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aily_MC" sheetId="2" state="visible" r:id="rId2"/>
    <sheet xmlns:r="http://schemas.openxmlformats.org/officeDocument/2006/relationships" name="Path_Sim" sheetId="3" state="visible" r:id="rId3"/>
    <sheet xmlns:r="http://schemas.openxmlformats.org/officeDocument/2006/relationships" name="How_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"/>
    <numFmt numFmtId="166" formatCode="0.0000"/>
    <numFmt numFmtId="167" formatCode="0.000"/>
    <numFmt numFmtId="168" formatCode="0.0%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b val="1"/>
      <color rgb="000000FF"/>
    </font>
    <font>
      <b val="1"/>
      <color rgb="001F4E79"/>
      <sz val="14"/>
    </font>
    <font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/>
      <right/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1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0" fontId="0" fillId="4" borderId="1" applyAlignment="1" pivotButton="0" quotePrefix="0" xfId="0">
      <alignment horizontal="right" vertical="center"/>
    </xf>
    <xf numFmtId="2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0" fontId="2" fillId="0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0" pivotButton="0" quotePrefix="0" xfId="0"/>
    <xf numFmtId="1" fontId="4" fillId="3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2" fontId="2" fillId="0" borderId="1" applyAlignment="1" pivotButton="0" quotePrefix="0" xfId="0">
      <alignment horizontal="left" vertical="center" wrapText="1"/>
    </xf>
    <xf numFmtId="167" fontId="0" fillId="0" borderId="0" applyAlignment="1" pivotButton="0" quotePrefix="0" xfId="0">
      <alignment horizontal="right" vertical="center"/>
    </xf>
    <xf numFmtId="168" fontId="0" fillId="4" borderId="1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  <xf numFmtId="2" fontId="3" fillId="2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4" fontId="4" fillId="3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1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return histogram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'Daily_MC'!$K$13:$K$43</f>
            </numRef>
          </cat>
          <val>
            <numRef>
              <f>'Daily_MC'!$M$13:$M$43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Bin low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 (End capital)</a:t>
            </a:r>
          </a:p>
        </rich>
      </tx>
    </title>
    <plotArea>
      <lineChart>
        <grouping val="standard"/>
        <ser>
          <idx val="0"/>
          <order val="0"/>
          <tx>
            <strRef>
              <f>'Path_Sim'!G20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'Path_Sim'!$A$21:$A$140</f>
            </numRef>
          </cat>
          <val>
            <numRef>
              <f>'Path_Sim'!$G$21:$G$140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Capital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2" customWidth="1" min="3" max="3"/>
    <col width="2" customWidth="1" min="4" max="4"/>
    <col width="18" customWidth="1" min="5" max="5"/>
    <col width="14" customWidth="1" min="6" max="6"/>
    <col width="16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Trading Strategy Simulator (Scenario Mixture + Monte Carlo)</t>
        </is>
      </c>
    </row>
    <row r="3">
      <c r="A3" s="2" t="inlineStr">
        <is>
          <t>Key inputs (edit blue text cells)</t>
        </is>
      </c>
    </row>
    <row r="4">
      <c r="A4" s="3" t="inlineStr">
        <is>
          <t>Inputs</t>
        </is>
      </c>
      <c r="B4" s="46" t="n"/>
      <c r="C4" s="19" t="n"/>
      <c r="E4" s="2" t="inlineStr">
        <is>
          <t>Per-market scenarios (edit blue cells)</t>
        </is>
      </c>
    </row>
    <row r="5">
      <c r="A5" s="5" t="inlineStr">
        <is>
          <t>Start date</t>
        </is>
      </c>
      <c r="B5" s="6" t="n">
        <v>46055</v>
      </c>
      <c r="C5" s="7" t="inlineStr">
        <is>
          <t>Used for the path simulation sheet.</t>
        </is>
      </c>
      <c r="E5" s="3" t="inlineStr">
        <is>
          <t>Scenario</t>
        </is>
      </c>
      <c r="F5" s="3" t="inlineStr">
        <is>
          <t>Probability</t>
        </is>
      </c>
      <c r="G5" s="3" t="inlineStr">
        <is>
          <t>Mean return (%)</t>
        </is>
      </c>
      <c r="H5" s="3" t="inlineStr">
        <is>
          <t>Std dev (%)</t>
        </is>
      </c>
      <c r="I5" s="3" t="inlineStr">
        <is>
          <t>Cum. prob</t>
        </is>
      </c>
      <c r="J5" s="3" t="inlineStr">
        <is>
          <t>Lower bound</t>
        </is>
      </c>
    </row>
    <row r="6">
      <c r="A6" s="5" t="inlineStr">
        <is>
          <t>Trading days (horizon)</t>
        </is>
      </c>
      <c r="B6" s="8" t="n">
        <v>60</v>
      </c>
      <c r="C6" s="7" t="inlineStr">
        <is>
          <t>Number of trading days simulated in Path_Sim.</t>
        </is>
      </c>
      <c r="E6" s="7" t="inlineStr">
        <is>
          <t>clean_win</t>
        </is>
      </c>
      <c r="F6" s="9" t="n">
        <v>0.6</v>
      </c>
      <c r="G6" s="10" t="n">
        <v>7.91</v>
      </c>
      <c r="H6" s="10" t="n">
        <v>0.99</v>
      </c>
      <c r="I6" s="11">
        <f>F6</f>
        <v/>
      </c>
      <c r="J6" s="11" t="n">
        <v>0</v>
      </c>
    </row>
    <row r="7">
      <c r="A7" s="5" t="inlineStr">
        <is>
          <t>Starting capital ($)</t>
        </is>
      </c>
      <c r="B7" s="12" t="n">
        <v>1000</v>
      </c>
      <c r="C7" s="7" t="inlineStr">
        <is>
          <t>Bankroll used for Path_Sim + P&amp;L conversion.</t>
        </is>
      </c>
      <c r="E7" s="7" t="inlineStr">
        <is>
          <t>1_stop_loss</t>
        </is>
      </c>
      <c r="F7" s="9" t="n">
        <v>0.13</v>
      </c>
      <c r="G7" s="10" t="n">
        <v>2.56</v>
      </c>
      <c r="H7" s="10" t="n">
        <v>1.31</v>
      </c>
      <c r="I7" s="11">
        <f>I6+F7</f>
        <v/>
      </c>
      <c r="J7" s="11">
        <f>I6</f>
        <v/>
      </c>
    </row>
    <row r="8">
      <c r="A8" s="5" t="inlineStr">
        <is>
          <t>Markets per day</t>
        </is>
      </c>
      <c r="B8" s="8" t="n">
        <v>6</v>
      </c>
      <c r="C8" s="7" t="inlineStr">
        <is>
          <t>Per day; Daily_MC uses up to 10 markets, only first M are active.</t>
        </is>
      </c>
      <c r="E8" s="7" t="inlineStr">
        <is>
          <t>2_stop_losses</t>
        </is>
      </c>
      <c r="F8" s="9" t="n">
        <v>0.13</v>
      </c>
      <c r="G8" s="10" t="n">
        <v>-6.76</v>
      </c>
      <c r="H8" s="10" t="n">
        <v>1.35</v>
      </c>
      <c r="I8" s="11">
        <f>I7+F8</f>
        <v/>
      </c>
      <c r="J8" s="11">
        <f>I7</f>
        <v/>
      </c>
    </row>
    <row r="9">
      <c r="A9" s="5" t="inlineStr">
        <is>
          <t>Target capital ($)</t>
        </is>
      </c>
      <c r="B9" s="8" t="n">
        <v>10000</v>
      </c>
      <c r="C9" s="7" t="inlineStr">
        <is>
          <t>Used for 'Hit target?' tracking.</t>
        </is>
      </c>
      <c r="E9" s="7" t="inlineStr">
        <is>
          <t>3_stop_losses</t>
        </is>
      </c>
      <c r="F9" s="9" t="n">
        <v>0.13</v>
      </c>
      <c r="G9" s="10" t="n">
        <v>-2.63</v>
      </c>
      <c r="H9" s="10" t="n">
        <v>1.99</v>
      </c>
      <c r="I9" s="11">
        <f>I8+F9</f>
        <v/>
      </c>
      <c r="J9" s="11">
        <f>I8</f>
        <v/>
      </c>
    </row>
    <row r="10">
      <c r="A10" s="5" t="inlineStr">
        <is>
          <t>Daily profit skim threshold ($, optional)</t>
        </is>
      </c>
      <c r="B10" s="12" t="n">
        <v>10000</v>
      </c>
      <c r="C10" s="7" t="inlineStr">
        <is>
          <t>If Skim mode ON, profits above threshold are auto-withdrawn each day.</t>
        </is>
      </c>
    </row>
    <row r="11">
      <c r="A11" s="5" t="inlineStr">
        <is>
          <t>Skim mode (0=Off, 1=On)</t>
        </is>
      </c>
      <c r="B11" s="12" t="n">
        <v>1</v>
      </c>
      <c r="C11" s="7" t="inlineStr">
        <is>
          <t>1=skim ON. Set to 0 to compound.</t>
        </is>
      </c>
    </row>
    <row r="12">
      <c r="A12" s="5" t="inlineStr">
        <is>
          <t>Return clamp (%, 0=Off)</t>
        </is>
      </c>
      <c r="B12" s="8" t="n">
        <v>25</v>
      </c>
      <c r="C12" s="7" t="inlineStr">
        <is>
          <t>Caps each market return to +/- clamp% to avoid extreme Normal tails.</t>
        </is>
      </c>
    </row>
    <row r="13">
      <c r="A13" s="5" t="inlineStr">
        <is>
          <t>Daily MC simulations (rows used)</t>
        </is>
      </c>
      <c r="B13" s="8" t="n">
        <v>1000</v>
      </c>
      <c r="C13" s="7" t="inlineStr">
        <is>
          <t>Summary stats use first N rows in Daily_MC.</t>
        </is>
      </c>
    </row>
    <row r="16">
      <c r="A16" s="2" t="inlineStr">
        <is>
          <t>Quick checks / derived metrics</t>
        </is>
      </c>
    </row>
    <row r="17">
      <c r="A17" s="5" t="inlineStr">
        <is>
          <t>Probabilities sum</t>
        </is>
      </c>
      <c r="B17" s="13">
        <f>SUM(F6:F9)</f>
        <v/>
      </c>
    </row>
    <row r="18">
      <c r="A18" s="5" t="inlineStr">
        <is>
          <t>Expected return per market (%)</t>
        </is>
      </c>
      <c r="B18" s="14">
        <f>SUMPRODUCT(F6:F9,G6:G9)</f>
        <v/>
      </c>
    </row>
    <row r="19">
      <c r="A19" s="5" t="inlineStr">
        <is>
          <t>Variance per market (approx, %^2)</t>
        </is>
      </c>
      <c r="B19" s="15">
        <f>SUMPRODUCT(F6:F9,(H6:H9^2 + (G6:G9-$B$18)^2))</f>
        <v/>
      </c>
    </row>
    <row r="20">
      <c r="A20" s="5" t="inlineStr">
        <is>
          <t>Std dev per market (approx, %)</t>
        </is>
      </c>
      <c r="B20" s="14">
        <f>SQRT($B$19)</f>
        <v/>
      </c>
    </row>
    <row r="21">
      <c r="A21" s="5" t="inlineStr">
        <is>
          <t>Expected daily return (%, equal split)</t>
        </is>
      </c>
      <c r="B21" s="14">
        <f>$B$18</f>
        <v/>
      </c>
    </row>
    <row r="22">
      <c r="A22" s="5" t="inlineStr">
        <is>
          <t>Expected daily P&amp;L ($)</t>
        </is>
      </c>
      <c r="B22" s="16">
        <f>$B$7*($B$21/100)</f>
        <v/>
      </c>
    </row>
    <row r="24">
      <c r="A24" s="17" t="inlineStr">
        <is>
          <t>Scenario sanity</t>
        </is>
      </c>
      <c r="B24" s="18">
        <f>IF(ABS($B$17-1)&lt;0.0001,"OK","CHECK: probs not 100%")</f>
        <v/>
      </c>
      <c r="C24" s="19" t="n"/>
    </row>
  </sheetData>
  <mergeCells count="3">
    <mergeCell ref="A4:C4"/>
    <mergeCell ref="B24:C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hidden="1" width="7" customWidth="1" min="16" max="16"/>
    <col hidden="1" width="7" customWidth="1" min="17" max="17"/>
    <col hidden="1" width="7" customWidth="1" min="18" max="18"/>
    <col hidden="1" width="7" customWidth="1" min="19" max="19"/>
    <col hidden="1" width="7" customWidth="1" min="20" max="20"/>
    <col hidden="1" width="7" customWidth="1" min="21" max="21"/>
    <col hidden="1" width="7" customWidth="1" min="22" max="22"/>
    <col hidden="1" width="7" customWidth="1" min="23" max="23"/>
    <col hidden="1" width="7" customWidth="1" min="24" max="24"/>
    <col hidden="1" width="7" customWidth="1" min="25" max="25"/>
  </cols>
  <sheetData>
    <row r="1">
      <c r="A1" s="20" t="inlineStr">
        <is>
          <t>Daily Monte Carlo (one-day distribution, using per-market scenario mixture)</t>
        </is>
      </c>
    </row>
    <row r="3">
      <c r="A3" s="2" t="inlineStr">
        <is>
          <t>Markets/day</t>
        </is>
      </c>
      <c r="B3" s="21">
        <f>Inputs!$B$8</f>
        <v/>
      </c>
      <c r="D3" s="2" t="inlineStr">
        <is>
          <t>Start capital ($)</t>
        </is>
      </c>
      <c r="E3" s="22">
        <f>Inputs!$B$7</f>
        <v/>
      </c>
      <c r="G3" s="2" t="inlineStr">
        <is>
          <t>Sim rows used</t>
        </is>
      </c>
      <c r="H3" s="21">
        <f>Inputs!$B$13</f>
        <v/>
      </c>
      <c r="K3" s="23" t="inlineStr">
        <is>
          <t>Summary (uses first N sims)</t>
        </is>
      </c>
    </row>
    <row r="4">
      <c r="K4" s="5" t="inlineStr">
        <is>
          <t>Mean daily return (%)</t>
        </is>
      </c>
      <c r="L4" s="14">
        <f>AVERAGE($B$6:$B$5005)</f>
        <v/>
      </c>
    </row>
    <row r="5">
      <c r="A5" s="3" t="inlineStr">
        <is>
          <t>Sim #</t>
        </is>
      </c>
      <c r="B5" s="3" t="inlineStr">
        <is>
          <t>Daily return (%)</t>
        </is>
      </c>
      <c r="C5" s="3" t="inlineStr">
        <is>
          <t>Daily return (dec)</t>
        </is>
      </c>
      <c r="D5" s="3" t="inlineStr">
        <is>
          <t>Daily P&amp;L ($)</t>
        </is>
      </c>
      <c r="E5" s="3" t="inlineStr">
        <is>
          <t>Profitable?</t>
        </is>
      </c>
      <c r="F5" s="3" t="inlineStr">
        <is>
          <t>M1 return (%)</t>
        </is>
      </c>
      <c r="G5" s="3" t="inlineStr">
        <is>
          <t>M2 return (%)</t>
        </is>
      </c>
      <c r="H5" s="3" t="inlineStr">
        <is>
          <t>M3 return (%)</t>
        </is>
      </c>
      <c r="I5" s="3" t="inlineStr">
        <is>
          <t>M4 return (%)</t>
        </is>
      </c>
      <c r="J5" s="3" t="inlineStr">
        <is>
          <t>M5 return (%)</t>
        </is>
      </c>
      <c r="K5" s="24" t="inlineStr">
        <is>
          <t>Std dev daily return (%)</t>
        </is>
      </c>
      <c r="L5" s="25">
        <f>STDEV.S($B$6:$B$5005)</f>
        <v/>
      </c>
      <c r="M5" s="3" t="inlineStr">
        <is>
          <t>M8 return (%)</t>
        </is>
      </c>
      <c r="N5" s="3" t="inlineStr">
        <is>
          <t>M9 return (%)</t>
        </is>
      </c>
      <c r="O5" s="3" t="inlineStr">
        <is>
          <t>M10 return (%)</t>
        </is>
      </c>
      <c r="P5" s="3" t="inlineStr">
        <is>
          <t>u1</t>
        </is>
      </c>
      <c r="Q5" s="3" t="inlineStr">
        <is>
          <t>u2</t>
        </is>
      </c>
      <c r="R5" s="3" t="inlineStr">
        <is>
          <t>u3</t>
        </is>
      </c>
      <c r="S5" s="3" t="inlineStr">
        <is>
          <t>u4</t>
        </is>
      </c>
      <c r="T5" s="3" t="inlineStr">
        <is>
          <t>u5</t>
        </is>
      </c>
      <c r="U5" s="3" t="inlineStr">
        <is>
          <t>u6</t>
        </is>
      </c>
      <c r="V5" s="3" t="inlineStr">
        <is>
          <t>u7</t>
        </is>
      </c>
      <c r="W5" s="3" t="inlineStr">
        <is>
          <t>u8</t>
        </is>
      </c>
      <c r="X5" s="3" t="inlineStr">
        <is>
          <t>u9</t>
        </is>
      </c>
      <c r="Y5" s="3" t="inlineStr">
        <is>
          <t>u10</t>
        </is>
      </c>
    </row>
    <row r="6">
      <c r="A6" t="n">
        <v>1</v>
      </c>
      <c r="B6" s="26">
        <f>IF($A6&lt;=Inputs!$B$13,IF(Inputs!$B$8&gt;0,SUM(F6:O6)/Inputs!$B$8,0),"")</f>
        <v/>
      </c>
      <c r="C6" s="27">
        <f>IF($A6&lt;=Inputs!$B$13,B6/100,"")</f>
        <v/>
      </c>
      <c r="D6" s="28">
        <f>IF($A6&lt;=Inputs!$B$13,C6*Inputs!$B$7,"")</f>
        <v/>
      </c>
      <c r="E6" s="29">
        <f>IF($A6&lt;=Inputs!$B$13,IF(D6&gt;0,1,0),"")</f>
        <v/>
      </c>
      <c r="F6" s="26">
        <f>IF($A6&lt;=Inputs!$B$13,IF(1&lt;=Inputs!$B$8,IF(Inputs!$B$12&gt;0,MAX(MIN(NORM.INV(RAND(),LOOKUP(P6,Inputs!$J$6:$J$9,Inputs!$G$6:$G$9),LOOKUP(P6,Inputs!$J$6:$J$9,Inputs!$H$6:$H$9)),Inputs!$B$12),-Inputs!$B$12),NORM.INV(RAND(),LOOKUP(P6,Inputs!$J$6:$J$9,Inputs!$G$6:$G$9),LOOKUP(P6,Inputs!$J$6:$J$9,Inputs!$H$6:$H$9))),0),"" )</f>
        <v/>
      </c>
      <c r="G6" s="26">
        <f>IF($A6&lt;=Inputs!$B$13,IF(2&lt;=Inputs!$B$8,IF(Inputs!$B$12&gt;0,MAX(MIN(NORM.INV(RAND(),LOOKUP(Q6,Inputs!$J$6:$J$9,Inputs!$G$6:$G$9),LOOKUP(Q6,Inputs!$J$6:$J$9,Inputs!$H$6:$H$9)),Inputs!$B$12),-Inputs!$B$12),NORM.INV(RAND(),LOOKUP(Q6,Inputs!$J$6:$J$9,Inputs!$G$6:$G$9),LOOKUP(Q6,Inputs!$J$6:$J$9,Inputs!$H$6:$H$9))),0),"" )</f>
        <v/>
      </c>
      <c r="H6" s="26">
        <f>IF($A6&lt;=Inputs!$B$13,IF(3&lt;=Inputs!$B$8,IF(Inputs!$B$12&gt;0,MAX(MIN(NORM.INV(RAND(),LOOKUP(R6,Inputs!$J$6:$J$9,Inputs!$G$6:$G$9),LOOKUP(R6,Inputs!$J$6:$J$9,Inputs!$H$6:$H$9)),Inputs!$B$12),-Inputs!$B$12),NORM.INV(RAND(),LOOKUP(R6,Inputs!$J$6:$J$9,Inputs!$G$6:$G$9),LOOKUP(R6,Inputs!$J$6:$J$9,Inputs!$H$6:$H$9))),0),"" )</f>
        <v/>
      </c>
      <c r="I6" s="26">
        <f>IF($A6&lt;=Inputs!$B$13,IF(4&lt;=Inputs!$B$8,IF(Inputs!$B$12&gt;0,MAX(MIN(NORM.INV(RAND(),LOOKUP(S6,Inputs!$J$6:$J$9,Inputs!$G$6:$G$9),LOOKUP(S6,Inputs!$J$6:$J$9,Inputs!$H$6:$H$9)),Inputs!$B$12),-Inputs!$B$12),NORM.INV(RAND(),LOOKUP(S6,Inputs!$J$6:$J$9,Inputs!$G$6:$G$9),LOOKUP(S6,Inputs!$J$6:$J$9,Inputs!$H$6:$H$9))),0),"" )</f>
        <v/>
      </c>
      <c r="J6" s="26">
        <f>IF($A6&lt;=Inputs!$B$13,IF(5&lt;=Inputs!$B$8,IF(Inputs!$B$12&gt;0,MAX(MIN(NORM.INV(RAND(),LOOKUP(T6,Inputs!$J$6:$J$9,Inputs!$G$6:$G$9),LOOKUP(T6,Inputs!$J$6:$J$9,Inputs!$H$6:$H$9)),Inputs!$B$12),-Inputs!$B$12),NORM.INV(RAND(),LOOKUP(T6,Inputs!$J$6:$J$9,Inputs!$G$6:$G$9),LOOKUP(T6,Inputs!$J$6:$J$9,Inputs!$H$6:$H$9))),0),"" )</f>
        <v/>
      </c>
      <c r="K6" s="30">
        <f>IF($A6&lt;=Inputs!$B$13,IF(6&lt;=Inputs!$B$8,IF(Inputs!$B$12&gt;0,MAX(MIN(NORM.INV(RAND(),LOOKUP(U6,Inputs!$J$6:$J$9,Inputs!$G$6:$G$9),LOOKUP(U6,Inputs!$J$6:$J$9,Inputs!$H$6:$H$9)),Inputs!$B$12),-Inputs!$B$12),NORM.INV(RAND(),LOOKUP(U6,Inputs!$J$6:$J$9,Inputs!$G$6:$G$9),LOOKUP(U6,Inputs!$J$6:$J$9,Inputs!$H$6:$H$9))),0),"" )</f>
        <v/>
      </c>
      <c r="L6" s="14">
        <f>PERCENTILE.INC($B$6:$B$5005,0.05)</f>
        <v/>
      </c>
      <c r="M6" s="26">
        <f>IF($A6&lt;=Inputs!$B$13,IF(8&lt;=Inputs!$B$8,IF(Inputs!$B$12&gt;0,MAX(MIN(NORM.INV(RAND(),LOOKUP(W6,Inputs!$J$6:$J$9,Inputs!$G$6:$G$9),LOOKUP(W6,Inputs!$J$6:$J$9,Inputs!$H$6:$H$9)),Inputs!$B$12),-Inputs!$B$12),NORM.INV(RAND(),LOOKUP(W6,Inputs!$J$6:$J$9,Inputs!$G$6:$G$9),LOOKUP(W6,Inputs!$J$6:$J$9,Inputs!$H$6:$H$9))),0),"" )</f>
        <v/>
      </c>
      <c r="N6" s="26">
        <f>IF($A6&lt;=Inputs!$B$13,IF(9&lt;=Inputs!$B$8,IF(Inputs!$B$12&gt;0,MAX(MIN(NORM.INV(RAND(),LOOKUP(X6,Inputs!$J$6:$J$9,Inputs!$G$6:$G$9),LOOKUP(X6,Inputs!$J$6:$J$9,Inputs!$H$6:$H$9)),Inputs!$B$12),-Inputs!$B$12),NORM.INV(RAND(),LOOKUP(X6,Inputs!$J$6:$J$9,Inputs!$G$6:$G$9),LOOKUP(X6,Inputs!$J$6:$J$9,Inputs!$H$6:$H$9))),0),"" )</f>
        <v/>
      </c>
      <c r="O6" s="26">
        <f>IF($A6&lt;=Inputs!$B$13,IF(10&lt;=Inputs!$B$8,IF(Inputs!$B$12&gt;0,MAX(MIN(NORM.INV(RAND(),LOOKUP(Y6,Inputs!$J$6:$J$9,Inputs!$G$6:$G$9),LOOKUP(Y6,Inputs!$J$6:$J$9,Inputs!$H$6:$H$9)),Inputs!$B$12),-Inputs!$B$12),NORM.INV(RAND(),LOOKUP(Y6,Inputs!$J$6:$J$9,Inputs!$G$6:$G$9),LOOKUP(Y6,Inputs!$J$6:$J$9,Inputs!$H$6:$H$9))),0),"" )</f>
        <v/>
      </c>
      <c r="P6" s="31">
        <f>IF($A6&lt;=Inputs!$B$13,RAND(),"")</f>
        <v/>
      </c>
      <c r="Q6" s="31">
        <f>IF($A6&lt;=Inputs!$B$13,RAND(),"")</f>
        <v/>
      </c>
      <c r="R6" s="31">
        <f>IF($A6&lt;=Inputs!$B$13,RAND(),"")</f>
        <v/>
      </c>
      <c r="S6" s="31">
        <f>IF($A6&lt;=Inputs!$B$13,RAND(),"")</f>
        <v/>
      </c>
      <c r="T6" s="31">
        <f>IF($A6&lt;=Inputs!$B$13,RAND(),"")</f>
        <v/>
      </c>
      <c r="U6" s="31">
        <f>IF($A6&lt;=Inputs!$B$13,RAND(),"")</f>
        <v/>
      </c>
      <c r="V6" s="31">
        <f>IF($A6&lt;=Inputs!$B$13,RAND(),"")</f>
        <v/>
      </c>
      <c r="W6" s="31">
        <f>IF($A6&lt;=Inputs!$B$13,RAND(),"")</f>
        <v/>
      </c>
      <c r="X6" s="31">
        <f>IF($A6&lt;=Inputs!$B$13,RAND(),"")</f>
        <v/>
      </c>
      <c r="Y6" s="31">
        <f>IF($A6&lt;=Inputs!$B$13,RAND(),"")</f>
        <v/>
      </c>
    </row>
    <row r="7">
      <c r="A7" t="n">
        <v>2</v>
      </c>
      <c r="B7" s="26">
        <f>IF($A7&lt;=Inputs!$B$13,IF(Inputs!$B$8&gt;0,SUM(F7:O7)/Inputs!$B$8,0),"")</f>
        <v/>
      </c>
      <c r="C7" s="27">
        <f>IF($A7&lt;=Inputs!$B$13,B7/100,"")</f>
        <v/>
      </c>
      <c r="D7" s="28">
        <f>IF($A7&lt;=Inputs!$B$13,C7*Inputs!$B$7,"")</f>
        <v/>
      </c>
      <c r="E7" s="29">
        <f>IF($A7&lt;=Inputs!$B$13,IF(D7&gt;0,1,0),"")</f>
        <v/>
      </c>
      <c r="F7" s="26">
        <f>IF($A7&lt;=Inputs!$B$13,IF(1&lt;=Inputs!$B$8,IF(Inputs!$B$12&gt;0,MAX(MIN(NORM.INV(RAND(),LOOKUP(P7,Inputs!$J$6:$J$9,Inputs!$G$6:$G$9),LOOKUP(P7,Inputs!$J$6:$J$9,Inputs!$H$6:$H$9)),Inputs!$B$12),-Inputs!$B$12),NORM.INV(RAND(),LOOKUP(P7,Inputs!$J$6:$J$9,Inputs!$G$6:$G$9),LOOKUP(P7,Inputs!$J$6:$J$9,Inputs!$H$6:$H$9))),0),"" )</f>
        <v/>
      </c>
      <c r="G7" s="26">
        <f>IF($A7&lt;=Inputs!$B$13,IF(2&lt;=Inputs!$B$8,IF(Inputs!$B$12&gt;0,MAX(MIN(NORM.INV(RAND(),LOOKUP(Q7,Inputs!$J$6:$J$9,Inputs!$G$6:$G$9),LOOKUP(Q7,Inputs!$J$6:$J$9,Inputs!$H$6:$H$9)),Inputs!$B$12),-Inputs!$B$12),NORM.INV(RAND(),LOOKUP(Q7,Inputs!$J$6:$J$9,Inputs!$G$6:$G$9),LOOKUP(Q7,Inputs!$J$6:$J$9,Inputs!$H$6:$H$9))),0),"" )</f>
        <v/>
      </c>
      <c r="H7" s="26">
        <f>IF($A7&lt;=Inputs!$B$13,IF(3&lt;=Inputs!$B$8,IF(Inputs!$B$12&gt;0,MAX(MIN(NORM.INV(RAND(),LOOKUP(R7,Inputs!$J$6:$J$9,Inputs!$G$6:$G$9),LOOKUP(R7,Inputs!$J$6:$J$9,Inputs!$H$6:$H$9)),Inputs!$B$12),-Inputs!$B$12),NORM.INV(RAND(),LOOKUP(R7,Inputs!$J$6:$J$9,Inputs!$G$6:$G$9),LOOKUP(R7,Inputs!$J$6:$J$9,Inputs!$H$6:$H$9))),0),"" )</f>
        <v/>
      </c>
      <c r="I7" s="26">
        <f>IF($A7&lt;=Inputs!$B$13,IF(4&lt;=Inputs!$B$8,IF(Inputs!$B$12&gt;0,MAX(MIN(NORM.INV(RAND(),LOOKUP(S7,Inputs!$J$6:$J$9,Inputs!$G$6:$G$9),LOOKUP(S7,Inputs!$J$6:$J$9,Inputs!$H$6:$H$9)),Inputs!$B$12),-Inputs!$B$12),NORM.INV(RAND(),LOOKUP(S7,Inputs!$J$6:$J$9,Inputs!$G$6:$G$9),LOOKUP(S7,Inputs!$J$6:$J$9,Inputs!$H$6:$H$9))),0),"" )</f>
        <v/>
      </c>
      <c r="J7" s="26">
        <f>IF($A7&lt;=Inputs!$B$13,IF(5&lt;=Inputs!$B$8,IF(Inputs!$B$12&gt;0,MAX(MIN(NORM.INV(RAND(),LOOKUP(T7,Inputs!$J$6:$J$9,Inputs!$G$6:$G$9),LOOKUP(T7,Inputs!$J$6:$J$9,Inputs!$H$6:$H$9)),Inputs!$B$12),-Inputs!$B$12),NORM.INV(RAND(),LOOKUP(T7,Inputs!$J$6:$J$9,Inputs!$G$6:$G$9),LOOKUP(T7,Inputs!$J$6:$J$9,Inputs!$H$6:$H$9))),0),"" )</f>
        <v/>
      </c>
      <c r="K7" s="30">
        <f>IF($A7&lt;=Inputs!$B$13,IF(6&lt;=Inputs!$B$8,IF(Inputs!$B$12&gt;0,MAX(MIN(NORM.INV(RAND(),LOOKUP(U7,Inputs!$J$6:$J$9,Inputs!$G$6:$G$9),LOOKUP(U7,Inputs!$J$6:$J$9,Inputs!$H$6:$H$9)),Inputs!$B$12),-Inputs!$B$12),NORM.INV(RAND(),LOOKUP(U7,Inputs!$J$6:$J$9,Inputs!$G$6:$G$9),LOOKUP(U7,Inputs!$J$6:$J$9,Inputs!$H$6:$H$9))),0),"" )</f>
        <v/>
      </c>
      <c r="L7" s="14">
        <f>PERCENTILE.INC($B$6:$B$5005,0.50)</f>
        <v/>
      </c>
      <c r="M7" s="26">
        <f>IF($A7&lt;=Inputs!$B$13,IF(8&lt;=Inputs!$B$8,IF(Inputs!$B$12&gt;0,MAX(MIN(NORM.INV(RAND(),LOOKUP(W7,Inputs!$J$6:$J$9,Inputs!$G$6:$G$9),LOOKUP(W7,Inputs!$J$6:$J$9,Inputs!$H$6:$H$9)),Inputs!$B$12),-Inputs!$B$12),NORM.INV(RAND(),LOOKUP(W7,Inputs!$J$6:$J$9,Inputs!$G$6:$G$9),LOOKUP(W7,Inputs!$J$6:$J$9,Inputs!$H$6:$H$9))),0),"" )</f>
        <v/>
      </c>
      <c r="N7" s="26">
        <f>IF($A7&lt;=Inputs!$B$13,IF(9&lt;=Inputs!$B$8,IF(Inputs!$B$12&gt;0,MAX(MIN(NORM.INV(RAND(),LOOKUP(X7,Inputs!$J$6:$J$9,Inputs!$G$6:$G$9),LOOKUP(X7,Inputs!$J$6:$J$9,Inputs!$H$6:$H$9)),Inputs!$B$12),-Inputs!$B$12),NORM.INV(RAND(),LOOKUP(X7,Inputs!$J$6:$J$9,Inputs!$G$6:$G$9),LOOKUP(X7,Inputs!$J$6:$J$9,Inputs!$H$6:$H$9))),0),"" )</f>
        <v/>
      </c>
      <c r="O7" s="26">
        <f>IF($A7&lt;=Inputs!$B$13,IF(10&lt;=Inputs!$B$8,IF(Inputs!$B$12&gt;0,MAX(MIN(NORM.INV(RAND(),LOOKUP(Y7,Inputs!$J$6:$J$9,Inputs!$G$6:$G$9),LOOKUP(Y7,Inputs!$J$6:$J$9,Inputs!$H$6:$H$9)),Inputs!$B$12),-Inputs!$B$12),NORM.INV(RAND(),LOOKUP(Y7,Inputs!$J$6:$J$9,Inputs!$G$6:$G$9),LOOKUP(Y7,Inputs!$J$6:$J$9,Inputs!$H$6:$H$9))),0),"" )</f>
        <v/>
      </c>
      <c r="P7" s="31">
        <f>IF($A7&lt;=Inputs!$B$13,RAND(),"")</f>
        <v/>
      </c>
      <c r="Q7" s="31">
        <f>IF($A7&lt;=Inputs!$B$13,RAND(),"")</f>
        <v/>
      </c>
      <c r="R7" s="31">
        <f>IF($A7&lt;=Inputs!$B$13,RAND(),"")</f>
        <v/>
      </c>
      <c r="S7" s="31">
        <f>IF($A7&lt;=Inputs!$B$13,RAND(),"")</f>
        <v/>
      </c>
      <c r="T7" s="31">
        <f>IF($A7&lt;=Inputs!$B$13,RAND(),"")</f>
        <v/>
      </c>
      <c r="U7" s="31">
        <f>IF($A7&lt;=Inputs!$B$13,RAND(),"")</f>
        <v/>
      </c>
      <c r="V7" s="31">
        <f>IF($A7&lt;=Inputs!$B$13,RAND(),"")</f>
        <v/>
      </c>
      <c r="W7" s="31">
        <f>IF($A7&lt;=Inputs!$B$13,RAND(),"")</f>
        <v/>
      </c>
      <c r="X7" s="31">
        <f>IF($A7&lt;=Inputs!$B$13,RAND(),"")</f>
        <v/>
      </c>
      <c r="Y7" s="31">
        <f>IF($A7&lt;=Inputs!$B$13,RAND(),"")</f>
        <v/>
      </c>
    </row>
    <row r="8">
      <c r="A8" t="n">
        <v>3</v>
      </c>
      <c r="B8" s="26">
        <f>IF($A8&lt;=Inputs!$B$13,IF(Inputs!$B$8&gt;0,SUM(F8:O8)/Inputs!$B$8,0),"")</f>
        <v/>
      </c>
      <c r="C8" s="27">
        <f>IF($A8&lt;=Inputs!$B$13,B8/100,"")</f>
        <v/>
      </c>
      <c r="D8" s="28">
        <f>IF($A8&lt;=Inputs!$B$13,C8*Inputs!$B$7,"")</f>
        <v/>
      </c>
      <c r="E8" s="29">
        <f>IF($A8&lt;=Inputs!$B$13,IF(D8&gt;0,1,0),"")</f>
        <v/>
      </c>
      <c r="F8" s="26">
        <f>IF($A8&lt;=Inputs!$B$13,IF(1&lt;=Inputs!$B$8,IF(Inputs!$B$12&gt;0,MAX(MIN(NORM.INV(RAND(),LOOKUP(P8,Inputs!$J$6:$J$9,Inputs!$G$6:$G$9),LOOKUP(P8,Inputs!$J$6:$J$9,Inputs!$H$6:$H$9)),Inputs!$B$12),-Inputs!$B$12),NORM.INV(RAND(),LOOKUP(P8,Inputs!$J$6:$J$9,Inputs!$G$6:$G$9),LOOKUP(P8,Inputs!$J$6:$J$9,Inputs!$H$6:$H$9))),0),"" )</f>
        <v/>
      </c>
      <c r="G8" s="26">
        <f>IF($A8&lt;=Inputs!$B$13,IF(2&lt;=Inputs!$B$8,IF(Inputs!$B$12&gt;0,MAX(MIN(NORM.INV(RAND(),LOOKUP(Q8,Inputs!$J$6:$J$9,Inputs!$G$6:$G$9),LOOKUP(Q8,Inputs!$J$6:$J$9,Inputs!$H$6:$H$9)),Inputs!$B$12),-Inputs!$B$12),NORM.INV(RAND(),LOOKUP(Q8,Inputs!$J$6:$J$9,Inputs!$G$6:$G$9),LOOKUP(Q8,Inputs!$J$6:$J$9,Inputs!$H$6:$H$9))),0),"" )</f>
        <v/>
      </c>
      <c r="H8" s="26">
        <f>IF($A8&lt;=Inputs!$B$13,IF(3&lt;=Inputs!$B$8,IF(Inputs!$B$12&gt;0,MAX(MIN(NORM.INV(RAND(),LOOKUP(R8,Inputs!$J$6:$J$9,Inputs!$G$6:$G$9),LOOKUP(R8,Inputs!$J$6:$J$9,Inputs!$H$6:$H$9)),Inputs!$B$12),-Inputs!$B$12),NORM.INV(RAND(),LOOKUP(R8,Inputs!$J$6:$J$9,Inputs!$G$6:$G$9),LOOKUP(R8,Inputs!$J$6:$J$9,Inputs!$H$6:$H$9))),0),"" )</f>
        <v/>
      </c>
      <c r="I8" s="26">
        <f>IF($A8&lt;=Inputs!$B$13,IF(4&lt;=Inputs!$B$8,IF(Inputs!$B$12&gt;0,MAX(MIN(NORM.INV(RAND(),LOOKUP(S8,Inputs!$J$6:$J$9,Inputs!$G$6:$G$9),LOOKUP(S8,Inputs!$J$6:$J$9,Inputs!$H$6:$H$9)),Inputs!$B$12),-Inputs!$B$12),NORM.INV(RAND(),LOOKUP(S8,Inputs!$J$6:$J$9,Inputs!$G$6:$G$9),LOOKUP(S8,Inputs!$J$6:$J$9,Inputs!$H$6:$H$9))),0),"" )</f>
        <v/>
      </c>
      <c r="J8" s="26">
        <f>IF($A8&lt;=Inputs!$B$13,IF(5&lt;=Inputs!$B$8,IF(Inputs!$B$12&gt;0,MAX(MIN(NORM.INV(RAND(),LOOKUP(T8,Inputs!$J$6:$J$9,Inputs!$G$6:$G$9),LOOKUP(T8,Inputs!$J$6:$J$9,Inputs!$H$6:$H$9)),Inputs!$B$12),-Inputs!$B$12),NORM.INV(RAND(),LOOKUP(T8,Inputs!$J$6:$J$9,Inputs!$G$6:$G$9),LOOKUP(T8,Inputs!$J$6:$J$9,Inputs!$H$6:$H$9))),0),"" )</f>
        <v/>
      </c>
      <c r="K8" s="30">
        <f>IF($A8&lt;=Inputs!$B$13,IF(6&lt;=Inputs!$B$8,IF(Inputs!$B$12&gt;0,MAX(MIN(NORM.INV(RAND(),LOOKUP(U8,Inputs!$J$6:$J$9,Inputs!$G$6:$G$9),LOOKUP(U8,Inputs!$J$6:$J$9,Inputs!$H$6:$H$9)),Inputs!$B$12),-Inputs!$B$12),NORM.INV(RAND(),LOOKUP(U8,Inputs!$J$6:$J$9,Inputs!$G$6:$G$9),LOOKUP(U8,Inputs!$J$6:$J$9,Inputs!$H$6:$H$9))),0),"" )</f>
        <v/>
      </c>
      <c r="L8" s="14">
        <f>PERCENTILE.INC($B$6:$B$5005,0.95)</f>
        <v/>
      </c>
      <c r="M8" s="26">
        <f>IF($A8&lt;=Inputs!$B$13,IF(8&lt;=Inputs!$B$8,IF(Inputs!$B$12&gt;0,MAX(MIN(NORM.INV(RAND(),LOOKUP(W8,Inputs!$J$6:$J$9,Inputs!$G$6:$G$9),LOOKUP(W8,Inputs!$J$6:$J$9,Inputs!$H$6:$H$9)),Inputs!$B$12),-Inputs!$B$12),NORM.INV(RAND(),LOOKUP(W8,Inputs!$J$6:$J$9,Inputs!$G$6:$G$9),LOOKUP(W8,Inputs!$J$6:$J$9,Inputs!$H$6:$H$9))),0),"" )</f>
        <v/>
      </c>
      <c r="N8" s="26">
        <f>IF($A8&lt;=Inputs!$B$13,IF(9&lt;=Inputs!$B$8,IF(Inputs!$B$12&gt;0,MAX(MIN(NORM.INV(RAND(),LOOKUP(X8,Inputs!$J$6:$J$9,Inputs!$G$6:$G$9),LOOKUP(X8,Inputs!$J$6:$J$9,Inputs!$H$6:$H$9)),Inputs!$B$12),-Inputs!$B$12),NORM.INV(RAND(),LOOKUP(X8,Inputs!$J$6:$J$9,Inputs!$G$6:$G$9),LOOKUP(X8,Inputs!$J$6:$J$9,Inputs!$H$6:$H$9))),0),"" )</f>
        <v/>
      </c>
      <c r="O8" s="26">
        <f>IF($A8&lt;=Inputs!$B$13,IF(10&lt;=Inputs!$B$8,IF(Inputs!$B$12&gt;0,MAX(MIN(NORM.INV(RAND(),LOOKUP(Y8,Inputs!$J$6:$J$9,Inputs!$G$6:$G$9),LOOKUP(Y8,Inputs!$J$6:$J$9,Inputs!$H$6:$H$9)),Inputs!$B$12),-Inputs!$B$12),NORM.INV(RAND(),LOOKUP(Y8,Inputs!$J$6:$J$9,Inputs!$G$6:$G$9),LOOKUP(Y8,Inputs!$J$6:$J$9,Inputs!$H$6:$H$9))),0),"" )</f>
        <v/>
      </c>
      <c r="P8" s="31">
        <f>IF($A8&lt;=Inputs!$B$13,RAND(),"")</f>
        <v/>
      </c>
      <c r="Q8" s="31">
        <f>IF($A8&lt;=Inputs!$B$13,RAND(),"")</f>
        <v/>
      </c>
      <c r="R8" s="31">
        <f>IF($A8&lt;=Inputs!$B$13,RAND(),"")</f>
        <v/>
      </c>
      <c r="S8" s="31">
        <f>IF($A8&lt;=Inputs!$B$13,RAND(),"")</f>
        <v/>
      </c>
      <c r="T8" s="31">
        <f>IF($A8&lt;=Inputs!$B$13,RAND(),"")</f>
        <v/>
      </c>
      <c r="U8" s="31">
        <f>IF($A8&lt;=Inputs!$B$13,RAND(),"")</f>
        <v/>
      </c>
      <c r="V8" s="31">
        <f>IF($A8&lt;=Inputs!$B$13,RAND(),"")</f>
        <v/>
      </c>
      <c r="W8" s="31">
        <f>IF($A8&lt;=Inputs!$B$13,RAND(),"")</f>
        <v/>
      </c>
      <c r="X8" s="31">
        <f>IF($A8&lt;=Inputs!$B$13,RAND(),"")</f>
        <v/>
      </c>
      <c r="Y8" s="31">
        <f>IF($A8&lt;=Inputs!$B$13,RAND(),"")</f>
        <v/>
      </c>
    </row>
    <row r="9">
      <c r="A9" t="n">
        <v>4</v>
      </c>
      <c r="B9" s="26">
        <f>IF($A9&lt;=Inputs!$B$13,IF(Inputs!$B$8&gt;0,SUM(F9:O9)/Inputs!$B$8,0),"")</f>
        <v/>
      </c>
      <c r="C9" s="27">
        <f>IF($A9&lt;=Inputs!$B$13,B9/100,"")</f>
        <v/>
      </c>
      <c r="D9" s="28">
        <f>IF($A9&lt;=Inputs!$B$13,C9*Inputs!$B$7,"")</f>
        <v/>
      </c>
      <c r="E9" s="29">
        <f>IF($A9&lt;=Inputs!$B$13,IF(D9&gt;0,1,0),"")</f>
        <v/>
      </c>
      <c r="F9" s="26">
        <f>IF($A9&lt;=Inputs!$B$13,IF(1&lt;=Inputs!$B$8,IF(Inputs!$B$12&gt;0,MAX(MIN(NORM.INV(RAND(),LOOKUP(P9,Inputs!$J$6:$J$9,Inputs!$G$6:$G$9),LOOKUP(P9,Inputs!$J$6:$J$9,Inputs!$H$6:$H$9)),Inputs!$B$12),-Inputs!$B$12),NORM.INV(RAND(),LOOKUP(P9,Inputs!$J$6:$J$9,Inputs!$G$6:$G$9),LOOKUP(P9,Inputs!$J$6:$J$9,Inputs!$H$6:$H$9))),0),"" )</f>
        <v/>
      </c>
      <c r="G9" s="26">
        <f>IF($A9&lt;=Inputs!$B$13,IF(2&lt;=Inputs!$B$8,IF(Inputs!$B$12&gt;0,MAX(MIN(NORM.INV(RAND(),LOOKUP(Q9,Inputs!$J$6:$J$9,Inputs!$G$6:$G$9),LOOKUP(Q9,Inputs!$J$6:$J$9,Inputs!$H$6:$H$9)),Inputs!$B$12),-Inputs!$B$12),NORM.INV(RAND(),LOOKUP(Q9,Inputs!$J$6:$J$9,Inputs!$G$6:$G$9),LOOKUP(Q9,Inputs!$J$6:$J$9,Inputs!$H$6:$H$9))),0),"" )</f>
        <v/>
      </c>
      <c r="H9" s="26">
        <f>IF($A9&lt;=Inputs!$B$13,IF(3&lt;=Inputs!$B$8,IF(Inputs!$B$12&gt;0,MAX(MIN(NORM.INV(RAND(),LOOKUP(R9,Inputs!$J$6:$J$9,Inputs!$G$6:$G$9),LOOKUP(R9,Inputs!$J$6:$J$9,Inputs!$H$6:$H$9)),Inputs!$B$12),-Inputs!$B$12),NORM.INV(RAND(),LOOKUP(R9,Inputs!$J$6:$J$9,Inputs!$G$6:$G$9),LOOKUP(R9,Inputs!$J$6:$J$9,Inputs!$H$6:$H$9))),0),"" )</f>
        <v/>
      </c>
      <c r="I9" s="26">
        <f>IF($A9&lt;=Inputs!$B$13,IF(4&lt;=Inputs!$B$8,IF(Inputs!$B$12&gt;0,MAX(MIN(NORM.INV(RAND(),LOOKUP(S9,Inputs!$J$6:$J$9,Inputs!$G$6:$G$9),LOOKUP(S9,Inputs!$J$6:$J$9,Inputs!$H$6:$H$9)),Inputs!$B$12),-Inputs!$B$12),NORM.INV(RAND(),LOOKUP(S9,Inputs!$J$6:$J$9,Inputs!$G$6:$G$9),LOOKUP(S9,Inputs!$J$6:$J$9,Inputs!$H$6:$H$9))),0),"" )</f>
        <v/>
      </c>
      <c r="J9" s="26">
        <f>IF($A9&lt;=Inputs!$B$13,IF(5&lt;=Inputs!$B$8,IF(Inputs!$B$12&gt;0,MAX(MIN(NORM.INV(RAND(),LOOKUP(T9,Inputs!$J$6:$J$9,Inputs!$G$6:$G$9),LOOKUP(T9,Inputs!$J$6:$J$9,Inputs!$H$6:$H$9)),Inputs!$B$12),-Inputs!$B$12),NORM.INV(RAND(),LOOKUP(T9,Inputs!$J$6:$J$9,Inputs!$G$6:$G$9),LOOKUP(T9,Inputs!$J$6:$J$9,Inputs!$H$6:$H$9))),0),"" )</f>
        <v/>
      </c>
      <c r="K9" s="30">
        <f>IF($A9&lt;=Inputs!$B$13,IF(6&lt;=Inputs!$B$8,IF(Inputs!$B$12&gt;0,MAX(MIN(NORM.INV(RAND(),LOOKUP(U9,Inputs!$J$6:$J$9,Inputs!$G$6:$G$9),LOOKUP(U9,Inputs!$J$6:$J$9,Inputs!$H$6:$H$9)),Inputs!$B$12),-Inputs!$B$12),NORM.INV(RAND(),LOOKUP(U9,Inputs!$J$6:$J$9,Inputs!$G$6:$G$9),LOOKUP(U9,Inputs!$J$6:$J$9,Inputs!$H$6:$H$9))),0),"" )</f>
        <v/>
      </c>
      <c r="L9" s="32">
        <f>AVERAGE($E$6:$E$5005)</f>
        <v/>
      </c>
      <c r="M9" s="26">
        <f>IF($A9&lt;=Inputs!$B$13,IF(8&lt;=Inputs!$B$8,IF(Inputs!$B$12&gt;0,MAX(MIN(NORM.INV(RAND(),LOOKUP(W9,Inputs!$J$6:$J$9,Inputs!$G$6:$G$9),LOOKUP(W9,Inputs!$J$6:$J$9,Inputs!$H$6:$H$9)),Inputs!$B$12),-Inputs!$B$12),NORM.INV(RAND(),LOOKUP(W9,Inputs!$J$6:$J$9,Inputs!$G$6:$G$9),LOOKUP(W9,Inputs!$J$6:$J$9,Inputs!$H$6:$H$9))),0),"" )</f>
        <v/>
      </c>
      <c r="N9" s="26">
        <f>IF($A9&lt;=Inputs!$B$13,IF(9&lt;=Inputs!$B$8,IF(Inputs!$B$12&gt;0,MAX(MIN(NORM.INV(RAND(),LOOKUP(X9,Inputs!$J$6:$J$9,Inputs!$G$6:$G$9),LOOKUP(X9,Inputs!$J$6:$J$9,Inputs!$H$6:$H$9)),Inputs!$B$12),-Inputs!$B$12),NORM.INV(RAND(),LOOKUP(X9,Inputs!$J$6:$J$9,Inputs!$G$6:$G$9),LOOKUP(X9,Inputs!$J$6:$J$9,Inputs!$H$6:$H$9))),0),"" )</f>
        <v/>
      </c>
      <c r="O9" s="26">
        <f>IF($A9&lt;=Inputs!$B$13,IF(10&lt;=Inputs!$B$8,IF(Inputs!$B$12&gt;0,MAX(MIN(NORM.INV(RAND(),LOOKUP(Y9,Inputs!$J$6:$J$9,Inputs!$G$6:$G$9),LOOKUP(Y9,Inputs!$J$6:$J$9,Inputs!$H$6:$H$9)),Inputs!$B$12),-Inputs!$B$12),NORM.INV(RAND(),LOOKUP(Y9,Inputs!$J$6:$J$9,Inputs!$G$6:$G$9),LOOKUP(Y9,Inputs!$J$6:$J$9,Inputs!$H$6:$H$9))),0),"" )</f>
        <v/>
      </c>
      <c r="P9" s="31">
        <f>IF($A9&lt;=Inputs!$B$13,RAND(),"")</f>
        <v/>
      </c>
      <c r="Q9" s="31">
        <f>IF($A9&lt;=Inputs!$B$13,RAND(),"")</f>
        <v/>
      </c>
      <c r="R9" s="31">
        <f>IF($A9&lt;=Inputs!$B$13,RAND(),"")</f>
        <v/>
      </c>
      <c r="S9" s="31">
        <f>IF($A9&lt;=Inputs!$B$13,RAND(),"")</f>
        <v/>
      </c>
      <c r="T9" s="31">
        <f>IF($A9&lt;=Inputs!$B$13,RAND(),"")</f>
        <v/>
      </c>
      <c r="U9" s="31">
        <f>IF($A9&lt;=Inputs!$B$13,RAND(),"")</f>
        <v/>
      </c>
      <c r="V9" s="31">
        <f>IF($A9&lt;=Inputs!$B$13,RAND(),"")</f>
        <v/>
      </c>
      <c r="W9" s="31">
        <f>IF($A9&lt;=Inputs!$B$13,RAND(),"")</f>
        <v/>
      </c>
      <c r="X9" s="31">
        <f>IF($A9&lt;=Inputs!$B$13,RAND(),"")</f>
        <v/>
      </c>
      <c r="Y9" s="31">
        <f>IF($A9&lt;=Inputs!$B$13,RAND(),"")</f>
        <v/>
      </c>
    </row>
    <row r="10">
      <c r="A10" t="n">
        <v>5</v>
      </c>
      <c r="B10" s="26">
        <f>IF($A10&lt;=Inputs!$B$13,IF(Inputs!$B$8&gt;0,SUM(F10:O10)/Inputs!$B$8,0),"")</f>
        <v/>
      </c>
      <c r="C10" s="27">
        <f>IF($A10&lt;=Inputs!$B$13,B10/100,"")</f>
        <v/>
      </c>
      <c r="D10" s="28">
        <f>IF($A10&lt;=Inputs!$B$13,C10*Inputs!$B$7,"")</f>
        <v/>
      </c>
      <c r="E10" s="29">
        <f>IF($A10&lt;=Inputs!$B$13,IF(D10&gt;0,1,0),"")</f>
        <v/>
      </c>
      <c r="F10" s="26">
        <f>IF($A10&lt;=Inputs!$B$13,IF(1&lt;=Inputs!$B$8,IF(Inputs!$B$12&gt;0,MAX(MIN(NORM.INV(RAND(),LOOKUP(P10,Inputs!$J$6:$J$9,Inputs!$G$6:$G$9),LOOKUP(P10,Inputs!$J$6:$J$9,Inputs!$H$6:$H$9)),Inputs!$B$12),-Inputs!$B$12),NORM.INV(RAND(),LOOKUP(P10,Inputs!$J$6:$J$9,Inputs!$G$6:$G$9),LOOKUP(P10,Inputs!$J$6:$J$9,Inputs!$H$6:$H$9))),0),"" )</f>
        <v/>
      </c>
      <c r="G10" s="26">
        <f>IF($A10&lt;=Inputs!$B$13,IF(2&lt;=Inputs!$B$8,IF(Inputs!$B$12&gt;0,MAX(MIN(NORM.INV(RAND(),LOOKUP(Q10,Inputs!$J$6:$J$9,Inputs!$G$6:$G$9),LOOKUP(Q10,Inputs!$J$6:$J$9,Inputs!$H$6:$H$9)),Inputs!$B$12),-Inputs!$B$12),NORM.INV(RAND(),LOOKUP(Q10,Inputs!$J$6:$J$9,Inputs!$G$6:$G$9),LOOKUP(Q10,Inputs!$J$6:$J$9,Inputs!$H$6:$H$9))),0),"" )</f>
        <v/>
      </c>
      <c r="H10" s="26">
        <f>IF($A10&lt;=Inputs!$B$13,IF(3&lt;=Inputs!$B$8,IF(Inputs!$B$12&gt;0,MAX(MIN(NORM.INV(RAND(),LOOKUP(R10,Inputs!$J$6:$J$9,Inputs!$G$6:$G$9),LOOKUP(R10,Inputs!$J$6:$J$9,Inputs!$H$6:$H$9)),Inputs!$B$12),-Inputs!$B$12),NORM.INV(RAND(),LOOKUP(R10,Inputs!$J$6:$J$9,Inputs!$G$6:$G$9),LOOKUP(R10,Inputs!$J$6:$J$9,Inputs!$H$6:$H$9))),0),"" )</f>
        <v/>
      </c>
      <c r="I10" s="26">
        <f>IF($A10&lt;=Inputs!$B$13,IF(4&lt;=Inputs!$B$8,IF(Inputs!$B$12&gt;0,MAX(MIN(NORM.INV(RAND(),LOOKUP(S10,Inputs!$J$6:$J$9,Inputs!$G$6:$G$9),LOOKUP(S10,Inputs!$J$6:$J$9,Inputs!$H$6:$H$9)),Inputs!$B$12),-Inputs!$B$12),NORM.INV(RAND(),LOOKUP(S10,Inputs!$J$6:$J$9,Inputs!$G$6:$G$9),LOOKUP(S10,Inputs!$J$6:$J$9,Inputs!$H$6:$H$9))),0),"" )</f>
        <v/>
      </c>
      <c r="J10" s="26">
        <f>IF($A10&lt;=Inputs!$B$13,IF(5&lt;=Inputs!$B$8,IF(Inputs!$B$12&gt;0,MAX(MIN(NORM.INV(RAND(),LOOKUP(T10,Inputs!$J$6:$J$9,Inputs!$G$6:$G$9),LOOKUP(T10,Inputs!$J$6:$J$9,Inputs!$H$6:$H$9)),Inputs!$B$12),-Inputs!$B$12),NORM.INV(RAND(),LOOKUP(T10,Inputs!$J$6:$J$9,Inputs!$G$6:$G$9),LOOKUP(T10,Inputs!$J$6:$J$9,Inputs!$H$6:$H$9))),0),"" )</f>
        <v/>
      </c>
      <c r="K10" s="26">
        <f>IF($A10&lt;=Inputs!$B$13,IF(6&lt;=Inputs!$B$8,IF(Inputs!$B$12&gt;0,MAX(MIN(NORM.INV(RAND(),LOOKUP(U10,Inputs!$J$6:$J$9,Inputs!$G$6:$G$9),LOOKUP(U10,Inputs!$J$6:$J$9,Inputs!$H$6:$H$9)),Inputs!$B$12),-Inputs!$B$12),NORM.INV(RAND(),LOOKUP(U10,Inputs!$J$6:$J$9,Inputs!$G$6:$G$9),LOOKUP(U10,Inputs!$J$6:$J$9,Inputs!$H$6:$H$9))),0),"" )</f>
        <v/>
      </c>
      <c r="L10" s="26">
        <f>IF($A10&lt;=Inputs!$B$13,IF(7&lt;=Inputs!$B$8,IF(Inputs!$B$12&gt;0,MAX(MIN(NORM.INV(RAND(),LOOKUP(V10,Inputs!$J$6:$J$9,Inputs!$G$6:$G$9),LOOKUP(V10,Inputs!$J$6:$J$9,Inputs!$H$6:$H$9)),Inputs!$B$12),-Inputs!$B$12),NORM.INV(RAND(),LOOKUP(V10,Inputs!$J$6:$J$9,Inputs!$G$6:$G$9),LOOKUP(V10,Inputs!$J$6:$J$9,Inputs!$H$6:$H$9))),0),"" )</f>
        <v/>
      </c>
      <c r="M10" s="26">
        <f>IF($A10&lt;=Inputs!$B$13,IF(8&lt;=Inputs!$B$8,IF(Inputs!$B$12&gt;0,MAX(MIN(NORM.INV(RAND(),LOOKUP(W10,Inputs!$J$6:$J$9,Inputs!$G$6:$G$9),LOOKUP(W10,Inputs!$J$6:$J$9,Inputs!$H$6:$H$9)),Inputs!$B$12),-Inputs!$B$12),NORM.INV(RAND(),LOOKUP(W10,Inputs!$J$6:$J$9,Inputs!$G$6:$G$9),LOOKUP(W10,Inputs!$J$6:$J$9,Inputs!$H$6:$H$9))),0),"" )</f>
        <v/>
      </c>
      <c r="N10" s="26">
        <f>IF($A10&lt;=Inputs!$B$13,IF(9&lt;=Inputs!$B$8,IF(Inputs!$B$12&gt;0,MAX(MIN(NORM.INV(RAND(),LOOKUP(X10,Inputs!$J$6:$J$9,Inputs!$G$6:$G$9),LOOKUP(X10,Inputs!$J$6:$J$9,Inputs!$H$6:$H$9)),Inputs!$B$12),-Inputs!$B$12),NORM.INV(RAND(),LOOKUP(X10,Inputs!$J$6:$J$9,Inputs!$G$6:$G$9),LOOKUP(X10,Inputs!$J$6:$J$9,Inputs!$H$6:$H$9))),0),"" )</f>
        <v/>
      </c>
      <c r="O10" s="26">
        <f>IF($A10&lt;=Inputs!$B$13,IF(10&lt;=Inputs!$B$8,IF(Inputs!$B$12&gt;0,MAX(MIN(NORM.INV(RAND(),LOOKUP(Y10,Inputs!$J$6:$J$9,Inputs!$G$6:$G$9),LOOKUP(Y10,Inputs!$J$6:$J$9,Inputs!$H$6:$H$9)),Inputs!$B$12),-Inputs!$B$12),NORM.INV(RAND(),LOOKUP(Y10,Inputs!$J$6:$J$9,Inputs!$G$6:$G$9),LOOKUP(Y10,Inputs!$J$6:$J$9,Inputs!$H$6:$H$9))),0),"" )</f>
        <v/>
      </c>
      <c r="P10" s="31">
        <f>IF($A10&lt;=Inputs!$B$13,RAND(),"")</f>
        <v/>
      </c>
      <c r="Q10" s="31">
        <f>IF($A10&lt;=Inputs!$B$13,RAND(),"")</f>
        <v/>
      </c>
      <c r="R10" s="31">
        <f>IF($A10&lt;=Inputs!$B$13,RAND(),"")</f>
        <v/>
      </c>
      <c r="S10" s="31">
        <f>IF($A10&lt;=Inputs!$B$13,RAND(),"")</f>
        <v/>
      </c>
      <c r="T10" s="31">
        <f>IF($A10&lt;=Inputs!$B$13,RAND(),"")</f>
        <v/>
      </c>
      <c r="U10" s="31">
        <f>IF($A10&lt;=Inputs!$B$13,RAND(),"")</f>
        <v/>
      </c>
      <c r="V10" s="31">
        <f>IF($A10&lt;=Inputs!$B$13,RAND(),"")</f>
        <v/>
      </c>
      <c r="W10" s="31">
        <f>IF($A10&lt;=Inputs!$B$13,RAND(),"")</f>
        <v/>
      </c>
      <c r="X10" s="31">
        <f>IF($A10&lt;=Inputs!$B$13,RAND(),"")</f>
        <v/>
      </c>
      <c r="Y10" s="31">
        <f>IF($A10&lt;=Inputs!$B$13,RAND(),"")</f>
        <v/>
      </c>
    </row>
    <row r="11">
      <c r="A11" t="n">
        <v>6</v>
      </c>
      <c r="B11" s="26">
        <f>IF($A11&lt;=Inputs!$B$13,IF(Inputs!$B$8&gt;0,SUM(F11:O11)/Inputs!$B$8,0),"")</f>
        <v/>
      </c>
      <c r="C11" s="27">
        <f>IF($A11&lt;=Inputs!$B$13,B11/100,"")</f>
        <v/>
      </c>
      <c r="D11" s="28">
        <f>IF($A11&lt;=Inputs!$B$13,C11*Inputs!$B$7,"")</f>
        <v/>
      </c>
      <c r="E11" s="29">
        <f>IF($A11&lt;=Inputs!$B$13,IF(D11&gt;0,1,0),"")</f>
        <v/>
      </c>
      <c r="F11" s="26">
        <f>IF($A11&lt;=Inputs!$B$13,IF(1&lt;=Inputs!$B$8,IF(Inputs!$B$12&gt;0,MAX(MIN(NORM.INV(RAND(),LOOKUP(P11,Inputs!$J$6:$J$9,Inputs!$G$6:$G$9),LOOKUP(P11,Inputs!$J$6:$J$9,Inputs!$H$6:$H$9)),Inputs!$B$12),-Inputs!$B$12),NORM.INV(RAND(),LOOKUP(P11,Inputs!$J$6:$J$9,Inputs!$G$6:$G$9),LOOKUP(P11,Inputs!$J$6:$J$9,Inputs!$H$6:$H$9))),0),"" )</f>
        <v/>
      </c>
      <c r="G11" s="26">
        <f>IF($A11&lt;=Inputs!$B$13,IF(2&lt;=Inputs!$B$8,IF(Inputs!$B$12&gt;0,MAX(MIN(NORM.INV(RAND(),LOOKUP(Q11,Inputs!$J$6:$J$9,Inputs!$G$6:$G$9),LOOKUP(Q11,Inputs!$J$6:$J$9,Inputs!$H$6:$H$9)),Inputs!$B$12),-Inputs!$B$12),NORM.INV(RAND(),LOOKUP(Q11,Inputs!$J$6:$J$9,Inputs!$G$6:$G$9),LOOKUP(Q11,Inputs!$J$6:$J$9,Inputs!$H$6:$H$9))),0),"" )</f>
        <v/>
      </c>
      <c r="H11" s="26">
        <f>IF($A11&lt;=Inputs!$B$13,IF(3&lt;=Inputs!$B$8,IF(Inputs!$B$12&gt;0,MAX(MIN(NORM.INV(RAND(),LOOKUP(R11,Inputs!$J$6:$J$9,Inputs!$G$6:$G$9),LOOKUP(R11,Inputs!$J$6:$J$9,Inputs!$H$6:$H$9)),Inputs!$B$12),-Inputs!$B$12),NORM.INV(RAND(),LOOKUP(R11,Inputs!$J$6:$J$9,Inputs!$G$6:$G$9),LOOKUP(R11,Inputs!$J$6:$J$9,Inputs!$H$6:$H$9))),0),"" )</f>
        <v/>
      </c>
      <c r="I11" s="26">
        <f>IF($A11&lt;=Inputs!$B$13,IF(4&lt;=Inputs!$B$8,IF(Inputs!$B$12&gt;0,MAX(MIN(NORM.INV(RAND(),LOOKUP(S11,Inputs!$J$6:$J$9,Inputs!$G$6:$G$9),LOOKUP(S11,Inputs!$J$6:$J$9,Inputs!$H$6:$H$9)),Inputs!$B$12),-Inputs!$B$12),NORM.INV(RAND(),LOOKUP(S11,Inputs!$J$6:$J$9,Inputs!$G$6:$G$9),LOOKUP(S11,Inputs!$J$6:$J$9,Inputs!$H$6:$H$9))),0),"" )</f>
        <v/>
      </c>
      <c r="J11" s="26">
        <f>IF($A11&lt;=Inputs!$B$13,IF(5&lt;=Inputs!$B$8,IF(Inputs!$B$12&gt;0,MAX(MIN(NORM.INV(RAND(),LOOKUP(T11,Inputs!$J$6:$J$9,Inputs!$G$6:$G$9),LOOKUP(T11,Inputs!$J$6:$J$9,Inputs!$H$6:$H$9)),Inputs!$B$12),-Inputs!$B$12),NORM.INV(RAND(),LOOKUP(T11,Inputs!$J$6:$J$9,Inputs!$G$6:$G$9),LOOKUP(T11,Inputs!$J$6:$J$9,Inputs!$H$6:$H$9))),0),"" )</f>
        <v/>
      </c>
      <c r="K11" s="33">
        <f>IF($A11&lt;=Inputs!$B$13,IF(6&lt;=Inputs!$B$8,IF(Inputs!$B$12&gt;0,MAX(MIN(NORM.INV(RAND(),LOOKUP(U11,Inputs!$J$6:$J$9,Inputs!$G$6:$G$9),LOOKUP(U11,Inputs!$J$6:$J$9,Inputs!$H$6:$H$9)),Inputs!$B$12),-Inputs!$B$12),NORM.INV(RAND(),LOOKUP(U11,Inputs!$J$6:$J$9,Inputs!$G$6:$G$9),LOOKUP(U11,Inputs!$J$6:$J$9,Inputs!$H$6:$H$9))),0),"" )</f>
        <v/>
      </c>
      <c r="L11" s="26">
        <f>IF($A11&lt;=Inputs!$B$13,IF(7&lt;=Inputs!$B$8,IF(Inputs!$B$12&gt;0,MAX(MIN(NORM.INV(RAND(),LOOKUP(V11,Inputs!$J$6:$J$9,Inputs!$G$6:$G$9),LOOKUP(V11,Inputs!$J$6:$J$9,Inputs!$H$6:$H$9)),Inputs!$B$12),-Inputs!$B$12),NORM.INV(RAND(),LOOKUP(V11,Inputs!$J$6:$J$9,Inputs!$G$6:$G$9),LOOKUP(V11,Inputs!$J$6:$J$9,Inputs!$H$6:$H$9))),0),"" )</f>
        <v/>
      </c>
      <c r="M11" s="26">
        <f>IF($A11&lt;=Inputs!$B$13,IF(8&lt;=Inputs!$B$8,IF(Inputs!$B$12&gt;0,MAX(MIN(NORM.INV(RAND(),LOOKUP(W11,Inputs!$J$6:$J$9,Inputs!$G$6:$G$9),LOOKUP(W11,Inputs!$J$6:$J$9,Inputs!$H$6:$H$9)),Inputs!$B$12),-Inputs!$B$12),NORM.INV(RAND(),LOOKUP(W11,Inputs!$J$6:$J$9,Inputs!$G$6:$G$9),LOOKUP(W11,Inputs!$J$6:$J$9,Inputs!$H$6:$H$9))),0),"" )</f>
        <v/>
      </c>
      <c r="N11" s="26">
        <f>IF($A11&lt;=Inputs!$B$13,IF(9&lt;=Inputs!$B$8,IF(Inputs!$B$12&gt;0,MAX(MIN(NORM.INV(RAND(),LOOKUP(X11,Inputs!$J$6:$J$9,Inputs!$G$6:$G$9),LOOKUP(X11,Inputs!$J$6:$J$9,Inputs!$H$6:$H$9)),Inputs!$B$12),-Inputs!$B$12),NORM.INV(RAND(),LOOKUP(X11,Inputs!$J$6:$J$9,Inputs!$G$6:$G$9),LOOKUP(X11,Inputs!$J$6:$J$9,Inputs!$H$6:$H$9))),0),"" )</f>
        <v/>
      </c>
      <c r="O11" s="26">
        <f>IF($A11&lt;=Inputs!$B$13,IF(10&lt;=Inputs!$B$8,IF(Inputs!$B$12&gt;0,MAX(MIN(NORM.INV(RAND(),LOOKUP(Y11,Inputs!$J$6:$J$9,Inputs!$G$6:$G$9),LOOKUP(Y11,Inputs!$J$6:$J$9,Inputs!$H$6:$H$9)),Inputs!$B$12),-Inputs!$B$12),NORM.INV(RAND(),LOOKUP(Y11,Inputs!$J$6:$J$9,Inputs!$G$6:$G$9),LOOKUP(Y11,Inputs!$J$6:$J$9,Inputs!$H$6:$H$9))),0),"" )</f>
        <v/>
      </c>
      <c r="P11" s="31">
        <f>IF($A11&lt;=Inputs!$B$13,RAND(),"")</f>
        <v/>
      </c>
      <c r="Q11" s="31">
        <f>IF($A11&lt;=Inputs!$B$13,RAND(),"")</f>
        <v/>
      </c>
      <c r="R11" s="31">
        <f>IF($A11&lt;=Inputs!$B$13,RAND(),"")</f>
        <v/>
      </c>
      <c r="S11" s="31">
        <f>IF($A11&lt;=Inputs!$B$13,RAND(),"")</f>
        <v/>
      </c>
      <c r="T11" s="31">
        <f>IF($A11&lt;=Inputs!$B$13,RAND(),"")</f>
        <v/>
      </c>
      <c r="U11" s="31">
        <f>IF($A11&lt;=Inputs!$B$13,RAND(),"")</f>
        <v/>
      </c>
      <c r="V11" s="31">
        <f>IF($A11&lt;=Inputs!$B$13,RAND(),"")</f>
        <v/>
      </c>
      <c r="W11" s="31">
        <f>IF($A11&lt;=Inputs!$B$13,RAND(),"")</f>
        <v/>
      </c>
      <c r="X11" s="31">
        <f>IF($A11&lt;=Inputs!$B$13,RAND(),"")</f>
        <v/>
      </c>
      <c r="Y11" s="31">
        <f>IF($A11&lt;=Inputs!$B$13,RAND(),"")</f>
        <v/>
      </c>
    </row>
    <row r="12">
      <c r="A12" t="n">
        <v>7</v>
      </c>
      <c r="B12" s="26">
        <f>IF($A12&lt;=Inputs!$B$13,IF(Inputs!$B$8&gt;0,SUM(F12:O12)/Inputs!$B$8,0),"")</f>
        <v/>
      </c>
      <c r="C12" s="27">
        <f>IF($A12&lt;=Inputs!$B$13,B12/100,"")</f>
        <v/>
      </c>
      <c r="D12" s="28">
        <f>IF($A12&lt;=Inputs!$B$13,C12*Inputs!$B$7,"")</f>
        <v/>
      </c>
      <c r="E12" s="29">
        <f>IF($A12&lt;=Inputs!$B$13,IF(D12&gt;0,1,0),"")</f>
        <v/>
      </c>
      <c r="F12" s="26">
        <f>IF($A12&lt;=Inputs!$B$13,IF(1&lt;=Inputs!$B$8,IF(Inputs!$B$12&gt;0,MAX(MIN(NORM.INV(RAND(),LOOKUP(P12,Inputs!$J$6:$J$9,Inputs!$G$6:$G$9),LOOKUP(P12,Inputs!$J$6:$J$9,Inputs!$H$6:$H$9)),Inputs!$B$12),-Inputs!$B$12),NORM.INV(RAND(),LOOKUP(P12,Inputs!$J$6:$J$9,Inputs!$G$6:$G$9),LOOKUP(P12,Inputs!$J$6:$J$9,Inputs!$H$6:$H$9))),0),"" )</f>
        <v/>
      </c>
      <c r="G12" s="26">
        <f>IF($A12&lt;=Inputs!$B$13,IF(2&lt;=Inputs!$B$8,IF(Inputs!$B$12&gt;0,MAX(MIN(NORM.INV(RAND(),LOOKUP(Q12,Inputs!$J$6:$J$9,Inputs!$G$6:$G$9),LOOKUP(Q12,Inputs!$J$6:$J$9,Inputs!$H$6:$H$9)),Inputs!$B$12),-Inputs!$B$12),NORM.INV(RAND(),LOOKUP(Q12,Inputs!$J$6:$J$9,Inputs!$G$6:$G$9),LOOKUP(Q12,Inputs!$J$6:$J$9,Inputs!$H$6:$H$9))),0),"" )</f>
        <v/>
      </c>
      <c r="H12" s="26">
        <f>IF($A12&lt;=Inputs!$B$13,IF(3&lt;=Inputs!$B$8,IF(Inputs!$B$12&gt;0,MAX(MIN(NORM.INV(RAND(),LOOKUP(R12,Inputs!$J$6:$J$9,Inputs!$G$6:$G$9),LOOKUP(R12,Inputs!$J$6:$J$9,Inputs!$H$6:$H$9)),Inputs!$B$12),-Inputs!$B$12),NORM.INV(RAND(),LOOKUP(R12,Inputs!$J$6:$J$9,Inputs!$G$6:$G$9),LOOKUP(R12,Inputs!$J$6:$J$9,Inputs!$H$6:$H$9))),0),"" )</f>
        <v/>
      </c>
      <c r="I12" s="26">
        <f>IF($A12&lt;=Inputs!$B$13,IF(4&lt;=Inputs!$B$8,IF(Inputs!$B$12&gt;0,MAX(MIN(NORM.INV(RAND(),LOOKUP(S12,Inputs!$J$6:$J$9,Inputs!$G$6:$G$9),LOOKUP(S12,Inputs!$J$6:$J$9,Inputs!$H$6:$H$9)),Inputs!$B$12),-Inputs!$B$12),NORM.INV(RAND(),LOOKUP(S12,Inputs!$J$6:$J$9,Inputs!$G$6:$G$9),LOOKUP(S12,Inputs!$J$6:$J$9,Inputs!$H$6:$H$9))),0),"" )</f>
        <v/>
      </c>
      <c r="J12" s="26">
        <f>IF($A12&lt;=Inputs!$B$13,IF(5&lt;=Inputs!$B$8,IF(Inputs!$B$12&gt;0,MAX(MIN(NORM.INV(RAND(),LOOKUP(T12,Inputs!$J$6:$J$9,Inputs!$G$6:$G$9),LOOKUP(T12,Inputs!$J$6:$J$9,Inputs!$H$6:$H$9)),Inputs!$B$12),-Inputs!$B$12),NORM.INV(RAND(),LOOKUP(T12,Inputs!$J$6:$J$9,Inputs!$G$6:$G$9),LOOKUP(T12,Inputs!$J$6:$J$9,Inputs!$H$6:$H$9))),0),"" )</f>
        <v/>
      </c>
      <c r="K12" s="34">
        <f>IF($A12&lt;=Inputs!$B$13,IF(6&lt;=Inputs!$B$8,IF(Inputs!$B$12&gt;0,MAX(MIN(NORM.INV(RAND(),LOOKUP(U12,Inputs!$J$6:$J$9,Inputs!$G$6:$G$9),LOOKUP(U12,Inputs!$J$6:$J$9,Inputs!$H$6:$H$9)),Inputs!$B$12),-Inputs!$B$12),NORM.INV(RAND(),LOOKUP(U12,Inputs!$J$6:$J$9,Inputs!$G$6:$G$9),LOOKUP(U12,Inputs!$J$6:$J$9,Inputs!$H$6:$H$9))),0),"" )</f>
        <v/>
      </c>
      <c r="L12" s="34">
        <f>IF($A12&lt;=Inputs!$B$13,IF(7&lt;=Inputs!$B$8,IF(Inputs!$B$12&gt;0,MAX(MIN(NORM.INV(RAND(),LOOKUP(V12,Inputs!$J$6:$J$9,Inputs!$G$6:$G$9),LOOKUP(V12,Inputs!$J$6:$J$9,Inputs!$H$6:$H$9)),Inputs!$B$12),-Inputs!$B$12),NORM.INV(RAND(),LOOKUP(V12,Inputs!$J$6:$J$9,Inputs!$G$6:$G$9),LOOKUP(V12,Inputs!$J$6:$J$9,Inputs!$H$6:$H$9))),0),"" )</f>
        <v/>
      </c>
      <c r="M12" s="34">
        <f>IF($A12&lt;=Inputs!$B$13,IF(8&lt;=Inputs!$B$8,IF(Inputs!$B$12&gt;0,MAX(MIN(NORM.INV(RAND(),LOOKUP(W12,Inputs!$J$6:$J$9,Inputs!$G$6:$G$9),LOOKUP(W12,Inputs!$J$6:$J$9,Inputs!$H$6:$H$9)),Inputs!$B$12),-Inputs!$B$12),NORM.INV(RAND(),LOOKUP(W12,Inputs!$J$6:$J$9,Inputs!$G$6:$G$9),LOOKUP(W12,Inputs!$J$6:$J$9,Inputs!$H$6:$H$9))),0),"" )</f>
        <v/>
      </c>
      <c r="N12" s="26">
        <f>IF($A12&lt;=Inputs!$B$13,IF(9&lt;=Inputs!$B$8,IF(Inputs!$B$12&gt;0,MAX(MIN(NORM.INV(RAND(),LOOKUP(X12,Inputs!$J$6:$J$9,Inputs!$G$6:$G$9),LOOKUP(X12,Inputs!$J$6:$J$9,Inputs!$H$6:$H$9)),Inputs!$B$12),-Inputs!$B$12),NORM.INV(RAND(),LOOKUP(X12,Inputs!$J$6:$J$9,Inputs!$G$6:$G$9),LOOKUP(X12,Inputs!$J$6:$J$9,Inputs!$H$6:$H$9))),0),"" )</f>
        <v/>
      </c>
      <c r="O12" s="26">
        <f>IF($A12&lt;=Inputs!$B$13,IF(10&lt;=Inputs!$B$8,IF(Inputs!$B$12&gt;0,MAX(MIN(NORM.INV(RAND(),LOOKUP(Y12,Inputs!$J$6:$J$9,Inputs!$G$6:$G$9),LOOKUP(Y12,Inputs!$J$6:$J$9,Inputs!$H$6:$H$9)),Inputs!$B$12),-Inputs!$B$12),NORM.INV(RAND(),LOOKUP(Y12,Inputs!$J$6:$J$9,Inputs!$G$6:$G$9),LOOKUP(Y12,Inputs!$J$6:$J$9,Inputs!$H$6:$H$9))),0),"" )</f>
        <v/>
      </c>
      <c r="P12" s="31">
        <f>IF($A12&lt;=Inputs!$B$13,RAND(),"")</f>
        <v/>
      </c>
      <c r="Q12" s="31">
        <f>IF($A12&lt;=Inputs!$B$13,RAND(),"")</f>
        <v/>
      </c>
      <c r="R12" s="31">
        <f>IF($A12&lt;=Inputs!$B$13,RAND(),"")</f>
        <v/>
      </c>
      <c r="S12" s="31">
        <f>IF($A12&lt;=Inputs!$B$13,RAND(),"")</f>
        <v/>
      </c>
      <c r="T12" s="31">
        <f>IF($A12&lt;=Inputs!$B$13,RAND(),"")</f>
        <v/>
      </c>
      <c r="U12" s="31">
        <f>IF($A12&lt;=Inputs!$B$13,RAND(),"")</f>
        <v/>
      </c>
      <c r="V12" s="31">
        <f>IF($A12&lt;=Inputs!$B$13,RAND(),"")</f>
        <v/>
      </c>
      <c r="W12" s="31">
        <f>IF($A12&lt;=Inputs!$B$13,RAND(),"")</f>
        <v/>
      </c>
      <c r="X12" s="31">
        <f>IF($A12&lt;=Inputs!$B$13,RAND(),"")</f>
        <v/>
      </c>
      <c r="Y12" s="31">
        <f>IF($A12&lt;=Inputs!$B$13,RAND(),"")</f>
        <v/>
      </c>
    </row>
    <row r="13">
      <c r="A13" t="n">
        <v>8</v>
      </c>
      <c r="B13" s="26">
        <f>IF($A13&lt;=Inputs!$B$13,IF(Inputs!$B$8&gt;0,SUM(F13:O13)/Inputs!$B$8,0),"")</f>
        <v/>
      </c>
      <c r="C13" s="27">
        <f>IF($A13&lt;=Inputs!$B$13,B13/100,"")</f>
        <v/>
      </c>
      <c r="D13" s="28">
        <f>IF($A13&lt;=Inputs!$B$13,C13*Inputs!$B$7,"")</f>
        <v/>
      </c>
      <c r="E13" s="29">
        <f>IF($A13&lt;=Inputs!$B$13,IF(D13&gt;0,1,0),"")</f>
        <v/>
      </c>
      <c r="F13" s="26">
        <f>IF($A13&lt;=Inputs!$B$13,IF(1&lt;=Inputs!$B$8,IF(Inputs!$B$12&gt;0,MAX(MIN(NORM.INV(RAND(),LOOKUP(P13,Inputs!$J$6:$J$9,Inputs!$G$6:$G$9),LOOKUP(P13,Inputs!$J$6:$J$9,Inputs!$H$6:$H$9)),Inputs!$B$12),-Inputs!$B$12),NORM.INV(RAND(),LOOKUP(P13,Inputs!$J$6:$J$9,Inputs!$G$6:$G$9),LOOKUP(P13,Inputs!$J$6:$J$9,Inputs!$H$6:$H$9))),0),"" )</f>
        <v/>
      </c>
      <c r="G13" s="26">
        <f>IF($A13&lt;=Inputs!$B$13,IF(2&lt;=Inputs!$B$8,IF(Inputs!$B$12&gt;0,MAX(MIN(NORM.INV(RAND(),LOOKUP(Q13,Inputs!$J$6:$J$9,Inputs!$G$6:$G$9),LOOKUP(Q13,Inputs!$J$6:$J$9,Inputs!$H$6:$H$9)),Inputs!$B$12),-Inputs!$B$12),NORM.INV(RAND(),LOOKUP(Q13,Inputs!$J$6:$J$9,Inputs!$G$6:$G$9),LOOKUP(Q13,Inputs!$J$6:$J$9,Inputs!$H$6:$H$9))),0),"" )</f>
        <v/>
      </c>
      <c r="H13" s="26">
        <f>IF($A13&lt;=Inputs!$B$13,IF(3&lt;=Inputs!$B$8,IF(Inputs!$B$12&gt;0,MAX(MIN(NORM.INV(RAND(),LOOKUP(R13,Inputs!$J$6:$J$9,Inputs!$G$6:$G$9),LOOKUP(R13,Inputs!$J$6:$J$9,Inputs!$H$6:$H$9)),Inputs!$B$12),-Inputs!$B$12),NORM.INV(RAND(),LOOKUP(R13,Inputs!$J$6:$J$9,Inputs!$G$6:$G$9),LOOKUP(R13,Inputs!$J$6:$J$9,Inputs!$H$6:$H$9))),0),"" )</f>
        <v/>
      </c>
      <c r="I13" s="26">
        <f>IF($A13&lt;=Inputs!$B$13,IF(4&lt;=Inputs!$B$8,IF(Inputs!$B$12&gt;0,MAX(MIN(NORM.INV(RAND(),LOOKUP(S13,Inputs!$J$6:$J$9,Inputs!$G$6:$G$9),LOOKUP(S13,Inputs!$J$6:$J$9,Inputs!$H$6:$H$9)),Inputs!$B$12),-Inputs!$B$12),NORM.INV(RAND(),LOOKUP(S13,Inputs!$J$6:$J$9,Inputs!$G$6:$G$9),LOOKUP(S13,Inputs!$J$6:$J$9,Inputs!$H$6:$H$9))),0),"" )</f>
        <v/>
      </c>
      <c r="J13" s="26">
        <f>IF($A13&lt;=Inputs!$B$13,IF(5&lt;=Inputs!$B$8,IF(Inputs!$B$12&gt;0,MAX(MIN(NORM.INV(RAND(),LOOKUP(T13,Inputs!$J$6:$J$9,Inputs!$G$6:$G$9),LOOKUP(T13,Inputs!$J$6:$J$9,Inputs!$H$6:$H$9)),Inputs!$B$12),-Inputs!$B$12),NORM.INV(RAND(),LOOKUP(T13,Inputs!$J$6:$J$9,Inputs!$G$6:$G$9),LOOKUP(T13,Inputs!$J$6:$J$9,Inputs!$H$6:$H$9))),0),"" )</f>
        <v/>
      </c>
      <c r="K13" s="35">
        <f>IF($A13&lt;=Inputs!$B$13,IF(6&lt;=Inputs!$B$8,IF(Inputs!$B$12&gt;0,MAX(MIN(NORM.INV(RAND(),LOOKUP(U13,Inputs!$J$6:$J$9,Inputs!$G$6:$G$9),LOOKUP(U13,Inputs!$J$6:$J$9,Inputs!$H$6:$H$9)),Inputs!$B$12),-Inputs!$B$12),NORM.INV(RAND(),LOOKUP(U13,Inputs!$J$6:$J$9,Inputs!$G$6:$G$9),LOOKUP(U13,Inputs!$J$6:$J$9,Inputs!$H$6:$H$9))),0),"" )</f>
        <v/>
      </c>
      <c r="L13" s="35">
        <f>IF($A13&lt;=Inputs!$B$13,IF(7&lt;=Inputs!$B$8,IF(Inputs!$B$12&gt;0,MAX(MIN(NORM.INV(RAND(),LOOKUP(V13,Inputs!$J$6:$J$9,Inputs!$G$6:$G$9),LOOKUP(V13,Inputs!$J$6:$J$9,Inputs!$H$6:$H$9)),Inputs!$B$12),-Inputs!$B$12),NORM.INV(RAND(),LOOKUP(V13,Inputs!$J$6:$J$9,Inputs!$G$6:$G$9),LOOKUP(V13,Inputs!$J$6:$J$9,Inputs!$H$6:$H$9))),0),"" )</f>
        <v/>
      </c>
      <c r="M13" s="35">
        <f>COUNTIFS($B$6:$B$5005,"&gt;="&amp;K13,$B$6:$B$5005,"&lt;"&amp;L13)</f>
        <v/>
      </c>
      <c r="N13" s="26">
        <f>IF($A13&lt;=Inputs!$B$13,IF(9&lt;=Inputs!$B$8,IF(Inputs!$B$12&gt;0,MAX(MIN(NORM.INV(RAND(),LOOKUP(X13,Inputs!$J$6:$J$9,Inputs!$G$6:$G$9),LOOKUP(X13,Inputs!$J$6:$J$9,Inputs!$H$6:$H$9)),Inputs!$B$12),-Inputs!$B$12),NORM.INV(RAND(),LOOKUP(X13,Inputs!$J$6:$J$9,Inputs!$G$6:$G$9),LOOKUP(X13,Inputs!$J$6:$J$9,Inputs!$H$6:$H$9))),0),"" )</f>
        <v/>
      </c>
      <c r="O13" s="26">
        <f>IF($A13&lt;=Inputs!$B$13,IF(10&lt;=Inputs!$B$8,IF(Inputs!$B$12&gt;0,MAX(MIN(NORM.INV(RAND(),LOOKUP(Y13,Inputs!$J$6:$J$9,Inputs!$G$6:$G$9),LOOKUP(Y13,Inputs!$J$6:$J$9,Inputs!$H$6:$H$9)),Inputs!$B$12),-Inputs!$B$12),NORM.INV(RAND(),LOOKUP(Y13,Inputs!$J$6:$J$9,Inputs!$G$6:$G$9),LOOKUP(Y13,Inputs!$J$6:$J$9,Inputs!$H$6:$H$9))),0),"" )</f>
        <v/>
      </c>
      <c r="P13" s="31">
        <f>IF($A13&lt;=Inputs!$B$13,RAND(),"")</f>
        <v/>
      </c>
      <c r="Q13" s="31">
        <f>IF($A13&lt;=Inputs!$B$13,RAND(),"")</f>
        <v/>
      </c>
      <c r="R13" s="31">
        <f>IF($A13&lt;=Inputs!$B$13,RAND(),"")</f>
        <v/>
      </c>
      <c r="S13" s="31">
        <f>IF($A13&lt;=Inputs!$B$13,RAND(),"")</f>
        <v/>
      </c>
      <c r="T13" s="31">
        <f>IF($A13&lt;=Inputs!$B$13,RAND(),"")</f>
        <v/>
      </c>
      <c r="U13" s="31">
        <f>IF($A13&lt;=Inputs!$B$13,RAND(),"")</f>
        <v/>
      </c>
      <c r="V13" s="31">
        <f>IF($A13&lt;=Inputs!$B$13,RAND(),"")</f>
        <v/>
      </c>
      <c r="W13" s="31">
        <f>IF($A13&lt;=Inputs!$B$13,RAND(),"")</f>
        <v/>
      </c>
      <c r="X13" s="31">
        <f>IF($A13&lt;=Inputs!$B$13,RAND(),"")</f>
        <v/>
      </c>
      <c r="Y13" s="31">
        <f>IF($A13&lt;=Inputs!$B$13,RAND(),"")</f>
        <v/>
      </c>
    </row>
    <row r="14">
      <c r="A14" t="n">
        <v>9</v>
      </c>
      <c r="B14" s="26">
        <f>IF($A14&lt;=Inputs!$B$13,IF(Inputs!$B$8&gt;0,SUM(F14:O14)/Inputs!$B$8,0),"")</f>
        <v/>
      </c>
      <c r="C14" s="27">
        <f>IF($A14&lt;=Inputs!$B$13,B14/100,"")</f>
        <v/>
      </c>
      <c r="D14" s="28">
        <f>IF($A14&lt;=Inputs!$B$13,C14*Inputs!$B$7,"")</f>
        <v/>
      </c>
      <c r="E14" s="29">
        <f>IF($A14&lt;=Inputs!$B$13,IF(D14&gt;0,1,0),"")</f>
        <v/>
      </c>
      <c r="F14" s="26">
        <f>IF($A14&lt;=Inputs!$B$13,IF(1&lt;=Inputs!$B$8,IF(Inputs!$B$12&gt;0,MAX(MIN(NORM.INV(RAND(),LOOKUP(P14,Inputs!$J$6:$J$9,Inputs!$G$6:$G$9),LOOKUP(P14,Inputs!$J$6:$J$9,Inputs!$H$6:$H$9)),Inputs!$B$12),-Inputs!$B$12),NORM.INV(RAND(),LOOKUP(P14,Inputs!$J$6:$J$9,Inputs!$G$6:$G$9),LOOKUP(P14,Inputs!$J$6:$J$9,Inputs!$H$6:$H$9))),0),"" )</f>
        <v/>
      </c>
      <c r="G14" s="26">
        <f>IF($A14&lt;=Inputs!$B$13,IF(2&lt;=Inputs!$B$8,IF(Inputs!$B$12&gt;0,MAX(MIN(NORM.INV(RAND(),LOOKUP(Q14,Inputs!$J$6:$J$9,Inputs!$G$6:$G$9),LOOKUP(Q14,Inputs!$J$6:$J$9,Inputs!$H$6:$H$9)),Inputs!$B$12),-Inputs!$B$12),NORM.INV(RAND(),LOOKUP(Q14,Inputs!$J$6:$J$9,Inputs!$G$6:$G$9),LOOKUP(Q14,Inputs!$J$6:$J$9,Inputs!$H$6:$H$9))),0),"" )</f>
        <v/>
      </c>
      <c r="H14" s="26">
        <f>IF($A14&lt;=Inputs!$B$13,IF(3&lt;=Inputs!$B$8,IF(Inputs!$B$12&gt;0,MAX(MIN(NORM.INV(RAND(),LOOKUP(R14,Inputs!$J$6:$J$9,Inputs!$G$6:$G$9),LOOKUP(R14,Inputs!$J$6:$J$9,Inputs!$H$6:$H$9)),Inputs!$B$12),-Inputs!$B$12),NORM.INV(RAND(),LOOKUP(R14,Inputs!$J$6:$J$9,Inputs!$G$6:$G$9),LOOKUP(R14,Inputs!$J$6:$J$9,Inputs!$H$6:$H$9))),0),"" )</f>
        <v/>
      </c>
      <c r="I14" s="26">
        <f>IF($A14&lt;=Inputs!$B$13,IF(4&lt;=Inputs!$B$8,IF(Inputs!$B$12&gt;0,MAX(MIN(NORM.INV(RAND(),LOOKUP(S14,Inputs!$J$6:$J$9,Inputs!$G$6:$G$9),LOOKUP(S14,Inputs!$J$6:$J$9,Inputs!$H$6:$H$9)),Inputs!$B$12),-Inputs!$B$12),NORM.INV(RAND(),LOOKUP(S14,Inputs!$J$6:$J$9,Inputs!$G$6:$G$9),LOOKUP(S14,Inputs!$J$6:$J$9,Inputs!$H$6:$H$9))),0),"" )</f>
        <v/>
      </c>
      <c r="J14" s="26">
        <f>IF($A14&lt;=Inputs!$B$13,IF(5&lt;=Inputs!$B$8,IF(Inputs!$B$12&gt;0,MAX(MIN(NORM.INV(RAND(),LOOKUP(T14,Inputs!$J$6:$J$9,Inputs!$G$6:$G$9),LOOKUP(T14,Inputs!$J$6:$J$9,Inputs!$H$6:$H$9)),Inputs!$B$12),-Inputs!$B$12),NORM.INV(RAND(),LOOKUP(T14,Inputs!$J$6:$J$9,Inputs!$G$6:$G$9),LOOKUP(T14,Inputs!$J$6:$J$9,Inputs!$H$6:$H$9))),0),"" )</f>
        <v/>
      </c>
      <c r="K14" s="35">
        <f>IF($A14&lt;=Inputs!$B$13,IF(6&lt;=Inputs!$B$8,IF(Inputs!$B$12&gt;0,MAX(MIN(NORM.INV(RAND(),LOOKUP(U14,Inputs!$J$6:$J$9,Inputs!$G$6:$G$9),LOOKUP(U14,Inputs!$J$6:$J$9,Inputs!$H$6:$H$9)),Inputs!$B$12),-Inputs!$B$12),NORM.INV(RAND(),LOOKUP(U14,Inputs!$J$6:$J$9,Inputs!$G$6:$G$9),LOOKUP(U14,Inputs!$J$6:$J$9,Inputs!$H$6:$H$9))),0),"" )</f>
        <v/>
      </c>
      <c r="L14" s="35">
        <f>IF($A14&lt;=Inputs!$B$13,IF(7&lt;=Inputs!$B$8,IF(Inputs!$B$12&gt;0,MAX(MIN(NORM.INV(RAND(),LOOKUP(V14,Inputs!$J$6:$J$9,Inputs!$G$6:$G$9),LOOKUP(V14,Inputs!$J$6:$J$9,Inputs!$H$6:$H$9)),Inputs!$B$12),-Inputs!$B$12),NORM.INV(RAND(),LOOKUP(V14,Inputs!$J$6:$J$9,Inputs!$G$6:$G$9),LOOKUP(V14,Inputs!$J$6:$J$9,Inputs!$H$6:$H$9))),0),"" )</f>
        <v/>
      </c>
      <c r="M14" s="35">
        <f>COUNTIFS($B$6:$B$5005,"&gt;="&amp;K14,$B$6:$B$5005,"&lt;"&amp;L14)</f>
        <v/>
      </c>
      <c r="N14" s="26">
        <f>IF($A14&lt;=Inputs!$B$13,IF(9&lt;=Inputs!$B$8,IF(Inputs!$B$12&gt;0,MAX(MIN(NORM.INV(RAND(),LOOKUP(X14,Inputs!$J$6:$J$9,Inputs!$G$6:$G$9),LOOKUP(X14,Inputs!$J$6:$J$9,Inputs!$H$6:$H$9)),Inputs!$B$12),-Inputs!$B$12),NORM.INV(RAND(),LOOKUP(X14,Inputs!$J$6:$J$9,Inputs!$G$6:$G$9),LOOKUP(X14,Inputs!$J$6:$J$9,Inputs!$H$6:$H$9))),0),"" )</f>
        <v/>
      </c>
      <c r="O14" s="26">
        <f>IF($A14&lt;=Inputs!$B$13,IF(10&lt;=Inputs!$B$8,IF(Inputs!$B$12&gt;0,MAX(MIN(NORM.INV(RAND(),LOOKUP(Y14,Inputs!$J$6:$J$9,Inputs!$G$6:$G$9),LOOKUP(Y14,Inputs!$J$6:$J$9,Inputs!$H$6:$H$9)),Inputs!$B$12),-Inputs!$B$12),NORM.INV(RAND(),LOOKUP(Y14,Inputs!$J$6:$J$9,Inputs!$G$6:$G$9),LOOKUP(Y14,Inputs!$J$6:$J$9,Inputs!$H$6:$H$9))),0),"" )</f>
        <v/>
      </c>
      <c r="P14" s="31">
        <f>IF($A14&lt;=Inputs!$B$13,RAND(),"")</f>
        <v/>
      </c>
      <c r="Q14" s="31">
        <f>IF($A14&lt;=Inputs!$B$13,RAND(),"")</f>
        <v/>
      </c>
      <c r="R14" s="31">
        <f>IF($A14&lt;=Inputs!$B$13,RAND(),"")</f>
        <v/>
      </c>
      <c r="S14" s="31">
        <f>IF($A14&lt;=Inputs!$B$13,RAND(),"")</f>
        <v/>
      </c>
      <c r="T14" s="31">
        <f>IF($A14&lt;=Inputs!$B$13,RAND(),"")</f>
        <v/>
      </c>
      <c r="U14" s="31">
        <f>IF($A14&lt;=Inputs!$B$13,RAND(),"")</f>
        <v/>
      </c>
      <c r="V14" s="31">
        <f>IF($A14&lt;=Inputs!$B$13,RAND(),"")</f>
        <v/>
      </c>
      <c r="W14" s="31">
        <f>IF($A14&lt;=Inputs!$B$13,RAND(),"")</f>
        <v/>
      </c>
      <c r="X14" s="31">
        <f>IF($A14&lt;=Inputs!$B$13,RAND(),"")</f>
        <v/>
      </c>
      <c r="Y14" s="31">
        <f>IF($A14&lt;=Inputs!$B$13,RAND(),"")</f>
        <v/>
      </c>
    </row>
    <row r="15">
      <c r="A15" t="n">
        <v>10</v>
      </c>
      <c r="B15" s="26">
        <f>IF($A15&lt;=Inputs!$B$13,IF(Inputs!$B$8&gt;0,SUM(F15:O15)/Inputs!$B$8,0),"")</f>
        <v/>
      </c>
      <c r="C15" s="27">
        <f>IF($A15&lt;=Inputs!$B$13,B15/100,"")</f>
        <v/>
      </c>
      <c r="D15" s="28">
        <f>IF($A15&lt;=Inputs!$B$13,C15*Inputs!$B$7,"")</f>
        <v/>
      </c>
      <c r="E15" s="29">
        <f>IF($A15&lt;=Inputs!$B$13,IF(D15&gt;0,1,0),"")</f>
        <v/>
      </c>
      <c r="F15" s="26">
        <f>IF($A15&lt;=Inputs!$B$13,IF(1&lt;=Inputs!$B$8,IF(Inputs!$B$12&gt;0,MAX(MIN(NORM.INV(RAND(),LOOKUP(P15,Inputs!$J$6:$J$9,Inputs!$G$6:$G$9),LOOKUP(P15,Inputs!$J$6:$J$9,Inputs!$H$6:$H$9)),Inputs!$B$12),-Inputs!$B$12),NORM.INV(RAND(),LOOKUP(P15,Inputs!$J$6:$J$9,Inputs!$G$6:$G$9),LOOKUP(P15,Inputs!$J$6:$J$9,Inputs!$H$6:$H$9))),0),"" )</f>
        <v/>
      </c>
      <c r="G15" s="26">
        <f>IF($A15&lt;=Inputs!$B$13,IF(2&lt;=Inputs!$B$8,IF(Inputs!$B$12&gt;0,MAX(MIN(NORM.INV(RAND(),LOOKUP(Q15,Inputs!$J$6:$J$9,Inputs!$G$6:$G$9),LOOKUP(Q15,Inputs!$J$6:$J$9,Inputs!$H$6:$H$9)),Inputs!$B$12),-Inputs!$B$12),NORM.INV(RAND(),LOOKUP(Q15,Inputs!$J$6:$J$9,Inputs!$G$6:$G$9),LOOKUP(Q15,Inputs!$J$6:$J$9,Inputs!$H$6:$H$9))),0),"" )</f>
        <v/>
      </c>
      <c r="H15" s="26">
        <f>IF($A15&lt;=Inputs!$B$13,IF(3&lt;=Inputs!$B$8,IF(Inputs!$B$12&gt;0,MAX(MIN(NORM.INV(RAND(),LOOKUP(R15,Inputs!$J$6:$J$9,Inputs!$G$6:$G$9),LOOKUP(R15,Inputs!$J$6:$J$9,Inputs!$H$6:$H$9)),Inputs!$B$12),-Inputs!$B$12),NORM.INV(RAND(),LOOKUP(R15,Inputs!$J$6:$J$9,Inputs!$G$6:$G$9),LOOKUP(R15,Inputs!$J$6:$J$9,Inputs!$H$6:$H$9))),0),"" )</f>
        <v/>
      </c>
      <c r="I15" s="26">
        <f>IF($A15&lt;=Inputs!$B$13,IF(4&lt;=Inputs!$B$8,IF(Inputs!$B$12&gt;0,MAX(MIN(NORM.INV(RAND(),LOOKUP(S15,Inputs!$J$6:$J$9,Inputs!$G$6:$G$9),LOOKUP(S15,Inputs!$J$6:$J$9,Inputs!$H$6:$H$9)),Inputs!$B$12),-Inputs!$B$12),NORM.INV(RAND(),LOOKUP(S15,Inputs!$J$6:$J$9,Inputs!$G$6:$G$9),LOOKUP(S15,Inputs!$J$6:$J$9,Inputs!$H$6:$H$9))),0),"" )</f>
        <v/>
      </c>
      <c r="J15" s="26">
        <f>IF($A15&lt;=Inputs!$B$13,IF(5&lt;=Inputs!$B$8,IF(Inputs!$B$12&gt;0,MAX(MIN(NORM.INV(RAND(),LOOKUP(T15,Inputs!$J$6:$J$9,Inputs!$G$6:$G$9),LOOKUP(T15,Inputs!$J$6:$J$9,Inputs!$H$6:$H$9)),Inputs!$B$12),-Inputs!$B$12),NORM.INV(RAND(),LOOKUP(T15,Inputs!$J$6:$J$9,Inputs!$G$6:$G$9),LOOKUP(T15,Inputs!$J$6:$J$9,Inputs!$H$6:$H$9))),0),"" )</f>
        <v/>
      </c>
      <c r="K15" s="35">
        <f>IF($A15&lt;=Inputs!$B$13,IF(6&lt;=Inputs!$B$8,IF(Inputs!$B$12&gt;0,MAX(MIN(NORM.INV(RAND(),LOOKUP(U15,Inputs!$J$6:$J$9,Inputs!$G$6:$G$9),LOOKUP(U15,Inputs!$J$6:$J$9,Inputs!$H$6:$H$9)),Inputs!$B$12),-Inputs!$B$12),NORM.INV(RAND(),LOOKUP(U15,Inputs!$J$6:$J$9,Inputs!$G$6:$G$9),LOOKUP(U15,Inputs!$J$6:$J$9,Inputs!$H$6:$H$9))),0),"" )</f>
        <v/>
      </c>
      <c r="L15" s="35">
        <f>IF($A15&lt;=Inputs!$B$13,IF(7&lt;=Inputs!$B$8,IF(Inputs!$B$12&gt;0,MAX(MIN(NORM.INV(RAND(),LOOKUP(V15,Inputs!$J$6:$J$9,Inputs!$G$6:$G$9),LOOKUP(V15,Inputs!$J$6:$J$9,Inputs!$H$6:$H$9)),Inputs!$B$12),-Inputs!$B$12),NORM.INV(RAND(),LOOKUP(V15,Inputs!$J$6:$J$9,Inputs!$G$6:$G$9),LOOKUP(V15,Inputs!$J$6:$J$9,Inputs!$H$6:$H$9))),0),"" )</f>
        <v/>
      </c>
      <c r="M15" s="35">
        <f>COUNTIFS($B$6:$B$5005,"&gt;="&amp;K15,$B$6:$B$5005,"&lt;"&amp;L15)</f>
        <v/>
      </c>
      <c r="N15" s="26">
        <f>IF($A15&lt;=Inputs!$B$13,IF(9&lt;=Inputs!$B$8,IF(Inputs!$B$12&gt;0,MAX(MIN(NORM.INV(RAND(),LOOKUP(X15,Inputs!$J$6:$J$9,Inputs!$G$6:$G$9),LOOKUP(X15,Inputs!$J$6:$J$9,Inputs!$H$6:$H$9)),Inputs!$B$12),-Inputs!$B$12),NORM.INV(RAND(),LOOKUP(X15,Inputs!$J$6:$J$9,Inputs!$G$6:$G$9),LOOKUP(X15,Inputs!$J$6:$J$9,Inputs!$H$6:$H$9))),0),"" )</f>
        <v/>
      </c>
      <c r="O15" s="26">
        <f>IF($A15&lt;=Inputs!$B$13,IF(10&lt;=Inputs!$B$8,IF(Inputs!$B$12&gt;0,MAX(MIN(NORM.INV(RAND(),LOOKUP(Y15,Inputs!$J$6:$J$9,Inputs!$G$6:$G$9),LOOKUP(Y15,Inputs!$J$6:$J$9,Inputs!$H$6:$H$9)),Inputs!$B$12),-Inputs!$B$12),NORM.INV(RAND(),LOOKUP(Y15,Inputs!$J$6:$J$9,Inputs!$G$6:$G$9),LOOKUP(Y15,Inputs!$J$6:$J$9,Inputs!$H$6:$H$9))),0),"" )</f>
        <v/>
      </c>
      <c r="P15" s="31">
        <f>IF($A15&lt;=Inputs!$B$13,RAND(),"")</f>
        <v/>
      </c>
      <c r="Q15" s="31">
        <f>IF($A15&lt;=Inputs!$B$13,RAND(),"")</f>
        <v/>
      </c>
      <c r="R15" s="31">
        <f>IF($A15&lt;=Inputs!$B$13,RAND(),"")</f>
        <v/>
      </c>
      <c r="S15" s="31">
        <f>IF($A15&lt;=Inputs!$B$13,RAND(),"")</f>
        <v/>
      </c>
      <c r="T15" s="31">
        <f>IF($A15&lt;=Inputs!$B$13,RAND(),"")</f>
        <v/>
      </c>
      <c r="U15" s="31">
        <f>IF($A15&lt;=Inputs!$B$13,RAND(),"")</f>
        <v/>
      </c>
      <c r="V15" s="31">
        <f>IF($A15&lt;=Inputs!$B$13,RAND(),"")</f>
        <v/>
      </c>
      <c r="W15" s="31">
        <f>IF($A15&lt;=Inputs!$B$13,RAND(),"")</f>
        <v/>
      </c>
      <c r="X15" s="31">
        <f>IF($A15&lt;=Inputs!$B$13,RAND(),"")</f>
        <v/>
      </c>
      <c r="Y15" s="31">
        <f>IF($A15&lt;=Inputs!$B$13,RAND(),"")</f>
        <v/>
      </c>
    </row>
    <row r="16">
      <c r="A16" t="n">
        <v>11</v>
      </c>
      <c r="B16" s="26">
        <f>IF($A16&lt;=Inputs!$B$13,IF(Inputs!$B$8&gt;0,SUM(F16:O16)/Inputs!$B$8,0),"")</f>
        <v/>
      </c>
      <c r="C16" s="27">
        <f>IF($A16&lt;=Inputs!$B$13,B16/100,"")</f>
        <v/>
      </c>
      <c r="D16" s="28">
        <f>IF($A16&lt;=Inputs!$B$13,C16*Inputs!$B$7,"")</f>
        <v/>
      </c>
      <c r="E16" s="29">
        <f>IF($A16&lt;=Inputs!$B$13,IF(D16&gt;0,1,0),"")</f>
        <v/>
      </c>
      <c r="F16" s="26">
        <f>IF($A16&lt;=Inputs!$B$13,IF(1&lt;=Inputs!$B$8,IF(Inputs!$B$12&gt;0,MAX(MIN(NORM.INV(RAND(),LOOKUP(P16,Inputs!$J$6:$J$9,Inputs!$G$6:$G$9),LOOKUP(P16,Inputs!$J$6:$J$9,Inputs!$H$6:$H$9)),Inputs!$B$12),-Inputs!$B$12),NORM.INV(RAND(),LOOKUP(P16,Inputs!$J$6:$J$9,Inputs!$G$6:$G$9),LOOKUP(P16,Inputs!$J$6:$J$9,Inputs!$H$6:$H$9))),0),"" )</f>
        <v/>
      </c>
      <c r="G16" s="26">
        <f>IF($A16&lt;=Inputs!$B$13,IF(2&lt;=Inputs!$B$8,IF(Inputs!$B$12&gt;0,MAX(MIN(NORM.INV(RAND(),LOOKUP(Q16,Inputs!$J$6:$J$9,Inputs!$G$6:$G$9),LOOKUP(Q16,Inputs!$J$6:$J$9,Inputs!$H$6:$H$9)),Inputs!$B$12),-Inputs!$B$12),NORM.INV(RAND(),LOOKUP(Q16,Inputs!$J$6:$J$9,Inputs!$G$6:$G$9),LOOKUP(Q16,Inputs!$J$6:$J$9,Inputs!$H$6:$H$9))),0),"" )</f>
        <v/>
      </c>
      <c r="H16" s="26">
        <f>IF($A16&lt;=Inputs!$B$13,IF(3&lt;=Inputs!$B$8,IF(Inputs!$B$12&gt;0,MAX(MIN(NORM.INV(RAND(),LOOKUP(R16,Inputs!$J$6:$J$9,Inputs!$G$6:$G$9),LOOKUP(R16,Inputs!$J$6:$J$9,Inputs!$H$6:$H$9)),Inputs!$B$12),-Inputs!$B$12),NORM.INV(RAND(),LOOKUP(R16,Inputs!$J$6:$J$9,Inputs!$G$6:$G$9),LOOKUP(R16,Inputs!$J$6:$J$9,Inputs!$H$6:$H$9))),0),"" )</f>
        <v/>
      </c>
      <c r="I16" s="26">
        <f>IF($A16&lt;=Inputs!$B$13,IF(4&lt;=Inputs!$B$8,IF(Inputs!$B$12&gt;0,MAX(MIN(NORM.INV(RAND(),LOOKUP(S16,Inputs!$J$6:$J$9,Inputs!$G$6:$G$9),LOOKUP(S16,Inputs!$J$6:$J$9,Inputs!$H$6:$H$9)),Inputs!$B$12),-Inputs!$B$12),NORM.INV(RAND(),LOOKUP(S16,Inputs!$J$6:$J$9,Inputs!$G$6:$G$9),LOOKUP(S16,Inputs!$J$6:$J$9,Inputs!$H$6:$H$9))),0),"" )</f>
        <v/>
      </c>
      <c r="J16" s="26">
        <f>IF($A16&lt;=Inputs!$B$13,IF(5&lt;=Inputs!$B$8,IF(Inputs!$B$12&gt;0,MAX(MIN(NORM.INV(RAND(),LOOKUP(T16,Inputs!$J$6:$J$9,Inputs!$G$6:$G$9),LOOKUP(T16,Inputs!$J$6:$J$9,Inputs!$H$6:$H$9)),Inputs!$B$12),-Inputs!$B$12),NORM.INV(RAND(),LOOKUP(T16,Inputs!$J$6:$J$9,Inputs!$G$6:$G$9),LOOKUP(T16,Inputs!$J$6:$J$9,Inputs!$H$6:$H$9))),0),"" )</f>
        <v/>
      </c>
      <c r="K16" s="35">
        <f>IF($A16&lt;=Inputs!$B$13,IF(6&lt;=Inputs!$B$8,IF(Inputs!$B$12&gt;0,MAX(MIN(NORM.INV(RAND(),LOOKUP(U16,Inputs!$J$6:$J$9,Inputs!$G$6:$G$9),LOOKUP(U16,Inputs!$J$6:$J$9,Inputs!$H$6:$H$9)),Inputs!$B$12),-Inputs!$B$12),NORM.INV(RAND(),LOOKUP(U16,Inputs!$J$6:$J$9,Inputs!$G$6:$G$9),LOOKUP(U16,Inputs!$J$6:$J$9,Inputs!$H$6:$H$9))),0),"" )</f>
        <v/>
      </c>
      <c r="L16" s="35">
        <f>IF($A16&lt;=Inputs!$B$13,IF(7&lt;=Inputs!$B$8,IF(Inputs!$B$12&gt;0,MAX(MIN(NORM.INV(RAND(),LOOKUP(V16,Inputs!$J$6:$J$9,Inputs!$G$6:$G$9),LOOKUP(V16,Inputs!$J$6:$J$9,Inputs!$H$6:$H$9)),Inputs!$B$12),-Inputs!$B$12),NORM.INV(RAND(),LOOKUP(V16,Inputs!$J$6:$J$9,Inputs!$G$6:$G$9),LOOKUP(V16,Inputs!$J$6:$J$9,Inputs!$H$6:$H$9))),0),"" )</f>
        <v/>
      </c>
      <c r="M16" s="35">
        <f>COUNTIFS($B$6:$B$5005,"&gt;="&amp;K16,$B$6:$B$5005,"&lt;"&amp;L16)</f>
        <v/>
      </c>
      <c r="N16" s="26">
        <f>IF($A16&lt;=Inputs!$B$13,IF(9&lt;=Inputs!$B$8,IF(Inputs!$B$12&gt;0,MAX(MIN(NORM.INV(RAND(),LOOKUP(X16,Inputs!$J$6:$J$9,Inputs!$G$6:$G$9),LOOKUP(X16,Inputs!$J$6:$J$9,Inputs!$H$6:$H$9)),Inputs!$B$12),-Inputs!$B$12),NORM.INV(RAND(),LOOKUP(X16,Inputs!$J$6:$J$9,Inputs!$G$6:$G$9),LOOKUP(X16,Inputs!$J$6:$J$9,Inputs!$H$6:$H$9))),0),"" )</f>
        <v/>
      </c>
      <c r="O16" s="26">
        <f>IF($A16&lt;=Inputs!$B$13,IF(10&lt;=Inputs!$B$8,IF(Inputs!$B$12&gt;0,MAX(MIN(NORM.INV(RAND(),LOOKUP(Y16,Inputs!$J$6:$J$9,Inputs!$G$6:$G$9),LOOKUP(Y16,Inputs!$J$6:$J$9,Inputs!$H$6:$H$9)),Inputs!$B$12),-Inputs!$B$12),NORM.INV(RAND(),LOOKUP(Y16,Inputs!$J$6:$J$9,Inputs!$G$6:$G$9),LOOKUP(Y16,Inputs!$J$6:$J$9,Inputs!$H$6:$H$9))),0),"" )</f>
        <v/>
      </c>
      <c r="P16" s="31">
        <f>IF($A16&lt;=Inputs!$B$13,RAND(),"")</f>
        <v/>
      </c>
      <c r="Q16" s="31">
        <f>IF($A16&lt;=Inputs!$B$13,RAND(),"")</f>
        <v/>
      </c>
      <c r="R16" s="31">
        <f>IF($A16&lt;=Inputs!$B$13,RAND(),"")</f>
        <v/>
      </c>
      <c r="S16" s="31">
        <f>IF($A16&lt;=Inputs!$B$13,RAND(),"")</f>
        <v/>
      </c>
      <c r="T16" s="31">
        <f>IF($A16&lt;=Inputs!$B$13,RAND(),"")</f>
        <v/>
      </c>
      <c r="U16" s="31">
        <f>IF($A16&lt;=Inputs!$B$13,RAND(),"")</f>
        <v/>
      </c>
      <c r="V16" s="31">
        <f>IF($A16&lt;=Inputs!$B$13,RAND(),"")</f>
        <v/>
      </c>
      <c r="W16" s="31">
        <f>IF($A16&lt;=Inputs!$B$13,RAND(),"")</f>
        <v/>
      </c>
      <c r="X16" s="31">
        <f>IF($A16&lt;=Inputs!$B$13,RAND(),"")</f>
        <v/>
      </c>
      <c r="Y16" s="31">
        <f>IF($A16&lt;=Inputs!$B$13,RAND(),"")</f>
        <v/>
      </c>
    </row>
    <row r="17">
      <c r="A17" t="n">
        <v>12</v>
      </c>
      <c r="B17" s="26">
        <f>IF($A17&lt;=Inputs!$B$13,IF(Inputs!$B$8&gt;0,SUM(F17:O17)/Inputs!$B$8,0),"")</f>
        <v/>
      </c>
      <c r="C17" s="27">
        <f>IF($A17&lt;=Inputs!$B$13,B17/100,"")</f>
        <v/>
      </c>
      <c r="D17" s="28">
        <f>IF($A17&lt;=Inputs!$B$13,C17*Inputs!$B$7,"")</f>
        <v/>
      </c>
      <c r="E17" s="29">
        <f>IF($A17&lt;=Inputs!$B$13,IF(D17&gt;0,1,0),"")</f>
        <v/>
      </c>
      <c r="F17" s="26">
        <f>IF($A17&lt;=Inputs!$B$13,IF(1&lt;=Inputs!$B$8,IF(Inputs!$B$12&gt;0,MAX(MIN(NORM.INV(RAND(),LOOKUP(P17,Inputs!$J$6:$J$9,Inputs!$G$6:$G$9),LOOKUP(P17,Inputs!$J$6:$J$9,Inputs!$H$6:$H$9)),Inputs!$B$12),-Inputs!$B$12),NORM.INV(RAND(),LOOKUP(P17,Inputs!$J$6:$J$9,Inputs!$G$6:$G$9),LOOKUP(P17,Inputs!$J$6:$J$9,Inputs!$H$6:$H$9))),0),"" )</f>
        <v/>
      </c>
      <c r="G17" s="26">
        <f>IF($A17&lt;=Inputs!$B$13,IF(2&lt;=Inputs!$B$8,IF(Inputs!$B$12&gt;0,MAX(MIN(NORM.INV(RAND(),LOOKUP(Q17,Inputs!$J$6:$J$9,Inputs!$G$6:$G$9),LOOKUP(Q17,Inputs!$J$6:$J$9,Inputs!$H$6:$H$9)),Inputs!$B$12),-Inputs!$B$12),NORM.INV(RAND(),LOOKUP(Q17,Inputs!$J$6:$J$9,Inputs!$G$6:$G$9),LOOKUP(Q17,Inputs!$J$6:$J$9,Inputs!$H$6:$H$9))),0),"" )</f>
        <v/>
      </c>
      <c r="H17" s="26">
        <f>IF($A17&lt;=Inputs!$B$13,IF(3&lt;=Inputs!$B$8,IF(Inputs!$B$12&gt;0,MAX(MIN(NORM.INV(RAND(),LOOKUP(R17,Inputs!$J$6:$J$9,Inputs!$G$6:$G$9),LOOKUP(R17,Inputs!$J$6:$J$9,Inputs!$H$6:$H$9)),Inputs!$B$12),-Inputs!$B$12),NORM.INV(RAND(),LOOKUP(R17,Inputs!$J$6:$J$9,Inputs!$G$6:$G$9),LOOKUP(R17,Inputs!$J$6:$J$9,Inputs!$H$6:$H$9))),0),"" )</f>
        <v/>
      </c>
      <c r="I17" s="26">
        <f>IF($A17&lt;=Inputs!$B$13,IF(4&lt;=Inputs!$B$8,IF(Inputs!$B$12&gt;0,MAX(MIN(NORM.INV(RAND(),LOOKUP(S17,Inputs!$J$6:$J$9,Inputs!$G$6:$G$9),LOOKUP(S17,Inputs!$J$6:$J$9,Inputs!$H$6:$H$9)),Inputs!$B$12),-Inputs!$B$12),NORM.INV(RAND(),LOOKUP(S17,Inputs!$J$6:$J$9,Inputs!$G$6:$G$9),LOOKUP(S17,Inputs!$J$6:$J$9,Inputs!$H$6:$H$9))),0),"" )</f>
        <v/>
      </c>
      <c r="J17" s="26">
        <f>IF($A17&lt;=Inputs!$B$13,IF(5&lt;=Inputs!$B$8,IF(Inputs!$B$12&gt;0,MAX(MIN(NORM.INV(RAND(),LOOKUP(T17,Inputs!$J$6:$J$9,Inputs!$G$6:$G$9),LOOKUP(T17,Inputs!$J$6:$J$9,Inputs!$H$6:$H$9)),Inputs!$B$12),-Inputs!$B$12),NORM.INV(RAND(),LOOKUP(T17,Inputs!$J$6:$J$9,Inputs!$G$6:$G$9),LOOKUP(T17,Inputs!$J$6:$J$9,Inputs!$H$6:$H$9))),0),"" )</f>
        <v/>
      </c>
      <c r="K17" s="35">
        <f>IF($A17&lt;=Inputs!$B$13,IF(6&lt;=Inputs!$B$8,IF(Inputs!$B$12&gt;0,MAX(MIN(NORM.INV(RAND(),LOOKUP(U17,Inputs!$J$6:$J$9,Inputs!$G$6:$G$9),LOOKUP(U17,Inputs!$J$6:$J$9,Inputs!$H$6:$H$9)),Inputs!$B$12),-Inputs!$B$12),NORM.INV(RAND(),LOOKUP(U17,Inputs!$J$6:$J$9,Inputs!$G$6:$G$9),LOOKUP(U17,Inputs!$J$6:$J$9,Inputs!$H$6:$H$9))),0),"" )</f>
        <v/>
      </c>
      <c r="L17" s="35">
        <f>IF($A17&lt;=Inputs!$B$13,IF(7&lt;=Inputs!$B$8,IF(Inputs!$B$12&gt;0,MAX(MIN(NORM.INV(RAND(),LOOKUP(V17,Inputs!$J$6:$J$9,Inputs!$G$6:$G$9),LOOKUP(V17,Inputs!$J$6:$J$9,Inputs!$H$6:$H$9)),Inputs!$B$12),-Inputs!$B$12),NORM.INV(RAND(),LOOKUP(V17,Inputs!$J$6:$J$9,Inputs!$G$6:$G$9),LOOKUP(V17,Inputs!$J$6:$J$9,Inputs!$H$6:$H$9))),0),"" )</f>
        <v/>
      </c>
      <c r="M17" s="35">
        <f>COUNTIFS($B$6:$B$5005,"&gt;="&amp;K17,$B$6:$B$5005,"&lt;"&amp;L17)</f>
        <v/>
      </c>
      <c r="N17" s="26">
        <f>IF($A17&lt;=Inputs!$B$13,IF(9&lt;=Inputs!$B$8,IF(Inputs!$B$12&gt;0,MAX(MIN(NORM.INV(RAND(),LOOKUP(X17,Inputs!$J$6:$J$9,Inputs!$G$6:$G$9),LOOKUP(X17,Inputs!$J$6:$J$9,Inputs!$H$6:$H$9)),Inputs!$B$12),-Inputs!$B$12),NORM.INV(RAND(),LOOKUP(X17,Inputs!$J$6:$J$9,Inputs!$G$6:$G$9),LOOKUP(X17,Inputs!$J$6:$J$9,Inputs!$H$6:$H$9))),0),"" )</f>
        <v/>
      </c>
      <c r="O17" s="26">
        <f>IF($A17&lt;=Inputs!$B$13,IF(10&lt;=Inputs!$B$8,IF(Inputs!$B$12&gt;0,MAX(MIN(NORM.INV(RAND(),LOOKUP(Y17,Inputs!$J$6:$J$9,Inputs!$G$6:$G$9),LOOKUP(Y17,Inputs!$J$6:$J$9,Inputs!$H$6:$H$9)),Inputs!$B$12),-Inputs!$B$12),NORM.INV(RAND(),LOOKUP(Y17,Inputs!$J$6:$J$9,Inputs!$G$6:$G$9),LOOKUP(Y17,Inputs!$J$6:$J$9,Inputs!$H$6:$H$9))),0),"" )</f>
        <v/>
      </c>
      <c r="P17" s="31">
        <f>IF($A17&lt;=Inputs!$B$13,RAND(),"")</f>
        <v/>
      </c>
      <c r="Q17" s="31">
        <f>IF($A17&lt;=Inputs!$B$13,RAND(),"")</f>
        <v/>
      </c>
      <c r="R17" s="31">
        <f>IF($A17&lt;=Inputs!$B$13,RAND(),"")</f>
        <v/>
      </c>
      <c r="S17" s="31">
        <f>IF($A17&lt;=Inputs!$B$13,RAND(),"")</f>
        <v/>
      </c>
      <c r="T17" s="31">
        <f>IF($A17&lt;=Inputs!$B$13,RAND(),"")</f>
        <v/>
      </c>
      <c r="U17" s="31">
        <f>IF($A17&lt;=Inputs!$B$13,RAND(),"")</f>
        <v/>
      </c>
      <c r="V17" s="31">
        <f>IF($A17&lt;=Inputs!$B$13,RAND(),"")</f>
        <v/>
      </c>
      <c r="W17" s="31">
        <f>IF($A17&lt;=Inputs!$B$13,RAND(),"")</f>
        <v/>
      </c>
      <c r="X17" s="31">
        <f>IF($A17&lt;=Inputs!$B$13,RAND(),"")</f>
        <v/>
      </c>
      <c r="Y17" s="31">
        <f>IF($A17&lt;=Inputs!$B$13,RAND(),"")</f>
        <v/>
      </c>
    </row>
    <row r="18">
      <c r="A18" t="n">
        <v>13</v>
      </c>
      <c r="B18" s="26">
        <f>IF($A18&lt;=Inputs!$B$13,IF(Inputs!$B$8&gt;0,SUM(F18:O18)/Inputs!$B$8,0),"")</f>
        <v/>
      </c>
      <c r="C18" s="27">
        <f>IF($A18&lt;=Inputs!$B$13,B18/100,"")</f>
        <v/>
      </c>
      <c r="D18" s="28">
        <f>IF($A18&lt;=Inputs!$B$13,C18*Inputs!$B$7,"")</f>
        <v/>
      </c>
      <c r="E18" s="29">
        <f>IF($A18&lt;=Inputs!$B$13,IF(D18&gt;0,1,0),"")</f>
        <v/>
      </c>
      <c r="F18" s="26">
        <f>IF($A18&lt;=Inputs!$B$13,IF(1&lt;=Inputs!$B$8,IF(Inputs!$B$12&gt;0,MAX(MIN(NORM.INV(RAND(),LOOKUP(P18,Inputs!$J$6:$J$9,Inputs!$G$6:$G$9),LOOKUP(P18,Inputs!$J$6:$J$9,Inputs!$H$6:$H$9)),Inputs!$B$12),-Inputs!$B$12),NORM.INV(RAND(),LOOKUP(P18,Inputs!$J$6:$J$9,Inputs!$G$6:$G$9),LOOKUP(P18,Inputs!$J$6:$J$9,Inputs!$H$6:$H$9))),0),"" )</f>
        <v/>
      </c>
      <c r="G18" s="26">
        <f>IF($A18&lt;=Inputs!$B$13,IF(2&lt;=Inputs!$B$8,IF(Inputs!$B$12&gt;0,MAX(MIN(NORM.INV(RAND(),LOOKUP(Q18,Inputs!$J$6:$J$9,Inputs!$G$6:$G$9),LOOKUP(Q18,Inputs!$J$6:$J$9,Inputs!$H$6:$H$9)),Inputs!$B$12),-Inputs!$B$12),NORM.INV(RAND(),LOOKUP(Q18,Inputs!$J$6:$J$9,Inputs!$G$6:$G$9),LOOKUP(Q18,Inputs!$J$6:$J$9,Inputs!$H$6:$H$9))),0),"" )</f>
        <v/>
      </c>
      <c r="H18" s="26">
        <f>IF($A18&lt;=Inputs!$B$13,IF(3&lt;=Inputs!$B$8,IF(Inputs!$B$12&gt;0,MAX(MIN(NORM.INV(RAND(),LOOKUP(R18,Inputs!$J$6:$J$9,Inputs!$G$6:$G$9),LOOKUP(R18,Inputs!$J$6:$J$9,Inputs!$H$6:$H$9)),Inputs!$B$12),-Inputs!$B$12),NORM.INV(RAND(),LOOKUP(R18,Inputs!$J$6:$J$9,Inputs!$G$6:$G$9),LOOKUP(R18,Inputs!$J$6:$J$9,Inputs!$H$6:$H$9))),0),"" )</f>
        <v/>
      </c>
      <c r="I18" s="26">
        <f>IF($A18&lt;=Inputs!$B$13,IF(4&lt;=Inputs!$B$8,IF(Inputs!$B$12&gt;0,MAX(MIN(NORM.INV(RAND(),LOOKUP(S18,Inputs!$J$6:$J$9,Inputs!$G$6:$G$9),LOOKUP(S18,Inputs!$J$6:$J$9,Inputs!$H$6:$H$9)),Inputs!$B$12),-Inputs!$B$12),NORM.INV(RAND(),LOOKUP(S18,Inputs!$J$6:$J$9,Inputs!$G$6:$G$9),LOOKUP(S18,Inputs!$J$6:$J$9,Inputs!$H$6:$H$9))),0),"" )</f>
        <v/>
      </c>
      <c r="J18" s="26">
        <f>IF($A18&lt;=Inputs!$B$13,IF(5&lt;=Inputs!$B$8,IF(Inputs!$B$12&gt;0,MAX(MIN(NORM.INV(RAND(),LOOKUP(T18,Inputs!$J$6:$J$9,Inputs!$G$6:$G$9),LOOKUP(T18,Inputs!$J$6:$J$9,Inputs!$H$6:$H$9)),Inputs!$B$12),-Inputs!$B$12),NORM.INV(RAND(),LOOKUP(T18,Inputs!$J$6:$J$9,Inputs!$G$6:$G$9),LOOKUP(T18,Inputs!$J$6:$J$9,Inputs!$H$6:$H$9))),0),"" )</f>
        <v/>
      </c>
      <c r="K18" s="35">
        <f>IF($A18&lt;=Inputs!$B$13,IF(6&lt;=Inputs!$B$8,IF(Inputs!$B$12&gt;0,MAX(MIN(NORM.INV(RAND(),LOOKUP(U18,Inputs!$J$6:$J$9,Inputs!$G$6:$G$9),LOOKUP(U18,Inputs!$J$6:$J$9,Inputs!$H$6:$H$9)),Inputs!$B$12),-Inputs!$B$12),NORM.INV(RAND(),LOOKUP(U18,Inputs!$J$6:$J$9,Inputs!$G$6:$G$9),LOOKUP(U18,Inputs!$J$6:$J$9,Inputs!$H$6:$H$9))),0),"" )</f>
        <v/>
      </c>
      <c r="L18" s="35">
        <f>IF($A18&lt;=Inputs!$B$13,IF(7&lt;=Inputs!$B$8,IF(Inputs!$B$12&gt;0,MAX(MIN(NORM.INV(RAND(),LOOKUP(V18,Inputs!$J$6:$J$9,Inputs!$G$6:$G$9),LOOKUP(V18,Inputs!$J$6:$J$9,Inputs!$H$6:$H$9)),Inputs!$B$12),-Inputs!$B$12),NORM.INV(RAND(),LOOKUP(V18,Inputs!$J$6:$J$9,Inputs!$G$6:$G$9),LOOKUP(V18,Inputs!$J$6:$J$9,Inputs!$H$6:$H$9))),0),"" )</f>
        <v/>
      </c>
      <c r="M18" s="35">
        <f>COUNTIFS($B$6:$B$5005,"&gt;="&amp;K18,$B$6:$B$5005,"&lt;"&amp;L18)</f>
        <v/>
      </c>
      <c r="N18" s="26">
        <f>IF($A18&lt;=Inputs!$B$13,IF(9&lt;=Inputs!$B$8,IF(Inputs!$B$12&gt;0,MAX(MIN(NORM.INV(RAND(),LOOKUP(X18,Inputs!$J$6:$J$9,Inputs!$G$6:$G$9),LOOKUP(X18,Inputs!$J$6:$J$9,Inputs!$H$6:$H$9)),Inputs!$B$12),-Inputs!$B$12),NORM.INV(RAND(),LOOKUP(X18,Inputs!$J$6:$J$9,Inputs!$G$6:$G$9),LOOKUP(X18,Inputs!$J$6:$J$9,Inputs!$H$6:$H$9))),0),"" )</f>
        <v/>
      </c>
      <c r="O18" s="26">
        <f>IF($A18&lt;=Inputs!$B$13,IF(10&lt;=Inputs!$B$8,IF(Inputs!$B$12&gt;0,MAX(MIN(NORM.INV(RAND(),LOOKUP(Y18,Inputs!$J$6:$J$9,Inputs!$G$6:$G$9),LOOKUP(Y18,Inputs!$J$6:$J$9,Inputs!$H$6:$H$9)),Inputs!$B$12),-Inputs!$B$12),NORM.INV(RAND(),LOOKUP(Y18,Inputs!$J$6:$J$9,Inputs!$G$6:$G$9),LOOKUP(Y18,Inputs!$J$6:$J$9,Inputs!$H$6:$H$9))),0),"" )</f>
        <v/>
      </c>
      <c r="P18" s="31">
        <f>IF($A18&lt;=Inputs!$B$13,RAND(),"")</f>
        <v/>
      </c>
      <c r="Q18" s="31">
        <f>IF($A18&lt;=Inputs!$B$13,RAND(),"")</f>
        <v/>
      </c>
      <c r="R18" s="31">
        <f>IF($A18&lt;=Inputs!$B$13,RAND(),"")</f>
        <v/>
      </c>
      <c r="S18" s="31">
        <f>IF($A18&lt;=Inputs!$B$13,RAND(),"")</f>
        <v/>
      </c>
      <c r="T18" s="31">
        <f>IF($A18&lt;=Inputs!$B$13,RAND(),"")</f>
        <v/>
      </c>
      <c r="U18" s="31">
        <f>IF($A18&lt;=Inputs!$B$13,RAND(),"")</f>
        <v/>
      </c>
      <c r="V18" s="31">
        <f>IF($A18&lt;=Inputs!$B$13,RAND(),"")</f>
        <v/>
      </c>
      <c r="W18" s="31">
        <f>IF($A18&lt;=Inputs!$B$13,RAND(),"")</f>
        <v/>
      </c>
      <c r="X18" s="31">
        <f>IF($A18&lt;=Inputs!$B$13,RAND(),"")</f>
        <v/>
      </c>
      <c r="Y18" s="31">
        <f>IF($A18&lt;=Inputs!$B$13,RAND(),"")</f>
        <v/>
      </c>
    </row>
    <row r="19">
      <c r="A19" t="n">
        <v>14</v>
      </c>
      <c r="B19" s="26">
        <f>IF($A19&lt;=Inputs!$B$13,IF(Inputs!$B$8&gt;0,SUM(F19:O19)/Inputs!$B$8,0),"")</f>
        <v/>
      </c>
      <c r="C19" s="27">
        <f>IF($A19&lt;=Inputs!$B$13,B19/100,"")</f>
        <v/>
      </c>
      <c r="D19" s="28">
        <f>IF($A19&lt;=Inputs!$B$13,C19*Inputs!$B$7,"")</f>
        <v/>
      </c>
      <c r="E19" s="29">
        <f>IF($A19&lt;=Inputs!$B$13,IF(D19&gt;0,1,0),"")</f>
        <v/>
      </c>
      <c r="F19" s="26">
        <f>IF($A19&lt;=Inputs!$B$13,IF(1&lt;=Inputs!$B$8,IF(Inputs!$B$12&gt;0,MAX(MIN(NORM.INV(RAND(),LOOKUP(P19,Inputs!$J$6:$J$9,Inputs!$G$6:$G$9),LOOKUP(P19,Inputs!$J$6:$J$9,Inputs!$H$6:$H$9)),Inputs!$B$12),-Inputs!$B$12),NORM.INV(RAND(),LOOKUP(P19,Inputs!$J$6:$J$9,Inputs!$G$6:$G$9),LOOKUP(P19,Inputs!$J$6:$J$9,Inputs!$H$6:$H$9))),0),"" )</f>
        <v/>
      </c>
      <c r="G19" s="26">
        <f>IF($A19&lt;=Inputs!$B$13,IF(2&lt;=Inputs!$B$8,IF(Inputs!$B$12&gt;0,MAX(MIN(NORM.INV(RAND(),LOOKUP(Q19,Inputs!$J$6:$J$9,Inputs!$G$6:$G$9),LOOKUP(Q19,Inputs!$J$6:$J$9,Inputs!$H$6:$H$9)),Inputs!$B$12),-Inputs!$B$12),NORM.INV(RAND(),LOOKUP(Q19,Inputs!$J$6:$J$9,Inputs!$G$6:$G$9),LOOKUP(Q19,Inputs!$J$6:$J$9,Inputs!$H$6:$H$9))),0),"" )</f>
        <v/>
      </c>
      <c r="H19" s="26">
        <f>IF($A19&lt;=Inputs!$B$13,IF(3&lt;=Inputs!$B$8,IF(Inputs!$B$12&gt;0,MAX(MIN(NORM.INV(RAND(),LOOKUP(R19,Inputs!$J$6:$J$9,Inputs!$G$6:$G$9),LOOKUP(R19,Inputs!$J$6:$J$9,Inputs!$H$6:$H$9)),Inputs!$B$12),-Inputs!$B$12),NORM.INV(RAND(),LOOKUP(R19,Inputs!$J$6:$J$9,Inputs!$G$6:$G$9),LOOKUP(R19,Inputs!$J$6:$J$9,Inputs!$H$6:$H$9))),0),"" )</f>
        <v/>
      </c>
      <c r="I19" s="26">
        <f>IF($A19&lt;=Inputs!$B$13,IF(4&lt;=Inputs!$B$8,IF(Inputs!$B$12&gt;0,MAX(MIN(NORM.INV(RAND(),LOOKUP(S19,Inputs!$J$6:$J$9,Inputs!$G$6:$G$9),LOOKUP(S19,Inputs!$J$6:$J$9,Inputs!$H$6:$H$9)),Inputs!$B$12),-Inputs!$B$12),NORM.INV(RAND(),LOOKUP(S19,Inputs!$J$6:$J$9,Inputs!$G$6:$G$9),LOOKUP(S19,Inputs!$J$6:$J$9,Inputs!$H$6:$H$9))),0),"" )</f>
        <v/>
      </c>
      <c r="J19" s="26">
        <f>IF($A19&lt;=Inputs!$B$13,IF(5&lt;=Inputs!$B$8,IF(Inputs!$B$12&gt;0,MAX(MIN(NORM.INV(RAND(),LOOKUP(T19,Inputs!$J$6:$J$9,Inputs!$G$6:$G$9),LOOKUP(T19,Inputs!$J$6:$J$9,Inputs!$H$6:$H$9)),Inputs!$B$12),-Inputs!$B$12),NORM.INV(RAND(),LOOKUP(T19,Inputs!$J$6:$J$9,Inputs!$G$6:$G$9),LOOKUP(T19,Inputs!$J$6:$J$9,Inputs!$H$6:$H$9))),0),"" )</f>
        <v/>
      </c>
      <c r="K19" s="35">
        <f>IF($A19&lt;=Inputs!$B$13,IF(6&lt;=Inputs!$B$8,IF(Inputs!$B$12&gt;0,MAX(MIN(NORM.INV(RAND(),LOOKUP(U19,Inputs!$J$6:$J$9,Inputs!$G$6:$G$9),LOOKUP(U19,Inputs!$J$6:$J$9,Inputs!$H$6:$H$9)),Inputs!$B$12),-Inputs!$B$12),NORM.INV(RAND(),LOOKUP(U19,Inputs!$J$6:$J$9,Inputs!$G$6:$G$9),LOOKUP(U19,Inputs!$J$6:$J$9,Inputs!$H$6:$H$9))),0),"" )</f>
        <v/>
      </c>
      <c r="L19" s="35">
        <f>IF($A19&lt;=Inputs!$B$13,IF(7&lt;=Inputs!$B$8,IF(Inputs!$B$12&gt;0,MAX(MIN(NORM.INV(RAND(),LOOKUP(V19,Inputs!$J$6:$J$9,Inputs!$G$6:$G$9),LOOKUP(V19,Inputs!$J$6:$J$9,Inputs!$H$6:$H$9)),Inputs!$B$12),-Inputs!$B$12),NORM.INV(RAND(),LOOKUP(V19,Inputs!$J$6:$J$9,Inputs!$G$6:$G$9),LOOKUP(V19,Inputs!$J$6:$J$9,Inputs!$H$6:$H$9))),0),"" )</f>
        <v/>
      </c>
      <c r="M19" s="35">
        <f>COUNTIFS($B$6:$B$5005,"&gt;="&amp;K19,$B$6:$B$5005,"&lt;"&amp;L19)</f>
        <v/>
      </c>
      <c r="N19" s="26">
        <f>IF($A19&lt;=Inputs!$B$13,IF(9&lt;=Inputs!$B$8,IF(Inputs!$B$12&gt;0,MAX(MIN(NORM.INV(RAND(),LOOKUP(X19,Inputs!$J$6:$J$9,Inputs!$G$6:$G$9),LOOKUP(X19,Inputs!$J$6:$J$9,Inputs!$H$6:$H$9)),Inputs!$B$12),-Inputs!$B$12),NORM.INV(RAND(),LOOKUP(X19,Inputs!$J$6:$J$9,Inputs!$G$6:$G$9),LOOKUP(X19,Inputs!$J$6:$J$9,Inputs!$H$6:$H$9))),0),"" )</f>
        <v/>
      </c>
      <c r="O19" s="26">
        <f>IF($A19&lt;=Inputs!$B$13,IF(10&lt;=Inputs!$B$8,IF(Inputs!$B$12&gt;0,MAX(MIN(NORM.INV(RAND(),LOOKUP(Y19,Inputs!$J$6:$J$9,Inputs!$G$6:$G$9),LOOKUP(Y19,Inputs!$J$6:$J$9,Inputs!$H$6:$H$9)),Inputs!$B$12),-Inputs!$B$12),NORM.INV(RAND(),LOOKUP(Y19,Inputs!$J$6:$J$9,Inputs!$G$6:$G$9),LOOKUP(Y19,Inputs!$J$6:$J$9,Inputs!$H$6:$H$9))),0),"" )</f>
        <v/>
      </c>
      <c r="P19" s="31">
        <f>IF($A19&lt;=Inputs!$B$13,RAND(),"")</f>
        <v/>
      </c>
      <c r="Q19" s="31">
        <f>IF($A19&lt;=Inputs!$B$13,RAND(),"")</f>
        <v/>
      </c>
      <c r="R19" s="31">
        <f>IF($A19&lt;=Inputs!$B$13,RAND(),"")</f>
        <v/>
      </c>
      <c r="S19" s="31">
        <f>IF($A19&lt;=Inputs!$B$13,RAND(),"")</f>
        <v/>
      </c>
      <c r="T19" s="31">
        <f>IF($A19&lt;=Inputs!$B$13,RAND(),"")</f>
        <v/>
      </c>
      <c r="U19" s="31">
        <f>IF($A19&lt;=Inputs!$B$13,RAND(),"")</f>
        <v/>
      </c>
      <c r="V19" s="31">
        <f>IF($A19&lt;=Inputs!$B$13,RAND(),"")</f>
        <v/>
      </c>
      <c r="W19" s="31">
        <f>IF($A19&lt;=Inputs!$B$13,RAND(),"")</f>
        <v/>
      </c>
      <c r="X19" s="31">
        <f>IF($A19&lt;=Inputs!$B$13,RAND(),"")</f>
        <v/>
      </c>
      <c r="Y19" s="31">
        <f>IF($A19&lt;=Inputs!$B$13,RAND(),"")</f>
        <v/>
      </c>
    </row>
    <row r="20">
      <c r="A20" t="n">
        <v>15</v>
      </c>
      <c r="B20" s="26">
        <f>IF($A20&lt;=Inputs!$B$13,IF(Inputs!$B$8&gt;0,SUM(F20:O20)/Inputs!$B$8,0),"")</f>
        <v/>
      </c>
      <c r="C20" s="27">
        <f>IF($A20&lt;=Inputs!$B$13,B20/100,"")</f>
        <v/>
      </c>
      <c r="D20" s="28">
        <f>IF($A20&lt;=Inputs!$B$13,C20*Inputs!$B$7,"")</f>
        <v/>
      </c>
      <c r="E20" s="29">
        <f>IF($A20&lt;=Inputs!$B$13,IF(D20&gt;0,1,0),"")</f>
        <v/>
      </c>
      <c r="F20" s="26">
        <f>IF($A20&lt;=Inputs!$B$13,IF(1&lt;=Inputs!$B$8,IF(Inputs!$B$12&gt;0,MAX(MIN(NORM.INV(RAND(),LOOKUP(P20,Inputs!$J$6:$J$9,Inputs!$G$6:$G$9),LOOKUP(P20,Inputs!$J$6:$J$9,Inputs!$H$6:$H$9)),Inputs!$B$12),-Inputs!$B$12),NORM.INV(RAND(),LOOKUP(P20,Inputs!$J$6:$J$9,Inputs!$G$6:$G$9),LOOKUP(P20,Inputs!$J$6:$J$9,Inputs!$H$6:$H$9))),0),"" )</f>
        <v/>
      </c>
      <c r="G20" s="26">
        <f>IF($A20&lt;=Inputs!$B$13,IF(2&lt;=Inputs!$B$8,IF(Inputs!$B$12&gt;0,MAX(MIN(NORM.INV(RAND(),LOOKUP(Q20,Inputs!$J$6:$J$9,Inputs!$G$6:$G$9),LOOKUP(Q20,Inputs!$J$6:$J$9,Inputs!$H$6:$H$9)),Inputs!$B$12),-Inputs!$B$12),NORM.INV(RAND(),LOOKUP(Q20,Inputs!$J$6:$J$9,Inputs!$G$6:$G$9),LOOKUP(Q20,Inputs!$J$6:$J$9,Inputs!$H$6:$H$9))),0),"" )</f>
        <v/>
      </c>
      <c r="H20" s="26">
        <f>IF($A20&lt;=Inputs!$B$13,IF(3&lt;=Inputs!$B$8,IF(Inputs!$B$12&gt;0,MAX(MIN(NORM.INV(RAND(),LOOKUP(R20,Inputs!$J$6:$J$9,Inputs!$G$6:$G$9),LOOKUP(R20,Inputs!$J$6:$J$9,Inputs!$H$6:$H$9)),Inputs!$B$12),-Inputs!$B$12),NORM.INV(RAND(),LOOKUP(R20,Inputs!$J$6:$J$9,Inputs!$G$6:$G$9),LOOKUP(R20,Inputs!$J$6:$J$9,Inputs!$H$6:$H$9))),0),"" )</f>
        <v/>
      </c>
      <c r="I20" s="26">
        <f>IF($A20&lt;=Inputs!$B$13,IF(4&lt;=Inputs!$B$8,IF(Inputs!$B$12&gt;0,MAX(MIN(NORM.INV(RAND(),LOOKUP(S20,Inputs!$J$6:$J$9,Inputs!$G$6:$G$9),LOOKUP(S20,Inputs!$J$6:$J$9,Inputs!$H$6:$H$9)),Inputs!$B$12),-Inputs!$B$12),NORM.INV(RAND(),LOOKUP(S20,Inputs!$J$6:$J$9,Inputs!$G$6:$G$9),LOOKUP(S20,Inputs!$J$6:$J$9,Inputs!$H$6:$H$9))),0),"" )</f>
        <v/>
      </c>
      <c r="J20" s="26">
        <f>IF($A20&lt;=Inputs!$B$13,IF(5&lt;=Inputs!$B$8,IF(Inputs!$B$12&gt;0,MAX(MIN(NORM.INV(RAND(),LOOKUP(T20,Inputs!$J$6:$J$9,Inputs!$G$6:$G$9),LOOKUP(T20,Inputs!$J$6:$J$9,Inputs!$H$6:$H$9)),Inputs!$B$12),-Inputs!$B$12),NORM.INV(RAND(),LOOKUP(T20,Inputs!$J$6:$J$9,Inputs!$G$6:$G$9),LOOKUP(T20,Inputs!$J$6:$J$9,Inputs!$H$6:$H$9))),0),"" )</f>
        <v/>
      </c>
      <c r="K20" s="35">
        <f>IF($A20&lt;=Inputs!$B$13,IF(6&lt;=Inputs!$B$8,IF(Inputs!$B$12&gt;0,MAX(MIN(NORM.INV(RAND(),LOOKUP(U20,Inputs!$J$6:$J$9,Inputs!$G$6:$G$9),LOOKUP(U20,Inputs!$J$6:$J$9,Inputs!$H$6:$H$9)),Inputs!$B$12),-Inputs!$B$12),NORM.INV(RAND(),LOOKUP(U20,Inputs!$J$6:$J$9,Inputs!$G$6:$G$9),LOOKUP(U20,Inputs!$J$6:$J$9,Inputs!$H$6:$H$9))),0),"" )</f>
        <v/>
      </c>
      <c r="L20" s="35">
        <f>IF($A20&lt;=Inputs!$B$13,IF(7&lt;=Inputs!$B$8,IF(Inputs!$B$12&gt;0,MAX(MIN(NORM.INV(RAND(),LOOKUP(V20,Inputs!$J$6:$J$9,Inputs!$G$6:$G$9),LOOKUP(V20,Inputs!$J$6:$J$9,Inputs!$H$6:$H$9)),Inputs!$B$12),-Inputs!$B$12),NORM.INV(RAND(),LOOKUP(V20,Inputs!$J$6:$J$9,Inputs!$G$6:$G$9),LOOKUP(V20,Inputs!$J$6:$J$9,Inputs!$H$6:$H$9))),0),"" )</f>
        <v/>
      </c>
      <c r="M20" s="35">
        <f>COUNTIFS($B$6:$B$5005,"&gt;="&amp;K20,$B$6:$B$5005,"&lt;"&amp;L20)</f>
        <v/>
      </c>
      <c r="N20" s="26">
        <f>IF($A20&lt;=Inputs!$B$13,IF(9&lt;=Inputs!$B$8,IF(Inputs!$B$12&gt;0,MAX(MIN(NORM.INV(RAND(),LOOKUP(X20,Inputs!$J$6:$J$9,Inputs!$G$6:$G$9),LOOKUP(X20,Inputs!$J$6:$J$9,Inputs!$H$6:$H$9)),Inputs!$B$12),-Inputs!$B$12),NORM.INV(RAND(),LOOKUP(X20,Inputs!$J$6:$J$9,Inputs!$G$6:$G$9),LOOKUP(X20,Inputs!$J$6:$J$9,Inputs!$H$6:$H$9))),0),"" )</f>
        <v/>
      </c>
      <c r="O20" s="26">
        <f>IF($A20&lt;=Inputs!$B$13,IF(10&lt;=Inputs!$B$8,IF(Inputs!$B$12&gt;0,MAX(MIN(NORM.INV(RAND(),LOOKUP(Y20,Inputs!$J$6:$J$9,Inputs!$G$6:$G$9),LOOKUP(Y20,Inputs!$J$6:$J$9,Inputs!$H$6:$H$9)),Inputs!$B$12),-Inputs!$B$12),NORM.INV(RAND(),LOOKUP(Y20,Inputs!$J$6:$J$9,Inputs!$G$6:$G$9),LOOKUP(Y20,Inputs!$J$6:$J$9,Inputs!$H$6:$H$9))),0),"" )</f>
        <v/>
      </c>
      <c r="P20" s="31">
        <f>IF($A20&lt;=Inputs!$B$13,RAND(),"")</f>
        <v/>
      </c>
      <c r="Q20" s="31">
        <f>IF($A20&lt;=Inputs!$B$13,RAND(),"")</f>
        <v/>
      </c>
      <c r="R20" s="31">
        <f>IF($A20&lt;=Inputs!$B$13,RAND(),"")</f>
        <v/>
      </c>
      <c r="S20" s="31">
        <f>IF($A20&lt;=Inputs!$B$13,RAND(),"")</f>
        <v/>
      </c>
      <c r="T20" s="31">
        <f>IF($A20&lt;=Inputs!$B$13,RAND(),"")</f>
        <v/>
      </c>
      <c r="U20" s="31">
        <f>IF($A20&lt;=Inputs!$B$13,RAND(),"")</f>
        <v/>
      </c>
      <c r="V20" s="31">
        <f>IF($A20&lt;=Inputs!$B$13,RAND(),"")</f>
        <v/>
      </c>
      <c r="W20" s="31">
        <f>IF($A20&lt;=Inputs!$B$13,RAND(),"")</f>
        <v/>
      </c>
      <c r="X20" s="31">
        <f>IF($A20&lt;=Inputs!$B$13,RAND(),"")</f>
        <v/>
      </c>
      <c r="Y20" s="31">
        <f>IF($A20&lt;=Inputs!$B$13,RAND(),"")</f>
        <v/>
      </c>
    </row>
    <row r="21">
      <c r="A21" t="n">
        <v>16</v>
      </c>
      <c r="B21" s="26">
        <f>IF($A21&lt;=Inputs!$B$13,IF(Inputs!$B$8&gt;0,SUM(F21:O21)/Inputs!$B$8,0),"")</f>
        <v/>
      </c>
      <c r="C21" s="27">
        <f>IF($A21&lt;=Inputs!$B$13,B21/100,"")</f>
        <v/>
      </c>
      <c r="D21" s="28">
        <f>IF($A21&lt;=Inputs!$B$13,C21*Inputs!$B$7,"")</f>
        <v/>
      </c>
      <c r="E21" s="29">
        <f>IF($A21&lt;=Inputs!$B$13,IF(D21&gt;0,1,0),"")</f>
        <v/>
      </c>
      <c r="F21" s="26">
        <f>IF($A21&lt;=Inputs!$B$13,IF(1&lt;=Inputs!$B$8,IF(Inputs!$B$12&gt;0,MAX(MIN(NORM.INV(RAND(),LOOKUP(P21,Inputs!$J$6:$J$9,Inputs!$G$6:$G$9),LOOKUP(P21,Inputs!$J$6:$J$9,Inputs!$H$6:$H$9)),Inputs!$B$12),-Inputs!$B$12),NORM.INV(RAND(),LOOKUP(P21,Inputs!$J$6:$J$9,Inputs!$G$6:$G$9),LOOKUP(P21,Inputs!$J$6:$J$9,Inputs!$H$6:$H$9))),0),"" )</f>
        <v/>
      </c>
      <c r="G21" s="26">
        <f>IF($A21&lt;=Inputs!$B$13,IF(2&lt;=Inputs!$B$8,IF(Inputs!$B$12&gt;0,MAX(MIN(NORM.INV(RAND(),LOOKUP(Q21,Inputs!$J$6:$J$9,Inputs!$G$6:$G$9),LOOKUP(Q21,Inputs!$J$6:$J$9,Inputs!$H$6:$H$9)),Inputs!$B$12),-Inputs!$B$12),NORM.INV(RAND(),LOOKUP(Q21,Inputs!$J$6:$J$9,Inputs!$G$6:$G$9),LOOKUP(Q21,Inputs!$J$6:$J$9,Inputs!$H$6:$H$9))),0),"" )</f>
        <v/>
      </c>
      <c r="H21" s="26">
        <f>IF($A21&lt;=Inputs!$B$13,IF(3&lt;=Inputs!$B$8,IF(Inputs!$B$12&gt;0,MAX(MIN(NORM.INV(RAND(),LOOKUP(R21,Inputs!$J$6:$J$9,Inputs!$G$6:$G$9),LOOKUP(R21,Inputs!$J$6:$J$9,Inputs!$H$6:$H$9)),Inputs!$B$12),-Inputs!$B$12),NORM.INV(RAND(),LOOKUP(R21,Inputs!$J$6:$J$9,Inputs!$G$6:$G$9),LOOKUP(R21,Inputs!$J$6:$J$9,Inputs!$H$6:$H$9))),0),"" )</f>
        <v/>
      </c>
      <c r="I21" s="26">
        <f>IF($A21&lt;=Inputs!$B$13,IF(4&lt;=Inputs!$B$8,IF(Inputs!$B$12&gt;0,MAX(MIN(NORM.INV(RAND(),LOOKUP(S21,Inputs!$J$6:$J$9,Inputs!$G$6:$G$9),LOOKUP(S21,Inputs!$J$6:$J$9,Inputs!$H$6:$H$9)),Inputs!$B$12),-Inputs!$B$12),NORM.INV(RAND(),LOOKUP(S21,Inputs!$J$6:$J$9,Inputs!$G$6:$G$9),LOOKUP(S21,Inputs!$J$6:$J$9,Inputs!$H$6:$H$9))),0),"" )</f>
        <v/>
      </c>
      <c r="J21" s="26">
        <f>IF($A21&lt;=Inputs!$B$13,IF(5&lt;=Inputs!$B$8,IF(Inputs!$B$12&gt;0,MAX(MIN(NORM.INV(RAND(),LOOKUP(T21,Inputs!$J$6:$J$9,Inputs!$G$6:$G$9),LOOKUP(T21,Inputs!$J$6:$J$9,Inputs!$H$6:$H$9)),Inputs!$B$12),-Inputs!$B$12),NORM.INV(RAND(),LOOKUP(T21,Inputs!$J$6:$J$9,Inputs!$G$6:$G$9),LOOKUP(T21,Inputs!$J$6:$J$9,Inputs!$H$6:$H$9))),0),"" )</f>
        <v/>
      </c>
      <c r="K21" s="35">
        <f>IF($A21&lt;=Inputs!$B$13,IF(6&lt;=Inputs!$B$8,IF(Inputs!$B$12&gt;0,MAX(MIN(NORM.INV(RAND(),LOOKUP(U21,Inputs!$J$6:$J$9,Inputs!$G$6:$G$9),LOOKUP(U21,Inputs!$J$6:$J$9,Inputs!$H$6:$H$9)),Inputs!$B$12),-Inputs!$B$12),NORM.INV(RAND(),LOOKUP(U21,Inputs!$J$6:$J$9,Inputs!$G$6:$G$9),LOOKUP(U21,Inputs!$J$6:$J$9,Inputs!$H$6:$H$9))),0),"" )</f>
        <v/>
      </c>
      <c r="L21" s="35">
        <f>IF($A21&lt;=Inputs!$B$13,IF(7&lt;=Inputs!$B$8,IF(Inputs!$B$12&gt;0,MAX(MIN(NORM.INV(RAND(),LOOKUP(V21,Inputs!$J$6:$J$9,Inputs!$G$6:$G$9),LOOKUP(V21,Inputs!$J$6:$J$9,Inputs!$H$6:$H$9)),Inputs!$B$12),-Inputs!$B$12),NORM.INV(RAND(),LOOKUP(V21,Inputs!$J$6:$J$9,Inputs!$G$6:$G$9),LOOKUP(V21,Inputs!$J$6:$J$9,Inputs!$H$6:$H$9))),0),"" )</f>
        <v/>
      </c>
      <c r="M21" s="35">
        <f>COUNTIFS($B$6:$B$5005,"&gt;="&amp;K21,$B$6:$B$5005,"&lt;"&amp;L21)</f>
        <v/>
      </c>
      <c r="N21" s="26">
        <f>IF($A21&lt;=Inputs!$B$13,IF(9&lt;=Inputs!$B$8,IF(Inputs!$B$12&gt;0,MAX(MIN(NORM.INV(RAND(),LOOKUP(X21,Inputs!$J$6:$J$9,Inputs!$G$6:$G$9),LOOKUP(X21,Inputs!$J$6:$J$9,Inputs!$H$6:$H$9)),Inputs!$B$12),-Inputs!$B$12),NORM.INV(RAND(),LOOKUP(X21,Inputs!$J$6:$J$9,Inputs!$G$6:$G$9),LOOKUP(X21,Inputs!$J$6:$J$9,Inputs!$H$6:$H$9))),0),"" )</f>
        <v/>
      </c>
      <c r="O21" s="26">
        <f>IF($A21&lt;=Inputs!$B$13,IF(10&lt;=Inputs!$B$8,IF(Inputs!$B$12&gt;0,MAX(MIN(NORM.INV(RAND(),LOOKUP(Y21,Inputs!$J$6:$J$9,Inputs!$G$6:$G$9),LOOKUP(Y21,Inputs!$J$6:$J$9,Inputs!$H$6:$H$9)),Inputs!$B$12),-Inputs!$B$12),NORM.INV(RAND(),LOOKUP(Y21,Inputs!$J$6:$J$9,Inputs!$G$6:$G$9),LOOKUP(Y21,Inputs!$J$6:$J$9,Inputs!$H$6:$H$9))),0),"" )</f>
        <v/>
      </c>
      <c r="P21" s="31">
        <f>IF($A21&lt;=Inputs!$B$13,RAND(),"")</f>
        <v/>
      </c>
      <c r="Q21" s="31">
        <f>IF($A21&lt;=Inputs!$B$13,RAND(),"")</f>
        <v/>
      </c>
      <c r="R21" s="31">
        <f>IF($A21&lt;=Inputs!$B$13,RAND(),"")</f>
        <v/>
      </c>
      <c r="S21" s="31">
        <f>IF($A21&lt;=Inputs!$B$13,RAND(),"")</f>
        <v/>
      </c>
      <c r="T21" s="31">
        <f>IF($A21&lt;=Inputs!$B$13,RAND(),"")</f>
        <v/>
      </c>
      <c r="U21" s="31">
        <f>IF($A21&lt;=Inputs!$B$13,RAND(),"")</f>
        <v/>
      </c>
      <c r="V21" s="31">
        <f>IF($A21&lt;=Inputs!$B$13,RAND(),"")</f>
        <v/>
      </c>
      <c r="W21" s="31">
        <f>IF($A21&lt;=Inputs!$B$13,RAND(),"")</f>
        <v/>
      </c>
      <c r="X21" s="31">
        <f>IF($A21&lt;=Inputs!$B$13,RAND(),"")</f>
        <v/>
      </c>
      <c r="Y21" s="31">
        <f>IF($A21&lt;=Inputs!$B$13,RAND(),"")</f>
        <v/>
      </c>
    </row>
    <row r="22">
      <c r="A22" t="n">
        <v>17</v>
      </c>
      <c r="B22" s="26">
        <f>IF($A22&lt;=Inputs!$B$13,IF(Inputs!$B$8&gt;0,SUM(F22:O22)/Inputs!$B$8,0),"")</f>
        <v/>
      </c>
      <c r="C22" s="27">
        <f>IF($A22&lt;=Inputs!$B$13,B22/100,"")</f>
        <v/>
      </c>
      <c r="D22" s="28">
        <f>IF($A22&lt;=Inputs!$B$13,C22*Inputs!$B$7,"")</f>
        <v/>
      </c>
      <c r="E22" s="29">
        <f>IF($A22&lt;=Inputs!$B$13,IF(D22&gt;0,1,0),"")</f>
        <v/>
      </c>
      <c r="F22" s="26">
        <f>IF($A22&lt;=Inputs!$B$13,IF(1&lt;=Inputs!$B$8,IF(Inputs!$B$12&gt;0,MAX(MIN(NORM.INV(RAND(),LOOKUP(P22,Inputs!$J$6:$J$9,Inputs!$G$6:$G$9),LOOKUP(P22,Inputs!$J$6:$J$9,Inputs!$H$6:$H$9)),Inputs!$B$12),-Inputs!$B$12),NORM.INV(RAND(),LOOKUP(P22,Inputs!$J$6:$J$9,Inputs!$G$6:$G$9),LOOKUP(P22,Inputs!$J$6:$J$9,Inputs!$H$6:$H$9))),0),"" )</f>
        <v/>
      </c>
      <c r="G22" s="26">
        <f>IF($A22&lt;=Inputs!$B$13,IF(2&lt;=Inputs!$B$8,IF(Inputs!$B$12&gt;0,MAX(MIN(NORM.INV(RAND(),LOOKUP(Q22,Inputs!$J$6:$J$9,Inputs!$G$6:$G$9),LOOKUP(Q22,Inputs!$J$6:$J$9,Inputs!$H$6:$H$9)),Inputs!$B$12),-Inputs!$B$12),NORM.INV(RAND(),LOOKUP(Q22,Inputs!$J$6:$J$9,Inputs!$G$6:$G$9),LOOKUP(Q22,Inputs!$J$6:$J$9,Inputs!$H$6:$H$9))),0),"" )</f>
        <v/>
      </c>
      <c r="H22" s="26">
        <f>IF($A22&lt;=Inputs!$B$13,IF(3&lt;=Inputs!$B$8,IF(Inputs!$B$12&gt;0,MAX(MIN(NORM.INV(RAND(),LOOKUP(R22,Inputs!$J$6:$J$9,Inputs!$G$6:$G$9),LOOKUP(R22,Inputs!$J$6:$J$9,Inputs!$H$6:$H$9)),Inputs!$B$12),-Inputs!$B$12),NORM.INV(RAND(),LOOKUP(R22,Inputs!$J$6:$J$9,Inputs!$G$6:$G$9),LOOKUP(R22,Inputs!$J$6:$J$9,Inputs!$H$6:$H$9))),0),"" )</f>
        <v/>
      </c>
      <c r="I22" s="26">
        <f>IF($A22&lt;=Inputs!$B$13,IF(4&lt;=Inputs!$B$8,IF(Inputs!$B$12&gt;0,MAX(MIN(NORM.INV(RAND(),LOOKUP(S22,Inputs!$J$6:$J$9,Inputs!$G$6:$G$9),LOOKUP(S22,Inputs!$J$6:$J$9,Inputs!$H$6:$H$9)),Inputs!$B$12),-Inputs!$B$12),NORM.INV(RAND(),LOOKUP(S22,Inputs!$J$6:$J$9,Inputs!$G$6:$G$9),LOOKUP(S22,Inputs!$J$6:$J$9,Inputs!$H$6:$H$9))),0),"" )</f>
        <v/>
      </c>
      <c r="J22" s="26">
        <f>IF($A22&lt;=Inputs!$B$13,IF(5&lt;=Inputs!$B$8,IF(Inputs!$B$12&gt;0,MAX(MIN(NORM.INV(RAND(),LOOKUP(T22,Inputs!$J$6:$J$9,Inputs!$G$6:$G$9),LOOKUP(T22,Inputs!$J$6:$J$9,Inputs!$H$6:$H$9)),Inputs!$B$12),-Inputs!$B$12),NORM.INV(RAND(),LOOKUP(T22,Inputs!$J$6:$J$9,Inputs!$G$6:$G$9),LOOKUP(T22,Inputs!$J$6:$J$9,Inputs!$H$6:$H$9))),0),"" )</f>
        <v/>
      </c>
      <c r="K22" s="35">
        <f>IF($A22&lt;=Inputs!$B$13,IF(6&lt;=Inputs!$B$8,IF(Inputs!$B$12&gt;0,MAX(MIN(NORM.INV(RAND(),LOOKUP(U22,Inputs!$J$6:$J$9,Inputs!$G$6:$G$9),LOOKUP(U22,Inputs!$J$6:$J$9,Inputs!$H$6:$H$9)),Inputs!$B$12),-Inputs!$B$12),NORM.INV(RAND(),LOOKUP(U22,Inputs!$J$6:$J$9,Inputs!$G$6:$G$9),LOOKUP(U22,Inputs!$J$6:$J$9,Inputs!$H$6:$H$9))),0),"" )</f>
        <v/>
      </c>
      <c r="L22" s="35">
        <f>IF($A22&lt;=Inputs!$B$13,IF(7&lt;=Inputs!$B$8,IF(Inputs!$B$12&gt;0,MAX(MIN(NORM.INV(RAND(),LOOKUP(V22,Inputs!$J$6:$J$9,Inputs!$G$6:$G$9),LOOKUP(V22,Inputs!$J$6:$J$9,Inputs!$H$6:$H$9)),Inputs!$B$12),-Inputs!$B$12),NORM.INV(RAND(),LOOKUP(V22,Inputs!$J$6:$J$9,Inputs!$G$6:$G$9),LOOKUP(V22,Inputs!$J$6:$J$9,Inputs!$H$6:$H$9))),0),"" )</f>
        <v/>
      </c>
      <c r="M22" s="35">
        <f>COUNTIFS($B$6:$B$5005,"&gt;="&amp;K22,$B$6:$B$5005,"&lt;"&amp;L22)</f>
        <v/>
      </c>
      <c r="N22" s="26">
        <f>IF($A22&lt;=Inputs!$B$13,IF(9&lt;=Inputs!$B$8,IF(Inputs!$B$12&gt;0,MAX(MIN(NORM.INV(RAND(),LOOKUP(X22,Inputs!$J$6:$J$9,Inputs!$G$6:$G$9),LOOKUP(X22,Inputs!$J$6:$J$9,Inputs!$H$6:$H$9)),Inputs!$B$12),-Inputs!$B$12),NORM.INV(RAND(),LOOKUP(X22,Inputs!$J$6:$J$9,Inputs!$G$6:$G$9),LOOKUP(X22,Inputs!$J$6:$J$9,Inputs!$H$6:$H$9))),0),"" )</f>
        <v/>
      </c>
      <c r="O22" s="26">
        <f>IF($A22&lt;=Inputs!$B$13,IF(10&lt;=Inputs!$B$8,IF(Inputs!$B$12&gt;0,MAX(MIN(NORM.INV(RAND(),LOOKUP(Y22,Inputs!$J$6:$J$9,Inputs!$G$6:$G$9),LOOKUP(Y22,Inputs!$J$6:$J$9,Inputs!$H$6:$H$9)),Inputs!$B$12),-Inputs!$B$12),NORM.INV(RAND(),LOOKUP(Y22,Inputs!$J$6:$J$9,Inputs!$G$6:$G$9),LOOKUP(Y22,Inputs!$J$6:$J$9,Inputs!$H$6:$H$9))),0),"" )</f>
        <v/>
      </c>
      <c r="P22" s="31">
        <f>IF($A22&lt;=Inputs!$B$13,RAND(),"")</f>
        <v/>
      </c>
      <c r="Q22" s="31">
        <f>IF($A22&lt;=Inputs!$B$13,RAND(),"")</f>
        <v/>
      </c>
      <c r="R22" s="31">
        <f>IF($A22&lt;=Inputs!$B$13,RAND(),"")</f>
        <v/>
      </c>
      <c r="S22" s="31">
        <f>IF($A22&lt;=Inputs!$B$13,RAND(),"")</f>
        <v/>
      </c>
      <c r="T22" s="31">
        <f>IF($A22&lt;=Inputs!$B$13,RAND(),"")</f>
        <v/>
      </c>
      <c r="U22" s="31">
        <f>IF($A22&lt;=Inputs!$B$13,RAND(),"")</f>
        <v/>
      </c>
      <c r="V22" s="31">
        <f>IF($A22&lt;=Inputs!$B$13,RAND(),"")</f>
        <v/>
      </c>
      <c r="W22" s="31">
        <f>IF($A22&lt;=Inputs!$B$13,RAND(),"")</f>
        <v/>
      </c>
      <c r="X22" s="31">
        <f>IF($A22&lt;=Inputs!$B$13,RAND(),"")</f>
        <v/>
      </c>
      <c r="Y22" s="31">
        <f>IF($A22&lt;=Inputs!$B$13,RAND(),"")</f>
        <v/>
      </c>
    </row>
    <row r="23">
      <c r="A23" t="n">
        <v>18</v>
      </c>
      <c r="B23" s="26">
        <f>IF($A23&lt;=Inputs!$B$13,IF(Inputs!$B$8&gt;0,SUM(F23:O23)/Inputs!$B$8,0),"")</f>
        <v/>
      </c>
      <c r="C23" s="27">
        <f>IF($A23&lt;=Inputs!$B$13,B23/100,"")</f>
        <v/>
      </c>
      <c r="D23" s="28">
        <f>IF($A23&lt;=Inputs!$B$13,C23*Inputs!$B$7,"")</f>
        <v/>
      </c>
      <c r="E23" s="29">
        <f>IF($A23&lt;=Inputs!$B$13,IF(D23&gt;0,1,0),"")</f>
        <v/>
      </c>
      <c r="F23" s="26">
        <f>IF($A23&lt;=Inputs!$B$13,IF(1&lt;=Inputs!$B$8,IF(Inputs!$B$12&gt;0,MAX(MIN(NORM.INV(RAND(),LOOKUP(P23,Inputs!$J$6:$J$9,Inputs!$G$6:$G$9),LOOKUP(P23,Inputs!$J$6:$J$9,Inputs!$H$6:$H$9)),Inputs!$B$12),-Inputs!$B$12),NORM.INV(RAND(),LOOKUP(P23,Inputs!$J$6:$J$9,Inputs!$G$6:$G$9),LOOKUP(P23,Inputs!$J$6:$J$9,Inputs!$H$6:$H$9))),0),"" )</f>
        <v/>
      </c>
      <c r="G23" s="26">
        <f>IF($A23&lt;=Inputs!$B$13,IF(2&lt;=Inputs!$B$8,IF(Inputs!$B$12&gt;0,MAX(MIN(NORM.INV(RAND(),LOOKUP(Q23,Inputs!$J$6:$J$9,Inputs!$G$6:$G$9),LOOKUP(Q23,Inputs!$J$6:$J$9,Inputs!$H$6:$H$9)),Inputs!$B$12),-Inputs!$B$12),NORM.INV(RAND(),LOOKUP(Q23,Inputs!$J$6:$J$9,Inputs!$G$6:$G$9),LOOKUP(Q23,Inputs!$J$6:$J$9,Inputs!$H$6:$H$9))),0),"" )</f>
        <v/>
      </c>
      <c r="H23" s="26">
        <f>IF($A23&lt;=Inputs!$B$13,IF(3&lt;=Inputs!$B$8,IF(Inputs!$B$12&gt;0,MAX(MIN(NORM.INV(RAND(),LOOKUP(R23,Inputs!$J$6:$J$9,Inputs!$G$6:$G$9),LOOKUP(R23,Inputs!$J$6:$J$9,Inputs!$H$6:$H$9)),Inputs!$B$12),-Inputs!$B$12),NORM.INV(RAND(),LOOKUP(R23,Inputs!$J$6:$J$9,Inputs!$G$6:$G$9),LOOKUP(R23,Inputs!$J$6:$J$9,Inputs!$H$6:$H$9))),0),"" )</f>
        <v/>
      </c>
      <c r="I23" s="26">
        <f>IF($A23&lt;=Inputs!$B$13,IF(4&lt;=Inputs!$B$8,IF(Inputs!$B$12&gt;0,MAX(MIN(NORM.INV(RAND(),LOOKUP(S23,Inputs!$J$6:$J$9,Inputs!$G$6:$G$9),LOOKUP(S23,Inputs!$J$6:$J$9,Inputs!$H$6:$H$9)),Inputs!$B$12),-Inputs!$B$12),NORM.INV(RAND(),LOOKUP(S23,Inputs!$J$6:$J$9,Inputs!$G$6:$G$9),LOOKUP(S23,Inputs!$J$6:$J$9,Inputs!$H$6:$H$9))),0),"" )</f>
        <v/>
      </c>
      <c r="J23" s="26">
        <f>IF($A23&lt;=Inputs!$B$13,IF(5&lt;=Inputs!$B$8,IF(Inputs!$B$12&gt;0,MAX(MIN(NORM.INV(RAND(),LOOKUP(T23,Inputs!$J$6:$J$9,Inputs!$G$6:$G$9),LOOKUP(T23,Inputs!$J$6:$J$9,Inputs!$H$6:$H$9)),Inputs!$B$12),-Inputs!$B$12),NORM.INV(RAND(),LOOKUP(T23,Inputs!$J$6:$J$9,Inputs!$G$6:$G$9),LOOKUP(T23,Inputs!$J$6:$J$9,Inputs!$H$6:$H$9))),0),"" )</f>
        <v/>
      </c>
      <c r="K23" s="35">
        <f>IF($A23&lt;=Inputs!$B$13,IF(6&lt;=Inputs!$B$8,IF(Inputs!$B$12&gt;0,MAX(MIN(NORM.INV(RAND(),LOOKUP(U23,Inputs!$J$6:$J$9,Inputs!$G$6:$G$9),LOOKUP(U23,Inputs!$J$6:$J$9,Inputs!$H$6:$H$9)),Inputs!$B$12),-Inputs!$B$12),NORM.INV(RAND(),LOOKUP(U23,Inputs!$J$6:$J$9,Inputs!$G$6:$G$9),LOOKUP(U23,Inputs!$J$6:$J$9,Inputs!$H$6:$H$9))),0),"" )</f>
        <v/>
      </c>
      <c r="L23" s="35">
        <f>IF($A23&lt;=Inputs!$B$13,IF(7&lt;=Inputs!$B$8,IF(Inputs!$B$12&gt;0,MAX(MIN(NORM.INV(RAND(),LOOKUP(V23,Inputs!$J$6:$J$9,Inputs!$G$6:$G$9),LOOKUP(V23,Inputs!$J$6:$J$9,Inputs!$H$6:$H$9)),Inputs!$B$12),-Inputs!$B$12),NORM.INV(RAND(),LOOKUP(V23,Inputs!$J$6:$J$9,Inputs!$G$6:$G$9),LOOKUP(V23,Inputs!$J$6:$J$9,Inputs!$H$6:$H$9))),0),"" )</f>
        <v/>
      </c>
      <c r="M23" s="35">
        <f>COUNTIFS($B$6:$B$5005,"&gt;="&amp;K23,$B$6:$B$5005,"&lt;"&amp;L23)</f>
        <v/>
      </c>
      <c r="N23" s="26">
        <f>IF($A23&lt;=Inputs!$B$13,IF(9&lt;=Inputs!$B$8,IF(Inputs!$B$12&gt;0,MAX(MIN(NORM.INV(RAND(),LOOKUP(X23,Inputs!$J$6:$J$9,Inputs!$G$6:$G$9),LOOKUP(X23,Inputs!$J$6:$J$9,Inputs!$H$6:$H$9)),Inputs!$B$12),-Inputs!$B$12),NORM.INV(RAND(),LOOKUP(X23,Inputs!$J$6:$J$9,Inputs!$G$6:$G$9),LOOKUP(X23,Inputs!$J$6:$J$9,Inputs!$H$6:$H$9))),0),"" )</f>
        <v/>
      </c>
      <c r="O23" s="26">
        <f>IF($A23&lt;=Inputs!$B$13,IF(10&lt;=Inputs!$B$8,IF(Inputs!$B$12&gt;0,MAX(MIN(NORM.INV(RAND(),LOOKUP(Y23,Inputs!$J$6:$J$9,Inputs!$G$6:$G$9),LOOKUP(Y23,Inputs!$J$6:$J$9,Inputs!$H$6:$H$9)),Inputs!$B$12),-Inputs!$B$12),NORM.INV(RAND(),LOOKUP(Y23,Inputs!$J$6:$J$9,Inputs!$G$6:$G$9),LOOKUP(Y23,Inputs!$J$6:$J$9,Inputs!$H$6:$H$9))),0),"" )</f>
        <v/>
      </c>
      <c r="P23" s="31">
        <f>IF($A23&lt;=Inputs!$B$13,RAND(),"")</f>
        <v/>
      </c>
      <c r="Q23" s="31">
        <f>IF($A23&lt;=Inputs!$B$13,RAND(),"")</f>
        <v/>
      </c>
      <c r="R23" s="31">
        <f>IF($A23&lt;=Inputs!$B$13,RAND(),"")</f>
        <v/>
      </c>
      <c r="S23" s="31">
        <f>IF($A23&lt;=Inputs!$B$13,RAND(),"")</f>
        <v/>
      </c>
      <c r="T23" s="31">
        <f>IF($A23&lt;=Inputs!$B$13,RAND(),"")</f>
        <v/>
      </c>
      <c r="U23" s="31">
        <f>IF($A23&lt;=Inputs!$B$13,RAND(),"")</f>
        <v/>
      </c>
      <c r="V23" s="31">
        <f>IF($A23&lt;=Inputs!$B$13,RAND(),"")</f>
        <v/>
      </c>
      <c r="W23" s="31">
        <f>IF($A23&lt;=Inputs!$B$13,RAND(),"")</f>
        <v/>
      </c>
      <c r="X23" s="31">
        <f>IF($A23&lt;=Inputs!$B$13,RAND(),"")</f>
        <v/>
      </c>
      <c r="Y23" s="31">
        <f>IF($A23&lt;=Inputs!$B$13,RAND(),"")</f>
        <v/>
      </c>
    </row>
    <row r="24">
      <c r="A24" t="n">
        <v>19</v>
      </c>
      <c r="B24" s="26">
        <f>IF($A24&lt;=Inputs!$B$13,IF(Inputs!$B$8&gt;0,SUM(F24:O24)/Inputs!$B$8,0),"")</f>
        <v/>
      </c>
      <c r="C24" s="27">
        <f>IF($A24&lt;=Inputs!$B$13,B24/100,"")</f>
        <v/>
      </c>
      <c r="D24" s="28">
        <f>IF($A24&lt;=Inputs!$B$13,C24*Inputs!$B$7,"")</f>
        <v/>
      </c>
      <c r="E24" s="29">
        <f>IF($A24&lt;=Inputs!$B$13,IF(D24&gt;0,1,0),"")</f>
        <v/>
      </c>
      <c r="F24" s="26">
        <f>IF($A24&lt;=Inputs!$B$13,IF(1&lt;=Inputs!$B$8,IF(Inputs!$B$12&gt;0,MAX(MIN(NORM.INV(RAND(),LOOKUP(P24,Inputs!$J$6:$J$9,Inputs!$G$6:$G$9),LOOKUP(P24,Inputs!$J$6:$J$9,Inputs!$H$6:$H$9)),Inputs!$B$12),-Inputs!$B$12),NORM.INV(RAND(),LOOKUP(P24,Inputs!$J$6:$J$9,Inputs!$G$6:$G$9),LOOKUP(P24,Inputs!$J$6:$J$9,Inputs!$H$6:$H$9))),0),"" )</f>
        <v/>
      </c>
      <c r="G24" s="26">
        <f>IF($A24&lt;=Inputs!$B$13,IF(2&lt;=Inputs!$B$8,IF(Inputs!$B$12&gt;0,MAX(MIN(NORM.INV(RAND(),LOOKUP(Q24,Inputs!$J$6:$J$9,Inputs!$G$6:$G$9),LOOKUP(Q24,Inputs!$J$6:$J$9,Inputs!$H$6:$H$9)),Inputs!$B$12),-Inputs!$B$12),NORM.INV(RAND(),LOOKUP(Q24,Inputs!$J$6:$J$9,Inputs!$G$6:$G$9),LOOKUP(Q24,Inputs!$J$6:$J$9,Inputs!$H$6:$H$9))),0),"" )</f>
        <v/>
      </c>
      <c r="H24" s="26">
        <f>IF($A24&lt;=Inputs!$B$13,IF(3&lt;=Inputs!$B$8,IF(Inputs!$B$12&gt;0,MAX(MIN(NORM.INV(RAND(),LOOKUP(R24,Inputs!$J$6:$J$9,Inputs!$G$6:$G$9),LOOKUP(R24,Inputs!$J$6:$J$9,Inputs!$H$6:$H$9)),Inputs!$B$12),-Inputs!$B$12),NORM.INV(RAND(),LOOKUP(R24,Inputs!$J$6:$J$9,Inputs!$G$6:$G$9),LOOKUP(R24,Inputs!$J$6:$J$9,Inputs!$H$6:$H$9))),0),"" )</f>
        <v/>
      </c>
      <c r="I24" s="26">
        <f>IF($A24&lt;=Inputs!$B$13,IF(4&lt;=Inputs!$B$8,IF(Inputs!$B$12&gt;0,MAX(MIN(NORM.INV(RAND(),LOOKUP(S24,Inputs!$J$6:$J$9,Inputs!$G$6:$G$9),LOOKUP(S24,Inputs!$J$6:$J$9,Inputs!$H$6:$H$9)),Inputs!$B$12),-Inputs!$B$12),NORM.INV(RAND(),LOOKUP(S24,Inputs!$J$6:$J$9,Inputs!$G$6:$G$9),LOOKUP(S24,Inputs!$J$6:$J$9,Inputs!$H$6:$H$9))),0),"" )</f>
        <v/>
      </c>
      <c r="J24" s="26">
        <f>IF($A24&lt;=Inputs!$B$13,IF(5&lt;=Inputs!$B$8,IF(Inputs!$B$12&gt;0,MAX(MIN(NORM.INV(RAND(),LOOKUP(T24,Inputs!$J$6:$J$9,Inputs!$G$6:$G$9),LOOKUP(T24,Inputs!$J$6:$J$9,Inputs!$H$6:$H$9)),Inputs!$B$12),-Inputs!$B$12),NORM.INV(RAND(),LOOKUP(T24,Inputs!$J$6:$J$9,Inputs!$G$6:$G$9),LOOKUP(T24,Inputs!$J$6:$J$9,Inputs!$H$6:$H$9))),0),"" )</f>
        <v/>
      </c>
      <c r="K24" s="35">
        <f>IF($A24&lt;=Inputs!$B$13,IF(6&lt;=Inputs!$B$8,IF(Inputs!$B$12&gt;0,MAX(MIN(NORM.INV(RAND(),LOOKUP(U24,Inputs!$J$6:$J$9,Inputs!$G$6:$G$9),LOOKUP(U24,Inputs!$J$6:$J$9,Inputs!$H$6:$H$9)),Inputs!$B$12),-Inputs!$B$12),NORM.INV(RAND(),LOOKUP(U24,Inputs!$J$6:$J$9,Inputs!$G$6:$G$9),LOOKUP(U24,Inputs!$J$6:$J$9,Inputs!$H$6:$H$9))),0),"" )</f>
        <v/>
      </c>
      <c r="L24" s="35">
        <f>IF($A24&lt;=Inputs!$B$13,IF(7&lt;=Inputs!$B$8,IF(Inputs!$B$12&gt;0,MAX(MIN(NORM.INV(RAND(),LOOKUP(V24,Inputs!$J$6:$J$9,Inputs!$G$6:$G$9),LOOKUP(V24,Inputs!$J$6:$J$9,Inputs!$H$6:$H$9)),Inputs!$B$12),-Inputs!$B$12),NORM.INV(RAND(),LOOKUP(V24,Inputs!$J$6:$J$9,Inputs!$G$6:$G$9),LOOKUP(V24,Inputs!$J$6:$J$9,Inputs!$H$6:$H$9))),0),"" )</f>
        <v/>
      </c>
      <c r="M24" s="35">
        <f>COUNTIFS($B$6:$B$5005,"&gt;="&amp;K24,$B$6:$B$5005,"&lt;"&amp;L24)</f>
        <v/>
      </c>
      <c r="N24" s="26">
        <f>IF($A24&lt;=Inputs!$B$13,IF(9&lt;=Inputs!$B$8,IF(Inputs!$B$12&gt;0,MAX(MIN(NORM.INV(RAND(),LOOKUP(X24,Inputs!$J$6:$J$9,Inputs!$G$6:$G$9),LOOKUP(X24,Inputs!$J$6:$J$9,Inputs!$H$6:$H$9)),Inputs!$B$12),-Inputs!$B$12),NORM.INV(RAND(),LOOKUP(X24,Inputs!$J$6:$J$9,Inputs!$G$6:$G$9),LOOKUP(X24,Inputs!$J$6:$J$9,Inputs!$H$6:$H$9))),0),"" )</f>
        <v/>
      </c>
      <c r="O24" s="26">
        <f>IF($A24&lt;=Inputs!$B$13,IF(10&lt;=Inputs!$B$8,IF(Inputs!$B$12&gt;0,MAX(MIN(NORM.INV(RAND(),LOOKUP(Y24,Inputs!$J$6:$J$9,Inputs!$G$6:$G$9),LOOKUP(Y24,Inputs!$J$6:$J$9,Inputs!$H$6:$H$9)),Inputs!$B$12),-Inputs!$B$12),NORM.INV(RAND(),LOOKUP(Y24,Inputs!$J$6:$J$9,Inputs!$G$6:$G$9),LOOKUP(Y24,Inputs!$J$6:$J$9,Inputs!$H$6:$H$9))),0),"" )</f>
        <v/>
      </c>
      <c r="P24" s="31">
        <f>IF($A24&lt;=Inputs!$B$13,RAND(),"")</f>
        <v/>
      </c>
      <c r="Q24" s="31">
        <f>IF($A24&lt;=Inputs!$B$13,RAND(),"")</f>
        <v/>
      </c>
      <c r="R24" s="31">
        <f>IF($A24&lt;=Inputs!$B$13,RAND(),"")</f>
        <v/>
      </c>
      <c r="S24" s="31">
        <f>IF($A24&lt;=Inputs!$B$13,RAND(),"")</f>
        <v/>
      </c>
      <c r="T24" s="31">
        <f>IF($A24&lt;=Inputs!$B$13,RAND(),"")</f>
        <v/>
      </c>
      <c r="U24" s="31">
        <f>IF($A24&lt;=Inputs!$B$13,RAND(),"")</f>
        <v/>
      </c>
      <c r="V24" s="31">
        <f>IF($A24&lt;=Inputs!$B$13,RAND(),"")</f>
        <v/>
      </c>
      <c r="W24" s="31">
        <f>IF($A24&lt;=Inputs!$B$13,RAND(),"")</f>
        <v/>
      </c>
      <c r="X24" s="31">
        <f>IF($A24&lt;=Inputs!$B$13,RAND(),"")</f>
        <v/>
      </c>
      <c r="Y24" s="31">
        <f>IF($A24&lt;=Inputs!$B$13,RAND(),"")</f>
        <v/>
      </c>
    </row>
    <row r="25">
      <c r="A25" t="n">
        <v>20</v>
      </c>
      <c r="B25" s="26">
        <f>IF($A25&lt;=Inputs!$B$13,IF(Inputs!$B$8&gt;0,SUM(F25:O25)/Inputs!$B$8,0),"")</f>
        <v/>
      </c>
      <c r="C25" s="27">
        <f>IF($A25&lt;=Inputs!$B$13,B25/100,"")</f>
        <v/>
      </c>
      <c r="D25" s="28">
        <f>IF($A25&lt;=Inputs!$B$13,C25*Inputs!$B$7,"")</f>
        <v/>
      </c>
      <c r="E25" s="29">
        <f>IF($A25&lt;=Inputs!$B$13,IF(D25&gt;0,1,0),"")</f>
        <v/>
      </c>
      <c r="F25" s="26">
        <f>IF($A25&lt;=Inputs!$B$13,IF(1&lt;=Inputs!$B$8,IF(Inputs!$B$12&gt;0,MAX(MIN(NORM.INV(RAND(),LOOKUP(P25,Inputs!$J$6:$J$9,Inputs!$G$6:$G$9),LOOKUP(P25,Inputs!$J$6:$J$9,Inputs!$H$6:$H$9)),Inputs!$B$12),-Inputs!$B$12),NORM.INV(RAND(),LOOKUP(P25,Inputs!$J$6:$J$9,Inputs!$G$6:$G$9),LOOKUP(P25,Inputs!$J$6:$J$9,Inputs!$H$6:$H$9))),0),"" )</f>
        <v/>
      </c>
      <c r="G25" s="26">
        <f>IF($A25&lt;=Inputs!$B$13,IF(2&lt;=Inputs!$B$8,IF(Inputs!$B$12&gt;0,MAX(MIN(NORM.INV(RAND(),LOOKUP(Q25,Inputs!$J$6:$J$9,Inputs!$G$6:$G$9),LOOKUP(Q25,Inputs!$J$6:$J$9,Inputs!$H$6:$H$9)),Inputs!$B$12),-Inputs!$B$12),NORM.INV(RAND(),LOOKUP(Q25,Inputs!$J$6:$J$9,Inputs!$G$6:$G$9),LOOKUP(Q25,Inputs!$J$6:$J$9,Inputs!$H$6:$H$9))),0),"" )</f>
        <v/>
      </c>
      <c r="H25" s="26">
        <f>IF($A25&lt;=Inputs!$B$13,IF(3&lt;=Inputs!$B$8,IF(Inputs!$B$12&gt;0,MAX(MIN(NORM.INV(RAND(),LOOKUP(R25,Inputs!$J$6:$J$9,Inputs!$G$6:$G$9),LOOKUP(R25,Inputs!$J$6:$J$9,Inputs!$H$6:$H$9)),Inputs!$B$12),-Inputs!$B$12),NORM.INV(RAND(),LOOKUP(R25,Inputs!$J$6:$J$9,Inputs!$G$6:$G$9),LOOKUP(R25,Inputs!$J$6:$J$9,Inputs!$H$6:$H$9))),0),"" )</f>
        <v/>
      </c>
      <c r="I25" s="26">
        <f>IF($A25&lt;=Inputs!$B$13,IF(4&lt;=Inputs!$B$8,IF(Inputs!$B$12&gt;0,MAX(MIN(NORM.INV(RAND(),LOOKUP(S25,Inputs!$J$6:$J$9,Inputs!$G$6:$G$9),LOOKUP(S25,Inputs!$J$6:$J$9,Inputs!$H$6:$H$9)),Inputs!$B$12),-Inputs!$B$12),NORM.INV(RAND(),LOOKUP(S25,Inputs!$J$6:$J$9,Inputs!$G$6:$G$9),LOOKUP(S25,Inputs!$J$6:$J$9,Inputs!$H$6:$H$9))),0),"" )</f>
        <v/>
      </c>
      <c r="J25" s="26">
        <f>IF($A25&lt;=Inputs!$B$13,IF(5&lt;=Inputs!$B$8,IF(Inputs!$B$12&gt;0,MAX(MIN(NORM.INV(RAND(),LOOKUP(T25,Inputs!$J$6:$J$9,Inputs!$G$6:$G$9),LOOKUP(T25,Inputs!$J$6:$J$9,Inputs!$H$6:$H$9)),Inputs!$B$12),-Inputs!$B$12),NORM.INV(RAND(),LOOKUP(T25,Inputs!$J$6:$J$9,Inputs!$G$6:$G$9),LOOKUP(T25,Inputs!$J$6:$J$9,Inputs!$H$6:$H$9))),0),"" )</f>
        <v/>
      </c>
      <c r="K25" s="35">
        <f>IF($A25&lt;=Inputs!$B$13,IF(6&lt;=Inputs!$B$8,IF(Inputs!$B$12&gt;0,MAX(MIN(NORM.INV(RAND(),LOOKUP(U25,Inputs!$J$6:$J$9,Inputs!$G$6:$G$9),LOOKUP(U25,Inputs!$J$6:$J$9,Inputs!$H$6:$H$9)),Inputs!$B$12),-Inputs!$B$12),NORM.INV(RAND(),LOOKUP(U25,Inputs!$J$6:$J$9,Inputs!$G$6:$G$9),LOOKUP(U25,Inputs!$J$6:$J$9,Inputs!$H$6:$H$9))),0),"" )</f>
        <v/>
      </c>
      <c r="L25" s="35">
        <f>IF($A25&lt;=Inputs!$B$13,IF(7&lt;=Inputs!$B$8,IF(Inputs!$B$12&gt;0,MAX(MIN(NORM.INV(RAND(),LOOKUP(V25,Inputs!$J$6:$J$9,Inputs!$G$6:$G$9),LOOKUP(V25,Inputs!$J$6:$J$9,Inputs!$H$6:$H$9)),Inputs!$B$12),-Inputs!$B$12),NORM.INV(RAND(),LOOKUP(V25,Inputs!$J$6:$J$9,Inputs!$G$6:$G$9),LOOKUP(V25,Inputs!$J$6:$J$9,Inputs!$H$6:$H$9))),0),"" )</f>
        <v/>
      </c>
      <c r="M25" s="35">
        <f>COUNTIFS($B$6:$B$5005,"&gt;="&amp;K25,$B$6:$B$5005,"&lt;"&amp;L25)</f>
        <v/>
      </c>
      <c r="N25" s="26">
        <f>IF($A25&lt;=Inputs!$B$13,IF(9&lt;=Inputs!$B$8,IF(Inputs!$B$12&gt;0,MAX(MIN(NORM.INV(RAND(),LOOKUP(X25,Inputs!$J$6:$J$9,Inputs!$G$6:$G$9),LOOKUP(X25,Inputs!$J$6:$J$9,Inputs!$H$6:$H$9)),Inputs!$B$12),-Inputs!$B$12),NORM.INV(RAND(),LOOKUP(X25,Inputs!$J$6:$J$9,Inputs!$G$6:$G$9),LOOKUP(X25,Inputs!$J$6:$J$9,Inputs!$H$6:$H$9))),0),"" )</f>
        <v/>
      </c>
      <c r="O25" s="26">
        <f>IF($A25&lt;=Inputs!$B$13,IF(10&lt;=Inputs!$B$8,IF(Inputs!$B$12&gt;0,MAX(MIN(NORM.INV(RAND(),LOOKUP(Y25,Inputs!$J$6:$J$9,Inputs!$G$6:$G$9),LOOKUP(Y25,Inputs!$J$6:$J$9,Inputs!$H$6:$H$9)),Inputs!$B$12),-Inputs!$B$12),NORM.INV(RAND(),LOOKUP(Y25,Inputs!$J$6:$J$9,Inputs!$G$6:$G$9),LOOKUP(Y25,Inputs!$J$6:$J$9,Inputs!$H$6:$H$9))),0),"" )</f>
        <v/>
      </c>
      <c r="P25" s="31">
        <f>IF($A25&lt;=Inputs!$B$13,RAND(),"")</f>
        <v/>
      </c>
      <c r="Q25" s="31">
        <f>IF($A25&lt;=Inputs!$B$13,RAND(),"")</f>
        <v/>
      </c>
      <c r="R25" s="31">
        <f>IF($A25&lt;=Inputs!$B$13,RAND(),"")</f>
        <v/>
      </c>
      <c r="S25" s="31">
        <f>IF($A25&lt;=Inputs!$B$13,RAND(),"")</f>
        <v/>
      </c>
      <c r="T25" s="31">
        <f>IF($A25&lt;=Inputs!$B$13,RAND(),"")</f>
        <v/>
      </c>
      <c r="U25" s="31">
        <f>IF($A25&lt;=Inputs!$B$13,RAND(),"")</f>
        <v/>
      </c>
      <c r="V25" s="31">
        <f>IF($A25&lt;=Inputs!$B$13,RAND(),"")</f>
        <v/>
      </c>
      <c r="W25" s="31">
        <f>IF($A25&lt;=Inputs!$B$13,RAND(),"")</f>
        <v/>
      </c>
      <c r="X25" s="31">
        <f>IF($A25&lt;=Inputs!$B$13,RAND(),"")</f>
        <v/>
      </c>
      <c r="Y25" s="31">
        <f>IF($A25&lt;=Inputs!$B$13,RAND(),"")</f>
        <v/>
      </c>
    </row>
    <row r="26">
      <c r="A26" t="n">
        <v>21</v>
      </c>
      <c r="B26" s="26">
        <f>IF($A26&lt;=Inputs!$B$13,IF(Inputs!$B$8&gt;0,SUM(F26:O26)/Inputs!$B$8,0),"")</f>
        <v/>
      </c>
      <c r="C26" s="27">
        <f>IF($A26&lt;=Inputs!$B$13,B26/100,"")</f>
        <v/>
      </c>
      <c r="D26" s="28">
        <f>IF($A26&lt;=Inputs!$B$13,C26*Inputs!$B$7,"")</f>
        <v/>
      </c>
      <c r="E26" s="29">
        <f>IF($A26&lt;=Inputs!$B$13,IF(D26&gt;0,1,0),"")</f>
        <v/>
      </c>
      <c r="F26" s="26">
        <f>IF($A26&lt;=Inputs!$B$13,IF(1&lt;=Inputs!$B$8,IF(Inputs!$B$12&gt;0,MAX(MIN(NORM.INV(RAND(),LOOKUP(P26,Inputs!$J$6:$J$9,Inputs!$G$6:$G$9),LOOKUP(P26,Inputs!$J$6:$J$9,Inputs!$H$6:$H$9)),Inputs!$B$12),-Inputs!$B$12),NORM.INV(RAND(),LOOKUP(P26,Inputs!$J$6:$J$9,Inputs!$G$6:$G$9),LOOKUP(P26,Inputs!$J$6:$J$9,Inputs!$H$6:$H$9))),0),"" )</f>
        <v/>
      </c>
      <c r="G26" s="26">
        <f>IF($A26&lt;=Inputs!$B$13,IF(2&lt;=Inputs!$B$8,IF(Inputs!$B$12&gt;0,MAX(MIN(NORM.INV(RAND(),LOOKUP(Q26,Inputs!$J$6:$J$9,Inputs!$G$6:$G$9),LOOKUP(Q26,Inputs!$J$6:$J$9,Inputs!$H$6:$H$9)),Inputs!$B$12),-Inputs!$B$12),NORM.INV(RAND(),LOOKUP(Q26,Inputs!$J$6:$J$9,Inputs!$G$6:$G$9),LOOKUP(Q26,Inputs!$J$6:$J$9,Inputs!$H$6:$H$9))),0),"" )</f>
        <v/>
      </c>
      <c r="H26" s="26">
        <f>IF($A26&lt;=Inputs!$B$13,IF(3&lt;=Inputs!$B$8,IF(Inputs!$B$12&gt;0,MAX(MIN(NORM.INV(RAND(),LOOKUP(R26,Inputs!$J$6:$J$9,Inputs!$G$6:$G$9),LOOKUP(R26,Inputs!$J$6:$J$9,Inputs!$H$6:$H$9)),Inputs!$B$12),-Inputs!$B$12),NORM.INV(RAND(),LOOKUP(R26,Inputs!$J$6:$J$9,Inputs!$G$6:$G$9),LOOKUP(R26,Inputs!$J$6:$J$9,Inputs!$H$6:$H$9))),0),"" )</f>
        <v/>
      </c>
      <c r="I26" s="26">
        <f>IF($A26&lt;=Inputs!$B$13,IF(4&lt;=Inputs!$B$8,IF(Inputs!$B$12&gt;0,MAX(MIN(NORM.INV(RAND(),LOOKUP(S26,Inputs!$J$6:$J$9,Inputs!$G$6:$G$9),LOOKUP(S26,Inputs!$J$6:$J$9,Inputs!$H$6:$H$9)),Inputs!$B$12),-Inputs!$B$12),NORM.INV(RAND(),LOOKUP(S26,Inputs!$J$6:$J$9,Inputs!$G$6:$G$9),LOOKUP(S26,Inputs!$J$6:$J$9,Inputs!$H$6:$H$9))),0),"" )</f>
        <v/>
      </c>
      <c r="J26" s="26">
        <f>IF($A26&lt;=Inputs!$B$13,IF(5&lt;=Inputs!$B$8,IF(Inputs!$B$12&gt;0,MAX(MIN(NORM.INV(RAND(),LOOKUP(T26,Inputs!$J$6:$J$9,Inputs!$G$6:$G$9),LOOKUP(T26,Inputs!$J$6:$J$9,Inputs!$H$6:$H$9)),Inputs!$B$12),-Inputs!$B$12),NORM.INV(RAND(),LOOKUP(T26,Inputs!$J$6:$J$9,Inputs!$G$6:$G$9),LOOKUP(T26,Inputs!$J$6:$J$9,Inputs!$H$6:$H$9))),0),"" )</f>
        <v/>
      </c>
      <c r="K26" s="35">
        <f>IF($A26&lt;=Inputs!$B$13,IF(6&lt;=Inputs!$B$8,IF(Inputs!$B$12&gt;0,MAX(MIN(NORM.INV(RAND(),LOOKUP(U26,Inputs!$J$6:$J$9,Inputs!$G$6:$G$9),LOOKUP(U26,Inputs!$J$6:$J$9,Inputs!$H$6:$H$9)),Inputs!$B$12),-Inputs!$B$12),NORM.INV(RAND(),LOOKUP(U26,Inputs!$J$6:$J$9,Inputs!$G$6:$G$9),LOOKUP(U26,Inputs!$J$6:$J$9,Inputs!$H$6:$H$9))),0),"" )</f>
        <v/>
      </c>
      <c r="L26" s="35">
        <f>IF($A26&lt;=Inputs!$B$13,IF(7&lt;=Inputs!$B$8,IF(Inputs!$B$12&gt;0,MAX(MIN(NORM.INV(RAND(),LOOKUP(V26,Inputs!$J$6:$J$9,Inputs!$G$6:$G$9),LOOKUP(V26,Inputs!$J$6:$J$9,Inputs!$H$6:$H$9)),Inputs!$B$12),-Inputs!$B$12),NORM.INV(RAND(),LOOKUP(V26,Inputs!$J$6:$J$9,Inputs!$G$6:$G$9),LOOKUP(V26,Inputs!$J$6:$J$9,Inputs!$H$6:$H$9))),0),"" )</f>
        <v/>
      </c>
      <c r="M26" s="35">
        <f>COUNTIFS($B$6:$B$5005,"&gt;="&amp;K26,$B$6:$B$5005,"&lt;"&amp;L26)</f>
        <v/>
      </c>
      <c r="N26" s="26">
        <f>IF($A26&lt;=Inputs!$B$13,IF(9&lt;=Inputs!$B$8,IF(Inputs!$B$12&gt;0,MAX(MIN(NORM.INV(RAND(),LOOKUP(X26,Inputs!$J$6:$J$9,Inputs!$G$6:$G$9),LOOKUP(X26,Inputs!$J$6:$J$9,Inputs!$H$6:$H$9)),Inputs!$B$12),-Inputs!$B$12),NORM.INV(RAND(),LOOKUP(X26,Inputs!$J$6:$J$9,Inputs!$G$6:$G$9),LOOKUP(X26,Inputs!$J$6:$J$9,Inputs!$H$6:$H$9))),0),"" )</f>
        <v/>
      </c>
      <c r="O26" s="26">
        <f>IF($A26&lt;=Inputs!$B$13,IF(10&lt;=Inputs!$B$8,IF(Inputs!$B$12&gt;0,MAX(MIN(NORM.INV(RAND(),LOOKUP(Y26,Inputs!$J$6:$J$9,Inputs!$G$6:$G$9),LOOKUP(Y26,Inputs!$J$6:$J$9,Inputs!$H$6:$H$9)),Inputs!$B$12),-Inputs!$B$12),NORM.INV(RAND(),LOOKUP(Y26,Inputs!$J$6:$J$9,Inputs!$G$6:$G$9),LOOKUP(Y26,Inputs!$J$6:$J$9,Inputs!$H$6:$H$9))),0),"" )</f>
        <v/>
      </c>
      <c r="P26" s="31">
        <f>IF($A26&lt;=Inputs!$B$13,RAND(),"")</f>
        <v/>
      </c>
      <c r="Q26" s="31">
        <f>IF($A26&lt;=Inputs!$B$13,RAND(),"")</f>
        <v/>
      </c>
      <c r="R26" s="31">
        <f>IF($A26&lt;=Inputs!$B$13,RAND(),"")</f>
        <v/>
      </c>
      <c r="S26" s="31">
        <f>IF($A26&lt;=Inputs!$B$13,RAND(),"")</f>
        <v/>
      </c>
      <c r="T26" s="31">
        <f>IF($A26&lt;=Inputs!$B$13,RAND(),"")</f>
        <v/>
      </c>
      <c r="U26" s="31">
        <f>IF($A26&lt;=Inputs!$B$13,RAND(),"")</f>
        <v/>
      </c>
      <c r="V26" s="31">
        <f>IF($A26&lt;=Inputs!$B$13,RAND(),"")</f>
        <v/>
      </c>
      <c r="W26" s="31">
        <f>IF($A26&lt;=Inputs!$B$13,RAND(),"")</f>
        <v/>
      </c>
      <c r="X26" s="31">
        <f>IF($A26&lt;=Inputs!$B$13,RAND(),"")</f>
        <v/>
      </c>
      <c r="Y26" s="31">
        <f>IF($A26&lt;=Inputs!$B$13,RAND(),"")</f>
        <v/>
      </c>
    </row>
    <row r="27">
      <c r="A27" t="n">
        <v>22</v>
      </c>
      <c r="B27" s="26">
        <f>IF($A27&lt;=Inputs!$B$13,IF(Inputs!$B$8&gt;0,SUM(F27:O27)/Inputs!$B$8,0),"")</f>
        <v/>
      </c>
      <c r="C27" s="27">
        <f>IF($A27&lt;=Inputs!$B$13,B27/100,"")</f>
        <v/>
      </c>
      <c r="D27" s="28">
        <f>IF($A27&lt;=Inputs!$B$13,C27*Inputs!$B$7,"")</f>
        <v/>
      </c>
      <c r="E27" s="29">
        <f>IF($A27&lt;=Inputs!$B$13,IF(D27&gt;0,1,0),"")</f>
        <v/>
      </c>
      <c r="F27" s="26">
        <f>IF($A27&lt;=Inputs!$B$13,IF(1&lt;=Inputs!$B$8,IF(Inputs!$B$12&gt;0,MAX(MIN(NORM.INV(RAND(),LOOKUP(P27,Inputs!$J$6:$J$9,Inputs!$G$6:$G$9),LOOKUP(P27,Inputs!$J$6:$J$9,Inputs!$H$6:$H$9)),Inputs!$B$12),-Inputs!$B$12),NORM.INV(RAND(),LOOKUP(P27,Inputs!$J$6:$J$9,Inputs!$G$6:$G$9),LOOKUP(P27,Inputs!$J$6:$J$9,Inputs!$H$6:$H$9))),0),"" )</f>
        <v/>
      </c>
      <c r="G27" s="26">
        <f>IF($A27&lt;=Inputs!$B$13,IF(2&lt;=Inputs!$B$8,IF(Inputs!$B$12&gt;0,MAX(MIN(NORM.INV(RAND(),LOOKUP(Q27,Inputs!$J$6:$J$9,Inputs!$G$6:$G$9),LOOKUP(Q27,Inputs!$J$6:$J$9,Inputs!$H$6:$H$9)),Inputs!$B$12),-Inputs!$B$12),NORM.INV(RAND(),LOOKUP(Q27,Inputs!$J$6:$J$9,Inputs!$G$6:$G$9),LOOKUP(Q27,Inputs!$J$6:$J$9,Inputs!$H$6:$H$9))),0),"" )</f>
        <v/>
      </c>
      <c r="H27" s="26">
        <f>IF($A27&lt;=Inputs!$B$13,IF(3&lt;=Inputs!$B$8,IF(Inputs!$B$12&gt;0,MAX(MIN(NORM.INV(RAND(),LOOKUP(R27,Inputs!$J$6:$J$9,Inputs!$G$6:$G$9),LOOKUP(R27,Inputs!$J$6:$J$9,Inputs!$H$6:$H$9)),Inputs!$B$12),-Inputs!$B$12),NORM.INV(RAND(),LOOKUP(R27,Inputs!$J$6:$J$9,Inputs!$G$6:$G$9),LOOKUP(R27,Inputs!$J$6:$J$9,Inputs!$H$6:$H$9))),0),"" )</f>
        <v/>
      </c>
      <c r="I27" s="26">
        <f>IF($A27&lt;=Inputs!$B$13,IF(4&lt;=Inputs!$B$8,IF(Inputs!$B$12&gt;0,MAX(MIN(NORM.INV(RAND(),LOOKUP(S27,Inputs!$J$6:$J$9,Inputs!$G$6:$G$9),LOOKUP(S27,Inputs!$J$6:$J$9,Inputs!$H$6:$H$9)),Inputs!$B$12),-Inputs!$B$12),NORM.INV(RAND(),LOOKUP(S27,Inputs!$J$6:$J$9,Inputs!$G$6:$G$9),LOOKUP(S27,Inputs!$J$6:$J$9,Inputs!$H$6:$H$9))),0),"" )</f>
        <v/>
      </c>
      <c r="J27" s="26">
        <f>IF($A27&lt;=Inputs!$B$13,IF(5&lt;=Inputs!$B$8,IF(Inputs!$B$12&gt;0,MAX(MIN(NORM.INV(RAND(),LOOKUP(T27,Inputs!$J$6:$J$9,Inputs!$G$6:$G$9),LOOKUP(T27,Inputs!$J$6:$J$9,Inputs!$H$6:$H$9)),Inputs!$B$12),-Inputs!$B$12),NORM.INV(RAND(),LOOKUP(T27,Inputs!$J$6:$J$9,Inputs!$G$6:$G$9),LOOKUP(T27,Inputs!$J$6:$J$9,Inputs!$H$6:$H$9))),0),"" )</f>
        <v/>
      </c>
      <c r="K27" s="35">
        <f>IF($A27&lt;=Inputs!$B$13,IF(6&lt;=Inputs!$B$8,IF(Inputs!$B$12&gt;0,MAX(MIN(NORM.INV(RAND(),LOOKUP(U27,Inputs!$J$6:$J$9,Inputs!$G$6:$G$9),LOOKUP(U27,Inputs!$J$6:$J$9,Inputs!$H$6:$H$9)),Inputs!$B$12),-Inputs!$B$12),NORM.INV(RAND(),LOOKUP(U27,Inputs!$J$6:$J$9,Inputs!$G$6:$G$9),LOOKUP(U27,Inputs!$J$6:$J$9,Inputs!$H$6:$H$9))),0),"" )</f>
        <v/>
      </c>
      <c r="L27" s="35">
        <f>IF($A27&lt;=Inputs!$B$13,IF(7&lt;=Inputs!$B$8,IF(Inputs!$B$12&gt;0,MAX(MIN(NORM.INV(RAND(),LOOKUP(V27,Inputs!$J$6:$J$9,Inputs!$G$6:$G$9),LOOKUP(V27,Inputs!$J$6:$J$9,Inputs!$H$6:$H$9)),Inputs!$B$12),-Inputs!$B$12),NORM.INV(RAND(),LOOKUP(V27,Inputs!$J$6:$J$9,Inputs!$G$6:$G$9),LOOKUP(V27,Inputs!$J$6:$J$9,Inputs!$H$6:$H$9))),0),"" )</f>
        <v/>
      </c>
      <c r="M27" s="35">
        <f>COUNTIFS($B$6:$B$5005,"&gt;="&amp;K27,$B$6:$B$5005,"&lt;"&amp;L27)</f>
        <v/>
      </c>
      <c r="N27" s="26">
        <f>IF($A27&lt;=Inputs!$B$13,IF(9&lt;=Inputs!$B$8,IF(Inputs!$B$12&gt;0,MAX(MIN(NORM.INV(RAND(),LOOKUP(X27,Inputs!$J$6:$J$9,Inputs!$G$6:$G$9),LOOKUP(X27,Inputs!$J$6:$J$9,Inputs!$H$6:$H$9)),Inputs!$B$12),-Inputs!$B$12),NORM.INV(RAND(),LOOKUP(X27,Inputs!$J$6:$J$9,Inputs!$G$6:$G$9),LOOKUP(X27,Inputs!$J$6:$J$9,Inputs!$H$6:$H$9))),0),"" )</f>
        <v/>
      </c>
      <c r="O27" s="26">
        <f>IF($A27&lt;=Inputs!$B$13,IF(10&lt;=Inputs!$B$8,IF(Inputs!$B$12&gt;0,MAX(MIN(NORM.INV(RAND(),LOOKUP(Y27,Inputs!$J$6:$J$9,Inputs!$G$6:$G$9),LOOKUP(Y27,Inputs!$J$6:$J$9,Inputs!$H$6:$H$9)),Inputs!$B$12),-Inputs!$B$12),NORM.INV(RAND(),LOOKUP(Y27,Inputs!$J$6:$J$9,Inputs!$G$6:$G$9),LOOKUP(Y27,Inputs!$J$6:$J$9,Inputs!$H$6:$H$9))),0),"" )</f>
        <v/>
      </c>
      <c r="P27" s="31">
        <f>IF($A27&lt;=Inputs!$B$13,RAND(),"")</f>
        <v/>
      </c>
      <c r="Q27" s="31">
        <f>IF($A27&lt;=Inputs!$B$13,RAND(),"")</f>
        <v/>
      </c>
      <c r="R27" s="31">
        <f>IF($A27&lt;=Inputs!$B$13,RAND(),"")</f>
        <v/>
      </c>
      <c r="S27" s="31">
        <f>IF($A27&lt;=Inputs!$B$13,RAND(),"")</f>
        <v/>
      </c>
      <c r="T27" s="31">
        <f>IF($A27&lt;=Inputs!$B$13,RAND(),"")</f>
        <v/>
      </c>
      <c r="U27" s="31">
        <f>IF($A27&lt;=Inputs!$B$13,RAND(),"")</f>
        <v/>
      </c>
      <c r="V27" s="31">
        <f>IF($A27&lt;=Inputs!$B$13,RAND(),"")</f>
        <v/>
      </c>
      <c r="W27" s="31">
        <f>IF($A27&lt;=Inputs!$B$13,RAND(),"")</f>
        <v/>
      </c>
      <c r="X27" s="31">
        <f>IF($A27&lt;=Inputs!$B$13,RAND(),"")</f>
        <v/>
      </c>
      <c r="Y27" s="31">
        <f>IF($A27&lt;=Inputs!$B$13,RAND(),"")</f>
        <v/>
      </c>
    </row>
    <row r="28">
      <c r="A28" t="n">
        <v>23</v>
      </c>
      <c r="B28" s="26">
        <f>IF($A28&lt;=Inputs!$B$13,IF(Inputs!$B$8&gt;0,SUM(F28:O28)/Inputs!$B$8,0),"")</f>
        <v/>
      </c>
      <c r="C28" s="27">
        <f>IF($A28&lt;=Inputs!$B$13,B28/100,"")</f>
        <v/>
      </c>
      <c r="D28" s="28">
        <f>IF($A28&lt;=Inputs!$B$13,C28*Inputs!$B$7,"")</f>
        <v/>
      </c>
      <c r="E28" s="29">
        <f>IF($A28&lt;=Inputs!$B$13,IF(D28&gt;0,1,0),"")</f>
        <v/>
      </c>
      <c r="F28" s="26">
        <f>IF($A28&lt;=Inputs!$B$13,IF(1&lt;=Inputs!$B$8,IF(Inputs!$B$12&gt;0,MAX(MIN(NORM.INV(RAND(),LOOKUP(P28,Inputs!$J$6:$J$9,Inputs!$G$6:$G$9),LOOKUP(P28,Inputs!$J$6:$J$9,Inputs!$H$6:$H$9)),Inputs!$B$12),-Inputs!$B$12),NORM.INV(RAND(),LOOKUP(P28,Inputs!$J$6:$J$9,Inputs!$G$6:$G$9),LOOKUP(P28,Inputs!$J$6:$J$9,Inputs!$H$6:$H$9))),0),"" )</f>
        <v/>
      </c>
      <c r="G28" s="26">
        <f>IF($A28&lt;=Inputs!$B$13,IF(2&lt;=Inputs!$B$8,IF(Inputs!$B$12&gt;0,MAX(MIN(NORM.INV(RAND(),LOOKUP(Q28,Inputs!$J$6:$J$9,Inputs!$G$6:$G$9),LOOKUP(Q28,Inputs!$J$6:$J$9,Inputs!$H$6:$H$9)),Inputs!$B$12),-Inputs!$B$12),NORM.INV(RAND(),LOOKUP(Q28,Inputs!$J$6:$J$9,Inputs!$G$6:$G$9),LOOKUP(Q28,Inputs!$J$6:$J$9,Inputs!$H$6:$H$9))),0),"" )</f>
        <v/>
      </c>
      <c r="H28" s="26">
        <f>IF($A28&lt;=Inputs!$B$13,IF(3&lt;=Inputs!$B$8,IF(Inputs!$B$12&gt;0,MAX(MIN(NORM.INV(RAND(),LOOKUP(R28,Inputs!$J$6:$J$9,Inputs!$G$6:$G$9),LOOKUP(R28,Inputs!$J$6:$J$9,Inputs!$H$6:$H$9)),Inputs!$B$12),-Inputs!$B$12),NORM.INV(RAND(),LOOKUP(R28,Inputs!$J$6:$J$9,Inputs!$G$6:$G$9),LOOKUP(R28,Inputs!$J$6:$J$9,Inputs!$H$6:$H$9))),0),"" )</f>
        <v/>
      </c>
      <c r="I28" s="26">
        <f>IF($A28&lt;=Inputs!$B$13,IF(4&lt;=Inputs!$B$8,IF(Inputs!$B$12&gt;0,MAX(MIN(NORM.INV(RAND(),LOOKUP(S28,Inputs!$J$6:$J$9,Inputs!$G$6:$G$9),LOOKUP(S28,Inputs!$J$6:$J$9,Inputs!$H$6:$H$9)),Inputs!$B$12),-Inputs!$B$12),NORM.INV(RAND(),LOOKUP(S28,Inputs!$J$6:$J$9,Inputs!$G$6:$G$9),LOOKUP(S28,Inputs!$J$6:$J$9,Inputs!$H$6:$H$9))),0),"" )</f>
        <v/>
      </c>
      <c r="J28" s="26">
        <f>IF($A28&lt;=Inputs!$B$13,IF(5&lt;=Inputs!$B$8,IF(Inputs!$B$12&gt;0,MAX(MIN(NORM.INV(RAND(),LOOKUP(T28,Inputs!$J$6:$J$9,Inputs!$G$6:$G$9),LOOKUP(T28,Inputs!$J$6:$J$9,Inputs!$H$6:$H$9)),Inputs!$B$12),-Inputs!$B$12),NORM.INV(RAND(),LOOKUP(T28,Inputs!$J$6:$J$9,Inputs!$G$6:$G$9),LOOKUP(T28,Inputs!$J$6:$J$9,Inputs!$H$6:$H$9))),0),"" )</f>
        <v/>
      </c>
      <c r="K28" s="35">
        <f>IF($A28&lt;=Inputs!$B$13,IF(6&lt;=Inputs!$B$8,IF(Inputs!$B$12&gt;0,MAX(MIN(NORM.INV(RAND(),LOOKUP(U28,Inputs!$J$6:$J$9,Inputs!$G$6:$G$9),LOOKUP(U28,Inputs!$J$6:$J$9,Inputs!$H$6:$H$9)),Inputs!$B$12),-Inputs!$B$12),NORM.INV(RAND(),LOOKUP(U28,Inputs!$J$6:$J$9,Inputs!$G$6:$G$9),LOOKUP(U28,Inputs!$J$6:$J$9,Inputs!$H$6:$H$9))),0),"" )</f>
        <v/>
      </c>
      <c r="L28" s="35">
        <f>IF($A28&lt;=Inputs!$B$13,IF(7&lt;=Inputs!$B$8,IF(Inputs!$B$12&gt;0,MAX(MIN(NORM.INV(RAND(),LOOKUP(V28,Inputs!$J$6:$J$9,Inputs!$G$6:$G$9),LOOKUP(V28,Inputs!$J$6:$J$9,Inputs!$H$6:$H$9)),Inputs!$B$12),-Inputs!$B$12),NORM.INV(RAND(),LOOKUP(V28,Inputs!$J$6:$J$9,Inputs!$G$6:$G$9),LOOKUP(V28,Inputs!$J$6:$J$9,Inputs!$H$6:$H$9))),0),"" )</f>
        <v/>
      </c>
      <c r="M28" s="35">
        <f>COUNTIFS($B$6:$B$5005,"&gt;="&amp;K28,$B$6:$B$5005,"&lt;"&amp;L28)</f>
        <v/>
      </c>
      <c r="N28" s="26">
        <f>IF($A28&lt;=Inputs!$B$13,IF(9&lt;=Inputs!$B$8,IF(Inputs!$B$12&gt;0,MAX(MIN(NORM.INV(RAND(),LOOKUP(X28,Inputs!$J$6:$J$9,Inputs!$G$6:$G$9),LOOKUP(X28,Inputs!$J$6:$J$9,Inputs!$H$6:$H$9)),Inputs!$B$12),-Inputs!$B$12),NORM.INV(RAND(),LOOKUP(X28,Inputs!$J$6:$J$9,Inputs!$G$6:$G$9),LOOKUP(X28,Inputs!$J$6:$J$9,Inputs!$H$6:$H$9))),0),"" )</f>
        <v/>
      </c>
      <c r="O28" s="26">
        <f>IF($A28&lt;=Inputs!$B$13,IF(10&lt;=Inputs!$B$8,IF(Inputs!$B$12&gt;0,MAX(MIN(NORM.INV(RAND(),LOOKUP(Y28,Inputs!$J$6:$J$9,Inputs!$G$6:$G$9),LOOKUP(Y28,Inputs!$J$6:$J$9,Inputs!$H$6:$H$9)),Inputs!$B$12),-Inputs!$B$12),NORM.INV(RAND(),LOOKUP(Y28,Inputs!$J$6:$J$9,Inputs!$G$6:$G$9),LOOKUP(Y28,Inputs!$J$6:$J$9,Inputs!$H$6:$H$9))),0),"" )</f>
        <v/>
      </c>
      <c r="P28" s="31">
        <f>IF($A28&lt;=Inputs!$B$13,RAND(),"")</f>
        <v/>
      </c>
      <c r="Q28" s="31">
        <f>IF($A28&lt;=Inputs!$B$13,RAND(),"")</f>
        <v/>
      </c>
      <c r="R28" s="31">
        <f>IF($A28&lt;=Inputs!$B$13,RAND(),"")</f>
        <v/>
      </c>
      <c r="S28" s="31">
        <f>IF($A28&lt;=Inputs!$B$13,RAND(),"")</f>
        <v/>
      </c>
      <c r="T28" s="31">
        <f>IF($A28&lt;=Inputs!$B$13,RAND(),"")</f>
        <v/>
      </c>
      <c r="U28" s="31">
        <f>IF($A28&lt;=Inputs!$B$13,RAND(),"")</f>
        <v/>
      </c>
      <c r="V28" s="31">
        <f>IF($A28&lt;=Inputs!$B$13,RAND(),"")</f>
        <v/>
      </c>
      <c r="W28" s="31">
        <f>IF($A28&lt;=Inputs!$B$13,RAND(),"")</f>
        <v/>
      </c>
      <c r="X28" s="31">
        <f>IF($A28&lt;=Inputs!$B$13,RAND(),"")</f>
        <v/>
      </c>
      <c r="Y28" s="31">
        <f>IF($A28&lt;=Inputs!$B$13,RAND(),"")</f>
        <v/>
      </c>
    </row>
    <row r="29">
      <c r="A29" t="n">
        <v>24</v>
      </c>
      <c r="B29" s="26">
        <f>IF($A29&lt;=Inputs!$B$13,IF(Inputs!$B$8&gt;0,SUM(F29:O29)/Inputs!$B$8,0),"")</f>
        <v/>
      </c>
      <c r="C29" s="27">
        <f>IF($A29&lt;=Inputs!$B$13,B29/100,"")</f>
        <v/>
      </c>
      <c r="D29" s="28">
        <f>IF($A29&lt;=Inputs!$B$13,C29*Inputs!$B$7,"")</f>
        <v/>
      </c>
      <c r="E29" s="29">
        <f>IF($A29&lt;=Inputs!$B$13,IF(D29&gt;0,1,0),"")</f>
        <v/>
      </c>
      <c r="F29" s="26">
        <f>IF($A29&lt;=Inputs!$B$13,IF(1&lt;=Inputs!$B$8,IF(Inputs!$B$12&gt;0,MAX(MIN(NORM.INV(RAND(),LOOKUP(P29,Inputs!$J$6:$J$9,Inputs!$G$6:$G$9),LOOKUP(P29,Inputs!$J$6:$J$9,Inputs!$H$6:$H$9)),Inputs!$B$12),-Inputs!$B$12),NORM.INV(RAND(),LOOKUP(P29,Inputs!$J$6:$J$9,Inputs!$G$6:$G$9),LOOKUP(P29,Inputs!$J$6:$J$9,Inputs!$H$6:$H$9))),0),"" )</f>
        <v/>
      </c>
      <c r="G29" s="26">
        <f>IF($A29&lt;=Inputs!$B$13,IF(2&lt;=Inputs!$B$8,IF(Inputs!$B$12&gt;0,MAX(MIN(NORM.INV(RAND(),LOOKUP(Q29,Inputs!$J$6:$J$9,Inputs!$G$6:$G$9),LOOKUP(Q29,Inputs!$J$6:$J$9,Inputs!$H$6:$H$9)),Inputs!$B$12),-Inputs!$B$12),NORM.INV(RAND(),LOOKUP(Q29,Inputs!$J$6:$J$9,Inputs!$G$6:$G$9),LOOKUP(Q29,Inputs!$J$6:$J$9,Inputs!$H$6:$H$9))),0),"" )</f>
        <v/>
      </c>
      <c r="H29" s="26">
        <f>IF($A29&lt;=Inputs!$B$13,IF(3&lt;=Inputs!$B$8,IF(Inputs!$B$12&gt;0,MAX(MIN(NORM.INV(RAND(),LOOKUP(R29,Inputs!$J$6:$J$9,Inputs!$G$6:$G$9),LOOKUP(R29,Inputs!$J$6:$J$9,Inputs!$H$6:$H$9)),Inputs!$B$12),-Inputs!$B$12),NORM.INV(RAND(),LOOKUP(R29,Inputs!$J$6:$J$9,Inputs!$G$6:$G$9),LOOKUP(R29,Inputs!$J$6:$J$9,Inputs!$H$6:$H$9))),0),"" )</f>
        <v/>
      </c>
      <c r="I29" s="26">
        <f>IF($A29&lt;=Inputs!$B$13,IF(4&lt;=Inputs!$B$8,IF(Inputs!$B$12&gt;0,MAX(MIN(NORM.INV(RAND(),LOOKUP(S29,Inputs!$J$6:$J$9,Inputs!$G$6:$G$9),LOOKUP(S29,Inputs!$J$6:$J$9,Inputs!$H$6:$H$9)),Inputs!$B$12),-Inputs!$B$12),NORM.INV(RAND(),LOOKUP(S29,Inputs!$J$6:$J$9,Inputs!$G$6:$G$9),LOOKUP(S29,Inputs!$J$6:$J$9,Inputs!$H$6:$H$9))),0),"" )</f>
        <v/>
      </c>
      <c r="J29" s="26">
        <f>IF($A29&lt;=Inputs!$B$13,IF(5&lt;=Inputs!$B$8,IF(Inputs!$B$12&gt;0,MAX(MIN(NORM.INV(RAND(),LOOKUP(T29,Inputs!$J$6:$J$9,Inputs!$G$6:$G$9),LOOKUP(T29,Inputs!$J$6:$J$9,Inputs!$H$6:$H$9)),Inputs!$B$12),-Inputs!$B$12),NORM.INV(RAND(),LOOKUP(T29,Inputs!$J$6:$J$9,Inputs!$G$6:$G$9),LOOKUP(T29,Inputs!$J$6:$J$9,Inputs!$H$6:$H$9))),0),"" )</f>
        <v/>
      </c>
      <c r="K29" s="35">
        <f>IF($A29&lt;=Inputs!$B$13,IF(6&lt;=Inputs!$B$8,IF(Inputs!$B$12&gt;0,MAX(MIN(NORM.INV(RAND(),LOOKUP(U29,Inputs!$J$6:$J$9,Inputs!$G$6:$G$9),LOOKUP(U29,Inputs!$J$6:$J$9,Inputs!$H$6:$H$9)),Inputs!$B$12),-Inputs!$B$12),NORM.INV(RAND(),LOOKUP(U29,Inputs!$J$6:$J$9,Inputs!$G$6:$G$9),LOOKUP(U29,Inputs!$J$6:$J$9,Inputs!$H$6:$H$9))),0),"" )</f>
        <v/>
      </c>
      <c r="L29" s="35">
        <f>IF($A29&lt;=Inputs!$B$13,IF(7&lt;=Inputs!$B$8,IF(Inputs!$B$12&gt;0,MAX(MIN(NORM.INV(RAND(),LOOKUP(V29,Inputs!$J$6:$J$9,Inputs!$G$6:$G$9),LOOKUP(V29,Inputs!$J$6:$J$9,Inputs!$H$6:$H$9)),Inputs!$B$12),-Inputs!$B$12),NORM.INV(RAND(),LOOKUP(V29,Inputs!$J$6:$J$9,Inputs!$G$6:$G$9),LOOKUP(V29,Inputs!$J$6:$J$9,Inputs!$H$6:$H$9))),0),"" )</f>
        <v/>
      </c>
      <c r="M29" s="35">
        <f>COUNTIFS($B$6:$B$5005,"&gt;="&amp;K29,$B$6:$B$5005,"&lt;"&amp;L29)</f>
        <v/>
      </c>
      <c r="N29" s="26">
        <f>IF($A29&lt;=Inputs!$B$13,IF(9&lt;=Inputs!$B$8,IF(Inputs!$B$12&gt;0,MAX(MIN(NORM.INV(RAND(),LOOKUP(X29,Inputs!$J$6:$J$9,Inputs!$G$6:$G$9),LOOKUP(X29,Inputs!$J$6:$J$9,Inputs!$H$6:$H$9)),Inputs!$B$12),-Inputs!$B$12),NORM.INV(RAND(),LOOKUP(X29,Inputs!$J$6:$J$9,Inputs!$G$6:$G$9),LOOKUP(X29,Inputs!$J$6:$J$9,Inputs!$H$6:$H$9))),0),"" )</f>
        <v/>
      </c>
      <c r="O29" s="26">
        <f>IF($A29&lt;=Inputs!$B$13,IF(10&lt;=Inputs!$B$8,IF(Inputs!$B$12&gt;0,MAX(MIN(NORM.INV(RAND(),LOOKUP(Y29,Inputs!$J$6:$J$9,Inputs!$G$6:$G$9),LOOKUP(Y29,Inputs!$J$6:$J$9,Inputs!$H$6:$H$9)),Inputs!$B$12),-Inputs!$B$12),NORM.INV(RAND(),LOOKUP(Y29,Inputs!$J$6:$J$9,Inputs!$G$6:$G$9),LOOKUP(Y29,Inputs!$J$6:$J$9,Inputs!$H$6:$H$9))),0),"" )</f>
        <v/>
      </c>
      <c r="P29" s="31">
        <f>IF($A29&lt;=Inputs!$B$13,RAND(),"")</f>
        <v/>
      </c>
      <c r="Q29" s="31">
        <f>IF($A29&lt;=Inputs!$B$13,RAND(),"")</f>
        <v/>
      </c>
      <c r="R29" s="31">
        <f>IF($A29&lt;=Inputs!$B$13,RAND(),"")</f>
        <v/>
      </c>
      <c r="S29" s="31">
        <f>IF($A29&lt;=Inputs!$B$13,RAND(),"")</f>
        <v/>
      </c>
      <c r="T29" s="31">
        <f>IF($A29&lt;=Inputs!$B$13,RAND(),"")</f>
        <v/>
      </c>
      <c r="U29" s="31">
        <f>IF($A29&lt;=Inputs!$B$13,RAND(),"")</f>
        <v/>
      </c>
      <c r="V29" s="31">
        <f>IF($A29&lt;=Inputs!$B$13,RAND(),"")</f>
        <v/>
      </c>
      <c r="W29" s="31">
        <f>IF($A29&lt;=Inputs!$B$13,RAND(),"")</f>
        <v/>
      </c>
      <c r="X29" s="31">
        <f>IF($A29&lt;=Inputs!$B$13,RAND(),"")</f>
        <v/>
      </c>
      <c r="Y29" s="31">
        <f>IF($A29&lt;=Inputs!$B$13,RAND(),"")</f>
        <v/>
      </c>
    </row>
    <row r="30">
      <c r="A30" t="n">
        <v>25</v>
      </c>
      <c r="B30" s="26">
        <f>IF($A30&lt;=Inputs!$B$13,IF(Inputs!$B$8&gt;0,SUM(F30:O30)/Inputs!$B$8,0),"")</f>
        <v/>
      </c>
      <c r="C30" s="27">
        <f>IF($A30&lt;=Inputs!$B$13,B30/100,"")</f>
        <v/>
      </c>
      <c r="D30" s="28">
        <f>IF($A30&lt;=Inputs!$B$13,C30*Inputs!$B$7,"")</f>
        <v/>
      </c>
      <c r="E30" s="29">
        <f>IF($A30&lt;=Inputs!$B$13,IF(D30&gt;0,1,0),"")</f>
        <v/>
      </c>
      <c r="F30" s="26">
        <f>IF($A30&lt;=Inputs!$B$13,IF(1&lt;=Inputs!$B$8,IF(Inputs!$B$12&gt;0,MAX(MIN(NORM.INV(RAND(),LOOKUP(P30,Inputs!$J$6:$J$9,Inputs!$G$6:$G$9),LOOKUP(P30,Inputs!$J$6:$J$9,Inputs!$H$6:$H$9)),Inputs!$B$12),-Inputs!$B$12),NORM.INV(RAND(),LOOKUP(P30,Inputs!$J$6:$J$9,Inputs!$G$6:$G$9),LOOKUP(P30,Inputs!$J$6:$J$9,Inputs!$H$6:$H$9))),0),"" )</f>
        <v/>
      </c>
      <c r="G30" s="26">
        <f>IF($A30&lt;=Inputs!$B$13,IF(2&lt;=Inputs!$B$8,IF(Inputs!$B$12&gt;0,MAX(MIN(NORM.INV(RAND(),LOOKUP(Q30,Inputs!$J$6:$J$9,Inputs!$G$6:$G$9),LOOKUP(Q30,Inputs!$J$6:$J$9,Inputs!$H$6:$H$9)),Inputs!$B$12),-Inputs!$B$12),NORM.INV(RAND(),LOOKUP(Q30,Inputs!$J$6:$J$9,Inputs!$G$6:$G$9),LOOKUP(Q30,Inputs!$J$6:$J$9,Inputs!$H$6:$H$9))),0),"" )</f>
        <v/>
      </c>
      <c r="H30" s="26">
        <f>IF($A30&lt;=Inputs!$B$13,IF(3&lt;=Inputs!$B$8,IF(Inputs!$B$12&gt;0,MAX(MIN(NORM.INV(RAND(),LOOKUP(R30,Inputs!$J$6:$J$9,Inputs!$G$6:$G$9),LOOKUP(R30,Inputs!$J$6:$J$9,Inputs!$H$6:$H$9)),Inputs!$B$12),-Inputs!$B$12),NORM.INV(RAND(),LOOKUP(R30,Inputs!$J$6:$J$9,Inputs!$G$6:$G$9),LOOKUP(R30,Inputs!$J$6:$J$9,Inputs!$H$6:$H$9))),0),"" )</f>
        <v/>
      </c>
      <c r="I30" s="26">
        <f>IF($A30&lt;=Inputs!$B$13,IF(4&lt;=Inputs!$B$8,IF(Inputs!$B$12&gt;0,MAX(MIN(NORM.INV(RAND(),LOOKUP(S30,Inputs!$J$6:$J$9,Inputs!$G$6:$G$9),LOOKUP(S30,Inputs!$J$6:$J$9,Inputs!$H$6:$H$9)),Inputs!$B$12),-Inputs!$B$12),NORM.INV(RAND(),LOOKUP(S30,Inputs!$J$6:$J$9,Inputs!$G$6:$G$9),LOOKUP(S30,Inputs!$J$6:$J$9,Inputs!$H$6:$H$9))),0),"" )</f>
        <v/>
      </c>
      <c r="J30" s="26">
        <f>IF($A30&lt;=Inputs!$B$13,IF(5&lt;=Inputs!$B$8,IF(Inputs!$B$12&gt;0,MAX(MIN(NORM.INV(RAND(),LOOKUP(T30,Inputs!$J$6:$J$9,Inputs!$G$6:$G$9),LOOKUP(T30,Inputs!$J$6:$J$9,Inputs!$H$6:$H$9)),Inputs!$B$12),-Inputs!$B$12),NORM.INV(RAND(),LOOKUP(T30,Inputs!$J$6:$J$9,Inputs!$G$6:$G$9),LOOKUP(T30,Inputs!$J$6:$J$9,Inputs!$H$6:$H$9))),0),"" )</f>
        <v/>
      </c>
      <c r="K30" s="35">
        <f>IF($A30&lt;=Inputs!$B$13,IF(6&lt;=Inputs!$B$8,IF(Inputs!$B$12&gt;0,MAX(MIN(NORM.INV(RAND(),LOOKUP(U30,Inputs!$J$6:$J$9,Inputs!$G$6:$G$9),LOOKUP(U30,Inputs!$J$6:$J$9,Inputs!$H$6:$H$9)),Inputs!$B$12),-Inputs!$B$12),NORM.INV(RAND(),LOOKUP(U30,Inputs!$J$6:$J$9,Inputs!$G$6:$G$9),LOOKUP(U30,Inputs!$J$6:$J$9,Inputs!$H$6:$H$9))),0),"" )</f>
        <v/>
      </c>
      <c r="L30" s="35">
        <f>IF($A30&lt;=Inputs!$B$13,IF(7&lt;=Inputs!$B$8,IF(Inputs!$B$12&gt;0,MAX(MIN(NORM.INV(RAND(),LOOKUP(V30,Inputs!$J$6:$J$9,Inputs!$G$6:$G$9),LOOKUP(V30,Inputs!$J$6:$J$9,Inputs!$H$6:$H$9)),Inputs!$B$12),-Inputs!$B$12),NORM.INV(RAND(),LOOKUP(V30,Inputs!$J$6:$J$9,Inputs!$G$6:$G$9),LOOKUP(V30,Inputs!$J$6:$J$9,Inputs!$H$6:$H$9))),0),"" )</f>
        <v/>
      </c>
      <c r="M30" s="35">
        <f>COUNTIFS($B$6:$B$5005,"&gt;="&amp;K30,$B$6:$B$5005,"&lt;"&amp;L30)</f>
        <v/>
      </c>
      <c r="N30" s="26">
        <f>IF($A30&lt;=Inputs!$B$13,IF(9&lt;=Inputs!$B$8,IF(Inputs!$B$12&gt;0,MAX(MIN(NORM.INV(RAND(),LOOKUP(X30,Inputs!$J$6:$J$9,Inputs!$G$6:$G$9),LOOKUP(X30,Inputs!$J$6:$J$9,Inputs!$H$6:$H$9)),Inputs!$B$12),-Inputs!$B$12),NORM.INV(RAND(),LOOKUP(X30,Inputs!$J$6:$J$9,Inputs!$G$6:$G$9),LOOKUP(X30,Inputs!$J$6:$J$9,Inputs!$H$6:$H$9))),0),"" )</f>
        <v/>
      </c>
      <c r="O30" s="26">
        <f>IF($A30&lt;=Inputs!$B$13,IF(10&lt;=Inputs!$B$8,IF(Inputs!$B$12&gt;0,MAX(MIN(NORM.INV(RAND(),LOOKUP(Y30,Inputs!$J$6:$J$9,Inputs!$G$6:$G$9),LOOKUP(Y30,Inputs!$J$6:$J$9,Inputs!$H$6:$H$9)),Inputs!$B$12),-Inputs!$B$12),NORM.INV(RAND(),LOOKUP(Y30,Inputs!$J$6:$J$9,Inputs!$G$6:$G$9),LOOKUP(Y30,Inputs!$J$6:$J$9,Inputs!$H$6:$H$9))),0),"" )</f>
        <v/>
      </c>
      <c r="P30" s="31">
        <f>IF($A30&lt;=Inputs!$B$13,RAND(),"")</f>
        <v/>
      </c>
      <c r="Q30" s="31">
        <f>IF($A30&lt;=Inputs!$B$13,RAND(),"")</f>
        <v/>
      </c>
      <c r="R30" s="31">
        <f>IF($A30&lt;=Inputs!$B$13,RAND(),"")</f>
        <v/>
      </c>
      <c r="S30" s="31">
        <f>IF($A30&lt;=Inputs!$B$13,RAND(),"")</f>
        <v/>
      </c>
      <c r="T30" s="31">
        <f>IF($A30&lt;=Inputs!$B$13,RAND(),"")</f>
        <v/>
      </c>
      <c r="U30" s="31">
        <f>IF($A30&lt;=Inputs!$B$13,RAND(),"")</f>
        <v/>
      </c>
      <c r="V30" s="31">
        <f>IF($A30&lt;=Inputs!$B$13,RAND(),"")</f>
        <v/>
      </c>
      <c r="W30" s="31">
        <f>IF($A30&lt;=Inputs!$B$13,RAND(),"")</f>
        <v/>
      </c>
      <c r="X30" s="31">
        <f>IF($A30&lt;=Inputs!$B$13,RAND(),"")</f>
        <v/>
      </c>
      <c r="Y30" s="31">
        <f>IF($A30&lt;=Inputs!$B$13,RAND(),"")</f>
        <v/>
      </c>
    </row>
    <row r="31">
      <c r="A31" t="n">
        <v>26</v>
      </c>
      <c r="B31" s="26">
        <f>IF($A31&lt;=Inputs!$B$13,IF(Inputs!$B$8&gt;0,SUM(F31:O31)/Inputs!$B$8,0),"")</f>
        <v/>
      </c>
      <c r="C31" s="27">
        <f>IF($A31&lt;=Inputs!$B$13,B31/100,"")</f>
        <v/>
      </c>
      <c r="D31" s="28">
        <f>IF($A31&lt;=Inputs!$B$13,C31*Inputs!$B$7,"")</f>
        <v/>
      </c>
      <c r="E31" s="29">
        <f>IF($A31&lt;=Inputs!$B$13,IF(D31&gt;0,1,0),"")</f>
        <v/>
      </c>
      <c r="F31" s="26">
        <f>IF($A31&lt;=Inputs!$B$13,IF(1&lt;=Inputs!$B$8,IF(Inputs!$B$12&gt;0,MAX(MIN(NORM.INV(RAND(),LOOKUP(P31,Inputs!$J$6:$J$9,Inputs!$G$6:$G$9),LOOKUP(P31,Inputs!$J$6:$J$9,Inputs!$H$6:$H$9)),Inputs!$B$12),-Inputs!$B$12),NORM.INV(RAND(),LOOKUP(P31,Inputs!$J$6:$J$9,Inputs!$G$6:$G$9),LOOKUP(P31,Inputs!$J$6:$J$9,Inputs!$H$6:$H$9))),0),"" )</f>
        <v/>
      </c>
      <c r="G31" s="26">
        <f>IF($A31&lt;=Inputs!$B$13,IF(2&lt;=Inputs!$B$8,IF(Inputs!$B$12&gt;0,MAX(MIN(NORM.INV(RAND(),LOOKUP(Q31,Inputs!$J$6:$J$9,Inputs!$G$6:$G$9),LOOKUP(Q31,Inputs!$J$6:$J$9,Inputs!$H$6:$H$9)),Inputs!$B$12),-Inputs!$B$12),NORM.INV(RAND(),LOOKUP(Q31,Inputs!$J$6:$J$9,Inputs!$G$6:$G$9),LOOKUP(Q31,Inputs!$J$6:$J$9,Inputs!$H$6:$H$9))),0),"" )</f>
        <v/>
      </c>
      <c r="H31" s="26">
        <f>IF($A31&lt;=Inputs!$B$13,IF(3&lt;=Inputs!$B$8,IF(Inputs!$B$12&gt;0,MAX(MIN(NORM.INV(RAND(),LOOKUP(R31,Inputs!$J$6:$J$9,Inputs!$G$6:$G$9),LOOKUP(R31,Inputs!$J$6:$J$9,Inputs!$H$6:$H$9)),Inputs!$B$12),-Inputs!$B$12),NORM.INV(RAND(),LOOKUP(R31,Inputs!$J$6:$J$9,Inputs!$G$6:$G$9),LOOKUP(R31,Inputs!$J$6:$J$9,Inputs!$H$6:$H$9))),0),"" )</f>
        <v/>
      </c>
      <c r="I31" s="26">
        <f>IF($A31&lt;=Inputs!$B$13,IF(4&lt;=Inputs!$B$8,IF(Inputs!$B$12&gt;0,MAX(MIN(NORM.INV(RAND(),LOOKUP(S31,Inputs!$J$6:$J$9,Inputs!$G$6:$G$9),LOOKUP(S31,Inputs!$J$6:$J$9,Inputs!$H$6:$H$9)),Inputs!$B$12),-Inputs!$B$12),NORM.INV(RAND(),LOOKUP(S31,Inputs!$J$6:$J$9,Inputs!$G$6:$G$9),LOOKUP(S31,Inputs!$J$6:$J$9,Inputs!$H$6:$H$9))),0),"" )</f>
        <v/>
      </c>
      <c r="J31" s="26">
        <f>IF($A31&lt;=Inputs!$B$13,IF(5&lt;=Inputs!$B$8,IF(Inputs!$B$12&gt;0,MAX(MIN(NORM.INV(RAND(),LOOKUP(T31,Inputs!$J$6:$J$9,Inputs!$G$6:$G$9),LOOKUP(T31,Inputs!$J$6:$J$9,Inputs!$H$6:$H$9)),Inputs!$B$12),-Inputs!$B$12),NORM.INV(RAND(),LOOKUP(T31,Inputs!$J$6:$J$9,Inputs!$G$6:$G$9),LOOKUP(T31,Inputs!$J$6:$J$9,Inputs!$H$6:$H$9))),0),"" )</f>
        <v/>
      </c>
      <c r="K31" s="35">
        <f>IF($A31&lt;=Inputs!$B$13,IF(6&lt;=Inputs!$B$8,IF(Inputs!$B$12&gt;0,MAX(MIN(NORM.INV(RAND(),LOOKUP(U31,Inputs!$J$6:$J$9,Inputs!$G$6:$G$9),LOOKUP(U31,Inputs!$J$6:$J$9,Inputs!$H$6:$H$9)),Inputs!$B$12),-Inputs!$B$12),NORM.INV(RAND(),LOOKUP(U31,Inputs!$J$6:$J$9,Inputs!$G$6:$G$9),LOOKUP(U31,Inputs!$J$6:$J$9,Inputs!$H$6:$H$9))),0),"" )</f>
        <v/>
      </c>
      <c r="L31" s="35">
        <f>IF($A31&lt;=Inputs!$B$13,IF(7&lt;=Inputs!$B$8,IF(Inputs!$B$12&gt;0,MAX(MIN(NORM.INV(RAND(),LOOKUP(V31,Inputs!$J$6:$J$9,Inputs!$G$6:$G$9),LOOKUP(V31,Inputs!$J$6:$J$9,Inputs!$H$6:$H$9)),Inputs!$B$12),-Inputs!$B$12),NORM.INV(RAND(),LOOKUP(V31,Inputs!$J$6:$J$9,Inputs!$G$6:$G$9),LOOKUP(V31,Inputs!$J$6:$J$9,Inputs!$H$6:$H$9))),0),"" )</f>
        <v/>
      </c>
      <c r="M31" s="35">
        <f>COUNTIFS($B$6:$B$5005,"&gt;="&amp;K31,$B$6:$B$5005,"&lt;"&amp;L31)</f>
        <v/>
      </c>
      <c r="N31" s="26">
        <f>IF($A31&lt;=Inputs!$B$13,IF(9&lt;=Inputs!$B$8,IF(Inputs!$B$12&gt;0,MAX(MIN(NORM.INV(RAND(),LOOKUP(X31,Inputs!$J$6:$J$9,Inputs!$G$6:$G$9),LOOKUP(X31,Inputs!$J$6:$J$9,Inputs!$H$6:$H$9)),Inputs!$B$12),-Inputs!$B$12),NORM.INV(RAND(),LOOKUP(X31,Inputs!$J$6:$J$9,Inputs!$G$6:$G$9),LOOKUP(X31,Inputs!$J$6:$J$9,Inputs!$H$6:$H$9))),0),"" )</f>
        <v/>
      </c>
      <c r="O31" s="26">
        <f>IF($A31&lt;=Inputs!$B$13,IF(10&lt;=Inputs!$B$8,IF(Inputs!$B$12&gt;0,MAX(MIN(NORM.INV(RAND(),LOOKUP(Y31,Inputs!$J$6:$J$9,Inputs!$G$6:$G$9),LOOKUP(Y31,Inputs!$J$6:$J$9,Inputs!$H$6:$H$9)),Inputs!$B$12),-Inputs!$B$12),NORM.INV(RAND(),LOOKUP(Y31,Inputs!$J$6:$J$9,Inputs!$G$6:$G$9),LOOKUP(Y31,Inputs!$J$6:$J$9,Inputs!$H$6:$H$9))),0),"" )</f>
        <v/>
      </c>
      <c r="P31" s="31">
        <f>IF($A31&lt;=Inputs!$B$13,RAND(),"")</f>
        <v/>
      </c>
      <c r="Q31" s="31">
        <f>IF($A31&lt;=Inputs!$B$13,RAND(),"")</f>
        <v/>
      </c>
      <c r="R31" s="31">
        <f>IF($A31&lt;=Inputs!$B$13,RAND(),"")</f>
        <v/>
      </c>
      <c r="S31" s="31">
        <f>IF($A31&lt;=Inputs!$B$13,RAND(),"")</f>
        <v/>
      </c>
      <c r="T31" s="31">
        <f>IF($A31&lt;=Inputs!$B$13,RAND(),"")</f>
        <v/>
      </c>
      <c r="U31" s="31">
        <f>IF($A31&lt;=Inputs!$B$13,RAND(),"")</f>
        <v/>
      </c>
      <c r="V31" s="31">
        <f>IF($A31&lt;=Inputs!$B$13,RAND(),"")</f>
        <v/>
      </c>
      <c r="W31" s="31">
        <f>IF($A31&lt;=Inputs!$B$13,RAND(),"")</f>
        <v/>
      </c>
      <c r="X31" s="31">
        <f>IF($A31&lt;=Inputs!$B$13,RAND(),"")</f>
        <v/>
      </c>
      <c r="Y31" s="31">
        <f>IF($A31&lt;=Inputs!$B$13,RAND(),"")</f>
        <v/>
      </c>
    </row>
    <row r="32">
      <c r="A32" t="n">
        <v>27</v>
      </c>
      <c r="B32" s="26">
        <f>IF($A32&lt;=Inputs!$B$13,IF(Inputs!$B$8&gt;0,SUM(F32:O32)/Inputs!$B$8,0),"")</f>
        <v/>
      </c>
      <c r="C32" s="27">
        <f>IF($A32&lt;=Inputs!$B$13,B32/100,"")</f>
        <v/>
      </c>
      <c r="D32" s="28">
        <f>IF($A32&lt;=Inputs!$B$13,C32*Inputs!$B$7,"")</f>
        <v/>
      </c>
      <c r="E32" s="29">
        <f>IF($A32&lt;=Inputs!$B$13,IF(D32&gt;0,1,0),"")</f>
        <v/>
      </c>
      <c r="F32" s="26">
        <f>IF($A32&lt;=Inputs!$B$13,IF(1&lt;=Inputs!$B$8,IF(Inputs!$B$12&gt;0,MAX(MIN(NORM.INV(RAND(),LOOKUP(P32,Inputs!$J$6:$J$9,Inputs!$G$6:$G$9),LOOKUP(P32,Inputs!$J$6:$J$9,Inputs!$H$6:$H$9)),Inputs!$B$12),-Inputs!$B$12),NORM.INV(RAND(),LOOKUP(P32,Inputs!$J$6:$J$9,Inputs!$G$6:$G$9),LOOKUP(P32,Inputs!$J$6:$J$9,Inputs!$H$6:$H$9))),0),"" )</f>
        <v/>
      </c>
      <c r="G32" s="26">
        <f>IF($A32&lt;=Inputs!$B$13,IF(2&lt;=Inputs!$B$8,IF(Inputs!$B$12&gt;0,MAX(MIN(NORM.INV(RAND(),LOOKUP(Q32,Inputs!$J$6:$J$9,Inputs!$G$6:$G$9),LOOKUP(Q32,Inputs!$J$6:$J$9,Inputs!$H$6:$H$9)),Inputs!$B$12),-Inputs!$B$12),NORM.INV(RAND(),LOOKUP(Q32,Inputs!$J$6:$J$9,Inputs!$G$6:$G$9),LOOKUP(Q32,Inputs!$J$6:$J$9,Inputs!$H$6:$H$9))),0),"" )</f>
        <v/>
      </c>
      <c r="H32" s="26">
        <f>IF($A32&lt;=Inputs!$B$13,IF(3&lt;=Inputs!$B$8,IF(Inputs!$B$12&gt;0,MAX(MIN(NORM.INV(RAND(),LOOKUP(R32,Inputs!$J$6:$J$9,Inputs!$G$6:$G$9),LOOKUP(R32,Inputs!$J$6:$J$9,Inputs!$H$6:$H$9)),Inputs!$B$12),-Inputs!$B$12),NORM.INV(RAND(),LOOKUP(R32,Inputs!$J$6:$J$9,Inputs!$G$6:$G$9),LOOKUP(R32,Inputs!$J$6:$J$9,Inputs!$H$6:$H$9))),0),"" )</f>
        <v/>
      </c>
      <c r="I32" s="26">
        <f>IF($A32&lt;=Inputs!$B$13,IF(4&lt;=Inputs!$B$8,IF(Inputs!$B$12&gt;0,MAX(MIN(NORM.INV(RAND(),LOOKUP(S32,Inputs!$J$6:$J$9,Inputs!$G$6:$G$9),LOOKUP(S32,Inputs!$J$6:$J$9,Inputs!$H$6:$H$9)),Inputs!$B$12),-Inputs!$B$12),NORM.INV(RAND(),LOOKUP(S32,Inputs!$J$6:$J$9,Inputs!$G$6:$G$9),LOOKUP(S32,Inputs!$J$6:$J$9,Inputs!$H$6:$H$9))),0),"" )</f>
        <v/>
      </c>
      <c r="J32" s="26">
        <f>IF($A32&lt;=Inputs!$B$13,IF(5&lt;=Inputs!$B$8,IF(Inputs!$B$12&gt;0,MAX(MIN(NORM.INV(RAND(),LOOKUP(T32,Inputs!$J$6:$J$9,Inputs!$G$6:$G$9),LOOKUP(T32,Inputs!$J$6:$J$9,Inputs!$H$6:$H$9)),Inputs!$B$12),-Inputs!$B$12),NORM.INV(RAND(),LOOKUP(T32,Inputs!$J$6:$J$9,Inputs!$G$6:$G$9),LOOKUP(T32,Inputs!$J$6:$J$9,Inputs!$H$6:$H$9))),0),"" )</f>
        <v/>
      </c>
      <c r="K32" s="35">
        <f>IF($A32&lt;=Inputs!$B$13,IF(6&lt;=Inputs!$B$8,IF(Inputs!$B$12&gt;0,MAX(MIN(NORM.INV(RAND(),LOOKUP(U32,Inputs!$J$6:$J$9,Inputs!$G$6:$G$9),LOOKUP(U32,Inputs!$J$6:$J$9,Inputs!$H$6:$H$9)),Inputs!$B$12),-Inputs!$B$12),NORM.INV(RAND(),LOOKUP(U32,Inputs!$J$6:$J$9,Inputs!$G$6:$G$9),LOOKUP(U32,Inputs!$J$6:$J$9,Inputs!$H$6:$H$9))),0),"" )</f>
        <v/>
      </c>
      <c r="L32" s="35">
        <f>IF($A32&lt;=Inputs!$B$13,IF(7&lt;=Inputs!$B$8,IF(Inputs!$B$12&gt;0,MAX(MIN(NORM.INV(RAND(),LOOKUP(V32,Inputs!$J$6:$J$9,Inputs!$G$6:$G$9),LOOKUP(V32,Inputs!$J$6:$J$9,Inputs!$H$6:$H$9)),Inputs!$B$12),-Inputs!$B$12),NORM.INV(RAND(),LOOKUP(V32,Inputs!$J$6:$J$9,Inputs!$G$6:$G$9),LOOKUP(V32,Inputs!$J$6:$J$9,Inputs!$H$6:$H$9))),0),"" )</f>
        <v/>
      </c>
      <c r="M32" s="35">
        <f>COUNTIFS($B$6:$B$5005,"&gt;="&amp;K32,$B$6:$B$5005,"&lt;"&amp;L32)</f>
        <v/>
      </c>
      <c r="N32" s="26">
        <f>IF($A32&lt;=Inputs!$B$13,IF(9&lt;=Inputs!$B$8,IF(Inputs!$B$12&gt;0,MAX(MIN(NORM.INV(RAND(),LOOKUP(X32,Inputs!$J$6:$J$9,Inputs!$G$6:$G$9),LOOKUP(X32,Inputs!$J$6:$J$9,Inputs!$H$6:$H$9)),Inputs!$B$12),-Inputs!$B$12),NORM.INV(RAND(),LOOKUP(X32,Inputs!$J$6:$J$9,Inputs!$G$6:$G$9),LOOKUP(X32,Inputs!$J$6:$J$9,Inputs!$H$6:$H$9))),0),"" )</f>
        <v/>
      </c>
      <c r="O32" s="26">
        <f>IF($A32&lt;=Inputs!$B$13,IF(10&lt;=Inputs!$B$8,IF(Inputs!$B$12&gt;0,MAX(MIN(NORM.INV(RAND(),LOOKUP(Y32,Inputs!$J$6:$J$9,Inputs!$G$6:$G$9),LOOKUP(Y32,Inputs!$J$6:$J$9,Inputs!$H$6:$H$9)),Inputs!$B$12),-Inputs!$B$12),NORM.INV(RAND(),LOOKUP(Y32,Inputs!$J$6:$J$9,Inputs!$G$6:$G$9),LOOKUP(Y32,Inputs!$J$6:$J$9,Inputs!$H$6:$H$9))),0),"" )</f>
        <v/>
      </c>
      <c r="P32" s="31">
        <f>IF($A32&lt;=Inputs!$B$13,RAND(),"")</f>
        <v/>
      </c>
      <c r="Q32" s="31">
        <f>IF($A32&lt;=Inputs!$B$13,RAND(),"")</f>
        <v/>
      </c>
      <c r="R32" s="31">
        <f>IF($A32&lt;=Inputs!$B$13,RAND(),"")</f>
        <v/>
      </c>
      <c r="S32" s="31">
        <f>IF($A32&lt;=Inputs!$B$13,RAND(),"")</f>
        <v/>
      </c>
      <c r="T32" s="31">
        <f>IF($A32&lt;=Inputs!$B$13,RAND(),"")</f>
        <v/>
      </c>
      <c r="U32" s="31">
        <f>IF($A32&lt;=Inputs!$B$13,RAND(),"")</f>
        <v/>
      </c>
      <c r="V32" s="31">
        <f>IF($A32&lt;=Inputs!$B$13,RAND(),"")</f>
        <v/>
      </c>
      <c r="W32" s="31">
        <f>IF($A32&lt;=Inputs!$B$13,RAND(),"")</f>
        <v/>
      </c>
      <c r="X32" s="31">
        <f>IF($A32&lt;=Inputs!$B$13,RAND(),"")</f>
        <v/>
      </c>
      <c r="Y32" s="31">
        <f>IF($A32&lt;=Inputs!$B$13,RAND(),"")</f>
        <v/>
      </c>
    </row>
    <row r="33">
      <c r="A33" t="n">
        <v>28</v>
      </c>
      <c r="B33" s="26">
        <f>IF($A33&lt;=Inputs!$B$13,IF(Inputs!$B$8&gt;0,SUM(F33:O33)/Inputs!$B$8,0),"")</f>
        <v/>
      </c>
      <c r="C33" s="27">
        <f>IF($A33&lt;=Inputs!$B$13,B33/100,"")</f>
        <v/>
      </c>
      <c r="D33" s="28">
        <f>IF($A33&lt;=Inputs!$B$13,C33*Inputs!$B$7,"")</f>
        <v/>
      </c>
      <c r="E33" s="29">
        <f>IF($A33&lt;=Inputs!$B$13,IF(D33&gt;0,1,0),"")</f>
        <v/>
      </c>
      <c r="F33" s="26">
        <f>IF($A33&lt;=Inputs!$B$13,IF(1&lt;=Inputs!$B$8,IF(Inputs!$B$12&gt;0,MAX(MIN(NORM.INV(RAND(),LOOKUP(P33,Inputs!$J$6:$J$9,Inputs!$G$6:$G$9),LOOKUP(P33,Inputs!$J$6:$J$9,Inputs!$H$6:$H$9)),Inputs!$B$12),-Inputs!$B$12),NORM.INV(RAND(),LOOKUP(P33,Inputs!$J$6:$J$9,Inputs!$G$6:$G$9),LOOKUP(P33,Inputs!$J$6:$J$9,Inputs!$H$6:$H$9))),0),"" )</f>
        <v/>
      </c>
      <c r="G33" s="26">
        <f>IF($A33&lt;=Inputs!$B$13,IF(2&lt;=Inputs!$B$8,IF(Inputs!$B$12&gt;0,MAX(MIN(NORM.INV(RAND(),LOOKUP(Q33,Inputs!$J$6:$J$9,Inputs!$G$6:$G$9),LOOKUP(Q33,Inputs!$J$6:$J$9,Inputs!$H$6:$H$9)),Inputs!$B$12),-Inputs!$B$12),NORM.INV(RAND(),LOOKUP(Q33,Inputs!$J$6:$J$9,Inputs!$G$6:$G$9),LOOKUP(Q33,Inputs!$J$6:$J$9,Inputs!$H$6:$H$9))),0),"" )</f>
        <v/>
      </c>
      <c r="H33" s="26">
        <f>IF($A33&lt;=Inputs!$B$13,IF(3&lt;=Inputs!$B$8,IF(Inputs!$B$12&gt;0,MAX(MIN(NORM.INV(RAND(),LOOKUP(R33,Inputs!$J$6:$J$9,Inputs!$G$6:$G$9),LOOKUP(R33,Inputs!$J$6:$J$9,Inputs!$H$6:$H$9)),Inputs!$B$12),-Inputs!$B$12),NORM.INV(RAND(),LOOKUP(R33,Inputs!$J$6:$J$9,Inputs!$G$6:$G$9),LOOKUP(R33,Inputs!$J$6:$J$9,Inputs!$H$6:$H$9))),0),"" )</f>
        <v/>
      </c>
      <c r="I33" s="26">
        <f>IF($A33&lt;=Inputs!$B$13,IF(4&lt;=Inputs!$B$8,IF(Inputs!$B$12&gt;0,MAX(MIN(NORM.INV(RAND(),LOOKUP(S33,Inputs!$J$6:$J$9,Inputs!$G$6:$G$9),LOOKUP(S33,Inputs!$J$6:$J$9,Inputs!$H$6:$H$9)),Inputs!$B$12),-Inputs!$B$12),NORM.INV(RAND(),LOOKUP(S33,Inputs!$J$6:$J$9,Inputs!$G$6:$G$9),LOOKUP(S33,Inputs!$J$6:$J$9,Inputs!$H$6:$H$9))),0),"" )</f>
        <v/>
      </c>
      <c r="J33" s="26">
        <f>IF($A33&lt;=Inputs!$B$13,IF(5&lt;=Inputs!$B$8,IF(Inputs!$B$12&gt;0,MAX(MIN(NORM.INV(RAND(),LOOKUP(T33,Inputs!$J$6:$J$9,Inputs!$G$6:$G$9),LOOKUP(T33,Inputs!$J$6:$J$9,Inputs!$H$6:$H$9)),Inputs!$B$12),-Inputs!$B$12),NORM.INV(RAND(),LOOKUP(T33,Inputs!$J$6:$J$9,Inputs!$G$6:$G$9),LOOKUP(T33,Inputs!$J$6:$J$9,Inputs!$H$6:$H$9))),0),"" )</f>
        <v/>
      </c>
      <c r="K33" s="35">
        <f>IF($A33&lt;=Inputs!$B$13,IF(6&lt;=Inputs!$B$8,IF(Inputs!$B$12&gt;0,MAX(MIN(NORM.INV(RAND(),LOOKUP(U33,Inputs!$J$6:$J$9,Inputs!$G$6:$G$9),LOOKUP(U33,Inputs!$J$6:$J$9,Inputs!$H$6:$H$9)),Inputs!$B$12),-Inputs!$B$12),NORM.INV(RAND(),LOOKUP(U33,Inputs!$J$6:$J$9,Inputs!$G$6:$G$9),LOOKUP(U33,Inputs!$J$6:$J$9,Inputs!$H$6:$H$9))),0),"" )</f>
        <v/>
      </c>
      <c r="L33" s="35">
        <f>IF($A33&lt;=Inputs!$B$13,IF(7&lt;=Inputs!$B$8,IF(Inputs!$B$12&gt;0,MAX(MIN(NORM.INV(RAND(),LOOKUP(V33,Inputs!$J$6:$J$9,Inputs!$G$6:$G$9),LOOKUP(V33,Inputs!$J$6:$J$9,Inputs!$H$6:$H$9)),Inputs!$B$12),-Inputs!$B$12),NORM.INV(RAND(),LOOKUP(V33,Inputs!$J$6:$J$9,Inputs!$G$6:$G$9),LOOKUP(V33,Inputs!$J$6:$J$9,Inputs!$H$6:$H$9))),0),"" )</f>
        <v/>
      </c>
      <c r="M33" s="35">
        <f>COUNTIFS($B$6:$B$5005,"&gt;="&amp;K33,$B$6:$B$5005,"&lt;"&amp;L33)</f>
        <v/>
      </c>
      <c r="N33" s="26">
        <f>IF($A33&lt;=Inputs!$B$13,IF(9&lt;=Inputs!$B$8,IF(Inputs!$B$12&gt;0,MAX(MIN(NORM.INV(RAND(),LOOKUP(X33,Inputs!$J$6:$J$9,Inputs!$G$6:$G$9),LOOKUP(X33,Inputs!$J$6:$J$9,Inputs!$H$6:$H$9)),Inputs!$B$12),-Inputs!$B$12),NORM.INV(RAND(),LOOKUP(X33,Inputs!$J$6:$J$9,Inputs!$G$6:$G$9),LOOKUP(X33,Inputs!$J$6:$J$9,Inputs!$H$6:$H$9))),0),"" )</f>
        <v/>
      </c>
      <c r="O33" s="26">
        <f>IF($A33&lt;=Inputs!$B$13,IF(10&lt;=Inputs!$B$8,IF(Inputs!$B$12&gt;0,MAX(MIN(NORM.INV(RAND(),LOOKUP(Y33,Inputs!$J$6:$J$9,Inputs!$G$6:$G$9),LOOKUP(Y33,Inputs!$J$6:$J$9,Inputs!$H$6:$H$9)),Inputs!$B$12),-Inputs!$B$12),NORM.INV(RAND(),LOOKUP(Y33,Inputs!$J$6:$J$9,Inputs!$G$6:$G$9),LOOKUP(Y33,Inputs!$J$6:$J$9,Inputs!$H$6:$H$9))),0),"" )</f>
        <v/>
      </c>
      <c r="P33" s="31">
        <f>IF($A33&lt;=Inputs!$B$13,RAND(),"")</f>
        <v/>
      </c>
      <c r="Q33" s="31">
        <f>IF($A33&lt;=Inputs!$B$13,RAND(),"")</f>
        <v/>
      </c>
      <c r="R33" s="31">
        <f>IF($A33&lt;=Inputs!$B$13,RAND(),"")</f>
        <v/>
      </c>
      <c r="S33" s="31">
        <f>IF($A33&lt;=Inputs!$B$13,RAND(),"")</f>
        <v/>
      </c>
      <c r="T33" s="31">
        <f>IF($A33&lt;=Inputs!$B$13,RAND(),"")</f>
        <v/>
      </c>
      <c r="U33" s="31">
        <f>IF($A33&lt;=Inputs!$B$13,RAND(),"")</f>
        <v/>
      </c>
      <c r="V33" s="31">
        <f>IF($A33&lt;=Inputs!$B$13,RAND(),"")</f>
        <v/>
      </c>
      <c r="W33" s="31">
        <f>IF($A33&lt;=Inputs!$B$13,RAND(),"")</f>
        <v/>
      </c>
      <c r="X33" s="31">
        <f>IF($A33&lt;=Inputs!$B$13,RAND(),"")</f>
        <v/>
      </c>
      <c r="Y33" s="31">
        <f>IF($A33&lt;=Inputs!$B$13,RAND(),"")</f>
        <v/>
      </c>
    </row>
    <row r="34">
      <c r="A34" t="n">
        <v>29</v>
      </c>
      <c r="B34" s="26">
        <f>IF($A34&lt;=Inputs!$B$13,IF(Inputs!$B$8&gt;0,SUM(F34:O34)/Inputs!$B$8,0),"")</f>
        <v/>
      </c>
      <c r="C34" s="27">
        <f>IF($A34&lt;=Inputs!$B$13,B34/100,"")</f>
        <v/>
      </c>
      <c r="D34" s="28">
        <f>IF($A34&lt;=Inputs!$B$13,C34*Inputs!$B$7,"")</f>
        <v/>
      </c>
      <c r="E34" s="29">
        <f>IF($A34&lt;=Inputs!$B$13,IF(D34&gt;0,1,0),"")</f>
        <v/>
      </c>
      <c r="F34" s="26">
        <f>IF($A34&lt;=Inputs!$B$13,IF(1&lt;=Inputs!$B$8,IF(Inputs!$B$12&gt;0,MAX(MIN(NORM.INV(RAND(),LOOKUP(P34,Inputs!$J$6:$J$9,Inputs!$G$6:$G$9),LOOKUP(P34,Inputs!$J$6:$J$9,Inputs!$H$6:$H$9)),Inputs!$B$12),-Inputs!$B$12),NORM.INV(RAND(),LOOKUP(P34,Inputs!$J$6:$J$9,Inputs!$G$6:$G$9),LOOKUP(P34,Inputs!$J$6:$J$9,Inputs!$H$6:$H$9))),0),"" )</f>
        <v/>
      </c>
      <c r="G34" s="26">
        <f>IF($A34&lt;=Inputs!$B$13,IF(2&lt;=Inputs!$B$8,IF(Inputs!$B$12&gt;0,MAX(MIN(NORM.INV(RAND(),LOOKUP(Q34,Inputs!$J$6:$J$9,Inputs!$G$6:$G$9),LOOKUP(Q34,Inputs!$J$6:$J$9,Inputs!$H$6:$H$9)),Inputs!$B$12),-Inputs!$B$12),NORM.INV(RAND(),LOOKUP(Q34,Inputs!$J$6:$J$9,Inputs!$G$6:$G$9),LOOKUP(Q34,Inputs!$J$6:$J$9,Inputs!$H$6:$H$9))),0),"" )</f>
        <v/>
      </c>
      <c r="H34" s="26">
        <f>IF($A34&lt;=Inputs!$B$13,IF(3&lt;=Inputs!$B$8,IF(Inputs!$B$12&gt;0,MAX(MIN(NORM.INV(RAND(),LOOKUP(R34,Inputs!$J$6:$J$9,Inputs!$G$6:$G$9),LOOKUP(R34,Inputs!$J$6:$J$9,Inputs!$H$6:$H$9)),Inputs!$B$12),-Inputs!$B$12),NORM.INV(RAND(),LOOKUP(R34,Inputs!$J$6:$J$9,Inputs!$G$6:$G$9),LOOKUP(R34,Inputs!$J$6:$J$9,Inputs!$H$6:$H$9))),0),"" )</f>
        <v/>
      </c>
      <c r="I34" s="26">
        <f>IF($A34&lt;=Inputs!$B$13,IF(4&lt;=Inputs!$B$8,IF(Inputs!$B$12&gt;0,MAX(MIN(NORM.INV(RAND(),LOOKUP(S34,Inputs!$J$6:$J$9,Inputs!$G$6:$G$9),LOOKUP(S34,Inputs!$J$6:$J$9,Inputs!$H$6:$H$9)),Inputs!$B$12),-Inputs!$B$12),NORM.INV(RAND(),LOOKUP(S34,Inputs!$J$6:$J$9,Inputs!$G$6:$G$9),LOOKUP(S34,Inputs!$J$6:$J$9,Inputs!$H$6:$H$9))),0),"" )</f>
        <v/>
      </c>
      <c r="J34" s="26">
        <f>IF($A34&lt;=Inputs!$B$13,IF(5&lt;=Inputs!$B$8,IF(Inputs!$B$12&gt;0,MAX(MIN(NORM.INV(RAND(),LOOKUP(T34,Inputs!$J$6:$J$9,Inputs!$G$6:$G$9),LOOKUP(T34,Inputs!$J$6:$J$9,Inputs!$H$6:$H$9)),Inputs!$B$12),-Inputs!$B$12),NORM.INV(RAND(),LOOKUP(T34,Inputs!$J$6:$J$9,Inputs!$G$6:$G$9),LOOKUP(T34,Inputs!$J$6:$J$9,Inputs!$H$6:$H$9))),0),"" )</f>
        <v/>
      </c>
      <c r="K34" s="35">
        <f>IF($A34&lt;=Inputs!$B$13,IF(6&lt;=Inputs!$B$8,IF(Inputs!$B$12&gt;0,MAX(MIN(NORM.INV(RAND(),LOOKUP(U34,Inputs!$J$6:$J$9,Inputs!$G$6:$G$9),LOOKUP(U34,Inputs!$J$6:$J$9,Inputs!$H$6:$H$9)),Inputs!$B$12),-Inputs!$B$12),NORM.INV(RAND(),LOOKUP(U34,Inputs!$J$6:$J$9,Inputs!$G$6:$G$9),LOOKUP(U34,Inputs!$J$6:$J$9,Inputs!$H$6:$H$9))),0),"" )</f>
        <v/>
      </c>
      <c r="L34" s="35">
        <f>IF($A34&lt;=Inputs!$B$13,IF(7&lt;=Inputs!$B$8,IF(Inputs!$B$12&gt;0,MAX(MIN(NORM.INV(RAND(),LOOKUP(V34,Inputs!$J$6:$J$9,Inputs!$G$6:$G$9),LOOKUP(V34,Inputs!$J$6:$J$9,Inputs!$H$6:$H$9)),Inputs!$B$12),-Inputs!$B$12),NORM.INV(RAND(),LOOKUP(V34,Inputs!$J$6:$J$9,Inputs!$G$6:$G$9),LOOKUP(V34,Inputs!$J$6:$J$9,Inputs!$H$6:$H$9))),0),"" )</f>
        <v/>
      </c>
      <c r="M34" s="35">
        <f>COUNTIFS($B$6:$B$5005,"&gt;="&amp;K34,$B$6:$B$5005,"&lt;"&amp;L34)</f>
        <v/>
      </c>
      <c r="N34" s="26">
        <f>IF($A34&lt;=Inputs!$B$13,IF(9&lt;=Inputs!$B$8,IF(Inputs!$B$12&gt;0,MAX(MIN(NORM.INV(RAND(),LOOKUP(X34,Inputs!$J$6:$J$9,Inputs!$G$6:$G$9),LOOKUP(X34,Inputs!$J$6:$J$9,Inputs!$H$6:$H$9)),Inputs!$B$12),-Inputs!$B$12),NORM.INV(RAND(),LOOKUP(X34,Inputs!$J$6:$J$9,Inputs!$G$6:$G$9),LOOKUP(X34,Inputs!$J$6:$J$9,Inputs!$H$6:$H$9))),0),"" )</f>
        <v/>
      </c>
      <c r="O34" s="26">
        <f>IF($A34&lt;=Inputs!$B$13,IF(10&lt;=Inputs!$B$8,IF(Inputs!$B$12&gt;0,MAX(MIN(NORM.INV(RAND(),LOOKUP(Y34,Inputs!$J$6:$J$9,Inputs!$G$6:$G$9),LOOKUP(Y34,Inputs!$J$6:$J$9,Inputs!$H$6:$H$9)),Inputs!$B$12),-Inputs!$B$12),NORM.INV(RAND(),LOOKUP(Y34,Inputs!$J$6:$J$9,Inputs!$G$6:$G$9),LOOKUP(Y34,Inputs!$J$6:$J$9,Inputs!$H$6:$H$9))),0),"" )</f>
        <v/>
      </c>
      <c r="P34" s="31">
        <f>IF($A34&lt;=Inputs!$B$13,RAND(),"")</f>
        <v/>
      </c>
      <c r="Q34" s="31">
        <f>IF($A34&lt;=Inputs!$B$13,RAND(),"")</f>
        <v/>
      </c>
      <c r="R34" s="31">
        <f>IF($A34&lt;=Inputs!$B$13,RAND(),"")</f>
        <v/>
      </c>
      <c r="S34" s="31">
        <f>IF($A34&lt;=Inputs!$B$13,RAND(),"")</f>
        <v/>
      </c>
      <c r="T34" s="31">
        <f>IF($A34&lt;=Inputs!$B$13,RAND(),"")</f>
        <v/>
      </c>
      <c r="U34" s="31">
        <f>IF($A34&lt;=Inputs!$B$13,RAND(),"")</f>
        <v/>
      </c>
      <c r="V34" s="31">
        <f>IF($A34&lt;=Inputs!$B$13,RAND(),"")</f>
        <v/>
      </c>
      <c r="W34" s="31">
        <f>IF($A34&lt;=Inputs!$B$13,RAND(),"")</f>
        <v/>
      </c>
      <c r="X34" s="31">
        <f>IF($A34&lt;=Inputs!$B$13,RAND(),"")</f>
        <v/>
      </c>
      <c r="Y34" s="31">
        <f>IF($A34&lt;=Inputs!$B$13,RAND(),"")</f>
        <v/>
      </c>
    </row>
    <row r="35">
      <c r="A35" t="n">
        <v>30</v>
      </c>
      <c r="B35" s="26">
        <f>IF($A35&lt;=Inputs!$B$13,IF(Inputs!$B$8&gt;0,SUM(F35:O35)/Inputs!$B$8,0),"")</f>
        <v/>
      </c>
      <c r="C35" s="27">
        <f>IF($A35&lt;=Inputs!$B$13,B35/100,"")</f>
        <v/>
      </c>
      <c r="D35" s="28">
        <f>IF($A35&lt;=Inputs!$B$13,C35*Inputs!$B$7,"")</f>
        <v/>
      </c>
      <c r="E35" s="29">
        <f>IF($A35&lt;=Inputs!$B$13,IF(D35&gt;0,1,0),"")</f>
        <v/>
      </c>
      <c r="F35" s="26">
        <f>IF($A35&lt;=Inputs!$B$13,IF(1&lt;=Inputs!$B$8,IF(Inputs!$B$12&gt;0,MAX(MIN(NORM.INV(RAND(),LOOKUP(P35,Inputs!$J$6:$J$9,Inputs!$G$6:$G$9),LOOKUP(P35,Inputs!$J$6:$J$9,Inputs!$H$6:$H$9)),Inputs!$B$12),-Inputs!$B$12),NORM.INV(RAND(),LOOKUP(P35,Inputs!$J$6:$J$9,Inputs!$G$6:$G$9),LOOKUP(P35,Inputs!$J$6:$J$9,Inputs!$H$6:$H$9))),0),"" )</f>
        <v/>
      </c>
      <c r="G35" s="26">
        <f>IF($A35&lt;=Inputs!$B$13,IF(2&lt;=Inputs!$B$8,IF(Inputs!$B$12&gt;0,MAX(MIN(NORM.INV(RAND(),LOOKUP(Q35,Inputs!$J$6:$J$9,Inputs!$G$6:$G$9),LOOKUP(Q35,Inputs!$J$6:$J$9,Inputs!$H$6:$H$9)),Inputs!$B$12),-Inputs!$B$12),NORM.INV(RAND(),LOOKUP(Q35,Inputs!$J$6:$J$9,Inputs!$G$6:$G$9),LOOKUP(Q35,Inputs!$J$6:$J$9,Inputs!$H$6:$H$9))),0),"" )</f>
        <v/>
      </c>
      <c r="H35" s="26">
        <f>IF($A35&lt;=Inputs!$B$13,IF(3&lt;=Inputs!$B$8,IF(Inputs!$B$12&gt;0,MAX(MIN(NORM.INV(RAND(),LOOKUP(R35,Inputs!$J$6:$J$9,Inputs!$G$6:$G$9),LOOKUP(R35,Inputs!$J$6:$J$9,Inputs!$H$6:$H$9)),Inputs!$B$12),-Inputs!$B$12),NORM.INV(RAND(),LOOKUP(R35,Inputs!$J$6:$J$9,Inputs!$G$6:$G$9),LOOKUP(R35,Inputs!$J$6:$J$9,Inputs!$H$6:$H$9))),0),"" )</f>
        <v/>
      </c>
      <c r="I35" s="26">
        <f>IF($A35&lt;=Inputs!$B$13,IF(4&lt;=Inputs!$B$8,IF(Inputs!$B$12&gt;0,MAX(MIN(NORM.INV(RAND(),LOOKUP(S35,Inputs!$J$6:$J$9,Inputs!$G$6:$G$9),LOOKUP(S35,Inputs!$J$6:$J$9,Inputs!$H$6:$H$9)),Inputs!$B$12),-Inputs!$B$12),NORM.INV(RAND(),LOOKUP(S35,Inputs!$J$6:$J$9,Inputs!$G$6:$G$9),LOOKUP(S35,Inputs!$J$6:$J$9,Inputs!$H$6:$H$9))),0),"" )</f>
        <v/>
      </c>
      <c r="J35" s="26">
        <f>IF($A35&lt;=Inputs!$B$13,IF(5&lt;=Inputs!$B$8,IF(Inputs!$B$12&gt;0,MAX(MIN(NORM.INV(RAND(),LOOKUP(T35,Inputs!$J$6:$J$9,Inputs!$G$6:$G$9),LOOKUP(T35,Inputs!$J$6:$J$9,Inputs!$H$6:$H$9)),Inputs!$B$12),-Inputs!$B$12),NORM.INV(RAND(),LOOKUP(T35,Inputs!$J$6:$J$9,Inputs!$G$6:$G$9),LOOKUP(T35,Inputs!$J$6:$J$9,Inputs!$H$6:$H$9))),0),"" )</f>
        <v/>
      </c>
      <c r="K35" s="35">
        <f>IF($A35&lt;=Inputs!$B$13,IF(6&lt;=Inputs!$B$8,IF(Inputs!$B$12&gt;0,MAX(MIN(NORM.INV(RAND(),LOOKUP(U35,Inputs!$J$6:$J$9,Inputs!$G$6:$G$9),LOOKUP(U35,Inputs!$J$6:$J$9,Inputs!$H$6:$H$9)),Inputs!$B$12),-Inputs!$B$12),NORM.INV(RAND(),LOOKUP(U35,Inputs!$J$6:$J$9,Inputs!$G$6:$G$9),LOOKUP(U35,Inputs!$J$6:$J$9,Inputs!$H$6:$H$9))),0),"" )</f>
        <v/>
      </c>
      <c r="L35" s="35">
        <f>IF($A35&lt;=Inputs!$B$13,IF(7&lt;=Inputs!$B$8,IF(Inputs!$B$12&gt;0,MAX(MIN(NORM.INV(RAND(),LOOKUP(V35,Inputs!$J$6:$J$9,Inputs!$G$6:$G$9),LOOKUP(V35,Inputs!$J$6:$J$9,Inputs!$H$6:$H$9)),Inputs!$B$12),-Inputs!$B$12),NORM.INV(RAND(),LOOKUP(V35,Inputs!$J$6:$J$9,Inputs!$G$6:$G$9),LOOKUP(V35,Inputs!$J$6:$J$9,Inputs!$H$6:$H$9))),0),"" )</f>
        <v/>
      </c>
      <c r="M35" s="35">
        <f>COUNTIFS($B$6:$B$5005,"&gt;="&amp;K35,$B$6:$B$5005,"&lt;"&amp;L35)</f>
        <v/>
      </c>
      <c r="N35" s="26">
        <f>IF($A35&lt;=Inputs!$B$13,IF(9&lt;=Inputs!$B$8,IF(Inputs!$B$12&gt;0,MAX(MIN(NORM.INV(RAND(),LOOKUP(X35,Inputs!$J$6:$J$9,Inputs!$G$6:$G$9),LOOKUP(X35,Inputs!$J$6:$J$9,Inputs!$H$6:$H$9)),Inputs!$B$12),-Inputs!$B$12),NORM.INV(RAND(),LOOKUP(X35,Inputs!$J$6:$J$9,Inputs!$G$6:$G$9),LOOKUP(X35,Inputs!$J$6:$J$9,Inputs!$H$6:$H$9))),0),"" )</f>
        <v/>
      </c>
      <c r="O35" s="26">
        <f>IF($A35&lt;=Inputs!$B$13,IF(10&lt;=Inputs!$B$8,IF(Inputs!$B$12&gt;0,MAX(MIN(NORM.INV(RAND(),LOOKUP(Y35,Inputs!$J$6:$J$9,Inputs!$G$6:$G$9),LOOKUP(Y35,Inputs!$J$6:$J$9,Inputs!$H$6:$H$9)),Inputs!$B$12),-Inputs!$B$12),NORM.INV(RAND(),LOOKUP(Y35,Inputs!$J$6:$J$9,Inputs!$G$6:$G$9),LOOKUP(Y35,Inputs!$J$6:$J$9,Inputs!$H$6:$H$9))),0),"" )</f>
        <v/>
      </c>
      <c r="P35" s="31">
        <f>IF($A35&lt;=Inputs!$B$13,RAND(),"")</f>
        <v/>
      </c>
      <c r="Q35" s="31">
        <f>IF($A35&lt;=Inputs!$B$13,RAND(),"")</f>
        <v/>
      </c>
      <c r="R35" s="31">
        <f>IF($A35&lt;=Inputs!$B$13,RAND(),"")</f>
        <v/>
      </c>
      <c r="S35" s="31">
        <f>IF($A35&lt;=Inputs!$B$13,RAND(),"")</f>
        <v/>
      </c>
      <c r="T35" s="31">
        <f>IF($A35&lt;=Inputs!$B$13,RAND(),"")</f>
        <v/>
      </c>
      <c r="U35" s="31">
        <f>IF($A35&lt;=Inputs!$B$13,RAND(),"")</f>
        <v/>
      </c>
      <c r="V35" s="31">
        <f>IF($A35&lt;=Inputs!$B$13,RAND(),"")</f>
        <v/>
      </c>
      <c r="W35" s="31">
        <f>IF($A35&lt;=Inputs!$B$13,RAND(),"")</f>
        <v/>
      </c>
      <c r="X35" s="31">
        <f>IF($A35&lt;=Inputs!$B$13,RAND(),"")</f>
        <v/>
      </c>
      <c r="Y35" s="31">
        <f>IF($A35&lt;=Inputs!$B$13,RAND(),"")</f>
        <v/>
      </c>
    </row>
    <row r="36">
      <c r="A36" t="n">
        <v>31</v>
      </c>
      <c r="B36" s="26">
        <f>IF($A36&lt;=Inputs!$B$13,IF(Inputs!$B$8&gt;0,SUM(F36:O36)/Inputs!$B$8,0),"")</f>
        <v/>
      </c>
      <c r="C36" s="27">
        <f>IF($A36&lt;=Inputs!$B$13,B36/100,"")</f>
        <v/>
      </c>
      <c r="D36" s="28">
        <f>IF($A36&lt;=Inputs!$B$13,C36*Inputs!$B$7,"")</f>
        <v/>
      </c>
      <c r="E36" s="29">
        <f>IF($A36&lt;=Inputs!$B$13,IF(D36&gt;0,1,0),"")</f>
        <v/>
      </c>
      <c r="F36" s="26">
        <f>IF($A36&lt;=Inputs!$B$13,IF(1&lt;=Inputs!$B$8,IF(Inputs!$B$12&gt;0,MAX(MIN(NORM.INV(RAND(),LOOKUP(P36,Inputs!$J$6:$J$9,Inputs!$G$6:$G$9),LOOKUP(P36,Inputs!$J$6:$J$9,Inputs!$H$6:$H$9)),Inputs!$B$12),-Inputs!$B$12),NORM.INV(RAND(),LOOKUP(P36,Inputs!$J$6:$J$9,Inputs!$G$6:$G$9),LOOKUP(P36,Inputs!$J$6:$J$9,Inputs!$H$6:$H$9))),0),"" )</f>
        <v/>
      </c>
      <c r="G36" s="26">
        <f>IF($A36&lt;=Inputs!$B$13,IF(2&lt;=Inputs!$B$8,IF(Inputs!$B$12&gt;0,MAX(MIN(NORM.INV(RAND(),LOOKUP(Q36,Inputs!$J$6:$J$9,Inputs!$G$6:$G$9),LOOKUP(Q36,Inputs!$J$6:$J$9,Inputs!$H$6:$H$9)),Inputs!$B$12),-Inputs!$B$12),NORM.INV(RAND(),LOOKUP(Q36,Inputs!$J$6:$J$9,Inputs!$G$6:$G$9),LOOKUP(Q36,Inputs!$J$6:$J$9,Inputs!$H$6:$H$9))),0),"" )</f>
        <v/>
      </c>
      <c r="H36" s="26">
        <f>IF($A36&lt;=Inputs!$B$13,IF(3&lt;=Inputs!$B$8,IF(Inputs!$B$12&gt;0,MAX(MIN(NORM.INV(RAND(),LOOKUP(R36,Inputs!$J$6:$J$9,Inputs!$G$6:$G$9),LOOKUP(R36,Inputs!$J$6:$J$9,Inputs!$H$6:$H$9)),Inputs!$B$12),-Inputs!$B$12),NORM.INV(RAND(),LOOKUP(R36,Inputs!$J$6:$J$9,Inputs!$G$6:$G$9),LOOKUP(R36,Inputs!$J$6:$J$9,Inputs!$H$6:$H$9))),0),"" )</f>
        <v/>
      </c>
      <c r="I36" s="26">
        <f>IF($A36&lt;=Inputs!$B$13,IF(4&lt;=Inputs!$B$8,IF(Inputs!$B$12&gt;0,MAX(MIN(NORM.INV(RAND(),LOOKUP(S36,Inputs!$J$6:$J$9,Inputs!$G$6:$G$9),LOOKUP(S36,Inputs!$J$6:$J$9,Inputs!$H$6:$H$9)),Inputs!$B$12),-Inputs!$B$12),NORM.INV(RAND(),LOOKUP(S36,Inputs!$J$6:$J$9,Inputs!$G$6:$G$9),LOOKUP(S36,Inputs!$J$6:$J$9,Inputs!$H$6:$H$9))),0),"" )</f>
        <v/>
      </c>
      <c r="J36" s="26">
        <f>IF($A36&lt;=Inputs!$B$13,IF(5&lt;=Inputs!$B$8,IF(Inputs!$B$12&gt;0,MAX(MIN(NORM.INV(RAND(),LOOKUP(T36,Inputs!$J$6:$J$9,Inputs!$G$6:$G$9),LOOKUP(T36,Inputs!$J$6:$J$9,Inputs!$H$6:$H$9)),Inputs!$B$12),-Inputs!$B$12),NORM.INV(RAND(),LOOKUP(T36,Inputs!$J$6:$J$9,Inputs!$G$6:$G$9),LOOKUP(T36,Inputs!$J$6:$J$9,Inputs!$H$6:$H$9))),0),"" )</f>
        <v/>
      </c>
      <c r="K36" s="35">
        <f>IF($A36&lt;=Inputs!$B$13,IF(6&lt;=Inputs!$B$8,IF(Inputs!$B$12&gt;0,MAX(MIN(NORM.INV(RAND(),LOOKUP(U36,Inputs!$J$6:$J$9,Inputs!$G$6:$G$9),LOOKUP(U36,Inputs!$J$6:$J$9,Inputs!$H$6:$H$9)),Inputs!$B$12),-Inputs!$B$12),NORM.INV(RAND(),LOOKUP(U36,Inputs!$J$6:$J$9,Inputs!$G$6:$G$9),LOOKUP(U36,Inputs!$J$6:$J$9,Inputs!$H$6:$H$9))),0),"" )</f>
        <v/>
      </c>
      <c r="L36" s="35">
        <f>IF($A36&lt;=Inputs!$B$13,IF(7&lt;=Inputs!$B$8,IF(Inputs!$B$12&gt;0,MAX(MIN(NORM.INV(RAND(),LOOKUP(V36,Inputs!$J$6:$J$9,Inputs!$G$6:$G$9),LOOKUP(V36,Inputs!$J$6:$J$9,Inputs!$H$6:$H$9)),Inputs!$B$12),-Inputs!$B$12),NORM.INV(RAND(),LOOKUP(V36,Inputs!$J$6:$J$9,Inputs!$G$6:$G$9),LOOKUP(V36,Inputs!$J$6:$J$9,Inputs!$H$6:$H$9))),0),"" )</f>
        <v/>
      </c>
      <c r="M36" s="35">
        <f>COUNTIFS($B$6:$B$5005,"&gt;="&amp;K36,$B$6:$B$5005,"&lt;"&amp;L36)</f>
        <v/>
      </c>
      <c r="N36" s="26">
        <f>IF($A36&lt;=Inputs!$B$13,IF(9&lt;=Inputs!$B$8,IF(Inputs!$B$12&gt;0,MAX(MIN(NORM.INV(RAND(),LOOKUP(X36,Inputs!$J$6:$J$9,Inputs!$G$6:$G$9),LOOKUP(X36,Inputs!$J$6:$J$9,Inputs!$H$6:$H$9)),Inputs!$B$12),-Inputs!$B$12),NORM.INV(RAND(),LOOKUP(X36,Inputs!$J$6:$J$9,Inputs!$G$6:$G$9),LOOKUP(X36,Inputs!$J$6:$J$9,Inputs!$H$6:$H$9))),0),"" )</f>
        <v/>
      </c>
      <c r="O36" s="26">
        <f>IF($A36&lt;=Inputs!$B$13,IF(10&lt;=Inputs!$B$8,IF(Inputs!$B$12&gt;0,MAX(MIN(NORM.INV(RAND(),LOOKUP(Y36,Inputs!$J$6:$J$9,Inputs!$G$6:$G$9),LOOKUP(Y36,Inputs!$J$6:$J$9,Inputs!$H$6:$H$9)),Inputs!$B$12),-Inputs!$B$12),NORM.INV(RAND(),LOOKUP(Y36,Inputs!$J$6:$J$9,Inputs!$G$6:$G$9),LOOKUP(Y36,Inputs!$J$6:$J$9,Inputs!$H$6:$H$9))),0),"" )</f>
        <v/>
      </c>
      <c r="P36" s="31">
        <f>IF($A36&lt;=Inputs!$B$13,RAND(),"")</f>
        <v/>
      </c>
      <c r="Q36" s="31">
        <f>IF($A36&lt;=Inputs!$B$13,RAND(),"")</f>
        <v/>
      </c>
      <c r="R36" s="31">
        <f>IF($A36&lt;=Inputs!$B$13,RAND(),"")</f>
        <v/>
      </c>
      <c r="S36" s="31">
        <f>IF($A36&lt;=Inputs!$B$13,RAND(),"")</f>
        <v/>
      </c>
      <c r="T36" s="31">
        <f>IF($A36&lt;=Inputs!$B$13,RAND(),"")</f>
        <v/>
      </c>
      <c r="U36" s="31">
        <f>IF($A36&lt;=Inputs!$B$13,RAND(),"")</f>
        <v/>
      </c>
      <c r="V36" s="31">
        <f>IF($A36&lt;=Inputs!$B$13,RAND(),"")</f>
        <v/>
      </c>
      <c r="W36" s="31">
        <f>IF($A36&lt;=Inputs!$B$13,RAND(),"")</f>
        <v/>
      </c>
      <c r="X36" s="31">
        <f>IF($A36&lt;=Inputs!$B$13,RAND(),"")</f>
        <v/>
      </c>
      <c r="Y36" s="31">
        <f>IF($A36&lt;=Inputs!$B$13,RAND(),"")</f>
        <v/>
      </c>
    </row>
    <row r="37">
      <c r="A37" t="n">
        <v>32</v>
      </c>
      <c r="B37" s="26">
        <f>IF($A37&lt;=Inputs!$B$13,IF(Inputs!$B$8&gt;0,SUM(F37:O37)/Inputs!$B$8,0),"")</f>
        <v/>
      </c>
      <c r="C37" s="27">
        <f>IF($A37&lt;=Inputs!$B$13,B37/100,"")</f>
        <v/>
      </c>
      <c r="D37" s="28">
        <f>IF($A37&lt;=Inputs!$B$13,C37*Inputs!$B$7,"")</f>
        <v/>
      </c>
      <c r="E37" s="29">
        <f>IF($A37&lt;=Inputs!$B$13,IF(D37&gt;0,1,0),"")</f>
        <v/>
      </c>
      <c r="F37" s="26">
        <f>IF($A37&lt;=Inputs!$B$13,IF(1&lt;=Inputs!$B$8,IF(Inputs!$B$12&gt;0,MAX(MIN(NORM.INV(RAND(),LOOKUP(P37,Inputs!$J$6:$J$9,Inputs!$G$6:$G$9),LOOKUP(P37,Inputs!$J$6:$J$9,Inputs!$H$6:$H$9)),Inputs!$B$12),-Inputs!$B$12),NORM.INV(RAND(),LOOKUP(P37,Inputs!$J$6:$J$9,Inputs!$G$6:$G$9),LOOKUP(P37,Inputs!$J$6:$J$9,Inputs!$H$6:$H$9))),0),"" )</f>
        <v/>
      </c>
      <c r="G37" s="26">
        <f>IF($A37&lt;=Inputs!$B$13,IF(2&lt;=Inputs!$B$8,IF(Inputs!$B$12&gt;0,MAX(MIN(NORM.INV(RAND(),LOOKUP(Q37,Inputs!$J$6:$J$9,Inputs!$G$6:$G$9),LOOKUP(Q37,Inputs!$J$6:$J$9,Inputs!$H$6:$H$9)),Inputs!$B$12),-Inputs!$B$12),NORM.INV(RAND(),LOOKUP(Q37,Inputs!$J$6:$J$9,Inputs!$G$6:$G$9),LOOKUP(Q37,Inputs!$J$6:$J$9,Inputs!$H$6:$H$9))),0),"" )</f>
        <v/>
      </c>
      <c r="H37" s="26">
        <f>IF($A37&lt;=Inputs!$B$13,IF(3&lt;=Inputs!$B$8,IF(Inputs!$B$12&gt;0,MAX(MIN(NORM.INV(RAND(),LOOKUP(R37,Inputs!$J$6:$J$9,Inputs!$G$6:$G$9),LOOKUP(R37,Inputs!$J$6:$J$9,Inputs!$H$6:$H$9)),Inputs!$B$12),-Inputs!$B$12),NORM.INV(RAND(),LOOKUP(R37,Inputs!$J$6:$J$9,Inputs!$G$6:$G$9),LOOKUP(R37,Inputs!$J$6:$J$9,Inputs!$H$6:$H$9))),0),"" )</f>
        <v/>
      </c>
      <c r="I37" s="26">
        <f>IF($A37&lt;=Inputs!$B$13,IF(4&lt;=Inputs!$B$8,IF(Inputs!$B$12&gt;0,MAX(MIN(NORM.INV(RAND(),LOOKUP(S37,Inputs!$J$6:$J$9,Inputs!$G$6:$G$9),LOOKUP(S37,Inputs!$J$6:$J$9,Inputs!$H$6:$H$9)),Inputs!$B$12),-Inputs!$B$12),NORM.INV(RAND(),LOOKUP(S37,Inputs!$J$6:$J$9,Inputs!$G$6:$G$9),LOOKUP(S37,Inputs!$J$6:$J$9,Inputs!$H$6:$H$9))),0),"" )</f>
        <v/>
      </c>
      <c r="J37" s="26">
        <f>IF($A37&lt;=Inputs!$B$13,IF(5&lt;=Inputs!$B$8,IF(Inputs!$B$12&gt;0,MAX(MIN(NORM.INV(RAND(),LOOKUP(T37,Inputs!$J$6:$J$9,Inputs!$G$6:$G$9),LOOKUP(T37,Inputs!$J$6:$J$9,Inputs!$H$6:$H$9)),Inputs!$B$12),-Inputs!$B$12),NORM.INV(RAND(),LOOKUP(T37,Inputs!$J$6:$J$9,Inputs!$G$6:$G$9),LOOKUP(T37,Inputs!$J$6:$J$9,Inputs!$H$6:$H$9))),0),"" )</f>
        <v/>
      </c>
      <c r="K37" s="35">
        <f>IF($A37&lt;=Inputs!$B$13,IF(6&lt;=Inputs!$B$8,IF(Inputs!$B$12&gt;0,MAX(MIN(NORM.INV(RAND(),LOOKUP(U37,Inputs!$J$6:$J$9,Inputs!$G$6:$G$9),LOOKUP(U37,Inputs!$J$6:$J$9,Inputs!$H$6:$H$9)),Inputs!$B$12),-Inputs!$B$12),NORM.INV(RAND(),LOOKUP(U37,Inputs!$J$6:$J$9,Inputs!$G$6:$G$9),LOOKUP(U37,Inputs!$J$6:$J$9,Inputs!$H$6:$H$9))),0),"" )</f>
        <v/>
      </c>
      <c r="L37" s="35">
        <f>IF($A37&lt;=Inputs!$B$13,IF(7&lt;=Inputs!$B$8,IF(Inputs!$B$12&gt;0,MAX(MIN(NORM.INV(RAND(),LOOKUP(V37,Inputs!$J$6:$J$9,Inputs!$G$6:$G$9),LOOKUP(V37,Inputs!$J$6:$J$9,Inputs!$H$6:$H$9)),Inputs!$B$12),-Inputs!$B$12),NORM.INV(RAND(),LOOKUP(V37,Inputs!$J$6:$J$9,Inputs!$G$6:$G$9),LOOKUP(V37,Inputs!$J$6:$J$9,Inputs!$H$6:$H$9))),0),"" )</f>
        <v/>
      </c>
      <c r="M37" s="35">
        <f>COUNTIFS($B$6:$B$5005,"&gt;="&amp;K37,$B$6:$B$5005,"&lt;"&amp;L37)</f>
        <v/>
      </c>
      <c r="N37" s="26">
        <f>IF($A37&lt;=Inputs!$B$13,IF(9&lt;=Inputs!$B$8,IF(Inputs!$B$12&gt;0,MAX(MIN(NORM.INV(RAND(),LOOKUP(X37,Inputs!$J$6:$J$9,Inputs!$G$6:$G$9),LOOKUP(X37,Inputs!$J$6:$J$9,Inputs!$H$6:$H$9)),Inputs!$B$12),-Inputs!$B$12),NORM.INV(RAND(),LOOKUP(X37,Inputs!$J$6:$J$9,Inputs!$G$6:$G$9),LOOKUP(X37,Inputs!$J$6:$J$9,Inputs!$H$6:$H$9))),0),"" )</f>
        <v/>
      </c>
      <c r="O37" s="26">
        <f>IF($A37&lt;=Inputs!$B$13,IF(10&lt;=Inputs!$B$8,IF(Inputs!$B$12&gt;0,MAX(MIN(NORM.INV(RAND(),LOOKUP(Y37,Inputs!$J$6:$J$9,Inputs!$G$6:$G$9),LOOKUP(Y37,Inputs!$J$6:$J$9,Inputs!$H$6:$H$9)),Inputs!$B$12),-Inputs!$B$12),NORM.INV(RAND(),LOOKUP(Y37,Inputs!$J$6:$J$9,Inputs!$G$6:$G$9),LOOKUP(Y37,Inputs!$J$6:$J$9,Inputs!$H$6:$H$9))),0),"" )</f>
        <v/>
      </c>
      <c r="P37" s="31">
        <f>IF($A37&lt;=Inputs!$B$13,RAND(),"")</f>
        <v/>
      </c>
      <c r="Q37" s="31">
        <f>IF($A37&lt;=Inputs!$B$13,RAND(),"")</f>
        <v/>
      </c>
      <c r="R37" s="31">
        <f>IF($A37&lt;=Inputs!$B$13,RAND(),"")</f>
        <v/>
      </c>
      <c r="S37" s="31">
        <f>IF($A37&lt;=Inputs!$B$13,RAND(),"")</f>
        <v/>
      </c>
      <c r="T37" s="31">
        <f>IF($A37&lt;=Inputs!$B$13,RAND(),"")</f>
        <v/>
      </c>
      <c r="U37" s="31">
        <f>IF($A37&lt;=Inputs!$B$13,RAND(),"")</f>
        <v/>
      </c>
      <c r="V37" s="31">
        <f>IF($A37&lt;=Inputs!$B$13,RAND(),"")</f>
        <v/>
      </c>
      <c r="W37" s="31">
        <f>IF($A37&lt;=Inputs!$B$13,RAND(),"")</f>
        <v/>
      </c>
      <c r="X37" s="31">
        <f>IF($A37&lt;=Inputs!$B$13,RAND(),"")</f>
        <v/>
      </c>
      <c r="Y37" s="31">
        <f>IF($A37&lt;=Inputs!$B$13,RAND(),"")</f>
        <v/>
      </c>
    </row>
    <row r="38">
      <c r="A38" t="n">
        <v>33</v>
      </c>
      <c r="B38" s="26">
        <f>IF($A38&lt;=Inputs!$B$13,IF(Inputs!$B$8&gt;0,SUM(F38:O38)/Inputs!$B$8,0),"")</f>
        <v/>
      </c>
      <c r="C38" s="27">
        <f>IF($A38&lt;=Inputs!$B$13,B38/100,"")</f>
        <v/>
      </c>
      <c r="D38" s="28">
        <f>IF($A38&lt;=Inputs!$B$13,C38*Inputs!$B$7,"")</f>
        <v/>
      </c>
      <c r="E38" s="29">
        <f>IF($A38&lt;=Inputs!$B$13,IF(D38&gt;0,1,0),"")</f>
        <v/>
      </c>
      <c r="F38" s="26">
        <f>IF($A38&lt;=Inputs!$B$13,IF(1&lt;=Inputs!$B$8,IF(Inputs!$B$12&gt;0,MAX(MIN(NORM.INV(RAND(),LOOKUP(P38,Inputs!$J$6:$J$9,Inputs!$G$6:$G$9),LOOKUP(P38,Inputs!$J$6:$J$9,Inputs!$H$6:$H$9)),Inputs!$B$12),-Inputs!$B$12),NORM.INV(RAND(),LOOKUP(P38,Inputs!$J$6:$J$9,Inputs!$G$6:$G$9),LOOKUP(P38,Inputs!$J$6:$J$9,Inputs!$H$6:$H$9))),0),"" )</f>
        <v/>
      </c>
      <c r="G38" s="26">
        <f>IF($A38&lt;=Inputs!$B$13,IF(2&lt;=Inputs!$B$8,IF(Inputs!$B$12&gt;0,MAX(MIN(NORM.INV(RAND(),LOOKUP(Q38,Inputs!$J$6:$J$9,Inputs!$G$6:$G$9),LOOKUP(Q38,Inputs!$J$6:$J$9,Inputs!$H$6:$H$9)),Inputs!$B$12),-Inputs!$B$12),NORM.INV(RAND(),LOOKUP(Q38,Inputs!$J$6:$J$9,Inputs!$G$6:$G$9),LOOKUP(Q38,Inputs!$J$6:$J$9,Inputs!$H$6:$H$9))),0),"" )</f>
        <v/>
      </c>
      <c r="H38" s="26">
        <f>IF($A38&lt;=Inputs!$B$13,IF(3&lt;=Inputs!$B$8,IF(Inputs!$B$12&gt;0,MAX(MIN(NORM.INV(RAND(),LOOKUP(R38,Inputs!$J$6:$J$9,Inputs!$G$6:$G$9),LOOKUP(R38,Inputs!$J$6:$J$9,Inputs!$H$6:$H$9)),Inputs!$B$12),-Inputs!$B$12),NORM.INV(RAND(),LOOKUP(R38,Inputs!$J$6:$J$9,Inputs!$G$6:$G$9),LOOKUP(R38,Inputs!$J$6:$J$9,Inputs!$H$6:$H$9))),0),"" )</f>
        <v/>
      </c>
      <c r="I38" s="26">
        <f>IF($A38&lt;=Inputs!$B$13,IF(4&lt;=Inputs!$B$8,IF(Inputs!$B$12&gt;0,MAX(MIN(NORM.INV(RAND(),LOOKUP(S38,Inputs!$J$6:$J$9,Inputs!$G$6:$G$9),LOOKUP(S38,Inputs!$J$6:$J$9,Inputs!$H$6:$H$9)),Inputs!$B$12),-Inputs!$B$12),NORM.INV(RAND(),LOOKUP(S38,Inputs!$J$6:$J$9,Inputs!$G$6:$G$9),LOOKUP(S38,Inputs!$J$6:$J$9,Inputs!$H$6:$H$9))),0),"" )</f>
        <v/>
      </c>
      <c r="J38" s="26">
        <f>IF($A38&lt;=Inputs!$B$13,IF(5&lt;=Inputs!$B$8,IF(Inputs!$B$12&gt;0,MAX(MIN(NORM.INV(RAND(),LOOKUP(T38,Inputs!$J$6:$J$9,Inputs!$G$6:$G$9),LOOKUP(T38,Inputs!$J$6:$J$9,Inputs!$H$6:$H$9)),Inputs!$B$12),-Inputs!$B$12),NORM.INV(RAND(),LOOKUP(T38,Inputs!$J$6:$J$9,Inputs!$G$6:$G$9),LOOKUP(T38,Inputs!$J$6:$J$9,Inputs!$H$6:$H$9))),0),"" )</f>
        <v/>
      </c>
      <c r="K38" s="35">
        <f>IF($A38&lt;=Inputs!$B$13,IF(6&lt;=Inputs!$B$8,IF(Inputs!$B$12&gt;0,MAX(MIN(NORM.INV(RAND(),LOOKUP(U38,Inputs!$J$6:$J$9,Inputs!$G$6:$G$9),LOOKUP(U38,Inputs!$J$6:$J$9,Inputs!$H$6:$H$9)),Inputs!$B$12),-Inputs!$B$12),NORM.INV(RAND(),LOOKUP(U38,Inputs!$J$6:$J$9,Inputs!$G$6:$G$9),LOOKUP(U38,Inputs!$J$6:$J$9,Inputs!$H$6:$H$9))),0),"" )</f>
        <v/>
      </c>
      <c r="L38" s="35">
        <f>IF($A38&lt;=Inputs!$B$13,IF(7&lt;=Inputs!$B$8,IF(Inputs!$B$12&gt;0,MAX(MIN(NORM.INV(RAND(),LOOKUP(V38,Inputs!$J$6:$J$9,Inputs!$G$6:$G$9),LOOKUP(V38,Inputs!$J$6:$J$9,Inputs!$H$6:$H$9)),Inputs!$B$12),-Inputs!$B$12),NORM.INV(RAND(),LOOKUP(V38,Inputs!$J$6:$J$9,Inputs!$G$6:$G$9),LOOKUP(V38,Inputs!$J$6:$J$9,Inputs!$H$6:$H$9))),0),"" )</f>
        <v/>
      </c>
      <c r="M38" s="35">
        <f>COUNTIFS($B$6:$B$5005,"&gt;="&amp;K38,$B$6:$B$5005,"&lt;"&amp;L38)</f>
        <v/>
      </c>
      <c r="N38" s="26">
        <f>IF($A38&lt;=Inputs!$B$13,IF(9&lt;=Inputs!$B$8,IF(Inputs!$B$12&gt;0,MAX(MIN(NORM.INV(RAND(),LOOKUP(X38,Inputs!$J$6:$J$9,Inputs!$G$6:$G$9),LOOKUP(X38,Inputs!$J$6:$J$9,Inputs!$H$6:$H$9)),Inputs!$B$12),-Inputs!$B$12),NORM.INV(RAND(),LOOKUP(X38,Inputs!$J$6:$J$9,Inputs!$G$6:$G$9),LOOKUP(X38,Inputs!$J$6:$J$9,Inputs!$H$6:$H$9))),0),"" )</f>
        <v/>
      </c>
      <c r="O38" s="26">
        <f>IF($A38&lt;=Inputs!$B$13,IF(10&lt;=Inputs!$B$8,IF(Inputs!$B$12&gt;0,MAX(MIN(NORM.INV(RAND(),LOOKUP(Y38,Inputs!$J$6:$J$9,Inputs!$G$6:$G$9),LOOKUP(Y38,Inputs!$J$6:$J$9,Inputs!$H$6:$H$9)),Inputs!$B$12),-Inputs!$B$12),NORM.INV(RAND(),LOOKUP(Y38,Inputs!$J$6:$J$9,Inputs!$G$6:$G$9),LOOKUP(Y38,Inputs!$J$6:$J$9,Inputs!$H$6:$H$9))),0),"" )</f>
        <v/>
      </c>
      <c r="P38" s="31">
        <f>IF($A38&lt;=Inputs!$B$13,RAND(),"")</f>
        <v/>
      </c>
      <c r="Q38" s="31">
        <f>IF($A38&lt;=Inputs!$B$13,RAND(),"")</f>
        <v/>
      </c>
      <c r="R38" s="31">
        <f>IF($A38&lt;=Inputs!$B$13,RAND(),"")</f>
        <v/>
      </c>
      <c r="S38" s="31">
        <f>IF($A38&lt;=Inputs!$B$13,RAND(),"")</f>
        <v/>
      </c>
      <c r="T38" s="31">
        <f>IF($A38&lt;=Inputs!$B$13,RAND(),"")</f>
        <v/>
      </c>
      <c r="U38" s="31">
        <f>IF($A38&lt;=Inputs!$B$13,RAND(),"")</f>
        <v/>
      </c>
      <c r="V38" s="31">
        <f>IF($A38&lt;=Inputs!$B$13,RAND(),"")</f>
        <v/>
      </c>
      <c r="W38" s="31">
        <f>IF($A38&lt;=Inputs!$B$13,RAND(),"")</f>
        <v/>
      </c>
      <c r="X38" s="31">
        <f>IF($A38&lt;=Inputs!$B$13,RAND(),"")</f>
        <v/>
      </c>
      <c r="Y38" s="31">
        <f>IF($A38&lt;=Inputs!$B$13,RAND(),"")</f>
        <v/>
      </c>
    </row>
    <row r="39">
      <c r="A39" t="n">
        <v>34</v>
      </c>
      <c r="B39" s="26">
        <f>IF($A39&lt;=Inputs!$B$13,IF(Inputs!$B$8&gt;0,SUM(F39:O39)/Inputs!$B$8,0),"")</f>
        <v/>
      </c>
      <c r="C39" s="27">
        <f>IF($A39&lt;=Inputs!$B$13,B39/100,"")</f>
        <v/>
      </c>
      <c r="D39" s="28">
        <f>IF($A39&lt;=Inputs!$B$13,C39*Inputs!$B$7,"")</f>
        <v/>
      </c>
      <c r="E39" s="29">
        <f>IF($A39&lt;=Inputs!$B$13,IF(D39&gt;0,1,0),"")</f>
        <v/>
      </c>
      <c r="F39" s="26">
        <f>IF($A39&lt;=Inputs!$B$13,IF(1&lt;=Inputs!$B$8,IF(Inputs!$B$12&gt;0,MAX(MIN(NORM.INV(RAND(),LOOKUP(P39,Inputs!$J$6:$J$9,Inputs!$G$6:$G$9),LOOKUP(P39,Inputs!$J$6:$J$9,Inputs!$H$6:$H$9)),Inputs!$B$12),-Inputs!$B$12),NORM.INV(RAND(),LOOKUP(P39,Inputs!$J$6:$J$9,Inputs!$G$6:$G$9),LOOKUP(P39,Inputs!$J$6:$J$9,Inputs!$H$6:$H$9))),0),"" )</f>
        <v/>
      </c>
      <c r="G39" s="26">
        <f>IF($A39&lt;=Inputs!$B$13,IF(2&lt;=Inputs!$B$8,IF(Inputs!$B$12&gt;0,MAX(MIN(NORM.INV(RAND(),LOOKUP(Q39,Inputs!$J$6:$J$9,Inputs!$G$6:$G$9),LOOKUP(Q39,Inputs!$J$6:$J$9,Inputs!$H$6:$H$9)),Inputs!$B$12),-Inputs!$B$12),NORM.INV(RAND(),LOOKUP(Q39,Inputs!$J$6:$J$9,Inputs!$G$6:$G$9),LOOKUP(Q39,Inputs!$J$6:$J$9,Inputs!$H$6:$H$9))),0),"" )</f>
        <v/>
      </c>
      <c r="H39" s="26">
        <f>IF($A39&lt;=Inputs!$B$13,IF(3&lt;=Inputs!$B$8,IF(Inputs!$B$12&gt;0,MAX(MIN(NORM.INV(RAND(),LOOKUP(R39,Inputs!$J$6:$J$9,Inputs!$G$6:$G$9),LOOKUP(R39,Inputs!$J$6:$J$9,Inputs!$H$6:$H$9)),Inputs!$B$12),-Inputs!$B$12),NORM.INV(RAND(),LOOKUP(R39,Inputs!$J$6:$J$9,Inputs!$G$6:$G$9),LOOKUP(R39,Inputs!$J$6:$J$9,Inputs!$H$6:$H$9))),0),"" )</f>
        <v/>
      </c>
      <c r="I39" s="26">
        <f>IF($A39&lt;=Inputs!$B$13,IF(4&lt;=Inputs!$B$8,IF(Inputs!$B$12&gt;0,MAX(MIN(NORM.INV(RAND(),LOOKUP(S39,Inputs!$J$6:$J$9,Inputs!$G$6:$G$9),LOOKUP(S39,Inputs!$J$6:$J$9,Inputs!$H$6:$H$9)),Inputs!$B$12),-Inputs!$B$12),NORM.INV(RAND(),LOOKUP(S39,Inputs!$J$6:$J$9,Inputs!$G$6:$G$9),LOOKUP(S39,Inputs!$J$6:$J$9,Inputs!$H$6:$H$9))),0),"" )</f>
        <v/>
      </c>
      <c r="J39" s="26">
        <f>IF($A39&lt;=Inputs!$B$13,IF(5&lt;=Inputs!$B$8,IF(Inputs!$B$12&gt;0,MAX(MIN(NORM.INV(RAND(),LOOKUP(T39,Inputs!$J$6:$J$9,Inputs!$G$6:$G$9),LOOKUP(T39,Inputs!$J$6:$J$9,Inputs!$H$6:$H$9)),Inputs!$B$12),-Inputs!$B$12),NORM.INV(RAND(),LOOKUP(T39,Inputs!$J$6:$J$9,Inputs!$G$6:$G$9),LOOKUP(T39,Inputs!$J$6:$J$9,Inputs!$H$6:$H$9))),0),"" )</f>
        <v/>
      </c>
      <c r="K39" s="35">
        <f>IF($A39&lt;=Inputs!$B$13,IF(6&lt;=Inputs!$B$8,IF(Inputs!$B$12&gt;0,MAX(MIN(NORM.INV(RAND(),LOOKUP(U39,Inputs!$J$6:$J$9,Inputs!$G$6:$G$9),LOOKUP(U39,Inputs!$J$6:$J$9,Inputs!$H$6:$H$9)),Inputs!$B$12),-Inputs!$B$12),NORM.INV(RAND(),LOOKUP(U39,Inputs!$J$6:$J$9,Inputs!$G$6:$G$9),LOOKUP(U39,Inputs!$J$6:$J$9,Inputs!$H$6:$H$9))),0),"" )</f>
        <v/>
      </c>
      <c r="L39" s="35">
        <f>IF($A39&lt;=Inputs!$B$13,IF(7&lt;=Inputs!$B$8,IF(Inputs!$B$12&gt;0,MAX(MIN(NORM.INV(RAND(),LOOKUP(V39,Inputs!$J$6:$J$9,Inputs!$G$6:$G$9),LOOKUP(V39,Inputs!$J$6:$J$9,Inputs!$H$6:$H$9)),Inputs!$B$12),-Inputs!$B$12),NORM.INV(RAND(),LOOKUP(V39,Inputs!$J$6:$J$9,Inputs!$G$6:$G$9),LOOKUP(V39,Inputs!$J$6:$J$9,Inputs!$H$6:$H$9))),0),"" )</f>
        <v/>
      </c>
      <c r="M39" s="35">
        <f>COUNTIFS($B$6:$B$5005,"&gt;="&amp;K39,$B$6:$B$5005,"&lt;"&amp;L39)</f>
        <v/>
      </c>
      <c r="N39" s="26">
        <f>IF($A39&lt;=Inputs!$B$13,IF(9&lt;=Inputs!$B$8,IF(Inputs!$B$12&gt;0,MAX(MIN(NORM.INV(RAND(),LOOKUP(X39,Inputs!$J$6:$J$9,Inputs!$G$6:$G$9),LOOKUP(X39,Inputs!$J$6:$J$9,Inputs!$H$6:$H$9)),Inputs!$B$12),-Inputs!$B$12),NORM.INV(RAND(),LOOKUP(X39,Inputs!$J$6:$J$9,Inputs!$G$6:$G$9),LOOKUP(X39,Inputs!$J$6:$J$9,Inputs!$H$6:$H$9))),0),"" )</f>
        <v/>
      </c>
      <c r="O39" s="26">
        <f>IF($A39&lt;=Inputs!$B$13,IF(10&lt;=Inputs!$B$8,IF(Inputs!$B$12&gt;0,MAX(MIN(NORM.INV(RAND(),LOOKUP(Y39,Inputs!$J$6:$J$9,Inputs!$G$6:$G$9),LOOKUP(Y39,Inputs!$J$6:$J$9,Inputs!$H$6:$H$9)),Inputs!$B$12),-Inputs!$B$12),NORM.INV(RAND(),LOOKUP(Y39,Inputs!$J$6:$J$9,Inputs!$G$6:$G$9),LOOKUP(Y39,Inputs!$J$6:$J$9,Inputs!$H$6:$H$9))),0),"" )</f>
        <v/>
      </c>
      <c r="P39" s="31">
        <f>IF($A39&lt;=Inputs!$B$13,RAND(),"")</f>
        <v/>
      </c>
      <c r="Q39" s="31">
        <f>IF($A39&lt;=Inputs!$B$13,RAND(),"")</f>
        <v/>
      </c>
      <c r="R39" s="31">
        <f>IF($A39&lt;=Inputs!$B$13,RAND(),"")</f>
        <v/>
      </c>
      <c r="S39" s="31">
        <f>IF($A39&lt;=Inputs!$B$13,RAND(),"")</f>
        <v/>
      </c>
      <c r="T39" s="31">
        <f>IF($A39&lt;=Inputs!$B$13,RAND(),"")</f>
        <v/>
      </c>
      <c r="U39" s="31">
        <f>IF($A39&lt;=Inputs!$B$13,RAND(),"")</f>
        <v/>
      </c>
      <c r="V39" s="31">
        <f>IF($A39&lt;=Inputs!$B$13,RAND(),"")</f>
        <v/>
      </c>
      <c r="W39" s="31">
        <f>IF($A39&lt;=Inputs!$B$13,RAND(),"")</f>
        <v/>
      </c>
      <c r="X39" s="31">
        <f>IF($A39&lt;=Inputs!$B$13,RAND(),"")</f>
        <v/>
      </c>
      <c r="Y39" s="31">
        <f>IF($A39&lt;=Inputs!$B$13,RAND(),"")</f>
        <v/>
      </c>
    </row>
    <row r="40">
      <c r="A40" t="n">
        <v>35</v>
      </c>
      <c r="B40" s="26">
        <f>IF($A40&lt;=Inputs!$B$13,IF(Inputs!$B$8&gt;0,SUM(F40:O40)/Inputs!$B$8,0),"")</f>
        <v/>
      </c>
      <c r="C40" s="27">
        <f>IF($A40&lt;=Inputs!$B$13,B40/100,"")</f>
        <v/>
      </c>
      <c r="D40" s="28">
        <f>IF($A40&lt;=Inputs!$B$13,C40*Inputs!$B$7,"")</f>
        <v/>
      </c>
      <c r="E40" s="29">
        <f>IF($A40&lt;=Inputs!$B$13,IF(D40&gt;0,1,0),"")</f>
        <v/>
      </c>
      <c r="F40" s="26">
        <f>IF($A40&lt;=Inputs!$B$13,IF(1&lt;=Inputs!$B$8,IF(Inputs!$B$12&gt;0,MAX(MIN(NORM.INV(RAND(),LOOKUP(P40,Inputs!$J$6:$J$9,Inputs!$G$6:$G$9),LOOKUP(P40,Inputs!$J$6:$J$9,Inputs!$H$6:$H$9)),Inputs!$B$12),-Inputs!$B$12),NORM.INV(RAND(),LOOKUP(P40,Inputs!$J$6:$J$9,Inputs!$G$6:$G$9),LOOKUP(P40,Inputs!$J$6:$J$9,Inputs!$H$6:$H$9))),0),"" )</f>
        <v/>
      </c>
      <c r="G40" s="26">
        <f>IF($A40&lt;=Inputs!$B$13,IF(2&lt;=Inputs!$B$8,IF(Inputs!$B$12&gt;0,MAX(MIN(NORM.INV(RAND(),LOOKUP(Q40,Inputs!$J$6:$J$9,Inputs!$G$6:$G$9),LOOKUP(Q40,Inputs!$J$6:$J$9,Inputs!$H$6:$H$9)),Inputs!$B$12),-Inputs!$B$12),NORM.INV(RAND(),LOOKUP(Q40,Inputs!$J$6:$J$9,Inputs!$G$6:$G$9),LOOKUP(Q40,Inputs!$J$6:$J$9,Inputs!$H$6:$H$9))),0),"" )</f>
        <v/>
      </c>
      <c r="H40" s="26">
        <f>IF($A40&lt;=Inputs!$B$13,IF(3&lt;=Inputs!$B$8,IF(Inputs!$B$12&gt;0,MAX(MIN(NORM.INV(RAND(),LOOKUP(R40,Inputs!$J$6:$J$9,Inputs!$G$6:$G$9),LOOKUP(R40,Inputs!$J$6:$J$9,Inputs!$H$6:$H$9)),Inputs!$B$12),-Inputs!$B$12),NORM.INV(RAND(),LOOKUP(R40,Inputs!$J$6:$J$9,Inputs!$G$6:$G$9),LOOKUP(R40,Inputs!$J$6:$J$9,Inputs!$H$6:$H$9))),0),"" )</f>
        <v/>
      </c>
      <c r="I40" s="26">
        <f>IF($A40&lt;=Inputs!$B$13,IF(4&lt;=Inputs!$B$8,IF(Inputs!$B$12&gt;0,MAX(MIN(NORM.INV(RAND(),LOOKUP(S40,Inputs!$J$6:$J$9,Inputs!$G$6:$G$9),LOOKUP(S40,Inputs!$J$6:$J$9,Inputs!$H$6:$H$9)),Inputs!$B$12),-Inputs!$B$12),NORM.INV(RAND(),LOOKUP(S40,Inputs!$J$6:$J$9,Inputs!$G$6:$G$9),LOOKUP(S40,Inputs!$J$6:$J$9,Inputs!$H$6:$H$9))),0),"" )</f>
        <v/>
      </c>
      <c r="J40" s="26">
        <f>IF($A40&lt;=Inputs!$B$13,IF(5&lt;=Inputs!$B$8,IF(Inputs!$B$12&gt;0,MAX(MIN(NORM.INV(RAND(),LOOKUP(T40,Inputs!$J$6:$J$9,Inputs!$G$6:$G$9),LOOKUP(T40,Inputs!$J$6:$J$9,Inputs!$H$6:$H$9)),Inputs!$B$12),-Inputs!$B$12),NORM.INV(RAND(),LOOKUP(T40,Inputs!$J$6:$J$9,Inputs!$G$6:$G$9),LOOKUP(T40,Inputs!$J$6:$J$9,Inputs!$H$6:$H$9))),0),"" )</f>
        <v/>
      </c>
      <c r="K40" s="35">
        <f>IF($A40&lt;=Inputs!$B$13,IF(6&lt;=Inputs!$B$8,IF(Inputs!$B$12&gt;0,MAX(MIN(NORM.INV(RAND(),LOOKUP(U40,Inputs!$J$6:$J$9,Inputs!$G$6:$G$9),LOOKUP(U40,Inputs!$J$6:$J$9,Inputs!$H$6:$H$9)),Inputs!$B$12),-Inputs!$B$12),NORM.INV(RAND(),LOOKUP(U40,Inputs!$J$6:$J$9,Inputs!$G$6:$G$9),LOOKUP(U40,Inputs!$J$6:$J$9,Inputs!$H$6:$H$9))),0),"" )</f>
        <v/>
      </c>
      <c r="L40" s="35">
        <f>IF($A40&lt;=Inputs!$B$13,IF(7&lt;=Inputs!$B$8,IF(Inputs!$B$12&gt;0,MAX(MIN(NORM.INV(RAND(),LOOKUP(V40,Inputs!$J$6:$J$9,Inputs!$G$6:$G$9),LOOKUP(V40,Inputs!$J$6:$J$9,Inputs!$H$6:$H$9)),Inputs!$B$12),-Inputs!$B$12),NORM.INV(RAND(),LOOKUP(V40,Inputs!$J$6:$J$9,Inputs!$G$6:$G$9),LOOKUP(V40,Inputs!$J$6:$J$9,Inputs!$H$6:$H$9))),0),"" )</f>
        <v/>
      </c>
      <c r="M40" s="35">
        <f>COUNTIFS($B$6:$B$5005,"&gt;="&amp;K40,$B$6:$B$5005,"&lt;"&amp;L40)</f>
        <v/>
      </c>
      <c r="N40" s="26">
        <f>IF($A40&lt;=Inputs!$B$13,IF(9&lt;=Inputs!$B$8,IF(Inputs!$B$12&gt;0,MAX(MIN(NORM.INV(RAND(),LOOKUP(X40,Inputs!$J$6:$J$9,Inputs!$G$6:$G$9),LOOKUP(X40,Inputs!$J$6:$J$9,Inputs!$H$6:$H$9)),Inputs!$B$12),-Inputs!$B$12),NORM.INV(RAND(),LOOKUP(X40,Inputs!$J$6:$J$9,Inputs!$G$6:$G$9),LOOKUP(X40,Inputs!$J$6:$J$9,Inputs!$H$6:$H$9))),0),"" )</f>
        <v/>
      </c>
      <c r="O40" s="26">
        <f>IF($A40&lt;=Inputs!$B$13,IF(10&lt;=Inputs!$B$8,IF(Inputs!$B$12&gt;0,MAX(MIN(NORM.INV(RAND(),LOOKUP(Y40,Inputs!$J$6:$J$9,Inputs!$G$6:$G$9),LOOKUP(Y40,Inputs!$J$6:$J$9,Inputs!$H$6:$H$9)),Inputs!$B$12),-Inputs!$B$12),NORM.INV(RAND(),LOOKUP(Y40,Inputs!$J$6:$J$9,Inputs!$G$6:$G$9),LOOKUP(Y40,Inputs!$J$6:$J$9,Inputs!$H$6:$H$9))),0),"" )</f>
        <v/>
      </c>
      <c r="P40" s="31">
        <f>IF($A40&lt;=Inputs!$B$13,RAND(),"")</f>
        <v/>
      </c>
      <c r="Q40" s="31">
        <f>IF($A40&lt;=Inputs!$B$13,RAND(),"")</f>
        <v/>
      </c>
      <c r="R40" s="31">
        <f>IF($A40&lt;=Inputs!$B$13,RAND(),"")</f>
        <v/>
      </c>
      <c r="S40" s="31">
        <f>IF($A40&lt;=Inputs!$B$13,RAND(),"")</f>
        <v/>
      </c>
      <c r="T40" s="31">
        <f>IF($A40&lt;=Inputs!$B$13,RAND(),"")</f>
        <v/>
      </c>
      <c r="U40" s="31">
        <f>IF($A40&lt;=Inputs!$B$13,RAND(),"")</f>
        <v/>
      </c>
      <c r="V40" s="31">
        <f>IF($A40&lt;=Inputs!$B$13,RAND(),"")</f>
        <v/>
      </c>
      <c r="W40" s="31">
        <f>IF($A40&lt;=Inputs!$B$13,RAND(),"")</f>
        <v/>
      </c>
      <c r="X40" s="31">
        <f>IF($A40&lt;=Inputs!$B$13,RAND(),"")</f>
        <v/>
      </c>
      <c r="Y40" s="31">
        <f>IF($A40&lt;=Inputs!$B$13,RAND(),"")</f>
        <v/>
      </c>
    </row>
    <row r="41">
      <c r="A41" t="n">
        <v>36</v>
      </c>
      <c r="B41" s="26">
        <f>IF($A41&lt;=Inputs!$B$13,IF(Inputs!$B$8&gt;0,SUM(F41:O41)/Inputs!$B$8,0),"")</f>
        <v/>
      </c>
      <c r="C41" s="27">
        <f>IF($A41&lt;=Inputs!$B$13,B41/100,"")</f>
        <v/>
      </c>
      <c r="D41" s="28">
        <f>IF($A41&lt;=Inputs!$B$13,C41*Inputs!$B$7,"")</f>
        <v/>
      </c>
      <c r="E41" s="29">
        <f>IF($A41&lt;=Inputs!$B$13,IF(D41&gt;0,1,0),"")</f>
        <v/>
      </c>
      <c r="F41" s="26">
        <f>IF($A41&lt;=Inputs!$B$13,IF(1&lt;=Inputs!$B$8,IF(Inputs!$B$12&gt;0,MAX(MIN(NORM.INV(RAND(),LOOKUP(P41,Inputs!$J$6:$J$9,Inputs!$G$6:$G$9),LOOKUP(P41,Inputs!$J$6:$J$9,Inputs!$H$6:$H$9)),Inputs!$B$12),-Inputs!$B$12),NORM.INV(RAND(),LOOKUP(P41,Inputs!$J$6:$J$9,Inputs!$G$6:$G$9),LOOKUP(P41,Inputs!$J$6:$J$9,Inputs!$H$6:$H$9))),0),"" )</f>
        <v/>
      </c>
      <c r="G41" s="26">
        <f>IF($A41&lt;=Inputs!$B$13,IF(2&lt;=Inputs!$B$8,IF(Inputs!$B$12&gt;0,MAX(MIN(NORM.INV(RAND(),LOOKUP(Q41,Inputs!$J$6:$J$9,Inputs!$G$6:$G$9),LOOKUP(Q41,Inputs!$J$6:$J$9,Inputs!$H$6:$H$9)),Inputs!$B$12),-Inputs!$B$12),NORM.INV(RAND(),LOOKUP(Q41,Inputs!$J$6:$J$9,Inputs!$G$6:$G$9),LOOKUP(Q41,Inputs!$J$6:$J$9,Inputs!$H$6:$H$9))),0),"" )</f>
        <v/>
      </c>
      <c r="H41" s="26">
        <f>IF($A41&lt;=Inputs!$B$13,IF(3&lt;=Inputs!$B$8,IF(Inputs!$B$12&gt;0,MAX(MIN(NORM.INV(RAND(),LOOKUP(R41,Inputs!$J$6:$J$9,Inputs!$G$6:$G$9),LOOKUP(R41,Inputs!$J$6:$J$9,Inputs!$H$6:$H$9)),Inputs!$B$12),-Inputs!$B$12),NORM.INV(RAND(),LOOKUP(R41,Inputs!$J$6:$J$9,Inputs!$G$6:$G$9),LOOKUP(R41,Inputs!$J$6:$J$9,Inputs!$H$6:$H$9))),0),"" )</f>
        <v/>
      </c>
      <c r="I41" s="26">
        <f>IF($A41&lt;=Inputs!$B$13,IF(4&lt;=Inputs!$B$8,IF(Inputs!$B$12&gt;0,MAX(MIN(NORM.INV(RAND(),LOOKUP(S41,Inputs!$J$6:$J$9,Inputs!$G$6:$G$9),LOOKUP(S41,Inputs!$J$6:$J$9,Inputs!$H$6:$H$9)),Inputs!$B$12),-Inputs!$B$12),NORM.INV(RAND(),LOOKUP(S41,Inputs!$J$6:$J$9,Inputs!$G$6:$G$9),LOOKUP(S41,Inputs!$J$6:$J$9,Inputs!$H$6:$H$9))),0),"" )</f>
        <v/>
      </c>
      <c r="J41" s="26">
        <f>IF($A41&lt;=Inputs!$B$13,IF(5&lt;=Inputs!$B$8,IF(Inputs!$B$12&gt;0,MAX(MIN(NORM.INV(RAND(),LOOKUP(T41,Inputs!$J$6:$J$9,Inputs!$G$6:$G$9),LOOKUP(T41,Inputs!$J$6:$J$9,Inputs!$H$6:$H$9)),Inputs!$B$12),-Inputs!$B$12),NORM.INV(RAND(),LOOKUP(T41,Inputs!$J$6:$J$9,Inputs!$G$6:$G$9),LOOKUP(T41,Inputs!$J$6:$J$9,Inputs!$H$6:$H$9))),0),"" )</f>
        <v/>
      </c>
      <c r="K41" s="35">
        <f>IF($A41&lt;=Inputs!$B$13,IF(6&lt;=Inputs!$B$8,IF(Inputs!$B$12&gt;0,MAX(MIN(NORM.INV(RAND(),LOOKUP(U41,Inputs!$J$6:$J$9,Inputs!$G$6:$G$9),LOOKUP(U41,Inputs!$J$6:$J$9,Inputs!$H$6:$H$9)),Inputs!$B$12),-Inputs!$B$12),NORM.INV(RAND(),LOOKUP(U41,Inputs!$J$6:$J$9,Inputs!$G$6:$G$9),LOOKUP(U41,Inputs!$J$6:$J$9,Inputs!$H$6:$H$9))),0),"" )</f>
        <v/>
      </c>
      <c r="L41" s="35">
        <f>IF($A41&lt;=Inputs!$B$13,IF(7&lt;=Inputs!$B$8,IF(Inputs!$B$12&gt;0,MAX(MIN(NORM.INV(RAND(),LOOKUP(V41,Inputs!$J$6:$J$9,Inputs!$G$6:$G$9),LOOKUP(V41,Inputs!$J$6:$J$9,Inputs!$H$6:$H$9)),Inputs!$B$12),-Inputs!$B$12),NORM.INV(RAND(),LOOKUP(V41,Inputs!$J$6:$J$9,Inputs!$G$6:$G$9),LOOKUP(V41,Inputs!$J$6:$J$9,Inputs!$H$6:$H$9))),0),"" )</f>
        <v/>
      </c>
      <c r="M41" s="35">
        <f>COUNTIFS($B$6:$B$5005,"&gt;="&amp;K41,$B$6:$B$5005,"&lt;"&amp;L41)</f>
        <v/>
      </c>
      <c r="N41" s="26">
        <f>IF($A41&lt;=Inputs!$B$13,IF(9&lt;=Inputs!$B$8,IF(Inputs!$B$12&gt;0,MAX(MIN(NORM.INV(RAND(),LOOKUP(X41,Inputs!$J$6:$J$9,Inputs!$G$6:$G$9),LOOKUP(X41,Inputs!$J$6:$J$9,Inputs!$H$6:$H$9)),Inputs!$B$12),-Inputs!$B$12),NORM.INV(RAND(),LOOKUP(X41,Inputs!$J$6:$J$9,Inputs!$G$6:$G$9),LOOKUP(X41,Inputs!$J$6:$J$9,Inputs!$H$6:$H$9))),0),"" )</f>
        <v/>
      </c>
      <c r="O41" s="26">
        <f>IF($A41&lt;=Inputs!$B$13,IF(10&lt;=Inputs!$B$8,IF(Inputs!$B$12&gt;0,MAX(MIN(NORM.INV(RAND(),LOOKUP(Y41,Inputs!$J$6:$J$9,Inputs!$G$6:$G$9),LOOKUP(Y41,Inputs!$J$6:$J$9,Inputs!$H$6:$H$9)),Inputs!$B$12),-Inputs!$B$12),NORM.INV(RAND(),LOOKUP(Y41,Inputs!$J$6:$J$9,Inputs!$G$6:$G$9),LOOKUP(Y41,Inputs!$J$6:$J$9,Inputs!$H$6:$H$9))),0),"" )</f>
        <v/>
      </c>
      <c r="P41" s="31">
        <f>IF($A41&lt;=Inputs!$B$13,RAND(),"")</f>
        <v/>
      </c>
      <c r="Q41" s="31">
        <f>IF($A41&lt;=Inputs!$B$13,RAND(),"")</f>
        <v/>
      </c>
      <c r="R41" s="31">
        <f>IF($A41&lt;=Inputs!$B$13,RAND(),"")</f>
        <v/>
      </c>
      <c r="S41" s="31">
        <f>IF($A41&lt;=Inputs!$B$13,RAND(),"")</f>
        <v/>
      </c>
      <c r="T41" s="31">
        <f>IF($A41&lt;=Inputs!$B$13,RAND(),"")</f>
        <v/>
      </c>
      <c r="U41" s="31">
        <f>IF($A41&lt;=Inputs!$B$13,RAND(),"")</f>
        <v/>
      </c>
      <c r="V41" s="31">
        <f>IF($A41&lt;=Inputs!$B$13,RAND(),"")</f>
        <v/>
      </c>
      <c r="W41" s="31">
        <f>IF($A41&lt;=Inputs!$B$13,RAND(),"")</f>
        <v/>
      </c>
      <c r="X41" s="31">
        <f>IF($A41&lt;=Inputs!$B$13,RAND(),"")</f>
        <v/>
      </c>
      <c r="Y41" s="31">
        <f>IF($A41&lt;=Inputs!$B$13,RAND(),"")</f>
        <v/>
      </c>
    </row>
    <row r="42">
      <c r="A42" t="n">
        <v>37</v>
      </c>
      <c r="B42" s="26">
        <f>IF($A42&lt;=Inputs!$B$13,IF(Inputs!$B$8&gt;0,SUM(F42:O42)/Inputs!$B$8,0),"")</f>
        <v/>
      </c>
      <c r="C42" s="27">
        <f>IF($A42&lt;=Inputs!$B$13,B42/100,"")</f>
        <v/>
      </c>
      <c r="D42" s="28">
        <f>IF($A42&lt;=Inputs!$B$13,C42*Inputs!$B$7,"")</f>
        <v/>
      </c>
      <c r="E42" s="29">
        <f>IF($A42&lt;=Inputs!$B$13,IF(D42&gt;0,1,0),"")</f>
        <v/>
      </c>
      <c r="F42" s="26">
        <f>IF($A42&lt;=Inputs!$B$13,IF(1&lt;=Inputs!$B$8,IF(Inputs!$B$12&gt;0,MAX(MIN(NORM.INV(RAND(),LOOKUP(P42,Inputs!$J$6:$J$9,Inputs!$G$6:$G$9),LOOKUP(P42,Inputs!$J$6:$J$9,Inputs!$H$6:$H$9)),Inputs!$B$12),-Inputs!$B$12),NORM.INV(RAND(),LOOKUP(P42,Inputs!$J$6:$J$9,Inputs!$G$6:$G$9),LOOKUP(P42,Inputs!$J$6:$J$9,Inputs!$H$6:$H$9))),0),"" )</f>
        <v/>
      </c>
      <c r="G42" s="26">
        <f>IF($A42&lt;=Inputs!$B$13,IF(2&lt;=Inputs!$B$8,IF(Inputs!$B$12&gt;0,MAX(MIN(NORM.INV(RAND(),LOOKUP(Q42,Inputs!$J$6:$J$9,Inputs!$G$6:$G$9),LOOKUP(Q42,Inputs!$J$6:$J$9,Inputs!$H$6:$H$9)),Inputs!$B$12),-Inputs!$B$12),NORM.INV(RAND(),LOOKUP(Q42,Inputs!$J$6:$J$9,Inputs!$G$6:$G$9),LOOKUP(Q42,Inputs!$J$6:$J$9,Inputs!$H$6:$H$9))),0),"" )</f>
        <v/>
      </c>
      <c r="H42" s="26">
        <f>IF($A42&lt;=Inputs!$B$13,IF(3&lt;=Inputs!$B$8,IF(Inputs!$B$12&gt;0,MAX(MIN(NORM.INV(RAND(),LOOKUP(R42,Inputs!$J$6:$J$9,Inputs!$G$6:$G$9),LOOKUP(R42,Inputs!$J$6:$J$9,Inputs!$H$6:$H$9)),Inputs!$B$12),-Inputs!$B$12),NORM.INV(RAND(),LOOKUP(R42,Inputs!$J$6:$J$9,Inputs!$G$6:$G$9),LOOKUP(R42,Inputs!$J$6:$J$9,Inputs!$H$6:$H$9))),0),"" )</f>
        <v/>
      </c>
      <c r="I42" s="26">
        <f>IF($A42&lt;=Inputs!$B$13,IF(4&lt;=Inputs!$B$8,IF(Inputs!$B$12&gt;0,MAX(MIN(NORM.INV(RAND(),LOOKUP(S42,Inputs!$J$6:$J$9,Inputs!$G$6:$G$9),LOOKUP(S42,Inputs!$J$6:$J$9,Inputs!$H$6:$H$9)),Inputs!$B$12),-Inputs!$B$12),NORM.INV(RAND(),LOOKUP(S42,Inputs!$J$6:$J$9,Inputs!$G$6:$G$9),LOOKUP(S42,Inputs!$J$6:$J$9,Inputs!$H$6:$H$9))),0),"" )</f>
        <v/>
      </c>
      <c r="J42" s="26">
        <f>IF($A42&lt;=Inputs!$B$13,IF(5&lt;=Inputs!$B$8,IF(Inputs!$B$12&gt;0,MAX(MIN(NORM.INV(RAND(),LOOKUP(T42,Inputs!$J$6:$J$9,Inputs!$G$6:$G$9),LOOKUP(T42,Inputs!$J$6:$J$9,Inputs!$H$6:$H$9)),Inputs!$B$12),-Inputs!$B$12),NORM.INV(RAND(),LOOKUP(T42,Inputs!$J$6:$J$9,Inputs!$G$6:$G$9),LOOKUP(T42,Inputs!$J$6:$J$9,Inputs!$H$6:$H$9))),0),"" )</f>
        <v/>
      </c>
      <c r="K42" s="35">
        <f>IF($A42&lt;=Inputs!$B$13,IF(6&lt;=Inputs!$B$8,IF(Inputs!$B$12&gt;0,MAX(MIN(NORM.INV(RAND(),LOOKUP(U42,Inputs!$J$6:$J$9,Inputs!$G$6:$G$9),LOOKUP(U42,Inputs!$J$6:$J$9,Inputs!$H$6:$H$9)),Inputs!$B$12),-Inputs!$B$12),NORM.INV(RAND(),LOOKUP(U42,Inputs!$J$6:$J$9,Inputs!$G$6:$G$9),LOOKUP(U42,Inputs!$J$6:$J$9,Inputs!$H$6:$H$9))),0),"" )</f>
        <v/>
      </c>
      <c r="L42" s="35">
        <f>IF($A42&lt;=Inputs!$B$13,IF(7&lt;=Inputs!$B$8,IF(Inputs!$B$12&gt;0,MAX(MIN(NORM.INV(RAND(),LOOKUP(V42,Inputs!$J$6:$J$9,Inputs!$G$6:$G$9),LOOKUP(V42,Inputs!$J$6:$J$9,Inputs!$H$6:$H$9)),Inputs!$B$12),-Inputs!$B$12),NORM.INV(RAND(),LOOKUP(V42,Inputs!$J$6:$J$9,Inputs!$G$6:$G$9),LOOKUP(V42,Inputs!$J$6:$J$9,Inputs!$H$6:$H$9))),0),"" )</f>
        <v/>
      </c>
      <c r="M42" s="35">
        <f>COUNTIFS($B$6:$B$5005,"&gt;="&amp;K42,$B$6:$B$5005,"&lt;"&amp;L42)</f>
        <v/>
      </c>
      <c r="N42" s="26">
        <f>IF($A42&lt;=Inputs!$B$13,IF(9&lt;=Inputs!$B$8,IF(Inputs!$B$12&gt;0,MAX(MIN(NORM.INV(RAND(),LOOKUP(X42,Inputs!$J$6:$J$9,Inputs!$G$6:$G$9),LOOKUP(X42,Inputs!$J$6:$J$9,Inputs!$H$6:$H$9)),Inputs!$B$12),-Inputs!$B$12),NORM.INV(RAND(),LOOKUP(X42,Inputs!$J$6:$J$9,Inputs!$G$6:$G$9),LOOKUP(X42,Inputs!$J$6:$J$9,Inputs!$H$6:$H$9))),0),"" )</f>
        <v/>
      </c>
      <c r="O42" s="26">
        <f>IF($A42&lt;=Inputs!$B$13,IF(10&lt;=Inputs!$B$8,IF(Inputs!$B$12&gt;0,MAX(MIN(NORM.INV(RAND(),LOOKUP(Y42,Inputs!$J$6:$J$9,Inputs!$G$6:$G$9),LOOKUP(Y42,Inputs!$J$6:$J$9,Inputs!$H$6:$H$9)),Inputs!$B$12),-Inputs!$B$12),NORM.INV(RAND(),LOOKUP(Y42,Inputs!$J$6:$J$9,Inputs!$G$6:$G$9),LOOKUP(Y42,Inputs!$J$6:$J$9,Inputs!$H$6:$H$9))),0),"" )</f>
        <v/>
      </c>
      <c r="P42" s="31">
        <f>IF($A42&lt;=Inputs!$B$13,RAND(),"")</f>
        <v/>
      </c>
      <c r="Q42" s="31">
        <f>IF($A42&lt;=Inputs!$B$13,RAND(),"")</f>
        <v/>
      </c>
      <c r="R42" s="31">
        <f>IF($A42&lt;=Inputs!$B$13,RAND(),"")</f>
        <v/>
      </c>
      <c r="S42" s="31">
        <f>IF($A42&lt;=Inputs!$B$13,RAND(),"")</f>
        <v/>
      </c>
      <c r="T42" s="31">
        <f>IF($A42&lt;=Inputs!$B$13,RAND(),"")</f>
        <v/>
      </c>
      <c r="U42" s="31">
        <f>IF($A42&lt;=Inputs!$B$13,RAND(),"")</f>
        <v/>
      </c>
      <c r="V42" s="31">
        <f>IF($A42&lt;=Inputs!$B$13,RAND(),"")</f>
        <v/>
      </c>
      <c r="W42" s="31">
        <f>IF($A42&lt;=Inputs!$B$13,RAND(),"")</f>
        <v/>
      </c>
      <c r="X42" s="31">
        <f>IF($A42&lt;=Inputs!$B$13,RAND(),"")</f>
        <v/>
      </c>
      <c r="Y42" s="31">
        <f>IF($A42&lt;=Inputs!$B$13,RAND(),"")</f>
        <v/>
      </c>
    </row>
    <row r="43">
      <c r="A43" t="n">
        <v>38</v>
      </c>
      <c r="B43" s="26">
        <f>IF($A43&lt;=Inputs!$B$13,IF(Inputs!$B$8&gt;0,SUM(F43:O43)/Inputs!$B$8,0),"")</f>
        <v/>
      </c>
      <c r="C43" s="27">
        <f>IF($A43&lt;=Inputs!$B$13,B43/100,"")</f>
        <v/>
      </c>
      <c r="D43" s="28">
        <f>IF($A43&lt;=Inputs!$B$13,C43*Inputs!$B$7,"")</f>
        <v/>
      </c>
      <c r="E43" s="29">
        <f>IF($A43&lt;=Inputs!$B$13,IF(D43&gt;0,1,0),"")</f>
        <v/>
      </c>
      <c r="F43" s="26">
        <f>IF($A43&lt;=Inputs!$B$13,IF(1&lt;=Inputs!$B$8,IF(Inputs!$B$12&gt;0,MAX(MIN(NORM.INV(RAND(),LOOKUP(P43,Inputs!$J$6:$J$9,Inputs!$G$6:$G$9),LOOKUP(P43,Inputs!$J$6:$J$9,Inputs!$H$6:$H$9)),Inputs!$B$12),-Inputs!$B$12),NORM.INV(RAND(),LOOKUP(P43,Inputs!$J$6:$J$9,Inputs!$G$6:$G$9),LOOKUP(P43,Inputs!$J$6:$J$9,Inputs!$H$6:$H$9))),0),"" )</f>
        <v/>
      </c>
      <c r="G43" s="26">
        <f>IF($A43&lt;=Inputs!$B$13,IF(2&lt;=Inputs!$B$8,IF(Inputs!$B$12&gt;0,MAX(MIN(NORM.INV(RAND(),LOOKUP(Q43,Inputs!$J$6:$J$9,Inputs!$G$6:$G$9),LOOKUP(Q43,Inputs!$J$6:$J$9,Inputs!$H$6:$H$9)),Inputs!$B$12),-Inputs!$B$12),NORM.INV(RAND(),LOOKUP(Q43,Inputs!$J$6:$J$9,Inputs!$G$6:$G$9),LOOKUP(Q43,Inputs!$J$6:$J$9,Inputs!$H$6:$H$9))),0),"" )</f>
        <v/>
      </c>
      <c r="H43" s="26">
        <f>IF($A43&lt;=Inputs!$B$13,IF(3&lt;=Inputs!$B$8,IF(Inputs!$B$12&gt;0,MAX(MIN(NORM.INV(RAND(),LOOKUP(R43,Inputs!$J$6:$J$9,Inputs!$G$6:$G$9),LOOKUP(R43,Inputs!$J$6:$J$9,Inputs!$H$6:$H$9)),Inputs!$B$12),-Inputs!$B$12),NORM.INV(RAND(),LOOKUP(R43,Inputs!$J$6:$J$9,Inputs!$G$6:$G$9),LOOKUP(R43,Inputs!$J$6:$J$9,Inputs!$H$6:$H$9))),0),"" )</f>
        <v/>
      </c>
      <c r="I43" s="26">
        <f>IF($A43&lt;=Inputs!$B$13,IF(4&lt;=Inputs!$B$8,IF(Inputs!$B$12&gt;0,MAX(MIN(NORM.INV(RAND(),LOOKUP(S43,Inputs!$J$6:$J$9,Inputs!$G$6:$G$9),LOOKUP(S43,Inputs!$J$6:$J$9,Inputs!$H$6:$H$9)),Inputs!$B$12),-Inputs!$B$12),NORM.INV(RAND(),LOOKUP(S43,Inputs!$J$6:$J$9,Inputs!$G$6:$G$9),LOOKUP(S43,Inputs!$J$6:$J$9,Inputs!$H$6:$H$9))),0),"" )</f>
        <v/>
      </c>
      <c r="J43" s="26">
        <f>IF($A43&lt;=Inputs!$B$13,IF(5&lt;=Inputs!$B$8,IF(Inputs!$B$12&gt;0,MAX(MIN(NORM.INV(RAND(),LOOKUP(T43,Inputs!$J$6:$J$9,Inputs!$G$6:$G$9),LOOKUP(T43,Inputs!$J$6:$J$9,Inputs!$H$6:$H$9)),Inputs!$B$12),-Inputs!$B$12),NORM.INV(RAND(),LOOKUP(T43,Inputs!$J$6:$J$9,Inputs!$G$6:$G$9),LOOKUP(T43,Inputs!$J$6:$J$9,Inputs!$H$6:$H$9))),0),"" )</f>
        <v/>
      </c>
      <c r="K43" s="35">
        <f>IF($A43&lt;=Inputs!$B$13,IF(6&lt;=Inputs!$B$8,IF(Inputs!$B$12&gt;0,MAX(MIN(NORM.INV(RAND(),LOOKUP(U43,Inputs!$J$6:$J$9,Inputs!$G$6:$G$9),LOOKUP(U43,Inputs!$J$6:$J$9,Inputs!$H$6:$H$9)),Inputs!$B$12),-Inputs!$B$12),NORM.INV(RAND(),LOOKUP(U43,Inputs!$J$6:$J$9,Inputs!$G$6:$G$9),LOOKUP(U43,Inputs!$J$6:$J$9,Inputs!$H$6:$H$9))),0),"" )</f>
        <v/>
      </c>
      <c r="L43" s="36">
        <f>IF($A43&lt;=Inputs!$B$13,IF(7&lt;=Inputs!$B$8,IF(Inputs!$B$12&gt;0,MAX(MIN(NORM.INV(RAND(),LOOKUP(V43,Inputs!$J$6:$J$9,Inputs!$G$6:$G$9),LOOKUP(V43,Inputs!$J$6:$J$9,Inputs!$H$6:$H$9)),Inputs!$B$12),-Inputs!$B$12),NORM.INV(RAND(),LOOKUP(V43,Inputs!$J$6:$J$9,Inputs!$G$6:$G$9),LOOKUP(V43,Inputs!$J$6:$J$9,Inputs!$H$6:$H$9))),0),"" )</f>
        <v/>
      </c>
      <c r="M43" s="35">
        <f>COUNTIFS($B$6:$B$5005,"&gt;="&amp;K43,$B$6:$B$5005,"&lt;"&amp;L43)</f>
        <v/>
      </c>
      <c r="N43" s="26">
        <f>IF($A43&lt;=Inputs!$B$13,IF(9&lt;=Inputs!$B$8,IF(Inputs!$B$12&gt;0,MAX(MIN(NORM.INV(RAND(),LOOKUP(X43,Inputs!$J$6:$J$9,Inputs!$G$6:$G$9),LOOKUP(X43,Inputs!$J$6:$J$9,Inputs!$H$6:$H$9)),Inputs!$B$12),-Inputs!$B$12),NORM.INV(RAND(),LOOKUP(X43,Inputs!$J$6:$J$9,Inputs!$G$6:$G$9),LOOKUP(X43,Inputs!$J$6:$J$9,Inputs!$H$6:$H$9))),0),"" )</f>
        <v/>
      </c>
      <c r="O43" s="26">
        <f>IF($A43&lt;=Inputs!$B$13,IF(10&lt;=Inputs!$B$8,IF(Inputs!$B$12&gt;0,MAX(MIN(NORM.INV(RAND(),LOOKUP(Y43,Inputs!$J$6:$J$9,Inputs!$G$6:$G$9),LOOKUP(Y43,Inputs!$J$6:$J$9,Inputs!$H$6:$H$9)),Inputs!$B$12),-Inputs!$B$12),NORM.INV(RAND(),LOOKUP(Y43,Inputs!$J$6:$J$9,Inputs!$G$6:$G$9),LOOKUP(Y43,Inputs!$J$6:$J$9,Inputs!$H$6:$H$9))),0),"" )</f>
        <v/>
      </c>
      <c r="P43" s="31">
        <f>IF($A43&lt;=Inputs!$B$13,RAND(),"")</f>
        <v/>
      </c>
      <c r="Q43" s="31">
        <f>IF($A43&lt;=Inputs!$B$13,RAND(),"")</f>
        <v/>
      </c>
      <c r="R43" s="31">
        <f>IF($A43&lt;=Inputs!$B$13,RAND(),"")</f>
        <v/>
      </c>
      <c r="S43" s="31">
        <f>IF($A43&lt;=Inputs!$B$13,RAND(),"")</f>
        <v/>
      </c>
      <c r="T43" s="31">
        <f>IF($A43&lt;=Inputs!$B$13,RAND(),"")</f>
        <v/>
      </c>
      <c r="U43" s="31">
        <f>IF($A43&lt;=Inputs!$B$13,RAND(),"")</f>
        <v/>
      </c>
      <c r="V43" s="31">
        <f>IF($A43&lt;=Inputs!$B$13,RAND(),"")</f>
        <v/>
      </c>
      <c r="W43" s="31">
        <f>IF($A43&lt;=Inputs!$B$13,RAND(),"")</f>
        <v/>
      </c>
      <c r="X43" s="31">
        <f>IF($A43&lt;=Inputs!$B$13,RAND(),"")</f>
        <v/>
      </c>
      <c r="Y43" s="31">
        <f>IF($A43&lt;=Inputs!$B$13,RAND(),"")</f>
        <v/>
      </c>
    </row>
    <row r="44">
      <c r="A44" t="n">
        <v>39</v>
      </c>
      <c r="B44" s="26">
        <f>IF($A44&lt;=Inputs!$B$13,IF(Inputs!$B$8&gt;0,SUM(F44:O44)/Inputs!$B$8,0),"")</f>
        <v/>
      </c>
      <c r="C44" s="27">
        <f>IF($A44&lt;=Inputs!$B$13,B44/100,"")</f>
        <v/>
      </c>
      <c r="D44" s="28">
        <f>IF($A44&lt;=Inputs!$B$13,C44*Inputs!$B$7,"")</f>
        <v/>
      </c>
      <c r="E44" s="29">
        <f>IF($A44&lt;=Inputs!$B$13,IF(D44&gt;0,1,0),"")</f>
        <v/>
      </c>
      <c r="F44" s="26">
        <f>IF($A44&lt;=Inputs!$B$13,IF(1&lt;=Inputs!$B$8,IF(Inputs!$B$12&gt;0,MAX(MIN(NORM.INV(RAND(),LOOKUP(P44,Inputs!$J$6:$J$9,Inputs!$G$6:$G$9),LOOKUP(P44,Inputs!$J$6:$J$9,Inputs!$H$6:$H$9)),Inputs!$B$12),-Inputs!$B$12),NORM.INV(RAND(),LOOKUP(P44,Inputs!$J$6:$J$9,Inputs!$G$6:$G$9),LOOKUP(P44,Inputs!$J$6:$J$9,Inputs!$H$6:$H$9))),0),"" )</f>
        <v/>
      </c>
      <c r="G44" s="26">
        <f>IF($A44&lt;=Inputs!$B$13,IF(2&lt;=Inputs!$B$8,IF(Inputs!$B$12&gt;0,MAX(MIN(NORM.INV(RAND(),LOOKUP(Q44,Inputs!$J$6:$J$9,Inputs!$G$6:$G$9),LOOKUP(Q44,Inputs!$J$6:$J$9,Inputs!$H$6:$H$9)),Inputs!$B$12),-Inputs!$B$12),NORM.INV(RAND(),LOOKUP(Q44,Inputs!$J$6:$J$9,Inputs!$G$6:$G$9),LOOKUP(Q44,Inputs!$J$6:$J$9,Inputs!$H$6:$H$9))),0),"" )</f>
        <v/>
      </c>
      <c r="H44" s="26">
        <f>IF($A44&lt;=Inputs!$B$13,IF(3&lt;=Inputs!$B$8,IF(Inputs!$B$12&gt;0,MAX(MIN(NORM.INV(RAND(),LOOKUP(R44,Inputs!$J$6:$J$9,Inputs!$G$6:$G$9),LOOKUP(R44,Inputs!$J$6:$J$9,Inputs!$H$6:$H$9)),Inputs!$B$12),-Inputs!$B$12),NORM.INV(RAND(),LOOKUP(R44,Inputs!$J$6:$J$9,Inputs!$G$6:$G$9),LOOKUP(R44,Inputs!$J$6:$J$9,Inputs!$H$6:$H$9))),0),"" )</f>
        <v/>
      </c>
      <c r="I44" s="26">
        <f>IF($A44&lt;=Inputs!$B$13,IF(4&lt;=Inputs!$B$8,IF(Inputs!$B$12&gt;0,MAX(MIN(NORM.INV(RAND(),LOOKUP(S44,Inputs!$J$6:$J$9,Inputs!$G$6:$G$9),LOOKUP(S44,Inputs!$J$6:$J$9,Inputs!$H$6:$H$9)),Inputs!$B$12),-Inputs!$B$12),NORM.INV(RAND(),LOOKUP(S44,Inputs!$J$6:$J$9,Inputs!$G$6:$G$9),LOOKUP(S44,Inputs!$J$6:$J$9,Inputs!$H$6:$H$9))),0),"" )</f>
        <v/>
      </c>
      <c r="J44" s="26">
        <f>IF($A44&lt;=Inputs!$B$13,IF(5&lt;=Inputs!$B$8,IF(Inputs!$B$12&gt;0,MAX(MIN(NORM.INV(RAND(),LOOKUP(T44,Inputs!$J$6:$J$9,Inputs!$G$6:$G$9),LOOKUP(T44,Inputs!$J$6:$J$9,Inputs!$H$6:$H$9)),Inputs!$B$12),-Inputs!$B$12),NORM.INV(RAND(),LOOKUP(T44,Inputs!$J$6:$J$9,Inputs!$G$6:$G$9),LOOKUP(T44,Inputs!$J$6:$J$9,Inputs!$H$6:$H$9))),0),"" )</f>
        <v/>
      </c>
      <c r="K44" s="26">
        <f>IF($A44&lt;=Inputs!$B$13,IF(6&lt;=Inputs!$B$8,IF(Inputs!$B$12&gt;0,MAX(MIN(NORM.INV(RAND(),LOOKUP(U44,Inputs!$J$6:$J$9,Inputs!$G$6:$G$9),LOOKUP(U44,Inputs!$J$6:$J$9,Inputs!$H$6:$H$9)),Inputs!$B$12),-Inputs!$B$12),NORM.INV(RAND(),LOOKUP(U44,Inputs!$J$6:$J$9,Inputs!$G$6:$G$9),LOOKUP(U44,Inputs!$J$6:$J$9,Inputs!$H$6:$H$9))),0),"" )</f>
        <v/>
      </c>
      <c r="L44" s="26">
        <f>IF($A44&lt;=Inputs!$B$13,IF(7&lt;=Inputs!$B$8,IF(Inputs!$B$12&gt;0,MAX(MIN(NORM.INV(RAND(),LOOKUP(V44,Inputs!$J$6:$J$9,Inputs!$G$6:$G$9),LOOKUP(V44,Inputs!$J$6:$J$9,Inputs!$H$6:$H$9)),Inputs!$B$12),-Inputs!$B$12),NORM.INV(RAND(),LOOKUP(V44,Inputs!$J$6:$J$9,Inputs!$G$6:$G$9),LOOKUP(V44,Inputs!$J$6:$J$9,Inputs!$H$6:$H$9))),0),"" )</f>
        <v/>
      </c>
      <c r="M44" s="26">
        <f>COUNTIFS($B$6:$B$5005,"&gt;="&amp;K44,$B$6:$B$5005,"&lt;"&amp;L44)</f>
        <v/>
      </c>
      <c r="N44" s="26">
        <f>IF($A44&lt;=Inputs!$B$13,IF(9&lt;=Inputs!$B$8,IF(Inputs!$B$12&gt;0,MAX(MIN(NORM.INV(RAND(),LOOKUP(X44,Inputs!$J$6:$J$9,Inputs!$G$6:$G$9),LOOKUP(X44,Inputs!$J$6:$J$9,Inputs!$H$6:$H$9)),Inputs!$B$12),-Inputs!$B$12),NORM.INV(RAND(),LOOKUP(X44,Inputs!$J$6:$J$9,Inputs!$G$6:$G$9),LOOKUP(X44,Inputs!$J$6:$J$9,Inputs!$H$6:$H$9))),0),"" )</f>
        <v/>
      </c>
      <c r="O44" s="26">
        <f>IF($A44&lt;=Inputs!$B$13,IF(10&lt;=Inputs!$B$8,IF(Inputs!$B$12&gt;0,MAX(MIN(NORM.INV(RAND(),LOOKUP(Y44,Inputs!$J$6:$J$9,Inputs!$G$6:$G$9),LOOKUP(Y44,Inputs!$J$6:$J$9,Inputs!$H$6:$H$9)),Inputs!$B$12),-Inputs!$B$12),NORM.INV(RAND(),LOOKUP(Y44,Inputs!$J$6:$J$9,Inputs!$G$6:$G$9),LOOKUP(Y44,Inputs!$J$6:$J$9,Inputs!$H$6:$H$9))),0),"" )</f>
        <v/>
      </c>
      <c r="P44" s="31">
        <f>IF($A44&lt;=Inputs!$B$13,RAND(),"")</f>
        <v/>
      </c>
      <c r="Q44" s="31">
        <f>IF($A44&lt;=Inputs!$B$13,RAND(),"")</f>
        <v/>
      </c>
      <c r="R44" s="31">
        <f>IF($A44&lt;=Inputs!$B$13,RAND(),"")</f>
        <v/>
      </c>
      <c r="S44" s="31">
        <f>IF($A44&lt;=Inputs!$B$13,RAND(),"")</f>
        <v/>
      </c>
      <c r="T44" s="31">
        <f>IF($A44&lt;=Inputs!$B$13,RAND(),"")</f>
        <v/>
      </c>
      <c r="U44" s="31">
        <f>IF($A44&lt;=Inputs!$B$13,RAND(),"")</f>
        <v/>
      </c>
      <c r="V44" s="31">
        <f>IF($A44&lt;=Inputs!$B$13,RAND(),"")</f>
        <v/>
      </c>
      <c r="W44" s="31">
        <f>IF($A44&lt;=Inputs!$B$13,RAND(),"")</f>
        <v/>
      </c>
      <c r="X44" s="31">
        <f>IF($A44&lt;=Inputs!$B$13,RAND(),"")</f>
        <v/>
      </c>
      <c r="Y44" s="31">
        <f>IF($A44&lt;=Inputs!$B$13,RAND(),"")</f>
        <v/>
      </c>
    </row>
    <row r="45">
      <c r="A45" t="n">
        <v>40</v>
      </c>
      <c r="B45" s="26">
        <f>IF($A45&lt;=Inputs!$B$13,IF(Inputs!$B$8&gt;0,SUM(F45:O45)/Inputs!$B$8,0),"")</f>
        <v/>
      </c>
      <c r="C45" s="27">
        <f>IF($A45&lt;=Inputs!$B$13,B45/100,"")</f>
        <v/>
      </c>
      <c r="D45" s="28">
        <f>IF($A45&lt;=Inputs!$B$13,C45*Inputs!$B$7,"")</f>
        <v/>
      </c>
      <c r="E45" s="29">
        <f>IF($A45&lt;=Inputs!$B$13,IF(D45&gt;0,1,0),"")</f>
        <v/>
      </c>
      <c r="F45" s="26">
        <f>IF($A45&lt;=Inputs!$B$13,IF(1&lt;=Inputs!$B$8,IF(Inputs!$B$12&gt;0,MAX(MIN(NORM.INV(RAND(),LOOKUP(P45,Inputs!$J$6:$J$9,Inputs!$G$6:$G$9),LOOKUP(P45,Inputs!$J$6:$J$9,Inputs!$H$6:$H$9)),Inputs!$B$12),-Inputs!$B$12),NORM.INV(RAND(),LOOKUP(P45,Inputs!$J$6:$J$9,Inputs!$G$6:$G$9),LOOKUP(P45,Inputs!$J$6:$J$9,Inputs!$H$6:$H$9))),0),"" )</f>
        <v/>
      </c>
      <c r="G45" s="26">
        <f>IF($A45&lt;=Inputs!$B$13,IF(2&lt;=Inputs!$B$8,IF(Inputs!$B$12&gt;0,MAX(MIN(NORM.INV(RAND(),LOOKUP(Q45,Inputs!$J$6:$J$9,Inputs!$G$6:$G$9),LOOKUP(Q45,Inputs!$J$6:$J$9,Inputs!$H$6:$H$9)),Inputs!$B$12),-Inputs!$B$12),NORM.INV(RAND(),LOOKUP(Q45,Inputs!$J$6:$J$9,Inputs!$G$6:$G$9),LOOKUP(Q45,Inputs!$J$6:$J$9,Inputs!$H$6:$H$9))),0),"" )</f>
        <v/>
      </c>
      <c r="H45" s="26">
        <f>IF($A45&lt;=Inputs!$B$13,IF(3&lt;=Inputs!$B$8,IF(Inputs!$B$12&gt;0,MAX(MIN(NORM.INV(RAND(),LOOKUP(R45,Inputs!$J$6:$J$9,Inputs!$G$6:$G$9),LOOKUP(R45,Inputs!$J$6:$J$9,Inputs!$H$6:$H$9)),Inputs!$B$12),-Inputs!$B$12),NORM.INV(RAND(),LOOKUP(R45,Inputs!$J$6:$J$9,Inputs!$G$6:$G$9),LOOKUP(R45,Inputs!$J$6:$J$9,Inputs!$H$6:$H$9))),0),"" )</f>
        <v/>
      </c>
      <c r="I45" s="26">
        <f>IF($A45&lt;=Inputs!$B$13,IF(4&lt;=Inputs!$B$8,IF(Inputs!$B$12&gt;0,MAX(MIN(NORM.INV(RAND(),LOOKUP(S45,Inputs!$J$6:$J$9,Inputs!$G$6:$G$9),LOOKUP(S45,Inputs!$J$6:$J$9,Inputs!$H$6:$H$9)),Inputs!$B$12),-Inputs!$B$12),NORM.INV(RAND(),LOOKUP(S45,Inputs!$J$6:$J$9,Inputs!$G$6:$G$9),LOOKUP(S45,Inputs!$J$6:$J$9,Inputs!$H$6:$H$9))),0),"" )</f>
        <v/>
      </c>
      <c r="J45" s="26">
        <f>IF($A45&lt;=Inputs!$B$13,IF(5&lt;=Inputs!$B$8,IF(Inputs!$B$12&gt;0,MAX(MIN(NORM.INV(RAND(),LOOKUP(T45,Inputs!$J$6:$J$9,Inputs!$G$6:$G$9),LOOKUP(T45,Inputs!$J$6:$J$9,Inputs!$H$6:$H$9)),Inputs!$B$12),-Inputs!$B$12),NORM.INV(RAND(),LOOKUP(T45,Inputs!$J$6:$J$9,Inputs!$G$6:$G$9),LOOKUP(T45,Inputs!$J$6:$J$9,Inputs!$H$6:$H$9))),0),"" )</f>
        <v/>
      </c>
      <c r="K45" s="26">
        <f>IF($A45&lt;=Inputs!$B$13,IF(6&lt;=Inputs!$B$8,IF(Inputs!$B$12&gt;0,MAX(MIN(NORM.INV(RAND(),LOOKUP(U45,Inputs!$J$6:$J$9,Inputs!$G$6:$G$9),LOOKUP(U45,Inputs!$J$6:$J$9,Inputs!$H$6:$H$9)),Inputs!$B$12),-Inputs!$B$12),NORM.INV(RAND(),LOOKUP(U45,Inputs!$J$6:$J$9,Inputs!$G$6:$G$9),LOOKUP(U45,Inputs!$J$6:$J$9,Inputs!$H$6:$H$9))),0),"" )</f>
        <v/>
      </c>
      <c r="L45" s="26">
        <f>IF($A45&lt;=Inputs!$B$13,IF(7&lt;=Inputs!$B$8,IF(Inputs!$B$12&gt;0,MAX(MIN(NORM.INV(RAND(),LOOKUP(V45,Inputs!$J$6:$J$9,Inputs!$G$6:$G$9),LOOKUP(V45,Inputs!$J$6:$J$9,Inputs!$H$6:$H$9)),Inputs!$B$12),-Inputs!$B$12),NORM.INV(RAND(),LOOKUP(V45,Inputs!$J$6:$J$9,Inputs!$G$6:$G$9),LOOKUP(V45,Inputs!$J$6:$J$9,Inputs!$H$6:$H$9))),0),"" )</f>
        <v/>
      </c>
      <c r="M45" s="26">
        <f>COUNTIFS($B$6:$B$5005,"&gt;="&amp;K45,$B$6:$B$5005,"&lt;"&amp;L45)</f>
        <v/>
      </c>
      <c r="N45" s="26">
        <f>IF($A45&lt;=Inputs!$B$13,IF(9&lt;=Inputs!$B$8,IF(Inputs!$B$12&gt;0,MAX(MIN(NORM.INV(RAND(),LOOKUP(X45,Inputs!$J$6:$J$9,Inputs!$G$6:$G$9),LOOKUP(X45,Inputs!$J$6:$J$9,Inputs!$H$6:$H$9)),Inputs!$B$12),-Inputs!$B$12),NORM.INV(RAND(),LOOKUP(X45,Inputs!$J$6:$J$9,Inputs!$G$6:$G$9),LOOKUP(X45,Inputs!$J$6:$J$9,Inputs!$H$6:$H$9))),0),"" )</f>
        <v/>
      </c>
      <c r="O45" s="26">
        <f>IF($A45&lt;=Inputs!$B$13,IF(10&lt;=Inputs!$B$8,IF(Inputs!$B$12&gt;0,MAX(MIN(NORM.INV(RAND(),LOOKUP(Y45,Inputs!$J$6:$J$9,Inputs!$G$6:$G$9),LOOKUP(Y45,Inputs!$J$6:$J$9,Inputs!$H$6:$H$9)),Inputs!$B$12),-Inputs!$B$12),NORM.INV(RAND(),LOOKUP(Y45,Inputs!$J$6:$J$9,Inputs!$G$6:$G$9),LOOKUP(Y45,Inputs!$J$6:$J$9,Inputs!$H$6:$H$9))),0),"" )</f>
        <v/>
      </c>
      <c r="P45" s="31">
        <f>IF($A45&lt;=Inputs!$B$13,RAND(),"")</f>
        <v/>
      </c>
      <c r="Q45" s="31">
        <f>IF($A45&lt;=Inputs!$B$13,RAND(),"")</f>
        <v/>
      </c>
      <c r="R45" s="31">
        <f>IF($A45&lt;=Inputs!$B$13,RAND(),"")</f>
        <v/>
      </c>
      <c r="S45" s="31">
        <f>IF($A45&lt;=Inputs!$B$13,RAND(),"")</f>
        <v/>
      </c>
      <c r="T45" s="31">
        <f>IF($A45&lt;=Inputs!$B$13,RAND(),"")</f>
        <v/>
      </c>
      <c r="U45" s="31">
        <f>IF($A45&lt;=Inputs!$B$13,RAND(),"")</f>
        <v/>
      </c>
      <c r="V45" s="31">
        <f>IF($A45&lt;=Inputs!$B$13,RAND(),"")</f>
        <v/>
      </c>
      <c r="W45" s="31">
        <f>IF($A45&lt;=Inputs!$B$13,RAND(),"")</f>
        <v/>
      </c>
      <c r="X45" s="31">
        <f>IF($A45&lt;=Inputs!$B$13,RAND(),"")</f>
        <v/>
      </c>
      <c r="Y45" s="31">
        <f>IF($A45&lt;=Inputs!$B$13,RAND(),"")</f>
        <v/>
      </c>
    </row>
    <row r="46">
      <c r="A46" t="n">
        <v>41</v>
      </c>
      <c r="B46" s="26">
        <f>IF($A46&lt;=Inputs!$B$13,IF(Inputs!$B$8&gt;0,SUM(F46:O46)/Inputs!$B$8,0),"")</f>
        <v/>
      </c>
      <c r="C46" s="27">
        <f>IF($A46&lt;=Inputs!$B$13,B46/100,"")</f>
        <v/>
      </c>
      <c r="D46" s="28">
        <f>IF($A46&lt;=Inputs!$B$13,C46*Inputs!$B$7,"")</f>
        <v/>
      </c>
      <c r="E46" s="29">
        <f>IF($A46&lt;=Inputs!$B$13,IF(D46&gt;0,1,0),"")</f>
        <v/>
      </c>
      <c r="F46" s="26">
        <f>IF($A46&lt;=Inputs!$B$13,IF(1&lt;=Inputs!$B$8,IF(Inputs!$B$12&gt;0,MAX(MIN(NORM.INV(RAND(),LOOKUP(P46,Inputs!$J$6:$J$9,Inputs!$G$6:$G$9),LOOKUP(P46,Inputs!$J$6:$J$9,Inputs!$H$6:$H$9)),Inputs!$B$12),-Inputs!$B$12),NORM.INV(RAND(),LOOKUP(P46,Inputs!$J$6:$J$9,Inputs!$G$6:$G$9),LOOKUP(P46,Inputs!$J$6:$J$9,Inputs!$H$6:$H$9))),0),"" )</f>
        <v/>
      </c>
      <c r="G46" s="26">
        <f>IF($A46&lt;=Inputs!$B$13,IF(2&lt;=Inputs!$B$8,IF(Inputs!$B$12&gt;0,MAX(MIN(NORM.INV(RAND(),LOOKUP(Q46,Inputs!$J$6:$J$9,Inputs!$G$6:$G$9),LOOKUP(Q46,Inputs!$J$6:$J$9,Inputs!$H$6:$H$9)),Inputs!$B$12),-Inputs!$B$12),NORM.INV(RAND(),LOOKUP(Q46,Inputs!$J$6:$J$9,Inputs!$G$6:$G$9),LOOKUP(Q46,Inputs!$J$6:$J$9,Inputs!$H$6:$H$9))),0),"" )</f>
        <v/>
      </c>
      <c r="H46" s="26">
        <f>IF($A46&lt;=Inputs!$B$13,IF(3&lt;=Inputs!$B$8,IF(Inputs!$B$12&gt;0,MAX(MIN(NORM.INV(RAND(),LOOKUP(R46,Inputs!$J$6:$J$9,Inputs!$G$6:$G$9),LOOKUP(R46,Inputs!$J$6:$J$9,Inputs!$H$6:$H$9)),Inputs!$B$12),-Inputs!$B$12),NORM.INV(RAND(),LOOKUP(R46,Inputs!$J$6:$J$9,Inputs!$G$6:$G$9),LOOKUP(R46,Inputs!$J$6:$J$9,Inputs!$H$6:$H$9))),0),"" )</f>
        <v/>
      </c>
      <c r="I46" s="26">
        <f>IF($A46&lt;=Inputs!$B$13,IF(4&lt;=Inputs!$B$8,IF(Inputs!$B$12&gt;0,MAX(MIN(NORM.INV(RAND(),LOOKUP(S46,Inputs!$J$6:$J$9,Inputs!$G$6:$G$9),LOOKUP(S46,Inputs!$J$6:$J$9,Inputs!$H$6:$H$9)),Inputs!$B$12),-Inputs!$B$12),NORM.INV(RAND(),LOOKUP(S46,Inputs!$J$6:$J$9,Inputs!$G$6:$G$9),LOOKUP(S46,Inputs!$J$6:$J$9,Inputs!$H$6:$H$9))),0),"" )</f>
        <v/>
      </c>
      <c r="J46" s="26">
        <f>IF($A46&lt;=Inputs!$B$13,IF(5&lt;=Inputs!$B$8,IF(Inputs!$B$12&gt;0,MAX(MIN(NORM.INV(RAND(),LOOKUP(T46,Inputs!$J$6:$J$9,Inputs!$G$6:$G$9),LOOKUP(T46,Inputs!$J$6:$J$9,Inputs!$H$6:$H$9)),Inputs!$B$12),-Inputs!$B$12),NORM.INV(RAND(),LOOKUP(T46,Inputs!$J$6:$J$9,Inputs!$G$6:$G$9),LOOKUP(T46,Inputs!$J$6:$J$9,Inputs!$H$6:$H$9))),0),"" )</f>
        <v/>
      </c>
      <c r="K46" s="26">
        <f>IF($A46&lt;=Inputs!$B$13,IF(6&lt;=Inputs!$B$8,IF(Inputs!$B$12&gt;0,MAX(MIN(NORM.INV(RAND(),LOOKUP(U46,Inputs!$J$6:$J$9,Inputs!$G$6:$G$9),LOOKUP(U46,Inputs!$J$6:$J$9,Inputs!$H$6:$H$9)),Inputs!$B$12),-Inputs!$B$12),NORM.INV(RAND(),LOOKUP(U46,Inputs!$J$6:$J$9,Inputs!$G$6:$G$9),LOOKUP(U46,Inputs!$J$6:$J$9,Inputs!$H$6:$H$9))),0),"" )</f>
        <v/>
      </c>
      <c r="L46" s="26">
        <f>IF($A46&lt;=Inputs!$B$13,IF(7&lt;=Inputs!$B$8,IF(Inputs!$B$12&gt;0,MAX(MIN(NORM.INV(RAND(),LOOKUP(V46,Inputs!$J$6:$J$9,Inputs!$G$6:$G$9),LOOKUP(V46,Inputs!$J$6:$J$9,Inputs!$H$6:$H$9)),Inputs!$B$12),-Inputs!$B$12),NORM.INV(RAND(),LOOKUP(V46,Inputs!$J$6:$J$9,Inputs!$G$6:$G$9),LOOKUP(V46,Inputs!$J$6:$J$9,Inputs!$H$6:$H$9))),0),"" )</f>
        <v/>
      </c>
      <c r="M46" s="26">
        <f>COUNTIFS($B$6:$B$5005,"&gt;="&amp;K46,$B$6:$B$5005,"&lt;"&amp;L46)</f>
        <v/>
      </c>
      <c r="N46" s="26">
        <f>IF($A46&lt;=Inputs!$B$13,IF(9&lt;=Inputs!$B$8,IF(Inputs!$B$12&gt;0,MAX(MIN(NORM.INV(RAND(),LOOKUP(X46,Inputs!$J$6:$J$9,Inputs!$G$6:$G$9),LOOKUP(X46,Inputs!$J$6:$J$9,Inputs!$H$6:$H$9)),Inputs!$B$12),-Inputs!$B$12),NORM.INV(RAND(),LOOKUP(X46,Inputs!$J$6:$J$9,Inputs!$G$6:$G$9),LOOKUP(X46,Inputs!$J$6:$J$9,Inputs!$H$6:$H$9))),0),"" )</f>
        <v/>
      </c>
      <c r="O46" s="26">
        <f>IF($A46&lt;=Inputs!$B$13,IF(10&lt;=Inputs!$B$8,IF(Inputs!$B$12&gt;0,MAX(MIN(NORM.INV(RAND(),LOOKUP(Y46,Inputs!$J$6:$J$9,Inputs!$G$6:$G$9),LOOKUP(Y46,Inputs!$J$6:$J$9,Inputs!$H$6:$H$9)),Inputs!$B$12),-Inputs!$B$12),NORM.INV(RAND(),LOOKUP(Y46,Inputs!$J$6:$J$9,Inputs!$G$6:$G$9),LOOKUP(Y46,Inputs!$J$6:$J$9,Inputs!$H$6:$H$9))),0),"" )</f>
        <v/>
      </c>
      <c r="P46" s="31">
        <f>IF($A46&lt;=Inputs!$B$13,RAND(),"")</f>
        <v/>
      </c>
      <c r="Q46" s="31">
        <f>IF($A46&lt;=Inputs!$B$13,RAND(),"")</f>
        <v/>
      </c>
      <c r="R46" s="31">
        <f>IF($A46&lt;=Inputs!$B$13,RAND(),"")</f>
        <v/>
      </c>
      <c r="S46" s="31">
        <f>IF($A46&lt;=Inputs!$B$13,RAND(),"")</f>
        <v/>
      </c>
      <c r="T46" s="31">
        <f>IF($A46&lt;=Inputs!$B$13,RAND(),"")</f>
        <v/>
      </c>
      <c r="U46" s="31">
        <f>IF($A46&lt;=Inputs!$B$13,RAND(),"")</f>
        <v/>
      </c>
      <c r="V46" s="31">
        <f>IF($A46&lt;=Inputs!$B$13,RAND(),"")</f>
        <v/>
      </c>
      <c r="W46" s="31">
        <f>IF($A46&lt;=Inputs!$B$13,RAND(),"")</f>
        <v/>
      </c>
      <c r="X46" s="31">
        <f>IF($A46&lt;=Inputs!$B$13,RAND(),"")</f>
        <v/>
      </c>
      <c r="Y46" s="31">
        <f>IF($A46&lt;=Inputs!$B$13,RAND(),"")</f>
        <v/>
      </c>
    </row>
    <row r="47">
      <c r="A47" t="n">
        <v>42</v>
      </c>
      <c r="B47" s="26">
        <f>IF($A47&lt;=Inputs!$B$13,IF(Inputs!$B$8&gt;0,SUM(F47:O47)/Inputs!$B$8,0),"")</f>
        <v/>
      </c>
      <c r="C47" s="27">
        <f>IF($A47&lt;=Inputs!$B$13,B47/100,"")</f>
        <v/>
      </c>
      <c r="D47" s="28">
        <f>IF($A47&lt;=Inputs!$B$13,C47*Inputs!$B$7,"")</f>
        <v/>
      </c>
      <c r="E47" s="29">
        <f>IF($A47&lt;=Inputs!$B$13,IF(D47&gt;0,1,0),"")</f>
        <v/>
      </c>
      <c r="F47" s="26">
        <f>IF($A47&lt;=Inputs!$B$13,IF(1&lt;=Inputs!$B$8,IF(Inputs!$B$12&gt;0,MAX(MIN(NORM.INV(RAND(),LOOKUP(P47,Inputs!$J$6:$J$9,Inputs!$G$6:$G$9),LOOKUP(P47,Inputs!$J$6:$J$9,Inputs!$H$6:$H$9)),Inputs!$B$12),-Inputs!$B$12),NORM.INV(RAND(),LOOKUP(P47,Inputs!$J$6:$J$9,Inputs!$G$6:$G$9),LOOKUP(P47,Inputs!$J$6:$J$9,Inputs!$H$6:$H$9))),0),"" )</f>
        <v/>
      </c>
      <c r="G47" s="26">
        <f>IF($A47&lt;=Inputs!$B$13,IF(2&lt;=Inputs!$B$8,IF(Inputs!$B$12&gt;0,MAX(MIN(NORM.INV(RAND(),LOOKUP(Q47,Inputs!$J$6:$J$9,Inputs!$G$6:$G$9),LOOKUP(Q47,Inputs!$J$6:$J$9,Inputs!$H$6:$H$9)),Inputs!$B$12),-Inputs!$B$12),NORM.INV(RAND(),LOOKUP(Q47,Inputs!$J$6:$J$9,Inputs!$G$6:$G$9),LOOKUP(Q47,Inputs!$J$6:$J$9,Inputs!$H$6:$H$9))),0),"" )</f>
        <v/>
      </c>
      <c r="H47" s="26">
        <f>IF($A47&lt;=Inputs!$B$13,IF(3&lt;=Inputs!$B$8,IF(Inputs!$B$12&gt;0,MAX(MIN(NORM.INV(RAND(),LOOKUP(R47,Inputs!$J$6:$J$9,Inputs!$G$6:$G$9),LOOKUP(R47,Inputs!$J$6:$J$9,Inputs!$H$6:$H$9)),Inputs!$B$12),-Inputs!$B$12),NORM.INV(RAND(),LOOKUP(R47,Inputs!$J$6:$J$9,Inputs!$G$6:$G$9),LOOKUP(R47,Inputs!$J$6:$J$9,Inputs!$H$6:$H$9))),0),"" )</f>
        <v/>
      </c>
      <c r="I47" s="26">
        <f>IF($A47&lt;=Inputs!$B$13,IF(4&lt;=Inputs!$B$8,IF(Inputs!$B$12&gt;0,MAX(MIN(NORM.INV(RAND(),LOOKUP(S47,Inputs!$J$6:$J$9,Inputs!$G$6:$G$9),LOOKUP(S47,Inputs!$J$6:$J$9,Inputs!$H$6:$H$9)),Inputs!$B$12),-Inputs!$B$12),NORM.INV(RAND(),LOOKUP(S47,Inputs!$J$6:$J$9,Inputs!$G$6:$G$9),LOOKUP(S47,Inputs!$J$6:$J$9,Inputs!$H$6:$H$9))),0),"" )</f>
        <v/>
      </c>
      <c r="J47" s="26">
        <f>IF($A47&lt;=Inputs!$B$13,IF(5&lt;=Inputs!$B$8,IF(Inputs!$B$12&gt;0,MAX(MIN(NORM.INV(RAND(),LOOKUP(T47,Inputs!$J$6:$J$9,Inputs!$G$6:$G$9),LOOKUP(T47,Inputs!$J$6:$J$9,Inputs!$H$6:$H$9)),Inputs!$B$12),-Inputs!$B$12),NORM.INV(RAND(),LOOKUP(T47,Inputs!$J$6:$J$9,Inputs!$G$6:$G$9),LOOKUP(T47,Inputs!$J$6:$J$9,Inputs!$H$6:$H$9))),0),"" )</f>
        <v/>
      </c>
      <c r="K47" s="26">
        <f>IF($A47&lt;=Inputs!$B$13,IF(6&lt;=Inputs!$B$8,IF(Inputs!$B$12&gt;0,MAX(MIN(NORM.INV(RAND(),LOOKUP(U47,Inputs!$J$6:$J$9,Inputs!$G$6:$G$9),LOOKUP(U47,Inputs!$J$6:$J$9,Inputs!$H$6:$H$9)),Inputs!$B$12),-Inputs!$B$12),NORM.INV(RAND(),LOOKUP(U47,Inputs!$J$6:$J$9,Inputs!$G$6:$G$9),LOOKUP(U47,Inputs!$J$6:$J$9,Inputs!$H$6:$H$9))),0),"" )</f>
        <v/>
      </c>
      <c r="L47" s="26">
        <f>IF($A47&lt;=Inputs!$B$13,IF(7&lt;=Inputs!$B$8,IF(Inputs!$B$12&gt;0,MAX(MIN(NORM.INV(RAND(),LOOKUP(V47,Inputs!$J$6:$J$9,Inputs!$G$6:$G$9),LOOKUP(V47,Inputs!$J$6:$J$9,Inputs!$H$6:$H$9)),Inputs!$B$12),-Inputs!$B$12),NORM.INV(RAND(),LOOKUP(V47,Inputs!$J$6:$J$9,Inputs!$G$6:$G$9),LOOKUP(V47,Inputs!$J$6:$J$9,Inputs!$H$6:$H$9))),0),"" )</f>
        <v/>
      </c>
      <c r="M47" s="26">
        <f>COUNTIFS($B$6:$B$5005,"&gt;="&amp;K47,$B$6:$B$5005,"&lt;"&amp;L47)</f>
        <v/>
      </c>
      <c r="N47" s="26">
        <f>IF($A47&lt;=Inputs!$B$13,IF(9&lt;=Inputs!$B$8,IF(Inputs!$B$12&gt;0,MAX(MIN(NORM.INV(RAND(),LOOKUP(X47,Inputs!$J$6:$J$9,Inputs!$G$6:$G$9),LOOKUP(X47,Inputs!$J$6:$J$9,Inputs!$H$6:$H$9)),Inputs!$B$12),-Inputs!$B$12),NORM.INV(RAND(),LOOKUP(X47,Inputs!$J$6:$J$9,Inputs!$G$6:$G$9),LOOKUP(X47,Inputs!$J$6:$J$9,Inputs!$H$6:$H$9))),0),"" )</f>
        <v/>
      </c>
      <c r="O47" s="26">
        <f>IF($A47&lt;=Inputs!$B$13,IF(10&lt;=Inputs!$B$8,IF(Inputs!$B$12&gt;0,MAX(MIN(NORM.INV(RAND(),LOOKUP(Y47,Inputs!$J$6:$J$9,Inputs!$G$6:$G$9),LOOKUP(Y47,Inputs!$J$6:$J$9,Inputs!$H$6:$H$9)),Inputs!$B$12),-Inputs!$B$12),NORM.INV(RAND(),LOOKUP(Y47,Inputs!$J$6:$J$9,Inputs!$G$6:$G$9),LOOKUP(Y47,Inputs!$J$6:$J$9,Inputs!$H$6:$H$9))),0),"" )</f>
        <v/>
      </c>
      <c r="P47" s="31">
        <f>IF($A47&lt;=Inputs!$B$13,RAND(),"")</f>
        <v/>
      </c>
      <c r="Q47" s="31">
        <f>IF($A47&lt;=Inputs!$B$13,RAND(),"")</f>
        <v/>
      </c>
      <c r="R47" s="31">
        <f>IF($A47&lt;=Inputs!$B$13,RAND(),"")</f>
        <v/>
      </c>
      <c r="S47" s="31">
        <f>IF($A47&lt;=Inputs!$B$13,RAND(),"")</f>
        <v/>
      </c>
      <c r="T47" s="31">
        <f>IF($A47&lt;=Inputs!$B$13,RAND(),"")</f>
        <v/>
      </c>
      <c r="U47" s="31">
        <f>IF($A47&lt;=Inputs!$B$13,RAND(),"")</f>
        <v/>
      </c>
      <c r="V47" s="31">
        <f>IF($A47&lt;=Inputs!$B$13,RAND(),"")</f>
        <v/>
      </c>
      <c r="W47" s="31">
        <f>IF($A47&lt;=Inputs!$B$13,RAND(),"")</f>
        <v/>
      </c>
      <c r="X47" s="31">
        <f>IF($A47&lt;=Inputs!$B$13,RAND(),"")</f>
        <v/>
      </c>
      <c r="Y47" s="31">
        <f>IF($A47&lt;=Inputs!$B$13,RAND(),"")</f>
        <v/>
      </c>
    </row>
    <row r="48">
      <c r="A48" t="n">
        <v>43</v>
      </c>
      <c r="B48" s="26">
        <f>IF($A48&lt;=Inputs!$B$13,IF(Inputs!$B$8&gt;0,SUM(F48:O48)/Inputs!$B$8,0),"")</f>
        <v/>
      </c>
      <c r="C48" s="27">
        <f>IF($A48&lt;=Inputs!$B$13,B48/100,"")</f>
        <v/>
      </c>
      <c r="D48" s="28">
        <f>IF($A48&lt;=Inputs!$B$13,C48*Inputs!$B$7,"")</f>
        <v/>
      </c>
      <c r="E48" s="29">
        <f>IF($A48&lt;=Inputs!$B$13,IF(D48&gt;0,1,0),"")</f>
        <v/>
      </c>
      <c r="F48" s="26">
        <f>IF($A48&lt;=Inputs!$B$13,IF(1&lt;=Inputs!$B$8,IF(Inputs!$B$12&gt;0,MAX(MIN(NORM.INV(RAND(),LOOKUP(P48,Inputs!$J$6:$J$9,Inputs!$G$6:$G$9),LOOKUP(P48,Inputs!$J$6:$J$9,Inputs!$H$6:$H$9)),Inputs!$B$12),-Inputs!$B$12),NORM.INV(RAND(),LOOKUP(P48,Inputs!$J$6:$J$9,Inputs!$G$6:$G$9),LOOKUP(P48,Inputs!$J$6:$J$9,Inputs!$H$6:$H$9))),0),"" )</f>
        <v/>
      </c>
      <c r="G48" s="26">
        <f>IF($A48&lt;=Inputs!$B$13,IF(2&lt;=Inputs!$B$8,IF(Inputs!$B$12&gt;0,MAX(MIN(NORM.INV(RAND(),LOOKUP(Q48,Inputs!$J$6:$J$9,Inputs!$G$6:$G$9),LOOKUP(Q48,Inputs!$J$6:$J$9,Inputs!$H$6:$H$9)),Inputs!$B$12),-Inputs!$B$12),NORM.INV(RAND(),LOOKUP(Q48,Inputs!$J$6:$J$9,Inputs!$G$6:$G$9),LOOKUP(Q48,Inputs!$J$6:$J$9,Inputs!$H$6:$H$9))),0),"" )</f>
        <v/>
      </c>
      <c r="H48" s="26">
        <f>IF($A48&lt;=Inputs!$B$13,IF(3&lt;=Inputs!$B$8,IF(Inputs!$B$12&gt;0,MAX(MIN(NORM.INV(RAND(),LOOKUP(R48,Inputs!$J$6:$J$9,Inputs!$G$6:$G$9),LOOKUP(R48,Inputs!$J$6:$J$9,Inputs!$H$6:$H$9)),Inputs!$B$12),-Inputs!$B$12),NORM.INV(RAND(),LOOKUP(R48,Inputs!$J$6:$J$9,Inputs!$G$6:$G$9),LOOKUP(R48,Inputs!$J$6:$J$9,Inputs!$H$6:$H$9))),0),"" )</f>
        <v/>
      </c>
      <c r="I48" s="26">
        <f>IF($A48&lt;=Inputs!$B$13,IF(4&lt;=Inputs!$B$8,IF(Inputs!$B$12&gt;0,MAX(MIN(NORM.INV(RAND(),LOOKUP(S48,Inputs!$J$6:$J$9,Inputs!$G$6:$G$9),LOOKUP(S48,Inputs!$J$6:$J$9,Inputs!$H$6:$H$9)),Inputs!$B$12),-Inputs!$B$12),NORM.INV(RAND(),LOOKUP(S48,Inputs!$J$6:$J$9,Inputs!$G$6:$G$9),LOOKUP(S48,Inputs!$J$6:$J$9,Inputs!$H$6:$H$9))),0),"" )</f>
        <v/>
      </c>
      <c r="J48" s="26">
        <f>IF($A48&lt;=Inputs!$B$13,IF(5&lt;=Inputs!$B$8,IF(Inputs!$B$12&gt;0,MAX(MIN(NORM.INV(RAND(),LOOKUP(T48,Inputs!$J$6:$J$9,Inputs!$G$6:$G$9),LOOKUP(T48,Inputs!$J$6:$J$9,Inputs!$H$6:$H$9)),Inputs!$B$12),-Inputs!$B$12),NORM.INV(RAND(),LOOKUP(T48,Inputs!$J$6:$J$9,Inputs!$G$6:$G$9),LOOKUP(T48,Inputs!$J$6:$J$9,Inputs!$H$6:$H$9))),0),"" )</f>
        <v/>
      </c>
      <c r="K48" s="26">
        <f>IF($A48&lt;=Inputs!$B$13,IF(6&lt;=Inputs!$B$8,IF(Inputs!$B$12&gt;0,MAX(MIN(NORM.INV(RAND(),LOOKUP(U48,Inputs!$J$6:$J$9,Inputs!$G$6:$G$9),LOOKUP(U48,Inputs!$J$6:$J$9,Inputs!$H$6:$H$9)),Inputs!$B$12),-Inputs!$B$12),NORM.INV(RAND(),LOOKUP(U48,Inputs!$J$6:$J$9,Inputs!$G$6:$G$9),LOOKUP(U48,Inputs!$J$6:$J$9,Inputs!$H$6:$H$9))),0),"" )</f>
        <v/>
      </c>
      <c r="L48" s="26">
        <f>IF($A48&lt;=Inputs!$B$13,IF(7&lt;=Inputs!$B$8,IF(Inputs!$B$12&gt;0,MAX(MIN(NORM.INV(RAND(),LOOKUP(V48,Inputs!$J$6:$J$9,Inputs!$G$6:$G$9),LOOKUP(V48,Inputs!$J$6:$J$9,Inputs!$H$6:$H$9)),Inputs!$B$12),-Inputs!$B$12),NORM.INV(RAND(),LOOKUP(V48,Inputs!$J$6:$J$9,Inputs!$G$6:$G$9),LOOKUP(V48,Inputs!$J$6:$J$9,Inputs!$H$6:$H$9))),0),"" )</f>
        <v/>
      </c>
      <c r="M48" s="26">
        <f>COUNTIFS($B$6:$B$5005,"&gt;="&amp;K48,$B$6:$B$5005,"&lt;"&amp;L48)</f>
        <v/>
      </c>
      <c r="N48" s="26">
        <f>IF($A48&lt;=Inputs!$B$13,IF(9&lt;=Inputs!$B$8,IF(Inputs!$B$12&gt;0,MAX(MIN(NORM.INV(RAND(),LOOKUP(X48,Inputs!$J$6:$J$9,Inputs!$G$6:$G$9),LOOKUP(X48,Inputs!$J$6:$J$9,Inputs!$H$6:$H$9)),Inputs!$B$12),-Inputs!$B$12),NORM.INV(RAND(),LOOKUP(X48,Inputs!$J$6:$J$9,Inputs!$G$6:$G$9),LOOKUP(X48,Inputs!$J$6:$J$9,Inputs!$H$6:$H$9))),0),"" )</f>
        <v/>
      </c>
      <c r="O48" s="26">
        <f>IF($A48&lt;=Inputs!$B$13,IF(10&lt;=Inputs!$B$8,IF(Inputs!$B$12&gt;0,MAX(MIN(NORM.INV(RAND(),LOOKUP(Y48,Inputs!$J$6:$J$9,Inputs!$G$6:$G$9),LOOKUP(Y48,Inputs!$J$6:$J$9,Inputs!$H$6:$H$9)),Inputs!$B$12),-Inputs!$B$12),NORM.INV(RAND(),LOOKUP(Y48,Inputs!$J$6:$J$9,Inputs!$G$6:$G$9),LOOKUP(Y48,Inputs!$J$6:$J$9,Inputs!$H$6:$H$9))),0),"" )</f>
        <v/>
      </c>
      <c r="P48" s="31">
        <f>IF($A48&lt;=Inputs!$B$13,RAND(),"")</f>
        <v/>
      </c>
      <c r="Q48" s="31">
        <f>IF($A48&lt;=Inputs!$B$13,RAND(),"")</f>
        <v/>
      </c>
      <c r="R48" s="31">
        <f>IF($A48&lt;=Inputs!$B$13,RAND(),"")</f>
        <v/>
      </c>
      <c r="S48" s="31">
        <f>IF($A48&lt;=Inputs!$B$13,RAND(),"")</f>
        <v/>
      </c>
      <c r="T48" s="31">
        <f>IF($A48&lt;=Inputs!$B$13,RAND(),"")</f>
        <v/>
      </c>
      <c r="U48" s="31">
        <f>IF($A48&lt;=Inputs!$B$13,RAND(),"")</f>
        <v/>
      </c>
      <c r="V48" s="31">
        <f>IF($A48&lt;=Inputs!$B$13,RAND(),"")</f>
        <v/>
      </c>
      <c r="W48" s="31">
        <f>IF($A48&lt;=Inputs!$B$13,RAND(),"")</f>
        <v/>
      </c>
      <c r="X48" s="31">
        <f>IF($A48&lt;=Inputs!$B$13,RAND(),"")</f>
        <v/>
      </c>
      <c r="Y48" s="31">
        <f>IF($A48&lt;=Inputs!$B$13,RAND(),"")</f>
        <v/>
      </c>
    </row>
    <row r="49">
      <c r="A49" t="n">
        <v>44</v>
      </c>
      <c r="B49" s="26">
        <f>IF($A49&lt;=Inputs!$B$13,IF(Inputs!$B$8&gt;0,SUM(F49:O49)/Inputs!$B$8,0),"")</f>
        <v/>
      </c>
      <c r="C49" s="27">
        <f>IF($A49&lt;=Inputs!$B$13,B49/100,"")</f>
        <v/>
      </c>
      <c r="D49" s="28">
        <f>IF($A49&lt;=Inputs!$B$13,C49*Inputs!$B$7,"")</f>
        <v/>
      </c>
      <c r="E49" s="29">
        <f>IF($A49&lt;=Inputs!$B$13,IF(D49&gt;0,1,0),"")</f>
        <v/>
      </c>
      <c r="F49" s="26">
        <f>IF($A49&lt;=Inputs!$B$13,IF(1&lt;=Inputs!$B$8,IF(Inputs!$B$12&gt;0,MAX(MIN(NORM.INV(RAND(),LOOKUP(P49,Inputs!$J$6:$J$9,Inputs!$G$6:$G$9),LOOKUP(P49,Inputs!$J$6:$J$9,Inputs!$H$6:$H$9)),Inputs!$B$12),-Inputs!$B$12),NORM.INV(RAND(),LOOKUP(P49,Inputs!$J$6:$J$9,Inputs!$G$6:$G$9),LOOKUP(P49,Inputs!$J$6:$J$9,Inputs!$H$6:$H$9))),0),"" )</f>
        <v/>
      </c>
      <c r="G49" s="26">
        <f>IF($A49&lt;=Inputs!$B$13,IF(2&lt;=Inputs!$B$8,IF(Inputs!$B$12&gt;0,MAX(MIN(NORM.INV(RAND(),LOOKUP(Q49,Inputs!$J$6:$J$9,Inputs!$G$6:$G$9),LOOKUP(Q49,Inputs!$J$6:$J$9,Inputs!$H$6:$H$9)),Inputs!$B$12),-Inputs!$B$12),NORM.INV(RAND(),LOOKUP(Q49,Inputs!$J$6:$J$9,Inputs!$G$6:$G$9),LOOKUP(Q49,Inputs!$J$6:$J$9,Inputs!$H$6:$H$9))),0),"" )</f>
        <v/>
      </c>
      <c r="H49" s="26">
        <f>IF($A49&lt;=Inputs!$B$13,IF(3&lt;=Inputs!$B$8,IF(Inputs!$B$12&gt;0,MAX(MIN(NORM.INV(RAND(),LOOKUP(R49,Inputs!$J$6:$J$9,Inputs!$G$6:$G$9),LOOKUP(R49,Inputs!$J$6:$J$9,Inputs!$H$6:$H$9)),Inputs!$B$12),-Inputs!$B$12),NORM.INV(RAND(),LOOKUP(R49,Inputs!$J$6:$J$9,Inputs!$G$6:$G$9),LOOKUP(R49,Inputs!$J$6:$J$9,Inputs!$H$6:$H$9))),0),"" )</f>
        <v/>
      </c>
      <c r="I49" s="26">
        <f>IF($A49&lt;=Inputs!$B$13,IF(4&lt;=Inputs!$B$8,IF(Inputs!$B$12&gt;0,MAX(MIN(NORM.INV(RAND(),LOOKUP(S49,Inputs!$J$6:$J$9,Inputs!$G$6:$G$9),LOOKUP(S49,Inputs!$J$6:$J$9,Inputs!$H$6:$H$9)),Inputs!$B$12),-Inputs!$B$12),NORM.INV(RAND(),LOOKUP(S49,Inputs!$J$6:$J$9,Inputs!$G$6:$G$9),LOOKUP(S49,Inputs!$J$6:$J$9,Inputs!$H$6:$H$9))),0),"" )</f>
        <v/>
      </c>
      <c r="J49" s="26">
        <f>IF($A49&lt;=Inputs!$B$13,IF(5&lt;=Inputs!$B$8,IF(Inputs!$B$12&gt;0,MAX(MIN(NORM.INV(RAND(),LOOKUP(T49,Inputs!$J$6:$J$9,Inputs!$G$6:$G$9),LOOKUP(T49,Inputs!$J$6:$J$9,Inputs!$H$6:$H$9)),Inputs!$B$12),-Inputs!$B$12),NORM.INV(RAND(),LOOKUP(T49,Inputs!$J$6:$J$9,Inputs!$G$6:$G$9),LOOKUP(T49,Inputs!$J$6:$J$9,Inputs!$H$6:$H$9))),0),"" )</f>
        <v/>
      </c>
      <c r="K49" s="26">
        <f>IF($A49&lt;=Inputs!$B$13,IF(6&lt;=Inputs!$B$8,IF(Inputs!$B$12&gt;0,MAX(MIN(NORM.INV(RAND(),LOOKUP(U49,Inputs!$J$6:$J$9,Inputs!$G$6:$G$9),LOOKUP(U49,Inputs!$J$6:$J$9,Inputs!$H$6:$H$9)),Inputs!$B$12),-Inputs!$B$12),NORM.INV(RAND(),LOOKUP(U49,Inputs!$J$6:$J$9,Inputs!$G$6:$G$9),LOOKUP(U49,Inputs!$J$6:$J$9,Inputs!$H$6:$H$9))),0),"" )</f>
        <v/>
      </c>
      <c r="L49" s="26">
        <f>IF($A49&lt;=Inputs!$B$13,IF(7&lt;=Inputs!$B$8,IF(Inputs!$B$12&gt;0,MAX(MIN(NORM.INV(RAND(),LOOKUP(V49,Inputs!$J$6:$J$9,Inputs!$G$6:$G$9),LOOKUP(V49,Inputs!$J$6:$J$9,Inputs!$H$6:$H$9)),Inputs!$B$12),-Inputs!$B$12),NORM.INV(RAND(),LOOKUP(V49,Inputs!$J$6:$J$9,Inputs!$G$6:$G$9),LOOKUP(V49,Inputs!$J$6:$J$9,Inputs!$H$6:$H$9))),0),"" )</f>
        <v/>
      </c>
      <c r="M49" s="26">
        <f>COUNTIFS($B$6:$B$5005,"&gt;="&amp;K49,$B$6:$B$5005,"&lt;"&amp;L49)</f>
        <v/>
      </c>
      <c r="N49" s="26">
        <f>IF($A49&lt;=Inputs!$B$13,IF(9&lt;=Inputs!$B$8,IF(Inputs!$B$12&gt;0,MAX(MIN(NORM.INV(RAND(),LOOKUP(X49,Inputs!$J$6:$J$9,Inputs!$G$6:$G$9),LOOKUP(X49,Inputs!$J$6:$J$9,Inputs!$H$6:$H$9)),Inputs!$B$12),-Inputs!$B$12),NORM.INV(RAND(),LOOKUP(X49,Inputs!$J$6:$J$9,Inputs!$G$6:$G$9),LOOKUP(X49,Inputs!$J$6:$J$9,Inputs!$H$6:$H$9))),0),"" )</f>
        <v/>
      </c>
      <c r="O49" s="26">
        <f>IF($A49&lt;=Inputs!$B$13,IF(10&lt;=Inputs!$B$8,IF(Inputs!$B$12&gt;0,MAX(MIN(NORM.INV(RAND(),LOOKUP(Y49,Inputs!$J$6:$J$9,Inputs!$G$6:$G$9),LOOKUP(Y49,Inputs!$J$6:$J$9,Inputs!$H$6:$H$9)),Inputs!$B$12),-Inputs!$B$12),NORM.INV(RAND(),LOOKUP(Y49,Inputs!$J$6:$J$9,Inputs!$G$6:$G$9),LOOKUP(Y49,Inputs!$J$6:$J$9,Inputs!$H$6:$H$9))),0),"" )</f>
        <v/>
      </c>
      <c r="P49" s="31">
        <f>IF($A49&lt;=Inputs!$B$13,RAND(),"")</f>
        <v/>
      </c>
      <c r="Q49" s="31">
        <f>IF($A49&lt;=Inputs!$B$13,RAND(),"")</f>
        <v/>
      </c>
      <c r="R49" s="31">
        <f>IF($A49&lt;=Inputs!$B$13,RAND(),"")</f>
        <v/>
      </c>
      <c r="S49" s="31">
        <f>IF($A49&lt;=Inputs!$B$13,RAND(),"")</f>
        <v/>
      </c>
      <c r="T49" s="31">
        <f>IF($A49&lt;=Inputs!$B$13,RAND(),"")</f>
        <v/>
      </c>
      <c r="U49" s="31">
        <f>IF($A49&lt;=Inputs!$B$13,RAND(),"")</f>
        <v/>
      </c>
      <c r="V49" s="31">
        <f>IF($A49&lt;=Inputs!$B$13,RAND(),"")</f>
        <v/>
      </c>
      <c r="W49" s="31">
        <f>IF($A49&lt;=Inputs!$B$13,RAND(),"")</f>
        <v/>
      </c>
      <c r="X49" s="31">
        <f>IF($A49&lt;=Inputs!$B$13,RAND(),"")</f>
        <v/>
      </c>
      <c r="Y49" s="31">
        <f>IF($A49&lt;=Inputs!$B$13,RAND(),"")</f>
        <v/>
      </c>
    </row>
    <row r="50">
      <c r="A50" t="n">
        <v>45</v>
      </c>
      <c r="B50" s="26">
        <f>IF($A50&lt;=Inputs!$B$13,IF(Inputs!$B$8&gt;0,SUM(F50:O50)/Inputs!$B$8,0),"")</f>
        <v/>
      </c>
      <c r="C50" s="27">
        <f>IF($A50&lt;=Inputs!$B$13,B50/100,"")</f>
        <v/>
      </c>
      <c r="D50" s="28">
        <f>IF($A50&lt;=Inputs!$B$13,C50*Inputs!$B$7,"")</f>
        <v/>
      </c>
      <c r="E50" s="29">
        <f>IF($A50&lt;=Inputs!$B$13,IF(D50&gt;0,1,0),"")</f>
        <v/>
      </c>
      <c r="F50" s="26">
        <f>IF($A50&lt;=Inputs!$B$13,IF(1&lt;=Inputs!$B$8,IF(Inputs!$B$12&gt;0,MAX(MIN(NORM.INV(RAND(),LOOKUP(P50,Inputs!$J$6:$J$9,Inputs!$G$6:$G$9),LOOKUP(P50,Inputs!$J$6:$J$9,Inputs!$H$6:$H$9)),Inputs!$B$12),-Inputs!$B$12),NORM.INV(RAND(),LOOKUP(P50,Inputs!$J$6:$J$9,Inputs!$G$6:$G$9),LOOKUP(P50,Inputs!$J$6:$J$9,Inputs!$H$6:$H$9))),0),"" )</f>
        <v/>
      </c>
      <c r="G50" s="26">
        <f>IF($A50&lt;=Inputs!$B$13,IF(2&lt;=Inputs!$B$8,IF(Inputs!$B$12&gt;0,MAX(MIN(NORM.INV(RAND(),LOOKUP(Q50,Inputs!$J$6:$J$9,Inputs!$G$6:$G$9),LOOKUP(Q50,Inputs!$J$6:$J$9,Inputs!$H$6:$H$9)),Inputs!$B$12),-Inputs!$B$12),NORM.INV(RAND(),LOOKUP(Q50,Inputs!$J$6:$J$9,Inputs!$G$6:$G$9),LOOKUP(Q50,Inputs!$J$6:$J$9,Inputs!$H$6:$H$9))),0),"" )</f>
        <v/>
      </c>
      <c r="H50" s="26">
        <f>IF($A50&lt;=Inputs!$B$13,IF(3&lt;=Inputs!$B$8,IF(Inputs!$B$12&gt;0,MAX(MIN(NORM.INV(RAND(),LOOKUP(R50,Inputs!$J$6:$J$9,Inputs!$G$6:$G$9),LOOKUP(R50,Inputs!$J$6:$J$9,Inputs!$H$6:$H$9)),Inputs!$B$12),-Inputs!$B$12),NORM.INV(RAND(),LOOKUP(R50,Inputs!$J$6:$J$9,Inputs!$G$6:$G$9),LOOKUP(R50,Inputs!$J$6:$J$9,Inputs!$H$6:$H$9))),0),"" )</f>
        <v/>
      </c>
      <c r="I50" s="26">
        <f>IF($A50&lt;=Inputs!$B$13,IF(4&lt;=Inputs!$B$8,IF(Inputs!$B$12&gt;0,MAX(MIN(NORM.INV(RAND(),LOOKUP(S50,Inputs!$J$6:$J$9,Inputs!$G$6:$G$9),LOOKUP(S50,Inputs!$J$6:$J$9,Inputs!$H$6:$H$9)),Inputs!$B$12),-Inputs!$B$12),NORM.INV(RAND(),LOOKUP(S50,Inputs!$J$6:$J$9,Inputs!$G$6:$G$9),LOOKUP(S50,Inputs!$J$6:$J$9,Inputs!$H$6:$H$9))),0),"" )</f>
        <v/>
      </c>
      <c r="J50" s="26">
        <f>IF($A50&lt;=Inputs!$B$13,IF(5&lt;=Inputs!$B$8,IF(Inputs!$B$12&gt;0,MAX(MIN(NORM.INV(RAND(),LOOKUP(T50,Inputs!$J$6:$J$9,Inputs!$G$6:$G$9),LOOKUP(T50,Inputs!$J$6:$J$9,Inputs!$H$6:$H$9)),Inputs!$B$12),-Inputs!$B$12),NORM.INV(RAND(),LOOKUP(T50,Inputs!$J$6:$J$9,Inputs!$G$6:$G$9),LOOKUP(T50,Inputs!$J$6:$J$9,Inputs!$H$6:$H$9))),0),"" )</f>
        <v/>
      </c>
      <c r="K50" s="26">
        <f>IF($A50&lt;=Inputs!$B$13,IF(6&lt;=Inputs!$B$8,IF(Inputs!$B$12&gt;0,MAX(MIN(NORM.INV(RAND(),LOOKUP(U50,Inputs!$J$6:$J$9,Inputs!$G$6:$G$9),LOOKUP(U50,Inputs!$J$6:$J$9,Inputs!$H$6:$H$9)),Inputs!$B$12),-Inputs!$B$12),NORM.INV(RAND(),LOOKUP(U50,Inputs!$J$6:$J$9,Inputs!$G$6:$G$9),LOOKUP(U50,Inputs!$J$6:$J$9,Inputs!$H$6:$H$9))),0),"" )</f>
        <v/>
      </c>
      <c r="L50" s="26">
        <f>IF($A50&lt;=Inputs!$B$13,IF(7&lt;=Inputs!$B$8,IF(Inputs!$B$12&gt;0,MAX(MIN(NORM.INV(RAND(),LOOKUP(V50,Inputs!$J$6:$J$9,Inputs!$G$6:$G$9),LOOKUP(V50,Inputs!$J$6:$J$9,Inputs!$H$6:$H$9)),Inputs!$B$12),-Inputs!$B$12),NORM.INV(RAND(),LOOKUP(V50,Inputs!$J$6:$J$9,Inputs!$G$6:$G$9),LOOKUP(V50,Inputs!$J$6:$J$9,Inputs!$H$6:$H$9))),0),"" )</f>
        <v/>
      </c>
      <c r="M50" s="26">
        <f>COUNTIFS($B$6:$B$5005,"&gt;="&amp;K50,$B$6:$B$5005,"&lt;"&amp;L50)</f>
        <v/>
      </c>
      <c r="N50" s="26">
        <f>IF($A50&lt;=Inputs!$B$13,IF(9&lt;=Inputs!$B$8,IF(Inputs!$B$12&gt;0,MAX(MIN(NORM.INV(RAND(),LOOKUP(X50,Inputs!$J$6:$J$9,Inputs!$G$6:$G$9),LOOKUP(X50,Inputs!$J$6:$J$9,Inputs!$H$6:$H$9)),Inputs!$B$12),-Inputs!$B$12),NORM.INV(RAND(),LOOKUP(X50,Inputs!$J$6:$J$9,Inputs!$G$6:$G$9),LOOKUP(X50,Inputs!$J$6:$J$9,Inputs!$H$6:$H$9))),0),"" )</f>
        <v/>
      </c>
      <c r="O50" s="26">
        <f>IF($A50&lt;=Inputs!$B$13,IF(10&lt;=Inputs!$B$8,IF(Inputs!$B$12&gt;0,MAX(MIN(NORM.INV(RAND(),LOOKUP(Y50,Inputs!$J$6:$J$9,Inputs!$G$6:$G$9),LOOKUP(Y50,Inputs!$J$6:$J$9,Inputs!$H$6:$H$9)),Inputs!$B$12),-Inputs!$B$12),NORM.INV(RAND(),LOOKUP(Y50,Inputs!$J$6:$J$9,Inputs!$G$6:$G$9),LOOKUP(Y50,Inputs!$J$6:$J$9,Inputs!$H$6:$H$9))),0),"" )</f>
        <v/>
      </c>
      <c r="P50" s="31">
        <f>IF($A50&lt;=Inputs!$B$13,RAND(),"")</f>
        <v/>
      </c>
      <c r="Q50" s="31">
        <f>IF($A50&lt;=Inputs!$B$13,RAND(),"")</f>
        <v/>
      </c>
      <c r="R50" s="31">
        <f>IF($A50&lt;=Inputs!$B$13,RAND(),"")</f>
        <v/>
      </c>
      <c r="S50" s="31">
        <f>IF($A50&lt;=Inputs!$B$13,RAND(),"")</f>
        <v/>
      </c>
      <c r="T50" s="31">
        <f>IF($A50&lt;=Inputs!$B$13,RAND(),"")</f>
        <v/>
      </c>
      <c r="U50" s="31">
        <f>IF($A50&lt;=Inputs!$B$13,RAND(),"")</f>
        <v/>
      </c>
      <c r="V50" s="31">
        <f>IF($A50&lt;=Inputs!$B$13,RAND(),"")</f>
        <v/>
      </c>
      <c r="W50" s="31">
        <f>IF($A50&lt;=Inputs!$B$13,RAND(),"")</f>
        <v/>
      </c>
      <c r="X50" s="31">
        <f>IF($A50&lt;=Inputs!$B$13,RAND(),"")</f>
        <v/>
      </c>
      <c r="Y50" s="31">
        <f>IF($A50&lt;=Inputs!$B$13,RAND(),"")</f>
        <v/>
      </c>
    </row>
    <row r="51">
      <c r="A51" t="n">
        <v>46</v>
      </c>
      <c r="B51" s="26">
        <f>IF($A51&lt;=Inputs!$B$13,IF(Inputs!$B$8&gt;0,SUM(F51:O51)/Inputs!$B$8,0),"")</f>
        <v/>
      </c>
      <c r="C51" s="27">
        <f>IF($A51&lt;=Inputs!$B$13,B51/100,"")</f>
        <v/>
      </c>
      <c r="D51" s="28">
        <f>IF($A51&lt;=Inputs!$B$13,C51*Inputs!$B$7,"")</f>
        <v/>
      </c>
      <c r="E51" s="29">
        <f>IF($A51&lt;=Inputs!$B$13,IF(D51&gt;0,1,0),"")</f>
        <v/>
      </c>
      <c r="F51" s="26">
        <f>IF($A51&lt;=Inputs!$B$13,IF(1&lt;=Inputs!$B$8,IF(Inputs!$B$12&gt;0,MAX(MIN(NORM.INV(RAND(),LOOKUP(P51,Inputs!$J$6:$J$9,Inputs!$G$6:$G$9),LOOKUP(P51,Inputs!$J$6:$J$9,Inputs!$H$6:$H$9)),Inputs!$B$12),-Inputs!$B$12),NORM.INV(RAND(),LOOKUP(P51,Inputs!$J$6:$J$9,Inputs!$G$6:$G$9),LOOKUP(P51,Inputs!$J$6:$J$9,Inputs!$H$6:$H$9))),0),"" )</f>
        <v/>
      </c>
      <c r="G51" s="26">
        <f>IF($A51&lt;=Inputs!$B$13,IF(2&lt;=Inputs!$B$8,IF(Inputs!$B$12&gt;0,MAX(MIN(NORM.INV(RAND(),LOOKUP(Q51,Inputs!$J$6:$J$9,Inputs!$G$6:$G$9),LOOKUP(Q51,Inputs!$J$6:$J$9,Inputs!$H$6:$H$9)),Inputs!$B$12),-Inputs!$B$12),NORM.INV(RAND(),LOOKUP(Q51,Inputs!$J$6:$J$9,Inputs!$G$6:$G$9),LOOKUP(Q51,Inputs!$J$6:$J$9,Inputs!$H$6:$H$9))),0),"" )</f>
        <v/>
      </c>
      <c r="H51" s="26">
        <f>IF($A51&lt;=Inputs!$B$13,IF(3&lt;=Inputs!$B$8,IF(Inputs!$B$12&gt;0,MAX(MIN(NORM.INV(RAND(),LOOKUP(R51,Inputs!$J$6:$J$9,Inputs!$G$6:$G$9),LOOKUP(R51,Inputs!$J$6:$J$9,Inputs!$H$6:$H$9)),Inputs!$B$12),-Inputs!$B$12),NORM.INV(RAND(),LOOKUP(R51,Inputs!$J$6:$J$9,Inputs!$G$6:$G$9),LOOKUP(R51,Inputs!$J$6:$J$9,Inputs!$H$6:$H$9))),0),"" )</f>
        <v/>
      </c>
      <c r="I51" s="26">
        <f>IF($A51&lt;=Inputs!$B$13,IF(4&lt;=Inputs!$B$8,IF(Inputs!$B$12&gt;0,MAX(MIN(NORM.INV(RAND(),LOOKUP(S51,Inputs!$J$6:$J$9,Inputs!$G$6:$G$9),LOOKUP(S51,Inputs!$J$6:$J$9,Inputs!$H$6:$H$9)),Inputs!$B$12),-Inputs!$B$12),NORM.INV(RAND(),LOOKUP(S51,Inputs!$J$6:$J$9,Inputs!$G$6:$G$9),LOOKUP(S51,Inputs!$J$6:$J$9,Inputs!$H$6:$H$9))),0),"" )</f>
        <v/>
      </c>
      <c r="J51" s="26">
        <f>IF($A51&lt;=Inputs!$B$13,IF(5&lt;=Inputs!$B$8,IF(Inputs!$B$12&gt;0,MAX(MIN(NORM.INV(RAND(),LOOKUP(T51,Inputs!$J$6:$J$9,Inputs!$G$6:$G$9),LOOKUP(T51,Inputs!$J$6:$J$9,Inputs!$H$6:$H$9)),Inputs!$B$12),-Inputs!$B$12),NORM.INV(RAND(),LOOKUP(T51,Inputs!$J$6:$J$9,Inputs!$G$6:$G$9),LOOKUP(T51,Inputs!$J$6:$J$9,Inputs!$H$6:$H$9))),0),"" )</f>
        <v/>
      </c>
      <c r="K51" s="26">
        <f>IF($A51&lt;=Inputs!$B$13,IF(6&lt;=Inputs!$B$8,IF(Inputs!$B$12&gt;0,MAX(MIN(NORM.INV(RAND(),LOOKUP(U51,Inputs!$J$6:$J$9,Inputs!$G$6:$G$9),LOOKUP(U51,Inputs!$J$6:$J$9,Inputs!$H$6:$H$9)),Inputs!$B$12),-Inputs!$B$12),NORM.INV(RAND(),LOOKUP(U51,Inputs!$J$6:$J$9,Inputs!$G$6:$G$9),LOOKUP(U51,Inputs!$J$6:$J$9,Inputs!$H$6:$H$9))),0),"" )</f>
        <v/>
      </c>
      <c r="L51" s="26">
        <f>IF($A51&lt;=Inputs!$B$13,IF(7&lt;=Inputs!$B$8,IF(Inputs!$B$12&gt;0,MAX(MIN(NORM.INV(RAND(),LOOKUP(V51,Inputs!$J$6:$J$9,Inputs!$G$6:$G$9),LOOKUP(V51,Inputs!$J$6:$J$9,Inputs!$H$6:$H$9)),Inputs!$B$12),-Inputs!$B$12),NORM.INV(RAND(),LOOKUP(V51,Inputs!$J$6:$J$9,Inputs!$G$6:$G$9),LOOKUP(V51,Inputs!$J$6:$J$9,Inputs!$H$6:$H$9))),0),"" )</f>
        <v/>
      </c>
      <c r="M51" s="26">
        <f>COUNTIFS($B$6:$B$5005,"&gt;="&amp;K51,$B$6:$B$5005,"&lt;"&amp;L51)</f>
        <v/>
      </c>
      <c r="N51" s="26">
        <f>IF($A51&lt;=Inputs!$B$13,IF(9&lt;=Inputs!$B$8,IF(Inputs!$B$12&gt;0,MAX(MIN(NORM.INV(RAND(),LOOKUP(X51,Inputs!$J$6:$J$9,Inputs!$G$6:$G$9),LOOKUP(X51,Inputs!$J$6:$J$9,Inputs!$H$6:$H$9)),Inputs!$B$12),-Inputs!$B$12),NORM.INV(RAND(),LOOKUP(X51,Inputs!$J$6:$J$9,Inputs!$G$6:$G$9),LOOKUP(X51,Inputs!$J$6:$J$9,Inputs!$H$6:$H$9))),0),"" )</f>
        <v/>
      </c>
      <c r="O51" s="26">
        <f>IF($A51&lt;=Inputs!$B$13,IF(10&lt;=Inputs!$B$8,IF(Inputs!$B$12&gt;0,MAX(MIN(NORM.INV(RAND(),LOOKUP(Y51,Inputs!$J$6:$J$9,Inputs!$G$6:$G$9),LOOKUP(Y51,Inputs!$J$6:$J$9,Inputs!$H$6:$H$9)),Inputs!$B$12),-Inputs!$B$12),NORM.INV(RAND(),LOOKUP(Y51,Inputs!$J$6:$J$9,Inputs!$G$6:$G$9),LOOKUP(Y51,Inputs!$J$6:$J$9,Inputs!$H$6:$H$9))),0),"" )</f>
        <v/>
      </c>
      <c r="P51" s="31">
        <f>IF($A51&lt;=Inputs!$B$13,RAND(),"")</f>
        <v/>
      </c>
      <c r="Q51" s="31">
        <f>IF($A51&lt;=Inputs!$B$13,RAND(),"")</f>
        <v/>
      </c>
      <c r="R51" s="31">
        <f>IF($A51&lt;=Inputs!$B$13,RAND(),"")</f>
        <v/>
      </c>
      <c r="S51" s="31">
        <f>IF($A51&lt;=Inputs!$B$13,RAND(),"")</f>
        <v/>
      </c>
      <c r="T51" s="31">
        <f>IF($A51&lt;=Inputs!$B$13,RAND(),"")</f>
        <v/>
      </c>
      <c r="U51" s="31">
        <f>IF($A51&lt;=Inputs!$B$13,RAND(),"")</f>
        <v/>
      </c>
      <c r="V51" s="31">
        <f>IF($A51&lt;=Inputs!$B$13,RAND(),"")</f>
        <v/>
      </c>
      <c r="W51" s="31">
        <f>IF($A51&lt;=Inputs!$B$13,RAND(),"")</f>
        <v/>
      </c>
      <c r="X51" s="31">
        <f>IF($A51&lt;=Inputs!$B$13,RAND(),"")</f>
        <v/>
      </c>
      <c r="Y51" s="31">
        <f>IF($A51&lt;=Inputs!$B$13,RAND(),"")</f>
        <v/>
      </c>
    </row>
    <row r="52">
      <c r="A52" t="n">
        <v>47</v>
      </c>
      <c r="B52" s="26">
        <f>IF($A52&lt;=Inputs!$B$13,IF(Inputs!$B$8&gt;0,SUM(F52:O52)/Inputs!$B$8,0),"")</f>
        <v/>
      </c>
      <c r="C52" s="27">
        <f>IF($A52&lt;=Inputs!$B$13,B52/100,"")</f>
        <v/>
      </c>
      <c r="D52" s="28">
        <f>IF($A52&lt;=Inputs!$B$13,C52*Inputs!$B$7,"")</f>
        <v/>
      </c>
      <c r="E52" s="29">
        <f>IF($A52&lt;=Inputs!$B$13,IF(D52&gt;0,1,0),"")</f>
        <v/>
      </c>
      <c r="F52" s="26">
        <f>IF($A52&lt;=Inputs!$B$13,IF(1&lt;=Inputs!$B$8,IF(Inputs!$B$12&gt;0,MAX(MIN(NORM.INV(RAND(),LOOKUP(P52,Inputs!$J$6:$J$9,Inputs!$G$6:$G$9),LOOKUP(P52,Inputs!$J$6:$J$9,Inputs!$H$6:$H$9)),Inputs!$B$12),-Inputs!$B$12),NORM.INV(RAND(),LOOKUP(P52,Inputs!$J$6:$J$9,Inputs!$G$6:$G$9),LOOKUP(P52,Inputs!$J$6:$J$9,Inputs!$H$6:$H$9))),0),"" )</f>
        <v/>
      </c>
      <c r="G52" s="26">
        <f>IF($A52&lt;=Inputs!$B$13,IF(2&lt;=Inputs!$B$8,IF(Inputs!$B$12&gt;0,MAX(MIN(NORM.INV(RAND(),LOOKUP(Q52,Inputs!$J$6:$J$9,Inputs!$G$6:$G$9),LOOKUP(Q52,Inputs!$J$6:$J$9,Inputs!$H$6:$H$9)),Inputs!$B$12),-Inputs!$B$12),NORM.INV(RAND(),LOOKUP(Q52,Inputs!$J$6:$J$9,Inputs!$G$6:$G$9),LOOKUP(Q52,Inputs!$J$6:$J$9,Inputs!$H$6:$H$9))),0),"" )</f>
        <v/>
      </c>
      <c r="H52" s="26">
        <f>IF($A52&lt;=Inputs!$B$13,IF(3&lt;=Inputs!$B$8,IF(Inputs!$B$12&gt;0,MAX(MIN(NORM.INV(RAND(),LOOKUP(R52,Inputs!$J$6:$J$9,Inputs!$G$6:$G$9),LOOKUP(R52,Inputs!$J$6:$J$9,Inputs!$H$6:$H$9)),Inputs!$B$12),-Inputs!$B$12),NORM.INV(RAND(),LOOKUP(R52,Inputs!$J$6:$J$9,Inputs!$G$6:$G$9),LOOKUP(R52,Inputs!$J$6:$J$9,Inputs!$H$6:$H$9))),0),"" )</f>
        <v/>
      </c>
      <c r="I52" s="26">
        <f>IF($A52&lt;=Inputs!$B$13,IF(4&lt;=Inputs!$B$8,IF(Inputs!$B$12&gt;0,MAX(MIN(NORM.INV(RAND(),LOOKUP(S52,Inputs!$J$6:$J$9,Inputs!$G$6:$G$9),LOOKUP(S52,Inputs!$J$6:$J$9,Inputs!$H$6:$H$9)),Inputs!$B$12),-Inputs!$B$12),NORM.INV(RAND(),LOOKUP(S52,Inputs!$J$6:$J$9,Inputs!$G$6:$G$9),LOOKUP(S52,Inputs!$J$6:$J$9,Inputs!$H$6:$H$9))),0),"" )</f>
        <v/>
      </c>
      <c r="J52" s="26">
        <f>IF($A52&lt;=Inputs!$B$13,IF(5&lt;=Inputs!$B$8,IF(Inputs!$B$12&gt;0,MAX(MIN(NORM.INV(RAND(),LOOKUP(T52,Inputs!$J$6:$J$9,Inputs!$G$6:$G$9),LOOKUP(T52,Inputs!$J$6:$J$9,Inputs!$H$6:$H$9)),Inputs!$B$12),-Inputs!$B$12),NORM.INV(RAND(),LOOKUP(T52,Inputs!$J$6:$J$9,Inputs!$G$6:$G$9),LOOKUP(T52,Inputs!$J$6:$J$9,Inputs!$H$6:$H$9))),0),"" )</f>
        <v/>
      </c>
      <c r="K52" s="26">
        <f>IF($A52&lt;=Inputs!$B$13,IF(6&lt;=Inputs!$B$8,IF(Inputs!$B$12&gt;0,MAX(MIN(NORM.INV(RAND(),LOOKUP(U52,Inputs!$J$6:$J$9,Inputs!$G$6:$G$9),LOOKUP(U52,Inputs!$J$6:$J$9,Inputs!$H$6:$H$9)),Inputs!$B$12),-Inputs!$B$12),NORM.INV(RAND(),LOOKUP(U52,Inputs!$J$6:$J$9,Inputs!$G$6:$G$9),LOOKUP(U52,Inputs!$J$6:$J$9,Inputs!$H$6:$H$9))),0),"" )</f>
        <v/>
      </c>
      <c r="L52" s="26">
        <f>IF($A52&lt;=Inputs!$B$13,IF(7&lt;=Inputs!$B$8,IF(Inputs!$B$12&gt;0,MAX(MIN(NORM.INV(RAND(),LOOKUP(V52,Inputs!$J$6:$J$9,Inputs!$G$6:$G$9),LOOKUP(V52,Inputs!$J$6:$J$9,Inputs!$H$6:$H$9)),Inputs!$B$12),-Inputs!$B$12),NORM.INV(RAND(),LOOKUP(V52,Inputs!$J$6:$J$9,Inputs!$G$6:$G$9),LOOKUP(V52,Inputs!$J$6:$J$9,Inputs!$H$6:$H$9))),0),"" )</f>
        <v/>
      </c>
      <c r="M52" s="26">
        <f>COUNTIFS($B$6:$B$5005,"&gt;="&amp;K52,$B$6:$B$5005,"&lt;"&amp;L52)</f>
        <v/>
      </c>
      <c r="N52" s="26">
        <f>IF($A52&lt;=Inputs!$B$13,IF(9&lt;=Inputs!$B$8,IF(Inputs!$B$12&gt;0,MAX(MIN(NORM.INV(RAND(),LOOKUP(X52,Inputs!$J$6:$J$9,Inputs!$G$6:$G$9),LOOKUP(X52,Inputs!$J$6:$J$9,Inputs!$H$6:$H$9)),Inputs!$B$12),-Inputs!$B$12),NORM.INV(RAND(),LOOKUP(X52,Inputs!$J$6:$J$9,Inputs!$G$6:$G$9),LOOKUP(X52,Inputs!$J$6:$J$9,Inputs!$H$6:$H$9))),0),"" )</f>
        <v/>
      </c>
      <c r="O52" s="26">
        <f>IF($A52&lt;=Inputs!$B$13,IF(10&lt;=Inputs!$B$8,IF(Inputs!$B$12&gt;0,MAX(MIN(NORM.INV(RAND(),LOOKUP(Y52,Inputs!$J$6:$J$9,Inputs!$G$6:$G$9),LOOKUP(Y52,Inputs!$J$6:$J$9,Inputs!$H$6:$H$9)),Inputs!$B$12),-Inputs!$B$12),NORM.INV(RAND(),LOOKUP(Y52,Inputs!$J$6:$J$9,Inputs!$G$6:$G$9),LOOKUP(Y52,Inputs!$J$6:$J$9,Inputs!$H$6:$H$9))),0),"" )</f>
        <v/>
      </c>
      <c r="P52" s="31">
        <f>IF($A52&lt;=Inputs!$B$13,RAND(),"")</f>
        <v/>
      </c>
      <c r="Q52" s="31">
        <f>IF($A52&lt;=Inputs!$B$13,RAND(),"")</f>
        <v/>
      </c>
      <c r="R52" s="31">
        <f>IF($A52&lt;=Inputs!$B$13,RAND(),"")</f>
        <v/>
      </c>
      <c r="S52" s="31">
        <f>IF($A52&lt;=Inputs!$B$13,RAND(),"")</f>
        <v/>
      </c>
      <c r="T52" s="31">
        <f>IF($A52&lt;=Inputs!$B$13,RAND(),"")</f>
        <v/>
      </c>
      <c r="U52" s="31">
        <f>IF($A52&lt;=Inputs!$B$13,RAND(),"")</f>
        <v/>
      </c>
      <c r="V52" s="31">
        <f>IF($A52&lt;=Inputs!$B$13,RAND(),"")</f>
        <v/>
      </c>
      <c r="W52" s="31">
        <f>IF($A52&lt;=Inputs!$B$13,RAND(),"")</f>
        <v/>
      </c>
      <c r="X52" s="31">
        <f>IF($A52&lt;=Inputs!$B$13,RAND(),"")</f>
        <v/>
      </c>
      <c r="Y52" s="31">
        <f>IF($A52&lt;=Inputs!$B$13,RAND(),"")</f>
        <v/>
      </c>
    </row>
    <row r="53">
      <c r="A53" t="n">
        <v>48</v>
      </c>
      <c r="B53" s="26">
        <f>IF($A53&lt;=Inputs!$B$13,IF(Inputs!$B$8&gt;0,SUM(F53:O53)/Inputs!$B$8,0),"")</f>
        <v/>
      </c>
      <c r="C53" s="27">
        <f>IF($A53&lt;=Inputs!$B$13,B53/100,"")</f>
        <v/>
      </c>
      <c r="D53" s="28">
        <f>IF($A53&lt;=Inputs!$B$13,C53*Inputs!$B$7,"")</f>
        <v/>
      </c>
      <c r="E53" s="29">
        <f>IF($A53&lt;=Inputs!$B$13,IF(D53&gt;0,1,0),"")</f>
        <v/>
      </c>
      <c r="F53" s="26">
        <f>IF($A53&lt;=Inputs!$B$13,IF(1&lt;=Inputs!$B$8,IF(Inputs!$B$12&gt;0,MAX(MIN(NORM.INV(RAND(),LOOKUP(P53,Inputs!$J$6:$J$9,Inputs!$G$6:$G$9),LOOKUP(P53,Inputs!$J$6:$J$9,Inputs!$H$6:$H$9)),Inputs!$B$12),-Inputs!$B$12),NORM.INV(RAND(),LOOKUP(P53,Inputs!$J$6:$J$9,Inputs!$G$6:$G$9),LOOKUP(P53,Inputs!$J$6:$J$9,Inputs!$H$6:$H$9))),0),"" )</f>
        <v/>
      </c>
      <c r="G53" s="26">
        <f>IF($A53&lt;=Inputs!$B$13,IF(2&lt;=Inputs!$B$8,IF(Inputs!$B$12&gt;0,MAX(MIN(NORM.INV(RAND(),LOOKUP(Q53,Inputs!$J$6:$J$9,Inputs!$G$6:$G$9),LOOKUP(Q53,Inputs!$J$6:$J$9,Inputs!$H$6:$H$9)),Inputs!$B$12),-Inputs!$B$12),NORM.INV(RAND(),LOOKUP(Q53,Inputs!$J$6:$J$9,Inputs!$G$6:$G$9),LOOKUP(Q53,Inputs!$J$6:$J$9,Inputs!$H$6:$H$9))),0),"" )</f>
        <v/>
      </c>
      <c r="H53" s="26">
        <f>IF($A53&lt;=Inputs!$B$13,IF(3&lt;=Inputs!$B$8,IF(Inputs!$B$12&gt;0,MAX(MIN(NORM.INV(RAND(),LOOKUP(R53,Inputs!$J$6:$J$9,Inputs!$G$6:$G$9),LOOKUP(R53,Inputs!$J$6:$J$9,Inputs!$H$6:$H$9)),Inputs!$B$12),-Inputs!$B$12),NORM.INV(RAND(),LOOKUP(R53,Inputs!$J$6:$J$9,Inputs!$G$6:$G$9),LOOKUP(R53,Inputs!$J$6:$J$9,Inputs!$H$6:$H$9))),0),"" )</f>
        <v/>
      </c>
      <c r="I53" s="26">
        <f>IF($A53&lt;=Inputs!$B$13,IF(4&lt;=Inputs!$B$8,IF(Inputs!$B$12&gt;0,MAX(MIN(NORM.INV(RAND(),LOOKUP(S53,Inputs!$J$6:$J$9,Inputs!$G$6:$G$9),LOOKUP(S53,Inputs!$J$6:$J$9,Inputs!$H$6:$H$9)),Inputs!$B$12),-Inputs!$B$12),NORM.INV(RAND(),LOOKUP(S53,Inputs!$J$6:$J$9,Inputs!$G$6:$G$9),LOOKUP(S53,Inputs!$J$6:$J$9,Inputs!$H$6:$H$9))),0),"" )</f>
        <v/>
      </c>
      <c r="J53" s="26">
        <f>IF($A53&lt;=Inputs!$B$13,IF(5&lt;=Inputs!$B$8,IF(Inputs!$B$12&gt;0,MAX(MIN(NORM.INV(RAND(),LOOKUP(T53,Inputs!$J$6:$J$9,Inputs!$G$6:$G$9),LOOKUP(T53,Inputs!$J$6:$J$9,Inputs!$H$6:$H$9)),Inputs!$B$12),-Inputs!$B$12),NORM.INV(RAND(),LOOKUP(T53,Inputs!$J$6:$J$9,Inputs!$G$6:$G$9),LOOKUP(T53,Inputs!$J$6:$J$9,Inputs!$H$6:$H$9))),0),"" )</f>
        <v/>
      </c>
      <c r="K53" s="26">
        <f>IF($A53&lt;=Inputs!$B$13,IF(6&lt;=Inputs!$B$8,IF(Inputs!$B$12&gt;0,MAX(MIN(NORM.INV(RAND(),LOOKUP(U53,Inputs!$J$6:$J$9,Inputs!$G$6:$G$9),LOOKUP(U53,Inputs!$J$6:$J$9,Inputs!$H$6:$H$9)),Inputs!$B$12),-Inputs!$B$12),NORM.INV(RAND(),LOOKUP(U53,Inputs!$J$6:$J$9,Inputs!$G$6:$G$9),LOOKUP(U53,Inputs!$J$6:$J$9,Inputs!$H$6:$H$9))),0),"" )</f>
        <v/>
      </c>
      <c r="L53" s="26">
        <f>IF($A53&lt;=Inputs!$B$13,IF(7&lt;=Inputs!$B$8,IF(Inputs!$B$12&gt;0,MAX(MIN(NORM.INV(RAND(),LOOKUP(V53,Inputs!$J$6:$J$9,Inputs!$G$6:$G$9),LOOKUP(V53,Inputs!$J$6:$J$9,Inputs!$H$6:$H$9)),Inputs!$B$12),-Inputs!$B$12),NORM.INV(RAND(),LOOKUP(V53,Inputs!$J$6:$J$9,Inputs!$G$6:$G$9),LOOKUP(V53,Inputs!$J$6:$J$9,Inputs!$H$6:$H$9))),0),"" )</f>
        <v/>
      </c>
      <c r="M53" s="26">
        <f>COUNTIFS($B$6:$B$5005,"&gt;="&amp;K53,$B$6:$B$5005,"&lt;"&amp;L53)</f>
        <v/>
      </c>
      <c r="N53" s="26">
        <f>IF($A53&lt;=Inputs!$B$13,IF(9&lt;=Inputs!$B$8,IF(Inputs!$B$12&gt;0,MAX(MIN(NORM.INV(RAND(),LOOKUP(X53,Inputs!$J$6:$J$9,Inputs!$G$6:$G$9),LOOKUP(X53,Inputs!$J$6:$J$9,Inputs!$H$6:$H$9)),Inputs!$B$12),-Inputs!$B$12),NORM.INV(RAND(),LOOKUP(X53,Inputs!$J$6:$J$9,Inputs!$G$6:$G$9),LOOKUP(X53,Inputs!$J$6:$J$9,Inputs!$H$6:$H$9))),0),"" )</f>
        <v/>
      </c>
      <c r="O53" s="26">
        <f>IF($A53&lt;=Inputs!$B$13,IF(10&lt;=Inputs!$B$8,IF(Inputs!$B$12&gt;0,MAX(MIN(NORM.INV(RAND(),LOOKUP(Y53,Inputs!$J$6:$J$9,Inputs!$G$6:$G$9),LOOKUP(Y53,Inputs!$J$6:$J$9,Inputs!$H$6:$H$9)),Inputs!$B$12),-Inputs!$B$12),NORM.INV(RAND(),LOOKUP(Y53,Inputs!$J$6:$J$9,Inputs!$G$6:$G$9),LOOKUP(Y53,Inputs!$J$6:$J$9,Inputs!$H$6:$H$9))),0),"" )</f>
        <v/>
      </c>
      <c r="P53" s="31">
        <f>IF($A53&lt;=Inputs!$B$13,RAND(),"")</f>
        <v/>
      </c>
      <c r="Q53" s="31">
        <f>IF($A53&lt;=Inputs!$B$13,RAND(),"")</f>
        <v/>
      </c>
      <c r="R53" s="31">
        <f>IF($A53&lt;=Inputs!$B$13,RAND(),"")</f>
        <v/>
      </c>
      <c r="S53" s="31">
        <f>IF($A53&lt;=Inputs!$B$13,RAND(),"")</f>
        <v/>
      </c>
      <c r="T53" s="31">
        <f>IF($A53&lt;=Inputs!$B$13,RAND(),"")</f>
        <v/>
      </c>
      <c r="U53" s="31">
        <f>IF($A53&lt;=Inputs!$B$13,RAND(),"")</f>
        <v/>
      </c>
      <c r="V53" s="31">
        <f>IF($A53&lt;=Inputs!$B$13,RAND(),"")</f>
        <v/>
      </c>
      <c r="W53" s="31">
        <f>IF($A53&lt;=Inputs!$B$13,RAND(),"")</f>
        <v/>
      </c>
      <c r="X53" s="31">
        <f>IF($A53&lt;=Inputs!$B$13,RAND(),"")</f>
        <v/>
      </c>
      <c r="Y53" s="31">
        <f>IF($A53&lt;=Inputs!$B$13,RAND(),"")</f>
        <v/>
      </c>
    </row>
    <row r="54">
      <c r="A54" t="n">
        <v>49</v>
      </c>
      <c r="B54" s="26">
        <f>IF($A54&lt;=Inputs!$B$13,IF(Inputs!$B$8&gt;0,SUM(F54:O54)/Inputs!$B$8,0),"")</f>
        <v/>
      </c>
      <c r="C54" s="27">
        <f>IF($A54&lt;=Inputs!$B$13,B54/100,"")</f>
        <v/>
      </c>
      <c r="D54" s="28">
        <f>IF($A54&lt;=Inputs!$B$13,C54*Inputs!$B$7,"")</f>
        <v/>
      </c>
      <c r="E54" s="29">
        <f>IF($A54&lt;=Inputs!$B$13,IF(D54&gt;0,1,0),"")</f>
        <v/>
      </c>
      <c r="F54" s="26">
        <f>IF($A54&lt;=Inputs!$B$13,IF(1&lt;=Inputs!$B$8,IF(Inputs!$B$12&gt;0,MAX(MIN(NORM.INV(RAND(),LOOKUP(P54,Inputs!$J$6:$J$9,Inputs!$G$6:$G$9),LOOKUP(P54,Inputs!$J$6:$J$9,Inputs!$H$6:$H$9)),Inputs!$B$12),-Inputs!$B$12),NORM.INV(RAND(),LOOKUP(P54,Inputs!$J$6:$J$9,Inputs!$G$6:$G$9),LOOKUP(P54,Inputs!$J$6:$J$9,Inputs!$H$6:$H$9))),0),"" )</f>
        <v/>
      </c>
      <c r="G54" s="26">
        <f>IF($A54&lt;=Inputs!$B$13,IF(2&lt;=Inputs!$B$8,IF(Inputs!$B$12&gt;0,MAX(MIN(NORM.INV(RAND(),LOOKUP(Q54,Inputs!$J$6:$J$9,Inputs!$G$6:$G$9),LOOKUP(Q54,Inputs!$J$6:$J$9,Inputs!$H$6:$H$9)),Inputs!$B$12),-Inputs!$B$12),NORM.INV(RAND(),LOOKUP(Q54,Inputs!$J$6:$J$9,Inputs!$G$6:$G$9),LOOKUP(Q54,Inputs!$J$6:$J$9,Inputs!$H$6:$H$9))),0),"" )</f>
        <v/>
      </c>
      <c r="H54" s="26">
        <f>IF($A54&lt;=Inputs!$B$13,IF(3&lt;=Inputs!$B$8,IF(Inputs!$B$12&gt;0,MAX(MIN(NORM.INV(RAND(),LOOKUP(R54,Inputs!$J$6:$J$9,Inputs!$G$6:$G$9),LOOKUP(R54,Inputs!$J$6:$J$9,Inputs!$H$6:$H$9)),Inputs!$B$12),-Inputs!$B$12),NORM.INV(RAND(),LOOKUP(R54,Inputs!$J$6:$J$9,Inputs!$G$6:$G$9),LOOKUP(R54,Inputs!$J$6:$J$9,Inputs!$H$6:$H$9))),0),"" )</f>
        <v/>
      </c>
      <c r="I54" s="26">
        <f>IF($A54&lt;=Inputs!$B$13,IF(4&lt;=Inputs!$B$8,IF(Inputs!$B$12&gt;0,MAX(MIN(NORM.INV(RAND(),LOOKUP(S54,Inputs!$J$6:$J$9,Inputs!$G$6:$G$9),LOOKUP(S54,Inputs!$J$6:$J$9,Inputs!$H$6:$H$9)),Inputs!$B$12),-Inputs!$B$12),NORM.INV(RAND(),LOOKUP(S54,Inputs!$J$6:$J$9,Inputs!$G$6:$G$9),LOOKUP(S54,Inputs!$J$6:$J$9,Inputs!$H$6:$H$9))),0),"" )</f>
        <v/>
      </c>
      <c r="J54" s="26">
        <f>IF($A54&lt;=Inputs!$B$13,IF(5&lt;=Inputs!$B$8,IF(Inputs!$B$12&gt;0,MAX(MIN(NORM.INV(RAND(),LOOKUP(T54,Inputs!$J$6:$J$9,Inputs!$G$6:$G$9),LOOKUP(T54,Inputs!$J$6:$J$9,Inputs!$H$6:$H$9)),Inputs!$B$12),-Inputs!$B$12),NORM.INV(RAND(),LOOKUP(T54,Inputs!$J$6:$J$9,Inputs!$G$6:$G$9),LOOKUP(T54,Inputs!$J$6:$J$9,Inputs!$H$6:$H$9))),0),"" )</f>
        <v/>
      </c>
      <c r="K54" s="26">
        <f>IF($A54&lt;=Inputs!$B$13,IF(6&lt;=Inputs!$B$8,IF(Inputs!$B$12&gt;0,MAX(MIN(NORM.INV(RAND(),LOOKUP(U54,Inputs!$J$6:$J$9,Inputs!$G$6:$G$9),LOOKUP(U54,Inputs!$J$6:$J$9,Inputs!$H$6:$H$9)),Inputs!$B$12),-Inputs!$B$12),NORM.INV(RAND(),LOOKUP(U54,Inputs!$J$6:$J$9,Inputs!$G$6:$G$9),LOOKUP(U54,Inputs!$J$6:$J$9,Inputs!$H$6:$H$9))),0),"" )</f>
        <v/>
      </c>
      <c r="L54" s="26">
        <f>IF($A54&lt;=Inputs!$B$13,IF(7&lt;=Inputs!$B$8,IF(Inputs!$B$12&gt;0,MAX(MIN(NORM.INV(RAND(),LOOKUP(V54,Inputs!$J$6:$J$9,Inputs!$G$6:$G$9),LOOKUP(V54,Inputs!$J$6:$J$9,Inputs!$H$6:$H$9)),Inputs!$B$12),-Inputs!$B$12),NORM.INV(RAND(),LOOKUP(V54,Inputs!$J$6:$J$9,Inputs!$G$6:$G$9),LOOKUP(V54,Inputs!$J$6:$J$9,Inputs!$H$6:$H$9))),0),"" )</f>
        <v/>
      </c>
      <c r="M54" s="26">
        <f>COUNTIFS($B$6:$B$5005,"&gt;="&amp;K54,$B$6:$B$5005,"&lt;"&amp;L54)</f>
        <v/>
      </c>
      <c r="N54" s="26">
        <f>IF($A54&lt;=Inputs!$B$13,IF(9&lt;=Inputs!$B$8,IF(Inputs!$B$12&gt;0,MAX(MIN(NORM.INV(RAND(),LOOKUP(X54,Inputs!$J$6:$J$9,Inputs!$G$6:$G$9),LOOKUP(X54,Inputs!$J$6:$J$9,Inputs!$H$6:$H$9)),Inputs!$B$12),-Inputs!$B$12),NORM.INV(RAND(),LOOKUP(X54,Inputs!$J$6:$J$9,Inputs!$G$6:$G$9),LOOKUP(X54,Inputs!$J$6:$J$9,Inputs!$H$6:$H$9))),0),"" )</f>
        <v/>
      </c>
      <c r="O54" s="26">
        <f>IF($A54&lt;=Inputs!$B$13,IF(10&lt;=Inputs!$B$8,IF(Inputs!$B$12&gt;0,MAX(MIN(NORM.INV(RAND(),LOOKUP(Y54,Inputs!$J$6:$J$9,Inputs!$G$6:$G$9),LOOKUP(Y54,Inputs!$J$6:$J$9,Inputs!$H$6:$H$9)),Inputs!$B$12),-Inputs!$B$12),NORM.INV(RAND(),LOOKUP(Y54,Inputs!$J$6:$J$9,Inputs!$G$6:$G$9),LOOKUP(Y54,Inputs!$J$6:$J$9,Inputs!$H$6:$H$9))),0),"" )</f>
        <v/>
      </c>
      <c r="P54" s="31">
        <f>IF($A54&lt;=Inputs!$B$13,RAND(),"")</f>
        <v/>
      </c>
      <c r="Q54" s="31">
        <f>IF($A54&lt;=Inputs!$B$13,RAND(),"")</f>
        <v/>
      </c>
      <c r="R54" s="31">
        <f>IF($A54&lt;=Inputs!$B$13,RAND(),"")</f>
        <v/>
      </c>
      <c r="S54" s="31">
        <f>IF($A54&lt;=Inputs!$B$13,RAND(),"")</f>
        <v/>
      </c>
      <c r="T54" s="31">
        <f>IF($A54&lt;=Inputs!$B$13,RAND(),"")</f>
        <v/>
      </c>
      <c r="U54" s="31">
        <f>IF($A54&lt;=Inputs!$B$13,RAND(),"")</f>
        <v/>
      </c>
      <c r="V54" s="31">
        <f>IF($A54&lt;=Inputs!$B$13,RAND(),"")</f>
        <v/>
      </c>
      <c r="W54" s="31">
        <f>IF($A54&lt;=Inputs!$B$13,RAND(),"")</f>
        <v/>
      </c>
      <c r="X54" s="31">
        <f>IF($A54&lt;=Inputs!$B$13,RAND(),"")</f>
        <v/>
      </c>
      <c r="Y54" s="31">
        <f>IF($A54&lt;=Inputs!$B$13,RAND(),"")</f>
        <v/>
      </c>
    </row>
    <row r="55">
      <c r="A55" t="n">
        <v>50</v>
      </c>
      <c r="B55" s="26">
        <f>IF($A55&lt;=Inputs!$B$13,IF(Inputs!$B$8&gt;0,SUM(F55:O55)/Inputs!$B$8,0),"")</f>
        <v/>
      </c>
      <c r="C55" s="27">
        <f>IF($A55&lt;=Inputs!$B$13,B55/100,"")</f>
        <v/>
      </c>
      <c r="D55" s="28">
        <f>IF($A55&lt;=Inputs!$B$13,C55*Inputs!$B$7,"")</f>
        <v/>
      </c>
      <c r="E55" s="29">
        <f>IF($A55&lt;=Inputs!$B$13,IF(D55&gt;0,1,0),"")</f>
        <v/>
      </c>
      <c r="F55" s="26">
        <f>IF($A55&lt;=Inputs!$B$13,IF(1&lt;=Inputs!$B$8,IF(Inputs!$B$12&gt;0,MAX(MIN(NORM.INV(RAND(),LOOKUP(P55,Inputs!$J$6:$J$9,Inputs!$G$6:$G$9),LOOKUP(P55,Inputs!$J$6:$J$9,Inputs!$H$6:$H$9)),Inputs!$B$12),-Inputs!$B$12),NORM.INV(RAND(),LOOKUP(P55,Inputs!$J$6:$J$9,Inputs!$G$6:$G$9),LOOKUP(P55,Inputs!$J$6:$J$9,Inputs!$H$6:$H$9))),0),"" )</f>
        <v/>
      </c>
      <c r="G55" s="26">
        <f>IF($A55&lt;=Inputs!$B$13,IF(2&lt;=Inputs!$B$8,IF(Inputs!$B$12&gt;0,MAX(MIN(NORM.INV(RAND(),LOOKUP(Q55,Inputs!$J$6:$J$9,Inputs!$G$6:$G$9),LOOKUP(Q55,Inputs!$J$6:$J$9,Inputs!$H$6:$H$9)),Inputs!$B$12),-Inputs!$B$12),NORM.INV(RAND(),LOOKUP(Q55,Inputs!$J$6:$J$9,Inputs!$G$6:$G$9),LOOKUP(Q55,Inputs!$J$6:$J$9,Inputs!$H$6:$H$9))),0),"" )</f>
        <v/>
      </c>
      <c r="H55" s="26">
        <f>IF($A55&lt;=Inputs!$B$13,IF(3&lt;=Inputs!$B$8,IF(Inputs!$B$12&gt;0,MAX(MIN(NORM.INV(RAND(),LOOKUP(R55,Inputs!$J$6:$J$9,Inputs!$G$6:$G$9),LOOKUP(R55,Inputs!$J$6:$J$9,Inputs!$H$6:$H$9)),Inputs!$B$12),-Inputs!$B$12),NORM.INV(RAND(),LOOKUP(R55,Inputs!$J$6:$J$9,Inputs!$G$6:$G$9),LOOKUP(R55,Inputs!$J$6:$J$9,Inputs!$H$6:$H$9))),0),"" )</f>
        <v/>
      </c>
      <c r="I55" s="26">
        <f>IF($A55&lt;=Inputs!$B$13,IF(4&lt;=Inputs!$B$8,IF(Inputs!$B$12&gt;0,MAX(MIN(NORM.INV(RAND(),LOOKUP(S55,Inputs!$J$6:$J$9,Inputs!$G$6:$G$9),LOOKUP(S55,Inputs!$J$6:$J$9,Inputs!$H$6:$H$9)),Inputs!$B$12),-Inputs!$B$12),NORM.INV(RAND(),LOOKUP(S55,Inputs!$J$6:$J$9,Inputs!$G$6:$G$9),LOOKUP(S55,Inputs!$J$6:$J$9,Inputs!$H$6:$H$9))),0),"" )</f>
        <v/>
      </c>
      <c r="J55" s="26">
        <f>IF($A55&lt;=Inputs!$B$13,IF(5&lt;=Inputs!$B$8,IF(Inputs!$B$12&gt;0,MAX(MIN(NORM.INV(RAND(),LOOKUP(T55,Inputs!$J$6:$J$9,Inputs!$G$6:$G$9),LOOKUP(T55,Inputs!$J$6:$J$9,Inputs!$H$6:$H$9)),Inputs!$B$12),-Inputs!$B$12),NORM.INV(RAND(),LOOKUP(T55,Inputs!$J$6:$J$9,Inputs!$G$6:$G$9),LOOKUP(T55,Inputs!$J$6:$J$9,Inputs!$H$6:$H$9))),0),"" )</f>
        <v/>
      </c>
      <c r="K55" s="26">
        <f>IF($A55&lt;=Inputs!$B$13,IF(6&lt;=Inputs!$B$8,IF(Inputs!$B$12&gt;0,MAX(MIN(NORM.INV(RAND(),LOOKUP(U55,Inputs!$J$6:$J$9,Inputs!$G$6:$G$9),LOOKUP(U55,Inputs!$J$6:$J$9,Inputs!$H$6:$H$9)),Inputs!$B$12),-Inputs!$B$12),NORM.INV(RAND(),LOOKUP(U55,Inputs!$J$6:$J$9,Inputs!$G$6:$G$9),LOOKUP(U55,Inputs!$J$6:$J$9,Inputs!$H$6:$H$9))),0),"" )</f>
        <v/>
      </c>
      <c r="L55" s="26">
        <f>IF($A55&lt;=Inputs!$B$13,IF(7&lt;=Inputs!$B$8,IF(Inputs!$B$12&gt;0,MAX(MIN(NORM.INV(RAND(),LOOKUP(V55,Inputs!$J$6:$J$9,Inputs!$G$6:$G$9),LOOKUP(V55,Inputs!$J$6:$J$9,Inputs!$H$6:$H$9)),Inputs!$B$12),-Inputs!$B$12),NORM.INV(RAND(),LOOKUP(V55,Inputs!$J$6:$J$9,Inputs!$G$6:$G$9),LOOKUP(V55,Inputs!$J$6:$J$9,Inputs!$H$6:$H$9))),0),"" )</f>
        <v/>
      </c>
      <c r="M55" s="26">
        <f>COUNTIFS($B$6:$B$5005,"&gt;="&amp;K55,$B$6:$B$5005,"&lt;"&amp;L55)</f>
        <v/>
      </c>
      <c r="N55" s="26">
        <f>IF($A55&lt;=Inputs!$B$13,IF(9&lt;=Inputs!$B$8,IF(Inputs!$B$12&gt;0,MAX(MIN(NORM.INV(RAND(),LOOKUP(X55,Inputs!$J$6:$J$9,Inputs!$G$6:$G$9),LOOKUP(X55,Inputs!$J$6:$J$9,Inputs!$H$6:$H$9)),Inputs!$B$12),-Inputs!$B$12),NORM.INV(RAND(),LOOKUP(X55,Inputs!$J$6:$J$9,Inputs!$G$6:$G$9),LOOKUP(X55,Inputs!$J$6:$J$9,Inputs!$H$6:$H$9))),0),"" )</f>
        <v/>
      </c>
      <c r="O55" s="26">
        <f>IF($A55&lt;=Inputs!$B$13,IF(10&lt;=Inputs!$B$8,IF(Inputs!$B$12&gt;0,MAX(MIN(NORM.INV(RAND(),LOOKUP(Y55,Inputs!$J$6:$J$9,Inputs!$G$6:$G$9),LOOKUP(Y55,Inputs!$J$6:$J$9,Inputs!$H$6:$H$9)),Inputs!$B$12),-Inputs!$B$12),NORM.INV(RAND(),LOOKUP(Y55,Inputs!$J$6:$J$9,Inputs!$G$6:$G$9),LOOKUP(Y55,Inputs!$J$6:$J$9,Inputs!$H$6:$H$9))),0),"" )</f>
        <v/>
      </c>
      <c r="P55" s="31">
        <f>IF($A55&lt;=Inputs!$B$13,RAND(),"")</f>
        <v/>
      </c>
      <c r="Q55" s="31">
        <f>IF($A55&lt;=Inputs!$B$13,RAND(),"")</f>
        <v/>
      </c>
      <c r="R55" s="31">
        <f>IF($A55&lt;=Inputs!$B$13,RAND(),"")</f>
        <v/>
      </c>
      <c r="S55" s="31">
        <f>IF($A55&lt;=Inputs!$B$13,RAND(),"")</f>
        <v/>
      </c>
      <c r="T55" s="31">
        <f>IF($A55&lt;=Inputs!$B$13,RAND(),"")</f>
        <v/>
      </c>
      <c r="U55" s="31">
        <f>IF($A55&lt;=Inputs!$B$13,RAND(),"")</f>
        <v/>
      </c>
      <c r="V55" s="31">
        <f>IF($A55&lt;=Inputs!$B$13,RAND(),"")</f>
        <v/>
      </c>
      <c r="W55" s="31">
        <f>IF($A55&lt;=Inputs!$B$13,RAND(),"")</f>
        <v/>
      </c>
      <c r="X55" s="31">
        <f>IF($A55&lt;=Inputs!$B$13,RAND(),"")</f>
        <v/>
      </c>
      <c r="Y55" s="31">
        <f>IF($A55&lt;=Inputs!$B$13,RAND(),"")</f>
        <v/>
      </c>
    </row>
    <row r="56">
      <c r="A56" t="n">
        <v>51</v>
      </c>
      <c r="B56" s="26">
        <f>IF($A56&lt;=Inputs!$B$13,IF(Inputs!$B$8&gt;0,SUM(F56:O56)/Inputs!$B$8,0),"")</f>
        <v/>
      </c>
      <c r="C56" s="27">
        <f>IF($A56&lt;=Inputs!$B$13,B56/100,"")</f>
        <v/>
      </c>
      <c r="D56" s="28">
        <f>IF($A56&lt;=Inputs!$B$13,C56*Inputs!$B$7,"")</f>
        <v/>
      </c>
      <c r="E56" s="29">
        <f>IF($A56&lt;=Inputs!$B$13,IF(D56&gt;0,1,0),"")</f>
        <v/>
      </c>
      <c r="F56" s="26">
        <f>IF($A56&lt;=Inputs!$B$13,IF(1&lt;=Inputs!$B$8,IF(Inputs!$B$12&gt;0,MAX(MIN(NORM.INV(RAND(),LOOKUP(P56,Inputs!$J$6:$J$9,Inputs!$G$6:$G$9),LOOKUP(P56,Inputs!$J$6:$J$9,Inputs!$H$6:$H$9)),Inputs!$B$12),-Inputs!$B$12),NORM.INV(RAND(),LOOKUP(P56,Inputs!$J$6:$J$9,Inputs!$G$6:$G$9),LOOKUP(P56,Inputs!$J$6:$J$9,Inputs!$H$6:$H$9))),0),"" )</f>
        <v/>
      </c>
      <c r="G56" s="26">
        <f>IF($A56&lt;=Inputs!$B$13,IF(2&lt;=Inputs!$B$8,IF(Inputs!$B$12&gt;0,MAX(MIN(NORM.INV(RAND(),LOOKUP(Q56,Inputs!$J$6:$J$9,Inputs!$G$6:$G$9),LOOKUP(Q56,Inputs!$J$6:$J$9,Inputs!$H$6:$H$9)),Inputs!$B$12),-Inputs!$B$12),NORM.INV(RAND(),LOOKUP(Q56,Inputs!$J$6:$J$9,Inputs!$G$6:$G$9),LOOKUP(Q56,Inputs!$J$6:$J$9,Inputs!$H$6:$H$9))),0),"" )</f>
        <v/>
      </c>
      <c r="H56" s="26">
        <f>IF($A56&lt;=Inputs!$B$13,IF(3&lt;=Inputs!$B$8,IF(Inputs!$B$12&gt;0,MAX(MIN(NORM.INV(RAND(),LOOKUP(R56,Inputs!$J$6:$J$9,Inputs!$G$6:$G$9),LOOKUP(R56,Inputs!$J$6:$J$9,Inputs!$H$6:$H$9)),Inputs!$B$12),-Inputs!$B$12),NORM.INV(RAND(),LOOKUP(R56,Inputs!$J$6:$J$9,Inputs!$G$6:$G$9),LOOKUP(R56,Inputs!$J$6:$J$9,Inputs!$H$6:$H$9))),0),"" )</f>
        <v/>
      </c>
      <c r="I56" s="26">
        <f>IF($A56&lt;=Inputs!$B$13,IF(4&lt;=Inputs!$B$8,IF(Inputs!$B$12&gt;0,MAX(MIN(NORM.INV(RAND(),LOOKUP(S56,Inputs!$J$6:$J$9,Inputs!$G$6:$G$9),LOOKUP(S56,Inputs!$J$6:$J$9,Inputs!$H$6:$H$9)),Inputs!$B$12),-Inputs!$B$12),NORM.INV(RAND(),LOOKUP(S56,Inputs!$J$6:$J$9,Inputs!$G$6:$G$9),LOOKUP(S56,Inputs!$J$6:$J$9,Inputs!$H$6:$H$9))),0),"" )</f>
        <v/>
      </c>
      <c r="J56" s="26">
        <f>IF($A56&lt;=Inputs!$B$13,IF(5&lt;=Inputs!$B$8,IF(Inputs!$B$12&gt;0,MAX(MIN(NORM.INV(RAND(),LOOKUP(T56,Inputs!$J$6:$J$9,Inputs!$G$6:$G$9),LOOKUP(T56,Inputs!$J$6:$J$9,Inputs!$H$6:$H$9)),Inputs!$B$12),-Inputs!$B$12),NORM.INV(RAND(),LOOKUP(T56,Inputs!$J$6:$J$9,Inputs!$G$6:$G$9),LOOKUP(T56,Inputs!$J$6:$J$9,Inputs!$H$6:$H$9))),0),"" )</f>
        <v/>
      </c>
      <c r="K56" s="26">
        <f>IF($A56&lt;=Inputs!$B$13,IF(6&lt;=Inputs!$B$8,IF(Inputs!$B$12&gt;0,MAX(MIN(NORM.INV(RAND(),LOOKUP(U56,Inputs!$J$6:$J$9,Inputs!$G$6:$G$9),LOOKUP(U56,Inputs!$J$6:$J$9,Inputs!$H$6:$H$9)),Inputs!$B$12),-Inputs!$B$12),NORM.INV(RAND(),LOOKUP(U56,Inputs!$J$6:$J$9,Inputs!$G$6:$G$9),LOOKUP(U56,Inputs!$J$6:$J$9,Inputs!$H$6:$H$9))),0),"" )</f>
        <v/>
      </c>
      <c r="L56" s="26">
        <f>IF($A56&lt;=Inputs!$B$13,IF(7&lt;=Inputs!$B$8,IF(Inputs!$B$12&gt;0,MAX(MIN(NORM.INV(RAND(),LOOKUP(V56,Inputs!$J$6:$J$9,Inputs!$G$6:$G$9),LOOKUP(V56,Inputs!$J$6:$J$9,Inputs!$H$6:$H$9)),Inputs!$B$12),-Inputs!$B$12),NORM.INV(RAND(),LOOKUP(V56,Inputs!$J$6:$J$9,Inputs!$G$6:$G$9),LOOKUP(V56,Inputs!$J$6:$J$9,Inputs!$H$6:$H$9))),0),"" )</f>
        <v/>
      </c>
      <c r="M56" s="26">
        <f>COUNTIFS($B$6:$B$5005,"&gt;="&amp;K56,$B$6:$B$5005,"&lt;"&amp;L56)</f>
        <v/>
      </c>
      <c r="N56" s="26">
        <f>IF($A56&lt;=Inputs!$B$13,IF(9&lt;=Inputs!$B$8,IF(Inputs!$B$12&gt;0,MAX(MIN(NORM.INV(RAND(),LOOKUP(X56,Inputs!$J$6:$J$9,Inputs!$G$6:$G$9),LOOKUP(X56,Inputs!$J$6:$J$9,Inputs!$H$6:$H$9)),Inputs!$B$12),-Inputs!$B$12),NORM.INV(RAND(),LOOKUP(X56,Inputs!$J$6:$J$9,Inputs!$G$6:$G$9),LOOKUP(X56,Inputs!$J$6:$J$9,Inputs!$H$6:$H$9))),0),"" )</f>
        <v/>
      </c>
      <c r="O56" s="26">
        <f>IF($A56&lt;=Inputs!$B$13,IF(10&lt;=Inputs!$B$8,IF(Inputs!$B$12&gt;0,MAX(MIN(NORM.INV(RAND(),LOOKUP(Y56,Inputs!$J$6:$J$9,Inputs!$G$6:$G$9),LOOKUP(Y56,Inputs!$J$6:$J$9,Inputs!$H$6:$H$9)),Inputs!$B$12),-Inputs!$B$12),NORM.INV(RAND(),LOOKUP(Y56,Inputs!$J$6:$J$9,Inputs!$G$6:$G$9),LOOKUP(Y56,Inputs!$J$6:$J$9,Inputs!$H$6:$H$9))),0),"" )</f>
        <v/>
      </c>
      <c r="P56" s="31">
        <f>IF($A56&lt;=Inputs!$B$13,RAND(),"")</f>
        <v/>
      </c>
      <c r="Q56" s="31">
        <f>IF($A56&lt;=Inputs!$B$13,RAND(),"")</f>
        <v/>
      </c>
      <c r="R56" s="31">
        <f>IF($A56&lt;=Inputs!$B$13,RAND(),"")</f>
        <v/>
      </c>
      <c r="S56" s="31">
        <f>IF($A56&lt;=Inputs!$B$13,RAND(),"")</f>
        <v/>
      </c>
      <c r="T56" s="31">
        <f>IF($A56&lt;=Inputs!$B$13,RAND(),"")</f>
        <v/>
      </c>
      <c r="U56" s="31">
        <f>IF($A56&lt;=Inputs!$B$13,RAND(),"")</f>
        <v/>
      </c>
      <c r="V56" s="31">
        <f>IF($A56&lt;=Inputs!$B$13,RAND(),"")</f>
        <v/>
      </c>
      <c r="W56" s="31">
        <f>IF($A56&lt;=Inputs!$B$13,RAND(),"")</f>
        <v/>
      </c>
      <c r="X56" s="31">
        <f>IF($A56&lt;=Inputs!$B$13,RAND(),"")</f>
        <v/>
      </c>
      <c r="Y56" s="31">
        <f>IF($A56&lt;=Inputs!$B$13,RAND(),"")</f>
        <v/>
      </c>
    </row>
    <row r="57">
      <c r="A57" t="n">
        <v>52</v>
      </c>
      <c r="B57" s="26">
        <f>IF($A57&lt;=Inputs!$B$13,IF(Inputs!$B$8&gt;0,SUM(F57:O57)/Inputs!$B$8,0),"")</f>
        <v/>
      </c>
      <c r="C57" s="27">
        <f>IF($A57&lt;=Inputs!$B$13,B57/100,"")</f>
        <v/>
      </c>
      <c r="D57" s="28">
        <f>IF($A57&lt;=Inputs!$B$13,C57*Inputs!$B$7,"")</f>
        <v/>
      </c>
      <c r="E57" s="29">
        <f>IF($A57&lt;=Inputs!$B$13,IF(D57&gt;0,1,0),"")</f>
        <v/>
      </c>
      <c r="F57" s="26">
        <f>IF($A57&lt;=Inputs!$B$13,IF(1&lt;=Inputs!$B$8,IF(Inputs!$B$12&gt;0,MAX(MIN(NORM.INV(RAND(),LOOKUP(P57,Inputs!$J$6:$J$9,Inputs!$G$6:$G$9),LOOKUP(P57,Inputs!$J$6:$J$9,Inputs!$H$6:$H$9)),Inputs!$B$12),-Inputs!$B$12),NORM.INV(RAND(),LOOKUP(P57,Inputs!$J$6:$J$9,Inputs!$G$6:$G$9),LOOKUP(P57,Inputs!$J$6:$J$9,Inputs!$H$6:$H$9))),0),"" )</f>
        <v/>
      </c>
      <c r="G57" s="26">
        <f>IF($A57&lt;=Inputs!$B$13,IF(2&lt;=Inputs!$B$8,IF(Inputs!$B$12&gt;0,MAX(MIN(NORM.INV(RAND(),LOOKUP(Q57,Inputs!$J$6:$J$9,Inputs!$G$6:$G$9),LOOKUP(Q57,Inputs!$J$6:$J$9,Inputs!$H$6:$H$9)),Inputs!$B$12),-Inputs!$B$12),NORM.INV(RAND(),LOOKUP(Q57,Inputs!$J$6:$J$9,Inputs!$G$6:$G$9),LOOKUP(Q57,Inputs!$J$6:$J$9,Inputs!$H$6:$H$9))),0),"" )</f>
        <v/>
      </c>
      <c r="H57" s="26">
        <f>IF($A57&lt;=Inputs!$B$13,IF(3&lt;=Inputs!$B$8,IF(Inputs!$B$12&gt;0,MAX(MIN(NORM.INV(RAND(),LOOKUP(R57,Inputs!$J$6:$J$9,Inputs!$G$6:$G$9),LOOKUP(R57,Inputs!$J$6:$J$9,Inputs!$H$6:$H$9)),Inputs!$B$12),-Inputs!$B$12),NORM.INV(RAND(),LOOKUP(R57,Inputs!$J$6:$J$9,Inputs!$G$6:$G$9),LOOKUP(R57,Inputs!$J$6:$J$9,Inputs!$H$6:$H$9))),0),"" )</f>
        <v/>
      </c>
      <c r="I57" s="26">
        <f>IF($A57&lt;=Inputs!$B$13,IF(4&lt;=Inputs!$B$8,IF(Inputs!$B$12&gt;0,MAX(MIN(NORM.INV(RAND(),LOOKUP(S57,Inputs!$J$6:$J$9,Inputs!$G$6:$G$9),LOOKUP(S57,Inputs!$J$6:$J$9,Inputs!$H$6:$H$9)),Inputs!$B$12),-Inputs!$B$12),NORM.INV(RAND(),LOOKUP(S57,Inputs!$J$6:$J$9,Inputs!$G$6:$G$9),LOOKUP(S57,Inputs!$J$6:$J$9,Inputs!$H$6:$H$9))),0),"" )</f>
        <v/>
      </c>
      <c r="J57" s="26">
        <f>IF($A57&lt;=Inputs!$B$13,IF(5&lt;=Inputs!$B$8,IF(Inputs!$B$12&gt;0,MAX(MIN(NORM.INV(RAND(),LOOKUP(T57,Inputs!$J$6:$J$9,Inputs!$G$6:$G$9),LOOKUP(T57,Inputs!$J$6:$J$9,Inputs!$H$6:$H$9)),Inputs!$B$12),-Inputs!$B$12),NORM.INV(RAND(),LOOKUP(T57,Inputs!$J$6:$J$9,Inputs!$G$6:$G$9),LOOKUP(T57,Inputs!$J$6:$J$9,Inputs!$H$6:$H$9))),0),"" )</f>
        <v/>
      </c>
      <c r="K57" s="26">
        <f>IF($A57&lt;=Inputs!$B$13,IF(6&lt;=Inputs!$B$8,IF(Inputs!$B$12&gt;0,MAX(MIN(NORM.INV(RAND(),LOOKUP(U57,Inputs!$J$6:$J$9,Inputs!$G$6:$G$9),LOOKUP(U57,Inputs!$J$6:$J$9,Inputs!$H$6:$H$9)),Inputs!$B$12),-Inputs!$B$12),NORM.INV(RAND(),LOOKUP(U57,Inputs!$J$6:$J$9,Inputs!$G$6:$G$9),LOOKUP(U57,Inputs!$J$6:$J$9,Inputs!$H$6:$H$9))),0),"" )</f>
        <v/>
      </c>
      <c r="L57" s="26">
        <f>IF($A57&lt;=Inputs!$B$13,IF(7&lt;=Inputs!$B$8,IF(Inputs!$B$12&gt;0,MAX(MIN(NORM.INV(RAND(),LOOKUP(V57,Inputs!$J$6:$J$9,Inputs!$G$6:$G$9),LOOKUP(V57,Inputs!$J$6:$J$9,Inputs!$H$6:$H$9)),Inputs!$B$12),-Inputs!$B$12),NORM.INV(RAND(),LOOKUP(V57,Inputs!$J$6:$J$9,Inputs!$G$6:$G$9),LOOKUP(V57,Inputs!$J$6:$J$9,Inputs!$H$6:$H$9))),0),"" )</f>
        <v/>
      </c>
      <c r="M57" s="26">
        <f>COUNTIFS($B$6:$B$5005,"&gt;="&amp;K57,$B$6:$B$5005,"&lt;"&amp;L57)</f>
        <v/>
      </c>
      <c r="N57" s="26">
        <f>IF($A57&lt;=Inputs!$B$13,IF(9&lt;=Inputs!$B$8,IF(Inputs!$B$12&gt;0,MAX(MIN(NORM.INV(RAND(),LOOKUP(X57,Inputs!$J$6:$J$9,Inputs!$G$6:$G$9),LOOKUP(X57,Inputs!$J$6:$J$9,Inputs!$H$6:$H$9)),Inputs!$B$12),-Inputs!$B$12),NORM.INV(RAND(),LOOKUP(X57,Inputs!$J$6:$J$9,Inputs!$G$6:$G$9),LOOKUP(X57,Inputs!$J$6:$J$9,Inputs!$H$6:$H$9))),0),"" )</f>
        <v/>
      </c>
      <c r="O57" s="26">
        <f>IF($A57&lt;=Inputs!$B$13,IF(10&lt;=Inputs!$B$8,IF(Inputs!$B$12&gt;0,MAX(MIN(NORM.INV(RAND(),LOOKUP(Y57,Inputs!$J$6:$J$9,Inputs!$G$6:$G$9),LOOKUP(Y57,Inputs!$J$6:$J$9,Inputs!$H$6:$H$9)),Inputs!$B$12),-Inputs!$B$12),NORM.INV(RAND(),LOOKUP(Y57,Inputs!$J$6:$J$9,Inputs!$G$6:$G$9),LOOKUP(Y57,Inputs!$J$6:$J$9,Inputs!$H$6:$H$9))),0),"" )</f>
        <v/>
      </c>
      <c r="P57" s="31">
        <f>IF($A57&lt;=Inputs!$B$13,RAND(),"")</f>
        <v/>
      </c>
      <c r="Q57" s="31">
        <f>IF($A57&lt;=Inputs!$B$13,RAND(),"")</f>
        <v/>
      </c>
      <c r="R57" s="31">
        <f>IF($A57&lt;=Inputs!$B$13,RAND(),"")</f>
        <v/>
      </c>
      <c r="S57" s="31">
        <f>IF($A57&lt;=Inputs!$B$13,RAND(),"")</f>
        <v/>
      </c>
      <c r="T57" s="31">
        <f>IF($A57&lt;=Inputs!$B$13,RAND(),"")</f>
        <v/>
      </c>
      <c r="U57" s="31">
        <f>IF($A57&lt;=Inputs!$B$13,RAND(),"")</f>
        <v/>
      </c>
      <c r="V57" s="31">
        <f>IF($A57&lt;=Inputs!$B$13,RAND(),"")</f>
        <v/>
      </c>
      <c r="W57" s="31">
        <f>IF($A57&lt;=Inputs!$B$13,RAND(),"")</f>
        <v/>
      </c>
      <c r="X57" s="31">
        <f>IF($A57&lt;=Inputs!$B$13,RAND(),"")</f>
        <v/>
      </c>
      <c r="Y57" s="31">
        <f>IF($A57&lt;=Inputs!$B$13,RAND(),"")</f>
        <v/>
      </c>
    </row>
    <row r="58">
      <c r="A58" t="n">
        <v>53</v>
      </c>
      <c r="B58" s="26">
        <f>IF($A58&lt;=Inputs!$B$13,IF(Inputs!$B$8&gt;0,SUM(F58:O58)/Inputs!$B$8,0),"")</f>
        <v/>
      </c>
      <c r="C58" s="27">
        <f>IF($A58&lt;=Inputs!$B$13,B58/100,"")</f>
        <v/>
      </c>
      <c r="D58" s="28">
        <f>IF($A58&lt;=Inputs!$B$13,C58*Inputs!$B$7,"")</f>
        <v/>
      </c>
      <c r="E58" s="29">
        <f>IF($A58&lt;=Inputs!$B$13,IF(D58&gt;0,1,0),"")</f>
        <v/>
      </c>
      <c r="F58" s="26">
        <f>IF($A58&lt;=Inputs!$B$13,IF(1&lt;=Inputs!$B$8,IF(Inputs!$B$12&gt;0,MAX(MIN(NORM.INV(RAND(),LOOKUP(P58,Inputs!$J$6:$J$9,Inputs!$G$6:$G$9),LOOKUP(P58,Inputs!$J$6:$J$9,Inputs!$H$6:$H$9)),Inputs!$B$12),-Inputs!$B$12),NORM.INV(RAND(),LOOKUP(P58,Inputs!$J$6:$J$9,Inputs!$G$6:$G$9),LOOKUP(P58,Inputs!$J$6:$J$9,Inputs!$H$6:$H$9))),0),"" )</f>
        <v/>
      </c>
      <c r="G58" s="26">
        <f>IF($A58&lt;=Inputs!$B$13,IF(2&lt;=Inputs!$B$8,IF(Inputs!$B$12&gt;0,MAX(MIN(NORM.INV(RAND(),LOOKUP(Q58,Inputs!$J$6:$J$9,Inputs!$G$6:$G$9),LOOKUP(Q58,Inputs!$J$6:$J$9,Inputs!$H$6:$H$9)),Inputs!$B$12),-Inputs!$B$12),NORM.INV(RAND(),LOOKUP(Q58,Inputs!$J$6:$J$9,Inputs!$G$6:$G$9),LOOKUP(Q58,Inputs!$J$6:$J$9,Inputs!$H$6:$H$9))),0),"" )</f>
        <v/>
      </c>
      <c r="H58" s="26">
        <f>IF($A58&lt;=Inputs!$B$13,IF(3&lt;=Inputs!$B$8,IF(Inputs!$B$12&gt;0,MAX(MIN(NORM.INV(RAND(),LOOKUP(R58,Inputs!$J$6:$J$9,Inputs!$G$6:$G$9),LOOKUP(R58,Inputs!$J$6:$J$9,Inputs!$H$6:$H$9)),Inputs!$B$12),-Inputs!$B$12),NORM.INV(RAND(),LOOKUP(R58,Inputs!$J$6:$J$9,Inputs!$G$6:$G$9),LOOKUP(R58,Inputs!$J$6:$J$9,Inputs!$H$6:$H$9))),0),"" )</f>
        <v/>
      </c>
      <c r="I58" s="26">
        <f>IF($A58&lt;=Inputs!$B$13,IF(4&lt;=Inputs!$B$8,IF(Inputs!$B$12&gt;0,MAX(MIN(NORM.INV(RAND(),LOOKUP(S58,Inputs!$J$6:$J$9,Inputs!$G$6:$G$9),LOOKUP(S58,Inputs!$J$6:$J$9,Inputs!$H$6:$H$9)),Inputs!$B$12),-Inputs!$B$12),NORM.INV(RAND(),LOOKUP(S58,Inputs!$J$6:$J$9,Inputs!$G$6:$G$9),LOOKUP(S58,Inputs!$J$6:$J$9,Inputs!$H$6:$H$9))),0),"" )</f>
        <v/>
      </c>
      <c r="J58" s="26">
        <f>IF($A58&lt;=Inputs!$B$13,IF(5&lt;=Inputs!$B$8,IF(Inputs!$B$12&gt;0,MAX(MIN(NORM.INV(RAND(),LOOKUP(T58,Inputs!$J$6:$J$9,Inputs!$G$6:$G$9),LOOKUP(T58,Inputs!$J$6:$J$9,Inputs!$H$6:$H$9)),Inputs!$B$12),-Inputs!$B$12),NORM.INV(RAND(),LOOKUP(T58,Inputs!$J$6:$J$9,Inputs!$G$6:$G$9),LOOKUP(T58,Inputs!$J$6:$J$9,Inputs!$H$6:$H$9))),0),"" )</f>
        <v/>
      </c>
      <c r="K58" s="26">
        <f>IF($A58&lt;=Inputs!$B$13,IF(6&lt;=Inputs!$B$8,IF(Inputs!$B$12&gt;0,MAX(MIN(NORM.INV(RAND(),LOOKUP(U58,Inputs!$J$6:$J$9,Inputs!$G$6:$G$9),LOOKUP(U58,Inputs!$J$6:$J$9,Inputs!$H$6:$H$9)),Inputs!$B$12),-Inputs!$B$12),NORM.INV(RAND(),LOOKUP(U58,Inputs!$J$6:$J$9,Inputs!$G$6:$G$9),LOOKUP(U58,Inputs!$J$6:$J$9,Inputs!$H$6:$H$9))),0),"" )</f>
        <v/>
      </c>
      <c r="L58" s="26">
        <f>IF($A58&lt;=Inputs!$B$13,IF(7&lt;=Inputs!$B$8,IF(Inputs!$B$12&gt;0,MAX(MIN(NORM.INV(RAND(),LOOKUP(V58,Inputs!$J$6:$J$9,Inputs!$G$6:$G$9),LOOKUP(V58,Inputs!$J$6:$J$9,Inputs!$H$6:$H$9)),Inputs!$B$12),-Inputs!$B$12),NORM.INV(RAND(),LOOKUP(V58,Inputs!$J$6:$J$9,Inputs!$G$6:$G$9),LOOKUP(V58,Inputs!$J$6:$J$9,Inputs!$H$6:$H$9))),0),"" )</f>
        <v/>
      </c>
      <c r="M58" s="26">
        <f>COUNTIFS($B$6:$B$5005,"&gt;="&amp;K58,$B$6:$B$5005,"&lt;"&amp;L58)</f>
        <v/>
      </c>
      <c r="N58" s="26">
        <f>IF($A58&lt;=Inputs!$B$13,IF(9&lt;=Inputs!$B$8,IF(Inputs!$B$12&gt;0,MAX(MIN(NORM.INV(RAND(),LOOKUP(X58,Inputs!$J$6:$J$9,Inputs!$G$6:$G$9),LOOKUP(X58,Inputs!$J$6:$J$9,Inputs!$H$6:$H$9)),Inputs!$B$12),-Inputs!$B$12),NORM.INV(RAND(),LOOKUP(X58,Inputs!$J$6:$J$9,Inputs!$G$6:$G$9),LOOKUP(X58,Inputs!$J$6:$J$9,Inputs!$H$6:$H$9))),0),"" )</f>
        <v/>
      </c>
      <c r="O58" s="26">
        <f>IF($A58&lt;=Inputs!$B$13,IF(10&lt;=Inputs!$B$8,IF(Inputs!$B$12&gt;0,MAX(MIN(NORM.INV(RAND(),LOOKUP(Y58,Inputs!$J$6:$J$9,Inputs!$G$6:$G$9),LOOKUP(Y58,Inputs!$J$6:$J$9,Inputs!$H$6:$H$9)),Inputs!$B$12),-Inputs!$B$12),NORM.INV(RAND(),LOOKUP(Y58,Inputs!$J$6:$J$9,Inputs!$G$6:$G$9),LOOKUP(Y58,Inputs!$J$6:$J$9,Inputs!$H$6:$H$9))),0),"" )</f>
        <v/>
      </c>
      <c r="P58" s="31">
        <f>IF($A58&lt;=Inputs!$B$13,RAND(),"")</f>
        <v/>
      </c>
      <c r="Q58" s="31">
        <f>IF($A58&lt;=Inputs!$B$13,RAND(),"")</f>
        <v/>
      </c>
      <c r="R58" s="31">
        <f>IF($A58&lt;=Inputs!$B$13,RAND(),"")</f>
        <v/>
      </c>
      <c r="S58" s="31">
        <f>IF($A58&lt;=Inputs!$B$13,RAND(),"")</f>
        <v/>
      </c>
      <c r="T58" s="31">
        <f>IF($A58&lt;=Inputs!$B$13,RAND(),"")</f>
        <v/>
      </c>
      <c r="U58" s="31">
        <f>IF($A58&lt;=Inputs!$B$13,RAND(),"")</f>
        <v/>
      </c>
      <c r="V58" s="31">
        <f>IF($A58&lt;=Inputs!$B$13,RAND(),"")</f>
        <v/>
      </c>
      <c r="W58" s="31">
        <f>IF($A58&lt;=Inputs!$B$13,RAND(),"")</f>
        <v/>
      </c>
      <c r="X58" s="31">
        <f>IF($A58&lt;=Inputs!$B$13,RAND(),"")</f>
        <v/>
      </c>
      <c r="Y58" s="31">
        <f>IF($A58&lt;=Inputs!$B$13,RAND(),"")</f>
        <v/>
      </c>
    </row>
    <row r="59">
      <c r="A59" t="n">
        <v>54</v>
      </c>
      <c r="B59" s="26">
        <f>IF($A59&lt;=Inputs!$B$13,IF(Inputs!$B$8&gt;0,SUM(F59:O59)/Inputs!$B$8,0),"")</f>
        <v/>
      </c>
      <c r="C59" s="27">
        <f>IF($A59&lt;=Inputs!$B$13,B59/100,"")</f>
        <v/>
      </c>
      <c r="D59" s="28">
        <f>IF($A59&lt;=Inputs!$B$13,C59*Inputs!$B$7,"")</f>
        <v/>
      </c>
      <c r="E59" s="29">
        <f>IF($A59&lt;=Inputs!$B$13,IF(D59&gt;0,1,0),"")</f>
        <v/>
      </c>
      <c r="F59" s="26">
        <f>IF($A59&lt;=Inputs!$B$13,IF(1&lt;=Inputs!$B$8,IF(Inputs!$B$12&gt;0,MAX(MIN(NORM.INV(RAND(),LOOKUP(P59,Inputs!$J$6:$J$9,Inputs!$G$6:$G$9),LOOKUP(P59,Inputs!$J$6:$J$9,Inputs!$H$6:$H$9)),Inputs!$B$12),-Inputs!$B$12),NORM.INV(RAND(),LOOKUP(P59,Inputs!$J$6:$J$9,Inputs!$G$6:$G$9),LOOKUP(P59,Inputs!$J$6:$J$9,Inputs!$H$6:$H$9))),0),"" )</f>
        <v/>
      </c>
      <c r="G59" s="26">
        <f>IF($A59&lt;=Inputs!$B$13,IF(2&lt;=Inputs!$B$8,IF(Inputs!$B$12&gt;0,MAX(MIN(NORM.INV(RAND(),LOOKUP(Q59,Inputs!$J$6:$J$9,Inputs!$G$6:$G$9),LOOKUP(Q59,Inputs!$J$6:$J$9,Inputs!$H$6:$H$9)),Inputs!$B$12),-Inputs!$B$12),NORM.INV(RAND(),LOOKUP(Q59,Inputs!$J$6:$J$9,Inputs!$G$6:$G$9),LOOKUP(Q59,Inputs!$J$6:$J$9,Inputs!$H$6:$H$9))),0),"" )</f>
        <v/>
      </c>
      <c r="H59" s="26">
        <f>IF($A59&lt;=Inputs!$B$13,IF(3&lt;=Inputs!$B$8,IF(Inputs!$B$12&gt;0,MAX(MIN(NORM.INV(RAND(),LOOKUP(R59,Inputs!$J$6:$J$9,Inputs!$G$6:$G$9),LOOKUP(R59,Inputs!$J$6:$J$9,Inputs!$H$6:$H$9)),Inputs!$B$12),-Inputs!$B$12),NORM.INV(RAND(),LOOKUP(R59,Inputs!$J$6:$J$9,Inputs!$G$6:$G$9),LOOKUP(R59,Inputs!$J$6:$J$9,Inputs!$H$6:$H$9))),0),"" )</f>
        <v/>
      </c>
      <c r="I59" s="26">
        <f>IF($A59&lt;=Inputs!$B$13,IF(4&lt;=Inputs!$B$8,IF(Inputs!$B$12&gt;0,MAX(MIN(NORM.INV(RAND(),LOOKUP(S59,Inputs!$J$6:$J$9,Inputs!$G$6:$G$9),LOOKUP(S59,Inputs!$J$6:$J$9,Inputs!$H$6:$H$9)),Inputs!$B$12),-Inputs!$B$12),NORM.INV(RAND(),LOOKUP(S59,Inputs!$J$6:$J$9,Inputs!$G$6:$G$9),LOOKUP(S59,Inputs!$J$6:$J$9,Inputs!$H$6:$H$9))),0),"" )</f>
        <v/>
      </c>
      <c r="J59" s="26">
        <f>IF($A59&lt;=Inputs!$B$13,IF(5&lt;=Inputs!$B$8,IF(Inputs!$B$12&gt;0,MAX(MIN(NORM.INV(RAND(),LOOKUP(T59,Inputs!$J$6:$J$9,Inputs!$G$6:$G$9),LOOKUP(T59,Inputs!$J$6:$J$9,Inputs!$H$6:$H$9)),Inputs!$B$12),-Inputs!$B$12),NORM.INV(RAND(),LOOKUP(T59,Inputs!$J$6:$J$9,Inputs!$G$6:$G$9),LOOKUP(T59,Inputs!$J$6:$J$9,Inputs!$H$6:$H$9))),0),"" )</f>
        <v/>
      </c>
      <c r="K59" s="26">
        <f>IF($A59&lt;=Inputs!$B$13,IF(6&lt;=Inputs!$B$8,IF(Inputs!$B$12&gt;0,MAX(MIN(NORM.INV(RAND(),LOOKUP(U59,Inputs!$J$6:$J$9,Inputs!$G$6:$G$9),LOOKUP(U59,Inputs!$J$6:$J$9,Inputs!$H$6:$H$9)),Inputs!$B$12),-Inputs!$B$12),NORM.INV(RAND(),LOOKUP(U59,Inputs!$J$6:$J$9,Inputs!$G$6:$G$9),LOOKUP(U59,Inputs!$J$6:$J$9,Inputs!$H$6:$H$9))),0),"" )</f>
        <v/>
      </c>
      <c r="L59" s="26">
        <f>IF($A59&lt;=Inputs!$B$13,IF(7&lt;=Inputs!$B$8,IF(Inputs!$B$12&gt;0,MAX(MIN(NORM.INV(RAND(),LOOKUP(V59,Inputs!$J$6:$J$9,Inputs!$G$6:$G$9),LOOKUP(V59,Inputs!$J$6:$J$9,Inputs!$H$6:$H$9)),Inputs!$B$12),-Inputs!$B$12),NORM.INV(RAND(),LOOKUP(V59,Inputs!$J$6:$J$9,Inputs!$G$6:$G$9),LOOKUP(V59,Inputs!$J$6:$J$9,Inputs!$H$6:$H$9))),0),"" )</f>
        <v/>
      </c>
      <c r="M59" s="26">
        <f>COUNTIFS($B$6:$B$5005,"&gt;="&amp;K59,$B$6:$B$5005,"&lt;"&amp;L59)</f>
        <v/>
      </c>
      <c r="N59" s="26">
        <f>IF($A59&lt;=Inputs!$B$13,IF(9&lt;=Inputs!$B$8,IF(Inputs!$B$12&gt;0,MAX(MIN(NORM.INV(RAND(),LOOKUP(X59,Inputs!$J$6:$J$9,Inputs!$G$6:$G$9),LOOKUP(X59,Inputs!$J$6:$J$9,Inputs!$H$6:$H$9)),Inputs!$B$12),-Inputs!$B$12),NORM.INV(RAND(),LOOKUP(X59,Inputs!$J$6:$J$9,Inputs!$G$6:$G$9),LOOKUP(X59,Inputs!$J$6:$J$9,Inputs!$H$6:$H$9))),0),"" )</f>
        <v/>
      </c>
      <c r="O59" s="26">
        <f>IF($A59&lt;=Inputs!$B$13,IF(10&lt;=Inputs!$B$8,IF(Inputs!$B$12&gt;0,MAX(MIN(NORM.INV(RAND(),LOOKUP(Y59,Inputs!$J$6:$J$9,Inputs!$G$6:$G$9),LOOKUP(Y59,Inputs!$J$6:$J$9,Inputs!$H$6:$H$9)),Inputs!$B$12),-Inputs!$B$12),NORM.INV(RAND(),LOOKUP(Y59,Inputs!$J$6:$J$9,Inputs!$G$6:$G$9),LOOKUP(Y59,Inputs!$J$6:$J$9,Inputs!$H$6:$H$9))),0),"" )</f>
        <v/>
      </c>
      <c r="P59" s="31">
        <f>IF($A59&lt;=Inputs!$B$13,RAND(),"")</f>
        <v/>
      </c>
      <c r="Q59" s="31">
        <f>IF($A59&lt;=Inputs!$B$13,RAND(),"")</f>
        <v/>
      </c>
      <c r="R59" s="31">
        <f>IF($A59&lt;=Inputs!$B$13,RAND(),"")</f>
        <v/>
      </c>
      <c r="S59" s="31">
        <f>IF($A59&lt;=Inputs!$B$13,RAND(),"")</f>
        <v/>
      </c>
      <c r="T59" s="31">
        <f>IF($A59&lt;=Inputs!$B$13,RAND(),"")</f>
        <v/>
      </c>
      <c r="U59" s="31">
        <f>IF($A59&lt;=Inputs!$B$13,RAND(),"")</f>
        <v/>
      </c>
      <c r="V59" s="31">
        <f>IF($A59&lt;=Inputs!$B$13,RAND(),"")</f>
        <v/>
      </c>
      <c r="W59" s="31">
        <f>IF($A59&lt;=Inputs!$B$13,RAND(),"")</f>
        <v/>
      </c>
      <c r="X59" s="31">
        <f>IF($A59&lt;=Inputs!$B$13,RAND(),"")</f>
        <v/>
      </c>
      <c r="Y59" s="31">
        <f>IF($A59&lt;=Inputs!$B$13,RAND(),"")</f>
        <v/>
      </c>
    </row>
    <row r="60">
      <c r="A60" t="n">
        <v>55</v>
      </c>
      <c r="B60" s="26">
        <f>IF($A60&lt;=Inputs!$B$13,IF(Inputs!$B$8&gt;0,SUM(F60:O60)/Inputs!$B$8,0),"")</f>
        <v/>
      </c>
      <c r="C60" s="27">
        <f>IF($A60&lt;=Inputs!$B$13,B60/100,"")</f>
        <v/>
      </c>
      <c r="D60" s="28">
        <f>IF($A60&lt;=Inputs!$B$13,C60*Inputs!$B$7,"")</f>
        <v/>
      </c>
      <c r="E60" s="29">
        <f>IF($A60&lt;=Inputs!$B$13,IF(D60&gt;0,1,0),"")</f>
        <v/>
      </c>
      <c r="F60" s="26">
        <f>IF($A60&lt;=Inputs!$B$13,IF(1&lt;=Inputs!$B$8,IF(Inputs!$B$12&gt;0,MAX(MIN(NORM.INV(RAND(),LOOKUP(P60,Inputs!$J$6:$J$9,Inputs!$G$6:$G$9),LOOKUP(P60,Inputs!$J$6:$J$9,Inputs!$H$6:$H$9)),Inputs!$B$12),-Inputs!$B$12),NORM.INV(RAND(),LOOKUP(P60,Inputs!$J$6:$J$9,Inputs!$G$6:$G$9),LOOKUP(P60,Inputs!$J$6:$J$9,Inputs!$H$6:$H$9))),0),"" )</f>
        <v/>
      </c>
      <c r="G60" s="26">
        <f>IF($A60&lt;=Inputs!$B$13,IF(2&lt;=Inputs!$B$8,IF(Inputs!$B$12&gt;0,MAX(MIN(NORM.INV(RAND(),LOOKUP(Q60,Inputs!$J$6:$J$9,Inputs!$G$6:$G$9),LOOKUP(Q60,Inputs!$J$6:$J$9,Inputs!$H$6:$H$9)),Inputs!$B$12),-Inputs!$B$12),NORM.INV(RAND(),LOOKUP(Q60,Inputs!$J$6:$J$9,Inputs!$G$6:$G$9),LOOKUP(Q60,Inputs!$J$6:$J$9,Inputs!$H$6:$H$9))),0),"" )</f>
        <v/>
      </c>
      <c r="H60" s="26">
        <f>IF($A60&lt;=Inputs!$B$13,IF(3&lt;=Inputs!$B$8,IF(Inputs!$B$12&gt;0,MAX(MIN(NORM.INV(RAND(),LOOKUP(R60,Inputs!$J$6:$J$9,Inputs!$G$6:$G$9),LOOKUP(R60,Inputs!$J$6:$J$9,Inputs!$H$6:$H$9)),Inputs!$B$12),-Inputs!$B$12),NORM.INV(RAND(),LOOKUP(R60,Inputs!$J$6:$J$9,Inputs!$G$6:$G$9),LOOKUP(R60,Inputs!$J$6:$J$9,Inputs!$H$6:$H$9))),0),"" )</f>
        <v/>
      </c>
      <c r="I60" s="26">
        <f>IF($A60&lt;=Inputs!$B$13,IF(4&lt;=Inputs!$B$8,IF(Inputs!$B$12&gt;0,MAX(MIN(NORM.INV(RAND(),LOOKUP(S60,Inputs!$J$6:$J$9,Inputs!$G$6:$G$9),LOOKUP(S60,Inputs!$J$6:$J$9,Inputs!$H$6:$H$9)),Inputs!$B$12),-Inputs!$B$12),NORM.INV(RAND(),LOOKUP(S60,Inputs!$J$6:$J$9,Inputs!$G$6:$G$9),LOOKUP(S60,Inputs!$J$6:$J$9,Inputs!$H$6:$H$9))),0),"" )</f>
        <v/>
      </c>
      <c r="J60" s="26">
        <f>IF($A60&lt;=Inputs!$B$13,IF(5&lt;=Inputs!$B$8,IF(Inputs!$B$12&gt;0,MAX(MIN(NORM.INV(RAND(),LOOKUP(T60,Inputs!$J$6:$J$9,Inputs!$G$6:$G$9),LOOKUP(T60,Inputs!$J$6:$J$9,Inputs!$H$6:$H$9)),Inputs!$B$12),-Inputs!$B$12),NORM.INV(RAND(),LOOKUP(T60,Inputs!$J$6:$J$9,Inputs!$G$6:$G$9),LOOKUP(T60,Inputs!$J$6:$J$9,Inputs!$H$6:$H$9))),0),"" )</f>
        <v/>
      </c>
      <c r="K60" s="26">
        <f>IF($A60&lt;=Inputs!$B$13,IF(6&lt;=Inputs!$B$8,IF(Inputs!$B$12&gt;0,MAX(MIN(NORM.INV(RAND(),LOOKUP(U60,Inputs!$J$6:$J$9,Inputs!$G$6:$G$9),LOOKUP(U60,Inputs!$J$6:$J$9,Inputs!$H$6:$H$9)),Inputs!$B$12),-Inputs!$B$12),NORM.INV(RAND(),LOOKUP(U60,Inputs!$J$6:$J$9,Inputs!$G$6:$G$9),LOOKUP(U60,Inputs!$J$6:$J$9,Inputs!$H$6:$H$9))),0),"" )</f>
        <v/>
      </c>
      <c r="L60" s="26">
        <f>IF($A60&lt;=Inputs!$B$13,IF(7&lt;=Inputs!$B$8,IF(Inputs!$B$12&gt;0,MAX(MIN(NORM.INV(RAND(),LOOKUP(V60,Inputs!$J$6:$J$9,Inputs!$G$6:$G$9),LOOKUP(V60,Inputs!$J$6:$J$9,Inputs!$H$6:$H$9)),Inputs!$B$12),-Inputs!$B$12),NORM.INV(RAND(),LOOKUP(V60,Inputs!$J$6:$J$9,Inputs!$G$6:$G$9),LOOKUP(V60,Inputs!$J$6:$J$9,Inputs!$H$6:$H$9))),0),"" )</f>
        <v/>
      </c>
      <c r="M60" s="26">
        <f>COUNTIFS($B$6:$B$5005,"&gt;="&amp;K60,$B$6:$B$5005,"&lt;"&amp;L60)</f>
        <v/>
      </c>
      <c r="N60" s="26">
        <f>IF($A60&lt;=Inputs!$B$13,IF(9&lt;=Inputs!$B$8,IF(Inputs!$B$12&gt;0,MAX(MIN(NORM.INV(RAND(),LOOKUP(X60,Inputs!$J$6:$J$9,Inputs!$G$6:$G$9),LOOKUP(X60,Inputs!$J$6:$J$9,Inputs!$H$6:$H$9)),Inputs!$B$12),-Inputs!$B$12),NORM.INV(RAND(),LOOKUP(X60,Inputs!$J$6:$J$9,Inputs!$G$6:$G$9),LOOKUP(X60,Inputs!$J$6:$J$9,Inputs!$H$6:$H$9))),0),"" )</f>
        <v/>
      </c>
      <c r="O60" s="26">
        <f>IF($A60&lt;=Inputs!$B$13,IF(10&lt;=Inputs!$B$8,IF(Inputs!$B$12&gt;0,MAX(MIN(NORM.INV(RAND(),LOOKUP(Y60,Inputs!$J$6:$J$9,Inputs!$G$6:$G$9),LOOKUP(Y60,Inputs!$J$6:$J$9,Inputs!$H$6:$H$9)),Inputs!$B$12),-Inputs!$B$12),NORM.INV(RAND(),LOOKUP(Y60,Inputs!$J$6:$J$9,Inputs!$G$6:$G$9),LOOKUP(Y60,Inputs!$J$6:$J$9,Inputs!$H$6:$H$9))),0),"" )</f>
        <v/>
      </c>
      <c r="P60" s="31">
        <f>IF($A60&lt;=Inputs!$B$13,RAND(),"")</f>
        <v/>
      </c>
      <c r="Q60" s="31">
        <f>IF($A60&lt;=Inputs!$B$13,RAND(),"")</f>
        <v/>
      </c>
      <c r="R60" s="31">
        <f>IF($A60&lt;=Inputs!$B$13,RAND(),"")</f>
        <v/>
      </c>
      <c r="S60" s="31">
        <f>IF($A60&lt;=Inputs!$B$13,RAND(),"")</f>
        <v/>
      </c>
      <c r="T60" s="31">
        <f>IF($A60&lt;=Inputs!$B$13,RAND(),"")</f>
        <v/>
      </c>
      <c r="U60" s="31">
        <f>IF($A60&lt;=Inputs!$B$13,RAND(),"")</f>
        <v/>
      </c>
      <c r="V60" s="31">
        <f>IF($A60&lt;=Inputs!$B$13,RAND(),"")</f>
        <v/>
      </c>
      <c r="W60" s="31">
        <f>IF($A60&lt;=Inputs!$B$13,RAND(),"")</f>
        <v/>
      </c>
      <c r="X60" s="31">
        <f>IF($A60&lt;=Inputs!$B$13,RAND(),"")</f>
        <v/>
      </c>
      <c r="Y60" s="31">
        <f>IF($A60&lt;=Inputs!$B$13,RAND(),"")</f>
        <v/>
      </c>
    </row>
    <row r="61">
      <c r="A61" t="n">
        <v>56</v>
      </c>
      <c r="B61" s="26">
        <f>IF($A61&lt;=Inputs!$B$13,IF(Inputs!$B$8&gt;0,SUM(F61:O61)/Inputs!$B$8,0),"")</f>
        <v/>
      </c>
      <c r="C61" s="27">
        <f>IF($A61&lt;=Inputs!$B$13,B61/100,"")</f>
        <v/>
      </c>
      <c r="D61" s="28">
        <f>IF($A61&lt;=Inputs!$B$13,C61*Inputs!$B$7,"")</f>
        <v/>
      </c>
      <c r="E61" s="29">
        <f>IF($A61&lt;=Inputs!$B$13,IF(D61&gt;0,1,0),"")</f>
        <v/>
      </c>
      <c r="F61" s="26">
        <f>IF($A61&lt;=Inputs!$B$13,IF(1&lt;=Inputs!$B$8,IF(Inputs!$B$12&gt;0,MAX(MIN(NORM.INV(RAND(),LOOKUP(P61,Inputs!$J$6:$J$9,Inputs!$G$6:$G$9),LOOKUP(P61,Inputs!$J$6:$J$9,Inputs!$H$6:$H$9)),Inputs!$B$12),-Inputs!$B$12),NORM.INV(RAND(),LOOKUP(P61,Inputs!$J$6:$J$9,Inputs!$G$6:$G$9),LOOKUP(P61,Inputs!$J$6:$J$9,Inputs!$H$6:$H$9))),0),"" )</f>
        <v/>
      </c>
      <c r="G61" s="26">
        <f>IF($A61&lt;=Inputs!$B$13,IF(2&lt;=Inputs!$B$8,IF(Inputs!$B$12&gt;0,MAX(MIN(NORM.INV(RAND(),LOOKUP(Q61,Inputs!$J$6:$J$9,Inputs!$G$6:$G$9),LOOKUP(Q61,Inputs!$J$6:$J$9,Inputs!$H$6:$H$9)),Inputs!$B$12),-Inputs!$B$12),NORM.INV(RAND(),LOOKUP(Q61,Inputs!$J$6:$J$9,Inputs!$G$6:$G$9),LOOKUP(Q61,Inputs!$J$6:$J$9,Inputs!$H$6:$H$9))),0),"" )</f>
        <v/>
      </c>
      <c r="H61" s="26">
        <f>IF($A61&lt;=Inputs!$B$13,IF(3&lt;=Inputs!$B$8,IF(Inputs!$B$12&gt;0,MAX(MIN(NORM.INV(RAND(),LOOKUP(R61,Inputs!$J$6:$J$9,Inputs!$G$6:$G$9),LOOKUP(R61,Inputs!$J$6:$J$9,Inputs!$H$6:$H$9)),Inputs!$B$12),-Inputs!$B$12),NORM.INV(RAND(),LOOKUP(R61,Inputs!$J$6:$J$9,Inputs!$G$6:$G$9),LOOKUP(R61,Inputs!$J$6:$J$9,Inputs!$H$6:$H$9))),0),"" )</f>
        <v/>
      </c>
      <c r="I61" s="26">
        <f>IF($A61&lt;=Inputs!$B$13,IF(4&lt;=Inputs!$B$8,IF(Inputs!$B$12&gt;0,MAX(MIN(NORM.INV(RAND(),LOOKUP(S61,Inputs!$J$6:$J$9,Inputs!$G$6:$G$9),LOOKUP(S61,Inputs!$J$6:$J$9,Inputs!$H$6:$H$9)),Inputs!$B$12),-Inputs!$B$12),NORM.INV(RAND(),LOOKUP(S61,Inputs!$J$6:$J$9,Inputs!$G$6:$G$9),LOOKUP(S61,Inputs!$J$6:$J$9,Inputs!$H$6:$H$9))),0),"" )</f>
        <v/>
      </c>
      <c r="J61" s="26">
        <f>IF($A61&lt;=Inputs!$B$13,IF(5&lt;=Inputs!$B$8,IF(Inputs!$B$12&gt;0,MAX(MIN(NORM.INV(RAND(),LOOKUP(T61,Inputs!$J$6:$J$9,Inputs!$G$6:$G$9),LOOKUP(T61,Inputs!$J$6:$J$9,Inputs!$H$6:$H$9)),Inputs!$B$12),-Inputs!$B$12),NORM.INV(RAND(),LOOKUP(T61,Inputs!$J$6:$J$9,Inputs!$G$6:$G$9),LOOKUP(T61,Inputs!$J$6:$J$9,Inputs!$H$6:$H$9))),0),"" )</f>
        <v/>
      </c>
      <c r="K61" s="26">
        <f>IF($A61&lt;=Inputs!$B$13,IF(6&lt;=Inputs!$B$8,IF(Inputs!$B$12&gt;0,MAX(MIN(NORM.INV(RAND(),LOOKUP(U61,Inputs!$J$6:$J$9,Inputs!$G$6:$G$9),LOOKUP(U61,Inputs!$J$6:$J$9,Inputs!$H$6:$H$9)),Inputs!$B$12),-Inputs!$B$12),NORM.INV(RAND(),LOOKUP(U61,Inputs!$J$6:$J$9,Inputs!$G$6:$G$9),LOOKUP(U61,Inputs!$J$6:$J$9,Inputs!$H$6:$H$9))),0),"" )</f>
        <v/>
      </c>
      <c r="L61" s="26">
        <f>IF($A61&lt;=Inputs!$B$13,IF(7&lt;=Inputs!$B$8,IF(Inputs!$B$12&gt;0,MAX(MIN(NORM.INV(RAND(),LOOKUP(V61,Inputs!$J$6:$J$9,Inputs!$G$6:$G$9),LOOKUP(V61,Inputs!$J$6:$J$9,Inputs!$H$6:$H$9)),Inputs!$B$12),-Inputs!$B$12),NORM.INV(RAND(),LOOKUP(V61,Inputs!$J$6:$J$9,Inputs!$G$6:$G$9),LOOKUP(V61,Inputs!$J$6:$J$9,Inputs!$H$6:$H$9))),0),"" )</f>
        <v/>
      </c>
      <c r="M61" s="26">
        <f>COUNTIFS($B$6:$B$5005,"&gt;="&amp;K61,$B$6:$B$5005,"&lt;"&amp;L61)</f>
        <v/>
      </c>
      <c r="N61" s="26">
        <f>IF($A61&lt;=Inputs!$B$13,IF(9&lt;=Inputs!$B$8,IF(Inputs!$B$12&gt;0,MAX(MIN(NORM.INV(RAND(),LOOKUP(X61,Inputs!$J$6:$J$9,Inputs!$G$6:$G$9),LOOKUP(X61,Inputs!$J$6:$J$9,Inputs!$H$6:$H$9)),Inputs!$B$12),-Inputs!$B$12),NORM.INV(RAND(),LOOKUP(X61,Inputs!$J$6:$J$9,Inputs!$G$6:$G$9),LOOKUP(X61,Inputs!$J$6:$J$9,Inputs!$H$6:$H$9))),0),"" )</f>
        <v/>
      </c>
      <c r="O61" s="26">
        <f>IF($A61&lt;=Inputs!$B$13,IF(10&lt;=Inputs!$B$8,IF(Inputs!$B$12&gt;0,MAX(MIN(NORM.INV(RAND(),LOOKUP(Y61,Inputs!$J$6:$J$9,Inputs!$G$6:$G$9),LOOKUP(Y61,Inputs!$J$6:$J$9,Inputs!$H$6:$H$9)),Inputs!$B$12),-Inputs!$B$12),NORM.INV(RAND(),LOOKUP(Y61,Inputs!$J$6:$J$9,Inputs!$G$6:$G$9),LOOKUP(Y61,Inputs!$J$6:$J$9,Inputs!$H$6:$H$9))),0),"" )</f>
        <v/>
      </c>
      <c r="P61" s="31">
        <f>IF($A61&lt;=Inputs!$B$13,RAND(),"")</f>
        <v/>
      </c>
      <c r="Q61" s="31">
        <f>IF($A61&lt;=Inputs!$B$13,RAND(),"")</f>
        <v/>
      </c>
      <c r="R61" s="31">
        <f>IF($A61&lt;=Inputs!$B$13,RAND(),"")</f>
        <v/>
      </c>
      <c r="S61" s="31">
        <f>IF($A61&lt;=Inputs!$B$13,RAND(),"")</f>
        <v/>
      </c>
      <c r="T61" s="31">
        <f>IF($A61&lt;=Inputs!$B$13,RAND(),"")</f>
        <v/>
      </c>
      <c r="U61" s="31">
        <f>IF($A61&lt;=Inputs!$B$13,RAND(),"")</f>
        <v/>
      </c>
      <c r="V61" s="31">
        <f>IF($A61&lt;=Inputs!$B$13,RAND(),"")</f>
        <v/>
      </c>
      <c r="W61" s="31">
        <f>IF($A61&lt;=Inputs!$B$13,RAND(),"")</f>
        <v/>
      </c>
      <c r="X61" s="31">
        <f>IF($A61&lt;=Inputs!$B$13,RAND(),"")</f>
        <v/>
      </c>
      <c r="Y61" s="31">
        <f>IF($A61&lt;=Inputs!$B$13,RAND(),"")</f>
        <v/>
      </c>
    </row>
    <row r="62">
      <c r="A62" t="n">
        <v>57</v>
      </c>
      <c r="B62" s="26">
        <f>IF($A62&lt;=Inputs!$B$13,IF(Inputs!$B$8&gt;0,SUM(F62:O62)/Inputs!$B$8,0),"")</f>
        <v/>
      </c>
      <c r="C62" s="27">
        <f>IF($A62&lt;=Inputs!$B$13,B62/100,"")</f>
        <v/>
      </c>
      <c r="D62" s="28">
        <f>IF($A62&lt;=Inputs!$B$13,C62*Inputs!$B$7,"")</f>
        <v/>
      </c>
      <c r="E62" s="29">
        <f>IF($A62&lt;=Inputs!$B$13,IF(D62&gt;0,1,0),"")</f>
        <v/>
      </c>
      <c r="F62" s="26">
        <f>IF($A62&lt;=Inputs!$B$13,IF(1&lt;=Inputs!$B$8,IF(Inputs!$B$12&gt;0,MAX(MIN(NORM.INV(RAND(),LOOKUP(P62,Inputs!$J$6:$J$9,Inputs!$G$6:$G$9),LOOKUP(P62,Inputs!$J$6:$J$9,Inputs!$H$6:$H$9)),Inputs!$B$12),-Inputs!$B$12),NORM.INV(RAND(),LOOKUP(P62,Inputs!$J$6:$J$9,Inputs!$G$6:$G$9),LOOKUP(P62,Inputs!$J$6:$J$9,Inputs!$H$6:$H$9))),0),"" )</f>
        <v/>
      </c>
      <c r="G62" s="26">
        <f>IF($A62&lt;=Inputs!$B$13,IF(2&lt;=Inputs!$B$8,IF(Inputs!$B$12&gt;0,MAX(MIN(NORM.INV(RAND(),LOOKUP(Q62,Inputs!$J$6:$J$9,Inputs!$G$6:$G$9),LOOKUP(Q62,Inputs!$J$6:$J$9,Inputs!$H$6:$H$9)),Inputs!$B$12),-Inputs!$B$12),NORM.INV(RAND(),LOOKUP(Q62,Inputs!$J$6:$J$9,Inputs!$G$6:$G$9),LOOKUP(Q62,Inputs!$J$6:$J$9,Inputs!$H$6:$H$9))),0),"" )</f>
        <v/>
      </c>
      <c r="H62" s="26">
        <f>IF($A62&lt;=Inputs!$B$13,IF(3&lt;=Inputs!$B$8,IF(Inputs!$B$12&gt;0,MAX(MIN(NORM.INV(RAND(),LOOKUP(R62,Inputs!$J$6:$J$9,Inputs!$G$6:$G$9),LOOKUP(R62,Inputs!$J$6:$J$9,Inputs!$H$6:$H$9)),Inputs!$B$12),-Inputs!$B$12),NORM.INV(RAND(),LOOKUP(R62,Inputs!$J$6:$J$9,Inputs!$G$6:$G$9),LOOKUP(R62,Inputs!$J$6:$J$9,Inputs!$H$6:$H$9))),0),"" )</f>
        <v/>
      </c>
      <c r="I62" s="26">
        <f>IF($A62&lt;=Inputs!$B$13,IF(4&lt;=Inputs!$B$8,IF(Inputs!$B$12&gt;0,MAX(MIN(NORM.INV(RAND(),LOOKUP(S62,Inputs!$J$6:$J$9,Inputs!$G$6:$G$9),LOOKUP(S62,Inputs!$J$6:$J$9,Inputs!$H$6:$H$9)),Inputs!$B$12),-Inputs!$B$12),NORM.INV(RAND(),LOOKUP(S62,Inputs!$J$6:$J$9,Inputs!$G$6:$G$9),LOOKUP(S62,Inputs!$J$6:$J$9,Inputs!$H$6:$H$9))),0),"" )</f>
        <v/>
      </c>
      <c r="J62" s="26">
        <f>IF($A62&lt;=Inputs!$B$13,IF(5&lt;=Inputs!$B$8,IF(Inputs!$B$12&gt;0,MAX(MIN(NORM.INV(RAND(),LOOKUP(T62,Inputs!$J$6:$J$9,Inputs!$G$6:$G$9),LOOKUP(T62,Inputs!$J$6:$J$9,Inputs!$H$6:$H$9)),Inputs!$B$12),-Inputs!$B$12),NORM.INV(RAND(),LOOKUP(T62,Inputs!$J$6:$J$9,Inputs!$G$6:$G$9),LOOKUP(T62,Inputs!$J$6:$J$9,Inputs!$H$6:$H$9))),0),"" )</f>
        <v/>
      </c>
      <c r="K62" s="26">
        <f>IF($A62&lt;=Inputs!$B$13,IF(6&lt;=Inputs!$B$8,IF(Inputs!$B$12&gt;0,MAX(MIN(NORM.INV(RAND(),LOOKUP(U62,Inputs!$J$6:$J$9,Inputs!$G$6:$G$9),LOOKUP(U62,Inputs!$J$6:$J$9,Inputs!$H$6:$H$9)),Inputs!$B$12),-Inputs!$B$12),NORM.INV(RAND(),LOOKUP(U62,Inputs!$J$6:$J$9,Inputs!$G$6:$G$9),LOOKUP(U62,Inputs!$J$6:$J$9,Inputs!$H$6:$H$9))),0),"" )</f>
        <v/>
      </c>
      <c r="L62" s="26">
        <f>IF($A62&lt;=Inputs!$B$13,IF(7&lt;=Inputs!$B$8,IF(Inputs!$B$12&gt;0,MAX(MIN(NORM.INV(RAND(),LOOKUP(V62,Inputs!$J$6:$J$9,Inputs!$G$6:$G$9),LOOKUP(V62,Inputs!$J$6:$J$9,Inputs!$H$6:$H$9)),Inputs!$B$12),-Inputs!$B$12),NORM.INV(RAND(),LOOKUP(V62,Inputs!$J$6:$J$9,Inputs!$G$6:$G$9),LOOKUP(V62,Inputs!$J$6:$J$9,Inputs!$H$6:$H$9))),0),"" )</f>
        <v/>
      </c>
      <c r="M62" s="26">
        <f>COUNTIFS($B$6:$B$5005,"&gt;="&amp;K62,$B$6:$B$5005,"&lt;"&amp;L62)</f>
        <v/>
      </c>
      <c r="N62" s="26">
        <f>IF($A62&lt;=Inputs!$B$13,IF(9&lt;=Inputs!$B$8,IF(Inputs!$B$12&gt;0,MAX(MIN(NORM.INV(RAND(),LOOKUP(X62,Inputs!$J$6:$J$9,Inputs!$G$6:$G$9),LOOKUP(X62,Inputs!$J$6:$J$9,Inputs!$H$6:$H$9)),Inputs!$B$12),-Inputs!$B$12),NORM.INV(RAND(),LOOKUP(X62,Inputs!$J$6:$J$9,Inputs!$G$6:$G$9),LOOKUP(X62,Inputs!$J$6:$J$9,Inputs!$H$6:$H$9))),0),"" )</f>
        <v/>
      </c>
      <c r="O62" s="26">
        <f>IF($A62&lt;=Inputs!$B$13,IF(10&lt;=Inputs!$B$8,IF(Inputs!$B$12&gt;0,MAX(MIN(NORM.INV(RAND(),LOOKUP(Y62,Inputs!$J$6:$J$9,Inputs!$G$6:$G$9),LOOKUP(Y62,Inputs!$J$6:$J$9,Inputs!$H$6:$H$9)),Inputs!$B$12),-Inputs!$B$12),NORM.INV(RAND(),LOOKUP(Y62,Inputs!$J$6:$J$9,Inputs!$G$6:$G$9),LOOKUP(Y62,Inputs!$J$6:$J$9,Inputs!$H$6:$H$9))),0),"" )</f>
        <v/>
      </c>
      <c r="P62" s="31">
        <f>IF($A62&lt;=Inputs!$B$13,RAND(),"")</f>
        <v/>
      </c>
      <c r="Q62" s="31">
        <f>IF($A62&lt;=Inputs!$B$13,RAND(),"")</f>
        <v/>
      </c>
      <c r="R62" s="31">
        <f>IF($A62&lt;=Inputs!$B$13,RAND(),"")</f>
        <v/>
      </c>
      <c r="S62" s="31">
        <f>IF($A62&lt;=Inputs!$B$13,RAND(),"")</f>
        <v/>
      </c>
      <c r="T62" s="31">
        <f>IF($A62&lt;=Inputs!$B$13,RAND(),"")</f>
        <v/>
      </c>
      <c r="U62" s="31">
        <f>IF($A62&lt;=Inputs!$B$13,RAND(),"")</f>
        <v/>
      </c>
      <c r="V62" s="31">
        <f>IF($A62&lt;=Inputs!$B$13,RAND(),"")</f>
        <v/>
      </c>
      <c r="W62" s="31">
        <f>IF($A62&lt;=Inputs!$B$13,RAND(),"")</f>
        <v/>
      </c>
      <c r="X62" s="31">
        <f>IF($A62&lt;=Inputs!$B$13,RAND(),"")</f>
        <v/>
      </c>
      <c r="Y62" s="31">
        <f>IF($A62&lt;=Inputs!$B$13,RAND(),"")</f>
        <v/>
      </c>
    </row>
    <row r="63">
      <c r="A63" t="n">
        <v>58</v>
      </c>
      <c r="B63" s="26">
        <f>IF($A63&lt;=Inputs!$B$13,IF(Inputs!$B$8&gt;0,SUM(F63:O63)/Inputs!$B$8,0),"")</f>
        <v/>
      </c>
      <c r="C63" s="27">
        <f>IF($A63&lt;=Inputs!$B$13,B63/100,"")</f>
        <v/>
      </c>
      <c r="D63" s="28">
        <f>IF($A63&lt;=Inputs!$B$13,C63*Inputs!$B$7,"")</f>
        <v/>
      </c>
      <c r="E63" s="29">
        <f>IF($A63&lt;=Inputs!$B$13,IF(D63&gt;0,1,0),"")</f>
        <v/>
      </c>
      <c r="F63" s="26">
        <f>IF($A63&lt;=Inputs!$B$13,IF(1&lt;=Inputs!$B$8,IF(Inputs!$B$12&gt;0,MAX(MIN(NORM.INV(RAND(),LOOKUP(P63,Inputs!$J$6:$J$9,Inputs!$G$6:$G$9),LOOKUP(P63,Inputs!$J$6:$J$9,Inputs!$H$6:$H$9)),Inputs!$B$12),-Inputs!$B$12),NORM.INV(RAND(),LOOKUP(P63,Inputs!$J$6:$J$9,Inputs!$G$6:$G$9),LOOKUP(P63,Inputs!$J$6:$J$9,Inputs!$H$6:$H$9))),0),"" )</f>
        <v/>
      </c>
      <c r="G63" s="26">
        <f>IF($A63&lt;=Inputs!$B$13,IF(2&lt;=Inputs!$B$8,IF(Inputs!$B$12&gt;0,MAX(MIN(NORM.INV(RAND(),LOOKUP(Q63,Inputs!$J$6:$J$9,Inputs!$G$6:$G$9),LOOKUP(Q63,Inputs!$J$6:$J$9,Inputs!$H$6:$H$9)),Inputs!$B$12),-Inputs!$B$12),NORM.INV(RAND(),LOOKUP(Q63,Inputs!$J$6:$J$9,Inputs!$G$6:$G$9),LOOKUP(Q63,Inputs!$J$6:$J$9,Inputs!$H$6:$H$9))),0),"" )</f>
        <v/>
      </c>
      <c r="H63" s="26">
        <f>IF($A63&lt;=Inputs!$B$13,IF(3&lt;=Inputs!$B$8,IF(Inputs!$B$12&gt;0,MAX(MIN(NORM.INV(RAND(),LOOKUP(R63,Inputs!$J$6:$J$9,Inputs!$G$6:$G$9),LOOKUP(R63,Inputs!$J$6:$J$9,Inputs!$H$6:$H$9)),Inputs!$B$12),-Inputs!$B$12),NORM.INV(RAND(),LOOKUP(R63,Inputs!$J$6:$J$9,Inputs!$G$6:$G$9),LOOKUP(R63,Inputs!$J$6:$J$9,Inputs!$H$6:$H$9))),0),"" )</f>
        <v/>
      </c>
      <c r="I63" s="26">
        <f>IF($A63&lt;=Inputs!$B$13,IF(4&lt;=Inputs!$B$8,IF(Inputs!$B$12&gt;0,MAX(MIN(NORM.INV(RAND(),LOOKUP(S63,Inputs!$J$6:$J$9,Inputs!$G$6:$G$9),LOOKUP(S63,Inputs!$J$6:$J$9,Inputs!$H$6:$H$9)),Inputs!$B$12),-Inputs!$B$12),NORM.INV(RAND(),LOOKUP(S63,Inputs!$J$6:$J$9,Inputs!$G$6:$G$9),LOOKUP(S63,Inputs!$J$6:$J$9,Inputs!$H$6:$H$9))),0),"" )</f>
        <v/>
      </c>
      <c r="J63" s="26">
        <f>IF($A63&lt;=Inputs!$B$13,IF(5&lt;=Inputs!$B$8,IF(Inputs!$B$12&gt;0,MAX(MIN(NORM.INV(RAND(),LOOKUP(T63,Inputs!$J$6:$J$9,Inputs!$G$6:$G$9),LOOKUP(T63,Inputs!$J$6:$J$9,Inputs!$H$6:$H$9)),Inputs!$B$12),-Inputs!$B$12),NORM.INV(RAND(),LOOKUP(T63,Inputs!$J$6:$J$9,Inputs!$G$6:$G$9),LOOKUP(T63,Inputs!$J$6:$J$9,Inputs!$H$6:$H$9))),0),"" )</f>
        <v/>
      </c>
      <c r="K63" s="26">
        <f>IF($A63&lt;=Inputs!$B$13,IF(6&lt;=Inputs!$B$8,IF(Inputs!$B$12&gt;0,MAX(MIN(NORM.INV(RAND(),LOOKUP(U63,Inputs!$J$6:$J$9,Inputs!$G$6:$G$9),LOOKUP(U63,Inputs!$J$6:$J$9,Inputs!$H$6:$H$9)),Inputs!$B$12),-Inputs!$B$12),NORM.INV(RAND(),LOOKUP(U63,Inputs!$J$6:$J$9,Inputs!$G$6:$G$9),LOOKUP(U63,Inputs!$J$6:$J$9,Inputs!$H$6:$H$9))),0),"" )</f>
        <v/>
      </c>
      <c r="L63" s="26">
        <f>IF($A63&lt;=Inputs!$B$13,IF(7&lt;=Inputs!$B$8,IF(Inputs!$B$12&gt;0,MAX(MIN(NORM.INV(RAND(),LOOKUP(V63,Inputs!$J$6:$J$9,Inputs!$G$6:$G$9),LOOKUP(V63,Inputs!$J$6:$J$9,Inputs!$H$6:$H$9)),Inputs!$B$12),-Inputs!$B$12),NORM.INV(RAND(),LOOKUP(V63,Inputs!$J$6:$J$9,Inputs!$G$6:$G$9),LOOKUP(V63,Inputs!$J$6:$J$9,Inputs!$H$6:$H$9))),0),"" )</f>
        <v/>
      </c>
      <c r="M63" s="26">
        <f>COUNTIFS($B$6:$B$5005,"&gt;="&amp;K63,$B$6:$B$5005,"&lt;"&amp;L63)</f>
        <v/>
      </c>
      <c r="N63" s="26">
        <f>IF($A63&lt;=Inputs!$B$13,IF(9&lt;=Inputs!$B$8,IF(Inputs!$B$12&gt;0,MAX(MIN(NORM.INV(RAND(),LOOKUP(X63,Inputs!$J$6:$J$9,Inputs!$G$6:$G$9),LOOKUP(X63,Inputs!$J$6:$J$9,Inputs!$H$6:$H$9)),Inputs!$B$12),-Inputs!$B$12),NORM.INV(RAND(),LOOKUP(X63,Inputs!$J$6:$J$9,Inputs!$G$6:$G$9),LOOKUP(X63,Inputs!$J$6:$J$9,Inputs!$H$6:$H$9))),0),"" )</f>
        <v/>
      </c>
      <c r="O63" s="26">
        <f>IF($A63&lt;=Inputs!$B$13,IF(10&lt;=Inputs!$B$8,IF(Inputs!$B$12&gt;0,MAX(MIN(NORM.INV(RAND(),LOOKUP(Y63,Inputs!$J$6:$J$9,Inputs!$G$6:$G$9),LOOKUP(Y63,Inputs!$J$6:$J$9,Inputs!$H$6:$H$9)),Inputs!$B$12),-Inputs!$B$12),NORM.INV(RAND(),LOOKUP(Y63,Inputs!$J$6:$J$9,Inputs!$G$6:$G$9),LOOKUP(Y63,Inputs!$J$6:$J$9,Inputs!$H$6:$H$9))),0),"" )</f>
        <v/>
      </c>
      <c r="P63" s="31">
        <f>IF($A63&lt;=Inputs!$B$13,RAND(),"")</f>
        <v/>
      </c>
      <c r="Q63" s="31">
        <f>IF($A63&lt;=Inputs!$B$13,RAND(),"")</f>
        <v/>
      </c>
      <c r="R63" s="31">
        <f>IF($A63&lt;=Inputs!$B$13,RAND(),"")</f>
        <v/>
      </c>
      <c r="S63" s="31">
        <f>IF($A63&lt;=Inputs!$B$13,RAND(),"")</f>
        <v/>
      </c>
      <c r="T63" s="31">
        <f>IF($A63&lt;=Inputs!$B$13,RAND(),"")</f>
        <v/>
      </c>
      <c r="U63" s="31">
        <f>IF($A63&lt;=Inputs!$B$13,RAND(),"")</f>
        <v/>
      </c>
      <c r="V63" s="31">
        <f>IF($A63&lt;=Inputs!$B$13,RAND(),"")</f>
        <v/>
      </c>
      <c r="W63" s="31">
        <f>IF($A63&lt;=Inputs!$B$13,RAND(),"")</f>
        <v/>
      </c>
      <c r="X63" s="31">
        <f>IF($A63&lt;=Inputs!$B$13,RAND(),"")</f>
        <v/>
      </c>
      <c r="Y63" s="31">
        <f>IF($A63&lt;=Inputs!$B$13,RAND(),"")</f>
        <v/>
      </c>
    </row>
    <row r="64">
      <c r="A64" t="n">
        <v>59</v>
      </c>
      <c r="B64" s="26">
        <f>IF($A64&lt;=Inputs!$B$13,IF(Inputs!$B$8&gt;0,SUM(F64:O64)/Inputs!$B$8,0),"")</f>
        <v/>
      </c>
      <c r="C64" s="27">
        <f>IF($A64&lt;=Inputs!$B$13,B64/100,"")</f>
        <v/>
      </c>
      <c r="D64" s="28">
        <f>IF($A64&lt;=Inputs!$B$13,C64*Inputs!$B$7,"")</f>
        <v/>
      </c>
      <c r="E64" s="29">
        <f>IF($A64&lt;=Inputs!$B$13,IF(D64&gt;0,1,0),"")</f>
        <v/>
      </c>
      <c r="F64" s="26">
        <f>IF($A64&lt;=Inputs!$B$13,IF(1&lt;=Inputs!$B$8,IF(Inputs!$B$12&gt;0,MAX(MIN(NORM.INV(RAND(),LOOKUP(P64,Inputs!$J$6:$J$9,Inputs!$G$6:$G$9),LOOKUP(P64,Inputs!$J$6:$J$9,Inputs!$H$6:$H$9)),Inputs!$B$12),-Inputs!$B$12),NORM.INV(RAND(),LOOKUP(P64,Inputs!$J$6:$J$9,Inputs!$G$6:$G$9),LOOKUP(P64,Inputs!$J$6:$J$9,Inputs!$H$6:$H$9))),0),"" )</f>
        <v/>
      </c>
      <c r="G64" s="26">
        <f>IF($A64&lt;=Inputs!$B$13,IF(2&lt;=Inputs!$B$8,IF(Inputs!$B$12&gt;0,MAX(MIN(NORM.INV(RAND(),LOOKUP(Q64,Inputs!$J$6:$J$9,Inputs!$G$6:$G$9),LOOKUP(Q64,Inputs!$J$6:$J$9,Inputs!$H$6:$H$9)),Inputs!$B$12),-Inputs!$B$12),NORM.INV(RAND(),LOOKUP(Q64,Inputs!$J$6:$J$9,Inputs!$G$6:$G$9),LOOKUP(Q64,Inputs!$J$6:$J$9,Inputs!$H$6:$H$9))),0),"" )</f>
        <v/>
      </c>
      <c r="H64" s="26">
        <f>IF($A64&lt;=Inputs!$B$13,IF(3&lt;=Inputs!$B$8,IF(Inputs!$B$12&gt;0,MAX(MIN(NORM.INV(RAND(),LOOKUP(R64,Inputs!$J$6:$J$9,Inputs!$G$6:$G$9),LOOKUP(R64,Inputs!$J$6:$J$9,Inputs!$H$6:$H$9)),Inputs!$B$12),-Inputs!$B$12),NORM.INV(RAND(),LOOKUP(R64,Inputs!$J$6:$J$9,Inputs!$G$6:$G$9),LOOKUP(R64,Inputs!$J$6:$J$9,Inputs!$H$6:$H$9))),0),"" )</f>
        <v/>
      </c>
      <c r="I64" s="26">
        <f>IF($A64&lt;=Inputs!$B$13,IF(4&lt;=Inputs!$B$8,IF(Inputs!$B$12&gt;0,MAX(MIN(NORM.INV(RAND(),LOOKUP(S64,Inputs!$J$6:$J$9,Inputs!$G$6:$G$9),LOOKUP(S64,Inputs!$J$6:$J$9,Inputs!$H$6:$H$9)),Inputs!$B$12),-Inputs!$B$12),NORM.INV(RAND(),LOOKUP(S64,Inputs!$J$6:$J$9,Inputs!$G$6:$G$9),LOOKUP(S64,Inputs!$J$6:$J$9,Inputs!$H$6:$H$9))),0),"" )</f>
        <v/>
      </c>
      <c r="J64" s="26">
        <f>IF($A64&lt;=Inputs!$B$13,IF(5&lt;=Inputs!$B$8,IF(Inputs!$B$12&gt;0,MAX(MIN(NORM.INV(RAND(),LOOKUP(T64,Inputs!$J$6:$J$9,Inputs!$G$6:$G$9),LOOKUP(T64,Inputs!$J$6:$J$9,Inputs!$H$6:$H$9)),Inputs!$B$12),-Inputs!$B$12),NORM.INV(RAND(),LOOKUP(T64,Inputs!$J$6:$J$9,Inputs!$G$6:$G$9),LOOKUP(T64,Inputs!$J$6:$J$9,Inputs!$H$6:$H$9))),0),"" )</f>
        <v/>
      </c>
      <c r="K64" s="26">
        <f>IF($A64&lt;=Inputs!$B$13,IF(6&lt;=Inputs!$B$8,IF(Inputs!$B$12&gt;0,MAX(MIN(NORM.INV(RAND(),LOOKUP(U64,Inputs!$J$6:$J$9,Inputs!$G$6:$G$9),LOOKUP(U64,Inputs!$J$6:$J$9,Inputs!$H$6:$H$9)),Inputs!$B$12),-Inputs!$B$12),NORM.INV(RAND(),LOOKUP(U64,Inputs!$J$6:$J$9,Inputs!$G$6:$G$9),LOOKUP(U64,Inputs!$J$6:$J$9,Inputs!$H$6:$H$9))),0),"" )</f>
        <v/>
      </c>
      <c r="L64" s="26">
        <f>IF($A64&lt;=Inputs!$B$13,IF(7&lt;=Inputs!$B$8,IF(Inputs!$B$12&gt;0,MAX(MIN(NORM.INV(RAND(),LOOKUP(V64,Inputs!$J$6:$J$9,Inputs!$G$6:$G$9),LOOKUP(V64,Inputs!$J$6:$J$9,Inputs!$H$6:$H$9)),Inputs!$B$12),-Inputs!$B$12),NORM.INV(RAND(),LOOKUP(V64,Inputs!$J$6:$J$9,Inputs!$G$6:$G$9),LOOKUP(V64,Inputs!$J$6:$J$9,Inputs!$H$6:$H$9))),0),"" )</f>
        <v/>
      </c>
      <c r="M64" s="26">
        <f>COUNTIFS($B$6:$B$5005,"&gt;="&amp;K64,$B$6:$B$5005,"&lt;"&amp;L64)</f>
        <v/>
      </c>
      <c r="N64" s="26">
        <f>IF($A64&lt;=Inputs!$B$13,IF(9&lt;=Inputs!$B$8,IF(Inputs!$B$12&gt;0,MAX(MIN(NORM.INV(RAND(),LOOKUP(X64,Inputs!$J$6:$J$9,Inputs!$G$6:$G$9),LOOKUP(X64,Inputs!$J$6:$J$9,Inputs!$H$6:$H$9)),Inputs!$B$12),-Inputs!$B$12),NORM.INV(RAND(),LOOKUP(X64,Inputs!$J$6:$J$9,Inputs!$G$6:$G$9),LOOKUP(X64,Inputs!$J$6:$J$9,Inputs!$H$6:$H$9))),0),"" )</f>
        <v/>
      </c>
      <c r="O64" s="26">
        <f>IF($A64&lt;=Inputs!$B$13,IF(10&lt;=Inputs!$B$8,IF(Inputs!$B$12&gt;0,MAX(MIN(NORM.INV(RAND(),LOOKUP(Y64,Inputs!$J$6:$J$9,Inputs!$G$6:$G$9),LOOKUP(Y64,Inputs!$J$6:$J$9,Inputs!$H$6:$H$9)),Inputs!$B$12),-Inputs!$B$12),NORM.INV(RAND(),LOOKUP(Y64,Inputs!$J$6:$J$9,Inputs!$G$6:$G$9),LOOKUP(Y64,Inputs!$J$6:$J$9,Inputs!$H$6:$H$9))),0),"" )</f>
        <v/>
      </c>
      <c r="P64" s="31">
        <f>IF($A64&lt;=Inputs!$B$13,RAND(),"")</f>
        <v/>
      </c>
      <c r="Q64" s="31">
        <f>IF($A64&lt;=Inputs!$B$13,RAND(),"")</f>
        <v/>
      </c>
      <c r="R64" s="31">
        <f>IF($A64&lt;=Inputs!$B$13,RAND(),"")</f>
        <v/>
      </c>
      <c r="S64" s="31">
        <f>IF($A64&lt;=Inputs!$B$13,RAND(),"")</f>
        <v/>
      </c>
      <c r="T64" s="31">
        <f>IF($A64&lt;=Inputs!$B$13,RAND(),"")</f>
        <v/>
      </c>
      <c r="U64" s="31">
        <f>IF($A64&lt;=Inputs!$B$13,RAND(),"")</f>
        <v/>
      </c>
      <c r="V64" s="31">
        <f>IF($A64&lt;=Inputs!$B$13,RAND(),"")</f>
        <v/>
      </c>
      <c r="W64" s="31">
        <f>IF($A64&lt;=Inputs!$B$13,RAND(),"")</f>
        <v/>
      </c>
      <c r="X64" s="31">
        <f>IF($A64&lt;=Inputs!$B$13,RAND(),"")</f>
        <v/>
      </c>
      <c r="Y64" s="31">
        <f>IF($A64&lt;=Inputs!$B$13,RAND(),"")</f>
        <v/>
      </c>
    </row>
    <row r="65">
      <c r="A65" t="n">
        <v>60</v>
      </c>
      <c r="B65" s="26">
        <f>IF($A65&lt;=Inputs!$B$13,IF(Inputs!$B$8&gt;0,SUM(F65:O65)/Inputs!$B$8,0),"")</f>
        <v/>
      </c>
      <c r="C65" s="27">
        <f>IF($A65&lt;=Inputs!$B$13,B65/100,"")</f>
        <v/>
      </c>
      <c r="D65" s="28">
        <f>IF($A65&lt;=Inputs!$B$13,C65*Inputs!$B$7,"")</f>
        <v/>
      </c>
      <c r="E65" s="29">
        <f>IF($A65&lt;=Inputs!$B$13,IF(D65&gt;0,1,0),"")</f>
        <v/>
      </c>
      <c r="F65" s="26">
        <f>IF($A65&lt;=Inputs!$B$13,IF(1&lt;=Inputs!$B$8,IF(Inputs!$B$12&gt;0,MAX(MIN(NORM.INV(RAND(),LOOKUP(P65,Inputs!$J$6:$J$9,Inputs!$G$6:$G$9),LOOKUP(P65,Inputs!$J$6:$J$9,Inputs!$H$6:$H$9)),Inputs!$B$12),-Inputs!$B$12),NORM.INV(RAND(),LOOKUP(P65,Inputs!$J$6:$J$9,Inputs!$G$6:$G$9),LOOKUP(P65,Inputs!$J$6:$J$9,Inputs!$H$6:$H$9))),0),"" )</f>
        <v/>
      </c>
      <c r="G65" s="26">
        <f>IF($A65&lt;=Inputs!$B$13,IF(2&lt;=Inputs!$B$8,IF(Inputs!$B$12&gt;0,MAX(MIN(NORM.INV(RAND(),LOOKUP(Q65,Inputs!$J$6:$J$9,Inputs!$G$6:$G$9),LOOKUP(Q65,Inputs!$J$6:$J$9,Inputs!$H$6:$H$9)),Inputs!$B$12),-Inputs!$B$12),NORM.INV(RAND(),LOOKUP(Q65,Inputs!$J$6:$J$9,Inputs!$G$6:$G$9),LOOKUP(Q65,Inputs!$J$6:$J$9,Inputs!$H$6:$H$9))),0),"" )</f>
        <v/>
      </c>
      <c r="H65" s="26">
        <f>IF($A65&lt;=Inputs!$B$13,IF(3&lt;=Inputs!$B$8,IF(Inputs!$B$12&gt;0,MAX(MIN(NORM.INV(RAND(),LOOKUP(R65,Inputs!$J$6:$J$9,Inputs!$G$6:$G$9),LOOKUP(R65,Inputs!$J$6:$J$9,Inputs!$H$6:$H$9)),Inputs!$B$12),-Inputs!$B$12),NORM.INV(RAND(),LOOKUP(R65,Inputs!$J$6:$J$9,Inputs!$G$6:$G$9),LOOKUP(R65,Inputs!$J$6:$J$9,Inputs!$H$6:$H$9))),0),"" )</f>
        <v/>
      </c>
      <c r="I65" s="26">
        <f>IF($A65&lt;=Inputs!$B$13,IF(4&lt;=Inputs!$B$8,IF(Inputs!$B$12&gt;0,MAX(MIN(NORM.INV(RAND(),LOOKUP(S65,Inputs!$J$6:$J$9,Inputs!$G$6:$G$9),LOOKUP(S65,Inputs!$J$6:$J$9,Inputs!$H$6:$H$9)),Inputs!$B$12),-Inputs!$B$12),NORM.INV(RAND(),LOOKUP(S65,Inputs!$J$6:$J$9,Inputs!$G$6:$G$9),LOOKUP(S65,Inputs!$J$6:$J$9,Inputs!$H$6:$H$9))),0),"" )</f>
        <v/>
      </c>
      <c r="J65" s="26">
        <f>IF($A65&lt;=Inputs!$B$13,IF(5&lt;=Inputs!$B$8,IF(Inputs!$B$12&gt;0,MAX(MIN(NORM.INV(RAND(),LOOKUP(T65,Inputs!$J$6:$J$9,Inputs!$G$6:$G$9),LOOKUP(T65,Inputs!$J$6:$J$9,Inputs!$H$6:$H$9)),Inputs!$B$12),-Inputs!$B$12),NORM.INV(RAND(),LOOKUP(T65,Inputs!$J$6:$J$9,Inputs!$G$6:$G$9),LOOKUP(T65,Inputs!$J$6:$J$9,Inputs!$H$6:$H$9))),0),"" )</f>
        <v/>
      </c>
      <c r="K65" s="26">
        <f>IF($A65&lt;=Inputs!$B$13,IF(6&lt;=Inputs!$B$8,IF(Inputs!$B$12&gt;0,MAX(MIN(NORM.INV(RAND(),LOOKUP(U65,Inputs!$J$6:$J$9,Inputs!$G$6:$G$9),LOOKUP(U65,Inputs!$J$6:$J$9,Inputs!$H$6:$H$9)),Inputs!$B$12),-Inputs!$B$12),NORM.INV(RAND(),LOOKUP(U65,Inputs!$J$6:$J$9,Inputs!$G$6:$G$9),LOOKUP(U65,Inputs!$J$6:$J$9,Inputs!$H$6:$H$9))),0),"" )</f>
        <v/>
      </c>
      <c r="L65" s="26">
        <f>IF($A65&lt;=Inputs!$B$13,IF(7&lt;=Inputs!$B$8,IF(Inputs!$B$12&gt;0,MAX(MIN(NORM.INV(RAND(),LOOKUP(V65,Inputs!$J$6:$J$9,Inputs!$G$6:$G$9),LOOKUP(V65,Inputs!$J$6:$J$9,Inputs!$H$6:$H$9)),Inputs!$B$12),-Inputs!$B$12),NORM.INV(RAND(),LOOKUP(V65,Inputs!$J$6:$J$9,Inputs!$G$6:$G$9),LOOKUP(V65,Inputs!$J$6:$J$9,Inputs!$H$6:$H$9))),0),"" )</f>
        <v/>
      </c>
      <c r="M65" s="26">
        <f>COUNTIFS($B$6:$B$5005,"&gt;="&amp;K65,$B$6:$B$5005,"&lt;"&amp;L65)</f>
        <v/>
      </c>
      <c r="N65" s="26">
        <f>IF($A65&lt;=Inputs!$B$13,IF(9&lt;=Inputs!$B$8,IF(Inputs!$B$12&gt;0,MAX(MIN(NORM.INV(RAND(),LOOKUP(X65,Inputs!$J$6:$J$9,Inputs!$G$6:$G$9),LOOKUP(X65,Inputs!$J$6:$J$9,Inputs!$H$6:$H$9)),Inputs!$B$12),-Inputs!$B$12),NORM.INV(RAND(),LOOKUP(X65,Inputs!$J$6:$J$9,Inputs!$G$6:$G$9),LOOKUP(X65,Inputs!$J$6:$J$9,Inputs!$H$6:$H$9))),0),"" )</f>
        <v/>
      </c>
      <c r="O65" s="26">
        <f>IF($A65&lt;=Inputs!$B$13,IF(10&lt;=Inputs!$B$8,IF(Inputs!$B$12&gt;0,MAX(MIN(NORM.INV(RAND(),LOOKUP(Y65,Inputs!$J$6:$J$9,Inputs!$G$6:$G$9),LOOKUP(Y65,Inputs!$J$6:$J$9,Inputs!$H$6:$H$9)),Inputs!$B$12),-Inputs!$B$12),NORM.INV(RAND(),LOOKUP(Y65,Inputs!$J$6:$J$9,Inputs!$G$6:$G$9),LOOKUP(Y65,Inputs!$J$6:$J$9,Inputs!$H$6:$H$9))),0),"" )</f>
        <v/>
      </c>
      <c r="P65" s="31">
        <f>IF($A65&lt;=Inputs!$B$13,RAND(),"")</f>
        <v/>
      </c>
      <c r="Q65" s="31">
        <f>IF($A65&lt;=Inputs!$B$13,RAND(),"")</f>
        <v/>
      </c>
      <c r="R65" s="31">
        <f>IF($A65&lt;=Inputs!$B$13,RAND(),"")</f>
        <v/>
      </c>
      <c r="S65" s="31">
        <f>IF($A65&lt;=Inputs!$B$13,RAND(),"")</f>
        <v/>
      </c>
      <c r="T65" s="31">
        <f>IF($A65&lt;=Inputs!$B$13,RAND(),"")</f>
        <v/>
      </c>
      <c r="U65" s="31">
        <f>IF($A65&lt;=Inputs!$B$13,RAND(),"")</f>
        <v/>
      </c>
      <c r="V65" s="31">
        <f>IF($A65&lt;=Inputs!$B$13,RAND(),"")</f>
        <v/>
      </c>
      <c r="W65" s="31">
        <f>IF($A65&lt;=Inputs!$B$13,RAND(),"")</f>
        <v/>
      </c>
      <c r="X65" s="31">
        <f>IF($A65&lt;=Inputs!$B$13,RAND(),"")</f>
        <v/>
      </c>
      <c r="Y65" s="31">
        <f>IF($A65&lt;=Inputs!$B$13,RAND(),"")</f>
        <v/>
      </c>
    </row>
    <row r="66">
      <c r="A66" t="n">
        <v>61</v>
      </c>
      <c r="B66" s="26">
        <f>IF($A66&lt;=Inputs!$B$13,IF(Inputs!$B$8&gt;0,SUM(F66:O66)/Inputs!$B$8,0),"")</f>
        <v/>
      </c>
      <c r="C66" s="27">
        <f>IF($A66&lt;=Inputs!$B$13,B66/100,"")</f>
        <v/>
      </c>
      <c r="D66" s="28">
        <f>IF($A66&lt;=Inputs!$B$13,C66*Inputs!$B$7,"")</f>
        <v/>
      </c>
      <c r="E66" s="29">
        <f>IF($A66&lt;=Inputs!$B$13,IF(D66&gt;0,1,0),"")</f>
        <v/>
      </c>
      <c r="F66" s="26">
        <f>IF($A66&lt;=Inputs!$B$13,IF(1&lt;=Inputs!$B$8,IF(Inputs!$B$12&gt;0,MAX(MIN(NORM.INV(RAND(),LOOKUP(P66,Inputs!$J$6:$J$9,Inputs!$G$6:$G$9),LOOKUP(P66,Inputs!$J$6:$J$9,Inputs!$H$6:$H$9)),Inputs!$B$12),-Inputs!$B$12),NORM.INV(RAND(),LOOKUP(P66,Inputs!$J$6:$J$9,Inputs!$G$6:$G$9),LOOKUP(P66,Inputs!$J$6:$J$9,Inputs!$H$6:$H$9))),0),"" )</f>
        <v/>
      </c>
      <c r="G66" s="26">
        <f>IF($A66&lt;=Inputs!$B$13,IF(2&lt;=Inputs!$B$8,IF(Inputs!$B$12&gt;0,MAX(MIN(NORM.INV(RAND(),LOOKUP(Q66,Inputs!$J$6:$J$9,Inputs!$G$6:$G$9),LOOKUP(Q66,Inputs!$J$6:$J$9,Inputs!$H$6:$H$9)),Inputs!$B$12),-Inputs!$B$12),NORM.INV(RAND(),LOOKUP(Q66,Inputs!$J$6:$J$9,Inputs!$G$6:$G$9),LOOKUP(Q66,Inputs!$J$6:$J$9,Inputs!$H$6:$H$9))),0),"" )</f>
        <v/>
      </c>
      <c r="H66" s="26">
        <f>IF($A66&lt;=Inputs!$B$13,IF(3&lt;=Inputs!$B$8,IF(Inputs!$B$12&gt;0,MAX(MIN(NORM.INV(RAND(),LOOKUP(R66,Inputs!$J$6:$J$9,Inputs!$G$6:$G$9),LOOKUP(R66,Inputs!$J$6:$J$9,Inputs!$H$6:$H$9)),Inputs!$B$12),-Inputs!$B$12),NORM.INV(RAND(),LOOKUP(R66,Inputs!$J$6:$J$9,Inputs!$G$6:$G$9),LOOKUP(R66,Inputs!$J$6:$J$9,Inputs!$H$6:$H$9))),0),"" )</f>
        <v/>
      </c>
      <c r="I66" s="26">
        <f>IF($A66&lt;=Inputs!$B$13,IF(4&lt;=Inputs!$B$8,IF(Inputs!$B$12&gt;0,MAX(MIN(NORM.INV(RAND(),LOOKUP(S66,Inputs!$J$6:$J$9,Inputs!$G$6:$G$9),LOOKUP(S66,Inputs!$J$6:$J$9,Inputs!$H$6:$H$9)),Inputs!$B$12),-Inputs!$B$12),NORM.INV(RAND(),LOOKUP(S66,Inputs!$J$6:$J$9,Inputs!$G$6:$G$9),LOOKUP(S66,Inputs!$J$6:$J$9,Inputs!$H$6:$H$9))),0),"" )</f>
        <v/>
      </c>
      <c r="J66" s="26">
        <f>IF($A66&lt;=Inputs!$B$13,IF(5&lt;=Inputs!$B$8,IF(Inputs!$B$12&gt;0,MAX(MIN(NORM.INV(RAND(),LOOKUP(T66,Inputs!$J$6:$J$9,Inputs!$G$6:$G$9),LOOKUP(T66,Inputs!$J$6:$J$9,Inputs!$H$6:$H$9)),Inputs!$B$12),-Inputs!$B$12),NORM.INV(RAND(),LOOKUP(T66,Inputs!$J$6:$J$9,Inputs!$G$6:$G$9),LOOKUP(T66,Inputs!$J$6:$J$9,Inputs!$H$6:$H$9))),0),"" )</f>
        <v/>
      </c>
      <c r="K66" s="26">
        <f>IF($A66&lt;=Inputs!$B$13,IF(6&lt;=Inputs!$B$8,IF(Inputs!$B$12&gt;0,MAX(MIN(NORM.INV(RAND(),LOOKUP(U66,Inputs!$J$6:$J$9,Inputs!$G$6:$G$9),LOOKUP(U66,Inputs!$J$6:$J$9,Inputs!$H$6:$H$9)),Inputs!$B$12),-Inputs!$B$12),NORM.INV(RAND(),LOOKUP(U66,Inputs!$J$6:$J$9,Inputs!$G$6:$G$9),LOOKUP(U66,Inputs!$J$6:$J$9,Inputs!$H$6:$H$9))),0),"" )</f>
        <v/>
      </c>
      <c r="L66" s="26">
        <f>IF($A66&lt;=Inputs!$B$13,IF(7&lt;=Inputs!$B$8,IF(Inputs!$B$12&gt;0,MAX(MIN(NORM.INV(RAND(),LOOKUP(V66,Inputs!$J$6:$J$9,Inputs!$G$6:$G$9),LOOKUP(V66,Inputs!$J$6:$J$9,Inputs!$H$6:$H$9)),Inputs!$B$12),-Inputs!$B$12),NORM.INV(RAND(),LOOKUP(V66,Inputs!$J$6:$J$9,Inputs!$G$6:$G$9),LOOKUP(V66,Inputs!$J$6:$J$9,Inputs!$H$6:$H$9))),0),"" )</f>
        <v/>
      </c>
      <c r="M66" s="26">
        <f>COUNTIFS($B$6:$B$5005,"&gt;="&amp;K66,$B$6:$B$5005,"&lt;"&amp;L66)</f>
        <v/>
      </c>
      <c r="N66" s="26">
        <f>IF($A66&lt;=Inputs!$B$13,IF(9&lt;=Inputs!$B$8,IF(Inputs!$B$12&gt;0,MAX(MIN(NORM.INV(RAND(),LOOKUP(X66,Inputs!$J$6:$J$9,Inputs!$G$6:$G$9),LOOKUP(X66,Inputs!$J$6:$J$9,Inputs!$H$6:$H$9)),Inputs!$B$12),-Inputs!$B$12),NORM.INV(RAND(),LOOKUP(X66,Inputs!$J$6:$J$9,Inputs!$G$6:$G$9),LOOKUP(X66,Inputs!$J$6:$J$9,Inputs!$H$6:$H$9))),0),"" )</f>
        <v/>
      </c>
      <c r="O66" s="26">
        <f>IF($A66&lt;=Inputs!$B$13,IF(10&lt;=Inputs!$B$8,IF(Inputs!$B$12&gt;0,MAX(MIN(NORM.INV(RAND(),LOOKUP(Y66,Inputs!$J$6:$J$9,Inputs!$G$6:$G$9),LOOKUP(Y66,Inputs!$J$6:$J$9,Inputs!$H$6:$H$9)),Inputs!$B$12),-Inputs!$B$12),NORM.INV(RAND(),LOOKUP(Y66,Inputs!$J$6:$J$9,Inputs!$G$6:$G$9),LOOKUP(Y66,Inputs!$J$6:$J$9,Inputs!$H$6:$H$9))),0),"" )</f>
        <v/>
      </c>
      <c r="P66" s="31">
        <f>IF($A66&lt;=Inputs!$B$13,RAND(),"")</f>
        <v/>
      </c>
      <c r="Q66" s="31">
        <f>IF($A66&lt;=Inputs!$B$13,RAND(),"")</f>
        <v/>
      </c>
      <c r="R66" s="31">
        <f>IF($A66&lt;=Inputs!$B$13,RAND(),"")</f>
        <v/>
      </c>
      <c r="S66" s="31">
        <f>IF($A66&lt;=Inputs!$B$13,RAND(),"")</f>
        <v/>
      </c>
      <c r="T66" s="31">
        <f>IF($A66&lt;=Inputs!$B$13,RAND(),"")</f>
        <v/>
      </c>
      <c r="U66" s="31">
        <f>IF($A66&lt;=Inputs!$B$13,RAND(),"")</f>
        <v/>
      </c>
      <c r="V66" s="31">
        <f>IF($A66&lt;=Inputs!$B$13,RAND(),"")</f>
        <v/>
      </c>
      <c r="W66" s="31">
        <f>IF($A66&lt;=Inputs!$B$13,RAND(),"")</f>
        <v/>
      </c>
      <c r="X66" s="31">
        <f>IF($A66&lt;=Inputs!$B$13,RAND(),"")</f>
        <v/>
      </c>
      <c r="Y66" s="31">
        <f>IF($A66&lt;=Inputs!$B$13,RAND(),"")</f>
        <v/>
      </c>
    </row>
    <row r="67">
      <c r="A67" t="n">
        <v>62</v>
      </c>
      <c r="B67" s="26">
        <f>IF($A67&lt;=Inputs!$B$13,IF(Inputs!$B$8&gt;0,SUM(F67:O67)/Inputs!$B$8,0),"")</f>
        <v/>
      </c>
      <c r="C67" s="27">
        <f>IF($A67&lt;=Inputs!$B$13,B67/100,"")</f>
        <v/>
      </c>
      <c r="D67" s="28">
        <f>IF($A67&lt;=Inputs!$B$13,C67*Inputs!$B$7,"")</f>
        <v/>
      </c>
      <c r="E67" s="29">
        <f>IF($A67&lt;=Inputs!$B$13,IF(D67&gt;0,1,0),"")</f>
        <v/>
      </c>
      <c r="F67" s="26">
        <f>IF($A67&lt;=Inputs!$B$13,IF(1&lt;=Inputs!$B$8,IF(Inputs!$B$12&gt;0,MAX(MIN(NORM.INV(RAND(),LOOKUP(P67,Inputs!$J$6:$J$9,Inputs!$G$6:$G$9),LOOKUP(P67,Inputs!$J$6:$J$9,Inputs!$H$6:$H$9)),Inputs!$B$12),-Inputs!$B$12),NORM.INV(RAND(),LOOKUP(P67,Inputs!$J$6:$J$9,Inputs!$G$6:$G$9),LOOKUP(P67,Inputs!$J$6:$J$9,Inputs!$H$6:$H$9))),0),"" )</f>
        <v/>
      </c>
      <c r="G67" s="26">
        <f>IF($A67&lt;=Inputs!$B$13,IF(2&lt;=Inputs!$B$8,IF(Inputs!$B$12&gt;0,MAX(MIN(NORM.INV(RAND(),LOOKUP(Q67,Inputs!$J$6:$J$9,Inputs!$G$6:$G$9),LOOKUP(Q67,Inputs!$J$6:$J$9,Inputs!$H$6:$H$9)),Inputs!$B$12),-Inputs!$B$12),NORM.INV(RAND(),LOOKUP(Q67,Inputs!$J$6:$J$9,Inputs!$G$6:$G$9),LOOKUP(Q67,Inputs!$J$6:$J$9,Inputs!$H$6:$H$9))),0),"" )</f>
        <v/>
      </c>
      <c r="H67" s="26">
        <f>IF($A67&lt;=Inputs!$B$13,IF(3&lt;=Inputs!$B$8,IF(Inputs!$B$12&gt;0,MAX(MIN(NORM.INV(RAND(),LOOKUP(R67,Inputs!$J$6:$J$9,Inputs!$G$6:$G$9),LOOKUP(R67,Inputs!$J$6:$J$9,Inputs!$H$6:$H$9)),Inputs!$B$12),-Inputs!$B$12),NORM.INV(RAND(),LOOKUP(R67,Inputs!$J$6:$J$9,Inputs!$G$6:$G$9),LOOKUP(R67,Inputs!$J$6:$J$9,Inputs!$H$6:$H$9))),0),"" )</f>
        <v/>
      </c>
      <c r="I67" s="26">
        <f>IF($A67&lt;=Inputs!$B$13,IF(4&lt;=Inputs!$B$8,IF(Inputs!$B$12&gt;0,MAX(MIN(NORM.INV(RAND(),LOOKUP(S67,Inputs!$J$6:$J$9,Inputs!$G$6:$G$9),LOOKUP(S67,Inputs!$J$6:$J$9,Inputs!$H$6:$H$9)),Inputs!$B$12),-Inputs!$B$12),NORM.INV(RAND(),LOOKUP(S67,Inputs!$J$6:$J$9,Inputs!$G$6:$G$9),LOOKUP(S67,Inputs!$J$6:$J$9,Inputs!$H$6:$H$9))),0),"" )</f>
        <v/>
      </c>
      <c r="J67" s="26">
        <f>IF($A67&lt;=Inputs!$B$13,IF(5&lt;=Inputs!$B$8,IF(Inputs!$B$12&gt;0,MAX(MIN(NORM.INV(RAND(),LOOKUP(T67,Inputs!$J$6:$J$9,Inputs!$G$6:$G$9),LOOKUP(T67,Inputs!$J$6:$J$9,Inputs!$H$6:$H$9)),Inputs!$B$12),-Inputs!$B$12),NORM.INV(RAND(),LOOKUP(T67,Inputs!$J$6:$J$9,Inputs!$G$6:$G$9),LOOKUP(T67,Inputs!$J$6:$J$9,Inputs!$H$6:$H$9))),0),"" )</f>
        <v/>
      </c>
      <c r="K67" s="26">
        <f>IF($A67&lt;=Inputs!$B$13,IF(6&lt;=Inputs!$B$8,IF(Inputs!$B$12&gt;0,MAX(MIN(NORM.INV(RAND(),LOOKUP(U67,Inputs!$J$6:$J$9,Inputs!$G$6:$G$9),LOOKUP(U67,Inputs!$J$6:$J$9,Inputs!$H$6:$H$9)),Inputs!$B$12),-Inputs!$B$12),NORM.INV(RAND(),LOOKUP(U67,Inputs!$J$6:$J$9,Inputs!$G$6:$G$9),LOOKUP(U67,Inputs!$J$6:$J$9,Inputs!$H$6:$H$9))),0),"" )</f>
        <v/>
      </c>
      <c r="L67" s="26">
        <f>IF($A67&lt;=Inputs!$B$13,IF(7&lt;=Inputs!$B$8,IF(Inputs!$B$12&gt;0,MAX(MIN(NORM.INV(RAND(),LOOKUP(V67,Inputs!$J$6:$J$9,Inputs!$G$6:$G$9),LOOKUP(V67,Inputs!$J$6:$J$9,Inputs!$H$6:$H$9)),Inputs!$B$12),-Inputs!$B$12),NORM.INV(RAND(),LOOKUP(V67,Inputs!$J$6:$J$9,Inputs!$G$6:$G$9),LOOKUP(V67,Inputs!$J$6:$J$9,Inputs!$H$6:$H$9))),0),"" )</f>
        <v/>
      </c>
      <c r="M67" s="26">
        <f>COUNTIFS($B$6:$B$5005,"&gt;="&amp;K67,$B$6:$B$5005,"&lt;"&amp;L67)</f>
        <v/>
      </c>
      <c r="N67" s="26">
        <f>IF($A67&lt;=Inputs!$B$13,IF(9&lt;=Inputs!$B$8,IF(Inputs!$B$12&gt;0,MAX(MIN(NORM.INV(RAND(),LOOKUP(X67,Inputs!$J$6:$J$9,Inputs!$G$6:$G$9),LOOKUP(X67,Inputs!$J$6:$J$9,Inputs!$H$6:$H$9)),Inputs!$B$12),-Inputs!$B$12),NORM.INV(RAND(),LOOKUP(X67,Inputs!$J$6:$J$9,Inputs!$G$6:$G$9),LOOKUP(X67,Inputs!$J$6:$J$9,Inputs!$H$6:$H$9))),0),"" )</f>
        <v/>
      </c>
      <c r="O67" s="26">
        <f>IF($A67&lt;=Inputs!$B$13,IF(10&lt;=Inputs!$B$8,IF(Inputs!$B$12&gt;0,MAX(MIN(NORM.INV(RAND(),LOOKUP(Y67,Inputs!$J$6:$J$9,Inputs!$G$6:$G$9),LOOKUP(Y67,Inputs!$J$6:$J$9,Inputs!$H$6:$H$9)),Inputs!$B$12),-Inputs!$B$12),NORM.INV(RAND(),LOOKUP(Y67,Inputs!$J$6:$J$9,Inputs!$G$6:$G$9),LOOKUP(Y67,Inputs!$J$6:$J$9,Inputs!$H$6:$H$9))),0),"" )</f>
        <v/>
      </c>
      <c r="P67" s="31">
        <f>IF($A67&lt;=Inputs!$B$13,RAND(),"")</f>
        <v/>
      </c>
      <c r="Q67" s="31">
        <f>IF($A67&lt;=Inputs!$B$13,RAND(),"")</f>
        <v/>
      </c>
      <c r="R67" s="31">
        <f>IF($A67&lt;=Inputs!$B$13,RAND(),"")</f>
        <v/>
      </c>
      <c r="S67" s="31">
        <f>IF($A67&lt;=Inputs!$B$13,RAND(),"")</f>
        <v/>
      </c>
      <c r="T67" s="31">
        <f>IF($A67&lt;=Inputs!$B$13,RAND(),"")</f>
        <v/>
      </c>
      <c r="U67" s="31">
        <f>IF($A67&lt;=Inputs!$B$13,RAND(),"")</f>
        <v/>
      </c>
      <c r="V67" s="31">
        <f>IF($A67&lt;=Inputs!$B$13,RAND(),"")</f>
        <v/>
      </c>
      <c r="W67" s="31">
        <f>IF($A67&lt;=Inputs!$B$13,RAND(),"")</f>
        <v/>
      </c>
      <c r="X67" s="31">
        <f>IF($A67&lt;=Inputs!$B$13,RAND(),"")</f>
        <v/>
      </c>
      <c r="Y67" s="31">
        <f>IF($A67&lt;=Inputs!$B$13,RAND(),"")</f>
        <v/>
      </c>
    </row>
    <row r="68">
      <c r="A68" t="n">
        <v>63</v>
      </c>
      <c r="B68" s="26">
        <f>IF($A68&lt;=Inputs!$B$13,IF(Inputs!$B$8&gt;0,SUM(F68:O68)/Inputs!$B$8,0),"")</f>
        <v/>
      </c>
      <c r="C68" s="27">
        <f>IF($A68&lt;=Inputs!$B$13,B68/100,"")</f>
        <v/>
      </c>
      <c r="D68" s="28">
        <f>IF($A68&lt;=Inputs!$B$13,C68*Inputs!$B$7,"")</f>
        <v/>
      </c>
      <c r="E68" s="29">
        <f>IF($A68&lt;=Inputs!$B$13,IF(D68&gt;0,1,0),"")</f>
        <v/>
      </c>
      <c r="F68" s="26">
        <f>IF($A68&lt;=Inputs!$B$13,IF(1&lt;=Inputs!$B$8,IF(Inputs!$B$12&gt;0,MAX(MIN(NORM.INV(RAND(),LOOKUP(P68,Inputs!$J$6:$J$9,Inputs!$G$6:$G$9),LOOKUP(P68,Inputs!$J$6:$J$9,Inputs!$H$6:$H$9)),Inputs!$B$12),-Inputs!$B$12),NORM.INV(RAND(),LOOKUP(P68,Inputs!$J$6:$J$9,Inputs!$G$6:$G$9),LOOKUP(P68,Inputs!$J$6:$J$9,Inputs!$H$6:$H$9))),0),"" )</f>
        <v/>
      </c>
      <c r="G68" s="26">
        <f>IF($A68&lt;=Inputs!$B$13,IF(2&lt;=Inputs!$B$8,IF(Inputs!$B$12&gt;0,MAX(MIN(NORM.INV(RAND(),LOOKUP(Q68,Inputs!$J$6:$J$9,Inputs!$G$6:$G$9),LOOKUP(Q68,Inputs!$J$6:$J$9,Inputs!$H$6:$H$9)),Inputs!$B$12),-Inputs!$B$12),NORM.INV(RAND(),LOOKUP(Q68,Inputs!$J$6:$J$9,Inputs!$G$6:$G$9),LOOKUP(Q68,Inputs!$J$6:$J$9,Inputs!$H$6:$H$9))),0),"" )</f>
        <v/>
      </c>
      <c r="H68" s="26">
        <f>IF($A68&lt;=Inputs!$B$13,IF(3&lt;=Inputs!$B$8,IF(Inputs!$B$12&gt;0,MAX(MIN(NORM.INV(RAND(),LOOKUP(R68,Inputs!$J$6:$J$9,Inputs!$G$6:$G$9),LOOKUP(R68,Inputs!$J$6:$J$9,Inputs!$H$6:$H$9)),Inputs!$B$12),-Inputs!$B$12),NORM.INV(RAND(),LOOKUP(R68,Inputs!$J$6:$J$9,Inputs!$G$6:$G$9),LOOKUP(R68,Inputs!$J$6:$J$9,Inputs!$H$6:$H$9))),0),"" )</f>
        <v/>
      </c>
      <c r="I68" s="26">
        <f>IF($A68&lt;=Inputs!$B$13,IF(4&lt;=Inputs!$B$8,IF(Inputs!$B$12&gt;0,MAX(MIN(NORM.INV(RAND(),LOOKUP(S68,Inputs!$J$6:$J$9,Inputs!$G$6:$G$9),LOOKUP(S68,Inputs!$J$6:$J$9,Inputs!$H$6:$H$9)),Inputs!$B$12),-Inputs!$B$12),NORM.INV(RAND(),LOOKUP(S68,Inputs!$J$6:$J$9,Inputs!$G$6:$G$9),LOOKUP(S68,Inputs!$J$6:$J$9,Inputs!$H$6:$H$9))),0),"" )</f>
        <v/>
      </c>
      <c r="J68" s="26">
        <f>IF($A68&lt;=Inputs!$B$13,IF(5&lt;=Inputs!$B$8,IF(Inputs!$B$12&gt;0,MAX(MIN(NORM.INV(RAND(),LOOKUP(T68,Inputs!$J$6:$J$9,Inputs!$G$6:$G$9),LOOKUP(T68,Inputs!$J$6:$J$9,Inputs!$H$6:$H$9)),Inputs!$B$12),-Inputs!$B$12),NORM.INV(RAND(),LOOKUP(T68,Inputs!$J$6:$J$9,Inputs!$G$6:$G$9),LOOKUP(T68,Inputs!$J$6:$J$9,Inputs!$H$6:$H$9))),0),"" )</f>
        <v/>
      </c>
      <c r="K68" s="26">
        <f>IF($A68&lt;=Inputs!$B$13,IF(6&lt;=Inputs!$B$8,IF(Inputs!$B$12&gt;0,MAX(MIN(NORM.INV(RAND(),LOOKUP(U68,Inputs!$J$6:$J$9,Inputs!$G$6:$G$9),LOOKUP(U68,Inputs!$J$6:$J$9,Inputs!$H$6:$H$9)),Inputs!$B$12),-Inputs!$B$12),NORM.INV(RAND(),LOOKUP(U68,Inputs!$J$6:$J$9,Inputs!$G$6:$G$9),LOOKUP(U68,Inputs!$J$6:$J$9,Inputs!$H$6:$H$9))),0),"" )</f>
        <v/>
      </c>
      <c r="L68" s="26">
        <f>IF($A68&lt;=Inputs!$B$13,IF(7&lt;=Inputs!$B$8,IF(Inputs!$B$12&gt;0,MAX(MIN(NORM.INV(RAND(),LOOKUP(V68,Inputs!$J$6:$J$9,Inputs!$G$6:$G$9),LOOKUP(V68,Inputs!$J$6:$J$9,Inputs!$H$6:$H$9)),Inputs!$B$12),-Inputs!$B$12),NORM.INV(RAND(),LOOKUP(V68,Inputs!$J$6:$J$9,Inputs!$G$6:$G$9),LOOKUP(V68,Inputs!$J$6:$J$9,Inputs!$H$6:$H$9))),0),"" )</f>
        <v/>
      </c>
      <c r="M68" s="26">
        <f>COUNTIFS($B$6:$B$5005,"&gt;="&amp;K68,$B$6:$B$5005,"&lt;"&amp;L68)</f>
        <v/>
      </c>
      <c r="N68" s="26">
        <f>IF($A68&lt;=Inputs!$B$13,IF(9&lt;=Inputs!$B$8,IF(Inputs!$B$12&gt;0,MAX(MIN(NORM.INV(RAND(),LOOKUP(X68,Inputs!$J$6:$J$9,Inputs!$G$6:$G$9),LOOKUP(X68,Inputs!$J$6:$J$9,Inputs!$H$6:$H$9)),Inputs!$B$12),-Inputs!$B$12),NORM.INV(RAND(),LOOKUP(X68,Inputs!$J$6:$J$9,Inputs!$G$6:$G$9),LOOKUP(X68,Inputs!$J$6:$J$9,Inputs!$H$6:$H$9))),0),"" )</f>
        <v/>
      </c>
      <c r="O68" s="26">
        <f>IF($A68&lt;=Inputs!$B$13,IF(10&lt;=Inputs!$B$8,IF(Inputs!$B$12&gt;0,MAX(MIN(NORM.INV(RAND(),LOOKUP(Y68,Inputs!$J$6:$J$9,Inputs!$G$6:$G$9),LOOKUP(Y68,Inputs!$J$6:$J$9,Inputs!$H$6:$H$9)),Inputs!$B$12),-Inputs!$B$12),NORM.INV(RAND(),LOOKUP(Y68,Inputs!$J$6:$J$9,Inputs!$G$6:$G$9),LOOKUP(Y68,Inputs!$J$6:$J$9,Inputs!$H$6:$H$9))),0),"" )</f>
        <v/>
      </c>
      <c r="P68" s="31">
        <f>IF($A68&lt;=Inputs!$B$13,RAND(),"")</f>
        <v/>
      </c>
      <c r="Q68" s="31">
        <f>IF($A68&lt;=Inputs!$B$13,RAND(),"")</f>
        <v/>
      </c>
      <c r="R68" s="31">
        <f>IF($A68&lt;=Inputs!$B$13,RAND(),"")</f>
        <v/>
      </c>
      <c r="S68" s="31">
        <f>IF($A68&lt;=Inputs!$B$13,RAND(),"")</f>
        <v/>
      </c>
      <c r="T68" s="31">
        <f>IF($A68&lt;=Inputs!$B$13,RAND(),"")</f>
        <v/>
      </c>
      <c r="U68" s="31">
        <f>IF($A68&lt;=Inputs!$B$13,RAND(),"")</f>
        <v/>
      </c>
      <c r="V68" s="31">
        <f>IF($A68&lt;=Inputs!$B$13,RAND(),"")</f>
        <v/>
      </c>
      <c r="W68" s="31">
        <f>IF($A68&lt;=Inputs!$B$13,RAND(),"")</f>
        <v/>
      </c>
      <c r="X68" s="31">
        <f>IF($A68&lt;=Inputs!$B$13,RAND(),"")</f>
        <v/>
      </c>
      <c r="Y68" s="31">
        <f>IF($A68&lt;=Inputs!$B$13,RAND(),"")</f>
        <v/>
      </c>
    </row>
    <row r="69">
      <c r="A69" t="n">
        <v>64</v>
      </c>
      <c r="B69" s="26">
        <f>IF($A69&lt;=Inputs!$B$13,IF(Inputs!$B$8&gt;0,SUM(F69:O69)/Inputs!$B$8,0),"")</f>
        <v/>
      </c>
      <c r="C69" s="27">
        <f>IF($A69&lt;=Inputs!$B$13,B69/100,"")</f>
        <v/>
      </c>
      <c r="D69" s="28">
        <f>IF($A69&lt;=Inputs!$B$13,C69*Inputs!$B$7,"")</f>
        <v/>
      </c>
      <c r="E69" s="29">
        <f>IF($A69&lt;=Inputs!$B$13,IF(D69&gt;0,1,0),"")</f>
        <v/>
      </c>
      <c r="F69" s="26">
        <f>IF($A69&lt;=Inputs!$B$13,IF(1&lt;=Inputs!$B$8,IF(Inputs!$B$12&gt;0,MAX(MIN(NORM.INV(RAND(),LOOKUP(P69,Inputs!$J$6:$J$9,Inputs!$G$6:$G$9),LOOKUP(P69,Inputs!$J$6:$J$9,Inputs!$H$6:$H$9)),Inputs!$B$12),-Inputs!$B$12),NORM.INV(RAND(),LOOKUP(P69,Inputs!$J$6:$J$9,Inputs!$G$6:$G$9),LOOKUP(P69,Inputs!$J$6:$J$9,Inputs!$H$6:$H$9))),0),"" )</f>
        <v/>
      </c>
      <c r="G69" s="26">
        <f>IF($A69&lt;=Inputs!$B$13,IF(2&lt;=Inputs!$B$8,IF(Inputs!$B$12&gt;0,MAX(MIN(NORM.INV(RAND(),LOOKUP(Q69,Inputs!$J$6:$J$9,Inputs!$G$6:$G$9),LOOKUP(Q69,Inputs!$J$6:$J$9,Inputs!$H$6:$H$9)),Inputs!$B$12),-Inputs!$B$12),NORM.INV(RAND(),LOOKUP(Q69,Inputs!$J$6:$J$9,Inputs!$G$6:$G$9),LOOKUP(Q69,Inputs!$J$6:$J$9,Inputs!$H$6:$H$9))),0),"" )</f>
        <v/>
      </c>
      <c r="H69" s="26">
        <f>IF($A69&lt;=Inputs!$B$13,IF(3&lt;=Inputs!$B$8,IF(Inputs!$B$12&gt;0,MAX(MIN(NORM.INV(RAND(),LOOKUP(R69,Inputs!$J$6:$J$9,Inputs!$G$6:$G$9),LOOKUP(R69,Inputs!$J$6:$J$9,Inputs!$H$6:$H$9)),Inputs!$B$12),-Inputs!$B$12),NORM.INV(RAND(),LOOKUP(R69,Inputs!$J$6:$J$9,Inputs!$G$6:$G$9),LOOKUP(R69,Inputs!$J$6:$J$9,Inputs!$H$6:$H$9))),0),"" )</f>
        <v/>
      </c>
      <c r="I69" s="26">
        <f>IF($A69&lt;=Inputs!$B$13,IF(4&lt;=Inputs!$B$8,IF(Inputs!$B$12&gt;0,MAX(MIN(NORM.INV(RAND(),LOOKUP(S69,Inputs!$J$6:$J$9,Inputs!$G$6:$G$9),LOOKUP(S69,Inputs!$J$6:$J$9,Inputs!$H$6:$H$9)),Inputs!$B$12),-Inputs!$B$12),NORM.INV(RAND(),LOOKUP(S69,Inputs!$J$6:$J$9,Inputs!$G$6:$G$9),LOOKUP(S69,Inputs!$J$6:$J$9,Inputs!$H$6:$H$9))),0),"" )</f>
        <v/>
      </c>
      <c r="J69" s="26">
        <f>IF($A69&lt;=Inputs!$B$13,IF(5&lt;=Inputs!$B$8,IF(Inputs!$B$12&gt;0,MAX(MIN(NORM.INV(RAND(),LOOKUP(T69,Inputs!$J$6:$J$9,Inputs!$G$6:$G$9),LOOKUP(T69,Inputs!$J$6:$J$9,Inputs!$H$6:$H$9)),Inputs!$B$12),-Inputs!$B$12),NORM.INV(RAND(),LOOKUP(T69,Inputs!$J$6:$J$9,Inputs!$G$6:$G$9),LOOKUP(T69,Inputs!$J$6:$J$9,Inputs!$H$6:$H$9))),0),"" )</f>
        <v/>
      </c>
      <c r="K69" s="26">
        <f>IF($A69&lt;=Inputs!$B$13,IF(6&lt;=Inputs!$B$8,IF(Inputs!$B$12&gt;0,MAX(MIN(NORM.INV(RAND(),LOOKUP(U69,Inputs!$J$6:$J$9,Inputs!$G$6:$G$9),LOOKUP(U69,Inputs!$J$6:$J$9,Inputs!$H$6:$H$9)),Inputs!$B$12),-Inputs!$B$12),NORM.INV(RAND(),LOOKUP(U69,Inputs!$J$6:$J$9,Inputs!$G$6:$G$9),LOOKUP(U69,Inputs!$J$6:$J$9,Inputs!$H$6:$H$9))),0),"" )</f>
        <v/>
      </c>
      <c r="L69" s="26">
        <f>IF($A69&lt;=Inputs!$B$13,IF(7&lt;=Inputs!$B$8,IF(Inputs!$B$12&gt;0,MAX(MIN(NORM.INV(RAND(),LOOKUP(V69,Inputs!$J$6:$J$9,Inputs!$G$6:$G$9),LOOKUP(V69,Inputs!$J$6:$J$9,Inputs!$H$6:$H$9)),Inputs!$B$12),-Inputs!$B$12),NORM.INV(RAND(),LOOKUP(V69,Inputs!$J$6:$J$9,Inputs!$G$6:$G$9),LOOKUP(V69,Inputs!$J$6:$J$9,Inputs!$H$6:$H$9))),0),"" )</f>
        <v/>
      </c>
      <c r="M69" s="26">
        <f>COUNTIFS($B$6:$B$5005,"&gt;="&amp;K69,$B$6:$B$5005,"&lt;"&amp;L69)</f>
        <v/>
      </c>
      <c r="N69" s="26">
        <f>IF($A69&lt;=Inputs!$B$13,IF(9&lt;=Inputs!$B$8,IF(Inputs!$B$12&gt;0,MAX(MIN(NORM.INV(RAND(),LOOKUP(X69,Inputs!$J$6:$J$9,Inputs!$G$6:$G$9),LOOKUP(X69,Inputs!$J$6:$J$9,Inputs!$H$6:$H$9)),Inputs!$B$12),-Inputs!$B$12),NORM.INV(RAND(),LOOKUP(X69,Inputs!$J$6:$J$9,Inputs!$G$6:$G$9),LOOKUP(X69,Inputs!$J$6:$J$9,Inputs!$H$6:$H$9))),0),"" )</f>
        <v/>
      </c>
      <c r="O69" s="26">
        <f>IF($A69&lt;=Inputs!$B$13,IF(10&lt;=Inputs!$B$8,IF(Inputs!$B$12&gt;0,MAX(MIN(NORM.INV(RAND(),LOOKUP(Y69,Inputs!$J$6:$J$9,Inputs!$G$6:$G$9),LOOKUP(Y69,Inputs!$J$6:$J$9,Inputs!$H$6:$H$9)),Inputs!$B$12),-Inputs!$B$12),NORM.INV(RAND(),LOOKUP(Y69,Inputs!$J$6:$J$9,Inputs!$G$6:$G$9),LOOKUP(Y69,Inputs!$J$6:$J$9,Inputs!$H$6:$H$9))),0),"" )</f>
        <v/>
      </c>
      <c r="P69" s="31">
        <f>IF($A69&lt;=Inputs!$B$13,RAND(),"")</f>
        <v/>
      </c>
      <c r="Q69" s="31">
        <f>IF($A69&lt;=Inputs!$B$13,RAND(),"")</f>
        <v/>
      </c>
      <c r="R69" s="31">
        <f>IF($A69&lt;=Inputs!$B$13,RAND(),"")</f>
        <v/>
      </c>
      <c r="S69" s="31">
        <f>IF($A69&lt;=Inputs!$B$13,RAND(),"")</f>
        <v/>
      </c>
      <c r="T69" s="31">
        <f>IF($A69&lt;=Inputs!$B$13,RAND(),"")</f>
        <v/>
      </c>
      <c r="U69" s="31">
        <f>IF($A69&lt;=Inputs!$B$13,RAND(),"")</f>
        <v/>
      </c>
      <c r="V69" s="31">
        <f>IF($A69&lt;=Inputs!$B$13,RAND(),"")</f>
        <v/>
      </c>
      <c r="W69" s="31">
        <f>IF($A69&lt;=Inputs!$B$13,RAND(),"")</f>
        <v/>
      </c>
      <c r="X69" s="31">
        <f>IF($A69&lt;=Inputs!$B$13,RAND(),"")</f>
        <v/>
      </c>
      <c r="Y69" s="31">
        <f>IF($A69&lt;=Inputs!$B$13,RAND(),"")</f>
        <v/>
      </c>
    </row>
    <row r="70">
      <c r="A70" t="n">
        <v>65</v>
      </c>
      <c r="B70" s="26">
        <f>IF($A70&lt;=Inputs!$B$13,IF(Inputs!$B$8&gt;0,SUM(F70:O70)/Inputs!$B$8,0),"")</f>
        <v/>
      </c>
      <c r="C70" s="27">
        <f>IF($A70&lt;=Inputs!$B$13,B70/100,"")</f>
        <v/>
      </c>
      <c r="D70" s="28">
        <f>IF($A70&lt;=Inputs!$B$13,C70*Inputs!$B$7,"")</f>
        <v/>
      </c>
      <c r="E70" s="29">
        <f>IF($A70&lt;=Inputs!$B$13,IF(D70&gt;0,1,0),"")</f>
        <v/>
      </c>
      <c r="F70" s="26">
        <f>IF($A70&lt;=Inputs!$B$13,IF(1&lt;=Inputs!$B$8,IF(Inputs!$B$12&gt;0,MAX(MIN(NORM.INV(RAND(),LOOKUP(P70,Inputs!$J$6:$J$9,Inputs!$G$6:$G$9),LOOKUP(P70,Inputs!$J$6:$J$9,Inputs!$H$6:$H$9)),Inputs!$B$12),-Inputs!$B$12),NORM.INV(RAND(),LOOKUP(P70,Inputs!$J$6:$J$9,Inputs!$G$6:$G$9),LOOKUP(P70,Inputs!$J$6:$J$9,Inputs!$H$6:$H$9))),0),"" )</f>
        <v/>
      </c>
      <c r="G70" s="26">
        <f>IF($A70&lt;=Inputs!$B$13,IF(2&lt;=Inputs!$B$8,IF(Inputs!$B$12&gt;0,MAX(MIN(NORM.INV(RAND(),LOOKUP(Q70,Inputs!$J$6:$J$9,Inputs!$G$6:$G$9),LOOKUP(Q70,Inputs!$J$6:$J$9,Inputs!$H$6:$H$9)),Inputs!$B$12),-Inputs!$B$12),NORM.INV(RAND(),LOOKUP(Q70,Inputs!$J$6:$J$9,Inputs!$G$6:$G$9),LOOKUP(Q70,Inputs!$J$6:$J$9,Inputs!$H$6:$H$9))),0),"" )</f>
        <v/>
      </c>
      <c r="H70" s="26">
        <f>IF($A70&lt;=Inputs!$B$13,IF(3&lt;=Inputs!$B$8,IF(Inputs!$B$12&gt;0,MAX(MIN(NORM.INV(RAND(),LOOKUP(R70,Inputs!$J$6:$J$9,Inputs!$G$6:$G$9),LOOKUP(R70,Inputs!$J$6:$J$9,Inputs!$H$6:$H$9)),Inputs!$B$12),-Inputs!$B$12),NORM.INV(RAND(),LOOKUP(R70,Inputs!$J$6:$J$9,Inputs!$G$6:$G$9),LOOKUP(R70,Inputs!$J$6:$J$9,Inputs!$H$6:$H$9))),0),"" )</f>
        <v/>
      </c>
      <c r="I70" s="26">
        <f>IF($A70&lt;=Inputs!$B$13,IF(4&lt;=Inputs!$B$8,IF(Inputs!$B$12&gt;0,MAX(MIN(NORM.INV(RAND(),LOOKUP(S70,Inputs!$J$6:$J$9,Inputs!$G$6:$G$9),LOOKUP(S70,Inputs!$J$6:$J$9,Inputs!$H$6:$H$9)),Inputs!$B$12),-Inputs!$B$12),NORM.INV(RAND(),LOOKUP(S70,Inputs!$J$6:$J$9,Inputs!$G$6:$G$9),LOOKUP(S70,Inputs!$J$6:$J$9,Inputs!$H$6:$H$9))),0),"" )</f>
        <v/>
      </c>
      <c r="J70" s="26">
        <f>IF($A70&lt;=Inputs!$B$13,IF(5&lt;=Inputs!$B$8,IF(Inputs!$B$12&gt;0,MAX(MIN(NORM.INV(RAND(),LOOKUP(T70,Inputs!$J$6:$J$9,Inputs!$G$6:$G$9),LOOKUP(T70,Inputs!$J$6:$J$9,Inputs!$H$6:$H$9)),Inputs!$B$12),-Inputs!$B$12),NORM.INV(RAND(),LOOKUP(T70,Inputs!$J$6:$J$9,Inputs!$G$6:$G$9),LOOKUP(T70,Inputs!$J$6:$J$9,Inputs!$H$6:$H$9))),0),"" )</f>
        <v/>
      </c>
      <c r="K70" s="26">
        <f>IF($A70&lt;=Inputs!$B$13,IF(6&lt;=Inputs!$B$8,IF(Inputs!$B$12&gt;0,MAX(MIN(NORM.INV(RAND(),LOOKUP(U70,Inputs!$J$6:$J$9,Inputs!$G$6:$G$9),LOOKUP(U70,Inputs!$J$6:$J$9,Inputs!$H$6:$H$9)),Inputs!$B$12),-Inputs!$B$12),NORM.INV(RAND(),LOOKUP(U70,Inputs!$J$6:$J$9,Inputs!$G$6:$G$9),LOOKUP(U70,Inputs!$J$6:$J$9,Inputs!$H$6:$H$9))),0),"" )</f>
        <v/>
      </c>
      <c r="L70" s="26">
        <f>IF($A70&lt;=Inputs!$B$13,IF(7&lt;=Inputs!$B$8,IF(Inputs!$B$12&gt;0,MAX(MIN(NORM.INV(RAND(),LOOKUP(V70,Inputs!$J$6:$J$9,Inputs!$G$6:$G$9),LOOKUP(V70,Inputs!$J$6:$J$9,Inputs!$H$6:$H$9)),Inputs!$B$12),-Inputs!$B$12),NORM.INV(RAND(),LOOKUP(V70,Inputs!$J$6:$J$9,Inputs!$G$6:$G$9),LOOKUP(V70,Inputs!$J$6:$J$9,Inputs!$H$6:$H$9))),0),"" )</f>
        <v/>
      </c>
      <c r="M70" s="26">
        <f>COUNTIFS($B$6:$B$5005,"&gt;="&amp;K70,$B$6:$B$5005,"&lt;"&amp;L70)</f>
        <v/>
      </c>
      <c r="N70" s="26">
        <f>IF($A70&lt;=Inputs!$B$13,IF(9&lt;=Inputs!$B$8,IF(Inputs!$B$12&gt;0,MAX(MIN(NORM.INV(RAND(),LOOKUP(X70,Inputs!$J$6:$J$9,Inputs!$G$6:$G$9),LOOKUP(X70,Inputs!$J$6:$J$9,Inputs!$H$6:$H$9)),Inputs!$B$12),-Inputs!$B$12),NORM.INV(RAND(),LOOKUP(X70,Inputs!$J$6:$J$9,Inputs!$G$6:$G$9),LOOKUP(X70,Inputs!$J$6:$J$9,Inputs!$H$6:$H$9))),0),"" )</f>
        <v/>
      </c>
      <c r="O70" s="26">
        <f>IF($A70&lt;=Inputs!$B$13,IF(10&lt;=Inputs!$B$8,IF(Inputs!$B$12&gt;0,MAX(MIN(NORM.INV(RAND(),LOOKUP(Y70,Inputs!$J$6:$J$9,Inputs!$G$6:$G$9),LOOKUP(Y70,Inputs!$J$6:$J$9,Inputs!$H$6:$H$9)),Inputs!$B$12),-Inputs!$B$12),NORM.INV(RAND(),LOOKUP(Y70,Inputs!$J$6:$J$9,Inputs!$G$6:$G$9),LOOKUP(Y70,Inputs!$J$6:$J$9,Inputs!$H$6:$H$9))),0),"" )</f>
        <v/>
      </c>
      <c r="P70" s="31">
        <f>IF($A70&lt;=Inputs!$B$13,RAND(),"")</f>
        <v/>
      </c>
      <c r="Q70" s="31">
        <f>IF($A70&lt;=Inputs!$B$13,RAND(),"")</f>
        <v/>
      </c>
      <c r="R70" s="31">
        <f>IF($A70&lt;=Inputs!$B$13,RAND(),"")</f>
        <v/>
      </c>
      <c r="S70" s="31">
        <f>IF($A70&lt;=Inputs!$B$13,RAND(),"")</f>
        <v/>
      </c>
      <c r="T70" s="31">
        <f>IF($A70&lt;=Inputs!$B$13,RAND(),"")</f>
        <v/>
      </c>
      <c r="U70" s="31">
        <f>IF($A70&lt;=Inputs!$B$13,RAND(),"")</f>
        <v/>
      </c>
      <c r="V70" s="31">
        <f>IF($A70&lt;=Inputs!$B$13,RAND(),"")</f>
        <v/>
      </c>
      <c r="W70" s="31">
        <f>IF($A70&lt;=Inputs!$B$13,RAND(),"")</f>
        <v/>
      </c>
      <c r="X70" s="31">
        <f>IF($A70&lt;=Inputs!$B$13,RAND(),"")</f>
        <v/>
      </c>
      <c r="Y70" s="31">
        <f>IF($A70&lt;=Inputs!$B$13,RAND(),"")</f>
        <v/>
      </c>
    </row>
    <row r="71">
      <c r="A71" t="n">
        <v>66</v>
      </c>
      <c r="B71" s="26">
        <f>IF($A71&lt;=Inputs!$B$13,IF(Inputs!$B$8&gt;0,SUM(F71:O71)/Inputs!$B$8,0),"")</f>
        <v/>
      </c>
      <c r="C71" s="27">
        <f>IF($A71&lt;=Inputs!$B$13,B71/100,"")</f>
        <v/>
      </c>
      <c r="D71" s="28">
        <f>IF($A71&lt;=Inputs!$B$13,C71*Inputs!$B$7,"")</f>
        <v/>
      </c>
      <c r="E71" s="29">
        <f>IF($A71&lt;=Inputs!$B$13,IF(D71&gt;0,1,0),"")</f>
        <v/>
      </c>
      <c r="F71" s="26">
        <f>IF($A71&lt;=Inputs!$B$13,IF(1&lt;=Inputs!$B$8,IF(Inputs!$B$12&gt;0,MAX(MIN(NORM.INV(RAND(),LOOKUP(P71,Inputs!$J$6:$J$9,Inputs!$G$6:$G$9),LOOKUP(P71,Inputs!$J$6:$J$9,Inputs!$H$6:$H$9)),Inputs!$B$12),-Inputs!$B$12),NORM.INV(RAND(),LOOKUP(P71,Inputs!$J$6:$J$9,Inputs!$G$6:$G$9),LOOKUP(P71,Inputs!$J$6:$J$9,Inputs!$H$6:$H$9))),0),"" )</f>
        <v/>
      </c>
      <c r="G71" s="26">
        <f>IF($A71&lt;=Inputs!$B$13,IF(2&lt;=Inputs!$B$8,IF(Inputs!$B$12&gt;0,MAX(MIN(NORM.INV(RAND(),LOOKUP(Q71,Inputs!$J$6:$J$9,Inputs!$G$6:$G$9),LOOKUP(Q71,Inputs!$J$6:$J$9,Inputs!$H$6:$H$9)),Inputs!$B$12),-Inputs!$B$12),NORM.INV(RAND(),LOOKUP(Q71,Inputs!$J$6:$J$9,Inputs!$G$6:$G$9),LOOKUP(Q71,Inputs!$J$6:$J$9,Inputs!$H$6:$H$9))),0),"" )</f>
        <v/>
      </c>
      <c r="H71" s="26">
        <f>IF($A71&lt;=Inputs!$B$13,IF(3&lt;=Inputs!$B$8,IF(Inputs!$B$12&gt;0,MAX(MIN(NORM.INV(RAND(),LOOKUP(R71,Inputs!$J$6:$J$9,Inputs!$G$6:$G$9),LOOKUP(R71,Inputs!$J$6:$J$9,Inputs!$H$6:$H$9)),Inputs!$B$12),-Inputs!$B$12),NORM.INV(RAND(),LOOKUP(R71,Inputs!$J$6:$J$9,Inputs!$G$6:$G$9),LOOKUP(R71,Inputs!$J$6:$J$9,Inputs!$H$6:$H$9))),0),"" )</f>
        <v/>
      </c>
      <c r="I71" s="26">
        <f>IF($A71&lt;=Inputs!$B$13,IF(4&lt;=Inputs!$B$8,IF(Inputs!$B$12&gt;0,MAX(MIN(NORM.INV(RAND(),LOOKUP(S71,Inputs!$J$6:$J$9,Inputs!$G$6:$G$9),LOOKUP(S71,Inputs!$J$6:$J$9,Inputs!$H$6:$H$9)),Inputs!$B$12),-Inputs!$B$12),NORM.INV(RAND(),LOOKUP(S71,Inputs!$J$6:$J$9,Inputs!$G$6:$G$9),LOOKUP(S71,Inputs!$J$6:$J$9,Inputs!$H$6:$H$9))),0),"" )</f>
        <v/>
      </c>
      <c r="J71" s="26">
        <f>IF($A71&lt;=Inputs!$B$13,IF(5&lt;=Inputs!$B$8,IF(Inputs!$B$12&gt;0,MAX(MIN(NORM.INV(RAND(),LOOKUP(T71,Inputs!$J$6:$J$9,Inputs!$G$6:$G$9),LOOKUP(T71,Inputs!$J$6:$J$9,Inputs!$H$6:$H$9)),Inputs!$B$12),-Inputs!$B$12),NORM.INV(RAND(),LOOKUP(T71,Inputs!$J$6:$J$9,Inputs!$G$6:$G$9),LOOKUP(T71,Inputs!$J$6:$J$9,Inputs!$H$6:$H$9))),0),"" )</f>
        <v/>
      </c>
      <c r="K71" s="26">
        <f>IF($A71&lt;=Inputs!$B$13,IF(6&lt;=Inputs!$B$8,IF(Inputs!$B$12&gt;0,MAX(MIN(NORM.INV(RAND(),LOOKUP(U71,Inputs!$J$6:$J$9,Inputs!$G$6:$G$9),LOOKUP(U71,Inputs!$J$6:$J$9,Inputs!$H$6:$H$9)),Inputs!$B$12),-Inputs!$B$12),NORM.INV(RAND(),LOOKUP(U71,Inputs!$J$6:$J$9,Inputs!$G$6:$G$9),LOOKUP(U71,Inputs!$J$6:$J$9,Inputs!$H$6:$H$9))),0),"" )</f>
        <v/>
      </c>
      <c r="L71" s="26">
        <f>IF($A71&lt;=Inputs!$B$13,IF(7&lt;=Inputs!$B$8,IF(Inputs!$B$12&gt;0,MAX(MIN(NORM.INV(RAND(),LOOKUP(V71,Inputs!$J$6:$J$9,Inputs!$G$6:$G$9),LOOKUP(V71,Inputs!$J$6:$J$9,Inputs!$H$6:$H$9)),Inputs!$B$12),-Inputs!$B$12),NORM.INV(RAND(),LOOKUP(V71,Inputs!$J$6:$J$9,Inputs!$G$6:$G$9),LOOKUP(V71,Inputs!$J$6:$J$9,Inputs!$H$6:$H$9))),0),"" )</f>
        <v/>
      </c>
      <c r="M71" s="26">
        <f>COUNTIFS($B$6:$B$5005,"&gt;="&amp;K71,$B$6:$B$5005,"&lt;"&amp;L71)</f>
        <v/>
      </c>
      <c r="N71" s="26">
        <f>IF($A71&lt;=Inputs!$B$13,IF(9&lt;=Inputs!$B$8,IF(Inputs!$B$12&gt;0,MAX(MIN(NORM.INV(RAND(),LOOKUP(X71,Inputs!$J$6:$J$9,Inputs!$G$6:$G$9),LOOKUP(X71,Inputs!$J$6:$J$9,Inputs!$H$6:$H$9)),Inputs!$B$12),-Inputs!$B$12),NORM.INV(RAND(),LOOKUP(X71,Inputs!$J$6:$J$9,Inputs!$G$6:$G$9),LOOKUP(X71,Inputs!$J$6:$J$9,Inputs!$H$6:$H$9))),0),"" )</f>
        <v/>
      </c>
      <c r="O71" s="26">
        <f>IF($A71&lt;=Inputs!$B$13,IF(10&lt;=Inputs!$B$8,IF(Inputs!$B$12&gt;0,MAX(MIN(NORM.INV(RAND(),LOOKUP(Y71,Inputs!$J$6:$J$9,Inputs!$G$6:$G$9),LOOKUP(Y71,Inputs!$J$6:$J$9,Inputs!$H$6:$H$9)),Inputs!$B$12),-Inputs!$B$12),NORM.INV(RAND(),LOOKUP(Y71,Inputs!$J$6:$J$9,Inputs!$G$6:$G$9),LOOKUP(Y71,Inputs!$J$6:$J$9,Inputs!$H$6:$H$9))),0),"" )</f>
        <v/>
      </c>
      <c r="P71" s="31">
        <f>IF($A71&lt;=Inputs!$B$13,RAND(),"")</f>
        <v/>
      </c>
      <c r="Q71" s="31">
        <f>IF($A71&lt;=Inputs!$B$13,RAND(),"")</f>
        <v/>
      </c>
      <c r="R71" s="31">
        <f>IF($A71&lt;=Inputs!$B$13,RAND(),"")</f>
        <v/>
      </c>
      <c r="S71" s="31">
        <f>IF($A71&lt;=Inputs!$B$13,RAND(),"")</f>
        <v/>
      </c>
      <c r="T71" s="31">
        <f>IF($A71&lt;=Inputs!$B$13,RAND(),"")</f>
        <v/>
      </c>
      <c r="U71" s="31">
        <f>IF($A71&lt;=Inputs!$B$13,RAND(),"")</f>
        <v/>
      </c>
      <c r="V71" s="31">
        <f>IF($A71&lt;=Inputs!$B$13,RAND(),"")</f>
        <v/>
      </c>
      <c r="W71" s="31">
        <f>IF($A71&lt;=Inputs!$B$13,RAND(),"")</f>
        <v/>
      </c>
      <c r="X71" s="31">
        <f>IF($A71&lt;=Inputs!$B$13,RAND(),"")</f>
        <v/>
      </c>
      <c r="Y71" s="31">
        <f>IF($A71&lt;=Inputs!$B$13,RAND(),"")</f>
        <v/>
      </c>
    </row>
    <row r="72">
      <c r="A72" t="n">
        <v>67</v>
      </c>
      <c r="B72" s="26">
        <f>IF($A72&lt;=Inputs!$B$13,IF(Inputs!$B$8&gt;0,SUM(F72:O72)/Inputs!$B$8,0),"")</f>
        <v/>
      </c>
      <c r="C72" s="27">
        <f>IF($A72&lt;=Inputs!$B$13,B72/100,"")</f>
        <v/>
      </c>
      <c r="D72" s="28">
        <f>IF($A72&lt;=Inputs!$B$13,C72*Inputs!$B$7,"")</f>
        <v/>
      </c>
      <c r="E72" s="29">
        <f>IF($A72&lt;=Inputs!$B$13,IF(D72&gt;0,1,0),"")</f>
        <v/>
      </c>
      <c r="F72" s="26">
        <f>IF($A72&lt;=Inputs!$B$13,IF(1&lt;=Inputs!$B$8,IF(Inputs!$B$12&gt;0,MAX(MIN(NORM.INV(RAND(),LOOKUP(P72,Inputs!$J$6:$J$9,Inputs!$G$6:$G$9),LOOKUP(P72,Inputs!$J$6:$J$9,Inputs!$H$6:$H$9)),Inputs!$B$12),-Inputs!$B$12),NORM.INV(RAND(),LOOKUP(P72,Inputs!$J$6:$J$9,Inputs!$G$6:$G$9),LOOKUP(P72,Inputs!$J$6:$J$9,Inputs!$H$6:$H$9))),0),"" )</f>
        <v/>
      </c>
      <c r="G72" s="26">
        <f>IF($A72&lt;=Inputs!$B$13,IF(2&lt;=Inputs!$B$8,IF(Inputs!$B$12&gt;0,MAX(MIN(NORM.INV(RAND(),LOOKUP(Q72,Inputs!$J$6:$J$9,Inputs!$G$6:$G$9),LOOKUP(Q72,Inputs!$J$6:$J$9,Inputs!$H$6:$H$9)),Inputs!$B$12),-Inputs!$B$12),NORM.INV(RAND(),LOOKUP(Q72,Inputs!$J$6:$J$9,Inputs!$G$6:$G$9),LOOKUP(Q72,Inputs!$J$6:$J$9,Inputs!$H$6:$H$9))),0),"" )</f>
        <v/>
      </c>
      <c r="H72" s="26">
        <f>IF($A72&lt;=Inputs!$B$13,IF(3&lt;=Inputs!$B$8,IF(Inputs!$B$12&gt;0,MAX(MIN(NORM.INV(RAND(),LOOKUP(R72,Inputs!$J$6:$J$9,Inputs!$G$6:$G$9),LOOKUP(R72,Inputs!$J$6:$J$9,Inputs!$H$6:$H$9)),Inputs!$B$12),-Inputs!$B$12),NORM.INV(RAND(),LOOKUP(R72,Inputs!$J$6:$J$9,Inputs!$G$6:$G$9),LOOKUP(R72,Inputs!$J$6:$J$9,Inputs!$H$6:$H$9))),0),"" )</f>
        <v/>
      </c>
      <c r="I72" s="26">
        <f>IF($A72&lt;=Inputs!$B$13,IF(4&lt;=Inputs!$B$8,IF(Inputs!$B$12&gt;0,MAX(MIN(NORM.INV(RAND(),LOOKUP(S72,Inputs!$J$6:$J$9,Inputs!$G$6:$G$9),LOOKUP(S72,Inputs!$J$6:$J$9,Inputs!$H$6:$H$9)),Inputs!$B$12),-Inputs!$B$12),NORM.INV(RAND(),LOOKUP(S72,Inputs!$J$6:$J$9,Inputs!$G$6:$G$9),LOOKUP(S72,Inputs!$J$6:$J$9,Inputs!$H$6:$H$9))),0),"" )</f>
        <v/>
      </c>
      <c r="J72" s="26">
        <f>IF($A72&lt;=Inputs!$B$13,IF(5&lt;=Inputs!$B$8,IF(Inputs!$B$12&gt;0,MAX(MIN(NORM.INV(RAND(),LOOKUP(T72,Inputs!$J$6:$J$9,Inputs!$G$6:$G$9),LOOKUP(T72,Inputs!$J$6:$J$9,Inputs!$H$6:$H$9)),Inputs!$B$12),-Inputs!$B$12),NORM.INV(RAND(),LOOKUP(T72,Inputs!$J$6:$J$9,Inputs!$G$6:$G$9),LOOKUP(T72,Inputs!$J$6:$J$9,Inputs!$H$6:$H$9))),0),"" )</f>
        <v/>
      </c>
      <c r="K72" s="26">
        <f>IF($A72&lt;=Inputs!$B$13,IF(6&lt;=Inputs!$B$8,IF(Inputs!$B$12&gt;0,MAX(MIN(NORM.INV(RAND(),LOOKUP(U72,Inputs!$J$6:$J$9,Inputs!$G$6:$G$9),LOOKUP(U72,Inputs!$J$6:$J$9,Inputs!$H$6:$H$9)),Inputs!$B$12),-Inputs!$B$12),NORM.INV(RAND(),LOOKUP(U72,Inputs!$J$6:$J$9,Inputs!$G$6:$G$9),LOOKUP(U72,Inputs!$J$6:$J$9,Inputs!$H$6:$H$9))),0),"" )</f>
        <v/>
      </c>
      <c r="L72" s="26">
        <f>IF($A72&lt;=Inputs!$B$13,IF(7&lt;=Inputs!$B$8,IF(Inputs!$B$12&gt;0,MAX(MIN(NORM.INV(RAND(),LOOKUP(V72,Inputs!$J$6:$J$9,Inputs!$G$6:$G$9),LOOKUP(V72,Inputs!$J$6:$J$9,Inputs!$H$6:$H$9)),Inputs!$B$12),-Inputs!$B$12),NORM.INV(RAND(),LOOKUP(V72,Inputs!$J$6:$J$9,Inputs!$G$6:$G$9),LOOKUP(V72,Inputs!$J$6:$J$9,Inputs!$H$6:$H$9))),0),"" )</f>
        <v/>
      </c>
      <c r="M72" s="26">
        <f>COUNTIFS($B$6:$B$5005,"&gt;="&amp;K72,$B$6:$B$5005,"&lt;"&amp;L72)</f>
        <v/>
      </c>
      <c r="N72" s="26">
        <f>IF($A72&lt;=Inputs!$B$13,IF(9&lt;=Inputs!$B$8,IF(Inputs!$B$12&gt;0,MAX(MIN(NORM.INV(RAND(),LOOKUP(X72,Inputs!$J$6:$J$9,Inputs!$G$6:$G$9),LOOKUP(X72,Inputs!$J$6:$J$9,Inputs!$H$6:$H$9)),Inputs!$B$12),-Inputs!$B$12),NORM.INV(RAND(),LOOKUP(X72,Inputs!$J$6:$J$9,Inputs!$G$6:$G$9),LOOKUP(X72,Inputs!$J$6:$J$9,Inputs!$H$6:$H$9))),0),"" )</f>
        <v/>
      </c>
      <c r="O72" s="26">
        <f>IF($A72&lt;=Inputs!$B$13,IF(10&lt;=Inputs!$B$8,IF(Inputs!$B$12&gt;0,MAX(MIN(NORM.INV(RAND(),LOOKUP(Y72,Inputs!$J$6:$J$9,Inputs!$G$6:$G$9),LOOKUP(Y72,Inputs!$J$6:$J$9,Inputs!$H$6:$H$9)),Inputs!$B$12),-Inputs!$B$12),NORM.INV(RAND(),LOOKUP(Y72,Inputs!$J$6:$J$9,Inputs!$G$6:$G$9),LOOKUP(Y72,Inputs!$J$6:$J$9,Inputs!$H$6:$H$9))),0),"" )</f>
        <v/>
      </c>
      <c r="P72" s="31">
        <f>IF($A72&lt;=Inputs!$B$13,RAND(),"")</f>
        <v/>
      </c>
      <c r="Q72" s="31">
        <f>IF($A72&lt;=Inputs!$B$13,RAND(),"")</f>
        <v/>
      </c>
      <c r="R72" s="31">
        <f>IF($A72&lt;=Inputs!$B$13,RAND(),"")</f>
        <v/>
      </c>
      <c r="S72" s="31">
        <f>IF($A72&lt;=Inputs!$B$13,RAND(),"")</f>
        <v/>
      </c>
      <c r="T72" s="31">
        <f>IF($A72&lt;=Inputs!$B$13,RAND(),"")</f>
        <v/>
      </c>
      <c r="U72" s="31">
        <f>IF($A72&lt;=Inputs!$B$13,RAND(),"")</f>
        <v/>
      </c>
      <c r="V72" s="31">
        <f>IF($A72&lt;=Inputs!$B$13,RAND(),"")</f>
        <v/>
      </c>
      <c r="W72" s="31">
        <f>IF($A72&lt;=Inputs!$B$13,RAND(),"")</f>
        <v/>
      </c>
      <c r="X72" s="31">
        <f>IF($A72&lt;=Inputs!$B$13,RAND(),"")</f>
        <v/>
      </c>
      <c r="Y72" s="31">
        <f>IF($A72&lt;=Inputs!$B$13,RAND(),"")</f>
        <v/>
      </c>
    </row>
    <row r="73">
      <c r="A73" t="n">
        <v>68</v>
      </c>
      <c r="B73" s="26">
        <f>IF($A73&lt;=Inputs!$B$13,IF(Inputs!$B$8&gt;0,SUM(F73:O73)/Inputs!$B$8,0),"")</f>
        <v/>
      </c>
      <c r="C73" s="27">
        <f>IF($A73&lt;=Inputs!$B$13,B73/100,"")</f>
        <v/>
      </c>
      <c r="D73" s="28">
        <f>IF($A73&lt;=Inputs!$B$13,C73*Inputs!$B$7,"")</f>
        <v/>
      </c>
      <c r="E73" s="29">
        <f>IF($A73&lt;=Inputs!$B$13,IF(D73&gt;0,1,0),"")</f>
        <v/>
      </c>
      <c r="F73" s="26">
        <f>IF($A73&lt;=Inputs!$B$13,IF(1&lt;=Inputs!$B$8,IF(Inputs!$B$12&gt;0,MAX(MIN(NORM.INV(RAND(),LOOKUP(P73,Inputs!$J$6:$J$9,Inputs!$G$6:$G$9),LOOKUP(P73,Inputs!$J$6:$J$9,Inputs!$H$6:$H$9)),Inputs!$B$12),-Inputs!$B$12),NORM.INV(RAND(),LOOKUP(P73,Inputs!$J$6:$J$9,Inputs!$G$6:$G$9),LOOKUP(P73,Inputs!$J$6:$J$9,Inputs!$H$6:$H$9))),0),"" )</f>
        <v/>
      </c>
      <c r="G73" s="26">
        <f>IF($A73&lt;=Inputs!$B$13,IF(2&lt;=Inputs!$B$8,IF(Inputs!$B$12&gt;0,MAX(MIN(NORM.INV(RAND(),LOOKUP(Q73,Inputs!$J$6:$J$9,Inputs!$G$6:$G$9),LOOKUP(Q73,Inputs!$J$6:$J$9,Inputs!$H$6:$H$9)),Inputs!$B$12),-Inputs!$B$12),NORM.INV(RAND(),LOOKUP(Q73,Inputs!$J$6:$J$9,Inputs!$G$6:$G$9),LOOKUP(Q73,Inputs!$J$6:$J$9,Inputs!$H$6:$H$9))),0),"" )</f>
        <v/>
      </c>
      <c r="H73" s="26">
        <f>IF($A73&lt;=Inputs!$B$13,IF(3&lt;=Inputs!$B$8,IF(Inputs!$B$12&gt;0,MAX(MIN(NORM.INV(RAND(),LOOKUP(R73,Inputs!$J$6:$J$9,Inputs!$G$6:$G$9),LOOKUP(R73,Inputs!$J$6:$J$9,Inputs!$H$6:$H$9)),Inputs!$B$12),-Inputs!$B$12),NORM.INV(RAND(),LOOKUP(R73,Inputs!$J$6:$J$9,Inputs!$G$6:$G$9),LOOKUP(R73,Inputs!$J$6:$J$9,Inputs!$H$6:$H$9))),0),"" )</f>
        <v/>
      </c>
      <c r="I73" s="26">
        <f>IF($A73&lt;=Inputs!$B$13,IF(4&lt;=Inputs!$B$8,IF(Inputs!$B$12&gt;0,MAX(MIN(NORM.INV(RAND(),LOOKUP(S73,Inputs!$J$6:$J$9,Inputs!$G$6:$G$9),LOOKUP(S73,Inputs!$J$6:$J$9,Inputs!$H$6:$H$9)),Inputs!$B$12),-Inputs!$B$12),NORM.INV(RAND(),LOOKUP(S73,Inputs!$J$6:$J$9,Inputs!$G$6:$G$9),LOOKUP(S73,Inputs!$J$6:$J$9,Inputs!$H$6:$H$9))),0),"" )</f>
        <v/>
      </c>
      <c r="J73" s="26">
        <f>IF($A73&lt;=Inputs!$B$13,IF(5&lt;=Inputs!$B$8,IF(Inputs!$B$12&gt;0,MAX(MIN(NORM.INV(RAND(),LOOKUP(T73,Inputs!$J$6:$J$9,Inputs!$G$6:$G$9),LOOKUP(T73,Inputs!$J$6:$J$9,Inputs!$H$6:$H$9)),Inputs!$B$12),-Inputs!$B$12),NORM.INV(RAND(),LOOKUP(T73,Inputs!$J$6:$J$9,Inputs!$G$6:$G$9),LOOKUP(T73,Inputs!$J$6:$J$9,Inputs!$H$6:$H$9))),0),"" )</f>
        <v/>
      </c>
      <c r="K73" s="26">
        <f>IF($A73&lt;=Inputs!$B$13,IF(6&lt;=Inputs!$B$8,IF(Inputs!$B$12&gt;0,MAX(MIN(NORM.INV(RAND(),LOOKUP(U73,Inputs!$J$6:$J$9,Inputs!$G$6:$G$9),LOOKUP(U73,Inputs!$J$6:$J$9,Inputs!$H$6:$H$9)),Inputs!$B$12),-Inputs!$B$12),NORM.INV(RAND(),LOOKUP(U73,Inputs!$J$6:$J$9,Inputs!$G$6:$G$9),LOOKUP(U73,Inputs!$J$6:$J$9,Inputs!$H$6:$H$9))),0),"" )</f>
        <v/>
      </c>
      <c r="L73" s="26">
        <f>IF($A73&lt;=Inputs!$B$13,IF(7&lt;=Inputs!$B$8,IF(Inputs!$B$12&gt;0,MAX(MIN(NORM.INV(RAND(),LOOKUP(V73,Inputs!$J$6:$J$9,Inputs!$G$6:$G$9),LOOKUP(V73,Inputs!$J$6:$J$9,Inputs!$H$6:$H$9)),Inputs!$B$12),-Inputs!$B$12),NORM.INV(RAND(),LOOKUP(V73,Inputs!$J$6:$J$9,Inputs!$G$6:$G$9),LOOKUP(V73,Inputs!$J$6:$J$9,Inputs!$H$6:$H$9))),0),"" )</f>
        <v/>
      </c>
      <c r="M73" s="26">
        <f>COUNTIFS($B$6:$B$5005,"&gt;="&amp;K73,$B$6:$B$5005,"&lt;"&amp;L73)</f>
        <v/>
      </c>
      <c r="N73" s="26">
        <f>IF($A73&lt;=Inputs!$B$13,IF(9&lt;=Inputs!$B$8,IF(Inputs!$B$12&gt;0,MAX(MIN(NORM.INV(RAND(),LOOKUP(X73,Inputs!$J$6:$J$9,Inputs!$G$6:$G$9),LOOKUP(X73,Inputs!$J$6:$J$9,Inputs!$H$6:$H$9)),Inputs!$B$12),-Inputs!$B$12),NORM.INV(RAND(),LOOKUP(X73,Inputs!$J$6:$J$9,Inputs!$G$6:$G$9),LOOKUP(X73,Inputs!$J$6:$J$9,Inputs!$H$6:$H$9))),0),"" )</f>
        <v/>
      </c>
      <c r="O73" s="26">
        <f>IF($A73&lt;=Inputs!$B$13,IF(10&lt;=Inputs!$B$8,IF(Inputs!$B$12&gt;0,MAX(MIN(NORM.INV(RAND(),LOOKUP(Y73,Inputs!$J$6:$J$9,Inputs!$G$6:$G$9),LOOKUP(Y73,Inputs!$J$6:$J$9,Inputs!$H$6:$H$9)),Inputs!$B$12),-Inputs!$B$12),NORM.INV(RAND(),LOOKUP(Y73,Inputs!$J$6:$J$9,Inputs!$G$6:$G$9),LOOKUP(Y73,Inputs!$J$6:$J$9,Inputs!$H$6:$H$9))),0),"" )</f>
        <v/>
      </c>
      <c r="P73" s="31">
        <f>IF($A73&lt;=Inputs!$B$13,RAND(),"")</f>
        <v/>
      </c>
      <c r="Q73" s="31">
        <f>IF($A73&lt;=Inputs!$B$13,RAND(),"")</f>
        <v/>
      </c>
      <c r="R73" s="31">
        <f>IF($A73&lt;=Inputs!$B$13,RAND(),"")</f>
        <v/>
      </c>
      <c r="S73" s="31">
        <f>IF($A73&lt;=Inputs!$B$13,RAND(),"")</f>
        <v/>
      </c>
      <c r="T73" s="31">
        <f>IF($A73&lt;=Inputs!$B$13,RAND(),"")</f>
        <v/>
      </c>
      <c r="U73" s="31">
        <f>IF($A73&lt;=Inputs!$B$13,RAND(),"")</f>
        <v/>
      </c>
      <c r="V73" s="31">
        <f>IF($A73&lt;=Inputs!$B$13,RAND(),"")</f>
        <v/>
      </c>
      <c r="W73" s="31">
        <f>IF($A73&lt;=Inputs!$B$13,RAND(),"")</f>
        <v/>
      </c>
      <c r="X73" s="31">
        <f>IF($A73&lt;=Inputs!$B$13,RAND(),"")</f>
        <v/>
      </c>
      <c r="Y73" s="31">
        <f>IF($A73&lt;=Inputs!$B$13,RAND(),"")</f>
        <v/>
      </c>
    </row>
    <row r="74">
      <c r="A74" t="n">
        <v>69</v>
      </c>
      <c r="B74" s="26">
        <f>IF($A74&lt;=Inputs!$B$13,IF(Inputs!$B$8&gt;0,SUM(F74:O74)/Inputs!$B$8,0),"")</f>
        <v/>
      </c>
      <c r="C74" s="27">
        <f>IF($A74&lt;=Inputs!$B$13,B74/100,"")</f>
        <v/>
      </c>
      <c r="D74" s="28">
        <f>IF($A74&lt;=Inputs!$B$13,C74*Inputs!$B$7,"")</f>
        <v/>
      </c>
      <c r="E74" s="29">
        <f>IF($A74&lt;=Inputs!$B$13,IF(D74&gt;0,1,0),"")</f>
        <v/>
      </c>
      <c r="F74" s="26">
        <f>IF($A74&lt;=Inputs!$B$13,IF(1&lt;=Inputs!$B$8,IF(Inputs!$B$12&gt;0,MAX(MIN(NORM.INV(RAND(),LOOKUP(P74,Inputs!$J$6:$J$9,Inputs!$G$6:$G$9),LOOKUP(P74,Inputs!$J$6:$J$9,Inputs!$H$6:$H$9)),Inputs!$B$12),-Inputs!$B$12),NORM.INV(RAND(),LOOKUP(P74,Inputs!$J$6:$J$9,Inputs!$G$6:$G$9),LOOKUP(P74,Inputs!$J$6:$J$9,Inputs!$H$6:$H$9))),0),"" )</f>
        <v/>
      </c>
      <c r="G74" s="26">
        <f>IF($A74&lt;=Inputs!$B$13,IF(2&lt;=Inputs!$B$8,IF(Inputs!$B$12&gt;0,MAX(MIN(NORM.INV(RAND(),LOOKUP(Q74,Inputs!$J$6:$J$9,Inputs!$G$6:$G$9),LOOKUP(Q74,Inputs!$J$6:$J$9,Inputs!$H$6:$H$9)),Inputs!$B$12),-Inputs!$B$12),NORM.INV(RAND(),LOOKUP(Q74,Inputs!$J$6:$J$9,Inputs!$G$6:$G$9),LOOKUP(Q74,Inputs!$J$6:$J$9,Inputs!$H$6:$H$9))),0),"" )</f>
        <v/>
      </c>
      <c r="H74" s="26">
        <f>IF($A74&lt;=Inputs!$B$13,IF(3&lt;=Inputs!$B$8,IF(Inputs!$B$12&gt;0,MAX(MIN(NORM.INV(RAND(),LOOKUP(R74,Inputs!$J$6:$J$9,Inputs!$G$6:$G$9),LOOKUP(R74,Inputs!$J$6:$J$9,Inputs!$H$6:$H$9)),Inputs!$B$12),-Inputs!$B$12),NORM.INV(RAND(),LOOKUP(R74,Inputs!$J$6:$J$9,Inputs!$G$6:$G$9),LOOKUP(R74,Inputs!$J$6:$J$9,Inputs!$H$6:$H$9))),0),"" )</f>
        <v/>
      </c>
      <c r="I74" s="26">
        <f>IF($A74&lt;=Inputs!$B$13,IF(4&lt;=Inputs!$B$8,IF(Inputs!$B$12&gt;0,MAX(MIN(NORM.INV(RAND(),LOOKUP(S74,Inputs!$J$6:$J$9,Inputs!$G$6:$G$9),LOOKUP(S74,Inputs!$J$6:$J$9,Inputs!$H$6:$H$9)),Inputs!$B$12),-Inputs!$B$12),NORM.INV(RAND(),LOOKUP(S74,Inputs!$J$6:$J$9,Inputs!$G$6:$G$9),LOOKUP(S74,Inputs!$J$6:$J$9,Inputs!$H$6:$H$9))),0),"" )</f>
        <v/>
      </c>
      <c r="J74" s="26">
        <f>IF($A74&lt;=Inputs!$B$13,IF(5&lt;=Inputs!$B$8,IF(Inputs!$B$12&gt;0,MAX(MIN(NORM.INV(RAND(),LOOKUP(T74,Inputs!$J$6:$J$9,Inputs!$G$6:$G$9),LOOKUP(T74,Inputs!$J$6:$J$9,Inputs!$H$6:$H$9)),Inputs!$B$12),-Inputs!$B$12),NORM.INV(RAND(),LOOKUP(T74,Inputs!$J$6:$J$9,Inputs!$G$6:$G$9),LOOKUP(T74,Inputs!$J$6:$J$9,Inputs!$H$6:$H$9))),0),"" )</f>
        <v/>
      </c>
      <c r="K74" s="26">
        <f>IF($A74&lt;=Inputs!$B$13,IF(6&lt;=Inputs!$B$8,IF(Inputs!$B$12&gt;0,MAX(MIN(NORM.INV(RAND(),LOOKUP(U74,Inputs!$J$6:$J$9,Inputs!$G$6:$G$9),LOOKUP(U74,Inputs!$J$6:$J$9,Inputs!$H$6:$H$9)),Inputs!$B$12),-Inputs!$B$12),NORM.INV(RAND(),LOOKUP(U74,Inputs!$J$6:$J$9,Inputs!$G$6:$G$9),LOOKUP(U74,Inputs!$J$6:$J$9,Inputs!$H$6:$H$9))),0),"" )</f>
        <v/>
      </c>
      <c r="L74" s="26">
        <f>IF($A74&lt;=Inputs!$B$13,IF(7&lt;=Inputs!$B$8,IF(Inputs!$B$12&gt;0,MAX(MIN(NORM.INV(RAND(),LOOKUP(V74,Inputs!$J$6:$J$9,Inputs!$G$6:$G$9),LOOKUP(V74,Inputs!$J$6:$J$9,Inputs!$H$6:$H$9)),Inputs!$B$12),-Inputs!$B$12),NORM.INV(RAND(),LOOKUP(V74,Inputs!$J$6:$J$9,Inputs!$G$6:$G$9),LOOKUP(V74,Inputs!$J$6:$J$9,Inputs!$H$6:$H$9))),0),"" )</f>
        <v/>
      </c>
      <c r="M74" s="26">
        <f>COUNTIFS($B$6:$B$5005,"&gt;="&amp;K74,$B$6:$B$5005,"&lt;"&amp;L74)</f>
        <v/>
      </c>
      <c r="N74" s="26">
        <f>IF($A74&lt;=Inputs!$B$13,IF(9&lt;=Inputs!$B$8,IF(Inputs!$B$12&gt;0,MAX(MIN(NORM.INV(RAND(),LOOKUP(X74,Inputs!$J$6:$J$9,Inputs!$G$6:$G$9),LOOKUP(X74,Inputs!$J$6:$J$9,Inputs!$H$6:$H$9)),Inputs!$B$12),-Inputs!$B$12),NORM.INV(RAND(),LOOKUP(X74,Inputs!$J$6:$J$9,Inputs!$G$6:$G$9),LOOKUP(X74,Inputs!$J$6:$J$9,Inputs!$H$6:$H$9))),0),"" )</f>
        <v/>
      </c>
      <c r="O74" s="26">
        <f>IF($A74&lt;=Inputs!$B$13,IF(10&lt;=Inputs!$B$8,IF(Inputs!$B$12&gt;0,MAX(MIN(NORM.INV(RAND(),LOOKUP(Y74,Inputs!$J$6:$J$9,Inputs!$G$6:$G$9),LOOKUP(Y74,Inputs!$J$6:$J$9,Inputs!$H$6:$H$9)),Inputs!$B$12),-Inputs!$B$12),NORM.INV(RAND(),LOOKUP(Y74,Inputs!$J$6:$J$9,Inputs!$G$6:$G$9),LOOKUP(Y74,Inputs!$J$6:$J$9,Inputs!$H$6:$H$9))),0),"" )</f>
        <v/>
      </c>
      <c r="P74" s="31">
        <f>IF($A74&lt;=Inputs!$B$13,RAND(),"")</f>
        <v/>
      </c>
      <c r="Q74" s="31">
        <f>IF($A74&lt;=Inputs!$B$13,RAND(),"")</f>
        <v/>
      </c>
      <c r="R74" s="31">
        <f>IF($A74&lt;=Inputs!$B$13,RAND(),"")</f>
        <v/>
      </c>
      <c r="S74" s="31">
        <f>IF($A74&lt;=Inputs!$B$13,RAND(),"")</f>
        <v/>
      </c>
      <c r="T74" s="31">
        <f>IF($A74&lt;=Inputs!$B$13,RAND(),"")</f>
        <v/>
      </c>
      <c r="U74" s="31">
        <f>IF($A74&lt;=Inputs!$B$13,RAND(),"")</f>
        <v/>
      </c>
      <c r="V74" s="31">
        <f>IF($A74&lt;=Inputs!$B$13,RAND(),"")</f>
        <v/>
      </c>
      <c r="W74" s="31">
        <f>IF($A74&lt;=Inputs!$B$13,RAND(),"")</f>
        <v/>
      </c>
      <c r="X74" s="31">
        <f>IF($A74&lt;=Inputs!$B$13,RAND(),"")</f>
        <v/>
      </c>
      <c r="Y74" s="31">
        <f>IF($A74&lt;=Inputs!$B$13,RAND(),"")</f>
        <v/>
      </c>
    </row>
    <row r="75">
      <c r="A75" t="n">
        <v>70</v>
      </c>
      <c r="B75" s="26">
        <f>IF($A75&lt;=Inputs!$B$13,IF(Inputs!$B$8&gt;0,SUM(F75:O75)/Inputs!$B$8,0),"")</f>
        <v/>
      </c>
      <c r="C75" s="27">
        <f>IF($A75&lt;=Inputs!$B$13,B75/100,"")</f>
        <v/>
      </c>
      <c r="D75" s="28">
        <f>IF($A75&lt;=Inputs!$B$13,C75*Inputs!$B$7,"")</f>
        <v/>
      </c>
      <c r="E75" s="29">
        <f>IF($A75&lt;=Inputs!$B$13,IF(D75&gt;0,1,0),"")</f>
        <v/>
      </c>
      <c r="F75" s="26">
        <f>IF($A75&lt;=Inputs!$B$13,IF(1&lt;=Inputs!$B$8,IF(Inputs!$B$12&gt;0,MAX(MIN(NORM.INV(RAND(),LOOKUP(P75,Inputs!$J$6:$J$9,Inputs!$G$6:$G$9),LOOKUP(P75,Inputs!$J$6:$J$9,Inputs!$H$6:$H$9)),Inputs!$B$12),-Inputs!$B$12),NORM.INV(RAND(),LOOKUP(P75,Inputs!$J$6:$J$9,Inputs!$G$6:$G$9),LOOKUP(P75,Inputs!$J$6:$J$9,Inputs!$H$6:$H$9))),0),"" )</f>
        <v/>
      </c>
      <c r="G75" s="26">
        <f>IF($A75&lt;=Inputs!$B$13,IF(2&lt;=Inputs!$B$8,IF(Inputs!$B$12&gt;0,MAX(MIN(NORM.INV(RAND(),LOOKUP(Q75,Inputs!$J$6:$J$9,Inputs!$G$6:$G$9),LOOKUP(Q75,Inputs!$J$6:$J$9,Inputs!$H$6:$H$9)),Inputs!$B$12),-Inputs!$B$12),NORM.INV(RAND(),LOOKUP(Q75,Inputs!$J$6:$J$9,Inputs!$G$6:$G$9),LOOKUP(Q75,Inputs!$J$6:$J$9,Inputs!$H$6:$H$9))),0),"" )</f>
        <v/>
      </c>
      <c r="H75" s="26">
        <f>IF($A75&lt;=Inputs!$B$13,IF(3&lt;=Inputs!$B$8,IF(Inputs!$B$12&gt;0,MAX(MIN(NORM.INV(RAND(),LOOKUP(R75,Inputs!$J$6:$J$9,Inputs!$G$6:$G$9),LOOKUP(R75,Inputs!$J$6:$J$9,Inputs!$H$6:$H$9)),Inputs!$B$12),-Inputs!$B$12),NORM.INV(RAND(),LOOKUP(R75,Inputs!$J$6:$J$9,Inputs!$G$6:$G$9),LOOKUP(R75,Inputs!$J$6:$J$9,Inputs!$H$6:$H$9))),0),"" )</f>
        <v/>
      </c>
      <c r="I75" s="26">
        <f>IF($A75&lt;=Inputs!$B$13,IF(4&lt;=Inputs!$B$8,IF(Inputs!$B$12&gt;0,MAX(MIN(NORM.INV(RAND(),LOOKUP(S75,Inputs!$J$6:$J$9,Inputs!$G$6:$G$9),LOOKUP(S75,Inputs!$J$6:$J$9,Inputs!$H$6:$H$9)),Inputs!$B$12),-Inputs!$B$12),NORM.INV(RAND(),LOOKUP(S75,Inputs!$J$6:$J$9,Inputs!$G$6:$G$9),LOOKUP(S75,Inputs!$J$6:$J$9,Inputs!$H$6:$H$9))),0),"" )</f>
        <v/>
      </c>
      <c r="J75" s="26">
        <f>IF($A75&lt;=Inputs!$B$13,IF(5&lt;=Inputs!$B$8,IF(Inputs!$B$12&gt;0,MAX(MIN(NORM.INV(RAND(),LOOKUP(T75,Inputs!$J$6:$J$9,Inputs!$G$6:$G$9),LOOKUP(T75,Inputs!$J$6:$J$9,Inputs!$H$6:$H$9)),Inputs!$B$12),-Inputs!$B$12),NORM.INV(RAND(),LOOKUP(T75,Inputs!$J$6:$J$9,Inputs!$G$6:$G$9),LOOKUP(T75,Inputs!$J$6:$J$9,Inputs!$H$6:$H$9))),0),"" )</f>
        <v/>
      </c>
      <c r="K75" s="26">
        <f>IF($A75&lt;=Inputs!$B$13,IF(6&lt;=Inputs!$B$8,IF(Inputs!$B$12&gt;0,MAX(MIN(NORM.INV(RAND(),LOOKUP(U75,Inputs!$J$6:$J$9,Inputs!$G$6:$G$9),LOOKUP(U75,Inputs!$J$6:$J$9,Inputs!$H$6:$H$9)),Inputs!$B$12),-Inputs!$B$12),NORM.INV(RAND(),LOOKUP(U75,Inputs!$J$6:$J$9,Inputs!$G$6:$G$9),LOOKUP(U75,Inputs!$J$6:$J$9,Inputs!$H$6:$H$9))),0),"" )</f>
        <v/>
      </c>
      <c r="L75" s="26">
        <f>IF($A75&lt;=Inputs!$B$13,IF(7&lt;=Inputs!$B$8,IF(Inputs!$B$12&gt;0,MAX(MIN(NORM.INV(RAND(),LOOKUP(V75,Inputs!$J$6:$J$9,Inputs!$G$6:$G$9),LOOKUP(V75,Inputs!$J$6:$J$9,Inputs!$H$6:$H$9)),Inputs!$B$12),-Inputs!$B$12),NORM.INV(RAND(),LOOKUP(V75,Inputs!$J$6:$J$9,Inputs!$G$6:$G$9),LOOKUP(V75,Inputs!$J$6:$J$9,Inputs!$H$6:$H$9))),0),"" )</f>
        <v/>
      </c>
      <c r="M75" s="26">
        <f>COUNTIFS($B$6:$B$5005,"&gt;="&amp;K75,$B$6:$B$5005,"&lt;"&amp;L75)</f>
        <v/>
      </c>
      <c r="N75" s="26">
        <f>IF($A75&lt;=Inputs!$B$13,IF(9&lt;=Inputs!$B$8,IF(Inputs!$B$12&gt;0,MAX(MIN(NORM.INV(RAND(),LOOKUP(X75,Inputs!$J$6:$J$9,Inputs!$G$6:$G$9),LOOKUP(X75,Inputs!$J$6:$J$9,Inputs!$H$6:$H$9)),Inputs!$B$12),-Inputs!$B$12),NORM.INV(RAND(),LOOKUP(X75,Inputs!$J$6:$J$9,Inputs!$G$6:$G$9),LOOKUP(X75,Inputs!$J$6:$J$9,Inputs!$H$6:$H$9))),0),"" )</f>
        <v/>
      </c>
      <c r="O75" s="26">
        <f>IF($A75&lt;=Inputs!$B$13,IF(10&lt;=Inputs!$B$8,IF(Inputs!$B$12&gt;0,MAX(MIN(NORM.INV(RAND(),LOOKUP(Y75,Inputs!$J$6:$J$9,Inputs!$G$6:$G$9),LOOKUP(Y75,Inputs!$J$6:$J$9,Inputs!$H$6:$H$9)),Inputs!$B$12),-Inputs!$B$12),NORM.INV(RAND(),LOOKUP(Y75,Inputs!$J$6:$J$9,Inputs!$G$6:$G$9),LOOKUP(Y75,Inputs!$J$6:$J$9,Inputs!$H$6:$H$9))),0),"" )</f>
        <v/>
      </c>
      <c r="P75" s="31">
        <f>IF($A75&lt;=Inputs!$B$13,RAND(),"")</f>
        <v/>
      </c>
      <c r="Q75" s="31">
        <f>IF($A75&lt;=Inputs!$B$13,RAND(),"")</f>
        <v/>
      </c>
      <c r="R75" s="31">
        <f>IF($A75&lt;=Inputs!$B$13,RAND(),"")</f>
        <v/>
      </c>
      <c r="S75" s="31">
        <f>IF($A75&lt;=Inputs!$B$13,RAND(),"")</f>
        <v/>
      </c>
      <c r="T75" s="31">
        <f>IF($A75&lt;=Inputs!$B$13,RAND(),"")</f>
        <v/>
      </c>
      <c r="U75" s="31">
        <f>IF($A75&lt;=Inputs!$B$13,RAND(),"")</f>
        <v/>
      </c>
      <c r="V75" s="31">
        <f>IF($A75&lt;=Inputs!$B$13,RAND(),"")</f>
        <v/>
      </c>
      <c r="W75" s="31">
        <f>IF($A75&lt;=Inputs!$B$13,RAND(),"")</f>
        <v/>
      </c>
      <c r="X75" s="31">
        <f>IF($A75&lt;=Inputs!$B$13,RAND(),"")</f>
        <v/>
      </c>
      <c r="Y75" s="31">
        <f>IF($A75&lt;=Inputs!$B$13,RAND(),"")</f>
        <v/>
      </c>
    </row>
    <row r="76">
      <c r="A76" t="n">
        <v>71</v>
      </c>
      <c r="B76" s="26">
        <f>IF($A76&lt;=Inputs!$B$13,IF(Inputs!$B$8&gt;0,SUM(F76:O76)/Inputs!$B$8,0),"")</f>
        <v/>
      </c>
      <c r="C76" s="27">
        <f>IF($A76&lt;=Inputs!$B$13,B76/100,"")</f>
        <v/>
      </c>
      <c r="D76" s="28">
        <f>IF($A76&lt;=Inputs!$B$13,C76*Inputs!$B$7,"")</f>
        <v/>
      </c>
      <c r="E76" s="29">
        <f>IF($A76&lt;=Inputs!$B$13,IF(D76&gt;0,1,0),"")</f>
        <v/>
      </c>
      <c r="F76" s="26">
        <f>IF($A76&lt;=Inputs!$B$13,IF(1&lt;=Inputs!$B$8,IF(Inputs!$B$12&gt;0,MAX(MIN(NORM.INV(RAND(),LOOKUP(P76,Inputs!$J$6:$J$9,Inputs!$G$6:$G$9),LOOKUP(P76,Inputs!$J$6:$J$9,Inputs!$H$6:$H$9)),Inputs!$B$12),-Inputs!$B$12),NORM.INV(RAND(),LOOKUP(P76,Inputs!$J$6:$J$9,Inputs!$G$6:$G$9),LOOKUP(P76,Inputs!$J$6:$J$9,Inputs!$H$6:$H$9))),0),"" )</f>
        <v/>
      </c>
      <c r="G76" s="26">
        <f>IF($A76&lt;=Inputs!$B$13,IF(2&lt;=Inputs!$B$8,IF(Inputs!$B$12&gt;0,MAX(MIN(NORM.INV(RAND(),LOOKUP(Q76,Inputs!$J$6:$J$9,Inputs!$G$6:$G$9),LOOKUP(Q76,Inputs!$J$6:$J$9,Inputs!$H$6:$H$9)),Inputs!$B$12),-Inputs!$B$12),NORM.INV(RAND(),LOOKUP(Q76,Inputs!$J$6:$J$9,Inputs!$G$6:$G$9),LOOKUP(Q76,Inputs!$J$6:$J$9,Inputs!$H$6:$H$9))),0),"" )</f>
        <v/>
      </c>
      <c r="H76" s="26">
        <f>IF($A76&lt;=Inputs!$B$13,IF(3&lt;=Inputs!$B$8,IF(Inputs!$B$12&gt;0,MAX(MIN(NORM.INV(RAND(),LOOKUP(R76,Inputs!$J$6:$J$9,Inputs!$G$6:$G$9),LOOKUP(R76,Inputs!$J$6:$J$9,Inputs!$H$6:$H$9)),Inputs!$B$12),-Inputs!$B$12),NORM.INV(RAND(),LOOKUP(R76,Inputs!$J$6:$J$9,Inputs!$G$6:$G$9),LOOKUP(R76,Inputs!$J$6:$J$9,Inputs!$H$6:$H$9))),0),"" )</f>
        <v/>
      </c>
      <c r="I76" s="26">
        <f>IF($A76&lt;=Inputs!$B$13,IF(4&lt;=Inputs!$B$8,IF(Inputs!$B$12&gt;0,MAX(MIN(NORM.INV(RAND(),LOOKUP(S76,Inputs!$J$6:$J$9,Inputs!$G$6:$G$9),LOOKUP(S76,Inputs!$J$6:$J$9,Inputs!$H$6:$H$9)),Inputs!$B$12),-Inputs!$B$12),NORM.INV(RAND(),LOOKUP(S76,Inputs!$J$6:$J$9,Inputs!$G$6:$G$9),LOOKUP(S76,Inputs!$J$6:$J$9,Inputs!$H$6:$H$9))),0),"" )</f>
        <v/>
      </c>
      <c r="J76" s="26">
        <f>IF($A76&lt;=Inputs!$B$13,IF(5&lt;=Inputs!$B$8,IF(Inputs!$B$12&gt;0,MAX(MIN(NORM.INV(RAND(),LOOKUP(T76,Inputs!$J$6:$J$9,Inputs!$G$6:$G$9),LOOKUP(T76,Inputs!$J$6:$J$9,Inputs!$H$6:$H$9)),Inputs!$B$12),-Inputs!$B$12),NORM.INV(RAND(),LOOKUP(T76,Inputs!$J$6:$J$9,Inputs!$G$6:$G$9),LOOKUP(T76,Inputs!$J$6:$J$9,Inputs!$H$6:$H$9))),0),"" )</f>
        <v/>
      </c>
      <c r="K76" s="26">
        <f>IF($A76&lt;=Inputs!$B$13,IF(6&lt;=Inputs!$B$8,IF(Inputs!$B$12&gt;0,MAX(MIN(NORM.INV(RAND(),LOOKUP(U76,Inputs!$J$6:$J$9,Inputs!$G$6:$G$9),LOOKUP(U76,Inputs!$J$6:$J$9,Inputs!$H$6:$H$9)),Inputs!$B$12),-Inputs!$B$12),NORM.INV(RAND(),LOOKUP(U76,Inputs!$J$6:$J$9,Inputs!$G$6:$G$9),LOOKUP(U76,Inputs!$J$6:$J$9,Inputs!$H$6:$H$9))),0),"" )</f>
        <v/>
      </c>
      <c r="L76" s="26">
        <f>IF($A76&lt;=Inputs!$B$13,IF(7&lt;=Inputs!$B$8,IF(Inputs!$B$12&gt;0,MAX(MIN(NORM.INV(RAND(),LOOKUP(V76,Inputs!$J$6:$J$9,Inputs!$G$6:$G$9),LOOKUP(V76,Inputs!$J$6:$J$9,Inputs!$H$6:$H$9)),Inputs!$B$12),-Inputs!$B$12),NORM.INV(RAND(),LOOKUP(V76,Inputs!$J$6:$J$9,Inputs!$G$6:$G$9),LOOKUP(V76,Inputs!$J$6:$J$9,Inputs!$H$6:$H$9))),0),"" )</f>
        <v/>
      </c>
      <c r="M76" s="26">
        <f>COUNTIFS($B$6:$B$5005,"&gt;="&amp;K76,$B$6:$B$5005,"&lt;"&amp;L76)</f>
        <v/>
      </c>
      <c r="N76" s="26">
        <f>IF($A76&lt;=Inputs!$B$13,IF(9&lt;=Inputs!$B$8,IF(Inputs!$B$12&gt;0,MAX(MIN(NORM.INV(RAND(),LOOKUP(X76,Inputs!$J$6:$J$9,Inputs!$G$6:$G$9),LOOKUP(X76,Inputs!$J$6:$J$9,Inputs!$H$6:$H$9)),Inputs!$B$12),-Inputs!$B$12),NORM.INV(RAND(),LOOKUP(X76,Inputs!$J$6:$J$9,Inputs!$G$6:$G$9),LOOKUP(X76,Inputs!$J$6:$J$9,Inputs!$H$6:$H$9))),0),"" )</f>
        <v/>
      </c>
      <c r="O76" s="26">
        <f>IF($A76&lt;=Inputs!$B$13,IF(10&lt;=Inputs!$B$8,IF(Inputs!$B$12&gt;0,MAX(MIN(NORM.INV(RAND(),LOOKUP(Y76,Inputs!$J$6:$J$9,Inputs!$G$6:$G$9),LOOKUP(Y76,Inputs!$J$6:$J$9,Inputs!$H$6:$H$9)),Inputs!$B$12),-Inputs!$B$12),NORM.INV(RAND(),LOOKUP(Y76,Inputs!$J$6:$J$9,Inputs!$G$6:$G$9),LOOKUP(Y76,Inputs!$J$6:$J$9,Inputs!$H$6:$H$9))),0),"" )</f>
        <v/>
      </c>
      <c r="P76" s="31">
        <f>IF($A76&lt;=Inputs!$B$13,RAND(),"")</f>
        <v/>
      </c>
      <c r="Q76" s="31">
        <f>IF($A76&lt;=Inputs!$B$13,RAND(),"")</f>
        <v/>
      </c>
      <c r="R76" s="31">
        <f>IF($A76&lt;=Inputs!$B$13,RAND(),"")</f>
        <v/>
      </c>
      <c r="S76" s="31">
        <f>IF($A76&lt;=Inputs!$B$13,RAND(),"")</f>
        <v/>
      </c>
      <c r="T76" s="31">
        <f>IF($A76&lt;=Inputs!$B$13,RAND(),"")</f>
        <v/>
      </c>
      <c r="U76" s="31">
        <f>IF($A76&lt;=Inputs!$B$13,RAND(),"")</f>
        <v/>
      </c>
      <c r="V76" s="31">
        <f>IF($A76&lt;=Inputs!$B$13,RAND(),"")</f>
        <v/>
      </c>
      <c r="W76" s="31">
        <f>IF($A76&lt;=Inputs!$B$13,RAND(),"")</f>
        <v/>
      </c>
      <c r="X76" s="31">
        <f>IF($A76&lt;=Inputs!$B$13,RAND(),"")</f>
        <v/>
      </c>
      <c r="Y76" s="31">
        <f>IF($A76&lt;=Inputs!$B$13,RAND(),"")</f>
        <v/>
      </c>
    </row>
    <row r="77">
      <c r="A77" t="n">
        <v>72</v>
      </c>
      <c r="B77" s="26">
        <f>IF($A77&lt;=Inputs!$B$13,IF(Inputs!$B$8&gt;0,SUM(F77:O77)/Inputs!$B$8,0),"")</f>
        <v/>
      </c>
      <c r="C77" s="27">
        <f>IF($A77&lt;=Inputs!$B$13,B77/100,"")</f>
        <v/>
      </c>
      <c r="D77" s="28">
        <f>IF($A77&lt;=Inputs!$B$13,C77*Inputs!$B$7,"")</f>
        <v/>
      </c>
      <c r="E77" s="29">
        <f>IF($A77&lt;=Inputs!$B$13,IF(D77&gt;0,1,0),"")</f>
        <v/>
      </c>
      <c r="F77" s="26">
        <f>IF($A77&lt;=Inputs!$B$13,IF(1&lt;=Inputs!$B$8,IF(Inputs!$B$12&gt;0,MAX(MIN(NORM.INV(RAND(),LOOKUP(P77,Inputs!$J$6:$J$9,Inputs!$G$6:$G$9),LOOKUP(P77,Inputs!$J$6:$J$9,Inputs!$H$6:$H$9)),Inputs!$B$12),-Inputs!$B$12),NORM.INV(RAND(),LOOKUP(P77,Inputs!$J$6:$J$9,Inputs!$G$6:$G$9),LOOKUP(P77,Inputs!$J$6:$J$9,Inputs!$H$6:$H$9))),0),"" )</f>
        <v/>
      </c>
      <c r="G77" s="26">
        <f>IF($A77&lt;=Inputs!$B$13,IF(2&lt;=Inputs!$B$8,IF(Inputs!$B$12&gt;0,MAX(MIN(NORM.INV(RAND(),LOOKUP(Q77,Inputs!$J$6:$J$9,Inputs!$G$6:$G$9),LOOKUP(Q77,Inputs!$J$6:$J$9,Inputs!$H$6:$H$9)),Inputs!$B$12),-Inputs!$B$12),NORM.INV(RAND(),LOOKUP(Q77,Inputs!$J$6:$J$9,Inputs!$G$6:$G$9),LOOKUP(Q77,Inputs!$J$6:$J$9,Inputs!$H$6:$H$9))),0),"" )</f>
        <v/>
      </c>
      <c r="H77" s="26">
        <f>IF($A77&lt;=Inputs!$B$13,IF(3&lt;=Inputs!$B$8,IF(Inputs!$B$12&gt;0,MAX(MIN(NORM.INV(RAND(),LOOKUP(R77,Inputs!$J$6:$J$9,Inputs!$G$6:$G$9),LOOKUP(R77,Inputs!$J$6:$J$9,Inputs!$H$6:$H$9)),Inputs!$B$12),-Inputs!$B$12),NORM.INV(RAND(),LOOKUP(R77,Inputs!$J$6:$J$9,Inputs!$G$6:$G$9),LOOKUP(R77,Inputs!$J$6:$J$9,Inputs!$H$6:$H$9))),0),"" )</f>
        <v/>
      </c>
      <c r="I77" s="26">
        <f>IF($A77&lt;=Inputs!$B$13,IF(4&lt;=Inputs!$B$8,IF(Inputs!$B$12&gt;0,MAX(MIN(NORM.INV(RAND(),LOOKUP(S77,Inputs!$J$6:$J$9,Inputs!$G$6:$G$9),LOOKUP(S77,Inputs!$J$6:$J$9,Inputs!$H$6:$H$9)),Inputs!$B$12),-Inputs!$B$12),NORM.INV(RAND(),LOOKUP(S77,Inputs!$J$6:$J$9,Inputs!$G$6:$G$9),LOOKUP(S77,Inputs!$J$6:$J$9,Inputs!$H$6:$H$9))),0),"" )</f>
        <v/>
      </c>
      <c r="J77" s="26">
        <f>IF($A77&lt;=Inputs!$B$13,IF(5&lt;=Inputs!$B$8,IF(Inputs!$B$12&gt;0,MAX(MIN(NORM.INV(RAND(),LOOKUP(T77,Inputs!$J$6:$J$9,Inputs!$G$6:$G$9),LOOKUP(T77,Inputs!$J$6:$J$9,Inputs!$H$6:$H$9)),Inputs!$B$12),-Inputs!$B$12),NORM.INV(RAND(),LOOKUP(T77,Inputs!$J$6:$J$9,Inputs!$G$6:$G$9),LOOKUP(T77,Inputs!$J$6:$J$9,Inputs!$H$6:$H$9))),0),"" )</f>
        <v/>
      </c>
      <c r="K77" s="26">
        <f>IF($A77&lt;=Inputs!$B$13,IF(6&lt;=Inputs!$B$8,IF(Inputs!$B$12&gt;0,MAX(MIN(NORM.INV(RAND(),LOOKUP(U77,Inputs!$J$6:$J$9,Inputs!$G$6:$G$9),LOOKUP(U77,Inputs!$J$6:$J$9,Inputs!$H$6:$H$9)),Inputs!$B$12),-Inputs!$B$12),NORM.INV(RAND(),LOOKUP(U77,Inputs!$J$6:$J$9,Inputs!$G$6:$G$9),LOOKUP(U77,Inputs!$J$6:$J$9,Inputs!$H$6:$H$9))),0),"" )</f>
        <v/>
      </c>
      <c r="L77" s="26">
        <f>IF($A77&lt;=Inputs!$B$13,IF(7&lt;=Inputs!$B$8,IF(Inputs!$B$12&gt;0,MAX(MIN(NORM.INV(RAND(),LOOKUP(V77,Inputs!$J$6:$J$9,Inputs!$G$6:$G$9),LOOKUP(V77,Inputs!$J$6:$J$9,Inputs!$H$6:$H$9)),Inputs!$B$12),-Inputs!$B$12),NORM.INV(RAND(),LOOKUP(V77,Inputs!$J$6:$J$9,Inputs!$G$6:$G$9),LOOKUP(V77,Inputs!$J$6:$J$9,Inputs!$H$6:$H$9))),0),"" )</f>
        <v/>
      </c>
      <c r="M77" s="26">
        <f>COUNTIFS($B$6:$B$5005,"&gt;="&amp;K77,$B$6:$B$5005,"&lt;"&amp;L77)</f>
        <v/>
      </c>
      <c r="N77" s="26">
        <f>IF($A77&lt;=Inputs!$B$13,IF(9&lt;=Inputs!$B$8,IF(Inputs!$B$12&gt;0,MAX(MIN(NORM.INV(RAND(),LOOKUP(X77,Inputs!$J$6:$J$9,Inputs!$G$6:$G$9),LOOKUP(X77,Inputs!$J$6:$J$9,Inputs!$H$6:$H$9)),Inputs!$B$12),-Inputs!$B$12),NORM.INV(RAND(),LOOKUP(X77,Inputs!$J$6:$J$9,Inputs!$G$6:$G$9),LOOKUP(X77,Inputs!$J$6:$J$9,Inputs!$H$6:$H$9))),0),"" )</f>
        <v/>
      </c>
      <c r="O77" s="26">
        <f>IF($A77&lt;=Inputs!$B$13,IF(10&lt;=Inputs!$B$8,IF(Inputs!$B$12&gt;0,MAX(MIN(NORM.INV(RAND(),LOOKUP(Y77,Inputs!$J$6:$J$9,Inputs!$G$6:$G$9),LOOKUP(Y77,Inputs!$J$6:$J$9,Inputs!$H$6:$H$9)),Inputs!$B$12),-Inputs!$B$12),NORM.INV(RAND(),LOOKUP(Y77,Inputs!$J$6:$J$9,Inputs!$G$6:$G$9),LOOKUP(Y77,Inputs!$J$6:$J$9,Inputs!$H$6:$H$9))),0),"" )</f>
        <v/>
      </c>
      <c r="P77" s="31">
        <f>IF($A77&lt;=Inputs!$B$13,RAND(),"")</f>
        <v/>
      </c>
      <c r="Q77" s="31">
        <f>IF($A77&lt;=Inputs!$B$13,RAND(),"")</f>
        <v/>
      </c>
      <c r="R77" s="31">
        <f>IF($A77&lt;=Inputs!$B$13,RAND(),"")</f>
        <v/>
      </c>
      <c r="S77" s="31">
        <f>IF($A77&lt;=Inputs!$B$13,RAND(),"")</f>
        <v/>
      </c>
      <c r="T77" s="31">
        <f>IF($A77&lt;=Inputs!$B$13,RAND(),"")</f>
        <v/>
      </c>
      <c r="U77" s="31">
        <f>IF($A77&lt;=Inputs!$B$13,RAND(),"")</f>
        <v/>
      </c>
      <c r="V77" s="31">
        <f>IF($A77&lt;=Inputs!$B$13,RAND(),"")</f>
        <v/>
      </c>
      <c r="W77" s="31">
        <f>IF($A77&lt;=Inputs!$B$13,RAND(),"")</f>
        <v/>
      </c>
      <c r="X77" s="31">
        <f>IF($A77&lt;=Inputs!$B$13,RAND(),"")</f>
        <v/>
      </c>
      <c r="Y77" s="31">
        <f>IF($A77&lt;=Inputs!$B$13,RAND(),"")</f>
        <v/>
      </c>
    </row>
    <row r="78">
      <c r="A78" t="n">
        <v>73</v>
      </c>
      <c r="B78" s="26">
        <f>IF($A78&lt;=Inputs!$B$13,IF(Inputs!$B$8&gt;0,SUM(F78:O78)/Inputs!$B$8,0),"")</f>
        <v/>
      </c>
      <c r="C78" s="27">
        <f>IF($A78&lt;=Inputs!$B$13,B78/100,"")</f>
        <v/>
      </c>
      <c r="D78" s="28">
        <f>IF($A78&lt;=Inputs!$B$13,C78*Inputs!$B$7,"")</f>
        <v/>
      </c>
      <c r="E78" s="29">
        <f>IF($A78&lt;=Inputs!$B$13,IF(D78&gt;0,1,0),"")</f>
        <v/>
      </c>
      <c r="F78" s="26">
        <f>IF($A78&lt;=Inputs!$B$13,IF(1&lt;=Inputs!$B$8,IF(Inputs!$B$12&gt;0,MAX(MIN(NORM.INV(RAND(),LOOKUP(P78,Inputs!$J$6:$J$9,Inputs!$G$6:$G$9),LOOKUP(P78,Inputs!$J$6:$J$9,Inputs!$H$6:$H$9)),Inputs!$B$12),-Inputs!$B$12),NORM.INV(RAND(),LOOKUP(P78,Inputs!$J$6:$J$9,Inputs!$G$6:$G$9),LOOKUP(P78,Inputs!$J$6:$J$9,Inputs!$H$6:$H$9))),0),"" )</f>
        <v/>
      </c>
      <c r="G78" s="26">
        <f>IF($A78&lt;=Inputs!$B$13,IF(2&lt;=Inputs!$B$8,IF(Inputs!$B$12&gt;0,MAX(MIN(NORM.INV(RAND(),LOOKUP(Q78,Inputs!$J$6:$J$9,Inputs!$G$6:$G$9),LOOKUP(Q78,Inputs!$J$6:$J$9,Inputs!$H$6:$H$9)),Inputs!$B$12),-Inputs!$B$12),NORM.INV(RAND(),LOOKUP(Q78,Inputs!$J$6:$J$9,Inputs!$G$6:$G$9),LOOKUP(Q78,Inputs!$J$6:$J$9,Inputs!$H$6:$H$9))),0),"" )</f>
        <v/>
      </c>
      <c r="H78" s="26">
        <f>IF($A78&lt;=Inputs!$B$13,IF(3&lt;=Inputs!$B$8,IF(Inputs!$B$12&gt;0,MAX(MIN(NORM.INV(RAND(),LOOKUP(R78,Inputs!$J$6:$J$9,Inputs!$G$6:$G$9),LOOKUP(R78,Inputs!$J$6:$J$9,Inputs!$H$6:$H$9)),Inputs!$B$12),-Inputs!$B$12),NORM.INV(RAND(),LOOKUP(R78,Inputs!$J$6:$J$9,Inputs!$G$6:$G$9),LOOKUP(R78,Inputs!$J$6:$J$9,Inputs!$H$6:$H$9))),0),"" )</f>
        <v/>
      </c>
      <c r="I78" s="26">
        <f>IF($A78&lt;=Inputs!$B$13,IF(4&lt;=Inputs!$B$8,IF(Inputs!$B$12&gt;0,MAX(MIN(NORM.INV(RAND(),LOOKUP(S78,Inputs!$J$6:$J$9,Inputs!$G$6:$G$9),LOOKUP(S78,Inputs!$J$6:$J$9,Inputs!$H$6:$H$9)),Inputs!$B$12),-Inputs!$B$12),NORM.INV(RAND(),LOOKUP(S78,Inputs!$J$6:$J$9,Inputs!$G$6:$G$9),LOOKUP(S78,Inputs!$J$6:$J$9,Inputs!$H$6:$H$9))),0),"" )</f>
        <v/>
      </c>
      <c r="J78" s="26">
        <f>IF($A78&lt;=Inputs!$B$13,IF(5&lt;=Inputs!$B$8,IF(Inputs!$B$12&gt;0,MAX(MIN(NORM.INV(RAND(),LOOKUP(T78,Inputs!$J$6:$J$9,Inputs!$G$6:$G$9),LOOKUP(T78,Inputs!$J$6:$J$9,Inputs!$H$6:$H$9)),Inputs!$B$12),-Inputs!$B$12),NORM.INV(RAND(),LOOKUP(T78,Inputs!$J$6:$J$9,Inputs!$G$6:$G$9),LOOKUP(T78,Inputs!$J$6:$J$9,Inputs!$H$6:$H$9))),0),"" )</f>
        <v/>
      </c>
      <c r="K78" s="26">
        <f>IF($A78&lt;=Inputs!$B$13,IF(6&lt;=Inputs!$B$8,IF(Inputs!$B$12&gt;0,MAX(MIN(NORM.INV(RAND(),LOOKUP(U78,Inputs!$J$6:$J$9,Inputs!$G$6:$G$9),LOOKUP(U78,Inputs!$J$6:$J$9,Inputs!$H$6:$H$9)),Inputs!$B$12),-Inputs!$B$12),NORM.INV(RAND(),LOOKUP(U78,Inputs!$J$6:$J$9,Inputs!$G$6:$G$9),LOOKUP(U78,Inputs!$J$6:$J$9,Inputs!$H$6:$H$9))),0),"" )</f>
        <v/>
      </c>
      <c r="L78" s="26">
        <f>IF($A78&lt;=Inputs!$B$13,IF(7&lt;=Inputs!$B$8,IF(Inputs!$B$12&gt;0,MAX(MIN(NORM.INV(RAND(),LOOKUP(V78,Inputs!$J$6:$J$9,Inputs!$G$6:$G$9),LOOKUP(V78,Inputs!$J$6:$J$9,Inputs!$H$6:$H$9)),Inputs!$B$12),-Inputs!$B$12),NORM.INV(RAND(),LOOKUP(V78,Inputs!$J$6:$J$9,Inputs!$G$6:$G$9),LOOKUP(V78,Inputs!$J$6:$J$9,Inputs!$H$6:$H$9))),0),"" )</f>
        <v/>
      </c>
      <c r="M78" s="26">
        <f>COUNTIFS($B$6:$B$5005,"&gt;="&amp;K78,$B$6:$B$5005,"&lt;"&amp;L78)</f>
        <v/>
      </c>
      <c r="N78" s="26">
        <f>IF($A78&lt;=Inputs!$B$13,IF(9&lt;=Inputs!$B$8,IF(Inputs!$B$12&gt;0,MAX(MIN(NORM.INV(RAND(),LOOKUP(X78,Inputs!$J$6:$J$9,Inputs!$G$6:$G$9),LOOKUP(X78,Inputs!$J$6:$J$9,Inputs!$H$6:$H$9)),Inputs!$B$12),-Inputs!$B$12),NORM.INV(RAND(),LOOKUP(X78,Inputs!$J$6:$J$9,Inputs!$G$6:$G$9),LOOKUP(X78,Inputs!$J$6:$J$9,Inputs!$H$6:$H$9))),0),"" )</f>
        <v/>
      </c>
      <c r="O78" s="26">
        <f>IF($A78&lt;=Inputs!$B$13,IF(10&lt;=Inputs!$B$8,IF(Inputs!$B$12&gt;0,MAX(MIN(NORM.INV(RAND(),LOOKUP(Y78,Inputs!$J$6:$J$9,Inputs!$G$6:$G$9),LOOKUP(Y78,Inputs!$J$6:$J$9,Inputs!$H$6:$H$9)),Inputs!$B$12),-Inputs!$B$12),NORM.INV(RAND(),LOOKUP(Y78,Inputs!$J$6:$J$9,Inputs!$G$6:$G$9),LOOKUP(Y78,Inputs!$J$6:$J$9,Inputs!$H$6:$H$9))),0),"" )</f>
        <v/>
      </c>
      <c r="P78" s="31">
        <f>IF($A78&lt;=Inputs!$B$13,RAND(),"")</f>
        <v/>
      </c>
      <c r="Q78" s="31">
        <f>IF($A78&lt;=Inputs!$B$13,RAND(),"")</f>
        <v/>
      </c>
      <c r="R78" s="31">
        <f>IF($A78&lt;=Inputs!$B$13,RAND(),"")</f>
        <v/>
      </c>
      <c r="S78" s="31">
        <f>IF($A78&lt;=Inputs!$B$13,RAND(),"")</f>
        <v/>
      </c>
      <c r="T78" s="31">
        <f>IF($A78&lt;=Inputs!$B$13,RAND(),"")</f>
        <v/>
      </c>
      <c r="U78" s="31">
        <f>IF($A78&lt;=Inputs!$B$13,RAND(),"")</f>
        <v/>
      </c>
      <c r="V78" s="31">
        <f>IF($A78&lt;=Inputs!$B$13,RAND(),"")</f>
        <v/>
      </c>
      <c r="W78" s="31">
        <f>IF($A78&lt;=Inputs!$B$13,RAND(),"")</f>
        <v/>
      </c>
      <c r="X78" s="31">
        <f>IF($A78&lt;=Inputs!$B$13,RAND(),"")</f>
        <v/>
      </c>
      <c r="Y78" s="31">
        <f>IF($A78&lt;=Inputs!$B$13,RAND(),"")</f>
        <v/>
      </c>
    </row>
    <row r="79">
      <c r="A79" t="n">
        <v>74</v>
      </c>
      <c r="B79" s="26">
        <f>IF($A79&lt;=Inputs!$B$13,IF(Inputs!$B$8&gt;0,SUM(F79:O79)/Inputs!$B$8,0),"")</f>
        <v/>
      </c>
      <c r="C79" s="27">
        <f>IF($A79&lt;=Inputs!$B$13,B79/100,"")</f>
        <v/>
      </c>
      <c r="D79" s="28">
        <f>IF($A79&lt;=Inputs!$B$13,C79*Inputs!$B$7,"")</f>
        <v/>
      </c>
      <c r="E79" s="29">
        <f>IF($A79&lt;=Inputs!$B$13,IF(D79&gt;0,1,0),"")</f>
        <v/>
      </c>
      <c r="F79" s="26">
        <f>IF($A79&lt;=Inputs!$B$13,IF(1&lt;=Inputs!$B$8,IF(Inputs!$B$12&gt;0,MAX(MIN(NORM.INV(RAND(),LOOKUP(P79,Inputs!$J$6:$J$9,Inputs!$G$6:$G$9),LOOKUP(P79,Inputs!$J$6:$J$9,Inputs!$H$6:$H$9)),Inputs!$B$12),-Inputs!$B$12),NORM.INV(RAND(),LOOKUP(P79,Inputs!$J$6:$J$9,Inputs!$G$6:$G$9),LOOKUP(P79,Inputs!$J$6:$J$9,Inputs!$H$6:$H$9))),0),"" )</f>
        <v/>
      </c>
      <c r="G79" s="26">
        <f>IF($A79&lt;=Inputs!$B$13,IF(2&lt;=Inputs!$B$8,IF(Inputs!$B$12&gt;0,MAX(MIN(NORM.INV(RAND(),LOOKUP(Q79,Inputs!$J$6:$J$9,Inputs!$G$6:$G$9),LOOKUP(Q79,Inputs!$J$6:$J$9,Inputs!$H$6:$H$9)),Inputs!$B$12),-Inputs!$B$12),NORM.INV(RAND(),LOOKUP(Q79,Inputs!$J$6:$J$9,Inputs!$G$6:$G$9),LOOKUP(Q79,Inputs!$J$6:$J$9,Inputs!$H$6:$H$9))),0),"" )</f>
        <v/>
      </c>
      <c r="H79" s="26">
        <f>IF($A79&lt;=Inputs!$B$13,IF(3&lt;=Inputs!$B$8,IF(Inputs!$B$12&gt;0,MAX(MIN(NORM.INV(RAND(),LOOKUP(R79,Inputs!$J$6:$J$9,Inputs!$G$6:$G$9),LOOKUP(R79,Inputs!$J$6:$J$9,Inputs!$H$6:$H$9)),Inputs!$B$12),-Inputs!$B$12),NORM.INV(RAND(),LOOKUP(R79,Inputs!$J$6:$J$9,Inputs!$G$6:$G$9),LOOKUP(R79,Inputs!$J$6:$J$9,Inputs!$H$6:$H$9))),0),"" )</f>
        <v/>
      </c>
      <c r="I79" s="26">
        <f>IF($A79&lt;=Inputs!$B$13,IF(4&lt;=Inputs!$B$8,IF(Inputs!$B$12&gt;0,MAX(MIN(NORM.INV(RAND(),LOOKUP(S79,Inputs!$J$6:$J$9,Inputs!$G$6:$G$9),LOOKUP(S79,Inputs!$J$6:$J$9,Inputs!$H$6:$H$9)),Inputs!$B$12),-Inputs!$B$12),NORM.INV(RAND(),LOOKUP(S79,Inputs!$J$6:$J$9,Inputs!$G$6:$G$9),LOOKUP(S79,Inputs!$J$6:$J$9,Inputs!$H$6:$H$9))),0),"" )</f>
        <v/>
      </c>
      <c r="J79" s="26">
        <f>IF($A79&lt;=Inputs!$B$13,IF(5&lt;=Inputs!$B$8,IF(Inputs!$B$12&gt;0,MAX(MIN(NORM.INV(RAND(),LOOKUP(T79,Inputs!$J$6:$J$9,Inputs!$G$6:$G$9),LOOKUP(T79,Inputs!$J$6:$J$9,Inputs!$H$6:$H$9)),Inputs!$B$12),-Inputs!$B$12),NORM.INV(RAND(),LOOKUP(T79,Inputs!$J$6:$J$9,Inputs!$G$6:$G$9),LOOKUP(T79,Inputs!$J$6:$J$9,Inputs!$H$6:$H$9))),0),"" )</f>
        <v/>
      </c>
      <c r="K79" s="26">
        <f>IF($A79&lt;=Inputs!$B$13,IF(6&lt;=Inputs!$B$8,IF(Inputs!$B$12&gt;0,MAX(MIN(NORM.INV(RAND(),LOOKUP(U79,Inputs!$J$6:$J$9,Inputs!$G$6:$G$9),LOOKUP(U79,Inputs!$J$6:$J$9,Inputs!$H$6:$H$9)),Inputs!$B$12),-Inputs!$B$12),NORM.INV(RAND(),LOOKUP(U79,Inputs!$J$6:$J$9,Inputs!$G$6:$G$9),LOOKUP(U79,Inputs!$J$6:$J$9,Inputs!$H$6:$H$9))),0),"" )</f>
        <v/>
      </c>
      <c r="L79" s="26">
        <f>IF($A79&lt;=Inputs!$B$13,IF(7&lt;=Inputs!$B$8,IF(Inputs!$B$12&gt;0,MAX(MIN(NORM.INV(RAND(),LOOKUP(V79,Inputs!$J$6:$J$9,Inputs!$G$6:$G$9),LOOKUP(V79,Inputs!$J$6:$J$9,Inputs!$H$6:$H$9)),Inputs!$B$12),-Inputs!$B$12),NORM.INV(RAND(),LOOKUP(V79,Inputs!$J$6:$J$9,Inputs!$G$6:$G$9),LOOKUP(V79,Inputs!$J$6:$J$9,Inputs!$H$6:$H$9))),0),"" )</f>
        <v/>
      </c>
      <c r="M79" s="26">
        <f>COUNTIFS($B$6:$B$5005,"&gt;="&amp;K79,$B$6:$B$5005,"&lt;"&amp;L79)</f>
        <v/>
      </c>
      <c r="N79" s="26">
        <f>IF($A79&lt;=Inputs!$B$13,IF(9&lt;=Inputs!$B$8,IF(Inputs!$B$12&gt;0,MAX(MIN(NORM.INV(RAND(),LOOKUP(X79,Inputs!$J$6:$J$9,Inputs!$G$6:$G$9),LOOKUP(X79,Inputs!$J$6:$J$9,Inputs!$H$6:$H$9)),Inputs!$B$12),-Inputs!$B$12),NORM.INV(RAND(),LOOKUP(X79,Inputs!$J$6:$J$9,Inputs!$G$6:$G$9),LOOKUP(X79,Inputs!$J$6:$J$9,Inputs!$H$6:$H$9))),0),"" )</f>
        <v/>
      </c>
      <c r="O79" s="26">
        <f>IF($A79&lt;=Inputs!$B$13,IF(10&lt;=Inputs!$B$8,IF(Inputs!$B$12&gt;0,MAX(MIN(NORM.INV(RAND(),LOOKUP(Y79,Inputs!$J$6:$J$9,Inputs!$G$6:$G$9),LOOKUP(Y79,Inputs!$J$6:$J$9,Inputs!$H$6:$H$9)),Inputs!$B$12),-Inputs!$B$12),NORM.INV(RAND(),LOOKUP(Y79,Inputs!$J$6:$J$9,Inputs!$G$6:$G$9),LOOKUP(Y79,Inputs!$J$6:$J$9,Inputs!$H$6:$H$9))),0),"" )</f>
        <v/>
      </c>
      <c r="P79" s="31">
        <f>IF($A79&lt;=Inputs!$B$13,RAND(),"")</f>
        <v/>
      </c>
      <c r="Q79" s="31">
        <f>IF($A79&lt;=Inputs!$B$13,RAND(),"")</f>
        <v/>
      </c>
      <c r="R79" s="31">
        <f>IF($A79&lt;=Inputs!$B$13,RAND(),"")</f>
        <v/>
      </c>
      <c r="S79" s="31">
        <f>IF($A79&lt;=Inputs!$B$13,RAND(),"")</f>
        <v/>
      </c>
      <c r="T79" s="31">
        <f>IF($A79&lt;=Inputs!$B$13,RAND(),"")</f>
        <v/>
      </c>
      <c r="U79" s="31">
        <f>IF($A79&lt;=Inputs!$B$13,RAND(),"")</f>
        <v/>
      </c>
      <c r="V79" s="31">
        <f>IF($A79&lt;=Inputs!$B$13,RAND(),"")</f>
        <v/>
      </c>
      <c r="W79" s="31">
        <f>IF($A79&lt;=Inputs!$B$13,RAND(),"")</f>
        <v/>
      </c>
      <c r="X79" s="31">
        <f>IF($A79&lt;=Inputs!$B$13,RAND(),"")</f>
        <v/>
      </c>
      <c r="Y79" s="31">
        <f>IF($A79&lt;=Inputs!$B$13,RAND(),"")</f>
        <v/>
      </c>
    </row>
    <row r="80">
      <c r="A80" t="n">
        <v>75</v>
      </c>
      <c r="B80" s="26">
        <f>IF($A80&lt;=Inputs!$B$13,IF(Inputs!$B$8&gt;0,SUM(F80:O80)/Inputs!$B$8,0),"")</f>
        <v/>
      </c>
      <c r="C80" s="27">
        <f>IF($A80&lt;=Inputs!$B$13,B80/100,"")</f>
        <v/>
      </c>
      <c r="D80" s="28">
        <f>IF($A80&lt;=Inputs!$B$13,C80*Inputs!$B$7,"")</f>
        <v/>
      </c>
      <c r="E80" s="29">
        <f>IF($A80&lt;=Inputs!$B$13,IF(D80&gt;0,1,0),"")</f>
        <v/>
      </c>
      <c r="F80" s="26">
        <f>IF($A80&lt;=Inputs!$B$13,IF(1&lt;=Inputs!$B$8,IF(Inputs!$B$12&gt;0,MAX(MIN(NORM.INV(RAND(),LOOKUP(P80,Inputs!$J$6:$J$9,Inputs!$G$6:$G$9),LOOKUP(P80,Inputs!$J$6:$J$9,Inputs!$H$6:$H$9)),Inputs!$B$12),-Inputs!$B$12),NORM.INV(RAND(),LOOKUP(P80,Inputs!$J$6:$J$9,Inputs!$G$6:$G$9),LOOKUP(P80,Inputs!$J$6:$J$9,Inputs!$H$6:$H$9))),0),"" )</f>
        <v/>
      </c>
      <c r="G80" s="26">
        <f>IF($A80&lt;=Inputs!$B$13,IF(2&lt;=Inputs!$B$8,IF(Inputs!$B$12&gt;0,MAX(MIN(NORM.INV(RAND(),LOOKUP(Q80,Inputs!$J$6:$J$9,Inputs!$G$6:$G$9),LOOKUP(Q80,Inputs!$J$6:$J$9,Inputs!$H$6:$H$9)),Inputs!$B$12),-Inputs!$B$12),NORM.INV(RAND(),LOOKUP(Q80,Inputs!$J$6:$J$9,Inputs!$G$6:$G$9),LOOKUP(Q80,Inputs!$J$6:$J$9,Inputs!$H$6:$H$9))),0),"" )</f>
        <v/>
      </c>
      <c r="H80" s="26">
        <f>IF($A80&lt;=Inputs!$B$13,IF(3&lt;=Inputs!$B$8,IF(Inputs!$B$12&gt;0,MAX(MIN(NORM.INV(RAND(),LOOKUP(R80,Inputs!$J$6:$J$9,Inputs!$G$6:$G$9),LOOKUP(R80,Inputs!$J$6:$J$9,Inputs!$H$6:$H$9)),Inputs!$B$12),-Inputs!$B$12),NORM.INV(RAND(),LOOKUP(R80,Inputs!$J$6:$J$9,Inputs!$G$6:$G$9),LOOKUP(R80,Inputs!$J$6:$J$9,Inputs!$H$6:$H$9))),0),"" )</f>
        <v/>
      </c>
      <c r="I80" s="26">
        <f>IF($A80&lt;=Inputs!$B$13,IF(4&lt;=Inputs!$B$8,IF(Inputs!$B$12&gt;0,MAX(MIN(NORM.INV(RAND(),LOOKUP(S80,Inputs!$J$6:$J$9,Inputs!$G$6:$G$9),LOOKUP(S80,Inputs!$J$6:$J$9,Inputs!$H$6:$H$9)),Inputs!$B$12),-Inputs!$B$12),NORM.INV(RAND(),LOOKUP(S80,Inputs!$J$6:$J$9,Inputs!$G$6:$G$9),LOOKUP(S80,Inputs!$J$6:$J$9,Inputs!$H$6:$H$9))),0),"" )</f>
        <v/>
      </c>
      <c r="J80" s="26">
        <f>IF($A80&lt;=Inputs!$B$13,IF(5&lt;=Inputs!$B$8,IF(Inputs!$B$12&gt;0,MAX(MIN(NORM.INV(RAND(),LOOKUP(T80,Inputs!$J$6:$J$9,Inputs!$G$6:$G$9),LOOKUP(T80,Inputs!$J$6:$J$9,Inputs!$H$6:$H$9)),Inputs!$B$12),-Inputs!$B$12),NORM.INV(RAND(),LOOKUP(T80,Inputs!$J$6:$J$9,Inputs!$G$6:$G$9),LOOKUP(T80,Inputs!$J$6:$J$9,Inputs!$H$6:$H$9))),0),"" )</f>
        <v/>
      </c>
      <c r="K80" s="26">
        <f>IF($A80&lt;=Inputs!$B$13,IF(6&lt;=Inputs!$B$8,IF(Inputs!$B$12&gt;0,MAX(MIN(NORM.INV(RAND(),LOOKUP(U80,Inputs!$J$6:$J$9,Inputs!$G$6:$G$9),LOOKUP(U80,Inputs!$J$6:$J$9,Inputs!$H$6:$H$9)),Inputs!$B$12),-Inputs!$B$12),NORM.INV(RAND(),LOOKUP(U80,Inputs!$J$6:$J$9,Inputs!$G$6:$G$9),LOOKUP(U80,Inputs!$J$6:$J$9,Inputs!$H$6:$H$9))),0),"" )</f>
        <v/>
      </c>
      <c r="L80" s="26">
        <f>IF($A80&lt;=Inputs!$B$13,IF(7&lt;=Inputs!$B$8,IF(Inputs!$B$12&gt;0,MAX(MIN(NORM.INV(RAND(),LOOKUP(V80,Inputs!$J$6:$J$9,Inputs!$G$6:$G$9),LOOKUP(V80,Inputs!$J$6:$J$9,Inputs!$H$6:$H$9)),Inputs!$B$12),-Inputs!$B$12),NORM.INV(RAND(),LOOKUP(V80,Inputs!$J$6:$J$9,Inputs!$G$6:$G$9),LOOKUP(V80,Inputs!$J$6:$J$9,Inputs!$H$6:$H$9))),0),"" )</f>
        <v/>
      </c>
      <c r="M80" s="26">
        <f>COUNTIFS($B$6:$B$5005,"&gt;="&amp;K80,$B$6:$B$5005,"&lt;"&amp;L80)</f>
        <v/>
      </c>
      <c r="N80" s="26">
        <f>IF($A80&lt;=Inputs!$B$13,IF(9&lt;=Inputs!$B$8,IF(Inputs!$B$12&gt;0,MAX(MIN(NORM.INV(RAND(),LOOKUP(X80,Inputs!$J$6:$J$9,Inputs!$G$6:$G$9),LOOKUP(X80,Inputs!$J$6:$J$9,Inputs!$H$6:$H$9)),Inputs!$B$12),-Inputs!$B$12),NORM.INV(RAND(),LOOKUP(X80,Inputs!$J$6:$J$9,Inputs!$G$6:$G$9),LOOKUP(X80,Inputs!$J$6:$J$9,Inputs!$H$6:$H$9))),0),"" )</f>
        <v/>
      </c>
      <c r="O80" s="26">
        <f>IF($A80&lt;=Inputs!$B$13,IF(10&lt;=Inputs!$B$8,IF(Inputs!$B$12&gt;0,MAX(MIN(NORM.INV(RAND(),LOOKUP(Y80,Inputs!$J$6:$J$9,Inputs!$G$6:$G$9),LOOKUP(Y80,Inputs!$J$6:$J$9,Inputs!$H$6:$H$9)),Inputs!$B$12),-Inputs!$B$12),NORM.INV(RAND(),LOOKUP(Y80,Inputs!$J$6:$J$9,Inputs!$G$6:$G$9),LOOKUP(Y80,Inputs!$J$6:$J$9,Inputs!$H$6:$H$9))),0),"" )</f>
        <v/>
      </c>
      <c r="P80" s="31">
        <f>IF($A80&lt;=Inputs!$B$13,RAND(),"")</f>
        <v/>
      </c>
      <c r="Q80" s="31">
        <f>IF($A80&lt;=Inputs!$B$13,RAND(),"")</f>
        <v/>
      </c>
      <c r="R80" s="31">
        <f>IF($A80&lt;=Inputs!$B$13,RAND(),"")</f>
        <v/>
      </c>
      <c r="S80" s="31">
        <f>IF($A80&lt;=Inputs!$B$13,RAND(),"")</f>
        <v/>
      </c>
      <c r="T80" s="31">
        <f>IF($A80&lt;=Inputs!$B$13,RAND(),"")</f>
        <v/>
      </c>
      <c r="U80" s="31">
        <f>IF($A80&lt;=Inputs!$B$13,RAND(),"")</f>
        <v/>
      </c>
      <c r="V80" s="31">
        <f>IF($A80&lt;=Inputs!$B$13,RAND(),"")</f>
        <v/>
      </c>
      <c r="W80" s="31">
        <f>IF($A80&lt;=Inputs!$B$13,RAND(),"")</f>
        <v/>
      </c>
      <c r="X80" s="31">
        <f>IF($A80&lt;=Inputs!$B$13,RAND(),"")</f>
        <v/>
      </c>
      <c r="Y80" s="31">
        <f>IF($A80&lt;=Inputs!$B$13,RAND(),"")</f>
        <v/>
      </c>
    </row>
    <row r="81">
      <c r="A81" t="n">
        <v>76</v>
      </c>
      <c r="B81" s="26">
        <f>IF($A81&lt;=Inputs!$B$13,IF(Inputs!$B$8&gt;0,SUM(F81:O81)/Inputs!$B$8,0),"")</f>
        <v/>
      </c>
      <c r="C81" s="27">
        <f>IF($A81&lt;=Inputs!$B$13,B81/100,"")</f>
        <v/>
      </c>
      <c r="D81" s="28">
        <f>IF($A81&lt;=Inputs!$B$13,C81*Inputs!$B$7,"")</f>
        <v/>
      </c>
      <c r="E81" s="29">
        <f>IF($A81&lt;=Inputs!$B$13,IF(D81&gt;0,1,0),"")</f>
        <v/>
      </c>
      <c r="F81" s="26">
        <f>IF($A81&lt;=Inputs!$B$13,IF(1&lt;=Inputs!$B$8,IF(Inputs!$B$12&gt;0,MAX(MIN(NORM.INV(RAND(),LOOKUP(P81,Inputs!$J$6:$J$9,Inputs!$G$6:$G$9),LOOKUP(P81,Inputs!$J$6:$J$9,Inputs!$H$6:$H$9)),Inputs!$B$12),-Inputs!$B$12),NORM.INV(RAND(),LOOKUP(P81,Inputs!$J$6:$J$9,Inputs!$G$6:$G$9),LOOKUP(P81,Inputs!$J$6:$J$9,Inputs!$H$6:$H$9))),0),"" )</f>
        <v/>
      </c>
      <c r="G81" s="26">
        <f>IF($A81&lt;=Inputs!$B$13,IF(2&lt;=Inputs!$B$8,IF(Inputs!$B$12&gt;0,MAX(MIN(NORM.INV(RAND(),LOOKUP(Q81,Inputs!$J$6:$J$9,Inputs!$G$6:$G$9),LOOKUP(Q81,Inputs!$J$6:$J$9,Inputs!$H$6:$H$9)),Inputs!$B$12),-Inputs!$B$12),NORM.INV(RAND(),LOOKUP(Q81,Inputs!$J$6:$J$9,Inputs!$G$6:$G$9),LOOKUP(Q81,Inputs!$J$6:$J$9,Inputs!$H$6:$H$9))),0),"" )</f>
        <v/>
      </c>
      <c r="H81" s="26">
        <f>IF($A81&lt;=Inputs!$B$13,IF(3&lt;=Inputs!$B$8,IF(Inputs!$B$12&gt;0,MAX(MIN(NORM.INV(RAND(),LOOKUP(R81,Inputs!$J$6:$J$9,Inputs!$G$6:$G$9),LOOKUP(R81,Inputs!$J$6:$J$9,Inputs!$H$6:$H$9)),Inputs!$B$12),-Inputs!$B$12),NORM.INV(RAND(),LOOKUP(R81,Inputs!$J$6:$J$9,Inputs!$G$6:$G$9),LOOKUP(R81,Inputs!$J$6:$J$9,Inputs!$H$6:$H$9))),0),"" )</f>
        <v/>
      </c>
      <c r="I81" s="26">
        <f>IF($A81&lt;=Inputs!$B$13,IF(4&lt;=Inputs!$B$8,IF(Inputs!$B$12&gt;0,MAX(MIN(NORM.INV(RAND(),LOOKUP(S81,Inputs!$J$6:$J$9,Inputs!$G$6:$G$9),LOOKUP(S81,Inputs!$J$6:$J$9,Inputs!$H$6:$H$9)),Inputs!$B$12),-Inputs!$B$12),NORM.INV(RAND(),LOOKUP(S81,Inputs!$J$6:$J$9,Inputs!$G$6:$G$9),LOOKUP(S81,Inputs!$J$6:$J$9,Inputs!$H$6:$H$9))),0),"" )</f>
        <v/>
      </c>
      <c r="J81" s="26">
        <f>IF($A81&lt;=Inputs!$B$13,IF(5&lt;=Inputs!$B$8,IF(Inputs!$B$12&gt;0,MAX(MIN(NORM.INV(RAND(),LOOKUP(T81,Inputs!$J$6:$J$9,Inputs!$G$6:$G$9),LOOKUP(T81,Inputs!$J$6:$J$9,Inputs!$H$6:$H$9)),Inputs!$B$12),-Inputs!$B$12),NORM.INV(RAND(),LOOKUP(T81,Inputs!$J$6:$J$9,Inputs!$G$6:$G$9),LOOKUP(T81,Inputs!$J$6:$J$9,Inputs!$H$6:$H$9))),0),"" )</f>
        <v/>
      </c>
      <c r="K81" s="26">
        <f>IF($A81&lt;=Inputs!$B$13,IF(6&lt;=Inputs!$B$8,IF(Inputs!$B$12&gt;0,MAX(MIN(NORM.INV(RAND(),LOOKUP(U81,Inputs!$J$6:$J$9,Inputs!$G$6:$G$9),LOOKUP(U81,Inputs!$J$6:$J$9,Inputs!$H$6:$H$9)),Inputs!$B$12),-Inputs!$B$12),NORM.INV(RAND(),LOOKUP(U81,Inputs!$J$6:$J$9,Inputs!$G$6:$G$9),LOOKUP(U81,Inputs!$J$6:$J$9,Inputs!$H$6:$H$9))),0),"" )</f>
        <v/>
      </c>
      <c r="L81" s="26">
        <f>IF($A81&lt;=Inputs!$B$13,IF(7&lt;=Inputs!$B$8,IF(Inputs!$B$12&gt;0,MAX(MIN(NORM.INV(RAND(),LOOKUP(V81,Inputs!$J$6:$J$9,Inputs!$G$6:$G$9),LOOKUP(V81,Inputs!$J$6:$J$9,Inputs!$H$6:$H$9)),Inputs!$B$12),-Inputs!$B$12),NORM.INV(RAND(),LOOKUP(V81,Inputs!$J$6:$J$9,Inputs!$G$6:$G$9),LOOKUP(V81,Inputs!$J$6:$J$9,Inputs!$H$6:$H$9))),0),"" )</f>
        <v/>
      </c>
      <c r="M81" s="26">
        <f>COUNTIFS($B$6:$B$5005,"&gt;="&amp;K81,$B$6:$B$5005,"&lt;"&amp;L81)</f>
        <v/>
      </c>
      <c r="N81" s="26">
        <f>IF($A81&lt;=Inputs!$B$13,IF(9&lt;=Inputs!$B$8,IF(Inputs!$B$12&gt;0,MAX(MIN(NORM.INV(RAND(),LOOKUP(X81,Inputs!$J$6:$J$9,Inputs!$G$6:$G$9),LOOKUP(X81,Inputs!$J$6:$J$9,Inputs!$H$6:$H$9)),Inputs!$B$12),-Inputs!$B$12),NORM.INV(RAND(),LOOKUP(X81,Inputs!$J$6:$J$9,Inputs!$G$6:$G$9),LOOKUP(X81,Inputs!$J$6:$J$9,Inputs!$H$6:$H$9))),0),"" )</f>
        <v/>
      </c>
      <c r="O81" s="26">
        <f>IF($A81&lt;=Inputs!$B$13,IF(10&lt;=Inputs!$B$8,IF(Inputs!$B$12&gt;0,MAX(MIN(NORM.INV(RAND(),LOOKUP(Y81,Inputs!$J$6:$J$9,Inputs!$G$6:$G$9),LOOKUP(Y81,Inputs!$J$6:$J$9,Inputs!$H$6:$H$9)),Inputs!$B$12),-Inputs!$B$12),NORM.INV(RAND(),LOOKUP(Y81,Inputs!$J$6:$J$9,Inputs!$G$6:$G$9),LOOKUP(Y81,Inputs!$J$6:$J$9,Inputs!$H$6:$H$9))),0),"" )</f>
        <v/>
      </c>
      <c r="P81" s="31">
        <f>IF($A81&lt;=Inputs!$B$13,RAND(),"")</f>
        <v/>
      </c>
      <c r="Q81" s="31">
        <f>IF($A81&lt;=Inputs!$B$13,RAND(),"")</f>
        <v/>
      </c>
      <c r="R81" s="31">
        <f>IF($A81&lt;=Inputs!$B$13,RAND(),"")</f>
        <v/>
      </c>
      <c r="S81" s="31">
        <f>IF($A81&lt;=Inputs!$B$13,RAND(),"")</f>
        <v/>
      </c>
      <c r="T81" s="31">
        <f>IF($A81&lt;=Inputs!$B$13,RAND(),"")</f>
        <v/>
      </c>
      <c r="U81" s="31">
        <f>IF($A81&lt;=Inputs!$B$13,RAND(),"")</f>
        <v/>
      </c>
      <c r="V81" s="31">
        <f>IF($A81&lt;=Inputs!$B$13,RAND(),"")</f>
        <v/>
      </c>
      <c r="W81" s="31">
        <f>IF($A81&lt;=Inputs!$B$13,RAND(),"")</f>
        <v/>
      </c>
      <c r="X81" s="31">
        <f>IF($A81&lt;=Inputs!$B$13,RAND(),"")</f>
        <v/>
      </c>
      <c r="Y81" s="31">
        <f>IF($A81&lt;=Inputs!$B$13,RAND(),"")</f>
        <v/>
      </c>
    </row>
    <row r="82">
      <c r="A82" t="n">
        <v>77</v>
      </c>
      <c r="B82" s="26">
        <f>IF($A82&lt;=Inputs!$B$13,IF(Inputs!$B$8&gt;0,SUM(F82:O82)/Inputs!$B$8,0),"")</f>
        <v/>
      </c>
      <c r="C82" s="27">
        <f>IF($A82&lt;=Inputs!$B$13,B82/100,"")</f>
        <v/>
      </c>
      <c r="D82" s="28">
        <f>IF($A82&lt;=Inputs!$B$13,C82*Inputs!$B$7,"")</f>
        <v/>
      </c>
      <c r="E82" s="29">
        <f>IF($A82&lt;=Inputs!$B$13,IF(D82&gt;0,1,0),"")</f>
        <v/>
      </c>
      <c r="F82" s="26">
        <f>IF($A82&lt;=Inputs!$B$13,IF(1&lt;=Inputs!$B$8,IF(Inputs!$B$12&gt;0,MAX(MIN(NORM.INV(RAND(),LOOKUP(P82,Inputs!$J$6:$J$9,Inputs!$G$6:$G$9),LOOKUP(P82,Inputs!$J$6:$J$9,Inputs!$H$6:$H$9)),Inputs!$B$12),-Inputs!$B$12),NORM.INV(RAND(),LOOKUP(P82,Inputs!$J$6:$J$9,Inputs!$G$6:$G$9),LOOKUP(P82,Inputs!$J$6:$J$9,Inputs!$H$6:$H$9))),0),"" )</f>
        <v/>
      </c>
      <c r="G82" s="26">
        <f>IF($A82&lt;=Inputs!$B$13,IF(2&lt;=Inputs!$B$8,IF(Inputs!$B$12&gt;0,MAX(MIN(NORM.INV(RAND(),LOOKUP(Q82,Inputs!$J$6:$J$9,Inputs!$G$6:$G$9),LOOKUP(Q82,Inputs!$J$6:$J$9,Inputs!$H$6:$H$9)),Inputs!$B$12),-Inputs!$B$12),NORM.INV(RAND(),LOOKUP(Q82,Inputs!$J$6:$J$9,Inputs!$G$6:$G$9),LOOKUP(Q82,Inputs!$J$6:$J$9,Inputs!$H$6:$H$9))),0),"" )</f>
        <v/>
      </c>
      <c r="H82" s="26">
        <f>IF($A82&lt;=Inputs!$B$13,IF(3&lt;=Inputs!$B$8,IF(Inputs!$B$12&gt;0,MAX(MIN(NORM.INV(RAND(),LOOKUP(R82,Inputs!$J$6:$J$9,Inputs!$G$6:$G$9),LOOKUP(R82,Inputs!$J$6:$J$9,Inputs!$H$6:$H$9)),Inputs!$B$12),-Inputs!$B$12),NORM.INV(RAND(),LOOKUP(R82,Inputs!$J$6:$J$9,Inputs!$G$6:$G$9),LOOKUP(R82,Inputs!$J$6:$J$9,Inputs!$H$6:$H$9))),0),"" )</f>
        <v/>
      </c>
      <c r="I82" s="26">
        <f>IF($A82&lt;=Inputs!$B$13,IF(4&lt;=Inputs!$B$8,IF(Inputs!$B$12&gt;0,MAX(MIN(NORM.INV(RAND(),LOOKUP(S82,Inputs!$J$6:$J$9,Inputs!$G$6:$G$9),LOOKUP(S82,Inputs!$J$6:$J$9,Inputs!$H$6:$H$9)),Inputs!$B$12),-Inputs!$B$12),NORM.INV(RAND(),LOOKUP(S82,Inputs!$J$6:$J$9,Inputs!$G$6:$G$9),LOOKUP(S82,Inputs!$J$6:$J$9,Inputs!$H$6:$H$9))),0),"" )</f>
        <v/>
      </c>
      <c r="J82" s="26">
        <f>IF($A82&lt;=Inputs!$B$13,IF(5&lt;=Inputs!$B$8,IF(Inputs!$B$12&gt;0,MAX(MIN(NORM.INV(RAND(),LOOKUP(T82,Inputs!$J$6:$J$9,Inputs!$G$6:$G$9),LOOKUP(T82,Inputs!$J$6:$J$9,Inputs!$H$6:$H$9)),Inputs!$B$12),-Inputs!$B$12),NORM.INV(RAND(),LOOKUP(T82,Inputs!$J$6:$J$9,Inputs!$G$6:$G$9),LOOKUP(T82,Inputs!$J$6:$J$9,Inputs!$H$6:$H$9))),0),"" )</f>
        <v/>
      </c>
      <c r="K82" s="26">
        <f>IF($A82&lt;=Inputs!$B$13,IF(6&lt;=Inputs!$B$8,IF(Inputs!$B$12&gt;0,MAX(MIN(NORM.INV(RAND(),LOOKUP(U82,Inputs!$J$6:$J$9,Inputs!$G$6:$G$9),LOOKUP(U82,Inputs!$J$6:$J$9,Inputs!$H$6:$H$9)),Inputs!$B$12),-Inputs!$B$12),NORM.INV(RAND(),LOOKUP(U82,Inputs!$J$6:$J$9,Inputs!$G$6:$G$9),LOOKUP(U82,Inputs!$J$6:$J$9,Inputs!$H$6:$H$9))),0),"" )</f>
        <v/>
      </c>
      <c r="L82" s="26">
        <f>IF($A82&lt;=Inputs!$B$13,IF(7&lt;=Inputs!$B$8,IF(Inputs!$B$12&gt;0,MAX(MIN(NORM.INV(RAND(),LOOKUP(V82,Inputs!$J$6:$J$9,Inputs!$G$6:$G$9),LOOKUP(V82,Inputs!$J$6:$J$9,Inputs!$H$6:$H$9)),Inputs!$B$12),-Inputs!$B$12),NORM.INV(RAND(),LOOKUP(V82,Inputs!$J$6:$J$9,Inputs!$G$6:$G$9),LOOKUP(V82,Inputs!$J$6:$J$9,Inputs!$H$6:$H$9))),0),"" )</f>
        <v/>
      </c>
      <c r="M82" s="26">
        <f>COUNTIFS($B$6:$B$5005,"&gt;="&amp;K82,$B$6:$B$5005,"&lt;"&amp;L82)</f>
        <v/>
      </c>
      <c r="N82" s="26">
        <f>IF($A82&lt;=Inputs!$B$13,IF(9&lt;=Inputs!$B$8,IF(Inputs!$B$12&gt;0,MAX(MIN(NORM.INV(RAND(),LOOKUP(X82,Inputs!$J$6:$J$9,Inputs!$G$6:$G$9),LOOKUP(X82,Inputs!$J$6:$J$9,Inputs!$H$6:$H$9)),Inputs!$B$12),-Inputs!$B$12),NORM.INV(RAND(),LOOKUP(X82,Inputs!$J$6:$J$9,Inputs!$G$6:$G$9),LOOKUP(X82,Inputs!$J$6:$J$9,Inputs!$H$6:$H$9))),0),"" )</f>
        <v/>
      </c>
      <c r="O82" s="26">
        <f>IF($A82&lt;=Inputs!$B$13,IF(10&lt;=Inputs!$B$8,IF(Inputs!$B$12&gt;0,MAX(MIN(NORM.INV(RAND(),LOOKUP(Y82,Inputs!$J$6:$J$9,Inputs!$G$6:$G$9),LOOKUP(Y82,Inputs!$J$6:$J$9,Inputs!$H$6:$H$9)),Inputs!$B$12),-Inputs!$B$12),NORM.INV(RAND(),LOOKUP(Y82,Inputs!$J$6:$J$9,Inputs!$G$6:$G$9),LOOKUP(Y82,Inputs!$J$6:$J$9,Inputs!$H$6:$H$9))),0),"" )</f>
        <v/>
      </c>
      <c r="P82" s="31">
        <f>IF($A82&lt;=Inputs!$B$13,RAND(),"")</f>
        <v/>
      </c>
      <c r="Q82" s="31">
        <f>IF($A82&lt;=Inputs!$B$13,RAND(),"")</f>
        <v/>
      </c>
      <c r="R82" s="31">
        <f>IF($A82&lt;=Inputs!$B$13,RAND(),"")</f>
        <v/>
      </c>
      <c r="S82" s="31">
        <f>IF($A82&lt;=Inputs!$B$13,RAND(),"")</f>
        <v/>
      </c>
      <c r="T82" s="31">
        <f>IF($A82&lt;=Inputs!$B$13,RAND(),"")</f>
        <v/>
      </c>
      <c r="U82" s="31">
        <f>IF($A82&lt;=Inputs!$B$13,RAND(),"")</f>
        <v/>
      </c>
      <c r="V82" s="31">
        <f>IF($A82&lt;=Inputs!$B$13,RAND(),"")</f>
        <v/>
      </c>
      <c r="W82" s="31">
        <f>IF($A82&lt;=Inputs!$B$13,RAND(),"")</f>
        <v/>
      </c>
      <c r="X82" s="31">
        <f>IF($A82&lt;=Inputs!$B$13,RAND(),"")</f>
        <v/>
      </c>
      <c r="Y82" s="31">
        <f>IF($A82&lt;=Inputs!$B$13,RAND(),"")</f>
        <v/>
      </c>
    </row>
    <row r="83">
      <c r="A83" t="n">
        <v>78</v>
      </c>
      <c r="B83" s="26">
        <f>IF($A83&lt;=Inputs!$B$13,IF(Inputs!$B$8&gt;0,SUM(F83:O83)/Inputs!$B$8,0),"")</f>
        <v/>
      </c>
      <c r="C83" s="27">
        <f>IF($A83&lt;=Inputs!$B$13,B83/100,"")</f>
        <v/>
      </c>
      <c r="D83" s="28">
        <f>IF($A83&lt;=Inputs!$B$13,C83*Inputs!$B$7,"")</f>
        <v/>
      </c>
      <c r="E83" s="29">
        <f>IF($A83&lt;=Inputs!$B$13,IF(D83&gt;0,1,0),"")</f>
        <v/>
      </c>
      <c r="F83" s="26">
        <f>IF($A83&lt;=Inputs!$B$13,IF(1&lt;=Inputs!$B$8,IF(Inputs!$B$12&gt;0,MAX(MIN(NORM.INV(RAND(),LOOKUP(P83,Inputs!$J$6:$J$9,Inputs!$G$6:$G$9),LOOKUP(P83,Inputs!$J$6:$J$9,Inputs!$H$6:$H$9)),Inputs!$B$12),-Inputs!$B$12),NORM.INV(RAND(),LOOKUP(P83,Inputs!$J$6:$J$9,Inputs!$G$6:$G$9),LOOKUP(P83,Inputs!$J$6:$J$9,Inputs!$H$6:$H$9))),0),"" )</f>
        <v/>
      </c>
      <c r="G83" s="26">
        <f>IF($A83&lt;=Inputs!$B$13,IF(2&lt;=Inputs!$B$8,IF(Inputs!$B$12&gt;0,MAX(MIN(NORM.INV(RAND(),LOOKUP(Q83,Inputs!$J$6:$J$9,Inputs!$G$6:$G$9),LOOKUP(Q83,Inputs!$J$6:$J$9,Inputs!$H$6:$H$9)),Inputs!$B$12),-Inputs!$B$12),NORM.INV(RAND(),LOOKUP(Q83,Inputs!$J$6:$J$9,Inputs!$G$6:$G$9),LOOKUP(Q83,Inputs!$J$6:$J$9,Inputs!$H$6:$H$9))),0),"" )</f>
        <v/>
      </c>
      <c r="H83" s="26">
        <f>IF($A83&lt;=Inputs!$B$13,IF(3&lt;=Inputs!$B$8,IF(Inputs!$B$12&gt;0,MAX(MIN(NORM.INV(RAND(),LOOKUP(R83,Inputs!$J$6:$J$9,Inputs!$G$6:$G$9),LOOKUP(R83,Inputs!$J$6:$J$9,Inputs!$H$6:$H$9)),Inputs!$B$12),-Inputs!$B$12),NORM.INV(RAND(),LOOKUP(R83,Inputs!$J$6:$J$9,Inputs!$G$6:$G$9),LOOKUP(R83,Inputs!$J$6:$J$9,Inputs!$H$6:$H$9))),0),"" )</f>
        <v/>
      </c>
      <c r="I83" s="26">
        <f>IF($A83&lt;=Inputs!$B$13,IF(4&lt;=Inputs!$B$8,IF(Inputs!$B$12&gt;0,MAX(MIN(NORM.INV(RAND(),LOOKUP(S83,Inputs!$J$6:$J$9,Inputs!$G$6:$G$9),LOOKUP(S83,Inputs!$J$6:$J$9,Inputs!$H$6:$H$9)),Inputs!$B$12),-Inputs!$B$12),NORM.INV(RAND(),LOOKUP(S83,Inputs!$J$6:$J$9,Inputs!$G$6:$G$9),LOOKUP(S83,Inputs!$J$6:$J$9,Inputs!$H$6:$H$9))),0),"" )</f>
        <v/>
      </c>
      <c r="J83" s="26">
        <f>IF($A83&lt;=Inputs!$B$13,IF(5&lt;=Inputs!$B$8,IF(Inputs!$B$12&gt;0,MAX(MIN(NORM.INV(RAND(),LOOKUP(T83,Inputs!$J$6:$J$9,Inputs!$G$6:$G$9),LOOKUP(T83,Inputs!$J$6:$J$9,Inputs!$H$6:$H$9)),Inputs!$B$12),-Inputs!$B$12),NORM.INV(RAND(),LOOKUP(T83,Inputs!$J$6:$J$9,Inputs!$G$6:$G$9),LOOKUP(T83,Inputs!$J$6:$J$9,Inputs!$H$6:$H$9))),0),"" )</f>
        <v/>
      </c>
      <c r="K83" s="26">
        <f>IF($A83&lt;=Inputs!$B$13,IF(6&lt;=Inputs!$B$8,IF(Inputs!$B$12&gt;0,MAX(MIN(NORM.INV(RAND(),LOOKUP(U83,Inputs!$J$6:$J$9,Inputs!$G$6:$G$9),LOOKUP(U83,Inputs!$J$6:$J$9,Inputs!$H$6:$H$9)),Inputs!$B$12),-Inputs!$B$12),NORM.INV(RAND(),LOOKUP(U83,Inputs!$J$6:$J$9,Inputs!$G$6:$G$9),LOOKUP(U83,Inputs!$J$6:$J$9,Inputs!$H$6:$H$9))),0),"" )</f>
        <v/>
      </c>
      <c r="L83" s="26">
        <f>IF($A83&lt;=Inputs!$B$13,IF(7&lt;=Inputs!$B$8,IF(Inputs!$B$12&gt;0,MAX(MIN(NORM.INV(RAND(),LOOKUP(V83,Inputs!$J$6:$J$9,Inputs!$G$6:$G$9),LOOKUP(V83,Inputs!$J$6:$J$9,Inputs!$H$6:$H$9)),Inputs!$B$12),-Inputs!$B$12),NORM.INV(RAND(),LOOKUP(V83,Inputs!$J$6:$J$9,Inputs!$G$6:$G$9),LOOKUP(V83,Inputs!$J$6:$J$9,Inputs!$H$6:$H$9))),0),"" )</f>
        <v/>
      </c>
      <c r="M83" s="26">
        <f>COUNTIFS($B$6:$B$5005,"&gt;="&amp;K83,$B$6:$B$5005,"&lt;"&amp;L83)</f>
        <v/>
      </c>
      <c r="N83" s="26">
        <f>IF($A83&lt;=Inputs!$B$13,IF(9&lt;=Inputs!$B$8,IF(Inputs!$B$12&gt;0,MAX(MIN(NORM.INV(RAND(),LOOKUP(X83,Inputs!$J$6:$J$9,Inputs!$G$6:$G$9),LOOKUP(X83,Inputs!$J$6:$J$9,Inputs!$H$6:$H$9)),Inputs!$B$12),-Inputs!$B$12),NORM.INV(RAND(),LOOKUP(X83,Inputs!$J$6:$J$9,Inputs!$G$6:$G$9),LOOKUP(X83,Inputs!$J$6:$J$9,Inputs!$H$6:$H$9))),0),"" )</f>
        <v/>
      </c>
      <c r="O83" s="26">
        <f>IF($A83&lt;=Inputs!$B$13,IF(10&lt;=Inputs!$B$8,IF(Inputs!$B$12&gt;0,MAX(MIN(NORM.INV(RAND(),LOOKUP(Y83,Inputs!$J$6:$J$9,Inputs!$G$6:$G$9),LOOKUP(Y83,Inputs!$J$6:$J$9,Inputs!$H$6:$H$9)),Inputs!$B$12),-Inputs!$B$12),NORM.INV(RAND(),LOOKUP(Y83,Inputs!$J$6:$J$9,Inputs!$G$6:$G$9),LOOKUP(Y83,Inputs!$J$6:$J$9,Inputs!$H$6:$H$9))),0),"" )</f>
        <v/>
      </c>
      <c r="P83" s="31">
        <f>IF($A83&lt;=Inputs!$B$13,RAND(),"")</f>
        <v/>
      </c>
      <c r="Q83" s="31">
        <f>IF($A83&lt;=Inputs!$B$13,RAND(),"")</f>
        <v/>
      </c>
      <c r="R83" s="31">
        <f>IF($A83&lt;=Inputs!$B$13,RAND(),"")</f>
        <v/>
      </c>
      <c r="S83" s="31">
        <f>IF($A83&lt;=Inputs!$B$13,RAND(),"")</f>
        <v/>
      </c>
      <c r="T83" s="31">
        <f>IF($A83&lt;=Inputs!$B$13,RAND(),"")</f>
        <v/>
      </c>
      <c r="U83" s="31">
        <f>IF($A83&lt;=Inputs!$B$13,RAND(),"")</f>
        <v/>
      </c>
      <c r="V83" s="31">
        <f>IF($A83&lt;=Inputs!$B$13,RAND(),"")</f>
        <v/>
      </c>
      <c r="W83" s="31">
        <f>IF($A83&lt;=Inputs!$B$13,RAND(),"")</f>
        <v/>
      </c>
      <c r="X83" s="31">
        <f>IF($A83&lt;=Inputs!$B$13,RAND(),"")</f>
        <v/>
      </c>
      <c r="Y83" s="31">
        <f>IF($A83&lt;=Inputs!$B$13,RAND(),"")</f>
        <v/>
      </c>
    </row>
    <row r="84">
      <c r="A84" t="n">
        <v>79</v>
      </c>
      <c r="B84" s="26">
        <f>IF($A84&lt;=Inputs!$B$13,IF(Inputs!$B$8&gt;0,SUM(F84:O84)/Inputs!$B$8,0),"")</f>
        <v/>
      </c>
      <c r="C84" s="27">
        <f>IF($A84&lt;=Inputs!$B$13,B84/100,"")</f>
        <v/>
      </c>
      <c r="D84" s="28">
        <f>IF($A84&lt;=Inputs!$B$13,C84*Inputs!$B$7,"")</f>
        <v/>
      </c>
      <c r="E84" s="29">
        <f>IF($A84&lt;=Inputs!$B$13,IF(D84&gt;0,1,0),"")</f>
        <v/>
      </c>
      <c r="F84" s="26">
        <f>IF($A84&lt;=Inputs!$B$13,IF(1&lt;=Inputs!$B$8,IF(Inputs!$B$12&gt;0,MAX(MIN(NORM.INV(RAND(),LOOKUP(P84,Inputs!$J$6:$J$9,Inputs!$G$6:$G$9),LOOKUP(P84,Inputs!$J$6:$J$9,Inputs!$H$6:$H$9)),Inputs!$B$12),-Inputs!$B$12),NORM.INV(RAND(),LOOKUP(P84,Inputs!$J$6:$J$9,Inputs!$G$6:$G$9),LOOKUP(P84,Inputs!$J$6:$J$9,Inputs!$H$6:$H$9))),0),"" )</f>
        <v/>
      </c>
      <c r="G84" s="26">
        <f>IF($A84&lt;=Inputs!$B$13,IF(2&lt;=Inputs!$B$8,IF(Inputs!$B$12&gt;0,MAX(MIN(NORM.INV(RAND(),LOOKUP(Q84,Inputs!$J$6:$J$9,Inputs!$G$6:$G$9),LOOKUP(Q84,Inputs!$J$6:$J$9,Inputs!$H$6:$H$9)),Inputs!$B$12),-Inputs!$B$12),NORM.INV(RAND(),LOOKUP(Q84,Inputs!$J$6:$J$9,Inputs!$G$6:$G$9),LOOKUP(Q84,Inputs!$J$6:$J$9,Inputs!$H$6:$H$9))),0),"" )</f>
        <v/>
      </c>
      <c r="H84" s="26">
        <f>IF($A84&lt;=Inputs!$B$13,IF(3&lt;=Inputs!$B$8,IF(Inputs!$B$12&gt;0,MAX(MIN(NORM.INV(RAND(),LOOKUP(R84,Inputs!$J$6:$J$9,Inputs!$G$6:$G$9),LOOKUP(R84,Inputs!$J$6:$J$9,Inputs!$H$6:$H$9)),Inputs!$B$12),-Inputs!$B$12),NORM.INV(RAND(),LOOKUP(R84,Inputs!$J$6:$J$9,Inputs!$G$6:$G$9),LOOKUP(R84,Inputs!$J$6:$J$9,Inputs!$H$6:$H$9))),0),"" )</f>
        <v/>
      </c>
      <c r="I84" s="26">
        <f>IF($A84&lt;=Inputs!$B$13,IF(4&lt;=Inputs!$B$8,IF(Inputs!$B$12&gt;0,MAX(MIN(NORM.INV(RAND(),LOOKUP(S84,Inputs!$J$6:$J$9,Inputs!$G$6:$G$9),LOOKUP(S84,Inputs!$J$6:$J$9,Inputs!$H$6:$H$9)),Inputs!$B$12),-Inputs!$B$12),NORM.INV(RAND(),LOOKUP(S84,Inputs!$J$6:$J$9,Inputs!$G$6:$G$9),LOOKUP(S84,Inputs!$J$6:$J$9,Inputs!$H$6:$H$9))),0),"" )</f>
        <v/>
      </c>
      <c r="J84" s="26">
        <f>IF($A84&lt;=Inputs!$B$13,IF(5&lt;=Inputs!$B$8,IF(Inputs!$B$12&gt;0,MAX(MIN(NORM.INV(RAND(),LOOKUP(T84,Inputs!$J$6:$J$9,Inputs!$G$6:$G$9),LOOKUP(T84,Inputs!$J$6:$J$9,Inputs!$H$6:$H$9)),Inputs!$B$12),-Inputs!$B$12),NORM.INV(RAND(),LOOKUP(T84,Inputs!$J$6:$J$9,Inputs!$G$6:$G$9),LOOKUP(T84,Inputs!$J$6:$J$9,Inputs!$H$6:$H$9))),0),"" )</f>
        <v/>
      </c>
      <c r="K84" s="26">
        <f>IF($A84&lt;=Inputs!$B$13,IF(6&lt;=Inputs!$B$8,IF(Inputs!$B$12&gt;0,MAX(MIN(NORM.INV(RAND(),LOOKUP(U84,Inputs!$J$6:$J$9,Inputs!$G$6:$G$9),LOOKUP(U84,Inputs!$J$6:$J$9,Inputs!$H$6:$H$9)),Inputs!$B$12),-Inputs!$B$12),NORM.INV(RAND(),LOOKUP(U84,Inputs!$J$6:$J$9,Inputs!$G$6:$G$9),LOOKUP(U84,Inputs!$J$6:$J$9,Inputs!$H$6:$H$9))),0),"" )</f>
        <v/>
      </c>
      <c r="L84" s="26">
        <f>IF($A84&lt;=Inputs!$B$13,IF(7&lt;=Inputs!$B$8,IF(Inputs!$B$12&gt;0,MAX(MIN(NORM.INV(RAND(),LOOKUP(V84,Inputs!$J$6:$J$9,Inputs!$G$6:$G$9),LOOKUP(V84,Inputs!$J$6:$J$9,Inputs!$H$6:$H$9)),Inputs!$B$12),-Inputs!$B$12),NORM.INV(RAND(),LOOKUP(V84,Inputs!$J$6:$J$9,Inputs!$G$6:$G$9),LOOKUP(V84,Inputs!$J$6:$J$9,Inputs!$H$6:$H$9))),0),"" )</f>
        <v/>
      </c>
      <c r="M84" s="26">
        <f>COUNTIFS($B$6:$B$5005,"&gt;="&amp;K84,$B$6:$B$5005,"&lt;"&amp;L84)</f>
        <v/>
      </c>
      <c r="N84" s="26">
        <f>IF($A84&lt;=Inputs!$B$13,IF(9&lt;=Inputs!$B$8,IF(Inputs!$B$12&gt;0,MAX(MIN(NORM.INV(RAND(),LOOKUP(X84,Inputs!$J$6:$J$9,Inputs!$G$6:$G$9),LOOKUP(X84,Inputs!$J$6:$J$9,Inputs!$H$6:$H$9)),Inputs!$B$12),-Inputs!$B$12),NORM.INV(RAND(),LOOKUP(X84,Inputs!$J$6:$J$9,Inputs!$G$6:$G$9),LOOKUP(X84,Inputs!$J$6:$J$9,Inputs!$H$6:$H$9))),0),"" )</f>
        <v/>
      </c>
      <c r="O84" s="26">
        <f>IF($A84&lt;=Inputs!$B$13,IF(10&lt;=Inputs!$B$8,IF(Inputs!$B$12&gt;0,MAX(MIN(NORM.INV(RAND(),LOOKUP(Y84,Inputs!$J$6:$J$9,Inputs!$G$6:$G$9),LOOKUP(Y84,Inputs!$J$6:$J$9,Inputs!$H$6:$H$9)),Inputs!$B$12),-Inputs!$B$12),NORM.INV(RAND(),LOOKUP(Y84,Inputs!$J$6:$J$9,Inputs!$G$6:$G$9),LOOKUP(Y84,Inputs!$J$6:$J$9,Inputs!$H$6:$H$9))),0),"" )</f>
        <v/>
      </c>
      <c r="P84" s="31">
        <f>IF($A84&lt;=Inputs!$B$13,RAND(),"")</f>
        <v/>
      </c>
      <c r="Q84" s="31">
        <f>IF($A84&lt;=Inputs!$B$13,RAND(),"")</f>
        <v/>
      </c>
      <c r="R84" s="31">
        <f>IF($A84&lt;=Inputs!$B$13,RAND(),"")</f>
        <v/>
      </c>
      <c r="S84" s="31">
        <f>IF($A84&lt;=Inputs!$B$13,RAND(),"")</f>
        <v/>
      </c>
      <c r="T84" s="31">
        <f>IF($A84&lt;=Inputs!$B$13,RAND(),"")</f>
        <v/>
      </c>
      <c r="U84" s="31">
        <f>IF($A84&lt;=Inputs!$B$13,RAND(),"")</f>
        <v/>
      </c>
      <c r="V84" s="31">
        <f>IF($A84&lt;=Inputs!$B$13,RAND(),"")</f>
        <v/>
      </c>
      <c r="W84" s="31">
        <f>IF($A84&lt;=Inputs!$B$13,RAND(),"")</f>
        <v/>
      </c>
      <c r="X84" s="31">
        <f>IF($A84&lt;=Inputs!$B$13,RAND(),"")</f>
        <v/>
      </c>
      <c r="Y84" s="31">
        <f>IF($A84&lt;=Inputs!$B$13,RAND(),"")</f>
        <v/>
      </c>
    </row>
    <row r="85">
      <c r="A85" t="n">
        <v>80</v>
      </c>
      <c r="B85" s="26">
        <f>IF($A85&lt;=Inputs!$B$13,IF(Inputs!$B$8&gt;0,SUM(F85:O85)/Inputs!$B$8,0),"")</f>
        <v/>
      </c>
      <c r="C85" s="27">
        <f>IF($A85&lt;=Inputs!$B$13,B85/100,"")</f>
        <v/>
      </c>
      <c r="D85" s="28">
        <f>IF($A85&lt;=Inputs!$B$13,C85*Inputs!$B$7,"")</f>
        <v/>
      </c>
      <c r="E85" s="29">
        <f>IF($A85&lt;=Inputs!$B$13,IF(D85&gt;0,1,0),"")</f>
        <v/>
      </c>
      <c r="F85" s="26">
        <f>IF($A85&lt;=Inputs!$B$13,IF(1&lt;=Inputs!$B$8,IF(Inputs!$B$12&gt;0,MAX(MIN(NORM.INV(RAND(),LOOKUP(P85,Inputs!$J$6:$J$9,Inputs!$G$6:$G$9),LOOKUP(P85,Inputs!$J$6:$J$9,Inputs!$H$6:$H$9)),Inputs!$B$12),-Inputs!$B$12),NORM.INV(RAND(),LOOKUP(P85,Inputs!$J$6:$J$9,Inputs!$G$6:$G$9),LOOKUP(P85,Inputs!$J$6:$J$9,Inputs!$H$6:$H$9))),0),"" )</f>
        <v/>
      </c>
      <c r="G85" s="26">
        <f>IF($A85&lt;=Inputs!$B$13,IF(2&lt;=Inputs!$B$8,IF(Inputs!$B$12&gt;0,MAX(MIN(NORM.INV(RAND(),LOOKUP(Q85,Inputs!$J$6:$J$9,Inputs!$G$6:$G$9),LOOKUP(Q85,Inputs!$J$6:$J$9,Inputs!$H$6:$H$9)),Inputs!$B$12),-Inputs!$B$12),NORM.INV(RAND(),LOOKUP(Q85,Inputs!$J$6:$J$9,Inputs!$G$6:$G$9),LOOKUP(Q85,Inputs!$J$6:$J$9,Inputs!$H$6:$H$9))),0),"" )</f>
        <v/>
      </c>
      <c r="H85" s="26">
        <f>IF($A85&lt;=Inputs!$B$13,IF(3&lt;=Inputs!$B$8,IF(Inputs!$B$12&gt;0,MAX(MIN(NORM.INV(RAND(),LOOKUP(R85,Inputs!$J$6:$J$9,Inputs!$G$6:$G$9),LOOKUP(R85,Inputs!$J$6:$J$9,Inputs!$H$6:$H$9)),Inputs!$B$12),-Inputs!$B$12),NORM.INV(RAND(),LOOKUP(R85,Inputs!$J$6:$J$9,Inputs!$G$6:$G$9),LOOKUP(R85,Inputs!$J$6:$J$9,Inputs!$H$6:$H$9))),0),"" )</f>
        <v/>
      </c>
      <c r="I85" s="26">
        <f>IF($A85&lt;=Inputs!$B$13,IF(4&lt;=Inputs!$B$8,IF(Inputs!$B$12&gt;0,MAX(MIN(NORM.INV(RAND(),LOOKUP(S85,Inputs!$J$6:$J$9,Inputs!$G$6:$G$9),LOOKUP(S85,Inputs!$J$6:$J$9,Inputs!$H$6:$H$9)),Inputs!$B$12),-Inputs!$B$12),NORM.INV(RAND(),LOOKUP(S85,Inputs!$J$6:$J$9,Inputs!$G$6:$G$9),LOOKUP(S85,Inputs!$J$6:$J$9,Inputs!$H$6:$H$9))),0),"" )</f>
        <v/>
      </c>
      <c r="J85" s="26">
        <f>IF($A85&lt;=Inputs!$B$13,IF(5&lt;=Inputs!$B$8,IF(Inputs!$B$12&gt;0,MAX(MIN(NORM.INV(RAND(),LOOKUP(T85,Inputs!$J$6:$J$9,Inputs!$G$6:$G$9),LOOKUP(T85,Inputs!$J$6:$J$9,Inputs!$H$6:$H$9)),Inputs!$B$12),-Inputs!$B$12),NORM.INV(RAND(),LOOKUP(T85,Inputs!$J$6:$J$9,Inputs!$G$6:$G$9),LOOKUP(T85,Inputs!$J$6:$J$9,Inputs!$H$6:$H$9))),0),"" )</f>
        <v/>
      </c>
      <c r="K85" s="26">
        <f>IF($A85&lt;=Inputs!$B$13,IF(6&lt;=Inputs!$B$8,IF(Inputs!$B$12&gt;0,MAX(MIN(NORM.INV(RAND(),LOOKUP(U85,Inputs!$J$6:$J$9,Inputs!$G$6:$G$9),LOOKUP(U85,Inputs!$J$6:$J$9,Inputs!$H$6:$H$9)),Inputs!$B$12),-Inputs!$B$12),NORM.INV(RAND(),LOOKUP(U85,Inputs!$J$6:$J$9,Inputs!$G$6:$G$9),LOOKUP(U85,Inputs!$J$6:$J$9,Inputs!$H$6:$H$9))),0),"" )</f>
        <v/>
      </c>
      <c r="L85" s="26">
        <f>IF($A85&lt;=Inputs!$B$13,IF(7&lt;=Inputs!$B$8,IF(Inputs!$B$12&gt;0,MAX(MIN(NORM.INV(RAND(),LOOKUP(V85,Inputs!$J$6:$J$9,Inputs!$G$6:$G$9),LOOKUP(V85,Inputs!$J$6:$J$9,Inputs!$H$6:$H$9)),Inputs!$B$12),-Inputs!$B$12),NORM.INV(RAND(),LOOKUP(V85,Inputs!$J$6:$J$9,Inputs!$G$6:$G$9),LOOKUP(V85,Inputs!$J$6:$J$9,Inputs!$H$6:$H$9))),0),"" )</f>
        <v/>
      </c>
      <c r="M85" s="26">
        <f>COUNTIFS($B$6:$B$5005,"&gt;="&amp;K85,$B$6:$B$5005,"&lt;"&amp;L85)</f>
        <v/>
      </c>
      <c r="N85" s="26">
        <f>IF($A85&lt;=Inputs!$B$13,IF(9&lt;=Inputs!$B$8,IF(Inputs!$B$12&gt;0,MAX(MIN(NORM.INV(RAND(),LOOKUP(X85,Inputs!$J$6:$J$9,Inputs!$G$6:$G$9),LOOKUP(X85,Inputs!$J$6:$J$9,Inputs!$H$6:$H$9)),Inputs!$B$12),-Inputs!$B$12),NORM.INV(RAND(),LOOKUP(X85,Inputs!$J$6:$J$9,Inputs!$G$6:$G$9),LOOKUP(X85,Inputs!$J$6:$J$9,Inputs!$H$6:$H$9))),0),"" )</f>
        <v/>
      </c>
      <c r="O85" s="26">
        <f>IF($A85&lt;=Inputs!$B$13,IF(10&lt;=Inputs!$B$8,IF(Inputs!$B$12&gt;0,MAX(MIN(NORM.INV(RAND(),LOOKUP(Y85,Inputs!$J$6:$J$9,Inputs!$G$6:$G$9),LOOKUP(Y85,Inputs!$J$6:$J$9,Inputs!$H$6:$H$9)),Inputs!$B$12),-Inputs!$B$12),NORM.INV(RAND(),LOOKUP(Y85,Inputs!$J$6:$J$9,Inputs!$G$6:$G$9),LOOKUP(Y85,Inputs!$J$6:$J$9,Inputs!$H$6:$H$9))),0),"" )</f>
        <v/>
      </c>
      <c r="P85" s="31">
        <f>IF($A85&lt;=Inputs!$B$13,RAND(),"")</f>
        <v/>
      </c>
      <c r="Q85" s="31">
        <f>IF($A85&lt;=Inputs!$B$13,RAND(),"")</f>
        <v/>
      </c>
      <c r="R85" s="31">
        <f>IF($A85&lt;=Inputs!$B$13,RAND(),"")</f>
        <v/>
      </c>
      <c r="S85" s="31">
        <f>IF($A85&lt;=Inputs!$B$13,RAND(),"")</f>
        <v/>
      </c>
      <c r="T85" s="31">
        <f>IF($A85&lt;=Inputs!$B$13,RAND(),"")</f>
        <v/>
      </c>
      <c r="U85" s="31">
        <f>IF($A85&lt;=Inputs!$B$13,RAND(),"")</f>
        <v/>
      </c>
      <c r="V85" s="31">
        <f>IF($A85&lt;=Inputs!$B$13,RAND(),"")</f>
        <v/>
      </c>
      <c r="W85" s="31">
        <f>IF($A85&lt;=Inputs!$B$13,RAND(),"")</f>
        <v/>
      </c>
      <c r="X85" s="31">
        <f>IF($A85&lt;=Inputs!$B$13,RAND(),"")</f>
        <v/>
      </c>
      <c r="Y85" s="31">
        <f>IF($A85&lt;=Inputs!$B$13,RAND(),"")</f>
        <v/>
      </c>
    </row>
    <row r="86">
      <c r="A86" t="n">
        <v>81</v>
      </c>
      <c r="B86" s="26">
        <f>IF($A86&lt;=Inputs!$B$13,IF(Inputs!$B$8&gt;0,SUM(F86:O86)/Inputs!$B$8,0),"")</f>
        <v/>
      </c>
      <c r="C86" s="27">
        <f>IF($A86&lt;=Inputs!$B$13,B86/100,"")</f>
        <v/>
      </c>
      <c r="D86" s="28">
        <f>IF($A86&lt;=Inputs!$B$13,C86*Inputs!$B$7,"")</f>
        <v/>
      </c>
      <c r="E86" s="29">
        <f>IF($A86&lt;=Inputs!$B$13,IF(D86&gt;0,1,0),"")</f>
        <v/>
      </c>
      <c r="F86" s="26">
        <f>IF($A86&lt;=Inputs!$B$13,IF(1&lt;=Inputs!$B$8,IF(Inputs!$B$12&gt;0,MAX(MIN(NORM.INV(RAND(),LOOKUP(P86,Inputs!$J$6:$J$9,Inputs!$G$6:$G$9),LOOKUP(P86,Inputs!$J$6:$J$9,Inputs!$H$6:$H$9)),Inputs!$B$12),-Inputs!$B$12),NORM.INV(RAND(),LOOKUP(P86,Inputs!$J$6:$J$9,Inputs!$G$6:$G$9),LOOKUP(P86,Inputs!$J$6:$J$9,Inputs!$H$6:$H$9))),0),"" )</f>
        <v/>
      </c>
      <c r="G86" s="26">
        <f>IF($A86&lt;=Inputs!$B$13,IF(2&lt;=Inputs!$B$8,IF(Inputs!$B$12&gt;0,MAX(MIN(NORM.INV(RAND(),LOOKUP(Q86,Inputs!$J$6:$J$9,Inputs!$G$6:$G$9),LOOKUP(Q86,Inputs!$J$6:$J$9,Inputs!$H$6:$H$9)),Inputs!$B$12),-Inputs!$B$12),NORM.INV(RAND(),LOOKUP(Q86,Inputs!$J$6:$J$9,Inputs!$G$6:$G$9),LOOKUP(Q86,Inputs!$J$6:$J$9,Inputs!$H$6:$H$9))),0),"" )</f>
        <v/>
      </c>
      <c r="H86" s="26">
        <f>IF($A86&lt;=Inputs!$B$13,IF(3&lt;=Inputs!$B$8,IF(Inputs!$B$12&gt;0,MAX(MIN(NORM.INV(RAND(),LOOKUP(R86,Inputs!$J$6:$J$9,Inputs!$G$6:$G$9),LOOKUP(R86,Inputs!$J$6:$J$9,Inputs!$H$6:$H$9)),Inputs!$B$12),-Inputs!$B$12),NORM.INV(RAND(),LOOKUP(R86,Inputs!$J$6:$J$9,Inputs!$G$6:$G$9),LOOKUP(R86,Inputs!$J$6:$J$9,Inputs!$H$6:$H$9))),0),"" )</f>
        <v/>
      </c>
      <c r="I86" s="26">
        <f>IF($A86&lt;=Inputs!$B$13,IF(4&lt;=Inputs!$B$8,IF(Inputs!$B$12&gt;0,MAX(MIN(NORM.INV(RAND(),LOOKUP(S86,Inputs!$J$6:$J$9,Inputs!$G$6:$G$9),LOOKUP(S86,Inputs!$J$6:$J$9,Inputs!$H$6:$H$9)),Inputs!$B$12),-Inputs!$B$12),NORM.INV(RAND(),LOOKUP(S86,Inputs!$J$6:$J$9,Inputs!$G$6:$G$9),LOOKUP(S86,Inputs!$J$6:$J$9,Inputs!$H$6:$H$9))),0),"" )</f>
        <v/>
      </c>
      <c r="J86" s="26">
        <f>IF($A86&lt;=Inputs!$B$13,IF(5&lt;=Inputs!$B$8,IF(Inputs!$B$12&gt;0,MAX(MIN(NORM.INV(RAND(),LOOKUP(T86,Inputs!$J$6:$J$9,Inputs!$G$6:$G$9),LOOKUP(T86,Inputs!$J$6:$J$9,Inputs!$H$6:$H$9)),Inputs!$B$12),-Inputs!$B$12),NORM.INV(RAND(),LOOKUP(T86,Inputs!$J$6:$J$9,Inputs!$G$6:$G$9),LOOKUP(T86,Inputs!$J$6:$J$9,Inputs!$H$6:$H$9))),0),"" )</f>
        <v/>
      </c>
      <c r="K86" s="26">
        <f>IF($A86&lt;=Inputs!$B$13,IF(6&lt;=Inputs!$B$8,IF(Inputs!$B$12&gt;0,MAX(MIN(NORM.INV(RAND(),LOOKUP(U86,Inputs!$J$6:$J$9,Inputs!$G$6:$G$9),LOOKUP(U86,Inputs!$J$6:$J$9,Inputs!$H$6:$H$9)),Inputs!$B$12),-Inputs!$B$12),NORM.INV(RAND(),LOOKUP(U86,Inputs!$J$6:$J$9,Inputs!$G$6:$G$9),LOOKUP(U86,Inputs!$J$6:$J$9,Inputs!$H$6:$H$9))),0),"" )</f>
        <v/>
      </c>
      <c r="L86" s="26">
        <f>IF($A86&lt;=Inputs!$B$13,IF(7&lt;=Inputs!$B$8,IF(Inputs!$B$12&gt;0,MAX(MIN(NORM.INV(RAND(),LOOKUP(V86,Inputs!$J$6:$J$9,Inputs!$G$6:$G$9),LOOKUP(V86,Inputs!$J$6:$J$9,Inputs!$H$6:$H$9)),Inputs!$B$12),-Inputs!$B$12),NORM.INV(RAND(),LOOKUP(V86,Inputs!$J$6:$J$9,Inputs!$G$6:$G$9),LOOKUP(V86,Inputs!$J$6:$J$9,Inputs!$H$6:$H$9))),0),"" )</f>
        <v/>
      </c>
      <c r="M86" s="26">
        <f>COUNTIFS($B$6:$B$5005,"&gt;="&amp;K86,$B$6:$B$5005,"&lt;"&amp;L86)</f>
        <v/>
      </c>
      <c r="N86" s="26">
        <f>IF($A86&lt;=Inputs!$B$13,IF(9&lt;=Inputs!$B$8,IF(Inputs!$B$12&gt;0,MAX(MIN(NORM.INV(RAND(),LOOKUP(X86,Inputs!$J$6:$J$9,Inputs!$G$6:$G$9),LOOKUP(X86,Inputs!$J$6:$J$9,Inputs!$H$6:$H$9)),Inputs!$B$12),-Inputs!$B$12),NORM.INV(RAND(),LOOKUP(X86,Inputs!$J$6:$J$9,Inputs!$G$6:$G$9),LOOKUP(X86,Inputs!$J$6:$J$9,Inputs!$H$6:$H$9))),0),"" )</f>
        <v/>
      </c>
      <c r="O86" s="26">
        <f>IF($A86&lt;=Inputs!$B$13,IF(10&lt;=Inputs!$B$8,IF(Inputs!$B$12&gt;0,MAX(MIN(NORM.INV(RAND(),LOOKUP(Y86,Inputs!$J$6:$J$9,Inputs!$G$6:$G$9),LOOKUP(Y86,Inputs!$J$6:$J$9,Inputs!$H$6:$H$9)),Inputs!$B$12),-Inputs!$B$12),NORM.INV(RAND(),LOOKUP(Y86,Inputs!$J$6:$J$9,Inputs!$G$6:$G$9),LOOKUP(Y86,Inputs!$J$6:$J$9,Inputs!$H$6:$H$9))),0),"" )</f>
        <v/>
      </c>
      <c r="P86" s="31">
        <f>IF($A86&lt;=Inputs!$B$13,RAND(),"")</f>
        <v/>
      </c>
      <c r="Q86" s="31">
        <f>IF($A86&lt;=Inputs!$B$13,RAND(),"")</f>
        <v/>
      </c>
      <c r="R86" s="31">
        <f>IF($A86&lt;=Inputs!$B$13,RAND(),"")</f>
        <v/>
      </c>
      <c r="S86" s="31">
        <f>IF($A86&lt;=Inputs!$B$13,RAND(),"")</f>
        <v/>
      </c>
      <c r="T86" s="31">
        <f>IF($A86&lt;=Inputs!$B$13,RAND(),"")</f>
        <v/>
      </c>
      <c r="U86" s="31">
        <f>IF($A86&lt;=Inputs!$B$13,RAND(),"")</f>
        <v/>
      </c>
      <c r="V86" s="31">
        <f>IF($A86&lt;=Inputs!$B$13,RAND(),"")</f>
        <v/>
      </c>
      <c r="W86" s="31">
        <f>IF($A86&lt;=Inputs!$B$13,RAND(),"")</f>
        <v/>
      </c>
      <c r="X86" s="31">
        <f>IF($A86&lt;=Inputs!$B$13,RAND(),"")</f>
        <v/>
      </c>
      <c r="Y86" s="31">
        <f>IF($A86&lt;=Inputs!$B$13,RAND(),"")</f>
        <v/>
      </c>
    </row>
    <row r="87">
      <c r="A87" t="n">
        <v>82</v>
      </c>
      <c r="B87" s="26">
        <f>IF($A87&lt;=Inputs!$B$13,IF(Inputs!$B$8&gt;0,SUM(F87:O87)/Inputs!$B$8,0),"")</f>
        <v/>
      </c>
      <c r="C87" s="27">
        <f>IF($A87&lt;=Inputs!$B$13,B87/100,"")</f>
        <v/>
      </c>
      <c r="D87" s="28">
        <f>IF($A87&lt;=Inputs!$B$13,C87*Inputs!$B$7,"")</f>
        <v/>
      </c>
      <c r="E87" s="29">
        <f>IF($A87&lt;=Inputs!$B$13,IF(D87&gt;0,1,0),"")</f>
        <v/>
      </c>
      <c r="F87" s="26">
        <f>IF($A87&lt;=Inputs!$B$13,IF(1&lt;=Inputs!$B$8,IF(Inputs!$B$12&gt;0,MAX(MIN(NORM.INV(RAND(),LOOKUP(P87,Inputs!$J$6:$J$9,Inputs!$G$6:$G$9),LOOKUP(P87,Inputs!$J$6:$J$9,Inputs!$H$6:$H$9)),Inputs!$B$12),-Inputs!$B$12),NORM.INV(RAND(),LOOKUP(P87,Inputs!$J$6:$J$9,Inputs!$G$6:$G$9),LOOKUP(P87,Inputs!$J$6:$J$9,Inputs!$H$6:$H$9))),0),"" )</f>
        <v/>
      </c>
      <c r="G87" s="26">
        <f>IF($A87&lt;=Inputs!$B$13,IF(2&lt;=Inputs!$B$8,IF(Inputs!$B$12&gt;0,MAX(MIN(NORM.INV(RAND(),LOOKUP(Q87,Inputs!$J$6:$J$9,Inputs!$G$6:$G$9),LOOKUP(Q87,Inputs!$J$6:$J$9,Inputs!$H$6:$H$9)),Inputs!$B$12),-Inputs!$B$12),NORM.INV(RAND(),LOOKUP(Q87,Inputs!$J$6:$J$9,Inputs!$G$6:$G$9),LOOKUP(Q87,Inputs!$J$6:$J$9,Inputs!$H$6:$H$9))),0),"" )</f>
        <v/>
      </c>
      <c r="H87" s="26">
        <f>IF($A87&lt;=Inputs!$B$13,IF(3&lt;=Inputs!$B$8,IF(Inputs!$B$12&gt;0,MAX(MIN(NORM.INV(RAND(),LOOKUP(R87,Inputs!$J$6:$J$9,Inputs!$G$6:$G$9),LOOKUP(R87,Inputs!$J$6:$J$9,Inputs!$H$6:$H$9)),Inputs!$B$12),-Inputs!$B$12),NORM.INV(RAND(),LOOKUP(R87,Inputs!$J$6:$J$9,Inputs!$G$6:$G$9),LOOKUP(R87,Inputs!$J$6:$J$9,Inputs!$H$6:$H$9))),0),"" )</f>
        <v/>
      </c>
      <c r="I87" s="26">
        <f>IF($A87&lt;=Inputs!$B$13,IF(4&lt;=Inputs!$B$8,IF(Inputs!$B$12&gt;0,MAX(MIN(NORM.INV(RAND(),LOOKUP(S87,Inputs!$J$6:$J$9,Inputs!$G$6:$G$9),LOOKUP(S87,Inputs!$J$6:$J$9,Inputs!$H$6:$H$9)),Inputs!$B$12),-Inputs!$B$12),NORM.INV(RAND(),LOOKUP(S87,Inputs!$J$6:$J$9,Inputs!$G$6:$G$9),LOOKUP(S87,Inputs!$J$6:$J$9,Inputs!$H$6:$H$9))),0),"" )</f>
        <v/>
      </c>
      <c r="J87" s="26">
        <f>IF($A87&lt;=Inputs!$B$13,IF(5&lt;=Inputs!$B$8,IF(Inputs!$B$12&gt;0,MAX(MIN(NORM.INV(RAND(),LOOKUP(T87,Inputs!$J$6:$J$9,Inputs!$G$6:$G$9),LOOKUP(T87,Inputs!$J$6:$J$9,Inputs!$H$6:$H$9)),Inputs!$B$12),-Inputs!$B$12),NORM.INV(RAND(),LOOKUP(T87,Inputs!$J$6:$J$9,Inputs!$G$6:$G$9),LOOKUP(T87,Inputs!$J$6:$J$9,Inputs!$H$6:$H$9))),0),"" )</f>
        <v/>
      </c>
      <c r="K87" s="26">
        <f>IF($A87&lt;=Inputs!$B$13,IF(6&lt;=Inputs!$B$8,IF(Inputs!$B$12&gt;0,MAX(MIN(NORM.INV(RAND(),LOOKUP(U87,Inputs!$J$6:$J$9,Inputs!$G$6:$G$9),LOOKUP(U87,Inputs!$J$6:$J$9,Inputs!$H$6:$H$9)),Inputs!$B$12),-Inputs!$B$12),NORM.INV(RAND(),LOOKUP(U87,Inputs!$J$6:$J$9,Inputs!$G$6:$G$9),LOOKUP(U87,Inputs!$J$6:$J$9,Inputs!$H$6:$H$9))),0),"" )</f>
        <v/>
      </c>
      <c r="L87" s="26">
        <f>IF($A87&lt;=Inputs!$B$13,IF(7&lt;=Inputs!$B$8,IF(Inputs!$B$12&gt;0,MAX(MIN(NORM.INV(RAND(),LOOKUP(V87,Inputs!$J$6:$J$9,Inputs!$G$6:$G$9),LOOKUP(V87,Inputs!$J$6:$J$9,Inputs!$H$6:$H$9)),Inputs!$B$12),-Inputs!$B$12),NORM.INV(RAND(),LOOKUP(V87,Inputs!$J$6:$J$9,Inputs!$G$6:$G$9),LOOKUP(V87,Inputs!$J$6:$J$9,Inputs!$H$6:$H$9))),0),"" )</f>
        <v/>
      </c>
      <c r="M87" s="26">
        <f>COUNTIFS($B$6:$B$5005,"&gt;="&amp;K87,$B$6:$B$5005,"&lt;"&amp;L87)</f>
        <v/>
      </c>
      <c r="N87" s="26">
        <f>IF($A87&lt;=Inputs!$B$13,IF(9&lt;=Inputs!$B$8,IF(Inputs!$B$12&gt;0,MAX(MIN(NORM.INV(RAND(),LOOKUP(X87,Inputs!$J$6:$J$9,Inputs!$G$6:$G$9),LOOKUP(X87,Inputs!$J$6:$J$9,Inputs!$H$6:$H$9)),Inputs!$B$12),-Inputs!$B$12),NORM.INV(RAND(),LOOKUP(X87,Inputs!$J$6:$J$9,Inputs!$G$6:$G$9),LOOKUP(X87,Inputs!$J$6:$J$9,Inputs!$H$6:$H$9))),0),"" )</f>
        <v/>
      </c>
      <c r="O87" s="26">
        <f>IF($A87&lt;=Inputs!$B$13,IF(10&lt;=Inputs!$B$8,IF(Inputs!$B$12&gt;0,MAX(MIN(NORM.INV(RAND(),LOOKUP(Y87,Inputs!$J$6:$J$9,Inputs!$G$6:$G$9),LOOKUP(Y87,Inputs!$J$6:$J$9,Inputs!$H$6:$H$9)),Inputs!$B$12),-Inputs!$B$12),NORM.INV(RAND(),LOOKUP(Y87,Inputs!$J$6:$J$9,Inputs!$G$6:$G$9),LOOKUP(Y87,Inputs!$J$6:$J$9,Inputs!$H$6:$H$9))),0),"" )</f>
        <v/>
      </c>
      <c r="P87" s="31">
        <f>IF($A87&lt;=Inputs!$B$13,RAND(),"")</f>
        <v/>
      </c>
      <c r="Q87" s="31">
        <f>IF($A87&lt;=Inputs!$B$13,RAND(),"")</f>
        <v/>
      </c>
      <c r="R87" s="31">
        <f>IF($A87&lt;=Inputs!$B$13,RAND(),"")</f>
        <v/>
      </c>
      <c r="S87" s="31">
        <f>IF($A87&lt;=Inputs!$B$13,RAND(),"")</f>
        <v/>
      </c>
      <c r="T87" s="31">
        <f>IF($A87&lt;=Inputs!$B$13,RAND(),"")</f>
        <v/>
      </c>
      <c r="U87" s="31">
        <f>IF($A87&lt;=Inputs!$B$13,RAND(),"")</f>
        <v/>
      </c>
      <c r="V87" s="31">
        <f>IF($A87&lt;=Inputs!$B$13,RAND(),"")</f>
        <v/>
      </c>
      <c r="W87" s="31">
        <f>IF($A87&lt;=Inputs!$B$13,RAND(),"")</f>
        <v/>
      </c>
      <c r="X87" s="31">
        <f>IF($A87&lt;=Inputs!$B$13,RAND(),"")</f>
        <v/>
      </c>
      <c r="Y87" s="31">
        <f>IF($A87&lt;=Inputs!$B$13,RAND(),"")</f>
        <v/>
      </c>
    </row>
    <row r="88">
      <c r="A88" t="n">
        <v>83</v>
      </c>
      <c r="B88" s="26">
        <f>IF($A88&lt;=Inputs!$B$13,IF(Inputs!$B$8&gt;0,SUM(F88:O88)/Inputs!$B$8,0),"")</f>
        <v/>
      </c>
      <c r="C88" s="27">
        <f>IF($A88&lt;=Inputs!$B$13,B88/100,"")</f>
        <v/>
      </c>
      <c r="D88" s="28">
        <f>IF($A88&lt;=Inputs!$B$13,C88*Inputs!$B$7,"")</f>
        <v/>
      </c>
      <c r="E88" s="29">
        <f>IF($A88&lt;=Inputs!$B$13,IF(D88&gt;0,1,0),"")</f>
        <v/>
      </c>
      <c r="F88" s="26">
        <f>IF($A88&lt;=Inputs!$B$13,IF(1&lt;=Inputs!$B$8,IF(Inputs!$B$12&gt;0,MAX(MIN(NORM.INV(RAND(),LOOKUP(P88,Inputs!$J$6:$J$9,Inputs!$G$6:$G$9),LOOKUP(P88,Inputs!$J$6:$J$9,Inputs!$H$6:$H$9)),Inputs!$B$12),-Inputs!$B$12),NORM.INV(RAND(),LOOKUP(P88,Inputs!$J$6:$J$9,Inputs!$G$6:$G$9),LOOKUP(P88,Inputs!$J$6:$J$9,Inputs!$H$6:$H$9))),0),"" )</f>
        <v/>
      </c>
      <c r="G88" s="26">
        <f>IF($A88&lt;=Inputs!$B$13,IF(2&lt;=Inputs!$B$8,IF(Inputs!$B$12&gt;0,MAX(MIN(NORM.INV(RAND(),LOOKUP(Q88,Inputs!$J$6:$J$9,Inputs!$G$6:$G$9),LOOKUP(Q88,Inputs!$J$6:$J$9,Inputs!$H$6:$H$9)),Inputs!$B$12),-Inputs!$B$12),NORM.INV(RAND(),LOOKUP(Q88,Inputs!$J$6:$J$9,Inputs!$G$6:$G$9),LOOKUP(Q88,Inputs!$J$6:$J$9,Inputs!$H$6:$H$9))),0),"" )</f>
        <v/>
      </c>
      <c r="H88" s="26">
        <f>IF($A88&lt;=Inputs!$B$13,IF(3&lt;=Inputs!$B$8,IF(Inputs!$B$12&gt;0,MAX(MIN(NORM.INV(RAND(),LOOKUP(R88,Inputs!$J$6:$J$9,Inputs!$G$6:$G$9),LOOKUP(R88,Inputs!$J$6:$J$9,Inputs!$H$6:$H$9)),Inputs!$B$12),-Inputs!$B$12),NORM.INV(RAND(),LOOKUP(R88,Inputs!$J$6:$J$9,Inputs!$G$6:$G$9),LOOKUP(R88,Inputs!$J$6:$J$9,Inputs!$H$6:$H$9))),0),"" )</f>
        <v/>
      </c>
      <c r="I88" s="26">
        <f>IF($A88&lt;=Inputs!$B$13,IF(4&lt;=Inputs!$B$8,IF(Inputs!$B$12&gt;0,MAX(MIN(NORM.INV(RAND(),LOOKUP(S88,Inputs!$J$6:$J$9,Inputs!$G$6:$G$9),LOOKUP(S88,Inputs!$J$6:$J$9,Inputs!$H$6:$H$9)),Inputs!$B$12),-Inputs!$B$12),NORM.INV(RAND(),LOOKUP(S88,Inputs!$J$6:$J$9,Inputs!$G$6:$G$9),LOOKUP(S88,Inputs!$J$6:$J$9,Inputs!$H$6:$H$9))),0),"" )</f>
        <v/>
      </c>
      <c r="J88" s="26">
        <f>IF($A88&lt;=Inputs!$B$13,IF(5&lt;=Inputs!$B$8,IF(Inputs!$B$12&gt;0,MAX(MIN(NORM.INV(RAND(),LOOKUP(T88,Inputs!$J$6:$J$9,Inputs!$G$6:$G$9),LOOKUP(T88,Inputs!$J$6:$J$9,Inputs!$H$6:$H$9)),Inputs!$B$12),-Inputs!$B$12),NORM.INV(RAND(),LOOKUP(T88,Inputs!$J$6:$J$9,Inputs!$G$6:$G$9),LOOKUP(T88,Inputs!$J$6:$J$9,Inputs!$H$6:$H$9))),0),"" )</f>
        <v/>
      </c>
      <c r="K88" s="26">
        <f>IF($A88&lt;=Inputs!$B$13,IF(6&lt;=Inputs!$B$8,IF(Inputs!$B$12&gt;0,MAX(MIN(NORM.INV(RAND(),LOOKUP(U88,Inputs!$J$6:$J$9,Inputs!$G$6:$G$9),LOOKUP(U88,Inputs!$J$6:$J$9,Inputs!$H$6:$H$9)),Inputs!$B$12),-Inputs!$B$12),NORM.INV(RAND(),LOOKUP(U88,Inputs!$J$6:$J$9,Inputs!$G$6:$G$9),LOOKUP(U88,Inputs!$J$6:$J$9,Inputs!$H$6:$H$9))),0),"" )</f>
        <v/>
      </c>
      <c r="L88" s="26">
        <f>IF($A88&lt;=Inputs!$B$13,IF(7&lt;=Inputs!$B$8,IF(Inputs!$B$12&gt;0,MAX(MIN(NORM.INV(RAND(),LOOKUP(V88,Inputs!$J$6:$J$9,Inputs!$G$6:$G$9),LOOKUP(V88,Inputs!$J$6:$J$9,Inputs!$H$6:$H$9)),Inputs!$B$12),-Inputs!$B$12),NORM.INV(RAND(),LOOKUP(V88,Inputs!$J$6:$J$9,Inputs!$G$6:$G$9),LOOKUP(V88,Inputs!$J$6:$J$9,Inputs!$H$6:$H$9))),0),"" )</f>
        <v/>
      </c>
      <c r="M88" s="26">
        <f>COUNTIFS($B$6:$B$5005,"&gt;="&amp;K88,$B$6:$B$5005,"&lt;"&amp;L88)</f>
        <v/>
      </c>
      <c r="N88" s="26">
        <f>IF($A88&lt;=Inputs!$B$13,IF(9&lt;=Inputs!$B$8,IF(Inputs!$B$12&gt;0,MAX(MIN(NORM.INV(RAND(),LOOKUP(X88,Inputs!$J$6:$J$9,Inputs!$G$6:$G$9),LOOKUP(X88,Inputs!$J$6:$J$9,Inputs!$H$6:$H$9)),Inputs!$B$12),-Inputs!$B$12),NORM.INV(RAND(),LOOKUP(X88,Inputs!$J$6:$J$9,Inputs!$G$6:$G$9),LOOKUP(X88,Inputs!$J$6:$J$9,Inputs!$H$6:$H$9))),0),"" )</f>
        <v/>
      </c>
      <c r="O88" s="26">
        <f>IF($A88&lt;=Inputs!$B$13,IF(10&lt;=Inputs!$B$8,IF(Inputs!$B$12&gt;0,MAX(MIN(NORM.INV(RAND(),LOOKUP(Y88,Inputs!$J$6:$J$9,Inputs!$G$6:$G$9),LOOKUP(Y88,Inputs!$J$6:$J$9,Inputs!$H$6:$H$9)),Inputs!$B$12),-Inputs!$B$12),NORM.INV(RAND(),LOOKUP(Y88,Inputs!$J$6:$J$9,Inputs!$G$6:$G$9),LOOKUP(Y88,Inputs!$J$6:$J$9,Inputs!$H$6:$H$9))),0),"" )</f>
        <v/>
      </c>
      <c r="P88" s="31">
        <f>IF($A88&lt;=Inputs!$B$13,RAND(),"")</f>
        <v/>
      </c>
      <c r="Q88" s="31">
        <f>IF($A88&lt;=Inputs!$B$13,RAND(),"")</f>
        <v/>
      </c>
      <c r="R88" s="31">
        <f>IF($A88&lt;=Inputs!$B$13,RAND(),"")</f>
        <v/>
      </c>
      <c r="S88" s="31">
        <f>IF($A88&lt;=Inputs!$B$13,RAND(),"")</f>
        <v/>
      </c>
      <c r="T88" s="31">
        <f>IF($A88&lt;=Inputs!$B$13,RAND(),"")</f>
        <v/>
      </c>
      <c r="U88" s="31">
        <f>IF($A88&lt;=Inputs!$B$13,RAND(),"")</f>
        <v/>
      </c>
      <c r="V88" s="31">
        <f>IF($A88&lt;=Inputs!$B$13,RAND(),"")</f>
        <v/>
      </c>
      <c r="W88" s="31">
        <f>IF($A88&lt;=Inputs!$B$13,RAND(),"")</f>
        <v/>
      </c>
      <c r="X88" s="31">
        <f>IF($A88&lt;=Inputs!$B$13,RAND(),"")</f>
        <v/>
      </c>
      <c r="Y88" s="31">
        <f>IF($A88&lt;=Inputs!$B$13,RAND(),"")</f>
        <v/>
      </c>
    </row>
    <row r="89">
      <c r="A89" t="n">
        <v>84</v>
      </c>
      <c r="B89" s="26">
        <f>IF($A89&lt;=Inputs!$B$13,IF(Inputs!$B$8&gt;0,SUM(F89:O89)/Inputs!$B$8,0),"")</f>
        <v/>
      </c>
      <c r="C89" s="27">
        <f>IF($A89&lt;=Inputs!$B$13,B89/100,"")</f>
        <v/>
      </c>
      <c r="D89" s="28">
        <f>IF($A89&lt;=Inputs!$B$13,C89*Inputs!$B$7,"")</f>
        <v/>
      </c>
      <c r="E89" s="29">
        <f>IF($A89&lt;=Inputs!$B$13,IF(D89&gt;0,1,0),"")</f>
        <v/>
      </c>
      <c r="F89" s="26">
        <f>IF($A89&lt;=Inputs!$B$13,IF(1&lt;=Inputs!$B$8,IF(Inputs!$B$12&gt;0,MAX(MIN(NORM.INV(RAND(),LOOKUP(P89,Inputs!$J$6:$J$9,Inputs!$G$6:$G$9),LOOKUP(P89,Inputs!$J$6:$J$9,Inputs!$H$6:$H$9)),Inputs!$B$12),-Inputs!$B$12),NORM.INV(RAND(),LOOKUP(P89,Inputs!$J$6:$J$9,Inputs!$G$6:$G$9),LOOKUP(P89,Inputs!$J$6:$J$9,Inputs!$H$6:$H$9))),0),"" )</f>
        <v/>
      </c>
      <c r="G89" s="26">
        <f>IF($A89&lt;=Inputs!$B$13,IF(2&lt;=Inputs!$B$8,IF(Inputs!$B$12&gt;0,MAX(MIN(NORM.INV(RAND(),LOOKUP(Q89,Inputs!$J$6:$J$9,Inputs!$G$6:$G$9),LOOKUP(Q89,Inputs!$J$6:$J$9,Inputs!$H$6:$H$9)),Inputs!$B$12),-Inputs!$B$12),NORM.INV(RAND(),LOOKUP(Q89,Inputs!$J$6:$J$9,Inputs!$G$6:$G$9),LOOKUP(Q89,Inputs!$J$6:$J$9,Inputs!$H$6:$H$9))),0),"" )</f>
        <v/>
      </c>
      <c r="H89" s="26">
        <f>IF($A89&lt;=Inputs!$B$13,IF(3&lt;=Inputs!$B$8,IF(Inputs!$B$12&gt;0,MAX(MIN(NORM.INV(RAND(),LOOKUP(R89,Inputs!$J$6:$J$9,Inputs!$G$6:$G$9),LOOKUP(R89,Inputs!$J$6:$J$9,Inputs!$H$6:$H$9)),Inputs!$B$12),-Inputs!$B$12),NORM.INV(RAND(),LOOKUP(R89,Inputs!$J$6:$J$9,Inputs!$G$6:$G$9),LOOKUP(R89,Inputs!$J$6:$J$9,Inputs!$H$6:$H$9))),0),"" )</f>
        <v/>
      </c>
      <c r="I89" s="26">
        <f>IF($A89&lt;=Inputs!$B$13,IF(4&lt;=Inputs!$B$8,IF(Inputs!$B$12&gt;0,MAX(MIN(NORM.INV(RAND(),LOOKUP(S89,Inputs!$J$6:$J$9,Inputs!$G$6:$G$9),LOOKUP(S89,Inputs!$J$6:$J$9,Inputs!$H$6:$H$9)),Inputs!$B$12),-Inputs!$B$12),NORM.INV(RAND(),LOOKUP(S89,Inputs!$J$6:$J$9,Inputs!$G$6:$G$9),LOOKUP(S89,Inputs!$J$6:$J$9,Inputs!$H$6:$H$9))),0),"" )</f>
        <v/>
      </c>
      <c r="J89" s="26">
        <f>IF($A89&lt;=Inputs!$B$13,IF(5&lt;=Inputs!$B$8,IF(Inputs!$B$12&gt;0,MAX(MIN(NORM.INV(RAND(),LOOKUP(T89,Inputs!$J$6:$J$9,Inputs!$G$6:$G$9),LOOKUP(T89,Inputs!$J$6:$J$9,Inputs!$H$6:$H$9)),Inputs!$B$12),-Inputs!$B$12),NORM.INV(RAND(),LOOKUP(T89,Inputs!$J$6:$J$9,Inputs!$G$6:$G$9),LOOKUP(T89,Inputs!$J$6:$J$9,Inputs!$H$6:$H$9))),0),"" )</f>
        <v/>
      </c>
      <c r="K89" s="26">
        <f>IF($A89&lt;=Inputs!$B$13,IF(6&lt;=Inputs!$B$8,IF(Inputs!$B$12&gt;0,MAX(MIN(NORM.INV(RAND(),LOOKUP(U89,Inputs!$J$6:$J$9,Inputs!$G$6:$G$9),LOOKUP(U89,Inputs!$J$6:$J$9,Inputs!$H$6:$H$9)),Inputs!$B$12),-Inputs!$B$12),NORM.INV(RAND(),LOOKUP(U89,Inputs!$J$6:$J$9,Inputs!$G$6:$G$9),LOOKUP(U89,Inputs!$J$6:$J$9,Inputs!$H$6:$H$9))),0),"" )</f>
        <v/>
      </c>
      <c r="L89" s="26">
        <f>IF($A89&lt;=Inputs!$B$13,IF(7&lt;=Inputs!$B$8,IF(Inputs!$B$12&gt;0,MAX(MIN(NORM.INV(RAND(),LOOKUP(V89,Inputs!$J$6:$J$9,Inputs!$G$6:$G$9),LOOKUP(V89,Inputs!$J$6:$J$9,Inputs!$H$6:$H$9)),Inputs!$B$12),-Inputs!$B$12),NORM.INV(RAND(),LOOKUP(V89,Inputs!$J$6:$J$9,Inputs!$G$6:$G$9),LOOKUP(V89,Inputs!$J$6:$J$9,Inputs!$H$6:$H$9))),0),"" )</f>
        <v/>
      </c>
      <c r="M89" s="26">
        <f>COUNTIFS($B$6:$B$5005,"&gt;="&amp;K89,$B$6:$B$5005,"&lt;"&amp;L89)</f>
        <v/>
      </c>
      <c r="N89" s="26">
        <f>IF($A89&lt;=Inputs!$B$13,IF(9&lt;=Inputs!$B$8,IF(Inputs!$B$12&gt;0,MAX(MIN(NORM.INV(RAND(),LOOKUP(X89,Inputs!$J$6:$J$9,Inputs!$G$6:$G$9),LOOKUP(X89,Inputs!$J$6:$J$9,Inputs!$H$6:$H$9)),Inputs!$B$12),-Inputs!$B$12),NORM.INV(RAND(),LOOKUP(X89,Inputs!$J$6:$J$9,Inputs!$G$6:$G$9),LOOKUP(X89,Inputs!$J$6:$J$9,Inputs!$H$6:$H$9))),0),"" )</f>
        <v/>
      </c>
      <c r="O89" s="26">
        <f>IF($A89&lt;=Inputs!$B$13,IF(10&lt;=Inputs!$B$8,IF(Inputs!$B$12&gt;0,MAX(MIN(NORM.INV(RAND(),LOOKUP(Y89,Inputs!$J$6:$J$9,Inputs!$G$6:$G$9),LOOKUP(Y89,Inputs!$J$6:$J$9,Inputs!$H$6:$H$9)),Inputs!$B$12),-Inputs!$B$12),NORM.INV(RAND(),LOOKUP(Y89,Inputs!$J$6:$J$9,Inputs!$G$6:$G$9),LOOKUP(Y89,Inputs!$J$6:$J$9,Inputs!$H$6:$H$9))),0),"" )</f>
        <v/>
      </c>
      <c r="P89" s="31">
        <f>IF($A89&lt;=Inputs!$B$13,RAND(),"")</f>
        <v/>
      </c>
      <c r="Q89" s="31">
        <f>IF($A89&lt;=Inputs!$B$13,RAND(),"")</f>
        <v/>
      </c>
      <c r="R89" s="31">
        <f>IF($A89&lt;=Inputs!$B$13,RAND(),"")</f>
        <v/>
      </c>
      <c r="S89" s="31">
        <f>IF($A89&lt;=Inputs!$B$13,RAND(),"")</f>
        <v/>
      </c>
      <c r="T89" s="31">
        <f>IF($A89&lt;=Inputs!$B$13,RAND(),"")</f>
        <v/>
      </c>
      <c r="U89" s="31">
        <f>IF($A89&lt;=Inputs!$B$13,RAND(),"")</f>
        <v/>
      </c>
      <c r="V89" s="31">
        <f>IF($A89&lt;=Inputs!$B$13,RAND(),"")</f>
        <v/>
      </c>
      <c r="W89" s="31">
        <f>IF($A89&lt;=Inputs!$B$13,RAND(),"")</f>
        <v/>
      </c>
      <c r="X89" s="31">
        <f>IF($A89&lt;=Inputs!$B$13,RAND(),"")</f>
        <v/>
      </c>
      <c r="Y89" s="31">
        <f>IF($A89&lt;=Inputs!$B$13,RAND(),"")</f>
        <v/>
      </c>
    </row>
    <row r="90">
      <c r="A90" t="n">
        <v>85</v>
      </c>
      <c r="B90" s="26">
        <f>IF($A90&lt;=Inputs!$B$13,IF(Inputs!$B$8&gt;0,SUM(F90:O90)/Inputs!$B$8,0),"")</f>
        <v/>
      </c>
      <c r="C90" s="27">
        <f>IF($A90&lt;=Inputs!$B$13,B90/100,"")</f>
        <v/>
      </c>
      <c r="D90" s="28">
        <f>IF($A90&lt;=Inputs!$B$13,C90*Inputs!$B$7,"")</f>
        <v/>
      </c>
      <c r="E90" s="29">
        <f>IF($A90&lt;=Inputs!$B$13,IF(D90&gt;0,1,0),"")</f>
        <v/>
      </c>
      <c r="F90" s="26">
        <f>IF($A90&lt;=Inputs!$B$13,IF(1&lt;=Inputs!$B$8,IF(Inputs!$B$12&gt;0,MAX(MIN(NORM.INV(RAND(),LOOKUP(P90,Inputs!$J$6:$J$9,Inputs!$G$6:$G$9),LOOKUP(P90,Inputs!$J$6:$J$9,Inputs!$H$6:$H$9)),Inputs!$B$12),-Inputs!$B$12),NORM.INV(RAND(),LOOKUP(P90,Inputs!$J$6:$J$9,Inputs!$G$6:$G$9),LOOKUP(P90,Inputs!$J$6:$J$9,Inputs!$H$6:$H$9))),0),"" )</f>
        <v/>
      </c>
      <c r="G90" s="26">
        <f>IF($A90&lt;=Inputs!$B$13,IF(2&lt;=Inputs!$B$8,IF(Inputs!$B$12&gt;0,MAX(MIN(NORM.INV(RAND(),LOOKUP(Q90,Inputs!$J$6:$J$9,Inputs!$G$6:$G$9),LOOKUP(Q90,Inputs!$J$6:$J$9,Inputs!$H$6:$H$9)),Inputs!$B$12),-Inputs!$B$12),NORM.INV(RAND(),LOOKUP(Q90,Inputs!$J$6:$J$9,Inputs!$G$6:$G$9),LOOKUP(Q90,Inputs!$J$6:$J$9,Inputs!$H$6:$H$9))),0),"" )</f>
        <v/>
      </c>
      <c r="H90" s="26">
        <f>IF($A90&lt;=Inputs!$B$13,IF(3&lt;=Inputs!$B$8,IF(Inputs!$B$12&gt;0,MAX(MIN(NORM.INV(RAND(),LOOKUP(R90,Inputs!$J$6:$J$9,Inputs!$G$6:$G$9),LOOKUP(R90,Inputs!$J$6:$J$9,Inputs!$H$6:$H$9)),Inputs!$B$12),-Inputs!$B$12),NORM.INV(RAND(),LOOKUP(R90,Inputs!$J$6:$J$9,Inputs!$G$6:$G$9),LOOKUP(R90,Inputs!$J$6:$J$9,Inputs!$H$6:$H$9))),0),"" )</f>
        <v/>
      </c>
      <c r="I90" s="26">
        <f>IF($A90&lt;=Inputs!$B$13,IF(4&lt;=Inputs!$B$8,IF(Inputs!$B$12&gt;0,MAX(MIN(NORM.INV(RAND(),LOOKUP(S90,Inputs!$J$6:$J$9,Inputs!$G$6:$G$9),LOOKUP(S90,Inputs!$J$6:$J$9,Inputs!$H$6:$H$9)),Inputs!$B$12),-Inputs!$B$12),NORM.INV(RAND(),LOOKUP(S90,Inputs!$J$6:$J$9,Inputs!$G$6:$G$9),LOOKUP(S90,Inputs!$J$6:$J$9,Inputs!$H$6:$H$9))),0),"" )</f>
        <v/>
      </c>
      <c r="J90" s="26">
        <f>IF($A90&lt;=Inputs!$B$13,IF(5&lt;=Inputs!$B$8,IF(Inputs!$B$12&gt;0,MAX(MIN(NORM.INV(RAND(),LOOKUP(T90,Inputs!$J$6:$J$9,Inputs!$G$6:$G$9),LOOKUP(T90,Inputs!$J$6:$J$9,Inputs!$H$6:$H$9)),Inputs!$B$12),-Inputs!$B$12),NORM.INV(RAND(),LOOKUP(T90,Inputs!$J$6:$J$9,Inputs!$G$6:$G$9),LOOKUP(T90,Inputs!$J$6:$J$9,Inputs!$H$6:$H$9))),0),"" )</f>
        <v/>
      </c>
      <c r="K90" s="26">
        <f>IF($A90&lt;=Inputs!$B$13,IF(6&lt;=Inputs!$B$8,IF(Inputs!$B$12&gt;0,MAX(MIN(NORM.INV(RAND(),LOOKUP(U90,Inputs!$J$6:$J$9,Inputs!$G$6:$G$9),LOOKUP(U90,Inputs!$J$6:$J$9,Inputs!$H$6:$H$9)),Inputs!$B$12),-Inputs!$B$12),NORM.INV(RAND(),LOOKUP(U90,Inputs!$J$6:$J$9,Inputs!$G$6:$G$9),LOOKUP(U90,Inputs!$J$6:$J$9,Inputs!$H$6:$H$9))),0),"" )</f>
        <v/>
      </c>
      <c r="L90" s="26">
        <f>IF($A90&lt;=Inputs!$B$13,IF(7&lt;=Inputs!$B$8,IF(Inputs!$B$12&gt;0,MAX(MIN(NORM.INV(RAND(),LOOKUP(V90,Inputs!$J$6:$J$9,Inputs!$G$6:$G$9),LOOKUP(V90,Inputs!$J$6:$J$9,Inputs!$H$6:$H$9)),Inputs!$B$12),-Inputs!$B$12),NORM.INV(RAND(),LOOKUP(V90,Inputs!$J$6:$J$9,Inputs!$G$6:$G$9),LOOKUP(V90,Inputs!$J$6:$J$9,Inputs!$H$6:$H$9))),0),"" )</f>
        <v/>
      </c>
      <c r="M90" s="26">
        <f>COUNTIFS($B$6:$B$5005,"&gt;="&amp;K90,$B$6:$B$5005,"&lt;"&amp;L90)</f>
        <v/>
      </c>
      <c r="N90" s="26">
        <f>IF($A90&lt;=Inputs!$B$13,IF(9&lt;=Inputs!$B$8,IF(Inputs!$B$12&gt;0,MAX(MIN(NORM.INV(RAND(),LOOKUP(X90,Inputs!$J$6:$J$9,Inputs!$G$6:$G$9),LOOKUP(X90,Inputs!$J$6:$J$9,Inputs!$H$6:$H$9)),Inputs!$B$12),-Inputs!$B$12),NORM.INV(RAND(),LOOKUP(X90,Inputs!$J$6:$J$9,Inputs!$G$6:$G$9),LOOKUP(X90,Inputs!$J$6:$J$9,Inputs!$H$6:$H$9))),0),"" )</f>
        <v/>
      </c>
      <c r="O90" s="26">
        <f>IF($A90&lt;=Inputs!$B$13,IF(10&lt;=Inputs!$B$8,IF(Inputs!$B$12&gt;0,MAX(MIN(NORM.INV(RAND(),LOOKUP(Y90,Inputs!$J$6:$J$9,Inputs!$G$6:$G$9),LOOKUP(Y90,Inputs!$J$6:$J$9,Inputs!$H$6:$H$9)),Inputs!$B$12),-Inputs!$B$12),NORM.INV(RAND(),LOOKUP(Y90,Inputs!$J$6:$J$9,Inputs!$G$6:$G$9),LOOKUP(Y90,Inputs!$J$6:$J$9,Inputs!$H$6:$H$9))),0),"" )</f>
        <v/>
      </c>
      <c r="P90" s="31">
        <f>IF($A90&lt;=Inputs!$B$13,RAND(),"")</f>
        <v/>
      </c>
      <c r="Q90" s="31">
        <f>IF($A90&lt;=Inputs!$B$13,RAND(),"")</f>
        <v/>
      </c>
      <c r="R90" s="31">
        <f>IF($A90&lt;=Inputs!$B$13,RAND(),"")</f>
        <v/>
      </c>
      <c r="S90" s="31">
        <f>IF($A90&lt;=Inputs!$B$13,RAND(),"")</f>
        <v/>
      </c>
      <c r="T90" s="31">
        <f>IF($A90&lt;=Inputs!$B$13,RAND(),"")</f>
        <v/>
      </c>
      <c r="U90" s="31">
        <f>IF($A90&lt;=Inputs!$B$13,RAND(),"")</f>
        <v/>
      </c>
      <c r="V90" s="31">
        <f>IF($A90&lt;=Inputs!$B$13,RAND(),"")</f>
        <v/>
      </c>
      <c r="W90" s="31">
        <f>IF($A90&lt;=Inputs!$B$13,RAND(),"")</f>
        <v/>
      </c>
      <c r="X90" s="31">
        <f>IF($A90&lt;=Inputs!$B$13,RAND(),"")</f>
        <v/>
      </c>
      <c r="Y90" s="31">
        <f>IF($A90&lt;=Inputs!$B$13,RAND(),"")</f>
        <v/>
      </c>
    </row>
    <row r="91">
      <c r="A91" t="n">
        <v>86</v>
      </c>
      <c r="B91" s="26">
        <f>IF($A91&lt;=Inputs!$B$13,IF(Inputs!$B$8&gt;0,SUM(F91:O91)/Inputs!$B$8,0),"")</f>
        <v/>
      </c>
      <c r="C91" s="27">
        <f>IF($A91&lt;=Inputs!$B$13,B91/100,"")</f>
        <v/>
      </c>
      <c r="D91" s="28">
        <f>IF($A91&lt;=Inputs!$B$13,C91*Inputs!$B$7,"")</f>
        <v/>
      </c>
      <c r="E91" s="29">
        <f>IF($A91&lt;=Inputs!$B$13,IF(D91&gt;0,1,0),"")</f>
        <v/>
      </c>
      <c r="F91" s="26">
        <f>IF($A91&lt;=Inputs!$B$13,IF(1&lt;=Inputs!$B$8,IF(Inputs!$B$12&gt;0,MAX(MIN(NORM.INV(RAND(),LOOKUP(P91,Inputs!$J$6:$J$9,Inputs!$G$6:$G$9),LOOKUP(P91,Inputs!$J$6:$J$9,Inputs!$H$6:$H$9)),Inputs!$B$12),-Inputs!$B$12),NORM.INV(RAND(),LOOKUP(P91,Inputs!$J$6:$J$9,Inputs!$G$6:$G$9),LOOKUP(P91,Inputs!$J$6:$J$9,Inputs!$H$6:$H$9))),0),"" )</f>
        <v/>
      </c>
      <c r="G91" s="26">
        <f>IF($A91&lt;=Inputs!$B$13,IF(2&lt;=Inputs!$B$8,IF(Inputs!$B$12&gt;0,MAX(MIN(NORM.INV(RAND(),LOOKUP(Q91,Inputs!$J$6:$J$9,Inputs!$G$6:$G$9),LOOKUP(Q91,Inputs!$J$6:$J$9,Inputs!$H$6:$H$9)),Inputs!$B$12),-Inputs!$B$12),NORM.INV(RAND(),LOOKUP(Q91,Inputs!$J$6:$J$9,Inputs!$G$6:$G$9),LOOKUP(Q91,Inputs!$J$6:$J$9,Inputs!$H$6:$H$9))),0),"" )</f>
        <v/>
      </c>
      <c r="H91" s="26">
        <f>IF($A91&lt;=Inputs!$B$13,IF(3&lt;=Inputs!$B$8,IF(Inputs!$B$12&gt;0,MAX(MIN(NORM.INV(RAND(),LOOKUP(R91,Inputs!$J$6:$J$9,Inputs!$G$6:$G$9),LOOKUP(R91,Inputs!$J$6:$J$9,Inputs!$H$6:$H$9)),Inputs!$B$12),-Inputs!$B$12),NORM.INV(RAND(),LOOKUP(R91,Inputs!$J$6:$J$9,Inputs!$G$6:$G$9),LOOKUP(R91,Inputs!$J$6:$J$9,Inputs!$H$6:$H$9))),0),"" )</f>
        <v/>
      </c>
      <c r="I91" s="26">
        <f>IF($A91&lt;=Inputs!$B$13,IF(4&lt;=Inputs!$B$8,IF(Inputs!$B$12&gt;0,MAX(MIN(NORM.INV(RAND(),LOOKUP(S91,Inputs!$J$6:$J$9,Inputs!$G$6:$G$9),LOOKUP(S91,Inputs!$J$6:$J$9,Inputs!$H$6:$H$9)),Inputs!$B$12),-Inputs!$B$12),NORM.INV(RAND(),LOOKUP(S91,Inputs!$J$6:$J$9,Inputs!$G$6:$G$9),LOOKUP(S91,Inputs!$J$6:$J$9,Inputs!$H$6:$H$9))),0),"" )</f>
        <v/>
      </c>
      <c r="J91" s="26">
        <f>IF($A91&lt;=Inputs!$B$13,IF(5&lt;=Inputs!$B$8,IF(Inputs!$B$12&gt;0,MAX(MIN(NORM.INV(RAND(),LOOKUP(T91,Inputs!$J$6:$J$9,Inputs!$G$6:$G$9),LOOKUP(T91,Inputs!$J$6:$J$9,Inputs!$H$6:$H$9)),Inputs!$B$12),-Inputs!$B$12),NORM.INV(RAND(),LOOKUP(T91,Inputs!$J$6:$J$9,Inputs!$G$6:$G$9),LOOKUP(T91,Inputs!$J$6:$J$9,Inputs!$H$6:$H$9))),0),"" )</f>
        <v/>
      </c>
      <c r="K91" s="26">
        <f>IF($A91&lt;=Inputs!$B$13,IF(6&lt;=Inputs!$B$8,IF(Inputs!$B$12&gt;0,MAX(MIN(NORM.INV(RAND(),LOOKUP(U91,Inputs!$J$6:$J$9,Inputs!$G$6:$G$9),LOOKUP(U91,Inputs!$J$6:$J$9,Inputs!$H$6:$H$9)),Inputs!$B$12),-Inputs!$B$12),NORM.INV(RAND(),LOOKUP(U91,Inputs!$J$6:$J$9,Inputs!$G$6:$G$9),LOOKUP(U91,Inputs!$J$6:$J$9,Inputs!$H$6:$H$9))),0),"" )</f>
        <v/>
      </c>
      <c r="L91" s="26">
        <f>IF($A91&lt;=Inputs!$B$13,IF(7&lt;=Inputs!$B$8,IF(Inputs!$B$12&gt;0,MAX(MIN(NORM.INV(RAND(),LOOKUP(V91,Inputs!$J$6:$J$9,Inputs!$G$6:$G$9),LOOKUP(V91,Inputs!$J$6:$J$9,Inputs!$H$6:$H$9)),Inputs!$B$12),-Inputs!$B$12),NORM.INV(RAND(),LOOKUP(V91,Inputs!$J$6:$J$9,Inputs!$G$6:$G$9),LOOKUP(V91,Inputs!$J$6:$J$9,Inputs!$H$6:$H$9))),0),"" )</f>
        <v/>
      </c>
      <c r="M91" s="26">
        <f>COUNTIFS($B$6:$B$5005,"&gt;="&amp;K91,$B$6:$B$5005,"&lt;"&amp;L91)</f>
        <v/>
      </c>
      <c r="N91" s="26">
        <f>IF($A91&lt;=Inputs!$B$13,IF(9&lt;=Inputs!$B$8,IF(Inputs!$B$12&gt;0,MAX(MIN(NORM.INV(RAND(),LOOKUP(X91,Inputs!$J$6:$J$9,Inputs!$G$6:$G$9),LOOKUP(X91,Inputs!$J$6:$J$9,Inputs!$H$6:$H$9)),Inputs!$B$12),-Inputs!$B$12),NORM.INV(RAND(),LOOKUP(X91,Inputs!$J$6:$J$9,Inputs!$G$6:$G$9),LOOKUP(X91,Inputs!$J$6:$J$9,Inputs!$H$6:$H$9))),0),"" )</f>
        <v/>
      </c>
      <c r="O91" s="26">
        <f>IF($A91&lt;=Inputs!$B$13,IF(10&lt;=Inputs!$B$8,IF(Inputs!$B$12&gt;0,MAX(MIN(NORM.INV(RAND(),LOOKUP(Y91,Inputs!$J$6:$J$9,Inputs!$G$6:$G$9),LOOKUP(Y91,Inputs!$J$6:$J$9,Inputs!$H$6:$H$9)),Inputs!$B$12),-Inputs!$B$12),NORM.INV(RAND(),LOOKUP(Y91,Inputs!$J$6:$J$9,Inputs!$G$6:$G$9),LOOKUP(Y91,Inputs!$J$6:$J$9,Inputs!$H$6:$H$9))),0),"" )</f>
        <v/>
      </c>
      <c r="P91" s="31">
        <f>IF($A91&lt;=Inputs!$B$13,RAND(),"")</f>
        <v/>
      </c>
      <c r="Q91" s="31">
        <f>IF($A91&lt;=Inputs!$B$13,RAND(),"")</f>
        <v/>
      </c>
      <c r="R91" s="31">
        <f>IF($A91&lt;=Inputs!$B$13,RAND(),"")</f>
        <v/>
      </c>
      <c r="S91" s="31">
        <f>IF($A91&lt;=Inputs!$B$13,RAND(),"")</f>
        <v/>
      </c>
      <c r="T91" s="31">
        <f>IF($A91&lt;=Inputs!$B$13,RAND(),"")</f>
        <v/>
      </c>
      <c r="U91" s="31">
        <f>IF($A91&lt;=Inputs!$B$13,RAND(),"")</f>
        <v/>
      </c>
      <c r="V91" s="31">
        <f>IF($A91&lt;=Inputs!$B$13,RAND(),"")</f>
        <v/>
      </c>
      <c r="W91" s="31">
        <f>IF($A91&lt;=Inputs!$B$13,RAND(),"")</f>
        <v/>
      </c>
      <c r="X91" s="31">
        <f>IF($A91&lt;=Inputs!$B$13,RAND(),"")</f>
        <v/>
      </c>
      <c r="Y91" s="31">
        <f>IF($A91&lt;=Inputs!$B$13,RAND(),"")</f>
        <v/>
      </c>
    </row>
    <row r="92">
      <c r="A92" t="n">
        <v>87</v>
      </c>
      <c r="B92" s="26">
        <f>IF($A92&lt;=Inputs!$B$13,IF(Inputs!$B$8&gt;0,SUM(F92:O92)/Inputs!$B$8,0),"")</f>
        <v/>
      </c>
      <c r="C92" s="27">
        <f>IF($A92&lt;=Inputs!$B$13,B92/100,"")</f>
        <v/>
      </c>
      <c r="D92" s="28">
        <f>IF($A92&lt;=Inputs!$B$13,C92*Inputs!$B$7,"")</f>
        <v/>
      </c>
      <c r="E92" s="29">
        <f>IF($A92&lt;=Inputs!$B$13,IF(D92&gt;0,1,0),"")</f>
        <v/>
      </c>
      <c r="F92" s="26">
        <f>IF($A92&lt;=Inputs!$B$13,IF(1&lt;=Inputs!$B$8,IF(Inputs!$B$12&gt;0,MAX(MIN(NORM.INV(RAND(),LOOKUP(P92,Inputs!$J$6:$J$9,Inputs!$G$6:$G$9),LOOKUP(P92,Inputs!$J$6:$J$9,Inputs!$H$6:$H$9)),Inputs!$B$12),-Inputs!$B$12),NORM.INV(RAND(),LOOKUP(P92,Inputs!$J$6:$J$9,Inputs!$G$6:$G$9),LOOKUP(P92,Inputs!$J$6:$J$9,Inputs!$H$6:$H$9))),0),"" )</f>
        <v/>
      </c>
      <c r="G92" s="26">
        <f>IF($A92&lt;=Inputs!$B$13,IF(2&lt;=Inputs!$B$8,IF(Inputs!$B$12&gt;0,MAX(MIN(NORM.INV(RAND(),LOOKUP(Q92,Inputs!$J$6:$J$9,Inputs!$G$6:$G$9),LOOKUP(Q92,Inputs!$J$6:$J$9,Inputs!$H$6:$H$9)),Inputs!$B$12),-Inputs!$B$12),NORM.INV(RAND(),LOOKUP(Q92,Inputs!$J$6:$J$9,Inputs!$G$6:$G$9),LOOKUP(Q92,Inputs!$J$6:$J$9,Inputs!$H$6:$H$9))),0),"" )</f>
        <v/>
      </c>
      <c r="H92" s="26">
        <f>IF($A92&lt;=Inputs!$B$13,IF(3&lt;=Inputs!$B$8,IF(Inputs!$B$12&gt;0,MAX(MIN(NORM.INV(RAND(),LOOKUP(R92,Inputs!$J$6:$J$9,Inputs!$G$6:$G$9),LOOKUP(R92,Inputs!$J$6:$J$9,Inputs!$H$6:$H$9)),Inputs!$B$12),-Inputs!$B$12),NORM.INV(RAND(),LOOKUP(R92,Inputs!$J$6:$J$9,Inputs!$G$6:$G$9),LOOKUP(R92,Inputs!$J$6:$J$9,Inputs!$H$6:$H$9))),0),"" )</f>
        <v/>
      </c>
      <c r="I92" s="26">
        <f>IF($A92&lt;=Inputs!$B$13,IF(4&lt;=Inputs!$B$8,IF(Inputs!$B$12&gt;0,MAX(MIN(NORM.INV(RAND(),LOOKUP(S92,Inputs!$J$6:$J$9,Inputs!$G$6:$G$9),LOOKUP(S92,Inputs!$J$6:$J$9,Inputs!$H$6:$H$9)),Inputs!$B$12),-Inputs!$B$12),NORM.INV(RAND(),LOOKUP(S92,Inputs!$J$6:$J$9,Inputs!$G$6:$G$9),LOOKUP(S92,Inputs!$J$6:$J$9,Inputs!$H$6:$H$9))),0),"" )</f>
        <v/>
      </c>
      <c r="J92" s="26">
        <f>IF($A92&lt;=Inputs!$B$13,IF(5&lt;=Inputs!$B$8,IF(Inputs!$B$12&gt;0,MAX(MIN(NORM.INV(RAND(),LOOKUP(T92,Inputs!$J$6:$J$9,Inputs!$G$6:$G$9),LOOKUP(T92,Inputs!$J$6:$J$9,Inputs!$H$6:$H$9)),Inputs!$B$12),-Inputs!$B$12),NORM.INV(RAND(),LOOKUP(T92,Inputs!$J$6:$J$9,Inputs!$G$6:$G$9),LOOKUP(T92,Inputs!$J$6:$J$9,Inputs!$H$6:$H$9))),0),"" )</f>
        <v/>
      </c>
      <c r="K92" s="26">
        <f>IF($A92&lt;=Inputs!$B$13,IF(6&lt;=Inputs!$B$8,IF(Inputs!$B$12&gt;0,MAX(MIN(NORM.INV(RAND(),LOOKUP(U92,Inputs!$J$6:$J$9,Inputs!$G$6:$G$9),LOOKUP(U92,Inputs!$J$6:$J$9,Inputs!$H$6:$H$9)),Inputs!$B$12),-Inputs!$B$12),NORM.INV(RAND(),LOOKUP(U92,Inputs!$J$6:$J$9,Inputs!$G$6:$G$9),LOOKUP(U92,Inputs!$J$6:$J$9,Inputs!$H$6:$H$9))),0),"" )</f>
        <v/>
      </c>
      <c r="L92" s="26">
        <f>IF($A92&lt;=Inputs!$B$13,IF(7&lt;=Inputs!$B$8,IF(Inputs!$B$12&gt;0,MAX(MIN(NORM.INV(RAND(),LOOKUP(V92,Inputs!$J$6:$J$9,Inputs!$G$6:$G$9),LOOKUP(V92,Inputs!$J$6:$J$9,Inputs!$H$6:$H$9)),Inputs!$B$12),-Inputs!$B$12),NORM.INV(RAND(),LOOKUP(V92,Inputs!$J$6:$J$9,Inputs!$G$6:$G$9),LOOKUP(V92,Inputs!$J$6:$J$9,Inputs!$H$6:$H$9))),0),"" )</f>
        <v/>
      </c>
      <c r="M92" s="26">
        <f>COUNTIFS($B$6:$B$5005,"&gt;="&amp;K92,$B$6:$B$5005,"&lt;"&amp;L92)</f>
        <v/>
      </c>
      <c r="N92" s="26">
        <f>IF($A92&lt;=Inputs!$B$13,IF(9&lt;=Inputs!$B$8,IF(Inputs!$B$12&gt;0,MAX(MIN(NORM.INV(RAND(),LOOKUP(X92,Inputs!$J$6:$J$9,Inputs!$G$6:$G$9),LOOKUP(X92,Inputs!$J$6:$J$9,Inputs!$H$6:$H$9)),Inputs!$B$12),-Inputs!$B$12),NORM.INV(RAND(),LOOKUP(X92,Inputs!$J$6:$J$9,Inputs!$G$6:$G$9),LOOKUP(X92,Inputs!$J$6:$J$9,Inputs!$H$6:$H$9))),0),"" )</f>
        <v/>
      </c>
      <c r="O92" s="26">
        <f>IF($A92&lt;=Inputs!$B$13,IF(10&lt;=Inputs!$B$8,IF(Inputs!$B$12&gt;0,MAX(MIN(NORM.INV(RAND(),LOOKUP(Y92,Inputs!$J$6:$J$9,Inputs!$G$6:$G$9),LOOKUP(Y92,Inputs!$J$6:$J$9,Inputs!$H$6:$H$9)),Inputs!$B$12),-Inputs!$B$12),NORM.INV(RAND(),LOOKUP(Y92,Inputs!$J$6:$J$9,Inputs!$G$6:$G$9),LOOKUP(Y92,Inputs!$J$6:$J$9,Inputs!$H$6:$H$9))),0),"" )</f>
        <v/>
      </c>
      <c r="P92" s="31">
        <f>IF($A92&lt;=Inputs!$B$13,RAND(),"")</f>
        <v/>
      </c>
      <c r="Q92" s="31">
        <f>IF($A92&lt;=Inputs!$B$13,RAND(),"")</f>
        <v/>
      </c>
      <c r="R92" s="31">
        <f>IF($A92&lt;=Inputs!$B$13,RAND(),"")</f>
        <v/>
      </c>
      <c r="S92" s="31">
        <f>IF($A92&lt;=Inputs!$B$13,RAND(),"")</f>
        <v/>
      </c>
      <c r="T92" s="31">
        <f>IF($A92&lt;=Inputs!$B$13,RAND(),"")</f>
        <v/>
      </c>
      <c r="U92" s="31">
        <f>IF($A92&lt;=Inputs!$B$13,RAND(),"")</f>
        <v/>
      </c>
      <c r="V92" s="31">
        <f>IF($A92&lt;=Inputs!$B$13,RAND(),"")</f>
        <v/>
      </c>
      <c r="W92" s="31">
        <f>IF($A92&lt;=Inputs!$B$13,RAND(),"")</f>
        <v/>
      </c>
      <c r="X92" s="31">
        <f>IF($A92&lt;=Inputs!$B$13,RAND(),"")</f>
        <v/>
      </c>
      <c r="Y92" s="31">
        <f>IF($A92&lt;=Inputs!$B$13,RAND(),"")</f>
        <v/>
      </c>
    </row>
    <row r="93">
      <c r="A93" t="n">
        <v>88</v>
      </c>
      <c r="B93" s="26">
        <f>IF($A93&lt;=Inputs!$B$13,IF(Inputs!$B$8&gt;0,SUM(F93:O93)/Inputs!$B$8,0),"")</f>
        <v/>
      </c>
      <c r="C93" s="27">
        <f>IF($A93&lt;=Inputs!$B$13,B93/100,"")</f>
        <v/>
      </c>
      <c r="D93" s="28">
        <f>IF($A93&lt;=Inputs!$B$13,C93*Inputs!$B$7,"")</f>
        <v/>
      </c>
      <c r="E93" s="29">
        <f>IF($A93&lt;=Inputs!$B$13,IF(D93&gt;0,1,0),"")</f>
        <v/>
      </c>
      <c r="F93" s="26">
        <f>IF($A93&lt;=Inputs!$B$13,IF(1&lt;=Inputs!$B$8,IF(Inputs!$B$12&gt;0,MAX(MIN(NORM.INV(RAND(),LOOKUP(P93,Inputs!$J$6:$J$9,Inputs!$G$6:$G$9),LOOKUP(P93,Inputs!$J$6:$J$9,Inputs!$H$6:$H$9)),Inputs!$B$12),-Inputs!$B$12),NORM.INV(RAND(),LOOKUP(P93,Inputs!$J$6:$J$9,Inputs!$G$6:$G$9),LOOKUP(P93,Inputs!$J$6:$J$9,Inputs!$H$6:$H$9))),0),"" )</f>
        <v/>
      </c>
      <c r="G93" s="26">
        <f>IF($A93&lt;=Inputs!$B$13,IF(2&lt;=Inputs!$B$8,IF(Inputs!$B$12&gt;0,MAX(MIN(NORM.INV(RAND(),LOOKUP(Q93,Inputs!$J$6:$J$9,Inputs!$G$6:$G$9),LOOKUP(Q93,Inputs!$J$6:$J$9,Inputs!$H$6:$H$9)),Inputs!$B$12),-Inputs!$B$12),NORM.INV(RAND(),LOOKUP(Q93,Inputs!$J$6:$J$9,Inputs!$G$6:$G$9),LOOKUP(Q93,Inputs!$J$6:$J$9,Inputs!$H$6:$H$9))),0),"" )</f>
        <v/>
      </c>
      <c r="H93" s="26">
        <f>IF($A93&lt;=Inputs!$B$13,IF(3&lt;=Inputs!$B$8,IF(Inputs!$B$12&gt;0,MAX(MIN(NORM.INV(RAND(),LOOKUP(R93,Inputs!$J$6:$J$9,Inputs!$G$6:$G$9),LOOKUP(R93,Inputs!$J$6:$J$9,Inputs!$H$6:$H$9)),Inputs!$B$12),-Inputs!$B$12),NORM.INV(RAND(),LOOKUP(R93,Inputs!$J$6:$J$9,Inputs!$G$6:$G$9),LOOKUP(R93,Inputs!$J$6:$J$9,Inputs!$H$6:$H$9))),0),"" )</f>
        <v/>
      </c>
      <c r="I93" s="26">
        <f>IF($A93&lt;=Inputs!$B$13,IF(4&lt;=Inputs!$B$8,IF(Inputs!$B$12&gt;0,MAX(MIN(NORM.INV(RAND(),LOOKUP(S93,Inputs!$J$6:$J$9,Inputs!$G$6:$G$9),LOOKUP(S93,Inputs!$J$6:$J$9,Inputs!$H$6:$H$9)),Inputs!$B$12),-Inputs!$B$12),NORM.INV(RAND(),LOOKUP(S93,Inputs!$J$6:$J$9,Inputs!$G$6:$G$9),LOOKUP(S93,Inputs!$J$6:$J$9,Inputs!$H$6:$H$9))),0),"" )</f>
        <v/>
      </c>
      <c r="J93" s="26">
        <f>IF($A93&lt;=Inputs!$B$13,IF(5&lt;=Inputs!$B$8,IF(Inputs!$B$12&gt;0,MAX(MIN(NORM.INV(RAND(),LOOKUP(T93,Inputs!$J$6:$J$9,Inputs!$G$6:$G$9),LOOKUP(T93,Inputs!$J$6:$J$9,Inputs!$H$6:$H$9)),Inputs!$B$12),-Inputs!$B$12),NORM.INV(RAND(),LOOKUP(T93,Inputs!$J$6:$J$9,Inputs!$G$6:$G$9),LOOKUP(T93,Inputs!$J$6:$J$9,Inputs!$H$6:$H$9))),0),"" )</f>
        <v/>
      </c>
      <c r="K93" s="26">
        <f>IF($A93&lt;=Inputs!$B$13,IF(6&lt;=Inputs!$B$8,IF(Inputs!$B$12&gt;0,MAX(MIN(NORM.INV(RAND(),LOOKUP(U93,Inputs!$J$6:$J$9,Inputs!$G$6:$G$9),LOOKUP(U93,Inputs!$J$6:$J$9,Inputs!$H$6:$H$9)),Inputs!$B$12),-Inputs!$B$12),NORM.INV(RAND(),LOOKUP(U93,Inputs!$J$6:$J$9,Inputs!$G$6:$G$9),LOOKUP(U93,Inputs!$J$6:$J$9,Inputs!$H$6:$H$9))),0),"" )</f>
        <v/>
      </c>
      <c r="L93" s="26">
        <f>IF($A93&lt;=Inputs!$B$13,IF(7&lt;=Inputs!$B$8,IF(Inputs!$B$12&gt;0,MAX(MIN(NORM.INV(RAND(),LOOKUP(V93,Inputs!$J$6:$J$9,Inputs!$G$6:$G$9),LOOKUP(V93,Inputs!$J$6:$J$9,Inputs!$H$6:$H$9)),Inputs!$B$12),-Inputs!$B$12),NORM.INV(RAND(),LOOKUP(V93,Inputs!$J$6:$J$9,Inputs!$G$6:$G$9),LOOKUP(V93,Inputs!$J$6:$J$9,Inputs!$H$6:$H$9))),0),"" )</f>
        <v/>
      </c>
      <c r="M93" s="26">
        <f>COUNTIFS($B$6:$B$5005,"&gt;="&amp;K93,$B$6:$B$5005,"&lt;"&amp;L93)</f>
        <v/>
      </c>
      <c r="N93" s="26">
        <f>IF($A93&lt;=Inputs!$B$13,IF(9&lt;=Inputs!$B$8,IF(Inputs!$B$12&gt;0,MAX(MIN(NORM.INV(RAND(),LOOKUP(X93,Inputs!$J$6:$J$9,Inputs!$G$6:$G$9),LOOKUP(X93,Inputs!$J$6:$J$9,Inputs!$H$6:$H$9)),Inputs!$B$12),-Inputs!$B$12),NORM.INV(RAND(),LOOKUP(X93,Inputs!$J$6:$J$9,Inputs!$G$6:$G$9),LOOKUP(X93,Inputs!$J$6:$J$9,Inputs!$H$6:$H$9))),0),"" )</f>
        <v/>
      </c>
      <c r="O93" s="26">
        <f>IF($A93&lt;=Inputs!$B$13,IF(10&lt;=Inputs!$B$8,IF(Inputs!$B$12&gt;0,MAX(MIN(NORM.INV(RAND(),LOOKUP(Y93,Inputs!$J$6:$J$9,Inputs!$G$6:$G$9),LOOKUP(Y93,Inputs!$J$6:$J$9,Inputs!$H$6:$H$9)),Inputs!$B$12),-Inputs!$B$12),NORM.INV(RAND(),LOOKUP(Y93,Inputs!$J$6:$J$9,Inputs!$G$6:$G$9),LOOKUP(Y93,Inputs!$J$6:$J$9,Inputs!$H$6:$H$9))),0),"" )</f>
        <v/>
      </c>
      <c r="P93" s="31">
        <f>IF($A93&lt;=Inputs!$B$13,RAND(),"")</f>
        <v/>
      </c>
      <c r="Q93" s="31">
        <f>IF($A93&lt;=Inputs!$B$13,RAND(),"")</f>
        <v/>
      </c>
      <c r="R93" s="31">
        <f>IF($A93&lt;=Inputs!$B$13,RAND(),"")</f>
        <v/>
      </c>
      <c r="S93" s="31">
        <f>IF($A93&lt;=Inputs!$B$13,RAND(),"")</f>
        <v/>
      </c>
      <c r="T93" s="31">
        <f>IF($A93&lt;=Inputs!$B$13,RAND(),"")</f>
        <v/>
      </c>
      <c r="U93" s="31">
        <f>IF($A93&lt;=Inputs!$B$13,RAND(),"")</f>
        <v/>
      </c>
      <c r="V93" s="31">
        <f>IF($A93&lt;=Inputs!$B$13,RAND(),"")</f>
        <v/>
      </c>
      <c r="W93" s="31">
        <f>IF($A93&lt;=Inputs!$B$13,RAND(),"")</f>
        <v/>
      </c>
      <c r="X93" s="31">
        <f>IF($A93&lt;=Inputs!$B$13,RAND(),"")</f>
        <v/>
      </c>
      <c r="Y93" s="31">
        <f>IF($A93&lt;=Inputs!$B$13,RAND(),"")</f>
        <v/>
      </c>
    </row>
    <row r="94">
      <c r="A94" t="n">
        <v>89</v>
      </c>
      <c r="B94" s="26">
        <f>IF($A94&lt;=Inputs!$B$13,IF(Inputs!$B$8&gt;0,SUM(F94:O94)/Inputs!$B$8,0),"")</f>
        <v/>
      </c>
      <c r="C94" s="27">
        <f>IF($A94&lt;=Inputs!$B$13,B94/100,"")</f>
        <v/>
      </c>
      <c r="D94" s="28">
        <f>IF($A94&lt;=Inputs!$B$13,C94*Inputs!$B$7,"")</f>
        <v/>
      </c>
      <c r="E94" s="29">
        <f>IF($A94&lt;=Inputs!$B$13,IF(D94&gt;0,1,0),"")</f>
        <v/>
      </c>
      <c r="F94" s="26">
        <f>IF($A94&lt;=Inputs!$B$13,IF(1&lt;=Inputs!$B$8,IF(Inputs!$B$12&gt;0,MAX(MIN(NORM.INV(RAND(),LOOKUP(P94,Inputs!$J$6:$J$9,Inputs!$G$6:$G$9),LOOKUP(P94,Inputs!$J$6:$J$9,Inputs!$H$6:$H$9)),Inputs!$B$12),-Inputs!$B$12),NORM.INV(RAND(),LOOKUP(P94,Inputs!$J$6:$J$9,Inputs!$G$6:$G$9),LOOKUP(P94,Inputs!$J$6:$J$9,Inputs!$H$6:$H$9))),0),"" )</f>
        <v/>
      </c>
      <c r="G94" s="26">
        <f>IF($A94&lt;=Inputs!$B$13,IF(2&lt;=Inputs!$B$8,IF(Inputs!$B$12&gt;0,MAX(MIN(NORM.INV(RAND(),LOOKUP(Q94,Inputs!$J$6:$J$9,Inputs!$G$6:$G$9),LOOKUP(Q94,Inputs!$J$6:$J$9,Inputs!$H$6:$H$9)),Inputs!$B$12),-Inputs!$B$12),NORM.INV(RAND(),LOOKUP(Q94,Inputs!$J$6:$J$9,Inputs!$G$6:$G$9),LOOKUP(Q94,Inputs!$J$6:$J$9,Inputs!$H$6:$H$9))),0),"" )</f>
        <v/>
      </c>
      <c r="H94" s="26">
        <f>IF($A94&lt;=Inputs!$B$13,IF(3&lt;=Inputs!$B$8,IF(Inputs!$B$12&gt;0,MAX(MIN(NORM.INV(RAND(),LOOKUP(R94,Inputs!$J$6:$J$9,Inputs!$G$6:$G$9),LOOKUP(R94,Inputs!$J$6:$J$9,Inputs!$H$6:$H$9)),Inputs!$B$12),-Inputs!$B$12),NORM.INV(RAND(),LOOKUP(R94,Inputs!$J$6:$J$9,Inputs!$G$6:$G$9),LOOKUP(R94,Inputs!$J$6:$J$9,Inputs!$H$6:$H$9))),0),"" )</f>
        <v/>
      </c>
      <c r="I94" s="26">
        <f>IF($A94&lt;=Inputs!$B$13,IF(4&lt;=Inputs!$B$8,IF(Inputs!$B$12&gt;0,MAX(MIN(NORM.INV(RAND(),LOOKUP(S94,Inputs!$J$6:$J$9,Inputs!$G$6:$G$9),LOOKUP(S94,Inputs!$J$6:$J$9,Inputs!$H$6:$H$9)),Inputs!$B$12),-Inputs!$B$12),NORM.INV(RAND(),LOOKUP(S94,Inputs!$J$6:$J$9,Inputs!$G$6:$G$9),LOOKUP(S94,Inputs!$J$6:$J$9,Inputs!$H$6:$H$9))),0),"" )</f>
        <v/>
      </c>
      <c r="J94" s="26">
        <f>IF($A94&lt;=Inputs!$B$13,IF(5&lt;=Inputs!$B$8,IF(Inputs!$B$12&gt;0,MAX(MIN(NORM.INV(RAND(),LOOKUP(T94,Inputs!$J$6:$J$9,Inputs!$G$6:$G$9),LOOKUP(T94,Inputs!$J$6:$J$9,Inputs!$H$6:$H$9)),Inputs!$B$12),-Inputs!$B$12),NORM.INV(RAND(),LOOKUP(T94,Inputs!$J$6:$J$9,Inputs!$G$6:$G$9),LOOKUP(T94,Inputs!$J$6:$J$9,Inputs!$H$6:$H$9))),0),"" )</f>
        <v/>
      </c>
      <c r="K94" s="26">
        <f>IF($A94&lt;=Inputs!$B$13,IF(6&lt;=Inputs!$B$8,IF(Inputs!$B$12&gt;0,MAX(MIN(NORM.INV(RAND(),LOOKUP(U94,Inputs!$J$6:$J$9,Inputs!$G$6:$G$9),LOOKUP(U94,Inputs!$J$6:$J$9,Inputs!$H$6:$H$9)),Inputs!$B$12),-Inputs!$B$12),NORM.INV(RAND(),LOOKUP(U94,Inputs!$J$6:$J$9,Inputs!$G$6:$G$9),LOOKUP(U94,Inputs!$J$6:$J$9,Inputs!$H$6:$H$9))),0),"" )</f>
        <v/>
      </c>
      <c r="L94" s="26">
        <f>IF($A94&lt;=Inputs!$B$13,IF(7&lt;=Inputs!$B$8,IF(Inputs!$B$12&gt;0,MAX(MIN(NORM.INV(RAND(),LOOKUP(V94,Inputs!$J$6:$J$9,Inputs!$G$6:$G$9),LOOKUP(V94,Inputs!$J$6:$J$9,Inputs!$H$6:$H$9)),Inputs!$B$12),-Inputs!$B$12),NORM.INV(RAND(),LOOKUP(V94,Inputs!$J$6:$J$9,Inputs!$G$6:$G$9),LOOKUP(V94,Inputs!$J$6:$J$9,Inputs!$H$6:$H$9))),0),"" )</f>
        <v/>
      </c>
      <c r="M94" s="26">
        <f>COUNTIFS($B$6:$B$5005,"&gt;="&amp;K94,$B$6:$B$5005,"&lt;"&amp;L94)</f>
        <v/>
      </c>
      <c r="N94" s="26">
        <f>IF($A94&lt;=Inputs!$B$13,IF(9&lt;=Inputs!$B$8,IF(Inputs!$B$12&gt;0,MAX(MIN(NORM.INV(RAND(),LOOKUP(X94,Inputs!$J$6:$J$9,Inputs!$G$6:$G$9),LOOKUP(X94,Inputs!$J$6:$J$9,Inputs!$H$6:$H$9)),Inputs!$B$12),-Inputs!$B$12),NORM.INV(RAND(),LOOKUP(X94,Inputs!$J$6:$J$9,Inputs!$G$6:$G$9),LOOKUP(X94,Inputs!$J$6:$J$9,Inputs!$H$6:$H$9))),0),"" )</f>
        <v/>
      </c>
      <c r="O94" s="26">
        <f>IF($A94&lt;=Inputs!$B$13,IF(10&lt;=Inputs!$B$8,IF(Inputs!$B$12&gt;0,MAX(MIN(NORM.INV(RAND(),LOOKUP(Y94,Inputs!$J$6:$J$9,Inputs!$G$6:$G$9),LOOKUP(Y94,Inputs!$J$6:$J$9,Inputs!$H$6:$H$9)),Inputs!$B$12),-Inputs!$B$12),NORM.INV(RAND(),LOOKUP(Y94,Inputs!$J$6:$J$9,Inputs!$G$6:$G$9),LOOKUP(Y94,Inputs!$J$6:$J$9,Inputs!$H$6:$H$9))),0),"" )</f>
        <v/>
      </c>
      <c r="P94" s="31">
        <f>IF($A94&lt;=Inputs!$B$13,RAND(),"")</f>
        <v/>
      </c>
      <c r="Q94" s="31">
        <f>IF($A94&lt;=Inputs!$B$13,RAND(),"")</f>
        <v/>
      </c>
      <c r="R94" s="31">
        <f>IF($A94&lt;=Inputs!$B$13,RAND(),"")</f>
        <v/>
      </c>
      <c r="S94" s="31">
        <f>IF($A94&lt;=Inputs!$B$13,RAND(),"")</f>
        <v/>
      </c>
      <c r="T94" s="31">
        <f>IF($A94&lt;=Inputs!$B$13,RAND(),"")</f>
        <v/>
      </c>
      <c r="U94" s="31">
        <f>IF($A94&lt;=Inputs!$B$13,RAND(),"")</f>
        <v/>
      </c>
      <c r="V94" s="31">
        <f>IF($A94&lt;=Inputs!$B$13,RAND(),"")</f>
        <v/>
      </c>
      <c r="W94" s="31">
        <f>IF($A94&lt;=Inputs!$B$13,RAND(),"")</f>
        <v/>
      </c>
      <c r="X94" s="31">
        <f>IF($A94&lt;=Inputs!$B$13,RAND(),"")</f>
        <v/>
      </c>
      <c r="Y94" s="31">
        <f>IF($A94&lt;=Inputs!$B$13,RAND(),"")</f>
        <v/>
      </c>
    </row>
    <row r="95">
      <c r="A95" t="n">
        <v>90</v>
      </c>
      <c r="B95" s="26">
        <f>IF($A95&lt;=Inputs!$B$13,IF(Inputs!$B$8&gt;0,SUM(F95:O95)/Inputs!$B$8,0),"")</f>
        <v/>
      </c>
      <c r="C95" s="27">
        <f>IF($A95&lt;=Inputs!$B$13,B95/100,"")</f>
        <v/>
      </c>
      <c r="D95" s="28">
        <f>IF($A95&lt;=Inputs!$B$13,C95*Inputs!$B$7,"")</f>
        <v/>
      </c>
      <c r="E95" s="29">
        <f>IF($A95&lt;=Inputs!$B$13,IF(D95&gt;0,1,0),"")</f>
        <v/>
      </c>
      <c r="F95" s="26">
        <f>IF($A95&lt;=Inputs!$B$13,IF(1&lt;=Inputs!$B$8,IF(Inputs!$B$12&gt;0,MAX(MIN(NORM.INV(RAND(),LOOKUP(P95,Inputs!$J$6:$J$9,Inputs!$G$6:$G$9),LOOKUP(P95,Inputs!$J$6:$J$9,Inputs!$H$6:$H$9)),Inputs!$B$12),-Inputs!$B$12),NORM.INV(RAND(),LOOKUP(P95,Inputs!$J$6:$J$9,Inputs!$G$6:$G$9),LOOKUP(P95,Inputs!$J$6:$J$9,Inputs!$H$6:$H$9))),0),"" )</f>
        <v/>
      </c>
      <c r="G95" s="26">
        <f>IF($A95&lt;=Inputs!$B$13,IF(2&lt;=Inputs!$B$8,IF(Inputs!$B$12&gt;0,MAX(MIN(NORM.INV(RAND(),LOOKUP(Q95,Inputs!$J$6:$J$9,Inputs!$G$6:$G$9),LOOKUP(Q95,Inputs!$J$6:$J$9,Inputs!$H$6:$H$9)),Inputs!$B$12),-Inputs!$B$12),NORM.INV(RAND(),LOOKUP(Q95,Inputs!$J$6:$J$9,Inputs!$G$6:$G$9),LOOKUP(Q95,Inputs!$J$6:$J$9,Inputs!$H$6:$H$9))),0),"" )</f>
        <v/>
      </c>
      <c r="H95" s="26">
        <f>IF($A95&lt;=Inputs!$B$13,IF(3&lt;=Inputs!$B$8,IF(Inputs!$B$12&gt;0,MAX(MIN(NORM.INV(RAND(),LOOKUP(R95,Inputs!$J$6:$J$9,Inputs!$G$6:$G$9),LOOKUP(R95,Inputs!$J$6:$J$9,Inputs!$H$6:$H$9)),Inputs!$B$12),-Inputs!$B$12),NORM.INV(RAND(),LOOKUP(R95,Inputs!$J$6:$J$9,Inputs!$G$6:$G$9),LOOKUP(R95,Inputs!$J$6:$J$9,Inputs!$H$6:$H$9))),0),"" )</f>
        <v/>
      </c>
      <c r="I95" s="26">
        <f>IF($A95&lt;=Inputs!$B$13,IF(4&lt;=Inputs!$B$8,IF(Inputs!$B$12&gt;0,MAX(MIN(NORM.INV(RAND(),LOOKUP(S95,Inputs!$J$6:$J$9,Inputs!$G$6:$G$9),LOOKUP(S95,Inputs!$J$6:$J$9,Inputs!$H$6:$H$9)),Inputs!$B$12),-Inputs!$B$12),NORM.INV(RAND(),LOOKUP(S95,Inputs!$J$6:$J$9,Inputs!$G$6:$G$9),LOOKUP(S95,Inputs!$J$6:$J$9,Inputs!$H$6:$H$9))),0),"" )</f>
        <v/>
      </c>
      <c r="J95" s="26">
        <f>IF($A95&lt;=Inputs!$B$13,IF(5&lt;=Inputs!$B$8,IF(Inputs!$B$12&gt;0,MAX(MIN(NORM.INV(RAND(),LOOKUP(T95,Inputs!$J$6:$J$9,Inputs!$G$6:$G$9),LOOKUP(T95,Inputs!$J$6:$J$9,Inputs!$H$6:$H$9)),Inputs!$B$12),-Inputs!$B$12),NORM.INV(RAND(),LOOKUP(T95,Inputs!$J$6:$J$9,Inputs!$G$6:$G$9),LOOKUP(T95,Inputs!$J$6:$J$9,Inputs!$H$6:$H$9))),0),"" )</f>
        <v/>
      </c>
      <c r="K95" s="26">
        <f>IF($A95&lt;=Inputs!$B$13,IF(6&lt;=Inputs!$B$8,IF(Inputs!$B$12&gt;0,MAX(MIN(NORM.INV(RAND(),LOOKUP(U95,Inputs!$J$6:$J$9,Inputs!$G$6:$G$9),LOOKUP(U95,Inputs!$J$6:$J$9,Inputs!$H$6:$H$9)),Inputs!$B$12),-Inputs!$B$12),NORM.INV(RAND(),LOOKUP(U95,Inputs!$J$6:$J$9,Inputs!$G$6:$G$9),LOOKUP(U95,Inputs!$J$6:$J$9,Inputs!$H$6:$H$9))),0),"" )</f>
        <v/>
      </c>
      <c r="L95" s="26">
        <f>IF($A95&lt;=Inputs!$B$13,IF(7&lt;=Inputs!$B$8,IF(Inputs!$B$12&gt;0,MAX(MIN(NORM.INV(RAND(),LOOKUP(V95,Inputs!$J$6:$J$9,Inputs!$G$6:$G$9),LOOKUP(V95,Inputs!$J$6:$J$9,Inputs!$H$6:$H$9)),Inputs!$B$12),-Inputs!$B$12),NORM.INV(RAND(),LOOKUP(V95,Inputs!$J$6:$J$9,Inputs!$G$6:$G$9),LOOKUP(V95,Inputs!$J$6:$J$9,Inputs!$H$6:$H$9))),0),"" )</f>
        <v/>
      </c>
      <c r="M95" s="26">
        <f>COUNTIFS($B$6:$B$5005,"&gt;="&amp;K95,$B$6:$B$5005,"&lt;"&amp;L95)</f>
        <v/>
      </c>
      <c r="N95" s="26">
        <f>IF($A95&lt;=Inputs!$B$13,IF(9&lt;=Inputs!$B$8,IF(Inputs!$B$12&gt;0,MAX(MIN(NORM.INV(RAND(),LOOKUP(X95,Inputs!$J$6:$J$9,Inputs!$G$6:$G$9),LOOKUP(X95,Inputs!$J$6:$J$9,Inputs!$H$6:$H$9)),Inputs!$B$12),-Inputs!$B$12),NORM.INV(RAND(),LOOKUP(X95,Inputs!$J$6:$J$9,Inputs!$G$6:$G$9),LOOKUP(X95,Inputs!$J$6:$J$9,Inputs!$H$6:$H$9))),0),"" )</f>
        <v/>
      </c>
      <c r="O95" s="26">
        <f>IF($A95&lt;=Inputs!$B$13,IF(10&lt;=Inputs!$B$8,IF(Inputs!$B$12&gt;0,MAX(MIN(NORM.INV(RAND(),LOOKUP(Y95,Inputs!$J$6:$J$9,Inputs!$G$6:$G$9),LOOKUP(Y95,Inputs!$J$6:$J$9,Inputs!$H$6:$H$9)),Inputs!$B$12),-Inputs!$B$12),NORM.INV(RAND(),LOOKUP(Y95,Inputs!$J$6:$J$9,Inputs!$G$6:$G$9),LOOKUP(Y95,Inputs!$J$6:$J$9,Inputs!$H$6:$H$9))),0),"" )</f>
        <v/>
      </c>
      <c r="P95" s="31">
        <f>IF($A95&lt;=Inputs!$B$13,RAND(),"")</f>
        <v/>
      </c>
      <c r="Q95" s="31">
        <f>IF($A95&lt;=Inputs!$B$13,RAND(),"")</f>
        <v/>
      </c>
      <c r="R95" s="31">
        <f>IF($A95&lt;=Inputs!$B$13,RAND(),"")</f>
        <v/>
      </c>
      <c r="S95" s="31">
        <f>IF($A95&lt;=Inputs!$B$13,RAND(),"")</f>
        <v/>
      </c>
      <c r="T95" s="31">
        <f>IF($A95&lt;=Inputs!$B$13,RAND(),"")</f>
        <v/>
      </c>
      <c r="U95" s="31">
        <f>IF($A95&lt;=Inputs!$B$13,RAND(),"")</f>
        <v/>
      </c>
      <c r="V95" s="31">
        <f>IF($A95&lt;=Inputs!$B$13,RAND(),"")</f>
        <v/>
      </c>
      <c r="W95" s="31">
        <f>IF($A95&lt;=Inputs!$B$13,RAND(),"")</f>
        <v/>
      </c>
      <c r="X95" s="31">
        <f>IF($A95&lt;=Inputs!$B$13,RAND(),"")</f>
        <v/>
      </c>
      <c r="Y95" s="31">
        <f>IF($A95&lt;=Inputs!$B$13,RAND(),"")</f>
        <v/>
      </c>
    </row>
    <row r="96">
      <c r="A96" t="n">
        <v>91</v>
      </c>
      <c r="B96" s="26">
        <f>IF($A96&lt;=Inputs!$B$13,IF(Inputs!$B$8&gt;0,SUM(F96:O96)/Inputs!$B$8,0),"")</f>
        <v/>
      </c>
      <c r="C96" s="27">
        <f>IF($A96&lt;=Inputs!$B$13,B96/100,"")</f>
        <v/>
      </c>
      <c r="D96" s="28">
        <f>IF($A96&lt;=Inputs!$B$13,C96*Inputs!$B$7,"")</f>
        <v/>
      </c>
      <c r="E96" s="29">
        <f>IF($A96&lt;=Inputs!$B$13,IF(D96&gt;0,1,0),"")</f>
        <v/>
      </c>
      <c r="F96" s="26">
        <f>IF($A96&lt;=Inputs!$B$13,IF(1&lt;=Inputs!$B$8,IF(Inputs!$B$12&gt;0,MAX(MIN(NORM.INV(RAND(),LOOKUP(P96,Inputs!$J$6:$J$9,Inputs!$G$6:$G$9),LOOKUP(P96,Inputs!$J$6:$J$9,Inputs!$H$6:$H$9)),Inputs!$B$12),-Inputs!$B$12),NORM.INV(RAND(),LOOKUP(P96,Inputs!$J$6:$J$9,Inputs!$G$6:$G$9),LOOKUP(P96,Inputs!$J$6:$J$9,Inputs!$H$6:$H$9))),0),"" )</f>
        <v/>
      </c>
      <c r="G96" s="26">
        <f>IF($A96&lt;=Inputs!$B$13,IF(2&lt;=Inputs!$B$8,IF(Inputs!$B$12&gt;0,MAX(MIN(NORM.INV(RAND(),LOOKUP(Q96,Inputs!$J$6:$J$9,Inputs!$G$6:$G$9),LOOKUP(Q96,Inputs!$J$6:$J$9,Inputs!$H$6:$H$9)),Inputs!$B$12),-Inputs!$B$12),NORM.INV(RAND(),LOOKUP(Q96,Inputs!$J$6:$J$9,Inputs!$G$6:$G$9),LOOKUP(Q96,Inputs!$J$6:$J$9,Inputs!$H$6:$H$9))),0),"" )</f>
        <v/>
      </c>
      <c r="H96" s="26">
        <f>IF($A96&lt;=Inputs!$B$13,IF(3&lt;=Inputs!$B$8,IF(Inputs!$B$12&gt;0,MAX(MIN(NORM.INV(RAND(),LOOKUP(R96,Inputs!$J$6:$J$9,Inputs!$G$6:$G$9),LOOKUP(R96,Inputs!$J$6:$J$9,Inputs!$H$6:$H$9)),Inputs!$B$12),-Inputs!$B$12),NORM.INV(RAND(),LOOKUP(R96,Inputs!$J$6:$J$9,Inputs!$G$6:$G$9),LOOKUP(R96,Inputs!$J$6:$J$9,Inputs!$H$6:$H$9))),0),"" )</f>
        <v/>
      </c>
      <c r="I96" s="26">
        <f>IF($A96&lt;=Inputs!$B$13,IF(4&lt;=Inputs!$B$8,IF(Inputs!$B$12&gt;0,MAX(MIN(NORM.INV(RAND(),LOOKUP(S96,Inputs!$J$6:$J$9,Inputs!$G$6:$G$9),LOOKUP(S96,Inputs!$J$6:$J$9,Inputs!$H$6:$H$9)),Inputs!$B$12),-Inputs!$B$12),NORM.INV(RAND(),LOOKUP(S96,Inputs!$J$6:$J$9,Inputs!$G$6:$G$9),LOOKUP(S96,Inputs!$J$6:$J$9,Inputs!$H$6:$H$9))),0),"" )</f>
        <v/>
      </c>
      <c r="J96" s="26">
        <f>IF($A96&lt;=Inputs!$B$13,IF(5&lt;=Inputs!$B$8,IF(Inputs!$B$12&gt;0,MAX(MIN(NORM.INV(RAND(),LOOKUP(T96,Inputs!$J$6:$J$9,Inputs!$G$6:$G$9),LOOKUP(T96,Inputs!$J$6:$J$9,Inputs!$H$6:$H$9)),Inputs!$B$12),-Inputs!$B$12),NORM.INV(RAND(),LOOKUP(T96,Inputs!$J$6:$J$9,Inputs!$G$6:$G$9),LOOKUP(T96,Inputs!$J$6:$J$9,Inputs!$H$6:$H$9))),0),"" )</f>
        <v/>
      </c>
      <c r="K96" s="26">
        <f>IF($A96&lt;=Inputs!$B$13,IF(6&lt;=Inputs!$B$8,IF(Inputs!$B$12&gt;0,MAX(MIN(NORM.INV(RAND(),LOOKUP(U96,Inputs!$J$6:$J$9,Inputs!$G$6:$G$9),LOOKUP(U96,Inputs!$J$6:$J$9,Inputs!$H$6:$H$9)),Inputs!$B$12),-Inputs!$B$12),NORM.INV(RAND(),LOOKUP(U96,Inputs!$J$6:$J$9,Inputs!$G$6:$G$9),LOOKUP(U96,Inputs!$J$6:$J$9,Inputs!$H$6:$H$9))),0),"" )</f>
        <v/>
      </c>
      <c r="L96" s="26">
        <f>IF($A96&lt;=Inputs!$B$13,IF(7&lt;=Inputs!$B$8,IF(Inputs!$B$12&gt;0,MAX(MIN(NORM.INV(RAND(),LOOKUP(V96,Inputs!$J$6:$J$9,Inputs!$G$6:$G$9),LOOKUP(V96,Inputs!$J$6:$J$9,Inputs!$H$6:$H$9)),Inputs!$B$12),-Inputs!$B$12),NORM.INV(RAND(),LOOKUP(V96,Inputs!$J$6:$J$9,Inputs!$G$6:$G$9),LOOKUP(V96,Inputs!$J$6:$J$9,Inputs!$H$6:$H$9))),0),"" )</f>
        <v/>
      </c>
      <c r="M96" s="26">
        <f>COUNTIFS($B$6:$B$5005,"&gt;="&amp;K96,$B$6:$B$5005,"&lt;"&amp;L96)</f>
        <v/>
      </c>
      <c r="N96" s="26">
        <f>IF($A96&lt;=Inputs!$B$13,IF(9&lt;=Inputs!$B$8,IF(Inputs!$B$12&gt;0,MAX(MIN(NORM.INV(RAND(),LOOKUP(X96,Inputs!$J$6:$J$9,Inputs!$G$6:$G$9),LOOKUP(X96,Inputs!$J$6:$J$9,Inputs!$H$6:$H$9)),Inputs!$B$12),-Inputs!$B$12),NORM.INV(RAND(),LOOKUP(X96,Inputs!$J$6:$J$9,Inputs!$G$6:$G$9),LOOKUP(X96,Inputs!$J$6:$J$9,Inputs!$H$6:$H$9))),0),"" )</f>
        <v/>
      </c>
      <c r="O96" s="26">
        <f>IF($A96&lt;=Inputs!$B$13,IF(10&lt;=Inputs!$B$8,IF(Inputs!$B$12&gt;0,MAX(MIN(NORM.INV(RAND(),LOOKUP(Y96,Inputs!$J$6:$J$9,Inputs!$G$6:$G$9),LOOKUP(Y96,Inputs!$J$6:$J$9,Inputs!$H$6:$H$9)),Inputs!$B$12),-Inputs!$B$12),NORM.INV(RAND(),LOOKUP(Y96,Inputs!$J$6:$J$9,Inputs!$G$6:$G$9),LOOKUP(Y96,Inputs!$J$6:$J$9,Inputs!$H$6:$H$9))),0),"" )</f>
        <v/>
      </c>
      <c r="P96" s="31">
        <f>IF($A96&lt;=Inputs!$B$13,RAND(),"")</f>
        <v/>
      </c>
      <c r="Q96" s="31">
        <f>IF($A96&lt;=Inputs!$B$13,RAND(),"")</f>
        <v/>
      </c>
      <c r="R96" s="31">
        <f>IF($A96&lt;=Inputs!$B$13,RAND(),"")</f>
        <v/>
      </c>
      <c r="S96" s="31">
        <f>IF($A96&lt;=Inputs!$B$13,RAND(),"")</f>
        <v/>
      </c>
      <c r="T96" s="31">
        <f>IF($A96&lt;=Inputs!$B$13,RAND(),"")</f>
        <v/>
      </c>
      <c r="U96" s="31">
        <f>IF($A96&lt;=Inputs!$B$13,RAND(),"")</f>
        <v/>
      </c>
      <c r="V96" s="31">
        <f>IF($A96&lt;=Inputs!$B$13,RAND(),"")</f>
        <v/>
      </c>
      <c r="W96" s="31">
        <f>IF($A96&lt;=Inputs!$B$13,RAND(),"")</f>
        <v/>
      </c>
      <c r="X96" s="31">
        <f>IF($A96&lt;=Inputs!$B$13,RAND(),"")</f>
        <v/>
      </c>
      <c r="Y96" s="31">
        <f>IF($A96&lt;=Inputs!$B$13,RAND(),"")</f>
        <v/>
      </c>
    </row>
    <row r="97">
      <c r="A97" t="n">
        <v>92</v>
      </c>
      <c r="B97" s="26">
        <f>IF($A97&lt;=Inputs!$B$13,IF(Inputs!$B$8&gt;0,SUM(F97:O97)/Inputs!$B$8,0),"")</f>
        <v/>
      </c>
      <c r="C97" s="27">
        <f>IF($A97&lt;=Inputs!$B$13,B97/100,"")</f>
        <v/>
      </c>
      <c r="D97" s="28">
        <f>IF($A97&lt;=Inputs!$B$13,C97*Inputs!$B$7,"")</f>
        <v/>
      </c>
      <c r="E97" s="29">
        <f>IF($A97&lt;=Inputs!$B$13,IF(D97&gt;0,1,0),"")</f>
        <v/>
      </c>
      <c r="F97" s="26">
        <f>IF($A97&lt;=Inputs!$B$13,IF(1&lt;=Inputs!$B$8,IF(Inputs!$B$12&gt;0,MAX(MIN(NORM.INV(RAND(),LOOKUP(P97,Inputs!$J$6:$J$9,Inputs!$G$6:$G$9),LOOKUP(P97,Inputs!$J$6:$J$9,Inputs!$H$6:$H$9)),Inputs!$B$12),-Inputs!$B$12),NORM.INV(RAND(),LOOKUP(P97,Inputs!$J$6:$J$9,Inputs!$G$6:$G$9),LOOKUP(P97,Inputs!$J$6:$J$9,Inputs!$H$6:$H$9))),0),"" )</f>
        <v/>
      </c>
      <c r="G97" s="26">
        <f>IF($A97&lt;=Inputs!$B$13,IF(2&lt;=Inputs!$B$8,IF(Inputs!$B$12&gt;0,MAX(MIN(NORM.INV(RAND(),LOOKUP(Q97,Inputs!$J$6:$J$9,Inputs!$G$6:$G$9),LOOKUP(Q97,Inputs!$J$6:$J$9,Inputs!$H$6:$H$9)),Inputs!$B$12),-Inputs!$B$12),NORM.INV(RAND(),LOOKUP(Q97,Inputs!$J$6:$J$9,Inputs!$G$6:$G$9),LOOKUP(Q97,Inputs!$J$6:$J$9,Inputs!$H$6:$H$9))),0),"" )</f>
        <v/>
      </c>
      <c r="H97" s="26">
        <f>IF($A97&lt;=Inputs!$B$13,IF(3&lt;=Inputs!$B$8,IF(Inputs!$B$12&gt;0,MAX(MIN(NORM.INV(RAND(),LOOKUP(R97,Inputs!$J$6:$J$9,Inputs!$G$6:$G$9),LOOKUP(R97,Inputs!$J$6:$J$9,Inputs!$H$6:$H$9)),Inputs!$B$12),-Inputs!$B$12),NORM.INV(RAND(),LOOKUP(R97,Inputs!$J$6:$J$9,Inputs!$G$6:$G$9),LOOKUP(R97,Inputs!$J$6:$J$9,Inputs!$H$6:$H$9))),0),"" )</f>
        <v/>
      </c>
      <c r="I97" s="26">
        <f>IF($A97&lt;=Inputs!$B$13,IF(4&lt;=Inputs!$B$8,IF(Inputs!$B$12&gt;0,MAX(MIN(NORM.INV(RAND(),LOOKUP(S97,Inputs!$J$6:$J$9,Inputs!$G$6:$G$9),LOOKUP(S97,Inputs!$J$6:$J$9,Inputs!$H$6:$H$9)),Inputs!$B$12),-Inputs!$B$12),NORM.INV(RAND(),LOOKUP(S97,Inputs!$J$6:$J$9,Inputs!$G$6:$G$9),LOOKUP(S97,Inputs!$J$6:$J$9,Inputs!$H$6:$H$9))),0),"" )</f>
        <v/>
      </c>
      <c r="J97" s="26">
        <f>IF($A97&lt;=Inputs!$B$13,IF(5&lt;=Inputs!$B$8,IF(Inputs!$B$12&gt;0,MAX(MIN(NORM.INV(RAND(),LOOKUP(T97,Inputs!$J$6:$J$9,Inputs!$G$6:$G$9),LOOKUP(T97,Inputs!$J$6:$J$9,Inputs!$H$6:$H$9)),Inputs!$B$12),-Inputs!$B$12),NORM.INV(RAND(),LOOKUP(T97,Inputs!$J$6:$J$9,Inputs!$G$6:$G$9),LOOKUP(T97,Inputs!$J$6:$J$9,Inputs!$H$6:$H$9))),0),"" )</f>
        <v/>
      </c>
      <c r="K97" s="26">
        <f>IF($A97&lt;=Inputs!$B$13,IF(6&lt;=Inputs!$B$8,IF(Inputs!$B$12&gt;0,MAX(MIN(NORM.INV(RAND(),LOOKUP(U97,Inputs!$J$6:$J$9,Inputs!$G$6:$G$9),LOOKUP(U97,Inputs!$J$6:$J$9,Inputs!$H$6:$H$9)),Inputs!$B$12),-Inputs!$B$12),NORM.INV(RAND(),LOOKUP(U97,Inputs!$J$6:$J$9,Inputs!$G$6:$G$9),LOOKUP(U97,Inputs!$J$6:$J$9,Inputs!$H$6:$H$9))),0),"" )</f>
        <v/>
      </c>
      <c r="L97" s="26">
        <f>IF($A97&lt;=Inputs!$B$13,IF(7&lt;=Inputs!$B$8,IF(Inputs!$B$12&gt;0,MAX(MIN(NORM.INV(RAND(),LOOKUP(V97,Inputs!$J$6:$J$9,Inputs!$G$6:$G$9),LOOKUP(V97,Inputs!$J$6:$J$9,Inputs!$H$6:$H$9)),Inputs!$B$12),-Inputs!$B$12),NORM.INV(RAND(),LOOKUP(V97,Inputs!$J$6:$J$9,Inputs!$G$6:$G$9),LOOKUP(V97,Inputs!$J$6:$J$9,Inputs!$H$6:$H$9))),0),"" )</f>
        <v/>
      </c>
      <c r="M97" s="26">
        <f>COUNTIFS($B$6:$B$5005,"&gt;="&amp;K97,$B$6:$B$5005,"&lt;"&amp;L97)</f>
        <v/>
      </c>
      <c r="N97" s="26">
        <f>IF($A97&lt;=Inputs!$B$13,IF(9&lt;=Inputs!$B$8,IF(Inputs!$B$12&gt;0,MAX(MIN(NORM.INV(RAND(),LOOKUP(X97,Inputs!$J$6:$J$9,Inputs!$G$6:$G$9),LOOKUP(X97,Inputs!$J$6:$J$9,Inputs!$H$6:$H$9)),Inputs!$B$12),-Inputs!$B$12),NORM.INV(RAND(),LOOKUP(X97,Inputs!$J$6:$J$9,Inputs!$G$6:$G$9),LOOKUP(X97,Inputs!$J$6:$J$9,Inputs!$H$6:$H$9))),0),"" )</f>
        <v/>
      </c>
      <c r="O97" s="26">
        <f>IF($A97&lt;=Inputs!$B$13,IF(10&lt;=Inputs!$B$8,IF(Inputs!$B$12&gt;0,MAX(MIN(NORM.INV(RAND(),LOOKUP(Y97,Inputs!$J$6:$J$9,Inputs!$G$6:$G$9),LOOKUP(Y97,Inputs!$J$6:$J$9,Inputs!$H$6:$H$9)),Inputs!$B$12),-Inputs!$B$12),NORM.INV(RAND(),LOOKUP(Y97,Inputs!$J$6:$J$9,Inputs!$G$6:$G$9),LOOKUP(Y97,Inputs!$J$6:$J$9,Inputs!$H$6:$H$9))),0),"" )</f>
        <v/>
      </c>
      <c r="P97" s="31">
        <f>IF($A97&lt;=Inputs!$B$13,RAND(),"")</f>
        <v/>
      </c>
      <c r="Q97" s="31">
        <f>IF($A97&lt;=Inputs!$B$13,RAND(),"")</f>
        <v/>
      </c>
      <c r="R97" s="31">
        <f>IF($A97&lt;=Inputs!$B$13,RAND(),"")</f>
        <v/>
      </c>
      <c r="S97" s="31">
        <f>IF($A97&lt;=Inputs!$B$13,RAND(),"")</f>
        <v/>
      </c>
      <c r="T97" s="31">
        <f>IF($A97&lt;=Inputs!$B$13,RAND(),"")</f>
        <v/>
      </c>
      <c r="U97" s="31">
        <f>IF($A97&lt;=Inputs!$B$13,RAND(),"")</f>
        <v/>
      </c>
      <c r="V97" s="31">
        <f>IF($A97&lt;=Inputs!$B$13,RAND(),"")</f>
        <v/>
      </c>
      <c r="W97" s="31">
        <f>IF($A97&lt;=Inputs!$B$13,RAND(),"")</f>
        <v/>
      </c>
      <c r="X97" s="31">
        <f>IF($A97&lt;=Inputs!$B$13,RAND(),"")</f>
        <v/>
      </c>
      <c r="Y97" s="31">
        <f>IF($A97&lt;=Inputs!$B$13,RAND(),"")</f>
        <v/>
      </c>
    </row>
    <row r="98">
      <c r="A98" t="n">
        <v>93</v>
      </c>
      <c r="B98" s="26">
        <f>IF($A98&lt;=Inputs!$B$13,IF(Inputs!$B$8&gt;0,SUM(F98:O98)/Inputs!$B$8,0),"")</f>
        <v/>
      </c>
      <c r="C98" s="27">
        <f>IF($A98&lt;=Inputs!$B$13,B98/100,"")</f>
        <v/>
      </c>
      <c r="D98" s="28">
        <f>IF($A98&lt;=Inputs!$B$13,C98*Inputs!$B$7,"")</f>
        <v/>
      </c>
      <c r="E98" s="29">
        <f>IF($A98&lt;=Inputs!$B$13,IF(D98&gt;0,1,0),"")</f>
        <v/>
      </c>
      <c r="F98" s="26">
        <f>IF($A98&lt;=Inputs!$B$13,IF(1&lt;=Inputs!$B$8,IF(Inputs!$B$12&gt;0,MAX(MIN(NORM.INV(RAND(),LOOKUP(P98,Inputs!$J$6:$J$9,Inputs!$G$6:$G$9),LOOKUP(P98,Inputs!$J$6:$J$9,Inputs!$H$6:$H$9)),Inputs!$B$12),-Inputs!$B$12),NORM.INV(RAND(),LOOKUP(P98,Inputs!$J$6:$J$9,Inputs!$G$6:$G$9),LOOKUP(P98,Inputs!$J$6:$J$9,Inputs!$H$6:$H$9))),0),"" )</f>
        <v/>
      </c>
      <c r="G98" s="26">
        <f>IF($A98&lt;=Inputs!$B$13,IF(2&lt;=Inputs!$B$8,IF(Inputs!$B$12&gt;0,MAX(MIN(NORM.INV(RAND(),LOOKUP(Q98,Inputs!$J$6:$J$9,Inputs!$G$6:$G$9),LOOKUP(Q98,Inputs!$J$6:$J$9,Inputs!$H$6:$H$9)),Inputs!$B$12),-Inputs!$B$12),NORM.INV(RAND(),LOOKUP(Q98,Inputs!$J$6:$J$9,Inputs!$G$6:$G$9),LOOKUP(Q98,Inputs!$J$6:$J$9,Inputs!$H$6:$H$9))),0),"" )</f>
        <v/>
      </c>
      <c r="H98" s="26">
        <f>IF($A98&lt;=Inputs!$B$13,IF(3&lt;=Inputs!$B$8,IF(Inputs!$B$12&gt;0,MAX(MIN(NORM.INV(RAND(),LOOKUP(R98,Inputs!$J$6:$J$9,Inputs!$G$6:$G$9),LOOKUP(R98,Inputs!$J$6:$J$9,Inputs!$H$6:$H$9)),Inputs!$B$12),-Inputs!$B$12),NORM.INV(RAND(),LOOKUP(R98,Inputs!$J$6:$J$9,Inputs!$G$6:$G$9),LOOKUP(R98,Inputs!$J$6:$J$9,Inputs!$H$6:$H$9))),0),"" )</f>
        <v/>
      </c>
      <c r="I98" s="26">
        <f>IF($A98&lt;=Inputs!$B$13,IF(4&lt;=Inputs!$B$8,IF(Inputs!$B$12&gt;0,MAX(MIN(NORM.INV(RAND(),LOOKUP(S98,Inputs!$J$6:$J$9,Inputs!$G$6:$G$9),LOOKUP(S98,Inputs!$J$6:$J$9,Inputs!$H$6:$H$9)),Inputs!$B$12),-Inputs!$B$12),NORM.INV(RAND(),LOOKUP(S98,Inputs!$J$6:$J$9,Inputs!$G$6:$G$9),LOOKUP(S98,Inputs!$J$6:$J$9,Inputs!$H$6:$H$9))),0),"" )</f>
        <v/>
      </c>
      <c r="J98" s="26">
        <f>IF($A98&lt;=Inputs!$B$13,IF(5&lt;=Inputs!$B$8,IF(Inputs!$B$12&gt;0,MAX(MIN(NORM.INV(RAND(),LOOKUP(T98,Inputs!$J$6:$J$9,Inputs!$G$6:$G$9),LOOKUP(T98,Inputs!$J$6:$J$9,Inputs!$H$6:$H$9)),Inputs!$B$12),-Inputs!$B$12),NORM.INV(RAND(),LOOKUP(T98,Inputs!$J$6:$J$9,Inputs!$G$6:$G$9),LOOKUP(T98,Inputs!$J$6:$J$9,Inputs!$H$6:$H$9))),0),"" )</f>
        <v/>
      </c>
      <c r="K98" s="26">
        <f>IF($A98&lt;=Inputs!$B$13,IF(6&lt;=Inputs!$B$8,IF(Inputs!$B$12&gt;0,MAX(MIN(NORM.INV(RAND(),LOOKUP(U98,Inputs!$J$6:$J$9,Inputs!$G$6:$G$9),LOOKUP(U98,Inputs!$J$6:$J$9,Inputs!$H$6:$H$9)),Inputs!$B$12),-Inputs!$B$12),NORM.INV(RAND(),LOOKUP(U98,Inputs!$J$6:$J$9,Inputs!$G$6:$G$9),LOOKUP(U98,Inputs!$J$6:$J$9,Inputs!$H$6:$H$9))),0),"" )</f>
        <v/>
      </c>
      <c r="L98" s="26">
        <f>IF($A98&lt;=Inputs!$B$13,IF(7&lt;=Inputs!$B$8,IF(Inputs!$B$12&gt;0,MAX(MIN(NORM.INV(RAND(),LOOKUP(V98,Inputs!$J$6:$J$9,Inputs!$G$6:$G$9),LOOKUP(V98,Inputs!$J$6:$J$9,Inputs!$H$6:$H$9)),Inputs!$B$12),-Inputs!$B$12),NORM.INV(RAND(),LOOKUP(V98,Inputs!$J$6:$J$9,Inputs!$G$6:$G$9),LOOKUP(V98,Inputs!$J$6:$J$9,Inputs!$H$6:$H$9))),0),"" )</f>
        <v/>
      </c>
      <c r="M98" s="26">
        <f>COUNTIFS($B$6:$B$5005,"&gt;="&amp;K98,$B$6:$B$5005,"&lt;"&amp;L98)</f>
        <v/>
      </c>
      <c r="N98" s="26">
        <f>IF($A98&lt;=Inputs!$B$13,IF(9&lt;=Inputs!$B$8,IF(Inputs!$B$12&gt;0,MAX(MIN(NORM.INV(RAND(),LOOKUP(X98,Inputs!$J$6:$J$9,Inputs!$G$6:$G$9),LOOKUP(X98,Inputs!$J$6:$J$9,Inputs!$H$6:$H$9)),Inputs!$B$12),-Inputs!$B$12),NORM.INV(RAND(),LOOKUP(X98,Inputs!$J$6:$J$9,Inputs!$G$6:$G$9),LOOKUP(X98,Inputs!$J$6:$J$9,Inputs!$H$6:$H$9))),0),"" )</f>
        <v/>
      </c>
      <c r="O98" s="26">
        <f>IF($A98&lt;=Inputs!$B$13,IF(10&lt;=Inputs!$B$8,IF(Inputs!$B$12&gt;0,MAX(MIN(NORM.INV(RAND(),LOOKUP(Y98,Inputs!$J$6:$J$9,Inputs!$G$6:$G$9),LOOKUP(Y98,Inputs!$J$6:$J$9,Inputs!$H$6:$H$9)),Inputs!$B$12),-Inputs!$B$12),NORM.INV(RAND(),LOOKUP(Y98,Inputs!$J$6:$J$9,Inputs!$G$6:$G$9),LOOKUP(Y98,Inputs!$J$6:$J$9,Inputs!$H$6:$H$9))),0),"" )</f>
        <v/>
      </c>
      <c r="P98" s="31">
        <f>IF($A98&lt;=Inputs!$B$13,RAND(),"")</f>
        <v/>
      </c>
      <c r="Q98" s="31">
        <f>IF($A98&lt;=Inputs!$B$13,RAND(),"")</f>
        <v/>
      </c>
      <c r="R98" s="31">
        <f>IF($A98&lt;=Inputs!$B$13,RAND(),"")</f>
        <v/>
      </c>
      <c r="S98" s="31">
        <f>IF($A98&lt;=Inputs!$B$13,RAND(),"")</f>
        <v/>
      </c>
      <c r="T98" s="31">
        <f>IF($A98&lt;=Inputs!$B$13,RAND(),"")</f>
        <v/>
      </c>
      <c r="U98" s="31">
        <f>IF($A98&lt;=Inputs!$B$13,RAND(),"")</f>
        <v/>
      </c>
      <c r="V98" s="31">
        <f>IF($A98&lt;=Inputs!$B$13,RAND(),"")</f>
        <v/>
      </c>
      <c r="W98" s="31">
        <f>IF($A98&lt;=Inputs!$B$13,RAND(),"")</f>
        <v/>
      </c>
      <c r="X98" s="31">
        <f>IF($A98&lt;=Inputs!$B$13,RAND(),"")</f>
        <v/>
      </c>
      <c r="Y98" s="31">
        <f>IF($A98&lt;=Inputs!$B$13,RAND(),"")</f>
        <v/>
      </c>
    </row>
    <row r="99">
      <c r="A99" t="n">
        <v>94</v>
      </c>
      <c r="B99" s="26">
        <f>IF($A99&lt;=Inputs!$B$13,IF(Inputs!$B$8&gt;0,SUM(F99:O99)/Inputs!$B$8,0),"")</f>
        <v/>
      </c>
      <c r="C99" s="27">
        <f>IF($A99&lt;=Inputs!$B$13,B99/100,"")</f>
        <v/>
      </c>
      <c r="D99" s="28">
        <f>IF($A99&lt;=Inputs!$B$13,C99*Inputs!$B$7,"")</f>
        <v/>
      </c>
      <c r="E99" s="29">
        <f>IF($A99&lt;=Inputs!$B$13,IF(D99&gt;0,1,0),"")</f>
        <v/>
      </c>
      <c r="F99" s="26">
        <f>IF($A99&lt;=Inputs!$B$13,IF(1&lt;=Inputs!$B$8,IF(Inputs!$B$12&gt;0,MAX(MIN(NORM.INV(RAND(),LOOKUP(P99,Inputs!$J$6:$J$9,Inputs!$G$6:$G$9),LOOKUP(P99,Inputs!$J$6:$J$9,Inputs!$H$6:$H$9)),Inputs!$B$12),-Inputs!$B$12),NORM.INV(RAND(),LOOKUP(P99,Inputs!$J$6:$J$9,Inputs!$G$6:$G$9),LOOKUP(P99,Inputs!$J$6:$J$9,Inputs!$H$6:$H$9))),0),"" )</f>
        <v/>
      </c>
      <c r="G99" s="26">
        <f>IF($A99&lt;=Inputs!$B$13,IF(2&lt;=Inputs!$B$8,IF(Inputs!$B$12&gt;0,MAX(MIN(NORM.INV(RAND(),LOOKUP(Q99,Inputs!$J$6:$J$9,Inputs!$G$6:$G$9),LOOKUP(Q99,Inputs!$J$6:$J$9,Inputs!$H$6:$H$9)),Inputs!$B$12),-Inputs!$B$12),NORM.INV(RAND(),LOOKUP(Q99,Inputs!$J$6:$J$9,Inputs!$G$6:$G$9),LOOKUP(Q99,Inputs!$J$6:$J$9,Inputs!$H$6:$H$9))),0),"" )</f>
        <v/>
      </c>
      <c r="H99" s="26">
        <f>IF($A99&lt;=Inputs!$B$13,IF(3&lt;=Inputs!$B$8,IF(Inputs!$B$12&gt;0,MAX(MIN(NORM.INV(RAND(),LOOKUP(R99,Inputs!$J$6:$J$9,Inputs!$G$6:$G$9),LOOKUP(R99,Inputs!$J$6:$J$9,Inputs!$H$6:$H$9)),Inputs!$B$12),-Inputs!$B$12),NORM.INV(RAND(),LOOKUP(R99,Inputs!$J$6:$J$9,Inputs!$G$6:$G$9),LOOKUP(R99,Inputs!$J$6:$J$9,Inputs!$H$6:$H$9))),0),"" )</f>
        <v/>
      </c>
      <c r="I99" s="26">
        <f>IF($A99&lt;=Inputs!$B$13,IF(4&lt;=Inputs!$B$8,IF(Inputs!$B$12&gt;0,MAX(MIN(NORM.INV(RAND(),LOOKUP(S99,Inputs!$J$6:$J$9,Inputs!$G$6:$G$9),LOOKUP(S99,Inputs!$J$6:$J$9,Inputs!$H$6:$H$9)),Inputs!$B$12),-Inputs!$B$12),NORM.INV(RAND(),LOOKUP(S99,Inputs!$J$6:$J$9,Inputs!$G$6:$G$9),LOOKUP(S99,Inputs!$J$6:$J$9,Inputs!$H$6:$H$9))),0),"" )</f>
        <v/>
      </c>
      <c r="J99" s="26">
        <f>IF($A99&lt;=Inputs!$B$13,IF(5&lt;=Inputs!$B$8,IF(Inputs!$B$12&gt;0,MAX(MIN(NORM.INV(RAND(),LOOKUP(T99,Inputs!$J$6:$J$9,Inputs!$G$6:$G$9),LOOKUP(T99,Inputs!$J$6:$J$9,Inputs!$H$6:$H$9)),Inputs!$B$12),-Inputs!$B$12),NORM.INV(RAND(),LOOKUP(T99,Inputs!$J$6:$J$9,Inputs!$G$6:$G$9),LOOKUP(T99,Inputs!$J$6:$J$9,Inputs!$H$6:$H$9))),0),"" )</f>
        <v/>
      </c>
      <c r="K99" s="26">
        <f>IF($A99&lt;=Inputs!$B$13,IF(6&lt;=Inputs!$B$8,IF(Inputs!$B$12&gt;0,MAX(MIN(NORM.INV(RAND(),LOOKUP(U99,Inputs!$J$6:$J$9,Inputs!$G$6:$G$9),LOOKUP(U99,Inputs!$J$6:$J$9,Inputs!$H$6:$H$9)),Inputs!$B$12),-Inputs!$B$12),NORM.INV(RAND(),LOOKUP(U99,Inputs!$J$6:$J$9,Inputs!$G$6:$G$9),LOOKUP(U99,Inputs!$J$6:$J$9,Inputs!$H$6:$H$9))),0),"" )</f>
        <v/>
      </c>
      <c r="L99" s="26">
        <f>IF($A99&lt;=Inputs!$B$13,IF(7&lt;=Inputs!$B$8,IF(Inputs!$B$12&gt;0,MAX(MIN(NORM.INV(RAND(),LOOKUP(V99,Inputs!$J$6:$J$9,Inputs!$G$6:$G$9),LOOKUP(V99,Inputs!$J$6:$J$9,Inputs!$H$6:$H$9)),Inputs!$B$12),-Inputs!$B$12),NORM.INV(RAND(),LOOKUP(V99,Inputs!$J$6:$J$9,Inputs!$G$6:$G$9),LOOKUP(V99,Inputs!$J$6:$J$9,Inputs!$H$6:$H$9))),0),"" )</f>
        <v/>
      </c>
      <c r="M99" s="26">
        <f>IF($A99&lt;=Inputs!$B$13,IF(8&lt;=Inputs!$B$8,IF(Inputs!$B$12&gt;0,MAX(MIN(NORM.INV(RAND(),LOOKUP(W99,Inputs!$J$6:$J$9,Inputs!$G$6:$G$9),LOOKUP(W99,Inputs!$J$6:$J$9,Inputs!$H$6:$H$9)),Inputs!$B$12),-Inputs!$B$12),NORM.INV(RAND(),LOOKUP(W99,Inputs!$J$6:$J$9,Inputs!$G$6:$G$9),LOOKUP(W99,Inputs!$J$6:$J$9,Inputs!$H$6:$H$9))),0),"" )</f>
        <v/>
      </c>
      <c r="N99" s="26">
        <f>IF($A99&lt;=Inputs!$B$13,IF(9&lt;=Inputs!$B$8,IF(Inputs!$B$12&gt;0,MAX(MIN(NORM.INV(RAND(),LOOKUP(X99,Inputs!$J$6:$J$9,Inputs!$G$6:$G$9),LOOKUP(X99,Inputs!$J$6:$J$9,Inputs!$H$6:$H$9)),Inputs!$B$12),-Inputs!$B$12),NORM.INV(RAND(),LOOKUP(X99,Inputs!$J$6:$J$9,Inputs!$G$6:$G$9),LOOKUP(X99,Inputs!$J$6:$J$9,Inputs!$H$6:$H$9))),0),"" )</f>
        <v/>
      </c>
      <c r="O99" s="26">
        <f>IF($A99&lt;=Inputs!$B$13,IF(10&lt;=Inputs!$B$8,IF(Inputs!$B$12&gt;0,MAX(MIN(NORM.INV(RAND(),LOOKUP(Y99,Inputs!$J$6:$J$9,Inputs!$G$6:$G$9),LOOKUP(Y99,Inputs!$J$6:$J$9,Inputs!$H$6:$H$9)),Inputs!$B$12),-Inputs!$B$12),NORM.INV(RAND(),LOOKUP(Y99,Inputs!$J$6:$J$9,Inputs!$G$6:$G$9),LOOKUP(Y99,Inputs!$J$6:$J$9,Inputs!$H$6:$H$9))),0),"" )</f>
        <v/>
      </c>
      <c r="P99" s="31">
        <f>IF($A99&lt;=Inputs!$B$13,RAND(),"")</f>
        <v/>
      </c>
      <c r="Q99" s="31">
        <f>IF($A99&lt;=Inputs!$B$13,RAND(),"")</f>
        <v/>
      </c>
      <c r="R99" s="31">
        <f>IF($A99&lt;=Inputs!$B$13,RAND(),"")</f>
        <v/>
      </c>
      <c r="S99" s="31">
        <f>IF($A99&lt;=Inputs!$B$13,RAND(),"")</f>
        <v/>
      </c>
      <c r="T99" s="31">
        <f>IF($A99&lt;=Inputs!$B$13,RAND(),"")</f>
        <v/>
      </c>
      <c r="U99" s="31">
        <f>IF($A99&lt;=Inputs!$B$13,RAND(),"")</f>
        <v/>
      </c>
      <c r="V99" s="31">
        <f>IF($A99&lt;=Inputs!$B$13,RAND(),"")</f>
        <v/>
      </c>
      <c r="W99" s="31">
        <f>IF($A99&lt;=Inputs!$B$13,RAND(),"")</f>
        <v/>
      </c>
      <c r="X99" s="31">
        <f>IF($A99&lt;=Inputs!$B$13,RAND(),"")</f>
        <v/>
      </c>
      <c r="Y99" s="31">
        <f>IF($A99&lt;=Inputs!$B$13,RAND(),"")</f>
        <v/>
      </c>
    </row>
    <row r="100">
      <c r="A100" t="n">
        <v>95</v>
      </c>
      <c r="B100" s="26">
        <f>IF($A100&lt;=Inputs!$B$13,IF(Inputs!$B$8&gt;0,SUM(F100:O100)/Inputs!$B$8,0),"")</f>
        <v/>
      </c>
      <c r="C100" s="27">
        <f>IF($A100&lt;=Inputs!$B$13,B100/100,"")</f>
        <v/>
      </c>
      <c r="D100" s="28">
        <f>IF($A100&lt;=Inputs!$B$13,C100*Inputs!$B$7,"")</f>
        <v/>
      </c>
      <c r="E100" s="29">
        <f>IF($A100&lt;=Inputs!$B$13,IF(D100&gt;0,1,0),"")</f>
        <v/>
      </c>
      <c r="F100" s="26">
        <f>IF($A100&lt;=Inputs!$B$13,IF(1&lt;=Inputs!$B$8,IF(Inputs!$B$12&gt;0,MAX(MIN(NORM.INV(RAND(),LOOKUP(P100,Inputs!$J$6:$J$9,Inputs!$G$6:$G$9),LOOKUP(P100,Inputs!$J$6:$J$9,Inputs!$H$6:$H$9)),Inputs!$B$12),-Inputs!$B$12),NORM.INV(RAND(),LOOKUP(P100,Inputs!$J$6:$J$9,Inputs!$G$6:$G$9),LOOKUP(P100,Inputs!$J$6:$J$9,Inputs!$H$6:$H$9))),0),"" )</f>
        <v/>
      </c>
      <c r="G100" s="26">
        <f>IF($A100&lt;=Inputs!$B$13,IF(2&lt;=Inputs!$B$8,IF(Inputs!$B$12&gt;0,MAX(MIN(NORM.INV(RAND(),LOOKUP(Q100,Inputs!$J$6:$J$9,Inputs!$G$6:$G$9),LOOKUP(Q100,Inputs!$J$6:$J$9,Inputs!$H$6:$H$9)),Inputs!$B$12),-Inputs!$B$12),NORM.INV(RAND(),LOOKUP(Q100,Inputs!$J$6:$J$9,Inputs!$G$6:$G$9),LOOKUP(Q100,Inputs!$J$6:$J$9,Inputs!$H$6:$H$9))),0),"" )</f>
        <v/>
      </c>
      <c r="H100" s="26">
        <f>IF($A100&lt;=Inputs!$B$13,IF(3&lt;=Inputs!$B$8,IF(Inputs!$B$12&gt;0,MAX(MIN(NORM.INV(RAND(),LOOKUP(R100,Inputs!$J$6:$J$9,Inputs!$G$6:$G$9),LOOKUP(R100,Inputs!$J$6:$J$9,Inputs!$H$6:$H$9)),Inputs!$B$12),-Inputs!$B$12),NORM.INV(RAND(),LOOKUP(R100,Inputs!$J$6:$J$9,Inputs!$G$6:$G$9),LOOKUP(R100,Inputs!$J$6:$J$9,Inputs!$H$6:$H$9))),0),"" )</f>
        <v/>
      </c>
      <c r="I100" s="26">
        <f>IF($A100&lt;=Inputs!$B$13,IF(4&lt;=Inputs!$B$8,IF(Inputs!$B$12&gt;0,MAX(MIN(NORM.INV(RAND(),LOOKUP(S100,Inputs!$J$6:$J$9,Inputs!$G$6:$G$9),LOOKUP(S100,Inputs!$J$6:$J$9,Inputs!$H$6:$H$9)),Inputs!$B$12),-Inputs!$B$12),NORM.INV(RAND(),LOOKUP(S100,Inputs!$J$6:$J$9,Inputs!$G$6:$G$9),LOOKUP(S100,Inputs!$J$6:$J$9,Inputs!$H$6:$H$9))),0),"" )</f>
        <v/>
      </c>
      <c r="J100" s="26">
        <f>IF($A100&lt;=Inputs!$B$13,IF(5&lt;=Inputs!$B$8,IF(Inputs!$B$12&gt;0,MAX(MIN(NORM.INV(RAND(),LOOKUP(T100,Inputs!$J$6:$J$9,Inputs!$G$6:$G$9),LOOKUP(T100,Inputs!$J$6:$J$9,Inputs!$H$6:$H$9)),Inputs!$B$12),-Inputs!$B$12),NORM.INV(RAND(),LOOKUP(T100,Inputs!$J$6:$J$9,Inputs!$G$6:$G$9),LOOKUP(T100,Inputs!$J$6:$J$9,Inputs!$H$6:$H$9))),0),"" )</f>
        <v/>
      </c>
      <c r="K100" s="26">
        <f>IF($A100&lt;=Inputs!$B$13,IF(6&lt;=Inputs!$B$8,IF(Inputs!$B$12&gt;0,MAX(MIN(NORM.INV(RAND(),LOOKUP(U100,Inputs!$J$6:$J$9,Inputs!$G$6:$G$9),LOOKUP(U100,Inputs!$J$6:$J$9,Inputs!$H$6:$H$9)),Inputs!$B$12),-Inputs!$B$12),NORM.INV(RAND(),LOOKUP(U100,Inputs!$J$6:$J$9,Inputs!$G$6:$G$9),LOOKUP(U100,Inputs!$J$6:$J$9,Inputs!$H$6:$H$9))),0),"" )</f>
        <v/>
      </c>
      <c r="L100" s="26">
        <f>IF($A100&lt;=Inputs!$B$13,IF(7&lt;=Inputs!$B$8,IF(Inputs!$B$12&gt;0,MAX(MIN(NORM.INV(RAND(),LOOKUP(V100,Inputs!$J$6:$J$9,Inputs!$G$6:$G$9),LOOKUP(V100,Inputs!$J$6:$J$9,Inputs!$H$6:$H$9)),Inputs!$B$12),-Inputs!$B$12),NORM.INV(RAND(),LOOKUP(V100,Inputs!$J$6:$J$9,Inputs!$G$6:$G$9),LOOKUP(V100,Inputs!$J$6:$J$9,Inputs!$H$6:$H$9))),0),"" )</f>
        <v/>
      </c>
      <c r="M100" s="26">
        <f>IF($A100&lt;=Inputs!$B$13,IF(8&lt;=Inputs!$B$8,IF(Inputs!$B$12&gt;0,MAX(MIN(NORM.INV(RAND(),LOOKUP(W100,Inputs!$J$6:$J$9,Inputs!$G$6:$G$9),LOOKUP(W100,Inputs!$J$6:$J$9,Inputs!$H$6:$H$9)),Inputs!$B$12),-Inputs!$B$12),NORM.INV(RAND(),LOOKUP(W100,Inputs!$J$6:$J$9,Inputs!$G$6:$G$9),LOOKUP(W100,Inputs!$J$6:$J$9,Inputs!$H$6:$H$9))),0),"" )</f>
        <v/>
      </c>
      <c r="N100" s="26">
        <f>IF($A100&lt;=Inputs!$B$13,IF(9&lt;=Inputs!$B$8,IF(Inputs!$B$12&gt;0,MAX(MIN(NORM.INV(RAND(),LOOKUP(X100,Inputs!$J$6:$J$9,Inputs!$G$6:$G$9),LOOKUP(X100,Inputs!$J$6:$J$9,Inputs!$H$6:$H$9)),Inputs!$B$12),-Inputs!$B$12),NORM.INV(RAND(),LOOKUP(X100,Inputs!$J$6:$J$9,Inputs!$G$6:$G$9),LOOKUP(X100,Inputs!$J$6:$J$9,Inputs!$H$6:$H$9))),0),"" )</f>
        <v/>
      </c>
      <c r="O100" s="26">
        <f>IF($A100&lt;=Inputs!$B$13,IF(10&lt;=Inputs!$B$8,IF(Inputs!$B$12&gt;0,MAX(MIN(NORM.INV(RAND(),LOOKUP(Y100,Inputs!$J$6:$J$9,Inputs!$G$6:$G$9),LOOKUP(Y100,Inputs!$J$6:$J$9,Inputs!$H$6:$H$9)),Inputs!$B$12),-Inputs!$B$12),NORM.INV(RAND(),LOOKUP(Y100,Inputs!$J$6:$J$9,Inputs!$G$6:$G$9),LOOKUP(Y100,Inputs!$J$6:$J$9,Inputs!$H$6:$H$9))),0),"" )</f>
        <v/>
      </c>
      <c r="P100" s="31">
        <f>IF($A100&lt;=Inputs!$B$13,RAND(),"")</f>
        <v/>
      </c>
      <c r="Q100" s="31">
        <f>IF($A100&lt;=Inputs!$B$13,RAND(),"")</f>
        <v/>
      </c>
      <c r="R100" s="31">
        <f>IF($A100&lt;=Inputs!$B$13,RAND(),"")</f>
        <v/>
      </c>
      <c r="S100" s="31">
        <f>IF($A100&lt;=Inputs!$B$13,RAND(),"")</f>
        <v/>
      </c>
      <c r="T100" s="31">
        <f>IF($A100&lt;=Inputs!$B$13,RAND(),"")</f>
        <v/>
      </c>
      <c r="U100" s="31">
        <f>IF($A100&lt;=Inputs!$B$13,RAND(),"")</f>
        <v/>
      </c>
      <c r="V100" s="31">
        <f>IF($A100&lt;=Inputs!$B$13,RAND(),"")</f>
        <v/>
      </c>
      <c r="W100" s="31">
        <f>IF($A100&lt;=Inputs!$B$13,RAND(),"")</f>
        <v/>
      </c>
      <c r="X100" s="31">
        <f>IF($A100&lt;=Inputs!$B$13,RAND(),"")</f>
        <v/>
      </c>
      <c r="Y100" s="31">
        <f>IF($A100&lt;=Inputs!$B$13,RAND(),"")</f>
        <v/>
      </c>
    </row>
    <row r="101">
      <c r="A101" t="n">
        <v>96</v>
      </c>
      <c r="B101" s="26">
        <f>IF($A101&lt;=Inputs!$B$13,IF(Inputs!$B$8&gt;0,SUM(F101:O101)/Inputs!$B$8,0),"")</f>
        <v/>
      </c>
      <c r="C101" s="27">
        <f>IF($A101&lt;=Inputs!$B$13,B101/100,"")</f>
        <v/>
      </c>
      <c r="D101" s="28">
        <f>IF($A101&lt;=Inputs!$B$13,C101*Inputs!$B$7,"")</f>
        <v/>
      </c>
      <c r="E101" s="29">
        <f>IF($A101&lt;=Inputs!$B$13,IF(D101&gt;0,1,0),"")</f>
        <v/>
      </c>
      <c r="F101" s="26">
        <f>IF($A101&lt;=Inputs!$B$13,IF(1&lt;=Inputs!$B$8,IF(Inputs!$B$12&gt;0,MAX(MIN(NORM.INV(RAND(),LOOKUP(P101,Inputs!$J$6:$J$9,Inputs!$G$6:$G$9),LOOKUP(P101,Inputs!$J$6:$J$9,Inputs!$H$6:$H$9)),Inputs!$B$12),-Inputs!$B$12),NORM.INV(RAND(),LOOKUP(P101,Inputs!$J$6:$J$9,Inputs!$G$6:$G$9),LOOKUP(P101,Inputs!$J$6:$J$9,Inputs!$H$6:$H$9))),0),"" )</f>
        <v/>
      </c>
      <c r="G101" s="26">
        <f>IF($A101&lt;=Inputs!$B$13,IF(2&lt;=Inputs!$B$8,IF(Inputs!$B$12&gt;0,MAX(MIN(NORM.INV(RAND(),LOOKUP(Q101,Inputs!$J$6:$J$9,Inputs!$G$6:$G$9),LOOKUP(Q101,Inputs!$J$6:$J$9,Inputs!$H$6:$H$9)),Inputs!$B$12),-Inputs!$B$12),NORM.INV(RAND(),LOOKUP(Q101,Inputs!$J$6:$J$9,Inputs!$G$6:$G$9),LOOKUP(Q101,Inputs!$J$6:$J$9,Inputs!$H$6:$H$9))),0),"" )</f>
        <v/>
      </c>
      <c r="H101" s="26">
        <f>IF($A101&lt;=Inputs!$B$13,IF(3&lt;=Inputs!$B$8,IF(Inputs!$B$12&gt;0,MAX(MIN(NORM.INV(RAND(),LOOKUP(R101,Inputs!$J$6:$J$9,Inputs!$G$6:$G$9),LOOKUP(R101,Inputs!$J$6:$J$9,Inputs!$H$6:$H$9)),Inputs!$B$12),-Inputs!$B$12),NORM.INV(RAND(),LOOKUP(R101,Inputs!$J$6:$J$9,Inputs!$G$6:$G$9),LOOKUP(R101,Inputs!$J$6:$J$9,Inputs!$H$6:$H$9))),0),"" )</f>
        <v/>
      </c>
      <c r="I101" s="26">
        <f>IF($A101&lt;=Inputs!$B$13,IF(4&lt;=Inputs!$B$8,IF(Inputs!$B$12&gt;0,MAX(MIN(NORM.INV(RAND(),LOOKUP(S101,Inputs!$J$6:$J$9,Inputs!$G$6:$G$9),LOOKUP(S101,Inputs!$J$6:$J$9,Inputs!$H$6:$H$9)),Inputs!$B$12),-Inputs!$B$12),NORM.INV(RAND(),LOOKUP(S101,Inputs!$J$6:$J$9,Inputs!$G$6:$G$9),LOOKUP(S101,Inputs!$J$6:$J$9,Inputs!$H$6:$H$9))),0),"" )</f>
        <v/>
      </c>
      <c r="J101" s="26">
        <f>IF($A101&lt;=Inputs!$B$13,IF(5&lt;=Inputs!$B$8,IF(Inputs!$B$12&gt;0,MAX(MIN(NORM.INV(RAND(),LOOKUP(T101,Inputs!$J$6:$J$9,Inputs!$G$6:$G$9),LOOKUP(T101,Inputs!$J$6:$J$9,Inputs!$H$6:$H$9)),Inputs!$B$12),-Inputs!$B$12),NORM.INV(RAND(),LOOKUP(T101,Inputs!$J$6:$J$9,Inputs!$G$6:$G$9),LOOKUP(T101,Inputs!$J$6:$J$9,Inputs!$H$6:$H$9))),0),"" )</f>
        <v/>
      </c>
      <c r="K101" s="26">
        <f>IF($A101&lt;=Inputs!$B$13,IF(6&lt;=Inputs!$B$8,IF(Inputs!$B$12&gt;0,MAX(MIN(NORM.INV(RAND(),LOOKUP(U101,Inputs!$J$6:$J$9,Inputs!$G$6:$G$9),LOOKUP(U101,Inputs!$J$6:$J$9,Inputs!$H$6:$H$9)),Inputs!$B$12),-Inputs!$B$12),NORM.INV(RAND(),LOOKUP(U101,Inputs!$J$6:$J$9,Inputs!$G$6:$G$9),LOOKUP(U101,Inputs!$J$6:$J$9,Inputs!$H$6:$H$9))),0),"" )</f>
        <v/>
      </c>
      <c r="L101" s="26">
        <f>IF($A101&lt;=Inputs!$B$13,IF(7&lt;=Inputs!$B$8,IF(Inputs!$B$12&gt;0,MAX(MIN(NORM.INV(RAND(),LOOKUP(V101,Inputs!$J$6:$J$9,Inputs!$G$6:$G$9),LOOKUP(V101,Inputs!$J$6:$J$9,Inputs!$H$6:$H$9)),Inputs!$B$12),-Inputs!$B$12),NORM.INV(RAND(),LOOKUP(V101,Inputs!$J$6:$J$9,Inputs!$G$6:$G$9),LOOKUP(V101,Inputs!$J$6:$J$9,Inputs!$H$6:$H$9))),0),"" )</f>
        <v/>
      </c>
      <c r="M101" s="26">
        <f>IF($A101&lt;=Inputs!$B$13,IF(8&lt;=Inputs!$B$8,IF(Inputs!$B$12&gt;0,MAX(MIN(NORM.INV(RAND(),LOOKUP(W101,Inputs!$J$6:$J$9,Inputs!$G$6:$G$9),LOOKUP(W101,Inputs!$J$6:$J$9,Inputs!$H$6:$H$9)),Inputs!$B$12),-Inputs!$B$12),NORM.INV(RAND(),LOOKUP(W101,Inputs!$J$6:$J$9,Inputs!$G$6:$G$9),LOOKUP(W101,Inputs!$J$6:$J$9,Inputs!$H$6:$H$9))),0),"" )</f>
        <v/>
      </c>
      <c r="N101" s="26">
        <f>IF($A101&lt;=Inputs!$B$13,IF(9&lt;=Inputs!$B$8,IF(Inputs!$B$12&gt;0,MAX(MIN(NORM.INV(RAND(),LOOKUP(X101,Inputs!$J$6:$J$9,Inputs!$G$6:$G$9),LOOKUP(X101,Inputs!$J$6:$J$9,Inputs!$H$6:$H$9)),Inputs!$B$12),-Inputs!$B$12),NORM.INV(RAND(),LOOKUP(X101,Inputs!$J$6:$J$9,Inputs!$G$6:$G$9),LOOKUP(X101,Inputs!$J$6:$J$9,Inputs!$H$6:$H$9))),0),"" )</f>
        <v/>
      </c>
      <c r="O101" s="26">
        <f>IF($A101&lt;=Inputs!$B$13,IF(10&lt;=Inputs!$B$8,IF(Inputs!$B$12&gt;0,MAX(MIN(NORM.INV(RAND(),LOOKUP(Y101,Inputs!$J$6:$J$9,Inputs!$G$6:$G$9),LOOKUP(Y101,Inputs!$J$6:$J$9,Inputs!$H$6:$H$9)),Inputs!$B$12),-Inputs!$B$12),NORM.INV(RAND(),LOOKUP(Y101,Inputs!$J$6:$J$9,Inputs!$G$6:$G$9),LOOKUP(Y101,Inputs!$J$6:$J$9,Inputs!$H$6:$H$9))),0),"" )</f>
        <v/>
      </c>
      <c r="P101" s="31">
        <f>IF($A101&lt;=Inputs!$B$13,RAND(),"")</f>
        <v/>
      </c>
      <c r="Q101" s="31">
        <f>IF($A101&lt;=Inputs!$B$13,RAND(),"")</f>
        <v/>
      </c>
      <c r="R101" s="31">
        <f>IF($A101&lt;=Inputs!$B$13,RAND(),"")</f>
        <v/>
      </c>
      <c r="S101" s="31">
        <f>IF($A101&lt;=Inputs!$B$13,RAND(),"")</f>
        <v/>
      </c>
      <c r="T101" s="31">
        <f>IF($A101&lt;=Inputs!$B$13,RAND(),"")</f>
        <v/>
      </c>
      <c r="U101" s="31">
        <f>IF($A101&lt;=Inputs!$B$13,RAND(),"")</f>
        <v/>
      </c>
      <c r="V101" s="31">
        <f>IF($A101&lt;=Inputs!$B$13,RAND(),"")</f>
        <v/>
      </c>
      <c r="W101" s="31">
        <f>IF($A101&lt;=Inputs!$B$13,RAND(),"")</f>
        <v/>
      </c>
      <c r="X101" s="31">
        <f>IF($A101&lt;=Inputs!$B$13,RAND(),"")</f>
        <v/>
      </c>
      <c r="Y101" s="31">
        <f>IF($A101&lt;=Inputs!$B$13,RAND(),"")</f>
        <v/>
      </c>
    </row>
    <row r="102">
      <c r="A102" t="n">
        <v>97</v>
      </c>
      <c r="B102" s="26">
        <f>IF($A102&lt;=Inputs!$B$13,IF(Inputs!$B$8&gt;0,SUM(F102:O102)/Inputs!$B$8,0),"")</f>
        <v/>
      </c>
      <c r="C102" s="27">
        <f>IF($A102&lt;=Inputs!$B$13,B102/100,"")</f>
        <v/>
      </c>
      <c r="D102" s="28">
        <f>IF($A102&lt;=Inputs!$B$13,C102*Inputs!$B$7,"")</f>
        <v/>
      </c>
      <c r="E102" s="29">
        <f>IF($A102&lt;=Inputs!$B$13,IF(D102&gt;0,1,0),"")</f>
        <v/>
      </c>
      <c r="F102" s="26">
        <f>IF($A102&lt;=Inputs!$B$13,IF(1&lt;=Inputs!$B$8,IF(Inputs!$B$12&gt;0,MAX(MIN(NORM.INV(RAND(),LOOKUP(P102,Inputs!$J$6:$J$9,Inputs!$G$6:$G$9),LOOKUP(P102,Inputs!$J$6:$J$9,Inputs!$H$6:$H$9)),Inputs!$B$12),-Inputs!$B$12),NORM.INV(RAND(),LOOKUP(P102,Inputs!$J$6:$J$9,Inputs!$G$6:$G$9),LOOKUP(P102,Inputs!$J$6:$J$9,Inputs!$H$6:$H$9))),0),"" )</f>
        <v/>
      </c>
      <c r="G102" s="26">
        <f>IF($A102&lt;=Inputs!$B$13,IF(2&lt;=Inputs!$B$8,IF(Inputs!$B$12&gt;0,MAX(MIN(NORM.INV(RAND(),LOOKUP(Q102,Inputs!$J$6:$J$9,Inputs!$G$6:$G$9),LOOKUP(Q102,Inputs!$J$6:$J$9,Inputs!$H$6:$H$9)),Inputs!$B$12),-Inputs!$B$12),NORM.INV(RAND(),LOOKUP(Q102,Inputs!$J$6:$J$9,Inputs!$G$6:$G$9),LOOKUP(Q102,Inputs!$J$6:$J$9,Inputs!$H$6:$H$9))),0),"" )</f>
        <v/>
      </c>
      <c r="H102" s="26">
        <f>IF($A102&lt;=Inputs!$B$13,IF(3&lt;=Inputs!$B$8,IF(Inputs!$B$12&gt;0,MAX(MIN(NORM.INV(RAND(),LOOKUP(R102,Inputs!$J$6:$J$9,Inputs!$G$6:$G$9),LOOKUP(R102,Inputs!$J$6:$J$9,Inputs!$H$6:$H$9)),Inputs!$B$12),-Inputs!$B$12),NORM.INV(RAND(),LOOKUP(R102,Inputs!$J$6:$J$9,Inputs!$G$6:$G$9),LOOKUP(R102,Inputs!$J$6:$J$9,Inputs!$H$6:$H$9))),0),"" )</f>
        <v/>
      </c>
      <c r="I102" s="26">
        <f>IF($A102&lt;=Inputs!$B$13,IF(4&lt;=Inputs!$B$8,IF(Inputs!$B$12&gt;0,MAX(MIN(NORM.INV(RAND(),LOOKUP(S102,Inputs!$J$6:$J$9,Inputs!$G$6:$G$9),LOOKUP(S102,Inputs!$J$6:$J$9,Inputs!$H$6:$H$9)),Inputs!$B$12),-Inputs!$B$12),NORM.INV(RAND(),LOOKUP(S102,Inputs!$J$6:$J$9,Inputs!$G$6:$G$9),LOOKUP(S102,Inputs!$J$6:$J$9,Inputs!$H$6:$H$9))),0),"" )</f>
        <v/>
      </c>
      <c r="J102" s="26">
        <f>IF($A102&lt;=Inputs!$B$13,IF(5&lt;=Inputs!$B$8,IF(Inputs!$B$12&gt;0,MAX(MIN(NORM.INV(RAND(),LOOKUP(T102,Inputs!$J$6:$J$9,Inputs!$G$6:$G$9),LOOKUP(T102,Inputs!$J$6:$J$9,Inputs!$H$6:$H$9)),Inputs!$B$12),-Inputs!$B$12),NORM.INV(RAND(),LOOKUP(T102,Inputs!$J$6:$J$9,Inputs!$G$6:$G$9),LOOKUP(T102,Inputs!$J$6:$J$9,Inputs!$H$6:$H$9))),0),"" )</f>
        <v/>
      </c>
      <c r="K102" s="26">
        <f>IF($A102&lt;=Inputs!$B$13,IF(6&lt;=Inputs!$B$8,IF(Inputs!$B$12&gt;0,MAX(MIN(NORM.INV(RAND(),LOOKUP(U102,Inputs!$J$6:$J$9,Inputs!$G$6:$G$9),LOOKUP(U102,Inputs!$J$6:$J$9,Inputs!$H$6:$H$9)),Inputs!$B$12),-Inputs!$B$12),NORM.INV(RAND(),LOOKUP(U102,Inputs!$J$6:$J$9,Inputs!$G$6:$G$9),LOOKUP(U102,Inputs!$J$6:$J$9,Inputs!$H$6:$H$9))),0),"" )</f>
        <v/>
      </c>
      <c r="L102" s="26">
        <f>IF($A102&lt;=Inputs!$B$13,IF(7&lt;=Inputs!$B$8,IF(Inputs!$B$12&gt;0,MAX(MIN(NORM.INV(RAND(),LOOKUP(V102,Inputs!$J$6:$J$9,Inputs!$G$6:$G$9),LOOKUP(V102,Inputs!$J$6:$J$9,Inputs!$H$6:$H$9)),Inputs!$B$12),-Inputs!$B$12),NORM.INV(RAND(),LOOKUP(V102,Inputs!$J$6:$J$9,Inputs!$G$6:$G$9),LOOKUP(V102,Inputs!$J$6:$J$9,Inputs!$H$6:$H$9))),0),"" )</f>
        <v/>
      </c>
      <c r="M102" s="26">
        <f>IF($A102&lt;=Inputs!$B$13,IF(8&lt;=Inputs!$B$8,IF(Inputs!$B$12&gt;0,MAX(MIN(NORM.INV(RAND(),LOOKUP(W102,Inputs!$J$6:$J$9,Inputs!$G$6:$G$9),LOOKUP(W102,Inputs!$J$6:$J$9,Inputs!$H$6:$H$9)),Inputs!$B$12),-Inputs!$B$12),NORM.INV(RAND(),LOOKUP(W102,Inputs!$J$6:$J$9,Inputs!$G$6:$G$9),LOOKUP(W102,Inputs!$J$6:$J$9,Inputs!$H$6:$H$9))),0),"" )</f>
        <v/>
      </c>
      <c r="N102" s="26">
        <f>IF($A102&lt;=Inputs!$B$13,IF(9&lt;=Inputs!$B$8,IF(Inputs!$B$12&gt;0,MAX(MIN(NORM.INV(RAND(),LOOKUP(X102,Inputs!$J$6:$J$9,Inputs!$G$6:$G$9),LOOKUP(X102,Inputs!$J$6:$J$9,Inputs!$H$6:$H$9)),Inputs!$B$12),-Inputs!$B$12),NORM.INV(RAND(),LOOKUP(X102,Inputs!$J$6:$J$9,Inputs!$G$6:$G$9),LOOKUP(X102,Inputs!$J$6:$J$9,Inputs!$H$6:$H$9))),0),"" )</f>
        <v/>
      </c>
      <c r="O102" s="26">
        <f>IF($A102&lt;=Inputs!$B$13,IF(10&lt;=Inputs!$B$8,IF(Inputs!$B$12&gt;0,MAX(MIN(NORM.INV(RAND(),LOOKUP(Y102,Inputs!$J$6:$J$9,Inputs!$G$6:$G$9),LOOKUP(Y102,Inputs!$J$6:$J$9,Inputs!$H$6:$H$9)),Inputs!$B$12),-Inputs!$B$12),NORM.INV(RAND(),LOOKUP(Y102,Inputs!$J$6:$J$9,Inputs!$G$6:$G$9),LOOKUP(Y102,Inputs!$J$6:$J$9,Inputs!$H$6:$H$9))),0),"" )</f>
        <v/>
      </c>
      <c r="P102" s="31">
        <f>IF($A102&lt;=Inputs!$B$13,RAND(),"")</f>
        <v/>
      </c>
      <c r="Q102" s="31">
        <f>IF($A102&lt;=Inputs!$B$13,RAND(),"")</f>
        <v/>
      </c>
      <c r="R102" s="31">
        <f>IF($A102&lt;=Inputs!$B$13,RAND(),"")</f>
        <v/>
      </c>
      <c r="S102" s="31">
        <f>IF($A102&lt;=Inputs!$B$13,RAND(),"")</f>
        <v/>
      </c>
      <c r="T102" s="31">
        <f>IF($A102&lt;=Inputs!$B$13,RAND(),"")</f>
        <v/>
      </c>
      <c r="U102" s="31">
        <f>IF($A102&lt;=Inputs!$B$13,RAND(),"")</f>
        <v/>
      </c>
      <c r="V102" s="31">
        <f>IF($A102&lt;=Inputs!$B$13,RAND(),"")</f>
        <v/>
      </c>
      <c r="W102" s="31">
        <f>IF($A102&lt;=Inputs!$B$13,RAND(),"")</f>
        <v/>
      </c>
      <c r="X102" s="31">
        <f>IF($A102&lt;=Inputs!$B$13,RAND(),"")</f>
        <v/>
      </c>
      <c r="Y102" s="31">
        <f>IF($A102&lt;=Inputs!$B$13,RAND(),"")</f>
        <v/>
      </c>
    </row>
    <row r="103">
      <c r="A103" t="n">
        <v>98</v>
      </c>
      <c r="B103" s="26">
        <f>IF($A103&lt;=Inputs!$B$13,IF(Inputs!$B$8&gt;0,SUM(F103:O103)/Inputs!$B$8,0),"")</f>
        <v/>
      </c>
      <c r="C103" s="27">
        <f>IF($A103&lt;=Inputs!$B$13,B103/100,"")</f>
        <v/>
      </c>
      <c r="D103" s="28">
        <f>IF($A103&lt;=Inputs!$B$13,C103*Inputs!$B$7,"")</f>
        <v/>
      </c>
      <c r="E103" s="29">
        <f>IF($A103&lt;=Inputs!$B$13,IF(D103&gt;0,1,0),"")</f>
        <v/>
      </c>
      <c r="F103" s="26">
        <f>IF($A103&lt;=Inputs!$B$13,IF(1&lt;=Inputs!$B$8,IF(Inputs!$B$12&gt;0,MAX(MIN(NORM.INV(RAND(),LOOKUP(P103,Inputs!$J$6:$J$9,Inputs!$G$6:$G$9),LOOKUP(P103,Inputs!$J$6:$J$9,Inputs!$H$6:$H$9)),Inputs!$B$12),-Inputs!$B$12),NORM.INV(RAND(),LOOKUP(P103,Inputs!$J$6:$J$9,Inputs!$G$6:$G$9),LOOKUP(P103,Inputs!$J$6:$J$9,Inputs!$H$6:$H$9))),0),"" )</f>
        <v/>
      </c>
      <c r="G103" s="26">
        <f>IF($A103&lt;=Inputs!$B$13,IF(2&lt;=Inputs!$B$8,IF(Inputs!$B$12&gt;0,MAX(MIN(NORM.INV(RAND(),LOOKUP(Q103,Inputs!$J$6:$J$9,Inputs!$G$6:$G$9),LOOKUP(Q103,Inputs!$J$6:$J$9,Inputs!$H$6:$H$9)),Inputs!$B$12),-Inputs!$B$12),NORM.INV(RAND(),LOOKUP(Q103,Inputs!$J$6:$J$9,Inputs!$G$6:$G$9),LOOKUP(Q103,Inputs!$J$6:$J$9,Inputs!$H$6:$H$9))),0),"" )</f>
        <v/>
      </c>
      <c r="H103" s="26">
        <f>IF($A103&lt;=Inputs!$B$13,IF(3&lt;=Inputs!$B$8,IF(Inputs!$B$12&gt;0,MAX(MIN(NORM.INV(RAND(),LOOKUP(R103,Inputs!$J$6:$J$9,Inputs!$G$6:$G$9),LOOKUP(R103,Inputs!$J$6:$J$9,Inputs!$H$6:$H$9)),Inputs!$B$12),-Inputs!$B$12),NORM.INV(RAND(),LOOKUP(R103,Inputs!$J$6:$J$9,Inputs!$G$6:$G$9),LOOKUP(R103,Inputs!$J$6:$J$9,Inputs!$H$6:$H$9))),0),"" )</f>
        <v/>
      </c>
      <c r="I103" s="26">
        <f>IF($A103&lt;=Inputs!$B$13,IF(4&lt;=Inputs!$B$8,IF(Inputs!$B$12&gt;0,MAX(MIN(NORM.INV(RAND(),LOOKUP(S103,Inputs!$J$6:$J$9,Inputs!$G$6:$G$9),LOOKUP(S103,Inputs!$J$6:$J$9,Inputs!$H$6:$H$9)),Inputs!$B$12),-Inputs!$B$12),NORM.INV(RAND(),LOOKUP(S103,Inputs!$J$6:$J$9,Inputs!$G$6:$G$9),LOOKUP(S103,Inputs!$J$6:$J$9,Inputs!$H$6:$H$9))),0),"" )</f>
        <v/>
      </c>
      <c r="J103" s="26">
        <f>IF($A103&lt;=Inputs!$B$13,IF(5&lt;=Inputs!$B$8,IF(Inputs!$B$12&gt;0,MAX(MIN(NORM.INV(RAND(),LOOKUP(T103,Inputs!$J$6:$J$9,Inputs!$G$6:$G$9),LOOKUP(T103,Inputs!$J$6:$J$9,Inputs!$H$6:$H$9)),Inputs!$B$12),-Inputs!$B$12),NORM.INV(RAND(),LOOKUP(T103,Inputs!$J$6:$J$9,Inputs!$G$6:$G$9),LOOKUP(T103,Inputs!$J$6:$J$9,Inputs!$H$6:$H$9))),0),"" )</f>
        <v/>
      </c>
      <c r="K103" s="26">
        <f>IF($A103&lt;=Inputs!$B$13,IF(6&lt;=Inputs!$B$8,IF(Inputs!$B$12&gt;0,MAX(MIN(NORM.INV(RAND(),LOOKUP(U103,Inputs!$J$6:$J$9,Inputs!$G$6:$G$9),LOOKUP(U103,Inputs!$J$6:$J$9,Inputs!$H$6:$H$9)),Inputs!$B$12),-Inputs!$B$12),NORM.INV(RAND(),LOOKUP(U103,Inputs!$J$6:$J$9,Inputs!$G$6:$G$9),LOOKUP(U103,Inputs!$J$6:$J$9,Inputs!$H$6:$H$9))),0),"" )</f>
        <v/>
      </c>
      <c r="L103" s="26">
        <f>IF($A103&lt;=Inputs!$B$13,IF(7&lt;=Inputs!$B$8,IF(Inputs!$B$12&gt;0,MAX(MIN(NORM.INV(RAND(),LOOKUP(V103,Inputs!$J$6:$J$9,Inputs!$G$6:$G$9),LOOKUP(V103,Inputs!$J$6:$J$9,Inputs!$H$6:$H$9)),Inputs!$B$12),-Inputs!$B$12),NORM.INV(RAND(),LOOKUP(V103,Inputs!$J$6:$J$9,Inputs!$G$6:$G$9),LOOKUP(V103,Inputs!$J$6:$J$9,Inputs!$H$6:$H$9))),0),"" )</f>
        <v/>
      </c>
      <c r="M103" s="26">
        <f>IF($A103&lt;=Inputs!$B$13,IF(8&lt;=Inputs!$B$8,IF(Inputs!$B$12&gt;0,MAX(MIN(NORM.INV(RAND(),LOOKUP(W103,Inputs!$J$6:$J$9,Inputs!$G$6:$G$9),LOOKUP(W103,Inputs!$J$6:$J$9,Inputs!$H$6:$H$9)),Inputs!$B$12),-Inputs!$B$12),NORM.INV(RAND(),LOOKUP(W103,Inputs!$J$6:$J$9,Inputs!$G$6:$G$9),LOOKUP(W103,Inputs!$J$6:$J$9,Inputs!$H$6:$H$9))),0),"" )</f>
        <v/>
      </c>
      <c r="N103" s="26">
        <f>IF($A103&lt;=Inputs!$B$13,IF(9&lt;=Inputs!$B$8,IF(Inputs!$B$12&gt;0,MAX(MIN(NORM.INV(RAND(),LOOKUP(X103,Inputs!$J$6:$J$9,Inputs!$G$6:$G$9),LOOKUP(X103,Inputs!$J$6:$J$9,Inputs!$H$6:$H$9)),Inputs!$B$12),-Inputs!$B$12),NORM.INV(RAND(),LOOKUP(X103,Inputs!$J$6:$J$9,Inputs!$G$6:$G$9),LOOKUP(X103,Inputs!$J$6:$J$9,Inputs!$H$6:$H$9))),0),"" )</f>
        <v/>
      </c>
      <c r="O103" s="26">
        <f>IF($A103&lt;=Inputs!$B$13,IF(10&lt;=Inputs!$B$8,IF(Inputs!$B$12&gt;0,MAX(MIN(NORM.INV(RAND(),LOOKUP(Y103,Inputs!$J$6:$J$9,Inputs!$G$6:$G$9),LOOKUP(Y103,Inputs!$J$6:$J$9,Inputs!$H$6:$H$9)),Inputs!$B$12),-Inputs!$B$12),NORM.INV(RAND(),LOOKUP(Y103,Inputs!$J$6:$J$9,Inputs!$G$6:$G$9),LOOKUP(Y103,Inputs!$J$6:$J$9,Inputs!$H$6:$H$9))),0),"" )</f>
        <v/>
      </c>
      <c r="P103" s="31">
        <f>IF($A103&lt;=Inputs!$B$13,RAND(),"")</f>
        <v/>
      </c>
      <c r="Q103" s="31">
        <f>IF($A103&lt;=Inputs!$B$13,RAND(),"")</f>
        <v/>
      </c>
      <c r="R103" s="31">
        <f>IF($A103&lt;=Inputs!$B$13,RAND(),"")</f>
        <v/>
      </c>
      <c r="S103" s="31">
        <f>IF($A103&lt;=Inputs!$B$13,RAND(),"")</f>
        <v/>
      </c>
      <c r="T103" s="31">
        <f>IF($A103&lt;=Inputs!$B$13,RAND(),"")</f>
        <v/>
      </c>
      <c r="U103" s="31">
        <f>IF($A103&lt;=Inputs!$B$13,RAND(),"")</f>
        <v/>
      </c>
      <c r="V103" s="31">
        <f>IF($A103&lt;=Inputs!$B$13,RAND(),"")</f>
        <v/>
      </c>
      <c r="W103" s="31">
        <f>IF($A103&lt;=Inputs!$B$13,RAND(),"")</f>
        <v/>
      </c>
      <c r="X103" s="31">
        <f>IF($A103&lt;=Inputs!$B$13,RAND(),"")</f>
        <v/>
      </c>
      <c r="Y103" s="31">
        <f>IF($A103&lt;=Inputs!$B$13,RAND(),"")</f>
        <v/>
      </c>
    </row>
    <row r="104">
      <c r="A104" t="n">
        <v>99</v>
      </c>
      <c r="B104" s="26">
        <f>IF($A104&lt;=Inputs!$B$13,IF(Inputs!$B$8&gt;0,SUM(F104:O104)/Inputs!$B$8,0),"")</f>
        <v/>
      </c>
      <c r="C104" s="27">
        <f>IF($A104&lt;=Inputs!$B$13,B104/100,"")</f>
        <v/>
      </c>
      <c r="D104" s="28">
        <f>IF($A104&lt;=Inputs!$B$13,C104*Inputs!$B$7,"")</f>
        <v/>
      </c>
      <c r="E104" s="29">
        <f>IF($A104&lt;=Inputs!$B$13,IF(D104&gt;0,1,0),"")</f>
        <v/>
      </c>
      <c r="F104" s="26">
        <f>IF($A104&lt;=Inputs!$B$13,IF(1&lt;=Inputs!$B$8,IF(Inputs!$B$12&gt;0,MAX(MIN(NORM.INV(RAND(),LOOKUP(P104,Inputs!$J$6:$J$9,Inputs!$G$6:$G$9),LOOKUP(P104,Inputs!$J$6:$J$9,Inputs!$H$6:$H$9)),Inputs!$B$12),-Inputs!$B$12),NORM.INV(RAND(),LOOKUP(P104,Inputs!$J$6:$J$9,Inputs!$G$6:$G$9),LOOKUP(P104,Inputs!$J$6:$J$9,Inputs!$H$6:$H$9))),0),"" )</f>
        <v/>
      </c>
      <c r="G104" s="26">
        <f>IF($A104&lt;=Inputs!$B$13,IF(2&lt;=Inputs!$B$8,IF(Inputs!$B$12&gt;0,MAX(MIN(NORM.INV(RAND(),LOOKUP(Q104,Inputs!$J$6:$J$9,Inputs!$G$6:$G$9),LOOKUP(Q104,Inputs!$J$6:$J$9,Inputs!$H$6:$H$9)),Inputs!$B$12),-Inputs!$B$12),NORM.INV(RAND(),LOOKUP(Q104,Inputs!$J$6:$J$9,Inputs!$G$6:$G$9),LOOKUP(Q104,Inputs!$J$6:$J$9,Inputs!$H$6:$H$9))),0),"" )</f>
        <v/>
      </c>
      <c r="H104" s="26">
        <f>IF($A104&lt;=Inputs!$B$13,IF(3&lt;=Inputs!$B$8,IF(Inputs!$B$12&gt;0,MAX(MIN(NORM.INV(RAND(),LOOKUP(R104,Inputs!$J$6:$J$9,Inputs!$G$6:$G$9),LOOKUP(R104,Inputs!$J$6:$J$9,Inputs!$H$6:$H$9)),Inputs!$B$12),-Inputs!$B$12),NORM.INV(RAND(),LOOKUP(R104,Inputs!$J$6:$J$9,Inputs!$G$6:$G$9),LOOKUP(R104,Inputs!$J$6:$J$9,Inputs!$H$6:$H$9))),0),"" )</f>
        <v/>
      </c>
      <c r="I104" s="26">
        <f>IF($A104&lt;=Inputs!$B$13,IF(4&lt;=Inputs!$B$8,IF(Inputs!$B$12&gt;0,MAX(MIN(NORM.INV(RAND(),LOOKUP(S104,Inputs!$J$6:$J$9,Inputs!$G$6:$G$9),LOOKUP(S104,Inputs!$J$6:$J$9,Inputs!$H$6:$H$9)),Inputs!$B$12),-Inputs!$B$12),NORM.INV(RAND(),LOOKUP(S104,Inputs!$J$6:$J$9,Inputs!$G$6:$G$9),LOOKUP(S104,Inputs!$J$6:$J$9,Inputs!$H$6:$H$9))),0),"" )</f>
        <v/>
      </c>
      <c r="J104" s="26">
        <f>IF($A104&lt;=Inputs!$B$13,IF(5&lt;=Inputs!$B$8,IF(Inputs!$B$12&gt;0,MAX(MIN(NORM.INV(RAND(),LOOKUP(T104,Inputs!$J$6:$J$9,Inputs!$G$6:$G$9),LOOKUP(T104,Inputs!$J$6:$J$9,Inputs!$H$6:$H$9)),Inputs!$B$12),-Inputs!$B$12),NORM.INV(RAND(),LOOKUP(T104,Inputs!$J$6:$J$9,Inputs!$G$6:$G$9),LOOKUP(T104,Inputs!$J$6:$J$9,Inputs!$H$6:$H$9))),0),"" )</f>
        <v/>
      </c>
      <c r="K104" s="26">
        <f>IF($A104&lt;=Inputs!$B$13,IF(6&lt;=Inputs!$B$8,IF(Inputs!$B$12&gt;0,MAX(MIN(NORM.INV(RAND(),LOOKUP(U104,Inputs!$J$6:$J$9,Inputs!$G$6:$G$9),LOOKUP(U104,Inputs!$J$6:$J$9,Inputs!$H$6:$H$9)),Inputs!$B$12),-Inputs!$B$12),NORM.INV(RAND(),LOOKUP(U104,Inputs!$J$6:$J$9,Inputs!$G$6:$G$9),LOOKUP(U104,Inputs!$J$6:$J$9,Inputs!$H$6:$H$9))),0),"" )</f>
        <v/>
      </c>
      <c r="L104" s="26">
        <f>IF($A104&lt;=Inputs!$B$13,IF(7&lt;=Inputs!$B$8,IF(Inputs!$B$12&gt;0,MAX(MIN(NORM.INV(RAND(),LOOKUP(V104,Inputs!$J$6:$J$9,Inputs!$G$6:$G$9),LOOKUP(V104,Inputs!$J$6:$J$9,Inputs!$H$6:$H$9)),Inputs!$B$12),-Inputs!$B$12),NORM.INV(RAND(),LOOKUP(V104,Inputs!$J$6:$J$9,Inputs!$G$6:$G$9),LOOKUP(V104,Inputs!$J$6:$J$9,Inputs!$H$6:$H$9))),0),"" )</f>
        <v/>
      </c>
      <c r="M104" s="26">
        <f>IF($A104&lt;=Inputs!$B$13,IF(8&lt;=Inputs!$B$8,IF(Inputs!$B$12&gt;0,MAX(MIN(NORM.INV(RAND(),LOOKUP(W104,Inputs!$J$6:$J$9,Inputs!$G$6:$G$9),LOOKUP(W104,Inputs!$J$6:$J$9,Inputs!$H$6:$H$9)),Inputs!$B$12),-Inputs!$B$12),NORM.INV(RAND(),LOOKUP(W104,Inputs!$J$6:$J$9,Inputs!$G$6:$G$9),LOOKUP(W104,Inputs!$J$6:$J$9,Inputs!$H$6:$H$9))),0),"" )</f>
        <v/>
      </c>
      <c r="N104" s="26">
        <f>IF($A104&lt;=Inputs!$B$13,IF(9&lt;=Inputs!$B$8,IF(Inputs!$B$12&gt;0,MAX(MIN(NORM.INV(RAND(),LOOKUP(X104,Inputs!$J$6:$J$9,Inputs!$G$6:$G$9),LOOKUP(X104,Inputs!$J$6:$J$9,Inputs!$H$6:$H$9)),Inputs!$B$12),-Inputs!$B$12),NORM.INV(RAND(),LOOKUP(X104,Inputs!$J$6:$J$9,Inputs!$G$6:$G$9),LOOKUP(X104,Inputs!$J$6:$J$9,Inputs!$H$6:$H$9))),0),"" )</f>
        <v/>
      </c>
      <c r="O104" s="26">
        <f>IF($A104&lt;=Inputs!$B$13,IF(10&lt;=Inputs!$B$8,IF(Inputs!$B$12&gt;0,MAX(MIN(NORM.INV(RAND(),LOOKUP(Y104,Inputs!$J$6:$J$9,Inputs!$G$6:$G$9),LOOKUP(Y104,Inputs!$J$6:$J$9,Inputs!$H$6:$H$9)),Inputs!$B$12),-Inputs!$B$12),NORM.INV(RAND(),LOOKUP(Y104,Inputs!$J$6:$J$9,Inputs!$G$6:$G$9),LOOKUP(Y104,Inputs!$J$6:$J$9,Inputs!$H$6:$H$9))),0),"" )</f>
        <v/>
      </c>
      <c r="P104" s="31">
        <f>IF($A104&lt;=Inputs!$B$13,RAND(),"")</f>
        <v/>
      </c>
      <c r="Q104" s="31">
        <f>IF($A104&lt;=Inputs!$B$13,RAND(),"")</f>
        <v/>
      </c>
      <c r="R104" s="31">
        <f>IF($A104&lt;=Inputs!$B$13,RAND(),"")</f>
        <v/>
      </c>
      <c r="S104" s="31">
        <f>IF($A104&lt;=Inputs!$B$13,RAND(),"")</f>
        <v/>
      </c>
      <c r="T104" s="31">
        <f>IF($A104&lt;=Inputs!$B$13,RAND(),"")</f>
        <v/>
      </c>
      <c r="U104" s="31">
        <f>IF($A104&lt;=Inputs!$B$13,RAND(),"")</f>
        <v/>
      </c>
      <c r="V104" s="31">
        <f>IF($A104&lt;=Inputs!$B$13,RAND(),"")</f>
        <v/>
      </c>
      <c r="W104" s="31">
        <f>IF($A104&lt;=Inputs!$B$13,RAND(),"")</f>
        <v/>
      </c>
      <c r="X104" s="31">
        <f>IF($A104&lt;=Inputs!$B$13,RAND(),"")</f>
        <v/>
      </c>
      <c r="Y104" s="31">
        <f>IF($A104&lt;=Inputs!$B$13,RAND(),"")</f>
        <v/>
      </c>
    </row>
    <row r="105">
      <c r="A105" t="n">
        <v>100</v>
      </c>
      <c r="B105" s="26">
        <f>IF($A105&lt;=Inputs!$B$13,IF(Inputs!$B$8&gt;0,SUM(F105:O105)/Inputs!$B$8,0),"")</f>
        <v/>
      </c>
      <c r="C105" s="27">
        <f>IF($A105&lt;=Inputs!$B$13,B105/100,"")</f>
        <v/>
      </c>
      <c r="D105" s="28">
        <f>IF($A105&lt;=Inputs!$B$13,C105*Inputs!$B$7,"")</f>
        <v/>
      </c>
      <c r="E105" s="29">
        <f>IF($A105&lt;=Inputs!$B$13,IF(D105&gt;0,1,0),"")</f>
        <v/>
      </c>
      <c r="F105" s="26">
        <f>IF($A105&lt;=Inputs!$B$13,IF(1&lt;=Inputs!$B$8,IF(Inputs!$B$12&gt;0,MAX(MIN(NORM.INV(RAND(),LOOKUP(P105,Inputs!$J$6:$J$9,Inputs!$G$6:$G$9),LOOKUP(P105,Inputs!$J$6:$J$9,Inputs!$H$6:$H$9)),Inputs!$B$12),-Inputs!$B$12),NORM.INV(RAND(),LOOKUP(P105,Inputs!$J$6:$J$9,Inputs!$G$6:$G$9),LOOKUP(P105,Inputs!$J$6:$J$9,Inputs!$H$6:$H$9))),0),"" )</f>
        <v/>
      </c>
      <c r="G105" s="26">
        <f>IF($A105&lt;=Inputs!$B$13,IF(2&lt;=Inputs!$B$8,IF(Inputs!$B$12&gt;0,MAX(MIN(NORM.INV(RAND(),LOOKUP(Q105,Inputs!$J$6:$J$9,Inputs!$G$6:$G$9),LOOKUP(Q105,Inputs!$J$6:$J$9,Inputs!$H$6:$H$9)),Inputs!$B$12),-Inputs!$B$12),NORM.INV(RAND(),LOOKUP(Q105,Inputs!$J$6:$J$9,Inputs!$G$6:$G$9),LOOKUP(Q105,Inputs!$J$6:$J$9,Inputs!$H$6:$H$9))),0),"" )</f>
        <v/>
      </c>
      <c r="H105" s="26">
        <f>IF($A105&lt;=Inputs!$B$13,IF(3&lt;=Inputs!$B$8,IF(Inputs!$B$12&gt;0,MAX(MIN(NORM.INV(RAND(),LOOKUP(R105,Inputs!$J$6:$J$9,Inputs!$G$6:$G$9),LOOKUP(R105,Inputs!$J$6:$J$9,Inputs!$H$6:$H$9)),Inputs!$B$12),-Inputs!$B$12),NORM.INV(RAND(),LOOKUP(R105,Inputs!$J$6:$J$9,Inputs!$G$6:$G$9),LOOKUP(R105,Inputs!$J$6:$J$9,Inputs!$H$6:$H$9))),0),"" )</f>
        <v/>
      </c>
      <c r="I105" s="26">
        <f>IF($A105&lt;=Inputs!$B$13,IF(4&lt;=Inputs!$B$8,IF(Inputs!$B$12&gt;0,MAX(MIN(NORM.INV(RAND(),LOOKUP(S105,Inputs!$J$6:$J$9,Inputs!$G$6:$G$9),LOOKUP(S105,Inputs!$J$6:$J$9,Inputs!$H$6:$H$9)),Inputs!$B$12),-Inputs!$B$12),NORM.INV(RAND(),LOOKUP(S105,Inputs!$J$6:$J$9,Inputs!$G$6:$G$9),LOOKUP(S105,Inputs!$J$6:$J$9,Inputs!$H$6:$H$9))),0),"" )</f>
        <v/>
      </c>
      <c r="J105" s="26">
        <f>IF($A105&lt;=Inputs!$B$13,IF(5&lt;=Inputs!$B$8,IF(Inputs!$B$12&gt;0,MAX(MIN(NORM.INV(RAND(),LOOKUP(T105,Inputs!$J$6:$J$9,Inputs!$G$6:$G$9),LOOKUP(T105,Inputs!$J$6:$J$9,Inputs!$H$6:$H$9)),Inputs!$B$12),-Inputs!$B$12),NORM.INV(RAND(),LOOKUP(T105,Inputs!$J$6:$J$9,Inputs!$G$6:$G$9),LOOKUP(T105,Inputs!$J$6:$J$9,Inputs!$H$6:$H$9))),0),"" )</f>
        <v/>
      </c>
      <c r="K105" s="26">
        <f>IF($A105&lt;=Inputs!$B$13,IF(6&lt;=Inputs!$B$8,IF(Inputs!$B$12&gt;0,MAX(MIN(NORM.INV(RAND(),LOOKUP(U105,Inputs!$J$6:$J$9,Inputs!$G$6:$G$9),LOOKUP(U105,Inputs!$J$6:$J$9,Inputs!$H$6:$H$9)),Inputs!$B$12),-Inputs!$B$12),NORM.INV(RAND(),LOOKUP(U105,Inputs!$J$6:$J$9,Inputs!$G$6:$G$9),LOOKUP(U105,Inputs!$J$6:$J$9,Inputs!$H$6:$H$9))),0),"" )</f>
        <v/>
      </c>
      <c r="L105" s="26">
        <f>IF($A105&lt;=Inputs!$B$13,IF(7&lt;=Inputs!$B$8,IF(Inputs!$B$12&gt;0,MAX(MIN(NORM.INV(RAND(),LOOKUP(V105,Inputs!$J$6:$J$9,Inputs!$G$6:$G$9),LOOKUP(V105,Inputs!$J$6:$J$9,Inputs!$H$6:$H$9)),Inputs!$B$12),-Inputs!$B$12),NORM.INV(RAND(),LOOKUP(V105,Inputs!$J$6:$J$9,Inputs!$G$6:$G$9),LOOKUP(V105,Inputs!$J$6:$J$9,Inputs!$H$6:$H$9))),0),"" )</f>
        <v/>
      </c>
      <c r="M105" s="26">
        <f>IF($A105&lt;=Inputs!$B$13,IF(8&lt;=Inputs!$B$8,IF(Inputs!$B$12&gt;0,MAX(MIN(NORM.INV(RAND(),LOOKUP(W105,Inputs!$J$6:$J$9,Inputs!$G$6:$G$9),LOOKUP(W105,Inputs!$J$6:$J$9,Inputs!$H$6:$H$9)),Inputs!$B$12),-Inputs!$B$12),NORM.INV(RAND(),LOOKUP(W105,Inputs!$J$6:$J$9,Inputs!$G$6:$G$9),LOOKUP(W105,Inputs!$J$6:$J$9,Inputs!$H$6:$H$9))),0),"" )</f>
        <v/>
      </c>
      <c r="N105" s="26">
        <f>IF($A105&lt;=Inputs!$B$13,IF(9&lt;=Inputs!$B$8,IF(Inputs!$B$12&gt;0,MAX(MIN(NORM.INV(RAND(),LOOKUP(X105,Inputs!$J$6:$J$9,Inputs!$G$6:$G$9),LOOKUP(X105,Inputs!$J$6:$J$9,Inputs!$H$6:$H$9)),Inputs!$B$12),-Inputs!$B$12),NORM.INV(RAND(),LOOKUP(X105,Inputs!$J$6:$J$9,Inputs!$G$6:$G$9),LOOKUP(X105,Inputs!$J$6:$J$9,Inputs!$H$6:$H$9))),0),"" )</f>
        <v/>
      </c>
      <c r="O105" s="26">
        <f>IF($A105&lt;=Inputs!$B$13,IF(10&lt;=Inputs!$B$8,IF(Inputs!$B$12&gt;0,MAX(MIN(NORM.INV(RAND(),LOOKUP(Y105,Inputs!$J$6:$J$9,Inputs!$G$6:$G$9),LOOKUP(Y105,Inputs!$J$6:$J$9,Inputs!$H$6:$H$9)),Inputs!$B$12),-Inputs!$B$12),NORM.INV(RAND(),LOOKUP(Y105,Inputs!$J$6:$J$9,Inputs!$G$6:$G$9),LOOKUP(Y105,Inputs!$J$6:$J$9,Inputs!$H$6:$H$9))),0),"" )</f>
        <v/>
      </c>
      <c r="P105" s="31">
        <f>IF($A105&lt;=Inputs!$B$13,RAND(),"")</f>
        <v/>
      </c>
      <c r="Q105" s="31">
        <f>IF($A105&lt;=Inputs!$B$13,RAND(),"")</f>
        <v/>
      </c>
      <c r="R105" s="31">
        <f>IF($A105&lt;=Inputs!$B$13,RAND(),"")</f>
        <v/>
      </c>
      <c r="S105" s="31">
        <f>IF($A105&lt;=Inputs!$B$13,RAND(),"")</f>
        <v/>
      </c>
      <c r="T105" s="31">
        <f>IF($A105&lt;=Inputs!$B$13,RAND(),"")</f>
        <v/>
      </c>
      <c r="U105" s="31">
        <f>IF($A105&lt;=Inputs!$B$13,RAND(),"")</f>
        <v/>
      </c>
      <c r="V105" s="31">
        <f>IF($A105&lt;=Inputs!$B$13,RAND(),"")</f>
        <v/>
      </c>
      <c r="W105" s="31">
        <f>IF($A105&lt;=Inputs!$B$13,RAND(),"")</f>
        <v/>
      </c>
      <c r="X105" s="31">
        <f>IF($A105&lt;=Inputs!$B$13,RAND(),"")</f>
        <v/>
      </c>
      <c r="Y105" s="31">
        <f>IF($A105&lt;=Inputs!$B$13,RAND(),"")</f>
        <v/>
      </c>
    </row>
    <row r="106">
      <c r="A106" t="n">
        <v>101</v>
      </c>
      <c r="B106" s="26">
        <f>IF($A106&lt;=Inputs!$B$13,IF(Inputs!$B$8&gt;0,SUM(F106:O106)/Inputs!$B$8,0),"")</f>
        <v/>
      </c>
      <c r="C106" s="27">
        <f>IF($A106&lt;=Inputs!$B$13,B106/100,"")</f>
        <v/>
      </c>
      <c r="D106" s="28">
        <f>IF($A106&lt;=Inputs!$B$13,C106*Inputs!$B$7,"")</f>
        <v/>
      </c>
      <c r="E106" s="29">
        <f>IF($A106&lt;=Inputs!$B$13,IF(D106&gt;0,1,0),"")</f>
        <v/>
      </c>
      <c r="F106" s="26">
        <f>IF($A106&lt;=Inputs!$B$13,IF(1&lt;=Inputs!$B$8,IF(Inputs!$B$12&gt;0,MAX(MIN(NORM.INV(RAND(),LOOKUP(P106,Inputs!$J$6:$J$9,Inputs!$G$6:$G$9),LOOKUP(P106,Inputs!$J$6:$J$9,Inputs!$H$6:$H$9)),Inputs!$B$12),-Inputs!$B$12),NORM.INV(RAND(),LOOKUP(P106,Inputs!$J$6:$J$9,Inputs!$G$6:$G$9),LOOKUP(P106,Inputs!$J$6:$J$9,Inputs!$H$6:$H$9))),0),"" )</f>
        <v/>
      </c>
      <c r="G106" s="26">
        <f>IF($A106&lt;=Inputs!$B$13,IF(2&lt;=Inputs!$B$8,IF(Inputs!$B$12&gt;0,MAX(MIN(NORM.INV(RAND(),LOOKUP(Q106,Inputs!$J$6:$J$9,Inputs!$G$6:$G$9),LOOKUP(Q106,Inputs!$J$6:$J$9,Inputs!$H$6:$H$9)),Inputs!$B$12),-Inputs!$B$12),NORM.INV(RAND(),LOOKUP(Q106,Inputs!$J$6:$J$9,Inputs!$G$6:$G$9),LOOKUP(Q106,Inputs!$J$6:$J$9,Inputs!$H$6:$H$9))),0),"" )</f>
        <v/>
      </c>
      <c r="H106" s="26">
        <f>IF($A106&lt;=Inputs!$B$13,IF(3&lt;=Inputs!$B$8,IF(Inputs!$B$12&gt;0,MAX(MIN(NORM.INV(RAND(),LOOKUP(R106,Inputs!$J$6:$J$9,Inputs!$G$6:$G$9),LOOKUP(R106,Inputs!$J$6:$J$9,Inputs!$H$6:$H$9)),Inputs!$B$12),-Inputs!$B$12),NORM.INV(RAND(),LOOKUP(R106,Inputs!$J$6:$J$9,Inputs!$G$6:$G$9),LOOKUP(R106,Inputs!$J$6:$J$9,Inputs!$H$6:$H$9))),0),"" )</f>
        <v/>
      </c>
      <c r="I106" s="26">
        <f>IF($A106&lt;=Inputs!$B$13,IF(4&lt;=Inputs!$B$8,IF(Inputs!$B$12&gt;0,MAX(MIN(NORM.INV(RAND(),LOOKUP(S106,Inputs!$J$6:$J$9,Inputs!$G$6:$G$9),LOOKUP(S106,Inputs!$J$6:$J$9,Inputs!$H$6:$H$9)),Inputs!$B$12),-Inputs!$B$12),NORM.INV(RAND(),LOOKUP(S106,Inputs!$J$6:$J$9,Inputs!$G$6:$G$9),LOOKUP(S106,Inputs!$J$6:$J$9,Inputs!$H$6:$H$9))),0),"" )</f>
        <v/>
      </c>
      <c r="J106" s="26">
        <f>IF($A106&lt;=Inputs!$B$13,IF(5&lt;=Inputs!$B$8,IF(Inputs!$B$12&gt;0,MAX(MIN(NORM.INV(RAND(),LOOKUP(T106,Inputs!$J$6:$J$9,Inputs!$G$6:$G$9),LOOKUP(T106,Inputs!$J$6:$J$9,Inputs!$H$6:$H$9)),Inputs!$B$12),-Inputs!$B$12),NORM.INV(RAND(),LOOKUP(T106,Inputs!$J$6:$J$9,Inputs!$G$6:$G$9),LOOKUP(T106,Inputs!$J$6:$J$9,Inputs!$H$6:$H$9))),0),"" )</f>
        <v/>
      </c>
      <c r="K106" s="26">
        <f>IF($A106&lt;=Inputs!$B$13,IF(6&lt;=Inputs!$B$8,IF(Inputs!$B$12&gt;0,MAX(MIN(NORM.INV(RAND(),LOOKUP(U106,Inputs!$J$6:$J$9,Inputs!$G$6:$G$9),LOOKUP(U106,Inputs!$J$6:$J$9,Inputs!$H$6:$H$9)),Inputs!$B$12),-Inputs!$B$12),NORM.INV(RAND(),LOOKUP(U106,Inputs!$J$6:$J$9,Inputs!$G$6:$G$9),LOOKUP(U106,Inputs!$J$6:$J$9,Inputs!$H$6:$H$9))),0),"" )</f>
        <v/>
      </c>
      <c r="L106" s="26">
        <f>IF($A106&lt;=Inputs!$B$13,IF(7&lt;=Inputs!$B$8,IF(Inputs!$B$12&gt;0,MAX(MIN(NORM.INV(RAND(),LOOKUP(V106,Inputs!$J$6:$J$9,Inputs!$G$6:$G$9),LOOKUP(V106,Inputs!$J$6:$J$9,Inputs!$H$6:$H$9)),Inputs!$B$12),-Inputs!$B$12),NORM.INV(RAND(),LOOKUP(V106,Inputs!$J$6:$J$9,Inputs!$G$6:$G$9),LOOKUP(V106,Inputs!$J$6:$J$9,Inputs!$H$6:$H$9))),0),"" )</f>
        <v/>
      </c>
      <c r="M106" s="26">
        <f>IF($A106&lt;=Inputs!$B$13,IF(8&lt;=Inputs!$B$8,IF(Inputs!$B$12&gt;0,MAX(MIN(NORM.INV(RAND(),LOOKUP(W106,Inputs!$J$6:$J$9,Inputs!$G$6:$G$9),LOOKUP(W106,Inputs!$J$6:$J$9,Inputs!$H$6:$H$9)),Inputs!$B$12),-Inputs!$B$12),NORM.INV(RAND(),LOOKUP(W106,Inputs!$J$6:$J$9,Inputs!$G$6:$G$9),LOOKUP(W106,Inputs!$J$6:$J$9,Inputs!$H$6:$H$9))),0),"" )</f>
        <v/>
      </c>
      <c r="N106" s="26">
        <f>IF($A106&lt;=Inputs!$B$13,IF(9&lt;=Inputs!$B$8,IF(Inputs!$B$12&gt;0,MAX(MIN(NORM.INV(RAND(),LOOKUP(X106,Inputs!$J$6:$J$9,Inputs!$G$6:$G$9),LOOKUP(X106,Inputs!$J$6:$J$9,Inputs!$H$6:$H$9)),Inputs!$B$12),-Inputs!$B$12),NORM.INV(RAND(),LOOKUP(X106,Inputs!$J$6:$J$9,Inputs!$G$6:$G$9),LOOKUP(X106,Inputs!$J$6:$J$9,Inputs!$H$6:$H$9))),0),"" )</f>
        <v/>
      </c>
      <c r="O106" s="26">
        <f>IF($A106&lt;=Inputs!$B$13,IF(10&lt;=Inputs!$B$8,IF(Inputs!$B$12&gt;0,MAX(MIN(NORM.INV(RAND(),LOOKUP(Y106,Inputs!$J$6:$J$9,Inputs!$G$6:$G$9),LOOKUP(Y106,Inputs!$J$6:$J$9,Inputs!$H$6:$H$9)),Inputs!$B$12),-Inputs!$B$12),NORM.INV(RAND(),LOOKUP(Y106,Inputs!$J$6:$J$9,Inputs!$G$6:$G$9),LOOKUP(Y106,Inputs!$J$6:$J$9,Inputs!$H$6:$H$9))),0),"" )</f>
        <v/>
      </c>
      <c r="P106" s="31">
        <f>IF($A106&lt;=Inputs!$B$13,RAND(),"")</f>
        <v/>
      </c>
      <c r="Q106" s="31">
        <f>IF($A106&lt;=Inputs!$B$13,RAND(),"")</f>
        <v/>
      </c>
      <c r="R106" s="31">
        <f>IF($A106&lt;=Inputs!$B$13,RAND(),"")</f>
        <v/>
      </c>
      <c r="S106" s="31">
        <f>IF($A106&lt;=Inputs!$B$13,RAND(),"")</f>
        <v/>
      </c>
      <c r="T106" s="31">
        <f>IF($A106&lt;=Inputs!$B$13,RAND(),"")</f>
        <v/>
      </c>
      <c r="U106" s="31">
        <f>IF($A106&lt;=Inputs!$B$13,RAND(),"")</f>
        <v/>
      </c>
      <c r="V106" s="31">
        <f>IF($A106&lt;=Inputs!$B$13,RAND(),"")</f>
        <v/>
      </c>
      <c r="W106" s="31">
        <f>IF($A106&lt;=Inputs!$B$13,RAND(),"")</f>
        <v/>
      </c>
      <c r="X106" s="31">
        <f>IF($A106&lt;=Inputs!$B$13,RAND(),"")</f>
        <v/>
      </c>
      <c r="Y106" s="31">
        <f>IF($A106&lt;=Inputs!$B$13,RAND(),"")</f>
        <v/>
      </c>
    </row>
    <row r="107">
      <c r="A107" t="n">
        <v>102</v>
      </c>
      <c r="B107" s="26">
        <f>IF($A107&lt;=Inputs!$B$13,IF(Inputs!$B$8&gt;0,SUM(F107:O107)/Inputs!$B$8,0),"")</f>
        <v/>
      </c>
      <c r="C107" s="27">
        <f>IF($A107&lt;=Inputs!$B$13,B107/100,"")</f>
        <v/>
      </c>
      <c r="D107" s="28">
        <f>IF($A107&lt;=Inputs!$B$13,C107*Inputs!$B$7,"")</f>
        <v/>
      </c>
      <c r="E107" s="29">
        <f>IF($A107&lt;=Inputs!$B$13,IF(D107&gt;0,1,0),"")</f>
        <v/>
      </c>
      <c r="F107" s="26">
        <f>IF($A107&lt;=Inputs!$B$13,IF(1&lt;=Inputs!$B$8,IF(Inputs!$B$12&gt;0,MAX(MIN(NORM.INV(RAND(),LOOKUP(P107,Inputs!$J$6:$J$9,Inputs!$G$6:$G$9),LOOKUP(P107,Inputs!$J$6:$J$9,Inputs!$H$6:$H$9)),Inputs!$B$12),-Inputs!$B$12),NORM.INV(RAND(),LOOKUP(P107,Inputs!$J$6:$J$9,Inputs!$G$6:$G$9),LOOKUP(P107,Inputs!$J$6:$J$9,Inputs!$H$6:$H$9))),0),"" )</f>
        <v/>
      </c>
      <c r="G107" s="26">
        <f>IF($A107&lt;=Inputs!$B$13,IF(2&lt;=Inputs!$B$8,IF(Inputs!$B$12&gt;0,MAX(MIN(NORM.INV(RAND(),LOOKUP(Q107,Inputs!$J$6:$J$9,Inputs!$G$6:$G$9),LOOKUP(Q107,Inputs!$J$6:$J$9,Inputs!$H$6:$H$9)),Inputs!$B$12),-Inputs!$B$12),NORM.INV(RAND(),LOOKUP(Q107,Inputs!$J$6:$J$9,Inputs!$G$6:$G$9),LOOKUP(Q107,Inputs!$J$6:$J$9,Inputs!$H$6:$H$9))),0),"" )</f>
        <v/>
      </c>
      <c r="H107" s="26">
        <f>IF($A107&lt;=Inputs!$B$13,IF(3&lt;=Inputs!$B$8,IF(Inputs!$B$12&gt;0,MAX(MIN(NORM.INV(RAND(),LOOKUP(R107,Inputs!$J$6:$J$9,Inputs!$G$6:$G$9),LOOKUP(R107,Inputs!$J$6:$J$9,Inputs!$H$6:$H$9)),Inputs!$B$12),-Inputs!$B$12),NORM.INV(RAND(),LOOKUP(R107,Inputs!$J$6:$J$9,Inputs!$G$6:$G$9),LOOKUP(R107,Inputs!$J$6:$J$9,Inputs!$H$6:$H$9))),0),"" )</f>
        <v/>
      </c>
      <c r="I107" s="26">
        <f>IF($A107&lt;=Inputs!$B$13,IF(4&lt;=Inputs!$B$8,IF(Inputs!$B$12&gt;0,MAX(MIN(NORM.INV(RAND(),LOOKUP(S107,Inputs!$J$6:$J$9,Inputs!$G$6:$G$9),LOOKUP(S107,Inputs!$J$6:$J$9,Inputs!$H$6:$H$9)),Inputs!$B$12),-Inputs!$B$12),NORM.INV(RAND(),LOOKUP(S107,Inputs!$J$6:$J$9,Inputs!$G$6:$G$9),LOOKUP(S107,Inputs!$J$6:$J$9,Inputs!$H$6:$H$9))),0),"" )</f>
        <v/>
      </c>
      <c r="J107" s="26">
        <f>IF($A107&lt;=Inputs!$B$13,IF(5&lt;=Inputs!$B$8,IF(Inputs!$B$12&gt;0,MAX(MIN(NORM.INV(RAND(),LOOKUP(T107,Inputs!$J$6:$J$9,Inputs!$G$6:$G$9),LOOKUP(T107,Inputs!$J$6:$J$9,Inputs!$H$6:$H$9)),Inputs!$B$12),-Inputs!$B$12),NORM.INV(RAND(),LOOKUP(T107,Inputs!$J$6:$J$9,Inputs!$G$6:$G$9),LOOKUP(T107,Inputs!$J$6:$J$9,Inputs!$H$6:$H$9))),0),"" )</f>
        <v/>
      </c>
      <c r="K107" s="26">
        <f>IF($A107&lt;=Inputs!$B$13,IF(6&lt;=Inputs!$B$8,IF(Inputs!$B$12&gt;0,MAX(MIN(NORM.INV(RAND(),LOOKUP(U107,Inputs!$J$6:$J$9,Inputs!$G$6:$G$9),LOOKUP(U107,Inputs!$J$6:$J$9,Inputs!$H$6:$H$9)),Inputs!$B$12),-Inputs!$B$12),NORM.INV(RAND(),LOOKUP(U107,Inputs!$J$6:$J$9,Inputs!$G$6:$G$9),LOOKUP(U107,Inputs!$J$6:$J$9,Inputs!$H$6:$H$9))),0),"" )</f>
        <v/>
      </c>
      <c r="L107" s="26">
        <f>IF($A107&lt;=Inputs!$B$13,IF(7&lt;=Inputs!$B$8,IF(Inputs!$B$12&gt;0,MAX(MIN(NORM.INV(RAND(),LOOKUP(V107,Inputs!$J$6:$J$9,Inputs!$G$6:$G$9),LOOKUP(V107,Inputs!$J$6:$J$9,Inputs!$H$6:$H$9)),Inputs!$B$12),-Inputs!$B$12),NORM.INV(RAND(),LOOKUP(V107,Inputs!$J$6:$J$9,Inputs!$G$6:$G$9),LOOKUP(V107,Inputs!$J$6:$J$9,Inputs!$H$6:$H$9))),0),"" )</f>
        <v/>
      </c>
      <c r="M107" s="26">
        <f>IF($A107&lt;=Inputs!$B$13,IF(8&lt;=Inputs!$B$8,IF(Inputs!$B$12&gt;0,MAX(MIN(NORM.INV(RAND(),LOOKUP(W107,Inputs!$J$6:$J$9,Inputs!$G$6:$G$9),LOOKUP(W107,Inputs!$J$6:$J$9,Inputs!$H$6:$H$9)),Inputs!$B$12),-Inputs!$B$12),NORM.INV(RAND(),LOOKUP(W107,Inputs!$J$6:$J$9,Inputs!$G$6:$G$9),LOOKUP(W107,Inputs!$J$6:$J$9,Inputs!$H$6:$H$9))),0),"" )</f>
        <v/>
      </c>
      <c r="N107" s="26">
        <f>IF($A107&lt;=Inputs!$B$13,IF(9&lt;=Inputs!$B$8,IF(Inputs!$B$12&gt;0,MAX(MIN(NORM.INV(RAND(),LOOKUP(X107,Inputs!$J$6:$J$9,Inputs!$G$6:$G$9),LOOKUP(X107,Inputs!$J$6:$J$9,Inputs!$H$6:$H$9)),Inputs!$B$12),-Inputs!$B$12),NORM.INV(RAND(),LOOKUP(X107,Inputs!$J$6:$J$9,Inputs!$G$6:$G$9),LOOKUP(X107,Inputs!$J$6:$J$9,Inputs!$H$6:$H$9))),0),"" )</f>
        <v/>
      </c>
      <c r="O107" s="26">
        <f>IF($A107&lt;=Inputs!$B$13,IF(10&lt;=Inputs!$B$8,IF(Inputs!$B$12&gt;0,MAX(MIN(NORM.INV(RAND(),LOOKUP(Y107,Inputs!$J$6:$J$9,Inputs!$G$6:$G$9),LOOKUP(Y107,Inputs!$J$6:$J$9,Inputs!$H$6:$H$9)),Inputs!$B$12),-Inputs!$B$12),NORM.INV(RAND(),LOOKUP(Y107,Inputs!$J$6:$J$9,Inputs!$G$6:$G$9),LOOKUP(Y107,Inputs!$J$6:$J$9,Inputs!$H$6:$H$9))),0),"" )</f>
        <v/>
      </c>
      <c r="P107" s="31">
        <f>IF($A107&lt;=Inputs!$B$13,RAND(),"")</f>
        <v/>
      </c>
      <c r="Q107" s="31">
        <f>IF($A107&lt;=Inputs!$B$13,RAND(),"")</f>
        <v/>
      </c>
      <c r="R107" s="31">
        <f>IF($A107&lt;=Inputs!$B$13,RAND(),"")</f>
        <v/>
      </c>
      <c r="S107" s="31">
        <f>IF($A107&lt;=Inputs!$B$13,RAND(),"")</f>
        <v/>
      </c>
      <c r="T107" s="31">
        <f>IF($A107&lt;=Inputs!$B$13,RAND(),"")</f>
        <v/>
      </c>
      <c r="U107" s="31">
        <f>IF($A107&lt;=Inputs!$B$13,RAND(),"")</f>
        <v/>
      </c>
      <c r="V107" s="31">
        <f>IF($A107&lt;=Inputs!$B$13,RAND(),"")</f>
        <v/>
      </c>
      <c r="W107" s="31">
        <f>IF($A107&lt;=Inputs!$B$13,RAND(),"")</f>
        <v/>
      </c>
      <c r="X107" s="31">
        <f>IF($A107&lt;=Inputs!$B$13,RAND(),"")</f>
        <v/>
      </c>
      <c r="Y107" s="31">
        <f>IF($A107&lt;=Inputs!$B$13,RAND(),"")</f>
        <v/>
      </c>
    </row>
    <row r="108">
      <c r="A108" t="n">
        <v>103</v>
      </c>
      <c r="B108" s="26">
        <f>IF($A108&lt;=Inputs!$B$13,IF(Inputs!$B$8&gt;0,SUM(F108:O108)/Inputs!$B$8,0),"")</f>
        <v/>
      </c>
      <c r="C108" s="27">
        <f>IF($A108&lt;=Inputs!$B$13,B108/100,"")</f>
        <v/>
      </c>
      <c r="D108" s="28">
        <f>IF($A108&lt;=Inputs!$B$13,C108*Inputs!$B$7,"")</f>
        <v/>
      </c>
      <c r="E108" s="29">
        <f>IF($A108&lt;=Inputs!$B$13,IF(D108&gt;0,1,0),"")</f>
        <v/>
      </c>
      <c r="F108" s="26">
        <f>IF($A108&lt;=Inputs!$B$13,IF(1&lt;=Inputs!$B$8,IF(Inputs!$B$12&gt;0,MAX(MIN(NORM.INV(RAND(),LOOKUP(P108,Inputs!$J$6:$J$9,Inputs!$G$6:$G$9),LOOKUP(P108,Inputs!$J$6:$J$9,Inputs!$H$6:$H$9)),Inputs!$B$12),-Inputs!$B$12),NORM.INV(RAND(),LOOKUP(P108,Inputs!$J$6:$J$9,Inputs!$G$6:$G$9),LOOKUP(P108,Inputs!$J$6:$J$9,Inputs!$H$6:$H$9))),0),"" )</f>
        <v/>
      </c>
      <c r="G108" s="26">
        <f>IF($A108&lt;=Inputs!$B$13,IF(2&lt;=Inputs!$B$8,IF(Inputs!$B$12&gt;0,MAX(MIN(NORM.INV(RAND(),LOOKUP(Q108,Inputs!$J$6:$J$9,Inputs!$G$6:$G$9),LOOKUP(Q108,Inputs!$J$6:$J$9,Inputs!$H$6:$H$9)),Inputs!$B$12),-Inputs!$B$12),NORM.INV(RAND(),LOOKUP(Q108,Inputs!$J$6:$J$9,Inputs!$G$6:$G$9),LOOKUP(Q108,Inputs!$J$6:$J$9,Inputs!$H$6:$H$9))),0),"" )</f>
        <v/>
      </c>
      <c r="H108" s="26">
        <f>IF($A108&lt;=Inputs!$B$13,IF(3&lt;=Inputs!$B$8,IF(Inputs!$B$12&gt;0,MAX(MIN(NORM.INV(RAND(),LOOKUP(R108,Inputs!$J$6:$J$9,Inputs!$G$6:$G$9),LOOKUP(R108,Inputs!$J$6:$J$9,Inputs!$H$6:$H$9)),Inputs!$B$12),-Inputs!$B$12),NORM.INV(RAND(),LOOKUP(R108,Inputs!$J$6:$J$9,Inputs!$G$6:$G$9),LOOKUP(R108,Inputs!$J$6:$J$9,Inputs!$H$6:$H$9))),0),"" )</f>
        <v/>
      </c>
      <c r="I108" s="26">
        <f>IF($A108&lt;=Inputs!$B$13,IF(4&lt;=Inputs!$B$8,IF(Inputs!$B$12&gt;0,MAX(MIN(NORM.INV(RAND(),LOOKUP(S108,Inputs!$J$6:$J$9,Inputs!$G$6:$G$9),LOOKUP(S108,Inputs!$J$6:$J$9,Inputs!$H$6:$H$9)),Inputs!$B$12),-Inputs!$B$12),NORM.INV(RAND(),LOOKUP(S108,Inputs!$J$6:$J$9,Inputs!$G$6:$G$9),LOOKUP(S108,Inputs!$J$6:$J$9,Inputs!$H$6:$H$9))),0),"" )</f>
        <v/>
      </c>
      <c r="J108" s="26">
        <f>IF($A108&lt;=Inputs!$B$13,IF(5&lt;=Inputs!$B$8,IF(Inputs!$B$12&gt;0,MAX(MIN(NORM.INV(RAND(),LOOKUP(T108,Inputs!$J$6:$J$9,Inputs!$G$6:$G$9),LOOKUP(T108,Inputs!$J$6:$J$9,Inputs!$H$6:$H$9)),Inputs!$B$12),-Inputs!$B$12),NORM.INV(RAND(),LOOKUP(T108,Inputs!$J$6:$J$9,Inputs!$G$6:$G$9),LOOKUP(T108,Inputs!$J$6:$J$9,Inputs!$H$6:$H$9))),0),"" )</f>
        <v/>
      </c>
      <c r="K108" s="26">
        <f>IF($A108&lt;=Inputs!$B$13,IF(6&lt;=Inputs!$B$8,IF(Inputs!$B$12&gt;0,MAX(MIN(NORM.INV(RAND(),LOOKUP(U108,Inputs!$J$6:$J$9,Inputs!$G$6:$G$9),LOOKUP(U108,Inputs!$J$6:$J$9,Inputs!$H$6:$H$9)),Inputs!$B$12),-Inputs!$B$12),NORM.INV(RAND(),LOOKUP(U108,Inputs!$J$6:$J$9,Inputs!$G$6:$G$9),LOOKUP(U108,Inputs!$J$6:$J$9,Inputs!$H$6:$H$9))),0),"" )</f>
        <v/>
      </c>
      <c r="L108" s="26">
        <f>IF($A108&lt;=Inputs!$B$13,IF(7&lt;=Inputs!$B$8,IF(Inputs!$B$12&gt;0,MAX(MIN(NORM.INV(RAND(),LOOKUP(V108,Inputs!$J$6:$J$9,Inputs!$G$6:$G$9),LOOKUP(V108,Inputs!$J$6:$J$9,Inputs!$H$6:$H$9)),Inputs!$B$12),-Inputs!$B$12),NORM.INV(RAND(),LOOKUP(V108,Inputs!$J$6:$J$9,Inputs!$G$6:$G$9),LOOKUP(V108,Inputs!$J$6:$J$9,Inputs!$H$6:$H$9))),0),"" )</f>
        <v/>
      </c>
      <c r="M108" s="26">
        <f>IF($A108&lt;=Inputs!$B$13,IF(8&lt;=Inputs!$B$8,IF(Inputs!$B$12&gt;0,MAX(MIN(NORM.INV(RAND(),LOOKUP(W108,Inputs!$J$6:$J$9,Inputs!$G$6:$G$9),LOOKUP(W108,Inputs!$J$6:$J$9,Inputs!$H$6:$H$9)),Inputs!$B$12),-Inputs!$B$12),NORM.INV(RAND(),LOOKUP(W108,Inputs!$J$6:$J$9,Inputs!$G$6:$G$9),LOOKUP(W108,Inputs!$J$6:$J$9,Inputs!$H$6:$H$9))),0),"" )</f>
        <v/>
      </c>
      <c r="N108" s="26">
        <f>IF($A108&lt;=Inputs!$B$13,IF(9&lt;=Inputs!$B$8,IF(Inputs!$B$12&gt;0,MAX(MIN(NORM.INV(RAND(),LOOKUP(X108,Inputs!$J$6:$J$9,Inputs!$G$6:$G$9),LOOKUP(X108,Inputs!$J$6:$J$9,Inputs!$H$6:$H$9)),Inputs!$B$12),-Inputs!$B$12),NORM.INV(RAND(),LOOKUP(X108,Inputs!$J$6:$J$9,Inputs!$G$6:$G$9),LOOKUP(X108,Inputs!$J$6:$J$9,Inputs!$H$6:$H$9))),0),"" )</f>
        <v/>
      </c>
      <c r="O108" s="26">
        <f>IF($A108&lt;=Inputs!$B$13,IF(10&lt;=Inputs!$B$8,IF(Inputs!$B$12&gt;0,MAX(MIN(NORM.INV(RAND(),LOOKUP(Y108,Inputs!$J$6:$J$9,Inputs!$G$6:$G$9),LOOKUP(Y108,Inputs!$J$6:$J$9,Inputs!$H$6:$H$9)),Inputs!$B$12),-Inputs!$B$12),NORM.INV(RAND(),LOOKUP(Y108,Inputs!$J$6:$J$9,Inputs!$G$6:$G$9),LOOKUP(Y108,Inputs!$J$6:$J$9,Inputs!$H$6:$H$9))),0),"" )</f>
        <v/>
      </c>
      <c r="P108" s="31">
        <f>IF($A108&lt;=Inputs!$B$13,RAND(),"")</f>
        <v/>
      </c>
      <c r="Q108" s="31">
        <f>IF($A108&lt;=Inputs!$B$13,RAND(),"")</f>
        <v/>
      </c>
      <c r="R108" s="31">
        <f>IF($A108&lt;=Inputs!$B$13,RAND(),"")</f>
        <v/>
      </c>
      <c r="S108" s="31">
        <f>IF($A108&lt;=Inputs!$B$13,RAND(),"")</f>
        <v/>
      </c>
      <c r="T108" s="31">
        <f>IF($A108&lt;=Inputs!$B$13,RAND(),"")</f>
        <v/>
      </c>
      <c r="U108" s="31">
        <f>IF($A108&lt;=Inputs!$B$13,RAND(),"")</f>
        <v/>
      </c>
      <c r="V108" s="31">
        <f>IF($A108&lt;=Inputs!$B$13,RAND(),"")</f>
        <v/>
      </c>
      <c r="W108" s="31">
        <f>IF($A108&lt;=Inputs!$B$13,RAND(),"")</f>
        <v/>
      </c>
      <c r="X108" s="31">
        <f>IF($A108&lt;=Inputs!$B$13,RAND(),"")</f>
        <v/>
      </c>
      <c r="Y108" s="31">
        <f>IF($A108&lt;=Inputs!$B$13,RAND(),"")</f>
        <v/>
      </c>
    </row>
    <row r="109">
      <c r="A109" t="n">
        <v>104</v>
      </c>
      <c r="B109" s="26">
        <f>IF($A109&lt;=Inputs!$B$13,IF(Inputs!$B$8&gt;0,SUM(F109:O109)/Inputs!$B$8,0),"")</f>
        <v/>
      </c>
      <c r="C109" s="27">
        <f>IF($A109&lt;=Inputs!$B$13,B109/100,"")</f>
        <v/>
      </c>
      <c r="D109" s="28">
        <f>IF($A109&lt;=Inputs!$B$13,C109*Inputs!$B$7,"")</f>
        <v/>
      </c>
      <c r="E109" s="29">
        <f>IF($A109&lt;=Inputs!$B$13,IF(D109&gt;0,1,0),"")</f>
        <v/>
      </c>
      <c r="F109" s="26">
        <f>IF($A109&lt;=Inputs!$B$13,IF(1&lt;=Inputs!$B$8,IF(Inputs!$B$12&gt;0,MAX(MIN(NORM.INV(RAND(),LOOKUP(P109,Inputs!$J$6:$J$9,Inputs!$G$6:$G$9),LOOKUP(P109,Inputs!$J$6:$J$9,Inputs!$H$6:$H$9)),Inputs!$B$12),-Inputs!$B$12),NORM.INV(RAND(),LOOKUP(P109,Inputs!$J$6:$J$9,Inputs!$G$6:$G$9),LOOKUP(P109,Inputs!$J$6:$J$9,Inputs!$H$6:$H$9))),0),"" )</f>
        <v/>
      </c>
      <c r="G109" s="26">
        <f>IF($A109&lt;=Inputs!$B$13,IF(2&lt;=Inputs!$B$8,IF(Inputs!$B$12&gt;0,MAX(MIN(NORM.INV(RAND(),LOOKUP(Q109,Inputs!$J$6:$J$9,Inputs!$G$6:$G$9),LOOKUP(Q109,Inputs!$J$6:$J$9,Inputs!$H$6:$H$9)),Inputs!$B$12),-Inputs!$B$12),NORM.INV(RAND(),LOOKUP(Q109,Inputs!$J$6:$J$9,Inputs!$G$6:$G$9),LOOKUP(Q109,Inputs!$J$6:$J$9,Inputs!$H$6:$H$9))),0),"" )</f>
        <v/>
      </c>
      <c r="H109" s="26">
        <f>IF($A109&lt;=Inputs!$B$13,IF(3&lt;=Inputs!$B$8,IF(Inputs!$B$12&gt;0,MAX(MIN(NORM.INV(RAND(),LOOKUP(R109,Inputs!$J$6:$J$9,Inputs!$G$6:$G$9),LOOKUP(R109,Inputs!$J$6:$J$9,Inputs!$H$6:$H$9)),Inputs!$B$12),-Inputs!$B$12),NORM.INV(RAND(),LOOKUP(R109,Inputs!$J$6:$J$9,Inputs!$G$6:$G$9),LOOKUP(R109,Inputs!$J$6:$J$9,Inputs!$H$6:$H$9))),0),"" )</f>
        <v/>
      </c>
      <c r="I109" s="26">
        <f>IF($A109&lt;=Inputs!$B$13,IF(4&lt;=Inputs!$B$8,IF(Inputs!$B$12&gt;0,MAX(MIN(NORM.INV(RAND(),LOOKUP(S109,Inputs!$J$6:$J$9,Inputs!$G$6:$G$9),LOOKUP(S109,Inputs!$J$6:$J$9,Inputs!$H$6:$H$9)),Inputs!$B$12),-Inputs!$B$12),NORM.INV(RAND(),LOOKUP(S109,Inputs!$J$6:$J$9,Inputs!$G$6:$G$9),LOOKUP(S109,Inputs!$J$6:$J$9,Inputs!$H$6:$H$9))),0),"" )</f>
        <v/>
      </c>
      <c r="J109" s="26">
        <f>IF($A109&lt;=Inputs!$B$13,IF(5&lt;=Inputs!$B$8,IF(Inputs!$B$12&gt;0,MAX(MIN(NORM.INV(RAND(),LOOKUP(T109,Inputs!$J$6:$J$9,Inputs!$G$6:$G$9),LOOKUP(T109,Inputs!$J$6:$J$9,Inputs!$H$6:$H$9)),Inputs!$B$12),-Inputs!$B$12),NORM.INV(RAND(),LOOKUP(T109,Inputs!$J$6:$J$9,Inputs!$G$6:$G$9),LOOKUP(T109,Inputs!$J$6:$J$9,Inputs!$H$6:$H$9))),0),"" )</f>
        <v/>
      </c>
      <c r="K109" s="26">
        <f>IF($A109&lt;=Inputs!$B$13,IF(6&lt;=Inputs!$B$8,IF(Inputs!$B$12&gt;0,MAX(MIN(NORM.INV(RAND(),LOOKUP(U109,Inputs!$J$6:$J$9,Inputs!$G$6:$G$9),LOOKUP(U109,Inputs!$J$6:$J$9,Inputs!$H$6:$H$9)),Inputs!$B$12),-Inputs!$B$12),NORM.INV(RAND(),LOOKUP(U109,Inputs!$J$6:$J$9,Inputs!$G$6:$G$9),LOOKUP(U109,Inputs!$J$6:$J$9,Inputs!$H$6:$H$9))),0),"" )</f>
        <v/>
      </c>
      <c r="L109" s="26">
        <f>IF($A109&lt;=Inputs!$B$13,IF(7&lt;=Inputs!$B$8,IF(Inputs!$B$12&gt;0,MAX(MIN(NORM.INV(RAND(),LOOKUP(V109,Inputs!$J$6:$J$9,Inputs!$G$6:$G$9),LOOKUP(V109,Inputs!$J$6:$J$9,Inputs!$H$6:$H$9)),Inputs!$B$12),-Inputs!$B$12),NORM.INV(RAND(),LOOKUP(V109,Inputs!$J$6:$J$9,Inputs!$G$6:$G$9),LOOKUP(V109,Inputs!$J$6:$J$9,Inputs!$H$6:$H$9))),0),"" )</f>
        <v/>
      </c>
      <c r="M109" s="26">
        <f>IF($A109&lt;=Inputs!$B$13,IF(8&lt;=Inputs!$B$8,IF(Inputs!$B$12&gt;0,MAX(MIN(NORM.INV(RAND(),LOOKUP(W109,Inputs!$J$6:$J$9,Inputs!$G$6:$G$9),LOOKUP(W109,Inputs!$J$6:$J$9,Inputs!$H$6:$H$9)),Inputs!$B$12),-Inputs!$B$12),NORM.INV(RAND(),LOOKUP(W109,Inputs!$J$6:$J$9,Inputs!$G$6:$G$9),LOOKUP(W109,Inputs!$J$6:$J$9,Inputs!$H$6:$H$9))),0),"" )</f>
        <v/>
      </c>
      <c r="N109" s="26">
        <f>IF($A109&lt;=Inputs!$B$13,IF(9&lt;=Inputs!$B$8,IF(Inputs!$B$12&gt;0,MAX(MIN(NORM.INV(RAND(),LOOKUP(X109,Inputs!$J$6:$J$9,Inputs!$G$6:$G$9),LOOKUP(X109,Inputs!$J$6:$J$9,Inputs!$H$6:$H$9)),Inputs!$B$12),-Inputs!$B$12),NORM.INV(RAND(),LOOKUP(X109,Inputs!$J$6:$J$9,Inputs!$G$6:$G$9),LOOKUP(X109,Inputs!$J$6:$J$9,Inputs!$H$6:$H$9))),0),"" )</f>
        <v/>
      </c>
      <c r="O109" s="26">
        <f>IF($A109&lt;=Inputs!$B$13,IF(10&lt;=Inputs!$B$8,IF(Inputs!$B$12&gt;0,MAX(MIN(NORM.INV(RAND(),LOOKUP(Y109,Inputs!$J$6:$J$9,Inputs!$G$6:$G$9),LOOKUP(Y109,Inputs!$J$6:$J$9,Inputs!$H$6:$H$9)),Inputs!$B$12),-Inputs!$B$12),NORM.INV(RAND(),LOOKUP(Y109,Inputs!$J$6:$J$9,Inputs!$G$6:$G$9),LOOKUP(Y109,Inputs!$J$6:$J$9,Inputs!$H$6:$H$9))),0),"" )</f>
        <v/>
      </c>
      <c r="P109" s="31">
        <f>IF($A109&lt;=Inputs!$B$13,RAND(),"")</f>
        <v/>
      </c>
      <c r="Q109" s="31">
        <f>IF($A109&lt;=Inputs!$B$13,RAND(),"")</f>
        <v/>
      </c>
      <c r="R109" s="31">
        <f>IF($A109&lt;=Inputs!$B$13,RAND(),"")</f>
        <v/>
      </c>
      <c r="S109" s="31">
        <f>IF($A109&lt;=Inputs!$B$13,RAND(),"")</f>
        <v/>
      </c>
      <c r="T109" s="31">
        <f>IF($A109&lt;=Inputs!$B$13,RAND(),"")</f>
        <v/>
      </c>
      <c r="U109" s="31">
        <f>IF($A109&lt;=Inputs!$B$13,RAND(),"")</f>
        <v/>
      </c>
      <c r="V109" s="31">
        <f>IF($A109&lt;=Inputs!$B$13,RAND(),"")</f>
        <v/>
      </c>
      <c r="W109" s="31">
        <f>IF($A109&lt;=Inputs!$B$13,RAND(),"")</f>
        <v/>
      </c>
      <c r="X109" s="31">
        <f>IF($A109&lt;=Inputs!$B$13,RAND(),"")</f>
        <v/>
      </c>
      <c r="Y109" s="31">
        <f>IF($A109&lt;=Inputs!$B$13,RAND(),"")</f>
        <v/>
      </c>
    </row>
    <row r="110">
      <c r="A110" t="n">
        <v>105</v>
      </c>
      <c r="B110" s="26">
        <f>IF($A110&lt;=Inputs!$B$13,IF(Inputs!$B$8&gt;0,SUM(F110:O110)/Inputs!$B$8,0),"")</f>
        <v/>
      </c>
      <c r="C110" s="27">
        <f>IF($A110&lt;=Inputs!$B$13,B110/100,"")</f>
        <v/>
      </c>
      <c r="D110" s="28">
        <f>IF($A110&lt;=Inputs!$B$13,C110*Inputs!$B$7,"")</f>
        <v/>
      </c>
      <c r="E110" s="29">
        <f>IF($A110&lt;=Inputs!$B$13,IF(D110&gt;0,1,0),"")</f>
        <v/>
      </c>
      <c r="F110" s="26">
        <f>IF($A110&lt;=Inputs!$B$13,IF(1&lt;=Inputs!$B$8,IF(Inputs!$B$12&gt;0,MAX(MIN(NORM.INV(RAND(),LOOKUP(P110,Inputs!$J$6:$J$9,Inputs!$G$6:$G$9),LOOKUP(P110,Inputs!$J$6:$J$9,Inputs!$H$6:$H$9)),Inputs!$B$12),-Inputs!$B$12),NORM.INV(RAND(),LOOKUP(P110,Inputs!$J$6:$J$9,Inputs!$G$6:$G$9),LOOKUP(P110,Inputs!$J$6:$J$9,Inputs!$H$6:$H$9))),0),"" )</f>
        <v/>
      </c>
      <c r="G110" s="26">
        <f>IF($A110&lt;=Inputs!$B$13,IF(2&lt;=Inputs!$B$8,IF(Inputs!$B$12&gt;0,MAX(MIN(NORM.INV(RAND(),LOOKUP(Q110,Inputs!$J$6:$J$9,Inputs!$G$6:$G$9),LOOKUP(Q110,Inputs!$J$6:$J$9,Inputs!$H$6:$H$9)),Inputs!$B$12),-Inputs!$B$12),NORM.INV(RAND(),LOOKUP(Q110,Inputs!$J$6:$J$9,Inputs!$G$6:$G$9),LOOKUP(Q110,Inputs!$J$6:$J$9,Inputs!$H$6:$H$9))),0),"" )</f>
        <v/>
      </c>
      <c r="H110" s="26">
        <f>IF($A110&lt;=Inputs!$B$13,IF(3&lt;=Inputs!$B$8,IF(Inputs!$B$12&gt;0,MAX(MIN(NORM.INV(RAND(),LOOKUP(R110,Inputs!$J$6:$J$9,Inputs!$G$6:$G$9),LOOKUP(R110,Inputs!$J$6:$J$9,Inputs!$H$6:$H$9)),Inputs!$B$12),-Inputs!$B$12),NORM.INV(RAND(),LOOKUP(R110,Inputs!$J$6:$J$9,Inputs!$G$6:$G$9),LOOKUP(R110,Inputs!$J$6:$J$9,Inputs!$H$6:$H$9))),0),"" )</f>
        <v/>
      </c>
      <c r="I110" s="26">
        <f>IF($A110&lt;=Inputs!$B$13,IF(4&lt;=Inputs!$B$8,IF(Inputs!$B$12&gt;0,MAX(MIN(NORM.INV(RAND(),LOOKUP(S110,Inputs!$J$6:$J$9,Inputs!$G$6:$G$9),LOOKUP(S110,Inputs!$J$6:$J$9,Inputs!$H$6:$H$9)),Inputs!$B$12),-Inputs!$B$12),NORM.INV(RAND(),LOOKUP(S110,Inputs!$J$6:$J$9,Inputs!$G$6:$G$9),LOOKUP(S110,Inputs!$J$6:$J$9,Inputs!$H$6:$H$9))),0),"" )</f>
        <v/>
      </c>
      <c r="J110" s="26">
        <f>IF($A110&lt;=Inputs!$B$13,IF(5&lt;=Inputs!$B$8,IF(Inputs!$B$12&gt;0,MAX(MIN(NORM.INV(RAND(),LOOKUP(T110,Inputs!$J$6:$J$9,Inputs!$G$6:$G$9),LOOKUP(T110,Inputs!$J$6:$J$9,Inputs!$H$6:$H$9)),Inputs!$B$12),-Inputs!$B$12),NORM.INV(RAND(),LOOKUP(T110,Inputs!$J$6:$J$9,Inputs!$G$6:$G$9),LOOKUP(T110,Inputs!$J$6:$J$9,Inputs!$H$6:$H$9))),0),"" )</f>
        <v/>
      </c>
      <c r="K110" s="26">
        <f>IF($A110&lt;=Inputs!$B$13,IF(6&lt;=Inputs!$B$8,IF(Inputs!$B$12&gt;0,MAX(MIN(NORM.INV(RAND(),LOOKUP(U110,Inputs!$J$6:$J$9,Inputs!$G$6:$G$9),LOOKUP(U110,Inputs!$J$6:$J$9,Inputs!$H$6:$H$9)),Inputs!$B$12),-Inputs!$B$12),NORM.INV(RAND(),LOOKUP(U110,Inputs!$J$6:$J$9,Inputs!$G$6:$G$9),LOOKUP(U110,Inputs!$J$6:$J$9,Inputs!$H$6:$H$9))),0),"" )</f>
        <v/>
      </c>
      <c r="L110" s="26">
        <f>IF($A110&lt;=Inputs!$B$13,IF(7&lt;=Inputs!$B$8,IF(Inputs!$B$12&gt;0,MAX(MIN(NORM.INV(RAND(),LOOKUP(V110,Inputs!$J$6:$J$9,Inputs!$G$6:$G$9),LOOKUP(V110,Inputs!$J$6:$J$9,Inputs!$H$6:$H$9)),Inputs!$B$12),-Inputs!$B$12),NORM.INV(RAND(),LOOKUP(V110,Inputs!$J$6:$J$9,Inputs!$G$6:$G$9),LOOKUP(V110,Inputs!$J$6:$J$9,Inputs!$H$6:$H$9))),0),"" )</f>
        <v/>
      </c>
      <c r="M110" s="26">
        <f>IF($A110&lt;=Inputs!$B$13,IF(8&lt;=Inputs!$B$8,IF(Inputs!$B$12&gt;0,MAX(MIN(NORM.INV(RAND(),LOOKUP(W110,Inputs!$J$6:$J$9,Inputs!$G$6:$G$9),LOOKUP(W110,Inputs!$J$6:$J$9,Inputs!$H$6:$H$9)),Inputs!$B$12),-Inputs!$B$12),NORM.INV(RAND(),LOOKUP(W110,Inputs!$J$6:$J$9,Inputs!$G$6:$G$9),LOOKUP(W110,Inputs!$J$6:$J$9,Inputs!$H$6:$H$9))),0),"" )</f>
        <v/>
      </c>
      <c r="N110" s="26">
        <f>IF($A110&lt;=Inputs!$B$13,IF(9&lt;=Inputs!$B$8,IF(Inputs!$B$12&gt;0,MAX(MIN(NORM.INV(RAND(),LOOKUP(X110,Inputs!$J$6:$J$9,Inputs!$G$6:$G$9),LOOKUP(X110,Inputs!$J$6:$J$9,Inputs!$H$6:$H$9)),Inputs!$B$12),-Inputs!$B$12),NORM.INV(RAND(),LOOKUP(X110,Inputs!$J$6:$J$9,Inputs!$G$6:$G$9),LOOKUP(X110,Inputs!$J$6:$J$9,Inputs!$H$6:$H$9))),0),"" )</f>
        <v/>
      </c>
      <c r="O110" s="26">
        <f>IF($A110&lt;=Inputs!$B$13,IF(10&lt;=Inputs!$B$8,IF(Inputs!$B$12&gt;0,MAX(MIN(NORM.INV(RAND(),LOOKUP(Y110,Inputs!$J$6:$J$9,Inputs!$G$6:$G$9),LOOKUP(Y110,Inputs!$J$6:$J$9,Inputs!$H$6:$H$9)),Inputs!$B$12),-Inputs!$B$12),NORM.INV(RAND(),LOOKUP(Y110,Inputs!$J$6:$J$9,Inputs!$G$6:$G$9),LOOKUP(Y110,Inputs!$J$6:$J$9,Inputs!$H$6:$H$9))),0),"" )</f>
        <v/>
      </c>
      <c r="P110" s="31">
        <f>IF($A110&lt;=Inputs!$B$13,RAND(),"")</f>
        <v/>
      </c>
      <c r="Q110" s="31">
        <f>IF($A110&lt;=Inputs!$B$13,RAND(),"")</f>
        <v/>
      </c>
      <c r="R110" s="31">
        <f>IF($A110&lt;=Inputs!$B$13,RAND(),"")</f>
        <v/>
      </c>
      <c r="S110" s="31">
        <f>IF($A110&lt;=Inputs!$B$13,RAND(),"")</f>
        <v/>
      </c>
      <c r="T110" s="31">
        <f>IF($A110&lt;=Inputs!$B$13,RAND(),"")</f>
        <v/>
      </c>
      <c r="U110" s="31">
        <f>IF($A110&lt;=Inputs!$B$13,RAND(),"")</f>
        <v/>
      </c>
      <c r="V110" s="31">
        <f>IF($A110&lt;=Inputs!$B$13,RAND(),"")</f>
        <v/>
      </c>
      <c r="W110" s="31">
        <f>IF($A110&lt;=Inputs!$B$13,RAND(),"")</f>
        <v/>
      </c>
      <c r="X110" s="31">
        <f>IF($A110&lt;=Inputs!$B$13,RAND(),"")</f>
        <v/>
      </c>
      <c r="Y110" s="31">
        <f>IF($A110&lt;=Inputs!$B$13,RAND(),"")</f>
        <v/>
      </c>
    </row>
    <row r="111">
      <c r="A111" t="n">
        <v>106</v>
      </c>
      <c r="B111" s="26">
        <f>IF($A111&lt;=Inputs!$B$13,IF(Inputs!$B$8&gt;0,SUM(F111:O111)/Inputs!$B$8,0),"")</f>
        <v/>
      </c>
      <c r="C111" s="27">
        <f>IF($A111&lt;=Inputs!$B$13,B111/100,"")</f>
        <v/>
      </c>
      <c r="D111" s="28">
        <f>IF($A111&lt;=Inputs!$B$13,C111*Inputs!$B$7,"")</f>
        <v/>
      </c>
      <c r="E111" s="29">
        <f>IF($A111&lt;=Inputs!$B$13,IF(D111&gt;0,1,0),"")</f>
        <v/>
      </c>
      <c r="F111" s="26">
        <f>IF($A111&lt;=Inputs!$B$13,IF(1&lt;=Inputs!$B$8,IF(Inputs!$B$12&gt;0,MAX(MIN(NORM.INV(RAND(),LOOKUP(P111,Inputs!$J$6:$J$9,Inputs!$G$6:$G$9),LOOKUP(P111,Inputs!$J$6:$J$9,Inputs!$H$6:$H$9)),Inputs!$B$12),-Inputs!$B$12),NORM.INV(RAND(),LOOKUP(P111,Inputs!$J$6:$J$9,Inputs!$G$6:$G$9),LOOKUP(P111,Inputs!$J$6:$J$9,Inputs!$H$6:$H$9))),0),"" )</f>
        <v/>
      </c>
      <c r="G111" s="26">
        <f>IF($A111&lt;=Inputs!$B$13,IF(2&lt;=Inputs!$B$8,IF(Inputs!$B$12&gt;0,MAX(MIN(NORM.INV(RAND(),LOOKUP(Q111,Inputs!$J$6:$J$9,Inputs!$G$6:$G$9),LOOKUP(Q111,Inputs!$J$6:$J$9,Inputs!$H$6:$H$9)),Inputs!$B$12),-Inputs!$B$12),NORM.INV(RAND(),LOOKUP(Q111,Inputs!$J$6:$J$9,Inputs!$G$6:$G$9),LOOKUP(Q111,Inputs!$J$6:$J$9,Inputs!$H$6:$H$9))),0),"" )</f>
        <v/>
      </c>
      <c r="H111" s="26">
        <f>IF($A111&lt;=Inputs!$B$13,IF(3&lt;=Inputs!$B$8,IF(Inputs!$B$12&gt;0,MAX(MIN(NORM.INV(RAND(),LOOKUP(R111,Inputs!$J$6:$J$9,Inputs!$G$6:$G$9),LOOKUP(R111,Inputs!$J$6:$J$9,Inputs!$H$6:$H$9)),Inputs!$B$12),-Inputs!$B$12),NORM.INV(RAND(),LOOKUP(R111,Inputs!$J$6:$J$9,Inputs!$G$6:$G$9),LOOKUP(R111,Inputs!$J$6:$J$9,Inputs!$H$6:$H$9))),0),"" )</f>
        <v/>
      </c>
      <c r="I111" s="26">
        <f>IF($A111&lt;=Inputs!$B$13,IF(4&lt;=Inputs!$B$8,IF(Inputs!$B$12&gt;0,MAX(MIN(NORM.INV(RAND(),LOOKUP(S111,Inputs!$J$6:$J$9,Inputs!$G$6:$G$9),LOOKUP(S111,Inputs!$J$6:$J$9,Inputs!$H$6:$H$9)),Inputs!$B$12),-Inputs!$B$12),NORM.INV(RAND(),LOOKUP(S111,Inputs!$J$6:$J$9,Inputs!$G$6:$G$9),LOOKUP(S111,Inputs!$J$6:$J$9,Inputs!$H$6:$H$9))),0),"" )</f>
        <v/>
      </c>
      <c r="J111" s="26">
        <f>IF($A111&lt;=Inputs!$B$13,IF(5&lt;=Inputs!$B$8,IF(Inputs!$B$12&gt;0,MAX(MIN(NORM.INV(RAND(),LOOKUP(T111,Inputs!$J$6:$J$9,Inputs!$G$6:$G$9),LOOKUP(T111,Inputs!$J$6:$J$9,Inputs!$H$6:$H$9)),Inputs!$B$12),-Inputs!$B$12),NORM.INV(RAND(),LOOKUP(T111,Inputs!$J$6:$J$9,Inputs!$G$6:$G$9),LOOKUP(T111,Inputs!$J$6:$J$9,Inputs!$H$6:$H$9))),0),"" )</f>
        <v/>
      </c>
      <c r="K111" s="26">
        <f>IF($A111&lt;=Inputs!$B$13,IF(6&lt;=Inputs!$B$8,IF(Inputs!$B$12&gt;0,MAX(MIN(NORM.INV(RAND(),LOOKUP(U111,Inputs!$J$6:$J$9,Inputs!$G$6:$G$9),LOOKUP(U111,Inputs!$J$6:$J$9,Inputs!$H$6:$H$9)),Inputs!$B$12),-Inputs!$B$12),NORM.INV(RAND(),LOOKUP(U111,Inputs!$J$6:$J$9,Inputs!$G$6:$G$9),LOOKUP(U111,Inputs!$J$6:$J$9,Inputs!$H$6:$H$9))),0),"" )</f>
        <v/>
      </c>
      <c r="L111" s="26">
        <f>IF($A111&lt;=Inputs!$B$13,IF(7&lt;=Inputs!$B$8,IF(Inputs!$B$12&gt;0,MAX(MIN(NORM.INV(RAND(),LOOKUP(V111,Inputs!$J$6:$J$9,Inputs!$G$6:$G$9),LOOKUP(V111,Inputs!$J$6:$J$9,Inputs!$H$6:$H$9)),Inputs!$B$12),-Inputs!$B$12),NORM.INV(RAND(),LOOKUP(V111,Inputs!$J$6:$J$9,Inputs!$G$6:$G$9),LOOKUP(V111,Inputs!$J$6:$J$9,Inputs!$H$6:$H$9))),0),"" )</f>
        <v/>
      </c>
      <c r="M111" s="26">
        <f>IF($A111&lt;=Inputs!$B$13,IF(8&lt;=Inputs!$B$8,IF(Inputs!$B$12&gt;0,MAX(MIN(NORM.INV(RAND(),LOOKUP(W111,Inputs!$J$6:$J$9,Inputs!$G$6:$G$9),LOOKUP(W111,Inputs!$J$6:$J$9,Inputs!$H$6:$H$9)),Inputs!$B$12),-Inputs!$B$12),NORM.INV(RAND(),LOOKUP(W111,Inputs!$J$6:$J$9,Inputs!$G$6:$G$9),LOOKUP(W111,Inputs!$J$6:$J$9,Inputs!$H$6:$H$9))),0),"" )</f>
        <v/>
      </c>
      <c r="N111" s="26">
        <f>IF($A111&lt;=Inputs!$B$13,IF(9&lt;=Inputs!$B$8,IF(Inputs!$B$12&gt;0,MAX(MIN(NORM.INV(RAND(),LOOKUP(X111,Inputs!$J$6:$J$9,Inputs!$G$6:$G$9),LOOKUP(X111,Inputs!$J$6:$J$9,Inputs!$H$6:$H$9)),Inputs!$B$12),-Inputs!$B$12),NORM.INV(RAND(),LOOKUP(X111,Inputs!$J$6:$J$9,Inputs!$G$6:$G$9),LOOKUP(X111,Inputs!$J$6:$J$9,Inputs!$H$6:$H$9))),0),"" )</f>
        <v/>
      </c>
      <c r="O111" s="26">
        <f>IF($A111&lt;=Inputs!$B$13,IF(10&lt;=Inputs!$B$8,IF(Inputs!$B$12&gt;0,MAX(MIN(NORM.INV(RAND(),LOOKUP(Y111,Inputs!$J$6:$J$9,Inputs!$G$6:$G$9),LOOKUP(Y111,Inputs!$J$6:$J$9,Inputs!$H$6:$H$9)),Inputs!$B$12),-Inputs!$B$12),NORM.INV(RAND(),LOOKUP(Y111,Inputs!$J$6:$J$9,Inputs!$G$6:$G$9),LOOKUP(Y111,Inputs!$J$6:$J$9,Inputs!$H$6:$H$9))),0),"" )</f>
        <v/>
      </c>
      <c r="P111" s="31">
        <f>IF($A111&lt;=Inputs!$B$13,RAND(),"")</f>
        <v/>
      </c>
      <c r="Q111" s="31">
        <f>IF($A111&lt;=Inputs!$B$13,RAND(),"")</f>
        <v/>
      </c>
      <c r="R111" s="31">
        <f>IF($A111&lt;=Inputs!$B$13,RAND(),"")</f>
        <v/>
      </c>
      <c r="S111" s="31">
        <f>IF($A111&lt;=Inputs!$B$13,RAND(),"")</f>
        <v/>
      </c>
      <c r="T111" s="31">
        <f>IF($A111&lt;=Inputs!$B$13,RAND(),"")</f>
        <v/>
      </c>
      <c r="U111" s="31">
        <f>IF($A111&lt;=Inputs!$B$13,RAND(),"")</f>
        <v/>
      </c>
      <c r="V111" s="31">
        <f>IF($A111&lt;=Inputs!$B$13,RAND(),"")</f>
        <v/>
      </c>
      <c r="W111" s="31">
        <f>IF($A111&lt;=Inputs!$B$13,RAND(),"")</f>
        <v/>
      </c>
      <c r="X111" s="31">
        <f>IF($A111&lt;=Inputs!$B$13,RAND(),"")</f>
        <v/>
      </c>
      <c r="Y111" s="31">
        <f>IF($A111&lt;=Inputs!$B$13,RAND(),"")</f>
        <v/>
      </c>
    </row>
    <row r="112">
      <c r="A112" t="n">
        <v>107</v>
      </c>
      <c r="B112" s="26">
        <f>IF($A112&lt;=Inputs!$B$13,IF(Inputs!$B$8&gt;0,SUM(F112:O112)/Inputs!$B$8,0),"")</f>
        <v/>
      </c>
      <c r="C112" s="27">
        <f>IF($A112&lt;=Inputs!$B$13,B112/100,"")</f>
        <v/>
      </c>
      <c r="D112" s="28">
        <f>IF($A112&lt;=Inputs!$B$13,C112*Inputs!$B$7,"")</f>
        <v/>
      </c>
      <c r="E112" s="29">
        <f>IF($A112&lt;=Inputs!$B$13,IF(D112&gt;0,1,0),"")</f>
        <v/>
      </c>
      <c r="F112" s="26">
        <f>IF($A112&lt;=Inputs!$B$13,IF(1&lt;=Inputs!$B$8,IF(Inputs!$B$12&gt;0,MAX(MIN(NORM.INV(RAND(),LOOKUP(P112,Inputs!$J$6:$J$9,Inputs!$G$6:$G$9),LOOKUP(P112,Inputs!$J$6:$J$9,Inputs!$H$6:$H$9)),Inputs!$B$12),-Inputs!$B$12),NORM.INV(RAND(),LOOKUP(P112,Inputs!$J$6:$J$9,Inputs!$G$6:$G$9),LOOKUP(P112,Inputs!$J$6:$J$9,Inputs!$H$6:$H$9))),0),"" )</f>
        <v/>
      </c>
      <c r="G112" s="26">
        <f>IF($A112&lt;=Inputs!$B$13,IF(2&lt;=Inputs!$B$8,IF(Inputs!$B$12&gt;0,MAX(MIN(NORM.INV(RAND(),LOOKUP(Q112,Inputs!$J$6:$J$9,Inputs!$G$6:$G$9),LOOKUP(Q112,Inputs!$J$6:$J$9,Inputs!$H$6:$H$9)),Inputs!$B$12),-Inputs!$B$12),NORM.INV(RAND(),LOOKUP(Q112,Inputs!$J$6:$J$9,Inputs!$G$6:$G$9),LOOKUP(Q112,Inputs!$J$6:$J$9,Inputs!$H$6:$H$9))),0),"" )</f>
        <v/>
      </c>
      <c r="H112" s="26">
        <f>IF($A112&lt;=Inputs!$B$13,IF(3&lt;=Inputs!$B$8,IF(Inputs!$B$12&gt;0,MAX(MIN(NORM.INV(RAND(),LOOKUP(R112,Inputs!$J$6:$J$9,Inputs!$G$6:$G$9),LOOKUP(R112,Inputs!$J$6:$J$9,Inputs!$H$6:$H$9)),Inputs!$B$12),-Inputs!$B$12),NORM.INV(RAND(),LOOKUP(R112,Inputs!$J$6:$J$9,Inputs!$G$6:$G$9),LOOKUP(R112,Inputs!$J$6:$J$9,Inputs!$H$6:$H$9))),0),"" )</f>
        <v/>
      </c>
      <c r="I112" s="26">
        <f>IF($A112&lt;=Inputs!$B$13,IF(4&lt;=Inputs!$B$8,IF(Inputs!$B$12&gt;0,MAX(MIN(NORM.INV(RAND(),LOOKUP(S112,Inputs!$J$6:$J$9,Inputs!$G$6:$G$9),LOOKUP(S112,Inputs!$J$6:$J$9,Inputs!$H$6:$H$9)),Inputs!$B$12),-Inputs!$B$12),NORM.INV(RAND(),LOOKUP(S112,Inputs!$J$6:$J$9,Inputs!$G$6:$G$9),LOOKUP(S112,Inputs!$J$6:$J$9,Inputs!$H$6:$H$9))),0),"" )</f>
        <v/>
      </c>
      <c r="J112" s="26">
        <f>IF($A112&lt;=Inputs!$B$13,IF(5&lt;=Inputs!$B$8,IF(Inputs!$B$12&gt;0,MAX(MIN(NORM.INV(RAND(),LOOKUP(T112,Inputs!$J$6:$J$9,Inputs!$G$6:$G$9),LOOKUP(T112,Inputs!$J$6:$J$9,Inputs!$H$6:$H$9)),Inputs!$B$12),-Inputs!$B$12),NORM.INV(RAND(),LOOKUP(T112,Inputs!$J$6:$J$9,Inputs!$G$6:$G$9),LOOKUP(T112,Inputs!$J$6:$J$9,Inputs!$H$6:$H$9))),0),"" )</f>
        <v/>
      </c>
      <c r="K112" s="26">
        <f>IF($A112&lt;=Inputs!$B$13,IF(6&lt;=Inputs!$B$8,IF(Inputs!$B$12&gt;0,MAX(MIN(NORM.INV(RAND(),LOOKUP(U112,Inputs!$J$6:$J$9,Inputs!$G$6:$G$9),LOOKUP(U112,Inputs!$J$6:$J$9,Inputs!$H$6:$H$9)),Inputs!$B$12),-Inputs!$B$12),NORM.INV(RAND(),LOOKUP(U112,Inputs!$J$6:$J$9,Inputs!$G$6:$G$9),LOOKUP(U112,Inputs!$J$6:$J$9,Inputs!$H$6:$H$9))),0),"" )</f>
        <v/>
      </c>
      <c r="L112" s="26">
        <f>IF($A112&lt;=Inputs!$B$13,IF(7&lt;=Inputs!$B$8,IF(Inputs!$B$12&gt;0,MAX(MIN(NORM.INV(RAND(),LOOKUP(V112,Inputs!$J$6:$J$9,Inputs!$G$6:$G$9),LOOKUP(V112,Inputs!$J$6:$J$9,Inputs!$H$6:$H$9)),Inputs!$B$12),-Inputs!$B$12),NORM.INV(RAND(),LOOKUP(V112,Inputs!$J$6:$J$9,Inputs!$G$6:$G$9),LOOKUP(V112,Inputs!$J$6:$J$9,Inputs!$H$6:$H$9))),0),"" )</f>
        <v/>
      </c>
      <c r="M112" s="26">
        <f>IF($A112&lt;=Inputs!$B$13,IF(8&lt;=Inputs!$B$8,IF(Inputs!$B$12&gt;0,MAX(MIN(NORM.INV(RAND(),LOOKUP(W112,Inputs!$J$6:$J$9,Inputs!$G$6:$G$9),LOOKUP(W112,Inputs!$J$6:$J$9,Inputs!$H$6:$H$9)),Inputs!$B$12),-Inputs!$B$12),NORM.INV(RAND(),LOOKUP(W112,Inputs!$J$6:$J$9,Inputs!$G$6:$G$9),LOOKUP(W112,Inputs!$J$6:$J$9,Inputs!$H$6:$H$9))),0),"" )</f>
        <v/>
      </c>
      <c r="N112" s="26">
        <f>IF($A112&lt;=Inputs!$B$13,IF(9&lt;=Inputs!$B$8,IF(Inputs!$B$12&gt;0,MAX(MIN(NORM.INV(RAND(),LOOKUP(X112,Inputs!$J$6:$J$9,Inputs!$G$6:$G$9),LOOKUP(X112,Inputs!$J$6:$J$9,Inputs!$H$6:$H$9)),Inputs!$B$12),-Inputs!$B$12),NORM.INV(RAND(),LOOKUP(X112,Inputs!$J$6:$J$9,Inputs!$G$6:$G$9),LOOKUP(X112,Inputs!$J$6:$J$9,Inputs!$H$6:$H$9))),0),"" )</f>
        <v/>
      </c>
      <c r="O112" s="26">
        <f>IF($A112&lt;=Inputs!$B$13,IF(10&lt;=Inputs!$B$8,IF(Inputs!$B$12&gt;0,MAX(MIN(NORM.INV(RAND(),LOOKUP(Y112,Inputs!$J$6:$J$9,Inputs!$G$6:$G$9),LOOKUP(Y112,Inputs!$J$6:$J$9,Inputs!$H$6:$H$9)),Inputs!$B$12),-Inputs!$B$12),NORM.INV(RAND(),LOOKUP(Y112,Inputs!$J$6:$J$9,Inputs!$G$6:$G$9),LOOKUP(Y112,Inputs!$J$6:$J$9,Inputs!$H$6:$H$9))),0),"" )</f>
        <v/>
      </c>
      <c r="P112" s="31">
        <f>IF($A112&lt;=Inputs!$B$13,RAND(),"")</f>
        <v/>
      </c>
      <c r="Q112" s="31">
        <f>IF($A112&lt;=Inputs!$B$13,RAND(),"")</f>
        <v/>
      </c>
      <c r="R112" s="31">
        <f>IF($A112&lt;=Inputs!$B$13,RAND(),"")</f>
        <v/>
      </c>
      <c r="S112" s="31">
        <f>IF($A112&lt;=Inputs!$B$13,RAND(),"")</f>
        <v/>
      </c>
      <c r="T112" s="31">
        <f>IF($A112&lt;=Inputs!$B$13,RAND(),"")</f>
        <v/>
      </c>
      <c r="U112" s="31">
        <f>IF($A112&lt;=Inputs!$B$13,RAND(),"")</f>
        <v/>
      </c>
      <c r="V112" s="31">
        <f>IF($A112&lt;=Inputs!$B$13,RAND(),"")</f>
        <v/>
      </c>
      <c r="W112" s="31">
        <f>IF($A112&lt;=Inputs!$B$13,RAND(),"")</f>
        <v/>
      </c>
      <c r="X112" s="31">
        <f>IF($A112&lt;=Inputs!$B$13,RAND(),"")</f>
        <v/>
      </c>
      <c r="Y112" s="31">
        <f>IF($A112&lt;=Inputs!$B$13,RAND(),"")</f>
        <v/>
      </c>
    </row>
    <row r="113">
      <c r="A113" t="n">
        <v>108</v>
      </c>
      <c r="B113" s="26">
        <f>IF($A113&lt;=Inputs!$B$13,IF(Inputs!$B$8&gt;0,SUM(F113:O113)/Inputs!$B$8,0),"")</f>
        <v/>
      </c>
      <c r="C113" s="27">
        <f>IF($A113&lt;=Inputs!$B$13,B113/100,"")</f>
        <v/>
      </c>
      <c r="D113" s="28">
        <f>IF($A113&lt;=Inputs!$B$13,C113*Inputs!$B$7,"")</f>
        <v/>
      </c>
      <c r="E113" s="29">
        <f>IF($A113&lt;=Inputs!$B$13,IF(D113&gt;0,1,0),"")</f>
        <v/>
      </c>
      <c r="F113" s="26">
        <f>IF($A113&lt;=Inputs!$B$13,IF(1&lt;=Inputs!$B$8,IF(Inputs!$B$12&gt;0,MAX(MIN(NORM.INV(RAND(),LOOKUP(P113,Inputs!$J$6:$J$9,Inputs!$G$6:$G$9),LOOKUP(P113,Inputs!$J$6:$J$9,Inputs!$H$6:$H$9)),Inputs!$B$12),-Inputs!$B$12),NORM.INV(RAND(),LOOKUP(P113,Inputs!$J$6:$J$9,Inputs!$G$6:$G$9),LOOKUP(P113,Inputs!$J$6:$J$9,Inputs!$H$6:$H$9))),0),"" )</f>
        <v/>
      </c>
      <c r="G113" s="26">
        <f>IF($A113&lt;=Inputs!$B$13,IF(2&lt;=Inputs!$B$8,IF(Inputs!$B$12&gt;0,MAX(MIN(NORM.INV(RAND(),LOOKUP(Q113,Inputs!$J$6:$J$9,Inputs!$G$6:$G$9),LOOKUP(Q113,Inputs!$J$6:$J$9,Inputs!$H$6:$H$9)),Inputs!$B$12),-Inputs!$B$12),NORM.INV(RAND(),LOOKUP(Q113,Inputs!$J$6:$J$9,Inputs!$G$6:$G$9),LOOKUP(Q113,Inputs!$J$6:$J$9,Inputs!$H$6:$H$9))),0),"" )</f>
        <v/>
      </c>
      <c r="H113" s="26">
        <f>IF($A113&lt;=Inputs!$B$13,IF(3&lt;=Inputs!$B$8,IF(Inputs!$B$12&gt;0,MAX(MIN(NORM.INV(RAND(),LOOKUP(R113,Inputs!$J$6:$J$9,Inputs!$G$6:$G$9),LOOKUP(R113,Inputs!$J$6:$J$9,Inputs!$H$6:$H$9)),Inputs!$B$12),-Inputs!$B$12),NORM.INV(RAND(),LOOKUP(R113,Inputs!$J$6:$J$9,Inputs!$G$6:$G$9),LOOKUP(R113,Inputs!$J$6:$J$9,Inputs!$H$6:$H$9))),0),"" )</f>
        <v/>
      </c>
      <c r="I113" s="26">
        <f>IF($A113&lt;=Inputs!$B$13,IF(4&lt;=Inputs!$B$8,IF(Inputs!$B$12&gt;0,MAX(MIN(NORM.INV(RAND(),LOOKUP(S113,Inputs!$J$6:$J$9,Inputs!$G$6:$G$9),LOOKUP(S113,Inputs!$J$6:$J$9,Inputs!$H$6:$H$9)),Inputs!$B$12),-Inputs!$B$12),NORM.INV(RAND(),LOOKUP(S113,Inputs!$J$6:$J$9,Inputs!$G$6:$G$9),LOOKUP(S113,Inputs!$J$6:$J$9,Inputs!$H$6:$H$9))),0),"" )</f>
        <v/>
      </c>
      <c r="J113" s="26">
        <f>IF($A113&lt;=Inputs!$B$13,IF(5&lt;=Inputs!$B$8,IF(Inputs!$B$12&gt;0,MAX(MIN(NORM.INV(RAND(),LOOKUP(T113,Inputs!$J$6:$J$9,Inputs!$G$6:$G$9),LOOKUP(T113,Inputs!$J$6:$J$9,Inputs!$H$6:$H$9)),Inputs!$B$12),-Inputs!$B$12),NORM.INV(RAND(),LOOKUP(T113,Inputs!$J$6:$J$9,Inputs!$G$6:$G$9),LOOKUP(T113,Inputs!$J$6:$J$9,Inputs!$H$6:$H$9))),0),"" )</f>
        <v/>
      </c>
      <c r="K113" s="26">
        <f>IF($A113&lt;=Inputs!$B$13,IF(6&lt;=Inputs!$B$8,IF(Inputs!$B$12&gt;0,MAX(MIN(NORM.INV(RAND(),LOOKUP(U113,Inputs!$J$6:$J$9,Inputs!$G$6:$G$9),LOOKUP(U113,Inputs!$J$6:$J$9,Inputs!$H$6:$H$9)),Inputs!$B$12),-Inputs!$B$12),NORM.INV(RAND(),LOOKUP(U113,Inputs!$J$6:$J$9,Inputs!$G$6:$G$9),LOOKUP(U113,Inputs!$J$6:$J$9,Inputs!$H$6:$H$9))),0),"" )</f>
        <v/>
      </c>
      <c r="L113" s="26">
        <f>IF($A113&lt;=Inputs!$B$13,IF(7&lt;=Inputs!$B$8,IF(Inputs!$B$12&gt;0,MAX(MIN(NORM.INV(RAND(),LOOKUP(V113,Inputs!$J$6:$J$9,Inputs!$G$6:$G$9),LOOKUP(V113,Inputs!$J$6:$J$9,Inputs!$H$6:$H$9)),Inputs!$B$12),-Inputs!$B$12),NORM.INV(RAND(),LOOKUP(V113,Inputs!$J$6:$J$9,Inputs!$G$6:$G$9),LOOKUP(V113,Inputs!$J$6:$J$9,Inputs!$H$6:$H$9))),0),"" )</f>
        <v/>
      </c>
      <c r="M113" s="26">
        <f>IF($A113&lt;=Inputs!$B$13,IF(8&lt;=Inputs!$B$8,IF(Inputs!$B$12&gt;0,MAX(MIN(NORM.INV(RAND(),LOOKUP(W113,Inputs!$J$6:$J$9,Inputs!$G$6:$G$9),LOOKUP(W113,Inputs!$J$6:$J$9,Inputs!$H$6:$H$9)),Inputs!$B$12),-Inputs!$B$12),NORM.INV(RAND(),LOOKUP(W113,Inputs!$J$6:$J$9,Inputs!$G$6:$G$9),LOOKUP(W113,Inputs!$J$6:$J$9,Inputs!$H$6:$H$9))),0),"" )</f>
        <v/>
      </c>
      <c r="N113" s="26">
        <f>IF($A113&lt;=Inputs!$B$13,IF(9&lt;=Inputs!$B$8,IF(Inputs!$B$12&gt;0,MAX(MIN(NORM.INV(RAND(),LOOKUP(X113,Inputs!$J$6:$J$9,Inputs!$G$6:$G$9),LOOKUP(X113,Inputs!$J$6:$J$9,Inputs!$H$6:$H$9)),Inputs!$B$12),-Inputs!$B$12),NORM.INV(RAND(),LOOKUP(X113,Inputs!$J$6:$J$9,Inputs!$G$6:$G$9),LOOKUP(X113,Inputs!$J$6:$J$9,Inputs!$H$6:$H$9))),0),"" )</f>
        <v/>
      </c>
      <c r="O113" s="26">
        <f>IF($A113&lt;=Inputs!$B$13,IF(10&lt;=Inputs!$B$8,IF(Inputs!$B$12&gt;0,MAX(MIN(NORM.INV(RAND(),LOOKUP(Y113,Inputs!$J$6:$J$9,Inputs!$G$6:$G$9),LOOKUP(Y113,Inputs!$J$6:$J$9,Inputs!$H$6:$H$9)),Inputs!$B$12),-Inputs!$B$12),NORM.INV(RAND(),LOOKUP(Y113,Inputs!$J$6:$J$9,Inputs!$G$6:$G$9),LOOKUP(Y113,Inputs!$J$6:$J$9,Inputs!$H$6:$H$9))),0),"" )</f>
        <v/>
      </c>
      <c r="P113" s="31">
        <f>IF($A113&lt;=Inputs!$B$13,RAND(),"")</f>
        <v/>
      </c>
      <c r="Q113" s="31">
        <f>IF($A113&lt;=Inputs!$B$13,RAND(),"")</f>
        <v/>
      </c>
      <c r="R113" s="31">
        <f>IF($A113&lt;=Inputs!$B$13,RAND(),"")</f>
        <v/>
      </c>
      <c r="S113" s="31">
        <f>IF($A113&lt;=Inputs!$B$13,RAND(),"")</f>
        <v/>
      </c>
      <c r="T113" s="31">
        <f>IF($A113&lt;=Inputs!$B$13,RAND(),"")</f>
        <v/>
      </c>
      <c r="U113" s="31">
        <f>IF($A113&lt;=Inputs!$B$13,RAND(),"")</f>
        <v/>
      </c>
      <c r="V113" s="31">
        <f>IF($A113&lt;=Inputs!$B$13,RAND(),"")</f>
        <v/>
      </c>
      <c r="W113" s="31">
        <f>IF($A113&lt;=Inputs!$B$13,RAND(),"")</f>
        <v/>
      </c>
      <c r="X113" s="31">
        <f>IF($A113&lt;=Inputs!$B$13,RAND(),"")</f>
        <v/>
      </c>
      <c r="Y113" s="31">
        <f>IF($A113&lt;=Inputs!$B$13,RAND(),"")</f>
        <v/>
      </c>
    </row>
    <row r="114">
      <c r="A114" t="n">
        <v>109</v>
      </c>
      <c r="B114" s="26">
        <f>IF($A114&lt;=Inputs!$B$13,IF(Inputs!$B$8&gt;0,SUM(F114:O114)/Inputs!$B$8,0),"")</f>
        <v/>
      </c>
      <c r="C114" s="27">
        <f>IF($A114&lt;=Inputs!$B$13,B114/100,"")</f>
        <v/>
      </c>
      <c r="D114" s="28">
        <f>IF($A114&lt;=Inputs!$B$13,C114*Inputs!$B$7,"")</f>
        <v/>
      </c>
      <c r="E114" s="29">
        <f>IF($A114&lt;=Inputs!$B$13,IF(D114&gt;0,1,0),"")</f>
        <v/>
      </c>
      <c r="F114" s="26">
        <f>IF($A114&lt;=Inputs!$B$13,IF(1&lt;=Inputs!$B$8,IF(Inputs!$B$12&gt;0,MAX(MIN(NORM.INV(RAND(),LOOKUP(P114,Inputs!$J$6:$J$9,Inputs!$G$6:$G$9),LOOKUP(P114,Inputs!$J$6:$J$9,Inputs!$H$6:$H$9)),Inputs!$B$12),-Inputs!$B$12),NORM.INV(RAND(),LOOKUP(P114,Inputs!$J$6:$J$9,Inputs!$G$6:$G$9),LOOKUP(P114,Inputs!$J$6:$J$9,Inputs!$H$6:$H$9))),0),"" )</f>
        <v/>
      </c>
      <c r="G114" s="26">
        <f>IF($A114&lt;=Inputs!$B$13,IF(2&lt;=Inputs!$B$8,IF(Inputs!$B$12&gt;0,MAX(MIN(NORM.INV(RAND(),LOOKUP(Q114,Inputs!$J$6:$J$9,Inputs!$G$6:$G$9),LOOKUP(Q114,Inputs!$J$6:$J$9,Inputs!$H$6:$H$9)),Inputs!$B$12),-Inputs!$B$12),NORM.INV(RAND(),LOOKUP(Q114,Inputs!$J$6:$J$9,Inputs!$G$6:$G$9),LOOKUP(Q114,Inputs!$J$6:$J$9,Inputs!$H$6:$H$9))),0),"" )</f>
        <v/>
      </c>
      <c r="H114" s="26">
        <f>IF($A114&lt;=Inputs!$B$13,IF(3&lt;=Inputs!$B$8,IF(Inputs!$B$12&gt;0,MAX(MIN(NORM.INV(RAND(),LOOKUP(R114,Inputs!$J$6:$J$9,Inputs!$G$6:$G$9),LOOKUP(R114,Inputs!$J$6:$J$9,Inputs!$H$6:$H$9)),Inputs!$B$12),-Inputs!$B$12),NORM.INV(RAND(),LOOKUP(R114,Inputs!$J$6:$J$9,Inputs!$G$6:$G$9),LOOKUP(R114,Inputs!$J$6:$J$9,Inputs!$H$6:$H$9))),0),"" )</f>
        <v/>
      </c>
      <c r="I114" s="26">
        <f>IF($A114&lt;=Inputs!$B$13,IF(4&lt;=Inputs!$B$8,IF(Inputs!$B$12&gt;0,MAX(MIN(NORM.INV(RAND(),LOOKUP(S114,Inputs!$J$6:$J$9,Inputs!$G$6:$G$9),LOOKUP(S114,Inputs!$J$6:$J$9,Inputs!$H$6:$H$9)),Inputs!$B$12),-Inputs!$B$12),NORM.INV(RAND(),LOOKUP(S114,Inputs!$J$6:$J$9,Inputs!$G$6:$G$9),LOOKUP(S114,Inputs!$J$6:$J$9,Inputs!$H$6:$H$9))),0),"" )</f>
        <v/>
      </c>
      <c r="J114" s="26">
        <f>IF($A114&lt;=Inputs!$B$13,IF(5&lt;=Inputs!$B$8,IF(Inputs!$B$12&gt;0,MAX(MIN(NORM.INV(RAND(),LOOKUP(T114,Inputs!$J$6:$J$9,Inputs!$G$6:$G$9),LOOKUP(T114,Inputs!$J$6:$J$9,Inputs!$H$6:$H$9)),Inputs!$B$12),-Inputs!$B$12),NORM.INV(RAND(),LOOKUP(T114,Inputs!$J$6:$J$9,Inputs!$G$6:$G$9),LOOKUP(T114,Inputs!$J$6:$J$9,Inputs!$H$6:$H$9))),0),"" )</f>
        <v/>
      </c>
      <c r="K114" s="26">
        <f>IF($A114&lt;=Inputs!$B$13,IF(6&lt;=Inputs!$B$8,IF(Inputs!$B$12&gt;0,MAX(MIN(NORM.INV(RAND(),LOOKUP(U114,Inputs!$J$6:$J$9,Inputs!$G$6:$G$9),LOOKUP(U114,Inputs!$J$6:$J$9,Inputs!$H$6:$H$9)),Inputs!$B$12),-Inputs!$B$12),NORM.INV(RAND(),LOOKUP(U114,Inputs!$J$6:$J$9,Inputs!$G$6:$G$9),LOOKUP(U114,Inputs!$J$6:$J$9,Inputs!$H$6:$H$9))),0),"" )</f>
        <v/>
      </c>
      <c r="L114" s="26">
        <f>IF($A114&lt;=Inputs!$B$13,IF(7&lt;=Inputs!$B$8,IF(Inputs!$B$12&gt;0,MAX(MIN(NORM.INV(RAND(),LOOKUP(V114,Inputs!$J$6:$J$9,Inputs!$G$6:$G$9),LOOKUP(V114,Inputs!$J$6:$J$9,Inputs!$H$6:$H$9)),Inputs!$B$12),-Inputs!$B$12),NORM.INV(RAND(),LOOKUP(V114,Inputs!$J$6:$J$9,Inputs!$G$6:$G$9),LOOKUP(V114,Inputs!$J$6:$J$9,Inputs!$H$6:$H$9))),0),"" )</f>
        <v/>
      </c>
      <c r="M114" s="26">
        <f>IF($A114&lt;=Inputs!$B$13,IF(8&lt;=Inputs!$B$8,IF(Inputs!$B$12&gt;0,MAX(MIN(NORM.INV(RAND(),LOOKUP(W114,Inputs!$J$6:$J$9,Inputs!$G$6:$G$9),LOOKUP(W114,Inputs!$J$6:$J$9,Inputs!$H$6:$H$9)),Inputs!$B$12),-Inputs!$B$12),NORM.INV(RAND(),LOOKUP(W114,Inputs!$J$6:$J$9,Inputs!$G$6:$G$9),LOOKUP(W114,Inputs!$J$6:$J$9,Inputs!$H$6:$H$9))),0),"" )</f>
        <v/>
      </c>
      <c r="N114" s="26">
        <f>IF($A114&lt;=Inputs!$B$13,IF(9&lt;=Inputs!$B$8,IF(Inputs!$B$12&gt;0,MAX(MIN(NORM.INV(RAND(),LOOKUP(X114,Inputs!$J$6:$J$9,Inputs!$G$6:$G$9),LOOKUP(X114,Inputs!$J$6:$J$9,Inputs!$H$6:$H$9)),Inputs!$B$12),-Inputs!$B$12),NORM.INV(RAND(),LOOKUP(X114,Inputs!$J$6:$J$9,Inputs!$G$6:$G$9),LOOKUP(X114,Inputs!$J$6:$J$9,Inputs!$H$6:$H$9))),0),"" )</f>
        <v/>
      </c>
      <c r="O114" s="26">
        <f>IF($A114&lt;=Inputs!$B$13,IF(10&lt;=Inputs!$B$8,IF(Inputs!$B$12&gt;0,MAX(MIN(NORM.INV(RAND(),LOOKUP(Y114,Inputs!$J$6:$J$9,Inputs!$G$6:$G$9),LOOKUP(Y114,Inputs!$J$6:$J$9,Inputs!$H$6:$H$9)),Inputs!$B$12),-Inputs!$B$12),NORM.INV(RAND(),LOOKUP(Y114,Inputs!$J$6:$J$9,Inputs!$G$6:$G$9),LOOKUP(Y114,Inputs!$J$6:$J$9,Inputs!$H$6:$H$9))),0),"" )</f>
        <v/>
      </c>
      <c r="P114" s="31">
        <f>IF($A114&lt;=Inputs!$B$13,RAND(),"")</f>
        <v/>
      </c>
      <c r="Q114" s="31">
        <f>IF($A114&lt;=Inputs!$B$13,RAND(),"")</f>
        <v/>
      </c>
      <c r="R114" s="31">
        <f>IF($A114&lt;=Inputs!$B$13,RAND(),"")</f>
        <v/>
      </c>
      <c r="S114" s="31">
        <f>IF($A114&lt;=Inputs!$B$13,RAND(),"")</f>
        <v/>
      </c>
      <c r="T114" s="31">
        <f>IF($A114&lt;=Inputs!$B$13,RAND(),"")</f>
        <v/>
      </c>
      <c r="U114" s="31">
        <f>IF($A114&lt;=Inputs!$B$13,RAND(),"")</f>
        <v/>
      </c>
      <c r="V114" s="31">
        <f>IF($A114&lt;=Inputs!$B$13,RAND(),"")</f>
        <v/>
      </c>
      <c r="W114" s="31">
        <f>IF($A114&lt;=Inputs!$B$13,RAND(),"")</f>
        <v/>
      </c>
      <c r="X114" s="31">
        <f>IF($A114&lt;=Inputs!$B$13,RAND(),"")</f>
        <v/>
      </c>
      <c r="Y114" s="31">
        <f>IF($A114&lt;=Inputs!$B$13,RAND(),"")</f>
        <v/>
      </c>
    </row>
    <row r="115">
      <c r="A115" t="n">
        <v>110</v>
      </c>
      <c r="B115" s="26">
        <f>IF($A115&lt;=Inputs!$B$13,IF(Inputs!$B$8&gt;0,SUM(F115:O115)/Inputs!$B$8,0),"")</f>
        <v/>
      </c>
      <c r="C115" s="27">
        <f>IF($A115&lt;=Inputs!$B$13,B115/100,"")</f>
        <v/>
      </c>
      <c r="D115" s="28">
        <f>IF($A115&lt;=Inputs!$B$13,C115*Inputs!$B$7,"")</f>
        <v/>
      </c>
      <c r="E115" s="29">
        <f>IF($A115&lt;=Inputs!$B$13,IF(D115&gt;0,1,0),"")</f>
        <v/>
      </c>
      <c r="F115" s="26">
        <f>IF($A115&lt;=Inputs!$B$13,IF(1&lt;=Inputs!$B$8,IF(Inputs!$B$12&gt;0,MAX(MIN(NORM.INV(RAND(),LOOKUP(P115,Inputs!$J$6:$J$9,Inputs!$G$6:$G$9),LOOKUP(P115,Inputs!$J$6:$J$9,Inputs!$H$6:$H$9)),Inputs!$B$12),-Inputs!$B$12),NORM.INV(RAND(),LOOKUP(P115,Inputs!$J$6:$J$9,Inputs!$G$6:$G$9),LOOKUP(P115,Inputs!$J$6:$J$9,Inputs!$H$6:$H$9))),0),"" )</f>
        <v/>
      </c>
      <c r="G115" s="26">
        <f>IF($A115&lt;=Inputs!$B$13,IF(2&lt;=Inputs!$B$8,IF(Inputs!$B$12&gt;0,MAX(MIN(NORM.INV(RAND(),LOOKUP(Q115,Inputs!$J$6:$J$9,Inputs!$G$6:$G$9),LOOKUP(Q115,Inputs!$J$6:$J$9,Inputs!$H$6:$H$9)),Inputs!$B$12),-Inputs!$B$12),NORM.INV(RAND(),LOOKUP(Q115,Inputs!$J$6:$J$9,Inputs!$G$6:$G$9),LOOKUP(Q115,Inputs!$J$6:$J$9,Inputs!$H$6:$H$9))),0),"" )</f>
        <v/>
      </c>
      <c r="H115" s="26">
        <f>IF($A115&lt;=Inputs!$B$13,IF(3&lt;=Inputs!$B$8,IF(Inputs!$B$12&gt;0,MAX(MIN(NORM.INV(RAND(),LOOKUP(R115,Inputs!$J$6:$J$9,Inputs!$G$6:$G$9),LOOKUP(R115,Inputs!$J$6:$J$9,Inputs!$H$6:$H$9)),Inputs!$B$12),-Inputs!$B$12),NORM.INV(RAND(),LOOKUP(R115,Inputs!$J$6:$J$9,Inputs!$G$6:$G$9),LOOKUP(R115,Inputs!$J$6:$J$9,Inputs!$H$6:$H$9))),0),"" )</f>
        <v/>
      </c>
      <c r="I115" s="26">
        <f>IF($A115&lt;=Inputs!$B$13,IF(4&lt;=Inputs!$B$8,IF(Inputs!$B$12&gt;0,MAX(MIN(NORM.INV(RAND(),LOOKUP(S115,Inputs!$J$6:$J$9,Inputs!$G$6:$G$9),LOOKUP(S115,Inputs!$J$6:$J$9,Inputs!$H$6:$H$9)),Inputs!$B$12),-Inputs!$B$12),NORM.INV(RAND(),LOOKUP(S115,Inputs!$J$6:$J$9,Inputs!$G$6:$G$9),LOOKUP(S115,Inputs!$J$6:$J$9,Inputs!$H$6:$H$9))),0),"" )</f>
        <v/>
      </c>
      <c r="J115" s="26">
        <f>IF($A115&lt;=Inputs!$B$13,IF(5&lt;=Inputs!$B$8,IF(Inputs!$B$12&gt;0,MAX(MIN(NORM.INV(RAND(),LOOKUP(T115,Inputs!$J$6:$J$9,Inputs!$G$6:$G$9),LOOKUP(T115,Inputs!$J$6:$J$9,Inputs!$H$6:$H$9)),Inputs!$B$12),-Inputs!$B$12),NORM.INV(RAND(),LOOKUP(T115,Inputs!$J$6:$J$9,Inputs!$G$6:$G$9),LOOKUP(T115,Inputs!$J$6:$J$9,Inputs!$H$6:$H$9))),0),"" )</f>
        <v/>
      </c>
      <c r="K115" s="26">
        <f>IF($A115&lt;=Inputs!$B$13,IF(6&lt;=Inputs!$B$8,IF(Inputs!$B$12&gt;0,MAX(MIN(NORM.INV(RAND(),LOOKUP(U115,Inputs!$J$6:$J$9,Inputs!$G$6:$G$9),LOOKUP(U115,Inputs!$J$6:$J$9,Inputs!$H$6:$H$9)),Inputs!$B$12),-Inputs!$B$12),NORM.INV(RAND(),LOOKUP(U115,Inputs!$J$6:$J$9,Inputs!$G$6:$G$9),LOOKUP(U115,Inputs!$J$6:$J$9,Inputs!$H$6:$H$9))),0),"" )</f>
        <v/>
      </c>
      <c r="L115" s="26">
        <f>IF($A115&lt;=Inputs!$B$13,IF(7&lt;=Inputs!$B$8,IF(Inputs!$B$12&gt;0,MAX(MIN(NORM.INV(RAND(),LOOKUP(V115,Inputs!$J$6:$J$9,Inputs!$G$6:$G$9),LOOKUP(V115,Inputs!$J$6:$J$9,Inputs!$H$6:$H$9)),Inputs!$B$12),-Inputs!$B$12),NORM.INV(RAND(),LOOKUP(V115,Inputs!$J$6:$J$9,Inputs!$G$6:$G$9),LOOKUP(V115,Inputs!$J$6:$J$9,Inputs!$H$6:$H$9))),0),"" )</f>
        <v/>
      </c>
      <c r="M115" s="26">
        <f>IF($A115&lt;=Inputs!$B$13,IF(8&lt;=Inputs!$B$8,IF(Inputs!$B$12&gt;0,MAX(MIN(NORM.INV(RAND(),LOOKUP(W115,Inputs!$J$6:$J$9,Inputs!$G$6:$G$9),LOOKUP(W115,Inputs!$J$6:$J$9,Inputs!$H$6:$H$9)),Inputs!$B$12),-Inputs!$B$12),NORM.INV(RAND(),LOOKUP(W115,Inputs!$J$6:$J$9,Inputs!$G$6:$G$9),LOOKUP(W115,Inputs!$J$6:$J$9,Inputs!$H$6:$H$9))),0),"" )</f>
        <v/>
      </c>
      <c r="N115" s="26">
        <f>IF($A115&lt;=Inputs!$B$13,IF(9&lt;=Inputs!$B$8,IF(Inputs!$B$12&gt;0,MAX(MIN(NORM.INV(RAND(),LOOKUP(X115,Inputs!$J$6:$J$9,Inputs!$G$6:$G$9),LOOKUP(X115,Inputs!$J$6:$J$9,Inputs!$H$6:$H$9)),Inputs!$B$12),-Inputs!$B$12),NORM.INV(RAND(),LOOKUP(X115,Inputs!$J$6:$J$9,Inputs!$G$6:$G$9),LOOKUP(X115,Inputs!$J$6:$J$9,Inputs!$H$6:$H$9))),0),"" )</f>
        <v/>
      </c>
      <c r="O115" s="26">
        <f>IF($A115&lt;=Inputs!$B$13,IF(10&lt;=Inputs!$B$8,IF(Inputs!$B$12&gt;0,MAX(MIN(NORM.INV(RAND(),LOOKUP(Y115,Inputs!$J$6:$J$9,Inputs!$G$6:$G$9),LOOKUP(Y115,Inputs!$J$6:$J$9,Inputs!$H$6:$H$9)),Inputs!$B$12),-Inputs!$B$12),NORM.INV(RAND(),LOOKUP(Y115,Inputs!$J$6:$J$9,Inputs!$G$6:$G$9),LOOKUP(Y115,Inputs!$J$6:$J$9,Inputs!$H$6:$H$9))),0),"" )</f>
        <v/>
      </c>
      <c r="P115" s="31">
        <f>IF($A115&lt;=Inputs!$B$13,RAND(),"")</f>
        <v/>
      </c>
      <c r="Q115" s="31">
        <f>IF($A115&lt;=Inputs!$B$13,RAND(),"")</f>
        <v/>
      </c>
      <c r="R115" s="31">
        <f>IF($A115&lt;=Inputs!$B$13,RAND(),"")</f>
        <v/>
      </c>
      <c r="S115" s="31">
        <f>IF($A115&lt;=Inputs!$B$13,RAND(),"")</f>
        <v/>
      </c>
      <c r="T115" s="31">
        <f>IF($A115&lt;=Inputs!$B$13,RAND(),"")</f>
        <v/>
      </c>
      <c r="U115" s="31">
        <f>IF($A115&lt;=Inputs!$B$13,RAND(),"")</f>
        <v/>
      </c>
      <c r="V115" s="31">
        <f>IF($A115&lt;=Inputs!$B$13,RAND(),"")</f>
        <v/>
      </c>
      <c r="W115" s="31">
        <f>IF($A115&lt;=Inputs!$B$13,RAND(),"")</f>
        <v/>
      </c>
      <c r="X115" s="31">
        <f>IF($A115&lt;=Inputs!$B$13,RAND(),"")</f>
        <v/>
      </c>
      <c r="Y115" s="31">
        <f>IF($A115&lt;=Inputs!$B$13,RAND(),"")</f>
        <v/>
      </c>
    </row>
    <row r="116">
      <c r="A116" t="n">
        <v>111</v>
      </c>
      <c r="B116" s="26">
        <f>IF($A116&lt;=Inputs!$B$13,IF(Inputs!$B$8&gt;0,SUM(F116:O116)/Inputs!$B$8,0),"")</f>
        <v/>
      </c>
      <c r="C116" s="27">
        <f>IF($A116&lt;=Inputs!$B$13,B116/100,"")</f>
        <v/>
      </c>
      <c r="D116" s="28">
        <f>IF($A116&lt;=Inputs!$B$13,C116*Inputs!$B$7,"")</f>
        <v/>
      </c>
      <c r="E116" s="29">
        <f>IF($A116&lt;=Inputs!$B$13,IF(D116&gt;0,1,0),"")</f>
        <v/>
      </c>
      <c r="F116" s="26">
        <f>IF($A116&lt;=Inputs!$B$13,IF(1&lt;=Inputs!$B$8,IF(Inputs!$B$12&gt;0,MAX(MIN(NORM.INV(RAND(),LOOKUP(P116,Inputs!$J$6:$J$9,Inputs!$G$6:$G$9),LOOKUP(P116,Inputs!$J$6:$J$9,Inputs!$H$6:$H$9)),Inputs!$B$12),-Inputs!$B$12),NORM.INV(RAND(),LOOKUP(P116,Inputs!$J$6:$J$9,Inputs!$G$6:$G$9),LOOKUP(P116,Inputs!$J$6:$J$9,Inputs!$H$6:$H$9))),0),"" )</f>
        <v/>
      </c>
      <c r="G116" s="26">
        <f>IF($A116&lt;=Inputs!$B$13,IF(2&lt;=Inputs!$B$8,IF(Inputs!$B$12&gt;0,MAX(MIN(NORM.INV(RAND(),LOOKUP(Q116,Inputs!$J$6:$J$9,Inputs!$G$6:$G$9),LOOKUP(Q116,Inputs!$J$6:$J$9,Inputs!$H$6:$H$9)),Inputs!$B$12),-Inputs!$B$12),NORM.INV(RAND(),LOOKUP(Q116,Inputs!$J$6:$J$9,Inputs!$G$6:$G$9),LOOKUP(Q116,Inputs!$J$6:$J$9,Inputs!$H$6:$H$9))),0),"" )</f>
        <v/>
      </c>
      <c r="H116" s="26">
        <f>IF($A116&lt;=Inputs!$B$13,IF(3&lt;=Inputs!$B$8,IF(Inputs!$B$12&gt;0,MAX(MIN(NORM.INV(RAND(),LOOKUP(R116,Inputs!$J$6:$J$9,Inputs!$G$6:$G$9),LOOKUP(R116,Inputs!$J$6:$J$9,Inputs!$H$6:$H$9)),Inputs!$B$12),-Inputs!$B$12),NORM.INV(RAND(),LOOKUP(R116,Inputs!$J$6:$J$9,Inputs!$G$6:$G$9),LOOKUP(R116,Inputs!$J$6:$J$9,Inputs!$H$6:$H$9))),0),"" )</f>
        <v/>
      </c>
      <c r="I116" s="26">
        <f>IF($A116&lt;=Inputs!$B$13,IF(4&lt;=Inputs!$B$8,IF(Inputs!$B$12&gt;0,MAX(MIN(NORM.INV(RAND(),LOOKUP(S116,Inputs!$J$6:$J$9,Inputs!$G$6:$G$9),LOOKUP(S116,Inputs!$J$6:$J$9,Inputs!$H$6:$H$9)),Inputs!$B$12),-Inputs!$B$12),NORM.INV(RAND(),LOOKUP(S116,Inputs!$J$6:$J$9,Inputs!$G$6:$G$9),LOOKUP(S116,Inputs!$J$6:$J$9,Inputs!$H$6:$H$9))),0),"" )</f>
        <v/>
      </c>
      <c r="J116" s="26">
        <f>IF($A116&lt;=Inputs!$B$13,IF(5&lt;=Inputs!$B$8,IF(Inputs!$B$12&gt;0,MAX(MIN(NORM.INV(RAND(),LOOKUP(T116,Inputs!$J$6:$J$9,Inputs!$G$6:$G$9),LOOKUP(T116,Inputs!$J$6:$J$9,Inputs!$H$6:$H$9)),Inputs!$B$12),-Inputs!$B$12),NORM.INV(RAND(),LOOKUP(T116,Inputs!$J$6:$J$9,Inputs!$G$6:$G$9),LOOKUP(T116,Inputs!$J$6:$J$9,Inputs!$H$6:$H$9))),0),"" )</f>
        <v/>
      </c>
      <c r="K116" s="26">
        <f>IF($A116&lt;=Inputs!$B$13,IF(6&lt;=Inputs!$B$8,IF(Inputs!$B$12&gt;0,MAX(MIN(NORM.INV(RAND(),LOOKUP(U116,Inputs!$J$6:$J$9,Inputs!$G$6:$G$9),LOOKUP(U116,Inputs!$J$6:$J$9,Inputs!$H$6:$H$9)),Inputs!$B$12),-Inputs!$B$12),NORM.INV(RAND(),LOOKUP(U116,Inputs!$J$6:$J$9,Inputs!$G$6:$G$9),LOOKUP(U116,Inputs!$J$6:$J$9,Inputs!$H$6:$H$9))),0),"" )</f>
        <v/>
      </c>
      <c r="L116" s="26">
        <f>IF($A116&lt;=Inputs!$B$13,IF(7&lt;=Inputs!$B$8,IF(Inputs!$B$12&gt;0,MAX(MIN(NORM.INV(RAND(),LOOKUP(V116,Inputs!$J$6:$J$9,Inputs!$G$6:$G$9),LOOKUP(V116,Inputs!$J$6:$J$9,Inputs!$H$6:$H$9)),Inputs!$B$12),-Inputs!$B$12),NORM.INV(RAND(),LOOKUP(V116,Inputs!$J$6:$J$9,Inputs!$G$6:$G$9),LOOKUP(V116,Inputs!$J$6:$J$9,Inputs!$H$6:$H$9))),0),"" )</f>
        <v/>
      </c>
      <c r="M116" s="26">
        <f>IF($A116&lt;=Inputs!$B$13,IF(8&lt;=Inputs!$B$8,IF(Inputs!$B$12&gt;0,MAX(MIN(NORM.INV(RAND(),LOOKUP(W116,Inputs!$J$6:$J$9,Inputs!$G$6:$G$9),LOOKUP(W116,Inputs!$J$6:$J$9,Inputs!$H$6:$H$9)),Inputs!$B$12),-Inputs!$B$12),NORM.INV(RAND(),LOOKUP(W116,Inputs!$J$6:$J$9,Inputs!$G$6:$G$9),LOOKUP(W116,Inputs!$J$6:$J$9,Inputs!$H$6:$H$9))),0),"" )</f>
        <v/>
      </c>
      <c r="N116" s="26">
        <f>IF($A116&lt;=Inputs!$B$13,IF(9&lt;=Inputs!$B$8,IF(Inputs!$B$12&gt;0,MAX(MIN(NORM.INV(RAND(),LOOKUP(X116,Inputs!$J$6:$J$9,Inputs!$G$6:$G$9),LOOKUP(X116,Inputs!$J$6:$J$9,Inputs!$H$6:$H$9)),Inputs!$B$12),-Inputs!$B$12),NORM.INV(RAND(),LOOKUP(X116,Inputs!$J$6:$J$9,Inputs!$G$6:$G$9),LOOKUP(X116,Inputs!$J$6:$J$9,Inputs!$H$6:$H$9))),0),"" )</f>
        <v/>
      </c>
      <c r="O116" s="26">
        <f>IF($A116&lt;=Inputs!$B$13,IF(10&lt;=Inputs!$B$8,IF(Inputs!$B$12&gt;0,MAX(MIN(NORM.INV(RAND(),LOOKUP(Y116,Inputs!$J$6:$J$9,Inputs!$G$6:$G$9),LOOKUP(Y116,Inputs!$J$6:$J$9,Inputs!$H$6:$H$9)),Inputs!$B$12),-Inputs!$B$12),NORM.INV(RAND(),LOOKUP(Y116,Inputs!$J$6:$J$9,Inputs!$G$6:$G$9),LOOKUP(Y116,Inputs!$J$6:$J$9,Inputs!$H$6:$H$9))),0),"" )</f>
        <v/>
      </c>
      <c r="P116" s="31">
        <f>IF($A116&lt;=Inputs!$B$13,RAND(),"")</f>
        <v/>
      </c>
      <c r="Q116" s="31">
        <f>IF($A116&lt;=Inputs!$B$13,RAND(),"")</f>
        <v/>
      </c>
      <c r="R116" s="31">
        <f>IF($A116&lt;=Inputs!$B$13,RAND(),"")</f>
        <v/>
      </c>
      <c r="S116" s="31">
        <f>IF($A116&lt;=Inputs!$B$13,RAND(),"")</f>
        <v/>
      </c>
      <c r="T116" s="31">
        <f>IF($A116&lt;=Inputs!$B$13,RAND(),"")</f>
        <v/>
      </c>
      <c r="U116" s="31">
        <f>IF($A116&lt;=Inputs!$B$13,RAND(),"")</f>
        <v/>
      </c>
      <c r="V116" s="31">
        <f>IF($A116&lt;=Inputs!$B$13,RAND(),"")</f>
        <v/>
      </c>
      <c r="W116" s="31">
        <f>IF($A116&lt;=Inputs!$B$13,RAND(),"")</f>
        <v/>
      </c>
      <c r="X116" s="31">
        <f>IF($A116&lt;=Inputs!$B$13,RAND(),"")</f>
        <v/>
      </c>
      <c r="Y116" s="31">
        <f>IF($A116&lt;=Inputs!$B$13,RAND(),"")</f>
        <v/>
      </c>
    </row>
    <row r="117">
      <c r="A117" t="n">
        <v>112</v>
      </c>
      <c r="B117" s="26">
        <f>IF($A117&lt;=Inputs!$B$13,IF(Inputs!$B$8&gt;0,SUM(F117:O117)/Inputs!$B$8,0),"")</f>
        <v/>
      </c>
      <c r="C117" s="27">
        <f>IF($A117&lt;=Inputs!$B$13,B117/100,"")</f>
        <v/>
      </c>
      <c r="D117" s="28">
        <f>IF($A117&lt;=Inputs!$B$13,C117*Inputs!$B$7,"")</f>
        <v/>
      </c>
      <c r="E117" s="29">
        <f>IF($A117&lt;=Inputs!$B$13,IF(D117&gt;0,1,0),"")</f>
        <v/>
      </c>
      <c r="F117" s="26">
        <f>IF($A117&lt;=Inputs!$B$13,IF(1&lt;=Inputs!$B$8,IF(Inputs!$B$12&gt;0,MAX(MIN(NORM.INV(RAND(),LOOKUP(P117,Inputs!$J$6:$J$9,Inputs!$G$6:$G$9),LOOKUP(P117,Inputs!$J$6:$J$9,Inputs!$H$6:$H$9)),Inputs!$B$12),-Inputs!$B$12),NORM.INV(RAND(),LOOKUP(P117,Inputs!$J$6:$J$9,Inputs!$G$6:$G$9),LOOKUP(P117,Inputs!$J$6:$J$9,Inputs!$H$6:$H$9))),0),"" )</f>
        <v/>
      </c>
      <c r="G117" s="26">
        <f>IF($A117&lt;=Inputs!$B$13,IF(2&lt;=Inputs!$B$8,IF(Inputs!$B$12&gt;0,MAX(MIN(NORM.INV(RAND(),LOOKUP(Q117,Inputs!$J$6:$J$9,Inputs!$G$6:$G$9),LOOKUP(Q117,Inputs!$J$6:$J$9,Inputs!$H$6:$H$9)),Inputs!$B$12),-Inputs!$B$12),NORM.INV(RAND(),LOOKUP(Q117,Inputs!$J$6:$J$9,Inputs!$G$6:$G$9),LOOKUP(Q117,Inputs!$J$6:$J$9,Inputs!$H$6:$H$9))),0),"" )</f>
        <v/>
      </c>
      <c r="H117" s="26">
        <f>IF($A117&lt;=Inputs!$B$13,IF(3&lt;=Inputs!$B$8,IF(Inputs!$B$12&gt;0,MAX(MIN(NORM.INV(RAND(),LOOKUP(R117,Inputs!$J$6:$J$9,Inputs!$G$6:$G$9),LOOKUP(R117,Inputs!$J$6:$J$9,Inputs!$H$6:$H$9)),Inputs!$B$12),-Inputs!$B$12),NORM.INV(RAND(),LOOKUP(R117,Inputs!$J$6:$J$9,Inputs!$G$6:$G$9),LOOKUP(R117,Inputs!$J$6:$J$9,Inputs!$H$6:$H$9))),0),"" )</f>
        <v/>
      </c>
      <c r="I117" s="26">
        <f>IF($A117&lt;=Inputs!$B$13,IF(4&lt;=Inputs!$B$8,IF(Inputs!$B$12&gt;0,MAX(MIN(NORM.INV(RAND(),LOOKUP(S117,Inputs!$J$6:$J$9,Inputs!$G$6:$G$9),LOOKUP(S117,Inputs!$J$6:$J$9,Inputs!$H$6:$H$9)),Inputs!$B$12),-Inputs!$B$12),NORM.INV(RAND(),LOOKUP(S117,Inputs!$J$6:$J$9,Inputs!$G$6:$G$9),LOOKUP(S117,Inputs!$J$6:$J$9,Inputs!$H$6:$H$9))),0),"" )</f>
        <v/>
      </c>
      <c r="J117" s="26">
        <f>IF($A117&lt;=Inputs!$B$13,IF(5&lt;=Inputs!$B$8,IF(Inputs!$B$12&gt;0,MAX(MIN(NORM.INV(RAND(),LOOKUP(T117,Inputs!$J$6:$J$9,Inputs!$G$6:$G$9),LOOKUP(T117,Inputs!$J$6:$J$9,Inputs!$H$6:$H$9)),Inputs!$B$12),-Inputs!$B$12),NORM.INV(RAND(),LOOKUP(T117,Inputs!$J$6:$J$9,Inputs!$G$6:$G$9),LOOKUP(T117,Inputs!$J$6:$J$9,Inputs!$H$6:$H$9))),0),"" )</f>
        <v/>
      </c>
      <c r="K117" s="26">
        <f>IF($A117&lt;=Inputs!$B$13,IF(6&lt;=Inputs!$B$8,IF(Inputs!$B$12&gt;0,MAX(MIN(NORM.INV(RAND(),LOOKUP(U117,Inputs!$J$6:$J$9,Inputs!$G$6:$G$9),LOOKUP(U117,Inputs!$J$6:$J$9,Inputs!$H$6:$H$9)),Inputs!$B$12),-Inputs!$B$12),NORM.INV(RAND(),LOOKUP(U117,Inputs!$J$6:$J$9,Inputs!$G$6:$G$9),LOOKUP(U117,Inputs!$J$6:$J$9,Inputs!$H$6:$H$9))),0),"" )</f>
        <v/>
      </c>
      <c r="L117" s="26">
        <f>IF($A117&lt;=Inputs!$B$13,IF(7&lt;=Inputs!$B$8,IF(Inputs!$B$12&gt;0,MAX(MIN(NORM.INV(RAND(),LOOKUP(V117,Inputs!$J$6:$J$9,Inputs!$G$6:$G$9),LOOKUP(V117,Inputs!$J$6:$J$9,Inputs!$H$6:$H$9)),Inputs!$B$12),-Inputs!$B$12),NORM.INV(RAND(),LOOKUP(V117,Inputs!$J$6:$J$9,Inputs!$G$6:$G$9),LOOKUP(V117,Inputs!$J$6:$J$9,Inputs!$H$6:$H$9))),0),"" )</f>
        <v/>
      </c>
      <c r="M117" s="26">
        <f>IF($A117&lt;=Inputs!$B$13,IF(8&lt;=Inputs!$B$8,IF(Inputs!$B$12&gt;0,MAX(MIN(NORM.INV(RAND(),LOOKUP(W117,Inputs!$J$6:$J$9,Inputs!$G$6:$G$9),LOOKUP(W117,Inputs!$J$6:$J$9,Inputs!$H$6:$H$9)),Inputs!$B$12),-Inputs!$B$12),NORM.INV(RAND(),LOOKUP(W117,Inputs!$J$6:$J$9,Inputs!$G$6:$G$9),LOOKUP(W117,Inputs!$J$6:$J$9,Inputs!$H$6:$H$9))),0),"" )</f>
        <v/>
      </c>
      <c r="N117" s="26">
        <f>IF($A117&lt;=Inputs!$B$13,IF(9&lt;=Inputs!$B$8,IF(Inputs!$B$12&gt;0,MAX(MIN(NORM.INV(RAND(),LOOKUP(X117,Inputs!$J$6:$J$9,Inputs!$G$6:$G$9),LOOKUP(X117,Inputs!$J$6:$J$9,Inputs!$H$6:$H$9)),Inputs!$B$12),-Inputs!$B$12),NORM.INV(RAND(),LOOKUP(X117,Inputs!$J$6:$J$9,Inputs!$G$6:$G$9),LOOKUP(X117,Inputs!$J$6:$J$9,Inputs!$H$6:$H$9))),0),"" )</f>
        <v/>
      </c>
      <c r="O117" s="26">
        <f>IF($A117&lt;=Inputs!$B$13,IF(10&lt;=Inputs!$B$8,IF(Inputs!$B$12&gt;0,MAX(MIN(NORM.INV(RAND(),LOOKUP(Y117,Inputs!$J$6:$J$9,Inputs!$G$6:$G$9),LOOKUP(Y117,Inputs!$J$6:$J$9,Inputs!$H$6:$H$9)),Inputs!$B$12),-Inputs!$B$12),NORM.INV(RAND(),LOOKUP(Y117,Inputs!$J$6:$J$9,Inputs!$G$6:$G$9),LOOKUP(Y117,Inputs!$J$6:$J$9,Inputs!$H$6:$H$9))),0),"" )</f>
        <v/>
      </c>
      <c r="P117" s="31">
        <f>IF($A117&lt;=Inputs!$B$13,RAND(),"")</f>
        <v/>
      </c>
      <c r="Q117" s="31">
        <f>IF($A117&lt;=Inputs!$B$13,RAND(),"")</f>
        <v/>
      </c>
      <c r="R117" s="31">
        <f>IF($A117&lt;=Inputs!$B$13,RAND(),"")</f>
        <v/>
      </c>
      <c r="S117" s="31">
        <f>IF($A117&lt;=Inputs!$B$13,RAND(),"")</f>
        <v/>
      </c>
      <c r="T117" s="31">
        <f>IF($A117&lt;=Inputs!$B$13,RAND(),"")</f>
        <v/>
      </c>
      <c r="U117" s="31">
        <f>IF($A117&lt;=Inputs!$B$13,RAND(),"")</f>
        <v/>
      </c>
      <c r="V117" s="31">
        <f>IF($A117&lt;=Inputs!$B$13,RAND(),"")</f>
        <v/>
      </c>
      <c r="W117" s="31">
        <f>IF($A117&lt;=Inputs!$B$13,RAND(),"")</f>
        <v/>
      </c>
      <c r="X117" s="31">
        <f>IF($A117&lt;=Inputs!$B$13,RAND(),"")</f>
        <v/>
      </c>
      <c r="Y117" s="31">
        <f>IF($A117&lt;=Inputs!$B$13,RAND(),"")</f>
        <v/>
      </c>
    </row>
    <row r="118">
      <c r="A118" t="n">
        <v>113</v>
      </c>
      <c r="B118" s="26">
        <f>IF($A118&lt;=Inputs!$B$13,IF(Inputs!$B$8&gt;0,SUM(F118:O118)/Inputs!$B$8,0),"")</f>
        <v/>
      </c>
      <c r="C118" s="27">
        <f>IF($A118&lt;=Inputs!$B$13,B118/100,"")</f>
        <v/>
      </c>
      <c r="D118" s="28">
        <f>IF($A118&lt;=Inputs!$B$13,C118*Inputs!$B$7,"")</f>
        <v/>
      </c>
      <c r="E118" s="29">
        <f>IF($A118&lt;=Inputs!$B$13,IF(D118&gt;0,1,0),"")</f>
        <v/>
      </c>
      <c r="F118" s="26">
        <f>IF($A118&lt;=Inputs!$B$13,IF(1&lt;=Inputs!$B$8,IF(Inputs!$B$12&gt;0,MAX(MIN(NORM.INV(RAND(),LOOKUP(P118,Inputs!$J$6:$J$9,Inputs!$G$6:$G$9),LOOKUP(P118,Inputs!$J$6:$J$9,Inputs!$H$6:$H$9)),Inputs!$B$12),-Inputs!$B$12),NORM.INV(RAND(),LOOKUP(P118,Inputs!$J$6:$J$9,Inputs!$G$6:$G$9),LOOKUP(P118,Inputs!$J$6:$J$9,Inputs!$H$6:$H$9))),0),"" )</f>
        <v/>
      </c>
      <c r="G118" s="26">
        <f>IF($A118&lt;=Inputs!$B$13,IF(2&lt;=Inputs!$B$8,IF(Inputs!$B$12&gt;0,MAX(MIN(NORM.INV(RAND(),LOOKUP(Q118,Inputs!$J$6:$J$9,Inputs!$G$6:$G$9),LOOKUP(Q118,Inputs!$J$6:$J$9,Inputs!$H$6:$H$9)),Inputs!$B$12),-Inputs!$B$12),NORM.INV(RAND(),LOOKUP(Q118,Inputs!$J$6:$J$9,Inputs!$G$6:$G$9),LOOKUP(Q118,Inputs!$J$6:$J$9,Inputs!$H$6:$H$9))),0),"" )</f>
        <v/>
      </c>
      <c r="H118" s="26">
        <f>IF($A118&lt;=Inputs!$B$13,IF(3&lt;=Inputs!$B$8,IF(Inputs!$B$12&gt;0,MAX(MIN(NORM.INV(RAND(),LOOKUP(R118,Inputs!$J$6:$J$9,Inputs!$G$6:$G$9),LOOKUP(R118,Inputs!$J$6:$J$9,Inputs!$H$6:$H$9)),Inputs!$B$12),-Inputs!$B$12),NORM.INV(RAND(),LOOKUP(R118,Inputs!$J$6:$J$9,Inputs!$G$6:$G$9),LOOKUP(R118,Inputs!$J$6:$J$9,Inputs!$H$6:$H$9))),0),"" )</f>
        <v/>
      </c>
      <c r="I118" s="26">
        <f>IF($A118&lt;=Inputs!$B$13,IF(4&lt;=Inputs!$B$8,IF(Inputs!$B$12&gt;0,MAX(MIN(NORM.INV(RAND(),LOOKUP(S118,Inputs!$J$6:$J$9,Inputs!$G$6:$G$9),LOOKUP(S118,Inputs!$J$6:$J$9,Inputs!$H$6:$H$9)),Inputs!$B$12),-Inputs!$B$12),NORM.INV(RAND(),LOOKUP(S118,Inputs!$J$6:$J$9,Inputs!$G$6:$G$9),LOOKUP(S118,Inputs!$J$6:$J$9,Inputs!$H$6:$H$9))),0),"" )</f>
        <v/>
      </c>
      <c r="J118" s="26">
        <f>IF($A118&lt;=Inputs!$B$13,IF(5&lt;=Inputs!$B$8,IF(Inputs!$B$12&gt;0,MAX(MIN(NORM.INV(RAND(),LOOKUP(T118,Inputs!$J$6:$J$9,Inputs!$G$6:$G$9),LOOKUP(T118,Inputs!$J$6:$J$9,Inputs!$H$6:$H$9)),Inputs!$B$12),-Inputs!$B$12),NORM.INV(RAND(),LOOKUP(T118,Inputs!$J$6:$J$9,Inputs!$G$6:$G$9),LOOKUP(T118,Inputs!$J$6:$J$9,Inputs!$H$6:$H$9))),0),"" )</f>
        <v/>
      </c>
      <c r="K118" s="26">
        <f>IF($A118&lt;=Inputs!$B$13,IF(6&lt;=Inputs!$B$8,IF(Inputs!$B$12&gt;0,MAX(MIN(NORM.INV(RAND(),LOOKUP(U118,Inputs!$J$6:$J$9,Inputs!$G$6:$G$9),LOOKUP(U118,Inputs!$J$6:$J$9,Inputs!$H$6:$H$9)),Inputs!$B$12),-Inputs!$B$12),NORM.INV(RAND(),LOOKUP(U118,Inputs!$J$6:$J$9,Inputs!$G$6:$G$9),LOOKUP(U118,Inputs!$J$6:$J$9,Inputs!$H$6:$H$9))),0),"" )</f>
        <v/>
      </c>
      <c r="L118" s="26">
        <f>IF($A118&lt;=Inputs!$B$13,IF(7&lt;=Inputs!$B$8,IF(Inputs!$B$12&gt;0,MAX(MIN(NORM.INV(RAND(),LOOKUP(V118,Inputs!$J$6:$J$9,Inputs!$G$6:$G$9),LOOKUP(V118,Inputs!$J$6:$J$9,Inputs!$H$6:$H$9)),Inputs!$B$12),-Inputs!$B$12),NORM.INV(RAND(),LOOKUP(V118,Inputs!$J$6:$J$9,Inputs!$G$6:$G$9),LOOKUP(V118,Inputs!$J$6:$J$9,Inputs!$H$6:$H$9))),0),"" )</f>
        <v/>
      </c>
      <c r="M118" s="26">
        <f>IF($A118&lt;=Inputs!$B$13,IF(8&lt;=Inputs!$B$8,IF(Inputs!$B$12&gt;0,MAX(MIN(NORM.INV(RAND(),LOOKUP(W118,Inputs!$J$6:$J$9,Inputs!$G$6:$G$9),LOOKUP(W118,Inputs!$J$6:$J$9,Inputs!$H$6:$H$9)),Inputs!$B$12),-Inputs!$B$12),NORM.INV(RAND(),LOOKUP(W118,Inputs!$J$6:$J$9,Inputs!$G$6:$G$9),LOOKUP(W118,Inputs!$J$6:$J$9,Inputs!$H$6:$H$9))),0),"" )</f>
        <v/>
      </c>
      <c r="N118" s="26">
        <f>IF($A118&lt;=Inputs!$B$13,IF(9&lt;=Inputs!$B$8,IF(Inputs!$B$12&gt;0,MAX(MIN(NORM.INV(RAND(),LOOKUP(X118,Inputs!$J$6:$J$9,Inputs!$G$6:$G$9),LOOKUP(X118,Inputs!$J$6:$J$9,Inputs!$H$6:$H$9)),Inputs!$B$12),-Inputs!$B$12),NORM.INV(RAND(),LOOKUP(X118,Inputs!$J$6:$J$9,Inputs!$G$6:$G$9),LOOKUP(X118,Inputs!$J$6:$J$9,Inputs!$H$6:$H$9))),0),"" )</f>
        <v/>
      </c>
      <c r="O118" s="26">
        <f>IF($A118&lt;=Inputs!$B$13,IF(10&lt;=Inputs!$B$8,IF(Inputs!$B$12&gt;0,MAX(MIN(NORM.INV(RAND(),LOOKUP(Y118,Inputs!$J$6:$J$9,Inputs!$G$6:$G$9),LOOKUP(Y118,Inputs!$J$6:$J$9,Inputs!$H$6:$H$9)),Inputs!$B$12),-Inputs!$B$12),NORM.INV(RAND(),LOOKUP(Y118,Inputs!$J$6:$J$9,Inputs!$G$6:$G$9),LOOKUP(Y118,Inputs!$J$6:$J$9,Inputs!$H$6:$H$9))),0),"" )</f>
        <v/>
      </c>
      <c r="P118" s="31">
        <f>IF($A118&lt;=Inputs!$B$13,RAND(),"")</f>
        <v/>
      </c>
      <c r="Q118" s="31">
        <f>IF($A118&lt;=Inputs!$B$13,RAND(),"")</f>
        <v/>
      </c>
      <c r="R118" s="31">
        <f>IF($A118&lt;=Inputs!$B$13,RAND(),"")</f>
        <v/>
      </c>
      <c r="S118" s="31">
        <f>IF($A118&lt;=Inputs!$B$13,RAND(),"")</f>
        <v/>
      </c>
      <c r="T118" s="31">
        <f>IF($A118&lt;=Inputs!$B$13,RAND(),"")</f>
        <v/>
      </c>
      <c r="U118" s="31">
        <f>IF($A118&lt;=Inputs!$B$13,RAND(),"")</f>
        <v/>
      </c>
      <c r="V118" s="31">
        <f>IF($A118&lt;=Inputs!$B$13,RAND(),"")</f>
        <v/>
      </c>
      <c r="W118" s="31">
        <f>IF($A118&lt;=Inputs!$B$13,RAND(),"")</f>
        <v/>
      </c>
      <c r="X118" s="31">
        <f>IF($A118&lt;=Inputs!$B$13,RAND(),"")</f>
        <v/>
      </c>
      <c r="Y118" s="31">
        <f>IF($A118&lt;=Inputs!$B$13,RAND(),"")</f>
        <v/>
      </c>
    </row>
    <row r="119">
      <c r="A119" t="n">
        <v>114</v>
      </c>
      <c r="B119" s="26">
        <f>IF($A119&lt;=Inputs!$B$13,IF(Inputs!$B$8&gt;0,SUM(F119:O119)/Inputs!$B$8,0),"")</f>
        <v/>
      </c>
      <c r="C119" s="27">
        <f>IF($A119&lt;=Inputs!$B$13,B119/100,"")</f>
        <v/>
      </c>
      <c r="D119" s="28">
        <f>IF($A119&lt;=Inputs!$B$13,C119*Inputs!$B$7,"")</f>
        <v/>
      </c>
      <c r="E119" s="29">
        <f>IF($A119&lt;=Inputs!$B$13,IF(D119&gt;0,1,0),"")</f>
        <v/>
      </c>
      <c r="F119" s="26">
        <f>IF($A119&lt;=Inputs!$B$13,IF(1&lt;=Inputs!$B$8,IF(Inputs!$B$12&gt;0,MAX(MIN(NORM.INV(RAND(),LOOKUP(P119,Inputs!$J$6:$J$9,Inputs!$G$6:$G$9),LOOKUP(P119,Inputs!$J$6:$J$9,Inputs!$H$6:$H$9)),Inputs!$B$12),-Inputs!$B$12),NORM.INV(RAND(),LOOKUP(P119,Inputs!$J$6:$J$9,Inputs!$G$6:$G$9),LOOKUP(P119,Inputs!$J$6:$J$9,Inputs!$H$6:$H$9))),0),"" )</f>
        <v/>
      </c>
      <c r="G119" s="26">
        <f>IF($A119&lt;=Inputs!$B$13,IF(2&lt;=Inputs!$B$8,IF(Inputs!$B$12&gt;0,MAX(MIN(NORM.INV(RAND(),LOOKUP(Q119,Inputs!$J$6:$J$9,Inputs!$G$6:$G$9),LOOKUP(Q119,Inputs!$J$6:$J$9,Inputs!$H$6:$H$9)),Inputs!$B$12),-Inputs!$B$12),NORM.INV(RAND(),LOOKUP(Q119,Inputs!$J$6:$J$9,Inputs!$G$6:$G$9),LOOKUP(Q119,Inputs!$J$6:$J$9,Inputs!$H$6:$H$9))),0),"" )</f>
        <v/>
      </c>
      <c r="H119" s="26">
        <f>IF($A119&lt;=Inputs!$B$13,IF(3&lt;=Inputs!$B$8,IF(Inputs!$B$12&gt;0,MAX(MIN(NORM.INV(RAND(),LOOKUP(R119,Inputs!$J$6:$J$9,Inputs!$G$6:$G$9),LOOKUP(R119,Inputs!$J$6:$J$9,Inputs!$H$6:$H$9)),Inputs!$B$12),-Inputs!$B$12),NORM.INV(RAND(),LOOKUP(R119,Inputs!$J$6:$J$9,Inputs!$G$6:$G$9),LOOKUP(R119,Inputs!$J$6:$J$9,Inputs!$H$6:$H$9))),0),"" )</f>
        <v/>
      </c>
      <c r="I119" s="26">
        <f>IF($A119&lt;=Inputs!$B$13,IF(4&lt;=Inputs!$B$8,IF(Inputs!$B$12&gt;0,MAX(MIN(NORM.INV(RAND(),LOOKUP(S119,Inputs!$J$6:$J$9,Inputs!$G$6:$G$9),LOOKUP(S119,Inputs!$J$6:$J$9,Inputs!$H$6:$H$9)),Inputs!$B$12),-Inputs!$B$12),NORM.INV(RAND(),LOOKUP(S119,Inputs!$J$6:$J$9,Inputs!$G$6:$G$9),LOOKUP(S119,Inputs!$J$6:$J$9,Inputs!$H$6:$H$9))),0),"" )</f>
        <v/>
      </c>
      <c r="J119" s="26">
        <f>IF($A119&lt;=Inputs!$B$13,IF(5&lt;=Inputs!$B$8,IF(Inputs!$B$12&gt;0,MAX(MIN(NORM.INV(RAND(),LOOKUP(T119,Inputs!$J$6:$J$9,Inputs!$G$6:$G$9),LOOKUP(T119,Inputs!$J$6:$J$9,Inputs!$H$6:$H$9)),Inputs!$B$12),-Inputs!$B$12),NORM.INV(RAND(),LOOKUP(T119,Inputs!$J$6:$J$9,Inputs!$G$6:$G$9),LOOKUP(T119,Inputs!$J$6:$J$9,Inputs!$H$6:$H$9))),0),"" )</f>
        <v/>
      </c>
      <c r="K119" s="26">
        <f>IF($A119&lt;=Inputs!$B$13,IF(6&lt;=Inputs!$B$8,IF(Inputs!$B$12&gt;0,MAX(MIN(NORM.INV(RAND(),LOOKUP(U119,Inputs!$J$6:$J$9,Inputs!$G$6:$G$9),LOOKUP(U119,Inputs!$J$6:$J$9,Inputs!$H$6:$H$9)),Inputs!$B$12),-Inputs!$B$12),NORM.INV(RAND(),LOOKUP(U119,Inputs!$J$6:$J$9,Inputs!$G$6:$G$9),LOOKUP(U119,Inputs!$J$6:$J$9,Inputs!$H$6:$H$9))),0),"" )</f>
        <v/>
      </c>
      <c r="L119" s="26">
        <f>IF($A119&lt;=Inputs!$B$13,IF(7&lt;=Inputs!$B$8,IF(Inputs!$B$12&gt;0,MAX(MIN(NORM.INV(RAND(),LOOKUP(V119,Inputs!$J$6:$J$9,Inputs!$G$6:$G$9),LOOKUP(V119,Inputs!$J$6:$J$9,Inputs!$H$6:$H$9)),Inputs!$B$12),-Inputs!$B$12),NORM.INV(RAND(),LOOKUP(V119,Inputs!$J$6:$J$9,Inputs!$G$6:$G$9),LOOKUP(V119,Inputs!$J$6:$J$9,Inputs!$H$6:$H$9))),0),"" )</f>
        <v/>
      </c>
      <c r="M119" s="26">
        <f>IF($A119&lt;=Inputs!$B$13,IF(8&lt;=Inputs!$B$8,IF(Inputs!$B$12&gt;0,MAX(MIN(NORM.INV(RAND(),LOOKUP(W119,Inputs!$J$6:$J$9,Inputs!$G$6:$G$9),LOOKUP(W119,Inputs!$J$6:$J$9,Inputs!$H$6:$H$9)),Inputs!$B$12),-Inputs!$B$12),NORM.INV(RAND(),LOOKUP(W119,Inputs!$J$6:$J$9,Inputs!$G$6:$G$9),LOOKUP(W119,Inputs!$J$6:$J$9,Inputs!$H$6:$H$9))),0),"" )</f>
        <v/>
      </c>
      <c r="N119" s="26">
        <f>IF($A119&lt;=Inputs!$B$13,IF(9&lt;=Inputs!$B$8,IF(Inputs!$B$12&gt;0,MAX(MIN(NORM.INV(RAND(),LOOKUP(X119,Inputs!$J$6:$J$9,Inputs!$G$6:$G$9),LOOKUP(X119,Inputs!$J$6:$J$9,Inputs!$H$6:$H$9)),Inputs!$B$12),-Inputs!$B$12),NORM.INV(RAND(),LOOKUP(X119,Inputs!$J$6:$J$9,Inputs!$G$6:$G$9),LOOKUP(X119,Inputs!$J$6:$J$9,Inputs!$H$6:$H$9))),0),"" )</f>
        <v/>
      </c>
      <c r="O119" s="26">
        <f>IF($A119&lt;=Inputs!$B$13,IF(10&lt;=Inputs!$B$8,IF(Inputs!$B$12&gt;0,MAX(MIN(NORM.INV(RAND(),LOOKUP(Y119,Inputs!$J$6:$J$9,Inputs!$G$6:$G$9),LOOKUP(Y119,Inputs!$J$6:$J$9,Inputs!$H$6:$H$9)),Inputs!$B$12),-Inputs!$B$12),NORM.INV(RAND(),LOOKUP(Y119,Inputs!$J$6:$J$9,Inputs!$G$6:$G$9),LOOKUP(Y119,Inputs!$J$6:$J$9,Inputs!$H$6:$H$9))),0),"" )</f>
        <v/>
      </c>
      <c r="P119" s="31">
        <f>IF($A119&lt;=Inputs!$B$13,RAND(),"")</f>
        <v/>
      </c>
      <c r="Q119" s="31">
        <f>IF($A119&lt;=Inputs!$B$13,RAND(),"")</f>
        <v/>
      </c>
      <c r="R119" s="31">
        <f>IF($A119&lt;=Inputs!$B$13,RAND(),"")</f>
        <v/>
      </c>
      <c r="S119" s="31">
        <f>IF($A119&lt;=Inputs!$B$13,RAND(),"")</f>
        <v/>
      </c>
      <c r="T119" s="31">
        <f>IF($A119&lt;=Inputs!$B$13,RAND(),"")</f>
        <v/>
      </c>
      <c r="U119" s="31">
        <f>IF($A119&lt;=Inputs!$B$13,RAND(),"")</f>
        <v/>
      </c>
      <c r="V119" s="31">
        <f>IF($A119&lt;=Inputs!$B$13,RAND(),"")</f>
        <v/>
      </c>
      <c r="W119" s="31">
        <f>IF($A119&lt;=Inputs!$B$13,RAND(),"")</f>
        <v/>
      </c>
      <c r="X119" s="31">
        <f>IF($A119&lt;=Inputs!$B$13,RAND(),"")</f>
        <v/>
      </c>
      <c r="Y119" s="31">
        <f>IF($A119&lt;=Inputs!$B$13,RAND(),"")</f>
        <v/>
      </c>
    </row>
    <row r="120">
      <c r="A120" t="n">
        <v>115</v>
      </c>
      <c r="B120" s="26">
        <f>IF($A120&lt;=Inputs!$B$13,IF(Inputs!$B$8&gt;0,SUM(F120:O120)/Inputs!$B$8,0),"")</f>
        <v/>
      </c>
      <c r="C120" s="27">
        <f>IF($A120&lt;=Inputs!$B$13,B120/100,"")</f>
        <v/>
      </c>
      <c r="D120" s="28">
        <f>IF($A120&lt;=Inputs!$B$13,C120*Inputs!$B$7,"")</f>
        <v/>
      </c>
      <c r="E120" s="29">
        <f>IF($A120&lt;=Inputs!$B$13,IF(D120&gt;0,1,0),"")</f>
        <v/>
      </c>
      <c r="F120" s="26">
        <f>IF($A120&lt;=Inputs!$B$13,IF(1&lt;=Inputs!$B$8,IF(Inputs!$B$12&gt;0,MAX(MIN(NORM.INV(RAND(),LOOKUP(P120,Inputs!$J$6:$J$9,Inputs!$G$6:$G$9),LOOKUP(P120,Inputs!$J$6:$J$9,Inputs!$H$6:$H$9)),Inputs!$B$12),-Inputs!$B$12),NORM.INV(RAND(),LOOKUP(P120,Inputs!$J$6:$J$9,Inputs!$G$6:$G$9),LOOKUP(P120,Inputs!$J$6:$J$9,Inputs!$H$6:$H$9))),0),"" )</f>
        <v/>
      </c>
      <c r="G120" s="26">
        <f>IF($A120&lt;=Inputs!$B$13,IF(2&lt;=Inputs!$B$8,IF(Inputs!$B$12&gt;0,MAX(MIN(NORM.INV(RAND(),LOOKUP(Q120,Inputs!$J$6:$J$9,Inputs!$G$6:$G$9),LOOKUP(Q120,Inputs!$J$6:$J$9,Inputs!$H$6:$H$9)),Inputs!$B$12),-Inputs!$B$12),NORM.INV(RAND(),LOOKUP(Q120,Inputs!$J$6:$J$9,Inputs!$G$6:$G$9),LOOKUP(Q120,Inputs!$J$6:$J$9,Inputs!$H$6:$H$9))),0),"" )</f>
        <v/>
      </c>
      <c r="H120" s="26">
        <f>IF($A120&lt;=Inputs!$B$13,IF(3&lt;=Inputs!$B$8,IF(Inputs!$B$12&gt;0,MAX(MIN(NORM.INV(RAND(),LOOKUP(R120,Inputs!$J$6:$J$9,Inputs!$G$6:$G$9),LOOKUP(R120,Inputs!$J$6:$J$9,Inputs!$H$6:$H$9)),Inputs!$B$12),-Inputs!$B$12),NORM.INV(RAND(),LOOKUP(R120,Inputs!$J$6:$J$9,Inputs!$G$6:$G$9),LOOKUP(R120,Inputs!$J$6:$J$9,Inputs!$H$6:$H$9))),0),"" )</f>
        <v/>
      </c>
      <c r="I120" s="26">
        <f>IF($A120&lt;=Inputs!$B$13,IF(4&lt;=Inputs!$B$8,IF(Inputs!$B$12&gt;0,MAX(MIN(NORM.INV(RAND(),LOOKUP(S120,Inputs!$J$6:$J$9,Inputs!$G$6:$G$9),LOOKUP(S120,Inputs!$J$6:$J$9,Inputs!$H$6:$H$9)),Inputs!$B$12),-Inputs!$B$12),NORM.INV(RAND(),LOOKUP(S120,Inputs!$J$6:$J$9,Inputs!$G$6:$G$9),LOOKUP(S120,Inputs!$J$6:$J$9,Inputs!$H$6:$H$9))),0),"" )</f>
        <v/>
      </c>
      <c r="J120" s="26">
        <f>IF($A120&lt;=Inputs!$B$13,IF(5&lt;=Inputs!$B$8,IF(Inputs!$B$12&gt;0,MAX(MIN(NORM.INV(RAND(),LOOKUP(T120,Inputs!$J$6:$J$9,Inputs!$G$6:$G$9),LOOKUP(T120,Inputs!$J$6:$J$9,Inputs!$H$6:$H$9)),Inputs!$B$12),-Inputs!$B$12),NORM.INV(RAND(),LOOKUP(T120,Inputs!$J$6:$J$9,Inputs!$G$6:$G$9),LOOKUP(T120,Inputs!$J$6:$J$9,Inputs!$H$6:$H$9))),0),"" )</f>
        <v/>
      </c>
      <c r="K120" s="26">
        <f>IF($A120&lt;=Inputs!$B$13,IF(6&lt;=Inputs!$B$8,IF(Inputs!$B$12&gt;0,MAX(MIN(NORM.INV(RAND(),LOOKUP(U120,Inputs!$J$6:$J$9,Inputs!$G$6:$G$9),LOOKUP(U120,Inputs!$J$6:$J$9,Inputs!$H$6:$H$9)),Inputs!$B$12),-Inputs!$B$12),NORM.INV(RAND(),LOOKUP(U120,Inputs!$J$6:$J$9,Inputs!$G$6:$G$9),LOOKUP(U120,Inputs!$J$6:$J$9,Inputs!$H$6:$H$9))),0),"" )</f>
        <v/>
      </c>
      <c r="L120" s="26">
        <f>IF($A120&lt;=Inputs!$B$13,IF(7&lt;=Inputs!$B$8,IF(Inputs!$B$12&gt;0,MAX(MIN(NORM.INV(RAND(),LOOKUP(V120,Inputs!$J$6:$J$9,Inputs!$G$6:$G$9),LOOKUP(V120,Inputs!$J$6:$J$9,Inputs!$H$6:$H$9)),Inputs!$B$12),-Inputs!$B$12),NORM.INV(RAND(),LOOKUP(V120,Inputs!$J$6:$J$9,Inputs!$G$6:$G$9),LOOKUP(V120,Inputs!$J$6:$J$9,Inputs!$H$6:$H$9))),0),"" )</f>
        <v/>
      </c>
      <c r="M120" s="26">
        <f>IF($A120&lt;=Inputs!$B$13,IF(8&lt;=Inputs!$B$8,IF(Inputs!$B$12&gt;0,MAX(MIN(NORM.INV(RAND(),LOOKUP(W120,Inputs!$J$6:$J$9,Inputs!$G$6:$G$9),LOOKUP(W120,Inputs!$J$6:$J$9,Inputs!$H$6:$H$9)),Inputs!$B$12),-Inputs!$B$12),NORM.INV(RAND(),LOOKUP(W120,Inputs!$J$6:$J$9,Inputs!$G$6:$G$9),LOOKUP(W120,Inputs!$J$6:$J$9,Inputs!$H$6:$H$9))),0),"" )</f>
        <v/>
      </c>
      <c r="N120" s="26">
        <f>IF($A120&lt;=Inputs!$B$13,IF(9&lt;=Inputs!$B$8,IF(Inputs!$B$12&gt;0,MAX(MIN(NORM.INV(RAND(),LOOKUP(X120,Inputs!$J$6:$J$9,Inputs!$G$6:$G$9),LOOKUP(X120,Inputs!$J$6:$J$9,Inputs!$H$6:$H$9)),Inputs!$B$12),-Inputs!$B$12),NORM.INV(RAND(),LOOKUP(X120,Inputs!$J$6:$J$9,Inputs!$G$6:$G$9),LOOKUP(X120,Inputs!$J$6:$J$9,Inputs!$H$6:$H$9))),0),"" )</f>
        <v/>
      </c>
      <c r="O120" s="26">
        <f>IF($A120&lt;=Inputs!$B$13,IF(10&lt;=Inputs!$B$8,IF(Inputs!$B$12&gt;0,MAX(MIN(NORM.INV(RAND(),LOOKUP(Y120,Inputs!$J$6:$J$9,Inputs!$G$6:$G$9),LOOKUP(Y120,Inputs!$J$6:$J$9,Inputs!$H$6:$H$9)),Inputs!$B$12),-Inputs!$B$12),NORM.INV(RAND(),LOOKUP(Y120,Inputs!$J$6:$J$9,Inputs!$G$6:$G$9),LOOKUP(Y120,Inputs!$J$6:$J$9,Inputs!$H$6:$H$9))),0),"" )</f>
        <v/>
      </c>
      <c r="P120" s="31">
        <f>IF($A120&lt;=Inputs!$B$13,RAND(),"")</f>
        <v/>
      </c>
      <c r="Q120" s="31">
        <f>IF($A120&lt;=Inputs!$B$13,RAND(),"")</f>
        <v/>
      </c>
      <c r="R120" s="31">
        <f>IF($A120&lt;=Inputs!$B$13,RAND(),"")</f>
        <v/>
      </c>
      <c r="S120" s="31">
        <f>IF($A120&lt;=Inputs!$B$13,RAND(),"")</f>
        <v/>
      </c>
      <c r="T120" s="31">
        <f>IF($A120&lt;=Inputs!$B$13,RAND(),"")</f>
        <v/>
      </c>
      <c r="U120" s="31">
        <f>IF($A120&lt;=Inputs!$B$13,RAND(),"")</f>
        <v/>
      </c>
      <c r="V120" s="31">
        <f>IF($A120&lt;=Inputs!$B$13,RAND(),"")</f>
        <v/>
      </c>
      <c r="W120" s="31">
        <f>IF($A120&lt;=Inputs!$B$13,RAND(),"")</f>
        <v/>
      </c>
      <c r="X120" s="31">
        <f>IF($A120&lt;=Inputs!$B$13,RAND(),"")</f>
        <v/>
      </c>
      <c r="Y120" s="31">
        <f>IF($A120&lt;=Inputs!$B$13,RAND(),"")</f>
        <v/>
      </c>
    </row>
    <row r="121">
      <c r="A121" t="n">
        <v>116</v>
      </c>
      <c r="B121" s="26">
        <f>IF($A121&lt;=Inputs!$B$13,IF(Inputs!$B$8&gt;0,SUM(F121:O121)/Inputs!$B$8,0),"")</f>
        <v/>
      </c>
      <c r="C121" s="27">
        <f>IF($A121&lt;=Inputs!$B$13,B121/100,"")</f>
        <v/>
      </c>
      <c r="D121" s="28">
        <f>IF($A121&lt;=Inputs!$B$13,C121*Inputs!$B$7,"")</f>
        <v/>
      </c>
      <c r="E121" s="29">
        <f>IF($A121&lt;=Inputs!$B$13,IF(D121&gt;0,1,0),"")</f>
        <v/>
      </c>
      <c r="F121" s="26">
        <f>IF($A121&lt;=Inputs!$B$13,IF(1&lt;=Inputs!$B$8,IF(Inputs!$B$12&gt;0,MAX(MIN(NORM.INV(RAND(),LOOKUP(P121,Inputs!$J$6:$J$9,Inputs!$G$6:$G$9),LOOKUP(P121,Inputs!$J$6:$J$9,Inputs!$H$6:$H$9)),Inputs!$B$12),-Inputs!$B$12),NORM.INV(RAND(),LOOKUP(P121,Inputs!$J$6:$J$9,Inputs!$G$6:$G$9),LOOKUP(P121,Inputs!$J$6:$J$9,Inputs!$H$6:$H$9))),0),"" )</f>
        <v/>
      </c>
      <c r="G121" s="26">
        <f>IF($A121&lt;=Inputs!$B$13,IF(2&lt;=Inputs!$B$8,IF(Inputs!$B$12&gt;0,MAX(MIN(NORM.INV(RAND(),LOOKUP(Q121,Inputs!$J$6:$J$9,Inputs!$G$6:$G$9),LOOKUP(Q121,Inputs!$J$6:$J$9,Inputs!$H$6:$H$9)),Inputs!$B$12),-Inputs!$B$12),NORM.INV(RAND(),LOOKUP(Q121,Inputs!$J$6:$J$9,Inputs!$G$6:$G$9),LOOKUP(Q121,Inputs!$J$6:$J$9,Inputs!$H$6:$H$9))),0),"" )</f>
        <v/>
      </c>
      <c r="H121" s="26">
        <f>IF($A121&lt;=Inputs!$B$13,IF(3&lt;=Inputs!$B$8,IF(Inputs!$B$12&gt;0,MAX(MIN(NORM.INV(RAND(),LOOKUP(R121,Inputs!$J$6:$J$9,Inputs!$G$6:$G$9),LOOKUP(R121,Inputs!$J$6:$J$9,Inputs!$H$6:$H$9)),Inputs!$B$12),-Inputs!$B$12),NORM.INV(RAND(),LOOKUP(R121,Inputs!$J$6:$J$9,Inputs!$G$6:$G$9),LOOKUP(R121,Inputs!$J$6:$J$9,Inputs!$H$6:$H$9))),0),"" )</f>
        <v/>
      </c>
      <c r="I121" s="26">
        <f>IF($A121&lt;=Inputs!$B$13,IF(4&lt;=Inputs!$B$8,IF(Inputs!$B$12&gt;0,MAX(MIN(NORM.INV(RAND(),LOOKUP(S121,Inputs!$J$6:$J$9,Inputs!$G$6:$G$9),LOOKUP(S121,Inputs!$J$6:$J$9,Inputs!$H$6:$H$9)),Inputs!$B$12),-Inputs!$B$12),NORM.INV(RAND(),LOOKUP(S121,Inputs!$J$6:$J$9,Inputs!$G$6:$G$9),LOOKUP(S121,Inputs!$J$6:$J$9,Inputs!$H$6:$H$9))),0),"" )</f>
        <v/>
      </c>
      <c r="J121" s="26">
        <f>IF($A121&lt;=Inputs!$B$13,IF(5&lt;=Inputs!$B$8,IF(Inputs!$B$12&gt;0,MAX(MIN(NORM.INV(RAND(),LOOKUP(T121,Inputs!$J$6:$J$9,Inputs!$G$6:$G$9),LOOKUP(T121,Inputs!$J$6:$J$9,Inputs!$H$6:$H$9)),Inputs!$B$12),-Inputs!$B$12),NORM.INV(RAND(),LOOKUP(T121,Inputs!$J$6:$J$9,Inputs!$G$6:$G$9),LOOKUP(T121,Inputs!$J$6:$J$9,Inputs!$H$6:$H$9))),0),"" )</f>
        <v/>
      </c>
      <c r="K121" s="26">
        <f>IF($A121&lt;=Inputs!$B$13,IF(6&lt;=Inputs!$B$8,IF(Inputs!$B$12&gt;0,MAX(MIN(NORM.INV(RAND(),LOOKUP(U121,Inputs!$J$6:$J$9,Inputs!$G$6:$G$9),LOOKUP(U121,Inputs!$J$6:$J$9,Inputs!$H$6:$H$9)),Inputs!$B$12),-Inputs!$B$12),NORM.INV(RAND(),LOOKUP(U121,Inputs!$J$6:$J$9,Inputs!$G$6:$G$9),LOOKUP(U121,Inputs!$J$6:$J$9,Inputs!$H$6:$H$9))),0),"" )</f>
        <v/>
      </c>
      <c r="L121" s="26">
        <f>IF($A121&lt;=Inputs!$B$13,IF(7&lt;=Inputs!$B$8,IF(Inputs!$B$12&gt;0,MAX(MIN(NORM.INV(RAND(),LOOKUP(V121,Inputs!$J$6:$J$9,Inputs!$G$6:$G$9),LOOKUP(V121,Inputs!$J$6:$J$9,Inputs!$H$6:$H$9)),Inputs!$B$12),-Inputs!$B$12),NORM.INV(RAND(),LOOKUP(V121,Inputs!$J$6:$J$9,Inputs!$G$6:$G$9),LOOKUP(V121,Inputs!$J$6:$J$9,Inputs!$H$6:$H$9))),0),"" )</f>
        <v/>
      </c>
      <c r="M121" s="26">
        <f>IF($A121&lt;=Inputs!$B$13,IF(8&lt;=Inputs!$B$8,IF(Inputs!$B$12&gt;0,MAX(MIN(NORM.INV(RAND(),LOOKUP(W121,Inputs!$J$6:$J$9,Inputs!$G$6:$G$9),LOOKUP(W121,Inputs!$J$6:$J$9,Inputs!$H$6:$H$9)),Inputs!$B$12),-Inputs!$B$12),NORM.INV(RAND(),LOOKUP(W121,Inputs!$J$6:$J$9,Inputs!$G$6:$G$9),LOOKUP(W121,Inputs!$J$6:$J$9,Inputs!$H$6:$H$9))),0),"" )</f>
        <v/>
      </c>
      <c r="N121" s="26">
        <f>IF($A121&lt;=Inputs!$B$13,IF(9&lt;=Inputs!$B$8,IF(Inputs!$B$12&gt;0,MAX(MIN(NORM.INV(RAND(),LOOKUP(X121,Inputs!$J$6:$J$9,Inputs!$G$6:$G$9),LOOKUP(X121,Inputs!$J$6:$J$9,Inputs!$H$6:$H$9)),Inputs!$B$12),-Inputs!$B$12),NORM.INV(RAND(),LOOKUP(X121,Inputs!$J$6:$J$9,Inputs!$G$6:$G$9),LOOKUP(X121,Inputs!$J$6:$J$9,Inputs!$H$6:$H$9))),0),"" )</f>
        <v/>
      </c>
      <c r="O121" s="26">
        <f>IF($A121&lt;=Inputs!$B$13,IF(10&lt;=Inputs!$B$8,IF(Inputs!$B$12&gt;0,MAX(MIN(NORM.INV(RAND(),LOOKUP(Y121,Inputs!$J$6:$J$9,Inputs!$G$6:$G$9),LOOKUP(Y121,Inputs!$J$6:$J$9,Inputs!$H$6:$H$9)),Inputs!$B$12),-Inputs!$B$12),NORM.INV(RAND(),LOOKUP(Y121,Inputs!$J$6:$J$9,Inputs!$G$6:$G$9),LOOKUP(Y121,Inputs!$J$6:$J$9,Inputs!$H$6:$H$9))),0),"" )</f>
        <v/>
      </c>
      <c r="P121" s="31">
        <f>IF($A121&lt;=Inputs!$B$13,RAND(),"")</f>
        <v/>
      </c>
      <c r="Q121" s="31">
        <f>IF($A121&lt;=Inputs!$B$13,RAND(),"")</f>
        <v/>
      </c>
      <c r="R121" s="31">
        <f>IF($A121&lt;=Inputs!$B$13,RAND(),"")</f>
        <v/>
      </c>
      <c r="S121" s="31">
        <f>IF($A121&lt;=Inputs!$B$13,RAND(),"")</f>
        <v/>
      </c>
      <c r="T121" s="31">
        <f>IF($A121&lt;=Inputs!$B$13,RAND(),"")</f>
        <v/>
      </c>
      <c r="U121" s="31">
        <f>IF($A121&lt;=Inputs!$B$13,RAND(),"")</f>
        <v/>
      </c>
      <c r="V121" s="31">
        <f>IF($A121&lt;=Inputs!$B$13,RAND(),"")</f>
        <v/>
      </c>
      <c r="W121" s="31">
        <f>IF($A121&lt;=Inputs!$B$13,RAND(),"")</f>
        <v/>
      </c>
      <c r="X121" s="31">
        <f>IF($A121&lt;=Inputs!$B$13,RAND(),"")</f>
        <v/>
      </c>
      <c r="Y121" s="31">
        <f>IF($A121&lt;=Inputs!$B$13,RAND(),"")</f>
        <v/>
      </c>
    </row>
    <row r="122">
      <c r="A122" t="n">
        <v>117</v>
      </c>
      <c r="B122" s="26">
        <f>IF($A122&lt;=Inputs!$B$13,IF(Inputs!$B$8&gt;0,SUM(F122:O122)/Inputs!$B$8,0),"")</f>
        <v/>
      </c>
      <c r="C122" s="27">
        <f>IF($A122&lt;=Inputs!$B$13,B122/100,"")</f>
        <v/>
      </c>
      <c r="D122" s="28">
        <f>IF($A122&lt;=Inputs!$B$13,C122*Inputs!$B$7,"")</f>
        <v/>
      </c>
      <c r="E122" s="29">
        <f>IF($A122&lt;=Inputs!$B$13,IF(D122&gt;0,1,0),"")</f>
        <v/>
      </c>
      <c r="F122" s="26">
        <f>IF($A122&lt;=Inputs!$B$13,IF(1&lt;=Inputs!$B$8,IF(Inputs!$B$12&gt;0,MAX(MIN(NORM.INV(RAND(),LOOKUP(P122,Inputs!$J$6:$J$9,Inputs!$G$6:$G$9),LOOKUP(P122,Inputs!$J$6:$J$9,Inputs!$H$6:$H$9)),Inputs!$B$12),-Inputs!$B$12),NORM.INV(RAND(),LOOKUP(P122,Inputs!$J$6:$J$9,Inputs!$G$6:$G$9),LOOKUP(P122,Inputs!$J$6:$J$9,Inputs!$H$6:$H$9))),0),"" )</f>
        <v/>
      </c>
      <c r="G122" s="26">
        <f>IF($A122&lt;=Inputs!$B$13,IF(2&lt;=Inputs!$B$8,IF(Inputs!$B$12&gt;0,MAX(MIN(NORM.INV(RAND(),LOOKUP(Q122,Inputs!$J$6:$J$9,Inputs!$G$6:$G$9),LOOKUP(Q122,Inputs!$J$6:$J$9,Inputs!$H$6:$H$9)),Inputs!$B$12),-Inputs!$B$12),NORM.INV(RAND(),LOOKUP(Q122,Inputs!$J$6:$J$9,Inputs!$G$6:$G$9),LOOKUP(Q122,Inputs!$J$6:$J$9,Inputs!$H$6:$H$9))),0),"" )</f>
        <v/>
      </c>
      <c r="H122" s="26">
        <f>IF($A122&lt;=Inputs!$B$13,IF(3&lt;=Inputs!$B$8,IF(Inputs!$B$12&gt;0,MAX(MIN(NORM.INV(RAND(),LOOKUP(R122,Inputs!$J$6:$J$9,Inputs!$G$6:$G$9),LOOKUP(R122,Inputs!$J$6:$J$9,Inputs!$H$6:$H$9)),Inputs!$B$12),-Inputs!$B$12),NORM.INV(RAND(),LOOKUP(R122,Inputs!$J$6:$J$9,Inputs!$G$6:$G$9),LOOKUP(R122,Inputs!$J$6:$J$9,Inputs!$H$6:$H$9))),0),"" )</f>
        <v/>
      </c>
      <c r="I122" s="26">
        <f>IF($A122&lt;=Inputs!$B$13,IF(4&lt;=Inputs!$B$8,IF(Inputs!$B$12&gt;0,MAX(MIN(NORM.INV(RAND(),LOOKUP(S122,Inputs!$J$6:$J$9,Inputs!$G$6:$G$9),LOOKUP(S122,Inputs!$J$6:$J$9,Inputs!$H$6:$H$9)),Inputs!$B$12),-Inputs!$B$12),NORM.INV(RAND(),LOOKUP(S122,Inputs!$J$6:$J$9,Inputs!$G$6:$G$9),LOOKUP(S122,Inputs!$J$6:$J$9,Inputs!$H$6:$H$9))),0),"" )</f>
        <v/>
      </c>
      <c r="J122" s="26">
        <f>IF($A122&lt;=Inputs!$B$13,IF(5&lt;=Inputs!$B$8,IF(Inputs!$B$12&gt;0,MAX(MIN(NORM.INV(RAND(),LOOKUP(T122,Inputs!$J$6:$J$9,Inputs!$G$6:$G$9),LOOKUP(T122,Inputs!$J$6:$J$9,Inputs!$H$6:$H$9)),Inputs!$B$12),-Inputs!$B$12),NORM.INV(RAND(),LOOKUP(T122,Inputs!$J$6:$J$9,Inputs!$G$6:$G$9),LOOKUP(T122,Inputs!$J$6:$J$9,Inputs!$H$6:$H$9))),0),"" )</f>
        <v/>
      </c>
      <c r="K122" s="26">
        <f>IF($A122&lt;=Inputs!$B$13,IF(6&lt;=Inputs!$B$8,IF(Inputs!$B$12&gt;0,MAX(MIN(NORM.INV(RAND(),LOOKUP(U122,Inputs!$J$6:$J$9,Inputs!$G$6:$G$9),LOOKUP(U122,Inputs!$J$6:$J$9,Inputs!$H$6:$H$9)),Inputs!$B$12),-Inputs!$B$12),NORM.INV(RAND(),LOOKUP(U122,Inputs!$J$6:$J$9,Inputs!$G$6:$G$9),LOOKUP(U122,Inputs!$J$6:$J$9,Inputs!$H$6:$H$9))),0),"" )</f>
        <v/>
      </c>
      <c r="L122" s="26">
        <f>IF($A122&lt;=Inputs!$B$13,IF(7&lt;=Inputs!$B$8,IF(Inputs!$B$12&gt;0,MAX(MIN(NORM.INV(RAND(),LOOKUP(V122,Inputs!$J$6:$J$9,Inputs!$G$6:$G$9),LOOKUP(V122,Inputs!$J$6:$J$9,Inputs!$H$6:$H$9)),Inputs!$B$12),-Inputs!$B$12),NORM.INV(RAND(),LOOKUP(V122,Inputs!$J$6:$J$9,Inputs!$G$6:$G$9),LOOKUP(V122,Inputs!$J$6:$J$9,Inputs!$H$6:$H$9))),0),"" )</f>
        <v/>
      </c>
      <c r="M122" s="26">
        <f>IF($A122&lt;=Inputs!$B$13,IF(8&lt;=Inputs!$B$8,IF(Inputs!$B$12&gt;0,MAX(MIN(NORM.INV(RAND(),LOOKUP(W122,Inputs!$J$6:$J$9,Inputs!$G$6:$G$9),LOOKUP(W122,Inputs!$J$6:$J$9,Inputs!$H$6:$H$9)),Inputs!$B$12),-Inputs!$B$12),NORM.INV(RAND(),LOOKUP(W122,Inputs!$J$6:$J$9,Inputs!$G$6:$G$9),LOOKUP(W122,Inputs!$J$6:$J$9,Inputs!$H$6:$H$9))),0),"" )</f>
        <v/>
      </c>
      <c r="N122" s="26">
        <f>IF($A122&lt;=Inputs!$B$13,IF(9&lt;=Inputs!$B$8,IF(Inputs!$B$12&gt;0,MAX(MIN(NORM.INV(RAND(),LOOKUP(X122,Inputs!$J$6:$J$9,Inputs!$G$6:$G$9),LOOKUP(X122,Inputs!$J$6:$J$9,Inputs!$H$6:$H$9)),Inputs!$B$12),-Inputs!$B$12),NORM.INV(RAND(),LOOKUP(X122,Inputs!$J$6:$J$9,Inputs!$G$6:$G$9),LOOKUP(X122,Inputs!$J$6:$J$9,Inputs!$H$6:$H$9))),0),"" )</f>
        <v/>
      </c>
      <c r="O122" s="26">
        <f>IF($A122&lt;=Inputs!$B$13,IF(10&lt;=Inputs!$B$8,IF(Inputs!$B$12&gt;0,MAX(MIN(NORM.INV(RAND(),LOOKUP(Y122,Inputs!$J$6:$J$9,Inputs!$G$6:$G$9),LOOKUP(Y122,Inputs!$J$6:$J$9,Inputs!$H$6:$H$9)),Inputs!$B$12),-Inputs!$B$12),NORM.INV(RAND(),LOOKUP(Y122,Inputs!$J$6:$J$9,Inputs!$G$6:$G$9),LOOKUP(Y122,Inputs!$J$6:$J$9,Inputs!$H$6:$H$9))),0),"" )</f>
        <v/>
      </c>
      <c r="P122" s="31">
        <f>IF($A122&lt;=Inputs!$B$13,RAND(),"")</f>
        <v/>
      </c>
      <c r="Q122" s="31">
        <f>IF($A122&lt;=Inputs!$B$13,RAND(),"")</f>
        <v/>
      </c>
      <c r="R122" s="31">
        <f>IF($A122&lt;=Inputs!$B$13,RAND(),"")</f>
        <v/>
      </c>
      <c r="S122" s="31">
        <f>IF($A122&lt;=Inputs!$B$13,RAND(),"")</f>
        <v/>
      </c>
      <c r="T122" s="31">
        <f>IF($A122&lt;=Inputs!$B$13,RAND(),"")</f>
        <v/>
      </c>
      <c r="U122" s="31">
        <f>IF($A122&lt;=Inputs!$B$13,RAND(),"")</f>
        <v/>
      </c>
      <c r="V122" s="31">
        <f>IF($A122&lt;=Inputs!$B$13,RAND(),"")</f>
        <v/>
      </c>
      <c r="W122" s="31">
        <f>IF($A122&lt;=Inputs!$B$13,RAND(),"")</f>
        <v/>
      </c>
      <c r="X122" s="31">
        <f>IF($A122&lt;=Inputs!$B$13,RAND(),"")</f>
        <v/>
      </c>
      <c r="Y122" s="31">
        <f>IF($A122&lt;=Inputs!$B$13,RAND(),"")</f>
        <v/>
      </c>
    </row>
    <row r="123">
      <c r="A123" t="n">
        <v>118</v>
      </c>
      <c r="B123" s="26">
        <f>IF($A123&lt;=Inputs!$B$13,IF(Inputs!$B$8&gt;0,SUM(F123:O123)/Inputs!$B$8,0),"")</f>
        <v/>
      </c>
      <c r="C123" s="27">
        <f>IF($A123&lt;=Inputs!$B$13,B123/100,"")</f>
        <v/>
      </c>
      <c r="D123" s="28">
        <f>IF($A123&lt;=Inputs!$B$13,C123*Inputs!$B$7,"")</f>
        <v/>
      </c>
      <c r="E123" s="29">
        <f>IF($A123&lt;=Inputs!$B$13,IF(D123&gt;0,1,0),"")</f>
        <v/>
      </c>
      <c r="F123" s="26">
        <f>IF($A123&lt;=Inputs!$B$13,IF(1&lt;=Inputs!$B$8,IF(Inputs!$B$12&gt;0,MAX(MIN(NORM.INV(RAND(),LOOKUP(P123,Inputs!$J$6:$J$9,Inputs!$G$6:$G$9),LOOKUP(P123,Inputs!$J$6:$J$9,Inputs!$H$6:$H$9)),Inputs!$B$12),-Inputs!$B$12),NORM.INV(RAND(),LOOKUP(P123,Inputs!$J$6:$J$9,Inputs!$G$6:$G$9),LOOKUP(P123,Inputs!$J$6:$J$9,Inputs!$H$6:$H$9))),0),"" )</f>
        <v/>
      </c>
      <c r="G123" s="26">
        <f>IF($A123&lt;=Inputs!$B$13,IF(2&lt;=Inputs!$B$8,IF(Inputs!$B$12&gt;0,MAX(MIN(NORM.INV(RAND(),LOOKUP(Q123,Inputs!$J$6:$J$9,Inputs!$G$6:$G$9),LOOKUP(Q123,Inputs!$J$6:$J$9,Inputs!$H$6:$H$9)),Inputs!$B$12),-Inputs!$B$12),NORM.INV(RAND(),LOOKUP(Q123,Inputs!$J$6:$J$9,Inputs!$G$6:$G$9),LOOKUP(Q123,Inputs!$J$6:$J$9,Inputs!$H$6:$H$9))),0),"" )</f>
        <v/>
      </c>
      <c r="H123" s="26">
        <f>IF($A123&lt;=Inputs!$B$13,IF(3&lt;=Inputs!$B$8,IF(Inputs!$B$12&gt;0,MAX(MIN(NORM.INV(RAND(),LOOKUP(R123,Inputs!$J$6:$J$9,Inputs!$G$6:$G$9),LOOKUP(R123,Inputs!$J$6:$J$9,Inputs!$H$6:$H$9)),Inputs!$B$12),-Inputs!$B$12),NORM.INV(RAND(),LOOKUP(R123,Inputs!$J$6:$J$9,Inputs!$G$6:$G$9),LOOKUP(R123,Inputs!$J$6:$J$9,Inputs!$H$6:$H$9))),0),"" )</f>
        <v/>
      </c>
      <c r="I123" s="26">
        <f>IF($A123&lt;=Inputs!$B$13,IF(4&lt;=Inputs!$B$8,IF(Inputs!$B$12&gt;0,MAX(MIN(NORM.INV(RAND(),LOOKUP(S123,Inputs!$J$6:$J$9,Inputs!$G$6:$G$9),LOOKUP(S123,Inputs!$J$6:$J$9,Inputs!$H$6:$H$9)),Inputs!$B$12),-Inputs!$B$12),NORM.INV(RAND(),LOOKUP(S123,Inputs!$J$6:$J$9,Inputs!$G$6:$G$9),LOOKUP(S123,Inputs!$J$6:$J$9,Inputs!$H$6:$H$9))),0),"" )</f>
        <v/>
      </c>
      <c r="J123" s="26">
        <f>IF($A123&lt;=Inputs!$B$13,IF(5&lt;=Inputs!$B$8,IF(Inputs!$B$12&gt;0,MAX(MIN(NORM.INV(RAND(),LOOKUP(T123,Inputs!$J$6:$J$9,Inputs!$G$6:$G$9),LOOKUP(T123,Inputs!$J$6:$J$9,Inputs!$H$6:$H$9)),Inputs!$B$12),-Inputs!$B$12),NORM.INV(RAND(),LOOKUP(T123,Inputs!$J$6:$J$9,Inputs!$G$6:$G$9),LOOKUP(T123,Inputs!$J$6:$J$9,Inputs!$H$6:$H$9))),0),"" )</f>
        <v/>
      </c>
      <c r="K123" s="26">
        <f>IF($A123&lt;=Inputs!$B$13,IF(6&lt;=Inputs!$B$8,IF(Inputs!$B$12&gt;0,MAX(MIN(NORM.INV(RAND(),LOOKUP(U123,Inputs!$J$6:$J$9,Inputs!$G$6:$G$9),LOOKUP(U123,Inputs!$J$6:$J$9,Inputs!$H$6:$H$9)),Inputs!$B$12),-Inputs!$B$12),NORM.INV(RAND(),LOOKUP(U123,Inputs!$J$6:$J$9,Inputs!$G$6:$G$9),LOOKUP(U123,Inputs!$J$6:$J$9,Inputs!$H$6:$H$9))),0),"" )</f>
        <v/>
      </c>
      <c r="L123" s="26">
        <f>IF($A123&lt;=Inputs!$B$13,IF(7&lt;=Inputs!$B$8,IF(Inputs!$B$12&gt;0,MAX(MIN(NORM.INV(RAND(),LOOKUP(V123,Inputs!$J$6:$J$9,Inputs!$G$6:$G$9),LOOKUP(V123,Inputs!$J$6:$J$9,Inputs!$H$6:$H$9)),Inputs!$B$12),-Inputs!$B$12),NORM.INV(RAND(),LOOKUP(V123,Inputs!$J$6:$J$9,Inputs!$G$6:$G$9),LOOKUP(V123,Inputs!$J$6:$J$9,Inputs!$H$6:$H$9))),0),"" )</f>
        <v/>
      </c>
      <c r="M123" s="26">
        <f>IF($A123&lt;=Inputs!$B$13,IF(8&lt;=Inputs!$B$8,IF(Inputs!$B$12&gt;0,MAX(MIN(NORM.INV(RAND(),LOOKUP(W123,Inputs!$J$6:$J$9,Inputs!$G$6:$G$9),LOOKUP(W123,Inputs!$J$6:$J$9,Inputs!$H$6:$H$9)),Inputs!$B$12),-Inputs!$B$12),NORM.INV(RAND(),LOOKUP(W123,Inputs!$J$6:$J$9,Inputs!$G$6:$G$9),LOOKUP(W123,Inputs!$J$6:$J$9,Inputs!$H$6:$H$9))),0),"" )</f>
        <v/>
      </c>
      <c r="N123" s="26">
        <f>IF($A123&lt;=Inputs!$B$13,IF(9&lt;=Inputs!$B$8,IF(Inputs!$B$12&gt;0,MAX(MIN(NORM.INV(RAND(),LOOKUP(X123,Inputs!$J$6:$J$9,Inputs!$G$6:$G$9),LOOKUP(X123,Inputs!$J$6:$J$9,Inputs!$H$6:$H$9)),Inputs!$B$12),-Inputs!$B$12),NORM.INV(RAND(),LOOKUP(X123,Inputs!$J$6:$J$9,Inputs!$G$6:$G$9),LOOKUP(X123,Inputs!$J$6:$J$9,Inputs!$H$6:$H$9))),0),"" )</f>
        <v/>
      </c>
      <c r="O123" s="26">
        <f>IF($A123&lt;=Inputs!$B$13,IF(10&lt;=Inputs!$B$8,IF(Inputs!$B$12&gt;0,MAX(MIN(NORM.INV(RAND(),LOOKUP(Y123,Inputs!$J$6:$J$9,Inputs!$G$6:$G$9),LOOKUP(Y123,Inputs!$J$6:$J$9,Inputs!$H$6:$H$9)),Inputs!$B$12),-Inputs!$B$12),NORM.INV(RAND(),LOOKUP(Y123,Inputs!$J$6:$J$9,Inputs!$G$6:$G$9),LOOKUP(Y123,Inputs!$J$6:$J$9,Inputs!$H$6:$H$9))),0),"" )</f>
        <v/>
      </c>
      <c r="P123" s="31">
        <f>IF($A123&lt;=Inputs!$B$13,RAND(),"")</f>
        <v/>
      </c>
      <c r="Q123" s="31">
        <f>IF($A123&lt;=Inputs!$B$13,RAND(),"")</f>
        <v/>
      </c>
      <c r="R123" s="31">
        <f>IF($A123&lt;=Inputs!$B$13,RAND(),"")</f>
        <v/>
      </c>
      <c r="S123" s="31">
        <f>IF($A123&lt;=Inputs!$B$13,RAND(),"")</f>
        <v/>
      </c>
      <c r="T123" s="31">
        <f>IF($A123&lt;=Inputs!$B$13,RAND(),"")</f>
        <v/>
      </c>
      <c r="U123" s="31">
        <f>IF($A123&lt;=Inputs!$B$13,RAND(),"")</f>
        <v/>
      </c>
      <c r="V123" s="31">
        <f>IF($A123&lt;=Inputs!$B$13,RAND(),"")</f>
        <v/>
      </c>
      <c r="W123" s="31">
        <f>IF($A123&lt;=Inputs!$B$13,RAND(),"")</f>
        <v/>
      </c>
      <c r="X123" s="31">
        <f>IF($A123&lt;=Inputs!$B$13,RAND(),"")</f>
        <v/>
      </c>
      <c r="Y123" s="31">
        <f>IF($A123&lt;=Inputs!$B$13,RAND(),"")</f>
        <v/>
      </c>
    </row>
    <row r="124">
      <c r="A124" t="n">
        <v>119</v>
      </c>
      <c r="B124" s="26">
        <f>IF($A124&lt;=Inputs!$B$13,IF(Inputs!$B$8&gt;0,SUM(F124:O124)/Inputs!$B$8,0),"")</f>
        <v/>
      </c>
      <c r="C124" s="27">
        <f>IF($A124&lt;=Inputs!$B$13,B124/100,"")</f>
        <v/>
      </c>
      <c r="D124" s="28">
        <f>IF($A124&lt;=Inputs!$B$13,C124*Inputs!$B$7,"")</f>
        <v/>
      </c>
      <c r="E124" s="29">
        <f>IF($A124&lt;=Inputs!$B$13,IF(D124&gt;0,1,0),"")</f>
        <v/>
      </c>
      <c r="F124" s="26">
        <f>IF($A124&lt;=Inputs!$B$13,IF(1&lt;=Inputs!$B$8,IF(Inputs!$B$12&gt;0,MAX(MIN(NORM.INV(RAND(),LOOKUP(P124,Inputs!$J$6:$J$9,Inputs!$G$6:$G$9),LOOKUP(P124,Inputs!$J$6:$J$9,Inputs!$H$6:$H$9)),Inputs!$B$12),-Inputs!$B$12),NORM.INV(RAND(),LOOKUP(P124,Inputs!$J$6:$J$9,Inputs!$G$6:$G$9),LOOKUP(P124,Inputs!$J$6:$J$9,Inputs!$H$6:$H$9))),0),"" )</f>
        <v/>
      </c>
      <c r="G124" s="26">
        <f>IF($A124&lt;=Inputs!$B$13,IF(2&lt;=Inputs!$B$8,IF(Inputs!$B$12&gt;0,MAX(MIN(NORM.INV(RAND(),LOOKUP(Q124,Inputs!$J$6:$J$9,Inputs!$G$6:$G$9),LOOKUP(Q124,Inputs!$J$6:$J$9,Inputs!$H$6:$H$9)),Inputs!$B$12),-Inputs!$B$12),NORM.INV(RAND(),LOOKUP(Q124,Inputs!$J$6:$J$9,Inputs!$G$6:$G$9),LOOKUP(Q124,Inputs!$J$6:$J$9,Inputs!$H$6:$H$9))),0),"" )</f>
        <v/>
      </c>
      <c r="H124" s="26">
        <f>IF($A124&lt;=Inputs!$B$13,IF(3&lt;=Inputs!$B$8,IF(Inputs!$B$12&gt;0,MAX(MIN(NORM.INV(RAND(),LOOKUP(R124,Inputs!$J$6:$J$9,Inputs!$G$6:$G$9),LOOKUP(R124,Inputs!$J$6:$J$9,Inputs!$H$6:$H$9)),Inputs!$B$12),-Inputs!$B$12),NORM.INV(RAND(),LOOKUP(R124,Inputs!$J$6:$J$9,Inputs!$G$6:$G$9),LOOKUP(R124,Inputs!$J$6:$J$9,Inputs!$H$6:$H$9))),0),"" )</f>
        <v/>
      </c>
      <c r="I124" s="26">
        <f>IF($A124&lt;=Inputs!$B$13,IF(4&lt;=Inputs!$B$8,IF(Inputs!$B$12&gt;0,MAX(MIN(NORM.INV(RAND(),LOOKUP(S124,Inputs!$J$6:$J$9,Inputs!$G$6:$G$9),LOOKUP(S124,Inputs!$J$6:$J$9,Inputs!$H$6:$H$9)),Inputs!$B$12),-Inputs!$B$12),NORM.INV(RAND(),LOOKUP(S124,Inputs!$J$6:$J$9,Inputs!$G$6:$G$9),LOOKUP(S124,Inputs!$J$6:$J$9,Inputs!$H$6:$H$9))),0),"" )</f>
        <v/>
      </c>
      <c r="J124" s="26">
        <f>IF($A124&lt;=Inputs!$B$13,IF(5&lt;=Inputs!$B$8,IF(Inputs!$B$12&gt;0,MAX(MIN(NORM.INV(RAND(),LOOKUP(T124,Inputs!$J$6:$J$9,Inputs!$G$6:$G$9),LOOKUP(T124,Inputs!$J$6:$J$9,Inputs!$H$6:$H$9)),Inputs!$B$12),-Inputs!$B$12),NORM.INV(RAND(),LOOKUP(T124,Inputs!$J$6:$J$9,Inputs!$G$6:$G$9),LOOKUP(T124,Inputs!$J$6:$J$9,Inputs!$H$6:$H$9))),0),"" )</f>
        <v/>
      </c>
      <c r="K124" s="26">
        <f>IF($A124&lt;=Inputs!$B$13,IF(6&lt;=Inputs!$B$8,IF(Inputs!$B$12&gt;0,MAX(MIN(NORM.INV(RAND(),LOOKUP(U124,Inputs!$J$6:$J$9,Inputs!$G$6:$G$9),LOOKUP(U124,Inputs!$J$6:$J$9,Inputs!$H$6:$H$9)),Inputs!$B$12),-Inputs!$B$12),NORM.INV(RAND(),LOOKUP(U124,Inputs!$J$6:$J$9,Inputs!$G$6:$G$9),LOOKUP(U124,Inputs!$J$6:$J$9,Inputs!$H$6:$H$9))),0),"" )</f>
        <v/>
      </c>
      <c r="L124" s="26">
        <f>IF($A124&lt;=Inputs!$B$13,IF(7&lt;=Inputs!$B$8,IF(Inputs!$B$12&gt;0,MAX(MIN(NORM.INV(RAND(),LOOKUP(V124,Inputs!$J$6:$J$9,Inputs!$G$6:$G$9),LOOKUP(V124,Inputs!$J$6:$J$9,Inputs!$H$6:$H$9)),Inputs!$B$12),-Inputs!$B$12),NORM.INV(RAND(),LOOKUP(V124,Inputs!$J$6:$J$9,Inputs!$G$6:$G$9),LOOKUP(V124,Inputs!$J$6:$J$9,Inputs!$H$6:$H$9))),0),"" )</f>
        <v/>
      </c>
      <c r="M124" s="26">
        <f>IF($A124&lt;=Inputs!$B$13,IF(8&lt;=Inputs!$B$8,IF(Inputs!$B$12&gt;0,MAX(MIN(NORM.INV(RAND(),LOOKUP(W124,Inputs!$J$6:$J$9,Inputs!$G$6:$G$9),LOOKUP(W124,Inputs!$J$6:$J$9,Inputs!$H$6:$H$9)),Inputs!$B$12),-Inputs!$B$12),NORM.INV(RAND(),LOOKUP(W124,Inputs!$J$6:$J$9,Inputs!$G$6:$G$9),LOOKUP(W124,Inputs!$J$6:$J$9,Inputs!$H$6:$H$9))),0),"" )</f>
        <v/>
      </c>
      <c r="N124" s="26">
        <f>IF($A124&lt;=Inputs!$B$13,IF(9&lt;=Inputs!$B$8,IF(Inputs!$B$12&gt;0,MAX(MIN(NORM.INV(RAND(),LOOKUP(X124,Inputs!$J$6:$J$9,Inputs!$G$6:$G$9),LOOKUP(X124,Inputs!$J$6:$J$9,Inputs!$H$6:$H$9)),Inputs!$B$12),-Inputs!$B$12),NORM.INV(RAND(),LOOKUP(X124,Inputs!$J$6:$J$9,Inputs!$G$6:$G$9),LOOKUP(X124,Inputs!$J$6:$J$9,Inputs!$H$6:$H$9))),0),"" )</f>
        <v/>
      </c>
      <c r="O124" s="26">
        <f>IF($A124&lt;=Inputs!$B$13,IF(10&lt;=Inputs!$B$8,IF(Inputs!$B$12&gt;0,MAX(MIN(NORM.INV(RAND(),LOOKUP(Y124,Inputs!$J$6:$J$9,Inputs!$G$6:$G$9),LOOKUP(Y124,Inputs!$J$6:$J$9,Inputs!$H$6:$H$9)),Inputs!$B$12),-Inputs!$B$12),NORM.INV(RAND(),LOOKUP(Y124,Inputs!$J$6:$J$9,Inputs!$G$6:$G$9),LOOKUP(Y124,Inputs!$J$6:$J$9,Inputs!$H$6:$H$9))),0),"" )</f>
        <v/>
      </c>
      <c r="P124" s="31">
        <f>IF($A124&lt;=Inputs!$B$13,RAND(),"")</f>
        <v/>
      </c>
      <c r="Q124" s="31">
        <f>IF($A124&lt;=Inputs!$B$13,RAND(),"")</f>
        <v/>
      </c>
      <c r="R124" s="31">
        <f>IF($A124&lt;=Inputs!$B$13,RAND(),"")</f>
        <v/>
      </c>
      <c r="S124" s="31">
        <f>IF($A124&lt;=Inputs!$B$13,RAND(),"")</f>
        <v/>
      </c>
      <c r="T124" s="31">
        <f>IF($A124&lt;=Inputs!$B$13,RAND(),"")</f>
        <v/>
      </c>
      <c r="U124" s="31">
        <f>IF($A124&lt;=Inputs!$B$13,RAND(),"")</f>
        <v/>
      </c>
      <c r="V124" s="31">
        <f>IF($A124&lt;=Inputs!$B$13,RAND(),"")</f>
        <v/>
      </c>
      <c r="W124" s="31">
        <f>IF($A124&lt;=Inputs!$B$13,RAND(),"")</f>
        <v/>
      </c>
      <c r="X124" s="31">
        <f>IF($A124&lt;=Inputs!$B$13,RAND(),"")</f>
        <v/>
      </c>
      <c r="Y124" s="31">
        <f>IF($A124&lt;=Inputs!$B$13,RAND(),"")</f>
        <v/>
      </c>
    </row>
    <row r="125">
      <c r="A125" t="n">
        <v>120</v>
      </c>
      <c r="B125" s="26">
        <f>IF($A125&lt;=Inputs!$B$13,IF(Inputs!$B$8&gt;0,SUM(F125:O125)/Inputs!$B$8,0),"")</f>
        <v/>
      </c>
      <c r="C125" s="27">
        <f>IF($A125&lt;=Inputs!$B$13,B125/100,"")</f>
        <v/>
      </c>
      <c r="D125" s="28">
        <f>IF($A125&lt;=Inputs!$B$13,C125*Inputs!$B$7,"")</f>
        <v/>
      </c>
      <c r="E125" s="29">
        <f>IF($A125&lt;=Inputs!$B$13,IF(D125&gt;0,1,0),"")</f>
        <v/>
      </c>
      <c r="F125" s="26">
        <f>IF($A125&lt;=Inputs!$B$13,IF(1&lt;=Inputs!$B$8,IF(Inputs!$B$12&gt;0,MAX(MIN(NORM.INV(RAND(),LOOKUP(P125,Inputs!$J$6:$J$9,Inputs!$G$6:$G$9),LOOKUP(P125,Inputs!$J$6:$J$9,Inputs!$H$6:$H$9)),Inputs!$B$12),-Inputs!$B$12),NORM.INV(RAND(),LOOKUP(P125,Inputs!$J$6:$J$9,Inputs!$G$6:$G$9),LOOKUP(P125,Inputs!$J$6:$J$9,Inputs!$H$6:$H$9))),0),"" )</f>
        <v/>
      </c>
      <c r="G125" s="26">
        <f>IF($A125&lt;=Inputs!$B$13,IF(2&lt;=Inputs!$B$8,IF(Inputs!$B$12&gt;0,MAX(MIN(NORM.INV(RAND(),LOOKUP(Q125,Inputs!$J$6:$J$9,Inputs!$G$6:$G$9),LOOKUP(Q125,Inputs!$J$6:$J$9,Inputs!$H$6:$H$9)),Inputs!$B$12),-Inputs!$B$12),NORM.INV(RAND(),LOOKUP(Q125,Inputs!$J$6:$J$9,Inputs!$G$6:$G$9),LOOKUP(Q125,Inputs!$J$6:$J$9,Inputs!$H$6:$H$9))),0),"" )</f>
        <v/>
      </c>
      <c r="H125" s="26">
        <f>IF($A125&lt;=Inputs!$B$13,IF(3&lt;=Inputs!$B$8,IF(Inputs!$B$12&gt;0,MAX(MIN(NORM.INV(RAND(),LOOKUP(R125,Inputs!$J$6:$J$9,Inputs!$G$6:$G$9),LOOKUP(R125,Inputs!$J$6:$J$9,Inputs!$H$6:$H$9)),Inputs!$B$12),-Inputs!$B$12),NORM.INV(RAND(),LOOKUP(R125,Inputs!$J$6:$J$9,Inputs!$G$6:$G$9),LOOKUP(R125,Inputs!$J$6:$J$9,Inputs!$H$6:$H$9))),0),"" )</f>
        <v/>
      </c>
      <c r="I125" s="26">
        <f>IF($A125&lt;=Inputs!$B$13,IF(4&lt;=Inputs!$B$8,IF(Inputs!$B$12&gt;0,MAX(MIN(NORM.INV(RAND(),LOOKUP(S125,Inputs!$J$6:$J$9,Inputs!$G$6:$G$9),LOOKUP(S125,Inputs!$J$6:$J$9,Inputs!$H$6:$H$9)),Inputs!$B$12),-Inputs!$B$12),NORM.INV(RAND(),LOOKUP(S125,Inputs!$J$6:$J$9,Inputs!$G$6:$G$9),LOOKUP(S125,Inputs!$J$6:$J$9,Inputs!$H$6:$H$9))),0),"" )</f>
        <v/>
      </c>
      <c r="J125" s="26">
        <f>IF($A125&lt;=Inputs!$B$13,IF(5&lt;=Inputs!$B$8,IF(Inputs!$B$12&gt;0,MAX(MIN(NORM.INV(RAND(),LOOKUP(T125,Inputs!$J$6:$J$9,Inputs!$G$6:$G$9),LOOKUP(T125,Inputs!$J$6:$J$9,Inputs!$H$6:$H$9)),Inputs!$B$12),-Inputs!$B$12),NORM.INV(RAND(),LOOKUP(T125,Inputs!$J$6:$J$9,Inputs!$G$6:$G$9),LOOKUP(T125,Inputs!$J$6:$J$9,Inputs!$H$6:$H$9))),0),"" )</f>
        <v/>
      </c>
      <c r="K125" s="26">
        <f>IF($A125&lt;=Inputs!$B$13,IF(6&lt;=Inputs!$B$8,IF(Inputs!$B$12&gt;0,MAX(MIN(NORM.INV(RAND(),LOOKUP(U125,Inputs!$J$6:$J$9,Inputs!$G$6:$G$9),LOOKUP(U125,Inputs!$J$6:$J$9,Inputs!$H$6:$H$9)),Inputs!$B$12),-Inputs!$B$12),NORM.INV(RAND(),LOOKUP(U125,Inputs!$J$6:$J$9,Inputs!$G$6:$G$9),LOOKUP(U125,Inputs!$J$6:$J$9,Inputs!$H$6:$H$9))),0),"" )</f>
        <v/>
      </c>
      <c r="L125" s="26">
        <f>IF($A125&lt;=Inputs!$B$13,IF(7&lt;=Inputs!$B$8,IF(Inputs!$B$12&gt;0,MAX(MIN(NORM.INV(RAND(),LOOKUP(V125,Inputs!$J$6:$J$9,Inputs!$G$6:$G$9),LOOKUP(V125,Inputs!$J$6:$J$9,Inputs!$H$6:$H$9)),Inputs!$B$12),-Inputs!$B$12),NORM.INV(RAND(),LOOKUP(V125,Inputs!$J$6:$J$9,Inputs!$G$6:$G$9),LOOKUP(V125,Inputs!$J$6:$J$9,Inputs!$H$6:$H$9))),0),"" )</f>
        <v/>
      </c>
      <c r="M125" s="26">
        <f>IF($A125&lt;=Inputs!$B$13,IF(8&lt;=Inputs!$B$8,IF(Inputs!$B$12&gt;0,MAX(MIN(NORM.INV(RAND(),LOOKUP(W125,Inputs!$J$6:$J$9,Inputs!$G$6:$G$9),LOOKUP(W125,Inputs!$J$6:$J$9,Inputs!$H$6:$H$9)),Inputs!$B$12),-Inputs!$B$12),NORM.INV(RAND(),LOOKUP(W125,Inputs!$J$6:$J$9,Inputs!$G$6:$G$9),LOOKUP(W125,Inputs!$J$6:$J$9,Inputs!$H$6:$H$9))),0),"" )</f>
        <v/>
      </c>
      <c r="N125" s="26">
        <f>IF($A125&lt;=Inputs!$B$13,IF(9&lt;=Inputs!$B$8,IF(Inputs!$B$12&gt;0,MAX(MIN(NORM.INV(RAND(),LOOKUP(X125,Inputs!$J$6:$J$9,Inputs!$G$6:$G$9),LOOKUP(X125,Inputs!$J$6:$J$9,Inputs!$H$6:$H$9)),Inputs!$B$12),-Inputs!$B$12),NORM.INV(RAND(),LOOKUP(X125,Inputs!$J$6:$J$9,Inputs!$G$6:$G$9),LOOKUP(X125,Inputs!$J$6:$J$9,Inputs!$H$6:$H$9))),0),"" )</f>
        <v/>
      </c>
      <c r="O125" s="26">
        <f>IF($A125&lt;=Inputs!$B$13,IF(10&lt;=Inputs!$B$8,IF(Inputs!$B$12&gt;0,MAX(MIN(NORM.INV(RAND(),LOOKUP(Y125,Inputs!$J$6:$J$9,Inputs!$G$6:$G$9),LOOKUP(Y125,Inputs!$J$6:$J$9,Inputs!$H$6:$H$9)),Inputs!$B$12),-Inputs!$B$12),NORM.INV(RAND(),LOOKUP(Y125,Inputs!$J$6:$J$9,Inputs!$G$6:$G$9),LOOKUP(Y125,Inputs!$J$6:$J$9,Inputs!$H$6:$H$9))),0),"" )</f>
        <v/>
      </c>
      <c r="P125" s="31">
        <f>IF($A125&lt;=Inputs!$B$13,RAND(),"")</f>
        <v/>
      </c>
      <c r="Q125" s="31">
        <f>IF($A125&lt;=Inputs!$B$13,RAND(),"")</f>
        <v/>
      </c>
      <c r="R125" s="31">
        <f>IF($A125&lt;=Inputs!$B$13,RAND(),"")</f>
        <v/>
      </c>
      <c r="S125" s="31">
        <f>IF($A125&lt;=Inputs!$B$13,RAND(),"")</f>
        <v/>
      </c>
      <c r="T125" s="31">
        <f>IF($A125&lt;=Inputs!$B$13,RAND(),"")</f>
        <v/>
      </c>
      <c r="U125" s="31">
        <f>IF($A125&lt;=Inputs!$B$13,RAND(),"")</f>
        <v/>
      </c>
      <c r="V125" s="31">
        <f>IF($A125&lt;=Inputs!$B$13,RAND(),"")</f>
        <v/>
      </c>
      <c r="W125" s="31">
        <f>IF($A125&lt;=Inputs!$B$13,RAND(),"")</f>
        <v/>
      </c>
      <c r="X125" s="31">
        <f>IF($A125&lt;=Inputs!$B$13,RAND(),"")</f>
        <v/>
      </c>
      <c r="Y125" s="31">
        <f>IF($A125&lt;=Inputs!$B$13,RAND(),"")</f>
        <v/>
      </c>
    </row>
    <row r="126">
      <c r="A126" t="n">
        <v>121</v>
      </c>
      <c r="B126" s="26">
        <f>IF($A126&lt;=Inputs!$B$13,IF(Inputs!$B$8&gt;0,SUM(F126:O126)/Inputs!$B$8,0),"")</f>
        <v/>
      </c>
      <c r="C126" s="27">
        <f>IF($A126&lt;=Inputs!$B$13,B126/100,"")</f>
        <v/>
      </c>
      <c r="D126" s="28">
        <f>IF($A126&lt;=Inputs!$B$13,C126*Inputs!$B$7,"")</f>
        <v/>
      </c>
      <c r="E126" s="29">
        <f>IF($A126&lt;=Inputs!$B$13,IF(D126&gt;0,1,0),"")</f>
        <v/>
      </c>
      <c r="F126" s="26">
        <f>IF($A126&lt;=Inputs!$B$13,IF(1&lt;=Inputs!$B$8,IF(Inputs!$B$12&gt;0,MAX(MIN(NORM.INV(RAND(),LOOKUP(P126,Inputs!$J$6:$J$9,Inputs!$G$6:$G$9),LOOKUP(P126,Inputs!$J$6:$J$9,Inputs!$H$6:$H$9)),Inputs!$B$12),-Inputs!$B$12),NORM.INV(RAND(),LOOKUP(P126,Inputs!$J$6:$J$9,Inputs!$G$6:$G$9),LOOKUP(P126,Inputs!$J$6:$J$9,Inputs!$H$6:$H$9))),0),"" )</f>
        <v/>
      </c>
      <c r="G126" s="26">
        <f>IF($A126&lt;=Inputs!$B$13,IF(2&lt;=Inputs!$B$8,IF(Inputs!$B$12&gt;0,MAX(MIN(NORM.INV(RAND(),LOOKUP(Q126,Inputs!$J$6:$J$9,Inputs!$G$6:$G$9),LOOKUP(Q126,Inputs!$J$6:$J$9,Inputs!$H$6:$H$9)),Inputs!$B$12),-Inputs!$B$12),NORM.INV(RAND(),LOOKUP(Q126,Inputs!$J$6:$J$9,Inputs!$G$6:$G$9),LOOKUP(Q126,Inputs!$J$6:$J$9,Inputs!$H$6:$H$9))),0),"" )</f>
        <v/>
      </c>
      <c r="H126" s="26">
        <f>IF($A126&lt;=Inputs!$B$13,IF(3&lt;=Inputs!$B$8,IF(Inputs!$B$12&gt;0,MAX(MIN(NORM.INV(RAND(),LOOKUP(R126,Inputs!$J$6:$J$9,Inputs!$G$6:$G$9),LOOKUP(R126,Inputs!$J$6:$J$9,Inputs!$H$6:$H$9)),Inputs!$B$12),-Inputs!$B$12),NORM.INV(RAND(),LOOKUP(R126,Inputs!$J$6:$J$9,Inputs!$G$6:$G$9),LOOKUP(R126,Inputs!$J$6:$J$9,Inputs!$H$6:$H$9))),0),"" )</f>
        <v/>
      </c>
      <c r="I126" s="26">
        <f>IF($A126&lt;=Inputs!$B$13,IF(4&lt;=Inputs!$B$8,IF(Inputs!$B$12&gt;0,MAX(MIN(NORM.INV(RAND(),LOOKUP(S126,Inputs!$J$6:$J$9,Inputs!$G$6:$G$9),LOOKUP(S126,Inputs!$J$6:$J$9,Inputs!$H$6:$H$9)),Inputs!$B$12),-Inputs!$B$12),NORM.INV(RAND(),LOOKUP(S126,Inputs!$J$6:$J$9,Inputs!$G$6:$G$9),LOOKUP(S126,Inputs!$J$6:$J$9,Inputs!$H$6:$H$9))),0),"" )</f>
        <v/>
      </c>
      <c r="J126" s="26">
        <f>IF($A126&lt;=Inputs!$B$13,IF(5&lt;=Inputs!$B$8,IF(Inputs!$B$12&gt;0,MAX(MIN(NORM.INV(RAND(),LOOKUP(T126,Inputs!$J$6:$J$9,Inputs!$G$6:$G$9),LOOKUP(T126,Inputs!$J$6:$J$9,Inputs!$H$6:$H$9)),Inputs!$B$12),-Inputs!$B$12),NORM.INV(RAND(),LOOKUP(T126,Inputs!$J$6:$J$9,Inputs!$G$6:$G$9),LOOKUP(T126,Inputs!$J$6:$J$9,Inputs!$H$6:$H$9))),0),"" )</f>
        <v/>
      </c>
      <c r="K126" s="26">
        <f>IF($A126&lt;=Inputs!$B$13,IF(6&lt;=Inputs!$B$8,IF(Inputs!$B$12&gt;0,MAX(MIN(NORM.INV(RAND(),LOOKUP(U126,Inputs!$J$6:$J$9,Inputs!$G$6:$G$9),LOOKUP(U126,Inputs!$J$6:$J$9,Inputs!$H$6:$H$9)),Inputs!$B$12),-Inputs!$B$12),NORM.INV(RAND(),LOOKUP(U126,Inputs!$J$6:$J$9,Inputs!$G$6:$G$9),LOOKUP(U126,Inputs!$J$6:$J$9,Inputs!$H$6:$H$9))),0),"" )</f>
        <v/>
      </c>
      <c r="L126" s="26">
        <f>IF($A126&lt;=Inputs!$B$13,IF(7&lt;=Inputs!$B$8,IF(Inputs!$B$12&gt;0,MAX(MIN(NORM.INV(RAND(),LOOKUP(V126,Inputs!$J$6:$J$9,Inputs!$G$6:$G$9),LOOKUP(V126,Inputs!$J$6:$J$9,Inputs!$H$6:$H$9)),Inputs!$B$12),-Inputs!$B$12),NORM.INV(RAND(),LOOKUP(V126,Inputs!$J$6:$J$9,Inputs!$G$6:$G$9),LOOKUP(V126,Inputs!$J$6:$J$9,Inputs!$H$6:$H$9))),0),"" )</f>
        <v/>
      </c>
      <c r="M126" s="26">
        <f>IF($A126&lt;=Inputs!$B$13,IF(8&lt;=Inputs!$B$8,IF(Inputs!$B$12&gt;0,MAX(MIN(NORM.INV(RAND(),LOOKUP(W126,Inputs!$J$6:$J$9,Inputs!$G$6:$G$9),LOOKUP(W126,Inputs!$J$6:$J$9,Inputs!$H$6:$H$9)),Inputs!$B$12),-Inputs!$B$12),NORM.INV(RAND(),LOOKUP(W126,Inputs!$J$6:$J$9,Inputs!$G$6:$G$9),LOOKUP(W126,Inputs!$J$6:$J$9,Inputs!$H$6:$H$9))),0),"" )</f>
        <v/>
      </c>
      <c r="N126" s="26">
        <f>IF($A126&lt;=Inputs!$B$13,IF(9&lt;=Inputs!$B$8,IF(Inputs!$B$12&gt;0,MAX(MIN(NORM.INV(RAND(),LOOKUP(X126,Inputs!$J$6:$J$9,Inputs!$G$6:$G$9),LOOKUP(X126,Inputs!$J$6:$J$9,Inputs!$H$6:$H$9)),Inputs!$B$12),-Inputs!$B$12),NORM.INV(RAND(),LOOKUP(X126,Inputs!$J$6:$J$9,Inputs!$G$6:$G$9),LOOKUP(X126,Inputs!$J$6:$J$9,Inputs!$H$6:$H$9))),0),"" )</f>
        <v/>
      </c>
      <c r="O126" s="26">
        <f>IF($A126&lt;=Inputs!$B$13,IF(10&lt;=Inputs!$B$8,IF(Inputs!$B$12&gt;0,MAX(MIN(NORM.INV(RAND(),LOOKUP(Y126,Inputs!$J$6:$J$9,Inputs!$G$6:$G$9),LOOKUP(Y126,Inputs!$J$6:$J$9,Inputs!$H$6:$H$9)),Inputs!$B$12),-Inputs!$B$12),NORM.INV(RAND(),LOOKUP(Y126,Inputs!$J$6:$J$9,Inputs!$G$6:$G$9),LOOKUP(Y126,Inputs!$J$6:$J$9,Inputs!$H$6:$H$9))),0),"" )</f>
        <v/>
      </c>
      <c r="P126" s="31">
        <f>IF($A126&lt;=Inputs!$B$13,RAND(),"")</f>
        <v/>
      </c>
      <c r="Q126" s="31">
        <f>IF($A126&lt;=Inputs!$B$13,RAND(),"")</f>
        <v/>
      </c>
      <c r="R126" s="31">
        <f>IF($A126&lt;=Inputs!$B$13,RAND(),"")</f>
        <v/>
      </c>
      <c r="S126" s="31">
        <f>IF($A126&lt;=Inputs!$B$13,RAND(),"")</f>
        <v/>
      </c>
      <c r="T126" s="31">
        <f>IF($A126&lt;=Inputs!$B$13,RAND(),"")</f>
        <v/>
      </c>
      <c r="U126" s="31">
        <f>IF($A126&lt;=Inputs!$B$13,RAND(),"")</f>
        <v/>
      </c>
      <c r="V126" s="31">
        <f>IF($A126&lt;=Inputs!$B$13,RAND(),"")</f>
        <v/>
      </c>
      <c r="W126" s="31">
        <f>IF($A126&lt;=Inputs!$B$13,RAND(),"")</f>
        <v/>
      </c>
      <c r="X126" s="31">
        <f>IF($A126&lt;=Inputs!$B$13,RAND(),"")</f>
        <v/>
      </c>
      <c r="Y126" s="31">
        <f>IF($A126&lt;=Inputs!$B$13,RAND(),"")</f>
        <v/>
      </c>
    </row>
    <row r="127">
      <c r="A127" t="n">
        <v>122</v>
      </c>
      <c r="B127" s="26">
        <f>IF($A127&lt;=Inputs!$B$13,IF(Inputs!$B$8&gt;0,SUM(F127:O127)/Inputs!$B$8,0),"")</f>
        <v/>
      </c>
      <c r="C127" s="27">
        <f>IF($A127&lt;=Inputs!$B$13,B127/100,"")</f>
        <v/>
      </c>
      <c r="D127" s="28">
        <f>IF($A127&lt;=Inputs!$B$13,C127*Inputs!$B$7,"")</f>
        <v/>
      </c>
      <c r="E127" s="29">
        <f>IF($A127&lt;=Inputs!$B$13,IF(D127&gt;0,1,0),"")</f>
        <v/>
      </c>
      <c r="F127" s="26">
        <f>IF($A127&lt;=Inputs!$B$13,IF(1&lt;=Inputs!$B$8,IF(Inputs!$B$12&gt;0,MAX(MIN(NORM.INV(RAND(),LOOKUP(P127,Inputs!$J$6:$J$9,Inputs!$G$6:$G$9),LOOKUP(P127,Inputs!$J$6:$J$9,Inputs!$H$6:$H$9)),Inputs!$B$12),-Inputs!$B$12),NORM.INV(RAND(),LOOKUP(P127,Inputs!$J$6:$J$9,Inputs!$G$6:$G$9),LOOKUP(P127,Inputs!$J$6:$J$9,Inputs!$H$6:$H$9))),0),"" )</f>
        <v/>
      </c>
      <c r="G127" s="26">
        <f>IF($A127&lt;=Inputs!$B$13,IF(2&lt;=Inputs!$B$8,IF(Inputs!$B$12&gt;0,MAX(MIN(NORM.INV(RAND(),LOOKUP(Q127,Inputs!$J$6:$J$9,Inputs!$G$6:$G$9),LOOKUP(Q127,Inputs!$J$6:$J$9,Inputs!$H$6:$H$9)),Inputs!$B$12),-Inputs!$B$12),NORM.INV(RAND(),LOOKUP(Q127,Inputs!$J$6:$J$9,Inputs!$G$6:$G$9),LOOKUP(Q127,Inputs!$J$6:$J$9,Inputs!$H$6:$H$9))),0),"" )</f>
        <v/>
      </c>
      <c r="H127" s="26">
        <f>IF($A127&lt;=Inputs!$B$13,IF(3&lt;=Inputs!$B$8,IF(Inputs!$B$12&gt;0,MAX(MIN(NORM.INV(RAND(),LOOKUP(R127,Inputs!$J$6:$J$9,Inputs!$G$6:$G$9),LOOKUP(R127,Inputs!$J$6:$J$9,Inputs!$H$6:$H$9)),Inputs!$B$12),-Inputs!$B$12),NORM.INV(RAND(),LOOKUP(R127,Inputs!$J$6:$J$9,Inputs!$G$6:$G$9),LOOKUP(R127,Inputs!$J$6:$J$9,Inputs!$H$6:$H$9))),0),"" )</f>
        <v/>
      </c>
      <c r="I127" s="26">
        <f>IF($A127&lt;=Inputs!$B$13,IF(4&lt;=Inputs!$B$8,IF(Inputs!$B$12&gt;0,MAX(MIN(NORM.INV(RAND(),LOOKUP(S127,Inputs!$J$6:$J$9,Inputs!$G$6:$G$9),LOOKUP(S127,Inputs!$J$6:$J$9,Inputs!$H$6:$H$9)),Inputs!$B$12),-Inputs!$B$12),NORM.INV(RAND(),LOOKUP(S127,Inputs!$J$6:$J$9,Inputs!$G$6:$G$9),LOOKUP(S127,Inputs!$J$6:$J$9,Inputs!$H$6:$H$9))),0),"" )</f>
        <v/>
      </c>
      <c r="J127" s="26">
        <f>IF($A127&lt;=Inputs!$B$13,IF(5&lt;=Inputs!$B$8,IF(Inputs!$B$12&gt;0,MAX(MIN(NORM.INV(RAND(),LOOKUP(T127,Inputs!$J$6:$J$9,Inputs!$G$6:$G$9),LOOKUP(T127,Inputs!$J$6:$J$9,Inputs!$H$6:$H$9)),Inputs!$B$12),-Inputs!$B$12),NORM.INV(RAND(),LOOKUP(T127,Inputs!$J$6:$J$9,Inputs!$G$6:$G$9),LOOKUP(T127,Inputs!$J$6:$J$9,Inputs!$H$6:$H$9))),0),"" )</f>
        <v/>
      </c>
      <c r="K127" s="26">
        <f>IF($A127&lt;=Inputs!$B$13,IF(6&lt;=Inputs!$B$8,IF(Inputs!$B$12&gt;0,MAX(MIN(NORM.INV(RAND(),LOOKUP(U127,Inputs!$J$6:$J$9,Inputs!$G$6:$G$9),LOOKUP(U127,Inputs!$J$6:$J$9,Inputs!$H$6:$H$9)),Inputs!$B$12),-Inputs!$B$12),NORM.INV(RAND(),LOOKUP(U127,Inputs!$J$6:$J$9,Inputs!$G$6:$G$9),LOOKUP(U127,Inputs!$J$6:$J$9,Inputs!$H$6:$H$9))),0),"" )</f>
        <v/>
      </c>
      <c r="L127" s="26">
        <f>IF($A127&lt;=Inputs!$B$13,IF(7&lt;=Inputs!$B$8,IF(Inputs!$B$12&gt;0,MAX(MIN(NORM.INV(RAND(),LOOKUP(V127,Inputs!$J$6:$J$9,Inputs!$G$6:$G$9),LOOKUP(V127,Inputs!$J$6:$J$9,Inputs!$H$6:$H$9)),Inputs!$B$12),-Inputs!$B$12),NORM.INV(RAND(),LOOKUP(V127,Inputs!$J$6:$J$9,Inputs!$G$6:$G$9),LOOKUP(V127,Inputs!$J$6:$J$9,Inputs!$H$6:$H$9))),0),"" )</f>
        <v/>
      </c>
      <c r="M127" s="26">
        <f>IF($A127&lt;=Inputs!$B$13,IF(8&lt;=Inputs!$B$8,IF(Inputs!$B$12&gt;0,MAX(MIN(NORM.INV(RAND(),LOOKUP(W127,Inputs!$J$6:$J$9,Inputs!$G$6:$G$9),LOOKUP(W127,Inputs!$J$6:$J$9,Inputs!$H$6:$H$9)),Inputs!$B$12),-Inputs!$B$12),NORM.INV(RAND(),LOOKUP(W127,Inputs!$J$6:$J$9,Inputs!$G$6:$G$9),LOOKUP(W127,Inputs!$J$6:$J$9,Inputs!$H$6:$H$9))),0),"" )</f>
        <v/>
      </c>
      <c r="N127" s="26">
        <f>IF($A127&lt;=Inputs!$B$13,IF(9&lt;=Inputs!$B$8,IF(Inputs!$B$12&gt;0,MAX(MIN(NORM.INV(RAND(),LOOKUP(X127,Inputs!$J$6:$J$9,Inputs!$G$6:$G$9),LOOKUP(X127,Inputs!$J$6:$J$9,Inputs!$H$6:$H$9)),Inputs!$B$12),-Inputs!$B$12),NORM.INV(RAND(),LOOKUP(X127,Inputs!$J$6:$J$9,Inputs!$G$6:$G$9),LOOKUP(X127,Inputs!$J$6:$J$9,Inputs!$H$6:$H$9))),0),"" )</f>
        <v/>
      </c>
      <c r="O127" s="26">
        <f>IF($A127&lt;=Inputs!$B$13,IF(10&lt;=Inputs!$B$8,IF(Inputs!$B$12&gt;0,MAX(MIN(NORM.INV(RAND(),LOOKUP(Y127,Inputs!$J$6:$J$9,Inputs!$G$6:$G$9),LOOKUP(Y127,Inputs!$J$6:$J$9,Inputs!$H$6:$H$9)),Inputs!$B$12),-Inputs!$B$12),NORM.INV(RAND(),LOOKUP(Y127,Inputs!$J$6:$J$9,Inputs!$G$6:$G$9),LOOKUP(Y127,Inputs!$J$6:$J$9,Inputs!$H$6:$H$9))),0),"" )</f>
        <v/>
      </c>
      <c r="P127" s="31">
        <f>IF($A127&lt;=Inputs!$B$13,RAND(),"")</f>
        <v/>
      </c>
      <c r="Q127" s="31">
        <f>IF($A127&lt;=Inputs!$B$13,RAND(),"")</f>
        <v/>
      </c>
      <c r="R127" s="31">
        <f>IF($A127&lt;=Inputs!$B$13,RAND(),"")</f>
        <v/>
      </c>
      <c r="S127" s="31">
        <f>IF($A127&lt;=Inputs!$B$13,RAND(),"")</f>
        <v/>
      </c>
      <c r="T127" s="31">
        <f>IF($A127&lt;=Inputs!$B$13,RAND(),"")</f>
        <v/>
      </c>
      <c r="U127" s="31">
        <f>IF($A127&lt;=Inputs!$B$13,RAND(),"")</f>
        <v/>
      </c>
      <c r="V127" s="31">
        <f>IF($A127&lt;=Inputs!$B$13,RAND(),"")</f>
        <v/>
      </c>
      <c r="W127" s="31">
        <f>IF($A127&lt;=Inputs!$B$13,RAND(),"")</f>
        <v/>
      </c>
      <c r="X127" s="31">
        <f>IF($A127&lt;=Inputs!$B$13,RAND(),"")</f>
        <v/>
      </c>
      <c r="Y127" s="31">
        <f>IF($A127&lt;=Inputs!$B$13,RAND(),"")</f>
        <v/>
      </c>
    </row>
    <row r="128">
      <c r="A128" t="n">
        <v>123</v>
      </c>
      <c r="B128" s="26">
        <f>IF($A128&lt;=Inputs!$B$13,IF(Inputs!$B$8&gt;0,SUM(F128:O128)/Inputs!$B$8,0),"")</f>
        <v/>
      </c>
      <c r="C128" s="27">
        <f>IF($A128&lt;=Inputs!$B$13,B128/100,"")</f>
        <v/>
      </c>
      <c r="D128" s="28">
        <f>IF($A128&lt;=Inputs!$B$13,C128*Inputs!$B$7,"")</f>
        <v/>
      </c>
      <c r="E128" s="29">
        <f>IF($A128&lt;=Inputs!$B$13,IF(D128&gt;0,1,0),"")</f>
        <v/>
      </c>
      <c r="F128" s="26">
        <f>IF($A128&lt;=Inputs!$B$13,IF(1&lt;=Inputs!$B$8,IF(Inputs!$B$12&gt;0,MAX(MIN(NORM.INV(RAND(),LOOKUP(P128,Inputs!$J$6:$J$9,Inputs!$G$6:$G$9),LOOKUP(P128,Inputs!$J$6:$J$9,Inputs!$H$6:$H$9)),Inputs!$B$12),-Inputs!$B$12),NORM.INV(RAND(),LOOKUP(P128,Inputs!$J$6:$J$9,Inputs!$G$6:$G$9),LOOKUP(P128,Inputs!$J$6:$J$9,Inputs!$H$6:$H$9))),0),"" )</f>
        <v/>
      </c>
      <c r="G128" s="26">
        <f>IF($A128&lt;=Inputs!$B$13,IF(2&lt;=Inputs!$B$8,IF(Inputs!$B$12&gt;0,MAX(MIN(NORM.INV(RAND(),LOOKUP(Q128,Inputs!$J$6:$J$9,Inputs!$G$6:$G$9),LOOKUP(Q128,Inputs!$J$6:$J$9,Inputs!$H$6:$H$9)),Inputs!$B$12),-Inputs!$B$12),NORM.INV(RAND(),LOOKUP(Q128,Inputs!$J$6:$J$9,Inputs!$G$6:$G$9),LOOKUP(Q128,Inputs!$J$6:$J$9,Inputs!$H$6:$H$9))),0),"" )</f>
        <v/>
      </c>
      <c r="H128" s="26">
        <f>IF($A128&lt;=Inputs!$B$13,IF(3&lt;=Inputs!$B$8,IF(Inputs!$B$12&gt;0,MAX(MIN(NORM.INV(RAND(),LOOKUP(R128,Inputs!$J$6:$J$9,Inputs!$G$6:$G$9),LOOKUP(R128,Inputs!$J$6:$J$9,Inputs!$H$6:$H$9)),Inputs!$B$12),-Inputs!$B$12),NORM.INV(RAND(),LOOKUP(R128,Inputs!$J$6:$J$9,Inputs!$G$6:$G$9),LOOKUP(R128,Inputs!$J$6:$J$9,Inputs!$H$6:$H$9))),0),"" )</f>
        <v/>
      </c>
      <c r="I128" s="26">
        <f>IF($A128&lt;=Inputs!$B$13,IF(4&lt;=Inputs!$B$8,IF(Inputs!$B$12&gt;0,MAX(MIN(NORM.INV(RAND(),LOOKUP(S128,Inputs!$J$6:$J$9,Inputs!$G$6:$G$9),LOOKUP(S128,Inputs!$J$6:$J$9,Inputs!$H$6:$H$9)),Inputs!$B$12),-Inputs!$B$12),NORM.INV(RAND(),LOOKUP(S128,Inputs!$J$6:$J$9,Inputs!$G$6:$G$9),LOOKUP(S128,Inputs!$J$6:$J$9,Inputs!$H$6:$H$9))),0),"" )</f>
        <v/>
      </c>
      <c r="J128" s="26">
        <f>IF($A128&lt;=Inputs!$B$13,IF(5&lt;=Inputs!$B$8,IF(Inputs!$B$12&gt;0,MAX(MIN(NORM.INV(RAND(),LOOKUP(T128,Inputs!$J$6:$J$9,Inputs!$G$6:$G$9),LOOKUP(T128,Inputs!$J$6:$J$9,Inputs!$H$6:$H$9)),Inputs!$B$12),-Inputs!$B$12),NORM.INV(RAND(),LOOKUP(T128,Inputs!$J$6:$J$9,Inputs!$G$6:$G$9),LOOKUP(T128,Inputs!$J$6:$J$9,Inputs!$H$6:$H$9))),0),"" )</f>
        <v/>
      </c>
      <c r="K128" s="26">
        <f>IF($A128&lt;=Inputs!$B$13,IF(6&lt;=Inputs!$B$8,IF(Inputs!$B$12&gt;0,MAX(MIN(NORM.INV(RAND(),LOOKUP(U128,Inputs!$J$6:$J$9,Inputs!$G$6:$G$9),LOOKUP(U128,Inputs!$J$6:$J$9,Inputs!$H$6:$H$9)),Inputs!$B$12),-Inputs!$B$12),NORM.INV(RAND(),LOOKUP(U128,Inputs!$J$6:$J$9,Inputs!$G$6:$G$9),LOOKUP(U128,Inputs!$J$6:$J$9,Inputs!$H$6:$H$9))),0),"" )</f>
        <v/>
      </c>
      <c r="L128" s="26">
        <f>IF($A128&lt;=Inputs!$B$13,IF(7&lt;=Inputs!$B$8,IF(Inputs!$B$12&gt;0,MAX(MIN(NORM.INV(RAND(),LOOKUP(V128,Inputs!$J$6:$J$9,Inputs!$G$6:$G$9),LOOKUP(V128,Inputs!$J$6:$J$9,Inputs!$H$6:$H$9)),Inputs!$B$12),-Inputs!$B$12),NORM.INV(RAND(),LOOKUP(V128,Inputs!$J$6:$J$9,Inputs!$G$6:$G$9),LOOKUP(V128,Inputs!$J$6:$J$9,Inputs!$H$6:$H$9))),0),"" )</f>
        <v/>
      </c>
      <c r="M128" s="26">
        <f>IF($A128&lt;=Inputs!$B$13,IF(8&lt;=Inputs!$B$8,IF(Inputs!$B$12&gt;0,MAX(MIN(NORM.INV(RAND(),LOOKUP(W128,Inputs!$J$6:$J$9,Inputs!$G$6:$G$9),LOOKUP(W128,Inputs!$J$6:$J$9,Inputs!$H$6:$H$9)),Inputs!$B$12),-Inputs!$B$12),NORM.INV(RAND(),LOOKUP(W128,Inputs!$J$6:$J$9,Inputs!$G$6:$G$9),LOOKUP(W128,Inputs!$J$6:$J$9,Inputs!$H$6:$H$9))),0),"" )</f>
        <v/>
      </c>
      <c r="N128" s="26">
        <f>IF($A128&lt;=Inputs!$B$13,IF(9&lt;=Inputs!$B$8,IF(Inputs!$B$12&gt;0,MAX(MIN(NORM.INV(RAND(),LOOKUP(X128,Inputs!$J$6:$J$9,Inputs!$G$6:$G$9),LOOKUP(X128,Inputs!$J$6:$J$9,Inputs!$H$6:$H$9)),Inputs!$B$12),-Inputs!$B$12),NORM.INV(RAND(),LOOKUP(X128,Inputs!$J$6:$J$9,Inputs!$G$6:$G$9),LOOKUP(X128,Inputs!$J$6:$J$9,Inputs!$H$6:$H$9))),0),"" )</f>
        <v/>
      </c>
      <c r="O128" s="26">
        <f>IF($A128&lt;=Inputs!$B$13,IF(10&lt;=Inputs!$B$8,IF(Inputs!$B$12&gt;0,MAX(MIN(NORM.INV(RAND(),LOOKUP(Y128,Inputs!$J$6:$J$9,Inputs!$G$6:$G$9),LOOKUP(Y128,Inputs!$J$6:$J$9,Inputs!$H$6:$H$9)),Inputs!$B$12),-Inputs!$B$12),NORM.INV(RAND(),LOOKUP(Y128,Inputs!$J$6:$J$9,Inputs!$G$6:$G$9),LOOKUP(Y128,Inputs!$J$6:$J$9,Inputs!$H$6:$H$9))),0),"" )</f>
        <v/>
      </c>
      <c r="P128" s="31">
        <f>IF($A128&lt;=Inputs!$B$13,RAND(),"")</f>
        <v/>
      </c>
      <c r="Q128" s="31">
        <f>IF($A128&lt;=Inputs!$B$13,RAND(),"")</f>
        <v/>
      </c>
      <c r="R128" s="31">
        <f>IF($A128&lt;=Inputs!$B$13,RAND(),"")</f>
        <v/>
      </c>
      <c r="S128" s="31">
        <f>IF($A128&lt;=Inputs!$B$13,RAND(),"")</f>
        <v/>
      </c>
      <c r="T128" s="31">
        <f>IF($A128&lt;=Inputs!$B$13,RAND(),"")</f>
        <v/>
      </c>
      <c r="U128" s="31">
        <f>IF($A128&lt;=Inputs!$B$13,RAND(),"")</f>
        <v/>
      </c>
      <c r="V128" s="31">
        <f>IF($A128&lt;=Inputs!$B$13,RAND(),"")</f>
        <v/>
      </c>
      <c r="W128" s="31">
        <f>IF($A128&lt;=Inputs!$B$13,RAND(),"")</f>
        <v/>
      </c>
      <c r="X128" s="31">
        <f>IF($A128&lt;=Inputs!$B$13,RAND(),"")</f>
        <v/>
      </c>
      <c r="Y128" s="31">
        <f>IF($A128&lt;=Inputs!$B$13,RAND(),"")</f>
        <v/>
      </c>
    </row>
    <row r="129">
      <c r="A129" t="n">
        <v>124</v>
      </c>
      <c r="B129" s="26">
        <f>IF($A129&lt;=Inputs!$B$13,IF(Inputs!$B$8&gt;0,SUM(F129:O129)/Inputs!$B$8,0),"")</f>
        <v/>
      </c>
      <c r="C129" s="27">
        <f>IF($A129&lt;=Inputs!$B$13,B129/100,"")</f>
        <v/>
      </c>
      <c r="D129" s="28">
        <f>IF($A129&lt;=Inputs!$B$13,C129*Inputs!$B$7,"")</f>
        <v/>
      </c>
      <c r="E129" s="29">
        <f>IF($A129&lt;=Inputs!$B$13,IF(D129&gt;0,1,0),"")</f>
        <v/>
      </c>
      <c r="F129" s="26">
        <f>IF($A129&lt;=Inputs!$B$13,IF(1&lt;=Inputs!$B$8,IF(Inputs!$B$12&gt;0,MAX(MIN(NORM.INV(RAND(),LOOKUP(P129,Inputs!$J$6:$J$9,Inputs!$G$6:$G$9),LOOKUP(P129,Inputs!$J$6:$J$9,Inputs!$H$6:$H$9)),Inputs!$B$12),-Inputs!$B$12),NORM.INV(RAND(),LOOKUP(P129,Inputs!$J$6:$J$9,Inputs!$G$6:$G$9),LOOKUP(P129,Inputs!$J$6:$J$9,Inputs!$H$6:$H$9))),0),"" )</f>
        <v/>
      </c>
      <c r="G129" s="26">
        <f>IF($A129&lt;=Inputs!$B$13,IF(2&lt;=Inputs!$B$8,IF(Inputs!$B$12&gt;0,MAX(MIN(NORM.INV(RAND(),LOOKUP(Q129,Inputs!$J$6:$J$9,Inputs!$G$6:$G$9),LOOKUP(Q129,Inputs!$J$6:$J$9,Inputs!$H$6:$H$9)),Inputs!$B$12),-Inputs!$B$12),NORM.INV(RAND(),LOOKUP(Q129,Inputs!$J$6:$J$9,Inputs!$G$6:$G$9),LOOKUP(Q129,Inputs!$J$6:$J$9,Inputs!$H$6:$H$9))),0),"" )</f>
        <v/>
      </c>
      <c r="H129" s="26">
        <f>IF($A129&lt;=Inputs!$B$13,IF(3&lt;=Inputs!$B$8,IF(Inputs!$B$12&gt;0,MAX(MIN(NORM.INV(RAND(),LOOKUP(R129,Inputs!$J$6:$J$9,Inputs!$G$6:$G$9),LOOKUP(R129,Inputs!$J$6:$J$9,Inputs!$H$6:$H$9)),Inputs!$B$12),-Inputs!$B$12),NORM.INV(RAND(),LOOKUP(R129,Inputs!$J$6:$J$9,Inputs!$G$6:$G$9),LOOKUP(R129,Inputs!$J$6:$J$9,Inputs!$H$6:$H$9))),0),"" )</f>
        <v/>
      </c>
      <c r="I129" s="26">
        <f>IF($A129&lt;=Inputs!$B$13,IF(4&lt;=Inputs!$B$8,IF(Inputs!$B$12&gt;0,MAX(MIN(NORM.INV(RAND(),LOOKUP(S129,Inputs!$J$6:$J$9,Inputs!$G$6:$G$9),LOOKUP(S129,Inputs!$J$6:$J$9,Inputs!$H$6:$H$9)),Inputs!$B$12),-Inputs!$B$12),NORM.INV(RAND(),LOOKUP(S129,Inputs!$J$6:$J$9,Inputs!$G$6:$G$9),LOOKUP(S129,Inputs!$J$6:$J$9,Inputs!$H$6:$H$9))),0),"" )</f>
        <v/>
      </c>
      <c r="J129" s="26">
        <f>IF($A129&lt;=Inputs!$B$13,IF(5&lt;=Inputs!$B$8,IF(Inputs!$B$12&gt;0,MAX(MIN(NORM.INV(RAND(),LOOKUP(T129,Inputs!$J$6:$J$9,Inputs!$G$6:$G$9),LOOKUP(T129,Inputs!$J$6:$J$9,Inputs!$H$6:$H$9)),Inputs!$B$12),-Inputs!$B$12),NORM.INV(RAND(),LOOKUP(T129,Inputs!$J$6:$J$9,Inputs!$G$6:$G$9),LOOKUP(T129,Inputs!$J$6:$J$9,Inputs!$H$6:$H$9))),0),"" )</f>
        <v/>
      </c>
      <c r="K129" s="26">
        <f>IF($A129&lt;=Inputs!$B$13,IF(6&lt;=Inputs!$B$8,IF(Inputs!$B$12&gt;0,MAX(MIN(NORM.INV(RAND(),LOOKUP(U129,Inputs!$J$6:$J$9,Inputs!$G$6:$G$9),LOOKUP(U129,Inputs!$J$6:$J$9,Inputs!$H$6:$H$9)),Inputs!$B$12),-Inputs!$B$12),NORM.INV(RAND(),LOOKUP(U129,Inputs!$J$6:$J$9,Inputs!$G$6:$G$9),LOOKUP(U129,Inputs!$J$6:$J$9,Inputs!$H$6:$H$9))),0),"" )</f>
        <v/>
      </c>
      <c r="L129" s="26">
        <f>IF($A129&lt;=Inputs!$B$13,IF(7&lt;=Inputs!$B$8,IF(Inputs!$B$12&gt;0,MAX(MIN(NORM.INV(RAND(),LOOKUP(V129,Inputs!$J$6:$J$9,Inputs!$G$6:$G$9),LOOKUP(V129,Inputs!$J$6:$J$9,Inputs!$H$6:$H$9)),Inputs!$B$12),-Inputs!$B$12),NORM.INV(RAND(),LOOKUP(V129,Inputs!$J$6:$J$9,Inputs!$G$6:$G$9),LOOKUP(V129,Inputs!$J$6:$J$9,Inputs!$H$6:$H$9))),0),"" )</f>
        <v/>
      </c>
      <c r="M129" s="26">
        <f>IF($A129&lt;=Inputs!$B$13,IF(8&lt;=Inputs!$B$8,IF(Inputs!$B$12&gt;0,MAX(MIN(NORM.INV(RAND(),LOOKUP(W129,Inputs!$J$6:$J$9,Inputs!$G$6:$G$9),LOOKUP(W129,Inputs!$J$6:$J$9,Inputs!$H$6:$H$9)),Inputs!$B$12),-Inputs!$B$12),NORM.INV(RAND(),LOOKUP(W129,Inputs!$J$6:$J$9,Inputs!$G$6:$G$9),LOOKUP(W129,Inputs!$J$6:$J$9,Inputs!$H$6:$H$9))),0),"" )</f>
        <v/>
      </c>
      <c r="N129" s="26">
        <f>IF($A129&lt;=Inputs!$B$13,IF(9&lt;=Inputs!$B$8,IF(Inputs!$B$12&gt;0,MAX(MIN(NORM.INV(RAND(),LOOKUP(X129,Inputs!$J$6:$J$9,Inputs!$G$6:$G$9),LOOKUP(X129,Inputs!$J$6:$J$9,Inputs!$H$6:$H$9)),Inputs!$B$12),-Inputs!$B$12),NORM.INV(RAND(),LOOKUP(X129,Inputs!$J$6:$J$9,Inputs!$G$6:$G$9),LOOKUP(X129,Inputs!$J$6:$J$9,Inputs!$H$6:$H$9))),0),"" )</f>
        <v/>
      </c>
      <c r="O129" s="26">
        <f>IF($A129&lt;=Inputs!$B$13,IF(10&lt;=Inputs!$B$8,IF(Inputs!$B$12&gt;0,MAX(MIN(NORM.INV(RAND(),LOOKUP(Y129,Inputs!$J$6:$J$9,Inputs!$G$6:$G$9),LOOKUP(Y129,Inputs!$J$6:$J$9,Inputs!$H$6:$H$9)),Inputs!$B$12),-Inputs!$B$12),NORM.INV(RAND(),LOOKUP(Y129,Inputs!$J$6:$J$9,Inputs!$G$6:$G$9),LOOKUP(Y129,Inputs!$J$6:$J$9,Inputs!$H$6:$H$9))),0),"" )</f>
        <v/>
      </c>
      <c r="P129" s="31">
        <f>IF($A129&lt;=Inputs!$B$13,RAND(),"")</f>
        <v/>
      </c>
      <c r="Q129" s="31">
        <f>IF($A129&lt;=Inputs!$B$13,RAND(),"")</f>
        <v/>
      </c>
      <c r="R129" s="31">
        <f>IF($A129&lt;=Inputs!$B$13,RAND(),"")</f>
        <v/>
      </c>
      <c r="S129" s="31">
        <f>IF($A129&lt;=Inputs!$B$13,RAND(),"")</f>
        <v/>
      </c>
      <c r="T129" s="31">
        <f>IF($A129&lt;=Inputs!$B$13,RAND(),"")</f>
        <v/>
      </c>
      <c r="U129" s="31">
        <f>IF($A129&lt;=Inputs!$B$13,RAND(),"")</f>
        <v/>
      </c>
      <c r="V129" s="31">
        <f>IF($A129&lt;=Inputs!$B$13,RAND(),"")</f>
        <v/>
      </c>
      <c r="W129" s="31">
        <f>IF($A129&lt;=Inputs!$B$13,RAND(),"")</f>
        <v/>
      </c>
      <c r="X129" s="31">
        <f>IF($A129&lt;=Inputs!$B$13,RAND(),"")</f>
        <v/>
      </c>
      <c r="Y129" s="31">
        <f>IF($A129&lt;=Inputs!$B$13,RAND(),"")</f>
        <v/>
      </c>
    </row>
    <row r="130">
      <c r="A130" t="n">
        <v>125</v>
      </c>
      <c r="B130" s="26">
        <f>IF($A130&lt;=Inputs!$B$13,IF(Inputs!$B$8&gt;0,SUM(F130:O130)/Inputs!$B$8,0),"")</f>
        <v/>
      </c>
      <c r="C130" s="27">
        <f>IF($A130&lt;=Inputs!$B$13,B130/100,"")</f>
        <v/>
      </c>
      <c r="D130" s="28">
        <f>IF($A130&lt;=Inputs!$B$13,C130*Inputs!$B$7,"")</f>
        <v/>
      </c>
      <c r="E130" s="29">
        <f>IF($A130&lt;=Inputs!$B$13,IF(D130&gt;0,1,0),"")</f>
        <v/>
      </c>
      <c r="F130" s="26">
        <f>IF($A130&lt;=Inputs!$B$13,IF(1&lt;=Inputs!$B$8,IF(Inputs!$B$12&gt;0,MAX(MIN(NORM.INV(RAND(),LOOKUP(P130,Inputs!$J$6:$J$9,Inputs!$G$6:$G$9),LOOKUP(P130,Inputs!$J$6:$J$9,Inputs!$H$6:$H$9)),Inputs!$B$12),-Inputs!$B$12),NORM.INV(RAND(),LOOKUP(P130,Inputs!$J$6:$J$9,Inputs!$G$6:$G$9),LOOKUP(P130,Inputs!$J$6:$J$9,Inputs!$H$6:$H$9))),0),"" )</f>
        <v/>
      </c>
      <c r="G130" s="26">
        <f>IF($A130&lt;=Inputs!$B$13,IF(2&lt;=Inputs!$B$8,IF(Inputs!$B$12&gt;0,MAX(MIN(NORM.INV(RAND(),LOOKUP(Q130,Inputs!$J$6:$J$9,Inputs!$G$6:$G$9),LOOKUP(Q130,Inputs!$J$6:$J$9,Inputs!$H$6:$H$9)),Inputs!$B$12),-Inputs!$B$12),NORM.INV(RAND(),LOOKUP(Q130,Inputs!$J$6:$J$9,Inputs!$G$6:$G$9),LOOKUP(Q130,Inputs!$J$6:$J$9,Inputs!$H$6:$H$9))),0),"" )</f>
        <v/>
      </c>
      <c r="H130" s="26">
        <f>IF($A130&lt;=Inputs!$B$13,IF(3&lt;=Inputs!$B$8,IF(Inputs!$B$12&gt;0,MAX(MIN(NORM.INV(RAND(),LOOKUP(R130,Inputs!$J$6:$J$9,Inputs!$G$6:$G$9),LOOKUP(R130,Inputs!$J$6:$J$9,Inputs!$H$6:$H$9)),Inputs!$B$12),-Inputs!$B$12),NORM.INV(RAND(),LOOKUP(R130,Inputs!$J$6:$J$9,Inputs!$G$6:$G$9),LOOKUP(R130,Inputs!$J$6:$J$9,Inputs!$H$6:$H$9))),0),"" )</f>
        <v/>
      </c>
      <c r="I130" s="26">
        <f>IF($A130&lt;=Inputs!$B$13,IF(4&lt;=Inputs!$B$8,IF(Inputs!$B$12&gt;0,MAX(MIN(NORM.INV(RAND(),LOOKUP(S130,Inputs!$J$6:$J$9,Inputs!$G$6:$G$9),LOOKUP(S130,Inputs!$J$6:$J$9,Inputs!$H$6:$H$9)),Inputs!$B$12),-Inputs!$B$12),NORM.INV(RAND(),LOOKUP(S130,Inputs!$J$6:$J$9,Inputs!$G$6:$G$9),LOOKUP(S130,Inputs!$J$6:$J$9,Inputs!$H$6:$H$9))),0),"" )</f>
        <v/>
      </c>
      <c r="J130" s="26">
        <f>IF($A130&lt;=Inputs!$B$13,IF(5&lt;=Inputs!$B$8,IF(Inputs!$B$12&gt;0,MAX(MIN(NORM.INV(RAND(),LOOKUP(T130,Inputs!$J$6:$J$9,Inputs!$G$6:$G$9),LOOKUP(T130,Inputs!$J$6:$J$9,Inputs!$H$6:$H$9)),Inputs!$B$12),-Inputs!$B$12),NORM.INV(RAND(),LOOKUP(T130,Inputs!$J$6:$J$9,Inputs!$G$6:$G$9),LOOKUP(T130,Inputs!$J$6:$J$9,Inputs!$H$6:$H$9))),0),"" )</f>
        <v/>
      </c>
      <c r="K130" s="26">
        <f>IF($A130&lt;=Inputs!$B$13,IF(6&lt;=Inputs!$B$8,IF(Inputs!$B$12&gt;0,MAX(MIN(NORM.INV(RAND(),LOOKUP(U130,Inputs!$J$6:$J$9,Inputs!$G$6:$G$9),LOOKUP(U130,Inputs!$J$6:$J$9,Inputs!$H$6:$H$9)),Inputs!$B$12),-Inputs!$B$12),NORM.INV(RAND(),LOOKUP(U130,Inputs!$J$6:$J$9,Inputs!$G$6:$G$9),LOOKUP(U130,Inputs!$J$6:$J$9,Inputs!$H$6:$H$9))),0),"" )</f>
        <v/>
      </c>
      <c r="L130" s="26">
        <f>IF($A130&lt;=Inputs!$B$13,IF(7&lt;=Inputs!$B$8,IF(Inputs!$B$12&gt;0,MAX(MIN(NORM.INV(RAND(),LOOKUP(V130,Inputs!$J$6:$J$9,Inputs!$G$6:$G$9),LOOKUP(V130,Inputs!$J$6:$J$9,Inputs!$H$6:$H$9)),Inputs!$B$12),-Inputs!$B$12),NORM.INV(RAND(),LOOKUP(V130,Inputs!$J$6:$J$9,Inputs!$G$6:$G$9),LOOKUP(V130,Inputs!$J$6:$J$9,Inputs!$H$6:$H$9))),0),"" )</f>
        <v/>
      </c>
      <c r="M130" s="26">
        <f>IF($A130&lt;=Inputs!$B$13,IF(8&lt;=Inputs!$B$8,IF(Inputs!$B$12&gt;0,MAX(MIN(NORM.INV(RAND(),LOOKUP(W130,Inputs!$J$6:$J$9,Inputs!$G$6:$G$9),LOOKUP(W130,Inputs!$J$6:$J$9,Inputs!$H$6:$H$9)),Inputs!$B$12),-Inputs!$B$12),NORM.INV(RAND(),LOOKUP(W130,Inputs!$J$6:$J$9,Inputs!$G$6:$G$9),LOOKUP(W130,Inputs!$J$6:$J$9,Inputs!$H$6:$H$9))),0),"" )</f>
        <v/>
      </c>
      <c r="N130" s="26">
        <f>IF($A130&lt;=Inputs!$B$13,IF(9&lt;=Inputs!$B$8,IF(Inputs!$B$12&gt;0,MAX(MIN(NORM.INV(RAND(),LOOKUP(X130,Inputs!$J$6:$J$9,Inputs!$G$6:$G$9),LOOKUP(X130,Inputs!$J$6:$J$9,Inputs!$H$6:$H$9)),Inputs!$B$12),-Inputs!$B$12),NORM.INV(RAND(),LOOKUP(X130,Inputs!$J$6:$J$9,Inputs!$G$6:$G$9),LOOKUP(X130,Inputs!$J$6:$J$9,Inputs!$H$6:$H$9))),0),"" )</f>
        <v/>
      </c>
      <c r="O130" s="26">
        <f>IF($A130&lt;=Inputs!$B$13,IF(10&lt;=Inputs!$B$8,IF(Inputs!$B$12&gt;0,MAX(MIN(NORM.INV(RAND(),LOOKUP(Y130,Inputs!$J$6:$J$9,Inputs!$G$6:$G$9),LOOKUP(Y130,Inputs!$J$6:$J$9,Inputs!$H$6:$H$9)),Inputs!$B$12),-Inputs!$B$12),NORM.INV(RAND(),LOOKUP(Y130,Inputs!$J$6:$J$9,Inputs!$G$6:$G$9),LOOKUP(Y130,Inputs!$J$6:$J$9,Inputs!$H$6:$H$9))),0),"" )</f>
        <v/>
      </c>
      <c r="P130" s="31">
        <f>IF($A130&lt;=Inputs!$B$13,RAND(),"")</f>
        <v/>
      </c>
      <c r="Q130" s="31">
        <f>IF($A130&lt;=Inputs!$B$13,RAND(),"")</f>
        <v/>
      </c>
      <c r="R130" s="31">
        <f>IF($A130&lt;=Inputs!$B$13,RAND(),"")</f>
        <v/>
      </c>
      <c r="S130" s="31">
        <f>IF($A130&lt;=Inputs!$B$13,RAND(),"")</f>
        <v/>
      </c>
      <c r="T130" s="31">
        <f>IF($A130&lt;=Inputs!$B$13,RAND(),"")</f>
        <v/>
      </c>
      <c r="U130" s="31">
        <f>IF($A130&lt;=Inputs!$B$13,RAND(),"")</f>
        <v/>
      </c>
      <c r="V130" s="31">
        <f>IF($A130&lt;=Inputs!$B$13,RAND(),"")</f>
        <v/>
      </c>
      <c r="W130" s="31">
        <f>IF($A130&lt;=Inputs!$B$13,RAND(),"")</f>
        <v/>
      </c>
      <c r="X130" s="31">
        <f>IF($A130&lt;=Inputs!$B$13,RAND(),"")</f>
        <v/>
      </c>
      <c r="Y130" s="31">
        <f>IF($A130&lt;=Inputs!$B$13,RAND(),"")</f>
        <v/>
      </c>
    </row>
    <row r="131">
      <c r="A131" t="n">
        <v>126</v>
      </c>
      <c r="B131" s="26">
        <f>IF($A131&lt;=Inputs!$B$13,IF(Inputs!$B$8&gt;0,SUM(F131:O131)/Inputs!$B$8,0),"")</f>
        <v/>
      </c>
      <c r="C131" s="27">
        <f>IF($A131&lt;=Inputs!$B$13,B131/100,"")</f>
        <v/>
      </c>
      <c r="D131" s="28">
        <f>IF($A131&lt;=Inputs!$B$13,C131*Inputs!$B$7,"")</f>
        <v/>
      </c>
      <c r="E131" s="29">
        <f>IF($A131&lt;=Inputs!$B$13,IF(D131&gt;0,1,0),"")</f>
        <v/>
      </c>
      <c r="F131" s="26">
        <f>IF($A131&lt;=Inputs!$B$13,IF(1&lt;=Inputs!$B$8,IF(Inputs!$B$12&gt;0,MAX(MIN(NORM.INV(RAND(),LOOKUP(P131,Inputs!$J$6:$J$9,Inputs!$G$6:$G$9),LOOKUP(P131,Inputs!$J$6:$J$9,Inputs!$H$6:$H$9)),Inputs!$B$12),-Inputs!$B$12),NORM.INV(RAND(),LOOKUP(P131,Inputs!$J$6:$J$9,Inputs!$G$6:$G$9),LOOKUP(P131,Inputs!$J$6:$J$9,Inputs!$H$6:$H$9))),0),"" )</f>
        <v/>
      </c>
      <c r="G131" s="26">
        <f>IF($A131&lt;=Inputs!$B$13,IF(2&lt;=Inputs!$B$8,IF(Inputs!$B$12&gt;0,MAX(MIN(NORM.INV(RAND(),LOOKUP(Q131,Inputs!$J$6:$J$9,Inputs!$G$6:$G$9),LOOKUP(Q131,Inputs!$J$6:$J$9,Inputs!$H$6:$H$9)),Inputs!$B$12),-Inputs!$B$12),NORM.INV(RAND(),LOOKUP(Q131,Inputs!$J$6:$J$9,Inputs!$G$6:$G$9),LOOKUP(Q131,Inputs!$J$6:$J$9,Inputs!$H$6:$H$9))),0),"" )</f>
        <v/>
      </c>
      <c r="H131" s="26">
        <f>IF($A131&lt;=Inputs!$B$13,IF(3&lt;=Inputs!$B$8,IF(Inputs!$B$12&gt;0,MAX(MIN(NORM.INV(RAND(),LOOKUP(R131,Inputs!$J$6:$J$9,Inputs!$G$6:$G$9),LOOKUP(R131,Inputs!$J$6:$J$9,Inputs!$H$6:$H$9)),Inputs!$B$12),-Inputs!$B$12),NORM.INV(RAND(),LOOKUP(R131,Inputs!$J$6:$J$9,Inputs!$G$6:$G$9),LOOKUP(R131,Inputs!$J$6:$J$9,Inputs!$H$6:$H$9))),0),"" )</f>
        <v/>
      </c>
      <c r="I131" s="26">
        <f>IF($A131&lt;=Inputs!$B$13,IF(4&lt;=Inputs!$B$8,IF(Inputs!$B$12&gt;0,MAX(MIN(NORM.INV(RAND(),LOOKUP(S131,Inputs!$J$6:$J$9,Inputs!$G$6:$G$9),LOOKUP(S131,Inputs!$J$6:$J$9,Inputs!$H$6:$H$9)),Inputs!$B$12),-Inputs!$B$12),NORM.INV(RAND(),LOOKUP(S131,Inputs!$J$6:$J$9,Inputs!$G$6:$G$9),LOOKUP(S131,Inputs!$J$6:$J$9,Inputs!$H$6:$H$9))),0),"" )</f>
        <v/>
      </c>
      <c r="J131" s="26">
        <f>IF($A131&lt;=Inputs!$B$13,IF(5&lt;=Inputs!$B$8,IF(Inputs!$B$12&gt;0,MAX(MIN(NORM.INV(RAND(),LOOKUP(T131,Inputs!$J$6:$J$9,Inputs!$G$6:$G$9),LOOKUP(T131,Inputs!$J$6:$J$9,Inputs!$H$6:$H$9)),Inputs!$B$12),-Inputs!$B$12),NORM.INV(RAND(),LOOKUP(T131,Inputs!$J$6:$J$9,Inputs!$G$6:$G$9),LOOKUP(T131,Inputs!$J$6:$J$9,Inputs!$H$6:$H$9))),0),"" )</f>
        <v/>
      </c>
      <c r="K131" s="26">
        <f>IF($A131&lt;=Inputs!$B$13,IF(6&lt;=Inputs!$B$8,IF(Inputs!$B$12&gt;0,MAX(MIN(NORM.INV(RAND(),LOOKUP(U131,Inputs!$J$6:$J$9,Inputs!$G$6:$G$9),LOOKUP(U131,Inputs!$J$6:$J$9,Inputs!$H$6:$H$9)),Inputs!$B$12),-Inputs!$B$12),NORM.INV(RAND(),LOOKUP(U131,Inputs!$J$6:$J$9,Inputs!$G$6:$G$9),LOOKUP(U131,Inputs!$J$6:$J$9,Inputs!$H$6:$H$9))),0),"" )</f>
        <v/>
      </c>
      <c r="L131" s="26">
        <f>IF($A131&lt;=Inputs!$B$13,IF(7&lt;=Inputs!$B$8,IF(Inputs!$B$12&gt;0,MAX(MIN(NORM.INV(RAND(),LOOKUP(V131,Inputs!$J$6:$J$9,Inputs!$G$6:$G$9),LOOKUP(V131,Inputs!$J$6:$J$9,Inputs!$H$6:$H$9)),Inputs!$B$12),-Inputs!$B$12),NORM.INV(RAND(),LOOKUP(V131,Inputs!$J$6:$J$9,Inputs!$G$6:$G$9),LOOKUP(V131,Inputs!$J$6:$J$9,Inputs!$H$6:$H$9))),0),"" )</f>
        <v/>
      </c>
      <c r="M131" s="26">
        <f>IF($A131&lt;=Inputs!$B$13,IF(8&lt;=Inputs!$B$8,IF(Inputs!$B$12&gt;0,MAX(MIN(NORM.INV(RAND(),LOOKUP(W131,Inputs!$J$6:$J$9,Inputs!$G$6:$G$9),LOOKUP(W131,Inputs!$J$6:$J$9,Inputs!$H$6:$H$9)),Inputs!$B$12),-Inputs!$B$12),NORM.INV(RAND(),LOOKUP(W131,Inputs!$J$6:$J$9,Inputs!$G$6:$G$9),LOOKUP(W131,Inputs!$J$6:$J$9,Inputs!$H$6:$H$9))),0),"" )</f>
        <v/>
      </c>
      <c r="N131" s="26">
        <f>IF($A131&lt;=Inputs!$B$13,IF(9&lt;=Inputs!$B$8,IF(Inputs!$B$12&gt;0,MAX(MIN(NORM.INV(RAND(),LOOKUP(X131,Inputs!$J$6:$J$9,Inputs!$G$6:$G$9),LOOKUP(X131,Inputs!$J$6:$J$9,Inputs!$H$6:$H$9)),Inputs!$B$12),-Inputs!$B$12),NORM.INV(RAND(),LOOKUP(X131,Inputs!$J$6:$J$9,Inputs!$G$6:$G$9),LOOKUP(X131,Inputs!$J$6:$J$9,Inputs!$H$6:$H$9))),0),"" )</f>
        <v/>
      </c>
      <c r="O131" s="26">
        <f>IF($A131&lt;=Inputs!$B$13,IF(10&lt;=Inputs!$B$8,IF(Inputs!$B$12&gt;0,MAX(MIN(NORM.INV(RAND(),LOOKUP(Y131,Inputs!$J$6:$J$9,Inputs!$G$6:$G$9),LOOKUP(Y131,Inputs!$J$6:$J$9,Inputs!$H$6:$H$9)),Inputs!$B$12),-Inputs!$B$12),NORM.INV(RAND(),LOOKUP(Y131,Inputs!$J$6:$J$9,Inputs!$G$6:$G$9),LOOKUP(Y131,Inputs!$J$6:$J$9,Inputs!$H$6:$H$9))),0),"" )</f>
        <v/>
      </c>
      <c r="P131" s="31">
        <f>IF($A131&lt;=Inputs!$B$13,RAND(),"")</f>
        <v/>
      </c>
      <c r="Q131" s="31">
        <f>IF($A131&lt;=Inputs!$B$13,RAND(),"")</f>
        <v/>
      </c>
      <c r="R131" s="31">
        <f>IF($A131&lt;=Inputs!$B$13,RAND(),"")</f>
        <v/>
      </c>
      <c r="S131" s="31">
        <f>IF($A131&lt;=Inputs!$B$13,RAND(),"")</f>
        <v/>
      </c>
      <c r="T131" s="31">
        <f>IF($A131&lt;=Inputs!$B$13,RAND(),"")</f>
        <v/>
      </c>
      <c r="U131" s="31">
        <f>IF($A131&lt;=Inputs!$B$13,RAND(),"")</f>
        <v/>
      </c>
      <c r="V131" s="31">
        <f>IF($A131&lt;=Inputs!$B$13,RAND(),"")</f>
        <v/>
      </c>
      <c r="W131" s="31">
        <f>IF($A131&lt;=Inputs!$B$13,RAND(),"")</f>
        <v/>
      </c>
      <c r="X131" s="31">
        <f>IF($A131&lt;=Inputs!$B$13,RAND(),"")</f>
        <v/>
      </c>
      <c r="Y131" s="31">
        <f>IF($A131&lt;=Inputs!$B$13,RAND(),"")</f>
        <v/>
      </c>
    </row>
    <row r="132">
      <c r="A132" t="n">
        <v>127</v>
      </c>
      <c r="B132" s="26">
        <f>IF($A132&lt;=Inputs!$B$13,IF(Inputs!$B$8&gt;0,SUM(F132:O132)/Inputs!$B$8,0),"")</f>
        <v/>
      </c>
      <c r="C132" s="27">
        <f>IF($A132&lt;=Inputs!$B$13,B132/100,"")</f>
        <v/>
      </c>
      <c r="D132" s="28">
        <f>IF($A132&lt;=Inputs!$B$13,C132*Inputs!$B$7,"")</f>
        <v/>
      </c>
      <c r="E132" s="29">
        <f>IF($A132&lt;=Inputs!$B$13,IF(D132&gt;0,1,0),"")</f>
        <v/>
      </c>
      <c r="F132" s="26">
        <f>IF($A132&lt;=Inputs!$B$13,IF(1&lt;=Inputs!$B$8,IF(Inputs!$B$12&gt;0,MAX(MIN(NORM.INV(RAND(),LOOKUP(P132,Inputs!$J$6:$J$9,Inputs!$G$6:$G$9),LOOKUP(P132,Inputs!$J$6:$J$9,Inputs!$H$6:$H$9)),Inputs!$B$12),-Inputs!$B$12),NORM.INV(RAND(),LOOKUP(P132,Inputs!$J$6:$J$9,Inputs!$G$6:$G$9),LOOKUP(P132,Inputs!$J$6:$J$9,Inputs!$H$6:$H$9))),0),"" )</f>
        <v/>
      </c>
      <c r="G132" s="26">
        <f>IF($A132&lt;=Inputs!$B$13,IF(2&lt;=Inputs!$B$8,IF(Inputs!$B$12&gt;0,MAX(MIN(NORM.INV(RAND(),LOOKUP(Q132,Inputs!$J$6:$J$9,Inputs!$G$6:$G$9),LOOKUP(Q132,Inputs!$J$6:$J$9,Inputs!$H$6:$H$9)),Inputs!$B$12),-Inputs!$B$12),NORM.INV(RAND(),LOOKUP(Q132,Inputs!$J$6:$J$9,Inputs!$G$6:$G$9),LOOKUP(Q132,Inputs!$J$6:$J$9,Inputs!$H$6:$H$9))),0),"" )</f>
        <v/>
      </c>
      <c r="H132" s="26">
        <f>IF($A132&lt;=Inputs!$B$13,IF(3&lt;=Inputs!$B$8,IF(Inputs!$B$12&gt;0,MAX(MIN(NORM.INV(RAND(),LOOKUP(R132,Inputs!$J$6:$J$9,Inputs!$G$6:$G$9),LOOKUP(R132,Inputs!$J$6:$J$9,Inputs!$H$6:$H$9)),Inputs!$B$12),-Inputs!$B$12),NORM.INV(RAND(),LOOKUP(R132,Inputs!$J$6:$J$9,Inputs!$G$6:$G$9),LOOKUP(R132,Inputs!$J$6:$J$9,Inputs!$H$6:$H$9))),0),"" )</f>
        <v/>
      </c>
      <c r="I132" s="26">
        <f>IF($A132&lt;=Inputs!$B$13,IF(4&lt;=Inputs!$B$8,IF(Inputs!$B$12&gt;0,MAX(MIN(NORM.INV(RAND(),LOOKUP(S132,Inputs!$J$6:$J$9,Inputs!$G$6:$G$9),LOOKUP(S132,Inputs!$J$6:$J$9,Inputs!$H$6:$H$9)),Inputs!$B$12),-Inputs!$B$12),NORM.INV(RAND(),LOOKUP(S132,Inputs!$J$6:$J$9,Inputs!$G$6:$G$9),LOOKUP(S132,Inputs!$J$6:$J$9,Inputs!$H$6:$H$9))),0),"" )</f>
        <v/>
      </c>
      <c r="J132" s="26">
        <f>IF($A132&lt;=Inputs!$B$13,IF(5&lt;=Inputs!$B$8,IF(Inputs!$B$12&gt;0,MAX(MIN(NORM.INV(RAND(),LOOKUP(T132,Inputs!$J$6:$J$9,Inputs!$G$6:$G$9),LOOKUP(T132,Inputs!$J$6:$J$9,Inputs!$H$6:$H$9)),Inputs!$B$12),-Inputs!$B$12),NORM.INV(RAND(),LOOKUP(T132,Inputs!$J$6:$J$9,Inputs!$G$6:$G$9),LOOKUP(T132,Inputs!$J$6:$J$9,Inputs!$H$6:$H$9))),0),"" )</f>
        <v/>
      </c>
      <c r="K132" s="26">
        <f>IF($A132&lt;=Inputs!$B$13,IF(6&lt;=Inputs!$B$8,IF(Inputs!$B$12&gt;0,MAX(MIN(NORM.INV(RAND(),LOOKUP(U132,Inputs!$J$6:$J$9,Inputs!$G$6:$G$9),LOOKUP(U132,Inputs!$J$6:$J$9,Inputs!$H$6:$H$9)),Inputs!$B$12),-Inputs!$B$12),NORM.INV(RAND(),LOOKUP(U132,Inputs!$J$6:$J$9,Inputs!$G$6:$G$9),LOOKUP(U132,Inputs!$J$6:$J$9,Inputs!$H$6:$H$9))),0),"" )</f>
        <v/>
      </c>
      <c r="L132" s="26">
        <f>IF($A132&lt;=Inputs!$B$13,IF(7&lt;=Inputs!$B$8,IF(Inputs!$B$12&gt;0,MAX(MIN(NORM.INV(RAND(),LOOKUP(V132,Inputs!$J$6:$J$9,Inputs!$G$6:$G$9),LOOKUP(V132,Inputs!$J$6:$J$9,Inputs!$H$6:$H$9)),Inputs!$B$12),-Inputs!$B$12),NORM.INV(RAND(),LOOKUP(V132,Inputs!$J$6:$J$9,Inputs!$G$6:$G$9),LOOKUP(V132,Inputs!$J$6:$J$9,Inputs!$H$6:$H$9))),0),"" )</f>
        <v/>
      </c>
      <c r="M132" s="26">
        <f>IF($A132&lt;=Inputs!$B$13,IF(8&lt;=Inputs!$B$8,IF(Inputs!$B$12&gt;0,MAX(MIN(NORM.INV(RAND(),LOOKUP(W132,Inputs!$J$6:$J$9,Inputs!$G$6:$G$9),LOOKUP(W132,Inputs!$J$6:$J$9,Inputs!$H$6:$H$9)),Inputs!$B$12),-Inputs!$B$12),NORM.INV(RAND(),LOOKUP(W132,Inputs!$J$6:$J$9,Inputs!$G$6:$G$9),LOOKUP(W132,Inputs!$J$6:$J$9,Inputs!$H$6:$H$9))),0),"" )</f>
        <v/>
      </c>
      <c r="N132" s="26">
        <f>IF($A132&lt;=Inputs!$B$13,IF(9&lt;=Inputs!$B$8,IF(Inputs!$B$12&gt;0,MAX(MIN(NORM.INV(RAND(),LOOKUP(X132,Inputs!$J$6:$J$9,Inputs!$G$6:$G$9),LOOKUP(X132,Inputs!$J$6:$J$9,Inputs!$H$6:$H$9)),Inputs!$B$12),-Inputs!$B$12),NORM.INV(RAND(),LOOKUP(X132,Inputs!$J$6:$J$9,Inputs!$G$6:$G$9),LOOKUP(X132,Inputs!$J$6:$J$9,Inputs!$H$6:$H$9))),0),"" )</f>
        <v/>
      </c>
      <c r="O132" s="26">
        <f>IF($A132&lt;=Inputs!$B$13,IF(10&lt;=Inputs!$B$8,IF(Inputs!$B$12&gt;0,MAX(MIN(NORM.INV(RAND(),LOOKUP(Y132,Inputs!$J$6:$J$9,Inputs!$G$6:$G$9),LOOKUP(Y132,Inputs!$J$6:$J$9,Inputs!$H$6:$H$9)),Inputs!$B$12),-Inputs!$B$12),NORM.INV(RAND(),LOOKUP(Y132,Inputs!$J$6:$J$9,Inputs!$G$6:$G$9),LOOKUP(Y132,Inputs!$J$6:$J$9,Inputs!$H$6:$H$9))),0),"" )</f>
        <v/>
      </c>
      <c r="P132" s="31">
        <f>IF($A132&lt;=Inputs!$B$13,RAND(),"")</f>
        <v/>
      </c>
      <c r="Q132" s="31">
        <f>IF($A132&lt;=Inputs!$B$13,RAND(),"")</f>
        <v/>
      </c>
      <c r="R132" s="31">
        <f>IF($A132&lt;=Inputs!$B$13,RAND(),"")</f>
        <v/>
      </c>
      <c r="S132" s="31">
        <f>IF($A132&lt;=Inputs!$B$13,RAND(),"")</f>
        <v/>
      </c>
      <c r="T132" s="31">
        <f>IF($A132&lt;=Inputs!$B$13,RAND(),"")</f>
        <v/>
      </c>
      <c r="U132" s="31">
        <f>IF($A132&lt;=Inputs!$B$13,RAND(),"")</f>
        <v/>
      </c>
      <c r="V132" s="31">
        <f>IF($A132&lt;=Inputs!$B$13,RAND(),"")</f>
        <v/>
      </c>
      <c r="W132" s="31">
        <f>IF($A132&lt;=Inputs!$B$13,RAND(),"")</f>
        <v/>
      </c>
      <c r="X132" s="31">
        <f>IF($A132&lt;=Inputs!$B$13,RAND(),"")</f>
        <v/>
      </c>
      <c r="Y132" s="31">
        <f>IF($A132&lt;=Inputs!$B$13,RAND(),"")</f>
        <v/>
      </c>
    </row>
    <row r="133">
      <c r="A133" t="n">
        <v>128</v>
      </c>
      <c r="B133" s="26">
        <f>IF($A133&lt;=Inputs!$B$13,IF(Inputs!$B$8&gt;0,SUM(F133:O133)/Inputs!$B$8,0),"")</f>
        <v/>
      </c>
      <c r="C133" s="27">
        <f>IF($A133&lt;=Inputs!$B$13,B133/100,"")</f>
        <v/>
      </c>
      <c r="D133" s="28">
        <f>IF($A133&lt;=Inputs!$B$13,C133*Inputs!$B$7,"")</f>
        <v/>
      </c>
      <c r="E133" s="29">
        <f>IF($A133&lt;=Inputs!$B$13,IF(D133&gt;0,1,0),"")</f>
        <v/>
      </c>
      <c r="F133" s="26">
        <f>IF($A133&lt;=Inputs!$B$13,IF(1&lt;=Inputs!$B$8,IF(Inputs!$B$12&gt;0,MAX(MIN(NORM.INV(RAND(),LOOKUP(P133,Inputs!$J$6:$J$9,Inputs!$G$6:$G$9),LOOKUP(P133,Inputs!$J$6:$J$9,Inputs!$H$6:$H$9)),Inputs!$B$12),-Inputs!$B$12),NORM.INV(RAND(),LOOKUP(P133,Inputs!$J$6:$J$9,Inputs!$G$6:$G$9),LOOKUP(P133,Inputs!$J$6:$J$9,Inputs!$H$6:$H$9))),0),"" )</f>
        <v/>
      </c>
      <c r="G133" s="26">
        <f>IF($A133&lt;=Inputs!$B$13,IF(2&lt;=Inputs!$B$8,IF(Inputs!$B$12&gt;0,MAX(MIN(NORM.INV(RAND(),LOOKUP(Q133,Inputs!$J$6:$J$9,Inputs!$G$6:$G$9),LOOKUP(Q133,Inputs!$J$6:$J$9,Inputs!$H$6:$H$9)),Inputs!$B$12),-Inputs!$B$12),NORM.INV(RAND(),LOOKUP(Q133,Inputs!$J$6:$J$9,Inputs!$G$6:$G$9),LOOKUP(Q133,Inputs!$J$6:$J$9,Inputs!$H$6:$H$9))),0),"" )</f>
        <v/>
      </c>
      <c r="H133" s="26">
        <f>IF($A133&lt;=Inputs!$B$13,IF(3&lt;=Inputs!$B$8,IF(Inputs!$B$12&gt;0,MAX(MIN(NORM.INV(RAND(),LOOKUP(R133,Inputs!$J$6:$J$9,Inputs!$G$6:$G$9),LOOKUP(R133,Inputs!$J$6:$J$9,Inputs!$H$6:$H$9)),Inputs!$B$12),-Inputs!$B$12),NORM.INV(RAND(),LOOKUP(R133,Inputs!$J$6:$J$9,Inputs!$G$6:$G$9),LOOKUP(R133,Inputs!$J$6:$J$9,Inputs!$H$6:$H$9))),0),"" )</f>
        <v/>
      </c>
      <c r="I133" s="26">
        <f>IF($A133&lt;=Inputs!$B$13,IF(4&lt;=Inputs!$B$8,IF(Inputs!$B$12&gt;0,MAX(MIN(NORM.INV(RAND(),LOOKUP(S133,Inputs!$J$6:$J$9,Inputs!$G$6:$G$9),LOOKUP(S133,Inputs!$J$6:$J$9,Inputs!$H$6:$H$9)),Inputs!$B$12),-Inputs!$B$12),NORM.INV(RAND(),LOOKUP(S133,Inputs!$J$6:$J$9,Inputs!$G$6:$G$9),LOOKUP(S133,Inputs!$J$6:$J$9,Inputs!$H$6:$H$9))),0),"" )</f>
        <v/>
      </c>
      <c r="J133" s="26">
        <f>IF($A133&lt;=Inputs!$B$13,IF(5&lt;=Inputs!$B$8,IF(Inputs!$B$12&gt;0,MAX(MIN(NORM.INV(RAND(),LOOKUP(T133,Inputs!$J$6:$J$9,Inputs!$G$6:$G$9),LOOKUP(T133,Inputs!$J$6:$J$9,Inputs!$H$6:$H$9)),Inputs!$B$12),-Inputs!$B$12),NORM.INV(RAND(),LOOKUP(T133,Inputs!$J$6:$J$9,Inputs!$G$6:$G$9),LOOKUP(T133,Inputs!$J$6:$J$9,Inputs!$H$6:$H$9))),0),"" )</f>
        <v/>
      </c>
      <c r="K133" s="26">
        <f>IF($A133&lt;=Inputs!$B$13,IF(6&lt;=Inputs!$B$8,IF(Inputs!$B$12&gt;0,MAX(MIN(NORM.INV(RAND(),LOOKUP(U133,Inputs!$J$6:$J$9,Inputs!$G$6:$G$9),LOOKUP(U133,Inputs!$J$6:$J$9,Inputs!$H$6:$H$9)),Inputs!$B$12),-Inputs!$B$12),NORM.INV(RAND(),LOOKUP(U133,Inputs!$J$6:$J$9,Inputs!$G$6:$G$9),LOOKUP(U133,Inputs!$J$6:$J$9,Inputs!$H$6:$H$9))),0),"" )</f>
        <v/>
      </c>
      <c r="L133" s="26">
        <f>IF($A133&lt;=Inputs!$B$13,IF(7&lt;=Inputs!$B$8,IF(Inputs!$B$12&gt;0,MAX(MIN(NORM.INV(RAND(),LOOKUP(V133,Inputs!$J$6:$J$9,Inputs!$G$6:$G$9),LOOKUP(V133,Inputs!$J$6:$J$9,Inputs!$H$6:$H$9)),Inputs!$B$12),-Inputs!$B$12),NORM.INV(RAND(),LOOKUP(V133,Inputs!$J$6:$J$9,Inputs!$G$6:$G$9),LOOKUP(V133,Inputs!$J$6:$J$9,Inputs!$H$6:$H$9))),0),"" )</f>
        <v/>
      </c>
      <c r="M133" s="26">
        <f>IF($A133&lt;=Inputs!$B$13,IF(8&lt;=Inputs!$B$8,IF(Inputs!$B$12&gt;0,MAX(MIN(NORM.INV(RAND(),LOOKUP(W133,Inputs!$J$6:$J$9,Inputs!$G$6:$G$9),LOOKUP(W133,Inputs!$J$6:$J$9,Inputs!$H$6:$H$9)),Inputs!$B$12),-Inputs!$B$12),NORM.INV(RAND(),LOOKUP(W133,Inputs!$J$6:$J$9,Inputs!$G$6:$G$9),LOOKUP(W133,Inputs!$J$6:$J$9,Inputs!$H$6:$H$9))),0),"" )</f>
        <v/>
      </c>
      <c r="N133" s="26">
        <f>IF($A133&lt;=Inputs!$B$13,IF(9&lt;=Inputs!$B$8,IF(Inputs!$B$12&gt;0,MAX(MIN(NORM.INV(RAND(),LOOKUP(X133,Inputs!$J$6:$J$9,Inputs!$G$6:$G$9),LOOKUP(X133,Inputs!$J$6:$J$9,Inputs!$H$6:$H$9)),Inputs!$B$12),-Inputs!$B$12),NORM.INV(RAND(),LOOKUP(X133,Inputs!$J$6:$J$9,Inputs!$G$6:$G$9),LOOKUP(X133,Inputs!$J$6:$J$9,Inputs!$H$6:$H$9))),0),"" )</f>
        <v/>
      </c>
      <c r="O133" s="26">
        <f>IF($A133&lt;=Inputs!$B$13,IF(10&lt;=Inputs!$B$8,IF(Inputs!$B$12&gt;0,MAX(MIN(NORM.INV(RAND(),LOOKUP(Y133,Inputs!$J$6:$J$9,Inputs!$G$6:$G$9),LOOKUP(Y133,Inputs!$J$6:$J$9,Inputs!$H$6:$H$9)),Inputs!$B$12),-Inputs!$B$12),NORM.INV(RAND(),LOOKUP(Y133,Inputs!$J$6:$J$9,Inputs!$G$6:$G$9),LOOKUP(Y133,Inputs!$J$6:$J$9,Inputs!$H$6:$H$9))),0),"" )</f>
        <v/>
      </c>
      <c r="P133" s="31">
        <f>IF($A133&lt;=Inputs!$B$13,RAND(),"")</f>
        <v/>
      </c>
      <c r="Q133" s="31">
        <f>IF($A133&lt;=Inputs!$B$13,RAND(),"")</f>
        <v/>
      </c>
      <c r="R133" s="31">
        <f>IF($A133&lt;=Inputs!$B$13,RAND(),"")</f>
        <v/>
      </c>
      <c r="S133" s="31">
        <f>IF($A133&lt;=Inputs!$B$13,RAND(),"")</f>
        <v/>
      </c>
      <c r="T133" s="31">
        <f>IF($A133&lt;=Inputs!$B$13,RAND(),"")</f>
        <v/>
      </c>
      <c r="U133" s="31">
        <f>IF($A133&lt;=Inputs!$B$13,RAND(),"")</f>
        <v/>
      </c>
      <c r="V133" s="31">
        <f>IF($A133&lt;=Inputs!$B$13,RAND(),"")</f>
        <v/>
      </c>
      <c r="W133" s="31">
        <f>IF($A133&lt;=Inputs!$B$13,RAND(),"")</f>
        <v/>
      </c>
      <c r="X133" s="31">
        <f>IF($A133&lt;=Inputs!$B$13,RAND(),"")</f>
        <v/>
      </c>
      <c r="Y133" s="31">
        <f>IF($A133&lt;=Inputs!$B$13,RAND(),"")</f>
        <v/>
      </c>
    </row>
    <row r="134">
      <c r="A134" t="n">
        <v>129</v>
      </c>
      <c r="B134" s="26">
        <f>IF($A134&lt;=Inputs!$B$13,IF(Inputs!$B$8&gt;0,SUM(F134:O134)/Inputs!$B$8,0),"")</f>
        <v/>
      </c>
      <c r="C134" s="27">
        <f>IF($A134&lt;=Inputs!$B$13,B134/100,"")</f>
        <v/>
      </c>
      <c r="D134" s="28">
        <f>IF($A134&lt;=Inputs!$B$13,C134*Inputs!$B$7,"")</f>
        <v/>
      </c>
      <c r="E134" s="29">
        <f>IF($A134&lt;=Inputs!$B$13,IF(D134&gt;0,1,0),"")</f>
        <v/>
      </c>
      <c r="F134" s="26">
        <f>IF($A134&lt;=Inputs!$B$13,IF(1&lt;=Inputs!$B$8,IF(Inputs!$B$12&gt;0,MAX(MIN(NORM.INV(RAND(),LOOKUP(P134,Inputs!$J$6:$J$9,Inputs!$G$6:$G$9),LOOKUP(P134,Inputs!$J$6:$J$9,Inputs!$H$6:$H$9)),Inputs!$B$12),-Inputs!$B$12),NORM.INV(RAND(),LOOKUP(P134,Inputs!$J$6:$J$9,Inputs!$G$6:$G$9),LOOKUP(P134,Inputs!$J$6:$J$9,Inputs!$H$6:$H$9))),0),"" )</f>
        <v/>
      </c>
      <c r="G134" s="26">
        <f>IF($A134&lt;=Inputs!$B$13,IF(2&lt;=Inputs!$B$8,IF(Inputs!$B$12&gt;0,MAX(MIN(NORM.INV(RAND(),LOOKUP(Q134,Inputs!$J$6:$J$9,Inputs!$G$6:$G$9),LOOKUP(Q134,Inputs!$J$6:$J$9,Inputs!$H$6:$H$9)),Inputs!$B$12),-Inputs!$B$12),NORM.INV(RAND(),LOOKUP(Q134,Inputs!$J$6:$J$9,Inputs!$G$6:$G$9),LOOKUP(Q134,Inputs!$J$6:$J$9,Inputs!$H$6:$H$9))),0),"" )</f>
        <v/>
      </c>
      <c r="H134" s="26">
        <f>IF($A134&lt;=Inputs!$B$13,IF(3&lt;=Inputs!$B$8,IF(Inputs!$B$12&gt;0,MAX(MIN(NORM.INV(RAND(),LOOKUP(R134,Inputs!$J$6:$J$9,Inputs!$G$6:$G$9),LOOKUP(R134,Inputs!$J$6:$J$9,Inputs!$H$6:$H$9)),Inputs!$B$12),-Inputs!$B$12),NORM.INV(RAND(),LOOKUP(R134,Inputs!$J$6:$J$9,Inputs!$G$6:$G$9),LOOKUP(R134,Inputs!$J$6:$J$9,Inputs!$H$6:$H$9))),0),"" )</f>
        <v/>
      </c>
      <c r="I134" s="26">
        <f>IF($A134&lt;=Inputs!$B$13,IF(4&lt;=Inputs!$B$8,IF(Inputs!$B$12&gt;0,MAX(MIN(NORM.INV(RAND(),LOOKUP(S134,Inputs!$J$6:$J$9,Inputs!$G$6:$G$9),LOOKUP(S134,Inputs!$J$6:$J$9,Inputs!$H$6:$H$9)),Inputs!$B$12),-Inputs!$B$12),NORM.INV(RAND(),LOOKUP(S134,Inputs!$J$6:$J$9,Inputs!$G$6:$G$9),LOOKUP(S134,Inputs!$J$6:$J$9,Inputs!$H$6:$H$9))),0),"" )</f>
        <v/>
      </c>
      <c r="J134" s="26">
        <f>IF($A134&lt;=Inputs!$B$13,IF(5&lt;=Inputs!$B$8,IF(Inputs!$B$12&gt;0,MAX(MIN(NORM.INV(RAND(),LOOKUP(T134,Inputs!$J$6:$J$9,Inputs!$G$6:$G$9),LOOKUP(T134,Inputs!$J$6:$J$9,Inputs!$H$6:$H$9)),Inputs!$B$12),-Inputs!$B$12),NORM.INV(RAND(),LOOKUP(T134,Inputs!$J$6:$J$9,Inputs!$G$6:$G$9),LOOKUP(T134,Inputs!$J$6:$J$9,Inputs!$H$6:$H$9))),0),"" )</f>
        <v/>
      </c>
      <c r="K134" s="26">
        <f>IF($A134&lt;=Inputs!$B$13,IF(6&lt;=Inputs!$B$8,IF(Inputs!$B$12&gt;0,MAX(MIN(NORM.INV(RAND(),LOOKUP(U134,Inputs!$J$6:$J$9,Inputs!$G$6:$G$9),LOOKUP(U134,Inputs!$J$6:$J$9,Inputs!$H$6:$H$9)),Inputs!$B$12),-Inputs!$B$12),NORM.INV(RAND(),LOOKUP(U134,Inputs!$J$6:$J$9,Inputs!$G$6:$G$9),LOOKUP(U134,Inputs!$J$6:$J$9,Inputs!$H$6:$H$9))),0),"" )</f>
        <v/>
      </c>
      <c r="L134" s="26">
        <f>IF($A134&lt;=Inputs!$B$13,IF(7&lt;=Inputs!$B$8,IF(Inputs!$B$12&gt;0,MAX(MIN(NORM.INV(RAND(),LOOKUP(V134,Inputs!$J$6:$J$9,Inputs!$G$6:$G$9),LOOKUP(V134,Inputs!$J$6:$J$9,Inputs!$H$6:$H$9)),Inputs!$B$12),-Inputs!$B$12),NORM.INV(RAND(),LOOKUP(V134,Inputs!$J$6:$J$9,Inputs!$G$6:$G$9),LOOKUP(V134,Inputs!$J$6:$J$9,Inputs!$H$6:$H$9))),0),"" )</f>
        <v/>
      </c>
      <c r="M134" s="26">
        <f>IF($A134&lt;=Inputs!$B$13,IF(8&lt;=Inputs!$B$8,IF(Inputs!$B$12&gt;0,MAX(MIN(NORM.INV(RAND(),LOOKUP(W134,Inputs!$J$6:$J$9,Inputs!$G$6:$G$9),LOOKUP(W134,Inputs!$J$6:$J$9,Inputs!$H$6:$H$9)),Inputs!$B$12),-Inputs!$B$12),NORM.INV(RAND(),LOOKUP(W134,Inputs!$J$6:$J$9,Inputs!$G$6:$G$9),LOOKUP(W134,Inputs!$J$6:$J$9,Inputs!$H$6:$H$9))),0),"" )</f>
        <v/>
      </c>
      <c r="N134" s="26">
        <f>IF($A134&lt;=Inputs!$B$13,IF(9&lt;=Inputs!$B$8,IF(Inputs!$B$12&gt;0,MAX(MIN(NORM.INV(RAND(),LOOKUP(X134,Inputs!$J$6:$J$9,Inputs!$G$6:$G$9),LOOKUP(X134,Inputs!$J$6:$J$9,Inputs!$H$6:$H$9)),Inputs!$B$12),-Inputs!$B$12),NORM.INV(RAND(),LOOKUP(X134,Inputs!$J$6:$J$9,Inputs!$G$6:$G$9),LOOKUP(X134,Inputs!$J$6:$J$9,Inputs!$H$6:$H$9))),0),"" )</f>
        <v/>
      </c>
      <c r="O134" s="26">
        <f>IF($A134&lt;=Inputs!$B$13,IF(10&lt;=Inputs!$B$8,IF(Inputs!$B$12&gt;0,MAX(MIN(NORM.INV(RAND(),LOOKUP(Y134,Inputs!$J$6:$J$9,Inputs!$G$6:$G$9),LOOKUP(Y134,Inputs!$J$6:$J$9,Inputs!$H$6:$H$9)),Inputs!$B$12),-Inputs!$B$12),NORM.INV(RAND(),LOOKUP(Y134,Inputs!$J$6:$J$9,Inputs!$G$6:$G$9),LOOKUP(Y134,Inputs!$J$6:$J$9,Inputs!$H$6:$H$9))),0),"" )</f>
        <v/>
      </c>
      <c r="P134" s="31">
        <f>IF($A134&lt;=Inputs!$B$13,RAND(),"")</f>
        <v/>
      </c>
      <c r="Q134" s="31">
        <f>IF($A134&lt;=Inputs!$B$13,RAND(),"")</f>
        <v/>
      </c>
      <c r="R134" s="31">
        <f>IF($A134&lt;=Inputs!$B$13,RAND(),"")</f>
        <v/>
      </c>
      <c r="S134" s="31">
        <f>IF($A134&lt;=Inputs!$B$13,RAND(),"")</f>
        <v/>
      </c>
      <c r="T134" s="31">
        <f>IF($A134&lt;=Inputs!$B$13,RAND(),"")</f>
        <v/>
      </c>
      <c r="U134" s="31">
        <f>IF($A134&lt;=Inputs!$B$13,RAND(),"")</f>
        <v/>
      </c>
      <c r="V134" s="31">
        <f>IF($A134&lt;=Inputs!$B$13,RAND(),"")</f>
        <v/>
      </c>
      <c r="W134" s="31">
        <f>IF($A134&lt;=Inputs!$B$13,RAND(),"")</f>
        <v/>
      </c>
      <c r="X134" s="31">
        <f>IF($A134&lt;=Inputs!$B$13,RAND(),"")</f>
        <v/>
      </c>
      <c r="Y134" s="31">
        <f>IF($A134&lt;=Inputs!$B$13,RAND(),"")</f>
        <v/>
      </c>
    </row>
    <row r="135">
      <c r="A135" t="n">
        <v>130</v>
      </c>
      <c r="B135" s="26">
        <f>IF($A135&lt;=Inputs!$B$13,IF(Inputs!$B$8&gt;0,SUM(F135:O135)/Inputs!$B$8,0),"")</f>
        <v/>
      </c>
      <c r="C135" s="27">
        <f>IF($A135&lt;=Inputs!$B$13,B135/100,"")</f>
        <v/>
      </c>
      <c r="D135" s="28">
        <f>IF($A135&lt;=Inputs!$B$13,C135*Inputs!$B$7,"")</f>
        <v/>
      </c>
      <c r="E135" s="29">
        <f>IF($A135&lt;=Inputs!$B$13,IF(D135&gt;0,1,0),"")</f>
        <v/>
      </c>
      <c r="F135" s="26">
        <f>IF($A135&lt;=Inputs!$B$13,IF(1&lt;=Inputs!$B$8,IF(Inputs!$B$12&gt;0,MAX(MIN(NORM.INV(RAND(),LOOKUP(P135,Inputs!$J$6:$J$9,Inputs!$G$6:$G$9),LOOKUP(P135,Inputs!$J$6:$J$9,Inputs!$H$6:$H$9)),Inputs!$B$12),-Inputs!$B$12),NORM.INV(RAND(),LOOKUP(P135,Inputs!$J$6:$J$9,Inputs!$G$6:$G$9),LOOKUP(P135,Inputs!$J$6:$J$9,Inputs!$H$6:$H$9))),0),"" )</f>
        <v/>
      </c>
      <c r="G135" s="26">
        <f>IF($A135&lt;=Inputs!$B$13,IF(2&lt;=Inputs!$B$8,IF(Inputs!$B$12&gt;0,MAX(MIN(NORM.INV(RAND(),LOOKUP(Q135,Inputs!$J$6:$J$9,Inputs!$G$6:$G$9),LOOKUP(Q135,Inputs!$J$6:$J$9,Inputs!$H$6:$H$9)),Inputs!$B$12),-Inputs!$B$12),NORM.INV(RAND(),LOOKUP(Q135,Inputs!$J$6:$J$9,Inputs!$G$6:$G$9),LOOKUP(Q135,Inputs!$J$6:$J$9,Inputs!$H$6:$H$9))),0),"" )</f>
        <v/>
      </c>
      <c r="H135" s="26">
        <f>IF($A135&lt;=Inputs!$B$13,IF(3&lt;=Inputs!$B$8,IF(Inputs!$B$12&gt;0,MAX(MIN(NORM.INV(RAND(),LOOKUP(R135,Inputs!$J$6:$J$9,Inputs!$G$6:$G$9),LOOKUP(R135,Inputs!$J$6:$J$9,Inputs!$H$6:$H$9)),Inputs!$B$12),-Inputs!$B$12),NORM.INV(RAND(),LOOKUP(R135,Inputs!$J$6:$J$9,Inputs!$G$6:$G$9),LOOKUP(R135,Inputs!$J$6:$J$9,Inputs!$H$6:$H$9))),0),"" )</f>
        <v/>
      </c>
      <c r="I135" s="26">
        <f>IF($A135&lt;=Inputs!$B$13,IF(4&lt;=Inputs!$B$8,IF(Inputs!$B$12&gt;0,MAX(MIN(NORM.INV(RAND(),LOOKUP(S135,Inputs!$J$6:$J$9,Inputs!$G$6:$G$9),LOOKUP(S135,Inputs!$J$6:$J$9,Inputs!$H$6:$H$9)),Inputs!$B$12),-Inputs!$B$12),NORM.INV(RAND(),LOOKUP(S135,Inputs!$J$6:$J$9,Inputs!$G$6:$G$9),LOOKUP(S135,Inputs!$J$6:$J$9,Inputs!$H$6:$H$9))),0),"" )</f>
        <v/>
      </c>
      <c r="J135" s="26">
        <f>IF($A135&lt;=Inputs!$B$13,IF(5&lt;=Inputs!$B$8,IF(Inputs!$B$12&gt;0,MAX(MIN(NORM.INV(RAND(),LOOKUP(T135,Inputs!$J$6:$J$9,Inputs!$G$6:$G$9),LOOKUP(T135,Inputs!$J$6:$J$9,Inputs!$H$6:$H$9)),Inputs!$B$12),-Inputs!$B$12),NORM.INV(RAND(),LOOKUP(T135,Inputs!$J$6:$J$9,Inputs!$G$6:$G$9),LOOKUP(T135,Inputs!$J$6:$J$9,Inputs!$H$6:$H$9))),0),"" )</f>
        <v/>
      </c>
      <c r="K135" s="26">
        <f>IF($A135&lt;=Inputs!$B$13,IF(6&lt;=Inputs!$B$8,IF(Inputs!$B$12&gt;0,MAX(MIN(NORM.INV(RAND(),LOOKUP(U135,Inputs!$J$6:$J$9,Inputs!$G$6:$G$9),LOOKUP(U135,Inputs!$J$6:$J$9,Inputs!$H$6:$H$9)),Inputs!$B$12),-Inputs!$B$12),NORM.INV(RAND(),LOOKUP(U135,Inputs!$J$6:$J$9,Inputs!$G$6:$G$9),LOOKUP(U135,Inputs!$J$6:$J$9,Inputs!$H$6:$H$9))),0),"" )</f>
        <v/>
      </c>
      <c r="L135" s="26">
        <f>IF($A135&lt;=Inputs!$B$13,IF(7&lt;=Inputs!$B$8,IF(Inputs!$B$12&gt;0,MAX(MIN(NORM.INV(RAND(),LOOKUP(V135,Inputs!$J$6:$J$9,Inputs!$G$6:$G$9),LOOKUP(V135,Inputs!$J$6:$J$9,Inputs!$H$6:$H$9)),Inputs!$B$12),-Inputs!$B$12),NORM.INV(RAND(),LOOKUP(V135,Inputs!$J$6:$J$9,Inputs!$G$6:$G$9),LOOKUP(V135,Inputs!$J$6:$J$9,Inputs!$H$6:$H$9))),0),"" )</f>
        <v/>
      </c>
      <c r="M135" s="26">
        <f>IF($A135&lt;=Inputs!$B$13,IF(8&lt;=Inputs!$B$8,IF(Inputs!$B$12&gt;0,MAX(MIN(NORM.INV(RAND(),LOOKUP(W135,Inputs!$J$6:$J$9,Inputs!$G$6:$G$9),LOOKUP(W135,Inputs!$J$6:$J$9,Inputs!$H$6:$H$9)),Inputs!$B$12),-Inputs!$B$12),NORM.INV(RAND(),LOOKUP(W135,Inputs!$J$6:$J$9,Inputs!$G$6:$G$9),LOOKUP(W135,Inputs!$J$6:$J$9,Inputs!$H$6:$H$9))),0),"" )</f>
        <v/>
      </c>
      <c r="N135" s="26">
        <f>IF($A135&lt;=Inputs!$B$13,IF(9&lt;=Inputs!$B$8,IF(Inputs!$B$12&gt;0,MAX(MIN(NORM.INV(RAND(),LOOKUP(X135,Inputs!$J$6:$J$9,Inputs!$G$6:$G$9),LOOKUP(X135,Inputs!$J$6:$J$9,Inputs!$H$6:$H$9)),Inputs!$B$12),-Inputs!$B$12),NORM.INV(RAND(),LOOKUP(X135,Inputs!$J$6:$J$9,Inputs!$G$6:$G$9),LOOKUP(X135,Inputs!$J$6:$J$9,Inputs!$H$6:$H$9))),0),"" )</f>
        <v/>
      </c>
      <c r="O135" s="26">
        <f>IF($A135&lt;=Inputs!$B$13,IF(10&lt;=Inputs!$B$8,IF(Inputs!$B$12&gt;0,MAX(MIN(NORM.INV(RAND(),LOOKUP(Y135,Inputs!$J$6:$J$9,Inputs!$G$6:$G$9),LOOKUP(Y135,Inputs!$J$6:$J$9,Inputs!$H$6:$H$9)),Inputs!$B$12),-Inputs!$B$12),NORM.INV(RAND(),LOOKUP(Y135,Inputs!$J$6:$J$9,Inputs!$G$6:$G$9),LOOKUP(Y135,Inputs!$J$6:$J$9,Inputs!$H$6:$H$9))),0),"" )</f>
        <v/>
      </c>
      <c r="P135" s="31">
        <f>IF($A135&lt;=Inputs!$B$13,RAND(),"")</f>
        <v/>
      </c>
      <c r="Q135" s="31">
        <f>IF($A135&lt;=Inputs!$B$13,RAND(),"")</f>
        <v/>
      </c>
      <c r="R135" s="31">
        <f>IF($A135&lt;=Inputs!$B$13,RAND(),"")</f>
        <v/>
      </c>
      <c r="S135" s="31">
        <f>IF($A135&lt;=Inputs!$B$13,RAND(),"")</f>
        <v/>
      </c>
      <c r="T135" s="31">
        <f>IF($A135&lt;=Inputs!$B$13,RAND(),"")</f>
        <v/>
      </c>
      <c r="U135" s="31">
        <f>IF($A135&lt;=Inputs!$B$13,RAND(),"")</f>
        <v/>
      </c>
      <c r="V135" s="31">
        <f>IF($A135&lt;=Inputs!$B$13,RAND(),"")</f>
        <v/>
      </c>
      <c r="W135" s="31">
        <f>IF($A135&lt;=Inputs!$B$13,RAND(),"")</f>
        <v/>
      </c>
      <c r="X135" s="31">
        <f>IF($A135&lt;=Inputs!$B$13,RAND(),"")</f>
        <v/>
      </c>
      <c r="Y135" s="31">
        <f>IF($A135&lt;=Inputs!$B$13,RAND(),"")</f>
        <v/>
      </c>
    </row>
    <row r="136">
      <c r="A136" t="n">
        <v>131</v>
      </c>
      <c r="B136" s="26">
        <f>IF($A136&lt;=Inputs!$B$13,IF(Inputs!$B$8&gt;0,SUM(F136:O136)/Inputs!$B$8,0),"")</f>
        <v/>
      </c>
      <c r="C136" s="27">
        <f>IF($A136&lt;=Inputs!$B$13,B136/100,"")</f>
        <v/>
      </c>
      <c r="D136" s="28">
        <f>IF($A136&lt;=Inputs!$B$13,C136*Inputs!$B$7,"")</f>
        <v/>
      </c>
      <c r="E136" s="29">
        <f>IF($A136&lt;=Inputs!$B$13,IF(D136&gt;0,1,0),"")</f>
        <v/>
      </c>
      <c r="F136" s="26">
        <f>IF($A136&lt;=Inputs!$B$13,IF(1&lt;=Inputs!$B$8,IF(Inputs!$B$12&gt;0,MAX(MIN(NORM.INV(RAND(),LOOKUP(P136,Inputs!$J$6:$J$9,Inputs!$G$6:$G$9),LOOKUP(P136,Inputs!$J$6:$J$9,Inputs!$H$6:$H$9)),Inputs!$B$12),-Inputs!$B$12),NORM.INV(RAND(),LOOKUP(P136,Inputs!$J$6:$J$9,Inputs!$G$6:$G$9),LOOKUP(P136,Inputs!$J$6:$J$9,Inputs!$H$6:$H$9))),0),"" )</f>
        <v/>
      </c>
      <c r="G136" s="26">
        <f>IF($A136&lt;=Inputs!$B$13,IF(2&lt;=Inputs!$B$8,IF(Inputs!$B$12&gt;0,MAX(MIN(NORM.INV(RAND(),LOOKUP(Q136,Inputs!$J$6:$J$9,Inputs!$G$6:$G$9),LOOKUP(Q136,Inputs!$J$6:$J$9,Inputs!$H$6:$H$9)),Inputs!$B$12),-Inputs!$B$12),NORM.INV(RAND(),LOOKUP(Q136,Inputs!$J$6:$J$9,Inputs!$G$6:$G$9),LOOKUP(Q136,Inputs!$J$6:$J$9,Inputs!$H$6:$H$9))),0),"" )</f>
        <v/>
      </c>
      <c r="H136" s="26">
        <f>IF($A136&lt;=Inputs!$B$13,IF(3&lt;=Inputs!$B$8,IF(Inputs!$B$12&gt;0,MAX(MIN(NORM.INV(RAND(),LOOKUP(R136,Inputs!$J$6:$J$9,Inputs!$G$6:$G$9),LOOKUP(R136,Inputs!$J$6:$J$9,Inputs!$H$6:$H$9)),Inputs!$B$12),-Inputs!$B$12),NORM.INV(RAND(),LOOKUP(R136,Inputs!$J$6:$J$9,Inputs!$G$6:$G$9),LOOKUP(R136,Inputs!$J$6:$J$9,Inputs!$H$6:$H$9))),0),"" )</f>
        <v/>
      </c>
      <c r="I136" s="26">
        <f>IF($A136&lt;=Inputs!$B$13,IF(4&lt;=Inputs!$B$8,IF(Inputs!$B$12&gt;0,MAX(MIN(NORM.INV(RAND(),LOOKUP(S136,Inputs!$J$6:$J$9,Inputs!$G$6:$G$9),LOOKUP(S136,Inputs!$J$6:$J$9,Inputs!$H$6:$H$9)),Inputs!$B$12),-Inputs!$B$12),NORM.INV(RAND(),LOOKUP(S136,Inputs!$J$6:$J$9,Inputs!$G$6:$G$9),LOOKUP(S136,Inputs!$J$6:$J$9,Inputs!$H$6:$H$9))),0),"" )</f>
        <v/>
      </c>
      <c r="J136" s="26">
        <f>IF($A136&lt;=Inputs!$B$13,IF(5&lt;=Inputs!$B$8,IF(Inputs!$B$12&gt;0,MAX(MIN(NORM.INV(RAND(),LOOKUP(T136,Inputs!$J$6:$J$9,Inputs!$G$6:$G$9),LOOKUP(T136,Inputs!$J$6:$J$9,Inputs!$H$6:$H$9)),Inputs!$B$12),-Inputs!$B$12),NORM.INV(RAND(),LOOKUP(T136,Inputs!$J$6:$J$9,Inputs!$G$6:$G$9),LOOKUP(T136,Inputs!$J$6:$J$9,Inputs!$H$6:$H$9))),0),"" )</f>
        <v/>
      </c>
      <c r="K136" s="26">
        <f>IF($A136&lt;=Inputs!$B$13,IF(6&lt;=Inputs!$B$8,IF(Inputs!$B$12&gt;0,MAX(MIN(NORM.INV(RAND(),LOOKUP(U136,Inputs!$J$6:$J$9,Inputs!$G$6:$G$9),LOOKUP(U136,Inputs!$J$6:$J$9,Inputs!$H$6:$H$9)),Inputs!$B$12),-Inputs!$B$12),NORM.INV(RAND(),LOOKUP(U136,Inputs!$J$6:$J$9,Inputs!$G$6:$G$9),LOOKUP(U136,Inputs!$J$6:$J$9,Inputs!$H$6:$H$9))),0),"" )</f>
        <v/>
      </c>
      <c r="L136" s="26">
        <f>IF($A136&lt;=Inputs!$B$13,IF(7&lt;=Inputs!$B$8,IF(Inputs!$B$12&gt;0,MAX(MIN(NORM.INV(RAND(),LOOKUP(V136,Inputs!$J$6:$J$9,Inputs!$G$6:$G$9),LOOKUP(V136,Inputs!$J$6:$J$9,Inputs!$H$6:$H$9)),Inputs!$B$12),-Inputs!$B$12),NORM.INV(RAND(),LOOKUP(V136,Inputs!$J$6:$J$9,Inputs!$G$6:$G$9),LOOKUP(V136,Inputs!$J$6:$J$9,Inputs!$H$6:$H$9))),0),"" )</f>
        <v/>
      </c>
      <c r="M136" s="26">
        <f>IF($A136&lt;=Inputs!$B$13,IF(8&lt;=Inputs!$B$8,IF(Inputs!$B$12&gt;0,MAX(MIN(NORM.INV(RAND(),LOOKUP(W136,Inputs!$J$6:$J$9,Inputs!$G$6:$G$9),LOOKUP(W136,Inputs!$J$6:$J$9,Inputs!$H$6:$H$9)),Inputs!$B$12),-Inputs!$B$12),NORM.INV(RAND(),LOOKUP(W136,Inputs!$J$6:$J$9,Inputs!$G$6:$G$9),LOOKUP(W136,Inputs!$J$6:$J$9,Inputs!$H$6:$H$9))),0),"" )</f>
        <v/>
      </c>
      <c r="N136" s="26">
        <f>IF($A136&lt;=Inputs!$B$13,IF(9&lt;=Inputs!$B$8,IF(Inputs!$B$12&gt;0,MAX(MIN(NORM.INV(RAND(),LOOKUP(X136,Inputs!$J$6:$J$9,Inputs!$G$6:$G$9),LOOKUP(X136,Inputs!$J$6:$J$9,Inputs!$H$6:$H$9)),Inputs!$B$12),-Inputs!$B$12),NORM.INV(RAND(),LOOKUP(X136,Inputs!$J$6:$J$9,Inputs!$G$6:$G$9),LOOKUP(X136,Inputs!$J$6:$J$9,Inputs!$H$6:$H$9))),0),"" )</f>
        <v/>
      </c>
      <c r="O136" s="26">
        <f>IF($A136&lt;=Inputs!$B$13,IF(10&lt;=Inputs!$B$8,IF(Inputs!$B$12&gt;0,MAX(MIN(NORM.INV(RAND(),LOOKUP(Y136,Inputs!$J$6:$J$9,Inputs!$G$6:$G$9),LOOKUP(Y136,Inputs!$J$6:$J$9,Inputs!$H$6:$H$9)),Inputs!$B$12),-Inputs!$B$12),NORM.INV(RAND(),LOOKUP(Y136,Inputs!$J$6:$J$9,Inputs!$G$6:$G$9),LOOKUP(Y136,Inputs!$J$6:$J$9,Inputs!$H$6:$H$9))),0),"" )</f>
        <v/>
      </c>
      <c r="P136" s="31">
        <f>IF($A136&lt;=Inputs!$B$13,RAND(),"")</f>
        <v/>
      </c>
      <c r="Q136" s="31">
        <f>IF($A136&lt;=Inputs!$B$13,RAND(),"")</f>
        <v/>
      </c>
      <c r="R136" s="31">
        <f>IF($A136&lt;=Inputs!$B$13,RAND(),"")</f>
        <v/>
      </c>
      <c r="S136" s="31">
        <f>IF($A136&lt;=Inputs!$B$13,RAND(),"")</f>
        <v/>
      </c>
      <c r="T136" s="31">
        <f>IF($A136&lt;=Inputs!$B$13,RAND(),"")</f>
        <v/>
      </c>
      <c r="U136" s="31">
        <f>IF($A136&lt;=Inputs!$B$13,RAND(),"")</f>
        <v/>
      </c>
      <c r="V136" s="31">
        <f>IF($A136&lt;=Inputs!$B$13,RAND(),"")</f>
        <v/>
      </c>
      <c r="W136" s="31">
        <f>IF($A136&lt;=Inputs!$B$13,RAND(),"")</f>
        <v/>
      </c>
      <c r="X136" s="31">
        <f>IF($A136&lt;=Inputs!$B$13,RAND(),"")</f>
        <v/>
      </c>
      <c r="Y136" s="31">
        <f>IF($A136&lt;=Inputs!$B$13,RAND(),"")</f>
        <v/>
      </c>
    </row>
    <row r="137">
      <c r="A137" t="n">
        <v>132</v>
      </c>
      <c r="B137" s="26">
        <f>IF($A137&lt;=Inputs!$B$13,IF(Inputs!$B$8&gt;0,SUM(F137:O137)/Inputs!$B$8,0),"")</f>
        <v/>
      </c>
      <c r="C137" s="27">
        <f>IF($A137&lt;=Inputs!$B$13,B137/100,"")</f>
        <v/>
      </c>
      <c r="D137" s="28">
        <f>IF($A137&lt;=Inputs!$B$13,C137*Inputs!$B$7,"")</f>
        <v/>
      </c>
      <c r="E137" s="29">
        <f>IF($A137&lt;=Inputs!$B$13,IF(D137&gt;0,1,0),"")</f>
        <v/>
      </c>
      <c r="F137" s="26">
        <f>IF($A137&lt;=Inputs!$B$13,IF(1&lt;=Inputs!$B$8,IF(Inputs!$B$12&gt;0,MAX(MIN(NORM.INV(RAND(),LOOKUP(P137,Inputs!$J$6:$J$9,Inputs!$G$6:$G$9),LOOKUP(P137,Inputs!$J$6:$J$9,Inputs!$H$6:$H$9)),Inputs!$B$12),-Inputs!$B$12),NORM.INV(RAND(),LOOKUP(P137,Inputs!$J$6:$J$9,Inputs!$G$6:$G$9),LOOKUP(P137,Inputs!$J$6:$J$9,Inputs!$H$6:$H$9))),0),"" )</f>
        <v/>
      </c>
      <c r="G137" s="26">
        <f>IF($A137&lt;=Inputs!$B$13,IF(2&lt;=Inputs!$B$8,IF(Inputs!$B$12&gt;0,MAX(MIN(NORM.INV(RAND(),LOOKUP(Q137,Inputs!$J$6:$J$9,Inputs!$G$6:$G$9),LOOKUP(Q137,Inputs!$J$6:$J$9,Inputs!$H$6:$H$9)),Inputs!$B$12),-Inputs!$B$12),NORM.INV(RAND(),LOOKUP(Q137,Inputs!$J$6:$J$9,Inputs!$G$6:$G$9),LOOKUP(Q137,Inputs!$J$6:$J$9,Inputs!$H$6:$H$9))),0),"" )</f>
        <v/>
      </c>
      <c r="H137" s="26">
        <f>IF($A137&lt;=Inputs!$B$13,IF(3&lt;=Inputs!$B$8,IF(Inputs!$B$12&gt;0,MAX(MIN(NORM.INV(RAND(),LOOKUP(R137,Inputs!$J$6:$J$9,Inputs!$G$6:$G$9),LOOKUP(R137,Inputs!$J$6:$J$9,Inputs!$H$6:$H$9)),Inputs!$B$12),-Inputs!$B$12),NORM.INV(RAND(),LOOKUP(R137,Inputs!$J$6:$J$9,Inputs!$G$6:$G$9),LOOKUP(R137,Inputs!$J$6:$J$9,Inputs!$H$6:$H$9))),0),"" )</f>
        <v/>
      </c>
      <c r="I137" s="26">
        <f>IF($A137&lt;=Inputs!$B$13,IF(4&lt;=Inputs!$B$8,IF(Inputs!$B$12&gt;0,MAX(MIN(NORM.INV(RAND(),LOOKUP(S137,Inputs!$J$6:$J$9,Inputs!$G$6:$G$9),LOOKUP(S137,Inputs!$J$6:$J$9,Inputs!$H$6:$H$9)),Inputs!$B$12),-Inputs!$B$12),NORM.INV(RAND(),LOOKUP(S137,Inputs!$J$6:$J$9,Inputs!$G$6:$G$9),LOOKUP(S137,Inputs!$J$6:$J$9,Inputs!$H$6:$H$9))),0),"" )</f>
        <v/>
      </c>
      <c r="J137" s="26">
        <f>IF($A137&lt;=Inputs!$B$13,IF(5&lt;=Inputs!$B$8,IF(Inputs!$B$12&gt;0,MAX(MIN(NORM.INV(RAND(),LOOKUP(T137,Inputs!$J$6:$J$9,Inputs!$G$6:$G$9),LOOKUP(T137,Inputs!$J$6:$J$9,Inputs!$H$6:$H$9)),Inputs!$B$12),-Inputs!$B$12),NORM.INV(RAND(),LOOKUP(T137,Inputs!$J$6:$J$9,Inputs!$G$6:$G$9),LOOKUP(T137,Inputs!$J$6:$J$9,Inputs!$H$6:$H$9))),0),"" )</f>
        <v/>
      </c>
      <c r="K137" s="26">
        <f>IF($A137&lt;=Inputs!$B$13,IF(6&lt;=Inputs!$B$8,IF(Inputs!$B$12&gt;0,MAX(MIN(NORM.INV(RAND(),LOOKUP(U137,Inputs!$J$6:$J$9,Inputs!$G$6:$G$9),LOOKUP(U137,Inputs!$J$6:$J$9,Inputs!$H$6:$H$9)),Inputs!$B$12),-Inputs!$B$12),NORM.INV(RAND(),LOOKUP(U137,Inputs!$J$6:$J$9,Inputs!$G$6:$G$9),LOOKUP(U137,Inputs!$J$6:$J$9,Inputs!$H$6:$H$9))),0),"" )</f>
        <v/>
      </c>
      <c r="L137" s="26">
        <f>IF($A137&lt;=Inputs!$B$13,IF(7&lt;=Inputs!$B$8,IF(Inputs!$B$12&gt;0,MAX(MIN(NORM.INV(RAND(),LOOKUP(V137,Inputs!$J$6:$J$9,Inputs!$G$6:$G$9),LOOKUP(V137,Inputs!$J$6:$J$9,Inputs!$H$6:$H$9)),Inputs!$B$12),-Inputs!$B$12),NORM.INV(RAND(),LOOKUP(V137,Inputs!$J$6:$J$9,Inputs!$G$6:$G$9),LOOKUP(V137,Inputs!$J$6:$J$9,Inputs!$H$6:$H$9))),0),"" )</f>
        <v/>
      </c>
      <c r="M137" s="26">
        <f>IF($A137&lt;=Inputs!$B$13,IF(8&lt;=Inputs!$B$8,IF(Inputs!$B$12&gt;0,MAX(MIN(NORM.INV(RAND(),LOOKUP(W137,Inputs!$J$6:$J$9,Inputs!$G$6:$G$9),LOOKUP(W137,Inputs!$J$6:$J$9,Inputs!$H$6:$H$9)),Inputs!$B$12),-Inputs!$B$12),NORM.INV(RAND(),LOOKUP(W137,Inputs!$J$6:$J$9,Inputs!$G$6:$G$9),LOOKUP(W137,Inputs!$J$6:$J$9,Inputs!$H$6:$H$9))),0),"" )</f>
        <v/>
      </c>
      <c r="N137" s="26">
        <f>IF($A137&lt;=Inputs!$B$13,IF(9&lt;=Inputs!$B$8,IF(Inputs!$B$12&gt;0,MAX(MIN(NORM.INV(RAND(),LOOKUP(X137,Inputs!$J$6:$J$9,Inputs!$G$6:$G$9),LOOKUP(X137,Inputs!$J$6:$J$9,Inputs!$H$6:$H$9)),Inputs!$B$12),-Inputs!$B$12),NORM.INV(RAND(),LOOKUP(X137,Inputs!$J$6:$J$9,Inputs!$G$6:$G$9),LOOKUP(X137,Inputs!$J$6:$J$9,Inputs!$H$6:$H$9))),0),"" )</f>
        <v/>
      </c>
      <c r="O137" s="26">
        <f>IF($A137&lt;=Inputs!$B$13,IF(10&lt;=Inputs!$B$8,IF(Inputs!$B$12&gt;0,MAX(MIN(NORM.INV(RAND(),LOOKUP(Y137,Inputs!$J$6:$J$9,Inputs!$G$6:$G$9),LOOKUP(Y137,Inputs!$J$6:$J$9,Inputs!$H$6:$H$9)),Inputs!$B$12),-Inputs!$B$12),NORM.INV(RAND(),LOOKUP(Y137,Inputs!$J$6:$J$9,Inputs!$G$6:$G$9),LOOKUP(Y137,Inputs!$J$6:$J$9,Inputs!$H$6:$H$9))),0),"" )</f>
        <v/>
      </c>
      <c r="P137" s="31">
        <f>IF($A137&lt;=Inputs!$B$13,RAND(),"")</f>
        <v/>
      </c>
      <c r="Q137" s="31">
        <f>IF($A137&lt;=Inputs!$B$13,RAND(),"")</f>
        <v/>
      </c>
      <c r="R137" s="31">
        <f>IF($A137&lt;=Inputs!$B$13,RAND(),"")</f>
        <v/>
      </c>
      <c r="S137" s="31">
        <f>IF($A137&lt;=Inputs!$B$13,RAND(),"")</f>
        <v/>
      </c>
      <c r="T137" s="31">
        <f>IF($A137&lt;=Inputs!$B$13,RAND(),"")</f>
        <v/>
      </c>
      <c r="U137" s="31">
        <f>IF($A137&lt;=Inputs!$B$13,RAND(),"")</f>
        <v/>
      </c>
      <c r="V137" s="31">
        <f>IF($A137&lt;=Inputs!$B$13,RAND(),"")</f>
        <v/>
      </c>
      <c r="W137" s="31">
        <f>IF($A137&lt;=Inputs!$B$13,RAND(),"")</f>
        <v/>
      </c>
      <c r="X137" s="31">
        <f>IF($A137&lt;=Inputs!$B$13,RAND(),"")</f>
        <v/>
      </c>
      <c r="Y137" s="31">
        <f>IF($A137&lt;=Inputs!$B$13,RAND(),"")</f>
        <v/>
      </c>
    </row>
    <row r="138">
      <c r="A138" t="n">
        <v>133</v>
      </c>
      <c r="B138" s="26">
        <f>IF($A138&lt;=Inputs!$B$13,IF(Inputs!$B$8&gt;0,SUM(F138:O138)/Inputs!$B$8,0),"")</f>
        <v/>
      </c>
      <c r="C138" s="27">
        <f>IF($A138&lt;=Inputs!$B$13,B138/100,"")</f>
        <v/>
      </c>
      <c r="D138" s="28">
        <f>IF($A138&lt;=Inputs!$B$13,C138*Inputs!$B$7,"")</f>
        <v/>
      </c>
      <c r="E138" s="29">
        <f>IF($A138&lt;=Inputs!$B$13,IF(D138&gt;0,1,0),"")</f>
        <v/>
      </c>
      <c r="F138" s="26">
        <f>IF($A138&lt;=Inputs!$B$13,IF(1&lt;=Inputs!$B$8,IF(Inputs!$B$12&gt;0,MAX(MIN(NORM.INV(RAND(),LOOKUP(P138,Inputs!$J$6:$J$9,Inputs!$G$6:$G$9),LOOKUP(P138,Inputs!$J$6:$J$9,Inputs!$H$6:$H$9)),Inputs!$B$12),-Inputs!$B$12),NORM.INV(RAND(),LOOKUP(P138,Inputs!$J$6:$J$9,Inputs!$G$6:$G$9),LOOKUP(P138,Inputs!$J$6:$J$9,Inputs!$H$6:$H$9))),0),"" )</f>
        <v/>
      </c>
      <c r="G138" s="26">
        <f>IF($A138&lt;=Inputs!$B$13,IF(2&lt;=Inputs!$B$8,IF(Inputs!$B$12&gt;0,MAX(MIN(NORM.INV(RAND(),LOOKUP(Q138,Inputs!$J$6:$J$9,Inputs!$G$6:$G$9),LOOKUP(Q138,Inputs!$J$6:$J$9,Inputs!$H$6:$H$9)),Inputs!$B$12),-Inputs!$B$12),NORM.INV(RAND(),LOOKUP(Q138,Inputs!$J$6:$J$9,Inputs!$G$6:$G$9),LOOKUP(Q138,Inputs!$J$6:$J$9,Inputs!$H$6:$H$9))),0),"" )</f>
        <v/>
      </c>
      <c r="H138" s="26">
        <f>IF($A138&lt;=Inputs!$B$13,IF(3&lt;=Inputs!$B$8,IF(Inputs!$B$12&gt;0,MAX(MIN(NORM.INV(RAND(),LOOKUP(R138,Inputs!$J$6:$J$9,Inputs!$G$6:$G$9),LOOKUP(R138,Inputs!$J$6:$J$9,Inputs!$H$6:$H$9)),Inputs!$B$12),-Inputs!$B$12),NORM.INV(RAND(),LOOKUP(R138,Inputs!$J$6:$J$9,Inputs!$G$6:$G$9),LOOKUP(R138,Inputs!$J$6:$J$9,Inputs!$H$6:$H$9))),0),"" )</f>
        <v/>
      </c>
      <c r="I138" s="26">
        <f>IF($A138&lt;=Inputs!$B$13,IF(4&lt;=Inputs!$B$8,IF(Inputs!$B$12&gt;0,MAX(MIN(NORM.INV(RAND(),LOOKUP(S138,Inputs!$J$6:$J$9,Inputs!$G$6:$G$9),LOOKUP(S138,Inputs!$J$6:$J$9,Inputs!$H$6:$H$9)),Inputs!$B$12),-Inputs!$B$12),NORM.INV(RAND(),LOOKUP(S138,Inputs!$J$6:$J$9,Inputs!$G$6:$G$9),LOOKUP(S138,Inputs!$J$6:$J$9,Inputs!$H$6:$H$9))),0),"" )</f>
        <v/>
      </c>
      <c r="J138" s="26">
        <f>IF($A138&lt;=Inputs!$B$13,IF(5&lt;=Inputs!$B$8,IF(Inputs!$B$12&gt;0,MAX(MIN(NORM.INV(RAND(),LOOKUP(T138,Inputs!$J$6:$J$9,Inputs!$G$6:$G$9),LOOKUP(T138,Inputs!$J$6:$J$9,Inputs!$H$6:$H$9)),Inputs!$B$12),-Inputs!$B$12),NORM.INV(RAND(),LOOKUP(T138,Inputs!$J$6:$J$9,Inputs!$G$6:$G$9),LOOKUP(T138,Inputs!$J$6:$J$9,Inputs!$H$6:$H$9))),0),"" )</f>
        <v/>
      </c>
      <c r="K138" s="26">
        <f>IF($A138&lt;=Inputs!$B$13,IF(6&lt;=Inputs!$B$8,IF(Inputs!$B$12&gt;0,MAX(MIN(NORM.INV(RAND(),LOOKUP(U138,Inputs!$J$6:$J$9,Inputs!$G$6:$G$9),LOOKUP(U138,Inputs!$J$6:$J$9,Inputs!$H$6:$H$9)),Inputs!$B$12),-Inputs!$B$12),NORM.INV(RAND(),LOOKUP(U138,Inputs!$J$6:$J$9,Inputs!$G$6:$G$9),LOOKUP(U138,Inputs!$J$6:$J$9,Inputs!$H$6:$H$9))),0),"" )</f>
        <v/>
      </c>
      <c r="L138" s="26">
        <f>IF($A138&lt;=Inputs!$B$13,IF(7&lt;=Inputs!$B$8,IF(Inputs!$B$12&gt;0,MAX(MIN(NORM.INV(RAND(),LOOKUP(V138,Inputs!$J$6:$J$9,Inputs!$G$6:$G$9),LOOKUP(V138,Inputs!$J$6:$J$9,Inputs!$H$6:$H$9)),Inputs!$B$12),-Inputs!$B$12),NORM.INV(RAND(),LOOKUP(V138,Inputs!$J$6:$J$9,Inputs!$G$6:$G$9),LOOKUP(V138,Inputs!$J$6:$J$9,Inputs!$H$6:$H$9))),0),"" )</f>
        <v/>
      </c>
      <c r="M138" s="26">
        <f>IF($A138&lt;=Inputs!$B$13,IF(8&lt;=Inputs!$B$8,IF(Inputs!$B$12&gt;0,MAX(MIN(NORM.INV(RAND(),LOOKUP(W138,Inputs!$J$6:$J$9,Inputs!$G$6:$G$9),LOOKUP(W138,Inputs!$J$6:$J$9,Inputs!$H$6:$H$9)),Inputs!$B$12),-Inputs!$B$12),NORM.INV(RAND(),LOOKUP(W138,Inputs!$J$6:$J$9,Inputs!$G$6:$G$9),LOOKUP(W138,Inputs!$J$6:$J$9,Inputs!$H$6:$H$9))),0),"" )</f>
        <v/>
      </c>
      <c r="N138" s="26">
        <f>IF($A138&lt;=Inputs!$B$13,IF(9&lt;=Inputs!$B$8,IF(Inputs!$B$12&gt;0,MAX(MIN(NORM.INV(RAND(),LOOKUP(X138,Inputs!$J$6:$J$9,Inputs!$G$6:$G$9),LOOKUP(X138,Inputs!$J$6:$J$9,Inputs!$H$6:$H$9)),Inputs!$B$12),-Inputs!$B$12),NORM.INV(RAND(),LOOKUP(X138,Inputs!$J$6:$J$9,Inputs!$G$6:$G$9),LOOKUP(X138,Inputs!$J$6:$J$9,Inputs!$H$6:$H$9))),0),"" )</f>
        <v/>
      </c>
      <c r="O138" s="26">
        <f>IF($A138&lt;=Inputs!$B$13,IF(10&lt;=Inputs!$B$8,IF(Inputs!$B$12&gt;0,MAX(MIN(NORM.INV(RAND(),LOOKUP(Y138,Inputs!$J$6:$J$9,Inputs!$G$6:$G$9),LOOKUP(Y138,Inputs!$J$6:$J$9,Inputs!$H$6:$H$9)),Inputs!$B$12),-Inputs!$B$12),NORM.INV(RAND(),LOOKUP(Y138,Inputs!$J$6:$J$9,Inputs!$G$6:$G$9),LOOKUP(Y138,Inputs!$J$6:$J$9,Inputs!$H$6:$H$9))),0),"" )</f>
        <v/>
      </c>
      <c r="P138" s="31">
        <f>IF($A138&lt;=Inputs!$B$13,RAND(),"")</f>
        <v/>
      </c>
      <c r="Q138" s="31">
        <f>IF($A138&lt;=Inputs!$B$13,RAND(),"")</f>
        <v/>
      </c>
      <c r="R138" s="31">
        <f>IF($A138&lt;=Inputs!$B$13,RAND(),"")</f>
        <v/>
      </c>
      <c r="S138" s="31">
        <f>IF($A138&lt;=Inputs!$B$13,RAND(),"")</f>
        <v/>
      </c>
      <c r="T138" s="31">
        <f>IF($A138&lt;=Inputs!$B$13,RAND(),"")</f>
        <v/>
      </c>
      <c r="U138" s="31">
        <f>IF($A138&lt;=Inputs!$B$13,RAND(),"")</f>
        <v/>
      </c>
      <c r="V138" s="31">
        <f>IF($A138&lt;=Inputs!$B$13,RAND(),"")</f>
        <v/>
      </c>
      <c r="W138" s="31">
        <f>IF($A138&lt;=Inputs!$B$13,RAND(),"")</f>
        <v/>
      </c>
      <c r="X138" s="31">
        <f>IF($A138&lt;=Inputs!$B$13,RAND(),"")</f>
        <v/>
      </c>
      <c r="Y138" s="31">
        <f>IF($A138&lt;=Inputs!$B$13,RAND(),"")</f>
        <v/>
      </c>
    </row>
    <row r="139">
      <c r="A139" t="n">
        <v>134</v>
      </c>
      <c r="B139" s="26">
        <f>IF($A139&lt;=Inputs!$B$13,IF(Inputs!$B$8&gt;0,SUM(F139:O139)/Inputs!$B$8,0),"")</f>
        <v/>
      </c>
      <c r="C139" s="27">
        <f>IF($A139&lt;=Inputs!$B$13,B139/100,"")</f>
        <v/>
      </c>
      <c r="D139" s="28">
        <f>IF($A139&lt;=Inputs!$B$13,C139*Inputs!$B$7,"")</f>
        <v/>
      </c>
      <c r="E139" s="29">
        <f>IF($A139&lt;=Inputs!$B$13,IF(D139&gt;0,1,0),"")</f>
        <v/>
      </c>
      <c r="F139" s="26">
        <f>IF($A139&lt;=Inputs!$B$13,IF(1&lt;=Inputs!$B$8,IF(Inputs!$B$12&gt;0,MAX(MIN(NORM.INV(RAND(),LOOKUP(P139,Inputs!$J$6:$J$9,Inputs!$G$6:$G$9),LOOKUP(P139,Inputs!$J$6:$J$9,Inputs!$H$6:$H$9)),Inputs!$B$12),-Inputs!$B$12),NORM.INV(RAND(),LOOKUP(P139,Inputs!$J$6:$J$9,Inputs!$G$6:$G$9),LOOKUP(P139,Inputs!$J$6:$J$9,Inputs!$H$6:$H$9))),0),"" )</f>
        <v/>
      </c>
      <c r="G139" s="26">
        <f>IF($A139&lt;=Inputs!$B$13,IF(2&lt;=Inputs!$B$8,IF(Inputs!$B$12&gt;0,MAX(MIN(NORM.INV(RAND(),LOOKUP(Q139,Inputs!$J$6:$J$9,Inputs!$G$6:$G$9),LOOKUP(Q139,Inputs!$J$6:$J$9,Inputs!$H$6:$H$9)),Inputs!$B$12),-Inputs!$B$12),NORM.INV(RAND(),LOOKUP(Q139,Inputs!$J$6:$J$9,Inputs!$G$6:$G$9),LOOKUP(Q139,Inputs!$J$6:$J$9,Inputs!$H$6:$H$9))),0),"" )</f>
        <v/>
      </c>
      <c r="H139" s="26">
        <f>IF($A139&lt;=Inputs!$B$13,IF(3&lt;=Inputs!$B$8,IF(Inputs!$B$12&gt;0,MAX(MIN(NORM.INV(RAND(),LOOKUP(R139,Inputs!$J$6:$J$9,Inputs!$G$6:$G$9),LOOKUP(R139,Inputs!$J$6:$J$9,Inputs!$H$6:$H$9)),Inputs!$B$12),-Inputs!$B$12),NORM.INV(RAND(),LOOKUP(R139,Inputs!$J$6:$J$9,Inputs!$G$6:$G$9),LOOKUP(R139,Inputs!$J$6:$J$9,Inputs!$H$6:$H$9))),0),"" )</f>
        <v/>
      </c>
      <c r="I139" s="26">
        <f>IF($A139&lt;=Inputs!$B$13,IF(4&lt;=Inputs!$B$8,IF(Inputs!$B$12&gt;0,MAX(MIN(NORM.INV(RAND(),LOOKUP(S139,Inputs!$J$6:$J$9,Inputs!$G$6:$G$9),LOOKUP(S139,Inputs!$J$6:$J$9,Inputs!$H$6:$H$9)),Inputs!$B$12),-Inputs!$B$12),NORM.INV(RAND(),LOOKUP(S139,Inputs!$J$6:$J$9,Inputs!$G$6:$G$9),LOOKUP(S139,Inputs!$J$6:$J$9,Inputs!$H$6:$H$9))),0),"" )</f>
        <v/>
      </c>
      <c r="J139" s="26">
        <f>IF($A139&lt;=Inputs!$B$13,IF(5&lt;=Inputs!$B$8,IF(Inputs!$B$12&gt;0,MAX(MIN(NORM.INV(RAND(),LOOKUP(T139,Inputs!$J$6:$J$9,Inputs!$G$6:$G$9),LOOKUP(T139,Inputs!$J$6:$J$9,Inputs!$H$6:$H$9)),Inputs!$B$12),-Inputs!$B$12),NORM.INV(RAND(),LOOKUP(T139,Inputs!$J$6:$J$9,Inputs!$G$6:$G$9),LOOKUP(T139,Inputs!$J$6:$J$9,Inputs!$H$6:$H$9))),0),"" )</f>
        <v/>
      </c>
      <c r="K139" s="26">
        <f>IF($A139&lt;=Inputs!$B$13,IF(6&lt;=Inputs!$B$8,IF(Inputs!$B$12&gt;0,MAX(MIN(NORM.INV(RAND(),LOOKUP(U139,Inputs!$J$6:$J$9,Inputs!$G$6:$G$9),LOOKUP(U139,Inputs!$J$6:$J$9,Inputs!$H$6:$H$9)),Inputs!$B$12),-Inputs!$B$12),NORM.INV(RAND(),LOOKUP(U139,Inputs!$J$6:$J$9,Inputs!$G$6:$G$9),LOOKUP(U139,Inputs!$J$6:$J$9,Inputs!$H$6:$H$9))),0),"" )</f>
        <v/>
      </c>
      <c r="L139" s="26">
        <f>IF($A139&lt;=Inputs!$B$13,IF(7&lt;=Inputs!$B$8,IF(Inputs!$B$12&gt;0,MAX(MIN(NORM.INV(RAND(),LOOKUP(V139,Inputs!$J$6:$J$9,Inputs!$G$6:$G$9),LOOKUP(V139,Inputs!$J$6:$J$9,Inputs!$H$6:$H$9)),Inputs!$B$12),-Inputs!$B$12),NORM.INV(RAND(),LOOKUP(V139,Inputs!$J$6:$J$9,Inputs!$G$6:$G$9),LOOKUP(V139,Inputs!$J$6:$J$9,Inputs!$H$6:$H$9))),0),"" )</f>
        <v/>
      </c>
      <c r="M139" s="26">
        <f>IF($A139&lt;=Inputs!$B$13,IF(8&lt;=Inputs!$B$8,IF(Inputs!$B$12&gt;0,MAX(MIN(NORM.INV(RAND(),LOOKUP(W139,Inputs!$J$6:$J$9,Inputs!$G$6:$G$9),LOOKUP(W139,Inputs!$J$6:$J$9,Inputs!$H$6:$H$9)),Inputs!$B$12),-Inputs!$B$12),NORM.INV(RAND(),LOOKUP(W139,Inputs!$J$6:$J$9,Inputs!$G$6:$G$9),LOOKUP(W139,Inputs!$J$6:$J$9,Inputs!$H$6:$H$9))),0),"" )</f>
        <v/>
      </c>
      <c r="N139" s="26">
        <f>IF($A139&lt;=Inputs!$B$13,IF(9&lt;=Inputs!$B$8,IF(Inputs!$B$12&gt;0,MAX(MIN(NORM.INV(RAND(),LOOKUP(X139,Inputs!$J$6:$J$9,Inputs!$G$6:$G$9),LOOKUP(X139,Inputs!$J$6:$J$9,Inputs!$H$6:$H$9)),Inputs!$B$12),-Inputs!$B$12),NORM.INV(RAND(),LOOKUP(X139,Inputs!$J$6:$J$9,Inputs!$G$6:$G$9),LOOKUP(X139,Inputs!$J$6:$J$9,Inputs!$H$6:$H$9))),0),"" )</f>
        <v/>
      </c>
      <c r="O139" s="26">
        <f>IF($A139&lt;=Inputs!$B$13,IF(10&lt;=Inputs!$B$8,IF(Inputs!$B$12&gt;0,MAX(MIN(NORM.INV(RAND(),LOOKUP(Y139,Inputs!$J$6:$J$9,Inputs!$G$6:$G$9),LOOKUP(Y139,Inputs!$J$6:$J$9,Inputs!$H$6:$H$9)),Inputs!$B$12),-Inputs!$B$12),NORM.INV(RAND(),LOOKUP(Y139,Inputs!$J$6:$J$9,Inputs!$G$6:$G$9),LOOKUP(Y139,Inputs!$J$6:$J$9,Inputs!$H$6:$H$9))),0),"" )</f>
        <v/>
      </c>
      <c r="P139" s="31">
        <f>IF($A139&lt;=Inputs!$B$13,RAND(),"")</f>
        <v/>
      </c>
      <c r="Q139" s="31">
        <f>IF($A139&lt;=Inputs!$B$13,RAND(),"")</f>
        <v/>
      </c>
      <c r="R139" s="31">
        <f>IF($A139&lt;=Inputs!$B$13,RAND(),"")</f>
        <v/>
      </c>
      <c r="S139" s="31">
        <f>IF($A139&lt;=Inputs!$B$13,RAND(),"")</f>
        <v/>
      </c>
      <c r="T139" s="31">
        <f>IF($A139&lt;=Inputs!$B$13,RAND(),"")</f>
        <v/>
      </c>
      <c r="U139" s="31">
        <f>IF($A139&lt;=Inputs!$B$13,RAND(),"")</f>
        <v/>
      </c>
      <c r="V139" s="31">
        <f>IF($A139&lt;=Inputs!$B$13,RAND(),"")</f>
        <v/>
      </c>
      <c r="W139" s="31">
        <f>IF($A139&lt;=Inputs!$B$13,RAND(),"")</f>
        <v/>
      </c>
      <c r="X139" s="31">
        <f>IF($A139&lt;=Inputs!$B$13,RAND(),"")</f>
        <v/>
      </c>
      <c r="Y139" s="31">
        <f>IF($A139&lt;=Inputs!$B$13,RAND(),"")</f>
        <v/>
      </c>
    </row>
    <row r="140">
      <c r="A140" t="n">
        <v>135</v>
      </c>
      <c r="B140" s="26">
        <f>IF($A140&lt;=Inputs!$B$13,IF(Inputs!$B$8&gt;0,SUM(F140:O140)/Inputs!$B$8,0),"")</f>
        <v/>
      </c>
      <c r="C140" s="27">
        <f>IF($A140&lt;=Inputs!$B$13,B140/100,"")</f>
        <v/>
      </c>
      <c r="D140" s="28">
        <f>IF($A140&lt;=Inputs!$B$13,C140*Inputs!$B$7,"")</f>
        <v/>
      </c>
      <c r="E140" s="29">
        <f>IF($A140&lt;=Inputs!$B$13,IF(D140&gt;0,1,0),"")</f>
        <v/>
      </c>
      <c r="F140" s="26">
        <f>IF($A140&lt;=Inputs!$B$13,IF(1&lt;=Inputs!$B$8,IF(Inputs!$B$12&gt;0,MAX(MIN(NORM.INV(RAND(),LOOKUP(P140,Inputs!$J$6:$J$9,Inputs!$G$6:$G$9),LOOKUP(P140,Inputs!$J$6:$J$9,Inputs!$H$6:$H$9)),Inputs!$B$12),-Inputs!$B$12),NORM.INV(RAND(),LOOKUP(P140,Inputs!$J$6:$J$9,Inputs!$G$6:$G$9),LOOKUP(P140,Inputs!$J$6:$J$9,Inputs!$H$6:$H$9))),0),"" )</f>
        <v/>
      </c>
      <c r="G140" s="26">
        <f>IF($A140&lt;=Inputs!$B$13,IF(2&lt;=Inputs!$B$8,IF(Inputs!$B$12&gt;0,MAX(MIN(NORM.INV(RAND(),LOOKUP(Q140,Inputs!$J$6:$J$9,Inputs!$G$6:$G$9),LOOKUP(Q140,Inputs!$J$6:$J$9,Inputs!$H$6:$H$9)),Inputs!$B$12),-Inputs!$B$12),NORM.INV(RAND(),LOOKUP(Q140,Inputs!$J$6:$J$9,Inputs!$G$6:$G$9),LOOKUP(Q140,Inputs!$J$6:$J$9,Inputs!$H$6:$H$9))),0),"" )</f>
        <v/>
      </c>
      <c r="H140" s="26">
        <f>IF($A140&lt;=Inputs!$B$13,IF(3&lt;=Inputs!$B$8,IF(Inputs!$B$12&gt;0,MAX(MIN(NORM.INV(RAND(),LOOKUP(R140,Inputs!$J$6:$J$9,Inputs!$G$6:$G$9),LOOKUP(R140,Inputs!$J$6:$J$9,Inputs!$H$6:$H$9)),Inputs!$B$12),-Inputs!$B$12),NORM.INV(RAND(),LOOKUP(R140,Inputs!$J$6:$J$9,Inputs!$G$6:$G$9),LOOKUP(R140,Inputs!$J$6:$J$9,Inputs!$H$6:$H$9))),0),"" )</f>
        <v/>
      </c>
      <c r="I140" s="26">
        <f>IF($A140&lt;=Inputs!$B$13,IF(4&lt;=Inputs!$B$8,IF(Inputs!$B$12&gt;0,MAX(MIN(NORM.INV(RAND(),LOOKUP(S140,Inputs!$J$6:$J$9,Inputs!$G$6:$G$9),LOOKUP(S140,Inputs!$J$6:$J$9,Inputs!$H$6:$H$9)),Inputs!$B$12),-Inputs!$B$12),NORM.INV(RAND(),LOOKUP(S140,Inputs!$J$6:$J$9,Inputs!$G$6:$G$9),LOOKUP(S140,Inputs!$J$6:$J$9,Inputs!$H$6:$H$9))),0),"" )</f>
        <v/>
      </c>
      <c r="J140" s="26">
        <f>IF($A140&lt;=Inputs!$B$13,IF(5&lt;=Inputs!$B$8,IF(Inputs!$B$12&gt;0,MAX(MIN(NORM.INV(RAND(),LOOKUP(T140,Inputs!$J$6:$J$9,Inputs!$G$6:$G$9),LOOKUP(T140,Inputs!$J$6:$J$9,Inputs!$H$6:$H$9)),Inputs!$B$12),-Inputs!$B$12),NORM.INV(RAND(),LOOKUP(T140,Inputs!$J$6:$J$9,Inputs!$G$6:$G$9),LOOKUP(T140,Inputs!$J$6:$J$9,Inputs!$H$6:$H$9))),0),"" )</f>
        <v/>
      </c>
      <c r="K140" s="26">
        <f>IF($A140&lt;=Inputs!$B$13,IF(6&lt;=Inputs!$B$8,IF(Inputs!$B$12&gt;0,MAX(MIN(NORM.INV(RAND(),LOOKUP(U140,Inputs!$J$6:$J$9,Inputs!$G$6:$G$9),LOOKUP(U140,Inputs!$J$6:$J$9,Inputs!$H$6:$H$9)),Inputs!$B$12),-Inputs!$B$12),NORM.INV(RAND(),LOOKUP(U140,Inputs!$J$6:$J$9,Inputs!$G$6:$G$9),LOOKUP(U140,Inputs!$J$6:$J$9,Inputs!$H$6:$H$9))),0),"" )</f>
        <v/>
      </c>
      <c r="L140" s="26">
        <f>IF($A140&lt;=Inputs!$B$13,IF(7&lt;=Inputs!$B$8,IF(Inputs!$B$12&gt;0,MAX(MIN(NORM.INV(RAND(),LOOKUP(V140,Inputs!$J$6:$J$9,Inputs!$G$6:$G$9),LOOKUP(V140,Inputs!$J$6:$J$9,Inputs!$H$6:$H$9)),Inputs!$B$12),-Inputs!$B$12),NORM.INV(RAND(),LOOKUP(V140,Inputs!$J$6:$J$9,Inputs!$G$6:$G$9),LOOKUP(V140,Inputs!$J$6:$J$9,Inputs!$H$6:$H$9))),0),"" )</f>
        <v/>
      </c>
      <c r="M140" s="26">
        <f>IF($A140&lt;=Inputs!$B$13,IF(8&lt;=Inputs!$B$8,IF(Inputs!$B$12&gt;0,MAX(MIN(NORM.INV(RAND(),LOOKUP(W140,Inputs!$J$6:$J$9,Inputs!$G$6:$G$9),LOOKUP(W140,Inputs!$J$6:$J$9,Inputs!$H$6:$H$9)),Inputs!$B$12),-Inputs!$B$12),NORM.INV(RAND(),LOOKUP(W140,Inputs!$J$6:$J$9,Inputs!$G$6:$G$9),LOOKUP(W140,Inputs!$J$6:$J$9,Inputs!$H$6:$H$9))),0),"" )</f>
        <v/>
      </c>
      <c r="N140" s="26">
        <f>IF($A140&lt;=Inputs!$B$13,IF(9&lt;=Inputs!$B$8,IF(Inputs!$B$12&gt;0,MAX(MIN(NORM.INV(RAND(),LOOKUP(X140,Inputs!$J$6:$J$9,Inputs!$G$6:$G$9),LOOKUP(X140,Inputs!$J$6:$J$9,Inputs!$H$6:$H$9)),Inputs!$B$12),-Inputs!$B$12),NORM.INV(RAND(),LOOKUP(X140,Inputs!$J$6:$J$9,Inputs!$G$6:$G$9),LOOKUP(X140,Inputs!$J$6:$J$9,Inputs!$H$6:$H$9))),0),"" )</f>
        <v/>
      </c>
      <c r="O140" s="26">
        <f>IF($A140&lt;=Inputs!$B$13,IF(10&lt;=Inputs!$B$8,IF(Inputs!$B$12&gt;0,MAX(MIN(NORM.INV(RAND(),LOOKUP(Y140,Inputs!$J$6:$J$9,Inputs!$G$6:$G$9),LOOKUP(Y140,Inputs!$J$6:$J$9,Inputs!$H$6:$H$9)),Inputs!$B$12),-Inputs!$B$12),NORM.INV(RAND(),LOOKUP(Y140,Inputs!$J$6:$J$9,Inputs!$G$6:$G$9),LOOKUP(Y140,Inputs!$J$6:$J$9,Inputs!$H$6:$H$9))),0),"" )</f>
        <v/>
      </c>
      <c r="P140" s="31">
        <f>IF($A140&lt;=Inputs!$B$13,RAND(),"")</f>
        <v/>
      </c>
      <c r="Q140" s="31">
        <f>IF($A140&lt;=Inputs!$B$13,RAND(),"")</f>
        <v/>
      </c>
      <c r="R140" s="31">
        <f>IF($A140&lt;=Inputs!$B$13,RAND(),"")</f>
        <v/>
      </c>
      <c r="S140" s="31">
        <f>IF($A140&lt;=Inputs!$B$13,RAND(),"")</f>
        <v/>
      </c>
      <c r="T140" s="31">
        <f>IF($A140&lt;=Inputs!$B$13,RAND(),"")</f>
        <v/>
      </c>
      <c r="U140" s="31">
        <f>IF($A140&lt;=Inputs!$B$13,RAND(),"")</f>
        <v/>
      </c>
      <c r="V140" s="31">
        <f>IF($A140&lt;=Inputs!$B$13,RAND(),"")</f>
        <v/>
      </c>
      <c r="W140" s="31">
        <f>IF($A140&lt;=Inputs!$B$13,RAND(),"")</f>
        <v/>
      </c>
      <c r="X140" s="31">
        <f>IF($A140&lt;=Inputs!$B$13,RAND(),"")</f>
        <v/>
      </c>
      <c r="Y140" s="31">
        <f>IF($A140&lt;=Inputs!$B$13,RAND(),"")</f>
        <v/>
      </c>
    </row>
    <row r="141">
      <c r="A141" t="n">
        <v>136</v>
      </c>
      <c r="B141" s="26">
        <f>IF($A141&lt;=Inputs!$B$13,IF(Inputs!$B$8&gt;0,SUM(F141:O141)/Inputs!$B$8,0),"")</f>
        <v/>
      </c>
      <c r="C141" s="27">
        <f>IF($A141&lt;=Inputs!$B$13,B141/100,"")</f>
        <v/>
      </c>
      <c r="D141" s="28">
        <f>IF($A141&lt;=Inputs!$B$13,C141*Inputs!$B$7,"")</f>
        <v/>
      </c>
      <c r="E141" s="29">
        <f>IF($A141&lt;=Inputs!$B$13,IF(D141&gt;0,1,0),"")</f>
        <v/>
      </c>
      <c r="F141" s="26">
        <f>IF($A141&lt;=Inputs!$B$13,IF(1&lt;=Inputs!$B$8,IF(Inputs!$B$12&gt;0,MAX(MIN(NORM.INV(RAND(),LOOKUP(P141,Inputs!$J$6:$J$9,Inputs!$G$6:$G$9),LOOKUP(P141,Inputs!$J$6:$J$9,Inputs!$H$6:$H$9)),Inputs!$B$12),-Inputs!$B$12),NORM.INV(RAND(),LOOKUP(P141,Inputs!$J$6:$J$9,Inputs!$G$6:$G$9),LOOKUP(P141,Inputs!$J$6:$J$9,Inputs!$H$6:$H$9))),0),"" )</f>
        <v/>
      </c>
      <c r="G141" s="26">
        <f>IF($A141&lt;=Inputs!$B$13,IF(2&lt;=Inputs!$B$8,IF(Inputs!$B$12&gt;0,MAX(MIN(NORM.INV(RAND(),LOOKUP(Q141,Inputs!$J$6:$J$9,Inputs!$G$6:$G$9),LOOKUP(Q141,Inputs!$J$6:$J$9,Inputs!$H$6:$H$9)),Inputs!$B$12),-Inputs!$B$12),NORM.INV(RAND(),LOOKUP(Q141,Inputs!$J$6:$J$9,Inputs!$G$6:$G$9),LOOKUP(Q141,Inputs!$J$6:$J$9,Inputs!$H$6:$H$9))),0),"" )</f>
        <v/>
      </c>
      <c r="H141" s="26">
        <f>IF($A141&lt;=Inputs!$B$13,IF(3&lt;=Inputs!$B$8,IF(Inputs!$B$12&gt;0,MAX(MIN(NORM.INV(RAND(),LOOKUP(R141,Inputs!$J$6:$J$9,Inputs!$G$6:$G$9),LOOKUP(R141,Inputs!$J$6:$J$9,Inputs!$H$6:$H$9)),Inputs!$B$12),-Inputs!$B$12),NORM.INV(RAND(),LOOKUP(R141,Inputs!$J$6:$J$9,Inputs!$G$6:$G$9),LOOKUP(R141,Inputs!$J$6:$J$9,Inputs!$H$6:$H$9))),0),"" )</f>
        <v/>
      </c>
      <c r="I141" s="26">
        <f>IF($A141&lt;=Inputs!$B$13,IF(4&lt;=Inputs!$B$8,IF(Inputs!$B$12&gt;0,MAX(MIN(NORM.INV(RAND(),LOOKUP(S141,Inputs!$J$6:$J$9,Inputs!$G$6:$G$9),LOOKUP(S141,Inputs!$J$6:$J$9,Inputs!$H$6:$H$9)),Inputs!$B$12),-Inputs!$B$12),NORM.INV(RAND(),LOOKUP(S141,Inputs!$J$6:$J$9,Inputs!$G$6:$G$9),LOOKUP(S141,Inputs!$J$6:$J$9,Inputs!$H$6:$H$9))),0),"" )</f>
        <v/>
      </c>
      <c r="J141" s="26">
        <f>IF($A141&lt;=Inputs!$B$13,IF(5&lt;=Inputs!$B$8,IF(Inputs!$B$12&gt;0,MAX(MIN(NORM.INV(RAND(),LOOKUP(T141,Inputs!$J$6:$J$9,Inputs!$G$6:$G$9),LOOKUP(T141,Inputs!$J$6:$J$9,Inputs!$H$6:$H$9)),Inputs!$B$12),-Inputs!$B$12),NORM.INV(RAND(),LOOKUP(T141,Inputs!$J$6:$J$9,Inputs!$G$6:$G$9),LOOKUP(T141,Inputs!$J$6:$J$9,Inputs!$H$6:$H$9))),0),"" )</f>
        <v/>
      </c>
      <c r="K141" s="26">
        <f>IF($A141&lt;=Inputs!$B$13,IF(6&lt;=Inputs!$B$8,IF(Inputs!$B$12&gt;0,MAX(MIN(NORM.INV(RAND(),LOOKUP(U141,Inputs!$J$6:$J$9,Inputs!$G$6:$G$9),LOOKUP(U141,Inputs!$J$6:$J$9,Inputs!$H$6:$H$9)),Inputs!$B$12),-Inputs!$B$12),NORM.INV(RAND(),LOOKUP(U141,Inputs!$J$6:$J$9,Inputs!$G$6:$G$9),LOOKUP(U141,Inputs!$J$6:$J$9,Inputs!$H$6:$H$9))),0),"" )</f>
        <v/>
      </c>
      <c r="L141" s="26">
        <f>IF($A141&lt;=Inputs!$B$13,IF(7&lt;=Inputs!$B$8,IF(Inputs!$B$12&gt;0,MAX(MIN(NORM.INV(RAND(),LOOKUP(V141,Inputs!$J$6:$J$9,Inputs!$G$6:$G$9),LOOKUP(V141,Inputs!$J$6:$J$9,Inputs!$H$6:$H$9)),Inputs!$B$12),-Inputs!$B$12),NORM.INV(RAND(),LOOKUP(V141,Inputs!$J$6:$J$9,Inputs!$G$6:$G$9),LOOKUP(V141,Inputs!$J$6:$J$9,Inputs!$H$6:$H$9))),0),"" )</f>
        <v/>
      </c>
      <c r="M141" s="26">
        <f>IF($A141&lt;=Inputs!$B$13,IF(8&lt;=Inputs!$B$8,IF(Inputs!$B$12&gt;0,MAX(MIN(NORM.INV(RAND(),LOOKUP(W141,Inputs!$J$6:$J$9,Inputs!$G$6:$G$9),LOOKUP(W141,Inputs!$J$6:$J$9,Inputs!$H$6:$H$9)),Inputs!$B$12),-Inputs!$B$12),NORM.INV(RAND(),LOOKUP(W141,Inputs!$J$6:$J$9,Inputs!$G$6:$G$9),LOOKUP(W141,Inputs!$J$6:$J$9,Inputs!$H$6:$H$9))),0),"" )</f>
        <v/>
      </c>
      <c r="N141" s="26">
        <f>IF($A141&lt;=Inputs!$B$13,IF(9&lt;=Inputs!$B$8,IF(Inputs!$B$12&gt;0,MAX(MIN(NORM.INV(RAND(),LOOKUP(X141,Inputs!$J$6:$J$9,Inputs!$G$6:$G$9),LOOKUP(X141,Inputs!$J$6:$J$9,Inputs!$H$6:$H$9)),Inputs!$B$12),-Inputs!$B$12),NORM.INV(RAND(),LOOKUP(X141,Inputs!$J$6:$J$9,Inputs!$G$6:$G$9),LOOKUP(X141,Inputs!$J$6:$J$9,Inputs!$H$6:$H$9))),0),"" )</f>
        <v/>
      </c>
      <c r="O141" s="26">
        <f>IF($A141&lt;=Inputs!$B$13,IF(10&lt;=Inputs!$B$8,IF(Inputs!$B$12&gt;0,MAX(MIN(NORM.INV(RAND(),LOOKUP(Y141,Inputs!$J$6:$J$9,Inputs!$G$6:$G$9),LOOKUP(Y141,Inputs!$J$6:$J$9,Inputs!$H$6:$H$9)),Inputs!$B$12),-Inputs!$B$12),NORM.INV(RAND(),LOOKUP(Y141,Inputs!$J$6:$J$9,Inputs!$G$6:$G$9),LOOKUP(Y141,Inputs!$J$6:$J$9,Inputs!$H$6:$H$9))),0),"" )</f>
        <v/>
      </c>
      <c r="P141" s="31">
        <f>IF($A141&lt;=Inputs!$B$13,RAND(),"")</f>
        <v/>
      </c>
      <c r="Q141" s="31">
        <f>IF($A141&lt;=Inputs!$B$13,RAND(),"")</f>
        <v/>
      </c>
      <c r="R141" s="31">
        <f>IF($A141&lt;=Inputs!$B$13,RAND(),"")</f>
        <v/>
      </c>
      <c r="S141" s="31">
        <f>IF($A141&lt;=Inputs!$B$13,RAND(),"")</f>
        <v/>
      </c>
      <c r="T141" s="31">
        <f>IF($A141&lt;=Inputs!$B$13,RAND(),"")</f>
        <v/>
      </c>
      <c r="U141" s="31">
        <f>IF($A141&lt;=Inputs!$B$13,RAND(),"")</f>
        <v/>
      </c>
      <c r="V141" s="31">
        <f>IF($A141&lt;=Inputs!$B$13,RAND(),"")</f>
        <v/>
      </c>
      <c r="W141" s="31">
        <f>IF($A141&lt;=Inputs!$B$13,RAND(),"")</f>
        <v/>
      </c>
      <c r="X141" s="31">
        <f>IF($A141&lt;=Inputs!$B$13,RAND(),"")</f>
        <v/>
      </c>
      <c r="Y141" s="31">
        <f>IF($A141&lt;=Inputs!$B$13,RAND(),"")</f>
        <v/>
      </c>
    </row>
    <row r="142">
      <c r="A142" t="n">
        <v>137</v>
      </c>
      <c r="B142" s="26">
        <f>IF($A142&lt;=Inputs!$B$13,IF(Inputs!$B$8&gt;0,SUM(F142:O142)/Inputs!$B$8,0),"")</f>
        <v/>
      </c>
      <c r="C142" s="27">
        <f>IF($A142&lt;=Inputs!$B$13,B142/100,"")</f>
        <v/>
      </c>
      <c r="D142" s="28">
        <f>IF($A142&lt;=Inputs!$B$13,C142*Inputs!$B$7,"")</f>
        <v/>
      </c>
      <c r="E142" s="29">
        <f>IF($A142&lt;=Inputs!$B$13,IF(D142&gt;0,1,0),"")</f>
        <v/>
      </c>
      <c r="F142" s="26">
        <f>IF($A142&lt;=Inputs!$B$13,IF(1&lt;=Inputs!$B$8,IF(Inputs!$B$12&gt;0,MAX(MIN(NORM.INV(RAND(),LOOKUP(P142,Inputs!$J$6:$J$9,Inputs!$G$6:$G$9),LOOKUP(P142,Inputs!$J$6:$J$9,Inputs!$H$6:$H$9)),Inputs!$B$12),-Inputs!$B$12),NORM.INV(RAND(),LOOKUP(P142,Inputs!$J$6:$J$9,Inputs!$G$6:$G$9),LOOKUP(P142,Inputs!$J$6:$J$9,Inputs!$H$6:$H$9))),0),"" )</f>
        <v/>
      </c>
      <c r="G142" s="26">
        <f>IF($A142&lt;=Inputs!$B$13,IF(2&lt;=Inputs!$B$8,IF(Inputs!$B$12&gt;0,MAX(MIN(NORM.INV(RAND(),LOOKUP(Q142,Inputs!$J$6:$J$9,Inputs!$G$6:$G$9),LOOKUP(Q142,Inputs!$J$6:$J$9,Inputs!$H$6:$H$9)),Inputs!$B$12),-Inputs!$B$12),NORM.INV(RAND(),LOOKUP(Q142,Inputs!$J$6:$J$9,Inputs!$G$6:$G$9),LOOKUP(Q142,Inputs!$J$6:$J$9,Inputs!$H$6:$H$9))),0),"" )</f>
        <v/>
      </c>
      <c r="H142" s="26">
        <f>IF($A142&lt;=Inputs!$B$13,IF(3&lt;=Inputs!$B$8,IF(Inputs!$B$12&gt;0,MAX(MIN(NORM.INV(RAND(),LOOKUP(R142,Inputs!$J$6:$J$9,Inputs!$G$6:$G$9),LOOKUP(R142,Inputs!$J$6:$J$9,Inputs!$H$6:$H$9)),Inputs!$B$12),-Inputs!$B$12),NORM.INV(RAND(),LOOKUP(R142,Inputs!$J$6:$J$9,Inputs!$G$6:$G$9),LOOKUP(R142,Inputs!$J$6:$J$9,Inputs!$H$6:$H$9))),0),"" )</f>
        <v/>
      </c>
      <c r="I142" s="26">
        <f>IF($A142&lt;=Inputs!$B$13,IF(4&lt;=Inputs!$B$8,IF(Inputs!$B$12&gt;0,MAX(MIN(NORM.INV(RAND(),LOOKUP(S142,Inputs!$J$6:$J$9,Inputs!$G$6:$G$9),LOOKUP(S142,Inputs!$J$6:$J$9,Inputs!$H$6:$H$9)),Inputs!$B$12),-Inputs!$B$12),NORM.INV(RAND(),LOOKUP(S142,Inputs!$J$6:$J$9,Inputs!$G$6:$G$9),LOOKUP(S142,Inputs!$J$6:$J$9,Inputs!$H$6:$H$9))),0),"" )</f>
        <v/>
      </c>
      <c r="J142" s="26">
        <f>IF($A142&lt;=Inputs!$B$13,IF(5&lt;=Inputs!$B$8,IF(Inputs!$B$12&gt;0,MAX(MIN(NORM.INV(RAND(),LOOKUP(T142,Inputs!$J$6:$J$9,Inputs!$G$6:$G$9),LOOKUP(T142,Inputs!$J$6:$J$9,Inputs!$H$6:$H$9)),Inputs!$B$12),-Inputs!$B$12),NORM.INV(RAND(),LOOKUP(T142,Inputs!$J$6:$J$9,Inputs!$G$6:$G$9),LOOKUP(T142,Inputs!$J$6:$J$9,Inputs!$H$6:$H$9))),0),"" )</f>
        <v/>
      </c>
      <c r="K142" s="26">
        <f>IF($A142&lt;=Inputs!$B$13,IF(6&lt;=Inputs!$B$8,IF(Inputs!$B$12&gt;0,MAX(MIN(NORM.INV(RAND(),LOOKUP(U142,Inputs!$J$6:$J$9,Inputs!$G$6:$G$9),LOOKUP(U142,Inputs!$J$6:$J$9,Inputs!$H$6:$H$9)),Inputs!$B$12),-Inputs!$B$12),NORM.INV(RAND(),LOOKUP(U142,Inputs!$J$6:$J$9,Inputs!$G$6:$G$9),LOOKUP(U142,Inputs!$J$6:$J$9,Inputs!$H$6:$H$9))),0),"" )</f>
        <v/>
      </c>
      <c r="L142" s="26">
        <f>IF($A142&lt;=Inputs!$B$13,IF(7&lt;=Inputs!$B$8,IF(Inputs!$B$12&gt;0,MAX(MIN(NORM.INV(RAND(),LOOKUP(V142,Inputs!$J$6:$J$9,Inputs!$G$6:$G$9),LOOKUP(V142,Inputs!$J$6:$J$9,Inputs!$H$6:$H$9)),Inputs!$B$12),-Inputs!$B$12),NORM.INV(RAND(),LOOKUP(V142,Inputs!$J$6:$J$9,Inputs!$G$6:$G$9),LOOKUP(V142,Inputs!$J$6:$J$9,Inputs!$H$6:$H$9))),0),"" )</f>
        <v/>
      </c>
      <c r="M142" s="26">
        <f>IF($A142&lt;=Inputs!$B$13,IF(8&lt;=Inputs!$B$8,IF(Inputs!$B$12&gt;0,MAX(MIN(NORM.INV(RAND(),LOOKUP(W142,Inputs!$J$6:$J$9,Inputs!$G$6:$G$9),LOOKUP(W142,Inputs!$J$6:$J$9,Inputs!$H$6:$H$9)),Inputs!$B$12),-Inputs!$B$12),NORM.INV(RAND(),LOOKUP(W142,Inputs!$J$6:$J$9,Inputs!$G$6:$G$9),LOOKUP(W142,Inputs!$J$6:$J$9,Inputs!$H$6:$H$9))),0),"" )</f>
        <v/>
      </c>
      <c r="N142" s="26">
        <f>IF($A142&lt;=Inputs!$B$13,IF(9&lt;=Inputs!$B$8,IF(Inputs!$B$12&gt;0,MAX(MIN(NORM.INV(RAND(),LOOKUP(X142,Inputs!$J$6:$J$9,Inputs!$G$6:$G$9),LOOKUP(X142,Inputs!$J$6:$J$9,Inputs!$H$6:$H$9)),Inputs!$B$12),-Inputs!$B$12),NORM.INV(RAND(),LOOKUP(X142,Inputs!$J$6:$J$9,Inputs!$G$6:$G$9),LOOKUP(X142,Inputs!$J$6:$J$9,Inputs!$H$6:$H$9))),0),"" )</f>
        <v/>
      </c>
      <c r="O142" s="26">
        <f>IF($A142&lt;=Inputs!$B$13,IF(10&lt;=Inputs!$B$8,IF(Inputs!$B$12&gt;0,MAX(MIN(NORM.INV(RAND(),LOOKUP(Y142,Inputs!$J$6:$J$9,Inputs!$G$6:$G$9),LOOKUP(Y142,Inputs!$J$6:$J$9,Inputs!$H$6:$H$9)),Inputs!$B$12),-Inputs!$B$12),NORM.INV(RAND(),LOOKUP(Y142,Inputs!$J$6:$J$9,Inputs!$G$6:$G$9),LOOKUP(Y142,Inputs!$J$6:$J$9,Inputs!$H$6:$H$9))),0),"" )</f>
        <v/>
      </c>
      <c r="P142" s="31">
        <f>IF($A142&lt;=Inputs!$B$13,RAND(),"")</f>
        <v/>
      </c>
      <c r="Q142" s="31">
        <f>IF($A142&lt;=Inputs!$B$13,RAND(),"")</f>
        <v/>
      </c>
      <c r="R142" s="31">
        <f>IF($A142&lt;=Inputs!$B$13,RAND(),"")</f>
        <v/>
      </c>
      <c r="S142" s="31">
        <f>IF($A142&lt;=Inputs!$B$13,RAND(),"")</f>
        <v/>
      </c>
      <c r="T142" s="31">
        <f>IF($A142&lt;=Inputs!$B$13,RAND(),"")</f>
        <v/>
      </c>
      <c r="U142" s="31">
        <f>IF($A142&lt;=Inputs!$B$13,RAND(),"")</f>
        <v/>
      </c>
      <c r="V142" s="31">
        <f>IF($A142&lt;=Inputs!$B$13,RAND(),"")</f>
        <v/>
      </c>
      <c r="W142" s="31">
        <f>IF($A142&lt;=Inputs!$B$13,RAND(),"")</f>
        <v/>
      </c>
      <c r="X142" s="31">
        <f>IF($A142&lt;=Inputs!$B$13,RAND(),"")</f>
        <v/>
      </c>
      <c r="Y142" s="31">
        <f>IF($A142&lt;=Inputs!$B$13,RAND(),"")</f>
        <v/>
      </c>
    </row>
    <row r="143">
      <c r="A143" t="n">
        <v>138</v>
      </c>
      <c r="B143" s="26">
        <f>IF($A143&lt;=Inputs!$B$13,IF(Inputs!$B$8&gt;0,SUM(F143:O143)/Inputs!$B$8,0),"")</f>
        <v/>
      </c>
      <c r="C143" s="27">
        <f>IF($A143&lt;=Inputs!$B$13,B143/100,"")</f>
        <v/>
      </c>
      <c r="D143" s="28">
        <f>IF($A143&lt;=Inputs!$B$13,C143*Inputs!$B$7,"")</f>
        <v/>
      </c>
      <c r="E143" s="29">
        <f>IF($A143&lt;=Inputs!$B$13,IF(D143&gt;0,1,0),"")</f>
        <v/>
      </c>
      <c r="F143" s="26">
        <f>IF($A143&lt;=Inputs!$B$13,IF(1&lt;=Inputs!$B$8,IF(Inputs!$B$12&gt;0,MAX(MIN(NORM.INV(RAND(),LOOKUP(P143,Inputs!$J$6:$J$9,Inputs!$G$6:$G$9),LOOKUP(P143,Inputs!$J$6:$J$9,Inputs!$H$6:$H$9)),Inputs!$B$12),-Inputs!$B$12),NORM.INV(RAND(),LOOKUP(P143,Inputs!$J$6:$J$9,Inputs!$G$6:$G$9),LOOKUP(P143,Inputs!$J$6:$J$9,Inputs!$H$6:$H$9))),0),"" )</f>
        <v/>
      </c>
      <c r="G143" s="26">
        <f>IF($A143&lt;=Inputs!$B$13,IF(2&lt;=Inputs!$B$8,IF(Inputs!$B$12&gt;0,MAX(MIN(NORM.INV(RAND(),LOOKUP(Q143,Inputs!$J$6:$J$9,Inputs!$G$6:$G$9),LOOKUP(Q143,Inputs!$J$6:$J$9,Inputs!$H$6:$H$9)),Inputs!$B$12),-Inputs!$B$12),NORM.INV(RAND(),LOOKUP(Q143,Inputs!$J$6:$J$9,Inputs!$G$6:$G$9),LOOKUP(Q143,Inputs!$J$6:$J$9,Inputs!$H$6:$H$9))),0),"" )</f>
        <v/>
      </c>
      <c r="H143" s="26">
        <f>IF($A143&lt;=Inputs!$B$13,IF(3&lt;=Inputs!$B$8,IF(Inputs!$B$12&gt;0,MAX(MIN(NORM.INV(RAND(),LOOKUP(R143,Inputs!$J$6:$J$9,Inputs!$G$6:$G$9),LOOKUP(R143,Inputs!$J$6:$J$9,Inputs!$H$6:$H$9)),Inputs!$B$12),-Inputs!$B$12),NORM.INV(RAND(),LOOKUP(R143,Inputs!$J$6:$J$9,Inputs!$G$6:$G$9),LOOKUP(R143,Inputs!$J$6:$J$9,Inputs!$H$6:$H$9))),0),"" )</f>
        <v/>
      </c>
      <c r="I143" s="26">
        <f>IF($A143&lt;=Inputs!$B$13,IF(4&lt;=Inputs!$B$8,IF(Inputs!$B$12&gt;0,MAX(MIN(NORM.INV(RAND(),LOOKUP(S143,Inputs!$J$6:$J$9,Inputs!$G$6:$G$9),LOOKUP(S143,Inputs!$J$6:$J$9,Inputs!$H$6:$H$9)),Inputs!$B$12),-Inputs!$B$12),NORM.INV(RAND(),LOOKUP(S143,Inputs!$J$6:$J$9,Inputs!$G$6:$G$9),LOOKUP(S143,Inputs!$J$6:$J$9,Inputs!$H$6:$H$9))),0),"" )</f>
        <v/>
      </c>
      <c r="J143" s="26">
        <f>IF($A143&lt;=Inputs!$B$13,IF(5&lt;=Inputs!$B$8,IF(Inputs!$B$12&gt;0,MAX(MIN(NORM.INV(RAND(),LOOKUP(T143,Inputs!$J$6:$J$9,Inputs!$G$6:$G$9),LOOKUP(T143,Inputs!$J$6:$J$9,Inputs!$H$6:$H$9)),Inputs!$B$12),-Inputs!$B$12),NORM.INV(RAND(),LOOKUP(T143,Inputs!$J$6:$J$9,Inputs!$G$6:$G$9),LOOKUP(T143,Inputs!$J$6:$J$9,Inputs!$H$6:$H$9))),0),"" )</f>
        <v/>
      </c>
      <c r="K143" s="26">
        <f>IF($A143&lt;=Inputs!$B$13,IF(6&lt;=Inputs!$B$8,IF(Inputs!$B$12&gt;0,MAX(MIN(NORM.INV(RAND(),LOOKUP(U143,Inputs!$J$6:$J$9,Inputs!$G$6:$G$9),LOOKUP(U143,Inputs!$J$6:$J$9,Inputs!$H$6:$H$9)),Inputs!$B$12),-Inputs!$B$12),NORM.INV(RAND(),LOOKUP(U143,Inputs!$J$6:$J$9,Inputs!$G$6:$G$9),LOOKUP(U143,Inputs!$J$6:$J$9,Inputs!$H$6:$H$9))),0),"" )</f>
        <v/>
      </c>
      <c r="L143" s="26">
        <f>IF($A143&lt;=Inputs!$B$13,IF(7&lt;=Inputs!$B$8,IF(Inputs!$B$12&gt;0,MAX(MIN(NORM.INV(RAND(),LOOKUP(V143,Inputs!$J$6:$J$9,Inputs!$G$6:$G$9),LOOKUP(V143,Inputs!$J$6:$J$9,Inputs!$H$6:$H$9)),Inputs!$B$12),-Inputs!$B$12),NORM.INV(RAND(),LOOKUP(V143,Inputs!$J$6:$J$9,Inputs!$G$6:$G$9),LOOKUP(V143,Inputs!$J$6:$J$9,Inputs!$H$6:$H$9))),0),"" )</f>
        <v/>
      </c>
      <c r="M143" s="26">
        <f>IF($A143&lt;=Inputs!$B$13,IF(8&lt;=Inputs!$B$8,IF(Inputs!$B$12&gt;0,MAX(MIN(NORM.INV(RAND(),LOOKUP(W143,Inputs!$J$6:$J$9,Inputs!$G$6:$G$9),LOOKUP(W143,Inputs!$J$6:$J$9,Inputs!$H$6:$H$9)),Inputs!$B$12),-Inputs!$B$12),NORM.INV(RAND(),LOOKUP(W143,Inputs!$J$6:$J$9,Inputs!$G$6:$G$9),LOOKUP(W143,Inputs!$J$6:$J$9,Inputs!$H$6:$H$9))),0),"" )</f>
        <v/>
      </c>
      <c r="N143" s="26">
        <f>IF($A143&lt;=Inputs!$B$13,IF(9&lt;=Inputs!$B$8,IF(Inputs!$B$12&gt;0,MAX(MIN(NORM.INV(RAND(),LOOKUP(X143,Inputs!$J$6:$J$9,Inputs!$G$6:$G$9),LOOKUP(X143,Inputs!$J$6:$J$9,Inputs!$H$6:$H$9)),Inputs!$B$12),-Inputs!$B$12),NORM.INV(RAND(),LOOKUP(X143,Inputs!$J$6:$J$9,Inputs!$G$6:$G$9),LOOKUP(X143,Inputs!$J$6:$J$9,Inputs!$H$6:$H$9))),0),"" )</f>
        <v/>
      </c>
      <c r="O143" s="26">
        <f>IF($A143&lt;=Inputs!$B$13,IF(10&lt;=Inputs!$B$8,IF(Inputs!$B$12&gt;0,MAX(MIN(NORM.INV(RAND(),LOOKUP(Y143,Inputs!$J$6:$J$9,Inputs!$G$6:$G$9),LOOKUP(Y143,Inputs!$J$6:$J$9,Inputs!$H$6:$H$9)),Inputs!$B$12),-Inputs!$B$12),NORM.INV(RAND(),LOOKUP(Y143,Inputs!$J$6:$J$9,Inputs!$G$6:$G$9),LOOKUP(Y143,Inputs!$J$6:$J$9,Inputs!$H$6:$H$9))),0),"" )</f>
        <v/>
      </c>
      <c r="P143" s="31">
        <f>IF($A143&lt;=Inputs!$B$13,RAND(),"")</f>
        <v/>
      </c>
      <c r="Q143" s="31">
        <f>IF($A143&lt;=Inputs!$B$13,RAND(),"")</f>
        <v/>
      </c>
      <c r="R143" s="31">
        <f>IF($A143&lt;=Inputs!$B$13,RAND(),"")</f>
        <v/>
      </c>
      <c r="S143" s="31">
        <f>IF($A143&lt;=Inputs!$B$13,RAND(),"")</f>
        <v/>
      </c>
      <c r="T143" s="31">
        <f>IF($A143&lt;=Inputs!$B$13,RAND(),"")</f>
        <v/>
      </c>
      <c r="U143" s="31">
        <f>IF($A143&lt;=Inputs!$B$13,RAND(),"")</f>
        <v/>
      </c>
      <c r="V143" s="31">
        <f>IF($A143&lt;=Inputs!$B$13,RAND(),"")</f>
        <v/>
      </c>
      <c r="W143" s="31">
        <f>IF($A143&lt;=Inputs!$B$13,RAND(),"")</f>
        <v/>
      </c>
      <c r="X143" s="31">
        <f>IF($A143&lt;=Inputs!$B$13,RAND(),"")</f>
        <v/>
      </c>
      <c r="Y143" s="31">
        <f>IF($A143&lt;=Inputs!$B$13,RAND(),"")</f>
        <v/>
      </c>
    </row>
    <row r="144">
      <c r="A144" t="n">
        <v>139</v>
      </c>
      <c r="B144" s="26">
        <f>IF($A144&lt;=Inputs!$B$13,IF(Inputs!$B$8&gt;0,SUM(F144:O144)/Inputs!$B$8,0),"")</f>
        <v/>
      </c>
      <c r="C144" s="27">
        <f>IF($A144&lt;=Inputs!$B$13,B144/100,"")</f>
        <v/>
      </c>
      <c r="D144" s="28">
        <f>IF($A144&lt;=Inputs!$B$13,C144*Inputs!$B$7,"")</f>
        <v/>
      </c>
      <c r="E144" s="29">
        <f>IF($A144&lt;=Inputs!$B$13,IF(D144&gt;0,1,0),"")</f>
        <v/>
      </c>
      <c r="F144" s="26">
        <f>IF($A144&lt;=Inputs!$B$13,IF(1&lt;=Inputs!$B$8,IF(Inputs!$B$12&gt;0,MAX(MIN(NORM.INV(RAND(),LOOKUP(P144,Inputs!$J$6:$J$9,Inputs!$G$6:$G$9),LOOKUP(P144,Inputs!$J$6:$J$9,Inputs!$H$6:$H$9)),Inputs!$B$12),-Inputs!$B$12),NORM.INV(RAND(),LOOKUP(P144,Inputs!$J$6:$J$9,Inputs!$G$6:$G$9),LOOKUP(P144,Inputs!$J$6:$J$9,Inputs!$H$6:$H$9))),0),"" )</f>
        <v/>
      </c>
      <c r="G144" s="26">
        <f>IF($A144&lt;=Inputs!$B$13,IF(2&lt;=Inputs!$B$8,IF(Inputs!$B$12&gt;0,MAX(MIN(NORM.INV(RAND(),LOOKUP(Q144,Inputs!$J$6:$J$9,Inputs!$G$6:$G$9),LOOKUP(Q144,Inputs!$J$6:$J$9,Inputs!$H$6:$H$9)),Inputs!$B$12),-Inputs!$B$12),NORM.INV(RAND(),LOOKUP(Q144,Inputs!$J$6:$J$9,Inputs!$G$6:$G$9),LOOKUP(Q144,Inputs!$J$6:$J$9,Inputs!$H$6:$H$9))),0),"" )</f>
        <v/>
      </c>
      <c r="H144" s="26">
        <f>IF($A144&lt;=Inputs!$B$13,IF(3&lt;=Inputs!$B$8,IF(Inputs!$B$12&gt;0,MAX(MIN(NORM.INV(RAND(),LOOKUP(R144,Inputs!$J$6:$J$9,Inputs!$G$6:$G$9),LOOKUP(R144,Inputs!$J$6:$J$9,Inputs!$H$6:$H$9)),Inputs!$B$12),-Inputs!$B$12),NORM.INV(RAND(),LOOKUP(R144,Inputs!$J$6:$J$9,Inputs!$G$6:$G$9),LOOKUP(R144,Inputs!$J$6:$J$9,Inputs!$H$6:$H$9))),0),"" )</f>
        <v/>
      </c>
      <c r="I144" s="26">
        <f>IF($A144&lt;=Inputs!$B$13,IF(4&lt;=Inputs!$B$8,IF(Inputs!$B$12&gt;0,MAX(MIN(NORM.INV(RAND(),LOOKUP(S144,Inputs!$J$6:$J$9,Inputs!$G$6:$G$9),LOOKUP(S144,Inputs!$J$6:$J$9,Inputs!$H$6:$H$9)),Inputs!$B$12),-Inputs!$B$12),NORM.INV(RAND(),LOOKUP(S144,Inputs!$J$6:$J$9,Inputs!$G$6:$G$9),LOOKUP(S144,Inputs!$J$6:$J$9,Inputs!$H$6:$H$9))),0),"" )</f>
        <v/>
      </c>
      <c r="J144" s="26">
        <f>IF($A144&lt;=Inputs!$B$13,IF(5&lt;=Inputs!$B$8,IF(Inputs!$B$12&gt;0,MAX(MIN(NORM.INV(RAND(),LOOKUP(T144,Inputs!$J$6:$J$9,Inputs!$G$6:$G$9),LOOKUP(T144,Inputs!$J$6:$J$9,Inputs!$H$6:$H$9)),Inputs!$B$12),-Inputs!$B$12),NORM.INV(RAND(),LOOKUP(T144,Inputs!$J$6:$J$9,Inputs!$G$6:$G$9),LOOKUP(T144,Inputs!$J$6:$J$9,Inputs!$H$6:$H$9))),0),"" )</f>
        <v/>
      </c>
      <c r="K144" s="26">
        <f>IF($A144&lt;=Inputs!$B$13,IF(6&lt;=Inputs!$B$8,IF(Inputs!$B$12&gt;0,MAX(MIN(NORM.INV(RAND(),LOOKUP(U144,Inputs!$J$6:$J$9,Inputs!$G$6:$G$9),LOOKUP(U144,Inputs!$J$6:$J$9,Inputs!$H$6:$H$9)),Inputs!$B$12),-Inputs!$B$12),NORM.INV(RAND(),LOOKUP(U144,Inputs!$J$6:$J$9,Inputs!$G$6:$G$9),LOOKUP(U144,Inputs!$J$6:$J$9,Inputs!$H$6:$H$9))),0),"" )</f>
        <v/>
      </c>
      <c r="L144" s="26">
        <f>IF($A144&lt;=Inputs!$B$13,IF(7&lt;=Inputs!$B$8,IF(Inputs!$B$12&gt;0,MAX(MIN(NORM.INV(RAND(),LOOKUP(V144,Inputs!$J$6:$J$9,Inputs!$G$6:$G$9),LOOKUP(V144,Inputs!$J$6:$J$9,Inputs!$H$6:$H$9)),Inputs!$B$12),-Inputs!$B$12),NORM.INV(RAND(),LOOKUP(V144,Inputs!$J$6:$J$9,Inputs!$G$6:$G$9),LOOKUP(V144,Inputs!$J$6:$J$9,Inputs!$H$6:$H$9))),0),"" )</f>
        <v/>
      </c>
      <c r="M144" s="26">
        <f>IF($A144&lt;=Inputs!$B$13,IF(8&lt;=Inputs!$B$8,IF(Inputs!$B$12&gt;0,MAX(MIN(NORM.INV(RAND(),LOOKUP(W144,Inputs!$J$6:$J$9,Inputs!$G$6:$G$9),LOOKUP(W144,Inputs!$J$6:$J$9,Inputs!$H$6:$H$9)),Inputs!$B$12),-Inputs!$B$12),NORM.INV(RAND(),LOOKUP(W144,Inputs!$J$6:$J$9,Inputs!$G$6:$G$9),LOOKUP(W144,Inputs!$J$6:$J$9,Inputs!$H$6:$H$9))),0),"" )</f>
        <v/>
      </c>
      <c r="N144" s="26">
        <f>IF($A144&lt;=Inputs!$B$13,IF(9&lt;=Inputs!$B$8,IF(Inputs!$B$12&gt;0,MAX(MIN(NORM.INV(RAND(),LOOKUP(X144,Inputs!$J$6:$J$9,Inputs!$G$6:$G$9),LOOKUP(X144,Inputs!$J$6:$J$9,Inputs!$H$6:$H$9)),Inputs!$B$12),-Inputs!$B$12),NORM.INV(RAND(),LOOKUP(X144,Inputs!$J$6:$J$9,Inputs!$G$6:$G$9),LOOKUP(X144,Inputs!$J$6:$J$9,Inputs!$H$6:$H$9))),0),"" )</f>
        <v/>
      </c>
      <c r="O144" s="26">
        <f>IF($A144&lt;=Inputs!$B$13,IF(10&lt;=Inputs!$B$8,IF(Inputs!$B$12&gt;0,MAX(MIN(NORM.INV(RAND(),LOOKUP(Y144,Inputs!$J$6:$J$9,Inputs!$G$6:$G$9),LOOKUP(Y144,Inputs!$J$6:$J$9,Inputs!$H$6:$H$9)),Inputs!$B$12),-Inputs!$B$12),NORM.INV(RAND(),LOOKUP(Y144,Inputs!$J$6:$J$9,Inputs!$G$6:$G$9),LOOKUP(Y144,Inputs!$J$6:$J$9,Inputs!$H$6:$H$9))),0),"" )</f>
        <v/>
      </c>
      <c r="P144" s="31">
        <f>IF($A144&lt;=Inputs!$B$13,RAND(),"")</f>
        <v/>
      </c>
      <c r="Q144" s="31">
        <f>IF($A144&lt;=Inputs!$B$13,RAND(),"")</f>
        <v/>
      </c>
      <c r="R144" s="31">
        <f>IF($A144&lt;=Inputs!$B$13,RAND(),"")</f>
        <v/>
      </c>
      <c r="S144" s="31">
        <f>IF($A144&lt;=Inputs!$B$13,RAND(),"")</f>
        <v/>
      </c>
      <c r="T144" s="31">
        <f>IF($A144&lt;=Inputs!$B$13,RAND(),"")</f>
        <v/>
      </c>
      <c r="U144" s="31">
        <f>IF($A144&lt;=Inputs!$B$13,RAND(),"")</f>
        <v/>
      </c>
      <c r="V144" s="31">
        <f>IF($A144&lt;=Inputs!$B$13,RAND(),"")</f>
        <v/>
      </c>
      <c r="W144" s="31">
        <f>IF($A144&lt;=Inputs!$B$13,RAND(),"")</f>
        <v/>
      </c>
      <c r="X144" s="31">
        <f>IF($A144&lt;=Inputs!$B$13,RAND(),"")</f>
        <v/>
      </c>
      <c r="Y144" s="31">
        <f>IF($A144&lt;=Inputs!$B$13,RAND(),"")</f>
        <v/>
      </c>
    </row>
    <row r="145">
      <c r="A145" t="n">
        <v>140</v>
      </c>
      <c r="B145" s="26">
        <f>IF($A145&lt;=Inputs!$B$13,IF(Inputs!$B$8&gt;0,SUM(F145:O145)/Inputs!$B$8,0),"")</f>
        <v/>
      </c>
      <c r="C145" s="27">
        <f>IF($A145&lt;=Inputs!$B$13,B145/100,"")</f>
        <v/>
      </c>
      <c r="D145" s="28">
        <f>IF($A145&lt;=Inputs!$B$13,C145*Inputs!$B$7,"")</f>
        <v/>
      </c>
      <c r="E145" s="29">
        <f>IF($A145&lt;=Inputs!$B$13,IF(D145&gt;0,1,0),"")</f>
        <v/>
      </c>
      <c r="F145" s="26">
        <f>IF($A145&lt;=Inputs!$B$13,IF(1&lt;=Inputs!$B$8,IF(Inputs!$B$12&gt;0,MAX(MIN(NORM.INV(RAND(),LOOKUP(P145,Inputs!$J$6:$J$9,Inputs!$G$6:$G$9),LOOKUP(P145,Inputs!$J$6:$J$9,Inputs!$H$6:$H$9)),Inputs!$B$12),-Inputs!$B$12),NORM.INV(RAND(),LOOKUP(P145,Inputs!$J$6:$J$9,Inputs!$G$6:$G$9),LOOKUP(P145,Inputs!$J$6:$J$9,Inputs!$H$6:$H$9))),0),"" )</f>
        <v/>
      </c>
      <c r="G145" s="26">
        <f>IF($A145&lt;=Inputs!$B$13,IF(2&lt;=Inputs!$B$8,IF(Inputs!$B$12&gt;0,MAX(MIN(NORM.INV(RAND(),LOOKUP(Q145,Inputs!$J$6:$J$9,Inputs!$G$6:$G$9),LOOKUP(Q145,Inputs!$J$6:$J$9,Inputs!$H$6:$H$9)),Inputs!$B$12),-Inputs!$B$12),NORM.INV(RAND(),LOOKUP(Q145,Inputs!$J$6:$J$9,Inputs!$G$6:$G$9),LOOKUP(Q145,Inputs!$J$6:$J$9,Inputs!$H$6:$H$9))),0),"" )</f>
        <v/>
      </c>
      <c r="H145" s="26">
        <f>IF($A145&lt;=Inputs!$B$13,IF(3&lt;=Inputs!$B$8,IF(Inputs!$B$12&gt;0,MAX(MIN(NORM.INV(RAND(),LOOKUP(R145,Inputs!$J$6:$J$9,Inputs!$G$6:$G$9),LOOKUP(R145,Inputs!$J$6:$J$9,Inputs!$H$6:$H$9)),Inputs!$B$12),-Inputs!$B$12),NORM.INV(RAND(),LOOKUP(R145,Inputs!$J$6:$J$9,Inputs!$G$6:$G$9),LOOKUP(R145,Inputs!$J$6:$J$9,Inputs!$H$6:$H$9))),0),"" )</f>
        <v/>
      </c>
      <c r="I145" s="26">
        <f>IF($A145&lt;=Inputs!$B$13,IF(4&lt;=Inputs!$B$8,IF(Inputs!$B$12&gt;0,MAX(MIN(NORM.INV(RAND(),LOOKUP(S145,Inputs!$J$6:$J$9,Inputs!$G$6:$G$9),LOOKUP(S145,Inputs!$J$6:$J$9,Inputs!$H$6:$H$9)),Inputs!$B$12),-Inputs!$B$12),NORM.INV(RAND(),LOOKUP(S145,Inputs!$J$6:$J$9,Inputs!$G$6:$G$9),LOOKUP(S145,Inputs!$J$6:$J$9,Inputs!$H$6:$H$9))),0),"" )</f>
        <v/>
      </c>
      <c r="J145" s="26">
        <f>IF($A145&lt;=Inputs!$B$13,IF(5&lt;=Inputs!$B$8,IF(Inputs!$B$12&gt;0,MAX(MIN(NORM.INV(RAND(),LOOKUP(T145,Inputs!$J$6:$J$9,Inputs!$G$6:$G$9),LOOKUP(T145,Inputs!$J$6:$J$9,Inputs!$H$6:$H$9)),Inputs!$B$12),-Inputs!$B$12),NORM.INV(RAND(),LOOKUP(T145,Inputs!$J$6:$J$9,Inputs!$G$6:$G$9),LOOKUP(T145,Inputs!$J$6:$J$9,Inputs!$H$6:$H$9))),0),"" )</f>
        <v/>
      </c>
      <c r="K145" s="26">
        <f>IF($A145&lt;=Inputs!$B$13,IF(6&lt;=Inputs!$B$8,IF(Inputs!$B$12&gt;0,MAX(MIN(NORM.INV(RAND(),LOOKUP(U145,Inputs!$J$6:$J$9,Inputs!$G$6:$G$9),LOOKUP(U145,Inputs!$J$6:$J$9,Inputs!$H$6:$H$9)),Inputs!$B$12),-Inputs!$B$12),NORM.INV(RAND(),LOOKUP(U145,Inputs!$J$6:$J$9,Inputs!$G$6:$G$9),LOOKUP(U145,Inputs!$J$6:$J$9,Inputs!$H$6:$H$9))),0),"" )</f>
        <v/>
      </c>
      <c r="L145" s="26">
        <f>IF($A145&lt;=Inputs!$B$13,IF(7&lt;=Inputs!$B$8,IF(Inputs!$B$12&gt;0,MAX(MIN(NORM.INV(RAND(),LOOKUP(V145,Inputs!$J$6:$J$9,Inputs!$G$6:$G$9),LOOKUP(V145,Inputs!$J$6:$J$9,Inputs!$H$6:$H$9)),Inputs!$B$12),-Inputs!$B$12),NORM.INV(RAND(),LOOKUP(V145,Inputs!$J$6:$J$9,Inputs!$G$6:$G$9),LOOKUP(V145,Inputs!$J$6:$J$9,Inputs!$H$6:$H$9))),0),"" )</f>
        <v/>
      </c>
      <c r="M145" s="26">
        <f>IF($A145&lt;=Inputs!$B$13,IF(8&lt;=Inputs!$B$8,IF(Inputs!$B$12&gt;0,MAX(MIN(NORM.INV(RAND(),LOOKUP(W145,Inputs!$J$6:$J$9,Inputs!$G$6:$G$9),LOOKUP(W145,Inputs!$J$6:$J$9,Inputs!$H$6:$H$9)),Inputs!$B$12),-Inputs!$B$12),NORM.INV(RAND(),LOOKUP(W145,Inputs!$J$6:$J$9,Inputs!$G$6:$G$9),LOOKUP(W145,Inputs!$J$6:$J$9,Inputs!$H$6:$H$9))),0),"" )</f>
        <v/>
      </c>
      <c r="N145" s="26">
        <f>IF($A145&lt;=Inputs!$B$13,IF(9&lt;=Inputs!$B$8,IF(Inputs!$B$12&gt;0,MAX(MIN(NORM.INV(RAND(),LOOKUP(X145,Inputs!$J$6:$J$9,Inputs!$G$6:$G$9),LOOKUP(X145,Inputs!$J$6:$J$9,Inputs!$H$6:$H$9)),Inputs!$B$12),-Inputs!$B$12),NORM.INV(RAND(),LOOKUP(X145,Inputs!$J$6:$J$9,Inputs!$G$6:$G$9),LOOKUP(X145,Inputs!$J$6:$J$9,Inputs!$H$6:$H$9))),0),"" )</f>
        <v/>
      </c>
      <c r="O145" s="26">
        <f>IF($A145&lt;=Inputs!$B$13,IF(10&lt;=Inputs!$B$8,IF(Inputs!$B$12&gt;0,MAX(MIN(NORM.INV(RAND(),LOOKUP(Y145,Inputs!$J$6:$J$9,Inputs!$G$6:$G$9),LOOKUP(Y145,Inputs!$J$6:$J$9,Inputs!$H$6:$H$9)),Inputs!$B$12),-Inputs!$B$12),NORM.INV(RAND(),LOOKUP(Y145,Inputs!$J$6:$J$9,Inputs!$G$6:$G$9),LOOKUP(Y145,Inputs!$J$6:$J$9,Inputs!$H$6:$H$9))),0),"" )</f>
        <v/>
      </c>
      <c r="P145" s="31">
        <f>IF($A145&lt;=Inputs!$B$13,RAND(),"")</f>
        <v/>
      </c>
      <c r="Q145" s="31">
        <f>IF($A145&lt;=Inputs!$B$13,RAND(),"")</f>
        <v/>
      </c>
      <c r="R145" s="31">
        <f>IF($A145&lt;=Inputs!$B$13,RAND(),"")</f>
        <v/>
      </c>
      <c r="S145" s="31">
        <f>IF($A145&lt;=Inputs!$B$13,RAND(),"")</f>
        <v/>
      </c>
      <c r="T145" s="31">
        <f>IF($A145&lt;=Inputs!$B$13,RAND(),"")</f>
        <v/>
      </c>
      <c r="U145" s="31">
        <f>IF($A145&lt;=Inputs!$B$13,RAND(),"")</f>
        <v/>
      </c>
      <c r="V145" s="31">
        <f>IF($A145&lt;=Inputs!$B$13,RAND(),"")</f>
        <v/>
      </c>
      <c r="W145" s="31">
        <f>IF($A145&lt;=Inputs!$B$13,RAND(),"")</f>
        <v/>
      </c>
      <c r="X145" s="31">
        <f>IF($A145&lt;=Inputs!$B$13,RAND(),"")</f>
        <v/>
      </c>
      <c r="Y145" s="31">
        <f>IF($A145&lt;=Inputs!$B$13,RAND(),"")</f>
        <v/>
      </c>
    </row>
    <row r="146">
      <c r="A146" t="n">
        <v>141</v>
      </c>
      <c r="B146" s="26">
        <f>IF($A146&lt;=Inputs!$B$13,IF(Inputs!$B$8&gt;0,SUM(F146:O146)/Inputs!$B$8,0),"")</f>
        <v/>
      </c>
      <c r="C146" s="27">
        <f>IF($A146&lt;=Inputs!$B$13,B146/100,"")</f>
        <v/>
      </c>
      <c r="D146" s="28">
        <f>IF($A146&lt;=Inputs!$B$13,C146*Inputs!$B$7,"")</f>
        <v/>
      </c>
      <c r="E146" s="29">
        <f>IF($A146&lt;=Inputs!$B$13,IF(D146&gt;0,1,0),"")</f>
        <v/>
      </c>
      <c r="F146" s="26">
        <f>IF($A146&lt;=Inputs!$B$13,IF(1&lt;=Inputs!$B$8,IF(Inputs!$B$12&gt;0,MAX(MIN(NORM.INV(RAND(),LOOKUP(P146,Inputs!$J$6:$J$9,Inputs!$G$6:$G$9),LOOKUP(P146,Inputs!$J$6:$J$9,Inputs!$H$6:$H$9)),Inputs!$B$12),-Inputs!$B$12),NORM.INV(RAND(),LOOKUP(P146,Inputs!$J$6:$J$9,Inputs!$G$6:$G$9),LOOKUP(P146,Inputs!$J$6:$J$9,Inputs!$H$6:$H$9))),0),"" )</f>
        <v/>
      </c>
      <c r="G146" s="26">
        <f>IF($A146&lt;=Inputs!$B$13,IF(2&lt;=Inputs!$B$8,IF(Inputs!$B$12&gt;0,MAX(MIN(NORM.INV(RAND(),LOOKUP(Q146,Inputs!$J$6:$J$9,Inputs!$G$6:$G$9),LOOKUP(Q146,Inputs!$J$6:$J$9,Inputs!$H$6:$H$9)),Inputs!$B$12),-Inputs!$B$12),NORM.INV(RAND(),LOOKUP(Q146,Inputs!$J$6:$J$9,Inputs!$G$6:$G$9),LOOKUP(Q146,Inputs!$J$6:$J$9,Inputs!$H$6:$H$9))),0),"" )</f>
        <v/>
      </c>
      <c r="H146" s="26">
        <f>IF($A146&lt;=Inputs!$B$13,IF(3&lt;=Inputs!$B$8,IF(Inputs!$B$12&gt;0,MAX(MIN(NORM.INV(RAND(),LOOKUP(R146,Inputs!$J$6:$J$9,Inputs!$G$6:$G$9),LOOKUP(R146,Inputs!$J$6:$J$9,Inputs!$H$6:$H$9)),Inputs!$B$12),-Inputs!$B$12),NORM.INV(RAND(),LOOKUP(R146,Inputs!$J$6:$J$9,Inputs!$G$6:$G$9),LOOKUP(R146,Inputs!$J$6:$J$9,Inputs!$H$6:$H$9))),0),"" )</f>
        <v/>
      </c>
      <c r="I146" s="26">
        <f>IF($A146&lt;=Inputs!$B$13,IF(4&lt;=Inputs!$B$8,IF(Inputs!$B$12&gt;0,MAX(MIN(NORM.INV(RAND(),LOOKUP(S146,Inputs!$J$6:$J$9,Inputs!$G$6:$G$9),LOOKUP(S146,Inputs!$J$6:$J$9,Inputs!$H$6:$H$9)),Inputs!$B$12),-Inputs!$B$12),NORM.INV(RAND(),LOOKUP(S146,Inputs!$J$6:$J$9,Inputs!$G$6:$G$9),LOOKUP(S146,Inputs!$J$6:$J$9,Inputs!$H$6:$H$9))),0),"" )</f>
        <v/>
      </c>
      <c r="J146" s="26">
        <f>IF($A146&lt;=Inputs!$B$13,IF(5&lt;=Inputs!$B$8,IF(Inputs!$B$12&gt;0,MAX(MIN(NORM.INV(RAND(),LOOKUP(T146,Inputs!$J$6:$J$9,Inputs!$G$6:$G$9),LOOKUP(T146,Inputs!$J$6:$J$9,Inputs!$H$6:$H$9)),Inputs!$B$12),-Inputs!$B$12),NORM.INV(RAND(),LOOKUP(T146,Inputs!$J$6:$J$9,Inputs!$G$6:$G$9),LOOKUP(T146,Inputs!$J$6:$J$9,Inputs!$H$6:$H$9))),0),"" )</f>
        <v/>
      </c>
      <c r="K146" s="26">
        <f>IF($A146&lt;=Inputs!$B$13,IF(6&lt;=Inputs!$B$8,IF(Inputs!$B$12&gt;0,MAX(MIN(NORM.INV(RAND(),LOOKUP(U146,Inputs!$J$6:$J$9,Inputs!$G$6:$G$9),LOOKUP(U146,Inputs!$J$6:$J$9,Inputs!$H$6:$H$9)),Inputs!$B$12),-Inputs!$B$12),NORM.INV(RAND(),LOOKUP(U146,Inputs!$J$6:$J$9,Inputs!$G$6:$G$9),LOOKUP(U146,Inputs!$J$6:$J$9,Inputs!$H$6:$H$9))),0),"" )</f>
        <v/>
      </c>
      <c r="L146" s="26">
        <f>IF($A146&lt;=Inputs!$B$13,IF(7&lt;=Inputs!$B$8,IF(Inputs!$B$12&gt;0,MAX(MIN(NORM.INV(RAND(),LOOKUP(V146,Inputs!$J$6:$J$9,Inputs!$G$6:$G$9),LOOKUP(V146,Inputs!$J$6:$J$9,Inputs!$H$6:$H$9)),Inputs!$B$12),-Inputs!$B$12),NORM.INV(RAND(),LOOKUP(V146,Inputs!$J$6:$J$9,Inputs!$G$6:$G$9),LOOKUP(V146,Inputs!$J$6:$J$9,Inputs!$H$6:$H$9))),0),"" )</f>
        <v/>
      </c>
      <c r="M146" s="26">
        <f>IF($A146&lt;=Inputs!$B$13,IF(8&lt;=Inputs!$B$8,IF(Inputs!$B$12&gt;0,MAX(MIN(NORM.INV(RAND(),LOOKUP(W146,Inputs!$J$6:$J$9,Inputs!$G$6:$G$9),LOOKUP(W146,Inputs!$J$6:$J$9,Inputs!$H$6:$H$9)),Inputs!$B$12),-Inputs!$B$12),NORM.INV(RAND(),LOOKUP(W146,Inputs!$J$6:$J$9,Inputs!$G$6:$G$9),LOOKUP(W146,Inputs!$J$6:$J$9,Inputs!$H$6:$H$9))),0),"" )</f>
        <v/>
      </c>
      <c r="N146" s="26">
        <f>IF($A146&lt;=Inputs!$B$13,IF(9&lt;=Inputs!$B$8,IF(Inputs!$B$12&gt;0,MAX(MIN(NORM.INV(RAND(),LOOKUP(X146,Inputs!$J$6:$J$9,Inputs!$G$6:$G$9),LOOKUP(X146,Inputs!$J$6:$J$9,Inputs!$H$6:$H$9)),Inputs!$B$12),-Inputs!$B$12),NORM.INV(RAND(),LOOKUP(X146,Inputs!$J$6:$J$9,Inputs!$G$6:$G$9),LOOKUP(X146,Inputs!$J$6:$J$9,Inputs!$H$6:$H$9))),0),"" )</f>
        <v/>
      </c>
      <c r="O146" s="26">
        <f>IF($A146&lt;=Inputs!$B$13,IF(10&lt;=Inputs!$B$8,IF(Inputs!$B$12&gt;0,MAX(MIN(NORM.INV(RAND(),LOOKUP(Y146,Inputs!$J$6:$J$9,Inputs!$G$6:$G$9),LOOKUP(Y146,Inputs!$J$6:$J$9,Inputs!$H$6:$H$9)),Inputs!$B$12),-Inputs!$B$12),NORM.INV(RAND(),LOOKUP(Y146,Inputs!$J$6:$J$9,Inputs!$G$6:$G$9),LOOKUP(Y146,Inputs!$J$6:$J$9,Inputs!$H$6:$H$9))),0),"" )</f>
        <v/>
      </c>
      <c r="P146" s="31">
        <f>IF($A146&lt;=Inputs!$B$13,RAND(),"")</f>
        <v/>
      </c>
      <c r="Q146" s="31">
        <f>IF($A146&lt;=Inputs!$B$13,RAND(),"")</f>
        <v/>
      </c>
      <c r="R146" s="31">
        <f>IF($A146&lt;=Inputs!$B$13,RAND(),"")</f>
        <v/>
      </c>
      <c r="S146" s="31">
        <f>IF($A146&lt;=Inputs!$B$13,RAND(),"")</f>
        <v/>
      </c>
      <c r="T146" s="31">
        <f>IF($A146&lt;=Inputs!$B$13,RAND(),"")</f>
        <v/>
      </c>
      <c r="U146" s="31">
        <f>IF($A146&lt;=Inputs!$B$13,RAND(),"")</f>
        <v/>
      </c>
      <c r="V146" s="31">
        <f>IF($A146&lt;=Inputs!$B$13,RAND(),"")</f>
        <v/>
      </c>
      <c r="W146" s="31">
        <f>IF($A146&lt;=Inputs!$B$13,RAND(),"")</f>
        <v/>
      </c>
      <c r="X146" s="31">
        <f>IF($A146&lt;=Inputs!$B$13,RAND(),"")</f>
        <v/>
      </c>
      <c r="Y146" s="31">
        <f>IF($A146&lt;=Inputs!$B$13,RAND(),"")</f>
        <v/>
      </c>
    </row>
    <row r="147">
      <c r="A147" t="n">
        <v>142</v>
      </c>
      <c r="B147" s="26">
        <f>IF($A147&lt;=Inputs!$B$13,IF(Inputs!$B$8&gt;0,SUM(F147:O147)/Inputs!$B$8,0),"")</f>
        <v/>
      </c>
      <c r="C147" s="27">
        <f>IF($A147&lt;=Inputs!$B$13,B147/100,"")</f>
        <v/>
      </c>
      <c r="D147" s="28">
        <f>IF($A147&lt;=Inputs!$B$13,C147*Inputs!$B$7,"")</f>
        <v/>
      </c>
      <c r="E147" s="29">
        <f>IF($A147&lt;=Inputs!$B$13,IF(D147&gt;0,1,0),"")</f>
        <v/>
      </c>
      <c r="F147" s="26">
        <f>IF($A147&lt;=Inputs!$B$13,IF(1&lt;=Inputs!$B$8,IF(Inputs!$B$12&gt;0,MAX(MIN(NORM.INV(RAND(),LOOKUP(P147,Inputs!$J$6:$J$9,Inputs!$G$6:$G$9),LOOKUP(P147,Inputs!$J$6:$J$9,Inputs!$H$6:$H$9)),Inputs!$B$12),-Inputs!$B$12),NORM.INV(RAND(),LOOKUP(P147,Inputs!$J$6:$J$9,Inputs!$G$6:$G$9),LOOKUP(P147,Inputs!$J$6:$J$9,Inputs!$H$6:$H$9))),0),"" )</f>
        <v/>
      </c>
      <c r="G147" s="26">
        <f>IF($A147&lt;=Inputs!$B$13,IF(2&lt;=Inputs!$B$8,IF(Inputs!$B$12&gt;0,MAX(MIN(NORM.INV(RAND(),LOOKUP(Q147,Inputs!$J$6:$J$9,Inputs!$G$6:$G$9),LOOKUP(Q147,Inputs!$J$6:$J$9,Inputs!$H$6:$H$9)),Inputs!$B$12),-Inputs!$B$12),NORM.INV(RAND(),LOOKUP(Q147,Inputs!$J$6:$J$9,Inputs!$G$6:$G$9),LOOKUP(Q147,Inputs!$J$6:$J$9,Inputs!$H$6:$H$9))),0),"" )</f>
        <v/>
      </c>
      <c r="H147" s="26">
        <f>IF($A147&lt;=Inputs!$B$13,IF(3&lt;=Inputs!$B$8,IF(Inputs!$B$12&gt;0,MAX(MIN(NORM.INV(RAND(),LOOKUP(R147,Inputs!$J$6:$J$9,Inputs!$G$6:$G$9),LOOKUP(R147,Inputs!$J$6:$J$9,Inputs!$H$6:$H$9)),Inputs!$B$12),-Inputs!$B$12),NORM.INV(RAND(),LOOKUP(R147,Inputs!$J$6:$J$9,Inputs!$G$6:$G$9),LOOKUP(R147,Inputs!$J$6:$J$9,Inputs!$H$6:$H$9))),0),"" )</f>
        <v/>
      </c>
      <c r="I147" s="26">
        <f>IF($A147&lt;=Inputs!$B$13,IF(4&lt;=Inputs!$B$8,IF(Inputs!$B$12&gt;0,MAX(MIN(NORM.INV(RAND(),LOOKUP(S147,Inputs!$J$6:$J$9,Inputs!$G$6:$G$9),LOOKUP(S147,Inputs!$J$6:$J$9,Inputs!$H$6:$H$9)),Inputs!$B$12),-Inputs!$B$12),NORM.INV(RAND(),LOOKUP(S147,Inputs!$J$6:$J$9,Inputs!$G$6:$G$9),LOOKUP(S147,Inputs!$J$6:$J$9,Inputs!$H$6:$H$9))),0),"" )</f>
        <v/>
      </c>
      <c r="J147" s="26">
        <f>IF($A147&lt;=Inputs!$B$13,IF(5&lt;=Inputs!$B$8,IF(Inputs!$B$12&gt;0,MAX(MIN(NORM.INV(RAND(),LOOKUP(T147,Inputs!$J$6:$J$9,Inputs!$G$6:$G$9),LOOKUP(T147,Inputs!$J$6:$J$9,Inputs!$H$6:$H$9)),Inputs!$B$12),-Inputs!$B$12),NORM.INV(RAND(),LOOKUP(T147,Inputs!$J$6:$J$9,Inputs!$G$6:$G$9),LOOKUP(T147,Inputs!$J$6:$J$9,Inputs!$H$6:$H$9))),0),"" )</f>
        <v/>
      </c>
      <c r="K147" s="26">
        <f>IF($A147&lt;=Inputs!$B$13,IF(6&lt;=Inputs!$B$8,IF(Inputs!$B$12&gt;0,MAX(MIN(NORM.INV(RAND(),LOOKUP(U147,Inputs!$J$6:$J$9,Inputs!$G$6:$G$9),LOOKUP(U147,Inputs!$J$6:$J$9,Inputs!$H$6:$H$9)),Inputs!$B$12),-Inputs!$B$12),NORM.INV(RAND(),LOOKUP(U147,Inputs!$J$6:$J$9,Inputs!$G$6:$G$9),LOOKUP(U147,Inputs!$J$6:$J$9,Inputs!$H$6:$H$9))),0),"" )</f>
        <v/>
      </c>
      <c r="L147" s="26">
        <f>IF($A147&lt;=Inputs!$B$13,IF(7&lt;=Inputs!$B$8,IF(Inputs!$B$12&gt;0,MAX(MIN(NORM.INV(RAND(),LOOKUP(V147,Inputs!$J$6:$J$9,Inputs!$G$6:$G$9),LOOKUP(V147,Inputs!$J$6:$J$9,Inputs!$H$6:$H$9)),Inputs!$B$12),-Inputs!$B$12),NORM.INV(RAND(),LOOKUP(V147,Inputs!$J$6:$J$9,Inputs!$G$6:$G$9),LOOKUP(V147,Inputs!$J$6:$J$9,Inputs!$H$6:$H$9))),0),"" )</f>
        <v/>
      </c>
      <c r="M147" s="26">
        <f>IF($A147&lt;=Inputs!$B$13,IF(8&lt;=Inputs!$B$8,IF(Inputs!$B$12&gt;0,MAX(MIN(NORM.INV(RAND(),LOOKUP(W147,Inputs!$J$6:$J$9,Inputs!$G$6:$G$9),LOOKUP(W147,Inputs!$J$6:$J$9,Inputs!$H$6:$H$9)),Inputs!$B$12),-Inputs!$B$12),NORM.INV(RAND(),LOOKUP(W147,Inputs!$J$6:$J$9,Inputs!$G$6:$G$9),LOOKUP(W147,Inputs!$J$6:$J$9,Inputs!$H$6:$H$9))),0),"" )</f>
        <v/>
      </c>
      <c r="N147" s="26">
        <f>IF($A147&lt;=Inputs!$B$13,IF(9&lt;=Inputs!$B$8,IF(Inputs!$B$12&gt;0,MAX(MIN(NORM.INV(RAND(),LOOKUP(X147,Inputs!$J$6:$J$9,Inputs!$G$6:$G$9),LOOKUP(X147,Inputs!$J$6:$J$9,Inputs!$H$6:$H$9)),Inputs!$B$12),-Inputs!$B$12),NORM.INV(RAND(),LOOKUP(X147,Inputs!$J$6:$J$9,Inputs!$G$6:$G$9),LOOKUP(X147,Inputs!$J$6:$J$9,Inputs!$H$6:$H$9))),0),"" )</f>
        <v/>
      </c>
      <c r="O147" s="26">
        <f>IF($A147&lt;=Inputs!$B$13,IF(10&lt;=Inputs!$B$8,IF(Inputs!$B$12&gt;0,MAX(MIN(NORM.INV(RAND(),LOOKUP(Y147,Inputs!$J$6:$J$9,Inputs!$G$6:$G$9),LOOKUP(Y147,Inputs!$J$6:$J$9,Inputs!$H$6:$H$9)),Inputs!$B$12),-Inputs!$B$12),NORM.INV(RAND(),LOOKUP(Y147,Inputs!$J$6:$J$9,Inputs!$G$6:$G$9),LOOKUP(Y147,Inputs!$J$6:$J$9,Inputs!$H$6:$H$9))),0),"" )</f>
        <v/>
      </c>
      <c r="P147" s="31">
        <f>IF($A147&lt;=Inputs!$B$13,RAND(),"")</f>
        <v/>
      </c>
      <c r="Q147" s="31">
        <f>IF($A147&lt;=Inputs!$B$13,RAND(),"")</f>
        <v/>
      </c>
      <c r="R147" s="31">
        <f>IF($A147&lt;=Inputs!$B$13,RAND(),"")</f>
        <v/>
      </c>
      <c r="S147" s="31">
        <f>IF($A147&lt;=Inputs!$B$13,RAND(),"")</f>
        <v/>
      </c>
      <c r="T147" s="31">
        <f>IF($A147&lt;=Inputs!$B$13,RAND(),"")</f>
        <v/>
      </c>
      <c r="U147" s="31">
        <f>IF($A147&lt;=Inputs!$B$13,RAND(),"")</f>
        <v/>
      </c>
      <c r="V147" s="31">
        <f>IF($A147&lt;=Inputs!$B$13,RAND(),"")</f>
        <v/>
      </c>
      <c r="W147" s="31">
        <f>IF($A147&lt;=Inputs!$B$13,RAND(),"")</f>
        <v/>
      </c>
      <c r="X147" s="31">
        <f>IF($A147&lt;=Inputs!$B$13,RAND(),"")</f>
        <v/>
      </c>
      <c r="Y147" s="31">
        <f>IF($A147&lt;=Inputs!$B$13,RAND(),"")</f>
        <v/>
      </c>
    </row>
    <row r="148">
      <c r="A148" t="n">
        <v>143</v>
      </c>
      <c r="B148" s="26">
        <f>IF($A148&lt;=Inputs!$B$13,IF(Inputs!$B$8&gt;0,SUM(F148:O148)/Inputs!$B$8,0),"")</f>
        <v/>
      </c>
      <c r="C148" s="27">
        <f>IF($A148&lt;=Inputs!$B$13,B148/100,"")</f>
        <v/>
      </c>
      <c r="D148" s="28">
        <f>IF($A148&lt;=Inputs!$B$13,C148*Inputs!$B$7,"")</f>
        <v/>
      </c>
      <c r="E148" s="29">
        <f>IF($A148&lt;=Inputs!$B$13,IF(D148&gt;0,1,0),"")</f>
        <v/>
      </c>
      <c r="F148" s="26">
        <f>IF($A148&lt;=Inputs!$B$13,IF(1&lt;=Inputs!$B$8,IF(Inputs!$B$12&gt;0,MAX(MIN(NORM.INV(RAND(),LOOKUP(P148,Inputs!$J$6:$J$9,Inputs!$G$6:$G$9),LOOKUP(P148,Inputs!$J$6:$J$9,Inputs!$H$6:$H$9)),Inputs!$B$12),-Inputs!$B$12),NORM.INV(RAND(),LOOKUP(P148,Inputs!$J$6:$J$9,Inputs!$G$6:$G$9),LOOKUP(P148,Inputs!$J$6:$J$9,Inputs!$H$6:$H$9))),0),"" )</f>
        <v/>
      </c>
      <c r="G148" s="26">
        <f>IF($A148&lt;=Inputs!$B$13,IF(2&lt;=Inputs!$B$8,IF(Inputs!$B$12&gt;0,MAX(MIN(NORM.INV(RAND(),LOOKUP(Q148,Inputs!$J$6:$J$9,Inputs!$G$6:$G$9),LOOKUP(Q148,Inputs!$J$6:$J$9,Inputs!$H$6:$H$9)),Inputs!$B$12),-Inputs!$B$12),NORM.INV(RAND(),LOOKUP(Q148,Inputs!$J$6:$J$9,Inputs!$G$6:$G$9),LOOKUP(Q148,Inputs!$J$6:$J$9,Inputs!$H$6:$H$9))),0),"" )</f>
        <v/>
      </c>
      <c r="H148" s="26">
        <f>IF($A148&lt;=Inputs!$B$13,IF(3&lt;=Inputs!$B$8,IF(Inputs!$B$12&gt;0,MAX(MIN(NORM.INV(RAND(),LOOKUP(R148,Inputs!$J$6:$J$9,Inputs!$G$6:$G$9),LOOKUP(R148,Inputs!$J$6:$J$9,Inputs!$H$6:$H$9)),Inputs!$B$12),-Inputs!$B$12),NORM.INV(RAND(),LOOKUP(R148,Inputs!$J$6:$J$9,Inputs!$G$6:$G$9),LOOKUP(R148,Inputs!$J$6:$J$9,Inputs!$H$6:$H$9))),0),"" )</f>
        <v/>
      </c>
      <c r="I148" s="26">
        <f>IF($A148&lt;=Inputs!$B$13,IF(4&lt;=Inputs!$B$8,IF(Inputs!$B$12&gt;0,MAX(MIN(NORM.INV(RAND(),LOOKUP(S148,Inputs!$J$6:$J$9,Inputs!$G$6:$G$9),LOOKUP(S148,Inputs!$J$6:$J$9,Inputs!$H$6:$H$9)),Inputs!$B$12),-Inputs!$B$12),NORM.INV(RAND(),LOOKUP(S148,Inputs!$J$6:$J$9,Inputs!$G$6:$G$9),LOOKUP(S148,Inputs!$J$6:$J$9,Inputs!$H$6:$H$9))),0),"" )</f>
        <v/>
      </c>
      <c r="J148" s="26">
        <f>IF($A148&lt;=Inputs!$B$13,IF(5&lt;=Inputs!$B$8,IF(Inputs!$B$12&gt;0,MAX(MIN(NORM.INV(RAND(),LOOKUP(T148,Inputs!$J$6:$J$9,Inputs!$G$6:$G$9),LOOKUP(T148,Inputs!$J$6:$J$9,Inputs!$H$6:$H$9)),Inputs!$B$12),-Inputs!$B$12),NORM.INV(RAND(),LOOKUP(T148,Inputs!$J$6:$J$9,Inputs!$G$6:$G$9),LOOKUP(T148,Inputs!$J$6:$J$9,Inputs!$H$6:$H$9))),0),"" )</f>
        <v/>
      </c>
      <c r="K148" s="26">
        <f>IF($A148&lt;=Inputs!$B$13,IF(6&lt;=Inputs!$B$8,IF(Inputs!$B$12&gt;0,MAX(MIN(NORM.INV(RAND(),LOOKUP(U148,Inputs!$J$6:$J$9,Inputs!$G$6:$G$9),LOOKUP(U148,Inputs!$J$6:$J$9,Inputs!$H$6:$H$9)),Inputs!$B$12),-Inputs!$B$12),NORM.INV(RAND(),LOOKUP(U148,Inputs!$J$6:$J$9,Inputs!$G$6:$G$9),LOOKUP(U148,Inputs!$J$6:$J$9,Inputs!$H$6:$H$9))),0),"" )</f>
        <v/>
      </c>
      <c r="L148" s="26">
        <f>IF($A148&lt;=Inputs!$B$13,IF(7&lt;=Inputs!$B$8,IF(Inputs!$B$12&gt;0,MAX(MIN(NORM.INV(RAND(),LOOKUP(V148,Inputs!$J$6:$J$9,Inputs!$G$6:$G$9),LOOKUP(V148,Inputs!$J$6:$J$9,Inputs!$H$6:$H$9)),Inputs!$B$12),-Inputs!$B$12),NORM.INV(RAND(),LOOKUP(V148,Inputs!$J$6:$J$9,Inputs!$G$6:$G$9),LOOKUP(V148,Inputs!$J$6:$J$9,Inputs!$H$6:$H$9))),0),"" )</f>
        <v/>
      </c>
      <c r="M148" s="26">
        <f>IF($A148&lt;=Inputs!$B$13,IF(8&lt;=Inputs!$B$8,IF(Inputs!$B$12&gt;0,MAX(MIN(NORM.INV(RAND(),LOOKUP(W148,Inputs!$J$6:$J$9,Inputs!$G$6:$G$9),LOOKUP(W148,Inputs!$J$6:$J$9,Inputs!$H$6:$H$9)),Inputs!$B$12),-Inputs!$B$12),NORM.INV(RAND(),LOOKUP(W148,Inputs!$J$6:$J$9,Inputs!$G$6:$G$9),LOOKUP(W148,Inputs!$J$6:$J$9,Inputs!$H$6:$H$9))),0),"" )</f>
        <v/>
      </c>
      <c r="N148" s="26">
        <f>IF($A148&lt;=Inputs!$B$13,IF(9&lt;=Inputs!$B$8,IF(Inputs!$B$12&gt;0,MAX(MIN(NORM.INV(RAND(),LOOKUP(X148,Inputs!$J$6:$J$9,Inputs!$G$6:$G$9),LOOKUP(X148,Inputs!$J$6:$J$9,Inputs!$H$6:$H$9)),Inputs!$B$12),-Inputs!$B$12),NORM.INV(RAND(),LOOKUP(X148,Inputs!$J$6:$J$9,Inputs!$G$6:$G$9),LOOKUP(X148,Inputs!$J$6:$J$9,Inputs!$H$6:$H$9))),0),"" )</f>
        <v/>
      </c>
      <c r="O148" s="26">
        <f>IF($A148&lt;=Inputs!$B$13,IF(10&lt;=Inputs!$B$8,IF(Inputs!$B$12&gt;0,MAX(MIN(NORM.INV(RAND(),LOOKUP(Y148,Inputs!$J$6:$J$9,Inputs!$G$6:$G$9),LOOKUP(Y148,Inputs!$J$6:$J$9,Inputs!$H$6:$H$9)),Inputs!$B$12),-Inputs!$B$12),NORM.INV(RAND(),LOOKUP(Y148,Inputs!$J$6:$J$9,Inputs!$G$6:$G$9),LOOKUP(Y148,Inputs!$J$6:$J$9,Inputs!$H$6:$H$9))),0),"" )</f>
        <v/>
      </c>
      <c r="P148" s="31">
        <f>IF($A148&lt;=Inputs!$B$13,RAND(),"")</f>
        <v/>
      </c>
      <c r="Q148" s="31">
        <f>IF($A148&lt;=Inputs!$B$13,RAND(),"")</f>
        <v/>
      </c>
      <c r="R148" s="31">
        <f>IF($A148&lt;=Inputs!$B$13,RAND(),"")</f>
        <v/>
      </c>
      <c r="S148" s="31">
        <f>IF($A148&lt;=Inputs!$B$13,RAND(),"")</f>
        <v/>
      </c>
      <c r="T148" s="31">
        <f>IF($A148&lt;=Inputs!$B$13,RAND(),"")</f>
        <v/>
      </c>
      <c r="U148" s="31">
        <f>IF($A148&lt;=Inputs!$B$13,RAND(),"")</f>
        <v/>
      </c>
      <c r="V148" s="31">
        <f>IF($A148&lt;=Inputs!$B$13,RAND(),"")</f>
        <v/>
      </c>
      <c r="W148" s="31">
        <f>IF($A148&lt;=Inputs!$B$13,RAND(),"")</f>
        <v/>
      </c>
      <c r="X148" s="31">
        <f>IF($A148&lt;=Inputs!$B$13,RAND(),"")</f>
        <v/>
      </c>
      <c r="Y148" s="31">
        <f>IF($A148&lt;=Inputs!$B$13,RAND(),"")</f>
        <v/>
      </c>
    </row>
    <row r="149">
      <c r="A149" t="n">
        <v>144</v>
      </c>
      <c r="B149" s="26">
        <f>IF($A149&lt;=Inputs!$B$13,IF(Inputs!$B$8&gt;0,SUM(F149:O149)/Inputs!$B$8,0),"")</f>
        <v/>
      </c>
      <c r="C149" s="27">
        <f>IF($A149&lt;=Inputs!$B$13,B149/100,"")</f>
        <v/>
      </c>
      <c r="D149" s="28">
        <f>IF($A149&lt;=Inputs!$B$13,C149*Inputs!$B$7,"")</f>
        <v/>
      </c>
      <c r="E149" s="29">
        <f>IF($A149&lt;=Inputs!$B$13,IF(D149&gt;0,1,0),"")</f>
        <v/>
      </c>
      <c r="F149" s="26">
        <f>IF($A149&lt;=Inputs!$B$13,IF(1&lt;=Inputs!$B$8,IF(Inputs!$B$12&gt;0,MAX(MIN(NORM.INV(RAND(),LOOKUP(P149,Inputs!$J$6:$J$9,Inputs!$G$6:$G$9),LOOKUP(P149,Inputs!$J$6:$J$9,Inputs!$H$6:$H$9)),Inputs!$B$12),-Inputs!$B$12),NORM.INV(RAND(),LOOKUP(P149,Inputs!$J$6:$J$9,Inputs!$G$6:$G$9),LOOKUP(P149,Inputs!$J$6:$J$9,Inputs!$H$6:$H$9))),0),"" )</f>
        <v/>
      </c>
      <c r="G149" s="26">
        <f>IF($A149&lt;=Inputs!$B$13,IF(2&lt;=Inputs!$B$8,IF(Inputs!$B$12&gt;0,MAX(MIN(NORM.INV(RAND(),LOOKUP(Q149,Inputs!$J$6:$J$9,Inputs!$G$6:$G$9),LOOKUP(Q149,Inputs!$J$6:$J$9,Inputs!$H$6:$H$9)),Inputs!$B$12),-Inputs!$B$12),NORM.INV(RAND(),LOOKUP(Q149,Inputs!$J$6:$J$9,Inputs!$G$6:$G$9),LOOKUP(Q149,Inputs!$J$6:$J$9,Inputs!$H$6:$H$9))),0),"" )</f>
        <v/>
      </c>
      <c r="H149" s="26">
        <f>IF($A149&lt;=Inputs!$B$13,IF(3&lt;=Inputs!$B$8,IF(Inputs!$B$12&gt;0,MAX(MIN(NORM.INV(RAND(),LOOKUP(R149,Inputs!$J$6:$J$9,Inputs!$G$6:$G$9),LOOKUP(R149,Inputs!$J$6:$J$9,Inputs!$H$6:$H$9)),Inputs!$B$12),-Inputs!$B$12),NORM.INV(RAND(),LOOKUP(R149,Inputs!$J$6:$J$9,Inputs!$G$6:$G$9),LOOKUP(R149,Inputs!$J$6:$J$9,Inputs!$H$6:$H$9))),0),"" )</f>
        <v/>
      </c>
      <c r="I149" s="26">
        <f>IF($A149&lt;=Inputs!$B$13,IF(4&lt;=Inputs!$B$8,IF(Inputs!$B$12&gt;0,MAX(MIN(NORM.INV(RAND(),LOOKUP(S149,Inputs!$J$6:$J$9,Inputs!$G$6:$G$9),LOOKUP(S149,Inputs!$J$6:$J$9,Inputs!$H$6:$H$9)),Inputs!$B$12),-Inputs!$B$12),NORM.INV(RAND(),LOOKUP(S149,Inputs!$J$6:$J$9,Inputs!$G$6:$G$9),LOOKUP(S149,Inputs!$J$6:$J$9,Inputs!$H$6:$H$9))),0),"" )</f>
        <v/>
      </c>
      <c r="J149" s="26">
        <f>IF($A149&lt;=Inputs!$B$13,IF(5&lt;=Inputs!$B$8,IF(Inputs!$B$12&gt;0,MAX(MIN(NORM.INV(RAND(),LOOKUP(T149,Inputs!$J$6:$J$9,Inputs!$G$6:$G$9),LOOKUP(T149,Inputs!$J$6:$J$9,Inputs!$H$6:$H$9)),Inputs!$B$12),-Inputs!$B$12),NORM.INV(RAND(),LOOKUP(T149,Inputs!$J$6:$J$9,Inputs!$G$6:$G$9),LOOKUP(T149,Inputs!$J$6:$J$9,Inputs!$H$6:$H$9))),0),"" )</f>
        <v/>
      </c>
      <c r="K149" s="26">
        <f>IF($A149&lt;=Inputs!$B$13,IF(6&lt;=Inputs!$B$8,IF(Inputs!$B$12&gt;0,MAX(MIN(NORM.INV(RAND(),LOOKUP(U149,Inputs!$J$6:$J$9,Inputs!$G$6:$G$9),LOOKUP(U149,Inputs!$J$6:$J$9,Inputs!$H$6:$H$9)),Inputs!$B$12),-Inputs!$B$12),NORM.INV(RAND(),LOOKUP(U149,Inputs!$J$6:$J$9,Inputs!$G$6:$G$9),LOOKUP(U149,Inputs!$J$6:$J$9,Inputs!$H$6:$H$9))),0),"" )</f>
        <v/>
      </c>
      <c r="L149" s="26">
        <f>IF($A149&lt;=Inputs!$B$13,IF(7&lt;=Inputs!$B$8,IF(Inputs!$B$12&gt;0,MAX(MIN(NORM.INV(RAND(),LOOKUP(V149,Inputs!$J$6:$J$9,Inputs!$G$6:$G$9),LOOKUP(V149,Inputs!$J$6:$J$9,Inputs!$H$6:$H$9)),Inputs!$B$12),-Inputs!$B$12),NORM.INV(RAND(),LOOKUP(V149,Inputs!$J$6:$J$9,Inputs!$G$6:$G$9),LOOKUP(V149,Inputs!$J$6:$J$9,Inputs!$H$6:$H$9))),0),"" )</f>
        <v/>
      </c>
      <c r="M149" s="26">
        <f>IF($A149&lt;=Inputs!$B$13,IF(8&lt;=Inputs!$B$8,IF(Inputs!$B$12&gt;0,MAX(MIN(NORM.INV(RAND(),LOOKUP(W149,Inputs!$J$6:$J$9,Inputs!$G$6:$G$9),LOOKUP(W149,Inputs!$J$6:$J$9,Inputs!$H$6:$H$9)),Inputs!$B$12),-Inputs!$B$12),NORM.INV(RAND(),LOOKUP(W149,Inputs!$J$6:$J$9,Inputs!$G$6:$G$9),LOOKUP(W149,Inputs!$J$6:$J$9,Inputs!$H$6:$H$9))),0),"" )</f>
        <v/>
      </c>
      <c r="N149" s="26">
        <f>IF($A149&lt;=Inputs!$B$13,IF(9&lt;=Inputs!$B$8,IF(Inputs!$B$12&gt;0,MAX(MIN(NORM.INV(RAND(),LOOKUP(X149,Inputs!$J$6:$J$9,Inputs!$G$6:$G$9),LOOKUP(X149,Inputs!$J$6:$J$9,Inputs!$H$6:$H$9)),Inputs!$B$12),-Inputs!$B$12),NORM.INV(RAND(),LOOKUP(X149,Inputs!$J$6:$J$9,Inputs!$G$6:$G$9),LOOKUP(X149,Inputs!$J$6:$J$9,Inputs!$H$6:$H$9))),0),"" )</f>
        <v/>
      </c>
      <c r="O149" s="26">
        <f>IF($A149&lt;=Inputs!$B$13,IF(10&lt;=Inputs!$B$8,IF(Inputs!$B$12&gt;0,MAX(MIN(NORM.INV(RAND(),LOOKUP(Y149,Inputs!$J$6:$J$9,Inputs!$G$6:$G$9),LOOKUP(Y149,Inputs!$J$6:$J$9,Inputs!$H$6:$H$9)),Inputs!$B$12),-Inputs!$B$12),NORM.INV(RAND(),LOOKUP(Y149,Inputs!$J$6:$J$9,Inputs!$G$6:$G$9),LOOKUP(Y149,Inputs!$J$6:$J$9,Inputs!$H$6:$H$9))),0),"" )</f>
        <v/>
      </c>
      <c r="P149" s="31">
        <f>IF($A149&lt;=Inputs!$B$13,RAND(),"")</f>
        <v/>
      </c>
      <c r="Q149" s="31">
        <f>IF($A149&lt;=Inputs!$B$13,RAND(),"")</f>
        <v/>
      </c>
      <c r="R149" s="31">
        <f>IF($A149&lt;=Inputs!$B$13,RAND(),"")</f>
        <v/>
      </c>
      <c r="S149" s="31">
        <f>IF($A149&lt;=Inputs!$B$13,RAND(),"")</f>
        <v/>
      </c>
      <c r="T149" s="31">
        <f>IF($A149&lt;=Inputs!$B$13,RAND(),"")</f>
        <v/>
      </c>
      <c r="U149" s="31">
        <f>IF($A149&lt;=Inputs!$B$13,RAND(),"")</f>
        <v/>
      </c>
      <c r="V149" s="31">
        <f>IF($A149&lt;=Inputs!$B$13,RAND(),"")</f>
        <v/>
      </c>
      <c r="W149" s="31">
        <f>IF($A149&lt;=Inputs!$B$13,RAND(),"")</f>
        <v/>
      </c>
      <c r="X149" s="31">
        <f>IF($A149&lt;=Inputs!$B$13,RAND(),"")</f>
        <v/>
      </c>
      <c r="Y149" s="31">
        <f>IF($A149&lt;=Inputs!$B$13,RAND(),"")</f>
        <v/>
      </c>
    </row>
    <row r="150">
      <c r="A150" t="n">
        <v>145</v>
      </c>
      <c r="B150" s="26">
        <f>IF($A150&lt;=Inputs!$B$13,IF(Inputs!$B$8&gt;0,SUM(F150:O150)/Inputs!$B$8,0),"")</f>
        <v/>
      </c>
      <c r="C150" s="27">
        <f>IF($A150&lt;=Inputs!$B$13,B150/100,"")</f>
        <v/>
      </c>
      <c r="D150" s="28">
        <f>IF($A150&lt;=Inputs!$B$13,C150*Inputs!$B$7,"")</f>
        <v/>
      </c>
      <c r="E150" s="29">
        <f>IF($A150&lt;=Inputs!$B$13,IF(D150&gt;0,1,0),"")</f>
        <v/>
      </c>
      <c r="F150" s="26">
        <f>IF($A150&lt;=Inputs!$B$13,IF(1&lt;=Inputs!$B$8,IF(Inputs!$B$12&gt;0,MAX(MIN(NORM.INV(RAND(),LOOKUP(P150,Inputs!$J$6:$J$9,Inputs!$G$6:$G$9),LOOKUP(P150,Inputs!$J$6:$J$9,Inputs!$H$6:$H$9)),Inputs!$B$12),-Inputs!$B$12),NORM.INV(RAND(),LOOKUP(P150,Inputs!$J$6:$J$9,Inputs!$G$6:$G$9),LOOKUP(P150,Inputs!$J$6:$J$9,Inputs!$H$6:$H$9))),0),"" )</f>
        <v/>
      </c>
      <c r="G150" s="26">
        <f>IF($A150&lt;=Inputs!$B$13,IF(2&lt;=Inputs!$B$8,IF(Inputs!$B$12&gt;0,MAX(MIN(NORM.INV(RAND(),LOOKUP(Q150,Inputs!$J$6:$J$9,Inputs!$G$6:$G$9),LOOKUP(Q150,Inputs!$J$6:$J$9,Inputs!$H$6:$H$9)),Inputs!$B$12),-Inputs!$B$12),NORM.INV(RAND(),LOOKUP(Q150,Inputs!$J$6:$J$9,Inputs!$G$6:$G$9),LOOKUP(Q150,Inputs!$J$6:$J$9,Inputs!$H$6:$H$9))),0),"" )</f>
        <v/>
      </c>
      <c r="H150" s="26">
        <f>IF($A150&lt;=Inputs!$B$13,IF(3&lt;=Inputs!$B$8,IF(Inputs!$B$12&gt;0,MAX(MIN(NORM.INV(RAND(),LOOKUP(R150,Inputs!$J$6:$J$9,Inputs!$G$6:$G$9),LOOKUP(R150,Inputs!$J$6:$J$9,Inputs!$H$6:$H$9)),Inputs!$B$12),-Inputs!$B$12),NORM.INV(RAND(),LOOKUP(R150,Inputs!$J$6:$J$9,Inputs!$G$6:$G$9),LOOKUP(R150,Inputs!$J$6:$J$9,Inputs!$H$6:$H$9))),0),"" )</f>
        <v/>
      </c>
      <c r="I150" s="26">
        <f>IF($A150&lt;=Inputs!$B$13,IF(4&lt;=Inputs!$B$8,IF(Inputs!$B$12&gt;0,MAX(MIN(NORM.INV(RAND(),LOOKUP(S150,Inputs!$J$6:$J$9,Inputs!$G$6:$G$9),LOOKUP(S150,Inputs!$J$6:$J$9,Inputs!$H$6:$H$9)),Inputs!$B$12),-Inputs!$B$12),NORM.INV(RAND(),LOOKUP(S150,Inputs!$J$6:$J$9,Inputs!$G$6:$G$9),LOOKUP(S150,Inputs!$J$6:$J$9,Inputs!$H$6:$H$9))),0),"" )</f>
        <v/>
      </c>
      <c r="J150" s="26">
        <f>IF($A150&lt;=Inputs!$B$13,IF(5&lt;=Inputs!$B$8,IF(Inputs!$B$12&gt;0,MAX(MIN(NORM.INV(RAND(),LOOKUP(T150,Inputs!$J$6:$J$9,Inputs!$G$6:$G$9),LOOKUP(T150,Inputs!$J$6:$J$9,Inputs!$H$6:$H$9)),Inputs!$B$12),-Inputs!$B$12),NORM.INV(RAND(),LOOKUP(T150,Inputs!$J$6:$J$9,Inputs!$G$6:$G$9),LOOKUP(T150,Inputs!$J$6:$J$9,Inputs!$H$6:$H$9))),0),"" )</f>
        <v/>
      </c>
      <c r="K150" s="26">
        <f>IF($A150&lt;=Inputs!$B$13,IF(6&lt;=Inputs!$B$8,IF(Inputs!$B$12&gt;0,MAX(MIN(NORM.INV(RAND(),LOOKUP(U150,Inputs!$J$6:$J$9,Inputs!$G$6:$G$9),LOOKUP(U150,Inputs!$J$6:$J$9,Inputs!$H$6:$H$9)),Inputs!$B$12),-Inputs!$B$12),NORM.INV(RAND(),LOOKUP(U150,Inputs!$J$6:$J$9,Inputs!$G$6:$G$9),LOOKUP(U150,Inputs!$J$6:$J$9,Inputs!$H$6:$H$9))),0),"" )</f>
        <v/>
      </c>
      <c r="L150" s="26">
        <f>IF($A150&lt;=Inputs!$B$13,IF(7&lt;=Inputs!$B$8,IF(Inputs!$B$12&gt;0,MAX(MIN(NORM.INV(RAND(),LOOKUP(V150,Inputs!$J$6:$J$9,Inputs!$G$6:$G$9),LOOKUP(V150,Inputs!$J$6:$J$9,Inputs!$H$6:$H$9)),Inputs!$B$12),-Inputs!$B$12),NORM.INV(RAND(),LOOKUP(V150,Inputs!$J$6:$J$9,Inputs!$G$6:$G$9),LOOKUP(V150,Inputs!$J$6:$J$9,Inputs!$H$6:$H$9))),0),"" )</f>
        <v/>
      </c>
      <c r="M150" s="26">
        <f>IF($A150&lt;=Inputs!$B$13,IF(8&lt;=Inputs!$B$8,IF(Inputs!$B$12&gt;0,MAX(MIN(NORM.INV(RAND(),LOOKUP(W150,Inputs!$J$6:$J$9,Inputs!$G$6:$G$9),LOOKUP(W150,Inputs!$J$6:$J$9,Inputs!$H$6:$H$9)),Inputs!$B$12),-Inputs!$B$12),NORM.INV(RAND(),LOOKUP(W150,Inputs!$J$6:$J$9,Inputs!$G$6:$G$9),LOOKUP(W150,Inputs!$J$6:$J$9,Inputs!$H$6:$H$9))),0),"" )</f>
        <v/>
      </c>
      <c r="N150" s="26">
        <f>IF($A150&lt;=Inputs!$B$13,IF(9&lt;=Inputs!$B$8,IF(Inputs!$B$12&gt;0,MAX(MIN(NORM.INV(RAND(),LOOKUP(X150,Inputs!$J$6:$J$9,Inputs!$G$6:$G$9),LOOKUP(X150,Inputs!$J$6:$J$9,Inputs!$H$6:$H$9)),Inputs!$B$12),-Inputs!$B$12),NORM.INV(RAND(),LOOKUP(X150,Inputs!$J$6:$J$9,Inputs!$G$6:$G$9),LOOKUP(X150,Inputs!$J$6:$J$9,Inputs!$H$6:$H$9))),0),"" )</f>
        <v/>
      </c>
      <c r="O150" s="26">
        <f>IF($A150&lt;=Inputs!$B$13,IF(10&lt;=Inputs!$B$8,IF(Inputs!$B$12&gt;0,MAX(MIN(NORM.INV(RAND(),LOOKUP(Y150,Inputs!$J$6:$J$9,Inputs!$G$6:$G$9),LOOKUP(Y150,Inputs!$J$6:$J$9,Inputs!$H$6:$H$9)),Inputs!$B$12),-Inputs!$B$12),NORM.INV(RAND(),LOOKUP(Y150,Inputs!$J$6:$J$9,Inputs!$G$6:$G$9),LOOKUP(Y150,Inputs!$J$6:$J$9,Inputs!$H$6:$H$9))),0),"" )</f>
        <v/>
      </c>
      <c r="P150" s="31">
        <f>IF($A150&lt;=Inputs!$B$13,RAND(),"")</f>
        <v/>
      </c>
      <c r="Q150" s="31">
        <f>IF($A150&lt;=Inputs!$B$13,RAND(),"")</f>
        <v/>
      </c>
      <c r="R150" s="31">
        <f>IF($A150&lt;=Inputs!$B$13,RAND(),"")</f>
        <v/>
      </c>
      <c r="S150" s="31">
        <f>IF($A150&lt;=Inputs!$B$13,RAND(),"")</f>
        <v/>
      </c>
      <c r="T150" s="31">
        <f>IF($A150&lt;=Inputs!$B$13,RAND(),"")</f>
        <v/>
      </c>
      <c r="U150" s="31">
        <f>IF($A150&lt;=Inputs!$B$13,RAND(),"")</f>
        <v/>
      </c>
      <c r="V150" s="31">
        <f>IF($A150&lt;=Inputs!$B$13,RAND(),"")</f>
        <v/>
      </c>
      <c r="W150" s="31">
        <f>IF($A150&lt;=Inputs!$B$13,RAND(),"")</f>
        <v/>
      </c>
      <c r="X150" s="31">
        <f>IF($A150&lt;=Inputs!$B$13,RAND(),"")</f>
        <v/>
      </c>
      <c r="Y150" s="31">
        <f>IF($A150&lt;=Inputs!$B$13,RAND(),"")</f>
        <v/>
      </c>
    </row>
    <row r="151">
      <c r="A151" t="n">
        <v>146</v>
      </c>
      <c r="B151" s="26">
        <f>IF($A151&lt;=Inputs!$B$13,IF(Inputs!$B$8&gt;0,SUM(F151:O151)/Inputs!$B$8,0),"")</f>
        <v/>
      </c>
      <c r="C151" s="27">
        <f>IF($A151&lt;=Inputs!$B$13,B151/100,"")</f>
        <v/>
      </c>
      <c r="D151" s="28">
        <f>IF($A151&lt;=Inputs!$B$13,C151*Inputs!$B$7,"")</f>
        <v/>
      </c>
      <c r="E151" s="29">
        <f>IF($A151&lt;=Inputs!$B$13,IF(D151&gt;0,1,0),"")</f>
        <v/>
      </c>
      <c r="F151" s="26">
        <f>IF($A151&lt;=Inputs!$B$13,IF(1&lt;=Inputs!$B$8,IF(Inputs!$B$12&gt;0,MAX(MIN(NORM.INV(RAND(),LOOKUP(P151,Inputs!$J$6:$J$9,Inputs!$G$6:$G$9),LOOKUP(P151,Inputs!$J$6:$J$9,Inputs!$H$6:$H$9)),Inputs!$B$12),-Inputs!$B$12),NORM.INV(RAND(),LOOKUP(P151,Inputs!$J$6:$J$9,Inputs!$G$6:$G$9),LOOKUP(P151,Inputs!$J$6:$J$9,Inputs!$H$6:$H$9))),0),"" )</f>
        <v/>
      </c>
      <c r="G151" s="26">
        <f>IF($A151&lt;=Inputs!$B$13,IF(2&lt;=Inputs!$B$8,IF(Inputs!$B$12&gt;0,MAX(MIN(NORM.INV(RAND(),LOOKUP(Q151,Inputs!$J$6:$J$9,Inputs!$G$6:$G$9),LOOKUP(Q151,Inputs!$J$6:$J$9,Inputs!$H$6:$H$9)),Inputs!$B$12),-Inputs!$B$12),NORM.INV(RAND(),LOOKUP(Q151,Inputs!$J$6:$J$9,Inputs!$G$6:$G$9),LOOKUP(Q151,Inputs!$J$6:$J$9,Inputs!$H$6:$H$9))),0),"" )</f>
        <v/>
      </c>
      <c r="H151" s="26">
        <f>IF($A151&lt;=Inputs!$B$13,IF(3&lt;=Inputs!$B$8,IF(Inputs!$B$12&gt;0,MAX(MIN(NORM.INV(RAND(),LOOKUP(R151,Inputs!$J$6:$J$9,Inputs!$G$6:$G$9),LOOKUP(R151,Inputs!$J$6:$J$9,Inputs!$H$6:$H$9)),Inputs!$B$12),-Inputs!$B$12),NORM.INV(RAND(),LOOKUP(R151,Inputs!$J$6:$J$9,Inputs!$G$6:$G$9),LOOKUP(R151,Inputs!$J$6:$J$9,Inputs!$H$6:$H$9))),0),"" )</f>
        <v/>
      </c>
      <c r="I151" s="26">
        <f>IF($A151&lt;=Inputs!$B$13,IF(4&lt;=Inputs!$B$8,IF(Inputs!$B$12&gt;0,MAX(MIN(NORM.INV(RAND(),LOOKUP(S151,Inputs!$J$6:$J$9,Inputs!$G$6:$G$9),LOOKUP(S151,Inputs!$J$6:$J$9,Inputs!$H$6:$H$9)),Inputs!$B$12),-Inputs!$B$12),NORM.INV(RAND(),LOOKUP(S151,Inputs!$J$6:$J$9,Inputs!$G$6:$G$9),LOOKUP(S151,Inputs!$J$6:$J$9,Inputs!$H$6:$H$9))),0),"" )</f>
        <v/>
      </c>
      <c r="J151" s="26">
        <f>IF($A151&lt;=Inputs!$B$13,IF(5&lt;=Inputs!$B$8,IF(Inputs!$B$12&gt;0,MAX(MIN(NORM.INV(RAND(),LOOKUP(T151,Inputs!$J$6:$J$9,Inputs!$G$6:$G$9),LOOKUP(T151,Inputs!$J$6:$J$9,Inputs!$H$6:$H$9)),Inputs!$B$12),-Inputs!$B$12),NORM.INV(RAND(),LOOKUP(T151,Inputs!$J$6:$J$9,Inputs!$G$6:$G$9),LOOKUP(T151,Inputs!$J$6:$J$9,Inputs!$H$6:$H$9))),0),"" )</f>
        <v/>
      </c>
      <c r="K151" s="26">
        <f>IF($A151&lt;=Inputs!$B$13,IF(6&lt;=Inputs!$B$8,IF(Inputs!$B$12&gt;0,MAX(MIN(NORM.INV(RAND(),LOOKUP(U151,Inputs!$J$6:$J$9,Inputs!$G$6:$G$9),LOOKUP(U151,Inputs!$J$6:$J$9,Inputs!$H$6:$H$9)),Inputs!$B$12),-Inputs!$B$12),NORM.INV(RAND(),LOOKUP(U151,Inputs!$J$6:$J$9,Inputs!$G$6:$G$9),LOOKUP(U151,Inputs!$J$6:$J$9,Inputs!$H$6:$H$9))),0),"" )</f>
        <v/>
      </c>
      <c r="L151" s="26">
        <f>IF($A151&lt;=Inputs!$B$13,IF(7&lt;=Inputs!$B$8,IF(Inputs!$B$12&gt;0,MAX(MIN(NORM.INV(RAND(),LOOKUP(V151,Inputs!$J$6:$J$9,Inputs!$G$6:$G$9),LOOKUP(V151,Inputs!$J$6:$J$9,Inputs!$H$6:$H$9)),Inputs!$B$12),-Inputs!$B$12),NORM.INV(RAND(),LOOKUP(V151,Inputs!$J$6:$J$9,Inputs!$G$6:$G$9),LOOKUP(V151,Inputs!$J$6:$J$9,Inputs!$H$6:$H$9))),0),"" )</f>
        <v/>
      </c>
      <c r="M151" s="26">
        <f>IF($A151&lt;=Inputs!$B$13,IF(8&lt;=Inputs!$B$8,IF(Inputs!$B$12&gt;0,MAX(MIN(NORM.INV(RAND(),LOOKUP(W151,Inputs!$J$6:$J$9,Inputs!$G$6:$G$9),LOOKUP(W151,Inputs!$J$6:$J$9,Inputs!$H$6:$H$9)),Inputs!$B$12),-Inputs!$B$12),NORM.INV(RAND(),LOOKUP(W151,Inputs!$J$6:$J$9,Inputs!$G$6:$G$9),LOOKUP(W151,Inputs!$J$6:$J$9,Inputs!$H$6:$H$9))),0),"" )</f>
        <v/>
      </c>
      <c r="N151" s="26">
        <f>IF($A151&lt;=Inputs!$B$13,IF(9&lt;=Inputs!$B$8,IF(Inputs!$B$12&gt;0,MAX(MIN(NORM.INV(RAND(),LOOKUP(X151,Inputs!$J$6:$J$9,Inputs!$G$6:$G$9),LOOKUP(X151,Inputs!$J$6:$J$9,Inputs!$H$6:$H$9)),Inputs!$B$12),-Inputs!$B$12),NORM.INV(RAND(),LOOKUP(X151,Inputs!$J$6:$J$9,Inputs!$G$6:$G$9),LOOKUP(X151,Inputs!$J$6:$J$9,Inputs!$H$6:$H$9))),0),"" )</f>
        <v/>
      </c>
      <c r="O151" s="26">
        <f>IF($A151&lt;=Inputs!$B$13,IF(10&lt;=Inputs!$B$8,IF(Inputs!$B$12&gt;0,MAX(MIN(NORM.INV(RAND(),LOOKUP(Y151,Inputs!$J$6:$J$9,Inputs!$G$6:$G$9),LOOKUP(Y151,Inputs!$J$6:$J$9,Inputs!$H$6:$H$9)),Inputs!$B$12),-Inputs!$B$12),NORM.INV(RAND(),LOOKUP(Y151,Inputs!$J$6:$J$9,Inputs!$G$6:$G$9),LOOKUP(Y151,Inputs!$J$6:$J$9,Inputs!$H$6:$H$9))),0),"" )</f>
        <v/>
      </c>
      <c r="P151" s="31">
        <f>IF($A151&lt;=Inputs!$B$13,RAND(),"")</f>
        <v/>
      </c>
      <c r="Q151" s="31">
        <f>IF($A151&lt;=Inputs!$B$13,RAND(),"")</f>
        <v/>
      </c>
      <c r="R151" s="31">
        <f>IF($A151&lt;=Inputs!$B$13,RAND(),"")</f>
        <v/>
      </c>
      <c r="S151" s="31">
        <f>IF($A151&lt;=Inputs!$B$13,RAND(),"")</f>
        <v/>
      </c>
      <c r="T151" s="31">
        <f>IF($A151&lt;=Inputs!$B$13,RAND(),"")</f>
        <v/>
      </c>
      <c r="U151" s="31">
        <f>IF($A151&lt;=Inputs!$B$13,RAND(),"")</f>
        <v/>
      </c>
      <c r="V151" s="31">
        <f>IF($A151&lt;=Inputs!$B$13,RAND(),"")</f>
        <v/>
      </c>
      <c r="W151" s="31">
        <f>IF($A151&lt;=Inputs!$B$13,RAND(),"")</f>
        <v/>
      </c>
      <c r="X151" s="31">
        <f>IF($A151&lt;=Inputs!$B$13,RAND(),"")</f>
        <v/>
      </c>
      <c r="Y151" s="31">
        <f>IF($A151&lt;=Inputs!$B$13,RAND(),"")</f>
        <v/>
      </c>
    </row>
    <row r="152">
      <c r="A152" t="n">
        <v>147</v>
      </c>
      <c r="B152" s="26">
        <f>IF($A152&lt;=Inputs!$B$13,IF(Inputs!$B$8&gt;0,SUM(F152:O152)/Inputs!$B$8,0),"")</f>
        <v/>
      </c>
      <c r="C152" s="27">
        <f>IF($A152&lt;=Inputs!$B$13,B152/100,"")</f>
        <v/>
      </c>
      <c r="D152" s="28">
        <f>IF($A152&lt;=Inputs!$B$13,C152*Inputs!$B$7,"")</f>
        <v/>
      </c>
      <c r="E152" s="29">
        <f>IF($A152&lt;=Inputs!$B$13,IF(D152&gt;0,1,0),"")</f>
        <v/>
      </c>
      <c r="F152" s="26">
        <f>IF($A152&lt;=Inputs!$B$13,IF(1&lt;=Inputs!$B$8,IF(Inputs!$B$12&gt;0,MAX(MIN(NORM.INV(RAND(),LOOKUP(P152,Inputs!$J$6:$J$9,Inputs!$G$6:$G$9),LOOKUP(P152,Inputs!$J$6:$J$9,Inputs!$H$6:$H$9)),Inputs!$B$12),-Inputs!$B$12),NORM.INV(RAND(),LOOKUP(P152,Inputs!$J$6:$J$9,Inputs!$G$6:$G$9),LOOKUP(P152,Inputs!$J$6:$J$9,Inputs!$H$6:$H$9))),0),"" )</f>
        <v/>
      </c>
      <c r="G152" s="26">
        <f>IF($A152&lt;=Inputs!$B$13,IF(2&lt;=Inputs!$B$8,IF(Inputs!$B$12&gt;0,MAX(MIN(NORM.INV(RAND(),LOOKUP(Q152,Inputs!$J$6:$J$9,Inputs!$G$6:$G$9),LOOKUP(Q152,Inputs!$J$6:$J$9,Inputs!$H$6:$H$9)),Inputs!$B$12),-Inputs!$B$12),NORM.INV(RAND(),LOOKUP(Q152,Inputs!$J$6:$J$9,Inputs!$G$6:$G$9),LOOKUP(Q152,Inputs!$J$6:$J$9,Inputs!$H$6:$H$9))),0),"" )</f>
        <v/>
      </c>
      <c r="H152" s="26">
        <f>IF($A152&lt;=Inputs!$B$13,IF(3&lt;=Inputs!$B$8,IF(Inputs!$B$12&gt;0,MAX(MIN(NORM.INV(RAND(),LOOKUP(R152,Inputs!$J$6:$J$9,Inputs!$G$6:$G$9),LOOKUP(R152,Inputs!$J$6:$J$9,Inputs!$H$6:$H$9)),Inputs!$B$12),-Inputs!$B$12),NORM.INV(RAND(),LOOKUP(R152,Inputs!$J$6:$J$9,Inputs!$G$6:$G$9),LOOKUP(R152,Inputs!$J$6:$J$9,Inputs!$H$6:$H$9))),0),"" )</f>
        <v/>
      </c>
      <c r="I152" s="26">
        <f>IF($A152&lt;=Inputs!$B$13,IF(4&lt;=Inputs!$B$8,IF(Inputs!$B$12&gt;0,MAX(MIN(NORM.INV(RAND(),LOOKUP(S152,Inputs!$J$6:$J$9,Inputs!$G$6:$G$9),LOOKUP(S152,Inputs!$J$6:$J$9,Inputs!$H$6:$H$9)),Inputs!$B$12),-Inputs!$B$12),NORM.INV(RAND(),LOOKUP(S152,Inputs!$J$6:$J$9,Inputs!$G$6:$G$9),LOOKUP(S152,Inputs!$J$6:$J$9,Inputs!$H$6:$H$9))),0),"" )</f>
        <v/>
      </c>
      <c r="J152" s="26">
        <f>IF($A152&lt;=Inputs!$B$13,IF(5&lt;=Inputs!$B$8,IF(Inputs!$B$12&gt;0,MAX(MIN(NORM.INV(RAND(),LOOKUP(T152,Inputs!$J$6:$J$9,Inputs!$G$6:$G$9),LOOKUP(T152,Inputs!$J$6:$J$9,Inputs!$H$6:$H$9)),Inputs!$B$12),-Inputs!$B$12),NORM.INV(RAND(),LOOKUP(T152,Inputs!$J$6:$J$9,Inputs!$G$6:$G$9),LOOKUP(T152,Inputs!$J$6:$J$9,Inputs!$H$6:$H$9))),0),"" )</f>
        <v/>
      </c>
      <c r="K152" s="26">
        <f>IF($A152&lt;=Inputs!$B$13,IF(6&lt;=Inputs!$B$8,IF(Inputs!$B$12&gt;0,MAX(MIN(NORM.INV(RAND(),LOOKUP(U152,Inputs!$J$6:$J$9,Inputs!$G$6:$G$9),LOOKUP(U152,Inputs!$J$6:$J$9,Inputs!$H$6:$H$9)),Inputs!$B$12),-Inputs!$B$12),NORM.INV(RAND(),LOOKUP(U152,Inputs!$J$6:$J$9,Inputs!$G$6:$G$9),LOOKUP(U152,Inputs!$J$6:$J$9,Inputs!$H$6:$H$9))),0),"" )</f>
        <v/>
      </c>
      <c r="L152" s="26">
        <f>IF($A152&lt;=Inputs!$B$13,IF(7&lt;=Inputs!$B$8,IF(Inputs!$B$12&gt;0,MAX(MIN(NORM.INV(RAND(),LOOKUP(V152,Inputs!$J$6:$J$9,Inputs!$G$6:$G$9),LOOKUP(V152,Inputs!$J$6:$J$9,Inputs!$H$6:$H$9)),Inputs!$B$12),-Inputs!$B$12),NORM.INV(RAND(),LOOKUP(V152,Inputs!$J$6:$J$9,Inputs!$G$6:$G$9),LOOKUP(V152,Inputs!$J$6:$J$9,Inputs!$H$6:$H$9))),0),"" )</f>
        <v/>
      </c>
      <c r="M152" s="26">
        <f>IF($A152&lt;=Inputs!$B$13,IF(8&lt;=Inputs!$B$8,IF(Inputs!$B$12&gt;0,MAX(MIN(NORM.INV(RAND(),LOOKUP(W152,Inputs!$J$6:$J$9,Inputs!$G$6:$G$9),LOOKUP(W152,Inputs!$J$6:$J$9,Inputs!$H$6:$H$9)),Inputs!$B$12),-Inputs!$B$12),NORM.INV(RAND(),LOOKUP(W152,Inputs!$J$6:$J$9,Inputs!$G$6:$G$9),LOOKUP(W152,Inputs!$J$6:$J$9,Inputs!$H$6:$H$9))),0),"" )</f>
        <v/>
      </c>
      <c r="N152" s="26">
        <f>IF($A152&lt;=Inputs!$B$13,IF(9&lt;=Inputs!$B$8,IF(Inputs!$B$12&gt;0,MAX(MIN(NORM.INV(RAND(),LOOKUP(X152,Inputs!$J$6:$J$9,Inputs!$G$6:$G$9),LOOKUP(X152,Inputs!$J$6:$J$9,Inputs!$H$6:$H$9)),Inputs!$B$12),-Inputs!$B$12),NORM.INV(RAND(),LOOKUP(X152,Inputs!$J$6:$J$9,Inputs!$G$6:$G$9),LOOKUP(X152,Inputs!$J$6:$J$9,Inputs!$H$6:$H$9))),0),"" )</f>
        <v/>
      </c>
      <c r="O152" s="26">
        <f>IF($A152&lt;=Inputs!$B$13,IF(10&lt;=Inputs!$B$8,IF(Inputs!$B$12&gt;0,MAX(MIN(NORM.INV(RAND(),LOOKUP(Y152,Inputs!$J$6:$J$9,Inputs!$G$6:$G$9),LOOKUP(Y152,Inputs!$J$6:$J$9,Inputs!$H$6:$H$9)),Inputs!$B$12),-Inputs!$B$12),NORM.INV(RAND(),LOOKUP(Y152,Inputs!$J$6:$J$9,Inputs!$G$6:$G$9),LOOKUP(Y152,Inputs!$J$6:$J$9,Inputs!$H$6:$H$9))),0),"" )</f>
        <v/>
      </c>
      <c r="P152" s="31">
        <f>IF($A152&lt;=Inputs!$B$13,RAND(),"")</f>
        <v/>
      </c>
      <c r="Q152" s="31">
        <f>IF($A152&lt;=Inputs!$B$13,RAND(),"")</f>
        <v/>
      </c>
      <c r="R152" s="31">
        <f>IF($A152&lt;=Inputs!$B$13,RAND(),"")</f>
        <v/>
      </c>
      <c r="S152" s="31">
        <f>IF($A152&lt;=Inputs!$B$13,RAND(),"")</f>
        <v/>
      </c>
      <c r="T152" s="31">
        <f>IF($A152&lt;=Inputs!$B$13,RAND(),"")</f>
        <v/>
      </c>
      <c r="U152" s="31">
        <f>IF($A152&lt;=Inputs!$B$13,RAND(),"")</f>
        <v/>
      </c>
      <c r="V152" s="31">
        <f>IF($A152&lt;=Inputs!$B$13,RAND(),"")</f>
        <v/>
      </c>
      <c r="W152" s="31">
        <f>IF($A152&lt;=Inputs!$B$13,RAND(),"")</f>
        <v/>
      </c>
      <c r="X152" s="31">
        <f>IF($A152&lt;=Inputs!$B$13,RAND(),"")</f>
        <v/>
      </c>
      <c r="Y152" s="31">
        <f>IF($A152&lt;=Inputs!$B$13,RAND(),"")</f>
        <v/>
      </c>
    </row>
    <row r="153">
      <c r="A153" t="n">
        <v>148</v>
      </c>
      <c r="B153" s="26">
        <f>IF($A153&lt;=Inputs!$B$13,IF(Inputs!$B$8&gt;0,SUM(F153:O153)/Inputs!$B$8,0),"")</f>
        <v/>
      </c>
      <c r="C153" s="27">
        <f>IF($A153&lt;=Inputs!$B$13,B153/100,"")</f>
        <v/>
      </c>
      <c r="D153" s="28">
        <f>IF($A153&lt;=Inputs!$B$13,C153*Inputs!$B$7,"")</f>
        <v/>
      </c>
      <c r="E153" s="29">
        <f>IF($A153&lt;=Inputs!$B$13,IF(D153&gt;0,1,0),"")</f>
        <v/>
      </c>
      <c r="F153" s="26">
        <f>IF($A153&lt;=Inputs!$B$13,IF(1&lt;=Inputs!$B$8,IF(Inputs!$B$12&gt;0,MAX(MIN(NORM.INV(RAND(),LOOKUP(P153,Inputs!$J$6:$J$9,Inputs!$G$6:$G$9),LOOKUP(P153,Inputs!$J$6:$J$9,Inputs!$H$6:$H$9)),Inputs!$B$12),-Inputs!$B$12),NORM.INV(RAND(),LOOKUP(P153,Inputs!$J$6:$J$9,Inputs!$G$6:$G$9),LOOKUP(P153,Inputs!$J$6:$J$9,Inputs!$H$6:$H$9))),0),"" )</f>
        <v/>
      </c>
      <c r="G153" s="26">
        <f>IF($A153&lt;=Inputs!$B$13,IF(2&lt;=Inputs!$B$8,IF(Inputs!$B$12&gt;0,MAX(MIN(NORM.INV(RAND(),LOOKUP(Q153,Inputs!$J$6:$J$9,Inputs!$G$6:$G$9),LOOKUP(Q153,Inputs!$J$6:$J$9,Inputs!$H$6:$H$9)),Inputs!$B$12),-Inputs!$B$12),NORM.INV(RAND(),LOOKUP(Q153,Inputs!$J$6:$J$9,Inputs!$G$6:$G$9),LOOKUP(Q153,Inputs!$J$6:$J$9,Inputs!$H$6:$H$9))),0),"" )</f>
        <v/>
      </c>
      <c r="H153" s="26">
        <f>IF($A153&lt;=Inputs!$B$13,IF(3&lt;=Inputs!$B$8,IF(Inputs!$B$12&gt;0,MAX(MIN(NORM.INV(RAND(),LOOKUP(R153,Inputs!$J$6:$J$9,Inputs!$G$6:$G$9),LOOKUP(R153,Inputs!$J$6:$J$9,Inputs!$H$6:$H$9)),Inputs!$B$12),-Inputs!$B$12),NORM.INV(RAND(),LOOKUP(R153,Inputs!$J$6:$J$9,Inputs!$G$6:$G$9),LOOKUP(R153,Inputs!$J$6:$J$9,Inputs!$H$6:$H$9))),0),"" )</f>
        <v/>
      </c>
      <c r="I153" s="26">
        <f>IF($A153&lt;=Inputs!$B$13,IF(4&lt;=Inputs!$B$8,IF(Inputs!$B$12&gt;0,MAX(MIN(NORM.INV(RAND(),LOOKUP(S153,Inputs!$J$6:$J$9,Inputs!$G$6:$G$9),LOOKUP(S153,Inputs!$J$6:$J$9,Inputs!$H$6:$H$9)),Inputs!$B$12),-Inputs!$B$12),NORM.INV(RAND(),LOOKUP(S153,Inputs!$J$6:$J$9,Inputs!$G$6:$G$9),LOOKUP(S153,Inputs!$J$6:$J$9,Inputs!$H$6:$H$9))),0),"" )</f>
        <v/>
      </c>
      <c r="J153" s="26">
        <f>IF($A153&lt;=Inputs!$B$13,IF(5&lt;=Inputs!$B$8,IF(Inputs!$B$12&gt;0,MAX(MIN(NORM.INV(RAND(),LOOKUP(T153,Inputs!$J$6:$J$9,Inputs!$G$6:$G$9),LOOKUP(T153,Inputs!$J$6:$J$9,Inputs!$H$6:$H$9)),Inputs!$B$12),-Inputs!$B$12),NORM.INV(RAND(),LOOKUP(T153,Inputs!$J$6:$J$9,Inputs!$G$6:$G$9),LOOKUP(T153,Inputs!$J$6:$J$9,Inputs!$H$6:$H$9))),0),"" )</f>
        <v/>
      </c>
      <c r="K153" s="26">
        <f>IF($A153&lt;=Inputs!$B$13,IF(6&lt;=Inputs!$B$8,IF(Inputs!$B$12&gt;0,MAX(MIN(NORM.INV(RAND(),LOOKUP(U153,Inputs!$J$6:$J$9,Inputs!$G$6:$G$9),LOOKUP(U153,Inputs!$J$6:$J$9,Inputs!$H$6:$H$9)),Inputs!$B$12),-Inputs!$B$12),NORM.INV(RAND(),LOOKUP(U153,Inputs!$J$6:$J$9,Inputs!$G$6:$G$9),LOOKUP(U153,Inputs!$J$6:$J$9,Inputs!$H$6:$H$9))),0),"" )</f>
        <v/>
      </c>
      <c r="L153" s="26">
        <f>IF($A153&lt;=Inputs!$B$13,IF(7&lt;=Inputs!$B$8,IF(Inputs!$B$12&gt;0,MAX(MIN(NORM.INV(RAND(),LOOKUP(V153,Inputs!$J$6:$J$9,Inputs!$G$6:$G$9),LOOKUP(V153,Inputs!$J$6:$J$9,Inputs!$H$6:$H$9)),Inputs!$B$12),-Inputs!$B$12),NORM.INV(RAND(),LOOKUP(V153,Inputs!$J$6:$J$9,Inputs!$G$6:$G$9),LOOKUP(V153,Inputs!$J$6:$J$9,Inputs!$H$6:$H$9))),0),"" )</f>
        <v/>
      </c>
      <c r="M153" s="26">
        <f>IF($A153&lt;=Inputs!$B$13,IF(8&lt;=Inputs!$B$8,IF(Inputs!$B$12&gt;0,MAX(MIN(NORM.INV(RAND(),LOOKUP(W153,Inputs!$J$6:$J$9,Inputs!$G$6:$G$9),LOOKUP(W153,Inputs!$J$6:$J$9,Inputs!$H$6:$H$9)),Inputs!$B$12),-Inputs!$B$12),NORM.INV(RAND(),LOOKUP(W153,Inputs!$J$6:$J$9,Inputs!$G$6:$G$9),LOOKUP(W153,Inputs!$J$6:$J$9,Inputs!$H$6:$H$9))),0),"" )</f>
        <v/>
      </c>
      <c r="N153" s="26">
        <f>IF($A153&lt;=Inputs!$B$13,IF(9&lt;=Inputs!$B$8,IF(Inputs!$B$12&gt;0,MAX(MIN(NORM.INV(RAND(),LOOKUP(X153,Inputs!$J$6:$J$9,Inputs!$G$6:$G$9),LOOKUP(X153,Inputs!$J$6:$J$9,Inputs!$H$6:$H$9)),Inputs!$B$12),-Inputs!$B$12),NORM.INV(RAND(),LOOKUP(X153,Inputs!$J$6:$J$9,Inputs!$G$6:$G$9),LOOKUP(X153,Inputs!$J$6:$J$9,Inputs!$H$6:$H$9))),0),"" )</f>
        <v/>
      </c>
      <c r="O153" s="26">
        <f>IF($A153&lt;=Inputs!$B$13,IF(10&lt;=Inputs!$B$8,IF(Inputs!$B$12&gt;0,MAX(MIN(NORM.INV(RAND(),LOOKUP(Y153,Inputs!$J$6:$J$9,Inputs!$G$6:$G$9),LOOKUP(Y153,Inputs!$J$6:$J$9,Inputs!$H$6:$H$9)),Inputs!$B$12),-Inputs!$B$12),NORM.INV(RAND(),LOOKUP(Y153,Inputs!$J$6:$J$9,Inputs!$G$6:$G$9),LOOKUP(Y153,Inputs!$J$6:$J$9,Inputs!$H$6:$H$9))),0),"" )</f>
        <v/>
      </c>
      <c r="P153" s="31">
        <f>IF($A153&lt;=Inputs!$B$13,RAND(),"")</f>
        <v/>
      </c>
      <c r="Q153" s="31">
        <f>IF($A153&lt;=Inputs!$B$13,RAND(),"")</f>
        <v/>
      </c>
      <c r="R153" s="31">
        <f>IF($A153&lt;=Inputs!$B$13,RAND(),"")</f>
        <v/>
      </c>
      <c r="S153" s="31">
        <f>IF($A153&lt;=Inputs!$B$13,RAND(),"")</f>
        <v/>
      </c>
      <c r="T153" s="31">
        <f>IF($A153&lt;=Inputs!$B$13,RAND(),"")</f>
        <v/>
      </c>
      <c r="U153" s="31">
        <f>IF($A153&lt;=Inputs!$B$13,RAND(),"")</f>
        <v/>
      </c>
      <c r="V153" s="31">
        <f>IF($A153&lt;=Inputs!$B$13,RAND(),"")</f>
        <v/>
      </c>
      <c r="W153" s="31">
        <f>IF($A153&lt;=Inputs!$B$13,RAND(),"")</f>
        <v/>
      </c>
      <c r="X153" s="31">
        <f>IF($A153&lt;=Inputs!$B$13,RAND(),"")</f>
        <v/>
      </c>
      <c r="Y153" s="31">
        <f>IF($A153&lt;=Inputs!$B$13,RAND(),"")</f>
        <v/>
      </c>
    </row>
    <row r="154">
      <c r="A154" t="n">
        <v>149</v>
      </c>
      <c r="B154" s="26">
        <f>IF($A154&lt;=Inputs!$B$13,IF(Inputs!$B$8&gt;0,SUM(F154:O154)/Inputs!$B$8,0),"")</f>
        <v/>
      </c>
      <c r="C154" s="27">
        <f>IF($A154&lt;=Inputs!$B$13,B154/100,"")</f>
        <v/>
      </c>
      <c r="D154" s="28">
        <f>IF($A154&lt;=Inputs!$B$13,C154*Inputs!$B$7,"")</f>
        <v/>
      </c>
      <c r="E154" s="29">
        <f>IF($A154&lt;=Inputs!$B$13,IF(D154&gt;0,1,0),"")</f>
        <v/>
      </c>
      <c r="F154" s="26">
        <f>IF($A154&lt;=Inputs!$B$13,IF(1&lt;=Inputs!$B$8,IF(Inputs!$B$12&gt;0,MAX(MIN(NORM.INV(RAND(),LOOKUP(P154,Inputs!$J$6:$J$9,Inputs!$G$6:$G$9),LOOKUP(P154,Inputs!$J$6:$J$9,Inputs!$H$6:$H$9)),Inputs!$B$12),-Inputs!$B$12),NORM.INV(RAND(),LOOKUP(P154,Inputs!$J$6:$J$9,Inputs!$G$6:$G$9),LOOKUP(P154,Inputs!$J$6:$J$9,Inputs!$H$6:$H$9))),0),"" )</f>
        <v/>
      </c>
      <c r="G154" s="26">
        <f>IF($A154&lt;=Inputs!$B$13,IF(2&lt;=Inputs!$B$8,IF(Inputs!$B$12&gt;0,MAX(MIN(NORM.INV(RAND(),LOOKUP(Q154,Inputs!$J$6:$J$9,Inputs!$G$6:$G$9),LOOKUP(Q154,Inputs!$J$6:$J$9,Inputs!$H$6:$H$9)),Inputs!$B$12),-Inputs!$B$12),NORM.INV(RAND(),LOOKUP(Q154,Inputs!$J$6:$J$9,Inputs!$G$6:$G$9),LOOKUP(Q154,Inputs!$J$6:$J$9,Inputs!$H$6:$H$9))),0),"" )</f>
        <v/>
      </c>
      <c r="H154" s="26">
        <f>IF($A154&lt;=Inputs!$B$13,IF(3&lt;=Inputs!$B$8,IF(Inputs!$B$12&gt;0,MAX(MIN(NORM.INV(RAND(),LOOKUP(R154,Inputs!$J$6:$J$9,Inputs!$G$6:$G$9),LOOKUP(R154,Inputs!$J$6:$J$9,Inputs!$H$6:$H$9)),Inputs!$B$12),-Inputs!$B$12),NORM.INV(RAND(),LOOKUP(R154,Inputs!$J$6:$J$9,Inputs!$G$6:$G$9),LOOKUP(R154,Inputs!$J$6:$J$9,Inputs!$H$6:$H$9))),0),"" )</f>
        <v/>
      </c>
      <c r="I154" s="26">
        <f>IF($A154&lt;=Inputs!$B$13,IF(4&lt;=Inputs!$B$8,IF(Inputs!$B$12&gt;0,MAX(MIN(NORM.INV(RAND(),LOOKUP(S154,Inputs!$J$6:$J$9,Inputs!$G$6:$G$9),LOOKUP(S154,Inputs!$J$6:$J$9,Inputs!$H$6:$H$9)),Inputs!$B$12),-Inputs!$B$12),NORM.INV(RAND(),LOOKUP(S154,Inputs!$J$6:$J$9,Inputs!$G$6:$G$9),LOOKUP(S154,Inputs!$J$6:$J$9,Inputs!$H$6:$H$9))),0),"" )</f>
        <v/>
      </c>
      <c r="J154" s="26">
        <f>IF($A154&lt;=Inputs!$B$13,IF(5&lt;=Inputs!$B$8,IF(Inputs!$B$12&gt;0,MAX(MIN(NORM.INV(RAND(),LOOKUP(T154,Inputs!$J$6:$J$9,Inputs!$G$6:$G$9),LOOKUP(T154,Inputs!$J$6:$J$9,Inputs!$H$6:$H$9)),Inputs!$B$12),-Inputs!$B$12),NORM.INV(RAND(),LOOKUP(T154,Inputs!$J$6:$J$9,Inputs!$G$6:$G$9),LOOKUP(T154,Inputs!$J$6:$J$9,Inputs!$H$6:$H$9))),0),"" )</f>
        <v/>
      </c>
      <c r="K154" s="26">
        <f>IF($A154&lt;=Inputs!$B$13,IF(6&lt;=Inputs!$B$8,IF(Inputs!$B$12&gt;0,MAX(MIN(NORM.INV(RAND(),LOOKUP(U154,Inputs!$J$6:$J$9,Inputs!$G$6:$G$9),LOOKUP(U154,Inputs!$J$6:$J$9,Inputs!$H$6:$H$9)),Inputs!$B$12),-Inputs!$B$12),NORM.INV(RAND(),LOOKUP(U154,Inputs!$J$6:$J$9,Inputs!$G$6:$G$9),LOOKUP(U154,Inputs!$J$6:$J$9,Inputs!$H$6:$H$9))),0),"" )</f>
        <v/>
      </c>
      <c r="L154" s="26">
        <f>IF($A154&lt;=Inputs!$B$13,IF(7&lt;=Inputs!$B$8,IF(Inputs!$B$12&gt;0,MAX(MIN(NORM.INV(RAND(),LOOKUP(V154,Inputs!$J$6:$J$9,Inputs!$G$6:$G$9),LOOKUP(V154,Inputs!$J$6:$J$9,Inputs!$H$6:$H$9)),Inputs!$B$12),-Inputs!$B$12),NORM.INV(RAND(),LOOKUP(V154,Inputs!$J$6:$J$9,Inputs!$G$6:$G$9),LOOKUP(V154,Inputs!$J$6:$J$9,Inputs!$H$6:$H$9))),0),"" )</f>
        <v/>
      </c>
      <c r="M154" s="26">
        <f>IF($A154&lt;=Inputs!$B$13,IF(8&lt;=Inputs!$B$8,IF(Inputs!$B$12&gt;0,MAX(MIN(NORM.INV(RAND(),LOOKUP(W154,Inputs!$J$6:$J$9,Inputs!$G$6:$G$9),LOOKUP(W154,Inputs!$J$6:$J$9,Inputs!$H$6:$H$9)),Inputs!$B$12),-Inputs!$B$12),NORM.INV(RAND(),LOOKUP(W154,Inputs!$J$6:$J$9,Inputs!$G$6:$G$9),LOOKUP(W154,Inputs!$J$6:$J$9,Inputs!$H$6:$H$9))),0),"" )</f>
        <v/>
      </c>
      <c r="N154" s="26">
        <f>IF($A154&lt;=Inputs!$B$13,IF(9&lt;=Inputs!$B$8,IF(Inputs!$B$12&gt;0,MAX(MIN(NORM.INV(RAND(),LOOKUP(X154,Inputs!$J$6:$J$9,Inputs!$G$6:$G$9),LOOKUP(X154,Inputs!$J$6:$J$9,Inputs!$H$6:$H$9)),Inputs!$B$12),-Inputs!$B$12),NORM.INV(RAND(),LOOKUP(X154,Inputs!$J$6:$J$9,Inputs!$G$6:$G$9),LOOKUP(X154,Inputs!$J$6:$J$9,Inputs!$H$6:$H$9))),0),"" )</f>
        <v/>
      </c>
      <c r="O154" s="26">
        <f>IF($A154&lt;=Inputs!$B$13,IF(10&lt;=Inputs!$B$8,IF(Inputs!$B$12&gt;0,MAX(MIN(NORM.INV(RAND(),LOOKUP(Y154,Inputs!$J$6:$J$9,Inputs!$G$6:$G$9),LOOKUP(Y154,Inputs!$J$6:$J$9,Inputs!$H$6:$H$9)),Inputs!$B$12),-Inputs!$B$12),NORM.INV(RAND(),LOOKUP(Y154,Inputs!$J$6:$J$9,Inputs!$G$6:$G$9),LOOKUP(Y154,Inputs!$J$6:$J$9,Inputs!$H$6:$H$9))),0),"" )</f>
        <v/>
      </c>
      <c r="P154" s="31">
        <f>IF($A154&lt;=Inputs!$B$13,RAND(),"")</f>
        <v/>
      </c>
      <c r="Q154" s="31">
        <f>IF($A154&lt;=Inputs!$B$13,RAND(),"")</f>
        <v/>
      </c>
      <c r="R154" s="31">
        <f>IF($A154&lt;=Inputs!$B$13,RAND(),"")</f>
        <v/>
      </c>
      <c r="S154" s="31">
        <f>IF($A154&lt;=Inputs!$B$13,RAND(),"")</f>
        <v/>
      </c>
      <c r="T154" s="31">
        <f>IF($A154&lt;=Inputs!$B$13,RAND(),"")</f>
        <v/>
      </c>
      <c r="U154" s="31">
        <f>IF($A154&lt;=Inputs!$B$13,RAND(),"")</f>
        <v/>
      </c>
      <c r="V154" s="31">
        <f>IF($A154&lt;=Inputs!$B$13,RAND(),"")</f>
        <v/>
      </c>
      <c r="W154" s="31">
        <f>IF($A154&lt;=Inputs!$B$13,RAND(),"")</f>
        <v/>
      </c>
      <c r="X154" s="31">
        <f>IF($A154&lt;=Inputs!$B$13,RAND(),"")</f>
        <v/>
      </c>
      <c r="Y154" s="31">
        <f>IF($A154&lt;=Inputs!$B$13,RAND(),"")</f>
        <v/>
      </c>
    </row>
    <row r="155">
      <c r="A155" t="n">
        <v>150</v>
      </c>
      <c r="B155" s="26">
        <f>IF($A155&lt;=Inputs!$B$13,IF(Inputs!$B$8&gt;0,SUM(F155:O155)/Inputs!$B$8,0),"")</f>
        <v/>
      </c>
      <c r="C155" s="27">
        <f>IF($A155&lt;=Inputs!$B$13,B155/100,"")</f>
        <v/>
      </c>
      <c r="D155" s="28">
        <f>IF($A155&lt;=Inputs!$B$13,C155*Inputs!$B$7,"")</f>
        <v/>
      </c>
      <c r="E155" s="29">
        <f>IF($A155&lt;=Inputs!$B$13,IF(D155&gt;0,1,0),"")</f>
        <v/>
      </c>
      <c r="F155" s="26">
        <f>IF($A155&lt;=Inputs!$B$13,IF(1&lt;=Inputs!$B$8,IF(Inputs!$B$12&gt;0,MAX(MIN(NORM.INV(RAND(),LOOKUP(P155,Inputs!$J$6:$J$9,Inputs!$G$6:$G$9),LOOKUP(P155,Inputs!$J$6:$J$9,Inputs!$H$6:$H$9)),Inputs!$B$12),-Inputs!$B$12),NORM.INV(RAND(),LOOKUP(P155,Inputs!$J$6:$J$9,Inputs!$G$6:$G$9),LOOKUP(P155,Inputs!$J$6:$J$9,Inputs!$H$6:$H$9))),0),"" )</f>
        <v/>
      </c>
      <c r="G155" s="26">
        <f>IF($A155&lt;=Inputs!$B$13,IF(2&lt;=Inputs!$B$8,IF(Inputs!$B$12&gt;0,MAX(MIN(NORM.INV(RAND(),LOOKUP(Q155,Inputs!$J$6:$J$9,Inputs!$G$6:$G$9),LOOKUP(Q155,Inputs!$J$6:$J$9,Inputs!$H$6:$H$9)),Inputs!$B$12),-Inputs!$B$12),NORM.INV(RAND(),LOOKUP(Q155,Inputs!$J$6:$J$9,Inputs!$G$6:$G$9),LOOKUP(Q155,Inputs!$J$6:$J$9,Inputs!$H$6:$H$9))),0),"" )</f>
        <v/>
      </c>
      <c r="H155" s="26">
        <f>IF($A155&lt;=Inputs!$B$13,IF(3&lt;=Inputs!$B$8,IF(Inputs!$B$12&gt;0,MAX(MIN(NORM.INV(RAND(),LOOKUP(R155,Inputs!$J$6:$J$9,Inputs!$G$6:$G$9),LOOKUP(R155,Inputs!$J$6:$J$9,Inputs!$H$6:$H$9)),Inputs!$B$12),-Inputs!$B$12),NORM.INV(RAND(),LOOKUP(R155,Inputs!$J$6:$J$9,Inputs!$G$6:$G$9),LOOKUP(R155,Inputs!$J$6:$J$9,Inputs!$H$6:$H$9))),0),"" )</f>
        <v/>
      </c>
      <c r="I155" s="26">
        <f>IF($A155&lt;=Inputs!$B$13,IF(4&lt;=Inputs!$B$8,IF(Inputs!$B$12&gt;0,MAX(MIN(NORM.INV(RAND(),LOOKUP(S155,Inputs!$J$6:$J$9,Inputs!$G$6:$G$9),LOOKUP(S155,Inputs!$J$6:$J$9,Inputs!$H$6:$H$9)),Inputs!$B$12),-Inputs!$B$12),NORM.INV(RAND(),LOOKUP(S155,Inputs!$J$6:$J$9,Inputs!$G$6:$G$9),LOOKUP(S155,Inputs!$J$6:$J$9,Inputs!$H$6:$H$9))),0),"" )</f>
        <v/>
      </c>
      <c r="J155" s="26">
        <f>IF($A155&lt;=Inputs!$B$13,IF(5&lt;=Inputs!$B$8,IF(Inputs!$B$12&gt;0,MAX(MIN(NORM.INV(RAND(),LOOKUP(T155,Inputs!$J$6:$J$9,Inputs!$G$6:$G$9),LOOKUP(T155,Inputs!$J$6:$J$9,Inputs!$H$6:$H$9)),Inputs!$B$12),-Inputs!$B$12),NORM.INV(RAND(),LOOKUP(T155,Inputs!$J$6:$J$9,Inputs!$G$6:$G$9),LOOKUP(T155,Inputs!$J$6:$J$9,Inputs!$H$6:$H$9))),0),"" )</f>
        <v/>
      </c>
      <c r="K155" s="26">
        <f>IF($A155&lt;=Inputs!$B$13,IF(6&lt;=Inputs!$B$8,IF(Inputs!$B$12&gt;0,MAX(MIN(NORM.INV(RAND(),LOOKUP(U155,Inputs!$J$6:$J$9,Inputs!$G$6:$G$9),LOOKUP(U155,Inputs!$J$6:$J$9,Inputs!$H$6:$H$9)),Inputs!$B$12),-Inputs!$B$12),NORM.INV(RAND(),LOOKUP(U155,Inputs!$J$6:$J$9,Inputs!$G$6:$G$9),LOOKUP(U155,Inputs!$J$6:$J$9,Inputs!$H$6:$H$9))),0),"" )</f>
        <v/>
      </c>
      <c r="L155" s="26">
        <f>IF($A155&lt;=Inputs!$B$13,IF(7&lt;=Inputs!$B$8,IF(Inputs!$B$12&gt;0,MAX(MIN(NORM.INV(RAND(),LOOKUP(V155,Inputs!$J$6:$J$9,Inputs!$G$6:$G$9),LOOKUP(V155,Inputs!$J$6:$J$9,Inputs!$H$6:$H$9)),Inputs!$B$12),-Inputs!$B$12),NORM.INV(RAND(),LOOKUP(V155,Inputs!$J$6:$J$9,Inputs!$G$6:$G$9),LOOKUP(V155,Inputs!$J$6:$J$9,Inputs!$H$6:$H$9))),0),"" )</f>
        <v/>
      </c>
      <c r="M155" s="26">
        <f>IF($A155&lt;=Inputs!$B$13,IF(8&lt;=Inputs!$B$8,IF(Inputs!$B$12&gt;0,MAX(MIN(NORM.INV(RAND(),LOOKUP(W155,Inputs!$J$6:$J$9,Inputs!$G$6:$G$9),LOOKUP(W155,Inputs!$J$6:$J$9,Inputs!$H$6:$H$9)),Inputs!$B$12),-Inputs!$B$12),NORM.INV(RAND(),LOOKUP(W155,Inputs!$J$6:$J$9,Inputs!$G$6:$G$9),LOOKUP(W155,Inputs!$J$6:$J$9,Inputs!$H$6:$H$9))),0),"" )</f>
        <v/>
      </c>
      <c r="N155" s="26">
        <f>IF($A155&lt;=Inputs!$B$13,IF(9&lt;=Inputs!$B$8,IF(Inputs!$B$12&gt;0,MAX(MIN(NORM.INV(RAND(),LOOKUP(X155,Inputs!$J$6:$J$9,Inputs!$G$6:$G$9),LOOKUP(X155,Inputs!$J$6:$J$9,Inputs!$H$6:$H$9)),Inputs!$B$12),-Inputs!$B$12),NORM.INV(RAND(),LOOKUP(X155,Inputs!$J$6:$J$9,Inputs!$G$6:$G$9),LOOKUP(X155,Inputs!$J$6:$J$9,Inputs!$H$6:$H$9))),0),"" )</f>
        <v/>
      </c>
      <c r="O155" s="26">
        <f>IF($A155&lt;=Inputs!$B$13,IF(10&lt;=Inputs!$B$8,IF(Inputs!$B$12&gt;0,MAX(MIN(NORM.INV(RAND(),LOOKUP(Y155,Inputs!$J$6:$J$9,Inputs!$G$6:$G$9),LOOKUP(Y155,Inputs!$J$6:$J$9,Inputs!$H$6:$H$9)),Inputs!$B$12),-Inputs!$B$12),NORM.INV(RAND(),LOOKUP(Y155,Inputs!$J$6:$J$9,Inputs!$G$6:$G$9),LOOKUP(Y155,Inputs!$J$6:$J$9,Inputs!$H$6:$H$9))),0),"" )</f>
        <v/>
      </c>
      <c r="P155" s="31">
        <f>IF($A155&lt;=Inputs!$B$13,RAND(),"")</f>
        <v/>
      </c>
      <c r="Q155" s="31">
        <f>IF($A155&lt;=Inputs!$B$13,RAND(),"")</f>
        <v/>
      </c>
      <c r="R155" s="31">
        <f>IF($A155&lt;=Inputs!$B$13,RAND(),"")</f>
        <v/>
      </c>
      <c r="S155" s="31">
        <f>IF($A155&lt;=Inputs!$B$13,RAND(),"")</f>
        <v/>
      </c>
      <c r="T155" s="31">
        <f>IF($A155&lt;=Inputs!$B$13,RAND(),"")</f>
        <v/>
      </c>
      <c r="U155" s="31">
        <f>IF($A155&lt;=Inputs!$B$13,RAND(),"")</f>
        <v/>
      </c>
      <c r="V155" s="31">
        <f>IF($A155&lt;=Inputs!$B$13,RAND(),"")</f>
        <v/>
      </c>
      <c r="W155" s="31">
        <f>IF($A155&lt;=Inputs!$B$13,RAND(),"")</f>
        <v/>
      </c>
      <c r="X155" s="31">
        <f>IF($A155&lt;=Inputs!$B$13,RAND(),"")</f>
        <v/>
      </c>
      <c r="Y155" s="31">
        <f>IF($A155&lt;=Inputs!$B$13,RAND(),"")</f>
        <v/>
      </c>
    </row>
    <row r="156">
      <c r="A156" t="n">
        <v>151</v>
      </c>
      <c r="B156" s="26">
        <f>IF($A156&lt;=Inputs!$B$13,IF(Inputs!$B$8&gt;0,SUM(F156:O156)/Inputs!$B$8,0),"")</f>
        <v/>
      </c>
      <c r="C156" s="27">
        <f>IF($A156&lt;=Inputs!$B$13,B156/100,"")</f>
        <v/>
      </c>
      <c r="D156" s="28">
        <f>IF($A156&lt;=Inputs!$B$13,C156*Inputs!$B$7,"")</f>
        <v/>
      </c>
      <c r="E156" s="29">
        <f>IF($A156&lt;=Inputs!$B$13,IF(D156&gt;0,1,0),"")</f>
        <v/>
      </c>
      <c r="F156" s="26">
        <f>IF($A156&lt;=Inputs!$B$13,IF(1&lt;=Inputs!$B$8,IF(Inputs!$B$12&gt;0,MAX(MIN(NORM.INV(RAND(),LOOKUP(P156,Inputs!$J$6:$J$9,Inputs!$G$6:$G$9),LOOKUP(P156,Inputs!$J$6:$J$9,Inputs!$H$6:$H$9)),Inputs!$B$12),-Inputs!$B$12),NORM.INV(RAND(),LOOKUP(P156,Inputs!$J$6:$J$9,Inputs!$G$6:$G$9),LOOKUP(P156,Inputs!$J$6:$J$9,Inputs!$H$6:$H$9))),0),"" )</f>
        <v/>
      </c>
      <c r="G156" s="26">
        <f>IF($A156&lt;=Inputs!$B$13,IF(2&lt;=Inputs!$B$8,IF(Inputs!$B$12&gt;0,MAX(MIN(NORM.INV(RAND(),LOOKUP(Q156,Inputs!$J$6:$J$9,Inputs!$G$6:$G$9),LOOKUP(Q156,Inputs!$J$6:$J$9,Inputs!$H$6:$H$9)),Inputs!$B$12),-Inputs!$B$12),NORM.INV(RAND(),LOOKUP(Q156,Inputs!$J$6:$J$9,Inputs!$G$6:$G$9),LOOKUP(Q156,Inputs!$J$6:$J$9,Inputs!$H$6:$H$9))),0),"" )</f>
        <v/>
      </c>
      <c r="H156" s="26">
        <f>IF($A156&lt;=Inputs!$B$13,IF(3&lt;=Inputs!$B$8,IF(Inputs!$B$12&gt;0,MAX(MIN(NORM.INV(RAND(),LOOKUP(R156,Inputs!$J$6:$J$9,Inputs!$G$6:$G$9),LOOKUP(R156,Inputs!$J$6:$J$9,Inputs!$H$6:$H$9)),Inputs!$B$12),-Inputs!$B$12),NORM.INV(RAND(),LOOKUP(R156,Inputs!$J$6:$J$9,Inputs!$G$6:$G$9),LOOKUP(R156,Inputs!$J$6:$J$9,Inputs!$H$6:$H$9))),0),"" )</f>
        <v/>
      </c>
      <c r="I156" s="26">
        <f>IF($A156&lt;=Inputs!$B$13,IF(4&lt;=Inputs!$B$8,IF(Inputs!$B$12&gt;0,MAX(MIN(NORM.INV(RAND(),LOOKUP(S156,Inputs!$J$6:$J$9,Inputs!$G$6:$G$9),LOOKUP(S156,Inputs!$J$6:$J$9,Inputs!$H$6:$H$9)),Inputs!$B$12),-Inputs!$B$12),NORM.INV(RAND(),LOOKUP(S156,Inputs!$J$6:$J$9,Inputs!$G$6:$G$9),LOOKUP(S156,Inputs!$J$6:$J$9,Inputs!$H$6:$H$9))),0),"" )</f>
        <v/>
      </c>
      <c r="J156" s="26">
        <f>IF($A156&lt;=Inputs!$B$13,IF(5&lt;=Inputs!$B$8,IF(Inputs!$B$12&gt;0,MAX(MIN(NORM.INV(RAND(),LOOKUP(T156,Inputs!$J$6:$J$9,Inputs!$G$6:$G$9),LOOKUP(T156,Inputs!$J$6:$J$9,Inputs!$H$6:$H$9)),Inputs!$B$12),-Inputs!$B$12),NORM.INV(RAND(),LOOKUP(T156,Inputs!$J$6:$J$9,Inputs!$G$6:$G$9),LOOKUP(T156,Inputs!$J$6:$J$9,Inputs!$H$6:$H$9))),0),"" )</f>
        <v/>
      </c>
      <c r="K156" s="26">
        <f>IF($A156&lt;=Inputs!$B$13,IF(6&lt;=Inputs!$B$8,IF(Inputs!$B$12&gt;0,MAX(MIN(NORM.INV(RAND(),LOOKUP(U156,Inputs!$J$6:$J$9,Inputs!$G$6:$G$9),LOOKUP(U156,Inputs!$J$6:$J$9,Inputs!$H$6:$H$9)),Inputs!$B$12),-Inputs!$B$12),NORM.INV(RAND(),LOOKUP(U156,Inputs!$J$6:$J$9,Inputs!$G$6:$G$9),LOOKUP(U156,Inputs!$J$6:$J$9,Inputs!$H$6:$H$9))),0),"" )</f>
        <v/>
      </c>
      <c r="L156" s="26">
        <f>IF($A156&lt;=Inputs!$B$13,IF(7&lt;=Inputs!$B$8,IF(Inputs!$B$12&gt;0,MAX(MIN(NORM.INV(RAND(),LOOKUP(V156,Inputs!$J$6:$J$9,Inputs!$G$6:$G$9),LOOKUP(V156,Inputs!$J$6:$J$9,Inputs!$H$6:$H$9)),Inputs!$B$12),-Inputs!$B$12),NORM.INV(RAND(),LOOKUP(V156,Inputs!$J$6:$J$9,Inputs!$G$6:$G$9),LOOKUP(V156,Inputs!$J$6:$J$9,Inputs!$H$6:$H$9))),0),"" )</f>
        <v/>
      </c>
      <c r="M156" s="26">
        <f>IF($A156&lt;=Inputs!$B$13,IF(8&lt;=Inputs!$B$8,IF(Inputs!$B$12&gt;0,MAX(MIN(NORM.INV(RAND(),LOOKUP(W156,Inputs!$J$6:$J$9,Inputs!$G$6:$G$9),LOOKUP(W156,Inputs!$J$6:$J$9,Inputs!$H$6:$H$9)),Inputs!$B$12),-Inputs!$B$12),NORM.INV(RAND(),LOOKUP(W156,Inputs!$J$6:$J$9,Inputs!$G$6:$G$9),LOOKUP(W156,Inputs!$J$6:$J$9,Inputs!$H$6:$H$9))),0),"" )</f>
        <v/>
      </c>
      <c r="N156" s="26">
        <f>IF($A156&lt;=Inputs!$B$13,IF(9&lt;=Inputs!$B$8,IF(Inputs!$B$12&gt;0,MAX(MIN(NORM.INV(RAND(),LOOKUP(X156,Inputs!$J$6:$J$9,Inputs!$G$6:$G$9),LOOKUP(X156,Inputs!$J$6:$J$9,Inputs!$H$6:$H$9)),Inputs!$B$12),-Inputs!$B$12),NORM.INV(RAND(),LOOKUP(X156,Inputs!$J$6:$J$9,Inputs!$G$6:$G$9),LOOKUP(X156,Inputs!$J$6:$J$9,Inputs!$H$6:$H$9))),0),"" )</f>
        <v/>
      </c>
      <c r="O156" s="26">
        <f>IF($A156&lt;=Inputs!$B$13,IF(10&lt;=Inputs!$B$8,IF(Inputs!$B$12&gt;0,MAX(MIN(NORM.INV(RAND(),LOOKUP(Y156,Inputs!$J$6:$J$9,Inputs!$G$6:$G$9),LOOKUP(Y156,Inputs!$J$6:$J$9,Inputs!$H$6:$H$9)),Inputs!$B$12),-Inputs!$B$12),NORM.INV(RAND(),LOOKUP(Y156,Inputs!$J$6:$J$9,Inputs!$G$6:$G$9),LOOKUP(Y156,Inputs!$J$6:$J$9,Inputs!$H$6:$H$9))),0),"" )</f>
        <v/>
      </c>
      <c r="P156" s="31">
        <f>IF($A156&lt;=Inputs!$B$13,RAND(),"")</f>
        <v/>
      </c>
      <c r="Q156" s="31">
        <f>IF($A156&lt;=Inputs!$B$13,RAND(),"")</f>
        <v/>
      </c>
      <c r="R156" s="31">
        <f>IF($A156&lt;=Inputs!$B$13,RAND(),"")</f>
        <v/>
      </c>
      <c r="S156" s="31">
        <f>IF($A156&lt;=Inputs!$B$13,RAND(),"")</f>
        <v/>
      </c>
      <c r="T156" s="31">
        <f>IF($A156&lt;=Inputs!$B$13,RAND(),"")</f>
        <v/>
      </c>
      <c r="U156" s="31">
        <f>IF($A156&lt;=Inputs!$B$13,RAND(),"")</f>
        <v/>
      </c>
      <c r="V156" s="31">
        <f>IF($A156&lt;=Inputs!$B$13,RAND(),"")</f>
        <v/>
      </c>
      <c r="W156" s="31">
        <f>IF($A156&lt;=Inputs!$B$13,RAND(),"")</f>
        <v/>
      </c>
      <c r="X156" s="31">
        <f>IF($A156&lt;=Inputs!$B$13,RAND(),"")</f>
        <v/>
      </c>
      <c r="Y156" s="31">
        <f>IF($A156&lt;=Inputs!$B$13,RAND(),"")</f>
        <v/>
      </c>
    </row>
    <row r="157">
      <c r="A157" t="n">
        <v>152</v>
      </c>
      <c r="B157" s="26">
        <f>IF($A157&lt;=Inputs!$B$13,IF(Inputs!$B$8&gt;0,SUM(F157:O157)/Inputs!$B$8,0),"")</f>
        <v/>
      </c>
      <c r="C157" s="27">
        <f>IF($A157&lt;=Inputs!$B$13,B157/100,"")</f>
        <v/>
      </c>
      <c r="D157" s="28">
        <f>IF($A157&lt;=Inputs!$B$13,C157*Inputs!$B$7,"")</f>
        <v/>
      </c>
      <c r="E157" s="29">
        <f>IF($A157&lt;=Inputs!$B$13,IF(D157&gt;0,1,0),"")</f>
        <v/>
      </c>
      <c r="F157" s="26">
        <f>IF($A157&lt;=Inputs!$B$13,IF(1&lt;=Inputs!$B$8,IF(Inputs!$B$12&gt;0,MAX(MIN(NORM.INV(RAND(),LOOKUP(P157,Inputs!$J$6:$J$9,Inputs!$G$6:$G$9),LOOKUP(P157,Inputs!$J$6:$J$9,Inputs!$H$6:$H$9)),Inputs!$B$12),-Inputs!$B$12),NORM.INV(RAND(),LOOKUP(P157,Inputs!$J$6:$J$9,Inputs!$G$6:$G$9),LOOKUP(P157,Inputs!$J$6:$J$9,Inputs!$H$6:$H$9))),0),"" )</f>
        <v/>
      </c>
      <c r="G157" s="26">
        <f>IF($A157&lt;=Inputs!$B$13,IF(2&lt;=Inputs!$B$8,IF(Inputs!$B$12&gt;0,MAX(MIN(NORM.INV(RAND(),LOOKUP(Q157,Inputs!$J$6:$J$9,Inputs!$G$6:$G$9),LOOKUP(Q157,Inputs!$J$6:$J$9,Inputs!$H$6:$H$9)),Inputs!$B$12),-Inputs!$B$12),NORM.INV(RAND(),LOOKUP(Q157,Inputs!$J$6:$J$9,Inputs!$G$6:$G$9),LOOKUP(Q157,Inputs!$J$6:$J$9,Inputs!$H$6:$H$9))),0),"" )</f>
        <v/>
      </c>
      <c r="H157" s="26">
        <f>IF($A157&lt;=Inputs!$B$13,IF(3&lt;=Inputs!$B$8,IF(Inputs!$B$12&gt;0,MAX(MIN(NORM.INV(RAND(),LOOKUP(R157,Inputs!$J$6:$J$9,Inputs!$G$6:$G$9),LOOKUP(R157,Inputs!$J$6:$J$9,Inputs!$H$6:$H$9)),Inputs!$B$12),-Inputs!$B$12),NORM.INV(RAND(),LOOKUP(R157,Inputs!$J$6:$J$9,Inputs!$G$6:$G$9),LOOKUP(R157,Inputs!$J$6:$J$9,Inputs!$H$6:$H$9))),0),"" )</f>
        <v/>
      </c>
      <c r="I157" s="26">
        <f>IF($A157&lt;=Inputs!$B$13,IF(4&lt;=Inputs!$B$8,IF(Inputs!$B$12&gt;0,MAX(MIN(NORM.INV(RAND(),LOOKUP(S157,Inputs!$J$6:$J$9,Inputs!$G$6:$G$9),LOOKUP(S157,Inputs!$J$6:$J$9,Inputs!$H$6:$H$9)),Inputs!$B$12),-Inputs!$B$12),NORM.INV(RAND(),LOOKUP(S157,Inputs!$J$6:$J$9,Inputs!$G$6:$G$9),LOOKUP(S157,Inputs!$J$6:$J$9,Inputs!$H$6:$H$9))),0),"" )</f>
        <v/>
      </c>
      <c r="J157" s="26">
        <f>IF($A157&lt;=Inputs!$B$13,IF(5&lt;=Inputs!$B$8,IF(Inputs!$B$12&gt;0,MAX(MIN(NORM.INV(RAND(),LOOKUP(T157,Inputs!$J$6:$J$9,Inputs!$G$6:$G$9),LOOKUP(T157,Inputs!$J$6:$J$9,Inputs!$H$6:$H$9)),Inputs!$B$12),-Inputs!$B$12),NORM.INV(RAND(),LOOKUP(T157,Inputs!$J$6:$J$9,Inputs!$G$6:$G$9),LOOKUP(T157,Inputs!$J$6:$J$9,Inputs!$H$6:$H$9))),0),"" )</f>
        <v/>
      </c>
      <c r="K157" s="26">
        <f>IF($A157&lt;=Inputs!$B$13,IF(6&lt;=Inputs!$B$8,IF(Inputs!$B$12&gt;0,MAX(MIN(NORM.INV(RAND(),LOOKUP(U157,Inputs!$J$6:$J$9,Inputs!$G$6:$G$9),LOOKUP(U157,Inputs!$J$6:$J$9,Inputs!$H$6:$H$9)),Inputs!$B$12),-Inputs!$B$12),NORM.INV(RAND(),LOOKUP(U157,Inputs!$J$6:$J$9,Inputs!$G$6:$G$9),LOOKUP(U157,Inputs!$J$6:$J$9,Inputs!$H$6:$H$9))),0),"" )</f>
        <v/>
      </c>
      <c r="L157" s="26">
        <f>IF($A157&lt;=Inputs!$B$13,IF(7&lt;=Inputs!$B$8,IF(Inputs!$B$12&gt;0,MAX(MIN(NORM.INV(RAND(),LOOKUP(V157,Inputs!$J$6:$J$9,Inputs!$G$6:$G$9),LOOKUP(V157,Inputs!$J$6:$J$9,Inputs!$H$6:$H$9)),Inputs!$B$12),-Inputs!$B$12),NORM.INV(RAND(),LOOKUP(V157,Inputs!$J$6:$J$9,Inputs!$G$6:$G$9),LOOKUP(V157,Inputs!$J$6:$J$9,Inputs!$H$6:$H$9))),0),"" )</f>
        <v/>
      </c>
      <c r="M157" s="26">
        <f>IF($A157&lt;=Inputs!$B$13,IF(8&lt;=Inputs!$B$8,IF(Inputs!$B$12&gt;0,MAX(MIN(NORM.INV(RAND(),LOOKUP(W157,Inputs!$J$6:$J$9,Inputs!$G$6:$G$9),LOOKUP(W157,Inputs!$J$6:$J$9,Inputs!$H$6:$H$9)),Inputs!$B$12),-Inputs!$B$12),NORM.INV(RAND(),LOOKUP(W157,Inputs!$J$6:$J$9,Inputs!$G$6:$G$9),LOOKUP(W157,Inputs!$J$6:$J$9,Inputs!$H$6:$H$9))),0),"" )</f>
        <v/>
      </c>
      <c r="N157" s="26">
        <f>IF($A157&lt;=Inputs!$B$13,IF(9&lt;=Inputs!$B$8,IF(Inputs!$B$12&gt;0,MAX(MIN(NORM.INV(RAND(),LOOKUP(X157,Inputs!$J$6:$J$9,Inputs!$G$6:$G$9),LOOKUP(X157,Inputs!$J$6:$J$9,Inputs!$H$6:$H$9)),Inputs!$B$12),-Inputs!$B$12),NORM.INV(RAND(),LOOKUP(X157,Inputs!$J$6:$J$9,Inputs!$G$6:$G$9),LOOKUP(X157,Inputs!$J$6:$J$9,Inputs!$H$6:$H$9))),0),"" )</f>
        <v/>
      </c>
      <c r="O157" s="26">
        <f>IF($A157&lt;=Inputs!$B$13,IF(10&lt;=Inputs!$B$8,IF(Inputs!$B$12&gt;0,MAX(MIN(NORM.INV(RAND(),LOOKUP(Y157,Inputs!$J$6:$J$9,Inputs!$G$6:$G$9),LOOKUP(Y157,Inputs!$J$6:$J$9,Inputs!$H$6:$H$9)),Inputs!$B$12),-Inputs!$B$12),NORM.INV(RAND(),LOOKUP(Y157,Inputs!$J$6:$J$9,Inputs!$G$6:$G$9),LOOKUP(Y157,Inputs!$J$6:$J$9,Inputs!$H$6:$H$9))),0),"" )</f>
        <v/>
      </c>
      <c r="P157" s="31">
        <f>IF($A157&lt;=Inputs!$B$13,RAND(),"")</f>
        <v/>
      </c>
      <c r="Q157" s="31">
        <f>IF($A157&lt;=Inputs!$B$13,RAND(),"")</f>
        <v/>
      </c>
      <c r="R157" s="31">
        <f>IF($A157&lt;=Inputs!$B$13,RAND(),"")</f>
        <v/>
      </c>
      <c r="S157" s="31">
        <f>IF($A157&lt;=Inputs!$B$13,RAND(),"")</f>
        <v/>
      </c>
      <c r="T157" s="31">
        <f>IF($A157&lt;=Inputs!$B$13,RAND(),"")</f>
        <v/>
      </c>
      <c r="U157" s="31">
        <f>IF($A157&lt;=Inputs!$B$13,RAND(),"")</f>
        <v/>
      </c>
      <c r="V157" s="31">
        <f>IF($A157&lt;=Inputs!$B$13,RAND(),"")</f>
        <v/>
      </c>
      <c r="W157" s="31">
        <f>IF($A157&lt;=Inputs!$B$13,RAND(),"")</f>
        <v/>
      </c>
      <c r="X157" s="31">
        <f>IF($A157&lt;=Inputs!$B$13,RAND(),"")</f>
        <v/>
      </c>
      <c r="Y157" s="31">
        <f>IF($A157&lt;=Inputs!$B$13,RAND(),"")</f>
        <v/>
      </c>
    </row>
    <row r="158">
      <c r="A158" t="n">
        <v>153</v>
      </c>
      <c r="B158" s="26">
        <f>IF($A158&lt;=Inputs!$B$13,IF(Inputs!$B$8&gt;0,SUM(F158:O158)/Inputs!$B$8,0),"")</f>
        <v/>
      </c>
      <c r="C158" s="27">
        <f>IF($A158&lt;=Inputs!$B$13,B158/100,"")</f>
        <v/>
      </c>
      <c r="D158" s="28">
        <f>IF($A158&lt;=Inputs!$B$13,C158*Inputs!$B$7,"")</f>
        <v/>
      </c>
      <c r="E158" s="29">
        <f>IF($A158&lt;=Inputs!$B$13,IF(D158&gt;0,1,0),"")</f>
        <v/>
      </c>
      <c r="F158" s="26">
        <f>IF($A158&lt;=Inputs!$B$13,IF(1&lt;=Inputs!$B$8,IF(Inputs!$B$12&gt;0,MAX(MIN(NORM.INV(RAND(),LOOKUP(P158,Inputs!$J$6:$J$9,Inputs!$G$6:$G$9),LOOKUP(P158,Inputs!$J$6:$J$9,Inputs!$H$6:$H$9)),Inputs!$B$12),-Inputs!$B$12),NORM.INV(RAND(),LOOKUP(P158,Inputs!$J$6:$J$9,Inputs!$G$6:$G$9),LOOKUP(P158,Inputs!$J$6:$J$9,Inputs!$H$6:$H$9))),0),"" )</f>
        <v/>
      </c>
      <c r="G158" s="26">
        <f>IF($A158&lt;=Inputs!$B$13,IF(2&lt;=Inputs!$B$8,IF(Inputs!$B$12&gt;0,MAX(MIN(NORM.INV(RAND(),LOOKUP(Q158,Inputs!$J$6:$J$9,Inputs!$G$6:$G$9),LOOKUP(Q158,Inputs!$J$6:$J$9,Inputs!$H$6:$H$9)),Inputs!$B$12),-Inputs!$B$12),NORM.INV(RAND(),LOOKUP(Q158,Inputs!$J$6:$J$9,Inputs!$G$6:$G$9),LOOKUP(Q158,Inputs!$J$6:$J$9,Inputs!$H$6:$H$9))),0),"" )</f>
        <v/>
      </c>
      <c r="H158" s="26">
        <f>IF($A158&lt;=Inputs!$B$13,IF(3&lt;=Inputs!$B$8,IF(Inputs!$B$12&gt;0,MAX(MIN(NORM.INV(RAND(),LOOKUP(R158,Inputs!$J$6:$J$9,Inputs!$G$6:$G$9),LOOKUP(R158,Inputs!$J$6:$J$9,Inputs!$H$6:$H$9)),Inputs!$B$12),-Inputs!$B$12),NORM.INV(RAND(),LOOKUP(R158,Inputs!$J$6:$J$9,Inputs!$G$6:$G$9),LOOKUP(R158,Inputs!$J$6:$J$9,Inputs!$H$6:$H$9))),0),"" )</f>
        <v/>
      </c>
      <c r="I158" s="26">
        <f>IF($A158&lt;=Inputs!$B$13,IF(4&lt;=Inputs!$B$8,IF(Inputs!$B$12&gt;0,MAX(MIN(NORM.INV(RAND(),LOOKUP(S158,Inputs!$J$6:$J$9,Inputs!$G$6:$G$9),LOOKUP(S158,Inputs!$J$6:$J$9,Inputs!$H$6:$H$9)),Inputs!$B$12),-Inputs!$B$12),NORM.INV(RAND(),LOOKUP(S158,Inputs!$J$6:$J$9,Inputs!$G$6:$G$9),LOOKUP(S158,Inputs!$J$6:$J$9,Inputs!$H$6:$H$9))),0),"" )</f>
        <v/>
      </c>
      <c r="J158" s="26">
        <f>IF($A158&lt;=Inputs!$B$13,IF(5&lt;=Inputs!$B$8,IF(Inputs!$B$12&gt;0,MAX(MIN(NORM.INV(RAND(),LOOKUP(T158,Inputs!$J$6:$J$9,Inputs!$G$6:$G$9),LOOKUP(T158,Inputs!$J$6:$J$9,Inputs!$H$6:$H$9)),Inputs!$B$12),-Inputs!$B$12),NORM.INV(RAND(),LOOKUP(T158,Inputs!$J$6:$J$9,Inputs!$G$6:$G$9),LOOKUP(T158,Inputs!$J$6:$J$9,Inputs!$H$6:$H$9))),0),"" )</f>
        <v/>
      </c>
      <c r="K158" s="26">
        <f>IF($A158&lt;=Inputs!$B$13,IF(6&lt;=Inputs!$B$8,IF(Inputs!$B$12&gt;0,MAX(MIN(NORM.INV(RAND(),LOOKUP(U158,Inputs!$J$6:$J$9,Inputs!$G$6:$G$9),LOOKUP(U158,Inputs!$J$6:$J$9,Inputs!$H$6:$H$9)),Inputs!$B$12),-Inputs!$B$12),NORM.INV(RAND(),LOOKUP(U158,Inputs!$J$6:$J$9,Inputs!$G$6:$G$9),LOOKUP(U158,Inputs!$J$6:$J$9,Inputs!$H$6:$H$9))),0),"" )</f>
        <v/>
      </c>
      <c r="L158" s="26">
        <f>IF($A158&lt;=Inputs!$B$13,IF(7&lt;=Inputs!$B$8,IF(Inputs!$B$12&gt;0,MAX(MIN(NORM.INV(RAND(),LOOKUP(V158,Inputs!$J$6:$J$9,Inputs!$G$6:$G$9),LOOKUP(V158,Inputs!$J$6:$J$9,Inputs!$H$6:$H$9)),Inputs!$B$12),-Inputs!$B$12),NORM.INV(RAND(),LOOKUP(V158,Inputs!$J$6:$J$9,Inputs!$G$6:$G$9),LOOKUP(V158,Inputs!$J$6:$J$9,Inputs!$H$6:$H$9))),0),"" )</f>
        <v/>
      </c>
      <c r="M158" s="26">
        <f>IF($A158&lt;=Inputs!$B$13,IF(8&lt;=Inputs!$B$8,IF(Inputs!$B$12&gt;0,MAX(MIN(NORM.INV(RAND(),LOOKUP(W158,Inputs!$J$6:$J$9,Inputs!$G$6:$G$9),LOOKUP(W158,Inputs!$J$6:$J$9,Inputs!$H$6:$H$9)),Inputs!$B$12),-Inputs!$B$12),NORM.INV(RAND(),LOOKUP(W158,Inputs!$J$6:$J$9,Inputs!$G$6:$G$9),LOOKUP(W158,Inputs!$J$6:$J$9,Inputs!$H$6:$H$9))),0),"" )</f>
        <v/>
      </c>
      <c r="N158" s="26">
        <f>IF($A158&lt;=Inputs!$B$13,IF(9&lt;=Inputs!$B$8,IF(Inputs!$B$12&gt;0,MAX(MIN(NORM.INV(RAND(),LOOKUP(X158,Inputs!$J$6:$J$9,Inputs!$G$6:$G$9),LOOKUP(X158,Inputs!$J$6:$J$9,Inputs!$H$6:$H$9)),Inputs!$B$12),-Inputs!$B$12),NORM.INV(RAND(),LOOKUP(X158,Inputs!$J$6:$J$9,Inputs!$G$6:$G$9),LOOKUP(X158,Inputs!$J$6:$J$9,Inputs!$H$6:$H$9))),0),"" )</f>
        <v/>
      </c>
      <c r="O158" s="26">
        <f>IF($A158&lt;=Inputs!$B$13,IF(10&lt;=Inputs!$B$8,IF(Inputs!$B$12&gt;0,MAX(MIN(NORM.INV(RAND(),LOOKUP(Y158,Inputs!$J$6:$J$9,Inputs!$G$6:$G$9),LOOKUP(Y158,Inputs!$J$6:$J$9,Inputs!$H$6:$H$9)),Inputs!$B$12),-Inputs!$B$12),NORM.INV(RAND(),LOOKUP(Y158,Inputs!$J$6:$J$9,Inputs!$G$6:$G$9),LOOKUP(Y158,Inputs!$J$6:$J$9,Inputs!$H$6:$H$9))),0),"" )</f>
        <v/>
      </c>
      <c r="P158" s="31">
        <f>IF($A158&lt;=Inputs!$B$13,RAND(),"")</f>
        <v/>
      </c>
      <c r="Q158" s="31">
        <f>IF($A158&lt;=Inputs!$B$13,RAND(),"")</f>
        <v/>
      </c>
      <c r="R158" s="31">
        <f>IF($A158&lt;=Inputs!$B$13,RAND(),"")</f>
        <v/>
      </c>
      <c r="S158" s="31">
        <f>IF($A158&lt;=Inputs!$B$13,RAND(),"")</f>
        <v/>
      </c>
      <c r="T158" s="31">
        <f>IF($A158&lt;=Inputs!$B$13,RAND(),"")</f>
        <v/>
      </c>
      <c r="U158" s="31">
        <f>IF($A158&lt;=Inputs!$B$13,RAND(),"")</f>
        <v/>
      </c>
      <c r="V158" s="31">
        <f>IF($A158&lt;=Inputs!$B$13,RAND(),"")</f>
        <v/>
      </c>
      <c r="W158" s="31">
        <f>IF($A158&lt;=Inputs!$B$13,RAND(),"")</f>
        <v/>
      </c>
      <c r="X158" s="31">
        <f>IF($A158&lt;=Inputs!$B$13,RAND(),"")</f>
        <v/>
      </c>
      <c r="Y158" s="31">
        <f>IF($A158&lt;=Inputs!$B$13,RAND(),"")</f>
        <v/>
      </c>
    </row>
    <row r="159">
      <c r="A159" t="n">
        <v>154</v>
      </c>
      <c r="B159" s="26">
        <f>IF($A159&lt;=Inputs!$B$13,IF(Inputs!$B$8&gt;0,SUM(F159:O159)/Inputs!$B$8,0),"")</f>
        <v/>
      </c>
      <c r="C159" s="27">
        <f>IF($A159&lt;=Inputs!$B$13,B159/100,"")</f>
        <v/>
      </c>
      <c r="D159" s="28">
        <f>IF($A159&lt;=Inputs!$B$13,C159*Inputs!$B$7,"")</f>
        <v/>
      </c>
      <c r="E159" s="29">
        <f>IF($A159&lt;=Inputs!$B$13,IF(D159&gt;0,1,0),"")</f>
        <v/>
      </c>
      <c r="F159" s="26">
        <f>IF($A159&lt;=Inputs!$B$13,IF(1&lt;=Inputs!$B$8,IF(Inputs!$B$12&gt;0,MAX(MIN(NORM.INV(RAND(),LOOKUP(P159,Inputs!$J$6:$J$9,Inputs!$G$6:$G$9),LOOKUP(P159,Inputs!$J$6:$J$9,Inputs!$H$6:$H$9)),Inputs!$B$12),-Inputs!$B$12),NORM.INV(RAND(),LOOKUP(P159,Inputs!$J$6:$J$9,Inputs!$G$6:$G$9),LOOKUP(P159,Inputs!$J$6:$J$9,Inputs!$H$6:$H$9))),0),"" )</f>
        <v/>
      </c>
      <c r="G159" s="26">
        <f>IF($A159&lt;=Inputs!$B$13,IF(2&lt;=Inputs!$B$8,IF(Inputs!$B$12&gt;0,MAX(MIN(NORM.INV(RAND(),LOOKUP(Q159,Inputs!$J$6:$J$9,Inputs!$G$6:$G$9),LOOKUP(Q159,Inputs!$J$6:$J$9,Inputs!$H$6:$H$9)),Inputs!$B$12),-Inputs!$B$12),NORM.INV(RAND(),LOOKUP(Q159,Inputs!$J$6:$J$9,Inputs!$G$6:$G$9),LOOKUP(Q159,Inputs!$J$6:$J$9,Inputs!$H$6:$H$9))),0),"" )</f>
        <v/>
      </c>
      <c r="H159" s="26">
        <f>IF($A159&lt;=Inputs!$B$13,IF(3&lt;=Inputs!$B$8,IF(Inputs!$B$12&gt;0,MAX(MIN(NORM.INV(RAND(),LOOKUP(R159,Inputs!$J$6:$J$9,Inputs!$G$6:$G$9),LOOKUP(R159,Inputs!$J$6:$J$9,Inputs!$H$6:$H$9)),Inputs!$B$12),-Inputs!$B$12),NORM.INV(RAND(),LOOKUP(R159,Inputs!$J$6:$J$9,Inputs!$G$6:$G$9),LOOKUP(R159,Inputs!$J$6:$J$9,Inputs!$H$6:$H$9))),0),"" )</f>
        <v/>
      </c>
      <c r="I159" s="26">
        <f>IF($A159&lt;=Inputs!$B$13,IF(4&lt;=Inputs!$B$8,IF(Inputs!$B$12&gt;0,MAX(MIN(NORM.INV(RAND(),LOOKUP(S159,Inputs!$J$6:$J$9,Inputs!$G$6:$G$9),LOOKUP(S159,Inputs!$J$6:$J$9,Inputs!$H$6:$H$9)),Inputs!$B$12),-Inputs!$B$12),NORM.INV(RAND(),LOOKUP(S159,Inputs!$J$6:$J$9,Inputs!$G$6:$G$9),LOOKUP(S159,Inputs!$J$6:$J$9,Inputs!$H$6:$H$9))),0),"" )</f>
        <v/>
      </c>
      <c r="J159" s="26">
        <f>IF($A159&lt;=Inputs!$B$13,IF(5&lt;=Inputs!$B$8,IF(Inputs!$B$12&gt;0,MAX(MIN(NORM.INV(RAND(),LOOKUP(T159,Inputs!$J$6:$J$9,Inputs!$G$6:$G$9),LOOKUP(T159,Inputs!$J$6:$J$9,Inputs!$H$6:$H$9)),Inputs!$B$12),-Inputs!$B$12),NORM.INV(RAND(),LOOKUP(T159,Inputs!$J$6:$J$9,Inputs!$G$6:$G$9),LOOKUP(T159,Inputs!$J$6:$J$9,Inputs!$H$6:$H$9))),0),"" )</f>
        <v/>
      </c>
      <c r="K159" s="26">
        <f>IF($A159&lt;=Inputs!$B$13,IF(6&lt;=Inputs!$B$8,IF(Inputs!$B$12&gt;0,MAX(MIN(NORM.INV(RAND(),LOOKUP(U159,Inputs!$J$6:$J$9,Inputs!$G$6:$G$9),LOOKUP(U159,Inputs!$J$6:$J$9,Inputs!$H$6:$H$9)),Inputs!$B$12),-Inputs!$B$12),NORM.INV(RAND(),LOOKUP(U159,Inputs!$J$6:$J$9,Inputs!$G$6:$G$9),LOOKUP(U159,Inputs!$J$6:$J$9,Inputs!$H$6:$H$9))),0),"" )</f>
        <v/>
      </c>
      <c r="L159" s="26">
        <f>IF($A159&lt;=Inputs!$B$13,IF(7&lt;=Inputs!$B$8,IF(Inputs!$B$12&gt;0,MAX(MIN(NORM.INV(RAND(),LOOKUP(V159,Inputs!$J$6:$J$9,Inputs!$G$6:$G$9),LOOKUP(V159,Inputs!$J$6:$J$9,Inputs!$H$6:$H$9)),Inputs!$B$12),-Inputs!$B$12),NORM.INV(RAND(),LOOKUP(V159,Inputs!$J$6:$J$9,Inputs!$G$6:$G$9),LOOKUP(V159,Inputs!$J$6:$J$9,Inputs!$H$6:$H$9))),0),"" )</f>
        <v/>
      </c>
      <c r="M159" s="26">
        <f>IF($A159&lt;=Inputs!$B$13,IF(8&lt;=Inputs!$B$8,IF(Inputs!$B$12&gt;0,MAX(MIN(NORM.INV(RAND(),LOOKUP(W159,Inputs!$J$6:$J$9,Inputs!$G$6:$G$9),LOOKUP(W159,Inputs!$J$6:$J$9,Inputs!$H$6:$H$9)),Inputs!$B$12),-Inputs!$B$12),NORM.INV(RAND(),LOOKUP(W159,Inputs!$J$6:$J$9,Inputs!$G$6:$G$9),LOOKUP(W159,Inputs!$J$6:$J$9,Inputs!$H$6:$H$9))),0),"" )</f>
        <v/>
      </c>
      <c r="N159" s="26">
        <f>IF($A159&lt;=Inputs!$B$13,IF(9&lt;=Inputs!$B$8,IF(Inputs!$B$12&gt;0,MAX(MIN(NORM.INV(RAND(),LOOKUP(X159,Inputs!$J$6:$J$9,Inputs!$G$6:$G$9),LOOKUP(X159,Inputs!$J$6:$J$9,Inputs!$H$6:$H$9)),Inputs!$B$12),-Inputs!$B$12),NORM.INV(RAND(),LOOKUP(X159,Inputs!$J$6:$J$9,Inputs!$G$6:$G$9),LOOKUP(X159,Inputs!$J$6:$J$9,Inputs!$H$6:$H$9))),0),"" )</f>
        <v/>
      </c>
      <c r="O159" s="26">
        <f>IF($A159&lt;=Inputs!$B$13,IF(10&lt;=Inputs!$B$8,IF(Inputs!$B$12&gt;0,MAX(MIN(NORM.INV(RAND(),LOOKUP(Y159,Inputs!$J$6:$J$9,Inputs!$G$6:$G$9),LOOKUP(Y159,Inputs!$J$6:$J$9,Inputs!$H$6:$H$9)),Inputs!$B$12),-Inputs!$B$12),NORM.INV(RAND(),LOOKUP(Y159,Inputs!$J$6:$J$9,Inputs!$G$6:$G$9),LOOKUP(Y159,Inputs!$J$6:$J$9,Inputs!$H$6:$H$9))),0),"" )</f>
        <v/>
      </c>
      <c r="P159" s="31">
        <f>IF($A159&lt;=Inputs!$B$13,RAND(),"")</f>
        <v/>
      </c>
      <c r="Q159" s="31">
        <f>IF($A159&lt;=Inputs!$B$13,RAND(),"")</f>
        <v/>
      </c>
      <c r="R159" s="31">
        <f>IF($A159&lt;=Inputs!$B$13,RAND(),"")</f>
        <v/>
      </c>
      <c r="S159" s="31">
        <f>IF($A159&lt;=Inputs!$B$13,RAND(),"")</f>
        <v/>
      </c>
      <c r="T159" s="31">
        <f>IF($A159&lt;=Inputs!$B$13,RAND(),"")</f>
        <v/>
      </c>
      <c r="U159" s="31">
        <f>IF($A159&lt;=Inputs!$B$13,RAND(),"")</f>
        <v/>
      </c>
      <c r="V159" s="31">
        <f>IF($A159&lt;=Inputs!$B$13,RAND(),"")</f>
        <v/>
      </c>
      <c r="W159" s="31">
        <f>IF($A159&lt;=Inputs!$B$13,RAND(),"")</f>
        <v/>
      </c>
      <c r="X159" s="31">
        <f>IF($A159&lt;=Inputs!$B$13,RAND(),"")</f>
        <v/>
      </c>
      <c r="Y159" s="31">
        <f>IF($A159&lt;=Inputs!$B$13,RAND(),"")</f>
        <v/>
      </c>
    </row>
    <row r="160">
      <c r="A160" t="n">
        <v>155</v>
      </c>
      <c r="B160" s="26">
        <f>IF($A160&lt;=Inputs!$B$13,IF(Inputs!$B$8&gt;0,SUM(F160:O160)/Inputs!$B$8,0),"")</f>
        <v/>
      </c>
      <c r="C160" s="27">
        <f>IF($A160&lt;=Inputs!$B$13,B160/100,"")</f>
        <v/>
      </c>
      <c r="D160" s="28">
        <f>IF($A160&lt;=Inputs!$B$13,C160*Inputs!$B$7,"")</f>
        <v/>
      </c>
      <c r="E160" s="29">
        <f>IF($A160&lt;=Inputs!$B$13,IF(D160&gt;0,1,0),"")</f>
        <v/>
      </c>
      <c r="F160" s="26">
        <f>IF($A160&lt;=Inputs!$B$13,IF(1&lt;=Inputs!$B$8,IF(Inputs!$B$12&gt;0,MAX(MIN(NORM.INV(RAND(),LOOKUP(P160,Inputs!$J$6:$J$9,Inputs!$G$6:$G$9),LOOKUP(P160,Inputs!$J$6:$J$9,Inputs!$H$6:$H$9)),Inputs!$B$12),-Inputs!$B$12),NORM.INV(RAND(),LOOKUP(P160,Inputs!$J$6:$J$9,Inputs!$G$6:$G$9),LOOKUP(P160,Inputs!$J$6:$J$9,Inputs!$H$6:$H$9))),0),"" )</f>
        <v/>
      </c>
      <c r="G160" s="26">
        <f>IF($A160&lt;=Inputs!$B$13,IF(2&lt;=Inputs!$B$8,IF(Inputs!$B$12&gt;0,MAX(MIN(NORM.INV(RAND(),LOOKUP(Q160,Inputs!$J$6:$J$9,Inputs!$G$6:$G$9),LOOKUP(Q160,Inputs!$J$6:$J$9,Inputs!$H$6:$H$9)),Inputs!$B$12),-Inputs!$B$12),NORM.INV(RAND(),LOOKUP(Q160,Inputs!$J$6:$J$9,Inputs!$G$6:$G$9),LOOKUP(Q160,Inputs!$J$6:$J$9,Inputs!$H$6:$H$9))),0),"" )</f>
        <v/>
      </c>
      <c r="H160" s="26">
        <f>IF($A160&lt;=Inputs!$B$13,IF(3&lt;=Inputs!$B$8,IF(Inputs!$B$12&gt;0,MAX(MIN(NORM.INV(RAND(),LOOKUP(R160,Inputs!$J$6:$J$9,Inputs!$G$6:$G$9),LOOKUP(R160,Inputs!$J$6:$J$9,Inputs!$H$6:$H$9)),Inputs!$B$12),-Inputs!$B$12),NORM.INV(RAND(),LOOKUP(R160,Inputs!$J$6:$J$9,Inputs!$G$6:$G$9),LOOKUP(R160,Inputs!$J$6:$J$9,Inputs!$H$6:$H$9))),0),"" )</f>
        <v/>
      </c>
      <c r="I160" s="26">
        <f>IF($A160&lt;=Inputs!$B$13,IF(4&lt;=Inputs!$B$8,IF(Inputs!$B$12&gt;0,MAX(MIN(NORM.INV(RAND(),LOOKUP(S160,Inputs!$J$6:$J$9,Inputs!$G$6:$G$9),LOOKUP(S160,Inputs!$J$6:$J$9,Inputs!$H$6:$H$9)),Inputs!$B$12),-Inputs!$B$12),NORM.INV(RAND(),LOOKUP(S160,Inputs!$J$6:$J$9,Inputs!$G$6:$G$9),LOOKUP(S160,Inputs!$J$6:$J$9,Inputs!$H$6:$H$9))),0),"" )</f>
        <v/>
      </c>
      <c r="J160" s="26">
        <f>IF($A160&lt;=Inputs!$B$13,IF(5&lt;=Inputs!$B$8,IF(Inputs!$B$12&gt;0,MAX(MIN(NORM.INV(RAND(),LOOKUP(T160,Inputs!$J$6:$J$9,Inputs!$G$6:$G$9),LOOKUP(T160,Inputs!$J$6:$J$9,Inputs!$H$6:$H$9)),Inputs!$B$12),-Inputs!$B$12),NORM.INV(RAND(),LOOKUP(T160,Inputs!$J$6:$J$9,Inputs!$G$6:$G$9),LOOKUP(T160,Inputs!$J$6:$J$9,Inputs!$H$6:$H$9))),0),"" )</f>
        <v/>
      </c>
      <c r="K160" s="26">
        <f>IF($A160&lt;=Inputs!$B$13,IF(6&lt;=Inputs!$B$8,IF(Inputs!$B$12&gt;0,MAX(MIN(NORM.INV(RAND(),LOOKUP(U160,Inputs!$J$6:$J$9,Inputs!$G$6:$G$9),LOOKUP(U160,Inputs!$J$6:$J$9,Inputs!$H$6:$H$9)),Inputs!$B$12),-Inputs!$B$12),NORM.INV(RAND(),LOOKUP(U160,Inputs!$J$6:$J$9,Inputs!$G$6:$G$9),LOOKUP(U160,Inputs!$J$6:$J$9,Inputs!$H$6:$H$9))),0),"" )</f>
        <v/>
      </c>
      <c r="L160" s="26">
        <f>IF($A160&lt;=Inputs!$B$13,IF(7&lt;=Inputs!$B$8,IF(Inputs!$B$12&gt;0,MAX(MIN(NORM.INV(RAND(),LOOKUP(V160,Inputs!$J$6:$J$9,Inputs!$G$6:$G$9),LOOKUP(V160,Inputs!$J$6:$J$9,Inputs!$H$6:$H$9)),Inputs!$B$12),-Inputs!$B$12),NORM.INV(RAND(),LOOKUP(V160,Inputs!$J$6:$J$9,Inputs!$G$6:$G$9),LOOKUP(V160,Inputs!$J$6:$J$9,Inputs!$H$6:$H$9))),0),"" )</f>
        <v/>
      </c>
      <c r="M160" s="26">
        <f>IF($A160&lt;=Inputs!$B$13,IF(8&lt;=Inputs!$B$8,IF(Inputs!$B$12&gt;0,MAX(MIN(NORM.INV(RAND(),LOOKUP(W160,Inputs!$J$6:$J$9,Inputs!$G$6:$G$9),LOOKUP(W160,Inputs!$J$6:$J$9,Inputs!$H$6:$H$9)),Inputs!$B$12),-Inputs!$B$12),NORM.INV(RAND(),LOOKUP(W160,Inputs!$J$6:$J$9,Inputs!$G$6:$G$9),LOOKUP(W160,Inputs!$J$6:$J$9,Inputs!$H$6:$H$9))),0),"" )</f>
        <v/>
      </c>
      <c r="N160" s="26">
        <f>IF($A160&lt;=Inputs!$B$13,IF(9&lt;=Inputs!$B$8,IF(Inputs!$B$12&gt;0,MAX(MIN(NORM.INV(RAND(),LOOKUP(X160,Inputs!$J$6:$J$9,Inputs!$G$6:$G$9),LOOKUP(X160,Inputs!$J$6:$J$9,Inputs!$H$6:$H$9)),Inputs!$B$12),-Inputs!$B$12),NORM.INV(RAND(),LOOKUP(X160,Inputs!$J$6:$J$9,Inputs!$G$6:$G$9),LOOKUP(X160,Inputs!$J$6:$J$9,Inputs!$H$6:$H$9))),0),"" )</f>
        <v/>
      </c>
      <c r="O160" s="26">
        <f>IF($A160&lt;=Inputs!$B$13,IF(10&lt;=Inputs!$B$8,IF(Inputs!$B$12&gt;0,MAX(MIN(NORM.INV(RAND(),LOOKUP(Y160,Inputs!$J$6:$J$9,Inputs!$G$6:$G$9),LOOKUP(Y160,Inputs!$J$6:$J$9,Inputs!$H$6:$H$9)),Inputs!$B$12),-Inputs!$B$12),NORM.INV(RAND(),LOOKUP(Y160,Inputs!$J$6:$J$9,Inputs!$G$6:$G$9),LOOKUP(Y160,Inputs!$J$6:$J$9,Inputs!$H$6:$H$9))),0),"" )</f>
        <v/>
      </c>
      <c r="P160" s="31">
        <f>IF($A160&lt;=Inputs!$B$13,RAND(),"")</f>
        <v/>
      </c>
      <c r="Q160" s="31">
        <f>IF($A160&lt;=Inputs!$B$13,RAND(),"")</f>
        <v/>
      </c>
      <c r="R160" s="31">
        <f>IF($A160&lt;=Inputs!$B$13,RAND(),"")</f>
        <v/>
      </c>
      <c r="S160" s="31">
        <f>IF($A160&lt;=Inputs!$B$13,RAND(),"")</f>
        <v/>
      </c>
      <c r="T160" s="31">
        <f>IF($A160&lt;=Inputs!$B$13,RAND(),"")</f>
        <v/>
      </c>
      <c r="U160" s="31">
        <f>IF($A160&lt;=Inputs!$B$13,RAND(),"")</f>
        <v/>
      </c>
      <c r="V160" s="31">
        <f>IF($A160&lt;=Inputs!$B$13,RAND(),"")</f>
        <v/>
      </c>
      <c r="W160" s="31">
        <f>IF($A160&lt;=Inputs!$B$13,RAND(),"")</f>
        <v/>
      </c>
      <c r="X160" s="31">
        <f>IF($A160&lt;=Inputs!$B$13,RAND(),"")</f>
        <v/>
      </c>
      <c r="Y160" s="31">
        <f>IF($A160&lt;=Inputs!$B$13,RAND(),"")</f>
        <v/>
      </c>
    </row>
    <row r="161">
      <c r="A161" t="n">
        <v>156</v>
      </c>
      <c r="B161" s="26">
        <f>IF($A161&lt;=Inputs!$B$13,IF(Inputs!$B$8&gt;0,SUM(F161:O161)/Inputs!$B$8,0),"")</f>
        <v/>
      </c>
      <c r="C161" s="27">
        <f>IF($A161&lt;=Inputs!$B$13,B161/100,"")</f>
        <v/>
      </c>
      <c r="D161" s="28">
        <f>IF($A161&lt;=Inputs!$B$13,C161*Inputs!$B$7,"")</f>
        <v/>
      </c>
      <c r="E161" s="29">
        <f>IF($A161&lt;=Inputs!$B$13,IF(D161&gt;0,1,0),"")</f>
        <v/>
      </c>
      <c r="F161" s="26">
        <f>IF($A161&lt;=Inputs!$B$13,IF(1&lt;=Inputs!$B$8,IF(Inputs!$B$12&gt;0,MAX(MIN(NORM.INV(RAND(),LOOKUP(P161,Inputs!$J$6:$J$9,Inputs!$G$6:$G$9),LOOKUP(P161,Inputs!$J$6:$J$9,Inputs!$H$6:$H$9)),Inputs!$B$12),-Inputs!$B$12),NORM.INV(RAND(),LOOKUP(P161,Inputs!$J$6:$J$9,Inputs!$G$6:$G$9),LOOKUP(P161,Inputs!$J$6:$J$9,Inputs!$H$6:$H$9))),0),"" )</f>
        <v/>
      </c>
      <c r="G161" s="26">
        <f>IF($A161&lt;=Inputs!$B$13,IF(2&lt;=Inputs!$B$8,IF(Inputs!$B$12&gt;0,MAX(MIN(NORM.INV(RAND(),LOOKUP(Q161,Inputs!$J$6:$J$9,Inputs!$G$6:$G$9),LOOKUP(Q161,Inputs!$J$6:$J$9,Inputs!$H$6:$H$9)),Inputs!$B$12),-Inputs!$B$12),NORM.INV(RAND(),LOOKUP(Q161,Inputs!$J$6:$J$9,Inputs!$G$6:$G$9),LOOKUP(Q161,Inputs!$J$6:$J$9,Inputs!$H$6:$H$9))),0),"" )</f>
        <v/>
      </c>
      <c r="H161" s="26">
        <f>IF($A161&lt;=Inputs!$B$13,IF(3&lt;=Inputs!$B$8,IF(Inputs!$B$12&gt;0,MAX(MIN(NORM.INV(RAND(),LOOKUP(R161,Inputs!$J$6:$J$9,Inputs!$G$6:$G$9),LOOKUP(R161,Inputs!$J$6:$J$9,Inputs!$H$6:$H$9)),Inputs!$B$12),-Inputs!$B$12),NORM.INV(RAND(),LOOKUP(R161,Inputs!$J$6:$J$9,Inputs!$G$6:$G$9),LOOKUP(R161,Inputs!$J$6:$J$9,Inputs!$H$6:$H$9))),0),"" )</f>
        <v/>
      </c>
      <c r="I161" s="26">
        <f>IF($A161&lt;=Inputs!$B$13,IF(4&lt;=Inputs!$B$8,IF(Inputs!$B$12&gt;0,MAX(MIN(NORM.INV(RAND(),LOOKUP(S161,Inputs!$J$6:$J$9,Inputs!$G$6:$G$9),LOOKUP(S161,Inputs!$J$6:$J$9,Inputs!$H$6:$H$9)),Inputs!$B$12),-Inputs!$B$12),NORM.INV(RAND(),LOOKUP(S161,Inputs!$J$6:$J$9,Inputs!$G$6:$G$9),LOOKUP(S161,Inputs!$J$6:$J$9,Inputs!$H$6:$H$9))),0),"" )</f>
        <v/>
      </c>
      <c r="J161" s="26">
        <f>IF($A161&lt;=Inputs!$B$13,IF(5&lt;=Inputs!$B$8,IF(Inputs!$B$12&gt;0,MAX(MIN(NORM.INV(RAND(),LOOKUP(T161,Inputs!$J$6:$J$9,Inputs!$G$6:$G$9),LOOKUP(T161,Inputs!$J$6:$J$9,Inputs!$H$6:$H$9)),Inputs!$B$12),-Inputs!$B$12),NORM.INV(RAND(),LOOKUP(T161,Inputs!$J$6:$J$9,Inputs!$G$6:$G$9),LOOKUP(T161,Inputs!$J$6:$J$9,Inputs!$H$6:$H$9))),0),"" )</f>
        <v/>
      </c>
      <c r="K161" s="26">
        <f>IF($A161&lt;=Inputs!$B$13,IF(6&lt;=Inputs!$B$8,IF(Inputs!$B$12&gt;0,MAX(MIN(NORM.INV(RAND(),LOOKUP(U161,Inputs!$J$6:$J$9,Inputs!$G$6:$G$9),LOOKUP(U161,Inputs!$J$6:$J$9,Inputs!$H$6:$H$9)),Inputs!$B$12),-Inputs!$B$12),NORM.INV(RAND(),LOOKUP(U161,Inputs!$J$6:$J$9,Inputs!$G$6:$G$9),LOOKUP(U161,Inputs!$J$6:$J$9,Inputs!$H$6:$H$9))),0),"" )</f>
        <v/>
      </c>
      <c r="L161" s="26">
        <f>IF($A161&lt;=Inputs!$B$13,IF(7&lt;=Inputs!$B$8,IF(Inputs!$B$12&gt;0,MAX(MIN(NORM.INV(RAND(),LOOKUP(V161,Inputs!$J$6:$J$9,Inputs!$G$6:$G$9),LOOKUP(V161,Inputs!$J$6:$J$9,Inputs!$H$6:$H$9)),Inputs!$B$12),-Inputs!$B$12),NORM.INV(RAND(),LOOKUP(V161,Inputs!$J$6:$J$9,Inputs!$G$6:$G$9),LOOKUP(V161,Inputs!$J$6:$J$9,Inputs!$H$6:$H$9))),0),"" )</f>
        <v/>
      </c>
      <c r="M161" s="26">
        <f>IF($A161&lt;=Inputs!$B$13,IF(8&lt;=Inputs!$B$8,IF(Inputs!$B$12&gt;0,MAX(MIN(NORM.INV(RAND(),LOOKUP(W161,Inputs!$J$6:$J$9,Inputs!$G$6:$G$9),LOOKUP(W161,Inputs!$J$6:$J$9,Inputs!$H$6:$H$9)),Inputs!$B$12),-Inputs!$B$12),NORM.INV(RAND(),LOOKUP(W161,Inputs!$J$6:$J$9,Inputs!$G$6:$G$9),LOOKUP(W161,Inputs!$J$6:$J$9,Inputs!$H$6:$H$9))),0),"" )</f>
        <v/>
      </c>
      <c r="N161" s="26">
        <f>IF($A161&lt;=Inputs!$B$13,IF(9&lt;=Inputs!$B$8,IF(Inputs!$B$12&gt;0,MAX(MIN(NORM.INV(RAND(),LOOKUP(X161,Inputs!$J$6:$J$9,Inputs!$G$6:$G$9),LOOKUP(X161,Inputs!$J$6:$J$9,Inputs!$H$6:$H$9)),Inputs!$B$12),-Inputs!$B$12),NORM.INV(RAND(),LOOKUP(X161,Inputs!$J$6:$J$9,Inputs!$G$6:$G$9),LOOKUP(X161,Inputs!$J$6:$J$9,Inputs!$H$6:$H$9))),0),"" )</f>
        <v/>
      </c>
      <c r="O161" s="26">
        <f>IF($A161&lt;=Inputs!$B$13,IF(10&lt;=Inputs!$B$8,IF(Inputs!$B$12&gt;0,MAX(MIN(NORM.INV(RAND(),LOOKUP(Y161,Inputs!$J$6:$J$9,Inputs!$G$6:$G$9),LOOKUP(Y161,Inputs!$J$6:$J$9,Inputs!$H$6:$H$9)),Inputs!$B$12),-Inputs!$B$12),NORM.INV(RAND(),LOOKUP(Y161,Inputs!$J$6:$J$9,Inputs!$G$6:$G$9),LOOKUP(Y161,Inputs!$J$6:$J$9,Inputs!$H$6:$H$9))),0),"" )</f>
        <v/>
      </c>
      <c r="P161" s="31">
        <f>IF($A161&lt;=Inputs!$B$13,RAND(),"")</f>
        <v/>
      </c>
      <c r="Q161" s="31">
        <f>IF($A161&lt;=Inputs!$B$13,RAND(),"")</f>
        <v/>
      </c>
      <c r="R161" s="31">
        <f>IF($A161&lt;=Inputs!$B$13,RAND(),"")</f>
        <v/>
      </c>
      <c r="S161" s="31">
        <f>IF($A161&lt;=Inputs!$B$13,RAND(),"")</f>
        <v/>
      </c>
      <c r="T161" s="31">
        <f>IF($A161&lt;=Inputs!$B$13,RAND(),"")</f>
        <v/>
      </c>
      <c r="U161" s="31">
        <f>IF($A161&lt;=Inputs!$B$13,RAND(),"")</f>
        <v/>
      </c>
      <c r="V161" s="31">
        <f>IF($A161&lt;=Inputs!$B$13,RAND(),"")</f>
        <v/>
      </c>
      <c r="W161" s="31">
        <f>IF($A161&lt;=Inputs!$B$13,RAND(),"")</f>
        <v/>
      </c>
      <c r="X161" s="31">
        <f>IF($A161&lt;=Inputs!$B$13,RAND(),"")</f>
        <v/>
      </c>
      <c r="Y161" s="31">
        <f>IF($A161&lt;=Inputs!$B$13,RAND(),"")</f>
        <v/>
      </c>
    </row>
    <row r="162">
      <c r="A162" t="n">
        <v>157</v>
      </c>
      <c r="B162" s="26">
        <f>IF($A162&lt;=Inputs!$B$13,IF(Inputs!$B$8&gt;0,SUM(F162:O162)/Inputs!$B$8,0),"")</f>
        <v/>
      </c>
      <c r="C162" s="27">
        <f>IF($A162&lt;=Inputs!$B$13,B162/100,"")</f>
        <v/>
      </c>
      <c r="D162" s="28">
        <f>IF($A162&lt;=Inputs!$B$13,C162*Inputs!$B$7,"")</f>
        <v/>
      </c>
      <c r="E162" s="29">
        <f>IF($A162&lt;=Inputs!$B$13,IF(D162&gt;0,1,0),"")</f>
        <v/>
      </c>
      <c r="F162" s="26">
        <f>IF($A162&lt;=Inputs!$B$13,IF(1&lt;=Inputs!$B$8,IF(Inputs!$B$12&gt;0,MAX(MIN(NORM.INV(RAND(),LOOKUP(P162,Inputs!$J$6:$J$9,Inputs!$G$6:$G$9),LOOKUP(P162,Inputs!$J$6:$J$9,Inputs!$H$6:$H$9)),Inputs!$B$12),-Inputs!$B$12),NORM.INV(RAND(),LOOKUP(P162,Inputs!$J$6:$J$9,Inputs!$G$6:$G$9),LOOKUP(P162,Inputs!$J$6:$J$9,Inputs!$H$6:$H$9))),0),"" )</f>
        <v/>
      </c>
      <c r="G162" s="26">
        <f>IF($A162&lt;=Inputs!$B$13,IF(2&lt;=Inputs!$B$8,IF(Inputs!$B$12&gt;0,MAX(MIN(NORM.INV(RAND(),LOOKUP(Q162,Inputs!$J$6:$J$9,Inputs!$G$6:$G$9),LOOKUP(Q162,Inputs!$J$6:$J$9,Inputs!$H$6:$H$9)),Inputs!$B$12),-Inputs!$B$12),NORM.INV(RAND(),LOOKUP(Q162,Inputs!$J$6:$J$9,Inputs!$G$6:$G$9),LOOKUP(Q162,Inputs!$J$6:$J$9,Inputs!$H$6:$H$9))),0),"" )</f>
        <v/>
      </c>
      <c r="H162" s="26">
        <f>IF($A162&lt;=Inputs!$B$13,IF(3&lt;=Inputs!$B$8,IF(Inputs!$B$12&gt;0,MAX(MIN(NORM.INV(RAND(),LOOKUP(R162,Inputs!$J$6:$J$9,Inputs!$G$6:$G$9),LOOKUP(R162,Inputs!$J$6:$J$9,Inputs!$H$6:$H$9)),Inputs!$B$12),-Inputs!$B$12),NORM.INV(RAND(),LOOKUP(R162,Inputs!$J$6:$J$9,Inputs!$G$6:$G$9),LOOKUP(R162,Inputs!$J$6:$J$9,Inputs!$H$6:$H$9))),0),"" )</f>
        <v/>
      </c>
      <c r="I162" s="26">
        <f>IF($A162&lt;=Inputs!$B$13,IF(4&lt;=Inputs!$B$8,IF(Inputs!$B$12&gt;0,MAX(MIN(NORM.INV(RAND(),LOOKUP(S162,Inputs!$J$6:$J$9,Inputs!$G$6:$G$9),LOOKUP(S162,Inputs!$J$6:$J$9,Inputs!$H$6:$H$9)),Inputs!$B$12),-Inputs!$B$12),NORM.INV(RAND(),LOOKUP(S162,Inputs!$J$6:$J$9,Inputs!$G$6:$G$9),LOOKUP(S162,Inputs!$J$6:$J$9,Inputs!$H$6:$H$9))),0),"" )</f>
        <v/>
      </c>
      <c r="J162" s="26">
        <f>IF($A162&lt;=Inputs!$B$13,IF(5&lt;=Inputs!$B$8,IF(Inputs!$B$12&gt;0,MAX(MIN(NORM.INV(RAND(),LOOKUP(T162,Inputs!$J$6:$J$9,Inputs!$G$6:$G$9),LOOKUP(T162,Inputs!$J$6:$J$9,Inputs!$H$6:$H$9)),Inputs!$B$12),-Inputs!$B$12),NORM.INV(RAND(),LOOKUP(T162,Inputs!$J$6:$J$9,Inputs!$G$6:$G$9),LOOKUP(T162,Inputs!$J$6:$J$9,Inputs!$H$6:$H$9))),0),"" )</f>
        <v/>
      </c>
      <c r="K162" s="26">
        <f>IF($A162&lt;=Inputs!$B$13,IF(6&lt;=Inputs!$B$8,IF(Inputs!$B$12&gt;0,MAX(MIN(NORM.INV(RAND(),LOOKUP(U162,Inputs!$J$6:$J$9,Inputs!$G$6:$G$9),LOOKUP(U162,Inputs!$J$6:$J$9,Inputs!$H$6:$H$9)),Inputs!$B$12),-Inputs!$B$12),NORM.INV(RAND(),LOOKUP(U162,Inputs!$J$6:$J$9,Inputs!$G$6:$G$9),LOOKUP(U162,Inputs!$J$6:$J$9,Inputs!$H$6:$H$9))),0),"" )</f>
        <v/>
      </c>
      <c r="L162" s="26">
        <f>IF($A162&lt;=Inputs!$B$13,IF(7&lt;=Inputs!$B$8,IF(Inputs!$B$12&gt;0,MAX(MIN(NORM.INV(RAND(),LOOKUP(V162,Inputs!$J$6:$J$9,Inputs!$G$6:$G$9),LOOKUP(V162,Inputs!$J$6:$J$9,Inputs!$H$6:$H$9)),Inputs!$B$12),-Inputs!$B$12),NORM.INV(RAND(),LOOKUP(V162,Inputs!$J$6:$J$9,Inputs!$G$6:$G$9),LOOKUP(V162,Inputs!$J$6:$J$9,Inputs!$H$6:$H$9))),0),"" )</f>
        <v/>
      </c>
      <c r="M162" s="26">
        <f>IF($A162&lt;=Inputs!$B$13,IF(8&lt;=Inputs!$B$8,IF(Inputs!$B$12&gt;0,MAX(MIN(NORM.INV(RAND(),LOOKUP(W162,Inputs!$J$6:$J$9,Inputs!$G$6:$G$9),LOOKUP(W162,Inputs!$J$6:$J$9,Inputs!$H$6:$H$9)),Inputs!$B$12),-Inputs!$B$12),NORM.INV(RAND(),LOOKUP(W162,Inputs!$J$6:$J$9,Inputs!$G$6:$G$9),LOOKUP(W162,Inputs!$J$6:$J$9,Inputs!$H$6:$H$9))),0),"" )</f>
        <v/>
      </c>
      <c r="N162" s="26">
        <f>IF($A162&lt;=Inputs!$B$13,IF(9&lt;=Inputs!$B$8,IF(Inputs!$B$12&gt;0,MAX(MIN(NORM.INV(RAND(),LOOKUP(X162,Inputs!$J$6:$J$9,Inputs!$G$6:$G$9),LOOKUP(X162,Inputs!$J$6:$J$9,Inputs!$H$6:$H$9)),Inputs!$B$12),-Inputs!$B$12),NORM.INV(RAND(),LOOKUP(X162,Inputs!$J$6:$J$9,Inputs!$G$6:$G$9),LOOKUP(X162,Inputs!$J$6:$J$9,Inputs!$H$6:$H$9))),0),"" )</f>
        <v/>
      </c>
      <c r="O162" s="26">
        <f>IF($A162&lt;=Inputs!$B$13,IF(10&lt;=Inputs!$B$8,IF(Inputs!$B$12&gt;0,MAX(MIN(NORM.INV(RAND(),LOOKUP(Y162,Inputs!$J$6:$J$9,Inputs!$G$6:$G$9),LOOKUP(Y162,Inputs!$J$6:$J$9,Inputs!$H$6:$H$9)),Inputs!$B$12),-Inputs!$B$12),NORM.INV(RAND(),LOOKUP(Y162,Inputs!$J$6:$J$9,Inputs!$G$6:$G$9),LOOKUP(Y162,Inputs!$J$6:$J$9,Inputs!$H$6:$H$9))),0),"" )</f>
        <v/>
      </c>
      <c r="P162" s="31">
        <f>IF($A162&lt;=Inputs!$B$13,RAND(),"")</f>
        <v/>
      </c>
      <c r="Q162" s="31">
        <f>IF($A162&lt;=Inputs!$B$13,RAND(),"")</f>
        <v/>
      </c>
      <c r="R162" s="31">
        <f>IF($A162&lt;=Inputs!$B$13,RAND(),"")</f>
        <v/>
      </c>
      <c r="S162" s="31">
        <f>IF($A162&lt;=Inputs!$B$13,RAND(),"")</f>
        <v/>
      </c>
      <c r="T162" s="31">
        <f>IF($A162&lt;=Inputs!$B$13,RAND(),"")</f>
        <v/>
      </c>
      <c r="U162" s="31">
        <f>IF($A162&lt;=Inputs!$B$13,RAND(),"")</f>
        <v/>
      </c>
      <c r="V162" s="31">
        <f>IF($A162&lt;=Inputs!$B$13,RAND(),"")</f>
        <v/>
      </c>
      <c r="W162" s="31">
        <f>IF($A162&lt;=Inputs!$B$13,RAND(),"")</f>
        <v/>
      </c>
      <c r="X162" s="31">
        <f>IF($A162&lt;=Inputs!$B$13,RAND(),"")</f>
        <v/>
      </c>
      <c r="Y162" s="31">
        <f>IF($A162&lt;=Inputs!$B$13,RAND(),"")</f>
        <v/>
      </c>
    </row>
    <row r="163">
      <c r="A163" t="n">
        <v>158</v>
      </c>
      <c r="B163" s="26">
        <f>IF($A163&lt;=Inputs!$B$13,IF(Inputs!$B$8&gt;0,SUM(F163:O163)/Inputs!$B$8,0),"")</f>
        <v/>
      </c>
      <c r="C163" s="27">
        <f>IF($A163&lt;=Inputs!$B$13,B163/100,"")</f>
        <v/>
      </c>
      <c r="D163" s="28">
        <f>IF($A163&lt;=Inputs!$B$13,C163*Inputs!$B$7,"")</f>
        <v/>
      </c>
      <c r="E163" s="29">
        <f>IF($A163&lt;=Inputs!$B$13,IF(D163&gt;0,1,0),"")</f>
        <v/>
      </c>
      <c r="F163" s="26">
        <f>IF($A163&lt;=Inputs!$B$13,IF(1&lt;=Inputs!$B$8,IF(Inputs!$B$12&gt;0,MAX(MIN(NORM.INV(RAND(),LOOKUP(P163,Inputs!$J$6:$J$9,Inputs!$G$6:$G$9),LOOKUP(P163,Inputs!$J$6:$J$9,Inputs!$H$6:$H$9)),Inputs!$B$12),-Inputs!$B$12),NORM.INV(RAND(),LOOKUP(P163,Inputs!$J$6:$J$9,Inputs!$G$6:$G$9),LOOKUP(P163,Inputs!$J$6:$J$9,Inputs!$H$6:$H$9))),0),"" )</f>
        <v/>
      </c>
      <c r="G163" s="26">
        <f>IF($A163&lt;=Inputs!$B$13,IF(2&lt;=Inputs!$B$8,IF(Inputs!$B$12&gt;0,MAX(MIN(NORM.INV(RAND(),LOOKUP(Q163,Inputs!$J$6:$J$9,Inputs!$G$6:$G$9),LOOKUP(Q163,Inputs!$J$6:$J$9,Inputs!$H$6:$H$9)),Inputs!$B$12),-Inputs!$B$12),NORM.INV(RAND(),LOOKUP(Q163,Inputs!$J$6:$J$9,Inputs!$G$6:$G$9),LOOKUP(Q163,Inputs!$J$6:$J$9,Inputs!$H$6:$H$9))),0),"" )</f>
        <v/>
      </c>
      <c r="H163" s="26">
        <f>IF($A163&lt;=Inputs!$B$13,IF(3&lt;=Inputs!$B$8,IF(Inputs!$B$12&gt;0,MAX(MIN(NORM.INV(RAND(),LOOKUP(R163,Inputs!$J$6:$J$9,Inputs!$G$6:$G$9),LOOKUP(R163,Inputs!$J$6:$J$9,Inputs!$H$6:$H$9)),Inputs!$B$12),-Inputs!$B$12),NORM.INV(RAND(),LOOKUP(R163,Inputs!$J$6:$J$9,Inputs!$G$6:$G$9),LOOKUP(R163,Inputs!$J$6:$J$9,Inputs!$H$6:$H$9))),0),"" )</f>
        <v/>
      </c>
      <c r="I163" s="26">
        <f>IF($A163&lt;=Inputs!$B$13,IF(4&lt;=Inputs!$B$8,IF(Inputs!$B$12&gt;0,MAX(MIN(NORM.INV(RAND(),LOOKUP(S163,Inputs!$J$6:$J$9,Inputs!$G$6:$G$9),LOOKUP(S163,Inputs!$J$6:$J$9,Inputs!$H$6:$H$9)),Inputs!$B$12),-Inputs!$B$12),NORM.INV(RAND(),LOOKUP(S163,Inputs!$J$6:$J$9,Inputs!$G$6:$G$9),LOOKUP(S163,Inputs!$J$6:$J$9,Inputs!$H$6:$H$9))),0),"" )</f>
        <v/>
      </c>
      <c r="J163" s="26">
        <f>IF($A163&lt;=Inputs!$B$13,IF(5&lt;=Inputs!$B$8,IF(Inputs!$B$12&gt;0,MAX(MIN(NORM.INV(RAND(),LOOKUP(T163,Inputs!$J$6:$J$9,Inputs!$G$6:$G$9),LOOKUP(T163,Inputs!$J$6:$J$9,Inputs!$H$6:$H$9)),Inputs!$B$12),-Inputs!$B$12),NORM.INV(RAND(),LOOKUP(T163,Inputs!$J$6:$J$9,Inputs!$G$6:$G$9),LOOKUP(T163,Inputs!$J$6:$J$9,Inputs!$H$6:$H$9))),0),"" )</f>
        <v/>
      </c>
      <c r="K163" s="26">
        <f>IF($A163&lt;=Inputs!$B$13,IF(6&lt;=Inputs!$B$8,IF(Inputs!$B$12&gt;0,MAX(MIN(NORM.INV(RAND(),LOOKUP(U163,Inputs!$J$6:$J$9,Inputs!$G$6:$G$9),LOOKUP(U163,Inputs!$J$6:$J$9,Inputs!$H$6:$H$9)),Inputs!$B$12),-Inputs!$B$12),NORM.INV(RAND(),LOOKUP(U163,Inputs!$J$6:$J$9,Inputs!$G$6:$G$9),LOOKUP(U163,Inputs!$J$6:$J$9,Inputs!$H$6:$H$9))),0),"" )</f>
        <v/>
      </c>
      <c r="L163" s="26">
        <f>IF($A163&lt;=Inputs!$B$13,IF(7&lt;=Inputs!$B$8,IF(Inputs!$B$12&gt;0,MAX(MIN(NORM.INV(RAND(),LOOKUP(V163,Inputs!$J$6:$J$9,Inputs!$G$6:$G$9),LOOKUP(V163,Inputs!$J$6:$J$9,Inputs!$H$6:$H$9)),Inputs!$B$12),-Inputs!$B$12),NORM.INV(RAND(),LOOKUP(V163,Inputs!$J$6:$J$9,Inputs!$G$6:$G$9),LOOKUP(V163,Inputs!$J$6:$J$9,Inputs!$H$6:$H$9))),0),"" )</f>
        <v/>
      </c>
      <c r="M163" s="26">
        <f>IF($A163&lt;=Inputs!$B$13,IF(8&lt;=Inputs!$B$8,IF(Inputs!$B$12&gt;0,MAX(MIN(NORM.INV(RAND(),LOOKUP(W163,Inputs!$J$6:$J$9,Inputs!$G$6:$G$9),LOOKUP(W163,Inputs!$J$6:$J$9,Inputs!$H$6:$H$9)),Inputs!$B$12),-Inputs!$B$12),NORM.INV(RAND(),LOOKUP(W163,Inputs!$J$6:$J$9,Inputs!$G$6:$G$9),LOOKUP(W163,Inputs!$J$6:$J$9,Inputs!$H$6:$H$9))),0),"" )</f>
        <v/>
      </c>
      <c r="N163" s="26">
        <f>IF($A163&lt;=Inputs!$B$13,IF(9&lt;=Inputs!$B$8,IF(Inputs!$B$12&gt;0,MAX(MIN(NORM.INV(RAND(),LOOKUP(X163,Inputs!$J$6:$J$9,Inputs!$G$6:$G$9),LOOKUP(X163,Inputs!$J$6:$J$9,Inputs!$H$6:$H$9)),Inputs!$B$12),-Inputs!$B$12),NORM.INV(RAND(),LOOKUP(X163,Inputs!$J$6:$J$9,Inputs!$G$6:$G$9),LOOKUP(X163,Inputs!$J$6:$J$9,Inputs!$H$6:$H$9))),0),"" )</f>
        <v/>
      </c>
      <c r="O163" s="26">
        <f>IF($A163&lt;=Inputs!$B$13,IF(10&lt;=Inputs!$B$8,IF(Inputs!$B$12&gt;0,MAX(MIN(NORM.INV(RAND(),LOOKUP(Y163,Inputs!$J$6:$J$9,Inputs!$G$6:$G$9),LOOKUP(Y163,Inputs!$J$6:$J$9,Inputs!$H$6:$H$9)),Inputs!$B$12),-Inputs!$B$12),NORM.INV(RAND(),LOOKUP(Y163,Inputs!$J$6:$J$9,Inputs!$G$6:$G$9),LOOKUP(Y163,Inputs!$J$6:$J$9,Inputs!$H$6:$H$9))),0),"" )</f>
        <v/>
      </c>
      <c r="P163" s="31">
        <f>IF($A163&lt;=Inputs!$B$13,RAND(),"")</f>
        <v/>
      </c>
      <c r="Q163" s="31">
        <f>IF($A163&lt;=Inputs!$B$13,RAND(),"")</f>
        <v/>
      </c>
      <c r="R163" s="31">
        <f>IF($A163&lt;=Inputs!$B$13,RAND(),"")</f>
        <v/>
      </c>
      <c r="S163" s="31">
        <f>IF($A163&lt;=Inputs!$B$13,RAND(),"")</f>
        <v/>
      </c>
      <c r="T163" s="31">
        <f>IF($A163&lt;=Inputs!$B$13,RAND(),"")</f>
        <v/>
      </c>
      <c r="U163" s="31">
        <f>IF($A163&lt;=Inputs!$B$13,RAND(),"")</f>
        <v/>
      </c>
      <c r="V163" s="31">
        <f>IF($A163&lt;=Inputs!$B$13,RAND(),"")</f>
        <v/>
      </c>
      <c r="W163" s="31">
        <f>IF($A163&lt;=Inputs!$B$13,RAND(),"")</f>
        <v/>
      </c>
      <c r="X163" s="31">
        <f>IF($A163&lt;=Inputs!$B$13,RAND(),"")</f>
        <v/>
      </c>
      <c r="Y163" s="31">
        <f>IF($A163&lt;=Inputs!$B$13,RAND(),"")</f>
        <v/>
      </c>
    </row>
    <row r="164">
      <c r="A164" t="n">
        <v>159</v>
      </c>
      <c r="B164" s="26">
        <f>IF($A164&lt;=Inputs!$B$13,IF(Inputs!$B$8&gt;0,SUM(F164:O164)/Inputs!$B$8,0),"")</f>
        <v/>
      </c>
      <c r="C164" s="27">
        <f>IF($A164&lt;=Inputs!$B$13,B164/100,"")</f>
        <v/>
      </c>
      <c r="D164" s="28">
        <f>IF($A164&lt;=Inputs!$B$13,C164*Inputs!$B$7,"")</f>
        <v/>
      </c>
      <c r="E164" s="29">
        <f>IF($A164&lt;=Inputs!$B$13,IF(D164&gt;0,1,0),"")</f>
        <v/>
      </c>
      <c r="F164" s="26">
        <f>IF($A164&lt;=Inputs!$B$13,IF(1&lt;=Inputs!$B$8,IF(Inputs!$B$12&gt;0,MAX(MIN(NORM.INV(RAND(),LOOKUP(P164,Inputs!$J$6:$J$9,Inputs!$G$6:$G$9),LOOKUP(P164,Inputs!$J$6:$J$9,Inputs!$H$6:$H$9)),Inputs!$B$12),-Inputs!$B$12),NORM.INV(RAND(),LOOKUP(P164,Inputs!$J$6:$J$9,Inputs!$G$6:$G$9),LOOKUP(P164,Inputs!$J$6:$J$9,Inputs!$H$6:$H$9))),0),"" )</f>
        <v/>
      </c>
      <c r="G164" s="26">
        <f>IF($A164&lt;=Inputs!$B$13,IF(2&lt;=Inputs!$B$8,IF(Inputs!$B$12&gt;0,MAX(MIN(NORM.INV(RAND(),LOOKUP(Q164,Inputs!$J$6:$J$9,Inputs!$G$6:$G$9),LOOKUP(Q164,Inputs!$J$6:$J$9,Inputs!$H$6:$H$9)),Inputs!$B$12),-Inputs!$B$12),NORM.INV(RAND(),LOOKUP(Q164,Inputs!$J$6:$J$9,Inputs!$G$6:$G$9),LOOKUP(Q164,Inputs!$J$6:$J$9,Inputs!$H$6:$H$9))),0),"" )</f>
        <v/>
      </c>
      <c r="H164" s="26">
        <f>IF($A164&lt;=Inputs!$B$13,IF(3&lt;=Inputs!$B$8,IF(Inputs!$B$12&gt;0,MAX(MIN(NORM.INV(RAND(),LOOKUP(R164,Inputs!$J$6:$J$9,Inputs!$G$6:$G$9),LOOKUP(R164,Inputs!$J$6:$J$9,Inputs!$H$6:$H$9)),Inputs!$B$12),-Inputs!$B$12),NORM.INV(RAND(),LOOKUP(R164,Inputs!$J$6:$J$9,Inputs!$G$6:$G$9),LOOKUP(R164,Inputs!$J$6:$J$9,Inputs!$H$6:$H$9))),0),"" )</f>
        <v/>
      </c>
      <c r="I164" s="26">
        <f>IF($A164&lt;=Inputs!$B$13,IF(4&lt;=Inputs!$B$8,IF(Inputs!$B$12&gt;0,MAX(MIN(NORM.INV(RAND(),LOOKUP(S164,Inputs!$J$6:$J$9,Inputs!$G$6:$G$9),LOOKUP(S164,Inputs!$J$6:$J$9,Inputs!$H$6:$H$9)),Inputs!$B$12),-Inputs!$B$12),NORM.INV(RAND(),LOOKUP(S164,Inputs!$J$6:$J$9,Inputs!$G$6:$G$9),LOOKUP(S164,Inputs!$J$6:$J$9,Inputs!$H$6:$H$9))),0),"" )</f>
        <v/>
      </c>
      <c r="J164" s="26">
        <f>IF($A164&lt;=Inputs!$B$13,IF(5&lt;=Inputs!$B$8,IF(Inputs!$B$12&gt;0,MAX(MIN(NORM.INV(RAND(),LOOKUP(T164,Inputs!$J$6:$J$9,Inputs!$G$6:$G$9),LOOKUP(T164,Inputs!$J$6:$J$9,Inputs!$H$6:$H$9)),Inputs!$B$12),-Inputs!$B$12),NORM.INV(RAND(),LOOKUP(T164,Inputs!$J$6:$J$9,Inputs!$G$6:$G$9),LOOKUP(T164,Inputs!$J$6:$J$9,Inputs!$H$6:$H$9))),0),"" )</f>
        <v/>
      </c>
      <c r="K164" s="26">
        <f>IF($A164&lt;=Inputs!$B$13,IF(6&lt;=Inputs!$B$8,IF(Inputs!$B$12&gt;0,MAX(MIN(NORM.INV(RAND(),LOOKUP(U164,Inputs!$J$6:$J$9,Inputs!$G$6:$G$9),LOOKUP(U164,Inputs!$J$6:$J$9,Inputs!$H$6:$H$9)),Inputs!$B$12),-Inputs!$B$12),NORM.INV(RAND(),LOOKUP(U164,Inputs!$J$6:$J$9,Inputs!$G$6:$G$9),LOOKUP(U164,Inputs!$J$6:$J$9,Inputs!$H$6:$H$9))),0),"" )</f>
        <v/>
      </c>
      <c r="L164" s="26">
        <f>IF($A164&lt;=Inputs!$B$13,IF(7&lt;=Inputs!$B$8,IF(Inputs!$B$12&gt;0,MAX(MIN(NORM.INV(RAND(),LOOKUP(V164,Inputs!$J$6:$J$9,Inputs!$G$6:$G$9),LOOKUP(V164,Inputs!$J$6:$J$9,Inputs!$H$6:$H$9)),Inputs!$B$12),-Inputs!$B$12),NORM.INV(RAND(),LOOKUP(V164,Inputs!$J$6:$J$9,Inputs!$G$6:$G$9),LOOKUP(V164,Inputs!$J$6:$J$9,Inputs!$H$6:$H$9))),0),"" )</f>
        <v/>
      </c>
      <c r="M164" s="26">
        <f>IF($A164&lt;=Inputs!$B$13,IF(8&lt;=Inputs!$B$8,IF(Inputs!$B$12&gt;0,MAX(MIN(NORM.INV(RAND(),LOOKUP(W164,Inputs!$J$6:$J$9,Inputs!$G$6:$G$9),LOOKUP(W164,Inputs!$J$6:$J$9,Inputs!$H$6:$H$9)),Inputs!$B$12),-Inputs!$B$12),NORM.INV(RAND(),LOOKUP(W164,Inputs!$J$6:$J$9,Inputs!$G$6:$G$9),LOOKUP(W164,Inputs!$J$6:$J$9,Inputs!$H$6:$H$9))),0),"" )</f>
        <v/>
      </c>
      <c r="N164" s="26">
        <f>IF($A164&lt;=Inputs!$B$13,IF(9&lt;=Inputs!$B$8,IF(Inputs!$B$12&gt;0,MAX(MIN(NORM.INV(RAND(),LOOKUP(X164,Inputs!$J$6:$J$9,Inputs!$G$6:$G$9),LOOKUP(X164,Inputs!$J$6:$J$9,Inputs!$H$6:$H$9)),Inputs!$B$12),-Inputs!$B$12),NORM.INV(RAND(),LOOKUP(X164,Inputs!$J$6:$J$9,Inputs!$G$6:$G$9),LOOKUP(X164,Inputs!$J$6:$J$9,Inputs!$H$6:$H$9))),0),"" )</f>
        <v/>
      </c>
      <c r="O164" s="26">
        <f>IF($A164&lt;=Inputs!$B$13,IF(10&lt;=Inputs!$B$8,IF(Inputs!$B$12&gt;0,MAX(MIN(NORM.INV(RAND(),LOOKUP(Y164,Inputs!$J$6:$J$9,Inputs!$G$6:$G$9),LOOKUP(Y164,Inputs!$J$6:$J$9,Inputs!$H$6:$H$9)),Inputs!$B$12),-Inputs!$B$12),NORM.INV(RAND(),LOOKUP(Y164,Inputs!$J$6:$J$9,Inputs!$G$6:$G$9),LOOKUP(Y164,Inputs!$J$6:$J$9,Inputs!$H$6:$H$9))),0),"" )</f>
        <v/>
      </c>
      <c r="P164" s="31">
        <f>IF($A164&lt;=Inputs!$B$13,RAND(),"")</f>
        <v/>
      </c>
      <c r="Q164" s="31">
        <f>IF($A164&lt;=Inputs!$B$13,RAND(),"")</f>
        <v/>
      </c>
      <c r="R164" s="31">
        <f>IF($A164&lt;=Inputs!$B$13,RAND(),"")</f>
        <v/>
      </c>
      <c r="S164" s="31">
        <f>IF($A164&lt;=Inputs!$B$13,RAND(),"")</f>
        <v/>
      </c>
      <c r="T164" s="31">
        <f>IF($A164&lt;=Inputs!$B$13,RAND(),"")</f>
        <v/>
      </c>
      <c r="U164" s="31">
        <f>IF($A164&lt;=Inputs!$B$13,RAND(),"")</f>
        <v/>
      </c>
      <c r="V164" s="31">
        <f>IF($A164&lt;=Inputs!$B$13,RAND(),"")</f>
        <v/>
      </c>
      <c r="W164" s="31">
        <f>IF($A164&lt;=Inputs!$B$13,RAND(),"")</f>
        <v/>
      </c>
      <c r="X164" s="31">
        <f>IF($A164&lt;=Inputs!$B$13,RAND(),"")</f>
        <v/>
      </c>
      <c r="Y164" s="31">
        <f>IF($A164&lt;=Inputs!$B$13,RAND(),"")</f>
        <v/>
      </c>
    </row>
    <row r="165">
      <c r="A165" t="n">
        <v>160</v>
      </c>
      <c r="B165" s="26">
        <f>IF($A165&lt;=Inputs!$B$13,IF(Inputs!$B$8&gt;0,SUM(F165:O165)/Inputs!$B$8,0),"")</f>
        <v/>
      </c>
      <c r="C165" s="27">
        <f>IF($A165&lt;=Inputs!$B$13,B165/100,"")</f>
        <v/>
      </c>
      <c r="D165" s="28">
        <f>IF($A165&lt;=Inputs!$B$13,C165*Inputs!$B$7,"")</f>
        <v/>
      </c>
      <c r="E165" s="29">
        <f>IF($A165&lt;=Inputs!$B$13,IF(D165&gt;0,1,0),"")</f>
        <v/>
      </c>
      <c r="F165" s="26">
        <f>IF($A165&lt;=Inputs!$B$13,IF(1&lt;=Inputs!$B$8,IF(Inputs!$B$12&gt;0,MAX(MIN(NORM.INV(RAND(),LOOKUP(P165,Inputs!$J$6:$J$9,Inputs!$G$6:$G$9),LOOKUP(P165,Inputs!$J$6:$J$9,Inputs!$H$6:$H$9)),Inputs!$B$12),-Inputs!$B$12),NORM.INV(RAND(),LOOKUP(P165,Inputs!$J$6:$J$9,Inputs!$G$6:$G$9),LOOKUP(P165,Inputs!$J$6:$J$9,Inputs!$H$6:$H$9))),0),"" )</f>
        <v/>
      </c>
      <c r="G165" s="26">
        <f>IF($A165&lt;=Inputs!$B$13,IF(2&lt;=Inputs!$B$8,IF(Inputs!$B$12&gt;0,MAX(MIN(NORM.INV(RAND(),LOOKUP(Q165,Inputs!$J$6:$J$9,Inputs!$G$6:$G$9),LOOKUP(Q165,Inputs!$J$6:$J$9,Inputs!$H$6:$H$9)),Inputs!$B$12),-Inputs!$B$12),NORM.INV(RAND(),LOOKUP(Q165,Inputs!$J$6:$J$9,Inputs!$G$6:$G$9),LOOKUP(Q165,Inputs!$J$6:$J$9,Inputs!$H$6:$H$9))),0),"" )</f>
        <v/>
      </c>
      <c r="H165" s="26">
        <f>IF($A165&lt;=Inputs!$B$13,IF(3&lt;=Inputs!$B$8,IF(Inputs!$B$12&gt;0,MAX(MIN(NORM.INV(RAND(),LOOKUP(R165,Inputs!$J$6:$J$9,Inputs!$G$6:$G$9),LOOKUP(R165,Inputs!$J$6:$J$9,Inputs!$H$6:$H$9)),Inputs!$B$12),-Inputs!$B$12),NORM.INV(RAND(),LOOKUP(R165,Inputs!$J$6:$J$9,Inputs!$G$6:$G$9),LOOKUP(R165,Inputs!$J$6:$J$9,Inputs!$H$6:$H$9))),0),"" )</f>
        <v/>
      </c>
      <c r="I165" s="26">
        <f>IF($A165&lt;=Inputs!$B$13,IF(4&lt;=Inputs!$B$8,IF(Inputs!$B$12&gt;0,MAX(MIN(NORM.INV(RAND(),LOOKUP(S165,Inputs!$J$6:$J$9,Inputs!$G$6:$G$9),LOOKUP(S165,Inputs!$J$6:$J$9,Inputs!$H$6:$H$9)),Inputs!$B$12),-Inputs!$B$12),NORM.INV(RAND(),LOOKUP(S165,Inputs!$J$6:$J$9,Inputs!$G$6:$G$9),LOOKUP(S165,Inputs!$J$6:$J$9,Inputs!$H$6:$H$9))),0),"" )</f>
        <v/>
      </c>
      <c r="J165" s="26">
        <f>IF($A165&lt;=Inputs!$B$13,IF(5&lt;=Inputs!$B$8,IF(Inputs!$B$12&gt;0,MAX(MIN(NORM.INV(RAND(),LOOKUP(T165,Inputs!$J$6:$J$9,Inputs!$G$6:$G$9),LOOKUP(T165,Inputs!$J$6:$J$9,Inputs!$H$6:$H$9)),Inputs!$B$12),-Inputs!$B$12),NORM.INV(RAND(),LOOKUP(T165,Inputs!$J$6:$J$9,Inputs!$G$6:$G$9),LOOKUP(T165,Inputs!$J$6:$J$9,Inputs!$H$6:$H$9))),0),"" )</f>
        <v/>
      </c>
      <c r="K165" s="26">
        <f>IF($A165&lt;=Inputs!$B$13,IF(6&lt;=Inputs!$B$8,IF(Inputs!$B$12&gt;0,MAX(MIN(NORM.INV(RAND(),LOOKUP(U165,Inputs!$J$6:$J$9,Inputs!$G$6:$G$9),LOOKUP(U165,Inputs!$J$6:$J$9,Inputs!$H$6:$H$9)),Inputs!$B$12),-Inputs!$B$12),NORM.INV(RAND(),LOOKUP(U165,Inputs!$J$6:$J$9,Inputs!$G$6:$G$9),LOOKUP(U165,Inputs!$J$6:$J$9,Inputs!$H$6:$H$9))),0),"" )</f>
        <v/>
      </c>
      <c r="L165" s="26">
        <f>IF($A165&lt;=Inputs!$B$13,IF(7&lt;=Inputs!$B$8,IF(Inputs!$B$12&gt;0,MAX(MIN(NORM.INV(RAND(),LOOKUP(V165,Inputs!$J$6:$J$9,Inputs!$G$6:$G$9),LOOKUP(V165,Inputs!$J$6:$J$9,Inputs!$H$6:$H$9)),Inputs!$B$12),-Inputs!$B$12),NORM.INV(RAND(),LOOKUP(V165,Inputs!$J$6:$J$9,Inputs!$G$6:$G$9),LOOKUP(V165,Inputs!$J$6:$J$9,Inputs!$H$6:$H$9))),0),"" )</f>
        <v/>
      </c>
      <c r="M165" s="26">
        <f>IF($A165&lt;=Inputs!$B$13,IF(8&lt;=Inputs!$B$8,IF(Inputs!$B$12&gt;0,MAX(MIN(NORM.INV(RAND(),LOOKUP(W165,Inputs!$J$6:$J$9,Inputs!$G$6:$G$9),LOOKUP(W165,Inputs!$J$6:$J$9,Inputs!$H$6:$H$9)),Inputs!$B$12),-Inputs!$B$12),NORM.INV(RAND(),LOOKUP(W165,Inputs!$J$6:$J$9,Inputs!$G$6:$G$9),LOOKUP(W165,Inputs!$J$6:$J$9,Inputs!$H$6:$H$9))),0),"" )</f>
        <v/>
      </c>
      <c r="N165" s="26">
        <f>IF($A165&lt;=Inputs!$B$13,IF(9&lt;=Inputs!$B$8,IF(Inputs!$B$12&gt;0,MAX(MIN(NORM.INV(RAND(),LOOKUP(X165,Inputs!$J$6:$J$9,Inputs!$G$6:$G$9),LOOKUP(X165,Inputs!$J$6:$J$9,Inputs!$H$6:$H$9)),Inputs!$B$12),-Inputs!$B$12),NORM.INV(RAND(),LOOKUP(X165,Inputs!$J$6:$J$9,Inputs!$G$6:$G$9),LOOKUP(X165,Inputs!$J$6:$J$9,Inputs!$H$6:$H$9))),0),"" )</f>
        <v/>
      </c>
      <c r="O165" s="26">
        <f>IF($A165&lt;=Inputs!$B$13,IF(10&lt;=Inputs!$B$8,IF(Inputs!$B$12&gt;0,MAX(MIN(NORM.INV(RAND(),LOOKUP(Y165,Inputs!$J$6:$J$9,Inputs!$G$6:$G$9),LOOKUP(Y165,Inputs!$J$6:$J$9,Inputs!$H$6:$H$9)),Inputs!$B$12),-Inputs!$B$12),NORM.INV(RAND(),LOOKUP(Y165,Inputs!$J$6:$J$9,Inputs!$G$6:$G$9),LOOKUP(Y165,Inputs!$J$6:$J$9,Inputs!$H$6:$H$9))),0),"" )</f>
        <v/>
      </c>
      <c r="P165" s="31">
        <f>IF($A165&lt;=Inputs!$B$13,RAND(),"")</f>
        <v/>
      </c>
      <c r="Q165" s="31">
        <f>IF($A165&lt;=Inputs!$B$13,RAND(),"")</f>
        <v/>
      </c>
      <c r="R165" s="31">
        <f>IF($A165&lt;=Inputs!$B$13,RAND(),"")</f>
        <v/>
      </c>
      <c r="S165" s="31">
        <f>IF($A165&lt;=Inputs!$B$13,RAND(),"")</f>
        <v/>
      </c>
      <c r="T165" s="31">
        <f>IF($A165&lt;=Inputs!$B$13,RAND(),"")</f>
        <v/>
      </c>
      <c r="U165" s="31">
        <f>IF($A165&lt;=Inputs!$B$13,RAND(),"")</f>
        <v/>
      </c>
      <c r="V165" s="31">
        <f>IF($A165&lt;=Inputs!$B$13,RAND(),"")</f>
        <v/>
      </c>
      <c r="W165" s="31">
        <f>IF($A165&lt;=Inputs!$B$13,RAND(),"")</f>
        <v/>
      </c>
      <c r="X165" s="31">
        <f>IF($A165&lt;=Inputs!$B$13,RAND(),"")</f>
        <v/>
      </c>
      <c r="Y165" s="31">
        <f>IF($A165&lt;=Inputs!$B$13,RAND(),"")</f>
        <v/>
      </c>
    </row>
    <row r="166">
      <c r="A166" t="n">
        <v>161</v>
      </c>
      <c r="B166" s="26">
        <f>IF($A166&lt;=Inputs!$B$13,IF(Inputs!$B$8&gt;0,SUM(F166:O166)/Inputs!$B$8,0),"")</f>
        <v/>
      </c>
      <c r="C166" s="27">
        <f>IF($A166&lt;=Inputs!$B$13,B166/100,"")</f>
        <v/>
      </c>
      <c r="D166" s="28">
        <f>IF($A166&lt;=Inputs!$B$13,C166*Inputs!$B$7,"")</f>
        <v/>
      </c>
      <c r="E166" s="29">
        <f>IF($A166&lt;=Inputs!$B$13,IF(D166&gt;0,1,0),"")</f>
        <v/>
      </c>
      <c r="F166" s="26">
        <f>IF($A166&lt;=Inputs!$B$13,IF(1&lt;=Inputs!$B$8,IF(Inputs!$B$12&gt;0,MAX(MIN(NORM.INV(RAND(),LOOKUP(P166,Inputs!$J$6:$J$9,Inputs!$G$6:$G$9),LOOKUP(P166,Inputs!$J$6:$J$9,Inputs!$H$6:$H$9)),Inputs!$B$12),-Inputs!$B$12),NORM.INV(RAND(),LOOKUP(P166,Inputs!$J$6:$J$9,Inputs!$G$6:$G$9),LOOKUP(P166,Inputs!$J$6:$J$9,Inputs!$H$6:$H$9))),0),"" )</f>
        <v/>
      </c>
      <c r="G166" s="26">
        <f>IF($A166&lt;=Inputs!$B$13,IF(2&lt;=Inputs!$B$8,IF(Inputs!$B$12&gt;0,MAX(MIN(NORM.INV(RAND(),LOOKUP(Q166,Inputs!$J$6:$J$9,Inputs!$G$6:$G$9),LOOKUP(Q166,Inputs!$J$6:$J$9,Inputs!$H$6:$H$9)),Inputs!$B$12),-Inputs!$B$12),NORM.INV(RAND(),LOOKUP(Q166,Inputs!$J$6:$J$9,Inputs!$G$6:$G$9),LOOKUP(Q166,Inputs!$J$6:$J$9,Inputs!$H$6:$H$9))),0),"" )</f>
        <v/>
      </c>
      <c r="H166" s="26">
        <f>IF($A166&lt;=Inputs!$B$13,IF(3&lt;=Inputs!$B$8,IF(Inputs!$B$12&gt;0,MAX(MIN(NORM.INV(RAND(),LOOKUP(R166,Inputs!$J$6:$J$9,Inputs!$G$6:$G$9),LOOKUP(R166,Inputs!$J$6:$J$9,Inputs!$H$6:$H$9)),Inputs!$B$12),-Inputs!$B$12),NORM.INV(RAND(),LOOKUP(R166,Inputs!$J$6:$J$9,Inputs!$G$6:$G$9),LOOKUP(R166,Inputs!$J$6:$J$9,Inputs!$H$6:$H$9))),0),"" )</f>
        <v/>
      </c>
      <c r="I166" s="26">
        <f>IF($A166&lt;=Inputs!$B$13,IF(4&lt;=Inputs!$B$8,IF(Inputs!$B$12&gt;0,MAX(MIN(NORM.INV(RAND(),LOOKUP(S166,Inputs!$J$6:$J$9,Inputs!$G$6:$G$9),LOOKUP(S166,Inputs!$J$6:$J$9,Inputs!$H$6:$H$9)),Inputs!$B$12),-Inputs!$B$12),NORM.INV(RAND(),LOOKUP(S166,Inputs!$J$6:$J$9,Inputs!$G$6:$G$9),LOOKUP(S166,Inputs!$J$6:$J$9,Inputs!$H$6:$H$9))),0),"" )</f>
        <v/>
      </c>
      <c r="J166" s="26">
        <f>IF($A166&lt;=Inputs!$B$13,IF(5&lt;=Inputs!$B$8,IF(Inputs!$B$12&gt;0,MAX(MIN(NORM.INV(RAND(),LOOKUP(T166,Inputs!$J$6:$J$9,Inputs!$G$6:$G$9),LOOKUP(T166,Inputs!$J$6:$J$9,Inputs!$H$6:$H$9)),Inputs!$B$12),-Inputs!$B$12),NORM.INV(RAND(),LOOKUP(T166,Inputs!$J$6:$J$9,Inputs!$G$6:$G$9),LOOKUP(T166,Inputs!$J$6:$J$9,Inputs!$H$6:$H$9))),0),"" )</f>
        <v/>
      </c>
      <c r="K166" s="26">
        <f>IF($A166&lt;=Inputs!$B$13,IF(6&lt;=Inputs!$B$8,IF(Inputs!$B$12&gt;0,MAX(MIN(NORM.INV(RAND(),LOOKUP(U166,Inputs!$J$6:$J$9,Inputs!$G$6:$G$9),LOOKUP(U166,Inputs!$J$6:$J$9,Inputs!$H$6:$H$9)),Inputs!$B$12),-Inputs!$B$12),NORM.INV(RAND(),LOOKUP(U166,Inputs!$J$6:$J$9,Inputs!$G$6:$G$9),LOOKUP(U166,Inputs!$J$6:$J$9,Inputs!$H$6:$H$9))),0),"" )</f>
        <v/>
      </c>
      <c r="L166" s="26">
        <f>IF($A166&lt;=Inputs!$B$13,IF(7&lt;=Inputs!$B$8,IF(Inputs!$B$12&gt;0,MAX(MIN(NORM.INV(RAND(),LOOKUP(V166,Inputs!$J$6:$J$9,Inputs!$G$6:$G$9),LOOKUP(V166,Inputs!$J$6:$J$9,Inputs!$H$6:$H$9)),Inputs!$B$12),-Inputs!$B$12),NORM.INV(RAND(),LOOKUP(V166,Inputs!$J$6:$J$9,Inputs!$G$6:$G$9),LOOKUP(V166,Inputs!$J$6:$J$9,Inputs!$H$6:$H$9))),0),"" )</f>
        <v/>
      </c>
      <c r="M166" s="26">
        <f>IF($A166&lt;=Inputs!$B$13,IF(8&lt;=Inputs!$B$8,IF(Inputs!$B$12&gt;0,MAX(MIN(NORM.INV(RAND(),LOOKUP(W166,Inputs!$J$6:$J$9,Inputs!$G$6:$G$9),LOOKUP(W166,Inputs!$J$6:$J$9,Inputs!$H$6:$H$9)),Inputs!$B$12),-Inputs!$B$12),NORM.INV(RAND(),LOOKUP(W166,Inputs!$J$6:$J$9,Inputs!$G$6:$G$9),LOOKUP(W166,Inputs!$J$6:$J$9,Inputs!$H$6:$H$9))),0),"" )</f>
        <v/>
      </c>
      <c r="N166" s="26">
        <f>IF($A166&lt;=Inputs!$B$13,IF(9&lt;=Inputs!$B$8,IF(Inputs!$B$12&gt;0,MAX(MIN(NORM.INV(RAND(),LOOKUP(X166,Inputs!$J$6:$J$9,Inputs!$G$6:$G$9),LOOKUP(X166,Inputs!$J$6:$J$9,Inputs!$H$6:$H$9)),Inputs!$B$12),-Inputs!$B$12),NORM.INV(RAND(),LOOKUP(X166,Inputs!$J$6:$J$9,Inputs!$G$6:$G$9),LOOKUP(X166,Inputs!$J$6:$J$9,Inputs!$H$6:$H$9))),0),"" )</f>
        <v/>
      </c>
      <c r="O166" s="26">
        <f>IF($A166&lt;=Inputs!$B$13,IF(10&lt;=Inputs!$B$8,IF(Inputs!$B$12&gt;0,MAX(MIN(NORM.INV(RAND(),LOOKUP(Y166,Inputs!$J$6:$J$9,Inputs!$G$6:$G$9),LOOKUP(Y166,Inputs!$J$6:$J$9,Inputs!$H$6:$H$9)),Inputs!$B$12),-Inputs!$B$12),NORM.INV(RAND(),LOOKUP(Y166,Inputs!$J$6:$J$9,Inputs!$G$6:$G$9),LOOKUP(Y166,Inputs!$J$6:$J$9,Inputs!$H$6:$H$9))),0),"" )</f>
        <v/>
      </c>
      <c r="P166" s="31">
        <f>IF($A166&lt;=Inputs!$B$13,RAND(),"")</f>
        <v/>
      </c>
      <c r="Q166" s="31">
        <f>IF($A166&lt;=Inputs!$B$13,RAND(),"")</f>
        <v/>
      </c>
      <c r="R166" s="31">
        <f>IF($A166&lt;=Inputs!$B$13,RAND(),"")</f>
        <v/>
      </c>
      <c r="S166" s="31">
        <f>IF($A166&lt;=Inputs!$B$13,RAND(),"")</f>
        <v/>
      </c>
      <c r="T166" s="31">
        <f>IF($A166&lt;=Inputs!$B$13,RAND(),"")</f>
        <v/>
      </c>
      <c r="U166" s="31">
        <f>IF($A166&lt;=Inputs!$B$13,RAND(),"")</f>
        <v/>
      </c>
      <c r="V166" s="31">
        <f>IF($A166&lt;=Inputs!$B$13,RAND(),"")</f>
        <v/>
      </c>
      <c r="W166" s="31">
        <f>IF($A166&lt;=Inputs!$B$13,RAND(),"")</f>
        <v/>
      </c>
      <c r="X166" s="31">
        <f>IF($A166&lt;=Inputs!$B$13,RAND(),"")</f>
        <v/>
      </c>
      <c r="Y166" s="31">
        <f>IF($A166&lt;=Inputs!$B$13,RAND(),"")</f>
        <v/>
      </c>
    </row>
    <row r="167">
      <c r="A167" t="n">
        <v>162</v>
      </c>
      <c r="B167" s="26">
        <f>IF($A167&lt;=Inputs!$B$13,IF(Inputs!$B$8&gt;0,SUM(F167:O167)/Inputs!$B$8,0),"")</f>
        <v/>
      </c>
      <c r="C167" s="27">
        <f>IF($A167&lt;=Inputs!$B$13,B167/100,"")</f>
        <v/>
      </c>
      <c r="D167" s="28">
        <f>IF($A167&lt;=Inputs!$B$13,C167*Inputs!$B$7,"")</f>
        <v/>
      </c>
      <c r="E167" s="29">
        <f>IF($A167&lt;=Inputs!$B$13,IF(D167&gt;0,1,0),"")</f>
        <v/>
      </c>
      <c r="F167" s="26">
        <f>IF($A167&lt;=Inputs!$B$13,IF(1&lt;=Inputs!$B$8,IF(Inputs!$B$12&gt;0,MAX(MIN(NORM.INV(RAND(),LOOKUP(P167,Inputs!$J$6:$J$9,Inputs!$G$6:$G$9),LOOKUP(P167,Inputs!$J$6:$J$9,Inputs!$H$6:$H$9)),Inputs!$B$12),-Inputs!$B$12),NORM.INV(RAND(),LOOKUP(P167,Inputs!$J$6:$J$9,Inputs!$G$6:$G$9),LOOKUP(P167,Inputs!$J$6:$J$9,Inputs!$H$6:$H$9))),0),"" )</f>
        <v/>
      </c>
      <c r="G167" s="26">
        <f>IF($A167&lt;=Inputs!$B$13,IF(2&lt;=Inputs!$B$8,IF(Inputs!$B$12&gt;0,MAX(MIN(NORM.INV(RAND(),LOOKUP(Q167,Inputs!$J$6:$J$9,Inputs!$G$6:$G$9),LOOKUP(Q167,Inputs!$J$6:$J$9,Inputs!$H$6:$H$9)),Inputs!$B$12),-Inputs!$B$12),NORM.INV(RAND(),LOOKUP(Q167,Inputs!$J$6:$J$9,Inputs!$G$6:$G$9),LOOKUP(Q167,Inputs!$J$6:$J$9,Inputs!$H$6:$H$9))),0),"" )</f>
        <v/>
      </c>
      <c r="H167" s="26">
        <f>IF($A167&lt;=Inputs!$B$13,IF(3&lt;=Inputs!$B$8,IF(Inputs!$B$12&gt;0,MAX(MIN(NORM.INV(RAND(),LOOKUP(R167,Inputs!$J$6:$J$9,Inputs!$G$6:$G$9),LOOKUP(R167,Inputs!$J$6:$J$9,Inputs!$H$6:$H$9)),Inputs!$B$12),-Inputs!$B$12),NORM.INV(RAND(),LOOKUP(R167,Inputs!$J$6:$J$9,Inputs!$G$6:$G$9),LOOKUP(R167,Inputs!$J$6:$J$9,Inputs!$H$6:$H$9))),0),"" )</f>
        <v/>
      </c>
      <c r="I167" s="26">
        <f>IF($A167&lt;=Inputs!$B$13,IF(4&lt;=Inputs!$B$8,IF(Inputs!$B$12&gt;0,MAX(MIN(NORM.INV(RAND(),LOOKUP(S167,Inputs!$J$6:$J$9,Inputs!$G$6:$G$9),LOOKUP(S167,Inputs!$J$6:$J$9,Inputs!$H$6:$H$9)),Inputs!$B$12),-Inputs!$B$12),NORM.INV(RAND(),LOOKUP(S167,Inputs!$J$6:$J$9,Inputs!$G$6:$G$9),LOOKUP(S167,Inputs!$J$6:$J$9,Inputs!$H$6:$H$9))),0),"" )</f>
        <v/>
      </c>
      <c r="J167" s="26">
        <f>IF($A167&lt;=Inputs!$B$13,IF(5&lt;=Inputs!$B$8,IF(Inputs!$B$12&gt;0,MAX(MIN(NORM.INV(RAND(),LOOKUP(T167,Inputs!$J$6:$J$9,Inputs!$G$6:$G$9),LOOKUP(T167,Inputs!$J$6:$J$9,Inputs!$H$6:$H$9)),Inputs!$B$12),-Inputs!$B$12),NORM.INV(RAND(),LOOKUP(T167,Inputs!$J$6:$J$9,Inputs!$G$6:$G$9),LOOKUP(T167,Inputs!$J$6:$J$9,Inputs!$H$6:$H$9))),0),"" )</f>
        <v/>
      </c>
      <c r="K167" s="26">
        <f>IF($A167&lt;=Inputs!$B$13,IF(6&lt;=Inputs!$B$8,IF(Inputs!$B$12&gt;0,MAX(MIN(NORM.INV(RAND(),LOOKUP(U167,Inputs!$J$6:$J$9,Inputs!$G$6:$G$9),LOOKUP(U167,Inputs!$J$6:$J$9,Inputs!$H$6:$H$9)),Inputs!$B$12),-Inputs!$B$12),NORM.INV(RAND(),LOOKUP(U167,Inputs!$J$6:$J$9,Inputs!$G$6:$G$9),LOOKUP(U167,Inputs!$J$6:$J$9,Inputs!$H$6:$H$9))),0),"" )</f>
        <v/>
      </c>
      <c r="L167" s="26">
        <f>IF($A167&lt;=Inputs!$B$13,IF(7&lt;=Inputs!$B$8,IF(Inputs!$B$12&gt;0,MAX(MIN(NORM.INV(RAND(),LOOKUP(V167,Inputs!$J$6:$J$9,Inputs!$G$6:$G$9),LOOKUP(V167,Inputs!$J$6:$J$9,Inputs!$H$6:$H$9)),Inputs!$B$12),-Inputs!$B$12),NORM.INV(RAND(),LOOKUP(V167,Inputs!$J$6:$J$9,Inputs!$G$6:$G$9),LOOKUP(V167,Inputs!$J$6:$J$9,Inputs!$H$6:$H$9))),0),"" )</f>
        <v/>
      </c>
      <c r="M167" s="26">
        <f>IF($A167&lt;=Inputs!$B$13,IF(8&lt;=Inputs!$B$8,IF(Inputs!$B$12&gt;0,MAX(MIN(NORM.INV(RAND(),LOOKUP(W167,Inputs!$J$6:$J$9,Inputs!$G$6:$G$9),LOOKUP(W167,Inputs!$J$6:$J$9,Inputs!$H$6:$H$9)),Inputs!$B$12),-Inputs!$B$12),NORM.INV(RAND(),LOOKUP(W167,Inputs!$J$6:$J$9,Inputs!$G$6:$G$9),LOOKUP(W167,Inputs!$J$6:$J$9,Inputs!$H$6:$H$9))),0),"" )</f>
        <v/>
      </c>
      <c r="N167" s="26">
        <f>IF($A167&lt;=Inputs!$B$13,IF(9&lt;=Inputs!$B$8,IF(Inputs!$B$12&gt;0,MAX(MIN(NORM.INV(RAND(),LOOKUP(X167,Inputs!$J$6:$J$9,Inputs!$G$6:$G$9),LOOKUP(X167,Inputs!$J$6:$J$9,Inputs!$H$6:$H$9)),Inputs!$B$12),-Inputs!$B$12),NORM.INV(RAND(),LOOKUP(X167,Inputs!$J$6:$J$9,Inputs!$G$6:$G$9),LOOKUP(X167,Inputs!$J$6:$J$9,Inputs!$H$6:$H$9))),0),"" )</f>
        <v/>
      </c>
      <c r="O167" s="26">
        <f>IF($A167&lt;=Inputs!$B$13,IF(10&lt;=Inputs!$B$8,IF(Inputs!$B$12&gt;0,MAX(MIN(NORM.INV(RAND(),LOOKUP(Y167,Inputs!$J$6:$J$9,Inputs!$G$6:$G$9),LOOKUP(Y167,Inputs!$J$6:$J$9,Inputs!$H$6:$H$9)),Inputs!$B$12),-Inputs!$B$12),NORM.INV(RAND(),LOOKUP(Y167,Inputs!$J$6:$J$9,Inputs!$G$6:$G$9),LOOKUP(Y167,Inputs!$J$6:$J$9,Inputs!$H$6:$H$9))),0),"" )</f>
        <v/>
      </c>
      <c r="P167" s="31">
        <f>IF($A167&lt;=Inputs!$B$13,RAND(),"")</f>
        <v/>
      </c>
      <c r="Q167" s="31">
        <f>IF($A167&lt;=Inputs!$B$13,RAND(),"")</f>
        <v/>
      </c>
      <c r="R167" s="31">
        <f>IF($A167&lt;=Inputs!$B$13,RAND(),"")</f>
        <v/>
      </c>
      <c r="S167" s="31">
        <f>IF($A167&lt;=Inputs!$B$13,RAND(),"")</f>
        <v/>
      </c>
      <c r="T167" s="31">
        <f>IF($A167&lt;=Inputs!$B$13,RAND(),"")</f>
        <v/>
      </c>
      <c r="U167" s="31">
        <f>IF($A167&lt;=Inputs!$B$13,RAND(),"")</f>
        <v/>
      </c>
      <c r="V167" s="31">
        <f>IF($A167&lt;=Inputs!$B$13,RAND(),"")</f>
        <v/>
      </c>
      <c r="W167" s="31">
        <f>IF($A167&lt;=Inputs!$B$13,RAND(),"")</f>
        <v/>
      </c>
      <c r="X167" s="31">
        <f>IF($A167&lt;=Inputs!$B$13,RAND(),"")</f>
        <v/>
      </c>
      <c r="Y167" s="31">
        <f>IF($A167&lt;=Inputs!$B$13,RAND(),"")</f>
        <v/>
      </c>
    </row>
    <row r="168">
      <c r="A168" t="n">
        <v>163</v>
      </c>
      <c r="B168" s="26">
        <f>IF($A168&lt;=Inputs!$B$13,IF(Inputs!$B$8&gt;0,SUM(F168:O168)/Inputs!$B$8,0),"")</f>
        <v/>
      </c>
      <c r="C168" s="27">
        <f>IF($A168&lt;=Inputs!$B$13,B168/100,"")</f>
        <v/>
      </c>
      <c r="D168" s="28">
        <f>IF($A168&lt;=Inputs!$B$13,C168*Inputs!$B$7,"")</f>
        <v/>
      </c>
      <c r="E168" s="29">
        <f>IF($A168&lt;=Inputs!$B$13,IF(D168&gt;0,1,0),"")</f>
        <v/>
      </c>
      <c r="F168" s="26">
        <f>IF($A168&lt;=Inputs!$B$13,IF(1&lt;=Inputs!$B$8,IF(Inputs!$B$12&gt;0,MAX(MIN(NORM.INV(RAND(),LOOKUP(P168,Inputs!$J$6:$J$9,Inputs!$G$6:$G$9),LOOKUP(P168,Inputs!$J$6:$J$9,Inputs!$H$6:$H$9)),Inputs!$B$12),-Inputs!$B$12),NORM.INV(RAND(),LOOKUP(P168,Inputs!$J$6:$J$9,Inputs!$G$6:$G$9),LOOKUP(P168,Inputs!$J$6:$J$9,Inputs!$H$6:$H$9))),0),"" )</f>
        <v/>
      </c>
      <c r="G168" s="26">
        <f>IF($A168&lt;=Inputs!$B$13,IF(2&lt;=Inputs!$B$8,IF(Inputs!$B$12&gt;0,MAX(MIN(NORM.INV(RAND(),LOOKUP(Q168,Inputs!$J$6:$J$9,Inputs!$G$6:$G$9),LOOKUP(Q168,Inputs!$J$6:$J$9,Inputs!$H$6:$H$9)),Inputs!$B$12),-Inputs!$B$12),NORM.INV(RAND(),LOOKUP(Q168,Inputs!$J$6:$J$9,Inputs!$G$6:$G$9),LOOKUP(Q168,Inputs!$J$6:$J$9,Inputs!$H$6:$H$9))),0),"" )</f>
        <v/>
      </c>
      <c r="H168" s="26">
        <f>IF($A168&lt;=Inputs!$B$13,IF(3&lt;=Inputs!$B$8,IF(Inputs!$B$12&gt;0,MAX(MIN(NORM.INV(RAND(),LOOKUP(R168,Inputs!$J$6:$J$9,Inputs!$G$6:$G$9),LOOKUP(R168,Inputs!$J$6:$J$9,Inputs!$H$6:$H$9)),Inputs!$B$12),-Inputs!$B$12),NORM.INV(RAND(),LOOKUP(R168,Inputs!$J$6:$J$9,Inputs!$G$6:$G$9),LOOKUP(R168,Inputs!$J$6:$J$9,Inputs!$H$6:$H$9))),0),"" )</f>
        <v/>
      </c>
      <c r="I168" s="26">
        <f>IF($A168&lt;=Inputs!$B$13,IF(4&lt;=Inputs!$B$8,IF(Inputs!$B$12&gt;0,MAX(MIN(NORM.INV(RAND(),LOOKUP(S168,Inputs!$J$6:$J$9,Inputs!$G$6:$G$9),LOOKUP(S168,Inputs!$J$6:$J$9,Inputs!$H$6:$H$9)),Inputs!$B$12),-Inputs!$B$12),NORM.INV(RAND(),LOOKUP(S168,Inputs!$J$6:$J$9,Inputs!$G$6:$G$9),LOOKUP(S168,Inputs!$J$6:$J$9,Inputs!$H$6:$H$9))),0),"" )</f>
        <v/>
      </c>
      <c r="J168" s="26">
        <f>IF($A168&lt;=Inputs!$B$13,IF(5&lt;=Inputs!$B$8,IF(Inputs!$B$12&gt;0,MAX(MIN(NORM.INV(RAND(),LOOKUP(T168,Inputs!$J$6:$J$9,Inputs!$G$6:$G$9),LOOKUP(T168,Inputs!$J$6:$J$9,Inputs!$H$6:$H$9)),Inputs!$B$12),-Inputs!$B$12),NORM.INV(RAND(),LOOKUP(T168,Inputs!$J$6:$J$9,Inputs!$G$6:$G$9),LOOKUP(T168,Inputs!$J$6:$J$9,Inputs!$H$6:$H$9))),0),"" )</f>
        <v/>
      </c>
      <c r="K168" s="26">
        <f>IF($A168&lt;=Inputs!$B$13,IF(6&lt;=Inputs!$B$8,IF(Inputs!$B$12&gt;0,MAX(MIN(NORM.INV(RAND(),LOOKUP(U168,Inputs!$J$6:$J$9,Inputs!$G$6:$G$9),LOOKUP(U168,Inputs!$J$6:$J$9,Inputs!$H$6:$H$9)),Inputs!$B$12),-Inputs!$B$12),NORM.INV(RAND(),LOOKUP(U168,Inputs!$J$6:$J$9,Inputs!$G$6:$G$9),LOOKUP(U168,Inputs!$J$6:$J$9,Inputs!$H$6:$H$9))),0),"" )</f>
        <v/>
      </c>
      <c r="L168" s="26">
        <f>IF($A168&lt;=Inputs!$B$13,IF(7&lt;=Inputs!$B$8,IF(Inputs!$B$12&gt;0,MAX(MIN(NORM.INV(RAND(),LOOKUP(V168,Inputs!$J$6:$J$9,Inputs!$G$6:$G$9),LOOKUP(V168,Inputs!$J$6:$J$9,Inputs!$H$6:$H$9)),Inputs!$B$12),-Inputs!$B$12),NORM.INV(RAND(),LOOKUP(V168,Inputs!$J$6:$J$9,Inputs!$G$6:$G$9),LOOKUP(V168,Inputs!$J$6:$J$9,Inputs!$H$6:$H$9))),0),"" )</f>
        <v/>
      </c>
      <c r="M168" s="26">
        <f>IF($A168&lt;=Inputs!$B$13,IF(8&lt;=Inputs!$B$8,IF(Inputs!$B$12&gt;0,MAX(MIN(NORM.INV(RAND(),LOOKUP(W168,Inputs!$J$6:$J$9,Inputs!$G$6:$G$9),LOOKUP(W168,Inputs!$J$6:$J$9,Inputs!$H$6:$H$9)),Inputs!$B$12),-Inputs!$B$12),NORM.INV(RAND(),LOOKUP(W168,Inputs!$J$6:$J$9,Inputs!$G$6:$G$9),LOOKUP(W168,Inputs!$J$6:$J$9,Inputs!$H$6:$H$9))),0),"" )</f>
        <v/>
      </c>
      <c r="N168" s="26">
        <f>IF($A168&lt;=Inputs!$B$13,IF(9&lt;=Inputs!$B$8,IF(Inputs!$B$12&gt;0,MAX(MIN(NORM.INV(RAND(),LOOKUP(X168,Inputs!$J$6:$J$9,Inputs!$G$6:$G$9),LOOKUP(X168,Inputs!$J$6:$J$9,Inputs!$H$6:$H$9)),Inputs!$B$12),-Inputs!$B$12),NORM.INV(RAND(),LOOKUP(X168,Inputs!$J$6:$J$9,Inputs!$G$6:$G$9),LOOKUP(X168,Inputs!$J$6:$J$9,Inputs!$H$6:$H$9))),0),"" )</f>
        <v/>
      </c>
      <c r="O168" s="26">
        <f>IF($A168&lt;=Inputs!$B$13,IF(10&lt;=Inputs!$B$8,IF(Inputs!$B$12&gt;0,MAX(MIN(NORM.INV(RAND(),LOOKUP(Y168,Inputs!$J$6:$J$9,Inputs!$G$6:$G$9),LOOKUP(Y168,Inputs!$J$6:$J$9,Inputs!$H$6:$H$9)),Inputs!$B$12),-Inputs!$B$12),NORM.INV(RAND(),LOOKUP(Y168,Inputs!$J$6:$J$9,Inputs!$G$6:$G$9),LOOKUP(Y168,Inputs!$J$6:$J$9,Inputs!$H$6:$H$9))),0),"" )</f>
        <v/>
      </c>
      <c r="P168" s="31">
        <f>IF($A168&lt;=Inputs!$B$13,RAND(),"")</f>
        <v/>
      </c>
      <c r="Q168" s="31">
        <f>IF($A168&lt;=Inputs!$B$13,RAND(),"")</f>
        <v/>
      </c>
      <c r="R168" s="31">
        <f>IF($A168&lt;=Inputs!$B$13,RAND(),"")</f>
        <v/>
      </c>
      <c r="S168" s="31">
        <f>IF($A168&lt;=Inputs!$B$13,RAND(),"")</f>
        <v/>
      </c>
      <c r="T168" s="31">
        <f>IF($A168&lt;=Inputs!$B$13,RAND(),"")</f>
        <v/>
      </c>
      <c r="U168" s="31">
        <f>IF($A168&lt;=Inputs!$B$13,RAND(),"")</f>
        <v/>
      </c>
      <c r="V168" s="31">
        <f>IF($A168&lt;=Inputs!$B$13,RAND(),"")</f>
        <v/>
      </c>
      <c r="W168" s="31">
        <f>IF($A168&lt;=Inputs!$B$13,RAND(),"")</f>
        <v/>
      </c>
      <c r="X168" s="31">
        <f>IF($A168&lt;=Inputs!$B$13,RAND(),"")</f>
        <v/>
      </c>
      <c r="Y168" s="31">
        <f>IF($A168&lt;=Inputs!$B$13,RAND(),"")</f>
        <v/>
      </c>
    </row>
    <row r="169">
      <c r="A169" t="n">
        <v>164</v>
      </c>
      <c r="B169" s="26">
        <f>IF($A169&lt;=Inputs!$B$13,IF(Inputs!$B$8&gt;0,SUM(F169:O169)/Inputs!$B$8,0),"")</f>
        <v/>
      </c>
      <c r="C169" s="27">
        <f>IF($A169&lt;=Inputs!$B$13,B169/100,"")</f>
        <v/>
      </c>
      <c r="D169" s="28">
        <f>IF($A169&lt;=Inputs!$B$13,C169*Inputs!$B$7,"")</f>
        <v/>
      </c>
      <c r="E169" s="29">
        <f>IF($A169&lt;=Inputs!$B$13,IF(D169&gt;0,1,0),"")</f>
        <v/>
      </c>
      <c r="F169" s="26">
        <f>IF($A169&lt;=Inputs!$B$13,IF(1&lt;=Inputs!$B$8,IF(Inputs!$B$12&gt;0,MAX(MIN(NORM.INV(RAND(),LOOKUP(P169,Inputs!$J$6:$J$9,Inputs!$G$6:$G$9),LOOKUP(P169,Inputs!$J$6:$J$9,Inputs!$H$6:$H$9)),Inputs!$B$12),-Inputs!$B$12),NORM.INV(RAND(),LOOKUP(P169,Inputs!$J$6:$J$9,Inputs!$G$6:$G$9),LOOKUP(P169,Inputs!$J$6:$J$9,Inputs!$H$6:$H$9))),0),"" )</f>
        <v/>
      </c>
      <c r="G169" s="26">
        <f>IF($A169&lt;=Inputs!$B$13,IF(2&lt;=Inputs!$B$8,IF(Inputs!$B$12&gt;0,MAX(MIN(NORM.INV(RAND(),LOOKUP(Q169,Inputs!$J$6:$J$9,Inputs!$G$6:$G$9),LOOKUP(Q169,Inputs!$J$6:$J$9,Inputs!$H$6:$H$9)),Inputs!$B$12),-Inputs!$B$12),NORM.INV(RAND(),LOOKUP(Q169,Inputs!$J$6:$J$9,Inputs!$G$6:$G$9),LOOKUP(Q169,Inputs!$J$6:$J$9,Inputs!$H$6:$H$9))),0),"" )</f>
        <v/>
      </c>
      <c r="H169" s="26">
        <f>IF($A169&lt;=Inputs!$B$13,IF(3&lt;=Inputs!$B$8,IF(Inputs!$B$12&gt;0,MAX(MIN(NORM.INV(RAND(),LOOKUP(R169,Inputs!$J$6:$J$9,Inputs!$G$6:$G$9),LOOKUP(R169,Inputs!$J$6:$J$9,Inputs!$H$6:$H$9)),Inputs!$B$12),-Inputs!$B$12),NORM.INV(RAND(),LOOKUP(R169,Inputs!$J$6:$J$9,Inputs!$G$6:$G$9),LOOKUP(R169,Inputs!$J$6:$J$9,Inputs!$H$6:$H$9))),0),"" )</f>
        <v/>
      </c>
      <c r="I169" s="26">
        <f>IF($A169&lt;=Inputs!$B$13,IF(4&lt;=Inputs!$B$8,IF(Inputs!$B$12&gt;0,MAX(MIN(NORM.INV(RAND(),LOOKUP(S169,Inputs!$J$6:$J$9,Inputs!$G$6:$G$9),LOOKUP(S169,Inputs!$J$6:$J$9,Inputs!$H$6:$H$9)),Inputs!$B$12),-Inputs!$B$12),NORM.INV(RAND(),LOOKUP(S169,Inputs!$J$6:$J$9,Inputs!$G$6:$G$9),LOOKUP(S169,Inputs!$J$6:$J$9,Inputs!$H$6:$H$9))),0),"" )</f>
        <v/>
      </c>
      <c r="J169" s="26">
        <f>IF($A169&lt;=Inputs!$B$13,IF(5&lt;=Inputs!$B$8,IF(Inputs!$B$12&gt;0,MAX(MIN(NORM.INV(RAND(),LOOKUP(T169,Inputs!$J$6:$J$9,Inputs!$G$6:$G$9),LOOKUP(T169,Inputs!$J$6:$J$9,Inputs!$H$6:$H$9)),Inputs!$B$12),-Inputs!$B$12),NORM.INV(RAND(),LOOKUP(T169,Inputs!$J$6:$J$9,Inputs!$G$6:$G$9),LOOKUP(T169,Inputs!$J$6:$J$9,Inputs!$H$6:$H$9))),0),"" )</f>
        <v/>
      </c>
      <c r="K169" s="26">
        <f>IF($A169&lt;=Inputs!$B$13,IF(6&lt;=Inputs!$B$8,IF(Inputs!$B$12&gt;0,MAX(MIN(NORM.INV(RAND(),LOOKUP(U169,Inputs!$J$6:$J$9,Inputs!$G$6:$G$9),LOOKUP(U169,Inputs!$J$6:$J$9,Inputs!$H$6:$H$9)),Inputs!$B$12),-Inputs!$B$12),NORM.INV(RAND(),LOOKUP(U169,Inputs!$J$6:$J$9,Inputs!$G$6:$G$9),LOOKUP(U169,Inputs!$J$6:$J$9,Inputs!$H$6:$H$9))),0),"" )</f>
        <v/>
      </c>
      <c r="L169" s="26">
        <f>IF($A169&lt;=Inputs!$B$13,IF(7&lt;=Inputs!$B$8,IF(Inputs!$B$12&gt;0,MAX(MIN(NORM.INV(RAND(),LOOKUP(V169,Inputs!$J$6:$J$9,Inputs!$G$6:$G$9),LOOKUP(V169,Inputs!$J$6:$J$9,Inputs!$H$6:$H$9)),Inputs!$B$12),-Inputs!$B$12),NORM.INV(RAND(),LOOKUP(V169,Inputs!$J$6:$J$9,Inputs!$G$6:$G$9),LOOKUP(V169,Inputs!$J$6:$J$9,Inputs!$H$6:$H$9))),0),"" )</f>
        <v/>
      </c>
      <c r="M169" s="26">
        <f>IF($A169&lt;=Inputs!$B$13,IF(8&lt;=Inputs!$B$8,IF(Inputs!$B$12&gt;0,MAX(MIN(NORM.INV(RAND(),LOOKUP(W169,Inputs!$J$6:$J$9,Inputs!$G$6:$G$9),LOOKUP(W169,Inputs!$J$6:$J$9,Inputs!$H$6:$H$9)),Inputs!$B$12),-Inputs!$B$12),NORM.INV(RAND(),LOOKUP(W169,Inputs!$J$6:$J$9,Inputs!$G$6:$G$9),LOOKUP(W169,Inputs!$J$6:$J$9,Inputs!$H$6:$H$9))),0),"" )</f>
        <v/>
      </c>
      <c r="N169" s="26">
        <f>IF($A169&lt;=Inputs!$B$13,IF(9&lt;=Inputs!$B$8,IF(Inputs!$B$12&gt;0,MAX(MIN(NORM.INV(RAND(),LOOKUP(X169,Inputs!$J$6:$J$9,Inputs!$G$6:$G$9),LOOKUP(X169,Inputs!$J$6:$J$9,Inputs!$H$6:$H$9)),Inputs!$B$12),-Inputs!$B$12),NORM.INV(RAND(),LOOKUP(X169,Inputs!$J$6:$J$9,Inputs!$G$6:$G$9),LOOKUP(X169,Inputs!$J$6:$J$9,Inputs!$H$6:$H$9))),0),"" )</f>
        <v/>
      </c>
      <c r="O169" s="26">
        <f>IF($A169&lt;=Inputs!$B$13,IF(10&lt;=Inputs!$B$8,IF(Inputs!$B$12&gt;0,MAX(MIN(NORM.INV(RAND(),LOOKUP(Y169,Inputs!$J$6:$J$9,Inputs!$G$6:$G$9),LOOKUP(Y169,Inputs!$J$6:$J$9,Inputs!$H$6:$H$9)),Inputs!$B$12),-Inputs!$B$12),NORM.INV(RAND(),LOOKUP(Y169,Inputs!$J$6:$J$9,Inputs!$G$6:$G$9),LOOKUP(Y169,Inputs!$J$6:$J$9,Inputs!$H$6:$H$9))),0),"" )</f>
        <v/>
      </c>
      <c r="P169" s="31">
        <f>IF($A169&lt;=Inputs!$B$13,RAND(),"")</f>
        <v/>
      </c>
      <c r="Q169" s="31">
        <f>IF($A169&lt;=Inputs!$B$13,RAND(),"")</f>
        <v/>
      </c>
      <c r="R169" s="31">
        <f>IF($A169&lt;=Inputs!$B$13,RAND(),"")</f>
        <v/>
      </c>
      <c r="S169" s="31">
        <f>IF($A169&lt;=Inputs!$B$13,RAND(),"")</f>
        <v/>
      </c>
      <c r="T169" s="31">
        <f>IF($A169&lt;=Inputs!$B$13,RAND(),"")</f>
        <v/>
      </c>
      <c r="U169" s="31">
        <f>IF($A169&lt;=Inputs!$B$13,RAND(),"")</f>
        <v/>
      </c>
      <c r="V169" s="31">
        <f>IF($A169&lt;=Inputs!$B$13,RAND(),"")</f>
        <v/>
      </c>
      <c r="W169" s="31">
        <f>IF($A169&lt;=Inputs!$B$13,RAND(),"")</f>
        <v/>
      </c>
      <c r="X169" s="31">
        <f>IF($A169&lt;=Inputs!$B$13,RAND(),"")</f>
        <v/>
      </c>
      <c r="Y169" s="31">
        <f>IF($A169&lt;=Inputs!$B$13,RAND(),"")</f>
        <v/>
      </c>
    </row>
    <row r="170">
      <c r="A170" t="n">
        <v>165</v>
      </c>
      <c r="B170" s="26">
        <f>IF($A170&lt;=Inputs!$B$13,IF(Inputs!$B$8&gt;0,SUM(F170:O170)/Inputs!$B$8,0),"")</f>
        <v/>
      </c>
      <c r="C170" s="27">
        <f>IF($A170&lt;=Inputs!$B$13,B170/100,"")</f>
        <v/>
      </c>
      <c r="D170" s="28">
        <f>IF($A170&lt;=Inputs!$B$13,C170*Inputs!$B$7,"")</f>
        <v/>
      </c>
      <c r="E170" s="29">
        <f>IF($A170&lt;=Inputs!$B$13,IF(D170&gt;0,1,0),"")</f>
        <v/>
      </c>
      <c r="F170" s="26">
        <f>IF($A170&lt;=Inputs!$B$13,IF(1&lt;=Inputs!$B$8,IF(Inputs!$B$12&gt;0,MAX(MIN(NORM.INV(RAND(),LOOKUP(P170,Inputs!$J$6:$J$9,Inputs!$G$6:$G$9),LOOKUP(P170,Inputs!$J$6:$J$9,Inputs!$H$6:$H$9)),Inputs!$B$12),-Inputs!$B$12),NORM.INV(RAND(),LOOKUP(P170,Inputs!$J$6:$J$9,Inputs!$G$6:$G$9),LOOKUP(P170,Inputs!$J$6:$J$9,Inputs!$H$6:$H$9))),0),"" )</f>
        <v/>
      </c>
      <c r="G170" s="26">
        <f>IF($A170&lt;=Inputs!$B$13,IF(2&lt;=Inputs!$B$8,IF(Inputs!$B$12&gt;0,MAX(MIN(NORM.INV(RAND(),LOOKUP(Q170,Inputs!$J$6:$J$9,Inputs!$G$6:$G$9),LOOKUP(Q170,Inputs!$J$6:$J$9,Inputs!$H$6:$H$9)),Inputs!$B$12),-Inputs!$B$12),NORM.INV(RAND(),LOOKUP(Q170,Inputs!$J$6:$J$9,Inputs!$G$6:$G$9),LOOKUP(Q170,Inputs!$J$6:$J$9,Inputs!$H$6:$H$9))),0),"" )</f>
        <v/>
      </c>
      <c r="H170" s="26">
        <f>IF($A170&lt;=Inputs!$B$13,IF(3&lt;=Inputs!$B$8,IF(Inputs!$B$12&gt;0,MAX(MIN(NORM.INV(RAND(),LOOKUP(R170,Inputs!$J$6:$J$9,Inputs!$G$6:$G$9),LOOKUP(R170,Inputs!$J$6:$J$9,Inputs!$H$6:$H$9)),Inputs!$B$12),-Inputs!$B$12),NORM.INV(RAND(),LOOKUP(R170,Inputs!$J$6:$J$9,Inputs!$G$6:$G$9),LOOKUP(R170,Inputs!$J$6:$J$9,Inputs!$H$6:$H$9))),0),"" )</f>
        <v/>
      </c>
      <c r="I170" s="26">
        <f>IF($A170&lt;=Inputs!$B$13,IF(4&lt;=Inputs!$B$8,IF(Inputs!$B$12&gt;0,MAX(MIN(NORM.INV(RAND(),LOOKUP(S170,Inputs!$J$6:$J$9,Inputs!$G$6:$G$9),LOOKUP(S170,Inputs!$J$6:$J$9,Inputs!$H$6:$H$9)),Inputs!$B$12),-Inputs!$B$12),NORM.INV(RAND(),LOOKUP(S170,Inputs!$J$6:$J$9,Inputs!$G$6:$G$9),LOOKUP(S170,Inputs!$J$6:$J$9,Inputs!$H$6:$H$9))),0),"" )</f>
        <v/>
      </c>
      <c r="J170" s="26">
        <f>IF($A170&lt;=Inputs!$B$13,IF(5&lt;=Inputs!$B$8,IF(Inputs!$B$12&gt;0,MAX(MIN(NORM.INV(RAND(),LOOKUP(T170,Inputs!$J$6:$J$9,Inputs!$G$6:$G$9),LOOKUP(T170,Inputs!$J$6:$J$9,Inputs!$H$6:$H$9)),Inputs!$B$12),-Inputs!$B$12),NORM.INV(RAND(),LOOKUP(T170,Inputs!$J$6:$J$9,Inputs!$G$6:$G$9),LOOKUP(T170,Inputs!$J$6:$J$9,Inputs!$H$6:$H$9))),0),"" )</f>
        <v/>
      </c>
      <c r="K170" s="26">
        <f>IF($A170&lt;=Inputs!$B$13,IF(6&lt;=Inputs!$B$8,IF(Inputs!$B$12&gt;0,MAX(MIN(NORM.INV(RAND(),LOOKUP(U170,Inputs!$J$6:$J$9,Inputs!$G$6:$G$9),LOOKUP(U170,Inputs!$J$6:$J$9,Inputs!$H$6:$H$9)),Inputs!$B$12),-Inputs!$B$12),NORM.INV(RAND(),LOOKUP(U170,Inputs!$J$6:$J$9,Inputs!$G$6:$G$9),LOOKUP(U170,Inputs!$J$6:$J$9,Inputs!$H$6:$H$9))),0),"" )</f>
        <v/>
      </c>
      <c r="L170" s="26">
        <f>IF($A170&lt;=Inputs!$B$13,IF(7&lt;=Inputs!$B$8,IF(Inputs!$B$12&gt;0,MAX(MIN(NORM.INV(RAND(),LOOKUP(V170,Inputs!$J$6:$J$9,Inputs!$G$6:$G$9),LOOKUP(V170,Inputs!$J$6:$J$9,Inputs!$H$6:$H$9)),Inputs!$B$12),-Inputs!$B$12),NORM.INV(RAND(),LOOKUP(V170,Inputs!$J$6:$J$9,Inputs!$G$6:$G$9),LOOKUP(V170,Inputs!$J$6:$J$9,Inputs!$H$6:$H$9))),0),"" )</f>
        <v/>
      </c>
      <c r="M170" s="26">
        <f>IF($A170&lt;=Inputs!$B$13,IF(8&lt;=Inputs!$B$8,IF(Inputs!$B$12&gt;0,MAX(MIN(NORM.INV(RAND(),LOOKUP(W170,Inputs!$J$6:$J$9,Inputs!$G$6:$G$9),LOOKUP(W170,Inputs!$J$6:$J$9,Inputs!$H$6:$H$9)),Inputs!$B$12),-Inputs!$B$12),NORM.INV(RAND(),LOOKUP(W170,Inputs!$J$6:$J$9,Inputs!$G$6:$G$9),LOOKUP(W170,Inputs!$J$6:$J$9,Inputs!$H$6:$H$9))),0),"" )</f>
        <v/>
      </c>
      <c r="N170" s="26">
        <f>IF($A170&lt;=Inputs!$B$13,IF(9&lt;=Inputs!$B$8,IF(Inputs!$B$12&gt;0,MAX(MIN(NORM.INV(RAND(),LOOKUP(X170,Inputs!$J$6:$J$9,Inputs!$G$6:$G$9),LOOKUP(X170,Inputs!$J$6:$J$9,Inputs!$H$6:$H$9)),Inputs!$B$12),-Inputs!$B$12),NORM.INV(RAND(),LOOKUP(X170,Inputs!$J$6:$J$9,Inputs!$G$6:$G$9),LOOKUP(X170,Inputs!$J$6:$J$9,Inputs!$H$6:$H$9))),0),"" )</f>
        <v/>
      </c>
      <c r="O170" s="26">
        <f>IF($A170&lt;=Inputs!$B$13,IF(10&lt;=Inputs!$B$8,IF(Inputs!$B$12&gt;0,MAX(MIN(NORM.INV(RAND(),LOOKUP(Y170,Inputs!$J$6:$J$9,Inputs!$G$6:$G$9),LOOKUP(Y170,Inputs!$J$6:$J$9,Inputs!$H$6:$H$9)),Inputs!$B$12),-Inputs!$B$12),NORM.INV(RAND(),LOOKUP(Y170,Inputs!$J$6:$J$9,Inputs!$G$6:$G$9),LOOKUP(Y170,Inputs!$J$6:$J$9,Inputs!$H$6:$H$9))),0),"" )</f>
        <v/>
      </c>
      <c r="P170" s="31">
        <f>IF($A170&lt;=Inputs!$B$13,RAND(),"")</f>
        <v/>
      </c>
      <c r="Q170" s="31">
        <f>IF($A170&lt;=Inputs!$B$13,RAND(),"")</f>
        <v/>
      </c>
      <c r="R170" s="31">
        <f>IF($A170&lt;=Inputs!$B$13,RAND(),"")</f>
        <v/>
      </c>
      <c r="S170" s="31">
        <f>IF($A170&lt;=Inputs!$B$13,RAND(),"")</f>
        <v/>
      </c>
      <c r="T170" s="31">
        <f>IF($A170&lt;=Inputs!$B$13,RAND(),"")</f>
        <v/>
      </c>
      <c r="U170" s="31">
        <f>IF($A170&lt;=Inputs!$B$13,RAND(),"")</f>
        <v/>
      </c>
      <c r="V170" s="31">
        <f>IF($A170&lt;=Inputs!$B$13,RAND(),"")</f>
        <v/>
      </c>
      <c r="W170" s="31">
        <f>IF($A170&lt;=Inputs!$B$13,RAND(),"")</f>
        <v/>
      </c>
      <c r="X170" s="31">
        <f>IF($A170&lt;=Inputs!$B$13,RAND(),"")</f>
        <v/>
      </c>
      <c r="Y170" s="31">
        <f>IF($A170&lt;=Inputs!$B$13,RAND(),"")</f>
        <v/>
      </c>
    </row>
    <row r="171">
      <c r="A171" t="n">
        <v>166</v>
      </c>
      <c r="B171" s="26">
        <f>IF($A171&lt;=Inputs!$B$13,IF(Inputs!$B$8&gt;0,SUM(F171:O171)/Inputs!$B$8,0),"")</f>
        <v/>
      </c>
      <c r="C171" s="27">
        <f>IF($A171&lt;=Inputs!$B$13,B171/100,"")</f>
        <v/>
      </c>
      <c r="D171" s="28">
        <f>IF($A171&lt;=Inputs!$B$13,C171*Inputs!$B$7,"")</f>
        <v/>
      </c>
      <c r="E171" s="29">
        <f>IF($A171&lt;=Inputs!$B$13,IF(D171&gt;0,1,0),"")</f>
        <v/>
      </c>
      <c r="F171" s="26">
        <f>IF($A171&lt;=Inputs!$B$13,IF(1&lt;=Inputs!$B$8,IF(Inputs!$B$12&gt;0,MAX(MIN(NORM.INV(RAND(),LOOKUP(P171,Inputs!$J$6:$J$9,Inputs!$G$6:$G$9),LOOKUP(P171,Inputs!$J$6:$J$9,Inputs!$H$6:$H$9)),Inputs!$B$12),-Inputs!$B$12),NORM.INV(RAND(),LOOKUP(P171,Inputs!$J$6:$J$9,Inputs!$G$6:$G$9),LOOKUP(P171,Inputs!$J$6:$J$9,Inputs!$H$6:$H$9))),0),"" )</f>
        <v/>
      </c>
      <c r="G171" s="26">
        <f>IF($A171&lt;=Inputs!$B$13,IF(2&lt;=Inputs!$B$8,IF(Inputs!$B$12&gt;0,MAX(MIN(NORM.INV(RAND(),LOOKUP(Q171,Inputs!$J$6:$J$9,Inputs!$G$6:$G$9),LOOKUP(Q171,Inputs!$J$6:$J$9,Inputs!$H$6:$H$9)),Inputs!$B$12),-Inputs!$B$12),NORM.INV(RAND(),LOOKUP(Q171,Inputs!$J$6:$J$9,Inputs!$G$6:$G$9),LOOKUP(Q171,Inputs!$J$6:$J$9,Inputs!$H$6:$H$9))),0),"" )</f>
        <v/>
      </c>
      <c r="H171" s="26">
        <f>IF($A171&lt;=Inputs!$B$13,IF(3&lt;=Inputs!$B$8,IF(Inputs!$B$12&gt;0,MAX(MIN(NORM.INV(RAND(),LOOKUP(R171,Inputs!$J$6:$J$9,Inputs!$G$6:$G$9),LOOKUP(R171,Inputs!$J$6:$J$9,Inputs!$H$6:$H$9)),Inputs!$B$12),-Inputs!$B$12),NORM.INV(RAND(),LOOKUP(R171,Inputs!$J$6:$J$9,Inputs!$G$6:$G$9),LOOKUP(R171,Inputs!$J$6:$J$9,Inputs!$H$6:$H$9))),0),"" )</f>
        <v/>
      </c>
      <c r="I171" s="26">
        <f>IF($A171&lt;=Inputs!$B$13,IF(4&lt;=Inputs!$B$8,IF(Inputs!$B$12&gt;0,MAX(MIN(NORM.INV(RAND(),LOOKUP(S171,Inputs!$J$6:$J$9,Inputs!$G$6:$G$9),LOOKUP(S171,Inputs!$J$6:$J$9,Inputs!$H$6:$H$9)),Inputs!$B$12),-Inputs!$B$12),NORM.INV(RAND(),LOOKUP(S171,Inputs!$J$6:$J$9,Inputs!$G$6:$G$9),LOOKUP(S171,Inputs!$J$6:$J$9,Inputs!$H$6:$H$9))),0),"" )</f>
        <v/>
      </c>
      <c r="J171" s="26">
        <f>IF($A171&lt;=Inputs!$B$13,IF(5&lt;=Inputs!$B$8,IF(Inputs!$B$12&gt;0,MAX(MIN(NORM.INV(RAND(),LOOKUP(T171,Inputs!$J$6:$J$9,Inputs!$G$6:$G$9),LOOKUP(T171,Inputs!$J$6:$J$9,Inputs!$H$6:$H$9)),Inputs!$B$12),-Inputs!$B$12),NORM.INV(RAND(),LOOKUP(T171,Inputs!$J$6:$J$9,Inputs!$G$6:$G$9),LOOKUP(T171,Inputs!$J$6:$J$9,Inputs!$H$6:$H$9))),0),"" )</f>
        <v/>
      </c>
      <c r="K171" s="26">
        <f>IF($A171&lt;=Inputs!$B$13,IF(6&lt;=Inputs!$B$8,IF(Inputs!$B$12&gt;0,MAX(MIN(NORM.INV(RAND(),LOOKUP(U171,Inputs!$J$6:$J$9,Inputs!$G$6:$G$9),LOOKUP(U171,Inputs!$J$6:$J$9,Inputs!$H$6:$H$9)),Inputs!$B$12),-Inputs!$B$12),NORM.INV(RAND(),LOOKUP(U171,Inputs!$J$6:$J$9,Inputs!$G$6:$G$9),LOOKUP(U171,Inputs!$J$6:$J$9,Inputs!$H$6:$H$9))),0),"" )</f>
        <v/>
      </c>
      <c r="L171" s="26">
        <f>IF($A171&lt;=Inputs!$B$13,IF(7&lt;=Inputs!$B$8,IF(Inputs!$B$12&gt;0,MAX(MIN(NORM.INV(RAND(),LOOKUP(V171,Inputs!$J$6:$J$9,Inputs!$G$6:$G$9),LOOKUP(V171,Inputs!$J$6:$J$9,Inputs!$H$6:$H$9)),Inputs!$B$12),-Inputs!$B$12),NORM.INV(RAND(),LOOKUP(V171,Inputs!$J$6:$J$9,Inputs!$G$6:$G$9),LOOKUP(V171,Inputs!$J$6:$J$9,Inputs!$H$6:$H$9))),0),"" )</f>
        <v/>
      </c>
      <c r="M171" s="26">
        <f>IF($A171&lt;=Inputs!$B$13,IF(8&lt;=Inputs!$B$8,IF(Inputs!$B$12&gt;0,MAX(MIN(NORM.INV(RAND(),LOOKUP(W171,Inputs!$J$6:$J$9,Inputs!$G$6:$G$9),LOOKUP(W171,Inputs!$J$6:$J$9,Inputs!$H$6:$H$9)),Inputs!$B$12),-Inputs!$B$12),NORM.INV(RAND(),LOOKUP(W171,Inputs!$J$6:$J$9,Inputs!$G$6:$G$9),LOOKUP(W171,Inputs!$J$6:$J$9,Inputs!$H$6:$H$9))),0),"" )</f>
        <v/>
      </c>
      <c r="N171" s="26">
        <f>IF($A171&lt;=Inputs!$B$13,IF(9&lt;=Inputs!$B$8,IF(Inputs!$B$12&gt;0,MAX(MIN(NORM.INV(RAND(),LOOKUP(X171,Inputs!$J$6:$J$9,Inputs!$G$6:$G$9),LOOKUP(X171,Inputs!$J$6:$J$9,Inputs!$H$6:$H$9)),Inputs!$B$12),-Inputs!$B$12),NORM.INV(RAND(),LOOKUP(X171,Inputs!$J$6:$J$9,Inputs!$G$6:$G$9),LOOKUP(X171,Inputs!$J$6:$J$9,Inputs!$H$6:$H$9))),0),"" )</f>
        <v/>
      </c>
      <c r="O171" s="26">
        <f>IF($A171&lt;=Inputs!$B$13,IF(10&lt;=Inputs!$B$8,IF(Inputs!$B$12&gt;0,MAX(MIN(NORM.INV(RAND(),LOOKUP(Y171,Inputs!$J$6:$J$9,Inputs!$G$6:$G$9),LOOKUP(Y171,Inputs!$J$6:$J$9,Inputs!$H$6:$H$9)),Inputs!$B$12),-Inputs!$B$12),NORM.INV(RAND(),LOOKUP(Y171,Inputs!$J$6:$J$9,Inputs!$G$6:$G$9),LOOKUP(Y171,Inputs!$J$6:$J$9,Inputs!$H$6:$H$9))),0),"" )</f>
        <v/>
      </c>
      <c r="P171" s="31">
        <f>IF($A171&lt;=Inputs!$B$13,RAND(),"")</f>
        <v/>
      </c>
      <c r="Q171" s="31">
        <f>IF($A171&lt;=Inputs!$B$13,RAND(),"")</f>
        <v/>
      </c>
      <c r="R171" s="31">
        <f>IF($A171&lt;=Inputs!$B$13,RAND(),"")</f>
        <v/>
      </c>
      <c r="S171" s="31">
        <f>IF($A171&lt;=Inputs!$B$13,RAND(),"")</f>
        <v/>
      </c>
      <c r="T171" s="31">
        <f>IF($A171&lt;=Inputs!$B$13,RAND(),"")</f>
        <v/>
      </c>
      <c r="U171" s="31">
        <f>IF($A171&lt;=Inputs!$B$13,RAND(),"")</f>
        <v/>
      </c>
      <c r="V171" s="31">
        <f>IF($A171&lt;=Inputs!$B$13,RAND(),"")</f>
        <v/>
      </c>
      <c r="W171" s="31">
        <f>IF($A171&lt;=Inputs!$B$13,RAND(),"")</f>
        <v/>
      </c>
      <c r="X171" s="31">
        <f>IF($A171&lt;=Inputs!$B$13,RAND(),"")</f>
        <v/>
      </c>
      <c r="Y171" s="31">
        <f>IF($A171&lt;=Inputs!$B$13,RAND(),"")</f>
        <v/>
      </c>
    </row>
    <row r="172">
      <c r="A172" t="n">
        <v>167</v>
      </c>
      <c r="B172" s="26">
        <f>IF($A172&lt;=Inputs!$B$13,IF(Inputs!$B$8&gt;0,SUM(F172:O172)/Inputs!$B$8,0),"")</f>
        <v/>
      </c>
      <c r="C172" s="27">
        <f>IF($A172&lt;=Inputs!$B$13,B172/100,"")</f>
        <v/>
      </c>
      <c r="D172" s="28">
        <f>IF($A172&lt;=Inputs!$B$13,C172*Inputs!$B$7,"")</f>
        <v/>
      </c>
      <c r="E172" s="29">
        <f>IF($A172&lt;=Inputs!$B$13,IF(D172&gt;0,1,0),"")</f>
        <v/>
      </c>
      <c r="F172" s="26">
        <f>IF($A172&lt;=Inputs!$B$13,IF(1&lt;=Inputs!$B$8,IF(Inputs!$B$12&gt;0,MAX(MIN(NORM.INV(RAND(),LOOKUP(P172,Inputs!$J$6:$J$9,Inputs!$G$6:$G$9),LOOKUP(P172,Inputs!$J$6:$J$9,Inputs!$H$6:$H$9)),Inputs!$B$12),-Inputs!$B$12),NORM.INV(RAND(),LOOKUP(P172,Inputs!$J$6:$J$9,Inputs!$G$6:$G$9),LOOKUP(P172,Inputs!$J$6:$J$9,Inputs!$H$6:$H$9))),0),"" )</f>
        <v/>
      </c>
      <c r="G172" s="26">
        <f>IF($A172&lt;=Inputs!$B$13,IF(2&lt;=Inputs!$B$8,IF(Inputs!$B$12&gt;0,MAX(MIN(NORM.INV(RAND(),LOOKUP(Q172,Inputs!$J$6:$J$9,Inputs!$G$6:$G$9),LOOKUP(Q172,Inputs!$J$6:$J$9,Inputs!$H$6:$H$9)),Inputs!$B$12),-Inputs!$B$12),NORM.INV(RAND(),LOOKUP(Q172,Inputs!$J$6:$J$9,Inputs!$G$6:$G$9),LOOKUP(Q172,Inputs!$J$6:$J$9,Inputs!$H$6:$H$9))),0),"" )</f>
        <v/>
      </c>
      <c r="H172" s="26">
        <f>IF($A172&lt;=Inputs!$B$13,IF(3&lt;=Inputs!$B$8,IF(Inputs!$B$12&gt;0,MAX(MIN(NORM.INV(RAND(),LOOKUP(R172,Inputs!$J$6:$J$9,Inputs!$G$6:$G$9),LOOKUP(R172,Inputs!$J$6:$J$9,Inputs!$H$6:$H$9)),Inputs!$B$12),-Inputs!$B$12),NORM.INV(RAND(),LOOKUP(R172,Inputs!$J$6:$J$9,Inputs!$G$6:$G$9),LOOKUP(R172,Inputs!$J$6:$J$9,Inputs!$H$6:$H$9))),0),"" )</f>
        <v/>
      </c>
      <c r="I172" s="26">
        <f>IF($A172&lt;=Inputs!$B$13,IF(4&lt;=Inputs!$B$8,IF(Inputs!$B$12&gt;0,MAX(MIN(NORM.INV(RAND(),LOOKUP(S172,Inputs!$J$6:$J$9,Inputs!$G$6:$G$9),LOOKUP(S172,Inputs!$J$6:$J$9,Inputs!$H$6:$H$9)),Inputs!$B$12),-Inputs!$B$12),NORM.INV(RAND(),LOOKUP(S172,Inputs!$J$6:$J$9,Inputs!$G$6:$G$9),LOOKUP(S172,Inputs!$J$6:$J$9,Inputs!$H$6:$H$9))),0),"" )</f>
        <v/>
      </c>
      <c r="J172" s="26">
        <f>IF($A172&lt;=Inputs!$B$13,IF(5&lt;=Inputs!$B$8,IF(Inputs!$B$12&gt;0,MAX(MIN(NORM.INV(RAND(),LOOKUP(T172,Inputs!$J$6:$J$9,Inputs!$G$6:$G$9),LOOKUP(T172,Inputs!$J$6:$J$9,Inputs!$H$6:$H$9)),Inputs!$B$12),-Inputs!$B$12),NORM.INV(RAND(),LOOKUP(T172,Inputs!$J$6:$J$9,Inputs!$G$6:$G$9),LOOKUP(T172,Inputs!$J$6:$J$9,Inputs!$H$6:$H$9))),0),"" )</f>
        <v/>
      </c>
      <c r="K172" s="26">
        <f>IF($A172&lt;=Inputs!$B$13,IF(6&lt;=Inputs!$B$8,IF(Inputs!$B$12&gt;0,MAX(MIN(NORM.INV(RAND(),LOOKUP(U172,Inputs!$J$6:$J$9,Inputs!$G$6:$G$9),LOOKUP(U172,Inputs!$J$6:$J$9,Inputs!$H$6:$H$9)),Inputs!$B$12),-Inputs!$B$12),NORM.INV(RAND(),LOOKUP(U172,Inputs!$J$6:$J$9,Inputs!$G$6:$G$9),LOOKUP(U172,Inputs!$J$6:$J$9,Inputs!$H$6:$H$9))),0),"" )</f>
        <v/>
      </c>
      <c r="L172" s="26">
        <f>IF($A172&lt;=Inputs!$B$13,IF(7&lt;=Inputs!$B$8,IF(Inputs!$B$12&gt;0,MAX(MIN(NORM.INV(RAND(),LOOKUP(V172,Inputs!$J$6:$J$9,Inputs!$G$6:$G$9),LOOKUP(V172,Inputs!$J$6:$J$9,Inputs!$H$6:$H$9)),Inputs!$B$12),-Inputs!$B$12),NORM.INV(RAND(),LOOKUP(V172,Inputs!$J$6:$J$9,Inputs!$G$6:$G$9),LOOKUP(V172,Inputs!$J$6:$J$9,Inputs!$H$6:$H$9))),0),"" )</f>
        <v/>
      </c>
      <c r="M172" s="26">
        <f>IF($A172&lt;=Inputs!$B$13,IF(8&lt;=Inputs!$B$8,IF(Inputs!$B$12&gt;0,MAX(MIN(NORM.INV(RAND(),LOOKUP(W172,Inputs!$J$6:$J$9,Inputs!$G$6:$G$9),LOOKUP(W172,Inputs!$J$6:$J$9,Inputs!$H$6:$H$9)),Inputs!$B$12),-Inputs!$B$12),NORM.INV(RAND(),LOOKUP(W172,Inputs!$J$6:$J$9,Inputs!$G$6:$G$9),LOOKUP(W172,Inputs!$J$6:$J$9,Inputs!$H$6:$H$9))),0),"" )</f>
        <v/>
      </c>
      <c r="N172" s="26">
        <f>IF($A172&lt;=Inputs!$B$13,IF(9&lt;=Inputs!$B$8,IF(Inputs!$B$12&gt;0,MAX(MIN(NORM.INV(RAND(),LOOKUP(X172,Inputs!$J$6:$J$9,Inputs!$G$6:$G$9),LOOKUP(X172,Inputs!$J$6:$J$9,Inputs!$H$6:$H$9)),Inputs!$B$12),-Inputs!$B$12),NORM.INV(RAND(),LOOKUP(X172,Inputs!$J$6:$J$9,Inputs!$G$6:$G$9),LOOKUP(X172,Inputs!$J$6:$J$9,Inputs!$H$6:$H$9))),0),"" )</f>
        <v/>
      </c>
      <c r="O172" s="26">
        <f>IF($A172&lt;=Inputs!$B$13,IF(10&lt;=Inputs!$B$8,IF(Inputs!$B$12&gt;0,MAX(MIN(NORM.INV(RAND(),LOOKUP(Y172,Inputs!$J$6:$J$9,Inputs!$G$6:$G$9),LOOKUP(Y172,Inputs!$J$6:$J$9,Inputs!$H$6:$H$9)),Inputs!$B$12),-Inputs!$B$12),NORM.INV(RAND(),LOOKUP(Y172,Inputs!$J$6:$J$9,Inputs!$G$6:$G$9),LOOKUP(Y172,Inputs!$J$6:$J$9,Inputs!$H$6:$H$9))),0),"" )</f>
        <v/>
      </c>
      <c r="P172" s="31">
        <f>IF($A172&lt;=Inputs!$B$13,RAND(),"")</f>
        <v/>
      </c>
      <c r="Q172" s="31">
        <f>IF($A172&lt;=Inputs!$B$13,RAND(),"")</f>
        <v/>
      </c>
      <c r="R172" s="31">
        <f>IF($A172&lt;=Inputs!$B$13,RAND(),"")</f>
        <v/>
      </c>
      <c r="S172" s="31">
        <f>IF($A172&lt;=Inputs!$B$13,RAND(),"")</f>
        <v/>
      </c>
      <c r="T172" s="31">
        <f>IF($A172&lt;=Inputs!$B$13,RAND(),"")</f>
        <v/>
      </c>
      <c r="U172" s="31">
        <f>IF($A172&lt;=Inputs!$B$13,RAND(),"")</f>
        <v/>
      </c>
      <c r="V172" s="31">
        <f>IF($A172&lt;=Inputs!$B$13,RAND(),"")</f>
        <v/>
      </c>
      <c r="W172" s="31">
        <f>IF($A172&lt;=Inputs!$B$13,RAND(),"")</f>
        <v/>
      </c>
      <c r="X172" s="31">
        <f>IF($A172&lt;=Inputs!$B$13,RAND(),"")</f>
        <v/>
      </c>
      <c r="Y172" s="31">
        <f>IF($A172&lt;=Inputs!$B$13,RAND(),"")</f>
        <v/>
      </c>
    </row>
    <row r="173">
      <c r="A173" t="n">
        <v>168</v>
      </c>
      <c r="B173" s="26">
        <f>IF($A173&lt;=Inputs!$B$13,IF(Inputs!$B$8&gt;0,SUM(F173:O173)/Inputs!$B$8,0),"")</f>
        <v/>
      </c>
      <c r="C173" s="27">
        <f>IF($A173&lt;=Inputs!$B$13,B173/100,"")</f>
        <v/>
      </c>
      <c r="D173" s="28">
        <f>IF($A173&lt;=Inputs!$B$13,C173*Inputs!$B$7,"")</f>
        <v/>
      </c>
      <c r="E173" s="29">
        <f>IF($A173&lt;=Inputs!$B$13,IF(D173&gt;0,1,0),"")</f>
        <v/>
      </c>
      <c r="F173" s="26">
        <f>IF($A173&lt;=Inputs!$B$13,IF(1&lt;=Inputs!$B$8,IF(Inputs!$B$12&gt;0,MAX(MIN(NORM.INV(RAND(),LOOKUP(P173,Inputs!$J$6:$J$9,Inputs!$G$6:$G$9),LOOKUP(P173,Inputs!$J$6:$J$9,Inputs!$H$6:$H$9)),Inputs!$B$12),-Inputs!$B$12),NORM.INV(RAND(),LOOKUP(P173,Inputs!$J$6:$J$9,Inputs!$G$6:$G$9),LOOKUP(P173,Inputs!$J$6:$J$9,Inputs!$H$6:$H$9))),0),"" )</f>
        <v/>
      </c>
      <c r="G173" s="26">
        <f>IF($A173&lt;=Inputs!$B$13,IF(2&lt;=Inputs!$B$8,IF(Inputs!$B$12&gt;0,MAX(MIN(NORM.INV(RAND(),LOOKUP(Q173,Inputs!$J$6:$J$9,Inputs!$G$6:$G$9),LOOKUP(Q173,Inputs!$J$6:$J$9,Inputs!$H$6:$H$9)),Inputs!$B$12),-Inputs!$B$12),NORM.INV(RAND(),LOOKUP(Q173,Inputs!$J$6:$J$9,Inputs!$G$6:$G$9),LOOKUP(Q173,Inputs!$J$6:$J$9,Inputs!$H$6:$H$9))),0),"" )</f>
        <v/>
      </c>
      <c r="H173" s="26">
        <f>IF($A173&lt;=Inputs!$B$13,IF(3&lt;=Inputs!$B$8,IF(Inputs!$B$12&gt;0,MAX(MIN(NORM.INV(RAND(),LOOKUP(R173,Inputs!$J$6:$J$9,Inputs!$G$6:$G$9),LOOKUP(R173,Inputs!$J$6:$J$9,Inputs!$H$6:$H$9)),Inputs!$B$12),-Inputs!$B$12),NORM.INV(RAND(),LOOKUP(R173,Inputs!$J$6:$J$9,Inputs!$G$6:$G$9),LOOKUP(R173,Inputs!$J$6:$J$9,Inputs!$H$6:$H$9))),0),"" )</f>
        <v/>
      </c>
      <c r="I173" s="26">
        <f>IF($A173&lt;=Inputs!$B$13,IF(4&lt;=Inputs!$B$8,IF(Inputs!$B$12&gt;0,MAX(MIN(NORM.INV(RAND(),LOOKUP(S173,Inputs!$J$6:$J$9,Inputs!$G$6:$G$9),LOOKUP(S173,Inputs!$J$6:$J$9,Inputs!$H$6:$H$9)),Inputs!$B$12),-Inputs!$B$12),NORM.INV(RAND(),LOOKUP(S173,Inputs!$J$6:$J$9,Inputs!$G$6:$G$9),LOOKUP(S173,Inputs!$J$6:$J$9,Inputs!$H$6:$H$9))),0),"" )</f>
        <v/>
      </c>
      <c r="J173" s="26">
        <f>IF($A173&lt;=Inputs!$B$13,IF(5&lt;=Inputs!$B$8,IF(Inputs!$B$12&gt;0,MAX(MIN(NORM.INV(RAND(),LOOKUP(T173,Inputs!$J$6:$J$9,Inputs!$G$6:$G$9),LOOKUP(T173,Inputs!$J$6:$J$9,Inputs!$H$6:$H$9)),Inputs!$B$12),-Inputs!$B$12),NORM.INV(RAND(),LOOKUP(T173,Inputs!$J$6:$J$9,Inputs!$G$6:$G$9),LOOKUP(T173,Inputs!$J$6:$J$9,Inputs!$H$6:$H$9))),0),"" )</f>
        <v/>
      </c>
      <c r="K173" s="26">
        <f>IF($A173&lt;=Inputs!$B$13,IF(6&lt;=Inputs!$B$8,IF(Inputs!$B$12&gt;0,MAX(MIN(NORM.INV(RAND(),LOOKUP(U173,Inputs!$J$6:$J$9,Inputs!$G$6:$G$9),LOOKUP(U173,Inputs!$J$6:$J$9,Inputs!$H$6:$H$9)),Inputs!$B$12),-Inputs!$B$12),NORM.INV(RAND(),LOOKUP(U173,Inputs!$J$6:$J$9,Inputs!$G$6:$G$9),LOOKUP(U173,Inputs!$J$6:$J$9,Inputs!$H$6:$H$9))),0),"" )</f>
        <v/>
      </c>
      <c r="L173" s="26">
        <f>IF($A173&lt;=Inputs!$B$13,IF(7&lt;=Inputs!$B$8,IF(Inputs!$B$12&gt;0,MAX(MIN(NORM.INV(RAND(),LOOKUP(V173,Inputs!$J$6:$J$9,Inputs!$G$6:$G$9),LOOKUP(V173,Inputs!$J$6:$J$9,Inputs!$H$6:$H$9)),Inputs!$B$12),-Inputs!$B$12),NORM.INV(RAND(),LOOKUP(V173,Inputs!$J$6:$J$9,Inputs!$G$6:$G$9),LOOKUP(V173,Inputs!$J$6:$J$9,Inputs!$H$6:$H$9))),0),"" )</f>
        <v/>
      </c>
      <c r="M173" s="26">
        <f>IF($A173&lt;=Inputs!$B$13,IF(8&lt;=Inputs!$B$8,IF(Inputs!$B$12&gt;0,MAX(MIN(NORM.INV(RAND(),LOOKUP(W173,Inputs!$J$6:$J$9,Inputs!$G$6:$G$9),LOOKUP(W173,Inputs!$J$6:$J$9,Inputs!$H$6:$H$9)),Inputs!$B$12),-Inputs!$B$12),NORM.INV(RAND(),LOOKUP(W173,Inputs!$J$6:$J$9,Inputs!$G$6:$G$9),LOOKUP(W173,Inputs!$J$6:$J$9,Inputs!$H$6:$H$9))),0),"" )</f>
        <v/>
      </c>
      <c r="N173" s="26">
        <f>IF($A173&lt;=Inputs!$B$13,IF(9&lt;=Inputs!$B$8,IF(Inputs!$B$12&gt;0,MAX(MIN(NORM.INV(RAND(),LOOKUP(X173,Inputs!$J$6:$J$9,Inputs!$G$6:$G$9),LOOKUP(X173,Inputs!$J$6:$J$9,Inputs!$H$6:$H$9)),Inputs!$B$12),-Inputs!$B$12),NORM.INV(RAND(),LOOKUP(X173,Inputs!$J$6:$J$9,Inputs!$G$6:$G$9),LOOKUP(X173,Inputs!$J$6:$J$9,Inputs!$H$6:$H$9))),0),"" )</f>
        <v/>
      </c>
      <c r="O173" s="26">
        <f>IF($A173&lt;=Inputs!$B$13,IF(10&lt;=Inputs!$B$8,IF(Inputs!$B$12&gt;0,MAX(MIN(NORM.INV(RAND(),LOOKUP(Y173,Inputs!$J$6:$J$9,Inputs!$G$6:$G$9),LOOKUP(Y173,Inputs!$J$6:$J$9,Inputs!$H$6:$H$9)),Inputs!$B$12),-Inputs!$B$12),NORM.INV(RAND(),LOOKUP(Y173,Inputs!$J$6:$J$9,Inputs!$G$6:$G$9),LOOKUP(Y173,Inputs!$J$6:$J$9,Inputs!$H$6:$H$9))),0),"" )</f>
        <v/>
      </c>
      <c r="P173" s="31">
        <f>IF($A173&lt;=Inputs!$B$13,RAND(),"")</f>
        <v/>
      </c>
      <c r="Q173" s="31">
        <f>IF($A173&lt;=Inputs!$B$13,RAND(),"")</f>
        <v/>
      </c>
      <c r="R173" s="31">
        <f>IF($A173&lt;=Inputs!$B$13,RAND(),"")</f>
        <v/>
      </c>
      <c r="S173" s="31">
        <f>IF($A173&lt;=Inputs!$B$13,RAND(),"")</f>
        <v/>
      </c>
      <c r="T173" s="31">
        <f>IF($A173&lt;=Inputs!$B$13,RAND(),"")</f>
        <v/>
      </c>
      <c r="U173" s="31">
        <f>IF($A173&lt;=Inputs!$B$13,RAND(),"")</f>
        <v/>
      </c>
      <c r="V173" s="31">
        <f>IF($A173&lt;=Inputs!$B$13,RAND(),"")</f>
        <v/>
      </c>
      <c r="W173" s="31">
        <f>IF($A173&lt;=Inputs!$B$13,RAND(),"")</f>
        <v/>
      </c>
      <c r="X173" s="31">
        <f>IF($A173&lt;=Inputs!$B$13,RAND(),"")</f>
        <v/>
      </c>
      <c r="Y173" s="31">
        <f>IF($A173&lt;=Inputs!$B$13,RAND(),"")</f>
        <v/>
      </c>
    </row>
    <row r="174">
      <c r="A174" t="n">
        <v>169</v>
      </c>
      <c r="B174" s="26">
        <f>IF($A174&lt;=Inputs!$B$13,IF(Inputs!$B$8&gt;0,SUM(F174:O174)/Inputs!$B$8,0),"")</f>
        <v/>
      </c>
      <c r="C174" s="27">
        <f>IF($A174&lt;=Inputs!$B$13,B174/100,"")</f>
        <v/>
      </c>
      <c r="D174" s="28">
        <f>IF($A174&lt;=Inputs!$B$13,C174*Inputs!$B$7,"")</f>
        <v/>
      </c>
      <c r="E174" s="29">
        <f>IF($A174&lt;=Inputs!$B$13,IF(D174&gt;0,1,0),"")</f>
        <v/>
      </c>
      <c r="F174" s="26">
        <f>IF($A174&lt;=Inputs!$B$13,IF(1&lt;=Inputs!$B$8,IF(Inputs!$B$12&gt;0,MAX(MIN(NORM.INV(RAND(),LOOKUP(P174,Inputs!$J$6:$J$9,Inputs!$G$6:$G$9),LOOKUP(P174,Inputs!$J$6:$J$9,Inputs!$H$6:$H$9)),Inputs!$B$12),-Inputs!$B$12),NORM.INV(RAND(),LOOKUP(P174,Inputs!$J$6:$J$9,Inputs!$G$6:$G$9),LOOKUP(P174,Inputs!$J$6:$J$9,Inputs!$H$6:$H$9))),0),"" )</f>
        <v/>
      </c>
      <c r="G174" s="26">
        <f>IF($A174&lt;=Inputs!$B$13,IF(2&lt;=Inputs!$B$8,IF(Inputs!$B$12&gt;0,MAX(MIN(NORM.INV(RAND(),LOOKUP(Q174,Inputs!$J$6:$J$9,Inputs!$G$6:$G$9),LOOKUP(Q174,Inputs!$J$6:$J$9,Inputs!$H$6:$H$9)),Inputs!$B$12),-Inputs!$B$12),NORM.INV(RAND(),LOOKUP(Q174,Inputs!$J$6:$J$9,Inputs!$G$6:$G$9),LOOKUP(Q174,Inputs!$J$6:$J$9,Inputs!$H$6:$H$9))),0),"" )</f>
        <v/>
      </c>
      <c r="H174" s="26">
        <f>IF($A174&lt;=Inputs!$B$13,IF(3&lt;=Inputs!$B$8,IF(Inputs!$B$12&gt;0,MAX(MIN(NORM.INV(RAND(),LOOKUP(R174,Inputs!$J$6:$J$9,Inputs!$G$6:$G$9),LOOKUP(R174,Inputs!$J$6:$J$9,Inputs!$H$6:$H$9)),Inputs!$B$12),-Inputs!$B$12),NORM.INV(RAND(),LOOKUP(R174,Inputs!$J$6:$J$9,Inputs!$G$6:$G$9),LOOKUP(R174,Inputs!$J$6:$J$9,Inputs!$H$6:$H$9))),0),"" )</f>
        <v/>
      </c>
      <c r="I174" s="26">
        <f>IF($A174&lt;=Inputs!$B$13,IF(4&lt;=Inputs!$B$8,IF(Inputs!$B$12&gt;0,MAX(MIN(NORM.INV(RAND(),LOOKUP(S174,Inputs!$J$6:$J$9,Inputs!$G$6:$G$9),LOOKUP(S174,Inputs!$J$6:$J$9,Inputs!$H$6:$H$9)),Inputs!$B$12),-Inputs!$B$12),NORM.INV(RAND(),LOOKUP(S174,Inputs!$J$6:$J$9,Inputs!$G$6:$G$9),LOOKUP(S174,Inputs!$J$6:$J$9,Inputs!$H$6:$H$9))),0),"" )</f>
        <v/>
      </c>
      <c r="J174" s="26">
        <f>IF($A174&lt;=Inputs!$B$13,IF(5&lt;=Inputs!$B$8,IF(Inputs!$B$12&gt;0,MAX(MIN(NORM.INV(RAND(),LOOKUP(T174,Inputs!$J$6:$J$9,Inputs!$G$6:$G$9),LOOKUP(T174,Inputs!$J$6:$J$9,Inputs!$H$6:$H$9)),Inputs!$B$12),-Inputs!$B$12),NORM.INV(RAND(),LOOKUP(T174,Inputs!$J$6:$J$9,Inputs!$G$6:$G$9),LOOKUP(T174,Inputs!$J$6:$J$9,Inputs!$H$6:$H$9))),0),"" )</f>
        <v/>
      </c>
      <c r="K174" s="26">
        <f>IF($A174&lt;=Inputs!$B$13,IF(6&lt;=Inputs!$B$8,IF(Inputs!$B$12&gt;0,MAX(MIN(NORM.INV(RAND(),LOOKUP(U174,Inputs!$J$6:$J$9,Inputs!$G$6:$G$9),LOOKUP(U174,Inputs!$J$6:$J$9,Inputs!$H$6:$H$9)),Inputs!$B$12),-Inputs!$B$12),NORM.INV(RAND(),LOOKUP(U174,Inputs!$J$6:$J$9,Inputs!$G$6:$G$9),LOOKUP(U174,Inputs!$J$6:$J$9,Inputs!$H$6:$H$9))),0),"" )</f>
        <v/>
      </c>
      <c r="L174" s="26">
        <f>IF($A174&lt;=Inputs!$B$13,IF(7&lt;=Inputs!$B$8,IF(Inputs!$B$12&gt;0,MAX(MIN(NORM.INV(RAND(),LOOKUP(V174,Inputs!$J$6:$J$9,Inputs!$G$6:$G$9),LOOKUP(V174,Inputs!$J$6:$J$9,Inputs!$H$6:$H$9)),Inputs!$B$12),-Inputs!$B$12),NORM.INV(RAND(),LOOKUP(V174,Inputs!$J$6:$J$9,Inputs!$G$6:$G$9),LOOKUP(V174,Inputs!$J$6:$J$9,Inputs!$H$6:$H$9))),0),"" )</f>
        <v/>
      </c>
      <c r="M174" s="26">
        <f>IF($A174&lt;=Inputs!$B$13,IF(8&lt;=Inputs!$B$8,IF(Inputs!$B$12&gt;0,MAX(MIN(NORM.INV(RAND(),LOOKUP(W174,Inputs!$J$6:$J$9,Inputs!$G$6:$G$9),LOOKUP(W174,Inputs!$J$6:$J$9,Inputs!$H$6:$H$9)),Inputs!$B$12),-Inputs!$B$12),NORM.INV(RAND(),LOOKUP(W174,Inputs!$J$6:$J$9,Inputs!$G$6:$G$9),LOOKUP(W174,Inputs!$J$6:$J$9,Inputs!$H$6:$H$9))),0),"" )</f>
        <v/>
      </c>
      <c r="N174" s="26">
        <f>IF($A174&lt;=Inputs!$B$13,IF(9&lt;=Inputs!$B$8,IF(Inputs!$B$12&gt;0,MAX(MIN(NORM.INV(RAND(),LOOKUP(X174,Inputs!$J$6:$J$9,Inputs!$G$6:$G$9),LOOKUP(X174,Inputs!$J$6:$J$9,Inputs!$H$6:$H$9)),Inputs!$B$12),-Inputs!$B$12),NORM.INV(RAND(),LOOKUP(X174,Inputs!$J$6:$J$9,Inputs!$G$6:$G$9),LOOKUP(X174,Inputs!$J$6:$J$9,Inputs!$H$6:$H$9))),0),"" )</f>
        <v/>
      </c>
      <c r="O174" s="26">
        <f>IF($A174&lt;=Inputs!$B$13,IF(10&lt;=Inputs!$B$8,IF(Inputs!$B$12&gt;0,MAX(MIN(NORM.INV(RAND(),LOOKUP(Y174,Inputs!$J$6:$J$9,Inputs!$G$6:$G$9),LOOKUP(Y174,Inputs!$J$6:$J$9,Inputs!$H$6:$H$9)),Inputs!$B$12),-Inputs!$B$12),NORM.INV(RAND(),LOOKUP(Y174,Inputs!$J$6:$J$9,Inputs!$G$6:$G$9),LOOKUP(Y174,Inputs!$J$6:$J$9,Inputs!$H$6:$H$9))),0),"" )</f>
        <v/>
      </c>
      <c r="P174" s="31">
        <f>IF($A174&lt;=Inputs!$B$13,RAND(),"")</f>
        <v/>
      </c>
      <c r="Q174" s="31">
        <f>IF($A174&lt;=Inputs!$B$13,RAND(),"")</f>
        <v/>
      </c>
      <c r="R174" s="31">
        <f>IF($A174&lt;=Inputs!$B$13,RAND(),"")</f>
        <v/>
      </c>
      <c r="S174" s="31">
        <f>IF($A174&lt;=Inputs!$B$13,RAND(),"")</f>
        <v/>
      </c>
      <c r="T174" s="31">
        <f>IF($A174&lt;=Inputs!$B$13,RAND(),"")</f>
        <v/>
      </c>
      <c r="U174" s="31">
        <f>IF($A174&lt;=Inputs!$B$13,RAND(),"")</f>
        <v/>
      </c>
      <c r="V174" s="31">
        <f>IF($A174&lt;=Inputs!$B$13,RAND(),"")</f>
        <v/>
      </c>
      <c r="W174" s="31">
        <f>IF($A174&lt;=Inputs!$B$13,RAND(),"")</f>
        <v/>
      </c>
      <c r="X174" s="31">
        <f>IF($A174&lt;=Inputs!$B$13,RAND(),"")</f>
        <v/>
      </c>
      <c r="Y174" s="31">
        <f>IF($A174&lt;=Inputs!$B$13,RAND(),"")</f>
        <v/>
      </c>
    </row>
    <row r="175">
      <c r="A175" t="n">
        <v>170</v>
      </c>
      <c r="B175" s="26">
        <f>IF($A175&lt;=Inputs!$B$13,IF(Inputs!$B$8&gt;0,SUM(F175:O175)/Inputs!$B$8,0),"")</f>
        <v/>
      </c>
      <c r="C175" s="27">
        <f>IF($A175&lt;=Inputs!$B$13,B175/100,"")</f>
        <v/>
      </c>
      <c r="D175" s="28">
        <f>IF($A175&lt;=Inputs!$B$13,C175*Inputs!$B$7,"")</f>
        <v/>
      </c>
      <c r="E175" s="29">
        <f>IF($A175&lt;=Inputs!$B$13,IF(D175&gt;0,1,0),"")</f>
        <v/>
      </c>
      <c r="F175" s="26">
        <f>IF($A175&lt;=Inputs!$B$13,IF(1&lt;=Inputs!$B$8,IF(Inputs!$B$12&gt;0,MAX(MIN(NORM.INV(RAND(),LOOKUP(P175,Inputs!$J$6:$J$9,Inputs!$G$6:$G$9),LOOKUP(P175,Inputs!$J$6:$J$9,Inputs!$H$6:$H$9)),Inputs!$B$12),-Inputs!$B$12),NORM.INV(RAND(),LOOKUP(P175,Inputs!$J$6:$J$9,Inputs!$G$6:$G$9),LOOKUP(P175,Inputs!$J$6:$J$9,Inputs!$H$6:$H$9))),0),"" )</f>
        <v/>
      </c>
      <c r="G175" s="26">
        <f>IF($A175&lt;=Inputs!$B$13,IF(2&lt;=Inputs!$B$8,IF(Inputs!$B$12&gt;0,MAX(MIN(NORM.INV(RAND(),LOOKUP(Q175,Inputs!$J$6:$J$9,Inputs!$G$6:$G$9),LOOKUP(Q175,Inputs!$J$6:$J$9,Inputs!$H$6:$H$9)),Inputs!$B$12),-Inputs!$B$12),NORM.INV(RAND(),LOOKUP(Q175,Inputs!$J$6:$J$9,Inputs!$G$6:$G$9),LOOKUP(Q175,Inputs!$J$6:$J$9,Inputs!$H$6:$H$9))),0),"" )</f>
        <v/>
      </c>
      <c r="H175" s="26">
        <f>IF($A175&lt;=Inputs!$B$13,IF(3&lt;=Inputs!$B$8,IF(Inputs!$B$12&gt;0,MAX(MIN(NORM.INV(RAND(),LOOKUP(R175,Inputs!$J$6:$J$9,Inputs!$G$6:$G$9),LOOKUP(R175,Inputs!$J$6:$J$9,Inputs!$H$6:$H$9)),Inputs!$B$12),-Inputs!$B$12),NORM.INV(RAND(),LOOKUP(R175,Inputs!$J$6:$J$9,Inputs!$G$6:$G$9),LOOKUP(R175,Inputs!$J$6:$J$9,Inputs!$H$6:$H$9))),0),"" )</f>
        <v/>
      </c>
      <c r="I175" s="26">
        <f>IF($A175&lt;=Inputs!$B$13,IF(4&lt;=Inputs!$B$8,IF(Inputs!$B$12&gt;0,MAX(MIN(NORM.INV(RAND(),LOOKUP(S175,Inputs!$J$6:$J$9,Inputs!$G$6:$G$9),LOOKUP(S175,Inputs!$J$6:$J$9,Inputs!$H$6:$H$9)),Inputs!$B$12),-Inputs!$B$12),NORM.INV(RAND(),LOOKUP(S175,Inputs!$J$6:$J$9,Inputs!$G$6:$G$9),LOOKUP(S175,Inputs!$J$6:$J$9,Inputs!$H$6:$H$9))),0),"" )</f>
        <v/>
      </c>
      <c r="J175" s="26">
        <f>IF($A175&lt;=Inputs!$B$13,IF(5&lt;=Inputs!$B$8,IF(Inputs!$B$12&gt;0,MAX(MIN(NORM.INV(RAND(),LOOKUP(T175,Inputs!$J$6:$J$9,Inputs!$G$6:$G$9),LOOKUP(T175,Inputs!$J$6:$J$9,Inputs!$H$6:$H$9)),Inputs!$B$12),-Inputs!$B$12),NORM.INV(RAND(),LOOKUP(T175,Inputs!$J$6:$J$9,Inputs!$G$6:$G$9),LOOKUP(T175,Inputs!$J$6:$J$9,Inputs!$H$6:$H$9))),0),"" )</f>
        <v/>
      </c>
      <c r="K175" s="26">
        <f>IF($A175&lt;=Inputs!$B$13,IF(6&lt;=Inputs!$B$8,IF(Inputs!$B$12&gt;0,MAX(MIN(NORM.INV(RAND(),LOOKUP(U175,Inputs!$J$6:$J$9,Inputs!$G$6:$G$9),LOOKUP(U175,Inputs!$J$6:$J$9,Inputs!$H$6:$H$9)),Inputs!$B$12),-Inputs!$B$12),NORM.INV(RAND(),LOOKUP(U175,Inputs!$J$6:$J$9,Inputs!$G$6:$G$9),LOOKUP(U175,Inputs!$J$6:$J$9,Inputs!$H$6:$H$9))),0),"" )</f>
        <v/>
      </c>
      <c r="L175" s="26">
        <f>IF($A175&lt;=Inputs!$B$13,IF(7&lt;=Inputs!$B$8,IF(Inputs!$B$12&gt;0,MAX(MIN(NORM.INV(RAND(),LOOKUP(V175,Inputs!$J$6:$J$9,Inputs!$G$6:$G$9),LOOKUP(V175,Inputs!$J$6:$J$9,Inputs!$H$6:$H$9)),Inputs!$B$12),-Inputs!$B$12),NORM.INV(RAND(),LOOKUP(V175,Inputs!$J$6:$J$9,Inputs!$G$6:$G$9),LOOKUP(V175,Inputs!$J$6:$J$9,Inputs!$H$6:$H$9))),0),"" )</f>
        <v/>
      </c>
      <c r="M175" s="26">
        <f>IF($A175&lt;=Inputs!$B$13,IF(8&lt;=Inputs!$B$8,IF(Inputs!$B$12&gt;0,MAX(MIN(NORM.INV(RAND(),LOOKUP(W175,Inputs!$J$6:$J$9,Inputs!$G$6:$G$9),LOOKUP(W175,Inputs!$J$6:$J$9,Inputs!$H$6:$H$9)),Inputs!$B$12),-Inputs!$B$12),NORM.INV(RAND(),LOOKUP(W175,Inputs!$J$6:$J$9,Inputs!$G$6:$G$9),LOOKUP(W175,Inputs!$J$6:$J$9,Inputs!$H$6:$H$9))),0),"" )</f>
        <v/>
      </c>
      <c r="N175" s="26">
        <f>IF($A175&lt;=Inputs!$B$13,IF(9&lt;=Inputs!$B$8,IF(Inputs!$B$12&gt;0,MAX(MIN(NORM.INV(RAND(),LOOKUP(X175,Inputs!$J$6:$J$9,Inputs!$G$6:$G$9),LOOKUP(X175,Inputs!$J$6:$J$9,Inputs!$H$6:$H$9)),Inputs!$B$12),-Inputs!$B$12),NORM.INV(RAND(),LOOKUP(X175,Inputs!$J$6:$J$9,Inputs!$G$6:$G$9),LOOKUP(X175,Inputs!$J$6:$J$9,Inputs!$H$6:$H$9))),0),"" )</f>
        <v/>
      </c>
      <c r="O175" s="26">
        <f>IF($A175&lt;=Inputs!$B$13,IF(10&lt;=Inputs!$B$8,IF(Inputs!$B$12&gt;0,MAX(MIN(NORM.INV(RAND(),LOOKUP(Y175,Inputs!$J$6:$J$9,Inputs!$G$6:$G$9),LOOKUP(Y175,Inputs!$J$6:$J$9,Inputs!$H$6:$H$9)),Inputs!$B$12),-Inputs!$B$12),NORM.INV(RAND(),LOOKUP(Y175,Inputs!$J$6:$J$9,Inputs!$G$6:$G$9),LOOKUP(Y175,Inputs!$J$6:$J$9,Inputs!$H$6:$H$9))),0),"" )</f>
        <v/>
      </c>
      <c r="P175" s="31">
        <f>IF($A175&lt;=Inputs!$B$13,RAND(),"")</f>
        <v/>
      </c>
      <c r="Q175" s="31">
        <f>IF($A175&lt;=Inputs!$B$13,RAND(),"")</f>
        <v/>
      </c>
      <c r="R175" s="31">
        <f>IF($A175&lt;=Inputs!$B$13,RAND(),"")</f>
        <v/>
      </c>
      <c r="S175" s="31">
        <f>IF($A175&lt;=Inputs!$B$13,RAND(),"")</f>
        <v/>
      </c>
      <c r="T175" s="31">
        <f>IF($A175&lt;=Inputs!$B$13,RAND(),"")</f>
        <v/>
      </c>
      <c r="U175" s="31">
        <f>IF($A175&lt;=Inputs!$B$13,RAND(),"")</f>
        <v/>
      </c>
      <c r="V175" s="31">
        <f>IF($A175&lt;=Inputs!$B$13,RAND(),"")</f>
        <v/>
      </c>
      <c r="W175" s="31">
        <f>IF($A175&lt;=Inputs!$B$13,RAND(),"")</f>
        <v/>
      </c>
      <c r="X175" s="31">
        <f>IF($A175&lt;=Inputs!$B$13,RAND(),"")</f>
        <v/>
      </c>
      <c r="Y175" s="31">
        <f>IF($A175&lt;=Inputs!$B$13,RAND(),"")</f>
        <v/>
      </c>
    </row>
    <row r="176">
      <c r="A176" t="n">
        <v>171</v>
      </c>
      <c r="B176" s="26">
        <f>IF($A176&lt;=Inputs!$B$13,IF(Inputs!$B$8&gt;0,SUM(F176:O176)/Inputs!$B$8,0),"")</f>
        <v/>
      </c>
      <c r="C176" s="27">
        <f>IF($A176&lt;=Inputs!$B$13,B176/100,"")</f>
        <v/>
      </c>
      <c r="D176" s="28">
        <f>IF($A176&lt;=Inputs!$B$13,C176*Inputs!$B$7,"")</f>
        <v/>
      </c>
      <c r="E176" s="29">
        <f>IF($A176&lt;=Inputs!$B$13,IF(D176&gt;0,1,0),"")</f>
        <v/>
      </c>
      <c r="F176" s="26">
        <f>IF($A176&lt;=Inputs!$B$13,IF(1&lt;=Inputs!$B$8,IF(Inputs!$B$12&gt;0,MAX(MIN(NORM.INV(RAND(),LOOKUP(P176,Inputs!$J$6:$J$9,Inputs!$G$6:$G$9),LOOKUP(P176,Inputs!$J$6:$J$9,Inputs!$H$6:$H$9)),Inputs!$B$12),-Inputs!$B$12),NORM.INV(RAND(),LOOKUP(P176,Inputs!$J$6:$J$9,Inputs!$G$6:$G$9),LOOKUP(P176,Inputs!$J$6:$J$9,Inputs!$H$6:$H$9))),0),"" )</f>
        <v/>
      </c>
      <c r="G176" s="26">
        <f>IF($A176&lt;=Inputs!$B$13,IF(2&lt;=Inputs!$B$8,IF(Inputs!$B$12&gt;0,MAX(MIN(NORM.INV(RAND(),LOOKUP(Q176,Inputs!$J$6:$J$9,Inputs!$G$6:$G$9),LOOKUP(Q176,Inputs!$J$6:$J$9,Inputs!$H$6:$H$9)),Inputs!$B$12),-Inputs!$B$12),NORM.INV(RAND(),LOOKUP(Q176,Inputs!$J$6:$J$9,Inputs!$G$6:$G$9),LOOKUP(Q176,Inputs!$J$6:$J$9,Inputs!$H$6:$H$9))),0),"" )</f>
        <v/>
      </c>
      <c r="H176" s="26">
        <f>IF($A176&lt;=Inputs!$B$13,IF(3&lt;=Inputs!$B$8,IF(Inputs!$B$12&gt;0,MAX(MIN(NORM.INV(RAND(),LOOKUP(R176,Inputs!$J$6:$J$9,Inputs!$G$6:$G$9),LOOKUP(R176,Inputs!$J$6:$J$9,Inputs!$H$6:$H$9)),Inputs!$B$12),-Inputs!$B$12),NORM.INV(RAND(),LOOKUP(R176,Inputs!$J$6:$J$9,Inputs!$G$6:$G$9),LOOKUP(R176,Inputs!$J$6:$J$9,Inputs!$H$6:$H$9))),0),"" )</f>
        <v/>
      </c>
      <c r="I176" s="26">
        <f>IF($A176&lt;=Inputs!$B$13,IF(4&lt;=Inputs!$B$8,IF(Inputs!$B$12&gt;0,MAX(MIN(NORM.INV(RAND(),LOOKUP(S176,Inputs!$J$6:$J$9,Inputs!$G$6:$G$9),LOOKUP(S176,Inputs!$J$6:$J$9,Inputs!$H$6:$H$9)),Inputs!$B$12),-Inputs!$B$12),NORM.INV(RAND(),LOOKUP(S176,Inputs!$J$6:$J$9,Inputs!$G$6:$G$9),LOOKUP(S176,Inputs!$J$6:$J$9,Inputs!$H$6:$H$9))),0),"" )</f>
        <v/>
      </c>
      <c r="J176" s="26">
        <f>IF($A176&lt;=Inputs!$B$13,IF(5&lt;=Inputs!$B$8,IF(Inputs!$B$12&gt;0,MAX(MIN(NORM.INV(RAND(),LOOKUP(T176,Inputs!$J$6:$J$9,Inputs!$G$6:$G$9),LOOKUP(T176,Inputs!$J$6:$J$9,Inputs!$H$6:$H$9)),Inputs!$B$12),-Inputs!$B$12),NORM.INV(RAND(),LOOKUP(T176,Inputs!$J$6:$J$9,Inputs!$G$6:$G$9),LOOKUP(T176,Inputs!$J$6:$J$9,Inputs!$H$6:$H$9))),0),"" )</f>
        <v/>
      </c>
      <c r="K176" s="26">
        <f>IF($A176&lt;=Inputs!$B$13,IF(6&lt;=Inputs!$B$8,IF(Inputs!$B$12&gt;0,MAX(MIN(NORM.INV(RAND(),LOOKUP(U176,Inputs!$J$6:$J$9,Inputs!$G$6:$G$9),LOOKUP(U176,Inputs!$J$6:$J$9,Inputs!$H$6:$H$9)),Inputs!$B$12),-Inputs!$B$12),NORM.INV(RAND(),LOOKUP(U176,Inputs!$J$6:$J$9,Inputs!$G$6:$G$9),LOOKUP(U176,Inputs!$J$6:$J$9,Inputs!$H$6:$H$9))),0),"" )</f>
        <v/>
      </c>
      <c r="L176" s="26">
        <f>IF($A176&lt;=Inputs!$B$13,IF(7&lt;=Inputs!$B$8,IF(Inputs!$B$12&gt;0,MAX(MIN(NORM.INV(RAND(),LOOKUP(V176,Inputs!$J$6:$J$9,Inputs!$G$6:$G$9),LOOKUP(V176,Inputs!$J$6:$J$9,Inputs!$H$6:$H$9)),Inputs!$B$12),-Inputs!$B$12),NORM.INV(RAND(),LOOKUP(V176,Inputs!$J$6:$J$9,Inputs!$G$6:$G$9),LOOKUP(V176,Inputs!$J$6:$J$9,Inputs!$H$6:$H$9))),0),"" )</f>
        <v/>
      </c>
      <c r="M176" s="26">
        <f>IF($A176&lt;=Inputs!$B$13,IF(8&lt;=Inputs!$B$8,IF(Inputs!$B$12&gt;0,MAX(MIN(NORM.INV(RAND(),LOOKUP(W176,Inputs!$J$6:$J$9,Inputs!$G$6:$G$9),LOOKUP(W176,Inputs!$J$6:$J$9,Inputs!$H$6:$H$9)),Inputs!$B$12),-Inputs!$B$12),NORM.INV(RAND(),LOOKUP(W176,Inputs!$J$6:$J$9,Inputs!$G$6:$G$9),LOOKUP(W176,Inputs!$J$6:$J$9,Inputs!$H$6:$H$9))),0),"" )</f>
        <v/>
      </c>
      <c r="N176" s="26">
        <f>IF($A176&lt;=Inputs!$B$13,IF(9&lt;=Inputs!$B$8,IF(Inputs!$B$12&gt;0,MAX(MIN(NORM.INV(RAND(),LOOKUP(X176,Inputs!$J$6:$J$9,Inputs!$G$6:$G$9),LOOKUP(X176,Inputs!$J$6:$J$9,Inputs!$H$6:$H$9)),Inputs!$B$12),-Inputs!$B$12),NORM.INV(RAND(),LOOKUP(X176,Inputs!$J$6:$J$9,Inputs!$G$6:$G$9),LOOKUP(X176,Inputs!$J$6:$J$9,Inputs!$H$6:$H$9))),0),"" )</f>
        <v/>
      </c>
      <c r="O176" s="26">
        <f>IF($A176&lt;=Inputs!$B$13,IF(10&lt;=Inputs!$B$8,IF(Inputs!$B$12&gt;0,MAX(MIN(NORM.INV(RAND(),LOOKUP(Y176,Inputs!$J$6:$J$9,Inputs!$G$6:$G$9),LOOKUP(Y176,Inputs!$J$6:$J$9,Inputs!$H$6:$H$9)),Inputs!$B$12),-Inputs!$B$12),NORM.INV(RAND(),LOOKUP(Y176,Inputs!$J$6:$J$9,Inputs!$G$6:$G$9),LOOKUP(Y176,Inputs!$J$6:$J$9,Inputs!$H$6:$H$9))),0),"" )</f>
        <v/>
      </c>
      <c r="P176" s="31">
        <f>IF($A176&lt;=Inputs!$B$13,RAND(),"")</f>
        <v/>
      </c>
      <c r="Q176" s="31">
        <f>IF($A176&lt;=Inputs!$B$13,RAND(),"")</f>
        <v/>
      </c>
      <c r="R176" s="31">
        <f>IF($A176&lt;=Inputs!$B$13,RAND(),"")</f>
        <v/>
      </c>
      <c r="S176" s="31">
        <f>IF($A176&lt;=Inputs!$B$13,RAND(),"")</f>
        <v/>
      </c>
      <c r="T176" s="31">
        <f>IF($A176&lt;=Inputs!$B$13,RAND(),"")</f>
        <v/>
      </c>
      <c r="U176" s="31">
        <f>IF($A176&lt;=Inputs!$B$13,RAND(),"")</f>
        <v/>
      </c>
      <c r="V176" s="31">
        <f>IF($A176&lt;=Inputs!$B$13,RAND(),"")</f>
        <v/>
      </c>
      <c r="W176" s="31">
        <f>IF($A176&lt;=Inputs!$B$13,RAND(),"")</f>
        <v/>
      </c>
      <c r="X176" s="31">
        <f>IF($A176&lt;=Inputs!$B$13,RAND(),"")</f>
        <v/>
      </c>
      <c r="Y176" s="31">
        <f>IF($A176&lt;=Inputs!$B$13,RAND(),"")</f>
        <v/>
      </c>
    </row>
    <row r="177">
      <c r="A177" t="n">
        <v>172</v>
      </c>
      <c r="B177" s="26">
        <f>IF($A177&lt;=Inputs!$B$13,IF(Inputs!$B$8&gt;0,SUM(F177:O177)/Inputs!$B$8,0),"")</f>
        <v/>
      </c>
      <c r="C177" s="27">
        <f>IF($A177&lt;=Inputs!$B$13,B177/100,"")</f>
        <v/>
      </c>
      <c r="D177" s="28">
        <f>IF($A177&lt;=Inputs!$B$13,C177*Inputs!$B$7,"")</f>
        <v/>
      </c>
      <c r="E177" s="29">
        <f>IF($A177&lt;=Inputs!$B$13,IF(D177&gt;0,1,0),"")</f>
        <v/>
      </c>
      <c r="F177" s="26">
        <f>IF($A177&lt;=Inputs!$B$13,IF(1&lt;=Inputs!$B$8,IF(Inputs!$B$12&gt;0,MAX(MIN(NORM.INV(RAND(),LOOKUP(P177,Inputs!$J$6:$J$9,Inputs!$G$6:$G$9),LOOKUP(P177,Inputs!$J$6:$J$9,Inputs!$H$6:$H$9)),Inputs!$B$12),-Inputs!$B$12),NORM.INV(RAND(),LOOKUP(P177,Inputs!$J$6:$J$9,Inputs!$G$6:$G$9),LOOKUP(P177,Inputs!$J$6:$J$9,Inputs!$H$6:$H$9))),0),"" )</f>
        <v/>
      </c>
      <c r="G177" s="26">
        <f>IF($A177&lt;=Inputs!$B$13,IF(2&lt;=Inputs!$B$8,IF(Inputs!$B$12&gt;0,MAX(MIN(NORM.INV(RAND(),LOOKUP(Q177,Inputs!$J$6:$J$9,Inputs!$G$6:$G$9),LOOKUP(Q177,Inputs!$J$6:$J$9,Inputs!$H$6:$H$9)),Inputs!$B$12),-Inputs!$B$12),NORM.INV(RAND(),LOOKUP(Q177,Inputs!$J$6:$J$9,Inputs!$G$6:$G$9),LOOKUP(Q177,Inputs!$J$6:$J$9,Inputs!$H$6:$H$9))),0),"" )</f>
        <v/>
      </c>
      <c r="H177" s="26">
        <f>IF($A177&lt;=Inputs!$B$13,IF(3&lt;=Inputs!$B$8,IF(Inputs!$B$12&gt;0,MAX(MIN(NORM.INV(RAND(),LOOKUP(R177,Inputs!$J$6:$J$9,Inputs!$G$6:$G$9),LOOKUP(R177,Inputs!$J$6:$J$9,Inputs!$H$6:$H$9)),Inputs!$B$12),-Inputs!$B$12),NORM.INV(RAND(),LOOKUP(R177,Inputs!$J$6:$J$9,Inputs!$G$6:$G$9),LOOKUP(R177,Inputs!$J$6:$J$9,Inputs!$H$6:$H$9))),0),"" )</f>
        <v/>
      </c>
      <c r="I177" s="26">
        <f>IF($A177&lt;=Inputs!$B$13,IF(4&lt;=Inputs!$B$8,IF(Inputs!$B$12&gt;0,MAX(MIN(NORM.INV(RAND(),LOOKUP(S177,Inputs!$J$6:$J$9,Inputs!$G$6:$G$9),LOOKUP(S177,Inputs!$J$6:$J$9,Inputs!$H$6:$H$9)),Inputs!$B$12),-Inputs!$B$12),NORM.INV(RAND(),LOOKUP(S177,Inputs!$J$6:$J$9,Inputs!$G$6:$G$9),LOOKUP(S177,Inputs!$J$6:$J$9,Inputs!$H$6:$H$9))),0),"" )</f>
        <v/>
      </c>
      <c r="J177" s="26">
        <f>IF($A177&lt;=Inputs!$B$13,IF(5&lt;=Inputs!$B$8,IF(Inputs!$B$12&gt;0,MAX(MIN(NORM.INV(RAND(),LOOKUP(T177,Inputs!$J$6:$J$9,Inputs!$G$6:$G$9),LOOKUP(T177,Inputs!$J$6:$J$9,Inputs!$H$6:$H$9)),Inputs!$B$12),-Inputs!$B$12),NORM.INV(RAND(),LOOKUP(T177,Inputs!$J$6:$J$9,Inputs!$G$6:$G$9),LOOKUP(T177,Inputs!$J$6:$J$9,Inputs!$H$6:$H$9))),0),"" )</f>
        <v/>
      </c>
      <c r="K177" s="26">
        <f>IF($A177&lt;=Inputs!$B$13,IF(6&lt;=Inputs!$B$8,IF(Inputs!$B$12&gt;0,MAX(MIN(NORM.INV(RAND(),LOOKUP(U177,Inputs!$J$6:$J$9,Inputs!$G$6:$G$9),LOOKUP(U177,Inputs!$J$6:$J$9,Inputs!$H$6:$H$9)),Inputs!$B$12),-Inputs!$B$12),NORM.INV(RAND(),LOOKUP(U177,Inputs!$J$6:$J$9,Inputs!$G$6:$G$9),LOOKUP(U177,Inputs!$J$6:$J$9,Inputs!$H$6:$H$9))),0),"" )</f>
        <v/>
      </c>
      <c r="L177" s="26">
        <f>IF($A177&lt;=Inputs!$B$13,IF(7&lt;=Inputs!$B$8,IF(Inputs!$B$12&gt;0,MAX(MIN(NORM.INV(RAND(),LOOKUP(V177,Inputs!$J$6:$J$9,Inputs!$G$6:$G$9),LOOKUP(V177,Inputs!$J$6:$J$9,Inputs!$H$6:$H$9)),Inputs!$B$12),-Inputs!$B$12),NORM.INV(RAND(),LOOKUP(V177,Inputs!$J$6:$J$9,Inputs!$G$6:$G$9),LOOKUP(V177,Inputs!$J$6:$J$9,Inputs!$H$6:$H$9))),0),"" )</f>
        <v/>
      </c>
      <c r="M177" s="26">
        <f>IF($A177&lt;=Inputs!$B$13,IF(8&lt;=Inputs!$B$8,IF(Inputs!$B$12&gt;0,MAX(MIN(NORM.INV(RAND(),LOOKUP(W177,Inputs!$J$6:$J$9,Inputs!$G$6:$G$9),LOOKUP(W177,Inputs!$J$6:$J$9,Inputs!$H$6:$H$9)),Inputs!$B$12),-Inputs!$B$12),NORM.INV(RAND(),LOOKUP(W177,Inputs!$J$6:$J$9,Inputs!$G$6:$G$9),LOOKUP(W177,Inputs!$J$6:$J$9,Inputs!$H$6:$H$9))),0),"" )</f>
        <v/>
      </c>
      <c r="N177" s="26">
        <f>IF($A177&lt;=Inputs!$B$13,IF(9&lt;=Inputs!$B$8,IF(Inputs!$B$12&gt;0,MAX(MIN(NORM.INV(RAND(),LOOKUP(X177,Inputs!$J$6:$J$9,Inputs!$G$6:$G$9),LOOKUP(X177,Inputs!$J$6:$J$9,Inputs!$H$6:$H$9)),Inputs!$B$12),-Inputs!$B$12),NORM.INV(RAND(),LOOKUP(X177,Inputs!$J$6:$J$9,Inputs!$G$6:$G$9),LOOKUP(X177,Inputs!$J$6:$J$9,Inputs!$H$6:$H$9))),0),"" )</f>
        <v/>
      </c>
      <c r="O177" s="26">
        <f>IF($A177&lt;=Inputs!$B$13,IF(10&lt;=Inputs!$B$8,IF(Inputs!$B$12&gt;0,MAX(MIN(NORM.INV(RAND(),LOOKUP(Y177,Inputs!$J$6:$J$9,Inputs!$G$6:$G$9),LOOKUP(Y177,Inputs!$J$6:$J$9,Inputs!$H$6:$H$9)),Inputs!$B$12),-Inputs!$B$12),NORM.INV(RAND(),LOOKUP(Y177,Inputs!$J$6:$J$9,Inputs!$G$6:$G$9),LOOKUP(Y177,Inputs!$J$6:$J$9,Inputs!$H$6:$H$9))),0),"" )</f>
        <v/>
      </c>
      <c r="P177" s="31">
        <f>IF($A177&lt;=Inputs!$B$13,RAND(),"")</f>
        <v/>
      </c>
      <c r="Q177" s="31">
        <f>IF($A177&lt;=Inputs!$B$13,RAND(),"")</f>
        <v/>
      </c>
      <c r="R177" s="31">
        <f>IF($A177&lt;=Inputs!$B$13,RAND(),"")</f>
        <v/>
      </c>
      <c r="S177" s="31">
        <f>IF($A177&lt;=Inputs!$B$13,RAND(),"")</f>
        <v/>
      </c>
      <c r="T177" s="31">
        <f>IF($A177&lt;=Inputs!$B$13,RAND(),"")</f>
        <v/>
      </c>
      <c r="U177" s="31">
        <f>IF($A177&lt;=Inputs!$B$13,RAND(),"")</f>
        <v/>
      </c>
      <c r="V177" s="31">
        <f>IF($A177&lt;=Inputs!$B$13,RAND(),"")</f>
        <v/>
      </c>
      <c r="W177" s="31">
        <f>IF($A177&lt;=Inputs!$B$13,RAND(),"")</f>
        <v/>
      </c>
      <c r="X177" s="31">
        <f>IF($A177&lt;=Inputs!$B$13,RAND(),"")</f>
        <v/>
      </c>
      <c r="Y177" s="31">
        <f>IF($A177&lt;=Inputs!$B$13,RAND(),"")</f>
        <v/>
      </c>
    </row>
    <row r="178">
      <c r="A178" t="n">
        <v>173</v>
      </c>
      <c r="B178" s="26">
        <f>IF($A178&lt;=Inputs!$B$13,IF(Inputs!$B$8&gt;0,SUM(F178:O178)/Inputs!$B$8,0),"")</f>
        <v/>
      </c>
      <c r="C178" s="27">
        <f>IF($A178&lt;=Inputs!$B$13,B178/100,"")</f>
        <v/>
      </c>
      <c r="D178" s="28">
        <f>IF($A178&lt;=Inputs!$B$13,C178*Inputs!$B$7,"")</f>
        <v/>
      </c>
      <c r="E178" s="29">
        <f>IF($A178&lt;=Inputs!$B$13,IF(D178&gt;0,1,0),"")</f>
        <v/>
      </c>
      <c r="F178" s="26">
        <f>IF($A178&lt;=Inputs!$B$13,IF(1&lt;=Inputs!$B$8,IF(Inputs!$B$12&gt;0,MAX(MIN(NORM.INV(RAND(),LOOKUP(P178,Inputs!$J$6:$J$9,Inputs!$G$6:$G$9),LOOKUP(P178,Inputs!$J$6:$J$9,Inputs!$H$6:$H$9)),Inputs!$B$12),-Inputs!$B$12),NORM.INV(RAND(),LOOKUP(P178,Inputs!$J$6:$J$9,Inputs!$G$6:$G$9),LOOKUP(P178,Inputs!$J$6:$J$9,Inputs!$H$6:$H$9))),0),"" )</f>
        <v/>
      </c>
      <c r="G178" s="26">
        <f>IF($A178&lt;=Inputs!$B$13,IF(2&lt;=Inputs!$B$8,IF(Inputs!$B$12&gt;0,MAX(MIN(NORM.INV(RAND(),LOOKUP(Q178,Inputs!$J$6:$J$9,Inputs!$G$6:$G$9),LOOKUP(Q178,Inputs!$J$6:$J$9,Inputs!$H$6:$H$9)),Inputs!$B$12),-Inputs!$B$12),NORM.INV(RAND(),LOOKUP(Q178,Inputs!$J$6:$J$9,Inputs!$G$6:$G$9),LOOKUP(Q178,Inputs!$J$6:$J$9,Inputs!$H$6:$H$9))),0),"" )</f>
        <v/>
      </c>
      <c r="H178" s="26">
        <f>IF($A178&lt;=Inputs!$B$13,IF(3&lt;=Inputs!$B$8,IF(Inputs!$B$12&gt;0,MAX(MIN(NORM.INV(RAND(),LOOKUP(R178,Inputs!$J$6:$J$9,Inputs!$G$6:$G$9),LOOKUP(R178,Inputs!$J$6:$J$9,Inputs!$H$6:$H$9)),Inputs!$B$12),-Inputs!$B$12),NORM.INV(RAND(),LOOKUP(R178,Inputs!$J$6:$J$9,Inputs!$G$6:$G$9),LOOKUP(R178,Inputs!$J$6:$J$9,Inputs!$H$6:$H$9))),0),"" )</f>
        <v/>
      </c>
      <c r="I178" s="26">
        <f>IF($A178&lt;=Inputs!$B$13,IF(4&lt;=Inputs!$B$8,IF(Inputs!$B$12&gt;0,MAX(MIN(NORM.INV(RAND(),LOOKUP(S178,Inputs!$J$6:$J$9,Inputs!$G$6:$G$9),LOOKUP(S178,Inputs!$J$6:$J$9,Inputs!$H$6:$H$9)),Inputs!$B$12),-Inputs!$B$12),NORM.INV(RAND(),LOOKUP(S178,Inputs!$J$6:$J$9,Inputs!$G$6:$G$9),LOOKUP(S178,Inputs!$J$6:$J$9,Inputs!$H$6:$H$9))),0),"" )</f>
        <v/>
      </c>
      <c r="J178" s="26">
        <f>IF($A178&lt;=Inputs!$B$13,IF(5&lt;=Inputs!$B$8,IF(Inputs!$B$12&gt;0,MAX(MIN(NORM.INV(RAND(),LOOKUP(T178,Inputs!$J$6:$J$9,Inputs!$G$6:$G$9),LOOKUP(T178,Inputs!$J$6:$J$9,Inputs!$H$6:$H$9)),Inputs!$B$12),-Inputs!$B$12),NORM.INV(RAND(),LOOKUP(T178,Inputs!$J$6:$J$9,Inputs!$G$6:$G$9),LOOKUP(T178,Inputs!$J$6:$J$9,Inputs!$H$6:$H$9))),0),"" )</f>
        <v/>
      </c>
      <c r="K178" s="26">
        <f>IF($A178&lt;=Inputs!$B$13,IF(6&lt;=Inputs!$B$8,IF(Inputs!$B$12&gt;0,MAX(MIN(NORM.INV(RAND(),LOOKUP(U178,Inputs!$J$6:$J$9,Inputs!$G$6:$G$9),LOOKUP(U178,Inputs!$J$6:$J$9,Inputs!$H$6:$H$9)),Inputs!$B$12),-Inputs!$B$12),NORM.INV(RAND(),LOOKUP(U178,Inputs!$J$6:$J$9,Inputs!$G$6:$G$9),LOOKUP(U178,Inputs!$J$6:$J$9,Inputs!$H$6:$H$9))),0),"" )</f>
        <v/>
      </c>
      <c r="L178" s="26">
        <f>IF($A178&lt;=Inputs!$B$13,IF(7&lt;=Inputs!$B$8,IF(Inputs!$B$12&gt;0,MAX(MIN(NORM.INV(RAND(),LOOKUP(V178,Inputs!$J$6:$J$9,Inputs!$G$6:$G$9),LOOKUP(V178,Inputs!$J$6:$J$9,Inputs!$H$6:$H$9)),Inputs!$B$12),-Inputs!$B$12),NORM.INV(RAND(),LOOKUP(V178,Inputs!$J$6:$J$9,Inputs!$G$6:$G$9),LOOKUP(V178,Inputs!$J$6:$J$9,Inputs!$H$6:$H$9))),0),"" )</f>
        <v/>
      </c>
      <c r="M178" s="26">
        <f>IF($A178&lt;=Inputs!$B$13,IF(8&lt;=Inputs!$B$8,IF(Inputs!$B$12&gt;0,MAX(MIN(NORM.INV(RAND(),LOOKUP(W178,Inputs!$J$6:$J$9,Inputs!$G$6:$G$9),LOOKUP(W178,Inputs!$J$6:$J$9,Inputs!$H$6:$H$9)),Inputs!$B$12),-Inputs!$B$12),NORM.INV(RAND(),LOOKUP(W178,Inputs!$J$6:$J$9,Inputs!$G$6:$G$9),LOOKUP(W178,Inputs!$J$6:$J$9,Inputs!$H$6:$H$9))),0),"" )</f>
        <v/>
      </c>
      <c r="N178" s="26">
        <f>IF($A178&lt;=Inputs!$B$13,IF(9&lt;=Inputs!$B$8,IF(Inputs!$B$12&gt;0,MAX(MIN(NORM.INV(RAND(),LOOKUP(X178,Inputs!$J$6:$J$9,Inputs!$G$6:$G$9),LOOKUP(X178,Inputs!$J$6:$J$9,Inputs!$H$6:$H$9)),Inputs!$B$12),-Inputs!$B$12),NORM.INV(RAND(),LOOKUP(X178,Inputs!$J$6:$J$9,Inputs!$G$6:$G$9),LOOKUP(X178,Inputs!$J$6:$J$9,Inputs!$H$6:$H$9))),0),"" )</f>
        <v/>
      </c>
      <c r="O178" s="26">
        <f>IF($A178&lt;=Inputs!$B$13,IF(10&lt;=Inputs!$B$8,IF(Inputs!$B$12&gt;0,MAX(MIN(NORM.INV(RAND(),LOOKUP(Y178,Inputs!$J$6:$J$9,Inputs!$G$6:$G$9),LOOKUP(Y178,Inputs!$J$6:$J$9,Inputs!$H$6:$H$9)),Inputs!$B$12),-Inputs!$B$12),NORM.INV(RAND(),LOOKUP(Y178,Inputs!$J$6:$J$9,Inputs!$G$6:$G$9),LOOKUP(Y178,Inputs!$J$6:$J$9,Inputs!$H$6:$H$9))),0),"" )</f>
        <v/>
      </c>
      <c r="P178" s="31">
        <f>IF($A178&lt;=Inputs!$B$13,RAND(),"")</f>
        <v/>
      </c>
      <c r="Q178" s="31">
        <f>IF($A178&lt;=Inputs!$B$13,RAND(),"")</f>
        <v/>
      </c>
      <c r="R178" s="31">
        <f>IF($A178&lt;=Inputs!$B$13,RAND(),"")</f>
        <v/>
      </c>
      <c r="S178" s="31">
        <f>IF($A178&lt;=Inputs!$B$13,RAND(),"")</f>
        <v/>
      </c>
      <c r="T178" s="31">
        <f>IF($A178&lt;=Inputs!$B$13,RAND(),"")</f>
        <v/>
      </c>
      <c r="U178" s="31">
        <f>IF($A178&lt;=Inputs!$B$13,RAND(),"")</f>
        <v/>
      </c>
      <c r="V178" s="31">
        <f>IF($A178&lt;=Inputs!$B$13,RAND(),"")</f>
        <v/>
      </c>
      <c r="W178" s="31">
        <f>IF($A178&lt;=Inputs!$B$13,RAND(),"")</f>
        <v/>
      </c>
      <c r="X178" s="31">
        <f>IF($A178&lt;=Inputs!$B$13,RAND(),"")</f>
        <v/>
      </c>
      <c r="Y178" s="31">
        <f>IF($A178&lt;=Inputs!$B$13,RAND(),"")</f>
        <v/>
      </c>
    </row>
    <row r="179">
      <c r="A179" t="n">
        <v>174</v>
      </c>
      <c r="B179" s="26">
        <f>IF($A179&lt;=Inputs!$B$13,IF(Inputs!$B$8&gt;0,SUM(F179:O179)/Inputs!$B$8,0),"")</f>
        <v/>
      </c>
      <c r="C179" s="27">
        <f>IF($A179&lt;=Inputs!$B$13,B179/100,"")</f>
        <v/>
      </c>
      <c r="D179" s="28">
        <f>IF($A179&lt;=Inputs!$B$13,C179*Inputs!$B$7,"")</f>
        <v/>
      </c>
      <c r="E179" s="29">
        <f>IF($A179&lt;=Inputs!$B$13,IF(D179&gt;0,1,0),"")</f>
        <v/>
      </c>
      <c r="F179" s="26">
        <f>IF($A179&lt;=Inputs!$B$13,IF(1&lt;=Inputs!$B$8,IF(Inputs!$B$12&gt;0,MAX(MIN(NORM.INV(RAND(),LOOKUP(P179,Inputs!$J$6:$J$9,Inputs!$G$6:$G$9),LOOKUP(P179,Inputs!$J$6:$J$9,Inputs!$H$6:$H$9)),Inputs!$B$12),-Inputs!$B$12),NORM.INV(RAND(),LOOKUP(P179,Inputs!$J$6:$J$9,Inputs!$G$6:$G$9),LOOKUP(P179,Inputs!$J$6:$J$9,Inputs!$H$6:$H$9))),0),"" )</f>
        <v/>
      </c>
      <c r="G179" s="26">
        <f>IF($A179&lt;=Inputs!$B$13,IF(2&lt;=Inputs!$B$8,IF(Inputs!$B$12&gt;0,MAX(MIN(NORM.INV(RAND(),LOOKUP(Q179,Inputs!$J$6:$J$9,Inputs!$G$6:$G$9),LOOKUP(Q179,Inputs!$J$6:$J$9,Inputs!$H$6:$H$9)),Inputs!$B$12),-Inputs!$B$12),NORM.INV(RAND(),LOOKUP(Q179,Inputs!$J$6:$J$9,Inputs!$G$6:$G$9),LOOKUP(Q179,Inputs!$J$6:$J$9,Inputs!$H$6:$H$9))),0),"" )</f>
        <v/>
      </c>
      <c r="H179" s="26">
        <f>IF($A179&lt;=Inputs!$B$13,IF(3&lt;=Inputs!$B$8,IF(Inputs!$B$12&gt;0,MAX(MIN(NORM.INV(RAND(),LOOKUP(R179,Inputs!$J$6:$J$9,Inputs!$G$6:$G$9),LOOKUP(R179,Inputs!$J$6:$J$9,Inputs!$H$6:$H$9)),Inputs!$B$12),-Inputs!$B$12),NORM.INV(RAND(),LOOKUP(R179,Inputs!$J$6:$J$9,Inputs!$G$6:$G$9),LOOKUP(R179,Inputs!$J$6:$J$9,Inputs!$H$6:$H$9))),0),"" )</f>
        <v/>
      </c>
      <c r="I179" s="26">
        <f>IF($A179&lt;=Inputs!$B$13,IF(4&lt;=Inputs!$B$8,IF(Inputs!$B$12&gt;0,MAX(MIN(NORM.INV(RAND(),LOOKUP(S179,Inputs!$J$6:$J$9,Inputs!$G$6:$G$9),LOOKUP(S179,Inputs!$J$6:$J$9,Inputs!$H$6:$H$9)),Inputs!$B$12),-Inputs!$B$12),NORM.INV(RAND(),LOOKUP(S179,Inputs!$J$6:$J$9,Inputs!$G$6:$G$9),LOOKUP(S179,Inputs!$J$6:$J$9,Inputs!$H$6:$H$9))),0),"" )</f>
        <v/>
      </c>
      <c r="J179" s="26">
        <f>IF($A179&lt;=Inputs!$B$13,IF(5&lt;=Inputs!$B$8,IF(Inputs!$B$12&gt;0,MAX(MIN(NORM.INV(RAND(),LOOKUP(T179,Inputs!$J$6:$J$9,Inputs!$G$6:$G$9),LOOKUP(T179,Inputs!$J$6:$J$9,Inputs!$H$6:$H$9)),Inputs!$B$12),-Inputs!$B$12),NORM.INV(RAND(),LOOKUP(T179,Inputs!$J$6:$J$9,Inputs!$G$6:$G$9),LOOKUP(T179,Inputs!$J$6:$J$9,Inputs!$H$6:$H$9))),0),"" )</f>
        <v/>
      </c>
      <c r="K179" s="26">
        <f>IF($A179&lt;=Inputs!$B$13,IF(6&lt;=Inputs!$B$8,IF(Inputs!$B$12&gt;0,MAX(MIN(NORM.INV(RAND(),LOOKUP(U179,Inputs!$J$6:$J$9,Inputs!$G$6:$G$9),LOOKUP(U179,Inputs!$J$6:$J$9,Inputs!$H$6:$H$9)),Inputs!$B$12),-Inputs!$B$12),NORM.INV(RAND(),LOOKUP(U179,Inputs!$J$6:$J$9,Inputs!$G$6:$G$9),LOOKUP(U179,Inputs!$J$6:$J$9,Inputs!$H$6:$H$9))),0),"" )</f>
        <v/>
      </c>
      <c r="L179" s="26">
        <f>IF($A179&lt;=Inputs!$B$13,IF(7&lt;=Inputs!$B$8,IF(Inputs!$B$12&gt;0,MAX(MIN(NORM.INV(RAND(),LOOKUP(V179,Inputs!$J$6:$J$9,Inputs!$G$6:$G$9),LOOKUP(V179,Inputs!$J$6:$J$9,Inputs!$H$6:$H$9)),Inputs!$B$12),-Inputs!$B$12),NORM.INV(RAND(),LOOKUP(V179,Inputs!$J$6:$J$9,Inputs!$G$6:$G$9),LOOKUP(V179,Inputs!$J$6:$J$9,Inputs!$H$6:$H$9))),0),"" )</f>
        <v/>
      </c>
      <c r="M179" s="26">
        <f>IF($A179&lt;=Inputs!$B$13,IF(8&lt;=Inputs!$B$8,IF(Inputs!$B$12&gt;0,MAX(MIN(NORM.INV(RAND(),LOOKUP(W179,Inputs!$J$6:$J$9,Inputs!$G$6:$G$9),LOOKUP(W179,Inputs!$J$6:$J$9,Inputs!$H$6:$H$9)),Inputs!$B$12),-Inputs!$B$12),NORM.INV(RAND(),LOOKUP(W179,Inputs!$J$6:$J$9,Inputs!$G$6:$G$9),LOOKUP(W179,Inputs!$J$6:$J$9,Inputs!$H$6:$H$9))),0),"" )</f>
        <v/>
      </c>
      <c r="N179" s="26">
        <f>IF($A179&lt;=Inputs!$B$13,IF(9&lt;=Inputs!$B$8,IF(Inputs!$B$12&gt;0,MAX(MIN(NORM.INV(RAND(),LOOKUP(X179,Inputs!$J$6:$J$9,Inputs!$G$6:$G$9),LOOKUP(X179,Inputs!$J$6:$J$9,Inputs!$H$6:$H$9)),Inputs!$B$12),-Inputs!$B$12),NORM.INV(RAND(),LOOKUP(X179,Inputs!$J$6:$J$9,Inputs!$G$6:$G$9),LOOKUP(X179,Inputs!$J$6:$J$9,Inputs!$H$6:$H$9))),0),"" )</f>
        <v/>
      </c>
      <c r="O179" s="26">
        <f>IF($A179&lt;=Inputs!$B$13,IF(10&lt;=Inputs!$B$8,IF(Inputs!$B$12&gt;0,MAX(MIN(NORM.INV(RAND(),LOOKUP(Y179,Inputs!$J$6:$J$9,Inputs!$G$6:$G$9),LOOKUP(Y179,Inputs!$J$6:$J$9,Inputs!$H$6:$H$9)),Inputs!$B$12),-Inputs!$B$12),NORM.INV(RAND(),LOOKUP(Y179,Inputs!$J$6:$J$9,Inputs!$G$6:$G$9),LOOKUP(Y179,Inputs!$J$6:$J$9,Inputs!$H$6:$H$9))),0),"" )</f>
        <v/>
      </c>
      <c r="P179" s="31">
        <f>IF($A179&lt;=Inputs!$B$13,RAND(),"")</f>
        <v/>
      </c>
      <c r="Q179" s="31">
        <f>IF($A179&lt;=Inputs!$B$13,RAND(),"")</f>
        <v/>
      </c>
      <c r="R179" s="31">
        <f>IF($A179&lt;=Inputs!$B$13,RAND(),"")</f>
        <v/>
      </c>
      <c r="S179" s="31">
        <f>IF($A179&lt;=Inputs!$B$13,RAND(),"")</f>
        <v/>
      </c>
      <c r="T179" s="31">
        <f>IF($A179&lt;=Inputs!$B$13,RAND(),"")</f>
        <v/>
      </c>
      <c r="U179" s="31">
        <f>IF($A179&lt;=Inputs!$B$13,RAND(),"")</f>
        <v/>
      </c>
      <c r="V179" s="31">
        <f>IF($A179&lt;=Inputs!$B$13,RAND(),"")</f>
        <v/>
      </c>
      <c r="W179" s="31">
        <f>IF($A179&lt;=Inputs!$B$13,RAND(),"")</f>
        <v/>
      </c>
      <c r="X179" s="31">
        <f>IF($A179&lt;=Inputs!$B$13,RAND(),"")</f>
        <v/>
      </c>
      <c r="Y179" s="31">
        <f>IF($A179&lt;=Inputs!$B$13,RAND(),"")</f>
        <v/>
      </c>
    </row>
    <row r="180">
      <c r="A180" t="n">
        <v>175</v>
      </c>
      <c r="B180" s="26">
        <f>IF($A180&lt;=Inputs!$B$13,IF(Inputs!$B$8&gt;0,SUM(F180:O180)/Inputs!$B$8,0),"")</f>
        <v/>
      </c>
      <c r="C180" s="27">
        <f>IF($A180&lt;=Inputs!$B$13,B180/100,"")</f>
        <v/>
      </c>
      <c r="D180" s="28">
        <f>IF($A180&lt;=Inputs!$B$13,C180*Inputs!$B$7,"")</f>
        <v/>
      </c>
      <c r="E180" s="29">
        <f>IF($A180&lt;=Inputs!$B$13,IF(D180&gt;0,1,0),"")</f>
        <v/>
      </c>
      <c r="F180" s="26">
        <f>IF($A180&lt;=Inputs!$B$13,IF(1&lt;=Inputs!$B$8,IF(Inputs!$B$12&gt;0,MAX(MIN(NORM.INV(RAND(),LOOKUP(P180,Inputs!$J$6:$J$9,Inputs!$G$6:$G$9),LOOKUP(P180,Inputs!$J$6:$J$9,Inputs!$H$6:$H$9)),Inputs!$B$12),-Inputs!$B$12),NORM.INV(RAND(),LOOKUP(P180,Inputs!$J$6:$J$9,Inputs!$G$6:$G$9),LOOKUP(P180,Inputs!$J$6:$J$9,Inputs!$H$6:$H$9))),0),"" )</f>
        <v/>
      </c>
      <c r="G180" s="26">
        <f>IF($A180&lt;=Inputs!$B$13,IF(2&lt;=Inputs!$B$8,IF(Inputs!$B$12&gt;0,MAX(MIN(NORM.INV(RAND(),LOOKUP(Q180,Inputs!$J$6:$J$9,Inputs!$G$6:$G$9),LOOKUP(Q180,Inputs!$J$6:$J$9,Inputs!$H$6:$H$9)),Inputs!$B$12),-Inputs!$B$12),NORM.INV(RAND(),LOOKUP(Q180,Inputs!$J$6:$J$9,Inputs!$G$6:$G$9),LOOKUP(Q180,Inputs!$J$6:$J$9,Inputs!$H$6:$H$9))),0),"" )</f>
        <v/>
      </c>
      <c r="H180" s="26">
        <f>IF($A180&lt;=Inputs!$B$13,IF(3&lt;=Inputs!$B$8,IF(Inputs!$B$12&gt;0,MAX(MIN(NORM.INV(RAND(),LOOKUP(R180,Inputs!$J$6:$J$9,Inputs!$G$6:$G$9),LOOKUP(R180,Inputs!$J$6:$J$9,Inputs!$H$6:$H$9)),Inputs!$B$12),-Inputs!$B$12),NORM.INV(RAND(),LOOKUP(R180,Inputs!$J$6:$J$9,Inputs!$G$6:$G$9),LOOKUP(R180,Inputs!$J$6:$J$9,Inputs!$H$6:$H$9))),0),"" )</f>
        <v/>
      </c>
      <c r="I180" s="26">
        <f>IF($A180&lt;=Inputs!$B$13,IF(4&lt;=Inputs!$B$8,IF(Inputs!$B$12&gt;0,MAX(MIN(NORM.INV(RAND(),LOOKUP(S180,Inputs!$J$6:$J$9,Inputs!$G$6:$G$9),LOOKUP(S180,Inputs!$J$6:$J$9,Inputs!$H$6:$H$9)),Inputs!$B$12),-Inputs!$B$12),NORM.INV(RAND(),LOOKUP(S180,Inputs!$J$6:$J$9,Inputs!$G$6:$G$9),LOOKUP(S180,Inputs!$J$6:$J$9,Inputs!$H$6:$H$9))),0),"" )</f>
        <v/>
      </c>
      <c r="J180" s="26">
        <f>IF($A180&lt;=Inputs!$B$13,IF(5&lt;=Inputs!$B$8,IF(Inputs!$B$12&gt;0,MAX(MIN(NORM.INV(RAND(),LOOKUP(T180,Inputs!$J$6:$J$9,Inputs!$G$6:$G$9),LOOKUP(T180,Inputs!$J$6:$J$9,Inputs!$H$6:$H$9)),Inputs!$B$12),-Inputs!$B$12),NORM.INV(RAND(),LOOKUP(T180,Inputs!$J$6:$J$9,Inputs!$G$6:$G$9),LOOKUP(T180,Inputs!$J$6:$J$9,Inputs!$H$6:$H$9))),0),"" )</f>
        <v/>
      </c>
      <c r="K180" s="26">
        <f>IF($A180&lt;=Inputs!$B$13,IF(6&lt;=Inputs!$B$8,IF(Inputs!$B$12&gt;0,MAX(MIN(NORM.INV(RAND(),LOOKUP(U180,Inputs!$J$6:$J$9,Inputs!$G$6:$G$9),LOOKUP(U180,Inputs!$J$6:$J$9,Inputs!$H$6:$H$9)),Inputs!$B$12),-Inputs!$B$12),NORM.INV(RAND(),LOOKUP(U180,Inputs!$J$6:$J$9,Inputs!$G$6:$G$9),LOOKUP(U180,Inputs!$J$6:$J$9,Inputs!$H$6:$H$9))),0),"" )</f>
        <v/>
      </c>
      <c r="L180" s="26">
        <f>IF($A180&lt;=Inputs!$B$13,IF(7&lt;=Inputs!$B$8,IF(Inputs!$B$12&gt;0,MAX(MIN(NORM.INV(RAND(),LOOKUP(V180,Inputs!$J$6:$J$9,Inputs!$G$6:$G$9),LOOKUP(V180,Inputs!$J$6:$J$9,Inputs!$H$6:$H$9)),Inputs!$B$12),-Inputs!$B$12),NORM.INV(RAND(),LOOKUP(V180,Inputs!$J$6:$J$9,Inputs!$G$6:$G$9),LOOKUP(V180,Inputs!$J$6:$J$9,Inputs!$H$6:$H$9))),0),"" )</f>
        <v/>
      </c>
      <c r="M180" s="26">
        <f>IF($A180&lt;=Inputs!$B$13,IF(8&lt;=Inputs!$B$8,IF(Inputs!$B$12&gt;0,MAX(MIN(NORM.INV(RAND(),LOOKUP(W180,Inputs!$J$6:$J$9,Inputs!$G$6:$G$9),LOOKUP(W180,Inputs!$J$6:$J$9,Inputs!$H$6:$H$9)),Inputs!$B$12),-Inputs!$B$12),NORM.INV(RAND(),LOOKUP(W180,Inputs!$J$6:$J$9,Inputs!$G$6:$G$9),LOOKUP(W180,Inputs!$J$6:$J$9,Inputs!$H$6:$H$9))),0),"" )</f>
        <v/>
      </c>
      <c r="N180" s="26">
        <f>IF($A180&lt;=Inputs!$B$13,IF(9&lt;=Inputs!$B$8,IF(Inputs!$B$12&gt;0,MAX(MIN(NORM.INV(RAND(),LOOKUP(X180,Inputs!$J$6:$J$9,Inputs!$G$6:$G$9),LOOKUP(X180,Inputs!$J$6:$J$9,Inputs!$H$6:$H$9)),Inputs!$B$12),-Inputs!$B$12),NORM.INV(RAND(),LOOKUP(X180,Inputs!$J$6:$J$9,Inputs!$G$6:$G$9),LOOKUP(X180,Inputs!$J$6:$J$9,Inputs!$H$6:$H$9))),0),"" )</f>
        <v/>
      </c>
      <c r="O180" s="26">
        <f>IF($A180&lt;=Inputs!$B$13,IF(10&lt;=Inputs!$B$8,IF(Inputs!$B$12&gt;0,MAX(MIN(NORM.INV(RAND(),LOOKUP(Y180,Inputs!$J$6:$J$9,Inputs!$G$6:$G$9),LOOKUP(Y180,Inputs!$J$6:$J$9,Inputs!$H$6:$H$9)),Inputs!$B$12),-Inputs!$B$12),NORM.INV(RAND(),LOOKUP(Y180,Inputs!$J$6:$J$9,Inputs!$G$6:$G$9),LOOKUP(Y180,Inputs!$J$6:$J$9,Inputs!$H$6:$H$9))),0),"" )</f>
        <v/>
      </c>
      <c r="P180" s="31">
        <f>IF($A180&lt;=Inputs!$B$13,RAND(),"")</f>
        <v/>
      </c>
      <c r="Q180" s="31">
        <f>IF($A180&lt;=Inputs!$B$13,RAND(),"")</f>
        <v/>
      </c>
      <c r="R180" s="31">
        <f>IF($A180&lt;=Inputs!$B$13,RAND(),"")</f>
        <v/>
      </c>
      <c r="S180" s="31">
        <f>IF($A180&lt;=Inputs!$B$13,RAND(),"")</f>
        <v/>
      </c>
      <c r="T180" s="31">
        <f>IF($A180&lt;=Inputs!$B$13,RAND(),"")</f>
        <v/>
      </c>
      <c r="U180" s="31">
        <f>IF($A180&lt;=Inputs!$B$13,RAND(),"")</f>
        <v/>
      </c>
      <c r="V180" s="31">
        <f>IF($A180&lt;=Inputs!$B$13,RAND(),"")</f>
        <v/>
      </c>
      <c r="W180" s="31">
        <f>IF($A180&lt;=Inputs!$B$13,RAND(),"")</f>
        <v/>
      </c>
      <c r="X180" s="31">
        <f>IF($A180&lt;=Inputs!$B$13,RAND(),"")</f>
        <v/>
      </c>
      <c r="Y180" s="31">
        <f>IF($A180&lt;=Inputs!$B$13,RAND(),"")</f>
        <v/>
      </c>
    </row>
    <row r="181">
      <c r="A181" t="n">
        <v>176</v>
      </c>
      <c r="B181" s="26">
        <f>IF($A181&lt;=Inputs!$B$13,IF(Inputs!$B$8&gt;0,SUM(F181:O181)/Inputs!$B$8,0),"")</f>
        <v/>
      </c>
      <c r="C181" s="27">
        <f>IF($A181&lt;=Inputs!$B$13,B181/100,"")</f>
        <v/>
      </c>
      <c r="D181" s="28">
        <f>IF($A181&lt;=Inputs!$B$13,C181*Inputs!$B$7,"")</f>
        <v/>
      </c>
      <c r="E181" s="29">
        <f>IF($A181&lt;=Inputs!$B$13,IF(D181&gt;0,1,0),"")</f>
        <v/>
      </c>
      <c r="F181" s="26">
        <f>IF($A181&lt;=Inputs!$B$13,IF(1&lt;=Inputs!$B$8,IF(Inputs!$B$12&gt;0,MAX(MIN(NORM.INV(RAND(),LOOKUP(P181,Inputs!$J$6:$J$9,Inputs!$G$6:$G$9),LOOKUP(P181,Inputs!$J$6:$J$9,Inputs!$H$6:$H$9)),Inputs!$B$12),-Inputs!$B$12),NORM.INV(RAND(),LOOKUP(P181,Inputs!$J$6:$J$9,Inputs!$G$6:$G$9),LOOKUP(P181,Inputs!$J$6:$J$9,Inputs!$H$6:$H$9))),0),"" )</f>
        <v/>
      </c>
      <c r="G181" s="26">
        <f>IF($A181&lt;=Inputs!$B$13,IF(2&lt;=Inputs!$B$8,IF(Inputs!$B$12&gt;0,MAX(MIN(NORM.INV(RAND(),LOOKUP(Q181,Inputs!$J$6:$J$9,Inputs!$G$6:$G$9),LOOKUP(Q181,Inputs!$J$6:$J$9,Inputs!$H$6:$H$9)),Inputs!$B$12),-Inputs!$B$12),NORM.INV(RAND(),LOOKUP(Q181,Inputs!$J$6:$J$9,Inputs!$G$6:$G$9),LOOKUP(Q181,Inputs!$J$6:$J$9,Inputs!$H$6:$H$9))),0),"" )</f>
        <v/>
      </c>
      <c r="H181" s="26">
        <f>IF($A181&lt;=Inputs!$B$13,IF(3&lt;=Inputs!$B$8,IF(Inputs!$B$12&gt;0,MAX(MIN(NORM.INV(RAND(),LOOKUP(R181,Inputs!$J$6:$J$9,Inputs!$G$6:$G$9),LOOKUP(R181,Inputs!$J$6:$J$9,Inputs!$H$6:$H$9)),Inputs!$B$12),-Inputs!$B$12),NORM.INV(RAND(),LOOKUP(R181,Inputs!$J$6:$J$9,Inputs!$G$6:$G$9),LOOKUP(R181,Inputs!$J$6:$J$9,Inputs!$H$6:$H$9))),0),"" )</f>
        <v/>
      </c>
      <c r="I181" s="26">
        <f>IF($A181&lt;=Inputs!$B$13,IF(4&lt;=Inputs!$B$8,IF(Inputs!$B$12&gt;0,MAX(MIN(NORM.INV(RAND(),LOOKUP(S181,Inputs!$J$6:$J$9,Inputs!$G$6:$G$9),LOOKUP(S181,Inputs!$J$6:$J$9,Inputs!$H$6:$H$9)),Inputs!$B$12),-Inputs!$B$12),NORM.INV(RAND(),LOOKUP(S181,Inputs!$J$6:$J$9,Inputs!$G$6:$G$9),LOOKUP(S181,Inputs!$J$6:$J$9,Inputs!$H$6:$H$9))),0),"" )</f>
        <v/>
      </c>
      <c r="J181" s="26">
        <f>IF($A181&lt;=Inputs!$B$13,IF(5&lt;=Inputs!$B$8,IF(Inputs!$B$12&gt;0,MAX(MIN(NORM.INV(RAND(),LOOKUP(T181,Inputs!$J$6:$J$9,Inputs!$G$6:$G$9),LOOKUP(T181,Inputs!$J$6:$J$9,Inputs!$H$6:$H$9)),Inputs!$B$12),-Inputs!$B$12),NORM.INV(RAND(),LOOKUP(T181,Inputs!$J$6:$J$9,Inputs!$G$6:$G$9),LOOKUP(T181,Inputs!$J$6:$J$9,Inputs!$H$6:$H$9))),0),"" )</f>
        <v/>
      </c>
      <c r="K181" s="26">
        <f>IF($A181&lt;=Inputs!$B$13,IF(6&lt;=Inputs!$B$8,IF(Inputs!$B$12&gt;0,MAX(MIN(NORM.INV(RAND(),LOOKUP(U181,Inputs!$J$6:$J$9,Inputs!$G$6:$G$9),LOOKUP(U181,Inputs!$J$6:$J$9,Inputs!$H$6:$H$9)),Inputs!$B$12),-Inputs!$B$12),NORM.INV(RAND(),LOOKUP(U181,Inputs!$J$6:$J$9,Inputs!$G$6:$G$9),LOOKUP(U181,Inputs!$J$6:$J$9,Inputs!$H$6:$H$9))),0),"" )</f>
        <v/>
      </c>
      <c r="L181" s="26">
        <f>IF($A181&lt;=Inputs!$B$13,IF(7&lt;=Inputs!$B$8,IF(Inputs!$B$12&gt;0,MAX(MIN(NORM.INV(RAND(),LOOKUP(V181,Inputs!$J$6:$J$9,Inputs!$G$6:$G$9),LOOKUP(V181,Inputs!$J$6:$J$9,Inputs!$H$6:$H$9)),Inputs!$B$12),-Inputs!$B$12),NORM.INV(RAND(),LOOKUP(V181,Inputs!$J$6:$J$9,Inputs!$G$6:$G$9),LOOKUP(V181,Inputs!$J$6:$J$9,Inputs!$H$6:$H$9))),0),"" )</f>
        <v/>
      </c>
      <c r="M181" s="26">
        <f>IF($A181&lt;=Inputs!$B$13,IF(8&lt;=Inputs!$B$8,IF(Inputs!$B$12&gt;0,MAX(MIN(NORM.INV(RAND(),LOOKUP(W181,Inputs!$J$6:$J$9,Inputs!$G$6:$G$9),LOOKUP(W181,Inputs!$J$6:$J$9,Inputs!$H$6:$H$9)),Inputs!$B$12),-Inputs!$B$12),NORM.INV(RAND(),LOOKUP(W181,Inputs!$J$6:$J$9,Inputs!$G$6:$G$9),LOOKUP(W181,Inputs!$J$6:$J$9,Inputs!$H$6:$H$9))),0),"" )</f>
        <v/>
      </c>
      <c r="N181" s="26">
        <f>IF($A181&lt;=Inputs!$B$13,IF(9&lt;=Inputs!$B$8,IF(Inputs!$B$12&gt;0,MAX(MIN(NORM.INV(RAND(),LOOKUP(X181,Inputs!$J$6:$J$9,Inputs!$G$6:$G$9),LOOKUP(X181,Inputs!$J$6:$J$9,Inputs!$H$6:$H$9)),Inputs!$B$12),-Inputs!$B$12),NORM.INV(RAND(),LOOKUP(X181,Inputs!$J$6:$J$9,Inputs!$G$6:$G$9),LOOKUP(X181,Inputs!$J$6:$J$9,Inputs!$H$6:$H$9))),0),"" )</f>
        <v/>
      </c>
      <c r="O181" s="26">
        <f>IF($A181&lt;=Inputs!$B$13,IF(10&lt;=Inputs!$B$8,IF(Inputs!$B$12&gt;0,MAX(MIN(NORM.INV(RAND(),LOOKUP(Y181,Inputs!$J$6:$J$9,Inputs!$G$6:$G$9),LOOKUP(Y181,Inputs!$J$6:$J$9,Inputs!$H$6:$H$9)),Inputs!$B$12),-Inputs!$B$12),NORM.INV(RAND(),LOOKUP(Y181,Inputs!$J$6:$J$9,Inputs!$G$6:$G$9),LOOKUP(Y181,Inputs!$J$6:$J$9,Inputs!$H$6:$H$9))),0),"" )</f>
        <v/>
      </c>
      <c r="P181" s="31">
        <f>IF($A181&lt;=Inputs!$B$13,RAND(),"")</f>
        <v/>
      </c>
      <c r="Q181" s="31">
        <f>IF($A181&lt;=Inputs!$B$13,RAND(),"")</f>
        <v/>
      </c>
      <c r="R181" s="31">
        <f>IF($A181&lt;=Inputs!$B$13,RAND(),"")</f>
        <v/>
      </c>
      <c r="S181" s="31">
        <f>IF($A181&lt;=Inputs!$B$13,RAND(),"")</f>
        <v/>
      </c>
      <c r="T181" s="31">
        <f>IF($A181&lt;=Inputs!$B$13,RAND(),"")</f>
        <v/>
      </c>
      <c r="U181" s="31">
        <f>IF($A181&lt;=Inputs!$B$13,RAND(),"")</f>
        <v/>
      </c>
      <c r="V181" s="31">
        <f>IF($A181&lt;=Inputs!$B$13,RAND(),"")</f>
        <v/>
      </c>
      <c r="W181" s="31">
        <f>IF($A181&lt;=Inputs!$B$13,RAND(),"")</f>
        <v/>
      </c>
      <c r="X181" s="31">
        <f>IF($A181&lt;=Inputs!$B$13,RAND(),"")</f>
        <v/>
      </c>
      <c r="Y181" s="31">
        <f>IF($A181&lt;=Inputs!$B$13,RAND(),"")</f>
        <v/>
      </c>
    </row>
    <row r="182">
      <c r="A182" t="n">
        <v>177</v>
      </c>
      <c r="B182" s="26">
        <f>IF($A182&lt;=Inputs!$B$13,IF(Inputs!$B$8&gt;0,SUM(F182:O182)/Inputs!$B$8,0),"")</f>
        <v/>
      </c>
      <c r="C182" s="27">
        <f>IF($A182&lt;=Inputs!$B$13,B182/100,"")</f>
        <v/>
      </c>
      <c r="D182" s="28">
        <f>IF($A182&lt;=Inputs!$B$13,C182*Inputs!$B$7,"")</f>
        <v/>
      </c>
      <c r="E182" s="29">
        <f>IF($A182&lt;=Inputs!$B$13,IF(D182&gt;0,1,0),"")</f>
        <v/>
      </c>
      <c r="F182" s="26">
        <f>IF($A182&lt;=Inputs!$B$13,IF(1&lt;=Inputs!$B$8,IF(Inputs!$B$12&gt;0,MAX(MIN(NORM.INV(RAND(),LOOKUP(P182,Inputs!$J$6:$J$9,Inputs!$G$6:$G$9),LOOKUP(P182,Inputs!$J$6:$J$9,Inputs!$H$6:$H$9)),Inputs!$B$12),-Inputs!$B$12),NORM.INV(RAND(),LOOKUP(P182,Inputs!$J$6:$J$9,Inputs!$G$6:$G$9),LOOKUP(P182,Inputs!$J$6:$J$9,Inputs!$H$6:$H$9))),0),"" )</f>
        <v/>
      </c>
      <c r="G182" s="26">
        <f>IF($A182&lt;=Inputs!$B$13,IF(2&lt;=Inputs!$B$8,IF(Inputs!$B$12&gt;0,MAX(MIN(NORM.INV(RAND(),LOOKUP(Q182,Inputs!$J$6:$J$9,Inputs!$G$6:$G$9),LOOKUP(Q182,Inputs!$J$6:$J$9,Inputs!$H$6:$H$9)),Inputs!$B$12),-Inputs!$B$12),NORM.INV(RAND(),LOOKUP(Q182,Inputs!$J$6:$J$9,Inputs!$G$6:$G$9),LOOKUP(Q182,Inputs!$J$6:$J$9,Inputs!$H$6:$H$9))),0),"" )</f>
        <v/>
      </c>
      <c r="H182" s="26">
        <f>IF($A182&lt;=Inputs!$B$13,IF(3&lt;=Inputs!$B$8,IF(Inputs!$B$12&gt;0,MAX(MIN(NORM.INV(RAND(),LOOKUP(R182,Inputs!$J$6:$J$9,Inputs!$G$6:$G$9),LOOKUP(R182,Inputs!$J$6:$J$9,Inputs!$H$6:$H$9)),Inputs!$B$12),-Inputs!$B$12),NORM.INV(RAND(),LOOKUP(R182,Inputs!$J$6:$J$9,Inputs!$G$6:$G$9),LOOKUP(R182,Inputs!$J$6:$J$9,Inputs!$H$6:$H$9))),0),"" )</f>
        <v/>
      </c>
      <c r="I182" s="26">
        <f>IF($A182&lt;=Inputs!$B$13,IF(4&lt;=Inputs!$B$8,IF(Inputs!$B$12&gt;0,MAX(MIN(NORM.INV(RAND(),LOOKUP(S182,Inputs!$J$6:$J$9,Inputs!$G$6:$G$9),LOOKUP(S182,Inputs!$J$6:$J$9,Inputs!$H$6:$H$9)),Inputs!$B$12),-Inputs!$B$12),NORM.INV(RAND(),LOOKUP(S182,Inputs!$J$6:$J$9,Inputs!$G$6:$G$9),LOOKUP(S182,Inputs!$J$6:$J$9,Inputs!$H$6:$H$9))),0),"" )</f>
        <v/>
      </c>
      <c r="J182" s="26">
        <f>IF($A182&lt;=Inputs!$B$13,IF(5&lt;=Inputs!$B$8,IF(Inputs!$B$12&gt;0,MAX(MIN(NORM.INV(RAND(),LOOKUP(T182,Inputs!$J$6:$J$9,Inputs!$G$6:$G$9),LOOKUP(T182,Inputs!$J$6:$J$9,Inputs!$H$6:$H$9)),Inputs!$B$12),-Inputs!$B$12),NORM.INV(RAND(),LOOKUP(T182,Inputs!$J$6:$J$9,Inputs!$G$6:$G$9),LOOKUP(T182,Inputs!$J$6:$J$9,Inputs!$H$6:$H$9))),0),"" )</f>
        <v/>
      </c>
      <c r="K182" s="26">
        <f>IF($A182&lt;=Inputs!$B$13,IF(6&lt;=Inputs!$B$8,IF(Inputs!$B$12&gt;0,MAX(MIN(NORM.INV(RAND(),LOOKUP(U182,Inputs!$J$6:$J$9,Inputs!$G$6:$G$9),LOOKUP(U182,Inputs!$J$6:$J$9,Inputs!$H$6:$H$9)),Inputs!$B$12),-Inputs!$B$12),NORM.INV(RAND(),LOOKUP(U182,Inputs!$J$6:$J$9,Inputs!$G$6:$G$9),LOOKUP(U182,Inputs!$J$6:$J$9,Inputs!$H$6:$H$9))),0),"" )</f>
        <v/>
      </c>
      <c r="L182" s="26">
        <f>IF($A182&lt;=Inputs!$B$13,IF(7&lt;=Inputs!$B$8,IF(Inputs!$B$12&gt;0,MAX(MIN(NORM.INV(RAND(),LOOKUP(V182,Inputs!$J$6:$J$9,Inputs!$G$6:$G$9),LOOKUP(V182,Inputs!$J$6:$J$9,Inputs!$H$6:$H$9)),Inputs!$B$12),-Inputs!$B$12),NORM.INV(RAND(),LOOKUP(V182,Inputs!$J$6:$J$9,Inputs!$G$6:$G$9),LOOKUP(V182,Inputs!$J$6:$J$9,Inputs!$H$6:$H$9))),0),"" )</f>
        <v/>
      </c>
      <c r="M182" s="26">
        <f>IF($A182&lt;=Inputs!$B$13,IF(8&lt;=Inputs!$B$8,IF(Inputs!$B$12&gt;0,MAX(MIN(NORM.INV(RAND(),LOOKUP(W182,Inputs!$J$6:$J$9,Inputs!$G$6:$G$9),LOOKUP(W182,Inputs!$J$6:$J$9,Inputs!$H$6:$H$9)),Inputs!$B$12),-Inputs!$B$12),NORM.INV(RAND(),LOOKUP(W182,Inputs!$J$6:$J$9,Inputs!$G$6:$G$9),LOOKUP(W182,Inputs!$J$6:$J$9,Inputs!$H$6:$H$9))),0),"" )</f>
        <v/>
      </c>
      <c r="N182" s="26">
        <f>IF($A182&lt;=Inputs!$B$13,IF(9&lt;=Inputs!$B$8,IF(Inputs!$B$12&gt;0,MAX(MIN(NORM.INV(RAND(),LOOKUP(X182,Inputs!$J$6:$J$9,Inputs!$G$6:$G$9),LOOKUP(X182,Inputs!$J$6:$J$9,Inputs!$H$6:$H$9)),Inputs!$B$12),-Inputs!$B$12),NORM.INV(RAND(),LOOKUP(X182,Inputs!$J$6:$J$9,Inputs!$G$6:$G$9),LOOKUP(X182,Inputs!$J$6:$J$9,Inputs!$H$6:$H$9))),0),"" )</f>
        <v/>
      </c>
      <c r="O182" s="26">
        <f>IF($A182&lt;=Inputs!$B$13,IF(10&lt;=Inputs!$B$8,IF(Inputs!$B$12&gt;0,MAX(MIN(NORM.INV(RAND(),LOOKUP(Y182,Inputs!$J$6:$J$9,Inputs!$G$6:$G$9),LOOKUP(Y182,Inputs!$J$6:$J$9,Inputs!$H$6:$H$9)),Inputs!$B$12),-Inputs!$B$12),NORM.INV(RAND(),LOOKUP(Y182,Inputs!$J$6:$J$9,Inputs!$G$6:$G$9),LOOKUP(Y182,Inputs!$J$6:$J$9,Inputs!$H$6:$H$9))),0),"" )</f>
        <v/>
      </c>
      <c r="P182" s="31">
        <f>IF($A182&lt;=Inputs!$B$13,RAND(),"")</f>
        <v/>
      </c>
      <c r="Q182" s="31">
        <f>IF($A182&lt;=Inputs!$B$13,RAND(),"")</f>
        <v/>
      </c>
      <c r="R182" s="31">
        <f>IF($A182&lt;=Inputs!$B$13,RAND(),"")</f>
        <v/>
      </c>
      <c r="S182" s="31">
        <f>IF($A182&lt;=Inputs!$B$13,RAND(),"")</f>
        <v/>
      </c>
      <c r="T182" s="31">
        <f>IF($A182&lt;=Inputs!$B$13,RAND(),"")</f>
        <v/>
      </c>
      <c r="U182" s="31">
        <f>IF($A182&lt;=Inputs!$B$13,RAND(),"")</f>
        <v/>
      </c>
      <c r="V182" s="31">
        <f>IF($A182&lt;=Inputs!$B$13,RAND(),"")</f>
        <v/>
      </c>
      <c r="W182" s="31">
        <f>IF($A182&lt;=Inputs!$B$13,RAND(),"")</f>
        <v/>
      </c>
      <c r="X182" s="31">
        <f>IF($A182&lt;=Inputs!$B$13,RAND(),"")</f>
        <v/>
      </c>
      <c r="Y182" s="31">
        <f>IF($A182&lt;=Inputs!$B$13,RAND(),"")</f>
        <v/>
      </c>
    </row>
    <row r="183">
      <c r="A183" t="n">
        <v>178</v>
      </c>
      <c r="B183" s="26">
        <f>IF($A183&lt;=Inputs!$B$13,IF(Inputs!$B$8&gt;0,SUM(F183:O183)/Inputs!$B$8,0),"")</f>
        <v/>
      </c>
      <c r="C183" s="27">
        <f>IF($A183&lt;=Inputs!$B$13,B183/100,"")</f>
        <v/>
      </c>
      <c r="D183" s="28">
        <f>IF($A183&lt;=Inputs!$B$13,C183*Inputs!$B$7,"")</f>
        <v/>
      </c>
      <c r="E183" s="29">
        <f>IF($A183&lt;=Inputs!$B$13,IF(D183&gt;0,1,0),"")</f>
        <v/>
      </c>
      <c r="F183" s="26">
        <f>IF($A183&lt;=Inputs!$B$13,IF(1&lt;=Inputs!$B$8,IF(Inputs!$B$12&gt;0,MAX(MIN(NORM.INV(RAND(),LOOKUP(P183,Inputs!$J$6:$J$9,Inputs!$G$6:$G$9),LOOKUP(P183,Inputs!$J$6:$J$9,Inputs!$H$6:$H$9)),Inputs!$B$12),-Inputs!$B$12),NORM.INV(RAND(),LOOKUP(P183,Inputs!$J$6:$J$9,Inputs!$G$6:$G$9),LOOKUP(P183,Inputs!$J$6:$J$9,Inputs!$H$6:$H$9))),0),"" )</f>
        <v/>
      </c>
      <c r="G183" s="26">
        <f>IF($A183&lt;=Inputs!$B$13,IF(2&lt;=Inputs!$B$8,IF(Inputs!$B$12&gt;0,MAX(MIN(NORM.INV(RAND(),LOOKUP(Q183,Inputs!$J$6:$J$9,Inputs!$G$6:$G$9),LOOKUP(Q183,Inputs!$J$6:$J$9,Inputs!$H$6:$H$9)),Inputs!$B$12),-Inputs!$B$12),NORM.INV(RAND(),LOOKUP(Q183,Inputs!$J$6:$J$9,Inputs!$G$6:$G$9),LOOKUP(Q183,Inputs!$J$6:$J$9,Inputs!$H$6:$H$9))),0),"" )</f>
        <v/>
      </c>
      <c r="H183" s="26">
        <f>IF($A183&lt;=Inputs!$B$13,IF(3&lt;=Inputs!$B$8,IF(Inputs!$B$12&gt;0,MAX(MIN(NORM.INV(RAND(),LOOKUP(R183,Inputs!$J$6:$J$9,Inputs!$G$6:$G$9),LOOKUP(R183,Inputs!$J$6:$J$9,Inputs!$H$6:$H$9)),Inputs!$B$12),-Inputs!$B$12),NORM.INV(RAND(),LOOKUP(R183,Inputs!$J$6:$J$9,Inputs!$G$6:$G$9),LOOKUP(R183,Inputs!$J$6:$J$9,Inputs!$H$6:$H$9))),0),"" )</f>
        <v/>
      </c>
      <c r="I183" s="26">
        <f>IF($A183&lt;=Inputs!$B$13,IF(4&lt;=Inputs!$B$8,IF(Inputs!$B$12&gt;0,MAX(MIN(NORM.INV(RAND(),LOOKUP(S183,Inputs!$J$6:$J$9,Inputs!$G$6:$G$9),LOOKUP(S183,Inputs!$J$6:$J$9,Inputs!$H$6:$H$9)),Inputs!$B$12),-Inputs!$B$12),NORM.INV(RAND(),LOOKUP(S183,Inputs!$J$6:$J$9,Inputs!$G$6:$G$9),LOOKUP(S183,Inputs!$J$6:$J$9,Inputs!$H$6:$H$9))),0),"" )</f>
        <v/>
      </c>
      <c r="J183" s="26">
        <f>IF($A183&lt;=Inputs!$B$13,IF(5&lt;=Inputs!$B$8,IF(Inputs!$B$12&gt;0,MAX(MIN(NORM.INV(RAND(),LOOKUP(T183,Inputs!$J$6:$J$9,Inputs!$G$6:$G$9),LOOKUP(T183,Inputs!$J$6:$J$9,Inputs!$H$6:$H$9)),Inputs!$B$12),-Inputs!$B$12),NORM.INV(RAND(),LOOKUP(T183,Inputs!$J$6:$J$9,Inputs!$G$6:$G$9),LOOKUP(T183,Inputs!$J$6:$J$9,Inputs!$H$6:$H$9))),0),"" )</f>
        <v/>
      </c>
      <c r="K183" s="26">
        <f>IF($A183&lt;=Inputs!$B$13,IF(6&lt;=Inputs!$B$8,IF(Inputs!$B$12&gt;0,MAX(MIN(NORM.INV(RAND(),LOOKUP(U183,Inputs!$J$6:$J$9,Inputs!$G$6:$G$9),LOOKUP(U183,Inputs!$J$6:$J$9,Inputs!$H$6:$H$9)),Inputs!$B$12),-Inputs!$B$12),NORM.INV(RAND(),LOOKUP(U183,Inputs!$J$6:$J$9,Inputs!$G$6:$G$9),LOOKUP(U183,Inputs!$J$6:$J$9,Inputs!$H$6:$H$9))),0),"" )</f>
        <v/>
      </c>
      <c r="L183" s="26">
        <f>IF($A183&lt;=Inputs!$B$13,IF(7&lt;=Inputs!$B$8,IF(Inputs!$B$12&gt;0,MAX(MIN(NORM.INV(RAND(),LOOKUP(V183,Inputs!$J$6:$J$9,Inputs!$G$6:$G$9),LOOKUP(V183,Inputs!$J$6:$J$9,Inputs!$H$6:$H$9)),Inputs!$B$12),-Inputs!$B$12),NORM.INV(RAND(),LOOKUP(V183,Inputs!$J$6:$J$9,Inputs!$G$6:$G$9),LOOKUP(V183,Inputs!$J$6:$J$9,Inputs!$H$6:$H$9))),0),"" )</f>
        <v/>
      </c>
      <c r="M183" s="26">
        <f>IF($A183&lt;=Inputs!$B$13,IF(8&lt;=Inputs!$B$8,IF(Inputs!$B$12&gt;0,MAX(MIN(NORM.INV(RAND(),LOOKUP(W183,Inputs!$J$6:$J$9,Inputs!$G$6:$G$9),LOOKUP(W183,Inputs!$J$6:$J$9,Inputs!$H$6:$H$9)),Inputs!$B$12),-Inputs!$B$12),NORM.INV(RAND(),LOOKUP(W183,Inputs!$J$6:$J$9,Inputs!$G$6:$G$9),LOOKUP(W183,Inputs!$J$6:$J$9,Inputs!$H$6:$H$9))),0),"" )</f>
        <v/>
      </c>
      <c r="N183" s="26">
        <f>IF($A183&lt;=Inputs!$B$13,IF(9&lt;=Inputs!$B$8,IF(Inputs!$B$12&gt;0,MAX(MIN(NORM.INV(RAND(),LOOKUP(X183,Inputs!$J$6:$J$9,Inputs!$G$6:$G$9),LOOKUP(X183,Inputs!$J$6:$J$9,Inputs!$H$6:$H$9)),Inputs!$B$12),-Inputs!$B$12),NORM.INV(RAND(),LOOKUP(X183,Inputs!$J$6:$J$9,Inputs!$G$6:$G$9),LOOKUP(X183,Inputs!$J$6:$J$9,Inputs!$H$6:$H$9))),0),"" )</f>
        <v/>
      </c>
      <c r="O183" s="26">
        <f>IF($A183&lt;=Inputs!$B$13,IF(10&lt;=Inputs!$B$8,IF(Inputs!$B$12&gt;0,MAX(MIN(NORM.INV(RAND(),LOOKUP(Y183,Inputs!$J$6:$J$9,Inputs!$G$6:$G$9),LOOKUP(Y183,Inputs!$J$6:$J$9,Inputs!$H$6:$H$9)),Inputs!$B$12),-Inputs!$B$12),NORM.INV(RAND(),LOOKUP(Y183,Inputs!$J$6:$J$9,Inputs!$G$6:$G$9),LOOKUP(Y183,Inputs!$J$6:$J$9,Inputs!$H$6:$H$9))),0),"" )</f>
        <v/>
      </c>
      <c r="P183" s="31">
        <f>IF($A183&lt;=Inputs!$B$13,RAND(),"")</f>
        <v/>
      </c>
      <c r="Q183" s="31">
        <f>IF($A183&lt;=Inputs!$B$13,RAND(),"")</f>
        <v/>
      </c>
      <c r="R183" s="31">
        <f>IF($A183&lt;=Inputs!$B$13,RAND(),"")</f>
        <v/>
      </c>
      <c r="S183" s="31">
        <f>IF($A183&lt;=Inputs!$B$13,RAND(),"")</f>
        <v/>
      </c>
      <c r="T183" s="31">
        <f>IF($A183&lt;=Inputs!$B$13,RAND(),"")</f>
        <v/>
      </c>
      <c r="U183" s="31">
        <f>IF($A183&lt;=Inputs!$B$13,RAND(),"")</f>
        <v/>
      </c>
      <c r="V183" s="31">
        <f>IF($A183&lt;=Inputs!$B$13,RAND(),"")</f>
        <v/>
      </c>
      <c r="W183" s="31">
        <f>IF($A183&lt;=Inputs!$B$13,RAND(),"")</f>
        <v/>
      </c>
      <c r="X183" s="31">
        <f>IF($A183&lt;=Inputs!$B$13,RAND(),"")</f>
        <v/>
      </c>
      <c r="Y183" s="31">
        <f>IF($A183&lt;=Inputs!$B$13,RAND(),"")</f>
        <v/>
      </c>
    </row>
    <row r="184">
      <c r="A184" t="n">
        <v>179</v>
      </c>
      <c r="B184" s="26">
        <f>IF($A184&lt;=Inputs!$B$13,IF(Inputs!$B$8&gt;0,SUM(F184:O184)/Inputs!$B$8,0),"")</f>
        <v/>
      </c>
      <c r="C184" s="27">
        <f>IF($A184&lt;=Inputs!$B$13,B184/100,"")</f>
        <v/>
      </c>
      <c r="D184" s="28">
        <f>IF($A184&lt;=Inputs!$B$13,C184*Inputs!$B$7,"")</f>
        <v/>
      </c>
      <c r="E184" s="29">
        <f>IF($A184&lt;=Inputs!$B$13,IF(D184&gt;0,1,0),"")</f>
        <v/>
      </c>
      <c r="F184" s="26">
        <f>IF($A184&lt;=Inputs!$B$13,IF(1&lt;=Inputs!$B$8,IF(Inputs!$B$12&gt;0,MAX(MIN(NORM.INV(RAND(),LOOKUP(P184,Inputs!$J$6:$J$9,Inputs!$G$6:$G$9),LOOKUP(P184,Inputs!$J$6:$J$9,Inputs!$H$6:$H$9)),Inputs!$B$12),-Inputs!$B$12),NORM.INV(RAND(),LOOKUP(P184,Inputs!$J$6:$J$9,Inputs!$G$6:$G$9),LOOKUP(P184,Inputs!$J$6:$J$9,Inputs!$H$6:$H$9))),0),"" )</f>
        <v/>
      </c>
      <c r="G184" s="26">
        <f>IF($A184&lt;=Inputs!$B$13,IF(2&lt;=Inputs!$B$8,IF(Inputs!$B$12&gt;0,MAX(MIN(NORM.INV(RAND(),LOOKUP(Q184,Inputs!$J$6:$J$9,Inputs!$G$6:$G$9),LOOKUP(Q184,Inputs!$J$6:$J$9,Inputs!$H$6:$H$9)),Inputs!$B$12),-Inputs!$B$12),NORM.INV(RAND(),LOOKUP(Q184,Inputs!$J$6:$J$9,Inputs!$G$6:$G$9),LOOKUP(Q184,Inputs!$J$6:$J$9,Inputs!$H$6:$H$9))),0),"" )</f>
        <v/>
      </c>
      <c r="H184" s="26">
        <f>IF($A184&lt;=Inputs!$B$13,IF(3&lt;=Inputs!$B$8,IF(Inputs!$B$12&gt;0,MAX(MIN(NORM.INV(RAND(),LOOKUP(R184,Inputs!$J$6:$J$9,Inputs!$G$6:$G$9),LOOKUP(R184,Inputs!$J$6:$J$9,Inputs!$H$6:$H$9)),Inputs!$B$12),-Inputs!$B$12),NORM.INV(RAND(),LOOKUP(R184,Inputs!$J$6:$J$9,Inputs!$G$6:$G$9),LOOKUP(R184,Inputs!$J$6:$J$9,Inputs!$H$6:$H$9))),0),"" )</f>
        <v/>
      </c>
      <c r="I184" s="26">
        <f>IF($A184&lt;=Inputs!$B$13,IF(4&lt;=Inputs!$B$8,IF(Inputs!$B$12&gt;0,MAX(MIN(NORM.INV(RAND(),LOOKUP(S184,Inputs!$J$6:$J$9,Inputs!$G$6:$G$9),LOOKUP(S184,Inputs!$J$6:$J$9,Inputs!$H$6:$H$9)),Inputs!$B$12),-Inputs!$B$12),NORM.INV(RAND(),LOOKUP(S184,Inputs!$J$6:$J$9,Inputs!$G$6:$G$9),LOOKUP(S184,Inputs!$J$6:$J$9,Inputs!$H$6:$H$9))),0),"" )</f>
        <v/>
      </c>
      <c r="J184" s="26">
        <f>IF($A184&lt;=Inputs!$B$13,IF(5&lt;=Inputs!$B$8,IF(Inputs!$B$12&gt;0,MAX(MIN(NORM.INV(RAND(),LOOKUP(T184,Inputs!$J$6:$J$9,Inputs!$G$6:$G$9),LOOKUP(T184,Inputs!$J$6:$J$9,Inputs!$H$6:$H$9)),Inputs!$B$12),-Inputs!$B$12),NORM.INV(RAND(),LOOKUP(T184,Inputs!$J$6:$J$9,Inputs!$G$6:$G$9),LOOKUP(T184,Inputs!$J$6:$J$9,Inputs!$H$6:$H$9))),0),"" )</f>
        <v/>
      </c>
      <c r="K184" s="26">
        <f>IF($A184&lt;=Inputs!$B$13,IF(6&lt;=Inputs!$B$8,IF(Inputs!$B$12&gt;0,MAX(MIN(NORM.INV(RAND(),LOOKUP(U184,Inputs!$J$6:$J$9,Inputs!$G$6:$G$9),LOOKUP(U184,Inputs!$J$6:$J$9,Inputs!$H$6:$H$9)),Inputs!$B$12),-Inputs!$B$12),NORM.INV(RAND(),LOOKUP(U184,Inputs!$J$6:$J$9,Inputs!$G$6:$G$9),LOOKUP(U184,Inputs!$J$6:$J$9,Inputs!$H$6:$H$9))),0),"" )</f>
        <v/>
      </c>
      <c r="L184" s="26">
        <f>IF($A184&lt;=Inputs!$B$13,IF(7&lt;=Inputs!$B$8,IF(Inputs!$B$12&gt;0,MAX(MIN(NORM.INV(RAND(),LOOKUP(V184,Inputs!$J$6:$J$9,Inputs!$G$6:$G$9),LOOKUP(V184,Inputs!$J$6:$J$9,Inputs!$H$6:$H$9)),Inputs!$B$12),-Inputs!$B$12),NORM.INV(RAND(),LOOKUP(V184,Inputs!$J$6:$J$9,Inputs!$G$6:$G$9),LOOKUP(V184,Inputs!$J$6:$J$9,Inputs!$H$6:$H$9))),0),"" )</f>
        <v/>
      </c>
      <c r="M184" s="26">
        <f>IF($A184&lt;=Inputs!$B$13,IF(8&lt;=Inputs!$B$8,IF(Inputs!$B$12&gt;0,MAX(MIN(NORM.INV(RAND(),LOOKUP(W184,Inputs!$J$6:$J$9,Inputs!$G$6:$G$9),LOOKUP(W184,Inputs!$J$6:$J$9,Inputs!$H$6:$H$9)),Inputs!$B$12),-Inputs!$B$12),NORM.INV(RAND(),LOOKUP(W184,Inputs!$J$6:$J$9,Inputs!$G$6:$G$9),LOOKUP(W184,Inputs!$J$6:$J$9,Inputs!$H$6:$H$9))),0),"" )</f>
        <v/>
      </c>
      <c r="N184" s="26">
        <f>IF($A184&lt;=Inputs!$B$13,IF(9&lt;=Inputs!$B$8,IF(Inputs!$B$12&gt;0,MAX(MIN(NORM.INV(RAND(),LOOKUP(X184,Inputs!$J$6:$J$9,Inputs!$G$6:$G$9),LOOKUP(X184,Inputs!$J$6:$J$9,Inputs!$H$6:$H$9)),Inputs!$B$12),-Inputs!$B$12),NORM.INV(RAND(),LOOKUP(X184,Inputs!$J$6:$J$9,Inputs!$G$6:$G$9),LOOKUP(X184,Inputs!$J$6:$J$9,Inputs!$H$6:$H$9))),0),"" )</f>
        <v/>
      </c>
      <c r="O184" s="26">
        <f>IF($A184&lt;=Inputs!$B$13,IF(10&lt;=Inputs!$B$8,IF(Inputs!$B$12&gt;0,MAX(MIN(NORM.INV(RAND(),LOOKUP(Y184,Inputs!$J$6:$J$9,Inputs!$G$6:$G$9),LOOKUP(Y184,Inputs!$J$6:$J$9,Inputs!$H$6:$H$9)),Inputs!$B$12),-Inputs!$B$12),NORM.INV(RAND(),LOOKUP(Y184,Inputs!$J$6:$J$9,Inputs!$G$6:$G$9),LOOKUP(Y184,Inputs!$J$6:$J$9,Inputs!$H$6:$H$9))),0),"" )</f>
        <v/>
      </c>
      <c r="P184" s="31">
        <f>IF($A184&lt;=Inputs!$B$13,RAND(),"")</f>
        <v/>
      </c>
      <c r="Q184" s="31">
        <f>IF($A184&lt;=Inputs!$B$13,RAND(),"")</f>
        <v/>
      </c>
      <c r="R184" s="31">
        <f>IF($A184&lt;=Inputs!$B$13,RAND(),"")</f>
        <v/>
      </c>
      <c r="S184" s="31">
        <f>IF($A184&lt;=Inputs!$B$13,RAND(),"")</f>
        <v/>
      </c>
      <c r="T184" s="31">
        <f>IF($A184&lt;=Inputs!$B$13,RAND(),"")</f>
        <v/>
      </c>
      <c r="U184" s="31">
        <f>IF($A184&lt;=Inputs!$B$13,RAND(),"")</f>
        <v/>
      </c>
      <c r="V184" s="31">
        <f>IF($A184&lt;=Inputs!$B$13,RAND(),"")</f>
        <v/>
      </c>
      <c r="W184" s="31">
        <f>IF($A184&lt;=Inputs!$B$13,RAND(),"")</f>
        <v/>
      </c>
      <c r="X184" s="31">
        <f>IF($A184&lt;=Inputs!$B$13,RAND(),"")</f>
        <v/>
      </c>
      <c r="Y184" s="31">
        <f>IF($A184&lt;=Inputs!$B$13,RAND(),"")</f>
        <v/>
      </c>
    </row>
    <row r="185">
      <c r="A185" t="n">
        <v>180</v>
      </c>
      <c r="B185" s="26">
        <f>IF($A185&lt;=Inputs!$B$13,IF(Inputs!$B$8&gt;0,SUM(F185:O185)/Inputs!$B$8,0),"")</f>
        <v/>
      </c>
      <c r="C185" s="27">
        <f>IF($A185&lt;=Inputs!$B$13,B185/100,"")</f>
        <v/>
      </c>
      <c r="D185" s="28">
        <f>IF($A185&lt;=Inputs!$B$13,C185*Inputs!$B$7,"")</f>
        <v/>
      </c>
      <c r="E185" s="29">
        <f>IF($A185&lt;=Inputs!$B$13,IF(D185&gt;0,1,0),"")</f>
        <v/>
      </c>
      <c r="F185" s="26">
        <f>IF($A185&lt;=Inputs!$B$13,IF(1&lt;=Inputs!$B$8,IF(Inputs!$B$12&gt;0,MAX(MIN(NORM.INV(RAND(),LOOKUP(P185,Inputs!$J$6:$J$9,Inputs!$G$6:$G$9),LOOKUP(P185,Inputs!$J$6:$J$9,Inputs!$H$6:$H$9)),Inputs!$B$12),-Inputs!$B$12),NORM.INV(RAND(),LOOKUP(P185,Inputs!$J$6:$J$9,Inputs!$G$6:$G$9),LOOKUP(P185,Inputs!$J$6:$J$9,Inputs!$H$6:$H$9))),0),"" )</f>
        <v/>
      </c>
      <c r="G185" s="26">
        <f>IF($A185&lt;=Inputs!$B$13,IF(2&lt;=Inputs!$B$8,IF(Inputs!$B$12&gt;0,MAX(MIN(NORM.INV(RAND(),LOOKUP(Q185,Inputs!$J$6:$J$9,Inputs!$G$6:$G$9),LOOKUP(Q185,Inputs!$J$6:$J$9,Inputs!$H$6:$H$9)),Inputs!$B$12),-Inputs!$B$12),NORM.INV(RAND(),LOOKUP(Q185,Inputs!$J$6:$J$9,Inputs!$G$6:$G$9),LOOKUP(Q185,Inputs!$J$6:$J$9,Inputs!$H$6:$H$9))),0),"" )</f>
        <v/>
      </c>
      <c r="H185" s="26">
        <f>IF($A185&lt;=Inputs!$B$13,IF(3&lt;=Inputs!$B$8,IF(Inputs!$B$12&gt;0,MAX(MIN(NORM.INV(RAND(),LOOKUP(R185,Inputs!$J$6:$J$9,Inputs!$G$6:$G$9),LOOKUP(R185,Inputs!$J$6:$J$9,Inputs!$H$6:$H$9)),Inputs!$B$12),-Inputs!$B$12),NORM.INV(RAND(),LOOKUP(R185,Inputs!$J$6:$J$9,Inputs!$G$6:$G$9),LOOKUP(R185,Inputs!$J$6:$J$9,Inputs!$H$6:$H$9))),0),"" )</f>
        <v/>
      </c>
      <c r="I185" s="26">
        <f>IF($A185&lt;=Inputs!$B$13,IF(4&lt;=Inputs!$B$8,IF(Inputs!$B$12&gt;0,MAX(MIN(NORM.INV(RAND(),LOOKUP(S185,Inputs!$J$6:$J$9,Inputs!$G$6:$G$9),LOOKUP(S185,Inputs!$J$6:$J$9,Inputs!$H$6:$H$9)),Inputs!$B$12),-Inputs!$B$12),NORM.INV(RAND(),LOOKUP(S185,Inputs!$J$6:$J$9,Inputs!$G$6:$G$9),LOOKUP(S185,Inputs!$J$6:$J$9,Inputs!$H$6:$H$9))),0),"" )</f>
        <v/>
      </c>
      <c r="J185" s="26">
        <f>IF($A185&lt;=Inputs!$B$13,IF(5&lt;=Inputs!$B$8,IF(Inputs!$B$12&gt;0,MAX(MIN(NORM.INV(RAND(),LOOKUP(T185,Inputs!$J$6:$J$9,Inputs!$G$6:$G$9),LOOKUP(T185,Inputs!$J$6:$J$9,Inputs!$H$6:$H$9)),Inputs!$B$12),-Inputs!$B$12),NORM.INV(RAND(),LOOKUP(T185,Inputs!$J$6:$J$9,Inputs!$G$6:$G$9),LOOKUP(T185,Inputs!$J$6:$J$9,Inputs!$H$6:$H$9))),0),"" )</f>
        <v/>
      </c>
      <c r="K185" s="26">
        <f>IF($A185&lt;=Inputs!$B$13,IF(6&lt;=Inputs!$B$8,IF(Inputs!$B$12&gt;0,MAX(MIN(NORM.INV(RAND(),LOOKUP(U185,Inputs!$J$6:$J$9,Inputs!$G$6:$G$9),LOOKUP(U185,Inputs!$J$6:$J$9,Inputs!$H$6:$H$9)),Inputs!$B$12),-Inputs!$B$12),NORM.INV(RAND(),LOOKUP(U185,Inputs!$J$6:$J$9,Inputs!$G$6:$G$9),LOOKUP(U185,Inputs!$J$6:$J$9,Inputs!$H$6:$H$9))),0),"" )</f>
        <v/>
      </c>
      <c r="L185" s="26">
        <f>IF($A185&lt;=Inputs!$B$13,IF(7&lt;=Inputs!$B$8,IF(Inputs!$B$12&gt;0,MAX(MIN(NORM.INV(RAND(),LOOKUP(V185,Inputs!$J$6:$J$9,Inputs!$G$6:$G$9),LOOKUP(V185,Inputs!$J$6:$J$9,Inputs!$H$6:$H$9)),Inputs!$B$12),-Inputs!$B$12),NORM.INV(RAND(),LOOKUP(V185,Inputs!$J$6:$J$9,Inputs!$G$6:$G$9),LOOKUP(V185,Inputs!$J$6:$J$9,Inputs!$H$6:$H$9))),0),"" )</f>
        <v/>
      </c>
      <c r="M185" s="26">
        <f>IF($A185&lt;=Inputs!$B$13,IF(8&lt;=Inputs!$B$8,IF(Inputs!$B$12&gt;0,MAX(MIN(NORM.INV(RAND(),LOOKUP(W185,Inputs!$J$6:$J$9,Inputs!$G$6:$G$9),LOOKUP(W185,Inputs!$J$6:$J$9,Inputs!$H$6:$H$9)),Inputs!$B$12),-Inputs!$B$12),NORM.INV(RAND(),LOOKUP(W185,Inputs!$J$6:$J$9,Inputs!$G$6:$G$9),LOOKUP(W185,Inputs!$J$6:$J$9,Inputs!$H$6:$H$9))),0),"" )</f>
        <v/>
      </c>
      <c r="N185" s="26">
        <f>IF($A185&lt;=Inputs!$B$13,IF(9&lt;=Inputs!$B$8,IF(Inputs!$B$12&gt;0,MAX(MIN(NORM.INV(RAND(),LOOKUP(X185,Inputs!$J$6:$J$9,Inputs!$G$6:$G$9),LOOKUP(X185,Inputs!$J$6:$J$9,Inputs!$H$6:$H$9)),Inputs!$B$12),-Inputs!$B$12),NORM.INV(RAND(),LOOKUP(X185,Inputs!$J$6:$J$9,Inputs!$G$6:$G$9),LOOKUP(X185,Inputs!$J$6:$J$9,Inputs!$H$6:$H$9))),0),"" )</f>
        <v/>
      </c>
      <c r="O185" s="26">
        <f>IF($A185&lt;=Inputs!$B$13,IF(10&lt;=Inputs!$B$8,IF(Inputs!$B$12&gt;0,MAX(MIN(NORM.INV(RAND(),LOOKUP(Y185,Inputs!$J$6:$J$9,Inputs!$G$6:$G$9),LOOKUP(Y185,Inputs!$J$6:$J$9,Inputs!$H$6:$H$9)),Inputs!$B$12),-Inputs!$B$12),NORM.INV(RAND(),LOOKUP(Y185,Inputs!$J$6:$J$9,Inputs!$G$6:$G$9),LOOKUP(Y185,Inputs!$J$6:$J$9,Inputs!$H$6:$H$9))),0),"" )</f>
        <v/>
      </c>
      <c r="P185" s="31">
        <f>IF($A185&lt;=Inputs!$B$13,RAND(),"")</f>
        <v/>
      </c>
      <c r="Q185" s="31">
        <f>IF($A185&lt;=Inputs!$B$13,RAND(),"")</f>
        <v/>
      </c>
      <c r="R185" s="31">
        <f>IF($A185&lt;=Inputs!$B$13,RAND(),"")</f>
        <v/>
      </c>
      <c r="S185" s="31">
        <f>IF($A185&lt;=Inputs!$B$13,RAND(),"")</f>
        <v/>
      </c>
      <c r="T185" s="31">
        <f>IF($A185&lt;=Inputs!$B$13,RAND(),"")</f>
        <v/>
      </c>
      <c r="U185" s="31">
        <f>IF($A185&lt;=Inputs!$B$13,RAND(),"")</f>
        <v/>
      </c>
      <c r="V185" s="31">
        <f>IF($A185&lt;=Inputs!$B$13,RAND(),"")</f>
        <v/>
      </c>
      <c r="W185" s="31">
        <f>IF($A185&lt;=Inputs!$B$13,RAND(),"")</f>
        <v/>
      </c>
      <c r="X185" s="31">
        <f>IF($A185&lt;=Inputs!$B$13,RAND(),"")</f>
        <v/>
      </c>
      <c r="Y185" s="31">
        <f>IF($A185&lt;=Inputs!$B$13,RAND(),"")</f>
        <v/>
      </c>
    </row>
    <row r="186">
      <c r="A186" t="n">
        <v>181</v>
      </c>
      <c r="B186" s="26">
        <f>IF($A186&lt;=Inputs!$B$13,IF(Inputs!$B$8&gt;0,SUM(F186:O186)/Inputs!$B$8,0),"")</f>
        <v/>
      </c>
      <c r="C186" s="27">
        <f>IF($A186&lt;=Inputs!$B$13,B186/100,"")</f>
        <v/>
      </c>
      <c r="D186" s="28">
        <f>IF($A186&lt;=Inputs!$B$13,C186*Inputs!$B$7,"")</f>
        <v/>
      </c>
      <c r="E186" s="29">
        <f>IF($A186&lt;=Inputs!$B$13,IF(D186&gt;0,1,0),"")</f>
        <v/>
      </c>
      <c r="F186" s="26">
        <f>IF($A186&lt;=Inputs!$B$13,IF(1&lt;=Inputs!$B$8,IF(Inputs!$B$12&gt;0,MAX(MIN(NORM.INV(RAND(),LOOKUP(P186,Inputs!$J$6:$J$9,Inputs!$G$6:$G$9),LOOKUP(P186,Inputs!$J$6:$J$9,Inputs!$H$6:$H$9)),Inputs!$B$12),-Inputs!$B$12),NORM.INV(RAND(),LOOKUP(P186,Inputs!$J$6:$J$9,Inputs!$G$6:$G$9),LOOKUP(P186,Inputs!$J$6:$J$9,Inputs!$H$6:$H$9))),0),"" )</f>
        <v/>
      </c>
      <c r="G186" s="26">
        <f>IF($A186&lt;=Inputs!$B$13,IF(2&lt;=Inputs!$B$8,IF(Inputs!$B$12&gt;0,MAX(MIN(NORM.INV(RAND(),LOOKUP(Q186,Inputs!$J$6:$J$9,Inputs!$G$6:$G$9),LOOKUP(Q186,Inputs!$J$6:$J$9,Inputs!$H$6:$H$9)),Inputs!$B$12),-Inputs!$B$12),NORM.INV(RAND(),LOOKUP(Q186,Inputs!$J$6:$J$9,Inputs!$G$6:$G$9),LOOKUP(Q186,Inputs!$J$6:$J$9,Inputs!$H$6:$H$9))),0),"" )</f>
        <v/>
      </c>
      <c r="H186" s="26">
        <f>IF($A186&lt;=Inputs!$B$13,IF(3&lt;=Inputs!$B$8,IF(Inputs!$B$12&gt;0,MAX(MIN(NORM.INV(RAND(),LOOKUP(R186,Inputs!$J$6:$J$9,Inputs!$G$6:$G$9),LOOKUP(R186,Inputs!$J$6:$J$9,Inputs!$H$6:$H$9)),Inputs!$B$12),-Inputs!$B$12),NORM.INV(RAND(),LOOKUP(R186,Inputs!$J$6:$J$9,Inputs!$G$6:$G$9),LOOKUP(R186,Inputs!$J$6:$J$9,Inputs!$H$6:$H$9))),0),"" )</f>
        <v/>
      </c>
      <c r="I186" s="26">
        <f>IF($A186&lt;=Inputs!$B$13,IF(4&lt;=Inputs!$B$8,IF(Inputs!$B$12&gt;0,MAX(MIN(NORM.INV(RAND(),LOOKUP(S186,Inputs!$J$6:$J$9,Inputs!$G$6:$G$9),LOOKUP(S186,Inputs!$J$6:$J$9,Inputs!$H$6:$H$9)),Inputs!$B$12),-Inputs!$B$12),NORM.INV(RAND(),LOOKUP(S186,Inputs!$J$6:$J$9,Inputs!$G$6:$G$9),LOOKUP(S186,Inputs!$J$6:$J$9,Inputs!$H$6:$H$9))),0),"" )</f>
        <v/>
      </c>
      <c r="J186" s="26">
        <f>IF($A186&lt;=Inputs!$B$13,IF(5&lt;=Inputs!$B$8,IF(Inputs!$B$12&gt;0,MAX(MIN(NORM.INV(RAND(),LOOKUP(T186,Inputs!$J$6:$J$9,Inputs!$G$6:$G$9),LOOKUP(T186,Inputs!$J$6:$J$9,Inputs!$H$6:$H$9)),Inputs!$B$12),-Inputs!$B$12),NORM.INV(RAND(),LOOKUP(T186,Inputs!$J$6:$J$9,Inputs!$G$6:$G$9),LOOKUP(T186,Inputs!$J$6:$J$9,Inputs!$H$6:$H$9))),0),"" )</f>
        <v/>
      </c>
      <c r="K186" s="26">
        <f>IF($A186&lt;=Inputs!$B$13,IF(6&lt;=Inputs!$B$8,IF(Inputs!$B$12&gt;0,MAX(MIN(NORM.INV(RAND(),LOOKUP(U186,Inputs!$J$6:$J$9,Inputs!$G$6:$G$9),LOOKUP(U186,Inputs!$J$6:$J$9,Inputs!$H$6:$H$9)),Inputs!$B$12),-Inputs!$B$12),NORM.INV(RAND(),LOOKUP(U186,Inputs!$J$6:$J$9,Inputs!$G$6:$G$9),LOOKUP(U186,Inputs!$J$6:$J$9,Inputs!$H$6:$H$9))),0),"" )</f>
        <v/>
      </c>
      <c r="L186" s="26">
        <f>IF($A186&lt;=Inputs!$B$13,IF(7&lt;=Inputs!$B$8,IF(Inputs!$B$12&gt;0,MAX(MIN(NORM.INV(RAND(),LOOKUP(V186,Inputs!$J$6:$J$9,Inputs!$G$6:$G$9),LOOKUP(V186,Inputs!$J$6:$J$9,Inputs!$H$6:$H$9)),Inputs!$B$12),-Inputs!$B$12),NORM.INV(RAND(),LOOKUP(V186,Inputs!$J$6:$J$9,Inputs!$G$6:$G$9),LOOKUP(V186,Inputs!$J$6:$J$9,Inputs!$H$6:$H$9))),0),"" )</f>
        <v/>
      </c>
      <c r="M186" s="26">
        <f>IF($A186&lt;=Inputs!$B$13,IF(8&lt;=Inputs!$B$8,IF(Inputs!$B$12&gt;0,MAX(MIN(NORM.INV(RAND(),LOOKUP(W186,Inputs!$J$6:$J$9,Inputs!$G$6:$G$9),LOOKUP(W186,Inputs!$J$6:$J$9,Inputs!$H$6:$H$9)),Inputs!$B$12),-Inputs!$B$12),NORM.INV(RAND(),LOOKUP(W186,Inputs!$J$6:$J$9,Inputs!$G$6:$G$9),LOOKUP(W186,Inputs!$J$6:$J$9,Inputs!$H$6:$H$9))),0),"" )</f>
        <v/>
      </c>
      <c r="N186" s="26">
        <f>IF($A186&lt;=Inputs!$B$13,IF(9&lt;=Inputs!$B$8,IF(Inputs!$B$12&gt;0,MAX(MIN(NORM.INV(RAND(),LOOKUP(X186,Inputs!$J$6:$J$9,Inputs!$G$6:$G$9),LOOKUP(X186,Inputs!$J$6:$J$9,Inputs!$H$6:$H$9)),Inputs!$B$12),-Inputs!$B$12),NORM.INV(RAND(),LOOKUP(X186,Inputs!$J$6:$J$9,Inputs!$G$6:$G$9),LOOKUP(X186,Inputs!$J$6:$J$9,Inputs!$H$6:$H$9))),0),"" )</f>
        <v/>
      </c>
      <c r="O186" s="26">
        <f>IF($A186&lt;=Inputs!$B$13,IF(10&lt;=Inputs!$B$8,IF(Inputs!$B$12&gt;0,MAX(MIN(NORM.INV(RAND(),LOOKUP(Y186,Inputs!$J$6:$J$9,Inputs!$G$6:$G$9),LOOKUP(Y186,Inputs!$J$6:$J$9,Inputs!$H$6:$H$9)),Inputs!$B$12),-Inputs!$B$12),NORM.INV(RAND(),LOOKUP(Y186,Inputs!$J$6:$J$9,Inputs!$G$6:$G$9),LOOKUP(Y186,Inputs!$J$6:$J$9,Inputs!$H$6:$H$9))),0),"" )</f>
        <v/>
      </c>
      <c r="P186" s="31">
        <f>IF($A186&lt;=Inputs!$B$13,RAND(),"")</f>
        <v/>
      </c>
      <c r="Q186" s="31">
        <f>IF($A186&lt;=Inputs!$B$13,RAND(),"")</f>
        <v/>
      </c>
      <c r="R186" s="31">
        <f>IF($A186&lt;=Inputs!$B$13,RAND(),"")</f>
        <v/>
      </c>
      <c r="S186" s="31">
        <f>IF($A186&lt;=Inputs!$B$13,RAND(),"")</f>
        <v/>
      </c>
      <c r="T186" s="31">
        <f>IF($A186&lt;=Inputs!$B$13,RAND(),"")</f>
        <v/>
      </c>
      <c r="U186" s="31">
        <f>IF($A186&lt;=Inputs!$B$13,RAND(),"")</f>
        <v/>
      </c>
      <c r="V186" s="31">
        <f>IF($A186&lt;=Inputs!$B$13,RAND(),"")</f>
        <v/>
      </c>
      <c r="W186" s="31">
        <f>IF($A186&lt;=Inputs!$B$13,RAND(),"")</f>
        <v/>
      </c>
      <c r="X186" s="31">
        <f>IF($A186&lt;=Inputs!$B$13,RAND(),"")</f>
        <v/>
      </c>
      <c r="Y186" s="31">
        <f>IF($A186&lt;=Inputs!$B$13,RAND(),"")</f>
        <v/>
      </c>
    </row>
    <row r="187">
      <c r="A187" t="n">
        <v>182</v>
      </c>
      <c r="B187" s="26">
        <f>IF($A187&lt;=Inputs!$B$13,IF(Inputs!$B$8&gt;0,SUM(F187:O187)/Inputs!$B$8,0),"")</f>
        <v/>
      </c>
      <c r="C187" s="27">
        <f>IF($A187&lt;=Inputs!$B$13,B187/100,"")</f>
        <v/>
      </c>
      <c r="D187" s="28">
        <f>IF($A187&lt;=Inputs!$B$13,C187*Inputs!$B$7,"")</f>
        <v/>
      </c>
      <c r="E187" s="29">
        <f>IF($A187&lt;=Inputs!$B$13,IF(D187&gt;0,1,0),"")</f>
        <v/>
      </c>
      <c r="F187" s="26">
        <f>IF($A187&lt;=Inputs!$B$13,IF(1&lt;=Inputs!$B$8,IF(Inputs!$B$12&gt;0,MAX(MIN(NORM.INV(RAND(),LOOKUP(P187,Inputs!$J$6:$J$9,Inputs!$G$6:$G$9),LOOKUP(P187,Inputs!$J$6:$J$9,Inputs!$H$6:$H$9)),Inputs!$B$12),-Inputs!$B$12),NORM.INV(RAND(),LOOKUP(P187,Inputs!$J$6:$J$9,Inputs!$G$6:$G$9),LOOKUP(P187,Inputs!$J$6:$J$9,Inputs!$H$6:$H$9))),0),"" )</f>
        <v/>
      </c>
      <c r="G187" s="26">
        <f>IF($A187&lt;=Inputs!$B$13,IF(2&lt;=Inputs!$B$8,IF(Inputs!$B$12&gt;0,MAX(MIN(NORM.INV(RAND(),LOOKUP(Q187,Inputs!$J$6:$J$9,Inputs!$G$6:$G$9),LOOKUP(Q187,Inputs!$J$6:$J$9,Inputs!$H$6:$H$9)),Inputs!$B$12),-Inputs!$B$12),NORM.INV(RAND(),LOOKUP(Q187,Inputs!$J$6:$J$9,Inputs!$G$6:$G$9),LOOKUP(Q187,Inputs!$J$6:$J$9,Inputs!$H$6:$H$9))),0),"" )</f>
        <v/>
      </c>
      <c r="H187" s="26">
        <f>IF($A187&lt;=Inputs!$B$13,IF(3&lt;=Inputs!$B$8,IF(Inputs!$B$12&gt;0,MAX(MIN(NORM.INV(RAND(),LOOKUP(R187,Inputs!$J$6:$J$9,Inputs!$G$6:$G$9),LOOKUP(R187,Inputs!$J$6:$J$9,Inputs!$H$6:$H$9)),Inputs!$B$12),-Inputs!$B$12),NORM.INV(RAND(),LOOKUP(R187,Inputs!$J$6:$J$9,Inputs!$G$6:$G$9),LOOKUP(R187,Inputs!$J$6:$J$9,Inputs!$H$6:$H$9))),0),"" )</f>
        <v/>
      </c>
      <c r="I187" s="26">
        <f>IF($A187&lt;=Inputs!$B$13,IF(4&lt;=Inputs!$B$8,IF(Inputs!$B$12&gt;0,MAX(MIN(NORM.INV(RAND(),LOOKUP(S187,Inputs!$J$6:$J$9,Inputs!$G$6:$G$9),LOOKUP(S187,Inputs!$J$6:$J$9,Inputs!$H$6:$H$9)),Inputs!$B$12),-Inputs!$B$12),NORM.INV(RAND(),LOOKUP(S187,Inputs!$J$6:$J$9,Inputs!$G$6:$G$9),LOOKUP(S187,Inputs!$J$6:$J$9,Inputs!$H$6:$H$9))),0),"" )</f>
        <v/>
      </c>
      <c r="J187" s="26">
        <f>IF($A187&lt;=Inputs!$B$13,IF(5&lt;=Inputs!$B$8,IF(Inputs!$B$12&gt;0,MAX(MIN(NORM.INV(RAND(),LOOKUP(T187,Inputs!$J$6:$J$9,Inputs!$G$6:$G$9),LOOKUP(T187,Inputs!$J$6:$J$9,Inputs!$H$6:$H$9)),Inputs!$B$12),-Inputs!$B$12),NORM.INV(RAND(),LOOKUP(T187,Inputs!$J$6:$J$9,Inputs!$G$6:$G$9),LOOKUP(T187,Inputs!$J$6:$J$9,Inputs!$H$6:$H$9))),0),"" )</f>
        <v/>
      </c>
      <c r="K187" s="26">
        <f>IF($A187&lt;=Inputs!$B$13,IF(6&lt;=Inputs!$B$8,IF(Inputs!$B$12&gt;0,MAX(MIN(NORM.INV(RAND(),LOOKUP(U187,Inputs!$J$6:$J$9,Inputs!$G$6:$G$9),LOOKUP(U187,Inputs!$J$6:$J$9,Inputs!$H$6:$H$9)),Inputs!$B$12),-Inputs!$B$12),NORM.INV(RAND(),LOOKUP(U187,Inputs!$J$6:$J$9,Inputs!$G$6:$G$9),LOOKUP(U187,Inputs!$J$6:$J$9,Inputs!$H$6:$H$9))),0),"" )</f>
        <v/>
      </c>
      <c r="L187" s="26">
        <f>IF($A187&lt;=Inputs!$B$13,IF(7&lt;=Inputs!$B$8,IF(Inputs!$B$12&gt;0,MAX(MIN(NORM.INV(RAND(),LOOKUP(V187,Inputs!$J$6:$J$9,Inputs!$G$6:$G$9),LOOKUP(V187,Inputs!$J$6:$J$9,Inputs!$H$6:$H$9)),Inputs!$B$12),-Inputs!$B$12),NORM.INV(RAND(),LOOKUP(V187,Inputs!$J$6:$J$9,Inputs!$G$6:$G$9),LOOKUP(V187,Inputs!$J$6:$J$9,Inputs!$H$6:$H$9))),0),"" )</f>
        <v/>
      </c>
      <c r="M187" s="26">
        <f>IF($A187&lt;=Inputs!$B$13,IF(8&lt;=Inputs!$B$8,IF(Inputs!$B$12&gt;0,MAX(MIN(NORM.INV(RAND(),LOOKUP(W187,Inputs!$J$6:$J$9,Inputs!$G$6:$G$9),LOOKUP(W187,Inputs!$J$6:$J$9,Inputs!$H$6:$H$9)),Inputs!$B$12),-Inputs!$B$12),NORM.INV(RAND(),LOOKUP(W187,Inputs!$J$6:$J$9,Inputs!$G$6:$G$9),LOOKUP(W187,Inputs!$J$6:$J$9,Inputs!$H$6:$H$9))),0),"" )</f>
        <v/>
      </c>
      <c r="N187" s="26">
        <f>IF($A187&lt;=Inputs!$B$13,IF(9&lt;=Inputs!$B$8,IF(Inputs!$B$12&gt;0,MAX(MIN(NORM.INV(RAND(),LOOKUP(X187,Inputs!$J$6:$J$9,Inputs!$G$6:$G$9),LOOKUP(X187,Inputs!$J$6:$J$9,Inputs!$H$6:$H$9)),Inputs!$B$12),-Inputs!$B$12),NORM.INV(RAND(),LOOKUP(X187,Inputs!$J$6:$J$9,Inputs!$G$6:$G$9),LOOKUP(X187,Inputs!$J$6:$J$9,Inputs!$H$6:$H$9))),0),"" )</f>
        <v/>
      </c>
      <c r="O187" s="26">
        <f>IF($A187&lt;=Inputs!$B$13,IF(10&lt;=Inputs!$B$8,IF(Inputs!$B$12&gt;0,MAX(MIN(NORM.INV(RAND(),LOOKUP(Y187,Inputs!$J$6:$J$9,Inputs!$G$6:$G$9),LOOKUP(Y187,Inputs!$J$6:$J$9,Inputs!$H$6:$H$9)),Inputs!$B$12),-Inputs!$B$12),NORM.INV(RAND(),LOOKUP(Y187,Inputs!$J$6:$J$9,Inputs!$G$6:$G$9),LOOKUP(Y187,Inputs!$J$6:$J$9,Inputs!$H$6:$H$9))),0),"" )</f>
        <v/>
      </c>
      <c r="P187" s="31">
        <f>IF($A187&lt;=Inputs!$B$13,RAND(),"")</f>
        <v/>
      </c>
      <c r="Q187" s="31">
        <f>IF($A187&lt;=Inputs!$B$13,RAND(),"")</f>
        <v/>
      </c>
      <c r="R187" s="31">
        <f>IF($A187&lt;=Inputs!$B$13,RAND(),"")</f>
        <v/>
      </c>
      <c r="S187" s="31">
        <f>IF($A187&lt;=Inputs!$B$13,RAND(),"")</f>
        <v/>
      </c>
      <c r="T187" s="31">
        <f>IF($A187&lt;=Inputs!$B$13,RAND(),"")</f>
        <v/>
      </c>
      <c r="U187" s="31">
        <f>IF($A187&lt;=Inputs!$B$13,RAND(),"")</f>
        <v/>
      </c>
      <c r="V187" s="31">
        <f>IF($A187&lt;=Inputs!$B$13,RAND(),"")</f>
        <v/>
      </c>
      <c r="W187" s="31">
        <f>IF($A187&lt;=Inputs!$B$13,RAND(),"")</f>
        <v/>
      </c>
      <c r="X187" s="31">
        <f>IF($A187&lt;=Inputs!$B$13,RAND(),"")</f>
        <v/>
      </c>
      <c r="Y187" s="31">
        <f>IF($A187&lt;=Inputs!$B$13,RAND(),"")</f>
        <v/>
      </c>
    </row>
    <row r="188">
      <c r="A188" t="n">
        <v>183</v>
      </c>
      <c r="B188" s="26">
        <f>IF($A188&lt;=Inputs!$B$13,IF(Inputs!$B$8&gt;0,SUM(F188:O188)/Inputs!$B$8,0),"")</f>
        <v/>
      </c>
      <c r="C188" s="27">
        <f>IF($A188&lt;=Inputs!$B$13,B188/100,"")</f>
        <v/>
      </c>
      <c r="D188" s="28">
        <f>IF($A188&lt;=Inputs!$B$13,C188*Inputs!$B$7,"")</f>
        <v/>
      </c>
      <c r="E188" s="29">
        <f>IF($A188&lt;=Inputs!$B$13,IF(D188&gt;0,1,0),"")</f>
        <v/>
      </c>
      <c r="F188" s="26">
        <f>IF($A188&lt;=Inputs!$B$13,IF(1&lt;=Inputs!$B$8,IF(Inputs!$B$12&gt;0,MAX(MIN(NORM.INV(RAND(),LOOKUP(P188,Inputs!$J$6:$J$9,Inputs!$G$6:$G$9),LOOKUP(P188,Inputs!$J$6:$J$9,Inputs!$H$6:$H$9)),Inputs!$B$12),-Inputs!$B$12),NORM.INV(RAND(),LOOKUP(P188,Inputs!$J$6:$J$9,Inputs!$G$6:$G$9),LOOKUP(P188,Inputs!$J$6:$J$9,Inputs!$H$6:$H$9))),0),"" )</f>
        <v/>
      </c>
      <c r="G188" s="26">
        <f>IF($A188&lt;=Inputs!$B$13,IF(2&lt;=Inputs!$B$8,IF(Inputs!$B$12&gt;0,MAX(MIN(NORM.INV(RAND(),LOOKUP(Q188,Inputs!$J$6:$J$9,Inputs!$G$6:$G$9),LOOKUP(Q188,Inputs!$J$6:$J$9,Inputs!$H$6:$H$9)),Inputs!$B$12),-Inputs!$B$12),NORM.INV(RAND(),LOOKUP(Q188,Inputs!$J$6:$J$9,Inputs!$G$6:$G$9),LOOKUP(Q188,Inputs!$J$6:$J$9,Inputs!$H$6:$H$9))),0),"" )</f>
        <v/>
      </c>
      <c r="H188" s="26">
        <f>IF($A188&lt;=Inputs!$B$13,IF(3&lt;=Inputs!$B$8,IF(Inputs!$B$12&gt;0,MAX(MIN(NORM.INV(RAND(),LOOKUP(R188,Inputs!$J$6:$J$9,Inputs!$G$6:$G$9),LOOKUP(R188,Inputs!$J$6:$J$9,Inputs!$H$6:$H$9)),Inputs!$B$12),-Inputs!$B$12),NORM.INV(RAND(),LOOKUP(R188,Inputs!$J$6:$J$9,Inputs!$G$6:$G$9),LOOKUP(R188,Inputs!$J$6:$J$9,Inputs!$H$6:$H$9))),0),"" )</f>
        <v/>
      </c>
      <c r="I188" s="26">
        <f>IF($A188&lt;=Inputs!$B$13,IF(4&lt;=Inputs!$B$8,IF(Inputs!$B$12&gt;0,MAX(MIN(NORM.INV(RAND(),LOOKUP(S188,Inputs!$J$6:$J$9,Inputs!$G$6:$G$9),LOOKUP(S188,Inputs!$J$6:$J$9,Inputs!$H$6:$H$9)),Inputs!$B$12),-Inputs!$B$12),NORM.INV(RAND(),LOOKUP(S188,Inputs!$J$6:$J$9,Inputs!$G$6:$G$9),LOOKUP(S188,Inputs!$J$6:$J$9,Inputs!$H$6:$H$9))),0),"" )</f>
        <v/>
      </c>
      <c r="J188" s="26">
        <f>IF($A188&lt;=Inputs!$B$13,IF(5&lt;=Inputs!$B$8,IF(Inputs!$B$12&gt;0,MAX(MIN(NORM.INV(RAND(),LOOKUP(T188,Inputs!$J$6:$J$9,Inputs!$G$6:$G$9),LOOKUP(T188,Inputs!$J$6:$J$9,Inputs!$H$6:$H$9)),Inputs!$B$12),-Inputs!$B$12),NORM.INV(RAND(),LOOKUP(T188,Inputs!$J$6:$J$9,Inputs!$G$6:$G$9),LOOKUP(T188,Inputs!$J$6:$J$9,Inputs!$H$6:$H$9))),0),"" )</f>
        <v/>
      </c>
      <c r="K188" s="26">
        <f>IF($A188&lt;=Inputs!$B$13,IF(6&lt;=Inputs!$B$8,IF(Inputs!$B$12&gt;0,MAX(MIN(NORM.INV(RAND(),LOOKUP(U188,Inputs!$J$6:$J$9,Inputs!$G$6:$G$9),LOOKUP(U188,Inputs!$J$6:$J$9,Inputs!$H$6:$H$9)),Inputs!$B$12),-Inputs!$B$12),NORM.INV(RAND(),LOOKUP(U188,Inputs!$J$6:$J$9,Inputs!$G$6:$G$9),LOOKUP(U188,Inputs!$J$6:$J$9,Inputs!$H$6:$H$9))),0),"" )</f>
        <v/>
      </c>
      <c r="L188" s="26">
        <f>IF($A188&lt;=Inputs!$B$13,IF(7&lt;=Inputs!$B$8,IF(Inputs!$B$12&gt;0,MAX(MIN(NORM.INV(RAND(),LOOKUP(V188,Inputs!$J$6:$J$9,Inputs!$G$6:$G$9),LOOKUP(V188,Inputs!$J$6:$J$9,Inputs!$H$6:$H$9)),Inputs!$B$12),-Inputs!$B$12),NORM.INV(RAND(),LOOKUP(V188,Inputs!$J$6:$J$9,Inputs!$G$6:$G$9),LOOKUP(V188,Inputs!$J$6:$J$9,Inputs!$H$6:$H$9))),0),"" )</f>
        <v/>
      </c>
      <c r="M188" s="26">
        <f>IF($A188&lt;=Inputs!$B$13,IF(8&lt;=Inputs!$B$8,IF(Inputs!$B$12&gt;0,MAX(MIN(NORM.INV(RAND(),LOOKUP(W188,Inputs!$J$6:$J$9,Inputs!$G$6:$G$9),LOOKUP(W188,Inputs!$J$6:$J$9,Inputs!$H$6:$H$9)),Inputs!$B$12),-Inputs!$B$12),NORM.INV(RAND(),LOOKUP(W188,Inputs!$J$6:$J$9,Inputs!$G$6:$G$9),LOOKUP(W188,Inputs!$J$6:$J$9,Inputs!$H$6:$H$9))),0),"" )</f>
        <v/>
      </c>
      <c r="N188" s="26">
        <f>IF($A188&lt;=Inputs!$B$13,IF(9&lt;=Inputs!$B$8,IF(Inputs!$B$12&gt;0,MAX(MIN(NORM.INV(RAND(),LOOKUP(X188,Inputs!$J$6:$J$9,Inputs!$G$6:$G$9),LOOKUP(X188,Inputs!$J$6:$J$9,Inputs!$H$6:$H$9)),Inputs!$B$12),-Inputs!$B$12),NORM.INV(RAND(),LOOKUP(X188,Inputs!$J$6:$J$9,Inputs!$G$6:$G$9),LOOKUP(X188,Inputs!$J$6:$J$9,Inputs!$H$6:$H$9))),0),"" )</f>
        <v/>
      </c>
      <c r="O188" s="26">
        <f>IF($A188&lt;=Inputs!$B$13,IF(10&lt;=Inputs!$B$8,IF(Inputs!$B$12&gt;0,MAX(MIN(NORM.INV(RAND(),LOOKUP(Y188,Inputs!$J$6:$J$9,Inputs!$G$6:$G$9),LOOKUP(Y188,Inputs!$J$6:$J$9,Inputs!$H$6:$H$9)),Inputs!$B$12),-Inputs!$B$12),NORM.INV(RAND(),LOOKUP(Y188,Inputs!$J$6:$J$9,Inputs!$G$6:$G$9),LOOKUP(Y188,Inputs!$J$6:$J$9,Inputs!$H$6:$H$9))),0),"" )</f>
        <v/>
      </c>
      <c r="P188" s="31">
        <f>IF($A188&lt;=Inputs!$B$13,RAND(),"")</f>
        <v/>
      </c>
      <c r="Q188" s="31">
        <f>IF($A188&lt;=Inputs!$B$13,RAND(),"")</f>
        <v/>
      </c>
      <c r="R188" s="31">
        <f>IF($A188&lt;=Inputs!$B$13,RAND(),"")</f>
        <v/>
      </c>
      <c r="S188" s="31">
        <f>IF($A188&lt;=Inputs!$B$13,RAND(),"")</f>
        <v/>
      </c>
      <c r="T188" s="31">
        <f>IF($A188&lt;=Inputs!$B$13,RAND(),"")</f>
        <v/>
      </c>
      <c r="U188" s="31">
        <f>IF($A188&lt;=Inputs!$B$13,RAND(),"")</f>
        <v/>
      </c>
      <c r="V188" s="31">
        <f>IF($A188&lt;=Inputs!$B$13,RAND(),"")</f>
        <v/>
      </c>
      <c r="W188" s="31">
        <f>IF($A188&lt;=Inputs!$B$13,RAND(),"")</f>
        <v/>
      </c>
      <c r="X188" s="31">
        <f>IF($A188&lt;=Inputs!$B$13,RAND(),"")</f>
        <v/>
      </c>
      <c r="Y188" s="31">
        <f>IF($A188&lt;=Inputs!$B$13,RAND(),"")</f>
        <v/>
      </c>
    </row>
    <row r="189">
      <c r="A189" t="n">
        <v>184</v>
      </c>
      <c r="B189" s="26">
        <f>IF($A189&lt;=Inputs!$B$13,IF(Inputs!$B$8&gt;0,SUM(F189:O189)/Inputs!$B$8,0),"")</f>
        <v/>
      </c>
      <c r="C189" s="27">
        <f>IF($A189&lt;=Inputs!$B$13,B189/100,"")</f>
        <v/>
      </c>
      <c r="D189" s="28">
        <f>IF($A189&lt;=Inputs!$B$13,C189*Inputs!$B$7,"")</f>
        <v/>
      </c>
      <c r="E189" s="29">
        <f>IF($A189&lt;=Inputs!$B$13,IF(D189&gt;0,1,0),"")</f>
        <v/>
      </c>
      <c r="F189" s="26">
        <f>IF($A189&lt;=Inputs!$B$13,IF(1&lt;=Inputs!$B$8,IF(Inputs!$B$12&gt;0,MAX(MIN(NORM.INV(RAND(),LOOKUP(P189,Inputs!$J$6:$J$9,Inputs!$G$6:$G$9),LOOKUP(P189,Inputs!$J$6:$J$9,Inputs!$H$6:$H$9)),Inputs!$B$12),-Inputs!$B$12),NORM.INV(RAND(),LOOKUP(P189,Inputs!$J$6:$J$9,Inputs!$G$6:$G$9),LOOKUP(P189,Inputs!$J$6:$J$9,Inputs!$H$6:$H$9))),0),"" )</f>
        <v/>
      </c>
      <c r="G189" s="26">
        <f>IF($A189&lt;=Inputs!$B$13,IF(2&lt;=Inputs!$B$8,IF(Inputs!$B$12&gt;0,MAX(MIN(NORM.INV(RAND(),LOOKUP(Q189,Inputs!$J$6:$J$9,Inputs!$G$6:$G$9),LOOKUP(Q189,Inputs!$J$6:$J$9,Inputs!$H$6:$H$9)),Inputs!$B$12),-Inputs!$B$12),NORM.INV(RAND(),LOOKUP(Q189,Inputs!$J$6:$J$9,Inputs!$G$6:$G$9),LOOKUP(Q189,Inputs!$J$6:$J$9,Inputs!$H$6:$H$9))),0),"" )</f>
        <v/>
      </c>
      <c r="H189" s="26">
        <f>IF($A189&lt;=Inputs!$B$13,IF(3&lt;=Inputs!$B$8,IF(Inputs!$B$12&gt;0,MAX(MIN(NORM.INV(RAND(),LOOKUP(R189,Inputs!$J$6:$J$9,Inputs!$G$6:$G$9),LOOKUP(R189,Inputs!$J$6:$J$9,Inputs!$H$6:$H$9)),Inputs!$B$12),-Inputs!$B$12),NORM.INV(RAND(),LOOKUP(R189,Inputs!$J$6:$J$9,Inputs!$G$6:$G$9),LOOKUP(R189,Inputs!$J$6:$J$9,Inputs!$H$6:$H$9))),0),"" )</f>
        <v/>
      </c>
      <c r="I189" s="26">
        <f>IF($A189&lt;=Inputs!$B$13,IF(4&lt;=Inputs!$B$8,IF(Inputs!$B$12&gt;0,MAX(MIN(NORM.INV(RAND(),LOOKUP(S189,Inputs!$J$6:$J$9,Inputs!$G$6:$G$9),LOOKUP(S189,Inputs!$J$6:$J$9,Inputs!$H$6:$H$9)),Inputs!$B$12),-Inputs!$B$12),NORM.INV(RAND(),LOOKUP(S189,Inputs!$J$6:$J$9,Inputs!$G$6:$G$9),LOOKUP(S189,Inputs!$J$6:$J$9,Inputs!$H$6:$H$9))),0),"" )</f>
        <v/>
      </c>
      <c r="J189" s="26">
        <f>IF($A189&lt;=Inputs!$B$13,IF(5&lt;=Inputs!$B$8,IF(Inputs!$B$12&gt;0,MAX(MIN(NORM.INV(RAND(),LOOKUP(T189,Inputs!$J$6:$J$9,Inputs!$G$6:$G$9),LOOKUP(T189,Inputs!$J$6:$J$9,Inputs!$H$6:$H$9)),Inputs!$B$12),-Inputs!$B$12),NORM.INV(RAND(),LOOKUP(T189,Inputs!$J$6:$J$9,Inputs!$G$6:$G$9),LOOKUP(T189,Inputs!$J$6:$J$9,Inputs!$H$6:$H$9))),0),"" )</f>
        <v/>
      </c>
      <c r="K189" s="26">
        <f>IF($A189&lt;=Inputs!$B$13,IF(6&lt;=Inputs!$B$8,IF(Inputs!$B$12&gt;0,MAX(MIN(NORM.INV(RAND(),LOOKUP(U189,Inputs!$J$6:$J$9,Inputs!$G$6:$G$9),LOOKUP(U189,Inputs!$J$6:$J$9,Inputs!$H$6:$H$9)),Inputs!$B$12),-Inputs!$B$12),NORM.INV(RAND(),LOOKUP(U189,Inputs!$J$6:$J$9,Inputs!$G$6:$G$9),LOOKUP(U189,Inputs!$J$6:$J$9,Inputs!$H$6:$H$9))),0),"" )</f>
        <v/>
      </c>
      <c r="L189" s="26">
        <f>IF($A189&lt;=Inputs!$B$13,IF(7&lt;=Inputs!$B$8,IF(Inputs!$B$12&gt;0,MAX(MIN(NORM.INV(RAND(),LOOKUP(V189,Inputs!$J$6:$J$9,Inputs!$G$6:$G$9),LOOKUP(V189,Inputs!$J$6:$J$9,Inputs!$H$6:$H$9)),Inputs!$B$12),-Inputs!$B$12),NORM.INV(RAND(),LOOKUP(V189,Inputs!$J$6:$J$9,Inputs!$G$6:$G$9),LOOKUP(V189,Inputs!$J$6:$J$9,Inputs!$H$6:$H$9))),0),"" )</f>
        <v/>
      </c>
      <c r="M189" s="26">
        <f>IF($A189&lt;=Inputs!$B$13,IF(8&lt;=Inputs!$B$8,IF(Inputs!$B$12&gt;0,MAX(MIN(NORM.INV(RAND(),LOOKUP(W189,Inputs!$J$6:$J$9,Inputs!$G$6:$G$9),LOOKUP(W189,Inputs!$J$6:$J$9,Inputs!$H$6:$H$9)),Inputs!$B$12),-Inputs!$B$12),NORM.INV(RAND(),LOOKUP(W189,Inputs!$J$6:$J$9,Inputs!$G$6:$G$9),LOOKUP(W189,Inputs!$J$6:$J$9,Inputs!$H$6:$H$9))),0),"" )</f>
        <v/>
      </c>
      <c r="N189" s="26">
        <f>IF($A189&lt;=Inputs!$B$13,IF(9&lt;=Inputs!$B$8,IF(Inputs!$B$12&gt;0,MAX(MIN(NORM.INV(RAND(),LOOKUP(X189,Inputs!$J$6:$J$9,Inputs!$G$6:$G$9),LOOKUP(X189,Inputs!$J$6:$J$9,Inputs!$H$6:$H$9)),Inputs!$B$12),-Inputs!$B$12),NORM.INV(RAND(),LOOKUP(X189,Inputs!$J$6:$J$9,Inputs!$G$6:$G$9),LOOKUP(X189,Inputs!$J$6:$J$9,Inputs!$H$6:$H$9))),0),"" )</f>
        <v/>
      </c>
      <c r="O189" s="26">
        <f>IF($A189&lt;=Inputs!$B$13,IF(10&lt;=Inputs!$B$8,IF(Inputs!$B$12&gt;0,MAX(MIN(NORM.INV(RAND(),LOOKUP(Y189,Inputs!$J$6:$J$9,Inputs!$G$6:$G$9),LOOKUP(Y189,Inputs!$J$6:$J$9,Inputs!$H$6:$H$9)),Inputs!$B$12),-Inputs!$B$12),NORM.INV(RAND(),LOOKUP(Y189,Inputs!$J$6:$J$9,Inputs!$G$6:$G$9),LOOKUP(Y189,Inputs!$J$6:$J$9,Inputs!$H$6:$H$9))),0),"" )</f>
        <v/>
      </c>
      <c r="P189" s="31">
        <f>IF($A189&lt;=Inputs!$B$13,RAND(),"")</f>
        <v/>
      </c>
      <c r="Q189" s="31">
        <f>IF($A189&lt;=Inputs!$B$13,RAND(),"")</f>
        <v/>
      </c>
      <c r="R189" s="31">
        <f>IF($A189&lt;=Inputs!$B$13,RAND(),"")</f>
        <v/>
      </c>
      <c r="S189" s="31">
        <f>IF($A189&lt;=Inputs!$B$13,RAND(),"")</f>
        <v/>
      </c>
      <c r="T189" s="31">
        <f>IF($A189&lt;=Inputs!$B$13,RAND(),"")</f>
        <v/>
      </c>
      <c r="U189" s="31">
        <f>IF($A189&lt;=Inputs!$B$13,RAND(),"")</f>
        <v/>
      </c>
      <c r="V189" s="31">
        <f>IF($A189&lt;=Inputs!$B$13,RAND(),"")</f>
        <v/>
      </c>
      <c r="W189" s="31">
        <f>IF($A189&lt;=Inputs!$B$13,RAND(),"")</f>
        <v/>
      </c>
      <c r="X189" s="31">
        <f>IF($A189&lt;=Inputs!$B$13,RAND(),"")</f>
        <v/>
      </c>
      <c r="Y189" s="31">
        <f>IF($A189&lt;=Inputs!$B$13,RAND(),"")</f>
        <v/>
      </c>
    </row>
    <row r="190">
      <c r="A190" t="n">
        <v>185</v>
      </c>
      <c r="B190" s="26">
        <f>IF($A190&lt;=Inputs!$B$13,IF(Inputs!$B$8&gt;0,SUM(F190:O190)/Inputs!$B$8,0),"")</f>
        <v/>
      </c>
      <c r="C190" s="27">
        <f>IF($A190&lt;=Inputs!$B$13,B190/100,"")</f>
        <v/>
      </c>
      <c r="D190" s="28">
        <f>IF($A190&lt;=Inputs!$B$13,C190*Inputs!$B$7,"")</f>
        <v/>
      </c>
      <c r="E190" s="29">
        <f>IF($A190&lt;=Inputs!$B$13,IF(D190&gt;0,1,0),"")</f>
        <v/>
      </c>
      <c r="F190" s="26">
        <f>IF($A190&lt;=Inputs!$B$13,IF(1&lt;=Inputs!$B$8,IF(Inputs!$B$12&gt;0,MAX(MIN(NORM.INV(RAND(),LOOKUP(P190,Inputs!$J$6:$J$9,Inputs!$G$6:$G$9),LOOKUP(P190,Inputs!$J$6:$J$9,Inputs!$H$6:$H$9)),Inputs!$B$12),-Inputs!$B$12),NORM.INV(RAND(),LOOKUP(P190,Inputs!$J$6:$J$9,Inputs!$G$6:$G$9),LOOKUP(P190,Inputs!$J$6:$J$9,Inputs!$H$6:$H$9))),0),"" )</f>
        <v/>
      </c>
      <c r="G190" s="26">
        <f>IF($A190&lt;=Inputs!$B$13,IF(2&lt;=Inputs!$B$8,IF(Inputs!$B$12&gt;0,MAX(MIN(NORM.INV(RAND(),LOOKUP(Q190,Inputs!$J$6:$J$9,Inputs!$G$6:$G$9),LOOKUP(Q190,Inputs!$J$6:$J$9,Inputs!$H$6:$H$9)),Inputs!$B$12),-Inputs!$B$12),NORM.INV(RAND(),LOOKUP(Q190,Inputs!$J$6:$J$9,Inputs!$G$6:$G$9),LOOKUP(Q190,Inputs!$J$6:$J$9,Inputs!$H$6:$H$9))),0),"" )</f>
        <v/>
      </c>
      <c r="H190" s="26">
        <f>IF($A190&lt;=Inputs!$B$13,IF(3&lt;=Inputs!$B$8,IF(Inputs!$B$12&gt;0,MAX(MIN(NORM.INV(RAND(),LOOKUP(R190,Inputs!$J$6:$J$9,Inputs!$G$6:$G$9),LOOKUP(R190,Inputs!$J$6:$J$9,Inputs!$H$6:$H$9)),Inputs!$B$12),-Inputs!$B$12),NORM.INV(RAND(),LOOKUP(R190,Inputs!$J$6:$J$9,Inputs!$G$6:$G$9),LOOKUP(R190,Inputs!$J$6:$J$9,Inputs!$H$6:$H$9))),0),"" )</f>
        <v/>
      </c>
      <c r="I190" s="26">
        <f>IF($A190&lt;=Inputs!$B$13,IF(4&lt;=Inputs!$B$8,IF(Inputs!$B$12&gt;0,MAX(MIN(NORM.INV(RAND(),LOOKUP(S190,Inputs!$J$6:$J$9,Inputs!$G$6:$G$9),LOOKUP(S190,Inputs!$J$6:$J$9,Inputs!$H$6:$H$9)),Inputs!$B$12),-Inputs!$B$12),NORM.INV(RAND(),LOOKUP(S190,Inputs!$J$6:$J$9,Inputs!$G$6:$G$9),LOOKUP(S190,Inputs!$J$6:$J$9,Inputs!$H$6:$H$9))),0),"" )</f>
        <v/>
      </c>
      <c r="J190" s="26">
        <f>IF($A190&lt;=Inputs!$B$13,IF(5&lt;=Inputs!$B$8,IF(Inputs!$B$12&gt;0,MAX(MIN(NORM.INV(RAND(),LOOKUP(T190,Inputs!$J$6:$J$9,Inputs!$G$6:$G$9),LOOKUP(T190,Inputs!$J$6:$J$9,Inputs!$H$6:$H$9)),Inputs!$B$12),-Inputs!$B$12),NORM.INV(RAND(),LOOKUP(T190,Inputs!$J$6:$J$9,Inputs!$G$6:$G$9),LOOKUP(T190,Inputs!$J$6:$J$9,Inputs!$H$6:$H$9))),0),"" )</f>
        <v/>
      </c>
      <c r="K190" s="26">
        <f>IF($A190&lt;=Inputs!$B$13,IF(6&lt;=Inputs!$B$8,IF(Inputs!$B$12&gt;0,MAX(MIN(NORM.INV(RAND(),LOOKUP(U190,Inputs!$J$6:$J$9,Inputs!$G$6:$G$9),LOOKUP(U190,Inputs!$J$6:$J$9,Inputs!$H$6:$H$9)),Inputs!$B$12),-Inputs!$B$12),NORM.INV(RAND(),LOOKUP(U190,Inputs!$J$6:$J$9,Inputs!$G$6:$G$9),LOOKUP(U190,Inputs!$J$6:$J$9,Inputs!$H$6:$H$9))),0),"" )</f>
        <v/>
      </c>
      <c r="L190" s="26">
        <f>IF($A190&lt;=Inputs!$B$13,IF(7&lt;=Inputs!$B$8,IF(Inputs!$B$12&gt;0,MAX(MIN(NORM.INV(RAND(),LOOKUP(V190,Inputs!$J$6:$J$9,Inputs!$G$6:$G$9),LOOKUP(V190,Inputs!$J$6:$J$9,Inputs!$H$6:$H$9)),Inputs!$B$12),-Inputs!$B$12),NORM.INV(RAND(),LOOKUP(V190,Inputs!$J$6:$J$9,Inputs!$G$6:$G$9),LOOKUP(V190,Inputs!$J$6:$J$9,Inputs!$H$6:$H$9))),0),"" )</f>
        <v/>
      </c>
      <c r="M190" s="26">
        <f>IF($A190&lt;=Inputs!$B$13,IF(8&lt;=Inputs!$B$8,IF(Inputs!$B$12&gt;0,MAX(MIN(NORM.INV(RAND(),LOOKUP(W190,Inputs!$J$6:$J$9,Inputs!$G$6:$G$9),LOOKUP(W190,Inputs!$J$6:$J$9,Inputs!$H$6:$H$9)),Inputs!$B$12),-Inputs!$B$12),NORM.INV(RAND(),LOOKUP(W190,Inputs!$J$6:$J$9,Inputs!$G$6:$G$9),LOOKUP(W190,Inputs!$J$6:$J$9,Inputs!$H$6:$H$9))),0),"" )</f>
        <v/>
      </c>
      <c r="N190" s="26">
        <f>IF($A190&lt;=Inputs!$B$13,IF(9&lt;=Inputs!$B$8,IF(Inputs!$B$12&gt;0,MAX(MIN(NORM.INV(RAND(),LOOKUP(X190,Inputs!$J$6:$J$9,Inputs!$G$6:$G$9),LOOKUP(X190,Inputs!$J$6:$J$9,Inputs!$H$6:$H$9)),Inputs!$B$12),-Inputs!$B$12),NORM.INV(RAND(),LOOKUP(X190,Inputs!$J$6:$J$9,Inputs!$G$6:$G$9),LOOKUP(X190,Inputs!$J$6:$J$9,Inputs!$H$6:$H$9))),0),"" )</f>
        <v/>
      </c>
      <c r="O190" s="26">
        <f>IF($A190&lt;=Inputs!$B$13,IF(10&lt;=Inputs!$B$8,IF(Inputs!$B$12&gt;0,MAX(MIN(NORM.INV(RAND(),LOOKUP(Y190,Inputs!$J$6:$J$9,Inputs!$G$6:$G$9),LOOKUP(Y190,Inputs!$J$6:$J$9,Inputs!$H$6:$H$9)),Inputs!$B$12),-Inputs!$B$12),NORM.INV(RAND(),LOOKUP(Y190,Inputs!$J$6:$J$9,Inputs!$G$6:$G$9),LOOKUP(Y190,Inputs!$J$6:$J$9,Inputs!$H$6:$H$9))),0),"" )</f>
        <v/>
      </c>
      <c r="P190" s="31">
        <f>IF($A190&lt;=Inputs!$B$13,RAND(),"")</f>
        <v/>
      </c>
      <c r="Q190" s="31">
        <f>IF($A190&lt;=Inputs!$B$13,RAND(),"")</f>
        <v/>
      </c>
      <c r="R190" s="31">
        <f>IF($A190&lt;=Inputs!$B$13,RAND(),"")</f>
        <v/>
      </c>
      <c r="S190" s="31">
        <f>IF($A190&lt;=Inputs!$B$13,RAND(),"")</f>
        <v/>
      </c>
      <c r="T190" s="31">
        <f>IF($A190&lt;=Inputs!$B$13,RAND(),"")</f>
        <v/>
      </c>
      <c r="U190" s="31">
        <f>IF($A190&lt;=Inputs!$B$13,RAND(),"")</f>
        <v/>
      </c>
      <c r="V190" s="31">
        <f>IF($A190&lt;=Inputs!$B$13,RAND(),"")</f>
        <v/>
      </c>
      <c r="W190" s="31">
        <f>IF($A190&lt;=Inputs!$B$13,RAND(),"")</f>
        <v/>
      </c>
      <c r="X190" s="31">
        <f>IF($A190&lt;=Inputs!$B$13,RAND(),"")</f>
        <v/>
      </c>
      <c r="Y190" s="31">
        <f>IF($A190&lt;=Inputs!$B$13,RAND(),"")</f>
        <v/>
      </c>
    </row>
    <row r="191">
      <c r="A191" t="n">
        <v>186</v>
      </c>
      <c r="B191" s="26">
        <f>IF($A191&lt;=Inputs!$B$13,IF(Inputs!$B$8&gt;0,SUM(F191:O191)/Inputs!$B$8,0),"")</f>
        <v/>
      </c>
      <c r="C191" s="27">
        <f>IF($A191&lt;=Inputs!$B$13,B191/100,"")</f>
        <v/>
      </c>
      <c r="D191" s="28">
        <f>IF($A191&lt;=Inputs!$B$13,C191*Inputs!$B$7,"")</f>
        <v/>
      </c>
      <c r="E191" s="29">
        <f>IF($A191&lt;=Inputs!$B$13,IF(D191&gt;0,1,0),"")</f>
        <v/>
      </c>
      <c r="F191" s="26">
        <f>IF($A191&lt;=Inputs!$B$13,IF(1&lt;=Inputs!$B$8,IF(Inputs!$B$12&gt;0,MAX(MIN(NORM.INV(RAND(),LOOKUP(P191,Inputs!$J$6:$J$9,Inputs!$G$6:$G$9),LOOKUP(P191,Inputs!$J$6:$J$9,Inputs!$H$6:$H$9)),Inputs!$B$12),-Inputs!$B$12),NORM.INV(RAND(),LOOKUP(P191,Inputs!$J$6:$J$9,Inputs!$G$6:$G$9),LOOKUP(P191,Inputs!$J$6:$J$9,Inputs!$H$6:$H$9))),0),"" )</f>
        <v/>
      </c>
      <c r="G191" s="26">
        <f>IF($A191&lt;=Inputs!$B$13,IF(2&lt;=Inputs!$B$8,IF(Inputs!$B$12&gt;0,MAX(MIN(NORM.INV(RAND(),LOOKUP(Q191,Inputs!$J$6:$J$9,Inputs!$G$6:$G$9),LOOKUP(Q191,Inputs!$J$6:$J$9,Inputs!$H$6:$H$9)),Inputs!$B$12),-Inputs!$B$12),NORM.INV(RAND(),LOOKUP(Q191,Inputs!$J$6:$J$9,Inputs!$G$6:$G$9),LOOKUP(Q191,Inputs!$J$6:$J$9,Inputs!$H$6:$H$9))),0),"" )</f>
        <v/>
      </c>
      <c r="H191" s="26">
        <f>IF($A191&lt;=Inputs!$B$13,IF(3&lt;=Inputs!$B$8,IF(Inputs!$B$12&gt;0,MAX(MIN(NORM.INV(RAND(),LOOKUP(R191,Inputs!$J$6:$J$9,Inputs!$G$6:$G$9),LOOKUP(R191,Inputs!$J$6:$J$9,Inputs!$H$6:$H$9)),Inputs!$B$12),-Inputs!$B$12),NORM.INV(RAND(),LOOKUP(R191,Inputs!$J$6:$J$9,Inputs!$G$6:$G$9),LOOKUP(R191,Inputs!$J$6:$J$9,Inputs!$H$6:$H$9))),0),"" )</f>
        <v/>
      </c>
      <c r="I191" s="26">
        <f>IF($A191&lt;=Inputs!$B$13,IF(4&lt;=Inputs!$B$8,IF(Inputs!$B$12&gt;0,MAX(MIN(NORM.INV(RAND(),LOOKUP(S191,Inputs!$J$6:$J$9,Inputs!$G$6:$G$9),LOOKUP(S191,Inputs!$J$6:$J$9,Inputs!$H$6:$H$9)),Inputs!$B$12),-Inputs!$B$12),NORM.INV(RAND(),LOOKUP(S191,Inputs!$J$6:$J$9,Inputs!$G$6:$G$9),LOOKUP(S191,Inputs!$J$6:$J$9,Inputs!$H$6:$H$9))),0),"" )</f>
        <v/>
      </c>
      <c r="J191" s="26">
        <f>IF($A191&lt;=Inputs!$B$13,IF(5&lt;=Inputs!$B$8,IF(Inputs!$B$12&gt;0,MAX(MIN(NORM.INV(RAND(),LOOKUP(T191,Inputs!$J$6:$J$9,Inputs!$G$6:$G$9),LOOKUP(T191,Inputs!$J$6:$J$9,Inputs!$H$6:$H$9)),Inputs!$B$12),-Inputs!$B$12),NORM.INV(RAND(),LOOKUP(T191,Inputs!$J$6:$J$9,Inputs!$G$6:$G$9),LOOKUP(T191,Inputs!$J$6:$J$9,Inputs!$H$6:$H$9))),0),"" )</f>
        <v/>
      </c>
      <c r="K191" s="26">
        <f>IF($A191&lt;=Inputs!$B$13,IF(6&lt;=Inputs!$B$8,IF(Inputs!$B$12&gt;0,MAX(MIN(NORM.INV(RAND(),LOOKUP(U191,Inputs!$J$6:$J$9,Inputs!$G$6:$G$9),LOOKUP(U191,Inputs!$J$6:$J$9,Inputs!$H$6:$H$9)),Inputs!$B$12),-Inputs!$B$12),NORM.INV(RAND(),LOOKUP(U191,Inputs!$J$6:$J$9,Inputs!$G$6:$G$9),LOOKUP(U191,Inputs!$J$6:$J$9,Inputs!$H$6:$H$9))),0),"" )</f>
        <v/>
      </c>
      <c r="L191" s="26">
        <f>IF($A191&lt;=Inputs!$B$13,IF(7&lt;=Inputs!$B$8,IF(Inputs!$B$12&gt;0,MAX(MIN(NORM.INV(RAND(),LOOKUP(V191,Inputs!$J$6:$J$9,Inputs!$G$6:$G$9),LOOKUP(V191,Inputs!$J$6:$J$9,Inputs!$H$6:$H$9)),Inputs!$B$12),-Inputs!$B$12),NORM.INV(RAND(),LOOKUP(V191,Inputs!$J$6:$J$9,Inputs!$G$6:$G$9),LOOKUP(V191,Inputs!$J$6:$J$9,Inputs!$H$6:$H$9))),0),"" )</f>
        <v/>
      </c>
      <c r="M191" s="26">
        <f>IF($A191&lt;=Inputs!$B$13,IF(8&lt;=Inputs!$B$8,IF(Inputs!$B$12&gt;0,MAX(MIN(NORM.INV(RAND(),LOOKUP(W191,Inputs!$J$6:$J$9,Inputs!$G$6:$G$9),LOOKUP(W191,Inputs!$J$6:$J$9,Inputs!$H$6:$H$9)),Inputs!$B$12),-Inputs!$B$12),NORM.INV(RAND(),LOOKUP(W191,Inputs!$J$6:$J$9,Inputs!$G$6:$G$9),LOOKUP(W191,Inputs!$J$6:$J$9,Inputs!$H$6:$H$9))),0),"" )</f>
        <v/>
      </c>
      <c r="N191" s="26">
        <f>IF($A191&lt;=Inputs!$B$13,IF(9&lt;=Inputs!$B$8,IF(Inputs!$B$12&gt;0,MAX(MIN(NORM.INV(RAND(),LOOKUP(X191,Inputs!$J$6:$J$9,Inputs!$G$6:$G$9),LOOKUP(X191,Inputs!$J$6:$J$9,Inputs!$H$6:$H$9)),Inputs!$B$12),-Inputs!$B$12),NORM.INV(RAND(),LOOKUP(X191,Inputs!$J$6:$J$9,Inputs!$G$6:$G$9),LOOKUP(X191,Inputs!$J$6:$J$9,Inputs!$H$6:$H$9))),0),"" )</f>
        <v/>
      </c>
      <c r="O191" s="26">
        <f>IF($A191&lt;=Inputs!$B$13,IF(10&lt;=Inputs!$B$8,IF(Inputs!$B$12&gt;0,MAX(MIN(NORM.INV(RAND(),LOOKUP(Y191,Inputs!$J$6:$J$9,Inputs!$G$6:$G$9),LOOKUP(Y191,Inputs!$J$6:$J$9,Inputs!$H$6:$H$9)),Inputs!$B$12),-Inputs!$B$12),NORM.INV(RAND(),LOOKUP(Y191,Inputs!$J$6:$J$9,Inputs!$G$6:$G$9),LOOKUP(Y191,Inputs!$J$6:$J$9,Inputs!$H$6:$H$9))),0),"" )</f>
        <v/>
      </c>
      <c r="P191" s="31">
        <f>IF($A191&lt;=Inputs!$B$13,RAND(),"")</f>
        <v/>
      </c>
      <c r="Q191" s="31">
        <f>IF($A191&lt;=Inputs!$B$13,RAND(),"")</f>
        <v/>
      </c>
      <c r="R191" s="31">
        <f>IF($A191&lt;=Inputs!$B$13,RAND(),"")</f>
        <v/>
      </c>
      <c r="S191" s="31">
        <f>IF($A191&lt;=Inputs!$B$13,RAND(),"")</f>
        <v/>
      </c>
      <c r="T191" s="31">
        <f>IF($A191&lt;=Inputs!$B$13,RAND(),"")</f>
        <v/>
      </c>
      <c r="U191" s="31">
        <f>IF($A191&lt;=Inputs!$B$13,RAND(),"")</f>
        <v/>
      </c>
      <c r="V191" s="31">
        <f>IF($A191&lt;=Inputs!$B$13,RAND(),"")</f>
        <v/>
      </c>
      <c r="W191" s="31">
        <f>IF($A191&lt;=Inputs!$B$13,RAND(),"")</f>
        <v/>
      </c>
      <c r="X191" s="31">
        <f>IF($A191&lt;=Inputs!$B$13,RAND(),"")</f>
        <v/>
      </c>
      <c r="Y191" s="31">
        <f>IF($A191&lt;=Inputs!$B$13,RAND(),"")</f>
        <v/>
      </c>
    </row>
    <row r="192">
      <c r="A192" t="n">
        <v>187</v>
      </c>
      <c r="B192" s="26">
        <f>IF($A192&lt;=Inputs!$B$13,IF(Inputs!$B$8&gt;0,SUM(F192:O192)/Inputs!$B$8,0),"")</f>
        <v/>
      </c>
      <c r="C192" s="27">
        <f>IF($A192&lt;=Inputs!$B$13,B192/100,"")</f>
        <v/>
      </c>
      <c r="D192" s="28">
        <f>IF($A192&lt;=Inputs!$B$13,C192*Inputs!$B$7,"")</f>
        <v/>
      </c>
      <c r="E192" s="29">
        <f>IF($A192&lt;=Inputs!$B$13,IF(D192&gt;0,1,0),"")</f>
        <v/>
      </c>
      <c r="F192" s="26">
        <f>IF($A192&lt;=Inputs!$B$13,IF(1&lt;=Inputs!$B$8,IF(Inputs!$B$12&gt;0,MAX(MIN(NORM.INV(RAND(),LOOKUP(P192,Inputs!$J$6:$J$9,Inputs!$G$6:$G$9),LOOKUP(P192,Inputs!$J$6:$J$9,Inputs!$H$6:$H$9)),Inputs!$B$12),-Inputs!$B$12),NORM.INV(RAND(),LOOKUP(P192,Inputs!$J$6:$J$9,Inputs!$G$6:$G$9),LOOKUP(P192,Inputs!$J$6:$J$9,Inputs!$H$6:$H$9))),0),"" )</f>
        <v/>
      </c>
      <c r="G192" s="26">
        <f>IF($A192&lt;=Inputs!$B$13,IF(2&lt;=Inputs!$B$8,IF(Inputs!$B$12&gt;0,MAX(MIN(NORM.INV(RAND(),LOOKUP(Q192,Inputs!$J$6:$J$9,Inputs!$G$6:$G$9),LOOKUP(Q192,Inputs!$J$6:$J$9,Inputs!$H$6:$H$9)),Inputs!$B$12),-Inputs!$B$12),NORM.INV(RAND(),LOOKUP(Q192,Inputs!$J$6:$J$9,Inputs!$G$6:$G$9),LOOKUP(Q192,Inputs!$J$6:$J$9,Inputs!$H$6:$H$9))),0),"" )</f>
        <v/>
      </c>
      <c r="H192" s="26">
        <f>IF($A192&lt;=Inputs!$B$13,IF(3&lt;=Inputs!$B$8,IF(Inputs!$B$12&gt;0,MAX(MIN(NORM.INV(RAND(),LOOKUP(R192,Inputs!$J$6:$J$9,Inputs!$G$6:$G$9),LOOKUP(R192,Inputs!$J$6:$J$9,Inputs!$H$6:$H$9)),Inputs!$B$12),-Inputs!$B$12),NORM.INV(RAND(),LOOKUP(R192,Inputs!$J$6:$J$9,Inputs!$G$6:$G$9),LOOKUP(R192,Inputs!$J$6:$J$9,Inputs!$H$6:$H$9))),0),"" )</f>
        <v/>
      </c>
      <c r="I192" s="26">
        <f>IF($A192&lt;=Inputs!$B$13,IF(4&lt;=Inputs!$B$8,IF(Inputs!$B$12&gt;0,MAX(MIN(NORM.INV(RAND(),LOOKUP(S192,Inputs!$J$6:$J$9,Inputs!$G$6:$G$9),LOOKUP(S192,Inputs!$J$6:$J$9,Inputs!$H$6:$H$9)),Inputs!$B$12),-Inputs!$B$12),NORM.INV(RAND(),LOOKUP(S192,Inputs!$J$6:$J$9,Inputs!$G$6:$G$9),LOOKUP(S192,Inputs!$J$6:$J$9,Inputs!$H$6:$H$9))),0),"" )</f>
        <v/>
      </c>
      <c r="J192" s="26">
        <f>IF($A192&lt;=Inputs!$B$13,IF(5&lt;=Inputs!$B$8,IF(Inputs!$B$12&gt;0,MAX(MIN(NORM.INV(RAND(),LOOKUP(T192,Inputs!$J$6:$J$9,Inputs!$G$6:$G$9),LOOKUP(T192,Inputs!$J$6:$J$9,Inputs!$H$6:$H$9)),Inputs!$B$12),-Inputs!$B$12),NORM.INV(RAND(),LOOKUP(T192,Inputs!$J$6:$J$9,Inputs!$G$6:$G$9),LOOKUP(T192,Inputs!$J$6:$J$9,Inputs!$H$6:$H$9))),0),"" )</f>
        <v/>
      </c>
      <c r="K192" s="26">
        <f>IF($A192&lt;=Inputs!$B$13,IF(6&lt;=Inputs!$B$8,IF(Inputs!$B$12&gt;0,MAX(MIN(NORM.INV(RAND(),LOOKUP(U192,Inputs!$J$6:$J$9,Inputs!$G$6:$G$9),LOOKUP(U192,Inputs!$J$6:$J$9,Inputs!$H$6:$H$9)),Inputs!$B$12),-Inputs!$B$12),NORM.INV(RAND(),LOOKUP(U192,Inputs!$J$6:$J$9,Inputs!$G$6:$G$9),LOOKUP(U192,Inputs!$J$6:$J$9,Inputs!$H$6:$H$9))),0),"" )</f>
        <v/>
      </c>
      <c r="L192" s="26">
        <f>IF($A192&lt;=Inputs!$B$13,IF(7&lt;=Inputs!$B$8,IF(Inputs!$B$12&gt;0,MAX(MIN(NORM.INV(RAND(),LOOKUP(V192,Inputs!$J$6:$J$9,Inputs!$G$6:$G$9),LOOKUP(V192,Inputs!$J$6:$J$9,Inputs!$H$6:$H$9)),Inputs!$B$12),-Inputs!$B$12),NORM.INV(RAND(),LOOKUP(V192,Inputs!$J$6:$J$9,Inputs!$G$6:$G$9),LOOKUP(V192,Inputs!$J$6:$J$9,Inputs!$H$6:$H$9))),0),"" )</f>
        <v/>
      </c>
      <c r="M192" s="26">
        <f>IF($A192&lt;=Inputs!$B$13,IF(8&lt;=Inputs!$B$8,IF(Inputs!$B$12&gt;0,MAX(MIN(NORM.INV(RAND(),LOOKUP(W192,Inputs!$J$6:$J$9,Inputs!$G$6:$G$9),LOOKUP(W192,Inputs!$J$6:$J$9,Inputs!$H$6:$H$9)),Inputs!$B$12),-Inputs!$B$12),NORM.INV(RAND(),LOOKUP(W192,Inputs!$J$6:$J$9,Inputs!$G$6:$G$9),LOOKUP(W192,Inputs!$J$6:$J$9,Inputs!$H$6:$H$9))),0),"" )</f>
        <v/>
      </c>
      <c r="N192" s="26">
        <f>IF($A192&lt;=Inputs!$B$13,IF(9&lt;=Inputs!$B$8,IF(Inputs!$B$12&gt;0,MAX(MIN(NORM.INV(RAND(),LOOKUP(X192,Inputs!$J$6:$J$9,Inputs!$G$6:$G$9),LOOKUP(X192,Inputs!$J$6:$J$9,Inputs!$H$6:$H$9)),Inputs!$B$12),-Inputs!$B$12),NORM.INV(RAND(),LOOKUP(X192,Inputs!$J$6:$J$9,Inputs!$G$6:$G$9),LOOKUP(X192,Inputs!$J$6:$J$9,Inputs!$H$6:$H$9))),0),"" )</f>
        <v/>
      </c>
      <c r="O192" s="26">
        <f>IF($A192&lt;=Inputs!$B$13,IF(10&lt;=Inputs!$B$8,IF(Inputs!$B$12&gt;0,MAX(MIN(NORM.INV(RAND(),LOOKUP(Y192,Inputs!$J$6:$J$9,Inputs!$G$6:$G$9),LOOKUP(Y192,Inputs!$J$6:$J$9,Inputs!$H$6:$H$9)),Inputs!$B$12),-Inputs!$B$12),NORM.INV(RAND(),LOOKUP(Y192,Inputs!$J$6:$J$9,Inputs!$G$6:$G$9),LOOKUP(Y192,Inputs!$J$6:$J$9,Inputs!$H$6:$H$9))),0),"" )</f>
        <v/>
      </c>
      <c r="P192" s="31">
        <f>IF($A192&lt;=Inputs!$B$13,RAND(),"")</f>
        <v/>
      </c>
      <c r="Q192" s="31">
        <f>IF($A192&lt;=Inputs!$B$13,RAND(),"")</f>
        <v/>
      </c>
      <c r="R192" s="31">
        <f>IF($A192&lt;=Inputs!$B$13,RAND(),"")</f>
        <v/>
      </c>
      <c r="S192" s="31">
        <f>IF($A192&lt;=Inputs!$B$13,RAND(),"")</f>
        <v/>
      </c>
      <c r="T192" s="31">
        <f>IF($A192&lt;=Inputs!$B$13,RAND(),"")</f>
        <v/>
      </c>
      <c r="U192" s="31">
        <f>IF($A192&lt;=Inputs!$B$13,RAND(),"")</f>
        <v/>
      </c>
      <c r="V192" s="31">
        <f>IF($A192&lt;=Inputs!$B$13,RAND(),"")</f>
        <v/>
      </c>
      <c r="W192" s="31">
        <f>IF($A192&lt;=Inputs!$B$13,RAND(),"")</f>
        <v/>
      </c>
      <c r="X192" s="31">
        <f>IF($A192&lt;=Inputs!$B$13,RAND(),"")</f>
        <v/>
      </c>
      <c r="Y192" s="31">
        <f>IF($A192&lt;=Inputs!$B$13,RAND(),"")</f>
        <v/>
      </c>
    </row>
    <row r="193">
      <c r="A193" t="n">
        <v>188</v>
      </c>
      <c r="B193" s="26">
        <f>IF($A193&lt;=Inputs!$B$13,IF(Inputs!$B$8&gt;0,SUM(F193:O193)/Inputs!$B$8,0),"")</f>
        <v/>
      </c>
      <c r="C193" s="27">
        <f>IF($A193&lt;=Inputs!$B$13,B193/100,"")</f>
        <v/>
      </c>
      <c r="D193" s="28">
        <f>IF($A193&lt;=Inputs!$B$13,C193*Inputs!$B$7,"")</f>
        <v/>
      </c>
      <c r="E193" s="29">
        <f>IF($A193&lt;=Inputs!$B$13,IF(D193&gt;0,1,0),"")</f>
        <v/>
      </c>
      <c r="F193" s="26">
        <f>IF($A193&lt;=Inputs!$B$13,IF(1&lt;=Inputs!$B$8,IF(Inputs!$B$12&gt;0,MAX(MIN(NORM.INV(RAND(),LOOKUP(P193,Inputs!$J$6:$J$9,Inputs!$G$6:$G$9),LOOKUP(P193,Inputs!$J$6:$J$9,Inputs!$H$6:$H$9)),Inputs!$B$12),-Inputs!$B$12),NORM.INV(RAND(),LOOKUP(P193,Inputs!$J$6:$J$9,Inputs!$G$6:$G$9),LOOKUP(P193,Inputs!$J$6:$J$9,Inputs!$H$6:$H$9))),0),"" )</f>
        <v/>
      </c>
      <c r="G193" s="26">
        <f>IF($A193&lt;=Inputs!$B$13,IF(2&lt;=Inputs!$B$8,IF(Inputs!$B$12&gt;0,MAX(MIN(NORM.INV(RAND(),LOOKUP(Q193,Inputs!$J$6:$J$9,Inputs!$G$6:$G$9),LOOKUP(Q193,Inputs!$J$6:$J$9,Inputs!$H$6:$H$9)),Inputs!$B$12),-Inputs!$B$12),NORM.INV(RAND(),LOOKUP(Q193,Inputs!$J$6:$J$9,Inputs!$G$6:$G$9),LOOKUP(Q193,Inputs!$J$6:$J$9,Inputs!$H$6:$H$9))),0),"" )</f>
        <v/>
      </c>
      <c r="H193" s="26">
        <f>IF($A193&lt;=Inputs!$B$13,IF(3&lt;=Inputs!$B$8,IF(Inputs!$B$12&gt;0,MAX(MIN(NORM.INV(RAND(),LOOKUP(R193,Inputs!$J$6:$J$9,Inputs!$G$6:$G$9),LOOKUP(R193,Inputs!$J$6:$J$9,Inputs!$H$6:$H$9)),Inputs!$B$12),-Inputs!$B$12),NORM.INV(RAND(),LOOKUP(R193,Inputs!$J$6:$J$9,Inputs!$G$6:$G$9),LOOKUP(R193,Inputs!$J$6:$J$9,Inputs!$H$6:$H$9))),0),"" )</f>
        <v/>
      </c>
      <c r="I193" s="26">
        <f>IF($A193&lt;=Inputs!$B$13,IF(4&lt;=Inputs!$B$8,IF(Inputs!$B$12&gt;0,MAX(MIN(NORM.INV(RAND(),LOOKUP(S193,Inputs!$J$6:$J$9,Inputs!$G$6:$G$9),LOOKUP(S193,Inputs!$J$6:$J$9,Inputs!$H$6:$H$9)),Inputs!$B$12),-Inputs!$B$12),NORM.INV(RAND(),LOOKUP(S193,Inputs!$J$6:$J$9,Inputs!$G$6:$G$9),LOOKUP(S193,Inputs!$J$6:$J$9,Inputs!$H$6:$H$9))),0),"" )</f>
        <v/>
      </c>
      <c r="J193" s="26">
        <f>IF($A193&lt;=Inputs!$B$13,IF(5&lt;=Inputs!$B$8,IF(Inputs!$B$12&gt;0,MAX(MIN(NORM.INV(RAND(),LOOKUP(T193,Inputs!$J$6:$J$9,Inputs!$G$6:$G$9),LOOKUP(T193,Inputs!$J$6:$J$9,Inputs!$H$6:$H$9)),Inputs!$B$12),-Inputs!$B$12),NORM.INV(RAND(),LOOKUP(T193,Inputs!$J$6:$J$9,Inputs!$G$6:$G$9),LOOKUP(T193,Inputs!$J$6:$J$9,Inputs!$H$6:$H$9))),0),"" )</f>
        <v/>
      </c>
      <c r="K193" s="26">
        <f>IF($A193&lt;=Inputs!$B$13,IF(6&lt;=Inputs!$B$8,IF(Inputs!$B$12&gt;0,MAX(MIN(NORM.INV(RAND(),LOOKUP(U193,Inputs!$J$6:$J$9,Inputs!$G$6:$G$9),LOOKUP(U193,Inputs!$J$6:$J$9,Inputs!$H$6:$H$9)),Inputs!$B$12),-Inputs!$B$12),NORM.INV(RAND(),LOOKUP(U193,Inputs!$J$6:$J$9,Inputs!$G$6:$G$9),LOOKUP(U193,Inputs!$J$6:$J$9,Inputs!$H$6:$H$9))),0),"" )</f>
        <v/>
      </c>
      <c r="L193" s="26">
        <f>IF($A193&lt;=Inputs!$B$13,IF(7&lt;=Inputs!$B$8,IF(Inputs!$B$12&gt;0,MAX(MIN(NORM.INV(RAND(),LOOKUP(V193,Inputs!$J$6:$J$9,Inputs!$G$6:$G$9),LOOKUP(V193,Inputs!$J$6:$J$9,Inputs!$H$6:$H$9)),Inputs!$B$12),-Inputs!$B$12),NORM.INV(RAND(),LOOKUP(V193,Inputs!$J$6:$J$9,Inputs!$G$6:$G$9),LOOKUP(V193,Inputs!$J$6:$J$9,Inputs!$H$6:$H$9))),0),"" )</f>
        <v/>
      </c>
      <c r="M193" s="26">
        <f>IF($A193&lt;=Inputs!$B$13,IF(8&lt;=Inputs!$B$8,IF(Inputs!$B$12&gt;0,MAX(MIN(NORM.INV(RAND(),LOOKUP(W193,Inputs!$J$6:$J$9,Inputs!$G$6:$G$9),LOOKUP(W193,Inputs!$J$6:$J$9,Inputs!$H$6:$H$9)),Inputs!$B$12),-Inputs!$B$12),NORM.INV(RAND(),LOOKUP(W193,Inputs!$J$6:$J$9,Inputs!$G$6:$G$9),LOOKUP(W193,Inputs!$J$6:$J$9,Inputs!$H$6:$H$9))),0),"" )</f>
        <v/>
      </c>
      <c r="N193" s="26">
        <f>IF($A193&lt;=Inputs!$B$13,IF(9&lt;=Inputs!$B$8,IF(Inputs!$B$12&gt;0,MAX(MIN(NORM.INV(RAND(),LOOKUP(X193,Inputs!$J$6:$J$9,Inputs!$G$6:$G$9),LOOKUP(X193,Inputs!$J$6:$J$9,Inputs!$H$6:$H$9)),Inputs!$B$12),-Inputs!$B$12),NORM.INV(RAND(),LOOKUP(X193,Inputs!$J$6:$J$9,Inputs!$G$6:$G$9),LOOKUP(X193,Inputs!$J$6:$J$9,Inputs!$H$6:$H$9))),0),"" )</f>
        <v/>
      </c>
      <c r="O193" s="26">
        <f>IF($A193&lt;=Inputs!$B$13,IF(10&lt;=Inputs!$B$8,IF(Inputs!$B$12&gt;0,MAX(MIN(NORM.INV(RAND(),LOOKUP(Y193,Inputs!$J$6:$J$9,Inputs!$G$6:$G$9),LOOKUP(Y193,Inputs!$J$6:$J$9,Inputs!$H$6:$H$9)),Inputs!$B$12),-Inputs!$B$12),NORM.INV(RAND(),LOOKUP(Y193,Inputs!$J$6:$J$9,Inputs!$G$6:$G$9),LOOKUP(Y193,Inputs!$J$6:$J$9,Inputs!$H$6:$H$9))),0),"" )</f>
        <v/>
      </c>
      <c r="P193" s="31">
        <f>IF($A193&lt;=Inputs!$B$13,RAND(),"")</f>
        <v/>
      </c>
      <c r="Q193" s="31">
        <f>IF($A193&lt;=Inputs!$B$13,RAND(),"")</f>
        <v/>
      </c>
      <c r="R193" s="31">
        <f>IF($A193&lt;=Inputs!$B$13,RAND(),"")</f>
        <v/>
      </c>
      <c r="S193" s="31">
        <f>IF($A193&lt;=Inputs!$B$13,RAND(),"")</f>
        <v/>
      </c>
      <c r="T193" s="31">
        <f>IF($A193&lt;=Inputs!$B$13,RAND(),"")</f>
        <v/>
      </c>
      <c r="U193" s="31">
        <f>IF($A193&lt;=Inputs!$B$13,RAND(),"")</f>
        <v/>
      </c>
      <c r="V193" s="31">
        <f>IF($A193&lt;=Inputs!$B$13,RAND(),"")</f>
        <v/>
      </c>
      <c r="W193" s="31">
        <f>IF($A193&lt;=Inputs!$B$13,RAND(),"")</f>
        <v/>
      </c>
      <c r="X193" s="31">
        <f>IF($A193&lt;=Inputs!$B$13,RAND(),"")</f>
        <v/>
      </c>
      <c r="Y193" s="31">
        <f>IF($A193&lt;=Inputs!$B$13,RAND(),"")</f>
        <v/>
      </c>
    </row>
    <row r="194">
      <c r="A194" t="n">
        <v>189</v>
      </c>
      <c r="B194" s="26">
        <f>IF($A194&lt;=Inputs!$B$13,IF(Inputs!$B$8&gt;0,SUM(F194:O194)/Inputs!$B$8,0),"")</f>
        <v/>
      </c>
      <c r="C194" s="27">
        <f>IF($A194&lt;=Inputs!$B$13,B194/100,"")</f>
        <v/>
      </c>
      <c r="D194" s="28">
        <f>IF($A194&lt;=Inputs!$B$13,C194*Inputs!$B$7,"")</f>
        <v/>
      </c>
      <c r="E194" s="29">
        <f>IF($A194&lt;=Inputs!$B$13,IF(D194&gt;0,1,0),"")</f>
        <v/>
      </c>
      <c r="F194" s="26">
        <f>IF($A194&lt;=Inputs!$B$13,IF(1&lt;=Inputs!$B$8,IF(Inputs!$B$12&gt;0,MAX(MIN(NORM.INV(RAND(),LOOKUP(P194,Inputs!$J$6:$J$9,Inputs!$G$6:$G$9),LOOKUP(P194,Inputs!$J$6:$J$9,Inputs!$H$6:$H$9)),Inputs!$B$12),-Inputs!$B$12),NORM.INV(RAND(),LOOKUP(P194,Inputs!$J$6:$J$9,Inputs!$G$6:$G$9),LOOKUP(P194,Inputs!$J$6:$J$9,Inputs!$H$6:$H$9))),0),"" )</f>
        <v/>
      </c>
      <c r="G194" s="26">
        <f>IF($A194&lt;=Inputs!$B$13,IF(2&lt;=Inputs!$B$8,IF(Inputs!$B$12&gt;0,MAX(MIN(NORM.INV(RAND(),LOOKUP(Q194,Inputs!$J$6:$J$9,Inputs!$G$6:$G$9),LOOKUP(Q194,Inputs!$J$6:$J$9,Inputs!$H$6:$H$9)),Inputs!$B$12),-Inputs!$B$12),NORM.INV(RAND(),LOOKUP(Q194,Inputs!$J$6:$J$9,Inputs!$G$6:$G$9),LOOKUP(Q194,Inputs!$J$6:$J$9,Inputs!$H$6:$H$9))),0),"" )</f>
        <v/>
      </c>
      <c r="H194" s="26">
        <f>IF($A194&lt;=Inputs!$B$13,IF(3&lt;=Inputs!$B$8,IF(Inputs!$B$12&gt;0,MAX(MIN(NORM.INV(RAND(),LOOKUP(R194,Inputs!$J$6:$J$9,Inputs!$G$6:$G$9),LOOKUP(R194,Inputs!$J$6:$J$9,Inputs!$H$6:$H$9)),Inputs!$B$12),-Inputs!$B$12),NORM.INV(RAND(),LOOKUP(R194,Inputs!$J$6:$J$9,Inputs!$G$6:$G$9),LOOKUP(R194,Inputs!$J$6:$J$9,Inputs!$H$6:$H$9))),0),"" )</f>
        <v/>
      </c>
      <c r="I194" s="26">
        <f>IF($A194&lt;=Inputs!$B$13,IF(4&lt;=Inputs!$B$8,IF(Inputs!$B$12&gt;0,MAX(MIN(NORM.INV(RAND(),LOOKUP(S194,Inputs!$J$6:$J$9,Inputs!$G$6:$G$9),LOOKUP(S194,Inputs!$J$6:$J$9,Inputs!$H$6:$H$9)),Inputs!$B$12),-Inputs!$B$12),NORM.INV(RAND(),LOOKUP(S194,Inputs!$J$6:$J$9,Inputs!$G$6:$G$9),LOOKUP(S194,Inputs!$J$6:$J$9,Inputs!$H$6:$H$9))),0),"" )</f>
        <v/>
      </c>
      <c r="J194" s="26">
        <f>IF($A194&lt;=Inputs!$B$13,IF(5&lt;=Inputs!$B$8,IF(Inputs!$B$12&gt;0,MAX(MIN(NORM.INV(RAND(),LOOKUP(T194,Inputs!$J$6:$J$9,Inputs!$G$6:$G$9),LOOKUP(T194,Inputs!$J$6:$J$9,Inputs!$H$6:$H$9)),Inputs!$B$12),-Inputs!$B$12),NORM.INV(RAND(),LOOKUP(T194,Inputs!$J$6:$J$9,Inputs!$G$6:$G$9),LOOKUP(T194,Inputs!$J$6:$J$9,Inputs!$H$6:$H$9))),0),"" )</f>
        <v/>
      </c>
      <c r="K194" s="26">
        <f>IF($A194&lt;=Inputs!$B$13,IF(6&lt;=Inputs!$B$8,IF(Inputs!$B$12&gt;0,MAX(MIN(NORM.INV(RAND(),LOOKUP(U194,Inputs!$J$6:$J$9,Inputs!$G$6:$G$9),LOOKUP(U194,Inputs!$J$6:$J$9,Inputs!$H$6:$H$9)),Inputs!$B$12),-Inputs!$B$12),NORM.INV(RAND(),LOOKUP(U194,Inputs!$J$6:$J$9,Inputs!$G$6:$G$9),LOOKUP(U194,Inputs!$J$6:$J$9,Inputs!$H$6:$H$9))),0),"" )</f>
        <v/>
      </c>
      <c r="L194" s="26">
        <f>IF($A194&lt;=Inputs!$B$13,IF(7&lt;=Inputs!$B$8,IF(Inputs!$B$12&gt;0,MAX(MIN(NORM.INV(RAND(),LOOKUP(V194,Inputs!$J$6:$J$9,Inputs!$G$6:$G$9),LOOKUP(V194,Inputs!$J$6:$J$9,Inputs!$H$6:$H$9)),Inputs!$B$12),-Inputs!$B$12),NORM.INV(RAND(),LOOKUP(V194,Inputs!$J$6:$J$9,Inputs!$G$6:$G$9),LOOKUP(V194,Inputs!$J$6:$J$9,Inputs!$H$6:$H$9))),0),"" )</f>
        <v/>
      </c>
      <c r="M194" s="26">
        <f>IF($A194&lt;=Inputs!$B$13,IF(8&lt;=Inputs!$B$8,IF(Inputs!$B$12&gt;0,MAX(MIN(NORM.INV(RAND(),LOOKUP(W194,Inputs!$J$6:$J$9,Inputs!$G$6:$G$9),LOOKUP(W194,Inputs!$J$6:$J$9,Inputs!$H$6:$H$9)),Inputs!$B$12),-Inputs!$B$12),NORM.INV(RAND(),LOOKUP(W194,Inputs!$J$6:$J$9,Inputs!$G$6:$G$9),LOOKUP(W194,Inputs!$J$6:$J$9,Inputs!$H$6:$H$9))),0),"" )</f>
        <v/>
      </c>
      <c r="N194" s="26">
        <f>IF($A194&lt;=Inputs!$B$13,IF(9&lt;=Inputs!$B$8,IF(Inputs!$B$12&gt;0,MAX(MIN(NORM.INV(RAND(),LOOKUP(X194,Inputs!$J$6:$J$9,Inputs!$G$6:$G$9),LOOKUP(X194,Inputs!$J$6:$J$9,Inputs!$H$6:$H$9)),Inputs!$B$12),-Inputs!$B$12),NORM.INV(RAND(),LOOKUP(X194,Inputs!$J$6:$J$9,Inputs!$G$6:$G$9),LOOKUP(X194,Inputs!$J$6:$J$9,Inputs!$H$6:$H$9))),0),"" )</f>
        <v/>
      </c>
      <c r="O194" s="26">
        <f>IF($A194&lt;=Inputs!$B$13,IF(10&lt;=Inputs!$B$8,IF(Inputs!$B$12&gt;0,MAX(MIN(NORM.INV(RAND(),LOOKUP(Y194,Inputs!$J$6:$J$9,Inputs!$G$6:$G$9),LOOKUP(Y194,Inputs!$J$6:$J$9,Inputs!$H$6:$H$9)),Inputs!$B$12),-Inputs!$B$12),NORM.INV(RAND(),LOOKUP(Y194,Inputs!$J$6:$J$9,Inputs!$G$6:$G$9),LOOKUP(Y194,Inputs!$J$6:$J$9,Inputs!$H$6:$H$9))),0),"" )</f>
        <v/>
      </c>
      <c r="P194" s="31">
        <f>IF($A194&lt;=Inputs!$B$13,RAND(),"")</f>
        <v/>
      </c>
      <c r="Q194" s="31">
        <f>IF($A194&lt;=Inputs!$B$13,RAND(),"")</f>
        <v/>
      </c>
      <c r="R194" s="31">
        <f>IF($A194&lt;=Inputs!$B$13,RAND(),"")</f>
        <v/>
      </c>
      <c r="S194" s="31">
        <f>IF($A194&lt;=Inputs!$B$13,RAND(),"")</f>
        <v/>
      </c>
      <c r="T194" s="31">
        <f>IF($A194&lt;=Inputs!$B$13,RAND(),"")</f>
        <v/>
      </c>
      <c r="U194" s="31">
        <f>IF($A194&lt;=Inputs!$B$13,RAND(),"")</f>
        <v/>
      </c>
      <c r="V194" s="31">
        <f>IF($A194&lt;=Inputs!$B$13,RAND(),"")</f>
        <v/>
      </c>
      <c r="W194" s="31">
        <f>IF($A194&lt;=Inputs!$B$13,RAND(),"")</f>
        <v/>
      </c>
      <c r="X194" s="31">
        <f>IF($A194&lt;=Inputs!$B$13,RAND(),"")</f>
        <v/>
      </c>
      <c r="Y194" s="31">
        <f>IF($A194&lt;=Inputs!$B$13,RAND(),"")</f>
        <v/>
      </c>
    </row>
    <row r="195">
      <c r="A195" t="n">
        <v>190</v>
      </c>
      <c r="B195" s="26">
        <f>IF($A195&lt;=Inputs!$B$13,IF(Inputs!$B$8&gt;0,SUM(F195:O195)/Inputs!$B$8,0),"")</f>
        <v/>
      </c>
      <c r="C195" s="27">
        <f>IF($A195&lt;=Inputs!$B$13,B195/100,"")</f>
        <v/>
      </c>
      <c r="D195" s="28">
        <f>IF($A195&lt;=Inputs!$B$13,C195*Inputs!$B$7,"")</f>
        <v/>
      </c>
      <c r="E195" s="29">
        <f>IF($A195&lt;=Inputs!$B$13,IF(D195&gt;0,1,0),"")</f>
        <v/>
      </c>
      <c r="F195" s="26">
        <f>IF($A195&lt;=Inputs!$B$13,IF(1&lt;=Inputs!$B$8,IF(Inputs!$B$12&gt;0,MAX(MIN(NORM.INV(RAND(),LOOKUP(P195,Inputs!$J$6:$J$9,Inputs!$G$6:$G$9),LOOKUP(P195,Inputs!$J$6:$J$9,Inputs!$H$6:$H$9)),Inputs!$B$12),-Inputs!$B$12),NORM.INV(RAND(),LOOKUP(P195,Inputs!$J$6:$J$9,Inputs!$G$6:$G$9),LOOKUP(P195,Inputs!$J$6:$J$9,Inputs!$H$6:$H$9))),0),"" )</f>
        <v/>
      </c>
      <c r="G195" s="26">
        <f>IF($A195&lt;=Inputs!$B$13,IF(2&lt;=Inputs!$B$8,IF(Inputs!$B$12&gt;0,MAX(MIN(NORM.INV(RAND(),LOOKUP(Q195,Inputs!$J$6:$J$9,Inputs!$G$6:$G$9),LOOKUP(Q195,Inputs!$J$6:$J$9,Inputs!$H$6:$H$9)),Inputs!$B$12),-Inputs!$B$12),NORM.INV(RAND(),LOOKUP(Q195,Inputs!$J$6:$J$9,Inputs!$G$6:$G$9),LOOKUP(Q195,Inputs!$J$6:$J$9,Inputs!$H$6:$H$9))),0),"" )</f>
        <v/>
      </c>
      <c r="H195" s="26">
        <f>IF($A195&lt;=Inputs!$B$13,IF(3&lt;=Inputs!$B$8,IF(Inputs!$B$12&gt;0,MAX(MIN(NORM.INV(RAND(),LOOKUP(R195,Inputs!$J$6:$J$9,Inputs!$G$6:$G$9),LOOKUP(R195,Inputs!$J$6:$J$9,Inputs!$H$6:$H$9)),Inputs!$B$12),-Inputs!$B$12),NORM.INV(RAND(),LOOKUP(R195,Inputs!$J$6:$J$9,Inputs!$G$6:$G$9),LOOKUP(R195,Inputs!$J$6:$J$9,Inputs!$H$6:$H$9))),0),"" )</f>
        <v/>
      </c>
      <c r="I195" s="26">
        <f>IF($A195&lt;=Inputs!$B$13,IF(4&lt;=Inputs!$B$8,IF(Inputs!$B$12&gt;0,MAX(MIN(NORM.INV(RAND(),LOOKUP(S195,Inputs!$J$6:$J$9,Inputs!$G$6:$G$9),LOOKUP(S195,Inputs!$J$6:$J$9,Inputs!$H$6:$H$9)),Inputs!$B$12),-Inputs!$B$12),NORM.INV(RAND(),LOOKUP(S195,Inputs!$J$6:$J$9,Inputs!$G$6:$G$9),LOOKUP(S195,Inputs!$J$6:$J$9,Inputs!$H$6:$H$9))),0),"" )</f>
        <v/>
      </c>
      <c r="J195" s="26">
        <f>IF($A195&lt;=Inputs!$B$13,IF(5&lt;=Inputs!$B$8,IF(Inputs!$B$12&gt;0,MAX(MIN(NORM.INV(RAND(),LOOKUP(T195,Inputs!$J$6:$J$9,Inputs!$G$6:$G$9),LOOKUP(T195,Inputs!$J$6:$J$9,Inputs!$H$6:$H$9)),Inputs!$B$12),-Inputs!$B$12),NORM.INV(RAND(),LOOKUP(T195,Inputs!$J$6:$J$9,Inputs!$G$6:$G$9),LOOKUP(T195,Inputs!$J$6:$J$9,Inputs!$H$6:$H$9))),0),"" )</f>
        <v/>
      </c>
      <c r="K195" s="26">
        <f>IF($A195&lt;=Inputs!$B$13,IF(6&lt;=Inputs!$B$8,IF(Inputs!$B$12&gt;0,MAX(MIN(NORM.INV(RAND(),LOOKUP(U195,Inputs!$J$6:$J$9,Inputs!$G$6:$G$9),LOOKUP(U195,Inputs!$J$6:$J$9,Inputs!$H$6:$H$9)),Inputs!$B$12),-Inputs!$B$12),NORM.INV(RAND(),LOOKUP(U195,Inputs!$J$6:$J$9,Inputs!$G$6:$G$9),LOOKUP(U195,Inputs!$J$6:$J$9,Inputs!$H$6:$H$9))),0),"" )</f>
        <v/>
      </c>
      <c r="L195" s="26">
        <f>IF($A195&lt;=Inputs!$B$13,IF(7&lt;=Inputs!$B$8,IF(Inputs!$B$12&gt;0,MAX(MIN(NORM.INV(RAND(),LOOKUP(V195,Inputs!$J$6:$J$9,Inputs!$G$6:$G$9),LOOKUP(V195,Inputs!$J$6:$J$9,Inputs!$H$6:$H$9)),Inputs!$B$12),-Inputs!$B$12),NORM.INV(RAND(),LOOKUP(V195,Inputs!$J$6:$J$9,Inputs!$G$6:$G$9),LOOKUP(V195,Inputs!$J$6:$J$9,Inputs!$H$6:$H$9))),0),"" )</f>
        <v/>
      </c>
      <c r="M195" s="26">
        <f>IF($A195&lt;=Inputs!$B$13,IF(8&lt;=Inputs!$B$8,IF(Inputs!$B$12&gt;0,MAX(MIN(NORM.INV(RAND(),LOOKUP(W195,Inputs!$J$6:$J$9,Inputs!$G$6:$G$9),LOOKUP(W195,Inputs!$J$6:$J$9,Inputs!$H$6:$H$9)),Inputs!$B$12),-Inputs!$B$12),NORM.INV(RAND(),LOOKUP(W195,Inputs!$J$6:$J$9,Inputs!$G$6:$G$9),LOOKUP(W195,Inputs!$J$6:$J$9,Inputs!$H$6:$H$9))),0),"" )</f>
        <v/>
      </c>
      <c r="N195" s="26">
        <f>IF($A195&lt;=Inputs!$B$13,IF(9&lt;=Inputs!$B$8,IF(Inputs!$B$12&gt;0,MAX(MIN(NORM.INV(RAND(),LOOKUP(X195,Inputs!$J$6:$J$9,Inputs!$G$6:$G$9),LOOKUP(X195,Inputs!$J$6:$J$9,Inputs!$H$6:$H$9)),Inputs!$B$12),-Inputs!$B$12),NORM.INV(RAND(),LOOKUP(X195,Inputs!$J$6:$J$9,Inputs!$G$6:$G$9),LOOKUP(X195,Inputs!$J$6:$J$9,Inputs!$H$6:$H$9))),0),"" )</f>
        <v/>
      </c>
      <c r="O195" s="26">
        <f>IF($A195&lt;=Inputs!$B$13,IF(10&lt;=Inputs!$B$8,IF(Inputs!$B$12&gt;0,MAX(MIN(NORM.INV(RAND(),LOOKUP(Y195,Inputs!$J$6:$J$9,Inputs!$G$6:$G$9),LOOKUP(Y195,Inputs!$J$6:$J$9,Inputs!$H$6:$H$9)),Inputs!$B$12),-Inputs!$B$12),NORM.INV(RAND(),LOOKUP(Y195,Inputs!$J$6:$J$9,Inputs!$G$6:$G$9),LOOKUP(Y195,Inputs!$J$6:$J$9,Inputs!$H$6:$H$9))),0),"" )</f>
        <v/>
      </c>
      <c r="P195" s="31">
        <f>IF($A195&lt;=Inputs!$B$13,RAND(),"")</f>
        <v/>
      </c>
      <c r="Q195" s="31">
        <f>IF($A195&lt;=Inputs!$B$13,RAND(),"")</f>
        <v/>
      </c>
      <c r="R195" s="31">
        <f>IF($A195&lt;=Inputs!$B$13,RAND(),"")</f>
        <v/>
      </c>
      <c r="S195" s="31">
        <f>IF($A195&lt;=Inputs!$B$13,RAND(),"")</f>
        <v/>
      </c>
      <c r="T195" s="31">
        <f>IF($A195&lt;=Inputs!$B$13,RAND(),"")</f>
        <v/>
      </c>
      <c r="U195" s="31">
        <f>IF($A195&lt;=Inputs!$B$13,RAND(),"")</f>
        <v/>
      </c>
      <c r="V195" s="31">
        <f>IF($A195&lt;=Inputs!$B$13,RAND(),"")</f>
        <v/>
      </c>
      <c r="W195" s="31">
        <f>IF($A195&lt;=Inputs!$B$13,RAND(),"")</f>
        <v/>
      </c>
      <c r="X195" s="31">
        <f>IF($A195&lt;=Inputs!$B$13,RAND(),"")</f>
        <v/>
      </c>
      <c r="Y195" s="31">
        <f>IF($A195&lt;=Inputs!$B$13,RAND(),"")</f>
        <v/>
      </c>
    </row>
    <row r="196">
      <c r="A196" t="n">
        <v>191</v>
      </c>
      <c r="B196" s="26">
        <f>IF($A196&lt;=Inputs!$B$13,IF(Inputs!$B$8&gt;0,SUM(F196:O196)/Inputs!$B$8,0),"")</f>
        <v/>
      </c>
      <c r="C196" s="27">
        <f>IF($A196&lt;=Inputs!$B$13,B196/100,"")</f>
        <v/>
      </c>
      <c r="D196" s="28">
        <f>IF($A196&lt;=Inputs!$B$13,C196*Inputs!$B$7,"")</f>
        <v/>
      </c>
      <c r="E196" s="29">
        <f>IF($A196&lt;=Inputs!$B$13,IF(D196&gt;0,1,0),"")</f>
        <v/>
      </c>
      <c r="F196" s="26">
        <f>IF($A196&lt;=Inputs!$B$13,IF(1&lt;=Inputs!$B$8,IF(Inputs!$B$12&gt;0,MAX(MIN(NORM.INV(RAND(),LOOKUP(P196,Inputs!$J$6:$J$9,Inputs!$G$6:$G$9),LOOKUP(P196,Inputs!$J$6:$J$9,Inputs!$H$6:$H$9)),Inputs!$B$12),-Inputs!$B$12),NORM.INV(RAND(),LOOKUP(P196,Inputs!$J$6:$J$9,Inputs!$G$6:$G$9),LOOKUP(P196,Inputs!$J$6:$J$9,Inputs!$H$6:$H$9))),0),"" )</f>
        <v/>
      </c>
      <c r="G196" s="26">
        <f>IF($A196&lt;=Inputs!$B$13,IF(2&lt;=Inputs!$B$8,IF(Inputs!$B$12&gt;0,MAX(MIN(NORM.INV(RAND(),LOOKUP(Q196,Inputs!$J$6:$J$9,Inputs!$G$6:$G$9),LOOKUP(Q196,Inputs!$J$6:$J$9,Inputs!$H$6:$H$9)),Inputs!$B$12),-Inputs!$B$12),NORM.INV(RAND(),LOOKUP(Q196,Inputs!$J$6:$J$9,Inputs!$G$6:$G$9),LOOKUP(Q196,Inputs!$J$6:$J$9,Inputs!$H$6:$H$9))),0),"" )</f>
        <v/>
      </c>
      <c r="H196" s="26">
        <f>IF($A196&lt;=Inputs!$B$13,IF(3&lt;=Inputs!$B$8,IF(Inputs!$B$12&gt;0,MAX(MIN(NORM.INV(RAND(),LOOKUP(R196,Inputs!$J$6:$J$9,Inputs!$G$6:$G$9),LOOKUP(R196,Inputs!$J$6:$J$9,Inputs!$H$6:$H$9)),Inputs!$B$12),-Inputs!$B$12),NORM.INV(RAND(),LOOKUP(R196,Inputs!$J$6:$J$9,Inputs!$G$6:$G$9),LOOKUP(R196,Inputs!$J$6:$J$9,Inputs!$H$6:$H$9))),0),"" )</f>
        <v/>
      </c>
      <c r="I196" s="26">
        <f>IF($A196&lt;=Inputs!$B$13,IF(4&lt;=Inputs!$B$8,IF(Inputs!$B$12&gt;0,MAX(MIN(NORM.INV(RAND(),LOOKUP(S196,Inputs!$J$6:$J$9,Inputs!$G$6:$G$9),LOOKUP(S196,Inputs!$J$6:$J$9,Inputs!$H$6:$H$9)),Inputs!$B$12),-Inputs!$B$12),NORM.INV(RAND(),LOOKUP(S196,Inputs!$J$6:$J$9,Inputs!$G$6:$G$9),LOOKUP(S196,Inputs!$J$6:$J$9,Inputs!$H$6:$H$9))),0),"" )</f>
        <v/>
      </c>
      <c r="J196" s="26">
        <f>IF($A196&lt;=Inputs!$B$13,IF(5&lt;=Inputs!$B$8,IF(Inputs!$B$12&gt;0,MAX(MIN(NORM.INV(RAND(),LOOKUP(T196,Inputs!$J$6:$J$9,Inputs!$G$6:$G$9),LOOKUP(T196,Inputs!$J$6:$J$9,Inputs!$H$6:$H$9)),Inputs!$B$12),-Inputs!$B$12),NORM.INV(RAND(),LOOKUP(T196,Inputs!$J$6:$J$9,Inputs!$G$6:$G$9),LOOKUP(T196,Inputs!$J$6:$J$9,Inputs!$H$6:$H$9))),0),"" )</f>
        <v/>
      </c>
      <c r="K196" s="26">
        <f>IF($A196&lt;=Inputs!$B$13,IF(6&lt;=Inputs!$B$8,IF(Inputs!$B$12&gt;0,MAX(MIN(NORM.INV(RAND(),LOOKUP(U196,Inputs!$J$6:$J$9,Inputs!$G$6:$G$9),LOOKUP(U196,Inputs!$J$6:$J$9,Inputs!$H$6:$H$9)),Inputs!$B$12),-Inputs!$B$12),NORM.INV(RAND(),LOOKUP(U196,Inputs!$J$6:$J$9,Inputs!$G$6:$G$9),LOOKUP(U196,Inputs!$J$6:$J$9,Inputs!$H$6:$H$9))),0),"" )</f>
        <v/>
      </c>
      <c r="L196" s="26">
        <f>IF($A196&lt;=Inputs!$B$13,IF(7&lt;=Inputs!$B$8,IF(Inputs!$B$12&gt;0,MAX(MIN(NORM.INV(RAND(),LOOKUP(V196,Inputs!$J$6:$J$9,Inputs!$G$6:$G$9),LOOKUP(V196,Inputs!$J$6:$J$9,Inputs!$H$6:$H$9)),Inputs!$B$12),-Inputs!$B$12),NORM.INV(RAND(),LOOKUP(V196,Inputs!$J$6:$J$9,Inputs!$G$6:$G$9),LOOKUP(V196,Inputs!$J$6:$J$9,Inputs!$H$6:$H$9))),0),"" )</f>
        <v/>
      </c>
      <c r="M196" s="26">
        <f>IF($A196&lt;=Inputs!$B$13,IF(8&lt;=Inputs!$B$8,IF(Inputs!$B$12&gt;0,MAX(MIN(NORM.INV(RAND(),LOOKUP(W196,Inputs!$J$6:$J$9,Inputs!$G$6:$G$9),LOOKUP(W196,Inputs!$J$6:$J$9,Inputs!$H$6:$H$9)),Inputs!$B$12),-Inputs!$B$12),NORM.INV(RAND(),LOOKUP(W196,Inputs!$J$6:$J$9,Inputs!$G$6:$G$9),LOOKUP(W196,Inputs!$J$6:$J$9,Inputs!$H$6:$H$9))),0),"" )</f>
        <v/>
      </c>
      <c r="N196" s="26">
        <f>IF($A196&lt;=Inputs!$B$13,IF(9&lt;=Inputs!$B$8,IF(Inputs!$B$12&gt;0,MAX(MIN(NORM.INV(RAND(),LOOKUP(X196,Inputs!$J$6:$J$9,Inputs!$G$6:$G$9),LOOKUP(X196,Inputs!$J$6:$J$9,Inputs!$H$6:$H$9)),Inputs!$B$12),-Inputs!$B$12),NORM.INV(RAND(),LOOKUP(X196,Inputs!$J$6:$J$9,Inputs!$G$6:$G$9),LOOKUP(X196,Inputs!$J$6:$J$9,Inputs!$H$6:$H$9))),0),"" )</f>
        <v/>
      </c>
      <c r="O196" s="26">
        <f>IF($A196&lt;=Inputs!$B$13,IF(10&lt;=Inputs!$B$8,IF(Inputs!$B$12&gt;0,MAX(MIN(NORM.INV(RAND(),LOOKUP(Y196,Inputs!$J$6:$J$9,Inputs!$G$6:$G$9),LOOKUP(Y196,Inputs!$J$6:$J$9,Inputs!$H$6:$H$9)),Inputs!$B$12),-Inputs!$B$12),NORM.INV(RAND(),LOOKUP(Y196,Inputs!$J$6:$J$9,Inputs!$G$6:$G$9),LOOKUP(Y196,Inputs!$J$6:$J$9,Inputs!$H$6:$H$9))),0),"" )</f>
        <v/>
      </c>
      <c r="P196" s="31">
        <f>IF($A196&lt;=Inputs!$B$13,RAND(),"")</f>
        <v/>
      </c>
      <c r="Q196" s="31">
        <f>IF($A196&lt;=Inputs!$B$13,RAND(),"")</f>
        <v/>
      </c>
      <c r="R196" s="31">
        <f>IF($A196&lt;=Inputs!$B$13,RAND(),"")</f>
        <v/>
      </c>
      <c r="S196" s="31">
        <f>IF($A196&lt;=Inputs!$B$13,RAND(),"")</f>
        <v/>
      </c>
      <c r="T196" s="31">
        <f>IF($A196&lt;=Inputs!$B$13,RAND(),"")</f>
        <v/>
      </c>
      <c r="U196" s="31">
        <f>IF($A196&lt;=Inputs!$B$13,RAND(),"")</f>
        <v/>
      </c>
      <c r="V196" s="31">
        <f>IF($A196&lt;=Inputs!$B$13,RAND(),"")</f>
        <v/>
      </c>
      <c r="W196" s="31">
        <f>IF($A196&lt;=Inputs!$B$13,RAND(),"")</f>
        <v/>
      </c>
      <c r="X196" s="31">
        <f>IF($A196&lt;=Inputs!$B$13,RAND(),"")</f>
        <v/>
      </c>
      <c r="Y196" s="31">
        <f>IF($A196&lt;=Inputs!$B$13,RAND(),"")</f>
        <v/>
      </c>
    </row>
    <row r="197">
      <c r="A197" t="n">
        <v>192</v>
      </c>
      <c r="B197" s="26">
        <f>IF($A197&lt;=Inputs!$B$13,IF(Inputs!$B$8&gt;0,SUM(F197:O197)/Inputs!$B$8,0),"")</f>
        <v/>
      </c>
      <c r="C197" s="27">
        <f>IF($A197&lt;=Inputs!$B$13,B197/100,"")</f>
        <v/>
      </c>
      <c r="D197" s="28">
        <f>IF($A197&lt;=Inputs!$B$13,C197*Inputs!$B$7,"")</f>
        <v/>
      </c>
      <c r="E197" s="29">
        <f>IF($A197&lt;=Inputs!$B$13,IF(D197&gt;0,1,0),"")</f>
        <v/>
      </c>
      <c r="F197" s="26">
        <f>IF($A197&lt;=Inputs!$B$13,IF(1&lt;=Inputs!$B$8,IF(Inputs!$B$12&gt;0,MAX(MIN(NORM.INV(RAND(),LOOKUP(P197,Inputs!$J$6:$J$9,Inputs!$G$6:$G$9),LOOKUP(P197,Inputs!$J$6:$J$9,Inputs!$H$6:$H$9)),Inputs!$B$12),-Inputs!$B$12),NORM.INV(RAND(),LOOKUP(P197,Inputs!$J$6:$J$9,Inputs!$G$6:$G$9),LOOKUP(P197,Inputs!$J$6:$J$9,Inputs!$H$6:$H$9))),0),"" )</f>
        <v/>
      </c>
      <c r="G197" s="26">
        <f>IF($A197&lt;=Inputs!$B$13,IF(2&lt;=Inputs!$B$8,IF(Inputs!$B$12&gt;0,MAX(MIN(NORM.INV(RAND(),LOOKUP(Q197,Inputs!$J$6:$J$9,Inputs!$G$6:$G$9),LOOKUP(Q197,Inputs!$J$6:$J$9,Inputs!$H$6:$H$9)),Inputs!$B$12),-Inputs!$B$12),NORM.INV(RAND(),LOOKUP(Q197,Inputs!$J$6:$J$9,Inputs!$G$6:$G$9),LOOKUP(Q197,Inputs!$J$6:$J$9,Inputs!$H$6:$H$9))),0),"" )</f>
        <v/>
      </c>
      <c r="H197" s="26">
        <f>IF($A197&lt;=Inputs!$B$13,IF(3&lt;=Inputs!$B$8,IF(Inputs!$B$12&gt;0,MAX(MIN(NORM.INV(RAND(),LOOKUP(R197,Inputs!$J$6:$J$9,Inputs!$G$6:$G$9),LOOKUP(R197,Inputs!$J$6:$J$9,Inputs!$H$6:$H$9)),Inputs!$B$12),-Inputs!$B$12),NORM.INV(RAND(),LOOKUP(R197,Inputs!$J$6:$J$9,Inputs!$G$6:$G$9),LOOKUP(R197,Inputs!$J$6:$J$9,Inputs!$H$6:$H$9))),0),"" )</f>
        <v/>
      </c>
      <c r="I197" s="26">
        <f>IF($A197&lt;=Inputs!$B$13,IF(4&lt;=Inputs!$B$8,IF(Inputs!$B$12&gt;0,MAX(MIN(NORM.INV(RAND(),LOOKUP(S197,Inputs!$J$6:$J$9,Inputs!$G$6:$G$9),LOOKUP(S197,Inputs!$J$6:$J$9,Inputs!$H$6:$H$9)),Inputs!$B$12),-Inputs!$B$12),NORM.INV(RAND(),LOOKUP(S197,Inputs!$J$6:$J$9,Inputs!$G$6:$G$9),LOOKUP(S197,Inputs!$J$6:$J$9,Inputs!$H$6:$H$9))),0),"" )</f>
        <v/>
      </c>
      <c r="J197" s="26">
        <f>IF($A197&lt;=Inputs!$B$13,IF(5&lt;=Inputs!$B$8,IF(Inputs!$B$12&gt;0,MAX(MIN(NORM.INV(RAND(),LOOKUP(T197,Inputs!$J$6:$J$9,Inputs!$G$6:$G$9),LOOKUP(T197,Inputs!$J$6:$J$9,Inputs!$H$6:$H$9)),Inputs!$B$12),-Inputs!$B$12),NORM.INV(RAND(),LOOKUP(T197,Inputs!$J$6:$J$9,Inputs!$G$6:$G$9),LOOKUP(T197,Inputs!$J$6:$J$9,Inputs!$H$6:$H$9))),0),"" )</f>
        <v/>
      </c>
      <c r="K197" s="26">
        <f>IF($A197&lt;=Inputs!$B$13,IF(6&lt;=Inputs!$B$8,IF(Inputs!$B$12&gt;0,MAX(MIN(NORM.INV(RAND(),LOOKUP(U197,Inputs!$J$6:$J$9,Inputs!$G$6:$G$9),LOOKUP(U197,Inputs!$J$6:$J$9,Inputs!$H$6:$H$9)),Inputs!$B$12),-Inputs!$B$12),NORM.INV(RAND(),LOOKUP(U197,Inputs!$J$6:$J$9,Inputs!$G$6:$G$9),LOOKUP(U197,Inputs!$J$6:$J$9,Inputs!$H$6:$H$9))),0),"" )</f>
        <v/>
      </c>
      <c r="L197" s="26">
        <f>IF($A197&lt;=Inputs!$B$13,IF(7&lt;=Inputs!$B$8,IF(Inputs!$B$12&gt;0,MAX(MIN(NORM.INV(RAND(),LOOKUP(V197,Inputs!$J$6:$J$9,Inputs!$G$6:$G$9),LOOKUP(V197,Inputs!$J$6:$J$9,Inputs!$H$6:$H$9)),Inputs!$B$12),-Inputs!$B$12),NORM.INV(RAND(),LOOKUP(V197,Inputs!$J$6:$J$9,Inputs!$G$6:$G$9),LOOKUP(V197,Inputs!$J$6:$J$9,Inputs!$H$6:$H$9))),0),"" )</f>
        <v/>
      </c>
      <c r="M197" s="26">
        <f>IF($A197&lt;=Inputs!$B$13,IF(8&lt;=Inputs!$B$8,IF(Inputs!$B$12&gt;0,MAX(MIN(NORM.INV(RAND(),LOOKUP(W197,Inputs!$J$6:$J$9,Inputs!$G$6:$G$9),LOOKUP(W197,Inputs!$J$6:$J$9,Inputs!$H$6:$H$9)),Inputs!$B$12),-Inputs!$B$12),NORM.INV(RAND(),LOOKUP(W197,Inputs!$J$6:$J$9,Inputs!$G$6:$G$9),LOOKUP(W197,Inputs!$J$6:$J$9,Inputs!$H$6:$H$9))),0),"" )</f>
        <v/>
      </c>
      <c r="N197" s="26">
        <f>IF($A197&lt;=Inputs!$B$13,IF(9&lt;=Inputs!$B$8,IF(Inputs!$B$12&gt;0,MAX(MIN(NORM.INV(RAND(),LOOKUP(X197,Inputs!$J$6:$J$9,Inputs!$G$6:$G$9),LOOKUP(X197,Inputs!$J$6:$J$9,Inputs!$H$6:$H$9)),Inputs!$B$12),-Inputs!$B$12),NORM.INV(RAND(),LOOKUP(X197,Inputs!$J$6:$J$9,Inputs!$G$6:$G$9),LOOKUP(X197,Inputs!$J$6:$J$9,Inputs!$H$6:$H$9))),0),"" )</f>
        <v/>
      </c>
      <c r="O197" s="26">
        <f>IF($A197&lt;=Inputs!$B$13,IF(10&lt;=Inputs!$B$8,IF(Inputs!$B$12&gt;0,MAX(MIN(NORM.INV(RAND(),LOOKUP(Y197,Inputs!$J$6:$J$9,Inputs!$G$6:$G$9),LOOKUP(Y197,Inputs!$J$6:$J$9,Inputs!$H$6:$H$9)),Inputs!$B$12),-Inputs!$B$12),NORM.INV(RAND(),LOOKUP(Y197,Inputs!$J$6:$J$9,Inputs!$G$6:$G$9),LOOKUP(Y197,Inputs!$J$6:$J$9,Inputs!$H$6:$H$9))),0),"" )</f>
        <v/>
      </c>
      <c r="P197" s="31">
        <f>IF($A197&lt;=Inputs!$B$13,RAND(),"")</f>
        <v/>
      </c>
      <c r="Q197" s="31">
        <f>IF($A197&lt;=Inputs!$B$13,RAND(),"")</f>
        <v/>
      </c>
      <c r="R197" s="31">
        <f>IF($A197&lt;=Inputs!$B$13,RAND(),"")</f>
        <v/>
      </c>
      <c r="S197" s="31">
        <f>IF($A197&lt;=Inputs!$B$13,RAND(),"")</f>
        <v/>
      </c>
      <c r="T197" s="31">
        <f>IF($A197&lt;=Inputs!$B$13,RAND(),"")</f>
        <v/>
      </c>
      <c r="U197" s="31">
        <f>IF($A197&lt;=Inputs!$B$13,RAND(),"")</f>
        <v/>
      </c>
      <c r="V197" s="31">
        <f>IF($A197&lt;=Inputs!$B$13,RAND(),"")</f>
        <v/>
      </c>
      <c r="W197" s="31">
        <f>IF($A197&lt;=Inputs!$B$13,RAND(),"")</f>
        <v/>
      </c>
      <c r="X197" s="31">
        <f>IF($A197&lt;=Inputs!$B$13,RAND(),"")</f>
        <v/>
      </c>
      <c r="Y197" s="31">
        <f>IF($A197&lt;=Inputs!$B$13,RAND(),"")</f>
        <v/>
      </c>
    </row>
    <row r="198">
      <c r="A198" t="n">
        <v>193</v>
      </c>
      <c r="B198" s="26">
        <f>IF($A198&lt;=Inputs!$B$13,IF(Inputs!$B$8&gt;0,SUM(F198:O198)/Inputs!$B$8,0),"")</f>
        <v/>
      </c>
      <c r="C198" s="27">
        <f>IF($A198&lt;=Inputs!$B$13,B198/100,"")</f>
        <v/>
      </c>
      <c r="D198" s="28">
        <f>IF($A198&lt;=Inputs!$B$13,C198*Inputs!$B$7,"")</f>
        <v/>
      </c>
      <c r="E198" s="29">
        <f>IF($A198&lt;=Inputs!$B$13,IF(D198&gt;0,1,0),"")</f>
        <v/>
      </c>
      <c r="F198" s="26">
        <f>IF($A198&lt;=Inputs!$B$13,IF(1&lt;=Inputs!$B$8,IF(Inputs!$B$12&gt;0,MAX(MIN(NORM.INV(RAND(),LOOKUP(P198,Inputs!$J$6:$J$9,Inputs!$G$6:$G$9),LOOKUP(P198,Inputs!$J$6:$J$9,Inputs!$H$6:$H$9)),Inputs!$B$12),-Inputs!$B$12),NORM.INV(RAND(),LOOKUP(P198,Inputs!$J$6:$J$9,Inputs!$G$6:$G$9),LOOKUP(P198,Inputs!$J$6:$J$9,Inputs!$H$6:$H$9))),0),"" )</f>
        <v/>
      </c>
      <c r="G198" s="26">
        <f>IF($A198&lt;=Inputs!$B$13,IF(2&lt;=Inputs!$B$8,IF(Inputs!$B$12&gt;0,MAX(MIN(NORM.INV(RAND(),LOOKUP(Q198,Inputs!$J$6:$J$9,Inputs!$G$6:$G$9),LOOKUP(Q198,Inputs!$J$6:$J$9,Inputs!$H$6:$H$9)),Inputs!$B$12),-Inputs!$B$12),NORM.INV(RAND(),LOOKUP(Q198,Inputs!$J$6:$J$9,Inputs!$G$6:$G$9),LOOKUP(Q198,Inputs!$J$6:$J$9,Inputs!$H$6:$H$9))),0),"" )</f>
        <v/>
      </c>
      <c r="H198" s="26">
        <f>IF($A198&lt;=Inputs!$B$13,IF(3&lt;=Inputs!$B$8,IF(Inputs!$B$12&gt;0,MAX(MIN(NORM.INV(RAND(),LOOKUP(R198,Inputs!$J$6:$J$9,Inputs!$G$6:$G$9),LOOKUP(R198,Inputs!$J$6:$J$9,Inputs!$H$6:$H$9)),Inputs!$B$12),-Inputs!$B$12),NORM.INV(RAND(),LOOKUP(R198,Inputs!$J$6:$J$9,Inputs!$G$6:$G$9),LOOKUP(R198,Inputs!$J$6:$J$9,Inputs!$H$6:$H$9))),0),"" )</f>
        <v/>
      </c>
      <c r="I198" s="26">
        <f>IF($A198&lt;=Inputs!$B$13,IF(4&lt;=Inputs!$B$8,IF(Inputs!$B$12&gt;0,MAX(MIN(NORM.INV(RAND(),LOOKUP(S198,Inputs!$J$6:$J$9,Inputs!$G$6:$G$9),LOOKUP(S198,Inputs!$J$6:$J$9,Inputs!$H$6:$H$9)),Inputs!$B$12),-Inputs!$B$12),NORM.INV(RAND(),LOOKUP(S198,Inputs!$J$6:$J$9,Inputs!$G$6:$G$9),LOOKUP(S198,Inputs!$J$6:$J$9,Inputs!$H$6:$H$9))),0),"" )</f>
        <v/>
      </c>
      <c r="J198" s="26">
        <f>IF($A198&lt;=Inputs!$B$13,IF(5&lt;=Inputs!$B$8,IF(Inputs!$B$12&gt;0,MAX(MIN(NORM.INV(RAND(),LOOKUP(T198,Inputs!$J$6:$J$9,Inputs!$G$6:$G$9),LOOKUP(T198,Inputs!$J$6:$J$9,Inputs!$H$6:$H$9)),Inputs!$B$12),-Inputs!$B$12),NORM.INV(RAND(),LOOKUP(T198,Inputs!$J$6:$J$9,Inputs!$G$6:$G$9),LOOKUP(T198,Inputs!$J$6:$J$9,Inputs!$H$6:$H$9))),0),"" )</f>
        <v/>
      </c>
      <c r="K198" s="26">
        <f>IF($A198&lt;=Inputs!$B$13,IF(6&lt;=Inputs!$B$8,IF(Inputs!$B$12&gt;0,MAX(MIN(NORM.INV(RAND(),LOOKUP(U198,Inputs!$J$6:$J$9,Inputs!$G$6:$G$9),LOOKUP(U198,Inputs!$J$6:$J$9,Inputs!$H$6:$H$9)),Inputs!$B$12),-Inputs!$B$12),NORM.INV(RAND(),LOOKUP(U198,Inputs!$J$6:$J$9,Inputs!$G$6:$G$9),LOOKUP(U198,Inputs!$J$6:$J$9,Inputs!$H$6:$H$9))),0),"" )</f>
        <v/>
      </c>
      <c r="L198" s="26">
        <f>IF($A198&lt;=Inputs!$B$13,IF(7&lt;=Inputs!$B$8,IF(Inputs!$B$12&gt;0,MAX(MIN(NORM.INV(RAND(),LOOKUP(V198,Inputs!$J$6:$J$9,Inputs!$G$6:$G$9),LOOKUP(V198,Inputs!$J$6:$J$9,Inputs!$H$6:$H$9)),Inputs!$B$12),-Inputs!$B$12),NORM.INV(RAND(),LOOKUP(V198,Inputs!$J$6:$J$9,Inputs!$G$6:$G$9),LOOKUP(V198,Inputs!$J$6:$J$9,Inputs!$H$6:$H$9))),0),"" )</f>
        <v/>
      </c>
      <c r="M198" s="26">
        <f>IF($A198&lt;=Inputs!$B$13,IF(8&lt;=Inputs!$B$8,IF(Inputs!$B$12&gt;0,MAX(MIN(NORM.INV(RAND(),LOOKUP(W198,Inputs!$J$6:$J$9,Inputs!$G$6:$G$9),LOOKUP(W198,Inputs!$J$6:$J$9,Inputs!$H$6:$H$9)),Inputs!$B$12),-Inputs!$B$12),NORM.INV(RAND(),LOOKUP(W198,Inputs!$J$6:$J$9,Inputs!$G$6:$G$9),LOOKUP(W198,Inputs!$J$6:$J$9,Inputs!$H$6:$H$9))),0),"" )</f>
        <v/>
      </c>
      <c r="N198" s="26">
        <f>IF($A198&lt;=Inputs!$B$13,IF(9&lt;=Inputs!$B$8,IF(Inputs!$B$12&gt;0,MAX(MIN(NORM.INV(RAND(),LOOKUP(X198,Inputs!$J$6:$J$9,Inputs!$G$6:$G$9),LOOKUP(X198,Inputs!$J$6:$J$9,Inputs!$H$6:$H$9)),Inputs!$B$12),-Inputs!$B$12),NORM.INV(RAND(),LOOKUP(X198,Inputs!$J$6:$J$9,Inputs!$G$6:$G$9),LOOKUP(X198,Inputs!$J$6:$J$9,Inputs!$H$6:$H$9))),0),"" )</f>
        <v/>
      </c>
      <c r="O198" s="26">
        <f>IF($A198&lt;=Inputs!$B$13,IF(10&lt;=Inputs!$B$8,IF(Inputs!$B$12&gt;0,MAX(MIN(NORM.INV(RAND(),LOOKUP(Y198,Inputs!$J$6:$J$9,Inputs!$G$6:$G$9),LOOKUP(Y198,Inputs!$J$6:$J$9,Inputs!$H$6:$H$9)),Inputs!$B$12),-Inputs!$B$12),NORM.INV(RAND(),LOOKUP(Y198,Inputs!$J$6:$J$9,Inputs!$G$6:$G$9),LOOKUP(Y198,Inputs!$J$6:$J$9,Inputs!$H$6:$H$9))),0),"" )</f>
        <v/>
      </c>
      <c r="P198" s="31">
        <f>IF($A198&lt;=Inputs!$B$13,RAND(),"")</f>
        <v/>
      </c>
      <c r="Q198" s="31">
        <f>IF($A198&lt;=Inputs!$B$13,RAND(),"")</f>
        <v/>
      </c>
      <c r="R198" s="31">
        <f>IF($A198&lt;=Inputs!$B$13,RAND(),"")</f>
        <v/>
      </c>
      <c r="S198" s="31">
        <f>IF($A198&lt;=Inputs!$B$13,RAND(),"")</f>
        <v/>
      </c>
      <c r="T198" s="31">
        <f>IF($A198&lt;=Inputs!$B$13,RAND(),"")</f>
        <v/>
      </c>
      <c r="U198" s="31">
        <f>IF($A198&lt;=Inputs!$B$13,RAND(),"")</f>
        <v/>
      </c>
      <c r="V198" s="31">
        <f>IF($A198&lt;=Inputs!$B$13,RAND(),"")</f>
        <v/>
      </c>
      <c r="W198" s="31">
        <f>IF($A198&lt;=Inputs!$B$13,RAND(),"")</f>
        <v/>
      </c>
      <c r="X198" s="31">
        <f>IF($A198&lt;=Inputs!$B$13,RAND(),"")</f>
        <v/>
      </c>
      <c r="Y198" s="31">
        <f>IF($A198&lt;=Inputs!$B$13,RAND(),"")</f>
        <v/>
      </c>
    </row>
    <row r="199">
      <c r="A199" t="n">
        <v>194</v>
      </c>
      <c r="B199" s="26">
        <f>IF($A199&lt;=Inputs!$B$13,IF(Inputs!$B$8&gt;0,SUM(F199:O199)/Inputs!$B$8,0),"")</f>
        <v/>
      </c>
      <c r="C199" s="27">
        <f>IF($A199&lt;=Inputs!$B$13,B199/100,"")</f>
        <v/>
      </c>
      <c r="D199" s="28">
        <f>IF($A199&lt;=Inputs!$B$13,C199*Inputs!$B$7,"")</f>
        <v/>
      </c>
      <c r="E199" s="29">
        <f>IF($A199&lt;=Inputs!$B$13,IF(D199&gt;0,1,0),"")</f>
        <v/>
      </c>
      <c r="F199" s="26">
        <f>IF($A199&lt;=Inputs!$B$13,IF(1&lt;=Inputs!$B$8,IF(Inputs!$B$12&gt;0,MAX(MIN(NORM.INV(RAND(),LOOKUP(P199,Inputs!$J$6:$J$9,Inputs!$G$6:$G$9),LOOKUP(P199,Inputs!$J$6:$J$9,Inputs!$H$6:$H$9)),Inputs!$B$12),-Inputs!$B$12),NORM.INV(RAND(),LOOKUP(P199,Inputs!$J$6:$J$9,Inputs!$G$6:$G$9),LOOKUP(P199,Inputs!$J$6:$J$9,Inputs!$H$6:$H$9))),0),"" )</f>
        <v/>
      </c>
      <c r="G199" s="26">
        <f>IF($A199&lt;=Inputs!$B$13,IF(2&lt;=Inputs!$B$8,IF(Inputs!$B$12&gt;0,MAX(MIN(NORM.INV(RAND(),LOOKUP(Q199,Inputs!$J$6:$J$9,Inputs!$G$6:$G$9),LOOKUP(Q199,Inputs!$J$6:$J$9,Inputs!$H$6:$H$9)),Inputs!$B$12),-Inputs!$B$12),NORM.INV(RAND(),LOOKUP(Q199,Inputs!$J$6:$J$9,Inputs!$G$6:$G$9),LOOKUP(Q199,Inputs!$J$6:$J$9,Inputs!$H$6:$H$9))),0),"" )</f>
        <v/>
      </c>
      <c r="H199" s="26">
        <f>IF($A199&lt;=Inputs!$B$13,IF(3&lt;=Inputs!$B$8,IF(Inputs!$B$12&gt;0,MAX(MIN(NORM.INV(RAND(),LOOKUP(R199,Inputs!$J$6:$J$9,Inputs!$G$6:$G$9),LOOKUP(R199,Inputs!$J$6:$J$9,Inputs!$H$6:$H$9)),Inputs!$B$12),-Inputs!$B$12),NORM.INV(RAND(),LOOKUP(R199,Inputs!$J$6:$J$9,Inputs!$G$6:$G$9),LOOKUP(R199,Inputs!$J$6:$J$9,Inputs!$H$6:$H$9))),0),"" )</f>
        <v/>
      </c>
      <c r="I199" s="26">
        <f>IF($A199&lt;=Inputs!$B$13,IF(4&lt;=Inputs!$B$8,IF(Inputs!$B$12&gt;0,MAX(MIN(NORM.INV(RAND(),LOOKUP(S199,Inputs!$J$6:$J$9,Inputs!$G$6:$G$9),LOOKUP(S199,Inputs!$J$6:$J$9,Inputs!$H$6:$H$9)),Inputs!$B$12),-Inputs!$B$12),NORM.INV(RAND(),LOOKUP(S199,Inputs!$J$6:$J$9,Inputs!$G$6:$G$9),LOOKUP(S199,Inputs!$J$6:$J$9,Inputs!$H$6:$H$9))),0),"" )</f>
        <v/>
      </c>
      <c r="J199" s="26">
        <f>IF($A199&lt;=Inputs!$B$13,IF(5&lt;=Inputs!$B$8,IF(Inputs!$B$12&gt;0,MAX(MIN(NORM.INV(RAND(),LOOKUP(T199,Inputs!$J$6:$J$9,Inputs!$G$6:$G$9),LOOKUP(T199,Inputs!$J$6:$J$9,Inputs!$H$6:$H$9)),Inputs!$B$12),-Inputs!$B$12),NORM.INV(RAND(),LOOKUP(T199,Inputs!$J$6:$J$9,Inputs!$G$6:$G$9),LOOKUP(T199,Inputs!$J$6:$J$9,Inputs!$H$6:$H$9))),0),"" )</f>
        <v/>
      </c>
      <c r="K199" s="26">
        <f>IF($A199&lt;=Inputs!$B$13,IF(6&lt;=Inputs!$B$8,IF(Inputs!$B$12&gt;0,MAX(MIN(NORM.INV(RAND(),LOOKUP(U199,Inputs!$J$6:$J$9,Inputs!$G$6:$G$9),LOOKUP(U199,Inputs!$J$6:$J$9,Inputs!$H$6:$H$9)),Inputs!$B$12),-Inputs!$B$12),NORM.INV(RAND(),LOOKUP(U199,Inputs!$J$6:$J$9,Inputs!$G$6:$G$9),LOOKUP(U199,Inputs!$J$6:$J$9,Inputs!$H$6:$H$9))),0),"" )</f>
        <v/>
      </c>
      <c r="L199" s="26">
        <f>IF($A199&lt;=Inputs!$B$13,IF(7&lt;=Inputs!$B$8,IF(Inputs!$B$12&gt;0,MAX(MIN(NORM.INV(RAND(),LOOKUP(V199,Inputs!$J$6:$J$9,Inputs!$G$6:$G$9),LOOKUP(V199,Inputs!$J$6:$J$9,Inputs!$H$6:$H$9)),Inputs!$B$12),-Inputs!$B$12),NORM.INV(RAND(),LOOKUP(V199,Inputs!$J$6:$J$9,Inputs!$G$6:$G$9),LOOKUP(V199,Inputs!$J$6:$J$9,Inputs!$H$6:$H$9))),0),"" )</f>
        <v/>
      </c>
      <c r="M199" s="26">
        <f>IF($A199&lt;=Inputs!$B$13,IF(8&lt;=Inputs!$B$8,IF(Inputs!$B$12&gt;0,MAX(MIN(NORM.INV(RAND(),LOOKUP(W199,Inputs!$J$6:$J$9,Inputs!$G$6:$G$9),LOOKUP(W199,Inputs!$J$6:$J$9,Inputs!$H$6:$H$9)),Inputs!$B$12),-Inputs!$B$12),NORM.INV(RAND(),LOOKUP(W199,Inputs!$J$6:$J$9,Inputs!$G$6:$G$9),LOOKUP(W199,Inputs!$J$6:$J$9,Inputs!$H$6:$H$9))),0),"" )</f>
        <v/>
      </c>
      <c r="N199" s="26">
        <f>IF($A199&lt;=Inputs!$B$13,IF(9&lt;=Inputs!$B$8,IF(Inputs!$B$12&gt;0,MAX(MIN(NORM.INV(RAND(),LOOKUP(X199,Inputs!$J$6:$J$9,Inputs!$G$6:$G$9),LOOKUP(X199,Inputs!$J$6:$J$9,Inputs!$H$6:$H$9)),Inputs!$B$12),-Inputs!$B$12),NORM.INV(RAND(),LOOKUP(X199,Inputs!$J$6:$J$9,Inputs!$G$6:$G$9),LOOKUP(X199,Inputs!$J$6:$J$9,Inputs!$H$6:$H$9))),0),"" )</f>
        <v/>
      </c>
      <c r="O199" s="26">
        <f>IF($A199&lt;=Inputs!$B$13,IF(10&lt;=Inputs!$B$8,IF(Inputs!$B$12&gt;0,MAX(MIN(NORM.INV(RAND(),LOOKUP(Y199,Inputs!$J$6:$J$9,Inputs!$G$6:$G$9),LOOKUP(Y199,Inputs!$J$6:$J$9,Inputs!$H$6:$H$9)),Inputs!$B$12),-Inputs!$B$12),NORM.INV(RAND(),LOOKUP(Y199,Inputs!$J$6:$J$9,Inputs!$G$6:$G$9),LOOKUP(Y199,Inputs!$J$6:$J$9,Inputs!$H$6:$H$9))),0),"" )</f>
        <v/>
      </c>
      <c r="P199" s="31">
        <f>IF($A199&lt;=Inputs!$B$13,RAND(),"")</f>
        <v/>
      </c>
      <c r="Q199" s="31">
        <f>IF($A199&lt;=Inputs!$B$13,RAND(),"")</f>
        <v/>
      </c>
      <c r="R199" s="31">
        <f>IF($A199&lt;=Inputs!$B$13,RAND(),"")</f>
        <v/>
      </c>
      <c r="S199" s="31">
        <f>IF($A199&lt;=Inputs!$B$13,RAND(),"")</f>
        <v/>
      </c>
      <c r="T199" s="31">
        <f>IF($A199&lt;=Inputs!$B$13,RAND(),"")</f>
        <v/>
      </c>
      <c r="U199" s="31">
        <f>IF($A199&lt;=Inputs!$B$13,RAND(),"")</f>
        <v/>
      </c>
      <c r="V199" s="31">
        <f>IF($A199&lt;=Inputs!$B$13,RAND(),"")</f>
        <v/>
      </c>
      <c r="W199" s="31">
        <f>IF($A199&lt;=Inputs!$B$13,RAND(),"")</f>
        <v/>
      </c>
      <c r="X199" s="31">
        <f>IF($A199&lt;=Inputs!$B$13,RAND(),"")</f>
        <v/>
      </c>
      <c r="Y199" s="31">
        <f>IF($A199&lt;=Inputs!$B$13,RAND(),"")</f>
        <v/>
      </c>
    </row>
    <row r="200">
      <c r="A200" t="n">
        <v>195</v>
      </c>
      <c r="B200" s="26">
        <f>IF($A200&lt;=Inputs!$B$13,IF(Inputs!$B$8&gt;0,SUM(F200:O200)/Inputs!$B$8,0),"")</f>
        <v/>
      </c>
      <c r="C200" s="27">
        <f>IF($A200&lt;=Inputs!$B$13,B200/100,"")</f>
        <v/>
      </c>
      <c r="D200" s="28">
        <f>IF($A200&lt;=Inputs!$B$13,C200*Inputs!$B$7,"")</f>
        <v/>
      </c>
      <c r="E200" s="29">
        <f>IF($A200&lt;=Inputs!$B$13,IF(D200&gt;0,1,0),"")</f>
        <v/>
      </c>
      <c r="F200" s="26">
        <f>IF($A200&lt;=Inputs!$B$13,IF(1&lt;=Inputs!$B$8,IF(Inputs!$B$12&gt;0,MAX(MIN(NORM.INV(RAND(),LOOKUP(P200,Inputs!$J$6:$J$9,Inputs!$G$6:$G$9),LOOKUP(P200,Inputs!$J$6:$J$9,Inputs!$H$6:$H$9)),Inputs!$B$12),-Inputs!$B$12),NORM.INV(RAND(),LOOKUP(P200,Inputs!$J$6:$J$9,Inputs!$G$6:$G$9),LOOKUP(P200,Inputs!$J$6:$J$9,Inputs!$H$6:$H$9))),0),"" )</f>
        <v/>
      </c>
      <c r="G200" s="26">
        <f>IF($A200&lt;=Inputs!$B$13,IF(2&lt;=Inputs!$B$8,IF(Inputs!$B$12&gt;0,MAX(MIN(NORM.INV(RAND(),LOOKUP(Q200,Inputs!$J$6:$J$9,Inputs!$G$6:$G$9),LOOKUP(Q200,Inputs!$J$6:$J$9,Inputs!$H$6:$H$9)),Inputs!$B$12),-Inputs!$B$12),NORM.INV(RAND(),LOOKUP(Q200,Inputs!$J$6:$J$9,Inputs!$G$6:$G$9),LOOKUP(Q200,Inputs!$J$6:$J$9,Inputs!$H$6:$H$9))),0),"" )</f>
        <v/>
      </c>
      <c r="H200" s="26">
        <f>IF($A200&lt;=Inputs!$B$13,IF(3&lt;=Inputs!$B$8,IF(Inputs!$B$12&gt;0,MAX(MIN(NORM.INV(RAND(),LOOKUP(R200,Inputs!$J$6:$J$9,Inputs!$G$6:$G$9),LOOKUP(R200,Inputs!$J$6:$J$9,Inputs!$H$6:$H$9)),Inputs!$B$12),-Inputs!$B$12),NORM.INV(RAND(),LOOKUP(R200,Inputs!$J$6:$J$9,Inputs!$G$6:$G$9),LOOKUP(R200,Inputs!$J$6:$J$9,Inputs!$H$6:$H$9))),0),"" )</f>
        <v/>
      </c>
      <c r="I200" s="26">
        <f>IF($A200&lt;=Inputs!$B$13,IF(4&lt;=Inputs!$B$8,IF(Inputs!$B$12&gt;0,MAX(MIN(NORM.INV(RAND(),LOOKUP(S200,Inputs!$J$6:$J$9,Inputs!$G$6:$G$9),LOOKUP(S200,Inputs!$J$6:$J$9,Inputs!$H$6:$H$9)),Inputs!$B$12),-Inputs!$B$12),NORM.INV(RAND(),LOOKUP(S200,Inputs!$J$6:$J$9,Inputs!$G$6:$G$9),LOOKUP(S200,Inputs!$J$6:$J$9,Inputs!$H$6:$H$9))),0),"" )</f>
        <v/>
      </c>
      <c r="J200" s="26">
        <f>IF($A200&lt;=Inputs!$B$13,IF(5&lt;=Inputs!$B$8,IF(Inputs!$B$12&gt;0,MAX(MIN(NORM.INV(RAND(),LOOKUP(T200,Inputs!$J$6:$J$9,Inputs!$G$6:$G$9),LOOKUP(T200,Inputs!$J$6:$J$9,Inputs!$H$6:$H$9)),Inputs!$B$12),-Inputs!$B$12),NORM.INV(RAND(),LOOKUP(T200,Inputs!$J$6:$J$9,Inputs!$G$6:$G$9),LOOKUP(T200,Inputs!$J$6:$J$9,Inputs!$H$6:$H$9))),0),"" )</f>
        <v/>
      </c>
      <c r="K200" s="26">
        <f>IF($A200&lt;=Inputs!$B$13,IF(6&lt;=Inputs!$B$8,IF(Inputs!$B$12&gt;0,MAX(MIN(NORM.INV(RAND(),LOOKUP(U200,Inputs!$J$6:$J$9,Inputs!$G$6:$G$9),LOOKUP(U200,Inputs!$J$6:$J$9,Inputs!$H$6:$H$9)),Inputs!$B$12),-Inputs!$B$12),NORM.INV(RAND(),LOOKUP(U200,Inputs!$J$6:$J$9,Inputs!$G$6:$G$9),LOOKUP(U200,Inputs!$J$6:$J$9,Inputs!$H$6:$H$9))),0),"" )</f>
        <v/>
      </c>
      <c r="L200" s="26">
        <f>IF($A200&lt;=Inputs!$B$13,IF(7&lt;=Inputs!$B$8,IF(Inputs!$B$12&gt;0,MAX(MIN(NORM.INV(RAND(),LOOKUP(V200,Inputs!$J$6:$J$9,Inputs!$G$6:$G$9),LOOKUP(V200,Inputs!$J$6:$J$9,Inputs!$H$6:$H$9)),Inputs!$B$12),-Inputs!$B$12),NORM.INV(RAND(),LOOKUP(V200,Inputs!$J$6:$J$9,Inputs!$G$6:$G$9),LOOKUP(V200,Inputs!$J$6:$J$9,Inputs!$H$6:$H$9))),0),"" )</f>
        <v/>
      </c>
      <c r="M200" s="26">
        <f>IF($A200&lt;=Inputs!$B$13,IF(8&lt;=Inputs!$B$8,IF(Inputs!$B$12&gt;0,MAX(MIN(NORM.INV(RAND(),LOOKUP(W200,Inputs!$J$6:$J$9,Inputs!$G$6:$G$9),LOOKUP(W200,Inputs!$J$6:$J$9,Inputs!$H$6:$H$9)),Inputs!$B$12),-Inputs!$B$12),NORM.INV(RAND(),LOOKUP(W200,Inputs!$J$6:$J$9,Inputs!$G$6:$G$9),LOOKUP(W200,Inputs!$J$6:$J$9,Inputs!$H$6:$H$9))),0),"" )</f>
        <v/>
      </c>
      <c r="N200" s="26">
        <f>IF($A200&lt;=Inputs!$B$13,IF(9&lt;=Inputs!$B$8,IF(Inputs!$B$12&gt;0,MAX(MIN(NORM.INV(RAND(),LOOKUP(X200,Inputs!$J$6:$J$9,Inputs!$G$6:$G$9),LOOKUP(X200,Inputs!$J$6:$J$9,Inputs!$H$6:$H$9)),Inputs!$B$12),-Inputs!$B$12),NORM.INV(RAND(),LOOKUP(X200,Inputs!$J$6:$J$9,Inputs!$G$6:$G$9),LOOKUP(X200,Inputs!$J$6:$J$9,Inputs!$H$6:$H$9))),0),"" )</f>
        <v/>
      </c>
      <c r="O200" s="26">
        <f>IF($A200&lt;=Inputs!$B$13,IF(10&lt;=Inputs!$B$8,IF(Inputs!$B$12&gt;0,MAX(MIN(NORM.INV(RAND(),LOOKUP(Y200,Inputs!$J$6:$J$9,Inputs!$G$6:$G$9),LOOKUP(Y200,Inputs!$J$6:$J$9,Inputs!$H$6:$H$9)),Inputs!$B$12),-Inputs!$B$12),NORM.INV(RAND(),LOOKUP(Y200,Inputs!$J$6:$J$9,Inputs!$G$6:$G$9),LOOKUP(Y200,Inputs!$J$6:$J$9,Inputs!$H$6:$H$9))),0),"" )</f>
        <v/>
      </c>
      <c r="P200" s="31">
        <f>IF($A200&lt;=Inputs!$B$13,RAND(),"")</f>
        <v/>
      </c>
      <c r="Q200" s="31">
        <f>IF($A200&lt;=Inputs!$B$13,RAND(),"")</f>
        <v/>
      </c>
      <c r="R200" s="31">
        <f>IF($A200&lt;=Inputs!$B$13,RAND(),"")</f>
        <v/>
      </c>
      <c r="S200" s="31">
        <f>IF($A200&lt;=Inputs!$B$13,RAND(),"")</f>
        <v/>
      </c>
      <c r="T200" s="31">
        <f>IF($A200&lt;=Inputs!$B$13,RAND(),"")</f>
        <v/>
      </c>
      <c r="U200" s="31">
        <f>IF($A200&lt;=Inputs!$B$13,RAND(),"")</f>
        <v/>
      </c>
      <c r="V200" s="31">
        <f>IF($A200&lt;=Inputs!$B$13,RAND(),"")</f>
        <v/>
      </c>
      <c r="W200" s="31">
        <f>IF($A200&lt;=Inputs!$B$13,RAND(),"")</f>
        <v/>
      </c>
      <c r="X200" s="31">
        <f>IF($A200&lt;=Inputs!$B$13,RAND(),"")</f>
        <v/>
      </c>
      <c r="Y200" s="31">
        <f>IF($A200&lt;=Inputs!$B$13,RAND(),"")</f>
        <v/>
      </c>
    </row>
    <row r="201">
      <c r="A201" t="n">
        <v>196</v>
      </c>
      <c r="B201" s="26">
        <f>IF($A201&lt;=Inputs!$B$13,IF(Inputs!$B$8&gt;0,SUM(F201:O201)/Inputs!$B$8,0),"")</f>
        <v/>
      </c>
      <c r="C201" s="27">
        <f>IF($A201&lt;=Inputs!$B$13,B201/100,"")</f>
        <v/>
      </c>
      <c r="D201" s="28">
        <f>IF($A201&lt;=Inputs!$B$13,C201*Inputs!$B$7,"")</f>
        <v/>
      </c>
      <c r="E201" s="29">
        <f>IF($A201&lt;=Inputs!$B$13,IF(D201&gt;0,1,0),"")</f>
        <v/>
      </c>
      <c r="F201" s="26">
        <f>IF($A201&lt;=Inputs!$B$13,IF(1&lt;=Inputs!$B$8,IF(Inputs!$B$12&gt;0,MAX(MIN(NORM.INV(RAND(),LOOKUP(P201,Inputs!$J$6:$J$9,Inputs!$G$6:$G$9),LOOKUP(P201,Inputs!$J$6:$J$9,Inputs!$H$6:$H$9)),Inputs!$B$12),-Inputs!$B$12),NORM.INV(RAND(),LOOKUP(P201,Inputs!$J$6:$J$9,Inputs!$G$6:$G$9),LOOKUP(P201,Inputs!$J$6:$J$9,Inputs!$H$6:$H$9))),0),"" )</f>
        <v/>
      </c>
      <c r="G201" s="26">
        <f>IF($A201&lt;=Inputs!$B$13,IF(2&lt;=Inputs!$B$8,IF(Inputs!$B$12&gt;0,MAX(MIN(NORM.INV(RAND(),LOOKUP(Q201,Inputs!$J$6:$J$9,Inputs!$G$6:$G$9),LOOKUP(Q201,Inputs!$J$6:$J$9,Inputs!$H$6:$H$9)),Inputs!$B$12),-Inputs!$B$12),NORM.INV(RAND(),LOOKUP(Q201,Inputs!$J$6:$J$9,Inputs!$G$6:$G$9),LOOKUP(Q201,Inputs!$J$6:$J$9,Inputs!$H$6:$H$9))),0),"" )</f>
        <v/>
      </c>
      <c r="H201" s="26">
        <f>IF($A201&lt;=Inputs!$B$13,IF(3&lt;=Inputs!$B$8,IF(Inputs!$B$12&gt;0,MAX(MIN(NORM.INV(RAND(),LOOKUP(R201,Inputs!$J$6:$J$9,Inputs!$G$6:$G$9),LOOKUP(R201,Inputs!$J$6:$J$9,Inputs!$H$6:$H$9)),Inputs!$B$12),-Inputs!$B$12),NORM.INV(RAND(),LOOKUP(R201,Inputs!$J$6:$J$9,Inputs!$G$6:$G$9),LOOKUP(R201,Inputs!$J$6:$J$9,Inputs!$H$6:$H$9))),0),"" )</f>
        <v/>
      </c>
      <c r="I201" s="26">
        <f>IF($A201&lt;=Inputs!$B$13,IF(4&lt;=Inputs!$B$8,IF(Inputs!$B$12&gt;0,MAX(MIN(NORM.INV(RAND(),LOOKUP(S201,Inputs!$J$6:$J$9,Inputs!$G$6:$G$9),LOOKUP(S201,Inputs!$J$6:$J$9,Inputs!$H$6:$H$9)),Inputs!$B$12),-Inputs!$B$12),NORM.INV(RAND(),LOOKUP(S201,Inputs!$J$6:$J$9,Inputs!$G$6:$G$9),LOOKUP(S201,Inputs!$J$6:$J$9,Inputs!$H$6:$H$9))),0),"" )</f>
        <v/>
      </c>
      <c r="J201" s="26">
        <f>IF($A201&lt;=Inputs!$B$13,IF(5&lt;=Inputs!$B$8,IF(Inputs!$B$12&gt;0,MAX(MIN(NORM.INV(RAND(),LOOKUP(T201,Inputs!$J$6:$J$9,Inputs!$G$6:$G$9),LOOKUP(T201,Inputs!$J$6:$J$9,Inputs!$H$6:$H$9)),Inputs!$B$12),-Inputs!$B$12),NORM.INV(RAND(),LOOKUP(T201,Inputs!$J$6:$J$9,Inputs!$G$6:$G$9),LOOKUP(T201,Inputs!$J$6:$J$9,Inputs!$H$6:$H$9))),0),"" )</f>
        <v/>
      </c>
      <c r="K201" s="26">
        <f>IF($A201&lt;=Inputs!$B$13,IF(6&lt;=Inputs!$B$8,IF(Inputs!$B$12&gt;0,MAX(MIN(NORM.INV(RAND(),LOOKUP(U201,Inputs!$J$6:$J$9,Inputs!$G$6:$G$9),LOOKUP(U201,Inputs!$J$6:$J$9,Inputs!$H$6:$H$9)),Inputs!$B$12),-Inputs!$B$12),NORM.INV(RAND(),LOOKUP(U201,Inputs!$J$6:$J$9,Inputs!$G$6:$G$9),LOOKUP(U201,Inputs!$J$6:$J$9,Inputs!$H$6:$H$9))),0),"" )</f>
        <v/>
      </c>
      <c r="L201" s="26">
        <f>IF($A201&lt;=Inputs!$B$13,IF(7&lt;=Inputs!$B$8,IF(Inputs!$B$12&gt;0,MAX(MIN(NORM.INV(RAND(),LOOKUP(V201,Inputs!$J$6:$J$9,Inputs!$G$6:$G$9),LOOKUP(V201,Inputs!$J$6:$J$9,Inputs!$H$6:$H$9)),Inputs!$B$12),-Inputs!$B$12),NORM.INV(RAND(),LOOKUP(V201,Inputs!$J$6:$J$9,Inputs!$G$6:$G$9),LOOKUP(V201,Inputs!$J$6:$J$9,Inputs!$H$6:$H$9))),0),"" )</f>
        <v/>
      </c>
      <c r="M201" s="26">
        <f>IF($A201&lt;=Inputs!$B$13,IF(8&lt;=Inputs!$B$8,IF(Inputs!$B$12&gt;0,MAX(MIN(NORM.INV(RAND(),LOOKUP(W201,Inputs!$J$6:$J$9,Inputs!$G$6:$G$9),LOOKUP(W201,Inputs!$J$6:$J$9,Inputs!$H$6:$H$9)),Inputs!$B$12),-Inputs!$B$12),NORM.INV(RAND(),LOOKUP(W201,Inputs!$J$6:$J$9,Inputs!$G$6:$G$9),LOOKUP(W201,Inputs!$J$6:$J$9,Inputs!$H$6:$H$9))),0),"" )</f>
        <v/>
      </c>
      <c r="N201" s="26">
        <f>IF($A201&lt;=Inputs!$B$13,IF(9&lt;=Inputs!$B$8,IF(Inputs!$B$12&gt;0,MAX(MIN(NORM.INV(RAND(),LOOKUP(X201,Inputs!$J$6:$J$9,Inputs!$G$6:$G$9),LOOKUP(X201,Inputs!$J$6:$J$9,Inputs!$H$6:$H$9)),Inputs!$B$12),-Inputs!$B$12),NORM.INV(RAND(),LOOKUP(X201,Inputs!$J$6:$J$9,Inputs!$G$6:$G$9),LOOKUP(X201,Inputs!$J$6:$J$9,Inputs!$H$6:$H$9))),0),"" )</f>
        <v/>
      </c>
      <c r="O201" s="26">
        <f>IF($A201&lt;=Inputs!$B$13,IF(10&lt;=Inputs!$B$8,IF(Inputs!$B$12&gt;0,MAX(MIN(NORM.INV(RAND(),LOOKUP(Y201,Inputs!$J$6:$J$9,Inputs!$G$6:$G$9),LOOKUP(Y201,Inputs!$J$6:$J$9,Inputs!$H$6:$H$9)),Inputs!$B$12),-Inputs!$B$12),NORM.INV(RAND(),LOOKUP(Y201,Inputs!$J$6:$J$9,Inputs!$G$6:$G$9),LOOKUP(Y201,Inputs!$J$6:$J$9,Inputs!$H$6:$H$9))),0),"" )</f>
        <v/>
      </c>
      <c r="P201" s="31">
        <f>IF($A201&lt;=Inputs!$B$13,RAND(),"")</f>
        <v/>
      </c>
      <c r="Q201" s="31">
        <f>IF($A201&lt;=Inputs!$B$13,RAND(),"")</f>
        <v/>
      </c>
      <c r="R201" s="31">
        <f>IF($A201&lt;=Inputs!$B$13,RAND(),"")</f>
        <v/>
      </c>
      <c r="S201" s="31">
        <f>IF($A201&lt;=Inputs!$B$13,RAND(),"")</f>
        <v/>
      </c>
      <c r="T201" s="31">
        <f>IF($A201&lt;=Inputs!$B$13,RAND(),"")</f>
        <v/>
      </c>
      <c r="U201" s="31">
        <f>IF($A201&lt;=Inputs!$B$13,RAND(),"")</f>
        <v/>
      </c>
      <c r="V201" s="31">
        <f>IF($A201&lt;=Inputs!$B$13,RAND(),"")</f>
        <v/>
      </c>
      <c r="W201" s="31">
        <f>IF($A201&lt;=Inputs!$B$13,RAND(),"")</f>
        <v/>
      </c>
      <c r="X201" s="31">
        <f>IF($A201&lt;=Inputs!$B$13,RAND(),"")</f>
        <v/>
      </c>
      <c r="Y201" s="31">
        <f>IF($A201&lt;=Inputs!$B$13,RAND(),"")</f>
        <v/>
      </c>
    </row>
    <row r="202">
      <c r="A202" t="n">
        <v>197</v>
      </c>
      <c r="B202" s="26">
        <f>IF($A202&lt;=Inputs!$B$13,IF(Inputs!$B$8&gt;0,SUM(F202:O202)/Inputs!$B$8,0),"")</f>
        <v/>
      </c>
      <c r="C202" s="27">
        <f>IF($A202&lt;=Inputs!$B$13,B202/100,"")</f>
        <v/>
      </c>
      <c r="D202" s="28">
        <f>IF($A202&lt;=Inputs!$B$13,C202*Inputs!$B$7,"")</f>
        <v/>
      </c>
      <c r="E202" s="29">
        <f>IF($A202&lt;=Inputs!$B$13,IF(D202&gt;0,1,0),"")</f>
        <v/>
      </c>
      <c r="F202" s="26">
        <f>IF($A202&lt;=Inputs!$B$13,IF(1&lt;=Inputs!$B$8,IF(Inputs!$B$12&gt;0,MAX(MIN(NORM.INV(RAND(),LOOKUP(P202,Inputs!$J$6:$J$9,Inputs!$G$6:$G$9),LOOKUP(P202,Inputs!$J$6:$J$9,Inputs!$H$6:$H$9)),Inputs!$B$12),-Inputs!$B$12),NORM.INV(RAND(),LOOKUP(P202,Inputs!$J$6:$J$9,Inputs!$G$6:$G$9),LOOKUP(P202,Inputs!$J$6:$J$9,Inputs!$H$6:$H$9))),0),"" )</f>
        <v/>
      </c>
      <c r="G202" s="26">
        <f>IF($A202&lt;=Inputs!$B$13,IF(2&lt;=Inputs!$B$8,IF(Inputs!$B$12&gt;0,MAX(MIN(NORM.INV(RAND(),LOOKUP(Q202,Inputs!$J$6:$J$9,Inputs!$G$6:$G$9),LOOKUP(Q202,Inputs!$J$6:$J$9,Inputs!$H$6:$H$9)),Inputs!$B$12),-Inputs!$B$12),NORM.INV(RAND(),LOOKUP(Q202,Inputs!$J$6:$J$9,Inputs!$G$6:$G$9),LOOKUP(Q202,Inputs!$J$6:$J$9,Inputs!$H$6:$H$9))),0),"" )</f>
        <v/>
      </c>
      <c r="H202" s="26">
        <f>IF($A202&lt;=Inputs!$B$13,IF(3&lt;=Inputs!$B$8,IF(Inputs!$B$12&gt;0,MAX(MIN(NORM.INV(RAND(),LOOKUP(R202,Inputs!$J$6:$J$9,Inputs!$G$6:$G$9),LOOKUP(R202,Inputs!$J$6:$J$9,Inputs!$H$6:$H$9)),Inputs!$B$12),-Inputs!$B$12),NORM.INV(RAND(),LOOKUP(R202,Inputs!$J$6:$J$9,Inputs!$G$6:$G$9),LOOKUP(R202,Inputs!$J$6:$J$9,Inputs!$H$6:$H$9))),0),"" )</f>
        <v/>
      </c>
      <c r="I202" s="26">
        <f>IF($A202&lt;=Inputs!$B$13,IF(4&lt;=Inputs!$B$8,IF(Inputs!$B$12&gt;0,MAX(MIN(NORM.INV(RAND(),LOOKUP(S202,Inputs!$J$6:$J$9,Inputs!$G$6:$G$9),LOOKUP(S202,Inputs!$J$6:$J$9,Inputs!$H$6:$H$9)),Inputs!$B$12),-Inputs!$B$12),NORM.INV(RAND(),LOOKUP(S202,Inputs!$J$6:$J$9,Inputs!$G$6:$G$9),LOOKUP(S202,Inputs!$J$6:$J$9,Inputs!$H$6:$H$9))),0),"" )</f>
        <v/>
      </c>
      <c r="J202" s="26">
        <f>IF($A202&lt;=Inputs!$B$13,IF(5&lt;=Inputs!$B$8,IF(Inputs!$B$12&gt;0,MAX(MIN(NORM.INV(RAND(),LOOKUP(T202,Inputs!$J$6:$J$9,Inputs!$G$6:$G$9),LOOKUP(T202,Inputs!$J$6:$J$9,Inputs!$H$6:$H$9)),Inputs!$B$12),-Inputs!$B$12),NORM.INV(RAND(),LOOKUP(T202,Inputs!$J$6:$J$9,Inputs!$G$6:$G$9),LOOKUP(T202,Inputs!$J$6:$J$9,Inputs!$H$6:$H$9))),0),"" )</f>
        <v/>
      </c>
      <c r="K202" s="26">
        <f>IF($A202&lt;=Inputs!$B$13,IF(6&lt;=Inputs!$B$8,IF(Inputs!$B$12&gt;0,MAX(MIN(NORM.INV(RAND(),LOOKUP(U202,Inputs!$J$6:$J$9,Inputs!$G$6:$G$9),LOOKUP(U202,Inputs!$J$6:$J$9,Inputs!$H$6:$H$9)),Inputs!$B$12),-Inputs!$B$12),NORM.INV(RAND(),LOOKUP(U202,Inputs!$J$6:$J$9,Inputs!$G$6:$G$9),LOOKUP(U202,Inputs!$J$6:$J$9,Inputs!$H$6:$H$9))),0),"" )</f>
        <v/>
      </c>
      <c r="L202" s="26">
        <f>IF($A202&lt;=Inputs!$B$13,IF(7&lt;=Inputs!$B$8,IF(Inputs!$B$12&gt;0,MAX(MIN(NORM.INV(RAND(),LOOKUP(V202,Inputs!$J$6:$J$9,Inputs!$G$6:$G$9),LOOKUP(V202,Inputs!$J$6:$J$9,Inputs!$H$6:$H$9)),Inputs!$B$12),-Inputs!$B$12),NORM.INV(RAND(),LOOKUP(V202,Inputs!$J$6:$J$9,Inputs!$G$6:$G$9),LOOKUP(V202,Inputs!$J$6:$J$9,Inputs!$H$6:$H$9))),0),"" )</f>
        <v/>
      </c>
      <c r="M202" s="26">
        <f>IF($A202&lt;=Inputs!$B$13,IF(8&lt;=Inputs!$B$8,IF(Inputs!$B$12&gt;0,MAX(MIN(NORM.INV(RAND(),LOOKUP(W202,Inputs!$J$6:$J$9,Inputs!$G$6:$G$9),LOOKUP(W202,Inputs!$J$6:$J$9,Inputs!$H$6:$H$9)),Inputs!$B$12),-Inputs!$B$12),NORM.INV(RAND(),LOOKUP(W202,Inputs!$J$6:$J$9,Inputs!$G$6:$G$9),LOOKUP(W202,Inputs!$J$6:$J$9,Inputs!$H$6:$H$9))),0),"" )</f>
        <v/>
      </c>
      <c r="N202" s="26">
        <f>IF($A202&lt;=Inputs!$B$13,IF(9&lt;=Inputs!$B$8,IF(Inputs!$B$12&gt;0,MAX(MIN(NORM.INV(RAND(),LOOKUP(X202,Inputs!$J$6:$J$9,Inputs!$G$6:$G$9),LOOKUP(X202,Inputs!$J$6:$J$9,Inputs!$H$6:$H$9)),Inputs!$B$12),-Inputs!$B$12),NORM.INV(RAND(),LOOKUP(X202,Inputs!$J$6:$J$9,Inputs!$G$6:$G$9),LOOKUP(X202,Inputs!$J$6:$J$9,Inputs!$H$6:$H$9))),0),"" )</f>
        <v/>
      </c>
      <c r="O202" s="26">
        <f>IF($A202&lt;=Inputs!$B$13,IF(10&lt;=Inputs!$B$8,IF(Inputs!$B$12&gt;0,MAX(MIN(NORM.INV(RAND(),LOOKUP(Y202,Inputs!$J$6:$J$9,Inputs!$G$6:$G$9),LOOKUP(Y202,Inputs!$J$6:$J$9,Inputs!$H$6:$H$9)),Inputs!$B$12),-Inputs!$B$12),NORM.INV(RAND(),LOOKUP(Y202,Inputs!$J$6:$J$9,Inputs!$G$6:$G$9),LOOKUP(Y202,Inputs!$J$6:$J$9,Inputs!$H$6:$H$9))),0),"" )</f>
        <v/>
      </c>
      <c r="P202" s="31">
        <f>IF($A202&lt;=Inputs!$B$13,RAND(),"")</f>
        <v/>
      </c>
      <c r="Q202" s="31">
        <f>IF($A202&lt;=Inputs!$B$13,RAND(),"")</f>
        <v/>
      </c>
      <c r="R202" s="31">
        <f>IF($A202&lt;=Inputs!$B$13,RAND(),"")</f>
        <v/>
      </c>
      <c r="S202" s="31">
        <f>IF($A202&lt;=Inputs!$B$13,RAND(),"")</f>
        <v/>
      </c>
      <c r="T202" s="31">
        <f>IF($A202&lt;=Inputs!$B$13,RAND(),"")</f>
        <v/>
      </c>
      <c r="U202" s="31">
        <f>IF($A202&lt;=Inputs!$B$13,RAND(),"")</f>
        <v/>
      </c>
      <c r="V202" s="31">
        <f>IF($A202&lt;=Inputs!$B$13,RAND(),"")</f>
        <v/>
      </c>
      <c r="W202" s="31">
        <f>IF($A202&lt;=Inputs!$B$13,RAND(),"")</f>
        <v/>
      </c>
      <c r="X202" s="31">
        <f>IF($A202&lt;=Inputs!$B$13,RAND(),"")</f>
        <v/>
      </c>
      <c r="Y202" s="31">
        <f>IF($A202&lt;=Inputs!$B$13,RAND(),"")</f>
        <v/>
      </c>
    </row>
    <row r="203">
      <c r="A203" t="n">
        <v>198</v>
      </c>
      <c r="B203" s="26">
        <f>IF($A203&lt;=Inputs!$B$13,IF(Inputs!$B$8&gt;0,SUM(F203:O203)/Inputs!$B$8,0),"")</f>
        <v/>
      </c>
      <c r="C203" s="27">
        <f>IF($A203&lt;=Inputs!$B$13,B203/100,"")</f>
        <v/>
      </c>
      <c r="D203" s="28">
        <f>IF($A203&lt;=Inputs!$B$13,C203*Inputs!$B$7,"")</f>
        <v/>
      </c>
      <c r="E203" s="29">
        <f>IF($A203&lt;=Inputs!$B$13,IF(D203&gt;0,1,0),"")</f>
        <v/>
      </c>
      <c r="F203" s="26">
        <f>IF($A203&lt;=Inputs!$B$13,IF(1&lt;=Inputs!$B$8,IF(Inputs!$B$12&gt;0,MAX(MIN(NORM.INV(RAND(),LOOKUP(P203,Inputs!$J$6:$J$9,Inputs!$G$6:$G$9),LOOKUP(P203,Inputs!$J$6:$J$9,Inputs!$H$6:$H$9)),Inputs!$B$12),-Inputs!$B$12),NORM.INV(RAND(),LOOKUP(P203,Inputs!$J$6:$J$9,Inputs!$G$6:$G$9),LOOKUP(P203,Inputs!$J$6:$J$9,Inputs!$H$6:$H$9))),0),"" )</f>
        <v/>
      </c>
      <c r="G203" s="26">
        <f>IF($A203&lt;=Inputs!$B$13,IF(2&lt;=Inputs!$B$8,IF(Inputs!$B$12&gt;0,MAX(MIN(NORM.INV(RAND(),LOOKUP(Q203,Inputs!$J$6:$J$9,Inputs!$G$6:$G$9),LOOKUP(Q203,Inputs!$J$6:$J$9,Inputs!$H$6:$H$9)),Inputs!$B$12),-Inputs!$B$12),NORM.INV(RAND(),LOOKUP(Q203,Inputs!$J$6:$J$9,Inputs!$G$6:$G$9),LOOKUP(Q203,Inputs!$J$6:$J$9,Inputs!$H$6:$H$9))),0),"" )</f>
        <v/>
      </c>
      <c r="H203" s="26">
        <f>IF($A203&lt;=Inputs!$B$13,IF(3&lt;=Inputs!$B$8,IF(Inputs!$B$12&gt;0,MAX(MIN(NORM.INV(RAND(),LOOKUP(R203,Inputs!$J$6:$J$9,Inputs!$G$6:$G$9),LOOKUP(R203,Inputs!$J$6:$J$9,Inputs!$H$6:$H$9)),Inputs!$B$12),-Inputs!$B$12),NORM.INV(RAND(),LOOKUP(R203,Inputs!$J$6:$J$9,Inputs!$G$6:$G$9),LOOKUP(R203,Inputs!$J$6:$J$9,Inputs!$H$6:$H$9))),0),"" )</f>
        <v/>
      </c>
      <c r="I203" s="26">
        <f>IF($A203&lt;=Inputs!$B$13,IF(4&lt;=Inputs!$B$8,IF(Inputs!$B$12&gt;0,MAX(MIN(NORM.INV(RAND(),LOOKUP(S203,Inputs!$J$6:$J$9,Inputs!$G$6:$G$9),LOOKUP(S203,Inputs!$J$6:$J$9,Inputs!$H$6:$H$9)),Inputs!$B$12),-Inputs!$B$12),NORM.INV(RAND(),LOOKUP(S203,Inputs!$J$6:$J$9,Inputs!$G$6:$G$9),LOOKUP(S203,Inputs!$J$6:$J$9,Inputs!$H$6:$H$9))),0),"" )</f>
        <v/>
      </c>
      <c r="J203" s="26">
        <f>IF($A203&lt;=Inputs!$B$13,IF(5&lt;=Inputs!$B$8,IF(Inputs!$B$12&gt;0,MAX(MIN(NORM.INV(RAND(),LOOKUP(T203,Inputs!$J$6:$J$9,Inputs!$G$6:$G$9),LOOKUP(T203,Inputs!$J$6:$J$9,Inputs!$H$6:$H$9)),Inputs!$B$12),-Inputs!$B$12),NORM.INV(RAND(),LOOKUP(T203,Inputs!$J$6:$J$9,Inputs!$G$6:$G$9),LOOKUP(T203,Inputs!$J$6:$J$9,Inputs!$H$6:$H$9))),0),"" )</f>
        <v/>
      </c>
      <c r="K203" s="26">
        <f>IF($A203&lt;=Inputs!$B$13,IF(6&lt;=Inputs!$B$8,IF(Inputs!$B$12&gt;0,MAX(MIN(NORM.INV(RAND(),LOOKUP(U203,Inputs!$J$6:$J$9,Inputs!$G$6:$G$9),LOOKUP(U203,Inputs!$J$6:$J$9,Inputs!$H$6:$H$9)),Inputs!$B$12),-Inputs!$B$12),NORM.INV(RAND(),LOOKUP(U203,Inputs!$J$6:$J$9,Inputs!$G$6:$G$9),LOOKUP(U203,Inputs!$J$6:$J$9,Inputs!$H$6:$H$9))),0),"" )</f>
        <v/>
      </c>
      <c r="L203" s="26">
        <f>IF($A203&lt;=Inputs!$B$13,IF(7&lt;=Inputs!$B$8,IF(Inputs!$B$12&gt;0,MAX(MIN(NORM.INV(RAND(),LOOKUP(V203,Inputs!$J$6:$J$9,Inputs!$G$6:$G$9),LOOKUP(V203,Inputs!$J$6:$J$9,Inputs!$H$6:$H$9)),Inputs!$B$12),-Inputs!$B$12),NORM.INV(RAND(),LOOKUP(V203,Inputs!$J$6:$J$9,Inputs!$G$6:$G$9),LOOKUP(V203,Inputs!$J$6:$J$9,Inputs!$H$6:$H$9))),0),"" )</f>
        <v/>
      </c>
      <c r="M203" s="26">
        <f>IF($A203&lt;=Inputs!$B$13,IF(8&lt;=Inputs!$B$8,IF(Inputs!$B$12&gt;0,MAX(MIN(NORM.INV(RAND(),LOOKUP(W203,Inputs!$J$6:$J$9,Inputs!$G$6:$G$9),LOOKUP(W203,Inputs!$J$6:$J$9,Inputs!$H$6:$H$9)),Inputs!$B$12),-Inputs!$B$12),NORM.INV(RAND(),LOOKUP(W203,Inputs!$J$6:$J$9,Inputs!$G$6:$G$9),LOOKUP(W203,Inputs!$J$6:$J$9,Inputs!$H$6:$H$9))),0),"" )</f>
        <v/>
      </c>
      <c r="N203" s="26">
        <f>IF($A203&lt;=Inputs!$B$13,IF(9&lt;=Inputs!$B$8,IF(Inputs!$B$12&gt;0,MAX(MIN(NORM.INV(RAND(),LOOKUP(X203,Inputs!$J$6:$J$9,Inputs!$G$6:$G$9),LOOKUP(X203,Inputs!$J$6:$J$9,Inputs!$H$6:$H$9)),Inputs!$B$12),-Inputs!$B$12),NORM.INV(RAND(),LOOKUP(X203,Inputs!$J$6:$J$9,Inputs!$G$6:$G$9),LOOKUP(X203,Inputs!$J$6:$J$9,Inputs!$H$6:$H$9))),0),"" )</f>
        <v/>
      </c>
      <c r="O203" s="26">
        <f>IF($A203&lt;=Inputs!$B$13,IF(10&lt;=Inputs!$B$8,IF(Inputs!$B$12&gt;0,MAX(MIN(NORM.INV(RAND(),LOOKUP(Y203,Inputs!$J$6:$J$9,Inputs!$G$6:$G$9),LOOKUP(Y203,Inputs!$J$6:$J$9,Inputs!$H$6:$H$9)),Inputs!$B$12),-Inputs!$B$12),NORM.INV(RAND(),LOOKUP(Y203,Inputs!$J$6:$J$9,Inputs!$G$6:$G$9),LOOKUP(Y203,Inputs!$J$6:$J$9,Inputs!$H$6:$H$9))),0),"" )</f>
        <v/>
      </c>
      <c r="P203" s="31">
        <f>IF($A203&lt;=Inputs!$B$13,RAND(),"")</f>
        <v/>
      </c>
      <c r="Q203" s="31">
        <f>IF($A203&lt;=Inputs!$B$13,RAND(),"")</f>
        <v/>
      </c>
      <c r="R203" s="31">
        <f>IF($A203&lt;=Inputs!$B$13,RAND(),"")</f>
        <v/>
      </c>
      <c r="S203" s="31">
        <f>IF($A203&lt;=Inputs!$B$13,RAND(),"")</f>
        <v/>
      </c>
      <c r="T203" s="31">
        <f>IF($A203&lt;=Inputs!$B$13,RAND(),"")</f>
        <v/>
      </c>
      <c r="U203" s="31">
        <f>IF($A203&lt;=Inputs!$B$13,RAND(),"")</f>
        <v/>
      </c>
      <c r="V203" s="31">
        <f>IF($A203&lt;=Inputs!$B$13,RAND(),"")</f>
        <v/>
      </c>
      <c r="W203" s="31">
        <f>IF($A203&lt;=Inputs!$B$13,RAND(),"")</f>
        <v/>
      </c>
      <c r="X203" s="31">
        <f>IF($A203&lt;=Inputs!$B$13,RAND(),"")</f>
        <v/>
      </c>
      <c r="Y203" s="31">
        <f>IF($A203&lt;=Inputs!$B$13,RAND(),"")</f>
        <v/>
      </c>
    </row>
    <row r="204">
      <c r="A204" t="n">
        <v>199</v>
      </c>
      <c r="B204" s="26">
        <f>IF($A204&lt;=Inputs!$B$13,IF(Inputs!$B$8&gt;0,SUM(F204:O204)/Inputs!$B$8,0),"")</f>
        <v/>
      </c>
      <c r="C204" s="27">
        <f>IF($A204&lt;=Inputs!$B$13,B204/100,"")</f>
        <v/>
      </c>
      <c r="D204" s="28">
        <f>IF($A204&lt;=Inputs!$B$13,C204*Inputs!$B$7,"")</f>
        <v/>
      </c>
      <c r="E204" s="29">
        <f>IF($A204&lt;=Inputs!$B$13,IF(D204&gt;0,1,0),"")</f>
        <v/>
      </c>
      <c r="F204" s="26">
        <f>IF($A204&lt;=Inputs!$B$13,IF(1&lt;=Inputs!$B$8,IF(Inputs!$B$12&gt;0,MAX(MIN(NORM.INV(RAND(),LOOKUP(P204,Inputs!$J$6:$J$9,Inputs!$G$6:$G$9),LOOKUP(P204,Inputs!$J$6:$J$9,Inputs!$H$6:$H$9)),Inputs!$B$12),-Inputs!$B$12),NORM.INV(RAND(),LOOKUP(P204,Inputs!$J$6:$J$9,Inputs!$G$6:$G$9),LOOKUP(P204,Inputs!$J$6:$J$9,Inputs!$H$6:$H$9))),0),"" )</f>
        <v/>
      </c>
      <c r="G204" s="26">
        <f>IF($A204&lt;=Inputs!$B$13,IF(2&lt;=Inputs!$B$8,IF(Inputs!$B$12&gt;0,MAX(MIN(NORM.INV(RAND(),LOOKUP(Q204,Inputs!$J$6:$J$9,Inputs!$G$6:$G$9),LOOKUP(Q204,Inputs!$J$6:$J$9,Inputs!$H$6:$H$9)),Inputs!$B$12),-Inputs!$B$12),NORM.INV(RAND(),LOOKUP(Q204,Inputs!$J$6:$J$9,Inputs!$G$6:$G$9),LOOKUP(Q204,Inputs!$J$6:$J$9,Inputs!$H$6:$H$9))),0),"" )</f>
        <v/>
      </c>
      <c r="H204" s="26">
        <f>IF($A204&lt;=Inputs!$B$13,IF(3&lt;=Inputs!$B$8,IF(Inputs!$B$12&gt;0,MAX(MIN(NORM.INV(RAND(),LOOKUP(R204,Inputs!$J$6:$J$9,Inputs!$G$6:$G$9),LOOKUP(R204,Inputs!$J$6:$J$9,Inputs!$H$6:$H$9)),Inputs!$B$12),-Inputs!$B$12),NORM.INV(RAND(),LOOKUP(R204,Inputs!$J$6:$J$9,Inputs!$G$6:$G$9),LOOKUP(R204,Inputs!$J$6:$J$9,Inputs!$H$6:$H$9))),0),"" )</f>
        <v/>
      </c>
      <c r="I204" s="26">
        <f>IF($A204&lt;=Inputs!$B$13,IF(4&lt;=Inputs!$B$8,IF(Inputs!$B$12&gt;0,MAX(MIN(NORM.INV(RAND(),LOOKUP(S204,Inputs!$J$6:$J$9,Inputs!$G$6:$G$9),LOOKUP(S204,Inputs!$J$6:$J$9,Inputs!$H$6:$H$9)),Inputs!$B$12),-Inputs!$B$12),NORM.INV(RAND(),LOOKUP(S204,Inputs!$J$6:$J$9,Inputs!$G$6:$G$9),LOOKUP(S204,Inputs!$J$6:$J$9,Inputs!$H$6:$H$9))),0),"" )</f>
        <v/>
      </c>
      <c r="J204" s="26">
        <f>IF($A204&lt;=Inputs!$B$13,IF(5&lt;=Inputs!$B$8,IF(Inputs!$B$12&gt;0,MAX(MIN(NORM.INV(RAND(),LOOKUP(T204,Inputs!$J$6:$J$9,Inputs!$G$6:$G$9),LOOKUP(T204,Inputs!$J$6:$J$9,Inputs!$H$6:$H$9)),Inputs!$B$12),-Inputs!$B$12),NORM.INV(RAND(),LOOKUP(T204,Inputs!$J$6:$J$9,Inputs!$G$6:$G$9),LOOKUP(T204,Inputs!$J$6:$J$9,Inputs!$H$6:$H$9))),0),"" )</f>
        <v/>
      </c>
      <c r="K204" s="26">
        <f>IF($A204&lt;=Inputs!$B$13,IF(6&lt;=Inputs!$B$8,IF(Inputs!$B$12&gt;0,MAX(MIN(NORM.INV(RAND(),LOOKUP(U204,Inputs!$J$6:$J$9,Inputs!$G$6:$G$9),LOOKUP(U204,Inputs!$J$6:$J$9,Inputs!$H$6:$H$9)),Inputs!$B$12),-Inputs!$B$12),NORM.INV(RAND(),LOOKUP(U204,Inputs!$J$6:$J$9,Inputs!$G$6:$G$9),LOOKUP(U204,Inputs!$J$6:$J$9,Inputs!$H$6:$H$9))),0),"" )</f>
        <v/>
      </c>
      <c r="L204" s="26">
        <f>IF($A204&lt;=Inputs!$B$13,IF(7&lt;=Inputs!$B$8,IF(Inputs!$B$12&gt;0,MAX(MIN(NORM.INV(RAND(),LOOKUP(V204,Inputs!$J$6:$J$9,Inputs!$G$6:$G$9),LOOKUP(V204,Inputs!$J$6:$J$9,Inputs!$H$6:$H$9)),Inputs!$B$12),-Inputs!$B$12),NORM.INV(RAND(),LOOKUP(V204,Inputs!$J$6:$J$9,Inputs!$G$6:$G$9),LOOKUP(V204,Inputs!$J$6:$J$9,Inputs!$H$6:$H$9))),0),"" )</f>
        <v/>
      </c>
      <c r="M204" s="26">
        <f>IF($A204&lt;=Inputs!$B$13,IF(8&lt;=Inputs!$B$8,IF(Inputs!$B$12&gt;0,MAX(MIN(NORM.INV(RAND(),LOOKUP(W204,Inputs!$J$6:$J$9,Inputs!$G$6:$G$9),LOOKUP(W204,Inputs!$J$6:$J$9,Inputs!$H$6:$H$9)),Inputs!$B$12),-Inputs!$B$12),NORM.INV(RAND(),LOOKUP(W204,Inputs!$J$6:$J$9,Inputs!$G$6:$G$9),LOOKUP(W204,Inputs!$J$6:$J$9,Inputs!$H$6:$H$9))),0),"" )</f>
        <v/>
      </c>
      <c r="N204" s="26">
        <f>IF($A204&lt;=Inputs!$B$13,IF(9&lt;=Inputs!$B$8,IF(Inputs!$B$12&gt;0,MAX(MIN(NORM.INV(RAND(),LOOKUP(X204,Inputs!$J$6:$J$9,Inputs!$G$6:$G$9),LOOKUP(X204,Inputs!$J$6:$J$9,Inputs!$H$6:$H$9)),Inputs!$B$12),-Inputs!$B$12),NORM.INV(RAND(),LOOKUP(X204,Inputs!$J$6:$J$9,Inputs!$G$6:$G$9),LOOKUP(X204,Inputs!$J$6:$J$9,Inputs!$H$6:$H$9))),0),"" )</f>
        <v/>
      </c>
      <c r="O204" s="26">
        <f>IF($A204&lt;=Inputs!$B$13,IF(10&lt;=Inputs!$B$8,IF(Inputs!$B$12&gt;0,MAX(MIN(NORM.INV(RAND(),LOOKUP(Y204,Inputs!$J$6:$J$9,Inputs!$G$6:$G$9),LOOKUP(Y204,Inputs!$J$6:$J$9,Inputs!$H$6:$H$9)),Inputs!$B$12),-Inputs!$B$12),NORM.INV(RAND(),LOOKUP(Y204,Inputs!$J$6:$J$9,Inputs!$G$6:$G$9),LOOKUP(Y204,Inputs!$J$6:$J$9,Inputs!$H$6:$H$9))),0),"" )</f>
        <v/>
      </c>
      <c r="P204" s="31">
        <f>IF($A204&lt;=Inputs!$B$13,RAND(),"")</f>
        <v/>
      </c>
      <c r="Q204" s="31">
        <f>IF($A204&lt;=Inputs!$B$13,RAND(),"")</f>
        <v/>
      </c>
      <c r="R204" s="31">
        <f>IF($A204&lt;=Inputs!$B$13,RAND(),"")</f>
        <v/>
      </c>
      <c r="S204" s="31">
        <f>IF($A204&lt;=Inputs!$B$13,RAND(),"")</f>
        <v/>
      </c>
      <c r="T204" s="31">
        <f>IF($A204&lt;=Inputs!$B$13,RAND(),"")</f>
        <v/>
      </c>
      <c r="U204" s="31">
        <f>IF($A204&lt;=Inputs!$B$13,RAND(),"")</f>
        <v/>
      </c>
      <c r="V204" s="31">
        <f>IF($A204&lt;=Inputs!$B$13,RAND(),"")</f>
        <v/>
      </c>
      <c r="W204" s="31">
        <f>IF($A204&lt;=Inputs!$B$13,RAND(),"")</f>
        <v/>
      </c>
      <c r="X204" s="31">
        <f>IF($A204&lt;=Inputs!$B$13,RAND(),"")</f>
        <v/>
      </c>
      <c r="Y204" s="31">
        <f>IF($A204&lt;=Inputs!$B$13,RAND(),"")</f>
        <v/>
      </c>
    </row>
    <row r="205">
      <c r="A205" t="n">
        <v>200</v>
      </c>
      <c r="B205" s="26">
        <f>IF($A205&lt;=Inputs!$B$13,IF(Inputs!$B$8&gt;0,SUM(F205:O205)/Inputs!$B$8,0),"")</f>
        <v/>
      </c>
      <c r="C205" s="27">
        <f>IF($A205&lt;=Inputs!$B$13,B205/100,"")</f>
        <v/>
      </c>
      <c r="D205" s="28">
        <f>IF($A205&lt;=Inputs!$B$13,C205*Inputs!$B$7,"")</f>
        <v/>
      </c>
      <c r="E205" s="29">
        <f>IF($A205&lt;=Inputs!$B$13,IF(D205&gt;0,1,0),"")</f>
        <v/>
      </c>
      <c r="F205" s="26">
        <f>IF($A205&lt;=Inputs!$B$13,IF(1&lt;=Inputs!$B$8,IF(Inputs!$B$12&gt;0,MAX(MIN(NORM.INV(RAND(),LOOKUP(P205,Inputs!$J$6:$J$9,Inputs!$G$6:$G$9),LOOKUP(P205,Inputs!$J$6:$J$9,Inputs!$H$6:$H$9)),Inputs!$B$12),-Inputs!$B$12),NORM.INV(RAND(),LOOKUP(P205,Inputs!$J$6:$J$9,Inputs!$G$6:$G$9),LOOKUP(P205,Inputs!$J$6:$J$9,Inputs!$H$6:$H$9))),0),"" )</f>
        <v/>
      </c>
      <c r="G205" s="26">
        <f>IF($A205&lt;=Inputs!$B$13,IF(2&lt;=Inputs!$B$8,IF(Inputs!$B$12&gt;0,MAX(MIN(NORM.INV(RAND(),LOOKUP(Q205,Inputs!$J$6:$J$9,Inputs!$G$6:$G$9),LOOKUP(Q205,Inputs!$J$6:$J$9,Inputs!$H$6:$H$9)),Inputs!$B$12),-Inputs!$B$12),NORM.INV(RAND(),LOOKUP(Q205,Inputs!$J$6:$J$9,Inputs!$G$6:$G$9),LOOKUP(Q205,Inputs!$J$6:$J$9,Inputs!$H$6:$H$9))),0),"" )</f>
        <v/>
      </c>
      <c r="H205" s="26">
        <f>IF($A205&lt;=Inputs!$B$13,IF(3&lt;=Inputs!$B$8,IF(Inputs!$B$12&gt;0,MAX(MIN(NORM.INV(RAND(),LOOKUP(R205,Inputs!$J$6:$J$9,Inputs!$G$6:$G$9),LOOKUP(R205,Inputs!$J$6:$J$9,Inputs!$H$6:$H$9)),Inputs!$B$12),-Inputs!$B$12),NORM.INV(RAND(),LOOKUP(R205,Inputs!$J$6:$J$9,Inputs!$G$6:$G$9),LOOKUP(R205,Inputs!$J$6:$J$9,Inputs!$H$6:$H$9))),0),"" )</f>
        <v/>
      </c>
      <c r="I205" s="26">
        <f>IF($A205&lt;=Inputs!$B$13,IF(4&lt;=Inputs!$B$8,IF(Inputs!$B$12&gt;0,MAX(MIN(NORM.INV(RAND(),LOOKUP(S205,Inputs!$J$6:$J$9,Inputs!$G$6:$G$9),LOOKUP(S205,Inputs!$J$6:$J$9,Inputs!$H$6:$H$9)),Inputs!$B$12),-Inputs!$B$12),NORM.INV(RAND(),LOOKUP(S205,Inputs!$J$6:$J$9,Inputs!$G$6:$G$9),LOOKUP(S205,Inputs!$J$6:$J$9,Inputs!$H$6:$H$9))),0),"" )</f>
        <v/>
      </c>
      <c r="J205" s="26">
        <f>IF($A205&lt;=Inputs!$B$13,IF(5&lt;=Inputs!$B$8,IF(Inputs!$B$12&gt;0,MAX(MIN(NORM.INV(RAND(),LOOKUP(T205,Inputs!$J$6:$J$9,Inputs!$G$6:$G$9),LOOKUP(T205,Inputs!$J$6:$J$9,Inputs!$H$6:$H$9)),Inputs!$B$12),-Inputs!$B$12),NORM.INV(RAND(),LOOKUP(T205,Inputs!$J$6:$J$9,Inputs!$G$6:$G$9),LOOKUP(T205,Inputs!$J$6:$J$9,Inputs!$H$6:$H$9))),0),"" )</f>
        <v/>
      </c>
      <c r="K205" s="26">
        <f>IF($A205&lt;=Inputs!$B$13,IF(6&lt;=Inputs!$B$8,IF(Inputs!$B$12&gt;0,MAX(MIN(NORM.INV(RAND(),LOOKUP(U205,Inputs!$J$6:$J$9,Inputs!$G$6:$G$9),LOOKUP(U205,Inputs!$J$6:$J$9,Inputs!$H$6:$H$9)),Inputs!$B$12),-Inputs!$B$12),NORM.INV(RAND(),LOOKUP(U205,Inputs!$J$6:$J$9,Inputs!$G$6:$G$9),LOOKUP(U205,Inputs!$J$6:$J$9,Inputs!$H$6:$H$9))),0),"" )</f>
        <v/>
      </c>
      <c r="L205" s="26">
        <f>IF($A205&lt;=Inputs!$B$13,IF(7&lt;=Inputs!$B$8,IF(Inputs!$B$12&gt;0,MAX(MIN(NORM.INV(RAND(),LOOKUP(V205,Inputs!$J$6:$J$9,Inputs!$G$6:$G$9),LOOKUP(V205,Inputs!$J$6:$J$9,Inputs!$H$6:$H$9)),Inputs!$B$12),-Inputs!$B$12),NORM.INV(RAND(),LOOKUP(V205,Inputs!$J$6:$J$9,Inputs!$G$6:$G$9),LOOKUP(V205,Inputs!$J$6:$J$9,Inputs!$H$6:$H$9))),0),"" )</f>
        <v/>
      </c>
      <c r="M205" s="26">
        <f>IF($A205&lt;=Inputs!$B$13,IF(8&lt;=Inputs!$B$8,IF(Inputs!$B$12&gt;0,MAX(MIN(NORM.INV(RAND(),LOOKUP(W205,Inputs!$J$6:$J$9,Inputs!$G$6:$G$9),LOOKUP(W205,Inputs!$J$6:$J$9,Inputs!$H$6:$H$9)),Inputs!$B$12),-Inputs!$B$12),NORM.INV(RAND(),LOOKUP(W205,Inputs!$J$6:$J$9,Inputs!$G$6:$G$9),LOOKUP(W205,Inputs!$J$6:$J$9,Inputs!$H$6:$H$9))),0),"" )</f>
        <v/>
      </c>
      <c r="N205" s="26">
        <f>IF($A205&lt;=Inputs!$B$13,IF(9&lt;=Inputs!$B$8,IF(Inputs!$B$12&gt;0,MAX(MIN(NORM.INV(RAND(),LOOKUP(X205,Inputs!$J$6:$J$9,Inputs!$G$6:$G$9),LOOKUP(X205,Inputs!$J$6:$J$9,Inputs!$H$6:$H$9)),Inputs!$B$12),-Inputs!$B$12),NORM.INV(RAND(),LOOKUP(X205,Inputs!$J$6:$J$9,Inputs!$G$6:$G$9),LOOKUP(X205,Inputs!$J$6:$J$9,Inputs!$H$6:$H$9))),0),"" )</f>
        <v/>
      </c>
      <c r="O205" s="26">
        <f>IF($A205&lt;=Inputs!$B$13,IF(10&lt;=Inputs!$B$8,IF(Inputs!$B$12&gt;0,MAX(MIN(NORM.INV(RAND(),LOOKUP(Y205,Inputs!$J$6:$J$9,Inputs!$G$6:$G$9),LOOKUP(Y205,Inputs!$J$6:$J$9,Inputs!$H$6:$H$9)),Inputs!$B$12),-Inputs!$B$12),NORM.INV(RAND(),LOOKUP(Y205,Inputs!$J$6:$J$9,Inputs!$G$6:$G$9),LOOKUP(Y205,Inputs!$J$6:$J$9,Inputs!$H$6:$H$9))),0),"" )</f>
        <v/>
      </c>
      <c r="P205" s="31">
        <f>IF($A205&lt;=Inputs!$B$13,RAND(),"")</f>
        <v/>
      </c>
      <c r="Q205" s="31">
        <f>IF($A205&lt;=Inputs!$B$13,RAND(),"")</f>
        <v/>
      </c>
      <c r="R205" s="31">
        <f>IF($A205&lt;=Inputs!$B$13,RAND(),"")</f>
        <v/>
      </c>
      <c r="S205" s="31">
        <f>IF($A205&lt;=Inputs!$B$13,RAND(),"")</f>
        <v/>
      </c>
      <c r="T205" s="31">
        <f>IF($A205&lt;=Inputs!$B$13,RAND(),"")</f>
        <v/>
      </c>
      <c r="U205" s="31">
        <f>IF($A205&lt;=Inputs!$B$13,RAND(),"")</f>
        <v/>
      </c>
      <c r="V205" s="31">
        <f>IF($A205&lt;=Inputs!$B$13,RAND(),"")</f>
        <v/>
      </c>
      <c r="W205" s="31">
        <f>IF($A205&lt;=Inputs!$B$13,RAND(),"")</f>
        <v/>
      </c>
      <c r="X205" s="31">
        <f>IF($A205&lt;=Inputs!$B$13,RAND(),"")</f>
        <v/>
      </c>
      <c r="Y205" s="31">
        <f>IF($A205&lt;=Inputs!$B$13,RAND(),"")</f>
        <v/>
      </c>
    </row>
    <row r="206">
      <c r="A206" t="n">
        <v>201</v>
      </c>
      <c r="B206" s="26">
        <f>IF($A206&lt;=Inputs!$B$13,IF(Inputs!$B$8&gt;0,SUM(F206:O206)/Inputs!$B$8,0),"")</f>
        <v/>
      </c>
      <c r="C206" s="27">
        <f>IF($A206&lt;=Inputs!$B$13,B206/100,"")</f>
        <v/>
      </c>
      <c r="D206" s="28">
        <f>IF($A206&lt;=Inputs!$B$13,C206*Inputs!$B$7,"")</f>
        <v/>
      </c>
      <c r="E206" s="29">
        <f>IF($A206&lt;=Inputs!$B$13,IF(D206&gt;0,1,0),"")</f>
        <v/>
      </c>
      <c r="F206" s="26">
        <f>IF($A206&lt;=Inputs!$B$13,IF(1&lt;=Inputs!$B$8,IF(Inputs!$B$12&gt;0,MAX(MIN(NORM.INV(RAND(),LOOKUP(P206,Inputs!$J$6:$J$9,Inputs!$G$6:$G$9),LOOKUP(P206,Inputs!$J$6:$J$9,Inputs!$H$6:$H$9)),Inputs!$B$12),-Inputs!$B$12),NORM.INV(RAND(),LOOKUP(P206,Inputs!$J$6:$J$9,Inputs!$G$6:$G$9),LOOKUP(P206,Inputs!$J$6:$J$9,Inputs!$H$6:$H$9))),0),"" )</f>
        <v/>
      </c>
      <c r="G206" s="26">
        <f>IF($A206&lt;=Inputs!$B$13,IF(2&lt;=Inputs!$B$8,IF(Inputs!$B$12&gt;0,MAX(MIN(NORM.INV(RAND(),LOOKUP(Q206,Inputs!$J$6:$J$9,Inputs!$G$6:$G$9),LOOKUP(Q206,Inputs!$J$6:$J$9,Inputs!$H$6:$H$9)),Inputs!$B$12),-Inputs!$B$12),NORM.INV(RAND(),LOOKUP(Q206,Inputs!$J$6:$J$9,Inputs!$G$6:$G$9),LOOKUP(Q206,Inputs!$J$6:$J$9,Inputs!$H$6:$H$9))),0),"" )</f>
        <v/>
      </c>
      <c r="H206" s="26">
        <f>IF($A206&lt;=Inputs!$B$13,IF(3&lt;=Inputs!$B$8,IF(Inputs!$B$12&gt;0,MAX(MIN(NORM.INV(RAND(),LOOKUP(R206,Inputs!$J$6:$J$9,Inputs!$G$6:$G$9),LOOKUP(R206,Inputs!$J$6:$J$9,Inputs!$H$6:$H$9)),Inputs!$B$12),-Inputs!$B$12),NORM.INV(RAND(),LOOKUP(R206,Inputs!$J$6:$J$9,Inputs!$G$6:$G$9),LOOKUP(R206,Inputs!$J$6:$J$9,Inputs!$H$6:$H$9))),0),"" )</f>
        <v/>
      </c>
      <c r="I206" s="26">
        <f>IF($A206&lt;=Inputs!$B$13,IF(4&lt;=Inputs!$B$8,IF(Inputs!$B$12&gt;0,MAX(MIN(NORM.INV(RAND(),LOOKUP(S206,Inputs!$J$6:$J$9,Inputs!$G$6:$G$9),LOOKUP(S206,Inputs!$J$6:$J$9,Inputs!$H$6:$H$9)),Inputs!$B$12),-Inputs!$B$12),NORM.INV(RAND(),LOOKUP(S206,Inputs!$J$6:$J$9,Inputs!$G$6:$G$9),LOOKUP(S206,Inputs!$J$6:$J$9,Inputs!$H$6:$H$9))),0),"" )</f>
        <v/>
      </c>
      <c r="J206" s="26">
        <f>IF($A206&lt;=Inputs!$B$13,IF(5&lt;=Inputs!$B$8,IF(Inputs!$B$12&gt;0,MAX(MIN(NORM.INV(RAND(),LOOKUP(T206,Inputs!$J$6:$J$9,Inputs!$G$6:$G$9),LOOKUP(T206,Inputs!$J$6:$J$9,Inputs!$H$6:$H$9)),Inputs!$B$12),-Inputs!$B$12),NORM.INV(RAND(),LOOKUP(T206,Inputs!$J$6:$J$9,Inputs!$G$6:$G$9),LOOKUP(T206,Inputs!$J$6:$J$9,Inputs!$H$6:$H$9))),0),"" )</f>
        <v/>
      </c>
      <c r="K206" s="26">
        <f>IF($A206&lt;=Inputs!$B$13,IF(6&lt;=Inputs!$B$8,IF(Inputs!$B$12&gt;0,MAX(MIN(NORM.INV(RAND(),LOOKUP(U206,Inputs!$J$6:$J$9,Inputs!$G$6:$G$9),LOOKUP(U206,Inputs!$J$6:$J$9,Inputs!$H$6:$H$9)),Inputs!$B$12),-Inputs!$B$12),NORM.INV(RAND(),LOOKUP(U206,Inputs!$J$6:$J$9,Inputs!$G$6:$G$9),LOOKUP(U206,Inputs!$J$6:$J$9,Inputs!$H$6:$H$9))),0),"" )</f>
        <v/>
      </c>
      <c r="L206" s="26">
        <f>IF($A206&lt;=Inputs!$B$13,IF(7&lt;=Inputs!$B$8,IF(Inputs!$B$12&gt;0,MAX(MIN(NORM.INV(RAND(),LOOKUP(V206,Inputs!$J$6:$J$9,Inputs!$G$6:$G$9),LOOKUP(V206,Inputs!$J$6:$J$9,Inputs!$H$6:$H$9)),Inputs!$B$12),-Inputs!$B$12),NORM.INV(RAND(),LOOKUP(V206,Inputs!$J$6:$J$9,Inputs!$G$6:$G$9),LOOKUP(V206,Inputs!$J$6:$J$9,Inputs!$H$6:$H$9))),0),"" )</f>
        <v/>
      </c>
      <c r="M206" s="26">
        <f>IF($A206&lt;=Inputs!$B$13,IF(8&lt;=Inputs!$B$8,IF(Inputs!$B$12&gt;0,MAX(MIN(NORM.INV(RAND(),LOOKUP(W206,Inputs!$J$6:$J$9,Inputs!$G$6:$G$9),LOOKUP(W206,Inputs!$J$6:$J$9,Inputs!$H$6:$H$9)),Inputs!$B$12),-Inputs!$B$12),NORM.INV(RAND(),LOOKUP(W206,Inputs!$J$6:$J$9,Inputs!$G$6:$G$9),LOOKUP(W206,Inputs!$J$6:$J$9,Inputs!$H$6:$H$9))),0),"" )</f>
        <v/>
      </c>
      <c r="N206" s="26">
        <f>IF($A206&lt;=Inputs!$B$13,IF(9&lt;=Inputs!$B$8,IF(Inputs!$B$12&gt;0,MAX(MIN(NORM.INV(RAND(),LOOKUP(X206,Inputs!$J$6:$J$9,Inputs!$G$6:$G$9),LOOKUP(X206,Inputs!$J$6:$J$9,Inputs!$H$6:$H$9)),Inputs!$B$12),-Inputs!$B$12),NORM.INV(RAND(),LOOKUP(X206,Inputs!$J$6:$J$9,Inputs!$G$6:$G$9),LOOKUP(X206,Inputs!$J$6:$J$9,Inputs!$H$6:$H$9))),0),"" )</f>
        <v/>
      </c>
      <c r="O206" s="26">
        <f>IF($A206&lt;=Inputs!$B$13,IF(10&lt;=Inputs!$B$8,IF(Inputs!$B$12&gt;0,MAX(MIN(NORM.INV(RAND(),LOOKUP(Y206,Inputs!$J$6:$J$9,Inputs!$G$6:$G$9),LOOKUP(Y206,Inputs!$J$6:$J$9,Inputs!$H$6:$H$9)),Inputs!$B$12),-Inputs!$B$12),NORM.INV(RAND(),LOOKUP(Y206,Inputs!$J$6:$J$9,Inputs!$G$6:$G$9),LOOKUP(Y206,Inputs!$J$6:$J$9,Inputs!$H$6:$H$9))),0),"" )</f>
        <v/>
      </c>
      <c r="P206" s="31">
        <f>IF($A206&lt;=Inputs!$B$13,RAND(),"")</f>
        <v/>
      </c>
      <c r="Q206" s="31">
        <f>IF($A206&lt;=Inputs!$B$13,RAND(),"")</f>
        <v/>
      </c>
      <c r="R206" s="31">
        <f>IF($A206&lt;=Inputs!$B$13,RAND(),"")</f>
        <v/>
      </c>
      <c r="S206" s="31">
        <f>IF($A206&lt;=Inputs!$B$13,RAND(),"")</f>
        <v/>
      </c>
      <c r="T206" s="31">
        <f>IF($A206&lt;=Inputs!$B$13,RAND(),"")</f>
        <v/>
      </c>
      <c r="U206" s="31">
        <f>IF($A206&lt;=Inputs!$B$13,RAND(),"")</f>
        <v/>
      </c>
      <c r="V206" s="31">
        <f>IF($A206&lt;=Inputs!$B$13,RAND(),"")</f>
        <v/>
      </c>
      <c r="W206" s="31">
        <f>IF($A206&lt;=Inputs!$B$13,RAND(),"")</f>
        <v/>
      </c>
      <c r="X206" s="31">
        <f>IF($A206&lt;=Inputs!$B$13,RAND(),"")</f>
        <v/>
      </c>
      <c r="Y206" s="31">
        <f>IF($A206&lt;=Inputs!$B$13,RAND(),"")</f>
        <v/>
      </c>
    </row>
    <row r="207">
      <c r="A207" t="n">
        <v>202</v>
      </c>
      <c r="B207" s="26">
        <f>IF($A207&lt;=Inputs!$B$13,IF(Inputs!$B$8&gt;0,SUM(F207:O207)/Inputs!$B$8,0),"")</f>
        <v/>
      </c>
      <c r="C207" s="27">
        <f>IF($A207&lt;=Inputs!$B$13,B207/100,"")</f>
        <v/>
      </c>
      <c r="D207" s="28">
        <f>IF($A207&lt;=Inputs!$B$13,C207*Inputs!$B$7,"")</f>
        <v/>
      </c>
      <c r="E207" s="29">
        <f>IF($A207&lt;=Inputs!$B$13,IF(D207&gt;0,1,0),"")</f>
        <v/>
      </c>
      <c r="F207" s="26">
        <f>IF($A207&lt;=Inputs!$B$13,IF(1&lt;=Inputs!$B$8,IF(Inputs!$B$12&gt;0,MAX(MIN(NORM.INV(RAND(),LOOKUP(P207,Inputs!$J$6:$J$9,Inputs!$G$6:$G$9),LOOKUP(P207,Inputs!$J$6:$J$9,Inputs!$H$6:$H$9)),Inputs!$B$12),-Inputs!$B$12),NORM.INV(RAND(),LOOKUP(P207,Inputs!$J$6:$J$9,Inputs!$G$6:$G$9),LOOKUP(P207,Inputs!$J$6:$J$9,Inputs!$H$6:$H$9))),0),"" )</f>
        <v/>
      </c>
      <c r="G207" s="26">
        <f>IF($A207&lt;=Inputs!$B$13,IF(2&lt;=Inputs!$B$8,IF(Inputs!$B$12&gt;0,MAX(MIN(NORM.INV(RAND(),LOOKUP(Q207,Inputs!$J$6:$J$9,Inputs!$G$6:$G$9),LOOKUP(Q207,Inputs!$J$6:$J$9,Inputs!$H$6:$H$9)),Inputs!$B$12),-Inputs!$B$12),NORM.INV(RAND(),LOOKUP(Q207,Inputs!$J$6:$J$9,Inputs!$G$6:$G$9),LOOKUP(Q207,Inputs!$J$6:$J$9,Inputs!$H$6:$H$9))),0),"" )</f>
        <v/>
      </c>
      <c r="H207" s="26">
        <f>IF($A207&lt;=Inputs!$B$13,IF(3&lt;=Inputs!$B$8,IF(Inputs!$B$12&gt;0,MAX(MIN(NORM.INV(RAND(),LOOKUP(R207,Inputs!$J$6:$J$9,Inputs!$G$6:$G$9),LOOKUP(R207,Inputs!$J$6:$J$9,Inputs!$H$6:$H$9)),Inputs!$B$12),-Inputs!$B$12),NORM.INV(RAND(),LOOKUP(R207,Inputs!$J$6:$J$9,Inputs!$G$6:$G$9),LOOKUP(R207,Inputs!$J$6:$J$9,Inputs!$H$6:$H$9))),0),"" )</f>
        <v/>
      </c>
      <c r="I207" s="26">
        <f>IF($A207&lt;=Inputs!$B$13,IF(4&lt;=Inputs!$B$8,IF(Inputs!$B$12&gt;0,MAX(MIN(NORM.INV(RAND(),LOOKUP(S207,Inputs!$J$6:$J$9,Inputs!$G$6:$G$9),LOOKUP(S207,Inputs!$J$6:$J$9,Inputs!$H$6:$H$9)),Inputs!$B$12),-Inputs!$B$12),NORM.INV(RAND(),LOOKUP(S207,Inputs!$J$6:$J$9,Inputs!$G$6:$G$9),LOOKUP(S207,Inputs!$J$6:$J$9,Inputs!$H$6:$H$9))),0),"" )</f>
        <v/>
      </c>
      <c r="J207" s="26">
        <f>IF($A207&lt;=Inputs!$B$13,IF(5&lt;=Inputs!$B$8,IF(Inputs!$B$12&gt;0,MAX(MIN(NORM.INV(RAND(),LOOKUP(T207,Inputs!$J$6:$J$9,Inputs!$G$6:$G$9),LOOKUP(T207,Inputs!$J$6:$J$9,Inputs!$H$6:$H$9)),Inputs!$B$12),-Inputs!$B$12),NORM.INV(RAND(),LOOKUP(T207,Inputs!$J$6:$J$9,Inputs!$G$6:$G$9),LOOKUP(T207,Inputs!$J$6:$J$9,Inputs!$H$6:$H$9))),0),"" )</f>
        <v/>
      </c>
      <c r="K207" s="26">
        <f>IF($A207&lt;=Inputs!$B$13,IF(6&lt;=Inputs!$B$8,IF(Inputs!$B$12&gt;0,MAX(MIN(NORM.INV(RAND(),LOOKUP(U207,Inputs!$J$6:$J$9,Inputs!$G$6:$G$9),LOOKUP(U207,Inputs!$J$6:$J$9,Inputs!$H$6:$H$9)),Inputs!$B$12),-Inputs!$B$12),NORM.INV(RAND(),LOOKUP(U207,Inputs!$J$6:$J$9,Inputs!$G$6:$G$9),LOOKUP(U207,Inputs!$J$6:$J$9,Inputs!$H$6:$H$9))),0),"" )</f>
        <v/>
      </c>
      <c r="L207" s="26">
        <f>IF($A207&lt;=Inputs!$B$13,IF(7&lt;=Inputs!$B$8,IF(Inputs!$B$12&gt;0,MAX(MIN(NORM.INV(RAND(),LOOKUP(V207,Inputs!$J$6:$J$9,Inputs!$G$6:$G$9),LOOKUP(V207,Inputs!$J$6:$J$9,Inputs!$H$6:$H$9)),Inputs!$B$12),-Inputs!$B$12),NORM.INV(RAND(),LOOKUP(V207,Inputs!$J$6:$J$9,Inputs!$G$6:$G$9),LOOKUP(V207,Inputs!$J$6:$J$9,Inputs!$H$6:$H$9))),0),"" )</f>
        <v/>
      </c>
      <c r="M207" s="26">
        <f>IF($A207&lt;=Inputs!$B$13,IF(8&lt;=Inputs!$B$8,IF(Inputs!$B$12&gt;0,MAX(MIN(NORM.INV(RAND(),LOOKUP(W207,Inputs!$J$6:$J$9,Inputs!$G$6:$G$9),LOOKUP(W207,Inputs!$J$6:$J$9,Inputs!$H$6:$H$9)),Inputs!$B$12),-Inputs!$B$12),NORM.INV(RAND(),LOOKUP(W207,Inputs!$J$6:$J$9,Inputs!$G$6:$G$9),LOOKUP(W207,Inputs!$J$6:$J$9,Inputs!$H$6:$H$9))),0),"" )</f>
        <v/>
      </c>
      <c r="N207" s="26">
        <f>IF($A207&lt;=Inputs!$B$13,IF(9&lt;=Inputs!$B$8,IF(Inputs!$B$12&gt;0,MAX(MIN(NORM.INV(RAND(),LOOKUP(X207,Inputs!$J$6:$J$9,Inputs!$G$6:$G$9),LOOKUP(X207,Inputs!$J$6:$J$9,Inputs!$H$6:$H$9)),Inputs!$B$12),-Inputs!$B$12),NORM.INV(RAND(),LOOKUP(X207,Inputs!$J$6:$J$9,Inputs!$G$6:$G$9),LOOKUP(X207,Inputs!$J$6:$J$9,Inputs!$H$6:$H$9))),0),"" )</f>
        <v/>
      </c>
      <c r="O207" s="26">
        <f>IF($A207&lt;=Inputs!$B$13,IF(10&lt;=Inputs!$B$8,IF(Inputs!$B$12&gt;0,MAX(MIN(NORM.INV(RAND(),LOOKUP(Y207,Inputs!$J$6:$J$9,Inputs!$G$6:$G$9),LOOKUP(Y207,Inputs!$J$6:$J$9,Inputs!$H$6:$H$9)),Inputs!$B$12),-Inputs!$B$12),NORM.INV(RAND(),LOOKUP(Y207,Inputs!$J$6:$J$9,Inputs!$G$6:$G$9),LOOKUP(Y207,Inputs!$J$6:$J$9,Inputs!$H$6:$H$9))),0),"" )</f>
        <v/>
      </c>
      <c r="P207" s="31">
        <f>IF($A207&lt;=Inputs!$B$13,RAND(),"")</f>
        <v/>
      </c>
      <c r="Q207" s="31">
        <f>IF($A207&lt;=Inputs!$B$13,RAND(),"")</f>
        <v/>
      </c>
      <c r="R207" s="31">
        <f>IF($A207&lt;=Inputs!$B$13,RAND(),"")</f>
        <v/>
      </c>
      <c r="S207" s="31">
        <f>IF($A207&lt;=Inputs!$B$13,RAND(),"")</f>
        <v/>
      </c>
      <c r="T207" s="31">
        <f>IF($A207&lt;=Inputs!$B$13,RAND(),"")</f>
        <v/>
      </c>
      <c r="U207" s="31">
        <f>IF($A207&lt;=Inputs!$B$13,RAND(),"")</f>
        <v/>
      </c>
      <c r="V207" s="31">
        <f>IF($A207&lt;=Inputs!$B$13,RAND(),"")</f>
        <v/>
      </c>
      <c r="W207" s="31">
        <f>IF($A207&lt;=Inputs!$B$13,RAND(),"")</f>
        <v/>
      </c>
      <c r="X207" s="31">
        <f>IF($A207&lt;=Inputs!$B$13,RAND(),"")</f>
        <v/>
      </c>
      <c r="Y207" s="31">
        <f>IF($A207&lt;=Inputs!$B$13,RAND(),"")</f>
        <v/>
      </c>
    </row>
    <row r="208">
      <c r="A208" t="n">
        <v>203</v>
      </c>
      <c r="B208" s="26">
        <f>IF($A208&lt;=Inputs!$B$13,IF(Inputs!$B$8&gt;0,SUM(F208:O208)/Inputs!$B$8,0),"")</f>
        <v/>
      </c>
      <c r="C208" s="27">
        <f>IF($A208&lt;=Inputs!$B$13,B208/100,"")</f>
        <v/>
      </c>
      <c r="D208" s="28">
        <f>IF($A208&lt;=Inputs!$B$13,C208*Inputs!$B$7,"")</f>
        <v/>
      </c>
      <c r="E208" s="29">
        <f>IF($A208&lt;=Inputs!$B$13,IF(D208&gt;0,1,0),"")</f>
        <v/>
      </c>
      <c r="F208" s="26">
        <f>IF($A208&lt;=Inputs!$B$13,IF(1&lt;=Inputs!$B$8,IF(Inputs!$B$12&gt;0,MAX(MIN(NORM.INV(RAND(),LOOKUP(P208,Inputs!$J$6:$J$9,Inputs!$G$6:$G$9),LOOKUP(P208,Inputs!$J$6:$J$9,Inputs!$H$6:$H$9)),Inputs!$B$12),-Inputs!$B$12),NORM.INV(RAND(),LOOKUP(P208,Inputs!$J$6:$J$9,Inputs!$G$6:$G$9),LOOKUP(P208,Inputs!$J$6:$J$9,Inputs!$H$6:$H$9))),0),"" )</f>
        <v/>
      </c>
      <c r="G208" s="26">
        <f>IF($A208&lt;=Inputs!$B$13,IF(2&lt;=Inputs!$B$8,IF(Inputs!$B$12&gt;0,MAX(MIN(NORM.INV(RAND(),LOOKUP(Q208,Inputs!$J$6:$J$9,Inputs!$G$6:$G$9),LOOKUP(Q208,Inputs!$J$6:$J$9,Inputs!$H$6:$H$9)),Inputs!$B$12),-Inputs!$B$12),NORM.INV(RAND(),LOOKUP(Q208,Inputs!$J$6:$J$9,Inputs!$G$6:$G$9),LOOKUP(Q208,Inputs!$J$6:$J$9,Inputs!$H$6:$H$9))),0),"" )</f>
        <v/>
      </c>
      <c r="H208" s="26">
        <f>IF($A208&lt;=Inputs!$B$13,IF(3&lt;=Inputs!$B$8,IF(Inputs!$B$12&gt;0,MAX(MIN(NORM.INV(RAND(),LOOKUP(R208,Inputs!$J$6:$J$9,Inputs!$G$6:$G$9),LOOKUP(R208,Inputs!$J$6:$J$9,Inputs!$H$6:$H$9)),Inputs!$B$12),-Inputs!$B$12),NORM.INV(RAND(),LOOKUP(R208,Inputs!$J$6:$J$9,Inputs!$G$6:$G$9),LOOKUP(R208,Inputs!$J$6:$J$9,Inputs!$H$6:$H$9))),0),"" )</f>
        <v/>
      </c>
      <c r="I208" s="26">
        <f>IF($A208&lt;=Inputs!$B$13,IF(4&lt;=Inputs!$B$8,IF(Inputs!$B$12&gt;0,MAX(MIN(NORM.INV(RAND(),LOOKUP(S208,Inputs!$J$6:$J$9,Inputs!$G$6:$G$9),LOOKUP(S208,Inputs!$J$6:$J$9,Inputs!$H$6:$H$9)),Inputs!$B$12),-Inputs!$B$12),NORM.INV(RAND(),LOOKUP(S208,Inputs!$J$6:$J$9,Inputs!$G$6:$G$9),LOOKUP(S208,Inputs!$J$6:$J$9,Inputs!$H$6:$H$9))),0),"" )</f>
        <v/>
      </c>
      <c r="J208" s="26">
        <f>IF($A208&lt;=Inputs!$B$13,IF(5&lt;=Inputs!$B$8,IF(Inputs!$B$12&gt;0,MAX(MIN(NORM.INV(RAND(),LOOKUP(T208,Inputs!$J$6:$J$9,Inputs!$G$6:$G$9),LOOKUP(T208,Inputs!$J$6:$J$9,Inputs!$H$6:$H$9)),Inputs!$B$12),-Inputs!$B$12),NORM.INV(RAND(),LOOKUP(T208,Inputs!$J$6:$J$9,Inputs!$G$6:$G$9),LOOKUP(T208,Inputs!$J$6:$J$9,Inputs!$H$6:$H$9))),0),"" )</f>
        <v/>
      </c>
      <c r="K208" s="26">
        <f>IF($A208&lt;=Inputs!$B$13,IF(6&lt;=Inputs!$B$8,IF(Inputs!$B$12&gt;0,MAX(MIN(NORM.INV(RAND(),LOOKUP(U208,Inputs!$J$6:$J$9,Inputs!$G$6:$G$9),LOOKUP(U208,Inputs!$J$6:$J$9,Inputs!$H$6:$H$9)),Inputs!$B$12),-Inputs!$B$12),NORM.INV(RAND(),LOOKUP(U208,Inputs!$J$6:$J$9,Inputs!$G$6:$G$9),LOOKUP(U208,Inputs!$J$6:$J$9,Inputs!$H$6:$H$9))),0),"" )</f>
        <v/>
      </c>
      <c r="L208" s="26">
        <f>IF($A208&lt;=Inputs!$B$13,IF(7&lt;=Inputs!$B$8,IF(Inputs!$B$12&gt;0,MAX(MIN(NORM.INV(RAND(),LOOKUP(V208,Inputs!$J$6:$J$9,Inputs!$G$6:$G$9),LOOKUP(V208,Inputs!$J$6:$J$9,Inputs!$H$6:$H$9)),Inputs!$B$12),-Inputs!$B$12),NORM.INV(RAND(),LOOKUP(V208,Inputs!$J$6:$J$9,Inputs!$G$6:$G$9),LOOKUP(V208,Inputs!$J$6:$J$9,Inputs!$H$6:$H$9))),0),"" )</f>
        <v/>
      </c>
      <c r="M208" s="26">
        <f>IF($A208&lt;=Inputs!$B$13,IF(8&lt;=Inputs!$B$8,IF(Inputs!$B$12&gt;0,MAX(MIN(NORM.INV(RAND(),LOOKUP(W208,Inputs!$J$6:$J$9,Inputs!$G$6:$G$9),LOOKUP(W208,Inputs!$J$6:$J$9,Inputs!$H$6:$H$9)),Inputs!$B$12),-Inputs!$B$12),NORM.INV(RAND(),LOOKUP(W208,Inputs!$J$6:$J$9,Inputs!$G$6:$G$9),LOOKUP(W208,Inputs!$J$6:$J$9,Inputs!$H$6:$H$9))),0),"" )</f>
        <v/>
      </c>
      <c r="N208" s="26">
        <f>IF($A208&lt;=Inputs!$B$13,IF(9&lt;=Inputs!$B$8,IF(Inputs!$B$12&gt;0,MAX(MIN(NORM.INV(RAND(),LOOKUP(X208,Inputs!$J$6:$J$9,Inputs!$G$6:$G$9),LOOKUP(X208,Inputs!$J$6:$J$9,Inputs!$H$6:$H$9)),Inputs!$B$12),-Inputs!$B$12),NORM.INV(RAND(),LOOKUP(X208,Inputs!$J$6:$J$9,Inputs!$G$6:$G$9),LOOKUP(X208,Inputs!$J$6:$J$9,Inputs!$H$6:$H$9))),0),"" )</f>
        <v/>
      </c>
      <c r="O208" s="26">
        <f>IF($A208&lt;=Inputs!$B$13,IF(10&lt;=Inputs!$B$8,IF(Inputs!$B$12&gt;0,MAX(MIN(NORM.INV(RAND(),LOOKUP(Y208,Inputs!$J$6:$J$9,Inputs!$G$6:$G$9),LOOKUP(Y208,Inputs!$J$6:$J$9,Inputs!$H$6:$H$9)),Inputs!$B$12),-Inputs!$B$12),NORM.INV(RAND(),LOOKUP(Y208,Inputs!$J$6:$J$9,Inputs!$G$6:$G$9),LOOKUP(Y208,Inputs!$J$6:$J$9,Inputs!$H$6:$H$9))),0),"" )</f>
        <v/>
      </c>
      <c r="P208" s="31">
        <f>IF($A208&lt;=Inputs!$B$13,RAND(),"")</f>
        <v/>
      </c>
      <c r="Q208" s="31">
        <f>IF($A208&lt;=Inputs!$B$13,RAND(),"")</f>
        <v/>
      </c>
      <c r="R208" s="31">
        <f>IF($A208&lt;=Inputs!$B$13,RAND(),"")</f>
        <v/>
      </c>
      <c r="S208" s="31">
        <f>IF($A208&lt;=Inputs!$B$13,RAND(),"")</f>
        <v/>
      </c>
      <c r="T208" s="31">
        <f>IF($A208&lt;=Inputs!$B$13,RAND(),"")</f>
        <v/>
      </c>
      <c r="U208" s="31">
        <f>IF($A208&lt;=Inputs!$B$13,RAND(),"")</f>
        <v/>
      </c>
      <c r="V208" s="31">
        <f>IF($A208&lt;=Inputs!$B$13,RAND(),"")</f>
        <v/>
      </c>
      <c r="W208" s="31">
        <f>IF($A208&lt;=Inputs!$B$13,RAND(),"")</f>
        <v/>
      </c>
      <c r="X208" s="31">
        <f>IF($A208&lt;=Inputs!$B$13,RAND(),"")</f>
        <v/>
      </c>
      <c r="Y208" s="31">
        <f>IF($A208&lt;=Inputs!$B$13,RAND(),"")</f>
        <v/>
      </c>
    </row>
    <row r="209">
      <c r="A209" t="n">
        <v>204</v>
      </c>
      <c r="B209" s="26">
        <f>IF($A209&lt;=Inputs!$B$13,IF(Inputs!$B$8&gt;0,SUM(F209:O209)/Inputs!$B$8,0),"")</f>
        <v/>
      </c>
      <c r="C209" s="27">
        <f>IF($A209&lt;=Inputs!$B$13,B209/100,"")</f>
        <v/>
      </c>
      <c r="D209" s="28">
        <f>IF($A209&lt;=Inputs!$B$13,C209*Inputs!$B$7,"")</f>
        <v/>
      </c>
      <c r="E209" s="29">
        <f>IF($A209&lt;=Inputs!$B$13,IF(D209&gt;0,1,0),"")</f>
        <v/>
      </c>
      <c r="F209" s="26">
        <f>IF($A209&lt;=Inputs!$B$13,IF(1&lt;=Inputs!$B$8,IF(Inputs!$B$12&gt;0,MAX(MIN(NORM.INV(RAND(),LOOKUP(P209,Inputs!$J$6:$J$9,Inputs!$G$6:$G$9),LOOKUP(P209,Inputs!$J$6:$J$9,Inputs!$H$6:$H$9)),Inputs!$B$12),-Inputs!$B$12),NORM.INV(RAND(),LOOKUP(P209,Inputs!$J$6:$J$9,Inputs!$G$6:$G$9),LOOKUP(P209,Inputs!$J$6:$J$9,Inputs!$H$6:$H$9))),0),"" )</f>
        <v/>
      </c>
      <c r="G209" s="26">
        <f>IF($A209&lt;=Inputs!$B$13,IF(2&lt;=Inputs!$B$8,IF(Inputs!$B$12&gt;0,MAX(MIN(NORM.INV(RAND(),LOOKUP(Q209,Inputs!$J$6:$J$9,Inputs!$G$6:$G$9),LOOKUP(Q209,Inputs!$J$6:$J$9,Inputs!$H$6:$H$9)),Inputs!$B$12),-Inputs!$B$12),NORM.INV(RAND(),LOOKUP(Q209,Inputs!$J$6:$J$9,Inputs!$G$6:$G$9),LOOKUP(Q209,Inputs!$J$6:$J$9,Inputs!$H$6:$H$9))),0),"" )</f>
        <v/>
      </c>
      <c r="H209" s="26">
        <f>IF($A209&lt;=Inputs!$B$13,IF(3&lt;=Inputs!$B$8,IF(Inputs!$B$12&gt;0,MAX(MIN(NORM.INV(RAND(),LOOKUP(R209,Inputs!$J$6:$J$9,Inputs!$G$6:$G$9),LOOKUP(R209,Inputs!$J$6:$J$9,Inputs!$H$6:$H$9)),Inputs!$B$12),-Inputs!$B$12),NORM.INV(RAND(),LOOKUP(R209,Inputs!$J$6:$J$9,Inputs!$G$6:$G$9),LOOKUP(R209,Inputs!$J$6:$J$9,Inputs!$H$6:$H$9))),0),"" )</f>
        <v/>
      </c>
      <c r="I209" s="26">
        <f>IF($A209&lt;=Inputs!$B$13,IF(4&lt;=Inputs!$B$8,IF(Inputs!$B$12&gt;0,MAX(MIN(NORM.INV(RAND(),LOOKUP(S209,Inputs!$J$6:$J$9,Inputs!$G$6:$G$9),LOOKUP(S209,Inputs!$J$6:$J$9,Inputs!$H$6:$H$9)),Inputs!$B$12),-Inputs!$B$12),NORM.INV(RAND(),LOOKUP(S209,Inputs!$J$6:$J$9,Inputs!$G$6:$G$9),LOOKUP(S209,Inputs!$J$6:$J$9,Inputs!$H$6:$H$9))),0),"" )</f>
        <v/>
      </c>
      <c r="J209" s="26">
        <f>IF($A209&lt;=Inputs!$B$13,IF(5&lt;=Inputs!$B$8,IF(Inputs!$B$12&gt;0,MAX(MIN(NORM.INV(RAND(),LOOKUP(T209,Inputs!$J$6:$J$9,Inputs!$G$6:$G$9),LOOKUP(T209,Inputs!$J$6:$J$9,Inputs!$H$6:$H$9)),Inputs!$B$12),-Inputs!$B$12),NORM.INV(RAND(),LOOKUP(T209,Inputs!$J$6:$J$9,Inputs!$G$6:$G$9),LOOKUP(T209,Inputs!$J$6:$J$9,Inputs!$H$6:$H$9))),0),"" )</f>
        <v/>
      </c>
      <c r="K209" s="26">
        <f>IF($A209&lt;=Inputs!$B$13,IF(6&lt;=Inputs!$B$8,IF(Inputs!$B$12&gt;0,MAX(MIN(NORM.INV(RAND(),LOOKUP(U209,Inputs!$J$6:$J$9,Inputs!$G$6:$G$9),LOOKUP(U209,Inputs!$J$6:$J$9,Inputs!$H$6:$H$9)),Inputs!$B$12),-Inputs!$B$12),NORM.INV(RAND(),LOOKUP(U209,Inputs!$J$6:$J$9,Inputs!$G$6:$G$9),LOOKUP(U209,Inputs!$J$6:$J$9,Inputs!$H$6:$H$9))),0),"" )</f>
        <v/>
      </c>
      <c r="L209" s="26">
        <f>IF($A209&lt;=Inputs!$B$13,IF(7&lt;=Inputs!$B$8,IF(Inputs!$B$12&gt;0,MAX(MIN(NORM.INV(RAND(),LOOKUP(V209,Inputs!$J$6:$J$9,Inputs!$G$6:$G$9),LOOKUP(V209,Inputs!$J$6:$J$9,Inputs!$H$6:$H$9)),Inputs!$B$12),-Inputs!$B$12),NORM.INV(RAND(),LOOKUP(V209,Inputs!$J$6:$J$9,Inputs!$G$6:$G$9),LOOKUP(V209,Inputs!$J$6:$J$9,Inputs!$H$6:$H$9))),0),"" )</f>
        <v/>
      </c>
      <c r="M209" s="26">
        <f>IF($A209&lt;=Inputs!$B$13,IF(8&lt;=Inputs!$B$8,IF(Inputs!$B$12&gt;0,MAX(MIN(NORM.INV(RAND(),LOOKUP(W209,Inputs!$J$6:$J$9,Inputs!$G$6:$G$9),LOOKUP(W209,Inputs!$J$6:$J$9,Inputs!$H$6:$H$9)),Inputs!$B$12),-Inputs!$B$12),NORM.INV(RAND(),LOOKUP(W209,Inputs!$J$6:$J$9,Inputs!$G$6:$G$9),LOOKUP(W209,Inputs!$J$6:$J$9,Inputs!$H$6:$H$9))),0),"" )</f>
        <v/>
      </c>
      <c r="N209" s="26">
        <f>IF($A209&lt;=Inputs!$B$13,IF(9&lt;=Inputs!$B$8,IF(Inputs!$B$12&gt;0,MAX(MIN(NORM.INV(RAND(),LOOKUP(X209,Inputs!$J$6:$J$9,Inputs!$G$6:$G$9),LOOKUP(X209,Inputs!$J$6:$J$9,Inputs!$H$6:$H$9)),Inputs!$B$12),-Inputs!$B$12),NORM.INV(RAND(),LOOKUP(X209,Inputs!$J$6:$J$9,Inputs!$G$6:$G$9),LOOKUP(X209,Inputs!$J$6:$J$9,Inputs!$H$6:$H$9))),0),"" )</f>
        <v/>
      </c>
      <c r="O209" s="26">
        <f>IF($A209&lt;=Inputs!$B$13,IF(10&lt;=Inputs!$B$8,IF(Inputs!$B$12&gt;0,MAX(MIN(NORM.INV(RAND(),LOOKUP(Y209,Inputs!$J$6:$J$9,Inputs!$G$6:$G$9),LOOKUP(Y209,Inputs!$J$6:$J$9,Inputs!$H$6:$H$9)),Inputs!$B$12),-Inputs!$B$12),NORM.INV(RAND(),LOOKUP(Y209,Inputs!$J$6:$J$9,Inputs!$G$6:$G$9),LOOKUP(Y209,Inputs!$J$6:$J$9,Inputs!$H$6:$H$9))),0),"" )</f>
        <v/>
      </c>
      <c r="P209" s="31">
        <f>IF($A209&lt;=Inputs!$B$13,RAND(),"")</f>
        <v/>
      </c>
      <c r="Q209" s="31">
        <f>IF($A209&lt;=Inputs!$B$13,RAND(),"")</f>
        <v/>
      </c>
      <c r="R209" s="31">
        <f>IF($A209&lt;=Inputs!$B$13,RAND(),"")</f>
        <v/>
      </c>
      <c r="S209" s="31">
        <f>IF($A209&lt;=Inputs!$B$13,RAND(),"")</f>
        <v/>
      </c>
      <c r="T209" s="31">
        <f>IF($A209&lt;=Inputs!$B$13,RAND(),"")</f>
        <v/>
      </c>
      <c r="U209" s="31">
        <f>IF($A209&lt;=Inputs!$B$13,RAND(),"")</f>
        <v/>
      </c>
      <c r="V209" s="31">
        <f>IF($A209&lt;=Inputs!$B$13,RAND(),"")</f>
        <v/>
      </c>
      <c r="W209" s="31">
        <f>IF($A209&lt;=Inputs!$B$13,RAND(),"")</f>
        <v/>
      </c>
      <c r="X209" s="31">
        <f>IF($A209&lt;=Inputs!$B$13,RAND(),"")</f>
        <v/>
      </c>
      <c r="Y209" s="31">
        <f>IF($A209&lt;=Inputs!$B$13,RAND(),"")</f>
        <v/>
      </c>
    </row>
    <row r="210">
      <c r="A210" t="n">
        <v>205</v>
      </c>
      <c r="B210" s="26">
        <f>IF($A210&lt;=Inputs!$B$13,IF(Inputs!$B$8&gt;0,SUM(F210:O210)/Inputs!$B$8,0),"")</f>
        <v/>
      </c>
      <c r="C210" s="27">
        <f>IF($A210&lt;=Inputs!$B$13,B210/100,"")</f>
        <v/>
      </c>
      <c r="D210" s="28">
        <f>IF($A210&lt;=Inputs!$B$13,C210*Inputs!$B$7,"")</f>
        <v/>
      </c>
      <c r="E210" s="29">
        <f>IF($A210&lt;=Inputs!$B$13,IF(D210&gt;0,1,0),"")</f>
        <v/>
      </c>
      <c r="F210" s="26">
        <f>IF($A210&lt;=Inputs!$B$13,IF(1&lt;=Inputs!$B$8,IF(Inputs!$B$12&gt;0,MAX(MIN(NORM.INV(RAND(),LOOKUP(P210,Inputs!$J$6:$J$9,Inputs!$G$6:$G$9),LOOKUP(P210,Inputs!$J$6:$J$9,Inputs!$H$6:$H$9)),Inputs!$B$12),-Inputs!$B$12),NORM.INV(RAND(),LOOKUP(P210,Inputs!$J$6:$J$9,Inputs!$G$6:$G$9),LOOKUP(P210,Inputs!$J$6:$J$9,Inputs!$H$6:$H$9))),0),"" )</f>
        <v/>
      </c>
      <c r="G210" s="26">
        <f>IF($A210&lt;=Inputs!$B$13,IF(2&lt;=Inputs!$B$8,IF(Inputs!$B$12&gt;0,MAX(MIN(NORM.INV(RAND(),LOOKUP(Q210,Inputs!$J$6:$J$9,Inputs!$G$6:$G$9),LOOKUP(Q210,Inputs!$J$6:$J$9,Inputs!$H$6:$H$9)),Inputs!$B$12),-Inputs!$B$12),NORM.INV(RAND(),LOOKUP(Q210,Inputs!$J$6:$J$9,Inputs!$G$6:$G$9),LOOKUP(Q210,Inputs!$J$6:$J$9,Inputs!$H$6:$H$9))),0),"" )</f>
        <v/>
      </c>
      <c r="H210" s="26">
        <f>IF($A210&lt;=Inputs!$B$13,IF(3&lt;=Inputs!$B$8,IF(Inputs!$B$12&gt;0,MAX(MIN(NORM.INV(RAND(),LOOKUP(R210,Inputs!$J$6:$J$9,Inputs!$G$6:$G$9),LOOKUP(R210,Inputs!$J$6:$J$9,Inputs!$H$6:$H$9)),Inputs!$B$12),-Inputs!$B$12),NORM.INV(RAND(),LOOKUP(R210,Inputs!$J$6:$J$9,Inputs!$G$6:$G$9),LOOKUP(R210,Inputs!$J$6:$J$9,Inputs!$H$6:$H$9))),0),"" )</f>
        <v/>
      </c>
      <c r="I210" s="26">
        <f>IF($A210&lt;=Inputs!$B$13,IF(4&lt;=Inputs!$B$8,IF(Inputs!$B$12&gt;0,MAX(MIN(NORM.INV(RAND(),LOOKUP(S210,Inputs!$J$6:$J$9,Inputs!$G$6:$G$9),LOOKUP(S210,Inputs!$J$6:$J$9,Inputs!$H$6:$H$9)),Inputs!$B$12),-Inputs!$B$12),NORM.INV(RAND(),LOOKUP(S210,Inputs!$J$6:$J$9,Inputs!$G$6:$G$9),LOOKUP(S210,Inputs!$J$6:$J$9,Inputs!$H$6:$H$9))),0),"" )</f>
        <v/>
      </c>
      <c r="J210" s="26">
        <f>IF($A210&lt;=Inputs!$B$13,IF(5&lt;=Inputs!$B$8,IF(Inputs!$B$12&gt;0,MAX(MIN(NORM.INV(RAND(),LOOKUP(T210,Inputs!$J$6:$J$9,Inputs!$G$6:$G$9),LOOKUP(T210,Inputs!$J$6:$J$9,Inputs!$H$6:$H$9)),Inputs!$B$12),-Inputs!$B$12),NORM.INV(RAND(),LOOKUP(T210,Inputs!$J$6:$J$9,Inputs!$G$6:$G$9),LOOKUP(T210,Inputs!$J$6:$J$9,Inputs!$H$6:$H$9))),0),"" )</f>
        <v/>
      </c>
      <c r="K210" s="26">
        <f>IF($A210&lt;=Inputs!$B$13,IF(6&lt;=Inputs!$B$8,IF(Inputs!$B$12&gt;0,MAX(MIN(NORM.INV(RAND(),LOOKUP(U210,Inputs!$J$6:$J$9,Inputs!$G$6:$G$9),LOOKUP(U210,Inputs!$J$6:$J$9,Inputs!$H$6:$H$9)),Inputs!$B$12),-Inputs!$B$12),NORM.INV(RAND(),LOOKUP(U210,Inputs!$J$6:$J$9,Inputs!$G$6:$G$9),LOOKUP(U210,Inputs!$J$6:$J$9,Inputs!$H$6:$H$9))),0),"" )</f>
        <v/>
      </c>
      <c r="L210" s="26">
        <f>IF($A210&lt;=Inputs!$B$13,IF(7&lt;=Inputs!$B$8,IF(Inputs!$B$12&gt;0,MAX(MIN(NORM.INV(RAND(),LOOKUP(V210,Inputs!$J$6:$J$9,Inputs!$G$6:$G$9),LOOKUP(V210,Inputs!$J$6:$J$9,Inputs!$H$6:$H$9)),Inputs!$B$12),-Inputs!$B$12),NORM.INV(RAND(),LOOKUP(V210,Inputs!$J$6:$J$9,Inputs!$G$6:$G$9),LOOKUP(V210,Inputs!$J$6:$J$9,Inputs!$H$6:$H$9))),0),"" )</f>
        <v/>
      </c>
      <c r="M210" s="26">
        <f>IF($A210&lt;=Inputs!$B$13,IF(8&lt;=Inputs!$B$8,IF(Inputs!$B$12&gt;0,MAX(MIN(NORM.INV(RAND(),LOOKUP(W210,Inputs!$J$6:$J$9,Inputs!$G$6:$G$9),LOOKUP(W210,Inputs!$J$6:$J$9,Inputs!$H$6:$H$9)),Inputs!$B$12),-Inputs!$B$12),NORM.INV(RAND(),LOOKUP(W210,Inputs!$J$6:$J$9,Inputs!$G$6:$G$9),LOOKUP(W210,Inputs!$J$6:$J$9,Inputs!$H$6:$H$9))),0),"" )</f>
        <v/>
      </c>
      <c r="N210" s="26">
        <f>IF($A210&lt;=Inputs!$B$13,IF(9&lt;=Inputs!$B$8,IF(Inputs!$B$12&gt;0,MAX(MIN(NORM.INV(RAND(),LOOKUP(X210,Inputs!$J$6:$J$9,Inputs!$G$6:$G$9),LOOKUP(X210,Inputs!$J$6:$J$9,Inputs!$H$6:$H$9)),Inputs!$B$12),-Inputs!$B$12),NORM.INV(RAND(),LOOKUP(X210,Inputs!$J$6:$J$9,Inputs!$G$6:$G$9),LOOKUP(X210,Inputs!$J$6:$J$9,Inputs!$H$6:$H$9))),0),"" )</f>
        <v/>
      </c>
      <c r="O210" s="26">
        <f>IF($A210&lt;=Inputs!$B$13,IF(10&lt;=Inputs!$B$8,IF(Inputs!$B$12&gt;0,MAX(MIN(NORM.INV(RAND(),LOOKUP(Y210,Inputs!$J$6:$J$9,Inputs!$G$6:$G$9),LOOKUP(Y210,Inputs!$J$6:$J$9,Inputs!$H$6:$H$9)),Inputs!$B$12),-Inputs!$B$12),NORM.INV(RAND(),LOOKUP(Y210,Inputs!$J$6:$J$9,Inputs!$G$6:$G$9),LOOKUP(Y210,Inputs!$J$6:$J$9,Inputs!$H$6:$H$9))),0),"" )</f>
        <v/>
      </c>
      <c r="P210" s="31">
        <f>IF($A210&lt;=Inputs!$B$13,RAND(),"")</f>
        <v/>
      </c>
      <c r="Q210" s="31">
        <f>IF($A210&lt;=Inputs!$B$13,RAND(),"")</f>
        <v/>
      </c>
      <c r="R210" s="31">
        <f>IF($A210&lt;=Inputs!$B$13,RAND(),"")</f>
        <v/>
      </c>
      <c r="S210" s="31">
        <f>IF($A210&lt;=Inputs!$B$13,RAND(),"")</f>
        <v/>
      </c>
      <c r="T210" s="31">
        <f>IF($A210&lt;=Inputs!$B$13,RAND(),"")</f>
        <v/>
      </c>
      <c r="U210" s="31">
        <f>IF($A210&lt;=Inputs!$B$13,RAND(),"")</f>
        <v/>
      </c>
      <c r="V210" s="31">
        <f>IF($A210&lt;=Inputs!$B$13,RAND(),"")</f>
        <v/>
      </c>
      <c r="W210" s="31">
        <f>IF($A210&lt;=Inputs!$B$13,RAND(),"")</f>
        <v/>
      </c>
      <c r="X210" s="31">
        <f>IF($A210&lt;=Inputs!$B$13,RAND(),"")</f>
        <v/>
      </c>
      <c r="Y210" s="31">
        <f>IF($A210&lt;=Inputs!$B$13,RAND(),"")</f>
        <v/>
      </c>
    </row>
    <row r="211">
      <c r="A211" t="n">
        <v>206</v>
      </c>
      <c r="B211" s="26">
        <f>IF($A211&lt;=Inputs!$B$13,IF(Inputs!$B$8&gt;0,SUM(F211:O211)/Inputs!$B$8,0),"")</f>
        <v/>
      </c>
      <c r="C211" s="27">
        <f>IF($A211&lt;=Inputs!$B$13,B211/100,"")</f>
        <v/>
      </c>
      <c r="D211" s="28">
        <f>IF($A211&lt;=Inputs!$B$13,C211*Inputs!$B$7,"")</f>
        <v/>
      </c>
      <c r="E211" s="29">
        <f>IF($A211&lt;=Inputs!$B$13,IF(D211&gt;0,1,0),"")</f>
        <v/>
      </c>
      <c r="F211" s="26">
        <f>IF($A211&lt;=Inputs!$B$13,IF(1&lt;=Inputs!$B$8,IF(Inputs!$B$12&gt;0,MAX(MIN(NORM.INV(RAND(),LOOKUP(P211,Inputs!$J$6:$J$9,Inputs!$G$6:$G$9),LOOKUP(P211,Inputs!$J$6:$J$9,Inputs!$H$6:$H$9)),Inputs!$B$12),-Inputs!$B$12),NORM.INV(RAND(),LOOKUP(P211,Inputs!$J$6:$J$9,Inputs!$G$6:$G$9),LOOKUP(P211,Inputs!$J$6:$J$9,Inputs!$H$6:$H$9))),0),"" )</f>
        <v/>
      </c>
      <c r="G211" s="26">
        <f>IF($A211&lt;=Inputs!$B$13,IF(2&lt;=Inputs!$B$8,IF(Inputs!$B$12&gt;0,MAX(MIN(NORM.INV(RAND(),LOOKUP(Q211,Inputs!$J$6:$J$9,Inputs!$G$6:$G$9),LOOKUP(Q211,Inputs!$J$6:$J$9,Inputs!$H$6:$H$9)),Inputs!$B$12),-Inputs!$B$12),NORM.INV(RAND(),LOOKUP(Q211,Inputs!$J$6:$J$9,Inputs!$G$6:$G$9),LOOKUP(Q211,Inputs!$J$6:$J$9,Inputs!$H$6:$H$9))),0),"" )</f>
        <v/>
      </c>
      <c r="H211" s="26">
        <f>IF($A211&lt;=Inputs!$B$13,IF(3&lt;=Inputs!$B$8,IF(Inputs!$B$12&gt;0,MAX(MIN(NORM.INV(RAND(),LOOKUP(R211,Inputs!$J$6:$J$9,Inputs!$G$6:$G$9),LOOKUP(R211,Inputs!$J$6:$J$9,Inputs!$H$6:$H$9)),Inputs!$B$12),-Inputs!$B$12),NORM.INV(RAND(),LOOKUP(R211,Inputs!$J$6:$J$9,Inputs!$G$6:$G$9),LOOKUP(R211,Inputs!$J$6:$J$9,Inputs!$H$6:$H$9))),0),"" )</f>
        <v/>
      </c>
      <c r="I211" s="26">
        <f>IF($A211&lt;=Inputs!$B$13,IF(4&lt;=Inputs!$B$8,IF(Inputs!$B$12&gt;0,MAX(MIN(NORM.INV(RAND(),LOOKUP(S211,Inputs!$J$6:$J$9,Inputs!$G$6:$G$9),LOOKUP(S211,Inputs!$J$6:$J$9,Inputs!$H$6:$H$9)),Inputs!$B$12),-Inputs!$B$12),NORM.INV(RAND(),LOOKUP(S211,Inputs!$J$6:$J$9,Inputs!$G$6:$G$9),LOOKUP(S211,Inputs!$J$6:$J$9,Inputs!$H$6:$H$9))),0),"" )</f>
        <v/>
      </c>
      <c r="J211" s="26">
        <f>IF($A211&lt;=Inputs!$B$13,IF(5&lt;=Inputs!$B$8,IF(Inputs!$B$12&gt;0,MAX(MIN(NORM.INV(RAND(),LOOKUP(T211,Inputs!$J$6:$J$9,Inputs!$G$6:$G$9),LOOKUP(T211,Inputs!$J$6:$J$9,Inputs!$H$6:$H$9)),Inputs!$B$12),-Inputs!$B$12),NORM.INV(RAND(),LOOKUP(T211,Inputs!$J$6:$J$9,Inputs!$G$6:$G$9),LOOKUP(T211,Inputs!$J$6:$J$9,Inputs!$H$6:$H$9))),0),"" )</f>
        <v/>
      </c>
      <c r="K211" s="26">
        <f>IF($A211&lt;=Inputs!$B$13,IF(6&lt;=Inputs!$B$8,IF(Inputs!$B$12&gt;0,MAX(MIN(NORM.INV(RAND(),LOOKUP(U211,Inputs!$J$6:$J$9,Inputs!$G$6:$G$9),LOOKUP(U211,Inputs!$J$6:$J$9,Inputs!$H$6:$H$9)),Inputs!$B$12),-Inputs!$B$12),NORM.INV(RAND(),LOOKUP(U211,Inputs!$J$6:$J$9,Inputs!$G$6:$G$9),LOOKUP(U211,Inputs!$J$6:$J$9,Inputs!$H$6:$H$9))),0),"" )</f>
        <v/>
      </c>
      <c r="L211" s="26">
        <f>IF($A211&lt;=Inputs!$B$13,IF(7&lt;=Inputs!$B$8,IF(Inputs!$B$12&gt;0,MAX(MIN(NORM.INV(RAND(),LOOKUP(V211,Inputs!$J$6:$J$9,Inputs!$G$6:$G$9),LOOKUP(V211,Inputs!$J$6:$J$9,Inputs!$H$6:$H$9)),Inputs!$B$12),-Inputs!$B$12),NORM.INV(RAND(),LOOKUP(V211,Inputs!$J$6:$J$9,Inputs!$G$6:$G$9),LOOKUP(V211,Inputs!$J$6:$J$9,Inputs!$H$6:$H$9))),0),"" )</f>
        <v/>
      </c>
      <c r="M211" s="26">
        <f>IF($A211&lt;=Inputs!$B$13,IF(8&lt;=Inputs!$B$8,IF(Inputs!$B$12&gt;0,MAX(MIN(NORM.INV(RAND(),LOOKUP(W211,Inputs!$J$6:$J$9,Inputs!$G$6:$G$9),LOOKUP(W211,Inputs!$J$6:$J$9,Inputs!$H$6:$H$9)),Inputs!$B$12),-Inputs!$B$12),NORM.INV(RAND(),LOOKUP(W211,Inputs!$J$6:$J$9,Inputs!$G$6:$G$9),LOOKUP(W211,Inputs!$J$6:$J$9,Inputs!$H$6:$H$9))),0),"" )</f>
        <v/>
      </c>
      <c r="N211" s="26">
        <f>IF($A211&lt;=Inputs!$B$13,IF(9&lt;=Inputs!$B$8,IF(Inputs!$B$12&gt;0,MAX(MIN(NORM.INV(RAND(),LOOKUP(X211,Inputs!$J$6:$J$9,Inputs!$G$6:$G$9),LOOKUP(X211,Inputs!$J$6:$J$9,Inputs!$H$6:$H$9)),Inputs!$B$12),-Inputs!$B$12),NORM.INV(RAND(),LOOKUP(X211,Inputs!$J$6:$J$9,Inputs!$G$6:$G$9),LOOKUP(X211,Inputs!$J$6:$J$9,Inputs!$H$6:$H$9))),0),"" )</f>
        <v/>
      </c>
      <c r="O211" s="26">
        <f>IF($A211&lt;=Inputs!$B$13,IF(10&lt;=Inputs!$B$8,IF(Inputs!$B$12&gt;0,MAX(MIN(NORM.INV(RAND(),LOOKUP(Y211,Inputs!$J$6:$J$9,Inputs!$G$6:$G$9),LOOKUP(Y211,Inputs!$J$6:$J$9,Inputs!$H$6:$H$9)),Inputs!$B$12),-Inputs!$B$12),NORM.INV(RAND(),LOOKUP(Y211,Inputs!$J$6:$J$9,Inputs!$G$6:$G$9),LOOKUP(Y211,Inputs!$J$6:$J$9,Inputs!$H$6:$H$9))),0),"" )</f>
        <v/>
      </c>
      <c r="P211" s="31">
        <f>IF($A211&lt;=Inputs!$B$13,RAND(),"")</f>
        <v/>
      </c>
      <c r="Q211" s="31">
        <f>IF($A211&lt;=Inputs!$B$13,RAND(),"")</f>
        <v/>
      </c>
      <c r="R211" s="31">
        <f>IF($A211&lt;=Inputs!$B$13,RAND(),"")</f>
        <v/>
      </c>
      <c r="S211" s="31">
        <f>IF($A211&lt;=Inputs!$B$13,RAND(),"")</f>
        <v/>
      </c>
      <c r="T211" s="31">
        <f>IF($A211&lt;=Inputs!$B$13,RAND(),"")</f>
        <v/>
      </c>
      <c r="U211" s="31">
        <f>IF($A211&lt;=Inputs!$B$13,RAND(),"")</f>
        <v/>
      </c>
      <c r="V211" s="31">
        <f>IF($A211&lt;=Inputs!$B$13,RAND(),"")</f>
        <v/>
      </c>
      <c r="W211" s="31">
        <f>IF($A211&lt;=Inputs!$B$13,RAND(),"")</f>
        <v/>
      </c>
      <c r="X211" s="31">
        <f>IF($A211&lt;=Inputs!$B$13,RAND(),"")</f>
        <v/>
      </c>
      <c r="Y211" s="31">
        <f>IF($A211&lt;=Inputs!$B$13,RAND(),"")</f>
        <v/>
      </c>
    </row>
    <row r="212">
      <c r="A212" t="n">
        <v>207</v>
      </c>
      <c r="B212" s="26">
        <f>IF($A212&lt;=Inputs!$B$13,IF(Inputs!$B$8&gt;0,SUM(F212:O212)/Inputs!$B$8,0),"")</f>
        <v/>
      </c>
      <c r="C212" s="27">
        <f>IF($A212&lt;=Inputs!$B$13,B212/100,"")</f>
        <v/>
      </c>
      <c r="D212" s="28">
        <f>IF($A212&lt;=Inputs!$B$13,C212*Inputs!$B$7,"")</f>
        <v/>
      </c>
      <c r="E212" s="29">
        <f>IF($A212&lt;=Inputs!$B$13,IF(D212&gt;0,1,0),"")</f>
        <v/>
      </c>
      <c r="F212" s="26">
        <f>IF($A212&lt;=Inputs!$B$13,IF(1&lt;=Inputs!$B$8,IF(Inputs!$B$12&gt;0,MAX(MIN(NORM.INV(RAND(),LOOKUP(P212,Inputs!$J$6:$J$9,Inputs!$G$6:$G$9),LOOKUP(P212,Inputs!$J$6:$J$9,Inputs!$H$6:$H$9)),Inputs!$B$12),-Inputs!$B$12),NORM.INV(RAND(),LOOKUP(P212,Inputs!$J$6:$J$9,Inputs!$G$6:$G$9),LOOKUP(P212,Inputs!$J$6:$J$9,Inputs!$H$6:$H$9))),0),"" )</f>
        <v/>
      </c>
      <c r="G212" s="26">
        <f>IF($A212&lt;=Inputs!$B$13,IF(2&lt;=Inputs!$B$8,IF(Inputs!$B$12&gt;0,MAX(MIN(NORM.INV(RAND(),LOOKUP(Q212,Inputs!$J$6:$J$9,Inputs!$G$6:$G$9),LOOKUP(Q212,Inputs!$J$6:$J$9,Inputs!$H$6:$H$9)),Inputs!$B$12),-Inputs!$B$12),NORM.INV(RAND(),LOOKUP(Q212,Inputs!$J$6:$J$9,Inputs!$G$6:$G$9),LOOKUP(Q212,Inputs!$J$6:$J$9,Inputs!$H$6:$H$9))),0),"" )</f>
        <v/>
      </c>
      <c r="H212" s="26">
        <f>IF($A212&lt;=Inputs!$B$13,IF(3&lt;=Inputs!$B$8,IF(Inputs!$B$12&gt;0,MAX(MIN(NORM.INV(RAND(),LOOKUP(R212,Inputs!$J$6:$J$9,Inputs!$G$6:$G$9),LOOKUP(R212,Inputs!$J$6:$J$9,Inputs!$H$6:$H$9)),Inputs!$B$12),-Inputs!$B$12),NORM.INV(RAND(),LOOKUP(R212,Inputs!$J$6:$J$9,Inputs!$G$6:$G$9),LOOKUP(R212,Inputs!$J$6:$J$9,Inputs!$H$6:$H$9))),0),"" )</f>
        <v/>
      </c>
      <c r="I212" s="26">
        <f>IF($A212&lt;=Inputs!$B$13,IF(4&lt;=Inputs!$B$8,IF(Inputs!$B$12&gt;0,MAX(MIN(NORM.INV(RAND(),LOOKUP(S212,Inputs!$J$6:$J$9,Inputs!$G$6:$G$9),LOOKUP(S212,Inputs!$J$6:$J$9,Inputs!$H$6:$H$9)),Inputs!$B$12),-Inputs!$B$12),NORM.INV(RAND(),LOOKUP(S212,Inputs!$J$6:$J$9,Inputs!$G$6:$G$9),LOOKUP(S212,Inputs!$J$6:$J$9,Inputs!$H$6:$H$9))),0),"" )</f>
        <v/>
      </c>
      <c r="J212" s="26">
        <f>IF($A212&lt;=Inputs!$B$13,IF(5&lt;=Inputs!$B$8,IF(Inputs!$B$12&gt;0,MAX(MIN(NORM.INV(RAND(),LOOKUP(T212,Inputs!$J$6:$J$9,Inputs!$G$6:$G$9),LOOKUP(T212,Inputs!$J$6:$J$9,Inputs!$H$6:$H$9)),Inputs!$B$12),-Inputs!$B$12),NORM.INV(RAND(),LOOKUP(T212,Inputs!$J$6:$J$9,Inputs!$G$6:$G$9),LOOKUP(T212,Inputs!$J$6:$J$9,Inputs!$H$6:$H$9))),0),"" )</f>
        <v/>
      </c>
      <c r="K212" s="26">
        <f>IF($A212&lt;=Inputs!$B$13,IF(6&lt;=Inputs!$B$8,IF(Inputs!$B$12&gt;0,MAX(MIN(NORM.INV(RAND(),LOOKUP(U212,Inputs!$J$6:$J$9,Inputs!$G$6:$G$9),LOOKUP(U212,Inputs!$J$6:$J$9,Inputs!$H$6:$H$9)),Inputs!$B$12),-Inputs!$B$12),NORM.INV(RAND(),LOOKUP(U212,Inputs!$J$6:$J$9,Inputs!$G$6:$G$9),LOOKUP(U212,Inputs!$J$6:$J$9,Inputs!$H$6:$H$9))),0),"" )</f>
        <v/>
      </c>
      <c r="L212" s="26">
        <f>IF($A212&lt;=Inputs!$B$13,IF(7&lt;=Inputs!$B$8,IF(Inputs!$B$12&gt;0,MAX(MIN(NORM.INV(RAND(),LOOKUP(V212,Inputs!$J$6:$J$9,Inputs!$G$6:$G$9),LOOKUP(V212,Inputs!$J$6:$J$9,Inputs!$H$6:$H$9)),Inputs!$B$12),-Inputs!$B$12),NORM.INV(RAND(),LOOKUP(V212,Inputs!$J$6:$J$9,Inputs!$G$6:$G$9),LOOKUP(V212,Inputs!$J$6:$J$9,Inputs!$H$6:$H$9))),0),"" )</f>
        <v/>
      </c>
      <c r="M212" s="26">
        <f>IF($A212&lt;=Inputs!$B$13,IF(8&lt;=Inputs!$B$8,IF(Inputs!$B$12&gt;0,MAX(MIN(NORM.INV(RAND(),LOOKUP(W212,Inputs!$J$6:$J$9,Inputs!$G$6:$G$9),LOOKUP(W212,Inputs!$J$6:$J$9,Inputs!$H$6:$H$9)),Inputs!$B$12),-Inputs!$B$12),NORM.INV(RAND(),LOOKUP(W212,Inputs!$J$6:$J$9,Inputs!$G$6:$G$9),LOOKUP(W212,Inputs!$J$6:$J$9,Inputs!$H$6:$H$9))),0),"" )</f>
        <v/>
      </c>
      <c r="N212" s="26">
        <f>IF($A212&lt;=Inputs!$B$13,IF(9&lt;=Inputs!$B$8,IF(Inputs!$B$12&gt;0,MAX(MIN(NORM.INV(RAND(),LOOKUP(X212,Inputs!$J$6:$J$9,Inputs!$G$6:$G$9),LOOKUP(X212,Inputs!$J$6:$J$9,Inputs!$H$6:$H$9)),Inputs!$B$12),-Inputs!$B$12),NORM.INV(RAND(),LOOKUP(X212,Inputs!$J$6:$J$9,Inputs!$G$6:$G$9),LOOKUP(X212,Inputs!$J$6:$J$9,Inputs!$H$6:$H$9))),0),"" )</f>
        <v/>
      </c>
      <c r="O212" s="26">
        <f>IF($A212&lt;=Inputs!$B$13,IF(10&lt;=Inputs!$B$8,IF(Inputs!$B$12&gt;0,MAX(MIN(NORM.INV(RAND(),LOOKUP(Y212,Inputs!$J$6:$J$9,Inputs!$G$6:$G$9),LOOKUP(Y212,Inputs!$J$6:$J$9,Inputs!$H$6:$H$9)),Inputs!$B$12),-Inputs!$B$12),NORM.INV(RAND(),LOOKUP(Y212,Inputs!$J$6:$J$9,Inputs!$G$6:$G$9),LOOKUP(Y212,Inputs!$J$6:$J$9,Inputs!$H$6:$H$9))),0),"" )</f>
        <v/>
      </c>
      <c r="P212" s="31">
        <f>IF($A212&lt;=Inputs!$B$13,RAND(),"")</f>
        <v/>
      </c>
      <c r="Q212" s="31">
        <f>IF($A212&lt;=Inputs!$B$13,RAND(),"")</f>
        <v/>
      </c>
      <c r="R212" s="31">
        <f>IF($A212&lt;=Inputs!$B$13,RAND(),"")</f>
        <v/>
      </c>
      <c r="S212" s="31">
        <f>IF($A212&lt;=Inputs!$B$13,RAND(),"")</f>
        <v/>
      </c>
      <c r="T212" s="31">
        <f>IF($A212&lt;=Inputs!$B$13,RAND(),"")</f>
        <v/>
      </c>
      <c r="U212" s="31">
        <f>IF($A212&lt;=Inputs!$B$13,RAND(),"")</f>
        <v/>
      </c>
      <c r="V212" s="31">
        <f>IF($A212&lt;=Inputs!$B$13,RAND(),"")</f>
        <v/>
      </c>
      <c r="W212" s="31">
        <f>IF($A212&lt;=Inputs!$B$13,RAND(),"")</f>
        <v/>
      </c>
      <c r="X212" s="31">
        <f>IF($A212&lt;=Inputs!$B$13,RAND(),"")</f>
        <v/>
      </c>
      <c r="Y212" s="31">
        <f>IF($A212&lt;=Inputs!$B$13,RAND(),"")</f>
        <v/>
      </c>
    </row>
    <row r="213">
      <c r="A213" t="n">
        <v>208</v>
      </c>
      <c r="B213" s="26">
        <f>IF($A213&lt;=Inputs!$B$13,IF(Inputs!$B$8&gt;0,SUM(F213:O213)/Inputs!$B$8,0),"")</f>
        <v/>
      </c>
      <c r="C213" s="27">
        <f>IF($A213&lt;=Inputs!$B$13,B213/100,"")</f>
        <v/>
      </c>
      <c r="D213" s="28">
        <f>IF($A213&lt;=Inputs!$B$13,C213*Inputs!$B$7,"")</f>
        <v/>
      </c>
      <c r="E213" s="29">
        <f>IF($A213&lt;=Inputs!$B$13,IF(D213&gt;0,1,0),"")</f>
        <v/>
      </c>
      <c r="F213" s="26">
        <f>IF($A213&lt;=Inputs!$B$13,IF(1&lt;=Inputs!$B$8,IF(Inputs!$B$12&gt;0,MAX(MIN(NORM.INV(RAND(),LOOKUP(P213,Inputs!$J$6:$J$9,Inputs!$G$6:$G$9),LOOKUP(P213,Inputs!$J$6:$J$9,Inputs!$H$6:$H$9)),Inputs!$B$12),-Inputs!$B$12),NORM.INV(RAND(),LOOKUP(P213,Inputs!$J$6:$J$9,Inputs!$G$6:$G$9),LOOKUP(P213,Inputs!$J$6:$J$9,Inputs!$H$6:$H$9))),0),"" )</f>
        <v/>
      </c>
      <c r="G213" s="26">
        <f>IF($A213&lt;=Inputs!$B$13,IF(2&lt;=Inputs!$B$8,IF(Inputs!$B$12&gt;0,MAX(MIN(NORM.INV(RAND(),LOOKUP(Q213,Inputs!$J$6:$J$9,Inputs!$G$6:$G$9),LOOKUP(Q213,Inputs!$J$6:$J$9,Inputs!$H$6:$H$9)),Inputs!$B$12),-Inputs!$B$12),NORM.INV(RAND(),LOOKUP(Q213,Inputs!$J$6:$J$9,Inputs!$G$6:$G$9),LOOKUP(Q213,Inputs!$J$6:$J$9,Inputs!$H$6:$H$9))),0),"" )</f>
        <v/>
      </c>
      <c r="H213" s="26">
        <f>IF($A213&lt;=Inputs!$B$13,IF(3&lt;=Inputs!$B$8,IF(Inputs!$B$12&gt;0,MAX(MIN(NORM.INV(RAND(),LOOKUP(R213,Inputs!$J$6:$J$9,Inputs!$G$6:$G$9),LOOKUP(R213,Inputs!$J$6:$J$9,Inputs!$H$6:$H$9)),Inputs!$B$12),-Inputs!$B$12),NORM.INV(RAND(),LOOKUP(R213,Inputs!$J$6:$J$9,Inputs!$G$6:$G$9),LOOKUP(R213,Inputs!$J$6:$J$9,Inputs!$H$6:$H$9))),0),"" )</f>
        <v/>
      </c>
      <c r="I213" s="26">
        <f>IF($A213&lt;=Inputs!$B$13,IF(4&lt;=Inputs!$B$8,IF(Inputs!$B$12&gt;0,MAX(MIN(NORM.INV(RAND(),LOOKUP(S213,Inputs!$J$6:$J$9,Inputs!$G$6:$G$9),LOOKUP(S213,Inputs!$J$6:$J$9,Inputs!$H$6:$H$9)),Inputs!$B$12),-Inputs!$B$12),NORM.INV(RAND(),LOOKUP(S213,Inputs!$J$6:$J$9,Inputs!$G$6:$G$9),LOOKUP(S213,Inputs!$J$6:$J$9,Inputs!$H$6:$H$9))),0),"" )</f>
        <v/>
      </c>
      <c r="J213" s="26">
        <f>IF($A213&lt;=Inputs!$B$13,IF(5&lt;=Inputs!$B$8,IF(Inputs!$B$12&gt;0,MAX(MIN(NORM.INV(RAND(),LOOKUP(T213,Inputs!$J$6:$J$9,Inputs!$G$6:$G$9),LOOKUP(T213,Inputs!$J$6:$J$9,Inputs!$H$6:$H$9)),Inputs!$B$12),-Inputs!$B$12),NORM.INV(RAND(),LOOKUP(T213,Inputs!$J$6:$J$9,Inputs!$G$6:$G$9),LOOKUP(T213,Inputs!$J$6:$J$9,Inputs!$H$6:$H$9))),0),"" )</f>
        <v/>
      </c>
      <c r="K213" s="26">
        <f>IF($A213&lt;=Inputs!$B$13,IF(6&lt;=Inputs!$B$8,IF(Inputs!$B$12&gt;0,MAX(MIN(NORM.INV(RAND(),LOOKUP(U213,Inputs!$J$6:$J$9,Inputs!$G$6:$G$9),LOOKUP(U213,Inputs!$J$6:$J$9,Inputs!$H$6:$H$9)),Inputs!$B$12),-Inputs!$B$12),NORM.INV(RAND(),LOOKUP(U213,Inputs!$J$6:$J$9,Inputs!$G$6:$G$9),LOOKUP(U213,Inputs!$J$6:$J$9,Inputs!$H$6:$H$9))),0),"" )</f>
        <v/>
      </c>
      <c r="L213" s="26">
        <f>IF($A213&lt;=Inputs!$B$13,IF(7&lt;=Inputs!$B$8,IF(Inputs!$B$12&gt;0,MAX(MIN(NORM.INV(RAND(),LOOKUP(V213,Inputs!$J$6:$J$9,Inputs!$G$6:$G$9),LOOKUP(V213,Inputs!$J$6:$J$9,Inputs!$H$6:$H$9)),Inputs!$B$12),-Inputs!$B$12),NORM.INV(RAND(),LOOKUP(V213,Inputs!$J$6:$J$9,Inputs!$G$6:$G$9),LOOKUP(V213,Inputs!$J$6:$J$9,Inputs!$H$6:$H$9))),0),"" )</f>
        <v/>
      </c>
      <c r="M213" s="26">
        <f>IF($A213&lt;=Inputs!$B$13,IF(8&lt;=Inputs!$B$8,IF(Inputs!$B$12&gt;0,MAX(MIN(NORM.INV(RAND(),LOOKUP(W213,Inputs!$J$6:$J$9,Inputs!$G$6:$G$9),LOOKUP(W213,Inputs!$J$6:$J$9,Inputs!$H$6:$H$9)),Inputs!$B$12),-Inputs!$B$12),NORM.INV(RAND(),LOOKUP(W213,Inputs!$J$6:$J$9,Inputs!$G$6:$G$9),LOOKUP(W213,Inputs!$J$6:$J$9,Inputs!$H$6:$H$9))),0),"" )</f>
        <v/>
      </c>
      <c r="N213" s="26">
        <f>IF($A213&lt;=Inputs!$B$13,IF(9&lt;=Inputs!$B$8,IF(Inputs!$B$12&gt;0,MAX(MIN(NORM.INV(RAND(),LOOKUP(X213,Inputs!$J$6:$J$9,Inputs!$G$6:$G$9),LOOKUP(X213,Inputs!$J$6:$J$9,Inputs!$H$6:$H$9)),Inputs!$B$12),-Inputs!$B$12),NORM.INV(RAND(),LOOKUP(X213,Inputs!$J$6:$J$9,Inputs!$G$6:$G$9),LOOKUP(X213,Inputs!$J$6:$J$9,Inputs!$H$6:$H$9))),0),"" )</f>
        <v/>
      </c>
      <c r="O213" s="26">
        <f>IF($A213&lt;=Inputs!$B$13,IF(10&lt;=Inputs!$B$8,IF(Inputs!$B$12&gt;0,MAX(MIN(NORM.INV(RAND(),LOOKUP(Y213,Inputs!$J$6:$J$9,Inputs!$G$6:$G$9),LOOKUP(Y213,Inputs!$J$6:$J$9,Inputs!$H$6:$H$9)),Inputs!$B$12),-Inputs!$B$12),NORM.INV(RAND(),LOOKUP(Y213,Inputs!$J$6:$J$9,Inputs!$G$6:$G$9),LOOKUP(Y213,Inputs!$J$6:$J$9,Inputs!$H$6:$H$9))),0),"" )</f>
        <v/>
      </c>
      <c r="P213" s="31">
        <f>IF($A213&lt;=Inputs!$B$13,RAND(),"")</f>
        <v/>
      </c>
      <c r="Q213" s="31">
        <f>IF($A213&lt;=Inputs!$B$13,RAND(),"")</f>
        <v/>
      </c>
      <c r="R213" s="31">
        <f>IF($A213&lt;=Inputs!$B$13,RAND(),"")</f>
        <v/>
      </c>
      <c r="S213" s="31">
        <f>IF($A213&lt;=Inputs!$B$13,RAND(),"")</f>
        <v/>
      </c>
      <c r="T213" s="31">
        <f>IF($A213&lt;=Inputs!$B$13,RAND(),"")</f>
        <v/>
      </c>
      <c r="U213" s="31">
        <f>IF($A213&lt;=Inputs!$B$13,RAND(),"")</f>
        <v/>
      </c>
      <c r="V213" s="31">
        <f>IF($A213&lt;=Inputs!$B$13,RAND(),"")</f>
        <v/>
      </c>
      <c r="W213" s="31">
        <f>IF($A213&lt;=Inputs!$B$13,RAND(),"")</f>
        <v/>
      </c>
      <c r="X213" s="31">
        <f>IF($A213&lt;=Inputs!$B$13,RAND(),"")</f>
        <v/>
      </c>
      <c r="Y213" s="31">
        <f>IF($A213&lt;=Inputs!$B$13,RAND(),"")</f>
        <v/>
      </c>
    </row>
    <row r="214">
      <c r="A214" t="n">
        <v>209</v>
      </c>
      <c r="B214" s="26">
        <f>IF($A214&lt;=Inputs!$B$13,IF(Inputs!$B$8&gt;0,SUM(F214:O214)/Inputs!$B$8,0),"")</f>
        <v/>
      </c>
      <c r="C214" s="27">
        <f>IF($A214&lt;=Inputs!$B$13,B214/100,"")</f>
        <v/>
      </c>
      <c r="D214" s="28">
        <f>IF($A214&lt;=Inputs!$B$13,C214*Inputs!$B$7,"")</f>
        <v/>
      </c>
      <c r="E214" s="29">
        <f>IF($A214&lt;=Inputs!$B$13,IF(D214&gt;0,1,0),"")</f>
        <v/>
      </c>
      <c r="F214" s="26">
        <f>IF($A214&lt;=Inputs!$B$13,IF(1&lt;=Inputs!$B$8,IF(Inputs!$B$12&gt;0,MAX(MIN(NORM.INV(RAND(),LOOKUP(P214,Inputs!$J$6:$J$9,Inputs!$G$6:$G$9),LOOKUP(P214,Inputs!$J$6:$J$9,Inputs!$H$6:$H$9)),Inputs!$B$12),-Inputs!$B$12),NORM.INV(RAND(),LOOKUP(P214,Inputs!$J$6:$J$9,Inputs!$G$6:$G$9),LOOKUP(P214,Inputs!$J$6:$J$9,Inputs!$H$6:$H$9))),0),"" )</f>
        <v/>
      </c>
      <c r="G214" s="26">
        <f>IF($A214&lt;=Inputs!$B$13,IF(2&lt;=Inputs!$B$8,IF(Inputs!$B$12&gt;0,MAX(MIN(NORM.INV(RAND(),LOOKUP(Q214,Inputs!$J$6:$J$9,Inputs!$G$6:$G$9),LOOKUP(Q214,Inputs!$J$6:$J$9,Inputs!$H$6:$H$9)),Inputs!$B$12),-Inputs!$B$12),NORM.INV(RAND(),LOOKUP(Q214,Inputs!$J$6:$J$9,Inputs!$G$6:$G$9),LOOKUP(Q214,Inputs!$J$6:$J$9,Inputs!$H$6:$H$9))),0),"" )</f>
        <v/>
      </c>
      <c r="H214" s="26">
        <f>IF($A214&lt;=Inputs!$B$13,IF(3&lt;=Inputs!$B$8,IF(Inputs!$B$12&gt;0,MAX(MIN(NORM.INV(RAND(),LOOKUP(R214,Inputs!$J$6:$J$9,Inputs!$G$6:$G$9),LOOKUP(R214,Inputs!$J$6:$J$9,Inputs!$H$6:$H$9)),Inputs!$B$12),-Inputs!$B$12),NORM.INV(RAND(),LOOKUP(R214,Inputs!$J$6:$J$9,Inputs!$G$6:$G$9),LOOKUP(R214,Inputs!$J$6:$J$9,Inputs!$H$6:$H$9))),0),"" )</f>
        <v/>
      </c>
      <c r="I214" s="26">
        <f>IF($A214&lt;=Inputs!$B$13,IF(4&lt;=Inputs!$B$8,IF(Inputs!$B$12&gt;0,MAX(MIN(NORM.INV(RAND(),LOOKUP(S214,Inputs!$J$6:$J$9,Inputs!$G$6:$G$9),LOOKUP(S214,Inputs!$J$6:$J$9,Inputs!$H$6:$H$9)),Inputs!$B$12),-Inputs!$B$12),NORM.INV(RAND(),LOOKUP(S214,Inputs!$J$6:$J$9,Inputs!$G$6:$G$9),LOOKUP(S214,Inputs!$J$6:$J$9,Inputs!$H$6:$H$9))),0),"" )</f>
        <v/>
      </c>
      <c r="J214" s="26">
        <f>IF($A214&lt;=Inputs!$B$13,IF(5&lt;=Inputs!$B$8,IF(Inputs!$B$12&gt;0,MAX(MIN(NORM.INV(RAND(),LOOKUP(T214,Inputs!$J$6:$J$9,Inputs!$G$6:$G$9),LOOKUP(T214,Inputs!$J$6:$J$9,Inputs!$H$6:$H$9)),Inputs!$B$12),-Inputs!$B$12),NORM.INV(RAND(),LOOKUP(T214,Inputs!$J$6:$J$9,Inputs!$G$6:$G$9),LOOKUP(T214,Inputs!$J$6:$J$9,Inputs!$H$6:$H$9))),0),"" )</f>
        <v/>
      </c>
      <c r="K214" s="26">
        <f>IF($A214&lt;=Inputs!$B$13,IF(6&lt;=Inputs!$B$8,IF(Inputs!$B$12&gt;0,MAX(MIN(NORM.INV(RAND(),LOOKUP(U214,Inputs!$J$6:$J$9,Inputs!$G$6:$G$9),LOOKUP(U214,Inputs!$J$6:$J$9,Inputs!$H$6:$H$9)),Inputs!$B$12),-Inputs!$B$12),NORM.INV(RAND(),LOOKUP(U214,Inputs!$J$6:$J$9,Inputs!$G$6:$G$9),LOOKUP(U214,Inputs!$J$6:$J$9,Inputs!$H$6:$H$9))),0),"" )</f>
        <v/>
      </c>
      <c r="L214" s="26">
        <f>IF($A214&lt;=Inputs!$B$13,IF(7&lt;=Inputs!$B$8,IF(Inputs!$B$12&gt;0,MAX(MIN(NORM.INV(RAND(),LOOKUP(V214,Inputs!$J$6:$J$9,Inputs!$G$6:$G$9),LOOKUP(V214,Inputs!$J$6:$J$9,Inputs!$H$6:$H$9)),Inputs!$B$12),-Inputs!$B$12),NORM.INV(RAND(),LOOKUP(V214,Inputs!$J$6:$J$9,Inputs!$G$6:$G$9),LOOKUP(V214,Inputs!$J$6:$J$9,Inputs!$H$6:$H$9))),0),"" )</f>
        <v/>
      </c>
      <c r="M214" s="26">
        <f>IF($A214&lt;=Inputs!$B$13,IF(8&lt;=Inputs!$B$8,IF(Inputs!$B$12&gt;0,MAX(MIN(NORM.INV(RAND(),LOOKUP(W214,Inputs!$J$6:$J$9,Inputs!$G$6:$G$9),LOOKUP(W214,Inputs!$J$6:$J$9,Inputs!$H$6:$H$9)),Inputs!$B$12),-Inputs!$B$12),NORM.INV(RAND(),LOOKUP(W214,Inputs!$J$6:$J$9,Inputs!$G$6:$G$9),LOOKUP(W214,Inputs!$J$6:$J$9,Inputs!$H$6:$H$9))),0),"" )</f>
        <v/>
      </c>
      <c r="N214" s="26">
        <f>IF($A214&lt;=Inputs!$B$13,IF(9&lt;=Inputs!$B$8,IF(Inputs!$B$12&gt;0,MAX(MIN(NORM.INV(RAND(),LOOKUP(X214,Inputs!$J$6:$J$9,Inputs!$G$6:$G$9),LOOKUP(X214,Inputs!$J$6:$J$9,Inputs!$H$6:$H$9)),Inputs!$B$12),-Inputs!$B$12),NORM.INV(RAND(),LOOKUP(X214,Inputs!$J$6:$J$9,Inputs!$G$6:$G$9),LOOKUP(X214,Inputs!$J$6:$J$9,Inputs!$H$6:$H$9))),0),"" )</f>
        <v/>
      </c>
      <c r="O214" s="26">
        <f>IF($A214&lt;=Inputs!$B$13,IF(10&lt;=Inputs!$B$8,IF(Inputs!$B$12&gt;0,MAX(MIN(NORM.INV(RAND(),LOOKUP(Y214,Inputs!$J$6:$J$9,Inputs!$G$6:$G$9),LOOKUP(Y214,Inputs!$J$6:$J$9,Inputs!$H$6:$H$9)),Inputs!$B$12),-Inputs!$B$12),NORM.INV(RAND(),LOOKUP(Y214,Inputs!$J$6:$J$9,Inputs!$G$6:$G$9),LOOKUP(Y214,Inputs!$J$6:$J$9,Inputs!$H$6:$H$9))),0),"" )</f>
        <v/>
      </c>
      <c r="P214" s="31">
        <f>IF($A214&lt;=Inputs!$B$13,RAND(),"")</f>
        <v/>
      </c>
      <c r="Q214" s="31">
        <f>IF($A214&lt;=Inputs!$B$13,RAND(),"")</f>
        <v/>
      </c>
      <c r="R214" s="31">
        <f>IF($A214&lt;=Inputs!$B$13,RAND(),"")</f>
        <v/>
      </c>
      <c r="S214" s="31">
        <f>IF($A214&lt;=Inputs!$B$13,RAND(),"")</f>
        <v/>
      </c>
      <c r="T214" s="31">
        <f>IF($A214&lt;=Inputs!$B$13,RAND(),"")</f>
        <v/>
      </c>
      <c r="U214" s="31">
        <f>IF($A214&lt;=Inputs!$B$13,RAND(),"")</f>
        <v/>
      </c>
      <c r="V214" s="31">
        <f>IF($A214&lt;=Inputs!$B$13,RAND(),"")</f>
        <v/>
      </c>
      <c r="W214" s="31">
        <f>IF($A214&lt;=Inputs!$B$13,RAND(),"")</f>
        <v/>
      </c>
      <c r="X214" s="31">
        <f>IF($A214&lt;=Inputs!$B$13,RAND(),"")</f>
        <v/>
      </c>
      <c r="Y214" s="31">
        <f>IF($A214&lt;=Inputs!$B$13,RAND(),"")</f>
        <v/>
      </c>
    </row>
    <row r="215">
      <c r="A215" t="n">
        <v>210</v>
      </c>
      <c r="B215" s="26">
        <f>IF($A215&lt;=Inputs!$B$13,IF(Inputs!$B$8&gt;0,SUM(F215:O215)/Inputs!$B$8,0),"")</f>
        <v/>
      </c>
      <c r="C215" s="27">
        <f>IF($A215&lt;=Inputs!$B$13,B215/100,"")</f>
        <v/>
      </c>
      <c r="D215" s="28">
        <f>IF($A215&lt;=Inputs!$B$13,C215*Inputs!$B$7,"")</f>
        <v/>
      </c>
      <c r="E215" s="29">
        <f>IF($A215&lt;=Inputs!$B$13,IF(D215&gt;0,1,0),"")</f>
        <v/>
      </c>
      <c r="F215" s="26">
        <f>IF($A215&lt;=Inputs!$B$13,IF(1&lt;=Inputs!$B$8,IF(Inputs!$B$12&gt;0,MAX(MIN(NORM.INV(RAND(),LOOKUP(P215,Inputs!$J$6:$J$9,Inputs!$G$6:$G$9),LOOKUP(P215,Inputs!$J$6:$J$9,Inputs!$H$6:$H$9)),Inputs!$B$12),-Inputs!$B$12),NORM.INV(RAND(),LOOKUP(P215,Inputs!$J$6:$J$9,Inputs!$G$6:$G$9),LOOKUP(P215,Inputs!$J$6:$J$9,Inputs!$H$6:$H$9))),0),"" )</f>
        <v/>
      </c>
      <c r="G215" s="26">
        <f>IF($A215&lt;=Inputs!$B$13,IF(2&lt;=Inputs!$B$8,IF(Inputs!$B$12&gt;0,MAX(MIN(NORM.INV(RAND(),LOOKUP(Q215,Inputs!$J$6:$J$9,Inputs!$G$6:$G$9),LOOKUP(Q215,Inputs!$J$6:$J$9,Inputs!$H$6:$H$9)),Inputs!$B$12),-Inputs!$B$12),NORM.INV(RAND(),LOOKUP(Q215,Inputs!$J$6:$J$9,Inputs!$G$6:$G$9),LOOKUP(Q215,Inputs!$J$6:$J$9,Inputs!$H$6:$H$9))),0),"" )</f>
        <v/>
      </c>
      <c r="H215" s="26">
        <f>IF($A215&lt;=Inputs!$B$13,IF(3&lt;=Inputs!$B$8,IF(Inputs!$B$12&gt;0,MAX(MIN(NORM.INV(RAND(),LOOKUP(R215,Inputs!$J$6:$J$9,Inputs!$G$6:$G$9),LOOKUP(R215,Inputs!$J$6:$J$9,Inputs!$H$6:$H$9)),Inputs!$B$12),-Inputs!$B$12),NORM.INV(RAND(),LOOKUP(R215,Inputs!$J$6:$J$9,Inputs!$G$6:$G$9),LOOKUP(R215,Inputs!$J$6:$J$9,Inputs!$H$6:$H$9))),0),"" )</f>
        <v/>
      </c>
      <c r="I215" s="26">
        <f>IF($A215&lt;=Inputs!$B$13,IF(4&lt;=Inputs!$B$8,IF(Inputs!$B$12&gt;0,MAX(MIN(NORM.INV(RAND(),LOOKUP(S215,Inputs!$J$6:$J$9,Inputs!$G$6:$G$9),LOOKUP(S215,Inputs!$J$6:$J$9,Inputs!$H$6:$H$9)),Inputs!$B$12),-Inputs!$B$12),NORM.INV(RAND(),LOOKUP(S215,Inputs!$J$6:$J$9,Inputs!$G$6:$G$9),LOOKUP(S215,Inputs!$J$6:$J$9,Inputs!$H$6:$H$9))),0),"" )</f>
        <v/>
      </c>
      <c r="J215" s="26">
        <f>IF($A215&lt;=Inputs!$B$13,IF(5&lt;=Inputs!$B$8,IF(Inputs!$B$12&gt;0,MAX(MIN(NORM.INV(RAND(),LOOKUP(T215,Inputs!$J$6:$J$9,Inputs!$G$6:$G$9),LOOKUP(T215,Inputs!$J$6:$J$9,Inputs!$H$6:$H$9)),Inputs!$B$12),-Inputs!$B$12),NORM.INV(RAND(),LOOKUP(T215,Inputs!$J$6:$J$9,Inputs!$G$6:$G$9),LOOKUP(T215,Inputs!$J$6:$J$9,Inputs!$H$6:$H$9))),0),"" )</f>
        <v/>
      </c>
      <c r="K215" s="26">
        <f>IF($A215&lt;=Inputs!$B$13,IF(6&lt;=Inputs!$B$8,IF(Inputs!$B$12&gt;0,MAX(MIN(NORM.INV(RAND(),LOOKUP(U215,Inputs!$J$6:$J$9,Inputs!$G$6:$G$9),LOOKUP(U215,Inputs!$J$6:$J$9,Inputs!$H$6:$H$9)),Inputs!$B$12),-Inputs!$B$12),NORM.INV(RAND(),LOOKUP(U215,Inputs!$J$6:$J$9,Inputs!$G$6:$G$9),LOOKUP(U215,Inputs!$J$6:$J$9,Inputs!$H$6:$H$9))),0),"" )</f>
        <v/>
      </c>
      <c r="L215" s="26">
        <f>IF($A215&lt;=Inputs!$B$13,IF(7&lt;=Inputs!$B$8,IF(Inputs!$B$12&gt;0,MAX(MIN(NORM.INV(RAND(),LOOKUP(V215,Inputs!$J$6:$J$9,Inputs!$G$6:$G$9),LOOKUP(V215,Inputs!$J$6:$J$9,Inputs!$H$6:$H$9)),Inputs!$B$12),-Inputs!$B$12),NORM.INV(RAND(),LOOKUP(V215,Inputs!$J$6:$J$9,Inputs!$G$6:$G$9),LOOKUP(V215,Inputs!$J$6:$J$9,Inputs!$H$6:$H$9))),0),"" )</f>
        <v/>
      </c>
      <c r="M215" s="26">
        <f>IF($A215&lt;=Inputs!$B$13,IF(8&lt;=Inputs!$B$8,IF(Inputs!$B$12&gt;0,MAX(MIN(NORM.INV(RAND(),LOOKUP(W215,Inputs!$J$6:$J$9,Inputs!$G$6:$G$9),LOOKUP(W215,Inputs!$J$6:$J$9,Inputs!$H$6:$H$9)),Inputs!$B$12),-Inputs!$B$12),NORM.INV(RAND(),LOOKUP(W215,Inputs!$J$6:$J$9,Inputs!$G$6:$G$9),LOOKUP(W215,Inputs!$J$6:$J$9,Inputs!$H$6:$H$9))),0),"" )</f>
        <v/>
      </c>
      <c r="N215" s="26">
        <f>IF($A215&lt;=Inputs!$B$13,IF(9&lt;=Inputs!$B$8,IF(Inputs!$B$12&gt;0,MAX(MIN(NORM.INV(RAND(),LOOKUP(X215,Inputs!$J$6:$J$9,Inputs!$G$6:$G$9),LOOKUP(X215,Inputs!$J$6:$J$9,Inputs!$H$6:$H$9)),Inputs!$B$12),-Inputs!$B$12),NORM.INV(RAND(),LOOKUP(X215,Inputs!$J$6:$J$9,Inputs!$G$6:$G$9),LOOKUP(X215,Inputs!$J$6:$J$9,Inputs!$H$6:$H$9))),0),"" )</f>
        <v/>
      </c>
      <c r="O215" s="26">
        <f>IF($A215&lt;=Inputs!$B$13,IF(10&lt;=Inputs!$B$8,IF(Inputs!$B$12&gt;0,MAX(MIN(NORM.INV(RAND(),LOOKUP(Y215,Inputs!$J$6:$J$9,Inputs!$G$6:$G$9),LOOKUP(Y215,Inputs!$J$6:$J$9,Inputs!$H$6:$H$9)),Inputs!$B$12),-Inputs!$B$12),NORM.INV(RAND(),LOOKUP(Y215,Inputs!$J$6:$J$9,Inputs!$G$6:$G$9),LOOKUP(Y215,Inputs!$J$6:$J$9,Inputs!$H$6:$H$9))),0),"" )</f>
        <v/>
      </c>
      <c r="P215" s="31">
        <f>IF($A215&lt;=Inputs!$B$13,RAND(),"")</f>
        <v/>
      </c>
      <c r="Q215" s="31">
        <f>IF($A215&lt;=Inputs!$B$13,RAND(),"")</f>
        <v/>
      </c>
      <c r="R215" s="31">
        <f>IF($A215&lt;=Inputs!$B$13,RAND(),"")</f>
        <v/>
      </c>
      <c r="S215" s="31">
        <f>IF($A215&lt;=Inputs!$B$13,RAND(),"")</f>
        <v/>
      </c>
      <c r="T215" s="31">
        <f>IF($A215&lt;=Inputs!$B$13,RAND(),"")</f>
        <v/>
      </c>
      <c r="U215" s="31">
        <f>IF($A215&lt;=Inputs!$B$13,RAND(),"")</f>
        <v/>
      </c>
      <c r="V215" s="31">
        <f>IF($A215&lt;=Inputs!$B$13,RAND(),"")</f>
        <v/>
      </c>
      <c r="W215" s="31">
        <f>IF($A215&lt;=Inputs!$B$13,RAND(),"")</f>
        <v/>
      </c>
      <c r="X215" s="31">
        <f>IF($A215&lt;=Inputs!$B$13,RAND(),"")</f>
        <v/>
      </c>
      <c r="Y215" s="31">
        <f>IF($A215&lt;=Inputs!$B$13,RAND(),"")</f>
        <v/>
      </c>
    </row>
    <row r="216">
      <c r="A216" t="n">
        <v>211</v>
      </c>
      <c r="B216" s="26">
        <f>IF($A216&lt;=Inputs!$B$13,IF(Inputs!$B$8&gt;0,SUM(F216:O216)/Inputs!$B$8,0),"")</f>
        <v/>
      </c>
      <c r="C216" s="27">
        <f>IF($A216&lt;=Inputs!$B$13,B216/100,"")</f>
        <v/>
      </c>
      <c r="D216" s="28">
        <f>IF($A216&lt;=Inputs!$B$13,C216*Inputs!$B$7,"")</f>
        <v/>
      </c>
      <c r="E216" s="29">
        <f>IF($A216&lt;=Inputs!$B$13,IF(D216&gt;0,1,0),"")</f>
        <v/>
      </c>
      <c r="F216" s="26">
        <f>IF($A216&lt;=Inputs!$B$13,IF(1&lt;=Inputs!$B$8,IF(Inputs!$B$12&gt;0,MAX(MIN(NORM.INV(RAND(),LOOKUP(P216,Inputs!$J$6:$J$9,Inputs!$G$6:$G$9),LOOKUP(P216,Inputs!$J$6:$J$9,Inputs!$H$6:$H$9)),Inputs!$B$12),-Inputs!$B$12),NORM.INV(RAND(),LOOKUP(P216,Inputs!$J$6:$J$9,Inputs!$G$6:$G$9),LOOKUP(P216,Inputs!$J$6:$J$9,Inputs!$H$6:$H$9))),0),"" )</f>
        <v/>
      </c>
      <c r="G216" s="26">
        <f>IF($A216&lt;=Inputs!$B$13,IF(2&lt;=Inputs!$B$8,IF(Inputs!$B$12&gt;0,MAX(MIN(NORM.INV(RAND(),LOOKUP(Q216,Inputs!$J$6:$J$9,Inputs!$G$6:$G$9),LOOKUP(Q216,Inputs!$J$6:$J$9,Inputs!$H$6:$H$9)),Inputs!$B$12),-Inputs!$B$12),NORM.INV(RAND(),LOOKUP(Q216,Inputs!$J$6:$J$9,Inputs!$G$6:$G$9),LOOKUP(Q216,Inputs!$J$6:$J$9,Inputs!$H$6:$H$9))),0),"" )</f>
        <v/>
      </c>
      <c r="H216" s="26">
        <f>IF($A216&lt;=Inputs!$B$13,IF(3&lt;=Inputs!$B$8,IF(Inputs!$B$12&gt;0,MAX(MIN(NORM.INV(RAND(),LOOKUP(R216,Inputs!$J$6:$J$9,Inputs!$G$6:$G$9),LOOKUP(R216,Inputs!$J$6:$J$9,Inputs!$H$6:$H$9)),Inputs!$B$12),-Inputs!$B$12),NORM.INV(RAND(),LOOKUP(R216,Inputs!$J$6:$J$9,Inputs!$G$6:$G$9),LOOKUP(R216,Inputs!$J$6:$J$9,Inputs!$H$6:$H$9))),0),"" )</f>
        <v/>
      </c>
      <c r="I216" s="26">
        <f>IF($A216&lt;=Inputs!$B$13,IF(4&lt;=Inputs!$B$8,IF(Inputs!$B$12&gt;0,MAX(MIN(NORM.INV(RAND(),LOOKUP(S216,Inputs!$J$6:$J$9,Inputs!$G$6:$G$9),LOOKUP(S216,Inputs!$J$6:$J$9,Inputs!$H$6:$H$9)),Inputs!$B$12),-Inputs!$B$12),NORM.INV(RAND(),LOOKUP(S216,Inputs!$J$6:$J$9,Inputs!$G$6:$G$9),LOOKUP(S216,Inputs!$J$6:$J$9,Inputs!$H$6:$H$9))),0),"" )</f>
        <v/>
      </c>
      <c r="J216" s="26">
        <f>IF($A216&lt;=Inputs!$B$13,IF(5&lt;=Inputs!$B$8,IF(Inputs!$B$12&gt;0,MAX(MIN(NORM.INV(RAND(),LOOKUP(T216,Inputs!$J$6:$J$9,Inputs!$G$6:$G$9),LOOKUP(T216,Inputs!$J$6:$J$9,Inputs!$H$6:$H$9)),Inputs!$B$12),-Inputs!$B$12),NORM.INV(RAND(),LOOKUP(T216,Inputs!$J$6:$J$9,Inputs!$G$6:$G$9),LOOKUP(T216,Inputs!$J$6:$J$9,Inputs!$H$6:$H$9))),0),"" )</f>
        <v/>
      </c>
      <c r="K216" s="26">
        <f>IF($A216&lt;=Inputs!$B$13,IF(6&lt;=Inputs!$B$8,IF(Inputs!$B$12&gt;0,MAX(MIN(NORM.INV(RAND(),LOOKUP(U216,Inputs!$J$6:$J$9,Inputs!$G$6:$G$9),LOOKUP(U216,Inputs!$J$6:$J$9,Inputs!$H$6:$H$9)),Inputs!$B$12),-Inputs!$B$12),NORM.INV(RAND(),LOOKUP(U216,Inputs!$J$6:$J$9,Inputs!$G$6:$G$9),LOOKUP(U216,Inputs!$J$6:$J$9,Inputs!$H$6:$H$9))),0),"" )</f>
        <v/>
      </c>
      <c r="L216" s="26">
        <f>IF($A216&lt;=Inputs!$B$13,IF(7&lt;=Inputs!$B$8,IF(Inputs!$B$12&gt;0,MAX(MIN(NORM.INV(RAND(),LOOKUP(V216,Inputs!$J$6:$J$9,Inputs!$G$6:$G$9),LOOKUP(V216,Inputs!$J$6:$J$9,Inputs!$H$6:$H$9)),Inputs!$B$12),-Inputs!$B$12),NORM.INV(RAND(),LOOKUP(V216,Inputs!$J$6:$J$9,Inputs!$G$6:$G$9),LOOKUP(V216,Inputs!$J$6:$J$9,Inputs!$H$6:$H$9))),0),"" )</f>
        <v/>
      </c>
      <c r="M216" s="26">
        <f>IF($A216&lt;=Inputs!$B$13,IF(8&lt;=Inputs!$B$8,IF(Inputs!$B$12&gt;0,MAX(MIN(NORM.INV(RAND(),LOOKUP(W216,Inputs!$J$6:$J$9,Inputs!$G$6:$G$9),LOOKUP(W216,Inputs!$J$6:$J$9,Inputs!$H$6:$H$9)),Inputs!$B$12),-Inputs!$B$12),NORM.INV(RAND(),LOOKUP(W216,Inputs!$J$6:$J$9,Inputs!$G$6:$G$9),LOOKUP(W216,Inputs!$J$6:$J$9,Inputs!$H$6:$H$9))),0),"" )</f>
        <v/>
      </c>
      <c r="N216" s="26">
        <f>IF($A216&lt;=Inputs!$B$13,IF(9&lt;=Inputs!$B$8,IF(Inputs!$B$12&gt;0,MAX(MIN(NORM.INV(RAND(),LOOKUP(X216,Inputs!$J$6:$J$9,Inputs!$G$6:$G$9),LOOKUP(X216,Inputs!$J$6:$J$9,Inputs!$H$6:$H$9)),Inputs!$B$12),-Inputs!$B$12),NORM.INV(RAND(),LOOKUP(X216,Inputs!$J$6:$J$9,Inputs!$G$6:$G$9),LOOKUP(X216,Inputs!$J$6:$J$9,Inputs!$H$6:$H$9))),0),"" )</f>
        <v/>
      </c>
      <c r="O216" s="26">
        <f>IF($A216&lt;=Inputs!$B$13,IF(10&lt;=Inputs!$B$8,IF(Inputs!$B$12&gt;0,MAX(MIN(NORM.INV(RAND(),LOOKUP(Y216,Inputs!$J$6:$J$9,Inputs!$G$6:$G$9),LOOKUP(Y216,Inputs!$J$6:$J$9,Inputs!$H$6:$H$9)),Inputs!$B$12),-Inputs!$B$12),NORM.INV(RAND(),LOOKUP(Y216,Inputs!$J$6:$J$9,Inputs!$G$6:$G$9),LOOKUP(Y216,Inputs!$J$6:$J$9,Inputs!$H$6:$H$9))),0),"" )</f>
        <v/>
      </c>
      <c r="P216" s="31">
        <f>IF($A216&lt;=Inputs!$B$13,RAND(),"")</f>
        <v/>
      </c>
      <c r="Q216" s="31">
        <f>IF($A216&lt;=Inputs!$B$13,RAND(),"")</f>
        <v/>
      </c>
      <c r="R216" s="31">
        <f>IF($A216&lt;=Inputs!$B$13,RAND(),"")</f>
        <v/>
      </c>
      <c r="S216" s="31">
        <f>IF($A216&lt;=Inputs!$B$13,RAND(),"")</f>
        <v/>
      </c>
      <c r="T216" s="31">
        <f>IF($A216&lt;=Inputs!$B$13,RAND(),"")</f>
        <v/>
      </c>
      <c r="U216" s="31">
        <f>IF($A216&lt;=Inputs!$B$13,RAND(),"")</f>
        <v/>
      </c>
      <c r="V216" s="31">
        <f>IF($A216&lt;=Inputs!$B$13,RAND(),"")</f>
        <v/>
      </c>
      <c r="W216" s="31">
        <f>IF($A216&lt;=Inputs!$B$13,RAND(),"")</f>
        <v/>
      </c>
      <c r="X216" s="31">
        <f>IF($A216&lt;=Inputs!$B$13,RAND(),"")</f>
        <v/>
      </c>
      <c r="Y216" s="31">
        <f>IF($A216&lt;=Inputs!$B$13,RAND(),"")</f>
        <v/>
      </c>
    </row>
    <row r="217">
      <c r="A217" t="n">
        <v>212</v>
      </c>
      <c r="B217" s="26">
        <f>IF($A217&lt;=Inputs!$B$13,IF(Inputs!$B$8&gt;0,SUM(F217:O217)/Inputs!$B$8,0),"")</f>
        <v/>
      </c>
      <c r="C217" s="27">
        <f>IF($A217&lt;=Inputs!$B$13,B217/100,"")</f>
        <v/>
      </c>
      <c r="D217" s="28">
        <f>IF($A217&lt;=Inputs!$B$13,C217*Inputs!$B$7,"")</f>
        <v/>
      </c>
      <c r="E217" s="29">
        <f>IF($A217&lt;=Inputs!$B$13,IF(D217&gt;0,1,0),"")</f>
        <v/>
      </c>
      <c r="F217" s="26">
        <f>IF($A217&lt;=Inputs!$B$13,IF(1&lt;=Inputs!$B$8,IF(Inputs!$B$12&gt;0,MAX(MIN(NORM.INV(RAND(),LOOKUP(P217,Inputs!$J$6:$J$9,Inputs!$G$6:$G$9),LOOKUP(P217,Inputs!$J$6:$J$9,Inputs!$H$6:$H$9)),Inputs!$B$12),-Inputs!$B$12),NORM.INV(RAND(),LOOKUP(P217,Inputs!$J$6:$J$9,Inputs!$G$6:$G$9),LOOKUP(P217,Inputs!$J$6:$J$9,Inputs!$H$6:$H$9))),0),"" )</f>
        <v/>
      </c>
      <c r="G217" s="26">
        <f>IF($A217&lt;=Inputs!$B$13,IF(2&lt;=Inputs!$B$8,IF(Inputs!$B$12&gt;0,MAX(MIN(NORM.INV(RAND(),LOOKUP(Q217,Inputs!$J$6:$J$9,Inputs!$G$6:$G$9),LOOKUP(Q217,Inputs!$J$6:$J$9,Inputs!$H$6:$H$9)),Inputs!$B$12),-Inputs!$B$12),NORM.INV(RAND(),LOOKUP(Q217,Inputs!$J$6:$J$9,Inputs!$G$6:$G$9),LOOKUP(Q217,Inputs!$J$6:$J$9,Inputs!$H$6:$H$9))),0),"" )</f>
        <v/>
      </c>
      <c r="H217" s="26">
        <f>IF($A217&lt;=Inputs!$B$13,IF(3&lt;=Inputs!$B$8,IF(Inputs!$B$12&gt;0,MAX(MIN(NORM.INV(RAND(),LOOKUP(R217,Inputs!$J$6:$J$9,Inputs!$G$6:$G$9),LOOKUP(R217,Inputs!$J$6:$J$9,Inputs!$H$6:$H$9)),Inputs!$B$12),-Inputs!$B$12),NORM.INV(RAND(),LOOKUP(R217,Inputs!$J$6:$J$9,Inputs!$G$6:$G$9),LOOKUP(R217,Inputs!$J$6:$J$9,Inputs!$H$6:$H$9))),0),"" )</f>
        <v/>
      </c>
      <c r="I217" s="26">
        <f>IF($A217&lt;=Inputs!$B$13,IF(4&lt;=Inputs!$B$8,IF(Inputs!$B$12&gt;0,MAX(MIN(NORM.INV(RAND(),LOOKUP(S217,Inputs!$J$6:$J$9,Inputs!$G$6:$G$9),LOOKUP(S217,Inputs!$J$6:$J$9,Inputs!$H$6:$H$9)),Inputs!$B$12),-Inputs!$B$12),NORM.INV(RAND(),LOOKUP(S217,Inputs!$J$6:$J$9,Inputs!$G$6:$G$9),LOOKUP(S217,Inputs!$J$6:$J$9,Inputs!$H$6:$H$9))),0),"" )</f>
        <v/>
      </c>
      <c r="J217" s="26">
        <f>IF($A217&lt;=Inputs!$B$13,IF(5&lt;=Inputs!$B$8,IF(Inputs!$B$12&gt;0,MAX(MIN(NORM.INV(RAND(),LOOKUP(T217,Inputs!$J$6:$J$9,Inputs!$G$6:$G$9),LOOKUP(T217,Inputs!$J$6:$J$9,Inputs!$H$6:$H$9)),Inputs!$B$12),-Inputs!$B$12),NORM.INV(RAND(),LOOKUP(T217,Inputs!$J$6:$J$9,Inputs!$G$6:$G$9),LOOKUP(T217,Inputs!$J$6:$J$9,Inputs!$H$6:$H$9))),0),"" )</f>
        <v/>
      </c>
      <c r="K217" s="26">
        <f>IF($A217&lt;=Inputs!$B$13,IF(6&lt;=Inputs!$B$8,IF(Inputs!$B$12&gt;0,MAX(MIN(NORM.INV(RAND(),LOOKUP(U217,Inputs!$J$6:$J$9,Inputs!$G$6:$G$9),LOOKUP(U217,Inputs!$J$6:$J$9,Inputs!$H$6:$H$9)),Inputs!$B$12),-Inputs!$B$12),NORM.INV(RAND(),LOOKUP(U217,Inputs!$J$6:$J$9,Inputs!$G$6:$G$9),LOOKUP(U217,Inputs!$J$6:$J$9,Inputs!$H$6:$H$9))),0),"" )</f>
        <v/>
      </c>
      <c r="L217" s="26">
        <f>IF($A217&lt;=Inputs!$B$13,IF(7&lt;=Inputs!$B$8,IF(Inputs!$B$12&gt;0,MAX(MIN(NORM.INV(RAND(),LOOKUP(V217,Inputs!$J$6:$J$9,Inputs!$G$6:$G$9),LOOKUP(V217,Inputs!$J$6:$J$9,Inputs!$H$6:$H$9)),Inputs!$B$12),-Inputs!$B$12),NORM.INV(RAND(),LOOKUP(V217,Inputs!$J$6:$J$9,Inputs!$G$6:$G$9),LOOKUP(V217,Inputs!$J$6:$J$9,Inputs!$H$6:$H$9))),0),"" )</f>
        <v/>
      </c>
      <c r="M217" s="26">
        <f>IF($A217&lt;=Inputs!$B$13,IF(8&lt;=Inputs!$B$8,IF(Inputs!$B$12&gt;0,MAX(MIN(NORM.INV(RAND(),LOOKUP(W217,Inputs!$J$6:$J$9,Inputs!$G$6:$G$9),LOOKUP(W217,Inputs!$J$6:$J$9,Inputs!$H$6:$H$9)),Inputs!$B$12),-Inputs!$B$12),NORM.INV(RAND(),LOOKUP(W217,Inputs!$J$6:$J$9,Inputs!$G$6:$G$9),LOOKUP(W217,Inputs!$J$6:$J$9,Inputs!$H$6:$H$9))),0),"" )</f>
        <v/>
      </c>
      <c r="N217" s="26">
        <f>IF($A217&lt;=Inputs!$B$13,IF(9&lt;=Inputs!$B$8,IF(Inputs!$B$12&gt;0,MAX(MIN(NORM.INV(RAND(),LOOKUP(X217,Inputs!$J$6:$J$9,Inputs!$G$6:$G$9),LOOKUP(X217,Inputs!$J$6:$J$9,Inputs!$H$6:$H$9)),Inputs!$B$12),-Inputs!$B$12),NORM.INV(RAND(),LOOKUP(X217,Inputs!$J$6:$J$9,Inputs!$G$6:$G$9),LOOKUP(X217,Inputs!$J$6:$J$9,Inputs!$H$6:$H$9))),0),"" )</f>
        <v/>
      </c>
      <c r="O217" s="26">
        <f>IF($A217&lt;=Inputs!$B$13,IF(10&lt;=Inputs!$B$8,IF(Inputs!$B$12&gt;0,MAX(MIN(NORM.INV(RAND(),LOOKUP(Y217,Inputs!$J$6:$J$9,Inputs!$G$6:$G$9),LOOKUP(Y217,Inputs!$J$6:$J$9,Inputs!$H$6:$H$9)),Inputs!$B$12),-Inputs!$B$12),NORM.INV(RAND(),LOOKUP(Y217,Inputs!$J$6:$J$9,Inputs!$G$6:$G$9),LOOKUP(Y217,Inputs!$J$6:$J$9,Inputs!$H$6:$H$9))),0),"" )</f>
        <v/>
      </c>
      <c r="P217" s="31">
        <f>IF($A217&lt;=Inputs!$B$13,RAND(),"")</f>
        <v/>
      </c>
      <c r="Q217" s="31">
        <f>IF($A217&lt;=Inputs!$B$13,RAND(),"")</f>
        <v/>
      </c>
      <c r="R217" s="31">
        <f>IF($A217&lt;=Inputs!$B$13,RAND(),"")</f>
        <v/>
      </c>
      <c r="S217" s="31">
        <f>IF($A217&lt;=Inputs!$B$13,RAND(),"")</f>
        <v/>
      </c>
      <c r="T217" s="31">
        <f>IF($A217&lt;=Inputs!$B$13,RAND(),"")</f>
        <v/>
      </c>
      <c r="U217" s="31">
        <f>IF($A217&lt;=Inputs!$B$13,RAND(),"")</f>
        <v/>
      </c>
      <c r="V217" s="31">
        <f>IF($A217&lt;=Inputs!$B$13,RAND(),"")</f>
        <v/>
      </c>
      <c r="W217" s="31">
        <f>IF($A217&lt;=Inputs!$B$13,RAND(),"")</f>
        <v/>
      </c>
      <c r="X217" s="31">
        <f>IF($A217&lt;=Inputs!$B$13,RAND(),"")</f>
        <v/>
      </c>
      <c r="Y217" s="31">
        <f>IF($A217&lt;=Inputs!$B$13,RAND(),"")</f>
        <v/>
      </c>
    </row>
    <row r="218">
      <c r="A218" t="n">
        <v>213</v>
      </c>
      <c r="B218" s="26">
        <f>IF($A218&lt;=Inputs!$B$13,IF(Inputs!$B$8&gt;0,SUM(F218:O218)/Inputs!$B$8,0),"")</f>
        <v/>
      </c>
      <c r="C218" s="27">
        <f>IF($A218&lt;=Inputs!$B$13,B218/100,"")</f>
        <v/>
      </c>
      <c r="D218" s="28">
        <f>IF($A218&lt;=Inputs!$B$13,C218*Inputs!$B$7,"")</f>
        <v/>
      </c>
      <c r="E218" s="29">
        <f>IF($A218&lt;=Inputs!$B$13,IF(D218&gt;0,1,0),"")</f>
        <v/>
      </c>
      <c r="F218" s="26">
        <f>IF($A218&lt;=Inputs!$B$13,IF(1&lt;=Inputs!$B$8,IF(Inputs!$B$12&gt;0,MAX(MIN(NORM.INV(RAND(),LOOKUP(P218,Inputs!$J$6:$J$9,Inputs!$G$6:$G$9),LOOKUP(P218,Inputs!$J$6:$J$9,Inputs!$H$6:$H$9)),Inputs!$B$12),-Inputs!$B$12),NORM.INV(RAND(),LOOKUP(P218,Inputs!$J$6:$J$9,Inputs!$G$6:$G$9),LOOKUP(P218,Inputs!$J$6:$J$9,Inputs!$H$6:$H$9))),0),"" )</f>
        <v/>
      </c>
      <c r="G218" s="26">
        <f>IF($A218&lt;=Inputs!$B$13,IF(2&lt;=Inputs!$B$8,IF(Inputs!$B$12&gt;0,MAX(MIN(NORM.INV(RAND(),LOOKUP(Q218,Inputs!$J$6:$J$9,Inputs!$G$6:$G$9),LOOKUP(Q218,Inputs!$J$6:$J$9,Inputs!$H$6:$H$9)),Inputs!$B$12),-Inputs!$B$12),NORM.INV(RAND(),LOOKUP(Q218,Inputs!$J$6:$J$9,Inputs!$G$6:$G$9),LOOKUP(Q218,Inputs!$J$6:$J$9,Inputs!$H$6:$H$9))),0),"" )</f>
        <v/>
      </c>
      <c r="H218" s="26">
        <f>IF($A218&lt;=Inputs!$B$13,IF(3&lt;=Inputs!$B$8,IF(Inputs!$B$12&gt;0,MAX(MIN(NORM.INV(RAND(),LOOKUP(R218,Inputs!$J$6:$J$9,Inputs!$G$6:$G$9),LOOKUP(R218,Inputs!$J$6:$J$9,Inputs!$H$6:$H$9)),Inputs!$B$12),-Inputs!$B$12),NORM.INV(RAND(),LOOKUP(R218,Inputs!$J$6:$J$9,Inputs!$G$6:$G$9),LOOKUP(R218,Inputs!$J$6:$J$9,Inputs!$H$6:$H$9))),0),"" )</f>
        <v/>
      </c>
      <c r="I218" s="26">
        <f>IF($A218&lt;=Inputs!$B$13,IF(4&lt;=Inputs!$B$8,IF(Inputs!$B$12&gt;0,MAX(MIN(NORM.INV(RAND(),LOOKUP(S218,Inputs!$J$6:$J$9,Inputs!$G$6:$G$9),LOOKUP(S218,Inputs!$J$6:$J$9,Inputs!$H$6:$H$9)),Inputs!$B$12),-Inputs!$B$12),NORM.INV(RAND(),LOOKUP(S218,Inputs!$J$6:$J$9,Inputs!$G$6:$G$9),LOOKUP(S218,Inputs!$J$6:$J$9,Inputs!$H$6:$H$9))),0),"" )</f>
        <v/>
      </c>
      <c r="J218" s="26">
        <f>IF($A218&lt;=Inputs!$B$13,IF(5&lt;=Inputs!$B$8,IF(Inputs!$B$12&gt;0,MAX(MIN(NORM.INV(RAND(),LOOKUP(T218,Inputs!$J$6:$J$9,Inputs!$G$6:$G$9),LOOKUP(T218,Inputs!$J$6:$J$9,Inputs!$H$6:$H$9)),Inputs!$B$12),-Inputs!$B$12),NORM.INV(RAND(),LOOKUP(T218,Inputs!$J$6:$J$9,Inputs!$G$6:$G$9),LOOKUP(T218,Inputs!$J$6:$J$9,Inputs!$H$6:$H$9))),0),"" )</f>
        <v/>
      </c>
      <c r="K218" s="26">
        <f>IF($A218&lt;=Inputs!$B$13,IF(6&lt;=Inputs!$B$8,IF(Inputs!$B$12&gt;0,MAX(MIN(NORM.INV(RAND(),LOOKUP(U218,Inputs!$J$6:$J$9,Inputs!$G$6:$G$9),LOOKUP(U218,Inputs!$J$6:$J$9,Inputs!$H$6:$H$9)),Inputs!$B$12),-Inputs!$B$12),NORM.INV(RAND(),LOOKUP(U218,Inputs!$J$6:$J$9,Inputs!$G$6:$G$9),LOOKUP(U218,Inputs!$J$6:$J$9,Inputs!$H$6:$H$9))),0),"" )</f>
        <v/>
      </c>
      <c r="L218" s="26">
        <f>IF($A218&lt;=Inputs!$B$13,IF(7&lt;=Inputs!$B$8,IF(Inputs!$B$12&gt;0,MAX(MIN(NORM.INV(RAND(),LOOKUP(V218,Inputs!$J$6:$J$9,Inputs!$G$6:$G$9),LOOKUP(V218,Inputs!$J$6:$J$9,Inputs!$H$6:$H$9)),Inputs!$B$12),-Inputs!$B$12),NORM.INV(RAND(),LOOKUP(V218,Inputs!$J$6:$J$9,Inputs!$G$6:$G$9),LOOKUP(V218,Inputs!$J$6:$J$9,Inputs!$H$6:$H$9))),0),"" )</f>
        <v/>
      </c>
      <c r="M218" s="26">
        <f>IF($A218&lt;=Inputs!$B$13,IF(8&lt;=Inputs!$B$8,IF(Inputs!$B$12&gt;0,MAX(MIN(NORM.INV(RAND(),LOOKUP(W218,Inputs!$J$6:$J$9,Inputs!$G$6:$G$9),LOOKUP(W218,Inputs!$J$6:$J$9,Inputs!$H$6:$H$9)),Inputs!$B$12),-Inputs!$B$12),NORM.INV(RAND(),LOOKUP(W218,Inputs!$J$6:$J$9,Inputs!$G$6:$G$9),LOOKUP(W218,Inputs!$J$6:$J$9,Inputs!$H$6:$H$9))),0),"" )</f>
        <v/>
      </c>
      <c r="N218" s="26">
        <f>IF($A218&lt;=Inputs!$B$13,IF(9&lt;=Inputs!$B$8,IF(Inputs!$B$12&gt;0,MAX(MIN(NORM.INV(RAND(),LOOKUP(X218,Inputs!$J$6:$J$9,Inputs!$G$6:$G$9),LOOKUP(X218,Inputs!$J$6:$J$9,Inputs!$H$6:$H$9)),Inputs!$B$12),-Inputs!$B$12),NORM.INV(RAND(),LOOKUP(X218,Inputs!$J$6:$J$9,Inputs!$G$6:$G$9),LOOKUP(X218,Inputs!$J$6:$J$9,Inputs!$H$6:$H$9))),0),"" )</f>
        <v/>
      </c>
      <c r="O218" s="26">
        <f>IF($A218&lt;=Inputs!$B$13,IF(10&lt;=Inputs!$B$8,IF(Inputs!$B$12&gt;0,MAX(MIN(NORM.INV(RAND(),LOOKUP(Y218,Inputs!$J$6:$J$9,Inputs!$G$6:$G$9),LOOKUP(Y218,Inputs!$J$6:$J$9,Inputs!$H$6:$H$9)),Inputs!$B$12),-Inputs!$B$12),NORM.INV(RAND(),LOOKUP(Y218,Inputs!$J$6:$J$9,Inputs!$G$6:$G$9),LOOKUP(Y218,Inputs!$J$6:$J$9,Inputs!$H$6:$H$9))),0),"" )</f>
        <v/>
      </c>
      <c r="P218" s="31">
        <f>IF($A218&lt;=Inputs!$B$13,RAND(),"")</f>
        <v/>
      </c>
      <c r="Q218" s="31">
        <f>IF($A218&lt;=Inputs!$B$13,RAND(),"")</f>
        <v/>
      </c>
      <c r="R218" s="31">
        <f>IF($A218&lt;=Inputs!$B$13,RAND(),"")</f>
        <v/>
      </c>
      <c r="S218" s="31">
        <f>IF($A218&lt;=Inputs!$B$13,RAND(),"")</f>
        <v/>
      </c>
      <c r="T218" s="31">
        <f>IF($A218&lt;=Inputs!$B$13,RAND(),"")</f>
        <v/>
      </c>
      <c r="U218" s="31">
        <f>IF($A218&lt;=Inputs!$B$13,RAND(),"")</f>
        <v/>
      </c>
      <c r="V218" s="31">
        <f>IF($A218&lt;=Inputs!$B$13,RAND(),"")</f>
        <v/>
      </c>
      <c r="W218" s="31">
        <f>IF($A218&lt;=Inputs!$B$13,RAND(),"")</f>
        <v/>
      </c>
      <c r="X218" s="31">
        <f>IF($A218&lt;=Inputs!$B$13,RAND(),"")</f>
        <v/>
      </c>
      <c r="Y218" s="31">
        <f>IF($A218&lt;=Inputs!$B$13,RAND(),"")</f>
        <v/>
      </c>
    </row>
    <row r="219">
      <c r="A219" t="n">
        <v>214</v>
      </c>
      <c r="B219" s="26">
        <f>IF($A219&lt;=Inputs!$B$13,IF(Inputs!$B$8&gt;0,SUM(F219:O219)/Inputs!$B$8,0),"")</f>
        <v/>
      </c>
      <c r="C219" s="27">
        <f>IF($A219&lt;=Inputs!$B$13,B219/100,"")</f>
        <v/>
      </c>
      <c r="D219" s="28">
        <f>IF($A219&lt;=Inputs!$B$13,C219*Inputs!$B$7,"")</f>
        <v/>
      </c>
      <c r="E219" s="29">
        <f>IF($A219&lt;=Inputs!$B$13,IF(D219&gt;0,1,0),"")</f>
        <v/>
      </c>
      <c r="F219" s="26">
        <f>IF($A219&lt;=Inputs!$B$13,IF(1&lt;=Inputs!$B$8,IF(Inputs!$B$12&gt;0,MAX(MIN(NORM.INV(RAND(),LOOKUP(P219,Inputs!$J$6:$J$9,Inputs!$G$6:$G$9),LOOKUP(P219,Inputs!$J$6:$J$9,Inputs!$H$6:$H$9)),Inputs!$B$12),-Inputs!$B$12),NORM.INV(RAND(),LOOKUP(P219,Inputs!$J$6:$J$9,Inputs!$G$6:$G$9),LOOKUP(P219,Inputs!$J$6:$J$9,Inputs!$H$6:$H$9))),0),"" )</f>
        <v/>
      </c>
      <c r="G219" s="26">
        <f>IF($A219&lt;=Inputs!$B$13,IF(2&lt;=Inputs!$B$8,IF(Inputs!$B$12&gt;0,MAX(MIN(NORM.INV(RAND(),LOOKUP(Q219,Inputs!$J$6:$J$9,Inputs!$G$6:$G$9),LOOKUP(Q219,Inputs!$J$6:$J$9,Inputs!$H$6:$H$9)),Inputs!$B$12),-Inputs!$B$12),NORM.INV(RAND(),LOOKUP(Q219,Inputs!$J$6:$J$9,Inputs!$G$6:$G$9),LOOKUP(Q219,Inputs!$J$6:$J$9,Inputs!$H$6:$H$9))),0),"" )</f>
        <v/>
      </c>
      <c r="H219" s="26">
        <f>IF($A219&lt;=Inputs!$B$13,IF(3&lt;=Inputs!$B$8,IF(Inputs!$B$12&gt;0,MAX(MIN(NORM.INV(RAND(),LOOKUP(R219,Inputs!$J$6:$J$9,Inputs!$G$6:$G$9),LOOKUP(R219,Inputs!$J$6:$J$9,Inputs!$H$6:$H$9)),Inputs!$B$12),-Inputs!$B$12),NORM.INV(RAND(),LOOKUP(R219,Inputs!$J$6:$J$9,Inputs!$G$6:$G$9),LOOKUP(R219,Inputs!$J$6:$J$9,Inputs!$H$6:$H$9))),0),"" )</f>
        <v/>
      </c>
      <c r="I219" s="26">
        <f>IF($A219&lt;=Inputs!$B$13,IF(4&lt;=Inputs!$B$8,IF(Inputs!$B$12&gt;0,MAX(MIN(NORM.INV(RAND(),LOOKUP(S219,Inputs!$J$6:$J$9,Inputs!$G$6:$G$9),LOOKUP(S219,Inputs!$J$6:$J$9,Inputs!$H$6:$H$9)),Inputs!$B$12),-Inputs!$B$12),NORM.INV(RAND(),LOOKUP(S219,Inputs!$J$6:$J$9,Inputs!$G$6:$G$9),LOOKUP(S219,Inputs!$J$6:$J$9,Inputs!$H$6:$H$9))),0),"" )</f>
        <v/>
      </c>
      <c r="J219" s="26">
        <f>IF($A219&lt;=Inputs!$B$13,IF(5&lt;=Inputs!$B$8,IF(Inputs!$B$12&gt;0,MAX(MIN(NORM.INV(RAND(),LOOKUP(T219,Inputs!$J$6:$J$9,Inputs!$G$6:$G$9),LOOKUP(T219,Inputs!$J$6:$J$9,Inputs!$H$6:$H$9)),Inputs!$B$12),-Inputs!$B$12),NORM.INV(RAND(),LOOKUP(T219,Inputs!$J$6:$J$9,Inputs!$G$6:$G$9),LOOKUP(T219,Inputs!$J$6:$J$9,Inputs!$H$6:$H$9))),0),"" )</f>
        <v/>
      </c>
      <c r="K219" s="26">
        <f>IF($A219&lt;=Inputs!$B$13,IF(6&lt;=Inputs!$B$8,IF(Inputs!$B$12&gt;0,MAX(MIN(NORM.INV(RAND(),LOOKUP(U219,Inputs!$J$6:$J$9,Inputs!$G$6:$G$9),LOOKUP(U219,Inputs!$J$6:$J$9,Inputs!$H$6:$H$9)),Inputs!$B$12),-Inputs!$B$12),NORM.INV(RAND(),LOOKUP(U219,Inputs!$J$6:$J$9,Inputs!$G$6:$G$9),LOOKUP(U219,Inputs!$J$6:$J$9,Inputs!$H$6:$H$9))),0),"" )</f>
        <v/>
      </c>
      <c r="L219" s="26">
        <f>IF($A219&lt;=Inputs!$B$13,IF(7&lt;=Inputs!$B$8,IF(Inputs!$B$12&gt;0,MAX(MIN(NORM.INV(RAND(),LOOKUP(V219,Inputs!$J$6:$J$9,Inputs!$G$6:$G$9),LOOKUP(V219,Inputs!$J$6:$J$9,Inputs!$H$6:$H$9)),Inputs!$B$12),-Inputs!$B$12),NORM.INV(RAND(),LOOKUP(V219,Inputs!$J$6:$J$9,Inputs!$G$6:$G$9),LOOKUP(V219,Inputs!$J$6:$J$9,Inputs!$H$6:$H$9))),0),"" )</f>
        <v/>
      </c>
      <c r="M219" s="26">
        <f>IF($A219&lt;=Inputs!$B$13,IF(8&lt;=Inputs!$B$8,IF(Inputs!$B$12&gt;0,MAX(MIN(NORM.INV(RAND(),LOOKUP(W219,Inputs!$J$6:$J$9,Inputs!$G$6:$G$9),LOOKUP(W219,Inputs!$J$6:$J$9,Inputs!$H$6:$H$9)),Inputs!$B$12),-Inputs!$B$12),NORM.INV(RAND(),LOOKUP(W219,Inputs!$J$6:$J$9,Inputs!$G$6:$G$9),LOOKUP(W219,Inputs!$J$6:$J$9,Inputs!$H$6:$H$9))),0),"" )</f>
        <v/>
      </c>
      <c r="N219" s="26">
        <f>IF($A219&lt;=Inputs!$B$13,IF(9&lt;=Inputs!$B$8,IF(Inputs!$B$12&gt;0,MAX(MIN(NORM.INV(RAND(),LOOKUP(X219,Inputs!$J$6:$J$9,Inputs!$G$6:$G$9),LOOKUP(X219,Inputs!$J$6:$J$9,Inputs!$H$6:$H$9)),Inputs!$B$12),-Inputs!$B$12),NORM.INV(RAND(),LOOKUP(X219,Inputs!$J$6:$J$9,Inputs!$G$6:$G$9),LOOKUP(X219,Inputs!$J$6:$J$9,Inputs!$H$6:$H$9))),0),"" )</f>
        <v/>
      </c>
      <c r="O219" s="26">
        <f>IF($A219&lt;=Inputs!$B$13,IF(10&lt;=Inputs!$B$8,IF(Inputs!$B$12&gt;0,MAX(MIN(NORM.INV(RAND(),LOOKUP(Y219,Inputs!$J$6:$J$9,Inputs!$G$6:$G$9),LOOKUP(Y219,Inputs!$J$6:$J$9,Inputs!$H$6:$H$9)),Inputs!$B$12),-Inputs!$B$12),NORM.INV(RAND(),LOOKUP(Y219,Inputs!$J$6:$J$9,Inputs!$G$6:$G$9),LOOKUP(Y219,Inputs!$J$6:$J$9,Inputs!$H$6:$H$9))),0),"" )</f>
        <v/>
      </c>
      <c r="P219" s="31">
        <f>IF($A219&lt;=Inputs!$B$13,RAND(),"")</f>
        <v/>
      </c>
      <c r="Q219" s="31">
        <f>IF($A219&lt;=Inputs!$B$13,RAND(),"")</f>
        <v/>
      </c>
      <c r="R219" s="31">
        <f>IF($A219&lt;=Inputs!$B$13,RAND(),"")</f>
        <v/>
      </c>
      <c r="S219" s="31">
        <f>IF($A219&lt;=Inputs!$B$13,RAND(),"")</f>
        <v/>
      </c>
      <c r="T219" s="31">
        <f>IF($A219&lt;=Inputs!$B$13,RAND(),"")</f>
        <v/>
      </c>
      <c r="U219" s="31">
        <f>IF($A219&lt;=Inputs!$B$13,RAND(),"")</f>
        <v/>
      </c>
      <c r="V219" s="31">
        <f>IF($A219&lt;=Inputs!$B$13,RAND(),"")</f>
        <v/>
      </c>
      <c r="W219" s="31">
        <f>IF($A219&lt;=Inputs!$B$13,RAND(),"")</f>
        <v/>
      </c>
      <c r="X219" s="31">
        <f>IF($A219&lt;=Inputs!$B$13,RAND(),"")</f>
        <v/>
      </c>
      <c r="Y219" s="31">
        <f>IF($A219&lt;=Inputs!$B$13,RAND(),"")</f>
        <v/>
      </c>
    </row>
    <row r="220">
      <c r="A220" t="n">
        <v>215</v>
      </c>
      <c r="B220" s="26">
        <f>IF($A220&lt;=Inputs!$B$13,IF(Inputs!$B$8&gt;0,SUM(F220:O220)/Inputs!$B$8,0),"")</f>
        <v/>
      </c>
      <c r="C220" s="27">
        <f>IF($A220&lt;=Inputs!$B$13,B220/100,"")</f>
        <v/>
      </c>
      <c r="D220" s="28">
        <f>IF($A220&lt;=Inputs!$B$13,C220*Inputs!$B$7,"")</f>
        <v/>
      </c>
      <c r="E220" s="29">
        <f>IF($A220&lt;=Inputs!$B$13,IF(D220&gt;0,1,0),"")</f>
        <v/>
      </c>
      <c r="F220" s="26">
        <f>IF($A220&lt;=Inputs!$B$13,IF(1&lt;=Inputs!$B$8,IF(Inputs!$B$12&gt;0,MAX(MIN(NORM.INV(RAND(),LOOKUP(P220,Inputs!$J$6:$J$9,Inputs!$G$6:$G$9),LOOKUP(P220,Inputs!$J$6:$J$9,Inputs!$H$6:$H$9)),Inputs!$B$12),-Inputs!$B$12),NORM.INV(RAND(),LOOKUP(P220,Inputs!$J$6:$J$9,Inputs!$G$6:$G$9),LOOKUP(P220,Inputs!$J$6:$J$9,Inputs!$H$6:$H$9))),0),"" )</f>
        <v/>
      </c>
      <c r="G220" s="26">
        <f>IF($A220&lt;=Inputs!$B$13,IF(2&lt;=Inputs!$B$8,IF(Inputs!$B$12&gt;0,MAX(MIN(NORM.INV(RAND(),LOOKUP(Q220,Inputs!$J$6:$J$9,Inputs!$G$6:$G$9),LOOKUP(Q220,Inputs!$J$6:$J$9,Inputs!$H$6:$H$9)),Inputs!$B$12),-Inputs!$B$12),NORM.INV(RAND(),LOOKUP(Q220,Inputs!$J$6:$J$9,Inputs!$G$6:$G$9),LOOKUP(Q220,Inputs!$J$6:$J$9,Inputs!$H$6:$H$9))),0),"" )</f>
        <v/>
      </c>
      <c r="H220" s="26">
        <f>IF($A220&lt;=Inputs!$B$13,IF(3&lt;=Inputs!$B$8,IF(Inputs!$B$12&gt;0,MAX(MIN(NORM.INV(RAND(),LOOKUP(R220,Inputs!$J$6:$J$9,Inputs!$G$6:$G$9),LOOKUP(R220,Inputs!$J$6:$J$9,Inputs!$H$6:$H$9)),Inputs!$B$12),-Inputs!$B$12),NORM.INV(RAND(),LOOKUP(R220,Inputs!$J$6:$J$9,Inputs!$G$6:$G$9),LOOKUP(R220,Inputs!$J$6:$J$9,Inputs!$H$6:$H$9))),0),"" )</f>
        <v/>
      </c>
      <c r="I220" s="26">
        <f>IF($A220&lt;=Inputs!$B$13,IF(4&lt;=Inputs!$B$8,IF(Inputs!$B$12&gt;0,MAX(MIN(NORM.INV(RAND(),LOOKUP(S220,Inputs!$J$6:$J$9,Inputs!$G$6:$G$9),LOOKUP(S220,Inputs!$J$6:$J$9,Inputs!$H$6:$H$9)),Inputs!$B$12),-Inputs!$B$12),NORM.INV(RAND(),LOOKUP(S220,Inputs!$J$6:$J$9,Inputs!$G$6:$G$9),LOOKUP(S220,Inputs!$J$6:$J$9,Inputs!$H$6:$H$9))),0),"" )</f>
        <v/>
      </c>
      <c r="J220" s="26">
        <f>IF($A220&lt;=Inputs!$B$13,IF(5&lt;=Inputs!$B$8,IF(Inputs!$B$12&gt;0,MAX(MIN(NORM.INV(RAND(),LOOKUP(T220,Inputs!$J$6:$J$9,Inputs!$G$6:$G$9),LOOKUP(T220,Inputs!$J$6:$J$9,Inputs!$H$6:$H$9)),Inputs!$B$12),-Inputs!$B$12),NORM.INV(RAND(),LOOKUP(T220,Inputs!$J$6:$J$9,Inputs!$G$6:$G$9),LOOKUP(T220,Inputs!$J$6:$J$9,Inputs!$H$6:$H$9))),0),"" )</f>
        <v/>
      </c>
      <c r="K220" s="26">
        <f>IF($A220&lt;=Inputs!$B$13,IF(6&lt;=Inputs!$B$8,IF(Inputs!$B$12&gt;0,MAX(MIN(NORM.INV(RAND(),LOOKUP(U220,Inputs!$J$6:$J$9,Inputs!$G$6:$G$9),LOOKUP(U220,Inputs!$J$6:$J$9,Inputs!$H$6:$H$9)),Inputs!$B$12),-Inputs!$B$12),NORM.INV(RAND(),LOOKUP(U220,Inputs!$J$6:$J$9,Inputs!$G$6:$G$9),LOOKUP(U220,Inputs!$J$6:$J$9,Inputs!$H$6:$H$9))),0),"" )</f>
        <v/>
      </c>
      <c r="L220" s="26">
        <f>IF($A220&lt;=Inputs!$B$13,IF(7&lt;=Inputs!$B$8,IF(Inputs!$B$12&gt;0,MAX(MIN(NORM.INV(RAND(),LOOKUP(V220,Inputs!$J$6:$J$9,Inputs!$G$6:$G$9),LOOKUP(V220,Inputs!$J$6:$J$9,Inputs!$H$6:$H$9)),Inputs!$B$12),-Inputs!$B$12),NORM.INV(RAND(),LOOKUP(V220,Inputs!$J$6:$J$9,Inputs!$G$6:$G$9),LOOKUP(V220,Inputs!$J$6:$J$9,Inputs!$H$6:$H$9))),0),"" )</f>
        <v/>
      </c>
      <c r="M220" s="26">
        <f>IF($A220&lt;=Inputs!$B$13,IF(8&lt;=Inputs!$B$8,IF(Inputs!$B$12&gt;0,MAX(MIN(NORM.INV(RAND(),LOOKUP(W220,Inputs!$J$6:$J$9,Inputs!$G$6:$G$9),LOOKUP(W220,Inputs!$J$6:$J$9,Inputs!$H$6:$H$9)),Inputs!$B$12),-Inputs!$B$12),NORM.INV(RAND(),LOOKUP(W220,Inputs!$J$6:$J$9,Inputs!$G$6:$G$9),LOOKUP(W220,Inputs!$J$6:$J$9,Inputs!$H$6:$H$9))),0),"" )</f>
        <v/>
      </c>
      <c r="N220" s="26">
        <f>IF($A220&lt;=Inputs!$B$13,IF(9&lt;=Inputs!$B$8,IF(Inputs!$B$12&gt;0,MAX(MIN(NORM.INV(RAND(),LOOKUP(X220,Inputs!$J$6:$J$9,Inputs!$G$6:$G$9),LOOKUP(X220,Inputs!$J$6:$J$9,Inputs!$H$6:$H$9)),Inputs!$B$12),-Inputs!$B$12),NORM.INV(RAND(),LOOKUP(X220,Inputs!$J$6:$J$9,Inputs!$G$6:$G$9),LOOKUP(X220,Inputs!$J$6:$J$9,Inputs!$H$6:$H$9))),0),"" )</f>
        <v/>
      </c>
      <c r="O220" s="26">
        <f>IF($A220&lt;=Inputs!$B$13,IF(10&lt;=Inputs!$B$8,IF(Inputs!$B$12&gt;0,MAX(MIN(NORM.INV(RAND(),LOOKUP(Y220,Inputs!$J$6:$J$9,Inputs!$G$6:$G$9),LOOKUP(Y220,Inputs!$J$6:$J$9,Inputs!$H$6:$H$9)),Inputs!$B$12),-Inputs!$B$12),NORM.INV(RAND(),LOOKUP(Y220,Inputs!$J$6:$J$9,Inputs!$G$6:$G$9),LOOKUP(Y220,Inputs!$J$6:$J$9,Inputs!$H$6:$H$9))),0),"" )</f>
        <v/>
      </c>
      <c r="P220" s="31">
        <f>IF($A220&lt;=Inputs!$B$13,RAND(),"")</f>
        <v/>
      </c>
      <c r="Q220" s="31">
        <f>IF($A220&lt;=Inputs!$B$13,RAND(),"")</f>
        <v/>
      </c>
      <c r="R220" s="31">
        <f>IF($A220&lt;=Inputs!$B$13,RAND(),"")</f>
        <v/>
      </c>
      <c r="S220" s="31">
        <f>IF($A220&lt;=Inputs!$B$13,RAND(),"")</f>
        <v/>
      </c>
      <c r="T220" s="31">
        <f>IF($A220&lt;=Inputs!$B$13,RAND(),"")</f>
        <v/>
      </c>
      <c r="U220" s="31">
        <f>IF($A220&lt;=Inputs!$B$13,RAND(),"")</f>
        <v/>
      </c>
      <c r="V220" s="31">
        <f>IF($A220&lt;=Inputs!$B$13,RAND(),"")</f>
        <v/>
      </c>
      <c r="W220" s="31">
        <f>IF($A220&lt;=Inputs!$B$13,RAND(),"")</f>
        <v/>
      </c>
      <c r="X220" s="31">
        <f>IF($A220&lt;=Inputs!$B$13,RAND(),"")</f>
        <v/>
      </c>
      <c r="Y220" s="31">
        <f>IF($A220&lt;=Inputs!$B$13,RAND(),"")</f>
        <v/>
      </c>
    </row>
    <row r="221">
      <c r="A221" t="n">
        <v>216</v>
      </c>
      <c r="B221" s="26">
        <f>IF($A221&lt;=Inputs!$B$13,IF(Inputs!$B$8&gt;0,SUM(F221:O221)/Inputs!$B$8,0),"")</f>
        <v/>
      </c>
      <c r="C221" s="27">
        <f>IF($A221&lt;=Inputs!$B$13,B221/100,"")</f>
        <v/>
      </c>
      <c r="D221" s="28">
        <f>IF($A221&lt;=Inputs!$B$13,C221*Inputs!$B$7,"")</f>
        <v/>
      </c>
      <c r="E221" s="29">
        <f>IF($A221&lt;=Inputs!$B$13,IF(D221&gt;0,1,0),"")</f>
        <v/>
      </c>
      <c r="F221" s="26">
        <f>IF($A221&lt;=Inputs!$B$13,IF(1&lt;=Inputs!$B$8,IF(Inputs!$B$12&gt;0,MAX(MIN(NORM.INV(RAND(),LOOKUP(P221,Inputs!$J$6:$J$9,Inputs!$G$6:$G$9),LOOKUP(P221,Inputs!$J$6:$J$9,Inputs!$H$6:$H$9)),Inputs!$B$12),-Inputs!$B$12),NORM.INV(RAND(),LOOKUP(P221,Inputs!$J$6:$J$9,Inputs!$G$6:$G$9),LOOKUP(P221,Inputs!$J$6:$J$9,Inputs!$H$6:$H$9))),0),"" )</f>
        <v/>
      </c>
      <c r="G221" s="26">
        <f>IF($A221&lt;=Inputs!$B$13,IF(2&lt;=Inputs!$B$8,IF(Inputs!$B$12&gt;0,MAX(MIN(NORM.INV(RAND(),LOOKUP(Q221,Inputs!$J$6:$J$9,Inputs!$G$6:$G$9),LOOKUP(Q221,Inputs!$J$6:$J$9,Inputs!$H$6:$H$9)),Inputs!$B$12),-Inputs!$B$12),NORM.INV(RAND(),LOOKUP(Q221,Inputs!$J$6:$J$9,Inputs!$G$6:$G$9),LOOKUP(Q221,Inputs!$J$6:$J$9,Inputs!$H$6:$H$9))),0),"" )</f>
        <v/>
      </c>
      <c r="H221" s="26">
        <f>IF($A221&lt;=Inputs!$B$13,IF(3&lt;=Inputs!$B$8,IF(Inputs!$B$12&gt;0,MAX(MIN(NORM.INV(RAND(),LOOKUP(R221,Inputs!$J$6:$J$9,Inputs!$G$6:$G$9),LOOKUP(R221,Inputs!$J$6:$J$9,Inputs!$H$6:$H$9)),Inputs!$B$12),-Inputs!$B$12),NORM.INV(RAND(),LOOKUP(R221,Inputs!$J$6:$J$9,Inputs!$G$6:$G$9),LOOKUP(R221,Inputs!$J$6:$J$9,Inputs!$H$6:$H$9))),0),"" )</f>
        <v/>
      </c>
      <c r="I221" s="26">
        <f>IF($A221&lt;=Inputs!$B$13,IF(4&lt;=Inputs!$B$8,IF(Inputs!$B$12&gt;0,MAX(MIN(NORM.INV(RAND(),LOOKUP(S221,Inputs!$J$6:$J$9,Inputs!$G$6:$G$9),LOOKUP(S221,Inputs!$J$6:$J$9,Inputs!$H$6:$H$9)),Inputs!$B$12),-Inputs!$B$12),NORM.INV(RAND(),LOOKUP(S221,Inputs!$J$6:$J$9,Inputs!$G$6:$G$9),LOOKUP(S221,Inputs!$J$6:$J$9,Inputs!$H$6:$H$9))),0),"" )</f>
        <v/>
      </c>
      <c r="J221" s="26">
        <f>IF($A221&lt;=Inputs!$B$13,IF(5&lt;=Inputs!$B$8,IF(Inputs!$B$12&gt;0,MAX(MIN(NORM.INV(RAND(),LOOKUP(T221,Inputs!$J$6:$J$9,Inputs!$G$6:$G$9),LOOKUP(T221,Inputs!$J$6:$J$9,Inputs!$H$6:$H$9)),Inputs!$B$12),-Inputs!$B$12),NORM.INV(RAND(),LOOKUP(T221,Inputs!$J$6:$J$9,Inputs!$G$6:$G$9),LOOKUP(T221,Inputs!$J$6:$J$9,Inputs!$H$6:$H$9))),0),"" )</f>
        <v/>
      </c>
      <c r="K221" s="26">
        <f>IF($A221&lt;=Inputs!$B$13,IF(6&lt;=Inputs!$B$8,IF(Inputs!$B$12&gt;0,MAX(MIN(NORM.INV(RAND(),LOOKUP(U221,Inputs!$J$6:$J$9,Inputs!$G$6:$G$9),LOOKUP(U221,Inputs!$J$6:$J$9,Inputs!$H$6:$H$9)),Inputs!$B$12),-Inputs!$B$12),NORM.INV(RAND(),LOOKUP(U221,Inputs!$J$6:$J$9,Inputs!$G$6:$G$9),LOOKUP(U221,Inputs!$J$6:$J$9,Inputs!$H$6:$H$9))),0),"" )</f>
        <v/>
      </c>
      <c r="L221" s="26">
        <f>IF($A221&lt;=Inputs!$B$13,IF(7&lt;=Inputs!$B$8,IF(Inputs!$B$12&gt;0,MAX(MIN(NORM.INV(RAND(),LOOKUP(V221,Inputs!$J$6:$J$9,Inputs!$G$6:$G$9),LOOKUP(V221,Inputs!$J$6:$J$9,Inputs!$H$6:$H$9)),Inputs!$B$12),-Inputs!$B$12),NORM.INV(RAND(),LOOKUP(V221,Inputs!$J$6:$J$9,Inputs!$G$6:$G$9),LOOKUP(V221,Inputs!$J$6:$J$9,Inputs!$H$6:$H$9))),0),"" )</f>
        <v/>
      </c>
      <c r="M221" s="26">
        <f>IF($A221&lt;=Inputs!$B$13,IF(8&lt;=Inputs!$B$8,IF(Inputs!$B$12&gt;0,MAX(MIN(NORM.INV(RAND(),LOOKUP(W221,Inputs!$J$6:$J$9,Inputs!$G$6:$G$9),LOOKUP(W221,Inputs!$J$6:$J$9,Inputs!$H$6:$H$9)),Inputs!$B$12),-Inputs!$B$12),NORM.INV(RAND(),LOOKUP(W221,Inputs!$J$6:$J$9,Inputs!$G$6:$G$9),LOOKUP(W221,Inputs!$J$6:$J$9,Inputs!$H$6:$H$9))),0),"" )</f>
        <v/>
      </c>
      <c r="N221" s="26">
        <f>IF($A221&lt;=Inputs!$B$13,IF(9&lt;=Inputs!$B$8,IF(Inputs!$B$12&gt;0,MAX(MIN(NORM.INV(RAND(),LOOKUP(X221,Inputs!$J$6:$J$9,Inputs!$G$6:$G$9),LOOKUP(X221,Inputs!$J$6:$J$9,Inputs!$H$6:$H$9)),Inputs!$B$12),-Inputs!$B$12),NORM.INV(RAND(),LOOKUP(X221,Inputs!$J$6:$J$9,Inputs!$G$6:$G$9),LOOKUP(X221,Inputs!$J$6:$J$9,Inputs!$H$6:$H$9))),0),"" )</f>
        <v/>
      </c>
      <c r="O221" s="26">
        <f>IF($A221&lt;=Inputs!$B$13,IF(10&lt;=Inputs!$B$8,IF(Inputs!$B$12&gt;0,MAX(MIN(NORM.INV(RAND(),LOOKUP(Y221,Inputs!$J$6:$J$9,Inputs!$G$6:$G$9),LOOKUP(Y221,Inputs!$J$6:$J$9,Inputs!$H$6:$H$9)),Inputs!$B$12),-Inputs!$B$12),NORM.INV(RAND(),LOOKUP(Y221,Inputs!$J$6:$J$9,Inputs!$G$6:$G$9),LOOKUP(Y221,Inputs!$J$6:$J$9,Inputs!$H$6:$H$9))),0),"" )</f>
        <v/>
      </c>
      <c r="P221" s="31">
        <f>IF($A221&lt;=Inputs!$B$13,RAND(),"")</f>
        <v/>
      </c>
      <c r="Q221" s="31">
        <f>IF($A221&lt;=Inputs!$B$13,RAND(),"")</f>
        <v/>
      </c>
      <c r="R221" s="31">
        <f>IF($A221&lt;=Inputs!$B$13,RAND(),"")</f>
        <v/>
      </c>
      <c r="S221" s="31">
        <f>IF($A221&lt;=Inputs!$B$13,RAND(),"")</f>
        <v/>
      </c>
      <c r="T221" s="31">
        <f>IF($A221&lt;=Inputs!$B$13,RAND(),"")</f>
        <v/>
      </c>
      <c r="U221" s="31">
        <f>IF($A221&lt;=Inputs!$B$13,RAND(),"")</f>
        <v/>
      </c>
      <c r="V221" s="31">
        <f>IF($A221&lt;=Inputs!$B$13,RAND(),"")</f>
        <v/>
      </c>
      <c r="W221" s="31">
        <f>IF($A221&lt;=Inputs!$B$13,RAND(),"")</f>
        <v/>
      </c>
      <c r="X221" s="31">
        <f>IF($A221&lt;=Inputs!$B$13,RAND(),"")</f>
        <v/>
      </c>
      <c r="Y221" s="31">
        <f>IF($A221&lt;=Inputs!$B$13,RAND(),"")</f>
        <v/>
      </c>
    </row>
    <row r="222">
      <c r="A222" t="n">
        <v>217</v>
      </c>
      <c r="B222" s="26">
        <f>IF($A222&lt;=Inputs!$B$13,IF(Inputs!$B$8&gt;0,SUM(F222:O222)/Inputs!$B$8,0),"")</f>
        <v/>
      </c>
      <c r="C222" s="27">
        <f>IF($A222&lt;=Inputs!$B$13,B222/100,"")</f>
        <v/>
      </c>
      <c r="D222" s="28">
        <f>IF($A222&lt;=Inputs!$B$13,C222*Inputs!$B$7,"")</f>
        <v/>
      </c>
      <c r="E222" s="29">
        <f>IF($A222&lt;=Inputs!$B$13,IF(D222&gt;0,1,0),"")</f>
        <v/>
      </c>
      <c r="F222" s="26">
        <f>IF($A222&lt;=Inputs!$B$13,IF(1&lt;=Inputs!$B$8,IF(Inputs!$B$12&gt;0,MAX(MIN(NORM.INV(RAND(),LOOKUP(P222,Inputs!$J$6:$J$9,Inputs!$G$6:$G$9),LOOKUP(P222,Inputs!$J$6:$J$9,Inputs!$H$6:$H$9)),Inputs!$B$12),-Inputs!$B$12),NORM.INV(RAND(),LOOKUP(P222,Inputs!$J$6:$J$9,Inputs!$G$6:$G$9),LOOKUP(P222,Inputs!$J$6:$J$9,Inputs!$H$6:$H$9))),0),"" )</f>
        <v/>
      </c>
      <c r="G222" s="26">
        <f>IF($A222&lt;=Inputs!$B$13,IF(2&lt;=Inputs!$B$8,IF(Inputs!$B$12&gt;0,MAX(MIN(NORM.INV(RAND(),LOOKUP(Q222,Inputs!$J$6:$J$9,Inputs!$G$6:$G$9),LOOKUP(Q222,Inputs!$J$6:$J$9,Inputs!$H$6:$H$9)),Inputs!$B$12),-Inputs!$B$12),NORM.INV(RAND(),LOOKUP(Q222,Inputs!$J$6:$J$9,Inputs!$G$6:$G$9),LOOKUP(Q222,Inputs!$J$6:$J$9,Inputs!$H$6:$H$9))),0),"" )</f>
        <v/>
      </c>
      <c r="H222" s="26">
        <f>IF($A222&lt;=Inputs!$B$13,IF(3&lt;=Inputs!$B$8,IF(Inputs!$B$12&gt;0,MAX(MIN(NORM.INV(RAND(),LOOKUP(R222,Inputs!$J$6:$J$9,Inputs!$G$6:$G$9),LOOKUP(R222,Inputs!$J$6:$J$9,Inputs!$H$6:$H$9)),Inputs!$B$12),-Inputs!$B$12),NORM.INV(RAND(),LOOKUP(R222,Inputs!$J$6:$J$9,Inputs!$G$6:$G$9),LOOKUP(R222,Inputs!$J$6:$J$9,Inputs!$H$6:$H$9))),0),"" )</f>
        <v/>
      </c>
      <c r="I222" s="26">
        <f>IF($A222&lt;=Inputs!$B$13,IF(4&lt;=Inputs!$B$8,IF(Inputs!$B$12&gt;0,MAX(MIN(NORM.INV(RAND(),LOOKUP(S222,Inputs!$J$6:$J$9,Inputs!$G$6:$G$9),LOOKUP(S222,Inputs!$J$6:$J$9,Inputs!$H$6:$H$9)),Inputs!$B$12),-Inputs!$B$12),NORM.INV(RAND(),LOOKUP(S222,Inputs!$J$6:$J$9,Inputs!$G$6:$G$9),LOOKUP(S222,Inputs!$J$6:$J$9,Inputs!$H$6:$H$9))),0),"" )</f>
        <v/>
      </c>
      <c r="J222" s="26">
        <f>IF($A222&lt;=Inputs!$B$13,IF(5&lt;=Inputs!$B$8,IF(Inputs!$B$12&gt;0,MAX(MIN(NORM.INV(RAND(),LOOKUP(T222,Inputs!$J$6:$J$9,Inputs!$G$6:$G$9),LOOKUP(T222,Inputs!$J$6:$J$9,Inputs!$H$6:$H$9)),Inputs!$B$12),-Inputs!$B$12),NORM.INV(RAND(),LOOKUP(T222,Inputs!$J$6:$J$9,Inputs!$G$6:$G$9),LOOKUP(T222,Inputs!$J$6:$J$9,Inputs!$H$6:$H$9))),0),"" )</f>
        <v/>
      </c>
      <c r="K222" s="26">
        <f>IF($A222&lt;=Inputs!$B$13,IF(6&lt;=Inputs!$B$8,IF(Inputs!$B$12&gt;0,MAX(MIN(NORM.INV(RAND(),LOOKUP(U222,Inputs!$J$6:$J$9,Inputs!$G$6:$G$9),LOOKUP(U222,Inputs!$J$6:$J$9,Inputs!$H$6:$H$9)),Inputs!$B$12),-Inputs!$B$12),NORM.INV(RAND(),LOOKUP(U222,Inputs!$J$6:$J$9,Inputs!$G$6:$G$9),LOOKUP(U222,Inputs!$J$6:$J$9,Inputs!$H$6:$H$9))),0),"" )</f>
        <v/>
      </c>
      <c r="L222" s="26">
        <f>IF($A222&lt;=Inputs!$B$13,IF(7&lt;=Inputs!$B$8,IF(Inputs!$B$12&gt;0,MAX(MIN(NORM.INV(RAND(),LOOKUP(V222,Inputs!$J$6:$J$9,Inputs!$G$6:$G$9),LOOKUP(V222,Inputs!$J$6:$J$9,Inputs!$H$6:$H$9)),Inputs!$B$12),-Inputs!$B$12),NORM.INV(RAND(),LOOKUP(V222,Inputs!$J$6:$J$9,Inputs!$G$6:$G$9),LOOKUP(V222,Inputs!$J$6:$J$9,Inputs!$H$6:$H$9))),0),"" )</f>
        <v/>
      </c>
      <c r="M222" s="26">
        <f>IF($A222&lt;=Inputs!$B$13,IF(8&lt;=Inputs!$B$8,IF(Inputs!$B$12&gt;0,MAX(MIN(NORM.INV(RAND(),LOOKUP(W222,Inputs!$J$6:$J$9,Inputs!$G$6:$G$9),LOOKUP(W222,Inputs!$J$6:$J$9,Inputs!$H$6:$H$9)),Inputs!$B$12),-Inputs!$B$12),NORM.INV(RAND(),LOOKUP(W222,Inputs!$J$6:$J$9,Inputs!$G$6:$G$9),LOOKUP(W222,Inputs!$J$6:$J$9,Inputs!$H$6:$H$9))),0),"" )</f>
        <v/>
      </c>
      <c r="N222" s="26">
        <f>IF($A222&lt;=Inputs!$B$13,IF(9&lt;=Inputs!$B$8,IF(Inputs!$B$12&gt;0,MAX(MIN(NORM.INV(RAND(),LOOKUP(X222,Inputs!$J$6:$J$9,Inputs!$G$6:$G$9),LOOKUP(X222,Inputs!$J$6:$J$9,Inputs!$H$6:$H$9)),Inputs!$B$12),-Inputs!$B$12),NORM.INV(RAND(),LOOKUP(X222,Inputs!$J$6:$J$9,Inputs!$G$6:$G$9),LOOKUP(X222,Inputs!$J$6:$J$9,Inputs!$H$6:$H$9))),0),"" )</f>
        <v/>
      </c>
      <c r="O222" s="26">
        <f>IF($A222&lt;=Inputs!$B$13,IF(10&lt;=Inputs!$B$8,IF(Inputs!$B$12&gt;0,MAX(MIN(NORM.INV(RAND(),LOOKUP(Y222,Inputs!$J$6:$J$9,Inputs!$G$6:$G$9),LOOKUP(Y222,Inputs!$J$6:$J$9,Inputs!$H$6:$H$9)),Inputs!$B$12),-Inputs!$B$12),NORM.INV(RAND(),LOOKUP(Y222,Inputs!$J$6:$J$9,Inputs!$G$6:$G$9),LOOKUP(Y222,Inputs!$J$6:$J$9,Inputs!$H$6:$H$9))),0),"" )</f>
        <v/>
      </c>
      <c r="P222" s="31">
        <f>IF($A222&lt;=Inputs!$B$13,RAND(),"")</f>
        <v/>
      </c>
      <c r="Q222" s="31">
        <f>IF($A222&lt;=Inputs!$B$13,RAND(),"")</f>
        <v/>
      </c>
      <c r="R222" s="31">
        <f>IF($A222&lt;=Inputs!$B$13,RAND(),"")</f>
        <v/>
      </c>
      <c r="S222" s="31">
        <f>IF($A222&lt;=Inputs!$B$13,RAND(),"")</f>
        <v/>
      </c>
      <c r="T222" s="31">
        <f>IF($A222&lt;=Inputs!$B$13,RAND(),"")</f>
        <v/>
      </c>
      <c r="U222" s="31">
        <f>IF($A222&lt;=Inputs!$B$13,RAND(),"")</f>
        <v/>
      </c>
      <c r="V222" s="31">
        <f>IF($A222&lt;=Inputs!$B$13,RAND(),"")</f>
        <v/>
      </c>
      <c r="W222" s="31">
        <f>IF($A222&lt;=Inputs!$B$13,RAND(),"")</f>
        <v/>
      </c>
      <c r="X222" s="31">
        <f>IF($A222&lt;=Inputs!$B$13,RAND(),"")</f>
        <v/>
      </c>
      <c r="Y222" s="31">
        <f>IF($A222&lt;=Inputs!$B$13,RAND(),"")</f>
        <v/>
      </c>
    </row>
    <row r="223">
      <c r="A223" t="n">
        <v>218</v>
      </c>
      <c r="B223" s="26">
        <f>IF($A223&lt;=Inputs!$B$13,IF(Inputs!$B$8&gt;0,SUM(F223:O223)/Inputs!$B$8,0),"")</f>
        <v/>
      </c>
      <c r="C223" s="27">
        <f>IF($A223&lt;=Inputs!$B$13,B223/100,"")</f>
        <v/>
      </c>
      <c r="D223" s="28">
        <f>IF($A223&lt;=Inputs!$B$13,C223*Inputs!$B$7,"")</f>
        <v/>
      </c>
      <c r="E223" s="29">
        <f>IF($A223&lt;=Inputs!$B$13,IF(D223&gt;0,1,0),"")</f>
        <v/>
      </c>
      <c r="F223" s="26">
        <f>IF($A223&lt;=Inputs!$B$13,IF(1&lt;=Inputs!$B$8,IF(Inputs!$B$12&gt;0,MAX(MIN(NORM.INV(RAND(),LOOKUP(P223,Inputs!$J$6:$J$9,Inputs!$G$6:$G$9),LOOKUP(P223,Inputs!$J$6:$J$9,Inputs!$H$6:$H$9)),Inputs!$B$12),-Inputs!$B$12),NORM.INV(RAND(),LOOKUP(P223,Inputs!$J$6:$J$9,Inputs!$G$6:$G$9),LOOKUP(P223,Inputs!$J$6:$J$9,Inputs!$H$6:$H$9))),0),"" )</f>
        <v/>
      </c>
      <c r="G223" s="26">
        <f>IF($A223&lt;=Inputs!$B$13,IF(2&lt;=Inputs!$B$8,IF(Inputs!$B$12&gt;0,MAX(MIN(NORM.INV(RAND(),LOOKUP(Q223,Inputs!$J$6:$J$9,Inputs!$G$6:$G$9),LOOKUP(Q223,Inputs!$J$6:$J$9,Inputs!$H$6:$H$9)),Inputs!$B$12),-Inputs!$B$12),NORM.INV(RAND(),LOOKUP(Q223,Inputs!$J$6:$J$9,Inputs!$G$6:$G$9),LOOKUP(Q223,Inputs!$J$6:$J$9,Inputs!$H$6:$H$9))),0),"" )</f>
        <v/>
      </c>
      <c r="H223" s="26">
        <f>IF($A223&lt;=Inputs!$B$13,IF(3&lt;=Inputs!$B$8,IF(Inputs!$B$12&gt;0,MAX(MIN(NORM.INV(RAND(),LOOKUP(R223,Inputs!$J$6:$J$9,Inputs!$G$6:$G$9),LOOKUP(R223,Inputs!$J$6:$J$9,Inputs!$H$6:$H$9)),Inputs!$B$12),-Inputs!$B$12),NORM.INV(RAND(),LOOKUP(R223,Inputs!$J$6:$J$9,Inputs!$G$6:$G$9),LOOKUP(R223,Inputs!$J$6:$J$9,Inputs!$H$6:$H$9))),0),"" )</f>
        <v/>
      </c>
      <c r="I223" s="26">
        <f>IF($A223&lt;=Inputs!$B$13,IF(4&lt;=Inputs!$B$8,IF(Inputs!$B$12&gt;0,MAX(MIN(NORM.INV(RAND(),LOOKUP(S223,Inputs!$J$6:$J$9,Inputs!$G$6:$G$9),LOOKUP(S223,Inputs!$J$6:$J$9,Inputs!$H$6:$H$9)),Inputs!$B$12),-Inputs!$B$12),NORM.INV(RAND(),LOOKUP(S223,Inputs!$J$6:$J$9,Inputs!$G$6:$G$9),LOOKUP(S223,Inputs!$J$6:$J$9,Inputs!$H$6:$H$9))),0),"" )</f>
        <v/>
      </c>
      <c r="J223" s="26">
        <f>IF($A223&lt;=Inputs!$B$13,IF(5&lt;=Inputs!$B$8,IF(Inputs!$B$12&gt;0,MAX(MIN(NORM.INV(RAND(),LOOKUP(T223,Inputs!$J$6:$J$9,Inputs!$G$6:$G$9),LOOKUP(T223,Inputs!$J$6:$J$9,Inputs!$H$6:$H$9)),Inputs!$B$12),-Inputs!$B$12),NORM.INV(RAND(),LOOKUP(T223,Inputs!$J$6:$J$9,Inputs!$G$6:$G$9),LOOKUP(T223,Inputs!$J$6:$J$9,Inputs!$H$6:$H$9))),0),"" )</f>
        <v/>
      </c>
      <c r="K223" s="26">
        <f>IF($A223&lt;=Inputs!$B$13,IF(6&lt;=Inputs!$B$8,IF(Inputs!$B$12&gt;0,MAX(MIN(NORM.INV(RAND(),LOOKUP(U223,Inputs!$J$6:$J$9,Inputs!$G$6:$G$9),LOOKUP(U223,Inputs!$J$6:$J$9,Inputs!$H$6:$H$9)),Inputs!$B$12),-Inputs!$B$12),NORM.INV(RAND(),LOOKUP(U223,Inputs!$J$6:$J$9,Inputs!$G$6:$G$9),LOOKUP(U223,Inputs!$J$6:$J$9,Inputs!$H$6:$H$9))),0),"" )</f>
        <v/>
      </c>
      <c r="L223" s="26">
        <f>IF($A223&lt;=Inputs!$B$13,IF(7&lt;=Inputs!$B$8,IF(Inputs!$B$12&gt;0,MAX(MIN(NORM.INV(RAND(),LOOKUP(V223,Inputs!$J$6:$J$9,Inputs!$G$6:$G$9),LOOKUP(V223,Inputs!$J$6:$J$9,Inputs!$H$6:$H$9)),Inputs!$B$12),-Inputs!$B$12),NORM.INV(RAND(),LOOKUP(V223,Inputs!$J$6:$J$9,Inputs!$G$6:$G$9),LOOKUP(V223,Inputs!$J$6:$J$9,Inputs!$H$6:$H$9))),0),"" )</f>
        <v/>
      </c>
      <c r="M223" s="26">
        <f>IF($A223&lt;=Inputs!$B$13,IF(8&lt;=Inputs!$B$8,IF(Inputs!$B$12&gt;0,MAX(MIN(NORM.INV(RAND(),LOOKUP(W223,Inputs!$J$6:$J$9,Inputs!$G$6:$G$9),LOOKUP(W223,Inputs!$J$6:$J$9,Inputs!$H$6:$H$9)),Inputs!$B$12),-Inputs!$B$12),NORM.INV(RAND(),LOOKUP(W223,Inputs!$J$6:$J$9,Inputs!$G$6:$G$9),LOOKUP(W223,Inputs!$J$6:$J$9,Inputs!$H$6:$H$9))),0),"" )</f>
        <v/>
      </c>
      <c r="N223" s="26">
        <f>IF($A223&lt;=Inputs!$B$13,IF(9&lt;=Inputs!$B$8,IF(Inputs!$B$12&gt;0,MAX(MIN(NORM.INV(RAND(),LOOKUP(X223,Inputs!$J$6:$J$9,Inputs!$G$6:$G$9),LOOKUP(X223,Inputs!$J$6:$J$9,Inputs!$H$6:$H$9)),Inputs!$B$12),-Inputs!$B$12),NORM.INV(RAND(),LOOKUP(X223,Inputs!$J$6:$J$9,Inputs!$G$6:$G$9),LOOKUP(X223,Inputs!$J$6:$J$9,Inputs!$H$6:$H$9))),0),"" )</f>
        <v/>
      </c>
      <c r="O223" s="26">
        <f>IF($A223&lt;=Inputs!$B$13,IF(10&lt;=Inputs!$B$8,IF(Inputs!$B$12&gt;0,MAX(MIN(NORM.INV(RAND(),LOOKUP(Y223,Inputs!$J$6:$J$9,Inputs!$G$6:$G$9),LOOKUP(Y223,Inputs!$J$6:$J$9,Inputs!$H$6:$H$9)),Inputs!$B$12),-Inputs!$B$12),NORM.INV(RAND(),LOOKUP(Y223,Inputs!$J$6:$J$9,Inputs!$G$6:$G$9),LOOKUP(Y223,Inputs!$J$6:$J$9,Inputs!$H$6:$H$9))),0),"" )</f>
        <v/>
      </c>
      <c r="P223" s="31">
        <f>IF($A223&lt;=Inputs!$B$13,RAND(),"")</f>
        <v/>
      </c>
      <c r="Q223" s="31">
        <f>IF($A223&lt;=Inputs!$B$13,RAND(),"")</f>
        <v/>
      </c>
      <c r="R223" s="31">
        <f>IF($A223&lt;=Inputs!$B$13,RAND(),"")</f>
        <v/>
      </c>
      <c r="S223" s="31">
        <f>IF($A223&lt;=Inputs!$B$13,RAND(),"")</f>
        <v/>
      </c>
      <c r="T223" s="31">
        <f>IF($A223&lt;=Inputs!$B$13,RAND(),"")</f>
        <v/>
      </c>
      <c r="U223" s="31">
        <f>IF($A223&lt;=Inputs!$B$13,RAND(),"")</f>
        <v/>
      </c>
      <c r="V223" s="31">
        <f>IF($A223&lt;=Inputs!$B$13,RAND(),"")</f>
        <v/>
      </c>
      <c r="W223" s="31">
        <f>IF($A223&lt;=Inputs!$B$13,RAND(),"")</f>
        <v/>
      </c>
      <c r="X223" s="31">
        <f>IF($A223&lt;=Inputs!$B$13,RAND(),"")</f>
        <v/>
      </c>
      <c r="Y223" s="31">
        <f>IF($A223&lt;=Inputs!$B$13,RAND(),"")</f>
        <v/>
      </c>
    </row>
    <row r="224">
      <c r="A224" t="n">
        <v>219</v>
      </c>
      <c r="B224" s="26">
        <f>IF($A224&lt;=Inputs!$B$13,IF(Inputs!$B$8&gt;0,SUM(F224:O224)/Inputs!$B$8,0),"")</f>
        <v/>
      </c>
      <c r="C224" s="27">
        <f>IF($A224&lt;=Inputs!$B$13,B224/100,"")</f>
        <v/>
      </c>
      <c r="D224" s="28">
        <f>IF($A224&lt;=Inputs!$B$13,C224*Inputs!$B$7,"")</f>
        <v/>
      </c>
      <c r="E224" s="29">
        <f>IF($A224&lt;=Inputs!$B$13,IF(D224&gt;0,1,0),"")</f>
        <v/>
      </c>
      <c r="F224" s="26">
        <f>IF($A224&lt;=Inputs!$B$13,IF(1&lt;=Inputs!$B$8,IF(Inputs!$B$12&gt;0,MAX(MIN(NORM.INV(RAND(),LOOKUP(P224,Inputs!$J$6:$J$9,Inputs!$G$6:$G$9),LOOKUP(P224,Inputs!$J$6:$J$9,Inputs!$H$6:$H$9)),Inputs!$B$12),-Inputs!$B$12),NORM.INV(RAND(),LOOKUP(P224,Inputs!$J$6:$J$9,Inputs!$G$6:$G$9),LOOKUP(P224,Inputs!$J$6:$J$9,Inputs!$H$6:$H$9))),0),"" )</f>
        <v/>
      </c>
      <c r="G224" s="26">
        <f>IF($A224&lt;=Inputs!$B$13,IF(2&lt;=Inputs!$B$8,IF(Inputs!$B$12&gt;0,MAX(MIN(NORM.INV(RAND(),LOOKUP(Q224,Inputs!$J$6:$J$9,Inputs!$G$6:$G$9),LOOKUP(Q224,Inputs!$J$6:$J$9,Inputs!$H$6:$H$9)),Inputs!$B$12),-Inputs!$B$12),NORM.INV(RAND(),LOOKUP(Q224,Inputs!$J$6:$J$9,Inputs!$G$6:$G$9),LOOKUP(Q224,Inputs!$J$6:$J$9,Inputs!$H$6:$H$9))),0),"" )</f>
        <v/>
      </c>
      <c r="H224" s="26">
        <f>IF($A224&lt;=Inputs!$B$13,IF(3&lt;=Inputs!$B$8,IF(Inputs!$B$12&gt;0,MAX(MIN(NORM.INV(RAND(),LOOKUP(R224,Inputs!$J$6:$J$9,Inputs!$G$6:$G$9),LOOKUP(R224,Inputs!$J$6:$J$9,Inputs!$H$6:$H$9)),Inputs!$B$12),-Inputs!$B$12),NORM.INV(RAND(),LOOKUP(R224,Inputs!$J$6:$J$9,Inputs!$G$6:$G$9),LOOKUP(R224,Inputs!$J$6:$J$9,Inputs!$H$6:$H$9))),0),"" )</f>
        <v/>
      </c>
      <c r="I224" s="26">
        <f>IF($A224&lt;=Inputs!$B$13,IF(4&lt;=Inputs!$B$8,IF(Inputs!$B$12&gt;0,MAX(MIN(NORM.INV(RAND(),LOOKUP(S224,Inputs!$J$6:$J$9,Inputs!$G$6:$G$9),LOOKUP(S224,Inputs!$J$6:$J$9,Inputs!$H$6:$H$9)),Inputs!$B$12),-Inputs!$B$12),NORM.INV(RAND(),LOOKUP(S224,Inputs!$J$6:$J$9,Inputs!$G$6:$G$9),LOOKUP(S224,Inputs!$J$6:$J$9,Inputs!$H$6:$H$9))),0),"" )</f>
        <v/>
      </c>
      <c r="J224" s="26">
        <f>IF($A224&lt;=Inputs!$B$13,IF(5&lt;=Inputs!$B$8,IF(Inputs!$B$12&gt;0,MAX(MIN(NORM.INV(RAND(),LOOKUP(T224,Inputs!$J$6:$J$9,Inputs!$G$6:$G$9),LOOKUP(T224,Inputs!$J$6:$J$9,Inputs!$H$6:$H$9)),Inputs!$B$12),-Inputs!$B$12),NORM.INV(RAND(),LOOKUP(T224,Inputs!$J$6:$J$9,Inputs!$G$6:$G$9),LOOKUP(T224,Inputs!$J$6:$J$9,Inputs!$H$6:$H$9))),0),"" )</f>
        <v/>
      </c>
      <c r="K224" s="26">
        <f>IF($A224&lt;=Inputs!$B$13,IF(6&lt;=Inputs!$B$8,IF(Inputs!$B$12&gt;0,MAX(MIN(NORM.INV(RAND(),LOOKUP(U224,Inputs!$J$6:$J$9,Inputs!$G$6:$G$9),LOOKUP(U224,Inputs!$J$6:$J$9,Inputs!$H$6:$H$9)),Inputs!$B$12),-Inputs!$B$12),NORM.INV(RAND(),LOOKUP(U224,Inputs!$J$6:$J$9,Inputs!$G$6:$G$9),LOOKUP(U224,Inputs!$J$6:$J$9,Inputs!$H$6:$H$9))),0),"" )</f>
        <v/>
      </c>
      <c r="L224" s="26">
        <f>IF($A224&lt;=Inputs!$B$13,IF(7&lt;=Inputs!$B$8,IF(Inputs!$B$12&gt;0,MAX(MIN(NORM.INV(RAND(),LOOKUP(V224,Inputs!$J$6:$J$9,Inputs!$G$6:$G$9),LOOKUP(V224,Inputs!$J$6:$J$9,Inputs!$H$6:$H$9)),Inputs!$B$12),-Inputs!$B$12),NORM.INV(RAND(),LOOKUP(V224,Inputs!$J$6:$J$9,Inputs!$G$6:$G$9),LOOKUP(V224,Inputs!$J$6:$J$9,Inputs!$H$6:$H$9))),0),"" )</f>
        <v/>
      </c>
      <c r="M224" s="26">
        <f>IF($A224&lt;=Inputs!$B$13,IF(8&lt;=Inputs!$B$8,IF(Inputs!$B$12&gt;0,MAX(MIN(NORM.INV(RAND(),LOOKUP(W224,Inputs!$J$6:$J$9,Inputs!$G$6:$G$9),LOOKUP(W224,Inputs!$J$6:$J$9,Inputs!$H$6:$H$9)),Inputs!$B$12),-Inputs!$B$12),NORM.INV(RAND(),LOOKUP(W224,Inputs!$J$6:$J$9,Inputs!$G$6:$G$9),LOOKUP(W224,Inputs!$J$6:$J$9,Inputs!$H$6:$H$9))),0),"" )</f>
        <v/>
      </c>
      <c r="N224" s="26">
        <f>IF($A224&lt;=Inputs!$B$13,IF(9&lt;=Inputs!$B$8,IF(Inputs!$B$12&gt;0,MAX(MIN(NORM.INV(RAND(),LOOKUP(X224,Inputs!$J$6:$J$9,Inputs!$G$6:$G$9),LOOKUP(X224,Inputs!$J$6:$J$9,Inputs!$H$6:$H$9)),Inputs!$B$12),-Inputs!$B$12),NORM.INV(RAND(),LOOKUP(X224,Inputs!$J$6:$J$9,Inputs!$G$6:$G$9),LOOKUP(X224,Inputs!$J$6:$J$9,Inputs!$H$6:$H$9))),0),"" )</f>
        <v/>
      </c>
      <c r="O224" s="26">
        <f>IF($A224&lt;=Inputs!$B$13,IF(10&lt;=Inputs!$B$8,IF(Inputs!$B$12&gt;0,MAX(MIN(NORM.INV(RAND(),LOOKUP(Y224,Inputs!$J$6:$J$9,Inputs!$G$6:$G$9),LOOKUP(Y224,Inputs!$J$6:$J$9,Inputs!$H$6:$H$9)),Inputs!$B$12),-Inputs!$B$12),NORM.INV(RAND(),LOOKUP(Y224,Inputs!$J$6:$J$9,Inputs!$G$6:$G$9),LOOKUP(Y224,Inputs!$J$6:$J$9,Inputs!$H$6:$H$9))),0),"" )</f>
        <v/>
      </c>
      <c r="P224" s="31">
        <f>IF($A224&lt;=Inputs!$B$13,RAND(),"")</f>
        <v/>
      </c>
      <c r="Q224" s="31">
        <f>IF($A224&lt;=Inputs!$B$13,RAND(),"")</f>
        <v/>
      </c>
      <c r="R224" s="31">
        <f>IF($A224&lt;=Inputs!$B$13,RAND(),"")</f>
        <v/>
      </c>
      <c r="S224" s="31">
        <f>IF($A224&lt;=Inputs!$B$13,RAND(),"")</f>
        <v/>
      </c>
      <c r="T224" s="31">
        <f>IF($A224&lt;=Inputs!$B$13,RAND(),"")</f>
        <v/>
      </c>
      <c r="U224" s="31">
        <f>IF($A224&lt;=Inputs!$B$13,RAND(),"")</f>
        <v/>
      </c>
      <c r="V224" s="31">
        <f>IF($A224&lt;=Inputs!$B$13,RAND(),"")</f>
        <v/>
      </c>
      <c r="W224" s="31">
        <f>IF($A224&lt;=Inputs!$B$13,RAND(),"")</f>
        <v/>
      </c>
      <c r="X224" s="31">
        <f>IF($A224&lt;=Inputs!$B$13,RAND(),"")</f>
        <v/>
      </c>
      <c r="Y224" s="31">
        <f>IF($A224&lt;=Inputs!$B$13,RAND(),"")</f>
        <v/>
      </c>
    </row>
    <row r="225">
      <c r="A225" t="n">
        <v>220</v>
      </c>
      <c r="B225" s="26">
        <f>IF($A225&lt;=Inputs!$B$13,IF(Inputs!$B$8&gt;0,SUM(F225:O225)/Inputs!$B$8,0),"")</f>
        <v/>
      </c>
      <c r="C225" s="27">
        <f>IF($A225&lt;=Inputs!$B$13,B225/100,"")</f>
        <v/>
      </c>
      <c r="D225" s="28">
        <f>IF($A225&lt;=Inputs!$B$13,C225*Inputs!$B$7,"")</f>
        <v/>
      </c>
      <c r="E225" s="29">
        <f>IF($A225&lt;=Inputs!$B$13,IF(D225&gt;0,1,0),"")</f>
        <v/>
      </c>
      <c r="F225" s="26">
        <f>IF($A225&lt;=Inputs!$B$13,IF(1&lt;=Inputs!$B$8,IF(Inputs!$B$12&gt;0,MAX(MIN(NORM.INV(RAND(),LOOKUP(P225,Inputs!$J$6:$J$9,Inputs!$G$6:$G$9),LOOKUP(P225,Inputs!$J$6:$J$9,Inputs!$H$6:$H$9)),Inputs!$B$12),-Inputs!$B$12),NORM.INV(RAND(),LOOKUP(P225,Inputs!$J$6:$J$9,Inputs!$G$6:$G$9),LOOKUP(P225,Inputs!$J$6:$J$9,Inputs!$H$6:$H$9))),0),"" )</f>
        <v/>
      </c>
      <c r="G225" s="26">
        <f>IF($A225&lt;=Inputs!$B$13,IF(2&lt;=Inputs!$B$8,IF(Inputs!$B$12&gt;0,MAX(MIN(NORM.INV(RAND(),LOOKUP(Q225,Inputs!$J$6:$J$9,Inputs!$G$6:$G$9),LOOKUP(Q225,Inputs!$J$6:$J$9,Inputs!$H$6:$H$9)),Inputs!$B$12),-Inputs!$B$12),NORM.INV(RAND(),LOOKUP(Q225,Inputs!$J$6:$J$9,Inputs!$G$6:$G$9),LOOKUP(Q225,Inputs!$J$6:$J$9,Inputs!$H$6:$H$9))),0),"" )</f>
        <v/>
      </c>
      <c r="H225" s="26">
        <f>IF($A225&lt;=Inputs!$B$13,IF(3&lt;=Inputs!$B$8,IF(Inputs!$B$12&gt;0,MAX(MIN(NORM.INV(RAND(),LOOKUP(R225,Inputs!$J$6:$J$9,Inputs!$G$6:$G$9),LOOKUP(R225,Inputs!$J$6:$J$9,Inputs!$H$6:$H$9)),Inputs!$B$12),-Inputs!$B$12),NORM.INV(RAND(),LOOKUP(R225,Inputs!$J$6:$J$9,Inputs!$G$6:$G$9),LOOKUP(R225,Inputs!$J$6:$J$9,Inputs!$H$6:$H$9))),0),"" )</f>
        <v/>
      </c>
      <c r="I225" s="26">
        <f>IF($A225&lt;=Inputs!$B$13,IF(4&lt;=Inputs!$B$8,IF(Inputs!$B$12&gt;0,MAX(MIN(NORM.INV(RAND(),LOOKUP(S225,Inputs!$J$6:$J$9,Inputs!$G$6:$G$9),LOOKUP(S225,Inputs!$J$6:$J$9,Inputs!$H$6:$H$9)),Inputs!$B$12),-Inputs!$B$12),NORM.INV(RAND(),LOOKUP(S225,Inputs!$J$6:$J$9,Inputs!$G$6:$G$9),LOOKUP(S225,Inputs!$J$6:$J$9,Inputs!$H$6:$H$9))),0),"" )</f>
        <v/>
      </c>
      <c r="J225" s="26">
        <f>IF($A225&lt;=Inputs!$B$13,IF(5&lt;=Inputs!$B$8,IF(Inputs!$B$12&gt;0,MAX(MIN(NORM.INV(RAND(),LOOKUP(T225,Inputs!$J$6:$J$9,Inputs!$G$6:$G$9),LOOKUP(T225,Inputs!$J$6:$J$9,Inputs!$H$6:$H$9)),Inputs!$B$12),-Inputs!$B$12),NORM.INV(RAND(),LOOKUP(T225,Inputs!$J$6:$J$9,Inputs!$G$6:$G$9),LOOKUP(T225,Inputs!$J$6:$J$9,Inputs!$H$6:$H$9))),0),"" )</f>
        <v/>
      </c>
      <c r="K225" s="26">
        <f>IF($A225&lt;=Inputs!$B$13,IF(6&lt;=Inputs!$B$8,IF(Inputs!$B$12&gt;0,MAX(MIN(NORM.INV(RAND(),LOOKUP(U225,Inputs!$J$6:$J$9,Inputs!$G$6:$G$9),LOOKUP(U225,Inputs!$J$6:$J$9,Inputs!$H$6:$H$9)),Inputs!$B$12),-Inputs!$B$12),NORM.INV(RAND(),LOOKUP(U225,Inputs!$J$6:$J$9,Inputs!$G$6:$G$9),LOOKUP(U225,Inputs!$J$6:$J$9,Inputs!$H$6:$H$9))),0),"" )</f>
        <v/>
      </c>
      <c r="L225" s="26">
        <f>IF($A225&lt;=Inputs!$B$13,IF(7&lt;=Inputs!$B$8,IF(Inputs!$B$12&gt;0,MAX(MIN(NORM.INV(RAND(),LOOKUP(V225,Inputs!$J$6:$J$9,Inputs!$G$6:$G$9),LOOKUP(V225,Inputs!$J$6:$J$9,Inputs!$H$6:$H$9)),Inputs!$B$12),-Inputs!$B$12),NORM.INV(RAND(),LOOKUP(V225,Inputs!$J$6:$J$9,Inputs!$G$6:$G$9),LOOKUP(V225,Inputs!$J$6:$J$9,Inputs!$H$6:$H$9))),0),"" )</f>
        <v/>
      </c>
      <c r="M225" s="26">
        <f>IF($A225&lt;=Inputs!$B$13,IF(8&lt;=Inputs!$B$8,IF(Inputs!$B$12&gt;0,MAX(MIN(NORM.INV(RAND(),LOOKUP(W225,Inputs!$J$6:$J$9,Inputs!$G$6:$G$9),LOOKUP(W225,Inputs!$J$6:$J$9,Inputs!$H$6:$H$9)),Inputs!$B$12),-Inputs!$B$12),NORM.INV(RAND(),LOOKUP(W225,Inputs!$J$6:$J$9,Inputs!$G$6:$G$9),LOOKUP(W225,Inputs!$J$6:$J$9,Inputs!$H$6:$H$9))),0),"" )</f>
        <v/>
      </c>
      <c r="N225" s="26">
        <f>IF($A225&lt;=Inputs!$B$13,IF(9&lt;=Inputs!$B$8,IF(Inputs!$B$12&gt;0,MAX(MIN(NORM.INV(RAND(),LOOKUP(X225,Inputs!$J$6:$J$9,Inputs!$G$6:$G$9),LOOKUP(X225,Inputs!$J$6:$J$9,Inputs!$H$6:$H$9)),Inputs!$B$12),-Inputs!$B$12),NORM.INV(RAND(),LOOKUP(X225,Inputs!$J$6:$J$9,Inputs!$G$6:$G$9),LOOKUP(X225,Inputs!$J$6:$J$9,Inputs!$H$6:$H$9))),0),"" )</f>
        <v/>
      </c>
      <c r="O225" s="26">
        <f>IF($A225&lt;=Inputs!$B$13,IF(10&lt;=Inputs!$B$8,IF(Inputs!$B$12&gt;0,MAX(MIN(NORM.INV(RAND(),LOOKUP(Y225,Inputs!$J$6:$J$9,Inputs!$G$6:$G$9),LOOKUP(Y225,Inputs!$J$6:$J$9,Inputs!$H$6:$H$9)),Inputs!$B$12),-Inputs!$B$12),NORM.INV(RAND(),LOOKUP(Y225,Inputs!$J$6:$J$9,Inputs!$G$6:$G$9),LOOKUP(Y225,Inputs!$J$6:$J$9,Inputs!$H$6:$H$9))),0),"" )</f>
        <v/>
      </c>
      <c r="P225" s="31">
        <f>IF($A225&lt;=Inputs!$B$13,RAND(),"")</f>
        <v/>
      </c>
      <c r="Q225" s="31">
        <f>IF($A225&lt;=Inputs!$B$13,RAND(),"")</f>
        <v/>
      </c>
      <c r="R225" s="31">
        <f>IF($A225&lt;=Inputs!$B$13,RAND(),"")</f>
        <v/>
      </c>
      <c r="S225" s="31">
        <f>IF($A225&lt;=Inputs!$B$13,RAND(),"")</f>
        <v/>
      </c>
      <c r="T225" s="31">
        <f>IF($A225&lt;=Inputs!$B$13,RAND(),"")</f>
        <v/>
      </c>
      <c r="U225" s="31">
        <f>IF($A225&lt;=Inputs!$B$13,RAND(),"")</f>
        <v/>
      </c>
      <c r="V225" s="31">
        <f>IF($A225&lt;=Inputs!$B$13,RAND(),"")</f>
        <v/>
      </c>
      <c r="W225" s="31">
        <f>IF($A225&lt;=Inputs!$B$13,RAND(),"")</f>
        <v/>
      </c>
      <c r="X225" s="31">
        <f>IF($A225&lt;=Inputs!$B$13,RAND(),"")</f>
        <v/>
      </c>
      <c r="Y225" s="31">
        <f>IF($A225&lt;=Inputs!$B$13,RAND(),"")</f>
        <v/>
      </c>
    </row>
    <row r="226">
      <c r="A226" t="n">
        <v>221</v>
      </c>
      <c r="B226" s="26">
        <f>IF($A226&lt;=Inputs!$B$13,IF(Inputs!$B$8&gt;0,SUM(F226:O226)/Inputs!$B$8,0),"")</f>
        <v/>
      </c>
      <c r="C226" s="27">
        <f>IF($A226&lt;=Inputs!$B$13,B226/100,"")</f>
        <v/>
      </c>
      <c r="D226" s="28">
        <f>IF($A226&lt;=Inputs!$B$13,C226*Inputs!$B$7,"")</f>
        <v/>
      </c>
      <c r="E226" s="29">
        <f>IF($A226&lt;=Inputs!$B$13,IF(D226&gt;0,1,0),"")</f>
        <v/>
      </c>
      <c r="F226" s="26">
        <f>IF($A226&lt;=Inputs!$B$13,IF(1&lt;=Inputs!$B$8,IF(Inputs!$B$12&gt;0,MAX(MIN(NORM.INV(RAND(),LOOKUP(P226,Inputs!$J$6:$J$9,Inputs!$G$6:$G$9),LOOKUP(P226,Inputs!$J$6:$J$9,Inputs!$H$6:$H$9)),Inputs!$B$12),-Inputs!$B$12),NORM.INV(RAND(),LOOKUP(P226,Inputs!$J$6:$J$9,Inputs!$G$6:$G$9),LOOKUP(P226,Inputs!$J$6:$J$9,Inputs!$H$6:$H$9))),0),"" )</f>
        <v/>
      </c>
      <c r="G226" s="26">
        <f>IF($A226&lt;=Inputs!$B$13,IF(2&lt;=Inputs!$B$8,IF(Inputs!$B$12&gt;0,MAX(MIN(NORM.INV(RAND(),LOOKUP(Q226,Inputs!$J$6:$J$9,Inputs!$G$6:$G$9),LOOKUP(Q226,Inputs!$J$6:$J$9,Inputs!$H$6:$H$9)),Inputs!$B$12),-Inputs!$B$12),NORM.INV(RAND(),LOOKUP(Q226,Inputs!$J$6:$J$9,Inputs!$G$6:$G$9),LOOKUP(Q226,Inputs!$J$6:$J$9,Inputs!$H$6:$H$9))),0),"" )</f>
        <v/>
      </c>
      <c r="H226" s="26">
        <f>IF($A226&lt;=Inputs!$B$13,IF(3&lt;=Inputs!$B$8,IF(Inputs!$B$12&gt;0,MAX(MIN(NORM.INV(RAND(),LOOKUP(R226,Inputs!$J$6:$J$9,Inputs!$G$6:$G$9),LOOKUP(R226,Inputs!$J$6:$J$9,Inputs!$H$6:$H$9)),Inputs!$B$12),-Inputs!$B$12),NORM.INV(RAND(),LOOKUP(R226,Inputs!$J$6:$J$9,Inputs!$G$6:$G$9),LOOKUP(R226,Inputs!$J$6:$J$9,Inputs!$H$6:$H$9))),0),"" )</f>
        <v/>
      </c>
      <c r="I226" s="26">
        <f>IF($A226&lt;=Inputs!$B$13,IF(4&lt;=Inputs!$B$8,IF(Inputs!$B$12&gt;0,MAX(MIN(NORM.INV(RAND(),LOOKUP(S226,Inputs!$J$6:$J$9,Inputs!$G$6:$G$9),LOOKUP(S226,Inputs!$J$6:$J$9,Inputs!$H$6:$H$9)),Inputs!$B$12),-Inputs!$B$12),NORM.INV(RAND(),LOOKUP(S226,Inputs!$J$6:$J$9,Inputs!$G$6:$G$9),LOOKUP(S226,Inputs!$J$6:$J$9,Inputs!$H$6:$H$9))),0),"" )</f>
        <v/>
      </c>
      <c r="J226" s="26">
        <f>IF($A226&lt;=Inputs!$B$13,IF(5&lt;=Inputs!$B$8,IF(Inputs!$B$12&gt;0,MAX(MIN(NORM.INV(RAND(),LOOKUP(T226,Inputs!$J$6:$J$9,Inputs!$G$6:$G$9),LOOKUP(T226,Inputs!$J$6:$J$9,Inputs!$H$6:$H$9)),Inputs!$B$12),-Inputs!$B$12),NORM.INV(RAND(),LOOKUP(T226,Inputs!$J$6:$J$9,Inputs!$G$6:$G$9),LOOKUP(T226,Inputs!$J$6:$J$9,Inputs!$H$6:$H$9))),0),"" )</f>
        <v/>
      </c>
      <c r="K226" s="26">
        <f>IF($A226&lt;=Inputs!$B$13,IF(6&lt;=Inputs!$B$8,IF(Inputs!$B$12&gt;0,MAX(MIN(NORM.INV(RAND(),LOOKUP(U226,Inputs!$J$6:$J$9,Inputs!$G$6:$G$9),LOOKUP(U226,Inputs!$J$6:$J$9,Inputs!$H$6:$H$9)),Inputs!$B$12),-Inputs!$B$12),NORM.INV(RAND(),LOOKUP(U226,Inputs!$J$6:$J$9,Inputs!$G$6:$G$9),LOOKUP(U226,Inputs!$J$6:$J$9,Inputs!$H$6:$H$9))),0),"" )</f>
        <v/>
      </c>
      <c r="L226" s="26">
        <f>IF($A226&lt;=Inputs!$B$13,IF(7&lt;=Inputs!$B$8,IF(Inputs!$B$12&gt;0,MAX(MIN(NORM.INV(RAND(),LOOKUP(V226,Inputs!$J$6:$J$9,Inputs!$G$6:$G$9),LOOKUP(V226,Inputs!$J$6:$J$9,Inputs!$H$6:$H$9)),Inputs!$B$12),-Inputs!$B$12),NORM.INV(RAND(),LOOKUP(V226,Inputs!$J$6:$J$9,Inputs!$G$6:$G$9),LOOKUP(V226,Inputs!$J$6:$J$9,Inputs!$H$6:$H$9))),0),"" )</f>
        <v/>
      </c>
      <c r="M226" s="26">
        <f>IF($A226&lt;=Inputs!$B$13,IF(8&lt;=Inputs!$B$8,IF(Inputs!$B$12&gt;0,MAX(MIN(NORM.INV(RAND(),LOOKUP(W226,Inputs!$J$6:$J$9,Inputs!$G$6:$G$9),LOOKUP(W226,Inputs!$J$6:$J$9,Inputs!$H$6:$H$9)),Inputs!$B$12),-Inputs!$B$12),NORM.INV(RAND(),LOOKUP(W226,Inputs!$J$6:$J$9,Inputs!$G$6:$G$9),LOOKUP(W226,Inputs!$J$6:$J$9,Inputs!$H$6:$H$9))),0),"" )</f>
        <v/>
      </c>
      <c r="N226" s="26">
        <f>IF($A226&lt;=Inputs!$B$13,IF(9&lt;=Inputs!$B$8,IF(Inputs!$B$12&gt;0,MAX(MIN(NORM.INV(RAND(),LOOKUP(X226,Inputs!$J$6:$J$9,Inputs!$G$6:$G$9),LOOKUP(X226,Inputs!$J$6:$J$9,Inputs!$H$6:$H$9)),Inputs!$B$12),-Inputs!$B$12),NORM.INV(RAND(),LOOKUP(X226,Inputs!$J$6:$J$9,Inputs!$G$6:$G$9),LOOKUP(X226,Inputs!$J$6:$J$9,Inputs!$H$6:$H$9))),0),"" )</f>
        <v/>
      </c>
      <c r="O226" s="26">
        <f>IF($A226&lt;=Inputs!$B$13,IF(10&lt;=Inputs!$B$8,IF(Inputs!$B$12&gt;0,MAX(MIN(NORM.INV(RAND(),LOOKUP(Y226,Inputs!$J$6:$J$9,Inputs!$G$6:$G$9),LOOKUP(Y226,Inputs!$J$6:$J$9,Inputs!$H$6:$H$9)),Inputs!$B$12),-Inputs!$B$12),NORM.INV(RAND(),LOOKUP(Y226,Inputs!$J$6:$J$9,Inputs!$G$6:$G$9),LOOKUP(Y226,Inputs!$J$6:$J$9,Inputs!$H$6:$H$9))),0),"" )</f>
        <v/>
      </c>
      <c r="P226" s="31">
        <f>IF($A226&lt;=Inputs!$B$13,RAND(),"")</f>
        <v/>
      </c>
      <c r="Q226" s="31">
        <f>IF($A226&lt;=Inputs!$B$13,RAND(),"")</f>
        <v/>
      </c>
      <c r="R226" s="31">
        <f>IF($A226&lt;=Inputs!$B$13,RAND(),"")</f>
        <v/>
      </c>
      <c r="S226" s="31">
        <f>IF($A226&lt;=Inputs!$B$13,RAND(),"")</f>
        <v/>
      </c>
      <c r="T226" s="31">
        <f>IF($A226&lt;=Inputs!$B$13,RAND(),"")</f>
        <v/>
      </c>
      <c r="U226" s="31">
        <f>IF($A226&lt;=Inputs!$B$13,RAND(),"")</f>
        <v/>
      </c>
      <c r="V226" s="31">
        <f>IF($A226&lt;=Inputs!$B$13,RAND(),"")</f>
        <v/>
      </c>
      <c r="W226" s="31">
        <f>IF($A226&lt;=Inputs!$B$13,RAND(),"")</f>
        <v/>
      </c>
      <c r="X226" s="31">
        <f>IF($A226&lt;=Inputs!$B$13,RAND(),"")</f>
        <v/>
      </c>
      <c r="Y226" s="31">
        <f>IF($A226&lt;=Inputs!$B$13,RAND(),"")</f>
        <v/>
      </c>
    </row>
    <row r="227">
      <c r="A227" t="n">
        <v>222</v>
      </c>
      <c r="B227" s="26">
        <f>IF($A227&lt;=Inputs!$B$13,IF(Inputs!$B$8&gt;0,SUM(F227:O227)/Inputs!$B$8,0),"")</f>
        <v/>
      </c>
      <c r="C227" s="27">
        <f>IF($A227&lt;=Inputs!$B$13,B227/100,"")</f>
        <v/>
      </c>
      <c r="D227" s="28">
        <f>IF($A227&lt;=Inputs!$B$13,C227*Inputs!$B$7,"")</f>
        <v/>
      </c>
      <c r="E227" s="29">
        <f>IF($A227&lt;=Inputs!$B$13,IF(D227&gt;0,1,0),"")</f>
        <v/>
      </c>
      <c r="F227" s="26">
        <f>IF($A227&lt;=Inputs!$B$13,IF(1&lt;=Inputs!$B$8,IF(Inputs!$B$12&gt;0,MAX(MIN(NORM.INV(RAND(),LOOKUP(P227,Inputs!$J$6:$J$9,Inputs!$G$6:$G$9),LOOKUP(P227,Inputs!$J$6:$J$9,Inputs!$H$6:$H$9)),Inputs!$B$12),-Inputs!$B$12),NORM.INV(RAND(),LOOKUP(P227,Inputs!$J$6:$J$9,Inputs!$G$6:$G$9),LOOKUP(P227,Inputs!$J$6:$J$9,Inputs!$H$6:$H$9))),0),"" )</f>
        <v/>
      </c>
      <c r="G227" s="26">
        <f>IF($A227&lt;=Inputs!$B$13,IF(2&lt;=Inputs!$B$8,IF(Inputs!$B$12&gt;0,MAX(MIN(NORM.INV(RAND(),LOOKUP(Q227,Inputs!$J$6:$J$9,Inputs!$G$6:$G$9),LOOKUP(Q227,Inputs!$J$6:$J$9,Inputs!$H$6:$H$9)),Inputs!$B$12),-Inputs!$B$12),NORM.INV(RAND(),LOOKUP(Q227,Inputs!$J$6:$J$9,Inputs!$G$6:$G$9),LOOKUP(Q227,Inputs!$J$6:$J$9,Inputs!$H$6:$H$9))),0),"" )</f>
        <v/>
      </c>
      <c r="H227" s="26">
        <f>IF($A227&lt;=Inputs!$B$13,IF(3&lt;=Inputs!$B$8,IF(Inputs!$B$12&gt;0,MAX(MIN(NORM.INV(RAND(),LOOKUP(R227,Inputs!$J$6:$J$9,Inputs!$G$6:$G$9),LOOKUP(R227,Inputs!$J$6:$J$9,Inputs!$H$6:$H$9)),Inputs!$B$12),-Inputs!$B$12),NORM.INV(RAND(),LOOKUP(R227,Inputs!$J$6:$J$9,Inputs!$G$6:$G$9),LOOKUP(R227,Inputs!$J$6:$J$9,Inputs!$H$6:$H$9))),0),"" )</f>
        <v/>
      </c>
      <c r="I227" s="26">
        <f>IF($A227&lt;=Inputs!$B$13,IF(4&lt;=Inputs!$B$8,IF(Inputs!$B$12&gt;0,MAX(MIN(NORM.INV(RAND(),LOOKUP(S227,Inputs!$J$6:$J$9,Inputs!$G$6:$G$9),LOOKUP(S227,Inputs!$J$6:$J$9,Inputs!$H$6:$H$9)),Inputs!$B$12),-Inputs!$B$12),NORM.INV(RAND(),LOOKUP(S227,Inputs!$J$6:$J$9,Inputs!$G$6:$G$9),LOOKUP(S227,Inputs!$J$6:$J$9,Inputs!$H$6:$H$9))),0),"" )</f>
        <v/>
      </c>
      <c r="J227" s="26">
        <f>IF($A227&lt;=Inputs!$B$13,IF(5&lt;=Inputs!$B$8,IF(Inputs!$B$12&gt;0,MAX(MIN(NORM.INV(RAND(),LOOKUP(T227,Inputs!$J$6:$J$9,Inputs!$G$6:$G$9),LOOKUP(T227,Inputs!$J$6:$J$9,Inputs!$H$6:$H$9)),Inputs!$B$12),-Inputs!$B$12),NORM.INV(RAND(),LOOKUP(T227,Inputs!$J$6:$J$9,Inputs!$G$6:$G$9),LOOKUP(T227,Inputs!$J$6:$J$9,Inputs!$H$6:$H$9))),0),"" )</f>
        <v/>
      </c>
      <c r="K227" s="26">
        <f>IF($A227&lt;=Inputs!$B$13,IF(6&lt;=Inputs!$B$8,IF(Inputs!$B$12&gt;0,MAX(MIN(NORM.INV(RAND(),LOOKUP(U227,Inputs!$J$6:$J$9,Inputs!$G$6:$G$9),LOOKUP(U227,Inputs!$J$6:$J$9,Inputs!$H$6:$H$9)),Inputs!$B$12),-Inputs!$B$12),NORM.INV(RAND(),LOOKUP(U227,Inputs!$J$6:$J$9,Inputs!$G$6:$G$9),LOOKUP(U227,Inputs!$J$6:$J$9,Inputs!$H$6:$H$9))),0),"" )</f>
        <v/>
      </c>
      <c r="L227" s="26">
        <f>IF($A227&lt;=Inputs!$B$13,IF(7&lt;=Inputs!$B$8,IF(Inputs!$B$12&gt;0,MAX(MIN(NORM.INV(RAND(),LOOKUP(V227,Inputs!$J$6:$J$9,Inputs!$G$6:$G$9),LOOKUP(V227,Inputs!$J$6:$J$9,Inputs!$H$6:$H$9)),Inputs!$B$12),-Inputs!$B$12),NORM.INV(RAND(),LOOKUP(V227,Inputs!$J$6:$J$9,Inputs!$G$6:$G$9),LOOKUP(V227,Inputs!$J$6:$J$9,Inputs!$H$6:$H$9))),0),"" )</f>
        <v/>
      </c>
      <c r="M227" s="26">
        <f>IF($A227&lt;=Inputs!$B$13,IF(8&lt;=Inputs!$B$8,IF(Inputs!$B$12&gt;0,MAX(MIN(NORM.INV(RAND(),LOOKUP(W227,Inputs!$J$6:$J$9,Inputs!$G$6:$G$9),LOOKUP(W227,Inputs!$J$6:$J$9,Inputs!$H$6:$H$9)),Inputs!$B$12),-Inputs!$B$12),NORM.INV(RAND(),LOOKUP(W227,Inputs!$J$6:$J$9,Inputs!$G$6:$G$9),LOOKUP(W227,Inputs!$J$6:$J$9,Inputs!$H$6:$H$9))),0),"" )</f>
        <v/>
      </c>
      <c r="N227" s="26">
        <f>IF($A227&lt;=Inputs!$B$13,IF(9&lt;=Inputs!$B$8,IF(Inputs!$B$12&gt;0,MAX(MIN(NORM.INV(RAND(),LOOKUP(X227,Inputs!$J$6:$J$9,Inputs!$G$6:$G$9),LOOKUP(X227,Inputs!$J$6:$J$9,Inputs!$H$6:$H$9)),Inputs!$B$12),-Inputs!$B$12),NORM.INV(RAND(),LOOKUP(X227,Inputs!$J$6:$J$9,Inputs!$G$6:$G$9),LOOKUP(X227,Inputs!$J$6:$J$9,Inputs!$H$6:$H$9))),0),"" )</f>
        <v/>
      </c>
      <c r="O227" s="26">
        <f>IF($A227&lt;=Inputs!$B$13,IF(10&lt;=Inputs!$B$8,IF(Inputs!$B$12&gt;0,MAX(MIN(NORM.INV(RAND(),LOOKUP(Y227,Inputs!$J$6:$J$9,Inputs!$G$6:$G$9),LOOKUP(Y227,Inputs!$J$6:$J$9,Inputs!$H$6:$H$9)),Inputs!$B$12),-Inputs!$B$12),NORM.INV(RAND(),LOOKUP(Y227,Inputs!$J$6:$J$9,Inputs!$G$6:$G$9),LOOKUP(Y227,Inputs!$J$6:$J$9,Inputs!$H$6:$H$9))),0),"" )</f>
        <v/>
      </c>
      <c r="P227" s="31">
        <f>IF($A227&lt;=Inputs!$B$13,RAND(),"")</f>
        <v/>
      </c>
      <c r="Q227" s="31">
        <f>IF($A227&lt;=Inputs!$B$13,RAND(),"")</f>
        <v/>
      </c>
      <c r="R227" s="31">
        <f>IF($A227&lt;=Inputs!$B$13,RAND(),"")</f>
        <v/>
      </c>
      <c r="S227" s="31">
        <f>IF($A227&lt;=Inputs!$B$13,RAND(),"")</f>
        <v/>
      </c>
      <c r="T227" s="31">
        <f>IF($A227&lt;=Inputs!$B$13,RAND(),"")</f>
        <v/>
      </c>
      <c r="U227" s="31">
        <f>IF($A227&lt;=Inputs!$B$13,RAND(),"")</f>
        <v/>
      </c>
      <c r="V227" s="31">
        <f>IF($A227&lt;=Inputs!$B$13,RAND(),"")</f>
        <v/>
      </c>
      <c r="W227" s="31">
        <f>IF($A227&lt;=Inputs!$B$13,RAND(),"")</f>
        <v/>
      </c>
      <c r="X227" s="31">
        <f>IF($A227&lt;=Inputs!$B$13,RAND(),"")</f>
        <v/>
      </c>
      <c r="Y227" s="31">
        <f>IF($A227&lt;=Inputs!$B$13,RAND(),"")</f>
        <v/>
      </c>
    </row>
    <row r="228">
      <c r="A228" t="n">
        <v>223</v>
      </c>
      <c r="B228" s="26">
        <f>IF($A228&lt;=Inputs!$B$13,IF(Inputs!$B$8&gt;0,SUM(F228:O228)/Inputs!$B$8,0),"")</f>
        <v/>
      </c>
      <c r="C228" s="27">
        <f>IF($A228&lt;=Inputs!$B$13,B228/100,"")</f>
        <v/>
      </c>
      <c r="D228" s="28">
        <f>IF($A228&lt;=Inputs!$B$13,C228*Inputs!$B$7,"")</f>
        <v/>
      </c>
      <c r="E228" s="29">
        <f>IF($A228&lt;=Inputs!$B$13,IF(D228&gt;0,1,0),"")</f>
        <v/>
      </c>
      <c r="F228" s="26">
        <f>IF($A228&lt;=Inputs!$B$13,IF(1&lt;=Inputs!$B$8,IF(Inputs!$B$12&gt;0,MAX(MIN(NORM.INV(RAND(),LOOKUP(P228,Inputs!$J$6:$J$9,Inputs!$G$6:$G$9),LOOKUP(P228,Inputs!$J$6:$J$9,Inputs!$H$6:$H$9)),Inputs!$B$12),-Inputs!$B$12),NORM.INV(RAND(),LOOKUP(P228,Inputs!$J$6:$J$9,Inputs!$G$6:$G$9),LOOKUP(P228,Inputs!$J$6:$J$9,Inputs!$H$6:$H$9))),0),"" )</f>
        <v/>
      </c>
      <c r="G228" s="26">
        <f>IF($A228&lt;=Inputs!$B$13,IF(2&lt;=Inputs!$B$8,IF(Inputs!$B$12&gt;0,MAX(MIN(NORM.INV(RAND(),LOOKUP(Q228,Inputs!$J$6:$J$9,Inputs!$G$6:$G$9),LOOKUP(Q228,Inputs!$J$6:$J$9,Inputs!$H$6:$H$9)),Inputs!$B$12),-Inputs!$B$12),NORM.INV(RAND(),LOOKUP(Q228,Inputs!$J$6:$J$9,Inputs!$G$6:$G$9),LOOKUP(Q228,Inputs!$J$6:$J$9,Inputs!$H$6:$H$9))),0),"" )</f>
        <v/>
      </c>
      <c r="H228" s="26">
        <f>IF($A228&lt;=Inputs!$B$13,IF(3&lt;=Inputs!$B$8,IF(Inputs!$B$12&gt;0,MAX(MIN(NORM.INV(RAND(),LOOKUP(R228,Inputs!$J$6:$J$9,Inputs!$G$6:$G$9),LOOKUP(R228,Inputs!$J$6:$J$9,Inputs!$H$6:$H$9)),Inputs!$B$12),-Inputs!$B$12),NORM.INV(RAND(),LOOKUP(R228,Inputs!$J$6:$J$9,Inputs!$G$6:$G$9),LOOKUP(R228,Inputs!$J$6:$J$9,Inputs!$H$6:$H$9))),0),"" )</f>
        <v/>
      </c>
      <c r="I228" s="26">
        <f>IF($A228&lt;=Inputs!$B$13,IF(4&lt;=Inputs!$B$8,IF(Inputs!$B$12&gt;0,MAX(MIN(NORM.INV(RAND(),LOOKUP(S228,Inputs!$J$6:$J$9,Inputs!$G$6:$G$9),LOOKUP(S228,Inputs!$J$6:$J$9,Inputs!$H$6:$H$9)),Inputs!$B$12),-Inputs!$B$12),NORM.INV(RAND(),LOOKUP(S228,Inputs!$J$6:$J$9,Inputs!$G$6:$G$9),LOOKUP(S228,Inputs!$J$6:$J$9,Inputs!$H$6:$H$9))),0),"" )</f>
        <v/>
      </c>
      <c r="J228" s="26">
        <f>IF($A228&lt;=Inputs!$B$13,IF(5&lt;=Inputs!$B$8,IF(Inputs!$B$12&gt;0,MAX(MIN(NORM.INV(RAND(),LOOKUP(T228,Inputs!$J$6:$J$9,Inputs!$G$6:$G$9),LOOKUP(T228,Inputs!$J$6:$J$9,Inputs!$H$6:$H$9)),Inputs!$B$12),-Inputs!$B$12),NORM.INV(RAND(),LOOKUP(T228,Inputs!$J$6:$J$9,Inputs!$G$6:$G$9),LOOKUP(T228,Inputs!$J$6:$J$9,Inputs!$H$6:$H$9))),0),"" )</f>
        <v/>
      </c>
      <c r="K228" s="26">
        <f>IF($A228&lt;=Inputs!$B$13,IF(6&lt;=Inputs!$B$8,IF(Inputs!$B$12&gt;0,MAX(MIN(NORM.INV(RAND(),LOOKUP(U228,Inputs!$J$6:$J$9,Inputs!$G$6:$G$9),LOOKUP(U228,Inputs!$J$6:$J$9,Inputs!$H$6:$H$9)),Inputs!$B$12),-Inputs!$B$12),NORM.INV(RAND(),LOOKUP(U228,Inputs!$J$6:$J$9,Inputs!$G$6:$G$9),LOOKUP(U228,Inputs!$J$6:$J$9,Inputs!$H$6:$H$9))),0),"" )</f>
        <v/>
      </c>
      <c r="L228" s="26">
        <f>IF($A228&lt;=Inputs!$B$13,IF(7&lt;=Inputs!$B$8,IF(Inputs!$B$12&gt;0,MAX(MIN(NORM.INV(RAND(),LOOKUP(V228,Inputs!$J$6:$J$9,Inputs!$G$6:$G$9),LOOKUP(V228,Inputs!$J$6:$J$9,Inputs!$H$6:$H$9)),Inputs!$B$12),-Inputs!$B$12),NORM.INV(RAND(),LOOKUP(V228,Inputs!$J$6:$J$9,Inputs!$G$6:$G$9),LOOKUP(V228,Inputs!$J$6:$J$9,Inputs!$H$6:$H$9))),0),"" )</f>
        <v/>
      </c>
      <c r="M228" s="26">
        <f>IF($A228&lt;=Inputs!$B$13,IF(8&lt;=Inputs!$B$8,IF(Inputs!$B$12&gt;0,MAX(MIN(NORM.INV(RAND(),LOOKUP(W228,Inputs!$J$6:$J$9,Inputs!$G$6:$G$9),LOOKUP(W228,Inputs!$J$6:$J$9,Inputs!$H$6:$H$9)),Inputs!$B$12),-Inputs!$B$12),NORM.INV(RAND(),LOOKUP(W228,Inputs!$J$6:$J$9,Inputs!$G$6:$G$9),LOOKUP(W228,Inputs!$J$6:$J$9,Inputs!$H$6:$H$9))),0),"" )</f>
        <v/>
      </c>
      <c r="N228" s="26">
        <f>IF($A228&lt;=Inputs!$B$13,IF(9&lt;=Inputs!$B$8,IF(Inputs!$B$12&gt;0,MAX(MIN(NORM.INV(RAND(),LOOKUP(X228,Inputs!$J$6:$J$9,Inputs!$G$6:$G$9),LOOKUP(X228,Inputs!$J$6:$J$9,Inputs!$H$6:$H$9)),Inputs!$B$12),-Inputs!$B$12),NORM.INV(RAND(),LOOKUP(X228,Inputs!$J$6:$J$9,Inputs!$G$6:$G$9),LOOKUP(X228,Inputs!$J$6:$J$9,Inputs!$H$6:$H$9))),0),"" )</f>
        <v/>
      </c>
      <c r="O228" s="26">
        <f>IF($A228&lt;=Inputs!$B$13,IF(10&lt;=Inputs!$B$8,IF(Inputs!$B$12&gt;0,MAX(MIN(NORM.INV(RAND(),LOOKUP(Y228,Inputs!$J$6:$J$9,Inputs!$G$6:$G$9),LOOKUP(Y228,Inputs!$J$6:$J$9,Inputs!$H$6:$H$9)),Inputs!$B$12),-Inputs!$B$12),NORM.INV(RAND(),LOOKUP(Y228,Inputs!$J$6:$J$9,Inputs!$G$6:$G$9),LOOKUP(Y228,Inputs!$J$6:$J$9,Inputs!$H$6:$H$9))),0),"" )</f>
        <v/>
      </c>
      <c r="P228" s="31">
        <f>IF($A228&lt;=Inputs!$B$13,RAND(),"")</f>
        <v/>
      </c>
      <c r="Q228" s="31">
        <f>IF($A228&lt;=Inputs!$B$13,RAND(),"")</f>
        <v/>
      </c>
      <c r="R228" s="31">
        <f>IF($A228&lt;=Inputs!$B$13,RAND(),"")</f>
        <v/>
      </c>
      <c r="S228" s="31">
        <f>IF($A228&lt;=Inputs!$B$13,RAND(),"")</f>
        <v/>
      </c>
      <c r="T228" s="31">
        <f>IF($A228&lt;=Inputs!$B$13,RAND(),"")</f>
        <v/>
      </c>
      <c r="U228" s="31">
        <f>IF($A228&lt;=Inputs!$B$13,RAND(),"")</f>
        <v/>
      </c>
      <c r="V228" s="31">
        <f>IF($A228&lt;=Inputs!$B$13,RAND(),"")</f>
        <v/>
      </c>
      <c r="W228" s="31">
        <f>IF($A228&lt;=Inputs!$B$13,RAND(),"")</f>
        <v/>
      </c>
      <c r="X228" s="31">
        <f>IF($A228&lt;=Inputs!$B$13,RAND(),"")</f>
        <v/>
      </c>
      <c r="Y228" s="31">
        <f>IF($A228&lt;=Inputs!$B$13,RAND(),"")</f>
        <v/>
      </c>
    </row>
    <row r="229">
      <c r="A229" t="n">
        <v>224</v>
      </c>
      <c r="B229" s="26">
        <f>IF($A229&lt;=Inputs!$B$13,IF(Inputs!$B$8&gt;0,SUM(F229:O229)/Inputs!$B$8,0),"")</f>
        <v/>
      </c>
      <c r="C229" s="27">
        <f>IF($A229&lt;=Inputs!$B$13,B229/100,"")</f>
        <v/>
      </c>
      <c r="D229" s="28">
        <f>IF($A229&lt;=Inputs!$B$13,C229*Inputs!$B$7,"")</f>
        <v/>
      </c>
      <c r="E229" s="29">
        <f>IF($A229&lt;=Inputs!$B$13,IF(D229&gt;0,1,0),"")</f>
        <v/>
      </c>
      <c r="F229" s="26">
        <f>IF($A229&lt;=Inputs!$B$13,IF(1&lt;=Inputs!$B$8,IF(Inputs!$B$12&gt;0,MAX(MIN(NORM.INV(RAND(),LOOKUP(P229,Inputs!$J$6:$J$9,Inputs!$G$6:$G$9),LOOKUP(P229,Inputs!$J$6:$J$9,Inputs!$H$6:$H$9)),Inputs!$B$12),-Inputs!$B$12),NORM.INV(RAND(),LOOKUP(P229,Inputs!$J$6:$J$9,Inputs!$G$6:$G$9),LOOKUP(P229,Inputs!$J$6:$J$9,Inputs!$H$6:$H$9))),0),"" )</f>
        <v/>
      </c>
      <c r="G229" s="26">
        <f>IF($A229&lt;=Inputs!$B$13,IF(2&lt;=Inputs!$B$8,IF(Inputs!$B$12&gt;0,MAX(MIN(NORM.INV(RAND(),LOOKUP(Q229,Inputs!$J$6:$J$9,Inputs!$G$6:$G$9),LOOKUP(Q229,Inputs!$J$6:$J$9,Inputs!$H$6:$H$9)),Inputs!$B$12),-Inputs!$B$12),NORM.INV(RAND(),LOOKUP(Q229,Inputs!$J$6:$J$9,Inputs!$G$6:$G$9),LOOKUP(Q229,Inputs!$J$6:$J$9,Inputs!$H$6:$H$9))),0),"" )</f>
        <v/>
      </c>
      <c r="H229" s="26">
        <f>IF($A229&lt;=Inputs!$B$13,IF(3&lt;=Inputs!$B$8,IF(Inputs!$B$12&gt;0,MAX(MIN(NORM.INV(RAND(),LOOKUP(R229,Inputs!$J$6:$J$9,Inputs!$G$6:$G$9),LOOKUP(R229,Inputs!$J$6:$J$9,Inputs!$H$6:$H$9)),Inputs!$B$12),-Inputs!$B$12),NORM.INV(RAND(),LOOKUP(R229,Inputs!$J$6:$J$9,Inputs!$G$6:$G$9),LOOKUP(R229,Inputs!$J$6:$J$9,Inputs!$H$6:$H$9))),0),"" )</f>
        <v/>
      </c>
      <c r="I229" s="26">
        <f>IF($A229&lt;=Inputs!$B$13,IF(4&lt;=Inputs!$B$8,IF(Inputs!$B$12&gt;0,MAX(MIN(NORM.INV(RAND(),LOOKUP(S229,Inputs!$J$6:$J$9,Inputs!$G$6:$G$9),LOOKUP(S229,Inputs!$J$6:$J$9,Inputs!$H$6:$H$9)),Inputs!$B$12),-Inputs!$B$12),NORM.INV(RAND(),LOOKUP(S229,Inputs!$J$6:$J$9,Inputs!$G$6:$G$9),LOOKUP(S229,Inputs!$J$6:$J$9,Inputs!$H$6:$H$9))),0),"" )</f>
        <v/>
      </c>
      <c r="J229" s="26">
        <f>IF($A229&lt;=Inputs!$B$13,IF(5&lt;=Inputs!$B$8,IF(Inputs!$B$12&gt;0,MAX(MIN(NORM.INV(RAND(),LOOKUP(T229,Inputs!$J$6:$J$9,Inputs!$G$6:$G$9),LOOKUP(T229,Inputs!$J$6:$J$9,Inputs!$H$6:$H$9)),Inputs!$B$12),-Inputs!$B$12),NORM.INV(RAND(),LOOKUP(T229,Inputs!$J$6:$J$9,Inputs!$G$6:$G$9),LOOKUP(T229,Inputs!$J$6:$J$9,Inputs!$H$6:$H$9))),0),"" )</f>
        <v/>
      </c>
      <c r="K229" s="26">
        <f>IF($A229&lt;=Inputs!$B$13,IF(6&lt;=Inputs!$B$8,IF(Inputs!$B$12&gt;0,MAX(MIN(NORM.INV(RAND(),LOOKUP(U229,Inputs!$J$6:$J$9,Inputs!$G$6:$G$9),LOOKUP(U229,Inputs!$J$6:$J$9,Inputs!$H$6:$H$9)),Inputs!$B$12),-Inputs!$B$12),NORM.INV(RAND(),LOOKUP(U229,Inputs!$J$6:$J$9,Inputs!$G$6:$G$9),LOOKUP(U229,Inputs!$J$6:$J$9,Inputs!$H$6:$H$9))),0),"" )</f>
        <v/>
      </c>
      <c r="L229" s="26">
        <f>IF($A229&lt;=Inputs!$B$13,IF(7&lt;=Inputs!$B$8,IF(Inputs!$B$12&gt;0,MAX(MIN(NORM.INV(RAND(),LOOKUP(V229,Inputs!$J$6:$J$9,Inputs!$G$6:$G$9),LOOKUP(V229,Inputs!$J$6:$J$9,Inputs!$H$6:$H$9)),Inputs!$B$12),-Inputs!$B$12),NORM.INV(RAND(),LOOKUP(V229,Inputs!$J$6:$J$9,Inputs!$G$6:$G$9),LOOKUP(V229,Inputs!$J$6:$J$9,Inputs!$H$6:$H$9))),0),"" )</f>
        <v/>
      </c>
      <c r="M229" s="26">
        <f>IF($A229&lt;=Inputs!$B$13,IF(8&lt;=Inputs!$B$8,IF(Inputs!$B$12&gt;0,MAX(MIN(NORM.INV(RAND(),LOOKUP(W229,Inputs!$J$6:$J$9,Inputs!$G$6:$G$9),LOOKUP(W229,Inputs!$J$6:$J$9,Inputs!$H$6:$H$9)),Inputs!$B$12),-Inputs!$B$12),NORM.INV(RAND(),LOOKUP(W229,Inputs!$J$6:$J$9,Inputs!$G$6:$G$9),LOOKUP(W229,Inputs!$J$6:$J$9,Inputs!$H$6:$H$9))),0),"" )</f>
        <v/>
      </c>
      <c r="N229" s="26">
        <f>IF($A229&lt;=Inputs!$B$13,IF(9&lt;=Inputs!$B$8,IF(Inputs!$B$12&gt;0,MAX(MIN(NORM.INV(RAND(),LOOKUP(X229,Inputs!$J$6:$J$9,Inputs!$G$6:$G$9),LOOKUP(X229,Inputs!$J$6:$J$9,Inputs!$H$6:$H$9)),Inputs!$B$12),-Inputs!$B$12),NORM.INV(RAND(),LOOKUP(X229,Inputs!$J$6:$J$9,Inputs!$G$6:$G$9),LOOKUP(X229,Inputs!$J$6:$J$9,Inputs!$H$6:$H$9))),0),"" )</f>
        <v/>
      </c>
      <c r="O229" s="26">
        <f>IF($A229&lt;=Inputs!$B$13,IF(10&lt;=Inputs!$B$8,IF(Inputs!$B$12&gt;0,MAX(MIN(NORM.INV(RAND(),LOOKUP(Y229,Inputs!$J$6:$J$9,Inputs!$G$6:$G$9),LOOKUP(Y229,Inputs!$J$6:$J$9,Inputs!$H$6:$H$9)),Inputs!$B$12),-Inputs!$B$12),NORM.INV(RAND(),LOOKUP(Y229,Inputs!$J$6:$J$9,Inputs!$G$6:$G$9),LOOKUP(Y229,Inputs!$J$6:$J$9,Inputs!$H$6:$H$9))),0),"" )</f>
        <v/>
      </c>
      <c r="P229" s="31">
        <f>IF($A229&lt;=Inputs!$B$13,RAND(),"")</f>
        <v/>
      </c>
      <c r="Q229" s="31">
        <f>IF($A229&lt;=Inputs!$B$13,RAND(),"")</f>
        <v/>
      </c>
      <c r="R229" s="31">
        <f>IF($A229&lt;=Inputs!$B$13,RAND(),"")</f>
        <v/>
      </c>
      <c r="S229" s="31">
        <f>IF($A229&lt;=Inputs!$B$13,RAND(),"")</f>
        <v/>
      </c>
      <c r="T229" s="31">
        <f>IF($A229&lt;=Inputs!$B$13,RAND(),"")</f>
        <v/>
      </c>
      <c r="U229" s="31">
        <f>IF($A229&lt;=Inputs!$B$13,RAND(),"")</f>
        <v/>
      </c>
      <c r="V229" s="31">
        <f>IF($A229&lt;=Inputs!$B$13,RAND(),"")</f>
        <v/>
      </c>
      <c r="W229" s="31">
        <f>IF($A229&lt;=Inputs!$B$13,RAND(),"")</f>
        <v/>
      </c>
      <c r="X229" s="31">
        <f>IF($A229&lt;=Inputs!$B$13,RAND(),"")</f>
        <v/>
      </c>
      <c r="Y229" s="31">
        <f>IF($A229&lt;=Inputs!$B$13,RAND(),"")</f>
        <v/>
      </c>
    </row>
    <row r="230">
      <c r="A230" t="n">
        <v>225</v>
      </c>
      <c r="B230" s="26">
        <f>IF($A230&lt;=Inputs!$B$13,IF(Inputs!$B$8&gt;0,SUM(F230:O230)/Inputs!$B$8,0),"")</f>
        <v/>
      </c>
      <c r="C230" s="27">
        <f>IF($A230&lt;=Inputs!$B$13,B230/100,"")</f>
        <v/>
      </c>
      <c r="D230" s="28">
        <f>IF($A230&lt;=Inputs!$B$13,C230*Inputs!$B$7,"")</f>
        <v/>
      </c>
      <c r="E230" s="29">
        <f>IF($A230&lt;=Inputs!$B$13,IF(D230&gt;0,1,0),"")</f>
        <v/>
      </c>
      <c r="F230" s="26">
        <f>IF($A230&lt;=Inputs!$B$13,IF(1&lt;=Inputs!$B$8,IF(Inputs!$B$12&gt;0,MAX(MIN(NORM.INV(RAND(),LOOKUP(P230,Inputs!$J$6:$J$9,Inputs!$G$6:$G$9),LOOKUP(P230,Inputs!$J$6:$J$9,Inputs!$H$6:$H$9)),Inputs!$B$12),-Inputs!$B$12),NORM.INV(RAND(),LOOKUP(P230,Inputs!$J$6:$J$9,Inputs!$G$6:$G$9),LOOKUP(P230,Inputs!$J$6:$J$9,Inputs!$H$6:$H$9))),0),"" )</f>
        <v/>
      </c>
      <c r="G230" s="26">
        <f>IF($A230&lt;=Inputs!$B$13,IF(2&lt;=Inputs!$B$8,IF(Inputs!$B$12&gt;0,MAX(MIN(NORM.INV(RAND(),LOOKUP(Q230,Inputs!$J$6:$J$9,Inputs!$G$6:$G$9),LOOKUP(Q230,Inputs!$J$6:$J$9,Inputs!$H$6:$H$9)),Inputs!$B$12),-Inputs!$B$12),NORM.INV(RAND(),LOOKUP(Q230,Inputs!$J$6:$J$9,Inputs!$G$6:$G$9),LOOKUP(Q230,Inputs!$J$6:$J$9,Inputs!$H$6:$H$9))),0),"" )</f>
        <v/>
      </c>
      <c r="H230" s="26">
        <f>IF($A230&lt;=Inputs!$B$13,IF(3&lt;=Inputs!$B$8,IF(Inputs!$B$12&gt;0,MAX(MIN(NORM.INV(RAND(),LOOKUP(R230,Inputs!$J$6:$J$9,Inputs!$G$6:$G$9),LOOKUP(R230,Inputs!$J$6:$J$9,Inputs!$H$6:$H$9)),Inputs!$B$12),-Inputs!$B$12),NORM.INV(RAND(),LOOKUP(R230,Inputs!$J$6:$J$9,Inputs!$G$6:$G$9),LOOKUP(R230,Inputs!$J$6:$J$9,Inputs!$H$6:$H$9))),0),"" )</f>
        <v/>
      </c>
      <c r="I230" s="26">
        <f>IF($A230&lt;=Inputs!$B$13,IF(4&lt;=Inputs!$B$8,IF(Inputs!$B$12&gt;0,MAX(MIN(NORM.INV(RAND(),LOOKUP(S230,Inputs!$J$6:$J$9,Inputs!$G$6:$G$9),LOOKUP(S230,Inputs!$J$6:$J$9,Inputs!$H$6:$H$9)),Inputs!$B$12),-Inputs!$B$12),NORM.INV(RAND(),LOOKUP(S230,Inputs!$J$6:$J$9,Inputs!$G$6:$G$9),LOOKUP(S230,Inputs!$J$6:$J$9,Inputs!$H$6:$H$9))),0),"" )</f>
        <v/>
      </c>
      <c r="J230" s="26">
        <f>IF($A230&lt;=Inputs!$B$13,IF(5&lt;=Inputs!$B$8,IF(Inputs!$B$12&gt;0,MAX(MIN(NORM.INV(RAND(),LOOKUP(T230,Inputs!$J$6:$J$9,Inputs!$G$6:$G$9),LOOKUP(T230,Inputs!$J$6:$J$9,Inputs!$H$6:$H$9)),Inputs!$B$12),-Inputs!$B$12),NORM.INV(RAND(),LOOKUP(T230,Inputs!$J$6:$J$9,Inputs!$G$6:$G$9),LOOKUP(T230,Inputs!$J$6:$J$9,Inputs!$H$6:$H$9))),0),"" )</f>
        <v/>
      </c>
      <c r="K230" s="26">
        <f>IF($A230&lt;=Inputs!$B$13,IF(6&lt;=Inputs!$B$8,IF(Inputs!$B$12&gt;0,MAX(MIN(NORM.INV(RAND(),LOOKUP(U230,Inputs!$J$6:$J$9,Inputs!$G$6:$G$9),LOOKUP(U230,Inputs!$J$6:$J$9,Inputs!$H$6:$H$9)),Inputs!$B$12),-Inputs!$B$12),NORM.INV(RAND(),LOOKUP(U230,Inputs!$J$6:$J$9,Inputs!$G$6:$G$9),LOOKUP(U230,Inputs!$J$6:$J$9,Inputs!$H$6:$H$9))),0),"" )</f>
        <v/>
      </c>
      <c r="L230" s="26">
        <f>IF($A230&lt;=Inputs!$B$13,IF(7&lt;=Inputs!$B$8,IF(Inputs!$B$12&gt;0,MAX(MIN(NORM.INV(RAND(),LOOKUP(V230,Inputs!$J$6:$J$9,Inputs!$G$6:$G$9),LOOKUP(V230,Inputs!$J$6:$J$9,Inputs!$H$6:$H$9)),Inputs!$B$12),-Inputs!$B$12),NORM.INV(RAND(),LOOKUP(V230,Inputs!$J$6:$J$9,Inputs!$G$6:$G$9),LOOKUP(V230,Inputs!$J$6:$J$9,Inputs!$H$6:$H$9))),0),"" )</f>
        <v/>
      </c>
      <c r="M230" s="26">
        <f>IF($A230&lt;=Inputs!$B$13,IF(8&lt;=Inputs!$B$8,IF(Inputs!$B$12&gt;0,MAX(MIN(NORM.INV(RAND(),LOOKUP(W230,Inputs!$J$6:$J$9,Inputs!$G$6:$G$9),LOOKUP(W230,Inputs!$J$6:$J$9,Inputs!$H$6:$H$9)),Inputs!$B$12),-Inputs!$B$12),NORM.INV(RAND(),LOOKUP(W230,Inputs!$J$6:$J$9,Inputs!$G$6:$G$9),LOOKUP(W230,Inputs!$J$6:$J$9,Inputs!$H$6:$H$9))),0),"" )</f>
        <v/>
      </c>
      <c r="N230" s="26">
        <f>IF($A230&lt;=Inputs!$B$13,IF(9&lt;=Inputs!$B$8,IF(Inputs!$B$12&gt;0,MAX(MIN(NORM.INV(RAND(),LOOKUP(X230,Inputs!$J$6:$J$9,Inputs!$G$6:$G$9),LOOKUP(X230,Inputs!$J$6:$J$9,Inputs!$H$6:$H$9)),Inputs!$B$12),-Inputs!$B$12),NORM.INV(RAND(),LOOKUP(X230,Inputs!$J$6:$J$9,Inputs!$G$6:$G$9),LOOKUP(X230,Inputs!$J$6:$J$9,Inputs!$H$6:$H$9))),0),"" )</f>
        <v/>
      </c>
      <c r="O230" s="26">
        <f>IF($A230&lt;=Inputs!$B$13,IF(10&lt;=Inputs!$B$8,IF(Inputs!$B$12&gt;0,MAX(MIN(NORM.INV(RAND(),LOOKUP(Y230,Inputs!$J$6:$J$9,Inputs!$G$6:$G$9),LOOKUP(Y230,Inputs!$J$6:$J$9,Inputs!$H$6:$H$9)),Inputs!$B$12),-Inputs!$B$12),NORM.INV(RAND(),LOOKUP(Y230,Inputs!$J$6:$J$9,Inputs!$G$6:$G$9),LOOKUP(Y230,Inputs!$J$6:$J$9,Inputs!$H$6:$H$9))),0),"" )</f>
        <v/>
      </c>
      <c r="P230" s="31">
        <f>IF($A230&lt;=Inputs!$B$13,RAND(),"")</f>
        <v/>
      </c>
      <c r="Q230" s="31">
        <f>IF($A230&lt;=Inputs!$B$13,RAND(),"")</f>
        <v/>
      </c>
      <c r="R230" s="31">
        <f>IF($A230&lt;=Inputs!$B$13,RAND(),"")</f>
        <v/>
      </c>
      <c r="S230" s="31">
        <f>IF($A230&lt;=Inputs!$B$13,RAND(),"")</f>
        <v/>
      </c>
      <c r="T230" s="31">
        <f>IF($A230&lt;=Inputs!$B$13,RAND(),"")</f>
        <v/>
      </c>
      <c r="U230" s="31">
        <f>IF($A230&lt;=Inputs!$B$13,RAND(),"")</f>
        <v/>
      </c>
      <c r="V230" s="31">
        <f>IF($A230&lt;=Inputs!$B$13,RAND(),"")</f>
        <v/>
      </c>
      <c r="W230" s="31">
        <f>IF($A230&lt;=Inputs!$B$13,RAND(),"")</f>
        <v/>
      </c>
      <c r="X230" s="31">
        <f>IF($A230&lt;=Inputs!$B$13,RAND(),"")</f>
        <v/>
      </c>
      <c r="Y230" s="31">
        <f>IF($A230&lt;=Inputs!$B$13,RAND(),"")</f>
        <v/>
      </c>
    </row>
    <row r="231">
      <c r="A231" t="n">
        <v>226</v>
      </c>
      <c r="B231" s="26">
        <f>IF($A231&lt;=Inputs!$B$13,IF(Inputs!$B$8&gt;0,SUM(F231:O231)/Inputs!$B$8,0),"")</f>
        <v/>
      </c>
      <c r="C231" s="27">
        <f>IF($A231&lt;=Inputs!$B$13,B231/100,"")</f>
        <v/>
      </c>
      <c r="D231" s="28">
        <f>IF($A231&lt;=Inputs!$B$13,C231*Inputs!$B$7,"")</f>
        <v/>
      </c>
      <c r="E231" s="29">
        <f>IF($A231&lt;=Inputs!$B$13,IF(D231&gt;0,1,0),"")</f>
        <v/>
      </c>
      <c r="F231" s="26">
        <f>IF($A231&lt;=Inputs!$B$13,IF(1&lt;=Inputs!$B$8,IF(Inputs!$B$12&gt;0,MAX(MIN(NORM.INV(RAND(),LOOKUP(P231,Inputs!$J$6:$J$9,Inputs!$G$6:$G$9),LOOKUP(P231,Inputs!$J$6:$J$9,Inputs!$H$6:$H$9)),Inputs!$B$12),-Inputs!$B$12),NORM.INV(RAND(),LOOKUP(P231,Inputs!$J$6:$J$9,Inputs!$G$6:$G$9),LOOKUP(P231,Inputs!$J$6:$J$9,Inputs!$H$6:$H$9))),0),"" )</f>
        <v/>
      </c>
      <c r="G231" s="26">
        <f>IF($A231&lt;=Inputs!$B$13,IF(2&lt;=Inputs!$B$8,IF(Inputs!$B$12&gt;0,MAX(MIN(NORM.INV(RAND(),LOOKUP(Q231,Inputs!$J$6:$J$9,Inputs!$G$6:$G$9),LOOKUP(Q231,Inputs!$J$6:$J$9,Inputs!$H$6:$H$9)),Inputs!$B$12),-Inputs!$B$12),NORM.INV(RAND(),LOOKUP(Q231,Inputs!$J$6:$J$9,Inputs!$G$6:$G$9),LOOKUP(Q231,Inputs!$J$6:$J$9,Inputs!$H$6:$H$9))),0),"" )</f>
        <v/>
      </c>
      <c r="H231" s="26">
        <f>IF($A231&lt;=Inputs!$B$13,IF(3&lt;=Inputs!$B$8,IF(Inputs!$B$12&gt;0,MAX(MIN(NORM.INV(RAND(),LOOKUP(R231,Inputs!$J$6:$J$9,Inputs!$G$6:$G$9),LOOKUP(R231,Inputs!$J$6:$J$9,Inputs!$H$6:$H$9)),Inputs!$B$12),-Inputs!$B$12),NORM.INV(RAND(),LOOKUP(R231,Inputs!$J$6:$J$9,Inputs!$G$6:$G$9),LOOKUP(R231,Inputs!$J$6:$J$9,Inputs!$H$6:$H$9))),0),"" )</f>
        <v/>
      </c>
      <c r="I231" s="26">
        <f>IF($A231&lt;=Inputs!$B$13,IF(4&lt;=Inputs!$B$8,IF(Inputs!$B$12&gt;0,MAX(MIN(NORM.INV(RAND(),LOOKUP(S231,Inputs!$J$6:$J$9,Inputs!$G$6:$G$9),LOOKUP(S231,Inputs!$J$6:$J$9,Inputs!$H$6:$H$9)),Inputs!$B$12),-Inputs!$B$12),NORM.INV(RAND(),LOOKUP(S231,Inputs!$J$6:$J$9,Inputs!$G$6:$G$9),LOOKUP(S231,Inputs!$J$6:$J$9,Inputs!$H$6:$H$9))),0),"" )</f>
        <v/>
      </c>
      <c r="J231" s="26">
        <f>IF($A231&lt;=Inputs!$B$13,IF(5&lt;=Inputs!$B$8,IF(Inputs!$B$12&gt;0,MAX(MIN(NORM.INV(RAND(),LOOKUP(T231,Inputs!$J$6:$J$9,Inputs!$G$6:$G$9),LOOKUP(T231,Inputs!$J$6:$J$9,Inputs!$H$6:$H$9)),Inputs!$B$12),-Inputs!$B$12),NORM.INV(RAND(),LOOKUP(T231,Inputs!$J$6:$J$9,Inputs!$G$6:$G$9),LOOKUP(T231,Inputs!$J$6:$J$9,Inputs!$H$6:$H$9))),0),"" )</f>
        <v/>
      </c>
      <c r="K231" s="26">
        <f>IF($A231&lt;=Inputs!$B$13,IF(6&lt;=Inputs!$B$8,IF(Inputs!$B$12&gt;0,MAX(MIN(NORM.INV(RAND(),LOOKUP(U231,Inputs!$J$6:$J$9,Inputs!$G$6:$G$9),LOOKUP(U231,Inputs!$J$6:$J$9,Inputs!$H$6:$H$9)),Inputs!$B$12),-Inputs!$B$12),NORM.INV(RAND(),LOOKUP(U231,Inputs!$J$6:$J$9,Inputs!$G$6:$G$9),LOOKUP(U231,Inputs!$J$6:$J$9,Inputs!$H$6:$H$9))),0),"" )</f>
        <v/>
      </c>
      <c r="L231" s="26">
        <f>IF($A231&lt;=Inputs!$B$13,IF(7&lt;=Inputs!$B$8,IF(Inputs!$B$12&gt;0,MAX(MIN(NORM.INV(RAND(),LOOKUP(V231,Inputs!$J$6:$J$9,Inputs!$G$6:$G$9),LOOKUP(V231,Inputs!$J$6:$J$9,Inputs!$H$6:$H$9)),Inputs!$B$12),-Inputs!$B$12),NORM.INV(RAND(),LOOKUP(V231,Inputs!$J$6:$J$9,Inputs!$G$6:$G$9),LOOKUP(V231,Inputs!$J$6:$J$9,Inputs!$H$6:$H$9))),0),"" )</f>
        <v/>
      </c>
      <c r="M231" s="26">
        <f>IF($A231&lt;=Inputs!$B$13,IF(8&lt;=Inputs!$B$8,IF(Inputs!$B$12&gt;0,MAX(MIN(NORM.INV(RAND(),LOOKUP(W231,Inputs!$J$6:$J$9,Inputs!$G$6:$G$9),LOOKUP(W231,Inputs!$J$6:$J$9,Inputs!$H$6:$H$9)),Inputs!$B$12),-Inputs!$B$12),NORM.INV(RAND(),LOOKUP(W231,Inputs!$J$6:$J$9,Inputs!$G$6:$G$9),LOOKUP(W231,Inputs!$J$6:$J$9,Inputs!$H$6:$H$9))),0),"" )</f>
        <v/>
      </c>
      <c r="N231" s="26">
        <f>IF($A231&lt;=Inputs!$B$13,IF(9&lt;=Inputs!$B$8,IF(Inputs!$B$12&gt;0,MAX(MIN(NORM.INV(RAND(),LOOKUP(X231,Inputs!$J$6:$J$9,Inputs!$G$6:$G$9),LOOKUP(X231,Inputs!$J$6:$J$9,Inputs!$H$6:$H$9)),Inputs!$B$12),-Inputs!$B$12),NORM.INV(RAND(),LOOKUP(X231,Inputs!$J$6:$J$9,Inputs!$G$6:$G$9),LOOKUP(X231,Inputs!$J$6:$J$9,Inputs!$H$6:$H$9))),0),"" )</f>
        <v/>
      </c>
      <c r="O231" s="26">
        <f>IF($A231&lt;=Inputs!$B$13,IF(10&lt;=Inputs!$B$8,IF(Inputs!$B$12&gt;0,MAX(MIN(NORM.INV(RAND(),LOOKUP(Y231,Inputs!$J$6:$J$9,Inputs!$G$6:$G$9),LOOKUP(Y231,Inputs!$J$6:$J$9,Inputs!$H$6:$H$9)),Inputs!$B$12),-Inputs!$B$12),NORM.INV(RAND(),LOOKUP(Y231,Inputs!$J$6:$J$9,Inputs!$G$6:$G$9),LOOKUP(Y231,Inputs!$J$6:$J$9,Inputs!$H$6:$H$9))),0),"" )</f>
        <v/>
      </c>
      <c r="P231" s="31">
        <f>IF($A231&lt;=Inputs!$B$13,RAND(),"")</f>
        <v/>
      </c>
      <c r="Q231" s="31">
        <f>IF($A231&lt;=Inputs!$B$13,RAND(),"")</f>
        <v/>
      </c>
      <c r="R231" s="31">
        <f>IF($A231&lt;=Inputs!$B$13,RAND(),"")</f>
        <v/>
      </c>
      <c r="S231" s="31">
        <f>IF($A231&lt;=Inputs!$B$13,RAND(),"")</f>
        <v/>
      </c>
      <c r="T231" s="31">
        <f>IF($A231&lt;=Inputs!$B$13,RAND(),"")</f>
        <v/>
      </c>
      <c r="U231" s="31">
        <f>IF($A231&lt;=Inputs!$B$13,RAND(),"")</f>
        <v/>
      </c>
      <c r="V231" s="31">
        <f>IF($A231&lt;=Inputs!$B$13,RAND(),"")</f>
        <v/>
      </c>
      <c r="W231" s="31">
        <f>IF($A231&lt;=Inputs!$B$13,RAND(),"")</f>
        <v/>
      </c>
      <c r="X231" s="31">
        <f>IF($A231&lt;=Inputs!$B$13,RAND(),"")</f>
        <v/>
      </c>
      <c r="Y231" s="31">
        <f>IF($A231&lt;=Inputs!$B$13,RAND(),"")</f>
        <v/>
      </c>
    </row>
    <row r="232">
      <c r="A232" t="n">
        <v>227</v>
      </c>
      <c r="B232" s="26">
        <f>IF($A232&lt;=Inputs!$B$13,IF(Inputs!$B$8&gt;0,SUM(F232:O232)/Inputs!$B$8,0),"")</f>
        <v/>
      </c>
      <c r="C232" s="27">
        <f>IF($A232&lt;=Inputs!$B$13,B232/100,"")</f>
        <v/>
      </c>
      <c r="D232" s="28">
        <f>IF($A232&lt;=Inputs!$B$13,C232*Inputs!$B$7,"")</f>
        <v/>
      </c>
      <c r="E232" s="29">
        <f>IF($A232&lt;=Inputs!$B$13,IF(D232&gt;0,1,0),"")</f>
        <v/>
      </c>
      <c r="F232" s="26">
        <f>IF($A232&lt;=Inputs!$B$13,IF(1&lt;=Inputs!$B$8,IF(Inputs!$B$12&gt;0,MAX(MIN(NORM.INV(RAND(),LOOKUP(P232,Inputs!$J$6:$J$9,Inputs!$G$6:$G$9),LOOKUP(P232,Inputs!$J$6:$J$9,Inputs!$H$6:$H$9)),Inputs!$B$12),-Inputs!$B$12),NORM.INV(RAND(),LOOKUP(P232,Inputs!$J$6:$J$9,Inputs!$G$6:$G$9),LOOKUP(P232,Inputs!$J$6:$J$9,Inputs!$H$6:$H$9))),0),"" )</f>
        <v/>
      </c>
      <c r="G232" s="26">
        <f>IF($A232&lt;=Inputs!$B$13,IF(2&lt;=Inputs!$B$8,IF(Inputs!$B$12&gt;0,MAX(MIN(NORM.INV(RAND(),LOOKUP(Q232,Inputs!$J$6:$J$9,Inputs!$G$6:$G$9),LOOKUP(Q232,Inputs!$J$6:$J$9,Inputs!$H$6:$H$9)),Inputs!$B$12),-Inputs!$B$12),NORM.INV(RAND(),LOOKUP(Q232,Inputs!$J$6:$J$9,Inputs!$G$6:$G$9),LOOKUP(Q232,Inputs!$J$6:$J$9,Inputs!$H$6:$H$9))),0),"" )</f>
        <v/>
      </c>
      <c r="H232" s="26">
        <f>IF($A232&lt;=Inputs!$B$13,IF(3&lt;=Inputs!$B$8,IF(Inputs!$B$12&gt;0,MAX(MIN(NORM.INV(RAND(),LOOKUP(R232,Inputs!$J$6:$J$9,Inputs!$G$6:$G$9),LOOKUP(R232,Inputs!$J$6:$J$9,Inputs!$H$6:$H$9)),Inputs!$B$12),-Inputs!$B$12),NORM.INV(RAND(),LOOKUP(R232,Inputs!$J$6:$J$9,Inputs!$G$6:$G$9),LOOKUP(R232,Inputs!$J$6:$J$9,Inputs!$H$6:$H$9))),0),"" )</f>
        <v/>
      </c>
      <c r="I232" s="26">
        <f>IF($A232&lt;=Inputs!$B$13,IF(4&lt;=Inputs!$B$8,IF(Inputs!$B$12&gt;0,MAX(MIN(NORM.INV(RAND(),LOOKUP(S232,Inputs!$J$6:$J$9,Inputs!$G$6:$G$9),LOOKUP(S232,Inputs!$J$6:$J$9,Inputs!$H$6:$H$9)),Inputs!$B$12),-Inputs!$B$12),NORM.INV(RAND(),LOOKUP(S232,Inputs!$J$6:$J$9,Inputs!$G$6:$G$9),LOOKUP(S232,Inputs!$J$6:$J$9,Inputs!$H$6:$H$9))),0),"" )</f>
        <v/>
      </c>
      <c r="J232" s="26">
        <f>IF($A232&lt;=Inputs!$B$13,IF(5&lt;=Inputs!$B$8,IF(Inputs!$B$12&gt;0,MAX(MIN(NORM.INV(RAND(),LOOKUP(T232,Inputs!$J$6:$J$9,Inputs!$G$6:$G$9),LOOKUP(T232,Inputs!$J$6:$J$9,Inputs!$H$6:$H$9)),Inputs!$B$12),-Inputs!$B$12),NORM.INV(RAND(),LOOKUP(T232,Inputs!$J$6:$J$9,Inputs!$G$6:$G$9),LOOKUP(T232,Inputs!$J$6:$J$9,Inputs!$H$6:$H$9))),0),"" )</f>
        <v/>
      </c>
      <c r="K232" s="26">
        <f>IF($A232&lt;=Inputs!$B$13,IF(6&lt;=Inputs!$B$8,IF(Inputs!$B$12&gt;0,MAX(MIN(NORM.INV(RAND(),LOOKUP(U232,Inputs!$J$6:$J$9,Inputs!$G$6:$G$9),LOOKUP(U232,Inputs!$J$6:$J$9,Inputs!$H$6:$H$9)),Inputs!$B$12),-Inputs!$B$12),NORM.INV(RAND(),LOOKUP(U232,Inputs!$J$6:$J$9,Inputs!$G$6:$G$9),LOOKUP(U232,Inputs!$J$6:$J$9,Inputs!$H$6:$H$9))),0),"" )</f>
        <v/>
      </c>
      <c r="L232" s="26">
        <f>IF($A232&lt;=Inputs!$B$13,IF(7&lt;=Inputs!$B$8,IF(Inputs!$B$12&gt;0,MAX(MIN(NORM.INV(RAND(),LOOKUP(V232,Inputs!$J$6:$J$9,Inputs!$G$6:$G$9),LOOKUP(V232,Inputs!$J$6:$J$9,Inputs!$H$6:$H$9)),Inputs!$B$12),-Inputs!$B$12),NORM.INV(RAND(),LOOKUP(V232,Inputs!$J$6:$J$9,Inputs!$G$6:$G$9),LOOKUP(V232,Inputs!$J$6:$J$9,Inputs!$H$6:$H$9))),0),"" )</f>
        <v/>
      </c>
      <c r="M232" s="26">
        <f>IF($A232&lt;=Inputs!$B$13,IF(8&lt;=Inputs!$B$8,IF(Inputs!$B$12&gt;0,MAX(MIN(NORM.INV(RAND(),LOOKUP(W232,Inputs!$J$6:$J$9,Inputs!$G$6:$G$9),LOOKUP(W232,Inputs!$J$6:$J$9,Inputs!$H$6:$H$9)),Inputs!$B$12),-Inputs!$B$12),NORM.INV(RAND(),LOOKUP(W232,Inputs!$J$6:$J$9,Inputs!$G$6:$G$9),LOOKUP(W232,Inputs!$J$6:$J$9,Inputs!$H$6:$H$9))),0),"" )</f>
        <v/>
      </c>
      <c r="N232" s="26">
        <f>IF($A232&lt;=Inputs!$B$13,IF(9&lt;=Inputs!$B$8,IF(Inputs!$B$12&gt;0,MAX(MIN(NORM.INV(RAND(),LOOKUP(X232,Inputs!$J$6:$J$9,Inputs!$G$6:$G$9),LOOKUP(X232,Inputs!$J$6:$J$9,Inputs!$H$6:$H$9)),Inputs!$B$12),-Inputs!$B$12),NORM.INV(RAND(),LOOKUP(X232,Inputs!$J$6:$J$9,Inputs!$G$6:$G$9),LOOKUP(X232,Inputs!$J$6:$J$9,Inputs!$H$6:$H$9))),0),"" )</f>
        <v/>
      </c>
      <c r="O232" s="26">
        <f>IF($A232&lt;=Inputs!$B$13,IF(10&lt;=Inputs!$B$8,IF(Inputs!$B$12&gt;0,MAX(MIN(NORM.INV(RAND(),LOOKUP(Y232,Inputs!$J$6:$J$9,Inputs!$G$6:$G$9),LOOKUP(Y232,Inputs!$J$6:$J$9,Inputs!$H$6:$H$9)),Inputs!$B$12),-Inputs!$B$12),NORM.INV(RAND(),LOOKUP(Y232,Inputs!$J$6:$J$9,Inputs!$G$6:$G$9),LOOKUP(Y232,Inputs!$J$6:$J$9,Inputs!$H$6:$H$9))),0),"" )</f>
        <v/>
      </c>
      <c r="P232" s="31">
        <f>IF($A232&lt;=Inputs!$B$13,RAND(),"")</f>
        <v/>
      </c>
      <c r="Q232" s="31">
        <f>IF($A232&lt;=Inputs!$B$13,RAND(),"")</f>
        <v/>
      </c>
      <c r="R232" s="31">
        <f>IF($A232&lt;=Inputs!$B$13,RAND(),"")</f>
        <v/>
      </c>
      <c r="S232" s="31">
        <f>IF($A232&lt;=Inputs!$B$13,RAND(),"")</f>
        <v/>
      </c>
      <c r="T232" s="31">
        <f>IF($A232&lt;=Inputs!$B$13,RAND(),"")</f>
        <v/>
      </c>
      <c r="U232" s="31">
        <f>IF($A232&lt;=Inputs!$B$13,RAND(),"")</f>
        <v/>
      </c>
      <c r="V232" s="31">
        <f>IF($A232&lt;=Inputs!$B$13,RAND(),"")</f>
        <v/>
      </c>
      <c r="W232" s="31">
        <f>IF($A232&lt;=Inputs!$B$13,RAND(),"")</f>
        <v/>
      </c>
      <c r="X232" s="31">
        <f>IF($A232&lt;=Inputs!$B$13,RAND(),"")</f>
        <v/>
      </c>
      <c r="Y232" s="31">
        <f>IF($A232&lt;=Inputs!$B$13,RAND(),"")</f>
        <v/>
      </c>
    </row>
    <row r="233">
      <c r="A233" t="n">
        <v>228</v>
      </c>
      <c r="B233" s="26">
        <f>IF($A233&lt;=Inputs!$B$13,IF(Inputs!$B$8&gt;0,SUM(F233:O233)/Inputs!$B$8,0),"")</f>
        <v/>
      </c>
      <c r="C233" s="27">
        <f>IF($A233&lt;=Inputs!$B$13,B233/100,"")</f>
        <v/>
      </c>
      <c r="D233" s="28">
        <f>IF($A233&lt;=Inputs!$B$13,C233*Inputs!$B$7,"")</f>
        <v/>
      </c>
      <c r="E233" s="29">
        <f>IF($A233&lt;=Inputs!$B$13,IF(D233&gt;0,1,0),"")</f>
        <v/>
      </c>
      <c r="F233" s="26">
        <f>IF($A233&lt;=Inputs!$B$13,IF(1&lt;=Inputs!$B$8,IF(Inputs!$B$12&gt;0,MAX(MIN(NORM.INV(RAND(),LOOKUP(P233,Inputs!$J$6:$J$9,Inputs!$G$6:$G$9),LOOKUP(P233,Inputs!$J$6:$J$9,Inputs!$H$6:$H$9)),Inputs!$B$12),-Inputs!$B$12),NORM.INV(RAND(),LOOKUP(P233,Inputs!$J$6:$J$9,Inputs!$G$6:$G$9),LOOKUP(P233,Inputs!$J$6:$J$9,Inputs!$H$6:$H$9))),0),"" )</f>
        <v/>
      </c>
      <c r="G233" s="26">
        <f>IF($A233&lt;=Inputs!$B$13,IF(2&lt;=Inputs!$B$8,IF(Inputs!$B$12&gt;0,MAX(MIN(NORM.INV(RAND(),LOOKUP(Q233,Inputs!$J$6:$J$9,Inputs!$G$6:$G$9),LOOKUP(Q233,Inputs!$J$6:$J$9,Inputs!$H$6:$H$9)),Inputs!$B$12),-Inputs!$B$12),NORM.INV(RAND(),LOOKUP(Q233,Inputs!$J$6:$J$9,Inputs!$G$6:$G$9),LOOKUP(Q233,Inputs!$J$6:$J$9,Inputs!$H$6:$H$9))),0),"" )</f>
        <v/>
      </c>
      <c r="H233" s="26">
        <f>IF($A233&lt;=Inputs!$B$13,IF(3&lt;=Inputs!$B$8,IF(Inputs!$B$12&gt;0,MAX(MIN(NORM.INV(RAND(),LOOKUP(R233,Inputs!$J$6:$J$9,Inputs!$G$6:$G$9),LOOKUP(R233,Inputs!$J$6:$J$9,Inputs!$H$6:$H$9)),Inputs!$B$12),-Inputs!$B$12),NORM.INV(RAND(),LOOKUP(R233,Inputs!$J$6:$J$9,Inputs!$G$6:$G$9),LOOKUP(R233,Inputs!$J$6:$J$9,Inputs!$H$6:$H$9))),0),"" )</f>
        <v/>
      </c>
      <c r="I233" s="26">
        <f>IF($A233&lt;=Inputs!$B$13,IF(4&lt;=Inputs!$B$8,IF(Inputs!$B$12&gt;0,MAX(MIN(NORM.INV(RAND(),LOOKUP(S233,Inputs!$J$6:$J$9,Inputs!$G$6:$G$9),LOOKUP(S233,Inputs!$J$6:$J$9,Inputs!$H$6:$H$9)),Inputs!$B$12),-Inputs!$B$12),NORM.INV(RAND(),LOOKUP(S233,Inputs!$J$6:$J$9,Inputs!$G$6:$G$9),LOOKUP(S233,Inputs!$J$6:$J$9,Inputs!$H$6:$H$9))),0),"" )</f>
        <v/>
      </c>
      <c r="J233" s="26">
        <f>IF($A233&lt;=Inputs!$B$13,IF(5&lt;=Inputs!$B$8,IF(Inputs!$B$12&gt;0,MAX(MIN(NORM.INV(RAND(),LOOKUP(T233,Inputs!$J$6:$J$9,Inputs!$G$6:$G$9),LOOKUP(T233,Inputs!$J$6:$J$9,Inputs!$H$6:$H$9)),Inputs!$B$12),-Inputs!$B$12),NORM.INV(RAND(),LOOKUP(T233,Inputs!$J$6:$J$9,Inputs!$G$6:$G$9),LOOKUP(T233,Inputs!$J$6:$J$9,Inputs!$H$6:$H$9))),0),"" )</f>
        <v/>
      </c>
      <c r="K233" s="26">
        <f>IF($A233&lt;=Inputs!$B$13,IF(6&lt;=Inputs!$B$8,IF(Inputs!$B$12&gt;0,MAX(MIN(NORM.INV(RAND(),LOOKUP(U233,Inputs!$J$6:$J$9,Inputs!$G$6:$G$9),LOOKUP(U233,Inputs!$J$6:$J$9,Inputs!$H$6:$H$9)),Inputs!$B$12),-Inputs!$B$12),NORM.INV(RAND(),LOOKUP(U233,Inputs!$J$6:$J$9,Inputs!$G$6:$G$9),LOOKUP(U233,Inputs!$J$6:$J$9,Inputs!$H$6:$H$9))),0),"" )</f>
        <v/>
      </c>
      <c r="L233" s="26">
        <f>IF($A233&lt;=Inputs!$B$13,IF(7&lt;=Inputs!$B$8,IF(Inputs!$B$12&gt;0,MAX(MIN(NORM.INV(RAND(),LOOKUP(V233,Inputs!$J$6:$J$9,Inputs!$G$6:$G$9),LOOKUP(V233,Inputs!$J$6:$J$9,Inputs!$H$6:$H$9)),Inputs!$B$12),-Inputs!$B$12),NORM.INV(RAND(),LOOKUP(V233,Inputs!$J$6:$J$9,Inputs!$G$6:$G$9),LOOKUP(V233,Inputs!$J$6:$J$9,Inputs!$H$6:$H$9))),0),"" )</f>
        <v/>
      </c>
      <c r="M233" s="26">
        <f>IF($A233&lt;=Inputs!$B$13,IF(8&lt;=Inputs!$B$8,IF(Inputs!$B$12&gt;0,MAX(MIN(NORM.INV(RAND(),LOOKUP(W233,Inputs!$J$6:$J$9,Inputs!$G$6:$G$9),LOOKUP(W233,Inputs!$J$6:$J$9,Inputs!$H$6:$H$9)),Inputs!$B$12),-Inputs!$B$12),NORM.INV(RAND(),LOOKUP(W233,Inputs!$J$6:$J$9,Inputs!$G$6:$G$9),LOOKUP(W233,Inputs!$J$6:$J$9,Inputs!$H$6:$H$9))),0),"" )</f>
        <v/>
      </c>
      <c r="N233" s="26">
        <f>IF($A233&lt;=Inputs!$B$13,IF(9&lt;=Inputs!$B$8,IF(Inputs!$B$12&gt;0,MAX(MIN(NORM.INV(RAND(),LOOKUP(X233,Inputs!$J$6:$J$9,Inputs!$G$6:$G$9),LOOKUP(X233,Inputs!$J$6:$J$9,Inputs!$H$6:$H$9)),Inputs!$B$12),-Inputs!$B$12),NORM.INV(RAND(),LOOKUP(X233,Inputs!$J$6:$J$9,Inputs!$G$6:$G$9),LOOKUP(X233,Inputs!$J$6:$J$9,Inputs!$H$6:$H$9))),0),"" )</f>
        <v/>
      </c>
      <c r="O233" s="26">
        <f>IF($A233&lt;=Inputs!$B$13,IF(10&lt;=Inputs!$B$8,IF(Inputs!$B$12&gt;0,MAX(MIN(NORM.INV(RAND(),LOOKUP(Y233,Inputs!$J$6:$J$9,Inputs!$G$6:$G$9),LOOKUP(Y233,Inputs!$J$6:$J$9,Inputs!$H$6:$H$9)),Inputs!$B$12),-Inputs!$B$12),NORM.INV(RAND(),LOOKUP(Y233,Inputs!$J$6:$J$9,Inputs!$G$6:$G$9),LOOKUP(Y233,Inputs!$J$6:$J$9,Inputs!$H$6:$H$9))),0),"" )</f>
        <v/>
      </c>
      <c r="P233" s="31">
        <f>IF($A233&lt;=Inputs!$B$13,RAND(),"")</f>
        <v/>
      </c>
      <c r="Q233" s="31">
        <f>IF($A233&lt;=Inputs!$B$13,RAND(),"")</f>
        <v/>
      </c>
      <c r="R233" s="31">
        <f>IF($A233&lt;=Inputs!$B$13,RAND(),"")</f>
        <v/>
      </c>
      <c r="S233" s="31">
        <f>IF($A233&lt;=Inputs!$B$13,RAND(),"")</f>
        <v/>
      </c>
      <c r="T233" s="31">
        <f>IF($A233&lt;=Inputs!$B$13,RAND(),"")</f>
        <v/>
      </c>
      <c r="U233" s="31">
        <f>IF($A233&lt;=Inputs!$B$13,RAND(),"")</f>
        <v/>
      </c>
      <c r="V233" s="31">
        <f>IF($A233&lt;=Inputs!$B$13,RAND(),"")</f>
        <v/>
      </c>
      <c r="W233" s="31">
        <f>IF($A233&lt;=Inputs!$B$13,RAND(),"")</f>
        <v/>
      </c>
      <c r="X233" s="31">
        <f>IF($A233&lt;=Inputs!$B$13,RAND(),"")</f>
        <v/>
      </c>
      <c r="Y233" s="31">
        <f>IF($A233&lt;=Inputs!$B$13,RAND(),"")</f>
        <v/>
      </c>
    </row>
    <row r="234">
      <c r="A234" t="n">
        <v>229</v>
      </c>
      <c r="B234" s="26">
        <f>IF($A234&lt;=Inputs!$B$13,IF(Inputs!$B$8&gt;0,SUM(F234:O234)/Inputs!$B$8,0),"")</f>
        <v/>
      </c>
      <c r="C234" s="27">
        <f>IF($A234&lt;=Inputs!$B$13,B234/100,"")</f>
        <v/>
      </c>
      <c r="D234" s="28">
        <f>IF($A234&lt;=Inputs!$B$13,C234*Inputs!$B$7,"")</f>
        <v/>
      </c>
      <c r="E234" s="29">
        <f>IF($A234&lt;=Inputs!$B$13,IF(D234&gt;0,1,0),"")</f>
        <v/>
      </c>
      <c r="F234" s="26">
        <f>IF($A234&lt;=Inputs!$B$13,IF(1&lt;=Inputs!$B$8,IF(Inputs!$B$12&gt;0,MAX(MIN(NORM.INV(RAND(),LOOKUP(P234,Inputs!$J$6:$J$9,Inputs!$G$6:$G$9),LOOKUP(P234,Inputs!$J$6:$J$9,Inputs!$H$6:$H$9)),Inputs!$B$12),-Inputs!$B$12),NORM.INV(RAND(),LOOKUP(P234,Inputs!$J$6:$J$9,Inputs!$G$6:$G$9),LOOKUP(P234,Inputs!$J$6:$J$9,Inputs!$H$6:$H$9))),0),"" )</f>
        <v/>
      </c>
      <c r="G234" s="26">
        <f>IF($A234&lt;=Inputs!$B$13,IF(2&lt;=Inputs!$B$8,IF(Inputs!$B$12&gt;0,MAX(MIN(NORM.INV(RAND(),LOOKUP(Q234,Inputs!$J$6:$J$9,Inputs!$G$6:$G$9),LOOKUP(Q234,Inputs!$J$6:$J$9,Inputs!$H$6:$H$9)),Inputs!$B$12),-Inputs!$B$12),NORM.INV(RAND(),LOOKUP(Q234,Inputs!$J$6:$J$9,Inputs!$G$6:$G$9),LOOKUP(Q234,Inputs!$J$6:$J$9,Inputs!$H$6:$H$9))),0),"" )</f>
        <v/>
      </c>
      <c r="H234" s="26">
        <f>IF($A234&lt;=Inputs!$B$13,IF(3&lt;=Inputs!$B$8,IF(Inputs!$B$12&gt;0,MAX(MIN(NORM.INV(RAND(),LOOKUP(R234,Inputs!$J$6:$J$9,Inputs!$G$6:$G$9),LOOKUP(R234,Inputs!$J$6:$J$9,Inputs!$H$6:$H$9)),Inputs!$B$12),-Inputs!$B$12),NORM.INV(RAND(),LOOKUP(R234,Inputs!$J$6:$J$9,Inputs!$G$6:$G$9),LOOKUP(R234,Inputs!$J$6:$J$9,Inputs!$H$6:$H$9))),0),"" )</f>
        <v/>
      </c>
      <c r="I234" s="26">
        <f>IF($A234&lt;=Inputs!$B$13,IF(4&lt;=Inputs!$B$8,IF(Inputs!$B$12&gt;0,MAX(MIN(NORM.INV(RAND(),LOOKUP(S234,Inputs!$J$6:$J$9,Inputs!$G$6:$G$9),LOOKUP(S234,Inputs!$J$6:$J$9,Inputs!$H$6:$H$9)),Inputs!$B$12),-Inputs!$B$12),NORM.INV(RAND(),LOOKUP(S234,Inputs!$J$6:$J$9,Inputs!$G$6:$G$9),LOOKUP(S234,Inputs!$J$6:$J$9,Inputs!$H$6:$H$9))),0),"" )</f>
        <v/>
      </c>
      <c r="J234" s="26">
        <f>IF($A234&lt;=Inputs!$B$13,IF(5&lt;=Inputs!$B$8,IF(Inputs!$B$12&gt;0,MAX(MIN(NORM.INV(RAND(),LOOKUP(T234,Inputs!$J$6:$J$9,Inputs!$G$6:$G$9),LOOKUP(T234,Inputs!$J$6:$J$9,Inputs!$H$6:$H$9)),Inputs!$B$12),-Inputs!$B$12),NORM.INV(RAND(),LOOKUP(T234,Inputs!$J$6:$J$9,Inputs!$G$6:$G$9),LOOKUP(T234,Inputs!$J$6:$J$9,Inputs!$H$6:$H$9))),0),"" )</f>
        <v/>
      </c>
      <c r="K234" s="26">
        <f>IF($A234&lt;=Inputs!$B$13,IF(6&lt;=Inputs!$B$8,IF(Inputs!$B$12&gt;0,MAX(MIN(NORM.INV(RAND(),LOOKUP(U234,Inputs!$J$6:$J$9,Inputs!$G$6:$G$9),LOOKUP(U234,Inputs!$J$6:$J$9,Inputs!$H$6:$H$9)),Inputs!$B$12),-Inputs!$B$12),NORM.INV(RAND(),LOOKUP(U234,Inputs!$J$6:$J$9,Inputs!$G$6:$G$9),LOOKUP(U234,Inputs!$J$6:$J$9,Inputs!$H$6:$H$9))),0),"" )</f>
        <v/>
      </c>
      <c r="L234" s="26">
        <f>IF($A234&lt;=Inputs!$B$13,IF(7&lt;=Inputs!$B$8,IF(Inputs!$B$12&gt;0,MAX(MIN(NORM.INV(RAND(),LOOKUP(V234,Inputs!$J$6:$J$9,Inputs!$G$6:$G$9),LOOKUP(V234,Inputs!$J$6:$J$9,Inputs!$H$6:$H$9)),Inputs!$B$12),-Inputs!$B$12),NORM.INV(RAND(),LOOKUP(V234,Inputs!$J$6:$J$9,Inputs!$G$6:$G$9),LOOKUP(V234,Inputs!$J$6:$J$9,Inputs!$H$6:$H$9))),0),"" )</f>
        <v/>
      </c>
      <c r="M234" s="26">
        <f>IF($A234&lt;=Inputs!$B$13,IF(8&lt;=Inputs!$B$8,IF(Inputs!$B$12&gt;0,MAX(MIN(NORM.INV(RAND(),LOOKUP(W234,Inputs!$J$6:$J$9,Inputs!$G$6:$G$9),LOOKUP(W234,Inputs!$J$6:$J$9,Inputs!$H$6:$H$9)),Inputs!$B$12),-Inputs!$B$12),NORM.INV(RAND(),LOOKUP(W234,Inputs!$J$6:$J$9,Inputs!$G$6:$G$9),LOOKUP(W234,Inputs!$J$6:$J$9,Inputs!$H$6:$H$9))),0),"" )</f>
        <v/>
      </c>
      <c r="N234" s="26">
        <f>IF($A234&lt;=Inputs!$B$13,IF(9&lt;=Inputs!$B$8,IF(Inputs!$B$12&gt;0,MAX(MIN(NORM.INV(RAND(),LOOKUP(X234,Inputs!$J$6:$J$9,Inputs!$G$6:$G$9),LOOKUP(X234,Inputs!$J$6:$J$9,Inputs!$H$6:$H$9)),Inputs!$B$12),-Inputs!$B$12),NORM.INV(RAND(),LOOKUP(X234,Inputs!$J$6:$J$9,Inputs!$G$6:$G$9),LOOKUP(X234,Inputs!$J$6:$J$9,Inputs!$H$6:$H$9))),0),"" )</f>
        <v/>
      </c>
      <c r="O234" s="26">
        <f>IF($A234&lt;=Inputs!$B$13,IF(10&lt;=Inputs!$B$8,IF(Inputs!$B$12&gt;0,MAX(MIN(NORM.INV(RAND(),LOOKUP(Y234,Inputs!$J$6:$J$9,Inputs!$G$6:$G$9),LOOKUP(Y234,Inputs!$J$6:$J$9,Inputs!$H$6:$H$9)),Inputs!$B$12),-Inputs!$B$12),NORM.INV(RAND(),LOOKUP(Y234,Inputs!$J$6:$J$9,Inputs!$G$6:$G$9),LOOKUP(Y234,Inputs!$J$6:$J$9,Inputs!$H$6:$H$9))),0),"" )</f>
        <v/>
      </c>
      <c r="P234" s="31">
        <f>IF($A234&lt;=Inputs!$B$13,RAND(),"")</f>
        <v/>
      </c>
      <c r="Q234" s="31">
        <f>IF($A234&lt;=Inputs!$B$13,RAND(),"")</f>
        <v/>
      </c>
      <c r="R234" s="31">
        <f>IF($A234&lt;=Inputs!$B$13,RAND(),"")</f>
        <v/>
      </c>
      <c r="S234" s="31">
        <f>IF($A234&lt;=Inputs!$B$13,RAND(),"")</f>
        <v/>
      </c>
      <c r="T234" s="31">
        <f>IF($A234&lt;=Inputs!$B$13,RAND(),"")</f>
        <v/>
      </c>
      <c r="U234" s="31">
        <f>IF($A234&lt;=Inputs!$B$13,RAND(),"")</f>
        <v/>
      </c>
      <c r="V234" s="31">
        <f>IF($A234&lt;=Inputs!$B$13,RAND(),"")</f>
        <v/>
      </c>
      <c r="W234" s="31">
        <f>IF($A234&lt;=Inputs!$B$13,RAND(),"")</f>
        <v/>
      </c>
      <c r="X234" s="31">
        <f>IF($A234&lt;=Inputs!$B$13,RAND(),"")</f>
        <v/>
      </c>
      <c r="Y234" s="31">
        <f>IF($A234&lt;=Inputs!$B$13,RAND(),"")</f>
        <v/>
      </c>
    </row>
    <row r="235">
      <c r="A235" t="n">
        <v>230</v>
      </c>
      <c r="B235" s="26">
        <f>IF($A235&lt;=Inputs!$B$13,IF(Inputs!$B$8&gt;0,SUM(F235:O235)/Inputs!$B$8,0),"")</f>
        <v/>
      </c>
      <c r="C235" s="27">
        <f>IF($A235&lt;=Inputs!$B$13,B235/100,"")</f>
        <v/>
      </c>
      <c r="D235" s="28">
        <f>IF($A235&lt;=Inputs!$B$13,C235*Inputs!$B$7,"")</f>
        <v/>
      </c>
      <c r="E235" s="29">
        <f>IF($A235&lt;=Inputs!$B$13,IF(D235&gt;0,1,0),"")</f>
        <v/>
      </c>
      <c r="F235" s="26">
        <f>IF($A235&lt;=Inputs!$B$13,IF(1&lt;=Inputs!$B$8,IF(Inputs!$B$12&gt;0,MAX(MIN(NORM.INV(RAND(),LOOKUP(P235,Inputs!$J$6:$J$9,Inputs!$G$6:$G$9),LOOKUP(P235,Inputs!$J$6:$J$9,Inputs!$H$6:$H$9)),Inputs!$B$12),-Inputs!$B$12),NORM.INV(RAND(),LOOKUP(P235,Inputs!$J$6:$J$9,Inputs!$G$6:$G$9),LOOKUP(P235,Inputs!$J$6:$J$9,Inputs!$H$6:$H$9))),0),"" )</f>
        <v/>
      </c>
      <c r="G235" s="26">
        <f>IF($A235&lt;=Inputs!$B$13,IF(2&lt;=Inputs!$B$8,IF(Inputs!$B$12&gt;0,MAX(MIN(NORM.INV(RAND(),LOOKUP(Q235,Inputs!$J$6:$J$9,Inputs!$G$6:$G$9),LOOKUP(Q235,Inputs!$J$6:$J$9,Inputs!$H$6:$H$9)),Inputs!$B$12),-Inputs!$B$12),NORM.INV(RAND(),LOOKUP(Q235,Inputs!$J$6:$J$9,Inputs!$G$6:$G$9),LOOKUP(Q235,Inputs!$J$6:$J$9,Inputs!$H$6:$H$9))),0),"" )</f>
        <v/>
      </c>
      <c r="H235" s="26">
        <f>IF($A235&lt;=Inputs!$B$13,IF(3&lt;=Inputs!$B$8,IF(Inputs!$B$12&gt;0,MAX(MIN(NORM.INV(RAND(),LOOKUP(R235,Inputs!$J$6:$J$9,Inputs!$G$6:$G$9),LOOKUP(R235,Inputs!$J$6:$J$9,Inputs!$H$6:$H$9)),Inputs!$B$12),-Inputs!$B$12),NORM.INV(RAND(),LOOKUP(R235,Inputs!$J$6:$J$9,Inputs!$G$6:$G$9),LOOKUP(R235,Inputs!$J$6:$J$9,Inputs!$H$6:$H$9))),0),"" )</f>
        <v/>
      </c>
      <c r="I235" s="26">
        <f>IF($A235&lt;=Inputs!$B$13,IF(4&lt;=Inputs!$B$8,IF(Inputs!$B$12&gt;0,MAX(MIN(NORM.INV(RAND(),LOOKUP(S235,Inputs!$J$6:$J$9,Inputs!$G$6:$G$9),LOOKUP(S235,Inputs!$J$6:$J$9,Inputs!$H$6:$H$9)),Inputs!$B$12),-Inputs!$B$12),NORM.INV(RAND(),LOOKUP(S235,Inputs!$J$6:$J$9,Inputs!$G$6:$G$9),LOOKUP(S235,Inputs!$J$6:$J$9,Inputs!$H$6:$H$9))),0),"" )</f>
        <v/>
      </c>
      <c r="J235" s="26">
        <f>IF($A235&lt;=Inputs!$B$13,IF(5&lt;=Inputs!$B$8,IF(Inputs!$B$12&gt;0,MAX(MIN(NORM.INV(RAND(),LOOKUP(T235,Inputs!$J$6:$J$9,Inputs!$G$6:$G$9),LOOKUP(T235,Inputs!$J$6:$J$9,Inputs!$H$6:$H$9)),Inputs!$B$12),-Inputs!$B$12),NORM.INV(RAND(),LOOKUP(T235,Inputs!$J$6:$J$9,Inputs!$G$6:$G$9),LOOKUP(T235,Inputs!$J$6:$J$9,Inputs!$H$6:$H$9))),0),"" )</f>
        <v/>
      </c>
      <c r="K235" s="26">
        <f>IF($A235&lt;=Inputs!$B$13,IF(6&lt;=Inputs!$B$8,IF(Inputs!$B$12&gt;0,MAX(MIN(NORM.INV(RAND(),LOOKUP(U235,Inputs!$J$6:$J$9,Inputs!$G$6:$G$9),LOOKUP(U235,Inputs!$J$6:$J$9,Inputs!$H$6:$H$9)),Inputs!$B$12),-Inputs!$B$12),NORM.INV(RAND(),LOOKUP(U235,Inputs!$J$6:$J$9,Inputs!$G$6:$G$9),LOOKUP(U235,Inputs!$J$6:$J$9,Inputs!$H$6:$H$9))),0),"" )</f>
        <v/>
      </c>
      <c r="L235" s="26">
        <f>IF($A235&lt;=Inputs!$B$13,IF(7&lt;=Inputs!$B$8,IF(Inputs!$B$12&gt;0,MAX(MIN(NORM.INV(RAND(),LOOKUP(V235,Inputs!$J$6:$J$9,Inputs!$G$6:$G$9),LOOKUP(V235,Inputs!$J$6:$J$9,Inputs!$H$6:$H$9)),Inputs!$B$12),-Inputs!$B$12),NORM.INV(RAND(),LOOKUP(V235,Inputs!$J$6:$J$9,Inputs!$G$6:$G$9),LOOKUP(V235,Inputs!$J$6:$J$9,Inputs!$H$6:$H$9))),0),"" )</f>
        <v/>
      </c>
      <c r="M235" s="26">
        <f>IF($A235&lt;=Inputs!$B$13,IF(8&lt;=Inputs!$B$8,IF(Inputs!$B$12&gt;0,MAX(MIN(NORM.INV(RAND(),LOOKUP(W235,Inputs!$J$6:$J$9,Inputs!$G$6:$G$9),LOOKUP(W235,Inputs!$J$6:$J$9,Inputs!$H$6:$H$9)),Inputs!$B$12),-Inputs!$B$12),NORM.INV(RAND(),LOOKUP(W235,Inputs!$J$6:$J$9,Inputs!$G$6:$G$9),LOOKUP(W235,Inputs!$J$6:$J$9,Inputs!$H$6:$H$9))),0),"" )</f>
        <v/>
      </c>
      <c r="N235" s="26">
        <f>IF($A235&lt;=Inputs!$B$13,IF(9&lt;=Inputs!$B$8,IF(Inputs!$B$12&gt;0,MAX(MIN(NORM.INV(RAND(),LOOKUP(X235,Inputs!$J$6:$J$9,Inputs!$G$6:$G$9),LOOKUP(X235,Inputs!$J$6:$J$9,Inputs!$H$6:$H$9)),Inputs!$B$12),-Inputs!$B$12),NORM.INV(RAND(),LOOKUP(X235,Inputs!$J$6:$J$9,Inputs!$G$6:$G$9),LOOKUP(X235,Inputs!$J$6:$J$9,Inputs!$H$6:$H$9))),0),"" )</f>
        <v/>
      </c>
      <c r="O235" s="26">
        <f>IF($A235&lt;=Inputs!$B$13,IF(10&lt;=Inputs!$B$8,IF(Inputs!$B$12&gt;0,MAX(MIN(NORM.INV(RAND(),LOOKUP(Y235,Inputs!$J$6:$J$9,Inputs!$G$6:$G$9),LOOKUP(Y235,Inputs!$J$6:$J$9,Inputs!$H$6:$H$9)),Inputs!$B$12),-Inputs!$B$12),NORM.INV(RAND(),LOOKUP(Y235,Inputs!$J$6:$J$9,Inputs!$G$6:$G$9),LOOKUP(Y235,Inputs!$J$6:$J$9,Inputs!$H$6:$H$9))),0),"" )</f>
        <v/>
      </c>
      <c r="P235" s="31">
        <f>IF($A235&lt;=Inputs!$B$13,RAND(),"")</f>
        <v/>
      </c>
      <c r="Q235" s="31">
        <f>IF($A235&lt;=Inputs!$B$13,RAND(),"")</f>
        <v/>
      </c>
      <c r="R235" s="31">
        <f>IF($A235&lt;=Inputs!$B$13,RAND(),"")</f>
        <v/>
      </c>
      <c r="S235" s="31">
        <f>IF($A235&lt;=Inputs!$B$13,RAND(),"")</f>
        <v/>
      </c>
      <c r="T235" s="31">
        <f>IF($A235&lt;=Inputs!$B$13,RAND(),"")</f>
        <v/>
      </c>
      <c r="U235" s="31">
        <f>IF($A235&lt;=Inputs!$B$13,RAND(),"")</f>
        <v/>
      </c>
      <c r="V235" s="31">
        <f>IF($A235&lt;=Inputs!$B$13,RAND(),"")</f>
        <v/>
      </c>
      <c r="W235" s="31">
        <f>IF($A235&lt;=Inputs!$B$13,RAND(),"")</f>
        <v/>
      </c>
      <c r="X235" s="31">
        <f>IF($A235&lt;=Inputs!$B$13,RAND(),"")</f>
        <v/>
      </c>
      <c r="Y235" s="31">
        <f>IF($A235&lt;=Inputs!$B$13,RAND(),"")</f>
        <v/>
      </c>
    </row>
    <row r="236">
      <c r="A236" t="n">
        <v>231</v>
      </c>
      <c r="B236" s="26">
        <f>IF($A236&lt;=Inputs!$B$13,IF(Inputs!$B$8&gt;0,SUM(F236:O236)/Inputs!$B$8,0),"")</f>
        <v/>
      </c>
      <c r="C236" s="27">
        <f>IF($A236&lt;=Inputs!$B$13,B236/100,"")</f>
        <v/>
      </c>
      <c r="D236" s="28">
        <f>IF($A236&lt;=Inputs!$B$13,C236*Inputs!$B$7,"")</f>
        <v/>
      </c>
      <c r="E236" s="29">
        <f>IF($A236&lt;=Inputs!$B$13,IF(D236&gt;0,1,0),"")</f>
        <v/>
      </c>
      <c r="F236" s="26">
        <f>IF($A236&lt;=Inputs!$B$13,IF(1&lt;=Inputs!$B$8,IF(Inputs!$B$12&gt;0,MAX(MIN(NORM.INV(RAND(),LOOKUP(P236,Inputs!$J$6:$J$9,Inputs!$G$6:$G$9),LOOKUP(P236,Inputs!$J$6:$J$9,Inputs!$H$6:$H$9)),Inputs!$B$12),-Inputs!$B$12),NORM.INV(RAND(),LOOKUP(P236,Inputs!$J$6:$J$9,Inputs!$G$6:$G$9),LOOKUP(P236,Inputs!$J$6:$J$9,Inputs!$H$6:$H$9))),0),"" )</f>
        <v/>
      </c>
      <c r="G236" s="26">
        <f>IF($A236&lt;=Inputs!$B$13,IF(2&lt;=Inputs!$B$8,IF(Inputs!$B$12&gt;0,MAX(MIN(NORM.INV(RAND(),LOOKUP(Q236,Inputs!$J$6:$J$9,Inputs!$G$6:$G$9),LOOKUP(Q236,Inputs!$J$6:$J$9,Inputs!$H$6:$H$9)),Inputs!$B$12),-Inputs!$B$12),NORM.INV(RAND(),LOOKUP(Q236,Inputs!$J$6:$J$9,Inputs!$G$6:$G$9),LOOKUP(Q236,Inputs!$J$6:$J$9,Inputs!$H$6:$H$9))),0),"" )</f>
        <v/>
      </c>
      <c r="H236" s="26">
        <f>IF($A236&lt;=Inputs!$B$13,IF(3&lt;=Inputs!$B$8,IF(Inputs!$B$12&gt;0,MAX(MIN(NORM.INV(RAND(),LOOKUP(R236,Inputs!$J$6:$J$9,Inputs!$G$6:$G$9),LOOKUP(R236,Inputs!$J$6:$J$9,Inputs!$H$6:$H$9)),Inputs!$B$12),-Inputs!$B$12),NORM.INV(RAND(),LOOKUP(R236,Inputs!$J$6:$J$9,Inputs!$G$6:$G$9),LOOKUP(R236,Inputs!$J$6:$J$9,Inputs!$H$6:$H$9))),0),"" )</f>
        <v/>
      </c>
      <c r="I236" s="26">
        <f>IF($A236&lt;=Inputs!$B$13,IF(4&lt;=Inputs!$B$8,IF(Inputs!$B$12&gt;0,MAX(MIN(NORM.INV(RAND(),LOOKUP(S236,Inputs!$J$6:$J$9,Inputs!$G$6:$G$9),LOOKUP(S236,Inputs!$J$6:$J$9,Inputs!$H$6:$H$9)),Inputs!$B$12),-Inputs!$B$12),NORM.INV(RAND(),LOOKUP(S236,Inputs!$J$6:$J$9,Inputs!$G$6:$G$9),LOOKUP(S236,Inputs!$J$6:$J$9,Inputs!$H$6:$H$9))),0),"" )</f>
        <v/>
      </c>
      <c r="J236" s="26">
        <f>IF($A236&lt;=Inputs!$B$13,IF(5&lt;=Inputs!$B$8,IF(Inputs!$B$12&gt;0,MAX(MIN(NORM.INV(RAND(),LOOKUP(T236,Inputs!$J$6:$J$9,Inputs!$G$6:$G$9),LOOKUP(T236,Inputs!$J$6:$J$9,Inputs!$H$6:$H$9)),Inputs!$B$12),-Inputs!$B$12),NORM.INV(RAND(),LOOKUP(T236,Inputs!$J$6:$J$9,Inputs!$G$6:$G$9),LOOKUP(T236,Inputs!$J$6:$J$9,Inputs!$H$6:$H$9))),0),"" )</f>
        <v/>
      </c>
      <c r="K236" s="26">
        <f>IF($A236&lt;=Inputs!$B$13,IF(6&lt;=Inputs!$B$8,IF(Inputs!$B$12&gt;0,MAX(MIN(NORM.INV(RAND(),LOOKUP(U236,Inputs!$J$6:$J$9,Inputs!$G$6:$G$9),LOOKUP(U236,Inputs!$J$6:$J$9,Inputs!$H$6:$H$9)),Inputs!$B$12),-Inputs!$B$12),NORM.INV(RAND(),LOOKUP(U236,Inputs!$J$6:$J$9,Inputs!$G$6:$G$9),LOOKUP(U236,Inputs!$J$6:$J$9,Inputs!$H$6:$H$9))),0),"" )</f>
        <v/>
      </c>
      <c r="L236" s="26">
        <f>IF($A236&lt;=Inputs!$B$13,IF(7&lt;=Inputs!$B$8,IF(Inputs!$B$12&gt;0,MAX(MIN(NORM.INV(RAND(),LOOKUP(V236,Inputs!$J$6:$J$9,Inputs!$G$6:$G$9),LOOKUP(V236,Inputs!$J$6:$J$9,Inputs!$H$6:$H$9)),Inputs!$B$12),-Inputs!$B$12),NORM.INV(RAND(),LOOKUP(V236,Inputs!$J$6:$J$9,Inputs!$G$6:$G$9),LOOKUP(V236,Inputs!$J$6:$J$9,Inputs!$H$6:$H$9))),0),"" )</f>
        <v/>
      </c>
      <c r="M236" s="26">
        <f>IF($A236&lt;=Inputs!$B$13,IF(8&lt;=Inputs!$B$8,IF(Inputs!$B$12&gt;0,MAX(MIN(NORM.INV(RAND(),LOOKUP(W236,Inputs!$J$6:$J$9,Inputs!$G$6:$G$9),LOOKUP(W236,Inputs!$J$6:$J$9,Inputs!$H$6:$H$9)),Inputs!$B$12),-Inputs!$B$12),NORM.INV(RAND(),LOOKUP(W236,Inputs!$J$6:$J$9,Inputs!$G$6:$G$9),LOOKUP(W236,Inputs!$J$6:$J$9,Inputs!$H$6:$H$9))),0),"" )</f>
        <v/>
      </c>
      <c r="N236" s="26">
        <f>IF($A236&lt;=Inputs!$B$13,IF(9&lt;=Inputs!$B$8,IF(Inputs!$B$12&gt;0,MAX(MIN(NORM.INV(RAND(),LOOKUP(X236,Inputs!$J$6:$J$9,Inputs!$G$6:$G$9),LOOKUP(X236,Inputs!$J$6:$J$9,Inputs!$H$6:$H$9)),Inputs!$B$12),-Inputs!$B$12),NORM.INV(RAND(),LOOKUP(X236,Inputs!$J$6:$J$9,Inputs!$G$6:$G$9),LOOKUP(X236,Inputs!$J$6:$J$9,Inputs!$H$6:$H$9))),0),"" )</f>
        <v/>
      </c>
      <c r="O236" s="26">
        <f>IF($A236&lt;=Inputs!$B$13,IF(10&lt;=Inputs!$B$8,IF(Inputs!$B$12&gt;0,MAX(MIN(NORM.INV(RAND(),LOOKUP(Y236,Inputs!$J$6:$J$9,Inputs!$G$6:$G$9),LOOKUP(Y236,Inputs!$J$6:$J$9,Inputs!$H$6:$H$9)),Inputs!$B$12),-Inputs!$B$12),NORM.INV(RAND(),LOOKUP(Y236,Inputs!$J$6:$J$9,Inputs!$G$6:$G$9),LOOKUP(Y236,Inputs!$J$6:$J$9,Inputs!$H$6:$H$9))),0),"" )</f>
        <v/>
      </c>
      <c r="P236" s="31">
        <f>IF($A236&lt;=Inputs!$B$13,RAND(),"")</f>
        <v/>
      </c>
      <c r="Q236" s="31">
        <f>IF($A236&lt;=Inputs!$B$13,RAND(),"")</f>
        <v/>
      </c>
      <c r="R236" s="31">
        <f>IF($A236&lt;=Inputs!$B$13,RAND(),"")</f>
        <v/>
      </c>
      <c r="S236" s="31">
        <f>IF($A236&lt;=Inputs!$B$13,RAND(),"")</f>
        <v/>
      </c>
      <c r="T236" s="31">
        <f>IF($A236&lt;=Inputs!$B$13,RAND(),"")</f>
        <v/>
      </c>
      <c r="U236" s="31">
        <f>IF($A236&lt;=Inputs!$B$13,RAND(),"")</f>
        <v/>
      </c>
      <c r="V236" s="31">
        <f>IF($A236&lt;=Inputs!$B$13,RAND(),"")</f>
        <v/>
      </c>
      <c r="W236" s="31">
        <f>IF($A236&lt;=Inputs!$B$13,RAND(),"")</f>
        <v/>
      </c>
      <c r="X236" s="31">
        <f>IF($A236&lt;=Inputs!$B$13,RAND(),"")</f>
        <v/>
      </c>
      <c r="Y236" s="31">
        <f>IF($A236&lt;=Inputs!$B$13,RAND(),"")</f>
        <v/>
      </c>
    </row>
    <row r="237">
      <c r="A237" t="n">
        <v>232</v>
      </c>
      <c r="B237" s="26">
        <f>IF($A237&lt;=Inputs!$B$13,IF(Inputs!$B$8&gt;0,SUM(F237:O237)/Inputs!$B$8,0),"")</f>
        <v/>
      </c>
      <c r="C237" s="27">
        <f>IF($A237&lt;=Inputs!$B$13,B237/100,"")</f>
        <v/>
      </c>
      <c r="D237" s="28">
        <f>IF($A237&lt;=Inputs!$B$13,C237*Inputs!$B$7,"")</f>
        <v/>
      </c>
      <c r="E237" s="29">
        <f>IF($A237&lt;=Inputs!$B$13,IF(D237&gt;0,1,0),"")</f>
        <v/>
      </c>
      <c r="F237" s="26">
        <f>IF($A237&lt;=Inputs!$B$13,IF(1&lt;=Inputs!$B$8,IF(Inputs!$B$12&gt;0,MAX(MIN(NORM.INV(RAND(),LOOKUP(P237,Inputs!$J$6:$J$9,Inputs!$G$6:$G$9),LOOKUP(P237,Inputs!$J$6:$J$9,Inputs!$H$6:$H$9)),Inputs!$B$12),-Inputs!$B$12),NORM.INV(RAND(),LOOKUP(P237,Inputs!$J$6:$J$9,Inputs!$G$6:$G$9),LOOKUP(P237,Inputs!$J$6:$J$9,Inputs!$H$6:$H$9))),0),"" )</f>
        <v/>
      </c>
      <c r="G237" s="26">
        <f>IF($A237&lt;=Inputs!$B$13,IF(2&lt;=Inputs!$B$8,IF(Inputs!$B$12&gt;0,MAX(MIN(NORM.INV(RAND(),LOOKUP(Q237,Inputs!$J$6:$J$9,Inputs!$G$6:$G$9),LOOKUP(Q237,Inputs!$J$6:$J$9,Inputs!$H$6:$H$9)),Inputs!$B$12),-Inputs!$B$12),NORM.INV(RAND(),LOOKUP(Q237,Inputs!$J$6:$J$9,Inputs!$G$6:$G$9),LOOKUP(Q237,Inputs!$J$6:$J$9,Inputs!$H$6:$H$9))),0),"" )</f>
        <v/>
      </c>
      <c r="H237" s="26">
        <f>IF($A237&lt;=Inputs!$B$13,IF(3&lt;=Inputs!$B$8,IF(Inputs!$B$12&gt;0,MAX(MIN(NORM.INV(RAND(),LOOKUP(R237,Inputs!$J$6:$J$9,Inputs!$G$6:$G$9),LOOKUP(R237,Inputs!$J$6:$J$9,Inputs!$H$6:$H$9)),Inputs!$B$12),-Inputs!$B$12),NORM.INV(RAND(),LOOKUP(R237,Inputs!$J$6:$J$9,Inputs!$G$6:$G$9),LOOKUP(R237,Inputs!$J$6:$J$9,Inputs!$H$6:$H$9))),0),"" )</f>
        <v/>
      </c>
      <c r="I237" s="26">
        <f>IF($A237&lt;=Inputs!$B$13,IF(4&lt;=Inputs!$B$8,IF(Inputs!$B$12&gt;0,MAX(MIN(NORM.INV(RAND(),LOOKUP(S237,Inputs!$J$6:$J$9,Inputs!$G$6:$G$9),LOOKUP(S237,Inputs!$J$6:$J$9,Inputs!$H$6:$H$9)),Inputs!$B$12),-Inputs!$B$12),NORM.INV(RAND(),LOOKUP(S237,Inputs!$J$6:$J$9,Inputs!$G$6:$G$9),LOOKUP(S237,Inputs!$J$6:$J$9,Inputs!$H$6:$H$9))),0),"" )</f>
        <v/>
      </c>
      <c r="J237" s="26">
        <f>IF($A237&lt;=Inputs!$B$13,IF(5&lt;=Inputs!$B$8,IF(Inputs!$B$12&gt;0,MAX(MIN(NORM.INV(RAND(),LOOKUP(T237,Inputs!$J$6:$J$9,Inputs!$G$6:$G$9),LOOKUP(T237,Inputs!$J$6:$J$9,Inputs!$H$6:$H$9)),Inputs!$B$12),-Inputs!$B$12),NORM.INV(RAND(),LOOKUP(T237,Inputs!$J$6:$J$9,Inputs!$G$6:$G$9),LOOKUP(T237,Inputs!$J$6:$J$9,Inputs!$H$6:$H$9))),0),"" )</f>
        <v/>
      </c>
      <c r="K237" s="26">
        <f>IF($A237&lt;=Inputs!$B$13,IF(6&lt;=Inputs!$B$8,IF(Inputs!$B$12&gt;0,MAX(MIN(NORM.INV(RAND(),LOOKUP(U237,Inputs!$J$6:$J$9,Inputs!$G$6:$G$9),LOOKUP(U237,Inputs!$J$6:$J$9,Inputs!$H$6:$H$9)),Inputs!$B$12),-Inputs!$B$12),NORM.INV(RAND(),LOOKUP(U237,Inputs!$J$6:$J$9,Inputs!$G$6:$G$9),LOOKUP(U237,Inputs!$J$6:$J$9,Inputs!$H$6:$H$9))),0),"" )</f>
        <v/>
      </c>
      <c r="L237" s="26">
        <f>IF($A237&lt;=Inputs!$B$13,IF(7&lt;=Inputs!$B$8,IF(Inputs!$B$12&gt;0,MAX(MIN(NORM.INV(RAND(),LOOKUP(V237,Inputs!$J$6:$J$9,Inputs!$G$6:$G$9),LOOKUP(V237,Inputs!$J$6:$J$9,Inputs!$H$6:$H$9)),Inputs!$B$12),-Inputs!$B$12),NORM.INV(RAND(),LOOKUP(V237,Inputs!$J$6:$J$9,Inputs!$G$6:$G$9),LOOKUP(V237,Inputs!$J$6:$J$9,Inputs!$H$6:$H$9))),0),"" )</f>
        <v/>
      </c>
      <c r="M237" s="26">
        <f>IF($A237&lt;=Inputs!$B$13,IF(8&lt;=Inputs!$B$8,IF(Inputs!$B$12&gt;0,MAX(MIN(NORM.INV(RAND(),LOOKUP(W237,Inputs!$J$6:$J$9,Inputs!$G$6:$G$9),LOOKUP(W237,Inputs!$J$6:$J$9,Inputs!$H$6:$H$9)),Inputs!$B$12),-Inputs!$B$12),NORM.INV(RAND(),LOOKUP(W237,Inputs!$J$6:$J$9,Inputs!$G$6:$G$9),LOOKUP(W237,Inputs!$J$6:$J$9,Inputs!$H$6:$H$9))),0),"" )</f>
        <v/>
      </c>
      <c r="N237" s="26">
        <f>IF($A237&lt;=Inputs!$B$13,IF(9&lt;=Inputs!$B$8,IF(Inputs!$B$12&gt;0,MAX(MIN(NORM.INV(RAND(),LOOKUP(X237,Inputs!$J$6:$J$9,Inputs!$G$6:$G$9),LOOKUP(X237,Inputs!$J$6:$J$9,Inputs!$H$6:$H$9)),Inputs!$B$12),-Inputs!$B$12),NORM.INV(RAND(),LOOKUP(X237,Inputs!$J$6:$J$9,Inputs!$G$6:$G$9),LOOKUP(X237,Inputs!$J$6:$J$9,Inputs!$H$6:$H$9))),0),"" )</f>
        <v/>
      </c>
      <c r="O237" s="26">
        <f>IF($A237&lt;=Inputs!$B$13,IF(10&lt;=Inputs!$B$8,IF(Inputs!$B$12&gt;0,MAX(MIN(NORM.INV(RAND(),LOOKUP(Y237,Inputs!$J$6:$J$9,Inputs!$G$6:$G$9),LOOKUP(Y237,Inputs!$J$6:$J$9,Inputs!$H$6:$H$9)),Inputs!$B$12),-Inputs!$B$12),NORM.INV(RAND(),LOOKUP(Y237,Inputs!$J$6:$J$9,Inputs!$G$6:$G$9),LOOKUP(Y237,Inputs!$J$6:$J$9,Inputs!$H$6:$H$9))),0),"" )</f>
        <v/>
      </c>
      <c r="P237" s="31">
        <f>IF($A237&lt;=Inputs!$B$13,RAND(),"")</f>
        <v/>
      </c>
      <c r="Q237" s="31">
        <f>IF($A237&lt;=Inputs!$B$13,RAND(),"")</f>
        <v/>
      </c>
      <c r="R237" s="31">
        <f>IF($A237&lt;=Inputs!$B$13,RAND(),"")</f>
        <v/>
      </c>
      <c r="S237" s="31">
        <f>IF($A237&lt;=Inputs!$B$13,RAND(),"")</f>
        <v/>
      </c>
      <c r="T237" s="31">
        <f>IF($A237&lt;=Inputs!$B$13,RAND(),"")</f>
        <v/>
      </c>
      <c r="U237" s="31">
        <f>IF($A237&lt;=Inputs!$B$13,RAND(),"")</f>
        <v/>
      </c>
      <c r="V237" s="31">
        <f>IF($A237&lt;=Inputs!$B$13,RAND(),"")</f>
        <v/>
      </c>
      <c r="W237" s="31">
        <f>IF($A237&lt;=Inputs!$B$13,RAND(),"")</f>
        <v/>
      </c>
      <c r="X237" s="31">
        <f>IF($A237&lt;=Inputs!$B$13,RAND(),"")</f>
        <v/>
      </c>
      <c r="Y237" s="31">
        <f>IF($A237&lt;=Inputs!$B$13,RAND(),"")</f>
        <v/>
      </c>
    </row>
    <row r="238">
      <c r="A238" t="n">
        <v>233</v>
      </c>
      <c r="B238" s="26">
        <f>IF($A238&lt;=Inputs!$B$13,IF(Inputs!$B$8&gt;0,SUM(F238:O238)/Inputs!$B$8,0),"")</f>
        <v/>
      </c>
      <c r="C238" s="27">
        <f>IF($A238&lt;=Inputs!$B$13,B238/100,"")</f>
        <v/>
      </c>
      <c r="D238" s="28">
        <f>IF($A238&lt;=Inputs!$B$13,C238*Inputs!$B$7,"")</f>
        <v/>
      </c>
      <c r="E238" s="29">
        <f>IF($A238&lt;=Inputs!$B$13,IF(D238&gt;0,1,0),"")</f>
        <v/>
      </c>
      <c r="F238" s="26">
        <f>IF($A238&lt;=Inputs!$B$13,IF(1&lt;=Inputs!$B$8,IF(Inputs!$B$12&gt;0,MAX(MIN(NORM.INV(RAND(),LOOKUP(P238,Inputs!$J$6:$J$9,Inputs!$G$6:$G$9),LOOKUP(P238,Inputs!$J$6:$J$9,Inputs!$H$6:$H$9)),Inputs!$B$12),-Inputs!$B$12),NORM.INV(RAND(),LOOKUP(P238,Inputs!$J$6:$J$9,Inputs!$G$6:$G$9),LOOKUP(P238,Inputs!$J$6:$J$9,Inputs!$H$6:$H$9))),0),"" )</f>
        <v/>
      </c>
      <c r="G238" s="26">
        <f>IF($A238&lt;=Inputs!$B$13,IF(2&lt;=Inputs!$B$8,IF(Inputs!$B$12&gt;0,MAX(MIN(NORM.INV(RAND(),LOOKUP(Q238,Inputs!$J$6:$J$9,Inputs!$G$6:$G$9),LOOKUP(Q238,Inputs!$J$6:$J$9,Inputs!$H$6:$H$9)),Inputs!$B$12),-Inputs!$B$12),NORM.INV(RAND(),LOOKUP(Q238,Inputs!$J$6:$J$9,Inputs!$G$6:$G$9),LOOKUP(Q238,Inputs!$J$6:$J$9,Inputs!$H$6:$H$9))),0),"" )</f>
        <v/>
      </c>
      <c r="H238" s="26">
        <f>IF($A238&lt;=Inputs!$B$13,IF(3&lt;=Inputs!$B$8,IF(Inputs!$B$12&gt;0,MAX(MIN(NORM.INV(RAND(),LOOKUP(R238,Inputs!$J$6:$J$9,Inputs!$G$6:$G$9),LOOKUP(R238,Inputs!$J$6:$J$9,Inputs!$H$6:$H$9)),Inputs!$B$12),-Inputs!$B$12),NORM.INV(RAND(),LOOKUP(R238,Inputs!$J$6:$J$9,Inputs!$G$6:$G$9),LOOKUP(R238,Inputs!$J$6:$J$9,Inputs!$H$6:$H$9))),0),"" )</f>
        <v/>
      </c>
      <c r="I238" s="26">
        <f>IF($A238&lt;=Inputs!$B$13,IF(4&lt;=Inputs!$B$8,IF(Inputs!$B$12&gt;0,MAX(MIN(NORM.INV(RAND(),LOOKUP(S238,Inputs!$J$6:$J$9,Inputs!$G$6:$G$9),LOOKUP(S238,Inputs!$J$6:$J$9,Inputs!$H$6:$H$9)),Inputs!$B$12),-Inputs!$B$12),NORM.INV(RAND(),LOOKUP(S238,Inputs!$J$6:$J$9,Inputs!$G$6:$G$9),LOOKUP(S238,Inputs!$J$6:$J$9,Inputs!$H$6:$H$9))),0),"" )</f>
        <v/>
      </c>
      <c r="J238" s="26">
        <f>IF($A238&lt;=Inputs!$B$13,IF(5&lt;=Inputs!$B$8,IF(Inputs!$B$12&gt;0,MAX(MIN(NORM.INV(RAND(),LOOKUP(T238,Inputs!$J$6:$J$9,Inputs!$G$6:$G$9),LOOKUP(T238,Inputs!$J$6:$J$9,Inputs!$H$6:$H$9)),Inputs!$B$12),-Inputs!$B$12),NORM.INV(RAND(),LOOKUP(T238,Inputs!$J$6:$J$9,Inputs!$G$6:$G$9),LOOKUP(T238,Inputs!$J$6:$J$9,Inputs!$H$6:$H$9))),0),"" )</f>
        <v/>
      </c>
      <c r="K238" s="26">
        <f>IF($A238&lt;=Inputs!$B$13,IF(6&lt;=Inputs!$B$8,IF(Inputs!$B$12&gt;0,MAX(MIN(NORM.INV(RAND(),LOOKUP(U238,Inputs!$J$6:$J$9,Inputs!$G$6:$G$9),LOOKUP(U238,Inputs!$J$6:$J$9,Inputs!$H$6:$H$9)),Inputs!$B$12),-Inputs!$B$12),NORM.INV(RAND(),LOOKUP(U238,Inputs!$J$6:$J$9,Inputs!$G$6:$G$9),LOOKUP(U238,Inputs!$J$6:$J$9,Inputs!$H$6:$H$9))),0),"" )</f>
        <v/>
      </c>
      <c r="L238" s="26">
        <f>IF($A238&lt;=Inputs!$B$13,IF(7&lt;=Inputs!$B$8,IF(Inputs!$B$12&gt;0,MAX(MIN(NORM.INV(RAND(),LOOKUP(V238,Inputs!$J$6:$J$9,Inputs!$G$6:$G$9),LOOKUP(V238,Inputs!$J$6:$J$9,Inputs!$H$6:$H$9)),Inputs!$B$12),-Inputs!$B$12),NORM.INV(RAND(),LOOKUP(V238,Inputs!$J$6:$J$9,Inputs!$G$6:$G$9),LOOKUP(V238,Inputs!$J$6:$J$9,Inputs!$H$6:$H$9))),0),"" )</f>
        <v/>
      </c>
      <c r="M238" s="26">
        <f>IF($A238&lt;=Inputs!$B$13,IF(8&lt;=Inputs!$B$8,IF(Inputs!$B$12&gt;0,MAX(MIN(NORM.INV(RAND(),LOOKUP(W238,Inputs!$J$6:$J$9,Inputs!$G$6:$G$9),LOOKUP(W238,Inputs!$J$6:$J$9,Inputs!$H$6:$H$9)),Inputs!$B$12),-Inputs!$B$12),NORM.INV(RAND(),LOOKUP(W238,Inputs!$J$6:$J$9,Inputs!$G$6:$G$9),LOOKUP(W238,Inputs!$J$6:$J$9,Inputs!$H$6:$H$9))),0),"" )</f>
        <v/>
      </c>
      <c r="N238" s="26">
        <f>IF($A238&lt;=Inputs!$B$13,IF(9&lt;=Inputs!$B$8,IF(Inputs!$B$12&gt;0,MAX(MIN(NORM.INV(RAND(),LOOKUP(X238,Inputs!$J$6:$J$9,Inputs!$G$6:$G$9),LOOKUP(X238,Inputs!$J$6:$J$9,Inputs!$H$6:$H$9)),Inputs!$B$12),-Inputs!$B$12),NORM.INV(RAND(),LOOKUP(X238,Inputs!$J$6:$J$9,Inputs!$G$6:$G$9),LOOKUP(X238,Inputs!$J$6:$J$9,Inputs!$H$6:$H$9))),0),"" )</f>
        <v/>
      </c>
      <c r="O238" s="26">
        <f>IF($A238&lt;=Inputs!$B$13,IF(10&lt;=Inputs!$B$8,IF(Inputs!$B$12&gt;0,MAX(MIN(NORM.INV(RAND(),LOOKUP(Y238,Inputs!$J$6:$J$9,Inputs!$G$6:$G$9),LOOKUP(Y238,Inputs!$J$6:$J$9,Inputs!$H$6:$H$9)),Inputs!$B$12),-Inputs!$B$12),NORM.INV(RAND(),LOOKUP(Y238,Inputs!$J$6:$J$9,Inputs!$G$6:$G$9),LOOKUP(Y238,Inputs!$J$6:$J$9,Inputs!$H$6:$H$9))),0),"" )</f>
        <v/>
      </c>
      <c r="P238" s="31">
        <f>IF($A238&lt;=Inputs!$B$13,RAND(),"")</f>
        <v/>
      </c>
      <c r="Q238" s="31">
        <f>IF($A238&lt;=Inputs!$B$13,RAND(),"")</f>
        <v/>
      </c>
      <c r="R238" s="31">
        <f>IF($A238&lt;=Inputs!$B$13,RAND(),"")</f>
        <v/>
      </c>
      <c r="S238" s="31">
        <f>IF($A238&lt;=Inputs!$B$13,RAND(),"")</f>
        <v/>
      </c>
      <c r="T238" s="31">
        <f>IF($A238&lt;=Inputs!$B$13,RAND(),"")</f>
        <v/>
      </c>
      <c r="U238" s="31">
        <f>IF($A238&lt;=Inputs!$B$13,RAND(),"")</f>
        <v/>
      </c>
      <c r="V238" s="31">
        <f>IF($A238&lt;=Inputs!$B$13,RAND(),"")</f>
        <v/>
      </c>
      <c r="W238" s="31">
        <f>IF($A238&lt;=Inputs!$B$13,RAND(),"")</f>
        <v/>
      </c>
      <c r="X238" s="31">
        <f>IF($A238&lt;=Inputs!$B$13,RAND(),"")</f>
        <v/>
      </c>
      <c r="Y238" s="31">
        <f>IF($A238&lt;=Inputs!$B$13,RAND(),"")</f>
        <v/>
      </c>
    </row>
    <row r="239">
      <c r="A239" t="n">
        <v>234</v>
      </c>
      <c r="B239" s="26">
        <f>IF($A239&lt;=Inputs!$B$13,IF(Inputs!$B$8&gt;0,SUM(F239:O239)/Inputs!$B$8,0),"")</f>
        <v/>
      </c>
      <c r="C239" s="27">
        <f>IF($A239&lt;=Inputs!$B$13,B239/100,"")</f>
        <v/>
      </c>
      <c r="D239" s="28">
        <f>IF($A239&lt;=Inputs!$B$13,C239*Inputs!$B$7,"")</f>
        <v/>
      </c>
      <c r="E239" s="29">
        <f>IF($A239&lt;=Inputs!$B$13,IF(D239&gt;0,1,0),"")</f>
        <v/>
      </c>
      <c r="F239" s="26">
        <f>IF($A239&lt;=Inputs!$B$13,IF(1&lt;=Inputs!$B$8,IF(Inputs!$B$12&gt;0,MAX(MIN(NORM.INV(RAND(),LOOKUP(P239,Inputs!$J$6:$J$9,Inputs!$G$6:$G$9),LOOKUP(P239,Inputs!$J$6:$J$9,Inputs!$H$6:$H$9)),Inputs!$B$12),-Inputs!$B$12),NORM.INV(RAND(),LOOKUP(P239,Inputs!$J$6:$J$9,Inputs!$G$6:$G$9),LOOKUP(P239,Inputs!$J$6:$J$9,Inputs!$H$6:$H$9))),0),"" )</f>
        <v/>
      </c>
      <c r="G239" s="26">
        <f>IF($A239&lt;=Inputs!$B$13,IF(2&lt;=Inputs!$B$8,IF(Inputs!$B$12&gt;0,MAX(MIN(NORM.INV(RAND(),LOOKUP(Q239,Inputs!$J$6:$J$9,Inputs!$G$6:$G$9),LOOKUP(Q239,Inputs!$J$6:$J$9,Inputs!$H$6:$H$9)),Inputs!$B$12),-Inputs!$B$12),NORM.INV(RAND(),LOOKUP(Q239,Inputs!$J$6:$J$9,Inputs!$G$6:$G$9),LOOKUP(Q239,Inputs!$J$6:$J$9,Inputs!$H$6:$H$9))),0),"" )</f>
        <v/>
      </c>
      <c r="H239" s="26">
        <f>IF($A239&lt;=Inputs!$B$13,IF(3&lt;=Inputs!$B$8,IF(Inputs!$B$12&gt;0,MAX(MIN(NORM.INV(RAND(),LOOKUP(R239,Inputs!$J$6:$J$9,Inputs!$G$6:$G$9),LOOKUP(R239,Inputs!$J$6:$J$9,Inputs!$H$6:$H$9)),Inputs!$B$12),-Inputs!$B$12),NORM.INV(RAND(),LOOKUP(R239,Inputs!$J$6:$J$9,Inputs!$G$6:$G$9),LOOKUP(R239,Inputs!$J$6:$J$9,Inputs!$H$6:$H$9))),0),"" )</f>
        <v/>
      </c>
      <c r="I239" s="26">
        <f>IF($A239&lt;=Inputs!$B$13,IF(4&lt;=Inputs!$B$8,IF(Inputs!$B$12&gt;0,MAX(MIN(NORM.INV(RAND(),LOOKUP(S239,Inputs!$J$6:$J$9,Inputs!$G$6:$G$9),LOOKUP(S239,Inputs!$J$6:$J$9,Inputs!$H$6:$H$9)),Inputs!$B$12),-Inputs!$B$12),NORM.INV(RAND(),LOOKUP(S239,Inputs!$J$6:$J$9,Inputs!$G$6:$G$9),LOOKUP(S239,Inputs!$J$6:$J$9,Inputs!$H$6:$H$9))),0),"" )</f>
        <v/>
      </c>
      <c r="J239" s="26">
        <f>IF($A239&lt;=Inputs!$B$13,IF(5&lt;=Inputs!$B$8,IF(Inputs!$B$12&gt;0,MAX(MIN(NORM.INV(RAND(),LOOKUP(T239,Inputs!$J$6:$J$9,Inputs!$G$6:$G$9),LOOKUP(T239,Inputs!$J$6:$J$9,Inputs!$H$6:$H$9)),Inputs!$B$12),-Inputs!$B$12),NORM.INV(RAND(),LOOKUP(T239,Inputs!$J$6:$J$9,Inputs!$G$6:$G$9),LOOKUP(T239,Inputs!$J$6:$J$9,Inputs!$H$6:$H$9))),0),"" )</f>
        <v/>
      </c>
      <c r="K239" s="26">
        <f>IF($A239&lt;=Inputs!$B$13,IF(6&lt;=Inputs!$B$8,IF(Inputs!$B$12&gt;0,MAX(MIN(NORM.INV(RAND(),LOOKUP(U239,Inputs!$J$6:$J$9,Inputs!$G$6:$G$9),LOOKUP(U239,Inputs!$J$6:$J$9,Inputs!$H$6:$H$9)),Inputs!$B$12),-Inputs!$B$12),NORM.INV(RAND(),LOOKUP(U239,Inputs!$J$6:$J$9,Inputs!$G$6:$G$9),LOOKUP(U239,Inputs!$J$6:$J$9,Inputs!$H$6:$H$9))),0),"" )</f>
        <v/>
      </c>
      <c r="L239" s="26">
        <f>IF($A239&lt;=Inputs!$B$13,IF(7&lt;=Inputs!$B$8,IF(Inputs!$B$12&gt;0,MAX(MIN(NORM.INV(RAND(),LOOKUP(V239,Inputs!$J$6:$J$9,Inputs!$G$6:$G$9),LOOKUP(V239,Inputs!$J$6:$J$9,Inputs!$H$6:$H$9)),Inputs!$B$12),-Inputs!$B$12),NORM.INV(RAND(),LOOKUP(V239,Inputs!$J$6:$J$9,Inputs!$G$6:$G$9),LOOKUP(V239,Inputs!$J$6:$J$9,Inputs!$H$6:$H$9))),0),"" )</f>
        <v/>
      </c>
      <c r="M239" s="26">
        <f>IF($A239&lt;=Inputs!$B$13,IF(8&lt;=Inputs!$B$8,IF(Inputs!$B$12&gt;0,MAX(MIN(NORM.INV(RAND(),LOOKUP(W239,Inputs!$J$6:$J$9,Inputs!$G$6:$G$9),LOOKUP(W239,Inputs!$J$6:$J$9,Inputs!$H$6:$H$9)),Inputs!$B$12),-Inputs!$B$12),NORM.INV(RAND(),LOOKUP(W239,Inputs!$J$6:$J$9,Inputs!$G$6:$G$9),LOOKUP(W239,Inputs!$J$6:$J$9,Inputs!$H$6:$H$9))),0),"" )</f>
        <v/>
      </c>
      <c r="N239" s="26">
        <f>IF($A239&lt;=Inputs!$B$13,IF(9&lt;=Inputs!$B$8,IF(Inputs!$B$12&gt;0,MAX(MIN(NORM.INV(RAND(),LOOKUP(X239,Inputs!$J$6:$J$9,Inputs!$G$6:$G$9),LOOKUP(X239,Inputs!$J$6:$J$9,Inputs!$H$6:$H$9)),Inputs!$B$12),-Inputs!$B$12),NORM.INV(RAND(),LOOKUP(X239,Inputs!$J$6:$J$9,Inputs!$G$6:$G$9),LOOKUP(X239,Inputs!$J$6:$J$9,Inputs!$H$6:$H$9))),0),"" )</f>
        <v/>
      </c>
      <c r="O239" s="26">
        <f>IF($A239&lt;=Inputs!$B$13,IF(10&lt;=Inputs!$B$8,IF(Inputs!$B$12&gt;0,MAX(MIN(NORM.INV(RAND(),LOOKUP(Y239,Inputs!$J$6:$J$9,Inputs!$G$6:$G$9),LOOKUP(Y239,Inputs!$J$6:$J$9,Inputs!$H$6:$H$9)),Inputs!$B$12),-Inputs!$B$12),NORM.INV(RAND(),LOOKUP(Y239,Inputs!$J$6:$J$9,Inputs!$G$6:$G$9),LOOKUP(Y239,Inputs!$J$6:$J$9,Inputs!$H$6:$H$9))),0),"" )</f>
        <v/>
      </c>
      <c r="P239" s="31">
        <f>IF($A239&lt;=Inputs!$B$13,RAND(),"")</f>
        <v/>
      </c>
      <c r="Q239" s="31">
        <f>IF($A239&lt;=Inputs!$B$13,RAND(),"")</f>
        <v/>
      </c>
      <c r="R239" s="31">
        <f>IF($A239&lt;=Inputs!$B$13,RAND(),"")</f>
        <v/>
      </c>
      <c r="S239" s="31">
        <f>IF($A239&lt;=Inputs!$B$13,RAND(),"")</f>
        <v/>
      </c>
      <c r="T239" s="31">
        <f>IF($A239&lt;=Inputs!$B$13,RAND(),"")</f>
        <v/>
      </c>
      <c r="U239" s="31">
        <f>IF($A239&lt;=Inputs!$B$13,RAND(),"")</f>
        <v/>
      </c>
      <c r="V239" s="31">
        <f>IF($A239&lt;=Inputs!$B$13,RAND(),"")</f>
        <v/>
      </c>
      <c r="W239" s="31">
        <f>IF($A239&lt;=Inputs!$B$13,RAND(),"")</f>
        <v/>
      </c>
      <c r="X239" s="31">
        <f>IF($A239&lt;=Inputs!$B$13,RAND(),"")</f>
        <v/>
      </c>
      <c r="Y239" s="31">
        <f>IF($A239&lt;=Inputs!$B$13,RAND(),"")</f>
        <v/>
      </c>
    </row>
    <row r="240">
      <c r="A240" t="n">
        <v>235</v>
      </c>
      <c r="B240" s="26">
        <f>IF($A240&lt;=Inputs!$B$13,IF(Inputs!$B$8&gt;0,SUM(F240:O240)/Inputs!$B$8,0),"")</f>
        <v/>
      </c>
      <c r="C240" s="27">
        <f>IF($A240&lt;=Inputs!$B$13,B240/100,"")</f>
        <v/>
      </c>
      <c r="D240" s="28">
        <f>IF($A240&lt;=Inputs!$B$13,C240*Inputs!$B$7,"")</f>
        <v/>
      </c>
      <c r="E240" s="29">
        <f>IF($A240&lt;=Inputs!$B$13,IF(D240&gt;0,1,0),"")</f>
        <v/>
      </c>
      <c r="F240" s="26">
        <f>IF($A240&lt;=Inputs!$B$13,IF(1&lt;=Inputs!$B$8,IF(Inputs!$B$12&gt;0,MAX(MIN(NORM.INV(RAND(),LOOKUP(P240,Inputs!$J$6:$J$9,Inputs!$G$6:$G$9),LOOKUP(P240,Inputs!$J$6:$J$9,Inputs!$H$6:$H$9)),Inputs!$B$12),-Inputs!$B$12),NORM.INV(RAND(),LOOKUP(P240,Inputs!$J$6:$J$9,Inputs!$G$6:$G$9),LOOKUP(P240,Inputs!$J$6:$J$9,Inputs!$H$6:$H$9))),0),"" )</f>
        <v/>
      </c>
      <c r="G240" s="26">
        <f>IF($A240&lt;=Inputs!$B$13,IF(2&lt;=Inputs!$B$8,IF(Inputs!$B$12&gt;0,MAX(MIN(NORM.INV(RAND(),LOOKUP(Q240,Inputs!$J$6:$J$9,Inputs!$G$6:$G$9),LOOKUP(Q240,Inputs!$J$6:$J$9,Inputs!$H$6:$H$9)),Inputs!$B$12),-Inputs!$B$12),NORM.INV(RAND(),LOOKUP(Q240,Inputs!$J$6:$J$9,Inputs!$G$6:$G$9),LOOKUP(Q240,Inputs!$J$6:$J$9,Inputs!$H$6:$H$9))),0),"" )</f>
        <v/>
      </c>
      <c r="H240" s="26">
        <f>IF($A240&lt;=Inputs!$B$13,IF(3&lt;=Inputs!$B$8,IF(Inputs!$B$12&gt;0,MAX(MIN(NORM.INV(RAND(),LOOKUP(R240,Inputs!$J$6:$J$9,Inputs!$G$6:$G$9),LOOKUP(R240,Inputs!$J$6:$J$9,Inputs!$H$6:$H$9)),Inputs!$B$12),-Inputs!$B$12),NORM.INV(RAND(),LOOKUP(R240,Inputs!$J$6:$J$9,Inputs!$G$6:$G$9),LOOKUP(R240,Inputs!$J$6:$J$9,Inputs!$H$6:$H$9))),0),"" )</f>
        <v/>
      </c>
      <c r="I240" s="26">
        <f>IF($A240&lt;=Inputs!$B$13,IF(4&lt;=Inputs!$B$8,IF(Inputs!$B$12&gt;0,MAX(MIN(NORM.INV(RAND(),LOOKUP(S240,Inputs!$J$6:$J$9,Inputs!$G$6:$G$9),LOOKUP(S240,Inputs!$J$6:$J$9,Inputs!$H$6:$H$9)),Inputs!$B$12),-Inputs!$B$12),NORM.INV(RAND(),LOOKUP(S240,Inputs!$J$6:$J$9,Inputs!$G$6:$G$9),LOOKUP(S240,Inputs!$J$6:$J$9,Inputs!$H$6:$H$9))),0),"" )</f>
        <v/>
      </c>
      <c r="J240" s="26">
        <f>IF($A240&lt;=Inputs!$B$13,IF(5&lt;=Inputs!$B$8,IF(Inputs!$B$12&gt;0,MAX(MIN(NORM.INV(RAND(),LOOKUP(T240,Inputs!$J$6:$J$9,Inputs!$G$6:$G$9),LOOKUP(T240,Inputs!$J$6:$J$9,Inputs!$H$6:$H$9)),Inputs!$B$12),-Inputs!$B$12),NORM.INV(RAND(),LOOKUP(T240,Inputs!$J$6:$J$9,Inputs!$G$6:$G$9),LOOKUP(T240,Inputs!$J$6:$J$9,Inputs!$H$6:$H$9))),0),"" )</f>
        <v/>
      </c>
      <c r="K240" s="26">
        <f>IF($A240&lt;=Inputs!$B$13,IF(6&lt;=Inputs!$B$8,IF(Inputs!$B$12&gt;0,MAX(MIN(NORM.INV(RAND(),LOOKUP(U240,Inputs!$J$6:$J$9,Inputs!$G$6:$G$9),LOOKUP(U240,Inputs!$J$6:$J$9,Inputs!$H$6:$H$9)),Inputs!$B$12),-Inputs!$B$12),NORM.INV(RAND(),LOOKUP(U240,Inputs!$J$6:$J$9,Inputs!$G$6:$G$9),LOOKUP(U240,Inputs!$J$6:$J$9,Inputs!$H$6:$H$9))),0),"" )</f>
        <v/>
      </c>
      <c r="L240" s="26">
        <f>IF($A240&lt;=Inputs!$B$13,IF(7&lt;=Inputs!$B$8,IF(Inputs!$B$12&gt;0,MAX(MIN(NORM.INV(RAND(),LOOKUP(V240,Inputs!$J$6:$J$9,Inputs!$G$6:$G$9),LOOKUP(V240,Inputs!$J$6:$J$9,Inputs!$H$6:$H$9)),Inputs!$B$12),-Inputs!$B$12),NORM.INV(RAND(),LOOKUP(V240,Inputs!$J$6:$J$9,Inputs!$G$6:$G$9),LOOKUP(V240,Inputs!$J$6:$J$9,Inputs!$H$6:$H$9))),0),"" )</f>
        <v/>
      </c>
      <c r="M240" s="26">
        <f>IF($A240&lt;=Inputs!$B$13,IF(8&lt;=Inputs!$B$8,IF(Inputs!$B$12&gt;0,MAX(MIN(NORM.INV(RAND(),LOOKUP(W240,Inputs!$J$6:$J$9,Inputs!$G$6:$G$9),LOOKUP(W240,Inputs!$J$6:$J$9,Inputs!$H$6:$H$9)),Inputs!$B$12),-Inputs!$B$12),NORM.INV(RAND(),LOOKUP(W240,Inputs!$J$6:$J$9,Inputs!$G$6:$G$9),LOOKUP(W240,Inputs!$J$6:$J$9,Inputs!$H$6:$H$9))),0),"" )</f>
        <v/>
      </c>
      <c r="N240" s="26">
        <f>IF($A240&lt;=Inputs!$B$13,IF(9&lt;=Inputs!$B$8,IF(Inputs!$B$12&gt;0,MAX(MIN(NORM.INV(RAND(),LOOKUP(X240,Inputs!$J$6:$J$9,Inputs!$G$6:$G$9),LOOKUP(X240,Inputs!$J$6:$J$9,Inputs!$H$6:$H$9)),Inputs!$B$12),-Inputs!$B$12),NORM.INV(RAND(),LOOKUP(X240,Inputs!$J$6:$J$9,Inputs!$G$6:$G$9),LOOKUP(X240,Inputs!$J$6:$J$9,Inputs!$H$6:$H$9))),0),"" )</f>
        <v/>
      </c>
      <c r="O240" s="26">
        <f>IF($A240&lt;=Inputs!$B$13,IF(10&lt;=Inputs!$B$8,IF(Inputs!$B$12&gt;0,MAX(MIN(NORM.INV(RAND(),LOOKUP(Y240,Inputs!$J$6:$J$9,Inputs!$G$6:$G$9),LOOKUP(Y240,Inputs!$J$6:$J$9,Inputs!$H$6:$H$9)),Inputs!$B$12),-Inputs!$B$12),NORM.INV(RAND(),LOOKUP(Y240,Inputs!$J$6:$J$9,Inputs!$G$6:$G$9),LOOKUP(Y240,Inputs!$J$6:$J$9,Inputs!$H$6:$H$9))),0),"" )</f>
        <v/>
      </c>
      <c r="P240" s="31">
        <f>IF($A240&lt;=Inputs!$B$13,RAND(),"")</f>
        <v/>
      </c>
      <c r="Q240" s="31">
        <f>IF($A240&lt;=Inputs!$B$13,RAND(),"")</f>
        <v/>
      </c>
      <c r="R240" s="31">
        <f>IF($A240&lt;=Inputs!$B$13,RAND(),"")</f>
        <v/>
      </c>
      <c r="S240" s="31">
        <f>IF($A240&lt;=Inputs!$B$13,RAND(),"")</f>
        <v/>
      </c>
      <c r="T240" s="31">
        <f>IF($A240&lt;=Inputs!$B$13,RAND(),"")</f>
        <v/>
      </c>
      <c r="U240" s="31">
        <f>IF($A240&lt;=Inputs!$B$13,RAND(),"")</f>
        <v/>
      </c>
      <c r="V240" s="31">
        <f>IF($A240&lt;=Inputs!$B$13,RAND(),"")</f>
        <v/>
      </c>
      <c r="W240" s="31">
        <f>IF($A240&lt;=Inputs!$B$13,RAND(),"")</f>
        <v/>
      </c>
      <c r="X240" s="31">
        <f>IF($A240&lt;=Inputs!$B$13,RAND(),"")</f>
        <v/>
      </c>
      <c r="Y240" s="31">
        <f>IF($A240&lt;=Inputs!$B$13,RAND(),"")</f>
        <v/>
      </c>
    </row>
    <row r="241">
      <c r="A241" t="n">
        <v>236</v>
      </c>
      <c r="B241" s="26">
        <f>IF($A241&lt;=Inputs!$B$13,IF(Inputs!$B$8&gt;0,SUM(F241:O241)/Inputs!$B$8,0),"")</f>
        <v/>
      </c>
      <c r="C241" s="27">
        <f>IF($A241&lt;=Inputs!$B$13,B241/100,"")</f>
        <v/>
      </c>
      <c r="D241" s="28">
        <f>IF($A241&lt;=Inputs!$B$13,C241*Inputs!$B$7,"")</f>
        <v/>
      </c>
      <c r="E241" s="29">
        <f>IF($A241&lt;=Inputs!$B$13,IF(D241&gt;0,1,0),"")</f>
        <v/>
      </c>
      <c r="F241" s="26">
        <f>IF($A241&lt;=Inputs!$B$13,IF(1&lt;=Inputs!$B$8,IF(Inputs!$B$12&gt;0,MAX(MIN(NORM.INV(RAND(),LOOKUP(P241,Inputs!$J$6:$J$9,Inputs!$G$6:$G$9),LOOKUP(P241,Inputs!$J$6:$J$9,Inputs!$H$6:$H$9)),Inputs!$B$12),-Inputs!$B$12),NORM.INV(RAND(),LOOKUP(P241,Inputs!$J$6:$J$9,Inputs!$G$6:$G$9),LOOKUP(P241,Inputs!$J$6:$J$9,Inputs!$H$6:$H$9))),0),"" )</f>
        <v/>
      </c>
      <c r="G241" s="26">
        <f>IF($A241&lt;=Inputs!$B$13,IF(2&lt;=Inputs!$B$8,IF(Inputs!$B$12&gt;0,MAX(MIN(NORM.INV(RAND(),LOOKUP(Q241,Inputs!$J$6:$J$9,Inputs!$G$6:$G$9),LOOKUP(Q241,Inputs!$J$6:$J$9,Inputs!$H$6:$H$9)),Inputs!$B$12),-Inputs!$B$12),NORM.INV(RAND(),LOOKUP(Q241,Inputs!$J$6:$J$9,Inputs!$G$6:$G$9),LOOKUP(Q241,Inputs!$J$6:$J$9,Inputs!$H$6:$H$9))),0),"" )</f>
        <v/>
      </c>
      <c r="H241" s="26">
        <f>IF($A241&lt;=Inputs!$B$13,IF(3&lt;=Inputs!$B$8,IF(Inputs!$B$12&gt;0,MAX(MIN(NORM.INV(RAND(),LOOKUP(R241,Inputs!$J$6:$J$9,Inputs!$G$6:$G$9),LOOKUP(R241,Inputs!$J$6:$J$9,Inputs!$H$6:$H$9)),Inputs!$B$12),-Inputs!$B$12),NORM.INV(RAND(),LOOKUP(R241,Inputs!$J$6:$J$9,Inputs!$G$6:$G$9),LOOKUP(R241,Inputs!$J$6:$J$9,Inputs!$H$6:$H$9))),0),"" )</f>
        <v/>
      </c>
      <c r="I241" s="26">
        <f>IF($A241&lt;=Inputs!$B$13,IF(4&lt;=Inputs!$B$8,IF(Inputs!$B$12&gt;0,MAX(MIN(NORM.INV(RAND(),LOOKUP(S241,Inputs!$J$6:$J$9,Inputs!$G$6:$G$9),LOOKUP(S241,Inputs!$J$6:$J$9,Inputs!$H$6:$H$9)),Inputs!$B$12),-Inputs!$B$12),NORM.INV(RAND(),LOOKUP(S241,Inputs!$J$6:$J$9,Inputs!$G$6:$G$9),LOOKUP(S241,Inputs!$J$6:$J$9,Inputs!$H$6:$H$9))),0),"" )</f>
        <v/>
      </c>
      <c r="J241" s="26">
        <f>IF($A241&lt;=Inputs!$B$13,IF(5&lt;=Inputs!$B$8,IF(Inputs!$B$12&gt;0,MAX(MIN(NORM.INV(RAND(),LOOKUP(T241,Inputs!$J$6:$J$9,Inputs!$G$6:$G$9),LOOKUP(T241,Inputs!$J$6:$J$9,Inputs!$H$6:$H$9)),Inputs!$B$12),-Inputs!$B$12),NORM.INV(RAND(),LOOKUP(T241,Inputs!$J$6:$J$9,Inputs!$G$6:$G$9),LOOKUP(T241,Inputs!$J$6:$J$9,Inputs!$H$6:$H$9))),0),"" )</f>
        <v/>
      </c>
      <c r="K241" s="26">
        <f>IF($A241&lt;=Inputs!$B$13,IF(6&lt;=Inputs!$B$8,IF(Inputs!$B$12&gt;0,MAX(MIN(NORM.INV(RAND(),LOOKUP(U241,Inputs!$J$6:$J$9,Inputs!$G$6:$G$9),LOOKUP(U241,Inputs!$J$6:$J$9,Inputs!$H$6:$H$9)),Inputs!$B$12),-Inputs!$B$12),NORM.INV(RAND(),LOOKUP(U241,Inputs!$J$6:$J$9,Inputs!$G$6:$G$9),LOOKUP(U241,Inputs!$J$6:$J$9,Inputs!$H$6:$H$9))),0),"" )</f>
        <v/>
      </c>
      <c r="L241" s="26">
        <f>IF($A241&lt;=Inputs!$B$13,IF(7&lt;=Inputs!$B$8,IF(Inputs!$B$12&gt;0,MAX(MIN(NORM.INV(RAND(),LOOKUP(V241,Inputs!$J$6:$J$9,Inputs!$G$6:$G$9),LOOKUP(V241,Inputs!$J$6:$J$9,Inputs!$H$6:$H$9)),Inputs!$B$12),-Inputs!$B$12),NORM.INV(RAND(),LOOKUP(V241,Inputs!$J$6:$J$9,Inputs!$G$6:$G$9),LOOKUP(V241,Inputs!$J$6:$J$9,Inputs!$H$6:$H$9))),0),"" )</f>
        <v/>
      </c>
      <c r="M241" s="26">
        <f>IF($A241&lt;=Inputs!$B$13,IF(8&lt;=Inputs!$B$8,IF(Inputs!$B$12&gt;0,MAX(MIN(NORM.INV(RAND(),LOOKUP(W241,Inputs!$J$6:$J$9,Inputs!$G$6:$G$9),LOOKUP(W241,Inputs!$J$6:$J$9,Inputs!$H$6:$H$9)),Inputs!$B$12),-Inputs!$B$12),NORM.INV(RAND(),LOOKUP(W241,Inputs!$J$6:$J$9,Inputs!$G$6:$G$9),LOOKUP(W241,Inputs!$J$6:$J$9,Inputs!$H$6:$H$9))),0),"" )</f>
        <v/>
      </c>
      <c r="N241" s="26">
        <f>IF($A241&lt;=Inputs!$B$13,IF(9&lt;=Inputs!$B$8,IF(Inputs!$B$12&gt;0,MAX(MIN(NORM.INV(RAND(),LOOKUP(X241,Inputs!$J$6:$J$9,Inputs!$G$6:$G$9),LOOKUP(X241,Inputs!$J$6:$J$9,Inputs!$H$6:$H$9)),Inputs!$B$12),-Inputs!$B$12),NORM.INV(RAND(),LOOKUP(X241,Inputs!$J$6:$J$9,Inputs!$G$6:$G$9),LOOKUP(X241,Inputs!$J$6:$J$9,Inputs!$H$6:$H$9))),0),"" )</f>
        <v/>
      </c>
      <c r="O241" s="26">
        <f>IF($A241&lt;=Inputs!$B$13,IF(10&lt;=Inputs!$B$8,IF(Inputs!$B$12&gt;0,MAX(MIN(NORM.INV(RAND(),LOOKUP(Y241,Inputs!$J$6:$J$9,Inputs!$G$6:$G$9),LOOKUP(Y241,Inputs!$J$6:$J$9,Inputs!$H$6:$H$9)),Inputs!$B$12),-Inputs!$B$12),NORM.INV(RAND(),LOOKUP(Y241,Inputs!$J$6:$J$9,Inputs!$G$6:$G$9),LOOKUP(Y241,Inputs!$J$6:$J$9,Inputs!$H$6:$H$9))),0),"" )</f>
        <v/>
      </c>
      <c r="P241" s="31">
        <f>IF($A241&lt;=Inputs!$B$13,RAND(),"")</f>
        <v/>
      </c>
      <c r="Q241" s="31">
        <f>IF($A241&lt;=Inputs!$B$13,RAND(),"")</f>
        <v/>
      </c>
      <c r="R241" s="31">
        <f>IF($A241&lt;=Inputs!$B$13,RAND(),"")</f>
        <v/>
      </c>
      <c r="S241" s="31">
        <f>IF($A241&lt;=Inputs!$B$13,RAND(),"")</f>
        <v/>
      </c>
      <c r="T241" s="31">
        <f>IF($A241&lt;=Inputs!$B$13,RAND(),"")</f>
        <v/>
      </c>
      <c r="U241" s="31">
        <f>IF($A241&lt;=Inputs!$B$13,RAND(),"")</f>
        <v/>
      </c>
      <c r="V241" s="31">
        <f>IF($A241&lt;=Inputs!$B$13,RAND(),"")</f>
        <v/>
      </c>
      <c r="W241" s="31">
        <f>IF($A241&lt;=Inputs!$B$13,RAND(),"")</f>
        <v/>
      </c>
      <c r="X241" s="31">
        <f>IF($A241&lt;=Inputs!$B$13,RAND(),"")</f>
        <v/>
      </c>
      <c r="Y241" s="31">
        <f>IF($A241&lt;=Inputs!$B$13,RAND(),"")</f>
        <v/>
      </c>
    </row>
    <row r="242">
      <c r="A242" t="n">
        <v>237</v>
      </c>
      <c r="B242" s="26">
        <f>IF($A242&lt;=Inputs!$B$13,IF(Inputs!$B$8&gt;0,SUM(F242:O242)/Inputs!$B$8,0),"")</f>
        <v/>
      </c>
      <c r="C242" s="27">
        <f>IF($A242&lt;=Inputs!$B$13,B242/100,"")</f>
        <v/>
      </c>
      <c r="D242" s="28">
        <f>IF($A242&lt;=Inputs!$B$13,C242*Inputs!$B$7,"")</f>
        <v/>
      </c>
      <c r="E242" s="29">
        <f>IF($A242&lt;=Inputs!$B$13,IF(D242&gt;0,1,0),"")</f>
        <v/>
      </c>
      <c r="F242" s="26">
        <f>IF($A242&lt;=Inputs!$B$13,IF(1&lt;=Inputs!$B$8,IF(Inputs!$B$12&gt;0,MAX(MIN(NORM.INV(RAND(),LOOKUP(P242,Inputs!$J$6:$J$9,Inputs!$G$6:$G$9),LOOKUP(P242,Inputs!$J$6:$J$9,Inputs!$H$6:$H$9)),Inputs!$B$12),-Inputs!$B$12),NORM.INV(RAND(),LOOKUP(P242,Inputs!$J$6:$J$9,Inputs!$G$6:$G$9),LOOKUP(P242,Inputs!$J$6:$J$9,Inputs!$H$6:$H$9))),0),"" )</f>
        <v/>
      </c>
      <c r="G242" s="26">
        <f>IF($A242&lt;=Inputs!$B$13,IF(2&lt;=Inputs!$B$8,IF(Inputs!$B$12&gt;0,MAX(MIN(NORM.INV(RAND(),LOOKUP(Q242,Inputs!$J$6:$J$9,Inputs!$G$6:$G$9),LOOKUP(Q242,Inputs!$J$6:$J$9,Inputs!$H$6:$H$9)),Inputs!$B$12),-Inputs!$B$12),NORM.INV(RAND(),LOOKUP(Q242,Inputs!$J$6:$J$9,Inputs!$G$6:$G$9),LOOKUP(Q242,Inputs!$J$6:$J$9,Inputs!$H$6:$H$9))),0),"" )</f>
        <v/>
      </c>
      <c r="H242" s="26">
        <f>IF($A242&lt;=Inputs!$B$13,IF(3&lt;=Inputs!$B$8,IF(Inputs!$B$12&gt;0,MAX(MIN(NORM.INV(RAND(),LOOKUP(R242,Inputs!$J$6:$J$9,Inputs!$G$6:$G$9),LOOKUP(R242,Inputs!$J$6:$J$9,Inputs!$H$6:$H$9)),Inputs!$B$12),-Inputs!$B$12),NORM.INV(RAND(),LOOKUP(R242,Inputs!$J$6:$J$9,Inputs!$G$6:$G$9),LOOKUP(R242,Inputs!$J$6:$J$9,Inputs!$H$6:$H$9))),0),"" )</f>
        <v/>
      </c>
      <c r="I242" s="26">
        <f>IF($A242&lt;=Inputs!$B$13,IF(4&lt;=Inputs!$B$8,IF(Inputs!$B$12&gt;0,MAX(MIN(NORM.INV(RAND(),LOOKUP(S242,Inputs!$J$6:$J$9,Inputs!$G$6:$G$9),LOOKUP(S242,Inputs!$J$6:$J$9,Inputs!$H$6:$H$9)),Inputs!$B$12),-Inputs!$B$12),NORM.INV(RAND(),LOOKUP(S242,Inputs!$J$6:$J$9,Inputs!$G$6:$G$9),LOOKUP(S242,Inputs!$J$6:$J$9,Inputs!$H$6:$H$9))),0),"" )</f>
        <v/>
      </c>
      <c r="J242" s="26">
        <f>IF($A242&lt;=Inputs!$B$13,IF(5&lt;=Inputs!$B$8,IF(Inputs!$B$12&gt;0,MAX(MIN(NORM.INV(RAND(),LOOKUP(T242,Inputs!$J$6:$J$9,Inputs!$G$6:$G$9),LOOKUP(T242,Inputs!$J$6:$J$9,Inputs!$H$6:$H$9)),Inputs!$B$12),-Inputs!$B$12),NORM.INV(RAND(),LOOKUP(T242,Inputs!$J$6:$J$9,Inputs!$G$6:$G$9),LOOKUP(T242,Inputs!$J$6:$J$9,Inputs!$H$6:$H$9))),0),"" )</f>
        <v/>
      </c>
      <c r="K242" s="26">
        <f>IF($A242&lt;=Inputs!$B$13,IF(6&lt;=Inputs!$B$8,IF(Inputs!$B$12&gt;0,MAX(MIN(NORM.INV(RAND(),LOOKUP(U242,Inputs!$J$6:$J$9,Inputs!$G$6:$G$9),LOOKUP(U242,Inputs!$J$6:$J$9,Inputs!$H$6:$H$9)),Inputs!$B$12),-Inputs!$B$12),NORM.INV(RAND(),LOOKUP(U242,Inputs!$J$6:$J$9,Inputs!$G$6:$G$9),LOOKUP(U242,Inputs!$J$6:$J$9,Inputs!$H$6:$H$9))),0),"" )</f>
        <v/>
      </c>
      <c r="L242" s="26">
        <f>IF($A242&lt;=Inputs!$B$13,IF(7&lt;=Inputs!$B$8,IF(Inputs!$B$12&gt;0,MAX(MIN(NORM.INV(RAND(),LOOKUP(V242,Inputs!$J$6:$J$9,Inputs!$G$6:$G$9),LOOKUP(V242,Inputs!$J$6:$J$9,Inputs!$H$6:$H$9)),Inputs!$B$12),-Inputs!$B$12),NORM.INV(RAND(),LOOKUP(V242,Inputs!$J$6:$J$9,Inputs!$G$6:$G$9),LOOKUP(V242,Inputs!$J$6:$J$9,Inputs!$H$6:$H$9))),0),"" )</f>
        <v/>
      </c>
      <c r="M242" s="26">
        <f>IF($A242&lt;=Inputs!$B$13,IF(8&lt;=Inputs!$B$8,IF(Inputs!$B$12&gt;0,MAX(MIN(NORM.INV(RAND(),LOOKUP(W242,Inputs!$J$6:$J$9,Inputs!$G$6:$G$9),LOOKUP(W242,Inputs!$J$6:$J$9,Inputs!$H$6:$H$9)),Inputs!$B$12),-Inputs!$B$12),NORM.INV(RAND(),LOOKUP(W242,Inputs!$J$6:$J$9,Inputs!$G$6:$G$9),LOOKUP(W242,Inputs!$J$6:$J$9,Inputs!$H$6:$H$9))),0),"" )</f>
        <v/>
      </c>
      <c r="N242" s="26">
        <f>IF($A242&lt;=Inputs!$B$13,IF(9&lt;=Inputs!$B$8,IF(Inputs!$B$12&gt;0,MAX(MIN(NORM.INV(RAND(),LOOKUP(X242,Inputs!$J$6:$J$9,Inputs!$G$6:$G$9),LOOKUP(X242,Inputs!$J$6:$J$9,Inputs!$H$6:$H$9)),Inputs!$B$12),-Inputs!$B$12),NORM.INV(RAND(),LOOKUP(X242,Inputs!$J$6:$J$9,Inputs!$G$6:$G$9),LOOKUP(X242,Inputs!$J$6:$J$9,Inputs!$H$6:$H$9))),0),"" )</f>
        <v/>
      </c>
      <c r="O242" s="26">
        <f>IF($A242&lt;=Inputs!$B$13,IF(10&lt;=Inputs!$B$8,IF(Inputs!$B$12&gt;0,MAX(MIN(NORM.INV(RAND(),LOOKUP(Y242,Inputs!$J$6:$J$9,Inputs!$G$6:$G$9),LOOKUP(Y242,Inputs!$J$6:$J$9,Inputs!$H$6:$H$9)),Inputs!$B$12),-Inputs!$B$12),NORM.INV(RAND(),LOOKUP(Y242,Inputs!$J$6:$J$9,Inputs!$G$6:$G$9),LOOKUP(Y242,Inputs!$J$6:$J$9,Inputs!$H$6:$H$9))),0),"" )</f>
        <v/>
      </c>
      <c r="P242" s="31">
        <f>IF($A242&lt;=Inputs!$B$13,RAND(),"")</f>
        <v/>
      </c>
      <c r="Q242" s="31">
        <f>IF($A242&lt;=Inputs!$B$13,RAND(),"")</f>
        <v/>
      </c>
      <c r="R242" s="31">
        <f>IF($A242&lt;=Inputs!$B$13,RAND(),"")</f>
        <v/>
      </c>
      <c r="S242" s="31">
        <f>IF($A242&lt;=Inputs!$B$13,RAND(),"")</f>
        <v/>
      </c>
      <c r="T242" s="31">
        <f>IF($A242&lt;=Inputs!$B$13,RAND(),"")</f>
        <v/>
      </c>
      <c r="U242" s="31">
        <f>IF($A242&lt;=Inputs!$B$13,RAND(),"")</f>
        <v/>
      </c>
      <c r="V242" s="31">
        <f>IF($A242&lt;=Inputs!$B$13,RAND(),"")</f>
        <v/>
      </c>
      <c r="W242" s="31">
        <f>IF($A242&lt;=Inputs!$B$13,RAND(),"")</f>
        <v/>
      </c>
      <c r="X242" s="31">
        <f>IF($A242&lt;=Inputs!$B$13,RAND(),"")</f>
        <v/>
      </c>
      <c r="Y242" s="31">
        <f>IF($A242&lt;=Inputs!$B$13,RAND(),"")</f>
        <v/>
      </c>
    </row>
    <row r="243">
      <c r="A243" t="n">
        <v>238</v>
      </c>
      <c r="B243" s="26">
        <f>IF($A243&lt;=Inputs!$B$13,IF(Inputs!$B$8&gt;0,SUM(F243:O243)/Inputs!$B$8,0),"")</f>
        <v/>
      </c>
      <c r="C243" s="27">
        <f>IF($A243&lt;=Inputs!$B$13,B243/100,"")</f>
        <v/>
      </c>
      <c r="D243" s="28">
        <f>IF($A243&lt;=Inputs!$B$13,C243*Inputs!$B$7,"")</f>
        <v/>
      </c>
      <c r="E243" s="29">
        <f>IF($A243&lt;=Inputs!$B$13,IF(D243&gt;0,1,0),"")</f>
        <v/>
      </c>
      <c r="F243" s="26">
        <f>IF($A243&lt;=Inputs!$B$13,IF(1&lt;=Inputs!$B$8,IF(Inputs!$B$12&gt;0,MAX(MIN(NORM.INV(RAND(),LOOKUP(P243,Inputs!$J$6:$J$9,Inputs!$G$6:$G$9),LOOKUP(P243,Inputs!$J$6:$J$9,Inputs!$H$6:$H$9)),Inputs!$B$12),-Inputs!$B$12),NORM.INV(RAND(),LOOKUP(P243,Inputs!$J$6:$J$9,Inputs!$G$6:$G$9),LOOKUP(P243,Inputs!$J$6:$J$9,Inputs!$H$6:$H$9))),0),"" )</f>
        <v/>
      </c>
      <c r="G243" s="26">
        <f>IF($A243&lt;=Inputs!$B$13,IF(2&lt;=Inputs!$B$8,IF(Inputs!$B$12&gt;0,MAX(MIN(NORM.INV(RAND(),LOOKUP(Q243,Inputs!$J$6:$J$9,Inputs!$G$6:$G$9),LOOKUP(Q243,Inputs!$J$6:$J$9,Inputs!$H$6:$H$9)),Inputs!$B$12),-Inputs!$B$12),NORM.INV(RAND(),LOOKUP(Q243,Inputs!$J$6:$J$9,Inputs!$G$6:$G$9),LOOKUP(Q243,Inputs!$J$6:$J$9,Inputs!$H$6:$H$9))),0),"" )</f>
        <v/>
      </c>
      <c r="H243" s="26">
        <f>IF($A243&lt;=Inputs!$B$13,IF(3&lt;=Inputs!$B$8,IF(Inputs!$B$12&gt;0,MAX(MIN(NORM.INV(RAND(),LOOKUP(R243,Inputs!$J$6:$J$9,Inputs!$G$6:$G$9),LOOKUP(R243,Inputs!$J$6:$J$9,Inputs!$H$6:$H$9)),Inputs!$B$12),-Inputs!$B$12),NORM.INV(RAND(),LOOKUP(R243,Inputs!$J$6:$J$9,Inputs!$G$6:$G$9),LOOKUP(R243,Inputs!$J$6:$J$9,Inputs!$H$6:$H$9))),0),"" )</f>
        <v/>
      </c>
      <c r="I243" s="26">
        <f>IF($A243&lt;=Inputs!$B$13,IF(4&lt;=Inputs!$B$8,IF(Inputs!$B$12&gt;0,MAX(MIN(NORM.INV(RAND(),LOOKUP(S243,Inputs!$J$6:$J$9,Inputs!$G$6:$G$9),LOOKUP(S243,Inputs!$J$6:$J$9,Inputs!$H$6:$H$9)),Inputs!$B$12),-Inputs!$B$12),NORM.INV(RAND(),LOOKUP(S243,Inputs!$J$6:$J$9,Inputs!$G$6:$G$9),LOOKUP(S243,Inputs!$J$6:$J$9,Inputs!$H$6:$H$9))),0),"" )</f>
        <v/>
      </c>
      <c r="J243" s="26">
        <f>IF($A243&lt;=Inputs!$B$13,IF(5&lt;=Inputs!$B$8,IF(Inputs!$B$12&gt;0,MAX(MIN(NORM.INV(RAND(),LOOKUP(T243,Inputs!$J$6:$J$9,Inputs!$G$6:$G$9),LOOKUP(T243,Inputs!$J$6:$J$9,Inputs!$H$6:$H$9)),Inputs!$B$12),-Inputs!$B$12),NORM.INV(RAND(),LOOKUP(T243,Inputs!$J$6:$J$9,Inputs!$G$6:$G$9),LOOKUP(T243,Inputs!$J$6:$J$9,Inputs!$H$6:$H$9))),0),"" )</f>
        <v/>
      </c>
      <c r="K243" s="26">
        <f>IF($A243&lt;=Inputs!$B$13,IF(6&lt;=Inputs!$B$8,IF(Inputs!$B$12&gt;0,MAX(MIN(NORM.INV(RAND(),LOOKUP(U243,Inputs!$J$6:$J$9,Inputs!$G$6:$G$9),LOOKUP(U243,Inputs!$J$6:$J$9,Inputs!$H$6:$H$9)),Inputs!$B$12),-Inputs!$B$12),NORM.INV(RAND(),LOOKUP(U243,Inputs!$J$6:$J$9,Inputs!$G$6:$G$9),LOOKUP(U243,Inputs!$J$6:$J$9,Inputs!$H$6:$H$9))),0),"" )</f>
        <v/>
      </c>
      <c r="L243" s="26">
        <f>IF($A243&lt;=Inputs!$B$13,IF(7&lt;=Inputs!$B$8,IF(Inputs!$B$12&gt;0,MAX(MIN(NORM.INV(RAND(),LOOKUP(V243,Inputs!$J$6:$J$9,Inputs!$G$6:$G$9),LOOKUP(V243,Inputs!$J$6:$J$9,Inputs!$H$6:$H$9)),Inputs!$B$12),-Inputs!$B$12),NORM.INV(RAND(),LOOKUP(V243,Inputs!$J$6:$J$9,Inputs!$G$6:$G$9),LOOKUP(V243,Inputs!$J$6:$J$9,Inputs!$H$6:$H$9))),0),"" )</f>
        <v/>
      </c>
      <c r="M243" s="26">
        <f>IF($A243&lt;=Inputs!$B$13,IF(8&lt;=Inputs!$B$8,IF(Inputs!$B$12&gt;0,MAX(MIN(NORM.INV(RAND(),LOOKUP(W243,Inputs!$J$6:$J$9,Inputs!$G$6:$G$9),LOOKUP(W243,Inputs!$J$6:$J$9,Inputs!$H$6:$H$9)),Inputs!$B$12),-Inputs!$B$12),NORM.INV(RAND(),LOOKUP(W243,Inputs!$J$6:$J$9,Inputs!$G$6:$G$9),LOOKUP(W243,Inputs!$J$6:$J$9,Inputs!$H$6:$H$9))),0),"" )</f>
        <v/>
      </c>
      <c r="N243" s="26">
        <f>IF($A243&lt;=Inputs!$B$13,IF(9&lt;=Inputs!$B$8,IF(Inputs!$B$12&gt;0,MAX(MIN(NORM.INV(RAND(),LOOKUP(X243,Inputs!$J$6:$J$9,Inputs!$G$6:$G$9),LOOKUP(X243,Inputs!$J$6:$J$9,Inputs!$H$6:$H$9)),Inputs!$B$12),-Inputs!$B$12),NORM.INV(RAND(),LOOKUP(X243,Inputs!$J$6:$J$9,Inputs!$G$6:$G$9),LOOKUP(X243,Inputs!$J$6:$J$9,Inputs!$H$6:$H$9))),0),"" )</f>
        <v/>
      </c>
      <c r="O243" s="26">
        <f>IF($A243&lt;=Inputs!$B$13,IF(10&lt;=Inputs!$B$8,IF(Inputs!$B$12&gt;0,MAX(MIN(NORM.INV(RAND(),LOOKUP(Y243,Inputs!$J$6:$J$9,Inputs!$G$6:$G$9),LOOKUP(Y243,Inputs!$J$6:$J$9,Inputs!$H$6:$H$9)),Inputs!$B$12),-Inputs!$B$12),NORM.INV(RAND(),LOOKUP(Y243,Inputs!$J$6:$J$9,Inputs!$G$6:$G$9),LOOKUP(Y243,Inputs!$J$6:$J$9,Inputs!$H$6:$H$9))),0),"" )</f>
        <v/>
      </c>
      <c r="P243" s="31">
        <f>IF($A243&lt;=Inputs!$B$13,RAND(),"")</f>
        <v/>
      </c>
      <c r="Q243" s="31">
        <f>IF($A243&lt;=Inputs!$B$13,RAND(),"")</f>
        <v/>
      </c>
      <c r="R243" s="31">
        <f>IF($A243&lt;=Inputs!$B$13,RAND(),"")</f>
        <v/>
      </c>
      <c r="S243" s="31">
        <f>IF($A243&lt;=Inputs!$B$13,RAND(),"")</f>
        <v/>
      </c>
      <c r="T243" s="31">
        <f>IF($A243&lt;=Inputs!$B$13,RAND(),"")</f>
        <v/>
      </c>
      <c r="U243" s="31">
        <f>IF($A243&lt;=Inputs!$B$13,RAND(),"")</f>
        <v/>
      </c>
      <c r="V243" s="31">
        <f>IF($A243&lt;=Inputs!$B$13,RAND(),"")</f>
        <v/>
      </c>
      <c r="W243" s="31">
        <f>IF($A243&lt;=Inputs!$B$13,RAND(),"")</f>
        <v/>
      </c>
      <c r="X243" s="31">
        <f>IF($A243&lt;=Inputs!$B$13,RAND(),"")</f>
        <v/>
      </c>
      <c r="Y243" s="31">
        <f>IF($A243&lt;=Inputs!$B$13,RAND(),"")</f>
        <v/>
      </c>
    </row>
    <row r="244">
      <c r="A244" t="n">
        <v>239</v>
      </c>
      <c r="B244" s="26">
        <f>IF($A244&lt;=Inputs!$B$13,IF(Inputs!$B$8&gt;0,SUM(F244:O244)/Inputs!$B$8,0),"")</f>
        <v/>
      </c>
      <c r="C244" s="27">
        <f>IF($A244&lt;=Inputs!$B$13,B244/100,"")</f>
        <v/>
      </c>
      <c r="D244" s="28">
        <f>IF($A244&lt;=Inputs!$B$13,C244*Inputs!$B$7,"")</f>
        <v/>
      </c>
      <c r="E244" s="29">
        <f>IF($A244&lt;=Inputs!$B$13,IF(D244&gt;0,1,0),"")</f>
        <v/>
      </c>
      <c r="F244" s="26">
        <f>IF($A244&lt;=Inputs!$B$13,IF(1&lt;=Inputs!$B$8,IF(Inputs!$B$12&gt;0,MAX(MIN(NORM.INV(RAND(),LOOKUP(P244,Inputs!$J$6:$J$9,Inputs!$G$6:$G$9),LOOKUP(P244,Inputs!$J$6:$J$9,Inputs!$H$6:$H$9)),Inputs!$B$12),-Inputs!$B$12),NORM.INV(RAND(),LOOKUP(P244,Inputs!$J$6:$J$9,Inputs!$G$6:$G$9),LOOKUP(P244,Inputs!$J$6:$J$9,Inputs!$H$6:$H$9))),0),"" )</f>
        <v/>
      </c>
      <c r="G244" s="26">
        <f>IF($A244&lt;=Inputs!$B$13,IF(2&lt;=Inputs!$B$8,IF(Inputs!$B$12&gt;0,MAX(MIN(NORM.INV(RAND(),LOOKUP(Q244,Inputs!$J$6:$J$9,Inputs!$G$6:$G$9),LOOKUP(Q244,Inputs!$J$6:$J$9,Inputs!$H$6:$H$9)),Inputs!$B$12),-Inputs!$B$12),NORM.INV(RAND(),LOOKUP(Q244,Inputs!$J$6:$J$9,Inputs!$G$6:$G$9),LOOKUP(Q244,Inputs!$J$6:$J$9,Inputs!$H$6:$H$9))),0),"" )</f>
        <v/>
      </c>
      <c r="H244" s="26">
        <f>IF($A244&lt;=Inputs!$B$13,IF(3&lt;=Inputs!$B$8,IF(Inputs!$B$12&gt;0,MAX(MIN(NORM.INV(RAND(),LOOKUP(R244,Inputs!$J$6:$J$9,Inputs!$G$6:$G$9),LOOKUP(R244,Inputs!$J$6:$J$9,Inputs!$H$6:$H$9)),Inputs!$B$12),-Inputs!$B$12),NORM.INV(RAND(),LOOKUP(R244,Inputs!$J$6:$J$9,Inputs!$G$6:$G$9),LOOKUP(R244,Inputs!$J$6:$J$9,Inputs!$H$6:$H$9))),0),"" )</f>
        <v/>
      </c>
      <c r="I244" s="26">
        <f>IF($A244&lt;=Inputs!$B$13,IF(4&lt;=Inputs!$B$8,IF(Inputs!$B$12&gt;0,MAX(MIN(NORM.INV(RAND(),LOOKUP(S244,Inputs!$J$6:$J$9,Inputs!$G$6:$G$9),LOOKUP(S244,Inputs!$J$6:$J$9,Inputs!$H$6:$H$9)),Inputs!$B$12),-Inputs!$B$12),NORM.INV(RAND(),LOOKUP(S244,Inputs!$J$6:$J$9,Inputs!$G$6:$G$9),LOOKUP(S244,Inputs!$J$6:$J$9,Inputs!$H$6:$H$9))),0),"" )</f>
        <v/>
      </c>
      <c r="J244" s="26">
        <f>IF($A244&lt;=Inputs!$B$13,IF(5&lt;=Inputs!$B$8,IF(Inputs!$B$12&gt;0,MAX(MIN(NORM.INV(RAND(),LOOKUP(T244,Inputs!$J$6:$J$9,Inputs!$G$6:$G$9),LOOKUP(T244,Inputs!$J$6:$J$9,Inputs!$H$6:$H$9)),Inputs!$B$12),-Inputs!$B$12),NORM.INV(RAND(),LOOKUP(T244,Inputs!$J$6:$J$9,Inputs!$G$6:$G$9),LOOKUP(T244,Inputs!$J$6:$J$9,Inputs!$H$6:$H$9))),0),"" )</f>
        <v/>
      </c>
      <c r="K244" s="26">
        <f>IF($A244&lt;=Inputs!$B$13,IF(6&lt;=Inputs!$B$8,IF(Inputs!$B$12&gt;0,MAX(MIN(NORM.INV(RAND(),LOOKUP(U244,Inputs!$J$6:$J$9,Inputs!$G$6:$G$9),LOOKUP(U244,Inputs!$J$6:$J$9,Inputs!$H$6:$H$9)),Inputs!$B$12),-Inputs!$B$12),NORM.INV(RAND(),LOOKUP(U244,Inputs!$J$6:$J$9,Inputs!$G$6:$G$9),LOOKUP(U244,Inputs!$J$6:$J$9,Inputs!$H$6:$H$9))),0),"" )</f>
        <v/>
      </c>
      <c r="L244" s="26">
        <f>IF($A244&lt;=Inputs!$B$13,IF(7&lt;=Inputs!$B$8,IF(Inputs!$B$12&gt;0,MAX(MIN(NORM.INV(RAND(),LOOKUP(V244,Inputs!$J$6:$J$9,Inputs!$G$6:$G$9),LOOKUP(V244,Inputs!$J$6:$J$9,Inputs!$H$6:$H$9)),Inputs!$B$12),-Inputs!$B$12),NORM.INV(RAND(),LOOKUP(V244,Inputs!$J$6:$J$9,Inputs!$G$6:$G$9),LOOKUP(V244,Inputs!$J$6:$J$9,Inputs!$H$6:$H$9))),0),"" )</f>
        <v/>
      </c>
      <c r="M244" s="26">
        <f>IF($A244&lt;=Inputs!$B$13,IF(8&lt;=Inputs!$B$8,IF(Inputs!$B$12&gt;0,MAX(MIN(NORM.INV(RAND(),LOOKUP(W244,Inputs!$J$6:$J$9,Inputs!$G$6:$G$9),LOOKUP(W244,Inputs!$J$6:$J$9,Inputs!$H$6:$H$9)),Inputs!$B$12),-Inputs!$B$12),NORM.INV(RAND(),LOOKUP(W244,Inputs!$J$6:$J$9,Inputs!$G$6:$G$9),LOOKUP(W244,Inputs!$J$6:$J$9,Inputs!$H$6:$H$9))),0),"" )</f>
        <v/>
      </c>
      <c r="N244" s="26">
        <f>IF($A244&lt;=Inputs!$B$13,IF(9&lt;=Inputs!$B$8,IF(Inputs!$B$12&gt;0,MAX(MIN(NORM.INV(RAND(),LOOKUP(X244,Inputs!$J$6:$J$9,Inputs!$G$6:$G$9),LOOKUP(X244,Inputs!$J$6:$J$9,Inputs!$H$6:$H$9)),Inputs!$B$12),-Inputs!$B$12),NORM.INV(RAND(),LOOKUP(X244,Inputs!$J$6:$J$9,Inputs!$G$6:$G$9),LOOKUP(X244,Inputs!$J$6:$J$9,Inputs!$H$6:$H$9))),0),"" )</f>
        <v/>
      </c>
      <c r="O244" s="26">
        <f>IF($A244&lt;=Inputs!$B$13,IF(10&lt;=Inputs!$B$8,IF(Inputs!$B$12&gt;0,MAX(MIN(NORM.INV(RAND(),LOOKUP(Y244,Inputs!$J$6:$J$9,Inputs!$G$6:$G$9),LOOKUP(Y244,Inputs!$J$6:$J$9,Inputs!$H$6:$H$9)),Inputs!$B$12),-Inputs!$B$12),NORM.INV(RAND(),LOOKUP(Y244,Inputs!$J$6:$J$9,Inputs!$G$6:$G$9),LOOKUP(Y244,Inputs!$J$6:$J$9,Inputs!$H$6:$H$9))),0),"" )</f>
        <v/>
      </c>
      <c r="P244" s="31">
        <f>IF($A244&lt;=Inputs!$B$13,RAND(),"")</f>
        <v/>
      </c>
      <c r="Q244" s="31">
        <f>IF($A244&lt;=Inputs!$B$13,RAND(),"")</f>
        <v/>
      </c>
      <c r="R244" s="31">
        <f>IF($A244&lt;=Inputs!$B$13,RAND(),"")</f>
        <v/>
      </c>
      <c r="S244" s="31">
        <f>IF($A244&lt;=Inputs!$B$13,RAND(),"")</f>
        <v/>
      </c>
      <c r="T244" s="31">
        <f>IF($A244&lt;=Inputs!$B$13,RAND(),"")</f>
        <v/>
      </c>
      <c r="U244" s="31">
        <f>IF($A244&lt;=Inputs!$B$13,RAND(),"")</f>
        <v/>
      </c>
      <c r="V244" s="31">
        <f>IF($A244&lt;=Inputs!$B$13,RAND(),"")</f>
        <v/>
      </c>
      <c r="W244" s="31">
        <f>IF($A244&lt;=Inputs!$B$13,RAND(),"")</f>
        <v/>
      </c>
      <c r="X244" s="31">
        <f>IF($A244&lt;=Inputs!$B$13,RAND(),"")</f>
        <v/>
      </c>
      <c r="Y244" s="31">
        <f>IF($A244&lt;=Inputs!$B$13,RAND(),"")</f>
        <v/>
      </c>
    </row>
    <row r="245">
      <c r="A245" t="n">
        <v>240</v>
      </c>
      <c r="B245" s="26">
        <f>IF($A245&lt;=Inputs!$B$13,IF(Inputs!$B$8&gt;0,SUM(F245:O245)/Inputs!$B$8,0),"")</f>
        <v/>
      </c>
      <c r="C245" s="27">
        <f>IF($A245&lt;=Inputs!$B$13,B245/100,"")</f>
        <v/>
      </c>
      <c r="D245" s="28">
        <f>IF($A245&lt;=Inputs!$B$13,C245*Inputs!$B$7,"")</f>
        <v/>
      </c>
      <c r="E245" s="29">
        <f>IF($A245&lt;=Inputs!$B$13,IF(D245&gt;0,1,0),"")</f>
        <v/>
      </c>
      <c r="F245" s="26">
        <f>IF($A245&lt;=Inputs!$B$13,IF(1&lt;=Inputs!$B$8,IF(Inputs!$B$12&gt;0,MAX(MIN(NORM.INV(RAND(),LOOKUP(P245,Inputs!$J$6:$J$9,Inputs!$G$6:$G$9),LOOKUP(P245,Inputs!$J$6:$J$9,Inputs!$H$6:$H$9)),Inputs!$B$12),-Inputs!$B$12),NORM.INV(RAND(),LOOKUP(P245,Inputs!$J$6:$J$9,Inputs!$G$6:$G$9),LOOKUP(P245,Inputs!$J$6:$J$9,Inputs!$H$6:$H$9))),0),"" )</f>
        <v/>
      </c>
      <c r="G245" s="26">
        <f>IF($A245&lt;=Inputs!$B$13,IF(2&lt;=Inputs!$B$8,IF(Inputs!$B$12&gt;0,MAX(MIN(NORM.INV(RAND(),LOOKUP(Q245,Inputs!$J$6:$J$9,Inputs!$G$6:$G$9),LOOKUP(Q245,Inputs!$J$6:$J$9,Inputs!$H$6:$H$9)),Inputs!$B$12),-Inputs!$B$12),NORM.INV(RAND(),LOOKUP(Q245,Inputs!$J$6:$J$9,Inputs!$G$6:$G$9),LOOKUP(Q245,Inputs!$J$6:$J$9,Inputs!$H$6:$H$9))),0),"" )</f>
        <v/>
      </c>
      <c r="H245" s="26">
        <f>IF($A245&lt;=Inputs!$B$13,IF(3&lt;=Inputs!$B$8,IF(Inputs!$B$12&gt;0,MAX(MIN(NORM.INV(RAND(),LOOKUP(R245,Inputs!$J$6:$J$9,Inputs!$G$6:$G$9),LOOKUP(R245,Inputs!$J$6:$J$9,Inputs!$H$6:$H$9)),Inputs!$B$12),-Inputs!$B$12),NORM.INV(RAND(),LOOKUP(R245,Inputs!$J$6:$J$9,Inputs!$G$6:$G$9),LOOKUP(R245,Inputs!$J$6:$J$9,Inputs!$H$6:$H$9))),0),"" )</f>
        <v/>
      </c>
      <c r="I245" s="26">
        <f>IF($A245&lt;=Inputs!$B$13,IF(4&lt;=Inputs!$B$8,IF(Inputs!$B$12&gt;0,MAX(MIN(NORM.INV(RAND(),LOOKUP(S245,Inputs!$J$6:$J$9,Inputs!$G$6:$G$9),LOOKUP(S245,Inputs!$J$6:$J$9,Inputs!$H$6:$H$9)),Inputs!$B$12),-Inputs!$B$12),NORM.INV(RAND(),LOOKUP(S245,Inputs!$J$6:$J$9,Inputs!$G$6:$G$9),LOOKUP(S245,Inputs!$J$6:$J$9,Inputs!$H$6:$H$9))),0),"" )</f>
        <v/>
      </c>
      <c r="J245" s="26">
        <f>IF($A245&lt;=Inputs!$B$13,IF(5&lt;=Inputs!$B$8,IF(Inputs!$B$12&gt;0,MAX(MIN(NORM.INV(RAND(),LOOKUP(T245,Inputs!$J$6:$J$9,Inputs!$G$6:$G$9),LOOKUP(T245,Inputs!$J$6:$J$9,Inputs!$H$6:$H$9)),Inputs!$B$12),-Inputs!$B$12),NORM.INV(RAND(),LOOKUP(T245,Inputs!$J$6:$J$9,Inputs!$G$6:$G$9),LOOKUP(T245,Inputs!$J$6:$J$9,Inputs!$H$6:$H$9))),0),"" )</f>
        <v/>
      </c>
      <c r="K245" s="26">
        <f>IF($A245&lt;=Inputs!$B$13,IF(6&lt;=Inputs!$B$8,IF(Inputs!$B$12&gt;0,MAX(MIN(NORM.INV(RAND(),LOOKUP(U245,Inputs!$J$6:$J$9,Inputs!$G$6:$G$9),LOOKUP(U245,Inputs!$J$6:$J$9,Inputs!$H$6:$H$9)),Inputs!$B$12),-Inputs!$B$12),NORM.INV(RAND(),LOOKUP(U245,Inputs!$J$6:$J$9,Inputs!$G$6:$G$9),LOOKUP(U245,Inputs!$J$6:$J$9,Inputs!$H$6:$H$9))),0),"" )</f>
        <v/>
      </c>
      <c r="L245" s="26">
        <f>IF($A245&lt;=Inputs!$B$13,IF(7&lt;=Inputs!$B$8,IF(Inputs!$B$12&gt;0,MAX(MIN(NORM.INV(RAND(),LOOKUP(V245,Inputs!$J$6:$J$9,Inputs!$G$6:$G$9),LOOKUP(V245,Inputs!$J$6:$J$9,Inputs!$H$6:$H$9)),Inputs!$B$12),-Inputs!$B$12),NORM.INV(RAND(),LOOKUP(V245,Inputs!$J$6:$J$9,Inputs!$G$6:$G$9),LOOKUP(V245,Inputs!$J$6:$J$9,Inputs!$H$6:$H$9))),0),"" )</f>
        <v/>
      </c>
      <c r="M245" s="26">
        <f>IF($A245&lt;=Inputs!$B$13,IF(8&lt;=Inputs!$B$8,IF(Inputs!$B$12&gt;0,MAX(MIN(NORM.INV(RAND(),LOOKUP(W245,Inputs!$J$6:$J$9,Inputs!$G$6:$G$9),LOOKUP(W245,Inputs!$J$6:$J$9,Inputs!$H$6:$H$9)),Inputs!$B$12),-Inputs!$B$12),NORM.INV(RAND(),LOOKUP(W245,Inputs!$J$6:$J$9,Inputs!$G$6:$G$9),LOOKUP(W245,Inputs!$J$6:$J$9,Inputs!$H$6:$H$9))),0),"" )</f>
        <v/>
      </c>
      <c r="N245" s="26">
        <f>IF($A245&lt;=Inputs!$B$13,IF(9&lt;=Inputs!$B$8,IF(Inputs!$B$12&gt;0,MAX(MIN(NORM.INV(RAND(),LOOKUP(X245,Inputs!$J$6:$J$9,Inputs!$G$6:$G$9),LOOKUP(X245,Inputs!$J$6:$J$9,Inputs!$H$6:$H$9)),Inputs!$B$12),-Inputs!$B$12),NORM.INV(RAND(),LOOKUP(X245,Inputs!$J$6:$J$9,Inputs!$G$6:$G$9),LOOKUP(X245,Inputs!$J$6:$J$9,Inputs!$H$6:$H$9))),0),"" )</f>
        <v/>
      </c>
      <c r="O245" s="26">
        <f>IF($A245&lt;=Inputs!$B$13,IF(10&lt;=Inputs!$B$8,IF(Inputs!$B$12&gt;0,MAX(MIN(NORM.INV(RAND(),LOOKUP(Y245,Inputs!$J$6:$J$9,Inputs!$G$6:$G$9),LOOKUP(Y245,Inputs!$J$6:$J$9,Inputs!$H$6:$H$9)),Inputs!$B$12),-Inputs!$B$12),NORM.INV(RAND(),LOOKUP(Y245,Inputs!$J$6:$J$9,Inputs!$G$6:$G$9),LOOKUP(Y245,Inputs!$J$6:$J$9,Inputs!$H$6:$H$9))),0),"" )</f>
        <v/>
      </c>
      <c r="P245" s="31">
        <f>IF($A245&lt;=Inputs!$B$13,RAND(),"")</f>
        <v/>
      </c>
      <c r="Q245" s="31">
        <f>IF($A245&lt;=Inputs!$B$13,RAND(),"")</f>
        <v/>
      </c>
      <c r="R245" s="31">
        <f>IF($A245&lt;=Inputs!$B$13,RAND(),"")</f>
        <v/>
      </c>
      <c r="S245" s="31">
        <f>IF($A245&lt;=Inputs!$B$13,RAND(),"")</f>
        <v/>
      </c>
      <c r="T245" s="31">
        <f>IF($A245&lt;=Inputs!$B$13,RAND(),"")</f>
        <v/>
      </c>
      <c r="U245" s="31">
        <f>IF($A245&lt;=Inputs!$B$13,RAND(),"")</f>
        <v/>
      </c>
      <c r="V245" s="31">
        <f>IF($A245&lt;=Inputs!$B$13,RAND(),"")</f>
        <v/>
      </c>
      <c r="W245" s="31">
        <f>IF($A245&lt;=Inputs!$B$13,RAND(),"")</f>
        <v/>
      </c>
      <c r="X245" s="31">
        <f>IF($A245&lt;=Inputs!$B$13,RAND(),"")</f>
        <v/>
      </c>
      <c r="Y245" s="31">
        <f>IF($A245&lt;=Inputs!$B$13,RAND(),"")</f>
        <v/>
      </c>
    </row>
    <row r="246">
      <c r="A246" t="n">
        <v>241</v>
      </c>
      <c r="B246" s="26">
        <f>IF($A246&lt;=Inputs!$B$13,IF(Inputs!$B$8&gt;0,SUM(F246:O246)/Inputs!$B$8,0),"")</f>
        <v/>
      </c>
      <c r="C246" s="27">
        <f>IF($A246&lt;=Inputs!$B$13,B246/100,"")</f>
        <v/>
      </c>
      <c r="D246" s="28">
        <f>IF($A246&lt;=Inputs!$B$13,C246*Inputs!$B$7,"")</f>
        <v/>
      </c>
      <c r="E246" s="29">
        <f>IF($A246&lt;=Inputs!$B$13,IF(D246&gt;0,1,0),"")</f>
        <v/>
      </c>
      <c r="F246" s="26">
        <f>IF($A246&lt;=Inputs!$B$13,IF(1&lt;=Inputs!$B$8,IF(Inputs!$B$12&gt;0,MAX(MIN(NORM.INV(RAND(),LOOKUP(P246,Inputs!$J$6:$J$9,Inputs!$G$6:$G$9),LOOKUP(P246,Inputs!$J$6:$J$9,Inputs!$H$6:$H$9)),Inputs!$B$12),-Inputs!$B$12),NORM.INV(RAND(),LOOKUP(P246,Inputs!$J$6:$J$9,Inputs!$G$6:$G$9),LOOKUP(P246,Inputs!$J$6:$J$9,Inputs!$H$6:$H$9))),0),"" )</f>
        <v/>
      </c>
      <c r="G246" s="26">
        <f>IF($A246&lt;=Inputs!$B$13,IF(2&lt;=Inputs!$B$8,IF(Inputs!$B$12&gt;0,MAX(MIN(NORM.INV(RAND(),LOOKUP(Q246,Inputs!$J$6:$J$9,Inputs!$G$6:$G$9),LOOKUP(Q246,Inputs!$J$6:$J$9,Inputs!$H$6:$H$9)),Inputs!$B$12),-Inputs!$B$12),NORM.INV(RAND(),LOOKUP(Q246,Inputs!$J$6:$J$9,Inputs!$G$6:$G$9),LOOKUP(Q246,Inputs!$J$6:$J$9,Inputs!$H$6:$H$9))),0),"" )</f>
        <v/>
      </c>
      <c r="H246" s="26">
        <f>IF($A246&lt;=Inputs!$B$13,IF(3&lt;=Inputs!$B$8,IF(Inputs!$B$12&gt;0,MAX(MIN(NORM.INV(RAND(),LOOKUP(R246,Inputs!$J$6:$J$9,Inputs!$G$6:$G$9),LOOKUP(R246,Inputs!$J$6:$J$9,Inputs!$H$6:$H$9)),Inputs!$B$12),-Inputs!$B$12),NORM.INV(RAND(),LOOKUP(R246,Inputs!$J$6:$J$9,Inputs!$G$6:$G$9),LOOKUP(R246,Inputs!$J$6:$J$9,Inputs!$H$6:$H$9))),0),"" )</f>
        <v/>
      </c>
      <c r="I246" s="26">
        <f>IF($A246&lt;=Inputs!$B$13,IF(4&lt;=Inputs!$B$8,IF(Inputs!$B$12&gt;0,MAX(MIN(NORM.INV(RAND(),LOOKUP(S246,Inputs!$J$6:$J$9,Inputs!$G$6:$G$9),LOOKUP(S246,Inputs!$J$6:$J$9,Inputs!$H$6:$H$9)),Inputs!$B$12),-Inputs!$B$12),NORM.INV(RAND(),LOOKUP(S246,Inputs!$J$6:$J$9,Inputs!$G$6:$G$9),LOOKUP(S246,Inputs!$J$6:$J$9,Inputs!$H$6:$H$9))),0),"" )</f>
        <v/>
      </c>
      <c r="J246" s="26">
        <f>IF($A246&lt;=Inputs!$B$13,IF(5&lt;=Inputs!$B$8,IF(Inputs!$B$12&gt;0,MAX(MIN(NORM.INV(RAND(),LOOKUP(T246,Inputs!$J$6:$J$9,Inputs!$G$6:$G$9),LOOKUP(T246,Inputs!$J$6:$J$9,Inputs!$H$6:$H$9)),Inputs!$B$12),-Inputs!$B$12),NORM.INV(RAND(),LOOKUP(T246,Inputs!$J$6:$J$9,Inputs!$G$6:$G$9),LOOKUP(T246,Inputs!$J$6:$J$9,Inputs!$H$6:$H$9))),0),"" )</f>
        <v/>
      </c>
      <c r="K246" s="26">
        <f>IF($A246&lt;=Inputs!$B$13,IF(6&lt;=Inputs!$B$8,IF(Inputs!$B$12&gt;0,MAX(MIN(NORM.INV(RAND(),LOOKUP(U246,Inputs!$J$6:$J$9,Inputs!$G$6:$G$9),LOOKUP(U246,Inputs!$J$6:$J$9,Inputs!$H$6:$H$9)),Inputs!$B$12),-Inputs!$B$12),NORM.INV(RAND(),LOOKUP(U246,Inputs!$J$6:$J$9,Inputs!$G$6:$G$9),LOOKUP(U246,Inputs!$J$6:$J$9,Inputs!$H$6:$H$9))),0),"" )</f>
        <v/>
      </c>
      <c r="L246" s="26">
        <f>IF($A246&lt;=Inputs!$B$13,IF(7&lt;=Inputs!$B$8,IF(Inputs!$B$12&gt;0,MAX(MIN(NORM.INV(RAND(),LOOKUP(V246,Inputs!$J$6:$J$9,Inputs!$G$6:$G$9),LOOKUP(V246,Inputs!$J$6:$J$9,Inputs!$H$6:$H$9)),Inputs!$B$12),-Inputs!$B$12),NORM.INV(RAND(),LOOKUP(V246,Inputs!$J$6:$J$9,Inputs!$G$6:$G$9),LOOKUP(V246,Inputs!$J$6:$J$9,Inputs!$H$6:$H$9))),0),"" )</f>
        <v/>
      </c>
      <c r="M246" s="26">
        <f>IF($A246&lt;=Inputs!$B$13,IF(8&lt;=Inputs!$B$8,IF(Inputs!$B$12&gt;0,MAX(MIN(NORM.INV(RAND(),LOOKUP(W246,Inputs!$J$6:$J$9,Inputs!$G$6:$G$9),LOOKUP(W246,Inputs!$J$6:$J$9,Inputs!$H$6:$H$9)),Inputs!$B$12),-Inputs!$B$12),NORM.INV(RAND(),LOOKUP(W246,Inputs!$J$6:$J$9,Inputs!$G$6:$G$9),LOOKUP(W246,Inputs!$J$6:$J$9,Inputs!$H$6:$H$9))),0),"" )</f>
        <v/>
      </c>
      <c r="N246" s="26">
        <f>IF($A246&lt;=Inputs!$B$13,IF(9&lt;=Inputs!$B$8,IF(Inputs!$B$12&gt;0,MAX(MIN(NORM.INV(RAND(),LOOKUP(X246,Inputs!$J$6:$J$9,Inputs!$G$6:$G$9),LOOKUP(X246,Inputs!$J$6:$J$9,Inputs!$H$6:$H$9)),Inputs!$B$12),-Inputs!$B$12),NORM.INV(RAND(),LOOKUP(X246,Inputs!$J$6:$J$9,Inputs!$G$6:$G$9),LOOKUP(X246,Inputs!$J$6:$J$9,Inputs!$H$6:$H$9))),0),"" )</f>
        <v/>
      </c>
      <c r="O246" s="26">
        <f>IF($A246&lt;=Inputs!$B$13,IF(10&lt;=Inputs!$B$8,IF(Inputs!$B$12&gt;0,MAX(MIN(NORM.INV(RAND(),LOOKUP(Y246,Inputs!$J$6:$J$9,Inputs!$G$6:$G$9),LOOKUP(Y246,Inputs!$J$6:$J$9,Inputs!$H$6:$H$9)),Inputs!$B$12),-Inputs!$B$12),NORM.INV(RAND(),LOOKUP(Y246,Inputs!$J$6:$J$9,Inputs!$G$6:$G$9),LOOKUP(Y246,Inputs!$J$6:$J$9,Inputs!$H$6:$H$9))),0),"" )</f>
        <v/>
      </c>
      <c r="P246" s="31">
        <f>IF($A246&lt;=Inputs!$B$13,RAND(),"")</f>
        <v/>
      </c>
      <c r="Q246" s="31">
        <f>IF($A246&lt;=Inputs!$B$13,RAND(),"")</f>
        <v/>
      </c>
      <c r="R246" s="31">
        <f>IF($A246&lt;=Inputs!$B$13,RAND(),"")</f>
        <v/>
      </c>
      <c r="S246" s="31">
        <f>IF($A246&lt;=Inputs!$B$13,RAND(),"")</f>
        <v/>
      </c>
      <c r="T246" s="31">
        <f>IF($A246&lt;=Inputs!$B$13,RAND(),"")</f>
        <v/>
      </c>
      <c r="U246" s="31">
        <f>IF($A246&lt;=Inputs!$B$13,RAND(),"")</f>
        <v/>
      </c>
      <c r="V246" s="31">
        <f>IF($A246&lt;=Inputs!$B$13,RAND(),"")</f>
        <v/>
      </c>
      <c r="W246" s="31">
        <f>IF($A246&lt;=Inputs!$B$13,RAND(),"")</f>
        <v/>
      </c>
      <c r="X246" s="31">
        <f>IF($A246&lt;=Inputs!$B$13,RAND(),"")</f>
        <v/>
      </c>
      <c r="Y246" s="31">
        <f>IF($A246&lt;=Inputs!$B$13,RAND(),"")</f>
        <v/>
      </c>
    </row>
    <row r="247">
      <c r="A247" t="n">
        <v>242</v>
      </c>
      <c r="B247" s="26">
        <f>IF($A247&lt;=Inputs!$B$13,IF(Inputs!$B$8&gt;0,SUM(F247:O247)/Inputs!$B$8,0),"")</f>
        <v/>
      </c>
      <c r="C247" s="27">
        <f>IF($A247&lt;=Inputs!$B$13,B247/100,"")</f>
        <v/>
      </c>
      <c r="D247" s="28">
        <f>IF($A247&lt;=Inputs!$B$13,C247*Inputs!$B$7,"")</f>
        <v/>
      </c>
      <c r="E247" s="29">
        <f>IF($A247&lt;=Inputs!$B$13,IF(D247&gt;0,1,0),"")</f>
        <v/>
      </c>
      <c r="F247" s="26">
        <f>IF($A247&lt;=Inputs!$B$13,IF(1&lt;=Inputs!$B$8,IF(Inputs!$B$12&gt;0,MAX(MIN(NORM.INV(RAND(),LOOKUP(P247,Inputs!$J$6:$J$9,Inputs!$G$6:$G$9),LOOKUP(P247,Inputs!$J$6:$J$9,Inputs!$H$6:$H$9)),Inputs!$B$12),-Inputs!$B$12),NORM.INV(RAND(),LOOKUP(P247,Inputs!$J$6:$J$9,Inputs!$G$6:$G$9),LOOKUP(P247,Inputs!$J$6:$J$9,Inputs!$H$6:$H$9))),0),"" )</f>
        <v/>
      </c>
      <c r="G247" s="26">
        <f>IF($A247&lt;=Inputs!$B$13,IF(2&lt;=Inputs!$B$8,IF(Inputs!$B$12&gt;0,MAX(MIN(NORM.INV(RAND(),LOOKUP(Q247,Inputs!$J$6:$J$9,Inputs!$G$6:$G$9),LOOKUP(Q247,Inputs!$J$6:$J$9,Inputs!$H$6:$H$9)),Inputs!$B$12),-Inputs!$B$12),NORM.INV(RAND(),LOOKUP(Q247,Inputs!$J$6:$J$9,Inputs!$G$6:$G$9),LOOKUP(Q247,Inputs!$J$6:$J$9,Inputs!$H$6:$H$9))),0),"" )</f>
        <v/>
      </c>
      <c r="H247" s="26">
        <f>IF($A247&lt;=Inputs!$B$13,IF(3&lt;=Inputs!$B$8,IF(Inputs!$B$12&gt;0,MAX(MIN(NORM.INV(RAND(),LOOKUP(R247,Inputs!$J$6:$J$9,Inputs!$G$6:$G$9),LOOKUP(R247,Inputs!$J$6:$J$9,Inputs!$H$6:$H$9)),Inputs!$B$12),-Inputs!$B$12),NORM.INV(RAND(),LOOKUP(R247,Inputs!$J$6:$J$9,Inputs!$G$6:$G$9),LOOKUP(R247,Inputs!$J$6:$J$9,Inputs!$H$6:$H$9))),0),"" )</f>
        <v/>
      </c>
      <c r="I247" s="26">
        <f>IF($A247&lt;=Inputs!$B$13,IF(4&lt;=Inputs!$B$8,IF(Inputs!$B$12&gt;0,MAX(MIN(NORM.INV(RAND(),LOOKUP(S247,Inputs!$J$6:$J$9,Inputs!$G$6:$G$9),LOOKUP(S247,Inputs!$J$6:$J$9,Inputs!$H$6:$H$9)),Inputs!$B$12),-Inputs!$B$12),NORM.INV(RAND(),LOOKUP(S247,Inputs!$J$6:$J$9,Inputs!$G$6:$G$9),LOOKUP(S247,Inputs!$J$6:$J$9,Inputs!$H$6:$H$9))),0),"" )</f>
        <v/>
      </c>
      <c r="J247" s="26">
        <f>IF($A247&lt;=Inputs!$B$13,IF(5&lt;=Inputs!$B$8,IF(Inputs!$B$12&gt;0,MAX(MIN(NORM.INV(RAND(),LOOKUP(T247,Inputs!$J$6:$J$9,Inputs!$G$6:$G$9),LOOKUP(T247,Inputs!$J$6:$J$9,Inputs!$H$6:$H$9)),Inputs!$B$12),-Inputs!$B$12),NORM.INV(RAND(),LOOKUP(T247,Inputs!$J$6:$J$9,Inputs!$G$6:$G$9),LOOKUP(T247,Inputs!$J$6:$J$9,Inputs!$H$6:$H$9))),0),"" )</f>
        <v/>
      </c>
      <c r="K247" s="26">
        <f>IF($A247&lt;=Inputs!$B$13,IF(6&lt;=Inputs!$B$8,IF(Inputs!$B$12&gt;0,MAX(MIN(NORM.INV(RAND(),LOOKUP(U247,Inputs!$J$6:$J$9,Inputs!$G$6:$G$9),LOOKUP(U247,Inputs!$J$6:$J$9,Inputs!$H$6:$H$9)),Inputs!$B$12),-Inputs!$B$12),NORM.INV(RAND(),LOOKUP(U247,Inputs!$J$6:$J$9,Inputs!$G$6:$G$9),LOOKUP(U247,Inputs!$J$6:$J$9,Inputs!$H$6:$H$9))),0),"" )</f>
        <v/>
      </c>
      <c r="L247" s="26">
        <f>IF($A247&lt;=Inputs!$B$13,IF(7&lt;=Inputs!$B$8,IF(Inputs!$B$12&gt;0,MAX(MIN(NORM.INV(RAND(),LOOKUP(V247,Inputs!$J$6:$J$9,Inputs!$G$6:$G$9),LOOKUP(V247,Inputs!$J$6:$J$9,Inputs!$H$6:$H$9)),Inputs!$B$12),-Inputs!$B$12),NORM.INV(RAND(),LOOKUP(V247,Inputs!$J$6:$J$9,Inputs!$G$6:$G$9),LOOKUP(V247,Inputs!$J$6:$J$9,Inputs!$H$6:$H$9))),0),"" )</f>
        <v/>
      </c>
      <c r="M247" s="26">
        <f>IF($A247&lt;=Inputs!$B$13,IF(8&lt;=Inputs!$B$8,IF(Inputs!$B$12&gt;0,MAX(MIN(NORM.INV(RAND(),LOOKUP(W247,Inputs!$J$6:$J$9,Inputs!$G$6:$G$9),LOOKUP(W247,Inputs!$J$6:$J$9,Inputs!$H$6:$H$9)),Inputs!$B$12),-Inputs!$B$12),NORM.INV(RAND(),LOOKUP(W247,Inputs!$J$6:$J$9,Inputs!$G$6:$G$9),LOOKUP(W247,Inputs!$J$6:$J$9,Inputs!$H$6:$H$9))),0),"" )</f>
        <v/>
      </c>
      <c r="N247" s="26">
        <f>IF($A247&lt;=Inputs!$B$13,IF(9&lt;=Inputs!$B$8,IF(Inputs!$B$12&gt;0,MAX(MIN(NORM.INV(RAND(),LOOKUP(X247,Inputs!$J$6:$J$9,Inputs!$G$6:$G$9),LOOKUP(X247,Inputs!$J$6:$J$9,Inputs!$H$6:$H$9)),Inputs!$B$12),-Inputs!$B$12),NORM.INV(RAND(),LOOKUP(X247,Inputs!$J$6:$J$9,Inputs!$G$6:$G$9),LOOKUP(X247,Inputs!$J$6:$J$9,Inputs!$H$6:$H$9))),0),"" )</f>
        <v/>
      </c>
      <c r="O247" s="26">
        <f>IF($A247&lt;=Inputs!$B$13,IF(10&lt;=Inputs!$B$8,IF(Inputs!$B$12&gt;0,MAX(MIN(NORM.INV(RAND(),LOOKUP(Y247,Inputs!$J$6:$J$9,Inputs!$G$6:$G$9),LOOKUP(Y247,Inputs!$J$6:$J$9,Inputs!$H$6:$H$9)),Inputs!$B$12),-Inputs!$B$12),NORM.INV(RAND(),LOOKUP(Y247,Inputs!$J$6:$J$9,Inputs!$G$6:$G$9),LOOKUP(Y247,Inputs!$J$6:$J$9,Inputs!$H$6:$H$9))),0),"" )</f>
        <v/>
      </c>
      <c r="P247" s="31">
        <f>IF($A247&lt;=Inputs!$B$13,RAND(),"")</f>
        <v/>
      </c>
      <c r="Q247" s="31">
        <f>IF($A247&lt;=Inputs!$B$13,RAND(),"")</f>
        <v/>
      </c>
      <c r="R247" s="31">
        <f>IF($A247&lt;=Inputs!$B$13,RAND(),"")</f>
        <v/>
      </c>
      <c r="S247" s="31">
        <f>IF($A247&lt;=Inputs!$B$13,RAND(),"")</f>
        <v/>
      </c>
      <c r="T247" s="31">
        <f>IF($A247&lt;=Inputs!$B$13,RAND(),"")</f>
        <v/>
      </c>
      <c r="U247" s="31">
        <f>IF($A247&lt;=Inputs!$B$13,RAND(),"")</f>
        <v/>
      </c>
      <c r="V247" s="31">
        <f>IF($A247&lt;=Inputs!$B$13,RAND(),"")</f>
        <v/>
      </c>
      <c r="W247" s="31">
        <f>IF($A247&lt;=Inputs!$B$13,RAND(),"")</f>
        <v/>
      </c>
      <c r="X247" s="31">
        <f>IF($A247&lt;=Inputs!$B$13,RAND(),"")</f>
        <v/>
      </c>
      <c r="Y247" s="31">
        <f>IF($A247&lt;=Inputs!$B$13,RAND(),"")</f>
        <v/>
      </c>
    </row>
    <row r="248">
      <c r="A248" t="n">
        <v>243</v>
      </c>
      <c r="B248" s="26">
        <f>IF($A248&lt;=Inputs!$B$13,IF(Inputs!$B$8&gt;0,SUM(F248:O248)/Inputs!$B$8,0),"")</f>
        <v/>
      </c>
      <c r="C248" s="27">
        <f>IF($A248&lt;=Inputs!$B$13,B248/100,"")</f>
        <v/>
      </c>
      <c r="D248" s="28">
        <f>IF($A248&lt;=Inputs!$B$13,C248*Inputs!$B$7,"")</f>
        <v/>
      </c>
      <c r="E248" s="29">
        <f>IF($A248&lt;=Inputs!$B$13,IF(D248&gt;0,1,0),"")</f>
        <v/>
      </c>
      <c r="F248" s="26">
        <f>IF($A248&lt;=Inputs!$B$13,IF(1&lt;=Inputs!$B$8,IF(Inputs!$B$12&gt;0,MAX(MIN(NORM.INV(RAND(),LOOKUP(P248,Inputs!$J$6:$J$9,Inputs!$G$6:$G$9),LOOKUP(P248,Inputs!$J$6:$J$9,Inputs!$H$6:$H$9)),Inputs!$B$12),-Inputs!$B$12),NORM.INV(RAND(),LOOKUP(P248,Inputs!$J$6:$J$9,Inputs!$G$6:$G$9),LOOKUP(P248,Inputs!$J$6:$J$9,Inputs!$H$6:$H$9))),0),"" )</f>
        <v/>
      </c>
      <c r="G248" s="26">
        <f>IF($A248&lt;=Inputs!$B$13,IF(2&lt;=Inputs!$B$8,IF(Inputs!$B$12&gt;0,MAX(MIN(NORM.INV(RAND(),LOOKUP(Q248,Inputs!$J$6:$J$9,Inputs!$G$6:$G$9),LOOKUP(Q248,Inputs!$J$6:$J$9,Inputs!$H$6:$H$9)),Inputs!$B$12),-Inputs!$B$12),NORM.INV(RAND(),LOOKUP(Q248,Inputs!$J$6:$J$9,Inputs!$G$6:$G$9),LOOKUP(Q248,Inputs!$J$6:$J$9,Inputs!$H$6:$H$9))),0),"" )</f>
        <v/>
      </c>
      <c r="H248" s="26">
        <f>IF($A248&lt;=Inputs!$B$13,IF(3&lt;=Inputs!$B$8,IF(Inputs!$B$12&gt;0,MAX(MIN(NORM.INV(RAND(),LOOKUP(R248,Inputs!$J$6:$J$9,Inputs!$G$6:$G$9),LOOKUP(R248,Inputs!$J$6:$J$9,Inputs!$H$6:$H$9)),Inputs!$B$12),-Inputs!$B$12),NORM.INV(RAND(),LOOKUP(R248,Inputs!$J$6:$J$9,Inputs!$G$6:$G$9),LOOKUP(R248,Inputs!$J$6:$J$9,Inputs!$H$6:$H$9))),0),"" )</f>
        <v/>
      </c>
      <c r="I248" s="26">
        <f>IF($A248&lt;=Inputs!$B$13,IF(4&lt;=Inputs!$B$8,IF(Inputs!$B$12&gt;0,MAX(MIN(NORM.INV(RAND(),LOOKUP(S248,Inputs!$J$6:$J$9,Inputs!$G$6:$G$9),LOOKUP(S248,Inputs!$J$6:$J$9,Inputs!$H$6:$H$9)),Inputs!$B$12),-Inputs!$B$12),NORM.INV(RAND(),LOOKUP(S248,Inputs!$J$6:$J$9,Inputs!$G$6:$G$9),LOOKUP(S248,Inputs!$J$6:$J$9,Inputs!$H$6:$H$9))),0),"" )</f>
        <v/>
      </c>
      <c r="J248" s="26">
        <f>IF($A248&lt;=Inputs!$B$13,IF(5&lt;=Inputs!$B$8,IF(Inputs!$B$12&gt;0,MAX(MIN(NORM.INV(RAND(),LOOKUP(T248,Inputs!$J$6:$J$9,Inputs!$G$6:$G$9),LOOKUP(T248,Inputs!$J$6:$J$9,Inputs!$H$6:$H$9)),Inputs!$B$12),-Inputs!$B$12),NORM.INV(RAND(),LOOKUP(T248,Inputs!$J$6:$J$9,Inputs!$G$6:$G$9),LOOKUP(T248,Inputs!$J$6:$J$9,Inputs!$H$6:$H$9))),0),"" )</f>
        <v/>
      </c>
      <c r="K248" s="26">
        <f>IF($A248&lt;=Inputs!$B$13,IF(6&lt;=Inputs!$B$8,IF(Inputs!$B$12&gt;0,MAX(MIN(NORM.INV(RAND(),LOOKUP(U248,Inputs!$J$6:$J$9,Inputs!$G$6:$G$9),LOOKUP(U248,Inputs!$J$6:$J$9,Inputs!$H$6:$H$9)),Inputs!$B$12),-Inputs!$B$12),NORM.INV(RAND(),LOOKUP(U248,Inputs!$J$6:$J$9,Inputs!$G$6:$G$9),LOOKUP(U248,Inputs!$J$6:$J$9,Inputs!$H$6:$H$9))),0),"" )</f>
        <v/>
      </c>
      <c r="L248" s="26">
        <f>IF($A248&lt;=Inputs!$B$13,IF(7&lt;=Inputs!$B$8,IF(Inputs!$B$12&gt;0,MAX(MIN(NORM.INV(RAND(),LOOKUP(V248,Inputs!$J$6:$J$9,Inputs!$G$6:$G$9),LOOKUP(V248,Inputs!$J$6:$J$9,Inputs!$H$6:$H$9)),Inputs!$B$12),-Inputs!$B$12),NORM.INV(RAND(),LOOKUP(V248,Inputs!$J$6:$J$9,Inputs!$G$6:$G$9),LOOKUP(V248,Inputs!$J$6:$J$9,Inputs!$H$6:$H$9))),0),"" )</f>
        <v/>
      </c>
      <c r="M248" s="26">
        <f>IF($A248&lt;=Inputs!$B$13,IF(8&lt;=Inputs!$B$8,IF(Inputs!$B$12&gt;0,MAX(MIN(NORM.INV(RAND(),LOOKUP(W248,Inputs!$J$6:$J$9,Inputs!$G$6:$G$9),LOOKUP(W248,Inputs!$J$6:$J$9,Inputs!$H$6:$H$9)),Inputs!$B$12),-Inputs!$B$12),NORM.INV(RAND(),LOOKUP(W248,Inputs!$J$6:$J$9,Inputs!$G$6:$G$9),LOOKUP(W248,Inputs!$J$6:$J$9,Inputs!$H$6:$H$9))),0),"" )</f>
        <v/>
      </c>
      <c r="N248" s="26">
        <f>IF($A248&lt;=Inputs!$B$13,IF(9&lt;=Inputs!$B$8,IF(Inputs!$B$12&gt;0,MAX(MIN(NORM.INV(RAND(),LOOKUP(X248,Inputs!$J$6:$J$9,Inputs!$G$6:$G$9),LOOKUP(X248,Inputs!$J$6:$J$9,Inputs!$H$6:$H$9)),Inputs!$B$12),-Inputs!$B$12),NORM.INV(RAND(),LOOKUP(X248,Inputs!$J$6:$J$9,Inputs!$G$6:$G$9),LOOKUP(X248,Inputs!$J$6:$J$9,Inputs!$H$6:$H$9))),0),"" )</f>
        <v/>
      </c>
      <c r="O248" s="26">
        <f>IF($A248&lt;=Inputs!$B$13,IF(10&lt;=Inputs!$B$8,IF(Inputs!$B$12&gt;0,MAX(MIN(NORM.INV(RAND(),LOOKUP(Y248,Inputs!$J$6:$J$9,Inputs!$G$6:$G$9),LOOKUP(Y248,Inputs!$J$6:$J$9,Inputs!$H$6:$H$9)),Inputs!$B$12),-Inputs!$B$12),NORM.INV(RAND(),LOOKUP(Y248,Inputs!$J$6:$J$9,Inputs!$G$6:$G$9),LOOKUP(Y248,Inputs!$J$6:$J$9,Inputs!$H$6:$H$9))),0),"" )</f>
        <v/>
      </c>
      <c r="P248" s="31">
        <f>IF($A248&lt;=Inputs!$B$13,RAND(),"")</f>
        <v/>
      </c>
      <c r="Q248" s="31">
        <f>IF($A248&lt;=Inputs!$B$13,RAND(),"")</f>
        <v/>
      </c>
      <c r="R248" s="31">
        <f>IF($A248&lt;=Inputs!$B$13,RAND(),"")</f>
        <v/>
      </c>
      <c r="S248" s="31">
        <f>IF($A248&lt;=Inputs!$B$13,RAND(),"")</f>
        <v/>
      </c>
      <c r="T248" s="31">
        <f>IF($A248&lt;=Inputs!$B$13,RAND(),"")</f>
        <v/>
      </c>
      <c r="U248" s="31">
        <f>IF($A248&lt;=Inputs!$B$13,RAND(),"")</f>
        <v/>
      </c>
      <c r="V248" s="31">
        <f>IF($A248&lt;=Inputs!$B$13,RAND(),"")</f>
        <v/>
      </c>
      <c r="W248" s="31">
        <f>IF($A248&lt;=Inputs!$B$13,RAND(),"")</f>
        <v/>
      </c>
      <c r="X248" s="31">
        <f>IF($A248&lt;=Inputs!$B$13,RAND(),"")</f>
        <v/>
      </c>
      <c r="Y248" s="31">
        <f>IF($A248&lt;=Inputs!$B$13,RAND(),"")</f>
        <v/>
      </c>
    </row>
    <row r="249">
      <c r="A249" t="n">
        <v>244</v>
      </c>
      <c r="B249" s="26">
        <f>IF($A249&lt;=Inputs!$B$13,IF(Inputs!$B$8&gt;0,SUM(F249:O249)/Inputs!$B$8,0),"")</f>
        <v/>
      </c>
      <c r="C249" s="27">
        <f>IF($A249&lt;=Inputs!$B$13,B249/100,"")</f>
        <v/>
      </c>
      <c r="D249" s="28">
        <f>IF($A249&lt;=Inputs!$B$13,C249*Inputs!$B$7,"")</f>
        <v/>
      </c>
      <c r="E249" s="29">
        <f>IF($A249&lt;=Inputs!$B$13,IF(D249&gt;0,1,0),"")</f>
        <v/>
      </c>
      <c r="F249" s="26">
        <f>IF($A249&lt;=Inputs!$B$13,IF(1&lt;=Inputs!$B$8,IF(Inputs!$B$12&gt;0,MAX(MIN(NORM.INV(RAND(),LOOKUP(P249,Inputs!$J$6:$J$9,Inputs!$G$6:$G$9),LOOKUP(P249,Inputs!$J$6:$J$9,Inputs!$H$6:$H$9)),Inputs!$B$12),-Inputs!$B$12),NORM.INV(RAND(),LOOKUP(P249,Inputs!$J$6:$J$9,Inputs!$G$6:$G$9),LOOKUP(P249,Inputs!$J$6:$J$9,Inputs!$H$6:$H$9))),0),"" )</f>
        <v/>
      </c>
      <c r="G249" s="26">
        <f>IF($A249&lt;=Inputs!$B$13,IF(2&lt;=Inputs!$B$8,IF(Inputs!$B$12&gt;0,MAX(MIN(NORM.INV(RAND(),LOOKUP(Q249,Inputs!$J$6:$J$9,Inputs!$G$6:$G$9),LOOKUP(Q249,Inputs!$J$6:$J$9,Inputs!$H$6:$H$9)),Inputs!$B$12),-Inputs!$B$12),NORM.INV(RAND(),LOOKUP(Q249,Inputs!$J$6:$J$9,Inputs!$G$6:$G$9),LOOKUP(Q249,Inputs!$J$6:$J$9,Inputs!$H$6:$H$9))),0),"" )</f>
        <v/>
      </c>
      <c r="H249" s="26">
        <f>IF($A249&lt;=Inputs!$B$13,IF(3&lt;=Inputs!$B$8,IF(Inputs!$B$12&gt;0,MAX(MIN(NORM.INV(RAND(),LOOKUP(R249,Inputs!$J$6:$J$9,Inputs!$G$6:$G$9),LOOKUP(R249,Inputs!$J$6:$J$9,Inputs!$H$6:$H$9)),Inputs!$B$12),-Inputs!$B$12),NORM.INV(RAND(),LOOKUP(R249,Inputs!$J$6:$J$9,Inputs!$G$6:$G$9),LOOKUP(R249,Inputs!$J$6:$J$9,Inputs!$H$6:$H$9))),0),"" )</f>
        <v/>
      </c>
      <c r="I249" s="26">
        <f>IF($A249&lt;=Inputs!$B$13,IF(4&lt;=Inputs!$B$8,IF(Inputs!$B$12&gt;0,MAX(MIN(NORM.INV(RAND(),LOOKUP(S249,Inputs!$J$6:$J$9,Inputs!$G$6:$G$9),LOOKUP(S249,Inputs!$J$6:$J$9,Inputs!$H$6:$H$9)),Inputs!$B$12),-Inputs!$B$12),NORM.INV(RAND(),LOOKUP(S249,Inputs!$J$6:$J$9,Inputs!$G$6:$G$9),LOOKUP(S249,Inputs!$J$6:$J$9,Inputs!$H$6:$H$9))),0),"" )</f>
        <v/>
      </c>
      <c r="J249" s="26">
        <f>IF($A249&lt;=Inputs!$B$13,IF(5&lt;=Inputs!$B$8,IF(Inputs!$B$12&gt;0,MAX(MIN(NORM.INV(RAND(),LOOKUP(T249,Inputs!$J$6:$J$9,Inputs!$G$6:$G$9),LOOKUP(T249,Inputs!$J$6:$J$9,Inputs!$H$6:$H$9)),Inputs!$B$12),-Inputs!$B$12),NORM.INV(RAND(),LOOKUP(T249,Inputs!$J$6:$J$9,Inputs!$G$6:$G$9),LOOKUP(T249,Inputs!$J$6:$J$9,Inputs!$H$6:$H$9))),0),"" )</f>
        <v/>
      </c>
      <c r="K249" s="26">
        <f>IF($A249&lt;=Inputs!$B$13,IF(6&lt;=Inputs!$B$8,IF(Inputs!$B$12&gt;0,MAX(MIN(NORM.INV(RAND(),LOOKUP(U249,Inputs!$J$6:$J$9,Inputs!$G$6:$G$9),LOOKUP(U249,Inputs!$J$6:$J$9,Inputs!$H$6:$H$9)),Inputs!$B$12),-Inputs!$B$12),NORM.INV(RAND(),LOOKUP(U249,Inputs!$J$6:$J$9,Inputs!$G$6:$G$9),LOOKUP(U249,Inputs!$J$6:$J$9,Inputs!$H$6:$H$9))),0),"" )</f>
        <v/>
      </c>
      <c r="L249" s="26">
        <f>IF($A249&lt;=Inputs!$B$13,IF(7&lt;=Inputs!$B$8,IF(Inputs!$B$12&gt;0,MAX(MIN(NORM.INV(RAND(),LOOKUP(V249,Inputs!$J$6:$J$9,Inputs!$G$6:$G$9),LOOKUP(V249,Inputs!$J$6:$J$9,Inputs!$H$6:$H$9)),Inputs!$B$12),-Inputs!$B$12),NORM.INV(RAND(),LOOKUP(V249,Inputs!$J$6:$J$9,Inputs!$G$6:$G$9),LOOKUP(V249,Inputs!$J$6:$J$9,Inputs!$H$6:$H$9))),0),"" )</f>
        <v/>
      </c>
      <c r="M249" s="26">
        <f>IF($A249&lt;=Inputs!$B$13,IF(8&lt;=Inputs!$B$8,IF(Inputs!$B$12&gt;0,MAX(MIN(NORM.INV(RAND(),LOOKUP(W249,Inputs!$J$6:$J$9,Inputs!$G$6:$G$9),LOOKUP(W249,Inputs!$J$6:$J$9,Inputs!$H$6:$H$9)),Inputs!$B$12),-Inputs!$B$12),NORM.INV(RAND(),LOOKUP(W249,Inputs!$J$6:$J$9,Inputs!$G$6:$G$9),LOOKUP(W249,Inputs!$J$6:$J$9,Inputs!$H$6:$H$9))),0),"" )</f>
        <v/>
      </c>
      <c r="N249" s="26">
        <f>IF($A249&lt;=Inputs!$B$13,IF(9&lt;=Inputs!$B$8,IF(Inputs!$B$12&gt;0,MAX(MIN(NORM.INV(RAND(),LOOKUP(X249,Inputs!$J$6:$J$9,Inputs!$G$6:$G$9),LOOKUP(X249,Inputs!$J$6:$J$9,Inputs!$H$6:$H$9)),Inputs!$B$12),-Inputs!$B$12),NORM.INV(RAND(),LOOKUP(X249,Inputs!$J$6:$J$9,Inputs!$G$6:$G$9),LOOKUP(X249,Inputs!$J$6:$J$9,Inputs!$H$6:$H$9))),0),"" )</f>
        <v/>
      </c>
      <c r="O249" s="26">
        <f>IF($A249&lt;=Inputs!$B$13,IF(10&lt;=Inputs!$B$8,IF(Inputs!$B$12&gt;0,MAX(MIN(NORM.INV(RAND(),LOOKUP(Y249,Inputs!$J$6:$J$9,Inputs!$G$6:$G$9),LOOKUP(Y249,Inputs!$J$6:$J$9,Inputs!$H$6:$H$9)),Inputs!$B$12),-Inputs!$B$12),NORM.INV(RAND(),LOOKUP(Y249,Inputs!$J$6:$J$9,Inputs!$G$6:$G$9),LOOKUP(Y249,Inputs!$J$6:$J$9,Inputs!$H$6:$H$9))),0),"" )</f>
        <v/>
      </c>
      <c r="P249" s="31">
        <f>IF($A249&lt;=Inputs!$B$13,RAND(),"")</f>
        <v/>
      </c>
      <c r="Q249" s="31">
        <f>IF($A249&lt;=Inputs!$B$13,RAND(),"")</f>
        <v/>
      </c>
      <c r="R249" s="31">
        <f>IF($A249&lt;=Inputs!$B$13,RAND(),"")</f>
        <v/>
      </c>
      <c r="S249" s="31">
        <f>IF($A249&lt;=Inputs!$B$13,RAND(),"")</f>
        <v/>
      </c>
      <c r="T249" s="31">
        <f>IF($A249&lt;=Inputs!$B$13,RAND(),"")</f>
        <v/>
      </c>
      <c r="U249" s="31">
        <f>IF($A249&lt;=Inputs!$B$13,RAND(),"")</f>
        <v/>
      </c>
      <c r="V249" s="31">
        <f>IF($A249&lt;=Inputs!$B$13,RAND(),"")</f>
        <v/>
      </c>
      <c r="W249" s="31">
        <f>IF($A249&lt;=Inputs!$B$13,RAND(),"")</f>
        <v/>
      </c>
      <c r="X249" s="31">
        <f>IF($A249&lt;=Inputs!$B$13,RAND(),"")</f>
        <v/>
      </c>
      <c r="Y249" s="31">
        <f>IF($A249&lt;=Inputs!$B$13,RAND(),"")</f>
        <v/>
      </c>
    </row>
    <row r="250">
      <c r="A250" t="n">
        <v>245</v>
      </c>
      <c r="B250" s="26">
        <f>IF($A250&lt;=Inputs!$B$13,IF(Inputs!$B$8&gt;0,SUM(F250:O250)/Inputs!$B$8,0),"")</f>
        <v/>
      </c>
      <c r="C250" s="27">
        <f>IF($A250&lt;=Inputs!$B$13,B250/100,"")</f>
        <v/>
      </c>
      <c r="D250" s="28">
        <f>IF($A250&lt;=Inputs!$B$13,C250*Inputs!$B$7,"")</f>
        <v/>
      </c>
      <c r="E250" s="29">
        <f>IF($A250&lt;=Inputs!$B$13,IF(D250&gt;0,1,0),"")</f>
        <v/>
      </c>
      <c r="F250" s="26">
        <f>IF($A250&lt;=Inputs!$B$13,IF(1&lt;=Inputs!$B$8,IF(Inputs!$B$12&gt;0,MAX(MIN(NORM.INV(RAND(),LOOKUP(P250,Inputs!$J$6:$J$9,Inputs!$G$6:$G$9),LOOKUP(P250,Inputs!$J$6:$J$9,Inputs!$H$6:$H$9)),Inputs!$B$12),-Inputs!$B$12),NORM.INV(RAND(),LOOKUP(P250,Inputs!$J$6:$J$9,Inputs!$G$6:$G$9),LOOKUP(P250,Inputs!$J$6:$J$9,Inputs!$H$6:$H$9))),0),"" )</f>
        <v/>
      </c>
      <c r="G250" s="26">
        <f>IF($A250&lt;=Inputs!$B$13,IF(2&lt;=Inputs!$B$8,IF(Inputs!$B$12&gt;0,MAX(MIN(NORM.INV(RAND(),LOOKUP(Q250,Inputs!$J$6:$J$9,Inputs!$G$6:$G$9),LOOKUP(Q250,Inputs!$J$6:$J$9,Inputs!$H$6:$H$9)),Inputs!$B$12),-Inputs!$B$12),NORM.INV(RAND(),LOOKUP(Q250,Inputs!$J$6:$J$9,Inputs!$G$6:$G$9),LOOKUP(Q250,Inputs!$J$6:$J$9,Inputs!$H$6:$H$9))),0),"" )</f>
        <v/>
      </c>
      <c r="H250" s="26">
        <f>IF($A250&lt;=Inputs!$B$13,IF(3&lt;=Inputs!$B$8,IF(Inputs!$B$12&gt;0,MAX(MIN(NORM.INV(RAND(),LOOKUP(R250,Inputs!$J$6:$J$9,Inputs!$G$6:$G$9),LOOKUP(R250,Inputs!$J$6:$J$9,Inputs!$H$6:$H$9)),Inputs!$B$12),-Inputs!$B$12),NORM.INV(RAND(),LOOKUP(R250,Inputs!$J$6:$J$9,Inputs!$G$6:$G$9),LOOKUP(R250,Inputs!$J$6:$J$9,Inputs!$H$6:$H$9))),0),"" )</f>
        <v/>
      </c>
      <c r="I250" s="26">
        <f>IF($A250&lt;=Inputs!$B$13,IF(4&lt;=Inputs!$B$8,IF(Inputs!$B$12&gt;0,MAX(MIN(NORM.INV(RAND(),LOOKUP(S250,Inputs!$J$6:$J$9,Inputs!$G$6:$G$9),LOOKUP(S250,Inputs!$J$6:$J$9,Inputs!$H$6:$H$9)),Inputs!$B$12),-Inputs!$B$12),NORM.INV(RAND(),LOOKUP(S250,Inputs!$J$6:$J$9,Inputs!$G$6:$G$9),LOOKUP(S250,Inputs!$J$6:$J$9,Inputs!$H$6:$H$9))),0),"" )</f>
        <v/>
      </c>
      <c r="J250" s="26">
        <f>IF($A250&lt;=Inputs!$B$13,IF(5&lt;=Inputs!$B$8,IF(Inputs!$B$12&gt;0,MAX(MIN(NORM.INV(RAND(),LOOKUP(T250,Inputs!$J$6:$J$9,Inputs!$G$6:$G$9),LOOKUP(T250,Inputs!$J$6:$J$9,Inputs!$H$6:$H$9)),Inputs!$B$12),-Inputs!$B$12),NORM.INV(RAND(),LOOKUP(T250,Inputs!$J$6:$J$9,Inputs!$G$6:$G$9),LOOKUP(T250,Inputs!$J$6:$J$9,Inputs!$H$6:$H$9))),0),"" )</f>
        <v/>
      </c>
      <c r="K250" s="26">
        <f>IF($A250&lt;=Inputs!$B$13,IF(6&lt;=Inputs!$B$8,IF(Inputs!$B$12&gt;0,MAX(MIN(NORM.INV(RAND(),LOOKUP(U250,Inputs!$J$6:$J$9,Inputs!$G$6:$G$9),LOOKUP(U250,Inputs!$J$6:$J$9,Inputs!$H$6:$H$9)),Inputs!$B$12),-Inputs!$B$12),NORM.INV(RAND(),LOOKUP(U250,Inputs!$J$6:$J$9,Inputs!$G$6:$G$9),LOOKUP(U250,Inputs!$J$6:$J$9,Inputs!$H$6:$H$9))),0),"" )</f>
        <v/>
      </c>
      <c r="L250" s="26">
        <f>IF($A250&lt;=Inputs!$B$13,IF(7&lt;=Inputs!$B$8,IF(Inputs!$B$12&gt;0,MAX(MIN(NORM.INV(RAND(),LOOKUP(V250,Inputs!$J$6:$J$9,Inputs!$G$6:$G$9),LOOKUP(V250,Inputs!$J$6:$J$9,Inputs!$H$6:$H$9)),Inputs!$B$12),-Inputs!$B$12),NORM.INV(RAND(),LOOKUP(V250,Inputs!$J$6:$J$9,Inputs!$G$6:$G$9),LOOKUP(V250,Inputs!$J$6:$J$9,Inputs!$H$6:$H$9))),0),"" )</f>
        <v/>
      </c>
      <c r="M250" s="26">
        <f>IF($A250&lt;=Inputs!$B$13,IF(8&lt;=Inputs!$B$8,IF(Inputs!$B$12&gt;0,MAX(MIN(NORM.INV(RAND(),LOOKUP(W250,Inputs!$J$6:$J$9,Inputs!$G$6:$G$9),LOOKUP(W250,Inputs!$J$6:$J$9,Inputs!$H$6:$H$9)),Inputs!$B$12),-Inputs!$B$12),NORM.INV(RAND(),LOOKUP(W250,Inputs!$J$6:$J$9,Inputs!$G$6:$G$9),LOOKUP(W250,Inputs!$J$6:$J$9,Inputs!$H$6:$H$9))),0),"" )</f>
        <v/>
      </c>
      <c r="N250" s="26">
        <f>IF($A250&lt;=Inputs!$B$13,IF(9&lt;=Inputs!$B$8,IF(Inputs!$B$12&gt;0,MAX(MIN(NORM.INV(RAND(),LOOKUP(X250,Inputs!$J$6:$J$9,Inputs!$G$6:$G$9),LOOKUP(X250,Inputs!$J$6:$J$9,Inputs!$H$6:$H$9)),Inputs!$B$12),-Inputs!$B$12),NORM.INV(RAND(),LOOKUP(X250,Inputs!$J$6:$J$9,Inputs!$G$6:$G$9),LOOKUP(X250,Inputs!$J$6:$J$9,Inputs!$H$6:$H$9))),0),"" )</f>
        <v/>
      </c>
      <c r="O250" s="26">
        <f>IF($A250&lt;=Inputs!$B$13,IF(10&lt;=Inputs!$B$8,IF(Inputs!$B$12&gt;0,MAX(MIN(NORM.INV(RAND(),LOOKUP(Y250,Inputs!$J$6:$J$9,Inputs!$G$6:$G$9),LOOKUP(Y250,Inputs!$J$6:$J$9,Inputs!$H$6:$H$9)),Inputs!$B$12),-Inputs!$B$12),NORM.INV(RAND(),LOOKUP(Y250,Inputs!$J$6:$J$9,Inputs!$G$6:$G$9),LOOKUP(Y250,Inputs!$J$6:$J$9,Inputs!$H$6:$H$9))),0),"" )</f>
        <v/>
      </c>
      <c r="P250" s="31">
        <f>IF($A250&lt;=Inputs!$B$13,RAND(),"")</f>
        <v/>
      </c>
      <c r="Q250" s="31">
        <f>IF($A250&lt;=Inputs!$B$13,RAND(),"")</f>
        <v/>
      </c>
      <c r="R250" s="31">
        <f>IF($A250&lt;=Inputs!$B$13,RAND(),"")</f>
        <v/>
      </c>
      <c r="S250" s="31">
        <f>IF($A250&lt;=Inputs!$B$13,RAND(),"")</f>
        <v/>
      </c>
      <c r="T250" s="31">
        <f>IF($A250&lt;=Inputs!$B$13,RAND(),"")</f>
        <v/>
      </c>
      <c r="U250" s="31">
        <f>IF($A250&lt;=Inputs!$B$13,RAND(),"")</f>
        <v/>
      </c>
      <c r="V250" s="31">
        <f>IF($A250&lt;=Inputs!$B$13,RAND(),"")</f>
        <v/>
      </c>
      <c r="W250" s="31">
        <f>IF($A250&lt;=Inputs!$B$13,RAND(),"")</f>
        <v/>
      </c>
      <c r="X250" s="31">
        <f>IF($A250&lt;=Inputs!$B$13,RAND(),"")</f>
        <v/>
      </c>
      <c r="Y250" s="31">
        <f>IF($A250&lt;=Inputs!$B$13,RAND(),"")</f>
        <v/>
      </c>
    </row>
    <row r="251">
      <c r="A251" t="n">
        <v>246</v>
      </c>
      <c r="B251" s="26">
        <f>IF($A251&lt;=Inputs!$B$13,IF(Inputs!$B$8&gt;0,SUM(F251:O251)/Inputs!$B$8,0),"")</f>
        <v/>
      </c>
      <c r="C251" s="27">
        <f>IF($A251&lt;=Inputs!$B$13,B251/100,"")</f>
        <v/>
      </c>
      <c r="D251" s="28">
        <f>IF($A251&lt;=Inputs!$B$13,C251*Inputs!$B$7,"")</f>
        <v/>
      </c>
      <c r="E251" s="29">
        <f>IF($A251&lt;=Inputs!$B$13,IF(D251&gt;0,1,0),"")</f>
        <v/>
      </c>
      <c r="F251" s="26">
        <f>IF($A251&lt;=Inputs!$B$13,IF(1&lt;=Inputs!$B$8,IF(Inputs!$B$12&gt;0,MAX(MIN(NORM.INV(RAND(),LOOKUP(P251,Inputs!$J$6:$J$9,Inputs!$G$6:$G$9),LOOKUP(P251,Inputs!$J$6:$J$9,Inputs!$H$6:$H$9)),Inputs!$B$12),-Inputs!$B$12),NORM.INV(RAND(),LOOKUP(P251,Inputs!$J$6:$J$9,Inputs!$G$6:$G$9),LOOKUP(P251,Inputs!$J$6:$J$9,Inputs!$H$6:$H$9))),0),"" )</f>
        <v/>
      </c>
      <c r="G251" s="26">
        <f>IF($A251&lt;=Inputs!$B$13,IF(2&lt;=Inputs!$B$8,IF(Inputs!$B$12&gt;0,MAX(MIN(NORM.INV(RAND(),LOOKUP(Q251,Inputs!$J$6:$J$9,Inputs!$G$6:$G$9),LOOKUP(Q251,Inputs!$J$6:$J$9,Inputs!$H$6:$H$9)),Inputs!$B$12),-Inputs!$B$12),NORM.INV(RAND(),LOOKUP(Q251,Inputs!$J$6:$J$9,Inputs!$G$6:$G$9),LOOKUP(Q251,Inputs!$J$6:$J$9,Inputs!$H$6:$H$9))),0),"" )</f>
        <v/>
      </c>
      <c r="H251" s="26">
        <f>IF($A251&lt;=Inputs!$B$13,IF(3&lt;=Inputs!$B$8,IF(Inputs!$B$12&gt;0,MAX(MIN(NORM.INV(RAND(),LOOKUP(R251,Inputs!$J$6:$J$9,Inputs!$G$6:$G$9),LOOKUP(R251,Inputs!$J$6:$J$9,Inputs!$H$6:$H$9)),Inputs!$B$12),-Inputs!$B$12),NORM.INV(RAND(),LOOKUP(R251,Inputs!$J$6:$J$9,Inputs!$G$6:$G$9),LOOKUP(R251,Inputs!$J$6:$J$9,Inputs!$H$6:$H$9))),0),"" )</f>
        <v/>
      </c>
      <c r="I251" s="26">
        <f>IF($A251&lt;=Inputs!$B$13,IF(4&lt;=Inputs!$B$8,IF(Inputs!$B$12&gt;0,MAX(MIN(NORM.INV(RAND(),LOOKUP(S251,Inputs!$J$6:$J$9,Inputs!$G$6:$G$9),LOOKUP(S251,Inputs!$J$6:$J$9,Inputs!$H$6:$H$9)),Inputs!$B$12),-Inputs!$B$12),NORM.INV(RAND(),LOOKUP(S251,Inputs!$J$6:$J$9,Inputs!$G$6:$G$9),LOOKUP(S251,Inputs!$J$6:$J$9,Inputs!$H$6:$H$9))),0),"" )</f>
        <v/>
      </c>
      <c r="J251" s="26">
        <f>IF($A251&lt;=Inputs!$B$13,IF(5&lt;=Inputs!$B$8,IF(Inputs!$B$12&gt;0,MAX(MIN(NORM.INV(RAND(),LOOKUP(T251,Inputs!$J$6:$J$9,Inputs!$G$6:$G$9),LOOKUP(T251,Inputs!$J$6:$J$9,Inputs!$H$6:$H$9)),Inputs!$B$12),-Inputs!$B$12),NORM.INV(RAND(),LOOKUP(T251,Inputs!$J$6:$J$9,Inputs!$G$6:$G$9),LOOKUP(T251,Inputs!$J$6:$J$9,Inputs!$H$6:$H$9))),0),"" )</f>
        <v/>
      </c>
      <c r="K251" s="26">
        <f>IF($A251&lt;=Inputs!$B$13,IF(6&lt;=Inputs!$B$8,IF(Inputs!$B$12&gt;0,MAX(MIN(NORM.INV(RAND(),LOOKUP(U251,Inputs!$J$6:$J$9,Inputs!$G$6:$G$9),LOOKUP(U251,Inputs!$J$6:$J$9,Inputs!$H$6:$H$9)),Inputs!$B$12),-Inputs!$B$12),NORM.INV(RAND(),LOOKUP(U251,Inputs!$J$6:$J$9,Inputs!$G$6:$G$9),LOOKUP(U251,Inputs!$J$6:$J$9,Inputs!$H$6:$H$9))),0),"" )</f>
        <v/>
      </c>
      <c r="L251" s="26">
        <f>IF($A251&lt;=Inputs!$B$13,IF(7&lt;=Inputs!$B$8,IF(Inputs!$B$12&gt;0,MAX(MIN(NORM.INV(RAND(),LOOKUP(V251,Inputs!$J$6:$J$9,Inputs!$G$6:$G$9),LOOKUP(V251,Inputs!$J$6:$J$9,Inputs!$H$6:$H$9)),Inputs!$B$12),-Inputs!$B$12),NORM.INV(RAND(),LOOKUP(V251,Inputs!$J$6:$J$9,Inputs!$G$6:$G$9),LOOKUP(V251,Inputs!$J$6:$J$9,Inputs!$H$6:$H$9))),0),"" )</f>
        <v/>
      </c>
      <c r="M251" s="26">
        <f>IF($A251&lt;=Inputs!$B$13,IF(8&lt;=Inputs!$B$8,IF(Inputs!$B$12&gt;0,MAX(MIN(NORM.INV(RAND(),LOOKUP(W251,Inputs!$J$6:$J$9,Inputs!$G$6:$G$9),LOOKUP(W251,Inputs!$J$6:$J$9,Inputs!$H$6:$H$9)),Inputs!$B$12),-Inputs!$B$12),NORM.INV(RAND(),LOOKUP(W251,Inputs!$J$6:$J$9,Inputs!$G$6:$G$9),LOOKUP(W251,Inputs!$J$6:$J$9,Inputs!$H$6:$H$9))),0),"" )</f>
        <v/>
      </c>
      <c r="N251" s="26">
        <f>IF($A251&lt;=Inputs!$B$13,IF(9&lt;=Inputs!$B$8,IF(Inputs!$B$12&gt;0,MAX(MIN(NORM.INV(RAND(),LOOKUP(X251,Inputs!$J$6:$J$9,Inputs!$G$6:$G$9),LOOKUP(X251,Inputs!$J$6:$J$9,Inputs!$H$6:$H$9)),Inputs!$B$12),-Inputs!$B$12),NORM.INV(RAND(),LOOKUP(X251,Inputs!$J$6:$J$9,Inputs!$G$6:$G$9),LOOKUP(X251,Inputs!$J$6:$J$9,Inputs!$H$6:$H$9))),0),"" )</f>
        <v/>
      </c>
      <c r="O251" s="26">
        <f>IF($A251&lt;=Inputs!$B$13,IF(10&lt;=Inputs!$B$8,IF(Inputs!$B$12&gt;0,MAX(MIN(NORM.INV(RAND(),LOOKUP(Y251,Inputs!$J$6:$J$9,Inputs!$G$6:$G$9),LOOKUP(Y251,Inputs!$J$6:$J$9,Inputs!$H$6:$H$9)),Inputs!$B$12),-Inputs!$B$12),NORM.INV(RAND(),LOOKUP(Y251,Inputs!$J$6:$J$9,Inputs!$G$6:$G$9),LOOKUP(Y251,Inputs!$J$6:$J$9,Inputs!$H$6:$H$9))),0),"" )</f>
        <v/>
      </c>
      <c r="P251" s="31">
        <f>IF($A251&lt;=Inputs!$B$13,RAND(),"")</f>
        <v/>
      </c>
      <c r="Q251" s="31">
        <f>IF($A251&lt;=Inputs!$B$13,RAND(),"")</f>
        <v/>
      </c>
      <c r="R251" s="31">
        <f>IF($A251&lt;=Inputs!$B$13,RAND(),"")</f>
        <v/>
      </c>
      <c r="S251" s="31">
        <f>IF($A251&lt;=Inputs!$B$13,RAND(),"")</f>
        <v/>
      </c>
      <c r="T251" s="31">
        <f>IF($A251&lt;=Inputs!$B$13,RAND(),"")</f>
        <v/>
      </c>
      <c r="U251" s="31">
        <f>IF($A251&lt;=Inputs!$B$13,RAND(),"")</f>
        <v/>
      </c>
      <c r="V251" s="31">
        <f>IF($A251&lt;=Inputs!$B$13,RAND(),"")</f>
        <v/>
      </c>
      <c r="W251" s="31">
        <f>IF($A251&lt;=Inputs!$B$13,RAND(),"")</f>
        <v/>
      </c>
      <c r="X251" s="31">
        <f>IF($A251&lt;=Inputs!$B$13,RAND(),"")</f>
        <v/>
      </c>
      <c r="Y251" s="31">
        <f>IF($A251&lt;=Inputs!$B$13,RAND(),"")</f>
        <v/>
      </c>
    </row>
    <row r="252">
      <c r="A252" t="n">
        <v>247</v>
      </c>
      <c r="B252" s="26">
        <f>IF($A252&lt;=Inputs!$B$13,IF(Inputs!$B$8&gt;0,SUM(F252:O252)/Inputs!$B$8,0),"")</f>
        <v/>
      </c>
      <c r="C252" s="27">
        <f>IF($A252&lt;=Inputs!$B$13,B252/100,"")</f>
        <v/>
      </c>
      <c r="D252" s="28">
        <f>IF($A252&lt;=Inputs!$B$13,C252*Inputs!$B$7,"")</f>
        <v/>
      </c>
      <c r="E252" s="29">
        <f>IF($A252&lt;=Inputs!$B$13,IF(D252&gt;0,1,0),"")</f>
        <v/>
      </c>
      <c r="F252" s="26">
        <f>IF($A252&lt;=Inputs!$B$13,IF(1&lt;=Inputs!$B$8,IF(Inputs!$B$12&gt;0,MAX(MIN(NORM.INV(RAND(),LOOKUP(P252,Inputs!$J$6:$J$9,Inputs!$G$6:$G$9),LOOKUP(P252,Inputs!$J$6:$J$9,Inputs!$H$6:$H$9)),Inputs!$B$12),-Inputs!$B$12),NORM.INV(RAND(),LOOKUP(P252,Inputs!$J$6:$J$9,Inputs!$G$6:$G$9),LOOKUP(P252,Inputs!$J$6:$J$9,Inputs!$H$6:$H$9))),0),"" )</f>
        <v/>
      </c>
      <c r="G252" s="26">
        <f>IF($A252&lt;=Inputs!$B$13,IF(2&lt;=Inputs!$B$8,IF(Inputs!$B$12&gt;0,MAX(MIN(NORM.INV(RAND(),LOOKUP(Q252,Inputs!$J$6:$J$9,Inputs!$G$6:$G$9),LOOKUP(Q252,Inputs!$J$6:$J$9,Inputs!$H$6:$H$9)),Inputs!$B$12),-Inputs!$B$12),NORM.INV(RAND(),LOOKUP(Q252,Inputs!$J$6:$J$9,Inputs!$G$6:$G$9),LOOKUP(Q252,Inputs!$J$6:$J$9,Inputs!$H$6:$H$9))),0),"" )</f>
        <v/>
      </c>
      <c r="H252" s="26">
        <f>IF($A252&lt;=Inputs!$B$13,IF(3&lt;=Inputs!$B$8,IF(Inputs!$B$12&gt;0,MAX(MIN(NORM.INV(RAND(),LOOKUP(R252,Inputs!$J$6:$J$9,Inputs!$G$6:$G$9),LOOKUP(R252,Inputs!$J$6:$J$9,Inputs!$H$6:$H$9)),Inputs!$B$12),-Inputs!$B$12),NORM.INV(RAND(),LOOKUP(R252,Inputs!$J$6:$J$9,Inputs!$G$6:$G$9),LOOKUP(R252,Inputs!$J$6:$J$9,Inputs!$H$6:$H$9))),0),"" )</f>
        <v/>
      </c>
      <c r="I252" s="26">
        <f>IF($A252&lt;=Inputs!$B$13,IF(4&lt;=Inputs!$B$8,IF(Inputs!$B$12&gt;0,MAX(MIN(NORM.INV(RAND(),LOOKUP(S252,Inputs!$J$6:$J$9,Inputs!$G$6:$G$9),LOOKUP(S252,Inputs!$J$6:$J$9,Inputs!$H$6:$H$9)),Inputs!$B$12),-Inputs!$B$12),NORM.INV(RAND(),LOOKUP(S252,Inputs!$J$6:$J$9,Inputs!$G$6:$G$9),LOOKUP(S252,Inputs!$J$6:$J$9,Inputs!$H$6:$H$9))),0),"" )</f>
        <v/>
      </c>
      <c r="J252" s="26">
        <f>IF($A252&lt;=Inputs!$B$13,IF(5&lt;=Inputs!$B$8,IF(Inputs!$B$12&gt;0,MAX(MIN(NORM.INV(RAND(),LOOKUP(T252,Inputs!$J$6:$J$9,Inputs!$G$6:$G$9),LOOKUP(T252,Inputs!$J$6:$J$9,Inputs!$H$6:$H$9)),Inputs!$B$12),-Inputs!$B$12),NORM.INV(RAND(),LOOKUP(T252,Inputs!$J$6:$J$9,Inputs!$G$6:$G$9),LOOKUP(T252,Inputs!$J$6:$J$9,Inputs!$H$6:$H$9))),0),"" )</f>
        <v/>
      </c>
      <c r="K252" s="26">
        <f>IF($A252&lt;=Inputs!$B$13,IF(6&lt;=Inputs!$B$8,IF(Inputs!$B$12&gt;0,MAX(MIN(NORM.INV(RAND(),LOOKUP(U252,Inputs!$J$6:$J$9,Inputs!$G$6:$G$9),LOOKUP(U252,Inputs!$J$6:$J$9,Inputs!$H$6:$H$9)),Inputs!$B$12),-Inputs!$B$12),NORM.INV(RAND(),LOOKUP(U252,Inputs!$J$6:$J$9,Inputs!$G$6:$G$9),LOOKUP(U252,Inputs!$J$6:$J$9,Inputs!$H$6:$H$9))),0),"" )</f>
        <v/>
      </c>
      <c r="L252" s="26">
        <f>IF($A252&lt;=Inputs!$B$13,IF(7&lt;=Inputs!$B$8,IF(Inputs!$B$12&gt;0,MAX(MIN(NORM.INV(RAND(),LOOKUP(V252,Inputs!$J$6:$J$9,Inputs!$G$6:$G$9),LOOKUP(V252,Inputs!$J$6:$J$9,Inputs!$H$6:$H$9)),Inputs!$B$12),-Inputs!$B$12),NORM.INV(RAND(),LOOKUP(V252,Inputs!$J$6:$J$9,Inputs!$G$6:$G$9),LOOKUP(V252,Inputs!$J$6:$J$9,Inputs!$H$6:$H$9))),0),"" )</f>
        <v/>
      </c>
      <c r="M252" s="26">
        <f>IF($A252&lt;=Inputs!$B$13,IF(8&lt;=Inputs!$B$8,IF(Inputs!$B$12&gt;0,MAX(MIN(NORM.INV(RAND(),LOOKUP(W252,Inputs!$J$6:$J$9,Inputs!$G$6:$G$9),LOOKUP(W252,Inputs!$J$6:$J$9,Inputs!$H$6:$H$9)),Inputs!$B$12),-Inputs!$B$12),NORM.INV(RAND(),LOOKUP(W252,Inputs!$J$6:$J$9,Inputs!$G$6:$G$9),LOOKUP(W252,Inputs!$J$6:$J$9,Inputs!$H$6:$H$9))),0),"" )</f>
        <v/>
      </c>
      <c r="N252" s="26">
        <f>IF($A252&lt;=Inputs!$B$13,IF(9&lt;=Inputs!$B$8,IF(Inputs!$B$12&gt;0,MAX(MIN(NORM.INV(RAND(),LOOKUP(X252,Inputs!$J$6:$J$9,Inputs!$G$6:$G$9),LOOKUP(X252,Inputs!$J$6:$J$9,Inputs!$H$6:$H$9)),Inputs!$B$12),-Inputs!$B$12),NORM.INV(RAND(),LOOKUP(X252,Inputs!$J$6:$J$9,Inputs!$G$6:$G$9),LOOKUP(X252,Inputs!$J$6:$J$9,Inputs!$H$6:$H$9))),0),"" )</f>
        <v/>
      </c>
      <c r="O252" s="26">
        <f>IF($A252&lt;=Inputs!$B$13,IF(10&lt;=Inputs!$B$8,IF(Inputs!$B$12&gt;0,MAX(MIN(NORM.INV(RAND(),LOOKUP(Y252,Inputs!$J$6:$J$9,Inputs!$G$6:$G$9),LOOKUP(Y252,Inputs!$J$6:$J$9,Inputs!$H$6:$H$9)),Inputs!$B$12),-Inputs!$B$12),NORM.INV(RAND(),LOOKUP(Y252,Inputs!$J$6:$J$9,Inputs!$G$6:$G$9),LOOKUP(Y252,Inputs!$J$6:$J$9,Inputs!$H$6:$H$9))),0),"" )</f>
        <v/>
      </c>
      <c r="P252" s="31">
        <f>IF($A252&lt;=Inputs!$B$13,RAND(),"")</f>
        <v/>
      </c>
      <c r="Q252" s="31">
        <f>IF($A252&lt;=Inputs!$B$13,RAND(),"")</f>
        <v/>
      </c>
      <c r="R252" s="31">
        <f>IF($A252&lt;=Inputs!$B$13,RAND(),"")</f>
        <v/>
      </c>
      <c r="S252" s="31">
        <f>IF($A252&lt;=Inputs!$B$13,RAND(),"")</f>
        <v/>
      </c>
      <c r="T252" s="31">
        <f>IF($A252&lt;=Inputs!$B$13,RAND(),"")</f>
        <v/>
      </c>
      <c r="U252" s="31">
        <f>IF($A252&lt;=Inputs!$B$13,RAND(),"")</f>
        <v/>
      </c>
      <c r="V252" s="31">
        <f>IF($A252&lt;=Inputs!$B$13,RAND(),"")</f>
        <v/>
      </c>
      <c r="W252" s="31">
        <f>IF($A252&lt;=Inputs!$B$13,RAND(),"")</f>
        <v/>
      </c>
      <c r="X252" s="31">
        <f>IF($A252&lt;=Inputs!$B$13,RAND(),"")</f>
        <v/>
      </c>
      <c r="Y252" s="31">
        <f>IF($A252&lt;=Inputs!$B$13,RAND(),"")</f>
        <v/>
      </c>
    </row>
    <row r="253">
      <c r="A253" t="n">
        <v>248</v>
      </c>
      <c r="B253" s="26">
        <f>IF($A253&lt;=Inputs!$B$13,IF(Inputs!$B$8&gt;0,SUM(F253:O253)/Inputs!$B$8,0),"")</f>
        <v/>
      </c>
      <c r="C253" s="27">
        <f>IF($A253&lt;=Inputs!$B$13,B253/100,"")</f>
        <v/>
      </c>
      <c r="D253" s="28">
        <f>IF($A253&lt;=Inputs!$B$13,C253*Inputs!$B$7,"")</f>
        <v/>
      </c>
      <c r="E253" s="29">
        <f>IF($A253&lt;=Inputs!$B$13,IF(D253&gt;0,1,0),"")</f>
        <v/>
      </c>
      <c r="F253" s="26">
        <f>IF($A253&lt;=Inputs!$B$13,IF(1&lt;=Inputs!$B$8,IF(Inputs!$B$12&gt;0,MAX(MIN(NORM.INV(RAND(),LOOKUP(P253,Inputs!$J$6:$J$9,Inputs!$G$6:$G$9),LOOKUP(P253,Inputs!$J$6:$J$9,Inputs!$H$6:$H$9)),Inputs!$B$12),-Inputs!$B$12),NORM.INV(RAND(),LOOKUP(P253,Inputs!$J$6:$J$9,Inputs!$G$6:$G$9),LOOKUP(P253,Inputs!$J$6:$J$9,Inputs!$H$6:$H$9))),0),"" )</f>
        <v/>
      </c>
      <c r="G253" s="26">
        <f>IF($A253&lt;=Inputs!$B$13,IF(2&lt;=Inputs!$B$8,IF(Inputs!$B$12&gt;0,MAX(MIN(NORM.INV(RAND(),LOOKUP(Q253,Inputs!$J$6:$J$9,Inputs!$G$6:$G$9),LOOKUP(Q253,Inputs!$J$6:$J$9,Inputs!$H$6:$H$9)),Inputs!$B$12),-Inputs!$B$12),NORM.INV(RAND(),LOOKUP(Q253,Inputs!$J$6:$J$9,Inputs!$G$6:$G$9),LOOKUP(Q253,Inputs!$J$6:$J$9,Inputs!$H$6:$H$9))),0),"" )</f>
        <v/>
      </c>
      <c r="H253" s="26">
        <f>IF($A253&lt;=Inputs!$B$13,IF(3&lt;=Inputs!$B$8,IF(Inputs!$B$12&gt;0,MAX(MIN(NORM.INV(RAND(),LOOKUP(R253,Inputs!$J$6:$J$9,Inputs!$G$6:$G$9),LOOKUP(R253,Inputs!$J$6:$J$9,Inputs!$H$6:$H$9)),Inputs!$B$12),-Inputs!$B$12),NORM.INV(RAND(),LOOKUP(R253,Inputs!$J$6:$J$9,Inputs!$G$6:$G$9),LOOKUP(R253,Inputs!$J$6:$J$9,Inputs!$H$6:$H$9))),0),"" )</f>
        <v/>
      </c>
      <c r="I253" s="26">
        <f>IF($A253&lt;=Inputs!$B$13,IF(4&lt;=Inputs!$B$8,IF(Inputs!$B$12&gt;0,MAX(MIN(NORM.INV(RAND(),LOOKUP(S253,Inputs!$J$6:$J$9,Inputs!$G$6:$G$9),LOOKUP(S253,Inputs!$J$6:$J$9,Inputs!$H$6:$H$9)),Inputs!$B$12),-Inputs!$B$12),NORM.INV(RAND(),LOOKUP(S253,Inputs!$J$6:$J$9,Inputs!$G$6:$G$9),LOOKUP(S253,Inputs!$J$6:$J$9,Inputs!$H$6:$H$9))),0),"" )</f>
        <v/>
      </c>
      <c r="J253" s="26">
        <f>IF($A253&lt;=Inputs!$B$13,IF(5&lt;=Inputs!$B$8,IF(Inputs!$B$12&gt;0,MAX(MIN(NORM.INV(RAND(),LOOKUP(T253,Inputs!$J$6:$J$9,Inputs!$G$6:$G$9),LOOKUP(T253,Inputs!$J$6:$J$9,Inputs!$H$6:$H$9)),Inputs!$B$12),-Inputs!$B$12),NORM.INV(RAND(),LOOKUP(T253,Inputs!$J$6:$J$9,Inputs!$G$6:$G$9),LOOKUP(T253,Inputs!$J$6:$J$9,Inputs!$H$6:$H$9))),0),"" )</f>
        <v/>
      </c>
      <c r="K253" s="26">
        <f>IF($A253&lt;=Inputs!$B$13,IF(6&lt;=Inputs!$B$8,IF(Inputs!$B$12&gt;0,MAX(MIN(NORM.INV(RAND(),LOOKUP(U253,Inputs!$J$6:$J$9,Inputs!$G$6:$G$9),LOOKUP(U253,Inputs!$J$6:$J$9,Inputs!$H$6:$H$9)),Inputs!$B$12),-Inputs!$B$12),NORM.INV(RAND(),LOOKUP(U253,Inputs!$J$6:$J$9,Inputs!$G$6:$G$9),LOOKUP(U253,Inputs!$J$6:$J$9,Inputs!$H$6:$H$9))),0),"" )</f>
        <v/>
      </c>
      <c r="L253" s="26">
        <f>IF($A253&lt;=Inputs!$B$13,IF(7&lt;=Inputs!$B$8,IF(Inputs!$B$12&gt;0,MAX(MIN(NORM.INV(RAND(),LOOKUP(V253,Inputs!$J$6:$J$9,Inputs!$G$6:$G$9),LOOKUP(V253,Inputs!$J$6:$J$9,Inputs!$H$6:$H$9)),Inputs!$B$12),-Inputs!$B$12),NORM.INV(RAND(),LOOKUP(V253,Inputs!$J$6:$J$9,Inputs!$G$6:$G$9),LOOKUP(V253,Inputs!$J$6:$J$9,Inputs!$H$6:$H$9))),0),"" )</f>
        <v/>
      </c>
      <c r="M253" s="26">
        <f>IF($A253&lt;=Inputs!$B$13,IF(8&lt;=Inputs!$B$8,IF(Inputs!$B$12&gt;0,MAX(MIN(NORM.INV(RAND(),LOOKUP(W253,Inputs!$J$6:$J$9,Inputs!$G$6:$G$9),LOOKUP(W253,Inputs!$J$6:$J$9,Inputs!$H$6:$H$9)),Inputs!$B$12),-Inputs!$B$12),NORM.INV(RAND(),LOOKUP(W253,Inputs!$J$6:$J$9,Inputs!$G$6:$G$9),LOOKUP(W253,Inputs!$J$6:$J$9,Inputs!$H$6:$H$9))),0),"" )</f>
        <v/>
      </c>
      <c r="N253" s="26">
        <f>IF($A253&lt;=Inputs!$B$13,IF(9&lt;=Inputs!$B$8,IF(Inputs!$B$12&gt;0,MAX(MIN(NORM.INV(RAND(),LOOKUP(X253,Inputs!$J$6:$J$9,Inputs!$G$6:$G$9),LOOKUP(X253,Inputs!$J$6:$J$9,Inputs!$H$6:$H$9)),Inputs!$B$12),-Inputs!$B$12),NORM.INV(RAND(),LOOKUP(X253,Inputs!$J$6:$J$9,Inputs!$G$6:$G$9),LOOKUP(X253,Inputs!$J$6:$J$9,Inputs!$H$6:$H$9))),0),"" )</f>
        <v/>
      </c>
      <c r="O253" s="26">
        <f>IF($A253&lt;=Inputs!$B$13,IF(10&lt;=Inputs!$B$8,IF(Inputs!$B$12&gt;0,MAX(MIN(NORM.INV(RAND(),LOOKUP(Y253,Inputs!$J$6:$J$9,Inputs!$G$6:$G$9),LOOKUP(Y253,Inputs!$J$6:$J$9,Inputs!$H$6:$H$9)),Inputs!$B$12),-Inputs!$B$12),NORM.INV(RAND(),LOOKUP(Y253,Inputs!$J$6:$J$9,Inputs!$G$6:$G$9),LOOKUP(Y253,Inputs!$J$6:$J$9,Inputs!$H$6:$H$9))),0),"" )</f>
        <v/>
      </c>
      <c r="P253" s="31">
        <f>IF($A253&lt;=Inputs!$B$13,RAND(),"")</f>
        <v/>
      </c>
      <c r="Q253" s="31">
        <f>IF($A253&lt;=Inputs!$B$13,RAND(),"")</f>
        <v/>
      </c>
      <c r="R253" s="31">
        <f>IF($A253&lt;=Inputs!$B$13,RAND(),"")</f>
        <v/>
      </c>
      <c r="S253" s="31">
        <f>IF($A253&lt;=Inputs!$B$13,RAND(),"")</f>
        <v/>
      </c>
      <c r="T253" s="31">
        <f>IF($A253&lt;=Inputs!$B$13,RAND(),"")</f>
        <v/>
      </c>
      <c r="U253" s="31">
        <f>IF($A253&lt;=Inputs!$B$13,RAND(),"")</f>
        <v/>
      </c>
      <c r="V253" s="31">
        <f>IF($A253&lt;=Inputs!$B$13,RAND(),"")</f>
        <v/>
      </c>
      <c r="W253" s="31">
        <f>IF($A253&lt;=Inputs!$B$13,RAND(),"")</f>
        <v/>
      </c>
      <c r="X253" s="31">
        <f>IF($A253&lt;=Inputs!$B$13,RAND(),"")</f>
        <v/>
      </c>
      <c r="Y253" s="31">
        <f>IF($A253&lt;=Inputs!$B$13,RAND(),"")</f>
        <v/>
      </c>
    </row>
    <row r="254">
      <c r="A254" t="n">
        <v>249</v>
      </c>
      <c r="B254" s="26">
        <f>IF($A254&lt;=Inputs!$B$13,IF(Inputs!$B$8&gt;0,SUM(F254:O254)/Inputs!$B$8,0),"")</f>
        <v/>
      </c>
      <c r="C254" s="27">
        <f>IF($A254&lt;=Inputs!$B$13,B254/100,"")</f>
        <v/>
      </c>
      <c r="D254" s="28">
        <f>IF($A254&lt;=Inputs!$B$13,C254*Inputs!$B$7,"")</f>
        <v/>
      </c>
      <c r="E254" s="29">
        <f>IF($A254&lt;=Inputs!$B$13,IF(D254&gt;0,1,0),"")</f>
        <v/>
      </c>
      <c r="F254" s="26">
        <f>IF($A254&lt;=Inputs!$B$13,IF(1&lt;=Inputs!$B$8,IF(Inputs!$B$12&gt;0,MAX(MIN(NORM.INV(RAND(),LOOKUP(P254,Inputs!$J$6:$J$9,Inputs!$G$6:$G$9),LOOKUP(P254,Inputs!$J$6:$J$9,Inputs!$H$6:$H$9)),Inputs!$B$12),-Inputs!$B$12),NORM.INV(RAND(),LOOKUP(P254,Inputs!$J$6:$J$9,Inputs!$G$6:$G$9),LOOKUP(P254,Inputs!$J$6:$J$9,Inputs!$H$6:$H$9))),0),"" )</f>
        <v/>
      </c>
      <c r="G254" s="26">
        <f>IF($A254&lt;=Inputs!$B$13,IF(2&lt;=Inputs!$B$8,IF(Inputs!$B$12&gt;0,MAX(MIN(NORM.INV(RAND(),LOOKUP(Q254,Inputs!$J$6:$J$9,Inputs!$G$6:$G$9),LOOKUP(Q254,Inputs!$J$6:$J$9,Inputs!$H$6:$H$9)),Inputs!$B$12),-Inputs!$B$12),NORM.INV(RAND(),LOOKUP(Q254,Inputs!$J$6:$J$9,Inputs!$G$6:$G$9),LOOKUP(Q254,Inputs!$J$6:$J$9,Inputs!$H$6:$H$9))),0),"" )</f>
        <v/>
      </c>
      <c r="H254" s="26">
        <f>IF($A254&lt;=Inputs!$B$13,IF(3&lt;=Inputs!$B$8,IF(Inputs!$B$12&gt;0,MAX(MIN(NORM.INV(RAND(),LOOKUP(R254,Inputs!$J$6:$J$9,Inputs!$G$6:$G$9),LOOKUP(R254,Inputs!$J$6:$J$9,Inputs!$H$6:$H$9)),Inputs!$B$12),-Inputs!$B$12),NORM.INV(RAND(),LOOKUP(R254,Inputs!$J$6:$J$9,Inputs!$G$6:$G$9),LOOKUP(R254,Inputs!$J$6:$J$9,Inputs!$H$6:$H$9))),0),"" )</f>
        <v/>
      </c>
      <c r="I254" s="26">
        <f>IF($A254&lt;=Inputs!$B$13,IF(4&lt;=Inputs!$B$8,IF(Inputs!$B$12&gt;0,MAX(MIN(NORM.INV(RAND(),LOOKUP(S254,Inputs!$J$6:$J$9,Inputs!$G$6:$G$9),LOOKUP(S254,Inputs!$J$6:$J$9,Inputs!$H$6:$H$9)),Inputs!$B$12),-Inputs!$B$12),NORM.INV(RAND(),LOOKUP(S254,Inputs!$J$6:$J$9,Inputs!$G$6:$G$9),LOOKUP(S254,Inputs!$J$6:$J$9,Inputs!$H$6:$H$9))),0),"" )</f>
        <v/>
      </c>
      <c r="J254" s="26">
        <f>IF($A254&lt;=Inputs!$B$13,IF(5&lt;=Inputs!$B$8,IF(Inputs!$B$12&gt;0,MAX(MIN(NORM.INV(RAND(),LOOKUP(T254,Inputs!$J$6:$J$9,Inputs!$G$6:$G$9),LOOKUP(T254,Inputs!$J$6:$J$9,Inputs!$H$6:$H$9)),Inputs!$B$12),-Inputs!$B$12),NORM.INV(RAND(),LOOKUP(T254,Inputs!$J$6:$J$9,Inputs!$G$6:$G$9),LOOKUP(T254,Inputs!$J$6:$J$9,Inputs!$H$6:$H$9))),0),"" )</f>
        <v/>
      </c>
      <c r="K254" s="26">
        <f>IF($A254&lt;=Inputs!$B$13,IF(6&lt;=Inputs!$B$8,IF(Inputs!$B$12&gt;0,MAX(MIN(NORM.INV(RAND(),LOOKUP(U254,Inputs!$J$6:$J$9,Inputs!$G$6:$G$9),LOOKUP(U254,Inputs!$J$6:$J$9,Inputs!$H$6:$H$9)),Inputs!$B$12),-Inputs!$B$12),NORM.INV(RAND(),LOOKUP(U254,Inputs!$J$6:$J$9,Inputs!$G$6:$G$9),LOOKUP(U254,Inputs!$J$6:$J$9,Inputs!$H$6:$H$9))),0),"" )</f>
        <v/>
      </c>
      <c r="L254" s="26">
        <f>IF($A254&lt;=Inputs!$B$13,IF(7&lt;=Inputs!$B$8,IF(Inputs!$B$12&gt;0,MAX(MIN(NORM.INV(RAND(),LOOKUP(V254,Inputs!$J$6:$J$9,Inputs!$G$6:$G$9),LOOKUP(V254,Inputs!$J$6:$J$9,Inputs!$H$6:$H$9)),Inputs!$B$12),-Inputs!$B$12),NORM.INV(RAND(),LOOKUP(V254,Inputs!$J$6:$J$9,Inputs!$G$6:$G$9),LOOKUP(V254,Inputs!$J$6:$J$9,Inputs!$H$6:$H$9))),0),"" )</f>
        <v/>
      </c>
      <c r="M254" s="26">
        <f>IF($A254&lt;=Inputs!$B$13,IF(8&lt;=Inputs!$B$8,IF(Inputs!$B$12&gt;0,MAX(MIN(NORM.INV(RAND(),LOOKUP(W254,Inputs!$J$6:$J$9,Inputs!$G$6:$G$9),LOOKUP(W254,Inputs!$J$6:$J$9,Inputs!$H$6:$H$9)),Inputs!$B$12),-Inputs!$B$12),NORM.INV(RAND(),LOOKUP(W254,Inputs!$J$6:$J$9,Inputs!$G$6:$G$9),LOOKUP(W254,Inputs!$J$6:$J$9,Inputs!$H$6:$H$9))),0),"" )</f>
        <v/>
      </c>
      <c r="N254" s="26">
        <f>IF($A254&lt;=Inputs!$B$13,IF(9&lt;=Inputs!$B$8,IF(Inputs!$B$12&gt;0,MAX(MIN(NORM.INV(RAND(),LOOKUP(X254,Inputs!$J$6:$J$9,Inputs!$G$6:$G$9),LOOKUP(X254,Inputs!$J$6:$J$9,Inputs!$H$6:$H$9)),Inputs!$B$12),-Inputs!$B$12),NORM.INV(RAND(),LOOKUP(X254,Inputs!$J$6:$J$9,Inputs!$G$6:$G$9),LOOKUP(X254,Inputs!$J$6:$J$9,Inputs!$H$6:$H$9))),0),"" )</f>
        <v/>
      </c>
      <c r="O254" s="26">
        <f>IF($A254&lt;=Inputs!$B$13,IF(10&lt;=Inputs!$B$8,IF(Inputs!$B$12&gt;0,MAX(MIN(NORM.INV(RAND(),LOOKUP(Y254,Inputs!$J$6:$J$9,Inputs!$G$6:$G$9),LOOKUP(Y254,Inputs!$J$6:$J$9,Inputs!$H$6:$H$9)),Inputs!$B$12),-Inputs!$B$12),NORM.INV(RAND(),LOOKUP(Y254,Inputs!$J$6:$J$9,Inputs!$G$6:$G$9),LOOKUP(Y254,Inputs!$J$6:$J$9,Inputs!$H$6:$H$9))),0),"" )</f>
        <v/>
      </c>
      <c r="P254" s="31">
        <f>IF($A254&lt;=Inputs!$B$13,RAND(),"")</f>
        <v/>
      </c>
      <c r="Q254" s="31">
        <f>IF($A254&lt;=Inputs!$B$13,RAND(),"")</f>
        <v/>
      </c>
      <c r="R254" s="31">
        <f>IF($A254&lt;=Inputs!$B$13,RAND(),"")</f>
        <v/>
      </c>
      <c r="S254" s="31">
        <f>IF($A254&lt;=Inputs!$B$13,RAND(),"")</f>
        <v/>
      </c>
      <c r="T254" s="31">
        <f>IF($A254&lt;=Inputs!$B$13,RAND(),"")</f>
        <v/>
      </c>
      <c r="U254" s="31">
        <f>IF($A254&lt;=Inputs!$B$13,RAND(),"")</f>
        <v/>
      </c>
      <c r="V254" s="31">
        <f>IF($A254&lt;=Inputs!$B$13,RAND(),"")</f>
        <v/>
      </c>
      <c r="W254" s="31">
        <f>IF($A254&lt;=Inputs!$B$13,RAND(),"")</f>
        <v/>
      </c>
      <c r="X254" s="31">
        <f>IF($A254&lt;=Inputs!$B$13,RAND(),"")</f>
        <v/>
      </c>
      <c r="Y254" s="31">
        <f>IF($A254&lt;=Inputs!$B$13,RAND(),"")</f>
        <v/>
      </c>
    </row>
    <row r="255">
      <c r="A255" t="n">
        <v>250</v>
      </c>
      <c r="B255" s="26">
        <f>IF($A255&lt;=Inputs!$B$13,IF(Inputs!$B$8&gt;0,SUM(F255:O255)/Inputs!$B$8,0),"")</f>
        <v/>
      </c>
      <c r="C255" s="27">
        <f>IF($A255&lt;=Inputs!$B$13,B255/100,"")</f>
        <v/>
      </c>
      <c r="D255" s="28">
        <f>IF($A255&lt;=Inputs!$B$13,C255*Inputs!$B$7,"")</f>
        <v/>
      </c>
      <c r="E255" s="29">
        <f>IF($A255&lt;=Inputs!$B$13,IF(D255&gt;0,1,0),"")</f>
        <v/>
      </c>
      <c r="F255" s="26">
        <f>IF($A255&lt;=Inputs!$B$13,IF(1&lt;=Inputs!$B$8,IF(Inputs!$B$12&gt;0,MAX(MIN(NORM.INV(RAND(),LOOKUP(P255,Inputs!$J$6:$J$9,Inputs!$G$6:$G$9),LOOKUP(P255,Inputs!$J$6:$J$9,Inputs!$H$6:$H$9)),Inputs!$B$12),-Inputs!$B$12),NORM.INV(RAND(),LOOKUP(P255,Inputs!$J$6:$J$9,Inputs!$G$6:$G$9),LOOKUP(P255,Inputs!$J$6:$J$9,Inputs!$H$6:$H$9))),0),"" )</f>
        <v/>
      </c>
      <c r="G255" s="26">
        <f>IF($A255&lt;=Inputs!$B$13,IF(2&lt;=Inputs!$B$8,IF(Inputs!$B$12&gt;0,MAX(MIN(NORM.INV(RAND(),LOOKUP(Q255,Inputs!$J$6:$J$9,Inputs!$G$6:$G$9),LOOKUP(Q255,Inputs!$J$6:$J$9,Inputs!$H$6:$H$9)),Inputs!$B$12),-Inputs!$B$12),NORM.INV(RAND(),LOOKUP(Q255,Inputs!$J$6:$J$9,Inputs!$G$6:$G$9),LOOKUP(Q255,Inputs!$J$6:$J$9,Inputs!$H$6:$H$9))),0),"" )</f>
        <v/>
      </c>
      <c r="H255" s="26">
        <f>IF($A255&lt;=Inputs!$B$13,IF(3&lt;=Inputs!$B$8,IF(Inputs!$B$12&gt;0,MAX(MIN(NORM.INV(RAND(),LOOKUP(R255,Inputs!$J$6:$J$9,Inputs!$G$6:$G$9),LOOKUP(R255,Inputs!$J$6:$J$9,Inputs!$H$6:$H$9)),Inputs!$B$12),-Inputs!$B$12),NORM.INV(RAND(),LOOKUP(R255,Inputs!$J$6:$J$9,Inputs!$G$6:$G$9),LOOKUP(R255,Inputs!$J$6:$J$9,Inputs!$H$6:$H$9))),0),"" )</f>
        <v/>
      </c>
      <c r="I255" s="26">
        <f>IF($A255&lt;=Inputs!$B$13,IF(4&lt;=Inputs!$B$8,IF(Inputs!$B$12&gt;0,MAX(MIN(NORM.INV(RAND(),LOOKUP(S255,Inputs!$J$6:$J$9,Inputs!$G$6:$G$9),LOOKUP(S255,Inputs!$J$6:$J$9,Inputs!$H$6:$H$9)),Inputs!$B$12),-Inputs!$B$12),NORM.INV(RAND(),LOOKUP(S255,Inputs!$J$6:$J$9,Inputs!$G$6:$G$9),LOOKUP(S255,Inputs!$J$6:$J$9,Inputs!$H$6:$H$9))),0),"" )</f>
        <v/>
      </c>
      <c r="J255" s="26">
        <f>IF($A255&lt;=Inputs!$B$13,IF(5&lt;=Inputs!$B$8,IF(Inputs!$B$12&gt;0,MAX(MIN(NORM.INV(RAND(),LOOKUP(T255,Inputs!$J$6:$J$9,Inputs!$G$6:$G$9),LOOKUP(T255,Inputs!$J$6:$J$9,Inputs!$H$6:$H$9)),Inputs!$B$12),-Inputs!$B$12),NORM.INV(RAND(),LOOKUP(T255,Inputs!$J$6:$J$9,Inputs!$G$6:$G$9),LOOKUP(T255,Inputs!$J$6:$J$9,Inputs!$H$6:$H$9))),0),"" )</f>
        <v/>
      </c>
      <c r="K255" s="26">
        <f>IF($A255&lt;=Inputs!$B$13,IF(6&lt;=Inputs!$B$8,IF(Inputs!$B$12&gt;0,MAX(MIN(NORM.INV(RAND(),LOOKUP(U255,Inputs!$J$6:$J$9,Inputs!$G$6:$G$9),LOOKUP(U255,Inputs!$J$6:$J$9,Inputs!$H$6:$H$9)),Inputs!$B$12),-Inputs!$B$12),NORM.INV(RAND(),LOOKUP(U255,Inputs!$J$6:$J$9,Inputs!$G$6:$G$9),LOOKUP(U255,Inputs!$J$6:$J$9,Inputs!$H$6:$H$9))),0),"" )</f>
        <v/>
      </c>
      <c r="L255" s="26">
        <f>IF($A255&lt;=Inputs!$B$13,IF(7&lt;=Inputs!$B$8,IF(Inputs!$B$12&gt;0,MAX(MIN(NORM.INV(RAND(),LOOKUP(V255,Inputs!$J$6:$J$9,Inputs!$G$6:$G$9),LOOKUP(V255,Inputs!$J$6:$J$9,Inputs!$H$6:$H$9)),Inputs!$B$12),-Inputs!$B$12),NORM.INV(RAND(),LOOKUP(V255,Inputs!$J$6:$J$9,Inputs!$G$6:$G$9),LOOKUP(V255,Inputs!$J$6:$J$9,Inputs!$H$6:$H$9))),0),"" )</f>
        <v/>
      </c>
      <c r="M255" s="26">
        <f>IF($A255&lt;=Inputs!$B$13,IF(8&lt;=Inputs!$B$8,IF(Inputs!$B$12&gt;0,MAX(MIN(NORM.INV(RAND(),LOOKUP(W255,Inputs!$J$6:$J$9,Inputs!$G$6:$G$9),LOOKUP(W255,Inputs!$J$6:$J$9,Inputs!$H$6:$H$9)),Inputs!$B$12),-Inputs!$B$12),NORM.INV(RAND(),LOOKUP(W255,Inputs!$J$6:$J$9,Inputs!$G$6:$G$9),LOOKUP(W255,Inputs!$J$6:$J$9,Inputs!$H$6:$H$9))),0),"" )</f>
        <v/>
      </c>
      <c r="N255" s="26">
        <f>IF($A255&lt;=Inputs!$B$13,IF(9&lt;=Inputs!$B$8,IF(Inputs!$B$12&gt;0,MAX(MIN(NORM.INV(RAND(),LOOKUP(X255,Inputs!$J$6:$J$9,Inputs!$G$6:$G$9),LOOKUP(X255,Inputs!$J$6:$J$9,Inputs!$H$6:$H$9)),Inputs!$B$12),-Inputs!$B$12),NORM.INV(RAND(),LOOKUP(X255,Inputs!$J$6:$J$9,Inputs!$G$6:$G$9),LOOKUP(X255,Inputs!$J$6:$J$9,Inputs!$H$6:$H$9))),0),"" )</f>
        <v/>
      </c>
      <c r="O255" s="26">
        <f>IF($A255&lt;=Inputs!$B$13,IF(10&lt;=Inputs!$B$8,IF(Inputs!$B$12&gt;0,MAX(MIN(NORM.INV(RAND(),LOOKUP(Y255,Inputs!$J$6:$J$9,Inputs!$G$6:$G$9),LOOKUP(Y255,Inputs!$J$6:$J$9,Inputs!$H$6:$H$9)),Inputs!$B$12),-Inputs!$B$12),NORM.INV(RAND(),LOOKUP(Y255,Inputs!$J$6:$J$9,Inputs!$G$6:$G$9),LOOKUP(Y255,Inputs!$J$6:$J$9,Inputs!$H$6:$H$9))),0),"" )</f>
        <v/>
      </c>
      <c r="P255" s="31">
        <f>IF($A255&lt;=Inputs!$B$13,RAND(),"")</f>
        <v/>
      </c>
      <c r="Q255" s="31">
        <f>IF($A255&lt;=Inputs!$B$13,RAND(),"")</f>
        <v/>
      </c>
      <c r="R255" s="31">
        <f>IF($A255&lt;=Inputs!$B$13,RAND(),"")</f>
        <v/>
      </c>
      <c r="S255" s="31">
        <f>IF($A255&lt;=Inputs!$B$13,RAND(),"")</f>
        <v/>
      </c>
      <c r="T255" s="31">
        <f>IF($A255&lt;=Inputs!$B$13,RAND(),"")</f>
        <v/>
      </c>
      <c r="U255" s="31">
        <f>IF($A255&lt;=Inputs!$B$13,RAND(),"")</f>
        <v/>
      </c>
      <c r="V255" s="31">
        <f>IF($A255&lt;=Inputs!$B$13,RAND(),"")</f>
        <v/>
      </c>
      <c r="W255" s="31">
        <f>IF($A255&lt;=Inputs!$B$13,RAND(),"")</f>
        <v/>
      </c>
      <c r="X255" s="31">
        <f>IF($A255&lt;=Inputs!$B$13,RAND(),"")</f>
        <v/>
      </c>
      <c r="Y255" s="31">
        <f>IF($A255&lt;=Inputs!$B$13,RAND(),"")</f>
        <v/>
      </c>
    </row>
    <row r="256">
      <c r="A256" t="n">
        <v>251</v>
      </c>
      <c r="B256" s="26">
        <f>IF($A256&lt;=Inputs!$B$13,IF(Inputs!$B$8&gt;0,SUM(F256:O256)/Inputs!$B$8,0),"")</f>
        <v/>
      </c>
      <c r="C256" s="27">
        <f>IF($A256&lt;=Inputs!$B$13,B256/100,"")</f>
        <v/>
      </c>
      <c r="D256" s="28">
        <f>IF($A256&lt;=Inputs!$B$13,C256*Inputs!$B$7,"")</f>
        <v/>
      </c>
      <c r="E256" s="29">
        <f>IF($A256&lt;=Inputs!$B$13,IF(D256&gt;0,1,0),"")</f>
        <v/>
      </c>
      <c r="F256" s="26">
        <f>IF($A256&lt;=Inputs!$B$13,IF(1&lt;=Inputs!$B$8,IF(Inputs!$B$12&gt;0,MAX(MIN(NORM.INV(RAND(),LOOKUP(P256,Inputs!$J$6:$J$9,Inputs!$G$6:$G$9),LOOKUP(P256,Inputs!$J$6:$J$9,Inputs!$H$6:$H$9)),Inputs!$B$12),-Inputs!$B$12),NORM.INV(RAND(),LOOKUP(P256,Inputs!$J$6:$J$9,Inputs!$G$6:$G$9),LOOKUP(P256,Inputs!$J$6:$J$9,Inputs!$H$6:$H$9))),0),"" )</f>
        <v/>
      </c>
      <c r="G256" s="26">
        <f>IF($A256&lt;=Inputs!$B$13,IF(2&lt;=Inputs!$B$8,IF(Inputs!$B$12&gt;0,MAX(MIN(NORM.INV(RAND(),LOOKUP(Q256,Inputs!$J$6:$J$9,Inputs!$G$6:$G$9),LOOKUP(Q256,Inputs!$J$6:$J$9,Inputs!$H$6:$H$9)),Inputs!$B$12),-Inputs!$B$12),NORM.INV(RAND(),LOOKUP(Q256,Inputs!$J$6:$J$9,Inputs!$G$6:$G$9),LOOKUP(Q256,Inputs!$J$6:$J$9,Inputs!$H$6:$H$9))),0),"" )</f>
        <v/>
      </c>
      <c r="H256" s="26">
        <f>IF($A256&lt;=Inputs!$B$13,IF(3&lt;=Inputs!$B$8,IF(Inputs!$B$12&gt;0,MAX(MIN(NORM.INV(RAND(),LOOKUP(R256,Inputs!$J$6:$J$9,Inputs!$G$6:$G$9),LOOKUP(R256,Inputs!$J$6:$J$9,Inputs!$H$6:$H$9)),Inputs!$B$12),-Inputs!$B$12),NORM.INV(RAND(),LOOKUP(R256,Inputs!$J$6:$J$9,Inputs!$G$6:$G$9),LOOKUP(R256,Inputs!$J$6:$J$9,Inputs!$H$6:$H$9))),0),"" )</f>
        <v/>
      </c>
      <c r="I256" s="26">
        <f>IF($A256&lt;=Inputs!$B$13,IF(4&lt;=Inputs!$B$8,IF(Inputs!$B$12&gt;0,MAX(MIN(NORM.INV(RAND(),LOOKUP(S256,Inputs!$J$6:$J$9,Inputs!$G$6:$G$9),LOOKUP(S256,Inputs!$J$6:$J$9,Inputs!$H$6:$H$9)),Inputs!$B$12),-Inputs!$B$12),NORM.INV(RAND(),LOOKUP(S256,Inputs!$J$6:$J$9,Inputs!$G$6:$G$9),LOOKUP(S256,Inputs!$J$6:$J$9,Inputs!$H$6:$H$9))),0),"" )</f>
        <v/>
      </c>
      <c r="J256" s="26">
        <f>IF($A256&lt;=Inputs!$B$13,IF(5&lt;=Inputs!$B$8,IF(Inputs!$B$12&gt;0,MAX(MIN(NORM.INV(RAND(),LOOKUP(T256,Inputs!$J$6:$J$9,Inputs!$G$6:$G$9),LOOKUP(T256,Inputs!$J$6:$J$9,Inputs!$H$6:$H$9)),Inputs!$B$12),-Inputs!$B$12),NORM.INV(RAND(),LOOKUP(T256,Inputs!$J$6:$J$9,Inputs!$G$6:$G$9),LOOKUP(T256,Inputs!$J$6:$J$9,Inputs!$H$6:$H$9))),0),"" )</f>
        <v/>
      </c>
      <c r="K256" s="26">
        <f>IF($A256&lt;=Inputs!$B$13,IF(6&lt;=Inputs!$B$8,IF(Inputs!$B$12&gt;0,MAX(MIN(NORM.INV(RAND(),LOOKUP(U256,Inputs!$J$6:$J$9,Inputs!$G$6:$G$9),LOOKUP(U256,Inputs!$J$6:$J$9,Inputs!$H$6:$H$9)),Inputs!$B$12),-Inputs!$B$12),NORM.INV(RAND(),LOOKUP(U256,Inputs!$J$6:$J$9,Inputs!$G$6:$G$9),LOOKUP(U256,Inputs!$J$6:$J$9,Inputs!$H$6:$H$9))),0),"" )</f>
        <v/>
      </c>
      <c r="L256" s="26">
        <f>IF($A256&lt;=Inputs!$B$13,IF(7&lt;=Inputs!$B$8,IF(Inputs!$B$12&gt;0,MAX(MIN(NORM.INV(RAND(),LOOKUP(V256,Inputs!$J$6:$J$9,Inputs!$G$6:$G$9),LOOKUP(V256,Inputs!$J$6:$J$9,Inputs!$H$6:$H$9)),Inputs!$B$12),-Inputs!$B$12),NORM.INV(RAND(),LOOKUP(V256,Inputs!$J$6:$J$9,Inputs!$G$6:$G$9),LOOKUP(V256,Inputs!$J$6:$J$9,Inputs!$H$6:$H$9))),0),"" )</f>
        <v/>
      </c>
      <c r="M256" s="26">
        <f>IF($A256&lt;=Inputs!$B$13,IF(8&lt;=Inputs!$B$8,IF(Inputs!$B$12&gt;0,MAX(MIN(NORM.INV(RAND(),LOOKUP(W256,Inputs!$J$6:$J$9,Inputs!$G$6:$G$9),LOOKUP(W256,Inputs!$J$6:$J$9,Inputs!$H$6:$H$9)),Inputs!$B$12),-Inputs!$B$12),NORM.INV(RAND(),LOOKUP(W256,Inputs!$J$6:$J$9,Inputs!$G$6:$G$9),LOOKUP(W256,Inputs!$J$6:$J$9,Inputs!$H$6:$H$9))),0),"" )</f>
        <v/>
      </c>
      <c r="N256" s="26">
        <f>IF($A256&lt;=Inputs!$B$13,IF(9&lt;=Inputs!$B$8,IF(Inputs!$B$12&gt;0,MAX(MIN(NORM.INV(RAND(),LOOKUP(X256,Inputs!$J$6:$J$9,Inputs!$G$6:$G$9),LOOKUP(X256,Inputs!$J$6:$J$9,Inputs!$H$6:$H$9)),Inputs!$B$12),-Inputs!$B$12),NORM.INV(RAND(),LOOKUP(X256,Inputs!$J$6:$J$9,Inputs!$G$6:$G$9),LOOKUP(X256,Inputs!$J$6:$J$9,Inputs!$H$6:$H$9))),0),"" )</f>
        <v/>
      </c>
      <c r="O256" s="26">
        <f>IF($A256&lt;=Inputs!$B$13,IF(10&lt;=Inputs!$B$8,IF(Inputs!$B$12&gt;0,MAX(MIN(NORM.INV(RAND(),LOOKUP(Y256,Inputs!$J$6:$J$9,Inputs!$G$6:$G$9),LOOKUP(Y256,Inputs!$J$6:$J$9,Inputs!$H$6:$H$9)),Inputs!$B$12),-Inputs!$B$12),NORM.INV(RAND(),LOOKUP(Y256,Inputs!$J$6:$J$9,Inputs!$G$6:$G$9),LOOKUP(Y256,Inputs!$J$6:$J$9,Inputs!$H$6:$H$9))),0),"" )</f>
        <v/>
      </c>
      <c r="P256" s="31">
        <f>IF($A256&lt;=Inputs!$B$13,RAND(),"")</f>
        <v/>
      </c>
      <c r="Q256" s="31">
        <f>IF($A256&lt;=Inputs!$B$13,RAND(),"")</f>
        <v/>
      </c>
      <c r="R256" s="31">
        <f>IF($A256&lt;=Inputs!$B$13,RAND(),"")</f>
        <v/>
      </c>
      <c r="S256" s="31">
        <f>IF($A256&lt;=Inputs!$B$13,RAND(),"")</f>
        <v/>
      </c>
      <c r="T256" s="31">
        <f>IF($A256&lt;=Inputs!$B$13,RAND(),"")</f>
        <v/>
      </c>
      <c r="U256" s="31">
        <f>IF($A256&lt;=Inputs!$B$13,RAND(),"")</f>
        <v/>
      </c>
      <c r="V256" s="31">
        <f>IF($A256&lt;=Inputs!$B$13,RAND(),"")</f>
        <v/>
      </c>
      <c r="W256" s="31">
        <f>IF($A256&lt;=Inputs!$B$13,RAND(),"")</f>
        <v/>
      </c>
      <c r="X256" s="31">
        <f>IF($A256&lt;=Inputs!$B$13,RAND(),"")</f>
        <v/>
      </c>
      <c r="Y256" s="31">
        <f>IF($A256&lt;=Inputs!$B$13,RAND(),"")</f>
        <v/>
      </c>
    </row>
    <row r="257">
      <c r="A257" t="n">
        <v>252</v>
      </c>
      <c r="B257" s="26">
        <f>IF($A257&lt;=Inputs!$B$13,IF(Inputs!$B$8&gt;0,SUM(F257:O257)/Inputs!$B$8,0),"")</f>
        <v/>
      </c>
      <c r="C257" s="27">
        <f>IF($A257&lt;=Inputs!$B$13,B257/100,"")</f>
        <v/>
      </c>
      <c r="D257" s="28">
        <f>IF($A257&lt;=Inputs!$B$13,C257*Inputs!$B$7,"")</f>
        <v/>
      </c>
      <c r="E257" s="29">
        <f>IF($A257&lt;=Inputs!$B$13,IF(D257&gt;0,1,0),"")</f>
        <v/>
      </c>
      <c r="F257" s="26">
        <f>IF($A257&lt;=Inputs!$B$13,IF(1&lt;=Inputs!$B$8,IF(Inputs!$B$12&gt;0,MAX(MIN(NORM.INV(RAND(),LOOKUP(P257,Inputs!$J$6:$J$9,Inputs!$G$6:$G$9),LOOKUP(P257,Inputs!$J$6:$J$9,Inputs!$H$6:$H$9)),Inputs!$B$12),-Inputs!$B$12),NORM.INV(RAND(),LOOKUP(P257,Inputs!$J$6:$J$9,Inputs!$G$6:$G$9),LOOKUP(P257,Inputs!$J$6:$J$9,Inputs!$H$6:$H$9))),0),"" )</f>
        <v/>
      </c>
      <c r="G257" s="26">
        <f>IF($A257&lt;=Inputs!$B$13,IF(2&lt;=Inputs!$B$8,IF(Inputs!$B$12&gt;0,MAX(MIN(NORM.INV(RAND(),LOOKUP(Q257,Inputs!$J$6:$J$9,Inputs!$G$6:$G$9),LOOKUP(Q257,Inputs!$J$6:$J$9,Inputs!$H$6:$H$9)),Inputs!$B$12),-Inputs!$B$12),NORM.INV(RAND(),LOOKUP(Q257,Inputs!$J$6:$J$9,Inputs!$G$6:$G$9),LOOKUP(Q257,Inputs!$J$6:$J$9,Inputs!$H$6:$H$9))),0),"" )</f>
        <v/>
      </c>
      <c r="H257" s="26">
        <f>IF($A257&lt;=Inputs!$B$13,IF(3&lt;=Inputs!$B$8,IF(Inputs!$B$12&gt;0,MAX(MIN(NORM.INV(RAND(),LOOKUP(R257,Inputs!$J$6:$J$9,Inputs!$G$6:$G$9),LOOKUP(R257,Inputs!$J$6:$J$9,Inputs!$H$6:$H$9)),Inputs!$B$12),-Inputs!$B$12),NORM.INV(RAND(),LOOKUP(R257,Inputs!$J$6:$J$9,Inputs!$G$6:$G$9),LOOKUP(R257,Inputs!$J$6:$J$9,Inputs!$H$6:$H$9))),0),"" )</f>
        <v/>
      </c>
      <c r="I257" s="26">
        <f>IF($A257&lt;=Inputs!$B$13,IF(4&lt;=Inputs!$B$8,IF(Inputs!$B$12&gt;0,MAX(MIN(NORM.INV(RAND(),LOOKUP(S257,Inputs!$J$6:$J$9,Inputs!$G$6:$G$9),LOOKUP(S257,Inputs!$J$6:$J$9,Inputs!$H$6:$H$9)),Inputs!$B$12),-Inputs!$B$12),NORM.INV(RAND(),LOOKUP(S257,Inputs!$J$6:$J$9,Inputs!$G$6:$G$9),LOOKUP(S257,Inputs!$J$6:$J$9,Inputs!$H$6:$H$9))),0),"" )</f>
        <v/>
      </c>
      <c r="J257" s="26">
        <f>IF($A257&lt;=Inputs!$B$13,IF(5&lt;=Inputs!$B$8,IF(Inputs!$B$12&gt;0,MAX(MIN(NORM.INV(RAND(),LOOKUP(T257,Inputs!$J$6:$J$9,Inputs!$G$6:$G$9),LOOKUP(T257,Inputs!$J$6:$J$9,Inputs!$H$6:$H$9)),Inputs!$B$12),-Inputs!$B$12),NORM.INV(RAND(),LOOKUP(T257,Inputs!$J$6:$J$9,Inputs!$G$6:$G$9),LOOKUP(T257,Inputs!$J$6:$J$9,Inputs!$H$6:$H$9))),0),"" )</f>
        <v/>
      </c>
      <c r="K257" s="26">
        <f>IF($A257&lt;=Inputs!$B$13,IF(6&lt;=Inputs!$B$8,IF(Inputs!$B$12&gt;0,MAX(MIN(NORM.INV(RAND(),LOOKUP(U257,Inputs!$J$6:$J$9,Inputs!$G$6:$G$9),LOOKUP(U257,Inputs!$J$6:$J$9,Inputs!$H$6:$H$9)),Inputs!$B$12),-Inputs!$B$12),NORM.INV(RAND(),LOOKUP(U257,Inputs!$J$6:$J$9,Inputs!$G$6:$G$9),LOOKUP(U257,Inputs!$J$6:$J$9,Inputs!$H$6:$H$9))),0),"" )</f>
        <v/>
      </c>
      <c r="L257" s="26">
        <f>IF($A257&lt;=Inputs!$B$13,IF(7&lt;=Inputs!$B$8,IF(Inputs!$B$12&gt;0,MAX(MIN(NORM.INV(RAND(),LOOKUP(V257,Inputs!$J$6:$J$9,Inputs!$G$6:$G$9),LOOKUP(V257,Inputs!$J$6:$J$9,Inputs!$H$6:$H$9)),Inputs!$B$12),-Inputs!$B$12),NORM.INV(RAND(),LOOKUP(V257,Inputs!$J$6:$J$9,Inputs!$G$6:$G$9),LOOKUP(V257,Inputs!$J$6:$J$9,Inputs!$H$6:$H$9))),0),"" )</f>
        <v/>
      </c>
      <c r="M257" s="26">
        <f>IF($A257&lt;=Inputs!$B$13,IF(8&lt;=Inputs!$B$8,IF(Inputs!$B$12&gt;0,MAX(MIN(NORM.INV(RAND(),LOOKUP(W257,Inputs!$J$6:$J$9,Inputs!$G$6:$G$9),LOOKUP(W257,Inputs!$J$6:$J$9,Inputs!$H$6:$H$9)),Inputs!$B$12),-Inputs!$B$12),NORM.INV(RAND(),LOOKUP(W257,Inputs!$J$6:$J$9,Inputs!$G$6:$G$9),LOOKUP(W257,Inputs!$J$6:$J$9,Inputs!$H$6:$H$9))),0),"" )</f>
        <v/>
      </c>
      <c r="N257" s="26">
        <f>IF($A257&lt;=Inputs!$B$13,IF(9&lt;=Inputs!$B$8,IF(Inputs!$B$12&gt;0,MAX(MIN(NORM.INV(RAND(),LOOKUP(X257,Inputs!$J$6:$J$9,Inputs!$G$6:$G$9),LOOKUP(X257,Inputs!$J$6:$J$9,Inputs!$H$6:$H$9)),Inputs!$B$12),-Inputs!$B$12),NORM.INV(RAND(),LOOKUP(X257,Inputs!$J$6:$J$9,Inputs!$G$6:$G$9),LOOKUP(X257,Inputs!$J$6:$J$9,Inputs!$H$6:$H$9))),0),"" )</f>
        <v/>
      </c>
      <c r="O257" s="26">
        <f>IF($A257&lt;=Inputs!$B$13,IF(10&lt;=Inputs!$B$8,IF(Inputs!$B$12&gt;0,MAX(MIN(NORM.INV(RAND(),LOOKUP(Y257,Inputs!$J$6:$J$9,Inputs!$G$6:$G$9),LOOKUP(Y257,Inputs!$J$6:$J$9,Inputs!$H$6:$H$9)),Inputs!$B$12),-Inputs!$B$12),NORM.INV(RAND(),LOOKUP(Y257,Inputs!$J$6:$J$9,Inputs!$G$6:$G$9),LOOKUP(Y257,Inputs!$J$6:$J$9,Inputs!$H$6:$H$9))),0),"" )</f>
        <v/>
      </c>
      <c r="P257" s="31">
        <f>IF($A257&lt;=Inputs!$B$13,RAND(),"")</f>
        <v/>
      </c>
      <c r="Q257" s="31">
        <f>IF($A257&lt;=Inputs!$B$13,RAND(),"")</f>
        <v/>
      </c>
      <c r="R257" s="31">
        <f>IF($A257&lt;=Inputs!$B$13,RAND(),"")</f>
        <v/>
      </c>
      <c r="S257" s="31">
        <f>IF($A257&lt;=Inputs!$B$13,RAND(),"")</f>
        <v/>
      </c>
      <c r="T257" s="31">
        <f>IF($A257&lt;=Inputs!$B$13,RAND(),"")</f>
        <v/>
      </c>
      <c r="U257" s="31">
        <f>IF($A257&lt;=Inputs!$B$13,RAND(),"")</f>
        <v/>
      </c>
      <c r="V257" s="31">
        <f>IF($A257&lt;=Inputs!$B$13,RAND(),"")</f>
        <v/>
      </c>
      <c r="W257" s="31">
        <f>IF($A257&lt;=Inputs!$B$13,RAND(),"")</f>
        <v/>
      </c>
      <c r="X257" s="31">
        <f>IF($A257&lt;=Inputs!$B$13,RAND(),"")</f>
        <v/>
      </c>
      <c r="Y257" s="31">
        <f>IF($A257&lt;=Inputs!$B$13,RAND(),"")</f>
        <v/>
      </c>
    </row>
    <row r="258">
      <c r="A258" t="n">
        <v>253</v>
      </c>
      <c r="B258" s="26">
        <f>IF($A258&lt;=Inputs!$B$13,IF(Inputs!$B$8&gt;0,SUM(F258:O258)/Inputs!$B$8,0),"")</f>
        <v/>
      </c>
      <c r="C258" s="27">
        <f>IF($A258&lt;=Inputs!$B$13,B258/100,"")</f>
        <v/>
      </c>
      <c r="D258" s="28">
        <f>IF($A258&lt;=Inputs!$B$13,C258*Inputs!$B$7,"")</f>
        <v/>
      </c>
      <c r="E258" s="29">
        <f>IF($A258&lt;=Inputs!$B$13,IF(D258&gt;0,1,0),"")</f>
        <v/>
      </c>
      <c r="F258" s="26">
        <f>IF($A258&lt;=Inputs!$B$13,IF(1&lt;=Inputs!$B$8,IF(Inputs!$B$12&gt;0,MAX(MIN(NORM.INV(RAND(),LOOKUP(P258,Inputs!$J$6:$J$9,Inputs!$G$6:$G$9),LOOKUP(P258,Inputs!$J$6:$J$9,Inputs!$H$6:$H$9)),Inputs!$B$12),-Inputs!$B$12),NORM.INV(RAND(),LOOKUP(P258,Inputs!$J$6:$J$9,Inputs!$G$6:$G$9),LOOKUP(P258,Inputs!$J$6:$J$9,Inputs!$H$6:$H$9))),0),"" )</f>
        <v/>
      </c>
      <c r="G258" s="26">
        <f>IF($A258&lt;=Inputs!$B$13,IF(2&lt;=Inputs!$B$8,IF(Inputs!$B$12&gt;0,MAX(MIN(NORM.INV(RAND(),LOOKUP(Q258,Inputs!$J$6:$J$9,Inputs!$G$6:$G$9),LOOKUP(Q258,Inputs!$J$6:$J$9,Inputs!$H$6:$H$9)),Inputs!$B$12),-Inputs!$B$12),NORM.INV(RAND(),LOOKUP(Q258,Inputs!$J$6:$J$9,Inputs!$G$6:$G$9),LOOKUP(Q258,Inputs!$J$6:$J$9,Inputs!$H$6:$H$9))),0),"" )</f>
        <v/>
      </c>
      <c r="H258" s="26">
        <f>IF($A258&lt;=Inputs!$B$13,IF(3&lt;=Inputs!$B$8,IF(Inputs!$B$12&gt;0,MAX(MIN(NORM.INV(RAND(),LOOKUP(R258,Inputs!$J$6:$J$9,Inputs!$G$6:$G$9),LOOKUP(R258,Inputs!$J$6:$J$9,Inputs!$H$6:$H$9)),Inputs!$B$12),-Inputs!$B$12),NORM.INV(RAND(),LOOKUP(R258,Inputs!$J$6:$J$9,Inputs!$G$6:$G$9),LOOKUP(R258,Inputs!$J$6:$J$9,Inputs!$H$6:$H$9))),0),"" )</f>
        <v/>
      </c>
      <c r="I258" s="26">
        <f>IF($A258&lt;=Inputs!$B$13,IF(4&lt;=Inputs!$B$8,IF(Inputs!$B$12&gt;0,MAX(MIN(NORM.INV(RAND(),LOOKUP(S258,Inputs!$J$6:$J$9,Inputs!$G$6:$G$9),LOOKUP(S258,Inputs!$J$6:$J$9,Inputs!$H$6:$H$9)),Inputs!$B$12),-Inputs!$B$12),NORM.INV(RAND(),LOOKUP(S258,Inputs!$J$6:$J$9,Inputs!$G$6:$G$9),LOOKUP(S258,Inputs!$J$6:$J$9,Inputs!$H$6:$H$9))),0),"" )</f>
        <v/>
      </c>
      <c r="J258" s="26">
        <f>IF($A258&lt;=Inputs!$B$13,IF(5&lt;=Inputs!$B$8,IF(Inputs!$B$12&gt;0,MAX(MIN(NORM.INV(RAND(),LOOKUP(T258,Inputs!$J$6:$J$9,Inputs!$G$6:$G$9),LOOKUP(T258,Inputs!$J$6:$J$9,Inputs!$H$6:$H$9)),Inputs!$B$12),-Inputs!$B$12),NORM.INV(RAND(),LOOKUP(T258,Inputs!$J$6:$J$9,Inputs!$G$6:$G$9),LOOKUP(T258,Inputs!$J$6:$J$9,Inputs!$H$6:$H$9))),0),"" )</f>
        <v/>
      </c>
      <c r="K258" s="26">
        <f>IF($A258&lt;=Inputs!$B$13,IF(6&lt;=Inputs!$B$8,IF(Inputs!$B$12&gt;0,MAX(MIN(NORM.INV(RAND(),LOOKUP(U258,Inputs!$J$6:$J$9,Inputs!$G$6:$G$9),LOOKUP(U258,Inputs!$J$6:$J$9,Inputs!$H$6:$H$9)),Inputs!$B$12),-Inputs!$B$12),NORM.INV(RAND(),LOOKUP(U258,Inputs!$J$6:$J$9,Inputs!$G$6:$G$9),LOOKUP(U258,Inputs!$J$6:$J$9,Inputs!$H$6:$H$9))),0),"" )</f>
        <v/>
      </c>
      <c r="L258" s="26">
        <f>IF($A258&lt;=Inputs!$B$13,IF(7&lt;=Inputs!$B$8,IF(Inputs!$B$12&gt;0,MAX(MIN(NORM.INV(RAND(),LOOKUP(V258,Inputs!$J$6:$J$9,Inputs!$G$6:$G$9),LOOKUP(V258,Inputs!$J$6:$J$9,Inputs!$H$6:$H$9)),Inputs!$B$12),-Inputs!$B$12),NORM.INV(RAND(),LOOKUP(V258,Inputs!$J$6:$J$9,Inputs!$G$6:$G$9),LOOKUP(V258,Inputs!$J$6:$J$9,Inputs!$H$6:$H$9))),0),"" )</f>
        <v/>
      </c>
      <c r="M258" s="26">
        <f>IF($A258&lt;=Inputs!$B$13,IF(8&lt;=Inputs!$B$8,IF(Inputs!$B$12&gt;0,MAX(MIN(NORM.INV(RAND(),LOOKUP(W258,Inputs!$J$6:$J$9,Inputs!$G$6:$G$9),LOOKUP(W258,Inputs!$J$6:$J$9,Inputs!$H$6:$H$9)),Inputs!$B$12),-Inputs!$B$12),NORM.INV(RAND(),LOOKUP(W258,Inputs!$J$6:$J$9,Inputs!$G$6:$G$9),LOOKUP(W258,Inputs!$J$6:$J$9,Inputs!$H$6:$H$9))),0),"" )</f>
        <v/>
      </c>
      <c r="N258" s="26">
        <f>IF($A258&lt;=Inputs!$B$13,IF(9&lt;=Inputs!$B$8,IF(Inputs!$B$12&gt;0,MAX(MIN(NORM.INV(RAND(),LOOKUP(X258,Inputs!$J$6:$J$9,Inputs!$G$6:$G$9),LOOKUP(X258,Inputs!$J$6:$J$9,Inputs!$H$6:$H$9)),Inputs!$B$12),-Inputs!$B$12),NORM.INV(RAND(),LOOKUP(X258,Inputs!$J$6:$J$9,Inputs!$G$6:$G$9),LOOKUP(X258,Inputs!$J$6:$J$9,Inputs!$H$6:$H$9))),0),"" )</f>
        <v/>
      </c>
      <c r="O258" s="26">
        <f>IF($A258&lt;=Inputs!$B$13,IF(10&lt;=Inputs!$B$8,IF(Inputs!$B$12&gt;0,MAX(MIN(NORM.INV(RAND(),LOOKUP(Y258,Inputs!$J$6:$J$9,Inputs!$G$6:$G$9),LOOKUP(Y258,Inputs!$J$6:$J$9,Inputs!$H$6:$H$9)),Inputs!$B$12),-Inputs!$B$12),NORM.INV(RAND(),LOOKUP(Y258,Inputs!$J$6:$J$9,Inputs!$G$6:$G$9),LOOKUP(Y258,Inputs!$J$6:$J$9,Inputs!$H$6:$H$9))),0),"" )</f>
        <v/>
      </c>
      <c r="P258" s="31">
        <f>IF($A258&lt;=Inputs!$B$13,RAND(),"")</f>
        <v/>
      </c>
      <c r="Q258" s="31">
        <f>IF($A258&lt;=Inputs!$B$13,RAND(),"")</f>
        <v/>
      </c>
      <c r="R258" s="31">
        <f>IF($A258&lt;=Inputs!$B$13,RAND(),"")</f>
        <v/>
      </c>
      <c r="S258" s="31">
        <f>IF($A258&lt;=Inputs!$B$13,RAND(),"")</f>
        <v/>
      </c>
      <c r="T258" s="31">
        <f>IF($A258&lt;=Inputs!$B$13,RAND(),"")</f>
        <v/>
      </c>
      <c r="U258" s="31">
        <f>IF($A258&lt;=Inputs!$B$13,RAND(),"")</f>
        <v/>
      </c>
      <c r="V258" s="31">
        <f>IF($A258&lt;=Inputs!$B$13,RAND(),"")</f>
        <v/>
      </c>
      <c r="W258" s="31">
        <f>IF($A258&lt;=Inputs!$B$13,RAND(),"")</f>
        <v/>
      </c>
      <c r="X258" s="31">
        <f>IF($A258&lt;=Inputs!$B$13,RAND(),"")</f>
        <v/>
      </c>
      <c r="Y258" s="31">
        <f>IF($A258&lt;=Inputs!$B$13,RAND(),"")</f>
        <v/>
      </c>
    </row>
    <row r="259">
      <c r="A259" t="n">
        <v>254</v>
      </c>
      <c r="B259" s="26">
        <f>IF($A259&lt;=Inputs!$B$13,IF(Inputs!$B$8&gt;0,SUM(F259:O259)/Inputs!$B$8,0),"")</f>
        <v/>
      </c>
      <c r="C259" s="27">
        <f>IF($A259&lt;=Inputs!$B$13,B259/100,"")</f>
        <v/>
      </c>
      <c r="D259" s="28">
        <f>IF($A259&lt;=Inputs!$B$13,C259*Inputs!$B$7,"")</f>
        <v/>
      </c>
      <c r="E259" s="29">
        <f>IF($A259&lt;=Inputs!$B$13,IF(D259&gt;0,1,0),"")</f>
        <v/>
      </c>
      <c r="F259" s="26">
        <f>IF($A259&lt;=Inputs!$B$13,IF(1&lt;=Inputs!$B$8,IF(Inputs!$B$12&gt;0,MAX(MIN(NORM.INV(RAND(),LOOKUP(P259,Inputs!$J$6:$J$9,Inputs!$G$6:$G$9),LOOKUP(P259,Inputs!$J$6:$J$9,Inputs!$H$6:$H$9)),Inputs!$B$12),-Inputs!$B$12),NORM.INV(RAND(),LOOKUP(P259,Inputs!$J$6:$J$9,Inputs!$G$6:$G$9),LOOKUP(P259,Inputs!$J$6:$J$9,Inputs!$H$6:$H$9))),0),"" )</f>
        <v/>
      </c>
      <c r="G259" s="26">
        <f>IF($A259&lt;=Inputs!$B$13,IF(2&lt;=Inputs!$B$8,IF(Inputs!$B$12&gt;0,MAX(MIN(NORM.INV(RAND(),LOOKUP(Q259,Inputs!$J$6:$J$9,Inputs!$G$6:$G$9),LOOKUP(Q259,Inputs!$J$6:$J$9,Inputs!$H$6:$H$9)),Inputs!$B$12),-Inputs!$B$12),NORM.INV(RAND(),LOOKUP(Q259,Inputs!$J$6:$J$9,Inputs!$G$6:$G$9),LOOKUP(Q259,Inputs!$J$6:$J$9,Inputs!$H$6:$H$9))),0),"" )</f>
        <v/>
      </c>
      <c r="H259" s="26">
        <f>IF($A259&lt;=Inputs!$B$13,IF(3&lt;=Inputs!$B$8,IF(Inputs!$B$12&gt;0,MAX(MIN(NORM.INV(RAND(),LOOKUP(R259,Inputs!$J$6:$J$9,Inputs!$G$6:$G$9),LOOKUP(R259,Inputs!$J$6:$J$9,Inputs!$H$6:$H$9)),Inputs!$B$12),-Inputs!$B$12),NORM.INV(RAND(),LOOKUP(R259,Inputs!$J$6:$J$9,Inputs!$G$6:$G$9),LOOKUP(R259,Inputs!$J$6:$J$9,Inputs!$H$6:$H$9))),0),"" )</f>
        <v/>
      </c>
      <c r="I259" s="26">
        <f>IF($A259&lt;=Inputs!$B$13,IF(4&lt;=Inputs!$B$8,IF(Inputs!$B$12&gt;0,MAX(MIN(NORM.INV(RAND(),LOOKUP(S259,Inputs!$J$6:$J$9,Inputs!$G$6:$G$9),LOOKUP(S259,Inputs!$J$6:$J$9,Inputs!$H$6:$H$9)),Inputs!$B$12),-Inputs!$B$12),NORM.INV(RAND(),LOOKUP(S259,Inputs!$J$6:$J$9,Inputs!$G$6:$G$9),LOOKUP(S259,Inputs!$J$6:$J$9,Inputs!$H$6:$H$9))),0),"" )</f>
        <v/>
      </c>
      <c r="J259" s="26">
        <f>IF($A259&lt;=Inputs!$B$13,IF(5&lt;=Inputs!$B$8,IF(Inputs!$B$12&gt;0,MAX(MIN(NORM.INV(RAND(),LOOKUP(T259,Inputs!$J$6:$J$9,Inputs!$G$6:$G$9),LOOKUP(T259,Inputs!$J$6:$J$9,Inputs!$H$6:$H$9)),Inputs!$B$12),-Inputs!$B$12),NORM.INV(RAND(),LOOKUP(T259,Inputs!$J$6:$J$9,Inputs!$G$6:$G$9),LOOKUP(T259,Inputs!$J$6:$J$9,Inputs!$H$6:$H$9))),0),"" )</f>
        <v/>
      </c>
      <c r="K259" s="26">
        <f>IF($A259&lt;=Inputs!$B$13,IF(6&lt;=Inputs!$B$8,IF(Inputs!$B$12&gt;0,MAX(MIN(NORM.INV(RAND(),LOOKUP(U259,Inputs!$J$6:$J$9,Inputs!$G$6:$G$9),LOOKUP(U259,Inputs!$J$6:$J$9,Inputs!$H$6:$H$9)),Inputs!$B$12),-Inputs!$B$12),NORM.INV(RAND(),LOOKUP(U259,Inputs!$J$6:$J$9,Inputs!$G$6:$G$9),LOOKUP(U259,Inputs!$J$6:$J$9,Inputs!$H$6:$H$9))),0),"" )</f>
        <v/>
      </c>
      <c r="L259" s="26">
        <f>IF($A259&lt;=Inputs!$B$13,IF(7&lt;=Inputs!$B$8,IF(Inputs!$B$12&gt;0,MAX(MIN(NORM.INV(RAND(),LOOKUP(V259,Inputs!$J$6:$J$9,Inputs!$G$6:$G$9),LOOKUP(V259,Inputs!$J$6:$J$9,Inputs!$H$6:$H$9)),Inputs!$B$12),-Inputs!$B$12),NORM.INV(RAND(),LOOKUP(V259,Inputs!$J$6:$J$9,Inputs!$G$6:$G$9),LOOKUP(V259,Inputs!$J$6:$J$9,Inputs!$H$6:$H$9))),0),"" )</f>
        <v/>
      </c>
      <c r="M259" s="26">
        <f>IF($A259&lt;=Inputs!$B$13,IF(8&lt;=Inputs!$B$8,IF(Inputs!$B$12&gt;0,MAX(MIN(NORM.INV(RAND(),LOOKUP(W259,Inputs!$J$6:$J$9,Inputs!$G$6:$G$9),LOOKUP(W259,Inputs!$J$6:$J$9,Inputs!$H$6:$H$9)),Inputs!$B$12),-Inputs!$B$12),NORM.INV(RAND(),LOOKUP(W259,Inputs!$J$6:$J$9,Inputs!$G$6:$G$9),LOOKUP(W259,Inputs!$J$6:$J$9,Inputs!$H$6:$H$9))),0),"" )</f>
        <v/>
      </c>
      <c r="N259" s="26">
        <f>IF($A259&lt;=Inputs!$B$13,IF(9&lt;=Inputs!$B$8,IF(Inputs!$B$12&gt;0,MAX(MIN(NORM.INV(RAND(),LOOKUP(X259,Inputs!$J$6:$J$9,Inputs!$G$6:$G$9),LOOKUP(X259,Inputs!$J$6:$J$9,Inputs!$H$6:$H$9)),Inputs!$B$12),-Inputs!$B$12),NORM.INV(RAND(),LOOKUP(X259,Inputs!$J$6:$J$9,Inputs!$G$6:$G$9),LOOKUP(X259,Inputs!$J$6:$J$9,Inputs!$H$6:$H$9))),0),"" )</f>
        <v/>
      </c>
      <c r="O259" s="26">
        <f>IF($A259&lt;=Inputs!$B$13,IF(10&lt;=Inputs!$B$8,IF(Inputs!$B$12&gt;0,MAX(MIN(NORM.INV(RAND(),LOOKUP(Y259,Inputs!$J$6:$J$9,Inputs!$G$6:$G$9),LOOKUP(Y259,Inputs!$J$6:$J$9,Inputs!$H$6:$H$9)),Inputs!$B$12),-Inputs!$B$12),NORM.INV(RAND(),LOOKUP(Y259,Inputs!$J$6:$J$9,Inputs!$G$6:$G$9),LOOKUP(Y259,Inputs!$J$6:$J$9,Inputs!$H$6:$H$9))),0),"" )</f>
        <v/>
      </c>
      <c r="P259" s="31">
        <f>IF($A259&lt;=Inputs!$B$13,RAND(),"")</f>
        <v/>
      </c>
      <c r="Q259" s="31">
        <f>IF($A259&lt;=Inputs!$B$13,RAND(),"")</f>
        <v/>
      </c>
      <c r="R259" s="31">
        <f>IF($A259&lt;=Inputs!$B$13,RAND(),"")</f>
        <v/>
      </c>
      <c r="S259" s="31">
        <f>IF($A259&lt;=Inputs!$B$13,RAND(),"")</f>
        <v/>
      </c>
      <c r="T259" s="31">
        <f>IF($A259&lt;=Inputs!$B$13,RAND(),"")</f>
        <v/>
      </c>
      <c r="U259" s="31">
        <f>IF($A259&lt;=Inputs!$B$13,RAND(),"")</f>
        <v/>
      </c>
      <c r="V259" s="31">
        <f>IF($A259&lt;=Inputs!$B$13,RAND(),"")</f>
        <v/>
      </c>
      <c r="W259" s="31">
        <f>IF($A259&lt;=Inputs!$B$13,RAND(),"")</f>
        <v/>
      </c>
      <c r="X259" s="31">
        <f>IF($A259&lt;=Inputs!$B$13,RAND(),"")</f>
        <v/>
      </c>
      <c r="Y259" s="31">
        <f>IF($A259&lt;=Inputs!$B$13,RAND(),"")</f>
        <v/>
      </c>
    </row>
    <row r="260">
      <c r="A260" t="n">
        <v>255</v>
      </c>
      <c r="B260" s="26">
        <f>IF($A260&lt;=Inputs!$B$13,IF(Inputs!$B$8&gt;0,SUM(F260:O260)/Inputs!$B$8,0),"")</f>
        <v/>
      </c>
      <c r="C260" s="27">
        <f>IF($A260&lt;=Inputs!$B$13,B260/100,"")</f>
        <v/>
      </c>
      <c r="D260" s="28">
        <f>IF($A260&lt;=Inputs!$B$13,C260*Inputs!$B$7,"")</f>
        <v/>
      </c>
      <c r="E260" s="29">
        <f>IF($A260&lt;=Inputs!$B$13,IF(D260&gt;0,1,0),"")</f>
        <v/>
      </c>
      <c r="F260" s="26">
        <f>IF($A260&lt;=Inputs!$B$13,IF(1&lt;=Inputs!$B$8,IF(Inputs!$B$12&gt;0,MAX(MIN(NORM.INV(RAND(),LOOKUP(P260,Inputs!$J$6:$J$9,Inputs!$G$6:$G$9),LOOKUP(P260,Inputs!$J$6:$J$9,Inputs!$H$6:$H$9)),Inputs!$B$12),-Inputs!$B$12),NORM.INV(RAND(),LOOKUP(P260,Inputs!$J$6:$J$9,Inputs!$G$6:$G$9),LOOKUP(P260,Inputs!$J$6:$J$9,Inputs!$H$6:$H$9))),0),"" )</f>
        <v/>
      </c>
      <c r="G260" s="26">
        <f>IF($A260&lt;=Inputs!$B$13,IF(2&lt;=Inputs!$B$8,IF(Inputs!$B$12&gt;0,MAX(MIN(NORM.INV(RAND(),LOOKUP(Q260,Inputs!$J$6:$J$9,Inputs!$G$6:$G$9),LOOKUP(Q260,Inputs!$J$6:$J$9,Inputs!$H$6:$H$9)),Inputs!$B$12),-Inputs!$B$12),NORM.INV(RAND(),LOOKUP(Q260,Inputs!$J$6:$J$9,Inputs!$G$6:$G$9),LOOKUP(Q260,Inputs!$J$6:$J$9,Inputs!$H$6:$H$9))),0),"" )</f>
        <v/>
      </c>
      <c r="H260" s="26">
        <f>IF($A260&lt;=Inputs!$B$13,IF(3&lt;=Inputs!$B$8,IF(Inputs!$B$12&gt;0,MAX(MIN(NORM.INV(RAND(),LOOKUP(R260,Inputs!$J$6:$J$9,Inputs!$G$6:$G$9),LOOKUP(R260,Inputs!$J$6:$J$9,Inputs!$H$6:$H$9)),Inputs!$B$12),-Inputs!$B$12),NORM.INV(RAND(),LOOKUP(R260,Inputs!$J$6:$J$9,Inputs!$G$6:$G$9),LOOKUP(R260,Inputs!$J$6:$J$9,Inputs!$H$6:$H$9))),0),"" )</f>
        <v/>
      </c>
      <c r="I260" s="26">
        <f>IF($A260&lt;=Inputs!$B$13,IF(4&lt;=Inputs!$B$8,IF(Inputs!$B$12&gt;0,MAX(MIN(NORM.INV(RAND(),LOOKUP(S260,Inputs!$J$6:$J$9,Inputs!$G$6:$G$9),LOOKUP(S260,Inputs!$J$6:$J$9,Inputs!$H$6:$H$9)),Inputs!$B$12),-Inputs!$B$12),NORM.INV(RAND(),LOOKUP(S260,Inputs!$J$6:$J$9,Inputs!$G$6:$G$9),LOOKUP(S260,Inputs!$J$6:$J$9,Inputs!$H$6:$H$9))),0),"" )</f>
        <v/>
      </c>
      <c r="J260" s="26">
        <f>IF($A260&lt;=Inputs!$B$13,IF(5&lt;=Inputs!$B$8,IF(Inputs!$B$12&gt;0,MAX(MIN(NORM.INV(RAND(),LOOKUP(T260,Inputs!$J$6:$J$9,Inputs!$G$6:$G$9),LOOKUP(T260,Inputs!$J$6:$J$9,Inputs!$H$6:$H$9)),Inputs!$B$12),-Inputs!$B$12),NORM.INV(RAND(),LOOKUP(T260,Inputs!$J$6:$J$9,Inputs!$G$6:$G$9),LOOKUP(T260,Inputs!$J$6:$J$9,Inputs!$H$6:$H$9))),0),"" )</f>
        <v/>
      </c>
      <c r="K260" s="26">
        <f>IF($A260&lt;=Inputs!$B$13,IF(6&lt;=Inputs!$B$8,IF(Inputs!$B$12&gt;0,MAX(MIN(NORM.INV(RAND(),LOOKUP(U260,Inputs!$J$6:$J$9,Inputs!$G$6:$G$9),LOOKUP(U260,Inputs!$J$6:$J$9,Inputs!$H$6:$H$9)),Inputs!$B$12),-Inputs!$B$12),NORM.INV(RAND(),LOOKUP(U260,Inputs!$J$6:$J$9,Inputs!$G$6:$G$9),LOOKUP(U260,Inputs!$J$6:$J$9,Inputs!$H$6:$H$9))),0),"" )</f>
        <v/>
      </c>
      <c r="L260" s="26">
        <f>IF($A260&lt;=Inputs!$B$13,IF(7&lt;=Inputs!$B$8,IF(Inputs!$B$12&gt;0,MAX(MIN(NORM.INV(RAND(),LOOKUP(V260,Inputs!$J$6:$J$9,Inputs!$G$6:$G$9),LOOKUP(V260,Inputs!$J$6:$J$9,Inputs!$H$6:$H$9)),Inputs!$B$12),-Inputs!$B$12),NORM.INV(RAND(),LOOKUP(V260,Inputs!$J$6:$J$9,Inputs!$G$6:$G$9),LOOKUP(V260,Inputs!$J$6:$J$9,Inputs!$H$6:$H$9))),0),"" )</f>
        <v/>
      </c>
      <c r="M260" s="26">
        <f>IF($A260&lt;=Inputs!$B$13,IF(8&lt;=Inputs!$B$8,IF(Inputs!$B$12&gt;0,MAX(MIN(NORM.INV(RAND(),LOOKUP(W260,Inputs!$J$6:$J$9,Inputs!$G$6:$G$9),LOOKUP(W260,Inputs!$J$6:$J$9,Inputs!$H$6:$H$9)),Inputs!$B$12),-Inputs!$B$12),NORM.INV(RAND(),LOOKUP(W260,Inputs!$J$6:$J$9,Inputs!$G$6:$G$9),LOOKUP(W260,Inputs!$J$6:$J$9,Inputs!$H$6:$H$9))),0),"" )</f>
        <v/>
      </c>
      <c r="N260" s="26">
        <f>IF($A260&lt;=Inputs!$B$13,IF(9&lt;=Inputs!$B$8,IF(Inputs!$B$12&gt;0,MAX(MIN(NORM.INV(RAND(),LOOKUP(X260,Inputs!$J$6:$J$9,Inputs!$G$6:$G$9),LOOKUP(X260,Inputs!$J$6:$J$9,Inputs!$H$6:$H$9)),Inputs!$B$12),-Inputs!$B$12),NORM.INV(RAND(),LOOKUP(X260,Inputs!$J$6:$J$9,Inputs!$G$6:$G$9),LOOKUP(X260,Inputs!$J$6:$J$9,Inputs!$H$6:$H$9))),0),"" )</f>
        <v/>
      </c>
      <c r="O260" s="26">
        <f>IF($A260&lt;=Inputs!$B$13,IF(10&lt;=Inputs!$B$8,IF(Inputs!$B$12&gt;0,MAX(MIN(NORM.INV(RAND(),LOOKUP(Y260,Inputs!$J$6:$J$9,Inputs!$G$6:$G$9),LOOKUP(Y260,Inputs!$J$6:$J$9,Inputs!$H$6:$H$9)),Inputs!$B$12),-Inputs!$B$12),NORM.INV(RAND(),LOOKUP(Y260,Inputs!$J$6:$J$9,Inputs!$G$6:$G$9),LOOKUP(Y260,Inputs!$J$6:$J$9,Inputs!$H$6:$H$9))),0),"" )</f>
        <v/>
      </c>
      <c r="P260" s="31">
        <f>IF($A260&lt;=Inputs!$B$13,RAND(),"")</f>
        <v/>
      </c>
      <c r="Q260" s="31">
        <f>IF($A260&lt;=Inputs!$B$13,RAND(),"")</f>
        <v/>
      </c>
      <c r="R260" s="31">
        <f>IF($A260&lt;=Inputs!$B$13,RAND(),"")</f>
        <v/>
      </c>
      <c r="S260" s="31">
        <f>IF($A260&lt;=Inputs!$B$13,RAND(),"")</f>
        <v/>
      </c>
      <c r="T260" s="31">
        <f>IF($A260&lt;=Inputs!$B$13,RAND(),"")</f>
        <v/>
      </c>
      <c r="U260" s="31">
        <f>IF($A260&lt;=Inputs!$B$13,RAND(),"")</f>
        <v/>
      </c>
      <c r="V260" s="31">
        <f>IF($A260&lt;=Inputs!$B$13,RAND(),"")</f>
        <v/>
      </c>
      <c r="W260" s="31">
        <f>IF($A260&lt;=Inputs!$B$13,RAND(),"")</f>
        <v/>
      </c>
      <c r="X260" s="31">
        <f>IF($A260&lt;=Inputs!$B$13,RAND(),"")</f>
        <v/>
      </c>
      <c r="Y260" s="31">
        <f>IF($A260&lt;=Inputs!$B$13,RAND(),"")</f>
        <v/>
      </c>
    </row>
    <row r="261">
      <c r="A261" t="n">
        <v>256</v>
      </c>
      <c r="B261" s="26">
        <f>IF($A261&lt;=Inputs!$B$13,IF(Inputs!$B$8&gt;0,SUM(F261:O261)/Inputs!$B$8,0),"")</f>
        <v/>
      </c>
      <c r="C261" s="27">
        <f>IF($A261&lt;=Inputs!$B$13,B261/100,"")</f>
        <v/>
      </c>
      <c r="D261" s="28">
        <f>IF($A261&lt;=Inputs!$B$13,C261*Inputs!$B$7,"")</f>
        <v/>
      </c>
      <c r="E261" s="29">
        <f>IF($A261&lt;=Inputs!$B$13,IF(D261&gt;0,1,0),"")</f>
        <v/>
      </c>
      <c r="F261" s="26">
        <f>IF($A261&lt;=Inputs!$B$13,IF(1&lt;=Inputs!$B$8,IF(Inputs!$B$12&gt;0,MAX(MIN(NORM.INV(RAND(),LOOKUP(P261,Inputs!$J$6:$J$9,Inputs!$G$6:$G$9),LOOKUP(P261,Inputs!$J$6:$J$9,Inputs!$H$6:$H$9)),Inputs!$B$12),-Inputs!$B$12),NORM.INV(RAND(),LOOKUP(P261,Inputs!$J$6:$J$9,Inputs!$G$6:$G$9),LOOKUP(P261,Inputs!$J$6:$J$9,Inputs!$H$6:$H$9))),0),"" )</f>
        <v/>
      </c>
      <c r="G261" s="26">
        <f>IF($A261&lt;=Inputs!$B$13,IF(2&lt;=Inputs!$B$8,IF(Inputs!$B$12&gt;0,MAX(MIN(NORM.INV(RAND(),LOOKUP(Q261,Inputs!$J$6:$J$9,Inputs!$G$6:$G$9),LOOKUP(Q261,Inputs!$J$6:$J$9,Inputs!$H$6:$H$9)),Inputs!$B$12),-Inputs!$B$12),NORM.INV(RAND(),LOOKUP(Q261,Inputs!$J$6:$J$9,Inputs!$G$6:$G$9),LOOKUP(Q261,Inputs!$J$6:$J$9,Inputs!$H$6:$H$9))),0),"" )</f>
        <v/>
      </c>
      <c r="H261" s="26">
        <f>IF($A261&lt;=Inputs!$B$13,IF(3&lt;=Inputs!$B$8,IF(Inputs!$B$12&gt;0,MAX(MIN(NORM.INV(RAND(),LOOKUP(R261,Inputs!$J$6:$J$9,Inputs!$G$6:$G$9),LOOKUP(R261,Inputs!$J$6:$J$9,Inputs!$H$6:$H$9)),Inputs!$B$12),-Inputs!$B$12),NORM.INV(RAND(),LOOKUP(R261,Inputs!$J$6:$J$9,Inputs!$G$6:$G$9),LOOKUP(R261,Inputs!$J$6:$J$9,Inputs!$H$6:$H$9))),0),"" )</f>
        <v/>
      </c>
      <c r="I261" s="26">
        <f>IF($A261&lt;=Inputs!$B$13,IF(4&lt;=Inputs!$B$8,IF(Inputs!$B$12&gt;0,MAX(MIN(NORM.INV(RAND(),LOOKUP(S261,Inputs!$J$6:$J$9,Inputs!$G$6:$G$9),LOOKUP(S261,Inputs!$J$6:$J$9,Inputs!$H$6:$H$9)),Inputs!$B$12),-Inputs!$B$12),NORM.INV(RAND(),LOOKUP(S261,Inputs!$J$6:$J$9,Inputs!$G$6:$G$9),LOOKUP(S261,Inputs!$J$6:$J$9,Inputs!$H$6:$H$9))),0),"" )</f>
        <v/>
      </c>
      <c r="J261" s="26">
        <f>IF($A261&lt;=Inputs!$B$13,IF(5&lt;=Inputs!$B$8,IF(Inputs!$B$12&gt;0,MAX(MIN(NORM.INV(RAND(),LOOKUP(T261,Inputs!$J$6:$J$9,Inputs!$G$6:$G$9),LOOKUP(T261,Inputs!$J$6:$J$9,Inputs!$H$6:$H$9)),Inputs!$B$12),-Inputs!$B$12),NORM.INV(RAND(),LOOKUP(T261,Inputs!$J$6:$J$9,Inputs!$G$6:$G$9),LOOKUP(T261,Inputs!$J$6:$J$9,Inputs!$H$6:$H$9))),0),"" )</f>
        <v/>
      </c>
      <c r="K261" s="26">
        <f>IF($A261&lt;=Inputs!$B$13,IF(6&lt;=Inputs!$B$8,IF(Inputs!$B$12&gt;0,MAX(MIN(NORM.INV(RAND(),LOOKUP(U261,Inputs!$J$6:$J$9,Inputs!$G$6:$G$9),LOOKUP(U261,Inputs!$J$6:$J$9,Inputs!$H$6:$H$9)),Inputs!$B$12),-Inputs!$B$12),NORM.INV(RAND(),LOOKUP(U261,Inputs!$J$6:$J$9,Inputs!$G$6:$G$9),LOOKUP(U261,Inputs!$J$6:$J$9,Inputs!$H$6:$H$9))),0),"" )</f>
        <v/>
      </c>
      <c r="L261" s="26">
        <f>IF($A261&lt;=Inputs!$B$13,IF(7&lt;=Inputs!$B$8,IF(Inputs!$B$12&gt;0,MAX(MIN(NORM.INV(RAND(),LOOKUP(V261,Inputs!$J$6:$J$9,Inputs!$G$6:$G$9),LOOKUP(V261,Inputs!$J$6:$J$9,Inputs!$H$6:$H$9)),Inputs!$B$12),-Inputs!$B$12),NORM.INV(RAND(),LOOKUP(V261,Inputs!$J$6:$J$9,Inputs!$G$6:$G$9),LOOKUP(V261,Inputs!$J$6:$J$9,Inputs!$H$6:$H$9))),0),"" )</f>
        <v/>
      </c>
      <c r="M261" s="26">
        <f>IF($A261&lt;=Inputs!$B$13,IF(8&lt;=Inputs!$B$8,IF(Inputs!$B$12&gt;0,MAX(MIN(NORM.INV(RAND(),LOOKUP(W261,Inputs!$J$6:$J$9,Inputs!$G$6:$G$9),LOOKUP(W261,Inputs!$J$6:$J$9,Inputs!$H$6:$H$9)),Inputs!$B$12),-Inputs!$B$12),NORM.INV(RAND(),LOOKUP(W261,Inputs!$J$6:$J$9,Inputs!$G$6:$G$9),LOOKUP(W261,Inputs!$J$6:$J$9,Inputs!$H$6:$H$9))),0),"" )</f>
        <v/>
      </c>
      <c r="N261" s="26">
        <f>IF($A261&lt;=Inputs!$B$13,IF(9&lt;=Inputs!$B$8,IF(Inputs!$B$12&gt;0,MAX(MIN(NORM.INV(RAND(),LOOKUP(X261,Inputs!$J$6:$J$9,Inputs!$G$6:$G$9),LOOKUP(X261,Inputs!$J$6:$J$9,Inputs!$H$6:$H$9)),Inputs!$B$12),-Inputs!$B$12),NORM.INV(RAND(),LOOKUP(X261,Inputs!$J$6:$J$9,Inputs!$G$6:$G$9),LOOKUP(X261,Inputs!$J$6:$J$9,Inputs!$H$6:$H$9))),0),"" )</f>
        <v/>
      </c>
      <c r="O261" s="26">
        <f>IF($A261&lt;=Inputs!$B$13,IF(10&lt;=Inputs!$B$8,IF(Inputs!$B$12&gt;0,MAX(MIN(NORM.INV(RAND(),LOOKUP(Y261,Inputs!$J$6:$J$9,Inputs!$G$6:$G$9),LOOKUP(Y261,Inputs!$J$6:$J$9,Inputs!$H$6:$H$9)),Inputs!$B$12),-Inputs!$B$12),NORM.INV(RAND(),LOOKUP(Y261,Inputs!$J$6:$J$9,Inputs!$G$6:$G$9),LOOKUP(Y261,Inputs!$J$6:$J$9,Inputs!$H$6:$H$9))),0),"" )</f>
        <v/>
      </c>
      <c r="P261" s="31">
        <f>IF($A261&lt;=Inputs!$B$13,RAND(),"")</f>
        <v/>
      </c>
      <c r="Q261" s="31">
        <f>IF($A261&lt;=Inputs!$B$13,RAND(),"")</f>
        <v/>
      </c>
      <c r="R261" s="31">
        <f>IF($A261&lt;=Inputs!$B$13,RAND(),"")</f>
        <v/>
      </c>
      <c r="S261" s="31">
        <f>IF($A261&lt;=Inputs!$B$13,RAND(),"")</f>
        <v/>
      </c>
      <c r="T261" s="31">
        <f>IF($A261&lt;=Inputs!$B$13,RAND(),"")</f>
        <v/>
      </c>
      <c r="U261" s="31">
        <f>IF($A261&lt;=Inputs!$B$13,RAND(),"")</f>
        <v/>
      </c>
      <c r="V261" s="31">
        <f>IF($A261&lt;=Inputs!$B$13,RAND(),"")</f>
        <v/>
      </c>
      <c r="W261" s="31">
        <f>IF($A261&lt;=Inputs!$B$13,RAND(),"")</f>
        <v/>
      </c>
      <c r="X261" s="31">
        <f>IF($A261&lt;=Inputs!$B$13,RAND(),"")</f>
        <v/>
      </c>
      <c r="Y261" s="31">
        <f>IF($A261&lt;=Inputs!$B$13,RAND(),"")</f>
        <v/>
      </c>
    </row>
    <row r="262">
      <c r="A262" t="n">
        <v>257</v>
      </c>
      <c r="B262" s="26">
        <f>IF($A262&lt;=Inputs!$B$13,IF(Inputs!$B$8&gt;0,SUM(F262:O262)/Inputs!$B$8,0),"")</f>
        <v/>
      </c>
      <c r="C262" s="27">
        <f>IF($A262&lt;=Inputs!$B$13,B262/100,"")</f>
        <v/>
      </c>
      <c r="D262" s="28">
        <f>IF($A262&lt;=Inputs!$B$13,C262*Inputs!$B$7,"")</f>
        <v/>
      </c>
      <c r="E262" s="29">
        <f>IF($A262&lt;=Inputs!$B$13,IF(D262&gt;0,1,0),"")</f>
        <v/>
      </c>
      <c r="F262" s="26">
        <f>IF($A262&lt;=Inputs!$B$13,IF(1&lt;=Inputs!$B$8,IF(Inputs!$B$12&gt;0,MAX(MIN(NORM.INV(RAND(),LOOKUP(P262,Inputs!$J$6:$J$9,Inputs!$G$6:$G$9),LOOKUP(P262,Inputs!$J$6:$J$9,Inputs!$H$6:$H$9)),Inputs!$B$12),-Inputs!$B$12),NORM.INV(RAND(),LOOKUP(P262,Inputs!$J$6:$J$9,Inputs!$G$6:$G$9),LOOKUP(P262,Inputs!$J$6:$J$9,Inputs!$H$6:$H$9))),0),"" )</f>
        <v/>
      </c>
      <c r="G262" s="26">
        <f>IF($A262&lt;=Inputs!$B$13,IF(2&lt;=Inputs!$B$8,IF(Inputs!$B$12&gt;0,MAX(MIN(NORM.INV(RAND(),LOOKUP(Q262,Inputs!$J$6:$J$9,Inputs!$G$6:$G$9),LOOKUP(Q262,Inputs!$J$6:$J$9,Inputs!$H$6:$H$9)),Inputs!$B$12),-Inputs!$B$12),NORM.INV(RAND(),LOOKUP(Q262,Inputs!$J$6:$J$9,Inputs!$G$6:$G$9),LOOKUP(Q262,Inputs!$J$6:$J$9,Inputs!$H$6:$H$9))),0),"" )</f>
        <v/>
      </c>
      <c r="H262" s="26">
        <f>IF($A262&lt;=Inputs!$B$13,IF(3&lt;=Inputs!$B$8,IF(Inputs!$B$12&gt;0,MAX(MIN(NORM.INV(RAND(),LOOKUP(R262,Inputs!$J$6:$J$9,Inputs!$G$6:$G$9),LOOKUP(R262,Inputs!$J$6:$J$9,Inputs!$H$6:$H$9)),Inputs!$B$12),-Inputs!$B$12),NORM.INV(RAND(),LOOKUP(R262,Inputs!$J$6:$J$9,Inputs!$G$6:$G$9),LOOKUP(R262,Inputs!$J$6:$J$9,Inputs!$H$6:$H$9))),0),"" )</f>
        <v/>
      </c>
      <c r="I262" s="26">
        <f>IF($A262&lt;=Inputs!$B$13,IF(4&lt;=Inputs!$B$8,IF(Inputs!$B$12&gt;0,MAX(MIN(NORM.INV(RAND(),LOOKUP(S262,Inputs!$J$6:$J$9,Inputs!$G$6:$G$9),LOOKUP(S262,Inputs!$J$6:$J$9,Inputs!$H$6:$H$9)),Inputs!$B$12),-Inputs!$B$12),NORM.INV(RAND(),LOOKUP(S262,Inputs!$J$6:$J$9,Inputs!$G$6:$G$9),LOOKUP(S262,Inputs!$J$6:$J$9,Inputs!$H$6:$H$9))),0),"" )</f>
        <v/>
      </c>
      <c r="J262" s="26">
        <f>IF($A262&lt;=Inputs!$B$13,IF(5&lt;=Inputs!$B$8,IF(Inputs!$B$12&gt;0,MAX(MIN(NORM.INV(RAND(),LOOKUP(T262,Inputs!$J$6:$J$9,Inputs!$G$6:$G$9),LOOKUP(T262,Inputs!$J$6:$J$9,Inputs!$H$6:$H$9)),Inputs!$B$12),-Inputs!$B$12),NORM.INV(RAND(),LOOKUP(T262,Inputs!$J$6:$J$9,Inputs!$G$6:$G$9),LOOKUP(T262,Inputs!$J$6:$J$9,Inputs!$H$6:$H$9))),0),"" )</f>
        <v/>
      </c>
      <c r="K262" s="26">
        <f>IF($A262&lt;=Inputs!$B$13,IF(6&lt;=Inputs!$B$8,IF(Inputs!$B$12&gt;0,MAX(MIN(NORM.INV(RAND(),LOOKUP(U262,Inputs!$J$6:$J$9,Inputs!$G$6:$G$9),LOOKUP(U262,Inputs!$J$6:$J$9,Inputs!$H$6:$H$9)),Inputs!$B$12),-Inputs!$B$12),NORM.INV(RAND(),LOOKUP(U262,Inputs!$J$6:$J$9,Inputs!$G$6:$G$9),LOOKUP(U262,Inputs!$J$6:$J$9,Inputs!$H$6:$H$9))),0),"" )</f>
        <v/>
      </c>
      <c r="L262" s="26">
        <f>IF($A262&lt;=Inputs!$B$13,IF(7&lt;=Inputs!$B$8,IF(Inputs!$B$12&gt;0,MAX(MIN(NORM.INV(RAND(),LOOKUP(V262,Inputs!$J$6:$J$9,Inputs!$G$6:$G$9),LOOKUP(V262,Inputs!$J$6:$J$9,Inputs!$H$6:$H$9)),Inputs!$B$12),-Inputs!$B$12),NORM.INV(RAND(),LOOKUP(V262,Inputs!$J$6:$J$9,Inputs!$G$6:$G$9),LOOKUP(V262,Inputs!$J$6:$J$9,Inputs!$H$6:$H$9))),0),"" )</f>
        <v/>
      </c>
      <c r="M262" s="26">
        <f>IF($A262&lt;=Inputs!$B$13,IF(8&lt;=Inputs!$B$8,IF(Inputs!$B$12&gt;0,MAX(MIN(NORM.INV(RAND(),LOOKUP(W262,Inputs!$J$6:$J$9,Inputs!$G$6:$G$9),LOOKUP(W262,Inputs!$J$6:$J$9,Inputs!$H$6:$H$9)),Inputs!$B$12),-Inputs!$B$12),NORM.INV(RAND(),LOOKUP(W262,Inputs!$J$6:$J$9,Inputs!$G$6:$G$9),LOOKUP(W262,Inputs!$J$6:$J$9,Inputs!$H$6:$H$9))),0),"" )</f>
        <v/>
      </c>
      <c r="N262" s="26">
        <f>IF($A262&lt;=Inputs!$B$13,IF(9&lt;=Inputs!$B$8,IF(Inputs!$B$12&gt;0,MAX(MIN(NORM.INV(RAND(),LOOKUP(X262,Inputs!$J$6:$J$9,Inputs!$G$6:$G$9),LOOKUP(X262,Inputs!$J$6:$J$9,Inputs!$H$6:$H$9)),Inputs!$B$12),-Inputs!$B$12),NORM.INV(RAND(),LOOKUP(X262,Inputs!$J$6:$J$9,Inputs!$G$6:$G$9),LOOKUP(X262,Inputs!$J$6:$J$9,Inputs!$H$6:$H$9))),0),"" )</f>
        <v/>
      </c>
      <c r="O262" s="26">
        <f>IF($A262&lt;=Inputs!$B$13,IF(10&lt;=Inputs!$B$8,IF(Inputs!$B$12&gt;0,MAX(MIN(NORM.INV(RAND(),LOOKUP(Y262,Inputs!$J$6:$J$9,Inputs!$G$6:$G$9),LOOKUP(Y262,Inputs!$J$6:$J$9,Inputs!$H$6:$H$9)),Inputs!$B$12),-Inputs!$B$12),NORM.INV(RAND(),LOOKUP(Y262,Inputs!$J$6:$J$9,Inputs!$G$6:$G$9),LOOKUP(Y262,Inputs!$J$6:$J$9,Inputs!$H$6:$H$9))),0),"" )</f>
        <v/>
      </c>
      <c r="P262" s="31">
        <f>IF($A262&lt;=Inputs!$B$13,RAND(),"")</f>
        <v/>
      </c>
      <c r="Q262" s="31">
        <f>IF($A262&lt;=Inputs!$B$13,RAND(),"")</f>
        <v/>
      </c>
      <c r="R262" s="31">
        <f>IF($A262&lt;=Inputs!$B$13,RAND(),"")</f>
        <v/>
      </c>
      <c r="S262" s="31">
        <f>IF($A262&lt;=Inputs!$B$13,RAND(),"")</f>
        <v/>
      </c>
      <c r="T262" s="31">
        <f>IF($A262&lt;=Inputs!$B$13,RAND(),"")</f>
        <v/>
      </c>
      <c r="U262" s="31">
        <f>IF($A262&lt;=Inputs!$B$13,RAND(),"")</f>
        <v/>
      </c>
      <c r="V262" s="31">
        <f>IF($A262&lt;=Inputs!$B$13,RAND(),"")</f>
        <v/>
      </c>
      <c r="W262" s="31">
        <f>IF($A262&lt;=Inputs!$B$13,RAND(),"")</f>
        <v/>
      </c>
      <c r="X262" s="31">
        <f>IF($A262&lt;=Inputs!$B$13,RAND(),"")</f>
        <v/>
      </c>
      <c r="Y262" s="31">
        <f>IF($A262&lt;=Inputs!$B$13,RAND(),"")</f>
        <v/>
      </c>
    </row>
    <row r="263">
      <c r="A263" t="n">
        <v>258</v>
      </c>
      <c r="B263" s="26">
        <f>IF($A263&lt;=Inputs!$B$13,IF(Inputs!$B$8&gt;0,SUM(F263:O263)/Inputs!$B$8,0),"")</f>
        <v/>
      </c>
      <c r="C263" s="27">
        <f>IF($A263&lt;=Inputs!$B$13,B263/100,"")</f>
        <v/>
      </c>
      <c r="D263" s="28">
        <f>IF($A263&lt;=Inputs!$B$13,C263*Inputs!$B$7,"")</f>
        <v/>
      </c>
      <c r="E263" s="29">
        <f>IF($A263&lt;=Inputs!$B$13,IF(D263&gt;0,1,0),"")</f>
        <v/>
      </c>
      <c r="F263" s="26">
        <f>IF($A263&lt;=Inputs!$B$13,IF(1&lt;=Inputs!$B$8,IF(Inputs!$B$12&gt;0,MAX(MIN(NORM.INV(RAND(),LOOKUP(P263,Inputs!$J$6:$J$9,Inputs!$G$6:$G$9),LOOKUP(P263,Inputs!$J$6:$J$9,Inputs!$H$6:$H$9)),Inputs!$B$12),-Inputs!$B$12),NORM.INV(RAND(),LOOKUP(P263,Inputs!$J$6:$J$9,Inputs!$G$6:$G$9),LOOKUP(P263,Inputs!$J$6:$J$9,Inputs!$H$6:$H$9))),0),"" )</f>
        <v/>
      </c>
      <c r="G263" s="26">
        <f>IF($A263&lt;=Inputs!$B$13,IF(2&lt;=Inputs!$B$8,IF(Inputs!$B$12&gt;0,MAX(MIN(NORM.INV(RAND(),LOOKUP(Q263,Inputs!$J$6:$J$9,Inputs!$G$6:$G$9),LOOKUP(Q263,Inputs!$J$6:$J$9,Inputs!$H$6:$H$9)),Inputs!$B$12),-Inputs!$B$12),NORM.INV(RAND(),LOOKUP(Q263,Inputs!$J$6:$J$9,Inputs!$G$6:$G$9),LOOKUP(Q263,Inputs!$J$6:$J$9,Inputs!$H$6:$H$9))),0),"" )</f>
        <v/>
      </c>
      <c r="H263" s="26">
        <f>IF($A263&lt;=Inputs!$B$13,IF(3&lt;=Inputs!$B$8,IF(Inputs!$B$12&gt;0,MAX(MIN(NORM.INV(RAND(),LOOKUP(R263,Inputs!$J$6:$J$9,Inputs!$G$6:$G$9),LOOKUP(R263,Inputs!$J$6:$J$9,Inputs!$H$6:$H$9)),Inputs!$B$12),-Inputs!$B$12),NORM.INV(RAND(),LOOKUP(R263,Inputs!$J$6:$J$9,Inputs!$G$6:$G$9),LOOKUP(R263,Inputs!$J$6:$J$9,Inputs!$H$6:$H$9))),0),"" )</f>
        <v/>
      </c>
      <c r="I263" s="26">
        <f>IF($A263&lt;=Inputs!$B$13,IF(4&lt;=Inputs!$B$8,IF(Inputs!$B$12&gt;0,MAX(MIN(NORM.INV(RAND(),LOOKUP(S263,Inputs!$J$6:$J$9,Inputs!$G$6:$G$9),LOOKUP(S263,Inputs!$J$6:$J$9,Inputs!$H$6:$H$9)),Inputs!$B$12),-Inputs!$B$12),NORM.INV(RAND(),LOOKUP(S263,Inputs!$J$6:$J$9,Inputs!$G$6:$G$9),LOOKUP(S263,Inputs!$J$6:$J$9,Inputs!$H$6:$H$9))),0),"" )</f>
        <v/>
      </c>
      <c r="J263" s="26">
        <f>IF($A263&lt;=Inputs!$B$13,IF(5&lt;=Inputs!$B$8,IF(Inputs!$B$12&gt;0,MAX(MIN(NORM.INV(RAND(),LOOKUP(T263,Inputs!$J$6:$J$9,Inputs!$G$6:$G$9),LOOKUP(T263,Inputs!$J$6:$J$9,Inputs!$H$6:$H$9)),Inputs!$B$12),-Inputs!$B$12),NORM.INV(RAND(),LOOKUP(T263,Inputs!$J$6:$J$9,Inputs!$G$6:$G$9),LOOKUP(T263,Inputs!$J$6:$J$9,Inputs!$H$6:$H$9))),0),"" )</f>
        <v/>
      </c>
      <c r="K263" s="26">
        <f>IF($A263&lt;=Inputs!$B$13,IF(6&lt;=Inputs!$B$8,IF(Inputs!$B$12&gt;0,MAX(MIN(NORM.INV(RAND(),LOOKUP(U263,Inputs!$J$6:$J$9,Inputs!$G$6:$G$9),LOOKUP(U263,Inputs!$J$6:$J$9,Inputs!$H$6:$H$9)),Inputs!$B$12),-Inputs!$B$12),NORM.INV(RAND(),LOOKUP(U263,Inputs!$J$6:$J$9,Inputs!$G$6:$G$9),LOOKUP(U263,Inputs!$J$6:$J$9,Inputs!$H$6:$H$9))),0),"" )</f>
        <v/>
      </c>
      <c r="L263" s="26">
        <f>IF($A263&lt;=Inputs!$B$13,IF(7&lt;=Inputs!$B$8,IF(Inputs!$B$12&gt;0,MAX(MIN(NORM.INV(RAND(),LOOKUP(V263,Inputs!$J$6:$J$9,Inputs!$G$6:$G$9),LOOKUP(V263,Inputs!$J$6:$J$9,Inputs!$H$6:$H$9)),Inputs!$B$12),-Inputs!$B$12),NORM.INV(RAND(),LOOKUP(V263,Inputs!$J$6:$J$9,Inputs!$G$6:$G$9),LOOKUP(V263,Inputs!$J$6:$J$9,Inputs!$H$6:$H$9))),0),"" )</f>
        <v/>
      </c>
      <c r="M263" s="26">
        <f>IF($A263&lt;=Inputs!$B$13,IF(8&lt;=Inputs!$B$8,IF(Inputs!$B$12&gt;0,MAX(MIN(NORM.INV(RAND(),LOOKUP(W263,Inputs!$J$6:$J$9,Inputs!$G$6:$G$9),LOOKUP(W263,Inputs!$J$6:$J$9,Inputs!$H$6:$H$9)),Inputs!$B$12),-Inputs!$B$12),NORM.INV(RAND(),LOOKUP(W263,Inputs!$J$6:$J$9,Inputs!$G$6:$G$9),LOOKUP(W263,Inputs!$J$6:$J$9,Inputs!$H$6:$H$9))),0),"" )</f>
        <v/>
      </c>
      <c r="N263" s="26">
        <f>IF($A263&lt;=Inputs!$B$13,IF(9&lt;=Inputs!$B$8,IF(Inputs!$B$12&gt;0,MAX(MIN(NORM.INV(RAND(),LOOKUP(X263,Inputs!$J$6:$J$9,Inputs!$G$6:$G$9),LOOKUP(X263,Inputs!$J$6:$J$9,Inputs!$H$6:$H$9)),Inputs!$B$12),-Inputs!$B$12),NORM.INV(RAND(),LOOKUP(X263,Inputs!$J$6:$J$9,Inputs!$G$6:$G$9),LOOKUP(X263,Inputs!$J$6:$J$9,Inputs!$H$6:$H$9))),0),"" )</f>
        <v/>
      </c>
      <c r="O263" s="26">
        <f>IF($A263&lt;=Inputs!$B$13,IF(10&lt;=Inputs!$B$8,IF(Inputs!$B$12&gt;0,MAX(MIN(NORM.INV(RAND(),LOOKUP(Y263,Inputs!$J$6:$J$9,Inputs!$G$6:$G$9),LOOKUP(Y263,Inputs!$J$6:$J$9,Inputs!$H$6:$H$9)),Inputs!$B$12),-Inputs!$B$12),NORM.INV(RAND(),LOOKUP(Y263,Inputs!$J$6:$J$9,Inputs!$G$6:$G$9),LOOKUP(Y263,Inputs!$J$6:$J$9,Inputs!$H$6:$H$9))),0),"" )</f>
        <v/>
      </c>
      <c r="P263" s="31">
        <f>IF($A263&lt;=Inputs!$B$13,RAND(),"")</f>
        <v/>
      </c>
      <c r="Q263" s="31">
        <f>IF($A263&lt;=Inputs!$B$13,RAND(),"")</f>
        <v/>
      </c>
      <c r="R263" s="31">
        <f>IF($A263&lt;=Inputs!$B$13,RAND(),"")</f>
        <v/>
      </c>
      <c r="S263" s="31">
        <f>IF($A263&lt;=Inputs!$B$13,RAND(),"")</f>
        <v/>
      </c>
      <c r="T263" s="31">
        <f>IF($A263&lt;=Inputs!$B$13,RAND(),"")</f>
        <v/>
      </c>
      <c r="U263" s="31">
        <f>IF($A263&lt;=Inputs!$B$13,RAND(),"")</f>
        <v/>
      </c>
      <c r="V263" s="31">
        <f>IF($A263&lt;=Inputs!$B$13,RAND(),"")</f>
        <v/>
      </c>
      <c r="W263" s="31">
        <f>IF($A263&lt;=Inputs!$B$13,RAND(),"")</f>
        <v/>
      </c>
      <c r="X263" s="31">
        <f>IF($A263&lt;=Inputs!$B$13,RAND(),"")</f>
        <v/>
      </c>
      <c r="Y263" s="31">
        <f>IF($A263&lt;=Inputs!$B$13,RAND(),"")</f>
        <v/>
      </c>
    </row>
    <row r="264">
      <c r="A264" t="n">
        <v>259</v>
      </c>
      <c r="B264" s="26">
        <f>IF($A264&lt;=Inputs!$B$13,IF(Inputs!$B$8&gt;0,SUM(F264:O264)/Inputs!$B$8,0),"")</f>
        <v/>
      </c>
      <c r="C264" s="27">
        <f>IF($A264&lt;=Inputs!$B$13,B264/100,"")</f>
        <v/>
      </c>
      <c r="D264" s="28">
        <f>IF($A264&lt;=Inputs!$B$13,C264*Inputs!$B$7,"")</f>
        <v/>
      </c>
      <c r="E264" s="29">
        <f>IF($A264&lt;=Inputs!$B$13,IF(D264&gt;0,1,0),"")</f>
        <v/>
      </c>
      <c r="F264" s="26">
        <f>IF($A264&lt;=Inputs!$B$13,IF(1&lt;=Inputs!$B$8,IF(Inputs!$B$12&gt;0,MAX(MIN(NORM.INV(RAND(),LOOKUP(P264,Inputs!$J$6:$J$9,Inputs!$G$6:$G$9),LOOKUP(P264,Inputs!$J$6:$J$9,Inputs!$H$6:$H$9)),Inputs!$B$12),-Inputs!$B$12),NORM.INV(RAND(),LOOKUP(P264,Inputs!$J$6:$J$9,Inputs!$G$6:$G$9),LOOKUP(P264,Inputs!$J$6:$J$9,Inputs!$H$6:$H$9))),0),"" )</f>
        <v/>
      </c>
      <c r="G264" s="26">
        <f>IF($A264&lt;=Inputs!$B$13,IF(2&lt;=Inputs!$B$8,IF(Inputs!$B$12&gt;0,MAX(MIN(NORM.INV(RAND(),LOOKUP(Q264,Inputs!$J$6:$J$9,Inputs!$G$6:$G$9),LOOKUP(Q264,Inputs!$J$6:$J$9,Inputs!$H$6:$H$9)),Inputs!$B$12),-Inputs!$B$12),NORM.INV(RAND(),LOOKUP(Q264,Inputs!$J$6:$J$9,Inputs!$G$6:$G$9),LOOKUP(Q264,Inputs!$J$6:$J$9,Inputs!$H$6:$H$9))),0),"" )</f>
        <v/>
      </c>
      <c r="H264" s="26">
        <f>IF($A264&lt;=Inputs!$B$13,IF(3&lt;=Inputs!$B$8,IF(Inputs!$B$12&gt;0,MAX(MIN(NORM.INV(RAND(),LOOKUP(R264,Inputs!$J$6:$J$9,Inputs!$G$6:$G$9),LOOKUP(R264,Inputs!$J$6:$J$9,Inputs!$H$6:$H$9)),Inputs!$B$12),-Inputs!$B$12),NORM.INV(RAND(),LOOKUP(R264,Inputs!$J$6:$J$9,Inputs!$G$6:$G$9),LOOKUP(R264,Inputs!$J$6:$J$9,Inputs!$H$6:$H$9))),0),"" )</f>
        <v/>
      </c>
      <c r="I264" s="26">
        <f>IF($A264&lt;=Inputs!$B$13,IF(4&lt;=Inputs!$B$8,IF(Inputs!$B$12&gt;0,MAX(MIN(NORM.INV(RAND(),LOOKUP(S264,Inputs!$J$6:$J$9,Inputs!$G$6:$G$9),LOOKUP(S264,Inputs!$J$6:$J$9,Inputs!$H$6:$H$9)),Inputs!$B$12),-Inputs!$B$12),NORM.INV(RAND(),LOOKUP(S264,Inputs!$J$6:$J$9,Inputs!$G$6:$G$9),LOOKUP(S264,Inputs!$J$6:$J$9,Inputs!$H$6:$H$9))),0),"" )</f>
        <v/>
      </c>
      <c r="J264" s="26">
        <f>IF($A264&lt;=Inputs!$B$13,IF(5&lt;=Inputs!$B$8,IF(Inputs!$B$12&gt;0,MAX(MIN(NORM.INV(RAND(),LOOKUP(T264,Inputs!$J$6:$J$9,Inputs!$G$6:$G$9),LOOKUP(T264,Inputs!$J$6:$J$9,Inputs!$H$6:$H$9)),Inputs!$B$12),-Inputs!$B$12),NORM.INV(RAND(),LOOKUP(T264,Inputs!$J$6:$J$9,Inputs!$G$6:$G$9),LOOKUP(T264,Inputs!$J$6:$J$9,Inputs!$H$6:$H$9))),0),"" )</f>
        <v/>
      </c>
      <c r="K264" s="26">
        <f>IF($A264&lt;=Inputs!$B$13,IF(6&lt;=Inputs!$B$8,IF(Inputs!$B$12&gt;0,MAX(MIN(NORM.INV(RAND(),LOOKUP(U264,Inputs!$J$6:$J$9,Inputs!$G$6:$G$9),LOOKUP(U264,Inputs!$J$6:$J$9,Inputs!$H$6:$H$9)),Inputs!$B$12),-Inputs!$B$12),NORM.INV(RAND(),LOOKUP(U264,Inputs!$J$6:$J$9,Inputs!$G$6:$G$9),LOOKUP(U264,Inputs!$J$6:$J$9,Inputs!$H$6:$H$9))),0),"" )</f>
        <v/>
      </c>
      <c r="L264" s="26">
        <f>IF($A264&lt;=Inputs!$B$13,IF(7&lt;=Inputs!$B$8,IF(Inputs!$B$12&gt;0,MAX(MIN(NORM.INV(RAND(),LOOKUP(V264,Inputs!$J$6:$J$9,Inputs!$G$6:$G$9),LOOKUP(V264,Inputs!$J$6:$J$9,Inputs!$H$6:$H$9)),Inputs!$B$12),-Inputs!$B$12),NORM.INV(RAND(),LOOKUP(V264,Inputs!$J$6:$J$9,Inputs!$G$6:$G$9),LOOKUP(V264,Inputs!$J$6:$J$9,Inputs!$H$6:$H$9))),0),"" )</f>
        <v/>
      </c>
      <c r="M264" s="26">
        <f>IF($A264&lt;=Inputs!$B$13,IF(8&lt;=Inputs!$B$8,IF(Inputs!$B$12&gt;0,MAX(MIN(NORM.INV(RAND(),LOOKUP(W264,Inputs!$J$6:$J$9,Inputs!$G$6:$G$9),LOOKUP(W264,Inputs!$J$6:$J$9,Inputs!$H$6:$H$9)),Inputs!$B$12),-Inputs!$B$12),NORM.INV(RAND(),LOOKUP(W264,Inputs!$J$6:$J$9,Inputs!$G$6:$G$9),LOOKUP(W264,Inputs!$J$6:$J$9,Inputs!$H$6:$H$9))),0),"" )</f>
        <v/>
      </c>
      <c r="N264" s="26">
        <f>IF($A264&lt;=Inputs!$B$13,IF(9&lt;=Inputs!$B$8,IF(Inputs!$B$12&gt;0,MAX(MIN(NORM.INV(RAND(),LOOKUP(X264,Inputs!$J$6:$J$9,Inputs!$G$6:$G$9),LOOKUP(X264,Inputs!$J$6:$J$9,Inputs!$H$6:$H$9)),Inputs!$B$12),-Inputs!$B$12),NORM.INV(RAND(),LOOKUP(X264,Inputs!$J$6:$J$9,Inputs!$G$6:$G$9),LOOKUP(X264,Inputs!$J$6:$J$9,Inputs!$H$6:$H$9))),0),"" )</f>
        <v/>
      </c>
      <c r="O264" s="26">
        <f>IF($A264&lt;=Inputs!$B$13,IF(10&lt;=Inputs!$B$8,IF(Inputs!$B$12&gt;0,MAX(MIN(NORM.INV(RAND(),LOOKUP(Y264,Inputs!$J$6:$J$9,Inputs!$G$6:$G$9),LOOKUP(Y264,Inputs!$J$6:$J$9,Inputs!$H$6:$H$9)),Inputs!$B$12),-Inputs!$B$12),NORM.INV(RAND(),LOOKUP(Y264,Inputs!$J$6:$J$9,Inputs!$G$6:$G$9),LOOKUP(Y264,Inputs!$J$6:$J$9,Inputs!$H$6:$H$9))),0),"" )</f>
        <v/>
      </c>
      <c r="P264" s="31">
        <f>IF($A264&lt;=Inputs!$B$13,RAND(),"")</f>
        <v/>
      </c>
      <c r="Q264" s="31">
        <f>IF($A264&lt;=Inputs!$B$13,RAND(),"")</f>
        <v/>
      </c>
      <c r="R264" s="31">
        <f>IF($A264&lt;=Inputs!$B$13,RAND(),"")</f>
        <v/>
      </c>
      <c r="S264" s="31">
        <f>IF($A264&lt;=Inputs!$B$13,RAND(),"")</f>
        <v/>
      </c>
      <c r="T264" s="31">
        <f>IF($A264&lt;=Inputs!$B$13,RAND(),"")</f>
        <v/>
      </c>
      <c r="U264" s="31">
        <f>IF($A264&lt;=Inputs!$B$13,RAND(),"")</f>
        <v/>
      </c>
      <c r="V264" s="31">
        <f>IF($A264&lt;=Inputs!$B$13,RAND(),"")</f>
        <v/>
      </c>
      <c r="W264" s="31">
        <f>IF($A264&lt;=Inputs!$B$13,RAND(),"")</f>
        <v/>
      </c>
      <c r="X264" s="31">
        <f>IF($A264&lt;=Inputs!$B$13,RAND(),"")</f>
        <v/>
      </c>
      <c r="Y264" s="31">
        <f>IF($A264&lt;=Inputs!$B$13,RAND(),"")</f>
        <v/>
      </c>
    </row>
    <row r="265">
      <c r="A265" t="n">
        <v>260</v>
      </c>
      <c r="B265" s="26">
        <f>IF($A265&lt;=Inputs!$B$13,IF(Inputs!$B$8&gt;0,SUM(F265:O265)/Inputs!$B$8,0),"")</f>
        <v/>
      </c>
      <c r="C265" s="27">
        <f>IF($A265&lt;=Inputs!$B$13,B265/100,"")</f>
        <v/>
      </c>
      <c r="D265" s="28">
        <f>IF($A265&lt;=Inputs!$B$13,C265*Inputs!$B$7,"")</f>
        <v/>
      </c>
      <c r="E265" s="29">
        <f>IF($A265&lt;=Inputs!$B$13,IF(D265&gt;0,1,0),"")</f>
        <v/>
      </c>
      <c r="F265" s="26">
        <f>IF($A265&lt;=Inputs!$B$13,IF(1&lt;=Inputs!$B$8,IF(Inputs!$B$12&gt;0,MAX(MIN(NORM.INV(RAND(),LOOKUP(P265,Inputs!$J$6:$J$9,Inputs!$G$6:$G$9),LOOKUP(P265,Inputs!$J$6:$J$9,Inputs!$H$6:$H$9)),Inputs!$B$12),-Inputs!$B$12),NORM.INV(RAND(),LOOKUP(P265,Inputs!$J$6:$J$9,Inputs!$G$6:$G$9),LOOKUP(P265,Inputs!$J$6:$J$9,Inputs!$H$6:$H$9))),0),"" )</f>
        <v/>
      </c>
      <c r="G265" s="26">
        <f>IF($A265&lt;=Inputs!$B$13,IF(2&lt;=Inputs!$B$8,IF(Inputs!$B$12&gt;0,MAX(MIN(NORM.INV(RAND(),LOOKUP(Q265,Inputs!$J$6:$J$9,Inputs!$G$6:$G$9),LOOKUP(Q265,Inputs!$J$6:$J$9,Inputs!$H$6:$H$9)),Inputs!$B$12),-Inputs!$B$12),NORM.INV(RAND(),LOOKUP(Q265,Inputs!$J$6:$J$9,Inputs!$G$6:$G$9),LOOKUP(Q265,Inputs!$J$6:$J$9,Inputs!$H$6:$H$9))),0),"" )</f>
        <v/>
      </c>
      <c r="H265" s="26">
        <f>IF($A265&lt;=Inputs!$B$13,IF(3&lt;=Inputs!$B$8,IF(Inputs!$B$12&gt;0,MAX(MIN(NORM.INV(RAND(),LOOKUP(R265,Inputs!$J$6:$J$9,Inputs!$G$6:$G$9),LOOKUP(R265,Inputs!$J$6:$J$9,Inputs!$H$6:$H$9)),Inputs!$B$12),-Inputs!$B$12),NORM.INV(RAND(),LOOKUP(R265,Inputs!$J$6:$J$9,Inputs!$G$6:$G$9),LOOKUP(R265,Inputs!$J$6:$J$9,Inputs!$H$6:$H$9))),0),"" )</f>
        <v/>
      </c>
      <c r="I265" s="26">
        <f>IF($A265&lt;=Inputs!$B$13,IF(4&lt;=Inputs!$B$8,IF(Inputs!$B$12&gt;0,MAX(MIN(NORM.INV(RAND(),LOOKUP(S265,Inputs!$J$6:$J$9,Inputs!$G$6:$G$9),LOOKUP(S265,Inputs!$J$6:$J$9,Inputs!$H$6:$H$9)),Inputs!$B$12),-Inputs!$B$12),NORM.INV(RAND(),LOOKUP(S265,Inputs!$J$6:$J$9,Inputs!$G$6:$G$9),LOOKUP(S265,Inputs!$J$6:$J$9,Inputs!$H$6:$H$9))),0),"" )</f>
        <v/>
      </c>
      <c r="J265" s="26">
        <f>IF($A265&lt;=Inputs!$B$13,IF(5&lt;=Inputs!$B$8,IF(Inputs!$B$12&gt;0,MAX(MIN(NORM.INV(RAND(),LOOKUP(T265,Inputs!$J$6:$J$9,Inputs!$G$6:$G$9),LOOKUP(T265,Inputs!$J$6:$J$9,Inputs!$H$6:$H$9)),Inputs!$B$12),-Inputs!$B$12),NORM.INV(RAND(),LOOKUP(T265,Inputs!$J$6:$J$9,Inputs!$G$6:$G$9),LOOKUP(T265,Inputs!$J$6:$J$9,Inputs!$H$6:$H$9))),0),"" )</f>
        <v/>
      </c>
      <c r="K265" s="26">
        <f>IF($A265&lt;=Inputs!$B$13,IF(6&lt;=Inputs!$B$8,IF(Inputs!$B$12&gt;0,MAX(MIN(NORM.INV(RAND(),LOOKUP(U265,Inputs!$J$6:$J$9,Inputs!$G$6:$G$9),LOOKUP(U265,Inputs!$J$6:$J$9,Inputs!$H$6:$H$9)),Inputs!$B$12),-Inputs!$B$12),NORM.INV(RAND(),LOOKUP(U265,Inputs!$J$6:$J$9,Inputs!$G$6:$G$9),LOOKUP(U265,Inputs!$J$6:$J$9,Inputs!$H$6:$H$9))),0),"" )</f>
        <v/>
      </c>
      <c r="L265" s="26">
        <f>IF($A265&lt;=Inputs!$B$13,IF(7&lt;=Inputs!$B$8,IF(Inputs!$B$12&gt;0,MAX(MIN(NORM.INV(RAND(),LOOKUP(V265,Inputs!$J$6:$J$9,Inputs!$G$6:$G$9),LOOKUP(V265,Inputs!$J$6:$J$9,Inputs!$H$6:$H$9)),Inputs!$B$12),-Inputs!$B$12),NORM.INV(RAND(),LOOKUP(V265,Inputs!$J$6:$J$9,Inputs!$G$6:$G$9),LOOKUP(V265,Inputs!$J$6:$J$9,Inputs!$H$6:$H$9))),0),"" )</f>
        <v/>
      </c>
      <c r="M265" s="26">
        <f>IF($A265&lt;=Inputs!$B$13,IF(8&lt;=Inputs!$B$8,IF(Inputs!$B$12&gt;0,MAX(MIN(NORM.INV(RAND(),LOOKUP(W265,Inputs!$J$6:$J$9,Inputs!$G$6:$G$9),LOOKUP(W265,Inputs!$J$6:$J$9,Inputs!$H$6:$H$9)),Inputs!$B$12),-Inputs!$B$12),NORM.INV(RAND(),LOOKUP(W265,Inputs!$J$6:$J$9,Inputs!$G$6:$G$9),LOOKUP(W265,Inputs!$J$6:$J$9,Inputs!$H$6:$H$9))),0),"" )</f>
        <v/>
      </c>
      <c r="N265" s="26">
        <f>IF($A265&lt;=Inputs!$B$13,IF(9&lt;=Inputs!$B$8,IF(Inputs!$B$12&gt;0,MAX(MIN(NORM.INV(RAND(),LOOKUP(X265,Inputs!$J$6:$J$9,Inputs!$G$6:$G$9),LOOKUP(X265,Inputs!$J$6:$J$9,Inputs!$H$6:$H$9)),Inputs!$B$12),-Inputs!$B$12),NORM.INV(RAND(),LOOKUP(X265,Inputs!$J$6:$J$9,Inputs!$G$6:$G$9),LOOKUP(X265,Inputs!$J$6:$J$9,Inputs!$H$6:$H$9))),0),"" )</f>
        <v/>
      </c>
      <c r="O265" s="26">
        <f>IF($A265&lt;=Inputs!$B$13,IF(10&lt;=Inputs!$B$8,IF(Inputs!$B$12&gt;0,MAX(MIN(NORM.INV(RAND(),LOOKUP(Y265,Inputs!$J$6:$J$9,Inputs!$G$6:$G$9),LOOKUP(Y265,Inputs!$J$6:$J$9,Inputs!$H$6:$H$9)),Inputs!$B$12),-Inputs!$B$12),NORM.INV(RAND(),LOOKUP(Y265,Inputs!$J$6:$J$9,Inputs!$G$6:$G$9),LOOKUP(Y265,Inputs!$J$6:$J$9,Inputs!$H$6:$H$9))),0),"" )</f>
        <v/>
      </c>
      <c r="P265" s="31">
        <f>IF($A265&lt;=Inputs!$B$13,RAND(),"")</f>
        <v/>
      </c>
      <c r="Q265" s="31">
        <f>IF($A265&lt;=Inputs!$B$13,RAND(),"")</f>
        <v/>
      </c>
      <c r="R265" s="31">
        <f>IF($A265&lt;=Inputs!$B$13,RAND(),"")</f>
        <v/>
      </c>
      <c r="S265" s="31">
        <f>IF($A265&lt;=Inputs!$B$13,RAND(),"")</f>
        <v/>
      </c>
      <c r="T265" s="31">
        <f>IF($A265&lt;=Inputs!$B$13,RAND(),"")</f>
        <v/>
      </c>
      <c r="U265" s="31">
        <f>IF($A265&lt;=Inputs!$B$13,RAND(),"")</f>
        <v/>
      </c>
      <c r="V265" s="31">
        <f>IF($A265&lt;=Inputs!$B$13,RAND(),"")</f>
        <v/>
      </c>
      <c r="W265" s="31">
        <f>IF($A265&lt;=Inputs!$B$13,RAND(),"")</f>
        <v/>
      </c>
      <c r="X265" s="31">
        <f>IF($A265&lt;=Inputs!$B$13,RAND(),"")</f>
        <v/>
      </c>
      <c r="Y265" s="31">
        <f>IF($A265&lt;=Inputs!$B$13,RAND(),"")</f>
        <v/>
      </c>
    </row>
    <row r="266">
      <c r="A266" t="n">
        <v>261</v>
      </c>
      <c r="B266" s="26">
        <f>IF($A266&lt;=Inputs!$B$13,IF(Inputs!$B$8&gt;0,SUM(F266:O266)/Inputs!$B$8,0),"")</f>
        <v/>
      </c>
      <c r="C266" s="27">
        <f>IF($A266&lt;=Inputs!$B$13,B266/100,"")</f>
        <v/>
      </c>
      <c r="D266" s="28">
        <f>IF($A266&lt;=Inputs!$B$13,C266*Inputs!$B$7,"")</f>
        <v/>
      </c>
      <c r="E266" s="29">
        <f>IF($A266&lt;=Inputs!$B$13,IF(D266&gt;0,1,0),"")</f>
        <v/>
      </c>
      <c r="F266" s="26">
        <f>IF($A266&lt;=Inputs!$B$13,IF(1&lt;=Inputs!$B$8,IF(Inputs!$B$12&gt;0,MAX(MIN(NORM.INV(RAND(),LOOKUP(P266,Inputs!$J$6:$J$9,Inputs!$G$6:$G$9),LOOKUP(P266,Inputs!$J$6:$J$9,Inputs!$H$6:$H$9)),Inputs!$B$12),-Inputs!$B$12),NORM.INV(RAND(),LOOKUP(P266,Inputs!$J$6:$J$9,Inputs!$G$6:$G$9),LOOKUP(P266,Inputs!$J$6:$J$9,Inputs!$H$6:$H$9))),0),"" )</f>
        <v/>
      </c>
      <c r="G266" s="26">
        <f>IF($A266&lt;=Inputs!$B$13,IF(2&lt;=Inputs!$B$8,IF(Inputs!$B$12&gt;0,MAX(MIN(NORM.INV(RAND(),LOOKUP(Q266,Inputs!$J$6:$J$9,Inputs!$G$6:$G$9),LOOKUP(Q266,Inputs!$J$6:$J$9,Inputs!$H$6:$H$9)),Inputs!$B$12),-Inputs!$B$12),NORM.INV(RAND(),LOOKUP(Q266,Inputs!$J$6:$J$9,Inputs!$G$6:$G$9),LOOKUP(Q266,Inputs!$J$6:$J$9,Inputs!$H$6:$H$9))),0),"" )</f>
        <v/>
      </c>
      <c r="H266" s="26">
        <f>IF($A266&lt;=Inputs!$B$13,IF(3&lt;=Inputs!$B$8,IF(Inputs!$B$12&gt;0,MAX(MIN(NORM.INV(RAND(),LOOKUP(R266,Inputs!$J$6:$J$9,Inputs!$G$6:$G$9),LOOKUP(R266,Inputs!$J$6:$J$9,Inputs!$H$6:$H$9)),Inputs!$B$12),-Inputs!$B$12),NORM.INV(RAND(),LOOKUP(R266,Inputs!$J$6:$J$9,Inputs!$G$6:$G$9),LOOKUP(R266,Inputs!$J$6:$J$9,Inputs!$H$6:$H$9))),0),"" )</f>
        <v/>
      </c>
      <c r="I266" s="26">
        <f>IF($A266&lt;=Inputs!$B$13,IF(4&lt;=Inputs!$B$8,IF(Inputs!$B$12&gt;0,MAX(MIN(NORM.INV(RAND(),LOOKUP(S266,Inputs!$J$6:$J$9,Inputs!$G$6:$G$9),LOOKUP(S266,Inputs!$J$6:$J$9,Inputs!$H$6:$H$9)),Inputs!$B$12),-Inputs!$B$12),NORM.INV(RAND(),LOOKUP(S266,Inputs!$J$6:$J$9,Inputs!$G$6:$G$9),LOOKUP(S266,Inputs!$J$6:$J$9,Inputs!$H$6:$H$9))),0),"" )</f>
        <v/>
      </c>
      <c r="J266" s="26">
        <f>IF($A266&lt;=Inputs!$B$13,IF(5&lt;=Inputs!$B$8,IF(Inputs!$B$12&gt;0,MAX(MIN(NORM.INV(RAND(),LOOKUP(T266,Inputs!$J$6:$J$9,Inputs!$G$6:$G$9),LOOKUP(T266,Inputs!$J$6:$J$9,Inputs!$H$6:$H$9)),Inputs!$B$12),-Inputs!$B$12),NORM.INV(RAND(),LOOKUP(T266,Inputs!$J$6:$J$9,Inputs!$G$6:$G$9),LOOKUP(T266,Inputs!$J$6:$J$9,Inputs!$H$6:$H$9))),0),"" )</f>
        <v/>
      </c>
      <c r="K266" s="26">
        <f>IF($A266&lt;=Inputs!$B$13,IF(6&lt;=Inputs!$B$8,IF(Inputs!$B$12&gt;0,MAX(MIN(NORM.INV(RAND(),LOOKUP(U266,Inputs!$J$6:$J$9,Inputs!$G$6:$G$9),LOOKUP(U266,Inputs!$J$6:$J$9,Inputs!$H$6:$H$9)),Inputs!$B$12),-Inputs!$B$12),NORM.INV(RAND(),LOOKUP(U266,Inputs!$J$6:$J$9,Inputs!$G$6:$G$9),LOOKUP(U266,Inputs!$J$6:$J$9,Inputs!$H$6:$H$9))),0),"" )</f>
        <v/>
      </c>
      <c r="L266" s="26">
        <f>IF($A266&lt;=Inputs!$B$13,IF(7&lt;=Inputs!$B$8,IF(Inputs!$B$12&gt;0,MAX(MIN(NORM.INV(RAND(),LOOKUP(V266,Inputs!$J$6:$J$9,Inputs!$G$6:$G$9),LOOKUP(V266,Inputs!$J$6:$J$9,Inputs!$H$6:$H$9)),Inputs!$B$12),-Inputs!$B$12),NORM.INV(RAND(),LOOKUP(V266,Inputs!$J$6:$J$9,Inputs!$G$6:$G$9),LOOKUP(V266,Inputs!$J$6:$J$9,Inputs!$H$6:$H$9))),0),"" )</f>
        <v/>
      </c>
      <c r="M266" s="26">
        <f>IF($A266&lt;=Inputs!$B$13,IF(8&lt;=Inputs!$B$8,IF(Inputs!$B$12&gt;0,MAX(MIN(NORM.INV(RAND(),LOOKUP(W266,Inputs!$J$6:$J$9,Inputs!$G$6:$G$9),LOOKUP(W266,Inputs!$J$6:$J$9,Inputs!$H$6:$H$9)),Inputs!$B$12),-Inputs!$B$12),NORM.INV(RAND(),LOOKUP(W266,Inputs!$J$6:$J$9,Inputs!$G$6:$G$9),LOOKUP(W266,Inputs!$J$6:$J$9,Inputs!$H$6:$H$9))),0),"" )</f>
        <v/>
      </c>
      <c r="N266" s="26">
        <f>IF($A266&lt;=Inputs!$B$13,IF(9&lt;=Inputs!$B$8,IF(Inputs!$B$12&gt;0,MAX(MIN(NORM.INV(RAND(),LOOKUP(X266,Inputs!$J$6:$J$9,Inputs!$G$6:$G$9),LOOKUP(X266,Inputs!$J$6:$J$9,Inputs!$H$6:$H$9)),Inputs!$B$12),-Inputs!$B$12),NORM.INV(RAND(),LOOKUP(X266,Inputs!$J$6:$J$9,Inputs!$G$6:$G$9),LOOKUP(X266,Inputs!$J$6:$J$9,Inputs!$H$6:$H$9))),0),"" )</f>
        <v/>
      </c>
      <c r="O266" s="26">
        <f>IF($A266&lt;=Inputs!$B$13,IF(10&lt;=Inputs!$B$8,IF(Inputs!$B$12&gt;0,MAX(MIN(NORM.INV(RAND(),LOOKUP(Y266,Inputs!$J$6:$J$9,Inputs!$G$6:$G$9),LOOKUP(Y266,Inputs!$J$6:$J$9,Inputs!$H$6:$H$9)),Inputs!$B$12),-Inputs!$B$12),NORM.INV(RAND(),LOOKUP(Y266,Inputs!$J$6:$J$9,Inputs!$G$6:$G$9),LOOKUP(Y266,Inputs!$J$6:$J$9,Inputs!$H$6:$H$9))),0),"" )</f>
        <v/>
      </c>
      <c r="P266" s="31">
        <f>IF($A266&lt;=Inputs!$B$13,RAND(),"")</f>
        <v/>
      </c>
      <c r="Q266" s="31">
        <f>IF($A266&lt;=Inputs!$B$13,RAND(),"")</f>
        <v/>
      </c>
      <c r="R266" s="31">
        <f>IF($A266&lt;=Inputs!$B$13,RAND(),"")</f>
        <v/>
      </c>
      <c r="S266" s="31">
        <f>IF($A266&lt;=Inputs!$B$13,RAND(),"")</f>
        <v/>
      </c>
      <c r="T266" s="31">
        <f>IF($A266&lt;=Inputs!$B$13,RAND(),"")</f>
        <v/>
      </c>
      <c r="U266" s="31">
        <f>IF($A266&lt;=Inputs!$B$13,RAND(),"")</f>
        <v/>
      </c>
      <c r="V266" s="31">
        <f>IF($A266&lt;=Inputs!$B$13,RAND(),"")</f>
        <v/>
      </c>
      <c r="W266" s="31">
        <f>IF($A266&lt;=Inputs!$B$13,RAND(),"")</f>
        <v/>
      </c>
      <c r="X266" s="31">
        <f>IF($A266&lt;=Inputs!$B$13,RAND(),"")</f>
        <v/>
      </c>
      <c r="Y266" s="31">
        <f>IF($A266&lt;=Inputs!$B$13,RAND(),"")</f>
        <v/>
      </c>
    </row>
    <row r="267">
      <c r="A267" t="n">
        <v>262</v>
      </c>
      <c r="B267" s="26">
        <f>IF($A267&lt;=Inputs!$B$13,IF(Inputs!$B$8&gt;0,SUM(F267:O267)/Inputs!$B$8,0),"")</f>
        <v/>
      </c>
      <c r="C267" s="27">
        <f>IF($A267&lt;=Inputs!$B$13,B267/100,"")</f>
        <v/>
      </c>
      <c r="D267" s="28">
        <f>IF($A267&lt;=Inputs!$B$13,C267*Inputs!$B$7,"")</f>
        <v/>
      </c>
      <c r="E267" s="29">
        <f>IF($A267&lt;=Inputs!$B$13,IF(D267&gt;0,1,0),"")</f>
        <v/>
      </c>
      <c r="F267" s="26">
        <f>IF($A267&lt;=Inputs!$B$13,IF(1&lt;=Inputs!$B$8,IF(Inputs!$B$12&gt;0,MAX(MIN(NORM.INV(RAND(),LOOKUP(P267,Inputs!$J$6:$J$9,Inputs!$G$6:$G$9),LOOKUP(P267,Inputs!$J$6:$J$9,Inputs!$H$6:$H$9)),Inputs!$B$12),-Inputs!$B$12),NORM.INV(RAND(),LOOKUP(P267,Inputs!$J$6:$J$9,Inputs!$G$6:$G$9),LOOKUP(P267,Inputs!$J$6:$J$9,Inputs!$H$6:$H$9))),0),"" )</f>
        <v/>
      </c>
      <c r="G267" s="26">
        <f>IF($A267&lt;=Inputs!$B$13,IF(2&lt;=Inputs!$B$8,IF(Inputs!$B$12&gt;0,MAX(MIN(NORM.INV(RAND(),LOOKUP(Q267,Inputs!$J$6:$J$9,Inputs!$G$6:$G$9),LOOKUP(Q267,Inputs!$J$6:$J$9,Inputs!$H$6:$H$9)),Inputs!$B$12),-Inputs!$B$12),NORM.INV(RAND(),LOOKUP(Q267,Inputs!$J$6:$J$9,Inputs!$G$6:$G$9),LOOKUP(Q267,Inputs!$J$6:$J$9,Inputs!$H$6:$H$9))),0),"" )</f>
        <v/>
      </c>
      <c r="H267" s="26">
        <f>IF($A267&lt;=Inputs!$B$13,IF(3&lt;=Inputs!$B$8,IF(Inputs!$B$12&gt;0,MAX(MIN(NORM.INV(RAND(),LOOKUP(R267,Inputs!$J$6:$J$9,Inputs!$G$6:$G$9),LOOKUP(R267,Inputs!$J$6:$J$9,Inputs!$H$6:$H$9)),Inputs!$B$12),-Inputs!$B$12),NORM.INV(RAND(),LOOKUP(R267,Inputs!$J$6:$J$9,Inputs!$G$6:$G$9),LOOKUP(R267,Inputs!$J$6:$J$9,Inputs!$H$6:$H$9))),0),"" )</f>
        <v/>
      </c>
      <c r="I267" s="26">
        <f>IF($A267&lt;=Inputs!$B$13,IF(4&lt;=Inputs!$B$8,IF(Inputs!$B$12&gt;0,MAX(MIN(NORM.INV(RAND(),LOOKUP(S267,Inputs!$J$6:$J$9,Inputs!$G$6:$G$9),LOOKUP(S267,Inputs!$J$6:$J$9,Inputs!$H$6:$H$9)),Inputs!$B$12),-Inputs!$B$12),NORM.INV(RAND(),LOOKUP(S267,Inputs!$J$6:$J$9,Inputs!$G$6:$G$9),LOOKUP(S267,Inputs!$J$6:$J$9,Inputs!$H$6:$H$9))),0),"" )</f>
        <v/>
      </c>
      <c r="J267" s="26">
        <f>IF($A267&lt;=Inputs!$B$13,IF(5&lt;=Inputs!$B$8,IF(Inputs!$B$12&gt;0,MAX(MIN(NORM.INV(RAND(),LOOKUP(T267,Inputs!$J$6:$J$9,Inputs!$G$6:$G$9),LOOKUP(T267,Inputs!$J$6:$J$9,Inputs!$H$6:$H$9)),Inputs!$B$12),-Inputs!$B$12),NORM.INV(RAND(),LOOKUP(T267,Inputs!$J$6:$J$9,Inputs!$G$6:$G$9),LOOKUP(T267,Inputs!$J$6:$J$9,Inputs!$H$6:$H$9))),0),"" )</f>
        <v/>
      </c>
      <c r="K267" s="26">
        <f>IF($A267&lt;=Inputs!$B$13,IF(6&lt;=Inputs!$B$8,IF(Inputs!$B$12&gt;0,MAX(MIN(NORM.INV(RAND(),LOOKUP(U267,Inputs!$J$6:$J$9,Inputs!$G$6:$G$9),LOOKUP(U267,Inputs!$J$6:$J$9,Inputs!$H$6:$H$9)),Inputs!$B$12),-Inputs!$B$12),NORM.INV(RAND(),LOOKUP(U267,Inputs!$J$6:$J$9,Inputs!$G$6:$G$9),LOOKUP(U267,Inputs!$J$6:$J$9,Inputs!$H$6:$H$9))),0),"" )</f>
        <v/>
      </c>
      <c r="L267" s="26">
        <f>IF($A267&lt;=Inputs!$B$13,IF(7&lt;=Inputs!$B$8,IF(Inputs!$B$12&gt;0,MAX(MIN(NORM.INV(RAND(),LOOKUP(V267,Inputs!$J$6:$J$9,Inputs!$G$6:$G$9),LOOKUP(V267,Inputs!$J$6:$J$9,Inputs!$H$6:$H$9)),Inputs!$B$12),-Inputs!$B$12),NORM.INV(RAND(),LOOKUP(V267,Inputs!$J$6:$J$9,Inputs!$G$6:$G$9),LOOKUP(V267,Inputs!$J$6:$J$9,Inputs!$H$6:$H$9))),0),"" )</f>
        <v/>
      </c>
      <c r="M267" s="26">
        <f>IF($A267&lt;=Inputs!$B$13,IF(8&lt;=Inputs!$B$8,IF(Inputs!$B$12&gt;0,MAX(MIN(NORM.INV(RAND(),LOOKUP(W267,Inputs!$J$6:$J$9,Inputs!$G$6:$G$9),LOOKUP(W267,Inputs!$J$6:$J$9,Inputs!$H$6:$H$9)),Inputs!$B$12),-Inputs!$B$12),NORM.INV(RAND(),LOOKUP(W267,Inputs!$J$6:$J$9,Inputs!$G$6:$G$9),LOOKUP(W267,Inputs!$J$6:$J$9,Inputs!$H$6:$H$9))),0),"" )</f>
        <v/>
      </c>
      <c r="N267" s="26">
        <f>IF($A267&lt;=Inputs!$B$13,IF(9&lt;=Inputs!$B$8,IF(Inputs!$B$12&gt;0,MAX(MIN(NORM.INV(RAND(),LOOKUP(X267,Inputs!$J$6:$J$9,Inputs!$G$6:$G$9),LOOKUP(X267,Inputs!$J$6:$J$9,Inputs!$H$6:$H$9)),Inputs!$B$12),-Inputs!$B$12),NORM.INV(RAND(),LOOKUP(X267,Inputs!$J$6:$J$9,Inputs!$G$6:$G$9),LOOKUP(X267,Inputs!$J$6:$J$9,Inputs!$H$6:$H$9))),0),"" )</f>
        <v/>
      </c>
      <c r="O267" s="26">
        <f>IF($A267&lt;=Inputs!$B$13,IF(10&lt;=Inputs!$B$8,IF(Inputs!$B$12&gt;0,MAX(MIN(NORM.INV(RAND(),LOOKUP(Y267,Inputs!$J$6:$J$9,Inputs!$G$6:$G$9),LOOKUP(Y267,Inputs!$J$6:$J$9,Inputs!$H$6:$H$9)),Inputs!$B$12),-Inputs!$B$12),NORM.INV(RAND(),LOOKUP(Y267,Inputs!$J$6:$J$9,Inputs!$G$6:$G$9),LOOKUP(Y267,Inputs!$J$6:$J$9,Inputs!$H$6:$H$9))),0),"" )</f>
        <v/>
      </c>
      <c r="P267" s="31">
        <f>IF($A267&lt;=Inputs!$B$13,RAND(),"")</f>
        <v/>
      </c>
      <c r="Q267" s="31">
        <f>IF($A267&lt;=Inputs!$B$13,RAND(),"")</f>
        <v/>
      </c>
      <c r="R267" s="31">
        <f>IF($A267&lt;=Inputs!$B$13,RAND(),"")</f>
        <v/>
      </c>
      <c r="S267" s="31">
        <f>IF($A267&lt;=Inputs!$B$13,RAND(),"")</f>
        <v/>
      </c>
      <c r="T267" s="31">
        <f>IF($A267&lt;=Inputs!$B$13,RAND(),"")</f>
        <v/>
      </c>
      <c r="U267" s="31">
        <f>IF($A267&lt;=Inputs!$B$13,RAND(),"")</f>
        <v/>
      </c>
      <c r="V267" s="31">
        <f>IF($A267&lt;=Inputs!$B$13,RAND(),"")</f>
        <v/>
      </c>
      <c r="W267" s="31">
        <f>IF($A267&lt;=Inputs!$B$13,RAND(),"")</f>
        <v/>
      </c>
      <c r="X267" s="31">
        <f>IF($A267&lt;=Inputs!$B$13,RAND(),"")</f>
        <v/>
      </c>
      <c r="Y267" s="31">
        <f>IF($A267&lt;=Inputs!$B$13,RAND(),"")</f>
        <v/>
      </c>
    </row>
    <row r="268">
      <c r="A268" t="n">
        <v>263</v>
      </c>
      <c r="B268" s="26">
        <f>IF($A268&lt;=Inputs!$B$13,IF(Inputs!$B$8&gt;0,SUM(F268:O268)/Inputs!$B$8,0),"")</f>
        <v/>
      </c>
      <c r="C268" s="27">
        <f>IF($A268&lt;=Inputs!$B$13,B268/100,"")</f>
        <v/>
      </c>
      <c r="D268" s="28">
        <f>IF($A268&lt;=Inputs!$B$13,C268*Inputs!$B$7,"")</f>
        <v/>
      </c>
      <c r="E268" s="29">
        <f>IF($A268&lt;=Inputs!$B$13,IF(D268&gt;0,1,0),"")</f>
        <v/>
      </c>
      <c r="F268" s="26">
        <f>IF($A268&lt;=Inputs!$B$13,IF(1&lt;=Inputs!$B$8,IF(Inputs!$B$12&gt;0,MAX(MIN(NORM.INV(RAND(),LOOKUP(P268,Inputs!$J$6:$J$9,Inputs!$G$6:$G$9),LOOKUP(P268,Inputs!$J$6:$J$9,Inputs!$H$6:$H$9)),Inputs!$B$12),-Inputs!$B$12),NORM.INV(RAND(),LOOKUP(P268,Inputs!$J$6:$J$9,Inputs!$G$6:$G$9),LOOKUP(P268,Inputs!$J$6:$J$9,Inputs!$H$6:$H$9))),0),"" )</f>
        <v/>
      </c>
      <c r="G268" s="26">
        <f>IF($A268&lt;=Inputs!$B$13,IF(2&lt;=Inputs!$B$8,IF(Inputs!$B$12&gt;0,MAX(MIN(NORM.INV(RAND(),LOOKUP(Q268,Inputs!$J$6:$J$9,Inputs!$G$6:$G$9),LOOKUP(Q268,Inputs!$J$6:$J$9,Inputs!$H$6:$H$9)),Inputs!$B$12),-Inputs!$B$12),NORM.INV(RAND(),LOOKUP(Q268,Inputs!$J$6:$J$9,Inputs!$G$6:$G$9),LOOKUP(Q268,Inputs!$J$6:$J$9,Inputs!$H$6:$H$9))),0),"" )</f>
        <v/>
      </c>
      <c r="H268" s="26">
        <f>IF($A268&lt;=Inputs!$B$13,IF(3&lt;=Inputs!$B$8,IF(Inputs!$B$12&gt;0,MAX(MIN(NORM.INV(RAND(),LOOKUP(R268,Inputs!$J$6:$J$9,Inputs!$G$6:$G$9),LOOKUP(R268,Inputs!$J$6:$J$9,Inputs!$H$6:$H$9)),Inputs!$B$12),-Inputs!$B$12),NORM.INV(RAND(),LOOKUP(R268,Inputs!$J$6:$J$9,Inputs!$G$6:$G$9),LOOKUP(R268,Inputs!$J$6:$J$9,Inputs!$H$6:$H$9))),0),"" )</f>
        <v/>
      </c>
      <c r="I268" s="26">
        <f>IF($A268&lt;=Inputs!$B$13,IF(4&lt;=Inputs!$B$8,IF(Inputs!$B$12&gt;0,MAX(MIN(NORM.INV(RAND(),LOOKUP(S268,Inputs!$J$6:$J$9,Inputs!$G$6:$G$9),LOOKUP(S268,Inputs!$J$6:$J$9,Inputs!$H$6:$H$9)),Inputs!$B$12),-Inputs!$B$12),NORM.INV(RAND(),LOOKUP(S268,Inputs!$J$6:$J$9,Inputs!$G$6:$G$9),LOOKUP(S268,Inputs!$J$6:$J$9,Inputs!$H$6:$H$9))),0),"" )</f>
        <v/>
      </c>
      <c r="J268" s="26">
        <f>IF($A268&lt;=Inputs!$B$13,IF(5&lt;=Inputs!$B$8,IF(Inputs!$B$12&gt;0,MAX(MIN(NORM.INV(RAND(),LOOKUP(T268,Inputs!$J$6:$J$9,Inputs!$G$6:$G$9),LOOKUP(T268,Inputs!$J$6:$J$9,Inputs!$H$6:$H$9)),Inputs!$B$12),-Inputs!$B$12),NORM.INV(RAND(),LOOKUP(T268,Inputs!$J$6:$J$9,Inputs!$G$6:$G$9),LOOKUP(T268,Inputs!$J$6:$J$9,Inputs!$H$6:$H$9))),0),"" )</f>
        <v/>
      </c>
      <c r="K268" s="26">
        <f>IF($A268&lt;=Inputs!$B$13,IF(6&lt;=Inputs!$B$8,IF(Inputs!$B$12&gt;0,MAX(MIN(NORM.INV(RAND(),LOOKUP(U268,Inputs!$J$6:$J$9,Inputs!$G$6:$G$9),LOOKUP(U268,Inputs!$J$6:$J$9,Inputs!$H$6:$H$9)),Inputs!$B$12),-Inputs!$B$12),NORM.INV(RAND(),LOOKUP(U268,Inputs!$J$6:$J$9,Inputs!$G$6:$G$9),LOOKUP(U268,Inputs!$J$6:$J$9,Inputs!$H$6:$H$9))),0),"" )</f>
        <v/>
      </c>
      <c r="L268" s="26">
        <f>IF($A268&lt;=Inputs!$B$13,IF(7&lt;=Inputs!$B$8,IF(Inputs!$B$12&gt;0,MAX(MIN(NORM.INV(RAND(),LOOKUP(V268,Inputs!$J$6:$J$9,Inputs!$G$6:$G$9),LOOKUP(V268,Inputs!$J$6:$J$9,Inputs!$H$6:$H$9)),Inputs!$B$12),-Inputs!$B$12),NORM.INV(RAND(),LOOKUP(V268,Inputs!$J$6:$J$9,Inputs!$G$6:$G$9),LOOKUP(V268,Inputs!$J$6:$J$9,Inputs!$H$6:$H$9))),0),"" )</f>
        <v/>
      </c>
      <c r="M268" s="26">
        <f>IF($A268&lt;=Inputs!$B$13,IF(8&lt;=Inputs!$B$8,IF(Inputs!$B$12&gt;0,MAX(MIN(NORM.INV(RAND(),LOOKUP(W268,Inputs!$J$6:$J$9,Inputs!$G$6:$G$9),LOOKUP(W268,Inputs!$J$6:$J$9,Inputs!$H$6:$H$9)),Inputs!$B$12),-Inputs!$B$12),NORM.INV(RAND(),LOOKUP(W268,Inputs!$J$6:$J$9,Inputs!$G$6:$G$9),LOOKUP(W268,Inputs!$J$6:$J$9,Inputs!$H$6:$H$9))),0),"" )</f>
        <v/>
      </c>
      <c r="N268" s="26">
        <f>IF($A268&lt;=Inputs!$B$13,IF(9&lt;=Inputs!$B$8,IF(Inputs!$B$12&gt;0,MAX(MIN(NORM.INV(RAND(),LOOKUP(X268,Inputs!$J$6:$J$9,Inputs!$G$6:$G$9),LOOKUP(X268,Inputs!$J$6:$J$9,Inputs!$H$6:$H$9)),Inputs!$B$12),-Inputs!$B$12),NORM.INV(RAND(),LOOKUP(X268,Inputs!$J$6:$J$9,Inputs!$G$6:$G$9),LOOKUP(X268,Inputs!$J$6:$J$9,Inputs!$H$6:$H$9))),0),"" )</f>
        <v/>
      </c>
      <c r="O268" s="26">
        <f>IF($A268&lt;=Inputs!$B$13,IF(10&lt;=Inputs!$B$8,IF(Inputs!$B$12&gt;0,MAX(MIN(NORM.INV(RAND(),LOOKUP(Y268,Inputs!$J$6:$J$9,Inputs!$G$6:$G$9),LOOKUP(Y268,Inputs!$J$6:$J$9,Inputs!$H$6:$H$9)),Inputs!$B$12),-Inputs!$B$12),NORM.INV(RAND(),LOOKUP(Y268,Inputs!$J$6:$J$9,Inputs!$G$6:$G$9),LOOKUP(Y268,Inputs!$J$6:$J$9,Inputs!$H$6:$H$9))),0),"" )</f>
        <v/>
      </c>
      <c r="P268" s="31">
        <f>IF($A268&lt;=Inputs!$B$13,RAND(),"")</f>
        <v/>
      </c>
      <c r="Q268" s="31">
        <f>IF($A268&lt;=Inputs!$B$13,RAND(),"")</f>
        <v/>
      </c>
      <c r="R268" s="31">
        <f>IF($A268&lt;=Inputs!$B$13,RAND(),"")</f>
        <v/>
      </c>
      <c r="S268" s="31">
        <f>IF($A268&lt;=Inputs!$B$13,RAND(),"")</f>
        <v/>
      </c>
      <c r="T268" s="31">
        <f>IF($A268&lt;=Inputs!$B$13,RAND(),"")</f>
        <v/>
      </c>
      <c r="U268" s="31">
        <f>IF($A268&lt;=Inputs!$B$13,RAND(),"")</f>
        <v/>
      </c>
      <c r="V268" s="31">
        <f>IF($A268&lt;=Inputs!$B$13,RAND(),"")</f>
        <v/>
      </c>
      <c r="W268" s="31">
        <f>IF($A268&lt;=Inputs!$B$13,RAND(),"")</f>
        <v/>
      </c>
      <c r="X268" s="31">
        <f>IF($A268&lt;=Inputs!$B$13,RAND(),"")</f>
        <v/>
      </c>
      <c r="Y268" s="31">
        <f>IF($A268&lt;=Inputs!$B$13,RAND(),"")</f>
        <v/>
      </c>
    </row>
    <row r="269">
      <c r="A269" t="n">
        <v>264</v>
      </c>
      <c r="B269" s="26">
        <f>IF($A269&lt;=Inputs!$B$13,IF(Inputs!$B$8&gt;0,SUM(F269:O269)/Inputs!$B$8,0),"")</f>
        <v/>
      </c>
      <c r="C269" s="27">
        <f>IF($A269&lt;=Inputs!$B$13,B269/100,"")</f>
        <v/>
      </c>
      <c r="D269" s="28">
        <f>IF($A269&lt;=Inputs!$B$13,C269*Inputs!$B$7,"")</f>
        <v/>
      </c>
      <c r="E269" s="29">
        <f>IF($A269&lt;=Inputs!$B$13,IF(D269&gt;0,1,0),"")</f>
        <v/>
      </c>
      <c r="F269" s="26">
        <f>IF($A269&lt;=Inputs!$B$13,IF(1&lt;=Inputs!$B$8,IF(Inputs!$B$12&gt;0,MAX(MIN(NORM.INV(RAND(),LOOKUP(P269,Inputs!$J$6:$J$9,Inputs!$G$6:$G$9),LOOKUP(P269,Inputs!$J$6:$J$9,Inputs!$H$6:$H$9)),Inputs!$B$12),-Inputs!$B$12),NORM.INV(RAND(),LOOKUP(P269,Inputs!$J$6:$J$9,Inputs!$G$6:$G$9),LOOKUP(P269,Inputs!$J$6:$J$9,Inputs!$H$6:$H$9))),0),"" )</f>
        <v/>
      </c>
      <c r="G269" s="26">
        <f>IF($A269&lt;=Inputs!$B$13,IF(2&lt;=Inputs!$B$8,IF(Inputs!$B$12&gt;0,MAX(MIN(NORM.INV(RAND(),LOOKUP(Q269,Inputs!$J$6:$J$9,Inputs!$G$6:$G$9),LOOKUP(Q269,Inputs!$J$6:$J$9,Inputs!$H$6:$H$9)),Inputs!$B$12),-Inputs!$B$12),NORM.INV(RAND(),LOOKUP(Q269,Inputs!$J$6:$J$9,Inputs!$G$6:$G$9),LOOKUP(Q269,Inputs!$J$6:$J$9,Inputs!$H$6:$H$9))),0),"" )</f>
        <v/>
      </c>
      <c r="H269" s="26">
        <f>IF($A269&lt;=Inputs!$B$13,IF(3&lt;=Inputs!$B$8,IF(Inputs!$B$12&gt;0,MAX(MIN(NORM.INV(RAND(),LOOKUP(R269,Inputs!$J$6:$J$9,Inputs!$G$6:$G$9),LOOKUP(R269,Inputs!$J$6:$J$9,Inputs!$H$6:$H$9)),Inputs!$B$12),-Inputs!$B$12),NORM.INV(RAND(),LOOKUP(R269,Inputs!$J$6:$J$9,Inputs!$G$6:$G$9),LOOKUP(R269,Inputs!$J$6:$J$9,Inputs!$H$6:$H$9))),0),"" )</f>
        <v/>
      </c>
      <c r="I269" s="26">
        <f>IF($A269&lt;=Inputs!$B$13,IF(4&lt;=Inputs!$B$8,IF(Inputs!$B$12&gt;0,MAX(MIN(NORM.INV(RAND(),LOOKUP(S269,Inputs!$J$6:$J$9,Inputs!$G$6:$G$9),LOOKUP(S269,Inputs!$J$6:$J$9,Inputs!$H$6:$H$9)),Inputs!$B$12),-Inputs!$B$12),NORM.INV(RAND(),LOOKUP(S269,Inputs!$J$6:$J$9,Inputs!$G$6:$G$9),LOOKUP(S269,Inputs!$J$6:$J$9,Inputs!$H$6:$H$9))),0),"" )</f>
        <v/>
      </c>
      <c r="J269" s="26">
        <f>IF($A269&lt;=Inputs!$B$13,IF(5&lt;=Inputs!$B$8,IF(Inputs!$B$12&gt;0,MAX(MIN(NORM.INV(RAND(),LOOKUP(T269,Inputs!$J$6:$J$9,Inputs!$G$6:$G$9),LOOKUP(T269,Inputs!$J$6:$J$9,Inputs!$H$6:$H$9)),Inputs!$B$12),-Inputs!$B$12),NORM.INV(RAND(),LOOKUP(T269,Inputs!$J$6:$J$9,Inputs!$G$6:$G$9),LOOKUP(T269,Inputs!$J$6:$J$9,Inputs!$H$6:$H$9))),0),"" )</f>
        <v/>
      </c>
      <c r="K269" s="26">
        <f>IF($A269&lt;=Inputs!$B$13,IF(6&lt;=Inputs!$B$8,IF(Inputs!$B$12&gt;0,MAX(MIN(NORM.INV(RAND(),LOOKUP(U269,Inputs!$J$6:$J$9,Inputs!$G$6:$G$9),LOOKUP(U269,Inputs!$J$6:$J$9,Inputs!$H$6:$H$9)),Inputs!$B$12),-Inputs!$B$12),NORM.INV(RAND(),LOOKUP(U269,Inputs!$J$6:$J$9,Inputs!$G$6:$G$9),LOOKUP(U269,Inputs!$J$6:$J$9,Inputs!$H$6:$H$9))),0),"" )</f>
        <v/>
      </c>
      <c r="L269" s="26">
        <f>IF($A269&lt;=Inputs!$B$13,IF(7&lt;=Inputs!$B$8,IF(Inputs!$B$12&gt;0,MAX(MIN(NORM.INV(RAND(),LOOKUP(V269,Inputs!$J$6:$J$9,Inputs!$G$6:$G$9),LOOKUP(V269,Inputs!$J$6:$J$9,Inputs!$H$6:$H$9)),Inputs!$B$12),-Inputs!$B$12),NORM.INV(RAND(),LOOKUP(V269,Inputs!$J$6:$J$9,Inputs!$G$6:$G$9),LOOKUP(V269,Inputs!$J$6:$J$9,Inputs!$H$6:$H$9))),0),"" )</f>
        <v/>
      </c>
      <c r="M269" s="26">
        <f>IF($A269&lt;=Inputs!$B$13,IF(8&lt;=Inputs!$B$8,IF(Inputs!$B$12&gt;0,MAX(MIN(NORM.INV(RAND(),LOOKUP(W269,Inputs!$J$6:$J$9,Inputs!$G$6:$G$9),LOOKUP(W269,Inputs!$J$6:$J$9,Inputs!$H$6:$H$9)),Inputs!$B$12),-Inputs!$B$12),NORM.INV(RAND(),LOOKUP(W269,Inputs!$J$6:$J$9,Inputs!$G$6:$G$9),LOOKUP(W269,Inputs!$J$6:$J$9,Inputs!$H$6:$H$9))),0),"" )</f>
        <v/>
      </c>
      <c r="N269" s="26">
        <f>IF($A269&lt;=Inputs!$B$13,IF(9&lt;=Inputs!$B$8,IF(Inputs!$B$12&gt;0,MAX(MIN(NORM.INV(RAND(),LOOKUP(X269,Inputs!$J$6:$J$9,Inputs!$G$6:$G$9),LOOKUP(X269,Inputs!$J$6:$J$9,Inputs!$H$6:$H$9)),Inputs!$B$12),-Inputs!$B$12),NORM.INV(RAND(),LOOKUP(X269,Inputs!$J$6:$J$9,Inputs!$G$6:$G$9),LOOKUP(X269,Inputs!$J$6:$J$9,Inputs!$H$6:$H$9))),0),"" )</f>
        <v/>
      </c>
      <c r="O269" s="26">
        <f>IF($A269&lt;=Inputs!$B$13,IF(10&lt;=Inputs!$B$8,IF(Inputs!$B$12&gt;0,MAX(MIN(NORM.INV(RAND(),LOOKUP(Y269,Inputs!$J$6:$J$9,Inputs!$G$6:$G$9),LOOKUP(Y269,Inputs!$J$6:$J$9,Inputs!$H$6:$H$9)),Inputs!$B$12),-Inputs!$B$12),NORM.INV(RAND(),LOOKUP(Y269,Inputs!$J$6:$J$9,Inputs!$G$6:$G$9),LOOKUP(Y269,Inputs!$J$6:$J$9,Inputs!$H$6:$H$9))),0),"" )</f>
        <v/>
      </c>
      <c r="P269" s="31">
        <f>IF($A269&lt;=Inputs!$B$13,RAND(),"")</f>
        <v/>
      </c>
      <c r="Q269" s="31">
        <f>IF($A269&lt;=Inputs!$B$13,RAND(),"")</f>
        <v/>
      </c>
      <c r="R269" s="31">
        <f>IF($A269&lt;=Inputs!$B$13,RAND(),"")</f>
        <v/>
      </c>
      <c r="S269" s="31">
        <f>IF($A269&lt;=Inputs!$B$13,RAND(),"")</f>
        <v/>
      </c>
      <c r="T269" s="31">
        <f>IF($A269&lt;=Inputs!$B$13,RAND(),"")</f>
        <v/>
      </c>
      <c r="U269" s="31">
        <f>IF($A269&lt;=Inputs!$B$13,RAND(),"")</f>
        <v/>
      </c>
      <c r="V269" s="31">
        <f>IF($A269&lt;=Inputs!$B$13,RAND(),"")</f>
        <v/>
      </c>
      <c r="W269" s="31">
        <f>IF($A269&lt;=Inputs!$B$13,RAND(),"")</f>
        <v/>
      </c>
      <c r="X269" s="31">
        <f>IF($A269&lt;=Inputs!$B$13,RAND(),"")</f>
        <v/>
      </c>
      <c r="Y269" s="31">
        <f>IF($A269&lt;=Inputs!$B$13,RAND(),"")</f>
        <v/>
      </c>
    </row>
    <row r="270">
      <c r="A270" t="n">
        <v>265</v>
      </c>
      <c r="B270" s="26">
        <f>IF($A270&lt;=Inputs!$B$13,IF(Inputs!$B$8&gt;0,SUM(F270:O270)/Inputs!$B$8,0),"")</f>
        <v/>
      </c>
      <c r="C270" s="27">
        <f>IF($A270&lt;=Inputs!$B$13,B270/100,"")</f>
        <v/>
      </c>
      <c r="D270" s="28">
        <f>IF($A270&lt;=Inputs!$B$13,C270*Inputs!$B$7,"")</f>
        <v/>
      </c>
      <c r="E270" s="29">
        <f>IF($A270&lt;=Inputs!$B$13,IF(D270&gt;0,1,0),"")</f>
        <v/>
      </c>
      <c r="F270" s="26">
        <f>IF($A270&lt;=Inputs!$B$13,IF(1&lt;=Inputs!$B$8,IF(Inputs!$B$12&gt;0,MAX(MIN(NORM.INV(RAND(),LOOKUP(P270,Inputs!$J$6:$J$9,Inputs!$G$6:$G$9),LOOKUP(P270,Inputs!$J$6:$J$9,Inputs!$H$6:$H$9)),Inputs!$B$12),-Inputs!$B$12),NORM.INV(RAND(),LOOKUP(P270,Inputs!$J$6:$J$9,Inputs!$G$6:$G$9),LOOKUP(P270,Inputs!$J$6:$J$9,Inputs!$H$6:$H$9))),0),"" )</f>
        <v/>
      </c>
      <c r="G270" s="26">
        <f>IF($A270&lt;=Inputs!$B$13,IF(2&lt;=Inputs!$B$8,IF(Inputs!$B$12&gt;0,MAX(MIN(NORM.INV(RAND(),LOOKUP(Q270,Inputs!$J$6:$J$9,Inputs!$G$6:$G$9),LOOKUP(Q270,Inputs!$J$6:$J$9,Inputs!$H$6:$H$9)),Inputs!$B$12),-Inputs!$B$12),NORM.INV(RAND(),LOOKUP(Q270,Inputs!$J$6:$J$9,Inputs!$G$6:$G$9),LOOKUP(Q270,Inputs!$J$6:$J$9,Inputs!$H$6:$H$9))),0),"" )</f>
        <v/>
      </c>
      <c r="H270" s="26">
        <f>IF($A270&lt;=Inputs!$B$13,IF(3&lt;=Inputs!$B$8,IF(Inputs!$B$12&gt;0,MAX(MIN(NORM.INV(RAND(),LOOKUP(R270,Inputs!$J$6:$J$9,Inputs!$G$6:$G$9),LOOKUP(R270,Inputs!$J$6:$J$9,Inputs!$H$6:$H$9)),Inputs!$B$12),-Inputs!$B$12),NORM.INV(RAND(),LOOKUP(R270,Inputs!$J$6:$J$9,Inputs!$G$6:$G$9),LOOKUP(R270,Inputs!$J$6:$J$9,Inputs!$H$6:$H$9))),0),"" )</f>
        <v/>
      </c>
      <c r="I270" s="26">
        <f>IF($A270&lt;=Inputs!$B$13,IF(4&lt;=Inputs!$B$8,IF(Inputs!$B$12&gt;0,MAX(MIN(NORM.INV(RAND(),LOOKUP(S270,Inputs!$J$6:$J$9,Inputs!$G$6:$G$9),LOOKUP(S270,Inputs!$J$6:$J$9,Inputs!$H$6:$H$9)),Inputs!$B$12),-Inputs!$B$12),NORM.INV(RAND(),LOOKUP(S270,Inputs!$J$6:$J$9,Inputs!$G$6:$G$9),LOOKUP(S270,Inputs!$J$6:$J$9,Inputs!$H$6:$H$9))),0),"" )</f>
        <v/>
      </c>
      <c r="J270" s="26">
        <f>IF($A270&lt;=Inputs!$B$13,IF(5&lt;=Inputs!$B$8,IF(Inputs!$B$12&gt;0,MAX(MIN(NORM.INV(RAND(),LOOKUP(T270,Inputs!$J$6:$J$9,Inputs!$G$6:$G$9),LOOKUP(T270,Inputs!$J$6:$J$9,Inputs!$H$6:$H$9)),Inputs!$B$12),-Inputs!$B$12),NORM.INV(RAND(),LOOKUP(T270,Inputs!$J$6:$J$9,Inputs!$G$6:$G$9),LOOKUP(T270,Inputs!$J$6:$J$9,Inputs!$H$6:$H$9))),0),"" )</f>
        <v/>
      </c>
      <c r="K270" s="26">
        <f>IF($A270&lt;=Inputs!$B$13,IF(6&lt;=Inputs!$B$8,IF(Inputs!$B$12&gt;0,MAX(MIN(NORM.INV(RAND(),LOOKUP(U270,Inputs!$J$6:$J$9,Inputs!$G$6:$G$9),LOOKUP(U270,Inputs!$J$6:$J$9,Inputs!$H$6:$H$9)),Inputs!$B$12),-Inputs!$B$12),NORM.INV(RAND(),LOOKUP(U270,Inputs!$J$6:$J$9,Inputs!$G$6:$G$9),LOOKUP(U270,Inputs!$J$6:$J$9,Inputs!$H$6:$H$9))),0),"" )</f>
        <v/>
      </c>
      <c r="L270" s="26">
        <f>IF($A270&lt;=Inputs!$B$13,IF(7&lt;=Inputs!$B$8,IF(Inputs!$B$12&gt;0,MAX(MIN(NORM.INV(RAND(),LOOKUP(V270,Inputs!$J$6:$J$9,Inputs!$G$6:$G$9),LOOKUP(V270,Inputs!$J$6:$J$9,Inputs!$H$6:$H$9)),Inputs!$B$12),-Inputs!$B$12),NORM.INV(RAND(),LOOKUP(V270,Inputs!$J$6:$J$9,Inputs!$G$6:$G$9),LOOKUP(V270,Inputs!$J$6:$J$9,Inputs!$H$6:$H$9))),0),"" )</f>
        <v/>
      </c>
      <c r="M270" s="26">
        <f>IF($A270&lt;=Inputs!$B$13,IF(8&lt;=Inputs!$B$8,IF(Inputs!$B$12&gt;0,MAX(MIN(NORM.INV(RAND(),LOOKUP(W270,Inputs!$J$6:$J$9,Inputs!$G$6:$G$9),LOOKUP(W270,Inputs!$J$6:$J$9,Inputs!$H$6:$H$9)),Inputs!$B$12),-Inputs!$B$12),NORM.INV(RAND(),LOOKUP(W270,Inputs!$J$6:$J$9,Inputs!$G$6:$G$9),LOOKUP(W270,Inputs!$J$6:$J$9,Inputs!$H$6:$H$9))),0),"" )</f>
        <v/>
      </c>
      <c r="N270" s="26">
        <f>IF($A270&lt;=Inputs!$B$13,IF(9&lt;=Inputs!$B$8,IF(Inputs!$B$12&gt;0,MAX(MIN(NORM.INV(RAND(),LOOKUP(X270,Inputs!$J$6:$J$9,Inputs!$G$6:$G$9),LOOKUP(X270,Inputs!$J$6:$J$9,Inputs!$H$6:$H$9)),Inputs!$B$12),-Inputs!$B$12),NORM.INV(RAND(),LOOKUP(X270,Inputs!$J$6:$J$9,Inputs!$G$6:$G$9),LOOKUP(X270,Inputs!$J$6:$J$9,Inputs!$H$6:$H$9))),0),"" )</f>
        <v/>
      </c>
      <c r="O270" s="26">
        <f>IF($A270&lt;=Inputs!$B$13,IF(10&lt;=Inputs!$B$8,IF(Inputs!$B$12&gt;0,MAX(MIN(NORM.INV(RAND(),LOOKUP(Y270,Inputs!$J$6:$J$9,Inputs!$G$6:$G$9),LOOKUP(Y270,Inputs!$J$6:$J$9,Inputs!$H$6:$H$9)),Inputs!$B$12),-Inputs!$B$12),NORM.INV(RAND(),LOOKUP(Y270,Inputs!$J$6:$J$9,Inputs!$G$6:$G$9),LOOKUP(Y270,Inputs!$J$6:$J$9,Inputs!$H$6:$H$9))),0),"" )</f>
        <v/>
      </c>
      <c r="P270" s="31">
        <f>IF($A270&lt;=Inputs!$B$13,RAND(),"")</f>
        <v/>
      </c>
      <c r="Q270" s="31">
        <f>IF($A270&lt;=Inputs!$B$13,RAND(),"")</f>
        <v/>
      </c>
      <c r="R270" s="31">
        <f>IF($A270&lt;=Inputs!$B$13,RAND(),"")</f>
        <v/>
      </c>
      <c r="S270" s="31">
        <f>IF($A270&lt;=Inputs!$B$13,RAND(),"")</f>
        <v/>
      </c>
      <c r="T270" s="31">
        <f>IF($A270&lt;=Inputs!$B$13,RAND(),"")</f>
        <v/>
      </c>
      <c r="U270" s="31">
        <f>IF($A270&lt;=Inputs!$B$13,RAND(),"")</f>
        <v/>
      </c>
      <c r="V270" s="31">
        <f>IF($A270&lt;=Inputs!$B$13,RAND(),"")</f>
        <v/>
      </c>
      <c r="W270" s="31">
        <f>IF($A270&lt;=Inputs!$B$13,RAND(),"")</f>
        <v/>
      </c>
      <c r="X270" s="31">
        <f>IF($A270&lt;=Inputs!$B$13,RAND(),"")</f>
        <v/>
      </c>
      <c r="Y270" s="31">
        <f>IF($A270&lt;=Inputs!$B$13,RAND(),"")</f>
        <v/>
      </c>
    </row>
    <row r="271">
      <c r="A271" t="n">
        <v>266</v>
      </c>
      <c r="B271" s="26">
        <f>IF($A271&lt;=Inputs!$B$13,IF(Inputs!$B$8&gt;0,SUM(F271:O271)/Inputs!$B$8,0),"")</f>
        <v/>
      </c>
      <c r="C271" s="27">
        <f>IF($A271&lt;=Inputs!$B$13,B271/100,"")</f>
        <v/>
      </c>
      <c r="D271" s="28">
        <f>IF($A271&lt;=Inputs!$B$13,C271*Inputs!$B$7,"")</f>
        <v/>
      </c>
      <c r="E271" s="29">
        <f>IF($A271&lt;=Inputs!$B$13,IF(D271&gt;0,1,0),"")</f>
        <v/>
      </c>
      <c r="F271" s="26">
        <f>IF($A271&lt;=Inputs!$B$13,IF(1&lt;=Inputs!$B$8,IF(Inputs!$B$12&gt;0,MAX(MIN(NORM.INV(RAND(),LOOKUP(P271,Inputs!$J$6:$J$9,Inputs!$G$6:$G$9),LOOKUP(P271,Inputs!$J$6:$J$9,Inputs!$H$6:$H$9)),Inputs!$B$12),-Inputs!$B$12),NORM.INV(RAND(),LOOKUP(P271,Inputs!$J$6:$J$9,Inputs!$G$6:$G$9),LOOKUP(P271,Inputs!$J$6:$J$9,Inputs!$H$6:$H$9))),0),"" )</f>
        <v/>
      </c>
      <c r="G271" s="26">
        <f>IF($A271&lt;=Inputs!$B$13,IF(2&lt;=Inputs!$B$8,IF(Inputs!$B$12&gt;0,MAX(MIN(NORM.INV(RAND(),LOOKUP(Q271,Inputs!$J$6:$J$9,Inputs!$G$6:$G$9),LOOKUP(Q271,Inputs!$J$6:$J$9,Inputs!$H$6:$H$9)),Inputs!$B$12),-Inputs!$B$12),NORM.INV(RAND(),LOOKUP(Q271,Inputs!$J$6:$J$9,Inputs!$G$6:$G$9),LOOKUP(Q271,Inputs!$J$6:$J$9,Inputs!$H$6:$H$9))),0),"" )</f>
        <v/>
      </c>
      <c r="H271" s="26">
        <f>IF($A271&lt;=Inputs!$B$13,IF(3&lt;=Inputs!$B$8,IF(Inputs!$B$12&gt;0,MAX(MIN(NORM.INV(RAND(),LOOKUP(R271,Inputs!$J$6:$J$9,Inputs!$G$6:$G$9),LOOKUP(R271,Inputs!$J$6:$J$9,Inputs!$H$6:$H$9)),Inputs!$B$12),-Inputs!$B$12),NORM.INV(RAND(),LOOKUP(R271,Inputs!$J$6:$J$9,Inputs!$G$6:$G$9),LOOKUP(R271,Inputs!$J$6:$J$9,Inputs!$H$6:$H$9))),0),"" )</f>
        <v/>
      </c>
      <c r="I271" s="26">
        <f>IF($A271&lt;=Inputs!$B$13,IF(4&lt;=Inputs!$B$8,IF(Inputs!$B$12&gt;0,MAX(MIN(NORM.INV(RAND(),LOOKUP(S271,Inputs!$J$6:$J$9,Inputs!$G$6:$G$9),LOOKUP(S271,Inputs!$J$6:$J$9,Inputs!$H$6:$H$9)),Inputs!$B$12),-Inputs!$B$12),NORM.INV(RAND(),LOOKUP(S271,Inputs!$J$6:$J$9,Inputs!$G$6:$G$9),LOOKUP(S271,Inputs!$J$6:$J$9,Inputs!$H$6:$H$9))),0),"" )</f>
        <v/>
      </c>
      <c r="J271" s="26">
        <f>IF($A271&lt;=Inputs!$B$13,IF(5&lt;=Inputs!$B$8,IF(Inputs!$B$12&gt;0,MAX(MIN(NORM.INV(RAND(),LOOKUP(T271,Inputs!$J$6:$J$9,Inputs!$G$6:$G$9),LOOKUP(T271,Inputs!$J$6:$J$9,Inputs!$H$6:$H$9)),Inputs!$B$12),-Inputs!$B$12),NORM.INV(RAND(),LOOKUP(T271,Inputs!$J$6:$J$9,Inputs!$G$6:$G$9),LOOKUP(T271,Inputs!$J$6:$J$9,Inputs!$H$6:$H$9))),0),"" )</f>
        <v/>
      </c>
      <c r="K271" s="26">
        <f>IF($A271&lt;=Inputs!$B$13,IF(6&lt;=Inputs!$B$8,IF(Inputs!$B$12&gt;0,MAX(MIN(NORM.INV(RAND(),LOOKUP(U271,Inputs!$J$6:$J$9,Inputs!$G$6:$G$9),LOOKUP(U271,Inputs!$J$6:$J$9,Inputs!$H$6:$H$9)),Inputs!$B$12),-Inputs!$B$12),NORM.INV(RAND(),LOOKUP(U271,Inputs!$J$6:$J$9,Inputs!$G$6:$G$9),LOOKUP(U271,Inputs!$J$6:$J$9,Inputs!$H$6:$H$9))),0),"" )</f>
        <v/>
      </c>
      <c r="L271" s="26">
        <f>IF($A271&lt;=Inputs!$B$13,IF(7&lt;=Inputs!$B$8,IF(Inputs!$B$12&gt;0,MAX(MIN(NORM.INV(RAND(),LOOKUP(V271,Inputs!$J$6:$J$9,Inputs!$G$6:$G$9),LOOKUP(V271,Inputs!$J$6:$J$9,Inputs!$H$6:$H$9)),Inputs!$B$12),-Inputs!$B$12),NORM.INV(RAND(),LOOKUP(V271,Inputs!$J$6:$J$9,Inputs!$G$6:$G$9),LOOKUP(V271,Inputs!$J$6:$J$9,Inputs!$H$6:$H$9))),0),"" )</f>
        <v/>
      </c>
      <c r="M271" s="26">
        <f>IF($A271&lt;=Inputs!$B$13,IF(8&lt;=Inputs!$B$8,IF(Inputs!$B$12&gt;0,MAX(MIN(NORM.INV(RAND(),LOOKUP(W271,Inputs!$J$6:$J$9,Inputs!$G$6:$G$9),LOOKUP(W271,Inputs!$J$6:$J$9,Inputs!$H$6:$H$9)),Inputs!$B$12),-Inputs!$B$12),NORM.INV(RAND(),LOOKUP(W271,Inputs!$J$6:$J$9,Inputs!$G$6:$G$9),LOOKUP(W271,Inputs!$J$6:$J$9,Inputs!$H$6:$H$9))),0),"" )</f>
        <v/>
      </c>
      <c r="N271" s="26">
        <f>IF($A271&lt;=Inputs!$B$13,IF(9&lt;=Inputs!$B$8,IF(Inputs!$B$12&gt;0,MAX(MIN(NORM.INV(RAND(),LOOKUP(X271,Inputs!$J$6:$J$9,Inputs!$G$6:$G$9),LOOKUP(X271,Inputs!$J$6:$J$9,Inputs!$H$6:$H$9)),Inputs!$B$12),-Inputs!$B$12),NORM.INV(RAND(),LOOKUP(X271,Inputs!$J$6:$J$9,Inputs!$G$6:$G$9),LOOKUP(X271,Inputs!$J$6:$J$9,Inputs!$H$6:$H$9))),0),"" )</f>
        <v/>
      </c>
      <c r="O271" s="26">
        <f>IF($A271&lt;=Inputs!$B$13,IF(10&lt;=Inputs!$B$8,IF(Inputs!$B$12&gt;0,MAX(MIN(NORM.INV(RAND(),LOOKUP(Y271,Inputs!$J$6:$J$9,Inputs!$G$6:$G$9),LOOKUP(Y271,Inputs!$J$6:$J$9,Inputs!$H$6:$H$9)),Inputs!$B$12),-Inputs!$B$12),NORM.INV(RAND(),LOOKUP(Y271,Inputs!$J$6:$J$9,Inputs!$G$6:$G$9),LOOKUP(Y271,Inputs!$J$6:$J$9,Inputs!$H$6:$H$9))),0),"" )</f>
        <v/>
      </c>
      <c r="P271" s="31">
        <f>IF($A271&lt;=Inputs!$B$13,RAND(),"")</f>
        <v/>
      </c>
      <c r="Q271" s="31">
        <f>IF($A271&lt;=Inputs!$B$13,RAND(),"")</f>
        <v/>
      </c>
      <c r="R271" s="31">
        <f>IF($A271&lt;=Inputs!$B$13,RAND(),"")</f>
        <v/>
      </c>
      <c r="S271" s="31">
        <f>IF($A271&lt;=Inputs!$B$13,RAND(),"")</f>
        <v/>
      </c>
      <c r="T271" s="31">
        <f>IF($A271&lt;=Inputs!$B$13,RAND(),"")</f>
        <v/>
      </c>
      <c r="U271" s="31">
        <f>IF($A271&lt;=Inputs!$B$13,RAND(),"")</f>
        <v/>
      </c>
      <c r="V271" s="31">
        <f>IF($A271&lt;=Inputs!$B$13,RAND(),"")</f>
        <v/>
      </c>
      <c r="W271" s="31">
        <f>IF($A271&lt;=Inputs!$B$13,RAND(),"")</f>
        <v/>
      </c>
      <c r="X271" s="31">
        <f>IF($A271&lt;=Inputs!$B$13,RAND(),"")</f>
        <v/>
      </c>
      <c r="Y271" s="31">
        <f>IF($A271&lt;=Inputs!$B$13,RAND(),"")</f>
        <v/>
      </c>
    </row>
    <row r="272">
      <c r="A272" t="n">
        <v>267</v>
      </c>
      <c r="B272" s="26">
        <f>IF($A272&lt;=Inputs!$B$13,IF(Inputs!$B$8&gt;0,SUM(F272:O272)/Inputs!$B$8,0),"")</f>
        <v/>
      </c>
      <c r="C272" s="27">
        <f>IF($A272&lt;=Inputs!$B$13,B272/100,"")</f>
        <v/>
      </c>
      <c r="D272" s="28">
        <f>IF($A272&lt;=Inputs!$B$13,C272*Inputs!$B$7,"")</f>
        <v/>
      </c>
      <c r="E272" s="29">
        <f>IF($A272&lt;=Inputs!$B$13,IF(D272&gt;0,1,0),"")</f>
        <v/>
      </c>
      <c r="F272" s="26">
        <f>IF($A272&lt;=Inputs!$B$13,IF(1&lt;=Inputs!$B$8,IF(Inputs!$B$12&gt;0,MAX(MIN(NORM.INV(RAND(),LOOKUP(P272,Inputs!$J$6:$J$9,Inputs!$G$6:$G$9),LOOKUP(P272,Inputs!$J$6:$J$9,Inputs!$H$6:$H$9)),Inputs!$B$12),-Inputs!$B$12),NORM.INV(RAND(),LOOKUP(P272,Inputs!$J$6:$J$9,Inputs!$G$6:$G$9),LOOKUP(P272,Inputs!$J$6:$J$9,Inputs!$H$6:$H$9))),0),"" )</f>
        <v/>
      </c>
      <c r="G272" s="26">
        <f>IF($A272&lt;=Inputs!$B$13,IF(2&lt;=Inputs!$B$8,IF(Inputs!$B$12&gt;0,MAX(MIN(NORM.INV(RAND(),LOOKUP(Q272,Inputs!$J$6:$J$9,Inputs!$G$6:$G$9),LOOKUP(Q272,Inputs!$J$6:$J$9,Inputs!$H$6:$H$9)),Inputs!$B$12),-Inputs!$B$12),NORM.INV(RAND(),LOOKUP(Q272,Inputs!$J$6:$J$9,Inputs!$G$6:$G$9),LOOKUP(Q272,Inputs!$J$6:$J$9,Inputs!$H$6:$H$9))),0),"" )</f>
        <v/>
      </c>
      <c r="H272" s="26">
        <f>IF($A272&lt;=Inputs!$B$13,IF(3&lt;=Inputs!$B$8,IF(Inputs!$B$12&gt;0,MAX(MIN(NORM.INV(RAND(),LOOKUP(R272,Inputs!$J$6:$J$9,Inputs!$G$6:$G$9),LOOKUP(R272,Inputs!$J$6:$J$9,Inputs!$H$6:$H$9)),Inputs!$B$12),-Inputs!$B$12),NORM.INV(RAND(),LOOKUP(R272,Inputs!$J$6:$J$9,Inputs!$G$6:$G$9),LOOKUP(R272,Inputs!$J$6:$J$9,Inputs!$H$6:$H$9))),0),"" )</f>
        <v/>
      </c>
      <c r="I272" s="26">
        <f>IF($A272&lt;=Inputs!$B$13,IF(4&lt;=Inputs!$B$8,IF(Inputs!$B$12&gt;0,MAX(MIN(NORM.INV(RAND(),LOOKUP(S272,Inputs!$J$6:$J$9,Inputs!$G$6:$G$9),LOOKUP(S272,Inputs!$J$6:$J$9,Inputs!$H$6:$H$9)),Inputs!$B$12),-Inputs!$B$12),NORM.INV(RAND(),LOOKUP(S272,Inputs!$J$6:$J$9,Inputs!$G$6:$G$9),LOOKUP(S272,Inputs!$J$6:$J$9,Inputs!$H$6:$H$9))),0),"" )</f>
        <v/>
      </c>
      <c r="J272" s="26">
        <f>IF($A272&lt;=Inputs!$B$13,IF(5&lt;=Inputs!$B$8,IF(Inputs!$B$12&gt;0,MAX(MIN(NORM.INV(RAND(),LOOKUP(T272,Inputs!$J$6:$J$9,Inputs!$G$6:$G$9),LOOKUP(T272,Inputs!$J$6:$J$9,Inputs!$H$6:$H$9)),Inputs!$B$12),-Inputs!$B$12),NORM.INV(RAND(),LOOKUP(T272,Inputs!$J$6:$J$9,Inputs!$G$6:$G$9),LOOKUP(T272,Inputs!$J$6:$J$9,Inputs!$H$6:$H$9))),0),"" )</f>
        <v/>
      </c>
      <c r="K272" s="26">
        <f>IF($A272&lt;=Inputs!$B$13,IF(6&lt;=Inputs!$B$8,IF(Inputs!$B$12&gt;0,MAX(MIN(NORM.INV(RAND(),LOOKUP(U272,Inputs!$J$6:$J$9,Inputs!$G$6:$G$9),LOOKUP(U272,Inputs!$J$6:$J$9,Inputs!$H$6:$H$9)),Inputs!$B$12),-Inputs!$B$12),NORM.INV(RAND(),LOOKUP(U272,Inputs!$J$6:$J$9,Inputs!$G$6:$G$9),LOOKUP(U272,Inputs!$J$6:$J$9,Inputs!$H$6:$H$9))),0),"" )</f>
        <v/>
      </c>
      <c r="L272" s="26">
        <f>IF($A272&lt;=Inputs!$B$13,IF(7&lt;=Inputs!$B$8,IF(Inputs!$B$12&gt;0,MAX(MIN(NORM.INV(RAND(),LOOKUP(V272,Inputs!$J$6:$J$9,Inputs!$G$6:$G$9),LOOKUP(V272,Inputs!$J$6:$J$9,Inputs!$H$6:$H$9)),Inputs!$B$12),-Inputs!$B$12),NORM.INV(RAND(),LOOKUP(V272,Inputs!$J$6:$J$9,Inputs!$G$6:$G$9),LOOKUP(V272,Inputs!$J$6:$J$9,Inputs!$H$6:$H$9))),0),"" )</f>
        <v/>
      </c>
      <c r="M272" s="26">
        <f>IF($A272&lt;=Inputs!$B$13,IF(8&lt;=Inputs!$B$8,IF(Inputs!$B$12&gt;0,MAX(MIN(NORM.INV(RAND(),LOOKUP(W272,Inputs!$J$6:$J$9,Inputs!$G$6:$G$9),LOOKUP(W272,Inputs!$J$6:$J$9,Inputs!$H$6:$H$9)),Inputs!$B$12),-Inputs!$B$12),NORM.INV(RAND(),LOOKUP(W272,Inputs!$J$6:$J$9,Inputs!$G$6:$G$9),LOOKUP(W272,Inputs!$J$6:$J$9,Inputs!$H$6:$H$9))),0),"" )</f>
        <v/>
      </c>
      <c r="N272" s="26">
        <f>IF($A272&lt;=Inputs!$B$13,IF(9&lt;=Inputs!$B$8,IF(Inputs!$B$12&gt;0,MAX(MIN(NORM.INV(RAND(),LOOKUP(X272,Inputs!$J$6:$J$9,Inputs!$G$6:$G$9),LOOKUP(X272,Inputs!$J$6:$J$9,Inputs!$H$6:$H$9)),Inputs!$B$12),-Inputs!$B$12),NORM.INV(RAND(),LOOKUP(X272,Inputs!$J$6:$J$9,Inputs!$G$6:$G$9),LOOKUP(X272,Inputs!$J$6:$J$9,Inputs!$H$6:$H$9))),0),"" )</f>
        <v/>
      </c>
      <c r="O272" s="26">
        <f>IF($A272&lt;=Inputs!$B$13,IF(10&lt;=Inputs!$B$8,IF(Inputs!$B$12&gt;0,MAX(MIN(NORM.INV(RAND(),LOOKUP(Y272,Inputs!$J$6:$J$9,Inputs!$G$6:$G$9),LOOKUP(Y272,Inputs!$J$6:$J$9,Inputs!$H$6:$H$9)),Inputs!$B$12),-Inputs!$B$12),NORM.INV(RAND(),LOOKUP(Y272,Inputs!$J$6:$J$9,Inputs!$G$6:$G$9),LOOKUP(Y272,Inputs!$J$6:$J$9,Inputs!$H$6:$H$9))),0),"" )</f>
        <v/>
      </c>
      <c r="P272" s="31">
        <f>IF($A272&lt;=Inputs!$B$13,RAND(),"")</f>
        <v/>
      </c>
      <c r="Q272" s="31">
        <f>IF($A272&lt;=Inputs!$B$13,RAND(),"")</f>
        <v/>
      </c>
      <c r="R272" s="31">
        <f>IF($A272&lt;=Inputs!$B$13,RAND(),"")</f>
        <v/>
      </c>
      <c r="S272" s="31">
        <f>IF($A272&lt;=Inputs!$B$13,RAND(),"")</f>
        <v/>
      </c>
      <c r="T272" s="31">
        <f>IF($A272&lt;=Inputs!$B$13,RAND(),"")</f>
        <v/>
      </c>
      <c r="U272" s="31">
        <f>IF($A272&lt;=Inputs!$B$13,RAND(),"")</f>
        <v/>
      </c>
      <c r="V272" s="31">
        <f>IF($A272&lt;=Inputs!$B$13,RAND(),"")</f>
        <v/>
      </c>
      <c r="W272" s="31">
        <f>IF($A272&lt;=Inputs!$B$13,RAND(),"")</f>
        <v/>
      </c>
      <c r="X272" s="31">
        <f>IF($A272&lt;=Inputs!$B$13,RAND(),"")</f>
        <v/>
      </c>
      <c r="Y272" s="31">
        <f>IF($A272&lt;=Inputs!$B$13,RAND(),"")</f>
        <v/>
      </c>
    </row>
    <row r="273">
      <c r="A273" t="n">
        <v>268</v>
      </c>
      <c r="B273" s="26">
        <f>IF($A273&lt;=Inputs!$B$13,IF(Inputs!$B$8&gt;0,SUM(F273:O273)/Inputs!$B$8,0),"")</f>
        <v/>
      </c>
      <c r="C273" s="27">
        <f>IF($A273&lt;=Inputs!$B$13,B273/100,"")</f>
        <v/>
      </c>
      <c r="D273" s="28">
        <f>IF($A273&lt;=Inputs!$B$13,C273*Inputs!$B$7,"")</f>
        <v/>
      </c>
      <c r="E273" s="29">
        <f>IF($A273&lt;=Inputs!$B$13,IF(D273&gt;0,1,0),"")</f>
        <v/>
      </c>
      <c r="F273" s="26">
        <f>IF($A273&lt;=Inputs!$B$13,IF(1&lt;=Inputs!$B$8,IF(Inputs!$B$12&gt;0,MAX(MIN(NORM.INV(RAND(),LOOKUP(P273,Inputs!$J$6:$J$9,Inputs!$G$6:$G$9),LOOKUP(P273,Inputs!$J$6:$J$9,Inputs!$H$6:$H$9)),Inputs!$B$12),-Inputs!$B$12),NORM.INV(RAND(),LOOKUP(P273,Inputs!$J$6:$J$9,Inputs!$G$6:$G$9),LOOKUP(P273,Inputs!$J$6:$J$9,Inputs!$H$6:$H$9))),0),"" )</f>
        <v/>
      </c>
      <c r="G273" s="26">
        <f>IF($A273&lt;=Inputs!$B$13,IF(2&lt;=Inputs!$B$8,IF(Inputs!$B$12&gt;0,MAX(MIN(NORM.INV(RAND(),LOOKUP(Q273,Inputs!$J$6:$J$9,Inputs!$G$6:$G$9),LOOKUP(Q273,Inputs!$J$6:$J$9,Inputs!$H$6:$H$9)),Inputs!$B$12),-Inputs!$B$12),NORM.INV(RAND(),LOOKUP(Q273,Inputs!$J$6:$J$9,Inputs!$G$6:$G$9),LOOKUP(Q273,Inputs!$J$6:$J$9,Inputs!$H$6:$H$9))),0),"" )</f>
        <v/>
      </c>
      <c r="H273" s="26">
        <f>IF($A273&lt;=Inputs!$B$13,IF(3&lt;=Inputs!$B$8,IF(Inputs!$B$12&gt;0,MAX(MIN(NORM.INV(RAND(),LOOKUP(R273,Inputs!$J$6:$J$9,Inputs!$G$6:$G$9),LOOKUP(R273,Inputs!$J$6:$J$9,Inputs!$H$6:$H$9)),Inputs!$B$12),-Inputs!$B$12),NORM.INV(RAND(),LOOKUP(R273,Inputs!$J$6:$J$9,Inputs!$G$6:$G$9),LOOKUP(R273,Inputs!$J$6:$J$9,Inputs!$H$6:$H$9))),0),"" )</f>
        <v/>
      </c>
      <c r="I273" s="26">
        <f>IF($A273&lt;=Inputs!$B$13,IF(4&lt;=Inputs!$B$8,IF(Inputs!$B$12&gt;0,MAX(MIN(NORM.INV(RAND(),LOOKUP(S273,Inputs!$J$6:$J$9,Inputs!$G$6:$G$9),LOOKUP(S273,Inputs!$J$6:$J$9,Inputs!$H$6:$H$9)),Inputs!$B$12),-Inputs!$B$12),NORM.INV(RAND(),LOOKUP(S273,Inputs!$J$6:$J$9,Inputs!$G$6:$G$9),LOOKUP(S273,Inputs!$J$6:$J$9,Inputs!$H$6:$H$9))),0),"" )</f>
        <v/>
      </c>
      <c r="J273" s="26">
        <f>IF($A273&lt;=Inputs!$B$13,IF(5&lt;=Inputs!$B$8,IF(Inputs!$B$12&gt;0,MAX(MIN(NORM.INV(RAND(),LOOKUP(T273,Inputs!$J$6:$J$9,Inputs!$G$6:$G$9),LOOKUP(T273,Inputs!$J$6:$J$9,Inputs!$H$6:$H$9)),Inputs!$B$12),-Inputs!$B$12),NORM.INV(RAND(),LOOKUP(T273,Inputs!$J$6:$J$9,Inputs!$G$6:$G$9),LOOKUP(T273,Inputs!$J$6:$J$9,Inputs!$H$6:$H$9))),0),"" )</f>
        <v/>
      </c>
      <c r="K273" s="26">
        <f>IF($A273&lt;=Inputs!$B$13,IF(6&lt;=Inputs!$B$8,IF(Inputs!$B$12&gt;0,MAX(MIN(NORM.INV(RAND(),LOOKUP(U273,Inputs!$J$6:$J$9,Inputs!$G$6:$G$9),LOOKUP(U273,Inputs!$J$6:$J$9,Inputs!$H$6:$H$9)),Inputs!$B$12),-Inputs!$B$12),NORM.INV(RAND(),LOOKUP(U273,Inputs!$J$6:$J$9,Inputs!$G$6:$G$9),LOOKUP(U273,Inputs!$J$6:$J$9,Inputs!$H$6:$H$9))),0),"" )</f>
        <v/>
      </c>
      <c r="L273" s="26">
        <f>IF($A273&lt;=Inputs!$B$13,IF(7&lt;=Inputs!$B$8,IF(Inputs!$B$12&gt;0,MAX(MIN(NORM.INV(RAND(),LOOKUP(V273,Inputs!$J$6:$J$9,Inputs!$G$6:$G$9),LOOKUP(V273,Inputs!$J$6:$J$9,Inputs!$H$6:$H$9)),Inputs!$B$12),-Inputs!$B$12),NORM.INV(RAND(),LOOKUP(V273,Inputs!$J$6:$J$9,Inputs!$G$6:$G$9),LOOKUP(V273,Inputs!$J$6:$J$9,Inputs!$H$6:$H$9))),0),"" )</f>
        <v/>
      </c>
      <c r="M273" s="26">
        <f>IF($A273&lt;=Inputs!$B$13,IF(8&lt;=Inputs!$B$8,IF(Inputs!$B$12&gt;0,MAX(MIN(NORM.INV(RAND(),LOOKUP(W273,Inputs!$J$6:$J$9,Inputs!$G$6:$G$9),LOOKUP(W273,Inputs!$J$6:$J$9,Inputs!$H$6:$H$9)),Inputs!$B$12),-Inputs!$B$12),NORM.INV(RAND(),LOOKUP(W273,Inputs!$J$6:$J$9,Inputs!$G$6:$G$9),LOOKUP(W273,Inputs!$J$6:$J$9,Inputs!$H$6:$H$9))),0),"" )</f>
        <v/>
      </c>
      <c r="N273" s="26">
        <f>IF($A273&lt;=Inputs!$B$13,IF(9&lt;=Inputs!$B$8,IF(Inputs!$B$12&gt;0,MAX(MIN(NORM.INV(RAND(),LOOKUP(X273,Inputs!$J$6:$J$9,Inputs!$G$6:$G$9),LOOKUP(X273,Inputs!$J$6:$J$9,Inputs!$H$6:$H$9)),Inputs!$B$12),-Inputs!$B$12),NORM.INV(RAND(),LOOKUP(X273,Inputs!$J$6:$J$9,Inputs!$G$6:$G$9),LOOKUP(X273,Inputs!$J$6:$J$9,Inputs!$H$6:$H$9))),0),"" )</f>
        <v/>
      </c>
      <c r="O273" s="26">
        <f>IF($A273&lt;=Inputs!$B$13,IF(10&lt;=Inputs!$B$8,IF(Inputs!$B$12&gt;0,MAX(MIN(NORM.INV(RAND(),LOOKUP(Y273,Inputs!$J$6:$J$9,Inputs!$G$6:$G$9),LOOKUP(Y273,Inputs!$J$6:$J$9,Inputs!$H$6:$H$9)),Inputs!$B$12),-Inputs!$B$12),NORM.INV(RAND(),LOOKUP(Y273,Inputs!$J$6:$J$9,Inputs!$G$6:$G$9),LOOKUP(Y273,Inputs!$J$6:$J$9,Inputs!$H$6:$H$9))),0),"" )</f>
        <v/>
      </c>
      <c r="P273" s="31">
        <f>IF($A273&lt;=Inputs!$B$13,RAND(),"")</f>
        <v/>
      </c>
      <c r="Q273" s="31">
        <f>IF($A273&lt;=Inputs!$B$13,RAND(),"")</f>
        <v/>
      </c>
      <c r="R273" s="31">
        <f>IF($A273&lt;=Inputs!$B$13,RAND(),"")</f>
        <v/>
      </c>
      <c r="S273" s="31">
        <f>IF($A273&lt;=Inputs!$B$13,RAND(),"")</f>
        <v/>
      </c>
      <c r="T273" s="31">
        <f>IF($A273&lt;=Inputs!$B$13,RAND(),"")</f>
        <v/>
      </c>
      <c r="U273" s="31">
        <f>IF($A273&lt;=Inputs!$B$13,RAND(),"")</f>
        <v/>
      </c>
      <c r="V273" s="31">
        <f>IF($A273&lt;=Inputs!$B$13,RAND(),"")</f>
        <v/>
      </c>
      <c r="W273" s="31">
        <f>IF($A273&lt;=Inputs!$B$13,RAND(),"")</f>
        <v/>
      </c>
      <c r="X273" s="31">
        <f>IF($A273&lt;=Inputs!$B$13,RAND(),"")</f>
        <v/>
      </c>
      <c r="Y273" s="31">
        <f>IF($A273&lt;=Inputs!$B$13,RAND(),"")</f>
        <v/>
      </c>
    </row>
    <row r="274">
      <c r="A274" t="n">
        <v>269</v>
      </c>
      <c r="B274" s="26">
        <f>IF($A274&lt;=Inputs!$B$13,IF(Inputs!$B$8&gt;0,SUM(F274:O274)/Inputs!$B$8,0),"")</f>
        <v/>
      </c>
      <c r="C274" s="27">
        <f>IF($A274&lt;=Inputs!$B$13,B274/100,"")</f>
        <v/>
      </c>
      <c r="D274" s="28">
        <f>IF($A274&lt;=Inputs!$B$13,C274*Inputs!$B$7,"")</f>
        <v/>
      </c>
      <c r="E274" s="29">
        <f>IF($A274&lt;=Inputs!$B$13,IF(D274&gt;0,1,0),"")</f>
        <v/>
      </c>
      <c r="F274" s="26">
        <f>IF($A274&lt;=Inputs!$B$13,IF(1&lt;=Inputs!$B$8,IF(Inputs!$B$12&gt;0,MAX(MIN(NORM.INV(RAND(),LOOKUP(P274,Inputs!$J$6:$J$9,Inputs!$G$6:$G$9),LOOKUP(P274,Inputs!$J$6:$J$9,Inputs!$H$6:$H$9)),Inputs!$B$12),-Inputs!$B$12),NORM.INV(RAND(),LOOKUP(P274,Inputs!$J$6:$J$9,Inputs!$G$6:$G$9),LOOKUP(P274,Inputs!$J$6:$J$9,Inputs!$H$6:$H$9))),0),"" )</f>
        <v/>
      </c>
      <c r="G274" s="26">
        <f>IF($A274&lt;=Inputs!$B$13,IF(2&lt;=Inputs!$B$8,IF(Inputs!$B$12&gt;0,MAX(MIN(NORM.INV(RAND(),LOOKUP(Q274,Inputs!$J$6:$J$9,Inputs!$G$6:$G$9),LOOKUP(Q274,Inputs!$J$6:$J$9,Inputs!$H$6:$H$9)),Inputs!$B$12),-Inputs!$B$12),NORM.INV(RAND(),LOOKUP(Q274,Inputs!$J$6:$J$9,Inputs!$G$6:$G$9),LOOKUP(Q274,Inputs!$J$6:$J$9,Inputs!$H$6:$H$9))),0),"" )</f>
        <v/>
      </c>
      <c r="H274" s="26">
        <f>IF($A274&lt;=Inputs!$B$13,IF(3&lt;=Inputs!$B$8,IF(Inputs!$B$12&gt;0,MAX(MIN(NORM.INV(RAND(),LOOKUP(R274,Inputs!$J$6:$J$9,Inputs!$G$6:$G$9),LOOKUP(R274,Inputs!$J$6:$J$9,Inputs!$H$6:$H$9)),Inputs!$B$12),-Inputs!$B$12),NORM.INV(RAND(),LOOKUP(R274,Inputs!$J$6:$J$9,Inputs!$G$6:$G$9),LOOKUP(R274,Inputs!$J$6:$J$9,Inputs!$H$6:$H$9))),0),"" )</f>
        <v/>
      </c>
      <c r="I274" s="26">
        <f>IF($A274&lt;=Inputs!$B$13,IF(4&lt;=Inputs!$B$8,IF(Inputs!$B$12&gt;0,MAX(MIN(NORM.INV(RAND(),LOOKUP(S274,Inputs!$J$6:$J$9,Inputs!$G$6:$G$9),LOOKUP(S274,Inputs!$J$6:$J$9,Inputs!$H$6:$H$9)),Inputs!$B$12),-Inputs!$B$12),NORM.INV(RAND(),LOOKUP(S274,Inputs!$J$6:$J$9,Inputs!$G$6:$G$9),LOOKUP(S274,Inputs!$J$6:$J$9,Inputs!$H$6:$H$9))),0),"" )</f>
        <v/>
      </c>
      <c r="J274" s="26">
        <f>IF($A274&lt;=Inputs!$B$13,IF(5&lt;=Inputs!$B$8,IF(Inputs!$B$12&gt;0,MAX(MIN(NORM.INV(RAND(),LOOKUP(T274,Inputs!$J$6:$J$9,Inputs!$G$6:$G$9),LOOKUP(T274,Inputs!$J$6:$J$9,Inputs!$H$6:$H$9)),Inputs!$B$12),-Inputs!$B$12),NORM.INV(RAND(),LOOKUP(T274,Inputs!$J$6:$J$9,Inputs!$G$6:$G$9),LOOKUP(T274,Inputs!$J$6:$J$9,Inputs!$H$6:$H$9))),0),"" )</f>
        <v/>
      </c>
      <c r="K274" s="26">
        <f>IF($A274&lt;=Inputs!$B$13,IF(6&lt;=Inputs!$B$8,IF(Inputs!$B$12&gt;0,MAX(MIN(NORM.INV(RAND(),LOOKUP(U274,Inputs!$J$6:$J$9,Inputs!$G$6:$G$9),LOOKUP(U274,Inputs!$J$6:$J$9,Inputs!$H$6:$H$9)),Inputs!$B$12),-Inputs!$B$12),NORM.INV(RAND(),LOOKUP(U274,Inputs!$J$6:$J$9,Inputs!$G$6:$G$9),LOOKUP(U274,Inputs!$J$6:$J$9,Inputs!$H$6:$H$9))),0),"" )</f>
        <v/>
      </c>
      <c r="L274" s="26">
        <f>IF($A274&lt;=Inputs!$B$13,IF(7&lt;=Inputs!$B$8,IF(Inputs!$B$12&gt;0,MAX(MIN(NORM.INV(RAND(),LOOKUP(V274,Inputs!$J$6:$J$9,Inputs!$G$6:$G$9),LOOKUP(V274,Inputs!$J$6:$J$9,Inputs!$H$6:$H$9)),Inputs!$B$12),-Inputs!$B$12),NORM.INV(RAND(),LOOKUP(V274,Inputs!$J$6:$J$9,Inputs!$G$6:$G$9),LOOKUP(V274,Inputs!$J$6:$J$9,Inputs!$H$6:$H$9))),0),"" )</f>
        <v/>
      </c>
      <c r="M274" s="26">
        <f>IF($A274&lt;=Inputs!$B$13,IF(8&lt;=Inputs!$B$8,IF(Inputs!$B$12&gt;0,MAX(MIN(NORM.INV(RAND(),LOOKUP(W274,Inputs!$J$6:$J$9,Inputs!$G$6:$G$9),LOOKUP(W274,Inputs!$J$6:$J$9,Inputs!$H$6:$H$9)),Inputs!$B$12),-Inputs!$B$12),NORM.INV(RAND(),LOOKUP(W274,Inputs!$J$6:$J$9,Inputs!$G$6:$G$9),LOOKUP(W274,Inputs!$J$6:$J$9,Inputs!$H$6:$H$9))),0),"" )</f>
        <v/>
      </c>
      <c r="N274" s="26">
        <f>IF($A274&lt;=Inputs!$B$13,IF(9&lt;=Inputs!$B$8,IF(Inputs!$B$12&gt;0,MAX(MIN(NORM.INV(RAND(),LOOKUP(X274,Inputs!$J$6:$J$9,Inputs!$G$6:$G$9),LOOKUP(X274,Inputs!$J$6:$J$9,Inputs!$H$6:$H$9)),Inputs!$B$12),-Inputs!$B$12),NORM.INV(RAND(),LOOKUP(X274,Inputs!$J$6:$J$9,Inputs!$G$6:$G$9),LOOKUP(X274,Inputs!$J$6:$J$9,Inputs!$H$6:$H$9))),0),"" )</f>
        <v/>
      </c>
      <c r="O274" s="26">
        <f>IF($A274&lt;=Inputs!$B$13,IF(10&lt;=Inputs!$B$8,IF(Inputs!$B$12&gt;0,MAX(MIN(NORM.INV(RAND(),LOOKUP(Y274,Inputs!$J$6:$J$9,Inputs!$G$6:$G$9),LOOKUP(Y274,Inputs!$J$6:$J$9,Inputs!$H$6:$H$9)),Inputs!$B$12),-Inputs!$B$12),NORM.INV(RAND(),LOOKUP(Y274,Inputs!$J$6:$J$9,Inputs!$G$6:$G$9),LOOKUP(Y274,Inputs!$J$6:$J$9,Inputs!$H$6:$H$9))),0),"" )</f>
        <v/>
      </c>
      <c r="P274" s="31">
        <f>IF($A274&lt;=Inputs!$B$13,RAND(),"")</f>
        <v/>
      </c>
      <c r="Q274" s="31">
        <f>IF($A274&lt;=Inputs!$B$13,RAND(),"")</f>
        <v/>
      </c>
      <c r="R274" s="31">
        <f>IF($A274&lt;=Inputs!$B$13,RAND(),"")</f>
        <v/>
      </c>
      <c r="S274" s="31">
        <f>IF($A274&lt;=Inputs!$B$13,RAND(),"")</f>
        <v/>
      </c>
      <c r="T274" s="31">
        <f>IF($A274&lt;=Inputs!$B$13,RAND(),"")</f>
        <v/>
      </c>
      <c r="U274" s="31">
        <f>IF($A274&lt;=Inputs!$B$13,RAND(),"")</f>
        <v/>
      </c>
      <c r="V274" s="31">
        <f>IF($A274&lt;=Inputs!$B$13,RAND(),"")</f>
        <v/>
      </c>
      <c r="W274" s="31">
        <f>IF($A274&lt;=Inputs!$B$13,RAND(),"")</f>
        <v/>
      </c>
      <c r="X274" s="31">
        <f>IF($A274&lt;=Inputs!$B$13,RAND(),"")</f>
        <v/>
      </c>
      <c r="Y274" s="31">
        <f>IF($A274&lt;=Inputs!$B$13,RAND(),"")</f>
        <v/>
      </c>
    </row>
    <row r="275">
      <c r="A275" t="n">
        <v>270</v>
      </c>
      <c r="B275" s="26">
        <f>IF($A275&lt;=Inputs!$B$13,IF(Inputs!$B$8&gt;0,SUM(F275:O275)/Inputs!$B$8,0),"")</f>
        <v/>
      </c>
      <c r="C275" s="27">
        <f>IF($A275&lt;=Inputs!$B$13,B275/100,"")</f>
        <v/>
      </c>
      <c r="D275" s="28">
        <f>IF($A275&lt;=Inputs!$B$13,C275*Inputs!$B$7,"")</f>
        <v/>
      </c>
      <c r="E275" s="29">
        <f>IF($A275&lt;=Inputs!$B$13,IF(D275&gt;0,1,0),"")</f>
        <v/>
      </c>
      <c r="F275" s="26">
        <f>IF($A275&lt;=Inputs!$B$13,IF(1&lt;=Inputs!$B$8,IF(Inputs!$B$12&gt;0,MAX(MIN(NORM.INV(RAND(),LOOKUP(P275,Inputs!$J$6:$J$9,Inputs!$G$6:$G$9),LOOKUP(P275,Inputs!$J$6:$J$9,Inputs!$H$6:$H$9)),Inputs!$B$12),-Inputs!$B$12),NORM.INV(RAND(),LOOKUP(P275,Inputs!$J$6:$J$9,Inputs!$G$6:$G$9),LOOKUP(P275,Inputs!$J$6:$J$9,Inputs!$H$6:$H$9))),0),"" )</f>
        <v/>
      </c>
      <c r="G275" s="26">
        <f>IF($A275&lt;=Inputs!$B$13,IF(2&lt;=Inputs!$B$8,IF(Inputs!$B$12&gt;0,MAX(MIN(NORM.INV(RAND(),LOOKUP(Q275,Inputs!$J$6:$J$9,Inputs!$G$6:$G$9),LOOKUP(Q275,Inputs!$J$6:$J$9,Inputs!$H$6:$H$9)),Inputs!$B$12),-Inputs!$B$12),NORM.INV(RAND(),LOOKUP(Q275,Inputs!$J$6:$J$9,Inputs!$G$6:$G$9),LOOKUP(Q275,Inputs!$J$6:$J$9,Inputs!$H$6:$H$9))),0),"" )</f>
        <v/>
      </c>
      <c r="H275" s="26">
        <f>IF($A275&lt;=Inputs!$B$13,IF(3&lt;=Inputs!$B$8,IF(Inputs!$B$12&gt;0,MAX(MIN(NORM.INV(RAND(),LOOKUP(R275,Inputs!$J$6:$J$9,Inputs!$G$6:$G$9),LOOKUP(R275,Inputs!$J$6:$J$9,Inputs!$H$6:$H$9)),Inputs!$B$12),-Inputs!$B$12),NORM.INV(RAND(),LOOKUP(R275,Inputs!$J$6:$J$9,Inputs!$G$6:$G$9),LOOKUP(R275,Inputs!$J$6:$J$9,Inputs!$H$6:$H$9))),0),"" )</f>
        <v/>
      </c>
      <c r="I275" s="26">
        <f>IF($A275&lt;=Inputs!$B$13,IF(4&lt;=Inputs!$B$8,IF(Inputs!$B$12&gt;0,MAX(MIN(NORM.INV(RAND(),LOOKUP(S275,Inputs!$J$6:$J$9,Inputs!$G$6:$G$9),LOOKUP(S275,Inputs!$J$6:$J$9,Inputs!$H$6:$H$9)),Inputs!$B$12),-Inputs!$B$12),NORM.INV(RAND(),LOOKUP(S275,Inputs!$J$6:$J$9,Inputs!$G$6:$G$9),LOOKUP(S275,Inputs!$J$6:$J$9,Inputs!$H$6:$H$9))),0),"" )</f>
        <v/>
      </c>
      <c r="J275" s="26">
        <f>IF($A275&lt;=Inputs!$B$13,IF(5&lt;=Inputs!$B$8,IF(Inputs!$B$12&gt;0,MAX(MIN(NORM.INV(RAND(),LOOKUP(T275,Inputs!$J$6:$J$9,Inputs!$G$6:$G$9),LOOKUP(T275,Inputs!$J$6:$J$9,Inputs!$H$6:$H$9)),Inputs!$B$12),-Inputs!$B$12),NORM.INV(RAND(),LOOKUP(T275,Inputs!$J$6:$J$9,Inputs!$G$6:$G$9),LOOKUP(T275,Inputs!$J$6:$J$9,Inputs!$H$6:$H$9))),0),"" )</f>
        <v/>
      </c>
      <c r="K275" s="26">
        <f>IF($A275&lt;=Inputs!$B$13,IF(6&lt;=Inputs!$B$8,IF(Inputs!$B$12&gt;0,MAX(MIN(NORM.INV(RAND(),LOOKUP(U275,Inputs!$J$6:$J$9,Inputs!$G$6:$G$9),LOOKUP(U275,Inputs!$J$6:$J$9,Inputs!$H$6:$H$9)),Inputs!$B$12),-Inputs!$B$12),NORM.INV(RAND(),LOOKUP(U275,Inputs!$J$6:$J$9,Inputs!$G$6:$G$9),LOOKUP(U275,Inputs!$J$6:$J$9,Inputs!$H$6:$H$9))),0),"" )</f>
        <v/>
      </c>
      <c r="L275" s="26">
        <f>IF($A275&lt;=Inputs!$B$13,IF(7&lt;=Inputs!$B$8,IF(Inputs!$B$12&gt;0,MAX(MIN(NORM.INV(RAND(),LOOKUP(V275,Inputs!$J$6:$J$9,Inputs!$G$6:$G$9),LOOKUP(V275,Inputs!$J$6:$J$9,Inputs!$H$6:$H$9)),Inputs!$B$12),-Inputs!$B$12),NORM.INV(RAND(),LOOKUP(V275,Inputs!$J$6:$J$9,Inputs!$G$6:$G$9),LOOKUP(V275,Inputs!$J$6:$J$9,Inputs!$H$6:$H$9))),0),"" )</f>
        <v/>
      </c>
      <c r="M275" s="26">
        <f>IF($A275&lt;=Inputs!$B$13,IF(8&lt;=Inputs!$B$8,IF(Inputs!$B$12&gt;0,MAX(MIN(NORM.INV(RAND(),LOOKUP(W275,Inputs!$J$6:$J$9,Inputs!$G$6:$G$9),LOOKUP(W275,Inputs!$J$6:$J$9,Inputs!$H$6:$H$9)),Inputs!$B$12),-Inputs!$B$12),NORM.INV(RAND(),LOOKUP(W275,Inputs!$J$6:$J$9,Inputs!$G$6:$G$9),LOOKUP(W275,Inputs!$J$6:$J$9,Inputs!$H$6:$H$9))),0),"" )</f>
        <v/>
      </c>
      <c r="N275" s="26">
        <f>IF($A275&lt;=Inputs!$B$13,IF(9&lt;=Inputs!$B$8,IF(Inputs!$B$12&gt;0,MAX(MIN(NORM.INV(RAND(),LOOKUP(X275,Inputs!$J$6:$J$9,Inputs!$G$6:$G$9),LOOKUP(X275,Inputs!$J$6:$J$9,Inputs!$H$6:$H$9)),Inputs!$B$12),-Inputs!$B$12),NORM.INV(RAND(),LOOKUP(X275,Inputs!$J$6:$J$9,Inputs!$G$6:$G$9),LOOKUP(X275,Inputs!$J$6:$J$9,Inputs!$H$6:$H$9))),0),"" )</f>
        <v/>
      </c>
      <c r="O275" s="26">
        <f>IF($A275&lt;=Inputs!$B$13,IF(10&lt;=Inputs!$B$8,IF(Inputs!$B$12&gt;0,MAX(MIN(NORM.INV(RAND(),LOOKUP(Y275,Inputs!$J$6:$J$9,Inputs!$G$6:$G$9),LOOKUP(Y275,Inputs!$J$6:$J$9,Inputs!$H$6:$H$9)),Inputs!$B$12),-Inputs!$B$12),NORM.INV(RAND(),LOOKUP(Y275,Inputs!$J$6:$J$9,Inputs!$G$6:$G$9),LOOKUP(Y275,Inputs!$J$6:$J$9,Inputs!$H$6:$H$9))),0),"" )</f>
        <v/>
      </c>
      <c r="P275" s="31">
        <f>IF($A275&lt;=Inputs!$B$13,RAND(),"")</f>
        <v/>
      </c>
      <c r="Q275" s="31">
        <f>IF($A275&lt;=Inputs!$B$13,RAND(),"")</f>
        <v/>
      </c>
      <c r="R275" s="31">
        <f>IF($A275&lt;=Inputs!$B$13,RAND(),"")</f>
        <v/>
      </c>
      <c r="S275" s="31">
        <f>IF($A275&lt;=Inputs!$B$13,RAND(),"")</f>
        <v/>
      </c>
      <c r="T275" s="31">
        <f>IF($A275&lt;=Inputs!$B$13,RAND(),"")</f>
        <v/>
      </c>
      <c r="U275" s="31">
        <f>IF($A275&lt;=Inputs!$B$13,RAND(),"")</f>
        <v/>
      </c>
      <c r="V275" s="31">
        <f>IF($A275&lt;=Inputs!$B$13,RAND(),"")</f>
        <v/>
      </c>
      <c r="W275" s="31">
        <f>IF($A275&lt;=Inputs!$B$13,RAND(),"")</f>
        <v/>
      </c>
      <c r="X275" s="31">
        <f>IF($A275&lt;=Inputs!$B$13,RAND(),"")</f>
        <v/>
      </c>
      <c r="Y275" s="31">
        <f>IF($A275&lt;=Inputs!$B$13,RAND(),"")</f>
        <v/>
      </c>
    </row>
    <row r="276">
      <c r="A276" t="n">
        <v>271</v>
      </c>
      <c r="B276" s="26">
        <f>IF($A276&lt;=Inputs!$B$13,IF(Inputs!$B$8&gt;0,SUM(F276:O276)/Inputs!$B$8,0),"")</f>
        <v/>
      </c>
      <c r="C276" s="27">
        <f>IF($A276&lt;=Inputs!$B$13,B276/100,"")</f>
        <v/>
      </c>
      <c r="D276" s="28">
        <f>IF($A276&lt;=Inputs!$B$13,C276*Inputs!$B$7,"")</f>
        <v/>
      </c>
      <c r="E276" s="29">
        <f>IF($A276&lt;=Inputs!$B$13,IF(D276&gt;0,1,0),"")</f>
        <v/>
      </c>
      <c r="F276" s="26">
        <f>IF($A276&lt;=Inputs!$B$13,IF(1&lt;=Inputs!$B$8,IF(Inputs!$B$12&gt;0,MAX(MIN(NORM.INV(RAND(),LOOKUP(P276,Inputs!$J$6:$J$9,Inputs!$G$6:$G$9),LOOKUP(P276,Inputs!$J$6:$J$9,Inputs!$H$6:$H$9)),Inputs!$B$12),-Inputs!$B$12),NORM.INV(RAND(),LOOKUP(P276,Inputs!$J$6:$J$9,Inputs!$G$6:$G$9),LOOKUP(P276,Inputs!$J$6:$J$9,Inputs!$H$6:$H$9))),0),"" )</f>
        <v/>
      </c>
      <c r="G276" s="26">
        <f>IF($A276&lt;=Inputs!$B$13,IF(2&lt;=Inputs!$B$8,IF(Inputs!$B$12&gt;0,MAX(MIN(NORM.INV(RAND(),LOOKUP(Q276,Inputs!$J$6:$J$9,Inputs!$G$6:$G$9),LOOKUP(Q276,Inputs!$J$6:$J$9,Inputs!$H$6:$H$9)),Inputs!$B$12),-Inputs!$B$12),NORM.INV(RAND(),LOOKUP(Q276,Inputs!$J$6:$J$9,Inputs!$G$6:$G$9),LOOKUP(Q276,Inputs!$J$6:$J$9,Inputs!$H$6:$H$9))),0),"" )</f>
        <v/>
      </c>
      <c r="H276" s="26">
        <f>IF($A276&lt;=Inputs!$B$13,IF(3&lt;=Inputs!$B$8,IF(Inputs!$B$12&gt;0,MAX(MIN(NORM.INV(RAND(),LOOKUP(R276,Inputs!$J$6:$J$9,Inputs!$G$6:$G$9),LOOKUP(R276,Inputs!$J$6:$J$9,Inputs!$H$6:$H$9)),Inputs!$B$12),-Inputs!$B$12),NORM.INV(RAND(),LOOKUP(R276,Inputs!$J$6:$J$9,Inputs!$G$6:$G$9),LOOKUP(R276,Inputs!$J$6:$J$9,Inputs!$H$6:$H$9))),0),"" )</f>
        <v/>
      </c>
      <c r="I276" s="26">
        <f>IF($A276&lt;=Inputs!$B$13,IF(4&lt;=Inputs!$B$8,IF(Inputs!$B$12&gt;0,MAX(MIN(NORM.INV(RAND(),LOOKUP(S276,Inputs!$J$6:$J$9,Inputs!$G$6:$G$9),LOOKUP(S276,Inputs!$J$6:$J$9,Inputs!$H$6:$H$9)),Inputs!$B$12),-Inputs!$B$12),NORM.INV(RAND(),LOOKUP(S276,Inputs!$J$6:$J$9,Inputs!$G$6:$G$9),LOOKUP(S276,Inputs!$J$6:$J$9,Inputs!$H$6:$H$9))),0),"" )</f>
        <v/>
      </c>
      <c r="J276" s="26">
        <f>IF($A276&lt;=Inputs!$B$13,IF(5&lt;=Inputs!$B$8,IF(Inputs!$B$12&gt;0,MAX(MIN(NORM.INV(RAND(),LOOKUP(T276,Inputs!$J$6:$J$9,Inputs!$G$6:$G$9),LOOKUP(T276,Inputs!$J$6:$J$9,Inputs!$H$6:$H$9)),Inputs!$B$12),-Inputs!$B$12),NORM.INV(RAND(),LOOKUP(T276,Inputs!$J$6:$J$9,Inputs!$G$6:$G$9),LOOKUP(T276,Inputs!$J$6:$J$9,Inputs!$H$6:$H$9))),0),"" )</f>
        <v/>
      </c>
      <c r="K276" s="26">
        <f>IF($A276&lt;=Inputs!$B$13,IF(6&lt;=Inputs!$B$8,IF(Inputs!$B$12&gt;0,MAX(MIN(NORM.INV(RAND(),LOOKUP(U276,Inputs!$J$6:$J$9,Inputs!$G$6:$G$9),LOOKUP(U276,Inputs!$J$6:$J$9,Inputs!$H$6:$H$9)),Inputs!$B$12),-Inputs!$B$12),NORM.INV(RAND(),LOOKUP(U276,Inputs!$J$6:$J$9,Inputs!$G$6:$G$9),LOOKUP(U276,Inputs!$J$6:$J$9,Inputs!$H$6:$H$9))),0),"" )</f>
        <v/>
      </c>
      <c r="L276" s="26">
        <f>IF($A276&lt;=Inputs!$B$13,IF(7&lt;=Inputs!$B$8,IF(Inputs!$B$12&gt;0,MAX(MIN(NORM.INV(RAND(),LOOKUP(V276,Inputs!$J$6:$J$9,Inputs!$G$6:$G$9),LOOKUP(V276,Inputs!$J$6:$J$9,Inputs!$H$6:$H$9)),Inputs!$B$12),-Inputs!$B$12),NORM.INV(RAND(),LOOKUP(V276,Inputs!$J$6:$J$9,Inputs!$G$6:$G$9),LOOKUP(V276,Inputs!$J$6:$J$9,Inputs!$H$6:$H$9))),0),"" )</f>
        <v/>
      </c>
      <c r="M276" s="26">
        <f>IF($A276&lt;=Inputs!$B$13,IF(8&lt;=Inputs!$B$8,IF(Inputs!$B$12&gt;0,MAX(MIN(NORM.INV(RAND(),LOOKUP(W276,Inputs!$J$6:$J$9,Inputs!$G$6:$G$9),LOOKUP(W276,Inputs!$J$6:$J$9,Inputs!$H$6:$H$9)),Inputs!$B$12),-Inputs!$B$12),NORM.INV(RAND(),LOOKUP(W276,Inputs!$J$6:$J$9,Inputs!$G$6:$G$9),LOOKUP(W276,Inputs!$J$6:$J$9,Inputs!$H$6:$H$9))),0),"" )</f>
        <v/>
      </c>
      <c r="N276" s="26">
        <f>IF($A276&lt;=Inputs!$B$13,IF(9&lt;=Inputs!$B$8,IF(Inputs!$B$12&gt;0,MAX(MIN(NORM.INV(RAND(),LOOKUP(X276,Inputs!$J$6:$J$9,Inputs!$G$6:$G$9),LOOKUP(X276,Inputs!$J$6:$J$9,Inputs!$H$6:$H$9)),Inputs!$B$12),-Inputs!$B$12),NORM.INV(RAND(),LOOKUP(X276,Inputs!$J$6:$J$9,Inputs!$G$6:$G$9),LOOKUP(X276,Inputs!$J$6:$J$9,Inputs!$H$6:$H$9))),0),"" )</f>
        <v/>
      </c>
      <c r="O276" s="26">
        <f>IF($A276&lt;=Inputs!$B$13,IF(10&lt;=Inputs!$B$8,IF(Inputs!$B$12&gt;0,MAX(MIN(NORM.INV(RAND(),LOOKUP(Y276,Inputs!$J$6:$J$9,Inputs!$G$6:$G$9),LOOKUP(Y276,Inputs!$J$6:$J$9,Inputs!$H$6:$H$9)),Inputs!$B$12),-Inputs!$B$12),NORM.INV(RAND(),LOOKUP(Y276,Inputs!$J$6:$J$9,Inputs!$G$6:$G$9),LOOKUP(Y276,Inputs!$J$6:$J$9,Inputs!$H$6:$H$9))),0),"" )</f>
        <v/>
      </c>
      <c r="P276" s="31">
        <f>IF($A276&lt;=Inputs!$B$13,RAND(),"")</f>
        <v/>
      </c>
      <c r="Q276" s="31">
        <f>IF($A276&lt;=Inputs!$B$13,RAND(),"")</f>
        <v/>
      </c>
      <c r="R276" s="31">
        <f>IF($A276&lt;=Inputs!$B$13,RAND(),"")</f>
        <v/>
      </c>
      <c r="S276" s="31">
        <f>IF($A276&lt;=Inputs!$B$13,RAND(),"")</f>
        <v/>
      </c>
      <c r="T276" s="31">
        <f>IF($A276&lt;=Inputs!$B$13,RAND(),"")</f>
        <v/>
      </c>
      <c r="U276" s="31">
        <f>IF($A276&lt;=Inputs!$B$13,RAND(),"")</f>
        <v/>
      </c>
      <c r="V276" s="31">
        <f>IF($A276&lt;=Inputs!$B$13,RAND(),"")</f>
        <v/>
      </c>
      <c r="W276" s="31">
        <f>IF($A276&lt;=Inputs!$B$13,RAND(),"")</f>
        <v/>
      </c>
      <c r="X276" s="31">
        <f>IF($A276&lt;=Inputs!$B$13,RAND(),"")</f>
        <v/>
      </c>
      <c r="Y276" s="31">
        <f>IF($A276&lt;=Inputs!$B$13,RAND(),"")</f>
        <v/>
      </c>
    </row>
    <row r="277">
      <c r="A277" t="n">
        <v>272</v>
      </c>
      <c r="B277" s="26">
        <f>IF($A277&lt;=Inputs!$B$13,IF(Inputs!$B$8&gt;0,SUM(F277:O277)/Inputs!$B$8,0),"")</f>
        <v/>
      </c>
      <c r="C277" s="27">
        <f>IF($A277&lt;=Inputs!$B$13,B277/100,"")</f>
        <v/>
      </c>
      <c r="D277" s="28">
        <f>IF($A277&lt;=Inputs!$B$13,C277*Inputs!$B$7,"")</f>
        <v/>
      </c>
      <c r="E277" s="29">
        <f>IF($A277&lt;=Inputs!$B$13,IF(D277&gt;0,1,0),"")</f>
        <v/>
      </c>
      <c r="F277" s="26">
        <f>IF($A277&lt;=Inputs!$B$13,IF(1&lt;=Inputs!$B$8,IF(Inputs!$B$12&gt;0,MAX(MIN(NORM.INV(RAND(),LOOKUP(P277,Inputs!$J$6:$J$9,Inputs!$G$6:$G$9),LOOKUP(P277,Inputs!$J$6:$J$9,Inputs!$H$6:$H$9)),Inputs!$B$12),-Inputs!$B$12),NORM.INV(RAND(),LOOKUP(P277,Inputs!$J$6:$J$9,Inputs!$G$6:$G$9),LOOKUP(P277,Inputs!$J$6:$J$9,Inputs!$H$6:$H$9))),0),"" )</f>
        <v/>
      </c>
      <c r="G277" s="26">
        <f>IF($A277&lt;=Inputs!$B$13,IF(2&lt;=Inputs!$B$8,IF(Inputs!$B$12&gt;0,MAX(MIN(NORM.INV(RAND(),LOOKUP(Q277,Inputs!$J$6:$J$9,Inputs!$G$6:$G$9),LOOKUP(Q277,Inputs!$J$6:$J$9,Inputs!$H$6:$H$9)),Inputs!$B$12),-Inputs!$B$12),NORM.INV(RAND(),LOOKUP(Q277,Inputs!$J$6:$J$9,Inputs!$G$6:$G$9),LOOKUP(Q277,Inputs!$J$6:$J$9,Inputs!$H$6:$H$9))),0),"" )</f>
        <v/>
      </c>
      <c r="H277" s="26">
        <f>IF($A277&lt;=Inputs!$B$13,IF(3&lt;=Inputs!$B$8,IF(Inputs!$B$12&gt;0,MAX(MIN(NORM.INV(RAND(),LOOKUP(R277,Inputs!$J$6:$J$9,Inputs!$G$6:$G$9),LOOKUP(R277,Inputs!$J$6:$J$9,Inputs!$H$6:$H$9)),Inputs!$B$12),-Inputs!$B$12),NORM.INV(RAND(),LOOKUP(R277,Inputs!$J$6:$J$9,Inputs!$G$6:$G$9),LOOKUP(R277,Inputs!$J$6:$J$9,Inputs!$H$6:$H$9))),0),"" )</f>
        <v/>
      </c>
      <c r="I277" s="26">
        <f>IF($A277&lt;=Inputs!$B$13,IF(4&lt;=Inputs!$B$8,IF(Inputs!$B$12&gt;0,MAX(MIN(NORM.INV(RAND(),LOOKUP(S277,Inputs!$J$6:$J$9,Inputs!$G$6:$G$9),LOOKUP(S277,Inputs!$J$6:$J$9,Inputs!$H$6:$H$9)),Inputs!$B$12),-Inputs!$B$12),NORM.INV(RAND(),LOOKUP(S277,Inputs!$J$6:$J$9,Inputs!$G$6:$G$9),LOOKUP(S277,Inputs!$J$6:$J$9,Inputs!$H$6:$H$9))),0),"" )</f>
        <v/>
      </c>
      <c r="J277" s="26">
        <f>IF($A277&lt;=Inputs!$B$13,IF(5&lt;=Inputs!$B$8,IF(Inputs!$B$12&gt;0,MAX(MIN(NORM.INV(RAND(),LOOKUP(T277,Inputs!$J$6:$J$9,Inputs!$G$6:$G$9),LOOKUP(T277,Inputs!$J$6:$J$9,Inputs!$H$6:$H$9)),Inputs!$B$12),-Inputs!$B$12),NORM.INV(RAND(),LOOKUP(T277,Inputs!$J$6:$J$9,Inputs!$G$6:$G$9),LOOKUP(T277,Inputs!$J$6:$J$9,Inputs!$H$6:$H$9))),0),"" )</f>
        <v/>
      </c>
      <c r="K277" s="26">
        <f>IF($A277&lt;=Inputs!$B$13,IF(6&lt;=Inputs!$B$8,IF(Inputs!$B$12&gt;0,MAX(MIN(NORM.INV(RAND(),LOOKUP(U277,Inputs!$J$6:$J$9,Inputs!$G$6:$G$9),LOOKUP(U277,Inputs!$J$6:$J$9,Inputs!$H$6:$H$9)),Inputs!$B$12),-Inputs!$B$12),NORM.INV(RAND(),LOOKUP(U277,Inputs!$J$6:$J$9,Inputs!$G$6:$G$9),LOOKUP(U277,Inputs!$J$6:$J$9,Inputs!$H$6:$H$9))),0),"" )</f>
        <v/>
      </c>
      <c r="L277" s="26">
        <f>IF($A277&lt;=Inputs!$B$13,IF(7&lt;=Inputs!$B$8,IF(Inputs!$B$12&gt;0,MAX(MIN(NORM.INV(RAND(),LOOKUP(V277,Inputs!$J$6:$J$9,Inputs!$G$6:$G$9),LOOKUP(V277,Inputs!$J$6:$J$9,Inputs!$H$6:$H$9)),Inputs!$B$12),-Inputs!$B$12),NORM.INV(RAND(),LOOKUP(V277,Inputs!$J$6:$J$9,Inputs!$G$6:$G$9),LOOKUP(V277,Inputs!$J$6:$J$9,Inputs!$H$6:$H$9))),0),"" )</f>
        <v/>
      </c>
      <c r="M277" s="26">
        <f>IF($A277&lt;=Inputs!$B$13,IF(8&lt;=Inputs!$B$8,IF(Inputs!$B$12&gt;0,MAX(MIN(NORM.INV(RAND(),LOOKUP(W277,Inputs!$J$6:$J$9,Inputs!$G$6:$G$9),LOOKUP(W277,Inputs!$J$6:$J$9,Inputs!$H$6:$H$9)),Inputs!$B$12),-Inputs!$B$12),NORM.INV(RAND(),LOOKUP(W277,Inputs!$J$6:$J$9,Inputs!$G$6:$G$9),LOOKUP(W277,Inputs!$J$6:$J$9,Inputs!$H$6:$H$9))),0),"" )</f>
        <v/>
      </c>
      <c r="N277" s="26">
        <f>IF($A277&lt;=Inputs!$B$13,IF(9&lt;=Inputs!$B$8,IF(Inputs!$B$12&gt;0,MAX(MIN(NORM.INV(RAND(),LOOKUP(X277,Inputs!$J$6:$J$9,Inputs!$G$6:$G$9),LOOKUP(X277,Inputs!$J$6:$J$9,Inputs!$H$6:$H$9)),Inputs!$B$12),-Inputs!$B$12),NORM.INV(RAND(),LOOKUP(X277,Inputs!$J$6:$J$9,Inputs!$G$6:$G$9),LOOKUP(X277,Inputs!$J$6:$J$9,Inputs!$H$6:$H$9))),0),"" )</f>
        <v/>
      </c>
      <c r="O277" s="26">
        <f>IF($A277&lt;=Inputs!$B$13,IF(10&lt;=Inputs!$B$8,IF(Inputs!$B$12&gt;0,MAX(MIN(NORM.INV(RAND(),LOOKUP(Y277,Inputs!$J$6:$J$9,Inputs!$G$6:$G$9),LOOKUP(Y277,Inputs!$J$6:$J$9,Inputs!$H$6:$H$9)),Inputs!$B$12),-Inputs!$B$12),NORM.INV(RAND(),LOOKUP(Y277,Inputs!$J$6:$J$9,Inputs!$G$6:$G$9),LOOKUP(Y277,Inputs!$J$6:$J$9,Inputs!$H$6:$H$9))),0),"" )</f>
        <v/>
      </c>
      <c r="P277" s="31">
        <f>IF($A277&lt;=Inputs!$B$13,RAND(),"")</f>
        <v/>
      </c>
      <c r="Q277" s="31">
        <f>IF($A277&lt;=Inputs!$B$13,RAND(),"")</f>
        <v/>
      </c>
      <c r="R277" s="31">
        <f>IF($A277&lt;=Inputs!$B$13,RAND(),"")</f>
        <v/>
      </c>
      <c r="S277" s="31">
        <f>IF($A277&lt;=Inputs!$B$13,RAND(),"")</f>
        <v/>
      </c>
      <c r="T277" s="31">
        <f>IF($A277&lt;=Inputs!$B$13,RAND(),"")</f>
        <v/>
      </c>
      <c r="U277" s="31">
        <f>IF($A277&lt;=Inputs!$B$13,RAND(),"")</f>
        <v/>
      </c>
      <c r="V277" s="31">
        <f>IF($A277&lt;=Inputs!$B$13,RAND(),"")</f>
        <v/>
      </c>
      <c r="W277" s="31">
        <f>IF($A277&lt;=Inputs!$B$13,RAND(),"")</f>
        <v/>
      </c>
      <c r="X277" s="31">
        <f>IF($A277&lt;=Inputs!$B$13,RAND(),"")</f>
        <v/>
      </c>
      <c r="Y277" s="31">
        <f>IF($A277&lt;=Inputs!$B$13,RAND(),"")</f>
        <v/>
      </c>
    </row>
    <row r="278">
      <c r="A278" t="n">
        <v>273</v>
      </c>
      <c r="B278" s="26">
        <f>IF($A278&lt;=Inputs!$B$13,IF(Inputs!$B$8&gt;0,SUM(F278:O278)/Inputs!$B$8,0),"")</f>
        <v/>
      </c>
      <c r="C278" s="27">
        <f>IF($A278&lt;=Inputs!$B$13,B278/100,"")</f>
        <v/>
      </c>
      <c r="D278" s="28">
        <f>IF($A278&lt;=Inputs!$B$13,C278*Inputs!$B$7,"")</f>
        <v/>
      </c>
      <c r="E278" s="29">
        <f>IF($A278&lt;=Inputs!$B$13,IF(D278&gt;0,1,0),"")</f>
        <v/>
      </c>
      <c r="F278" s="26">
        <f>IF($A278&lt;=Inputs!$B$13,IF(1&lt;=Inputs!$B$8,IF(Inputs!$B$12&gt;0,MAX(MIN(NORM.INV(RAND(),LOOKUP(P278,Inputs!$J$6:$J$9,Inputs!$G$6:$G$9),LOOKUP(P278,Inputs!$J$6:$J$9,Inputs!$H$6:$H$9)),Inputs!$B$12),-Inputs!$B$12),NORM.INV(RAND(),LOOKUP(P278,Inputs!$J$6:$J$9,Inputs!$G$6:$G$9),LOOKUP(P278,Inputs!$J$6:$J$9,Inputs!$H$6:$H$9))),0),"" )</f>
        <v/>
      </c>
      <c r="G278" s="26">
        <f>IF($A278&lt;=Inputs!$B$13,IF(2&lt;=Inputs!$B$8,IF(Inputs!$B$12&gt;0,MAX(MIN(NORM.INV(RAND(),LOOKUP(Q278,Inputs!$J$6:$J$9,Inputs!$G$6:$G$9),LOOKUP(Q278,Inputs!$J$6:$J$9,Inputs!$H$6:$H$9)),Inputs!$B$12),-Inputs!$B$12),NORM.INV(RAND(),LOOKUP(Q278,Inputs!$J$6:$J$9,Inputs!$G$6:$G$9),LOOKUP(Q278,Inputs!$J$6:$J$9,Inputs!$H$6:$H$9))),0),"" )</f>
        <v/>
      </c>
      <c r="H278" s="26">
        <f>IF($A278&lt;=Inputs!$B$13,IF(3&lt;=Inputs!$B$8,IF(Inputs!$B$12&gt;0,MAX(MIN(NORM.INV(RAND(),LOOKUP(R278,Inputs!$J$6:$J$9,Inputs!$G$6:$G$9),LOOKUP(R278,Inputs!$J$6:$J$9,Inputs!$H$6:$H$9)),Inputs!$B$12),-Inputs!$B$12),NORM.INV(RAND(),LOOKUP(R278,Inputs!$J$6:$J$9,Inputs!$G$6:$G$9),LOOKUP(R278,Inputs!$J$6:$J$9,Inputs!$H$6:$H$9))),0),"" )</f>
        <v/>
      </c>
      <c r="I278" s="26">
        <f>IF($A278&lt;=Inputs!$B$13,IF(4&lt;=Inputs!$B$8,IF(Inputs!$B$12&gt;0,MAX(MIN(NORM.INV(RAND(),LOOKUP(S278,Inputs!$J$6:$J$9,Inputs!$G$6:$G$9),LOOKUP(S278,Inputs!$J$6:$J$9,Inputs!$H$6:$H$9)),Inputs!$B$12),-Inputs!$B$12),NORM.INV(RAND(),LOOKUP(S278,Inputs!$J$6:$J$9,Inputs!$G$6:$G$9),LOOKUP(S278,Inputs!$J$6:$J$9,Inputs!$H$6:$H$9))),0),"" )</f>
        <v/>
      </c>
      <c r="J278" s="26">
        <f>IF($A278&lt;=Inputs!$B$13,IF(5&lt;=Inputs!$B$8,IF(Inputs!$B$12&gt;0,MAX(MIN(NORM.INV(RAND(),LOOKUP(T278,Inputs!$J$6:$J$9,Inputs!$G$6:$G$9),LOOKUP(T278,Inputs!$J$6:$J$9,Inputs!$H$6:$H$9)),Inputs!$B$12),-Inputs!$B$12),NORM.INV(RAND(),LOOKUP(T278,Inputs!$J$6:$J$9,Inputs!$G$6:$G$9),LOOKUP(T278,Inputs!$J$6:$J$9,Inputs!$H$6:$H$9))),0),"" )</f>
        <v/>
      </c>
      <c r="K278" s="26">
        <f>IF($A278&lt;=Inputs!$B$13,IF(6&lt;=Inputs!$B$8,IF(Inputs!$B$12&gt;0,MAX(MIN(NORM.INV(RAND(),LOOKUP(U278,Inputs!$J$6:$J$9,Inputs!$G$6:$G$9),LOOKUP(U278,Inputs!$J$6:$J$9,Inputs!$H$6:$H$9)),Inputs!$B$12),-Inputs!$B$12),NORM.INV(RAND(),LOOKUP(U278,Inputs!$J$6:$J$9,Inputs!$G$6:$G$9),LOOKUP(U278,Inputs!$J$6:$J$9,Inputs!$H$6:$H$9))),0),"" )</f>
        <v/>
      </c>
      <c r="L278" s="26">
        <f>IF($A278&lt;=Inputs!$B$13,IF(7&lt;=Inputs!$B$8,IF(Inputs!$B$12&gt;0,MAX(MIN(NORM.INV(RAND(),LOOKUP(V278,Inputs!$J$6:$J$9,Inputs!$G$6:$G$9),LOOKUP(V278,Inputs!$J$6:$J$9,Inputs!$H$6:$H$9)),Inputs!$B$12),-Inputs!$B$12),NORM.INV(RAND(),LOOKUP(V278,Inputs!$J$6:$J$9,Inputs!$G$6:$G$9),LOOKUP(V278,Inputs!$J$6:$J$9,Inputs!$H$6:$H$9))),0),"" )</f>
        <v/>
      </c>
      <c r="M278" s="26">
        <f>IF($A278&lt;=Inputs!$B$13,IF(8&lt;=Inputs!$B$8,IF(Inputs!$B$12&gt;0,MAX(MIN(NORM.INV(RAND(),LOOKUP(W278,Inputs!$J$6:$J$9,Inputs!$G$6:$G$9),LOOKUP(W278,Inputs!$J$6:$J$9,Inputs!$H$6:$H$9)),Inputs!$B$12),-Inputs!$B$12),NORM.INV(RAND(),LOOKUP(W278,Inputs!$J$6:$J$9,Inputs!$G$6:$G$9),LOOKUP(W278,Inputs!$J$6:$J$9,Inputs!$H$6:$H$9))),0),"" )</f>
        <v/>
      </c>
      <c r="N278" s="26">
        <f>IF($A278&lt;=Inputs!$B$13,IF(9&lt;=Inputs!$B$8,IF(Inputs!$B$12&gt;0,MAX(MIN(NORM.INV(RAND(),LOOKUP(X278,Inputs!$J$6:$J$9,Inputs!$G$6:$G$9),LOOKUP(X278,Inputs!$J$6:$J$9,Inputs!$H$6:$H$9)),Inputs!$B$12),-Inputs!$B$12),NORM.INV(RAND(),LOOKUP(X278,Inputs!$J$6:$J$9,Inputs!$G$6:$G$9),LOOKUP(X278,Inputs!$J$6:$J$9,Inputs!$H$6:$H$9))),0),"" )</f>
        <v/>
      </c>
      <c r="O278" s="26">
        <f>IF($A278&lt;=Inputs!$B$13,IF(10&lt;=Inputs!$B$8,IF(Inputs!$B$12&gt;0,MAX(MIN(NORM.INV(RAND(),LOOKUP(Y278,Inputs!$J$6:$J$9,Inputs!$G$6:$G$9),LOOKUP(Y278,Inputs!$J$6:$J$9,Inputs!$H$6:$H$9)),Inputs!$B$12),-Inputs!$B$12),NORM.INV(RAND(),LOOKUP(Y278,Inputs!$J$6:$J$9,Inputs!$G$6:$G$9),LOOKUP(Y278,Inputs!$J$6:$J$9,Inputs!$H$6:$H$9))),0),"" )</f>
        <v/>
      </c>
      <c r="P278" s="31">
        <f>IF($A278&lt;=Inputs!$B$13,RAND(),"")</f>
        <v/>
      </c>
      <c r="Q278" s="31">
        <f>IF($A278&lt;=Inputs!$B$13,RAND(),"")</f>
        <v/>
      </c>
      <c r="R278" s="31">
        <f>IF($A278&lt;=Inputs!$B$13,RAND(),"")</f>
        <v/>
      </c>
      <c r="S278" s="31">
        <f>IF($A278&lt;=Inputs!$B$13,RAND(),"")</f>
        <v/>
      </c>
      <c r="T278" s="31">
        <f>IF($A278&lt;=Inputs!$B$13,RAND(),"")</f>
        <v/>
      </c>
      <c r="U278" s="31">
        <f>IF($A278&lt;=Inputs!$B$13,RAND(),"")</f>
        <v/>
      </c>
      <c r="V278" s="31">
        <f>IF($A278&lt;=Inputs!$B$13,RAND(),"")</f>
        <v/>
      </c>
      <c r="W278" s="31">
        <f>IF($A278&lt;=Inputs!$B$13,RAND(),"")</f>
        <v/>
      </c>
      <c r="X278" s="31">
        <f>IF($A278&lt;=Inputs!$B$13,RAND(),"")</f>
        <v/>
      </c>
      <c r="Y278" s="31">
        <f>IF($A278&lt;=Inputs!$B$13,RAND(),"")</f>
        <v/>
      </c>
    </row>
    <row r="279">
      <c r="A279" t="n">
        <v>274</v>
      </c>
      <c r="B279" s="26">
        <f>IF($A279&lt;=Inputs!$B$13,IF(Inputs!$B$8&gt;0,SUM(F279:O279)/Inputs!$B$8,0),"")</f>
        <v/>
      </c>
      <c r="C279" s="27">
        <f>IF($A279&lt;=Inputs!$B$13,B279/100,"")</f>
        <v/>
      </c>
      <c r="D279" s="28">
        <f>IF($A279&lt;=Inputs!$B$13,C279*Inputs!$B$7,"")</f>
        <v/>
      </c>
      <c r="E279" s="29">
        <f>IF($A279&lt;=Inputs!$B$13,IF(D279&gt;0,1,0),"")</f>
        <v/>
      </c>
      <c r="F279" s="26">
        <f>IF($A279&lt;=Inputs!$B$13,IF(1&lt;=Inputs!$B$8,IF(Inputs!$B$12&gt;0,MAX(MIN(NORM.INV(RAND(),LOOKUP(P279,Inputs!$J$6:$J$9,Inputs!$G$6:$G$9),LOOKUP(P279,Inputs!$J$6:$J$9,Inputs!$H$6:$H$9)),Inputs!$B$12),-Inputs!$B$12),NORM.INV(RAND(),LOOKUP(P279,Inputs!$J$6:$J$9,Inputs!$G$6:$G$9),LOOKUP(P279,Inputs!$J$6:$J$9,Inputs!$H$6:$H$9))),0),"" )</f>
        <v/>
      </c>
      <c r="G279" s="26">
        <f>IF($A279&lt;=Inputs!$B$13,IF(2&lt;=Inputs!$B$8,IF(Inputs!$B$12&gt;0,MAX(MIN(NORM.INV(RAND(),LOOKUP(Q279,Inputs!$J$6:$J$9,Inputs!$G$6:$G$9),LOOKUP(Q279,Inputs!$J$6:$J$9,Inputs!$H$6:$H$9)),Inputs!$B$12),-Inputs!$B$12),NORM.INV(RAND(),LOOKUP(Q279,Inputs!$J$6:$J$9,Inputs!$G$6:$G$9),LOOKUP(Q279,Inputs!$J$6:$J$9,Inputs!$H$6:$H$9))),0),"" )</f>
        <v/>
      </c>
      <c r="H279" s="26">
        <f>IF($A279&lt;=Inputs!$B$13,IF(3&lt;=Inputs!$B$8,IF(Inputs!$B$12&gt;0,MAX(MIN(NORM.INV(RAND(),LOOKUP(R279,Inputs!$J$6:$J$9,Inputs!$G$6:$G$9),LOOKUP(R279,Inputs!$J$6:$J$9,Inputs!$H$6:$H$9)),Inputs!$B$12),-Inputs!$B$12),NORM.INV(RAND(),LOOKUP(R279,Inputs!$J$6:$J$9,Inputs!$G$6:$G$9),LOOKUP(R279,Inputs!$J$6:$J$9,Inputs!$H$6:$H$9))),0),"" )</f>
        <v/>
      </c>
      <c r="I279" s="26">
        <f>IF($A279&lt;=Inputs!$B$13,IF(4&lt;=Inputs!$B$8,IF(Inputs!$B$12&gt;0,MAX(MIN(NORM.INV(RAND(),LOOKUP(S279,Inputs!$J$6:$J$9,Inputs!$G$6:$G$9),LOOKUP(S279,Inputs!$J$6:$J$9,Inputs!$H$6:$H$9)),Inputs!$B$12),-Inputs!$B$12),NORM.INV(RAND(),LOOKUP(S279,Inputs!$J$6:$J$9,Inputs!$G$6:$G$9),LOOKUP(S279,Inputs!$J$6:$J$9,Inputs!$H$6:$H$9))),0),"" )</f>
        <v/>
      </c>
      <c r="J279" s="26">
        <f>IF($A279&lt;=Inputs!$B$13,IF(5&lt;=Inputs!$B$8,IF(Inputs!$B$12&gt;0,MAX(MIN(NORM.INV(RAND(),LOOKUP(T279,Inputs!$J$6:$J$9,Inputs!$G$6:$G$9),LOOKUP(T279,Inputs!$J$6:$J$9,Inputs!$H$6:$H$9)),Inputs!$B$12),-Inputs!$B$12),NORM.INV(RAND(),LOOKUP(T279,Inputs!$J$6:$J$9,Inputs!$G$6:$G$9),LOOKUP(T279,Inputs!$J$6:$J$9,Inputs!$H$6:$H$9))),0),"" )</f>
        <v/>
      </c>
      <c r="K279" s="26">
        <f>IF($A279&lt;=Inputs!$B$13,IF(6&lt;=Inputs!$B$8,IF(Inputs!$B$12&gt;0,MAX(MIN(NORM.INV(RAND(),LOOKUP(U279,Inputs!$J$6:$J$9,Inputs!$G$6:$G$9),LOOKUP(U279,Inputs!$J$6:$J$9,Inputs!$H$6:$H$9)),Inputs!$B$12),-Inputs!$B$12),NORM.INV(RAND(),LOOKUP(U279,Inputs!$J$6:$J$9,Inputs!$G$6:$G$9),LOOKUP(U279,Inputs!$J$6:$J$9,Inputs!$H$6:$H$9))),0),"" )</f>
        <v/>
      </c>
      <c r="L279" s="26">
        <f>IF($A279&lt;=Inputs!$B$13,IF(7&lt;=Inputs!$B$8,IF(Inputs!$B$12&gt;0,MAX(MIN(NORM.INV(RAND(),LOOKUP(V279,Inputs!$J$6:$J$9,Inputs!$G$6:$G$9),LOOKUP(V279,Inputs!$J$6:$J$9,Inputs!$H$6:$H$9)),Inputs!$B$12),-Inputs!$B$12),NORM.INV(RAND(),LOOKUP(V279,Inputs!$J$6:$J$9,Inputs!$G$6:$G$9),LOOKUP(V279,Inputs!$J$6:$J$9,Inputs!$H$6:$H$9))),0),"" )</f>
        <v/>
      </c>
      <c r="M279" s="26">
        <f>IF($A279&lt;=Inputs!$B$13,IF(8&lt;=Inputs!$B$8,IF(Inputs!$B$12&gt;0,MAX(MIN(NORM.INV(RAND(),LOOKUP(W279,Inputs!$J$6:$J$9,Inputs!$G$6:$G$9),LOOKUP(W279,Inputs!$J$6:$J$9,Inputs!$H$6:$H$9)),Inputs!$B$12),-Inputs!$B$12),NORM.INV(RAND(),LOOKUP(W279,Inputs!$J$6:$J$9,Inputs!$G$6:$G$9),LOOKUP(W279,Inputs!$J$6:$J$9,Inputs!$H$6:$H$9))),0),"" )</f>
        <v/>
      </c>
      <c r="N279" s="26">
        <f>IF($A279&lt;=Inputs!$B$13,IF(9&lt;=Inputs!$B$8,IF(Inputs!$B$12&gt;0,MAX(MIN(NORM.INV(RAND(),LOOKUP(X279,Inputs!$J$6:$J$9,Inputs!$G$6:$G$9),LOOKUP(X279,Inputs!$J$6:$J$9,Inputs!$H$6:$H$9)),Inputs!$B$12),-Inputs!$B$12),NORM.INV(RAND(),LOOKUP(X279,Inputs!$J$6:$J$9,Inputs!$G$6:$G$9),LOOKUP(X279,Inputs!$J$6:$J$9,Inputs!$H$6:$H$9))),0),"" )</f>
        <v/>
      </c>
      <c r="O279" s="26">
        <f>IF($A279&lt;=Inputs!$B$13,IF(10&lt;=Inputs!$B$8,IF(Inputs!$B$12&gt;0,MAX(MIN(NORM.INV(RAND(),LOOKUP(Y279,Inputs!$J$6:$J$9,Inputs!$G$6:$G$9),LOOKUP(Y279,Inputs!$J$6:$J$9,Inputs!$H$6:$H$9)),Inputs!$B$12),-Inputs!$B$12),NORM.INV(RAND(),LOOKUP(Y279,Inputs!$J$6:$J$9,Inputs!$G$6:$G$9),LOOKUP(Y279,Inputs!$J$6:$J$9,Inputs!$H$6:$H$9))),0),"" )</f>
        <v/>
      </c>
      <c r="P279" s="31">
        <f>IF($A279&lt;=Inputs!$B$13,RAND(),"")</f>
        <v/>
      </c>
      <c r="Q279" s="31">
        <f>IF($A279&lt;=Inputs!$B$13,RAND(),"")</f>
        <v/>
      </c>
      <c r="R279" s="31">
        <f>IF($A279&lt;=Inputs!$B$13,RAND(),"")</f>
        <v/>
      </c>
      <c r="S279" s="31">
        <f>IF($A279&lt;=Inputs!$B$13,RAND(),"")</f>
        <v/>
      </c>
      <c r="T279" s="31">
        <f>IF($A279&lt;=Inputs!$B$13,RAND(),"")</f>
        <v/>
      </c>
      <c r="U279" s="31">
        <f>IF($A279&lt;=Inputs!$B$13,RAND(),"")</f>
        <v/>
      </c>
      <c r="V279" s="31">
        <f>IF($A279&lt;=Inputs!$B$13,RAND(),"")</f>
        <v/>
      </c>
      <c r="W279" s="31">
        <f>IF($A279&lt;=Inputs!$B$13,RAND(),"")</f>
        <v/>
      </c>
      <c r="X279" s="31">
        <f>IF($A279&lt;=Inputs!$B$13,RAND(),"")</f>
        <v/>
      </c>
      <c r="Y279" s="31">
        <f>IF($A279&lt;=Inputs!$B$13,RAND(),"")</f>
        <v/>
      </c>
    </row>
    <row r="280">
      <c r="A280" t="n">
        <v>275</v>
      </c>
      <c r="B280" s="26">
        <f>IF($A280&lt;=Inputs!$B$13,IF(Inputs!$B$8&gt;0,SUM(F280:O280)/Inputs!$B$8,0),"")</f>
        <v/>
      </c>
      <c r="C280" s="27">
        <f>IF($A280&lt;=Inputs!$B$13,B280/100,"")</f>
        <v/>
      </c>
      <c r="D280" s="28">
        <f>IF($A280&lt;=Inputs!$B$13,C280*Inputs!$B$7,"")</f>
        <v/>
      </c>
      <c r="E280" s="29">
        <f>IF($A280&lt;=Inputs!$B$13,IF(D280&gt;0,1,0),"")</f>
        <v/>
      </c>
      <c r="F280" s="26">
        <f>IF($A280&lt;=Inputs!$B$13,IF(1&lt;=Inputs!$B$8,IF(Inputs!$B$12&gt;0,MAX(MIN(NORM.INV(RAND(),LOOKUP(P280,Inputs!$J$6:$J$9,Inputs!$G$6:$G$9),LOOKUP(P280,Inputs!$J$6:$J$9,Inputs!$H$6:$H$9)),Inputs!$B$12),-Inputs!$B$12),NORM.INV(RAND(),LOOKUP(P280,Inputs!$J$6:$J$9,Inputs!$G$6:$G$9),LOOKUP(P280,Inputs!$J$6:$J$9,Inputs!$H$6:$H$9))),0),"" )</f>
        <v/>
      </c>
      <c r="G280" s="26">
        <f>IF($A280&lt;=Inputs!$B$13,IF(2&lt;=Inputs!$B$8,IF(Inputs!$B$12&gt;0,MAX(MIN(NORM.INV(RAND(),LOOKUP(Q280,Inputs!$J$6:$J$9,Inputs!$G$6:$G$9),LOOKUP(Q280,Inputs!$J$6:$J$9,Inputs!$H$6:$H$9)),Inputs!$B$12),-Inputs!$B$12),NORM.INV(RAND(),LOOKUP(Q280,Inputs!$J$6:$J$9,Inputs!$G$6:$G$9),LOOKUP(Q280,Inputs!$J$6:$J$9,Inputs!$H$6:$H$9))),0),"" )</f>
        <v/>
      </c>
      <c r="H280" s="26">
        <f>IF($A280&lt;=Inputs!$B$13,IF(3&lt;=Inputs!$B$8,IF(Inputs!$B$12&gt;0,MAX(MIN(NORM.INV(RAND(),LOOKUP(R280,Inputs!$J$6:$J$9,Inputs!$G$6:$G$9),LOOKUP(R280,Inputs!$J$6:$J$9,Inputs!$H$6:$H$9)),Inputs!$B$12),-Inputs!$B$12),NORM.INV(RAND(),LOOKUP(R280,Inputs!$J$6:$J$9,Inputs!$G$6:$G$9),LOOKUP(R280,Inputs!$J$6:$J$9,Inputs!$H$6:$H$9))),0),"" )</f>
        <v/>
      </c>
      <c r="I280" s="26">
        <f>IF($A280&lt;=Inputs!$B$13,IF(4&lt;=Inputs!$B$8,IF(Inputs!$B$12&gt;0,MAX(MIN(NORM.INV(RAND(),LOOKUP(S280,Inputs!$J$6:$J$9,Inputs!$G$6:$G$9),LOOKUP(S280,Inputs!$J$6:$J$9,Inputs!$H$6:$H$9)),Inputs!$B$12),-Inputs!$B$12),NORM.INV(RAND(),LOOKUP(S280,Inputs!$J$6:$J$9,Inputs!$G$6:$G$9),LOOKUP(S280,Inputs!$J$6:$J$9,Inputs!$H$6:$H$9))),0),"" )</f>
        <v/>
      </c>
      <c r="J280" s="26">
        <f>IF($A280&lt;=Inputs!$B$13,IF(5&lt;=Inputs!$B$8,IF(Inputs!$B$12&gt;0,MAX(MIN(NORM.INV(RAND(),LOOKUP(T280,Inputs!$J$6:$J$9,Inputs!$G$6:$G$9),LOOKUP(T280,Inputs!$J$6:$J$9,Inputs!$H$6:$H$9)),Inputs!$B$12),-Inputs!$B$12),NORM.INV(RAND(),LOOKUP(T280,Inputs!$J$6:$J$9,Inputs!$G$6:$G$9),LOOKUP(T280,Inputs!$J$6:$J$9,Inputs!$H$6:$H$9))),0),"" )</f>
        <v/>
      </c>
      <c r="K280" s="26">
        <f>IF($A280&lt;=Inputs!$B$13,IF(6&lt;=Inputs!$B$8,IF(Inputs!$B$12&gt;0,MAX(MIN(NORM.INV(RAND(),LOOKUP(U280,Inputs!$J$6:$J$9,Inputs!$G$6:$G$9),LOOKUP(U280,Inputs!$J$6:$J$9,Inputs!$H$6:$H$9)),Inputs!$B$12),-Inputs!$B$12),NORM.INV(RAND(),LOOKUP(U280,Inputs!$J$6:$J$9,Inputs!$G$6:$G$9),LOOKUP(U280,Inputs!$J$6:$J$9,Inputs!$H$6:$H$9))),0),"" )</f>
        <v/>
      </c>
      <c r="L280" s="26">
        <f>IF($A280&lt;=Inputs!$B$13,IF(7&lt;=Inputs!$B$8,IF(Inputs!$B$12&gt;0,MAX(MIN(NORM.INV(RAND(),LOOKUP(V280,Inputs!$J$6:$J$9,Inputs!$G$6:$G$9),LOOKUP(V280,Inputs!$J$6:$J$9,Inputs!$H$6:$H$9)),Inputs!$B$12),-Inputs!$B$12),NORM.INV(RAND(),LOOKUP(V280,Inputs!$J$6:$J$9,Inputs!$G$6:$G$9),LOOKUP(V280,Inputs!$J$6:$J$9,Inputs!$H$6:$H$9))),0),"" )</f>
        <v/>
      </c>
      <c r="M280" s="26">
        <f>IF($A280&lt;=Inputs!$B$13,IF(8&lt;=Inputs!$B$8,IF(Inputs!$B$12&gt;0,MAX(MIN(NORM.INV(RAND(),LOOKUP(W280,Inputs!$J$6:$J$9,Inputs!$G$6:$G$9),LOOKUP(W280,Inputs!$J$6:$J$9,Inputs!$H$6:$H$9)),Inputs!$B$12),-Inputs!$B$12),NORM.INV(RAND(),LOOKUP(W280,Inputs!$J$6:$J$9,Inputs!$G$6:$G$9),LOOKUP(W280,Inputs!$J$6:$J$9,Inputs!$H$6:$H$9))),0),"" )</f>
        <v/>
      </c>
      <c r="N280" s="26">
        <f>IF($A280&lt;=Inputs!$B$13,IF(9&lt;=Inputs!$B$8,IF(Inputs!$B$12&gt;0,MAX(MIN(NORM.INV(RAND(),LOOKUP(X280,Inputs!$J$6:$J$9,Inputs!$G$6:$G$9),LOOKUP(X280,Inputs!$J$6:$J$9,Inputs!$H$6:$H$9)),Inputs!$B$12),-Inputs!$B$12),NORM.INV(RAND(),LOOKUP(X280,Inputs!$J$6:$J$9,Inputs!$G$6:$G$9),LOOKUP(X280,Inputs!$J$6:$J$9,Inputs!$H$6:$H$9))),0),"" )</f>
        <v/>
      </c>
      <c r="O280" s="26">
        <f>IF($A280&lt;=Inputs!$B$13,IF(10&lt;=Inputs!$B$8,IF(Inputs!$B$12&gt;0,MAX(MIN(NORM.INV(RAND(),LOOKUP(Y280,Inputs!$J$6:$J$9,Inputs!$G$6:$G$9),LOOKUP(Y280,Inputs!$J$6:$J$9,Inputs!$H$6:$H$9)),Inputs!$B$12),-Inputs!$B$12),NORM.INV(RAND(),LOOKUP(Y280,Inputs!$J$6:$J$9,Inputs!$G$6:$G$9),LOOKUP(Y280,Inputs!$J$6:$J$9,Inputs!$H$6:$H$9))),0),"" )</f>
        <v/>
      </c>
      <c r="P280" s="31">
        <f>IF($A280&lt;=Inputs!$B$13,RAND(),"")</f>
        <v/>
      </c>
      <c r="Q280" s="31">
        <f>IF($A280&lt;=Inputs!$B$13,RAND(),"")</f>
        <v/>
      </c>
      <c r="R280" s="31">
        <f>IF($A280&lt;=Inputs!$B$13,RAND(),"")</f>
        <v/>
      </c>
      <c r="S280" s="31">
        <f>IF($A280&lt;=Inputs!$B$13,RAND(),"")</f>
        <v/>
      </c>
      <c r="T280" s="31">
        <f>IF($A280&lt;=Inputs!$B$13,RAND(),"")</f>
        <v/>
      </c>
      <c r="U280" s="31">
        <f>IF($A280&lt;=Inputs!$B$13,RAND(),"")</f>
        <v/>
      </c>
      <c r="V280" s="31">
        <f>IF($A280&lt;=Inputs!$B$13,RAND(),"")</f>
        <v/>
      </c>
      <c r="W280" s="31">
        <f>IF($A280&lt;=Inputs!$B$13,RAND(),"")</f>
        <v/>
      </c>
      <c r="X280" s="31">
        <f>IF($A280&lt;=Inputs!$B$13,RAND(),"")</f>
        <v/>
      </c>
      <c r="Y280" s="31">
        <f>IF($A280&lt;=Inputs!$B$13,RAND(),"")</f>
        <v/>
      </c>
    </row>
    <row r="281">
      <c r="A281" t="n">
        <v>276</v>
      </c>
      <c r="B281" s="26">
        <f>IF($A281&lt;=Inputs!$B$13,IF(Inputs!$B$8&gt;0,SUM(F281:O281)/Inputs!$B$8,0),"")</f>
        <v/>
      </c>
      <c r="C281" s="27">
        <f>IF($A281&lt;=Inputs!$B$13,B281/100,"")</f>
        <v/>
      </c>
      <c r="D281" s="28">
        <f>IF($A281&lt;=Inputs!$B$13,C281*Inputs!$B$7,"")</f>
        <v/>
      </c>
      <c r="E281" s="29">
        <f>IF($A281&lt;=Inputs!$B$13,IF(D281&gt;0,1,0),"")</f>
        <v/>
      </c>
      <c r="F281" s="26">
        <f>IF($A281&lt;=Inputs!$B$13,IF(1&lt;=Inputs!$B$8,IF(Inputs!$B$12&gt;0,MAX(MIN(NORM.INV(RAND(),LOOKUP(P281,Inputs!$J$6:$J$9,Inputs!$G$6:$G$9),LOOKUP(P281,Inputs!$J$6:$J$9,Inputs!$H$6:$H$9)),Inputs!$B$12),-Inputs!$B$12),NORM.INV(RAND(),LOOKUP(P281,Inputs!$J$6:$J$9,Inputs!$G$6:$G$9),LOOKUP(P281,Inputs!$J$6:$J$9,Inputs!$H$6:$H$9))),0),"" )</f>
        <v/>
      </c>
      <c r="G281" s="26">
        <f>IF($A281&lt;=Inputs!$B$13,IF(2&lt;=Inputs!$B$8,IF(Inputs!$B$12&gt;0,MAX(MIN(NORM.INV(RAND(),LOOKUP(Q281,Inputs!$J$6:$J$9,Inputs!$G$6:$G$9),LOOKUP(Q281,Inputs!$J$6:$J$9,Inputs!$H$6:$H$9)),Inputs!$B$12),-Inputs!$B$12),NORM.INV(RAND(),LOOKUP(Q281,Inputs!$J$6:$J$9,Inputs!$G$6:$G$9),LOOKUP(Q281,Inputs!$J$6:$J$9,Inputs!$H$6:$H$9))),0),"" )</f>
        <v/>
      </c>
      <c r="H281" s="26">
        <f>IF($A281&lt;=Inputs!$B$13,IF(3&lt;=Inputs!$B$8,IF(Inputs!$B$12&gt;0,MAX(MIN(NORM.INV(RAND(),LOOKUP(R281,Inputs!$J$6:$J$9,Inputs!$G$6:$G$9),LOOKUP(R281,Inputs!$J$6:$J$9,Inputs!$H$6:$H$9)),Inputs!$B$12),-Inputs!$B$12),NORM.INV(RAND(),LOOKUP(R281,Inputs!$J$6:$J$9,Inputs!$G$6:$G$9),LOOKUP(R281,Inputs!$J$6:$J$9,Inputs!$H$6:$H$9))),0),"" )</f>
        <v/>
      </c>
      <c r="I281" s="26">
        <f>IF($A281&lt;=Inputs!$B$13,IF(4&lt;=Inputs!$B$8,IF(Inputs!$B$12&gt;0,MAX(MIN(NORM.INV(RAND(),LOOKUP(S281,Inputs!$J$6:$J$9,Inputs!$G$6:$G$9),LOOKUP(S281,Inputs!$J$6:$J$9,Inputs!$H$6:$H$9)),Inputs!$B$12),-Inputs!$B$12),NORM.INV(RAND(),LOOKUP(S281,Inputs!$J$6:$J$9,Inputs!$G$6:$G$9),LOOKUP(S281,Inputs!$J$6:$J$9,Inputs!$H$6:$H$9))),0),"" )</f>
        <v/>
      </c>
      <c r="J281" s="26">
        <f>IF($A281&lt;=Inputs!$B$13,IF(5&lt;=Inputs!$B$8,IF(Inputs!$B$12&gt;0,MAX(MIN(NORM.INV(RAND(),LOOKUP(T281,Inputs!$J$6:$J$9,Inputs!$G$6:$G$9),LOOKUP(T281,Inputs!$J$6:$J$9,Inputs!$H$6:$H$9)),Inputs!$B$12),-Inputs!$B$12),NORM.INV(RAND(),LOOKUP(T281,Inputs!$J$6:$J$9,Inputs!$G$6:$G$9),LOOKUP(T281,Inputs!$J$6:$J$9,Inputs!$H$6:$H$9))),0),"" )</f>
        <v/>
      </c>
      <c r="K281" s="26">
        <f>IF($A281&lt;=Inputs!$B$13,IF(6&lt;=Inputs!$B$8,IF(Inputs!$B$12&gt;0,MAX(MIN(NORM.INV(RAND(),LOOKUP(U281,Inputs!$J$6:$J$9,Inputs!$G$6:$G$9),LOOKUP(U281,Inputs!$J$6:$J$9,Inputs!$H$6:$H$9)),Inputs!$B$12),-Inputs!$B$12),NORM.INV(RAND(),LOOKUP(U281,Inputs!$J$6:$J$9,Inputs!$G$6:$G$9),LOOKUP(U281,Inputs!$J$6:$J$9,Inputs!$H$6:$H$9))),0),"" )</f>
        <v/>
      </c>
      <c r="L281" s="26">
        <f>IF($A281&lt;=Inputs!$B$13,IF(7&lt;=Inputs!$B$8,IF(Inputs!$B$12&gt;0,MAX(MIN(NORM.INV(RAND(),LOOKUP(V281,Inputs!$J$6:$J$9,Inputs!$G$6:$G$9),LOOKUP(V281,Inputs!$J$6:$J$9,Inputs!$H$6:$H$9)),Inputs!$B$12),-Inputs!$B$12),NORM.INV(RAND(),LOOKUP(V281,Inputs!$J$6:$J$9,Inputs!$G$6:$G$9),LOOKUP(V281,Inputs!$J$6:$J$9,Inputs!$H$6:$H$9))),0),"" )</f>
        <v/>
      </c>
      <c r="M281" s="26">
        <f>IF($A281&lt;=Inputs!$B$13,IF(8&lt;=Inputs!$B$8,IF(Inputs!$B$12&gt;0,MAX(MIN(NORM.INV(RAND(),LOOKUP(W281,Inputs!$J$6:$J$9,Inputs!$G$6:$G$9),LOOKUP(W281,Inputs!$J$6:$J$9,Inputs!$H$6:$H$9)),Inputs!$B$12),-Inputs!$B$12),NORM.INV(RAND(),LOOKUP(W281,Inputs!$J$6:$J$9,Inputs!$G$6:$G$9),LOOKUP(W281,Inputs!$J$6:$J$9,Inputs!$H$6:$H$9))),0),"" )</f>
        <v/>
      </c>
      <c r="N281" s="26">
        <f>IF($A281&lt;=Inputs!$B$13,IF(9&lt;=Inputs!$B$8,IF(Inputs!$B$12&gt;0,MAX(MIN(NORM.INV(RAND(),LOOKUP(X281,Inputs!$J$6:$J$9,Inputs!$G$6:$G$9),LOOKUP(X281,Inputs!$J$6:$J$9,Inputs!$H$6:$H$9)),Inputs!$B$12),-Inputs!$B$12),NORM.INV(RAND(),LOOKUP(X281,Inputs!$J$6:$J$9,Inputs!$G$6:$G$9),LOOKUP(X281,Inputs!$J$6:$J$9,Inputs!$H$6:$H$9))),0),"" )</f>
        <v/>
      </c>
      <c r="O281" s="26">
        <f>IF($A281&lt;=Inputs!$B$13,IF(10&lt;=Inputs!$B$8,IF(Inputs!$B$12&gt;0,MAX(MIN(NORM.INV(RAND(),LOOKUP(Y281,Inputs!$J$6:$J$9,Inputs!$G$6:$G$9),LOOKUP(Y281,Inputs!$J$6:$J$9,Inputs!$H$6:$H$9)),Inputs!$B$12),-Inputs!$B$12),NORM.INV(RAND(),LOOKUP(Y281,Inputs!$J$6:$J$9,Inputs!$G$6:$G$9),LOOKUP(Y281,Inputs!$J$6:$J$9,Inputs!$H$6:$H$9))),0),"" )</f>
        <v/>
      </c>
      <c r="P281" s="31">
        <f>IF($A281&lt;=Inputs!$B$13,RAND(),"")</f>
        <v/>
      </c>
      <c r="Q281" s="31">
        <f>IF($A281&lt;=Inputs!$B$13,RAND(),"")</f>
        <v/>
      </c>
      <c r="R281" s="31">
        <f>IF($A281&lt;=Inputs!$B$13,RAND(),"")</f>
        <v/>
      </c>
      <c r="S281" s="31">
        <f>IF($A281&lt;=Inputs!$B$13,RAND(),"")</f>
        <v/>
      </c>
      <c r="T281" s="31">
        <f>IF($A281&lt;=Inputs!$B$13,RAND(),"")</f>
        <v/>
      </c>
      <c r="U281" s="31">
        <f>IF($A281&lt;=Inputs!$B$13,RAND(),"")</f>
        <v/>
      </c>
      <c r="V281" s="31">
        <f>IF($A281&lt;=Inputs!$B$13,RAND(),"")</f>
        <v/>
      </c>
      <c r="W281" s="31">
        <f>IF($A281&lt;=Inputs!$B$13,RAND(),"")</f>
        <v/>
      </c>
      <c r="X281" s="31">
        <f>IF($A281&lt;=Inputs!$B$13,RAND(),"")</f>
        <v/>
      </c>
      <c r="Y281" s="31">
        <f>IF($A281&lt;=Inputs!$B$13,RAND(),"")</f>
        <v/>
      </c>
    </row>
    <row r="282">
      <c r="A282" t="n">
        <v>277</v>
      </c>
      <c r="B282" s="26">
        <f>IF($A282&lt;=Inputs!$B$13,IF(Inputs!$B$8&gt;0,SUM(F282:O282)/Inputs!$B$8,0),"")</f>
        <v/>
      </c>
      <c r="C282" s="27">
        <f>IF($A282&lt;=Inputs!$B$13,B282/100,"")</f>
        <v/>
      </c>
      <c r="D282" s="28">
        <f>IF($A282&lt;=Inputs!$B$13,C282*Inputs!$B$7,"")</f>
        <v/>
      </c>
      <c r="E282" s="29">
        <f>IF($A282&lt;=Inputs!$B$13,IF(D282&gt;0,1,0),"")</f>
        <v/>
      </c>
      <c r="F282" s="26">
        <f>IF($A282&lt;=Inputs!$B$13,IF(1&lt;=Inputs!$B$8,IF(Inputs!$B$12&gt;0,MAX(MIN(NORM.INV(RAND(),LOOKUP(P282,Inputs!$J$6:$J$9,Inputs!$G$6:$G$9),LOOKUP(P282,Inputs!$J$6:$J$9,Inputs!$H$6:$H$9)),Inputs!$B$12),-Inputs!$B$12),NORM.INV(RAND(),LOOKUP(P282,Inputs!$J$6:$J$9,Inputs!$G$6:$G$9),LOOKUP(P282,Inputs!$J$6:$J$9,Inputs!$H$6:$H$9))),0),"" )</f>
        <v/>
      </c>
      <c r="G282" s="26">
        <f>IF($A282&lt;=Inputs!$B$13,IF(2&lt;=Inputs!$B$8,IF(Inputs!$B$12&gt;0,MAX(MIN(NORM.INV(RAND(),LOOKUP(Q282,Inputs!$J$6:$J$9,Inputs!$G$6:$G$9),LOOKUP(Q282,Inputs!$J$6:$J$9,Inputs!$H$6:$H$9)),Inputs!$B$12),-Inputs!$B$12),NORM.INV(RAND(),LOOKUP(Q282,Inputs!$J$6:$J$9,Inputs!$G$6:$G$9),LOOKUP(Q282,Inputs!$J$6:$J$9,Inputs!$H$6:$H$9))),0),"" )</f>
        <v/>
      </c>
      <c r="H282" s="26">
        <f>IF($A282&lt;=Inputs!$B$13,IF(3&lt;=Inputs!$B$8,IF(Inputs!$B$12&gt;0,MAX(MIN(NORM.INV(RAND(),LOOKUP(R282,Inputs!$J$6:$J$9,Inputs!$G$6:$G$9),LOOKUP(R282,Inputs!$J$6:$J$9,Inputs!$H$6:$H$9)),Inputs!$B$12),-Inputs!$B$12),NORM.INV(RAND(),LOOKUP(R282,Inputs!$J$6:$J$9,Inputs!$G$6:$G$9),LOOKUP(R282,Inputs!$J$6:$J$9,Inputs!$H$6:$H$9))),0),"" )</f>
        <v/>
      </c>
      <c r="I282" s="26">
        <f>IF($A282&lt;=Inputs!$B$13,IF(4&lt;=Inputs!$B$8,IF(Inputs!$B$12&gt;0,MAX(MIN(NORM.INV(RAND(),LOOKUP(S282,Inputs!$J$6:$J$9,Inputs!$G$6:$G$9),LOOKUP(S282,Inputs!$J$6:$J$9,Inputs!$H$6:$H$9)),Inputs!$B$12),-Inputs!$B$12),NORM.INV(RAND(),LOOKUP(S282,Inputs!$J$6:$J$9,Inputs!$G$6:$G$9),LOOKUP(S282,Inputs!$J$6:$J$9,Inputs!$H$6:$H$9))),0),"" )</f>
        <v/>
      </c>
      <c r="J282" s="26">
        <f>IF($A282&lt;=Inputs!$B$13,IF(5&lt;=Inputs!$B$8,IF(Inputs!$B$12&gt;0,MAX(MIN(NORM.INV(RAND(),LOOKUP(T282,Inputs!$J$6:$J$9,Inputs!$G$6:$G$9),LOOKUP(T282,Inputs!$J$6:$J$9,Inputs!$H$6:$H$9)),Inputs!$B$12),-Inputs!$B$12),NORM.INV(RAND(),LOOKUP(T282,Inputs!$J$6:$J$9,Inputs!$G$6:$G$9),LOOKUP(T282,Inputs!$J$6:$J$9,Inputs!$H$6:$H$9))),0),"" )</f>
        <v/>
      </c>
      <c r="K282" s="26">
        <f>IF($A282&lt;=Inputs!$B$13,IF(6&lt;=Inputs!$B$8,IF(Inputs!$B$12&gt;0,MAX(MIN(NORM.INV(RAND(),LOOKUP(U282,Inputs!$J$6:$J$9,Inputs!$G$6:$G$9),LOOKUP(U282,Inputs!$J$6:$J$9,Inputs!$H$6:$H$9)),Inputs!$B$12),-Inputs!$B$12),NORM.INV(RAND(),LOOKUP(U282,Inputs!$J$6:$J$9,Inputs!$G$6:$G$9),LOOKUP(U282,Inputs!$J$6:$J$9,Inputs!$H$6:$H$9))),0),"" )</f>
        <v/>
      </c>
      <c r="L282" s="26">
        <f>IF($A282&lt;=Inputs!$B$13,IF(7&lt;=Inputs!$B$8,IF(Inputs!$B$12&gt;0,MAX(MIN(NORM.INV(RAND(),LOOKUP(V282,Inputs!$J$6:$J$9,Inputs!$G$6:$G$9),LOOKUP(V282,Inputs!$J$6:$J$9,Inputs!$H$6:$H$9)),Inputs!$B$12),-Inputs!$B$12),NORM.INV(RAND(),LOOKUP(V282,Inputs!$J$6:$J$9,Inputs!$G$6:$G$9),LOOKUP(V282,Inputs!$J$6:$J$9,Inputs!$H$6:$H$9))),0),"" )</f>
        <v/>
      </c>
      <c r="M282" s="26">
        <f>IF($A282&lt;=Inputs!$B$13,IF(8&lt;=Inputs!$B$8,IF(Inputs!$B$12&gt;0,MAX(MIN(NORM.INV(RAND(),LOOKUP(W282,Inputs!$J$6:$J$9,Inputs!$G$6:$G$9),LOOKUP(W282,Inputs!$J$6:$J$9,Inputs!$H$6:$H$9)),Inputs!$B$12),-Inputs!$B$12),NORM.INV(RAND(),LOOKUP(W282,Inputs!$J$6:$J$9,Inputs!$G$6:$G$9),LOOKUP(W282,Inputs!$J$6:$J$9,Inputs!$H$6:$H$9))),0),"" )</f>
        <v/>
      </c>
      <c r="N282" s="26">
        <f>IF($A282&lt;=Inputs!$B$13,IF(9&lt;=Inputs!$B$8,IF(Inputs!$B$12&gt;0,MAX(MIN(NORM.INV(RAND(),LOOKUP(X282,Inputs!$J$6:$J$9,Inputs!$G$6:$G$9),LOOKUP(X282,Inputs!$J$6:$J$9,Inputs!$H$6:$H$9)),Inputs!$B$12),-Inputs!$B$12),NORM.INV(RAND(),LOOKUP(X282,Inputs!$J$6:$J$9,Inputs!$G$6:$G$9),LOOKUP(X282,Inputs!$J$6:$J$9,Inputs!$H$6:$H$9))),0),"" )</f>
        <v/>
      </c>
      <c r="O282" s="26">
        <f>IF($A282&lt;=Inputs!$B$13,IF(10&lt;=Inputs!$B$8,IF(Inputs!$B$12&gt;0,MAX(MIN(NORM.INV(RAND(),LOOKUP(Y282,Inputs!$J$6:$J$9,Inputs!$G$6:$G$9),LOOKUP(Y282,Inputs!$J$6:$J$9,Inputs!$H$6:$H$9)),Inputs!$B$12),-Inputs!$B$12),NORM.INV(RAND(),LOOKUP(Y282,Inputs!$J$6:$J$9,Inputs!$G$6:$G$9),LOOKUP(Y282,Inputs!$J$6:$J$9,Inputs!$H$6:$H$9))),0),"" )</f>
        <v/>
      </c>
      <c r="P282" s="31">
        <f>IF($A282&lt;=Inputs!$B$13,RAND(),"")</f>
        <v/>
      </c>
      <c r="Q282" s="31">
        <f>IF($A282&lt;=Inputs!$B$13,RAND(),"")</f>
        <v/>
      </c>
      <c r="R282" s="31">
        <f>IF($A282&lt;=Inputs!$B$13,RAND(),"")</f>
        <v/>
      </c>
      <c r="S282" s="31">
        <f>IF($A282&lt;=Inputs!$B$13,RAND(),"")</f>
        <v/>
      </c>
      <c r="T282" s="31">
        <f>IF($A282&lt;=Inputs!$B$13,RAND(),"")</f>
        <v/>
      </c>
      <c r="U282" s="31">
        <f>IF($A282&lt;=Inputs!$B$13,RAND(),"")</f>
        <v/>
      </c>
      <c r="V282" s="31">
        <f>IF($A282&lt;=Inputs!$B$13,RAND(),"")</f>
        <v/>
      </c>
      <c r="W282" s="31">
        <f>IF($A282&lt;=Inputs!$B$13,RAND(),"")</f>
        <v/>
      </c>
      <c r="X282" s="31">
        <f>IF($A282&lt;=Inputs!$B$13,RAND(),"")</f>
        <v/>
      </c>
      <c r="Y282" s="31">
        <f>IF($A282&lt;=Inputs!$B$13,RAND(),"")</f>
        <v/>
      </c>
    </row>
    <row r="283">
      <c r="A283" t="n">
        <v>278</v>
      </c>
      <c r="B283" s="26">
        <f>IF($A283&lt;=Inputs!$B$13,IF(Inputs!$B$8&gt;0,SUM(F283:O283)/Inputs!$B$8,0),"")</f>
        <v/>
      </c>
      <c r="C283" s="27">
        <f>IF($A283&lt;=Inputs!$B$13,B283/100,"")</f>
        <v/>
      </c>
      <c r="D283" s="28">
        <f>IF($A283&lt;=Inputs!$B$13,C283*Inputs!$B$7,"")</f>
        <v/>
      </c>
      <c r="E283" s="29">
        <f>IF($A283&lt;=Inputs!$B$13,IF(D283&gt;0,1,0),"")</f>
        <v/>
      </c>
      <c r="F283" s="26">
        <f>IF($A283&lt;=Inputs!$B$13,IF(1&lt;=Inputs!$B$8,IF(Inputs!$B$12&gt;0,MAX(MIN(NORM.INV(RAND(),LOOKUP(P283,Inputs!$J$6:$J$9,Inputs!$G$6:$G$9),LOOKUP(P283,Inputs!$J$6:$J$9,Inputs!$H$6:$H$9)),Inputs!$B$12),-Inputs!$B$12),NORM.INV(RAND(),LOOKUP(P283,Inputs!$J$6:$J$9,Inputs!$G$6:$G$9),LOOKUP(P283,Inputs!$J$6:$J$9,Inputs!$H$6:$H$9))),0),"" )</f>
        <v/>
      </c>
      <c r="G283" s="26">
        <f>IF($A283&lt;=Inputs!$B$13,IF(2&lt;=Inputs!$B$8,IF(Inputs!$B$12&gt;0,MAX(MIN(NORM.INV(RAND(),LOOKUP(Q283,Inputs!$J$6:$J$9,Inputs!$G$6:$G$9),LOOKUP(Q283,Inputs!$J$6:$J$9,Inputs!$H$6:$H$9)),Inputs!$B$12),-Inputs!$B$12),NORM.INV(RAND(),LOOKUP(Q283,Inputs!$J$6:$J$9,Inputs!$G$6:$G$9),LOOKUP(Q283,Inputs!$J$6:$J$9,Inputs!$H$6:$H$9))),0),"" )</f>
        <v/>
      </c>
      <c r="H283" s="26">
        <f>IF($A283&lt;=Inputs!$B$13,IF(3&lt;=Inputs!$B$8,IF(Inputs!$B$12&gt;0,MAX(MIN(NORM.INV(RAND(),LOOKUP(R283,Inputs!$J$6:$J$9,Inputs!$G$6:$G$9),LOOKUP(R283,Inputs!$J$6:$J$9,Inputs!$H$6:$H$9)),Inputs!$B$12),-Inputs!$B$12),NORM.INV(RAND(),LOOKUP(R283,Inputs!$J$6:$J$9,Inputs!$G$6:$G$9),LOOKUP(R283,Inputs!$J$6:$J$9,Inputs!$H$6:$H$9))),0),"" )</f>
        <v/>
      </c>
      <c r="I283" s="26">
        <f>IF($A283&lt;=Inputs!$B$13,IF(4&lt;=Inputs!$B$8,IF(Inputs!$B$12&gt;0,MAX(MIN(NORM.INV(RAND(),LOOKUP(S283,Inputs!$J$6:$J$9,Inputs!$G$6:$G$9),LOOKUP(S283,Inputs!$J$6:$J$9,Inputs!$H$6:$H$9)),Inputs!$B$12),-Inputs!$B$12),NORM.INV(RAND(),LOOKUP(S283,Inputs!$J$6:$J$9,Inputs!$G$6:$G$9),LOOKUP(S283,Inputs!$J$6:$J$9,Inputs!$H$6:$H$9))),0),"" )</f>
        <v/>
      </c>
      <c r="J283" s="26">
        <f>IF($A283&lt;=Inputs!$B$13,IF(5&lt;=Inputs!$B$8,IF(Inputs!$B$12&gt;0,MAX(MIN(NORM.INV(RAND(),LOOKUP(T283,Inputs!$J$6:$J$9,Inputs!$G$6:$G$9),LOOKUP(T283,Inputs!$J$6:$J$9,Inputs!$H$6:$H$9)),Inputs!$B$12),-Inputs!$B$12),NORM.INV(RAND(),LOOKUP(T283,Inputs!$J$6:$J$9,Inputs!$G$6:$G$9),LOOKUP(T283,Inputs!$J$6:$J$9,Inputs!$H$6:$H$9))),0),"" )</f>
        <v/>
      </c>
      <c r="K283" s="26">
        <f>IF($A283&lt;=Inputs!$B$13,IF(6&lt;=Inputs!$B$8,IF(Inputs!$B$12&gt;0,MAX(MIN(NORM.INV(RAND(),LOOKUP(U283,Inputs!$J$6:$J$9,Inputs!$G$6:$G$9),LOOKUP(U283,Inputs!$J$6:$J$9,Inputs!$H$6:$H$9)),Inputs!$B$12),-Inputs!$B$12),NORM.INV(RAND(),LOOKUP(U283,Inputs!$J$6:$J$9,Inputs!$G$6:$G$9),LOOKUP(U283,Inputs!$J$6:$J$9,Inputs!$H$6:$H$9))),0),"" )</f>
        <v/>
      </c>
      <c r="L283" s="26">
        <f>IF($A283&lt;=Inputs!$B$13,IF(7&lt;=Inputs!$B$8,IF(Inputs!$B$12&gt;0,MAX(MIN(NORM.INV(RAND(),LOOKUP(V283,Inputs!$J$6:$J$9,Inputs!$G$6:$G$9),LOOKUP(V283,Inputs!$J$6:$J$9,Inputs!$H$6:$H$9)),Inputs!$B$12),-Inputs!$B$12),NORM.INV(RAND(),LOOKUP(V283,Inputs!$J$6:$J$9,Inputs!$G$6:$G$9),LOOKUP(V283,Inputs!$J$6:$J$9,Inputs!$H$6:$H$9))),0),"" )</f>
        <v/>
      </c>
      <c r="M283" s="26">
        <f>IF($A283&lt;=Inputs!$B$13,IF(8&lt;=Inputs!$B$8,IF(Inputs!$B$12&gt;0,MAX(MIN(NORM.INV(RAND(),LOOKUP(W283,Inputs!$J$6:$J$9,Inputs!$G$6:$G$9),LOOKUP(W283,Inputs!$J$6:$J$9,Inputs!$H$6:$H$9)),Inputs!$B$12),-Inputs!$B$12),NORM.INV(RAND(),LOOKUP(W283,Inputs!$J$6:$J$9,Inputs!$G$6:$G$9),LOOKUP(W283,Inputs!$J$6:$J$9,Inputs!$H$6:$H$9))),0),"" )</f>
        <v/>
      </c>
      <c r="N283" s="26">
        <f>IF($A283&lt;=Inputs!$B$13,IF(9&lt;=Inputs!$B$8,IF(Inputs!$B$12&gt;0,MAX(MIN(NORM.INV(RAND(),LOOKUP(X283,Inputs!$J$6:$J$9,Inputs!$G$6:$G$9),LOOKUP(X283,Inputs!$J$6:$J$9,Inputs!$H$6:$H$9)),Inputs!$B$12),-Inputs!$B$12),NORM.INV(RAND(),LOOKUP(X283,Inputs!$J$6:$J$9,Inputs!$G$6:$G$9),LOOKUP(X283,Inputs!$J$6:$J$9,Inputs!$H$6:$H$9))),0),"" )</f>
        <v/>
      </c>
      <c r="O283" s="26">
        <f>IF($A283&lt;=Inputs!$B$13,IF(10&lt;=Inputs!$B$8,IF(Inputs!$B$12&gt;0,MAX(MIN(NORM.INV(RAND(),LOOKUP(Y283,Inputs!$J$6:$J$9,Inputs!$G$6:$G$9),LOOKUP(Y283,Inputs!$J$6:$J$9,Inputs!$H$6:$H$9)),Inputs!$B$12),-Inputs!$B$12),NORM.INV(RAND(),LOOKUP(Y283,Inputs!$J$6:$J$9,Inputs!$G$6:$G$9),LOOKUP(Y283,Inputs!$J$6:$J$9,Inputs!$H$6:$H$9))),0),"" )</f>
        <v/>
      </c>
      <c r="P283" s="31">
        <f>IF($A283&lt;=Inputs!$B$13,RAND(),"")</f>
        <v/>
      </c>
      <c r="Q283" s="31">
        <f>IF($A283&lt;=Inputs!$B$13,RAND(),"")</f>
        <v/>
      </c>
      <c r="R283" s="31">
        <f>IF($A283&lt;=Inputs!$B$13,RAND(),"")</f>
        <v/>
      </c>
      <c r="S283" s="31">
        <f>IF($A283&lt;=Inputs!$B$13,RAND(),"")</f>
        <v/>
      </c>
      <c r="T283" s="31">
        <f>IF($A283&lt;=Inputs!$B$13,RAND(),"")</f>
        <v/>
      </c>
      <c r="U283" s="31">
        <f>IF($A283&lt;=Inputs!$B$13,RAND(),"")</f>
        <v/>
      </c>
      <c r="V283" s="31">
        <f>IF($A283&lt;=Inputs!$B$13,RAND(),"")</f>
        <v/>
      </c>
      <c r="W283" s="31">
        <f>IF($A283&lt;=Inputs!$B$13,RAND(),"")</f>
        <v/>
      </c>
      <c r="X283" s="31">
        <f>IF($A283&lt;=Inputs!$B$13,RAND(),"")</f>
        <v/>
      </c>
      <c r="Y283" s="31">
        <f>IF($A283&lt;=Inputs!$B$13,RAND(),"")</f>
        <v/>
      </c>
    </row>
    <row r="284">
      <c r="A284" t="n">
        <v>279</v>
      </c>
      <c r="B284" s="26">
        <f>IF($A284&lt;=Inputs!$B$13,IF(Inputs!$B$8&gt;0,SUM(F284:O284)/Inputs!$B$8,0),"")</f>
        <v/>
      </c>
      <c r="C284" s="27">
        <f>IF($A284&lt;=Inputs!$B$13,B284/100,"")</f>
        <v/>
      </c>
      <c r="D284" s="28">
        <f>IF($A284&lt;=Inputs!$B$13,C284*Inputs!$B$7,"")</f>
        <v/>
      </c>
      <c r="E284" s="29">
        <f>IF($A284&lt;=Inputs!$B$13,IF(D284&gt;0,1,0),"")</f>
        <v/>
      </c>
      <c r="F284" s="26">
        <f>IF($A284&lt;=Inputs!$B$13,IF(1&lt;=Inputs!$B$8,IF(Inputs!$B$12&gt;0,MAX(MIN(NORM.INV(RAND(),LOOKUP(P284,Inputs!$J$6:$J$9,Inputs!$G$6:$G$9),LOOKUP(P284,Inputs!$J$6:$J$9,Inputs!$H$6:$H$9)),Inputs!$B$12),-Inputs!$B$12),NORM.INV(RAND(),LOOKUP(P284,Inputs!$J$6:$J$9,Inputs!$G$6:$G$9),LOOKUP(P284,Inputs!$J$6:$J$9,Inputs!$H$6:$H$9))),0),"" )</f>
        <v/>
      </c>
      <c r="G284" s="26">
        <f>IF($A284&lt;=Inputs!$B$13,IF(2&lt;=Inputs!$B$8,IF(Inputs!$B$12&gt;0,MAX(MIN(NORM.INV(RAND(),LOOKUP(Q284,Inputs!$J$6:$J$9,Inputs!$G$6:$G$9),LOOKUP(Q284,Inputs!$J$6:$J$9,Inputs!$H$6:$H$9)),Inputs!$B$12),-Inputs!$B$12),NORM.INV(RAND(),LOOKUP(Q284,Inputs!$J$6:$J$9,Inputs!$G$6:$G$9),LOOKUP(Q284,Inputs!$J$6:$J$9,Inputs!$H$6:$H$9))),0),"" )</f>
        <v/>
      </c>
      <c r="H284" s="26">
        <f>IF($A284&lt;=Inputs!$B$13,IF(3&lt;=Inputs!$B$8,IF(Inputs!$B$12&gt;0,MAX(MIN(NORM.INV(RAND(),LOOKUP(R284,Inputs!$J$6:$J$9,Inputs!$G$6:$G$9),LOOKUP(R284,Inputs!$J$6:$J$9,Inputs!$H$6:$H$9)),Inputs!$B$12),-Inputs!$B$12),NORM.INV(RAND(),LOOKUP(R284,Inputs!$J$6:$J$9,Inputs!$G$6:$G$9),LOOKUP(R284,Inputs!$J$6:$J$9,Inputs!$H$6:$H$9))),0),"" )</f>
        <v/>
      </c>
      <c r="I284" s="26">
        <f>IF($A284&lt;=Inputs!$B$13,IF(4&lt;=Inputs!$B$8,IF(Inputs!$B$12&gt;0,MAX(MIN(NORM.INV(RAND(),LOOKUP(S284,Inputs!$J$6:$J$9,Inputs!$G$6:$G$9),LOOKUP(S284,Inputs!$J$6:$J$9,Inputs!$H$6:$H$9)),Inputs!$B$12),-Inputs!$B$12),NORM.INV(RAND(),LOOKUP(S284,Inputs!$J$6:$J$9,Inputs!$G$6:$G$9),LOOKUP(S284,Inputs!$J$6:$J$9,Inputs!$H$6:$H$9))),0),"" )</f>
        <v/>
      </c>
      <c r="J284" s="26">
        <f>IF($A284&lt;=Inputs!$B$13,IF(5&lt;=Inputs!$B$8,IF(Inputs!$B$12&gt;0,MAX(MIN(NORM.INV(RAND(),LOOKUP(T284,Inputs!$J$6:$J$9,Inputs!$G$6:$G$9),LOOKUP(T284,Inputs!$J$6:$J$9,Inputs!$H$6:$H$9)),Inputs!$B$12),-Inputs!$B$12),NORM.INV(RAND(),LOOKUP(T284,Inputs!$J$6:$J$9,Inputs!$G$6:$G$9),LOOKUP(T284,Inputs!$J$6:$J$9,Inputs!$H$6:$H$9))),0),"" )</f>
        <v/>
      </c>
      <c r="K284" s="26">
        <f>IF($A284&lt;=Inputs!$B$13,IF(6&lt;=Inputs!$B$8,IF(Inputs!$B$12&gt;0,MAX(MIN(NORM.INV(RAND(),LOOKUP(U284,Inputs!$J$6:$J$9,Inputs!$G$6:$G$9),LOOKUP(U284,Inputs!$J$6:$J$9,Inputs!$H$6:$H$9)),Inputs!$B$12),-Inputs!$B$12),NORM.INV(RAND(),LOOKUP(U284,Inputs!$J$6:$J$9,Inputs!$G$6:$G$9),LOOKUP(U284,Inputs!$J$6:$J$9,Inputs!$H$6:$H$9))),0),"" )</f>
        <v/>
      </c>
      <c r="L284" s="26">
        <f>IF($A284&lt;=Inputs!$B$13,IF(7&lt;=Inputs!$B$8,IF(Inputs!$B$12&gt;0,MAX(MIN(NORM.INV(RAND(),LOOKUP(V284,Inputs!$J$6:$J$9,Inputs!$G$6:$G$9),LOOKUP(V284,Inputs!$J$6:$J$9,Inputs!$H$6:$H$9)),Inputs!$B$12),-Inputs!$B$12),NORM.INV(RAND(),LOOKUP(V284,Inputs!$J$6:$J$9,Inputs!$G$6:$G$9),LOOKUP(V284,Inputs!$J$6:$J$9,Inputs!$H$6:$H$9))),0),"" )</f>
        <v/>
      </c>
      <c r="M284" s="26">
        <f>IF($A284&lt;=Inputs!$B$13,IF(8&lt;=Inputs!$B$8,IF(Inputs!$B$12&gt;0,MAX(MIN(NORM.INV(RAND(),LOOKUP(W284,Inputs!$J$6:$J$9,Inputs!$G$6:$G$9),LOOKUP(W284,Inputs!$J$6:$J$9,Inputs!$H$6:$H$9)),Inputs!$B$12),-Inputs!$B$12),NORM.INV(RAND(),LOOKUP(W284,Inputs!$J$6:$J$9,Inputs!$G$6:$G$9),LOOKUP(W284,Inputs!$J$6:$J$9,Inputs!$H$6:$H$9))),0),"" )</f>
        <v/>
      </c>
      <c r="N284" s="26">
        <f>IF($A284&lt;=Inputs!$B$13,IF(9&lt;=Inputs!$B$8,IF(Inputs!$B$12&gt;0,MAX(MIN(NORM.INV(RAND(),LOOKUP(X284,Inputs!$J$6:$J$9,Inputs!$G$6:$G$9),LOOKUP(X284,Inputs!$J$6:$J$9,Inputs!$H$6:$H$9)),Inputs!$B$12),-Inputs!$B$12),NORM.INV(RAND(),LOOKUP(X284,Inputs!$J$6:$J$9,Inputs!$G$6:$G$9),LOOKUP(X284,Inputs!$J$6:$J$9,Inputs!$H$6:$H$9))),0),"" )</f>
        <v/>
      </c>
      <c r="O284" s="26">
        <f>IF($A284&lt;=Inputs!$B$13,IF(10&lt;=Inputs!$B$8,IF(Inputs!$B$12&gt;0,MAX(MIN(NORM.INV(RAND(),LOOKUP(Y284,Inputs!$J$6:$J$9,Inputs!$G$6:$G$9),LOOKUP(Y284,Inputs!$J$6:$J$9,Inputs!$H$6:$H$9)),Inputs!$B$12),-Inputs!$B$12),NORM.INV(RAND(),LOOKUP(Y284,Inputs!$J$6:$J$9,Inputs!$G$6:$G$9),LOOKUP(Y284,Inputs!$J$6:$J$9,Inputs!$H$6:$H$9))),0),"" )</f>
        <v/>
      </c>
      <c r="P284" s="31">
        <f>IF($A284&lt;=Inputs!$B$13,RAND(),"")</f>
        <v/>
      </c>
      <c r="Q284" s="31">
        <f>IF($A284&lt;=Inputs!$B$13,RAND(),"")</f>
        <v/>
      </c>
      <c r="R284" s="31">
        <f>IF($A284&lt;=Inputs!$B$13,RAND(),"")</f>
        <v/>
      </c>
      <c r="S284" s="31">
        <f>IF($A284&lt;=Inputs!$B$13,RAND(),"")</f>
        <v/>
      </c>
      <c r="T284" s="31">
        <f>IF($A284&lt;=Inputs!$B$13,RAND(),"")</f>
        <v/>
      </c>
      <c r="U284" s="31">
        <f>IF($A284&lt;=Inputs!$B$13,RAND(),"")</f>
        <v/>
      </c>
      <c r="V284" s="31">
        <f>IF($A284&lt;=Inputs!$B$13,RAND(),"")</f>
        <v/>
      </c>
      <c r="W284" s="31">
        <f>IF($A284&lt;=Inputs!$B$13,RAND(),"")</f>
        <v/>
      </c>
      <c r="X284" s="31">
        <f>IF($A284&lt;=Inputs!$B$13,RAND(),"")</f>
        <v/>
      </c>
      <c r="Y284" s="31">
        <f>IF($A284&lt;=Inputs!$B$13,RAND(),"")</f>
        <v/>
      </c>
    </row>
    <row r="285">
      <c r="A285" t="n">
        <v>280</v>
      </c>
      <c r="B285" s="26">
        <f>IF($A285&lt;=Inputs!$B$13,IF(Inputs!$B$8&gt;0,SUM(F285:O285)/Inputs!$B$8,0),"")</f>
        <v/>
      </c>
      <c r="C285" s="27">
        <f>IF($A285&lt;=Inputs!$B$13,B285/100,"")</f>
        <v/>
      </c>
      <c r="D285" s="28">
        <f>IF($A285&lt;=Inputs!$B$13,C285*Inputs!$B$7,"")</f>
        <v/>
      </c>
      <c r="E285" s="29">
        <f>IF($A285&lt;=Inputs!$B$13,IF(D285&gt;0,1,0),"")</f>
        <v/>
      </c>
      <c r="F285" s="26">
        <f>IF($A285&lt;=Inputs!$B$13,IF(1&lt;=Inputs!$B$8,IF(Inputs!$B$12&gt;0,MAX(MIN(NORM.INV(RAND(),LOOKUP(P285,Inputs!$J$6:$J$9,Inputs!$G$6:$G$9),LOOKUP(P285,Inputs!$J$6:$J$9,Inputs!$H$6:$H$9)),Inputs!$B$12),-Inputs!$B$12),NORM.INV(RAND(),LOOKUP(P285,Inputs!$J$6:$J$9,Inputs!$G$6:$G$9),LOOKUP(P285,Inputs!$J$6:$J$9,Inputs!$H$6:$H$9))),0),"" )</f>
        <v/>
      </c>
      <c r="G285" s="26">
        <f>IF($A285&lt;=Inputs!$B$13,IF(2&lt;=Inputs!$B$8,IF(Inputs!$B$12&gt;0,MAX(MIN(NORM.INV(RAND(),LOOKUP(Q285,Inputs!$J$6:$J$9,Inputs!$G$6:$G$9),LOOKUP(Q285,Inputs!$J$6:$J$9,Inputs!$H$6:$H$9)),Inputs!$B$12),-Inputs!$B$12),NORM.INV(RAND(),LOOKUP(Q285,Inputs!$J$6:$J$9,Inputs!$G$6:$G$9),LOOKUP(Q285,Inputs!$J$6:$J$9,Inputs!$H$6:$H$9))),0),"" )</f>
        <v/>
      </c>
      <c r="H285" s="26">
        <f>IF($A285&lt;=Inputs!$B$13,IF(3&lt;=Inputs!$B$8,IF(Inputs!$B$12&gt;0,MAX(MIN(NORM.INV(RAND(),LOOKUP(R285,Inputs!$J$6:$J$9,Inputs!$G$6:$G$9),LOOKUP(R285,Inputs!$J$6:$J$9,Inputs!$H$6:$H$9)),Inputs!$B$12),-Inputs!$B$12),NORM.INV(RAND(),LOOKUP(R285,Inputs!$J$6:$J$9,Inputs!$G$6:$G$9),LOOKUP(R285,Inputs!$J$6:$J$9,Inputs!$H$6:$H$9))),0),"" )</f>
        <v/>
      </c>
      <c r="I285" s="26">
        <f>IF($A285&lt;=Inputs!$B$13,IF(4&lt;=Inputs!$B$8,IF(Inputs!$B$12&gt;0,MAX(MIN(NORM.INV(RAND(),LOOKUP(S285,Inputs!$J$6:$J$9,Inputs!$G$6:$G$9),LOOKUP(S285,Inputs!$J$6:$J$9,Inputs!$H$6:$H$9)),Inputs!$B$12),-Inputs!$B$12),NORM.INV(RAND(),LOOKUP(S285,Inputs!$J$6:$J$9,Inputs!$G$6:$G$9),LOOKUP(S285,Inputs!$J$6:$J$9,Inputs!$H$6:$H$9))),0),"" )</f>
        <v/>
      </c>
      <c r="J285" s="26">
        <f>IF($A285&lt;=Inputs!$B$13,IF(5&lt;=Inputs!$B$8,IF(Inputs!$B$12&gt;0,MAX(MIN(NORM.INV(RAND(),LOOKUP(T285,Inputs!$J$6:$J$9,Inputs!$G$6:$G$9),LOOKUP(T285,Inputs!$J$6:$J$9,Inputs!$H$6:$H$9)),Inputs!$B$12),-Inputs!$B$12),NORM.INV(RAND(),LOOKUP(T285,Inputs!$J$6:$J$9,Inputs!$G$6:$G$9),LOOKUP(T285,Inputs!$J$6:$J$9,Inputs!$H$6:$H$9))),0),"" )</f>
        <v/>
      </c>
      <c r="K285" s="26">
        <f>IF($A285&lt;=Inputs!$B$13,IF(6&lt;=Inputs!$B$8,IF(Inputs!$B$12&gt;0,MAX(MIN(NORM.INV(RAND(),LOOKUP(U285,Inputs!$J$6:$J$9,Inputs!$G$6:$G$9),LOOKUP(U285,Inputs!$J$6:$J$9,Inputs!$H$6:$H$9)),Inputs!$B$12),-Inputs!$B$12),NORM.INV(RAND(),LOOKUP(U285,Inputs!$J$6:$J$9,Inputs!$G$6:$G$9),LOOKUP(U285,Inputs!$J$6:$J$9,Inputs!$H$6:$H$9))),0),"" )</f>
        <v/>
      </c>
      <c r="L285" s="26">
        <f>IF($A285&lt;=Inputs!$B$13,IF(7&lt;=Inputs!$B$8,IF(Inputs!$B$12&gt;0,MAX(MIN(NORM.INV(RAND(),LOOKUP(V285,Inputs!$J$6:$J$9,Inputs!$G$6:$G$9),LOOKUP(V285,Inputs!$J$6:$J$9,Inputs!$H$6:$H$9)),Inputs!$B$12),-Inputs!$B$12),NORM.INV(RAND(),LOOKUP(V285,Inputs!$J$6:$J$9,Inputs!$G$6:$G$9),LOOKUP(V285,Inputs!$J$6:$J$9,Inputs!$H$6:$H$9))),0),"" )</f>
        <v/>
      </c>
      <c r="M285" s="26">
        <f>IF($A285&lt;=Inputs!$B$13,IF(8&lt;=Inputs!$B$8,IF(Inputs!$B$12&gt;0,MAX(MIN(NORM.INV(RAND(),LOOKUP(W285,Inputs!$J$6:$J$9,Inputs!$G$6:$G$9),LOOKUP(W285,Inputs!$J$6:$J$9,Inputs!$H$6:$H$9)),Inputs!$B$12),-Inputs!$B$12),NORM.INV(RAND(),LOOKUP(W285,Inputs!$J$6:$J$9,Inputs!$G$6:$G$9),LOOKUP(W285,Inputs!$J$6:$J$9,Inputs!$H$6:$H$9))),0),"" )</f>
        <v/>
      </c>
      <c r="N285" s="26">
        <f>IF($A285&lt;=Inputs!$B$13,IF(9&lt;=Inputs!$B$8,IF(Inputs!$B$12&gt;0,MAX(MIN(NORM.INV(RAND(),LOOKUP(X285,Inputs!$J$6:$J$9,Inputs!$G$6:$G$9),LOOKUP(X285,Inputs!$J$6:$J$9,Inputs!$H$6:$H$9)),Inputs!$B$12),-Inputs!$B$12),NORM.INV(RAND(),LOOKUP(X285,Inputs!$J$6:$J$9,Inputs!$G$6:$G$9),LOOKUP(X285,Inputs!$J$6:$J$9,Inputs!$H$6:$H$9))),0),"" )</f>
        <v/>
      </c>
      <c r="O285" s="26">
        <f>IF($A285&lt;=Inputs!$B$13,IF(10&lt;=Inputs!$B$8,IF(Inputs!$B$12&gt;0,MAX(MIN(NORM.INV(RAND(),LOOKUP(Y285,Inputs!$J$6:$J$9,Inputs!$G$6:$G$9),LOOKUP(Y285,Inputs!$J$6:$J$9,Inputs!$H$6:$H$9)),Inputs!$B$12),-Inputs!$B$12),NORM.INV(RAND(),LOOKUP(Y285,Inputs!$J$6:$J$9,Inputs!$G$6:$G$9),LOOKUP(Y285,Inputs!$J$6:$J$9,Inputs!$H$6:$H$9))),0),"" )</f>
        <v/>
      </c>
      <c r="P285" s="31">
        <f>IF($A285&lt;=Inputs!$B$13,RAND(),"")</f>
        <v/>
      </c>
      <c r="Q285" s="31">
        <f>IF($A285&lt;=Inputs!$B$13,RAND(),"")</f>
        <v/>
      </c>
      <c r="R285" s="31">
        <f>IF($A285&lt;=Inputs!$B$13,RAND(),"")</f>
        <v/>
      </c>
      <c r="S285" s="31">
        <f>IF($A285&lt;=Inputs!$B$13,RAND(),"")</f>
        <v/>
      </c>
      <c r="T285" s="31">
        <f>IF($A285&lt;=Inputs!$B$13,RAND(),"")</f>
        <v/>
      </c>
      <c r="U285" s="31">
        <f>IF($A285&lt;=Inputs!$B$13,RAND(),"")</f>
        <v/>
      </c>
      <c r="V285" s="31">
        <f>IF($A285&lt;=Inputs!$B$13,RAND(),"")</f>
        <v/>
      </c>
      <c r="W285" s="31">
        <f>IF($A285&lt;=Inputs!$B$13,RAND(),"")</f>
        <v/>
      </c>
      <c r="X285" s="31">
        <f>IF($A285&lt;=Inputs!$B$13,RAND(),"")</f>
        <v/>
      </c>
      <c r="Y285" s="31">
        <f>IF($A285&lt;=Inputs!$B$13,RAND(),"")</f>
        <v/>
      </c>
    </row>
    <row r="286">
      <c r="A286" t="n">
        <v>281</v>
      </c>
      <c r="B286" s="26">
        <f>IF($A286&lt;=Inputs!$B$13,IF(Inputs!$B$8&gt;0,SUM(F286:O286)/Inputs!$B$8,0),"")</f>
        <v/>
      </c>
      <c r="C286" s="27">
        <f>IF($A286&lt;=Inputs!$B$13,B286/100,"")</f>
        <v/>
      </c>
      <c r="D286" s="28">
        <f>IF($A286&lt;=Inputs!$B$13,C286*Inputs!$B$7,"")</f>
        <v/>
      </c>
      <c r="E286" s="29">
        <f>IF($A286&lt;=Inputs!$B$13,IF(D286&gt;0,1,0),"")</f>
        <v/>
      </c>
      <c r="F286" s="26">
        <f>IF($A286&lt;=Inputs!$B$13,IF(1&lt;=Inputs!$B$8,IF(Inputs!$B$12&gt;0,MAX(MIN(NORM.INV(RAND(),LOOKUP(P286,Inputs!$J$6:$J$9,Inputs!$G$6:$G$9),LOOKUP(P286,Inputs!$J$6:$J$9,Inputs!$H$6:$H$9)),Inputs!$B$12),-Inputs!$B$12),NORM.INV(RAND(),LOOKUP(P286,Inputs!$J$6:$J$9,Inputs!$G$6:$G$9),LOOKUP(P286,Inputs!$J$6:$J$9,Inputs!$H$6:$H$9))),0),"" )</f>
        <v/>
      </c>
      <c r="G286" s="26">
        <f>IF($A286&lt;=Inputs!$B$13,IF(2&lt;=Inputs!$B$8,IF(Inputs!$B$12&gt;0,MAX(MIN(NORM.INV(RAND(),LOOKUP(Q286,Inputs!$J$6:$J$9,Inputs!$G$6:$G$9),LOOKUP(Q286,Inputs!$J$6:$J$9,Inputs!$H$6:$H$9)),Inputs!$B$12),-Inputs!$B$12),NORM.INV(RAND(),LOOKUP(Q286,Inputs!$J$6:$J$9,Inputs!$G$6:$G$9),LOOKUP(Q286,Inputs!$J$6:$J$9,Inputs!$H$6:$H$9))),0),"" )</f>
        <v/>
      </c>
      <c r="H286" s="26">
        <f>IF($A286&lt;=Inputs!$B$13,IF(3&lt;=Inputs!$B$8,IF(Inputs!$B$12&gt;0,MAX(MIN(NORM.INV(RAND(),LOOKUP(R286,Inputs!$J$6:$J$9,Inputs!$G$6:$G$9),LOOKUP(R286,Inputs!$J$6:$J$9,Inputs!$H$6:$H$9)),Inputs!$B$12),-Inputs!$B$12),NORM.INV(RAND(),LOOKUP(R286,Inputs!$J$6:$J$9,Inputs!$G$6:$G$9),LOOKUP(R286,Inputs!$J$6:$J$9,Inputs!$H$6:$H$9))),0),"" )</f>
        <v/>
      </c>
      <c r="I286" s="26">
        <f>IF($A286&lt;=Inputs!$B$13,IF(4&lt;=Inputs!$B$8,IF(Inputs!$B$12&gt;0,MAX(MIN(NORM.INV(RAND(),LOOKUP(S286,Inputs!$J$6:$J$9,Inputs!$G$6:$G$9),LOOKUP(S286,Inputs!$J$6:$J$9,Inputs!$H$6:$H$9)),Inputs!$B$12),-Inputs!$B$12),NORM.INV(RAND(),LOOKUP(S286,Inputs!$J$6:$J$9,Inputs!$G$6:$G$9),LOOKUP(S286,Inputs!$J$6:$J$9,Inputs!$H$6:$H$9))),0),"" )</f>
        <v/>
      </c>
      <c r="J286" s="26">
        <f>IF($A286&lt;=Inputs!$B$13,IF(5&lt;=Inputs!$B$8,IF(Inputs!$B$12&gt;0,MAX(MIN(NORM.INV(RAND(),LOOKUP(T286,Inputs!$J$6:$J$9,Inputs!$G$6:$G$9),LOOKUP(T286,Inputs!$J$6:$J$9,Inputs!$H$6:$H$9)),Inputs!$B$12),-Inputs!$B$12),NORM.INV(RAND(),LOOKUP(T286,Inputs!$J$6:$J$9,Inputs!$G$6:$G$9),LOOKUP(T286,Inputs!$J$6:$J$9,Inputs!$H$6:$H$9))),0),"" )</f>
        <v/>
      </c>
      <c r="K286" s="26">
        <f>IF($A286&lt;=Inputs!$B$13,IF(6&lt;=Inputs!$B$8,IF(Inputs!$B$12&gt;0,MAX(MIN(NORM.INV(RAND(),LOOKUP(U286,Inputs!$J$6:$J$9,Inputs!$G$6:$G$9),LOOKUP(U286,Inputs!$J$6:$J$9,Inputs!$H$6:$H$9)),Inputs!$B$12),-Inputs!$B$12),NORM.INV(RAND(),LOOKUP(U286,Inputs!$J$6:$J$9,Inputs!$G$6:$G$9),LOOKUP(U286,Inputs!$J$6:$J$9,Inputs!$H$6:$H$9))),0),"" )</f>
        <v/>
      </c>
      <c r="L286" s="26">
        <f>IF($A286&lt;=Inputs!$B$13,IF(7&lt;=Inputs!$B$8,IF(Inputs!$B$12&gt;0,MAX(MIN(NORM.INV(RAND(),LOOKUP(V286,Inputs!$J$6:$J$9,Inputs!$G$6:$G$9),LOOKUP(V286,Inputs!$J$6:$J$9,Inputs!$H$6:$H$9)),Inputs!$B$12),-Inputs!$B$12),NORM.INV(RAND(),LOOKUP(V286,Inputs!$J$6:$J$9,Inputs!$G$6:$G$9),LOOKUP(V286,Inputs!$J$6:$J$9,Inputs!$H$6:$H$9))),0),"" )</f>
        <v/>
      </c>
      <c r="M286" s="26">
        <f>IF($A286&lt;=Inputs!$B$13,IF(8&lt;=Inputs!$B$8,IF(Inputs!$B$12&gt;0,MAX(MIN(NORM.INV(RAND(),LOOKUP(W286,Inputs!$J$6:$J$9,Inputs!$G$6:$G$9),LOOKUP(W286,Inputs!$J$6:$J$9,Inputs!$H$6:$H$9)),Inputs!$B$12),-Inputs!$B$12),NORM.INV(RAND(),LOOKUP(W286,Inputs!$J$6:$J$9,Inputs!$G$6:$G$9),LOOKUP(W286,Inputs!$J$6:$J$9,Inputs!$H$6:$H$9))),0),"" )</f>
        <v/>
      </c>
      <c r="N286" s="26">
        <f>IF($A286&lt;=Inputs!$B$13,IF(9&lt;=Inputs!$B$8,IF(Inputs!$B$12&gt;0,MAX(MIN(NORM.INV(RAND(),LOOKUP(X286,Inputs!$J$6:$J$9,Inputs!$G$6:$G$9),LOOKUP(X286,Inputs!$J$6:$J$9,Inputs!$H$6:$H$9)),Inputs!$B$12),-Inputs!$B$12),NORM.INV(RAND(),LOOKUP(X286,Inputs!$J$6:$J$9,Inputs!$G$6:$G$9),LOOKUP(X286,Inputs!$J$6:$J$9,Inputs!$H$6:$H$9))),0),"" )</f>
        <v/>
      </c>
      <c r="O286" s="26">
        <f>IF($A286&lt;=Inputs!$B$13,IF(10&lt;=Inputs!$B$8,IF(Inputs!$B$12&gt;0,MAX(MIN(NORM.INV(RAND(),LOOKUP(Y286,Inputs!$J$6:$J$9,Inputs!$G$6:$G$9),LOOKUP(Y286,Inputs!$J$6:$J$9,Inputs!$H$6:$H$9)),Inputs!$B$12),-Inputs!$B$12),NORM.INV(RAND(),LOOKUP(Y286,Inputs!$J$6:$J$9,Inputs!$G$6:$G$9),LOOKUP(Y286,Inputs!$J$6:$J$9,Inputs!$H$6:$H$9))),0),"" )</f>
        <v/>
      </c>
      <c r="P286" s="31">
        <f>IF($A286&lt;=Inputs!$B$13,RAND(),"")</f>
        <v/>
      </c>
      <c r="Q286" s="31">
        <f>IF($A286&lt;=Inputs!$B$13,RAND(),"")</f>
        <v/>
      </c>
      <c r="R286" s="31">
        <f>IF($A286&lt;=Inputs!$B$13,RAND(),"")</f>
        <v/>
      </c>
      <c r="S286" s="31">
        <f>IF($A286&lt;=Inputs!$B$13,RAND(),"")</f>
        <v/>
      </c>
      <c r="T286" s="31">
        <f>IF($A286&lt;=Inputs!$B$13,RAND(),"")</f>
        <v/>
      </c>
      <c r="U286" s="31">
        <f>IF($A286&lt;=Inputs!$B$13,RAND(),"")</f>
        <v/>
      </c>
      <c r="V286" s="31">
        <f>IF($A286&lt;=Inputs!$B$13,RAND(),"")</f>
        <v/>
      </c>
      <c r="W286" s="31">
        <f>IF($A286&lt;=Inputs!$B$13,RAND(),"")</f>
        <v/>
      </c>
      <c r="X286" s="31">
        <f>IF($A286&lt;=Inputs!$B$13,RAND(),"")</f>
        <v/>
      </c>
      <c r="Y286" s="31">
        <f>IF($A286&lt;=Inputs!$B$13,RAND(),"")</f>
        <v/>
      </c>
    </row>
    <row r="287">
      <c r="A287" t="n">
        <v>282</v>
      </c>
      <c r="B287" s="26">
        <f>IF($A287&lt;=Inputs!$B$13,IF(Inputs!$B$8&gt;0,SUM(F287:O287)/Inputs!$B$8,0),"")</f>
        <v/>
      </c>
      <c r="C287" s="27">
        <f>IF($A287&lt;=Inputs!$B$13,B287/100,"")</f>
        <v/>
      </c>
      <c r="D287" s="28">
        <f>IF($A287&lt;=Inputs!$B$13,C287*Inputs!$B$7,"")</f>
        <v/>
      </c>
      <c r="E287" s="29">
        <f>IF($A287&lt;=Inputs!$B$13,IF(D287&gt;0,1,0),"")</f>
        <v/>
      </c>
      <c r="F287" s="26">
        <f>IF($A287&lt;=Inputs!$B$13,IF(1&lt;=Inputs!$B$8,IF(Inputs!$B$12&gt;0,MAX(MIN(NORM.INV(RAND(),LOOKUP(P287,Inputs!$J$6:$J$9,Inputs!$G$6:$G$9),LOOKUP(P287,Inputs!$J$6:$J$9,Inputs!$H$6:$H$9)),Inputs!$B$12),-Inputs!$B$12),NORM.INV(RAND(),LOOKUP(P287,Inputs!$J$6:$J$9,Inputs!$G$6:$G$9),LOOKUP(P287,Inputs!$J$6:$J$9,Inputs!$H$6:$H$9))),0),"" )</f>
        <v/>
      </c>
      <c r="G287" s="26">
        <f>IF($A287&lt;=Inputs!$B$13,IF(2&lt;=Inputs!$B$8,IF(Inputs!$B$12&gt;0,MAX(MIN(NORM.INV(RAND(),LOOKUP(Q287,Inputs!$J$6:$J$9,Inputs!$G$6:$G$9),LOOKUP(Q287,Inputs!$J$6:$J$9,Inputs!$H$6:$H$9)),Inputs!$B$12),-Inputs!$B$12),NORM.INV(RAND(),LOOKUP(Q287,Inputs!$J$6:$J$9,Inputs!$G$6:$G$9),LOOKUP(Q287,Inputs!$J$6:$J$9,Inputs!$H$6:$H$9))),0),"" )</f>
        <v/>
      </c>
      <c r="H287" s="26">
        <f>IF($A287&lt;=Inputs!$B$13,IF(3&lt;=Inputs!$B$8,IF(Inputs!$B$12&gt;0,MAX(MIN(NORM.INV(RAND(),LOOKUP(R287,Inputs!$J$6:$J$9,Inputs!$G$6:$G$9),LOOKUP(R287,Inputs!$J$6:$J$9,Inputs!$H$6:$H$9)),Inputs!$B$12),-Inputs!$B$12),NORM.INV(RAND(),LOOKUP(R287,Inputs!$J$6:$J$9,Inputs!$G$6:$G$9),LOOKUP(R287,Inputs!$J$6:$J$9,Inputs!$H$6:$H$9))),0),"" )</f>
        <v/>
      </c>
      <c r="I287" s="26">
        <f>IF($A287&lt;=Inputs!$B$13,IF(4&lt;=Inputs!$B$8,IF(Inputs!$B$12&gt;0,MAX(MIN(NORM.INV(RAND(),LOOKUP(S287,Inputs!$J$6:$J$9,Inputs!$G$6:$G$9),LOOKUP(S287,Inputs!$J$6:$J$9,Inputs!$H$6:$H$9)),Inputs!$B$12),-Inputs!$B$12),NORM.INV(RAND(),LOOKUP(S287,Inputs!$J$6:$J$9,Inputs!$G$6:$G$9),LOOKUP(S287,Inputs!$J$6:$J$9,Inputs!$H$6:$H$9))),0),"" )</f>
        <v/>
      </c>
      <c r="J287" s="26">
        <f>IF($A287&lt;=Inputs!$B$13,IF(5&lt;=Inputs!$B$8,IF(Inputs!$B$12&gt;0,MAX(MIN(NORM.INV(RAND(),LOOKUP(T287,Inputs!$J$6:$J$9,Inputs!$G$6:$G$9),LOOKUP(T287,Inputs!$J$6:$J$9,Inputs!$H$6:$H$9)),Inputs!$B$12),-Inputs!$B$12),NORM.INV(RAND(),LOOKUP(T287,Inputs!$J$6:$J$9,Inputs!$G$6:$G$9),LOOKUP(T287,Inputs!$J$6:$J$9,Inputs!$H$6:$H$9))),0),"" )</f>
        <v/>
      </c>
      <c r="K287" s="26">
        <f>IF($A287&lt;=Inputs!$B$13,IF(6&lt;=Inputs!$B$8,IF(Inputs!$B$12&gt;0,MAX(MIN(NORM.INV(RAND(),LOOKUP(U287,Inputs!$J$6:$J$9,Inputs!$G$6:$G$9),LOOKUP(U287,Inputs!$J$6:$J$9,Inputs!$H$6:$H$9)),Inputs!$B$12),-Inputs!$B$12),NORM.INV(RAND(),LOOKUP(U287,Inputs!$J$6:$J$9,Inputs!$G$6:$G$9),LOOKUP(U287,Inputs!$J$6:$J$9,Inputs!$H$6:$H$9))),0),"" )</f>
        <v/>
      </c>
      <c r="L287" s="26">
        <f>IF($A287&lt;=Inputs!$B$13,IF(7&lt;=Inputs!$B$8,IF(Inputs!$B$12&gt;0,MAX(MIN(NORM.INV(RAND(),LOOKUP(V287,Inputs!$J$6:$J$9,Inputs!$G$6:$G$9),LOOKUP(V287,Inputs!$J$6:$J$9,Inputs!$H$6:$H$9)),Inputs!$B$12),-Inputs!$B$12),NORM.INV(RAND(),LOOKUP(V287,Inputs!$J$6:$J$9,Inputs!$G$6:$G$9),LOOKUP(V287,Inputs!$J$6:$J$9,Inputs!$H$6:$H$9))),0),"" )</f>
        <v/>
      </c>
      <c r="M287" s="26">
        <f>IF($A287&lt;=Inputs!$B$13,IF(8&lt;=Inputs!$B$8,IF(Inputs!$B$12&gt;0,MAX(MIN(NORM.INV(RAND(),LOOKUP(W287,Inputs!$J$6:$J$9,Inputs!$G$6:$G$9),LOOKUP(W287,Inputs!$J$6:$J$9,Inputs!$H$6:$H$9)),Inputs!$B$12),-Inputs!$B$12),NORM.INV(RAND(),LOOKUP(W287,Inputs!$J$6:$J$9,Inputs!$G$6:$G$9),LOOKUP(W287,Inputs!$J$6:$J$9,Inputs!$H$6:$H$9))),0),"" )</f>
        <v/>
      </c>
      <c r="N287" s="26">
        <f>IF($A287&lt;=Inputs!$B$13,IF(9&lt;=Inputs!$B$8,IF(Inputs!$B$12&gt;0,MAX(MIN(NORM.INV(RAND(),LOOKUP(X287,Inputs!$J$6:$J$9,Inputs!$G$6:$G$9),LOOKUP(X287,Inputs!$J$6:$J$9,Inputs!$H$6:$H$9)),Inputs!$B$12),-Inputs!$B$12),NORM.INV(RAND(),LOOKUP(X287,Inputs!$J$6:$J$9,Inputs!$G$6:$G$9),LOOKUP(X287,Inputs!$J$6:$J$9,Inputs!$H$6:$H$9))),0),"" )</f>
        <v/>
      </c>
      <c r="O287" s="26">
        <f>IF($A287&lt;=Inputs!$B$13,IF(10&lt;=Inputs!$B$8,IF(Inputs!$B$12&gt;0,MAX(MIN(NORM.INV(RAND(),LOOKUP(Y287,Inputs!$J$6:$J$9,Inputs!$G$6:$G$9),LOOKUP(Y287,Inputs!$J$6:$J$9,Inputs!$H$6:$H$9)),Inputs!$B$12),-Inputs!$B$12),NORM.INV(RAND(),LOOKUP(Y287,Inputs!$J$6:$J$9,Inputs!$G$6:$G$9),LOOKUP(Y287,Inputs!$J$6:$J$9,Inputs!$H$6:$H$9))),0),"" )</f>
        <v/>
      </c>
      <c r="P287" s="31">
        <f>IF($A287&lt;=Inputs!$B$13,RAND(),"")</f>
        <v/>
      </c>
      <c r="Q287" s="31">
        <f>IF($A287&lt;=Inputs!$B$13,RAND(),"")</f>
        <v/>
      </c>
      <c r="R287" s="31">
        <f>IF($A287&lt;=Inputs!$B$13,RAND(),"")</f>
        <v/>
      </c>
      <c r="S287" s="31">
        <f>IF($A287&lt;=Inputs!$B$13,RAND(),"")</f>
        <v/>
      </c>
      <c r="T287" s="31">
        <f>IF($A287&lt;=Inputs!$B$13,RAND(),"")</f>
        <v/>
      </c>
      <c r="U287" s="31">
        <f>IF($A287&lt;=Inputs!$B$13,RAND(),"")</f>
        <v/>
      </c>
      <c r="V287" s="31">
        <f>IF($A287&lt;=Inputs!$B$13,RAND(),"")</f>
        <v/>
      </c>
      <c r="W287" s="31">
        <f>IF($A287&lt;=Inputs!$B$13,RAND(),"")</f>
        <v/>
      </c>
      <c r="X287" s="31">
        <f>IF($A287&lt;=Inputs!$B$13,RAND(),"")</f>
        <v/>
      </c>
      <c r="Y287" s="31">
        <f>IF($A287&lt;=Inputs!$B$13,RAND(),"")</f>
        <v/>
      </c>
    </row>
    <row r="288">
      <c r="A288" t="n">
        <v>283</v>
      </c>
      <c r="B288" s="26">
        <f>IF($A288&lt;=Inputs!$B$13,IF(Inputs!$B$8&gt;0,SUM(F288:O288)/Inputs!$B$8,0),"")</f>
        <v/>
      </c>
      <c r="C288" s="27">
        <f>IF($A288&lt;=Inputs!$B$13,B288/100,"")</f>
        <v/>
      </c>
      <c r="D288" s="28">
        <f>IF($A288&lt;=Inputs!$B$13,C288*Inputs!$B$7,"")</f>
        <v/>
      </c>
      <c r="E288" s="29">
        <f>IF($A288&lt;=Inputs!$B$13,IF(D288&gt;0,1,0),"")</f>
        <v/>
      </c>
      <c r="F288" s="26">
        <f>IF($A288&lt;=Inputs!$B$13,IF(1&lt;=Inputs!$B$8,IF(Inputs!$B$12&gt;0,MAX(MIN(NORM.INV(RAND(),LOOKUP(P288,Inputs!$J$6:$J$9,Inputs!$G$6:$G$9),LOOKUP(P288,Inputs!$J$6:$J$9,Inputs!$H$6:$H$9)),Inputs!$B$12),-Inputs!$B$12),NORM.INV(RAND(),LOOKUP(P288,Inputs!$J$6:$J$9,Inputs!$G$6:$G$9),LOOKUP(P288,Inputs!$J$6:$J$9,Inputs!$H$6:$H$9))),0),"" )</f>
        <v/>
      </c>
      <c r="G288" s="26">
        <f>IF($A288&lt;=Inputs!$B$13,IF(2&lt;=Inputs!$B$8,IF(Inputs!$B$12&gt;0,MAX(MIN(NORM.INV(RAND(),LOOKUP(Q288,Inputs!$J$6:$J$9,Inputs!$G$6:$G$9),LOOKUP(Q288,Inputs!$J$6:$J$9,Inputs!$H$6:$H$9)),Inputs!$B$12),-Inputs!$B$12),NORM.INV(RAND(),LOOKUP(Q288,Inputs!$J$6:$J$9,Inputs!$G$6:$G$9),LOOKUP(Q288,Inputs!$J$6:$J$9,Inputs!$H$6:$H$9))),0),"" )</f>
        <v/>
      </c>
      <c r="H288" s="26">
        <f>IF($A288&lt;=Inputs!$B$13,IF(3&lt;=Inputs!$B$8,IF(Inputs!$B$12&gt;0,MAX(MIN(NORM.INV(RAND(),LOOKUP(R288,Inputs!$J$6:$J$9,Inputs!$G$6:$G$9),LOOKUP(R288,Inputs!$J$6:$J$9,Inputs!$H$6:$H$9)),Inputs!$B$12),-Inputs!$B$12),NORM.INV(RAND(),LOOKUP(R288,Inputs!$J$6:$J$9,Inputs!$G$6:$G$9),LOOKUP(R288,Inputs!$J$6:$J$9,Inputs!$H$6:$H$9))),0),"" )</f>
        <v/>
      </c>
      <c r="I288" s="26">
        <f>IF($A288&lt;=Inputs!$B$13,IF(4&lt;=Inputs!$B$8,IF(Inputs!$B$12&gt;0,MAX(MIN(NORM.INV(RAND(),LOOKUP(S288,Inputs!$J$6:$J$9,Inputs!$G$6:$G$9),LOOKUP(S288,Inputs!$J$6:$J$9,Inputs!$H$6:$H$9)),Inputs!$B$12),-Inputs!$B$12),NORM.INV(RAND(),LOOKUP(S288,Inputs!$J$6:$J$9,Inputs!$G$6:$G$9),LOOKUP(S288,Inputs!$J$6:$J$9,Inputs!$H$6:$H$9))),0),"" )</f>
        <v/>
      </c>
      <c r="J288" s="26">
        <f>IF($A288&lt;=Inputs!$B$13,IF(5&lt;=Inputs!$B$8,IF(Inputs!$B$12&gt;0,MAX(MIN(NORM.INV(RAND(),LOOKUP(T288,Inputs!$J$6:$J$9,Inputs!$G$6:$G$9),LOOKUP(T288,Inputs!$J$6:$J$9,Inputs!$H$6:$H$9)),Inputs!$B$12),-Inputs!$B$12),NORM.INV(RAND(),LOOKUP(T288,Inputs!$J$6:$J$9,Inputs!$G$6:$G$9),LOOKUP(T288,Inputs!$J$6:$J$9,Inputs!$H$6:$H$9))),0),"" )</f>
        <v/>
      </c>
      <c r="K288" s="26">
        <f>IF($A288&lt;=Inputs!$B$13,IF(6&lt;=Inputs!$B$8,IF(Inputs!$B$12&gt;0,MAX(MIN(NORM.INV(RAND(),LOOKUP(U288,Inputs!$J$6:$J$9,Inputs!$G$6:$G$9),LOOKUP(U288,Inputs!$J$6:$J$9,Inputs!$H$6:$H$9)),Inputs!$B$12),-Inputs!$B$12),NORM.INV(RAND(),LOOKUP(U288,Inputs!$J$6:$J$9,Inputs!$G$6:$G$9),LOOKUP(U288,Inputs!$J$6:$J$9,Inputs!$H$6:$H$9))),0),"" )</f>
        <v/>
      </c>
      <c r="L288" s="26">
        <f>IF($A288&lt;=Inputs!$B$13,IF(7&lt;=Inputs!$B$8,IF(Inputs!$B$12&gt;0,MAX(MIN(NORM.INV(RAND(),LOOKUP(V288,Inputs!$J$6:$J$9,Inputs!$G$6:$G$9),LOOKUP(V288,Inputs!$J$6:$J$9,Inputs!$H$6:$H$9)),Inputs!$B$12),-Inputs!$B$12),NORM.INV(RAND(),LOOKUP(V288,Inputs!$J$6:$J$9,Inputs!$G$6:$G$9),LOOKUP(V288,Inputs!$J$6:$J$9,Inputs!$H$6:$H$9))),0),"" )</f>
        <v/>
      </c>
      <c r="M288" s="26">
        <f>IF($A288&lt;=Inputs!$B$13,IF(8&lt;=Inputs!$B$8,IF(Inputs!$B$12&gt;0,MAX(MIN(NORM.INV(RAND(),LOOKUP(W288,Inputs!$J$6:$J$9,Inputs!$G$6:$G$9),LOOKUP(W288,Inputs!$J$6:$J$9,Inputs!$H$6:$H$9)),Inputs!$B$12),-Inputs!$B$12),NORM.INV(RAND(),LOOKUP(W288,Inputs!$J$6:$J$9,Inputs!$G$6:$G$9),LOOKUP(W288,Inputs!$J$6:$J$9,Inputs!$H$6:$H$9))),0),"" )</f>
        <v/>
      </c>
      <c r="N288" s="26">
        <f>IF($A288&lt;=Inputs!$B$13,IF(9&lt;=Inputs!$B$8,IF(Inputs!$B$12&gt;0,MAX(MIN(NORM.INV(RAND(),LOOKUP(X288,Inputs!$J$6:$J$9,Inputs!$G$6:$G$9),LOOKUP(X288,Inputs!$J$6:$J$9,Inputs!$H$6:$H$9)),Inputs!$B$12),-Inputs!$B$12),NORM.INV(RAND(),LOOKUP(X288,Inputs!$J$6:$J$9,Inputs!$G$6:$G$9),LOOKUP(X288,Inputs!$J$6:$J$9,Inputs!$H$6:$H$9))),0),"" )</f>
        <v/>
      </c>
      <c r="O288" s="26">
        <f>IF($A288&lt;=Inputs!$B$13,IF(10&lt;=Inputs!$B$8,IF(Inputs!$B$12&gt;0,MAX(MIN(NORM.INV(RAND(),LOOKUP(Y288,Inputs!$J$6:$J$9,Inputs!$G$6:$G$9),LOOKUP(Y288,Inputs!$J$6:$J$9,Inputs!$H$6:$H$9)),Inputs!$B$12),-Inputs!$B$12),NORM.INV(RAND(),LOOKUP(Y288,Inputs!$J$6:$J$9,Inputs!$G$6:$G$9),LOOKUP(Y288,Inputs!$J$6:$J$9,Inputs!$H$6:$H$9))),0),"" )</f>
        <v/>
      </c>
      <c r="P288" s="31">
        <f>IF($A288&lt;=Inputs!$B$13,RAND(),"")</f>
        <v/>
      </c>
      <c r="Q288" s="31">
        <f>IF($A288&lt;=Inputs!$B$13,RAND(),"")</f>
        <v/>
      </c>
      <c r="R288" s="31">
        <f>IF($A288&lt;=Inputs!$B$13,RAND(),"")</f>
        <v/>
      </c>
      <c r="S288" s="31">
        <f>IF($A288&lt;=Inputs!$B$13,RAND(),"")</f>
        <v/>
      </c>
      <c r="T288" s="31">
        <f>IF($A288&lt;=Inputs!$B$13,RAND(),"")</f>
        <v/>
      </c>
      <c r="U288" s="31">
        <f>IF($A288&lt;=Inputs!$B$13,RAND(),"")</f>
        <v/>
      </c>
      <c r="V288" s="31">
        <f>IF($A288&lt;=Inputs!$B$13,RAND(),"")</f>
        <v/>
      </c>
      <c r="W288" s="31">
        <f>IF($A288&lt;=Inputs!$B$13,RAND(),"")</f>
        <v/>
      </c>
      <c r="X288" s="31">
        <f>IF($A288&lt;=Inputs!$B$13,RAND(),"")</f>
        <v/>
      </c>
      <c r="Y288" s="31">
        <f>IF($A288&lt;=Inputs!$B$13,RAND(),"")</f>
        <v/>
      </c>
    </row>
    <row r="289">
      <c r="A289" t="n">
        <v>284</v>
      </c>
      <c r="B289" s="26">
        <f>IF($A289&lt;=Inputs!$B$13,IF(Inputs!$B$8&gt;0,SUM(F289:O289)/Inputs!$B$8,0),"")</f>
        <v/>
      </c>
      <c r="C289" s="27">
        <f>IF($A289&lt;=Inputs!$B$13,B289/100,"")</f>
        <v/>
      </c>
      <c r="D289" s="28">
        <f>IF($A289&lt;=Inputs!$B$13,C289*Inputs!$B$7,"")</f>
        <v/>
      </c>
      <c r="E289" s="29">
        <f>IF($A289&lt;=Inputs!$B$13,IF(D289&gt;0,1,0),"")</f>
        <v/>
      </c>
      <c r="F289" s="26">
        <f>IF($A289&lt;=Inputs!$B$13,IF(1&lt;=Inputs!$B$8,IF(Inputs!$B$12&gt;0,MAX(MIN(NORM.INV(RAND(),LOOKUP(P289,Inputs!$J$6:$J$9,Inputs!$G$6:$G$9),LOOKUP(P289,Inputs!$J$6:$J$9,Inputs!$H$6:$H$9)),Inputs!$B$12),-Inputs!$B$12),NORM.INV(RAND(),LOOKUP(P289,Inputs!$J$6:$J$9,Inputs!$G$6:$G$9),LOOKUP(P289,Inputs!$J$6:$J$9,Inputs!$H$6:$H$9))),0),"" )</f>
        <v/>
      </c>
      <c r="G289" s="26">
        <f>IF($A289&lt;=Inputs!$B$13,IF(2&lt;=Inputs!$B$8,IF(Inputs!$B$12&gt;0,MAX(MIN(NORM.INV(RAND(),LOOKUP(Q289,Inputs!$J$6:$J$9,Inputs!$G$6:$G$9),LOOKUP(Q289,Inputs!$J$6:$J$9,Inputs!$H$6:$H$9)),Inputs!$B$12),-Inputs!$B$12),NORM.INV(RAND(),LOOKUP(Q289,Inputs!$J$6:$J$9,Inputs!$G$6:$G$9),LOOKUP(Q289,Inputs!$J$6:$J$9,Inputs!$H$6:$H$9))),0),"" )</f>
        <v/>
      </c>
      <c r="H289" s="26">
        <f>IF($A289&lt;=Inputs!$B$13,IF(3&lt;=Inputs!$B$8,IF(Inputs!$B$12&gt;0,MAX(MIN(NORM.INV(RAND(),LOOKUP(R289,Inputs!$J$6:$J$9,Inputs!$G$6:$G$9),LOOKUP(R289,Inputs!$J$6:$J$9,Inputs!$H$6:$H$9)),Inputs!$B$12),-Inputs!$B$12),NORM.INV(RAND(),LOOKUP(R289,Inputs!$J$6:$J$9,Inputs!$G$6:$G$9),LOOKUP(R289,Inputs!$J$6:$J$9,Inputs!$H$6:$H$9))),0),"" )</f>
        <v/>
      </c>
      <c r="I289" s="26">
        <f>IF($A289&lt;=Inputs!$B$13,IF(4&lt;=Inputs!$B$8,IF(Inputs!$B$12&gt;0,MAX(MIN(NORM.INV(RAND(),LOOKUP(S289,Inputs!$J$6:$J$9,Inputs!$G$6:$G$9),LOOKUP(S289,Inputs!$J$6:$J$9,Inputs!$H$6:$H$9)),Inputs!$B$12),-Inputs!$B$12),NORM.INV(RAND(),LOOKUP(S289,Inputs!$J$6:$J$9,Inputs!$G$6:$G$9),LOOKUP(S289,Inputs!$J$6:$J$9,Inputs!$H$6:$H$9))),0),"" )</f>
        <v/>
      </c>
      <c r="J289" s="26">
        <f>IF($A289&lt;=Inputs!$B$13,IF(5&lt;=Inputs!$B$8,IF(Inputs!$B$12&gt;0,MAX(MIN(NORM.INV(RAND(),LOOKUP(T289,Inputs!$J$6:$J$9,Inputs!$G$6:$G$9),LOOKUP(T289,Inputs!$J$6:$J$9,Inputs!$H$6:$H$9)),Inputs!$B$12),-Inputs!$B$12),NORM.INV(RAND(),LOOKUP(T289,Inputs!$J$6:$J$9,Inputs!$G$6:$G$9),LOOKUP(T289,Inputs!$J$6:$J$9,Inputs!$H$6:$H$9))),0),"" )</f>
        <v/>
      </c>
      <c r="K289" s="26">
        <f>IF($A289&lt;=Inputs!$B$13,IF(6&lt;=Inputs!$B$8,IF(Inputs!$B$12&gt;0,MAX(MIN(NORM.INV(RAND(),LOOKUP(U289,Inputs!$J$6:$J$9,Inputs!$G$6:$G$9),LOOKUP(U289,Inputs!$J$6:$J$9,Inputs!$H$6:$H$9)),Inputs!$B$12),-Inputs!$B$12),NORM.INV(RAND(),LOOKUP(U289,Inputs!$J$6:$J$9,Inputs!$G$6:$G$9),LOOKUP(U289,Inputs!$J$6:$J$9,Inputs!$H$6:$H$9))),0),"" )</f>
        <v/>
      </c>
      <c r="L289" s="26">
        <f>IF($A289&lt;=Inputs!$B$13,IF(7&lt;=Inputs!$B$8,IF(Inputs!$B$12&gt;0,MAX(MIN(NORM.INV(RAND(),LOOKUP(V289,Inputs!$J$6:$J$9,Inputs!$G$6:$G$9),LOOKUP(V289,Inputs!$J$6:$J$9,Inputs!$H$6:$H$9)),Inputs!$B$12),-Inputs!$B$12),NORM.INV(RAND(),LOOKUP(V289,Inputs!$J$6:$J$9,Inputs!$G$6:$G$9),LOOKUP(V289,Inputs!$J$6:$J$9,Inputs!$H$6:$H$9))),0),"" )</f>
        <v/>
      </c>
      <c r="M289" s="26">
        <f>IF($A289&lt;=Inputs!$B$13,IF(8&lt;=Inputs!$B$8,IF(Inputs!$B$12&gt;0,MAX(MIN(NORM.INV(RAND(),LOOKUP(W289,Inputs!$J$6:$J$9,Inputs!$G$6:$G$9),LOOKUP(W289,Inputs!$J$6:$J$9,Inputs!$H$6:$H$9)),Inputs!$B$12),-Inputs!$B$12),NORM.INV(RAND(),LOOKUP(W289,Inputs!$J$6:$J$9,Inputs!$G$6:$G$9),LOOKUP(W289,Inputs!$J$6:$J$9,Inputs!$H$6:$H$9))),0),"" )</f>
        <v/>
      </c>
      <c r="N289" s="26">
        <f>IF($A289&lt;=Inputs!$B$13,IF(9&lt;=Inputs!$B$8,IF(Inputs!$B$12&gt;0,MAX(MIN(NORM.INV(RAND(),LOOKUP(X289,Inputs!$J$6:$J$9,Inputs!$G$6:$G$9),LOOKUP(X289,Inputs!$J$6:$J$9,Inputs!$H$6:$H$9)),Inputs!$B$12),-Inputs!$B$12),NORM.INV(RAND(),LOOKUP(X289,Inputs!$J$6:$J$9,Inputs!$G$6:$G$9),LOOKUP(X289,Inputs!$J$6:$J$9,Inputs!$H$6:$H$9))),0),"" )</f>
        <v/>
      </c>
      <c r="O289" s="26">
        <f>IF($A289&lt;=Inputs!$B$13,IF(10&lt;=Inputs!$B$8,IF(Inputs!$B$12&gt;0,MAX(MIN(NORM.INV(RAND(),LOOKUP(Y289,Inputs!$J$6:$J$9,Inputs!$G$6:$G$9),LOOKUP(Y289,Inputs!$J$6:$J$9,Inputs!$H$6:$H$9)),Inputs!$B$12),-Inputs!$B$12),NORM.INV(RAND(),LOOKUP(Y289,Inputs!$J$6:$J$9,Inputs!$G$6:$G$9),LOOKUP(Y289,Inputs!$J$6:$J$9,Inputs!$H$6:$H$9))),0),"" )</f>
        <v/>
      </c>
      <c r="P289" s="31">
        <f>IF($A289&lt;=Inputs!$B$13,RAND(),"")</f>
        <v/>
      </c>
      <c r="Q289" s="31">
        <f>IF($A289&lt;=Inputs!$B$13,RAND(),"")</f>
        <v/>
      </c>
      <c r="R289" s="31">
        <f>IF($A289&lt;=Inputs!$B$13,RAND(),"")</f>
        <v/>
      </c>
      <c r="S289" s="31">
        <f>IF($A289&lt;=Inputs!$B$13,RAND(),"")</f>
        <v/>
      </c>
      <c r="T289" s="31">
        <f>IF($A289&lt;=Inputs!$B$13,RAND(),"")</f>
        <v/>
      </c>
      <c r="U289" s="31">
        <f>IF($A289&lt;=Inputs!$B$13,RAND(),"")</f>
        <v/>
      </c>
      <c r="V289" s="31">
        <f>IF($A289&lt;=Inputs!$B$13,RAND(),"")</f>
        <v/>
      </c>
      <c r="W289" s="31">
        <f>IF($A289&lt;=Inputs!$B$13,RAND(),"")</f>
        <v/>
      </c>
      <c r="X289" s="31">
        <f>IF($A289&lt;=Inputs!$B$13,RAND(),"")</f>
        <v/>
      </c>
      <c r="Y289" s="31">
        <f>IF($A289&lt;=Inputs!$B$13,RAND(),"")</f>
        <v/>
      </c>
    </row>
    <row r="290">
      <c r="A290" t="n">
        <v>285</v>
      </c>
      <c r="B290" s="26">
        <f>IF($A290&lt;=Inputs!$B$13,IF(Inputs!$B$8&gt;0,SUM(F290:O290)/Inputs!$B$8,0),"")</f>
        <v/>
      </c>
      <c r="C290" s="27">
        <f>IF($A290&lt;=Inputs!$B$13,B290/100,"")</f>
        <v/>
      </c>
      <c r="D290" s="28">
        <f>IF($A290&lt;=Inputs!$B$13,C290*Inputs!$B$7,"")</f>
        <v/>
      </c>
      <c r="E290" s="29">
        <f>IF($A290&lt;=Inputs!$B$13,IF(D290&gt;0,1,0),"")</f>
        <v/>
      </c>
      <c r="F290" s="26">
        <f>IF($A290&lt;=Inputs!$B$13,IF(1&lt;=Inputs!$B$8,IF(Inputs!$B$12&gt;0,MAX(MIN(NORM.INV(RAND(),LOOKUP(P290,Inputs!$J$6:$J$9,Inputs!$G$6:$G$9),LOOKUP(P290,Inputs!$J$6:$J$9,Inputs!$H$6:$H$9)),Inputs!$B$12),-Inputs!$B$12),NORM.INV(RAND(),LOOKUP(P290,Inputs!$J$6:$J$9,Inputs!$G$6:$G$9),LOOKUP(P290,Inputs!$J$6:$J$9,Inputs!$H$6:$H$9))),0),"" )</f>
        <v/>
      </c>
      <c r="G290" s="26">
        <f>IF($A290&lt;=Inputs!$B$13,IF(2&lt;=Inputs!$B$8,IF(Inputs!$B$12&gt;0,MAX(MIN(NORM.INV(RAND(),LOOKUP(Q290,Inputs!$J$6:$J$9,Inputs!$G$6:$G$9),LOOKUP(Q290,Inputs!$J$6:$J$9,Inputs!$H$6:$H$9)),Inputs!$B$12),-Inputs!$B$12),NORM.INV(RAND(),LOOKUP(Q290,Inputs!$J$6:$J$9,Inputs!$G$6:$G$9),LOOKUP(Q290,Inputs!$J$6:$J$9,Inputs!$H$6:$H$9))),0),"" )</f>
        <v/>
      </c>
      <c r="H290" s="26">
        <f>IF($A290&lt;=Inputs!$B$13,IF(3&lt;=Inputs!$B$8,IF(Inputs!$B$12&gt;0,MAX(MIN(NORM.INV(RAND(),LOOKUP(R290,Inputs!$J$6:$J$9,Inputs!$G$6:$G$9),LOOKUP(R290,Inputs!$J$6:$J$9,Inputs!$H$6:$H$9)),Inputs!$B$12),-Inputs!$B$12),NORM.INV(RAND(),LOOKUP(R290,Inputs!$J$6:$J$9,Inputs!$G$6:$G$9),LOOKUP(R290,Inputs!$J$6:$J$9,Inputs!$H$6:$H$9))),0),"" )</f>
        <v/>
      </c>
      <c r="I290" s="26">
        <f>IF($A290&lt;=Inputs!$B$13,IF(4&lt;=Inputs!$B$8,IF(Inputs!$B$12&gt;0,MAX(MIN(NORM.INV(RAND(),LOOKUP(S290,Inputs!$J$6:$J$9,Inputs!$G$6:$G$9),LOOKUP(S290,Inputs!$J$6:$J$9,Inputs!$H$6:$H$9)),Inputs!$B$12),-Inputs!$B$12),NORM.INV(RAND(),LOOKUP(S290,Inputs!$J$6:$J$9,Inputs!$G$6:$G$9),LOOKUP(S290,Inputs!$J$6:$J$9,Inputs!$H$6:$H$9))),0),"" )</f>
        <v/>
      </c>
      <c r="J290" s="26">
        <f>IF($A290&lt;=Inputs!$B$13,IF(5&lt;=Inputs!$B$8,IF(Inputs!$B$12&gt;0,MAX(MIN(NORM.INV(RAND(),LOOKUP(T290,Inputs!$J$6:$J$9,Inputs!$G$6:$G$9),LOOKUP(T290,Inputs!$J$6:$J$9,Inputs!$H$6:$H$9)),Inputs!$B$12),-Inputs!$B$12),NORM.INV(RAND(),LOOKUP(T290,Inputs!$J$6:$J$9,Inputs!$G$6:$G$9),LOOKUP(T290,Inputs!$J$6:$J$9,Inputs!$H$6:$H$9))),0),"" )</f>
        <v/>
      </c>
      <c r="K290" s="26">
        <f>IF($A290&lt;=Inputs!$B$13,IF(6&lt;=Inputs!$B$8,IF(Inputs!$B$12&gt;0,MAX(MIN(NORM.INV(RAND(),LOOKUP(U290,Inputs!$J$6:$J$9,Inputs!$G$6:$G$9),LOOKUP(U290,Inputs!$J$6:$J$9,Inputs!$H$6:$H$9)),Inputs!$B$12),-Inputs!$B$12),NORM.INV(RAND(),LOOKUP(U290,Inputs!$J$6:$J$9,Inputs!$G$6:$G$9),LOOKUP(U290,Inputs!$J$6:$J$9,Inputs!$H$6:$H$9))),0),"" )</f>
        <v/>
      </c>
      <c r="L290" s="26">
        <f>IF($A290&lt;=Inputs!$B$13,IF(7&lt;=Inputs!$B$8,IF(Inputs!$B$12&gt;0,MAX(MIN(NORM.INV(RAND(),LOOKUP(V290,Inputs!$J$6:$J$9,Inputs!$G$6:$G$9),LOOKUP(V290,Inputs!$J$6:$J$9,Inputs!$H$6:$H$9)),Inputs!$B$12),-Inputs!$B$12),NORM.INV(RAND(),LOOKUP(V290,Inputs!$J$6:$J$9,Inputs!$G$6:$G$9),LOOKUP(V290,Inputs!$J$6:$J$9,Inputs!$H$6:$H$9))),0),"" )</f>
        <v/>
      </c>
      <c r="M290" s="26">
        <f>IF($A290&lt;=Inputs!$B$13,IF(8&lt;=Inputs!$B$8,IF(Inputs!$B$12&gt;0,MAX(MIN(NORM.INV(RAND(),LOOKUP(W290,Inputs!$J$6:$J$9,Inputs!$G$6:$G$9),LOOKUP(W290,Inputs!$J$6:$J$9,Inputs!$H$6:$H$9)),Inputs!$B$12),-Inputs!$B$12),NORM.INV(RAND(),LOOKUP(W290,Inputs!$J$6:$J$9,Inputs!$G$6:$G$9),LOOKUP(W290,Inputs!$J$6:$J$9,Inputs!$H$6:$H$9))),0),"" )</f>
        <v/>
      </c>
      <c r="N290" s="26">
        <f>IF($A290&lt;=Inputs!$B$13,IF(9&lt;=Inputs!$B$8,IF(Inputs!$B$12&gt;0,MAX(MIN(NORM.INV(RAND(),LOOKUP(X290,Inputs!$J$6:$J$9,Inputs!$G$6:$G$9),LOOKUP(X290,Inputs!$J$6:$J$9,Inputs!$H$6:$H$9)),Inputs!$B$12),-Inputs!$B$12),NORM.INV(RAND(),LOOKUP(X290,Inputs!$J$6:$J$9,Inputs!$G$6:$G$9),LOOKUP(X290,Inputs!$J$6:$J$9,Inputs!$H$6:$H$9))),0),"" )</f>
        <v/>
      </c>
      <c r="O290" s="26">
        <f>IF($A290&lt;=Inputs!$B$13,IF(10&lt;=Inputs!$B$8,IF(Inputs!$B$12&gt;0,MAX(MIN(NORM.INV(RAND(),LOOKUP(Y290,Inputs!$J$6:$J$9,Inputs!$G$6:$G$9),LOOKUP(Y290,Inputs!$J$6:$J$9,Inputs!$H$6:$H$9)),Inputs!$B$12),-Inputs!$B$12),NORM.INV(RAND(),LOOKUP(Y290,Inputs!$J$6:$J$9,Inputs!$G$6:$G$9),LOOKUP(Y290,Inputs!$J$6:$J$9,Inputs!$H$6:$H$9))),0),"" )</f>
        <v/>
      </c>
      <c r="P290" s="31">
        <f>IF($A290&lt;=Inputs!$B$13,RAND(),"")</f>
        <v/>
      </c>
      <c r="Q290" s="31">
        <f>IF($A290&lt;=Inputs!$B$13,RAND(),"")</f>
        <v/>
      </c>
      <c r="R290" s="31">
        <f>IF($A290&lt;=Inputs!$B$13,RAND(),"")</f>
        <v/>
      </c>
      <c r="S290" s="31">
        <f>IF($A290&lt;=Inputs!$B$13,RAND(),"")</f>
        <v/>
      </c>
      <c r="T290" s="31">
        <f>IF($A290&lt;=Inputs!$B$13,RAND(),"")</f>
        <v/>
      </c>
      <c r="U290" s="31">
        <f>IF($A290&lt;=Inputs!$B$13,RAND(),"")</f>
        <v/>
      </c>
      <c r="V290" s="31">
        <f>IF($A290&lt;=Inputs!$B$13,RAND(),"")</f>
        <v/>
      </c>
      <c r="W290" s="31">
        <f>IF($A290&lt;=Inputs!$B$13,RAND(),"")</f>
        <v/>
      </c>
      <c r="X290" s="31">
        <f>IF($A290&lt;=Inputs!$B$13,RAND(),"")</f>
        <v/>
      </c>
      <c r="Y290" s="31">
        <f>IF($A290&lt;=Inputs!$B$13,RAND(),"")</f>
        <v/>
      </c>
    </row>
    <row r="291">
      <c r="A291" t="n">
        <v>286</v>
      </c>
      <c r="B291" s="26">
        <f>IF($A291&lt;=Inputs!$B$13,IF(Inputs!$B$8&gt;0,SUM(F291:O291)/Inputs!$B$8,0),"")</f>
        <v/>
      </c>
      <c r="C291" s="27">
        <f>IF($A291&lt;=Inputs!$B$13,B291/100,"")</f>
        <v/>
      </c>
      <c r="D291" s="28">
        <f>IF($A291&lt;=Inputs!$B$13,C291*Inputs!$B$7,"")</f>
        <v/>
      </c>
      <c r="E291" s="29">
        <f>IF($A291&lt;=Inputs!$B$13,IF(D291&gt;0,1,0),"")</f>
        <v/>
      </c>
      <c r="F291" s="26">
        <f>IF($A291&lt;=Inputs!$B$13,IF(1&lt;=Inputs!$B$8,IF(Inputs!$B$12&gt;0,MAX(MIN(NORM.INV(RAND(),LOOKUP(P291,Inputs!$J$6:$J$9,Inputs!$G$6:$G$9),LOOKUP(P291,Inputs!$J$6:$J$9,Inputs!$H$6:$H$9)),Inputs!$B$12),-Inputs!$B$12),NORM.INV(RAND(),LOOKUP(P291,Inputs!$J$6:$J$9,Inputs!$G$6:$G$9),LOOKUP(P291,Inputs!$J$6:$J$9,Inputs!$H$6:$H$9))),0),"" )</f>
        <v/>
      </c>
      <c r="G291" s="26">
        <f>IF($A291&lt;=Inputs!$B$13,IF(2&lt;=Inputs!$B$8,IF(Inputs!$B$12&gt;0,MAX(MIN(NORM.INV(RAND(),LOOKUP(Q291,Inputs!$J$6:$J$9,Inputs!$G$6:$G$9),LOOKUP(Q291,Inputs!$J$6:$J$9,Inputs!$H$6:$H$9)),Inputs!$B$12),-Inputs!$B$12),NORM.INV(RAND(),LOOKUP(Q291,Inputs!$J$6:$J$9,Inputs!$G$6:$G$9),LOOKUP(Q291,Inputs!$J$6:$J$9,Inputs!$H$6:$H$9))),0),"" )</f>
        <v/>
      </c>
      <c r="H291" s="26">
        <f>IF($A291&lt;=Inputs!$B$13,IF(3&lt;=Inputs!$B$8,IF(Inputs!$B$12&gt;0,MAX(MIN(NORM.INV(RAND(),LOOKUP(R291,Inputs!$J$6:$J$9,Inputs!$G$6:$G$9),LOOKUP(R291,Inputs!$J$6:$J$9,Inputs!$H$6:$H$9)),Inputs!$B$12),-Inputs!$B$12),NORM.INV(RAND(),LOOKUP(R291,Inputs!$J$6:$J$9,Inputs!$G$6:$G$9),LOOKUP(R291,Inputs!$J$6:$J$9,Inputs!$H$6:$H$9))),0),"" )</f>
        <v/>
      </c>
      <c r="I291" s="26">
        <f>IF($A291&lt;=Inputs!$B$13,IF(4&lt;=Inputs!$B$8,IF(Inputs!$B$12&gt;0,MAX(MIN(NORM.INV(RAND(),LOOKUP(S291,Inputs!$J$6:$J$9,Inputs!$G$6:$G$9),LOOKUP(S291,Inputs!$J$6:$J$9,Inputs!$H$6:$H$9)),Inputs!$B$12),-Inputs!$B$12),NORM.INV(RAND(),LOOKUP(S291,Inputs!$J$6:$J$9,Inputs!$G$6:$G$9),LOOKUP(S291,Inputs!$J$6:$J$9,Inputs!$H$6:$H$9))),0),"" )</f>
        <v/>
      </c>
      <c r="J291" s="26">
        <f>IF($A291&lt;=Inputs!$B$13,IF(5&lt;=Inputs!$B$8,IF(Inputs!$B$12&gt;0,MAX(MIN(NORM.INV(RAND(),LOOKUP(T291,Inputs!$J$6:$J$9,Inputs!$G$6:$G$9),LOOKUP(T291,Inputs!$J$6:$J$9,Inputs!$H$6:$H$9)),Inputs!$B$12),-Inputs!$B$12),NORM.INV(RAND(),LOOKUP(T291,Inputs!$J$6:$J$9,Inputs!$G$6:$G$9),LOOKUP(T291,Inputs!$J$6:$J$9,Inputs!$H$6:$H$9))),0),"" )</f>
        <v/>
      </c>
      <c r="K291" s="26">
        <f>IF($A291&lt;=Inputs!$B$13,IF(6&lt;=Inputs!$B$8,IF(Inputs!$B$12&gt;0,MAX(MIN(NORM.INV(RAND(),LOOKUP(U291,Inputs!$J$6:$J$9,Inputs!$G$6:$G$9),LOOKUP(U291,Inputs!$J$6:$J$9,Inputs!$H$6:$H$9)),Inputs!$B$12),-Inputs!$B$12),NORM.INV(RAND(),LOOKUP(U291,Inputs!$J$6:$J$9,Inputs!$G$6:$G$9),LOOKUP(U291,Inputs!$J$6:$J$9,Inputs!$H$6:$H$9))),0),"" )</f>
        <v/>
      </c>
      <c r="L291" s="26">
        <f>IF($A291&lt;=Inputs!$B$13,IF(7&lt;=Inputs!$B$8,IF(Inputs!$B$12&gt;0,MAX(MIN(NORM.INV(RAND(),LOOKUP(V291,Inputs!$J$6:$J$9,Inputs!$G$6:$G$9),LOOKUP(V291,Inputs!$J$6:$J$9,Inputs!$H$6:$H$9)),Inputs!$B$12),-Inputs!$B$12),NORM.INV(RAND(),LOOKUP(V291,Inputs!$J$6:$J$9,Inputs!$G$6:$G$9),LOOKUP(V291,Inputs!$J$6:$J$9,Inputs!$H$6:$H$9))),0),"" )</f>
        <v/>
      </c>
      <c r="M291" s="26">
        <f>IF($A291&lt;=Inputs!$B$13,IF(8&lt;=Inputs!$B$8,IF(Inputs!$B$12&gt;0,MAX(MIN(NORM.INV(RAND(),LOOKUP(W291,Inputs!$J$6:$J$9,Inputs!$G$6:$G$9),LOOKUP(W291,Inputs!$J$6:$J$9,Inputs!$H$6:$H$9)),Inputs!$B$12),-Inputs!$B$12),NORM.INV(RAND(),LOOKUP(W291,Inputs!$J$6:$J$9,Inputs!$G$6:$G$9),LOOKUP(W291,Inputs!$J$6:$J$9,Inputs!$H$6:$H$9))),0),"" )</f>
        <v/>
      </c>
      <c r="N291" s="26">
        <f>IF($A291&lt;=Inputs!$B$13,IF(9&lt;=Inputs!$B$8,IF(Inputs!$B$12&gt;0,MAX(MIN(NORM.INV(RAND(),LOOKUP(X291,Inputs!$J$6:$J$9,Inputs!$G$6:$G$9),LOOKUP(X291,Inputs!$J$6:$J$9,Inputs!$H$6:$H$9)),Inputs!$B$12),-Inputs!$B$12),NORM.INV(RAND(),LOOKUP(X291,Inputs!$J$6:$J$9,Inputs!$G$6:$G$9),LOOKUP(X291,Inputs!$J$6:$J$9,Inputs!$H$6:$H$9))),0),"" )</f>
        <v/>
      </c>
      <c r="O291" s="26">
        <f>IF($A291&lt;=Inputs!$B$13,IF(10&lt;=Inputs!$B$8,IF(Inputs!$B$12&gt;0,MAX(MIN(NORM.INV(RAND(),LOOKUP(Y291,Inputs!$J$6:$J$9,Inputs!$G$6:$G$9),LOOKUP(Y291,Inputs!$J$6:$J$9,Inputs!$H$6:$H$9)),Inputs!$B$12),-Inputs!$B$12),NORM.INV(RAND(),LOOKUP(Y291,Inputs!$J$6:$J$9,Inputs!$G$6:$G$9),LOOKUP(Y291,Inputs!$J$6:$J$9,Inputs!$H$6:$H$9))),0),"" )</f>
        <v/>
      </c>
      <c r="P291" s="31">
        <f>IF($A291&lt;=Inputs!$B$13,RAND(),"")</f>
        <v/>
      </c>
      <c r="Q291" s="31">
        <f>IF($A291&lt;=Inputs!$B$13,RAND(),"")</f>
        <v/>
      </c>
      <c r="R291" s="31">
        <f>IF($A291&lt;=Inputs!$B$13,RAND(),"")</f>
        <v/>
      </c>
      <c r="S291" s="31">
        <f>IF($A291&lt;=Inputs!$B$13,RAND(),"")</f>
        <v/>
      </c>
      <c r="T291" s="31">
        <f>IF($A291&lt;=Inputs!$B$13,RAND(),"")</f>
        <v/>
      </c>
      <c r="U291" s="31">
        <f>IF($A291&lt;=Inputs!$B$13,RAND(),"")</f>
        <v/>
      </c>
      <c r="V291" s="31">
        <f>IF($A291&lt;=Inputs!$B$13,RAND(),"")</f>
        <v/>
      </c>
      <c r="W291" s="31">
        <f>IF($A291&lt;=Inputs!$B$13,RAND(),"")</f>
        <v/>
      </c>
      <c r="X291" s="31">
        <f>IF($A291&lt;=Inputs!$B$13,RAND(),"")</f>
        <v/>
      </c>
      <c r="Y291" s="31">
        <f>IF($A291&lt;=Inputs!$B$13,RAND(),"")</f>
        <v/>
      </c>
    </row>
    <row r="292">
      <c r="A292" t="n">
        <v>287</v>
      </c>
      <c r="B292" s="26">
        <f>IF($A292&lt;=Inputs!$B$13,IF(Inputs!$B$8&gt;0,SUM(F292:O292)/Inputs!$B$8,0),"")</f>
        <v/>
      </c>
      <c r="C292" s="27">
        <f>IF($A292&lt;=Inputs!$B$13,B292/100,"")</f>
        <v/>
      </c>
      <c r="D292" s="28">
        <f>IF($A292&lt;=Inputs!$B$13,C292*Inputs!$B$7,"")</f>
        <v/>
      </c>
      <c r="E292" s="29">
        <f>IF($A292&lt;=Inputs!$B$13,IF(D292&gt;0,1,0),"")</f>
        <v/>
      </c>
      <c r="F292" s="26">
        <f>IF($A292&lt;=Inputs!$B$13,IF(1&lt;=Inputs!$B$8,IF(Inputs!$B$12&gt;0,MAX(MIN(NORM.INV(RAND(),LOOKUP(P292,Inputs!$J$6:$J$9,Inputs!$G$6:$G$9),LOOKUP(P292,Inputs!$J$6:$J$9,Inputs!$H$6:$H$9)),Inputs!$B$12),-Inputs!$B$12),NORM.INV(RAND(),LOOKUP(P292,Inputs!$J$6:$J$9,Inputs!$G$6:$G$9),LOOKUP(P292,Inputs!$J$6:$J$9,Inputs!$H$6:$H$9))),0),"" )</f>
        <v/>
      </c>
      <c r="G292" s="26">
        <f>IF($A292&lt;=Inputs!$B$13,IF(2&lt;=Inputs!$B$8,IF(Inputs!$B$12&gt;0,MAX(MIN(NORM.INV(RAND(),LOOKUP(Q292,Inputs!$J$6:$J$9,Inputs!$G$6:$G$9),LOOKUP(Q292,Inputs!$J$6:$J$9,Inputs!$H$6:$H$9)),Inputs!$B$12),-Inputs!$B$12),NORM.INV(RAND(),LOOKUP(Q292,Inputs!$J$6:$J$9,Inputs!$G$6:$G$9),LOOKUP(Q292,Inputs!$J$6:$J$9,Inputs!$H$6:$H$9))),0),"" )</f>
        <v/>
      </c>
      <c r="H292" s="26">
        <f>IF($A292&lt;=Inputs!$B$13,IF(3&lt;=Inputs!$B$8,IF(Inputs!$B$12&gt;0,MAX(MIN(NORM.INV(RAND(),LOOKUP(R292,Inputs!$J$6:$J$9,Inputs!$G$6:$G$9),LOOKUP(R292,Inputs!$J$6:$J$9,Inputs!$H$6:$H$9)),Inputs!$B$12),-Inputs!$B$12),NORM.INV(RAND(),LOOKUP(R292,Inputs!$J$6:$J$9,Inputs!$G$6:$G$9),LOOKUP(R292,Inputs!$J$6:$J$9,Inputs!$H$6:$H$9))),0),"" )</f>
        <v/>
      </c>
      <c r="I292" s="26">
        <f>IF($A292&lt;=Inputs!$B$13,IF(4&lt;=Inputs!$B$8,IF(Inputs!$B$12&gt;0,MAX(MIN(NORM.INV(RAND(),LOOKUP(S292,Inputs!$J$6:$J$9,Inputs!$G$6:$G$9),LOOKUP(S292,Inputs!$J$6:$J$9,Inputs!$H$6:$H$9)),Inputs!$B$12),-Inputs!$B$12),NORM.INV(RAND(),LOOKUP(S292,Inputs!$J$6:$J$9,Inputs!$G$6:$G$9),LOOKUP(S292,Inputs!$J$6:$J$9,Inputs!$H$6:$H$9))),0),"" )</f>
        <v/>
      </c>
      <c r="J292" s="26">
        <f>IF($A292&lt;=Inputs!$B$13,IF(5&lt;=Inputs!$B$8,IF(Inputs!$B$12&gt;0,MAX(MIN(NORM.INV(RAND(),LOOKUP(T292,Inputs!$J$6:$J$9,Inputs!$G$6:$G$9),LOOKUP(T292,Inputs!$J$6:$J$9,Inputs!$H$6:$H$9)),Inputs!$B$12),-Inputs!$B$12),NORM.INV(RAND(),LOOKUP(T292,Inputs!$J$6:$J$9,Inputs!$G$6:$G$9),LOOKUP(T292,Inputs!$J$6:$J$9,Inputs!$H$6:$H$9))),0),"" )</f>
        <v/>
      </c>
      <c r="K292" s="26">
        <f>IF($A292&lt;=Inputs!$B$13,IF(6&lt;=Inputs!$B$8,IF(Inputs!$B$12&gt;0,MAX(MIN(NORM.INV(RAND(),LOOKUP(U292,Inputs!$J$6:$J$9,Inputs!$G$6:$G$9),LOOKUP(U292,Inputs!$J$6:$J$9,Inputs!$H$6:$H$9)),Inputs!$B$12),-Inputs!$B$12),NORM.INV(RAND(),LOOKUP(U292,Inputs!$J$6:$J$9,Inputs!$G$6:$G$9),LOOKUP(U292,Inputs!$J$6:$J$9,Inputs!$H$6:$H$9))),0),"" )</f>
        <v/>
      </c>
      <c r="L292" s="26">
        <f>IF($A292&lt;=Inputs!$B$13,IF(7&lt;=Inputs!$B$8,IF(Inputs!$B$12&gt;0,MAX(MIN(NORM.INV(RAND(),LOOKUP(V292,Inputs!$J$6:$J$9,Inputs!$G$6:$G$9),LOOKUP(V292,Inputs!$J$6:$J$9,Inputs!$H$6:$H$9)),Inputs!$B$12),-Inputs!$B$12),NORM.INV(RAND(),LOOKUP(V292,Inputs!$J$6:$J$9,Inputs!$G$6:$G$9),LOOKUP(V292,Inputs!$J$6:$J$9,Inputs!$H$6:$H$9))),0),"" )</f>
        <v/>
      </c>
      <c r="M292" s="26">
        <f>IF($A292&lt;=Inputs!$B$13,IF(8&lt;=Inputs!$B$8,IF(Inputs!$B$12&gt;0,MAX(MIN(NORM.INV(RAND(),LOOKUP(W292,Inputs!$J$6:$J$9,Inputs!$G$6:$G$9),LOOKUP(W292,Inputs!$J$6:$J$9,Inputs!$H$6:$H$9)),Inputs!$B$12),-Inputs!$B$12),NORM.INV(RAND(),LOOKUP(W292,Inputs!$J$6:$J$9,Inputs!$G$6:$G$9),LOOKUP(W292,Inputs!$J$6:$J$9,Inputs!$H$6:$H$9))),0),"" )</f>
        <v/>
      </c>
      <c r="N292" s="26">
        <f>IF($A292&lt;=Inputs!$B$13,IF(9&lt;=Inputs!$B$8,IF(Inputs!$B$12&gt;0,MAX(MIN(NORM.INV(RAND(),LOOKUP(X292,Inputs!$J$6:$J$9,Inputs!$G$6:$G$9),LOOKUP(X292,Inputs!$J$6:$J$9,Inputs!$H$6:$H$9)),Inputs!$B$12),-Inputs!$B$12),NORM.INV(RAND(),LOOKUP(X292,Inputs!$J$6:$J$9,Inputs!$G$6:$G$9),LOOKUP(X292,Inputs!$J$6:$J$9,Inputs!$H$6:$H$9))),0),"" )</f>
        <v/>
      </c>
      <c r="O292" s="26">
        <f>IF($A292&lt;=Inputs!$B$13,IF(10&lt;=Inputs!$B$8,IF(Inputs!$B$12&gt;0,MAX(MIN(NORM.INV(RAND(),LOOKUP(Y292,Inputs!$J$6:$J$9,Inputs!$G$6:$G$9),LOOKUP(Y292,Inputs!$J$6:$J$9,Inputs!$H$6:$H$9)),Inputs!$B$12),-Inputs!$B$12),NORM.INV(RAND(),LOOKUP(Y292,Inputs!$J$6:$J$9,Inputs!$G$6:$G$9),LOOKUP(Y292,Inputs!$J$6:$J$9,Inputs!$H$6:$H$9))),0),"" )</f>
        <v/>
      </c>
      <c r="P292" s="31">
        <f>IF($A292&lt;=Inputs!$B$13,RAND(),"")</f>
        <v/>
      </c>
      <c r="Q292" s="31">
        <f>IF($A292&lt;=Inputs!$B$13,RAND(),"")</f>
        <v/>
      </c>
      <c r="R292" s="31">
        <f>IF($A292&lt;=Inputs!$B$13,RAND(),"")</f>
        <v/>
      </c>
      <c r="S292" s="31">
        <f>IF($A292&lt;=Inputs!$B$13,RAND(),"")</f>
        <v/>
      </c>
      <c r="T292" s="31">
        <f>IF($A292&lt;=Inputs!$B$13,RAND(),"")</f>
        <v/>
      </c>
      <c r="U292" s="31">
        <f>IF($A292&lt;=Inputs!$B$13,RAND(),"")</f>
        <v/>
      </c>
      <c r="V292" s="31">
        <f>IF($A292&lt;=Inputs!$B$13,RAND(),"")</f>
        <v/>
      </c>
      <c r="W292" s="31">
        <f>IF($A292&lt;=Inputs!$B$13,RAND(),"")</f>
        <v/>
      </c>
      <c r="X292" s="31">
        <f>IF($A292&lt;=Inputs!$B$13,RAND(),"")</f>
        <v/>
      </c>
      <c r="Y292" s="31">
        <f>IF($A292&lt;=Inputs!$B$13,RAND(),"")</f>
        <v/>
      </c>
    </row>
    <row r="293">
      <c r="A293" t="n">
        <v>288</v>
      </c>
      <c r="B293" s="26">
        <f>IF($A293&lt;=Inputs!$B$13,IF(Inputs!$B$8&gt;0,SUM(F293:O293)/Inputs!$B$8,0),"")</f>
        <v/>
      </c>
      <c r="C293" s="27">
        <f>IF($A293&lt;=Inputs!$B$13,B293/100,"")</f>
        <v/>
      </c>
      <c r="D293" s="28">
        <f>IF($A293&lt;=Inputs!$B$13,C293*Inputs!$B$7,"")</f>
        <v/>
      </c>
      <c r="E293" s="29">
        <f>IF($A293&lt;=Inputs!$B$13,IF(D293&gt;0,1,0),"")</f>
        <v/>
      </c>
      <c r="F293" s="26">
        <f>IF($A293&lt;=Inputs!$B$13,IF(1&lt;=Inputs!$B$8,IF(Inputs!$B$12&gt;0,MAX(MIN(NORM.INV(RAND(),LOOKUP(P293,Inputs!$J$6:$J$9,Inputs!$G$6:$G$9),LOOKUP(P293,Inputs!$J$6:$J$9,Inputs!$H$6:$H$9)),Inputs!$B$12),-Inputs!$B$12),NORM.INV(RAND(),LOOKUP(P293,Inputs!$J$6:$J$9,Inputs!$G$6:$G$9),LOOKUP(P293,Inputs!$J$6:$J$9,Inputs!$H$6:$H$9))),0),"" )</f>
        <v/>
      </c>
      <c r="G293" s="26">
        <f>IF($A293&lt;=Inputs!$B$13,IF(2&lt;=Inputs!$B$8,IF(Inputs!$B$12&gt;0,MAX(MIN(NORM.INV(RAND(),LOOKUP(Q293,Inputs!$J$6:$J$9,Inputs!$G$6:$G$9),LOOKUP(Q293,Inputs!$J$6:$J$9,Inputs!$H$6:$H$9)),Inputs!$B$12),-Inputs!$B$12),NORM.INV(RAND(),LOOKUP(Q293,Inputs!$J$6:$J$9,Inputs!$G$6:$G$9),LOOKUP(Q293,Inputs!$J$6:$J$9,Inputs!$H$6:$H$9))),0),"" )</f>
        <v/>
      </c>
      <c r="H293" s="26">
        <f>IF($A293&lt;=Inputs!$B$13,IF(3&lt;=Inputs!$B$8,IF(Inputs!$B$12&gt;0,MAX(MIN(NORM.INV(RAND(),LOOKUP(R293,Inputs!$J$6:$J$9,Inputs!$G$6:$G$9),LOOKUP(R293,Inputs!$J$6:$J$9,Inputs!$H$6:$H$9)),Inputs!$B$12),-Inputs!$B$12),NORM.INV(RAND(),LOOKUP(R293,Inputs!$J$6:$J$9,Inputs!$G$6:$G$9),LOOKUP(R293,Inputs!$J$6:$J$9,Inputs!$H$6:$H$9))),0),"" )</f>
        <v/>
      </c>
      <c r="I293" s="26">
        <f>IF($A293&lt;=Inputs!$B$13,IF(4&lt;=Inputs!$B$8,IF(Inputs!$B$12&gt;0,MAX(MIN(NORM.INV(RAND(),LOOKUP(S293,Inputs!$J$6:$J$9,Inputs!$G$6:$G$9),LOOKUP(S293,Inputs!$J$6:$J$9,Inputs!$H$6:$H$9)),Inputs!$B$12),-Inputs!$B$12),NORM.INV(RAND(),LOOKUP(S293,Inputs!$J$6:$J$9,Inputs!$G$6:$G$9),LOOKUP(S293,Inputs!$J$6:$J$9,Inputs!$H$6:$H$9))),0),"" )</f>
        <v/>
      </c>
      <c r="J293" s="26">
        <f>IF($A293&lt;=Inputs!$B$13,IF(5&lt;=Inputs!$B$8,IF(Inputs!$B$12&gt;0,MAX(MIN(NORM.INV(RAND(),LOOKUP(T293,Inputs!$J$6:$J$9,Inputs!$G$6:$G$9),LOOKUP(T293,Inputs!$J$6:$J$9,Inputs!$H$6:$H$9)),Inputs!$B$12),-Inputs!$B$12),NORM.INV(RAND(),LOOKUP(T293,Inputs!$J$6:$J$9,Inputs!$G$6:$G$9),LOOKUP(T293,Inputs!$J$6:$J$9,Inputs!$H$6:$H$9))),0),"" )</f>
        <v/>
      </c>
      <c r="K293" s="26">
        <f>IF($A293&lt;=Inputs!$B$13,IF(6&lt;=Inputs!$B$8,IF(Inputs!$B$12&gt;0,MAX(MIN(NORM.INV(RAND(),LOOKUP(U293,Inputs!$J$6:$J$9,Inputs!$G$6:$G$9),LOOKUP(U293,Inputs!$J$6:$J$9,Inputs!$H$6:$H$9)),Inputs!$B$12),-Inputs!$B$12),NORM.INV(RAND(),LOOKUP(U293,Inputs!$J$6:$J$9,Inputs!$G$6:$G$9),LOOKUP(U293,Inputs!$J$6:$J$9,Inputs!$H$6:$H$9))),0),"" )</f>
        <v/>
      </c>
      <c r="L293" s="26">
        <f>IF($A293&lt;=Inputs!$B$13,IF(7&lt;=Inputs!$B$8,IF(Inputs!$B$12&gt;0,MAX(MIN(NORM.INV(RAND(),LOOKUP(V293,Inputs!$J$6:$J$9,Inputs!$G$6:$G$9),LOOKUP(V293,Inputs!$J$6:$J$9,Inputs!$H$6:$H$9)),Inputs!$B$12),-Inputs!$B$12),NORM.INV(RAND(),LOOKUP(V293,Inputs!$J$6:$J$9,Inputs!$G$6:$G$9),LOOKUP(V293,Inputs!$J$6:$J$9,Inputs!$H$6:$H$9))),0),"" )</f>
        <v/>
      </c>
      <c r="M293" s="26">
        <f>IF($A293&lt;=Inputs!$B$13,IF(8&lt;=Inputs!$B$8,IF(Inputs!$B$12&gt;0,MAX(MIN(NORM.INV(RAND(),LOOKUP(W293,Inputs!$J$6:$J$9,Inputs!$G$6:$G$9),LOOKUP(W293,Inputs!$J$6:$J$9,Inputs!$H$6:$H$9)),Inputs!$B$12),-Inputs!$B$12),NORM.INV(RAND(),LOOKUP(W293,Inputs!$J$6:$J$9,Inputs!$G$6:$G$9),LOOKUP(W293,Inputs!$J$6:$J$9,Inputs!$H$6:$H$9))),0),"" )</f>
        <v/>
      </c>
      <c r="N293" s="26">
        <f>IF($A293&lt;=Inputs!$B$13,IF(9&lt;=Inputs!$B$8,IF(Inputs!$B$12&gt;0,MAX(MIN(NORM.INV(RAND(),LOOKUP(X293,Inputs!$J$6:$J$9,Inputs!$G$6:$G$9),LOOKUP(X293,Inputs!$J$6:$J$9,Inputs!$H$6:$H$9)),Inputs!$B$12),-Inputs!$B$12),NORM.INV(RAND(),LOOKUP(X293,Inputs!$J$6:$J$9,Inputs!$G$6:$G$9),LOOKUP(X293,Inputs!$J$6:$J$9,Inputs!$H$6:$H$9))),0),"" )</f>
        <v/>
      </c>
      <c r="O293" s="26">
        <f>IF($A293&lt;=Inputs!$B$13,IF(10&lt;=Inputs!$B$8,IF(Inputs!$B$12&gt;0,MAX(MIN(NORM.INV(RAND(),LOOKUP(Y293,Inputs!$J$6:$J$9,Inputs!$G$6:$G$9),LOOKUP(Y293,Inputs!$J$6:$J$9,Inputs!$H$6:$H$9)),Inputs!$B$12),-Inputs!$B$12),NORM.INV(RAND(),LOOKUP(Y293,Inputs!$J$6:$J$9,Inputs!$G$6:$G$9),LOOKUP(Y293,Inputs!$J$6:$J$9,Inputs!$H$6:$H$9))),0),"" )</f>
        <v/>
      </c>
      <c r="P293" s="31">
        <f>IF($A293&lt;=Inputs!$B$13,RAND(),"")</f>
        <v/>
      </c>
      <c r="Q293" s="31">
        <f>IF($A293&lt;=Inputs!$B$13,RAND(),"")</f>
        <v/>
      </c>
      <c r="R293" s="31">
        <f>IF($A293&lt;=Inputs!$B$13,RAND(),"")</f>
        <v/>
      </c>
      <c r="S293" s="31">
        <f>IF($A293&lt;=Inputs!$B$13,RAND(),"")</f>
        <v/>
      </c>
      <c r="T293" s="31">
        <f>IF($A293&lt;=Inputs!$B$13,RAND(),"")</f>
        <v/>
      </c>
      <c r="U293" s="31">
        <f>IF($A293&lt;=Inputs!$B$13,RAND(),"")</f>
        <v/>
      </c>
      <c r="V293" s="31">
        <f>IF($A293&lt;=Inputs!$B$13,RAND(),"")</f>
        <v/>
      </c>
      <c r="W293" s="31">
        <f>IF($A293&lt;=Inputs!$B$13,RAND(),"")</f>
        <v/>
      </c>
      <c r="X293" s="31">
        <f>IF($A293&lt;=Inputs!$B$13,RAND(),"")</f>
        <v/>
      </c>
      <c r="Y293" s="31">
        <f>IF($A293&lt;=Inputs!$B$13,RAND(),"")</f>
        <v/>
      </c>
    </row>
    <row r="294">
      <c r="A294" t="n">
        <v>289</v>
      </c>
      <c r="B294" s="26">
        <f>IF($A294&lt;=Inputs!$B$13,IF(Inputs!$B$8&gt;0,SUM(F294:O294)/Inputs!$B$8,0),"")</f>
        <v/>
      </c>
      <c r="C294" s="27">
        <f>IF($A294&lt;=Inputs!$B$13,B294/100,"")</f>
        <v/>
      </c>
      <c r="D294" s="28">
        <f>IF($A294&lt;=Inputs!$B$13,C294*Inputs!$B$7,"")</f>
        <v/>
      </c>
      <c r="E294" s="29">
        <f>IF($A294&lt;=Inputs!$B$13,IF(D294&gt;0,1,0),"")</f>
        <v/>
      </c>
      <c r="F294" s="26">
        <f>IF($A294&lt;=Inputs!$B$13,IF(1&lt;=Inputs!$B$8,IF(Inputs!$B$12&gt;0,MAX(MIN(NORM.INV(RAND(),LOOKUP(P294,Inputs!$J$6:$J$9,Inputs!$G$6:$G$9),LOOKUP(P294,Inputs!$J$6:$J$9,Inputs!$H$6:$H$9)),Inputs!$B$12),-Inputs!$B$12),NORM.INV(RAND(),LOOKUP(P294,Inputs!$J$6:$J$9,Inputs!$G$6:$G$9),LOOKUP(P294,Inputs!$J$6:$J$9,Inputs!$H$6:$H$9))),0),"" )</f>
        <v/>
      </c>
      <c r="G294" s="26">
        <f>IF($A294&lt;=Inputs!$B$13,IF(2&lt;=Inputs!$B$8,IF(Inputs!$B$12&gt;0,MAX(MIN(NORM.INV(RAND(),LOOKUP(Q294,Inputs!$J$6:$J$9,Inputs!$G$6:$G$9),LOOKUP(Q294,Inputs!$J$6:$J$9,Inputs!$H$6:$H$9)),Inputs!$B$12),-Inputs!$B$12),NORM.INV(RAND(),LOOKUP(Q294,Inputs!$J$6:$J$9,Inputs!$G$6:$G$9),LOOKUP(Q294,Inputs!$J$6:$J$9,Inputs!$H$6:$H$9))),0),"" )</f>
        <v/>
      </c>
      <c r="H294" s="26">
        <f>IF($A294&lt;=Inputs!$B$13,IF(3&lt;=Inputs!$B$8,IF(Inputs!$B$12&gt;0,MAX(MIN(NORM.INV(RAND(),LOOKUP(R294,Inputs!$J$6:$J$9,Inputs!$G$6:$G$9),LOOKUP(R294,Inputs!$J$6:$J$9,Inputs!$H$6:$H$9)),Inputs!$B$12),-Inputs!$B$12),NORM.INV(RAND(),LOOKUP(R294,Inputs!$J$6:$J$9,Inputs!$G$6:$G$9),LOOKUP(R294,Inputs!$J$6:$J$9,Inputs!$H$6:$H$9))),0),"" )</f>
        <v/>
      </c>
      <c r="I294" s="26">
        <f>IF($A294&lt;=Inputs!$B$13,IF(4&lt;=Inputs!$B$8,IF(Inputs!$B$12&gt;0,MAX(MIN(NORM.INV(RAND(),LOOKUP(S294,Inputs!$J$6:$J$9,Inputs!$G$6:$G$9),LOOKUP(S294,Inputs!$J$6:$J$9,Inputs!$H$6:$H$9)),Inputs!$B$12),-Inputs!$B$12),NORM.INV(RAND(),LOOKUP(S294,Inputs!$J$6:$J$9,Inputs!$G$6:$G$9),LOOKUP(S294,Inputs!$J$6:$J$9,Inputs!$H$6:$H$9))),0),"" )</f>
        <v/>
      </c>
      <c r="J294" s="26">
        <f>IF($A294&lt;=Inputs!$B$13,IF(5&lt;=Inputs!$B$8,IF(Inputs!$B$12&gt;0,MAX(MIN(NORM.INV(RAND(),LOOKUP(T294,Inputs!$J$6:$J$9,Inputs!$G$6:$G$9),LOOKUP(T294,Inputs!$J$6:$J$9,Inputs!$H$6:$H$9)),Inputs!$B$12),-Inputs!$B$12),NORM.INV(RAND(),LOOKUP(T294,Inputs!$J$6:$J$9,Inputs!$G$6:$G$9),LOOKUP(T294,Inputs!$J$6:$J$9,Inputs!$H$6:$H$9))),0),"" )</f>
        <v/>
      </c>
      <c r="K294" s="26">
        <f>IF($A294&lt;=Inputs!$B$13,IF(6&lt;=Inputs!$B$8,IF(Inputs!$B$12&gt;0,MAX(MIN(NORM.INV(RAND(),LOOKUP(U294,Inputs!$J$6:$J$9,Inputs!$G$6:$G$9),LOOKUP(U294,Inputs!$J$6:$J$9,Inputs!$H$6:$H$9)),Inputs!$B$12),-Inputs!$B$12),NORM.INV(RAND(),LOOKUP(U294,Inputs!$J$6:$J$9,Inputs!$G$6:$G$9),LOOKUP(U294,Inputs!$J$6:$J$9,Inputs!$H$6:$H$9))),0),"" )</f>
        <v/>
      </c>
      <c r="L294" s="26">
        <f>IF($A294&lt;=Inputs!$B$13,IF(7&lt;=Inputs!$B$8,IF(Inputs!$B$12&gt;0,MAX(MIN(NORM.INV(RAND(),LOOKUP(V294,Inputs!$J$6:$J$9,Inputs!$G$6:$G$9),LOOKUP(V294,Inputs!$J$6:$J$9,Inputs!$H$6:$H$9)),Inputs!$B$12),-Inputs!$B$12),NORM.INV(RAND(),LOOKUP(V294,Inputs!$J$6:$J$9,Inputs!$G$6:$G$9),LOOKUP(V294,Inputs!$J$6:$J$9,Inputs!$H$6:$H$9))),0),"" )</f>
        <v/>
      </c>
      <c r="M294" s="26">
        <f>IF($A294&lt;=Inputs!$B$13,IF(8&lt;=Inputs!$B$8,IF(Inputs!$B$12&gt;0,MAX(MIN(NORM.INV(RAND(),LOOKUP(W294,Inputs!$J$6:$J$9,Inputs!$G$6:$G$9),LOOKUP(W294,Inputs!$J$6:$J$9,Inputs!$H$6:$H$9)),Inputs!$B$12),-Inputs!$B$12),NORM.INV(RAND(),LOOKUP(W294,Inputs!$J$6:$J$9,Inputs!$G$6:$G$9),LOOKUP(W294,Inputs!$J$6:$J$9,Inputs!$H$6:$H$9))),0),"" )</f>
        <v/>
      </c>
      <c r="N294" s="26">
        <f>IF($A294&lt;=Inputs!$B$13,IF(9&lt;=Inputs!$B$8,IF(Inputs!$B$12&gt;0,MAX(MIN(NORM.INV(RAND(),LOOKUP(X294,Inputs!$J$6:$J$9,Inputs!$G$6:$G$9),LOOKUP(X294,Inputs!$J$6:$J$9,Inputs!$H$6:$H$9)),Inputs!$B$12),-Inputs!$B$12),NORM.INV(RAND(),LOOKUP(X294,Inputs!$J$6:$J$9,Inputs!$G$6:$G$9),LOOKUP(X294,Inputs!$J$6:$J$9,Inputs!$H$6:$H$9))),0),"" )</f>
        <v/>
      </c>
      <c r="O294" s="26">
        <f>IF($A294&lt;=Inputs!$B$13,IF(10&lt;=Inputs!$B$8,IF(Inputs!$B$12&gt;0,MAX(MIN(NORM.INV(RAND(),LOOKUP(Y294,Inputs!$J$6:$J$9,Inputs!$G$6:$G$9),LOOKUP(Y294,Inputs!$J$6:$J$9,Inputs!$H$6:$H$9)),Inputs!$B$12),-Inputs!$B$12),NORM.INV(RAND(),LOOKUP(Y294,Inputs!$J$6:$J$9,Inputs!$G$6:$G$9),LOOKUP(Y294,Inputs!$J$6:$J$9,Inputs!$H$6:$H$9))),0),"" )</f>
        <v/>
      </c>
      <c r="P294" s="31">
        <f>IF($A294&lt;=Inputs!$B$13,RAND(),"")</f>
        <v/>
      </c>
      <c r="Q294" s="31">
        <f>IF($A294&lt;=Inputs!$B$13,RAND(),"")</f>
        <v/>
      </c>
      <c r="R294" s="31">
        <f>IF($A294&lt;=Inputs!$B$13,RAND(),"")</f>
        <v/>
      </c>
      <c r="S294" s="31">
        <f>IF($A294&lt;=Inputs!$B$13,RAND(),"")</f>
        <v/>
      </c>
      <c r="T294" s="31">
        <f>IF($A294&lt;=Inputs!$B$13,RAND(),"")</f>
        <v/>
      </c>
      <c r="U294" s="31">
        <f>IF($A294&lt;=Inputs!$B$13,RAND(),"")</f>
        <v/>
      </c>
      <c r="V294" s="31">
        <f>IF($A294&lt;=Inputs!$B$13,RAND(),"")</f>
        <v/>
      </c>
      <c r="W294" s="31">
        <f>IF($A294&lt;=Inputs!$B$13,RAND(),"")</f>
        <v/>
      </c>
      <c r="X294" s="31">
        <f>IF($A294&lt;=Inputs!$B$13,RAND(),"")</f>
        <v/>
      </c>
      <c r="Y294" s="31">
        <f>IF($A294&lt;=Inputs!$B$13,RAND(),"")</f>
        <v/>
      </c>
    </row>
    <row r="295">
      <c r="A295" t="n">
        <v>290</v>
      </c>
      <c r="B295" s="26">
        <f>IF($A295&lt;=Inputs!$B$13,IF(Inputs!$B$8&gt;0,SUM(F295:O295)/Inputs!$B$8,0),"")</f>
        <v/>
      </c>
      <c r="C295" s="27">
        <f>IF($A295&lt;=Inputs!$B$13,B295/100,"")</f>
        <v/>
      </c>
      <c r="D295" s="28">
        <f>IF($A295&lt;=Inputs!$B$13,C295*Inputs!$B$7,"")</f>
        <v/>
      </c>
      <c r="E295" s="29">
        <f>IF($A295&lt;=Inputs!$B$13,IF(D295&gt;0,1,0),"")</f>
        <v/>
      </c>
      <c r="F295" s="26">
        <f>IF($A295&lt;=Inputs!$B$13,IF(1&lt;=Inputs!$B$8,IF(Inputs!$B$12&gt;0,MAX(MIN(NORM.INV(RAND(),LOOKUP(P295,Inputs!$J$6:$J$9,Inputs!$G$6:$G$9),LOOKUP(P295,Inputs!$J$6:$J$9,Inputs!$H$6:$H$9)),Inputs!$B$12),-Inputs!$B$12),NORM.INV(RAND(),LOOKUP(P295,Inputs!$J$6:$J$9,Inputs!$G$6:$G$9),LOOKUP(P295,Inputs!$J$6:$J$9,Inputs!$H$6:$H$9))),0),"" )</f>
        <v/>
      </c>
      <c r="G295" s="26">
        <f>IF($A295&lt;=Inputs!$B$13,IF(2&lt;=Inputs!$B$8,IF(Inputs!$B$12&gt;0,MAX(MIN(NORM.INV(RAND(),LOOKUP(Q295,Inputs!$J$6:$J$9,Inputs!$G$6:$G$9),LOOKUP(Q295,Inputs!$J$6:$J$9,Inputs!$H$6:$H$9)),Inputs!$B$12),-Inputs!$B$12),NORM.INV(RAND(),LOOKUP(Q295,Inputs!$J$6:$J$9,Inputs!$G$6:$G$9),LOOKUP(Q295,Inputs!$J$6:$J$9,Inputs!$H$6:$H$9))),0),"" )</f>
        <v/>
      </c>
      <c r="H295" s="26">
        <f>IF($A295&lt;=Inputs!$B$13,IF(3&lt;=Inputs!$B$8,IF(Inputs!$B$12&gt;0,MAX(MIN(NORM.INV(RAND(),LOOKUP(R295,Inputs!$J$6:$J$9,Inputs!$G$6:$G$9),LOOKUP(R295,Inputs!$J$6:$J$9,Inputs!$H$6:$H$9)),Inputs!$B$12),-Inputs!$B$12),NORM.INV(RAND(),LOOKUP(R295,Inputs!$J$6:$J$9,Inputs!$G$6:$G$9),LOOKUP(R295,Inputs!$J$6:$J$9,Inputs!$H$6:$H$9))),0),"" )</f>
        <v/>
      </c>
      <c r="I295" s="26">
        <f>IF($A295&lt;=Inputs!$B$13,IF(4&lt;=Inputs!$B$8,IF(Inputs!$B$12&gt;0,MAX(MIN(NORM.INV(RAND(),LOOKUP(S295,Inputs!$J$6:$J$9,Inputs!$G$6:$G$9),LOOKUP(S295,Inputs!$J$6:$J$9,Inputs!$H$6:$H$9)),Inputs!$B$12),-Inputs!$B$12),NORM.INV(RAND(),LOOKUP(S295,Inputs!$J$6:$J$9,Inputs!$G$6:$G$9),LOOKUP(S295,Inputs!$J$6:$J$9,Inputs!$H$6:$H$9))),0),"" )</f>
        <v/>
      </c>
      <c r="J295" s="26">
        <f>IF($A295&lt;=Inputs!$B$13,IF(5&lt;=Inputs!$B$8,IF(Inputs!$B$12&gt;0,MAX(MIN(NORM.INV(RAND(),LOOKUP(T295,Inputs!$J$6:$J$9,Inputs!$G$6:$G$9),LOOKUP(T295,Inputs!$J$6:$J$9,Inputs!$H$6:$H$9)),Inputs!$B$12),-Inputs!$B$12),NORM.INV(RAND(),LOOKUP(T295,Inputs!$J$6:$J$9,Inputs!$G$6:$G$9),LOOKUP(T295,Inputs!$J$6:$J$9,Inputs!$H$6:$H$9))),0),"" )</f>
        <v/>
      </c>
      <c r="K295" s="26">
        <f>IF($A295&lt;=Inputs!$B$13,IF(6&lt;=Inputs!$B$8,IF(Inputs!$B$12&gt;0,MAX(MIN(NORM.INV(RAND(),LOOKUP(U295,Inputs!$J$6:$J$9,Inputs!$G$6:$G$9),LOOKUP(U295,Inputs!$J$6:$J$9,Inputs!$H$6:$H$9)),Inputs!$B$12),-Inputs!$B$12),NORM.INV(RAND(),LOOKUP(U295,Inputs!$J$6:$J$9,Inputs!$G$6:$G$9),LOOKUP(U295,Inputs!$J$6:$J$9,Inputs!$H$6:$H$9))),0),"" )</f>
        <v/>
      </c>
      <c r="L295" s="26">
        <f>IF($A295&lt;=Inputs!$B$13,IF(7&lt;=Inputs!$B$8,IF(Inputs!$B$12&gt;0,MAX(MIN(NORM.INV(RAND(),LOOKUP(V295,Inputs!$J$6:$J$9,Inputs!$G$6:$G$9),LOOKUP(V295,Inputs!$J$6:$J$9,Inputs!$H$6:$H$9)),Inputs!$B$12),-Inputs!$B$12),NORM.INV(RAND(),LOOKUP(V295,Inputs!$J$6:$J$9,Inputs!$G$6:$G$9),LOOKUP(V295,Inputs!$J$6:$J$9,Inputs!$H$6:$H$9))),0),"" )</f>
        <v/>
      </c>
      <c r="M295" s="26">
        <f>IF($A295&lt;=Inputs!$B$13,IF(8&lt;=Inputs!$B$8,IF(Inputs!$B$12&gt;0,MAX(MIN(NORM.INV(RAND(),LOOKUP(W295,Inputs!$J$6:$J$9,Inputs!$G$6:$G$9),LOOKUP(W295,Inputs!$J$6:$J$9,Inputs!$H$6:$H$9)),Inputs!$B$12),-Inputs!$B$12),NORM.INV(RAND(),LOOKUP(W295,Inputs!$J$6:$J$9,Inputs!$G$6:$G$9),LOOKUP(W295,Inputs!$J$6:$J$9,Inputs!$H$6:$H$9))),0),"" )</f>
        <v/>
      </c>
      <c r="N295" s="26">
        <f>IF($A295&lt;=Inputs!$B$13,IF(9&lt;=Inputs!$B$8,IF(Inputs!$B$12&gt;0,MAX(MIN(NORM.INV(RAND(),LOOKUP(X295,Inputs!$J$6:$J$9,Inputs!$G$6:$G$9),LOOKUP(X295,Inputs!$J$6:$J$9,Inputs!$H$6:$H$9)),Inputs!$B$12),-Inputs!$B$12),NORM.INV(RAND(),LOOKUP(X295,Inputs!$J$6:$J$9,Inputs!$G$6:$G$9),LOOKUP(X295,Inputs!$J$6:$J$9,Inputs!$H$6:$H$9))),0),"" )</f>
        <v/>
      </c>
      <c r="O295" s="26">
        <f>IF($A295&lt;=Inputs!$B$13,IF(10&lt;=Inputs!$B$8,IF(Inputs!$B$12&gt;0,MAX(MIN(NORM.INV(RAND(),LOOKUP(Y295,Inputs!$J$6:$J$9,Inputs!$G$6:$G$9),LOOKUP(Y295,Inputs!$J$6:$J$9,Inputs!$H$6:$H$9)),Inputs!$B$12),-Inputs!$B$12),NORM.INV(RAND(),LOOKUP(Y295,Inputs!$J$6:$J$9,Inputs!$G$6:$G$9),LOOKUP(Y295,Inputs!$J$6:$J$9,Inputs!$H$6:$H$9))),0),"" )</f>
        <v/>
      </c>
      <c r="P295" s="31">
        <f>IF($A295&lt;=Inputs!$B$13,RAND(),"")</f>
        <v/>
      </c>
      <c r="Q295" s="31">
        <f>IF($A295&lt;=Inputs!$B$13,RAND(),"")</f>
        <v/>
      </c>
      <c r="R295" s="31">
        <f>IF($A295&lt;=Inputs!$B$13,RAND(),"")</f>
        <v/>
      </c>
      <c r="S295" s="31">
        <f>IF($A295&lt;=Inputs!$B$13,RAND(),"")</f>
        <v/>
      </c>
      <c r="T295" s="31">
        <f>IF($A295&lt;=Inputs!$B$13,RAND(),"")</f>
        <v/>
      </c>
      <c r="U295" s="31">
        <f>IF($A295&lt;=Inputs!$B$13,RAND(),"")</f>
        <v/>
      </c>
      <c r="V295" s="31">
        <f>IF($A295&lt;=Inputs!$B$13,RAND(),"")</f>
        <v/>
      </c>
      <c r="W295" s="31">
        <f>IF($A295&lt;=Inputs!$B$13,RAND(),"")</f>
        <v/>
      </c>
      <c r="X295" s="31">
        <f>IF($A295&lt;=Inputs!$B$13,RAND(),"")</f>
        <v/>
      </c>
      <c r="Y295" s="31">
        <f>IF($A295&lt;=Inputs!$B$13,RAND(),"")</f>
        <v/>
      </c>
    </row>
    <row r="296">
      <c r="A296" t="n">
        <v>291</v>
      </c>
      <c r="B296" s="26">
        <f>IF($A296&lt;=Inputs!$B$13,IF(Inputs!$B$8&gt;0,SUM(F296:O296)/Inputs!$B$8,0),"")</f>
        <v/>
      </c>
      <c r="C296" s="27">
        <f>IF($A296&lt;=Inputs!$B$13,B296/100,"")</f>
        <v/>
      </c>
      <c r="D296" s="28">
        <f>IF($A296&lt;=Inputs!$B$13,C296*Inputs!$B$7,"")</f>
        <v/>
      </c>
      <c r="E296" s="29">
        <f>IF($A296&lt;=Inputs!$B$13,IF(D296&gt;0,1,0),"")</f>
        <v/>
      </c>
      <c r="F296" s="26">
        <f>IF($A296&lt;=Inputs!$B$13,IF(1&lt;=Inputs!$B$8,IF(Inputs!$B$12&gt;0,MAX(MIN(NORM.INV(RAND(),LOOKUP(P296,Inputs!$J$6:$J$9,Inputs!$G$6:$G$9),LOOKUP(P296,Inputs!$J$6:$J$9,Inputs!$H$6:$H$9)),Inputs!$B$12),-Inputs!$B$12),NORM.INV(RAND(),LOOKUP(P296,Inputs!$J$6:$J$9,Inputs!$G$6:$G$9),LOOKUP(P296,Inputs!$J$6:$J$9,Inputs!$H$6:$H$9))),0),"" )</f>
        <v/>
      </c>
      <c r="G296" s="26">
        <f>IF($A296&lt;=Inputs!$B$13,IF(2&lt;=Inputs!$B$8,IF(Inputs!$B$12&gt;0,MAX(MIN(NORM.INV(RAND(),LOOKUP(Q296,Inputs!$J$6:$J$9,Inputs!$G$6:$G$9),LOOKUP(Q296,Inputs!$J$6:$J$9,Inputs!$H$6:$H$9)),Inputs!$B$12),-Inputs!$B$12),NORM.INV(RAND(),LOOKUP(Q296,Inputs!$J$6:$J$9,Inputs!$G$6:$G$9),LOOKUP(Q296,Inputs!$J$6:$J$9,Inputs!$H$6:$H$9))),0),"" )</f>
        <v/>
      </c>
      <c r="H296" s="26">
        <f>IF($A296&lt;=Inputs!$B$13,IF(3&lt;=Inputs!$B$8,IF(Inputs!$B$12&gt;0,MAX(MIN(NORM.INV(RAND(),LOOKUP(R296,Inputs!$J$6:$J$9,Inputs!$G$6:$G$9),LOOKUP(R296,Inputs!$J$6:$J$9,Inputs!$H$6:$H$9)),Inputs!$B$12),-Inputs!$B$12),NORM.INV(RAND(),LOOKUP(R296,Inputs!$J$6:$J$9,Inputs!$G$6:$G$9),LOOKUP(R296,Inputs!$J$6:$J$9,Inputs!$H$6:$H$9))),0),"" )</f>
        <v/>
      </c>
      <c r="I296" s="26">
        <f>IF($A296&lt;=Inputs!$B$13,IF(4&lt;=Inputs!$B$8,IF(Inputs!$B$12&gt;0,MAX(MIN(NORM.INV(RAND(),LOOKUP(S296,Inputs!$J$6:$J$9,Inputs!$G$6:$G$9),LOOKUP(S296,Inputs!$J$6:$J$9,Inputs!$H$6:$H$9)),Inputs!$B$12),-Inputs!$B$12),NORM.INV(RAND(),LOOKUP(S296,Inputs!$J$6:$J$9,Inputs!$G$6:$G$9),LOOKUP(S296,Inputs!$J$6:$J$9,Inputs!$H$6:$H$9))),0),"" )</f>
        <v/>
      </c>
      <c r="J296" s="26">
        <f>IF($A296&lt;=Inputs!$B$13,IF(5&lt;=Inputs!$B$8,IF(Inputs!$B$12&gt;0,MAX(MIN(NORM.INV(RAND(),LOOKUP(T296,Inputs!$J$6:$J$9,Inputs!$G$6:$G$9),LOOKUP(T296,Inputs!$J$6:$J$9,Inputs!$H$6:$H$9)),Inputs!$B$12),-Inputs!$B$12),NORM.INV(RAND(),LOOKUP(T296,Inputs!$J$6:$J$9,Inputs!$G$6:$G$9),LOOKUP(T296,Inputs!$J$6:$J$9,Inputs!$H$6:$H$9))),0),"" )</f>
        <v/>
      </c>
      <c r="K296" s="26">
        <f>IF($A296&lt;=Inputs!$B$13,IF(6&lt;=Inputs!$B$8,IF(Inputs!$B$12&gt;0,MAX(MIN(NORM.INV(RAND(),LOOKUP(U296,Inputs!$J$6:$J$9,Inputs!$G$6:$G$9),LOOKUP(U296,Inputs!$J$6:$J$9,Inputs!$H$6:$H$9)),Inputs!$B$12),-Inputs!$B$12),NORM.INV(RAND(),LOOKUP(U296,Inputs!$J$6:$J$9,Inputs!$G$6:$G$9),LOOKUP(U296,Inputs!$J$6:$J$9,Inputs!$H$6:$H$9))),0),"" )</f>
        <v/>
      </c>
      <c r="L296" s="26">
        <f>IF($A296&lt;=Inputs!$B$13,IF(7&lt;=Inputs!$B$8,IF(Inputs!$B$12&gt;0,MAX(MIN(NORM.INV(RAND(),LOOKUP(V296,Inputs!$J$6:$J$9,Inputs!$G$6:$G$9),LOOKUP(V296,Inputs!$J$6:$J$9,Inputs!$H$6:$H$9)),Inputs!$B$12),-Inputs!$B$12),NORM.INV(RAND(),LOOKUP(V296,Inputs!$J$6:$J$9,Inputs!$G$6:$G$9),LOOKUP(V296,Inputs!$J$6:$J$9,Inputs!$H$6:$H$9))),0),"" )</f>
        <v/>
      </c>
      <c r="M296" s="26">
        <f>IF($A296&lt;=Inputs!$B$13,IF(8&lt;=Inputs!$B$8,IF(Inputs!$B$12&gt;0,MAX(MIN(NORM.INV(RAND(),LOOKUP(W296,Inputs!$J$6:$J$9,Inputs!$G$6:$G$9),LOOKUP(W296,Inputs!$J$6:$J$9,Inputs!$H$6:$H$9)),Inputs!$B$12),-Inputs!$B$12),NORM.INV(RAND(),LOOKUP(W296,Inputs!$J$6:$J$9,Inputs!$G$6:$G$9),LOOKUP(W296,Inputs!$J$6:$J$9,Inputs!$H$6:$H$9))),0),"" )</f>
        <v/>
      </c>
      <c r="N296" s="26">
        <f>IF($A296&lt;=Inputs!$B$13,IF(9&lt;=Inputs!$B$8,IF(Inputs!$B$12&gt;0,MAX(MIN(NORM.INV(RAND(),LOOKUP(X296,Inputs!$J$6:$J$9,Inputs!$G$6:$G$9),LOOKUP(X296,Inputs!$J$6:$J$9,Inputs!$H$6:$H$9)),Inputs!$B$12),-Inputs!$B$12),NORM.INV(RAND(),LOOKUP(X296,Inputs!$J$6:$J$9,Inputs!$G$6:$G$9),LOOKUP(X296,Inputs!$J$6:$J$9,Inputs!$H$6:$H$9))),0),"" )</f>
        <v/>
      </c>
      <c r="O296" s="26">
        <f>IF($A296&lt;=Inputs!$B$13,IF(10&lt;=Inputs!$B$8,IF(Inputs!$B$12&gt;0,MAX(MIN(NORM.INV(RAND(),LOOKUP(Y296,Inputs!$J$6:$J$9,Inputs!$G$6:$G$9),LOOKUP(Y296,Inputs!$J$6:$J$9,Inputs!$H$6:$H$9)),Inputs!$B$12),-Inputs!$B$12),NORM.INV(RAND(),LOOKUP(Y296,Inputs!$J$6:$J$9,Inputs!$G$6:$G$9),LOOKUP(Y296,Inputs!$J$6:$J$9,Inputs!$H$6:$H$9))),0),"" )</f>
        <v/>
      </c>
      <c r="P296" s="31">
        <f>IF($A296&lt;=Inputs!$B$13,RAND(),"")</f>
        <v/>
      </c>
      <c r="Q296" s="31">
        <f>IF($A296&lt;=Inputs!$B$13,RAND(),"")</f>
        <v/>
      </c>
      <c r="R296" s="31">
        <f>IF($A296&lt;=Inputs!$B$13,RAND(),"")</f>
        <v/>
      </c>
      <c r="S296" s="31">
        <f>IF($A296&lt;=Inputs!$B$13,RAND(),"")</f>
        <v/>
      </c>
      <c r="T296" s="31">
        <f>IF($A296&lt;=Inputs!$B$13,RAND(),"")</f>
        <v/>
      </c>
      <c r="U296" s="31">
        <f>IF($A296&lt;=Inputs!$B$13,RAND(),"")</f>
        <v/>
      </c>
      <c r="V296" s="31">
        <f>IF($A296&lt;=Inputs!$B$13,RAND(),"")</f>
        <v/>
      </c>
      <c r="W296" s="31">
        <f>IF($A296&lt;=Inputs!$B$13,RAND(),"")</f>
        <v/>
      </c>
      <c r="X296" s="31">
        <f>IF($A296&lt;=Inputs!$B$13,RAND(),"")</f>
        <v/>
      </c>
      <c r="Y296" s="31">
        <f>IF($A296&lt;=Inputs!$B$13,RAND(),"")</f>
        <v/>
      </c>
    </row>
    <row r="297">
      <c r="A297" t="n">
        <v>292</v>
      </c>
      <c r="B297" s="26">
        <f>IF($A297&lt;=Inputs!$B$13,IF(Inputs!$B$8&gt;0,SUM(F297:O297)/Inputs!$B$8,0),"")</f>
        <v/>
      </c>
      <c r="C297" s="27">
        <f>IF($A297&lt;=Inputs!$B$13,B297/100,"")</f>
        <v/>
      </c>
      <c r="D297" s="28">
        <f>IF($A297&lt;=Inputs!$B$13,C297*Inputs!$B$7,"")</f>
        <v/>
      </c>
      <c r="E297" s="29">
        <f>IF($A297&lt;=Inputs!$B$13,IF(D297&gt;0,1,0),"")</f>
        <v/>
      </c>
      <c r="F297" s="26">
        <f>IF($A297&lt;=Inputs!$B$13,IF(1&lt;=Inputs!$B$8,IF(Inputs!$B$12&gt;0,MAX(MIN(NORM.INV(RAND(),LOOKUP(P297,Inputs!$J$6:$J$9,Inputs!$G$6:$G$9),LOOKUP(P297,Inputs!$J$6:$J$9,Inputs!$H$6:$H$9)),Inputs!$B$12),-Inputs!$B$12),NORM.INV(RAND(),LOOKUP(P297,Inputs!$J$6:$J$9,Inputs!$G$6:$G$9),LOOKUP(P297,Inputs!$J$6:$J$9,Inputs!$H$6:$H$9))),0),"" )</f>
        <v/>
      </c>
      <c r="G297" s="26">
        <f>IF($A297&lt;=Inputs!$B$13,IF(2&lt;=Inputs!$B$8,IF(Inputs!$B$12&gt;0,MAX(MIN(NORM.INV(RAND(),LOOKUP(Q297,Inputs!$J$6:$J$9,Inputs!$G$6:$G$9),LOOKUP(Q297,Inputs!$J$6:$J$9,Inputs!$H$6:$H$9)),Inputs!$B$12),-Inputs!$B$12),NORM.INV(RAND(),LOOKUP(Q297,Inputs!$J$6:$J$9,Inputs!$G$6:$G$9),LOOKUP(Q297,Inputs!$J$6:$J$9,Inputs!$H$6:$H$9))),0),"" )</f>
        <v/>
      </c>
      <c r="H297" s="26">
        <f>IF($A297&lt;=Inputs!$B$13,IF(3&lt;=Inputs!$B$8,IF(Inputs!$B$12&gt;0,MAX(MIN(NORM.INV(RAND(),LOOKUP(R297,Inputs!$J$6:$J$9,Inputs!$G$6:$G$9),LOOKUP(R297,Inputs!$J$6:$J$9,Inputs!$H$6:$H$9)),Inputs!$B$12),-Inputs!$B$12),NORM.INV(RAND(),LOOKUP(R297,Inputs!$J$6:$J$9,Inputs!$G$6:$G$9),LOOKUP(R297,Inputs!$J$6:$J$9,Inputs!$H$6:$H$9))),0),"" )</f>
        <v/>
      </c>
      <c r="I297" s="26">
        <f>IF($A297&lt;=Inputs!$B$13,IF(4&lt;=Inputs!$B$8,IF(Inputs!$B$12&gt;0,MAX(MIN(NORM.INV(RAND(),LOOKUP(S297,Inputs!$J$6:$J$9,Inputs!$G$6:$G$9),LOOKUP(S297,Inputs!$J$6:$J$9,Inputs!$H$6:$H$9)),Inputs!$B$12),-Inputs!$B$12),NORM.INV(RAND(),LOOKUP(S297,Inputs!$J$6:$J$9,Inputs!$G$6:$G$9),LOOKUP(S297,Inputs!$J$6:$J$9,Inputs!$H$6:$H$9))),0),"" )</f>
        <v/>
      </c>
      <c r="J297" s="26">
        <f>IF($A297&lt;=Inputs!$B$13,IF(5&lt;=Inputs!$B$8,IF(Inputs!$B$12&gt;0,MAX(MIN(NORM.INV(RAND(),LOOKUP(T297,Inputs!$J$6:$J$9,Inputs!$G$6:$G$9),LOOKUP(T297,Inputs!$J$6:$J$9,Inputs!$H$6:$H$9)),Inputs!$B$12),-Inputs!$B$12),NORM.INV(RAND(),LOOKUP(T297,Inputs!$J$6:$J$9,Inputs!$G$6:$G$9),LOOKUP(T297,Inputs!$J$6:$J$9,Inputs!$H$6:$H$9))),0),"" )</f>
        <v/>
      </c>
      <c r="K297" s="26">
        <f>IF($A297&lt;=Inputs!$B$13,IF(6&lt;=Inputs!$B$8,IF(Inputs!$B$12&gt;0,MAX(MIN(NORM.INV(RAND(),LOOKUP(U297,Inputs!$J$6:$J$9,Inputs!$G$6:$G$9),LOOKUP(U297,Inputs!$J$6:$J$9,Inputs!$H$6:$H$9)),Inputs!$B$12),-Inputs!$B$12),NORM.INV(RAND(),LOOKUP(U297,Inputs!$J$6:$J$9,Inputs!$G$6:$G$9),LOOKUP(U297,Inputs!$J$6:$J$9,Inputs!$H$6:$H$9))),0),"" )</f>
        <v/>
      </c>
      <c r="L297" s="26">
        <f>IF($A297&lt;=Inputs!$B$13,IF(7&lt;=Inputs!$B$8,IF(Inputs!$B$12&gt;0,MAX(MIN(NORM.INV(RAND(),LOOKUP(V297,Inputs!$J$6:$J$9,Inputs!$G$6:$G$9),LOOKUP(V297,Inputs!$J$6:$J$9,Inputs!$H$6:$H$9)),Inputs!$B$12),-Inputs!$B$12),NORM.INV(RAND(),LOOKUP(V297,Inputs!$J$6:$J$9,Inputs!$G$6:$G$9),LOOKUP(V297,Inputs!$J$6:$J$9,Inputs!$H$6:$H$9))),0),"" )</f>
        <v/>
      </c>
      <c r="M297" s="26">
        <f>IF($A297&lt;=Inputs!$B$13,IF(8&lt;=Inputs!$B$8,IF(Inputs!$B$12&gt;0,MAX(MIN(NORM.INV(RAND(),LOOKUP(W297,Inputs!$J$6:$J$9,Inputs!$G$6:$G$9),LOOKUP(W297,Inputs!$J$6:$J$9,Inputs!$H$6:$H$9)),Inputs!$B$12),-Inputs!$B$12),NORM.INV(RAND(),LOOKUP(W297,Inputs!$J$6:$J$9,Inputs!$G$6:$G$9),LOOKUP(W297,Inputs!$J$6:$J$9,Inputs!$H$6:$H$9))),0),"" )</f>
        <v/>
      </c>
      <c r="N297" s="26">
        <f>IF($A297&lt;=Inputs!$B$13,IF(9&lt;=Inputs!$B$8,IF(Inputs!$B$12&gt;0,MAX(MIN(NORM.INV(RAND(),LOOKUP(X297,Inputs!$J$6:$J$9,Inputs!$G$6:$G$9),LOOKUP(X297,Inputs!$J$6:$J$9,Inputs!$H$6:$H$9)),Inputs!$B$12),-Inputs!$B$12),NORM.INV(RAND(),LOOKUP(X297,Inputs!$J$6:$J$9,Inputs!$G$6:$G$9),LOOKUP(X297,Inputs!$J$6:$J$9,Inputs!$H$6:$H$9))),0),"" )</f>
        <v/>
      </c>
      <c r="O297" s="26">
        <f>IF($A297&lt;=Inputs!$B$13,IF(10&lt;=Inputs!$B$8,IF(Inputs!$B$12&gt;0,MAX(MIN(NORM.INV(RAND(),LOOKUP(Y297,Inputs!$J$6:$J$9,Inputs!$G$6:$G$9),LOOKUP(Y297,Inputs!$J$6:$J$9,Inputs!$H$6:$H$9)),Inputs!$B$12),-Inputs!$B$12),NORM.INV(RAND(),LOOKUP(Y297,Inputs!$J$6:$J$9,Inputs!$G$6:$G$9),LOOKUP(Y297,Inputs!$J$6:$J$9,Inputs!$H$6:$H$9))),0),"" )</f>
        <v/>
      </c>
      <c r="P297" s="31">
        <f>IF($A297&lt;=Inputs!$B$13,RAND(),"")</f>
        <v/>
      </c>
      <c r="Q297" s="31">
        <f>IF($A297&lt;=Inputs!$B$13,RAND(),"")</f>
        <v/>
      </c>
      <c r="R297" s="31">
        <f>IF($A297&lt;=Inputs!$B$13,RAND(),"")</f>
        <v/>
      </c>
      <c r="S297" s="31">
        <f>IF($A297&lt;=Inputs!$B$13,RAND(),"")</f>
        <v/>
      </c>
      <c r="T297" s="31">
        <f>IF($A297&lt;=Inputs!$B$13,RAND(),"")</f>
        <v/>
      </c>
      <c r="U297" s="31">
        <f>IF($A297&lt;=Inputs!$B$13,RAND(),"")</f>
        <v/>
      </c>
      <c r="V297" s="31">
        <f>IF($A297&lt;=Inputs!$B$13,RAND(),"")</f>
        <v/>
      </c>
      <c r="W297" s="31">
        <f>IF($A297&lt;=Inputs!$B$13,RAND(),"")</f>
        <v/>
      </c>
      <c r="X297" s="31">
        <f>IF($A297&lt;=Inputs!$B$13,RAND(),"")</f>
        <v/>
      </c>
      <c r="Y297" s="31">
        <f>IF($A297&lt;=Inputs!$B$13,RAND(),"")</f>
        <v/>
      </c>
    </row>
    <row r="298">
      <c r="A298" t="n">
        <v>293</v>
      </c>
      <c r="B298" s="26">
        <f>IF($A298&lt;=Inputs!$B$13,IF(Inputs!$B$8&gt;0,SUM(F298:O298)/Inputs!$B$8,0),"")</f>
        <v/>
      </c>
      <c r="C298" s="27">
        <f>IF($A298&lt;=Inputs!$B$13,B298/100,"")</f>
        <v/>
      </c>
      <c r="D298" s="28">
        <f>IF($A298&lt;=Inputs!$B$13,C298*Inputs!$B$7,"")</f>
        <v/>
      </c>
      <c r="E298" s="29">
        <f>IF($A298&lt;=Inputs!$B$13,IF(D298&gt;0,1,0),"")</f>
        <v/>
      </c>
      <c r="F298" s="26">
        <f>IF($A298&lt;=Inputs!$B$13,IF(1&lt;=Inputs!$B$8,IF(Inputs!$B$12&gt;0,MAX(MIN(NORM.INV(RAND(),LOOKUP(P298,Inputs!$J$6:$J$9,Inputs!$G$6:$G$9),LOOKUP(P298,Inputs!$J$6:$J$9,Inputs!$H$6:$H$9)),Inputs!$B$12),-Inputs!$B$12),NORM.INV(RAND(),LOOKUP(P298,Inputs!$J$6:$J$9,Inputs!$G$6:$G$9),LOOKUP(P298,Inputs!$J$6:$J$9,Inputs!$H$6:$H$9))),0),"" )</f>
        <v/>
      </c>
      <c r="G298" s="26">
        <f>IF($A298&lt;=Inputs!$B$13,IF(2&lt;=Inputs!$B$8,IF(Inputs!$B$12&gt;0,MAX(MIN(NORM.INV(RAND(),LOOKUP(Q298,Inputs!$J$6:$J$9,Inputs!$G$6:$G$9),LOOKUP(Q298,Inputs!$J$6:$J$9,Inputs!$H$6:$H$9)),Inputs!$B$12),-Inputs!$B$12),NORM.INV(RAND(),LOOKUP(Q298,Inputs!$J$6:$J$9,Inputs!$G$6:$G$9),LOOKUP(Q298,Inputs!$J$6:$J$9,Inputs!$H$6:$H$9))),0),"" )</f>
        <v/>
      </c>
      <c r="H298" s="26">
        <f>IF($A298&lt;=Inputs!$B$13,IF(3&lt;=Inputs!$B$8,IF(Inputs!$B$12&gt;0,MAX(MIN(NORM.INV(RAND(),LOOKUP(R298,Inputs!$J$6:$J$9,Inputs!$G$6:$G$9),LOOKUP(R298,Inputs!$J$6:$J$9,Inputs!$H$6:$H$9)),Inputs!$B$12),-Inputs!$B$12),NORM.INV(RAND(),LOOKUP(R298,Inputs!$J$6:$J$9,Inputs!$G$6:$G$9),LOOKUP(R298,Inputs!$J$6:$J$9,Inputs!$H$6:$H$9))),0),"" )</f>
        <v/>
      </c>
      <c r="I298" s="26">
        <f>IF($A298&lt;=Inputs!$B$13,IF(4&lt;=Inputs!$B$8,IF(Inputs!$B$12&gt;0,MAX(MIN(NORM.INV(RAND(),LOOKUP(S298,Inputs!$J$6:$J$9,Inputs!$G$6:$G$9),LOOKUP(S298,Inputs!$J$6:$J$9,Inputs!$H$6:$H$9)),Inputs!$B$12),-Inputs!$B$12),NORM.INV(RAND(),LOOKUP(S298,Inputs!$J$6:$J$9,Inputs!$G$6:$G$9),LOOKUP(S298,Inputs!$J$6:$J$9,Inputs!$H$6:$H$9))),0),"" )</f>
        <v/>
      </c>
      <c r="J298" s="26">
        <f>IF($A298&lt;=Inputs!$B$13,IF(5&lt;=Inputs!$B$8,IF(Inputs!$B$12&gt;0,MAX(MIN(NORM.INV(RAND(),LOOKUP(T298,Inputs!$J$6:$J$9,Inputs!$G$6:$G$9),LOOKUP(T298,Inputs!$J$6:$J$9,Inputs!$H$6:$H$9)),Inputs!$B$12),-Inputs!$B$12),NORM.INV(RAND(),LOOKUP(T298,Inputs!$J$6:$J$9,Inputs!$G$6:$G$9),LOOKUP(T298,Inputs!$J$6:$J$9,Inputs!$H$6:$H$9))),0),"" )</f>
        <v/>
      </c>
      <c r="K298" s="26">
        <f>IF($A298&lt;=Inputs!$B$13,IF(6&lt;=Inputs!$B$8,IF(Inputs!$B$12&gt;0,MAX(MIN(NORM.INV(RAND(),LOOKUP(U298,Inputs!$J$6:$J$9,Inputs!$G$6:$G$9),LOOKUP(U298,Inputs!$J$6:$J$9,Inputs!$H$6:$H$9)),Inputs!$B$12),-Inputs!$B$12),NORM.INV(RAND(),LOOKUP(U298,Inputs!$J$6:$J$9,Inputs!$G$6:$G$9),LOOKUP(U298,Inputs!$J$6:$J$9,Inputs!$H$6:$H$9))),0),"" )</f>
        <v/>
      </c>
      <c r="L298" s="26">
        <f>IF($A298&lt;=Inputs!$B$13,IF(7&lt;=Inputs!$B$8,IF(Inputs!$B$12&gt;0,MAX(MIN(NORM.INV(RAND(),LOOKUP(V298,Inputs!$J$6:$J$9,Inputs!$G$6:$G$9),LOOKUP(V298,Inputs!$J$6:$J$9,Inputs!$H$6:$H$9)),Inputs!$B$12),-Inputs!$B$12),NORM.INV(RAND(),LOOKUP(V298,Inputs!$J$6:$J$9,Inputs!$G$6:$G$9),LOOKUP(V298,Inputs!$J$6:$J$9,Inputs!$H$6:$H$9))),0),"" )</f>
        <v/>
      </c>
      <c r="M298" s="26">
        <f>IF($A298&lt;=Inputs!$B$13,IF(8&lt;=Inputs!$B$8,IF(Inputs!$B$12&gt;0,MAX(MIN(NORM.INV(RAND(),LOOKUP(W298,Inputs!$J$6:$J$9,Inputs!$G$6:$G$9),LOOKUP(W298,Inputs!$J$6:$J$9,Inputs!$H$6:$H$9)),Inputs!$B$12),-Inputs!$B$12),NORM.INV(RAND(),LOOKUP(W298,Inputs!$J$6:$J$9,Inputs!$G$6:$G$9),LOOKUP(W298,Inputs!$J$6:$J$9,Inputs!$H$6:$H$9))),0),"" )</f>
        <v/>
      </c>
      <c r="N298" s="26">
        <f>IF($A298&lt;=Inputs!$B$13,IF(9&lt;=Inputs!$B$8,IF(Inputs!$B$12&gt;0,MAX(MIN(NORM.INV(RAND(),LOOKUP(X298,Inputs!$J$6:$J$9,Inputs!$G$6:$G$9),LOOKUP(X298,Inputs!$J$6:$J$9,Inputs!$H$6:$H$9)),Inputs!$B$12),-Inputs!$B$12),NORM.INV(RAND(),LOOKUP(X298,Inputs!$J$6:$J$9,Inputs!$G$6:$G$9),LOOKUP(X298,Inputs!$J$6:$J$9,Inputs!$H$6:$H$9))),0),"" )</f>
        <v/>
      </c>
      <c r="O298" s="26">
        <f>IF($A298&lt;=Inputs!$B$13,IF(10&lt;=Inputs!$B$8,IF(Inputs!$B$12&gt;0,MAX(MIN(NORM.INV(RAND(),LOOKUP(Y298,Inputs!$J$6:$J$9,Inputs!$G$6:$G$9),LOOKUP(Y298,Inputs!$J$6:$J$9,Inputs!$H$6:$H$9)),Inputs!$B$12),-Inputs!$B$12),NORM.INV(RAND(),LOOKUP(Y298,Inputs!$J$6:$J$9,Inputs!$G$6:$G$9),LOOKUP(Y298,Inputs!$J$6:$J$9,Inputs!$H$6:$H$9))),0),"" )</f>
        <v/>
      </c>
      <c r="P298" s="31">
        <f>IF($A298&lt;=Inputs!$B$13,RAND(),"")</f>
        <v/>
      </c>
      <c r="Q298" s="31">
        <f>IF($A298&lt;=Inputs!$B$13,RAND(),"")</f>
        <v/>
      </c>
      <c r="R298" s="31">
        <f>IF($A298&lt;=Inputs!$B$13,RAND(),"")</f>
        <v/>
      </c>
      <c r="S298" s="31">
        <f>IF($A298&lt;=Inputs!$B$13,RAND(),"")</f>
        <v/>
      </c>
      <c r="T298" s="31">
        <f>IF($A298&lt;=Inputs!$B$13,RAND(),"")</f>
        <v/>
      </c>
      <c r="U298" s="31">
        <f>IF($A298&lt;=Inputs!$B$13,RAND(),"")</f>
        <v/>
      </c>
      <c r="V298" s="31">
        <f>IF($A298&lt;=Inputs!$B$13,RAND(),"")</f>
        <v/>
      </c>
      <c r="W298" s="31">
        <f>IF($A298&lt;=Inputs!$B$13,RAND(),"")</f>
        <v/>
      </c>
      <c r="X298" s="31">
        <f>IF($A298&lt;=Inputs!$B$13,RAND(),"")</f>
        <v/>
      </c>
      <c r="Y298" s="31">
        <f>IF($A298&lt;=Inputs!$B$13,RAND(),"")</f>
        <v/>
      </c>
    </row>
    <row r="299">
      <c r="A299" t="n">
        <v>294</v>
      </c>
      <c r="B299" s="26">
        <f>IF($A299&lt;=Inputs!$B$13,IF(Inputs!$B$8&gt;0,SUM(F299:O299)/Inputs!$B$8,0),"")</f>
        <v/>
      </c>
      <c r="C299" s="27">
        <f>IF($A299&lt;=Inputs!$B$13,B299/100,"")</f>
        <v/>
      </c>
      <c r="D299" s="28">
        <f>IF($A299&lt;=Inputs!$B$13,C299*Inputs!$B$7,"")</f>
        <v/>
      </c>
      <c r="E299" s="29">
        <f>IF($A299&lt;=Inputs!$B$13,IF(D299&gt;0,1,0),"")</f>
        <v/>
      </c>
      <c r="F299" s="26">
        <f>IF($A299&lt;=Inputs!$B$13,IF(1&lt;=Inputs!$B$8,IF(Inputs!$B$12&gt;0,MAX(MIN(NORM.INV(RAND(),LOOKUP(P299,Inputs!$J$6:$J$9,Inputs!$G$6:$G$9),LOOKUP(P299,Inputs!$J$6:$J$9,Inputs!$H$6:$H$9)),Inputs!$B$12),-Inputs!$B$12),NORM.INV(RAND(),LOOKUP(P299,Inputs!$J$6:$J$9,Inputs!$G$6:$G$9),LOOKUP(P299,Inputs!$J$6:$J$9,Inputs!$H$6:$H$9))),0),"" )</f>
        <v/>
      </c>
      <c r="G299" s="26">
        <f>IF($A299&lt;=Inputs!$B$13,IF(2&lt;=Inputs!$B$8,IF(Inputs!$B$12&gt;0,MAX(MIN(NORM.INV(RAND(),LOOKUP(Q299,Inputs!$J$6:$J$9,Inputs!$G$6:$G$9),LOOKUP(Q299,Inputs!$J$6:$J$9,Inputs!$H$6:$H$9)),Inputs!$B$12),-Inputs!$B$12),NORM.INV(RAND(),LOOKUP(Q299,Inputs!$J$6:$J$9,Inputs!$G$6:$G$9),LOOKUP(Q299,Inputs!$J$6:$J$9,Inputs!$H$6:$H$9))),0),"" )</f>
        <v/>
      </c>
      <c r="H299" s="26">
        <f>IF($A299&lt;=Inputs!$B$13,IF(3&lt;=Inputs!$B$8,IF(Inputs!$B$12&gt;0,MAX(MIN(NORM.INV(RAND(),LOOKUP(R299,Inputs!$J$6:$J$9,Inputs!$G$6:$G$9),LOOKUP(R299,Inputs!$J$6:$J$9,Inputs!$H$6:$H$9)),Inputs!$B$12),-Inputs!$B$12),NORM.INV(RAND(),LOOKUP(R299,Inputs!$J$6:$J$9,Inputs!$G$6:$G$9),LOOKUP(R299,Inputs!$J$6:$J$9,Inputs!$H$6:$H$9))),0),"" )</f>
        <v/>
      </c>
      <c r="I299" s="26">
        <f>IF($A299&lt;=Inputs!$B$13,IF(4&lt;=Inputs!$B$8,IF(Inputs!$B$12&gt;0,MAX(MIN(NORM.INV(RAND(),LOOKUP(S299,Inputs!$J$6:$J$9,Inputs!$G$6:$G$9),LOOKUP(S299,Inputs!$J$6:$J$9,Inputs!$H$6:$H$9)),Inputs!$B$12),-Inputs!$B$12),NORM.INV(RAND(),LOOKUP(S299,Inputs!$J$6:$J$9,Inputs!$G$6:$G$9),LOOKUP(S299,Inputs!$J$6:$J$9,Inputs!$H$6:$H$9))),0),"" )</f>
        <v/>
      </c>
      <c r="J299" s="26">
        <f>IF($A299&lt;=Inputs!$B$13,IF(5&lt;=Inputs!$B$8,IF(Inputs!$B$12&gt;0,MAX(MIN(NORM.INV(RAND(),LOOKUP(T299,Inputs!$J$6:$J$9,Inputs!$G$6:$G$9),LOOKUP(T299,Inputs!$J$6:$J$9,Inputs!$H$6:$H$9)),Inputs!$B$12),-Inputs!$B$12),NORM.INV(RAND(),LOOKUP(T299,Inputs!$J$6:$J$9,Inputs!$G$6:$G$9),LOOKUP(T299,Inputs!$J$6:$J$9,Inputs!$H$6:$H$9))),0),"" )</f>
        <v/>
      </c>
      <c r="K299" s="26">
        <f>IF($A299&lt;=Inputs!$B$13,IF(6&lt;=Inputs!$B$8,IF(Inputs!$B$12&gt;0,MAX(MIN(NORM.INV(RAND(),LOOKUP(U299,Inputs!$J$6:$J$9,Inputs!$G$6:$G$9),LOOKUP(U299,Inputs!$J$6:$J$9,Inputs!$H$6:$H$9)),Inputs!$B$12),-Inputs!$B$12),NORM.INV(RAND(),LOOKUP(U299,Inputs!$J$6:$J$9,Inputs!$G$6:$G$9),LOOKUP(U299,Inputs!$J$6:$J$9,Inputs!$H$6:$H$9))),0),"" )</f>
        <v/>
      </c>
      <c r="L299" s="26">
        <f>IF($A299&lt;=Inputs!$B$13,IF(7&lt;=Inputs!$B$8,IF(Inputs!$B$12&gt;0,MAX(MIN(NORM.INV(RAND(),LOOKUP(V299,Inputs!$J$6:$J$9,Inputs!$G$6:$G$9),LOOKUP(V299,Inputs!$J$6:$J$9,Inputs!$H$6:$H$9)),Inputs!$B$12),-Inputs!$B$12),NORM.INV(RAND(),LOOKUP(V299,Inputs!$J$6:$J$9,Inputs!$G$6:$G$9),LOOKUP(V299,Inputs!$J$6:$J$9,Inputs!$H$6:$H$9))),0),"" )</f>
        <v/>
      </c>
      <c r="M299" s="26">
        <f>IF($A299&lt;=Inputs!$B$13,IF(8&lt;=Inputs!$B$8,IF(Inputs!$B$12&gt;0,MAX(MIN(NORM.INV(RAND(),LOOKUP(W299,Inputs!$J$6:$J$9,Inputs!$G$6:$G$9),LOOKUP(W299,Inputs!$J$6:$J$9,Inputs!$H$6:$H$9)),Inputs!$B$12),-Inputs!$B$12),NORM.INV(RAND(),LOOKUP(W299,Inputs!$J$6:$J$9,Inputs!$G$6:$G$9),LOOKUP(W299,Inputs!$J$6:$J$9,Inputs!$H$6:$H$9))),0),"" )</f>
        <v/>
      </c>
      <c r="N299" s="26">
        <f>IF($A299&lt;=Inputs!$B$13,IF(9&lt;=Inputs!$B$8,IF(Inputs!$B$12&gt;0,MAX(MIN(NORM.INV(RAND(),LOOKUP(X299,Inputs!$J$6:$J$9,Inputs!$G$6:$G$9),LOOKUP(X299,Inputs!$J$6:$J$9,Inputs!$H$6:$H$9)),Inputs!$B$12),-Inputs!$B$12),NORM.INV(RAND(),LOOKUP(X299,Inputs!$J$6:$J$9,Inputs!$G$6:$G$9),LOOKUP(X299,Inputs!$J$6:$J$9,Inputs!$H$6:$H$9))),0),"" )</f>
        <v/>
      </c>
      <c r="O299" s="26">
        <f>IF($A299&lt;=Inputs!$B$13,IF(10&lt;=Inputs!$B$8,IF(Inputs!$B$12&gt;0,MAX(MIN(NORM.INV(RAND(),LOOKUP(Y299,Inputs!$J$6:$J$9,Inputs!$G$6:$G$9),LOOKUP(Y299,Inputs!$J$6:$J$9,Inputs!$H$6:$H$9)),Inputs!$B$12),-Inputs!$B$12),NORM.INV(RAND(),LOOKUP(Y299,Inputs!$J$6:$J$9,Inputs!$G$6:$G$9),LOOKUP(Y299,Inputs!$J$6:$J$9,Inputs!$H$6:$H$9))),0),"" )</f>
        <v/>
      </c>
      <c r="P299" s="31">
        <f>IF($A299&lt;=Inputs!$B$13,RAND(),"")</f>
        <v/>
      </c>
      <c r="Q299" s="31">
        <f>IF($A299&lt;=Inputs!$B$13,RAND(),"")</f>
        <v/>
      </c>
      <c r="R299" s="31">
        <f>IF($A299&lt;=Inputs!$B$13,RAND(),"")</f>
        <v/>
      </c>
      <c r="S299" s="31">
        <f>IF($A299&lt;=Inputs!$B$13,RAND(),"")</f>
        <v/>
      </c>
      <c r="T299" s="31">
        <f>IF($A299&lt;=Inputs!$B$13,RAND(),"")</f>
        <v/>
      </c>
      <c r="U299" s="31">
        <f>IF($A299&lt;=Inputs!$B$13,RAND(),"")</f>
        <v/>
      </c>
      <c r="V299" s="31">
        <f>IF($A299&lt;=Inputs!$B$13,RAND(),"")</f>
        <v/>
      </c>
      <c r="W299" s="31">
        <f>IF($A299&lt;=Inputs!$B$13,RAND(),"")</f>
        <v/>
      </c>
      <c r="X299" s="31">
        <f>IF($A299&lt;=Inputs!$B$13,RAND(),"")</f>
        <v/>
      </c>
      <c r="Y299" s="31">
        <f>IF($A299&lt;=Inputs!$B$13,RAND(),"")</f>
        <v/>
      </c>
    </row>
    <row r="300">
      <c r="A300" t="n">
        <v>295</v>
      </c>
      <c r="B300" s="26">
        <f>IF($A300&lt;=Inputs!$B$13,IF(Inputs!$B$8&gt;0,SUM(F300:O300)/Inputs!$B$8,0),"")</f>
        <v/>
      </c>
      <c r="C300" s="27">
        <f>IF($A300&lt;=Inputs!$B$13,B300/100,"")</f>
        <v/>
      </c>
      <c r="D300" s="28">
        <f>IF($A300&lt;=Inputs!$B$13,C300*Inputs!$B$7,"")</f>
        <v/>
      </c>
      <c r="E300" s="29">
        <f>IF($A300&lt;=Inputs!$B$13,IF(D300&gt;0,1,0),"")</f>
        <v/>
      </c>
      <c r="F300" s="26">
        <f>IF($A300&lt;=Inputs!$B$13,IF(1&lt;=Inputs!$B$8,IF(Inputs!$B$12&gt;0,MAX(MIN(NORM.INV(RAND(),LOOKUP(P300,Inputs!$J$6:$J$9,Inputs!$G$6:$G$9),LOOKUP(P300,Inputs!$J$6:$J$9,Inputs!$H$6:$H$9)),Inputs!$B$12),-Inputs!$B$12),NORM.INV(RAND(),LOOKUP(P300,Inputs!$J$6:$J$9,Inputs!$G$6:$G$9),LOOKUP(P300,Inputs!$J$6:$J$9,Inputs!$H$6:$H$9))),0),"" )</f>
        <v/>
      </c>
      <c r="G300" s="26">
        <f>IF($A300&lt;=Inputs!$B$13,IF(2&lt;=Inputs!$B$8,IF(Inputs!$B$12&gt;0,MAX(MIN(NORM.INV(RAND(),LOOKUP(Q300,Inputs!$J$6:$J$9,Inputs!$G$6:$G$9),LOOKUP(Q300,Inputs!$J$6:$J$9,Inputs!$H$6:$H$9)),Inputs!$B$12),-Inputs!$B$12),NORM.INV(RAND(),LOOKUP(Q300,Inputs!$J$6:$J$9,Inputs!$G$6:$G$9),LOOKUP(Q300,Inputs!$J$6:$J$9,Inputs!$H$6:$H$9))),0),"" )</f>
        <v/>
      </c>
      <c r="H300" s="26">
        <f>IF($A300&lt;=Inputs!$B$13,IF(3&lt;=Inputs!$B$8,IF(Inputs!$B$12&gt;0,MAX(MIN(NORM.INV(RAND(),LOOKUP(R300,Inputs!$J$6:$J$9,Inputs!$G$6:$G$9),LOOKUP(R300,Inputs!$J$6:$J$9,Inputs!$H$6:$H$9)),Inputs!$B$12),-Inputs!$B$12),NORM.INV(RAND(),LOOKUP(R300,Inputs!$J$6:$J$9,Inputs!$G$6:$G$9),LOOKUP(R300,Inputs!$J$6:$J$9,Inputs!$H$6:$H$9))),0),"" )</f>
        <v/>
      </c>
      <c r="I300" s="26">
        <f>IF($A300&lt;=Inputs!$B$13,IF(4&lt;=Inputs!$B$8,IF(Inputs!$B$12&gt;0,MAX(MIN(NORM.INV(RAND(),LOOKUP(S300,Inputs!$J$6:$J$9,Inputs!$G$6:$G$9),LOOKUP(S300,Inputs!$J$6:$J$9,Inputs!$H$6:$H$9)),Inputs!$B$12),-Inputs!$B$12),NORM.INV(RAND(),LOOKUP(S300,Inputs!$J$6:$J$9,Inputs!$G$6:$G$9),LOOKUP(S300,Inputs!$J$6:$J$9,Inputs!$H$6:$H$9))),0),"" )</f>
        <v/>
      </c>
      <c r="J300" s="26">
        <f>IF($A300&lt;=Inputs!$B$13,IF(5&lt;=Inputs!$B$8,IF(Inputs!$B$12&gt;0,MAX(MIN(NORM.INV(RAND(),LOOKUP(T300,Inputs!$J$6:$J$9,Inputs!$G$6:$G$9),LOOKUP(T300,Inputs!$J$6:$J$9,Inputs!$H$6:$H$9)),Inputs!$B$12),-Inputs!$B$12),NORM.INV(RAND(),LOOKUP(T300,Inputs!$J$6:$J$9,Inputs!$G$6:$G$9),LOOKUP(T300,Inputs!$J$6:$J$9,Inputs!$H$6:$H$9))),0),"" )</f>
        <v/>
      </c>
      <c r="K300" s="26">
        <f>IF($A300&lt;=Inputs!$B$13,IF(6&lt;=Inputs!$B$8,IF(Inputs!$B$12&gt;0,MAX(MIN(NORM.INV(RAND(),LOOKUP(U300,Inputs!$J$6:$J$9,Inputs!$G$6:$G$9),LOOKUP(U300,Inputs!$J$6:$J$9,Inputs!$H$6:$H$9)),Inputs!$B$12),-Inputs!$B$12),NORM.INV(RAND(),LOOKUP(U300,Inputs!$J$6:$J$9,Inputs!$G$6:$G$9),LOOKUP(U300,Inputs!$J$6:$J$9,Inputs!$H$6:$H$9))),0),"" )</f>
        <v/>
      </c>
      <c r="L300" s="26">
        <f>IF($A300&lt;=Inputs!$B$13,IF(7&lt;=Inputs!$B$8,IF(Inputs!$B$12&gt;0,MAX(MIN(NORM.INV(RAND(),LOOKUP(V300,Inputs!$J$6:$J$9,Inputs!$G$6:$G$9),LOOKUP(V300,Inputs!$J$6:$J$9,Inputs!$H$6:$H$9)),Inputs!$B$12),-Inputs!$B$12),NORM.INV(RAND(),LOOKUP(V300,Inputs!$J$6:$J$9,Inputs!$G$6:$G$9),LOOKUP(V300,Inputs!$J$6:$J$9,Inputs!$H$6:$H$9))),0),"" )</f>
        <v/>
      </c>
      <c r="M300" s="26">
        <f>IF($A300&lt;=Inputs!$B$13,IF(8&lt;=Inputs!$B$8,IF(Inputs!$B$12&gt;0,MAX(MIN(NORM.INV(RAND(),LOOKUP(W300,Inputs!$J$6:$J$9,Inputs!$G$6:$G$9),LOOKUP(W300,Inputs!$J$6:$J$9,Inputs!$H$6:$H$9)),Inputs!$B$12),-Inputs!$B$12),NORM.INV(RAND(),LOOKUP(W300,Inputs!$J$6:$J$9,Inputs!$G$6:$G$9),LOOKUP(W300,Inputs!$J$6:$J$9,Inputs!$H$6:$H$9))),0),"" )</f>
        <v/>
      </c>
      <c r="N300" s="26">
        <f>IF($A300&lt;=Inputs!$B$13,IF(9&lt;=Inputs!$B$8,IF(Inputs!$B$12&gt;0,MAX(MIN(NORM.INV(RAND(),LOOKUP(X300,Inputs!$J$6:$J$9,Inputs!$G$6:$G$9),LOOKUP(X300,Inputs!$J$6:$J$9,Inputs!$H$6:$H$9)),Inputs!$B$12),-Inputs!$B$12),NORM.INV(RAND(),LOOKUP(X300,Inputs!$J$6:$J$9,Inputs!$G$6:$G$9),LOOKUP(X300,Inputs!$J$6:$J$9,Inputs!$H$6:$H$9))),0),"" )</f>
        <v/>
      </c>
      <c r="O300" s="26">
        <f>IF($A300&lt;=Inputs!$B$13,IF(10&lt;=Inputs!$B$8,IF(Inputs!$B$12&gt;0,MAX(MIN(NORM.INV(RAND(),LOOKUP(Y300,Inputs!$J$6:$J$9,Inputs!$G$6:$G$9),LOOKUP(Y300,Inputs!$J$6:$J$9,Inputs!$H$6:$H$9)),Inputs!$B$12),-Inputs!$B$12),NORM.INV(RAND(),LOOKUP(Y300,Inputs!$J$6:$J$9,Inputs!$G$6:$G$9),LOOKUP(Y300,Inputs!$J$6:$J$9,Inputs!$H$6:$H$9))),0),"" )</f>
        <v/>
      </c>
      <c r="P300" s="31">
        <f>IF($A300&lt;=Inputs!$B$13,RAND(),"")</f>
        <v/>
      </c>
      <c r="Q300" s="31">
        <f>IF($A300&lt;=Inputs!$B$13,RAND(),"")</f>
        <v/>
      </c>
      <c r="R300" s="31">
        <f>IF($A300&lt;=Inputs!$B$13,RAND(),"")</f>
        <v/>
      </c>
      <c r="S300" s="31">
        <f>IF($A300&lt;=Inputs!$B$13,RAND(),"")</f>
        <v/>
      </c>
      <c r="T300" s="31">
        <f>IF($A300&lt;=Inputs!$B$13,RAND(),"")</f>
        <v/>
      </c>
      <c r="U300" s="31">
        <f>IF($A300&lt;=Inputs!$B$13,RAND(),"")</f>
        <v/>
      </c>
      <c r="V300" s="31">
        <f>IF($A300&lt;=Inputs!$B$13,RAND(),"")</f>
        <v/>
      </c>
      <c r="W300" s="31">
        <f>IF($A300&lt;=Inputs!$B$13,RAND(),"")</f>
        <v/>
      </c>
      <c r="X300" s="31">
        <f>IF($A300&lt;=Inputs!$B$13,RAND(),"")</f>
        <v/>
      </c>
      <c r="Y300" s="31">
        <f>IF($A300&lt;=Inputs!$B$13,RAND(),"")</f>
        <v/>
      </c>
    </row>
    <row r="301">
      <c r="A301" t="n">
        <v>296</v>
      </c>
      <c r="B301" s="26">
        <f>IF($A301&lt;=Inputs!$B$13,IF(Inputs!$B$8&gt;0,SUM(F301:O301)/Inputs!$B$8,0),"")</f>
        <v/>
      </c>
      <c r="C301" s="27">
        <f>IF($A301&lt;=Inputs!$B$13,B301/100,"")</f>
        <v/>
      </c>
      <c r="D301" s="28">
        <f>IF($A301&lt;=Inputs!$B$13,C301*Inputs!$B$7,"")</f>
        <v/>
      </c>
      <c r="E301" s="29">
        <f>IF($A301&lt;=Inputs!$B$13,IF(D301&gt;0,1,0),"")</f>
        <v/>
      </c>
      <c r="F301" s="26">
        <f>IF($A301&lt;=Inputs!$B$13,IF(1&lt;=Inputs!$B$8,IF(Inputs!$B$12&gt;0,MAX(MIN(NORM.INV(RAND(),LOOKUP(P301,Inputs!$J$6:$J$9,Inputs!$G$6:$G$9),LOOKUP(P301,Inputs!$J$6:$J$9,Inputs!$H$6:$H$9)),Inputs!$B$12),-Inputs!$B$12),NORM.INV(RAND(),LOOKUP(P301,Inputs!$J$6:$J$9,Inputs!$G$6:$G$9),LOOKUP(P301,Inputs!$J$6:$J$9,Inputs!$H$6:$H$9))),0),"" )</f>
        <v/>
      </c>
      <c r="G301" s="26">
        <f>IF($A301&lt;=Inputs!$B$13,IF(2&lt;=Inputs!$B$8,IF(Inputs!$B$12&gt;0,MAX(MIN(NORM.INV(RAND(),LOOKUP(Q301,Inputs!$J$6:$J$9,Inputs!$G$6:$G$9),LOOKUP(Q301,Inputs!$J$6:$J$9,Inputs!$H$6:$H$9)),Inputs!$B$12),-Inputs!$B$12),NORM.INV(RAND(),LOOKUP(Q301,Inputs!$J$6:$J$9,Inputs!$G$6:$G$9),LOOKUP(Q301,Inputs!$J$6:$J$9,Inputs!$H$6:$H$9))),0),"" )</f>
        <v/>
      </c>
      <c r="H301" s="26">
        <f>IF($A301&lt;=Inputs!$B$13,IF(3&lt;=Inputs!$B$8,IF(Inputs!$B$12&gt;0,MAX(MIN(NORM.INV(RAND(),LOOKUP(R301,Inputs!$J$6:$J$9,Inputs!$G$6:$G$9),LOOKUP(R301,Inputs!$J$6:$J$9,Inputs!$H$6:$H$9)),Inputs!$B$12),-Inputs!$B$12),NORM.INV(RAND(),LOOKUP(R301,Inputs!$J$6:$J$9,Inputs!$G$6:$G$9),LOOKUP(R301,Inputs!$J$6:$J$9,Inputs!$H$6:$H$9))),0),"" )</f>
        <v/>
      </c>
      <c r="I301" s="26">
        <f>IF($A301&lt;=Inputs!$B$13,IF(4&lt;=Inputs!$B$8,IF(Inputs!$B$12&gt;0,MAX(MIN(NORM.INV(RAND(),LOOKUP(S301,Inputs!$J$6:$J$9,Inputs!$G$6:$G$9),LOOKUP(S301,Inputs!$J$6:$J$9,Inputs!$H$6:$H$9)),Inputs!$B$12),-Inputs!$B$12),NORM.INV(RAND(),LOOKUP(S301,Inputs!$J$6:$J$9,Inputs!$G$6:$G$9),LOOKUP(S301,Inputs!$J$6:$J$9,Inputs!$H$6:$H$9))),0),"" )</f>
        <v/>
      </c>
      <c r="J301" s="26">
        <f>IF($A301&lt;=Inputs!$B$13,IF(5&lt;=Inputs!$B$8,IF(Inputs!$B$12&gt;0,MAX(MIN(NORM.INV(RAND(),LOOKUP(T301,Inputs!$J$6:$J$9,Inputs!$G$6:$G$9),LOOKUP(T301,Inputs!$J$6:$J$9,Inputs!$H$6:$H$9)),Inputs!$B$12),-Inputs!$B$12),NORM.INV(RAND(),LOOKUP(T301,Inputs!$J$6:$J$9,Inputs!$G$6:$G$9),LOOKUP(T301,Inputs!$J$6:$J$9,Inputs!$H$6:$H$9))),0),"" )</f>
        <v/>
      </c>
      <c r="K301" s="26">
        <f>IF($A301&lt;=Inputs!$B$13,IF(6&lt;=Inputs!$B$8,IF(Inputs!$B$12&gt;0,MAX(MIN(NORM.INV(RAND(),LOOKUP(U301,Inputs!$J$6:$J$9,Inputs!$G$6:$G$9),LOOKUP(U301,Inputs!$J$6:$J$9,Inputs!$H$6:$H$9)),Inputs!$B$12),-Inputs!$B$12),NORM.INV(RAND(),LOOKUP(U301,Inputs!$J$6:$J$9,Inputs!$G$6:$G$9),LOOKUP(U301,Inputs!$J$6:$J$9,Inputs!$H$6:$H$9))),0),"" )</f>
        <v/>
      </c>
      <c r="L301" s="26">
        <f>IF($A301&lt;=Inputs!$B$13,IF(7&lt;=Inputs!$B$8,IF(Inputs!$B$12&gt;0,MAX(MIN(NORM.INV(RAND(),LOOKUP(V301,Inputs!$J$6:$J$9,Inputs!$G$6:$G$9),LOOKUP(V301,Inputs!$J$6:$J$9,Inputs!$H$6:$H$9)),Inputs!$B$12),-Inputs!$B$12),NORM.INV(RAND(),LOOKUP(V301,Inputs!$J$6:$J$9,Inputs!$G$6:$G$9),LOOKUP(V301,Inputs!$J$6:$J$9,Inputs!$H$6:$H$9))),0),"" )</f>
        <v/>
      </c>
      <c r="M301" s="26">
        <f>IF($A301&lt;=Inputs!$B$13,IF(8&lt;=Inputs!$B$8,IF(Inputs!$B$12&gt;0,MAX(MIN(NORM.INV(RAND(),LOOKUP(W301,Inputs!$J$6:$J$9,Inputs!$G$6:$G$9),LOOKUP(W301,Inputs!$J$6:$J$9,Inputs!$H$6:$H$9)),Inputs!$B$12),-Inputs!$B$12),NORM.INV(RAND(),LOOKUP(W301,Inputs!$J$6:$J$9,Inputs!$G$6:$G$9),LOOKUP(W301,Inputs!$J$6:$J$9,Inputs!$H$6:$H$9))),0),"" )</f>
        <v/>
      </c>
      <c r="N301" s="26">
        <f>IF($A301&lt;=Inputs!$B$13,IF(9&lt;=Inputs!$B$8,IF(Inputs!$B$12&gt;0,MAX(MIN(NORM.INV(RAND(),LOOKUP(X301,Inputs!$J$6:$J$9,Inputs!$G$6:$G$9),LOOKUP(X301,Inputs!$J$6:$J$9,Inputs!$H$6:$H$9)),Inputs!$B$12),-Inputs!$B$12),NORM.INV(RAND(),LOOKUP(X301,Inputs!$J$6:$J$9,Inputs!$G$6:$G$9),LOOKUP(X301,Inputs!$J$6:$J$9,Inputs!$H$6:$H$9))),0),"" )</f>
        <v/>
      </c>
      <c r="O301" s="26">
        <f>IF($A301&lt;=Inputs!$B$13,IF(10&lt;=Inputs!$B$8,IF(Inputs!$B$12&gt;0,MAX(MIN(NORM.INV(RAND(),LOOKUP(Y301,Inputs!$J$6:$J$9,Inputs!$G$6:$G$9),LOOKUP(Y301,Inputs!$J$6:$J$9,Inputs!$H$6:$H$9)),Inputs!$B$12),-Inputs!$B$12),NORM.INV(RAND(),LOOKUP(Y301,Inputs!$J$6:$J$9,Inputs!$G$6:$G$9),LOOKUP(Y301,Inputs!$J$6:$J$9,Inputs!$H$6:$H$9))),0),"" )</f>
        <v/>
      </c>
      <c r="P301" s="31">
        <f>IF($A301&lt;=Inputs!$B$13,RAND(),"")</f>
        <v/>
      </c>
      <c r="Q301" s="31">
        <f>IF($A301&lt;=Inputs!$B$13,RAND(),"")</f>
        <v/>
      </c>
      <c r="R301" s="31">
        <f>IF($A301&lt;=Inputs!$B$13,RAND(),"")</f>
        <v/>
      </c>
      <c r="S301" s="31">
        <f>IF($A301&lt;=Inputs!$B$13,RAND(),"")</f>
        <v/>
      </c>
      <c r="T301" s="31">
        <f>IF($A301&lt;=Inputs!$B$13,RAND(),"")</f>
        <v/>
      </c>
      <c r="U301" s="31">
        <f>IF($A301&lt;=Inputs!$B$13,RAND(),"")</f>
        <v/>
      </c>
      <c r="V301" s="31">
        <f>IF($A301&lt;=Inputs!$B$13,RAND(),"")</f>
        <v/>
      </c>
      <c r="W301" s="31">
        <f>IF($A301&lt;=Inputs!$B$13,RAND(),"")</f>
        <v/>
      </c>
      <c r="X301" s="31">
        <f>IF($A301&lt;=Inputs!$B$13,RAND(),"")</f>
        <v/>
      </c>
      <c r="Y301" s="31">
        <f>IF($A301&lt;=Inputs!$B$13,RAND(),"")</f>
        <v/>
      </c>
    </row>
    <row r="302">
      <c r="A302" t="n">
        <v>297</v>
      </c>
      <c r="B302" s="26">
        <f>IF($A302&lt;=Inputs!$B$13,IF(Inputs!$B$8&gt;0,SUM(F302:O302)/Inputs!$B$8,0),"")</f>
        <v/>
      </c>
      <c r="C302" s="27">
        <f>IF($A302&lt;=Inputs!$B$13,B302/100,"")</f>
        <v/>
      </c>
      <c r="D302" s="28">
        <f>IF($A302&lt;=Inputs!$B$13,C302*Inputs!$B$7,"")</f>
        <v/>
      </c>
      <c r="E302" s="29">
        <f>IF($A302&lt;=Inputs!$B$13,IF(D302&gt;0,1,0),"")</f>
        <v/>
      </c>
      <c r="F302" s="26">
        <f>IF($A302&lt;=Inputs!$B$13,IF(1&lt;=Inputs!$B$8,IF(Inputs!$B$12&gt;0,MAX(MIN(NORM.INV(RAND(),LOOKUP(P302,Inputs!$J$6:$J$9,Inputs!$G$6:$G$9),LOOKUP(P302,Inputs!$J$6:$J$9,Inputs!$H$6:$H$9)),Inputs!$B$12),-Inputs!$B$12),NORM.INV(RAND(),LOOKUP(P302,Inputs!$J$6:$J$9,Inputs!$G$6:$G$9),LOOKUP(P302,Inputs!$J$6:$J$9,Inputs!$H$6:$H$9))),0),"" )</f>
        <v/>
      </c>
      <c r="G302" s="26">
        <f>IF($A302&lt;=Inputs!$B$13,IF(2&lt;=Inputs!$B$8,IF(Inputs!$B$12&gt;0,MAX(MIN(NORM.INV(RAND(),LOOKUP(Q302,Inputs!$J$6:$J$9,Inputs!$G$6:$G$9),LOOKUP(Q302,Inputs!$J$6:$J$9,Inputs!$H$6:$H$9)),Inputs!$B$12),-Inputs!$B$12),NORM.INV(RAND(),LOOKUP(Q302,Inputs!$J$6:$J$9,Inputs!$G$6:$G$9),LOOKUP(Q302,Inputs!$J$6:$J$9,Inputs!$H$6:$H$9))),0),"" )</f>
        <v/>
      </c>
      <c r="H302" s="26">
        <f>IF($A302&lt;=Inputs!$B$13,IF(3&lt;=Inputs!$B$8,IF(Inputs!$B$12&gt;0,MAX(MIN(NORM.INV(RAND(),LOOKUP(R302,Inputs!$J$6:$J$9,Inputs!$G$6:$G$9),LOOKUP(R302,Inputs!$J$6:$J$9,Inputs!$H$6:$H$9)),Inputs!$B$12),-Inputs!$B$12),NORM.INV(RAND(),LOOKUP(R302,Inputs!$J$6:$J$9,Inputs!$G$6:$G$9),LOOKUP(R302,Inputs!$J$6:$J$9,Inputs!$H$6:$H$9))),0),"" )</f>
        <v/>
      </c>
      <c r="I302" s="26">
        <f>IF($A302&lt;=Inputs!$B$13,IF(4&lt;=Inputs!$B$8,IF(Inputs!$B$12&gt;0,MAX(MIN(NORM.INV(RAND(),LOOKUP(S302,Inputs!$J$6:$J$9,Inputs!$G$6:$G$9),LOOKUP(S302,Inputs!$J$6:$J$9,Inputs!$H$6:$H$9)),Inputs!$B$12),-Inputs!$B$12),NORM.INV(RAND(),LOOKUP(S302,Inputs!$J$6:$J$9,Inputs!$G$6:$G$9),LOOKUP(S302,Inputs!$J$6:$J$9,Inputs!$H$6:$H$9))),0),"" )</f>
        <v/>
      </c>
      <c r="J302" s="26">
        <f>IF($A302&lt;=Inputs!$B$13,IF(5&lt;=Inputs!$B$8,IF(Inputs!$B$12&gt;0,MAX(MIN(NORM.INV(RAND(),LOOKUP(T302,Inputs!$J$6:$J$9,Inputs!$G$6:$G$9),LOOKUP(T302,Inputs!$J$6:$J$9,Inputs!$H$6:$H$9)),Inputs!$B$12),-Inputs!$B$12),NORM.INV(RAND(),LOOKUP(T302,Inputs!$J$6:$J$9,Inputs!$G$6:$G$9),LOOKUP(T302,Inputs!$J$6:$J$9,Inputs!$H$6:$H$9))),0),"" )</f>
        <v/>
      </c>
      <c r="K302" s="26">
        <f>IF($A302&lt;=Inputs!$B$13,IF(6&lt;=Inputs!$B$8,IF(Inputs!$B$12&gt;0,MAX(MIN(NORM.INV(RAND(),LOOKUP(U302,Inputs!$J$6:$J$9,Inputs!$G$6:$G$9),LOOKUP(U302,Inputs!$J$6:$J$9,Inputs!$H$6:$H$9)),Inputs!$B$12),-Inputs!$B$12),NORM.INV(RAND(),LOOKUP(U302,Inputs!$J$6:$J$9,Inputs!$G$6:$G$9),LOOKUP(U302,Inputs!$J$6:$J$9,Inputs!$H$6:$H$9))),0),"" )</f>
        <v/>
      </c>
      <c r="L302" s="26">
        <f>IF($A302&lt;=Inputs!$B$13,IF(7&lt;=Inputs!$B$8,IF(Inputs!$B$12&gt;0,MAX(MIN(NORM.INV(RAND(),LOOKUP(V302,Inputs!$J$6:$J$9,Inputs!$G$6:$G$9),LOOKUP(V302,Inputs!$J$6:$J$9,Inputs!$H$6:$H$9)),Inputs!$B$12),-Inputs!$B$12),NORM.INV(RAND(),LOOKUP(V302,Inputs!$J$6:$J$9,Inputs!$G$6:$G$9),LOOKUP(V302,Inputs!$J$6:$J$9,Inputs!$H$6:$H$9))),0),"" )</f>
        <v/>
      </c>
      <c r="M302" s="26">
        <f>IF($A302&lt;=Inputs!$B$13,IF(8&lt;=Inputs!$B$8,IF(Inputs!$B$12&gt;0,MAX(MIN(NORM.INV(RAND(),LOOKUP(W302,Inputs!$J$6:$J$9,Inputs!$G$6:$G$9),LOOKUP(W302,Inputs!$J$6:$J$9,Inputs!$H$6:$H$9)),Inputs!$B$12),-Inputs!$B$12),NORM.INV(RAND(),LOOKUP(W302,Inputs!$J$6:$J$9,Inputs!$G$6:$G$9),LOOKUP(W302,Inputs!$J$6:$J$9,Inputs!$H$6:$H$9))),0),"" )</f>
        <v/>
      </c>
      <c r="N302" s="26">
        <f>IF($A302&lt;=Inputs!$B$13,IF(9&lt;=Inputs!$B$8,IF(Inputs!$B$12&gt;0,MAX(MIN(NORM.INV(RAND(),LOOKUP(X302,Inputs!$J$6:$J$9,Inputs!$G$6:$G$9),LOOKUP(X302,Inputs!$J$6:$J$9,Inputs!$H$6:$H$9)),Inputs!$B$12),-Inputs!$B$12),NORM.INV(RAND(),LOOKUP(X302,Inputs!$J$6:$J$9,Inputs!$G$6:$G$9),LOOKUP(X302,Inputs!$J$6:$J$9,Inputs!$H$6:$H$9))),0),"" )</f>
        <v/>
      </c>
      <c r="O302" s="26">
        <f>IF($A302&lt;=Inputs!$B$13,IF(10&lt;=Inputs!$B$8,IF(Inputs!$B$12&gt;0,MAX(MIN(NORM.INV(RAND(),LOOKUP(Y302,Inputs!$J$6:$J$9,Inputs!$G$6:$G$9),LOOKUP(Y302,Inputs!$J$6:$J$9,Inputs!$H$6:$H$9)),Inputs!$B$12),-Inputs!$B$12),NORM.INV(RAND(),LOOKUP(Y302,Inputs!$J$6:$J$9,Inputs!$G$6:$G$9),LOOKUP(Y302,Inputs!$J$6:$J$9,Inputs!$H$6:$H$9))),0),"" )</f>
        <v/>
      </c>
      <c r="P302" s="31">
        <f>IF($A302&lt;=Inputs!$B$13,RAND(),"")</f>
        <v/>
      </c>
      <c r="Q302" s="31">
        <f>IF($A302&lt;=Inputs!$B$13,RAND(),"")</f>
        <v/>
      </c>
      <c r="R302" s="31">
        <f>IF($A302&lt;=Inputs!$B$13,RAND(),"")</f>
        <v/>
      </c>
      <c r="S302" s="31">
        <f>IF($A302&lt;=Inputs!$B$13,RAND(),"")</f>
        <v/>
      </c>
      <c r="T302" s="31">
        <f>IF($A302&lt;=Inputs!$B$13,RAND(),"")</f>
        <v/>
      </c>
      <c r="U302" s="31">
        <f>IF($A302&lt;=Inputs!$B$13,RAND(),"")</f>
        <v/>
      </c>
      <c r="V302" s="31">
        <f>IF($A302&lt;=Inputs!$B$13,RAND(),"")</f>
        <v/>
      </c>
      <c r="W302" s="31">
        <f>IF($A302&lt;=Inputs!$B$13,RAND(),"")</f>
        <v/>
      </c>
      <c r="X302" s="31">
        <f>IF($A302&lt;=Inputs!$B$13,RAND(),"")</f>
        <v/>
      </c>
      <c r="Y302" s="31">
        <f>IF($A302&lt;=Inputs!$B$13,RAND(),"")</f>
        <v/>
      </c>
    </row>
    <row r="303">
      <c r="A303" t="n">
        <v>298</v>
      </c>
      <c r="B303" s="26">
        <f>IF($A303&lt;=Inputs!$B$13,IF(Inputs!$B$8&gt;0,SUM(F303:O303)/Inputs!$B$8,0),"")</f>
        <v/>
      </c>
      <c r="C303" s="27">
        <f>IF($A303&lt;=Inputs!$B$13,B303/100,"")</f>
        <v/>
      </c>
      <c r="D303" s="28">
        <f>IF($A303&lt;=Inputs!$B$13,C303*Inputs!$B$7,"")</f>
        <v/>
      </c>
      <c r="E303" s="29">
        <f>IF($A303&lt;=Inputs!$B$13,IF(D303&gt;0,1,0),"")</f>
        <v/>
      </c>
      <c r="F303" s="26">
        <f>IF($A303&lt;=Inputs!$B$13,IF(1&lt;=Inputs!$B$8,IF(Inputs!$B$12&gt;0,MAX(MIN(NORM.INV(RAND(),LOOKUP(P303,Inputs!$J$6:$J$9,Inputs!$G$6:$G$9),LOOKUP(P303,Inputs!$J$6:$J$9,Inputs!$H$6:$H$9)),Inputs!$B$12),-Inputs!$B$12),NORM.INV(RAND(),LOOKUP(P303,Inputs!$J$6:$J$9,Inputs!$G$6:$G$9),LOOKUP(P303,Inputs!$J$6:$J$9,Inputs!$H$6:$H$9))),0),"" )</f>
        <v/>
      </c>
      <c r="G303" s="26">
        <f>IF($A303&lt;=Inputs!$B$13,IF(2&lt;=Inputs!$B$8,IF(Inputs!$B$12&gt;0,MAX(MIN(NORM.INV(RAND(),LOOKUP(Q303,Inputs!$J$6:$J$9,Inputs!$G$6:$G$9),LOOKUP(Q303,Inputs!$J$6:$J$9,Inputs!$H$6:$H$9)),Inputs!$B$12),-Inputs!$B$12),NORM.INV(RAND(),LOOKUP(Q303,Inputs!$J$6:$J$9,Inputs!$G$6:$G$9),LOOKUP(Q303,Inputs!$J$6:$J$9,Inputs!$H$6:$H$9))),0),"" )</f>
        <v/>
      </c>
      <c r="H303" s="26">
        <f>IF($A303&lt;=Inputs!$B$13,IF(3&lt;=Inputs!$B$8,IF(Inputs!$B$12&gt;0,MAX(MIN(NORM.INV(RAND(),LOOKUP(R303,Inputs!$J$6:$J$9,Inputs!$G$6:$G$9),LOOKUP(R303,Inputs!$J$6:$J$9,Inputs!$H$6:$H$9)),Inputs!$B$12),-Inputs!$B$12),NORM.INV(RAND(),LOOKUP(R303,Inputs!$J$6:$J$9,Inputs!$G$6:$G$9),LOOKUP(R303,Inputs!$J$6:$J$9,Inputs!$H$6:$H$9))),0),"" )</f>
        <v/>
      </c>
      <c r="I303" s="26">
        <f>IF($A303&lt;=Inputs!$B$13,IF(4&lt;=Inputs!$B$8,IF(Inputs!$B$12&gt;0,MAX(MIN(NORM.INV(RAND(),LOOKUP(S303,Inputs!$J$6:$J$9,Inputs!$G$6:$G$9),LOOKUP(S303,Inputs!$J$6:$J$9,Inputs!$H$6:$H$9)),Inputs!$B$12),-Inputs!$B$12),NORM.INV(RAND(),LOOKUP(S303,Inputs!$J$6:$J$9,Inputs!$G$6:$G$9),LOOKUP(S303,Inputs!$J$6:$J$9,Inputs!$H$6:$H$9))),0),"" )</f>
        <v/>
      </c>
      <c r="J303" s="26">
        <f>IF($A303&lt;=Inputs!$B$13,IF(5&lt;=Inputs!$B$8,IF(Inputs!$B$12&gt;0,MAX(MIN(NORM.INV(RAND(),LOOKUP(T303,Inputs!$J$6:$J$9,Inputs!$G$6:$G$9),LOOKUP(T303,Inputs!$J$6:$J$9,Inputs!$H$6:$H$9)),Inputs!$B$12),-Inputs!$B$12),NORM.INV(RAND(),LOOKUP(T303,Inputs!$J$6:$J$9,Inputs!$G$6:$G$9),LOOKUP(T303,Inputs!$J$6:$J$9,Inputs!$H$6:$H$9))),0),"" )</f>
        <v/>
      </c>
      <c r="K303" s="26">
        <f>IF($A303&lt;=Inputs!$B$13,IF(6&lt;=Inputs!$B$8,IF(Inputs!$B$12&gt;0,MAX(MIN(NORM.INV(RAND(),LOOKUP(U303,Inputs!$J$6:$J$9,Inputs!$G$6:$G$9),LOOKUP(U303,Inputs!$J$6:$J$9,Inputs!$H$6:$H$9)),Inputs!$B$12),-Inputs!$B$12),NORM.INV(RAND(),LOOKUP(U303,Inputs!$J$6:$J$9,Inputs!$G$6:$G$9),LOOKUP(U303,Inputs!$J$6:$J$9,Inputs!$H$6:$H$9))),0),"" )</f>
        <v/>
      </c>
      <c r="L303" s="26">
        <f>IF($A303&lt;=Inputs!$B$13,IF(7&lt;=Inputs!$B$8,IF(Inputs!$B$12&gt;0,MAX(MIN(NORM.INV(RAND(),LOOKUP(V303,Inputs!$J$6:$J$9,Inputs!$G$6:$G$9),LOOKUP(V303,Inputs!$J$6:$J$9,Inputs!$H$6:$H$9)),Inputs!$B$12),-Inputs!$B$12),NORM.INV(RAND(),LOOKUP(V303,Inputs!$J$6:$J$9,Inputs!$G$6:$G$9),LOOKUP(V303,Inputs!$J$6:$J$9,Inputs!$H$6:$H$9))),0),"" )</f>
        <v/>
      </c>
      <c r="M303" s="26">
        <f>IF($A303&lt;=Inputs!$B$13,IF(8&lt;=Inputs!$B$8,IF(Inputs!$B$12&gt;0,MAX(MIN(NORM.INV(RAND(),LOOKUP(W303,Inputs!$J$6:$J$9,Inputs!$G$6:$G$9),LOOKUP(W303,Inputs!$J$6:$J$9,Inputs!$H$6:$H$9)),Inputs!$B$12),-Inputs!$B$12),NORM.INV(RAND(),LOOKUP(W303,Inputs!$J$6:$J$9,Inputs!$G$6:$G$9),LOOKUP(W303,Inputs!$J$6:$J$9,Inputs!$H$6:$H$9))),0),"" )</f>
        <v/>
      </c>
      <c r="N303" s="26">
        <f>IF($A303&lt;=Inputs!$B$13,IF(9&lt;=Inputs!$B$8,IF(Inputs!$B$12&gt;0,MAX(MIN(NORM.INV(RAND(),LOOKUP(X303,Inputs!$J$6:$J$9,Inputs!$G$6:$G$9),LOOKUP(X303,Inputs!$J$6:$J$9,Inputs!$H$6:$H$9)),Inputs!$B$12),-Inputs!$B$12),NORM.INV(RAND(),LOOKUP(X303,Inputs!$J$6:$J$9,Inputs!$G$6:$G$9),LOOKUP(X303,Inputs!$J$6:$J$9,Inputs!$H$6:$H$9))),0),"" )</f>
        <v/>
      </c>
      <c r="O303" s="26">
        <f>IF($A303&lt;=Inputs!$B$13,IF(10&lt;=Inputs!$B$8,IF(Inputs!$B$12&gt;0,MAX(MIN(NORM.INV(RAND(),LOOKUP(Y303,Inputs!$J$6:$J$9,Inputs!$G$6:$G$9),LOOKUP(Y303,Inputs!$J$6:$J$9,Inputs!$H$6:$H$9)),Inputs!$B$12),-Inputs!$B$12),NORM.INV(RAND(),LOOKUP(Y303,Inputs!$J$6:$J$9,Inputs!$G$6:$G$9),LOOKUP(Y303,Inputs!$J$6:$J$9,Inputs!$H$6:$H$9))),0),"" )</f>
        <v/>
      </c>
      <c r="P303" s="31">
        <f>IF($A303&lt;=Inputs!$B$13,RAND(),"")</f>
        <v/>
      </c>
      <c r="Q303" s="31">
        <f>IF($A303&lt;=Inputs!$B$13,RAND(),"")</f>
        <v/>
      </c>
      <c r="R303" s="31">
        <f>IF($A303&lt;=Inputs!$B$13,RAND(),"")</f>
        <v/>
      </c>
      <c r="S303" s="31">
        <f>IF($A303&lt;=Inputs!$B$13,RAND(),"")</f>
        <v/>
      </c>
      <c r="T303" s="31">
        <f>IF($A303&lt;=Inputs!$B$13,RAND(),"")</f>
        <v/>
      </c>
      <c r="U303" s="31">
        <f>IF($A303&lt;=Inputs!$B$13,RAND(),"")</f>
        <v/>
      </c>
      <c r="V303" s="31">
        <f>IF($A303&lt;=Inputs!$B$13,RAND(),"")</f>
        <v/>
      </c>
      <c r="W303" s="31">
        <f>IF($A303&lt;=Inputs!$B$13,RAND(),"")</f>
        <v/>
      </c>
      <c r="X303" s="31">
        <f>IF($A303&lt;=Inputs!$B$13,RAND(),"")</f>
        <v/>
      </c>
      <c r="Y303" s="31">
        <f>IF($A303&lt;=Inputs!$B$13,RAND(),"")</f>
        <v/>
      </c>
    </row>
    <row r="304">
      <c r="A304" t="n">
        <v>299</v>
      </c>
      <c r="B304" s="26">
        <f>IF($A304&lt;=Inputs!$B$13,IF(Inputs!$B$8&gt;0,SUM(F304:O304)/Inputs!$B$8,0),"")</f>
        <v/>
      </c>
      <c r="C304" s="27">
        <f>IF($A304&lt;=Inputs!$B$13,B304/100,"")</f>
        <v/>
      </c>
      <c r="D304" s="28">
        <f>IF($A304&lt;=Inputs!$B$13,C304*Inputs!$B$7,"")</f>
        <v/>
      </c>
      <c r="E304" s="29">
        <f>IF($A304&lt;=Inputs!$B$13,IF(D304&gt;0,1,0),"")</f>
        <v/>
      </c>
      <c r="F304" s="26">
        <f>IF($A304&lt;=Inputs!$B$13,IF(1&lt;=Inputs!$B$8,IF(Inputs!$B$12&gt;0,MAX(MIN(NORM.INV(RAND(),LOOKUP(P304,Inputs!$J$6:$J$9,Inputs!$G$6:$G$9),LOOKUP(P304,Inputs!$J$6:$J$9,Inputs!$H$6:$H$9)),Inputs!$B$12),-Inputs!$B$12),NORM.INV(RAND(),LOOKUP(P304,Inputs!$J$6:$J$9,Inputs!$G$6:$G$9),LOOKUP(P304,Inputs!$J$6:$J$9,Inputs!$H$6:$H$9))),0),"" )</f>
        <v/>
      </c>
      <c r="G304" s="26">
        <f>IF($A304&lt;=Inputs!$B$13,IF(2&lt;=Inputs!$B$8,IF(Inputs!$B$12&gt;0,MAX(MIN(NORM.INV(RAND(),LOOKUP(Q304,Inputs!$J$6:$J$9,Inputs!$G$6:$G$9),LOOKUP(Q304,Inputs!$J$6:$J$9,Inputs!$H$6:$H$9)),Inputs!$B$12),-Inputs!$B$12),NORM.INV(RAND(),LOOKUP(Q304,Inputs!$J$6:$J$9,Inputs!$G$6:$G$9),LOOKUP(Q304,Inputs!$J$6:$J$9,Inputs!$H$6:$H$9))),0),"" )</f>
        <v/>
      </c>
      <c r="H304" s="26">
        <f>IF($A304&lt;=Inputs!$B$13,IF(3&lt;=Inputs!$B$8,IF(Inputs!$B$12&gt;0,MAX(MIN(NORM.INV(RAND(),LOOKUP(R304,Inputs!$J$6:$J$9,Inputs!$G$6:$G$9),LOOKUP(R304,Inputs!$J$6:$J$9,Inputs!$H$6:$H$9)),Inputs!$B$12),-Inputs!$B$12),NORM.INV(RAND(),LOOKUP(R304,Inputs!$J$6:$J$9,Inputs!$G$6:$G$9),LOOKUP(R304,Inputs!$J$6:$J$9,Inputs!$H$6:$H$9))),0),"" )</f>
        <v/>
      </c>
      <c r="I304" s="26">
        <f>IF($A304&lt;=Inputs!$B$13,IF(4&lt;=Inputs!$B$8,IF(Inputs!$B$12&gt;0,MAX(MIN(NORM.INV(RAND(),LOOKUP(S304,Inputs!$J$6:$J$9,Inputs!$G$6:$G$9),LOOKUP(S304,Inputs!$J$6:$J$9,Inputs!$H$6:$H$9)),Inputs!$B$12),-Inputs!$B$12),NORM.INV(RAND(),LOOKUP(S304,Inputs!$J$6:$J$9,Inputs!$G$6:$G$9),LOOKUP(S304,Inputs!$J$6:$J$9,Inputs!$H$6:$H$9))),0),"" )</f>
        <v/>
      </c>
      <c r="J304" s="26">
        <f>IF($A304&lt;=Inputs!$B$13,IF(5&lt;=Inputs!$B$8,IF(Inputs!$B$12&gt;0,MAX(MIN(NORM.INV(RAND(),LOOKUP(T304,Inputs!$J$6:$J$9,Inputs!$G$6:$G$9),LOOKUP(T304,Inputs!$J$6:$J$9,Inputs!$H$6:$H$9)),Inputs!$B$12),-Inputs!$B$12),NORM.INV(RAND(),LOOKUP(T304,Inputs!$J$6:$J$9,Inputs!$G$6:$G$9),LOOKUP(T304,Inputs!$J$6:$J$9,Inputs!$H$6:$H$9))),0),"" )</f>
        <v/>
      </c>
      <c r="K304" s="26">
        <f>IF($A304&lt;=Inputs!$B$13,IF(6&lt;=Inputs!$B$8,IF(Inputs!$B$12&gt;0,MAX(MIN(NORM.INV(RAND(),LOOKUP(U304,Inputs!$J$6:$J$9,Inputs!$G$6:$G$9),LOOKUP(U304,Inputs!$J$6:$J$9,Inputs!$H$6:$H$9)),Inputs!$B$12),-Inputs!$B$12),NORM.INV(RAND(),LOOKUP(U304,Inputs!$J$6:$J$9,Inputs!$G$6:$G$9),LOOKUP(U304,Inputs!$J$6:$J$9,Inputs!$H$6:$H$9))),0),"" )</f>
        <v/>
      </c>
      <c r="L304" s="26">
        <f>IF($A304&lt;=Inputs!$B$13,IF(7&lt;=Inputs!$B$8,IF(Inputs!$B$12&gt;0,MAX(MIN(NORM.INV(RAND(),LOOKUP(V304,Inputs!$J$6:$J$9,Inputs!$G$6:$G$9),LOOKUP(V304,Inputs!$J$6:$J$9,Inputs!$H$6:$H$9)),Inputs!$B$12),-Inputs!$B$12),NORM.INV(RAND(),LOOKUP(V304,Inputs!$J$6:$J$9,Inputs!$G$6:$G$9),LOOKUP(V304,Inputs!$J$6:$J$9,Inputs!$H$6:$H$9))),0),"" )</f>
        <v/>
      </c>
      <c r="M304" s="26">
        <f>IF($A304&lt;=Inputs!$B$13,IF(8&lt;=Inputs!$B$8,IF(Inputs!$B$12&gt;0,MAX(MIN(NORM.INV(RAND(),LOOKUP(W304,Inputs!$J$6:$J$9,Inputs!$G$6:$G$9),LOOKUP(W304,Inputs!$J$6:$J$9,Inputs!$H$6:$H$9)),Inputs!$B$12),-Inputs!$B$12),NORM.INV(RAND(),LOOKUP(W304,Inputs!$J$6:$J$9,Inputs!$G$6:$G$9),LOOKUP(W304,Inputs!$J$6:$J$9,Inputs!$H$6:$H$9))),0),"" )</f>
        <v/>
      </c>
      <c r="N304" s="26">
        <f>IF($A304&lt;=Inputs!$B$13,IF(9&lt;=Inputs!$B$8,IF(Inputs!$B$12&gt;0,MAX(MIN(NORM.INV(RAND(),LOOKUP(X304,Inputs!$J$6:$J$9,Inputs!$G$6:$G$9),LOOKUP(X304,Inputs!$J$6:$J$9,Inputs!$H$6:$H$9)),Inputs!$B$12),-Inputs!$B$12),NORM.INV(RAND(),LOOKUP(X304,Inputs!$J$6:$J$9,Inputs!$G$6:$G$9),LOOKUP(X304,Inputs!$J$6:$J$9,Inputs!$H$6:$H$9))),0),"" )</f>
        <v/>
      </c>
      <c r="O304" s="26">
        <f>IF($A304&lt;=Inputs!$B$13,IF(10&lt;=Inputs!$B$8,IF(Inputs!$B$12&gt;0,MAX(MIN(NORM.INV(RAND(),LOOKUP(Y304,Inputs!$J$6:$J$9,Inputs!$G$6:$G$9),LOOKUP(Y304,Inputs!$J$6:$J$9,Inputs!$H$6:$H$9)),Inputs!$B$12),-Inputs!$B$12),NORM.INV(RAND(),LOOKUP(Y304,Inputs!$J$6:$J$9,Inputs!$G$6:$G$9),LOOKUP(Y304,Inputs!$J$6:$J$9,Inputs!$H$6:$H$9))),0),"" )</f>
        <v/>
      </c>
      <c r="P304" s="31">
        <f>IF($A304&lt;=Inputs!$B$13,RAND(),"")</f>
        <v/>
      </c>
      <c r="Q304" s="31">
        <f>IF($A304&lt;=Inputs!$B$13,RAND(),"")</f>
        <v/>
      </c>
      <c r="R304" s="31">
        <f>IF($A304&lt;=Inputs!$B$13,RAND(),"")</f>
        <v/>
      </c>
      <c r="S304" s="31">
        <f>IF($A304&lt;=Inputs!$B$13,RAND(),"")</f>
        <v/>
      </c>
      <c r="T304" s="31">
        <f>IF($A304&lt;=Inputs!$B$13,RAND(),"")</f>
        <v/>
      </c>
      <c r="U304" s="31">
        <f>IF($A304&lt;=Inputs!$B$13,RAND(),"")</f>
        <v/>
      </c>
      <c r="V304" s="31">
        <f>IF($A304&lt;=Inputs!$B$13,RAND(),"")</f>
        <v/>
      </c>
      <c r="W304" s="31">
        <f>IF($A304&lt;=Inputs!$B$13,RAND(),"")</f>
        <v/>
      </c>
      <c r="X304" s="31">
        <f>IF($A304&lt;=Inputs!$B$13,RAND(),"")</f>
        <v/>
      </c>
      <c r="Y304" s="31">
        <f>IF($A304&lt;=Inputs!$B$13,RAND(),"")</f>
        <v/>
      </c>
    </row>
    <row r="305">
      <c r="A305" t="n">
        <v>300</v>
      </c>
      <c r="B305" s="26">
        <f>IF($A305&lt;=Inputs!$B$13,IF(Inputs!$B$8&gt;0,SUM(F305:O305)/Inputs!$B$8,0),"")</f>
        <v/>
      </c>
      <c r="C305" s="27">
        <f>IF($A305&lt;=Inputs!$B$13,B305/100,"")</f>
        <v/>
      </c>
      <c r="D305" s="28">
        <f>IF($A305&lt;=Inputs!$B$13,C305*Inputs!$B$7,"")</f>
        <v/>
      </c>
      <c r="E305" s="29">
        <f>IF($A305&lt;=Inputs!$B$13,IF(D305&gt;0,1,0),"")</f>
        <v/>
      </c>
      <c r="F305" s="26">
        <f>IF($A305&lt;=Inputs!$B$13,IF(1&lt;=Inputs!$B$8,IF(Inputs!$B$12&gt;0,MAX(MIN(NORM.INV(RAND(),LOOKUP(P305,Inputs!$J$6:$J$9,Inputs!$G$6:$G$9),LOOKUP(P305,Inputs!$J$6:$J$9,Inputs!$H$6:$H$9)),Inputs!$B$12),-Inputs!$B$12),NORM.INV(RAND(),LOOKUP(P305,Inputs!$J$6:$J$9,Inputs!$G$6:$G$9),LOOKUP(P305,Inputs!$J$6:$J$9,Inputs!$H$6:$H$9))),0),"" )</f>
        <v/>
      </c>
      <c r="G305" s="26">
        <f>IF($A305&lt;=Inputs!$B$13,IF(2&lt;=Inputs!$B$8,IF(Inputs!$B$12&gt;0,MAX(MIN(NORM.INV(RAND(),LOOKUP(Q305,Inputs!$J$6:$J$9,Inputs!$G$6:$G$9),LOOKUP(Q305,Inputs!$J$6:$J$9,Inputs!$H$6:$H$9)),Inputs!$B$12),-Inputs!$B$12),NORM.INV(RAND(),LOOKUP(Q305,Inputs!$J$6:$J$9,Inputs!$G$6:$G$9),LOOKUP(Q305,Inputs!$J$6:$J$9,Inputs!$H$6:$H$9))),0),"" )</f>
        <v/>
      </c>
      <c r="H305" s="26">
        <f>IF($A305&lt;=Inputs!$B$13,IF(3&lt;=Inputs!$B$8,IF(Inputs!$B$12&gt;0,MAX(MIN(NORM.INV(RAND(),LOOKUP(R305,Inputs!$J$6:$J$9,Inputs!$G$6:$G$9),LOOKUP(R305,Inputs!$J$6:$J$9,Inputs!$H$6:$H$9)),Inputs!$B$12),-Inputs!$B$12),NORM.INV(RAND(),LOOKUP(R305,Inputs!$J$6:$J$9,Inputs!$G$6:$G$9),LOOKUP(R305,Inputs!$J$6:$J$9,Inputs!$H$6:$H$9))),0),"" )</f>
        <v/>
      </c>
      <c r="I305" s="26">
        <f>IF($A305&lt;=Inputs!$B$13,IF(4&lt;=Inputs!$B$8,IF(Inputs!$B$12&gt;0,MAX(MIN(NORM.INV(RAND(),LOOKUP(S305,Inputs!$J$6:$J$9,Inputs!$G$6:$G$9),LOOKUP(S305,Inputs!$J$6:$J$9,Inputs!$H$6:$H$9)),Inputs!$B$12),-Inputs!$B$12),NORM.INV(RAND(),LOOKUP(S305,Inputs!$J$6:$J$9,Inputs!$G$6:$G$9),LOOKUP(S305,Inputs!$J$6:$J$9,Inputs!$H$6:$H$9))),0),"" )</f>
        <v/>
      </c>
      <c r="J305" s="26">
        <f>IF($A305&lt;=Inputs!$B$13,IF(5&lt;=Inputs!$B$8,IF(Inputs!$B$12&gt;0,MAX(MIN(NORM.INV(RAND(),LOOKUP(T305,Inputs!$J$6:$J$9,Inputs!$G$6:$G$9),LOOKUP(T305,Inputs!$J$6:$J$9,Inputs!$H$6:$H$9)),Inputs!$B$12),-Inputs!$B$12),NORM.INV(RAND(),LOOKUP(T305,Inputs!$J$6:$J$9,Inputs!$G$6:$G$9),LOOKUP(T305,Inputs!$J$6:$J$9,Inputs!$H$6:$H$9))),0),"" )</f>
        <v/>
      </c>
      <c r="K305" s="26">
        <f>IF($A305&lt;=Inputs!$B$13,IF(6&lt;=Inputs!$B$8,IF(Inputs!$B$12&gt;0,MAX(MIN(NORM.INV(RAND(),LOOKUP(U305,Inputs!$J$6:$J$9,Inputs!$G$6:$G$9),LOOKUP(U305,Inputs!$J$6:$J$9,Inputs!$H$6:$H$9)),Inputs!$B$12),-Inputs!$B$12),NORM.INV(RAND(),LOOKUP(U305,Inputs!$J$6:$J$9,Inputs!$G$6:$G$9),LOOKUP(U305,Inputs!$J$6:$J$9,Inputs!$H$6:$H$9))),0),"" )</f>
        <v/>
      </c>
      <c r="L305" s="26">
        <f>IF($A305&lt;=Inputs!$B$13,IF(7&lt;=Inputs!$B$8,IF(Inputs!$B$12&gt;0,MAX(MIN(NORM.INV(RAND(),LOOKUP(V305,Inputs!$J$6:$J$9,Inputs!$G$6:$G$9),LOOKUP(V305,Inputs!$J$6:$J$9,Inputs!$H$6:$H$9)),Inputs!$B$12),-Inputs!$B$12),NORM.INV(RAND(),LOOKUP(V305,Inputs!$J$6:$J$9,Inputs!$G$6:$G$9),LOOKUP(V305,Inputs!$J$6:$J$9,Inputs!$H$6:$H$9))),0),"" )</f>
        <v/>
      </c>
      <c r="M305" s="26">
        <f>IF($A305&lt;=Inputs!$B$13,IF(8&lt;=Inputs!$B$8,IF(Inputs!$B$12&gt;0,MAX(MIN(NORM.INV(RAND(),LOOKUP(W305,Inputs!$J$6:$J$9,Inputs!$G$6:$G$9),LOOKUP(W305,Inputs!$J$6:$J$9,Inputs!$H$6:$H$9)),Inputs!$B$12),-Inputs!$B$12),NORM.INV(RAND(),LOOKUP(W305,Inputs!$J$6:$J$9,Inputs!$G$6:$G$9),LOOKUP(W305,Inputs!$J$6:$J$9,Inputs!$H$6:$H$9))),0),"" )</f>
        <v/>
      </c>
      <c r="N305" s="26">
        <f>IF($A305&lt;=Inputs!$B$13,IF(9&lt;=Inputs!$B$8,IF(Inputs!$B$12&gt;0,MAX(MIN(NORM.INV(RAND(),LOOKUP(X305,Inputs!$J$6:$J$9,Inputs!$G$6:$G$9),LOOKUP(X305,Inputs!$J$6:$J$9,Inputs!$H$6:$H$9)),Inputs!$B$12),-Inputs!$B$12),NORM.INV(RAND(),LOOKUP(X305,Inputs!$J$6:$J$9,Inputs!$G$6:$G$9),LOOKUP(X305,Inputs!$J$6:$J$9,Inputs!$H$6:$H$9))),0),"" )</f>
        <v/>
      </c>
      <c r="O305" s="26">
        <f>IF($A305&lt;=Inputs!$B$13,IF(10&lt;=Inputs!$B$8,IF(Inputs!$B$12&gt;0,MAX(MIN(NORM.INV(RAND(),LOOKUP(Y305,Inputs!$J$6:$J$9,Inputs!$G$6:$G$9),LOOKUP(Y305,Inputs!$J$6:$J$9,Inputs!$H$6:$H$9)),Inputs!$B$12),-Inputs!$B$12),NORM.INV(RAND(),LOOKUP(Y305,Inputs!$J$6:$J$9,Inputs!$G$6:$G$9),LOOKUP(Y305,Inputs!$J$6:$J$9,Inputs!$H$6:$H$9))),0),"" )</f>
        <v/>
      </c>
      <c r="P305" s="31">
        <f>IF($A305&lt;=Inputs!$B$13,RAND(),"")</f>
        <v/>
      </c>
      <c r="Q305" s="31">
        <f>IF($A305&lt;=Inputs!$B$13,RAND(),"")</f>
        <v/>
      </c>
      <c r="R305" s="31">
        <f>IF($A305&lt;=Inputs!$B$13,RAND(),"")</f>
        <v/>
      </c>
      <c r="S305" s="31">
        <f>IF($A305&lt;=Inputs!$B$13,RAND(),"")</f>
        <v/>
      </c>
      <c r="T305" s="31">
        <f>IF($A305&lt;=Inputs!$B$13,RAND(),"")</f>
        <v/>
      </c>
      <c r="U305" s="31">
        <f>IF($A305&lt;=Inputs!$B$13,RAND(),"")</f>
        <v/>
      </c>
      <c r="V305" s="31">
        <f>IF($A305&lt;=Inputs!$B$13,RAND(),"")</f>
        <v/>
      </c>
      <c r="W305" s="31">
        <f>IF($A305&lt;=Inputs!$B$13,RAND(),"")</f>
        <v/>
      </c>
      <c r="X305" s="31">
        <f>IF($A305&lt;=Inputs!$B$13,RAND(),"")</f>
        <v/>
      </c>
      <c r="Y305" s="31">
        <f>IF($A305&lt;=Inputs!$B$13,RAND(),"")</f>
        <v/>
      </c>
    </row>
    <row r="306">
      <c r="A306" t="n">
        <v>301</v>
      </c>
      <c r="B306" s="26">
        <f>IF($A306&lt;=Inputs!$B$13,IF(Inputs!$B$8&gt;0,SUM(F306:O306)/Inputs!$B$8,0),"")</f>
        <v/>
      </c>
      <c r="C306" s="27">
        <f>IF($A306&lt;=Inputs!$B$13,B306/100,"")</f>
        <v/>
      </c>
      <c r="D306" s="28">
        <f>IF($A306&lt;=Inputs!$B$13,C306*Inputs!$B$7,"")</f>
        <v/>
      </c>
      <c r="E306" s="29">
        <f>IF($A306&lt;=Inputs!$B$13,IF(D306&gt;0,1,0),"")</f>
        <v/>
      </c>
      <c r="F306" s="26">
        <f>IF($A306&lt;=Inputs!$B$13,IF(1&lt;=Inputs!$B$8,IF(Inputs!$B$12&gt;0,MAX(MIN(NORM.INV(RAND(),LOOKUP(P306,Inputs!$J$6:$J$9,Inputs!$G$6:$G$9),LOOKUP(P306,Inputs!$J$6:$J$9,Inputs!$H$6:$H$9)),Inputs!$B$12),-Inputs!$B$12),NORM.INV(RAND(),LOOKUP(P306,Inputs!$J$6:$J$9,Inputs!$G$6:$G$9),LOOKUP(P306,Inputs!$J$6:$J$9,Inputs!$H$6:$H$9))),0),"" )</f>
        <v/>
      </c>
      <c r="G306" s="26">
        <f>IF($A306&lt;=Inputs!$B$13,IF(2&lt;=Inputs!$B$8,IF(Inputs!$B$12&gt;0,MAX(MIN(NORM.INV(RAND(),LOOKUP(Q306,Inputs!$J$6:$J$9,Inputs!$G$6:$G$9),LOOKUP(Q306,Inputs!$J$6:$J$9,Inputs!$H$6:$H$9)),Inputs!$B$12),-Inputs!$B$12),NORM.INV(RAND(),LOOKUP(Q306,Inputs!$J$6:$J$9,Inputs!$G$6:$G$9),LOOKUP(Q306,Inputs!$J$6:$J$9,Inputs!$H$6:$H$9))),0),"" )</f>
        <v/>
      </c>
      <c r="H306" s="26">
        <f>IF($A306&lt;=Inputs!$B$13,IF(3&lt;=Inputs!$B$8,IF(Inputs!$B$12&gt;0,MAX(MIN(NORM.INV(RAND(),LOOKUP(R306,Inputs!$J$6:$J$9,Inputs!$G$6:$G$9),LOOKUP(R306,Inputs!$J$6:$J$9,Inputs!$H$6:$H$9)),Inputs!$B$12),-Inputs!$B$12),NORM.INV(RAND(),LOOKUP(R306,Inputs!$J$6:$J$9,Inputs!$G$6:$G$9),LOOKUP(R306,Inputs!$J$6:$J$9,Inputs!$H$6:$H$9))),0),"" )</f>
        <v/>
      </c>
      <c r="I306" s="26">
        <f>IF($A306&lt;=Inputs!$B$13,IF(4&lt;=Inputs!$B$8,IF(Inputs!$B$12&gt;0,MAX(MIN(NORM.INV(RAND(),LOOKUP(S306,Inputs!$J$6:$J$9,Inputs!$G$6:$G$9),LOOKUP(S306,Inputs!$J$6:$J$9,Inputs!$H$6:$H$9)),Inputs!$B$12),-Inputs!$B$12),NORM.INV(RAND(),LOOKUP(S306,Inputs!$J$6:$J$9,Inputs!$G$6:$G$9),LOOKUP(S306,Inputs!$J$6:$J$9,Inputs!$H$6:$H$9))),0),"" )</f>
        <v/>
      </c>
      <c r="J306" s="26">
        <f>IF($A306&lt;=Inputs!$B$13,IF(5&lt;=Inputs!$B$8,IF(Inputs!$B$12&gt;0,MAX(MIN(NORM.INV(RAND(),LOOKUP(T306,Inputs!$J$6:$J$9,Inputs!$G$6:$G$9),LOOKUP(T306,Inputs!$J$6:$J$9,Inputs!$H$6:$H$9)),Inputs!$B$12),-Inputs!$B$12),NORM.INV(RAND(),LOOKUP(T306,Inputs!$J$6:$J$9,Inputs!$G$6:$G$9),LOOKUP(T306,Inputs!$J$6:$J$9,Inputs!$H$6:$H$9))),0),"" )</f>
        <v/>
      </c>
      <c r="K306" s="26">
        <f>IF($A306&lt;=Inputs!$B$13,IF(6&lt;=Inputs!$B$8,IF(Inputs!$B$12&gt;0,MAX(MIN(NORM.INV(RAND(),LOOKUP(U306,Inputs!$J$6:$J$9,Inputs!$G$6:$G$9),LOOKUP(U306,Inputs!$J$6:$J$9,Inputs!$H$6:$H$9)),Inputs!$B$12),-Inputs!$B$12),NORM.INV(RAND(),LOOKUP(U306,Inputs!$J$6:$J$9,Inputs!$G$6:$G$9),LOOKUP(U306,Inputs!$J$6:$J$9,Inputs!$H$6:$H$9))),0),"" )</f>
        <v/>
      </c>
      <c r="L306" s="26">
        <f>IF($A306&lt;=Inputs!$B$13,IF(7&lt;=Inputs!$B$8,IF(Inputs!$B$12&gt;0,MAX(MIN(NORM.INV(RAND(),LOOKUP(V306,Inputs!$J$6:$J$9,Inputs!$G$6:$G$9),LOOKUP(V306,Inputs!$J$6:$J$9,Inputs!$H$6:$H$9)),Inputs!$B$12),-Inputs!$B$12),NORM.INV(RAND(),LOOKUP(V306,Inputs!$J$6:$J$9,Inputs!$G$6:$G$9),LOOKUP(V306,Inputs!$J$6:$J$9,Inputs!$H$6:$H$9))),0),"" )</f>
        <v/>
      </c>
      <c r="M306" s="26">
        <f>IF($A306&lt;=Inputs!$B$13,IF(8&lt;=Inputs!$B$8,IF(Inputs!$B$12&gt;0,MAX(MIN(NORM.INV(RAND(),LOOKUP(W306,Inputs!$J$6:$J$9,Inputs!$G$6:$G$9),LOOKUP(W306,Inputs!$J$6:$J$9,Inputs!$H$6:$H$9)),Inputs!$B$12),-Inputs!$B$12),NORM.INV(RAND(),LOOKUP(W306,Inputs!$J$6:$J$9,Inputs!$G$6:$G$9),LOOKUP(W306,Inputs!$J$6:$J$9,Inputs!$H$6:$H$9))),0),"" )</f>
        <v/>
      </c>
      <c r="N306" s="26">
        <f>IF($A306&lt;=Inputs!$B$13,IF(9&lt;=Inputs!$B$8,IF(Inputs!$B$12&gt;0,MAX(MIN(NORM.INV(RAND(),LOOKUP(X306,Inputs!$J$6:$J$9,Inputs!$G$6:$G$9),LOOKUP(X306,Inputs!$J$6:$J$9,Inputs!$H$6:$H$9)),Inputs!$B$12),-Inputs!$B$12),NORM.INV(RAND(),LOOKUP(X306,Inputs!$J$6:$J$9,Inputs!$G$6:$G$9),LOOKUP(X306,Inputs!$J$6:$J$9,Inputs!$H$6:$H$9))),0),"" )</f>
        <v/>
      </c>
      <c r="O306" s="26">
        <f>IF($A306&lt;=Inputs!$B$13,IF(10&lt;=Inputs!$B$8,IF(Inputs!$B$12&gt;0,MAX(MIN(NORM.INV(RAND(),LOOKUP(Y306,Inputs!$J$6:$J$9,Inputs!$G$6:$G$9),LOOKUP(Y306,Inputs!$J$6:$J$9,Inputs!$H$6:$H$9)),Inputs!$B$12),-Inputs!$B$12),NORM.INV(RAND(),LOOKUP(Y306,Inputs!$J$6:$J$9,Inputs!$G$6:$G$9),LOOKUP(Y306,Inputs!$J$6:$J$9,Inputs!$H$6:$H$9))),0),"" )</f>
        <v/>
      </c>
      <c r="P306" s="31">
        <f>IF($A306&lt;=Inputs!$B$13,RAND(),"")</f>
        <v/>
      </c>
      <c r="Q306" s="31">
        <f>IF($A306&lt;=Inputs!$B$13,RAND(),"")</f>
        <v/>
      </c>
      <c r="R306" s="31">
        <f>IF($A306&lt;=Inputs!$B$13,RAND(),"")</f>
        <v/>
      </c>
      <c r="S306" s="31">
        <f>IF($A306&lt;=Inputs!$B$13,RAND(),"")</f>
        <v/>
      </c>
      <c r="T306" s="31">
        <f>IF($A306&lt;=Inputs!$B$13,RAND(),"")</f>
        <v/>
      </c>
      <c r="U306" s="31">
        <f>IF($A306&lt;=Inputs!$B$13,RAND(),"")</f>
        <v/>
      </c>
      <c r="V306" s="31">
        <f>IF($A306&lt;=Inputs!$B$13,RAND(),"")</f>
        <v/>
      </c>
      <c r="W306" s="31">
        <f>IF($A306&lt;=Inputs!$B$13,RAND(),"")</f>
        <v/>
      </c>
      <c r="X306" s="31">
        <f>IF($A306&lt;=Inputs!$B$13,RAND(),"")</f>
        <v/>
      </c>
      <c r="Y306" s="31">
        <f>IF($A306&lt;=Inputs!$B$13,RAND(),"")</f>
        <v/>
      </c>
    </row>
    <row r="307">
      <c r="A307" t="n">
        <v>302</v>
      </c>
      <c r="B307" s="26">
        <f>IF($A307&lt;=Inputs!$B$13,IF(Inputs!$B$8&gt;0,SUM(F307:O307)/Inputs!$B$8,0),"")</f>
        <v/>
      </c>
      <c r="C307" s="27">
        <f>IF($A307&lt;=Inputs!$B$13,B307/100,"")</f>
        <v/>
      </c>
      <c r="D307" s="28">
        <f>IF($A307&lt;=Inputs!$B$13,C307*Inputs!$B$7,"")</f>
        <v/>
      </c>
      <c r="E307" s="29">
        <f>IF($A307&lt;=Inputs!$B$13,IF(D307&gt;0,1,0),"")</f>
        <v/>
      </c>
      <c r="F307" s="26">
        <f>IF($A307&lt;=Inputs!$B$13,IF(1&lt;=Inputs!$B$8,IF(Inputs!$B$12&gt;0,MAX(MIN(NORM.INV(RAND(),LOOKUP(P307,Inputs!$J$6:$J$9,Inputs!$G$6:$G$9),LOOKUP(P307,Inputs!$J$6:$J$9,Inputs!$H$6:$H$9)),Inputs!$B$12),-Inputs!$B$12),NORM.INV(RAND(),LOOKUP(P307,Inputs!$J$6:$J$9,Inputs!$G$6:$G$9),LOOKUP(P307,Inputs!$J$6:$J$9,Inputs!$H$6:$H$9))),0),"" )</f>
        <v/>
      </c>
      <c r="G307" s="26">
        <f>IF($A307&lt;=Inputs!$B$13,IF(2&lt;=Inputs!$B$8,IF(Inputs!$B$12&gt;0,MAX(MIN(NORM.INV(RAND(),LOOKUP(Q307,Inputs!$J$6:$J$9,Inputs!$G$6:$G$9),LOOKUP(Q307,Inputs!$J$6:$J$9,Inputs!$H$6:$H$9)),Inputs!$B$12),-Inputs!$B$12),NORM.INV(RAND(),LOOKUP(Q307,Inputs!$J$6:$J$9,Inputs!$G$6:$G$9),LOOKUP(Q307,Inputs!$J$6:$J$9,Inputs!$H$6:$H$9))),0),"" )</f>
        <v/>
      </c>
      <c r="H307" s="26">
        <f>IF($A307&lt;=Inputs!$B$13,IF(3&lt;=Inputs!$B$8,IF(Inputs!$B$12&gt;0,MAX(MIN(NORM.INV(RAND(),LOOKUP(R307,Inputs!$J$6:$J$9,Inputs!$G$6:$G$9),LOOKUP(R307,Inputs!$J$6:$J$9,Inputs!$H$6:$H$9)),Inputs!$B$12),-Inputs!$B$12),NORM.INV(RAND(),LOOKUP(R307,Inputs!$J$6:$J$9,Inputs!$G$6:$G$9),LOOKUP(R307,Inputs!$J$6:$J$9,Inputs!$H$6:$H$9))),0),"" )</f>
        <v/>
      </c>
      <c r="I307" s="26">
        <f>IF($A307&lt;=Inputs!$B$13,IF(4&lt;=Inputs!$B$8,IF(Inputs!$B$12&gt;0,MAX(MIN(NORM.INV(RAND(),LOOKUP(S307,Inputs!$J$6:$J$9,Inputs!$G$6:$G$9),LOOKUP(S307,Inputs!$J$6:$J$9,Inputs!$H$6:$H$9)),Inputs!$B$12),-Inputs!$B$12),NORM.INV(RAND(),LOOKUP(S307,Inputs!$J$6:$J$9,Inputs!$G$6:$G$9),LOOKUP(S307,Inputs!$J$6:$J$9,Inputs!$H$6:$H$9))),0),"" )</f>
        <v/>
      </c>
      <c r="J307" s="26">
        <f>IF($A307&lt;=Inputs!$B$13,IF(5&lt;=Inputs!$B$8,IF(Inputs!$B$12&gt;0,MAX(MIN(NORM.INV(RAND(),LOOKUP(T307,Inputs!$J$6:$J$9,Inputs!$G$6:$G$9),LOOKUP(T307,Inputs!$J$6:$J$9,Inputs!$H$6:$H$9)),Inputs!$B$12),-Inputs!$B$12),NORM.INV(RAND(),LOOKUP(T307,Inputs!$J$6:$J$9,Inputs!$G$6:$G$9),LOOKUP(T307,Inputs!$J$6:$J$9,Inputs!$H$6:$H$9))),0),"" )</f>
        <v/>
      </c>
      <c r="K307" s="26">
        <f>IF($A307&lt;=Inputs!$B$13,IF(6&lt;=Inputs!$B$8,IF(Inputs!$B$12&gt;0,MAX(MIN(NORM.INV(RAND(),LOOKUP(U307,Inputs!$J$6:$J$9,Inputs!$G$6:$G$9),LOOKUP(U307,Inputs!$J$6:$J$9,Inputs!$H$6:$H$9)),Inputs!$B$12),-Inputs!$B$12),NORM.INV(RAND(),LOOKUP(U307,Inputs!$J$6:$J$9,Inputs!$G$6:$G$9),LOOKUP(U307,Inputs!$J$6:$J$9,Inputs!$H$6:$H$9))),0),"" )</f>
        <v/>
      </c>
      <c r="L307" s="26">
        <f>IF($A307&lt;=Inputs!$B$13,IF(7&lt;=Inputs!$B$8,IF(Inputs!$B$12&gt;0,MAX(MIN(NORM.INV(RAND(),LOOKUP(V307,Inputs!$J$6:$J$9,Inputs!$G$6:$G$9),LOOKUP(V307,Inputs!$J$6:$J$9,Inputs!$H$6:$H$9)),Inputs!$B$12),-Inputs!$B$12),NORM.INV(RAND(),LOOKUP(V307,Inputs!$J$6:$J$9,Inputs!$G$6:$G$9),LOOKUP(V307,Inputs!$J$6:$J$9,Inputs!$H$6:$H$9))),0),"" )</f>
        <v/>
      </c>
      <c r="M307" s="26">
        <f>IF($A307&lt;=Inputs!$B$13,IF(8&lt;=Inputs!$B$8,IF(Inputs!$B$12&gt;0,MAX(MIN(NORM.INV(RAND(),LOOKUP(W307,Inputs!$J$6:$J$9,Inputs!$G$6:$G$9),LOOKUP(W307,Inputs!$J$6:$J$9,Inputs!$H$6:$H$9)),Inputs!$B$12),-Inputs!$B$12),NORM.INV(RAND(),LOOKUP(W307,Inputs!$J$6:$J$9,Inputs!$G$6:$G$9),LOOKUP(W307,Inputs!$J$6:$J$9,Inputs!$H$6:$H$9))),0),"" )</f>
        <v/>
      </c>
      <c r="N307" s="26">
        <f>IF($A307&lt;=Inputs!$B$13,IF(9&lt;=Inputs!$B$8,IF(Inputs!$B$12&gt;0,MAX(MIN(NORM.INV(RAND(),LOOKUP(X307,Inputs!$J$6:$J$9,Inputs!$G$6:$G$9),LOOKUP(X307,Inputs!$J$6:$J$9,Inputs!$H$6:$H$9)),Inputs!$B$12),-Inputs!$B$12),NORM.INV(RAND(),LOOKUP(X307,Inputs!$J$6:$J$9,Inputs!$G$6:$G$9),LOOKUP(X307,Inputs!$J$6:$J$9,Inputs!$H$6:$H$9))),0),"" )</f>
        <v/>
      </c>
      <c r="O307" s="26">
        <f>IF($A307&lt;=Inputs!$B$13,IF(10&lt;=Inputs!$B$8,IF(Inputs!$B$12&gt;0,MAX(MIN(NORM.INV(RAND(),LOOKUP(Y307,Inputs!$J$6:$J$9,Inputs!$G$6:$G$9),LOOKUP(Y307,Inputs!$J$6:$J$9,Inputs!$H$6:$H$9)),Inputs!$B$12),-Inputs!$B$12),NORM.INV(RAND(),LOOKUP(Y307,Inputs!$J$6:$J$9,Inputs!$G$6:$G$9),LOOKUP(Y307,Inputs!$J$6:$J$9,Inputs!$H$6:$H$9))),0),"" )</f>
        <v/>
      </c>
      <c r="P307" s="31">
        <f>IF($A307&lt;=Inputs!$B$13,RAND(),"")</f>
        <v/>
      </c>
      <c r="Q307" s="31">
        <f>IF($A307&lt;=Inputs!$B$13,RAND(),"")</f>
        <v/>
      </c>
      <c r="R307" s="31">
        <f>IF($A307&lt;=Inputs!$B$13,RAND(),"")</f>
        <v/>
      </c>
      <c r="S307" s="31">
        <f>IF($A307&lt;=Inputs!$B$13,RAND(),"")</f>
        <v/>
      </c>
      <c r="T307" s="31">
        <f>IF($A307&lt;=Inputs!$B$13,RAND(),"")</f>
        <v/>
      </c>
      <c r="U307" s="31">
        <f>IF($A307&lt;=Inputs!$B$13,RAND(),"")</f>
        <v/>
      </c>
      <c r="V307" s="31">
        <f>IF($A307&lt;=Inputs!$B$13,RAND(),"")</f>
        <v/>
      </c>
      <c r="W307" s="31">
        <f>IF($A307&lt;=Inputs!$B$13,RAND(),"")</f>
        <v/>
      </c>
      <c r="X307" s="31">
        <f>IF($A307&lt;=Inputs!$B$13,RAND(),"")</f>
        <v/>
      </c>
      <c r="Y307" s="31">
        <f>IF($A307&lt;=Inputs!$B$13,RAND(),"")</f>
        <v/>
      </c>
    </row>
    <row r="308">
      <c r="A308" t="n">
        <v>303</v>
      </c>
      <c r="B308" s="26">
        <f>IF($A308&lt;=Inputs!$B$13,IF(Inputs!$B$8&gt;0,SUM(F308:O308)/Inputs!$B$8,0),"")</f>
        <v/>
      </c>
      <c r="C308" s="27">
        <f>IF($A308&lt;=Inputs!$B$13,B308/100,"")</f>
        <v/>
      </c>
      <c r="D308" s="28">
        <f>IF($A308&lt;=Inputs!$B$13,C308*Inputs!$B$7,"")</f>
        <v/>
      </c>
      <c r="E308" s="29">
        <f>IF($A308&lt;=Inputs!$B$13,IF(D308&gt;0,1,0),"")</f>
        <v/>
      </c>
      <c r="F308" s="26">
        <f>IF($A308&lt;=Inputs!$B$13,IF(1&lt;=Inputs!$B$8,IF(Inputs!$B$12&gt;0,MAX(MIN(NORM.INV(RAND(),LOOKUP(P308,Inputs!$J$6:$J$9,Inputs!$G$6:$G$9),LOOKUP(P308,Inputs!$J$6:$J$9,Inputs!$H$6:$H$9)),Inputs!$B$12),-Inputs!$B$12),NORM.INV(RAND(),LOOKUP(P308,Inputs!$J$6:$J$9,Inputs!$G$6:$G$9),LOOKUP(P308,Inputs!$J$6:$J$9,Inputs!$H$6:$H$9))),0),"" )</f>
        <v/>
      </c>
      <c r="G308" s="26">
        <f>IF($A308&lt;=Inputs!$B$13,IF(2&lt;=Inputs!$B$8,IF(Inputs!$B$12&gt;0,MAX(MIN(NORM.INV(RAND(),LOOKUP(Q308,Inputs!$J$6:$J$9,Inputs!$G$6:$G$9),LOOKUP(Q308,Inputs!$J$6:$J$9,Inputs!$H$6:$H$9)),Inputs!$B$12),-Inputs!$B$12),NORM.INV(RAND(),LOOKUP(Q308,Inputs!$J$6:$J$9,Inputs!$G$6:$G$9),LOOKUP(Q308,Inputs!$J$6:$J$9,Inputs!$H$6:$H$9))),0),"" )</f>
        <v/>
      </c>
      <c r="H308" s="26">
        <f>IF($A308&lt;=Inputs!$B$13,IF(3&lt;=Inputs!$B$8,IF(Inputs!$B$12&gt;0,MAX(MIN(NORM.INV(RAND(),LOOKUP(R308,Inputs!$J$6:$J$9,Inputs!$G$6:$G$9),LOOKUP(R308,Inputs!$J$6:$J$9,Inputs!$H$6:$H$9)),Inputs!$B$12),-Inputs!$B$12),NORM.INV(RAND(),LOOKUP(R308,Inputs!$J$6:$J$9,Inputs!$G$6:$G$9),LOOKUP(R308,Inputs!$J$6:$J$9,Inputs!$H$6:$H$9))),0),"" )</f>
        <v/>
      </c>
      <c r="I308" s="26">
        <f>IF($A308&lt;=Inputs!$B$13,IF(4&lt;=Inputs!$B$8,IF(Inputs!$B$12&gt;0,MAX(MIN(NORM.INV(RAND(),LOOKUP(S308,Inputs!$J$6:$J$9,Inputs!$G$6:$G$9),LOOKUP(S308,Inputs!$J$6:$J$9,Inputs!$H$6:$H$9)),Inputs!$B$12),-Inputs!$B$12),NORM.INV(RAND(),LOOKUP(S308,Inputs!$J$6:$J$9,Inputs!$G$6:$G$9),LOOKUP(S308,Inputs!$J$6:$J$9,Inputs!$H$6:$H$9))),0),"" )</f>
        <v/>
      </c>
      <c r="J308" s="26">
        <f>IF($A308&lt;=Inputs!$B$13,IF(5&lt;=Inputs!$B$8,IF(Inputs!$B$12&gt;0,MAX(MIN(NORM.INV(RAND(),LOOKUP(T308,Inputs!$J$6:$J$9,Inputs!$G$6:$G$9),LOOKUP(T308,Inputs!$J$6:$J$9,Inputs!$H$6:$H$9)),Inputs!$B$12),-Inputs!$B$12),NORM.INV(RAND(),LOOKUP(T308,Inputs!$J$6:$J$9,Inputs!$G$6:$G$9),LOOKUP(T308,Inputs!$J$6:$J$9,Inputs!$H$6:$H$9))),0),"" )</f>
        <v/>
      </c>
      <c r="K308" s="26">
        <f>IF($A308&lt;=Inputs!$B$13,IF(6&lt;=Inputs!$B$8,IF(Inputs!$B$12&gt;0,MAX(MIN(NORM.INV(RAND(),LOOKUP(U308,Inputs!$J$6:$J$9,Inputs!$G$6:$G$9),LOOKUP(U308,Inputs!$J$6:$J$9,Inputs!$H$6:$H$9)),Inputs!$B$12),-Inputs!$B$12),NORM.INV(RAND(),LOOKUP(U308,Inputs!$J$6:$J$9,Inputs!$G$6:$G$9),LOOKUP(U308,Inputs!$J$6:$J$9,Inputs!$H$6:$H$9))),0),"" )</f>
        <v/>
      </c>
      <c r="L308" s="26">
        <f>IF($A308&lt;=Inputs!$B$13,IF(7&lt;=Inputs!$B$8,IF(Inputs!$B$12&gt;0,MAX(MIN(NORM.INV(RAND(),LOOKUP(V308,Inputs!$J$6:$J$9,Inputs!$G$6:$G$9),LOOKUP(V308,Inputs!$J$6:$J$9,Inputs!$H$6:$H$9)),Inputs!$B$12),-Inputs!$B$12),NORM.INV(RAND(),LOOKUP(V308,Inputs!$J$6:$J$9,Inputs!$G$6:$G$9),LOOKUP(V308,Inputs!$J$6:$J$9,Inputs!$H$6:$H$9))),0),"" )</f>
        <v/>
      </c>
      <c r="M308" s="26">
        <f>IF($A308&lt;=Inputs!$B$13,IF(8&lt;=Inputs!$B$8,IF(Inputs!$B$12&gt;0,MAX(MIN(NORM.INV(RAND(),LOOKUP(W308,Inputs!$J$6:$J$9,Inputs!$G$6:$G$9),LOOKUP(W308,Inputs!$J$6:$J$9,Inputs!$H$6:$H$9)),Inputs!$B$12),-Inputs!$B$12),NORM.INV(RAND(),LOOKUP(W308,Inputs!$J$6:$J$9,Inputs!$G$6:$G$9),LOOKUP(W308,Inputs!$J$6:$J$9,Inputs!$H$6:$H$9))),0),"" )</f>
        <v/>
      </c>
      <c r="N308" s="26">
        <f>IF($A308&lt;=Inputs!$B$13,IF(9&lt;=Inputs!$B$8,IF(Inputs!$B$12&gt;0,MAX(MIN(NORM.INV(RAND(),LOOKUP(X308,Inputs!$J$6:$J$9,Inputs!$G$6:$G$9),LOOKUP(X308,Inputs!$J$6:$J$9,Inputs!$H$6:$H$9)),Inputs!$B$12),-Inputs!$B$12),NORM.INV(RAND(),LOOKUP(X308,Inputs!$J$6:$J$9,Inputs!$G$6:$G$9),LOOKUP(X308,Inputs!$J$6:$J$9,Inputs!$H$6:$H$9))),0),"" )</f>
        <v/>
      </c>
      <c r="O308" s="26">
        <f>IF($A308&lt;=Inputs!$B$13,IF(10&lt;=Inputs!$B$8,IF(Inputs!$B$12&gt;0,MAX(MIN(NORM.INV(RAND(),LOOKUP(Y308,Inputs!$J$6:$J$9,Inputs!$G$6:$G$9),LOOKUP(Y308,Inputs!$J$6:$J$9,Inputs!$H$6:$H$9)),Inputs!$B$12),-Inputs!$B$12),NORM.INV(RAND(),LOOKUP(Y308,Inputs!$J$6:$J$9,Inputs!$G$6:$G$9),LOOKUP(Y308,Inputs!$J$6:$J$9,Inputs!$H$6:$H$9))),0),"" )</f>
        <v/>
      </c>
      <c r="P308" s="31">
        <f>IF($A308&lt;=Inputs!$B$13,RAND(),"")</f>
        <v/>
      </c>
      <c r="Q308" s="31">
        <f>IF($A308&lt;=Inputs!$B$13,RAND(),"")</f>
        <v/>
      </c>
      <c r="R308" s="31">
        <f>IF($A308&lt;=Inputs!$B$13,RAND(),"")</f>
        <v/>
      </c>
      <c r="S308" s="31">
        <f>IF($A308&lt;=Inputs!$B$13,RAND(),"")</f>
        <v/>
      </c>
      <c r="T308" s="31">
        <f>IF($A308&lt;=Inputs!$B$13,RAND(),"")</f>
        <v/>
      </c>
      <c r="U308" s="31">
        <f>IF($A308&lt;=Inputs!$B$13,RAND(),"")</f>
        <v/>
      </c>
      <c r="V308" s="31">
        <f>IF($A308&lt;=Inputs!$B$13,RAND(),"")</f>
        <v/>
      </c>
      <c r="W308" s="31">
        <f>IF($A308&lt;=Inputs!$B$13,RAND(),"")</f>
        <v/>
      </c>
      <c r="X308" s="31">
        <f>IF($A308&lt;=Inputs!$B$13,RAND(),"")</f>
        <v/>
      </c>
      <c r="Y308" s="31">
        <f>IF($A308&lt;=Inputs!$B$13,RAND(),"")</f>
        <v/>
      </c>
    </row>
    <row r="309">
      <c r="A309" t="n">
        <v>304</v>
      </c>
      <c r="B309" s="26">
        <f>IF($A309&lt;=Inputs!$B$13,IF(Inputs!$B$8&gt;0,SUM(F309:O309)/Inputs!$B$8,0),"")</f>
        <v/>
      </c>
      <c r="C309" s="27">
        <f>IF($A309&lt;=Inputs!$B$13,B309/100,"")</f>
        <v/>
      </c>
      <c r="D309" s="28">
        <f>IF($A309&lt;=Inputs!$B$13,C309*Inputs!$B$7,"")</f>
        <v/>
      </c>
      <c r="E309" s="29">
        <f>IF($A309&lt;=Inputs!$B$13,IF(D309&gt;0,1,0),"")</f>
        <v/>
      </c>
      <c r="F309" s="26">
        <f>IF($A309&lt;=Inputs!$B$13,IF(1&lt;=Inputs!$B$8,IF(Inputs!$B$12&gt;0,MAX(MIN(NORM.INV(RAND(),LOOKUP(P309,Inputs!$J$6:$J$9,Inputs!$G$6:$G$9),LOOKUP(P309,Inputs!$J$6:$J$9,Inputs!$H$6:$H$9)),Inputs!$B$12),-Inputs!$B$12),NORM.INV(RAND(),LOOKUP(P309,Inputs!$J$6:$J$9,Inputs!$G$6:$G$9),LOOKUP(P309,Inputs!$J$6:$J$9,Inputs!$H$6:$H$9))),0),"" )</f>
        <v/>
      </c>
      <c r="G309" s="26">
        <f>IF($A309&lt;=Inputs!$B$13,IF(2&lt;=Inputs!$B$8,IF(Inputs!$B$12&gt;0,MAX(MIN(NORM.INV(RAND(),LOOKUP(Q309,Inputs!$J$6:$J$9,Inputs!$G$6:$G$9),LOOKUP(Q309,Inputs!$J$6:$J$9,Inputs!$H$6:$H$9)),Inputs!$B$12),-Inputs!$B$12),NORM.INV(RAND(),LOOKUP(Q309,Inputs!$J$6:$J$9,Inputs!$G$6:$G$9),LOOKUP(Q309,Inputs!$J$6:$J$9,Inputs!$H$6:$H$9))),0),"" )</f>
        <v/>
      </c>
      <c r="H309" s="26">
        <f>IF($A309&lt;=Inputs!$B$13,IF(3&lt;=Inputs!$B$8,IF(Inputs!$B$12&gt;0,MAX(MIN(NORM.INV(RAND(),LOOKUP(R309,Inputs!$J$6:$J$9,Inputs!$G$6:$G$9),LOOKUP(R309,Inputs!$J$6:$J$9,Inputs!$H$6:$H$9)),Inputs!$B$12),-Inputs!$B$12),NORM.INV(RAND(),LOOKUP(R309,Inputs!$J$6:$J$9,Inputs!$G$6:$G$9),LOOKUP(R309,Inputs!$J$6:$J$9,Inputs!$H$6:$H$9))),0),"" )</f>
        <v/>
      </c>
      <c r="I309" s="26">
        <f>IF($A309&lt;=Inputs!$B$13,IF(4&lt;=Inputs!$B$8,IF(Inputs!$B$12&gt;0,MAX(MIN(NORM.INV(RAND(),LOOKUP(S309,Inputs!$J$6:$J$9,Inputs!$G$6:$G$9),LOOKUP(S309,Inputs!$J$6:$J$9,Inputs!$H$6:$H$9)),Inputs!$B$12),-Inputs!$B$12),NORM.INV(RAND(),LOOKUP(S309,Inputs!$J$6:$J$9,Inputs!$G$6:$G$9),LOOKUP(S309,Inputs!$J$6:$J$9,Inputs!$H$6:$H$9))),0),"" )</f>
        <v/>
      </c>
      <c r="J309" s="26">
        <f>IF($A309&lt;=Inputs!$B$13,IF(5&lt;=Inputs!$B$8,IF(Inputs!$B$12&gt;0,MAX(MIN(NORM.INV(RAND(),LOOKUP(T309,Inputs!$J$6:$J$9,Inputs!$G$6:$G$9),LOOKUP(T309,Inputs!$J$6:$J$9,Inputs!$H$6:$H$9)),Inputs!$B$12),-Inputs!$B$12),NORM.INV(RAND(),LOOKUP(T309,Inputs!$J$6:$J$9,Inputs!$G$6:$G$9),LOOKUP(T309,Inputs!$J$6:$J$9,Inputs!$H$6:$H$9))),0),"" )</f>
        <v/>
      </c>
      <c r="K309" s="26">
        <f>IF($A309&lt;=Inputs!$B$13,IF(6&lt;=Inputs!$B$8,IF(Inputs!$B$12&gt;0,MAX(MIN(NORM.INV(RAND(),LOOKUP(U309,Inputs!$J$6:$J$9,Inputs!$G$6:$G$9),LOOKUP(U309,Inputs!$J$6:$J$9,Inputs!$H$6:$H$9)),Inputs!$B$12),-Inputs!$B$12),NORM.INV(RAND(),LOOKUP(U309,Inputs!$J$6:$J$9,Inputs!$G$6:$G$9),LOOKUP(U309,Inputs!$J$6:$J$9,Inputs!$H$6:$H$9))),0),"" )</f>
        <v/>
      </c>
      <c r="L309" s="26">
        <f>IF($A309&lt;=Inputs!$B$13,IF(7&lt;=Inputs!$B$8,IF(Inputs!$B$12&gt;0,MAX(MIN(NORM.INV(RAND(),LOOKUP(V309,Inputs!$J$6:$J$9,Inputs!$G$6:$G$9),LOOKUP(V309,Inputs!$J$6:$J$9,Inputs!$H$6:$H$9)),Inputs!$B$12),-Inputs!$B$12),NORM.INV(RAND(),LOOKUP(V309,Inputs!$J$6:$J$9,Inputs!$G$6:$G$9),LOOKUP(V309,Inputs!$J$6:$J$9,Inputs!$H$6:$H$9))),0),"" )</f>
        <v/>
      </c>
      <c r="M309" s="26">
        <f>IF($A309&lt;=Inputs!$B$13,IF(8&lt;=Inputs!$B$8,IF(Inputs!$B$12&gt;0,MAX(MIN(NORM.INV(RAND(),LOOKUP(W309,Inputs!$J$6:$J$9,Inputs!$G$6:$G$9),LOOKUP(W309,Inputs!$J$6:$J$9,Inputs!$H$6:$H$9)),Inputs!$B$12),-Inputs!$B$12),NORM.INV(RAND(),LOOKUP(W309,Inputs!$J$6:$J$9,Inputs!$G$6:$G$9),LOOKUP(W309,Inputs!$J$6:$J$9,Inputs!$H$6:$H$9))),0),"" )</f>
        <v/>
      </c>
      <c r="N309" s="26">
        <f>IF($A309&lt;=Inputs!$B$13,IF(9&lt;=Inputs!$B$8,IF(Inputs!$B$12&gt;0,MAX(MIN(NORM.INV(RAND(),LOOKUP(X309,Inputs!$J$6:$J$9,Inputs!$G$6:$G$9),LOOKUP(X309,Inputs!$J$6:$J$9,Inputs!$H$6:$H$9)),Inputs!$B$12),-Inputs!$B$12),NORM.INV(RAND(),LOOKUP(X309,Inputs!$J$6:$J$9,Inputs!$G$6:$G$9),LOOKUP(X309,Inputs!$J$6:$J$9,Inputs!$H$6:$H$9))),0),"" )</f>
        <v/>
      </c>
      <c r="O309" s="26">
        <f>IF($A309&lt;=Inputs!$B$13,IF(10&lt;=Inputs!$B$8,IF(Inputs!$B$12&gt;0,MAX(MIN(NORM.INV(RAND(),LOOKUP(Y309,Inputs!$J$6:$J$9,Inputs!$G$6:$G$9),LOOKUP(Y309,Inputs!$J$6:$J$9,Inputs!$H$6:$H$9)),Inputs!$B$12),-Inputs!$B$12),NORM.INV(RAND(),LOOKUP(Y309,Inputs!$J$6:$J$9,Inputs!$G$6:$G$9),LOOKUP(Y309,Inputs!$J$6:$J$9,Inputs!$H$6:$H$9))),0),"" )</f>
        <v/>
      </c>
      <c r="P309" s="31">
        <f>IF($A309&lt;=Inputs!$B$13,RAND(),"")</f>
        <v/>
      </c>
      <c r="Q309" s="31">
        <f>IF($A309&lt;=Inputs!$B$13,RAND(),"")</f>
        <v/>
      </c>
      <c r="R309" s="31">
        <f>IF($A309&lt;=Inputs!$B$13,RAND(),"")</f>
        <v/>
      </c>
      <c r="S309" s="31">
        <f>IF($A309&lt;=Inputs!$B$13,RAND(),"")</f>
        <v/>
      </c>
      <c r="T309" s="31">
        <f>IF($A309&lt;=Inputs!$B$13,RAND(),"")</f>
        <v/>
      </c>
      <c r="U309" s="31">
        <f>IF($A309&lt;=Inputs!$B$13,RAND(),"")</f>
        <v/>
      </c>
      <c r="V309" s="31">
        <f>IF($A309&lt;=Inputs!$B$13,RAND(),"")</f>
        <v/>
      </c>
      <c r="W309" s="31">
        <f>IF($A309&lt;=Inputs!$B$13,RAND(),"")</f>
        <v/>
      </c>
      <c r="X309" s="31">
        <f>IF($A309&lt;=Inputs!$B$13,RAND(),"")</f>
        <v/>
      </c>
      <c r="Y309" s="31">
        <f>IF($A309&lt;=Inputs!$B$13,RAND(),"")</f>
        <v/>
      </c>
    </row>
    <row r="310">
      <c r="A310" t="n">
        <v>305</v>
      </c>
      <c r="B310" s="26">
        <f>IF($A310&lt;=Inputs!$B$13,IF(Inputs!$B$8&gt;0,SUM(F310:O310)/Inputs!$B$8,0),"")</f>
        <v/>
      </c>
      <c r="C310" s="27">
        <f>IF($A310&lt;=Inputs!$B$13,B310/100,"")</f>
        <v/>
      </c>
      <c r="D310" s="28">
        <f>IF($A310&lt;=Inputs!$B$13,C310*Inputs!$B$7,"")</f>
        <v/>
      </c>
      <c r="E310" s="29">
        <f>IF($A310&lt;=Inputs!$B$13,IF(D310&gt;0,1,0),"")</f>
        <v/>
      </c>
      <c r="F310" s="26">
        <f>IF($A310&lt;=Inputs!$B$13,IF(1&lt;=Inputs!$B$8,IF(Inputs!$B$12&gt;0,MAX(MIN(NORM.INV(RAND(),LOOKUP(P310,Inputs!$J$6:$J$9,Inputs!$G$6:$G$9),LOOKUP(P310,Inputs!$J$6:$J$9,Inputs!$H$6:$H$9)),Inputs!$B$12),-Inputs!$B$12),NORM.INV(RAND(),LOOKUP(P310,Inputs!$J$6:$J$9,Inputs!$G$6:$G$9),LOOKUP(P310,Inputs!$J$6:$J$9,Inputs!$H$6:$H$9))),0),"" )</f>
        <v/>
      </c>
      <c r="G310" s="26">
        <f>IF($A310&lt;=Inputs!$B$13,IF(2&lt;=Inputs!$B$8,IF(Inputs!$B$12&gt;0,MAX(MIN(NORM.INV(RAND(),LOOKUP(Q310,Inputs!$J$6:$J$9,Inputs!$G$6:$G$9),LOOKUP(Q310,Inputs!$J$6:$J$9,Inputs!$H$6:$H$9)),Inputs!$B$12),-Inputs!$B$12),NORM.INV(RAND(),LOOKUP(Q310,Inputs!$J$6:$J$9,Inputs!$G$6:$G$9),LOOKUP(Q310,Inputs!$J$6:$J$9,Inputs!$H$6:$H$9))),0),"" )</f>
        <v/>
      </c>
      <c r="H310" s="26">
        <f>IF($A310&lt;=Inputs!$B$13,IF(3&lt;=Inputs!$B$8,IF(Inputs!$B$12&gt;0,MAX(MIN(NORM.INV(RAND(),LOOKUP(R310,Inputs!$J$6:$J$9,Inputs!$G$6:$G$9),LOOKUP(R310,Inputs!$J$6:$J$9,Inputs!$H$6:$H$9)),Inputs!$B$12),-Inputs!$B$12),NORM.INV(RAND(),LOOKUP(R310,Inputs!$J$6:$J$9,Inputs!$G$6:$G$9),LOOKUP(R310,Inputs!$J$6:$J$9,Inputs!$H$6:$H$9))),0),"" )</f>
        <v/>
      </c>
      <c r="I310" s="26">
        <f>IF($A310&lt;=Inputs!$B$13,IF(4&lt;=Inputs!$B$8,IF(Inputs!$B$12&gt;0,MAX(MIN(NORM.INV(RAND(),LOOKUP(S310,Inputs!$J$6:$J$9,Inputs!$G$6:$G$9),LOOKUP(S310,Inputs!$J$6:$J$9,Inputs!$H$6:$H$9)),Inputs!$B$12),-Inputs!$B$12),NORM.INV(RAND(),LOOKUP(S310,Inputs!$J$6:$J$9,Inputs!$G$6:$G$9),LOOKUP(S310,Inputs!$J$6:$J$9,Inputs!$H$6:$H$9))),0),"" )</f>
        <v/>
      </c>
      <c r="J310" s="26">
        <f>IF($A310&lt;=Inputs!$B$13,IF(5&lt;=Inputs!$B$8,IF(Inputs!$B$12&gt;0,MAX(MIN(NORM.INV(RAND(),LOOKUP(T310,Inputs!$J$6:$J$9,Inputs!$G$6:$G$9),LOOKUP(T310,Inputs!$J$6:$J$9,Inputs!$H$6:$H$9)),Inputs!$B$12),-Inputs!$B$12),NORM.INV(RAND(),LOOKUP(T310,Inputs!$J$6:$J$9,Inputs!$G$6:$G$9),LOOKUP(T310,Inputs!$J$6:$J$9,Inputs!$H$6:$H$9))),0),"" )</f>
        <v/>
      </c>
      <c r="K310" s="26">
        <f>IF($A310&lt;=Inputs!$B$13,IF(6&lt;=Inputs!$B$8,IF(Inputs!$B$12&gt;0,MAX(MIN(NORM.INV(RAND(),LOOKUP(U310,Inputs!$J$6:$J$9,Inputs!$G$6:$G$9),LOOKUP(U310,Inputs!$J$6:$J$9,Inputs!$H$6:$H$9)),Inputs!$B$12),-Inputs!$B$12),NORM.INV(RAND(),LOOKUP(U310,Inputs!$J$6:$J$9,Inputs!$G$6:$G$9),LOOKUP(U310,Inputs!$J$6:$J$9,Inputs!$H$6:$H$9))),0),"" )</f>
        <v/>
      </c>
      <c r="L310" s="26">
        <f>IF($A310&lt;=Inputs!$B$13,IF(7&lt;=Inputs!$B$8,IF(Inputs!$B$12&gt;0,MAX(MIN(NORM.INV(RAND(),LOOKUP(V310,Inputs!$J$6:$J$9,Inputs!$G$6:$G$9),LOOKUP(V310,Inputs!$J$6:$J$9,Inputs!$H$6:$H$9)),Inputs!$B$12),-Inputs!$B$12),NORM.INV(RAND(),LOOKUP(V310,Inputs!$J$6:$J$9,Inputs!$G$6:$G$9),LOOKUP(V310,Inputs!$J$6:$J$9,Inputs!$H$6:$H$9))),0),"" )</f>
        <v/>
      </c>
      <c r="M310" s="26">
        <f>IF($A310&lt;=Inputs!$B$13,IF(8&lt;=Inputs!$B$8,IF(Inputs!$B$12&gt;0,MAX(MIN(NORM.INV(RAND(),LOOKUP(W310,Inputs!$J$6:$J$9,Inputs!$G$6:$G$9),LOOKUP(W310,Inputs!$J$6:$J$9,Inputs!$H$6:$H$9)),Inputs!$B$12),-Inputs!$B$12),NORM.INV(RAND(),LOOKUP(W310,Inputs!$J$6:$J$9,Inputs!$G$6:$G$9),LOOKUP(W310,Inputs!$J$6:$J$9,Inputs!$H$6:$H$9))),0),"" )</f>
        <v/>
      </c>
      <c r="N310" s="26">
        <f>IF($A310&lt;=Inputs!$B$13,IF(9&lt;=Inputs!$B$8,IF(Inputs!$B$12&gt;0,MAX(MIN(NORM.INV(RAND(),LOOKUP(X310,Inputs!$J$6:$J$9,Inputs!$G$6:$G$9),LOOKUP(X310,Inputs!$J$6:$J$9,Inputs!$H$6:$H$9)),Inputs!$B$12),-Inputs!$B$12),NORM.INV(RAND(),LOOKUP(X310,Inputs!$J$6:$J$9,Inputs!$G$6:$G$9),LOOKUP(X310,Inputs!$J$6:$J$9,Inputs!$H$6:$H$9))),0),"" )</f>
        <v/>
      </c>
      <c r="O310" s="26">
        <f>IF($A310&lt;=Inputs!$B$13,IF(10&lt;=Inputs!$B$8,IF(Inputs!$B$12&gt;0,MAX(MIN(NORM.INV(RAND(),LOOKUP(Y310,Inputs!$J$6:$J$9,Inputs!$G$6:$G$9),LOOKUP(Y310,Inputs!$J$6:$J$9,Inputs!$H$6:$H$9)),Inputs!$B$12),-Inputs!$B$12),NORM.INV(RAND(),LOOKUP(Y310,Inputs!$J$6:$J$9,Inputs!$G$6:$G$9),LOOKUP(Y310,Inputs!$J$6:$J$9,Inputs!$H$6:$H$9))),0),"" )</f>
        <v/>
      </c>
      <c r="P310" s="31">
        <f>IF($A310&lt;=Inputs!$B$13,RAND(),"")</f>
        <v/>
      </c>
      <c r="Q310" s="31">
        <f>IF($A310&lt;=Inputs!$B$13,RAND(),"")</f>
        <v/>
      </c>
      <c r="R310" s="31">
        <f>IF($A310&lt;=Inputs!$B$13,RAND(),"")</f>
        <v/>
      </c>
      <c r="S310" s="31">
        <f>IF($A310&lt;=Inputs!$B$13,RAND(),"")</f>
        <v/>
      </c>
      <c r="T310" s="31">
        <f>IF($A310&lt;=Inputs!$B$13,RAND(),"")</f>
        <v/>
      </c>
      <c r="U310" s="31">
        <f>IF($A310&lt;=Inputs!$B$13,RAND(),"")</f>
        <v/>
      </c>
      <c r="V310" s="31">
        <f>IF($A310&lt;=Inputs!$B$13,RAND(),"")</f>
        <v/>
      </c>
      <c r="W310" s="31">
        <f>IF($A310&lt;=Inputs!$B$13,RAND(),"")</f>
        <v/>
      </c>
      <c r="X310" s="31">
        <f>IF($A310&lt;=Inputs!$B$13,RAND(),"")</f>
        <v/>
      </c>
      <c r="Y310" s="31">
        <f>IF($A310&lt;=Inputs!$B$13,RAND(),"")</f>
        <v/>
      </c>
    </row>
    <row r="311">
      <c r="A311" t="n">
        <v>306</v>
      </c>
      <c r="B311" s="26">
        <f>IF($A311&lt;=Inputs!$B$13,IF(Inputs!$B$8&gt;0,SUM(F311:O311)/Inputs!$B$8,0),"")</f>
        <v/>
      </c>
      <c r="C311" s="27">
        <f>IF($A311&lt;=Inputs!$B$13,B311/100,"")</f>
        <v/>
      </c>
      <c r="D311" s="28">
        <f>IF($A311&lt;=Inputs!$B$13,C311*Inputs!$B$7,"")</f>
        <v/>
      </c>
      <c r="E311" s="29">
        <f>IF($A311&lt;=Inputs!$B$13,IF(D311&gt;0,1,0),"")</f>
        <v/>
      </c>
      <c r="F311" s="26">
        <f>IF($A311&lt;=Inputs!$B$13,IF(1&lt;=Inputs!$B$8,IF(Inputs!$B$12&gt;0,MAX(MIN(NORM.INV(RAND(),LOOKUP(P311,Inputs!$J$6:$J$9,Inputs!$G$6:$G$9),LOOKUP(P311,Inputs!$J$6:$J$9,Inputs!$H$6:$H$9)),Inputs!$B$12),-Inputs!$B$12),NORM.INV(RAND(),LOOKUP(P311,Inputs!$J$6:$J$9,Inputs!$G$6:$G$9),LOOKUP(P311,Inputs!$J$6:$J$9,Inputs!$H$6:$H$9))),0),"" )</f>
        <v/>
      </c>
      <c r="G311" s="26">
        <f>IF($A311&lt;=Inputs!$B$13,IF(2&lt;=Inputs!$B$8,IF(Inputs!$B$12&gt;0,MAX(MIN(NORM.INV(RAND(),LOOKUP(Q311,Inputs!$J$6:$J$9,Inputs!$G$6:$G$9),LOOKUP(Q311,Inputs!$J$6:$J$9,Inputs!$H$6:$H$9)),Inputs!$B$12),-Inputs!$B$12),NORM.INV(RAND(),LOOKUP(Q311,Inputs!$J$6:$J$9,Inputs!$G$6:$G$9),LOOKUP(Q311,Inputs!$J$6:$J$9,Inputs!$H$6:$H$9))),0),"" )</f>
        <v/>
      </c>
      <c r="H311" s="26">
        <f>IF($A311&lt;=Inputs!$B$13,IF(3&lt;=Inputs!$B$8,IF(Inputs!$B$12&gt;0,MAX(MIN(NORM.INV(RAND(),LOOKUP(R311,Inputs!$J$6:$J$9,Inputs!$G$6:$G$9),LOOKUP(R311,Inputs!$J$6:$J$9,Inputs!$H$6:$H$9)),Inputs!$B$12),-Inputs!$B$12),NORM.INV(RAND(),LOOKUP(R311,Inputs!$J$6:$J$9,Inputs!$G$6:$G$9),LOOKUP(R311,Inputs!$J$6:$J$9,Inputs!$H$6:$H$9))),0),"" )</f>
        <v/>
      </c>
      <c r="I311" s="26">
        <f>IF($A311&lt;=Inputs!$B$13,IF(4&lt;=Inputs!$B$8,IF(Inputs!$B$12&gt;0,MAX(MIN(NORM.INV(RAND(),LOOKUP(S311,Inputs!$J$6:$J$9,Inputs!$G$6:$G$9),LOOKUP(S311,Inputs!$J$6:$J$9,Inputs!$H$6:$H$9)),Inputs!$B$12),-Inputs!$B$12),NORM.INV(RAND(),LOOKUP(S311,Inputs!$J$6:$J$9,Inputs!$G$6:$G$9),LOOKUP(S311,Inputs!$J$6:$J$9,Inputs!$H$6:$H$9))),0),"" )</f>
        <v/>
      </c>
      <c r="J311" s="26">
        <f>IF($A311&lt;=Inputs!$B$13,IF(5&lt;=Inputs!$B$8,IF(Inputs!$B$12&gt;0,MAX(MIN(NORM.INV(RAND(),LOOKUP(T311,Inputs!$J$6:$J$9,Inputs!$G$6:$G$9),LOOKUP(T311,Inputs!$J$6:$J$9,Inputs!$H$6:$H$9)),Inputs!$B$12),-Inputs!$B$12),NORM.INV(RAND(),LOOKUP(T311,Inputs!$J$6:$J$9,Inputs!$G$6:$G$9),LOOKUP(T311,Inputs!$J$6:$J$9,Inputs!$H$6:$H$9))),0),"" )</f>
        <v/>
      </c>
      <c r="K311" s="26">
        <f>IF($A311&lt;=Inputs!$B$13,IF(6&lt;=Inputs!$B$8,IF(Inputs!$B$12&gt;0,MAX(MIN(NORM.INV(RAND(),LOOKUP(U311,Inputs!$J$6:$J$9,Inputs!$G$6:$G$9),LOOKUP(U311,Inputs!$J$6:$J$9,Inputs!$H$6:$H$9)),Inputs!$B$12),-Inputs!$B$12),NORM.INV(RAND(),LOOKUP(U311,Inputs!$J$6:$J$9,Inputs!$G$6:$G$9),LOOKUP(U311,Inputs!$J$6:$J$9,Inputs!$H$6:$H$9))),0),"" )</f>
        <v/>
      </c>
      <c r="L311" s="26">
        <f>IF($A311&lt;=Inputs!$B$13,IF(7&lt;=Inputs!$B$8,IF(Inputs!$B$12&gt;0,MAX(MIN(NORM.INV(RAND(),LOOKUP(V311,Inputs!$J$6:$J$9,Inputs!$G$6:$G$9),LOOKUP(V311,Inputs!$J$6:$J$9,Inputs!$H$6:$H$9)),Inputs!$B$12),-Inputs!$B$12),NORM.INV(RAND(),LOOKUP(V311,Inputs!$J$6:$J$9,Inputs!$G$6:$G$9),LOOKUP(V311,Inputs!$J$6:$J$9,Inputs!$H$6:$H$9))),0),"" )</f>
        <v/>
      </c>
      <c r="M311" s="26">
        <f>IF($A311&lt;=Inputs!$B$13,IF(8&lt;=Inputs!$B$8,IF(Inputs!$B$12&gt;0,MAX(MIN(NORM.INV(RAND(),LOOKUP(W311,Inputs!$J$6:$J$9,Inputs!$G$6:$G$9),LOOKUP(W311,Inputs!$J$6:$J$9,Inputs!$H$6:$H$9)),Inputs!$B$12),-Inputs!$B$12),NORM.INV(RAND(),LOOKUP(W311,Inputs!$J$6:$J$9,Inputs!$G$6:$G$9),LOOKUP(W311,Inputs!$J$6:$J$9,Inputs!$H$6:$H$9))),0),"" )</f>
        <v/>
      </c>
      <c r="N311" s="26">
        <f>IF($A311&lt;=Inputs!$B$13,IF(9&lt;=Inputs!$B$8,IF(Inputs!$B$12&gt;0,MAX(MIN(NORM.INV(RAND(),LOOKUP(X311,Inputs!$J$6:$J$9,Inputs!$G$6:$G$9),LOOKUP(X311,Inputs!$J$6:$J$9,Inputs!$H$6:$H$9)),Inputs!$B$12),-Inputs!$B$12),NORM.INV(RAND(),LOOKUP(X311,Inputs!$J$6:$J$9,Inputs!$G$6:$G$9),LOOKUP(X311,Inputs!$J$6:$J$9,Inputs!$H$6:$H$9))),0),"" )</f>
        <v/>
      </c>
      <c r="O311" s="26">
        <f>IF($A311&lt;=Inputs!$B$13,IF(10&lt;=Inputs!$B$8,IF(Inputs!$B$12&gt;0,MAX(MIN(NORM.INV(RAND(),LOOKUP(Y311,Inputs!$J$6:$J$9,Inputs!$G$6:$G$9),LOOKUP(Y311,Inputs!$J$6:$J$9,Inputs!$H$6:$H$9)),Inputs!$B$12),-Inputs!$B$12),NORM.INV(RAND(),LOOKUP(Y311,Inputs!$J$6:$J$9,Inputs!$G$6:$G$9),LOOKUP(Y311,Inputs!$J$6:$J$9,Inputs!$H$6:$H$9))),0),"" )</f>
        <v/>
      </c>
      <c r="P311" s="31">
        <f>IF($A311&lt;=Inputs!$B$13,RAND(),"")</f>
        <v/>
      </c>
      <c r="Q311" s="31">
        <f>IF($A311&lt;=Inputs!$B$13,RAND(),"")</f>
        <v/>
      </c>
      <c r="R311" s="31">
        <f>IF($A311&lt;=Inputs!$B$13,RAND(),"")</f>
        <v/>
      </c>
      <c r="S311" s="31">
        <f>IF($A311&lt;=Inputs!$B$13,RAND(),"")</f>
        <v/>
      </c>
      <c r="T311" s="31">
        <f>IF($A311&lt;=Inputs!$B$13,RAND(),"")</f>
        <v/>
      </c>
      <c r="U311" s="31">
        <f>IF($A311&lt;=Inputs!$B$13,RAND(),"")</f>
        <v/>
      </c>
      <c r="V311" s="31">
        <f>IF($A311&lt;=Inputs!$B$13,RAND(),"")</f>
        <v/>
      </c>
      <c r="W311" s="31">
        <f>IF($A311&lt;=Inputs!$B$13,RAND(),"")</f>
        <v/>
      </c>
      <c r="X311" s="31">
        <f>IF($A311&lt;=Inputs!$B$13,RAND(),"")</f>
        <v/>
      </c>
      <c r="Y311" s="31">
        <f>IF($A311&lt;=Inputs!$B$13,RAND(),"")</f>
        <v/>
      </c>
    </row>
    <row r="312">
      <c r="A312" t="n">
        <v>307</v>
      </c>
      <c r="B312" s="26">
        <f>IF($A312&lt;=Inputs!$B$13,IF(Inputs!$B$8&gt;0,SUM(F312:O312)/Inputs!$B$8,0),"")</f>
        <v/>
      </c>
      <c r="C312" s="27">
        <f>IF($A312&lt;=Inputs!$B$13,B312/100,"")</f>
        <v/>
      </c>
      <c r="D312" s="28">
        <f>IF($A312&lt;=Inputs!$B$13,C312*Inputs!$B$7,"")</f>
        <v/>
      </c>
      <c r="E312" s="29">
        <f>IF($A312&lt;=Inputs!$B$13,IF(D312&gt;0,1,0),"")</f>
        <v/>
      </c>
      <c r="F312" s="26">
        <f>IF($A312&lt;=Inputs!$B$13,IF(1&lt;=Inputs!$B$8,IF(Inputs!$B$12&gt;0,MAX(MIN(NORM.INV(RAND(),LOOKUP(P312,Inputs!$J$6:$J$9,Inputs!$G$6:$G$9),LOOKUP(P312,Inputs!$J$6:$J$9,Inputs!$H$6:$H$9)),Inputs!$B$12),-Inputs!$B$12),NORM.INV(RAND(),LOOKUP(P312,Inputs!$J$6:$J$9,Inputs!$G$6:$G$9),LOOKUP(P312,Inputs!$J$6:$J$9,Inputs!$H$6:$H$9))),0),"" )</f>
        <v/>
      </c>
      <c r="G312" s="26">
        <f>IF($A312&lt;=Inputs!$B$13,IF(2&lt;=Inputs!$B$8,IF(Inputs!$B$12&gt;0,MAX(MIN(NORM.INV(RAND(),LOOKUP(Q312,Inputs!$J$6:$J$9,Inputs!$G$6:$G$9),LOOKUP(Q312,Inputs!$J$6:$J$9,Inputs!$H$6:$H$9)),Inputs!$B$12),-Inputs!$B$12),NORM.INV(RAND(),LOOKUP(Q312,Inputs!$J$6:$J$9,Inputs!$G$6:$G$9),LOOKUP(Q312,Inputs!$J$6:$J$9,Inputs!$H$6:$H$9))),0),"" )</f>
        <v/>
      </c>
      <c r="H312" s="26">
        <f>IF($A312&lt;=Inputs!$B$13,IF(3&lt;=Inputs!$B$8,IF(Inputs!$B$12&gt;0,MAX(MIN(NORM.INV(RAND(),LOOKUP(R312,Inputs!$J$6:$J$9,Inputs!$G$6:$G$9),LOOKUP(R312,Inputs!$J$6:$J$9,Inputs!$H$6:$H$9)),Inputs!$B$12),-Inputs!$B$12),NORM.INV(RAND(),LOOKUP(R312,Inputs!$J$6:$J$9,Inputs!$G$6:$G$9),LOOKUP(R312,Inputs!$J$6:$J$9,Inputs!$H$6:$H$9))),0),"" )</f>
        <v/>
      </c>
      <c r="I312" s="26">
        <f>IF($A312&lt;=Inputs!$B$13,IF(4&lt;=Inputs!$B$8,IF(Inputs!$B$12&gt;0,MAX(MIN(NORM.INV(RAND(),LOOKUP(S312,Inputs!$J$6:$J$9,Inputs!$G$6:$G$9),LOOKUP(S312,Inputs!$J$6:$J$9,Inputs!$H$6:$H$9)),Inputs!$B$12),-Inputs!$B$12),NORM.INV(RAND(),LOOKUP(S312,Inputs!$J$6:$J$9,Inputs!$G$6:$G$9),LOOKUP(S312,Inputs!$J$6:$J$9,Inputs!$H$6:$H$9))),0),"" )</f>
        <v/>
      </c>
      <c r="J312" s="26">
        <f>IF($A312&lt;=Inputs!$B$13,IF(5&lt;=Inputs!$B$8,IF(Inputs!$B$12&gt;0,MAX(MIN(NORM.INV(RAND(),LOOKUP(T312,Inputs!$J$6:$J$9,Inputs!$G$6:$G$9),LOOKUP(T312,Inputs!$J$6:$J$9,Inputs!$H$6:$H$9)),Inputs!$B$12),-Inputs!$B$12),NORM.INV(RAND(),LOOKUP(T312,Inputs!$J$6:$J$9,Inputs!$G$6:$G$9),LOOKUP(T312,Inputs!$J$6:$J$9,Inputs!$H$6:$H$9))),0),"" )</f>
        <v/>
      </c>
      <c r="K312" s="26">
        <f>IF($A312&lt;=Inputs!$B$13,IF(6&lt;=Inputs!$B$8,IF(Inputs!$B$12&gt;0,MAX(MIN(NORM.INV(RAND(),LOOKUP(U312,Inputs!$J$6:$J$9,Inputs!$G$6:$G$9),LOOKUP(U312,Inputs!$J$6:$J$9,Inputs!$H$6:$H$9)),Inputs!$B$12),-Inputs!$B$12),NORM.INV(RAND(),LOOKUP(U312,Inputs!$J$6:$J$9,Inputs!$G$6:$G$9),LOOKUP(U312,Inputs!$J$6:$J$9,Inputs!$H$6:$H$9))),0),"" )</f>
        <v/>
      </c>
      <c r="L312" s="26">
        <f>IF($A312&lt;=Inputs!$B$13,IF(7&lt;=Inputs!$B$8,IF(Inputs!$B$12&gt;0,MAX(MIN(NORM.INV(RAND(),LOOKUP(V312,Inputs!$J$6:$J$9,Inputs!$G$6:$G$9),LOOKUP(V312,Inputs!$J$6:$J$9,Inputs!$H$6:$H$9)),Inputs!$B$12),-Inputs!$B$12),NORM.INV(RAND(),LOOKUP(V312,Inputs!$J$6:$J$9,Inputs!$G$6:$G$9),LOOKUP(V312,Inputs!$J$6:$J$9,Inputs!$H$6:$H$9))),0),"" )</f>
        <v/>
      </c>
      <c r="M312" s="26">
        <f>IF($A312&lt;=Inputs!$B$13,IF(8&lt;=Inputs!$B$8,IF(Inputs!$B$12&gt;0,MAX(MIN(NORM.INV(RAND(),LOOKUP(W312,Inputs!$J$6:$J$9,Inputs!$G$6:$G$9),LOOKUP(W312,Inputs!$J$6:$J$9,Inputs!$H$6:$H$9)),Inputs!$B$12),-Inputs!$B$12),NORM.INV(RAND(),LOOKUP(W312,Inputs!$J$6:$J$9,Inputs!$G$6:$G$9),LOOKUP(W312,Inputs!$J$6:$J$9,Inputs!$H$6:$H$9))),0),"" )</f>
        <v/>
      </c>
      <c r="N312" s="26">
        <f>IF($A312&lt;=Inputs!$B$13,IF(9&lt;=Inputs!$B$8,IF(Inputs!$B$12&gt;0,MAX(MIN(NORM.INV(RAND(),LOOKUP(X312,Inputs!$J$6:$J$9,Inputs!$G$6:$G$9),LOOKUP(X312,Inputs!$J$6:$J$9,Inputs!$H$6:$H$9)),Inputs!$B$12),-Inputs!$B$12),NORM.INV(RAND(),LOOKUP(X312,Inputs!$J$6:$J$9,Inputs!$G$6:$G$9),LOOKUP(X312,Inputs!$J$6:$J$9,Inputs!$H$6:$H$9))),0),"" )</f>
        <v/>
      </c>
      <c r="O312" s="26">
        <f>IF($A312&lt;=Inputs!$B$13,IF(10&lt;=Inputs!$B$8,IF(Inputs!$B$12&gt;0,MAX(MIN(NORM.INV(RAND(),LOOKUP(Y312,Inputs!$J$6:$J$9,Inputs!$G$6:$G$9),LOOKUP(Y312,Inputs!$J$6:$J$9,Inputs!$H$6:$H$9)),Inputs!$B$12),-Inputs!$B$12),NORM.INV(RAND(),LOOKUP(Y312,Inputs!$J$6:$J$9,Inputs!$G$6:$G$9),LOOKUP(Y312,Inputs!$J$6:$J$9,Inputs!$H$6:$H$9))),0),"" )</f>
        <v/>
      </c>
      <c r="P312" s="31">
        <f>IF($A312&lt;=Inputs!$B$13,RAND(),"")</f>
        <v/>
      </c>
      <c r="Q312" s="31">
        <f>IF($A312&lt;=Inputs!$B$13,RAND(),"")</f>
        <v/>
      </c>
      <c r="R312" s="31">
        <f>IF($A312&lt;=Inputs!$B$13,RAND(),"")</f>
        <v/>
      </c>
      <c r="S312" s="31">
        <f>IF($A312&lt;=Inputs!$B$13,RAND(),"")</f>
        <v/>
      </c>
      <c r="T312" s="31">
        <f>IF($A312&lt;=Inputs!$B$13,RAND(),"")</f>
        <v/>
      </c>
      <c r="U312" s="31">
        <f>IF($A312&lt;=Inputs!$B$13,RAND(),"")</f>
        <v/>
      </c>
      <c r="V312" s="31">
        <f>IF($A312&lt;=Inputs!$B$13,RAND(),"")</f>
        <v/>
      </c>
      <c r="W312" s="31">
        <f>IF($A312&lt;=Inputs!$B$13,RAND(),"")</f>
        <v/>
      </c>
      <c r="X312" s="31">
        <f>IF($A312&lt;=Inputs!$B$13,RAND(),"")</f>
        <v/>
      </c>
      <c r="Y312" s="31">
        <f>IF($A312&lt;=Inputs!$B$13,RAND(),"")</f>
        <v/>
      </c>
    </row>
    <row r="313">
      <c r="A313" t="n">
        <v>308</v>
      </c>
      <c r="B313" s="26">
        <f>IF($A313&lt;=Inputs!$B$13,IF(Inputs!$B$8&gt;0,SUM(F313:O313)/Inputs!$B$8,0),"")</f>
        <v/>
      </c>
      <c r="C313" s="27">
        <f>IF($A313&lt;=Inputs!$B$13,B313/100,"")</f>
        <v/>
      </c>
      <c r="D313" s="28">
        <f>IF($A313&lt;=Inputs!$B$13,C313*Inputs!$B$7,"")</f>
        <v/>
      </c>
      <c r="E313" s="29">
        <f>IF($A313&lt;=Inputs!$B$13,IF(D313&gt;0,1,0),"")</f>
        <v/>
      </c>
      <c r="F313" s="26">
        <f>IF($A313&lt;=Inputs!$B$13,IF(1&lt;=Inputs!$B$8,IF(Inputs!$B$12&gt;0,MAX(MIN(NORM.INV(RAND(),LOOKUP(P313,Inputs!$J$6:$J$9,Inputs!$G$6:$G$9),LOOKUP(P313,Inputs!$J$6:$J$9,Inputs!$H$6:$H$9)),Inputs!$B$12),-Inputs!$B$12),NORM.INV(RAND(),LOOKUP(P313,Inputs!$J$6:$J$9,Inputs!$G$6:$G$9),LOOKUP(P313,Inputs!$J$6:$J$9,Inputs!$H$6:$H$9))),0),"" )</f>
        <v/>
      </c>
      <c r="G313" s="26">
        <f>IF($A313&lt;=Inputs!$B$13,IF(2&lt;=Inputs!$B$8,IF(Inputs!$B$12&gt;0,MAX(MIN(NORM.INV(RAND(),LOOKUP(Q313,Inputs!$J$6:$J$9,Inputs!$G$6:$G$9),LOOKUP(Q313,Inputs!$J$6:$J$9,Inputs!$H$6:$H$9)),Inputs!$B$12),-Inputs!$B$12),NORM.INV(RAND(),LOOKUP(Q313,Inputs!$J$6:$J$9,Inputs!$G$6:$G$9),LOOKUP(Q313,Inputs!$J$6:$J$9,Inputs!$H$6:$H$9))),0),"" )</f>
        <v/>
      </c>
      <c r="H313" s="26">
        <f>IF($A313&lt;=Inputs!$B$13,IF(3&lt;=Inputs!$B$8,IF(Inputs!$B$12&gt;0,MAX(MIN(NORM.INV(RAND(),LOOKUP(R313,Inputs!$J$6:$J$9,Inputs!$G$6:$G$9),LOOKUP(R313,Inputs!$J$6:$J$9,Inputs!$H$6:$H$9)),Inputs!$B$12),-Inputs!$B$12),NORM.INV(RAND(),LOOKUP(R313,Inputs!$J$6:$J$9,Inputs!$G$6:$G$9),LOOKUP(R313,Inputs!$J$6:$J$9,Inputs!$H$6:$H$9))),0),"" )</f>
        <v/>
      </c>
      <c r="I313" s="26">
        <f>IF($A313&lt;=Inputs!$B$13,IF(4&lt;=Inputs!$B$8,IF(Inputs!$B$12&gt;0,MAX(MIN(NORM.INV(RAND(),LOOKUP(S313,Inputs!$J$6:$J$9,Inputs!$G$6:$G$9),LOOKUP(S313,Inputs!$J$6:$J$9,Inputs!$H$6:$H$9)),Inputs!$B$12),-Inputs!$B$12),NORM.INV(RAND(),LOOKUP(S313,Inputs!$J$6:$J$9,Inputs!$G$6:$G$9),LOOKUP(S313,Inputs!$J$6:$J$9,Inputs!$H$6:$H$9))),0),"" )</f>
        <v/>
      </c>
      <c r="J313" s="26">
        <f>IF($A313&lt;=Inputs!$B$13,IF(5&lt;=Inputs!$B$8,IF(Inputs!$B$12&gt;0,MAX(MIN(NORM.INV(RAND(),LOOKUP(T313,Inputs!$J$6:$J$9,Inputs!$G$6:$G$9),LOOKUP(T313,Inputs!$J$6:$J$9,Inputs!$H$6:$H$9)),Inputs!$B$12),-Inputs!$B$12),NORM.INV(RAND(),LOOKUP(T313,Inputs!$J$6:$J$9,Inputs!$G$6:$G$9),LOOKUP(T313,Inputs!$J$6:$J$9,Inputs!$H$6:$H$9))),0),"" )</f>
        <v/>
      </c>
      <c r="K313" s="26">
        <f>IF($A313&lt;=Inputs!$B$13,IF(6&lt;=Inputs!$B$8,IF(Inputs!$B$12&gt;0,MAX(MIN(NORM.INV(RAND(),LOOKUP(U313,Inputs!$J$6:$J$9,Inputs!$G$6:$G$9),LOOKUP(U313,Inputs!$J$6:$J$9,Inputs!$H$6:$H$9)),Inputs!$B$12),-Inputs!$B$12),NORM.INV(RAND(),LOOKUP(U313,Inputs!$J$6:$J$9,Inputs!$G$6:$G$9),LOOKUP(U313,Inputs!$J$6:$J$9,Inputs!$H$6:$H$9))),0),"" )</f>
        <v/>
      </c>
      <c r="L313" s="26">
        <f>IF($A313&lt;=Inputs!$B$13,IF(7&lt;=Inputs!$B$8,IF(Inputs!$B$12&gt;0,MAX(MIN(NORM.INV(RAND(),LOOKUP(V313,Inputs!$J$6:$J$9,Inputs!$G$6:$G$9),LOOKUP(V313,Inputs!$J$6:$J$9,Inputs!$H$6:$H$9)),Inputs!$B$12),-Inputs!$B$12),NORM.INV(RAND(),LOOKUP(V313,Inputs!$J$6:$J$9,Inputs!$G$6:$G$9),LOOKUP(V313,Inputs!$J$6:$J$9,Inputs!$H$6:$H$9))),0),"" )</f>
        <v/>
      </c>
      <c r="M313" s="26">
        <f>IF($A313&lt;=Inputs!$B$13,IF(8&lt;=Inputs!$B$8,IF(Inputs!$B$12&gt;0,MAX(MIN(NORM.INV(RAND(),LOOKUP(W313,Inputs!$J$6:$J$9,Inputs!$G$6:$G$9),LOOKUP(W313,Inputs!$J$6:$J$9,Inputs!$H$6:$H$9)),Inputs!$B$12),-Inputs!$B$12),NORM.INV(RAND(),LOOKUP(W313,Inputs!$J$6:$J$9,Inputs!$G$6:$G$9),LOOKUP(W313,Inputs!$J$6:$J$9,Inputs!$H$6:$H$9))),0),"" )</f>
        <v/>
      </c>
      <c r="N313" s="26">
        <f>IF($A313&lt;=Inputs!$B$13,IF(9&lt;=Inputs!$B$8,IF(Inputs!$B$12&gt;0,MAX(MIN(NORM.INV(RAND(),LOOKUP(X313,Inputs!$J$6:$J$9,Inputs!$G$6:$G$9),LOOKUP(X313,Inputs!$J$6:$J$9,Inputs!$H$6:$H$9)),Inputs!$B$12),-Inputs!$B$12),NORM.INV(RAND(),LOOKUP(X313,Inputs!$J$6:$J$9,Inputs!$G$6:$G$9),LOOKUP(X313,Inputs!$J$6:$J$9,Inputs!$H$6:$H$9))),0),"" )</f>
        <v/>
      </c>
      <c r="O313" s="26">
        <f>IF($A313&lt;=Inputs!$B$13,IF(10&lt;=Inputs!$B$8,IF(Inputs!$B$12&gt;0,MAX(MIN(NORM.INV(RAND(),LOOKUP(Y313,Inputs!$J$6:$J$9,Inputs!$G$6:$G$9),LOOKUP(Y313,Inputs!$J$6:$J$9,Inputs!$H$6:$H$9)),Inputs!$B$12),-Inputs!$B$12),NORM.INV(RAND(),LOOKUP(Y313,Inputs!$J$6:$J$9,Inputs!$G$6:$G$9),LOOKUP(Y313,Inputs!$J$6:$J$9,Inputs!$H$6:$H$9))),0),"" )</f>
        <v/>
      </c>
      <c r="P313" s="31">
        <f>IF($A313&lt;=Inputs!$B$13,RAND(),"")</f>
        <v/>
      </c>
      <c r="Q313" s="31">
        <f>IF($A313&lt;=Inputs!$B$13,RAND(),"")</f>
        <v/>
      </c>
      <c r="R313" s="31">
        <f>IF($A313&lt;=Inputs!$B$13,RAND(),"")</f>
        <v/>
      </c>
      <c r="S313" s="31">
        <f>IF($A313&lt;=Inputs!$B$13,RAND(),"")</f>
        <v/>
      </c>
      <c r="T313" s="31">
        <f>IF($A313&lt;=Inputs!$B$13,RAND(),"")</f>
        <v/>
      </c>
      <c r="U313" s="31">
        <f>IF($A313&lt;=Inputs!$B$13,RAND(),"")</f>
        <v/>
      </c>
      <c r="V313" s="31">
        <f>IF($A313&lt;=Inputs!$B$13,RAND(),"")</f>
        <v/>
      </c>
      <c r="W313" s="31">
        <f>IF($A313&lt;=Inputs!$B$13,RAND(),"")</f>
        <v/>
      </c>
      <c r="X313" s="31">
        <f>IF($A313&lt;=Inputs!$B$13,RAND(),"")</f>
        <v/>
      </c>
      <c r="Y313" s="31">
        <f>IF($A313&lt;=Inputs!$B$13,RAND(),"")</f>
        <v/>
      </c>
    </row>
    <row r="314">
      <c r="A314" t="n">
        <v>309</v>
      </c>
      <c r="B314" s="26">
        <f>IF($A314&lt;=Inputs!$B$13,IF(Inputs!$B$8&gt;0,SUM(F314:O314)/Inputs!$B$8,0),"")</f>
        <v/>
      </c>
      <c r="C314" s="27">
        <f>IF($A314&lt;=Inputs!$B$13,B314/100,"")</f>
        <v/>
      </c>
      <c r="D314" s="28">
        <f>IF($A314&lt;=Inputs!$B$13,C314*Inputs!$B$7,"")</f>
        <v/>
      </c>
      <c r="E314" s="29">
        <f>IF($A314&lt;=Inputs!$B$13,IF(D314&gt;0,1,0),"")</f>
        <v/>
      </c>
      <c r="F314" s="26">
        <f>IF($A314&lt;=Inputs!$B$13,IF(1&lt;=Inputs!$B$8,IF(Inputs!$B$12&gt;0,MAX(MIN(NORM.INV(RAND(),LOOKUP(P314,Inputs!$J$6:$J$9,Inputs!$G$6:$G$9),LOOKUP(P314,Inputs!$J$6:$J$9,Inputs!$H$6:$H$9)),Inputs!$B$12),-Inputs!$B$12),NORM.INV(RAND(),LOOKUP(P314,Inputs!$J$6:$J$9,Inputs!$G$6:$G$9),LOOKUP(P314,Inputs!$J$6:$J$9,Inputs!$H$6:$H$9))),0),"" )</f>
        <v/>
      </c>
      <c r="G314" s="26">
        <f>IF($A314&lt;=Inputs!$B$13,IF(2&lt;=Inputs!$B$8,IF(Inputs!$B$12&gt;0,MAX(MIN(NORM.INV(RAND(),LOOKUP(Q314,Inputs!$J$6:$J$9,Inputs!$G$6:$G$9),LOOKUP(Q314,Inputs!$J$6:$J$9,Inputs!$H$6:$H$9)),Inputs!$B$12),-Inputs!$B$12),NORM.INV(RAND(),LOOKUP(Q314,Inputs!$J$6:$J$9,Inputs!$G$6:$G$9),LOOKUP(Q314,Inputs!$J$6:$J$9,Inputs!$H$6:$H$9))),0),"" )</f>
        <v/>
      </c>
      <c r="H314" s="26">
        <f>IF($A314&lt;=Inputs!$B$13,IF(3&lt;=Inputs!$B$8,IF(Inputs!$B$12&gt;0,MAX(MIN(NORM.INV(RAND(),LOOKUP(R314,Inputs!$J$6:$J$9,Inputs!$G$6:$G$9),LOOKUP(R314,Inputs!$J$6:$J$9,Inputs!$H$6:$H$9)),Inputs!$B$12),-Inputs!$B$12),NORM.INV(RAND(),LOOKUP(R314,Inputs!$J$6:$J$9,Inputs!$G$6:$G$9),LOOKUP(R314,Inputs!$J$6:$J$9,Inputs!$H$6:$H$9))),0),"" )</f>
        <v/>
      </c>
      <c r="I314" s="26">
        <f>IF($A314&lt;=Inputs!$B$13,IF(4&lt;=Inputs!$B$8,IF(Inputs!$B$12&gt;0,MAX(MIN(NORM.INV(RAND(),LOOKUP(S314,Inputs!$J$6:$J$9,Inputs!$G$6:$G$9),LOOKUP(S314,Inputs!$J$6:$J$9,Inputs!$H$6:$H$9)),Inputs!$B$12),-Inputs!$B$12),NORM.INV(RAND(),LOOKUP(S314,Inputs!$J$6:$J$9,Inputs!$G$6:$G$9),LOOKUP(S314,Inputs!$J$6:$J$9,Inputs!$H$6:$H$9))),0),"" )</f>
        <v/>
      </c>
      <c r="J314" s="26">
        <f>IF($A314&lt;=Inputs!$B$13,IF(5&lt;=Inputs!$B$8,IF(Inputs!$B$12&gt;0,MAX(MIN(NORM.INV(RAND(),LOOKUP(T314,Inputs!$J$6:$J$9,Inputs!$G$6:$G$9),LOOKUP(T314,Inputs!$J$6:$J$9,Inputs!$H$6:$H$9)),Inputs!$B$12),-Inputs!$B$12),NORM.INV(RAND(),LOOKUP(T314,Inputs!$J$6:$J$9,Inputs!$G$6:$G$9),LOOKUP(T314,Inputs!$J$6:$J$9,Inputs!$H$6:$H$9))),0),"" )</f>
        <v/>
      </c>
      <c r="K314" s="26">
        <f>IF($A314&lt;=Inputs!$B$13,IF(6&lt;=Inputs!$B$8,IF(Inputs!$B$12&gt;0,MAX(MIN(NORM.INV(RAND(),LOOKUP(U314,Inputs!$J$6:$J$9,Inputs!$G$6:$G$9),LOOKUP(U314,Inputs!$J$6:$J$9,Inputs!$H$6:$H$9)),Inputs!$B$12),-Inputs!$B$12),NORM.INV(RAND(),LOOKUP(U314,Inputs!$J$6:$J$9,Inputs!$G$6:$G$9),LOOKUP(U314,Inputs!$J$6:$J$9,Inputs!$H$6:$H$9))),0),"" )</f>
        <v/>
      </c>
      <c r="L314" s="26">
        <f>IF($A314&lt;=Inputs!$B$13,IF(7&lt;=Inputs!$B$8,IF(Inputs!$B$12&gt;0,MAX(MIN(NORM.INV(RAND(),LOOKUP(V314,Inputs!$J$6:$J$9,Inputs!$G$6:$G$9),LOOKUP(V314,Inputs!$J$6:$J$9,Inputs!$H$6:$H$9)),Inputs!$B$12),-Inputs!$B$12),NORM.INV(RAND(),LOOKUP(V314,Inputs!$J$6:$J$9,Inputs!$G$6:$G$9),LOOKUP(V314,Inputs!$J$6:$J$9,Inputs!$H$6:$H$9))),0),"" )</f>
        <v/>
      </c>
      <c r="M314" s="26">
        <f>IF($A314&lt;=Inputs!$B$13,IF(8&lt;=Inputs!$B$8,IF(Inputs!$B$12&gt;0,MAX(MIN(NORM.INV(RAND(),LOOKUP(W314,Inputs!$J$6:$J$9,Inputs!$G$6:$G$9),LOOKUP(W314,Inputs!$J$6:$J$9,Inputs!$H$6:$H$9)),Inputs!$B$12),-Inputs!$B$12),NORM.INV(RAND(),LOOKUP(W314,Inputs!$J$6:$J$9,Inputs!$G$6:$G$9),LOOKUP(W314,Inputs!$J$6:$J$9,Inputs!$H$6:$H$9))),0),"" )</f>
        <v/>
      </c>
      <c r="N314" s="26">
        <f>IF($A314&lt;=Inputs!$B$13,IF(9&lt;=Inputs!$B$8,IF(Inputs!$B$12&gt;0,MAX(MIN(NORM.INV(RAND(),LOOKUP(X314,Inputs!$J$6:$J$9,Inputs!$G$6:$G$9),LOOKUP(X314,Inputs!$J$6:$J$9,Inputs!$H$6:$H$9)),Inputs!$B$12),-Inputs!$B$12),NORM.INV(RAND(),LOOKUP(X314,Inputs!$J$6:$J$9,Inputs!$G$6:$G$9),LOOKUP(X314,Inputs!$J$6:$J$9,Inputs!$H$6:$H$9))),0),"" )</f>
        <v/>
      </c>
      <c r="O314" s="26">
        <f>IF($A314&lt;=Inputs!$B$13,IF(10&lt;=Inputs!$B$8,IF(Inputs!$B$12&gt;0,MAX(MIN(NORM.INV(RAND(),LOOKUP(Y314,Inputs!$J$6:$J$9,Inputs!$G$6:$G$9),LOOKUP(Y314,Inputs!$J$6:$J$9,Inputs!$H$6:$H$9)),Inputs!$B$12),-Inputs!$B$12),NORM.INV(RAND(),LOOKUP(Y314,Inputs!$J$6:$J$9,Inputs!$G$6:$G$9),LOOKUP(Y314,Inputs!$J$6:$J$9,Inputs!$H$6:$H$9))),0),"" )</f>
        <v/>
      </c>
      <c r="P314" s="31">
        <f>IF($A314&lt;=Inputs!$B$13,RAND(),"")</f>
        <v/>
      </c>
      <c r="Q314" s="31">
        <f>IF($A314&lt;=Inputs!$B$13,RAND(),"")</f>
        <v/>
      </c>
      <c r="R314" s="31">
        <f>IF($A314&lt;=Inputs!$B$13,RAND(),"")</f>
        <v/>
      </c>
      <c r="S314" s="31">
        <f>IF($A314&lt;=Inputs!$B$13,RAND(),"")</f>
        <v/>
      </c>
      <c r="T314" s="31">
        <f>IF($A314&lt;=Inputs!$B$13,RAND(),"")</f>
        <v/>
      </c>
      <c r="U314" s="31">
        <f>IF($A314&lt;=Inputs!$B$13,RAND(),"")</f>
        <v/>
      </c>
      <c r="V314" s="31">
        <f>IF($A314&lt;=Inputs!$B$13,RAND(),"")</f>
        <v/>
      </c>
      <c r="W314" s="31">
        <f>IF($A314&lt;=Inputs!$B$13,RAND(),"")</f>
        <v/>
      </c>
      <c r="X314" s="31">
        <f>IF($A314&lt;=Inputs!$B$13,RAND(),"")</f>
        <v/>
      </c>
      <c r="Y314" s="31">
        <f>IF($A314&lt;=Inputs!$B$13,RAND(),"")</f>
        <v/>
      </c>
    </row>
    <row r="315">
      <c r="A315" t="n">
        <v>310</v>
      </c>
      <c r="B315" s="26">
        <f>IF($A315&lt;=Inputs!$B$13,IF(Inputs!$B$8&gt;0,SUM(F315:O315)/Inputs!$B$8,0),"")</f>
        <v/>
      </c>
      <c r="C315" s="27">
        <f>IF($A315&lt;=Inputs!$B$13,B315/100,"")</f>
        <v/>
      </c>
      <c r="D315" s="28">
        <f>IF($A315&lt;=Inputs!$B$13,C315*Inputs!$B$7,"")</f>
        <v/>
      </c>
      <c r="E315" s="29">
        <f>IF($A315&lt;=Inputs!$B$13,IF(D315&gt;0,1,0),"")</f>
        <v/>
      </c>
      <c r="F315" s="26">
        <f>IF($A315&lt;=Inputs!$B$13,IF(1&lt;=Inputs!$B$8,IF(Inputs!$B$12&gt;0,MAX(MIN(NORM.INV(RAND(),LOOKUP(P315,Inputs!$J$6:$J$9,Inputs!$G$6:$G$9),LOOKUP(P315,Inputs!$J$6:$J$9,Inputs!$H$6:$H$9)),Inputs!$B$12),-Inputs!$B$12),NORM.INV(RAND(),LOOKUP(P315,Inputs!$J$6:$J$9,Inputs!$G$6:$G$9),LOOKUP(P315,Inputs!$J$6:$J$9,Inputs!$H$6:$H$9))),0),"" )</f>
        <v/>
      </c>
      <c r="G315" s="26">
        <f>IF($A315&lt;=Inputs!$B$13,IF(2&lt;=Inputs!$B$8,IF(Inputs!$B$12&gt;0,MAX(MIN(NORM.INV(RAND(),LOOKUP(Q315,Inputs!$J$6:$J$9,Inputs!$G$6:$G$9),LOOKUP(Q315,Inputs!$J$6:$J$9,Inputs!$H$6:$H$9)),Inputs!$B$12),-Inputs!$B$12),NORM.INV(RAND(),LOOKUP(Q315,Inputs!$J$6:$J$9,Inputs!$G$6:$G$9),LOOKUP(Q315,Inputs!$J$6:$J$9,Inputs!$H$6:$H$9))),0),"" )</f>
        <v/>
      </c>
      <c r="H315" s="26">
        <f>IF($A315&lt;=Inputs!$B$13,IF(3&lt;=Inputs!$B$8,IF(Inputs!$B$12&gt;0,MAX(MIN(NORM.INV(RAND(),LOOKUP(R315,Inputs!$J$6:$J$9,Inputs!$G$6:$G$9),LOOKUP(R315,Inputs!$J$6:$J$9,Inputs!$H$6:$H$9)),Inputs!$B$12),-Inputs!$B$12),NORM.INV(RAND(),LOOKUP(R315,Inputs!$J$6:$J$9,Inputs!$G$6:$G$9),LOOKUP(R315,Inputs!$J$6:$J$9,Inputs!$H$6:$H$9))),0),"" )</f>
        <v/>
      </c>
      <c r="I315" s="26">
        <f>IF($A315&lt;=Inputs!$B$13,IF(4&lt;=Inputs!$B$8,IF(Inputs!$B$12&gt;0,MAX(MIN(NORM.INV(RAND(),LOOKUP(S315,Inputs!$J$6:$J$9,Inputs!$G$6:$G$9),LOOKUP(S315,Inputs!$J$6:$J$9,Inputs!$H$6:$H$9)),Inputs!$B$12),-Inputs!$B$12),NORM.INV(RAND(),LOOKUP(S315,Inputs!$J$6:$J$9,Inputs!$G$6:$G$9),LOOKUP(S315,Inputs!$J$6:$J$9,Inputs!$H$6:$H$9))),0),"" )</f>
        <v/>
      </c>
      <c r="J315" s="26">
        <f>IF($A315&lt;=Inputs!$B$13,IF(5&lt;=Inputs!$B$8,IF(Inputs!$B$12&gt;0,MAX(MIN(NORM.INV(RAND(),LOOKUP(T315,Inputs!$J$6:$J$9,Inputs!$G$6:$G$9),LOOKUP(T315,Inputs!$J$6:$J$9,Inputs!$H$6:$H$9)),Inputs!$B$12),-Inputs!$B$12),NORM.INV(RAND(),LOOKUP(T315,Inputs!$J$6:$J$9,Inputs!$G$6:$G$9),LOOKUP(T315,Inputs!$J$6:$J$9,Inputs!$H$6:$H$9))),0),"" )</f>
        <v/>
      </c>
      <c r="K315" s="26">
        <f>IF($A315&lt;=Inputs!$B$13,IF(6&lt;=Inputs!$B$8,IF(Inputs!$B$12&gt;0,MAX(MIN(NORM.INV(RAND(),LOOKUP(U315,Inputs!$J$6:$J$9,Inputs!$G$6:$G$9),LOOKUP(U315,Inputs!$J$6:$J$9,Inputs!$H$6:$H$9)),Inputs!$B$12),-Inputs!$B$12),NORM.INV(RAND(),LOOKUP(U315,Inputs!$J$6:$J$9,Inputs!$G$6:$G$9),LOOKUP(U315,Inputs!$J$6:$J$9,Inputs!$H$6:$H$9))),0),"" )</f>
        <v/>
      </c>
      <c r="L315" s="26">
        <f>IF($A315&lt;=Inputs!$B$13,IF(7&lt;=Inputs!$B$8,IF(Inputs!$B$12&gt;0,MAX(MIN(NORM.INV(RAND(),LOOKUP(V315,Inputs!$J$6:$J$9,Inputs!$G$6:$G$9),LOOKUP(V315,Inputs!$J$6:$J$9,Inputs!$H$6:$H$9)),Inputs!$B$12),-Inputs!$B$12),NORM.INV(RAND(),LOOKUP(V315,Inputs!$J$6:$J$9,Inputs!$G$6:$G$9),LOOKUP(V315,Inputs!$J$6:$J$9,Inputs!$H$6:$H$9))),0),"" )</f>
        <v/>
      </c>
      <c r="M315" s="26">
        <f>IF($A315&lt;=Inputs!$B$13,IF(8&lt;=Inputs!$B$8,IF(Inputs!$B$12&gt;0,MAX(MIN(NORM.INV(RAND(),LOOKUP(W315,Inputs!$J$6:$J$9,Inputs!$G$6:$G$9),LOOKUP(W315,Inputs!$J$6:$J$9,Inputs!$H$6:$H$9)),Inputs!$B$12),-Inputs!$B$12),NORM.INV(RAND(),LOOKUP(W315,Inputs!$J$6:$J$9,Inputs!$G$6:$G$9),LOOKUP(W315,Inputs!$J$6:$J$9,Inputs!$H$6:$H$9))),0),"" )</f>
        <v/>
      </c>
      <c r="N315" s="26">
        <f>IF($A315&lt;=Inputs!$B$13,IF(9&lt;=Inputs!$B$8,IF(Inputs!$B$12&gt;0,MAX(MIN(NORM.INV(RAND(),LOOKUP(X315,Inputs!$J$6:$J$9,Inputs!$G$6:$G$9),LOOKUP(X315,Inputs!$J$6:$J$9,Inputs!$H$6:$H$9)),Inputs!$B$12),-Inputs!$B$12),NORM.INV(RAND(),LOOKUP(X315,Inputs!$J$6:$J$9,Inputs!$G$6:$G$9),LOOKUP(X315,Inputs!$J$6:$J$9,Inputs!$H$6:$H$9))),0),"" )</f>
        <v/>
      </c>
      <c r="O315" s="26">
        <f>IF($A315&lt;=Inputs!$B$13,IF(10&lt;=Inputs!$B$8,IF(Inputs!$B$12&gt;0,MAX(MIN(NORM.INV(RAND(),LOOKUP(Y315,Inputs!$J$6:$J$9,Inputs!$G$6:$G$9),LOOKUP(Y315,Inputs!$J$6:$J$9,Inputs!$H$6:$H$9)),Inputs!$B$12),-Inputs!$B$12),NORM.INV(RAND(),LOOKUP(Y315,Inputs!$J$6:$J$9,Inputs!$G$6:$G$9),LOOKUP(Y315,Inputs!$J$6:$J$9,Inputs!$H$6:$H$9))),0),"" )</f>
        <v/>
      </c>
      <c r="P315" s="31">
        <f>IF($A315&lt;=Inputs!$B$13,RAND(),"")</f>
        <v/>
      </c>
      <c r="Q315" s="31">
        <f>IF($A315&lt;=Inputs!$B$13,RAND(),"")</f>
        <v/>
      </c>
      <c r="R315" s="31">
        <f>IF($A315&lt;=Inputs!$B$13,RAND(),"")</f>
        <v/>
      </c>
      <c r="S315" s="31">
        <f>IF($A315&lt;=Inputs!$B$13,RAND(),"")</f>
        <v/>
      </c>
      <c r="T315" s="31">
        <f>IF($A315&lt;=Inputs!$B$13,RAND(),"")</f>
        <v/>
      </c>
      <c r="U315" s="31">
        <f>IF($A315&lt;=Inputs!$B$13,RAND(),"")</f>
        <v/>
      </c>
      <c r="V315" s="31">
        <f>IF($A315&lt;=Inputs!$B$13,RAND(),"")</f>
        <v/>
      </c>
      <c r="W315" s="31">
        <f>IF($A315&lt;=Inputs!$B$13,RAND(),"")</f>
        <v/>
      </c>
      <c r="X315" s="31">
        <f>IF($A315&lt;=Inputs!$B$13,RAND(),"")</f>
        <v/>
      </c>
      <c r="Y315" s="31">
        <f>IF($A315&lt;=Inputs!$B$13,RAND(),"")</f>
        <v/>
      </c>
    </row>
    <row r="316">
      <c r="A316" t="n">
        <v>311</v>
      </c>
      <c r="B316" s="26">
        <f>IF($A316&lt;=Inputs!$B$13,IF(Inputs!$B$8&gt;0,SUM(F316:O316)/Inputs!$B$8,0),"")</f>
        <v/>
      </c>
      <c r="C316" s="27">
        <f>IF($A316&lt;=Inputs!$B$13,B316/100,"")</f>
        <v/>
      </c>
      <c r="D316" s="28">
        <f>IF($A316&lt;=Inputs!$B$13,C316*Inputs!$B$7,"")</f>
        <v/>
      </c>
      <c r="E316" s="29">
        <f>IF($A316&lt;=Inputs!$B$13,IF(D316&gt;0,1,0),"")</f>
        <v/>
      </c>
      <c r="F316" s="26">
        <f>IF($A316&lt;=Inputs!$B$13,IF(1&lt;=Inputs!$B$8,IF(Inputs!$B$12&gt;0,MAX(MIN(NORM.INV(RAND(),LOOKUP(P316,Inputs!$J$6:$J$9,Inputs!$G$6:$G$9),LOOKUP(P316,Inputs!$J$6:$J$9,Inputs!$H$6:$H$9)),Inputs!$B$12),-Inputs!$B$12),NORM.INV(RAND(),LOOKUP(P316,Inputs!$J$6:$J$9,Inputs!$G$6:$G$9),LOOKUP(P316,Inputs!$J$6:$J$9,Inputs!$H$6:$H$9))),0),"" )</f>
        <v/>
      </c>
      <c r="G316" s="26">
        <f>IF($A316&lt;=Inputs!$B$13,IF(2&lt;=Inputs!$B$8,IF(Inputs!$B$12&gt;0,MAX(MIN(NORM.INV(RAND(),LOOKUP(Q316,Inputs!$J$6:$J$9,Inputs!$G$6:$G$9),LOOKUP(Q316,Inputs!$J$6:$J$9,Inputs!$H$6:$H$9)),Inputs!$B$12),-Inputs!$B$12),NORM.INV(RAND(),LOOKUP(Q316,Inputs!$J$6:$J$9,Inputs!$G$6:$G$9),LOOKUP(Q316,Inputs!$J$6:$J$9,Inputs!$H$6:$H$9))),0),"" )</f>
        <v/>
      </c>
      <c r="H316" s="26">
        <f>IF($A316&lt;=Inputs!$B$13,IF(3&lt;=Inputs!$B$8,IF(Inputs!$B$12&gt;0,MAX(MIN(NORM.INV(RAND(),LOOKUP(R316,Inputs!$J$6:$J$9,Inputs!$G$6:$G$9),LOOKUP(R316,Inputs!$J$6:$J$9,Inputs!$H$6:$H$9)),Inputs!$B$12),-Inputs!$B$12),NORM.INV(RAND(),LOOKUP(R316,Inputs!$J$6:$J$9,Inputs!$G$6:$G$9),LOOKUP(R316,Inputs!$J$6:$J$9,Inputs!$H$6:$H$9))),0),"" )</f>
        <v/>
      </c>
      <c r="I316" s="26">
        <f>IF($A316&lt;=Inputs!$B$13,IF(4&lt;=Inputs!$B$8,IF(Inputs!$B$12&gt;0,MAX(MIN(NORM.INV(RAND(),LOOKUP(S316,Inputs!$J$6:$J$9,Inputs!$G$6:$G$9),LOOKUP(S316,Inputs!$J$6:$J$9,Inputs!$H$6:$H$9)),Inputs!$B$12),-Inputs!$B$12),NORM.INV(RAND(),LOOKUP(S316,Inputs!$J$6:$J$9,Inputs!$G$6:$G$9),LOOKUP(S316,Inputs!$J$6:$J$9,Inputs!$H$6:$H$9))),0),"" )</f>
        <v/>
      </c>
      <c r="J316" s="26">
        <f>IF($A316&lt;=Inputs!$B$13,IF(5&lt;=Inputs!$B$8,IF(Inputs!$B$12&gt;0,MAX(MIN(NORM.INV(RAND(),LOOKUP(T316,Inputs!$J$6:$J$9,Inputs!$G$6:$G$9),LOOKUP(T316,Inputs!$J$6:$J$9,Inputs!$H$6:$H$9)),Inputs!$B$12),-Inputs!$B$12),NORM.INV(RAND(),LOOKUP(T316,Inputs!$J$6:$J$9,Inputs!$G$6:$G$9),LOOKUP(T316,Inputs!$J$6:$J$9,Inputs!$H$6:$H$9))),0),"" )</f>
        <v/>
      </c>
      <c r="K316" s="26">
        <f>IF($A316&lt;=Inputs!$B$13,IF(6&lt;=Inputs!$B$8,IF(Inputs!$B$12&gt;0,MAX(MIN(NORM.INV(RAND(),LOOKUP(U316,Inputs!$J$6:$J$9,Inputs!$G$6:$G$9),LOOKUP(U316,Inputs!$J$6:$J$9,Inputs!$H$6:$H$9)),Inputs!$B$12),-Inputs!$B$12),NORM.INV(RAND(),LOOKUP(U316,Inputs!$J$6:$J$9,Inputs!$G$6:$G$9),LOOKUP(U316,Inputs!$J$6:$J$9,Inputs!$H$6:$H$9))),0),"" )</f>
        <v/>
      </c>
      <c r="L316" s="26">
        <f>IF($A316&lt;=Inputs!$B$13,IF(7&lt;=Inputs!$B$8,IF(Inputs!$B$12&gt;0,MAX(MIN(NORM.INV(RAND(),LOOKUP(V316,Inputs!$J$6:$J$9,Inputs!$G$6:$G$9),LOOKUP(V316,Inputs!$J$6:$J$9,Inputs!$H$6:$H$9)),Inputs!$B$12),-Inputs!$B$12),NORM.INV(RAND(),LOOKUP(V316,Inputs!$J$6:$J$9,Inputs!$G$6:$G$9),LOOKUP(V316,Inputs!$J$6:$J$9,Inputs!$H$6:$H$9))),0),"" )</f>
        <v/>
      </c>
      <c r="M316" s="26">
        <f>IF($A316&lt;=Inputs!$B$13,IF(8&lt;=Inputs!$B$8,IF(Inputs!$B$12&gt;0,MAX(MIN(NORM.INV(RAND(),LOOKUP(W316,Inputs!$J$6:$J$9,Inputs!$G$6:$G$9),LOOKUP(W316,Inputs!$J$6:$J$9,Inputs!$H$6:$H$9)),Inputs!$B$12),-Inputs!$B$12),NORM.INV(RAND(),LOOKUP(W316,Inputs!$J$6:$J$9,Inputs!$G$6:$G$9),LOOKUP(W316,Inputs!$J$6:$J$9,Inputs!$H$6:$H$9))),0),"" )</f>
        <v/>
      </c>
      <c r="N316" s="26">
        <f>IF($A316&lt;=Inputs!$B$13,IF(9&lt;=Inputs!$B$8,IF(Inputs!$B$12&gt;0,MAX(MIN(NORM.INV(RAND(),LOOKUP(X316,Inputs!$J$6:$J$9,Inputs!$G$6:$G$9),LOOKUP(X316,Inputs!$J$6:$J$9,Inputs!$H$6:$H$9)),Inputs!$B$12),-Inputs!$B$12),NORM.INV(RAND(),LOOKUP(X316,Inputs!$J$6:$J$9,Inputs!$G$6:$G$9),LOOKUP(X316,Inputs!$J$6:$J$9,Inputs!$H$6:$H$9))),0),"" )</f>
        <v/>
      </c>
      <c r="O316" s="26">
        <f>IF($A316&lt;=Inputs!$B$13,IF(10&lt;=Inputs!$B$8,IF(Inputs!$B$12&gt;0,MAX(MIN(NORM.INV(RAND(),LOOKUP(Y316,Inputs!$J$6:$J$9,Inputs!$G$6:$G$9),LOOKUP(Y316,Inputs!$J$6:$J$9,Inputs!$H$6:$H$9)),Inputs!$B$12),-Inputs!$B$12),NORM.INV(RAND(),LOOKUP(Y316,Inputs!$J$6:$J$9,Inputs!$G$6:$G$9),LOOKUP(Y316,Inputs!$J$6:$J$9,Inputs!$H$6:$H$9))),0),"" )</f>
        <v/>
      </c>
      <c r="P316" s="31">
        <f>IF($A316&lt;=Inputs!$B$13,RAND(),"")</f>
        <v/>
      </c>
      <c r="Q316" s="31">
        <f>IF($A316&lt;=Inputs!$B$13,RAND(),"")</f>
        <v/>
      </c>
      <c r="R316" s="31">
        <f>IF($A316&lt;=Inputs!$B$13,RAND(),"")</f>
        <v/>
      </c>
      <c r="S316" s="31">
        <f>IF($A316&lt;=Inputs!$B$13,RAND(),"")</f>
        <v/>
      </c>
      <c r="T316" s="31">
        <f>IF($A316&lt;=Inputs!$B$13,RAND(),"")</f>
        <v/>
      </c>
      <c r="U316" s="31">
        <f>IF($A316&lt;=Inputs!$B$13,RAND(),"")</f>
        <v/>
      </c>
      <c r="V316" s="31">
        <f>IF($A316&lt;=Inputs!$B$13,RAND(),"")</f>
        <v/>
      </c>
      <c r="W316" s="31">
        <f>IF($A316&lt;=Inputs!$B$13,RAND(),"")</f>
        <v/>
      </c>
      <c r="X316" s="31">
        <f>IF($A316&lt;=Inputs!$B$13,RAND(),"")</f>
        <v/>
      </c>
      <c r="Y316" s="31">
        <f>IF($A316&lt;=Inputs!$B$13,RAND(),"")</f>
        <v/>
      </c>
    </row>
    <row r="317">
      <c r="A317" t="n">
        <v>312</v>
      </c>
      <c r="B317" s="26">
        <f>IF($A317&lt;=Inputs!$B$13,IF(Inputs!$B$8&gt;0,SUM(F317:O317)/Inputs!$B$8,0),"")</f>
        <v/>
      </c>
      <c r="C317" s="27">
        <f>IF($A317&lt;=Inputs!$B$13,B317/100,"")</f>
        <v/>
      </c>
      <c r="D317" s="28">
        <f>IF($A317&lt;=Inputs!$B$13,C317*Inputs!$B$7,"")</f>
        <v/>
      </c>
      <c r="E317" s="29">
        <f>IF($A317&lt;=Inputs!$B$13,IF(D317&gt;0,1,0),"")</f>
        <v/>
      </c>
      <c r="F317" s="26">
        <f>IF($A317&lt;=Inputs!$B$13,IF(1&lt;=Inputs!$B$8,IF(Inputs!$B$12&gt;0,MAX(MIN(NORM.INV(RAND(),LOOKUP(P317,Inputs!$J$6:$J$9,Inputs!$G$6:$G$9),LOOKUP(P317,Inputs!$J$6:$J$9,Inputs!$H$6:$H$9)),Inputs!$B$12),-Inputs!$B$12),NORM.INV(RAND(),LOOKUP(P317,Inputs!$J$6:$J$9,Inputs!$G$6:$G$9),LOOKUP(P317,Inputs!$J$6:$J$9,Inputs!$H$6:$H$9))),0),"" )</f>
        <v/>
      </c>
      <c r="G317" s="26">
        <f>IF($A317&lt;=Inputs!$B$13,IF(2&lt;=Inputs!$B$8,IF(Inputs!$B$12&gt;0,MAX(MIN(NORM.INV(RAND(),LOOKUP(Q317,Inputs!$J$6:$J$9,Inputs!$G$6:$G$9),LOOKUP(Q317,Inputs!$J$6:$J$9,Inputs!$H$6:$H$9)),Inputs!$B$12),-Inputs!$B$12),NORM.INV(RAND(),LOOKUP(Q317,Inputs!$J$6:$J$9,Inputs!$G$6:$G$9),LOOKUP(Q317,Inputs!$J$6:$J$9,Inputs!$H$6:$H$9))),0),"" )</f>
        <v/>
      </c>
      <c r="H317" s="26">
        <f>IF($A317&lt;=Inputs!$B$13,IF(3&lt;=Inputs!$B$8,IF(Inputs!$B$12&gt;0,MAX(MIN(NORM.INV(RAND(),LOOKUP(R317,Inputs!$J$6:$J$9,Inputs!$G$6:$G$9),LOOKUP(R317,Inputs!$J$6:$J$9,Inputs!$H$6:$H$9)),Inputs!$B$12),-Inputs!$B$12),NORM.INV(RAND(),LOOKUP(R317,Inputs!$J$6:$J$9,Inputs!$G$6:$G$9),LOOKUP(R317,Inputs!$J$6:$J$9,Inputs!$H$6:$H$9))),0),"" )</f>
        <v/>
      </c>
      <c r="I317" s="26">
        <f>IF($A317&lt;=Inputs!$B$13,IF(4&lt;=Inputs!$B$8,IF(Inputs!$B$12&gt;0,MAX(MIN(NORM.INV(RAND(),LOOKUP(S317,Inputs!$J$6:$J$9,Inputs!$G$6:$G$9),LOOKUP(S317,Inputs!$J$6:$J$9,Inputs!$H$6:$H$9)),Inputs!$B$12),-Inputs!$B$12),NORM.INV(RAND(),LOOKUP(S317,Inputs!$J$6:$J$9,Inputs!$G$6:$G$9),LOOKUP(S317,Inputs!$J$6:$J$9,Inputs!$H$6:$H$9))),0),"" )</f>
        <v/>
      </c>
      <c r="J317" s="26">
        <f>IF($A317&lt;=Inputs!$B$13,IF(5&lt;=Inputs!$B$8,IF(Inputs!$B$12&gt;0,MAX(MIN(NORM.INV(RAND(),LOOKUP(T317,Inputs!$J$6:$J$9,Inputs!$G$6:$G$9),LOOKUP(T317,Inputs!$J$6:$J$9,Inputs!$H$6:$H$9)),Inputs!$B$12),-Inputs!$B$12),NORM.INV(RAND(),LOOKUP(T317,Inputs!$J$6:$J$9,Inputs!$G$6:$G$9),LOOKUP(T317,Inputs!$J$6:$J$9,Inputs!$H$6:$H$9))),0),"" )</f>
        <v/>
      </c>
      <c r="K317" s="26">
        <f>IF($A317&lt;=Inputs!$B$13,IF(6&lt;=Inputs!$B$8,IF(Inputs!$B$12&gt;0,MAX(MIN(NORM.INV(RAND(),LOOKUP(U317,Inputs!$J$6:$J$9,Inputs!$G$6:$G$9),LOOKUP(U317,Inputs!$J$6:$J$9,Inputs!$H$6:$H$9)),Inputs!$B$12),-Inputs!$B$12),NORM.INV(RAND(),LOOKUP(U317,Inputs!$J$6:$J$9,Inputs!$G$6:$G$9),LOOKUP(U317,Inputs!$J$6:$J$9,Inputs!$H$6:$H$9))),0),"" )</f>
        <v/>
      </c>
      <c r="L317" s="26">
        <f>IF($A317&lt;=Inputs!$B$13,IF(7&lt;=Inputs!$B$8,IF(Inputs!$B$12&gt;0,MAX(MIN(NORM.INV(RAND(),LOOKUP(V317,Inputs!$J$6:$J$9,Inputs!$G$6:$G$9),LOOKUP(V317,Inputs!$J$6:$J$9,Inputs!$H$6:$H$9)),Inputs!$B$12),-Inputs!$B$12),NORM.INV(RAND(),LOOKUP(V317,Inputs!$J$6:$J$9,Inputs!$G$6:$G$9),LOOKUP(V317,Inputs!$J$6:$J$9,Inputs!$H$6:$H$9))),0),"" )</f>
        <v/>
      </c>
      <c r="M317" s="26">
        <f>IF($A317&lt;=Inputs!$B$13,IF(8&lt;=Inputs!$B$8,IF(Inputs!$B$12&gt;0,MAX(MIN(NORM.INV(RAND(),LOOKUP(W317,Inputs!$J$6:$J$9,Inputs!$G$6:$G$9),LOOKUP(W317,Inputs!$J$6:$J$9,Inputs!$H$6:$H$9)),Inputs!$B$12),-Inputs!$B$12),NORM.INV(RAND(),LOOKUP(W317,Inputs!$J$6:$J$9,Inputs!$G$6:$G$9),LOOKUP(W317,Inputs!$J$6:$J$9,Inputs!$H$6:$H$9))),0),"" )</f>
        <v/>
      </c>
      <c r="N317" s="26">
        <f>IF($A317&lt;=Inputs!$B$13,IF(9&lt;=Inputs!$B$8,IF(Inputs!$B$12&gt;0,MAX(MIN(NORM.INV(RAND(),LOOKUP(X317,Inputs!$J$6:$J$9,Inputs!$G$6:$G$9),LOOKUP(X317,Inputs!$J$6:$J$9,Inputs!$H$6:$H$9)),Inputs!$B$12),-Inputs!$B$12),NORM.INV(RAND(),LOOKUP(X317,Inputs!$J$6:$J$9,Inputs!$G$6:$G$9),LOOKUP(X317,Inputs!$J$6:$J$9,Inputs!$H$6:$H$9))),0),"" )</f>
        <v/>
      </c>
      <c r="O317" s="26">
        <f>IF($A317&lt;=Inputs!$B$13,IF(10&lt;=Inputs!$B$8,IF(Inputs!$B$12&gt;0,MAX(MIN(NORM.INV(RAND(),LOOKUP(Y317,Inputs!$J$6:$J$9,Inputs!$G$6:$G$9),LOOKUP(Y317,Inputs!$J$6:$J$9,Inputs!$H$6:$H$9)),Inputs!$B$12),-Inputs!$B$12),NORM.INV(RAND(),LOOKUP(Y317,Inputs!$J$6:$J$9,Inputs!$G$6:$G$9),LOOKUP(Y317,Inputs!$J$6:$J$9,Inputs!$H$6:$H$9))),0),"" )</f>
        <v/>
      </c>
      <c r="P317" s="31">
        <f>IF($A317&lt;=Inputs!$B$13,RAND(),"")</f>
        <v/>
      </c>
      <c r="Q317" s="31">
        <f>IF($A317&lt;=Inputs!$B$13,RAND(),"")</f>
        <v/>
      </c>
      <c r="R317" s="31">
        <f>IF($A317&lt;=Inputs!$B$13,RAND(),"")</f>
        <v/>
      </c>
      <c r="S317" s="31">
        <f>IF($A317&lt;=Inputs!$B$13,RAND(),"")</f>
        <v/>
      </c>
      <c r="T317" s="31">
        <f>IF($A317&lt;=Inputs!$B$13,RAND(),"")</f>
        <v/>
      </c>
      <c r="U317" s="31">
        <f>IF($A317&lt;=Inputs!$B$13,RAND(),"")</f>
        <v/>
      </c>
      <c r="V317" s="31">
        <f>IF($A317&lt;=Inputs!$B$13,RAND(),"")</f>
        <v/>
      </c>
      <c r="W317" s="31">
        <f>IF($A317&lt;=Inputs!$B$13,RAND(),"")</f>
        <v/>
      </c>
      <c r="X317" s="31">
        <f>IF($A317&lt;=Inputs!$B$13,RAND(),"")</f>
        <v/>
      </c>
      <c r="Y317" s="31">
        <f>IF($A317&lt;=Inputs!$B$13,RAND(),"")</f>
        <v/>
      </c>
    </row>
    <row r="318">
      <c r="A318" t="n">
        <v>313</v>
      </c>
      <c r="B318" s="26">
        <f>IF($A318&lt;=Inputs!$B$13,IF(Inputs!$B$8&gt;0,SUM(F318:O318)/Inputs!$B$8,0),"")</f>
        <v/>
      </c>
      <c r="C318" s="27">
        <f>IF($A318&lt;=Inputs!$B$13,B318/100,"")</f>
        <v/>
      </c>
      <c r="D318" s="28">
        <f>IF($A318&lt;=Inputs!$B$13,C318*Inputs!$B$7,"")</f>
        <v/>
      </c>
      <c r="E318" s="29">
        <f>IF($A318&lt;=Inputs!$B$13,IF(D318&gt;0,1,0),"")</f>
        <v/>
      </c>
      <c r="F318" s="26">
        <f>IF($A318&lt;=Inputs!$B$13,IF(1&lt;=Inputs!$B$8,IF(Inputs!$B$12&gt;0,MAX(MIN(NORM.INV(RAND(),LOOKUP(P318,Inputs!$J$6:$J$9,Inputs!$G$6:$G$9),LOOKUP(P318,Inputs!$J$6:$J$9,Inputs!$H$6:$H$9)),Inputs!$B$12),-Inputs!$B$12),NORM.INV(RAND(),LOOKUP(P318,Inputs!$J$6:$J$9,Inputs!$G$6:$G$9),LOOKUP(P318,Inputs!$J$6:$J$9,Inputs!$H$6:$H$9))),0),"" )</f>
        <v/>
      </c>
      <c r="G318" s="26">
        <f>IF($A318&lt;=Inputs!$B$13,IF(2&lt;=Inputs!$B$8,IF(Inputs!$B$12&gt;0,MAX(MIN(NORM.INV(RAND(),LOOKUP(Q318,Inputs!$J$6:$J$9,Inputs!$G$6:$G$9),LOOKUP(Q318,Inputs!$J$6:$J$9,Inputs!$H$6:$H$9)),Inputs!$B$12),-Inputs!$B$12),NORM.INV(RAND(),LOOKUP(Q318,Inputs!$J$6:$J$9,Inputs!$G$6:$G$9),LOOKUP(Q318,Inputs!$J$6:$J$9,Inputs!$H$6:$H$9))),0),"" )</f>
        <v/>
      </c>
      <c r="H318" s="26">
        <f>IF($A318&lt;=Inputs!$B$13,IF(3&lt;=Inputs!$B$8,IF(Inputs!$B$12&gt;0,MAX(MIN(NORM.INV(RAND(),LOOKUP(R318,Inputs!$J$6:$J$9,Inputs!$G$6:$G$9),LOOKUP(R318,Inputs!$J$6:$J$9,Inputs!$H$6:$H$9)),Inputs!$B$12),-Inputs!$B$12),NORM.INV(RAND(),LOOKUP(R318,Inputs!$J$6:$J$9,Inputs!$G$6:$G$9),LOOKUP(R318,Inputs!$J$6:$J$9,Inputs!$H$6:$H$9))),0),"" )</f>
        <v/>
      </c>
      <c r="I318" s="26">
        <f>IF($A318&lt;=Inputs!$B$13,IF(4&lt;=Inputs!$B$8,IF(Inputs!$B$12&gt;0,MAX(MIN(NORM.INV(RAND(),LOOKUP(S318,Inputs!$J$6:$J$9,Inputs!$G$6:$G$9),LOOKUP(S318,Inputs!$J$6:$J$9,Inputs!$H$6:$H$9)),Inputs!$B$12),-Inputs!$B$12),NORM.INV(RAND(),LOOKUP(S318,Inputs!$J$6:$J$9,Inputs!$G$6:$G$9),LOOKUP(S318,Inputs!$J$6:$J$9,Inputs!$H$6:$H$9))),0),"" )</f>
        <v/>
      </c>
      <c r="J318" s="26">
        <f>IF($A318&lt;=Inputs!$B$13,IF(5&lt;=Inputs!$B$8,IF(Inputs!$B$12&gt;0,MAX(MIN(NORM.INV(RAND(),LOOKUP(T318,Inputs!$J$6:$J$9,Inputs!$G$6:$G$9),LOOKUP(T318,Inputs!$J$6:$J$9,Inputs!$H$6:$H$9)),Inputs!$B$12),-Inputs!$B$12),NORM.INV(RAND(),LOOKUP(T318,Inputs!$J$6:$J$9,Inputs!$G$6:$G$9),LOOKUP(T318,Inputs!$J$6:$J$9,Inputs!$H$6:$H$9))),0),"" )</f>
        <v/>
      </c>
      <c r="K318" s="26">
        <f>IF($A318&lt;=Inputs!$B$13,IF(6&lt;=Inputs!$B$8,IF(Inputs!$B$12&gt;0,MAX(MIN(NORM.INV(RAND(),LOOKUP(U318,Inputs!$J$6:$J$9,Inputs!$G$6:$G$9),LOOKUP(U318,Inputs!$J$6:$J$9,Inputs!$H$6:$H$9)),Inputs!$B$12),-Inputs!$B$12),NORM.INV(RAND(),LOOKUP(U318,Inputs!$J$6:$J$9,Inputs!$G$6:$G$9),LOOKUP(U318,Inputs!$J$6:$J$9,Inputs!$H$6:$H$9))),0),"" )</f>
        <v/>
      </c>
      <c r="L318" s="26">
        <f>IF($A318&lt;=Inputs!$B$13,IF(7&lt;=Inputs!$B$8,IF(Inputs!$B$12&gt;0,MAX(MIN(NORM.INV(RAND(),LOOKUP(V318,Inputs!$J$6:$J$9,Inputs!$G$6:$G$9),LOOKUP(V318,Inputs!$J$6:$J$9,Inputs!$H$6:$H$9)),Inputs!$B$12),-Inputs!$B$12),NORM.INV(RAND(),LOOKUP(V318,Inputs!$J$6:$J$9,Inputs!$G$6:$G$9),LOOKUP(V318,Inputs!$J$6:$J$9,Inputs!$H$6:$H$9))),0),"" )</f>
        <v/>
      </c>
      <c r="M318" s="26">
        <f>IF($A318&lt;=Inputs!$B$13,IF(8&lt;=Inputs!$B$8,IF(Inputs!$B$12&gt;0,MAX(MIN(NORM.INV(RAND(),LOOKUP(W318,Inputs!$J$6:$J$9,Inputs!$G$6:$G$9),LOOKUP(W318,Inputs!$J$6:$J$9,Inputs!$H$6:$H$9)),Inputs!$B$12),-Inputs!$B$12),NORM.INV(RAND(),LOOKUP(W318,Inputs!$J$6:$J$9,Inputs!$G$6:$G$9),LOOKUP(W318,Inputs!$J$6:$J$9,Inputs!$H$6:$H$9))),0),"" )</f>
        <v/>
      </c>
      <c r="N318" s="26">
        <f>IF($A318&lt;=Inputs!$B$13,IF(9&lt;=Inputs!$B$8,IF(Inputs!$B$12&gt;0,MAX(MIN(NORM.INV(RAND(),LOOKUP(X318,Inputs!$J$6:$J$9,Inputs!$G$6:$G$9),LOOKUP(X318,Inputs!$J$6:$J$9,Inputs!$H$6:$H$9)),Inputs!$B$12),-Inputs!$B$12),NORM.INV(RAND(),LOOKUP(X318,Inputs!$J$6:$J$9,Inputs!$G$6:$G$9),LOOKUP(X318,Inputs!$J$6:$J$9,Inputs!$H$6:$H$9))),0),"" )</f>
        <v/>
      </c>
      <c r="O318" s="26">
        <f>IF($A318&lt;=Inputs!$B$13,IF(10&lt;=Inputs!$B$8,IF(Inputs!$B$12&gt;0,MAX(MIN(NORM.INV(RAND(),LOOKUP(Y318,Inputs!$J$6:$J$9,Inputs!$G$6:$G$9),LOOKUP(Y318,Inputs!$J$6:$J$9,Inputs!$H$6:$H$9)),Inputs!$B$12),-Inputs!$B$12),NORM.INV(RAND(),LOOKUP(Y318,Inputs!$J$6:$J$9,Inputs!$G$6:$G$9),LOOKUP(Y318,Inputs!$J$6:$J$9,Inputs!$H$6:$H$9))),0),"" )</f>
        <v/>
      </c>
      <c r="P318" s="31">
        <f>IF($A318&lt;=Inputs!$B$13,RAND(),"")</f>
        <v/>
      </c>
      <c r="Q318" s="31">
        <f>IF($A318&lt;=Inputs!$B$13,RAND(),"")</f>
        <v/>
      </c>
      <c r="R318" s="31">
        <f>IF($A318&lt;=Inputs!$B$13,RAND(),"")</f>
        <v/>
      </c>
      <c r="S318" s="31">
        <f>IF($A318&lt;=Inputs!$B$13,RAND(),"")</f>
        <v/>
      </c>
      <c r="T318" s="31">
        <f>IF($A318&lt;=Inputs!$B$13,RAND(),"")</f>
        <v/>
      </c>
      <c r="U318" s="31">
        <f>IF($A318&lt;=Inputs!$B$13,RAND(),"")</f>
        <v/>
      </c>
      <c r="V318" s="31">
        <f>IF($A318&lt;=Inputs!$B$13,RAND(),"")</f>
        <v/>
      </c>
      <c r="W318" s="31">
        <f>IF($A318&lt;=Inputs!$B$13,RAND(),"")</f>
        <v/>
      </c>
      <c r="X318" s="31">
        <f>IF($A318&lt;=Inputs!$B$13,RAND(),"")</f>
        <v/>
      </c>
      <c r="Y318" s="31">
        <f>IF($A318&lt;=Inputs!$B$13,RAND(),"")</f>
        <v/>
      </c>
    </row>
    <row r="319">
      <c r="A319" t="n">
        <v>314</v>
      </c>
      <c r="B319" s="26">
        <f>IF($A319&lt;=Inputs!$B$13,IF(Inputs!$B$8&gt;0,SUM(F319:O319)/Inputs!$B$8,0),"")</f>
        <v/>
      </c>
      <c r="C319" s="27">
        <f>IF($A319&lt;=Inputs!$B$13,B319/100,"")</f>
        <v/>
      </c>
      <c r="D319" s="28">
        <f>IF($A319&lt;=Inputs!$B$13,C319*Inputs!$B$7,"")</f>
        <v/>
      </c>
      <c r="E319" s="29">
        <f>IF($A319&lt;=Inputs!$B$13,IF(D319&gt;0,1,0),"")</f>
        <v/>
      </c>
      <c r="F319" s="26">
        <f>IF($A319&lt;=Inputs!$B$13,IF(1&lt;=Inputs!$B$8,IF(Inputs!$B$12&gt;0,MAX(MIN(NORM.INV(RAND(),LOOKUP(P319,Inputs!$J$6:$J$9,Inputs!$G$6:$G$9),LOOKUP(P319,Inputs!$J$6:$J$9,Inputs!$H$6:$H$9)),Inputs!$B$12),-Inputs!$B$12),NORM.INV(RAND(),LOOKUP(P319,Inputs!$J$6:$J$9,Inputs!$G$6:$G$9),LOOKUP(P319,Inputs!$J$6:$J$9,Inputs!$H$6:$H$9))),0),"" )</f>
        <v/>
      </c>
      <c r="G319" s="26">
        <f>IF($A319&lt;=Inputs!$B$13,IF(2&lt;=Inputs!$B$8,IF(Inputs!$B$12&gt;0,MAX(MIN(NORM.INV(RAND(),LOOKUP(Q319,Inputs!$J$6:$J$9,Inputs!$G$6:$G$9),LOOKUP(Q319,Inputs!$J$6:$J$9,Inputs!$H$6:$H$9)),Inputs!$B$12),-Inputs!$B$12),NORM.INV(RAND(),LOOKUP(Q319,Inputs!$J$6:$J$9,Inputs!$G$6:$G$9),LOOKUP(Q319,Inputs!$J$6:$J$9,Inputs!$H$6:$H$9))),0),"" )</f>
        <v/>
      </c>
      <c r="H319" s="26">
        <f>IF($A319&lt;=Inputs!$B$13,IF(3&lt;=Inputs!$B$8,IF(Inputs!$B$12&gt;0,MAX(MIN(NORM.INV(RAND(),LOOKUP(R319,Inputs!$J$6:$J$9,Inputs!$G$6:$G$9),LOOKUP(R319,Inputs!$J$6:$J$9,Inputs!$H$6:$H$9)),Inputs!$B$12),-Inputs!$B$12),NORM.INV(RAND(),LOOKUP(R319,Inputs!$J$6:$J$9,Inputs!$G$6:$G$9),LOOKUP(R319,Inputs!$J$6:$J$9,Inputs!$H$6:$H$9))),0),"" )</f>
        <v/>
      </c>
      <c r="I319" s="26">
        <f>IF($A319&lt;=Inputs!$B$13,IF(4&lt;=Inputs!$B$8,IF(Inputs!$B$12&gt;0,MAX(MIN(NORM.INV(RAND(),LOOKUP(S319,Inputs!$J$6:$J$9,Inputs!$G$6:$G$9),LOOKUP(S319,Inputs!$J$6:$J$9,Inputs!$H$6:$H$9)),Inputs!$B$12),-Inputs!$B$12),NORM.INV(RAND(),LOOKUP(S319,Inputs!$J$6:$J$9,Inputs!$G$6:$G$9),LOOKUP(S319,Inputs!$J$6:$J$9,Inputs!$H$6:$H$9))),0),"" )</f>
        <v/>
      </c>
      <c r="J319" s="26">
        <f>IF($A319&lt;=Inputs!$B$13,IF(5&lt;=Inputs!$B$8,IF(Inputs!$B$12&gt;0,MAX(MIN(NORM.INV(RAND(),LOOKUP(T319,Inputs!$J$6:$J$9,Inputs!$G$6:$G$9),LOOKUP(T319,Inputs!$J$6:$J$9,Inputs!$H$6:$H$9)),Inputs!$B$12),-Inputs!$B$12),NORM.INV(RAND(),LOOKUP(T319,Inputs!$J$6:$J$9,Inputs!$G$6:$G$9),LOOKUP(T319,Inputs!$J$6:$J$9,Inputs!$H$6:$H$9))),0),"" )</f>
        <v/>
      </c>
      <c r="K319" s="26">
        <f>IF($A319&lt;=Inputs!$B$13,IF(6&lt;=Inputs!$B$8,IF(Inputs!$B$12&gt;0,MAX(MIN(NORM.INV(RAND(),LOOKUP(U319,Inputs!$J$6:$J$9,Inputs!$G$6:$G$9),LOOKUP(U319,Inputs!$J$6:$J$9,Inputs!$H$6:$H$9)),Inputs!$B$12),-Inputs!$B$12),NORM.INV(RAND(),LOOKUP(U319,Inputs!$J$6:$J$9,Inputs!$G$6:$G$9),LOOKUP(U319,Inputs!$J$6:$J$9,Inputs!$H$6:$H$9))),0),"" )</f>
        <v/>
      </c>
      <c r="L319" s="26">
        <f>IF($A319&lt;=Inputs!$B$13,IF(7&lt;=Inputs!$B$8,IF(Inputs!$B$12&gt;0,MAX(MIN(NORM.INV(RAND(),LOOKUP(V319,Inputs!$J$6:$J$9,Inputs!$G$6:$G$9),LOOKUP(V319,Inputs!$J$6:$J$9,Inputs!$H$6:$H$9)),Inputs!$B$12),-Inputs!$B$12),NORM.INV(RAND(),LOOKUP(V319,Inputs!$J$6:$J$9,Inputs!$G$6:$G$9),LOOKUP(V319,Inputs!$J$6:$J$9,Inputs!$H$6:$H$9))),0),"" )</f>
        <v/>
      </c>
      <c r="M319" s="26">
        <f>IF($A319&lt;=Inputs!$B$13,IF(8&lt;=Inputs!$B$8,IF(Inputs!$B$12&gt;0,MAX(MIN(NORM.INV(RAND(),LOOKUP(W319,Inputs!$J$6:$J$9,Inputs!$G$6:$G$9),LOOKUP(W319,Inputs!$J$6:$J$9,Inputs!$H$6:$H$9)),Inputs!$B$12),-Inputs!$B$12),NORM.INV(RAND(),LOOKUP(W319,Inputs!$J$6:$J$9,Inputs!$G$6:$G$9),LOOKUP(W319,Inputs!$J$6:$J$9,Inputs!$H$6:$H$9))),0),"" )</f>
        <v/>
      </c>
      <c r="N319" s="26">
        <f>IF($A319&lt;=Inputs!$B$13,IF(9&lt;=Inputs!$B$8,IF(Inputs!$B$12&gt;0,MAX(MIN(NORM.INV(RAND(),LOOKUP(X319,Inputs!$J$6:$J$9,Inputs!$G$6:$G$9),LOOKUP(X319,Inputs!$J$6:$J$9,Inputs!$H$6:$H$9)),Inputs!$B$12),-Inputs!$B$12),NORM.INV(RAND(),LOOKUP(X319,Inputs!$J$6:$J$9,Inputs!$G$6:$G$9),LOOKUP(X319,Inputs!$J$6:$J$9,Inputs!$H$6:$H$9))),0),"" )</f>
        <v/>
      </c>
      <c r="O319" s="26">
        <f>IF($A319&lt;=Inputs!$B$13,IF(10&lt;=Inputs!$B$8,IF(Inputs!$B$12&gt;0,MAX(MIN(NORM.INV(RAND(),LOOKUP(Y319,Inputs!$J$6:$J$9,Inputs!$G$6:$G$9),LOOKUP(Y319,Inputs!$J$6:$J$9,Inputs!$H$6:$H$9)),Inputs!$B$12),-Inputs!$B$12),NORM.INV(RAND(),LOOKUP(Y319,Inputs!$J$6:$J$9,Inputs!$G$6:$G$9),LOOKUP(Y319,Inputs!$J$6:$J$9,Inputs!$H$6:$H$9))),0),"" )</f>
        <v/>
      </c>
      <c r="P319" s="31">
        <f>IF($A319&lt;=Inputs!$B$13,RAND(),"")</f>
        <v/>
      </c>
      <c r="Q319" s="31">
        <f>IF($A319&lt;=Inputs!$B$13,RAND(),"")</f>
        <v/>
      </c>
      <c r="R319" s="31">
        <f>IF($A319&lt;=Inputs!$B$13,RAND(),"")</f>
        <v/>
      </c>
      <c r="S319" s="31">
        <f>IF($A319&lt;=Inputs!$B$13,RAND(),"")</f>
        <v/>
      </c>
      <c r="T319" s="31">
        <f>IF($A319&lt;=Inputs!$B$13,RAND(),"")</f>
        <v/>
      </c>
      <c r="U319" s="31">
        <f>IF($A319&lt;=Inputs!$B$13,RAND(),"")</f>
        <v/>
      </c>
      <c r="V319" s="31">
        <f>IF($A319&lt;=Inputs!$B$13,RAND(),"")</f>
        <v/>
      </c>
      <c r="W319" s="31">
        <f>IF($A319&lt;=Inputs!$B$13,RAND(),"")</f>
        <v/>
      </c>
      <c r="X319" s="31">
        <f>IF($A319&lt;=Inputs!$B$13,RAND(),"")</f>
        <v/>
      </c>
      <c r="Y319" s="31">
        <f>IF($A319&lt;=Inputs!$B$13,RAND(),"")</f>
        <v/>
      </c>
    </row>
    <row r="320">
      <c r="A320" t="n">
        <v>315</v>
      </c>
      <c r="B320" s="26">
        <f>IF($A320&lt;=Inputs!$B$13,IF(Inputs!$B$8&gt;0,SUM(F320:O320)/Inputs!$B$8,0),"")</f>
        <v/>
      </c>
      <c r="C320" s="27">
        <f>IF($A320&lt;=Inputs!$B$13,B320/100,"")</f>
        <v/>
      </c>
      <c r="D320" s="28">
        <f>IF($A320&lt;=Inputs!$B$13,C320*Inputs!$B$7,"")</f>
        <v/>
      </c>
      <c r="E320" s="29">
        <f>IF($A320&lt;=Inputs!$B$13,IF(D320&gt;0,1,0),"")</f>
        <v/>
      </c>
      <c r="F320" s="26">
        <f>IF($A320&lt;=Inputs!$B$13,IF(1&lt;=Inputs!$B$8,IF(Inputs!$B$12&gt;0,MAX(MIN(NORM.INV(RAND(),LOOKUP(P320,Inputs!$J$6:$J$9,Inputs!$G$6:$G$9),LOOKUP(P320,Inputs!$J$6:$J$9,Inputs!$H$6:$H$9)),Inputs!$B$12),-Inputs!$B$12),NORM.INV(RAND(),LOOKUP(P320,Inputs!$J$6:$J$9,Inputs!$G$6:$G$9),LOOKUP(P320,Inputs!$J$6:$J$9,Inputs!$H$6:$H$9))),0),"" )</f>
        <v/>
      </c>
      <c r="G320" s="26">
        <f>IF($A320&lt;=Inputs!$B$13,IF(2&lt;=Inputs!$B$8,IF(Inputs!$B$12&gt;0,MAX(MIN(NORM.INV(RAND(),LOOKUP(Q320,Inputs!$J$6:$J$9,Inputs!$G$6:$G$9),LOOKUP(Q320,Inputs!$J$6:$J$9,Inputs!$H$6:$H$9)),Inputs!$B$12),-Inputs!$B$12),NORM.INV(RAND(),LOOKUP(Q320,Inputs!$J$6:$J$9,Inputs!$G$6:$G$9),LOOKUP(Q320,Inputs!$J$6:$J$9,Inputs!$H$6:$H$9))),0),"" )</f>
        <v/>
      </c>
      <c r="H320" s="26">
        <f>IF($A320&lt;=Inputs!$B$13,IF(3&lt;=Inputs!$B$8,IF(Inputs!$B$12&gt;0,MAX(MIN(NORM.INV(RAND(),LOOKUP(R320,Inputs!$J$6:$J$9,Inputs!$G$6:$G$9),LOOKUP(R320,Inputs!$J$6:$J$9,Inputs!$H$6:$H$9)),Inputs!$B$12),-Inputs!$B$12),NORM.INV(RAND(),LOOKUP(R320,Inputs!$J$6:$J$9,Inputs!$G$6:$G$9),LOOKUP(R320,Inputs!$J$6:$J$9,Inputs!$H$6:$H$9))),0),"" )</f>
        <v/>
      </c>
      <c r="I320" s="26">
        <f>IF($A320&lt;=Inputs!$B$13,IF(4&lt;=Inputs!$B$8,IF(Inputs!$B$12&gt;0,MAX(MIN(NORM.INV(RAND(),LOOKUP(S320,Inputs!$J$6:$J$9,Inputs!$G$6:$G$9),LOOKUP(S320,Inputs!$J$6:$J$9,Inputs!$H$6:$H$9)),Inputs!$B$12),-Inputs!$B$12),NORM.INV(RAND(),LOOKUP(S320,Inputs!$J$6:$J$9,Inputs!$G$6:$G$9),LOOKUP(S320,Inputs!$J$6:$J$9,Inputs!$H$6:$H$9))),0),"" )</f>
        <v/>
      </c>
      <c r="J320" s="26">
        <f>IF($A320&lt;=Inputs!$B$13,IF(5&lt;=Inputs!$B$8,IF(Inputs!$B$12&gt;0,MAX(MIN(NORM.INV(RAND(),LOOKUP(T320,Inputs!$J$6:$J$9,Inputs!$G$6:$G$9),LOOKUP(T320,Inputs!$J$6:$J$9,Inputs!$H$6:$H$9)),Inputs!$B$12),-Inputs!$B$12),NORM.INV(RAND(),LOOKUP(T320,Inputs!$J$6:$J$9,Inputs!$G$6:$G$9),LOOKUP(T320,Inputs!$J$6:$J$9,Inputs!$H$6:$H$9))),0),"" )</f>
        <v/>
      </c>
      <c r="K320" s="26">
        <f>IF($A320&lt;=Inputs!$B$13,IF(6&lt;=Inputs!$B$8,IF(Inputs!$B$12&gt;0,MAX(MIN(NORM.INV(RAND(),LOOKUP(U320,Inputs!$J$6:$J$9,Inputs!$G$6:$G$9),LOOKUP(U320,Inputs!$J$6:$J$9,Inputs!$H$6:$H$9)),Inputs!$B$12),-Inputs!$B$12),NORM.INV(RAND(),LOOKUP(U320,Inputs!$J$6:$J$9,Inputs!$G$6:$G$9),LOOKUP(U320,Inputs!$J$6:$J$9,Inputs!$H$6:$H$9))),0),"" )</f>
        <v/>
      </c>
      <c r="L320" s="26">
        <f>IF($A320&lt;=Inputs!$B$13,IF(7&lt;=Inputs!$B$8,IF(Inputs!$B$12&gt;0,MAX(MIN(NORM.INV(RAND(),LOOKUP(V320,Inputs!$J$6:$J$9,Inputs!$G$6:$G$9),LOOKUP(V320,Inputs!$J$6:$J$9,Inputs!$H$6:$H$9)),Inputs!$B$12),-Inputs!$B$12),NORM.INV(RAND(),LOOKUP(V320,Inputs!$J$6:$J$9,Inputs!$G$6:$G$9),LOOKUP(V320,Inputs!$J$6:$J$9,Inputs!$H$6:$H$9))),0),"" )</f>
        <v/>
      </c>
      <c r="M320" s="26">
        <f>IF($A320&lt;=Inputs!$B$13,IF(8&lt;=Inputs!$B$8,IF(Inputs!$B$12&gt;0,MAX(MIN(NORM.INV(RAND(),LOOKUP(W320,Inputs!$J$6:$J$9,Inputs!$G$6:$G$9),LOOKUP(W320,Inputs!$J$6:$J$9,Inputs!$H$6:$H$9)),Inputs!$B$12),-Inputs!$B$12),NORM.INV(RAND(),LOOKUP(W320,Inputs!$J$6:$J$9,Inputs!$G$6:$G$9),LOOKUP(W320,Inputs!$J$6:$J$9,Inputs!$H$6:$H$9))),0),"" )</f>
        <v/>
      </c>
      <c r="N320" s="26">
        <f>IF($A320&lt;=Inputs!$B$13,IF(9&lt;=Inputs!$B$8,IF(Inputs!$B$12&gt;0,MAX(MIN(NORM.INV(RAND(),LOOKUP(X320,Inputs!$J$6:$J$9,Inputs!$G$6:$G$9),LOOKUP(X320,Inputs!$J$6:$J$9,Inputs!$H$6:$H$9)),Inputs!$B$12),-Inputs!$B$12),NORM.INV(RAND(),LOOKUP(X320,Inputs!$J$6:$J$9,Inputs!$G$6:$G$9),LOOKUP(X320,Inputs!$J$6:$J$9,Inputs!$H$6:$H$9))),0),"" )</f>
        <v/>
      </c>
      <c r="O320" s="26">
        <f>IF($A320&lt;=Inputs!$B$13,IF(10&lt;=Inputs!$B$8,IF(Inputs!$B$12&gt;0,MAX(MIN(NORM.INV(RAND(),LOOKUP(Y320,Inputs!$J$6:$J$9,Inputs!$G$6:$G$9),LOOKUP(Y320,Inputs!$J$6:$J$9,Inputs!$H$6:$H$9)),Inputs!$B$12),-Inputs!$B$12),NORM.INV(RAND(),LOOKUP(Y320,Inputs!$J$6:$J$9,Inputs!$G$6:$G$9),LOOKUP(Y320,Inputs!$J$6:$J$9,Inputs!$H$6:$H$9))),0),"" )</f>
        <v/>
      </c>
      <c r="P320" s="31">
        <f>IF($A320&lt;=Inputs!$B$13,RAND(),"")</f>
        <v/>
      </c>
      <c r="Q320" s="31">
        <f>IF($A320&lt;=Inputs!$B$13,RAND(),"")</f>
        <v/>
      </c>
      <c r="R320" s="31">
        <f>IF($A320&lt;=Inputs!$B$13,RAND(),"")</f>
        <v/>
      </c>
      <c r="S320" s="31">
        <f>IF($A320&lt;=Inputs!$B$13,RAND(),"")</f>
        <v/>
      </c>
      <c r="T320" s="31">
        <f>IF($A320&lt;=Inputs!$B$13,RAND(),"")</f>
        <v/>
      </c>
      <c r="U320" s="31">
        <f>IF($A320&lt;=Inputs!$B$13,RAND(),"")</f>
        <v/>
      </c>
      <c r="V320" s="31">
        <f>IF($A320&lt;=Inputs!$B$13,RAND(),"")</f>
        <v/>
      </c>
      <c r="W320" s="31">
        <f>IF($A320&lt;=Inputs!$B$13,RAND(),"")</f>
        <v/>
      </c>
      <c r="X320" s="31">
        <f>IF($A320&lt;=Inputs!$B$13,RAND(),"")</f>
        <v/>
      </c>
      <c r="Y320" s="31">
        <f>IF($A320&lt;=Inputs!$B$13,RAND(),"")</f>
        <v/>
      </c>
    </row>
    <row r="321">
      <c r="A321" t="n">
        <v>316</v>
      </c>
      <c r="B321" s="26">
        <f>IF($A321&lt;=Inputs!$B$13,IF(Inputs!$B$8&gt;0,SUM(F321:O321)/Inputs!$B$8,0),"")</f>
        <v/>
      </c>
      <c r="C321" s="27">
        <f>IF($A321&lt;=Inputs!$B$13,B321/100,"")</f>
        <v/>
      </c>
      <c r="D321" s="28">
        <f>IF($A321&lt;=Inputs!$B$13,C321*Inputs!$B$7,"")</f>
        <v/>
      </c>
      <c r="E321" s="29">
        <f>IF($A321&lt;=Inputs!$B$13,IF(D321&gt;0,1,0),"")</f>
        <v/>
      </c>
      <c r="F321" s="26">
        <f>IF($A321&lt;=Inputs!$B$13,IF(1&lt;=Inputs!$B$8,IF(Inputs!$B$12&gt;0,MAX(MIN(NORM.INV(RAND(),LOOKUP(P321,Inputs!$J$6:$J$9,Inputs!$G$6:$G$9),LOOKUP(P321,Inputs!$J$6:$J$9,Inputs!$H$6:$H$9)),Inputs!$B$12),-Inputs!$B$12),NORM.INV(RAND(),LOOKUP(P321,Inputs!$J$6:$J$9,Inputs!$G$6:$G$9),LOOKUP(P321,Inputs!$J$6:$J$9,Inputs!$H$6:$H$9))),0),"" )</f>
        <v/>
      </c>
      <c r="G321" s="26">
        <f>IF($A321&lt;=Inputs!$B$13,IF(2&lt;=Inputs!$B$8,IF(Inputs!$B$12&gt;0,MAX(MIN(NORM.INV(RAND(),LOOKUP(Q321,Inputs!$J$6:$J$9,Inputs!$G$6:$G$9),LOOKUP(Q321,Inputs!$J$6:$J$9,Inputs!$H$6:$H$9)),Inputs!$B$12),-Inputs!$B$12),NORM.INV(RAND(),LOOKUP(Q321,Inputs!$J$6:$J$9,Inputs!$G$6:$G$9),LOOKUP(Q321,Inputs!$J$6:$J$9,Inputs!$H$6:$H$9))),0),"" )</f>
        <v/>
      </c>
      <c r="H321" s="26">
        <f>IF($A321&lt;=Inputs!$B$13,IF(3&lt;=Inputs!$B$8,IF(Inputs!$B$12&gt;0,MAX(MIN(NORM.INV(RAND(),LOOKUP(R321,Inputs!$J$6:$J$9,Inputs!$G$6:$G$9),LOOKUP(R321,Inputs!$J$6:$J$9,Inputs!$H$6:$H$9)),Inputs!$B$12),-Inputs!$B$12),NORM.INV(RAND(),LOOKUP(R321,Inputs!$J$6:$J$9,Inputs!$G$6:$G$9),LOOKUP(R321,Inputs!$J$6:$J$9,Inputs!$H$6:$H$9))),0),"" )</f>
        <v/>
      </c>
      <c r="I321" s="26">
        <f>IF($A321&lt;=Inputs!$B$13,IF(4&lt;=Inputs!$B$8,IF(Inputs!$B$12&gt;0,MAX(MIN(NORM.INV(RAND(),LOOKUP(S321,Inputs!$J$6:$J$9,Inputs!$G$6:$G$9),LOOKUP(S321,Inputs!$J$6:$J$9,Inputs!$H$6:$H$9)),Inputs!$B$12),-Inputs!$B$12),NORM.INV(RAND(),LOOKUP(S321,Inputs!$J$6:$J$9,Inputs!$G$6:$G$9),LOOKUP(S321,Inputs!$J$6:$J$9,Inputs!$H$6:$H$9))),0),"" )</f>
        <v/>
      </c>
      <c r="J321" s="26">
        <f>IF($A321&lt;=Inputs!$B$13,IF(5&lt;=Inputs!$B$8,IF(Inputs!$B$12&gt;0,MAX(MIN(NORM.INV(RAND(),LOOKUP(T321,Inputs!$J$6:$J$9,Inputs!$G$6:$G$9),LOOKUP(T321,Inputs!$J$6:$J$9,Inputs!$H$6:$H$9)),Inputs!$B$12),-Inputs!$B$12),NORM.INV(RAND(),LOOKUP(T321,Inputs!$J$6:$J$9,Inputs!$G$6:$G$9),LOOKUP(T321,Inputs!$J$6:$J$9,Inputs!$H$6:$H$9))),0),"" )</f>
        <v/>
      </c>
      <c r="K321" s="26">
        <f>IF($A321&lt;=Inputs!$B$13,IF(6&lt;=Inputs!$B$8,IF(Inputs!$B$12&gt;0,MAX(MIN(NORM.INV(RAND(),LOOKUP(U321,Inputs!$J$6:$J$9,Inputs!$G$6:$G$9),LOOKUP(U321,Inputs!$J$6:$J$9,Inputs!$H$6:$H$9)),Inputs!$B$12),-Inputs!$B$12),NORM.INV(RAND(),LOOKUP(U321,Inputs!$J$6:$J$9,Inputs!$G$6:$G$9),LOOKUP(U321,Inputs!$J$6:$J$9,Inputs!$H$6:$H$9))),0),"" )</f>
        <v/>
      </c>
      <c r="L321" s="26">
        <f>IF($A321&lt;=Inputs!$B$13,IF(7&lt;=Inputs!$B$8,IF(Inputs!$B$12&gt;0,MAX(MIN(NORM.INV(RAND(),LOOKUP(V321,Inputs!$J$6:$J$9,Inputs!$G$6:$G$9),LOOKUP(V321,Inputs!$J$6:$J$9,Inputs!$H$6:$H$9)),Inputs!$B$12),-Inputs!$B$12),NORM.INV(RAND(),LOOKUP(V321,Inputs!$J$6:$J$9,Inputs!$G$6:$G$9),LOOKUP(V321,Inputs!$J$6:$J$9,Inputs!$H$6:$H$9))),0),"" )</f>
        <v/>
      </c>
      <c r="M321" s="26">
        <f>IF($A321&lt;=Inputs!$B$13,IF(8&lt;=Inputs!$B$8,IF(Inputs!$B$12&gt;0,MAX(MIN(NORM.INV(RAND(),LOOKUP(W321,Inputs!$J$6:$J$9,Inputs!$G$6:$G$9),LOOKUP(W321,Inputs!$J$6:$J$9,Inputs!$H$6:$H$9)),Inputs!$B$12),-Inputs!$B$12),NORM.INV(RAND(),LOOKUP(W321,Inputs!$J$6:$J$9,Inputs!$G$6:$G$9),LOOKUP(W321,Inputs!$J$6:$J$9,Inputs!$H$6:$H$9))),0),"" )</f>
        <v/>
      </c>
      <c r="N321" s="26">
        <f>IF($A321&lt;=Inputs!$B$13,IF(9&lt;=Inputs!$B$8,IF(Inputs!$B$12&gt;0,MAX(MIN(NORM.INV(RAND(),LOOKUP(X321,Inputs!$J$6:$J$9,Inputs!$G$6:$G$9),LOOKUP(X321,Inputs!$J$6:$J$9,Inputs!$H$6:$H$9)),Inputs!$B$12),-Inputs!$B$12),NORM.INV(RAND(),LOOKUP(X321,Inputs!$J$6:$J$9,Inputs!$G$6:$G$9),LOOKUP(X321,Inputs!$J$6:$J$9,Inputs!$H$6:$H$9))),0),"" )</f>
        <v/>
      </c>
      <c r="O321" s="26">
        <f>IF($A321&lt;=Inputs!$B$13,IF(10&lt;=Inputs!$B$8,IF(Inputs!$B$12&gt;0,MAX(MIN(NORM.INV(RAND(),LOOKUP(Y321,Inputs!$J$6:$J$9,Inputs!$G$6:$G$9),LOOKUP(Y321,Inputs!$J$6:$J$9,Inputs!$H$6:$H$9)),Inputs!$B$12),-Inputs!$B$12),NORM.INV(RAND(),LOOKUP(Y321,Inputs!$J$6:$J$9,Inputs!$G$6:$G$9),LOOKUP(Y321,Inputs!$J$6:$J$9,Inputs!$H$6:$H$9))),0),"" )</f>
        <v/>
      </c>
      <c r="P321" s="31">
        <f>IF($A321&lt;=Inputs!$B$13,RAND(),"")</f>
        <v/>
      </c>
      <c r="Q321" s="31">
        <f>IF($A321&lt;=Inputs!$B$13,RAND(),"")</f>
        <v/>
      </c>
      <c r="R321" s="31">
        <f>IF($A321&lt;=Inputs!$B$13,RAND(),"")</f>
        <v/>
      </c>
      <c r="S321" s="31">
        <f>IF($A321&lt;=Inputs!$B$13,RAND(),"")</f>
        <v/>
      </c>
      <c r="T321" s="31">
        <f>IF($A321&lt;=Inputs!$B$13,RAND(),"")</f>
        <v/>
      </c>
      <c r="U321" s="31">
        <f>IF($A321&lt;=Inputs!$B$13,RAND(),"")</f>
        <v/>
      </c>
      <c r="V321" s="31">
        <f>IF($A321&lt;=Inputs!$B$13,RAND(),"")</f>
        <v/>
      </c>
      <c r="W321" s="31">
        <f>IF($A321&lt;=Inputs!$B$13,RAND(),"")</f>
        <v/>
      </c>
      <c r="X321" s="31">
        <f>IF($A321&lt;=Inputs!$B$13,RAND(),"")</f>
        <v/>
      </c>
      <c r="Y321" s="31">
        <f>IF($A321&lt;=Inputs!$B$13,RAND(),"")</f>
        <v/>
      </c>
    </row>
    <row r="322">
      <c r="A322" t="n">
        <v>317</v>
      </c>
      <c r="B322" s="26">
        <f>IF($A322&lt;=Inputs!$B$13,IF(Inputs!$B$8&gt;0,SUM(F322:O322)/Inputs!$B$8,0),"")</f>
        <v/>
      </c>
      <c r="C322" s="27">
        <f>IF($A322&lt;=Inputs!$B$13,B322/100,"")</f>
        <v/>
      </c>
      <c r="D322" s="28">
        <f>IF($A322&lt;=Inputs!$B$13,C322*Inputs!$B$7,"")</f>
        <v/>
      </c>
      <c r="E322" s="29">
        <f>IF($A322&lt;=Inputs!$B$13,IF(D322&gt;0,1,0),"")</f>
        <v/>
      </c>
      <c r="F322" s="26">
        <f>IF($A322&lt;=Inputs!$B$13,IF(1&lt;=Inputs!$B$8,IF(Inputs!$B$12&gt;0,MAX(MIN(NORM.INV(RAND(),LOOKUP(P322,Inputs!$J$6:$J$9,Inputs!$G$6:$G$9),LOOKUP(P322,Inputs!$J$6:$J$9,Inputs!$H$6:$H$9)),Inputs!$B$12),-Inputs!$B$12),NORM.INV(RAND(),LOOKUP(P322,Inputs!$J$6:$J$9,Inputs!$G$6:$G$9),LOOKUP(P322,Inputs!$J$6:$J$9,Inputs!$H$6:$H$9))),0),"" )</f>
        <v/>
      </c>
      <c r="G322" s="26">
        <f>IF($A322&lt;=Inputs!$B$13,IF(2&lt;=Inputs!$B$8,IF(Inputs!$B$12&gt;0,MAX(MIN(NORM.INV(RAND(),LOOKUP(Q322,Inputs!$J$6:$J$9,Inputs!$G$6:$G$9),LOOKUP(Q322,Inputs!$J$6:$J$9,Inputs!$H$6:$H$9)),Inputs!$B$12),-Inputs!$B$12),NORM.INV(RAND(),LOOKUP(Q322,Inputs!$J$6:$J$9,Inputs!$G$6:$G$9),LOOKUP(Q322,Inputs!$J$6:$J$9,Inputs!$H$6:$H$9))),0),"" )</f>
        <v/>
      </c>
      <c r="H322" s="26">
        <f>IF($A322&lt;=Inputs!$B$13,IF(3&lt;=Inputs!$B$8,IF(Inputs!$B$12&gt;0,MAX(MIN(NORM.INV(RAND(),LOOKUP(R322,Inputs!$J$6:$J$9,Inputs!$G$6:$G$9),LOOKUP(R322,Inputs!$J$6:$J$9,Inputs!$H$6:$H$9)),Inputs!$B$12),-Inputs!$B$12),NORM.INV(RAND(),LOOKUP(R322,Inputs!$J$6:$J$9,Inputs!$G$6:$G$9),LOOKUP(R322,Inputs!$J$6:$J$9,Inputs!$H$6:$H$9))),0),"" )</f>
        <v/>
      </c>
      <c r="I322" s="26">
        <f>IF($A322&lt;=Inputs!$B$13,IF(4&lt;=Inputs!$B$8,IF(Inputs!$B$12&gt;0,MAX(MIN(NORM.INV(RAND(),LOOKUP(S322,Inputs!$J$6:$J$9,Inputs!$G$6:$G$9),LOOKUP(S322,Inputs!$J$6:$J$9,Inputs!$H$6:$H$9)),Inputs!$B$12),-Inputs!$B$12),NORM.INV(RAND(),LOOKUP(S322,Inputs!$J$6:$J$9,Inputs!$G$6:$G$9),LOOKUP(S322,Inputs!$J$6:$J$9,Inputs!$H$6:$H$9))),0),"" )</f>
        <v/>
      </c>
      <c r="J322" s="26">
        <f>IF($A322&lt;=Inputs!$B$13,IF(5&lt;=Inputs!$B$8,IF(Inputs!$B$12&gt;0,MAX(MIN(NORM.INV(RAND(),LOOKUP(T322,Inputs!$J$6:$J$9,Inputs!$G$6:$G$9),LOOKUP(T322,Inputs!$J$6:$J$9,Inputs!$H$6:$H$9)),Inputs!$B$12),-Inputs!$B$12),NORM.INV(RAND(),LOOKUP(T322,Inputs!$J$6:$J$9,Inputs!$G$6:$G$9),LOOKUP(T322,Inputs!$J$6:$J$9,Inputs!$H$6:$H$9))),0),"" )</f>
        <v/>
      </c>
      <c r="K322" s="26">
        <f>IF($A322&lt;=Inputs!$B$13,IF(6&lt;=Inputs!$B$8,IF(Inputs!$B$12&gt;0,MAX(MIN(NORM.INV(RAND(),LOOKUP(U322,Inputs!$J$6:$J$9,Inputs!$G$6:$G$9),LOOKUP(U322,Inputs!$J$6:$J$9,Inputs!$H$6:$H$9)),Inputs!$B$12),-Inputs!$B$12),NORM.INV(RAND(),LOOKUP(U322,Inputs!$J$6:$J$9,Inputs!$G$6:$G$9),LOOKUP(U322,Inputs!$J$6:$J$9,Inputs!$H$6:$H$9))),0),"" )</f>
        <v/>
      </c>
      <c r="L322" s="26">
        <f>IF($A322&lt;=Inputs!$B$13,IF(7&lt;=Inputs!$B$8,IF(Inputs!$B$12&gt;0,MAX(MIN(NORM.INV(RAND(),LOOKUP(V322,Inputs!$J$6:$J$9,Inputs!$G$6:$G$9),LOOKUP(V322,Inputs!$J$6:$J$9,Inputs!$H$6:$H$9)),Inputs!$B$12),-Inputs!$B$12),NORM.INV(RAND(),LOOKUP(V322,Inputs!$J$6:$J$9,Inputs!$G$6:$G$9),LOOKUP(V322,Inputs!$J$6:$J$9,Inputs!$H$6:$H$9))),0),"" )</f>
        <v/>
      </c>
      <c r="M322" s="26">
        <f>IF($A322&lt;=Inputs!$B$13,IF(8&lt;=Inputs!$B$8,IF(Inputs!$B$12&gt;0,MAX(MIN(NORM.INV(RAND(),LOOKUP(W322,Inputs!$J$6:$J$9,Inputs!$G$6:$G$9),LOOKUP(W322,Inputs!$J$6:$J$9,Inputs!$H$6:$H$9)),Inputs!$B$12),-Inputs!$B$12),NORM.INV(RAND(),LOOKUP(W322,Inputs!$J$6:$J$9,Inputs!$G$6:$G$9),LOOKUP(W322,Inputs!$J$6:$J$9,Inputs!$H$6:$H$9))),0),"" )</f>
        <v/>
      </c>
      <c r="N322" s="26">
        <f>IF($A322&lt;=Inputs!$B$13,IF(9&lt;=Inputs!$B$8,IF(Inputs!$B$12&gt;0,MAX(MIN(NORM.INV(RAND(),LOOKUP(X322,Inputs!$J$6:$J$9,Inputs!$G$6:$G$9),LOOKUP(X322,Inputs!$J$6:$J$9,Inputs!$H$6:$H$9)),Inputs!$B$12),-Inputs!$B$12),NORM.INV(RAND(),LOOKUP(X322,Inputs!$J$6:$J$9,Inputs!$G$6:$G$9),LOOKUP(X322,Inputs!$J$6:$J$9,Inputs!$H$6:$H$9))),0),"" )</f>
        <v/>
      </c>
      <c r="O322" s="26">
        <f>IF($A322&lt;=Inputs!$B$13,IF(10&lt;=Inputs!$B$8,IF(Inputs!$B$12&gt;0,MAX(MIN(NORM.INV(RAND(),LOOKUP(Y322,Inputs!$J$6:$J$9,Inputs!$G$6:$G$9),LOOKUP(Y322,Inputs!$J$6:$J$9,Inputs!$H$6:$H$9)),Inputs!$B$12),-Inputs!$B$12),NORM.INV(RAND(),LOOKUP(Y322,Inputs!$J$6:$J$9,Inputs!$G$6:$G$9),LOOKUP(Y322,Inputs!$J$6:$J$9,Inputs!$H$6:$H$9))),0),"" )</f>
        <v/>
      </c>
      <c r="P322" s="31">
        <f>IF($A322&lt;=Inputs!$B$13,RAND(),"")</f>
        <v/>
      </c>
      <c r="Q322" s="31">
        <f>IF($A322&lt;=Inputs!$B$13,RAND(),"")</f>
        <v/>
      </c>
      <c r="R322" s="31">
        <f>IF($A322&lt;=Inputs!$B$13,RAND(),"")</f>
        <v/>
      </c>
      <c r="S322" s="31">
        <f>IF($A322&lt;=Inputs!$B$13,RAND(),"")</f>
        <v/>
      </c>
      <c r="T322" s="31">
        <f>IF($A322&lt;=Inputs!$B$13,RAND(),"")</f>
        <v/>
      </c>
      <c r="U322" s="31">
        <f>IF($A322&lt;=Inputs!$B$13,RAND(),"")</f>
        <v/>
      </c>
      <c r="V322" s="31">
        <f>IF($A322&lt;=Inputs!$B$13,RAND(),"")</f>
        <v/>
      </c>
      <c r="W322" s="31">
        <f>IF($A322&lt;=Inputs!$B$13,RAND(),"")</f>
        <v/>
      </c>
      <c r="X322" s="31">
        <f>IF($A322&lt;=Inputs!$B$13,RAND(),"")</f>
        <v/>
      </c>
      <c r="Y322" s="31">
        <f>IF($A322&lt;=Inputs!$B$13,RAND(),"")</f>
        <v/>
      </c>
    </row>
    <row r="323">
      <c r="A323" t="n">
        <v>318</v>
      </c>
      <c r="B323" s="26">
        <f>IF($A323&lt;=Inputs!$B$13,IF(Inputs!$B$8&gt;0,SUM(F323:O323)/Inputs!$B$8,0),"")</f>
        <v/>
      </c>
      <c r="C323" s="27">
        <f>IF($A323&lt;=Inputs!$B$13,B323/100,"")</f>
        <v/>
      </c>
      <c r="D323" s="28">
        <f>IF($A323&lt;=Inputs!$B$13,C323*Inputs!$B$7,"")</f>
        <v/>
      </c>
      <c r="E323" s="29">
        <f>IF($A323&lt;=Inputs!$B$13,IF(D323&gt;0,1,0),"")</f>
        <v/>
      </c>
      <c r="F323" s="26">
        <f>IF($A323&lt;=Inputs!$B$13,IF(1&lt;=Inputs!$B$8,IF(Inputs!$B$12&gt;0,MAX(MIN(NORM.INV(RAND(),LOOKUP(P323,Inputs!$J$6:$J$9,Inputs!$G$6:$G$9),LOOKUP(P323,Inputs!$J$6:$J$9,Inputs!$H$6:$H$9)),Inputs!$B$12),-Inputs!$B$12),NORM.INV(RAND(),LOOKUP(P323,Inputs!$J$6:$J$9,Inputs!$G$6:$G$9),LOOKUP(P323,Inputs!$J$6:$J$9,Inputs!$H$6:$H$9))),0),"" )</f>
        <v/>
      </c>
      <c r="G323" s="26">
        <f>IF($A323&lt;=Inputs!$B$13,IF(2&lt;=Inputs!$B$8,IF(Inputs!$B$12&gt;0,MAX(MIN(NORM.INV(RAND(),LOOKUP(Q323,Inputs!$J$6:$J$9,Inputs!$G$6:$G$9),LOOKUP(Q323,Inputs!$J$6:$J$9,Inputs!$H$6:$H$9)),Inputs!$B$12),-Inputs!$B$12),NORM.INV(RAND(),LOOKUP(Q323,Inputs!$J$6:$J$9,Inputs!$G$6:$G$9),LOOKUP(Q323,Inputs!$J$6:$J$9,Inputs!$H$6:$H$9))),0),"" )</f>
        <v/>
      </c>
      <c r="H323" s="26">
        <f>IF($A323&lt;=Inputs!$B$13,IF(3&lt;=Inputs!$B$8,IF(Inputs!$B$12&gt;0,MAX(MIN(NORM.INV(RAND(),LOOKUP(R323,Inputs!$J$6:$J$9,Inputs!$G$6:$G$9),LOOKUP(R323,Inputs!$J$6:$J$9,Inputs!$H$6:$H$9)),Inputs!$B$12),-Inputs!$B$12),NORM.INV(RAND(),LOOKUP(R323,Inputs!$J$6:$J$9,Inputs!$G$6:$G$9),LOOKUP(R323,Inputs!$J$6:$J$9,Inputs!$H$6:$H$9))),0),"" )</f>
        <v/>
      </c>
      <c r="I323" s="26">
        <f>IF($A323&lt;=Inputs!$B$13,IF(4&lt;=Inputs!$B$8,IF(Inputs!$B$12&gt;0,MAX(MIN(NORM.INV(RAND(),LOOKUP(S323,Inputs!$J$6:$J$9,Inputs!$G$6:$G$9),LOOKUP(S323,Inputs!$J$6:$J$9,Inputs!$H$6:$H$9)),Inputs!$B$12),-Inputs!$B$12),NORM.INV(RAND(),LOOKUP(S323,Inputs!$J$6:$J$9,Inputs!$G$6:$G$9),LOOKUP(S323,Inputs!$J$6:$J$9,Inputs!$H$6:$H$9))),0),"" )</f>
        <v/>
      </c>
      <c r="J323" s="26">
        <f>IF($A323&lt;=Inputs!$B$13,IF(5&lt;=Inputs!$B$8,IF(Inputs!$B$12&gt;0,MAX(MIN(NORM.INV(RAND(),LOOKUP(T323,Inputs!$J$6:$J$9,Inputs!$G$6:$G$9),LOOKUP(T323,Inputs!$J$6:$J$9,Inputs!$H$6:$H$9)),Inputs!$B$12),-Inputs!$B$12),NORM.INV(RAND(),LOOKUP(T323,Inputs!$J$6:$J$9,Inputs!$G$6:$G$9),LOOKUP(T323,Inputs!$J$6:$J$9,Inputs!$H$6:$H$9))),0),"" )</f>
        <v/>
      </c>
      <c r="K323" s="26">
        <f>IF($A323&lt;=Inputs!$B$13,IF(6&lt;=Inputs!$B$8,IF(Inputs!$B$12&gt;0,MAX(MIN(NORM.INV(RAND(),LOOKUP(U323,Inputs!$J$6:$J$9,Inputs!$G$6:$G$9),LOOKUP(U323,Inputs!$J$6:$J$9,Inputs!$H$6:$H$9)),Inputs!$B$12),-Inputs!$B$12),NORM.INV(RAND(),LOOKUP(U323,Inputs!$J$6:$J$9,Inputs!$G$6:$G$9),LOOKUP(U323,Inputs!$J$6:$J$9,Inputs!$H$6:$H$9))),0),"" )</f>
        <v/>
      </c>
      <c r="L323" s="26">
        <f>IF($A323&lt;=Inputs!$B$13,IF(7&lt;=Inputs!$B$8,IF(Inputs!$B$12&gt;0,MAX(MIN(NORM.INV(RAND(),LOOKUP(V323,Inputs!$J$6:$J$9,Inputs!$G$6:$G$9),LOOKUP(V323,Inputs!$J$6:$J$9,Inputs!$H$6:$H$9)),Inputs!$B$12),-Inputs!$B$12),NORM.INV(RAND(),LOOKUP(V323,Inputs!$J$6:$J$9,Inputs!$G$6:$G$9),LOOKUP(V323,Inputs!$J$6:$J$9,Inputs!$H$6:$H$9))),0),"" )</f>
        <v/>
      </c>
      <c r="M323" s="26">
        <f>IF($A323&lt;=Inputs!$B$13,IF(8&lt;=Inputs!$B$8,IF(Inputs!$B$12&gt;0,MAX(MIN(NORM.INV(RAND(),LOOKUP(W323,Inputs!$J$6:$J$9,Inputs!$G$6:$G$9),LOOKUP(W323,Inputs!$J$6:$J$9,Inputs!$H$6:$H$9)),Inputs!$B$12),-Inputs!$B$12),NORM.INV(RAND(),LOOKUP(W323,Inputs!$J$6:$J$9,Inputs!$G$6:$G$9),LOOKUP(W323,Inputs!$J$6:$J$9,Inputs!$H$6:$H$9))),0),"" )</f>
        <v/>
      </c>
      <c r="N323" s="26">
        <f>IF($A323&lt;=Inputs!$B$13,IF(9&lt;=Inputs!$B$8,IF(Inputs!$B$12&gt;0,MAX(MIN(NORM.INV(RAND(),LOOKUP(X323,Inputs!$J$6:$J$9,Inputs!$G$6:$G$9),LOOKUP(X323,Inputs!$J$6:$J$9,Inputs!$H$6:$H$9)),Inputs!$B$12),-Inputs!$B$12),NORM.INV(RAND(),LOOKUP(X323,Inputs!$J$6:$J$9,Inputs!$G$6:$G$9),LOOKUP(X323,Inputs!$J$6:$J$9,Inputs!$H$6:$H$9))),0),"" )</f>
        <v/>
      </c>
      <c r="O323" s="26">
        <f>IF($A323&lt;=Inputs!$B$13,IF(10&lt;=Inputs!$B$8,IF(Inputs!$B$12&gt;0,MAX(MIN(NORM.INV(RAND(),LOOKUP(Y323,Inputs!$J$6:$J$9,Inputs!$G$6:$G$9),LOOKUP(Y323,Inputs!$J$6:$J$9,Inputs!$H$6:$H$9)),Inputs!$B$12),-Inputs!$B$12),NORM.INV(RAND(),LOOKUP(Y323,Inputs!$J$6:$J$9,Inputs!$G$6:$G$9),LOOKUP(Y323,Inputs!$J$6:$J$9,Inputs!$H$6:$H$9))),0),"" )</f>
        <v/>
      </c>
      <c r="P323" s="31">
        <f>IF($A323&lt;=Inputs!$B$13,RAND(),"")</f>
        <v/>
      </c>
      <c r="Q323" s="31">
        <f>IF($A323&lt;=Inputs!$B$13,RAND(),"")</f>
        <v/>
      </c>
      <c r="R323" s="31">
        <f>IF($A323&lt;=Inputs!$B$13,RAND(),"")</f>
        <v/>
      </c>
      <c r="S323" s="31">
        <f>IF($A323&lt;=Inputs!$B$13,RAND(),"")</f>
        <v/>
      </c>
      <c r="T323" s="31">
        <f>IF($A323&lt;=Inputs!$B$13,RAND(),"")</f>
        <v/>
      </c>
      <c r="U323" s="31">
        <f>IF($A323&lt;=Inputs!$B$13,RAND(),"")</f>
        <v/>
      </c>
      <c r="V323" s="31">
        <f>IF($A323&lt;=Inputs!$B$13,RAND(),"")</f>
        <v/>
      </c>
      <c r="W323" s="31">
        <f>IF($A323&lt;=Inputs!$B$13,RAND(),"")</f>
        <v/>
      </c>
      <c r="X323" s="31">
        <f>IF($A323&lt;=Inputs!$B$13,RAND(),"")</f>
        <v/>
      </c>
      <c r="Y323" s="31">
        <f>IF($A323&lt;=Inputs!$B$13,RAND(),"")</f>
        <v/>
      </c>
    </row>
    <row r="324">
      <c r="A324" t="n">
        <v>319</v>
      </c>
      <c r="B324" s="26">
        <f>IF($A324&lt;=Inputs!$B$13,IF(Inputs!$B$8&gt;0,SUM(F324:O324)/Inputs!$B$8,0),"")</f>
        <v/>
      </c>
      <c r="C324" s="27">
        <f>IF($A324&lt;=Inputs!$B$13,B324/100,"")</f>
        <v/>
      </c>
      <c r="D324" s="28">
        <f>IF($A324&lt;=Inputs!$B$13,C324*Inputs!$B$7,"")</f>
        <v/>
      </c>
      <c r="E324" s="29">
        <f>IF($A324&lt;=Inputs!$B$13,IF(D324&gt;0,1,0),"")</f>
        <v/>
      </c>
      <c r="F324" s="26">
        <f>IF($A324&lt;=Inputs!$B$13,IF(1&lt;=Inputs!$B$8,IF(Inputs!$B$12&gt;0,MAX(MIN(NORM.INV(RAND(),LOOKUP(P324,Inputs!$J$6:$J$9,Inputs!$G$6:$G$9),LOOKUP(P324,Inputs!$J$6:$J$9,Inputs!$H$6:$H$9)),Inputs!$B$12),-Inputs!$B$12),NORM.INV(RAND(),LOOKUP(P324,Inputs!$J$6:$J$9,Inputs!$G$6:$G$9),LOOKUP(P324,Inputs!$J$6:$J$9,Inputs!$H$6:$H$9))),0),"" )</f>
        <v/>
      </c>
      <c r="G324" s="26">
        <f>IF($A324&lt;=Inputs!$B$13,IF(2&lt;=Inputs!$B$8,IF(Inputs!$B$12&gt;0,MAX(MIN(NORM.INV(RAND(),LOOKUP(Q324,Inputs!$J$6:$J$9,Inputs!$G$6:$G$9),LOOKUP(Q324,Inputs!$J$6:$J$9,Inputs!$H$6:$H$9)),Inputs!$B$12),-Inputs!$B$12),NORM.INV(RAND(),LOOKUP(Q324,Inputs!$J$6:$J$9,Inputs!$G$6:$G$9),LOOKUP(Q324,Inputs!$J$6:$J$9,Inputs!$H$6:$H$9))),0),"" )</f>
        <v/>
      </c>
      <c r="H324" s="26">
        <f>IF($A324&lt;=Inputs!$B$13,IF(3&lt;=Inputs!$B$8,IF(Inputs!$B$12&gt;0,MAX(MIN(NORM.INV(RAND(),LOOKUP(R324,Inputs!$J$6:$J$9,Inputs!$G$6:$G$9),LOOKUP(R324,Inputs!$J$6:$J$9,Inputs!$H$6:$H$9)),Inputs!$B$12),-Inputs!$B$12),NORM.INV(RAND(),LOOKUP(R324,Inputs!$J$6:$J$9,Inputs!$G$6:$G$9),LOOKUP(R324,Inputs!$J$6:$J$9,Inputs!$H$6:$H$9))),0),"" )</f>
        <v/>
      </c>
      <c r="I324" s="26">
        <f>IF($A324&lt;=Inputs!$B$13,IF(4&lt;=Inputs!$B$8,IF(Inputs!$B$12&gt;0,MAX(MIN(NORM.INV(RAND(),LOOKUP(S324,Inputs!$J$6:$J$9,Inputs!$G$6:$G$9),LOOKUP(S324,Inputs!$J$6:$J$9,Inputs!$H$6:$H$9)),Inputs!$B$12),-Inputs!$B$12),NORM.INV(RAND(),LOOKUP(S324,Inputs!$J$6:$J$9,Inputs!$G$6:$G$9),LOOKUP(S324,Inputs!$J$6:$J$9,Inputs!$H$6:$H$9))),0),"" )</f>
        <v/>
      </c>
      <c r="J324" s="26">
        <f>IF($A324&lt;=Inputs!$B$13,IF(5&lt;=Inputs!$B$8,IF(Inputs!$B$12&gt;0,MAX(MIN(NORM.INV(RAND(),LOOKUP(T324,Inputs!$J$6:$J$9,Inputs!$G$6:$G$9),LOOKUP(T324,Inputs!$J$6:$J$9,Inputs!$H$6:$H$9)),Inputs!$B$12),-Inputs!$B$12),NORM.INV(RAND(),LOOKUP(T324,Inputs!$J$6:$J$9,Inputs!$G$6:$G$9),LOOKUP(T324,Inputs!$J$6:$J$9,Inputs!$H$6:$H$9))),0),"" )</f>
        <v/>
      </c>
      <c r="K324" s="26">
        <f>IF($A324&lt;=Inputs!$B$13,IF(6&lt;=Inputs!$B$8,IF(Inputs!$B$12&gt;0,MAX(MIN(NORM.INV(RAND(),LOOKUP(U324,Inputs!$J$6:$J$9,Inputs!$G$6:$G$9),LOOKUP(U324,Inputs!$J$6:$J$9,Inputs!$H$6:$H$9)),Inputs!$B$12),-Inputs!$B$12),NORM.INV(RAND(),LOOKUP(U324,Inputs!$J$6:$J$9,Inputs!$G$6:$G$9),LOOKUP(U324,Inputs!$J$6:$J$9,Inputs!$H$6:$H$9))),0),"" )</f>
        <v/>
      </c>
      <c r="L324" s="26">
        <f>IF($A324&lt;=Inputs!$B$13,IF(7&lt;=Inputs!$B$8,IF(Inputs!$B$12&gt;0,MAX(MIN(NORM.INV(RAND(),LOOKUP(V324,Inputs!$J$6:$J$9,Inputs!$G$6:$G$9),LOOKUP(V324,Inputs!$J$6:$J$9,Inputs!$H$6:$H$9)),Inputs!$B$12),-Inputs!$B$12),NORM.INV(RAND(),LOOKUP(V324,Inputs!$J$6:$J$9,Inputs!$G$6:$G$9),LOOKUP(V324,Inputs!$J$6:$J$9,Inputs!$H$6:$H$9))),0),"" )</f>
        <v/>
      </c>
      <c r="M324" s="26">
        <f>IF($A324&lt;=Inputs!$B$13,IF(8&lt;=Inputs!$B$8,IF(Inputs!$B$12&gt;0,MAX(MIN(NORM.INV(RAND(),LOOKUP(W324,Inputs!$J$6:$J$9,Inputs!$G$6:$G$9),LOOKUP(W324,Inputs!$J$6:$J$9,Inputs!$H$6:$H$9)),Inputs!$B$12),-Inputs!$B$12),NORM.INV(RAND(),LOOKUP(W324,Inputs!$J$6:$J$9,Inputs!$G$6:$G$9),LOOKUP(W324,Inputs!$J$6:$J$9,Inputs!$H$6:$H$9))),0),"" )</f>
        <v/>
      </c>
      <c r="N324" s="26">
        <f>IF($A324&lt;=Inputs!$B$13,IF(9&lt;=Inputs!$B$8,IF(Inputs!$B$12&gt;0,MAX(MIN(NORM.INV(RAND(),LOOKUP(X324,Inputs!$J$6:$J$9,Inputs!$G$6:$G$9),LOOKUP(X324,Inputs!$J$6:$J$9,Inputs!$H$6:$H$9)),Inputs!$B$12),-Inputs!$B$12),NORM.INV(RAND(),LOOKUP(X324,Inputs!$J$6:$J$9,Inputs!$G$6:$G$9),LOOKUP(X324,Inputs!$J$6:$J$9,Inputs!$H$6:$H$9))),0),"" )</f>
        <v/>
      </c>
      <c r="O324" s="26">
        <f>IF($A324&lt;=Inputs!$B$13,IF(10&lt;=Inputs!$B$8,IF(Inputs!$B$12&gt;0,MAX(MIN(NORM.INV(RAND(),LOOKUP(Y324,Inputs!$J$6:$J$9,Inputs!$G$6:$G$9),LOOKUP(Y324,Inputs!$J$6:$J$9,Inputs!$H$6:$H$9)),Inputs!$B$12),-Inputs!$B$12),NORM.INV(RAND(),LOOKUP(Y324,Inputs!$J$6:$J$9,Inputs!$G$6:$G$9),LOOKUP(Y324,Inputs!$J$6:$J$9,Inputs!$H$6:$H$9))),0),"" )</f>
        <v/>
      </c>
      <c r="P324" s="31">
        <f>IF($A324&lt;=Inputs!$B$13,RAND(),"")</f>
        <v/>
      </c>
      <c r="Q324" s="31">
        <f>IF($A324&lt;=Inputs!$B$13,RAND(),"")</f>
        <v/>
      </c>
      <c r="R324" s="31">
        <f>IF($A324&lt;=Inputs!$B$13,RAND(),"")</f>
        <v/>
      </c>
      <c r="S324" s="31">
        <f>IF($A324&lt;=Inputs!$B$13,RAND(),"")</f>
        <v/>
      </c>
      <c r="T324" s="31">
        <f>IF($A324&lt;=Inputs!$B$13,RAND(),"")</f>
        <v/>
      </c>
      <c r="U324" s="31">
        <f>IF($A324&lt;=Inputs!$B$13,RAND(),"")</f>
        <v/>
      </c>
      <c r="V324" s="31">
        <f>IF($A324&lt;=Inputs!$B$13,RAND(),"")</f>
        <v/>
      </c>
      <c r="W324" s="31">
        <f>IF($A324&lt;=Inputs!$B$13,RAND(),"")</f>
        <v/>
      </c>
      <c r="X324" s="31">
        <f>IF($A324&lt;=Inputs!$B$13,RAND(),"")</f>
        <v/>
      </c>
      <c r="Y324" s="31">
        <f>IF($A324&lt;=Inputs!$B$13,RAND(),"")</f>
        <v/>
      </c>
    </row>
    <row r="325">
      <c r="A325" t="n">
        <v>320</v>
      </c>
      <c r="B325" s="26">
        <f>IF($A325&lt;=Inputs!$B$13,IF(Inputs!$B$8&gt;0,SUM(F325:O325)/Inputs!$B$8,0),"")</f>
        <v/>
      </c>
      <c r="C325" s="27">
        <f>IF($A325&lt;=Inputs!$B$13,B325/100,"")</f>
        <v/>
      </c>
      <c r="D325" s="28">
        <f>IF($A325&lt;=Inputs!$B$13,C325*Inputs!$B$7,"")</f>
        <v/>
      </c>
      <c r="E325" s="29">
        <f>IF($A325&lt;=Inputs!$B$13,IF(D325&gt;0,1,0),"")</f>
        <v/>
      </c>
      <c r="F325" s="26">
        <f>IF($A325&lt;=Inputs!$B$13,IF(1&lt;=Inputs!$B$8,IF(Inputs!$B$12&gt;0,MAX(MIN(NORM.INV(RAND(),LOOKUP(P325,Inputs!$J$6:$J$9,Inputs!$G$6:$G$9),LOOKUP(P325,Inputs!$J$6:$J$9,Inputs!$H$6:$H$9)),Inputs!$B$12),-Inputs!$B$12),NORM.INV(RAND(),LOOKUP(P325,Inputs!$J$6:$J$9,Inputs!$G$6:$G$9),LOOKUP(P325,Inputs!$J$6:$J$9,Inputs!$H$6:$H$9))),0),"" )</f>
        <v/>
      </c>
      <c r="G325" s="26">
        <f>IF($A325&lt;=Inputs!$B$13,IF(2&lt;=Inputs!$B$8,IF(Inputs!$B$12&gt;0,MAX(MIN(NORM.INV(RAND(),LOOKUP(Q325,Inputs!$J$6:$J$9,Inputs!$G$6:$G$9),LOOKUP(Q325,Inputs!$J$6:$J$9,Inputs!$H$6:$H$9)),Inputs!$B$12),-Inputs!$B$12),NORM.INV(RAND(),LOOKUP(Q325,Inputs!$J$6:$J$9,Inputs!$G$6:$G$9),LOOKUP(Q325,Inputs!$J$6:$J$9,Inputs!$H$6:$H$9))),0),"" )</f>
        <v/>
      </c>
      <c r="H325" s="26">
        <f>IF($A325&lt;=Inputs!$B$13,IF(3&lt;=Inputs!$B$8,IF(Inputs!$B$12&gt;0,MAX(MIN(NORM.INV(RAND(),LOOKUP(R325,Inputs!$J$6:$J$9,Inputs!$G$6:$G$9),LOOKUP(R325,Inputs!$J$6:$J$9,Inputs!$H$6:$H$9)),Inputs!$B$12),-Inputs!$B$12),NORM.INV(RAND(),LOOKUP(R325,Inputs!$J$6:$J$9,Inputs!$G$6:$G$9),LOOKUP(R325,Inputs!$J$6:$J$9,Inputs!$H$6:$H$9))),0),"" )</f>
        <v/>
      </c>
      <c r="I325" s="26">
        <f>IF($A325&lt;=Inputs!$B$13,IF(4&lt;=Inputs!$B$8,IF(Inputs!$B$12&gt;0,MAX(MIN(NORM.INV(RAND(),LOOKUP(S325,Inputs!$J$6:$J$9,Inputs!$G$6:$G$9),LOOKUP(S325,Inputs!$J$6:$J$9,Inputs!$H$6:$H$9)),Inputs!$B$12),-Inputs!$B$12),NORM.INV(RAND(),LOOKUP(S325,Inputs!$J$6:$J$9,Inputs!$G$6:$G$9),LOOKUP(S325,Inputs!$J$6:$J$9,Inputs!$H$6:$H$9))),0),"" )</f>
        <v/>
      </c>
      <c r="J325" s="26">
        <f>IF($A325&lt;=Inputs!$B$13,IF(5&lt;=Inputs!$B$8,IF(Inputs!$B$12&gt;0,MAX(MIN(NORM.INV(RAND(),LOOKUP(T325,Inputs!$J$6:$J$9,Inputs!$G$6:$G$9),LOOKUP(T325,Inputs!$J$6:$J$9,Inputs!$H$6:$H$9)),Inputs!$B$12),-Inputs!$B$12),NORM.INV(RAND(),LOOKUP(T325,Inputs!$J$6:$J$9,Inputs!$G$6:$G$9),LOOKUP(T325,Inputs!$J$6:$J$9,Inputs!$H$6:$H$9))),0),"" )</f>
        <v/>
      </c>
      <c r="K325" s="26">
        <f>IF($A325&lt;=Inputs!$B$13,IF(6&lt;=Inputs!$B$8,IF(Inputs!$B$12&gt;0,MAX(MIN(NORM.INV(RAND(),LOOKUP(U325,Inputs!$J$6:$J$9,Inputs!$G$6:$G$9),LOOKUP(U325,Inputs!$J$6:$J$9,Inputs!$H$6:$H$9)),Inputs!$B$12),-Inputs!$B$12),NORM.INV(RAND(),LOOKUP(U325,Inputs!$J$6:$J$9,Inputs!$G$6:$G$9),LOOKUP(U325,Inputs!$J$6:$J$9,Inputs!$H$6:$H$9))),0),"" )</f>
        <v/>
      </c>
      <c r="L325" s="26">
        <f>IF($A325&lt;=Inputs!$B$13,IF(7&lt;=Inputs!$B$8,IF(Inputs!$B$12&gt;0,MAX(MIN(NORM.INV(RAND(),LOOKUP(V325,Inputs!$J$6:$J$9,Inputs!$G$6:$G$9),LOOKUP(V325,Inputs!$J$6:$J$9,Inputs!$H$6:$H$9)),Inputs!$B$12),-Inputs!$B$12),NORM.INV(RAND(),LOOKUP(V325,Inputs!$J$6:$J$9,Inputs!$G$6:$G$9),LOOKUP(V325,Inputs!$J$6:$J$9,Inputs!$H$6:$H$9))),0),"" )</f>
        <v/>
      </c>
      <c r="M325" s="26">
        <f>IF($A325&lt;=Inputs!$B$13,IF(8&lt;=Inputs!$B$8,IF(Inputs!$B$12&gt;0,MAX(MIN(NORM.INV(RAND(),LOOKUP(W325,Inputs!$J$6:$J$9,Inputs!$G$6:$G$9),LOOKUP(W325,Inputs!$J$6:$J$9,Inputs!$H$6:$H$9)),Inputs!$B$12),-Inputs!$B$12),NORM.INV(RAND(),LOOKUP(W325,Inputs!$J$6:$J$9,Inputs!$G$6:$G$9),LOOKUP(W325,Inputs!$J$6:$J$9,Inputs!$H$6:$H$9))),0),"" )</f>
        <v/>
      </c>
      <c r="N325" s="26">
        <f>IF($A325&lt;=Inputs!$B$13,IF(9&lt;=Inputs!$B$8,IF(Inputs!$B$12&gt;0,MAX(MIN(NORM.INV(RAND(),LOOKUP(X325,Inputs!$J$6:$J$9,Inputs!$G$6:$G$9),LOOKUP(X325,Inputs!$J$6:$J$9,Inputs!$H$6:$H$9)),Inputs!$B$12),-Inputs!$B$12),NORM.INV(RAND(),LOOKUP(X325,Inputs!$J$6:$J$9,Inputs!$G$6:$G$9),LOOKUP(X325,Inputs!$J$6:$J$9,Inputs!$H$6:$H$9))),0),"" )</f>
        <v/>
      </c>
      <c r="O325" s="26">
        <f>IF($A325&lt;=Inputs!$B$13,IF(10&lt;=Inputs!$B$8,IF(Inputs!$B$12&gt;0,MAX(MIN(NORM.INV(RAND(),LOOKUP(Y325,Inputs!$J$6:$J$9,Inputs!$G$6:$G$9),LOOKUP(Y325,Inputs!$J$6:$J$9,Inputs!$H$6:$H$9)),Inputs!$B$12),-Inputs!$B$12),NORM.INV(RAND(),LOOKUP(Y325,Inputs!$J$6:$J$9,Inputs!$G$6:$G$9),LOOKUP(Y325,Inputs!$J$6:$J$9,Inputs!$H$6:$H$9))),0),"" )</f>
        <v/>
      </c>
      <c r="P325" s="31">
        <f>IF($A325&lt;=Inputs!$B$13,RAND(),"")</f>
        <v/>
      </c>
      <c r="Q325" s="31">
        <f>IF($A325&lt;=Inputs!$B$13,RAND(),"")</f>
        <v/>
      </c>
      <c r="R325" s="31">
        <f>IF($A325&lt;=Inputs!$B$13,RAND(),"")</f>
        <v/>
      </c>
      <c r="S325" s="31">
        <f>IF($A325&lt;=Inputs!$B$13,RAND(),"")</f>
        <v/>
      </c>
      <c r="T325" s="31">
        <f>IF($A325&lt;=Inputs!$B$13,RAND(),"")</f>
        <v/>
      </c>
      <c r="U325" s="31">
        <f>IF($A325&lt;=Inputs!$B$13,RAND(),"")</f>
        <v/>
      </c>
      <c r="V325" s="31">
        <f>IF($A325&lt;=Inputs!$B$13,RAND(),"")</f>
        <v/>
      </c>
      <c r="W325" s="31">
        <f>IF($A325&lt;=Inputs!$B$13,RAND(),"")</f>
        <v/>
      </c>
      <c r="X325" s="31">
        <f>IF($A325&lt;=Inputs!$B$13,RAND(),"")</f>
        <v/>
      </c>
      <c r="Y325" s="31">
        <f>IF($A325&lt;=Inputs!$B$13,RAND(),"")</f>
        <v/>
      </c>
    </row>
    <row r="326">
      <c r="A326" t="n">
        <v>321</v>
      </c>
      <c r="B326" s="26">
        <f>IF($A326&lt;=Inputs!$B$13,IF(Inputs!$B$8&gt;0,SUM(F326:O326)/Inputs!$B$8,0),"")</f>
        <v/>
      </c>
      <c r="C326" s="27">
        <f>IF($A326&lt;=Inputs!$B$13,B326/100,"")</f>
        <v/>
      </c>
      <c r="D326" s="28">
        <f>IF($A326&lt;=Inputs!$B$13,C326*Inputs!$B$7,"")</f>
        <v/>
      </c>
      <c r="E326" s="29">
        <f>IF($A326&lt;=Inputs!$B$13,IF(D326&gt;0,1,0),"")</f>
        <v/>
      </c>
      <c r="F326" s="26">
        <f>IF($A326&lt;=Inputs!$B$13,IF(1&lt;=Inputs!$B$8,IF(Inputs!$B$12&gt;0,MAX(MIN(NORM.INV(RAND(),LOOKUP(P326,Inputs!$J$6:$J$9,Inputs!$G$6:$G$9),LOOKUP(P326,Inputs!$J$6:$J$9,Inputs!$H$6:$H$9)),Inputs!$B$12),-Inputs!$B$12),NORM.INV(RAND(),LOOKUP(P326,Inputs!$J$6:$J$9,Inputs!$G$6:$G$9),LOOKUP(P326,Inputs!$J$6:$J$9,Inputs!$H$6:$H$9))),0),"" )</f>
        <v/>
      </c>
      <c r="G326" s="26">
        <f>IF($A326&lt;=Inputs!$B$13,IF(2&lt;=Inputs!$B$8,IF(Inputs!$B$12&gt;0,MAX(MIN(NORM.INV(RAND(),LOOKUP(Q326,Inputs!$J$6:$J$9,Inputs!$G$6:$G$9),LOOKUP(Q326,Inputs!$J$6:$J$9,Inputs!$H$6:$H$9)),Inputs!$B$12),-Inputs!$B$12),NORM.INV(RAND(),LOOKUP(Q326,Inputs!$J$6:$J$9,Inputs!$G$6:$G$9),LOOKUP(Q326,Inputs!$J$6:$J$9,Inputs!$H$6:$H$9))),0),"" )</f>
        <v/>
      </c>
      <c r="H326" s="26">
        <f>IF($A326&lt;=Inputs!$B$13,IF(3&lt;=Inputs!$B$8,IF(Inputs!$B$12&gt;0,MAX(MIN(NORM.INV(RAND(),LOOKUP(R326,Inputs!$J$6:$J$9,Inputs!$G$6:$G$9),LOOKUP(R326,Inputs!$J$6:$J$9,Inputs!$H$6:$H$9)),Inputs!$B$12),-Inputs!$B$12),NORM.INV(RAND(),LOOKUP(R326,Inputs!$J$6:$J$9,Inputs!$G$6:$G$9),LOOKUP(R326,Inputs!$J$6:$J$9,Inputs!$H$6:$H$9))),0),"" )</f>
        <v/>
      </c>
      <c r="I326" s="26">
        <f>IF($A326&lt;=Inputs!$B$13,IF(4&lt;=Inputs!$B$8,IF(Inputs!$B$12&gt;0,MAX(MIN(NORM.INV(RAND(),LOOKUP(S326,Inputs!$J$6:$J$9,Inputs!$G$6:$G$9),LOOKUP(S326,Inputs!$J$6:$J$9,Inputs!$H$6:$H$9)),Inputs!$B$12),-Inputs!$B$12),NORM.INV(RAND(),LOOKUP(S326,Inputs!$J$6:$J$9,Inputs!$G$6:$G$9),LOOKUP(S326,Inputs!$J$6:$J$9,Inputs!$H$6:$H$9))),0),"" )</f>
        <v/>
      </c>
      <c r="J326" s="26">
        <f>IF($A326&lt;=Inputs!$B$13,IF(5&lt;=Inputs!$B$8,IF(Inputs!$B$12&gt;0,MAX(MIN(NORM.INV(RAND(),LOOKUP(T326,Inputs!$J$6:$J$9,Inputs!$G$6:$G$9),LOOKUP(T326,Inputs!$J$6:$J$9,Inputs!$H$6:$H$9)),Inputs!$B$12),-Inputs!$B$12),NORM.INV(RAND(),LOOKUP(T326,Inputs!$J$6:$J$9,Inputs!$G$6:$G$9),LOOKUP(T326,Inputs!$J$6:$J$9,Inputs!$H$6:$H$9))),0),"" )</f>
        <v/>
      </c>
      <c r="K326" s="26">
        <f>IF($A326&lt;=Inputs!$B$13,IF(6&lt;=Inputs!$B$8,IF(Inputs!$B$12&gt;0,MAX(MIN(NORM.INV(RAND(),LOOKUP(U326,Inputs!$J$6:$J$9,Inputs!$G$6:$G$9),LOOKUP(U326,Inputs!$J$6:$J$9,Inputs!$H$6:$H$9)),Inputs!$B$12),-Inputs!$B$12),NORM.INV(RAND(),LOOKUP(U326,Inputs!$J$6:$J$9,Inputs!$G$6:$G$9),LOOKUP(U326,Inputs!$J$6:$J$9,Inputs!$H$6:$H$9))),0),"" )</f>
        <v/>
      </c>
      <c r="L326" s="26">
        <f>IF($A326&lt;=Inputs!$B$13,IF(7&lt;=Inputs!$B$8,IF(Inputs!$B$12&gt;0,MAX(MIN(NORM.INV(RAND(),LOOKUP(V326,Inputs!$J$6:$J$9,Inputs!$G$6:$G$9),LOOKUP(V326,Inputs!$J$6:$J$9,Inputs!$H$6:$H$9)),Inputs!$B$12),-Inputs!$B$12),NORM.INV(RAND(),LOOKUP(V326,Inputs!$J$6:$J$9,Inputs!$G$6:$G$9),LOOKUP(V326,Inputs!$J$6:$J$9,Inputs!$H$6:$H$9))),0),"" )</f>
        <v/>
      </c>
      <c r="M326" s="26">
        <f>IF($A326&lt;=Inputs!$B$13,IF(8&lt;=Inputs!$B$8,IF(Inputs!$B$12&gt;0,MAX(MIN(NORM.INV(RAND(),LOOKUP(W326,Inputs!$J$6:$J$9,Inputs!$G$6:$G$9),LOOKUP(W326,Inputs!$J$6:$J$9,Inputs!$H$6:$H$9)),Inputs!$B$12),-Inputs!$B$12),NORM.INV(RAND(),LOOKUP(W326,Inputs!$J$6:$J$9,Inputs!$G$6:$G$9),LOOKUP(W326,Inputs!$J$6:$J$9,Inputs!$H$6:$H$9))),0),"" )</f>
        <v/>
      </c>
      <c r="N326" s="26">
        <f>IF($A326&lt;=Inputs!$B$13,IF(9&lt;=Inputs!$B$8,IF(Inputs!$B$12&gt;0,MAX(MIN(NORM.INV(RAND(),LOOKUP(X326,Inputs!$J$6:$J$9,Inputs!$G$6:$G$9),LOOKUP(X326,Inputs!$J$6:$J$9,Inputs!$H$6:$H$9)),Inputs!$B$12),-Inputs!$B$12),NORM.INV(RAND(),LOOKUP(X326,Inputs!$J$6:$J$9,Inputs!$G$6:$G$9),LOOKUP(X326,Inputs!$J$6:$J$9,Inputs!$H$6:$H$9))),0),"" )</f>
        <v/>
      </c>
      <c r="O326" s="26">
        <f>IF($A326&lt;=Inputs!$B$13,IF(10&lt;=Inputs!$B$8,IF(Inputs!$B$12&gt;0,MAX(MIN(NORM.INV(RAND(),LOOKUP(Y326,Inputs!$J$6:$J$9,Inputs!$G$6:$G$9),LOOKUP(Y326,Inputs!$J$6:$J$9,Inputs!$H$6:$H$9)),Inputs!$B$12),-Inputs!$B$12),NORM.INV(RAND(),LOOKUP(Y326,Inputs!$J$6:$J$9,Inputs!$G$6:$G$9),LOOKUP(Y326,Inputs!$J$6:$J$9,Inputs!$H$6:$H$9))),0),"" )</f>
        <v/>
      </c>
      <c r="P326" s="31">
        <f>IF($A326&lt;=Inputs!$B$13,RAND(),"")</f>
        <v/>
      </c>
      <c r="Q326" s="31">
        <f>IF($A326&lt;=Inputs!$B$13,RAND(),"")</f>
        <v/>
      </c>
      <c r="R326" s="31">
        <f>IF($A326&lt;=Inputs!$B$13,RAND(),"")</f>
        <v/>
      </c>
      <c r="S326" s="31">
        <f>IF($A326&lt;=Inputs!$B$13,RAND(),"")</f>
        <v/>
      </c>
      <c r="T326" s="31">
        <f>IF($A326&lt;=Inputs!$B$13,RAND(),"")</f>
        <v/>
      </c>
      <c r="U326" s="31">
        <f>IF($A326&lt;=Inputs!$B$13,RAND(),"")</f>
        <v/>
      </c>
      <c r="V326" s="31">
        <f>IF($A326&lt;=Inputs!$B$13,RAND(),"")</f>
        <v/>
      </c>
      <c r="W326" s="31">
        <f>IF($A326&lt;=Inputs!$B$13,RAND(),"")</f>
        <v/>
      </c>
      <c r="X326" s="31">
        <f>IF($A326&lt;=Inputs!$B$13,RAND(),"")</f>
        <v/>
      </c>
      <c r="Y326" s="31">
        <f>IF($A326&lt;=Inputs!$B$13,RAND(),"")</f>
        <v/>
      </c>
    </row>
    <row r="327">
      <c r="A327" t="n">
        <v>322</v>
      </c>
      <c r="B327" s="26">
        <f>IF($A327&lt;=Inputs!$B$13,IF(Inputs!$B$8&gt;0,SUM(F327:O327)/Inputs!$B$8,0),"")</f>
        <v/>
      </c>
      <c r="C327" s="27">
        <f>IF($A327&lt;=Inputs!$B$13,B327/100,"")</f>
        <v/>
      </c>
      <c r="D327" s="28">
        <f>IF($A327&lt;=Inputs!$B$13,C327*Inputs!$B$7,"")</f>
        <v/>
      </c>
      <c r="E327" s="29">
        <f>IF($A327&lt;=Inputs!$B$13,IF(D327&gt;0,1,0),"")</f>
        <v/>
      </c>
      <c r="F327" s="26">
        <f>IF($A327&lt;=Inputs!$B$13,IF(1&lt;=Inputs!$B$8,IF(Inputs!$B$12&gt;0,MAX(MIN(NORM.INV(RAND(),LOOKUP(P327,Inputs!$J$6:$J$9,Inputs!$G$6:$G$9),LOOKUP(P327,Inputs!$J$6:$J$9,Inputs!$H$6:$H$9)),Inputs!$B$12),-Inputs!$B$12),NORM.INV(RAND(),LOOKUP(P327,Inputs!$J$6:$J$9,Inputs!$G$6:$G$9),LOOKUP(P327,Inputs!$J$6:$J$9,Inputs!$H$6:$H$9))),0),"" )</f>
        <v/>
      </c>
      <c r="G327" s="26">
        <f>IF($A327&lt;=Inputs!$B$13,IF(2&lt;=Inputs!$B$8,IF(Inputs!$B$12&gt;0,MAX(MIN(NORM.INV(RAND(),LOOKUP(Q327,Inputs!$J$6:$J$9,Inputs!$G$6:$G$9),LOOKUP(Q327,Inputs!$J$6:$J$9,Inputs!$H$6:$H$9)),Inputs!$B$12),-Inputs!$B$12),NORM.INV(RAND(),LOOKUP(Q327,Inputs!$J$6:$J$9,Inputs!$G$6:$G$9),LOOKUP(Q327,Inputs!$J$6:$J$9,Inputs!$H$6:$H$9))),0),"" )</f>
        <v/>
      </c>
      <c r="H327" s="26">
        <f>IF($A327&lt;=Inputs!$B$13,IF(3&lt;=Inputs!$B$8,IF(Inputs!$B$12&gt;0,MAX(MIN(NORM.INV(RAND(),LOOKUP(R327,Inputs!$J$6:$J$9,Inputs!$G$6:$G$9),LOOKUP(R327,Inputs!$J$6:$J$9,Inputs!$H$6:$H$9)),Inputs!$B$12),-Inputs!$B$12),NORM.INV(RAND(),LOOKUP(R327,Inputs!$J$6:$J$9,Inputs!$G$6:$G$9),LOOKUP(R327,Inputs!$J$6:$J$9,Inputs!$H$6:$H$9))),0),"" )</f>
        <v/>
      </c>
      <c r="I327" s="26">
        <f>IF($A327&lt;=Inputs!$B$13,IF(4&lt;=Inputs!$B$8,IF(Inputs!$B$12&gt;0,MAX(MIN(NORM.INV(RAND(),LOOKUP(S327,Inputs!$J$6:$J$9,Inputs!$G$6:$G$9),LOOKUP(S327,Inputs!$J$6:$J$9,Inputs!$H$6:$H$9)),Inputs!$B$12),-Inputs!$B$12),NORM.INV(RAND(),LOOKUP(S327,Inputs!$J$6:$J$9,Inputs!$G$6:$G$9),LOOKUP(S327,Inputs!$J$6:$J$9,Inputs!$H$6:$H$9))),0),"" )</f>
        <v/>
      </c>
      <c r="J327" s="26">
        <f>IF($A327&lt;=Inputs!$B$13,IF(5&lt;=Inputs!$B$8,IF(Inputs!$B$12&gt;0,MAX(MIN(NORM.INV(RAND(),LOOKUP(T327,Inputs!$J$6:$J$9,Inputs!$G$6:$G$9),LOOKUP(T327,Inputs!$J$6:$J$9,Inputs!$H$6:$H$9)),Inputs!$B$12),-Inputs!$B$12),NORM.INV(RAND(),LOOKUP(T327,Inputs!$J$6:$J$9,Inputs!$G$6:$G$9),LOOKUP(T327,Inputs!$J$6:$J$9,Inputs!$H$6:$H$9))),0),"" )</f>
        <v/>
      </c>
      <c r="K327" s="26">
        <f>IF($A327&lt;=Inputs!$B$13,IF(6&lt;=Inputs!$B$8,IF(Inputs!$B$12&gt;0,MAX(MIN(NORM.INV(RAND(),LOOKUP(U327,Inputs!$J$6:$J$9,Inputs!$G$6:$G$9),LOOKUP(U327,Inputs!$J$6:$J$9,Inputs!$H$6:$H$9)),Inputs!$B$12),-Inputs!$B$12),NORM.INV(RAND(),LOOKUP(U327,Inputs!$J$6:$J$9,Inputs!$G$6:$G$9),LOOKUP(U327,Inputs!$J$6:$J$9,Inputs!$H$6:$H$9))),0),"" )</f>
        <v/>
      </c>
      <c r="L327" s="26">
        <f>IF($A327&lt;=Inputs!$B$13,IF(7&lt;=Inputs!$B$8,IF(Inputs!$B$12&gt;0,MAX(MIN(NORM.INV(RAND(),LOOKUP(V327,Inputs!$J$6:$J$9,Inputs!$G$6:$G$9),LOOKUP(V327,Inputs!$J$6:$J$9,Inputs!$H$6:$H$9)),Inputs!$B$12),-Inputs!$B$12),NORM.INV(RAND(),LOOKUP(V327,Inputs!$J$6:$J$9,Inputs!$G$6:$G$9),LOOKUP(V327,Inputs!$J$6:$J$9,Inputs!$H$6:$H$9))),0),"" )</f>
        <v/>
      </c>
      <c r="M327" s="26">
        <f>IF($A327&lt;=Inputs!$B$13,IF(8&lt;=Inputs!$B$8,IF(Inputs!$B$12&gt;0,MAX(MIN(NORM.INV(RAND(),LOOKUP(W327,Inputs!$J$6:$J$9,Inputs!$G$6:$G$9),LOOKUP(W327,Inputs!$J$6:$J$9,Inputs!$H$6:$H$9)),Inputs!$B$12),-Inputs!$B$12),NORM.INV(RAND(),LOOKUP(W327,Inputs!$J$6:$J$9,Inputs!$G$6:$G$9),LOOKUP(W327,Inputs!$J$6:$J$9,Inputs!$H$6:$H$9))),0),"" )</f>
        <v/>
      </c>
      <c r="N327" s="26">
        <f>IF($A327&lt;=Inputs!$B$13,IF(9&lt;=Inputs!$B$8,IF(Inputs!$B$12&gt;0,MAX(MIN(NORM.INV(RAND(),LOOKUP(X327,Inputs!$J$6:$J$9,Inputs!$G$6:$G$9),LOOKUP(X327,Inputs!$J$6:$J$9,Inputs!$H$6:$H$9)),Inputs!$B$12),-Inputs!$B$12),NORM.INV(RAND(),LOOKUP(X327,Inputs!$J$6:$J$9,Inputs!$G$6:$G$9),LOOKUP(X327,Inputs!$J$6:$J$9,Inputs!$H$6:$H$9))),0),"" )</f>
        <v/>
      </c>
      <c r="O327" s="26">
        <f>IF($A327&lt;=Inputs!$B$13,IF(10&lt;=Inputs!$B$8,IF(Inputs!$B$12&gt;0,MAX(MIN(NORM.INV(RAND(),LOOKUP(Y327,Inputs!$J$6:$J$9,Inputs!$G$6:$G$9),LOOKUP(Y327,Inputs!$J$6:$J$9,Inputs!$H$6:$H$9)),Inputs!$B$12),-Inputs!$B$12),NORM.INV(RAND(),LOOKUP(Y327,Inputs!$J$6:$J$9,Inputs!$G$6:$G$9),LOOKUP(Y327,Inputs!$J$6:$J$9,Inputs!$H$6:$H$9))),0),"" )</f>
        <v/>
      </c>
      <c r="P327" s="31">
        <f>IF($A327&lt;=Inputs!$B$13,RAND(),"")</f>
        <v/>
      </c>
      <c r="Q327" s="31">
        <f>IF($A327&lt;=Inputs!$B$13,RAND(),"")</f>
        <v/>
      </c>
      <c r="R327" s="31">
        <f>IF($A327&lt;=Inputs!$B$13,RAND(),"")</f>
        <v/>
      </c>
      <c r="S327" s="31">
        <f>IF($A327&lt;=Inputs!$B$13,RAND(),"")</f>
        <v/>
      </c>
      <c r="T327" s="31">
        <f>IF($A327&lt;=Inputs!$B$13,RAND(),"")</f>
        <v/>
      </c>
      <c r="U327" s="31">
        <f>IF($A327&lt;=Inputs!$B$13,RAND(),"")</f>
        <v/>
      </c>
      <c r="V327" s="31">
        <f>IF($A327&lt;=Inputs!$B$13,RAND(),"")</f>
        <v/>
      </c>
      <c r="W327" s="31">
        <f>IF($A327&lt;=Inputs!$B$13,RAND(),"")</f>
        <v/>
      </c>
      <c r="X327" s="31">
        <f>IF($A327&lt;=Inputs!$B$13,RAND(),"")</f>
        <v/>
      </c>
      <c r="Y327" s="31">
        <f>IF($A327&lt;=Inputs!$B$13,RAND(),"")</f>
        <v/>
      </c>
    </row>
    <row r="328">
      <c r="A328" t="n">
        <v>323</v>
      </c>
      <c r="B328" s="26">
        <f>IF($A328&lt;=Inputs!$B$13,IF(Inputs!$B$8&gt;0,SUM(F328:O328)/Inputs!$B$8,0),"")</f>
        <v/>
      </c>
      <c r="C328" s="27">
        <f>IF($A328&lt;=Inputs!$B$13,B328/100,"")</f>
        <v/>
      </c>
      <c r="D328" s="28">
        <f>IF($A328&lt;=Inputs!$B$13,C328*Inputs!$B$7,"")</f>
        <v/>
      </c>
      <c r="E328" s="29">
        <f>IF($A328&lt;=Inputs!$B$13,IF(D328&gt;0,1,0),"")</f>
        <v/>
      </c>
      <c r="F328" s="26">
        <f>IF($A328&lt;=Inputs!$B$13,IF(1&lt;=Inputs!$B$8,IF(Inputs!$B$12&gt;0,MAX(MIN(NORM.INV(RAND(),LOOKUP(P328,Inputs!$J$6:$J$9,Inputs!$G$6:$G$9),LOOKUP(P328,Inputs!$J$6:$J$9,Inputs!$H$6:$H$9)),Inputs!$B$12),-Inputs!$B$12),NORM.INV(RAND(),LOOKUP(P328,Inputs!$J$6:$J$9,Inputs!$G$6:$G$9),LOOKUP(P328,Inputs!$J$6:$J$9,Inputs!$H$6:$H$9))),0),"" )</f>
        <v/>
      </c>
      <c r="G328" s="26">
        <f>IF($A328&lt;=Inputs!$B$13,IF(2&lt;=Inputs!$B$8,IF(Inputs!$B$12&gt;0,MAX(MIN(NORM.INV(RAND(),LOOKUP(Q328,Inputs!$J$6:$J$9,Inputs!$G$6:$G$9),LOOKUP(Q328,Inputs!$J$6:$J$9,Inputs!$H$6:$H$9)),Inputs!$B$12),-Inputs!$B$12),NORM.INV(RAND(),LOOKUP(Q328,Inputs!$J$6:$J$9,Inputs!$G$6:$G$9),LOOKUP(Q328,Inputs!$J$6:$J$9,Inputs!$H$6:$H$9))),0),"" )</f>
        <v/>
      </c>
      <c r="H328" s="26">
        <f>IF($A328&lt;=Inputs!$B$13,IF(3&lt;=Inputs!$B$8,IF(Inputs!$B$12&gt;0,MAX(MIN(NORM.INV(RAND(),LOOKUP(R328,Inputs!$J$6:$J$9,Inputs!$G$6:$G$9),LOOKUP(R328,Inputs!$J$6:$J$9,Inputs!$H$6:$H$9)),Inputs!$B$12),-Inputs!$B$12),NORM.INV(RAND(),LOOKUP(R328,Inputs!$J$6:$J$9,Inputs!$G$6:$G$9),LOOKUP(R328,Inputs!$J$6:$J$9,Inputs!$H$6:$H$9))),0),"" )</f>
        <v/>
      </c>
      <c r="I328" s="26">
        <f>IF($A328&lt;=Inputs!$B$13,IF(4&lt;=Inputs!$B$8,IF(Inputs!$B$12&gt;0,MAX(MIN(NORM.INV(RAND(),LOOKUP(S328,Inputs!$J$6:$J$9,Inputs!$G$6:$G$9),LOOKUP(S328,Inputs!$J$6:$J$9,Inputs!$H$6:$H$9)),Inputs!$B$12),-Inputs!$B$12),NORM.INV(RAND(),LOOKUP(S328,Inputs!$J$6:$J$9,Inputs!$G$6:$G$9),LOOKUP(S328,Inputs!$J$6:$J$9,Inputs!$H$6:$H$9))),0),"" )</f>
        <v/>
      </c>
      <c r="J328" s="26">
        <f>IF($A328&lt;=Inputs!$B$13,IF(5&lt;=Inputs!$B$8,IF(Inputs!$B$12&gt;0,MAX(MIN(NORM.INV(RAND(),LOOKUP(T328,Inputs!$J$6:$J$9,Inputs!$G$6:$G$9),LOOKUP(T328,Inputs!$J$6:$J$9,Inputs!$H$6:$H$9)),Inputs!$B$12),-Inputs!$B$12),NORM.INV(RAND(),LOOKUP(T328,Inputs!$J$6:$J$9,Inputs!$G$6:$G$9),LOOKUP(T328,Inputs!$J$6:$J$9,Inputs!$H$6:$H$9))),0),"" )</f>
        <v/>
      </c>
      <c r="K328" s="26">
        <f>IF($A328&lt;=Inputs!$B$13,IF(6&lt;=Inputs!$B$8,IF(Inputs!$B$12&gt;0,MAX(MIN(NORM.INV(RAND(),LOOKUP(U328,Inputs!$J$6:$J$9,Inputs!$G$6:$G$9),LOOKUP(U328,Inputs!$J$6:$J$9,Inputs!$H$6:$H$9)),Inputs!$B$12),-Inputs!$B$12),NORM.INV(RAND(),LOOKUP(U328,Inputs!$J$6:$J$9,Inputs!$G$6:$G$9),LOOKUP(U328,Inputs!$J$6:$J$9,Inputs!$H$6:$H$9))),0),"" )</f>
        <v/>
      </c>
      <c r="L328" s="26">
        <f>IF($A328&lt;=Inputs!$B$13,IF(7&lt;=Inputs!$B$8,IF(Inputs!$B$12&gt;0,MAX(MIN(NORM.INV(RAND(),LOOKUP(V328,Inputs!$J$6:$J$9,Inputs!$G$6:$G$9),LOOKUP(V328,Inputs!$J$6:$J$9,Inputs!$H$6:$H$9)),Inputs!$B$12),-Inputs!$B$12),NORM.INV(RAND(),LOOKUP(V328,Inputs!$J$6:$J$9,Inputs!$G$6:$G$9),LOOKUP(V328,Inputs!$J$6:$J$9,Inputs!$H$6:$H$9))),0),"" )</f>
        <v/>
      </c>
      <c r="M328" s="26">
        <f>IF($A328&lt;=Inputs!$B$13,IF(8&lt;=Inputs!$B$8,IF(Inputs!$B$12&gt;0,MAX(MIN(NORM.INV(RAND(),LOOKUP(W328,Inputs!$J$6:$J$9,Inputs!$G$6:$G$9),LOOKUP(W328,Inputs!$J$6:$J$9,Inputs!$H$6:$H$9)),Inputs!$B$12),-Inputs!$B$12),NORM.INV(RAND(),LOOKUP(W328,Inputs!$J$6:$J$9,Inputs!$G$6:$G$9),LOOKUP(W328,Inputs!$J$6:$J$9,Inputs!$H$6:$H$9))),0),"" )</f>
        <v/>
      </c>
      <c r="N328" s="26">
        <f>IF($A328&lt;=Inputs!$B$13,IF(9&lt;=Inputs!$B$8,IF(Inputs!$B$12&gt;0,MAX(MIN(NORM.INV(RAND(),LOOKUP(X328,Inputs!$J$6:$J$9,Inputs!$G$6:$G$9),LOOKUP(X328,Inputs!$J$6:$J$9,Inputs!$H$6:$H$9)),Inputs!$B$12),-Inputs!$B$12),NORM.INV(RAND(),LOOKUP(X328,Inputs!$J$6:$J$9,Inputs!$G$6:$G$9),LOOKUP(X328,Inputs!$J$6:$J$9,Inputs!$H$6:$H$9))),0),"" )</f>
        <v/>
      </c>
      <c r="O328" s="26">
        <f>IF($A328&lt;=Inputs!$B$13,IF(10&lt;=Inputs!$B$8,IF(Inputs!$B$12&gt;0,MAX(MIN(NORM.INV(RAND(),LOOKUP(Y328,Inputs!$J$6:$J$9,Inputs!$G$6:$G$9),LOOKUP(Y328,Inputs!$J$6:$J$9,Inputs!$H$6:$H$9)),Inputs!$B$12),-Inputs!$B$12),NORM.INV(RAND(),LOOKUP(Y328,Inputs!$J$6:$J$9,Inputs!$G$6:$G$9),LOOKUP(Y328,Inputs!$J$6:$J$9,Inputs!$H$6:$H$9))),0),"" )</f>
        <v/>
      </c>
      <c r="P328" s="31">
        <f>IF($A328&lt;=Inputs!$B$13,RAND(),"")</f>
        <v/>
      </c>
      <c r="Q328" s="31">
        <f>IF($A328&lt;=Inputs!$B$13,RAND(),"")</f>
        <v/>
      </c>
      <c r="R328" s="31">
        <f>IF($A328&lt;=Inputs!$B$13,RAND(),"")</f>
        <v/>
      </c>
      <c r="S328" s="31">
        <f>IF($A328&lt;=Inputs!$B$13,RAND(),"")</f>
        <v/>
      </c>
      <c r="T328" s="31">
        <f>IF($A328&lt;=Inputs!$B$13,RAND(),"")</f>
        <v/>
      </c>
      <c r="U328" s="31">
        <f>IF($A328&lt;=Inputs!$B$13,RAND(),"")</f>
        <v/>
      </c>
      <c r="V328" s="31">
        <f>IF($A328&lt;=Inputs!$B$13,RAND(),"")</f>
        <v/>
      </c>
      <c r="W328" s="31">
        <f>IF($A328&lt;=Inputs!$B$13,RAND(),"")</f>
        <v/>
      </c>
      <c r="X328" s="31">
        <f>IF($A328&lt;=Inputs!$B$13,RAND(),"")</f>
        <v/>
      </c>
      <c r="Y328" s="31">
        <f>IF($A328&lt;=Inputs!$B$13,RAND(),"")</f>
        <v/>
      </c>
    </row>
    <row r="329">
      <c r="A329" t="n">
        <v>324</v>
      </c>
      <c r="B329" s="26">
        <f>IF($A329&lt;=Inputs!$B$13,IF(Inputs!$B$8&gt;0,SUM(F329:O329)/Inputs!$B$8,0),"")</f>
        <v/>
      </c>
      <c r="C329" s="27">
        <f>IF($A329&lt;=Inputs!$B$13,B329/100,"")</f>
        <v/>
      </c>
      <c r="D329" s="28">
        <f>IF($A329&lt;=Inputs!$B$13,C329*Inputs!$B$7,"")</f>
        <v/>
      </c>
      <c r="E329" s="29">
        <f>IF($A329&lt;=Inputs!$B$13,IF(D329&gt;0,1,0),"")</f>
        <v/>
      </c>
      <c r="F329" s="26">
        <f>IF($A329&lt;=Inputs!$B$13,IF(1&lt;=Inputs!$B$8,IF(Inputs!$B$12&gt;0,MAX(MIN(NORM.INV(RAND(),LOOKUP(P329,Inputs!$J$6:$J$9,Inputs!$G$6:$G$9),LOOKUP(P329,Inputs!$J$6:$J$9,Inputs!$H$6:$H$9)),Inputs!$B$12),-Inputs!$B$12),NORM.INV(RAND(),LOOKUP(P329,Inputs!$J$6:$J$9,Inputs!$G$6:$G$9),LOOKUP(P329,Inputs!$J$6:$J$9,Inputs!$H$6:$H$9))),0),"" )</f>
        <v/>
      </c>
      <c r="G329" s="26">
        <f>IF($A329&lt;=Inputs!$B$13,IF(2&lt;=Inputs!$B$8,IF(Inputs!$B$12&gt;0,MAX(MIN(NORM.INV(RAND(),LOOKUP(Q329,Inputs!$J$6:$J$9,Inputs!$G$6:$G$9),LOOKUP(Q329,Inputs!$J$6:$J$9,Inputs!$H$6:$H$9)),Inputs!$B$12),-Inputs!$B$12),NORM.INV(RAND(),LOOKUP(Q329,Inputs!$J$6:$J$9,Inputs!$G$6:$G$9),LOOKUP(Q329,Inputs!$J$6:$J$9,Inputs!$H$6:$H$9))),0),"" )</f>
        <v/>
      </c>
      <c r="H329" s="26">
        <f>IF($A329&lt;=Inputs!$B$13,IF(3&lt;=Inputs!$B$8,IF(Inputs!$B$12&gt;0,MAX(MIN(NORM.INV(RAND(),LOOKUP(R329,Inputs!$J$6:$J$9,Inputs!$G$6:$G$9),LOOKUP(R329,Inputs!$J$6:$J$9,Inputs!$H$6:$H$9)),Inputs!$B$12),-Inputs!$B$12),NORM.INV(RAND(),LOOKUP(R329,Inputs!$J$6:$J$9,Inputs!$G$6:$G$9),LOOKUP(R329,Inputs!$J$6:$J$9,Inputs!$H$6:$H$9))),0),"" )</f>
        <v/>
      </c>
      <c r="I329" s="26">
        <f>IF($A329&lt;=Inputs!$B$13,IF(4&lt;=Inputs!$B$8,IF(Inputs!$B$12&gt;0,MAX(MIN(NORM.INV(RAND(),LOOKUP(S329,Inputs!$J$6:$J$9,Inputs!$G$6:$G$9),LOOKUP(S329,Inputs!$J$6:$J$9,Inputs!$H$6:$H$9)),Inputs!$B$12),-Inputs!$B$12),NORM.INV(RAND(),LOOKUP(S329,Inputs!$J$6:$J$9,Inputs!$G$6:$G$9),LOOKUP(S329,Inputs!$J$6:$J$9,Inputs!$H$6:$H$9))),0),"" )</f>
        <v/>
      </c>
      <c r="J329" s="26">
        <f>IF($A329&lt;=Inputs!$B$13,IF(5&lt;=Inputs!$B$8,IF(Inputs!$B$12&gt;0,MAX(MIN(NORM.INV(RAND(),LOOKUP(T329,Inputs!$J$6:$J$9,Inputs!$G$6:$G$9),LOOKUP(T329,Inputs!$J$6:$J$9,Inputs!$H$6:$H$9)),Inputs!$B$12),-Inputs!$B$12),NORM.INV(RAND(),LOOKUP(T329,Inputs!$J$6:$J$9,Inputs!$G$6:$G$9),LOOKUP(T329,Inputs!$J$6:$J$9,Inputs!$H$6:$H$9))),0),"" )</f>
        <v/>
      </c>
      <c r="K329" s="26">
        <f>IF($A329&lt;=Inputs!$B$13,IF(6&lt;=Inputs!$B$8,IF(Inputs!$B$12&gt;0,MAX(MIN(NORM.INV(RAND(),LOOKUP(U329,Inputs!$J$6:$J$9,Inputs!$G$6:$G$9),LOOKUP(U329,Inputs!$J$6:$J$9,Inputs!$H$6:$H$9)),Inputs!$B$12),-Inputs!$B$12),NORM.INV(RAND(),LOOKUP(U329,Inputs!$J$6:$J$9,Inputs!$G$6:$G$9),LOOKUP(U329,Inputs!$J$6:$J$9,Inputs!$H$6:$H$9))),0),"" )</f>
        <v/>
      </c>
      <c r="L329" s="26">
        <f>IF($A329&lt;=Inputs!$B$13,IF(7&lt;=Inputs!$B$8,IF(Inputs!$B$12&gt;0,MAX(MIN(NORM.INV(RAND(),LOOKUP(V329,Inputs!$J$6:$J$9,Inputs!$G$6:$G$9),LOOKUP(V329,Inputs!$J$6:$J$9,Inputs!$H$6:$H$9)),Inputs!$B$12),-Inputs!$B$12),NORM.INV(RAND(),LOOKUP(V329,Inputs!$J$6:$J$9,Inputs!$G$6:$G$9),LOOKUP(V329,Inputs!$J$6:$J$9,Inputs!$H$6:$H$9))),0),"" )</f>
        <v/>
      </c>
      <c r="M329" s="26">
        <f>IF($A329&lt;=Inputs!$B$13,IF(8&lt;=Inputs!$B$8,IF(Inputs!$B$12&gt;0,MAX(MIN(NORM.INV(RAND(),LOOKUP(W329,Inputs!$J$6:$J$9,Inputs!$G$6:$G$9),LOOKUP(W329,Inputs!$J$6:$J$9,Inputs!$H$6:$H$9)),Inputs!$B$12),-Inputs!$B$12),NORM.INV(RAND(),LOOKUP(W329,Inputs!$J$6:$J$9,Inputs!$G$6:$G$9),LOOKUP(W329,Inputs!$J$6:$J$9,Inputs!$H$6:$H$9))),0),"" )</f>
        <v/>
      </c>
      <c r="N329" s="26">
        <f>IF($A329&lt;=Inputs!$B$13,IF(9&lt;=Inputs!$B$8,IF(Inputs!$B$12&gt;0,MAX(MIN(NORM.INV(RAND(),LOOKUP(X329,Inputs!$J$6:$J$9,Inputs!$G$6:$G$9),LOOKUP(X329,Inputs!$J$6:$J$9,Inputs!$H$6:$H$9)),Inputs!$B$12),-Inputs!$B$12),NORM.INV(RAND(),LOOKUP(X329,Inputs!$J$6:$J$9,Inputs!$G$6:$G$9),LOOKUP(X329,Inputs!$J$6:$J$9,Inputs!$H$6:$H$9))),0),"" )</f>
        <v/>
      </c>
      <c r="O329" s="26">
        <f>IF($A329&lt;=Inputs!$B$13,IF(10&lt;=Inputs!$B$8,IF(Inputs!$B$12&gt;0,MAX(MIN(NORM.INV(RAND(),LOOKUP(Y329,Inputs!$J$6:$J$9,Inputs!$G$6:$G$9),LOOKUP(Y329,Inputs!$J$6:$J$9,Inputs!$H$6:$H$9)),Inputs!$B$12),-Inputs!$B$12),NORM.INV(RAND(),LOOKUP(Y329,Inputs!$J$6:$J$9,Inputs!$G$6:$G$9),LOOKUP(Y329,Inputs!$J$6:$J$9,Inputs!$H$6:$H$9))),0),"" )</f>
        <v/>
      </c>
      <c r="P329" s="31">
        <f>IF($A329&lt;=Inputs!$B$13,RAND(),"")</f>
        <v/>
      </c>
      <c r="Q329" s="31">
        <f>IF($A329&lt;=Inputs!$B$13,RAND(),"")</f>
        <v/>
      </c>
      <c r="R329" s="31">
        <f>IF($A329&lt;=Inputs!$B$13,RAND(),"")</f>
        <v/>
      </c>
      <c r="S329" s="31">
        <f>IF($A329&lt;=Inputs!$B$13,RAND(),"")</f>
        <v/>
      </c>
      <c r="T329" s="31">
        <f>IF($A329&lt;=Inputs!$B$13,RAND(),"")</f>
        <v/>
      </c>
      <c r="U329" s="31">
        <f>IF($A329&lt;=Inputs!$B$13,RAND(),"")</f>
        <v/>
      </c>
      <c r="V329" s="31">
        <f>IF($A329&lt;=Inputs!$B$13,RAND(),"")</f>
        <v/>
      </c>
      <c r="W329" s="31">
        <f>IF($A329&lt;=Inputs!$B$13,RAND(),"")</f>
        <v/>
      </c>
      <c r="X329" s="31">
        <f>IF($A329&lt;=Inputs!$B$13,RAND(),"")</f>
        <v/>
      </c>
      <c r="Y329" s="31">
        <f>IF($A329&lt;=Inputs!$B$13,RAND(),"")</f>
        <v/>
      </c>
    </row>
    <row r="330">
      <c r="A330" t="n">
        <v>325</v>
      </c>
      <c r="B330" s="26">
        <f>IF($A330&lt;=Inputs!$B$13,IF(Inputs!$B$8&gt;0,SUM(F330:O330)/Inputs!$B$8,0),"")</f>
        <v/>
      </c>
      <c r="C330" s="27">
        <f>IF($A330&lt;=Inputs!$B$13,B330/100,"")</f>
        <v/>
      </c>
      <c r="D330" s="28">
        <f>IF($A330&lt;=Inputs!$B$13,C330*Inputs!$B$7,"")</f>
        <v/>
      </c>
      <c r="E330" s="29">
        <f>IF($A330&lt;=Inputs!$B$13,IF(D330&gt;0,1,0),"")</f>
        <v/>
      </c>
      <c r="F330" s="26">
        <f>IF($A330&lt;=Inputs!$B$13,IF(1&lt;=Inputs!$B$8,IF(Inputs!$B$12&gt;0,MAX(MIN(NORM.INV(RAND(),LOOKUP(P330,Inputs!$J$6:$J$9,Inputs!$G$6:$G$9),LOOKUP(P330,Inputs!$J$6:$J$9,Inputs!$H$6:$H$9)),Inputs!$B$12),-Inputs!$B$12),NORM.INV(RAND(),LOOKUP(P330,Inputs!$J$6:$J$9,Inputs!$G$6:$G$9),LOOKUP(P330,Inputs!$J$6:$J$9,Inputs!$H$6:$H$9))),0),"" )</f>
        <v/>
      </c>
      <c r="G330" s="26">
        <f>IF($A330&lt;=Inputs!$B$13,IF(2&lt;=Inputs!$B$8,IF(Inputs!$B$12&gt;0,MAX(MIN(NORM.INV(RAND(),LOOKUP(Q330,Inputs!$J$6:$J$9,Inputs!$G$6:$G$9),LOOKUP(Q330,Inputs!$J$6:$J$9,Inputs!$H$6:$H$9)),Inputs!$B$12),-Inputs!$B$12),NORM.INV(RAND(),LOOKUP(Q330,Inputs!$J$6:$J$9,Inputs!$G$6:$G$9),LOOKUP(Q330,Inputs!$J$6:$J$9,Inputs!$H$6:$H$9))),0),"" )</f>
        <v/>
      </c>
      <c r="H330" s="26">
        <f>IF($A330&lt;=Inputs!$B$13,IF(3&lt;=Inputs!$B$8,IF(Inputs!$B$12&gt;0,MAX(MIN(NORM.INV(RAND(),LOOKUP(R330,Inputs!$J$6:$J$9,Inputs!$G$6:$G$9),LOOKUP(R330,Inputs!$J$6:$J$9,Inputs!$H$6:$H$9)),Inputs!$B$12),-Inputs!$B$12),NORM.INV(RAND(),LOOKUP(R330,Inputs!$J$6:$J$9,Inputs!$G$6:$G$9),LOOKUP(R330,Inputs!$J$6:$J$9,Inputs!$H$6:$H$9))),0),"" )</f>
        <v/>
      </c>
      <c r="I330" s="26">
        <f>IF($A330&lt;=Inputs!$B$13,IF(4&lt;=Inputs!$B$8,IF(Inputs!$B$12&gt;0,MAX(MIN(NORM.INV(RAND(),LOOKUP(S330,Inputs!$J$6:$J$9,Inputs!$G$6:$G$9),LOOKUP(S330,Inputs!$J$6:$J$9,Inputs!$H$6:$H$9)),Inputs!$B$12),-Inputs!$B$12),NORM.INV(RAND(),LOOKUP(S330,Inputs!$J$6:$J$9,Inputs!$G$6:$G$9),LOOKUP(S330,Inputs!$J$6:$J$9,Inputs!$H$6:$H$9))),0),"" )</f>
        <v/>
      </c>
      <c r="J330" s="26">
        <f>IF($A330&lt;=Inputs!$B$13,IF(5&lt;=Inputs!$B$8,IF(Inputs!$B$12&gt;0,MAX(MIN(NORM.INV(RAND(),LOOKUP(T330,Inputs!$J$6:$J$9,Inputs!$G$6:$G$9),LOOKUP(T330,Inputs!$J$6:$J$9,Inputs!$H$6:$H$9)),Inputs!$B$12),-Inputs!$B$12),NORM.INV(RAND(),LOOKUP(T330,Inputs!$J$6:$J$9,Inputs!$G$6:$G$9),LOOKUP(T330,Inputs!$J$6:$J$9,Inputs!$H$6:$H$9))),0),"" )</f>
        <v/>
      </c>
      <c r="K330" s="26">
        <f>IF($A330&lt;=Inputs!$B$13,IF(6&lt;=Inputs!$B$8,IF(Inputs!$B$12&gt;0,MAX(MIN(NORM.INV(RAND(),LOOKUP(U330,Inputs!$J$6:$J$9,Inputs!$G$6:$G$9),LOOKUP(U330,Inputs!$J$6:$J$9,Inputs!$H$6:$H$9)),Inputs!$B$12),-Inputs!$B$12),NORM.INV(RAND(),LOOKUP(U330,Inputs!$J$6:$J$9,Inputs!$G$6:$G$9),LOOKUP(U330,Inputs!$J$6:$J$9,Inputs!$H$6:$H$9))),0),"" )</f>
        <v/>
      </c>
      <c r="L330" s="26">
        <f>IF($A330&lt;=Inputs!$B$13,IF(7&lt;=Inputs!$B$8,IF(Inputs!$B$12&gt;0,MAX(MIN(NORM.INV(RAND(),LOOKUP(V330,Inputs!$J$6:$J$9,Inputs!$G$6:$G$9),LOOKUP(V330,Inputs!$J$6:$J$9,Inputs!$H$6:$H$9)),Inputs!$B$12),-Inputs!$B$12),NORM.INV(RAND(),LOOKUP(V330,Inputs!$J$6:$J$9,Inputs!$G$6:$G$9),LOOKUP(V330,Inputs!$J$6:$J$9,Inputs!$H$6:$H$9))),0),"" )</f>
        <v/>
      </c>
      <c r="M330" s="26">
        <f>IF($A330&lt;=Inputs!$B$13,IF(8&lt;=Inputs!$B$8,IF(Inputs!$B$12&gt;0,MAX(MIN(NORM.INV(RAND(),LOOKUP(W330,Inputs!$J$6:$J$9,Inputs!$G$6:$G$9),LOOKUP(W330,Inputs!$J$6:$J$9,Inputs!$H$6:$H$9)),Inputs!$B$12),-Inputs!$B$12),NORM.INV(RAND(),LOOKUP(W330,Inputs!$J$6:$J$9,Inputs!$G$6:$G$9),LOOKUP(W330,Inputs!$J$6:$J$9,Inputs!$H$6:$H$9))),0),"" )</f>
        <v/>
      </c>
      <c r="N330" s="26">
        <f>IF($A330&lt;=Inputs!$B$13,IF(9&lt;=Inputs!$B$8,IF(Inputs!$B$12&gt;0,MAX(MIN(NORM.INV(RAND(),LOOKUP(X330,Inputs!$J$6:$J$9,Inputs!$G$6:$G$9),LOOKUP(X330,Inputs!$J$6:$J$9,Inputs!$H$6:$H$9)),Inputs!$B$12),-Inputs!$B$12),NORM.INV(RAND(),LOOKUP(X330,Inputs!$J$6:$J$9,Inputs!$G$6:$G$9),LOOKUP(X330,Inputs!$J$6:$J$9,Inputs!$H$6:$H$9))),0),"" )</f>
        <v/>
      </c>
      <c r="O330" s="26">
        <f>IF($A330&lt;=Inputs!$B$13,IF(10&lt;=Inputs!$B$8,IF(Inputs!$B$12&gt;0,MAX(MIN(NORM.INV(RAND(),LOOKUP(Y330,Inputs!$J$6:$J$9,Inputs!$G$6:$G$9),LOOKUP(Y330,Inputs!$J$6:$J$9,Inputs!$H$6:$H$9)),Inputs!$B$12),-Inputs!$B$12),NORM.INV(RAND(),LOOKUP(Y330,Inputs!$J$6:$J$9,Inputs!$G$6:$G$9),LOOKUP(Y330,Inputs!$J$6:$J$9,Inputs!$H$6:$H$9))),0),"" )</f>
        <v/>
      </c>
      <c r="P330" s="31">
        <f>IF($A330&lt;=Inputs!$B$13,RAND(),"")</f>
        <v/>
      </c>
      <c r="Q330" s="31">
        <f>IF($A330&lt;=Inputs!$B$13,RAND(),"")</f>
        <v/>
      </c>
      <c r="R330" s="31">
        <f>IF($A330&lt;=Inputs!$B$13,RAND(),"")</f>
        <v/>
      </c>
      <c r="S330" s="31">
        <f>IF($A330&lt;=Inputs!$B$13,RAND(),"")</f>
        <v/>
      </c>
      <c r="T330" s="31">
        <f>IF($A330&lt;=Inputs!$B$13,RAND(),"")</f>
        <v/>
      </c>
      <c r="U330" s="31">
        <f>IF($A330&lt;=Inputs!$B$13,RAND(),"")</f>
        <v/>
      </c>
      <c r="V330" s="31">
        <f>IF($A330&lt;=Inputs!$B$13,RAND(),"")</f>
        <v/>
      </c>
      <c r="W330" s="31">
        <f>IF($A330&lt;=Inputs!$B$13,RAND(),"")</f>
        <v/>
      </c>
      <c r="X330" s="31">
        <f>IF($A330&lt;=Inputs!$B$13,RAND(),"")</f>
        <v/>
      </c>
      <c r="Y330" s="31">
        <f>IF($A330&lt;=Inputs!$B$13,RAND(),"")</f>
        <v/>
      </c>
    </row>
    <row r="331">
      <c r="A331" t="n">
        <v>326</v>
      </c>
      <c r="B331" s="26">
        <f>IF($A331&lt;=Inputs!$B$13,IF(Inputs!$B$8&gt;0,SUM(F331:O331)/Inputs!$B$8,0),"")</f>
        <v/>
      </c>
      <c r="C331" s="27">
        <f>IF($A331&lt;=Inputs!$B$13,B331/100,"")</f>
        <v/>
      </c>
      <c r="D331" s="28">
        <f>IF($A331&lt;=Inputs!$B$13,C331*Inputs!$B$7,"")</f>
        <v/>
      </c>
      <c r="E331" s="29">
        <f>IF($A331&lt;=Inputs!$B$13,IF(D331&gt;0,1,0),"")</f>
        <v/>
      </c>
      <c r="F331" s="26">
        <f>IF($A331&lt;=Inputs!$B$13,IF(1&lt;=Inputs!$B$8,IF(Inputs!$B$12&gt;0,MAX(MIN(NORM.INV(RAND(),LOOKUP(P331,Inputs!$J$6:$J$9,Inputs!$G$6:$G$9),LOOKUP(P331,Inputs!$J$6:$J$9,Inputs!$H$6:$H$9)),Inputs!$B$12),-Inputs!$B$12),NORM.INV(RAND(),LOOKUP(P331,Inputs!$J$6:$J$9,Inputs!$G$6:$G$9),LOOKUP(P331,Inputs!$J$6:$J$9,Inputs!$H$6:$H$9))),0),"" )</f>
        <v/>
      </c>
      <c r="G331" s="26">
        <f>IF($A331&lt;=Inputs!$B$13,IF(2&lt;=Inputs!$B$8,IF(Inputs!$B$12&gt;0,MAX(MIN(NORM.INV(RAND(),LOOKUP(Q331,Inputs!$J$6:$J$9,Inputs!$G$6:$G$9),LOOKUP(Q331,Inputs!$J$6:$J$9,Inputs!$H$6:$H$9)),Inputs!$B$12),-Inputs!$B$12),NORM.INV(RAND(),LOOKUP(Q331,Inputs!$J$6:$J$9,Inputs!$G$6:$G$9),LOOKUP(Q331,Inputs!$J$6:$J$9,Inputs!$H$6:$H$9))),0),"" )</f>
        <v/>
      </c>
      <c r="H331" s="26">
        <f>IF($A331&lt;=Inputs!$B$13,IF(3&lt;=Inputs!$B$8,IF(Inputs!$B$12&gt;0,MAX(MIN(NORM.INV(RAND(),LOOKUP(R331,Inputs!$J$6:$J$9,Inputs!$G$6:$G$9),LOOKUP(R331,Inputs!$J$6:$J$9,Inputs!$H$6:$H$9)),Inputs!$B$12),-Inputs!$B$12),NORM.INV(RAND(),LOOKUP(R331,Inputs!$J$6:$J$9,Inputs!$G$6:$G$9),LOOKUP(R331,Inputs!$J$6:$J$9,Inputs!$H$6:$H$9))),0),"" )</f>
        <v/>
      </c>
      <c r="I331" s="26">
        <f>IF($A331&lt;=Inputs!$B$13,IF(4&lt;=Inputs!$B$8,IF(Inputs!$B$12&gt;0,MAX(MIN(NORM.INV(RAND(),LOOKUP(S331,Inputs!$J$6:$J$9,Inputs!$G$6:$G$9),LOOKUP(S331,Inputs!$J$6:$J$9,Inputs!$H$6:$H$9)),Inputs!$B$12),-Inputs!$B$12),NORM.INV(RAND(),LOOKUP(S331,Inputs!$J$6:$J$9,Inputs!$G$6:$G$9),LOOKUP(S331,Inputs!$J$6:$J$9,Inputs!$H$6:$H$9))),0),"" )</f>
        <v/>
      </c>
      <c r="J331" s="26">
        <f>IF($A331&lt;=Inputs!$B$13,IF(5&lt;=Inputs!$B$8,IF(Inputs!$B$12&gt;0,MAX(MIN(NORM.INV(RAND(),LOOKUP(T331,Inputs!$J$6:$J$9,Inputs!$G$6:$G$9),LOOKUP(T331,Inputs!$J$6:$J$9,Inputs!$H$6:$H$9)),Inputs!$B$12),-Inputs!$B$12),NORM.INV(RAND(),LOOKUP(T331,Inputs!$J$6:$J$9,Inputs!$G$6:$G$9),LOOKUP(T331,Inputs!$J$6:$J$9,Inputs!$H$6:$H$9))),0),"" )</f>
        <v/>
      </c>
      <c r="K331" s="26">
        <f>IF($A331&lt;=Inputs!$B$13,IF(6&lt;=Inputs!$B$8,IF(Inputs!$B$12&gt;0,MAX(MIN(NORM.INV(RAND(),LOOKUP(U331,Inputs!$J$6:$J$9,Inputs!$G$6:$G$9),LOOKUP(U331,Inputs!$J$6:$J$9,Inputs!$H$6:$H$9)),Inputs!$B$12),-Inputs!$B$12),NORM.INV(RAND(),LOOKUP(U331,Inputs!$J$6:$J$9,Inputs!$G$6:$G$9),LOOKUP(U331,Inputs!$J$6:$J$9,Inputs!$H$6:$H$9))),0),"" )</f>
        <v/>
      </c>
      <c r="L331" s="26">
        <f>IF($A331&lt;=Inputs!$B$13,IF(7&lt;=Inputs!$B$8,IF(Inputs!$B$12&gt;0,MAX(MIN(NORM.INV(RAND(),LOOKUP(V331,Inputs!$J$6:$J$9,Inputs!$G$6:$G$9),LOOKUP(V331,Inputs!$J$6:$J$9,Inputs!$H$6:$H$9)),Inputs!$B$12),-Inputs!$B$12),NORM.INV(RAND(),LOOKUP(V331,Inputs!$J$6:$J$9,Inputs!$G$6:$G$9),LOOKUP(V331,Inputs!$J$6:$J$9,Inputs!$H$6:$H$9))),0),"" )</f>
        <v/>
      </c>
      <c r="M331" s="26">
        <f>IF($A331&lt;=Inputs!$B$13,IF(8&lt;=Inputs!$B$8,IF(Inputs!$B$12&gt;0,MAX(MIN(NORM.INV(RAND(),LOOKUP(W331,Inputs!$J$6:$J$9,Inputs!$G$6:$G$9),LOOKUP(W331,Inputs!$J$6:$J$9,Inputs!$H$6:$H$9)),Inputs!$B$12),-Inputs!$B$12),NORM.INV(RAND(),LOOKUP(W331,Inputs!$J$6:$J$9,Inputs!$G$6:$G$9),LOOKUP(W331,Inputs!$J$6:$J$9,Inputs!$H$6:$H$9))),0),"" )</f>
        <v/>
      </c>
      <c r="N331" s="26">
        <f>IF($A331&lt;=Inputs!$B$13,IF(9&lt;=Inputs!$B$8,IF(Inputs!$B$12&gt;0,MAX(MIN(NORM.INV(RAND(),LOOKUP(X331,Inputs!$J$6:$J$9,Inputs!$G$6:$G$9),LOOKUP(X331,Inputs!$J$6:$J$9,Inputs!$H$6:$H$9)),Inputs!$B$12),-Inputs!$B$12),NORM.INV(RAND(),LOOKUP(X331,Inputs!$J$6:$J$9,Inputs!$G$6:$G$9),LOOKUP(X331,Inputs!$J$6:$J$9,Inputs!$H$6:$H$9))),0),"" )</f>
        <v/>
      </c>
      <c r="O331" s="26">
        <f>IF($A331&lt;=Inputs!$B$13,IF(10&lt;=Inputs!$B$8,IF(Inputs!$B$12&gt;0,MAX(MIN(NORM.INV(RAND(),LOOKUP(Y331,Inputs!$J$6:$J$9,Inputs!$G$6:$G$9),LOOKUP(Y331,Inputs!$J$6:$J$9,Inputs!$H$6:$H$9)),Inputs!$B$12),-Inputs!$B$12),NORM.INV(RAND(),LOOKUP(Y331,Inputs!$J$6:$J$9,Inputs!$G$6:$G$9),LOOKUP(Y331,Inputs!$J$6:$J$9,Inputs!$H$6:$H$9))),0),"" )</f>
        <v/>
      </c>
      <c r="P331" s="31">
        <f>IF($A331&lt;=Inputs!$B$13,RAND(),"")</f>
        <v/>
      </c>
      <c r="Q331" s="31">
        <f>IF($A331&lt;=Inputs!$B$13,RAND(),"")</f>
        <v/>
      </c>
      <c r="R331" s="31">
        <f>IF($A331&lt;=Inputs!$B$13,RAND(),"")</f>
        <v/>
      </c>
      <c r="S331" s="31">
        <f>IF($A331&lt;=Inputs!$B$13,RAND(),"")</f>
        <v/>
      </c>
      <c r="T331" s="31">
        <f>IF($A331&lt;=Inputs!$B$13,RAND(),"")</f>
        <v/>
      </c>
      <c r="U331" s="31">
        <f>IF($A331&lt;=Inputs!$B$13,RAND(),"")</f>
        <v/>
      </c>
      <c r="V331" s="31">
        <f>IF($A331&lt;=Inputs!$B$13,RAND(),"")</f>
        <v/>
      </c>
      <c r="W331" s="31">
        <f>IF($A331&lt;=Inputs!$B$13,RAND(),"")</f>
        <v/>
      </c>
      <c r="X331" s="31">
        <f>IF($A331&lt;=Inputs!$B$13,RAND(),"")</f>
        <v/>
      </c>
      <c r="Y331" s="31">
        <f>IF($A331&lt;=Inputs!$B$13,RAND(),"")</f>
        <v/>
      </c>
    </row>
    <row r="332">
      <c r="A332" t="n">
        <v>327</v>
      </c>
      <c r="B332" s="26">
        <f>IF($A332&lt;=Inputs!$B$13,IF(Inputs!$B$8&gt;0,SUM(F332:O332)/Inputs!$B$8,0),"")</f>
        <v/>
      </c>
      <c r="C332" s="27">
        <f>IF($A332&lt;=Inputs!$B$13,B332/100,"")</f>
        <v/>
      </c>
      <c r="D332" s="28">
        <f>IF($A332&lt;=Inputs!$B$13,C332*Inputs!$B$7,"")</f>
        <v/>
      </c>
      <c r="E332" s="29">
        <f>IF($A332&lt;=Inputs!$B$13,IF(D332&gt;0,1,0),"")</f>
        <v/>
      </c>
      <c r="F332" s="26">
        <f>IF($A332&lt;=Inputs!$B$13,IF(1&lt;=Inputs!$B$8,IF(Inputs!$B$12&gt;0,MAX(MIN(NORM.INV(RAND(),LOOKUP(P332,Inputs!$J$6:$J$9,Inputs!$G$6:$G$9),LOOKUP(P332,Inputs!$J$6:$J$9,Inputs!$H$6:$H$9)),Inputs!$B$12),-Inputs!$B$12),NORM.INV(RAND(),LOOKUP(P332,Inputs!$J$6:$J$9,Inputs!$G$6:$G$9),LOOKUP(P332,Inputs!$J$6:$J$9,Inputs!$H$6:$H$9))),0),"" )</f>
        <v/>
      </c>
      <c r="G332" s="26">
        <f>IF($A332&lt;=Inputs!$B$13,IF(2&lt;=Inputs!$B$8,IF(Inputs!$B$12&gt;0,MAX(MIN(NORM.INV(RAND(),LOOKUP(Q332,Inputs!$J$6:$J$9,Inputs!$G$6:$G$9),LOOKUP(Q332,Inputs!$J$6:$J$9,Inputs!$H$6:$H$9)),Inputs!$B$12),-Inputs!$B$12),NORM.INV(RAND(),LOOKUP(Q332,Inputs!$J$6:$J$9,Inputs!$G$6:$G$9),LOOKUP(Q332,Inputs!$J$6:$J$9,Inputs!$H$6:$H$9))),0),"" )</f>
        <v/>
      </c>
      <c r="H332" s="26">
        <f>IF($A332&lt;=Inputs!$B$13,IF(3&lt;=Inputs!$B$8,IF(Inputs!$B$12&gt;0,MAX(MIN(NORM.INV(RAND(),LOOKUP(R332,Inputs!$J$6:$J$9,Inputs!$G$6:$G$9),LOOKUP(R332,Inputs!$J$6:$J$9,Inputs!$H$6:$H$9)),Inputs!$B$12),-Inputs!$B$12),NORM.INV(RAND(),LOOKUP(R332,Inputs!$J$6:$J$9,Inputs!$G$6:$G$9),LOOKUP(R332,Inputs!$J$6:$J$9,Inputs!$H$6:$H$9))),0),"" )</f>
        <v/>
      </c>
      <c r="I332" s="26">
        <f>IF($A332&lt;=Inputs!$B$13,IF(4&lt;=Inputs!$B$8,IF(Inputs!$B$12&gt;0,MAX(MIN(NORM.INV(RAND(),LOOKUP(S332,Inputs!$J$6:$J$9,Inputs!$G$6:$G$9),LOOKUP(S332,Inputs!$J$6:$J$9,Inputs!$H$6:$H$9)),Inputs!$B$12),-Inputs!$B$12),NORM.INV(RAND(),LOOKUP(S332,Inputs!$J$6:$J$9,Inputs!$G$6:$G$9),LOOKUP(S332,Inputs!$J$6:$J$9,Inputs!$H$6:$H$9))),0),"" )</f>
        <v/>
      </c>
      <c r="J332" s="26">
        <f>IF($A332&lt;=Inputs!$B$13,IF(5&lt;=Inputs!$B$8,IF(Inputs!$B$12&gt;0,MAX(MIN(NORM.INV(RAND(),LOOKUP(T332,Inputs!$J$6:$J$9,Inputs!$G$6:$G$9),LOOKUP(T332,Inputs!$J$6:$J$9,Inputs!$H$6:$H$9)),Inputs!$B$12),-Inputs!$B$12),NORM.INV(RAND(),LOOKUP(T332,Inputs!$J$6:$J$9,Inputs!$G$6:$G$9),LOOKUP(T332,Inputs!$J$6:$J$9,Inputs!$H$6:$H$9))),0),"" )</f>
        <v/>
      </c>
      <c r="K332" s="26">
        <f>IF($A332&lt;=Inputs!$B$13,IF(6&lt;=Inputs!$B$8,IF(Inputs!$B$12&gt;0,MAX(MIN(NORM.INV(RAND(),LOOKUP(U332,Inputs!$J$6:$J$9,Inputs!$G$6:$G$9),LOOKUP(U332,Inputs!$J$6:$J$9,Inputs!$H$6:$H$9)),Inputs!$B$12),-Inputs!$B$12),NORM.INV(RAND(),LOOKUP(U332,Inputs!$J$6:$J$9,Inputs!$G$6:$G$9),LOOKUP(U332,Inputs!$J$6:$J$9,Inputs!$H$6:$H$9))),0),"" )</f>
        <v/>
      </c>
      <c r="L332" s="26">
        <f>IF($A332&lt;=Inputs!$B$13,IF(7&lt;=Inputs!$B$8,IF(Inputs!$B$12&gt;0,MAX(MIN(NORM.INV(RAND(),LOOKUP(V332,Inputs!$J$6:$J$9,Inputs!$G$6:$G$9),LOOKUP(V332,Inputs!$J$6:$J$9,Inputs!$H$6:$H$9)),Inputs!$B$12),-Inputs!$B$12),NORM.INV(RAND(),LOOKUP(V332,Inputs!$J$6:$J$9,Inputs!$G$6:$G$9),LOOKUP(V332,Inputs!$J$6:$J$9,Inputs!$H$6:$H$9))),0),"" )</f>
        <v/>
      </c>
      <c r="M332" s="26">
        <f>IF($A332&lt;=Inputs!$B$13,IF(8&lt;=Inputs!$B$8,IF(Inputs!$B$12&gt;0,MAX(MIN(NORM.INV(RAND(),LOOKUP(W332,Inputs!$J$6:$J$9,Inputs!$G$6:$G$9),LOOKUP(W332,Inputs!$J$6:$J$9,Inputs!$H$6:$H$9)),Inputs!$B$12),-Inputs!$B$12),NORM.INV(RAND(),LOOKUP(W332,Inputs!$J$6:$J$9,Inputs!$G$6:$G$9),LOOKUP(W332,Inputs!$J$6:$J$9,Inputs!$H$6:$H$9))),0),"" )</f>
        <v/>
      </c>
      <c r="N332" s="26">
        <f>IF($A332&lt;=Inputs!$B$13,IF(9&lt;=Inputs!$B$8,IF(Inputs!$B$12&gt;0,MAX(MIN(NORM.INV(RAND(),LOOKUP(X332,Inputs!$J$6:$J$9,Inputs!$G$6:$G$9),LOOKUP(X332,Inputs!$J$6:$J$9,Inputs!$H$6:$H$9)),Inputs!$B$12),-Inputs!$B$12),NORM.INV(RAND(),LOOKUP(X332,Inputs!$J$6:$J$9,Inputs!$G$6:$G$9),LOOKUP(X332,Inputs!$J$6:$J$9,Inputs!$H$6:$H$9))),0),"" )</f>
        <v/>
      </c>
      <c r="O332" s="26">
        <f>IF($A332&lt;=Inputs!$B$13,IF(10&lt;=Inputs!$B$8,IF(Inputs!$B$12&gt;0,MAX(MIN(NORM.INV(RAND(),LOOKUP(Y332,Inputs!$J$6:$J$9,Inputs!$G$6:$G$9),LOOKUP(Y332,Inputs!$J$6:$J$9,Inputs!$H$6:$H$9)),Inputs!$B$12),-Inputs!$B$12),NORM.INV(RAND(),LOOKUP(Y332,Inputs!$J$6:$J$9,Inputs!$G$6:$G$9),LOOKUP(Y332,Inputs!$J$6:$J$9,Inputs!$H$6:$H$9))),0),"" )</f>
        <v/>
      </c>
      <c r="P332" s="31">
        <f>IF($A332&lt;=Inputs!$B$13,RAND(),"")</f>
        <v/>
      </c>
      <c r="Q332" s="31">
        <f>IF($A332&lt;=Inputs!$B$13,RAND(),"")</f>
        <v/>
      </c>
      <c r="R332" s="31">
        <f>IF($A332&lt;=Inputs!$B$13,RAND(),"")</f>
        <v/>
      </c>
      <c r="S332" s="31">
        <f>IF($A332&lt;=Inputs!$B$13,RAND(),"")</f>
        <v/>
      </c>
      <c r="T332" s="31">
        <f>IF($A332&lt;=Inputs!$B$13,RAND(),"")</f>
        <v/>
      </c>
      <c r="U332" s="31">
        <f>IF($A332&lt;=Inputs!$B$13,RAND(),"")</f>
        <v/>
      </c>
      <c r="V332" s="31">
        <f>IF($A332&lt;=Inputs!$B$13,RAND(),"")</f>
        <v/>
      </c>
      <c r="W332" s="31">
        <f>IF($A332&lt;=Inputs!$B$13,RAND(),"")</f>
        <v/>
      </c>
      <c r="X332" s="31">
        <f>IF($A332&lt;=Inputs!$B$13,RAND(),"")</f>
        <v/>
      </c>
      <c r="Y332" s="31">
        <f>IF($A332&lt;=Inputs!$B$13,RAND(),"")</f>
        <v/>
      </c>
    </row>
    <row r="333">
      <c r="A333" t="n">
        <v>328</v>
      </c>
      <c r="B333" s="26">
        <f>IF($A333&lt;=Inputs!$B$13,IF(Inputs!$B$8&gt;0,SUM(F333:O333)/Inputs!$B$8,0),"")</f>
        <v/>
      </c>
      <c r="C333" s="27">
        <f>IF($A333&lt;=Inputs!$B$13,B333/100,"")</f>
        <v/>
      </c>
      <c r="D333" s="28">
        <f>IF($A333&lt;=Inputs!$B$13,C333*Inputs!$B$7,"")</f>
        <v/>
      </c>
      <c r="E333" s="29">
        <f>IF($A333&lt;=Inputs!$B$13,IF(D333&gt;0,1,0),"")</f>
        <v/>
      </c>
      <c r="F333" s="26">
        <f>IF($A333&lt;=Inputs!$B$13,IF(1&lt;=Inputs!$B$8,IF(Inputs!$B$12&gt;0,MAX(MIN(NORM.INV(RAND(),LOOKUP(P333,Inputs!$J$6:$J$9,Inputs!$G$6:$G$9),LOOKUP(P333,Inputs!$J$6:$J$9,Inputs!$H$6:$H$9)),Inputs!$B$12),-Inputs!$B$12),NORM.INV(RAND(),LOOKUP(P333,Inputs!$J$6:$J$9,Inputs!$G$6:$G$9),LOOKUP(P333,Inputs!$J$6:$J$9,Inputs!$H$6:$H$9))),0),"" )</f>
        <v/>
      </c>
      <c r="G333" s="26">
        <f>IF($A333&lt;=Inputs!$B$13,IF(2&lt;=Inputs!$B$8,IF(Inputs!$B$12&gt;0,MAX(MIN(NORM.INV(RAND(),LOOKUP(Q333,Inputs!$J$6:$J$9,Inputs!$G$6:$G$9),LOOKUP(Q333,Inputs!$J$6:$J$9,Inputs!$H$6:$H$9)),Inputs!$B$12),-Inputs!$B$12),NORM.INV(RAND(),LOOKUP(Q333,Inputs!$J$6:$J$9,Inputs!$G$6:$G$9),LOOKUP(Q333,Inputs!$J$6:$J$9,Inputs!$H$6:$H$9))),0),"" )</f>
        <v/>
      </c>
      <c r="H333" s="26">
        <f>IF($A333&lt;=Inputs!$B$13,IF(3&lt;=Inputs!$B$8,IF(Inputs!$B$12&gt;0,MAX(MIN(NORM.INV(RAND(),LOOKUP(R333,Inputs!$J$6:$J$9,Inputs!$G$6:$G$9),LOOKUP(R333,Inputs!$J$6:$J$9,Inputs!$H$6:$H$9)),Inputs!$B$12),-Inputs!$B$12),NORM.INV(RAND(),LOOKUP(R333,Inputs!$J$6:$J$9,Inputs!$G$6:$G$9),LOOKUP(R333,Inputs!$J$6:$J$9,Inputs!$H$6:$H$9))),0),"" )</f>
        <v/>
      </c>
      <c r="I333" s="26">
        <f>IF($A333&lt;=Inputs!$B$13,IF(4&lt;=Inputs!$B$8,IF(Inputs!$B$12&gt;0,MAX(MIN(NORM.INV(RAND(),LOOKUP(S333,Inputs!$J$6:$J$9,Inputs!$G$6:$G$9),LOOKUP(S333,Inputs!$J$6:$J$9,Inputs!$H$6:$H$9)),Inputs!$B$12),-Inputs!$B$12),NORM.INV(RAND(),LOOKUP(S333,Inputs!$J$6:$J$9,Inputs!$G$6:$G$9),LOOKUP(S333,Inputs!$J$6:$J$9,Inputs!$H$6:$H$9))),0),"" )</f>
        <v/>
      </c>
      <c r="J333" s="26">
        <f>IF($A333&lt;=Inputs!$B$13,IF(5&lt;=Inputs!$B$8,IF(Inputs!$B$12&gt;0,MAX(MIN(NORM.INV(RAND(),LOOKUP(T333,Inputs!$J$6:$J$9,Inputs!$G$6:$G$9),LOOKUP(T333,Inputs!$J$6:$J$9,Inputs!$H$6:$H$9)),Inputs!$B$12),-Inputs!$B$12),NORM.INV(RAND(),LOOKUP(T333,Inputs!$J$6:$J$9,Inputs!$G$6:$G$9),LOOKUP(T333,Inputs!$J$6:$J$9,Inputs!$H$6:$H$9))),0),"" )</f>
        <v/>
      </c>
      <c r="K333" s="26">
        <f>IF($A333&lt;=Inputs!$B$13,IF(6&lt;=Inputs!$B$8,IF(Inputs!$B$12&gt;0,MAX(MIN(NORM.INV(RAND(),LOOKUP(U333,Inputs!$J$6:$J$9,Inputs!$G$6:$G$9),LOOKUP(U333,Inputs!$J$6:$J$9,Inputs!$H$6:$H$9)),Inputs!$B$12),-Inputs!$B$12),NORM.INV(RAND(),LOOKUP(U333,Inputs!$J$6:$J$9,Inputs!$G$6:$G$9),LOOKUP(U333,Inputs!$J$6:$J$9,Inputs!$H$6:$H$9))),0),"" )</f>
        <v/>
      </c>
      <c r="L333" s="26">
        <f>IF($A333&lt;=Inputs!$B$13,IF(7&lt;=Inputs!$B$8,IF(Inputs!$B$12&gt;0,MAX(MIN(NORM.INV(RAND(),LOOKUP(V333,Inputs!$J$6:$J$9,Inputs!$G$6:$G$9),LOOKUP(V333,Inputs!$J$6:$J$9,Inputs!$H$6:$H$9)),Inputs!$B$12),-Inputs!$B$12),NORM.INV(RAND(),LOOKUP(V333,Inputs!$J$6:$J$9,Inputs!$G$6:$G$9),LOOKUP(V333,Inputs!$J$6:$J$9,Inputs!$H$6:$H$9))),0),"" )</f>
        <v/>
      </c>
      <c r="M333" s="26">
        <f>IF($A333&lt;=Inputs!$B$13,IF(8&lt;=Inputs!$B$8,IF(Inputs!$B$12&gt;0,MAX(MIN(NORM.INV(RAND(),LOOKUP(W333,Inputs!$J$6:$J$9,Inputs!$G$6:$G$9),LOOKUP(W333,Inputs!$J$6:$J$9,Inputs!$H$6:$H$9)),Inputs!$B$12),-Inputs!$B$12),NORM.INV(RAND(),LOOKUP(W333,Inputs!$J$6:$J$9,Inputs!$G$6:$G$9),LOOKUP(W333,Inputs!$J$6:$J$9,Inputs!$H$6:$H$9))),0),"" )</f>
        <v/>
      </c>
      <c r="N333" s="26">
        <f>IF($A333&lt;=Inputs!$B$13,IF(9&lt;=Inputs!$B$8,IF(Inputs!$B$12&gt;0,MAX(MIN(NORM.INV(RAND(),LOOKUP(X333,Inputs!$J$6:$J$9,Inputs!$G$6:$G$9),LOOKUP(X333,Inputs!$J$6:$J$9,Inputs!$H$6:$H$9)),Inputs!$B$12),-Inputs!$B$12),NORM.INV(RAND(),LOOKUP(X333,Inputs!$J$6:$J$9,Inputs!$G$6:$G$9),LOOKUP(X333,Inputs!$J$6:$J$9,Inputs!$H$6:$H$9))),0),"" )</f>
        <v/>
      </c>
      <c r="O333" s="26">
        <f>IF($A333&lt;=Inputs!$B$13,IF(10&lt;=Inputs!$B$8,IF(Inputs!$B$12&gt;0,MAX(MIN(NORM.INV(RAND(),LOOKUP(Y333,Inputs!$J$6:$J$9,Inputs!$G$6:$G$9),LOOKUP(Y333,Inputs!$J$6:$J$9,Inputs!$H$6:$H$9)),Inputs!$B$12),-Inputs!$B$12),NORM.INV(RAND(),LOOKUP(Y333,Inputs!$J$6:$J$9,Inputs!$G$6:$G$9),LOOKUP(Y333,Inputs!$J$6:$J$9,Inputs!$H$6:$H$9))),0),"" )</f>
        <v/>
      </c>
      <c r="P333" s="31">
        <f>IF($A333&lt;=Inputs!$B$13,RAND(),"")</f>
        <v/>
      </c>
      <c r="Q333" s="31">
        <f>IF($A333&lt;=Inputs!$B$13,RAND(),"")</f>
        <v/>
      </c>
      <c r="R333" s="31">
        <f>IF($A333&lt;=Inputs!$B$13,RAND(),"")</f>
        <v/>
      </c>
      <c r="S333" s="31">
        <f>IF($A333&lt;=Inputs!$B$13,RAND(),"")</f>
        <v/>
      </c>
      <c r="T333" s="31">
        <f>IF($A333&lt;=Inputs!$B$13,RAND(),"")</f>
        <v/>
      </c>
      <c r="U333" s="31">
        <f>IF($A333&lt;=Inputs!$B$13,RAND(),"")</f>
        <v/>
      </c>
      <c r="V333" s="31">
        <f>IF($A333&lt;=Inputs!$B$13,RAND(),"")</f>
        <v/>
      </c>
      <c r="W333" s="31">
        <f>IF($A333&lt;=Inputs!$B$13,RAND(),"")</f>
        <v/>
      </c>
      <c r="X333" s="31">
        <f>IF($A333&lt;=Inputs!$B$13,RAND(),"")</f>
        <v/>
      </c>
      <c r="Y333" s="31">
        <f>IF($A333&lt;=Inputs!$B$13,RAND(),"")</f>
        <v/>
      </c>
    </row>
    <row r="334">
      <c r="A334" t="n">
        <v>329</v>
      </c>
      <c r="B334" s="26">
        <f>IF($A334&lt;=Inputs!$B$13,IF(Inputs!$B$8&gt;0,SUM(F334:O334)/Inputs!$B$8,0),"")</f>
        <v/>
      </c>
      <c r="C334" s="27">
        <f>IF($A334&lt;=Inputs!$B$13,B334/100,"")</f>
        <v/>
      </c>
      <c r="D334" s="28">
        <f>IF($A334&lt;=Inputs!$B$13,C334*Inputs!$B$7,"")</f>
        <v/>
      </c>
      <c r="E334" s="29">
        <f>IF($A334&lt;=Inputs!$B$13,IF(D334&gt;0,1,0),"")</f>
        <v/>
      </c>
      <c r="F334" s="26">
        <f>IF($A334&lt;=Inputs!$B$13,IF(1&lt;=Inputs!$B$8,IF(Inputs!$B$12&gt;0,MAX(MIN(NORM.INV(RAND(),LOOKUP(P334,Inputs!$J$6:$J$9,Inputs!$G$6:$G$9),LOOKUP(P334,Inputs!$J$6:$J$9,Inputs!$H$6:$H$9)),Inputs!$B$12),-Inputs!$B$12),NORM.INV(RAND(),LOOKUP(P334,Inputs!$J$6:$J$9,Inputs!$G$6:$G$9),LOOKUP(P334,Inputs!$J$6:$J$9,Inputs!$H$6:$H$9))),0),"" )</f>
        <v/>
      </c>
      <c r="G334" s="26">
        <f>IF($A334&lt;=Inputs!$B$13,IF(2&lt;=Inputs!$B$8,IF(Inputs!$B$12&gt;0,MAX(MIN(NORM.INV(RAND(),LOOKUP(Q334,Inputs!$J$6:$J$9,Inputs!$G$6:$G$9),LOOKUP(Q334,Inputs!$J$6:$J$9,Inputs!$H$6:$H$9)),Inputs!$B$12),-Inputs!$B$12),NORM.INV(RAND(),LOOKUP(Q334,Inputs!$J$6:$J$9,Inputs!$G$6:$G$9),LOOKUP(Q334,Inputs!$J$6:$J$9,Inputs!$H$6:$H$9))),0),"" )</f>
        <v/>
      </c>
      <c r="H334" s="26">
        <f>IF($A334&lt;=Inputs!$B$13,IF(3&lt;=Inputs!$B$8,IF(Inputs!$B$12&gt;0,MAX(MIN(NORM.INV(RAND(),LOOKUP(R334,Inputs!$J$6:$J$9,Inputs!$G$6:$G$9),LOOKUP(R334,Inputs!$J$6:$J$9,Inputs!$H$6:$H$9)),Inputs!$B$12),-Inputs!$B$12),NORM.INV(RAND(),LOOKUP(R334,Inputs!$J$6:$J$9,Inputs!$G$6:$G$9),LOOKUP(R334,Inputs!$J$6:$J$9,Inputs!$H$6:$H$9))),0),"" )</f>
        <v/>
      </c>
      <c r="I334" s="26">
        <f>IF($A334&lt;=Inputs!$B$13,IF(4&lt;=Inputs!$B$8,IF(Inputs!$B$12&gt;0,MAX(MIN(NORM.INV(RAND(),LOOKUP(S334,Inputs!$J$6:$J$9,Inputs!$G$6:$G$9),LOOKUP(S334,Inputs!$J$6:$J$9,Inputs!$H$6:$H$9)),Inputs!$B$12),-Inputs!$B$12),NORM.INV(RAND(),LOOKUP(S334,Inputs!$J$6:$J$9,Inputs!$G$6:$G$9),LOOKUP(S334,Inputs!$J$6:$J$9,Inputs!$H$6:$H$9))),0),"" )</f>
        <v/>
      </c>
      <c r="J334" s="26">
        <f>IF($A334&lt;=Inputs!$B$13,IF(5&lt;=Inputs!$B$8,IF(Inputs!$B$12&gt;0,MAX(MIN(NORM.INV(RAND(),LOOKUP(T334,Inputs!$J$6:$J$9,Inputs!$G$6:$G$9),LOOKUP(T334,Inputs!$J$6:$J$9,Inputs!$H$6:$H$9)),Inputs!$B$12),-Inputs!$B$12),NORM.INV(RAND(),LOOKUP(T334,Inputs!$J$6:$J$9,Inputs!$G$6:$G$9),LOOKUP(T334,Inputs!$J$6:$J$9,Inputs!$H$6:$H$9))),0),"" )</f>
        <v/>
      </c>
      <c r="K334" s="26">
        <f>IF($A334&lt;=Inputs!$B$13,IF(6&lt;=Inputs!$B$8,IF(Inputs!$B$12&gt;0,MAX(MIN(NORM.INV(RAND(),LOOKUP(U334,Inputs!$J$6:$J$9,Inputs!$G$6:$G$9),LOOKUP(U334,Inputs!$J$6:$J$9,Inputs!$H$6:$H$9)),Inputs!$B$12),-Inputs!$B$12),NORM.INV(RAND(),LOOKUP(U334,Inputs!$J$6:$J$9,Inputs!$G$6:$G$9),LOOKUP(U334,Inputs!$J$6:$J$9,Inputs!$H$6:$H$9))),0),"" )</f>
        <v/>
      </c>
      <c r="L334" s="26">
        <f>IF($A334&lt;=Inputs!$B$13,IF(7&lt;=Inputs!$B$8,IF(Inputs!$B$12&gt;0,MAX(MIN(NORM.INV(RAND(),LOOKUP(V334,Inputs!$J$6:$J$9,Inputs!$G$6:$G$9),LOOKUP(V334,Inputs!$J$6:$J$9,Inputs!$H$6:$H$9)),Inputs!$B$12),-Inputs!$B$12),NORM.INV(RAND(),LOOKUP(V334,Inputs!$J$6:$J$9,Inputs!$G$6:$G$9),LOOKUP(V334,Inputs!$J$6:$J$9,Inputs!$H$6:$H$9))),0),"" )</f>
        <v/>
      </c>
      <c r="M334" s="26">
        <f>IF($A334&lt;=Inputs!$B$13,IF(8&lt;=Inputs!$B$8,IF(Inputs!$B$12&gt;0,MAX(MIN(NORM.INV(RAND(),LOOKUP(W334,Inputs!$J$6:$J$9,Inputs!$G$6:$G$9),LOOKUP(W334,Inputs!$J$6:$J$9,Inputs!$H$6:$H$9)),Inputs!$B$12),-Inputs!$B$12),NORM.INV(RAND(),LOOKUP(W334,Inputs!$J$6:$J$9,Inputs!$G$6:$G$9),LOOKUP(W334,Inputs!$J$6:$J$9,Inputs!$H$6:$H$9))),0),"" )</f>
        <v/>
      </c>
      <c r="N334" s="26">
        <f>IF($A334&lt;=Inputs!$B$13,IF(9&lt;=Inputs!$B$8,IF(Inputs!$B$12&gt;0,MAX(MIN(NORM.INV(RAND(),LOOKUP(X334,Inputs!$J$6:$J$9,Inputs!$G$6:$G$9),LOOKUP(X334,Inputs!$J$6:$J$9,Inputs!$H$6:$H$9)),Inputs!$B$12),-Inputs!$B$12),NORM.INV(RAND(),LOOKUP(X334,Inputs!$J$6:$J$9,Inputs!$G$6:$G$9),LOOKUP(X334,Inputs!$J$6:$J$9,Inputs!$H$6:$H$9))),0),"" )</f>
        <v/>
      </c>
      <c r="O334" s="26">
        <f>IF($A334&lt;=Inputs!$B$13,IF(10&lt;=Inputs!$B$8,IF(Inputs!$B$12&gt;0,MAX(MIN(NORM.INV(RAND(),LOOKUP(Y334,Inputs!$J$6:$J$9,Inputs!$G$6:$G$9),LOOKUP(Y334,Inputs!$J$6:$J$9,Inputs!$H$6:$H$9)),Inputs!$B$12),-Inputs!$B$12),NORM.INV(RAND(),LOOKUP(Y334,Inputs!$J$6:$J$9,Inputs!$G$6:$G$9),LOOKUP(Y334,Inputs!$J$6:$J$9,Inputs!$H$6:$H$9))),0),"" )</f>
        <v/>
      </c>
      <c r="P334" s="31">
        <f>IF($A334&lt;=Inputs!$B$13,RAND(),"")</f>
        <v/>
      </c>
      <c r="Q334" s="31">
        <f>IF($A334&lt;=Inputs!$B$13,RAND(),"")</f>
        <v/>
      </c>
      <c r="R334" s="31">
        <f>IF($A334&lt;=Inputs!$B$13,RAND(),"")</f>
        <v/>
      </c>
      <c r="S334" s="31">
        <f>IF($A334&lt;=Inputs!$B$13,RAND(),"")</f>
        <v/>
      </c>
      <c r="T334" s="31">
        <f>IF($A334&lt;=Inputs!$B$13,RAND(),"")</f>
        <v/>
      </c>
      <c r="U334" s="31">
        <f>IF($A334&lt;=Inputs!$B$13,RAND(),"")</f>
        <v/>
      </c>
      <c r="V334" s="31">
        <f>IF($A334&lt;=Inputs!$B$13,RAND(),"")</f>
        <v/>
      </c>
      <c r="W334" s="31">
        <f>IF($A334&lt;=Inputs!$B$13,RAND(),"")</f>
        <v/>
      </c>
      <c r="X334" s="31">
        <f>IF($A334&lt;=Inputs!$B$13,RAND(),"")</f>
        <v/>
      </c>
      <c r="Y334" s="31">
        <f>IF($A334&lt;=Inputs!$B$13,RAND(),"")</f>
        <v/>
      </c>
    </row>
    <row r="335">
      <c r="A335" t="n">
        <v>330</v>
      </c>
      <c r="B335" s="26">
        <f>IF($A335&lt;=Inputs!$B$13,IF(Inputs!$B$8&gt;0,SUM(F335:O335)/Inputs!$B$8,0),"")</f>
        <v/>
      </c>
      <c r="C335" s="27">
        <f>IF($A335&lt;=Inputs!$B$13,B335/100,"")</f>
        <v/>
      </c>
      <c r="D335" s="28">
        <f>IF($A335&lt;=Inputs!$B$13,C335*Inputs!$B$7,"")</f>
        <v/>
      </c>
      <c r="E335" s="29">
        <f>IF($A335&lt;=Inputs!$B$13,IF(D335&gt;0,1,0),"")</f>
        <v/>
      </c>
      <c r="F335" s="26">
        <f>IF($A335&lt;=Inputs!$B$13,IF(1&lt;=Inputs!$B$8,IF(Inputs!$B$12&gt;0,MAX(MIN(NORM.INV(RAND(),LOOKUP(P335,Inputs!$J$6:$J$9,Inputs!$G$6:$G$9),LOOKUP(P335,Inputs!$J$6:$J$9,Inputs!$H$6:$H$9)),Inputs!$B$12),-Inputs!$B$12),NORM.INV(RAND(),LOOKUP(P335,Inputs!$J$6:$J$9,Inputs!$G$6:$G$9),LOOKUP(P335,Inputs!$J$6:$J$9,Inputs!$H$6:$H$9))),0),"" )</f>
        <v/>
      </c>
      <c r="G335" s="26">
        <f>IF($A335&lt;=Inputs!$B$13,IF(2&lt;=Inputs!$B$8,IF(Inputs!$B$12&gt;0,MAX(MIN(NORM.INV(RAND(),LOOKUP(Q335,Inputs!$J$6:$J$9,Inputs!$G$6:$G$9),LOOKUP(Q335,Inputs!$J$6:$J$9,Inputs!$H$6:$H$9)),Inputs!$B$12),-Inputs!$B$12),NORM.INV(RAND(),LOOKUP(Q335,Inputs!$J$6:$J$9,Inputs!$G$6:$G$9),LOOKUP(Q335,Inputs!$J$6:$J$9,Inputs!$H$6:$H$9))),0),"" )</f>
        <v/>
      </c>
      <c r="H335" s="26">
        <f>IF($A335&lt;=Inputs!$B$13,IF(3&lt;=Inputs!$B$8,IF(Inputs!$B$12&gt;0,MAX(MIN(NORM.INV(RAND(),LOOKUP(R335,Inputs!$J$6:$J$9,Inputs!$G$6:$G$9),LOOKUP(R335,Inputs!$J$6:$J$9,Inputs!$H$6:$H$9)),Inputs!$B$12),-Inputs!$B$12),NORM.INV(RAND(),LOOKUP(R335,Inputs!$J$6:$J$9,Inputs!$G$6:$G$9),LOOKUP(R335,Inputs!$J$6:$J$9,Inputs!$H$6:$H$9))),0),"" )</f>
        <v/>
      </c>
      <c r="I335" s="26">
        <f>IF($A335&lt;=Inputs!$B$13,IF(4&lt;=Inputs!$B$8,IF(Inputs!$B$12&gt;0,MAX(MIN(NORM.INV(RAND(),LOOKUP(S335,Inputs!$J$6:$J$9,Inputs!$G$6:$G$9),LOOKUP(S335,Inputs!$J$6:$J$9,Inputs!$H$6:$H$9)),Inputs!$B$12),-Inputs!$B$12),NORM.INV(RAND(),LOOKUP(S335,Inputs!$J$6:$J$9,Inputs!$G$6:$G$9),LOOKUP(S335,Inputs!$J$6:$J$9,Inputs!$H$6:$H$9))),0),"" )</f>
        <v/>
      </c>
      <c r="J335" s="26">
        <f>IF($A335&lt;=Inputs!$B$13,IF(5&lt;=Inputs!$B$8,IF(Inputs!$B$12&gt;0,MAX(MIN(NORM.INV(RAND(),LOOKUP(T335,Inputs!$J$6:$J$9,Inputs!$G$6:$G$9),LOOKUP(T335,Inputs!$J$6:$J$9,Inputs!$H$6:$H$9)),Inputs!$B$12),-Inputs!$B$12),NORM.INV(RAND(),LOOKUP(T335,Inputs!$J$6:$J$9,Inputs!$G$6:$G$9),LOOKUP(T335,Inputs!$J$6:$J$9,Inputs!$H$6:$H$9))),0),"" )</f>
        <v/>
      </c>
      <c r="K335" s="26">
        <f>IF($A335&lt;=Inputs!$B$13,IF(6&lt;=Inputs!$B$8,IF(Inputs!$B$12&gt;0,MAX(MIN(NORM.INV(RAND(),LOOKUP(U335,Inputs!$J$6:$J$9,Inputs!$G$6:$G$9),LOOKUP(U335,Inputs!$J$6:$J$9,Inputs!$H$6:$H$9)),Inputs!$B$12),-Inputs!$B$12),NORM.INV(RAND(),LOOKUP(U335,Inputs!$J$6:$J$9,Inputs!$G$6:$G$9),LOOKUP(U335,Inputs!$J$6:$J$9,Inputs!$H$6:$H$9))),0),"" )</f>
        <v/>
      </c>
      <c r="L335" s="26">
        <f>IF($A335&lt;=Inputs!$B$13,IF(7&lt;=Inputs!$B$8,IF(Inputs!$B$12&gt;0,MAX(MIN(NORM.INV(RAND(),LOOKUP(V335,Inputs!$J$6:$J$9,Inputs!$G$6:$G$9),LOOKUP(V335,Inputs!$J$6:$J$9,Inputs!$H$6:$H$9)),Inputs!$B$12),-Inputs!$B$12),NORM.INV(RAND(),LOOKUP(V335,Inputs!$J$6:$J$9,Inputs!$G$6:$G$9),LOOKUP(V335,Inputs!$J$6:$J$9,Inputs!$H$6:$H$9))),0),"" )</f>
        <v/>
      </c>
      <c r="M335" s="26">
        <f>IF($A335&lt;=Inputs!$B$13,IF(8&lt;=Inputs!$B$8,IF(Inputs!$B$12&gt;0,MAX(MIN(NORM.INV(RAND(),LOOKUP(W335,Inputs!$J$6:$J$9,Inputs!$G$6:$G$9),LOOKUP(W335,Inputs!$J$6:$J$9,Inputs!$H$6:$H$9)),Inputs!$B$12),-Inputs!$B$12),NORM.INV(RAND(),LOOKUP(W335,Inputs!$J$6:$J$9,Inputs!$G$6:$G$9),LOOKUP(W335,Inputs!$J$6:$J$9,Inputs!$H$6:$H$9))),0),"" )</f>
        <v/>
      </c>
      <c r="N335" s="26">
        <f>IF($A335&lt;=Inputs!$B$13,IF(9&lt;=Inputs!$B$8,IF(Inputs!$B$12&gt;0,MAX(MIN(NORM.INV(RAND(),LOOKUP(X335,Inputs!$J$6:$J$9,Inputs!$G$6:$G$9),LOOKUP(X335,Inputs!$J$6:$J$9,Inputs!$H$6:$H$9)),Inputs!$B$12),-Inputs!$B$12),NORM.INV(RAND(),LOOKUP(X335,Inputs!$J$6:$J$9,Inputs!$G$6:$G$9),LOOKUP(X335,Inputs!$J$6:$J$9,Inputs!$H$6:$H$9))),0),"" )</f>
        <v/>
      </c>
      <c r="O335" s="26">
        <f>IF($A335&lt;=Inputs!$B$13,IF(10&lt;=Inputs!$B$8,IF(Inputs!$B$12&gt;0,MAX(MIN(NORM.INV(RAND(),LOOKUP(Y335,Inputs!$J$6:$J$9,Inputs!$G$6:$G$9),LOOKUP(Y335,Inputs!$J$6:$J$9,Inputs!$H$6:$H$9)),Inputs!$B$12),-Inputs!$B$12),NORM.INV(RAND(),LOOKUP(Y335,Inputs!$J$6:$J$9,Inputs!$G$6:$G$9),LOOKUP(Y335,Inputs!$J$6:$J$9,Inputs!$H$6:$H$9))),0),"" )</f>
        <v/>
      </c>
      <c r="P335" s="31">
        <f>IF($A335&lt;=Inputs!$B$13,RAND(),"")</f>
        <v/>
      </c>
      <c r="Q335" s="31">
        <f>IF($A335&lt;=Inputs!$B$13,RAND(),"")</f>
        <v/>
      </c>
      <c r="R335" s="31">
        <f>IF($A335&lt;=Inputs!$B$13,RAND(),"")</f>
        <v/>
      </c>
      <c r="S335" s="31">
        <f>IF($A335&lt;=Inputs!$B$13,RAND(),"")</f>
        <v/>
      </c>
      <c r="T335" s="31">
        <f>IF($A335&lt;=Inputs!$B$13,RAND(),"")</f>
        <v/>
      </c>
      <c r="U335" s="31">
        <f>IF($A335&lt;=Inputs!$B$13,RAND(),"")</f>
        <v/>
      </c>
      <c r="V335" s="31">
        <f>IF($A335&lt;=Inputs!$B$13,RAND(),"")</f>
        <v/>
      </c>
      <c r="W335" s="31">
        <f>IF($A335&lt;=Inputs!$B$13,RAND(),"")</f>
        <v/>
      </c>
      <c r="X335" s="31">
        <f>IF($A335&lt;=Inputs!$B$13,RAND(),"")</f>
        <v/>
      </c>
      <c r="Y335" s="31">
        <f>IF($A335&lt;=Inputs!$B$13,RAND(),"")</f>
        <v/>
      </c>
    </row>
    <row r="336">
      <c r="A336" t="n">
        <v>331</v>
      </c>
      <c r="B336" s="26">
        <f>IF($A336&lt;=Inputs!$B$13,IF(Inputs!$B$8&gt;0,SUM(F336:O336)/Inputs!$B$8,0),"")</f>
        <v/>
      </c>
      <c r="C336" s="27">
        <f>IF($A336&lt;=Inputs!$B$13,B336/100,"")</f>
        <v/>
      </c>
      <c r="D336" s="28">
        <f>IF($A336&lt;=Inputs!$B$13,C336*Inputs!$B$7,"")</f>
        <v/>
      </c>
      <c r="E336" s="29">
        <f>IF($A336&lt;=Inputs!$B$13,IF(D336&gt;0,1,0),"")</f>
        <v/>
      </c>
      <c r="F336" s="26">
        <f>IF($A336&lt;=Inputs!$B$13,IF(1&lt;=Inputs!$B$8,IF(Inputs!$B$12&gt;0,MAX(MIN(NORM.INV(RAND(),LOOKUP(P336,Inputs!$J$6:$J$9,Inputs!$G$6:$G$9),LOOKUP(P336,Inputs!$J$6:$J$9,Inputs!$H$6:$H$9)),Inputs!$B$12),-Inputs!$B$12),NORM.INV(RAND(),LOOKUP(P336,Inputs!$J$6:$J$9,Inputs!$G$6:$G$9),LOOKUP(P336,Inputs!$J$6:$J$9,Inputs!$H$6:$H$9))),0),"" )</f>
        <v/>
      </c>
      <c r="G336" s="26">
        <f>IF($A336&lt;=Inputs!$B$13,IF(2&lt;=Inputs!$B$8,IF(Inputs!$B$12&gt;0,MAX(MIN(NORM.INV(RAND(),LOOKUP(Q336,Inputs!$J$6:$J$9,Inputs!$G$6:$G$9),LOOKUP(Q336,Inputs!$J$6:$J$9,Inputs!$H$6:$H$9)),Inputs!$B$12),-Inputs!$B$12),NORM.INV(RAND(),LOOKUP(Q336,Inputs!$J$6:$J$9,Inputs!$G$6:$G$9),LOOKUP(Q336,Inputs!$J$6:$J$9,Inputs!$H$6:$H$9))),0),"" )</f>
        <v/>
      </c>
      <c r="H336" s="26">
        <f>IF($A336&lt;=Inputs!$B$13,IF(3&lt;=Inputs!$B$8,IF(Inputs!$B$12&gt;0,MAX(MIN(NORM.INV(RAND(),LOOKUP(R336,Inputs!$J$6:$J$9,Inputs!$G$6:$G$9),LOOKUP(R336,Inputs!$J$6:$J$9,Inputs!$H$6:$H$9)),Inputs!$B$12),-Inputs!$B$12),NORM.INV(RAND(),LOOKUP(R336,Inputs!$J$6:$J$9,Inputs!$G$6:$G$9),LOOKUP(R336,Inputs!$J$6:$J$9,Inputs!$H$6:$H$9))),0),"" )</f>
        <v/>
      </c>
      <c r="I336" s="26">
        <f>IF($A336&lt;=Inputs!$B$13,IF(4&lt;=Inputs!$B$8,IF(Inputs!$B$12&gt;0,MAX(MIN(NORM.INV(RAND(),LOOKUP(S336,Inputs!$J$6:$J$9,Inputs!$G$6:$G$9),LOOKUP(S336,Inputs!$J$6:$J$9,Inputs!$H$6:$H$9)),Inputs!$B$12),-Inputs!$B$12),NORM.INV(RAND(),LOOKUP(S336,Inputs!$J$6:$J$9,Inputs!$G$6:$G$9),LOOKUP(S336,Inputs!$J$6:$J$9,Inputs!$H$6:$H$9))),0),"" )</f>
        <v/>
      </c>
      <c r="J336" s="26">
        <f>IF($A336&lt;=Inputs!$B$13,IF(5&lt;=Inputs!$B$8,IF(Inputs!$B$12&gt;0,MAX(MIN(NORM.INV(RAND(),LOOKUP(T336,Inputs!$J$6:$J$9,Inputs!$G$6:$G$9),LOOKUP(T336,Inputs!$J$6:$J$9,Inputs!$H$6:$H$9)),Inputs!$B$12),-Inputs!$B$12),NORM.INV(RAND(),LOOKUP(T336,Inputs!$J$6:$J$9,Inputs!$G$6:$G$9),LOOKUP(T336,Inputs!$J$6:$J$9,Inputs!$H$6:$H$9))),0),"" )</f>
        <v/>
      </c>
      <c r="K336" s="26">
        <f>IF($A336&lt;=Inputs!$B$13,IF(6&lt;=Inputs!$B$8,IF(Inputs!$B$12&gt;0,MAX(MIN(NORM.INV(RAND(),LOOKUP(U336,Inputs!$J$6:$J$9,Inputs!$G$6:$G$9),LOOKUP(U336,Inputs!$J$6:$J$9,Inputs!$H$6:$H$9)),Inputs!$B$12),-Inputs!$B$12),NORM.INV(RAND(),LOOKUP(U336,Inputs!$J$6:$J$9,Inputs!$G$6:$G$9),LOOKUP(U336,Inputs!$J$6:$J$9,Inputs!$H$6:$H$9))),0),"" )</f>
        <v/>
      </c>
      <c r="L336" s="26">
        <f>IF($A336&lt;=Inputs!$B$13,IF(7&lt;=Inputs!$B$8,IF(Inputs!$B$12&gt;0,MAX(MIN(NORM.INV(RAND(),LOOKUP(V336,Inputs!$J$6:$J$9,Inputs!$G$6:$G$9),LOOKUP(V336,Inputs!$J$6:$J$9,Inputs!$H$6:$H$9)),Inputs!$B$12),-Inputs!$B$12),NORM.INV(RAND(),LOOKUP(V336,Inputs!$J$6:$J$9,Inputs!$G$6:$G$9),LOOKUP(V336,Inputs!$J$6:$J$9,Inputs!$H$6:$H$9))),0),"" )</f>
        <v/>
      </c>
      <c r="M336" s="26">
        <f>IF($A336&lt;=Inputs!$B$13,IF(8&lt;=Inputs!$B$8,IF(Inputs!$B$12&gt;0,MAX(MIN(NORM.INV(RAND(),LOOKUP(W336,Inputs!$J$6:$J$9,Inputs!$G$6:$G$9),LOOKUP(W336,Inputs!$J$6:$J$9,Inputs!$H$6:$H$9)),Inputs!$B$12),-Inputs!$B$12),NORM.INV(RAND(),LOOKUP(W336,Inputs!$J$6:$J$9,Inputs!$G$6:$G$9),LOOKUP(W336,Inputs!$J$6:$J$9,Inputs!$H$6:$H$9))),0),"" )</f>
        <v/>
      </c>
      <c r="N336" s="26">
        <f>IF($A336&lt;=Inputs!$B$13,IF(9&lt;=Inputs!$B$8,IF(Inputs!$B$12&gt;0,MAX(MIN(NORM.INV(RAND(),LOOKUP(X336,Inputs!$J$6:$J$9,Inputs!$G$6:$G$9),LOOKUP(X336,Inputs!$J$6:$J$9,Inputs!$H$6:$H$9)),Inputs!$B$12),-Inputs!$B$12),NORM.INV(RAND(),LOOKUP(X336,Inputs!$J$6:$J$9,Inputs!$G$6:$G$9),LOOKUP(X336,Inputs!$J$6:$J$9,Inputs!$H$6:$H$9))),0),"" )</f>
        <v/>
      </c>
      <c r="O336" s="26">
        <f>IF($A336&lt;=Inputs!$B$13,IF(10&lt;=Inputs!$B$8,IF(Inputs!$B$12&gt;0,MAX(MIN(NORM.INV(RAND(),LOOKUP(Y336,Inputs!$J$6:$J$9,Inputs!$G$6:$G$9),LOOKUP(Y336,Inputs!$J$6:$J$9,Inputs!$H$6:$H$9)),Inputs!$B$12),-Inputs!$B$12),NORM.INV(RAND(),LOOKUP(Y336,Inputs!$J$6:$J$9,Inputs!$G$6:$G$9),LOOKUP(Y336,Inputs!$J$6:$J$9,Inputs!$H$6:$H$9))),0),"" )</f>
        <v/>
      </c>
      <c r="P336" s="31">
        <f>IF($A336&lt;=Inputs!$B$13,RAND(),"")</f>
        <v/>
      </c>
      <c r="Q336" s="31">
        <f>IF($A336&lt;=Inputs!$B$13,RAND(),"")</f>
        <v/>
      </c>
      <c r="R336" s="31">
        <f>IF($A336&lt;=Inputs!$B$13,RAND(),"")</f>
        <v/>
      </c>
      <c r="S336" s="31">
        <f>IF($A336&lt;=Inputs!$B$13,RAND(),"")</f>
        <v/>
      </c>
      <c r="T336" s="31">
        <f>IF($A336&lt;=Inputs!$B$13,RAND(),"")</f>
        <v/>
      </c>
      <c r="U336" s="31">
        <f>IF($A336&lt;=Inputs!$B$13,RAND(),"")</f>
        <v/>
      </c>
      <c r="V336" s="31">
        <f>IF($A336&lt;=Inputs!$B$13,RAND(),"")</f>
        <v/>
      </c>
      <c r="W336" s="31">
        <f>IF($A336&lt;=Inputs!$B$13,RAND(),"")</f>
        <v/>
      </c>
      <c r="X336" s="31">
        <f>IF($A336&lt;=Inputs!$B$13,RAND(),"")</f>
        <v/>
      </c>
      <c r="Y336" s="31">
        <f>IF($A336&lt;=Inputs!$B$13,RAND(),"")</f>
        <v/>
      </c>
    </row>
    <row r="337">
      <c r="A337" t="n">
        <v>332</v>
      </c>
      <c r="B337" s="26">
        <f>IF($A337&lt;=Inputs!$B$13,IF(Inputs!$B$8&gt;0,SUM(F337:O337)/Inputs!$B$8,0),"")</f>
        <v/>
      </c>
      <c r="C337" s="27">
        <f>IF($A337&lt;=Inputs!$B$13,B337/100,"")</f>
        <v/>
      </c>
      <c r="D337" s="28">
        <f>IF($A337&lt;=Inputs!$B$13,C337*Inputs!$B$7,"")</f>
        <v/>
      </c>
      <c r="E337" s="29">
        <f>IF($A337&lt;=Inputs!$B$13,IF(D337&gt;0,1,0),"")</f>
        <v/>
      </c>
      <c r="F337" s="26">
        <f>IF($A337&lt;=Inputs!$B$13,IF(1&lt;=Inputs!$B$8,IF(Inputs!$B$12&gt;0,MAX(MIN(NORM.INV(RAND(),LOOKUP(P337,Inputs!$J$6:$J$9,Inputs!$G$6:$G$9),LOOKUP(P337,Inputs!$J$6:$J$9,Inputs!$H$6:$H$9)),Inputs!$B$12),-Inputs!$B$12),NORM.INV(RAND(),LOOKUP(P337,Inputs!$J$6:$J$9,Inputs!$G$6:$G$9),LOOKUP(P337,Inputs!$J$6:$J$9,Inputs!$H$6:$H$9))),0),"" )</f>
        <v/>
      </c>
      <c r="G337" s="26">
        <f>IF($A337&lt;=Inputs!$B$13,IF(2&lt;=Inputs!$B$8,IF(Inputs!$B$12&gt;0,MAX(MIN(NORM.INV(RAND(),LOOKUP(Q337,Inputs!$J$6:$J$9,Inputs!$G$6:$G$9),LOOKUP(Q337,Inputs!$J$6:$J$9,Inputs!$H$6:$H$9)),Inputs!$B$12),-Inputs!$B$12),NORM.INV(RAND(),LOOKUP(Q337,Inputs!$J$6:$J$9,Inputs!$G$6:$G$9),LOOKUP(Q337,Inputs!$J$6:$J$9,Inputs!$H$6:$H$9))),0),"" )</f>
        <v/>
      </c>
      <c r="H337" s="26">
        <f>IF($A337&lt;=Inputs!$B$13,IF(3&lt;=Inputs!$B$8,IF(Inputs!$B$12&gt;0,MAX(MIN(NORM.INV(RAND(),LOOKUP(R337,Inputs!$J$6:$J$9,Inputs!$G$6:$G$9),LOOKUP(R337,Inputs!$J$6:$J$9,Inputs!$H$6:$H$9)),Inputs!$B$12),-Inputs!$B$12),NORM.INV(RAND(),LOOKUP(R337,Inputs!$J$6:$J$9,Inputs!$G$6:$G$9),LOOKUP(R337,Inputs!$J$6:$J$9,Inputs!$H$6:$H$9))),0),"" )</f>
        <v/>
      </c>
      <c r="I337" s="26">
        <f>IF($A337&lt;=Inputs!$B$13,IF(4&lt;=Inputs!$B$8,IF(Inputs!$B$12&gt;0,MAX(MIN(NORM.INV(RAND(),LOOKUP(S337,Inputs!$J$6:$J$9,Inputs!$G$6:$G$9),LOOKUP(S337,Inputs!$J$6:$J$9,Inputs!$H$6:$H$9)),Inputs!$B$12),-Inputs!$B$12),NORM.INV(RAND(),LOOKUP(S337,Inputs!$J$6:$J$9,Inputs!$G$6:$G$9),LOOKUP(S337,Inputs!$J$6:$J$9,Inputs!$H$6:$H$9))),0),"" )</f>
        <v/>
      </c>
      <c r="J337" s="26">
        <f>IF($A337&lt;=Inputs!$B$13,IF(5&lt;=Inputs!$B$8,IF(Inputs!$B$12&gt;0,MAX(MIN(NORM.INV(RAND(),LOOKUP(T337,Inputs!$J$6:$J$9,Inputs!$G$6:$G$9),LOOKUP(T337,Inputs!$J$6:$J$9,Inputs!$H$6:$H$9)),Inputs!$B$12),-Inputs!$B$12),NORM.INV(RAND(),LOOKUP(T337,Inputs!$J$6:$J$9,Inputs!$G$6:$G$9),LOOKUP(T337,Inputs!$J$6:$J$9,Inputs!$H$6:$H$9))),0),"" )</f>
        <v/>
      </c>
      <c r="K337" s="26">
        <f>IF($A337&lt;=Inputs!$B$13,IF(6&lt;=Inputs!$B$8,IF(Inputs!$B$12&gt;0,MAX(MIN(NORM.INV(RAND(),LOOKUP(U337,Inputs!$J$6:$J$9,Inputs!$G$6:$G$9),LOOKUP(U337,Inputs!$J$6:$J$9,Inputs!$H$6:$H$9)),Inputs!$B$12),-Inputs!$B$12),NORM.INV(RAND(),LOOKUP(U337,Inputs!$J$6:$J$9,Inputs!$G$6:$G$9),LOOKUP(U337,Inputs!$J$6:$J$9,Inputs!$H$6:$H$9))),0),"" )</f>
        <v/>
      </c>
      <c r="L337" s="26">
        <f>IF($A337&lt;=Inputs!$B$13,IF(7&lt;=Inputs!$B$8,IF(Inputs!$B$12&gt;0,MAX(MIN(NORM.INV(RAND(),LOOKUP(V337,Inputs!$J$6:$J$9,Inputs!$G$6:$G$9),LOOKUP(V337,Inputs!$J$6:$J$9,Inputs!$H$6:$H$9)),Inputs!$B$12),-Inputs!$B$12),NORM.INV(RAND(),LOOKUP(V337,Inputs!$J$6:$J$9,Inputs!$G$6:$G$9),LOOKUP(V337,Inputs!$J$6:$J$9,Inputs!$H$6:$H$9))),0),"" )</f>
        <v/>
      </c>
      <c r="M337" s="26">
        <f>IF($A337&lt;=Inputs!$B$13,IF(8&lt;=Inputs!$B$8,IF(Inputs!$B$12&gt;0,MAX(MIN(NORM.INV(RAND(),LOOKUP(W337,Inputs!$J$6:$J$9,Inputs!$G$6:$G$9),LOOKUP(W337,Inputs!$J$6:$J$9,Inputs!$H$6:$H$9)),Inputs!$B$12),-Inputs!$B$12),NORM.INV(RAND(),LOOKUP(W337,Inputs!$J$6:$J$9,Inputs!$G$6:$G$9),LOOKUP(W337,Inputs!$J$6:$J$9,Inputs!$H$6:$H$9))),0),"" )</f>
        <v/>
      </c>
      <c r="N337" s="26">
        <f>IF($A337&lt;=Inputs!$B$13,IF(9&lt;=Inputs!$B$8,IF(Inputs!$B$12&gt;0,MAX(MIN(NORM.INV(RAND(),LOOKUP(X337,Inputs!$J$6:$J$9,Inputs!$G$6:$G$9),LOOKUP(X337,Inputs!$J$6:$J$9,Inputs!$H$6:$H$9)),Inputs!$B$12),-Inputs!$B$12),NORM.INV(RAND(),LOOKUP(X337,Inputs!$J$6:$J$9,Inputs!$G$6:$G$9),LOOKUP(X337,Inputs!$J$6:$J$9,Inputs!$H$6:$H$9))),0),"" )</f>
        <v/>
      </c>
      <c r="O337" s="26">
        <f>IF($A337&lt;=Inputs!$B$13,IF(10&lt;=Inputs!$B$8,IF(Inputs!$B$12&gt;0,MAX(MIN(NORM.INV(RAND(),LOOKUP(Y337,Inputs!$J$6:$J$9,Inputs!$G$6:$G$9),LOOKUP(Y337,Inputs!$J$6:$J$9,Inputs!$H$6:$H$9)),Inputs!$B$12),-Inputs!$B$12),NORM.INV(RAND(),LOOKUP(Y337,Inputs!$J$6:$J$9,Inputs!$G$6:$G$9),LOOKUP(Y337,Inputs!$J$6:$J$9,Inputs!$H$6:$H$9))),0),"" )</f>
        <v/>
      </c>
      <c r="P337" s="31">
        <f>IF($A337&lt;=Inputs!$B$13,RAND(),"")</f>
        <v/>
      </c>
      <c r="Q337" s="31">
        <f>IF($A337&lt;=Inputs!$B$13,RAND(),"")</f>
        <v/>
      </c>
      <c r="R337" s="31">
        <f>IF($A337&lt;=Inputs!$B$13,RAND(),"")</f>
        <v/>
      </c>
      <c r="S337" s="31">
        <f>IF($A337&lt;=Inputs!$B$13,RAND(),"")</f>
        <v/>
      </c>
      <c r="T337" s="31">
        <f>IF($A337&lt;=Inputs!$B$13,RAND(),"")</f>
        <v/>
      </c>
      <c r="U337" s="31">
        <f>IF($A337&lt;=Inputs!$B$13,RAND(),"")</f>
        <v/>
      </c>
      <c r="V337" s="31">
        <f>IF($A337&lt;=Inputs!$B$13,RAND(),"")</f>
        <v/>
      </c>
      <c r="W337" s="31">
        <f>IF($A337&lt;=Inputs!$B$13,RAND(),"")</f>
        <v/>
      </c>
      <c r="X337" s="31">
        <f>IF($A337&lt;=Inputs!$B$13,RAND(),"")</f>
        <v/>
      </c>
      <c r="Y337" s="31">
        <f>IF($A337&lt;=Inputs!$B$13,RAND(),"")</f>
        <v/>
      </c>
    </row>
    <row r="338">
      <c r="A338" t="n">
        <v>333</v>
      </c>
      <c r="B338" s="26">
        <f>IF($A338&lt;=Inputs!$B$13,IF(Inputs!$B$8&gt;0,SUM(F338:O338)/Inputs!$B$8,0),"")</f>
        <v/>
      </c>
      <c r="C338" s="27">
        <f>IF($A338&lt;=Inputs!$B$13,B338/100,"")</f>
        <v/>
      </c>
      <c r="D338" s="28">
        <f>IF($A338&lt;=Inputs!$B$13,C338*Inputs!$B$7,"")</f>
        <v/>
      </c>
      <c r="E338" s="29">
        <f>IF($A338&lt;=Inputs!$B$13,IF(D338&gt;0,1,0),"")</f>
        <v/>
      </c>
      <c r="F338" s="26">
        <f>IF($A338&lt;=Inputs!$B$13,IF(1&lt;=Inputs!$B$8,IF(Inputs!$B$12&gt;0,MAX(MIN(NORM.INV(RAND(),LOOKUP(P338,Inputs!$J$6:$J$9,Inputs!$G$6:$G$9),LOOKUP(P338,Inputs!$J$6:$J$9,Inputs!$H$6:$H$9)),Inputs!$B$12),-Inputs!$B$12),NORM.INV(RAND(),LOOKUP(P338,Inputs!$J$6:$J$9,Inputs!$G$6:$G$9),LOOKUP(P338,Inputs!$J$6:$J$9,Inputs!$H$6:$H$9))),0),"" )</f>
        <v/>
      </c>
      <c r="G338" s="26">
        <f>IF($A338&lt;=Inputs!$B$13,IF(2&lt;=Inputs!$B$8,IF(Inputs!$B$12&gt;0,MAX(MIN(NORM.INV(RAND(),LOOKUP(Q338,Inputs!$J$6:$J$9,Inputs!$G$6:$G$9),LOOKUP(Q338,Inputs!$J$6:$J$9,Inputs!$H$6:$H$9)),Inputs!$B$12),-Inputs!$B$12),NORM.INV(RAND(),LOOKUP(Q338,Inputs!$J$6:$J$9,Inputs!$G$6:$G$9),LOOKUP(Q338,Inputs!$J$6:$J$9,Inputs!$H$6:$H$9))),0),"" )</f>
        <v/>
      </c>
      <c r="H338" s="26">
        <f>IF($A338&lt;=Inputs!$B$13,IF(3&lt;=Inputs!$B$8,IF(Inputs!$B$12&gt;0,MAX(MIN(NORM.INV(RAND(),LOOKUP(R338,Inputs!$J$6:$J$9,Inputs!$G$6:$G$9),LOOKUP(R338,Inputs!$J$6:$J$9,Inputs!$H$6:$H$9)),Inputs!$B$12),-Inputs!$B$12),NORM.INV(RAND(),LOOKUP(R338,Inputs!$J$6:$J$9,Inputs!$G$6:$G$9),LOOKUP(R338,Inputs!$J$6:$J$9,Inputs!$H$6:$H$9))),0),"" )</f>
        <v/>
      </c>
      <c r="I338" s="26">
        <f>IF($A338&lt;=Inputs!$B$13,IF(4&lt;=Inputs!$B$8,IF(Inputs!$B$12&gt;0,MAX(MIN(NORM.INV(RAND(),LOOKUP(S338,Inputs!$J$6:$J$9,Inputs!$G$6:$G$9),LOOKUP(S338,Inputs!$J$6:$J$9,Inputs!$H$6:$H$9)),Inputs!$B$12),-Inputs!$B$12),NORM.INV(RAND(),LOOKUP(S338,Inputs!$J$6:$J$9,Inputs!$G$6:$G$9),LOOKUP(S338,Inputs!$J$6:$J$9,Inputs!$H$6:$H$9))),0),"" )</f>
        <v/>
      </c>
      <c r="J338" s="26">
        <f>IF($A338&lt;=Inputs!$B$13,IF(5&lt;=Inputs!$B$8,IF(Inputs!$B$12&gt;0,MAX(MIN(NORM.INV(RAND(),LOOKUP(T338,Inputs!$J$6:$J$9,Inputs!$G$6:$G$9),LOOKUP(T338,Inputs!$J$6:$J$9,Inputs!$H$6:$H$9)),Inputs!$B$12),-Inputs!$B$12),NORM.INV(RAND(),LOOKUP(T338,Inputs!$J$6:$J$9,Inputs!$G$6:$G$9),LOOKUP(T338,Inputs!$J$6:$J$9,Inputs!$H$6:$H$9))),0),"" )</f>
        <v/>
      </c>
      <c r="K338" s="26">
        <f>IF($A338&lt;=Inputs!$B$13,IF(6&lt;=Inputs!$B$8,IF(Inputs!$B$12&gt;0,MAX(MIN(NORM.INV(RAND(),LOOKUP(U338,Inputs!$J$6:$J$9,Inputs!$G$6:$G$9),LOOKUP(U338,Inputs!$J$6:$J$9,Inputs!$H$6:$H$9)),Inputs!$B$12),-Inputs!$B$12),NORM.INV(RAND(),LOOKUP(U338,Inputs!$J$6:$J$9,Inputs!$G$6:$G$9),LOOKUP(U338,Inputs!$J$6:$J$9,Inputs!$H$6:$H$9))),0),"" )</f>
        <v/>
      </c>
      <c r="L338" s="26">
        <f>IF($A338&lt;=Inputs!$B$13,IF(7&lt;=Inputs!$B$8,IF(Inputs!$B$12&gt;0,MAX(MIN(NORM.INV(RAND(),LOOKUP(V338,Inputs!$J$6:$J$9,Inputs!$G$6:$G$9),LOOKUP(V338,Inputs!$J$6:$J$9,Inputs!$H$6:$H$9)),Inputs!$B$12),-Inputs!$B$12),NORM.INV(RAND(),LOOKUP(V338,Inputs!$J$6:$J$9,Inputs!$G$6:$G$9),LOOKUP(V338,Inputs!$J$6:$J$9,Inputs!$H$6:$H$9))),0),"" )</f>
        <v/>
      </c>
      <c r="M338" s="26">
        <f>IF($A338&lt;=Inputs!$B$13,IF(8&lt;=Inputs!$B$8,IF(Inputs!$B$12&gt;0,MAX(MIN(NORM.INV(RAND(),LOOKUP(W338,Inputs!$J$6:$J$9,Inputs!$G$6:$G$9),LOOKUP(W338,Inputs!$J$6:$J$9,Inputs!$H$6:$H$9)),Inputs!$B$12),-Inputs!$B$12),NORM.INV(RAND(),LOOKUP(W338,Inputs!$J$6:$J$9,Inputs!$G$6:$G$9),LOOKUP(W338,Inputs!$J$6:$J$9,Inputs!$H$6:$H$9))),0),"" )</f>
        <v/>
      </c>
      <c r="N338" s="26">
        <f>IF($A338&lt;=Inputs!$B$13,IF(9&lt;=Inputs!$B$8,IF(Inputs!$B$12&gt;0,MAX(MIN(NORM.INV(RAND(),LOOKUP(X338,Inputs!$J$6:$J$9,Inputs!$G$6:$G$9),LOOKUP(X338,Inputs!$J$6:$J$9,Inputs!$H$6:$H$9)),Inputs!$B$12),-Inputs!$B$12),NORM.INV(RAND(),LOOKUP(X338,Inputs!$J$6:$J$9,Inputs!$G$6:$G$9),LOOKUP(X338,Inputs!$J$6:$J$9,Inputs!$H$6:$H$9))),0),"" )</f>
        <v/>
      </c>
      <c r="O338" s="26">
        <f>IF($A338&lt;=Inputs!$B$13,IF(10&lt;=Inputs!$B$8,IF(Inputs!$B$12&gt;0,MAX(MIN(NORM.INV(RAND(),LOOKUP(Y338,Inputs!$J$6:$J$9,Inputs!$G$6:$G$9),LOOKUP(Y338,Inputs!$J$6:$J$9,Inputs!$H$6:$H$9)),Inputs!$B$12),-Inputs!$B$12),NORM.INV(RAND(),LOOKUP(Y338,Inputs!$J$6:$J$9,Inputs!$G$6:$G$9),LOOKUP(Y338,Inputs!$J$6:$J$9,Inputs!$H$6:$H$9))),0),"" )</f>
        <v/>
      </c>
      <c r="P338" s="31">
        <f>IF($A338&lt;=Inputs!$B$13,RAND(),"")</f>
        <v/>
      </c>
      <c r="Q338" s="31">
        <f>IF($A338&lt;=Inputs!$B$13,RAND(),"")</f>
        <v/>
      </c>
      <c r="R338" s="31">
        <f>IF($A338&lt;=Inputs!$B$13,RAND(),"")</f>
        <v/>
      </c>
      <c r="S338" s="31">
        <f>IF($A338&lt;=Inputs!$B$13,RAND(),"")</f>
        <v/>
      </c>
      <c r="T338" s="31">
        <f>IF($A338&lt;=Inputs!$B$13,RAND(),"")</f>
        <v/>
      </c>
      <c r="U338" s="31">
        <f>IF($A338&lt;=Inputs!$B$13,RAND(),"")</f>
        <v/>
      </c>
      <c r="V338" s="31">
        <f>IF($A338&lt;=Inputs!$B$13,RAND(),"")</f>
        <v/>
      </c>
      <c r="W338" s="31">
        <f>IF($A338&lt;=Inputs!$B$13,RAND(),"")</f>
        <v/>
      </c>
      <c r="X338" s="31">
        <f>IF($A338&lt;=Inputs!$B$13,RAND(),"")</f>
        <v/>
      </c>
      <c r="Y338" s="31">
        <f>IF($A338&lt;=Inputs!$B$13,RAND(),"")</f>
        <v/>
      </c>
    </row>
    <row r="339">
      <c r="A339" t="n">
        <v>334</v>
      </c>
      <c r="B339" s="26">
        <f>IF($A339&lt;=Inputs!$B$13,IF(Inputs!$B$8&gt;0,SUM(F339:O339)/Inputs!$B$8,0),"")</f>
        <v/>
      </c>
      <c r="C339" s="27">
        <f>IF($A339&lt;=Inputs!$B$13,B339/100,"")</f>
        <v/>
      </c>
      <c r="D339" s="28">
        <f>IF($A339&lt;=Inputs!$B$13,C339*Inputs!$B$7,"")</f>
        <v/>
      </c>
      <c r="E339" s="29">
        <f>IF($A339&lt;=Inputs!$B$13,IF(D339&gt;0,1,0),"")</f>
        <v/>
      </c>
      <c r="F339" s="26">
        <f>IF($A339&lt;=Inputs!$B$13,IF(1&lt;=Inputs!$B$8,IF(Inputs!$B$12&gt;0,MAX(MIN(NORM.INV(RAND(),LOOKUP(P339,Inputs!$J$6:$J$9,Inputs!$G$6:$G$9),LOOKUP(P339,Inputs!$J$6:$J$9,Inputs!$H$6:$H$9)),Inputs!$B$12),-Inputs!$B$12),NORM.INV(RAND(),LOOKUP(P339,Inputs!$J$6:$J$9,Inputs!$G$6:$G$9),LOOKUP(P339,Inputs!$J$6:$J$9,Inputs!$H$6:$H$9))),0),"" )</f>
        <v/>
      </c>
      <c r="G339" s="26">
        <f>IF($A339&lt;=Inputs!$B$13,IF(2&lt;=Inputs!$B$8,IF(Inputs!$B$12&gt;0,MAX(MIN(NORM.INV(RAND(),LOOKUP(Q339,Inputs!$J$6:$J$9,Inputs!$G$6:$G$9),LOOKUP(Q339,Inputs!$J$6:$J$9,Inputs!$H$6:$H$9)),Inputs!$B$12),-Inputs!$B$12),NORM.INV(RAND(),LOOKUP(Q339,Inputs!$J$6:$J$9,Inputs!$G$6:$G$9),LOOKUP(Q339,Inputs!$J$6:$J$9,Inputs!$H$6:$H$9))),0),"" )</f>
        <v/>
      </c>
      <c r="H339" s="26">
        <f>IF($A339&lt;=Inputs!$B$13,IF(3&lt;=Inputs!$B$8,IF(Inputs!$B$12&gt;0,MAX(MIN(NORM.INV(RAND(),LOOKUP(R339,Inputs!$J$6:$J$9,Inputs!$G$6:$G$9),LOOKUP(R339,Inputs!$J$6:$J$9,Inputs!$H$6:$H$9)),Inputs!$B$12),-Inputs!$B$12),NORM.INV(RAND(),LOOKUP(R339,Inputs!$J$6:$J$9,Inputs!$G$6:$G$9),LOOKUP(R339,Inputs!$J$6:$J$9,Inputs!$H$6:$H$9))),0),"" )</f>
        <v/>
      </c>
      <c r="I339" s="26">
        <f>IF($A339&lt;=Inputs!$B$13,IF(4&lt;=Inputs!$B$8,IF(Inputs!$B$12&gt;0,MAX(MIN(NORM.INV(RAND(),LOOKUP(S339,Inputs!$J$6:$J$9,Inputs!$G$6:$G$9),LOOKUP(S339,Inputs!$J$6:$J$9,Inputs!$H$6:$H$9)),Inputs!$B$12),-Inputs!$B$12),NORM.INV(RAND(),LOOKUP(S339,Inputs!$J$6:$J$9,Inputs!$G$6:$G$9),LOOKUP(S339,Inputs!$J$6:$J$9,Inputs!$H$6:$H$9))),0),"" )</f>
        <v/>
      </c>
      <c r="J339" s="26">
        <f>IF($A339&lt;=Inputs!$B$13,IF(5&lt;=Inputs!$B$8,IF(Inputs!$B$12&gt;0,MAX(MIN(NORM.INV(RAND(),LOOKUP(T339,Inputs!$J$6:$J$9,Inputs!$G$6:$G$9),LOOKUP(T339,Inputs!$J$6:$J$9,Inputs!$H$6:$H$9)),Inputs!$B$12),-Inputs!$B$12),NORM.INV(RAND(),LOOKUP(T339,Inputs!$J$6:$J$9,Inputs!$G$6:$G$9),LOOKUP(T339,Inputs!$J$6:$J$9,Inputs!$H$6:$H$9))),0),"" )</f>
        <v/>
      </c>
      <c r="K339" s="26">
        <f>IF($A339&lt;=Inputs!$B$13,IF(6&lt;=Inputs!$B$8,IF(Inputs!$B$12&gt;0,MAX(MIN(NORM.INV(RAND(),LOOKUP(U339,Inputs!$J$6:$J$9,Inputs!$G$6:$G$9),LOOKUP(U339,Inputs!$J$6:$J$9,Inputs!$H$6:$H$9)),Inputs!$B$12),-Inputs!$B$12),NORM.INV(RAND(),LOOKUP(U339,Inputs!$J$6:$J$9,Inputs!$G$6:$G$9),LOOKUP(U339,Inputs!$J$6:$J$9,Inputs!$H$6:$H$9))),0),"" )</f>
        <v/>
      </c>
      <c r="L339" s="26">
        <f>IF($A339&lt;=Inputs!$B$13,IF(7&lt;=Inputs!$B$8,IF(Inputs!$B$12&gt;0,MAX(MIN(NORM.INV(RAND(),LOOKUP(V339,Inputs!$J$6:$J$9,Inputs!$G$6:$G$9),LOOKUP(V339,Inputs!$J$6:$J$9,Inputs!$H$6:$H$9)),Inputs!$B$12),-Inputs!$B$12),NORM.INV(RAND(),LOOKUP(V339,Inputs!$J$6:$J$9,Inputs!$G$6:$G$9),LOOKUP(V339,Inputs!$J$6:$J$9,Inputs!$H$6:$H$9))),0),"" )</f>
        <v/>
      </c>
      <c r="M339" s="26">
        <f>IF($A339&lt;=Inputs!$B$13,IF(8&lt;=Inputs!$B$8,IF(Inputs!$B$12&gt;0,MAX(MIN(NORM.INV(RAND(),LOOKUP(W339,Inputs!$J$6:$J$9,Inputs!$G$6:$G$9),LOOKUP(W339,Inputs!$J$6:$J$9,Inputs!$H$6:$H$9)),Inputs!$B$12),-Inputs!$B$12),NORM.INV(RAND(),LOOKUP(W339,Inputs!$J$6:$J$9,Inputs!$G$6:$G$9),LOOKUP(W339,Inputs!$J$6:$J$9,Inputs!$H$6:$H$9))),0),"" )</f>
        <v/>
      </c>
      <c r="N339" s="26">
        <f>IF($A339&lt;=Inputs!$B$13,IF(9&lt;=Inputs!$B$8,IF(Inputs!$B$12&gt;0,MAX(MIN(NORM.INV(RAND(),LOOKUP(X339,Inputs!$J$6:$J$9,Inputs!$G$6:$G$9),LOOKUP(X339,Inputs!$J$6:$J$9,Inputs!$H$6:$H$9)),Inputs!$B$12),-Inputs!$B$12),NORM.INV(RAND(),LOOKUP(X339,Inputs!$J$6:$J$9,Inputs!$G$6:$G$9),LOOKUP(X339,Inputs!$J$6:$J$9,Inputs!$H$6:$H$9))),0),"" )</f>
        <v/>
      </c>
      <c r="O339" s="26">
        <f>IF($A339&lt;=Inputs!$B$13,IF(10&lt;=Inputs!$B$8,IF(Inputs!$B$12&gt;0,MAX(MIN(NORM.INV(RAND(),LOOKUP(Y339,Inputs!$J$6:$J$9,Inputs!$G$6:$G$9),LOOKUP(Y339,Inputs!$J$6:$J$9,Inputs!$H$6:$H$9)),Inputs!$B$12),-Inputs!$B$12),NORM.INV(RAND(),LOOKUP(Y339,Inputs!$J$6:$J$9,Inputs!$G$6:$G$9),LOOKUP(Y339,Inputs!$J$6:$J$9,Inputs!$H$6:$H$9))),0),"" )</f>
        <v/>
      </c>
      <c r="P339" s="31">
        <f>IF($A339&lt;=Inputs!$B$13,RAND(),"")</f>
        <v/>
      </c>
      <c r="Q339" s="31">
        <f>IF($A339&lt;=Inputs!$B$13,RAND(),"")</f>
        <v/>
      </c>
      <c r="R339" s="31">
        <f>IF($A339&lt;=Inputs!$B$13,RAND(),"")</f>
        <v/>
      </c>
      <c r="S339" s="31">
        <f>IF($A339&lt;=Inputs!$B$13,RAND(),"")</f>
        <v/>
      </c>
      <c r="T339" s="31">
        <f>IF($A339&lt;=Inputs!$B$13,RAND(),"")</f>
        <v/>
      </c>
      <c r="U339" s="31">
        <f>IF($A339&lt;=Inputs!$B$13,RAND(),"")</f>
        <v/>
      </c>
      <c r="V339" s="31">
        <f>IF($A339&lt;=Inputs!$B$13,RAND(),"")</f>
        <v/>
      </c>
      <c r="W339" s="31">
        <f>IF($A339&lt;=Inputs!$B$13,RAND(),"")</f>
        <v/>
      </c>
      <c r="X339" s="31">
        <f>IF($A339&lt;=Inputs!$B$13,RAND(),"")</f>
        <v/>
      </c>
      <c r="Y339" s="31">
        <f>IF($A339&lt;=Inputs!$B$13,RAND(),"")</f>
        <v/>
      </c>
    </row>
    <row r="340">
      <c r="A340" t="n">
        <v>335</v>
      </c>
      <c r="B340" s="26">
        <f>IF($A340&lt;=Inputs!$B$13,IF(Inputs!$B$8&gt;0,SUM(F340:O340)/Inputs!$B$8,0),"")</f>
        <v/>
      </c>
      <c r="C340" s="27">
        <f>IF($A340&lt;=Inputs!$B$13,B340/100,"")</f>
        <v/>
      </c>
      <c r="D340" s="28">
        <f>IF($A340&lt;=Inputs!$B$13,C340*Inputs!$B$7,"")</f>
        <v/>
      </c>
      <c r="E340" s="29">
        <f>IF($A340&lt;=Inputs!$B$13,IF(D340&gt;0,1,0),"")</f>
        <v/>
      </c>
      <c r="F340" s="26">
        <f>IF($A340&lt;=Inputs!$B$13,IF(1&lt;=Inputs!$B$8,IF(Inputs!$B$12&gt;0,MAX(MIN(NORM.INV(RAND(),LOOKUP(P340,Inputs!$J$6:$J$9,Inputs!$G$6:$G$9),LOOKUP(P340,Inputs!$J$6:$J$9,Inputs!$H$6:$H$9)),Inputs!$B$12),-Inputs!$B$12),NORM.INV(RAND(),LOOKUP(P340,Inputs!$J$6:$J$9,Inputs!$G$6:$G$9),LOOKUP(P340,Inputs!$J$6:$J$9,Inputs!$H$6:$H$9))),0),"" )</f>
        <v/>
      </c>
      <c r="G340" s="26">
        <f>IF($A340&lt;=Inputs!$B$13,IF(2&lt;=Inputs!$B$8,IF(Inputs!$B$12&gt;0,MAX(MIN(NORM.INV(RAND(),LOOKUP(Q340,Inputs!$J$6:$J$9,Inputs!$G$6:$G$9),LOOKUP(Q340,Inputs!$J$6:$J$9,Inputs!$H$6:$H$9)),Inputs!$B$12),-Inputs!$B$12),NORM.INV(RAND(),LOOKUP(Q340,Inputs!$J$6:$J$9,Inputs!$G$6:$G$9),LOOKUP(Q340,Inputs!$J$6:$J$9,Inputs!$H$6:$H$9))),0),"" )</f>
        <v/>
      </c>
      <c r="H340" s="26">
        <f>IF($A340&lt;=Inputs!$B$13,IF(3&lt;=Inputs!$B$8,IF(Inputs!$B$12&gt;0,MAX(MIN(NORM.INV(RAND(),LOOKUP(R340,Inputs!$J$6:$J$9,Inputs!$G$6:$G$9),LOOKUP(R340,Inputs!$J$6:$J$9,Inputs!$H$6:$H$9)),Inputs!$B$12),-Inputs!$B$12),NORM.INV(RAND(),LOOKUP(R340,Inputs!$J$6:$J$9,Inputs!$G$6:$G$9),LOOKUP(R340,Inputs!$J$6:$J$9,Inputs!$H$6:$H$9))),0),"" )</f>
        <v/>
      </c>
      <c r="I340" s="26">
        <f>IF($A340&lt;=Inputs!$B$13,IF(4&lt;=Inputs!$B$8,IF(Inputs!$B$12&gt;0,MAX(MIN(NORM.INV(RAND(),LOOKUP(S340,Inputs!$J$6:$J$9,Inputs!$G$6:$G$9),LOOKUP(S340,Inputs!$J$6:$J$9,Inputs!$H$6:$H$9)),Inputs!$B$12),-Inputs!$B$12),NORM.INV(RAND(),LOOKUP(S340,Inputs!$J$6:$J$9,Inputs!$G$6:$G$9),LOOKUP(S340,Inputs!$J$6:$J$9,Inputs!$H$6:$H$9))),0),"" )</f>
        <v/>
      </c>
      <c r="J340" s="26">
        <f>IF($A340&lt;=Inputs!$B$13,IF(5&lt;=Inputs!$B$8,IF(Inputs!$B$12&gt;0,MAX(MIN(NORM.INV(RAND(),LOOKUP(T340,Inputs!$J$6:$J$9,Inputs!$G$6:$G$9),LOOKUP(T340,Inputs!$J$6:$J$9,Inputs!$H$6:$H$9)),Inputs!$B$12),-Inputs!$B$12),NORM.INV(RAND(),LOOKUP(T340,Inputs!$J$6:$J$9,Inputs!$G$6:$G$9),LOOKUP(T340,Inputs!$J$6:$J$9,Inputs!$H$6:$H$9))),0),"" )</f>
        <v/>
      </c>
      <c r="K340" s="26">
        <f>IF($A340&lt;=Inputs!$B$13,IF(6&lt;=Inputs!$B$8,IF(Inputs!$B$12&gt;0,MAX(MIN(NORM.INV(RAND(),LOOKUP(U340,Inputs!$J$6:$J$9,Inputs!$G$6:$G$9),LOOKUP(U340,Inputs!$J$6:$J$9,Inputs!$H$6:$H$9)),Inputs!$B$12),-Inputs!$B$12),NORM.INV(RAND(),LOOKUP(U340,Inputs!$J$6:$J$9,Inputs!$G$6:$G$9),LOOKUP(U340,Inputs!$J$6:$J$9,Inputs!$H$6:$H$9))),0),"" )</f>
        <v/>
      </c>
      <c r="L340" s="26">
        <f>IF($A340&lt;=Inputs!$B$13,IF(7&lt;=Inputs!$B$8,IF(Inputs!$B$12&gt;0,MAX(MIN(NORM.INV(RAND(),LOOKUP(V340,Inputs!$J$6:$J$9,Inputs!$G$6:$G$9),LOOKUP(V340,Inputs!$J$6:$J$9,Inputs!$H$6:$H$9)),Inputs!$B$12),-Inputs!$B$12),NORM.INV(RAND(),LOOKUP(V340,Inputs!$J$6:$J$9,Inputs!$G$6:$G$9),LOOKUP(V340,Inputs!$J$6:$J$9,Inputs!$H$6:$H$9))),0),"" )</f>
        <v/>
      </c>
      <c r="M340" s="26">
        <f>IF($A340&lt;=Inputs!$B$13,IF(8&lt;=Inputs!$B$8,IF(Inputs!$B$12&gt;0,MAX(MIN(NORM.INV(RAND(),LOOKUP(W340,Inputs!$J$6:$J$9,Inputs!$G$6:$G$9),LOOKUP(W340,Inputs!$J$6:$J$9,Inputs!$H$6:$H$9)),Inputs!$B$12),-Inputs!$B$12),NORM.INV(RAND(),LOOKUP(W340,Inputs!$J$6:$J$9,Inputs!$G$6:$G$9),LOOKUP(W340,Inputs!$J$6:$J$9,Inputs!$H$6:$H$9))),0),"" )</f>
        <v/>
      </c>
      <c r="N340" s="26">
        <f>IF($A340&lt;=Inputs!$B$13,IF(9&lt;=Inputs!$B$8,IF(Inputs!$B$12&gt;0,MAX(MIN(NORM.INV(RAND(),LOOKUP(X340,Inputs!$J$6:$J$9,Inputs!$G$6:$G$9),LOOKUP(X340,Inputs!$J$6:$J$9,Inputs!$H$6:$H$9)),Inputs!$B$12),-Inputs!$B$12),NORM.INV(RAND(),LOOKUP(X340,Inputs!$J$6:$J$9,Inputs!$G$6:$G$9),LOOKUP(X340,Inputs!$J$6:$J$9,Inputs!$H$6:$H$9))),0),"" )</f>
        <v/>
      </c>
      <c r="O340" s="26">
        <f>IF($A340&lt;=Inputs!$B$13,IF(10&lt;=Inputs!$B$8,IF(Inputs!$B$12&gt;0,MAX(MIN(NORM.INV(RAND(),LOOKUP(Y340,Inputs!$J$6:$J$9,Inputs!$G$6:$G$9),LOOKUP(Y340,Inputs!$J$6:$J$9,Inputs!$H$6:$H$9)),Inputs!$B$12),-Inputs!$B$12),NORM.INV(RAND(),LOOKUP(Y340,Inputs!$J$6:$J$9,Inputs!$G$6:$G$9),LOOKUP(Y340,Inputs!$J$6:$J$9,Inputs!$H$6:$H$9))),0),"" )</f>
        <v/>
      </c>
      <c r="P340" s="31">
        <f>IF($A340&lt;=Inputs!$B$13,RAND(),"")</f>
        <v/>
      </c>
      <c r="Q340" s="31">
        <f>IF($A340&lt;=Inputs!$B$13,RAND(),"")</f>
        <v/>
      </c>
      <c r="R340" s="31">
        <f>IF($A340&lt;=Inputs!$B$13,RAND(),"")</f>
        <v/>
      </c>
      <c r="S340" s="31">
        <f>IF($A340&lt;=Inputs!$B$13,RAND(),"")</f>
        <v/>
      </c>
      <c r="T340" s="31">
        <f>IF($A340&lt;=Inputs!$B$13,RAND(),"")</f>
        <v/>
      </c>
      <c r="U340" s="31">
        <f>IF($A340&lt;=Inputs!$B$13,RAND(),"")</f>
        <v/>
      </c>
      <c r="V340" s="31">
        <f>IF($A340&lt;=Inputs!$B$13,RAND(),"")</f>
        <v/>
      </c>
      <c r="W340" s="31">
        <f>IF($A340&lt;=Inputs!$B$13,RAND(),"")</f>
        <v/>
      </c>
      <c r="X340" s="31">
        <f>IF($A340&lt;=Inputs!$B$13,RAND(),"")</f>
        <v/>
      </c>
      <c r="Y340" s="31">
        <f>IF($A340&lt;=Inputs!$B$13,RAND(),"")</f>
        <v/>
      </c>
    </row>
    <row r="341">
      <c r="A341" t="n">
        <v>336</v>
      </c>
      <c r="B341" s="26">
        <f>IF($A341&lt;=Inputs!$B$13,IF(Inputs!$B$8&gt;0,SUM(F341:O341)/Inputs!$B$8,0),"")</f>
        <v/>
      </c>
      <c r="C341" s="27">
        <f>IF($A341&lt;=Inputs!$B$13,B341/100,"")</f>
        <v/>
      </c>
      <c r="D341" s="28">
        <f>IF($A341&lt;=Inputs!$B$13,C341*Inputs!$B$7,"")</f>
        <v/>
      </c>
      <c r="E341" s="29">
        <f>IF($A341&lt;=Inputs!$B$13,IF(D341&gt;0,1,0),"")</f>
        <v/>
      </c>
      <c r="F341" s="26">
        <f>IF($A341&lt;=Inputs!$B$13,IF(1&lt;=Inputs!$B$8,IF(Inputs!$B$12&gt;0,MAX(MIN(NORM.INV(RAND(),LOOKUP(P341,Inputs!$J$6:$J$9,Inputs!$G$6:$G$9),LOOKUP(P341,Inputs!$J$6:$J$9,Inputs!$H$6:$H$9)),Inputs!$B$12),-Inputs!$B$12),NORM.INV(RAND(),LOOKUP(P341,Inputs!$J$6:$J$9,Inputs!$G$6:$G$9),LOOKUP(P341,Inputs!$J$6:$J$9,Inputs!$H$6:$H$9))),0),"" )</f>
        <v/>
      </c>
      <c r="G341" s="26">
        <f>IF($A341&lt;=Inputs!$B$13,IF(2&lt;=Inputs!$B$8,IF(Inputs!$B$12&gt;0,MAX(MIN(NORM.INV(RAND(),LOOKUP(Q341,Inputs!$J$6:$J$9,Inputs!$G$6:$G$9),LOOKUP(Q341,Inputs!$J$6:$J$9,Inputs!$H$6:$H$9)),Inputs!$B$12),-Inputs!$B$12),NORM.INV(RAND(),LOOKUP(Q341,Inputs!$J$6:$J$9,Inputs!$G$6:$G$9),LOOKUP(Q341,Inputs!$J$6:$J$9,Inputs!$H$6:$H$9))),0),"" )</f>
        <v/>
      </c>
      <c r="H341" s="26">
        <f>IF($A341&lt;=Inputs!$B$13,IF(3&lt;=Inputs!$B$8,IF(Inputs!$B$12&gt;0,MAX(MIN(NORM.INV(RAND(),LOOKUP(R341,Inputs!$J$6:$J$9,Inputs!$G$6:$G$9),LOOKUP(R341,Inputs!$J$6:$J$9,Inputs!$H$6:$H$9)),Inputs!$B$12),-Inputs!$B$12),NORM.INV(RAND(),LOOKUP(R341,Inputs!$J$6:$J$9,Inputs!$G$6:$G$9),LOOKUP(R341,Inputs!$J$6:$J$9,Inputs!$H$6:$H$9))),0),"" )</f>
        <v/>
      </c>
      <c r="I341" s="26">
        <f>IF($A341&lt;=Inputs!$B$13,IF(4&lt;=Inputs!$B$8,IF(Inputs!$B$12&gt;0,MAX(MIN(NORM.INV(RAND(),LOOKUP(S341,Inputs!$J$6:$J$9,Inputs!$G$6:$G$9),LOOKUP(S341,Inputs!$J$6:$J$9,Inputs!$H$6:$H$9)),Inputs!$B$12),-Inputs!$B$12),NORM.INV(RAND(),LOOKUP(S341,Inputs!$J$6:$J$9,Inputs!$G$6:$G$9),LOOKUP(S341,Inputs!$J$6:$J$9,Inputs!$H$6:$H$9))),0),"" )</f>
        <v/>
      </c>
      <c r="J341" s="26">
        <f>IF($A341&lt;=Inputs!$B$13,IF(5&lt;=Inputs!$B$8,IF(Inputs!$B$12&gt;0,MAX(MIN(NORM.INV(RAND(),LOOKUP(T341,Inputs!$J$6:$J$9,Inputs!$G$6:$G$9),LOOKUP(T341,Inputs!$J$6:$J$9,Inputs!$H$6:$H$9)),Inputs!$B$12),-Inputs!$B$12),NORM.INV(RAND(),LOOKUP(T341,Inputs!$J$6:$J$9,Inputs!$G$6:$G$9),LOOKUP(T341,Inputs!$J$6:$J$9,Inputs!$H$6:$H$9))),0),"" )</f>
        <v/>
      </c>
      <c r="K341" s="26">
        <f>IF($A341&lt;=Inputs!$B$13,IF(6&lt;=Inputs!$B$8,IF(Inputs!$B$12&gt;0,MAX(MIN(NORM.INV(RAND(),LOOKUP(U341,Inputs!$J$6:$J$9,Inputs!$G$6:$G$9),LOOKUP(U341,Inputs!$J$6:$J$9,Inputs!$H$6:$H$9)),Inputs!$B$12),-Inputs!$B$12),NORM.INV(RAND(),LOOKUP(U341,Inputs!$J$6:$J$9,Inputs!$G$6:$G$9),LOOKUP(U341,Inputs!$J$6:$J$9,Inputs!$H$6:$H$9))),0),"" )</f>
        <v/>
      </c>
      <c r="L341" s="26">
        <f>IF($A341&lt;=Inputs!$B$13,IF(7&lt;=Inputs!$B$8,IF(Inputs!$B$12&gt;0,MAX(MIN(NORM.INV(RAND(),LOOKUP(V341,Inputs!$J$6:$J$9,Inputs!$G$6:$G$9),LOOKUP(V341,Inputs!$J$6:$J$9,Inputs!$H$6:$H$9)),Inputs!$B$12),-Inputs!$B$12),NORM.INV(RAND(),LOOKUP(V341,Inputs!$J$6:$J$9,Inputs!$G$6:$G$9),LOOKUP(V341,Inputs!$J$6:$J$9,Inputs!$H$6:$H$9))),0),"" )</f>
        <v/>
      </c>
      <c r="M341" s="26">
        <f>IF($A341&lt;=Inputs!$B$13,IF(8&lt;=Inputs!$B$8,IF(Inputs!$B$12&gt;0,MAX(MIN(NORM.INV(RAND(),LOOKUP(W341,Inputs!$J$6:$J$9,Inputs!$G$6:$G$9),LOOKUP(W341,Inputs!$J$6:$J$9,Inputs!$H$6:$H$9)),Inputs!$B$12),-Inputs!$B$12),NORM.INV(RAND(),LOOKUP(W341,Inputs!$J$6:$J$9,Inputs!$G$6:$G$9),LOOKUP(W341,Inputs!$J$6:$J$9,Inputs!$H$6:$H$9))),0),"" )</f>
        <v/>
      </c>
      <c r="N341" s="26">
        <f>IF($A341&lt;=Inputs!$B$13,IF(9&lt;=Inputs!$B$8,IF(Inputs!$B$12&gt;0,MAX(MIN(NORM.INV(RAND(),LOOKUP(X341,Inputs!$J$6:$J$9,Inputs!$G$6:$G$9),LOOKUP(X341,Inputs!$J$6:$J$9,Inputs!$H$6:$H$9)),Inputs!$B$12),-Inputs!$B$12),NORM.INV(RAND(),LOOKUP(X341,Inputs!$J$6:$J$9,Inputs!$G$6:$G$9),LOOKUP(X341,Inputs!$J$6:$J$9,Inputs!$H$6:$H$9))),0),"" )</f>
        <v/>
      </c>
      <c r="O341" s="26">
        <f>IF($A341&lt;=Inputs!$B$13,IF(10&lt;=Inputs!$B$8,IF(Inputs!$B$12&gt;0,MAX(MIN(NORM.INV(RAND(),LOOKUP(Y341,Inputs!$J$6:$J$9,Inputs!$G$6:$G$9),LOOKUP(Y341,Inputs!$J$6:$J$9,Inputs!$H$6:$H$9)),Inputs!$B$12),-Inputs!$B$12),NORM.INV(RAND(),LOOKUP(Y341,Inputs!$J$6:$J$9,Inputs!$G$6:$G$9),LOOKUP(Y341,Inputs!$J$6:$J$9,Inputs!$H$6:$H$9))),0),"" )</f>
        <v/>
      </c>
      <c r="P341" s="31">
        <f>IF($A341&lt;=Inputs!$B$13,RAND(),"")</f>
        <v/>
      </c>
      <c r="Q341" s="31">
        <f>IF($A341&lt;=Inputs!$B$13,RAND(),"")</f>
        <v/>
      </c>
      <c r="R341" s="31">
        <f>IF($A341&lt;=Inputs!$B$13,RAND(),"")</f>
        <v/>
      </c>
      <c r="S341" s="31">
        <f>IF($A341&lt;=Inputs!$B$13,RAND(),"")</f>
        <v/>
      </c>
      <c r="T341" s="31">
        <f>IF($A341&lt;=Inputs!$B$13,RAND(),"")</f>
        <v/>
      </c>
      <c r="U341" s="31">
        <f>IF($A341&lt;=Inputs!$B$13,RAND(),"")</f>
        <v/>
      </c>
      <c r="V341" s="31">
        <f>IF($A341&lt;=Inputs!$B$13,RAND(),"")</f>
        <v/>
      </c>
      <c r="W341" s="31">
        <f>IF($A341&lt;=Inputs!$B$13,RAND(),"")</f>
        <v/>
      </c>
      <c r="X341" s="31">
        <f>IF($A341&lt;=Inputs!$B$13,RAND(),"")</f>
        <v/>
      </c>
      <c r="Y341" s="31">
        <f>IF($A341&lt;=Inputs!$B$13,RAND(),"")</f>
        <v/>
      </c>
    </row>
    <row r="342">
      <c r="A342" t="n">
        <v>337</v>
      </c>
      <c r="B342" s="26">
        <f>IF($A342&lt;=Inputs!$B$13,IF(Inputs!$B$8&gt;0,SUM(F342:O342)/Inputs!$B$8,0),"")</f>
        <v/>
      </c>
      <c r="C342" s="27">
        <f>IF($A342&lt;=Inputs!$B$13,B342/100,"")</f>
        <v/>
      </c>
      <c r="D342" s="28">
        <f>IF($A342&lt;=Inputs!$B$13,C342*Inputs!$B$7,"")</f>
        <v/>
      </c>
      <c r="E342" s="29">
        <f>IF($A342&lt;=Inputs!$B$13,IF(D342&gt;0,1,0),"")</f>
        <v/>
      </c>
      <c r="F342" s="26">
        <f>IF($A342&lt;=Inputs!$B$13,IF(1&lt;=Inputs!$B$8,IF(Inputs!$B$12&gt;0,MAX(MIN(NORM.INV(RAND(),LOOKUP(P342,Inputs!$J$6:$J$9,Inputs!$G$6:$G$9),LOOKUP(P342,Inputs!$J$6:$J$9,Inputs!$H$6:$H$9)),Inputs!$B$12),-Inputs!$B$12),NORM.INV(RAND(),LOOKUP(P342,Inputs!$J$6:$J$9,Inputs!$G$6:$G$9),LOOKUP(P342,Inputs!$J$6:$J$9,Inputs!$H$6:$H$9))),0),"" )</f>
        <v/>
      </c>
      <c r="G342" s="26">
        <f>IF($A342&lt;=Inputs!$B$13,IF(2&lt;=Inputs!$B$8,IF(Inputs!$B$12&gt;0,MAX(MIN(NORM.INV(RAND(),LOOKUP(Q342,Inputs!$J$6:$J$9,Inputs!$G$6:$G$9),LOOKUP(Q342,Inputs!$J$6:$J$9,Inputs!$H$6:$H$9)),Inputs!$B$12),-Inputs!$B$12),NORM.INV(RAND(),LOOKUP(Q342,Inputs!$J$6:$J$9,Inputs!$G$6:$G$9),LOOKUP(Q342,Inputs!$J$6:$J$9,Inputs!$H$6:$H$9))),0),"" )</f>
        <v/>
      </c>
      <c r="H342" s="26">
        <f>IF($A342&lt;=Inputs!$B$13,IF(3&lt;=Inputs!$B$8,IF(Inputs!$B$12&gt;0,MAX(MIN(NORM.INV(RAND(),LOOKUP(R342,Inputs!$J$6:$J$9,Inputs!$G$6:$G$9),LOOKUP(R342,Inputs!$J$6:$J$9,Inputs!$H$6:$H$9)),Inputs!$B$12),-Inputs!$B$12),NORM.INV(RAND(),LOOKUP(R342,Inputs!$J$6:$J$9,Inputs!$G$6:$G$9),LOOKUP(R342,Inputs!$J$6:$J$9,Inputs!$H$6:$H$9))),0),"" )</f>
        <v/>
      </c>
      <c r="I342" s="26">
        <f>IF($A342&lt;=Inputs!$B$13,IF(4&lt;=Inputs!$B$8,IF(Inputs!$B$12&gt;0,MAX(MIN(NORM.INV(RAND(),LOOKUP(S342,Inputs!$J$6:$J$9,Inputs!$G$6:$G$9),LOOKUP(S342,Inputs!$J$6:$J$9,Inputs!$H$6:$H$9)),Inputs!$B$12),-Inputs!$B$12),NORM.INV(RAND(),LOOKUP(S342,Inputs!$J$6:$J$9,Inputs!$G$6:$G$9),LOOKUP(S342,Inputs!$J$6:$J$9,Inputs!$H$6:$H$9))),0),"" )</f>
        <v/>
      </c>
      <c r="J342" s="26">
        <f>IF($A342&lt;=Inputs!$B$13,IF(5&lt;=Inputs!$B$8,IF(Inputs!$B$12&gt;0,MAX(MIN(NORM.INV(RAND(),LOOKUP(T342,Inputs!$J$6:$J$9,Inputs!$G$6:$G$9),LOOKUP(T342,Inputs!$J$6:$J$9,Inputs!$H$6:$H$9)),Inputs!$B$12),-Inputs!$B$12),NORM.INV(RAND(),LOOKUP(T342,Inputs!$J$6:$J$9,Inputs!$G$6:$G$9),LOOKUP(T342,Inputs!$J$6:$J$9,Inputs!$H$6:$H$9))),0),"" )</f>
        <v/>
      </c>
      <c r="K342" s="26">
        <f>IF($A342&lt;=Inputs!$B$13,IF(6&lt;=Inputs!$B$8,IF(Inputs!$B$12&gt;0,MAX(MIN(NORM.INV(RAND(),LOOKUP(U342,Inputs!$J$6:$J$9,Inputs!$G$6:$G$9),LOOKUP(U342,Inputs!$J$6:$J$9,Inputs!$H$6:$H$9)),Inputs!$B$12),-Inputs!$B$12),NORM.INV(RAND(),LOOKUP(U342,Inputs!$J$6:$J$9,Inputs!$G$6:$G$9),LOOKUP(U342,Inputs!$J$6:$J$9,Inputs!$H$6:$H$9))),0),"" )</f>
        <v/>
      </c>
      <c r="L342" s="26">
        <f>IF($A342&lt;=Inputs!$B$13,IF(7&lt;=Inputs!$B$8,IF(Inputs!$B$12&gt;0,MAX(MIN(NORM.INV(RAND(),LOOKUP(V342,Inputs!$J$6:$J$9,Inputs!$G$6:$G$9),LOOKUP(V342,Inputs!$J$6:$J$9,Inputs!$H$6:$H$9)),Inputs!$B$12),-Inputs!$B$12),NORM.INV(RAND(),LOOKUP(V342,Inputs!$J$6:$J$9,Inputs!$G$6:$G$9),LOOKUP(V342,Inputs!$J$6:$J$9,Inputs!$H$6:$H$9))),0),"" )</f>
        <v/>
      </c>
      <c r="M342" s="26">
        <f>IF($A342&lt;=Inputs!$B$13,IF(8&lt;=Inputs!$B$8,IF(Inputs!$B$12&gt;0,MAX(MIN(NORM.INV(RAND(),LOOKUP(W342,Inputs!$J$6:$J$9,Inputs!$G$6:$G$9),LOOKUP(W342,Inputs!$J$6:$J$9,Inputs!$H$6:$H$9)),Inputs!$B$12),-Inputs!$B$12),NORM.INV(RAND(),LOOKUP(W342,Inputs!$J$6:$J$9,Inputs!$G$6:$G$9),LOOKUP(W342,Inputs!$J$6:$J$9,Inputs!$H$6:$H$9))),0),"" )</f>
        <v/>
      </c>
      <c r="N342" s="26">
        <f>IF($A342&lt;=Inputs!$B$13,IF(9&lt;=Inputs!$B$8,IF(Inputs!$B$12&gt;0,MAX(MIN(NORM.INV(RAND(),LOOKUP(X342,Inputs!$J$6:$J$9,Inputs!$G$6:$G$9),LOOKUP(X342,Inputs!$J$6:$J$9,Inputs!$H$6:$H$9)),Inputs!$B$12),-Inputs!$B$12),NORM.INV(RAND(),LOOKUP(X342,Inputs!$J$6:$J$9,Inputs!$G$6:$G$9),LOOKUP(X342,Inputs!$J$6:$J$9,Inputs!$H$6:$H$9))),0),"" )</f>
        <v/>
      </c>
      <c r="O342" s="26">
        <f>IF($A342&lt;=Inputs!$B$13,IF(10&lt;=Inputs!$B$8,IF(Inputs!$B$12&gt;0,MAX(MIN(NORM.INV(RAND(),LOOKUP(Y342,Inputs!$J$6:$J$9,Inputs!$G$6:$G$9),LOOKUP(Y342,Inputs!$J$6:$J$9,Inputs!$H$6:$H$9)),Inputs!$B$12),-Inputs!$B$12),NORM.INV(RAND(),LOOKUP(Y342,Inputs!$J$6:$J$9,Inputs!$G$6:$G$9),LOOKUP(Y342,Inputs!$J$6:$J$9,Inputs!$H$6:$H$9))),0),"" )</f>
        <v/>
      </c>
      <c r="P342" s="31">
        <f>IF($A342&lt;=Inputs!$B$13,RAND(),"")</f>
        <v/>
      </c>
      <c r="Q342" s="31">
        <f>IF($A342&lt;=Inputs!$B$13,RAND(),"")</f>
        <v/>
      </c>
      <c r="R342" s="31">
        <f>IF($A342&lt;=Inputs!$B$13,RAND(),"")</f>
        <v/>
      </c>
      <c r="S342" s="31">
        <f>IF($A342&lt;=Inputs!$B$13,RAND(),"")</f>
        <v/>
      </c>
      <c r="T342" s="31">
        <f>IF($A342&lt;=Inputs!$B$13,RAND(),"")</f>
        <v/>
      </c>
      <c r="U342" s="31">
        <f>IF($A342&lt;=Inputs!$B$13,RAND(),"")</f>
        <v/>
      </c>
      <c r="V342" s="31">
        <f>IF($A342&lt;=Inputs!$B$13,RAND(),"")</f>
        <v/>
      </c>
      <c r="W342" s="31">
        <f>IF($A342&lt;=Inputs!$B$13,RAND(),"")</f>
        <v/>
      </c>
      <c r="X342" s="31">
        <f>IF($A342&lt;=Inputs!$B$13,RAND(),"")</f>
        <v/>
      </c>
      <c r="Y342" s="31">
        <f>IF($A342&lt;=Inputs!$B$13,RAND(),"")</f>
        <v/>
      </c>
    </row>
    <row r="343">
      <c r="A343" t="n">
        <v>338</v>
      </c>
      <c r="B343" s="26">
        <f>IF($A343&lt;=Inputs!$B$13,IF(Inputs!$B$8&gt;0,SUM(F343:O343)/Inputs!$B$8,0),"")</f>
        <v/>
      </c>
      <c r="C343" s="27">
        <f>IF($A343&lt;=Inputs!$B$13,B343/100,"")</f>
        <v/>
      </c>
      <c r="D343" s="28">
        <f>IF($A343&lt;=Inputs!$B$13,C343*Inputs!$B$7,"")</f>
        <v/>
      </c>
      <c r="E343" s="29">
        <f>IF($A343&lt;=Inputs!$B$13,IF(D343&gt;0,1,0),"")</f>
        <v/>
      </c>
      <c r="F343" s="26">
        <f>IF($A343&lt;=Inputs!$B$13,IF(1&lt;=Inputs!$B$8,IF(Inputs!$B$12&gt;0,MAX(MIN(NORM.INV(RAND(),LOOKUP(P343,Inputs!$J$6:$J$9,Inputs!$G$6:$G$9),LOOKUP(P343,Inputs!$J$6:$J$9,Inputs!$H$6:$H$9)),Inputs!$B$12),-Inputs!$B$12),NORM.INV(RAND(),LOOKUP(P343,Inputs!$J$6:$J$9,Inputs!$G$6:$G$9),LOOKUP(P343,Inputs!$J$6:$J$9,Inputs!$H$6:$H$9))),0),"" )</f>
        <v/>
      </c>
      <c r="G343" s="26">
        <f>IF($A343&lt;=Inputs!$B$13,IF(2&lt;=Inputs!$B$8,IF(Inputs!$B$12&gt;0,MAX(MIN(NORM.INV(RAND(),LOOKUP(Q343,Inputs!$J$6:$J$9,Inputs!$G$6:$G$9),LOOKUP(Q343,Inputs!$J$6:$J$9,Inputs!$H$6:$H$9)),Inputs!$B$12),-Inputs!$B$12),NORM.INV(RAND(),LOOKUP(Q343,Inputs!$J$6:$J$9,Inputs!$G$6:$G$9),LOOKUP(Q343,Inputs!$J$6:$J$9,Inputs!$H$6:$H$9))),0),"" )</f>
        <v/>
      </c>
      <c r="H343" s="26">
        <f>IF($A343&lt;=Inputs!$B$13,IF(3&lt;=Inputs!$B$8,IF(Inputs!$B$12&gt;0,MAX(MIN(NORM.INV(RAND(),LOOKUP(R343,Inputs!$J$6:$J$9,Inputs!$G$6:$G$9),LOOKUP(R343,Inputs!$J$6:$J$9,Inputs!$H$6:$H$9)),Inputs!$B$12),-Inputs!$B$12),NORM.INV(RAND(),LOOKUP(R343,Inputs!$J$6:$J$9,Inputs!$G$6:$G$9),LOOKUP(R343,Inputs!$J$6:$J$9,Inputs!$H$6:$H$9))),0),"" )</f>
        <v/>
      </c>
      <c r="I343" s="26">
        <f>IF($A343&lt;=Inputs!$B$13,IF(4&lt;=Inputs!$B$8,IF(Inputs!$B$12&gt;0,MAX(MIN(NORM.INV(RAND(),LOOKUP(S343,Inputs!$J$6:$J$9,Inputs!$G$6:$G$9),LOOKUP(S343,Inputs!$J$6:$J$9,Inputs!$H$6:$H$9)),Inputs!$B$12),-Inputs!$B$12),NORM.INV(RAND(),LOOKUP(S343,Inputs!$J$6:$J$9,Inputs!$G$6:$G$9),LOOKUP(S343,Inputs!$J$6:$J$9,Inputs!$H$6:$H$9))),0),"" )</f>
        <v/>
      </c>
      <c r="J343" s="26">
        <f>IF($A343&lt;=Inputs!$B$13,IF(5&lt;=Inputs!$B$8,IF(Inputs!$B$12&gt;0,MAX(MIN(NORM.INV(RAND(),LOOKUP(T343,Inputs!$J$6:$J$9,Inputs!$G$6:$G$9),LOOKUP(T343,Inputs!$J$6:$J$9,Inputs!$H$6:$H$9)),Inputs!$B$12),-Inputs!$B$12),NORM.INV(RAND(),LOOKUP(T343,Inputs!$J$6:$J$9,Inputs!$G$6:$G$9),LOOKUP(T343,Inputs!$J$6:$J$9,Inputs!$H$6:$H$9))),0),"" )</f>
        <v/>
      </c>
      <c r="K343" s="26">
        <f>IF($A343&lt;=Inputs!$B$13,IF(6&lt;=Inputs!$B$8,IF(Inputs!$B$12&gt;0,MAX(MIN(NORM.INV(RAND(),LOOKUP(U343,Inputs!$J$6:$J$9,Inputs!$G$6:$G$9),LOOKUP(U343,Inputs!$J$6:$J$9,Inputs!$H$6:$H$9)),Inputs!$B$12),-Inputs!$B$12),NORM.INV(RAND(),LOOKUP(U343,Inputs!$J$6:$J$9,Inputs!$G$6:$G$9),LOOKUP(U343,Inputs!$J$6:$J$9,Inputs!$H$6:$H$9))),0),"" )</f>
        <v/>
      </c>
      <c r="L343" s="26">
        <f>IF($A343&lt;=Inputs!$B$13,IF(7&lt;=Inputs!$B$8,IF(Inputs!$B$12&gt;0,MAX(MIN(NORM.INV(RAND(),LOOKUP(V343,Inputs!$J$6:$J$9,Inputs!$G$6:$G$9),LOOKUP(V343,Inputs!$J$6:$J$9,Inputs!$H$6:$H$9)),Inputs!$B$12),-Inputs!$B$12),NORM.INV(RAND(),LOOKUP(V343,Inputs!$J$6:$J$9,Inputs!$G$6:$G$9),LOOKUP(V343,Inputs!$J$6:$J$9,Inputs!$H$6:$H$9))),0),"" )</f>
        <v/>
      </c>
      <c r="M343" s="26">
        <f>IF($A343&lt;=Inputs!$B$13,IF(8&lt;=Inputs!$B$8,IF(Inputs!$B$12&gt;0,MAX(MIN(NORM.INV(RAND(),LOOKUP(W343,Inputs!$J$6:$J$9,Inputs!$G$6:$G$9),LOOKUP(W343,Inputs!$J$6:$J$9,Inputs!$H$6:$H$9)),Inputs!$B$12),-Inputs!$B$12),NORM.INV(RAND(),LOOKUP(W343,Inputs!$J$6:$J$9,Inputs!$G$6:$G$9),LOOKUP(W343,Inputs!$J$6:$J$9,Inputs!$H$6:$H$9))),0),"" )</f>
        <v/>
      </c>
      <c r="N343" s="26">
        <f>IF($A343&lt;=Inputs!$B$13,IF(9&lt;=Inputs!$B$8,IF(Inputs!$B$12&gt;0,MAX(MIN(NORM.INV(RAND(),LOOKUP(X343,Inputs!$J$6:$J$9,Inputs!$G$6:$G$9),LOOKUP(X343,Inputs!$J$6:$J$9,Inputs!$H$6:$H$9)),Inputs!$B$12),-Inputs!$B$12),NORM.INV(RAND(),LOOKUP(X343,Inputs!$J$6:$J$9,Inputs!$G$6:$G$9),LOOKUP(X343,Inputs!$J$6:$J$9,Inputs!$H$6:$H$9))),0),"" )</f>
        <v/>
      </c>
      <c r="O343" s="26">
        <f>IF($A343&lt;=Inputs!$B$13,IF(10&lt;=Inputs!$B$8,IF(Inputs!$B$12&gt;0,MAX(MIN(NORM.INV(RAND(),LOOKUP(Y343,Inputs!$J$6:$J$9,Inputs!$G$6:$G$9),LOOKUP(Y343,Inputs!$J$6:$J$9,Inputs!$H$6:$H$9)),Inputs!$B$12),-Inputs!$B$12),NORM.INV(RAND(),LOOKUP(Y343,Inputs!$J$6:$J$9,Inputs!$G$6:$G$9),LOOKUP(Y343,Inputs!$J$6:$J$9,Inputs!$H$6:$H$9))),0),"" )</f>
        <v/>
      </c>
      <c r="P343" s="31">
        <f>IF($A343&lt;=Inputs!$B$13,RAND(),"")</f>
        <v/>
      </c>
      <c r="Q343" s="31">
        <f>IF($A343&lt;=Inputs!$B$13,RAND(),"")</f>
        <v/>
      </c>
      <c r="R343" s="31">
        <f>IF($A343&lt;=Inputs!$B$13,RAND(),"")</f>
        <v/>
      </c>
      <c r="S343" s="31">
        <f>IF($A343&lt;=Inputs!$B$13,RAND(),"")</f>
        <v/>
      </c>
      <c r="T343" s="31">
        <f>IF($A343&lt;=Inputs!$B$13,RAND(),"")</f>
        <v/>
      </c>
      <c r="U343" s="31">
        <f>IF($A343&lt;=Inputs!$B$13,RAND(),"")</f>
        <v/>
      </c>
      <c r="V343" s="31">
        <f>IF($A343&lt;=Inputs!$B$13,RAND(),"")</f>
        <v/>
      </c>
      <c r="W343" s="31">
        <f>IF($A343&lt;=Inputs!$B$13,RAND(),"")</f>
        <v/>
      </c>
      <c r="X343" s="31">
        <f>IF($A343&lt;=Inputs!$B$13,RAND(),"")</f>
        <v/>
      </c>
      <c r="Y343" s="31">
        <f>IF($A343&lt;=Inputs!$B$13,RAND(),"")</f>
        <v/>
      </c>
    </row>
    <row r="344">
      <c r="A344" t="n">
        <v>339</v>
      </c>
      <c r="B344" s="26">
        <f>IF($A344&lt;=Inputs!$B$13,IF(Inputs!$B$8&gt;0,SUM(F344:O344)/Inputs!$B$8,0),"")</f>
        <v/>
      </c>
      <c r="C344" s="27">
        <f>IF($A344&lt;=Inputs!$B$13,B344/100,"")</f>
        <v/>
      </c>
      <c r="D344" s="28">
        <f>IF($A344&lt;=Inputs!$B$13,C344*Inputs!$B$7,"")</f>
        <v/>
      </c>
      <c r="E344" s="29">
        <f>IF($A344&lt;=Inputs!$B$13,IF(D344&gt;0,1,0),"")</f>
        <v/>
      </c>
      <c r="F344" s="26">
        <f>IF($A344&lt;=Inputs!$B$13,IF(1&lt;=Inputs!$B$8,IF(Inputs!$B$12&gt;0,MAX(MIN(NORM.INV(RAND(),LOOKUP(P344,Inputs!$J$6:$J$9,Inputs!$G$6:$G$9),LOOKUP(P344,Inputs!$J$6:$J$9,Inputs!$H$6:$H$9)),Inputs!$B$12),-Inputs!$B$12),NORM.INV(RAND(),LOOKUP(P344,Inputs!$J$6:$J$9,Inputs!$G$6:$G$9),LOOKUP(P344,Inputs!$J$6:$J$9,Inputs!$H$6:$H$9))),0),"" )</f>
        <v/>
      </c>
      <c r="G344" s="26">
        <f>IF($A344&lt;=Inputs!$B$13,IF(2&lt;=Inputs!$B$8,IF(Inputs!$B$12&gt;0,MAX(MIN(NORM.INV(RAND(),LOOKUP(Q344,Inputs!$J$6:$J$9,Inputs!$G$6:$G$9),LOOKUP(Q344,Inputs!$J$6:$J$9,Inputs!$H$6:$H$9)),Inputs!$B$12),-Inputs!$B$12),NORM.INV(RAND(),LOOKUP(Q344,Inputs!$J$6:$J$9,Inputs!$G$6:$G$9),LOOKUP(Q344,Inputs!$J$6:$J$9,Inputs!$H$6:$H$9))),0),"" )</f>
        <v/>
      </c>
      <c r="H344" s="26">
        <f>IF($A344&lt;=Inputs!$B$13,IF(3&lt;=Inputs!$B$8,IF(Inputs!$B$12&gt;0,MAX(MIN(NORM.INV(RAND(),LOOKUP(R344,Inputs!$J$6:$J$9,Inputs!$G$6:$G$9),LOOKUP(R344,Inputs!$J$6:$J$9,Inputs!$H$6:$H$9)),Inputs!$B$12),-Inputs!$B$12),NORM.INV(RAND(),LOOKUP(R344,Inputs!$J$6:$J$9,Inputs!$G$6:$G$9),LOOKUP(R344,Inputs!$J$6:$J$9,Inputs!$H$6:$H$9))),0),"" )</f>
        <v/>
      </c>
      <c r="I344" s="26">
        <f>IF($A344&lt;=Inputs!$B$13,IF(4&lt;=Inputs!$B$8,IF(Inputs!$B$12&gt;0,MAX(MIN(NORM.INV(RAND(),LOOKUP(S344,Inputs!$J$6:$J$9,Inputs!$G$6:$G$9),LOOKUP(S344,Inputs!$J$6:$J$9,Inputs!$H$6:$H$9)),Inputs!$B$12),-Inputs!$B$12),NORM.INV(RAND(),LOOKUP(S344,Inputs!$J$6:$J$9,Inputs!$G$6:$G$9),LOOKUP(S344,Inputs!$J$6:$J$9,Inputs!$H$6:$H$9))),0),"" )</f>
        <v/>
      </c>
      <c r="J344" s="26">
        <f>IF($A344&lt;=Inputs!$B$13,IF(5&lt;=Inputs!$B$8,IF(Inputs!$B$12&gt;0,MAX(MIN(NORM.INV(RAND(),LOOKUP(T344,Inputs!$J$6:$J$9,Inputs!$G$6:$G$9),LOOKUP(T344,Inputs!$J$6:$J$9,Inputs!$H$6:$H$9)),Inputs!$B$12),-Inputs!$B$12),NORM.INV(RAND(),LOOKUP(T344,Inputs!$J$6:$J$9,Inputs!$G$6:$G$9),LOOKUP(T344,Inputs!$J$6:$J$9,Inputs!$H$6:$H$9))),0),"" )</f>
        <v/>
      </c>
      <c r="K344" s="26">
        <f>IF($A344&lt;=Inputs!$B$13,IF(6&lt;=Inputs!$B$8,IF(Inputs!$B$12&gt;0,MAX(MIN(NORM.INV(RAND(),LOOKUP(U344,Inputs!$J$6:$J$9,Inputs!$G$6:$G$9),LOOKUP(U344,Inputs!$J$6:$J$9,Inputs!$H$6:$H$9)),Inputs!$B$12),-Inputs!$B$12),NORM.INV(RAND(),LOOKUP(U344,Inputs!$J$6:$J$9,Inputs!$G$6:$G$9),LOOKUP(U344,Inputs!$J$6:$J$9,Inputs!$H$6:$H$9))),0),"" )</f>
        <v/>
      </c>
      <c r="L344" s="26">
        <f>IF($A344&lt;=Inputs!$B$13,IF(7&lt;=Inputs!$B$8,IF(Inputs!$B$12&gt;0,MAX(MIN(NORM.INV(RAND(),LOOKUP(V344,Inputs!$J$6:$J$9,Inputs!$G$6:$G$9),LOOKUP(V344,Inputs!$J$6:$J$9,Inputs!$H$6:$H$9)),Inputs!$B$12),-Inputs!$B$12),NORM.INV(RAND(),LOOKUP(V344,Inputs!$J$6:$J$9,Inputs!$G$6:$G$9),LOOKUP(V344,Inputs!$J$6:$J$9,Inputs!$H$6:$H$9))),0),"" )</f>
        <v/>
      </c>
      <c r="M344" s="26">
        <f>IF($A344&lt;=Inputs!$B$13,IF(8&lt;=Inputs!$B$8,IF(Inputs!$B$12&gt;0,MAX(MIN(NORM.INV(RAND(),LOOKUP(W344,Inputs!$J$6:$J$9,Inputs!$G$6:$G$9),LOOKUP(W344,Inputs!$J$6:$J$9,Inputs!$H$6:$H$9)),Inputs!$B$12),-Inputs!$B$12),NORM.INV(RAND(),LOOKUP(W344,Inputs!$J$6:$J$9,Inputs!$G$6:$G$9),LOOKUP(W344,Inputs!$J$6:$J$9,Inputs!$H$6:$H$9))),0),"" )</f>
        <v/>
      </c>
      <c r="N344" s="26">
        <f>IF($A344&lt;=Inputs!$B$13,IF(9&lt;=Inputs!$B$8,IF(Inputs!$B$12&gt;0,MAX(MIN(NORM.INV(RAND(),LOOKUP(X344,Inputs!$J$6:$J$9,Inputs!$G$6:$G$9),LOOKUP(X344,Inputs!$J$6:$J$9,Inputs!$H$6:$H$9)),Inputs!$B$12),-Inputs!$B$12),NORM.INV(RAND(),LOOKUP(X344,Inputs!$J$6:$J$9,Inputs!$G$6:$G$9),LOOKUP(X344,Inputs!$J$6:$J$9,Inputs!$H$6:$H$9))),0),"" )</f>
        <v/>
      </c>
      <c r="O344" s="26">
        <f>IF($A344&lt;=Inputs!$B$13,IF(10&lt;=Inputs!$B$8,IF(Inputs!$B$12&gt;0,MAX(MIN(NORM.INV(RAND(),LOOKUP(Y344,Inputs!$J$6:$J$9,Inputs!$G$6:$G$9),LOOKUP(Y344,Inputs!$J$6:$J$9,Inputs!$H$6:$H$9)),Inputs!$B$12),-Inputs!$B$12),NORM.INV(RAND(),LOOKUP(Y344,Inputs!$J$6:$J$9,Inputs!$G$6:$G$9),LOOKUP(Y344,Inputs!$J$6:$J$9,Inputs!$H$6:$H$9))),0),"" )</f>
        <v/>
      </c>
      <c r="P344" s="31">
        <f>IF($A344&lt;=Inputs!$B$13,RAND(),"")</f>
        <v/>
      </c>
      <c r="Q344" s="31">
        <f>IF($A344&lt;=Inputs!$B$13,RAND(),"")</f>
        <v/>
      </c>
      <c r="R344" s="31">
        <f>IF($A344&lt;=Inputs!$B$13,RAND(),"")</f>
        <v/>
      </c>
      <c r="S344" s="31">
        <f>IF($A344&lt;=Inputs!$B$13,RAND(),"")</f>
        <v/>
      </c>
      <c r="T344" s="31">
        <f>IF($A344&lt;=Inputs!$B$13,RAND(),"")</f>
        <v/>
      </c>
      <c r="U344" s="31">
        <f>IF($A344&lt;=Inputs!$B$13,RAND(),"")</f>
        <v/>
      </c>
      <c r="V344" s="31">
        <f>IF($A344&lt;=Inputs!$B$13,RAND(),"")</f>
        <v/>
      </c>
      <c r="W344" s="31">
        <f>IF($A344&lt;=Inputs!$B$13,RAND(),"")</f>
        <v/>
      </c>
      <c r="X344" s="31">
        <f>IF($A344&lt;=Inputs!$B$13,RAND(),"")</f>
        <v/>
      </c>
      <c r="Y344" s="31">
        <f>IF($A344&lt;=Inputs!$B$13,RAND(),"")</f>
        <v/>
      </c>
    </row>
    <row r="345">
      <c r="A345" t="n">
        <v>340</v>
      </c>
      <c r="B345" s="26">
        <f>IF($A345&lt;=Inputs!$B$13,IF(Inputs!$B$8&gt;0,SUM(F345:O345)/Inputs!$B$8,0),"")</f>
        <v/>
      </c>
      <c r="C345" s="27">
        <f>IF($A345&lt;=Inputs!$B$13,B345/100,"")</f>
        <v/>
      </c>
      <c r="D345" s="28">
        <f>IF($A345&lt;=Inputs!$B$13,C345*Inputs!$B$7,"")</f>
        <v/>
      </c>
      <c r="E345" s="29">
        <f>IF($A345&lt;=Inputs!$B$13,IF(D345&gt;0,1,0),"")</f>
        <v/>
      </c>
      <c r="F345" s="26">
        <f>IF($A345&lt;=Inputs!$B$13,IF(1&lt;=Inputs!$B$8,IF(Inputs!$B$12&gt;0,MAX(MIN(NORM.INV(RAND(),LOOKUP(P345,Inputs!$J$6:$J$9,Inputs!$G$6:$G$9),LOOKUP(P345,Inputs!$J$6:$J$9,Inputs!$H$6:$H$9)),Inputs!$B$12),-Inputs!$B$12),NORM.INV(RAND(),LOOKUP(P345,Inputs!$J$6:$J$9,Inputs!$G$6:$G$9),LOOKUP(P345,Inputs!$J$6:$J$9,Inputs!$H$6:$H$9))),0),"" )</f>
        <v/>
      </c>
      <c r="G345" s="26">
        <f>IF($A345&lt;=Inputs!$B$13,IF(2&lt;=Inputs!$B$8,IF(Inputs!$B$12&gt;0,MAX(MIN(NORM.INV(RAND(),LOOKUP(Q345,Inputs!$J$6:$J$9,Inputs!$G$6:$G$9),LOOKUP(Q345,Inputs!$J$6:$J$9,Inputs!$H$6:$H$9)),Inputs!$B$12),-Inputs!$B$12),NORM.INV(RAND(),LOOKUP(Q345,Inputs!$J$6:$J$9,Inputs!$G$6:$G$9),LOOKUP(Q345,Inputs!$J$6:$J$9,Inputs!$H$6:$H$9))),0),"" )</f>
        <v/>
      </c>
      <c r="H345" s="26">
        <f>IF($A345&lt;=Inputs!$B$13,IF(3&lt;=Inputs!$B$8,IF(Inputs!$B$12&gt;0,MAX(MIN(NORM.INV(RAND(),LOOKUP(R345,Inputs!$J$6:$J$9,Inputs!$G$6:$G$9),LOOKUP(R345,Inputs!$J$6:$J$9,Inputs!$H$6:$H$9)),Inputs!$B$12),-Inputs!$B$12),NORM.INV(RAND(),LOOKUP(R345,Inputs!$J$6:$J$9,Inputs!$G$6:$G$9),LOOKUP(R345,Inputs!$J$6:$J$9,Inputs!$H$6:$H$9))),0),"" )</f>
        <v/>
      </c>
      <c r="I345" s="26">
        <f>IF($A345&lt;=Inputs!$B$13,IF(4&lt;=Inputs!$B$8,IF(Inputs!$B$12&gt;0,MAX(MIN(NORM.INV(RAND(),LOOKUP(S345,Inputs!$J$6:$J$9,Inputs!$G$6:$G$9),LOOKUP(S345,Inputs!$J$6:$J$9,Inputs!$H$6:$H$9)),Inputs!$B$12),-Inputs!$B$12),NORM.INV(RAND(),LOOKUP(S345,Inputs!$J$6:$J$9,Inputs!$G$6:$G$9),LOOKUP(S345,Inputs!$J$6:$J$9,Inputs!$H$6:$H$9))),0),"" )</f>
        <v/>
      </c>
      <c r="J345" s="26">
        <f>IF($A345&lt;=Inputs!$B$13,IF(5&lt;=Inputs!$B$8,IF(Inputs!$B$12&gt;0,MAX(MIN(NORM.INV(RAND(),LOOKUP(T345,Inputs!$J$6:$J$9,Inputs!$G$6:$G$9),LOOKUP(T345,Inputs!$J$6:$J$9,Inputs!$H$6:$H$9)),Inputs!$B$12),-Inputs!$B$12),NORM.INV(RAND(),LOOKUP(T345,Inputs!$J$6:$J$9,Inputs!$G$6:$G$9),LOOKUP(T345,Inputs!$J$6:$J$9,Inputs!$H$6:$H$9))),0),"" )</f>
        <v/>
      </c>
      <c r="K345" s="26">
        <f>IF($A345&lt;=Inputs!$B$13,IF(6&lt;=Inputs!$B$8,IF(Inputs!$B$12&gt;0,MAX(MIN(NORM.INV(RAND(),LOOKUP(U345,Inputs!$J$6:$J$9,Inputs!$G$6:$G$9),LOOKUP(U345,Inputs!$J$6:$J$9,Inputs!$H$6:$H$9)),Inputs!$B$12),-Inputs!$B$12),NORM.INV(RAND(),LOOKUP(U345,Inputs!$J$6:$J$9,Inputs!$G$6:$G$9),LOOKUP(U345,Inputs!$J$6:$J$9,Inputs!$H$6:$H$9))),0),"" )</f>
        <v/>
      </c>
      <c r="L345" s="26">
        <f>IF($A345&lt;=Inputs!$B$13,IF(7&lt;=Inputs!$B$8,IF(Inputs!$B$12&gt;0,MAX(MIN(NORM.INV(RAND(),LOOKUP(V345,Inputs!$J$6:$J$9,Inputs!$G$6:$G$9),LOOKUP(V345,Inputs!$J$6:$J$9,Inputs!$H$6:$H$9)),Inputs!$B$12),-Inputs!$B$12),NORM.INV(RAND(),LOOKUP(V345,Inputs!$J$6:$J$9,Inputs!$G$6:$G$9),LOOKUP(V345,Inputs!$J$6:$J$9,Inputs!$H$6:$H$9))),0),"" )</f>
        <v/>
      </c>
      <c r="M345" s="26">
        <f>IF($A345&lt;=Inputs!$B$13,IF(8&lt;=Inputs!$B$8,IF(Inputs!$B$12&gt;0,MAX(MIN(NORM.INV(RAND(),LOOKUP(W345,Inputs!$J$6:$J$9,Inputs!$G$6:$G$9),LOOKUP(W345,Inputs!$J$6:$J$9,Inputs!$H$6:$H$9)),Inputs!$B$12),-Inputs!$B$12),NORM.INV(RAND(),LOOKUP(W345,Inputs!$J$6:$J$9,Inputs!$G$6:$G$9),LOOKUP(W345,Inputs!$J$6:$J$9,Inputs!$H$6:$H$9))),0),"" )</f>
        <v/>
      </c>
      <c r="N345" s="26">
        <f>IF($A345&lt;=Inputs!$B$13,IF(9&lt;=Inputs!$B$8,IF(Inputs!$B$12&gt;0,MAX(MIN(NORM.INV(RAND(),LOOKUP(X345,Inputs!$J$6:$J$9,Inputs!$G$6:$G$9),LOOKUP(X345,Inputs!$J$6:$J$9,Inputs!$H$6:$H$9)),Inputs!$B$12),-Inputs!$B$12),NORM.INV(RAND(),LOOKUP(X345,Inputs!$J$6:$J$9,Inputs!$G$6:$G$9),LOOKUP(X345,Inputs!$J$6:$J$9,Inputs!$H$6:$H$9))),0),"" )</f>
        <v/>
      </c>
      <c r="O345" s="26">
        <f>IF($A345&lt;=Inputs!$B$13,IF(10&lt;=Inputs!$B$8,IF(Inputs!$B$12&gt;0,MAX(MIN(NORM.INV(RAND(),LOOKUP(Y345,Inputs!$J$6:$J$9,Inputs!$G$6:$G$9),LOOKUP(Y345,Inputs!$J$6:$J$9,Inputs!$H$6:$H$9)),Inputs!$B$12),-Inputs!$B$12),NORM.INV(RAND(),LOOKUP(Y345,Inputs!$J$6:$J$9,Inputs!$G$6:$G$9),LOOKUP(Y345,Inputs!$J$6:$J$9,Inputs!$H$6:$H$9))),0),"" )</f>
        <v/>
      </c>
      <c r="P345" s="31">
        <f>IF($A345&lt;=Inputs!$B$13,RAND(),"")</f>
        <v/>
      </c>
      <c r="Q345" s="31">
        <f>IF($A345&lt;=Inputs!$B$13,RAND(),"")</f>
        <v/>
      </c>
      <c r="R345" s="31">
        <f>IF($A345&lt;=Inputs!$B$13,RAND(),"")</f>
        <v/>
      </c>
      <c r="S345" s="31">
        <f>IF($A345&lt;=Inputs!$B$13,RAND(),"")</f>
        <v/>
      </c>
      <c r="T345" s="31">
        <f>IF($A345&lt;=Inputs!$B$13,RAND(),"")</f>
        <v/>
      </c>
      <c r="U345" s="31">
        <f>IF($A345&lt;=Inputs!$B$13,RAND(),"")</f>
        <v/>
      </c>
      <c r="V345" s="31">
        <f>IF($A345&lt;=Inputs!$B$13,RAND(),"")</f>
        <v/>
      </c>
      <c r="W345" s="31">
        <f>IF($A345&lt;=Inputs!$B$13,RAND(),"")</f>
        <v/>
      </c>
      <c r="X345" s="31">
        <f>IF($A345&lt;=Inputs!$B$13,RAND(),"")</f>
        <v/>
      </c>
      <c r="Y345" s="31">
        <f>IF($A345&lt;=Inputs!$B$13,RAND(),"")</f>
        <v/>
      </c>
    </row>
    <row r="346">
      <c r="A346" t="n">
        <v>341</v>
      </c>
      <c r="B346" s="26">
        <f>IF($A346&lt;=Inputs!$B$13,IF(Inputs!$B$8&gt;0,SUM(F346:O346)/Inputs!$B$8,0),"")</f>
        <v/>
      </c>
      <c r="C346" s="27">
        <f>IF($A346&lt;=Inputs!$B$13,B346/100,"")</f>
        <v/>
      </c>
      <c r="D346" s="28">
        <f>IF($A346&lt;=Inputs!$B$13,C346*Inputs!$B$7,"")</f>
        <v/>
      </c>
      <c r="E346" s="29">
        <f>IF($A346&lt;=Inputs!$B$13,IF(D346&gt;0,1,0),"")</f>
        <v/>
      </c>
      <c r="F346" s="26">
        <f>IF($A346&lt;=Inputs!$B$13,IF(1&lt;=Inputs!$B$8,IF(Inputs!$B$12&gt;0,MAX(MIN(NORM.INV(RAND(),LOOKUP(P346,Inputs!$J$6:$J$9,Inputs!$G$6:$G$9),LOOKUP(P346,Inputs!$J$6:$J$9,Inputs!$H$6:$H$9)),Inputs!$B$12),-Inputs!$B$12),NORM.INV(RAND(),LOOKUP(P346,Inputs!$J$6:$J$9,Inputs!$G$6:$G$9),LOOKUP(P346,Inputs!$J$6:$J$9,Inputs!$H$6:$H$9))),0),"" )</f>
        <v/>
      </c>
      <c r="G346" s="26">
        <f>IF($A346&lt;=Inputs!$B$13,IF(2&lt;=Inputs!$B$8,IF(Inputs!$B$12&gt;0,MAX(MIN(NORM.INV(RAND(),LOOKUP(Q346,Inputs!$J$6:$J$9,Inputs!$G$6:$G$9),LOOKUP(Q346,Inputs!$J$6:$J$9,Inputs!$H$6:$H$9)),Inputs!$B$12),-Inputs!$B$12),NORM.INV(RAND(),LOOKUP(Q346,Inputs!$J$6:$J$9,Inputs!$G$6:$G$9),LOOKUP(Q346,Inputs!$J$6:$J$9,Inputs!$H$6:$H$9))),0),"" )</f>
        <v/>
      </c>
      <c r="H346" s="26">
        <f>IF($A346&lt;=Inputs!$B$13,IF(3&lt;=Inputs!$B$8,IF(Inputs!$B$12&gt;0,MAX(MIN(NORM.INV(RAND(),LOOKUP(R346,Inputs!$J$6:$J$9,Inputs!$G$6:$G$9),LOOKUP(R346,Inputs!$J$6:$J$9,Inputs!$H$6:$H$9)),Inputs!$B$12),-Inputs!$B$12),NORM.INV(RAND(),LOOKUP(R346,Inputs!$J$6:$J$9,Inputs!$G$6:$G$9),LOOKUP(R346,Inputs!$J$6:$J$9,Inputs!$H$6:$H$9))),0),"" )</f>
        <v/>
      </c>
      <c r="I346" s="26">
        <f>IF($A346&lt;=Inputs!$B$13,IF(4&lt;=Inputs!$B$8,IF(Inputs!$B$12&gt;0,MAX(MIN(NORM.INV(RAND(),LOOKUP(S346,Inputs!$J$6:$J$9,Inputs!$G$6:$G$9),LOOKUP(S346,Inputs!$J$6:$J$9,Inputs!$H$6:$H$9)),Inputs!$B$12),-Inputs!$B$12),NORM.INV(RAND(),LOOKUP(S346,Inputs!$J$6:$J$9,Inputs!$G$6:$G$9),LOOKUP(S346,Inputs!$J$6:$J$9,Inputs!$H$6:$H$9))),0),"" )</f>
        <v/>
      </c>
      <c r="J346" s="26">
        <f>IF($A346&lt;=Inputs!$B$13,IF(5&lt;=Inputs!$B$8,IF(Inputs!$B$12&gt;0,MAX(MIN(NORM.INV(RAND(),LOOKUP(T346,Inputs!$J$6:$J$9,Inputs!$G$6:$G$9),LOOKUP(T346,Inputs!$J$6:$J$9,Inputs!$H$6:$H$9)),Inputs!$B$12),-Inputs!$B$12),NORM.INV(RAND(),LOOKUP(T346,Inputs!$J$6:$J$9,Inputs!$G$6:$G$9),LOOKUP(T346,Inputs!$J$6:$J$9,Inputs!$H$6:$H$9))),0),"" )</f>
        <v/>
      </c>
      <c r="K346" s="26">
        <f>IF($A346&lt;=Inputs!$B$13,IF(6&lt;=Inputs!$B$8,IF(Inputs!$B$12&gt;0,MAX(MIN(NORM.INV(RAND(),LOOKUP(U346,Inputs!$J$6:$J$9,Inputs!$G$6:$G$9),LOOKUP(U346,Inputs!$J$6:$J$9,Inputs!$H$6:$H$9)),Inputs!$B$12),-Inputs!$B$12),NORM.INV(RAND(),LOOKUP(U346,Inputs!$J$6:$J$9,Inputs!$G$6:$G$9),LOOKUP(U346,Inputs!$J$6:$J$9,Inputs!$H$6:$H$9))),0),"" )</f>
        <v/>
      </c>
      <c r="L346" s="26">
        <f>IF($A346&lt;=Inputs!$B$13,IF(7&lt;=Inputs!$B$8,IF(Inputs!$B$12&gt;0,MAX(MIN(NORM.INV(RAND(),LOOKUP(V346,Inputs!$J$6:$J$9,Inputs!$G$6:$G$9),LOOKUP(V346,Inputs!$J$6:$J$9,Inputs!$H$6:$H$9)),Inputs!$B$12),-Inputs!$B$12),NORM.INV(RAND(),LOOKUP(V346,Inputs!$J$6:$J$9,Inputs!$G$6:$G$9),LOOKUP(V346,Inputs!$J$6:$J$9,Inputs!$H$6:$H$9))),0),"" )</f>
        <v/>
      </c>
      <c r="M346" s="26">
        <f>IF($A346&lt;=Inputs!$B$13,IF(8&lt;=Inputs!$B$8,IF(Inputs!$B$12&gt;0,MAX(MIN(NORM.INV(RAND(),LOOKUP(W346,Inputs!$J$6:$J$9,Inputs!$G$6:$G$9),LOOKUP(W346,Inputs!$J$6:$J$9,Inputs!$H$6:$H$9)),Inputs!$B$12),-Inputs!$B$12),NORM.INV(RAND(),LOOKUP(W346,Inputs!$J$6:$J$9,Inputs!$G$6:$G$9),LOOKUP(W346,Inputs!$J$6:$J$9,Inputs!$H$6:$H$9))),0),"" )</f>
        <v/>
      </c>
      <c r="N346" s="26">
        <f>IF($A346&lt;=Inputs!$B$13,IF(9&lt;=Inputs!$B$8,IF(Inputs!$B$12&gt;0,MAX(MIN(NORM.INV(RAND(),LOOKUP(X346,Inputs!$J$6:$J$9,Inputs!$G$6:$G$9),LOOKUP(X346,Inputs!$J$6:$J$9,Inputs!$H$6:$H$9)),Inputs!$B$12),-Inputs!$B$12),NORM.INV(RAND(),LOOKUP(X346,Inputs!$J$6:$J$9,Inputs!$G$6:$G$9),LOOKUP(X346,Inputs!$J$6:$J$9,Inputs!$H$6:$H$9))),0),"" )</f>
        <v/>
      </c>
      <c r="O346" s="26">
        <f>IF($A346&lt;=Inputs!$B$13,IF(10&lt;=Inputs!$B$8,IF(Inputs!$B$12&gt;0,MAX(MIN(NORM.INV(RAND(),LOOKUP(Y346,Inputs!$J$6:$J$9,Inputs!$G$6:$G$9),LOOKUP(Y346,Inputs!$J$6:$J$9,Inputs!$H$6:$H$9)),Inputs!$B$12),-Inputs!$B$12),NORM.INV(RAND(),LOOKUP(Y346,Inputs!$J$6:$J$9,Inputs!$G$6:$G$9),LOOKUP(Y346,Inputs!$J$6:$J$9,Inputs!$H$6:$H$9))),0),"" )</f>
        <v/>
      </c>
      <c r="P346" s="31">
        <f>IF($A346&lt;=Inputs!$B$13,RAND(),"")</f>
        <v/>
      </c>
      <c r="Q346" s="31">
        <f>IF($A346&lt;=Inputs!$B$13,RAND(),"")</f>
        <v/>
      </c>
      <c r="R346" s="31">
        <f>IF($A346&lt;=Inputs!$B$13,RAND(),"")</f>
        <v/>
      </c>
      <c r="S346" s="31">
        <f>IF($A346&lt;=Inputs!$B$13,RAND(),"")</f>
        <v/>
      </c>
      <c r="T346" s="31">
        <f>IF($A346&lt;=Inputs!$B$13,RAND(),"")</f>
        <v/>
      </c>
      <c r="U346" s="31">
        <f>IF($A346&lt;=Inputs!$B$13,RAND(),"")</f>
        <v/>
      </c>
      <c r="V346" s="31">
        <f>IF($A346&lt;=Inputs!$B$13,RAND(),"")</f>
        <v/>
      </c>
      <c r="W346" s="31">
        <f>IF($A346&lt;=Inputs!$B$13,RAND(),"")</f>
        <v/>
      </c>
      <c r="X346" s="31">
        <f>IF($A346&lt;=Inputs!$B$13,RAND(),"")</f>
        <v/>
      </c>
      <c r="Y346" s="31">
        <f>IF($A346&lt;=Inputs!$B$13,RAND(),"")</f>
        <v/>
      </c>
    </row>
    <row r="347">
      <c r="A347" t="n">
        <v>342</v>
      </c>
      <c r="B347" s="26">
        <f>IF($A347&lt;=Inputs!$B$13,IF(Inputs!$B$8&gt;0,SUM(F347:O347)/Inputs!$B$8,0),"")</f>
        <v/>
      </c>
      <c r="C347" s="27">
        <f>IF($A347&lt;=Inputs!$B$13,B347/100,"")</f>
        <v/>
      </c>
      <c r="D347" s="28">
        <f>IF($A347&lt;=Inputs!$B$13,C347*Inputs!$B$7,"")</f>
        <v/>
      </c>
      <c r="E347" s="29">
        <f>IF($A347&lt;=Inputs!$B$13,IF(D347&gt;0,1,0),"")</f>
        <v/>
      </c>
      <c r="F347" s="26">
        <f>IF($A347&lt;=Inputs!$B$13,IF(1&lt;=Inputs!$B$8,IF(Inputs!$B$12&gt;0,MAX(MIN(NORM.INV(RAND(),LOOKUP(P347,Inputs!$J$6:$J$9,Inputs!$G$6:$G$9),LOOKUP(P347,Inputs!$J$6:$J$9,Inputs!$H$6:$H$9)),Inputs!$B$12),-Inputs!$B$12),NORM.INV(RAND(),LOOKUP(P347,Inputs!$J$6:$J$9,Inputs!$G$6:$G$9),LOOKUP(P347,Inputs!$J$6:$J$9,Inputs!$H$6:$H$9))),0),"" )</f>
        <v/>
      </c>
      <c r="G347" s="26">
        <f>IF($A347&lt;=Inputs!$B$13,IF(2&lt;=Inputs!$B$8,IF(Inputs!$B$12&gt;0,MAX(MIN(NORM.INV(RAND(),LOOKUP(Q347,Inputs!$J$6:$J$9,Inputs!$G$6:$G$9),LOOKUP(Q347,Inputs!$J$6:$J$9,Inputs!$H$6:$H$9)),Inputs!$B$12),-Inputs!$B$12),NORM.INV(RAND(),LOOKUP(Q347,Inputs!$J$6:$J$9,Inputs!$G$6:$G$9),LOOKUP(Q347,Inputs!$J$6:$J$9,Inputs!$H$6:$H$9))),0),"" )</f>
        <v/>
      </c>
      <c r="H347" s="26">
        <f>IF($A347&lt;=Inputs!$B$13,IF(3&lt;=Inputs!$B$8,IF(Inputs!$B$12&gt;0,MAX(MIN(NORM.INV(RAND(),LOOKUP(R347,Inputs!$J$6:$J$9,Inputs!$G$6:$G$9),LOOKUP(R347,Inputs!$J$6:$J$9,Inputs!$H$6:$H$9)),Inputs!$B$12),-Inputs!$B$12),NORM.INV(RAND(),LOOKUP(R347,Inputs!$J$6:$J$9,Inputs!$G$6:$G$9),LOOKUP(R347,Inputs!$J$6:$J$9,Inputs!$H$6:$H$9))),0),"" )</f>
        <v/>
      </c>
      <c r="I347" s="26">
        <f>IF($A347&lt;=Inputs!$B$13,IF(4&lt;=Inputs!$B$8,IF(Inputs!$B$12&gt;0,MAX(MIN(NORM.INV(RAND(),LOOKUP(S347,Inputs!$J$6:$J$9,Inputs!$G$6:$G$9),LOOKUP(S347,Inputs!$J$6:$J$9,Inputs!$H$6:$H$9)),Inputs!$B$12),-Inputs!$B$12),NORM.INV(RAND(),LOOKUP(S347,Inputs!$J$6:$J$9,Inputs!$G$6:$G$9),LOOKUP(S347,Inputs!$J$6:$J$9,Inputs!$H$6:$H$9))),0),"" )</f>
        <v/>
      </c>
      <c r="J347" s="26">
        <f>IF($A347&lt;=Inputs!$B$13,IF(5&lt;=Inputs!$B$8,IF(Inputs!$B$12&gt;0,MAX(MIN(NORM.INV(RAND(),LOOKUP(T347,Inputs!$J$6:$J$9,Inputs!$G$6:$G$9),LOOKUP(T347,Inputs!$J$6:$J$9,Inputs!$H$6:$H$9)),Inputs!$B$12),-Inputs!$B$12),NORM.INV(RAND(),LOOKUP(T347,Inputs!$J$6:$J$9,Inputs!$G$6:$G$9),LOOKUP(T347,Inputs!$J$6:$J$9,Inputs!$H$6:$H$9))),0),"" )</f>
        <v/>
      </c>
      <c r="K347" s="26">
        <f>IF($A347&lt;=Inputs!$B$13,IF(6&lt;=Inputs!$B$8,IF(Inputs!$B$12&gt;0,MAX(MIN(NORM.INV(RAND(),LOOKUP(U347,Inputs!$J$6:$J$9,Inputs!$G$6:$G$9),LOOKUP(U347,Inputs!$J$6:$J$9,Inputs!$H$6:$H$9)),Inputs!$B$12),-Inputs!$B$12),NORM.INV(RAND(),LOOKUP(U347,Inputs!$J$6:$J$9,Inputs!$G$6:$G$9),LOOKUP(U347,Inputs!$J$6:$J$9,Inputs!$H$6:$H$9))),0),"" )</f>
        <v/>
      </c>
      <c r="L347" s="26">
        <f>IF($A347&lt;=Inputs!$B$13,IF(7&lt;=Inputs!$B$8,IF(Inputs!$B$12&gt;0,MAX(MIN(NORM.INV(RAND(),LOOKUP(V347,Inputs!$J$6:$J$9,Inputs!$G$6:$G$9),LOOKUP(V347,Inputs!$J$6:$J$9,Inputs!$H$6:$H$9)),Inputs!$B$12),-Inputs!$B$12),NORM.INV(RAND(),LOOKUP(V347,Inputs!$J$6:$J$9,Inputs!$G$6:$G$9),LOOKUP(V347,Inputs!$J$6:$J$9,Inputs!$H$6:$H$9))),0),"" )</f>
        <v/>
      </c>
      <c r="M347" s="26">
        <f>IF($A347&lt;=Inputs!$B$13,IF(8&lt;=Inputs!$B$8,IF(Inputs!$B$12&gt;0,MAX(MIN(NORM.INV(RAND(),LOOKUP(W347,Inputs!$J$6:$J$9,Inputs!$G$6:$G$9),LOOKUP(W347,Inputs!$J$6:$J$9,Inputs!$H$6:$H$9)),Inputs!$B$12),-Inputs!$B$12),NORM.INV(RAND(),LOOKUP(W347,Inputs!$J$6:$J$9,Inputs!$G$6:$G$9),LOOKUP(W347,Inputs!$J$6:$J$9,Inputs!$H$6:$H$9))),0),"" )</f>
        <v/>
      </c>
      <c r="N347" s="26">
        <f>IF($A347&lt;=Inputs!$B$13,IF(9&lt;=Inputs!$B$8,IF(Inputs!$B$12&gt;0,MAX(MIN(NORM.INV(RAND(),LOOKUP(X347,Inputs!$J$6:$J$9,Inputs!$G$6:$G$9),LOOKUP(X347,Inputs!$J$6:$J$9,Inputs!$H$6:$H$9)),Inputs!$B$12),-Inputs!$B$12),NORM.INV(RAND(),LOOKUP(X347,Inputs!$J$6:$J$9,Inputs!$G$6:$G$9),LOOKUP(X347,Inputs!$J$6:$J$9,Inputs!$H$6:$H$9))),0),"" )</f>
        <v/>
      </c>
      <c r="O347" s="26">
        <f>IF($A347&lt;=Inputs!$B$13,IF(10&lt;=Inputs!$B$8,IF(Inputs!$B$12&gt;0,MAX(MIN(NORM.INV(RAND(),LOOKUP(Y347,Inputs!$J$6:$J$9,Inputs!$G$6:$G$9),LOOKUP(Y347,Inputs!$J$6:$J$9,Inputs!$H$6:$H$9)),Inputs!$B$12),-Inputs!$B$12),NORM.INV(RAND(),LOOKUP(Y347,Inputs!$J$6:$J$9,Inputs!$G$6:$G$9),LOOKUP(Y347,Inputs!$J$6:$J$9,Inputs!$H$6:$H$9))),0),"" )</f>
        <v/>
      </c>
      <c r="P347" s="31">
        <f>IF($A347&lt;=Inputs!$B$13,RAND(),"")</f>
        <v/>
      </c>
      <c r="Q347" s="31">
        <f>IF($A347&lt;=Inputs!$B$13,RAND(),"")</f>
        <v/>
      </c>
      <c r="R347" s="31">
        <f>IF($A347&lt;=Inputs!$B$13,RAND(),"")</f>
        <v/>
      </c>
      <c r="S347" s="31">
        <f>IF($A347&lt;=Inputs!$B$13,RAND(),"")</f>
        <v/>
      </c>
      <c r="T347" s="31">
        <f>IF($A347&lt;=Inputs!$B$13,RAND(),"")</f>
        <v/>
      </c>
      <c r="U347" s="31">
        <f>IF($A347&lt;=Inputs!$B$13,RAND(),"")</f>
        <v/>
      </c>
      <c r="V347" s="31">
        <f>IF($A347&lt;=Inputs!$B$13,RAND(),"")</f>
        <v/>
      </c>
      <c r="W347" s="31">
        <f>IF($A347&lt;=Inputs!$B$13,RAND(),"")</f>
        <v/>
      </c>
      <c r="X347" s="31">
        <f>IF($A347&lt;=Inputs!$B$13,RAND(),"")</f>
        <v/>
      </c>
      <c r="Y347" s="31">
        <f>IF($A347&lt;=Inputs!$B$13,RAND(),"")</f>
        <v/>
      </c>
    </row>
    <row r="348">
      <c r="A348" t="n">
        <v>343</v>
      </c>
      <c r="B348" s="26">
        <f>IF($A348&lt;=Inputs!$B$13,IF(Inputs!$B$8&gt;0,SUM(F348:O348)/Inputs!$B$8,0),"")</f>
        <v/>
      </c>
      <c r="C348" s="27">
        <f>IF($A348&lt;=Inputs!$B$13,B348/100,"")</f>
        <v/>
      </c>
      <c r="D348" s="28">
        <f>IF($A348&lt;=Inputs!$B$13,C348*Inputs!$B$7,"")</f>
        <v/>
      </c>
      <c r="E348" s="29">
        <f>IF($A348&lt;=Inputs!$B$13,IF(D348&gt;0,1,0),"")</f>
        <v/>
      </c>
      <c r="F348" s="26">
        <f>IF($A348&lt;=Inputs!$B$13,IF(1&lt;=Inputs!$B$8,IF(Inputs!$B$12&gt;0,MAX(MIN(NORM.INV(RAND(),LOOKUP(P348,Inputs!$J$6:$J$9,Inputs!$G$6:$G$9),LOOKUP(P348,Inputs!$J$6:$J$9,Inputs!$H$6:$H$9)),Inputs!$B$12),-Inputs!$B$12),NORM.INV(RAND(),LOOKUP(P348,Inputs!$J$6:$J$9,Inputs!$G$6:$G$9),LOOKUP(P348,Inputs!$J$6:$J$9,Inputs!$H$6:$H$9))),0),"" )</f>
        <v/>
      </c>
      <c r="G348" s="26">
        <f>IF($A348&lt;=Inputs!$B$13,IF(2&lt;=Inputs!$B$8,IF(Inputs!$B$12&gt;0,MAX(MIN(NORM.INV(RAND(),LOOKUP(Q348,Inputs!$J$6:$J$9,Inputs!$G$6:$G$9),LOOKUP(Q348,Inputs!$J$6:$J$9,Inputs!$H$6:$H$9)),Inputs!$B$12),-Inputs!$B$12),NORM.INV(RAND(),LOOKUP(Q348,Inputs!$J$6:$J$9,Inputs!$G$6:$G$9),LOOKUP(Q348,Inputs!$J$6:$J$9,Inputs!$H$6:$H$9))),0),"" )</f>
        <v/>
      </c>
      <c r="H348" s="26">
        <f>IF($A348&lt;=Inputs!$B$13,IF(3&lt;=Inputs!$B$8,IF(Inputs!$B$12&gt;0,MAX(MIN(NORM.INV(RAND(),LOOKUP(R348,Inputs!$J$6:$J$9,Inputs!$G$6:$G$9),LOOKUP(R348,Inputs!$J$6:$J$9,Inputs!$H$6:$H$9)),Inputs!$B$12),-Inputs!$B$12),NORM.INV(RAND(),LOOKUP(R348,Inputs!$J$6:$J$9,Inputs!$G$6:$G$9),LOOKUP(R348,Inputs!$J$6:$J$9,Inputs!$H$6:$H$9))),0),"" )</f>
        <v/>
      </c>
      <c r="I348" s="26">
        <f>IF($A348&lt;=Inputs!$B$13,IF(4&lt;=Inputs!$B$8,IF(Inputs!$B$12&gt;0,MAX(MIN(NORM.INV(RAND(),LOOKUP(S348,Inputs!$J$6:$J$9,Inputs!$G$6:$G$9),LOOKUP(S348,Inputs!$J$6:$J$9,Inputs!$H$6:$H$9)),Inputs!$B$12),-Inputs!$B$12),NORM.INV(RAND(),LOOKUP(S348,Inputs!$J$6:$J$9,Inputs!$G$6:$G$9),LOOKUP(S348,Inputs!$J$6:$J$9,Inputs!$H$6:$H$9))),0),"" )</f>
        <v/>
      </c>
      <c r="J348" s="26">
        <f>IF($A348&lt;=Inputs!$B$13,IF(5&lt;=Inputs!$B$8,IF(Inputs!$B$12&gt;0,MAX(MIN(NORM.INV(RAND(),LOOKUP(T348,Inputs!$J$6:$J$9,Inputs!$G$6:$G$9),LOOKUP(T348,Inputs!$J$6:$J$9,Inputs!$H$6:$H$9)),Inputs!$B$12),-Inputs!$B$12),NORM.INV(RAND(),LOOKUP(T348,Inputs!$J$6:$J$9,Inputs!$G$6:$G$9),LOOKUP(T348,Inputs!$J$6:$J$9,Inputs!$H$6:$H$9))),0),"" )</f>
        <v/>
      </c>
      <c r="K348" s="26">
        <f>IF($A348&lt;=Inputs!$B$13,IF(6&lt;=Inputs!$B$8,IF(Inputs!$B$12&gt;0,MAX(MIN(NORM.INV(RAND(),LOOKUP(U348,Inputs!$J$6:$J$9,Inputs!$G$6:$G$9),LOOKUP(U348,Inputs!$J$6:$J$9,Inputs!$H$6:$H$9)),Inputs!$B$12),-Inputs!$B$12),NORM.INV(RAND(),LOOKUP(U348,Inputs!$J$6:$J$9,Inputs!$G$6:$G$9),LOOKUP(U348,Inputs!$J$6:$J$9,Inputs!$H$6:$H$9))),0),"" )</f>
        <v/>
      </c>
      <c r="L348" s="26">
        <f>IF($A348&lt;=Inputs!$B$13,IF(7&lt;=Inputs!$B$8,IF(Inputs!$B$12&gt;0,MAX(MIN(NORM.INV(RAND(),LOOKUP(V348,Inputs!$J$6:$J$9,Inputs!$G$6:$G$9),LOOKUP(V348,Inputs!$J$6:$J$9,Inputs!$H$6:$H$9)),Inputs!$B$12),-Inputs!$B$12),NORM.INV(RAND(),LOOKUP(V348,Inputs!$J$6:$J$9,Inputs!$G$6:$G$9),LOOKUP(V348,Inputs!$J$6:$J$9,Inputs!$H$6:$H$9))),0),"" )</f>
        <v/>
      </c>
      <c r="M348" s="26">
        <f>IF($A348&lt;=Inputs!$B$13,IF(8&lt;=Inputs!$B$8,IF(Inputs!$B$12&gt;0,MAX(MIN(NORM.INV(RAND(),LOOKUP(W348,Inputs!$J$6:$J$9,Inputs!$G$6:$G$9),LOOKUP(W348,Inputs!$J$6:$J$9,Inputs!$H$6:$H$9)),Inputs!$B$12),-Inputs!$B$12),NORM.INV(RAND(),LOOKUP(W348,Inputs!$J$6:$J$9,Inputs!$G$6:$G$9),LOOKUP(W348,Inputs!$J$6:$J$9,Inputs!$H$6:$H$9))),0),"" )</f>
        <v/>
      </c>
      <c r="N348" s="26">
        <f>IF($A348&lt;=Inputs!$B$13,IF(9&lt;=Inputs!$B$8,IF(Inputs!$B$12&gt;0,MAX(MIN(NORM.INV(RAND(),LOOKUP(X348,Inputs!$J$6:$J$9,Inputs!$G$6:$G$9),LOOKUP(X348,Inputs!$J$6:$J$9,Inputs!$H$6:$H$9)),Inputs!$B$12),-Inputs!$B$12),NORM.INV(RAND(),LOOKUP(X348,Inputs!$J$6:$J$9,Inputs!$G$6:$G$9),LOOKUP(X348,Inputs!$J$6:$J$9,Inputs!$H$6:$H$9))),0),"" )</f>
        <v/>
      </c>
      <c r="O348" s="26">
        <f>IF($A348&lt;=Inputs!$B$13,IF(10&lt;=Inputs!$B$8,IF(Inputs!$B$12&gt;0,MAX(MIN(NORM.INV(RAND(),LOOKUP(Y348,Inputs!$J$6:$J$9,Inputs!$G$6:$G$9),LOOKUP(Y348,Inputs!$J$6:$J$9,Inputs!$H$6:$H$9)),Inputs!$B$12),-Inputs!$B$12),NORM.INV(RAND(),LOOKUP(Y348,Inputs!$J$6:$J$9,Inputs!$G$6:$G$9),LOOKUP(Y348,Inputs!$J$6:$J$9,Inputs!$H$6:$H$9))),0),"" )</f>
        <v/>
      </c>
      <c r="P348" s="31">
        <f>IF($A348&lt;=Inputs!$B$13,RAND(),"")</f>
        <v/>
      </c>
      <c r="Q348" s="31">
        <f>IF($A348&lt;=Inputs!$B$13,RAND(),"")</f>
        <v/>
      </c>
      <c r="R348" s="31">
        <f>IF($A348&lt;=Inputs!$B$13,RAND(),"")</f>
        <v/>
      </c>
      <c r="S348" s="31">
        <f>IF($A348&lt;=Inputs!$B$13,RAND(),"")</f>
        <v/>
      </c>
      <c r="T348" s="31">
        <f>IF($A348&lt;=Inputs!$B$13,RAND(),"")</f>
        <v/>
      </c>
      <c r="U348" s="31">
        <f>IF($A348&lt;=Inputs!$B$13,RAND(),"")</f>
        <v/>
      </c>
      <c r="V348" s="31">
        <f>IF($A348&lt;=Inputs!$B$13,RAND(),"")</f>
        <v/>
      </c>
      <c r="W348" s="31">
        <f>IF($A348&lt;=Inputs!$B$13,RAND(),"")</f>
        <v/>
      </c>
      <c r="X348" s="31">
        <f>IF($A348&lt;=Inputs!$B$13,RAND(),"")</f>
        <v/>
      </c>
      <c r="Y348" s="31">
        <f>IF($A348&lt;=Inputs!$B$13,RAND(),"")</f>
        <v/>
      </c>
    </row>
    <row r="349">
      <c r="A349" t="n">
        <v>344</v>
      </c>
      <c r="B349" s="26">
        <f>IF($A349&lt;=Inputs!$B$13,IF(Inputs!$B$8&gt;0,SUM(F349:O349)/Inputs!$B$8,0),"")</f>
        <v/>
      </c>
      <c r="C349" s="27">
        <f>IF($A349&lt;=Inputs!$B$13,B349/100,"")</f>
        <v/>
      </c>
      <c r="D349" s="28">
        <f>IF($A349&lt;=Inputs!$B$13,C349*Inputs!$B$7,"")</f>
        <v/>
      </c>
      <c r="E349" s="29">
        <f>IF($A349&lt;=Inputs!$B$13,IF(D349&gt;0,1,0),"")</f>
        <v/>
      </c>
      <c r="F349" s="26">
        <f>IF($A349&lt;=Inputs!$B$13,IF(1&lt;=Inputs!$B$8,IF(Inputs!$B$12&gt;0,MAX(MIN(NORM.INV(RAND(),LOOKUP(P349,Inputs!$J$6:$J$9,Inputs!$G$6:$G$9),LOOKUP(P349,Inputs!$J$6:$J$9,Inputs!$H$6:$H$9)),Inputs!$B$12),-Inputs!$B$12),NORM.INV(RAND(),LOOKUP(P349,Inputs!$J$6:$J$9,Inputs!$G$6:$G$9),LOOKUP(P349,Inputs!$J$6:$J$9,Inputs!$H$6:$H$9))),0),"" )</f>
        <v/>
      </c>
      <c r="G349" s="26">
        <f>IF($A349&lt;=Inputs!$B$13,IF(2&lt;=Inputs!$B$8,IF(Inputs!$B$12&gt;0,MAX(MIN(NORM.INV(RAND(),LOOKUP(Q349,Inputs!$J$6:$J$9,Inputs!$G$6:$G$9),LOOKUP(Q349,Inputs!$J$6:$J$9,Inputs!$H$6:$H$9)),Inputs!$B$12),-Inputs!$B$12),NORM.INV(RAND(),LOOKUP(Q349,Inputs!$J$6:$J$9,Inputs!$G$6:$G$9),LOOKUP(Q349,Inputs!$J$6:$J$9,Inputs!$H$6:$H$9))),0),"" )</f>
        <v/>
      </c>
      <c r="H349" s="26">
        <f>IF($A349&lt;=Inputs!$B$13,IF(3&lt;=Inputs!$B$8,IF(Inputs!$B$12&gt;0,MAX(MIN(NORM.INV(RAND(),LOOKUP(R349,Inputs!$J$6:$J$9,Inputs!$G$6:$G$9),LOOKUP(R349,Inputs!$J$6:$J$9,Inputs!$H$6:$H$9)),Inputs!$B$12),-Inputs!$B$12),NORM.INV(RAND(),LOOKUP(R349,Inputs!$J$6:$J$9,Inputs!$G$6:$G$9),LOOKUP(R349,Inputs!$J$6:$J$9,Inputs!$H$6:$H$9))),0),"" )</f>
        <v/>
      </c>
      <c r="I349" s="26">
        <f>IF($A349&lt;=Inputs!$B$13,IF(4&lt;=Inputs!$B$8,IF(Inputs!$B$12&gt;0,MAX(MIN(NORM.INV(RAND(),LOOKUP(S349,Inputs!$J$6:$J$9,Inputs!$G$6:$G$9),LOOKUP(S349,Inputs!$J$6:$J$9,Inputs!$H$6:$H$9)),Inputs!$B$12),-Inputs!$B$12),NORM.INV(RAND(),LOOKUP(S349,Inputs!$J$6:$J$9,Inputs!$G$6:$G$9),LOOKUP(S349,Inputs!$J$6:$J$9,Inputs!$H$6:$H$9))),0),"" )</f>
        <v/>
      </c>
      <c r="J349" s="26">
        <f>IF($A349&lt;=Inputs!$B$13,IF(5&lt;=Inputs!$B$8,IF(Inputs!$B$12&gt;0,MAX(MIN(NORM.INV(RAND(),LOOKUP(T349,Inputs!$J$6:$J$9,Inputs!$G$6:$G$9),LOOKUP(T349,Inputs!$J$6:$J$9,Inputs!$H$6:$H$9)),Inputs!$B$12),-Inputs!$B$12),NORM.INV(RAND(),LOOKUP(T349,Inputs!$J$6:$J$9,Inputs!$G$6:$G$9),LOOKUP(T349,Inputs!$J$6:$J$9,Inputs!$H$6:$H$9))),0),"" )</f>
        <v/>
      </c>
      <c r="K349" s="26">
        <f>IF($A349&lt;=Inputs!$B$13,IF(6&lt;=Inputs!$B$8,IF(Inputs!$B$12&gt;0,MAX(MIN(NORM.INV(RAND(),LOOKUP(U349,Inputs!$J$6:$J$9,Inputs!$G$6:$G$9),LOOKUP(U349,Inputs!$J$6:$J$9,Inputs!$H$6:$H$9)),Inputs!$B$12),-Inputs!$B$12),NORM.INV(RAND(),LOOKUP(U349,Inputs!$J$6:$J$9,Inputs!$G$6:$G$9),LOOKUP(U349,Inputs!$J$6:$J$9,Inputs!$H$6:$H$9))),0),"" )</f>
        <v/>
      </c>
      <c r="L349" s="26">
        <f>IF($A349&lt;=Inputs!$B$13,IF(7&lt;=Inputs!$B$8,IF(Inputs!$B$12&gt;0,MAX(MIN(NORM.INV(RAND(),LOOKUP(V349,Inputs!$J$6:$J$9,Inputs!$G$6:$G$9),LOOKUP(V349,Inputs!$J$6:$J$9,Inputs!$H$6:$H$9)),Inputs!$B$12),-Inputs!$B$12),NORM.INV(RAND(),LOOKUP(V349,Inputs!$J$6:$J$9,Inputs!$G$6:$G$9),LOOKUP(V349,Inputs!$J$6:$J$9,Inputs!$H$6:$H$9))),0),"" )</f>
        <v/>
      </c>
      <c r="M349" s="26">
        <f>IF($A349&lt;=Inputs!$B$13,IF(8&lt;=Inputs!$B$8,IF(Inputs!$B$12&gt;0,MAX(MIN(NORM.INV(RAND(),LOOKUP(W349,Inputs!$J$6:$J$9,Inputs!$G$6:$G$9),LOOKUP(W349,Inputs!$J$6:$J$9,Inputs!$H$6:$H$9)),Inputs!$B$12),-Inputs!$B$12),NORM.INV(RAND(),LOOKUP(W349,Inputs!$J$6:$J$9,Inputs!$G$6:$G$9),LOOKUP(W349,Inputs!$J$6:$J$9,Inputs!$H$6:$H$9))),0),"" )</f>
        <v/>
      </c>
      <c r="N349" s="26">
        <f>IF($A349&lt;=Inputs!$B$13,IF(9&lt;=Inputs!$B$8,IF(Inputs!$B$12&gt;0,MAX(MIN(NORM.INV(RAND(),LOOKUP(X349,Inputs!$J$6:$J$9,Inputs!$G$6:$G$9),LOOKUP(X349,Inputs!$J$6:$J$9,Inputs!$H$6:$H$9)),Inputs!$B$12),-Inputs!$B$12),NORM.INV(RAND(),LOOKUP(X349,Inputs!$J$6:$J$9,Inputs!$G$6:$G$9),LOOKUP(X349,Inputs!$J$6:$J$9,Inputs!$H$6:$H$9))),0),"" )</f>
        <v/>
      </c>
      <c r="O349" s="26">
        <f>IF($A349&lt;=Inputs!$B$13,IF(10&lt;=Inputs!$B$8,IF(Inputs!$B$12&gt;0,MAX(MIN(NORM.INV(RAND(),LOOKUP(Y349,Inputs!$J$6:$J$9,Inputs!$G$6:$G$9),LOOKUP(Y349,Inputs!$J$6:$J$9,Inputs!$H$6:$H$9)),Inputs!$B$12),-Inputs!$B$12),NORM.INV(RAND(),LOOKUP(Y349,Inputs!$J$6:$J$9,Inputs!$G$6:$G$9),LOOKUP(Y349,Inputs!$J$6:$J$9,Inputs!$H$6:$H$9))),0),"" )</f>
        <v/>
      </c>
      <c r="P349" s="31">
        <f>IF($A349&lt;=Inputs!$B$13,RAND(),"")</f>
        <v/>
      </c>
      <c r="Q349" s="31">
        <f>IF($A349&lt;=Inputs!$B$13,RAND(),"")</f>
        <v/>
      </c>
      <c r="R349" s="31">
        <f>IF($A349&lt;=Inputs!$B$13,RAND(),"")</f>
        <v/>
      </c>
      <c r="S349" s="31">
        <f>IF($A349&lt;=Inputs!$B$13,RAND(),"")</f>
        <v/>
      </c>
      <c r="T349" s="31">
        <f>IF($A349&lt;=Inputs!$B$13,RAND(),"")</f>
        <v/>
      </c>
      <c r="U349" s="31">
        <f>IF($A349&lt;=Inputs!$B$13,RAND(),"")</f>
        <v/>
      </c>
      <c r="V349" s="31">
        <f>IF($A349&lt;=Inputs!$B$13,RAND(),"")</f>
        <v/>
      </c>
      <c r="W349" s="31">
        <f>IF($A349&lt;=Inputs!$B$13,RAND(),"")</f>
        <v/>
      </c>
      <c r="X349" s="31">
        <f>IF($A349&lt;=Inputs!$B$13,RAND(),"")</f>
        <v/>
      </c>
      <c r="Y349" s="31">
        <f>IF($A349&lt;=Inputs!$B$13,RAND(),"")</f>
        <v/>
      </c>
    </row>
    <row r="350">
      <c r="A350" t="n">
        <v>345</v>
      </c>
      <c r="B350" s="26">
        <f>IF($A350&lt;=Inputs!$B$13,IF(Inputs!$B$8&gt;0,SUM(F350:O350)/Inputs!$B$8,0),"")</f>
        <v/>
      </c>
      <c r="C350" s="27">
        <f>IF($A350&lt;=Inputs!$B$13,B350/100,"")</f>
        <v/>
      </c>
      <c r="D350" s="28">
        <f>IF($A350&lt;=Inputs!$B$13,C350*Inputs!$B$7,"")</f>
        <v/>
      </c>
      <c r="E350" s="29">
        <f>IF($A350&lt;=Inputs!$B$13,IF(D350&gt;0,1,0),"")</f>
        <v/>
      </c>
      <c r="F350" s="26">
        <f>IF($A350&lt;=Inputs!$B$13,IF(1&lt;=Inputs!$B$8,IF(Inputs!$B$12&gt;0,MAX(MIN(NORM.INV(RAND(),LOOKUP(P350,Inputs!$J$6:$J$9,Inputs!$G$6:$G$9),LOOKUP(P350,Inputs!$J$6:$J$9,Inputs!$H$6:$H$9)),Inputs!$B$12),-Inputs!$B$12),NORM.INV(RAND(),LOOKUP(P350,Inputs!$J$6:$J$9,Inputs!$G$6:$G$9),LOOKUP(P350,Inputs!$J$6:$J$9,Inputs!$H$6:$H$9))),0),"" )</f>
        <v/>
      </c>
      <c r="G350" s="26">
        <f>IF($A350&lt;=Inputs!$B$13,IF(2&lt;=Inputs!$B$8,IF(Inputs!$B$12&gt;0,MAX(MIN(NORM.INV(RAND(),LOOKUP(Q350,Inputs!$J$6:$J$9,Inputs!$G$6:$G$9),LOOKUP(Q350,Inputs!$J$6:$J$9,Inputs!$H$6:$H$9)),Inputs!$B$12),-Inputs!$B$12),NORM.INV(RAND(),LOOKUP(Q350,Inputs!$J$6:$J$9,Inputs!$G$6:$G$9),LOOKUP(Q350,Inputs!$J$6:$J$9,Inputs!$H$6:$H$9))),0),"" )</f>
        <v/>
      </c>
      <c r="H350" s="26">
        <f>IF($A350&lt;=Inputs!$B$13,IF(3&lt;=Inputs!$B$8,IF(Inputs!$B$12&gt;0,MAX(MIN(NORM.INV(RAND(),LOOKUP(R350,Inputs!$J$6:$J$9,Inputs!$G$6:$G$9),LOOKUP(R350,Inputs!$J$6:$J$9,Inputs!$H$6:$H$9)),Inputs!$B$12),-Inputs!$B$12),NORM.INV(RAND(),LOOKUP(R350,Inputs!$J$6:$J$9,Inputs!$G$6:$G$9),LOOKUP(R350,Inputs!$J$6:$J$9,Inputs!$H$6:$H$9))),0),"" )</f>
        <v/>
      </c>
      <c r="I350" s="26">
        <f>IF($A350&lt;=Inputs!$B$13,IF(4&lt;=Inputs!$B$8,IF(Inputs!$B$12&gt;0,MAX(MIN(NORM.INV(RAND(),LOOKUP(S350,Inputs!$J$6:$J$9,Inputs!$G$6:$G$9),LOOKUP(S350,Inputs!$J$6:$J$9,Inputs!$H$6:$H$9)),Inputs!$B$12),-Inputs!$B$12),NORM.INV(RAND(),LOOKUP(S350,Inputs!$J$6:$J$9,Inputs!$G$6:$G$9),LOOKUP(S350,Inputs!$J$6:$J$9,Inputs!$H$6:$H$9))),0),"" )</f>
        <v/>
      </c>
      <c r="J350" s="26">
        <f>IF($A350&lt;=Inputs!$B$13,IF(5&lt;=Inputs!$B$8,IF(Inputs!$B$12&gt;0,MAX(MIN(NORM.INV(RAND(),LOOKUP(T350,Inputs!$J$6:$J$9,Inputs!$G$6:$G$9),LOOKUP(T350,Inputs!$J$6:$J$9,Inputs!$H$6:$H$9)),Inputs!$B$12),-Inputs!$B$12),NORM.INV(RAND(),LOOKUP(T350,Inputs!$J$6:$J$9,Inputs!$G$6:$G$9),LOOKUP(T350,Inputs!$J$6:$J$9,Inputs!$H$6:$H$9))),0),"" )</f>
        <v/>
      </c>
      <c r="K350" s="26">
        <f>IF($A350&lt;=Inputs!$B$13,IF(6&lt;=Inputs!$B$8,IF(Inputs!$B$12&gt;0,MAX(MIN(NORM.INV(RAND(),LOOKUP(U350,Inputs!$J$6:$J$9,Inputs!$G$6:$G$9),LOOKUP(U350,Inputs!$J$6:$J$9,Inputs!$H$6:$H$9)),Inputs!$B$12),-Inputs!$B$12),NORM.INV(RAND(),LOOKUP(U350,Inputs!$J$6:$J$9,Inputs!$G$6:$G$9),LOOKUP(U350,Inputs!$J$6:$J$9,Inputs!$H$6:$H$9))),0),"" )</f>
        <v/>
      </c>
      <c r="L350" s="26">
        <f>IF($A350&lt;=Inputs!$B$13,IF(7&lt;=Inputs!$B$8,IF(Inputs!$B$12&gt;0,MAX(MIN(NORM.INV(RAND(),LOOKUP(V350,Inputs!$J$6:$J$9,Inputs!$G$6:$G$9),LOOKUP(V350,Inputs!$J$6:$J$9,Inputs!$H$6:$H$9)),Inputs!$B$12),-Inputs!$B$12),NORM.INV(RAND(),LOOKUP(V350,Inputs!$J$6:$J$9,Inputs!$G$6:$G$9),LOOKUP(V350,Inputs!$J$6:$J$9,Inputs!$H$6:$H$9))),0),"" )</f>
        <v/>
      </c>
      <c r="M350" s="26">
        <f>IF($A350&lt;=Inputs!$B$13,IF(8&lt;=Inputs!$B$8,IF(Inputs!$B$12&gt;0,MAX(MIN(NORM.INV(RAND(),LOOKUP(W350,Inputs!$J$6:$J$9,Inputs!$G$6:$G$9),LOOKUP(W350,Inputs!$J$6:$J$9,Inputs!$H$6:$H$9)),Inputs!$B$12),-Inputs!$B$12),NORM.INV(RAND(),LOOKUP(W350,Inputs!$J$6:$J$9,Inputs!$G$6:$G$9),LOOKUP(W350,Inputs!$J$6:$J$9,Inputs!$H$6:$H$9))),0),"" )</f>
        <v/>
      </c>
      <c r="N350" s="26">
        <f>IF($A350&lt;=Inputs!$B$13,IF(9&lt;=Inputs!$B$8,IF(Inputs!$B$12&gt;0,MAX(MIN(NORM.INV(RAND(),LOOKUP(X350,Inputs!$J$6:$J$9,Inputs!$G$6:$G$9),LOOKUP(X350,Inputs!$J$6:$J$9,Inputs!$H$6:$H$9)),Inputs!$B$12),-Inputs!$B$12),NORM.INV(RAND(),LOOKUP(X350,Inputs!$J$6:$J$9,Inputs!$G$6:$G$9),LOOKUP(X350,Inputs!$J$6:$J$9,Inputs!$H$6:$H$9))),0),"" )</f>
        <v/>
      </c>
      <c r="O350" s="26">
        <f>IF($A350&lt;=Inputs!$B$13,IF(10&lt;=Inputs!$B$8,IF(Inputs!$B$12&gt;0,MAX(MIN(NORM.INV(RAND(),LOOKUP(Y350,Inputs!$J$6:$J$9,Inputs!$G$6:$G$9),LOOKUP(Y350,Inputs!$J$6:$J$9,Inputs!$H$6:$H$9)),Inputs!$B$12),-Inputs!$B$12),NORM.INV(RAND(),LOOKUP(Y350,Inputs!$J$6:$J$9,Inputs!$G$6:$G$9),LOOKUP(Y350,Inputs!$J$6:$J$9,Inputs!$H$6:$H$9))),0),"" )</f>
        <v/>
      </c>
      <c r="P350" s="31">
        <f>IF($A350&lt;=Inputs!$B$13,RAND(),"")</f>
        <v/>
      </c>
      <c r="Q350" s="31">
        <f>IF($A350&lt;=Inputs!$B$13,RAND(),"")</f>
        <v/>
      </c>
      <c r="R350" s="31">
        <f>IF($A350&lt;=Inputs!$B$13,RAND(),"")</f>
        <v/>
      </c>
      <c r="S350" s="31">
        <f>IF($A350&lt;=Inputs!$B$13,RAND(),"")</f>
        <v/>
      </c>
      <c r="T350" s="31">
        <f>IF($A350&lt;=Inputs!$B$13,RAND(),"")</f>
        <v/>
      </c>
      <c r="U350" s="31">
        <f>IF($A350&lt;=Inputs!$B$13,RAND(),"")</f>
        <v/>
      </c>
      <c r="V350" s="31">
        <f>IF($A350&lt;=Inputs!$B$13,RAND(),"")</f>
        <v/>
      </c>
      <c r="W350" s="31">
        <f>IF($A350&lt;=Inputs!$B$13,RAND(),"")</f>
        <v/>
      </c>
      <c r="X350" s="31">
        <f>IF($A350&lt;=Inputs!$B$13,RAND(),"")</f>
        <v/>
      </c>
      <c r="Y350" s="31">
        <f>IF($A350&lt;=Inputs!$B$13,RAND(),"")</f>
        <v/>
      </c>
    </row>
    <row r="351">
      <c r="A351" t="n">
        <v>346</v>
      </c>
      <c r="B351" s="26">
        <f>IF($A351&lt;=Inputs!$B$13,IF(Inputs!$B$8&gt;0,SUM(F351:O351)/Inputs!$B$8,0),"")</f>
        <v/>
      </c>
      <c r="C351" s="27">
        <f>IF($A351&lt;=Inputs!$B$13,B351/100,"")</f>
        <v/>
      </c>
      <c r="D351" s="28">
        <f>IF($A351&lt;=Inputs!$B$13,C351*Inputs!$B$7,"")</f>
        <v/>
      </c>
      <c r="E351" s="29">
        <f>IF($A351&lt;=Inputs!$B$13,IF(D351&gt;0,1,0),"")</f>
        <v/>
      </c>
      <c r="F351" s="26">
        <f>IF($A351&lt;=Inputs!$B$13,IF(1&lt;=Inputs!$B$8,IF(Inputs!$B$12&gt;0,MAX(MIN(NORM.INV(RAND(),LOOKUP(P351,Inputs!$J$6:$J$9,Inputs!$G$6:$G$9),LOOKUP(P351,Inputs!$J$6:$J$9,Inputs!$H$6:$H$9)),Inputs!$B$12),-Inputs!$B$12),NORM.INV(RAND(),LOOKUP(P351,Inputs!$J$6:$J$9,Inputs!$G$6:$G$9),LOOKUP(P351,Inputs!$J$6:$J$9,Inputs!$H$6:$H$9))),0),"" )</f>
        <v/>
      </c>
      <c r="G351" s="26">
        <f>IF($A351&lt;=Inputs!$B$13,IF(2&lt;=Inputs!$B$8,IF(Inputs!$B$12&gt;0,MAX(MIN(NORM.INV(RAND(),LOOKUP(Q351,Inputs!$J$6:$J$9,Inputs!$G$6:$G$9),LOOKUP(Q351,Inputs!$J$6:$J$9,Inputs!$H$6:$H$9)),Inputs!$B$12),-Inputs!$B$12),NORM.INV(RAND(),LOOKUP(Q351,Inputs!$J$6:$J$9,Inputs!$G$6:$G$9),LOOKUP(Q351,Inputs!$J$6:$J$9,Inputs!$H$6:$H$9))),0),"" )</f>
        <v/>
      </c>
      <c r="H351" s="26">
        <f>IF($A351&lt;=Inputs!$B$13,IF(3&lt;=Inputs!$B$8,IF(Inputs!$B$12&gt;0,MAX(MIN(NORM.INV(RAND(),LOOKUP(R351,Inputs!$J$6:$J$9,Inputs!$G$6:$G$9),LOOKUP(R351,Inputs!$J$6:$J$9,Inputs!$H$6:$H$9)),Inputs!$B$12),-Inputs!$B$12),NORM.INV(RAND(),LOOKUP(R351,Inputs!$J$6:$J$9,Inputs!$G$6:$G$9),LOOKUP(R351,Inputs!$J$6:$J$9,Inputs!$H$6:$H$9))),0),"" )</f>
        <v/>
      </c>
      <c r="I351" s="26">
        <f>IF($A351&lt;=Inputs!$B$13,IF(4&lt;=Inputs!$B$8,IF(Inputs!$B$12&gt;0,MAX(MIN(NORM.INV(RAND(),LOOKUP(S351,Inputs!$J$6:$J$9,Inputs!$G$6:$G$9),LOOKUP(S351,Inputs!$J$6:$J$9,Inputs!$H$6:$H$9)),Inputs!$B$12),-Inputs!$B$12),NORM.INV(RAND(),LOOKUP(S351,Inputs!$J$6:$J$9,Inputs!$G$6:$G$9),LOOKUP(S351,Inputs!$J$6:$J$9,Inputs!$H$6:$H$9))),0),"" )</f>
        <v/>
      </c>
      <c r="J351" s="26">
        <f>IF($A351&lt;=Inputs!$B$13,IF(5&lt;=Inputs!$B$8,IF(Inputs!$B$12&gt;0,MAX(MIN(NORM.INV(RAND(),LOOKUP(T351,Inputs!$J$6:$J$9,Inputs!$G$6:$G$9),LOOKUP(T351,Inputs!$J$6:$J$9,Inputs!$H$6:$H$9)),Inputs!$B$12),-Inputs!$B$12),NORM.INV(RAND(),LOOKUP(T351,Inputs!$J$6:$J$9,Inputs!$G$6:$G$9),LOOKUP(T351,Inputs!$J$6:$J$9,Inputs!$H$6:$H$9))),0),"" )</f>
        <v/>
      </c>
      <c r="K351" s="26">
        <f>IF($A351&lt;=Inputs!$B$13,IF(6&lt;=Inputs!$B$8,IF(Inputs!$B$12&gt;0,MAX(MIN(NORM.INV(RAND(),LOOKUP(U351,Inputs!$J$6:$J$9,Inputs!$G$6:$G$9),LOOKUP(U351,Inputs!$J$6:$J$9,Inputs!$H$6:$H$9)),Inputs!$B$12),-Inputs!$B$12),NORM.INV(RAND(),LOOKUP(U351,Inputs!$J$6:$J$9,Inputs!$G$6:$G$9),LOOKUP(U351,Inputs!$J$6:$J$9,Inputs!$H$6:$H$9))),0),"" )</f>
        <v/>
      </c>
      <c r="L351" s="26">
        <f>IF($A351&lt;=Inputs!$B$13,IF(7&lt;=Inputs!$B$8,IF(Inputs!$B$12&gt;0,MAX(MIN(NORM.INV(RAND(),LOOKUP(V351,Inputs!$J$6:$J$9,Inputs!$G$6:$G$9),LOOKUP(V351,Inputs!$J$6:$J$9,Inputs!$H$6:$H$9)),Inputs!$B$12),-Inputs!$B$12),NORM.INV(RAND(),LOOKUP(V351,Inputs!$J$6:$J$9,Inputs!$G$6:$G$9),LOOKUP(V351,Inputs!$J$6:$J$9,Inputs!$H$6:$H$9))),0),"" )</f>
        <v/>
      </c>
      <c r="M351" s="26">
        <f>IF($A351&lt;=Inputs!$B$13,IF(8&lt;=Inputs!$B$8,IF(Inputs!$B$12&gt;0,MAX(MIN(NORM.INV(RAND(),LOOKUP(W351,Inputs!$J$6:$J$9,Inputs!$G$6:$G$9),LOOKUP(W351,Inputs!$J$6:$J$9,Inputs!$H$6:$H$9)),Inputs!$B$12),-Inputs!$B$12),NORM.INV(RAND(),LOOKUP(W351,Inputs!$J$6:$J$9,Inputs!$G$6:$G$9),LOOKUP(W351,Inputs!$J$6:$J$9,Inputs!$H$6:$H$9))),0),"" )</f>
        <v/>
      </c>
      <c r="N351" s="26">
        <f>IF($A351&lt;=Inputs!$B$13,IF(9&lt;=Inputs!$B$8,IF(Inputs!$B$12&gt;0,MAX(MIN(NORM.INV(RAND(),LOOKUP(X351,Inputs!$J$6:$J$9,Inputs!$G$6:$G$9),LOOKUP(X351,Inputs!$J$6:$J$9,Inputs!$H$6:$H$9)),Inputs!$B$12),-Inputs!$B$12),NORM.INV(RAND(),LOOKUP(X351,Inputs!$J$6:$J$9,Inputs!$G$6:$G$9),LOOKUP(X351,Inputs!$J$6:$J$9,Inputs!$H$6:$H$9))),0),"" )</f>
        <v/>
      </c>
      <c r="O351" s="26">
        <f>IF($A351&lt;=Inputs!$B$13,IF(10&lt;=Inputs!$B$8,IF(Inputs!$B$12&gt;0,MAX(MIN(NORM.INV(RAND(),LOOKUP(Y351,Inputs!$J$6:$J$9,Inputs!$G$6:$G$9),LOOKUP(Y351,Inputs!$J$6:$J$9,Inputs!$H$6:$H$9)),Inputs!$B$12),-Inputs!$B$12),NORM.INV(RAND(),LOOKUP(Y351,Inputs!$J$6:$J$9,Inputs!$G$6:$G$9),LOOKUP(Y351,Inputs!$J$6:$J$9,Inputs!$H$6:$H$9))),0),"" )</f>
        <v/>
      </c>
      <c r="P351" s="31">
        <f>IF($A351&lt;=Inputs!$B$13,RAND(),"")</f>
        <v/>
      </c>
      <c r="Q351" s="31">
        <f>IF($A351&lt;=Inputs!$B$13,RAND(),"")</f>
        <v/>
      </c>
      <c r="R351" s="31">
        <f>IF($A351&lt;=Inputs!$B$13,RAND(),"")</f>
        <v/>
      </c>
      <c r="S351" s="31">
        <f>IF($A351&lt;=Inputs!$B$13,RAND(),"")</f>
        <v/>
      </c>
      <c r="T351" s="31">
        <f>IF($A351&lt;=Inputs!$B$13,RAND(),"")</f>
        <v/>
      </c>
      <c r="U351" s="31">
        <f>IF($A351&lt;=Inputs!$B$13,RAND(),"")</f>
        <v/>
      </c>
      <c r="V351" s="31">
        <f>IF($A351&lt;=Inputs!$B$13,RAND(),"")</f>
        <v/>
      </c>
      <c r="W351" s="31">
        <f>IF($A351&lt;=Inputs!$B$13,RAND(),"")</f>
        <v/>
      </c>
      <c r="X351" s="31">
        <f>IF($A351&lt;=Inputs!$B$13,RAND(),"")</f>
        <v/>
      </c>
      <c r="Y351" s="31">
        <f>IF($A351&lt;=Inputs!$B$13,RAND(),"")</f>
        <v/>
      </c>
    </row>
    <row r="352">
      <c r="A352" t="n">
        <v>347</v>
      </c>
      <c r="B352" s="26">
        <f>IF($A352&lt;=Inputs!$B$13,IF(Inputs!$B$8&gt;0,SUM(F352:O352)/Inputs!$B$8,0),"")</f>
        <v/>
      </c>
      <c r="C352" s="27">
        <f>IF($A352&lt;=Inputs!$B$13,B352/100,"")</f>
        <v/>
      </c>
      <c r="D352" s="28">
        <f>IF($A352&lt;=Inputs!$B$13,C352*Inputs!$B$7,"")</f>
        <v/>
      </c>
      <c r="E352" s="29">
        <f>IF($A352&lt;=Inputs!$B$13,IF(D352&gt;0,1,0),"")</f>
        <v/>
      </c>
      <c r="F352" s="26">
        <f>IF($A352&lt;=Inputs!$B$13,IF(1&lt;=Inputs!$B$8,IF(Inputs!$B$12&gt;0,MAX(MIN(NORM.INV(RAND(),LOOKUP(P352,Inputs!$J$6:$J$9,Inputs!$G$6:$G$9),LOOKUP(P352,Inputs!$J$6:$J$9,Inputs!$H$6:$H$9)),Inputs!$B$12),-Inputs!$B$12),NORM.INV(RAND(),LOOKUP(P352,Inputs!$J$6:$J$9,Inputs!$G$6:$G$9),LOOKUP(P352,Inputs!$J$6:$J$9,Inputs!$H$6:$H$9))),0),"" )</f>
        <v/>
      </c>
      <c r="G352" s="26">
        <f>IF($A352&lt;=Inputs!$B$13,IF(2&lt;=Inputs!$B$8,IF(Inputs!$B$12&gt;0,MAX(MIN(NORM.INV(RAND(),LOOKUP(Q352,Inputs!$J$6:$J$9,Inputs!$G$6:$G$9),LOOKUP(Q352,Inputs!$J$6:$J$9,Inputs!$H$6:$H$9)),Inputs!$B$12),-Inputs!$B$12),NORM.INV(RAND(),LOOKUP(Q352,Inputs!$J$6:$J$9,Inputs!$G$6:$G$9),LOOKUP(Q352,Inputs!$J$6:$J$9,Inputs!$H$6:$H$9))),0),"" )</f>
        <v/>
      </c>
      <c r="H352" s="26">
        <f>IF($A352&lt;=Inputs!$B$13,IF(3&lt;=Inputs!$B$8,IF(Inputs!$B$12&gt;0,MAX(MIN(NORM.INV(RAND(),LOOKUP(R352,Inputs!$J$6:$J$9,Inputs!$G$6:$G$9),LOOKUP(R352,Inputs!$J$6:$J$9,Inputs!$H$6:$H$9)),Inputs!$B$12),-Inputs!$B$12),NORM.INV(RAND(),LOOKUP(R352,Inputs!$J$6:$J$9,Inputs!$G$6:$G$9),LOOKUP(R352,Inputs!$J$6:$J$9,Inputs!$H$6:$H$9))),0),"" )</f>
        <v/>
      </c>
      <c r="I352" s="26">
        <f>IF($A352&lt;=Inputs!$B$13,IF(4&lt;=Inputs!$B$8,IF(Inputs!$B$12&gt;0,MAX(MIN(NORM.INV(RAND(),LOOKUP(S352,Inputs!$J$6:$J$9,Inputs!$G$6:$G$9),LOOKUP(S352,Inputs!$J$6:$J$9,Inputs!$H$6:$H$9)),Inputs!$B$12),-Inputs!$B$12),NORM.INV(RAND(),LOOKUP(S352,Inputs!$J$6:$J$9,Inputs!$G$6:$G$9),LOOKUP(S352,Inputs!$J$6:$J$9,Inputs!$H$6:$H$9))),0),"" )</f>
        <v/>
      </c>
      <c r="J352" s="26">
        <f>IF($A352&lt;=Inputs!$B$13,IF(5&lt;=Inputs!$B$8,IF(Inputs!$B$12&gt;0,MAX(MIN(NORM.INV(RAND(),LOOKUP(T352,Inputs!$J$6:$J$9,Inputs!$G$6:$G$9),LOOKUP(T352,Inputs!$J$6:$J$9,Inputs!$H$6:$H$9)),Inputs!$B$12),-Inputs!$B$12),NORM.INV(RAND(),LOOKUP(T352,Inputs!$J$6:$J$9,Inputs!$G$6:$G$9),LOOKUP(T352,Inputs!$J$6:$J$9,Inputs!$H$6:$H$9))),0),"" )</f>
        <v/>
      </c>
      <c r="K352" s="26">
        <f>IF($A352&lt;=Inputs!$B$13,IF(6&lt;=Inputs!$B$8,IF(Inputs!$B$12&gt;0,MAX(MIN(NORM.INV(RAND(),LOOKUP(U352,Inputs!$J$6:$J$9,Inputs!$G$6:$G$9),LOOKUP(U352,Inputs!$J$6:$J$9,Inputs!$H$6:$H$9)),Inputs!$B$12),-Inputs!$B$12),NORM.INV(RAND(),LOOKUP(U352,Inputs!$J$6:$J$9,Inputs!$G$6:$G$9),LOOKUP(U352,Inputs!$J$6:$J$9,Inputs!$H$6:$H$9))),0),"" )</f>
        <v/>
      </c>
      <c r="L352" s="26">
        <f>IF($A352&lt;=Inputs!$B$13,IF(7&lt;=Inputs!$B$8,IF(Inputs!$B$12&gt;0,MAX(MIN(NORM.INV(RAND(),LOOKUP(V352,Inputs!$J$6:$J$9,Inputs!$G$6:$G$9),LOOKUP(V352,Inputs!$J$6:$J$9,Inputs!$H$6:$H$9)),Inputs!$B$12),-Inputs!$B$12),NORM.INV(RAND(),LOOKUP(V352,Inputs!$J$6:$J$9,Inputs!$G$6:$G$9),LOOKUP(V352,Inputs!$J$6:$J$9,Inputs!$H$6:$H$9))),0),"" )</f>
        <v/>
      </c>
      <c r="M352" s="26">
        <f>IF($A352&lt;=Inputs!$B$13,IF(8&lt;=Inputs!$B$8,IF(Inputs!$B$12&gt;0,MAX(MIN(NORM.INV(RAND(),LOOKUP(W352,Inputs!$J$6:$J$9,Inputs!$G$6:$G$9),LOOKUP(W352,Inputs!$J$6:$J$9,Inputs!$H$6:$H$9)),Inputs!$B$12),-Inputs!$B$12),NORM.INV(RAND(),LOOKUP(W352,Inputs!$J$6:$J$9,Inputs!$G$6:$G$9),LOOKUP(W352,Inputs!$J$6:$J$9,Inputs!$H$6:$H$9))),0),"" )</f>
        <v/>
      </c>
      <c r="N352" s="26">
        <f>IF($A352&lt;=Inputs!$B$13,IF(9&lt;=Inputs!$B$8,IF(Inputs!$B$12&gt;0,MAX(MIN(NORM.INV(RAND(),LOOKUP(X352,Inputs!$J$6:$J$9,Inputs!$G$6:$G$9),LOOKUP(X352,Inputs!$J$6:$J$9,Inputs!$H$6:$H$9)),Inputs!$B$12),-Inputs!$B$12),NORM.INV(RAND(),LOOKUP(X352,Inputs!$J$6:$J$9,Inputs!$G$6:$G$9),LOOKUP(X352,Inputs!$J$6:$J$9,Inputs!$H$6:$H$9))),0),"" )</f>
        <v/>
      </c>
      <c r="O352" s="26">
        <f>IF($A352&lt;=Inputs!$B$13,IF(10&lt;=Inputs!$B$8,IF(Inputs!$B$12&gt;0,MAX(MIN(NORM.INV(RAND(),LOOKUP(Y352,Inputs!$J$6:$J$9,Inputs!$G$6:$G$9),LOOKUP(Y352,Inputs!$J$6:$J$9,Inputs!$H$6:$H$9)),Inputs!$B$12),-Inputs!$B$12),NORM.INV(RAND(),LOOKUP(Y352,Inputs!$J$6:$J$9,Inputs!$G$6:$G$9),LOOKUP(Y352,Inputs!$J$6:$J$9,Inputs!$H$6:$H$9))),0),"" )</f>
        <v/>
      </c>
      <c r="P352" s="31">
        <f>IF($A352&lt;=Inputs!$B$13,RAND(),"")</f>
        <v/>
      </c>
      <c r="Q352" s="31">
        <f>IF($A352&lt;=Inputs!$B$13,RAND(),"")</f>
        <v/>
      </c>
      <c r="R352" s="31">
        <f>IF($A352&lt;=Inputs!$B$13,RAND(),"")</f>
        <v/>
      </c>
      <c r="S352" s="31">
        <f>IF($A352&lt;=Inputs!$B$13,RAND(),"")</f>
        <v/>
      </c>
      <c r="T352" s="31">
        <f>IF($A352&lt;=Inputs!$B$13,RAND(),"")</f>
        <v/>
      </c>
      <c r="U352" s="31">
        <f>IF($A352&lt;=Inputs!$B$13,RAND(),"")</f>
        <v/>
      </c>
      <c r="V352" s="31">
        <f>IF($A352&lt;=Inputs!$B$13,RAND(),"")</f>
        <v/>
      </c>
      <c r="W352" s="31">
        <f>IF($A352&lt;=Inputs!$B$13,RAND(),"")</f>
        <v/>
      </c>
      <c r="X352" s="31">
        <f>IF($A352&lt;=Inputs!$B$13,RAND(),"")</f>
        <v/>
      </c>
      <c r="Y352" s="31">
        <f>IF($A352&lt;=Inputs!$B$13,RAND(),"")</f>
        <v/>
      </c>
    </row>
    <row r="353">
      <c r="A353" t="n">
        <v>348</v>
      </c>
      <c r="B353" s="26">
        <f>IF($A353&lt;=Inputs!$B$13,IF(Inputs!$B$8&gt;0,SUM(F353:O353)/Inputs!$B$8,0),"")</f>
        <v/>
      </c>
      <c r="C353" s="27">
        <f>IF($A353&lt;=Inputs!$B$13,B353/100,"")</f>
        <v/>
      </c>
      <c r="D353" s="28">
        <f>IF($A353&lt;=Inputs!$B$13,C353*Inputs!$B$7,"")</f>
        <v/>
      </c>
      <c r="E353" s="29">
        <f>IF($A353&lt;=Inputs!$B$13,IF(D353&gt;0,1,0),"")</f>
        <v/>
      </c>
      <c r="F353" s="26">
        <f>IF($A353&lt;=Inputs!$B$13,IF(1&lt;=Inputs!$B$8,IF(Inputs!$B$12&gt;0,MAX(MIN(NORM.INV(RAND(),LOOKUP(P353,Inputs!$J$6:$J$9,Inputs!$G$6:$G$9),LOOKUP(P353,Inputs!$J$6:$J$9,Inputs!$H$6:$H$9)),Inputs!$B$12),-Inputs!$B$12),NORM.INV(RAND(),LOOKUP(P353,Inputs!$J$6:$J$9,Inputs!$G$6:$G$9),LOOKUP(P353,Inputs!$J$6:$J$9,Inputs!$H$6:$H$9))),0),"" )</f>
        <v/>
      </c>
      <c r="G353" s="26">
        <f>IF($A353&lt;=Inputs!$B$13,IF(2&lt;=Inputs!$B$8,IF(Inputs!$B$12&gt;0,MAX(MIN(NORM.INV(RAND(),LOOKUP(Q353,Inputs!$J$6:$J$9,Inputs!$G$6:$G$9),LOOKUP(Q353,Inputs!$J$6:$J$9,Inputs!$H$6:$H$9)),Inputs!$B$12),-Inputs!$B$12),NORM.INV(RAND(),LOOKUP(Q353,Inputs!$J$6:$J$9,Inputs!$G$6:$G$9),LOOKUP(Q353,Inputs!$J$6:$J$9,Inputs!$H$6:$H$9))),0),"" )</f>
        <v/>
      </c>
      <c r="H353" s="26">
        <f>IF($A353&lt;=Inputs!$B$13,IF(3&lt;=Inputs!$B$8,IF(Inputs!$B$12&gt;0,MAX(MIN(NORM.INV(RAND(),LOOKUP(R353,Inputs!$J$6:$J$9,Inputs!$G$6:$G$9),LOOKUP(R353,Inputs!$J$6:$J$9,Inputs!$H$6:$H$9)),Inputs!$B$12),-Inputs!$B$12),NORM.INV(RAND(),LOOKUP(R353,Inputs!$J$6:$J$9,Inputs!$G$6:$G$9),LOOKUP(R353,Inputs!$J$6:$J$9,Inputs!$H$6:$H$9))),0),"" )</f>
        <v/>
      </c>
      <c r="I353" s="26">
        <f>IF($A353&lt;=Inputs!$B$13,IF(4&lt;=Inputs!$B$8,IF(Inputs!$B$12&gt;0,MAX(MIN(NORM.INV(RAND(),LOOKUP(S353,Inputs!$J$6:$J$9,Inputs!$G$6:$G$9),LOOKUP(S353,Inputs!$J$6:$J$9,Inputs!$H$6:$H$9)),Inputs!$B$12),-Inputs!$B$12),NORM.INV(RAND(),LOOKUP(S353,Inputs!$J$6:$J$9,Inputs!$G$6:$G$9),LOOKUP(S353,Inputs!$J$6:$J$9,Inputs!$H$6:$H$9))),0),"" )</f>
        <v/>
      </c>
      <c r="J353" s="26">
        <f>IF($A353&lt;=Inputs!$B$13,IF(5&lt;=Inputs!$B$8,IF(Inputs!$B$12&gt;0,MAX(MIN(NORM.INV(RAND(),LOOKUP(T353,Inputs!$J$6:$J$9,Inputs!$G$6:$G$9),LOOKUP(T353,Inputs!$J$6:$J$9,Inputs!$H$6:$H$9)),Inputs!$B$12),-Inputs!$B$12),NORM.INV(RAND(),LOOKUP(T353,Inputs!$J$6:$J$9,Inputs!$G$6:$G$9),LOOKUP(T353,Inputs!$J$6:$J$9,Inputs!$H$6:$H$9))),0),"" )</f>
        <v/>
      </c>
      <c r="K353" s="26">
        <f>IF($A353&lt;=Inputs!$B$13,IF(6&lt;=Inputs!$B$8,IF(Inputs!$B$12&gt;0,MAX(MIN(NORM.INV(RAND(),LOOKUP(U353,Inputs!$J$6:$J$9,Inputs!$G$6:$G$9),LOOKUP(U353,Inputs!$J$6:$J$9,Inputs!$H$6:$H$9)),Inputs!$B$12),-Inputs!$B$12),NORM.INV(RAND(),LOOKUP(U353,Inputs!$J$6:$J$9,Inputs!$G$6:$G$9),LOOKUP(U353,Inputs!$J$6:$J$9,Inputs!$H$6:$H$9))),0),"" )</f>
        <v/>
      </c>
      <c r="L353" s="26">
        <f>IF($A353&lt;=Inputs!$B$13,IF(7&lt;=Inputs!$B$8,IF(Inputs!$B$12&gt;0,MAX(MIN(NORM.INV(RAND(),LOOKUP(V353,Inputs!$J$6:$J$9,Inputs!$G$6:$G$9),LOOKUP(V353,Inputs!$J$6:$J$9,Inputs!$H$6:$H$9)),Inputs!$B$12),-Inputs!$B$12),NORM.INV(RAND(),LOOKUP(V353,Inputs!$J$6:$J$9,Inputs!$G$6:$G$9),LOOKUP(V353,Inputs!$J$6:$J$9,Inputs!$H$6:$H$9))),0),"" )</f>
        <v/>
      </c>
      <c r="M353" s="26">
        <f>IF($A353&lt;=Inputs!$B$13,IF(8&lt;=Inputs!$B$8,IF(Inputs!$B$12&gt;0,MAX(MIN(NORM.INV(RAND(),LOOKUP(W353,Inputs!$J$6:$J$9,Inputs!$G$6:$G$9),LOOKUP(W353,Inputs!$J$6:$J$9,Inputs!$H$6:$H$9)),Inputs!$B$12),-Inputs!$B$12),NORM.INV(RAND(),LOOKUP(W353,Inputs!$J$6:$J$9,Inputs!$G$6:$G$9),LOOKUP(W353,Inputs!$J$6:$J$9,Inputs!$H$6:$H$9))),0),"" )</f>
        <v/>
      </c>
      <c r="N353" s="26">
        <f>IF($A353&lt;=Inputs!$B$13,IF(9&lt;=Inputs!$B$8,IF(Inputs!$B$12&gt;0,MAX(MIN(NORM.INV(RAND(),LOOKUP(X353,Inputs!$J$6:$J$9,Inputs!$G$6:$G$9),LOOKUP(X353,Inputs!$J$6:$J$9,Inputs!$H$6:$H$9)),Inputs!$B$12),-Inputs!$B$12),NORM.INV(RAND(),LOOKUP(X353,Inputs!$J$6:$J$9,Inputs!$G$6:$G$9),LOOKUP(X353,Inputs!$J$6:$J$9,Inputs!$H$6:$H$9))),0),"" )</f>
        <v/>
      </c>
      <c r="O353" s="26">
        <f>IF($A353&lt;=Inputs!$B$13,IF(10&lt;=Inputs!$B$8,IF(Inputs!$B$12&gt;0,MAX(MIN(NORM.INV(RAND(),LOOKUP(Y353,Inputs!$J$6:$J$9,Inputs!$G$6:$G$9),LOOKUP(Y353,Inputs!$J$6:$J$9,Inputs!$H$6:$H$9)),Inputs!$B$12),-Inputs!$B$12),NORM.INV(RAND(),LOOKUP(Y353,Inputs!$J$6:$J$9,Inputs!$G$6:$G$9),LOOKUP(Y353,Inputs!$J$6:$J$9,Inputs!$H$6:$H$9))),0),"" )</f>
        <v/>
      </c>
      <c r="P353" s="31">
        <f>IF($A353&lt;=Inputs!$B$13,RAND(),"")</f>
        <v/>
      </c>
      <c r="Q353" s="31">
        <f>IF($A353&lt;=Inputs!$B$13,RAND(),"")</f>
        <v/>
      </c>
      <c r="R353" s="31">
        <f>IF($A353&lt;=Inputs!$B$13,RAND(),"")</f>
        <v/>
      </c>
      <c r="S353" s="31">
        <f>IF($A353&lt;=Inputs!$B$13,RAND(),"")</f>
        <v/>
      </c>
      <c r="T353" s="31">
        <f>IF($A353&lt;=Inputs!$B$13,RAND(),"")</f>
        <v/>
      </c>
      <c r="U353" s="31">
        <f>IF($A353&lt;=Inputs!$B$13,RAND(),"")</f>
        <v/>
      </c>
      <c r="V353" s="31">
        <f>IF($A353&lt;=Inputs!$B$13,RAND(),"")</f>
        <v/>
      </c>
      <c r="W353" s="31">
        <f>IF($A353&lt;=Inputs!$B$13,RAND(),"")</f>
        <v/>
      </c>
      <c r="X353" s="31">
        <f>IF($A353&lt;=Inputs!$B$13,RAND(),"")</f>
        <v/>
      </c>
      <c r="Y353" s="31">
        <f>IF($A353&lt;=Inputs!$B$13,RAND(),"")</f>
        <v/>
      </c>
    </row>
    <row r="354">
      <c r="A354" t="n">
        <v>349</v>
      </c>
      <c r="B354" s="26">
        <f>IF($A354&lt;=Inputs!$B$13,IF(Inputs!$B$8&gt;0,SUM(F354:O354)/Inputs!$B$8,0),"")</f>
        <v/>
      </c>
      <c r="C354" s="27">
        <f>IF($A354&lt;=Inputs!$B$13,B354/100,"")</f>
        <v/>
      </c>
      <c r="D354" s="28">
        <f>IF($A354&lt;=Inputs!$B$13,C354*Inputs!$B$7,"")</f>
        <v/>
      </c>
      <c r="E354" s="29">
        <f>IF($A354&lt;=Inputs!$B$13,IF(D354&gt;0,1,0),"")</f>
        <v/>
      </c>
      <c r="F354" s="26">
        <f>IF($A354&lt;=Inputs!$B$13,IF(1&lt;=Inputs!$B$8,IF(Inputs!$B$12&gt;0,MAX(MIN(NORM.INV(RAND(),LOOKUP(P354,Inputs!$J$6:$J$9,Inputs!$G$6:$G$9),LOOKUP(P354,Inputs!$J$6:$J$9,Inputs!$H$6:$H$9)),Inputs!$B$12),-Inputs!$B$12),NORM.INV(RAND(),LOOKUP(P354,Inputs!$J$6:$J$9,Inputs!$G$6:$G$9),LOOKUP(P354,Inputs!$J$6:$J$9,Inputs!$H$6:$H$9))),0),"" )</f>
        <v/>
      </c>
      <c r="G354" s="26">
        <f>IF($A354&lt;=Inputs!$B$13,IF(2&lt;=Inputs!$B$8,IF(Inputs!$B$12&gt;0,MAX(MIN(NORM.INV(RAND(),LOOKUP(Q354,Inputs!$J$6:$J$9,Inputs!$G$6:$G$9),LOOKUP(Q354,Inputs!$J$6:$J$9,Inputs!$H$6:$H$9)),Inputs!$B$12),-Inputs!$B$12),NORM.INV(RAND(),LOOKUP(Q354,Inputs!$J$6:$J$9,Inputs!$G$6:$G$9),LOOKUP(Q354,Inputs!$J$6:$J$9,Inputs!$H$6:$H$9))),0),"" )</f>
        <v/>
      </c>
      <c r="H354" s="26">
        <f>IF($A354&lt;=Inputs!$B$13,IF(3&lt;=Inputs!$B$8,IF(Inputs!$B$12&gt;0,MAX(MIN(NORM.INV(RAND(),LOOKUP(R354,Inputs!$J$6:$J$9,Inputs!$G$6:$G$9),LOOKUP(R354,Inputs!$J$6:$J$9,Inputs!$H$6:$H$9)),Inputs!$B$12),-Inputs!$B$12),NORM.INV(RAND(),LOOKUP(R354,Inputs!$J$6:$J$9,Inputs!$G$6:$G$9),LOOKUP(R354,Inputs!$J$6:$J$9,Inputs!$H$6:$H$9))),0),"" )</f>
        <v/>
      </c>
      <c r="I354" s="26">
        <f>IF($A354&lt;=Inputs!$B$13,IF(4&lt;=Inputs!$B$8,IF(Inputs!$B$12&gt;0,MAX(MIN(NORM.INV(RAND(),LOOKUP(S354,Inputs!$J$6:$J$9,Inputs!$G$6:$G$9),LOOKUP(S354,Inputs!$J$6:$J$9,Inputs!$H$6:$H$9)),Inputs!$B$12),-Inputs!$B$12),NORM.INV(RAND(),LOOKUP(S354,Inputs!$J$6:$J$9,Inputs!$G$6:$G$9),LOOKUP(S354,Inputs!$J$6:$J$9,Inputs!$H$6:$H$9))),0),"" )</f>
        <v/>
      </c>
      <c r="J354" s="26">
        <f>IF($A354&lt;=Inputs!$B$13,IF(5&lt;=Inputs!$B$8,IF(Inputs!$B$12&gt;0,MAX(MIN(NORM.INV(RAND(),LOOKUP(T354,Inputs!$J$6:$J$9,Inputs!$G$6:$G$9),LOOKUP(T354,Inputs!$J$6:$J$9,Inputs!$H$6:$H$9)),Inputs!$B$12),-Inputs!$B$12),NORM.INV(RAND(),LOOKUP(T354,Inputs!$J$6:$J$9,Inputs!$G$6:$G$9),LOOKUP(T354,Inputs!$J$6:$J$9,Inputs!$H$6:$H$9))),0),"" )</f>
        <v/>
      </c>
      <c r="K354" s="26">
        <f>IF($A354&lt;=Inputs!$B$13,IF(6&lt;=Inputs!$B$8,IF(Inputs!$B$12&gt;0,MAX(MIN(NORM.INV(RAND(),LOOKUP(U354,Inputs!$J$6:$J$9,Inputs!$G$6:$G$9),LOOKUP(U354,Inputs!$J$6:$J$9,Inputs!$H$6:$H$9)),Inputs!$B$12),-Inputs!$B$12),NORM.INV(RAND(),LOOKUP(U354,Inputs!$J$6:$J$9,Inputs!$G$6:$G$9),LOOKUP(U354,Inputs!$J$6:$J$9,Inputs!$H$6:$H$9))),0),"" )</f>
        <v/>
      </c>
      <c r="L354" s="26">
        <f>IF($A354&lt;=Inputs!$B$13,IF(7&lt;=Inputs!$B$8,IF(Inputs!$B$12&gt;0,MAX(MIN(NORM.INV(RAND(),LOOKUP(V354,Inputs!$J$6:$J$9,Inputs!$G$6:$G$9),LOOKUP(V354,Inputs!$J$6:$J$9,Inputs!$H$6:$H$9)),Inputs!$B$12),-Inputs!$B$12),NORM.INV(RAND(),LOOKUP(V354,Inputs!$J$6:$J$9,Inputs!$G$6:$G$9),LOOKUP(V354,Inputs!$J$6:$J$9,Inputs!$H$6:$H$9))),0),"" )</f>
        <v/>
      </c>
      <c r="M354" s="26">
        <f>IF($A354&lt;=Inputs!$B$13,IF(8&lt;=Inputs!$B$8,IF(Inputs!$B$12&gt;0,MAX(MIN(NORM.INV(RAND(),LOOKUP(W354,Inputs!$J$6:$J$9,Inputs!$G$6:$G$9),LOOKUP(W354,Inputs!$J$6:$J$9,Inputs!$H$6:$H$9)),Inputs!$B$12),-Inputs!$B$12),NORM.INV(RAND(),LOOKUP(W354,Inputs!$J$6:$J$9,Inputs!$G$6:$G$9),LOOKUP(W354,Inputs!$J$6:$J$9,Inputs!$H$6:$H$9))),0),"" )</f>
        <v/>
      </c>
      <c r="N354" s="26">
        <f>IF($A354&lt;=Inputs!$B$13,IF(9&lt;=Inputs!$B$8,IF(Inputs!$B$12&gt;0,MAX(MIN(NORM.INV(RAND(),LOOKUP(X354,Inputs!$J$6:$J$9,Inputs!$G$6:$G$9),LOOKUP(X354,Inputs!$J$6:$J$9,Inputs!$H$6:$H$9)),Inputs!$B$12),-Inputs!$B$12),NORM.INV(RAND(),LOOKUP(X354,Inputs!$J$6:$J$9,Inputs!$G$6:$G$9),LOOKUP(X354,Inputs!$J$6:$J$9,Inputs!$H$6:$H$9))),0),"" )</f>
        <v/>
      </c>
      <c r="O354" s="26">
        <f>IF($A354&lt;=Inputs!$B$13,IF(10&lt;=Inputs!$B$8,IF(Inputs!$B$12&gt;0,MAX(MIN(NORM.INV(RAND(),LOOKUP(Y354,Inputs!$J$6:$J$9,Inputs!$G$6:$G$9),LOOKUP(Y354,Inputs!$J$6:$J$9,Inputs!$H$6:$H$9)),Inputs!$B$12),-Inputs!$B$12),NORM.INV(RAND(),LOOKUP(Y354,Inputs!$J$6:$J$9,Inputs!$G$6:$G$9),LOOKUP(Y354,Inputs!$J$6:$J$9,Inputs!$H$6:$H$9))),0),"" )</f>
        <v/>
      </c>
      <c r="P354" s="31">
        <f>IF($A354&lt;=Inputs!$B$13,RAND(),"")</f>
        <v/>
      </c>
      <c r="Q354" s="31">
        <f>IF($A354&lt;=Inputs!$B$13,RAND(),"")</f>
        <v/>
      </c>
      <c r="R354" s="31">
        <f>IF($A354&lt;=Inputs!$B$13,RAND(),"")</f>
        <v/>
      </c>
      <c r="S354" s="31">
        <f>IF($A354&lt;=Inputs!$B$13,RAND(),"")</f>
        <v/>
      </c>
      <c r="T354" s="31">
        <f>IF($A354&lt;=Inputs!$B$13,RAND(),"")</f>
        <v/>
      </c>
      <c r="U354" s="31">
        <f>IF($A354&lt;=Inputs!$B$13,RAND(),"")</f>
        <v/>
      </c>
      <c r="V354" s="31">
        <f>IF($A354&lt;=Inputs!$B$13,RAND(),"")</f>
        <v/>
      </c>
      <c r="W354" s="31">
        <f>IF($A354&lt;=Inputs!$B$13,RAND(),"")</f>
        <v/>
      </c>
      <c r="X354" s="31">
        <f>IF($A354&lt;=Inputs!$B$13,RAND(),"")</f>
        <v/>
      </c>
      <c r="Y354" s="31">
        <f>IF($A354&lt;=Inputs!$B$13,RAND(),"")</f>
        <v/>
      </c>
    </row>
    <row r="355">
      <c r="A355" t="n">
        <v>350</v>
      </c>
      <c r="B355" s="26">
        <f>IF($A355&lt;=Inputs!$B$13,IF(Inputs!$B$8&gt;0,SUM(F355:O355)/Inputs!$B$8,0),"")</f>
        <v/>
      </c>
      <c r="C355" s="27">
        <f>IF($A355&lt;=Inputs!$B$13,B355/100,"")</f>
        <v/>
      </c>
      <c r="D355" s="28">
        <f>IF($A355&lt;=Inputs!$B$13,C355*Inputs!$B$7,"")</f>
        <v/>
      </c>
      <c r="E355" s="29">
        <f>IF($A355&lt;=Inputs!$B$13,IF(D355&gt;0,1,0),"")</f>
        <v/>
      </c>
      <c r="F355" s="26">
        <f>IF($A355&lt;=Inputs!$B$13,IF(1&lt;=Inputs!$B$8,IF(Inputs!$B$12&gt;0,MAX(MIN(NORM.INV(RAND(),LOOKUP(P355,Inputs!$J$6:$J$9,Inputs!$G$6:$G$9),LOOKUP(P355,Inputs!$J$6:$J$9,Inputs!$H$6:$H$9)),Inputs!$B$12),-Inputs!$B$12),NORM.INV(RAND(),LOOKUP(P355,Inputs!$J$6:$J$9,Inputs!$G$6:$G$9),LOOKUP(P355,Inputs!$J$6:$J$9,Inputs!$H$6:$H$9))),0),"" )</f>
        <v/>
      </c>
      <c r="G355" s="26">
        <f>IF($A355&lt;=Inputs!$B$13,IF(2&lt;=Inputs!$B$8,IF(Inputs!$B$12&gt;0,MAX(MIN(NORM.INV(RAND(),LOOKUP(Q355,Inputs!$J$6:$J$9,Inputs!$G$6:$G$9),LOOKUP(Q355,Inputs!$J$6:$J$9,Inputs!$H$6:$H$9)),Inputs!$B$12),-Inputs!$B$12),NORM.INV(RAND(),LOOKUP(Q355,Inputs!$J$6:$J$9,Inputs!$G$6:$G$9),LOOKUP(Q355,Inputs!$J$6:$J$9,Inputs!$H$6:$H$9))),0),"" )</f>
        <v/>
      </c>
      <c r="H355" s="26">
        <f>IF($A355&lt;=Inputs!$B$13,IF(3&lt;=Inputs!$B$8,IF(Inputs!$B$12&gt;0,MAX(MIN(NORM.INV(RAND(),LOOKUP(R355,Inputs!$J$6:$J$9,Inputs!$G$6:$G$9),LOOKUP(R355,Inputs!$J$6:$J$9,Inputs!$H$6:$H$9)),Inputs!$B$12),-Inputs!$B$12),NORM.INV(RAND(),LOOKUP(R355,Inputs!$J$6:$J$9,Inputs!$G$6:$G$9),LOOKUP(R355,Inputs!$J$6:$J$9,Inputs!$H$6:$H$9))),0),"" )</f>
        <v/>
      </c>
      <c r="I355" s="26">
        <f>IF($A355&lt;=Inputs!$B$13,IF(4&lt;=Inputs!$B$8,IF(Inputs!$B$12&gt;0,MAX(MIN(NORM.INV(RAND(),LOOKUP(S355,Inputs!$J$6:$J$9,Inputs!$G$6:$G$9),LOOKUP(S355,Inputs!$J$6:$J$9,Inputs!$H$6:$H$9)),Inputs!$B$12),-Inputs!$B$12),NORM.INV(RAND(),LOOKUP(S355,Inputs!$J$6:$J$9,Inputs!$G$6:$G$9),LOOKUP(S355,Inputs!$J$6:$J$9,Inputs!$H$6:$H$9))),0),"" )</f>
        <v/>
      </c>
      <c r="J355" s="26">
        <f>IF($A355&lt;=Inputs!$B$13,IF(5&lt;=Inputs!$B$8,IF(Inputs!$B$12&gt;0,MAX(MIN(NORM.INV(RAND(),LOOKUP(T355,Inputs!$J$6:$J$9,Inputs!$G$6:$G$9),LOOKUP(T355,Inputs!$J$6:$J$9,Inputs!$H$6:$H$9)),Inputs!$B$12),-Inputs!$B$12),NORM.INV(RAND(),LOOKUP(T355,Inputs!$J$6:$J$9,Inputs!$G$6:$G$9),LOOKUP(T355,Inputs!$J$6:$J$9,Inputs!$H$6:$H$9))),0),"" )</f>
        <v/>
      </c>
      <c r="K355" s="26">
        <f>IF($A355&lt;=Inputs!$B$13,IF(6&lt;=Inputs!$B$8,IF(Inputs!$B$12&gt;0,MAX(MIN(NORM.INV(RAND(),LOOKUP(U355,Inputs!$J$6:$J$9,Inputs!$G$6:$G$9),LOOKUP(U355,Inputs!$J$6:$J$9,Inputs!$H$6:$H$9)),Inputs!$B$12),-Inputs!$B$12),NORM.INV(RAND(),LOOKUP(U355,Inputs!$J$6:$J$9,Inputs!$G$6:$G$9),LOOKUP(U355,Inputs!$J$6:$J$9,Inputs!$H$6:$H$9))),0),"" )</f>
        <v/>
      </c>
      <c r="L355" s="26">
        <f>IF($A355&lt;=Inputs!$B$13,IF(7&lt;=Inputs!$B$8,IF(Inputs!$B$12&gt;0,MAX(MIN(NORM.INV(RAND(),LOOKUP(V355,Inputs!$J$6:$J$9,Inputs!$G$6:$G$9),LOOKUP(V355,Inputs!$J$6:$J$9,Inputs!$H$6:$H$9)),Inputs!$B$12),-Inputs!$B$12),NORM.INV(RAND(),LOOKUP(V355,Inputs!$J$6:$J$9,Inputs!$G$6:$G$9),LOOKUP(V355,Inputs!$J$6:$J$9,Inputs!$H$6:$H$9))),0),"" )</f>
        <v/>
      </c>
      <c r="M355" s="26">
        <f>IF($A355&lt;=Inputs!$B$13,IF(8&lt;=Inputs!$B$8,IF(Inputs!$B$12&gt;0,MAX(MIN(NORM.INV(RAND(),LOOKUP(W355,Inputs!$J$6:$J$9,Inputs!$G$6:$G$9),LOOKUP(W355,Inputs!$J$6:$J$9,Inputs!$H$6:$H$9)),Inputs!$B$12),-Inputs!$B$12),NORM.INV(RAND(),LOOKUP(W355,Inputs!$J$6:$J$9,Inputs!$G$6:$G$9),LOOKUP(W355,Inputs!$J$6:$J$9,Inputs!$H$6:$H$9))),0),"" )</f>
        <v/>
      </c>
      <c r="N355" s="26">
        <f>IF($A355&lt;=Inputs!$B$13,IF(9&lt;=Inputs!$B$8,IF(Inputs!$B$12&gt;0,MAX(MIN(NORM.INV(RAND(),LOOKUP(X355,Inputs!$J$6:$J$9,Inputs!$G$6:$G$9),LOOKUP(X355,Inputs!$J$6:$J$9,Inputs!$H$6:$H$9)),Inputs!$B$12),-Inputs!$B$12),NORM.INV(RAND(),LOOKUP(X355,Inputs!$J$6:$J$9,Inputs!$G$6:$G$9),LOOKUP(X355,Inputs!$J$6:$J$9,Inputs!$H$6:$H$9))),0),"" )</f>
        <v/>
      </c>
      <c r="O355" s="26">
        <f>IF($A355&lt;=Inputs!$B$13,IF(10&lt;=Inputs!$B$8,IF(Inputs!$B$12&gt;0,MAX(MIN(NORM.INV(RAND(),LOOKUP(Y355,Inputs!$J$6:$J$9,Inputs!$G$6:$G$9),LOOKUP(Y355,Inputs!$J$6:$J$9,Inputs!$H$6:$H$9)),Inputs!$B$12),-Inputs!$B$12),NORM.INV(RAND(),LOOKUP(Y355,Inputs!$J$6:$J$9,Inputs!$G$6:$G$9),LOOKUP(Y355,Inputs!$J$6:$J$9,Inputs!$H$6:$H$9))),0),"" )</f>
        <v/>
      </c>
      <c r="P355" s="31">
        <f>IF($A355&lt;=Inputs!$B$13,RAND(),"")</f>
        <v/>
      </c>
      <c r="Q355" s="31">
        <f>IF($A355&lt;=Inputs!$B$13,RAND(),"")</f>
        <v/>
      </c>
      <c r="R355" s="31">
        <f>IF($A355&lt;=Inputs!$B$13,RAND(),"")</f>
        <v/>
      </c>
      <c r="S355" s="31">
        <f>IF($A355&lt;=Inputs!$B$13,RAND(),"")</f>
        <v/>
      </c>
      <c r="T355" s="31">
        <f>IF($A355&lt;=Inputs!$B$13,RAND(),"")</f>
        <v/>
      </c>
      <c r="U355" s="31">
        <f>IF($A355&lt;=Inputs!$B$13,RAND(),"")</f>
        <v/>
      </c>
      <c r="V355" s="31">
        <f>IF($A355&lt;=Inputs!$B$13,RAND(),"")</f>
        <v/>
      </c>
      <c r="W355" s="31">
        <f>IF($A355&lt;=Inputs!$B$13,RAND(),"")</f>
        <v/>
      </c>
      <c r="X355" s="31">
        <f>IF($A355&lt;=Inputs!$B$13,RAND(),"")</f>
        <v/>
      </c>
      <c r="Y355" s="31">
        <f>IF($A355&lt;=Inputs!$B$13,RAND(),"")</f>
        <v/>
      </c>
    </row>
    <row r="356">
      <c r="A356" t="n">
        <v>351</v>
      </c>
      <c r="B356" s="26">
        <f>IF($A356&lt;=Inputs!$B$13,IF(Inputs!$B$8&gt;0,SUM(F356:O356)/Inputs!$B$8,0),"")</f>
        <v/>
      </c>
      <c r="C356" s="27">
        <f>IF($A356&lt;=Inputs!$B$13,B356/100,"")</f>
        <v/>
      </c>
      <c r="D356" s="28">
        <f>IF($A356&lt;=Inputs!$B$13,C356*Inputs!$B$7,"")</f>
        <v/>
      </c>
      <c r="E356" s="29">
        <f>IF($A356&lt;=Inputs!$B$13,IF(D356&gt;0,1,0),"")</f>
        <v/>
      </c>
      <c r="F356" s="26">
        <f>IF($A356&lt;=Inputs!$B$13,IF(1&lt;=Inputs!$B$8,IF(Inputs!$B$12&gt;0,MAX(MIN(NORM.INV(RAND(),LOOKUP(P356,Inputs!$J$6:$J$9,Inputs!$G$6:$G$9),LOOKUP(P356,Inputs!$J$6:$J$9,Inputs!$H$6:$H$9)),Inputs!$B$12),-Inputs!$B$12),NORM.INV(RAND(),LOOKUP(P356,Inputs!$J$6:$J$9,Inputs!$G$6:$G$9),LOOKUP(P356,Inputs!$J$6:$J$9,Inputs!$H$6:$H$9))),0),"" )</f>
        <v/>
      </c>
      <c r="G356" s="26">
        <f>IF($A356&lt;=Inputs!$B$13,IF(2&lt;=Inputs!$B$8,IF(Inputs!$B$12&gt;0,MAX(MIN(NORM.INV(RAND(),LOOKUP(Q356,Inputs!$J$6:$J$9,Inputs!$G$6:$G$9),LOOKUP(Q356,Inputs!$J$6:$J$9,Inputs!$H$6:$H$9)),Inputs!$B$12),-Inputs!$B$12),NORM.INV(RAND(),LOOKUP(Q356,Inputs!$J$6:$J$9,Inputs!$G$6:$G$9),LOOKUP(Q356,Inputs!$J$6:$J$9,Inputs!$H$6:$H$9))),0),"" )</f>
        <v/>
      </c>
      <c r="H356" s="26">
        <f>IF($A356&lt;=Inputs!$B$13,IF(3&lt;=Inputs!$B$8,IF(Inputs!$B$12&gt;0,MAX(MIN(NORM.INV(RAND(),LOOKUP(R356,Inputs!$J$6:$J$9,Inputs!$G$6:$G$9),LOOKUP(R356,Inputs!$J$6:$J$9,Inputs!$H$6:$H$9)),Inputs!$B$12),-Inputs!$B$12),NORM.INV(RAND(),LOOKUP(R356,Inputs!$J$6:$J$9,Inputs!$G$6:$G$9),LOOKUP(R356,Inputs!$J$6:$J$9,Inputs!$H$6:$H$9))),0),"" )</f>
        <v/>
      </c>
      <c r="I356" s="26">
        <f>IF($A356&lt;=Inputs!$B$13,IF(4&lt;=Inputs!$B$8,IF(Inputs!$B$12&gt;0,MAX(MIN(NORM.INV(RAND(),LOOKUP(S356,Inputs!$J$6:$J$9,Inputs!$G$6:$G$9),LOOKUP(S356,Inputs!$J$6:$J$9,Inputs!$H$6:$H$9)),Inputs!$B$12),-Inputs!$B$12),NORM.INV(RAND(),LOOKUP(S356,Inputs!$J$6:$J$9,Inputs!$G$6:$G$9),LOOKUP(S356,Inputs!$J$6:$J$9,Inputs!$H$6:$H$9))),0),"" )</f>
        <v/>
      </c>
      <c r="J356" s="26">
        <f>IF($A356&lt;=Inputs!$B$13,IF(5&lt;=Inputs!$B$8,IF(Inputs!$B$12&gt;0,MAX(MIN(NORM.INV(RAND(),LOOKUP(T356,Inputs!$J$6:$J$9,Inputs!$G$6:$G$9),LOOKUP(T356,Inputs!$J$6:$J$9,Inputs!$H$6:$H$9)),Inputs!$B$12),-Inputs!$B$12),NORM.INV(RAND(),LOOKUP(T356,Inputs!$J$6:$J$9,Inputs!$G$6:$G$9),LOOKUP(T356,Inputs!$J$6:$J$9,Inputs!$H$6:$H$9))),0),"" )</f>
        <v/>
      </c>
      <c r="K356" s="26">
        <f>IF($A356&lt;=Inputs!$B$13,IF(6&lt;=Inputs!$B$8,IF(Inputs!$B$12&gt;0,MAX(MIN(NORM.INV(RAND(),LOOKUP(U356,Inputs!$J$6:$J$9,Inputs!$G$6:$G$9),LOOKUP(U356,Inputs!$J$6:$J$9,Inputs!$H$6:$H$9)),Inputs!$B$12),-Inputs!$B$12),NORM.INV(RAND(),LOOKUP(U356,Inputs!$J$6:$J$9,Inputs!$G$6:$G$9),LOOKUP(U356,Inputs!$J$6:$J$9,Inputs!$H$6:$H$9))),0),"" )</f>
        <v/>
      </c>
      <c r="L356" s="26">
        <f>IF($A356&lt;=Inputs!$B$13,IF(7&lt;=Inputs!$B$8,IF(Inputs!$B$12&gt;0,MAX(MIN(NORM.INV(RAND(),LOOKUP(V356,Inputs!$J$6:$J$9,Inputs!$G$6:$G$9),LOOKUP(V356,Inputs!$J$6:$J$9,Inputs!$H$6:$H$9)),Inputs!$B$12),-Inputs!$B$12),NORM.INV(RAND(),LOOKUP(V356,Inputs!$J$6:$J$9,Inputs!$G$6:$G$9),LOOKUP(V356,Inputs!$J$6:$J$9,Inputs!$H$6:$H$9))),0),"" )</f>
        <v/>
      </c>
      <c r="M356" s="26">
        <f>IF($A356&lt;=Inputs!$B$13,IF(8&lt;=Inputs!$B$8,IF(Inputs!$B$12&gt;0,MAX(MIN(NORM.INV(RAND(),LOOKUP(W356,Inputs!$J$6:$J$9,Inputs!$G$6:$G$9),LOOKUP(W356,Inputs!$J$6:$J$9,Inputs!$H$6:$H$9)),Inputs!$B$12),-Inputs!$B$12),NORM.INV(RAND(),LOOKUP(W356,Inputs!$J$6:$J$9,Inputs!$G$6:$G$9),LOOKUP(W356,Inputs!$J$6:$J$9,Inputs!$H$6:$H$9))),0),"" )</f>
        <v/>
      </c>
      <c r="N356" s="26">
        <f>IF($A356&lt;=Inputs!$B$13,IF(9&lt;=Inputs!$B$8,IF(Inputs!$B$12&gt;0,MAX(MIN(NORM.INV(RAND(),LOOKUP(X356,Inputs!$J$6:$J$9,Inputs!$G$6:$G$9),LOOKUP(X356,Inputs!$J$6:$J$9,Inputs!$H$6:$H$9)),Inputs!$B$12),-Inputs!$B$12),NORM.INV(RAND(),LOOKUP(X356,Inputs!$J$6:$J$9,Inputs!$G$6:$G$9),LOOKUP(X356,Inputs!$J$6:$J$9,Inputs!$H$6:$H$9))),0),"" )</f>
        <v/>
      </c>
      <c r="O356" s="26">
        <f>IF($A356&lt;=Inputs!$B$13,IF(10&lt;=Inputs!$B$8,IF(Inputs!$B$12&gt;0,MAX(MIN(NORM.INV(RAND(),LOOKUP(Y356,Inputs!$J$6:$J$9,Inputs!$G$6:$G$9),LOOKUP(Y356,Inputs!$J$6:$J$9,Inputs!$H$6:$H$9)),Inputs!$B$12),-Inputs!$B$12),NORM.INV(RAND(),LOOKUP(Y356,Inputs!$J$6:$J$9,Inputs!$G$6:$G$9),LOOKUP(Y356,Inputs!$J$6:$J$9,Inputs!$H$6:$H$9))),0),"" )</f>
        <v/>
      </c>
      <c r="P356" s="31">
        <f>IF($A356&lt;=Inputs!$B$13,RAND(),"")</f>
        <v/>
      </c>
      <c r="Q356" s="31">
        <f>IF($A356&lt;=Inputs!$B$13,RAND(),"")</f>
        <v/>
      </c>
      <c r="R356" s="31">
        <f>IF($A356&lt;=Inputs!$B$13,RAND(),"")</f>
        <v/>
      </c>
      <c r="S356" s="31">
        <f>IF($A356&lt;=Inputs!$B$13,RAND(),"")</f>
        <v/>
      </c>
      <c r="T356" s="31">
        <f>IF($A356&lt;=Inputs!$B$13,RAND(),"")</f>
        <v/>
      </c>
      <c r="U356" s="31">
        <f>IF($A356&lt;=Inputs!$B$13,RAND(),"")</f>
        <v/>
      </c>
      <c r="V356" s="31">
        <f>IF($A356&lt;=Inputs!$B$13,RAND(),"")</f>
        <v/>
      </c>
      <c r="W356" s="31">
        <f>IF($A356&lt;=Inputs!$B$13,RAND(),"")</f>
        <v/>
      </c>
      <c r="X356" s="31">
        <f>IF($A356&lt;=Inputs!$B$13,RAND(),"")</f>
        <v/>
      </c>
      <c r="Y356" s="31">
        <f>IF($A356&lt;=Inputs!$B$13,RAND(),"")</f>
        <v/>
      </c>
    </row>
    <row r="357">
      <c r="A357" t="n">
        <v>352</v>
      </c>
      <c r="B357" s="26">
        <f>IF($A357&lt;=Inputs!$B$13,IF(Inputs!$B$8&gt;0,SUM(F357:O357)/Inputs!$B$8,0),"")</f>
        <v/>
      </c>
      <c r="C357" s="27">
        <f>IF($A357&lt;=Inputs!$B$13,B357/100,"")</f>
        <v/>
      </c>
      <c r="D357" s="28">
        <f>IF($A357&lt;=Inputs!$B$13,C357*Inputs!$B$7,"")</f>
        <v/>
      </c>
      <c r="E357" s="29">
        <f>IF($A357&lt;=Inputs!$B$13,IF(D357&gt;0,1,0),"")</f>
        <v/>
      </c>
      <c r="F357" s="26">
        <f>IF($A357&lt;=Inputs!$B$13,IF(1&lt;=Inputs!$B$8,IF(Inputs!$B$12&gt;0,MAX(MIN(NORM.INV(RAND(),LOOKUP(P357,Inputs!$J$6:$J$9,Inputs!$G$6:$G$9),LOOKUP(P357,Inputs!$J$6:$J$9,Inputs!$H$6:$H$9)),Inputs!$B$12),-Inputs!$B$12),NORM.INV(RAND(),LOOKUP(P357,Inputs!$J$6:$J$9,Inputs!$G$6:$G$9),LOOKUP(P357,Inputs!$J$6:$J$9,Inputs!$H$6:$H$9))),0),"" )</f>
        <v/>
      </c>
      <c r="G357" s="26">
        <f>IF($A357&lt;=Inputs!$B$13,IF(2&lt;=Inputs!$B$8,IF(Inputs!$B$12&gt;0,MAX(MIN(NORM.INV(RAND(),LOOKUP(Q357,Inputs!$J$6:$J$9,Inputs!$G$6:$G$9),LOOKUP(Q357,Inputs!$J$6:$J$9,Inputs!$H$6:$H$9)),Inputs!$B$12),-Inputs!$B$12),NORM.INV(RAND(),LOOKUP(Q357,Inputs!$J$6:$J$9,Inputs!$G$6:$G$9),LOOKUP(Q357,Inputs!$J$6:$J$9,Inputs!$H$6:$H$9))),0),"" )</f>
        <v/>
      </c>
      <c r="H357" s="26">
        <f>IF($A357&lt;=Inputs!$B$13,IF(3&lt;=Inputs!$B$8,IF(Inputs!$B$12&gt;0,MAX(MIN(NORM.INV(RAND(),LOOKUP(R357,Inputs!$J$6:$J$9,Inputs!$G$6:$G$9),LOOKUP(R357,Inputs!$J$6:$J$9,Inputs!$H$6:$H$9)),Inputs!$B$12),-Inputs!$B$12),NORM.INV(RAND(),LOOKUP(R357,Inputs!$J$6:$J$9,Inputs!$G$6:$G$9),LOOKUP(R357,Inputs!$J$6:$J$9,Inputs!$H$6:$H$9))),0),"" )</f>
        <v/>
      </c>
      <c r="I357" s="26">
        <f>IF($A357&lt;=Inputs!$B$13,IF(4&lt;=Inputs!$B$8,IF(Inputs!$B$12&gt;0,MAX(MIN(NORM.INV(RAND(),LOOKUP(S357,Inputs!$J$6:$J$9,Inputs!$G$6:$G$9),LOOKUP(S357,Inputs!$J$6:$J$9,Inputs!$H$6:$H$9)),Inputs!$B$12),-Inputs!$B$12),NORM.INV(RAND(),LOOKUP(S357,Inputs!$J$6:$J$9,Inputs!$G$6:$G$9),LOOKUP(S357,Inputs!$J$6:$J$9,Inputs!$H$6:$H$9))),0),"" )</f>
        <v/>
      </c>
      <c r="J357" s="26">
        <f>IF($A357&lt;=Inputs!$B$13,IF(5&lt;=Inputs!$B$8,IF(Inputs!$B$12&gt;0,MAX(MIN(NORM.INV(RAND(),LOOKUP(T357,Inputs!$J$6:$J$9,Inputs!$G$6:$G$9),LOOKUP(T357,Inputs!$J$6:$J$9,Inputs!$H$6:$H$9)),Inputs!$B$12),-Inputs!$B$12),NORM.INV(RAND(),LOOKUP(T357,Inputs!$J$6:$J$9,Inputs!$G$6:$G$9),LOOKUP(T357,Inputs!$J$6:$J$9,Inputs!$H$6:$H$9))),0),"" )</f>
        <v/>
      </c>
      <c r="K357" s="26">
        <f>IF($A357&lt;=Inputs!$B$13,IF(6&lt;=Inputs!$B$8,IF(Inputs!$B$12&gt;0,MAX(MIN(NORM.INV(RAND(),LOOKUP(U357,Inputs!$J$6:$J$9,Inputs!$G$6:$G$9),LOOKUP(U357,Inputs!$J$6:$J$9,Inputs!$H$6:$H$9)),Inputs!$B$12),-Inputs!$B$12),NORM.INV(RAND(),LOOKUP(U357,Inputs!$J$6:$J$9,Inputs!$G$6:$G$9),LOOKUP(U357,Inputs!$J$6:$J$9,Inputs!$H$6:$H$9))),0),"" )</f>
        <v/>
      </c>
      <c r="L357" s="26">
        <f>IF($A357&lt;=Inputs!$B$13,IF(7&lt;=Inputs!$B$8,IF(Inputs!$B$12&gt;0,MAX(MIN(NORM.INV(RAND(),LOOKUP(V357,Inputs!$J$6:$J$9,Inputs!$G$6:$G$9),LOOKUP(V357,Inputs!$J$6:$J$9,Inputs!$H$6:$H$9)),Inputs!$B$12),-Inputs!$B$12),NORM.INV(RAND(),LOOKUP(V357,Inputs!$J$6:$J$9,Inputs!$G$6:$G$9),LOOKUP(V357,Inputs!$J$6:$J$9,Inputs!$H$6:$H$9))),0),"" )</f>
        <v/>
      </c>
      <c r="M357" s="26">
        <f>IF($A357&lt;=Inputs!$B$13,IF(8&lt;=Inputs!$B$8,IF(Inputs!$B$12&gt;0,MAX(MIN(NORM.INV(RAND(),LOOKUP(W357,Inputs!$J$6:$J$9,Inputs!$G$6:$G$9),LOOKUP(W357,Inputs!$J$6:$J$9,Inputs!$H$6:$H$9)),Inputs!$B$12),-Inputs!$B$12),NORM.INV(RAND(),LOOKUP(W357,Inputs!$J$6:$J$9,Inputs!$G$6:$G$9),LOOKUP(W357,Inputs!$J$6:$J$9,Inputs!$H$6:$H$9))),0),"" )</f>
        <v/>
      </c>
      <c r="N357" s="26">
        <f>IF($A357&lt;=Inputs!$B$13,IF(9&lt;=Inputs!$B$8,IF(Inputs!$B$12&gt;0,MAX(MIN(NORM.INV(RAND(),LOOKUP(X357,Inputs!$J$6:$J$9,Inputs!$G$6:$G$9),LOOKUP(X357,Inputs!$J$6:$J$9,Inputs!$H$6:$H$9)),Inputs!$B$12),-Inputs!$B$12),NORM.INV(RAND(),LOOKUP(X357,Inputs!$J$6:$J$9,Inputs!$G$6:$G$9),LOOKUP(X357,Inputs!$J$6:$J$9,Inputs!$H$6:$H$9))),0),"" )</f>
        <v/>
      </c>
      <c r="O357" s="26">
        <f>IF($A357&lt;=Inputs!$B$13,IF(10&lt;=Inputs!$B$8,IF(Inputs!$B$12&gt;0,MAX(MIN(NORM.INV(RAND(),LOOKUP(Y357,Inputs!$J$6:$J$9,Inputs!$G$6:$G$9),LOOKUP(Y357,Inputs!$J$6:$J$9,Inputs!$H$6:$H$9)),Inputs!$B$12),-Inputs!$B$12),NORM.INV(RAND(),LOOKUP(Y357,Inputs!$J$6:$J$9,Inputs!$G$6:$G$9),LOOKUP(Y357,Inputs!$J$6:$J$9,Inputs!$H$6:$H$9))),0),"" )</f>
        <v/>
      </c>
      <c r="P357" s="31">
        <f>IF($A357&lt;=Inputs!$B$13,RAND(),"")</f>
        <v/>
      </c>
      <c r="Q357" s="31">
        <f>IF($A357&lt;=Inputs!$B$13,RAND(),"")</f>
        <v/>
      </c>
      <c r="R357" s="31">
        <f>IF($A357&lt;=Inputs!$B$13,RAND(),"")</f>
        <v/>
      </c>
      <c r="S357" s="31">
        <f>IF($A357&lt;=Inputs!$B$13,RAND(),"")</f>
        <v/>
      </c>
      <c r="T357" s="31">
        <f>IF($A357&lt;=Inputs!$B$13,RAND(),"")</f>
        <v/>
      </c>
      <c r="U357" s="31">
        <f>IF($A357&lt;=Inputs!$B$13,RAND(),"")</f>
        <v/>
      </c>
      <c r="V357" s="31">
        <f>IF($A357&lt;=Inputs!$B$13,RAND(),"")</f>
        <v/>
      </c>
      <c r="W357" s="31">
        <f>IF($A357&lt;=Inputs!$B$13,RAND(),"")</f>
        <v/>
      </c>
      <c r="X357" s="31">
        <f>IF($A357&lt;=Inputs!$B$13,RAND(),"")</f>
        <v/>
      </c>
      <c r="Y357" s="31">
        <f>IF($A357&lt;=Inputs!$B$13,RAND(),"")</f>
        <v/>
      </c>
    </row>
    <row r="358">
      <c r="A358" t="n">
        <v>353</v>
      </c>
      <c r="B358" s="26">
        <f>IF($A358&lt;=Inputs!$B$13,IF(Inputs!$B$8&gt;0,SUM(F358:O358)/Inputs!$B$8,0),"")</f>
        <v/>
      </c>
      <c r="C358" s="27">
        <f>IF($A358&lt;=Inputs!$B$13,B358/100,"")</f>
        <v/>
      </c>
      <c r="D358" s="28">
        <f>IF($A358&lt;=Inputs!$B$13,C358*Inputs!$B$7,"")</f>
        <v/>
      </c>
      <c r="E358" s="29">
        <f>IF($A358&lt;=Inputs!$B$13,IF(D358&gt;0,1,0),"")</f>
        <v/>
      </c>
      <c r="F358" s="26">
        <f>IF($A358&lt;=Inputs!$B$13,IF(1&lt;=Inputs!$B$8,IF(Inputs!$B$12&gt;0,MAX(MIN(NORM.INV(RAND(),LOOKUP(P358,Inputs!$J$6:$J$9,Inputs!$G$6:$G$9),LOOKUP(P358,Inputs!$J$6:$J$9,Inputs!$H$6:$H$9)),Inputs!$B$12),-Inputs!$B$12),NORM.INV(RAND(),LOOKUP(P358,Inputs!$J$6:$J$9,Inputs!$G$6:$G$9),LOOKUP(P358,Inputs!$J$6:$J$9,Inputs!$H$6:$H$9))),0),"" )</f>
        <v/>
      </c>
      <c r="G358" s="26">
        <f>IF($A358&lt;=Inputs!$B$13,IF(2&lt;=Inputs!$B$8,IF(Inputs!$B$12&gt;0,MAX(MIN(NORM.INV(RAND(),LOOKUP(Q358,Inputs!$J$6:$J$9,Inputs!$G$6:$G$9),LOOKUP(Q358,Inputs!$J$6:$J$9,Inputs!$H$6:$H$9)),Inputs!$B$12),-Inputs!$B$12),NORM.INV(RAND(),LOOKUP(Q358,Inputs!$J$6:$J$9,Inputs!$G$6:$G$9),LOOKUP(Q358,Inputs!$J$6:$J$9,Inputs!$H$6:$H$9))),0),"" )</f>
        <v/>
      </c>
      <c r="H358" s="26">
        <f>IF($A358&lt;=Inputs!$B$13,IF(3&lt;=Inputs!$B$8,IF(Inputs!$B$12&gt;0,MAX(MIN(NORM.INV(RAND(),LOOKUP(R358,Inputs!$J$6:$J$9,Inputs!$G$6:$G$9),LOOKUP(R358,Inputs!$J$6:$J$9,Inputs!$H$6:$H$9)),Inputs!$B$12),-Inputs!$B$12),NORM.INV(RAND(),LOOKUP(R358,Inputs!$J$6:$J$9,Inputs!$G$6:$G$9),LOOKUP(R358,Inputs!$J$6:$J$9,Inputs!$H$6:$H$9))),0),"" )</f>
        <v/>
      </c>
      <c r="I358" s="26">
        <f>IF($A358&lt;=Inputs!$B$13,IF(4&lt;=Inputs!$B$8,IF(Inputs!$B$12&gt;0,MAX(MIN(NORM.INV(RAND(),LOOKUP(S358,Inputs!$J$6:$J$9,Inputs!$G$6:$G$9),LOOKUP(S358,Inputs!$J$6:$J$9,Inputs!$H$6:$H$9)),Inputs!$B$12),-Inputs!$B$12),NORM.INV(RAND(),LOOKUP(S358,Inputs!$J$6:$J$9,Inputs!$G$6:$G$9),LOOKUP(S358,Inputs!$J$6:$J$9,Inputs!$H$6:$H$9))),0),"" )</f>
        <v/>
      </c>
      <c r="J358" s="26">
        <f>IF($A358&lt;=Inputs!$B$13,IF(5&lt;=Inputs!$B$8,IF(Inputs!$B$12&gt;0,MAX(MIN(NORM.INV(RAND(),LOOKUP(T358,Inputs!$J$6:$J$9,Inputs!$G$6:$G$9),LOOKUP(T358,Inputs!$J$6:$J$9,Inputs!$H$6:$H$9)),Inputs!$B$12),-Inputs!$B$12),NORM.INV(RAND(),LOOKUP(T358,Inputs!$J$6:$J$9,Inputs!$G$6:$G$9),LOOKUP(T358,Inputs!$J$6:$J$9,Inputs!$H$6:$H$9))),0),"" )</f>
        <v/>
      </c>
      <c r="K358" s="26">
        <f>IF($A358&lt;=Inputs!$B$13,IF(6&lt;=Inputs!$B$8,IF(Inputs!$B$12&gt;0,MAX(MIN(NORM.INV(RAND(),LOOKUP(U358,Inputs!$J$6:$J$9,Inputs!$G$6:$G$9),LOOKUP(U358,Inputs!$J$6:$J$9,Inputs!$H$6:$H$9)),Inputs!$B$12),-Inputs!$B$12),NORM.INV(RAND(),LOOKUP(U358,Inputs!$J$6:$J$9,Inputs!$G$6:$G$9),LOOKUP(U358,Inputs!$J$6:$J$9,Inputs!$H$6:$H$9))),0),"" )</f>
        <v/>
      </c>
      <c r="L358" s="26">
        <f>IF($A358&lt;=Inputs!$B$13,IF(7&lt;=Inputs!$B$8,IF(Inputs!$B$12&gt;0,MAX(MIN(NORM.INV(RAND(),LOOKUP(V358,Inputs!$J$6:$J$9,Inputs!$G$6:$G$9),LOOKUP(V358,Inputs!$J$6:$J$9,Inputs!$H$6:$H$9)),Inputs!$B$12),-Inputs!$B$12),NORM.INV(RAND(),LOOKUP(V358,Inputs!$J$6:$J$9,Inputs!$G$6:$G$9),LOOKUP(V358,Inputs!$J$6:$J$9,Inputs!$H$6:$H$9))),0),"" )</f>
        <v/>
      </c>
      <c r="M358" s="26">
        <f>IF($A358&lt;=Inputs!$B$13,IF(8&lt;=Inputs!$B$8,IF(Inputs!$B$12&gt;0,MAX(MIN(NORM.INV(RAND(),LOOKUP(W358,Inputs!$J$6:$J$9,Inputs!$G$6:$G$9),LOOKUP(W358,Inputs!$J$6:$J$9,Inputs!$H$6:$H$9)),Inputs!$B$12),-Inputs!$B$12),NORM.INV(RAND(),LOOKUP(W358,Inputs!$J$6:$J$9,Inputs!$G$6:$G$9),LOOKUP(W358,Inputs!$J$6:$J$9,Inputs!$H$6:$H$9))),0),"" )</f>
        <v/>
      </c>
      <c r="N358" s="26">
        <f>IF($A358&lt;=Inputs!$B$13,IF(9&lt;=Inputs!$B$8,IF(Inputs!$B$12&gt;0,MAX(MIN(NORM.INV(RAND(),LOOKUP(X358,Inputs!$J$6:$J$9,Inputs!$G$6:$G$9),LOOKUP(X358,Inputs!$J$6:$J$9,Inputs!$H$6:$H$9)),Inputs!$B$12),-Inputs!$B$12),NORM.INV(RAND(),LOOKUP(X358,Inputs!$J$6:$J$9,Inputs!$G$6:$G$9),LOOKUP(X358,Inputs!$J$6:$J$9,Inputs!$H$6:$H$9))),0),"" )</f>
        <v/>
      </c>
      <c r="O358" s="26">
        <f>IF($A358&lt;=Inputs!$B$13,IF(10&lt;=Inputs!$B$8,IF(Inputs!$B$12&gt;0,MAX(MIN(NORM.INV(RAND(),LOOKUP(Y358,Inputs!$J$6:$J$9,Inputs!$G$6:$G$9),LOOKUP(Y358,Inputs!$J$6:$J$9,Inputs!$H$6:$H$9)),Inputs!$B$12),-Inputs!$B$12),NORM.INV(RAND(),LOOKUP(Y358,Inputs!$J$6:$J$9,Inputs!$G$6:$G$9),LOOKUP(Y358,Inputs!$J$6:$J$9,Inputs!$H$6:$H$9))),0),"" )</f>
        <v/>
      </c>
      <c r="P358" s="31">
        <f>IF($A358&lt;=Inputs!$B$13,RAND(),"")</f>
        <v/>
      </c>
      <c r="Q358" s="31">
        <f>IF($A358&lt;=Inputs!$B$13,RAND(),"")</f>
        <v/>
      </c>
      <c r="R358" s="31">
        <f>IF($A358&lt;=Inputs!$B$13,RAND(),"")</f>
        <v/>
      </c>
      <c r="S358" s="31">
        <f>IF($A358&lt;=Inputs!$B$13,RAND(),"")</f>
        <v/>
      </c>
      <c r="T358" s="31">
        <f>IF($A358&lt;=Inputs!$B$13,RAND(),"")</f>
        <v/>
      </c>
      <c r="U358" s="31">
        <f>IF($A358&lt;=Inputs!$B$13,RAND(),"")</f>
        <v/>
      </c>
      <c r="V358" s="31">
        <f>IF($A358&lt;=Inputs!$B$13,RAND(),"")</f>
        <v/>
      </c>
      <c r="W358" s="31">
        <f>IF($A358&lt;=Inputs!$B$13,RAND(),"")</f>
        <v/>
      </c>
      <c r="X358" s="31">
        <f>IF($A358&lt;=Inputs!$B$13,RAND(),"")</f>
        <v/>
      </c>
      <c r="Y358" s="31">
        <f>IF($A358&lt;=Inputs!$B$13,RAND(),"")</f>
        <v/>
      </c>
    </row>
    <row r="359">
      <c r="A359" t="n">
        <v>354</v>
      </c>
      <c r="B359" s="26">
        <f>IF($A359&lt;=Inputs!$B$13,IF(Inputs!$B$8&gt;0,SUM(F359:O359)/Inputs!$B$8,0),"")</f>
        <v/>
      </c>
      <c r="C359" s="27">
        <f>IF($A359&lt;=Inputs!$B$13,B359/100,"")</f>
        <v/>
      </c>
      <c r="D359" s="28">
        <f>IF($A359&lt;=Inputs!$B$13,C359*Inputs!$B$7,"")</f>
        <v/>
      </c>
      <c r="E359" s="29">
        <f>IF($A359&lt;=Inputs!$B$13,IF(D359&gt;0,1,0),"")</f>
        <v/>
      </c>
      <c r="F359" s="26">
        <f>IF($A359&lt;=Inputs!$B$13,IF(1&lt;=Inputs!$B$8,IF(Inputs!$B$12&gt;0,MAX(MIN(NORM.INV(RAND(),LOOKUP(P359,Inputs!$J$6:$J$9,Inputs!$G$6:$G$9),LOOKUP(P359,Inputs!$J$6:$J$9,Inputs!$H$6:$H$9)),Inputs!$B$12),-Inputs!$B$12),NORM.INV(RAND(),LOOKUP(P359,Inputs!$J$6:$J$9,Inputs!$G$6:$G$9),LOOKUP(P359,Inputs!$J$6:$J$9,Inputs!$H$6:$H$9))),0),"" )</f>
        <v/>
      </c>
      <c r="G359" s="26">
        <f>IF($A359&lt;=Inputs!$B$13,IF(2&lt;=Inputs!$B$8,IF(Inputs!$B$12&gt;0,MAX(MIN(NORM.INV(RAND(),LOOKUP(Q359,Inputs!$J$6:$J$9,Inputs!$G$6:$G$9),LOOKUP(Q359,Inputs!$J$6:$J$9,Inputs!$H$6:$H$9)),Inputs!$B$12),-Inputs!$B$12),NORM.INV(RAND(),LOOKUP(Q359,Inputs!$J$6:$J$9,Inputs!$G$6:$G$9),LOOKUP(Q359,Inputs!$J$6:$J$9,Inputs!$H$6:$H$9))),0),"" )</f>
        <v/>
      </c>
      <c r="H359" s="26">
        <f>IF($A359&lt;=Inputs!$B$13,IF(3&lt;=Inputs!$B$8,IF(Inputs!$B$12&gt;0,MAX(MIN(NORM.INV(RAND(),LOOKUP(R359,Inputs!$J$6:$J$9,Inputs!$G$6:$G$9),LOOKUP(R359,Inputs!$J$6:$J$9,Inputs!$H$6:$H$9)),Inputs!$B$12),-Inputs!$B$12),NORM.INV(RAND(),LOOKUP(R359,Inputs!$J$6:$J$9,Inputs!$G$6:$G$9),LOOKUP(R359,Inputs!$J$6:$J$9,Inputs!$H$6:$H$9))),0),"" )</f>
        <v/>
      </c>
      <c r="I359" s="26">
        <f>IF($A359&lt;=Inputs!$B$13,IF(4&lt;=Inputs!$B$8,IF(Inputs!$B$12&gt;0,MAX(MIN(NORM.INV(RAND(),LOOKUP(S359,Inputs!$J$6:$J$9,Inputs!$G$6:$G$9),LOOKUP(S359,Inputs!$J$6:$J$9,Inputs!$H$6:$H$9)),Inputs!$B$12),-Inputs!$B$12),NORM.INV(RAND(),LOOKUP(S359,Inputs!$J$6:$J$9,Inputs!$G$6:$G$9),LOOKUP(S359,Inputs!$J$6:$J$9,Inputs!$H$6:$H$9))),0),"" )</f>
        <v/>
      </c>
      <c r="J359" s="26">
        <f>IF($A359&lt;=Inputs!$B$13,IF(5&lt;=Inputs!$B$8,IF(Inputs!$B$12&gt;0,MAX(MIN(NORM.INV(RAND(),LOOKUP(T359,Inputs!$J$6:$J$9,Inputs!$G$6:$G$9),LOOKUP(T359,Inputs!$J$6:$J$9,Inputs!$H$6:$H$9)),Inputs!$B$12),-Inputs!$B$12),NORM.INV(RAND(),LOOKUP(T359,Inputs!$J$6:$J$9,Inputs!$G$6:$G$9),LOOKUP(T359,Inputs!$J$6:$J$9,Inputs!$H$6:$H$9))),0),"" )</f>
        <v/>
      </c>
      <c r="K359" s="26">
        <f>IF($A359&lt;=Inputs!$B$13,IF(6&lt;=Inputs!$B$8,IF(Inputs!$B$12&gt;0,MAX(MIN(NORM.INV(RAND(),LOOKUP(U359,Inputs!$J$6:$J$9,Inputs!$G$6:$G$9),LOOKUP(U359,Inputs!$J$6:$J$9,Inputs!$H$6:$H$9)),Inputs!$B$12),-Inputs!$B$12),NORM.INV(RAND(),LOOKUP(U359,Inputs!$J$6:$J$9,Inputs!$G$6:$G$9),LOOKUP(U359,Inputs!$J$6:$J$9,Inputs!$H$6:$H$9))),0),"" )</f>
        <v/>
      </c>
      <c r="L359" s="26">
        <f>IF($A359&lt;=Inputs!$B$13,IF(7&lt;=Inputs!$B$8,IF(Inputs!$B$12&gt;0,MAX(MIN(NORM.INV(RAND(),LOOKUP(V359,Inputs!$J$6:$J$9,Inputs!$G$6:$G$9),LOOKUP(V359,Inputs!$J$6:$J$9,Inputs!$H$6:$H$9)),Inputs!$B$12),-Inputs!$B$12),NORM.INV(RAND(),LOOKUP(V359,Inputs!$J$6:$J$9,Inputs!$G$6:$G$9),LOOKUP(V359,Inputs!$J$6:$J$9,Inputs!$H$6:$H$9))),0),"" )</f>
        <v/>
      </c>
      <c r="M359" s="26">
        <f>IF($A359&lt;=Inputs!$B$13,IF(8&lt;=Inputs!$B$8,IF(Inputs!$B$12&gt;0,MAX(MIN(NORM.INV(RAND(),LOOKUP(W359,Inputs!$J$6:$J$9,Inputs!$G$6:$G$9),LOOKUP(W359,Inputs!$J$6:$J$9,Inputs!$H$6:$H$9)),Inputs!$B$12),-Inputs!$B$12),NORM.INV(RAND(),LOOKUP(W359,Inputs!$J$6:$J$9,Inputs!$G$6:$G$9),LOOKUP(W359,Inputs!$J$6:$J$9,Inputs!$H$6:$H$9))),0),"" )</f>
        <v/>
      </c>
      <c r="N359" s="26">
        <f>IF($A359&lt;=Inputs!$B$13,IF(9&lt;=Inputs!$B$8,IF(Inputs!$B$12&gt;0,MAX(MIN(NORM.INV(RAND(),LOOKUP(X359,Inputs!$J$6:$J$9,Inputs!$G$6:$G$9),LOOKUP(X359,Inputs!$J$6:$J$9,Inputs!$H$6:$H$9)),Inputs!$B$12),-Inputs!$B$12),NORM.INV(RAND(),LOOKUP(X359,Inputs!$J$6:$J$9,Inputs!$G$6:$G$9),LOOKUP(X359,Inputs!$J$6:$J$9,Inputs!$H$6:$H$9))),0),"" )</f>
        <v/>
      </c>
      <c r="O359" s="26">
        <f>IF($A359&lt;=Inputs!$B$13,IF(10&lt;=Inputs!$B$8,IF(Inputs!$B$12&gt;0,MAX(MIN(NORM.INV(RAND(),LOOKUP(Y359,Inputs!$J$6:$J$9,Inputs!$G$6:$G$9),LOOKUP(Y359,Inputs!$J$6:$J$9,Inputs!$H$6:$H$9)),Inputs!$B$12),-Inputs!$B$12),NORM.INV(RAND(),LOOKUP(Y359,Inputs!$J$6:$J$9,Inputs!$G$6:$G$9),LOOKUP(Y359,Inputs!$J$6:$J$9,Inputs!$H$6:$H$9))),0),"" )</f>
        <v/>
      </c>
      <c r="P359" s="31">
        <f>IF($A359&lt;=Inputs!$B$13,RAND(),"")</f>
        <v/>
      </c>
      <c r="Q359" s="31">
        <f>IF($A359&lt;=Inputs!$B$13,RAND(),"")</f>
        <v/>
      </c>
      <c r="R359" s="31">
        <f>IF($A359&lt;=Inputs!$B$13,RAND(),"")</f>
        <v/>
      </c>
      <c r="S359" s="31">
        <f>IF($A359&lt;=Inputs!$B$13,RAND(),"")</f>
        <v/>
      </c>
      <c r="T359" s="31">
        <f>IF($A359&lt;=Inputs!$B$13,RAND(),"")</f>
        <v/>
      </c>
      <c r="U359" s="31">
        <f>IF($A359&lt;=Inputs!$B$13,RAND(),"")</f>
        <v/>
      </c>
      <c r="V359" s="31">
        <f>IF($A359&lt;=Inputs!$B$13,RAND(),"")</f>
        <v/>
      </c>
      <c r="W359" s="31">
        <f>IF($A359&lt;=Inputs!$B$13,RAND(),"")</f>
        <v/>
      </c>
      <c r="X359" s="31">
        <f>IF($A359&lt;=Inputs!$B$13,RAND(),"")</f>
        <v/>
      </c>
      <c r="Y359" s="31">
        <f>IF($A359&lt;=Inputs!$B$13,RAND(),"")</f>
        <v/>
      </c>
    </row>
    <row r="360">
      <c r="A360" t="n">
        <v>355</v>
      </c>
      <c r="B360" s="26">
        <f>IF($A360&lt;=Inputs!$B$13,IF(Inputs!$B$8&gt;0,SUM(F360:O360)/Inputs!$B$8,0),"")</f>
        <v/>
      </c>
      <c r="C360" s="27">
        <f>IF($A360&lt;=Inputs!$B$13,B360/100,"")</f>
        <v/>
      </c>
      <c r="D360" s="28">
        <f>IF($A360&lt;=Inputs!$B$13,C360*Inputs!$B$7,"")</f>
        <v/>
      </c>
      <c r="E360" s="29">
        <f>IF($A360&lt;=Inputs!$B$13,IF(D360&gt;0,1,0),"")</f>
        <v/>
      </c>
      <c r="F360" s="26">
        <f>IF($A360&lt;=Inputs!$B$13,IF(1&lt;=Inputs!$B$8,IF(Inputs!$B$12&gt;0,MAX(MIN(NORM.INV(RAND(),LOOKUP(P360,Inputs!$J$6:$J$9,Inputs!$G$6:$G$9),LOOKUP(P360,Inputs!$J$6:$J$9,Inputs!$H$6:$H$9)),Inputs!$B$12),-Inputs!$B$12),NORM.INV(RAND(),LOOKUP(P360,Inputs!$J$6:$J$9,Inputs!$G$6:$G$9),LOOKUP(P360,Inputs!$J$6:$J$9,Inputs!$H$6:$H$9))),0),"" )</f>
        <v/>
      </c>
      <c r="G360" s="26">
        <f>IF($A360&lt;=Inputs!$B$13,IF(2&lt;=Inputs!$B$8,IF(Inputs!$B$12&gt;0,MAX(MIN(NORM.INV(RAND(),LOOKUP(Q360,Inputs!$J$6:$J$9,Inputs!$G$6:$G$9),LOOKUP(Q360,Inputs!$J$6:$J$9,Inputs!$H$6:$H$9)),Inputs!$B$12),-Inputs!$B$12),NORM.INV(RAND(),LOOKUP(Q360,Inputs!$J$6:$J$9,Inputs!$G$6:$G$9),LOOKUP(Q360,Inputs!$J$6:$J$9,Inputs!$H$6:$H$9))),0),"" )</f>
        <v/>
      </c>
      <c r="H360" s="26">
        <f>IF($A360&lt;=Inputs!$B$13,IF(3&lt;=Inputs!$B$8,IF(Inputs!$B$12&gt;0,MAX(MIN(NORM.INV(RAND(),LOOKUP(R360,Inputs!$J$6:$J$9,Inputs!$G$6:$G$9),LOOKUP(R360,Inputs!$J$6:$J$9,Inputs!$H$6:$H$9)),Inputs!$B$12),-Inputs!$B$12),NORM.INV(RAND(),LOOKUP(R360,Inputs!$J$6:$J$9,Inputs!$G$6:$G$9),LOOKUP(R360,Inputs!$J$6:$J$9,Inputs!$H$6:$H$9))),0),"" )</f>
        <v/>
      </c>
      <c r="I360" s="26">
        <f>IF($A360&lt;=Inputs!$B$13,IF(4&lt;=Inputs!$B$8,IF(Inputs!$B$12&gt;0,MAX(MIN(NORM.INV(RAND(),LOOKUP(S360,Inputs!$J$6:$J$9,Inputs!$G$6:$G$9),LOOKUP(S360,Inputs!$J$6:$J$9,Inputs!$H$6:$H$9)),Inputs!$B$12),-Inputs!$B$12),NORM.INV(RAND(),LOOKUP(S360,Inputs!$J$6:$J$9,Inputs!$G$6:$G$9),LOOKUP(S360,Inputs!$J$6:$J$9,Inputs!$H$6:$H$9))),0),"" )</f>
        <v/>
      </c>
      <c r="J360" s="26">
        <f>IF($A360&lt;=Inputs!$B$13,IF(5&lt;=Inputs!$B$8,IF(Inputs!$B$12&gt;0,MAX(MIN(NORM.INV(RAND(),LOOKUP(T360,Inputs!$J$6:$J$9,Inputs!$G$6:$G$9),LOOKUP(T360,Inputs!$J$6:$J$9,Inputs!$H$6:$H$9)),Inputs!$B$12),-Inputs!$B$12),NORM.INV(RAND(),LOOKUP(T360,Inputs!$J$6:$J$9,Inputs!$G$6:$G$9),LOOKUP(T360,Inputs!$J$6:$J$9,Inputs!$H$6:$H$9))),0),"" )</f>
        <v/>
      </c>
      <c r="K360" s="26">
        <f>IF($A360&lt;=Inputs!$B$13,IF(6&lt;=Inputs!$B$8,IF(Inputs!$B$12&gt;0,MAX(MIN(NORM.INV(RAND(),LOOKUP(U360,Inputs!$J$6:$J$9,Inputs!$G$6:$G$9),LOOKUP(U360,Inputs!$J$6:$J$9,Inputs!$H$6:$H$9)),Inputs!$B$12),-Inputs!$B$12),NORM.INV(RAND(),LOOKUP(U360,Inputs!$J$6:$J$9,Inputs!$G$6:$G$9),LOOKUP(U360,Inputs!$J$6:$J$9,Inputs!$H$6:$H$9))),0),"" )</f>
        <v/>
      </c>
      <c r="L360" s="26">
        <f>IF($A360&lt;=Inputs!$B$13,IF(7&lt;=Inputs!$B$8,IF(Inputs!$B$12&gt;0,MAX(MIN(NORM.INV(RAND(),LOOKUP(V360,Inputs!$J$6:$J$9,Inputs!$G$6:$G$9),LOOKUP(V360,Inputs!$J$6:$J$9,Inputs!$H$6:$H$9)),Inputs!$B$12),-Inputs!$B$12),NORM.INV(RAND(),LOOKUP(V360,Inputs!$J$6:$J$9,Inputs!$G$6:$G$9),LOOKUP(V360,Inputs!$J$6:$J$9,Inputs!$H$6:$H$9))),0),"" )</f>
        <v/>
      </c>
      <c r="M360" s="26">
        <f>IF($A360&lt;=Inputs!$B$13,IF(8&lt;=Inputs!$B$8,IF(Inputs!$B$12&gt;0,MAX(MIN(NORM.INV(RAND(),LOOKUP(W360,Inputs!$J$6:$J$9,Inputs!$G$6:$G$9),LOOKUP(W360,Inputs!$J$6:$J$9,Inputs!$H$6:$H$9)),Inputs!$B$12),-Inputs!$B$12),NORM.INV(RAND(),LOOKUP(W360,Inputs!$J$6:$J$9,Inputs!$G$6:$G$9),LOOKUP(W360,Inputs!$J$6:$J$9,Inputs!$H$6:$H$9))),0),"" )</f>
        <v/>
      </c>
      <c r="N360" s="26">
        <f>IF($A360&lt;=Inputs!$B$13,IF(9&lt;=Inputs!$B$8,IF(Inputs!$B$12&gt;0,MAX(MIN(NORM.INV(RAND(),LOOKUP(X360,Inputs!$J$6:$J$9,Inputs!$G$6:$G$9),LOOKUP(X360,Inputs!$J$6:$J$9,Inputs!$H$6:$H$9)),Inputs!$B$12),-Inputs!$B$12),NORM.INV(RAND(),LOOKUP(X360,Inputs!$J$6:$J$9,Inputs!$G$6:$G$9),LOOKUP(X360,Inputs!$J$6:$J$9,Inputs!$H$6:$H$9))),0),"" )</f>
        <v/>
      </c>
      <c r="O360" s="26">
        <f>IF($A360&lt;=Inputs!$B$13,IF(10&lt;=Inputs!$B$8,IF(Inputs!$B$12&gt;0,MAX(MIN(NORM.INV(RAND(),LOOKUP(Y360,Inputs!$J$6:$J$9,Inputs!$G$6:$G$9),LOOKUP(Y360,Inputs!$J$6:$J$9,Inputs!$H$6:$H$9)),Inputs!$B$12),-Inputs!$B$12),NORM.INV(RAND(),LOOKUP(Y360,Inputs!$J$6:$J$9,Inputs!$G$6:$G$9),LOOKUP(Y360,Inputs!$J$6:$J$9,Inputs!$H$6:$H$9))),0),"" )</f>
        <v/>
      </c>
      <c r="P360" s="31">
        <f>IF($A360&lt;=Inputs!$B$13,RAND(),"")</f>
        <v/>
      </c>
      <c r="Q360" s="31">
        <f>IF($A360&lt;=Inputs!$B$13,RAND(),"")</f>
        <v/>
      </c>
      <c r="R360" s="31">
        <f>IF($A360&lt;=Inputs!$B$13,RAND(),"")</f>
        <v/>
      </c>
      <c r="S360" s="31">
        <f>IF($A360&lt;=Inputs!$B$13,RAND(),"")</f>
        <v/>
      </c>
      <c r="T360" s="31">
        <f>IF($A360&lt;=Inputs!$B$13,RAND(),"")</f>
        <v/>
      </c>
      <c r="U360" s="31">
        <f>IF($A360&lt;=Inputs!$B$13,RAND(),"")</f>
        <v/>
      </c>
      <c r="V360" s="31">
        <f>IF($A360&lt;=Inputs!$B$13,RAND(),"")</f>
        <v/>
      </c>
      <c r="W360" s="31">
        <f>IF($A360&lt;=Inputs!$B$13,RAND(),"")</f>
        <v/>
      </c>
      <c r="X360" s="31">
        <f>IF($A360&lt;=Inputs!$B$13,RAND(),"")</f>
        <v/>
      </c>
      <c r="Y360" s="31">
        <f>IF($A360&lt;=Inputs!$B$13,RAND(),"")</f>
        <v/>
      </c>
    </row>
    <row r="361">
      <c r="A361" t="n">
        <v>356</v>
      </c>
      <c r="B361" s="26">
        <f>IF($A361&lt;=Inputs!$B$13,IF(Inputs!$B$8&gt;0,SUM(F361:O361)/Inputs!$B$8,0),"")</f>
        <v/>
      </c>
      <c r="C361" s="27">
        <f>IF($A361&lt;=Inputs!$B$13,B361/100,"")</f>
        <v/>
      </c>
      <c r="D361" s="28">
        <f>IF($A361&lt;=Inputs!$B$13,C361*Inputs!$B$7,"")</f>
        <v/>
      </c>
      <c r="E361" s="29">
        <f>IF($A361&lt;=Inputs!$B$13,IF(D361&gt;0,1,0),"")</f>
        <v/>
      </c>
      <c r="F361" s="26">
        <f>IF($A361&lt;=Inputs!$B$13,IF(1&lt;=Inputs!$B$8,IF(Inputs!$B$12&gt;0,MAX(MIN(NORM.INV(RAND(),LOOKUP(P361,Inputs!$J$6:$J$9,Inputs!$G$6:$G$9),LOOKUP(P361,Inputs!$J$6:$J$9,Inputs!$H$6:$H$9)),Inputs!$B$12),-Inputs!$B$12),NORM.INV(RAND(),LOOKUP(P361,Inputs!$J$6:$J$9,Inputs!$G$6:$G$9),LOOKUP(P361,Inputs!$J$6:$J$9,Inputs!$H$6:$H$9))),0),"" )</f>
        <v/>
      </c>
      <c r="G361" s="26">
        <f>IF($A361&lt;=Inputs!$B$13,IF(2&lt;=Inputs!$B$8,IF(Inputs!$B$12&gt;0,MAX(MIN(NORM.INV(RAND(),LOOKUP(Q361,Inputs!$J$6:$J$9,Inputs!$G$6:$G$9),LOOKUP(Q361,Inputs!$J$6:$J$9,Inputs!$H$6:$H$9)),Inputs!$B$12),-Inputs!$B$12),NORM.INV(RAND(),LOOKUP(Q361,Inputs!$J$6:$J$9,Inputs!$G$6:$G$9),LOOKUP(Q361,Inputs!$J$6:$J$9,Inputs!$H$6:$H$9))),0),"" )</f>
        <v/>
      </c>
      <c r="H361" s="26">
        <f>IF($A361&lt;=Inputs!$B$13,IF(3&lt;=Inputs!$B$8,IF(Inputs!$B$12&gt;0,MAX(MIN(NORM.INV(RAND(),LOOKUP(R361,Inputs!$J$6:$J$9,Inputs!$G$6:$G$9),LOOKUP(R361,Inputs!$J$6:$J$9,Inputs!$H$6:$H$9)),Inputs!$B$12),-Inputs!$B$12),NORM.INV(RAND(),LOOKUP(R361,Inputs!$J$6:$J$9,Inputs!$G$6:$G$9),LOOKUP(R361,Inputs!$J$6:$J$9,Inputs!$H$6:$H$9))),0),"" )</f>
        <v/>
      </c>
      <c r="I361" s="26">
        <f>IF($A361&lt;=Inputs!$B$13,IF(4&lt;=Inputs!$B$8,IF(Inputs!$B$12&gt;0,MAX(MIN(NORM.INV(RAND(),LOOKUP(S361,Inputs!$J$6:$J$9,Inputs!$G$6:$G$9),LOOKUP(S361,Inputs!$J$6:$J$9,Inputs!$H$6:$H$9)),Inputs!$B$12),-Inputs!$B$12),NORM.INV(RAND(),LOOKUP(S361,Inputs!$J$6:$J$9,Inputs!$G$6:$G$9),LOOKUP(S361,Inputs!$J$6:$J$9,Inputs!$H$6:$H$9))),0),"" )</f>
        <v/>
      </c>
      <c r="J361" s="26">
        <f>IF($A361&lt;=Inputs!$B$13,IF(5&lt;=Inputs!$B$8,IF(Inputs!$B$12&gt;0,MAX(MIN(NORM.INV(RAND(),LOOKUP(T361,Inputs!$J$6:$J$9,Inputs!$G$6:$G$9),LOOKUP(T361,Inputs!$J$6:$J$9,Inputs!$H$6:$H$9)),Inputs!$B$12),-Inputs!$B$12),NORM.INV(RAND(),LOOKUP(T361,Inputs!$J$6:$J$9,Inputs!$G$6:$G$9),LOOKUP(T361,Inputs!$J$6:$J$9,Inputs!$H$6:$H$9))),0),"" )</f>
        <v/>
      </c>
      <c r="K361" s="26">
        <f>IF($A361&lt;=Inputs!$B$13,IF(6&lt;=Inputs!$B$8,IF(Inputs!$B$12&gt;0,MAX(MIN(NORM.INV(RAND(),LOOKUP(U361,Inputs!$J$6:$J$9,Inputs!$G$6:$G$9),LOOKUP(U361,Inputs!$J$6:$J$9,Inputs!$H$6:$H$9)),Inputs!$B$12),-Inputs!$B$12),NORM.INV(RAND(),LOOKUP(U361,Inputs!$J$6:$J$9,Inputs!$G$6:$G$9),LOOKUP(U361,Inputs!$J$6:$J$9,Inputs!$H$6:$H$9))),0),"" )</f>
        <v/>
      </c>
      <c r="L361" s="26">
        <f>IF($A361&lt;=Inputs!$B$13,IF(7&lt;=Inputs!$B$8,IF(Inputs!$B$12&gt;0,MAX(MIN(NORM.INV(RAND(),LOOKUP(V361,Inputs!$J$6:$J$9,Inputs!$G$6:$G$9),LOOKUP(V361,Inputs!$J$6:$J$9,Inputs!$H$6:$H$9)),Inputs!$B$12),-Inputs!$B$12),NORM.INV(RAND(),LOOKUP(V361,Inputs!$J$6:$J$9,Inputs!$G$6:$G$9),LOOKUP(V361,Inputs!$J$6:$J$9,Inputs!$H$6:$H$9))),0),"" )</f>
        <v/>
      </c>
      <c r="M361" s="26">
        <f>IF($A361&lt;=Inputs!$B$13,IF(8&lt;=Inputs!$B$8,IF(Inputs!$B$12&gt;0,MAX(MIN(NORM.INV(RAND(),LOOKUP(W361,Inputs!$J$6:$J$9,Inputs!$G$6:$G$9),LOOKUP(W361,Inputs!$J$6:$J$9,Inputs!$H$6:$H$9)),Inputs!$B$12),-Inputs!$B$12),NORM.INV(RAND(),LOOKUP(W361,Inputs!$J$6:$J$9,Inputs!$G$6:$G$9),LOOKUP(W361,Inputs!$J$6:$J$9,Inputs!$H$6:$H$9))),0),"" )</f>
        <v/>
      </c>
      <c r="N361" s="26">
        <f>IF($A361&lt;=Inputs!$B$13,IF(9&lt;=Inputs!$B$8,IF(Inputs!$B$12&gt;0,MAX(MIN(NORM.INV(RAND(),LOOKUP(X361,Inputs!$J$6:$J$9,Inputs!$G$6:$G$9),LOOKUP(X361,Inputs!$J$6:$J$9,Inputs!$H$6:$H$9)),Inputs!$B$12),-Inputs!$B$12),NORM.INV(RAND(),LOOKUP(X361,Inputs!$J$6:$J$9,Inputs!$G$6:$G$9),LOOKUP(X361,Inputs!$J$6:$J$9,Inputs!$H$6:$H$9))),0),"" )</f>
        <v/>
      </c>
      <c r="O361" s="26">
        <f>IF($A361&lt;=Inputs!$B$13,IF(10&lt;=Inputs!$B$8,IF(Inputs!$B$12&gt;0,MAX(MIN(NORM.INV(RAND(),LOOKUP(Y361,Inputs!$J$6:$J$9,Inputs!$G$6:$G$9),LOOKUP(Y361,Inputs!$J$6:$J$9,Inputs!$H$6:$H$9)),Inputs!$B$12),-Inputs!$B$12),NORM.INV(RAND(),LOOKUP(Y361,Inputs!$J$6:$J$9,Inputs!$G$6:$G$9),LOOKUP(Y361,Inputs!$J$6:$J$9,Inputs!$H$6:$H$9))),0),"" )</f>
        <v/>
      </c>
      <c r="P361" s="31">
        <f>IF($A361&lt;=Inputs!$B$13,RAND(),"")</f>
        <v/>
      </c>
      <c r="Q361" s="31">
        <f>IF($A361&lt;=Inputs!$B$13,RAND(),"")</f>
        <v/>
      </c>
      <c r="R361" s="31">
        <f>IF($A361&lt;=Inputs!$B$13,RAND(),"")</f>
        <v/>
      </c>
      <c r="S361" s="31">
        <f>IF($A361&lt;=Inputs!$B$13,RAND(),"")</f>
        <v/>
      </c>
      <c r="T361" s="31">
        <f>IF($A361&lt;=Inputs!$B$13,RAND(),"")</f>
        <v/>
      </c>
      <c r="U361" s="31">
        <f>IF($A361&lt;=Inputs!$B$13,RAND(),"")</f>
        <v/>
      </c>
      <c r="V361" s="31">
        <f>IF($A361&lt;=Inputs!$B$13,RAND(),"")</f>
        <v/>
      </c>
      <c r="W361" s="31">
        <f>IF($A361&lt;=Inputs!$B$13,RAND(),"")</f>
        <v/>
      </c>
      <c r="X361" s="31">
        <f>IF($A361&lt;=Inputs!$B$13,RAND(),"")</f>
        <v/>
      </c>
      <c r="Y361" s="31">
        <f>IF($A361&lt;=Inputs!$B$13,RAND(),"")</f>
        <v/>
      </c>
    </row>
    <row r="362">
      <c r="A362" t="n">
        <v>357</v>
      </c>
      <c r="B362" s="26">
        <f>IF($A362&lt;=Inputs!$B$13,IF(Inputs!$B$8&gt;0,SUM(F362:O362)/Inputs!$B$8,0),"")</f>
        <v/>
      </c>
      <c r="C362" s="27">
        <f>IF($A362&lt;=Inputs!$B$13,B362/100,"")</f>
        <v/>
      </c>
      <c r="D362" s="28">
        <f>IF($A362&lt;=Inputs!$B$13,C362*Inputs!$B$7,"")</f>
        <v/>
      </c>
      <c r="E362" s="29">
        <f>IF($A362&lt;=Inputs!$B$13,IF(D362&gt;0,1,0),"")</f>
        <v/>
      </c>
      <c r="F362" s="26">
        <f>IF($A362&lt;=Inputs!$B$13,IF(1&lt;=Inputs!$B$8,IF(Inputs!$B$12&gt;0,MAX(MIN(NORM.INV(RAND(),LOOKUP(P362,Inputs!$J$6:$J$9,Inputs!$G$6:$G$9),LOOKUP(P362,Inputs!$J$6:$J$9,Inputs!$H$6:$H$9)),Inputs!$B$12),-Inputs!$B$12),NORM.INV(RAND(),LOOKUP(P362,Inputs!$J$6:$J$9,Inputs!$G$6:$G$9),LOOKUP(P362,Inputs!$J$6:$J$9,Inputs!$H$6:$H$9))),0),"" )</f>
        <v/>
      </c>
      <c r="G362" s="26">
        <f>IF($A362&lt;=Inputs!$B$13,IF(2&lt;=Inputs!$B$8,IF(Inputs!$B$12&gt;0,MAX(MIN(NORM.INV(RAND(),LOOKUP(Q362,Inputs!$J$6:$J$9,Inputs!$G$6:$G$9),LOOKUP(Q362,Inputs!$J$6:$J$9,Inputs!$H$6:$H$9)),Inputs!$B$12),-Inputs!$B$12),NORM.INV(RAND(),LOOKUP(Q362,Inputs!$J$6:$J$9,Inputs!$G$6:$G$9),LOOKUP(Q362,Inputs!$J$6:$J$9,Inputs!$H$6:$H$9))),0),"" )</f>
        <v/>
      </c>
      <c r="H362" s="26">
        <f>IF($A362&lt;=Inputs!$B$13,IF(3&lt;=Inputs!$B$8,IF(Inputs!$B$12&gt;0,MAX(MIN(NORM.INV(RAND(),LOOKUP(R362,Inputs!$J$6:$J$9,Inputs!$G$6:$G$9),LOOKUP(R362,Inputs!$J$6:$J$9,Inputs!$H$6:$H$9)),Inputs!$B$12),-Inputs!$B$12),NORM.INV(RAND(),LOOKUP(R362,Inputs!$J$6:$J$9,Inputs!$G$6:$G$9),LOOKUP(R362,Inputs!$J$6:$J$9,Inputs!$H$6:$H$9))),0),"" )</f>
        <v/>
      </c>
      <c r="I362" s="26">
        <f>IF($A362&lt;=Inputs!$B$13,IF(4&lt;=Inputs!$B$8,IF(Inputs!$B$12&gt;0,MAX(MIN(NORM.INV(RAND(),LOOKUP(S362,Inputs!$J$6:$J$9,Inputs!$G$6:$G$9),LOOKUP(S362,Inputs!$J$6:$J$9,Inputs!$H$6:$H$9)),Inputs!$B$12),-Inputs!$B$12),NORM.INV(RAND(),LOOKUP(S362,Inputs!$J$6:$J$9,Inputs!$G$6:$G$9),LOOKUP(S362,Inputs!$J$6:$J$9,Inputs!$H$6:$H$9))),0),"" )</f>
        <v/>
      </c>
      <c r="J362" s="26">
        <f>IF($A362&lt;=Inputs!$B$13,IF(5&lt;=Inputs!$B$8,IF(Inputs!$B$12&gt;0,MAX(MIN(NORM.INV(RAND(),LOOKUP(T362,Inputs!$J$6:$J$9,Inputs!$G$6:$G$9),LOOKUP(T362,Inputs!$J$6:$J$9,Inputs!$H$6:$H$9)),Inputs!$B$12),-Inputs!$B$12),NORM.INV(RAND(),LOOKUP(T362,Inputs!$J$6:$J$9,Inputs!$G$6:$G$9),LOOKUP(T362,Inputs!$J$6:$J$9,Inputs!$H$6:$H$9))),0),"" )</f>
        <v/>
      </c>
      <c r="K362" s="26">
        <f>IF($A362&lt;=Inputs!$B$13,IF(6&lt;=Inputs!$B$8,IF(Inputs!$B$12&gt;0,MAX(MIN(NORM.INV(RAND(),LOOKUP(U362,Inputs!$J$6:$J$9,Inputs!$G$6:$G$9),LOOKUP(U362,Inputs!$J$6:$J$9,Inputs!$H$6:$H$9)),Inputs!$B$12),-Inputs!$B$12),NORM.INV(RAND(),LOOKUP(U362,Inputs!$J$6:$J$9,Inputs!$G$6:$G$9),LOOKUP(U362,Inputs!$J$6:$J$9,Inputs!$H$6:$H$9))),0),"" )</f>
        <v/>
      </c>
      <c r="L362" s="26">
        <f>IF($A362&lt;=Inputs!$B$13,IF(7&lt;=Inputs!$B$8,IF(Inputs!$B$12&gt;0,MAX(MIN(NORM.INV(RAND(),LOOKUP(V362,Inputs!$J$6:$J$9,Inputs!$G$6:$G$9),LOOKUP(V362,Inputs!$J$6:$J$9,Inputs!$H$6:$H$9)),Inputs!$B$12),-Inputs!$B$12),NORM.INV(RAND(),LOOKUP(V362,Inputs!$J$6:$J$9,Inputs!$G$6:$G$9),LOOKUP(V362,Inputs!$J$6:$J$9,Inputs!$H$6:$H$9))),0),"" )</f>
        <v/>
      </c>
      <c r="M362" s="26">
        <f>IF($A362&lt;=Inputs!$B$13,IF(8&lt;=Inputs!$B$8,IF(Inputs!$B$12&gt;0,MAX(MIN(NORM.INV(RAND(),LOOKUP(W362,Inputs!$J$6:$J$9,Inputs!$G$6:$G$9),LOOKUP(W362,Inputs!$J$6:$J$9,Inputs!$H$6:$H$9)),Inputs!$B$12),-Inputs!$B$12),NORM.INV(RAND(),LOOKUP(W362,Inputs!$J$6:$J$9,Inputs!$G$6:$G$9),LOOKUP(W362,Inputs!$J$6:$J$9,Inputs!$H$6:$H$9))),0),"" )</f>
        <v/>
      </c>
      <c r="N362" s="26">
        <f>IF($A362&lt;=Inputs!$B$13,IF(9&lt;=Inputs!$B$8,IF(Inputs!$B$12&gt;0,MAX(MIN(NORM.INV(RAND(),LOOKUP(X362,Inputs!$J$6:$J$9,Inputs!$G$6:$G$9),LOOKUP(X362,Inputs!$J$6:$J$9,Inputs!$H$6:$H$9)),Inputs!$B$12),-Inputs!$B$12),NORM.INV(RAND(),LOOKUP(X362,Inputs!$J$6:$J$9,Inputs!$G$6:$G$9),LOOKUP(X362,Inputs!$J$6:$J$9,Inputs!$H$6:$H$9))),0),"" )</f>
        <v/>
      </c>
      <c r="O362" s="26">
        <f>IF($A362&lt;=Inputs!$B$13,IF(10&lt;=Inputs!$B$8,IF(Inputs!$B$12&gt;0,MAX(MIN(NORM.INV(RAND(),LOOKUP(Y362,Inputs!$J$6:$J$9,Inputs!$G$6:$G$9),LOOKUP(Y362,Inputs!$J$6:$J$9,Inputs!$H$6:$H$9)),Inputs!$B$12),-Inputs!$B$12),NORM.INV(RAND(),LOOKUP(Y362,Inputs!$J$6:$J$9,Inputs!$G$6:$G$9),LOOKUP(Y362,Inputs!$J$6:$J$9,Inputs!$H$6:$H$9))),0),"" )</f>
        <v/>
      </c>
      <c r="P362" s="31">
        <f>IF($A362&lt;=Inputs!$B$13,RAND(),"")</f>
        <v/>
      </c>
      <c r="Q362" s="31">
        <f>IF($A362&lt;=Inputs!$B$13,RAND(),"")</f>
        <v/>
      </c>
      <c r="R362" s="31">
        <f>IF($A362&lt;=Inputs!$B$13,RAND(),"")</f>
        <v/>
      </c>
      <c r="S362" s="31">
        <f>IF($A362&lt;=Inputs!$B$13,RAND(),"")</f>
        <v/>
      </c>
      <c r="T362" s="31">
        <f>IF($A362&lt;=Inputs!$B$13,RAND(),"")</f>
        <v/>
      </c>
      <c r="U362" s="31">
        <f>IF($A362&lt;=Inputs!$B$13,RAND(),"")</f>
        <v/>
      </c>
      <c r="V362" s="31">
        <f>IF($A362&lt;=Inputs!$B$13,RAND(),"")</f>
        <v/>
      </c>
      <c r="W362" s="31">
        <f>IF($A362&lt;=Inputs!$B$13,RAND(),"")</f>
        <v/>
      </c>
      <c r="X362" s="31">
        <f>IF($A362&lt;=Inputs!$B$13,RAND(),"")</f>
        <v/>
      </c>
      <c r="Y362" s="31">
        <f>IF($A362&lt;=Inputs!$B$13,RAND(),"")</f>
        <v/>
      </c>
    </row>
    <row r="363">
      <c r="A363" t="n">
        <v>358</v>
      </c>
      <c r="B363" s="26">
        <f>IF($A363&lt;=Inputs!$B$13,IF(Inputs!$B$8&gt;0,SUM(F363:O363)/Inputs!$B$8,0),"")</f>
        <v/>
      </c>
      <c r="C363" s="27">
        <f>IF($A363&lt;=Inputs!$B$13,B363/100,"")</f>
        <v/>
      </c>
      <c r="D363" s="28">
        <f>IF($A363&lt;=Inputs!$B$13,C363*Inputs!$B$7,"")</f>
        <v/>
      </c>
      <c r="E363" s="29">
        <f>IF($A363&lt;=Inputs!$B$13,IF(D363&gt;0,1,0),"")</f>
        <v/>
      </c>
      <c r="F363" s="26">
        <f>IF($A363&lt;=Inputs!$B$13,IF(1&lt;=Inputs!$B$8,IF(Inputs!$B$12&gt;0,MAX(MIN(NORM.INV(RAND(),LOOKUP(P363,Inputs!$J$6:$J$9,Inputs!$G$6:$G$9),LOOKUP(P363,Inputs!$J$6:$J$9,Inputs!$H$6:$H$9)),Inputs!$B$12),-Inputs!$B$12),NORM.INV(RAND(),LOOKUP(P363,Inputs!$J$6:$J$9,Inputs!$G$6:$G$9),LOOKUP(P363,Inputs!$J$6:$J$9,Inputs!$H$6:$H$9))),0),"" )</f>
        <v/>
      </c>
      <c r="G363" s="26">
        <f>IF($A363&lt;=Inputs!$B$13,IF(2&lt;=Inputs!$B$8,IF(Inputs!$B$12&gt;0,MAX(MIN(NORM.INV(RAND(),LOOKUP(Q363,Inputs!$J$6:$J$9,Inputs!$G$6:$G$9),LOOKUP(Q363,Inputs!$J$6:$J$9,Inputs!$H$6:$H$9)),Inputs!$B$12),-Inputs!$B$12),NORM.INV(RAND(),LOOKUP(Q363,Inputs!$J$6:$J$9,Inputs!$G$6:$G$9),LOOKUP(Q363,Inputs!$J$6:$J$9,Inputs!$H$6:$H$9))),0),"" )</f>
        <v/>
      </c>
      <c r="H363" s="26">
        <f>IF($A363&lt;=Inputs!$B$13,IF(3&lt;=Inputs!$B$8,IF(Inputs!$B$12&gt;0,MAX(MIN(NORM.INV(RAND(),LOOKUP(R363,Inputs!$J$6:$J$9,Inputs!$G$6:$G$9),LOOKUP(R363,Inputs!$J$6:$J$9,Inputs!$H$6:$H$9)),Inputs!$B$12),-Inputs!$B$12),NORM.INV(RAND(),LOOKUP(R363,Inputs!$J$6:$J$9,Inputs!$G$6:$G$9),LOOKUP(R363,Inputs!$J$6:$J$9,Inputs!$H$6:$H$9))),0),"" )</f>
        <v/>
      </c>
      <c r="I363" s="26">
        <f>IF($A363&lt;=Inputs!$B$13,IF(4&lt;=Inputs!$B$8,IF(Inputs!$B$12&gt;0,MAX(MIN(NORM.INV(RAND(),LOOKUP(S363,Inputs!$J$6:$J$9,Inputs!$G$6:$G$9),LOOKUP(S363,Inputs!$J$6:$J$9,Inputs!$H$6:$H$9)),Inputs!$B$12),-Inputs!$B$12),NORM.INV(RAND(),LOOKUP(S363,Inputs!$J$6:$J$9,Inputs!$G$6:$G$9),LOOKUP(S363,Inputs!$J$6:$J$9,Inputs!$H$6:$H$9))),0),"" )</f>
        <v/>
      </c>
      <c r="J363" s="26">
        <f>IF($A363&lt;=Inputs!$B$13,IF(5&lt;=Inputs!$B$8,IF(Inputs!$B$12&gt;0,MAX(MIN(NORM.INV(RAND(),LOOKUP(T363,Inputs!$J$6:$J$9,Inputs!$G$6:$G$9),LOOKUP(T363,Inputs!$J$6:$J$9,Inputs!$H$6:$H$9)),Inputs!$B$12),-Inputs!$B$12),NORM.INV(RAND(),LOOKUP(T363,Inputs!$J$6:$J$9,Inputs!$G$6:$G$9),LOOKUP(T363,Inputs!$J$6:$J$9,Inputs!$H$6:$H$9))),0),"" )</f>
        <v/>
      </c>
      <c r="K363" s="26">
        <f>IF($A363&lt;=Inputs!$B$13,IF(6&lt;=Inputs!$B$8,IF(Inputs!$B$12&gt;0,MAX(MIN(NORM.INV(RAND(),LOOKUP(U363,Inputs!$J$6:$J$9,Inputs!$G$6:$G$9),LOOKUP(U363,Inputs!$J$6:$J$9,Inputs!$H$6:$H$9)),Inputs!$B$12),-Inputs!$B$12),NORM.INV(RAND(),LOOKUP(U363,Inputs!$J$6:$J$9,Inputs!$G$6:$G$9),LOOKUP(U363,Inputs!$J$6:$J$9,Inputs!$H$6:$H$9))),0),"" )</f>
        <v/>
      </c>
      <c r="L363" s="26">
        <f>IF($A363&lt;=Inputs!$B$13,IF(7&lt;=Inputs!$B$8,IF(Inputs!$B$12&gt;0,MAX(MIN(NORM.INV(RAND(),LOOKUP(V363,Inputs!$J$6:$J$9,Inputs!$G$6:$G$9),LOOKUP(V363,Inputs!$J$6:$J$9,Inputs!$H$6:$H$9)),Inputs!$B$12),-Inputs!$B$12),NORM.INV(RAND(),LOOKUP(V363,Inputs!$J$6:$J$9,Inputs!$G$6:$G$9),LOOKUP(V363,Inputs!$J$6:$J$9,Inputs!$H$6:$H$9))),0),"" )</f>
        <v/>
      </c>
      <c r="M363" s="26">
        <f>IF($A363&lt;=Inputs!$B$13,IF(8&lt;=Inputs!$B$8,IF(Inputs!$B$12&gt;0,MAX(MIN(NORM.INV(RAND(),LOOKUP(W363,Inputs!$J$6:$J$9,Inputs!$G$6:$G$9),LOOKUP(W363,Inputs!$J$6:$J$9,Inputs!$H$6:$H$9)),Inputs!$B$12),-Inputs!$B$12),NORM.INV(RAND(),LOOKUP(W363,Inputs!$J$6:$J$9,Inputs!$G$6:$G$9),LOOKUP(W363,Inputs!$J$6:$J$9,Inputs!$H$6:$H$9))),0),"" )</f>
        <v/>
      </c>
      <c r="N363" s="26">
        <f>IF($A363&lt;=Inputs!$B$13,IF(9&lt;=Inputs!$B$8,IF(Inputs!$B$12&gt;0,MAX(MIN(NORM.INV(RAND(),LOOKUP(X363,Inputs!$J$6:$J$9,Inputs!$G$6:$G$9),LOOKUP(X363,Inputs!$J$6:$J$9,Inputs!$H$6:$H$9)),Inputs!$B$12),-Inputs!$B$12),NORM.INV(RAND(),LOOKUP(X363,Inputs!$J$6:$J$9,Inputs!$G$6:$G$9),LOOKUP(X363,Inputs!$J$6:$J$9,Inputs!$H$6:$H$9))),0),"" )</f>
        <v/>
      </c>
      <c r="O363" s="26">
        <f>IF($A363&lt;=Inputs!$B$13,IF(10&lt;=Inputs!$B$8,IF(Inputs!$B$12&gt;0,MAX(MIN(NORM.INV(RAND(),LOOKUP(Y363,Inputs!$J$6:$J$9,Inputs!$G$6:$G$9),LOOKUP(Y363,Inputs!$J$6:$J$9,Inputs!$H$6:$H$9)),Inputs!$B$12),-Inputs!$B$12),NORM.INV(RAND(),LOOKUP(Y363,Inputs!$J$6:$J$9,Inputs!$G$6:$G$9),LOOKUP(Y363,Inputs!$J$6:$J$9,Inputs!$H$6:$H$9))),0),"" )</f>
        <v/>
      </c>
      <c r="P363" s="31">
        <f>IF($A363&lt;=Inputs!$B$13,RAND(),"")</f>
        <v/>
      </c>
      <c r="Q363" s="31">
        <f>IF($A363&lt;=Inputs!$B$13,RAND(),"")</f>
        <v/>
      </c>
      <c r="R363" s="31">
        <f>IF($A363&lt;=Inputs!$B$13,RAND(),"")</f>
        <v/>
      </c>
      <c r="S363" s="31">
        <f>IF($A363&lt;=Inputs!$B$13,RAND(),"")</f>
        <v/>
      </c>
      <c r="T363" s="31">
        <f>IF($A363&lt;=Inputs!$B$13,RAND(),"")</f>
        <v/>
      </c>
      <c r="U363" s="31">
        <f>IF($A363&lt;=Inputs!$B$13,RAND(),"")</f>
        <v/>
      </c>
      <c r="V363" s="31">
        <f>IF($A363&lt;=Inputs!$B$13,RAND(),"")</f>
        <v/>
      </c>
      <c r="W363" s="31">
        <f>IF($A363&lt;=Inputs!$B$13,RAND(),"")</f>
        <v/>
      </c>
      <c r="X363" s="31">
        <f>IF($A363&lt;=Inputs!$B$13,RAND(),"")</f>
        <v/>
      </c>
      <c r="Y363" s="31">
        <f>IF($A363&lt;=Inputs!$B$13,RAND(),"")</f>
        <v/>
      </c>
    </row>
    <row r="364">
      <c r="A364" t="n">
        <v>359</v>
      </c>
      <c r="B364" s="26">
        <f>IF($A364&lt;=Inputs!$B$13,IF(Inputs!$B$8&gt;0,SUM(F364:O364)/Inputs!$B$8,0),"")</f>
        <v/>
      </c>
      <c r="C364" s="27">
        <f>IF($A364&lt;=Inputs!$B$13,B364/100,"")</f>
        <v/>
      </c>
      <c r="D364" s="28">
        <f>IF($A364&lt;=Inputs!$B$13,C364*Inputs!$B$7,"")</f>
        <v/>
      </c>
      <c r="E364" s="29">
        <f>IF($A364&lt;=Inputs!$B$13,IF(D364&gt;0,1,0),"")</f>
        <v/>
      </c>
      <c r="F364" s="26">
        <f>IF($A364&lt;=Inputs!$B$13,IF(1&lt;=Inputs!$B$8,IF(Inputs!$B$12&gt;0,MAX(MIN(NORM.INV(RAND(),LOOKUP(P364,Inputs!$J$6:$J$9,Inputs!$G$6:$G$9),LOOKUP(P364,Inputs!$J$6:$J$9,Inputs!$H$6:$H$9)),Inputs!$B$12),-Inputs!$B$12),NORM.INV(RAND(),LOOKUP(P364,Inputs!$J$6:$J$9,Inputs!$G$6:$G$9),LOOKUP(P364,Inputs!$J$6:$J$9,Inputs!$H$6:$H$9))),0),"" )</f>
        <v/>
      </c>
      <c r="G364" s="26">
        <f>IF($A364&lt;=Inputs!$B$13,IF(2&lt;=Inputs!$B$8,IF(Inputs!$B$12&gt;0,MAX(MIN(NORM.INV(RAND(),LOOKUP(Q364,Inputs!$J$6:$J$9,Inputs!$G$6:$G$9),LOOKUP(Q364,Inputs!$J$6:$J$9,Inputs!$H$6:$H$9)),Inputs!$B$12),-Inputs!$B$12),NORM.INV(RAND(),LOOKUP(Q364,Inputs!$J$6:$J$9,Inputs!$G$6:$G$9),LOOKUP(Q364,Inputs!$J$6:$J$9,Inputs!$H$6:$H$9))),0),"" )</f>
        <v/>
      </c>
      <c r="H364" s="26">
        <f>IF($A364&lt;=Inputs!$B$13,IF(3&lt;=Inputs!$B$8,IF(Inputs!$B$12&gt;0,MAX(MIN(NORM.INV(RAND(),LOOKUP(R364,Inputs!$J$6:$J$9,Inputs!$G$6:$G$9),LOOKUP(R364,Inputs!$J$6:$J$9,Inputs!$H$6:$H$9)),Inputs!$B$12),-Inputs!$B$12),NORM.INV(RAND(),LOOKUP(R364,Inputs!$J$6:$J$9,Inputs!$G$6:$G$9),LOOKUP(R364,Inputs!$J$6:$J$9,Inputs!$H$6:$H$9))),0),"" )</f>
        <v/>
      </c>
      <c r="I364" s="26">
        <f>IF($A364&lt;=Inputs!$B$13,IF(4&lt;=Inputs!$B$8,IF(Inputs!$B$12&gt;0,MAX(MIN(NORM.INV(RAND(),LOOKUP(S364,Inputs!$J$6:$J$9,Inputs!$G$6:$G$9),LOOKUP(S364,Inputs!$J$6:$J$9,Inputs!$H$6:$H$9)),Inputs!$B$12),-Inputs!$B$12),NORM.INV(RAND(),LOOKUP(S364,Inputs!$J$6:$J$9,Inputs!$G$6:$G$9),LOOKUP(S364,Inputs!$J$6:$J$9,Inputs!$H$6:$H$9))),0),"" )</f>
        <v/>
      </c>
      <c r="J364" s="26">
        <f>IF($A364&lt;=Inputs!$B$13,IF(5&lt;=Inputs!$B$8,IF(Inputs!$B$12&gt;0,MAX(MIN(NORM.INV(RAND(),LOOKUP(T364,Inputs!$J$6:$J$9,Inputs!$G$6:$G$9),LOOKUP(T364,Inputs!$J$6:$J$9,Inputs!$H$6:$H$9)),Inputs!$B$12),-Inputs!$B$12),NORM.INV(RAND(),LOOKUP(T364,Inputs!$J$6:$J$9,Inputs!$G$6:$G$9),LOOKUP(T364,Inputs!$J$6:$J$9,Inputs!$H$6:$H$9))),0),"" )</f>
        <v/>
      </c>
      <c r="K364" s="26">
        <f>IF($A364&lt;=Inputs!$B$13,IF(6&lt;=Inputs!$B$8,IF(Inputs!$B$12&gt;0,MAX(MIN(NORM.INV(RAND(),LOOKUP(U364,Inputs!$J$6:$J$9,Inputs!$G$6:$G$9),LOOKUP(U364,Inputs!$J$6:$J$9,Inputs!$H$6:$H$9)),Inputs!$B$12),-Inputs!$B$12),NORM.INV(RAND(),LOOKUP(U364,Inputs!$J$6:$J$9,Inputs!$G$6:$G$9),LOOKUP(U364,Inputs!$J$6:$J$9,Inputs!$H$6:$H$9))),0),"" )</f>
        <v/>
      </c>
      <c r="L364" s="26">
        <f>IF($A364&lt;=Inputs!$B$13,IF(7&lt;=Inputs!$B$8,IF(Inputs!$B$12&gt;0,MAX(MIN(NORM.INV(RAND(),LOOKUP(V364,Inputs!$J$6:$J$9,Inputs!$G$6:$G$9),LOOKUP(V364,Inputs!$J$6:$J$9,Inputs!$H$6:$H$9)),Inputs!$B$12),-Inputs!$B$12),NORM.INV(RAND(),LOOKUP(V364,Inputs!$J$6:$J$9,Inputs!$G$6:$G$9),LOOKUP(V364,Inputs!$J$6:$J$9,Inputs!$H$6:$H$9))),0),"" )</f>
        <v/>
      </c>
      <c r="M364" s="26">
        <f>IF($A364&lt;=Inputs!$B$13,IF(8&lt;=Inputs!$B$8,IF(Inputs!$B$12&gt;0,MAX(MIN(NORM.INV(RAND(),LOOKUP(W364,Inputs!$J$6:$J$9,Inputs!$G$6:$G$9),LOOKUP(W364,Inputs!$J$6:$J$9,Inputs!$H$6:$H$9)),Inputs!$B$12),-Inputs!$B$12),NORM.INV(RAND(),LOOKUP(W364,Inputs!$J$6:$J$9,Inputs!$G$6:$G$9),LOOKUP(W364,Inputs!$J$6:$J$9,Inputs!$H$6:$H$9))),0),"" )</f>
        <v/>
      </c>
      <c r="N364" s="26">
        <f>IF($A364&lt;=Inputs!$B$13,IF(9&lt;=Inputs!$B$8,IF(Inputs!$B$12&gt;0,MAX(MIN(NORM.INV(RAND(),LOOKUP(X364,Inputs!$J$6:$J$9,Inputs!$G$6:$G$9),LOOKUP(X364,Inputs!$J$6:$J$9,Inputs!$H$6:$H$9)),Inputs!$B$12),-Inputs!$B$12),NORM.INV(RAND(),LOOKUP(X364,Inputs!$J$6:$J$9,Inputs!$G$6:$G$9),LOOKUP(X364,Inputs!$J$6:$J$9,Inputs!$H$6:$H$9))),0),"" )</f>
        <v/>
      </c>
      <c r="O364" s="26">
        <f>IF($A364&lt;=Inputs!$B$13,IF(10&lt;=Inputs!$B$8,IF(Inputs!$B$12&gt;0,MAX(MIN(NORM.INV(RAND(),LOOKUP(Y364,Inputs!$J$6:$J$9,Inputs!$G$6:$G$9),LOOKUP(Y364,Inputs!$J$6:$J$9,Inputs!$H$6:$H$9)),Inputs!$B$12),-Inputs!$B$12),NORM.INV(RAND(),LOOKUP(Y364,Inputs!$J$6:$J$9,Inputs!$G$6:$G$9),LOOKUP(Y364,Inputs!$J$6:$J$9,Inputs!$H$6:$H$9))),0),"" )</f>
        <v/>
      </c>
      <c r="P364" s="31">
        <f>IF($A364&lt;=Inputs!$B$13,RAND(),"")</f>
        <v/>
      </c>
      <c r="Q364" s="31">
        <f>IF($A364&lt;=Inputs!$B$13,RAND(),"")</f>
        <v/>
      </c>
      <c r="R364" s="31">
        <f>IF($A364&lt;=Inputs!$B$13,RAND(),"")</f>
        <v/>
      </c>
      <c r="S364" s="31">
        <f>IF($A364&lt;=Inputs!$B$13,RAND(),"")</f>
        <v/>
      </c>
      <c r="T364" s="31">
        <f>IF($A364&lt;=Inputs!$B$13,RAND(),"")</f>
        <v/>
      </c>
      <c r="U364" s="31">
        <f>IF($A364&lt;=Inputs!$B$13,RAND(),"")</f>
        <v/>
      </c>
      <c r="V364" s="31">
        <f>IF($A364&lt;=Inputs!$B$13,RAND(),"")</f>
        <v/>
      </c>
      <c r="W364" s="31">
        <f>IF($A364&lt;=Inputs!$B$13,RAND(),"")</f>
        <v/>
      </c>
      <c r="X364" s="31">
        <f>IF($A364&lt;=Inputs!$B$13,RAND(),"")</f>
        <v/>
      </c>
      <c r="Y364" s="31">
        <f>IF($A364&lt;=Inputs!$B$13,RAND(),"")</f>
        <v/>
      </c>
    </row>
    <row r="365">
      <c r="A365" t="n">
        <v>360</v>
      </c>
      <c r="B365" s="26">
        <f>IF($A365&lt;=Inputs!$B$13,IF(Inputs!$B$8&gt;0,SUM(F365:O365)/Inputs!$B$8,0),"")</f>
        <v/>
      </c>
      <c r="C365" s="27">
        <f>IF($A365&lt;=Inputs!$B$13,B365/100,"")</f>
        <v/>
      </c>
      <c r="D365" s="28">
        <f>IF($A365&lt;=Inputs!$B$13,C365*Inputs!$B$7,"")</f>
        <v/>
      </c>
      <c r="E365" s="29">
        <f>IF($A365&lt;=Inputs!$B$13,IF(D365&gt;0,1,0),"")</f>
        <v/>
      </c>
      <c r="F365" s="26">
        <f>IF($A365&lt;=Inputs!$B$13,IF(1&lt;=Inputs!$B$8,IF(Inputs!$B$12&gt;0,MAX(MIN(NORM.INV(RAND(),LOOKUP(P365,Inputs!$J$6:$J$9,Inputs!$G$6:$G$9),LOOKUP(P365,Inputs!$J$6:$J$9,Inputs!$H$6:$H$9)),Inputs!$B$12),-Inputs!$B$12),NORM.INV(RAND(),LOOKUP(P365,Inputs!$J$6:$J$9,Inputs!$G$6:$G$9),LOOKUP(P365,Inputs!$J$6:$J$9,Inputs!$H$6:$H$9))),0),"" )</f>
        <v/>
      </c>
      <c r="G365" s="26">
        <f>IF($A365&lt;=Inputs!$B$13,IF(2&lt;=Inputs!$B$8,IF(Inputs!$B$12&gt;0,MAX(MIN(NORM.INV(RAND(),LOOKUP(Q365,Inputs!$J$6:$J$9,Inputs!$G$6:$G$9),LOOKUP(Q365,Inputs!$J$6:$J$9,Inputs!$H$6:$H$9)),Inputs!$B$12),-Inputs!$B$12),NORM.INV(RAND(),LOOKUP(Q365,Inputs!$J$6:$J$9,Inputs!$G$6:$G$9),LOOKUP(Q365,Inputs!$J$6:$J$9,Inputs!$H$6:$H$9))),0),"" )</f>
        <v/>
      </c>
      <c r="H365" s="26">
        <f>IF($A365&lt;=Inputs!$B$13,IF(3&lt;=Inputs!$B$8,IF(Inputs!$B$12&gt;0,MAX(MIN(NORM.INV(RAND(),LOOKUP(R365,Inputs!$J$6:$J$9,Inputs!$G$6:$G$9),LOOKUP(R365,Inputs!$J$6:$J$9,Inputs!$H$6:$H$9)),Inputs!$B$12),-Inputs!$B$12),NORM.INV(RAND(),LOOKUP(R365,Inputs!$J$6:$J$9,Inputs!$G$6:$G$9),LOOKUP(R365,Inputs!$J$6:$J$9,Inputs!$H$6:$H$9))),0),"" )</f>
        <v/>
      </c>
      <c r="I365" s="26">
        <f>IF($A365&lt;=Inputs!$B$13,IF(4&lt;=Inputs!$B$8,IF(Inputs!$B$12&gt;0,MAX(MIN(NORM.INV(RAND(),LOOKUP(S365,Inputs!$J$6:$J$9,Inputs!$G$6:$G$9),LOOKUP(S365,Inputs!$J$6:$J$9,Inputs!$H$6:$H$9)),Inputs!$B$12),-Inputs!$B$12),NORM.INV(RAND(),LOOKUP(S365,Inputs!$J$6:$J$9,Inputs!$G$6:$G$9),LOOKUP(S365,Inputs!$J$6:$J$9,Inputs!$H$6:$H$9))),0),"" )</f>
        <v/>
      </c>
      <c r="J365" s="26">
        <f>IF($A365&lt;=Inputs!$B$13,IF(5&lt;=Inputs!$B$8,IF(Inputs!$B$12&gt;0,MAX(MIN(NORM.INV(RAND(),LOOKUP(T365,Inputs!$J$6:$J$9,Inputs!$G$6:$G$9),LOOKUP(T365,Inputs!$J$6:$J$9,Inputs!$H$6:$H$9)),Inputs!$B$12),-Inputs!$B$12),NORM.INV(RAND(),LOOKUP(T365,Inputs!$J$6:$J$9,Inputs!$G$6:$G$9),LOOKUP(T365,Inputs!$J$6:$J$9,Inputs!$H$6:$H$9))),0),"" )</f>
        <v/>
      </c>
      <c r="K365" s="26">
        <f>IF($A365&lt;=Inputs!$B$13,IF(6&lt;=Inputs!$B$8,IF(Inputs!$B$12&gt;0,MAX(MIN(NORM.INV(RAND(),LOOKUP(U365,Inputs!$J$6:$J$9,Inputs!$G$6:$G$9),LOOKUP(U365,Inputs!$J$6:$J$9,Inputs!$H$6:$H$9)),Inputs!$B$12),-Inputs!$B$12),NORM.INV(RAND(),LOOKUP(U365,Inputs!$J$6:$J$9,Inputs!$G$6:$G$9),LOOKUP(U365,Inputs!$J$6:$J$9,Inputs!$H$6:$H$9))),0),"" )</f>
        <v/>
      </c>
      <c r="L365" s="26">
        <f>IF($A365&lt;=Inputs!$B$13,IF(7&lt;=Inputs!$B$8,IF(Inputs!$B$12&gt;0,MAX(MIN(NORM.INV(RAND(),LOOKUP(V365,Inputs!$J$6:$J$9,Inputs!$G$6:$G$9),LOOKUP(V365,Inputs!$J$6:$J$9,Inputs!$H$6:$H$9)),Inputs!$B$12),-Inputs!$B$12),NORM.INV(RAND(),LOOKUP(V365,Inputs!$J$6:$J$9,Inputs!$G$6:$G$9),LOOKUP(V365,Inputs!$J$6:$J$9,Inputs!$H$6:$H$9))),0),"" )</f>
        <v/>
      </c>
      <c r="M365" s="26">
        <f>IF($A365&lt;=Inputs!$B$13,IF(8&lt;=Inputs!$B$8,IF(Inputs!$B$12&gt;0,MAX(MIN(NORM.INV(RAND(),LOOKUP(W365,Inputs!$J$6:$J$9,Inputs!$G$6:$G$9),LOOKUP(W365,Inputs!$J$6:$J$9,Inputs!$H$6:$H$9)),Inputs!$B$12),-Inputs!$B$12),NORM.INV(RAND(),LOOKUP(W365,Inputs!$J$6:$J$9,Inputs!$G$6:$G$9),LOOKUP(W365,Inputs!$J$6:$J$9,Inputs!$H$6:$H$9))),0),"" )</f>
        <v/>
      </c>
      <c r="N365" s="26">
        <f>IF($A365&lt;=Inputs!$B$13,IF(9&lt;=Inputs!$B$8,IF(Inputs!$B$12&gt;0,MAX(MIN(NORM.INV(RAND(),LOOKUP(X365,Inputs!$J$6:$J$9,Inputs!$G$6:$G$9),LOOKUP(X365,Inputs!$J$6:$J$9,Inputs!$H$6:$H$9)),Inputs!$B$12),-Inputs!$B$12),NORM.INV(RAND(),LOOKUP(X365,Inputs!$J$6:$J$9,Inputs!$G$6:$G$9),LOOKUP(X365,Inputs!$J$6:$J$9,Inputs!$H$6:$H$9))),0),"" )</f>
        <v/>
      </c>
      <c r="O365" s="26">
        <f>IF($A365&lt;=Inputs!$B$13,IF(10&lt;=Inputs!$B$8,IF(Inputs!$B$12&gt;0,MAX(MIN(NORM.INV(RAND(),LOOKUP(Y365,Inputs!$J$6:$J$9,Inputs!$G$6:$G$9),LOOKUP(Y365,Inputs!$J$6:$J$9,Inputs!$H$6:$H$9)),Inputs!$B$12),-Inputs!$B$12),NORM.INV(RAND(),LOOKUP(Y365,Inputs!$J$6:$J$9,Inputs!$G$6:$G$9),LOOKUP(Y365,Inputs!$J$6:$J$9,Inputs!$H$6:$H$9))),0),"" )</f>
        <v/>
      </c>
      <c r="P365" s="31">
        <f>IF($A365&lt;=Inputs!$B$13,RAND(),"")</f>
        <v/>
      </c>
      <c r="Q365" s="31">
        <f>IF($A365&lt;=Inputs!$B$13,RAND(),"")</f>
        <v/>
      </c>
      <c r="R365" s="31">
        <f>IF($A365&lt;=Inputs!$B$13,RAND(),"")</f>
        <v/>
      </c>
      <c r="S365" s="31">
        <f>IF($A365&lt;=Inputs!$B$13,RAND(),"")</f>
        <v/>
      </c>
      <c r="T365" s="31">
        <f>IF($A365&lt;=Inputs!$B$13,RAND(),"")</f>
        <v/>
      </c>
      <c r="U365" s="31">
        <f>IF($A365&lt;=Inputs!$B$13,RAND(),"")</f>
        <v/>
      </c>
      <c r="V365" s="31">
        <f>IF($A365&lt;=Inputs!$B$13,RAND(),"")</f>
        <v/>
      </c>
      <c r="W365" s="31">
        <f>IF($A365&lt;=Inputs!$B$13,RAND(),"")</f>
        <v/>
      </c>
      <c r="X365" s="31">
        <f>IF($A365&lt;=Inputs!$B$13,RAND(),"")</f>
        <v/>
      </c>
      <c r="Y365" s="31">
        <f>IF($A365&lt;=Inputs!$B$13,RAND(),"")</f>
        <v/>
      </c>
    </row>
    <row r="366">
      <c r="A366" t="n">
        <v>361</v>
      </c>
      <c r="B366" s="26">
        <f>IF($A366&lt;=Inputs!$B$13,IF(Inputs!$B$8&gt;0,SUM(F366:O366)/Inputs!$B$8,0),"")</f>
        <v/>
      </c>
      <c r="C366" s="27">
        <f>IF($A366&lt;=Inputs!$B$13,B366/100,"")</f>
        <v/>
      </c>
      <c r="D366" s="28">
        <f>IF($A366&lt;=Inputs!$B$13,C366*Inputs!$B$7,"")</f>
        <v/>
      </c>
      <c r="E366" s="29">
        <f>IF($A366&lt;=Inputs!$B$13,IF(D366&gt;0,1,0),"")</f>
        <v/>
      </c>
      <c r="F366" s="26">
        <f>IF($A366&lt;=Inputs!$B$13,IF(1&lt;=Inputs!$B$8,IF(Inputs!$B$12&gt;0,MAX(MIN(NORM.INV(RAND(),LOOKUP(P366,Inputs!$J$6:$J$9,Inputs!$G$6:$G$9),LOOKUP(P366,Inputs!$J$6:$J$9,Inputs!$H$6:$H$9)),Inputs!$B$12),-Inputs!$B$12),NORM.INV(RAND(),LOOKUP(P366,Inputs!$J$6:$J$9,Inputs!$G$6:$G$9),LOOKUP(P366,Inputs!$J$6:$J$9,Inputs!$H$6:$H$9))),0),"" )</f>
        <v/>
      </c>
      <c r="G366" s="26">
        <f>IF($A366&lt;=Inputs!$B$13,IF(2&lt;=Inputs!$B$8,IF(Inputs!$B$12&gt;0,MAX(MIN(NORM.INV(RAND(),LOOKUP(Q366,Inputs!$J$6:$J$9,Inputs!$G$6:$G$9),LOOKUP(Q366,Inputs!$J$6:$J$9,Inputs!$H$6:$H$9)),Inputs!$B$12),-Inputs!$B$12),NORM.INV(RAND(),LOOKUP(Q366,Inputs!$J$6:$J$9,Inputs!$G$6:$G$9),LOOKUP(Q366,Inputs!$J$6:$J$9,Inputs!$H$6:$H$9))),0),"" )</f>
        <v/>
      </c>
      <c r="H366" s="26">
        <f>IF($A366&lt;=Inputs!$B$13,IF(3&lt;=Inputs!$B$8,IF(Inputs!$B$12&gt;0,MAX(MIN(NORM.INV(RAND(),LOOKUP(R366,Inputs!$J$6:$J$9,Inputs!$G$6:$G$9),LOOKUP(R366,Inputs!$J$6:$J$9,Inputs!$H$6:$H$9)),Inputs!$B$12),-Inputs!$B$12),NORM.INV(RAND(),LOOKUP(R366,Inputs!$J$6:$J$9,Inputs!$G$6:$G$9),LOOKUP(R366,Inputs!$J$6:$J$9,Inputs!$H$6:$H$9))),0),"" )</f>
        <v/>
      </c>
      <c r="I366" s="26">
        <f>IF($A366&lt;=Inputs!$B$13,IF(4&lt;=Inputs!$B$8,IF(Inputs!$B$12&gt;0,MAX(MIN(NORM.INV(RAND(),LOOKUP(S366,Inputs!$J$6:$J$9,Inputs!$G$6:$G$9),LOOKUP(S366,Inputs!$J$6:$J$9,Inputs!$H$6:$H$9)),Inputs!$B$12),-Inputs!$B$12),NORM.INV(RAND(),LOOKUP(S366,Inputs!$J$6:$J$9,Inputs!$G$6:$G$9),LOOKUP(S366,Inputs!$J$6:$J$9,Inputs!$H$6:$H$9))),0),"" )</f>
        <v/>
      </c>
      <c r="J366" s="26">
        <f>IF($A366&lt;=Inputs!$B$13,IF(5&lt;=Inputs!$B$8,IF(Inputs!$B$12&gt;0,MAX(MIN(NORM.INV(RAND(),LOOKUP(T366,Inputs!$J$6:$J$9,Inputs!$G$6:$G$9),LOOKUP(T366,Inputs!$J$6:$J$9,Inputs!$H$6:$H$9)),Inputs!$B$12),-Inputs!$B$12),NORM.INV(RAND(),LOOKUP(T366,Inputs!$J$6:$J$9,Inputs!$G$6:$G$9),LOOKUP(T366,Inputs!$J$6:$J$9,Inputs!$H$6:$H$9))),0),"" )</f>
        <v/>
      </c>
      <c r="K366" s="26">
        <f>IF($A366&lt;=Inputs!$B$13,IF(6&lt;=Inputs!$B$8,IF(Inputs!$B$12&gt;0,MAX(MIN(NORM.INV(RAND(),LOOKUP(U366,Inputs!$J$6:$J$9,Inputs!$G$6:$G$9),LOOKUP(U366,Inputs!$J$6:$J$9,Inputs!$H$6:$H$9)),Inputs!$B$12),-Inputs!$B$12),NORM.INV(RAND(),LOOKUP(U366,Inputs!$J$6:$J$9,Inputs!$G$6:$G$9),LOOKUP(U366,Inputs!$J$6:$J$9,Inputs!$H$6:$H$9))),0),"" )</f>
        <v/>
      </c>
      <c r="L366" s="26">
        <f>IF($A366&lt;=Inputs!$B$13,IF(7&lt;=Inputs!$B$8,IF(Inputs!$B$12&gt;0,MAX(MIN(NORM.INV(RAND(),LOOKUP(V366,Inputs!$J$6:$J$9,Inputs!$G$6:$G$9),LOOKUP(V366,Inputs!$J$6:$J$9,Inputs!$H$6:$H$9)),Inputs!$B$12),-Inputs!$B$12),NORM.INV(RAND(),LOOKUP(V366,Inputs!$J$6:$J$9,Inputs!$G$6:$G$9),LOOKUP(V366,Inputs!$J$6:$J$9,Inputs!$H$6:$H$9))),0),"" )</f>
        <v/>
      </c>
      <c r="M366" s="26">
        <f>IF($A366&lt;=Inputs!$B$13,IF(8&lt;=Inputs!$B$8,IF(Inputs!$B$12&gt;0,MAX(MIN(NORM.INV(RAND(),LOOKUP(W366,Inputs!$J$6:$J$9,Inputs!$G$6:$G$9),LOOKUP(W366,Inputs!$J$6:$J$9,Inputs!$H$6:$H$9)),Inputs!$B$12),-Inputs!$B$12),NORM.INV(RAND(),LOOKUP(W366,Inputs!$J$6:$J$9,Inputs!$G$6:$G$9),LOOKUP(W366,Inputs!$J$6:$J$9,Inputs!$H$6:$H$9))),0),"" )</f>
        <v/>
      </c>
      <c r="N366" s="26">
        <f>IF($A366&lt;=Inputs!$B$13,IF(9&lt;=Inputs!$B$8,IF(Inputs!$B$12&gt;0,MAX(MIN(NORM.INV(RAND(),LOOKUP(X366,Inputs!$J$6:$J$9,Inputs!$G$6:$G$9),LOOKUP(X366,Inputs!$J$6:$J$9,Inputs!$H$6:$H$9)),Inputs!$B$12),-Inputs!$B$12),NORM.INV(RAND(),LOOKUP(X366,Inputs!$J$6:$J$9,Inputs!$G$6:$G$9),LOOKUP(X366,Inputs!$J$6:$J$9,Inputs!$H$6:$H$9))),0),"" )</f>
        <v/>
      </c>
      <c r="O366" s="26">
        <f>IF($A366&lt;=Inputs!$B$13,IF(10&lt;=Inputs!$B$8,IF(Inputs!$B$12&gt;0,MAX(MIN(NORM.INV(RAND(),LOOKUP(Y366,Inputs!$J$6:$J$9,Inputs!$G$6:$G$9),LOOKUP(Y366,Inputs!$J$6:$J$9,Inputs!$H$6:$H$9)),Inputs!$B$12),-Inputs!$B$12),NORM.INV(RAND(),LOOKUP(Y366,Inputs!$J$6:$J$9,Inputs!$G$6:$G$9),LOOKUP(Y366,Inputs!$J$6:$J$9,Inputs!$H$6:$H$9))),0),"" )</f>
        <v/>
      </c>
      <c r="P366" s="31">
        <f>IF($A366&lt;=Inputs!$B$13,RAND(),"")</f>
        <v/>
      </c>
      <c r="Q366" s="31">
        <f>IF($A366&lt;=Inputs!$B$13,RAND(),"")</f>
        <v/>
      </c>
      <c r="R366" s="31">
        <f>IF($A366&lt;=Inputs!$B$13,RAND(),"")</f>
        <v/>
      </c>
      <c r="S366" s="31">
        <f>IF($A366&lt;=Inputs!$B$13,RAND(),"")</f>
        <v/>
      </c>
      <c r="T366" s="31">
        <f>IF($A366&lt;=Inputs!$B$13,RAND(),"")</f>
        <v/>
      </c>
      <c r="U366" s="31">
        <f>IF($A366&lt;=Inputs!$B$13,RAND(),"")</f>
        <v/>
      </c>
      <c r="V366" s="31">
        <f>IF($A366&lt;=Inputs!$B$13,RAND(),"")</f>
        <v/>
      </c>
      <c r="W366" s="31">
        <f>IF($A366&lt;=Inputs!$B$13,RAND(),"")</f>
        <v/>
      </c>
      <c r="X366" s="31">
        <f>IF($A366&lt;=Inputs!$B$13,RAND(),"")</f>
        <v/>
      </c>
      <c r="Y366" s="31">
        <f>IF($A366&lt;=Inputs!$B$13,RAND(),"")</f>
        <v/>
      </c>
    </row>
    <row r="367">
      <c r="A367" t="n">
        <v>362</v>
      </c>
      <c r="B367" s="26">
        <f>IF($A367&lt;=Inputs!$B$13,IF(Inputs!$B$8&gt;0,SUM(F367:O367)/Inputs!$B$8,0),"")</f>
        <v/>
      </c>
      <c r="C367" s="27">
        <f>IF($A367&lt;=Inputs!$B$13,B367/100,"")</f>
        <v/>
      </c>
      <c r="D367" s="28">
        <f>IF($A367&lt;=Inputs!$B$13,C367*Inputs!$B$7,"")</f>
        <v/>
      </c>
      <c r="E367" s="29">
        <f>IF($A367&lt;=Inputs!$B$13,IF(D367&gt;0,1,0),"")</f>
        <v/>
      </c>
      <c r="F367" s="26">
        <f>IF($A367&lt;=Inputs!$B$13,IF(1&lt;=Inputs!$B$8,IF(Inputs!$B$12&gt;0,MAX(MIN(NORM.INV(RAND(),LOOKUP(P367,Inputs!$J$6:$J$9,Inputs!$G$6:$G$9),LOOKUP(P367,Inputs!$J$6:$J$9,Inputs!$H$6:$H$9)),Inputs!$B$12),-Inputs!$B$12),NORM.INV(RAND(),LOOKUP(P367,Inputs!$J$6:$J$9,Inputs!$G$6:$G$9),LOOKUP(P367,Inputs!$J$6:$J$9,Inputs!$H$6:$H$9))),0),"" )</f>
        <v/>
      </c>
      <c r="G367" s="26">
        <f>IF($A367&lt;=Inputs!$B$13,IF(2&lt;=Inputs!$B$8,IF(Inputs!$B$12&gt;0,MAX(MIN(NORM.INV(RAND(),LOOKUP(Q367,Inputs!$J$6:$J$9,Inputs!$G$6:$G$9),LOOKUP(Q367,Inputs!$J$6:$J$9,Inputs!$H$6:$H$9)),Inputs!$B$12),-Inputs!$B$12),NORM.INV(RAND(),LOOKUP(Q367,Inputs!$J$6:$J$9,Inputs!$G$6:$G$9),LOOKUP(Q367,Inputs!$J$6:$J$9,Inputs!$H$6:$H$9))),0),"" )</f>
        <v/>
      </c>
      <c r="H367" s="26">
        <f>IF($A367&lt;=Inputs!$B$13,IF(3&lt;=Inputs!$B$8,IF(Inputs!$B$12&gt;0,MAX(MIN(NORM.INV(RAND(),LOOKUP(R367,Inputs!$J$6:$J$9,Inputs!$G$6:$G$9),LOOKUP(R367,Inputs!$J$6:$J$9,Inputs!$H$6:$H$9)),Inputs!$B$12),-Inputs!$B$12),NORM.INV(RAND(),LOOKUP(R367,Inputs!$J$6:$J$9,Inputs!$G$6:$G$9),LOOKUP(R367,Inputs!$J$6:$J$9,Inputs!$H$6:$H$9))),0),"" )</f>
        <v/>
      </c>
      <c r="I367" s="26">
        <f>IF($A367&lt;=Inputs!$B$13,IF(4&lt;=Inputs!$B$8,IF(Inputs!$B$12&gt;0,MAX(MIN(NORM.INV(RAND(),LOOKUP(S367,Inputs!$J$6:$J$9,Inputs!$G$6:$G$9),LOOKUP(S367,Inputs!$J$6:$J$9,Inputs!$H$6:$H$9)),Inputs!$B$12),-Inputs!$B$12),NORM.INV(RAND(),LOOKUP(S367,Inputs!$J$6:$J$9,Inputs!$G$6:$G$9),LOOKUP(S367,Inputs!$J$6:$J$9,Inputs!$H$6:$H$9))),0),"" )</f>
        <v/>
      </c>
      <c r="J367" s="26">
        <f>IF($A367&lt;=Inputs!$B$13,IF(5&lt;=Inputs!$B$8,IF(Inputs!$B$12&gt;0,MAX(MIN(NORM.INV(RAND(),LOOKUP(T367,Inputs!$J$6:$J$9,Inputs!$G$6:$G$9),LOOKUP(T367,Inputs!$J$6:$J$9,Inputs!$H$6:$H$9)),Inputs!$B$12),-Inputs!$B$12),NORM.INV(RAND(),LOOKUP(T367,Inputs!$J$6:$J$9,Inputs!$G$6:$G$9),LOOKUP(T367,Inputs!$J$6:$J$9,Inputs!$H$6:$H$9))),0),"" )</f>
        <v/>
      </c>
      <c r="K367" s="26">
        <f>IF($A367&lt;=Inputs!$B$13,IF(6&lt;=Inputs!$B$8,IF(Inputs!$B$12&gt;0,MAX(MIN(NORM.INV(RAND(),LOOKUP(U367,Inputs!$J$6:$J$9,Inputs!$G$6:$G$9),LOOKUP(U367,Inputs!$J$6:$J$9,Inputs!$H$6:$H$9)),Inputs!$B$12),-Inputs!$B$12),NORM.INV(RAND(),LOOKUP(U367,Inputs!$J$6:$J$9,Inputs!$G$6:$G$9),LOOKUP(U367,Inputs!$J$6:$J$9,Inputs!$H$6:$H$9))),0),"" )</f>
        <v/>
      </c>
      <c r="L367" s="26">
        <f>IF($A367&lt;=Inputs!$B$13,IF(7&lt;=Inputs!$B$8,IF(Inputs!$B$12&gt;0,MAX(MIN(NORM.INV(RAND(),LOOKUP(V367,Inputs!$J$6:$J$9,Inputs!$G$6:$G$9),LOOKUP(V367,Inputs!$J$6:$J$9,Inputs!$H$6:$H$9)),Inputs!$B$12),-Inputs!$B$12),NORM.INV(RAND(),LOOKUP(V367,Inputs!$J$6:$J$9,Inputs!$G$6:$G$9),LOOKUP(V367,Inputs!$J$6:$J$9,Inputs!$H$6:$H$9))),0),"" )</f>
        <v/>
      </c>
      <c r="M367" s="26">
        <f>IF($A367&lt;=Inputs!$B$13,IF(8&lt;=Inputs!$B$8,IF(Inputs!$B$12&gt;0,MAX(MIN(NORM.INV(RAND(),LOOKUP(W367,Inputs!$J$6:$J$9,Inputs!$G$6:$G$9),LOOKUP(W367,Inputs!$J$6:$J$9,Inputs!$H$6:$H$9)),Inputs!$B$12),-Inputs!$B$12),NORM.INV(RAND(),LOOKUP(W367,Inputs!$J$6:$J$9,Inputs!$G$6:$G$9),LOOKUP(W367,Inputs!$J$6:$J$9,Inputs!$H$6:$H$9))),0),"" )</f>
        <v/>
      </c>
      <c r="N367" s="26">
        <f>IF($A367&lt;=Inputs!$B$13,IF(9&lt;=Inputs!$B$8,IF(Inputs!$B$12&gt;0,MAX(MIN(NORM.INV(RAND(),LOOKUP(X367,Inputs!$J$6:$J$9,Inputs!$G$6:$G$9),LOOKUP(X367,Inputs!$J$6:$J$9,Inputs!$H$6:$H$9)),Inputs!$B$12),-Inputs!$B$12),NORM.INV(RAND(),LOOKUP(X367,Inputs!$J$6:$J$9,Inputs!$G$6:$G$9),LOOKUP(X367,Inputs!$J$6:$J$9,Inputs!$H$6:$H$9))),0),"" )</f>
        <v/>
      </c>
      <c r="O367" s="26">
        <f>IF($A367&lt;=Inputs!$B$13,IF(10&lt;=Inputs!$B$8,IF(Inputs!$B$12&gt;0,MAX(MIN(NORM.INV(RAND(),LOOKUP(Y367,Inputs!$J$6:$J$9,Inputs!$G$6:$G$9),LOOKUP(Y367,Inputs!$J$6:$J$9,Inputs!$H$6:$H$9)),Inputs!$B$12),-Inputs!$B$12),NORM.INV(RAND(),LOOKUP(Y367,Inputs!$J$6:$J$9,Inputs!$G$6:$G$9),LOOKUP(Y367,Inputs!$J$6:$J$9,Inputs!$H$6:$H$9))),0),"" )</f>
        <v/>
      </c>
      <c r="P367" s="31">
        <f>IF($A367&lt;=Inputs!$B$13,RAND(),"")</f>
        <v/>
      </c>
      <c r="Q367" s="31">
        <f>IF($A367&lt;=Inputs!$B$13,RAND(),"")</f>
        <v/>
      </c>
      <c r="R367" s="31">
        <f>IF($A367&lt;=Inputs!$B$13,RAND(),"")</f>
        <v/>
      </c>
      <c r="S367" s="31">
        <f>IF($A367&lt;=Inputs!$B$13,RAND(),"")</f>
        <v/>
      </c>
      <c r="T367" s="31">
        <f>IF($A367&lt;=Inputs!$B$13,RAND(),"")</f>
        <v/>
      </c>
      <c r="U367" s="31">
        <f>IF($A367&lt;=Inputs!$B$13,RAND(),"")</f>
        <v/>
      </c>
      <c r="V367" s="31">
        <f>IF($A367&lt;=Inputs!$B$13,RAND(),"")</f>
        <v/>
      </c>
      <c r="W367" s="31">
        <f>IF($A367&lt;=Inputs!$B$13,RAND(),"")</f>
        <v/>
      </c>
      <c r="X367" s="31">
        <f>IF($A367&lt;=Inputs!$B$13,RAND(),"")</f>
        <v/>
      </c>
      <c r="Y367" s="31">
        <f>IF($A367&lt;=Inputs!$B$13,RAND(),"")</f>
        <v/>
      </c>
    </row>
    <row r="368">
      <c r="A368" t="n">
        <v>363</v>
      </c>
      <c r="B368" s="26">
        <f>IF($A368&lt;=Inputs!$B$13,IF(Inputs!$B$8&gt;0,SUM(F368:O368)/Inputs!$B$8,0),"")</f>
        <v/>
      </c>
      <c r="C368" s="27">
        <f>IF($A368&lt;=Inputs!$B$13,B368/100,"")</f>
        <v/>
      </c>
      <c r="D368" s="28">
        <f>IF($A368&lt;=Inputs!$B$13,C368*Inputs!$B$7,"")</f>
        <v/>
      </c>
      <c r="E368" s="29">
        <f>IF($A368&lt;=Inputs!$B$13,IF(D368&gt;0,1,0),"")</f>
        <v/>
      </c>
      <c r="F368" s="26">
        <f>IF($A368&lt;=Inputs!$B$13,IF(1&lt;=Inputs!$B$8,IF(Inputs!$B$12&gt;0,MAX(MIN(NORM.INV(RAND(),LOOKUP(P368,Inputs!$J$6:$J$9,Inputs!$G$6:$G$9),LOOKUP(P368,Inputs!$J$6:$J$9,Inputs!$H$6:$H$9)),Inputs!$B$12),-Inputs!$B$12),NORM.INV(RAND(),LOOKUP(P368,Inputs!$J$6:$J$9,Inputs!$G$6:$G$9),LOOKUP(P368,Inputs!$J$6:$J$9,Inputs!$H$6:$H$9))),0),"" )</f>
        <v/>
      </c>
      <c r="G368" s="26">
        <f>IF($A368&lt;=Inputs!$B$13,IF(2&lt;=Inputs!$B$8,IF(Inputs!$B$12&gt;0,MAX(MIN(NORM.INV(RAND(),LOOKUP(Q368,Inputs!$J$6:$J$9,Inputs!$G$6:$G$9),LOOKUP(Q368,Inputs!$J$6:$J$9,Inputs!$H$6:$H$9)),Inputs!$B$12),-Inputs!$B$12),NORM.INV(RAND(),LOOKUP(Q368,Inputs!$J$6:$J$9,Inputs!$G$6:$G$9),LOOKUP(Q368,Inputs!$J$6:$J$9,Inputs!$H$6:$H$9))),0),"" )</f>
        <v/>
      </c>
      <c r="H368" s="26">
        <f>IF($A368&lt;=Inputs!$B$13,IF(3&lt;=Inputs!$B$8,IF(Inputs!$B$12&gt;0,MAX(MIN(NORM.INV(RAND(),LOOKUP(R368,Inputs!$J$6:$J$9,Inputs!$G$6:$G$9),LOOKUP(R368,Inputs!$J$6:$J$9,Inputs!$H$6:$H$9)),Inputs!$B$12),-Inputs!$B$12),NORM.INV(RAND(),LOOKUP(R368,Inputs!$J$6:$J$9,Inputs!$G$6:$G$9),LOOKUP(R368,Inputs!$J$6:$J$9,Inputs!$H$6:$H$9))),0),"" )</f>
        <v/>
      </c>
      <c r="I368" s="26">
        <f>IF($A368&lt;=Inputs!$B$13,IF(4&lt;=Inputs!$B$8,IF(Inputs!$B$12&gt;0,MAX(MIN(NORM.INV(RAND(),LOOKUP(S368,Inputs!$J$6:$J$9,Inputs!$G$6:$G$9),LOOKUP(S368,Inputs!$J$6:$J$9,Inputs!$H$6:$H$9)),Inputs!$B$12),-Inputs!$B$12),NORM.INV(RAND(),LOOKUP(S368,Inputs!$J$6:$J$9,Inputs!$G$6:$G$9),LOOKUP(S368,Inputs!$J$6:$J$9,Inputs!$H$6:$H$9))),0),"" )</f>
        <v/>
      </c>
      <c r="J368" s="26">
        <f>IF($A368&lt;=Inputs!$B$13,IF(5&lt;=Inputs!$B$8,IF(Inputs!$B$12&gt;0,MAX(MIN(NORM.INV(RAND(),LOOKUP(T368,Inputs!$J$6:$J$9,Inputs!$G$6:$G$9),LOOKUP(T368,Inputs!$J$6:$J$9,Inputs!$H$6:$H$9)),Inputs!$B$12),-Inputs!$B$12),NORM.INV(RAND(),LOOKUP(T368,Inputs!$J$6:$J$9,Inputs!$G$6:$G$9),LOOKUP(T368,Inputs!$J$6:$J$9,Inputs!$H$6:$H$9))),0),"" )</f>
        <v/>
      </c>
      <c r="K368" s="26">
        <f>IF($A368&lt;=Inputs!$B$13,IF(6&lt;=Inputs!$B$8,IF(Inputs!$B$12&gt;0,MAX(MIN(NORM.INV(RAND(),LOOKUP(U368,Inputs!$J$6:$J$9,Inputs!$G$6:$G$9),LOOKUP(U368,Inputs!$J$6:$J$9,Inputs!$H$6:$H$9)),Inputs!$B$12),-Inputs!$B$12),NORM.INV(RAND(),LOOKUP(U368,Inputs!$J$6:$J$9,Inputs!$G$6:$G$9),LOOKUP(U368,Inputs!$J$6:$J$9,Inputs!$H$6:$H$9))),0),"" )</f>
        <v/>
      </c>
      <c r="L368" s="26">
        <f>IF($A368&lt;=Inputs!$B$13,IF(7&lt;=Inputs!$B$8,IF(Inputs!$B$12&gt;0,MAX(MIN(NORM.INV(RAND(),LOOKUP(V368,Inputs!$J$6:$J$9,Inputs!$G$6:$G$9),LOOKUP(V368,Inputs!$J$6:$J$9,Inputs!$H$6:$H$9)),Inputs!$B$12),-Inputs!$B$12),NORM.INV(RAND(),LOOKUP(V368,Inputs!$J$6:$J$9,Inputs!$G$6:$G$9),LOOKUP(V368,Inputs!$J$6:$J$9,Inputs!$H$6:$H$9))),0),"" )</f>
        <v/>
      </c>
      <c r="M368" s="26">
        <f>IF($A368&lt;=Inputs!$B$13,IF(8&lt;=Inputs!$B$8,IF(Inputs!$B$12&gt;0,MAX(MIN(NORM.INV(RAND(),LOOKUP(W368,Inputs!$J$6:$J$9,Inputs!$G$6:$G$9),LOOKUP(W368,Inputs!$J$6:$J$9,Inputs!$H$6:$H$9)),Inputs!$B$12),-Inputs!$B$12),NORM.INV(RAND(),LOOKUP(W368,Inputs!$J$6:$J$9,Inputs!$G$6:$G$9),LOOKUP(W368,Inputs!$J$6:$J$9,Inputs!$H$6:$H$9))),0),"" )</f>
        <v/>
      </c>
      <c r="N368" s="26">
        <f>IF($A368&lt;=Inputs!$B$13,IF(9&lt;=Inputs!$B$8,IF(Inputs!$B$12&gt;0,MAX(MIN(NORM.INV(RAND(),LOOKUP(X368,Inputs!$J$6:$J$9,Inputs!$G$6:$G$9),LOOKUP(X368,Inputs!$J$6:$J$9,Inputs!$H$6:$H$9)),Inputs!$B$12),-Inputs!$B$12),NORM.INV(RAND(),LOOKUP(X368,Inputs!$J$6:$J$9,Inputs!$G$6:$G$9),LOOKUP(X368,Inputs!$J$6:$J$9,Inputs!$H$6:$H$9))),0),"" )</f>
        <v/>
      </c>
      <c r="O368" s="26">
        <f>IF($A368&lt;=Inputs!$B$13,IF(10&lt;=Inputs!$B$8,IF(Inputs!$B$12&gt;0,MAX(MIN(NORM.INV(RAND(),LOOKUP(Y368,Inputs!$J$6:$J$9,Inputs!$G$6:$G$9),LOOKUP(Y368,Inputs!$J$6:$J$9,Inputs!$H$6:$H$9)),Inputs!$B$12),-Inputs!$B$12),NORM.INV(RAND(),LOOKUP(Y368,Inputs!$J$6:$J$9,Inputs!$G$6:$G$9),LOOKUP(Y368,Inputs!$J$6:$J$9,Inputs!$H$6:$H$9))),0),"" )</f>
        <v/>
      </c>
      <c r="P368" s="31">
        <f>IF($A368&lt;=Inputs!$B$13,RAND(),"")</f>
        <v/>
      </c>
      <c r="Q368" s="31">
        <f>IF($A368&lt;=Inputs!$B$13,RAND(),"")</f>
        <v/>
      </c>
      <c r="R368" s="31">
        <f>IF($A368&lt;=Inputs!$B$13,RAND(),"")</f>
        <v/>
      </c>
      <c r="S368" s="31">
        <f>IF($A368&lt;=Inputs!$B$13,RAND(),"")</f>
        <v/>
      </c>
      <c r="T368" s="31">
        <f>IF($A368&lt;=Inputs!$B$13,RAND(),"")</f>
        <v/>
      </c>
      <c r="U368" s="31">
        <f>IF($A368&lt;=Inputs!$B$13,RAND(),"")</f>
        <v/>
      </c>
      <c r="V368" s="31">
        <f>IF($A368&lt;=Inputs!$B$13,RAND(),"")</f>
        <v/>
      </c>
      <c r="W368" s="31">
        <f>IF($A368&lt;=Inputs!$B$13,RAND(),"")</f>
        <v/>
      </c>
      <c r="X368" s="31">
        <f>IF($A368&lt;=Inputs!$B$13,RAND(),"")</f>
        <v/>
      </c>
      <c r="Y368" s="31">
        <f>IF($A368&lt;=Inputs!$B$13,RAND(),"")</f>
        <v/>
      </c>
    </row>
    <row r="369">
      <c r="A369" t="n">
        <v>364</v>
      </c>
      <c r="B369" s="26">
        <f>IF($A369&lt;=Inputs!$B$13,IF(Inputs!$B$8&gt;0,SUM(F369:O369)/Inputs!$B$8,0),"")</f>
        <v/>
      </c>
      <c r="C369" s="27">
        <f>IF($A369&lt;=Inputs!$B$13,B369/100,"")</f>
        <v/>
      </c>
      <c r="D369" s="28">
        <f>IF($A369&lt;=Inputs!$B$13,C369*Inputs!$B$7,"")</f>
        <v/>
      </c>
      <c r="E369" s="29">
        <f>IF($A369&lt;=Inputs!$B$13,IF(D369&gt;0,1,0),"")</f>
        <v/>
      </c>
      <c r="F369" s="26">
        <f>IF($A369&lt;=Inputs!$B$13,IF(1&lt;=Inputs!$B$8,IF(Inputs!$B$12&gt;0,MAX(MIN(NORM.INV(RAND(),LOOKUP(P369,Inputs!$J$6:$J$9,Inputs!$G$6:$G$9),LOOKUP(P369,Inputs!$J$6:$J$9,Inputs!$H$6:$H$9)),Inputs!$B$12),-Inputs!$B$12),NORM.INV(RAND(),LOOKUP(P369,Inputs!$J$6:$J$9,Inputs!$G$6:$G$9),LOOKUP(P369,Inputs!$J$6:$J$9,Inputs!$H$6:$H$9))),0),"" )</f>
        <v/>
      </c>
      <c r="G369" s="26">
        <f>IF($A369&lt;=Inputs!$B$13,IF(2&lt;=Inputs!$B$8,IF(Inputs!$B$12&gt;0,MAX(MIN(NORM.INV(RAND(),LOOKUP(Q369,Inputs!$J$6:$J$9,Inputs!$G$6:$G$9),LOOKUP(Q369,Inputs!$J$6:$J$9,Inputs!$H$6:$H$9)),Inputs!$B$12),-Inputs!$B$12),NORM.INV(RAND(),LOOKUP(Q369,Inputs!$J$6:$J$9,Inputs!$G$6:$G$9),LOOKUP(Q369,Inputs!$J$6:$J$9,Inputs!$H$6:$H$9))),0),"" )</f>
        <v/>
      </c>
      <c r="H369" s="26">
        <f>IF($A369&lt;=Inputs!$B$13,IF(3&lt;=Inputs!$B$8,IF(Inputs!$B$12&gt;0,MAX(MIN(NORM.INV(RAND(),LOOKUP(R369,Inputs!$J$6:$J$9,Inputs!$G$6:$G$9),LOOKUP(R369,Inputs!$J$6:$J$9,Inputs!$H$6:$H$9)),Inputs!$B$12),-Inputs!$B$12),NORM.INV(RAND(),LOOKUP(R369,Inputs!$J$6:$J$9,Inputs!$G$6:$G$9),LOOKUP(R369,Inputs!$J$6:$J$9,Inputs!$H$6:$H$9))),0),"" )</f>
        <v/>
      </c>
      <c r="I369" s="26">
        <f>IF($A369&lt;=Inputs!$B$13,IF(4&lt;=Inputs!$B$8,IF(Inputs!$B$12&gt;0,MAX(MIN(NORM.INV(RAND(),LOOKUP(S369,Inputs!$J$6:$J$9,Inputs!$G$6:$G$9),LOOKUP(S369,Inputs!$J$6:$J$9,Inputs!$H$6:$H$9)),Inputs!$B$12),-Inputs!$B$12),NORM.INV(RAND(),LOOKUP(S369,Inputs!$J$6:$J$9,Inputs!$G$6:$G$9),LOOKUP(S369,Inputs!$J$6:$J$9,Inputs!$H$6:$H$9))),0),"" )</f>
        <v/>
      </c>
      <c r="J369" s="26">
        <f>IF($A369&lt;=Inputs!$B$13,IF(5&lt;=Inputs!$B$8,IF(Inputs!$B$12&gt;0,MAX(MIN(NORM.INV(RAND(),LOOKUP(T369,Inputs!$J$6:$J$9,Inputs!$G$6:$G$9),LOOKUP(T369,Inputs!$J$6:$J$9,Inputs!$H$6:$H$9)),Inputs!$B$12),-Inputs!$B$12),NORM.INV(RAND(),LOOKUP(T369,Inputs!$J$6:$J$9,Inputs!$G$6:$G$9),LOOKUP(T369,Inputs!$J$6:$J$9,Inputs!$H$6:$H$9))),0),"" )</f>
        <v/>
      </c>
      <c r="K369" s="26">
        <f>IF($A369&lt;=Inputs!$B$13,IF(6&lt;=Inputs!$B$8,IF(Inputs!$B$12&gt;0,MAX(MIN(NORM.INV(RAND(),LOOKUP(U369,Inputs!$J$6:$J$9,Inputs!$G$6:$G$9),LOOKUP(U369,Inputs!$J$6:$J$9,Inputs!$H$6:$H$9)),Inputs!$B$12),-Inputs!$B$12),NORM.INV(RAND(),LOOKUP(U369,Inputs!$J$6:$J$9,Inputs!$G$6:$G$9),LOOKUP(U369,Inputs!$J$6:$J$9,Inputs!$H$6:$H$9))),0),"" )</f>
        <v/>
      </c>
      <c r="L369" s="26">
        <f>IF($A369&lt;=Inputs!$B$13,IF(7&lt;=Inputs!$B$8,IF(Inputs!$B$12&gt;0,MAX(MIN(NORM.INV(RAND(),LOOKUP(V369,Inputs!$J$6:$J$9,Inputs!$G$6:$G$9),LOOKUP(V369,Inputs!$J$6:$J$9,Inputs!$H$6:$H$9)),Inputs!$B$12),-Inputs!$B$12),NORM.INV(RAND(),LOOKUP(V369,Inputs!$J$6:$J$9,Inputs!$G$6:$G$9),LOOKUP(V369,Inputs!$J$6:$J$9,Inputs!$H$6:$H$9))),0),"" )</f>
        <v/>
      </c>
      <c r="M369" s="26">
        <f>IF($A369&lt;=Inputs!$B$13,IF(8&lt;=Inputs!$B$8,IF(Inputs!$B$12&gt;0,MAX(MIN(NORM.INV(RAND(),LOOKUP(W369,Inputs!$J$6:$J$9,Inputs!$G$6:$G$9),LOOKUP(W369,Inputs!$J$6:$J$9,Inputs!$H$6:$H$9)),Inputs!$B$12),-Inputs!$B$12),NORM.INV(RAND(),LOOKUP(W369,Inputs!$J$6:$J$9,Inputs!$G$6:$G$9),LOOKUP(W369,Inputs!$J$6:$J$9,Inputs!$H$6:$H$9))),0),"" )</f>
        <v/>
      </c>
      <c r="N369" s="26">
        <f>IF($A369&lt;=Inputs!$B$13,IF(9&lt;=Inputs!$B$8,IF(Inputs!$B$12&gt;0,MAX(MIN(NORM.INV(RAND(),LOOKUP(X369,Inputs!$J$6:$J$9,Inputs!$G$6:$G$9),LOOKUP(X369,Inputs!$J$6:$J$9,Inputs!$H$6:$H$9)),Inputs!$B$12),-Inputs!$B$12),NORM.INV(RAND(),LOOKUP(X369,Inputs!$J$6:$J$9,Inputs!$G$6:$G$9),LOOKUP(X369,Inputs!$J$6:$J$9,Inputs!$H$6:$H$9))),0),"" )</f>
        <v/>
      </c>
      <c r="O369" s="26">
        <f>IF($A369&lt;=Inputs!$B$13,IF(10&lt;=Inputs!$B$8,IF(Inputs!$B$12&gt;0,MAX(MIN(NORM.INV(RAND(),LOOKUP(Y369,Inputs!$J$6:$J$9,Inputs!$G$6:$G$9),LOOKUP(Y369,Inputs!$J$6:$J$9,Inputs!$H$6:$H$9)),Inputs!$B$12),-Inputs!$B$12),NORM.INV(RAND(),LOOKUP(Y369,Inputs!$J$6:$J$9,Inputs!$G$6:$G$9),LOOKUP(Y369,Inputs!$J$6:$J$9,Inputs!$H$6:$H$9))),0),"" )</f>
        <v/>
      </c>
      <c r="P369" s="31">
        <f>IF($A369&lt;=Inputs!$B$13,RAND(),"")</f>
        <v/>
      </c>
      <c r="Q369" s="31">
        <f>IF($A369&lt;=Inputs!$B$13,RAND(),"")</f>
        <v/>
      </c>
      <c r="R369" s="31">
        <f>IF($A369&lt;=Inputs!$B$13,RAND(),"")</f>
        <v/>
      </c>
      <c r="S369" s="31">
        <f>IF($A369&lt;=Inputs!$B$13,RAND(),"")</f>
        <v/>
      </c>
      <c r="T369" s="31">
        <f>IF($A369&lt;=Inputs!$B$13,RAND(),"")</f>
        <v/>
      </c>
      <c r="U369" s="31">
        <f>IF($A369&lt;=Inputs!$B$13,RAND(),"")</f>
        <v/>
      </c>
      <c r="V369" s="31">
        <f>IF($A369&lt;=Inputs!$B$13,RAND(),"")</f>
        <v/>
      </c>
      <c r="W369" s="31">
        <f>IF($A369&lt;=Inputs!$B$13,RAND(),"")</f>
        <v/>
      </c>
      <c r="X369" s="31">
        <f>IF($A369&lt;=Inputs!$B$13,RAND(),"")</f>
        <v/>
      </c>
      <c r="Y369" s="31">
        <f>IF($A369&lt;=Inputs!$B$13,RAND(),"")</f>
        <v/>
      </c>
    </row>
    <row r="370">
      <c r="A370" t="n">
        <v>365</v>
      </c>
      <c r="B370" s="26">
        <f>IF($A370&lt;=Inputs!$B$13,IF(Inputs!$B$8&gt;0,SUM(F370:O370)/Inputs!$B$8,0),"")</f>
        <v/>
      </c>
      <c r="C370" s="27">
        <f>IF($A370&lt;=Inputs!$B$13,B370/100,"")</f>
        <v/>
      </c>
      <c r="D370" s="28">
        <f>IF($A370&lt;=Inputs!$B$13,C370*Inputs!$B$7,"")</f>
        <v/>
      </c>
      <c r="E370" s="29">
        <f>IF($A370&lt;=Inputs!$B$13,IF(D370&gt;0,1,0),"")</f>
        <v/>
      </c>
      <c r="F370" s="26">
        <f>IF($A370&lt;=Inputs!$B$13,IF(1&lt;=Inputs!$B$8,IF(Inputs!$B$12&gt;0,MAX(MIN(NORM.INV(RAND(),LOOKUP(P370,Inputs!$J$6:$J$9,Inputs!$G$6:$G$9),LOOKUP(P370,Inputs!$J$6:$J$9,Inputs!$H$6:$H$9)),Inputs!$B$12),-Inputs!$B$12),NORM.INV(RAND(),LOOKUP(P370,Inputs!$J$6:$J$9,Inputs!$G$6:$G$9),LOOKUP(P370,Inputs!$J$6:$J$9,Inputs!$H$6:$H$9))),0),"" )</f>
        <v/>
      </c>
      <c r="G370" s="26">
        <f>IF($A370&lt;=Inputs!$B$13,IF(2&lt;=Inputs!$B$8,IF(Inputs!$B$12&gt;0,MAX(MIN(NORM.INV(RAND(),LOOKUP(Q370,Inputs!$J$6:$J$9,Inputs!$G$6:$G$9),LOOKUP(Q370,Inputs!$J$6:$J$9,Inputs!$H$6:$H$9)),Inputs!$B$12),-Inputs!$B$12),NORM.INV(RAND(),LOOKUP(Q370,Inputs!$J$6:$J$9,Inputs!$G$6:$G$9),LOOKUP(Q370,Inputs!$J$6:$J$9,Inputs!$H$6:$H$9))),0),"" )</f>
        <v/>
      </c>
      <c r="H370" s="26">
        <f>IF($A370&lt;=Inputs!$B$13,IF(3&lt;=Inputs!$B$8,IF(Inputs!$B$12&gt;0,MAX(MIN(NORM.INV(RAND(),LOOKUP(R370,Inputs!$J$6:$J$9,Inputs!$G$6:$G$9),LOOKUP(R370,Inputs!$J$6:$J$9,Inputs!$H$6:$H$9)),Inputs!$B$12),-Inputs!$B$12),NORM.INV(RAND(),LOOKUP(R370,Inputs!$J$6:$J$9,Inputs!$G$6:$G$9),LOOKUP(R370,Inputs!$J$6:$J$9,Inputs!$H$6:$H$9))),0),"" )</f>
        <v/>
      </c>
      <c r="I370" s="26">
        <f>IF($A370&lt;=Inputs!$B$13,IF(4&lt;=Inputs!$B$8,IF(Inputs!$B$12&gt;0,MAX(MIN(NORM.INV(RAND(),LOOKUP(S370,Inputs!$J$6:$J$9,Inputs!$G$6:$G$9),LOOKUP(S370,Inputs!$J$6:$J$9,Inputs!$H$6:$H$9)),Inputs!$B$12),-Inputs!$B$12),NORM.INV(RAND(),LOOKUP(S370,Inputs!$J$6:$J$9,Inputs!$G$6:$G$9),LOOKUP(S370,Inputs!$J$6:$J$9,Inputs!$H$6:$H$9))),0),"" )</f>
        <v/>
      </c>
      <c r="J370" s="26">
        <f>IF($A370&lt;=Inputs!$B$13,IF(5&lt;=Inputs!$B$8,IF(Inputs!$B$12&gt;0,MAX(MIN(NORM.INV(RAND(),LOOKUP(T370,Inputs!$J$6:$J$9,Inputs!$G$6:$G$9),LOOKUP(T370,Inputs!$J$6:$J$9,Inputs!$H$6:$H$9)),Inputs!$B$12),-Inputs!$B$12),NORM.INV(RAND(),LOOKUP(T370,Inputs!$J$6:$J$9,Inputs!$G$6:$G$9),LOOKUP(T370,Inputs!$J$6:$J$9,Inputs!$H$6:$H$9))),0),"" )</f>
        <v/>
      </c>
      <c r="K370" s="26">
        <f>IF($A370&lt;=Inputs!$B$13,IF(6&lt;=Inputs!$B$8,IF(Inputs!$B$12&gt;0,MAX(MIN(NORM.INV(RAND(),LOOKUP(U370,Inputs!$J$6:$J$9,Inputs!$G$6:$G$9),LOOKUP(U370,Inputs!$J$6:$J$9,Inputs!$H$6:$H$9)),Inputs!$B$12),-Inputs!$B$12),NORM.INV(RAND(),LOOKUP(U370,Inputs!$J$6:$J$9,Inputs!$G$6:$G$9),LOOKUP(U370,Inputs!$J$6:$J$9,Inputs!$H$6:$H$9))),0),"" )</f>
        <v/>
      </c>
      <c r="L370" s="26">
        <f>IF($A370&lt;=Inputs!$B$13,IF(7&lt;=Inputs!$B$8,IF(Inputs!$B$12&gt;0,MAX(MIN(NORM.INV(RAND(),LOOKUP(V370,Inputs!$J$6:$J$9,Inputs!$G$6:$G$9),LOOKUP(V370,Inputs!$J$6:$J$9,Inputs!$H$6:$H$9)),Inputs!$B$12),-Inputs!$B$12),NORM.INV(RAND(),LOOKUP(V370,Inputs!$J$6:$J$9,Inputs!$G$6:$G$9),LOOKUP(V370,Inputs!$J$6:$J$9,Inputs!$H$6:$H$9))),0),"" )</f>
        <v/>
      </c>
      <c r="M370" s="26">
        <f>IF($A370&lt;=Inputs!$B$13,IF(8&lt;=Inputs!$B$8,IF(Inputs!$B$12&gt;0,MAX(MIN(NORM.INV(RAND(),LOOKUP(W370,Inputs!$J$6:$J$9,Inputs!$G$6:$G$9),LOOKUP(W370,Inputs!$J$6:$J$9,Inputs!$H$6:$H$9)),Inputs!$B$12),-Inputs!$B$12),NORM.INV(RAND(),LOOKUP(W370,Inputs!$J$6:$J$9,Inputs!$G$6:$G$9),LOOKUP(W370,Inputs!$J$6:$J$9,Inputs!$H$6:$H$9))),0),"" )</f>
        <v/>
      </c>
      <c r="N370" s="26">
        <f>IF($A370&lt;=Inputs!$B$13,IF(9&lt;=Inputs!$B$8,IF(Inputs!$B$12&gt;0,MAX(MIN(NORM.INV(RAND(),LOOKUP(X370,Inputs!$J$6:$J$9,Inputs!$G$6:$G$9),LOOKUP(X370,Inputs!$J$6:$J$9,Inputs!$H$6:$H$9)),Inputs!$B$12),-Inputs!$B$12),NORM.INV(RAND(),LOOKUP(X370,Inputs!$J$6:$J$9,Inputs!$G$6:$G$9),LOOKUP(X370,Inputs!$J$6:$J$9,Inputs!$H$6:$H$9))),0),"" )</f>
        <v/>
      </c>
      <c r="O370" s="26">
        <f>IF($A370&lt;=Inputs!$B$13,IF(10&lt;=Inputs!$B$8,IF(Inputs!$B$12&gt;0,MAX(MIN(NORM.INV(RAND(),LOOKUP(Y370,Inputs!$J$6:$J$9,Inputs!$G$6:$G$9),LOOKUP(Y370,Inputs!$J$6:$J$9,Inputs!$H$6:$H$9)),Inputs!$B$12),-Inputs!$B$12),NORM.INV(RAND(),LOOKUP(Y370,Inputs!$J$6:$J$9,Inputs!$G$6:$G$9),LOOKUP(Y370,Inputs!$J$6:$J$9,Inputs!$H$6:$H$9))),0),"" )</f>
        <v/>
      </c>
      <c r="P370" s="31">
        <f>IF($A370&lt;=Inputs!$B$13,RAND(),"")</f>
        <v/>
      </c>
      <c r="Q370" s="31">
        <f>IF($A370&lt;=Inputs!$B$13,RAND(),"")</f>
        <v/>
      </c>
      <c r="R370" s="31">
        <f>IF($A370&lt;=Inputs!$B$13,RAND(),"")</f>
        <v/>
      </c>
      <c r="S370" s="31">
        <f>IF($A370&lt;=Inputs!$B$13,RAND(),"")</f>
        <v/>
      </c>
      <c r="T370" s="31">
        <f>IF($A370&lt;=Inputs!$B$13,RAND(),"")</f>
        <v/>
      </c>
      <c r="U370" s="31">
        <f>IF($A370&lt;=Inputs!$B$13,RAND(),"")</f>
        <v/>
      </c>
      <c r="V370" s="31">
        <f>IF($A370&lt;=Inputs!$B$13,RAND(),"")</f>
        <v/>
      </c>
      <c r="W370" s="31">
        <f>IF($A370&lt;=Inputs!$B$13,RAND(),"")</f>
        <v/>
      </c>
      <c r="X370" s="31">
        <f>IF($A370&lt;=Inputs!$B$13,RAND(),"")</f>
        <v/>
      </c>
      <c r="Y370" s="31">
        <f>IF($A370&lt;=Inputs!$B$13,RAND(),"")</f>
        <v/>
      </c>
    </row>
    <row r="371">
      <c r="A371" t="n">
        <v>366</v>
      </c>
      <c r="B371" s="26">
        <f>IF($A371&lt;=Inputs!$B$13,IF(Inputs!$B$8&gt;0,SUM(F371:O371)/Inputs!$B$8,0),"")</f>
        <v/>
      </c>
      <c r="C371" s="27">
        <f>IF($A371&lt;=Inputs!$B$13,B371/100,"")</f>
        <v/>
      </c>
      <c r="D371" s="28">
        <f>IF($A371&lt;=Inputs!$B$13,C371*Inputs!$B$7,"")</f>
        <v/>
      </c>
      <c r="E371" s="29">
        <f>IF($A371&lt;=Inputs!$B$13,IF(D371&gt;0,1,0),"")</f>
        <v/>
      </c>
      <c r="F371" s="26">
        <f>IF($A371&lt;=Inputs!$B$13,IF(1&lt;=Inputs!$B$8,IF(Inputs!$B$12&gt;0,MAX(MIN(NORM.INV(RAND(),LOOKUP(P371,Inputs!$J$6:$J$9,Inputs!$G$6:$G$9),LOOKUP(P371,Inputs!$J$6:$J$9,Inputs!$H$6:$H$9)),Inputs!$B$12),-Inputs!$B$12),NORM.INV(RAND(),LOOKUP(P371,Inputs!$J$6:$J$9,Inputs!$G$6:$G$9),LOOKUP(P371,Inputs!$J$6:$J$9,Inputs!$H$6:$H$9))),0),"" )</f>
        <v/>
      </c>
      <c r="G371" s="26">
        <f>IF($A371&lt;=Inputs!$B$13,IF(2&lt;=Inputs!$B$8,IF(Inputs!$B$12&gt;0,MAX(MIN(NORM.INV(RAND(),LOOKUP(Q371,Inputs!$J$6:$J$9,Inputs!$G$6:$G$9),LOOKUP(Q371,Inputs!$J$6:$J$9,Inputs!$H$6:$H$9)),Inputs!$B$12),-Inputs!$B$12),NORM.INV(RAND(),LOOKUP(Q371,Inputs!$J$6:$J$9,Inputs!$G$6:$G$9),LOOKUP(Q371,Inputs!$J$6:$J$9,Inputs!$H$6:$H$9))),0),"" )</f>
        <v/>
      </c>
      <c r="H371" s="26">
        <f>IF($A371&lt;=Inputs!$B$13,IF(3&lt;=Inputs!$B$8,IF(Inputs!$B$12&gt;0,MAX(MIN(NORM.INV(RAND(),LOOKUP(R371,Inputs!$J$6:$J$9,Inputs!$G$6:$G$9),LOOKUP(R371,Inputs!$J$6:$J$9,Inputs!$H$6:$H$9)),Inputs!$B$12),-Inputs!$B$12),NORM.INV(RAND(),LOOKUP(R371,Inputs!$J$6:$J$9,Inputs!$G$6:$G$9),LOOKUP(R371,Inputs!$J$6:$J$9,Inputs!$H$6:$H$9))),0),"" )</f>
        <v/>
      </c>
      <c r="I371" s="26">
        <f>IF($A371&lt;=Inputs!$B$13,IF(4&lt;=Inputs!$B$8,IF(Inputs!$B$12&gt;0,MAX(MIN(NORM.INV(RAND(),LOOKUP(S371,Inputs!$J$6:$J$9,Inputs!$G$6:$G$9),LOOKUP(S371,Inputs!$J$6:$J$9,Inputs!$H$6:$H$9)),Inputs!$B$12),-Inputs!$B$12),NORM.INV(RAND(),LOOKUP(S371,Inputs!$J$6:$J$9,Inputs!$G$6:$G$9),LOOKUP(S371,Inputs!$J$6:$J$9,Inputs!$H$6:$H$9))),0),"" )</f>
        <v/>
      </c>
      <c r="J371" s="26">
        <f>IF($A371&lt;=Inputs!$B$13,IF(5&lt;=Inputs!$B$8,IF(Inputs!$B$12&gt;0,MAX(MIN(NORM.INV(RAND(),LOOKUP(T371,Inputs!$J$6:$J$9,Inputs!$G$6:$G$9),LOOKUP(T371,Inputs!$J$6:$J$9,Inputs!$H$6:$H$9)),Inputs!$B$12),-Inputs!$B$12),NORM.INV(RAND(),LOOKUP(T371,Inputs!$J$6:$J$9,Inputs!$G$6:$G$9),LOOKUP(T371,Inputs!$J$6:$J$9,Inputs!$H$6:$H$9))),0),"" )</f>
        <v/>
      </c>
      <c r="K371" s="26">
        <f>IF($A371&lt;=Inputs!$B$13,IF(6&lt;=Inputs!$B$8,IF(Inputs!$B$12&gt;0,MAX(MIN(NORM.INV(RAND(),LOOKUP(U371,Inputs!$J$6:$J$9,Inputs!$G$6:$G$9),LOOKUP(U371,Inputs!$J$6:$J$9,Inputs!$H$6:$H$9)),Inputs!$B$12),-Inputs!$B$12),NORM.INV(RAND(),LOOKUP(U371,Inputs!$J$6:$J$9,Inputs!$G$6:$G$9),LOOKUP(U371,Inputs!$J$6:$J$9,Inputs!$H$6:$H$9))),0),"" )</f>
        <v/>
      </c>
      <c r="L371" s="26">
        <f>IF($A371&lt;=Inputs!$B$13,IF(7&lt;=Inputs!$B$8,IF(Inputs!$B$12&gt;0,MAX(MIN(NORM.INV(RAND(),LOOKUP(V371,Inputs!$J$6:$J$9,Inputs!$G$6:$G$9),LOOKUP(V371,Inputs!$J$6:$J$9,Inputs!$H$6:$H$9)),Inputs!$B$12),-Inputs!$B$12),NORM.INV(RAND(),LOOKUP(V371,Inputs!$J$6:$J$9,Inputs!$G$6:$G$9),LOOKUP(V371,Inputs!$J$6:$J$9,Inputs!$H$6:$H$9))),0),"" )</f>
        <v/>
      </c>
      <c r="M371" s="26">
        <f>IF($A371&lt;=Inputs!$B$13,IF(8&lt;=Inputs!$B$8,IF(Inputs!$B$12&gt;0,MAX(MIN(NORM.INV(RAND(),LOOKUP(W371,Inputs!$J$6:$J$9,Inputs!$G$6:$G$9),LOOKUP(W371,Inputs!$J$6:$J$9,Inputs!$H$6:$H$9)),Inputs!$B$12),-Inputs!$B$12),NORM.INV(RAND(),LOOKUP(W371,Inputs!$J$6:$J$9,Inputs!$G$6:$G$9),LOOKUP(W371,Inputs!$J$6:$J$9,Inputs!$H$6:$H$9))),0),"" )</f>
        <v/>
      </c>
      <c r="N371" s="26">
        <f>IF($A371&lt;=Inputs!$B$13,IF(9&lt;=Inputs!$B$8,IF(Inputs!$B$12&gt;0,MAX(MIN(NORM.INV(RAND(),LOOKUP(X371,Inputs!$J$6:$J$9,Inputs!$G$6:$G$9),LOOKUP(X371,Inputs!$J$6:$J$9,Inputs!$H$6:$H$9)),Inputs!$B$12),-Inputs!$B$12),NORM.INV(RAND(),LOOKUP(X371,Inputs!$J$6:$J$9,Inputs!$G$6:$G$9),LOOKUP(X371,Inputs!$J$6:$J$9,Inputs!$H$6:$H$9))),0),"" )</f>
        <v/>
      </c>
      <c r="O371" s="26">
        <f>IF($A371&lt;=Inputs!$B$13,IF(10&lt;=Inputs!$B$8,IF(Inputs!$B$12&gt;0,MAX(MIN(NORM.INV(RAND(),LOOKUP(Y371,Inputs!$J$6:$J$9,Inputs!$G$6:$G$9),LOOKUP(Y371,Inputs!$J$6:$J$9,Inputs!$H$6:$H$9)),Inputs!$B$12),-Inputs!$B$12),NORM.INV(RAND(),LOOKUP(Y371,Inputs!$J$6:$J$9,Inputs!$G$6:$G$9),LOOKUP(Y371,Inputs!$J$6:$J$9,Inputs!$H$6:$H$9))),0),"" )</f>
        <v/>
      </c>
      <c r="P371" s="31">
        <f>IF($A371&lt;=Inputs!$B$13,RAND(),"")</f>
        <v/>
      </c>
      <c r="Q371" s="31">
        <f>IF($A371&lt;=Inputs!$B$13,RAND(),"")</f>
        <v/>
      </c>
      <c r="R371" s="31">
        <f>IF($A371&lt;=Inputs!$B$13,RAND(),"")</f>
        <v/>
      </c>
      <c r="S371" s="31">
        <f>IF($A371&lt;=Inputs!$B$13,RAND(),"")</f>
        <v/>
      </c>
      <c r="T371" s="31">
        <f>IF($A371&lt;=Inputs!$B$13,RAND(),"")</f>
        <v/>
      </c>
      <c r="U371" s="31">
        <f>IF($A371&lt;=Inputs!$B$13,RAND(),"")</f>
        <v/>
      </c>
      <c r="V371" s="31">
        <f>IF($A371&lt;=Inputs!$B$13,RAND(),"")</f>
        <v/>
      </c>
      <c r="W371" s="31">
        <f>IF($A371&lt;=Inputs!$B$13,RAND(),"")</f>
        <v/>
      </c>
      <c r="X371" s="31">
        <f>IF($A371&lt;=Inputs!$B$13,RAND(),"")</f>
        <v/>
      </c>
      <c r="Y371" s="31">
        <f>IF($A371&lt;=Inputs!$B$13,RAND(),"")</f>
        <v/>
      </c>
    </row>
    <row r="372">
      <c r="A372" t="n">
        <v>367</v>
      </c>
      <c r="B372" s="26">
        <f>IF($A372&lt;=Inputs!$B$13,IF(Inputs!$B$8&gt;0,SUM(F372:O372)/Inputs!$B$8,0),"")</f>
        <v/>
      </c>
      <c r="C372" s="27">
        <f>IF($A372&lt;=Inputs!$B$13,B372/100,"")</f>
        <v/>
      </c>
      <c r="D372" s="28">
        <f>IF($A372&lt;=Inputs!$B$13,C372*Inputs!$B$7,"")</f>
        <v/>
      </c>
      <c r="E372" s="29">
        <f>IF($A372&lt;=Inputs!$B$13,IF(D372&gt;0,1,0),"")</f>
        <v/>
      </c>
      <c r="F372" s="26">
        <f>IF($A372&lt;=Inputs!$B$13,IF(1&lt;=Inputs!$B$8,IF(Inputs!$B$12&gt;0,MAX(MIN(NORM.INV(RAND(),LOOKUP(P372,Inputs!$J$6:$J$9,Inputs!$G$6:$G$9),LOOKUP(P372,Inputs!$J$6:$J$9,Inputs!$H$6:$H$9)),Inputs!$B$12),-Inputs!$B$12),NORM.INV(RAND(),LOOKUP(P372,Inputs!$J$6:$J$9,Inputs!$G$6:$G$9),LOOKUP(P372,Inputs!$J$6:$J$9,Inputs!$H$6:$H$9))),0),"" )</f>
        <v/>
      </c>
      <c r="G372" s="26">
        <f>IF($A372&lt;=Inputs!$B$13,IF(2&lt;=Inputs!$B$8,IF(Inputs!$B$12&gt;0,MAX(MIN(NORM.INV(RAND(),LOOKUP(Q372,Inputs!$J$6:$J$9,Inputs!$G$6:$G$9),LOOKUP(Q372,Inputs!$J$6:$J$9,Inputs!$H$6:$H$9)),Inputs!$B$12),-Inputs!$B$12),NORM.INV(RAND(),LOOKUP(Q372,Inputs!$J$6:$J$9,Inputs!$G$6:$G$9),LOOKUP(Q372,Inputs!$J$6:$J$9,Inputs!$H$6:$H$9))),0),"" )</f>
        <v/>
      </c>
      <c r="H372" s="26">
        <f>IF($A372&lt;=Inputs!$B$13,IF(3&lt;=Inputs!$B$8,IF(Inputs!$B$12&gt;0,MAX(MIN(NORM.INV(RAND(),LOOKUP(R372,Inputs!$J$6:$J$9,Inputs!$G$6:$G$9),LOOKUP(R372,Inputs!$J$6:$J$9,Inputs!$H$6:$H$9)),Inputs!$B$12),-Inputs!$B$12),NORM.INV(RAND(),LOOKUP(R372,Inputs!$J$6:$J$9,Inputs!$G$6:$G$9),LOOKUP(R372,Inputs!$J$6:$J$9,Inputs!$H$6:$H$9))),0),"" )</f>
        <v/>
      </c>
      <c r="I372" s="26">
        <f>IF($A372&lt;=Inputs!$B$13,IF(4&lt;=Inputs!$B$8,IF(Inputs!$B$12&gt;0,MAX(MIN(NORM.INV(RAND(),LOOKUP(S372,Inputs!$J$6:$J$9,Inputs!$G$6:$G$9),LOOKUP(S372,Inputs!$J$6:$J$9,Inputs!$H$6:$H$9)),Inputs!$B$12),-Inputs!$B$12),NORM.INV(RAND(),LOOKUP(S372,Inputs!$J$6:$J$9,Inputs!$G$6:$G$9),LOOKUP(S372,Inputs!$J$6:$J$9,Inputs!$H$6:$H$9))),0),"" )</f>
        <v/>
      </c>
      <c r="J372" s="26">
        <f>IF($A372&lt;=Inputs!$B$13,IF(5&lt;=Inputs!$B$8,IF(Inputs!$B$12&gt;0,MAX(MIN(NORM.INV(RAND(),LOOKUP(T372,Inputs!$J$6:$J$9,Inputs!$G$6:$G$9),LOOKUP(T372,Inputs!$J$6:$J$9,Inputs!$H$6:$H$9)),Inputs!$B$12),-Inputs!$B$12),NORM.INV(RAND(),LOOKUP(T372,Inputs!$J$6:$J$9,Inputs!$G$6:$G$9),LOOKUP(T372,Inputs!$J$6:$J$9,Inputs!$H$6:$H$9))),0),"" )</f>
        <v/>
      </c>
      <c r="K372" s="26">
        <f>IF($A372&lt;=Inputs!$B$13,IF(6&lt;=Inputs!$B$8,IF(Inputs!$B$12&gt;0,MAX(MIN(NORM.INV(RAND(),LOOKUP(U372,Inputs!$J$6:$J$9,Inputs!$G$6:$G$9),LOOKUP(U372,Inputs!$J$6:$J$9,Inputs!$H$6:$H$9)),Inputs!$B$12),-Inputs!$B$12),NORM.INV(RAND(),LOOKUP(U372,Inputs!$J$6:$J$9,Inputs!$G$6:$G$9),LOOKUP(U372,Inputs!$J$6:$J$9,Inputs!$H$6:$H$9))),0),"" )</f>
        <v/>
      </c>
      <c r="L372" s="26">
        <f>IF($A372&lt;=Inputs!$B$13,IF(7&lt;=Inputs!$B$8,IF(Inputs!$B$12&gt;0,MAX(MIN(NORM.INV(RAND(),LOOKUP(V372,Inputs!$J$6:$J$9,Inputs!$G$6:$G$9),LOOKUP(V372,Inputs!$J$6:$J$9,Inputs!$H$6:$H$9)),Inputs!$B$12),-Inputs!$B$12),NORM.INV(RAND(),LOOKUP(V372,Inputs!$J$6:$J$9,Inputs!$G$6:$G$9),LOOKUP(V372,Inputs!$J$6:$J$9,Inputs!$H$6:$H$9))),0),"" )</f>
        <v/>
      </c>
      <c r="M372" s="26">
        <f>IF($A372&lt;=Inputs!$B$13,IF(8&lt;=Inputs!$B$8,IF(Inputs!$B$12&gt;0,MAX(MIN(NORM.INV(RAND(),LOOKUP(W372,Inputs!$J$6:$J$9,Inputs!$G$6:$G$9),LOOKUP(W372,Inputs!$J$6:$J$9,Inputs!$H$6:$H$9)),Inputs!$B$12),-Inputs!$B$12),NORM.INV(RAND(),LOOKUP(W372,Inputs!$J$6:$J$9,Inputs!$G$6:$G$9),LOOKUP(W372,Inputs!$J$6:$J$9,Inputs!$H$6:$H$9))),0),"" )</f>
        <v/>
      </c>
      <c r="N372" s="26">
        <f>IF($A372&lt;=Inputs!$B$13,IF(9&lt;=Inputs!$B$8,IF(Inputs!$B$12&gt;0,MAX(MIN(NORM.INV(RAND(),LOOKUP(X372,Inputs!$J$6:$J$9,Inputs!$G$6:$G$9),LOOKUP(X372,Inputs!$J$6:$J$9,Inputs!$H$6:$H$9)),Inputs!$B$12),-Inputs!$B$12),NORM.INV(RAND(),LOOKUP(X372,Inputs!$J$6:$J$9,Inputs!$G$6:$G$9),LOOKUP(X372,Inputs!$J$6:$J$9,Inputs!$H$6:$H$9))),0),"" )</f>
        <v/>
      </c>
      <c r="O372" s="26">
        <f>IF($A372&lt;=Inputs!$B$13,IF(10&lt;=Inputs!$B$8,IF(Inputs!$B$12&gt;0,MAX(MIN(NORM.INV(RAND(),LOOKUP(Y372,Inputs!$J$6:$J$9,Inputs!$G$6:$G$9),LOOKUP(Y372,Inputs!$J$6:$J$9,Inputs!$H$6:$H$9)),Inputs!$B$12),-Inputs!$B$12),NORM.INV(RAND(),LOOKUP(Y372,Inputs!$J$6:$J$9,Inputs!$G$6:$G$9),LOOKUP(Y372,Inputs!$J$6:$J$9,Inputs!$H$6:$H$9))),0),"" )</f>
        <v/>
      </c>
      <c r="P372" s="31">
        <f>IF($A372&lt;=Inputs!$B$13,RAND(),"")</f>
        <v/>
      </c>
      <c r="Q372" s="31">
        <f>IF($A372&lt;=Inputs!$B$13,RAND(),"")</f>
        <v/>
      </c>
      <c r="R372" s="31">
        <f>IF($A372&lt;=Inputs!$B$13,RAND(),"")</f>
        <v/>
      </c>
      <c r="S372" s="31">
        <f>IF($A372&lt;=Inputs!$B$13,RAND(),"")</f>
        <v/>
      </c>
      <c r="T372" s="31">
        <f>IF($A372&lt;=Inputs!$B$13,RAND(),"")</f>
        <v/>
      </c>
      <c r="U372" s="31">
        <f>IF($A372&lt;=Inputs!$B$13,RAND(),"")</f>
        <v/>
      </c>
      <c r="V372" s="31">
        <f>IF($A372&lt;=Inputs!$B$13,RAND(),"")</f>
        <v/>
      </c>
      <c r="W372" s="31">
        <f>IF($A372&lt;=Inputs!$B$13,RAND(),"")</f>
        <v/>
      </c>
      <c r="X372" s="31">
        <f>IF($A372&lt;=Inputs!$B$13,RAND(),"")</f>
        <v/>
      </c>
      <c r="Y372" s="31">
        <f>IF($A372&lt;=Inputs!$B$13,RAND(),"")</f>
        <v/>
      </c>
    </row>
    <row r="373">
      <c r="A373" t="n">
        <v>368</v>
      </c>
      <c r="B373" s="26">
        <f>IF($A373&lt;=Inputs!$B$13,IF(Inputs!$B$8&gt;0,SUM(F373:O373)/Inputs!$B$8,0),"")</f>
        <v/>
      </c>
      <c r="C373" s="27">
        <f>IF($A373&lt;=Inputs!$B$13,B373/100,"")</f>
        <v/>
      </c>
      <c r="D373" s="28">
        <f>IF($A373&lt;=Inputs!$B$13,C373*Inputs!$B$7,"")</f>
        <v/>
      </c>
      <c r="E373" s="29">
        <f>IF($A373&lt;=Inputs!$B$13,IF(D373&gt;0,1,0),"")</f>
        <v/>
      </c>
      <c r="F373" s="26">
        <f>IF($A373&lt;=Inputs!$B$13,IF(1&lt;=Inputs!$B$8,IF(Inputs!$B$12&gt;0,MAX(MIN(NORM.INV(RAND(),LOOKUP(P373,Inputs!$J$6:$J$9,Inputs!$G$6:$G$9),LOOKUP(P373,Inputs!$J$6:$J$9,Inputs!$H$6:$H$9)),Inputs!$B$12),-Inputs!$B$12),NORM.INV(RAND(),LOOKUP(P373,Inputs!$J$6:$J$9,Inputs!$G$6:$G$9),LOOKUP(P373,Inputs!$J$6:$J$9,Inputs!$H$6:$H$9))),0),"" )</f>
        <v/>
      </c>
      <c r="G373" s="26">
        <f>IF($A373&lt;=Inputs!$B$13,IF(2&lt;=Inputs!$B$8,IF(Inputs!$B$12&gt;0,MAX(MIN(NORM.INV(RAND(),LOOKUP(Q373,Inputs!$J$6:$J$9,Inputs!$G$6:$G$9),LOOKUP(Q373,Inputs!$J$6:$J$9,Inputs!$H$6:$H$9)),Inputs!$B$12),-Inputs!$B$12),NORM.INV(RAND(),LOOKUP(Q373,Inputs!$J$6:$J$9,Inputs!$G$6:$G$9),LOOKUP(Q373,Inputs!$J$6:$J$9,Inputs!$H$6:$H$9))),0),"" )</f>
        <v/>
      </c>
      <c r="H373" s="26">
        <f>IF($A373&lt;=Inputs!$B$13,IF(3&lt;=Inputs!$B$8,IF(Inputs!$B$12&gt;0,MAX(MIN(NORM.INV(RAND(),LOOKUP(R373,Inputs!$J$6:$J$9,Inputs!$G$6:$G$9),LOOKUP(R373,Inputs!$J$6:$J$9,Inputs!$H$6:$H$9)),Inputs!$B$12),-Inputs!$B$12),NORM.INV(RAND(),LOOKUP(R373,Inputs!$J$6:$J$9,Inputs!$G$6:$G$9),LOOKUP(R373,Inputs!$J$6:$J$9,Inputs!$H$6:$H$9))),0),"" )</f>
        <v/>
      </c>
      <c r="I373" s="26">
        <f>IF($A373&lt;=Inputs!$B$13,IF(4&lt;=Inputs!$B$8,IF(Inputs!$B$12&gt;0,MAX(MIN(NORM.INV(RAND(),LOOKUP(S373,Inputs!$J$6:$J$9,Inputs!$G$6:$G$9),LOOKUP(S373,Inputs!$J$6:$J$9,Inputs!$H$6:$H$9)),Inputs!$B$12),-Inputs!$B$12),NORM.INV(RAND(),LOOKUP(S373,Inputs!$J$6:$J$9,Inputs!$G$6:$G$9),LOOKUP(S373,Inputs!$J$6:$J$9,Inputs!$H$6:$H$9))),0),"" )</f>
        <v/>
      </c>
      <c r="J373" s="26">
        <f>IF($A373&lt;=Inputs!$B$13,IF(5&lt;=Inputs!$B$8,IF(Inputs!$B$12&gt;0,MAX(MIN(NORM.INV(RAND(),LOOKUP(T373,Inputs!$J$6:$J$9,Inputs!$G$6:$G$9),LOOKUP(T373,Inputs!$J$6:$J$9,Inputs!$H$6:$H$9)),Inputs!$B$12),-Inputs!$B$12),NORM.INV(RAND(),LOOKUP(T373,Inputs!$J$6:$J$9,Inputs!$G$6:$G$9),LOOKUP(T373,Inputs!$J$6:$J$9,Inputs!$H$6:$H$9))),0),"" )</f>
        <v/>
      </c>
      <c r="K373" s="26">
        <f>IF($A373&lt;=Inputs!$B$13,IF(6&lt;=Inputs!$B$8,IF(Inputs!$B$12&gt;0,MAX(MIN(NORM.INV(RAND(),LOOKUP(U373,Inputs!$J$6:$J$9,Inputs!$G$6:$G$9),LOOKUP(U373,Inputs!$J$6:$J$9,Inputs!$H$6:$H$9)),Inputs!$B$12),-Inputs!$B$12),NORM.INV(RAND(),LOOKUP(U373,Inputs!$J$6:$J$9,Inputs!$G$6:$G$9),LOOKUP(U373,Inputs!$J$6:$J$9,Inputs!$H$6:$H$9))),0),"" )</f>
        <v/>
      </c>
      <c r="L373" s="26">
        <f>IF($A373&lt;=Inputs!$B$13,IF(7&lt;=Inputs!$B$8,IF(Inputs!$B$12&gt;0,MAX(MIN(NORM.INV(RAND(),LOOKUP(V373,Inputs!$J$6:$J$9,Inputs!$G$6:$G$9),LOOKUP(V373,Inputs!$J$6:$J$9,Inputs!$H$6:$H$9)),Inputs!$B$12),-Inputs!$B$12),NORM.INV(RAND(),LOOKUP(V373,Inputs!$J$6:$J$9,Inputs!$G$6:$G$9),LOOKUP(V373,Inputs!$J$6:$J$9,Inputs!$H$6:$H$9))),0),"" )</f>
        <v/>
      </c>
      <c r="M373" s="26">
        <f>IF($A373&lt;=Inputs!$B$13,IF(8&lt;=Inputs!$B$8,IF(Inputs!$B$12&gt;0,MAX(MIN(NORM.INV(RAND(),LOOKUP(W373,Inputs!$J$6:$J$9,Inputs!$G$6:$G$9),LOOKUP(W373,Inputs!$J$6:$J$9,Inputs!$H$6:$H$9)),Inputs!$B$12),-Inputs!$B$12),NORM.INV(RAND(),LOOKUP(W373,Inputs!$J$6:$J$9,Inputs!$G$6:$G$9),LOOKUP(W373,Inputs!$J$6:$J$9,Inputs!$H$6:$H$9))),0),"" )</f>
        <v/>
      </c>
      <c r="N373" s="26">
        <f>IF($A373&lt;=Inputs!$B$13,IF(9&lt;=Inputs!$B$8,IF(Inputs!$B$12&gt;0,MAX(MIN(NORM.INV(RAND(),LOOKUP(X373,Inputs!$J$6:$J$9,Inputs!$G$6:$G$9),LOOKUP(X373,Inputs!$J$6:$J$9,Inputs!$H$6:$H$9)),Inputs!$B$12),-Inputs!$B$12),NORM.INV(RAND(),LOOKUP(X373,Inputs!$J$6:$J$9,Inputs!$G$6:$G$9),LOOKUP(X373,Inputs!$J$6:$J$9,Inputs!$H$6:$H$9))),0),"" )</f>
        <v/>
      </c>
      <c r="O373" s="26">
        <f>IF($A373&lt;=Inputs!$B$13,IF(10&lt;=Inputs!$B$8,IF(Inputs!$B$12&gt;0,MAX(MIN(NORM.INV(RAND(),LOOKUP(Y373,Inputs!$J$6:$J$9,Inputs!$G$6:$G$9),LOOKUP(Y373,Inputs!$J$6:$J$9,Inputs!$H$6:$H$9)),Inputs!$B$12),-Inputs!$B$12),NORM.INV(RAND(),LOOKUP(Y373,Inputs!$J$6:$J$9,Inputs!$G$6:$G$9),LOOKUP(Y373,Inputs!$J$6:$J$9,Inputs!$H$6:$H$9))),0),"" )</f>
        <v/>
      </c>
      <c r="P373" s="31">
        <f>IF($A373&lt;=Inputs!$B$13,RAND(),"")</f>
        <v/>
      </c>
      <c r="Q373" s="31">
        <f>IF($A373&lt;=Inputs!$B$13,RAND(),"")</f>
        <v/>
      </c>
      <c r="R373" s="31">
        <f>IF($A373&lt;=Inputs!$B$13,RAND(),"")</f>
        <v/>
      </c>
      <c r="S373" s="31">
        <f>IF($A373&lt;=Inputs!$B$13,RAND(),"")</f>
        <v/>
      </c>
      <c r="T373" s="31">
        <f>IF($A373&lt;=Inputs!$B$13,RAND(),"")</f>
        <v/>
      </c>
      <c r="U373" s="31">
        <f>IF($A373&lt;=Inputs!$B$13,RAND(),"")</f>
        <v/>
      </c>
      <c r="V373" s="31">
        <f>IF($A373&lt;=Inputs!$B$13,RAND(),"")</f>
        <v/>
      </c>
      <c r="W373" s="31">
        <f>IF($A373&lt;=Inputs!$B$13,RAND(),"")</f>
        <v/>
      </c>
      <c r="X373" s="31">
        <f>IF($A373&lt;=Inputs!$B$13,RAND(),"")</f>
        <v/>
      </c>
      <c r="Y373" s="31">
        <f>IF($A373&lt;=Inputs!$B$13,RAND(),"")</f>
        <v/>
      </c>
    </row>
    <row r="374">
      <c r="A374" t="n">
        <v>369</v>
      </c>
      <c r="B374" s="26">
        <f>IF($A374&lt;=Inputs!$B$13,IF(Inputs!$B$8&gt;0,SUM(F374:O374)/Inputs!$B$8,0),"")</f>
        <v/>
      </c>
      <c r="C374" s="27">
        <f>IF($A374&lt;=Inputs!$B$13,B374/100,"")</f>
        <v/>
      </c>
      <c r="D374" s="28">
        <f>IF($A374&lt;=Inputs!$B$13,C374*Inputs!$B$7,"")</f>
        <v/>
      </c>
      <c r="E374" s="29">
        <f>IF($A374&lt;=Inputs!$B$13,IF(D374&gt;0,1,0),"")</f>
        <v/>
      </c>
      <c r="F374" s="26">
        <f>IF($A374&lt;=Inputs!$B$13,IF(1&lt;=Inputs!$B$8,IF(Inputs!$B$12&gt;0,MAX(MIN(NORM.INV(RAND(),LOOKUP(P374,Inputs!$J$6:$J$9,Inputs!$G$6:$G$9),LOOKUP(P374,Inputs!$J$6:$J$9,Inputs!$H$6:$H$9)),Inputs!$B$12),-Inputs!$B$12),NORM.INV(RAND(),LOOKUP(P374,Inputs!$J$6:$J$9,Inputs!$G$6:$G$9),LOOKUP(P374,Inputs!$J$6:$J$9,Inputs!$H$6:$H$9))),0),"" )</f>
        <v/>
      </c>
      <c r="G374" s="26">
        <f>IF($A374&lt;=Inputs!$B$13,IF(2&lt;=Inputs!$B$8,IF(Inputs!$B$12&gt;0,MAX(MIN(NORM.INV(RAND(),LOOKUP(Q374,Inputs!$J$6:$J$9,Inputs!$G$6:$G$9),LOOKUP(Q374,Inputs!$J$6:$J$9,Inputs!$H$6:$H$9)),Inputs!$B$12),-Inputs!$B$12),NORM.INV(RAND(),LOOKUP(Q374,Inputs!$J$6:$J$9,Inputs!$G$6:$G$9),LOOKUP(Q374,Inputs!$J$6:$J$9,Inputs!$H$6:$H$9))),0),"" )</f>
        <v/>
      </c>
      <c r="H374" s="26">
        <f>IF($A374&lt;=Inputs!$B$13,IF(3&lt;=Inputs!$B$8,IF(Inputs!$B$12&gt;0,MAX(MIN(NORM.INV(RAND(),LOOKUP(R374,Inputs!$J$6:$J$9,Inputs!$G$6:$G$9),LOOKUP(R374,Inputs!$J$6:$J$9,Inputs!$H$6:$H$9)),Inputs!$B$12),-Inputs!$B$12),NORM.INV(RAND(),LOOKUP(R374,Inputs!$J$6:$J$9,Inputs!$G$6:$G$9),LOOKUP(R374,Inputs!$J$6:$J$9,Inputs!$H$6:$H$9))),0),"" )</f>
        <v/>
      </c>
      <c r="I374" s="26">
        <f>IF($A374&lt;=Inputs!$B$13,IF(4&lt;=Inputs!$B$8,IF(Inputs!$B$12&gt;0,MAX(MIN(NORM.INV(RAND(),LOOKUP(S374,Inputs!$J$6:$J$9,Inputs!$G$6:$G$9),LOOKUP(S374,Inputs!$J$6:$J$9,Inputs!$H$6:$H$9)),Inputs!$B$12),-Inputs!$B$12),NORM.INV(RAND(),LOOKUP(S374,Inputs!$J$6:$J$9,Inputs!$G$6:$G$9),LOOKUP(S374,Inputs!$J$6:$J$9,Inputs!$H$6:$H$9))),0),"" )</f>
        <v/>
      </c>
      <c r="J374" s="26">
        <f>IF($A374&lt;=Inputs!$B$13,IF(5&lt;=Inputs!$B$8,IF(Inputs!$B$12&gt;0,MAX(MIN(NORM.INV(RAND(),LOOKUP(T374,Inputs!$J$6:$J$9,Inputs!$G$6:$G$9),LOOKUP(T374,Inputs!$J$6:$J$9,Inputs!$H$6:$H$9)),Inputs!$B$12),-Inputs!$B$12),NORM.INV(RAND(),LOOKUP(T374,Inputs!$J$6:$J$9,Inputs!$G$6:$G$9),LOOKUP(T374,Inputs!$J$6:$J$9,Inputs!$H$6:$H$9))),0),"" )</f>
        <v/>
      </c>
      <c r="K374" s="26">
        <f>IF($A374&lt;=Inputs!$B$13,IF(6&lt;=Inputs!$B$8,IF(Inputs!$B$12&gt;0,MAX(MIN(NORM.INV(RAND(),LOOKUP(U374,Inputs!$J$6:$J$9,Inputs!$G$6:$G$9),LOOKUP(U374,Inputs!$J$6:$J$9,Inputs!$H$6:$H$9)),Inputs!$B$12),-Inputs!$B$12),NORM.INV(RAND(),LOOKUP(U374,Inputs!$J$6:$J$9,Inputs!$G$6:$G$9),LOOKUP(U374,Inputs!$J$6:$J$9,Inputs!$H$6:$H$9))),0),"" )</f>
        <v/>
      </c>
      <c r="L374" s="26">
        <f>IF($A374&lt;=Inputs!$B$13,IF(7&lt;=Inputs!$B$8,IF(Inputs!$B$12&gt;0,MAX(MIN(NORM.INV(RAND(),LOOKUP(V374,Inputs!$J$6:$J$9,Inputs!$G$6:$G$9),LOOKUP(V374,Inputs!$J$6:$J$9,Inputs!$H$6:$H$9)),Inputs!$B$12),-Inputs!$B$12),NORM.INV(RAND(),LOOKUP(V374,Inputs!$J$6:$J$9,Inputs!$G$6:$G$9),LOOKUP(V374,Inputs!$J$6:$J$9,Inputs!$H$6:$H$9))),0),"" )</f>
        <v/>
      </c>
      <c r="M374" s="26">
        <f>IF($A374&lt;=Inputs!$B$13,IF(8&lt;=Inputs!$B$8,IF(Inputs!$B$12&gt;0,MAX(MIN(NORM.INV(RAND(),LOOKUP(W374,Inputs!$J$6:$J$9,Inputs!$G$6:$G$9),LOOKUP(W374,Inputs!$J$6:$J$9,Inputs!$H$6:$H$9)),Inputs!$B$12),-Inputs!$B$12),NORM.INV(RAND(),LOOKUP(W374,Inputs!$J$6:$J$9,Inputs!$G$6:$G$9),LOOKUP(W374,Inputs!$J$6:$J$9,Inputs!$H$6:$H$9))),0),"" )</f>
        <v/>
      </c>
      <c r="N374" s="26">
        <f>IF($A374&lt;=Inputs!$B$13,IF(9&lt;=Inputs!$B$8,IF(Inputs!$B$12&gt;0,MAX(MIN(NORM.INV(RAND(),LOOKUP(X374,Inputs!$J$6:$J$9,Inputs!$G$6:$G$9),LOOKUP(X374,Inputs!$J$6:$J$9,Inputs!$H$6:$H$9)),Inputs!$B$12),-Inputs!$B$12),NORM.INV(RAND(),LOOKUP(X374,Inputs!$J$6:$J$9,Inputs!$G$6:$G$9),LOOKUP(X374,Inputs!$J$6:$J$9,Inputs!$H$6:$H$9))),0),"" )</f>
        <v/>
      </c>
      <c r="O374" s="26">
        <f>IF($A374&lt;=Inputs!$B$13,IF(10&lt;=Inputs!$B$8,IF(Inputs!$B$12&gt;0,MAX(MIN(NORM.INV(RAND(),LOOKUP(Y374,Inputs!$J$6:$J$9,Inputs!$G$6:$G$9),LOOKUP(Y374,Inputs!$J$6:$J$9,Inputs!$H$6:$H$9)),Inputs!$B$12),-Inputs!$B$12),NORM.INV(RAND(),LOOKUP(Y374,Inputs!$J$6:$J$9,Inputs!$G$6:$G$9),LOOKUP(Y374,Inputs!$J$6:$J$9,Inputs!$H$6:$H$9))),0),"" )</f>
        <v/>
      </c>
      <c r="P374" s="31">
        <f>IF($A374&lt;=Inputs!$B$13,RAND(),"")</f>
        <v/>
      </c>
      <c r="Q374" s="31">
        <f>IF($A374&lt;=Inputs!$B$13,RAND(),"")</f>
        <v/>
      </c>
      <c r="R374" s="31">
        <f>IF($A374&lt;=Inputs!$B$13,RAND(),"")</f>
        <v/>
      </c>
      <c r="S374" s="31">
        <f>IF($A374&lt;=Inputs!$B$13,RAND(),"")</f>
        <v/>
      </c>
      <c r="T374" s="31">
        <f>IF($A374&lt;=Inputs!$B$13,RAND(),"")</f>
        <v/>
      </c>
      <c r="U374" s="31">
        <f>IF($A374&lt;=Inputs!$B$13,RAND(),"")</f>
        <v/>
      </c>
      <c r="V374" s="31">
        <f>IF($A374&lt;=Inputs!$B$13,RAND(),"")</f>
        <v/>
      </c>
      <c r="W374" s="31">
        <f>IF($A374&lt;=Inputs!$B$13,RAND(),"")</f>
        <v/>
      </c>
      <c r="X374" s="31">
        <f>IF($A374&lt;=Inputs!$B$13,RAND(),"")</f>
        <v/>
      </c>
      <c r="Y374" s="31">
        <f>IF($A374&lt;=Inputs!$B$13,RAND(),"")</f>
        <v/>
      </c>
    </row>
    <row r="375">
      <c r="A375" t="n">
        <v>370</v>
      </c>
      <c r="B375" s="26">
        <f>IF($A375&lt;=Inputs!$B$13,IF(Inputs!$B$8&gt;0,SUM(F375:O375)/Inputs!$B$8,0),"")</f>
        <v/>
      </c>
      <c r="C375" s="27">
        <f>IF($A375&lt;=Inputs!$B$13,B375/100,"")</f>
        <v/>
      </c>
      <c r="D375" s="28">
        <f>IF($A375&lt;=Inputs!$B$13,C375*Inputs!$B$7,"")</f>
        <v/>
      </c>
      <c r="E375" s="29">
        <f>IF($A375&lt;=Inputs!$B$13,IF(D375&gt;0,1,0),"")</f>
        <v/>
      </c>
      <c r="F375" s="26">
        <f>IF($A375&lt;=Inputs!$B$13,IF(1&lt;=Inputs!$B$8,IF(Inputs!$B$12&gt;0,MAX(MIN(NORM.INV(RAND(),LOOKUP(P375,Inputs!$J$6:$J$9,Inputs!$G$6:$G$9),LOOKUP(P375,Inputs!$J$6:$J$9,Inputs!$H$6:$H$9)),Inputs!$B$12),-Inputs!$B$12),NORM.INV(RAND(),LOOKUP(P375,Inputs!$J$6:$J$9,Inputs!$G$6:$G$9),LOOKUP(P375,Inputs!$J$6:$J$9,Inputs!$H$6:$H$9))),0),"" )</f>
        <v/>
      </c>
      <c r="G375" s="26">
        <f>IF($A375&lt;=Inputs!$B$13,IF(2&lt;=Inputs!$B$8,IF(Inputs!$B$12&gt;0,MAX(MIN(NORM.INV(RAND(),LOOKUP(Q375,Inputs!$J$6:$J$9,Inputs!$G$6:$G$9),LOOKUP(Q375,Inputs!$J$6:$J$9,Inputs!$H$6:$H$9)),Inputs!$B$12),-Inputs!$B$12),NORM.INV(RAND(),LOOKUP(Q375,Inputs!$J$6:$J$9,Inputs!$G$6:$G$9),LOOKUP(Q375,Inputs!$J$6:$J$9,Inputs!$H$6:$H$9))),0),"" )</f>
        <v/>
      </c>
      <c r="H375" s="26">
        <f>IF($A375&lt;=Inputs!$B$13,IF(3&lt;=Inputs!$B$8,IF(Inputs!$B$12&gt;0,MAX(MIN(NORM.INV(RAND(),LOOKUP(R375,Inputs!$J$6:$J$9,Inputs!$G$6:$G$9),LOOKUP(R375,Inputs!$J$6:$J$9,Inputs!$H$6:$H$9)),Inputs!$B$12),-Inputs!$B$12),NORM.INV(RAND(),LOOKUP(R375,Inputs!$J$6:$J$9,Inputs!$G$6:$G$9),LOOKUP(R375,Inputs!$J$6:$J$9,Inputs!$H$6:$H$9))),0),"" )</f>
        <v/>
      </c>
      <c r="I375" s="26">
        <f>IF($A375&lt;=Inputs!$B$13,IF(4&lt;=Inputs!$B$8,IF(Inputs!$B$12&gt;0,MAX(MIN(NORM.INV(RAND(),LOOKUP(S375,Inputs!$J$6:$J$9,Inputs!$G$6:$G$9),LOOKUP(S375,Inputs!$J$6:$J$9,Inputs!$H$6:$H$9)),Inputs!$B$12),-Inputs!$B$12),NORM.INV(RAND(),LOOKUP(S375,Inputs!$J$6:$J$9,Inputs!$G$6:$G$9),LOOKUP(S375,Inputs!$J$6:$J$9,Inputs!$H$6:$H$9))),0),"" )</f>
        <v/>
      </c>
      <c r="J375" s="26">
        <f>IF($A375&lt;=Inputs!$B$13,IF(5&lt;=Inputs!$B$8,IF(Inputs!$B$12&gt;0,MAX(MIN(NORM.INV(RAND(),LOOKUP(T375,Inputs!$J$6:$J$9,Inputs!$G$6:$G$9),LOOKUP(T375,Inputs!$J$6:$J$9,Inputs!$H$6:$H$9)),Inputs!$B$12),-Inputs!$B$12),NORM.INV(RAND(),LOOKUP(T375,Inputs!$J$6:$J$9,Inputs!$G$6:$G$9),LOOKUP(T375,Inputs!$J$6:$J$9,Inputs!$H$6:$H$9))),0),"" )</f>
        <v/>
      </c>
      <c r="K375" s="26">
        <f>IF($A375&lt;=Inputs!$B$13,IF(6&lt;=Inputs!$B$8,IF(Inputs!$B$12&gt;0,MAX(MIN(NORM.INV(RAND(),LOOKUP(U375,Inputs!$J$6:$J$9,Inputs!$G$6:$G$9),LOOKUP(U375,Inputs!$J$6:$J$9,Inputs!$H$6:$H$9)),Inputs!$B$12),-Inputs!$B$12),NORM.INV(RAND(),LOOKUP(U375,Inputs!$J$6:$J$9,Inputs!$G$6:$G$9),LOOKUP(U375,Inputs!$J$6:$J$9,Inputs!$H$6:$H$9))),0),"" )</f>
        <v/>
      </c>
      <c r="L375" s="26">
        <f>IF($A375&lt;=Inputs!$B$13,IF(7&lt;=Inputs!$B$8,IF(Inputs!$B$12&gt;0,MAX(MIN(NORM.INV(RAND(),LOOKUP(V375,Inputs!$J$6:$J$9,Inputs!$G$6:$G$9),LOOKUP(V375,Inputs!$J$6:$J$9,Inputs!$H$6:$H$9)),Inputs!$B$12),-Inputs!$B$12),NORM.INV(RAND(),LOOKUP(V375,Inputs!$J$6:$J$9,Inputs!$G$6:$G$9),LOOKUP(V375,Inputs!$J$6:$J$9,Inputs!$H$6:$H$9))),0),"" )</f>
        <v/>
      </c>
      <c r="M375" s="26">
        <f>IF($A375&lt;=Inputs!$B$13,IF(8&lt;=Inputs!$B$8,IF(Inputs!$B$12&gt;0,MAX(MIN(NORM.INV(RAND(),LOOKUP(W375,Inputs!$J$6:$J$9,Inputs!$G$6:$G$9),LOOKUP(W375,Inputs!$J$6:$J$9,Inputs!$H$6:$H$9)),Inputs!$B$12),-Inputs!$B$12),NORM.INV(RAND(),LOOKUP(W375,Inputs!$J$6:$J$9,Inputs!$G$6:$G$9),LOOKUP(W375,Inputs!$J$6:$J$9,Inputs!$H$6:$H$9))),0),"" )</f>
        <v/>
      </c>
      <c r="N375" s="26">
        <f>IF($A375&lt;=Inputs!$B$13,IF(9&lt;=Inputs!$B$8,IF(Inputs!$B$12&gt;0,MAX(MIN(NORM.INV(RAND(),LOOKUP(X375,Inputs!$J$6:$J$9,Inputs!$G$6:$G$9),LOOKUP(X375,Inputs!$J$6:$J$9,Inputs!$H$6:$H$9)),Inputs!$B$12),-Inputs!$B$12),NORM.INV(RAND(),LOOKUP(X375,Inputs!$J$6:$J$9,Inputs!$G$6:$G$9),LOOKUP(X375,Inputs!$J$6:$J$9,Inputs!$H$6:$H$9))),0),"" )</f>
        <v/>
      </c>
      <c r="O375" s="26">
        <f>IF($A375&lt;=Inputs!$B$13,IF(10&lt;=Inputs!$B$8,IF(Inputs!$B$12&gt;0,MAX(MIN(NORM.INV(RAND(),LOOKUP(Y375,Inputs!$J$6:$J$9,Inputs!$G$6:$G$9),LOOKUP(Y375,Inputs!$J$6:$J$9,Inputs!$H$6:$H$9)),Inputs!$B$12),-Inputs!$B$12),NORM.INV(RAND(),LOOKUP(Y375,Inputs!$J$6:$J$9,Inputs!$G$6:$G$9),LOOKUP(Y375,Inputs!$J$6:$J$9,Inputs!$H$6:$H$9))),0),"" )</f>
        <v/>
      </c>
      <c r="P375" s="31">
        <f>IF($A375&lt;=Inputs!$B$13,RAND(),"")</f>
        <v/>
      </c>
      <c r="Q375" s="31">
        <f>IF($A375&lt;=Inputs!$B$13,RAND(),"")</f>
        <v/>
      </c>
      <c r="R375" s="31">
        <f>IF($A375&lt;=Inputs!$B$13,RAND(),"")</f>
        <v/>
      </c>
      <c r="S375" s="31">
        <f>IF($A375&lt;=Inputs!$B$13,RAND(),"")</f>
        <v/>
      </c>
      <c r="T375" s="31">
        <f>IF($A375&lt;=Inputs!$B$13,RAND(),"")</f>
        <v/>
      </c>
      <c r="U375" s="31">
        <f>IF($A375&lt;=Inputs!$B$13,RAND(),"")</f>
        <v/>
      </c>
      <c r="V375" s="31">
        <f>IF($A375&lt;=Inputs!$B$13,RAND(),"")</f>
        <v/>
      </c>
      <c r="W375" s="31">
        <f>IF($A375&lt;=Inputs!$B$13,RAND(),"")</f>
        <v/>
      </c>
      <c r="X375" s="31">
        <f>IF($A375&lt;=Inputs!$B$13,RAND(),"")</f>
        <v/>
      </c>
      <c r="Y375" s="31">
        <f>IF($A375&lt;=Inputs!$B$13,RAND(),"")</f>
        <v/>
      </c>
    </row>
    <row r="376">
      <c r="A376" t="n">
        <v>371</v>
      </c>
      <c r="B376" s="26">
        <f>IF($A376&lt;=Inputs!$B$13,IF(Inputs!$B$8&gt;0,SUM(F376:O376)/Inputs!$B$8,0),"")</f>
        <v/>
      </c>
      <c r="C376" s="27">
        <f>IF($A376&lt;=Inputs!$B$13,B376/100,"")</f>
        <v/>
      </c>
      <c r="D376" s="28">
        <f>IF($A376&lt;=Inputs!$B$13,C376*Inputs!$B$7,"")</f>
        <v/>
      </c>
      <c r="E376" s="29">
        <f>IF($A376&lt;=Inputs!$B$13,IF(D376&gt;0,1,0),"")</f>
        <v/>
      </c>
      <c r="F376" s="26">
        <f>IF($A376&lt;=Inputs!$B$13,IF(1&lt;=Inputs!$B$8,IF(Inputs!$B$12&gt;0,MAX(MIN(NORM.INV(RAND(),LOOKUP(P376,Inputs!$J$6:$J$9,Inputs!$G$6:$G$9),LOOKUP(P376,Inputs!$J$6:$J$9,Inputs!$H$6:$H$9)),Inputs!$B$12),-Inputs!$B$12),NORM.INV(RAND(),LOOKUP(P376,Inputs!$J$6:$J$9,Inputs!$G$6:$G$9),LOOKUP(P376,Inputs!$J$6:$J$9,Inputs!$H$6:$H$9))),0),"" )</f>
        <v/>
      </c>
      <c r="G376" s="26">
        <f>IF($A376&lt;=Inputs!$B$13,IF(2&lt;=Inputs!$B$8,IF(Inputs!$B$12&gt;0,MAX(MIN(NORM.INV(RAND(),LOOKUP(Q376,Inputs!$J$6:$J$9,Inputs!$G$6:$G$9),LOOKUP(Q376,Inputs!$J$6:$J$9,Inputs!$H$6:$H$9)),Inputs!$B$12),-Inputs!$B$12),NORM.INV(RAND(),LOOKUP(Q376,Inputs!$J$6:$J$9,Inputs!$G$6:$G$9),LOOKUP(Q376,Inputs!$J$6:$J$9,Inputs!$H$6:$H$9))),0),"" )</f>
        <v/>
      </c>
      <c r="H376" s="26">
        <f>IF($A376&lt;=Inputs!$B$13,IF(3&lt;=Inputs!$B$8,IF(Inputs!$B$12&gt;0,MAX(MIN(NORM.INV(RAND(),LOOKUP(R376,Inputs!$J$6:$J$9,Inputs!$G$6:$G$9),LOOKUP(R376,Inputs!$J$6:$J$9,Inputs!$H$6:$H$9)),Inputs!$B$12),-Inputs!$B$12),NORM.INV(RAND(),LOOKUP(R376,Inputs!$J$6:$J$9,Inputs!$G$6:$G$9),LOOKUP(R376,Inputs!$J$6:$J$9,Inputs!$H$6:$H$9))),0),"" )</f>
        <v/>
      </c>
      <c r="I376" s="26">
        <f>IF($A376&lt;=Inputs!$B$13,IF(4&lt;=Inputs!$B$8,IF(Inputs!$B$12&gt;0,MAX(MIN(NORM.INV(RAND(),LOOKUP(S376,Inputs!$J$6:$J$9,Inputs!$G$6:$G$9),LOOKUP(S376,Inputs!$J$6:$J$9,Inputs!$H$6:$H$9)),Inputs!$B$12),-Inputs!$B$12),NORM.INV(RAND(),LOOKUP(S376,Inputs!$J$6:$J$9,Inputs!$G$6:$G$9),LOOKUP(S376,Inputs!$J$6:$J$9,Inputs!$H$6:$H$9))),0),"" )</f>
        <v/>
      </c>
      <c r="J376" s="26">
        <f>IF($A376&lt;=Inputs!$B$13,IF(5&lt;=Inputs!$B$8,IF(Inputs!$B$12&gt;0,MAX(MIN(NORM.INV(RAND(),LOOKUP(T376,Inputs!$J$6:$J$9,Inputs!$G$6:$G$9),LOOKUP(T376,Inputs!$J$6:$J$9,Inputs!$H$6:$H$9)),Inputs!$B$12),-Inputs!$B$12),NORM.INV(RAND(),LOOKUP(T376,Inputs!$J$6:$J$9,Inputs!$G$6:$G$9),LOOKUP(T376,Inputs!$J$6:$J$9,Inputs!$H$6:$H$9))),0),"" )</f>
        <v/>
      </c>
      <c r="K376" s="26">
        <f>IF($A376&lt;=Inputs!$B$13,IF(6&lt;=Inputs!$B$8,IF(Inputs!$B$12&gt;0,MAX(MIN(NORM.INV(RAND(),LOOKUP(U376,Inputs!$J$6:$J$9,Inputs!$G$6:$G$9),LOOKUP(U376,Inputs!$J$6:$J$9,Inputs!$H$6:$H$9)),Inputs!$B$12),-Inputs!$B$12),NORM.INV(RAND(),LOOKUP(U376,Inputs!$J$6:$J$9,Inputs!$G$6:$G$9),LOOKUP(U376,Inputs!$J$6:$J$9,Inputs!$H$6:$H$9))),0),"" )</f>
        <v/>
      </c>
      <c r="L376" s="26">
        <f>IF($A376&lt;=Inputs!$B$13,IF(7&lt;=Inputs!$B$8,IF(Inputs!$B$12&gt;0,MAX(MIN(NORM.INV(RAND(),LOOKUP(V376,Inputs!$J$6:$J$9,Inputs!$G$6:$G$9),LOOKUP(V376,Inputs!$J$6:$J$9,Inputs!$H$6:$H$9)),Inputs!$B$12),-Inputs!$B$12),NORM.INV(RAND(),LOOKUP(V376,Inputs!$J$6:$J$9,Inputs!$G$6:$G$9),LOOKUP(V376,Inputs!$J$6:$J$9,Inputs!$H$6:$H$9))),0),"" )</f>
        <v/>
      </c>
      <c r="M376" s="26">
        <f>IF($A376&lt;=Inputs!$B$13,IF(8&lt;=Inputs!$B$8,IF(Inputs!$B$12&gt;0,MAX(MIN(NORM.INV(RAND(),LOOKUP(W376,Inputs!$J$6:$J$9,Inputs!$G$6:$G$9),LOOKUP(W376,Inputs!$J$6:$J$9,Inputs!$H$6:$H$9)),Inputs!$B$12),-Inputs!$B$12),NORM.INV(RAND(),LOOKUP(W376,Inputs!$J$6:$J$9,Inputs!$G$6:$G$9),LOOKUP(W376,Inputs!$J$6:$J$9,Inputs!$H$6:$H$9))),0),"" )</f>
        <v/>
      </c>
      <c r="N376" s="26">
        <f>IF($A376&lt;=Inputs!$B$13,IF(9&lt;=Inputs!$B$8,IF(Inputs!$B$12&gt;0,MAX(MIN(NORM.INV(RAND(),LOOKUP(X376,Inputs!$J$6:$J$9,Inputs!$G$6:$G$9),LOOKUP(X376,Inputs!$J$6:$J$9,Inputs!$H$6:$H$9)),Inputs!$B$12),-Inputs!$B$12),NORM.INV(RAND(),LOOKUP(X376,Inputs!$J$6:$J$9,Inputs!$G$6:$G$9),LOOKUP(X376,Inputs!$J$6:$J$9,Inputs!$H$6:$H$9))),0),"" )</f>
        <v/>
      </c>
      <c r="O376" s="26">
        <f>IF($A376&lt;=Inputs!$B$13,IF(10&lt;=Inputs!$B$8,IF(Inputs!$B$12&gt;0,MAX(MIN(NORM.INV(RAND(),LOOKUP(Y376,Inputs!$J$6:$J$9,Inputs!$G$6:$G$9),LOOKUP(Y376,Inputs!$J$6:$J$9,Inputs!$H$6:$H$9)),Inputs!$B$12),-Inputs!$B$12),NORM.INV(RAND(),LOOKUP(Y376,Inputs!$J$6:$J$9,Inputs!$G$6:$G$9),LOOKUP(Y376,Inputs!$J$6:$J$9,Inputs!$H$6:$H$9))),0),"" )</f>
        <v/>
      </c>
      <c r="P376" s="31">
        <f>IF($A376&lt;=Inputs!$B$13,RAND(),"")</f>
        <v/>
      </c>
      <c r="Q376" s="31">
        <f>IF($A376&lt;=Inputs!$B$13,RAND(),"")</f>
        <v/>
      </c>
      <c r="R376" s="31">
        <f>IF($A376&lt;=Inputs!$B$13,RAND(),"")</f>
        <v/>
      </c>
      <c r="S376" s="31">
        <f>IF($A376&lt;=Inputs!$B$13,RAND(),"")</f>
        <v/>
      </c>
      <c r="T376" s="31">
        <f>IF($A376&lt;=Inputs!$B$13,RAND(),"")</f>
        <v/>
      </c>
      <c r="U376" s="31">
        <f>IF($A376&lt;=Inputs!$B$13,RAND(),"")</f>
        <v/>
      </c>
      <c r="V376" s="31">
        <f>IF($A376&lt;=Inputs!$B$13,RAND(),"")</f>
        <v/>
      </c>
      <c r="W376" s="31">
        <f>IF($A376&lt;=Inputs!$B$13,RAND(),"")</f>
        <v/>
      </c>
      <c r="X376" s="31">
        <f>IF($A376&lt;=Inputs!$B$13,RAND(),"")</f>
        <v/>
      </c>
      <c r="Y376" s="31">
        <f>IF($A376&lt;=Inputs!$B$13,RAND(),"")</f>
        <v/>
      </c>
    </row>
    <row r="377">
      <c r="A377" t="n">
        <v>372</v>
      </c>
      <c r="B377" s="26">
        <f>IF($A377&lt;=Inputs!$B$13,IF(Inputs!$B$8&gt;0,SUM(F377:O377)/Inputs!$B$8,0),"")</f>
        <v/>
      </c>
      <c r="C377" s="27">
        <f>IF($A377&lt;=Inputs!$B$13,B377/100,"")</f>
        <v/>
      </c>
      <c r="D377" s="28">
        <f>IF($A377&lt;=Inputs!$B$13,C377*Inputs!$B$7,"")</f>
        <v/>
      </c>
      <c r="E377" s="29">
        <f>IF($A377&lt;=Inputs!$B$13,IF(D377&gt;0,1,0),"")</f>
        <v/>
      </c>
      <c r="F377" s="26">
        <f>IF($A377&lt;=Inputs!$B$13,IF(1&lt;=Inputs!$B$8,IF(Inputs!$B$12&gt;0,MAX(MIN(NORM.INV(RAND(),LOOKUP(P377,Inputs!$J$6:$J$9,Inputs!$G$6:$G$9),LOOKUP(P377,Inputs!$J$6:$J$9,Inputs!$H$6:$H$9)),Inputs!$B$12),-Inputs!$B$12),NORM.INV(RAND(),LOOKUP(P377,Inputs!$J$6:$J$9,Inputs!$G$6:$G$9),LOOKUP(P377,Inputs!$J$6:$J$9,Inputs!$H$6:$H$9))),0),"" )</f>
        <v/>
      </c>
      <c r="G377" s="26">
        <f>IF($A377&lt;=Inputs!$B$13,IF(2&lt;=Inputs!$B$8,IF(Inputs!$B$12&gt;0,MAX(MIN(NORM.INV(RAND(),LOOKUP(Q377,Inputs!$J$6:$J$9,Inputs!$G$6:$G$9),LOOKUP(Q377,Inputs!$J$6:$J$9,Inputs!$H$6:$H$9)),Inputs!$B$12),-Inputs!$B$12),NORM.INV(RAND(),LOOKUP(Q377,Inputs!$J$6:$J$9,Inputs!$G$6:$G$9),LOOKUP(Q377,Inputs!$J$6:$J$9,Inputs!$H$6:$H$9))),0),"" )</f>
        <v/>
      </c>
      <c r="H377" s="26">
        <f>IF($A377&lt;=Inputs!$B$13,IF(3&lt;=Inputs!$B$8,IF(Inputs!$B$12&gt;0,MAX(MIN(NORM.INV(RAND(),LOOKUP(R377,Inputs!$J$6:$J$9,Inputs!$G$6:$G$9),LOOKUP(R377,Inputs!$J$6:$J$9,Inputs!$H$6:$H$9)),Inputs!$B$12),-Inputs!$B$12),NORM.INV(RAND(),LOOKUP(R377,Inputs!$J$6:$J$9,Inputs!$G$6:$G$9),LOOKUP(R377,Inputs!$J$6:$J$9,Inputs!$H$6:$H$9))),0),"" )</f>
        <v/>
      </c>
      <c r="I377" s="26">
        <f>IF($A377&lt;=Inputs!$B$13,IF(4&lt;=Inputs!$B$8,IF(Inputs!$B$12&gt;0,MAX(MIN(NORM.INV(RAND(),LOOKUP(S377,Inputs!$J$6:$J$9,Inputs!$G$6:$G$9),LOOKUP(S377,Inputs!$J$6:$J$9,Inputs!$H$6:$H$9)),Inputs!$B$12),-Inputs!$B$12),NORM.INV(RAND(),LOOKUP(S377,Inputs!$J$6:$J$9,Inputs!$G$6:$G$9),LOOKUP(S377,Inputs!$J$6:$J$9,Inputs!$H$6:$H$9))),0),"" )</f>
        <v/>
      </c>
      <c r="J377" s="26">
        <f>IF($A377&lt;=Inputs!$B$13,IF(5&lt;=Inputs!$B$8,IF(Inputs!$B$12&gt;0,MAX(MIN(NORM.INV(RAND(),LOOKUP(T377,Inputs!$J$6:$J$9,Inputs!$G$6:$G$9),LOOKUP(T377,Inputs!$J$6:$J$9,Inputs!$H$6:$H$9)),Inputs!$B$12),-Inputs!$B$12),NORM.INV(RAND(),LOOKUP(T377,Inputs!$J$6:$J$9,Inputs!$G$6:$G$9),LOOKUP(T377,Inputs!$J$6:$J$9,Inputs!$H$6:$H$9))),0),"" )</f>
        <v/>
      </c>
      <c r="K377" s="26">
        <f>IF($A377&lt;=Inputs!$B$13,IF(6&lt;=Inputs!$B$8,IF(Inputs!$B$12&gt;0,MAX(MIN(NORM.INV(RAND(),LOOKUP(U377,Inputs!$J$6:$J$9,Inputs!$G$6:$G$9),LOOKUP(U377,Inputs!$J$6:$J$9,Inputs!$H$6:$H$9)),Inputs!$B$12),-Inputs!$B$12),NORM.INV(RAND(),LOOKUP(U377,Inputs!$J$6:$J$9,Inputs!$G$6:$G$9),LOOKUP(U377,Inputs!$J$6:$J$9,Inputs!$H$6:$H$9))),0),"" )</f>
        <v/>
      </c>
      <c r="L377" s="26">
        <f>IF($A377&lt;=Inputs!$B$13,IF(7&lt;=Inputs!$B$8,IF(Inputs!$B$12&gt;0,MAX(MIN(NORM.INV(RAND(),LOOKUP(V377,Inputs!$J$6:$J$9,Inputs!$G$6:$G$9),LOOKUP(V377,Inputs!$J$6:$J$9,Inputs!$H$6:$H$9)),Inputs!$B$12),-Inputs!$B$12),NORM.INV(RAND(),LOOKUP(V377,Inputs!$J$6:$J$9,Inputs!$G$6:$G$9),LOOKUP(V377,Inputs!$J$6:$J$9,Inputs!$H$6:$H$9))),0),"" )</f>
        <v/>
      </c>
      <c r="M377" s="26">
        <f>IF($A377&lt;=Inputs!$B$13,IF(8&lt;=Inputs!$B$8,IF(Inputs!$B$12&gt;0,MAX(MIN(NORM.INV(RAND(),LOOKUP(W377,Inputs!$J$6:$J$9,Inputs!$G$6:$G$9),LOOKUP(W377,Inputs!$J$6:$J$9,Inputs!$H$6:$H$9)),Inputs!$B$12),-Inputs!$B$12),NORM.INV(RAND(),LOOKUP(W377,Inputs!$J$6:$J$9,Inputs!$G$6:$G$9),LOOKUP(W377,Inputs!$J$6:$J$9,Inputs!$H$6:$H$9))),0),"" )</f>
        <v/>
      </c>
      <c r="N377" s="26">
        <f>IF($A377&lt;=Inputs!$B$13,IF(9&lt;=Inputs!$B$8,IF(Inputs!$B$12&gt;0,MAX(MIN(NORM.INV(RAND(),LOOKUP(X377,Inputs!$J$6:$J$9,Inputs!$G$6:$G$9),LOOKUP(X377,Inputs!$J$6:$J$9,Inputs!$H$6:$H$9)),Inputs!$B$12),-Inputs!$B$12),NORM.INV(RAND(),LOOKUP(X377,Inputs!$J$6:$J$9,Inputs!$G$6:$G$9),LOOKUP(X377,Inputs!$J$6:$J$9,Inputs!$H$6:$H$9))),0),"" )</f>
        <v/>
      </c>
      <c r="O377" s="26">
        <f>IF($A377&lt;=Inputs!$B$13,IF(10&lt;=Inputs!$B$8,IF(Inputs!$B$12&gt;0,MAX(MIN(NORM.INV(RAND(),LOOKUP(Y377,Inputs!$J$6:$J$9,Inputs!$G$6:$G$9),LOOKUP(Y377,Inputs!$J$6:$J$9,Inputs!$H$6:$H$9)),Inputs!$B$12),-Inputs!$B$12),NORM.INV(RAND(),LOOKUP(Y377,Inputs!$J$6:$J$9,Inputs!$G$6:$G$9),LOOKUP(Y377,Inputs!$J$6:$J$9,Inputs!$H$6:$H$9))),0),"" )</f>
        <v/>
      </c>
      <c r="P377" s="31">
        <f>IF($A377&lt;=Inputs!$B$13,RAND(),"")</f>
        <v/>
      </c>
      <c r="Q377" s="31">
        <f>IF($A377&lt;=Inputs!$B$13,RAND(),"")</f>
        <v/>
      </c>
      <c r="R377" s="31">
        <f>IF($A377&lt;=Inputs!$B$13,RAND(),"")</f>
        <v/>
      </c>
      <c r="S377" s="31">
        <f>IF($A377&lt;=Inputs!$B$13,RAND(),"")</f>
        <v/>
      </c>
      <c r="T377" s="31">
        <f>IF($A377&lt;=Inputs!$B$13,RAND(),"")</f>
        <v/>
      </c>
      <c r="U377" s="31">
        <f>IF($A377&lt;=Inputs!$B$13,RAND(),"")</f>
        <v/>
      </c>
      <c r="V377" s="31">
        <f>IF($A377&lt;=Inputs!$B$13,RAND(),"")</f>
        <v/>
      </c>
      <c r="W377" s="31">
        <f>IF($A377&lt;=Inputs!$B$13,RAND(),"")</f>
        <v/>
      </c>
      <c r="X377" s="31">
        <f>IF($A377&lt;=Inputs!$B$13,RAND(),"")</f>
        <v/>
      </c>
      <c r="Y377" s="31">
        <f>IF($A377&lt;=Inputs!$B$13,RAND(),"")</f>
        <v/>
      </c>
    </row>
    <row r="378">
      <c r="A378" t="n">
        <v>373</v>
      </c>
      <c r="B378" s="26">
        <f>IF($A378&lt;=Inputs!$B$13,IF(Inputs!$B$8&gt;0,SUM(F378:O378)/Inputs!$B$8,0),"")</f>
        <v/>
      </c>
      <c r="C378" s="27">
        <f>IF($A378&lt;=Inputs!$B$13,B378/100,"")</f>
        <v/>
      </c>
      <c r="D378" s="28">
        <f>IF($A378&lt;=Inputs!$B$13,C378*Inputs!$B$7,"")</f>
        <v/>
      </c>
      <c r="E378" s="29">
        <f>IF($A378&lt;=Inputs!$B$13,IF(D378&gt;0,1,0),"")</f>
        <v/>
      </c>
      <c r="F378" s="26">
        <f>IF($A378&lt;=Inputs!$B$13,IF(1&lt;=Inputs!$B$8,IF(Inputs!$B$12&gt;0,MAX(MIN(NORM.INV(RAND(),LOOKUP(P378,Inputs!$J$6:$J$9,Inputs!$G$6:$G$9),LOOKUP(P378,Inputs!$J$6:$J$9,Inputs!$H$6:$H$9)),Inputs!$B$12),-Inputs!$B$12),NORM.INV(RAND(),LOOKUP(P378,Inputs!$J$6:$J$9,Inputs!$G$6:$G$9),LOOKUP(P378,Inputs!$J$6:$J$9,Inputs!$H$6:$H$9))),0),"" )</f>
        <v/>
      </c>
      <c r="G378" s="26">
        <f>IF($A378&lt;=Inputs!$B$13,IF(2&lt;=Inputs!$B$8,IF(Inputs!$B$12&gt;0,MAX(MIN(NORM.INV(RAND(),LOOKUP(Q378,Inputs!$J$6:$J$9,Inputs!$G$6:$G$9),LOOKUP(Q378,Inputs!$J$6:$J$9,Inputs!$H$6:$H$9)),Inputs!$B$12),-Inputs!$B$12),NORM.INV(RAND(),LOOKUP(Q378,Inputs!$J$6:$J$9,Inputs!$G$6:$G$9),LOOKUP(Q378,Inputs!$J$6:$J$9,Inputs!$H$6:$H$9))),0),"" )</f>
        <v/>
      </c>
      <c r="H378" s="26">
        <f>IF($A378&lt;=Inputs!$B$13,IF(3&lt;=Inputs!$B$8,IF(Inputs!$B$12&gt;0,MAX(MIN(NORM.INV(RAND(),LOOKUP(R378,Inputs!$J$6:$J$9,Inputs!$G$6:$G$9),LOOKUP(R378,Inputs!$J$6:$J$9,Inputs!$H$6:$H$9)),Inputs!$B$12),-Inputs!$B$12),NORM.INV(RAND(),LOOKUP(R378,Inputs!$J$6:$J$9,Inputs!$G$6:$G$9),LOOKUP(R378,Inputs!$J$6:$J$9,Inputs!$H$6:$H$9))),0),"" )</f>
        <v/>
      </c>
      <c r="I378" s="26">
        <f>IF($A378&lt;=Inputs!$B$13,IF(4&lt;=Inputs!$B$8,IF(Inputs!$B$12&gt;0,MAX(MIN(NORM.INV(RAND(),LOOKUP(S378,Inputs!$J$6:$J$9,Inputs!$G$6:$G$9),LOOKUP(S378,Inputs!$J$6:$J$9,Inputs!$H$6:$H$9)),Inputs!$B$12),-Inputs!$B$12),NORM.INV(RAND(),LOOKUP(S378,Inputs!$J$6:$J$9,Inputs!$G$6:$G$9),LOOKUP(S378,Inputs!$J$6:$J$9,Inputs!$H$6:$H$9))),0),"" )</f>
        <v/>
      </c>
      <c r="J378" s="26">
        <f>IF($A378&lt;=Inputs!$B$13,IF(5&lt;=Inputs!$B$8,IF(Inputs!$B$12&gt;0,MAX(MIN(NORM.INV(RAND(),LOOKUP(T378,Inputs!$J$6:$J$9,Inputs!$G$6:$G$9),LOOKUP(T378,Inputs!$J$6:$J$9,Inputs!$H$6:$H$9)),Inputs!$B$12),-Inputs!$B$12),NORM.INV(RAND(),LOOKUP(T378,Inputs!$J$6:$J$9,Inputs!$G$6:$G$9),LOOKUP(T378,Inputs!$J$6:$J$9,Inputs!$H$6:$H$9))),0),"" )</f>
        <v/>
      </c>
      <c r="K378" s="26">
        <f>IF($A378&lt;=Inputs!$B$13,IF(6&lt;=Inputs!$B$8,IF(Inputs!$B$12&gt;0,MAX(MIN(NORM.INV(RAND(),LOOKUP(U378,Inputs!$J$6:$J$9,Inputs!$G$6:$G$9),LOOKUP(U378,Inputs!$J$6:$J$9,Inputs!$H$6:$H$9)),Inputs!$B$12),-Inputs!$B$12),NORM.INV(RAND(),LOOKUP(U378,Inputs!$J$6:$J$9,Inputs!$G$6:$G$9),LOOKUP(U378,Inputs!$J$6:$J$9,Inputs!$H$6:$H$9))),0),"" )</f>
        <v/>
      </c>
      <c r="L378" s="26">
        <f>IF($A378&lt;=Inputs!$B$13,IF(7&lt;=Inputs!$B$8,IF(Inputs!$B$12&gt;0,MAX(MIN(NORM.INV(RAND(),LOOKUP(V378,Inputs!$J$6:$J$9,Inputs!$G$6:$G$9),LOOKUP(V378,Inputs!$J$6:$J$9,Inputs!$H$6:$H$9)),Inputs!$B$12),-Inputs!$B$12),NORM.INV(RAND(),LOOKUP(V378,Inputs!$J$6:$J$9,Inputs!$G$6:$G$9),LOOKUP(V378,Inputs!$J$6:$J$9,Inputs!$H$6:$H$9))),0),"" )</f>
        <v/>
      </c>
      <c r="M378" s="26">
        <f>IF($A378&lt;=Inputs!$B$13,IF(8&lt;=Inputs!$B$8,IF(Inputs!$B$12&gt;0,MAX(MIN(NORM.INV(RAND(),LOOKUP(W378,Inputs!$J$6:$J$9,Inputs!$G$6:$G$9),LOOKUP(W378,Inputs!$J$6:$J$9,Inputs!$H$6:$H$9)),Inputs!$B$12),-Inputs!$B$12),NORM.INV(RAND(),LOOKUP(W378,Inputs!$J$6:$J$9,Inputs!$G$6:$G$9),LOOKUP(W378,Inputs!$J$6:$J$9,Inputs!$H$6:$H$9))),0),"" )</f>
        <v/>
      </c>
      <c r="N378" s="26">
        <f>IF($A378&lt;=Inputs!$B$13,IF(9&lt;=Inputs!$B$8,IF(Inputs!$B$12&gt;0,MAX(MIN(NORM.INV(RAND(),LOOKUP(X378,Inputs!$J$6:$J$9,Inputs!$G$6:$G$9),LOOKUP(X378,Inputs!$J$6:$J$9,Inputs!$H$6:$H$9)),Inputs!$B$12),-Inputs!$B$12),NORM.INV(RAND(),LOOKUP(X378,Inputs!$J$6:$J$9,Inputs!$G$6:$G$9),LOOKUP(X378,Inputs!$J$6:$J$9,Inputs!$H$6:$H$9))),0),"" )</f>
        <v/>
      </c>
      <c r="O378" s="26">
        <f>IF($A378&lt;=Inputs!$B$13,IF(10&lt;=Inputs!$B$8,IF(Inputs!$B$12&gt;0,MAX(MIN(NORM.INV(RAND(),LOOKUP(Y378,Inputs!$J$6:$J$9,Inputs!$G$6:$G$9),LOOKUP(Y378,Inputs!$J$6:$J$9,Inputs!$H$6:$H$9)),Inputs!$B$12),-Inputs!$B$12),NORM.INV(RAND(),LOOKUP(Y378,Inputs!$J$6:$J$9,Inputs!$G$6:$G$9),LOOKUP(Y378,Inputs!$J$6:$J$9,Inputs!$H$6:$H$9))),0),"" )</f>
        <v/>
      </c>
      <c r="P378" s="31">
        <f>IF($A378&lt;=Inputs!$B$13,RAND(),"")</f>
        <v/>
      </c>
      <c r="Q378" s="31">
        <f>IF($A378&lt;=Inputs!$B$13,RAND(),"")</f>
        <v/>
      </c>
      <c r="R378" s="31">
        <f>IF($A378&lt;=Inputs!$B$13,RAND(),"")</f>
        <v/>
      </c>
      <c r="S378" s="31">
        <f>IF($A378&lt;=Inputs!$B$13,RAND(),"")</f>
        <v/>
      </c>
      <c r="T378" s="31">
        <f>IF($A378&lt;=Inputs!$B$13,RAND(),"")</f>
        <v/>
      </c>
      <c r="U378" s="31">
        <f>IF($A378&lt;=Inputs!$B$13,RAND(),"")</f>
        <v/>
      </c>
      <c r="V378" s="31">
        <f>IF($A378&lt;=Inputs!$B$13,RAND(),"")</f>
        <v/>
      </c>
      <c r="W378" s="31">
        <f>IF($A378&lt;=Inputs!$B$13,RAND(),"")</f>
        <v/>
      </c>
      <c r="X378" s="31">
        <f>IF($A378&lt;=Inputs!$B$13,RAND(),"")</f>
        <v/>
      </c>
      <c r="Y378" s="31">
        <f>IF($A378&lt;=Inputs!$B$13,RAND(),"")</f>
        <v/>
      </c>
    </row>
    <row r="379">
      <c r="A379" t="n">
        <v>374</v>
      </c>
      <c r="B379" s="26">
        <f>IF($A379&lt;=Inputs!$B$13,IF(Inputs!$B$8&gt;0,SUM(F379:O379)/Inputs!$B$8,0),"")</f>
        <v/>
      </c>
      <c r="C379" s="27">
        <f>IF($A379&lt;=Inputs!$B$13,B379/100,"")</f>
        <v/>
      </c>
      <c r="D379" s="28">
        <f>IF($A379&lt;=Inputs!$B$13,C379*Inputs!$B$7,"")</f>
        <v/>
      </c>
      <c r="E379" s="29">
        <f>IF($A379&lt;=Inputs!$B$13,IF(D379&gt;0,1,0),"")</f>
        <v/>
      </c>
      <c r="F379" s="26">
        <f>IF($A379&lt;=Inputs!$B$13,IF(1&lt;=Inputs!$B$8,IF(Inputs!$B$12&gt;0,MAX(MIN(NORM.INV(RAND(),LOOKUP(P379,Inputs!$J$6:$J$9,Inputs!$G$6:$G$9),LOOKUP(P379,Inputs!$J$6:$J$9,Inputs!$H$6:$H$9)),Inputs!$B$12),-Inputs!$B$12),NORM.INV(RAND(),LOOKUP(P379,Inputs!$J$6:$J$9,Inputs!$G$6:$G$9),LOOKUP(P379,Inputs!$J$6:$J$9,Inputs!$H$6:$H$9))),0),"" )</f>
        <v/>
      </c>
      <c r="G379" s="26">
        <f>IF($A379&lt;=Inputs!$B$13,IF(2&lt;=Inputs!$B$8,IF(Inputs!$B$12&gt;0,MAX(MIN(NORM.INV(RAND(),LOOKUP(Q379,Inputs!$J$6:$J$9,Inputs!$G$6:$G$9),LOOKUP(Q379,Inputs!$J$6:$J$9,Inputs!$H$6:$H$9)),Inputs!$B$12),-Inputs!$B$12),NORM.INV(RAND(),LOOKUP(Q379,Inputs!$J$6:$J$9,Inputs!$G$6:$G$9),LOOKUP(Q379,Inputs!$J$6:$J$9,Inputs!$H$6:$H$9))),0),"" )</f>
        <v/>
      </c>
      <c r="H379" s="26">
        <f>IF($A379&lt;=Inputs!$B$13,IF(3&lt;=Inputs!$B$8,IF(Inputs!$B$12&gt;0,MAX(MIN(NORM.INV(RAND(),LOOKUP(R379,Inputs!$J$6:$J$9,Inputs!$G$6:$G$9),LOOKUP(R379,Inputs!$J$6:$J$9,Inputs!$H$6:$H$9)),Inputs!$B$12),-Inputs!$B$12),NORM.INV(RAND(),LOOKUP(R379,Inputs!$J$6:$J$9,Inputs!$G$6:$G$9),LOOKUP(R379,Inputs!$J$6:$J$9,Inputs!$H$6:$H$9))),0),"" )</f>
        <v/>
      </c>
      <c r="I379" s="26">
        <f>IF($A379&lt;=Inputs!$B$13,IF(4&lt;=Inputs!$B$8,IF(Inputs!$B$12&gt;0,MAX(MIN(NORM.INV(RAND(),LOOKUP(S379,Inputs!$J$6:$J$9,Inputs!$G$6:$G$9),LOOKUP(S379,Inputs!$J$6:$J$9,Inputs!$H$6:$H$9)),Inputs!$B$12),-Inputs!$B$12),NORM.INV(RAND(),LOOKUP(S379,Inputs!$J$6:$J$9,Inputs!$G$6:$G$9),LOOKUP(S379,Inputs!$J$6:$J$9,Inputs!$H$6:$H$9))),0),"" )</f>
        <v/>
      </c>
      <c r="J379" s="26">
        <f>IF($A379&lt;=Inputs!$B$13,IF(5&lt;=Inputs!$B$8,IF(Inputs!$B$12&gt;0,MAX(MIN(NORM.INV(RAND(),LOOKUP(T379,Inputs!$J$6:$J$9,Inputs!$G$6:$G$9),LOOKUP(T379,Inputs!$J$6:$J$9,Inputs!$H$6:$H$9)),Inputs!$B$12),-Inputs!$B$12),NORM.INV(RAND(),LOOKUP(T379,Inputs!$J$6:$J$9,Inputs!$G$6:$G$9),LOOKUP(T379,Inputs!$J$6:$J$9,Inputs!$H$6:$H$9))),0),"" )</f>
        <v/>
      </c>
      <c r="K379" s="26">
        <f>IF($A379&lt;=Inputs!$B$13,IF(6&lt;=Inputs!$B$8,IF(Inputs!$B$12&gt;0,MAX(MIN(NORM.INV(RAND(),LOOKUP(U379,Inputs!$J$6:$J$9,Inputs!$G$6:$G$9),LOOKUP(U379,Inputs!$J$6:$J$9,Inputs!$H$6:$H$9)),Inputs!$B$12),-Inputs!$B$12),NORM.INV(RAND(),LOOKUP(U379,Inputs!$J$6:$J$9,Inputs!$G$6:$G$9),LOOKUP(U379,Inputs!$J$6:$J$9,Inputs!$H$6:$H$9))),0),"" )</f>
        <v/>
      </c>
      <c r="L379" s="26">
        <f>IF($A379&lt;=Inputs!$B$13,IF(7&lt;=Inputs!$B$8,IF(Inputs!$B$12&gt;0,MAX(MIN(NORM.INV(RAND(),LOOKUP(V379,Inputs!$J$6:$J$9,Inputs!$G$6:$G$9),LOOKUP(V379,Inputs!$J$6:$J$9,Inputs!$H$6:$H$9)),Inputs!$B$12),-Inputs!$B$12),NORM.INV(RAND(),LOOKUP(V379,Inputs!$J$6:$J$9,Inputs!$G$6:$G$9),LOOKUP(V379,Inputs!$J$6:$J$9,Inputs!$H$6:$H$9))),0),"" )</f>
        <v/>
      </c>
      <c r="M379" s="26">
        <f>IF($A379&lt;=Inputs!$B$13,IF(8&lt;=Inputs!$B$8,IF(Inputs!$B$12&gt;0,MAX(MIN(NORM.INV(RAND(),LOOKUP(W379,Inputs!$J$6:$J$9,Inputs!$G$6:$G$9),LOOKUP(W379,Inputs!$J$6:$J$9,Inputs!$H$6:$H$9)),Inputs!$B$12),-Inputs!$B$12),NORM.INV(RAND(),LOOKUP(W379,Inputs!$J$6:$J$9,Inputs!$G$6:$G$9),LOOKUP(W379,Inputs!$J$6:$J$9,Inputs!$H$6:$H$9))),0),"" )</f>
        <v/>
      </c>
      <c r="N379" s="26">
        <f>IF($A379&lt;=Inputs!$B$13,IF(9&lt;=Inputs!$B$8,IF(Inputs!$B$12&gt;0,MAX(MIN(NORM.INV(RAND(),LOOKUP(X379,Inputs!$J$6:$J$9,Inputs!$G$6:$G$9),LOOKUP(X379,Inputs!$J$6:$J$9,Inputs!$H$6:$H$9)),Inputs!$B$12),-Inputs!$B$12),NORM.INV(RAND(),LOOKUP(X379,Inputs!$J$6:$J$9,Inputs!$G$6:$G$9),LOOKUP(X379,Inputs!$J$6:$J$9,Inputs!$H$6:$H$9))),0),"" )</f>
        <v/>
      </c>
      <c r="O379" s="26">
        <f>IF($A379&lt;=Inputs!$B$13,IF(10&lt;=Inputs!$B$8,IF(Inputs!$B$12&gt;0,MAX(MIN(NORM.INV(RAND(),LOOKUP(Y379,Inputs!$J$6:$J$9,Inputs!$G$6:$G$9),LOOKUP(Y379,Inputs!$J$6:$J$9,Inputs!$H$6:$H$9)),Inputs!$B$12),-Inputs!$B$12),NORM.INV(RAND(),LOOKUP(Y379,Inputs!$J$6:$J$9,Inputs!$G$6:$G$9),LOOKUP(Y379,Inputs!$J$6:$J$9,Inputs!$H$6:$H$9))),0),"" )</f>
        <v/>
      </c>
      <c r="P379" s="31">
        <f>IF($A379&lt;=Inputs!$B$13,RAND(),"")</f>
        <v/>
      </c>
      <c r="Q379" s="31">
        <f>IF($A379&lt;=Inputs!$B$13,RAND(),"")</f>
        <v/>
      </c>
      <c r="R379" s="31">
        <f>IF($A379&lt;=Inputs!$B$13,RAND(),"")</f>
        <v/>
      </c>
      <c r="S379" s="31">
        <f>IF($A379&lt;=Inputs!$B$13,RAND(),"")</f>
        <v/>
      </c>
      <c r="T379" s="31">
        <f>IF($A379&lt;=Inputs!$B$13,RAND(),"")</f>
        <v/>
      </c>
      <c r="U379" s="31">
        <f>IF($A379&lt;=Inputs!$B$13,RAND(),"")</f>
        <v/>
      </c>
      <c r="V379" s="31">
        <f>IF($A379&lt;=Inputs!$B$13,RAND(),"")</f>
        <v/>
      </c>
      <c r="W379" s="31">
        <f>IF($A379&lt;=Inputs!$B$13,RAND(),"")</f>
        <v/>
      </c>
      <c r="X379" s="31">
        <f>IF($A379&lt;=Inputs!$B$13,RAND(),"")</f>
        <v/>
      </c>
      <c r="Y379" s="31">
        <f>IF($A379&lt;=Inputs!$B$13,RAND(),"")</f>
        <v/>
      </c>
    </row>
    <row r="380">
      <c r="A380" t="n">
        <v>375</v>
      </c>
      <c r="B380" s="26">
        <f>IF($A380&lt;=Inputs!$B$13,IF(Inputs!$B$8&gt;0,SUM(F380:O380)/Inputs!$B$8,0),"")</f>
        <v/>
      </c>
      <c r="C380" s="27">
        <f>IF($A380&lt;=Inputs!$B$13,B380/100,"")</f>
        <v/>
      </c>
      <c r="D380" s="28">
        <f>IF($A380&lt;=Inputs!$B$13,C380*Inputs!$B$7,"")</f>
        <v/>
      </c>
      <c r="E380" s="29">
        <f>IF($A380&lt;=Inputs!$B$13,IF(D380&gt;0,1,0),"")</f>
        <v/>
      </c>
      <c r="F380" s="26">
        <f>IF($A380&lt;=Inputs!$B$13,IF(1&lt;=Inputs!$B$8,IF(Inputs!$B$12&gt;0,MAX(MIN(NORM.INV(RAND(),LOOKUP(P380,Inputs!$J$6:$J$9,Inputs!$G$6:$G$9),LOOKUP(P380,Inputs!$J$6:$J$9,Inputs!$H$6:$H$9)),Inputs!$B$12),-Inputs!$B$12),NORM.INV(RAND(),LOOKUP(P380,Inputs!$J$6:$J$9,Inputs!$G$6:$G$9),LOOKUP(P380,Inputs!$J$6:$J$9,Inputs!$H$6:$H$9))),0),"" )</f>
        <v/>
      </c>
      <c r="G380" s="26">
        <f>IF($A380&lt;=Inputs!$B$13,IF(2&lt;=Inputs!$B$8,IF(Inputs!$B$12&gt;0,MAX(MIN(NORM.INV(RAND(),LOOKUP(Q380,Inputs!$J$6:$J$9,Inputs!$G$6:$G$9),LOOKUP(Q380,Inputs!$J$6:$J$9,Inputs!$H$6:$H$9)),Inputs!$B$12),-Inputs!$B$12),NORM.INV(RAND(),LOOKUP(Q380,Inputs!$J$6:$J$9,Inputs!$G$6:$G$9),LOOKUP(Q380,Inputs!$J$6:$J$9,Inputs!$H$6:$H$9))),0),"" )</f>
        <v/>
      </c>
      <c r="H380" s="26">
        <f>IF($A380&lt;=Inputs!$B$13,IF(3&lt;=Inputs!$B$8,IF(Inputs!$B$12&gt;0,MAX(MIN(NORM.INV(RAND(),LOOKUP(R380,Inputs!$J$6:$J$9,Inputs!$G$6:$G$9),LOOKUP(R380,Inputs!$J$6:$J$9,Inputs!$H$6:$H$9)),Inputs!$B$12),-Inputs!$B$12),NORM.INV(RAND(),LOOKUP(R380,Inputs!$J$6:$J$9,Inputs!$G$6:$G$9),LOOKUP(R380,Inputs!$J$6:$J$9,Inputs!$H$6:$H$9))),0),"" )</f>
        <v/>
      </c>
      <c r="I380" s="26">
        <f>IF($A380&lt;=Inputs!$B$13,IF(4&lt;=Inputs!$B$8,IF(Inputs!$B$12&gt;0,MAX(MIN(NORM.INV(RAND(),LOOKUP(S380,Inputs!$J$6:$J$9,Inputs!$G$6:$G$9),LOOKUP(S380,Inputs!$J$6:$J$9,Inputs!$H$6:$H$9)),Inputs!$B$12),-Inputs!$B$12),NORM.INV(RAND(),LOOKUP(S380,Inputs!$J$6:$J$9,Inputs!$G$6:$G$9),LOOKUP(S380,Inputs!$J$6:$J$9,Inputs!$H$6:$H$9))),0),"" )</f>
        <v/>
      </c>
      <c r="J380" s="26">
        <f>IF($A380&lt;=Inputs!$B$13,IF(5&lt;=Inputs!$B$8,IF(Inputs!$B$12&gt;0,MAX(MIN(NORM.INV(RAND(),LOOKUP(T380,Inputs!$J$6:$J$9,Inputs!$G$6:$G$9),LOOKUP(T380,Inputs!$J$6:$J$9,Inputs!$H$6:$H$9)),Inputs!$B$12),-Inputs!$B$12),NORM.INV(RAND(),LOOKUP(T380,Inputs!$J$6:$J$9,Inputs!$G$6:$G$9),LOOKUP(T380,Inputs!$J$6:$J$9,Inputs!$H$6:$H$9))),0),"" )</f>
        <v/>
      </c>
      <c r="K380" s="26">
        <f>IF($A380&lt;=Inputs!$B$13,IF(6&lt;=Inputs!$B$8,IF(Inputs!$B$12&gt;0,MAX(MIN(NORM.INV(RAND(),LOOKUP(U380,Inputs!$J$6:$J$9,Inputs!$G$6:$G$9),LOOKUP(U380,Inputs!$J$6:$J$9,Inputs!$H$6:$H$9)),Inputs!$B$12),-Inputs!$B$12),NORM.INV(RAND(),LOOKUP(U380,Inputs!$J$6:$J$9,Inputs!$G$6:$G$9),LOOKUP(U380,Inputs!$J$6:$J$9,Inputs!$H$6:$H$9))),0),"" )</f>
        <v/>
      </c>
      <c r="L380" s="26">
        <f>IF($A380&lt;=Inputs!$B$13,IF(7&lt;=Inputs!$B$8,IF(Inputs!$B$12&gt;0,MAX(MIN(NORM.INV(RAND(),LOOKUP(V380,Inputs!$J$6:$J$9,Inputs!$G$6:$G$9),LOOKUP(V380,Inputs!$J$6:$J$9,Inputs!$H$6:$H$9)),Inputs!$B$12),-Inputs!$B$12),NORM.INV(RAND(),LOOKUP(V380,Inputs!$J$6:$J$9,Inputs!$G$6:$G$9),LOOKUP(V380,Inputs!$J$6:$J$9,Inputs!$H$6:$H$9))),0),"" )</f>
        <v/>
      </c>
      <c r="M380" s="26">
        <f>IF($A380&lt;=Inputs!$B$13,IF(8&lt;=Inputs!$B$8,IF(Inputs!$B$12&gt;0,MAX(MIN(NORM.INV(RAND(),LOOKUP(W380,Inputs!$J$6:$J$9,Inputs!$G$6:$G$9),LOOKUP(W380,Inputs!$J$6:$J$9,Inputs!$H$6:$H$9)),Inputs!$B$12),-Inputs!$B$12),NORM.INV(RAND(),LOOKUP(W380,Inputs!$J$6:$J$9,Inputs!$G$6:$G$9),LOOKUP(W380,Inputs!$J$6:$J$9,Inputs!$H$6:$H$9))),0),"" )</f>
        <v/>
      </c>
      <c r="N380" s="26">
        <f>IF($A380&lt;=Inputs!$B$13,IF(9&lt;=Inputs!$B$8,IF(Inputs!$B$12&gt;0,MAX(MIN(NORM.INV(RAND(),LOOKUP(X380,Inputs!$J$6:$J$9,Inputs!$G$6:$G$9),LOOKUP(X380,Inputs!$J$6:$J$9,Inputs!$H$6:$H$9)),Inputs!$B$12),-Inputs!$B$12),NORM.INV(RAND(),LOOKUP(X380,Inputs!$J$6:$J$9,Inputs!$G$6:$G$9),LOOKUP(X380,Inputs!$J$6:$J$9,Inputs!$H$6:$H$9))),0),"" )</f>
        <v/>
      </c>
      <c r="O380" s="26">
        <f>IF($A380&lt;=Inputs!$B$13,IF(10&lt;=Inputs!$B$8,IF(Inputs!$B$12&gt;0,MAX(MIN(NORM.INV(RAND(),LOOKUP(Y380,Inputs!$J$6:$J$9,Inputs!$G$6:$G$9),LOOKUP(Y380,Inputs!$J$6:$J$9,Inputs!$H$6:$H$9)),Inputs!$B$12),-Inputs!$B$12),NORM.INV(RAND(),LOOKUP(Y380,Inputs!$J$6:$J$9,Inputs!$G$6:$G$9),LOOKUP(Y380,Inputs!$J$6:$J$9,Inputs!$H$6:$H$9))),0),"" )</f>
        <v/>
      </c>
      <c r="P380" s="31">
        <f>IF($A380&lt;=Inputs!$B$13,RAND(),"")</f>
        <v/>
      </c>
      <c r="Q380" s="31">
        <f>IF($A380&lt;=Inputs!$B$13,RAND(),"")</f>
        <v/>
      </c>
      <c r="R380" s="31">
        <f>IF($A380&lt;=Inputs!$B$13,RAND(),"")</f>
        <v/>
      </c>
      <c r="S380" s="31">
        <f>IF($A380&lt;=Inputs!$B$13,RAND(),"")</f>
        <v/>
      </c>
      <c r="T380" s="31">
        <f>IF($A380&lt;=Inputs!$B$13,RAND(),"")</f>
        <v/>
      </c>
      <c r="U380" s="31">
        <f>IF($A380&lt;=Inputs!$B$13,RAND(),"")</f>
        <v/>
      </c>
      <c r="V380" s="31">
        <f>IF($A380&lt;=Inputs!$B$13,RAND(),"")</f>
        <v/>
      </c>
      <c r="W380" s="31">
        <f>IF($A380&lt;=Inputs!$B$13,RAND(),"")</f>
        <v/>
      </c>
      <c r="X380" s="31">
        <f>IF($A380&lt;=Inputs!$B$13,RAND(),"")</f>
        <v/>
      </c>
      <c r="Y380" s="31">
        <f>IF($A380&lt;=Inputs!$B$13,RAND(),"")</f>
        <v/>
      </c>
    </row>
    <row r="381">
      <c r="A381" t="n">
        <v>376</v>
      </c>
      <c r="B381" s="26">
        <f>IF($A381&lt;=Inputs!$B$13,IF(Inputs!$B$8&gt;0,SUM(F381:O381)/Inputs!$B$8,0),"")</f>
        <v/>
      </c>
      <c r="C381" s="27">
        <f>IF($A381&lt;=Inputs!$B$13,B381/100,"")</f>
        <v/>
      </c>
      <c r="D381" s="28">
        <f>IF($A381&lt;=Inputs!$B$13,C381*Inputs!$B$7,"")</f>
        <v/>
      </c>
      <c r="E381" s="29">
        <f>IF($A381&lt;=Inputs!$B$13,IF(D381&gt;0,1,0),"")</f>
        <v/>
      </c>
      <c r="F381" s="26">
        <f>IF($A381&lt;=Inputs!$B$13,IF(1&lt;=Inputs!$B$8,IF(Inputs!$B$12&gt;0,MAX(MIN(NORM.INV(RAND(),LOOKUP(P381,Inputs!$J$6:$J$9,Inputs!$G$6:$G$9),LOOKUP(P381,Inputs!$J$6:$J$9,Inputs!$H$6:$H$9)),Inputs!$B$12),-Inputs!$B$12),NORM.INV(RAND(),LOOKUP(P381,Inputs!$J$6:$J$9,Inputs!$G$6:$G$9),LOOKUP(P381,Inputs!$J$6:$J$9,Inputs!$H$6:$H$9))),0),"" )</f>
        <v/>
      </c>
      <c r="G381" s="26">
        <f>IF($A381&lt;=Inputs!$B$13,IF(2&lt;=Inputs!$B$8,IF(Inputs!$B$12&gt;0,MAX(MIN(NORM.INV(RAND(),LOOKUP(Q381,Inputs!$J$6:$J$9,Inputs!$G$6:$G$9),LOOKUP(Q381,Inputs!$J$6:$J$9,Inputs!$H$6:$H$9)),Inputs!$B$12),-Inputs!$B$12),NORM.INV(RAND(),LOOKUP(Q381,Inputs!$J$6:$J$9,Inputs!$G$6:$G$9),LOOKUP(Q381,Inputs!$J$6:$J$9,Inputs!$H$6:$H$9))),0),"" )</f>
        <v/>
      </c>
      <c r="H381" s="26">
        <f>IF($A381&lt;=Inputs!$B$13,IF(3&lt;=Inputs!$B$8,IF(Inputs!$B$12&gt;0,MAX(MIN(NORM.INV(RAND(),LOOKUP(R381,Inputs!$J$6:$J$9,Inputs!$G$6:$G$9),LOOKUP(R381,Inputs!$J$6:$J$9,Inputs!$H$6:$H$9)),Inputs!$B$12),-Inputs!$B$12),NORM.INV(RAND(),LOOKUP(R381,Inputs!$J$6:$J$9,Inputs!$G$6:$G$9),LOOKUP(R381,Inputs!$J$6:$J$9,Inputs!$H$6:$H$9))),0),"" )</f>
        <v/>
      </c>
      <c r="I381" s="26">
        <f>IF($A381&lt;=Inputs!$B$13,IF(4&lt;=Inputs!$B$8,IF(Inputs!$B$12&gt;0,MAX(MIN(NORM.INV(RAND(),LOOKUP(S381,Inputs!$J$6:$J$9,Inputs!$G$6:$G$9),LOOKUP(S381,Inputs!$J$6:$J$9,Inputs!$H$6:$H$9)),Inputs!$B$12),-Inputs!$B$12),NORM.INV(RAND(),LOOKUP(S381,Inputs!$J$6:$J$9,Inputs!$G$6:$G$9),LOOKUP(S381,Inputs!$J$6:$J$9,Inputs!$H$6:$H$9))),0),"" )</f>
        <v/>
      </c>
      <c r="J381" s="26">
        <f>IF($A381&lt;=Inputs!$B$13,IF(5&lt;=Inputs!$B$8,IF(Inputs!$B$12&gt;0,MAX(MIN(NORM.INV(RAND(),LOOKUP(T381,Inputs!$J$6:$J$9,Inputs!$G$6:$G$9),LOOKUP(T381,Inputs!$J$6:$J$9,Inputs!$H$6:$H$9)),Inputs!$B$12),-Inputs!$B$12),NORM.INV(RAND(),LOOKUP(T381,Inputs!$J$6:$J$9,Inputs!$G$6:$G$9),LOOKUP(T381,Inputs!$J$6:$J$9,Inputs!$H$6:$H$9))),0),"" )</f>
        <v/>
      </c>
      <c r="K381" s="26">
        <f>IF($A381&lt;=Inputs!$B$13,IF(6&lt;=Inputs!$B$8,IF(Inputs!$B$12&gt;0,MAX(MIN(NORM.INV(RAND(),LOOKUP(U381,Inputs!$J$6:$J$9,Inputs!$G$6:$G$9),LOOKUP(U381,Inputs!$J$6:$J$9,Inputs!$H$6:$H$9)),Inputs!$B$12),-Inputs!$B$12),NORM.INV(RAND(),LOOKUP(U381,Inputs!$J$6:$J$9,Inputs!$G$6:$G$9),LOOKUP(U381,Inputs!$J$6:$J$9,Inputs!$H$6:$H$9))),0),"" )</f>
        <v/>
      </c>
      <c r="L381" s="26">
        <f>IF($A381&lt;=Inputs!$B$13,IF(7&lt;=Inputs!$B$8,IF(Inputs!$B$12&gt;0,MAX(MIN(NORM.INV(RAND(),LOOKUP(V381,Inputs!$J$6:$J$9,Inputs!$G$6:$G$9),LOOKUP(V381,Inputs!$J$6:$J$9,Inputs!$H$6:$H$9)),Inputs!$B$12),-Inputs!$B$12),NORM.INV(RAND(),LOOKUP(V381,Inputs!$J$6:$J$9,Inputs!$G$6:$G$9),LOOKUP(V381,Inputs!$J$6:$J$9,Inputs!$H$6:$H$9))),0),"" )</f>
        <v/>
      </c>
      <c r="M381" s="26">
        <f>IF($A381&lt;=Inputs!$B$13,IF(8&lt;=Inputs!$B$8,IF(Inputs!$B$12&gt;0,MAX(MIN(NORM.INV(RAND(),LOOKUP(W381,Inputs!$J$6:$J$9,Inputs!$G$6:$G$9),LOOKUP(W381,Inputs!$J$6:$J$9,Inputs!$H$6:$H$9)),Inputs!$B$12),-Inputs!$B$12),NORM.INV(RAND(),LOOKUP(W381,Inputs!$J$6:$J$9,Inputs!$G$6:$G$9),LOOKUP(W381,Inputs!$J$6:$J$9,Inputs!$H$6:$H$9))),0),"" )</f>
        <v/>
      </c>
      <c r="N381" s="26">
        <f>IF($A381&lt;=Inputs!$B$13,IF(9&lt;=Inputs!$B$8,IF(Inputs!$B$12&gt;0,MAX(MIN(NORM.INV(RAND(),LOOKUP(X381,Inputs!$J$6:$J$9,Inputs!$G$6:$G$9),LOOKUP(X381,Inputs!$J$6:$J$9,Inputs!$H$6:$H$9)),Inputs!$B$12),-Inputs!$B$12),NORM.INV(RAND(),LOOKUP(X381,Inputs!$J$6:$J$9,Inputs!$G$6:$G$9),LOOKUP(X381,Inputs!$J$6:$J$9,Inputs!$H$6:$H$9))),0),"" )</f>
        <v/>
      </c>
      <c r="O381" s="26">
        <f>IF($A381&lt;=Inputs!$B$13,IF(10&lt;=Inputs!$B$8,IF(Inputs!$B$12&gt;0,MAX(MIN(NORM.INV(RAND(),LOOKUP(Y381,Inputs!$J$6:$J$9,Inputs!$G$6:$G$9),LOOKUP(Y381,Inputs!$J$6:$J$9,Inputs!$H$6:$H$9)),Inputs!$B$12),-Inputs!$B$12),NORM.INV(RAND(),LOOKUP(Y381,Inputs!$J$6:$J$9,Inputs!$G$6:$G$9),LOOKUP(Y381,Inputs!$J$6:$J$9,Inputs!$H$6:$H$9))),0),"" )</f>
        <v/>
      </c>
      <c r="P381" s="31">
        <f>IF($A381&lt;=Inputs!$B$13,RAND(),"")</f>
        <v/>
      </c>
      <c r="Q381" s="31">
        <f>IF($A381&lt;=Inputs!$B$13,RAND(),"")</f>
        <v/>
      </c>
      <c r="R381" s="31">
        <f>IF($A381&lt;=Inputs!$B$13,RAND(),"")</f>
        <v/>
      </c>
      <c r="S381" s="31">
        <f>IF($A381&lt;=Inputs!$B$13,RAND(),"")</f>
        <v/>
      </c>
      <c r="T381" s="31">
        <f>IF($A381&lt;=Inputs!$B$13,RAND(),"")</f>
        <v/>
      </c>
      <c r="U381" s="31">
        <f>IF($A381&lt;=Inputs!$B$13,RAND(),"")</f>
        <v/>
      </c>
      <c r="V381" s="31">
        <f>IF($A381&lt;=Inputs!$B$13,RAND(),"")</f>
        <v/>
      </c>
      <c r="W381" s="31">
        <f>IF($A381&lt;=Inputs!$B$13,RAND(),"")</f>
        <v/>
      </c>
      <c r="X381" s="31">
        <f>IF($A381&lt;=Inputs!$B$13,RAND(),"")</f>
        <v/>
      </c>
      <c r="Y381" s="31">
        <f>IF($A381&lt;=Inputs!$B$13,RAND(),"")</f>
        <v/>
      </c>
    </row>
    <row r="382">
      <c r="A382" t="n">
        <v>377</v>
      </c>
      <c r="B382" s="26">
        <f>IF($A382&lt;=Inputs!$B$13,IF(Inputs!$B$8&gt;0,SUM(F382:O382)/Inputs!$B$8,0),"")</f>
        <v/>
      </c>
      <c r="C382" s="27">
        <f>IF($A382&lt;=Inputs!$B$13,B382/100,"")</f>
        <v/>
      </c>
      <c r="D382" s="28">
        <f>IF($A382&lt;=Inputs!$B$13,C382*Inputs!$B$7,"")</f>
        <v/>
      </c>
      <c r="E382" s="29">
        <f>IF($A382&lt;=Inputs!$B$13,IF(D382&gt;0,1,0),"")</f>
        <v/>
      </c>
      <c r="F382" s="26">
        <f>IF($A382&lt;=Inputs!$B$13,IF(1&lt;=Inputs!$B$8,IF(Inputs!$B$12&gt;0,MAX(MIN(NORM.INV(RAND(),LOOKUP(P382,Inputs!$J$6:$J$9,Inputs!$G$6:$G$9),LOOKUP(P382,Inputs!$J$6:$J$9,Inputs!$H$6:$H$9)),Inputs!$B$12),-Inputs!$B$12),NORM.INV(RAND(),LOOKUP(P382,Inputs!$J$6:$J$9,Inputs!$G$6:$G$9),LOOKUP(P382,Inputs!$J$6:$J$9,Inputs!$H$6:$H$9))),0),"" )</f>
        <v/>
      </c>
      <c r="G382" s="26">
        <f>IF($A382&lt;=Inputs!$B$13,IF(2&lt;=Inputs!$B$8,IF(Inputs!$B$12&gt;0,MAX(MIN(NORM.INV(RAND(),LOOKUP(Q382,Inputs!$J$6:$J$9,Inputs!$G$6:$G$9),LOOKUP(Q382,Inputs!$J$6:$J$9,Inputs!$H$6:$H$9)),Inputs!$B$12),-Inputs!$B$12),NORM.INV(RAND(),LOOKUP(Q382,Inputs!$J$6:$J$9,Inputs!$G$6:$G$9),LOOKUP(Q382,Inputs!$J$6:$J$9,Inputs!$H$6:$H$9))),0),"" )</f>
        <v/>
      </c>
      <c r="H382" s="26">
        <f>IF($A382&lt;=Inputs!$B$13,IF(3&lt;=Inputs!$B$8,IF(Inputs!$B$12&gt;0,MAX(MIN(NORM.INV(RAND(),LOOKUP(R382,Inputs!$J$6:$J$9,Inputs!$G$6:$G$9),LOOKUP(R382,Inputs!$J$6:$J$9,Inputs!$H$6:$H$9)),Inputs!$B$12),-Inputs!$B$12),NORM.INV(RAND(),LOOKUP(R382,Inputs!$J$6:$J$9,Inputs!$G$6:$G$9),LOOKUP(R382,Inputs!$J$6:$J$9,Inputs!$H$6:$H$9))),0),"" )</f>
        <v/>
      </c>
      <c r="I382" s="26">
        <f>IF($A382&lt;=Inputs!$B$13,IF(4&lt;=Inputs!$B$8,IF(Inputs!$B$12&gt;0,MAX(MIN(NORM.INV(RAND(),LOOKUP(S382,Inputs!$J$6:$J$9,Inputs!$G$6:$G$9),LOOKUP(S382,Inputs!$J$6:$J$9,Inputs!$H$6:$H$9)),Inputs!$B$12),-Inputs!$B$12),NORM.INV(RAND(),LOOKUP(S382,Inputs!$J$6:$J$9,Inputs!$G$6:$G$9),LOOKUP(S382,Inputs!$J$6:$J$9,Inputs!$H$6:$H$9))),0),"" )</f>
        <v/>
      </c>
      <c r="J382" s="26">
        <f>IF($A382&lt;=Inputs!$B$13,IF(5&lt;=Inputs!$B$8,IF(Inputs!$B$12&gt;0,MAX(MIN(NORM.INV(RAND(),LOOKUP(T382,Inputs!$J$6:$J$9,Inputs!$G$6:$G$9),LOOKUP(T382,Inputs!$J$6:$J$9,Inputs!$H$6:$H$9)),Inputs!$B$12),-Inputs!$B$12),NORM.INV(RAND(),LOOKUP(T382,Inputs!$J$6:$J$9,Inputs!$G$6:$G$9),LOOKUP(T382,Inputs!$J$6:$J$9,Inputs!$H$6:$H$9))),0),"" )</f>
        <v/>
      </c>
      <c r="K382" s="26">
        <f>IF($A382&lt;=Inputs!$B$13,IF(6&lt;=Inputs!$B$8,IF(Inputs!$B$12&gt;0,MAX(MIN(NORM.INV(RAND(),LOOKUP(U382,Inputs!$J$6:$J$9,Inputs!$G$6:$G$9),LOOKUP(U382,Inputs!$J$6:$J$9,Inputs!$H$6:$H$9)),Inputs!$B$12),-Inputs!$B$12),NORM.INV(RAND(),LOOKUP(U382,Inputs!$J$6:$J$9,Inputs!$G$6:$G$9),LOOKUP(U382,Inputs!$J$6:$J$9,Inputs!$H$6:$H$9))),0),"" )</f>
        <v/>
      </c>
      <c r="L382" s="26">
        <f>IF($A382&lt;=Inputs!$B$13,IF(7&lt;=Inputs!$B$8,IF(Inputs!$B$12&gt;0,MAX(MIN(NORM.INV(RAND(),LOOKUP(V382,Inputs!$J$6:$J$9,Inputs!$G$6:$G$9),LOOKUP(V382,Inputs!$J$6:$J$9,Inputs!$H$6:$H$9)),Inputs!$B$12),-Inputs!$B$12),NORM.INV(RAND(),LOOKUP(V382,Inputs!$J$6:$J$9,Inputs!$G$6:$G$9),LOOKUP(V382,Inputs!$J$6:$J$9,Inputs!$H$6:$H$9))),0),"" )</f>
        <v/>
      </c>
      <c r="M382" s="26">
        <f>IF($A382&lt;=Inputs!$B$13,IF(8&lt;=Inputs!$B$8,IF(Inputs!$B$12&gt;0,MAX(MIN(NORM.INV(RAND(),LOOKUP(W382,Inputs!$J$6:$J$9,Inputs!$G$6:$G$9),LOOKUP(W382,Inputs!$J$6:$J$9,Inputs!$H$6:$H$9)),Inputs!$B$12),-Inputs!$B$12),NORM.INV(RAND(),LOOKUP(W382,Inputs!$J$6:$J$9,Inputs!$G$6:$G$9),LOOKUP(W382,Inputs!$J$6:$J$9,Inputs!$H$6:$H$9))),0),"" )</f>
        <v/>
      </c>
      <c r="N382" s="26">
        <f>IF($A382&lt;=Inputs!$B$13,IF(9&lt;=Inputs!$B$8,IF(Inputs!$B$12&gt;0,MAX(MIN(NORM.INV(RAND(),LOOKUP(X382,Inputs!$J$6:$J$9,Inputs!$G$6:$G$9),LOOKUP(X382,Inputs!$J$6:$J$9,Inputs!$H$6:$H$9)),Inputs!$B$12),-Inputs!$B$12),NORM.INV(RAND(),LOOKUP(X382,Inputs!$J$6:$J$9,Inputs!$G$6:$G$9),LOOKUP(X382,Inputs!$J$6:$J$9,Inputs!$H$6:$H$9))),0),"" )</f>
        <v/>
      </c>
      <c r="O382" s="26">
        <f>IF($A382&lt;=Inputs!$B$13,IF(10&lt;=Inputs!$B$8,IF(Inputs!$B$12&gt;0,MAX(MIN(NORM.INV(RAND(),LOOKUP(Y382,Inputs!$J$6:$J$9,Inputs!$G$6:$G$9),LOOKUP(Y382,Inputs!$J$6:$J$9,Inputs!$H$6:$H$9)),Inputs!$B$12),-Inputs!$B$12),NORM.INV(RAND(),LOOKUP(Y382,Inputs!$J$6:$J$9,Inputs!$G$6:$G$9),LOOKUP(Y382,Inputs!$J$6:$J$9,Inputs!$H$6:$H$9))),0),"" )</f>
        <v/>
      </c>
      <c r="P382" s="31">
        <f>IF($A382&lt;=Inputs!$B$13,RAND(),"")</f>
        <v/>
      </c>
      <c r="Q382" s="31">
        <f>IF($A382&lt;=Inputs!$B$13,RAND(),"")</f>
        <v/>
      </c>
      <c r="R382" s="31">
        <f>IF($A382&lt;=Inputs!$B$13,RAND(),"")</f>
        <v/>
      </c>
      <c r="S382" s="31">
        <f>IF($A382&lt;=Inputs!$B$13,RAND(),"")</f>
        <v/>
      </c>
      <c r="T382" s="31">
        <f>IF($A382&lt;=Inputs!$B$13,RAND(),"")</f>
        <v/>
      </c>
      <c r="U382" s="31">
        <f>IF($A382&lt;=Inputs!$B$13,RAND(),"")</f>
        <v/>
      </c>
      <c r="V382" s="31">
        <f>IF($A382&lt;=Inputs!$B$13,RAND(),"")</f>
        <v/>
      </c>
      <c r="W382" s="31">
        <f>IF($A382&lt;=Inputs!$B$13,RAND(),"")</f>
        <v/>
      </c>
      <c r="X382" s="31">
        <f>IF($A382&lt;=Inputs!$B$13,RAND(),"")</f>
        <v/>
      </c>
      <c r="Y382" s="31">
        <f>IF($A382&lt;=Inputs!$B$13,RAND(),"")</f>
        <v/>
      </c>
    </row>
    <row r="383">
      <c r="A383" t="n">
        <v>378</v>
      </c>
      <c r="B383" s="26">
        <f>IF($A383&lt;=Inputs!$B$13,IF(Inputs!$B$8&gt;0,SUM(F383:O383)/Inputs!$B$8,0),"")</f>
        <v/>
      </c>
      <c r="C383" s="27">
        <f>IF($A383&lt;=Inputs!$B$13,B383/100,"")</f>
        <v/>
      </c>
      <c r="D383" s="28">
        <f>IF($A383&lt;=Inputs!$B$13,C383*Inputs!$B$7,"")</f>
        <v/>
      </c>
      <c r="E383" s="29">
        <f>IF($A383&lt;=Inputs!$B$13,IF(D383&gt;0,1,0),"")</f>
        <v/>
      </c>
      <c r="F383" s="26">
        <f>IF($A383&lt;=Inputs!$B$13,IF(1&lt;=Inputs!$B$8,IF(Inputs!$B$12&gt;0,MAX(MIN(NORM.INV(RAND(),LOOKUP(P383,Inputs!$J$6:$J$9,Inputs!$G$6:$G$9),LOOKUP(P383,Inputs!$J$6:$J$9,Inputs!$H$6:$H$9)),Inputs!$B$12),-Inputs!$B$12),NORM.INV(RAND(),LOOKUP(P383,Inputs!$J$6:$J$9,Inputs!$G$6:$G$9),LOOKUP(P383,Inputs!$J$6:$J$9,Inputs!$H$6:$H$9))),0),"" )</f>
        <v/>
      </c>
      <c r="G383" s="26">
        <f>IF($A383&lt;=Inputs!$B$13,IF(2&lt;=Inputs!$B$8,IF(Inputs!$B$12&gt;0,MAX(MIN(NORM.INV(RAND(),LOOKUP(Q383,Inputs!$J$6:$J$9,Inputs!$G$6:$G$9),LOOKUP(Q383,Inputs!$J$6:$J$9,Inputs!$H$6:$H$9)),Inputs!$B$12),-Inputs!$B$12),NORM.INV(RAND(),LOOKUP(Q383,Inputs!$J$6:$J$9,Inputs!$G$6:$G$9),LOOKUP(Q383,Inputs!$J$6:$J$9,Inputs!$H$6:$H$9))),0),"" )</f>
        <v/>
      </c>
      <c r="H383" s="26">
        <f>IF($A383&lt;=Inputs!$B$13,IF(3&lt;=Inputs!$B$8,IF(Inputs!$B$12&gt;0,MAX(MIN(NORM.INV(RAND(),LOOKUP(R383,Inputs!$J$6:$J$9,Inputs!$G$6:$G$9),LOOKUP(R383,Inputs!$J$6:$J$9,Inputs!$H$6:$H$9)),Inputs!$B$12),-Inputs!$B$12),NORM.INV(RAND(),LOOKUP(R383,Inputs!$J$6:$J$9,Inputs!$G$6:$G$9),LOOKUP(R383,Inputs!$J$6:$J$9,Inputs!$H$6:$H$9))),0),"" )</f>
        <v/>
      </c>
      <c r="I383" s="26">
        <f>IF($A383&lt;=Inputs!$B$13,IF(4&lt;=Inputs!$B$8,IF(Inputs!$B$12&gt;0,MAX(MIN(NORM.INV(RAND(),LOOKUP(S383,Inputs!$J$6:$J$9,Inputs!$G$6:$G$9),LOOKUP(S383,Inputs!$J$6:$J$9,Inputs!$H$6:$H$9)),Inputs!$B$12),-Inputs!$B$12),NORM.INV(RAND(),LOOKUP(S383,Inputs!$J$6:$J$9,Inputs!$G$6:$G$9),LOOKUP(S383,Inputs!$J$6:$J$9,Inputs!$H$6:$H$9))),0),"" )</f>
        <v/>
      </c>
      <c r="J383" s="26">
        <f>IF($A383&lt;=Inputs!$B$13,IF(5&lt;=Inputs!$B$8,IF(Inputs!$B$12&gt;0,MAX(MIN(NORM.INV(RAND(),LOOKUP(T383,Inputs!$J$6:$J$9,Inputs!$G$6:$G$9),LOOKUP(T383,Inputs!$J$6:$J$9,Inputs!$H$6:$H$9)),Inputs!$B$12),-Inputs!$B$12),NORM.INV(RAND(),LOOKUP(T383,Inputs!$J$6:$J$9,Inputs!$G$6:$G$9),LOOKUP(T383,Inputs!$J$6:$J$9,Inputs!$H$6:$H$9))),0),"" )</f>
        <v/>
      </c>
      <c r="K383" s="26">
        <f>IF($A383&lt;=Inputs!$B$13,IF(6&lt;=Inputs!$B$8,IF(Inputs!$B$12&gt;0,MAX(MIN(NORM.INV(RAND(),LOOKUP(U383,Inputs!$J$6:$J$9,Inputs!$G$6:$G$9),LOOKUP(U383,Inputs!$J$6:$J$9,Inputs!$H$6:$H$9)),Inputs!$B$12),-Inputs!$B$12),NORM.INV(RAND(),LOOKUP(U383,Inputs!$J$6:$J$9,Inputs!$G$6:$G$9),LOOKUP(U383,Inputs!$J$6:$J$9,Inputs!$H$6:$H$9))),0),"" )</f>
        <v/>
      </c>
      <c r="L383" s="26">
        <f>IF($A383&lt;=Inputs!$B$13,IF(7&lt;=Inputs!$B$8,IF(Inputs!$B$12&gt;0,MAX(MIN(NORM.INV(RAND(),LOOKUP(V383,Inputs!$J$6:$J$9,Inputs!$G$6:$G$9),LOOKUP(V383,Inputs!$J$6:$J$9,Inputs!$H$6:$H$9)),Inputs!$B$12),-Inputs!$B$12),NORM.INV(RAND(),LOOKUP(V383,Inputs!$J$6:$J$9,Inputs!$G$6:$G$9),LOOKUP(V383,Inputs!$J$6:$J$9,Inputs!$H$6:$H$9))),0),"" )</f>
        <v/>
      </c>
      <c r="M383" s="26">
        <f>IF($A383&lt;=Inputs!$B$13,IF(8&lt;=Inputs!$B$8,IF(Inputs!$B$12&gt;0,MAX(MIN(NORM.INV(RAND(),LOOKUP(W383,Inputs!$J$6:$J$9,Inputs!$G$6:$G$9),LOOKUP(W383,Inputs!$J$6:$J$9,Inputs!$H$6:$H$9)),Inputs!$B$12),-Inputs!$B$12),NORM.INV(RAND(),LOOKUP(W383,Inputs!$J$6:$J$9,Inputs!$G$6:$G$9),LOOKUP(W383,Inputs!$J$6:$J$9,Inputs!$H$6:$H$9))),0),"" )</f>
        <v/>
      </c>
      <c r="N383" s="26">
        <f>IF($A383&lt;=Inputs!$B$13,IF(9&lt;=Inputs!$B$8,IF(Inputs!$B$12&gt;0,MAX(MIN(NORM.INV(RAND(),LOOKUP(X383,Inputs!$J$6:$J$9,Inputs!$G$6:$G$9),LOOKUP(X383,Inputs!$J$6:$J$9,Inputs!$H$6:$H$9)),Inputs!$B$12),-Inputs!$B$12),NORM.INV(RAND(),LOOKUP(X383,Inputs!$J$6:$J$9,Inputs!$G$6:$G$9),LOOKUP(X383,Inputs!$J$6:$J$9,Inputs!$H$6:$H$9))),0),"" )</f>
        <v/>
      </c>
      <c r="O383" s="26">
        <f>IF($A383&lt;=Inputs!$B$13,IF(10&lt;=Inputs!$B$8,IF(Inputs!$B$12&gt;0,MAX(MIN(NORM.INV(RAND(),LOOKUP(Y383,Inputs!$J$6:$J$9,Inputs!$G$6:$G$9),LOOKUP(Y383,Inputs!$J$6:$J$9,Inputs!$H$6:$H$9)),Inputs!$B$12),-Inputs!$B$12),NORM.INV(RAND(),LOOKUP(Y383,Inputs!$J$6:$J$9,Inputs!$G$6:$G$9),LOOKUP(Y383,Inputs!$J$6:$J$9,Inputs!$H$6:$H$9))),0),"" )</f>
        <v/>
      </c>
      <c r="P383" s="31">
        <f>IF($A383&lt;=Inputs!$B$13,RAND(),"")</f>
        <v/>
      </c>
      <c r="Q383" s="31">
        <f>IF($A383&lt;=Inputs!$B$13,RAND(),"")</f>
        <v/>
      </c>
      <c r="R383" s="31">
        <f>IF($A383&lt;=Inputs!$B$13,RAND(),"")</f>
        <v/>
      </c>
      <c r="S383" s="31">
        <f>IF($A383&lt;=Inputs!$B$13,RAND(),"")</f>
        <v/>
      </c>
      <c r="T383" s="31">
        <f>IF($A383&lt;=Inputs!$B$13,RAND(),"")</f>
        <v/>
      </c>
      <c r="U383" s="31">
        <f>IF($A383&lt;=Inputs!$B$13,RAND(),"")</f>
        <v/>
      </c>
      <c r="V383" s="31">
        <f>IF($A383&lt;=Inputs!$B$13,RAND(),"")</f>
        <v/>
      </c>
      <c r="W383" s="31">
        <f>IF($A383&lt;=Inputs!$B$13,RAND(),"")</f>
        <v/>
      </c>
      <c r="X383" s="31">
        <f>IF($A383&lt;=Inputs!$B$13,RAND(),"")</f>
        <v/>
      </c>
      <c r="Y383" s="31">
        <f>IF($A383&lt;=Inputs!$B$13,RAND(),"")</f>
        <v/>
      </c>
    </row>
    <row r="384">
      <c r="A384" t="n">
        <v>379</v>
      </c>
      <c r="B384" s="26">
        <f>IF($A384&lt;=Inputs!$B$13,IF(Inputs!$B$8&gt;0,SUM(F384:O384)/Inputs!$B$8,0),"")</f>
        <v/>
      </c>
      <c r="C384" s="27">
        <f>IF($A384&lt;=Inputs!$B$13,B384/100,"")</f>
        <v/>
      </c>
      <c r="D384" s="28">
        <f>IF($A384&lt;=Inputs!$B$13,C384*Inputs!$B$7,"")</f>
        <v/>
      </c>
      <c r="E384" s="29">
        <f>IF($A384&lt;=Inputs!$B$13,IF(D384&gt;0,1,0),"")</f>
        <v/>
      </c>
      <c r="F384" s="26">
        <f>IF($A384&lt;=Inputs!$B$13,IF(1&lt;=Inputs!$B$8,IF(Inputs!$B$12&gt;0,MAX(MIN(NORM.INV(RAND(),LOOKUP(P384,Inputs!$J$6:$J$9,Inputs!$G$6:$G$9),LOOKUP(P384,Inputs!$J$6:$J$9,Inputs!$H$6:$H$9)),Inputs!$B$12),-Inputs!$B$12),NORM.INV(RAND(),LOOKUP(P384,Inputs!$J$6:$J$9,Inputs!$G$6:$G$9),LOOKUP(P384,Inputs!$J$6:$J$9,Inputs!$H$6:$H$9))),0),"" )</f>
        <v/>
      </c>
      <c r="G384" s="26">
        <f>IF($A384&lt;=Inputs!$B$13,IF(2&lt;=Inputs!$B$8,IF(Inputs!$B$12&gt;0,MAX(MIN(NORM.INV(RAND(),LOOKUP(Q384,Inputs!$J$6:$J$9,Inputs!$G$6:$G$9),LOOKUP(Q384,Inputs!$J$6:$J$9,Inputs!$H$6:$H$9)),Inputs!$B$12),-Inputs!$B$12),NORM.INV(RAND(),LOOKUP(Q384,Inputs!$J$6:$J$9,Inputs!$G$6:$G$9),LOOKUP(Q384,Inputs!$J$6:$J$9,Inputs!$H$6:$H$9))),0),"" )</f>
        <v/>
      </c>
      <c r="H384" s="26">
        <f>IF($A384&lt;=Inputs!$B$13,IF(3&lt;=Inputs!$B$8,IF(Inputs!$B$12&gt;0,MAX(MIN(NORM.INV(RAND(),LOOKUP(R384,Inputs!$J$6:$J$9,Inputs!$G$6:$G$9),LOOKUP(R384,Inputs!$J$6:$J$9,Inputs!$H$6:$H$9)),Inputs!$B$12),-Inputs!$B$12),NORM.INV(RAND(),LOOKUP(R384,Inputs!$J$6:$J$9,Inputs!$G$6:$G$9),LOOKUP(R384,Inputs!$J$6:$J$9,Inputs!$H$6:$H$9))),0),"" )</f>
        <v/>
      </c>
      <c r="I384" s="26">
        <f>IF($A384&lt;=Inputs!$B$13,IF(4&lt;=Inputs!$B$8,IF(Inputs!$B$12&gt;0,MAX(MIN(NORM.INV(RAND(),LOOKUP(S384,Inputs!$J$6:$J$9,Inputs!$G$6:$G$9),LOOKUP(S384,Inputs!$J$6:$J$9,Inputs!$H$6:$H$9)),Inputs!$B$12),-Inputs!$B$12),NORM.INV(RAND(),LOOKUP(S384,Inputs!$J$6:$J$9,Inputs!$G$6:$G$9),LOOKUP(S384,Inputs!$J$6:$J$9,Inputs!$H$6:$H$9))),0),"" )</f>
        <v/>
      </c>
      <c r="J384" s="26">
        <f>IF($A384&lt;=Inputs!$B$13,IF(5&lt;=Inputs!$B$8,IF(Inputs!$B$12&gt;0,MAX(MIN(NORM.INV(RAND(),LOOKUP(T384,Inputs!$J$6:$J$9,Inputs!$G$6:$G$9),LOOKUP(T384,Inputs!$J$6:$J$9,Inputs!$H$6:$H$9)),Inputs!$B$12),-Inputs!$B$12),NORM.INV(RAND(),LOOKUP(T384,Inputs!$J$6:$J$9,Inputs!$G$6:$G$9),LOOKUP(T384,Inputs!$J$6:$J$9,Inputs!$H$6:$H$9))),0),"" )</f>
        <v/>
      </c>
      <c r="K384" s="26">
        <f>IF($A384&lt;=Inputs!$B$13,IF(6&lt;=Inputs!$B$8,IF(Inputs!$B$12&gt;0,MAX(MIN(NORM.INV(RAND(),LOOKUP(U384,Inputs!$J$6:$J$9,Inputs!$G$6:$G$9),LOOKUP(U384,Inputs!$J$6:$J$9,Inputs!$H$6:$H$9)),Inputs!$B$12),-Inputs!$B$12),NORM.INV(RAND(),LOOKUP(U384,Inputs!$J$6:$J$9,Inputs!$G$6:$G$9),LOOKUP(U384,Inputs!$J$6:$J$9,Inputs!$H$6:$H$9))),0),"" )</f>
        <v/>
      </c>
      <c r="L384" s="26">
        <f>IF($A384&lt;=Inputs!$B$13,IF(7&lt;=Inputs!$B$8,IF(Inputs!$B$12&gt;0,MAX(MIN(NORM.INV(RAND(),LOOKUP(V384,Inputs!$J$6:$J$9,Inputs!$G$6:$G$9),LOOKUP(V384,Inputs!$J$6:$J$9,Inputs!$H$6:$H$9)),Inputs!$B$12),-Inputs!$B$12),NORM.INV(RAND(),LOOKUP(V384,Inputs!$J$6:$J$9,Inputs!$G$6:$G$9),LOOKUP(V384,Inputs!$J$6:$J$9,Inputs!$H$6:$H$9))),0),"" )</f>
        <v/>
      </c>
      <c r="M384" s="26">
        <f>IF($A384&lt;=Inputs!$B$13,IF(8&lt;=Inputs!$B$8,IF(Inputs!$B$12&gt;0,MAX(MIN(NORM.INV(RAND(),LOOKUP(W384,Inputs!$J$6:$J$9,Inputs!$G$6:$G$9),LOOKUP(W384,Inputs!$J$6:$J$9,Inputs!$H$6:$H$9)),Inputs!$B$12),-Inputs!$B$12),NORM.INV(RAND(),LOOKUP(W384,Inputs!$J$6:$J$9,Inputs!$G$6:$G$9),LOOKUP(W384,Inputs!$J$6:$J$9,Inputs!$H$6:$H$9))),0),"" )</f>
        <v/>
      </c>
      <c r="N384" s="26">
        <f>IF($A384&lt;=Inputs!$B$13,IF(9&lt;=Inputs!$B$8,IF(Inputs!$B$12&gt;0,MAX(MIN(NORM.INV(RAND(),LOOKUP(X384,Inputs!$J$6:$J$9,Inputs!$G$6:$G$9),LOOKUP(X384,Inputs!$J$6:$J$9,Inputs!$H$6:$H$9)),Inputs!$B$12),-Inputs!$B$12),NORM.INV(RAND(),LOOKUP(X384,Inputs!$J$6:$J$9,Inputs!$G$6:$G$9),LOOKUP(X384,Inputs!$J$6:$J$9,Inputs!$H$6:$H$9))),0),"" )</f>
        <v/>
      </c>
      <c r="O384" s="26">
        <f>IF($A384&lt;=Inputs!$B$13,IF(10&lt;=Inputs!$B$8,IF(Inputs!$B$12&gt;0,MAX(MIN(NORM.INV(RAND(),LOOKUP(Y384,Inputs!$J$6:$J$9,Inputs!$G$6:$G$9),LOOKUP(Y384,Inputs!$J$6:$J$9,Inputs!$H$6:$H$9)),Inputs!$B$12),-Inputs!$B$12),NORM.INV(RAND(),LOOKUP(Y384,Inputs!$J$6:$J$9,Inputs!$G$6:$G$9),LOOKUP(Y384,Inputs!$J$6:$J$9,Inputs!$H$6:$H$9))),0),"" )</f>
        <v/>
      </c>
      <c r="P384" s="31">
        <f>IF($A384&lt;=Inputs!$B$13,RAND(),"")</f>
        <v/>
      </c>
      <c r="Q384" s="31">
        <f>IF($A384&lt;=Inputs!$B$13,RAND(),"")</f>
        <v/>
      </c>
      <c r="R384" s="31">
        <f>IF($A384&lt;=Inputs!$B$13,RAND(),"")</f>
        <v/>
      </c>
      <c r="S384" s="31">
        <f>IF($A384&lt;=Inputs!$B$13,RAND(),"")</f>
        <v/>
      </c>
      <c r="T384" s="31">
        <f>IF($A384&lt;=Inputs!$B$13,RAND(),"")</f>
        <v/>
      </c>
      <c r="U384" s="31">
        <f>IF($A384&lt;=Inputs!$B$13,RAND(),"")</f>
        <v/>
      </c>
      <c r="V384" s="31">
        <f>IF($A384&lt;=Inputs!$B$13,RAND(),"")</f>
        <v/>
      </c>
      <c r="W384" s="31">
        <f>IF($A384&lt;=Inputs!$B$13,RAND(),"")</f>
        <v/>
      </c>
      <c r="X384" s="31">
        <f>IF($A384&lt;=Inputs!$B$13,RAND(),"")</f>
        <v/>
      </c>
      <c r="Y384" s="31">
        <f>IF($A384&lt;=Inputs!$B$13,RAND(),"")</f>
        <v/>
      </c>
    </row>
    <row r="385">
      <c r="A385" t="n">
        <v>380</v>
      </c>
      <c r="B385" s="26">
        <f>IF($A385&lt;=Inputs!$B$13,IF(Inputs!$B$8&gt;0,SUM(F385:O385)/Inputs!$B$8,0),"")</f>
        <v/>
      </c>
      <c r="C385" s="27">
        <f>IF($A385&lt;=Inputs!$B$13,B385/100,"")</f>
        <v/>
      </c>
      <c r="D385" s="28">
        <f>IF($A385&lt;=Inputs!$B$13,C385*Inputs!$B$7,"")</f>
        <v/>
      </c>
      <c r="E385" s="29">
        <f>IF($A385&lt;=Inputs!$B$13,IF(D385&gt;0,1,0),"")</f>
        <v/>
      </c>
      <c r="F385" s="26">
        <f>IF($A385&lt;=Inputs!$B$13,IF(1&lt;=Inputs!$B$8,IF(Inputs!$B$12&gt;0,MAX(MIN(NORM.INV(RAND(),LOOKUP(P385,Inputs!$J$6:$J$9,Inputs!$G$6:$G$9),LOOKUP(P385,Inputs!$J$6:$J$9,Inputs!$H$6:$H$9)),Inputs!$B$12),-Inputs!$B$12),NORM.INV(RAND(),LOOKUP(P385,Inputs!$J$6:$J$9,Inputs!$G$6:$G$9),LOOKUP(P385,Inputs!$J$6:$J$9,Inputs!$H$6:$H$9))),0),"" )</f>
        <v/>
      </c>
      <c r="G385" s="26">
        <f>IF($A385&lt;=Inputs!$B$13,IF(2&lt;=Inputs!$B$8,IF(Inputs!$B$12&gt;0,MAX(MIN(NORM.INV(RAND(),LOOKUP(Q385,Inputs!$J$6:$J$9,Inputs!$G$6:$G$9),LOOKUP(Q385,Inputs!$J$6:$J$9,Inputs!$H$6:$H$9)),Inputs!$B$12),-Inputs!$B$12),NORM.INV(RAND(),LOOKUP(Q385,Inputs!$J$6:$J$9,Inputs!$G$6:$G$9),LOOKUP(Q385,Inputs!$J$6:$J$9,Inputs!$H$6:$H$9))),0),"" )</f>
        <v/>
      </c>
      <c r="H385" s="26">
        <f>IF($A385&lt;=Inputs!$B$13,IF(3&lt;=Inputs!$B$8,IF(Inputs!$B$12&gt;0,MAX(MIN(NORM.INV(RAND(),LOOKUP(R385,Inputs!$J$6:$J$9,Inputs!$G$6:$G$9),LOOKUP(R385,Inputs!$J$6:$J$9,Inputs!$H$6:$H$9)),Inputs!$B$12),-Inputs!$B$12),NORM.INV(RAND(),LOOKUP(R385,Inputs!$J$6:$J$9,Inputs!$G$6:$G$9),LOOKUP(R385,Inputs!$J$6:$J$9,Inputs!$H$6:$H$9))),0),"" )</f>
        <v/>
      </c>
      <c r="I385" s="26">
        <f>IF($A385&lt;=Inputs!$B$13,IF(4&lt;=Inputs!$B$8,IF(Inputs!$B$12&gt;0,MAX(MIN(NORM.INV(RAND(),LOOKUP(S385,Inputs!$J$6:$J$9,Inputs!$G$6:$G$9),LOOKUP(S385,Inputs!$J$6:$J$9,Inputs!$H$6:$H$9)),Inputs!$B$12),-Inputs!$B$12),NORM.INV(RAND(),LOOKUP(S385,Inputs!$J$6:$J$9,Inputs!$G$6:$G$9),LOOKUP(S385,Inputs!$J$6:$J$9,Inputs!$H$6:$H$9))),0),"" )</f>
        <v/>
      </c>
      <c r="J385" s="26">
        <f>IF($A385&lt;=Inputs!$B$13,IF(5&lt;=Inputs!$B$8,IF(Inputs!$B$12&gt;0,MAX(MIN(NORM.INV(RAND(),LOOKUP(T385,Inputs!$J$6:$J$9,Inputs!$G$6:$G$9),LOOKUP(T385,Inputs!$J$6:$J$9,Inputs!$H$6:$H$9)),Inputs!$B$12),-Inputs!$B$12),NORM.INV(RAND(),LOOKUP(T385,Inputs!$J$6:$J$9,Inputs!$G$6:$G$9),LOOKUP(T385,Inputs!$J$6:$J$9,Inputs!$H$6:$H$9))),0),"" )</f>
        <v/>
      </c>
      <c r="K385" s="26">
        <f>IF($A385&lt;=Inputs!$B$13,IF(6&lt;=Inputs!$B$8,IF(Inputs!$B$12&gt;0,MAX(MIN(NORM.INV(RAND(),LOOKUP(U385,Inputs!$J$6:$J$9,Inputs!$G$6:$G$9),LOOKUP(U385,Inputs!$J$6:$J$9,Inputs!$H$6:$H$9)),Inputs!$B$12),-Inputs!$B$12),NORM.INV(RAND(),LOOKUP(U385,Inputs!$J$6:$J$9,Inputs!$G$6:$G$9),LOOKUP(U385,Inputs!$J$6:$J$9,Inputs!$H$6:$H$9))),0),"" )</f>
        <v/>
      </c>
      <c r="L385" s="26">
        <f>IF($A385&lt;=Inputs!$B$13,IF(7&lt;=Inputs!$B$8,IF(Inputs!$B$12&gt;0,MAX(MIN(NORM.INV(RAND(),LOOKUP(V385,Inputs!$J$6:$J$9,Inputs!$G$6:$G$9),LOOKUP(V385,Inputs!$J$6:$J$9,Inputs!$H$6:$H$9)),Inputs!$B$12),-Inputs!$B$12),NORM.INV(RAND(),LOOKUP(V385,Inputs!$J$6:$J$9,Inputs!$G$6:$G$9),LOOKUP(V385,Inputs!$J$6:$J$9,Inputs!$H$6:$H$9))),0),"" )</f>
        <v/>
      </c>
      <c r="M385" s="26">
        <f>IF($A385&lt;=Inputs!$B$13,IF(8&lt;=Inputs!$B$8,IF(Inputs!$B$12&gt;0,MAX(MIN(NORM.INV(RAND(),LOOKUP(W385,Inputs!$J$6:$J$9,Inputs!$G$6:$G$9),LOOKUP(W385,Inputs!$J$6:$J$9,Inputs!$H$6:$H$9)),Inputs!$B$12),-Inputs!$B$12),NORM.INV(RAND(),LOOKUP(W385,Inputs!$J$6:$J$9,Inputs!$G$6:$G$9),LOOKUP(W385,Inputs!$J$6:$J$9,Inputs!$H$6:$H$9))),0),"" )</f>
        <v/>
      </c>
      <c r="N385" s="26">
        <f>IF($A385&lt;=Inputs!$B$13,IF(9&lt;=Inputs!$B$8,IF(Inputs!$B$12&gt;0,MAX(MIN(NORM.INV(RAND(),LOOKUP(X385,Inputs!$J$6:$J$9,Inputs!$G$6:$G$9),LOOKUP(X385,Inputs!$J$6:$J$9,Inputs!$H$6:$H$9)),Inputs!$B$12),-Inputs!$B$12),NORM.INV(RAND(),LOOKUP(X385,Inputs!$J$6:$J$9,Inputs!$G$6:$G$9),LOOKUP(X385,Inputs!$J$6:$J$9,Inputs!$H$6:$H$9))),0),"" )</f>
        <v/>
      </c>
      <c r="O385" s="26">
        <f>IF($A385&lt;=Inputs!$B$13,IF(10&lt;=Inputs!$B$8,IF(Inputs!$B$12&gt;0,MAX(MIN(NORM.INV(RAND(),LOOKUP(Y385,Inputs!$J$6:$J$9,Inputs!$G$6:$G$9),LOOKUP(Y385,Inputs!$J$6:$J$9,Inputs!$H$6:$H$9)),Inputs!$B$12),-Inputs!$B$12),NORM.INV(RAND(),LOOKUP(Y385,Inputs!$J$6:$J$9,Inputs!$G$6:$G$9),LOOKUP(Y385,Inputs!$J$6:$J$9,Inputs!$H$6:$H$9))),0),"" )</f>
        <v/>
      </c>
      <c r="P385" s="31">
        <f>IF($A385&lt;=Inputs!$B$13,RAND(),"")</f>
        <v/>
      </c>
      <c r="Q385" s="31">
        <f>IF($A385&lt;=Inputs!$B$13,RAND(),"")</f>
        <v/>
      </c>
      <c r="R385" s="31">
        <f>IF($A385&lt;=Inputs!$B$13,RAND(),"")</f>
        <v/>
      </c>
      <c r="S385" s="31">
        <f>IF($A385&lt;=Inputs!$B$13,RAND(),"")</f>
        <v/>
      </c>
      <c r="T385" s="31">
        <f>IF($A385&lt;=Inputs!$B$13,RAND(),"")</f>
        <v/>
      </c>
      <c r="U385" s="31">
        <f>IF($A385&lt;=Inputs!$B$13,RAND(),"")</f>
        <v/>
      </c>
      <c r="V385" s="31">
        <f>IF($A385&lt;=Inputs!$B$13,RAND(),"")</f>
        <v/>
      </c>
      <c r="W385" s="31">
        <f>IF($A385&lt;=Inputs!$B$13,RAND(),"")</f>
        <v/>
      </c>
      <c r="X385" s="31">
        <f>IF($A385&lt;=Inputs!$B$13,RAND(),"")</f>
        <v/>
      </c>
      <c r="Y385" s="31">
        <f>IF($A385&lt;=Inputs!$B$13,RAND(),"")</f>
        <v/>
      </c>
    </row>
    <row r="386">
      <c r="A386" t="n">
        <v>381</v>
      </c>
      <c r="B386" s="26">
        <f>IF($A386&lt;=Inputs!$B$13,IF(Inputs!$B$8&gt;0,SUM(F386:O386)/Inputs!$B$8,0),"")</f>
        <v/>
      </c>
      <c r="C386" s="27">
        <f>IF($A386&lt;=Inputs!$B$13,B386/100,"")</f>
        <v/>
      </c>
      <c r="D386" s="28">
        <f>IF($A386&lt;=Inputs!$B$13,C386*Inputs!$B$7,"")</f>
        <v/>
      </c>
      <c r="E386" s="29">
        <f>IF($A386&lt;=Inputs!$B$13,IF(D386&gt;0,1,0),"")</f>
        <v/>
      </c>
      <c r="F386" s="26">
        <f>IF($A386&lt;=Inputs!$B$13,IF(1&lt;=Inputs!$B$8,IF(Inputs!$B$12&gt;0,MAX(MIN(NORM.INV(RAND(),LOOKUP(P386,Inputs!$J$6:$J$9,Inputs!$G$6:$G$9),LOOKUP(P386,Inputs!$J$6:$J$9,Inputs!$H$6:$H$9)),Inputs!$B$12),-Inputs!$B$12),NORM.INV(RAND(),LOOKUP(P386,Inputs!$J$6:$J$9,Inputs!$G$6:$G$9),LOOKUP(P386,Inputs!$J$6:$J$9,Inputs!$H$6:$H$9))),0),"" )</f>
        <v/>
      </c>
      <c r="G386" s="26">
        <f>IF($A386&lt;=Inputs!$B$13,IF(2&lt;=Inputs!$B$8,IF(Inputs!$B$12&gt;0,MAX(MIN(NORM.INV(RAND(),LOOKUP(Q386,Inputs!$J$6:$J$9,Inputs!$G$6:$G$9),LOOKUP(Q386,Inputs!$J$6:$J$9,Inputs!$H$6:$H$9)),Inputs!$B$12),-Inputs!$B$12),NORM.INV(RAND(),LOOKUP(Q386,Inputs!$J$6:$J$9,Inputs!$G$6:$G$9),LOOKUP(Q386,Inputs!$J$6:$J$9,Inputs!$H$6:$H$9))),0),"" )</f>
        <v/>
      </c>
      <c r="H386" s="26">
        <f>IF($A386&lt;=Inputs!$B$13,IF(3&lt;=Inputs!$B$8,IF(Inputs!$B$12&gt;0,MAX(MIN(NORM.INV(RAND(),LOOKUP(R386,Inputs!$J$6:$J$9,Inputs!$G$6:$G$9),LOOKUP(R386,Inputs!$J$6:$J$9,Inputs!$H$6:$H$9)),Inputs!$B$12),-Inputs!$B$12),NORM.INV(RAND(),LOOKUP(R386,Inputs!$J$6:$J$9,Inputs!$G$6:$G$9),LOOKUP(R386,Inputs!$J$6:$J$9,Inputs!$H$6:$H$9))),0),"" )</f>
        <v/>
      </c>
      <c r="I386" s="26">
        <f>IF($A386&lt;=Inputs!$B$13,IF(4&lt;=Inputs!$B$8,IF(Inputs!$B$12&gt;0,MAX(MIN(NORM.INV(RAND(),LOOKUP(S386,Inputs!$J$6:$J$9,Inputs!$G$6:$G$9),LOOKUP(S386,Inputs!$J$6:$J$9,Inputs!$H$6:$H$9)),Inputs!$B$12),-Inputs!$B$12),NORM.INV(RAND(),LOOKUP(S386,Inputs!$J$6:$J$9,Inputs!$G$6:$G$9),LOOKUP(S386,Inputs!$J$6:$J$9,Inputs!$H$6:$H$9))),0),"" )</f>
        <v/>
      </c>
      <c r="J386" s="26">
        <f>IF($A386&lt;=Inputs!$B$13,IF(5&lt;=Inputs!$B$8,IF(Inputs!$B$12&gt;0,MAX(MIN(NORM.INV(RAND(),LOOKUP(T386,Inputs!$J$6:$J$9,Inputs!$G$6:$G$9),LOOKUP(T386,Inputs!$J$6:$J$9,Inputs!$H$6:$H$9)),Inputs!$B$12),-Inputs!$B$12),NORM.INV(RAND(),LOOKUP(T386,Inputs!$J$6:$J$9,Inputs!$G$6:$G$9),LOOKUP(T386,Inputs!$J$6:$J$9,Inputs!$H$6:$H$9))),0),"" )</f>
        <v/>
      </c>
      <c r="K386" s="26">
        <f>IF($A386&lt;=Inputs!$B$13,IF(6&lt;=Inputs!$B$8,IF(Inputs!$B$12&gt;0,MAX(MIN(NORM.INV(RAND(),LOOKUP(U386,Inputs!$J$6:$J$9,Inputs!$G$6:$G$9),LOOKUP(U386,Inputs!$J$6:$J$9,Inputs!$H$6:$H$9)),Inputs!$B$12),-Inputs!$B$12),NORM.INV(RAND(),LOOKUP(U386,Inputs!$J$6:$J$9,Inputs!$G$6:$G$9),LOOKUP(U386,Inputs!$J$6:$J$9,Inputs!$H$6:$H$9))),0),"" )</f>
        <v/>
      </c>
      <c r="L386" s="26">
        <f>IF($A386&lt;=Inputs!$B$13,IF(7&lt;=Inputs!$B$8,IF(Inputs!$B$12&gt;0,MAX(MIN(NORM.INV(RAND(),LOOKUP(V386,Inputs!$J$6:$J$9,Inputs!$G$6:$G$9),LOOKUP(V386,Inputs!$J$6:$J$9,Inputs!$H$6:$H$9)),Inputs!$B$12),-Inputs!$B$12),NORM.INV(RAND(),LOOKUP(V386,Inputs!$J$6:$J$9,Inputs!$G$6:$G$9),LOOKUP(V386,Inputs!$J$6:$J$9,Inputs!$H$6:$H$9))),0),"" )</f>
        <v/>
      </c>
      <c r="M386" s="26">
        <f>IF($A386&lt;=Inputs!$B$13,IF(8&lt;=Inputs!$B$8,IF(Inputs!$B$12&gt;0,MAX(MIN(NORM.INV(RAND(),LOOKUP(W386,Inputs!$J$6:$J$9,Inputs!$G$6:$G$9),LOOKUP(W386,Inputs!$J$6:$J$9,Inputs!$H$6:$H$9)),Inputs!$B$12),-Inputs!$B$12),NORM.INV(RAND(),LOOKUP(W386,Inputs!$J$6:$J$9,Inputs!$G$6:$G$9),LOOKUP(W386,Inputs!$J$6:$J$9,Inputs!$H$6:$H$9))),0),"" )</f>
        <v/>
      </c>
      <c r="N386" s="26">
        <f>IF($A386&lt;=Inputs!$B$13,IF(9&lt;=Inputs!$B$8,IF(Inputs!$B$12&gt;0,MAX(MIN(NORM.INV(RAND(),LOOKUP(X386,Inputs!$J$6:$J$9,Inputs!$G$6:$G$9),LOOKUP(X386,Inputs!$J$6:$J$9,Inputs!$H$6:$H$9)),Inputs!$B$12),-Inputs!$B$12),NORM.INV(RAND(),LOOKUP(X386,Inputs!$J$6:$J$9,Inputs!$G$6:$G$9),LOOKUP(X386,Inputs!$J$6:$J$9,Inputs!$H$6:$H$9))),0),"" )</f>
        <v/>
      </c>
      <c r="O386" s="26">
        <f>IF($A386&lt;=Inputs!$B$13,IF(10&lt;=Inputs!$B$8,IF(Inputs!$B$12&gt;0,MAX(MIN(NORM.INV(RAND(),LOOKUP(Y386,Inputs!$J$6:$J$9,Inputs!$G$6:$G$9),LOOKUP(Y386,Inputs!$J$6:$J$9,Inputs!$H$6:$H$9)),Inputs!$B$12),-Inputs!$B$12),NORM.INV(RAND(),LOOKUP(Y386,Inputs!$J$6:$J$9,Inputs!$G$6:$G$9),LOOKUP(Y386,Inputs!$J$6:$J$9,Inputs!$H$6:$H$9))),0),"" )</f>
        <v/>
      </c>
      <c r="P386" s="31">
        <f>IF($A386&lt;=Inputs!$B$13,RAND(),"")</f>
        <v/>
      </c>
      <c r="Q386" s="31">
        <f>IF($A386&lt;=Inputs!$B$13,RAND(),"")</f>
        <v/>
      </c>
      <c r="R386" s="31">
        <f>IF($A386&lt;=Inputs!$B$13,RAND(),"")</f>
        <v/>
      </c>
      <c r="S386" s="31">
        <f>IF($A386&lt;=Inputs!$B$13,RAND(),"")</f>
        <v/>
      </c>
      <c r="T386" s="31">
        <f>IF($A386&lt;=Inputs!$B$13,RAND(),"")</f>
        <v/>
      </c>
      <c r="U386" s="31">
        <f>IF($A386&lt;=Inputs!$B$13,RAND(),"")</f>
        <v/>
      </c>
      <c r="V386" s="31">
        <f>IF($A386&lt;=Inputs!$B$13,RAND(),"")</f>
        <v/>
      </c>
      <c r="W386" s="31">
        <f>IF($A386&lt;=Inputs!$B$13,RAND(),"")</f>
        <v/>
      </c>
      <c r="X386" s="31">
        <f>IF($A386&lt;=Inputs!$B$13,RAND(),"")</f>
        <v/>
      </c>
      <c r="Y386" s="31">
        <f>IF($A386&lt;=Inputs!$B$13,RAND(),"")</f>
        <v/>
      </c>
    </row>
    <row r="387">
      <c r="A387" t="n">
        <v>382</v>
      </c>
      <c r="B387" s="26">
        <f>IF($A387&lt;=Inputs!$B$13,IF(Inputs!$B$8&gt;0,SUM(F387:O387)/Inputs!$B$8,0),"")</f>
        <v/>
      </c>
      <c r="C387" s="27">
        <f>IF($A387&lt;=Inputs!$B$13,B387/100,"")</f>
        <v/>
      </c>
      <c r="D387" s="28">
        <f>IF($A387&lt;=Inputs!$B$13,C387*Inputs!$B$7,"")</f>
        <v/>
      </c>
      <c r="E387" s="29">
        <f>IF($A387&lt;=Inputs!$B$13,IF(D387&gt;0,1,0),"")</f>
        <v/>
      </c>
      <c r="F387" s="26">
        <f>IF($A387&lt;=Inputs!$B$13,IF(1&lt;=Inputs!$B$8,IF(Inputs!$B$12&gt;0,MAX(MIN(NORM.INV(RAND(),LOOKUP(P387,Inputs!$J$6:$J$9,Inputs!$G$6:$G$9),LOOKUP(P387,Inputs!$J$6:$J$9,Inputs!$H$6:$H$9)),Inputs!$B$12),-Inputs!$B$12),NORM.INV(RAND(),LOOKUP(P387,Inputs!$J$6:$J$9,Inputs!$G$6:$G$9),LOOKUP(P387,Inputs!$J$6:$J$9,Inputs!$H$6:$H$9))),0),"" )</f>
        <v/>
      </c>
      <c r="G387" s="26">
        <f>IF($A387&lt;=Inputs!$B$13,IF(2&lt;=Inputs!$B$8,IF(Inputs!$B$12&gt;0,MAX(MIN(NORM.INV(RAND(),LOOKUP(Q387,Inputs!$J$6:$J$9,Inputs!$G$6:$G$9),LOOKUP(Q387,Inputs!$J$6:$J$9,Inputs!$H$6:$H$9)),Inputs!$B$12),-Inputs!$B$12),NORM.INV(RAND(),LOOKUP(Q387,Inputs!$J$6:$J$9,Inputs!$G$6:$G$9),LOOKUP(Q387,Inputs!$J$6:$J$9,Inputs!$H$6:$H$9))),0),"" )</f>
        <v/>
      </c>
      <c r="H387" s="26">
        <f>IF($A387&lt;=Inputs!$B$13,IF(3&lt;=Inputs!$B$8,IF(Inputs!$B$12&gt;0,MAX(MIN(NORM.INV(RAND(),LOOKUP(R387,Inputs!$J$6:$J$9,Inputs!$G$6:$G$9),LOOKUP(R387,Inputs!$J$6:$J$9,Inputs!$H$6:$H$9)),Inputs!$B$12),-Inputs!$B$12),NORM.INV(RAND(),LOOKUP(R387,Inputs!$J$6:$J$9,Inputs!$G$6:$G$9),LOOKUP(R387,Inputs!$J$6:$J$9,Inputs!$H$6:$H$9))),0),"" )</f>
        <v/>
      </c>
      <c r="I387" s="26">
        <f>IF($A387&lt;=Inputs!$B$13,IF(4&lt;=Inputs!$B$8,IF(Inputs!$B$12&gt;0,MAX(MIN(NORM.INV(RAND(),LOOKUP(S387,Inputs!$J$6:$J$9,Inputs!$G$6:$G$9),LOOKUP(S387,Inputs!$J$6:$J$9,Inputs!$H$6:$H$9)),Inputs!$B$12),-Inputs!$B$12),NORM.INV(RAND(),LOOKUP(S387,Inputs!$J$6:$J$9,Inputs!$G$6:$G$9),LOOKUP(S387,Inputs!$J$6:$J$9,Inputs!$H$6:$H$9))),0),"" )</f>
        <v/>
      </c>
      <c r="J387" s="26">
        <f>IF($A387&lt;=Inputs!$B$13,IF(5&lt;=Inputs!$B$8,IF(Inputs!$B$12&gt;0,MAX(MIN(NORM.INV(RAND(),LOOKUP(T387,Inputs!$J$6:$J$9,Inputs!$G$6:$G$9),LOOKUP(T387,Inputs!$J$6:$J$9,Inputs!$H$6:$H$9)),Inputs!$B$12),-Inputs!$B$12),NORM.INV(RAND(),LOOKUP(T387,Inputs!$J$6:$J$9,Inputs!$G$6:$G$9),LOOKUP(T387,Inputs!$J$6:$J$9,Inputs!$H$6:$H$9))),0),"" )</f>
        <v/>
      </c>
      <c r="K387" s="26">
        <f>IF($A387&lt;=Inputs!$B$13,IF(6&lt;=Inputs!$B$8,IF(Inputs!$B$12&gt;0,MAX(MIN(NORM.INV(RAND(),LOOKUP(U387,Inputs!$J$6:$J$9,Inputs!$G$6:$G$9),LOOKUP(U387,Inputs!$J$6:$J$9,Inputs!$H$6:$H$9)),Inputs!$B$12),-Inputs!$B$12),NORM.INV(RAND(),LOOKUP(U387,Inputs!$J$6:$J$9,Inputs!$G$6:$G$9),LOOKUP(U387,Inputs!$J$6:$J$9,Inputs!$H$6:$H$9))),0),"" )</f>
        <v/>
      </c>
      <c r="L387" s="26">
        <f>IF($A387&lt;=Inputs!$B$13,IF(7&lt;=Inputs!$B$8,IF(Inputs!$B$12&gt;0,MAX(MIN(NORM.INV(RAND(),LOOKUP(V387,Inputs!$J$6:$J$9,Inputs!$G$6:$G$9),LOOKUP(V387,Inputs!$J$6:$J$9,Inputs!$H$6:$H$9)),Inputs!$B$12),-Inputs!$B$12),NORM.INV(RAND(),LOOKUP(V387,Inputs!$J$6:$J$9,Inputs!$G$6:$G$9),LOOKUP(V387,Inputs!$J$6:$J$9,Inputs!$H$6:$H$9))),0),"" )</f>
        <v/>
      </c>
      <c r="M387" s="26">
        <f>IF($A387&lt;=Inputs!$B$13,IF(8&lt;=Inputs!$B$8,IF(Inputs!$B$12&gt;0,MAX(MIN(NORM.INV(RAND(),LOOKUP(W387,Inputs!$J$6:$J$9,Inputs!$G$6:$G$9),LOOKUP(W387,Inputs!$J$6:$J$9,Inputs!$H$6:$H$9)),Inputs!$B$12),-Inputs!$B$12),NORM.INV(RAND(),LOOKUP(W387,Inputs!$J$6:$J$9,Inputs!$G$6:$G$9),LOOKUP(W387,Inputs!$J$6:$J$9,Inputs!$H$6:$H$9))),0),"" )</f>
        <v/>
      </c>
      <c r="N387" s="26">
        <f>IF($A387&lt;=Inputs!$B$13,IF(9&lt;=Inputs!$B$8,IF(Inputs!$B$12&gt;0,MAX(MIN(NORM.INV(RAND(),LOOKUP(X387,Inputs!$J$6:$J$9,Inputs!$G$6:$G$9),LOOKUP(X387,Inputs!$J$6:$J$9,Inputs!$H$6:$H$9)),Inputs!$B$12),-Inputs!$B$12),NORM.INV(RAND(),LOOKUP(X387,Inputs!$J$6:$J$9,Inputs!$G$6:$G$9),LOOKUP(X387,Inputs!$J$6:$J$9,Inputs!$H$6:$H$9))),0),"" )</f>
        <v/>
      </c>
      <c r="O387" s="26">
        <f>IF($A387&lt;=Inputs!$B$13,IF(10&lt;=Inputs!$B$8,IF(Inputs!$B$12&gt;0,MAX(MIN(NORM.INV(RAND(),LOOKUP(Y387,Inputs!$J$6:$J$9,Inputs!$G$6:$G$9),LOOKUP(Y387,Inputs!$J$6:$J$9,Inputs!$H$6:$H$9)),Inputs!$B$12),-Inputs!$B$12),NORM.INV(RAND(),LOOKUP(Y387,Inputs!$J$6:$J$9,Inputs!$G$6:$G$9),LOOKUP(Y387,Inputs!$J$6:$J$9,Inputs!$H$6:$H$9))),0),"" )</f>
        <v/>
      </c>
      <c r="P387" s="31">
        <f>IF($A387&lt;=Inputs!$B$13,RAND(),"")</f>
        <v/>
      </c>
      <c r="Q387" s="31">
        <f>IF($A387&lt;=Inputs!$B$13,RAND(),"")</f>
        <v/>
      </c>
      <c r="R387" s="31">
        <f>IF($A387&lt;=Inputs!$B$13,RAND(),"")</f>
        <v/>
      </c>
      <c r="S387" s="31">
        <f>IF($A387&lt;=Inputs!$B$13,RAND(),"")</f>
        <v/>
      </c>
      <c r="T387" s="31">
        <f>IF($A387&lt;=Inputs!$B$13,RAND(),"")</f>
        <v/>
      </c>
      <c r="U387" s="31">
        <f>IF($A387&lt;=Inputs!$B$13,RAND(),"")</f>
        <v/>
      </c>
      <c r="V387" s="31">
        <f>IF($A387&lt;=Inputs!$B$13,RAND(),"")</f>
        <v/>
      </c>
      <c r="W387" s="31">
        <f>IF($A387&lt;=Inputs!$B$13,RAND(),"")</f>
        <v/>
      </c>
      <c r="X387" s="31">
        <f>IF($A387&lt;=Inputs!$B$13,RAND(),"")</f>
        <v/>
      </c>
      <c r="Y387" s="31">
        <f>IF($A387&lt;=Inputs!$B$13,RAND(),"")</f>
        <v/>
      </c>
    </row>
    <row r="388">
      <c r="A388" t="n">
        <v>383</v>
      </c>
      <c r="B388" s="26">
        <f>IF($A388&lt;=Inputs!$B$13,IF(Inputs!$B$8&gt;0,SUM(F388:O388)/Inputs!$B$8,0),"")</f>
        <v/>
      </c>
      <c r="C388" s="27">
        <f>IF($A388&lt;=Inputs!$B$13,B388/100,"")</f>
        <v/>
      </c>
      <c r="D388" s="28">
        <f>IF($A388&lt;=Inputs!$B$13,C388*Inputs!$B$7,"")</f>
        <v/>
      </c>
      <c r="E388" s="29">
        <f>IF($A388&lt;=Inputs!$B$13,IF(D388&gt;0,1,0),"")</f>
        <v/>
      </c>
      <c r="F388" s="26">
        <f>IF($A388&lt;=Inputs!$B$13,IF(1&lt;=Inputs!$B$8,IF(Inputs!$B$12&gt;0,MAX(MIN(NORM.INV(RAND(),LOOKUP(P388,Inputs!$J$6:$J$9,Inputs!$G$6:$G$9),LOOKUP(P388,Inputs!$J$6:$J$9,Inputs!$H$6:$H$9)),Inputs!$B$12),-Inputs!$B$12),NORM.INV(RAND(),LOOKUP(P388,Inputs!$J$6:$J$9,Inputs!$G$6:$G$9),LOOKUP(P388,Inputs!$J$6:$J$9,Inputs!$H$6:$H$9))),0),"" )</f>
        <v/>
      </c>
      <c r="G388" s="26">
        <f>IF($A388&lt;=Inputs!$B$13,IF(2&lt;=Inputs!$B$8,IF(Inputs!$B$12&gt;0,MAX(MIN(NORM.INV(RAND(),LOOKUP(Q388,Inputs!$J$6:$J$9,Inputs!$G$6:$G$9),LOOKUP(Q388,Inputs!$J$6:$J$9,Inputs!$H$6:$H$9)),Inputs!$B$12),-Inputs!$B$12),NORM.INV(RAND(),LOOKUP(Q388,Inputs!$J$6:$J$9,Inputs!$G$6:$G$9),LOOKUP(Q388,Inputs!$J$6:$J$9,Inputs!$H$6:$H$9))),0),"" )</f>
        <v/>
      </c>
      <c r="H388" s="26">
        <f>IF($A388&lt;=Inputs!$B$13,IF(3&lt;=Inputs!$B$8,IF(Inputs!$B$12&gt;0,MAX(MIN(NORM.INV(RAND(),LOOKUP(R388,Inputs!$J$6:$J$9,Inputs!$G$6:$G$9),LOOKUP(R388,Inputs!$J$6:$J$9,Inputs!$H$6:$H$9)),Inputs!$B$12),-Inputs!$B$12),NORM.INV(RAND(),LOOKUP(R388,Inputs!$J$6:$J$9,Inputs!$G$6:$G$9),LOOKUP(R388,Inputs!$J$6:$J$9,Inputs!$H$6:$H$9))),0),"" )</f>
        <v/>
      </c>
      <c r="I388" s="26">
        <f>IF($A388&lt;=Inputs!$B$13,IF(4&lt;=Inputs!$B$8,IF(Inputs!$B$12&gt;0,MAX(MIN(NORM.INV(RAND(),LOOKUP(S388,Inputs!$J$6:$J$9,Inputs!$G$6:$G$9),LOOKUP(S388,Inputs!$J$6:$J$9,Inputs!$H$6:$H$9)),Inputs!$B$12),-Inputs!$B$12),NORM.INV(RAND(),LOOKUP(S388,Inputs!$J$6:$J$9,Inputs!$G$6:$G$9),LOOKUP(S388,Inputs!$J$6:$J$9,Inputs!$H$6:$H$9))),0),"" )</f>
        <v/>
      </c>
      <c r="J388" s="26">
        <f>IF($A388&lt;=Inputs!$B$13,IF(5&lt;=Inputs!$B$8,IF(Inputs!$B$12&gt;0,MAX(MIN(NORM.INV(RAND(),LOOKUP(T388,Inputs!$J$6:$J$9,Inputs!$G$6:$G$9),LOOKUP(T388,Inputs!$J$6:$J$9,Inputs!$H$6:$H$9)),Inputs!$B$12),-Inputs!$B$12),NORM.INV(RAND(),LOOKUP(T388,Inputs!$J$6:$J$9,Inputs!$G$6:$G$9),LOOKUP(T388,Inputs!$J$6:$J$9,Inputs!$H$6:$H$9))),0),"" )</f>
        <v/>
      </c>
      <c r="K388" s="26">
        <f>IF($A388&lt;=Inputs!$B$13,IF(6&lt;=Inputs!$B$8,IF(Inputs!$B$12&gt;0,MAX(MIN(NORM.INV(RAND(),LOOKUP(U388,Inputs!$J$6:$J$9,Inputs!$G$6:$G$9),LOOKUP(U388,Inputs!$J$6:$J$9,Inputs!$H$6:$H$9)),Inputs!$B$12),-Inputs!$B$12),NORM.INV(RAND(),LOOKUP(U388,Inputs!$J$6:$J$9,Inputs!$G$6:$G$9),LOOKUP(U388,Inputs!$J$6:$J$9,Inputs!$H$6:$H$9))),0),"" )</f>
        <v/>
      </c>
      <c r="L388" s="26">
        <f>IF($A388&lt;=Inputs!$B$13,IF(7&lt;=Inputs!$B$8,IF(Inputs!$B$12&gt;0,MAX(MIN(NORM.INV(RAND(),LOOKUP(V388,Inputs!$J$6:$J$9,Inputs!$G$6:$G$9),LOOKUP(V388,Inputs!$J$6:$J$9,Inputs!$H$6:$H$9)),Inputs!$B$12),-Inputs!$B$12),NORM.INV(RAND(),LOOKUP(V388,Inputs!$J$6:$J$9,Inputs!$G$6:$G$9),LOOKUP(V388,Inputs!$J$6:$J$9,Inputs!$H$6:$H$9))),0),"" )</f>
        <v/>
      </c>
      <c r="M388" s="26">
        <f>IF($A388&lt;=Inputs!$B$13,IF(8&lt;=Inputs!$B$8,IF(Inputs!$B$12&gt;0,MAX(MIN(NORM.INV(RAND(),LOOKUP(W388,Inputs!$J$6:$J$9,Inputs!$G$6:$G$9),LOOKUP(W388,Inputs!$J$6:$J$9,Inputs!$H$6:$H$9)),Inputs!$B$12),-Inputs!$B$12),NORM.INV(RAND(),LOOKUP(W388,Inputs!$J$6:$J$9,Inputs!$G$6:$G$9),LOOKUP(W388,Inputs!$J$6:$J$9,Inputs!$H$6:$H$9))),0),"" )</f>
        <v/>
      </c>
      <c r="N388" s="26">
        <f>IF($A388&lt;=Inputs!$B$13,IF(9&lt;=Inputs!$B$8,IF(Inputs!$B$12&gt;0,MAX(MIN(NORM.INV(RAND(),LOOKUP(X388,Inputs!$J$6:$J$9,Inputs!$G$6:$G$9),LOOKUP(X388,Inputs!$J$6:$J$9,Inputs!$H$6:$H$9)),Inputs!$B$12),-Inputs!$B$12),NORM.INV(RAND(),LOOKUP(X388,Inputs!$J$6:$J$9,Inputs!$G$6:$G$9),LOOKUP(X388,Inputs!$J$6:$J$9,Inputs!$H$6:$H$9))),0),"" )</f>
        <v/>
      </c>
      <c r="O388" s="26">
        <f>IF($A388&lt;=Inputs!$B$13,IF(10&lt;=Inputs!$B$8,IF(Inputs!$B$12&gt;0,MAX(MIN(NORM.INV(RAND(),LOOKUP(Y388,Inputs!$J$6:$J$9,Inputs!$G$6:$G$9),LOOKUP(Y388,Inputs!$J$6:$J$9,Inputs!$H$6:$H$9)),Inputs!$B$12),-Inputs!$B$12),NORM.INV(RAND(),LOOKUP(Y388,Inputs!$J$6:$J$9,Inputs!$G$6:$G$9),LOOKUP(Y388,Inputs!$J$6:$J$9,Inputs!$H$6:$H$9))),0),"" )</f>
        <v/>
      </c>
      <c r="P388" s="31">
        <f>IF($A388&lt;=Inputs!$B$13,RAND(),"")</f>
        <v/>
      </c>
      <c r="Q388" s="31">
        <f>IF($A388&lt;=Inputs!$B$13,RAND(),"")</f>
        <v/>
      </c>
      <c r="R388" s="31">
        <f>IF($A388&lt;=Inputs!$B$13,RAND(),"")</f>
        <v/>
      </c>
      <c r="S388" s="31">
        <f>IF($A388&lt;=Inputs!$B$13,RAND(),"")</f>
        <v/>
      </c>
      <c r="T388" s="31">
        <f>IF($A388&lt;=Inputs!$B$13,RAND(),"")</f>
        <v/>
      </c>
      <c r="U388" s="31">
        <f>IF($A388&lt;=Inputs!$B$13,RAND(),"")</f>
        <v/>
      </c>
      <c r="V388" s="31">
        <f>IF($A388&lt;=Inputs!$B$13,RAND(),"")</f>
        <v/>
      </c>
      <c r="W388" s="31">
        <f>IF($A388&lt;=Inputs!$B$13,RAND(),"")</f>
        <v/>
      </c>
      <c r="X388" s="31">
        <f>IF($A388&lt;=Inputs!$B$13,RAND(),"")</f>
        <v/>
      </c>
      <c r="Y388" s="31">
        <f>IF($A388&lt;=Inputs!$B$13,RAND(),"")</f>
        <v/>
      </c>
    </row>
    <row r="389">
      <c r="A389" t="n">
        <v>384</v>
      </c>
      <c r="B389" s="26">
        <f>IF($A389&lt;=Inputs!$B$13,IF(Inputs!$B$8&gt;0,SUM(F389:O389)/Inputs!$B$8,0),"")</f>
        <v/>
      </c>
      <c r="C389" s="27">
        <f>IF($A389&lt;=Inputs!$B$13,B389/100,"")</f>
        <v/>
      </c>
      <c r="D389" s="28">
        <f>IF($A389&lt;=Inputs!$B$13,C389*Inputs!$B$7,"")</f>
        <v/>
      </c>
      <c r="E389" s="29">
        <f>IF($A389&lt;=Inputs!$B$13,IF(D389&gt;0,1,0),"")</f>
        <v/>
      </c>
      <c r="F389" s="26">
        <f>IF($A389&lt;=Inputs!$B$13,IF(1&lt;=Inputs!$B$8,IF(Inputs!$B$12&gt;0,MAX(MIN(NORM.INV(RAND(),LOOKUP(P389,Inputs!$J$6:$J$9,Inputs!$G$6:$G$9),LOOKUP(P389,Inputs!$J$6:$J$9,Inputs!$H$6:$H$9)),Inputs!$B$12),-Inputs!$B$12),NORM.INV(RAND(),LOOKUP(P389,Inputs!$J$6:$J$9,Inputs!$G$6:$G$9),LOOKUP(P389,Inputs!$J$6:$J$9,Inputs!$H$6:$H$9))),0),"" )</f>
        <v/>
      </c>
      <c r="G389" s="26">
        <f>IF($A389&lt;=Inputs!$B$13,IF(2&lt;=Inputs!$B$8,IF(Inputs!$B$12&gt;0,MAX(MIN(NORM.INV(RAND(),LOOKUP(Q389,Inputs!$J$6:$J$9,Inputs!$G$6:$G$9),LOOKUP(Q389,Inputs!$J$6:$J$9,Inputs!$H$6:$H$9)),Inputs!$B$12),-Inputs!$B$12),NORM.INV(RAND(),LOOKUP(Q389,Inputs!$J$6:$J$9,Inputs!$G$6:$G$9),LOOKUP(Q389,Inputs!$J$6:$J$9,Inputs!$H$6:$H$9))),0),"" )</f>
        <v/>
      </c>
      <c r="H389" s="26">
        <f>IF($A389&lt;=Inputs!$B$13,IF(3&lt;=Inputs!$B$8,IF(Inputs!$B$12&gt;0,MAX(MIN(NORM.INV(RAND(),LOOKUP(R389,Inputs!$J$6:$J$9,Inputs!$G$6:$G$9),LOOKUP(R389,Inputs!$J$6:$J$9,Inputs!$H$6:$H$9)),Inputs!$B$12),-Inputs!$B$12),NORM.INV(RAND(),LOOKUP(R389,Inputs!$J$6:$J$9,Inputs!$G$6:$G$9),LOOKUP(R389,Inputs!$J$6:$J$9,Inputs!$H$6:$H$9))),0),"" )</f>
        <v/>
      </c>
      <c r="I389" s="26">
        <f>IF($A389&lt;=Inputs!$B$13,IF(4&lt;=Inputs!$B$8,IF(Inputs!$B$12&gt;0,MAX(MIN(NORM.INV(RAND(),LOOKUP(S389,Inputs!$J$6:$J$9,Inputs!$G$6:$G$9),LOOKUP(S389,Inputs!$J$6:$J$9,Inputs!$H$6:$H$9)),Inputs!$B$12),-Inputs!$B$12),NORM.INV(RAND(),LOOKUP(S389,Inputs!$J$6:$J$9,Inputs!$G$6:$G$9),LOOKUP(S389,Inputs!$J$6:$J$9,Inputs!$H$6:$H$9))),0),"" )</f>
        <v/>
      </c>
      <c r="J389" s="26">
        <f>IF($A389&lt;=Inputs!$B$13,IF(5&lt;=Inputs!$B$8,IF(Inputs!$B$12&gt;0,MAX(MIN(NORM.INV(RAND(),LOOKUP(T389,Inputs!$J$6:$J$9,Inputs!$G$6:$G$9),LOOKUP(T389,Inputs!$J$6:$J$9,Inputs!$H$6:$H$9)),Inputs!$B$12),-Inputs!$B$12),NORM.INV(RAND(),LOOKUP(T389,Inputs!$J$6:$J$9,Inputs!$G$6:$G$9),LOOKUP(T389,Inputs!$J$6:$J$9,Inputs!$H$6:$H$9))),0),"" )</f>
        <v/>
      </c>
      <c r="K389" s="26">
        <f>IF($A389&lt;=Inputs!$B$13,IF(6&lt;=Inputs!$B$8,IF(Inputs!$B$12&gt;0,MAX(MIN(NORM.INV(RAND(),LOOKUP(U389,Inputs!$J$6:$J$9,Inputs!$G$6:$G$9),LOOKUP(U389,Inputs!$J$6:$J$9,Inputs!$H$6:$H$9)),Inputs!$B$12),-Inputs!$B$12),NORM.INV(RAND(),LOOKUP(U389,Inputs!$J$6:$J$9,Inputs!$G$6:$G$9),LOOKUP(U389,Inputs!$J$6:$J$9,Inputs!$H$6:$H$9))),0),"" )</f>
        <v/>
      </c>
      <c r="L389" s="26">
        <f>IF($A389&lt;=Inputs!$B$13,IF(7&lt;=Inputs!$B$8,IF(Inputs!$B$12&gt;0,MAX(MIN(NORM.INV(RAND(),LOOKUP(V389,Inputs!$J$6:$J$9,Inputs!$G$6:$G$9),LOOKUP(V389,Inputs!$J$6:$J$9,Inputs!$H$6:$H$9)),Inputs!$B$12),-Inputs!$B$12),NORM.INV(RAND(),LOOKUP(V389,Inputs!$J$6:$J$9,Inputs!$G$6:$G$9),LOOKUP(V389,Inputs!$J$6:$J$9,Inputs!$H$6:$H$9))),0),"" )</f>
        <v/>
      </c>
      <c r="M389" s="26">
        <f>IF($A389&lt;=Inputs!$B$13,IF(8&lt;=Inputs!$B$8,IF(Inputs!$B$12&gt;0,MAX(MIN(NORM.INV(RAND(),LOOKUP(W389,Inputs!$J$6:$J$9,Inputs!$G$6:$G$9),LOOKUP(W389,Inputs!$J$6:$J$9,Inputs!$H$6:$H$9)),Inputs!$B$12),-Inputs!$B$12),NORM.INV(RAND(),LOOKUP(W389,Inputs!$J$6:$J$9,Inputs!$G$6:$G$9),LOOKUP(W389,Inputs!$J$6:$J$9,Inputs!$H$6:$H$9))),0),"" )</f>
        <v/>
      </c>
      <c r="N389" s="26">
        <f>IF($A389&lt;=Inputs!$B$13,IF(9&lt;=Inputs!$B$8,IF(Inputs!$B$12&gt;0,MAX(MIN(NORM.INV(RAND(),LOOKUP(X389,Inputs!$J$6:$J$9,Inputs!$G$6:$G$9),LOOKUP(X389,Inputs!$J$6:$J$9,Inputs!$H$6:$H$9)),Inputs!$B$12),-Inputs!$B$12),NORM.INV(RAND(),LOOKUP(X389,Inputs!$J$6:$J$9,Inputs!$G$6:$G$9),LOOKUP(X389,Inputs!$J$6:$J$9,Inputs!$H$6:$H$9))),0),"" )</f>
        <v/>
      </c>
      <c r="O389" s="26">
        <f>IF($A389&lt;=Inputs!$B$13,IF(10&lt;=Inputs!$B$8,IF(Inputs!$B$12&gt;0,MAX(MIN(NORM.INV(RAND(),LOOKUP(Y389,Inputs!$J$6:$J$9,Inputs!$G$6:$G$9),LOOKUP(Y389,Inputs!$J$6:$J$9,Inputs!$H$6:$H$9)),Inputs!$B$12),-Inputs!$B$12),NORM.INV(RAND(),LOOKUP(Y389,Inputs!$J$6:$J$9,Inputs!$G$6:$G$9),LOOKUP(Y389,Inputs!$J$6:$J$9,Inputs!$H$6:$H$9))),0),"" )</f>
        <v/>
      </c>
      <c r="P389" s="31">
        <f>IF($A389&lt;=Inputs!$B$13,RAND(),"")</f>
        <v/>
      </c>
      <c r="Q389" s="31">
        <f>IF($A389&lt;=Inputs!$B$13,RAND(),"")</f>
        <v/>
      </c>
      <c r="R389" s="31">
        <f>IF($A389&lt;=Inputs!$B$13,RAND(),"")</f>
        <v/>
      </c>
      <c r="S389" s="31">
        <f>IF($A389&lt;=Inputs!$B$13,RAND(),"")</f>
        <v/>
      </c>
      <c r="T389" s="31">
        <f>IF($A389&lt;=Inputs!$B$13,RAND(),"")</f>
        <v/>
      </c>
      <c r="U389" s="31">
        <f>IF($A389&lt;=Inputs!$B$13,RAND(),"")</f>
        <v/>
      </c>
      <c r="V389" s="31">
        <f>IF($A389&lt;=Inputs!$B$13,RAND(),"")</f>
        <v/>
      </c>
      <c r="W389" s="31">
        <f>IF($A389&lt;=Inputs!$B$13,RAND(),"")</f>
        <v/>
      </c>
      <c r="X389" s="31">
        <f>IF($A389&lt;=Inputs!$B$13,RAND(),"")</f>
        <v/>
      </c>
      <c r="Y389" s="31">
        <f>IF($A389&lt;=Inputs!$B$13,RAND(),"")</f>
        <v/>
      </c>
    </row>
    <row r="390">
      <c r="A390" t="n">
        <v>385</v>
      </c>
      <c r="B390" s="26">
        <f>IF($A390&lt;=Inputs!$B$13,IF(Inputs!$B$8&gt;0,SUM(F390:O390)/Inputs!$B$8,0),"")</f>
        <v/>
      </c>
      <c r="C390" s="27">
        <f>IF($A390&lt;=Inputs!$B$13,B390/100,"")</f>
        <v/>
      </c>
      <c r="D390" s="28">
        <f>IF($A390&lt;=Inputs!$B$13,C390*Inputs!$B$7,"")</f>
        <v/>
      </c>
      <c r="E390" s="29">
        <f>IF($A390&lt;=Inputs!$B$13,IF(D390&gt;0,1,0),"")</f>
        <v/>
      </c>
      <c r="F390" s="26">
        <f>IF($A390&lt;=Inputs!$B$13,IF(1&lt;=Inputs!$B$8,IF(Inputs!$B$12&gt;0,MAX(MIN(NORM.INV(RAND(),LOOKUP(P390,Inputs!$J$6:$J$9,Inputs!$G$6:$G$9),LOOKUP(P390,Inputs!$J$6:$J$9,Inputs!$H$6:$H$9)),Inputs!$B$12),-Inputs!$B$12),NORM.INV(RAND(),LOOKUP(P390,Inputs!$J$6:$J$9,Inputs!$G$6:$G$9),LOOKUP(P390,Inputs!$J$6:$J$9,Inputs!$H$6:$H$9))),0),"" )</f>
        <v/>
      </c>
      <c r="G390" s="26">
        <f>IF($A390&lt;=Inputs!$B$13,IF(2&lt;=Inputs!$B$8,IF(Inputs!$B$12&gt;0,MAX(MIN(NORM.INV(RAND(),LOOKUP(Q390,Inputs!$J$6:$J$9,Inputs!$G$6:$G$9),LOOKUP(Q390,Inputs!$J$6:$J$9,Inputs!$H$6:$H$9)),Inputs!$B$12),-Inputs!$B$12),NORM.INV(RAND(),LOOKUP(Q390,Inputs!$J$6:$J$9,Inputs!$G$6:$G$9),LOOKUP(Q390,Inputs!$J$6:$J$9,Inputs!$H$6:$H$9))),0),"" )</f>
        <v/>
      </c>
      <c r="H390" s="26">
        <f>IF($A390&lt;=Inputs!$B$13,IF(3&lt;=Inputs!$B$8,IF(Inputs!$B$12&gt;0,MAX(MIN(NORM.INV(RAND(),LOOKUP(R390,Inputs!$J$6:$J$9,Inputs!$G$6:$G$9),LOOKUP(R390,Inputs!$J$6:$J$9,Inputs!$H$6:$H$9)),Inputs!$B$12),-Inputs!$B$12),NORM.INV(RAND(),LOOKUP(R390,Inputs!$J$6:$J$9,Inputs!$G$6:$G$9),LOOKUP(R390,Inputs!$J$6:$J$9,Inputs!$H$6:$H$9))),0),"" )</f>
        <v/>
      </c>
      <c r="I390" s="26">
        <f>IF($A390&lt;=Inputs!$B$13,IF(4&lt;=Inputs!$B$8,IF(Inputs!$B$12&gt;0,MAX(MIN(NORM.INV(RAND(),LOOKUP(S390,Inputs!$J$6:$J$9,Inputs!$G$6:$G$9),LOOKUP(S390,Inputs!$J$6:$J$9,Inputs!$H$6:$H$9)),Inputs!$B$12),-Inputs!$B$12),NORM.INV(RAND(),LOOKUP(S390,Inputs!$J$6:$J$9,Inputs!$G$6:$G$9),LOOKUP(S390,Inputs!$J$6:$J$9,Inputs!$H$6:$H$9))),0),"" )</f>
        <v/>
      </c>
      <c r="J390" s="26">
        <f>IF($A390&lt;=Inputs!$B$13,IF(5&lt;=Inputs!$B$8,IF(Inputs!$B$12&gt;0,MAX(MIN(NORM.INV(RAND(),LOOKUP(T390,Inputs!$J$6:$J$9,Inputs!$G$6:$G$9),LOOKUP(T390,Inputs!$J$6:$J$9,Inputs!$H$6:$H$9)),Inputs!$B$12),-Inputs!$B$12),NORM.INV(RAND(),LOOKUP(T390,Inputs!$J$6:$J$9,Inputs!$G$6:$G$9),LOOKUP(T390,Inputs!$J$6:$J$9,Inputs!$H$6:$H$9))),0),"" )</f>
        <v/>
      </c>
      <c r="K390" s="26">
        <f>IF($A390&lt;=Inputs!$B$13,IF(6&lt;=Inputs!$B$8,IF(Inputs!$B$12&gt;0,MAX(MIN(NORM.INV(RAND(),LOOKUP(U390,Inputs!$J$6:$J$9,Inputs!$G$6:$G$9),LOOKUP(U390,Inputs!$J$6:$J$9,Inputs!$H$6:$H$9)),Inputs!$B$12),-Inputs!$B$12),NORM.INV(RAND(),LOOKUP(U390,Inputs!$J$6:$J$9,Inputs!$G$6:$G$9),LOOKUP(U390,Inputs!$J$6:$J$9,Inputs!$H$6:$H$9))),0),"" )</f>
        <v/>
      </c>
      <c r="L390" s="26">
        <f>IF($A390&lt;=Inputs!$B$13,IF(7&lt;=Inputs!$B$8,IF(Inputs!$B$12&gt;0,MAX(MIN(NORM.INV(RAND(),LOOKUP(V390,Inputs!$J$6:$J$9,Inputs!$G$6:$G$9),LOOKUP(V390,Inputs!$J$6:$J$9,Inputs!$H$6:$H$9)),Inputs!$B$12),-Inputs!$B$12),NORM.INV(RAND(),LOOKUP(V390,Inputs!$J$6:$J$9,Inputs!$G$6:$G$9),LOOKUP(V390,Inputs!$J$6:$J$9,Inputs!$H$6:$H$9))),0),"" )</f>
        <v/>
      </c>
      <c r="M390" s="26">
        <f>IF($A390&lt;=Inputs!$B$13,IF(8&lt;=Inputs!$B$8,IF(Inputs!$B$12&gt;0,MAX(MIN(NORM.INV(RAND(),LOOKUP(W390,Inputs!$J$6:$J$9,Inputs!$G$6:$G$9),LOOKUP(W390,Inputs!$J$6:$J$9,Inputs!$H$6:$H$9)),Inputs!$B$12),-Inputs!$B$12),NORM.INV(RAND(),LOOKUP(W390,Inputs!$J$6:$J$9,Inputs!$G$6:$G$9),LOOKUP(W390,Inputs!$J$6:$J$9,Inputs!$H$6:$H$9))),0),"" )</f>
        <v/>
      </c>
      <c r="N390" s="26">
        <f>IF($A390&lt;=Inputs!$B$13,IF(9&lt;=Inputs!$B$8,IF(Inputs!$B$12&gt;0,MAX(MIN(NORM.INV(RAND(),LOOKUP(X390,Inputs!$J$6:$J$9,Inputs!$G$6:$G$9),LOOKUP(X390,Inputs!$J$6:$J$9,Inputs!$H$6:$H$9)),Inputs!$B$12),-Inputs!$B$12),NORM.INV(RAND(),LOOKUP(X390,Inputs!$J$6:$J$9,Inputs!$G$6:$G$9),LOOKUP(X390,Inputs!$J$6:$J$9,Inputs!$H$6:$H$9))),0),"" )</f>
        <v/>
      </c>
      <c r="O390" s="26">
        <f>IF($A390&lt;=Inputs!$B$13,IF(10&lt;=Inputs!$B$8,IF(Inputs!$B$12&gt;0,MAX(MIN(NORM.INV(RAND(),LOOKUP(Y390,Inputs!$J$6:$J$9,Inputs!$G$6:$G$9),LOOKUP(Y390,Inputs!$J$6:$J$9,Inputs!$H$6:$H$9)),Inputs!$B$12),-Inputs!$B$12),NORM.INV(RAND(),LOOKUP(Y390,Inputs!$J$6:$J$9,Inputs!$G$6:$G$9),LOOKUP(Y390,Inputs!$J$6:$J$9,Inputs!$H$6:$H$9))),0),"" )</f>
        <v/>
      </c>
      <c r="P390" s="31">
        <f>IF($A390&lt;=Inputs!$B$13,RAND(),"")</f>
        <v/>
      </c>
      <c r="Q390" s="31">
        <f>IF($A390&lt;=Inputs!$B$13,RAND(),"")</f>
        <v/>
      </c>
      <c r="R390" s="31">
        <f>IF($A390&lt;=Inputs!$B$13,RAND(),"")</f>
        <v/>
      </c>
      <c r="S390" s="31">
        <f>IF($A390&lt;=Inputs!$B$13,RAND(),"")</f>
        <v/>
      </c>
      <c r="T390" s="31">
        <f>IF($A390&lt;=Inputs!$B$13,RAND(),"")</f>
        <v/>
      </c>
      <c r="U390" s="31">
        <f>IF($A390&lt;=Inputs!$B$13,RAND(),"")</f>
        <v/>
      </c>
      <c r="V390" s="31">
        <f>IF($A390&lt;=Inputs!$B$13,RAND(),"")</f>
        <v/>
      </c>
      <c r="W390" s="31">
        <f>IF($A390&lt;=Inputs!$B$13,RAND(),"")</f>
        <v/>
      </c>
      <c r="X390" s="31">
        <f>IF($A390&lt;=Inputs!$B$13,RAND(),"")</f>
        <v/>
      </c>
      <c r="Y390" s="31">
        <f>IF($A390&lt;=Inputs!$B$13,RAND(),"")</f>
        <v/>
      </c>
    </row>
    <row r="391">
      <c r="A391" t="n">
        <v>386</v>
      </c>
      <c r="B391" s="26">
        <f>IF($A391&lt;=Inputs!$B$13,IF(Inputs!$B$8&gt;0,SUM(F391:O391)/Inputs!$B$8,0),"")</f>
        <v/>
      </c>
      <c r="C391" s="27">
        <f>IF($A391&lt;=Inputs!$B$13,B391/100,"")</f>
        <v/>
      </c>
      <c r="D391" s="28">
        <f>IF($A391&lt;=Inputs!$B$13,C391*Inputs!$B$7,"")</f>
        <v/>
      </c>
      <c r="E391" s="29">
        <f>IF($A391&lt;=Inputs!$B$13,IF(D391&gt;0,1,0),"")</f>
        <v/>
      </c>
      <c r="F391" s="26">
        <f>IF($A391&lt;=Inputs!$B$13,IF(1&lt;=Inputs!$B$8,IF(Inputs!$B$12&gt;0,MAX(MIN(NORM.INV(RAND(),LOOKUP(P391,Inputs!$J$6:$J$9,Inputs!$G$6:$G$9),LOOKUP(P391,Inputs!$J$6:$J$9,Inputs!$H$6:$H$9)),Inputs!$B$12),-Inputs!$B$12),NORM.INV(RAND(),LOOKUP(P391,Inputs!$J$6:$J$9,Inputs!$G$6:$G$9),LOOKUP(P391,Inputs!$J$6:$J$9,Inputs!$H$6:$H$9))),0),"" )</f>
        <v/>
      </c>
      <c r="G391" s="26">
        <f>IF($A391&lt;=Inputs!$B$13,IF(2&lt;=Inputs!$B$8,IF(Inputs!$B$12&gt;0,MAX(MIN(NORM.INV(RAND(),LOOKUP(Q391,Inputs!$J$6:$J$9,Inputs!$G$6:$G$9),LOOKUP(Q391,Inputs!$J$6:$J$9,Inputs!$H$6:$H$9)),Inputs!$B$12),-Inputs!$B$12),NORM.INV(RAND(),LOOKUP(Q391,Inputs!$J$6:$J$9,Inputs!$G$6:$G$9),LOOKUP(Q391,Inputs!$J$6:$J$9,Inputs!$H$6:$H$9))),0),"" )</f>
        <v/>
      </c>
      <c r="H391" s="26">
        <f>IF($A391&lt;=Inputs!$B$13,IF(3&lt;=Inputs!$B$8,IF(Inputs!$B$12&gt;0,MAX(MIN(NORM.INV(RAND(),LOOKUP(R391,Inputs!$J$6:$J$9,Inputs!$G$6:$G$9),LOOKUP(R391,Inputs!$J$6:$J$9,Inputs!$H$6:$H$9)),Inputs!$B$12),-Inputs!$B$12),NORM.INV(RAND(),LOOKUP(R391,Inputs!$J$6:$J$9,Inputs!$G$6:$G$9),LOOKUP(R391,Inputs!$J$6:$J$9,Inputs!$H$6:$H$9))),0),"" )</f>
        <v/>
      </c>
      <c r="I391" s="26">
        <f>IF($A391&lt;=Inputs!$B$13,IF(4&lt;=Inputs!$B$8,IF(Inputs!$B$12&gt;0,MAX(MIN(NORM.INV(RAND(),LOOKUP(S391,Inputs!$J$6:$J$9,Inputs!$G$6:$G$9),LOOKUP(S391,Inputs!$J$6:$J$9,Inputs!$H$6:$H$9)),Inputs!$B$12),-Inputs!$B$12),NORM.INV(RAND(),LOOKUP(S391,Inputs!$J$6:$J$9,Inputs!$G$6:$G$9),LOOKUP(S391,Inputs!$J$6:$J$9,Inputs!$H$6:$H$9))),0),"" )</f>
        <v/>
      </c>
      <c r="J391" s="26">
        <f>IF($A391&lt;=Inputs!$B$13,IF(5&lt;=Inputs!$B$8,IF(Inputs!$B$12&gt;0,MAX(MIN(NORM.INV(RAND(),LOOKUP(T391,Inputs!$J$6:$J$9,Inputs!$G$6:$G$9),LOOKUP(T391,Inputs!$J$6:$J$9,Inputs!$H$6:$H$9)),Inputs!$B$12),-Inputs!$B$12),NORM.INV(RAND(),LOOKUP(T391,Inputs!$J$6:$J$9,Inputs!$G$6:$G$9),LOOKUP(T391,Inputs!$J$6:$J$9,Inputs!$H$6:$H$9))),0),"" )</f>
        <v/>
      </c>
      <c r="K391" s="26">
        <f>IF($A391&lt;=Inputs!$B$13,IF(6&lt;=Inputs!$B$8,IF(Inputs!$B$12&gt;0,MAX(MIN(NORM.INV(RAND(),LOOKUP(U391,Inputs!$J$6:$J$9,Inputs!$G$6:$G$9),LOOKUP(U391,Inputs!$J$6:$J$9,Inputs!$H$6:$H$9)),Inputs!$B$12),-Inputs!$B$12),NORM.INV(RAND(),LOOKUP(U391,Inputs!$J$6:$J$9,Inputs!$G$6:$G$9),LOOKUP(U391,Inputs!$J$6:$J$9,Inputs!$H$6:$H$9))),0),"" )</f>
        <v/>
      </c>
      <c r="L391" s="26">
        <f>IF($A391&lt;=Inputs!$B$13,IF(7&lt;=Inputs!$B$8,IF(Inputs!$B$12&gt;0,MAX(MIN(NORM.INV(RAND(),LOOKUP(V391,Inputs!$J$6:$J$9,Inputs!$G$6:$G$9),LOOKUP(V391,Inputs!$J$6:$J$9,Inputs!$H$6:$H$9)),Inputs!$B$12),-Inputs!$B$12),NORM.INV(RAND(),LOOKUP(V391,Inputs!$J$6:$J$9,Inputs!$G$6:$G$9),LOOKUP(V391,Inputs!$J$6:$J$9,Inputs!$H$6:$H$9))),0),"" )</f>
        <v/>
      </c>
      <c r="M391" s="26">
        <f>IF($A391&lt;=Inputs!$B$13,IF(8&lt;=Inputs!$B$8,IF(Inputs!$B$12&gt;0,MAX(MIN(NORM.INV(RAND(),LOOKUP(W391,Inputs!$J$6:$J$9,Inputs!$G$6:$G$9),LOOKUP(W391,Inputs!$J$6:$J$9,Inputs!$H$6:$H$9)),Inputs!$B$12),-Inputs!$B$12),NORM.INV(RAND(),LOOKUP(W391,Inputs!$J$6:$J$9,Inputs!$G$6:$G$9),LOOKUP(W391,Inputs!$J$6:$J$9,Inputs!$H$6:$H$9))),0),"" )</f>
        <v/>
      </c>
      <c r="N391" s="26">
        <f>IF($A391&lt;=Inputs!$B$13,IF(9&lt;=Inputs!$B$8,IF(Inputs!$B$12&gt;0,MAX(MIN(NORM.INV(RAND(),LOOKUP(X391,Inputs!$J$6:$J$9,Inputs!$G$6:$G$9),LOOKUP(X391,Inputs!$J$6:$J$9,Inputs!$H$6:$H$9)),Inputs!$B$12),-Inputs!$B$12),NORM.INV(RAND(),LOOKUP(X391,Inputs!$J$6:$J$9,Inputs!$G$6:$G$9),LOOKUP(X391,Inputs!$J$6:$J$9,Inputs!$H$6:$H$9))),0),"" )</f>
        <v/>
      </c>
      <c r="O391" s="26">
        <f>IF($A391&lt;=Inputs!$B$13,IF(10&lt;=Inputs!$B$8,IF(Inputs!$B$12&gt;0,MAX(MIN(NORM.INV(RAND(),LOOKUP(Y391,Inputs!$J$6:$J$9,Inputs!$G$6:$G$9),LOOKUP(Y391,Inputs!$J$6:$J$9,Inputs!$H$6:$H$9)),Inputs!$B$12),-Inputs!$B$12),NORM.INV(RAND(),LOOKUP(Y391,Inputs!$J$6:$J$9,Inputs!$G$6:$G$9),LOOKUP(Y391,Inputs!$J$6:$J$9,Inputs!$H$6:$H$9))),0),"" )</f>
        <v/>
      </c>
      <c r="P391" s="31">
        <f>IF($A391&lt;=Inputs!$B$13,RAND(),"")</f>
        <v/>
      </c>
      <c r="Q391" s="31">
        <f>IF($A391&lt;=Inputs!$B$13,RAND(),"")</f>
        <v/>
      </c>
      <c r="R391" s="31">
        <f>IF($A391&lt;=Inputs!$B$13,RAND(),"")</f>
        <v/>
      </c>
      <c r="S391" s="31">
        <f>IF($A391&lt;=Inputs!$B$13,RAND(),"")</f>
        <v/>
      </c>
      <c r="T391" s="31">
        <f>IF($A391&lt;=Inputs!$B$13,RAND(),"")</f>
        <v/>
      </c>
      <c r="U391" s="31">
        <f>IF($A391&lt;=Inputs!$B$13,RAND(),"")</f>
        <v/>
      </c>
      <c r="V391" s="31">
        <f>IF($A391&lt;=Inputs!$B$13,RAND(),"")</f>
        <v/>
      </c>
      <c r="W391" s="31">
        <f>IF($A391&lt;=Inputs!$B$13,RAND(),"")</f>
        <v/>
      </c>
      <c r="X391" s="31">
        <f>IF($A391&lt;=Inputs!$B$13,RAND(),"")</f>
        <v/>
      </c>
      <c r="Y391" s="31">
        <f>IF($A391&lt;=Inputs!$B$13,RAND(),"")</f>
        <v/>
      </c>
    </row>
    <row r="392">
      <c r="A392" t="n">
        <v>387</v>
      </c>
      <c r="B392" s="26">
        <f>IF($A392&lt;=Inputs!$B$13,IF(Inputs!$B$8&gt;0,SUM(F392:O392)/Inputs!$B$8,0),"")</f>
        <v/>
      </c>
      <c r="C392" s="27">
        <f>IF($A392&lt;=Inputs!$B$13,B392/100,"")</f>
        <v/>
      </c>
      <c r="D392" s="28">
        <f>IF($A392&lt;=Inputs!$B$13,C392*Inputs!$B$7,"")</f>
        <v/>
      </c>
      <c r="E392" s="29">
        <f>IF($A392&lt;=Inputs!$B$13,IF(D392&gt;0,1,0),"")</f>
        <v/>
      </c>
      <c r="F392" s="26">
        <f>IF($A392&lt;=Inputs!$B$13,IF(1&lt;=Inputs!$B$8,IF(Inputs!$B$12&gt;0,MAX(MIN(NORM.INV(RAND(),LOOKUP(P392,Inputs!$J$6:$J$9,Inputs!$G$6:$G$9),LOOKUP(P392,Inputs!$J$6:$J$9,Inputs!$H$6:$H$9)),Inputs!$B$12),-Inputs!$B$12),NORM.INV(RAND(),LOOKUP(P392,Inputs!$J$6:$J$9,Inputs!$G$6:$G$9),LOOKUP(P392,Inputs!$J$6:$J$9,Inputs!$H$6:$H$9))),0),"" )</f>
        <v/>
      </c>
      <c r="G392" s="26">
        <f>IF($A392&lt;=Inputs!$B$13,IF(2&lt;=Inputs!$B$8,IF(Inputs!$B$12&gt;0,MAX(MIN(NORM.INV(RAND(),LOOKUP(Q392,Inputs!$J$6:$J$9,Inputs!$G$6:$G$9),LOOKUP(Q392,Inputs!$J$6:$J$9,Inputs!$H$6:$H$9)),Inputs!$B$12),-Inputs!$B$12),NORM.INV(RAND(),LOOKUP(Q392,Inputs!$J$6:$J$9,Inputs!$G$6:$G$9),LOOKUP(Q392,Inputs!$J$6:$J$9,Inputs!$H$6:$H$9))),0),"" )</f>
        <v/>
      </c>
      <c r="H392" s="26">
        <f>IF($A392&lt;=Inputs!$B$13,IF(3&lt;=Inputs!$B$8,IF(Inputs!$B$12&gt;0,MAX(MIN(NORM.INV(RAND(),LOOKUP(R392,Inputs!$J$6:$J$9,Inputs!$G$6:$G$9),LOOKUP(R392,Inputs!$J$6:$J$9,Inputs!$H$6:$H$9)),Inputs!$B$12),-Inputs!$B$12),NORM.INV(RAND(),LOOKUP(R392,Inputs!$J$6:$J$9,Inputs!$G$6:$G$9),LOOKUP(R392,Inputs!$J$6:$J$9,Inputs!$H$6:$H$9))),0),"" )</f>
        <v/>
      </c>
      <c r="I392" s="26">
        <f>IF($A392&lt;=Inputs!$B$13,IF(4&lt;=Inputs!$B$8,IF(Inputs!$B$12&gt;0,MAX(MIN(NORM.INV(RAND(),LOOKUP(S392,Inputs!$J$6:$J$9,Inputs!$G$6:$G$9),LOOKUP(S392,Inputs!$J$6:$J$9,Inputs!$H$6:$H$9)),Inputs!$B$12),-Inputs!$B$12),NORM.INV(RAND(),LOOKUP(S392,Inputs!$J$6:$J$9,Inputs!$G$6:$G$9),LOOKUP(S392,Inputs!$J$6:$J$9,Inputs!$H$6:$H$9))),0),"" )</f>
        <v/>
      </c>
      <c r="J392" s="26">
        <f>IF($A392&lt;=Inputs!$B$13,IF(5&lt;=Inputs!$B$8,IF(Inputs!$B$12&gt;0,MAX(MIN(NORM.INV(RAND(),LOOKUP(T392,Inputs!$J$6:$J$9,Inputs!$G$6:$G$9),LOOKUP(T392,Inputs!$J$6:$J$9,Inputs!$H$6:$H$9)),Inputs!$B$12),-Inputs!$B$12),NORM.INV(RAND(),LOOKUP(T392,Inputs!$J$6:$J$9,Inputs!$G$6:$G$9),LOOKUP(T392,Inputs!$J$6:$J$9,Inputs!$H$6:$H$9))),0),"" )</f>
        <v/>
      </c>
      <c r="K392" s="26">
        <f>IF($A392&lt;=Inputs!$B$13,IF(6&lt;=Inputs!$B$8,IF(Inputs!$B$12&gt;0,MAX(MIN(NORM.INV(RAND(),LOOKUP(U392,Inputs!$J$6:$J$9,Inputs!$G$6:$G$9),LOOKUP(U392,Inputs!$J$6:$J$9,Inputs!$H$6:$H$9)),Inputs!$B$12),-Inputs!$B$12),NORM.INV(RAND(),LOOKUP(U392,Inputs!$J$6:$J$9,Inputs!$G$6:$G$9),LOOKUP(U392,Inputs!$J$6:$J$9,Inputs!$H$6:$H$9))),0),"" )</f>
        <v/>
      </c>
      <c r="L392" s="26">
        <f>IF($A392&lt;=Inputs!$B$13,IF(7&lt;=Inputs!$B$8,IF(Inputs!$B$12&gt;0,MAX(MIN(NORM.INV(RAND(),LOOKUP(V392,Inputs!$J$6:$J$9,Inputs!$G$6:$G$9),LOOKUP(V392,Inputs!$J$6:$J$9,Inputs!$H$6:$H$9)),Inputs!$B$12),-Inputs!$B$12),NORM.INV(RAND(),LOOKUP(V392,Inputs!$J$6:$J$9,Inputs!$G$6:$G$9),LOOKUP(V392,Inputs!$J$6:$J$9,Inputs!$H$6:$H$9))),0),"" )</f>
        <v/>
      </c>
      <c r="M392" s="26">
        <f>IF($A392&lt;=Inputs!$B$13,IF(8&lt;=Inputs!$B$8,IF(Inputs!$B$12&gt;0,MAX(MIN(NORM.INV(RAND(),LOOKUP(W392,Inputs!$J$6:$J$9,Inputs!$G$6:$G$9),LOOKUP(W392,Inputs!$J$6:$J$9,Inputs!$H$6:$H$9)),Inputs!$B$12),-Inputs!$B$12),NORM.INV(RAND(),LOOKUP(W392,Inputs!$J$6:$J$9,Inputs!$G$6:$G$9),LOOKUP(W392,Inputs!$J$6:$J$9,Inputs!$H$6:$H$9))),0),"" )</f>
        <v/>
      </c>
      <c r="N392" s="26">
        <f>IF($A392&lt;=Inputs!$B$13,IF(9&lt;=Inputs!$B$8,IF(Inputs!$B$12&gt;0,MAX(MIN(NORM.INV(RAND(),LOOKUP(X392,Inputs!$J$6:$J$9,Inputs!$G$6:$G$9),LOOKUP(X392,Inputs!$J$6:$J$9,Inputs!$H$6:$H$9)),Inputs!$B$12),-Inputs!$B$12),NORM.INV(RAND(),LOOKUP(X392,Inputs!$J$6:$J$9,Inputs!$G$6:$G$9),LOOKUP(X392,Inputs!$J$6:$J$9,Inputs!$H$6:$H$9))),0),"" )</f>
        <v/>
      </c>
      <c r="O392" s="26">
        <f>IF($A392&lt;=Inputs!$B$13,IF(10&lt;=Inputs!$B$8,IF(Inputs!$B$12&gt;0,MAX(MIN(NORM.INV(RAND(),LOOKUP(Y392,Inputs!$J$6:$J$9,Inputs!$G$6:$G$9),LOOKUP(Y392,Inputs!$J$6:$J$9,Inputs!$H$6:$H$9)),Inputs!$B$12),-Inputs!$B$12),NORM.INV(RAND(),LOOKUP(Y392,Inputs!$J$6:$J$9,Inputs!$G$6:$G$9),LOOKUP(Y392,Inputs!$J$6:$J$9,Inputs!$H$6:$H$9))),0),"" )</f>
        <v/>
      </c>
      <c r="P392" s="31">
        <f>IF($A392&lt;=Inputs!$B$13,RAND(),"")</f>
        <v/>
      </c>
      <c r="Q392" s="31">
        <f>IF($A392&lt;=Inputs!$B$13,RAND(),"")</f>
        <v/>
      </c>
      <c r="R392" s="31">
        <f>IF($A392&lt;=Inputs!$B$13,RAND(),"")</f>
        <v/>
      </c>
      <c r="S392" s="31">
        <f>IF($A392&lt;=Inputs!$B$13,RAND(),"")</f>
        <v/>
      </c>
      <c r="T392" s="31">
        <f>IF($A392&lt;=Inputs!$B$13,RAND(),"")</f>
        <v/>
      </c>
      <c r="U392" s="31">
        <f>IF($A392&lt;=Inputs!$B$13,RAND(),"")</f>
        <v/>
      </c>
      <c r="V392" s="31">
        <f>IF($A392&lt;=Inputs!$B$13,RAND(),"")</f>
        <v/>
      </c>
      <c r="W392" s="31">
        <f>IF($A392&lt;=Inputs!$B$13,RAND(),"")</f>
        <v/>
      </c>
      <c r="X392" s="31">
        <f>IF($A392&lt;=Inputs!$B$13,RAND(),"")</f>
        <v/>
      </c>
      <c r="Y392" s="31">
        <f>IF($A392&lt;=Inputs!$B$13,RAND(),"")</f>
        <v/>
      </c>
    </row>
    <row r="393">
      <c r="A393" t="n">
        <v>388</v>
      </c>
      <c r="B393" s="26">
        <f>IF($A393&lt;=Inputs!$B$13,IF(Inputs!$B$8&gt;0,SUM(F393:O393)/Inputs!$B$8,0),"")</f>
        <v/>
      </c>
      <c r="C393" s="27">
        <f>IF($A393&lt;=Inputs!$B$13,B393/100,"")</f>
        <v/>
      </c>
      <c r="D393" s="28">
        <f>IF($A393&lt;=Inputs!$B$13,C393*Inputs!$B$7,"")</f>
        <v/>
      </c>
      <c r="E393" s="29">
        <f>IF($A393&lt;=Inputs!$B$13,IF(D393&gt;0,1,0),"")</f>
        <v/>
      </c>
      <c r="F393" s="26">
        <f>IF($A393&lt;=Inputs!$B$13,IF(1&lt;=Inputs!$B$8,IF(Inputs!$B$12&gt;0,MAX(MIN(NORM.INV(RAND(),LOOKUP(P393,Inputs!$J$6:$J$9,Inputs!$G$6:$G$9),LOOKUP(P393,Inputs!$J$6:$J$9,Inputs!$H$6:$H$9)),Inputs!$B$12),-Inputs!$B$12),NORM.INV(RAND(),LOOKUP(P393,Inputs!$J$6:$J$9,Inputs!$G$6:$G$9),LOOKUP(P393,Inputs!$J$6:$J$9,Inputs!$H$6:$H$9))),0),"" )</f>
        <v/>
      </c>
      <c r="G393" s="26">
        <f>IF($A393&lt;=Inputs!$B$13,IF(2&lt;=Inputs!$B$8,IF(Inputs!$B$12&gt;0,MAX(MIN(NORM.INV(RAND(),LOOKUP(Q393,Inputs!$J$6:$J$9,Inputs!$G$6:$G$9),LOOKUP(Q393,Inputs!$J$6:$J$9,Inputs!$H$6:$H$9)),Inputs!$B$12),-Inputs!$B$12),NORM.INV(RAND(),LOOKUP(Q393,Inputs!$J$6:$J$9,Inputs!$G$6:$G$9),LOOKUP(Q393,Inputs!$J$6:$J$9,Inputs!$H$6:$H$9))),0),"" )</f>
        <v/>
      </c>
      <c r="H393" s="26">
        <f>IF($A393&lt;=Inputs!$B$13,IF(3&lt;=Inputs!$B$8,IF(Inputs!$B$12&gt;0,MAX(MIN(NORM.INV(RAND(),LOOKUP(R393,Inputs!$J$6:$J$9,Inputs!$G$6:$G$9),LOOKUP(R393,Inputs!$J$6:$J$9,Inputs!$H$6:$H$9)),Inputs!$B$12),-Inputs!$B$12),NORM.INV(RAND(),LOOKUP(R393,Inputs!$J$6:$J$9,Inputs!$G$6:$G$9),LOOKUP(R393,Inputs!$J$6:$J$9,Inputs!$H$6:$H$9))),0),"" )</f>
        <v/>
      </c>
      <c r="I393" s="26">
        <f>IF($A393&lt;=Inputs!$B$13,IF(4&lt;=Inputs!$B$8,IF(Inputs!$B$12&gt;0,MAX(MIN(NORM.INV(RAND(),LOOKUP(S393,Inputs!$J$6:$J$9,Inputs!$G$6:$G$9),LOOKUP(S393,Inputs!$J$6:$J$9,Inputs!$H$6:$H$9)),Inputs!$B$12),-Inputs!$B$12),NORM.INV(RAND(),LOOKUP(S393,Inputs!$J$6:$J$9,Inputs!$G$6:$G$9),LOOKUP(S393,Inputs!$J$6:$J$9,Inputs!$H$6:$H$9))),0),"" )</f>
        <v/>
      </c>
      <c r="J393" s="26">
        <f>IF($A393&lt;=Inputs!$B$13,IF(5&lt;=Inputs!$B$8,IF(Inputs!$B$12&gt;0,MAX(MIN(NORM.INV(RAND(),LOOKUP(T393,Inputs!$J$6:$J$9,Inputs!$G$6:$G$9),LOOKUP(T393,Inputs!$J$6:$J$9,Inputs!$H$6:$H$9)),Inputs!$B$12),-Inputs!$B$12),NORM.INV(RAND(),LOOKUP(T393,Inputs!$J$6:$J$9,Inputs!$G$6:$G$9),LOOKUP(T393,Inputs!$J$6:$J$9,Inputs!$H$6:$H$9))),0),"" )</f>
        <v/>
      </c>
      <c r="K393" s="26">
        <f>IF($A393&lt;=Inputs!$B$13,IF(6&lt;=Inputs!$B$8,IF(Inputs!$B$12&gt;0,MAX(MIN(NORM.INV(RAND(),LOOKUP(U393,Inputs!$J$6:$J$9,Inputs!$G$6:$G$9),LOOKUP(U393,Inputs!$J$6:$J$9,Inputs!$H$6:$H$9)),Inputs!$B$12),-Inputs!$B$12),NORM.INV(RAND(),LOOKUP(U393,Inputs!$J$6:$J$9,Inputs!$G$6:$G$9),LOOKUP(U393,Inputs!$J$6:$J$9,Inputs!$H$6:$H$9))),0),"" )</f>
        <v/>
      </c>
      <c r="L393" s="26">
        <f>IF($A393&lt;=Inputs!$B$13,IF(7&lt;=Inputs!$B$8,IF(Inputs!$B$12&gt;0,MAX(MIN(NORM.INV(RAND(),LOOKUP(V393,Inputs!$J$6:$J$9,Inputs!$G$6:$G$9),LOOKUP(V393,Inputs!$J$6:$J$9,Inputs!$H$6:$H$9)),Inputs!$B$12),-Inputs!$B$12),NORM.INV(RAND(),LOOKUP(V393,Inputs!$J$6:$J$9,Inputs!$G$6:$G$9),LOOKUP(V393,Inputs!$J$6:$J$9,Inputs!$H$6:$H$9))),0),"" )</f>
        <v/>
      </c>
      <c r="M393" s="26">
        <f>IF($A393&lt;=Inputs!$B$13,IF(8&lt;=Inputs!$B$8,IF(Inputs!$B$12&gt;0,MAX(MIN(NORM.INV(RAND(),LOOKUP(W393,Inputs!$J$6:$J$9,Inputs!$G$6:$G$9),LOOKUP(W393,Inputs!$J$6:$J$9,Inputs!$H$6:$H$9)),Inputs!$B$12),-Inputs!$B$12),NORM.INV(RAND(),LOOKUP(W393,Inputs!$J$6:$J$9,Inputs!$G$6:$G$9),LOOKUP(W393,Inputs!$J$6:$J$9,Inputs!$H$6:$H$9))),0),"" )</f>
        <v/>
      </c>
      <c r="N393" s="26">
        <f>IF($A393&lt;=Inputs!$B$13,IF(9&lt;=Inputs!$B$8,IF(Inputs!$B$12&gt;0,MAX(MIN(NORM.INV(RAND(),LOOKUP(X393,Inputs!$J$6:$J$9,Inputs!$G$6:$G$9),LOOKUP(X393,Inputs!$J$6:$J$9,Inputs!$H$6:$H$9)),Inputs!$B$12),-Inputs!$B$12),NORM.INV(RAND(),LOOKUP(X393,Inputs!$J$6:$J$9,Inputs!$G$6:$G$9),LOOKUP(X393,Inputs!$J$6:$J$9,Inputs!$H$6:$H$9))),0),"" )</f>
        <v/>
      </c>
      <c r="O393" s="26">
        <f>IF($A393&lt;=Inputs!$B$13,IF(10&lt;=Inputs!$B$8,IF(Inputs!$B$12&gt;0,MAX(MIN(NORM.INV(RAND(),LOOKUP(Y393,Inputs!$J$6:$J$9,Inputs!$G$6:$G$9),LOOKUP(Y393,Inputs!$J$6:$J$9,Inputs!$H$6:$H$9)),Inputs!$B$12),-Inputs!$B$12),NORM.INV(RAND(),LOOKUP(Y393,Inputs!$J$6:$J$9,Inputs!$G$6:$G$9),LOOKUP(Y393,Inputs!$J$6:$J$9,Inputs!$H$6:$H$9))),0),"" )</f>
        <v/>
      </c>
      <c r="P393" s="31">
        <f>IF($A393&lt;=Inputs!$B$13,RAND(),"")</f>
        <v/>
      </c>
      <c r="Q393" s="31">
        <f>IF($A393&lt;=Inputs!$B$13,RAND(),"")</f>
        <v/>
      </c>
      <c r="R393" s="31">
        <f>IF($A393&lt;=Inputs!$B$13,RAND(),"")</f>
        <v/>
      </c>
      <c r="S393" s="31">
        <f>IF($A393&lt;=Inputs!$B$13,RAND(),"")</f>
        <v/>
      </c>
      <c r="T393" s="31">
        <f>IF($A393&lt;=Inputs!$B$13,RAND(),"")</f>
        <v/>
      </c>
      <c r="U393" s="31">
        <f>IF($A393&lt;=Inputs!$B$13,RAND(),"")</f>
        <v/>
      </c>
      <c r="V393" s="31">
        <f>IF($A393&lt;=Inputs!$B$13,RAND(),"")</f>
        <v/>
      </c>
      <c r="W393" s="31">
        <f>IF($A393&lt;=Inputs!$B$13,RAND(),"")</f>
        <v/>
      </c>
      <c r="X393" s="31">
        <f>IF($A393&lt;=Inputs!$B$13,RAND(),"")</f>
        <v/>
      </c>
      <c r="Y393" s="31">
        <f>IF($A393&lt;=Inputs!$B$13,RAND(),"")</f>
        <v/>
      </c>
    </row>
    <row r="394">
      <c r="A394" t="n">
        <v>389</v>
      </c>
      <c r="B394" s="26">
        <f>IF($A394&lt;=Inputs!$B$13,IF(Inputs!$B$8&gt;0,SUM(F394:O394)/Inputs!$B$8,0),"")</f>
        <v/>
      </c>
      <c r="C394" s="27">
        <f>IF($A394&lt;=Inputs!$B$13,B394/100,"")</f>
        <v/>
      </c>
      <c r="D394" s="28">
        <f>IF($A394&lt;=Inputs!$B$13,C394*Inputs!$B$7,"")</f>
        <v/>
      </c>
      <c r="E394" s="29">
        <f>IF($A394&lt;=Inputs!$B$13,IF(D394&gt;0,1,0),"")</f>
        <v/>
      </c>
      <c r="F394" s="26">
        <f>IF($A394&lt;=Inputs!$B$13,IF(1&lt;=Inputs!$B$8,IF(Inputs!$B$12&gt;0,MAX(MIN(NORM.INV(RAND(),LOOKUP(P394,Inputs!$J$6:$J$9,Inputs!$G$6:$G$9),LOOKUP(P394,Inputs!$J$6:$J$9,Inputs!$H$6:$H$9)),Inputs!$B$12),-Inputs!$B$12),NORM.INV(RAND(),LOOKUP(P394,Inputs!$J$6:$J$9,Inputs!$G$6:$G$9),LOOKUP(P394,Inputs!$J$6:$J$9,Inputs!$H$6:$H$9))),0),"" )</f>
        <v/>
      </c>
      <c r="G394" s="26">
        <f>IF($A394&lt;=Inputs!$B$13,IF(2&lt;=Inputs!$B$8,IF(Inputs!$B$12&gt;0,MAX(MIN(NORM.INV(RAND(),LOOKUP(Q394,Inputs!$J$6:$J$9,Inputs!$G$6:$G$9),LOOKUP(Q394,Inputs!$J$6:$J$9,Inputs!$H$6:$H$9)),Inputs!$B$12),-Inputs!$B$12),NORM.INV(RAND(),LOOKUP(Q394,Inputs!$J$6:$J$9,Inputs!$G$6:$G$9),LOOKUP(Q394,Inputs!$J$6:$J$9,Inputs!$H$6:$H$9))),0),"" )</f>
        <v/>
      </c>
      <c r="H394" s="26">
        <f>IF($A394&lt;=Inputs!$B$13,IF(3&lt;=Inputs!$B$8,IF(Inputs!$B$12&gt;0,MAX(MIN(NORM.INV(RAND(),LOOKUP(R394,Inputs!$J$6:$J$9,Inputs!$G$6:$G$9),LOOKUP(R394,Inputs!$J$6:$J$9,Inputs!$H$6:$H$9)),Inputs!$B$12),-Inputs!$B$12),NORM.INV(RAND(),LOOKUP(R394,Inputs!$J$6:$J$9,Inputs!$G$6:$G$9),LOOKUP(R394,Inputs!$J$6:$J$9,Inputs!$H$6:$H$9))),0),"" )</f>
        <v/>
      </c>
      <c r="I394" s="26">
        <f>IF($A394&lt;=Inputs!$B$13,IF(4&lt;=Inputs!$B$8,IF(Inputs!$B$12&gt;0,MAX(MIN(NORM.INV(RAND(),LOOKUP(S394,Inputs!$J$6:$J$9,Inputs!$G$6:$G$9),LOOKUP(S394,Inputs!$J$6:$J$9,Inputs!$H$6:$H$9)),Inputs!$B$12),-Inputs!$B$12),NORM.INV(RAND(),LOOKUP(S394,Inputs!$J$6:$J$9,Inputs!$G$6:$G$9),LOOKUP(S394,Inputs!$J$6:$J$9,Inputs!$H$6:$H$9))),0),"" )</f>
        <v/>
      </c>
      <c r="J394" s="26">
        <f>IF($A394&lt;=Inputs!$B$13,IF(5&lt;=Inputs!$B$8,IF(Inputs!$B$12&gt;0,MAX(MIN(NORM.INV(RAND(),LOOKUP(T394,Inputs!$J$6:$J$9,Inputs!$G$6:$G$9),LOOKUP(T394,Inputs!$J$6:$J$9,Inputs!$H$6:$H$9)),Inputs!$B$12),-Inputs!$B$12),NORM.INV(RAND(),LOOKUP(T394,Inputs!$J$6:$J$9,Inputs!$G$6:$G$9),LOOKUP(T394,Inputs!$J$6:$J$9,Inputs!$H$6:$H$9))),0),"" )</f>
        <v/>
      </c>
      <c r="K394" s="26">
        <f>IF($A394&lt;=Inputs!$B$13,IF(6&lt;=Inputs!$B$8,IF(Inputs!$B$12&gt;0,MAX(MIN(NORM.INV(RAND(),LOOKUP(U394,Inputs!$J$6:$J$9,Inputs!$G$6:$G$9),LOOKUP(U394,Inputs!$J$6:$J$9,Inputs!$H$6:$H$9)),Inputs!$B$12),-Inputs!$B$12),NORM.INV(RAND(),LOOKUP(U394,Inputs!$J$6:$J$9,Inputs!$G$6:$G$9),LOOKUP(U394,Inputs!$J$6:$J$9,Inputs!$H$6:$H$9))),0),"" )</f>
        <v/>
      </c>
      <c r="L394" s="26">
        <f>IF($A394&lt;=Inputs!$B$13,IF(7&lt;=Inputs!$B$8,IF(Inputs!$B$12&gt;0,MAX(MIN(NORM.INV(RAND(),LOOKUP(V394,Inputs!$J$6:$J$9,Inputs!$G$6:$G$9),LOOKUP(V394,Inputs!$J$6:$J$9,Inputs!$H$6:$H$9)),Inputs!$B$12),-Inputs!$B$12),NORM.INV(RAND(),LOOKUP(V394,Inputs!$J$6:$J$9,Inputs!$G$6:$G$9),LOOKUP(V394,Inputs!$J$6:$J$9,Inputs!$H$6:$H$9))),0),"" )</f>
        <v/>
      </c>
      <c r="M394" s="26">
        <f>IF($A394&lt;=Inputs!$B$13,IF(8&lt;=Inputs!$B$8,IF(Inputs!$B$12&gt;0,MAX(MIN(NORM.INV(RAND(),LOOKUP(W394,Inputs!$J$6:$J$9,Inputs!$G$6:$G$9),LOOKUP(W394,Inputs!$J$6:$J$9,Inputs!$H$6:$H$9)),Inputs!$B$12),-Inputs!$B$12),NORM.INV(RAND(),LOOKUP(W394,Inputs!$J$6:$J$9,Inputs!$G$6:$G$9),LOOKUP(W394,Inputs!$J$6:$J$9,Inputs!$H$6:$H$9))),0),"" )</f>
        <v/>
      </c>
      <c r="N394" s="26">
        <f>IF($A394&lt;=Inputs!$B$13,IF(9&lt;=Inputs!$B$8,IF(Inputs!$B$12&gt;0,MAX(MIN(NORM.INV(RAND(),LOOKUP(X394,Inputs!$J$6:$J$9,Inputs!$G$6:$G$9),LOOKUP(X394,Inputs!$J$6:$J$9,Inputs!$H$6:$H$9)),Inputs!$B$12),-Inputs!$B$12),NORM.INV(RAND(),LOOKUP(X394,Inputs!$J$6:$J$9,Inputs!$G$6:$G$9),LOOKUP(X394,Inputs!$J$6:$J$9,Inputs!$H$6:$H$9))),0),"" )</f>
        <v/>
      </c>
      <c r="O394" s="26">
        <f>IF($A394&lt;=Inputs!$B$13,IF(10&lt;=Inputs!$B$8,IF(Inputs!$B$12&gt;0,MAX(MIN(NORM.INV(RAND(),LOOKUP(Y394,Inputs!$J$6:$J$9,Inputs!$G$6:$G$9),LOOKUP(Y394,Inputs!$J$6:$J$9,Inputs!$H$6:$H$9)),Inputs!$B$12),-Inputs!$B$12),NORM.INV(RAND(),LOOKUP(Y394,Inputs!$J$6:$J$9,Inputs!$G$6:$G$9),LOOKUP(Y394,Inputs!$J$6:$J$9,Inputs!$H$6:$H$9))),0),"" )</f>
        <v/>
      </c>
      <c r="P394" s="31">
        <f>IF($A394&lt;=Inputs!$B$13,RAND(),"")</f>
        <v/>
      </c>
      <c r="Q394" s="31">
        <f>IF($A394&lt;=Inputs!$B$13,RAND(),"")</f>
        <v/>
      </c>
      <c r="R394" s="31">
        <f>IF($A394&lt;=Inputs!$B$13,RAND(),"")</f>
        <v/>
      </c>
      <c r="S394" s="31">
        <f>IF($A394&lt;=Inputs!$B$13,RAND(),"")</f>
        <v/>
      </c>
      <c r="T394" s="31">
        <f>IF($A394&lt;=Inputs!$B$13,RAND(),"")</f>
        <v/>
      </c>
      <c r="U394" s="31">
        <f>IF($A394&lt;=Inputs!$B$13,RAND(),"")</f>
        <v/>
      </c>
      <c r="V394" s="31">
        <f>IF($A394&lt;=Inputs!$B$13,RAND(),"")</f>
        <v/>
      </c>
      <c r="W394" s="31">
        <f>IF($A394&lt;=Inputs!$B$13,RAND(),"")</f>
        <v/>
      </c>
      <c r="X394" s="31">
        <f>IF($A394&lt;=Inputs!$B$13,RAND(),"")</f>
        <v/>
      </c>
      <c r="Y394" s="31">
        <f>IF($A394&lt;=Inputs!$B$13,RAND(),"")</f>
        <v/>
      </c>
    </row>
    <row r="395">
      <c r="A395" t="n">
        <v>390</v>
      </c>
      <c r="B395" s="26">
        <f>IF($A395&lt;=Inputs!$B$13,IF(Inputs!$B$8&gt;0,SUM(F395:O395)/Inputs!$B$8,0),"")</f>
        <v/>
      </c>
      <c r="C395" s="27">
        <f>IF($A395&lt;=Inputs!$B$13,B395/100,"")</f>
        <v/>
      </c>
      <c r="D395" s="28">
        <f>IF($A395&lt;=Inputs!$B$13,C395*Inputs!$B$7,"")</f>
        <v/>
      </c>
      <c r="E395" s="29">
        <f>IF($A395&lt;=Inputs!$B$13,IF(D395&gt;0,1,0),"")</f>
        <v/>
      </c>
      <c r="F395" s="26">
        <f>IF($A395&lt;=Inputs!$B$13,IF(1&lt;=Inputs!$B$8,IF(Inputs!$B$12&gt;0,MAX(MIN(NORM.INV(RAND(),LOOKUP(P395,Inputs!$J$6:$J$9,Inputs!$G$6:$G$9),LOOKUP(P395,Inputs!$J$6:$J$9,Inputs!$H$6:$H$9)),Inputs!$B$12),-Inputs!$B$12),NORM.INV(RAND(),LOOKUP(P395,Inputs!$J$6:$J$9,Inputs!$G$6:$G$9),LOOKUP(P395,Inputs!$J$6:$J$9,Inputs!$H$6:$H$9))),0),"" )</f>
        <v/>
      </c>
      <c r="G395" s="26">
        <f>IF($A395&lt;=Inputs!$B$13,IF(2&lt;=Inputs!$B$8,IF(Inputs!$B$12&gt;0,MAX(MIN(NORM.INV(RAND(),LOOKUP(Q395,Inputs!$J$6:$J$9,Inputs!$G$6:$G$9),LOOKUP(Q395,Inputs!$J$6:$J$9,Inputs!$H$6:$H$9)),Inputs!$B$12),-Inputs!$B$12),NORM.INV(RAND(),LOOKUP(Q395,Inputs!$J$6:$J$9,Inputs!$G$6:$G$9),LOOKUP(Q395,Inputs!$J$6:$J$9,Inputs!$H$6:$H$9))),0),"" )</f>
        <v/>
      </c>
      <c r="H395" s="26">
        <f>IF($A395&lt;=Inputs!$B$13,IF(3&lt;=Inputs!$B$8,IF(Inputs!$B$12&gt;0,MAX(MIN(NORM.INV(RAND(),LOOKUP(R395,Inputs!$J$6:$J$9,Inputs!$G$6:$G$9),LOOKUP(R395,Inputs!$J$6:$J$9,Inputs!$H$6:$H$9)),Inputs!$B$12),-Inputs!$B$12),NORM.INV(RAND(),LOOKUP(R395,Inputs!$J$6:$J$9,Inputs!$G$6:$G$9),LOOKUP(R395,Inputs!$J$6:$J$9,Inputs!$H$6:$H$9))),0),"" )</f>
        <v/>
      </c>
      <c r="I395" s="26">
        <f>IF($A395&lt;=Inputs!$B$13,IF(4&lt;=Inputs!$B$8,IF(Inputs!$B$12&gt;0,MAX(MIN(NORM.INV(RAND(),LOOKUP(S395,Inputs!$J$6:$J$9,Inputs!$G$6:$G$9),LOOKUP(S395,Inputs!$J$6:$J$9,Inputs!$H$6:$H$9)),Inputs!$B$12),-Inputs!$B$12),NORM.INV(RAND(),LOOKUP(S395,Inputs!$J$6:$J$9,Inputs!$G$6:$G$9),LOOKUP(S395,Inputs!$J$6:$J$9,Inputs!$H$6:$H$9))),0),"" )</f>
        <v/>
      </c>
      <c r="J395" s="26">
        <f>IF($A395&lt;=Inputs!$B$13,IF(5&lt;=Inputs!$B$8,IF(Inputs!$B$12&gt;0,MAX(MIN(NORM.INV(RAND(),LOOKUP(T395,Inputs!$J$6:$J$9,Inputs!$G$6:$G$9),LOOKUP(T395,Inputs!$J$6:$J$9,Inputs!$H$6:$H$9)),Inputs!$B$12),-Inputs!$B$12),NORM.INV(RAND(),LOOKUP(T395,Inputs!$J$6:$J$9,Inputs!$G$6:$G$9),LOOKUP(T395,Inputs!$J$6:$J$9,Inputs!$H$6:$H$9))),0),"" )</f>
        <v/>
      </c>
      <c r="K395" s="26">
        <f>IF($A395&lt;=Inputs!$B$13,IF(6&lt;=Inputs!$B$8,IF(Inputs!$B$12&gt;0,MAX(MIN(NORM.INV(RAND(),LOOKUP(U395,Inputs!$J$6:$J$9,Inputs!$G$6:$G$9),LOOKUP(U395,Inputs!$J$6:$J$9,Inputs!$H$6:$H$9)),Inputs!$B$12),-Inputs!$B$12),NORM.INV(RAND(),LOOKUP(U395,Inputs!$J$6:$J$9,Inputs!$G$6:$G$9),LOOKUP(U395,Inputs!$J$6:$J$9,Inputs!$H$6:$H$9))),0),"" )</f>
        <v/>
      </c>
      <c r="L395" s="26">
        <f>IF($A395&lt;=Inputs!$B$13,IF(7&lt;=Inputs!$B$8,IF(Inputs!$B$12&gt;0,MAX(MIN(NORM.INV(RAND(),LOOKUP(V395,Inputs!$J$6:$J$9,Inputs!$G$6:$G$9),LOOKUP(V395,Inputs!$J$6:$J$9,Inputs!$H$6:$H$9)),Inputs!$B$12),-Inputs!$B$12),NORM.INV(RAND(),LOOKUP(V395,Inputs!$J$6:$J$9,Inputs!$G$6:$G$9),LOOKUP(V395,Inputs!$J$6:$J$9,Inputs!$H$6:$H$9))),0),"" )</f>
        <v/>
      </c>
      <c r="M395" s="26">
        <f>IF($A395&lt;=Inputs!$B$13,IF(8&lt;=Inputs!$B$8,IF(Inputs!$B$12&gt;0,MAX(MIN(NORM.INV(RAND(),LOOKUP(W395,Inputs!$J$6:$J$9,Inputs!$G$6:$G$9),LOOKUP(W395,Inputs!$J$6:$J$9,Inputs!$H$6:$H$9)),Inputs!$B$12),-Inputs!$B$12),NORM.INV(RAND(),LOOKUP(W395,Inputs!$J$6:$J$9,Inputs!$G$6:$G$9),LOOKUP(W395,Inputs!$J$6:$J$9,Inputs!$H$6:$H$9))),0),"" )</f>
        <v/>
      </c>
      <c r="N395" s="26">
        <f>IF($A395&lt;=Inputs!$B$13,IF(9&lt;=Inputs!$B$8,IF(Inputs!$B$12&gt;0,MAX(MIN(NORM.INV(RAND(),LOOKUP(X395,Inputs!$J$6:$J$9,Inputs!$G$6:$G$9),LOOKUP(X395,Inputs!$J$6:$J$9,Inputs!$H$6:$H$9)),Inputs!$B$12),-Inputs!$B$12),NORM.INV(RAND(),LOOKUP(X395,Inputs!$J$6:$J$9,Inputs!$G$6:$G$9),LOOKUP(X395,Inputs!$J$6:$J$9,Inputs!$H$6:$H$9))),0),"" )</f>
        <v/>
      </c>
      <c r="O395" s="26">
        <f>IF($A395&lt;=Inputs!$B$13,IF(10&lt;=Inputs!$B$8,IF(Inputs!$B$12&gt;0,MAX(MIN(NORM.INV(RAND(),LOOKUP(Y395,Inputs!$J$6:$J$9,Inputs!$G$6:$G$9),LOOKUP(Y395,Inputs!$J$6:$J$9,Inputs!$H$6:$H$9)),Inputs!$B$12),-Inputs!$B$12),NORM.INV(RAND(),LOOKUP(Y395,Inputs!$J$6:$J$9,Inputs!$G$6:$G$9),LOOKUP(Y395,Inputs!$J$6:$J$9,Inputs!$H$6:$H$9))),0),"" )</f>
        <v/>
      </c>
      <c r="P395" s="31">
        <f>IF($A395&lt;=Inputs!$B$13,RAND(),"")</f>
        <v/>
      </c>
      <c r="Q395" s="31">
        <f>IF($A395&lt;=Inputs!$B$13,RAND(),"")</f>
        <v/>
      </c>
      <c r="R395" s="31">
        <f>IF($A395&lt;=Inputs!$B$13,RAND(),"")</f>
        <v/>
      </c>
      <c r="S395" s="31">
        <f>IF($A395&lt;=Inputs!$B$13,RAND(),"")</f>
        <v/>
      </c>
      <c r="T395" s="31">
        <f>IF($A395&lt;=Inputs!$B$13,RAND(),"")</f>
        <v/>
      </c>
      <c r="U395" s="31">
        <f>IF($A395&lt;=Inputs!$B$13,RAND(),"")</f>
        <v/>
      </c>
      <c r="V395" s="31">
        <f>IF($A395&lt;=Inputs!$B$13,RAND(),"")</f>
        <v/>
      </c>
      <c r="W395" s="31">
        <f>IF($A395&lt;=Inputs!$B$13,RAND(),"")</f>
        <v/>
      </c>
      <c r="X395" s="31">
        <f>IF($A395&lt;=Inputs!$B$13,RAND(),"")</f>
        <v/>
      </c>
      <c r="Y395" s="31">
        <f>IF($A395&lt;=Inputs!$B$13,RAND(),"")</f>
        <v/>
      </c>
    </row>
    <row r="396">
      <c r="A396" t="n">
        <v>391</v>
      </c>
      <c r="B396" s="26">
        <f>IF($A396&lt;=Inputs!$B$13,IF(Inputs!$B$8&gt;0,SUM(F396:O396)/Inputs!$B$8,0),"")</f>
        <v/>
      </c>
      <c r="C396" s="27">
        <f>IF($A396&lt;=Inputs!$B$13,B396/100,"")</f>
        <v/>
      </c>
      <c r="D396" s="28">
        <f>IF($A396&lt;=Inputs!$B$13,C396*Inputs!$B$7,"")</f>
        <v/>
      </c>
      <c r="E396" s="29">
        <f>IF($A396&lt;=Inputs!$B$13,IF(D396&gt;0,1,0),"")</f>
        <v/>
      </c>
      <c r="F396" s="26">
        <f>IF($A396&lt;=Inputs!$B$13,IF(1&lt;=Inputs!$B$8,IF(Inputs!$B$12&gt;0,MAX(MIN(NORM.INV(RAND(),LOOKUP(P396,Inputs!$J$6:$J$9,Inputs!$G$6:$G$9),LOOKUP(P396,Inputs!$J$6:$J$9,Inputs!$H$6:$H$9)),Inputs!$B$12),-Inputs!$B$12),NORM.INV(RAND(),LOOKUP(P396,Inputs!$J$6:$J$9,Inputs!$G$6:$G$9),LOOKUP(P396,Inputs!$J$6:$J$9,Inputs!$H$6:$H$9))),0),"" )</f>
        <v/>
      </c>
      <c r="G396" s="26">
        <f>IF($A396&lt;=Inputs!$B$13,IF(2&lt;=Inputs!$B$8,IF(Inputs!$B$12&gt;0,MAX(MIN(NORM.INV(RAND(),LOOKUP(Q396,Inputs!$J$6:$J$9,Inputs!$G$6:$G$9),LOOKUP(Q396,Inputs!$J$6:$J$9,Inputs!$H$6:$H$9)),Inputs!$B$12),-Inputs!$B$12),NORM.INV(RAND(),LOOKUP(Q396,Inputs!$J$6:$J$9,Inputs!$G$6:$G$9),LOOKUP(Q396,Inputs!$J$6:$J$9,Inputs!$H$6:$H$9))),0),"" )</f>
        <v/>
      </c>
      <c r="H396" s="26">
        <f>IF($A396&lt;=Inputs!$B$13,IF(3&lt;=Inputs!$B$8,IF(Inputs!$B$12&gt;0,MAX(MIN(NORM.INV(RAND(),LOOKUP(R396,Inputs!$J$6:$J$9,Inputs!$G$6:$G$9),LOOKUP(R396,Inputs!$J$6:$J$9,Inputs!$H$6:$H$9)),Inputs!$B$12),-Inputs!$B$12),NORM.INV(RAND(),LOOKUP(R396,Inputs!$J$6:$J$9,Inputs!$G$6:$G$9),LOOKUP(R396,Inputs!$J$6:$J$9,Inputs!$H$6:$H$9))),0),"" )</f>
        <v/>
      </c>
      <c r="I396" s="26">
        <f>IF($A396&lt;=Inputs!$B$13,IF(4&lt;=Inputs!$B$8,IF(Inputs!$B$12&gt;0,MAX(MIN(NORM.INV(RAND(),LOOKUP(S396,Inputs!$J$6:$J$9,Inputs!$G$6:$G$9),LOOKUP(S396,Inputs!$J$6:$J$9,Inputs!$H$6:$H$9)),Inputs!$B$12),-Inputs!$B$12),NORM.INV(RAND(),LOOKUP(S396,Inputs!$J$6:$J$9,Inputs!$G$6:$G$9),LOOKUP(S396,Inputs!$J$6:$J$9,Inputs!$H$6:$H$9))),0),"" )</f>
        <v/>
      </c>
      <c r="J396" s="26">
        <f>IF($A396&lt;=Inputs!$B$13,IF(5&lt;=Inputs!$B$8,IF(Inputs!$B$12&gt;0,MAX(MIN(NORM.INV(RAND(),LOOKUP(T396,Inputs!$J$6:$J$9,Inputs!$G$6:$G$9),LOOKUP(T396,Inputs!$J$6:$J$9,Inputs!$H$6:$H$9)),Inputs!$B$12),-Inputs!$B$12),NORM.INV(RAND(),LOOKUP(T396,Inputs!$J$6:$J$9,Inputs!$G$6:$G$9),LOOKUP(T396,Inputs!$J$6:$J$9,Inputs!$H$6:$H$9))),0),"" )</f>
        <v/>
      </c>
      <c r="K396" s="26">
        <f>IF($A396&lt;=Inputs!$B$13,IF(6&lt;=Inputs!$B$8,IF(Inputs!$B$12&gt;0,MAX(MIN(NORM.INV(RAND(),LOOKUP(U396,Inputs!$J$6:$J$9,Inputs!$G$6:$G$9),LOOKUP(U396,Inputs!$J$6:$J$9,Inputs!$H$6:$H$9)),Inputs!$B$12),-Inputs!$B$12),NORM.INV(RAND(),LOOKUP(U396,Inputs!$J$6:$J$9,Inputs!$G$6:$G$9),LOOKUP(U396,Inputs!$J$6:$J$9,Inputs!$H$6:$H$9))),0),"" )</f>
        <v/>
      </c>
      <c r="L396" s="26">
        <f>IF($A396&lt;=Inputs!$B$13,IF(7&lt;=Inputs!$B$8,IF(Inputs!$B$12&gt;0,MAX(MIN(NORM.INV(RAND(),LOOKUP(V396,Inputs!$J$6:$J$9,Inputs!$G$6:$G$9),LOOKUP(V396,Inputs!$J$6:$J$9,Inputs!$H$6:$H$9)),Inputs!$B$12),-Inputs!$B$12),NORM.INV(RAND(),LOOKUP(V396,Inputs!$J$6:$J$9,Inputs!$G$6:$G$9),LOOKUP(V396,Inputs!$J$6:$J$9,Inputs!$H$6:$H$9))),0),"" )</f>
        <v/>
      </c>
      <c r="M396" s="26">
        <f>IF($A396&lt;=Inputs!$B$13,IF(8&lt;=Inputs!$B$8,IF(Inputs!$B$12&gt;0,MAX(MIN(NORM.INV(RAND(),LOOKUP(W396,Inputs!$J$6:$J$9,Inputs!$G$6:$G$9),LOOKUP(W396,Inputs!$J$6:$J$9,Inputs!$H$6:$H$9)),Inputs!$B$12),-Inputs!$B$12),NORM.INV(RAND(),LOOKUP(W396,Inputs!$J$6:$J$9,Inputs!$G$6:$G$9),LOOKUP(W396,Inputs!$J$6:$J$9,Inputs!$H$6:$H$9))),0),"" )</f>
        <v/>
      </c>
      <c r="N396" s="26">
        <f>IF($A396&lt;=Inputs!$B$13,IF(9&lt;=Inputs!$B$8,IF(Inputs!$B$12&gt;0,MAX(MIN(NORM.INV(RAND(),LOOKUP(X396,Inputs!$J$6:$J$9,Inputs!$G$6:$G$9),LOOKUP(X396,Inputs!$J$6:$J$9,Inputs!$H$6:$H$9)),Inputs!$B$12),-Inputs!$B$12),NORM.INV(RAND(),LOOKUP(X396,Inputs!$J$6:$J$9,Inputs!$G$6:$G$9),LOOKUP(X396,Inputs!$J$6:$J$9,Inputs!$H$6:$H$9))),0),"" )</f>
        <v/>
      </c>
      <c r="O396" s="26">
        <f>IF($A396&lt;=Inputs!$B$13,IF(10&lt;=Inputs!$B$8,IF(Inputs!$B$12&gt;0,MAX(MIN(NORM.INV(RAND(),LOOKUP(Y396,Inputs!$J$6:$J$9,Inputs!$G$6:$G$9),LOOKUP(Y396,Inputs!$J$6:$J$9,Inputs!$H$6:$H$9)),Inputs!$B$12),-Inputs!$B$12),NORM.INV(RAND(),LOOKUP(Y396,Inputs!$J$6:$J$9,Inputs!$G$6:$G$9),LOOKUP(Y396,Inputs!$J$6:$J$9,Inputs!$H$6:$H$9))),0),"" )</f>
        <v/>
      </c>
      <c r="P396" s="31">
        <f>IF($A396&lt;=Inputs!$B$13,RAND(),"")</f>
        <v/>
      </c>
      <c r="Q396" s="31">
        <f>IF($A396&lt;=Inputs!$B$13,RAND(),"")</f>
        <v/>
      </c>
      <c r="R396" s="31">
        <f>IF($A396&lt;=Inputs!$B$13,RAND(),"")</f>
        <v/>
      </c>
      <c r="S396" s="31">
        <f>IF($A396&lt;=Inputs!$B$13,RAND(),"")</f>
        <v/>
      </c>
      <c r="T396" s="31">
        <f>IF($A396&lt;=Inputs!$B$13,RAND(),"")</f>
        <v/>
      </c>
      <c r="U396" s="31">
        <f>IF($A396&lt;=Inputs!$B$13,RAND(),"")</f>
        <v/>
      </c>
      <c r="V396" s="31">
        <f>IF($A396&lt;=Inputs!$B$13,RAND(),"")</f>
        <v/>
      </c>
      <c r="W396" s="31">
        <f>IF($A396&lt;=Inputs!$B$13,RAND(),"")</f>
        <v/>
      </c>
      <c r="X396" s="31">
        <f>IF($A396&lt;=Inputs!$B$13,RAND(),"")</f>
        <v/>
      </c>
      <c r="Y396" s="31">
        <f>IF($A396&lt;=Inputs!$B$13,RAND(),"")</f>
        <v/>
      </c>
    </row>
    <row r="397">
      <c r="A397" t="n">
        <v>392</v>
      </c>
      <c r="B397" s="26">
        <f>IF($A397&lt;=Inputs!$B$13,IF(Inputs!$B$8&gt;0,SUM(F397:O397)/Inputs!$B$8,0),"")</f>
        <v/>
      </c>
      <c r="C397" s="27">
        <f>IF($A397&lt;=Inputs!$B$13,B397/100,"")</f>
        <v/>
      </c>
      <c r="D397" s="28">
        <f>IF($A397&lt;=Inputs!$B$13,C397*Inputs!$B$7,"")</f>
        <v/>
      </c>
      <c r="E397" s="29">
        <f>IF($A397&lt;=Inputs!$B$13,IF(D397&gt;0,1,0),"")</f>
        <v/>
      </c>
      <c r="F397" s="26">
        <f>IF($A397&lt;=Inputs!$B$13,IF(1&lt;=Inputs!$B$8,IF(Inputs!$B$12&gt;0,MAX(MIN(NORM.INV(RAND(),LOOKUP(P397,Inputs!$J$6:$J$9,Inputs!$G$6:$G$9),LOOKUP(P397,Inputs!$J$6:$J$9,Inputs!$H$6:$H$9)),Inputs!$B$12),-Inputs!$B$12),NORM.INV(RAND(),LOOKUP(P397,Inputs!$J$6:$J$9,Inputs!$G$6:$G$9),LOOKUP(P397,Inputs!$J$6:$J$9,Inputs!$H$6:$H$9))),0),"" )</f>
        <v/>
      </c>
      <c r="G397" s="26">
        <f>IF($A397&lt;=Inputs!$B$13,IF(2&lt;=Inputs!$B$8,IF(Inputs!$B$12&gt;0,MAX(MIN(NORM.INV(RAND(),LOOKUP(Q397,Inputs!$J$6:$J$9,Inputs!$G$6:$G$9),LOOKUP(Q397,Inputs!$J$6:$J$9,Inputs!$H$6:$H$9)),Inputs!$B$12),-Inputs!$B$12),NORM.INV(RAND(),LOOKUP(Q397,Inputs!$J$6:$J$9,Inputs!$G$6:$G$9),LOOKUP(Q397,Inputs!$J$6:$J$9,Inputs!$H$6:$H$9))),0),"" )</f>
        <v/>
      </c>
      <c r="H397" s="26">
        <f>IF($A397&lt;=Inputs!$B$13,IF(3&lt;=Inputs!$B$8,IF(Inputs!$B$12&gt;0,MAX(MIN(NORM.INV(RAND(),LOOKUP(R397,Inputs!$J$6:$J$9,Inputs!$G$6:$G$9),LOOKUP(R397,Inputs!$J$6:$J$9,Inputs!$H$6:$H$9)),Inputs!$B$12),-Inputs!$B$12),NORM.INV(RAND(),LOOKUP(R397,Inputs!$J$6:$J$9,Inputs!$G$6:$G$9),LOOKUP(R397,Inputs!$J$6:$J$9,Inputs!$H$6:$H$9))),0),"" )</f>
        <v/>
      </c>
      <c r="I397" s="26">
        <f>IF($A397&lt;=Inputs!$B$13,IF(4&lt;=Inputs!$B$8,IF(Inputs!$B$12&gt;0,MAX(MIN(NORM.INV(RAND(),LOOKUP(S397,Inputs!$J$6:$J$9,Inputs!$G$6:$G$9),LOOKUP(S397,Inputs!$J$6:$J$9,Inputs!$H$6:$H$9)),Inputs!$B$12),-Inputs!$B$12),NORM.INV(RAND(),LOOKUP(S397,Inputs!$J$6:$J$9,Inputs!$G$6:$G$9),LOOKUP(S397,Inputs!$J$6:$J$9,Inputs!$H$6:$H$9))),0),"" )</f>
        <v/>
      </c>
      <c r="J397" s="26">
        <f>IF($A397&lt;=Inputs!$B$13,IF(5&lt;=Inputs!$B$8,IF(Inputs!$B$12&gt;0,MAX(MIN(NORM.INV(RAND(),LOOKUP(T397,Inputs!$J$6:$J$9,Inputs!$G$6:$G$9),LOOKUP(T397,Inputs!$J$6:$J$9,Inputs!$H$6:$H$9)),Inputs!$B$12),-Inputs!$B$12),NORM.INV(RAND(),LOOKUP(T397,Inputs!$J$6:$J$9,Inputs!$G$6:$G$9),LOOKUP(T397,Inputs!$J$6:$J$9,Inputs!$H$6:$H$9))),0),"" )</f>
        <v/>
      </c>
      <c r="K397" s="26">
        <f>IF($A397&lt;=Inputs!$B$13,IF(6&lt;=Inputs!$B$8,IF(Inputs!$B$12&gt;0,MAX(MIN(NORM.INV(RAND(),LOOKUP(U397,Inputs!$J$6:$J$9,Inputs!$G$6:$G$9),LOOKUP(U397,Inputs!$J$6:$J$9,Inputs!$H$6:$H$9)),Inputs!$B$12),-Inputs!$B$12),NORM.INV(RAND(),LOOKUP(U397,Inputs!$J$6:$J$9,Inputs!$G$6:$G$9),LOOKUP(U397,Inputs!$J$6:$J$9,Inputs!$H$6:$H$9))),0),"" )</f>
        <v/>
      </c>
      <c r="L397" s="26">
        <f>IF($A397&lt;=Inputs!$B$13,IF(7&lt;=Inputs!$B$8,IF(Inputs!$B$12&gt;0,MAX(MIN(NORM.INV(RAND(),LOOKUP(V397,Inputs!$J$6:$J$9,Inputs!$G$6:$G$9),LOOKUP(V397,Inputs!$J$6:$J$9,Inputs!$H$6:$H$9)),Inputs!$B$12),-Inputs!$B$12),NORM.INV(RAND(),LOOKUP(V397,Inputs!$J$6:$J$9,Inputs!$G$6:$G$9),LOOKUP(V397,Inputs!$J$6:$J$9,Inputs!$H$6:$H$9))),0),"" )</f>
        <v/>
      </c>
      <c r="M397" s="26">
        <f>IF($A397&lt;=Inputs!$B$13,IF(8&lt;=Inputs!$B$8,IF(Inputs!$B$12&gt;0,MAX(MIN(NORM.INV(RAND(),LOOKUP(W397,Inputs!$J$6:$J$9,Inputs!$G$6:$G$9),LOOKUP(W397,Inputs!$J$6:$J$9,Inputs!$H$6:$H$9)),Inputs!$B$12),-Inputs!$B$12),NORM.INV(RAND(),LOOKUP(W397,Inputs!$J$6:$J$9,Inputs!$G$6:$G$9),LOOKUP(W397,Inputs!$J$6:$J$9,Inputs!$H$6:$H$9))),0),"" )</f>
        <v/>
      </c>
      <c r="N397" s="26">
        <f>IF($A397&lt;=Inputs!$B$13,IF(9&lt;=Inputs!$B$8,IF(Inputs!$B$12&gt;0,MAX(MIN(NORM.INV(RAND(),LOOKUP(X397,Inputs!$J$6:$J$9,Inputs!$G$6:$G$9),LOOKUP(X397,Inputs!$J$6:$J$9,Inputs!$H$6:$H$9)),Inputs!$B$12),-Inputs!$B$12),NORM.INV(RAND(),LOOKUP(X397,Inputs!$J$6:$J$9,Inputs!$G$6:$G$9),LOOKUP(X397,Inputs!$J$6:$J$9,Inputs!$H$6:$H$9))),0),"" )</f>
        <v/>
      </c>
      <c r="O397" s="26">
        <f>IF($A397&lt;=Inputs!$B$13,IF(10&lt;=Inputs!$B$8,IF(Inputs!$B$12&gt;0,MAX(MIN(NORM.INV(RAND(),LOOKUP(Y397,Inputs!$J$6:$J$9,Inputs!$G$6:$G$9),LOOKUP(Y397,Inputs!$J$6:$J$9,Inputs!$H$6:$H$9)),Inputs!$B$12),-Inputs!$B$12),NORM.INV(RAND(),LOOKUP(Y397,Inputs!$J$6:$J$9,Inputs!$G$6:$G$9),LOOKUP(Y397,Inputs!$J$6:$J$9,Inputs!$H$6:$H$9))),0),"" )</f>
        <v/>
      </c>
      <c r="P397" s="31">
        <f>IF($A397&lt;=Inputs!$B$13,RAND(),"")</f>
        <v/>
      </c>
      <c r="Q397" s="31">
        <f>IF($A397&lt;=Inputs!$B$13,RAND(),"")</f>
        <v/>
      </c>
      <c r="R397" s="31">
        <f>IF($A397&lt;=Inputs!$B$13,RAND(),"")</f>
        <v/>
      </c>
      <c r="S397" s="31">
        <f>IF($A397&lt;=Inputs!$B$13,RAND(),"")</f>
        <v/>
      </c>
      <c r="T397" s="31">
        <f>IF($A397&lt;=Inputs!$B$13,RAND(),"")</f>
        <v/>
      </c>
      <c r="U397" s="31">
        <f>IF($A397&lt;=Inputs!$B$13,RAND(),"")</f>
        <v/>
      </c>
      <c r="V397" s="31">
        <f>IF($A397&lt;=Inputs!$B$13,RAND(),"")</f>
        <v/>
      </c>
      <c r="W397" s="31">
        <f>IF($A397&lt;=Inputs!$B$13,RAND(),"")</f>
        <v/>
      </c>
      <c r="X397" s="31">
        <f>IF($A397&lt;=Inputs!$B$13,RAND(),"")</f>
        <v/>
      </c>
      <c r="Y397" s="31">
        <f>IF($A397&lt;=Inputs!$B$13,RAND(),"")</f>
        <v/>
      </c>
    </row>
    <row r="398">
      <c r="A398" t="n">
        <v>393</v>
      </c>
      <c r="B398" s="26">
        <f>IF($A398&lt;=Inputs!$B$13,IF(Inputs!$B$8&gt;0,SUM(F398:O398)/Inputs!$B$8,0),"")</f>
        <v/>
      </c>
      <c r="C398" s="27">
        <f>IF($A398&lt;=Inputs!$B$13,B398/100,"")</f>
        <v/>
      </c>
      <c r="D398" s="28">
        <f>IF($A398&lt;=Inputs!$B$13,C398*Inputs!$B$7,"")</f>
        <v/>
      </c>
      <c r="E398" s="29">
        <f>IF($A398&lt;=Inputs!$B$13,IF(D398&gt;0,1,0),"")</f>
        <v/>
      </c>
      <c r="F398" s="26">
        <f>IF($A398&lt;=Inputs!$B$13,IF(1&lt;=Inputs!$B$8,IF(Inputs!$B$12&gt;0,MAX(MIN(NORM.INV(RAND(),LOOKUP(P398,Inputs!$J$6:$J$9,Inputs!$G$6:$G$9),LOOKUP(P398,Inputs!$J$6:$J$9,Inputs!$H$6:$H$9)),Inputs!$B$12),-Inputs!$B$12),NORM.INV(RAND(),LOOKUP(P398,Inputs!$J$6:$J$9,Inputs!$G$6:$G$9),LOOKUP(P398,Inputs!$J$6:$J$9,Inputs!$H$6:$H$9))),0),"" )</f>
        <v/>
      </c>
      <c r="G398" s="26">
        <f>IF($A398&lt;=Inputs!$B$13,IF(2&lt;=Inputs!$B$8,IF(Inputs!$B$12&gt;0,MAX(MIN(NORM.INV(RAND(),LOOKUP(Q398,Inputs!$J$6:$J$9,Inputs!$G$6:$G$9),LOOKUP(Q398,Inputs!$J$6:$J$9,Inputs!$H$6:$H$9)),Inputs!$B$12),-Inputs!$B$12),NORM.INV(RAND(),LOOKUP(Q398,Inputs!$J$6:$J$9,Inputs!$G$6:$G$9),LOOKUP(Q398,Inputs!$J$6:$J$9,Inputs!$H$6:$H$9))),0),"" )</f>
        <v/>
      </c>
      <c r="H398" s="26">
        <f>IF($A398&lt;=Inputs!$B$13,IF(3&lt;=Inputs!$B$8,IF(Inputs!$B$12&gt;0,MAX(MIN(NORM.INV(RAND(),LOOKUP(R398,Inputs!$J$6:$J$9,Inputs!$G$6:$G$9),LOOKUP(R398,Inputs!$J$6:$J$9,Inputs!$H$6:$H$9)),Inputs!$B$12),-Inputs!$B$12),NORM.INV(RAND(),LOOKUP(R398,Inputs!$J$6:$J$9,Inputs!$G$6:$G$9),LOOKUP(R398,Inputs!$J$6:$J$9,Inputs!$H$6:$H$9))),0),"" )</f>
        <v/>
      </c>
      <c r="I398" s="26">
        <f>IF($A398&lt;=Inputs!$B$13,IF(4&lt;=Inputs!$B$8,IF(Inputs!$B$12&gt;0,MAX(MIN(NORM.INV(RAND(),LOOKUP(S398,Inputs!$J$6:$J$9,Inputs!$G$6:$G$9),LOOKUP(S398,Inputs!$J$6:$J$9,Inputs!$H$6:$H$9)),Inputs!$B$12),-Inputs!$B$12),NORM.INV(RAND(),LOOKUP(S398,Inputs!$J$6:$J$9,Inputs!$G$6:$G$9),LOOKUP(S398,Inputs!$J$6:$J$9,Inputs!$H$6:$H$9))),0),"" )</f>
        <v/>
      </c>
      <c r="J398" s="26">
        <f>IF($A398&lt;=Inputs!$B$13,IF(5&lt;=Inputs!$B$8,IF(Inputs!$B$12&gt;0,MAX(MIN(NORM.INV(RAND(),LOOKUP(T398,Inputs!$J$6:$J$9,Inputs!$G$6:$G$9),LOOKUP(T398,Inputs!$J$6:$J$9,Inputs!$H$6:$H$9)),Inputs!$B$12),-Inputs!$B$12),NORM.INV(RAND(),LOOKUP(T398,Inputs!$J$6:$J$9,Inputs!$G$6:$G$9),LOOKUP(T398,Inputs!$J$6:$J$9,Inputs!$H$6:$H$9))),0),"" )</f>
        <v/>
      </c>
      <c r="K398" s="26">
        <f>IF($A398&lt;=Inputs!$B$13,IF(6&lt;=Inputs!$B$8,IF(Inputs!$B$12&gt;0,MAX(MIN(NORM.INV(RAND(),LOOKUP(U398,Inputs!$J$6:$J$9,Inputs!$G$6:$G$9),LOOKUP(U398,Inputs!$J$6:$J$9,Inputs!$H$6:$H$9)),Inputs!$B$12),-Inputs!$B$12),NORM.INV(RAND(),LOOKUP(U398,Inputs!$J$6:$J$9,Inputs!$G$6:$G$9),LOOKUP(U398,Inputs!$J$6:$J$9,Inputs!$H$6:$H$9))),0),"" )</f>
        <v/>
      </c>
      <c r="L398" s="26">
        <f>IF($A398&lt;=Inputs!$B$13,IF(7&lt;=Inputs!$B$8,IF(Inputs!$B$12&gt;0,MAX(MIN(NORM.INV(RAND(),LOOKUP(V398,Inputs!$J$6:$J$9,Inputs!$G$6:$G$9),LOOKUP(V398,Inputs!$J$6:$J$9,Inputs!$H$6:$H$9)),Inputs!$B$12),-Inputs!$B$12),NORM.INV(RAND(),LOOKUP(V398,Inputs!$J$6:$J$9,Inputs!$G$6:$G$9),LOOKUP(V398,Inputs!$J$6:$J$9,Inputs!$H$6:$H$9))),0),"" )</f>
        <v/>
      </c>
      <c r="M398" s="26">
        <f>IF($A398&lt;=Inputs!$B$13,IF(8&lt;=Inputs!$B$8,IF(Inputs!$B$12&gt;0,MAX(MIN(NORM.INV(RAND(),LOOKUP(W398,Inputs!$J$6:$J$9,Inputs!$G$6:$G$9),LOOKUP(W398,Inputs!$J$6:$J$9,Inputs!$H$6:$H$9)),Inputs!$B$12),-Inputs!$B$12),NORM.INV(RAND(),LOOKUP(W398,Inputs!$J$6:$J$9,Inputs!$G$6:$G$9),LOOKUP(W398,Inputs!$J$6:$J$9,Inputs!$H$6:$H$9))),0),"" )</f>
        <v/>
      </c>
      <c r="N398" s="26">
        <f>IF($A398&lt;=Inputs!$B$13,IF(9&lt;=Inputs!$B$8,IF(Inputs!$B$12&gt;0,MAX(MIN(NORM.INV(RAND(),LOOKUP(X398,Inputs!$J$6:$J$9,Inputs!$G$6:$G$9),LOOKUP(X398,Inputs!$J$6:$J$9,Inputs!$H$6:$H$9)),Inputs!$B$12),-Inputs!$B$12),NORM.INV(RAND(),LOOKUP(X398,Inputs!$J$6:$J$9,Inputs!$G$6:$G$9),LOOKUP(X398,Inputs!$J$6:$J$9,Inputs!$H$6:$H$9))),0),"" )</f>
        <v/>
      </c>
      <c r="O398" s="26">
        <f>IF($A398&lt;=Inputs!$B$13,IF(10&lt;=Inputs!$B$8,IF(Inputs!$B$12&gt;0,MAX(MIN(NORM.INV(RAND(),LOOKUP(Y398,Inputs!$J$6:$J$9,Inputs!$G$6:$G$9),LOOKUP(Y398,Inputs!$J$6:$J$9,Inputs!$H$6:$H$9)),Inputs!$B$12),-Inputs!$B$12),NORM.INV(RAND(),LOOKUP(Y398,Inputs!$J$6:$J$9,Inputs!$G$6:$G$9),LOOKUP(Y398,Inputs!$J$6:$J$9,Inputs!$H$6:$H$9))),0),"" )</f>
        <v/>
      </c>
      <c r="P398" s="31">
        <f>IF($A398&lt;=Inputs!$B$13,RAND(),"")</f>
        <v/>
      </c>
      <c r="Q398" s="31">
        <f>IF($A398&lt;=Inputs!$B$13,RAND(),"")</f>
        <v/>
      </c>
      <c r="R398" s="31">
        <f>IF($A398&lt;=Inputs!$B$13,RAND(),"")</f>
        <v/>
      </c>
      <c r="S398" s="31">
        <f>IF($A398&lt;=Inputs!$B$13,RAND(),"")</f>
        <v/>
      </c>
      <c r="T398" s="31">
        <f>IF($A398&lt;=Inputs!$B$13,RAND(),"")</f>
        <v/>
      </c>
      <c r="U398" s="31">
        <f>IF($A398&lt;=Inputs!$B$13,RAND(),"")</f>
        <v/>
      </c>
      <c r="V398" s="31">
        <f>IF($A398&lt;=Inputs!$B$13,RAND(),"")</f>
        <v/>
      </c>
      <c r="W398" s="31">
        <f>IF($A398&lt;=Inputs!$B$13,RAND(),"")</f>
        <v/>
      </c>
      <c r="X398" s="31">
        <f>IF($A398&lt;=Inputs!$B$13,RAND(),"")</f>
        <v/>
      </c>
      <c r="Y398" s="31">
        <f>IF($A398&lt;=Inputs!$B$13,RAND(),"")</f>
        <v/>
      </c>
    </row>
    <row r="399">
      <c r="A399" t="n">
        <v>394</v>
      </c>
      <c r="B399" s="26">
        <f>IF($A399&lt;=Inputs!$B$13,IF(Inputs!$B$8&gt;0,SUM(F399:O399)/Inputs!$B$8,0),"")</f>
        <v/>
      </c>
      <c r="C399" s="27">
        <f>IF($A399&lt;=Inputs!$B$13,B399/100,"")</f>
        <v/>
      </c>
      <c r="D399" s="28">
        <f>IF($A399&lt;=Inputs!$B$13,C399*Inputs!$B$7,"")</f>
        <v/>
      </c>
      <c r="E399" s="29">
        <f>IF($A399&lt;=Inputs!$B$13,IF(D399&gt;0,1,0),"")</f>
        <v/>
      </c>
      <c r="F399" s="26">
        <f>IF($A399&lt;=Inputs!$B$13,IF(1&lt;=Inputs!$B$8,IF(Inputs!$B$12&gt;0,MAX(MIN(NORM.INV(RAND(),LOOKUP(P399,Inputs!$J$6:$J$9,Inputs!$G$6:$G$9),LOOKUP(P399,Inputs!$J$6:$J$9,Inputs!$H$6:$H$9)),Inputs!$B$12),-Inputs!$B$12),NORM.INV(RAND(),LOOKUP(P399,Inputs!$J$6:$J$9,Inputs!$G$6:$G$9),LOOKUP(P399,Inputs!$J$6:$J$9,Inputs!$H$6:$H$9))),0),"" )</f>
        <v/>
      </c>
      <c r="G399" s="26">
        <f>IF($A399&lt;=Inputs!$B$13,IF(2&lt;=Inputs!$B$8,IF(Inputs!$B$12&gt;0,MAX(MIN(NORM.INV(RAND(),LOOKUP(Q399,Inputs!$J$6:$J$9,Inputs!$G$6:$G$9),LOOKUP(Q399,Inputs!$J$6:$J$9,Inputs!$H$6:$H$9)),Inputs!$B$12),-Inputs!$B$12),NORM.INV(RAND(),LOOKUP(Q399,Inputs!$J$6:$J$9,Inputs!$G$6:$G$9),LOOKUP(Q399,Inputs!$J$6:$J$9,Inputs!$H$6:$H$9))),0),"" )</f>
        <v/>
      </c>
      <c r="H399" s="26">
        <f>IF($A399&lt;=Inputs!$B$13,IF(3&lt;=Inputs!$B$8,IF(Inputs!$B$12&gt;0,MAX(MIN(NORM.INV(RAND(),LOOKUP(R399,Inputs!$J$6:$J$9,Inputs!$G$6:$G$9),LOOKUP(R399,Inputs!$J$6:$J$9,Inputs!$H$6:$H$9)),Inputs!$B$12),-Inputs!$B$12),NORM.INV(RAND(),LOOKUP(R399,Inputs!$J$6:$J$9,Inputs!$G$6:$G$9),LOOKUP(R399,Inputs!$J$6:$J$9,Inputs!$H$6:$H$9))),0),"" )</f>
        <v/>
      </c>
      <c r="I399" s="26">
        <f>IF($A399&lt;=Inputs!$B$13,IF(4&lt;=Inputs!$B$8,IF(Inputs!$B$12&gt;0,MAX(MIN(NORM.INV(RAND(),LOOKUP(S399,Inputs!$J$6:$J$9,Inputs!$G$6:$G$9),LOOKUP(S399,Inputs!$J$6:$J$9,Inputs!$H$6:$H$9)),Inputs!$B$12),-Inputs!$B$12),NORM.INV(RAND(),LOOKUP(S399,Inputs!$J$6:$J$9,Inputs!$G$6:$G$9),LOOKUP(S399,Inputs!$J$6:$J$9,Inputs!$H$6:$H$9))),0),"" )</f>
        <v/>
      </c>
      <c r="J399" s="26">
        <f>IF($A399&lt;=Inputs!$B$13,IF(5&lt;=Inputs!$B$8,IF(Inputs!$B$12&gt;0,MAX(MIN(NORM.INV(RAND(),LOOKUP(T399,Inputs!$J$6:$J$9,Inputs!$G$6:$G$9),LOOKUP(T399,Inputs!$J$6:$J$9,Inputs!$H$6:$H$9)),Inputs!$B$12),-Inputs!$B$12),NORM.INV(RAND(),LOOKUP(T399,Inputs!$J$6:$J$9,Inputs!$G$6:$G$9),LOOKUP(T399,Inputs!$J$6:$J$9,Inputs!$H$6:$H$9))),0),"" )</f>
        <v/>
      </c>
      <c r="K399" s="26">
        <f>IF($A399&lt;=Inputs!$B$13,IF(6&lt;=Inputs!$B$8,IF(Inputs!$B$12&gt;0,MAX(MIN(NORM.INV(RAND(),LOOKUP(U399,Inputs!$J$6:$J$9,Inputs!$G$6:$G$9),LOOKUP(U399,Inputs!$J$6:$J$9,Inputs!$H$6:$H$9)),Inputs!$B$12),-Inputs!$B$12),NORM.INV(RAND(),LOOKUP(U399,Inputs!$J$6:$J$9,Inputs!$G$6:$G$9),LOOKUP(U399,Inputs!$J$6:$J$9,Inputs!$H$6:$H$9))),0),"" )</f>
        <v/>
      </c>
      <c r="L399" s="26">
        <f>IF($A399&lt;=Inputs!$B$13,IF(7&lt;=Inputs!$B$8,IF(Inputs!$B$12&gt;0,MAX(MIN(NORM.INV(RAND(),LOOKUP(V399,Inputs!$J$6:$J$9,Inputs!$G$6:$G$9),LOOKUP(V399,Inputs!$J$6:$J$9,Inputs!$H$6:$H$9)),Inputs!$B$12),-Inputs!$B$12),NORM.INV(RAND(),LOOKUP(V399,Inputs!$J$6:$J$9,Inputs!$G$6:$G$9),LOOKUP(V399,Inputs!$J$6:$J$9,Inputs!$H$6:$H$9))),0),"" )</f>
        <v/>
      </c>
      <c r="M399" s="26">
        <f>IF($A399&lt;=Inputs!$B$13,IF(8&lt;=Inputs!$B$8,IF(Inputs!$B$12&gt;0,MAX(MIN(NORM.INV(RAND(),LOOKUP(W399,Inputs!$J$6:$J$9,Inputs!$G$6:$G$9),LOOKUP(W399,Inputs!$J$6:$J$9,Inputs!$H$6:$H$9)),Inputs!$B$12),-Inputs!$B$12),NORM.INV(RAND(),LOOKUP(W399,Inputs!$J$6:$J$9,Inputs!$G$6:$G$9),LOOKUP(W399,Inputs!$J$6:$J$9,Inputs!$H$6:$H$9))),0),"" )</f>
        <v/>
      </c>
      <c r="N399" s="26">
        <f>IF($A399&lt;=Inputs!$B$13,IF(9&lt;=Inputs!$B$8,IF(Inputs!$B$12&gt;0,MAX(MIN(NORM.INV(RAND(),LOOKUP(X399,Inputs!$J$6:$J$9,Inputs!$G$6:$G$9),LOOKUP(X399,Inputs!$J$6:$J$9,Inputs!$H$6:$H$9)),Inputs!$B$12),-Inputs!$B$12),NORM.INV(RAND(),LOOKUP(X399,Inputs!$J$6:$J$9,Inputs!$G$6:$G$9),LOOKUP(X399,Inputs!$J$6:$J$9,Inputs!$H$6:$H$9))),0),"" )</f>
        <v/>
      </c>
      <c r="O399" s="26">
        <f>IF($A399&lt;=Inputs!$B$13,IF(10&lt;=Inputs!$B$8,IF(Inputs!$B$12&gt;0,MAX(MIN(NORM.INV(RAND(),LOOKUP(Y399,Inputs!$J$6:$J$9,Inputs!$G$6:$G$9),LOOKUP(Y399,Inputs!$J$6:$J$9,Inputs!$H$6:$H$9)),Inputs!$B$12),-Inputs!$B$12),NORM.INV(RAND(),LOOKUP(Y399,Inputs!$J$6:$J$9,Inputs!$G$6:$G$9),LOOKUP(Y399,Inputs!$J$6:$J$9,Inputs!$H$6:$H$9))),0),"" )</f>
        <v/>
      </c>
      <c r="P399" s="31">
        <f>IF($A399&lt;=Inputs!$B$13,RAND(),"")</f>
        <v/>
      </c>
      <c r="Q399" s="31">
        <f>IF($A399&lt;=Inputs!$B$13,RAND(),"")</f>
        <v/>
      </c>
      <c r="R399" s="31">
        <f>IF($A399&lt;=Inputs!$B$13,RAND(),"")</f>
        <v/>
      </c>
      <c r="S399" s="31">
        <f>IF($A399&lt;=Inputs!$B$13,RAND(),"")</f>
        <v/>
      </c>
      <c r="T399" s="31">
        <f>IF($A399&lt;=Inputs!$B$13,RAND(),"")</f>
        <v/>
      </c>
      <c r="U399" s="31">
        <f>IF($A399&lt;=Inputs!$B$13,RAND(),"")</f>
        <v/>
      </c>
      <c r="V399" s="31">
        <f>IF($A399&lt;=Inputs!$B$13,RAND(),"")</f>
        <v/>
      </c>
      <c r="W399" s="31">
        <f>IF($A399&lt;=Inputs!$B$13,RAND(),"")</f>
        <v/>
      </c>
      <c r="X399" s="31">
        <f>IF($A399&lt;=Inputs!$B$13,RAND(),"")</f>
        <v/>
      </c>
      <c r="Y399" s="31">
        <f>IF($A399&lt;=Inputs!$B$13,RAND(),"")</f>
        <v/>
      </c>
    </row>
    <row r="400">
      <c r="A400" t="n">
        <v>395</v>
      </c>
      <c r="B400" s="26">
        <f>IF($A400&lt;=Inputs!$B$13,IF(Inputs!$B$8&gt;0,SUM(F400:O400)/Inputs!$B$8,0),"")</f>
        <v/>
      </c>
      <c r="C400" s="27">
        <f>IF($A400&lt;=Inputs!$B$13,B400/100,"")</f>
        <v/>
      </c>
      <c r="D400" s="28">
        <f>IF($A400&lt;=Inputs!$B$13,C400*Inputs!$B$7,"")</f>
        <v/>
      </c>
      <c r="E400" s="29">
        <f>IF($A400&lt;=Inputs!$B$13,IF(D400&gt;0,1,0),"")</f>
        <v/>
      </c>
      <c r="F400" s="26">
        <f>IF($A400&lt;=Inputs!$B$13,IF(1&lt;=Inputs!$B$8,IF(Inputs!$B$12&gt;0,MAX(MIN(NORM.INV(RAND(),LOOKUP(P400,Inputs!$J$6:$J$9,Inputs!$G$6:$G$9),LOOKUP(P400,Inputs!$J$6:$J$9,Inputs!$H$6:$H$9)),Inputs!$B$12),-Inputs!$B$12),NORM.INV(RAND(),LOOKUP(P400,Inputs!$J$6:$J$9,Inputs!$G$6:$G$9),LOOKUP(P400,Inputs!$J$6:$J$9,Inputs!$H$6:$H$9))),0),"" )</f>
        <v/>
      </c>
      <c r="G400" s="26">
        <f>IF($A400&lt;=Inputs!$B$13,IF(2&lt;=Inputs!$B$8,IF(Inputs!$B$12&gt;0,MAX(MIN(NORM.INV(RAND(),LOOKUP(Q400,Inputs!$J$6:$J$9,Inputs!$G$6:$G$9),LOOKUP(Q400,Inputs!$J$6:$J$9,Inputs!$H$6:$H$9)),Inputs!$B$12),-Inputs!$B$12),NORM.INV(RAND(),LOOKUP(Q400,Inputs!$J$6:$J$9,Inputs!$G$6:$G$9),LOOKUP(Q400,Inputs!$J$6:$J$9,Inputs!$H$6:$H$9))),0),"" )</f>
        <v/>
      </c>
      <c r="H400" s="26">
        <f>IF($A400&lt;=Inputs!$B$13,IF(3&lt;=Inputs!$B$8,IF(Inputs!$B$12&gt;0,MAX(MIN(NORM.INV(RAND(),LOOKUP(R400,Inputs!$J$6:$J$9,Inputs!$G$6:$G$9),LOOKUP(R400,Inputs!$J$6:$J$9,Inputs!$H$6:$H$9)),Inputs!$B$12),-Inputs!$B$12),NORM.INV(RAND(),LOOKUP(R400,Inputs!$J$6:$J$9,Inputs!$G$6:$G$9),LOOKUP(R400,Inputs!$J$6:$J$9,Inputs!$H$6:$H$9))),0),"" )</f>
        <v/>
      </c>
      <c r="I400" s="26">
        <f>IF($A400&lt;=Inputs!$B$13,IF(4&lt;=Inputs!$B$8,IF(Inputs!$B$12&gt;0,MAX(MIN(NORM.INV(RAND(),LOOKUP(S400,Inputs!$J$6:$J$9,Inputs!$G$6:$G$9),LOOKUP(S400,Inputs!$J$6:$J$9,Inputs!$H$6:$H$9)),Inputs!$B$12),-Inputs!$B$12),NORM.INV(RAND(),LOOKUP(S400,Inputs!$J$6:$J$9,Inputs!$G$6:$G$9),LOOKUP(S400,Inputs!$J$6:$J$9,Inputs!$H$6:$H$9))),0),"" )</f>
        <v/>
      </c>
      <c r="J400" s="26">
        <f>IF($A400&lt;=Inputs!$B$13,IF(5&lt;=Inputs!$B$8,IF(Inputs!$B$12&gt;0,MAX(MIN(NORM.INV(RAND(),LOOKUP(T400,Inputs!$J$6:$J$9,Inputs!$G$6:$G$9),LOOKUP(T400,Inputs!$J$6:$J$9,Inputs!$H$6:$H$9)),Inputs!$B$12),-Inputs!$B$12),NORM.INV(RAND(),LOOKUP(T400,Inputs!$J$6:$J$9,Inputs!$G$6:$G$9),LOOKUP(T400,Inputs!$J$6:$J$9,Inputs!$H$6:$H$9))),0),"" )</f>
        <v/>
      </c>
      <c r="K400" s="26">
        <f>IF($A400&lt;=Inputs!$B$13,IF(6&lt;=Inputs!$B$8,IF(Inputs!$B$12&gt;0,MAX(MIN(NORM.INV(RAND(),LOOKUP(U400,Inputs!$J$6:$J$9,Inputs!$G$6:$G$9),LOOKUP(U400,Inputs!$J$6:$J$9,Inputs!$H$6:$H$9)),Inputs!$B$12),-Inputs!$B$12),NORM.INV(RAND(),LOOKUP(U400,Inputs!$J$6:$J$9,Inputs!$G$6:$G$9),LOOKUP(U400,Inputs!$J$6:$J$9,Inputs!$H$6:$H$9))),0),"" )</f>
        <v/>
      </c>
      <c r="L400" s="26">
        <f>IF($A400&lt;=Inputs!$B$13,IF(7&lt;=Inputs!$B$8,IF(Inputs!$B$12&gt;0,MAX(MIN(NORM.INV(RAND(),LOOKUP(V400,Inputs!$J$6:$J$9,Inputs!$G$6:$G$9),LOOKUP(V400,Inputs!$J$6:$J$9,Inputs!$H$6:$H$9)),Inputs!$B$12),-Inputs!$B$12),NORM.INV(RAND(),LOOKUP(V400,Inputs!$J$6:$J$9,Inputs!$G$6:$G$9),LOOKUP(V400,Inputs!$J$6:$J$9,Inputs!$H$6:$H$9))),0),"" )</f>
        <v/>
      </c>
      <c r="M400" s="26">
        <f>IF($A400&lt;=Inputs!$B$13,IF(8&lt;=Inputs!$B$8,IF(Inputs!$B$12&gt;0,MAX(MIN(NORM.INV(RAND(),LOOKUP(W400,Inputs!$J$6:$J$9,Inputs!$G$6:$G$9),LOOKUP(W400,Inputs!$J$6:$J$9,Inputs!$H$6:$H$9)),Inputs!$B$12),-Inputs!$B$12),NORM.INV(RAND(),LOOKUP(W400,Inputs!$J$6:$J$9,Inputs!$G$6:$G$9),LOOKUP(W400,Inputs!$J$6:$J$9,Inputs!$H$6:$H$9))),0),"" )</f>
        <v/>
      </c>
      <c r="N400" s="26">
        <f>IF($A400&lt;=Inputs!$B$13,IF(9&lt;=Inputs!$B$8,IF(Inputs!$B$12&gt;0,MAX(MIN(NORM.INV(RAND(),LOOKUP(X400,Inputs!$J$6:$J$9,Inputs!$G$6:$G$9),LOOKUP(X400,Inputs!$J$6:$J$9,Inputs!$H$6:$H$9)),Inputs!$B$12),-Inputs!$B$12),NORM.INV(RAND(),LOOKUP(X400,Inputs!$J$6:$J$9,Inputs!$G$6:$G$9),LOOKUP(X400,Inputs!$J$6:$J$9,Inputs!$H$6:$H$9))),0),"" )</f>
        <v/>
      </c>
      <c r="O400" s="26">
        <f>IF($A400&lt;=Inputs!$B$13,IF(10&lt;=Inputs!$B$8,IF(Inputs!$B$12&gt;0,MAX(MIN(NORM.INV(RAND(),LOOKUP(Y400,Inputs!$J$6:$J$9,Inputs!$G$6:$G$9),LOOKUP(Y400,Inputs!$J$6:$J$9,Inputs!$H$6:$H$9)),Inputs!$B$12),-Inputs!$B$12),NORM.INV(RAND(),LOOKUP(Y400,Inputs!$J$6:$J$9,Inputs!$G$6:$G$9),LOOKUP(Y400,Inputs!$J$6:$J$9,Inputs!$H$6:$H$9))),0),"" )</f>
        <v/>
      </c>
      <c r="P400" s="31">
        <f>IF($A400&lt;=Inputs!$B$13,RAND(),"")</f>
        <v/>
      </c>
      <c r="Q400" s="31">
        <f>IF($A400&lt;=Inputs!$B$13,RAND(),"")</f>
        <v/>
      </c>
      <c r="R400" s="31">
        <f>IF($A400&lt;=Inputs!$B$13,RAND(),"")</f>
        <v/>
      </c>
      <c r="S400" s="31">
        <f>IF($A400&lt;=Inputs!$B$13,RAND(),"")</f>
        <v/>
      </c>
      <c r="T400" s="31">
        <f>IF($A400&lt;=Inputs!$B$13,RAND(),"")</f>
        <v/>
      </c>
      <c r="U400" s="31">
        <f>IF($A400&lt;=Inputs!$B$13,RAND(),"")</f>
        <v/>
      </c>
      <c r="V400" s="31">
        <f>IF($A400&lt;=Inputs!$B$13,RAND(),"")</f>
        <v/>
      </c>
      <c r="W400" s="31">
        <f>IF($A400&lt;=Inputs!$B$13,RAND(),"")</f>
        <v/>
      </c>
      <c r="X400" s="31">
        <f>IF($A400&lt;=Inputs!$B$13,RAND(),"")</f>
        <v/>
      </c>
      <c r="Y400" s="31">
        <f>IF($A400&lt;=Inputs!$B$13,RAND(),"")</f>
        <v/>
      </c>
    </row>
    <row r="401">
      <c r="A401" t="n">
        <v>396</v>
      </c>
      <c r="B401" s="26">
        <f>IF($A401&lt;=Inputs!$B$13,IF(Inputs!$B$8&gt;0,SUM(F401:O401)/Inputs!$B$8,0),"")</f>
        <v/>
      </c>
      <c r="C401" s="27">
        <f>IF($A401&lt;=Inputs!$B$13,B401/100,"")</f>
        <v/>
      </c>
      <c r="D401" s="28">
        <f>IF($A401&lt;=Inputs!$B$13,C401*Inputs!$B$7,"")</f>
        <v/>
      </c>
      <c r="E401" s="29">
        <f>IF($A401&lt;=Inputs!$B$13,IF(D401&gt;0,1,0),"")</f>
        <v/>
      </c>
      <c r="F401" s="26">
        <f>IF($A401&lt;=Inputs!$B$13,IF(1&lt;=Inputs!$B$8,IF(Inputs!$B$12&gt;0,MAX(MIN(NORM.INV(RAND(),LOOKUP(P401,Inputs!$J$6:$J$9,Inputs!$G$6:$G$9),LOOKUP(P401,Inputs!$J$6:$J$9,Inputs!$H$6:$H$9)),Inputs!$B$12),-Inputs!$B$12),NORM.INV(RAND(),LOOKUP(P401,Inputs!$J$6:$J$9,Inputs!$G$6:$G$9),LOOKUP(P401,Inputs!$J$6:$J$9,Inputs!$H$6:$H$9))),0),"" )</f>
        <v/>
      </c>
      <c r="G401" s="26">
        <f>IF($A401&lt;=Inputs!$B$13,IF(2&lt;=Inputs!$B$8,IF(Inputs!$B$12&gt;0,MAX(MIN(NORM.INV(RAND(),LOOKUP(Q401,Inputs!$J$6:$J$9,Inputs!$G$6:$G$9),LOOKUP(Q401,Inputs!$J$6:$J$9,Inputs!$H$6:$H$9)),Inputs!$B$12),-Inputs!$B$12),NORM.INV(RAND(),LOOKUP(Q401,Inputs!$J$6:$J$9,Inputs!$G$6:$G$9),LOOKUP(Q401,Inputs!$J$6:$J$9,Inputs!$H$6:$H$9))),0),"" )</f>
        <v/>
      </c>
      <c r="H401" s="26">
        <f>IF($A401&lt;=Inputs!$B$13,IF(3&lt;=Inputs!$B$8,IF(Inputs!$B$12&gt;0,MAX(MIN(NORM.INV(RAND(),LOOKUP(R401,Inputs!$J$6:$J$9,Inputs!$G$6:$G$9),LOOKUP(R401,Inputs!$J$6:$J$9,Inputs!$H$6:$H$9)),Inputs!$B$12),-Inputs!$B$12),NORM.INV(RAND(),LOOKUP(R401,Inputs!$J$6:$J$9,Inputs!$G$6:$G$9),LOOKUP(R401,Inputs!$J$6:$J$9,Inputs!$H$6:$H$9))),0),"" )</f>
        <v/>
      </c>
      <c r="I401" s="26">
        <f>IF($A401&lt;=Inputs!$B$13,IF(4&lt;=Inputs!$B$8,IF(Inputs!$B$12&gt;0,MAX(MIN(NORM.INV(RAND(),LOOKUP(S401,Inputs!$J$6:$J$9,Inputs!$G$6:$G$9),LOOKUP(S401,Inputs!$J$6:$J$9,Inputs!$H$6:$H$9)),Inputs!$B$12),-Inputs!$B$12),NORM.INV(RAND(),LOOKUP(S401,Inputs!$J$6:$J$9,Inputs!$G$6:$G$9),LOOKUP(S401,Inputs!$J$6:$J$9,Inputs!$H$6:$H$9))),0),"" )</f>
        <v/>
      </c>
      <c r="J401" s="26">
        <f>IF($A401&lt;=Inputs!$B$13,IF(5&lt;=Inputs!$B$8,IF(Inputs!$B$12&gt;0,MAX(MIN(NORM.INV(RAND(),LOOKUP(T401,Inputs!$J$6:$J$9,Inputs!$G$6:$G$9),LOOKUP(T401,Inputs!$J$6:$J$9,Inputs!$H$6:$H$9)),Inputs!$B$12),-Inputs!$B$12),NORM.INV(RAND(),LOOKUP(T401,Inputs!$J$6:$J$9,Inputs!$G$6:$G$9),LOOKUP(T401,Inputs!$J$6:$J$9,Inputs!$H$6:$H$9))),0),"" )</f>
        <v/>
      </c>
      <c r="K401" s="26">
        <f>IF($A401&lt;=Inputs!$B$13,IF(6&lt;=Inputs!$B$8,IF(Inputs!$B$12&gt;0,MAX(MIN(NORM.INV(RAND(),LOOKUP(U401,Inputs!$J$6:$J$9,Inputs!$G$6:$G$9),LOOKUP(U401,Inputs!$J$6:$J$9,Inputs!$H$6:$H$9)),Inputs!$B$12),-Inputs!$B$12),NORM.INV(RAND(),LOOKUP(U401,Inputs!$J$6:$J$9,Inputs!$G$6:$G$9),LOOKUP(U401,Inputs!$J$6:$J$9,Inputs!$H$6:$H$9))),0),"" )</f>
        <v/>
      </c>
      <c r="L401" s="26">
        <f>IF($A401&lt;=Inputs!$B$13,IF(7&lt;=Inputs!$B$8,IF(Inputs!$B$12&gt;0,MAX(MIN(NORM.INV(RAND(),LOOKUP(V401,Inputs!$J$6:$J$9,Inputs!$G$6:$G$9),LOOKUP(V401,Inputs!$J$6:$J$9,Inputs!$H$6:$H$9)),Inputs!$B$12),-Inputs!$B$12),NORM.INV(RAND(),LOOKUP(V401,Inputs!$J$6:$J$9,Inputs!$G$6:$G$9),LOOKUP(V401,Inputs!$J$6:$J$9,Inputs!$H$6:$H$9))),0),"" )</f>
        <v/>
      </c>
      <c r="M401" s="26">
        <f>IF($A401&lt;=Inputs!$B$13,IF(8&lt;=Inputs!$B$8,IF(Inputs!$B$12&gt;0,MAX(MIN(NORM.INV(RAND(),LOOKUP(W401,Inputs!$J$6:$J$9,Inputs!$G$6:$G$9),LOOKUP(W401,Inputs!$J$6:$J$9,Inputs!$H$6:$H$9)),Inputs!$B$12),-Inputs!$B$12),NORM.INV(RAND(),LOOKUP(W401,Inputs!$J$6:$J$9,Inputs!$G$6:$G$9),LOOKUP(W401,Inputs!$J$6:$J$9,Inputs!$H$6:$H$9))),0),"" )</f>
        <v/>
      </c>
      <c r="N401" s="26">
        <f>IF($A401&lt;=Inputs!$B$13,IF(9&lt;=Inputs!$B$8,IF(Inputs!$B$12&gt;0,MAX(MIN(NORM.INV(RAND(),LOOKUP(X401,Inputs!$J$6:$J$9,Inputs!$G$6:$G$9),LOOKUP(X401,Inputs!$J$6:$J$9,Inputs!$H$6:$H$9)),Inputs!$B$12),-Inputs!$B$12),NORM.INV(RAND(),LOOKUP(X401,Inputs!$J$6:$J$9,Inputs!$G$6:$G$9),LOOKUP(X401,Inputs!$J$6:$J$9,Inputs!$H$6:$H$9))),0),"" )</f>
        <v/>
      </c>
      <c r="O401" s="26">
        <f>IF($A401&lt;=Inputs!$B$13,IF(10&lt;=Inputs!$B$8,IF(Inputs!$B$12&gt;0,MAX(MIN(NORM.INV(RAND(),LOOKUP(Y401,Inputs!$J$6:$J$9,Inputs!$G$6:$G$9),LOOKUP(Y401,Inputs!$J$6:$J$9,Inputs!$H$6:$H$9)),Inputs!$B$12),-Inputs!$B$12),NORM.INV(RAND(),LOOKUP(Y401,Inputs!$J$6:$J$9,Inputs!$G$6:$G$9),LOOKUP(Y401,Inputs!$J$6:$J$9,Inputs!$H$6:$H$9))),0),"" )</f>
        <v/>
      </c>
      <c r="P401" s="31">
        <f>IF($A401&lt;=Inputs!$B$13,RAND(),"")</f>
        <v/>
      </c>
      <c r="Q401" s="31">
        <f>IF($A401&lt;=Inputs!$B$13,RAND(),"")</f>
        <v/>
      </c>
      <c r="R401" s="31">
        <f>IF($A401&lt;=Inputs!$B$13,RAND(),"")</f>
        <v/>
      </c>
      <c r="S401" s="31">
        <f>IF($A401&lt;=Inputs!$B$13,RAND(),"")</f>
        <v/>
      </c>
      <c r="T401" s="31">
        <f>IF($A401&lt;=Inputs!$B$13,RAND(),"")</f>
        <v/>
      </c>
      <c r="U401" s="31">
        <f>IF($A401&lt;=Inputs!$B$13,RAND(),"")</f>
        <v/>
      </c>
      <c r="V401" s="31">
        <f>IF($A401&lt;=Inputs!$B$13,RAND(),"")</f>
        <v/>
      </c>
      <c r="W401" s="31">
        <f>IF($A401&lt;=Inputs!$B$13,RAND(),"")</f>
        <v/>
      </c>
      <c r="X401" s="31">
        <f>IF($A401&lt;=Inputs!$B$13,RAND(),"")</f>
        <v/>
      </c>
      <c r="Y401" s="31">
        <f>IF($A401&lt;=Inputs!$B$13,RAND(),"")</f>
        <v/>
      </c>
    </row>
    <row r="402">
      <c r="A402" t="n">
        <v>397</v>
      </c>
      <c r="B402" s="26">
        <f>IF($A402&lt;=Inputs!$B$13,IF(Inputs!$B$8&gt;0,SUM(F402:O402)/Inputs!$B$8,0),"")</f>
        <v/>
      </c>
      <c r="C402" s="27">
        <f>IF($A402&lt;=Inputs!$B$13,B402/100,"")</f>
        <v/>
      </c>
      <c r="D402" s="28">
        <f>IF($A402&lt;=Inputs!$B$13,C402*Inputs!$B$7,"")</f>
        <v/>
      </c>
      <c r="E402" s="29">
        <f>IF($A402&lt;=Inputs!$B$13,IF(D402&gt;0,1,0),"")</f>
        <v/>
      </c>
      <c r="F402" s="26">
        <f>IF($A402&lt;=Inputs!$B$13,IF(1&lt;=Inputs!$B$8,IF(Inputs!$B$12&gt;0,MAX(MIN(NORM.INV(RAND(),LOOKUP(P402,Inputs!$J$6:$J$9,Inputs!$G$6:$G$9),LOOKUP(P402,Inputs!$J$6:$J$9,Inputs!$H$6:$H$9)),Inputs!$B$12),-Inputs!$B$12),NORM.INV(RAND(),LOOKUP(P402,Inputs!$J$6:$J$9,Inputs!$G$6:$G$9),LOOKUP(P402,Inputs!$J$6:$J$9,Inputs!$H$6:$H$9))),0),"" )</f>
        <v/>
      </c>
      <c r="G402" s="26">
        <f>IF($A402&lt;=Inputs!$B$13,IF(2&lt;=Inputs!$B$8,IF(Inputs!$B$12&gt;0,MAX(MIN(NORM.INV(RAND(),LOOKUP(Q402,Inputs!$J$6:$J$9,Inputs!$G$6:$G$9),LOOKUP(Q402,Inputs!$J$6:$J$9,Inputs!$H$6:$H$9)),Inputs!$B$12),-Inputs!$B$12),NORM.INV(RAND(),LOOKUP(Q402,Inputs!$J$6:$J$9,Inputs!$G$6:$G$9),LOOKUP(Q402,Inputs!$J$6:$J$9,Inputs!$H$6:$H$9))),0),"" )</f>
        <v/>
      </c>
      <c r="H402" s="26">
        <f>IF($A402&lt;=Inputs!$B$13,IF(3&lt;=Inputs!$B$8,IF(Inputs!$B$12&gt;0,MAX(MIN(NORM.INV(RAND(),LOOKUP(R402,Inputs!$J$6:$J$9,Inputs!$G$6:$G$9),LOOKUP(R402,Inputs!$J$6:$J$9,Inputs!$H$6:$H$9)),Inputs!$B$12),-Inputs!$B$12),NORM.INV(RAND(),LOOKUP(R402,Inputs!$J$6:$J$9,Inputs!$G$6:$G$9),LOOKUP(R402,Inputs!$J$6:$J$9,Inputs!$H$6:$H$9))),0),"" )</f>
        <v/>
      </c>
      <c r="I402" s="26">
        <f>IF($A402&lt;=Inputs!$B$13,IF(4&lt;=Inputs!$B$8,IF(Inputs!$B$12&gt;0,MAX(MIN(NORM.INV(RAND(),LOOKUP(S402,Inputs!$J$6:$J$9,Inputs!$G$6:$G$9),LOOKUP(S402,Inputs!$J$6:$J$9,Inputs!$H$6:$H$9)),Inputs!$B$12),-Inputs!$B$12),NORM.INV(RAND(),LOOKUP(S402,Inputs!$J$6:$J$9,Inputs!$G$6:$G$9),LOOKUP(S402,Inputs!$J$6:$J$9,Inputs!$H$6:$H$9))),0),"" )</f>
        <v/>
      </c>
      <c r="J402" s="26">
        <f>IF($A402&lt;=Inputs!$B$13,IF(5&lt;=Inputs!$B$8,IF(Inputs!$B$12&gt;0,MAX(MIN(NORM.INV(RAND(),LOOKUP(T402,Inputs!$J$6:$J$9,Inputs!$G$6:$G$9),LOOKUP(T402,Inputs!$J$6:$J$9,Inputs!$H$6:$H$9)),Inputs!$B$12),-Inputs!$B$12),NORM.INV(RAND(),LOOKUP(T402,Inputs!$J$6:$J$9,Inputs!$G$6:$G$9),LOOKUP(T402,Inputs!$J$6:$J$9,Inputs!$H$6:$H$9))),0),"" )</f>
        <v/>
      </c>
      <c r="K402" s="26">
        <f>IF($A402&lt;=Inputs!$B$13,IF(6&lt;=Inputs!$B$8,IF(Inputs!$B$12&gt;0,MAX(MIN(NORM.INV(RAND(),LOOKUP(U402,Inputs!$J$6:$J$9,Inputs!$G$6:$G$9),LOOKUP(U402,Inputs!$J$6:$J$9,Inputs!$H$6:$H$9)),Inputs!$B$12),-Inputs!$B$12),NORM.INV(RAND(),LOOKUP(U402,Inputs!$J$6:$J$9,Inputs!$G$6:$G$9),LOOKUP(U402,Inputs!$J$6:$J$9,Inputs!$H$6:$H$9))),0),"" )</f>
        <v/>
      </c>
      <c r="L402" s="26">
        <f>IF($A402&lt;=Inputs!$B$13,IF(7&lt;=Inputs!$B$8,IF(Inputs!$B$12&gt;0,MAX(MIN(NORM.INV(RAND(),LOOKUP(V402,Inputs!$J$6:$J$9,Inputs!$G$6:$G$9),LOOKUP(V402,Inputs!$J$6:$J$9,Inputs!$H$6:$H$9)),Inputs!$B$12),-Inputs!$B$12),NORM.INV(RAND(),LOOKUP(V402,Inputs!$J$6:$J$9,Inputs!$G$6:$G$9),LOOKUP(V402,Inputs!$J$6:$J$9,Inputs!$H$6:$H$9))),0),"" )</f>
        <v/>
      </c>
      <c r="M402" s="26">
        <f>IF($A402&lt;=Inputs!$B$13,IF(8&lt;=Inputs!$B$8,IF(Inputs!$B$12&gt;0,MAX(MIN(NORM.INV(RAND(),LOOKUP(W402,Inputs!$J$6:$J$9,Inputs!$G$6:$G$9),LOOKUP(W402,Inputs!$J$6:$J$9,Inputs!$H$6:$H$9)),Inputs!$B$12),-Inputs!$B$12),NORM.INV(RAND(),LOOKUP(W402,Inputs!$J$6:$J$9,Inputs!$G$6:$G$9),LOOKUP(W402,Inputs!$J$6:$J$9,Inputs!$H$6:$H$9))),0),"" )</f>
        <v/>
      </c>
      <c r="N402" s="26">
        <f>IF($A402&lt;=Inputs!$B$13,IF(9&lt;=Inputs!$B$8,IF(Inputs!$B$12&gt;0,MAX(MIN(NORM.INV(RAND(),LOOKUP(X402,Inputs!$J$6:$J$9,Inputs!$G$6:$G$9),LOOKUP(X402,Inputs!$J$6:$J$9,Inputs!$H$6:$H$9)),Inputs!$B$12),-Inputs!$B$12),NORM.INV(RAND(),LOOKUP(X402,Inputs!$J$6:$J$9,Inputs!$G$6:$G$9),LOOKUP(X402,Inputs!$J$6:$J$9,Inputs!$H$6:$H$9))),0),"" )</f>
        <v/>
      </c>
      <c r="O402" s="26">
        <f>IF($A402&lt;=Inputs!$B$13,IF(10&lt;=Inputs!$B$8,IF(Inputs!$B$12&gt;0,MAX(MIN(NORM.INV(RAND(),LOOKUP(Y402,Inputs!$J$6:$J$9,Inputs!$G$6:$G$9),LOOKUP(Y402,Inputs!$J$6:$J$9,Inputs!$H$6:$H$9)),Inputs!$B$12),-Inputs!$B$12),NORM.INV(RAND(),LOOKUP(Y402,Inputs!$J$6:$J$9,Inputs!$G$6:$G$9),LOOKUP(Y402,Inputs!$J$6:$J$9,Inputs!$H$6:$H$9))),0),"" )</f>
        <v/>
      </c>
      <c r="P402" s="31">
        <f>IF($A402&lt;=Inputs!$B$13,RAND(),"")</f>
        <v/>
      </c>
      <c r="Q402" s="31">
        <f>IF($A402&lt;=Inputs!$B$13,RAND(),"")</f>
        <v/>
      </c>
      <c r="R402" s="31">
        <f>IF($A402&lt;=Inputs!$B$13,RAND(),"")</f>
        <v/>
      </c>
      <c r="S402" s="31">
        <f>IF($A402&lt;=Inputs!$B$13,RAND(),"")</f>
        <v/>
      </c>
      <c r="T402" s="31">
        <f>IF($A402&lt;=Inputs!$B$13,RAND(),"")</f>
        <v/>
      </c>
      <c r="U402" s="31">
        <f>IF($A402&lt;=Inputs!$B$13,RAND(),"")</f>
        <v/>
      </c>
      <c r="V402" s="31">
        <f>IF($A402&lt;=Inputs!$B$13,RAND(),"")</f>
        <v/>
      </c>
      <c r="W402" s="31">
        <f>IF($A402&lt;=Inputs!$B$13,RAND(),"")</f>
        <v/>
      </c>
      <c r="X402" s="31">
        <f>IF($A402&lt;=Inputs!$B$13,RAND(),"")</f>
        <v/>
      </c>
      <c r="Y402" s="31">
        <f>IF($A402&lt;=Inputs!$B$13,RAND(),"")</f>
        <v/>
      </c>
    </row>
    <row r="403">
      <c r="A403" t="n">
        <v>398</v>
      </c>
      <c r="B403" s="26">
        <f>IF($A403&lt;=Inputs!$B$13,IF(Inputs!$B$8&gt;0,SUM(F403:O403)/Inputs!$B$8,0),"")</f>
        <v/>
      </c>
      <c r="C403" s="27">
        <f>IF($A403&lt;=Inputs!$B$13,B403/100,"")</f>
        <v/>
      </c>
      <c r="D403" s="28">
        <f>IF($A403&lt;=Inputs!$B$13,C403*Inputs!$B$7,"")</f>
        <v/>
      </c>
      <c r="E403" s="29">
        <f>IF($A403&lt;=Inputs!$B$13,IF(D403&gt;0,1,0),"")</f>
        <v/>
      </c>
      <c r="F403" s="26">
        <f>IF($A403&lt;=Inputs!$B$13,IF(1&lt;=Inputs!$B$8,IF(Inputs!$B$12&gt;0,MAX(MIN(NORM.INV(RAND(),LOOKUP(P403,Inputs!$J$6:$J$9,Inputs!$G$6:$G$9),LOOKUP(P403,Inputs!$J$6:$J$9,Inputs!$H$6:$H$9)),Inputs!$B$12),-Inputs!$B$12),NORM.INV(RAND(),LOOKUP(P403,Inputs!$J$6:$J$9,Inputs!$G$6:$G$9),LOOKUP(P403,Inputs!$J$6:$J$9,Inputs!$H$6:$H$9))),0),"" )</f>
        <v/>
      </c>
      <c r="G403" s="26">
        <f>IF($A403&lt;=Inputs!$B$13,IF(2&lt;=Inputs!$B$8,IF(Inputs!$B$12&gt;0,MAX(MIN(NORM.INV(RAND(),LOOKUP(Q403,Inputs!$J$6:$J$9,Inputs!$G$6:$G$9),LOOKUP(Q403,Inputs!$J$6:$J$9,Inputs!$H$6:$H$9)),Inputs!$B$12),-Inputs!$B$12),NORM.INV(RAND(),LOOKUP(Q403,Inputs!$J$6:$J$9,Inputs!$G$6:$G$9),LOOKUP(Q403,Inputs!$J$6:$J$9,Inputs!$H$6:$H$9))),0),"" )</f>
        <v/>
      </c>
      <c r="H403" s="26">
        <f>IF($A403&lt;=Inputs!$B$13,IF(3&lt;=Inputs!$B$8,IF(Inputs!$B$12&gt;0,MAX(MIN(NORM.INV(RAND(),LOOKUP(R403,Inputs!$J$6:$J$9,Inputs!$G$6:$G$9),LOOKUP(R403,Inputs!$J$6:$J$9,Inputs!$H$6:$H$9)),Inputs!$B$12),-Inputs!$B$12),NORM.INV(RAND(),LOOKUP(R403,Inputs!$J$6:$J$9,Inputs!$G$6:$G$9),LOOKUP(R403,Inputs!$J$6:$J$9,Inputs!$H$6:$H$9))),0),"" )</f>
        <v/>
      </c>
      <c r="I403" s="26">
        <f>IF($A403&lt;=Inputs!$B$13,IF(4&lt;=Inputs!$B$8,IF(Inputs!$B$12&gt;0,MAX(MIN(NORM.INV(RAND(),LOOKUP(S403,Inputs!$J$6:$J$9,Inputs!$G$6:$G$9),LOOKUP(S403,Inputs!$J$6:$J$9,Inputs!$H$6:$H$9)),Inputs!$B$12),-Inputs!$B$12),NORM.INV(RAND(),LOOKUP(S403,Inputs!$J$6:$J$9,Inputs!$G$6:$G$9),LOOKUP(S403,Inputs!$J$6:$J$9,Inputs!$H$6:$H$9))),0),"" )</f>
        <v/>
      </c>
      <c r="J403" s="26">
        <f>IF($A403&lt;=Inputs!$B$13,IF(5&lt;=Inputs!$B$8,IF(Inputs!$B$12&gt;0,MAX(MIN(NORM.INV(RAND(),LOOKUP(T403,Inputs!$J$6:$J$9,Inputs!$G$6:$G$9),LOOKUP(T403,Inputs!$J$6:$J$9,Inputs!$H$6:$H$9)),Inputs!$B$12),-Inputs!$B$12),NORM.INV(RAND(),LOOKUP(T403,Inputs!$J$6:$J$9,Inputs!$G$6:$G$9),LOOKUP(T403,Inputs!$J$6:$J$9,Inputs!$H$6:$H$9))),0),"" )</f>
        <v/>
      </c>
      <c r="K403" s="26">
        <f>IF($A403&lt;=Inputs!$B$13,IF(6&lt;=Inputs!$B$8,IF(Inputs!$B$12&gt;0,MAX(MIN(NORM.INV(RAND(),LOOKUP(U403,Inputs!$J$6:$J$9,Inputs!$G$6:$G$9),LOOKUP(U403,Inputs!$J$6:$J$9,Inputs!$H$6:$H$9)),Inputs!$B$12),-Inputs!$B$12),NORM.INV(RAND(),LOOKUP(U403,Inputs!$J$6:$J$9,Inputs!$G$6:$G$9),LOOKUP(U403,Inputs!$J$6:$J$9,Inputs!$H$6:$H$9))),0),"" )</f>
        <v/>
      </c>
      <c r="L403" s="26">
        <f>IF($A403&lt;=Inputs!$B$13,IF(7&lt;=Inputs!$B$8,IF(Inputs!$B$12&gt;0,MAX(MIN(NORM.INV(RAND(),LOOKUP(V403,Inputs!$J$6:$J$9,Inputs!$G$6:$G$9),LOOKUP(V403,Inputs!$J$6:$J$9,Inputs!$H$6:$H$9)),Inputs!$B$12),-Inputs!$B$12),NORM.INV(RAND(),LOOKUP(V403,Inputs!$J$6:$J$9,Inputs!$G$6:$G$9),LOOKUP(V403,Inputs!$J$6:$J$9,Inputs!$H$6:$H$9))),0),"" )</f>
        <v/>
      </c>
      <c r="M403" s="26">
        <f>IF($A403&lt;=Inputs!$B$13,IF(8&lt;=Inputs!$B$8,IF(Inputs!$B$12&gt;0,MAX(MIN(NORM.INV(RAND(),LOOKUP(W403,Inputs!$J$6:$J$9,Inputs!$G$6:$G$9),LOOKUP(W403,Inputs!$J$6:$J$9,Inputs!$H$6:$H$9)),Inputs!$B$12),-Inputs!$B$12),NORM.INV(RAND(),LOOKUP(W403,Inputs!$J$6:$J$9,Inputs!$G$6:$G$9),LOOKUP(W403,Inputs!$J$6:$J$9,Inputs!$H$6:$H$9))),0),"" )</f>
        <v/>
      </c>
      <c r="N403" s="26">
        <f>IF($A403&lt;=Inputs!$B$13,IF(9&lt;=Inputs!$B$8,IF(Inputs!$B$12&gt;0,MAX(MIN(NORM.INV(RAND(),LOOKUP(X403,Inputs!$J$6:$J$9,Inputs!$G$6:$G$9),LOOKUP(X403,Inputs!$J$6:$J$9,Inputs!$H$6:$H$9)),Inputs!$B$12),-Inputs!$B$12),NORM.INV(RAND(),LOOKUP(X403,Inputs!$J$6:$J$9,Inputs!$G$6:$G$9),LOOKUP(X403,Inputs!$J$6:$J$9,Inputs!$H$6:$H$9))),0),"" )</f>
        <v/>
      </c>
      <c r="O403" s="26">
        <f>IF($A403&lt;=Inputs!$B$13,IF(10&lt;=Inputs!$B$8,IF(Inputs!$B$12&gt;0,MAX(MIN(NORM.INV(RAND(),LOOKUP(Y403,Inputs!$J$6:$J$9,Inputs!$G$6:$G$9),LOOKUP(Y403,Inputs!$J$6:$J$9,Inputs!$H$6:$H$9)),Inputs!$B$12),-Inputs!$B$12),NORM.INV(RAND(),LOOKUP(Y403,Inputs!$J$6:$J$9,Inputs!$G$6:$G$9),LOOKUP(Y403,Inputs!$J$6:$J$9,Inputs!$H$6:$H$9))),0),"" )</f>
        <v/>
      </c>
      <c r="P403" s="31">
        <f>IF($A403&lt;=Inputs!$B$13,RAND(),"")</f>
        <v/>
      </c>
      <c r="Q403" s="31">
        <f>IF($A403&lt;=Inputs!$B$13,RAND(),"")</f>
        <v/>
      </c>
      <c r="R403" s="31">
        <f>IF($A403&lt;=Inputs!$B$13,RAND(),"")</f>
        <v/>
      </c>
      <c r="S403" s="31">
        <f>IF($A403&lt;=Inputs!$B$13,RAND(),"")</f>
        <v/>
      </c>
      <c r="T403" s="31">
        <f>IF($A403&lt;=Inputs!$B$13,RAND(),"")</f>
        <v/>
      </c>
      <c r="U403" s="31">
        <f>IF($A403&lt;=Inputs!$B$13,RAND(),"")</f>
        <v/>
      </c>
      <c r="V403" s="31">
        <f>IF($A403&lt;=Inputs!$B$13,RAND(),"")</f>
        <v/>
      </c>
      <c r="W403" s="31">
        <f>IF($A403&lt;=Inputs!$B$13,RAND(),"")</f>
        <v/>
      </c>
      <c r="X403" s="31">
        <f>IF($A403&lt;=Inputs!$B$13,RAND(),"")</f>
        <v/>
      </c>
      <c r="Y403" s="31">
        <f>IF($A403&lt;=Inputs!$B$13,RAND(),"")</f>
        <v/>
      </c>
    </row>
    <row r="404">
      <c r="A404" t="n">
        <v>399</v>
      </c>
      <c r="B404" s="26">
        <f>IF($A404&lt;=Inputs!$B$13,IF(Inputs!$B$8&gt;0,SUM(F404:O404)/Inputs!$B$8,0),"")</f>
        <v/>
      </c>
      <c r="C404" s="27">
        <f>IF($A404&lt;=Inputs!$B$13,B404/100,"")</f>
        <v/>
      </c>
      <c r="D404" s="28">
        <f>IF($A404&lt;=Inputs!$B$13,C404*Inputs!$B$7,"")</f>
        <v/>
      </c>
      <c r="E404" s="29">
        <f>IF($A404&lt;=Inputs!$B$13,IF(D404&gt;0,1,0),"")</f>
        <v/>
      </c>
      <c r="F404" s="26">
        <f>IF($A404&lt;=Inputs!$B$13,IF(1&lt;=Inputs!$B$8,IF(Inputs!$B$12&gt;0,MAX(MIN(NORM.INV(RAND(),LOOKUP(P404,Inputs!$J$6:$J$9,Inputs!$G$6:$G$9),LOOKUP(P404,Inputs!$J$6:$J$9,Inputs!$H$6:$H$9)),Inputs!$B$12),-Inputs!$B$12),NORM.INV(RAND(),LOOKUP(P404,Inputs!$J$6:$J$9,Inputs!$G$6:$G$9),LOOKUP(P404,Inputs!$J$6:$J$9,Inputs!$H$6:$H$9))),0),"" )</f>
        <v/>
      </c>
      <c r="G404" s="26">
        <f>IF($A404&lt;=Inputs!$B$13,IF(2&lt;=Inputs!$B$8,IF(Inputs!$B$12&gt;0,MAX(MIN(NORM.INV(RAND(),LOOKUP(Q404,Inputs!$J$6:$J$9,Inputs!$G$6:$G$9),LOOKUP(Q404,Inputs!$J$6:$J$9,Inputs!$H$6:$H$9)),Inputs!$B$12),-Inputs!$B$12),NORM.INV(RAND(),LOOKUP(Q404,Inputs!$J$6:$J$9,Inputs!$G$6:$G$9),LOOKUP(Q404,Inputs!$J$6:$J$9,Inputs!$H$6:$H$9))),0),"" )</f>
        <v/>
      </c>
      <c r="H404" s="26">
        <f>IF($A404&lt;=Inputs!$B$13,IF(3&lt;=Inputs!$B$8,IF(Inputs!$B$12&gt;0,MAX(MIN(NORM.INV(RAND(),LOOKUP(R404,Inputs!$J$6:$J$9,Inputs!$G$6:$G$9),LOOKUP(R404,Inputs!$J$6:$J$9,Inputs!$H$6:$H$9)),Inputs!$B$12),-Inputs!$B$12),NORM.INV(RAND(),LOOKUP(R404,Inputs!$J$6:$J$9,Inputs!$G$6:$G$9),LOOKUP(R404,Inputs!$J$6:$J$9,Inputs!$H$6:$H$9))),0),"" )</f>
        <v/>
      </c>
      <c r="I404" s="26">
        <f>IF($A404&lt;=Inputs!$B$13,IF(4&lt;=Inputs!$B$8,IF(Inputs!$B$12&gt;0,MAX(MIN(NORM.INV(RAND(),LOOKUP(S404,Inputs!$J$6:$J$9,Inputs!$G$6:$G$9),LOOKUP(S404,Inputs!$J$6:$J$9,Inputs!$H$6:$H$9)),Inputs!$B$12),-Inputs!$B$12),NORM.INV(RAND(),LOOKUP(S404,Inputs!$J$6:$J$9,Inputs!$G$6:$G$9),LOOKUP(S404,Inputs!$J$6:$J$9,Inputs!$H$6:$H$9))),0),"" )</f>
        <v/>
      </c>
      <c r="J404" s="26">
        <f>IF($A404&lt;=Inputs!$B$13,IF(5&lt;=Inputs!$B$8,IF(Inputs!$B$12&gt;0,MAX(MIN(NORM.INV(RAND(),LOOKUP(T404,Inputs!$J$6:$J$9,Inputs!$G$6:$G$9),LOOKUP(T404,Inputs!$J$6:$J$9,Inputs!$H$6:$H$9)),Inputs!$B$12),-Inputs!$B$12),NORM.INV(RAND(),LOOKUP(T404,Inputs!$J$6:$J$9,Inputs!$G$6:$G$9),LOOKUP(T404,Inputs!$J$6:$J$9,Inputs!$H$6:$H$9))),0),"" )</f>
        <v/>
      </c>
      <c r="K404" s="26">
        <f>IF($A404&lt;=Inputs!$B$13,IF(6&lt;=Inputs!$B$8,IF(Inputs!$B$12&gt;0,MAX(MIN(NORM.INV(RAND(),LOOKUP(U404,Inputs!$J$6:$J$9,Inputs!$G$6:$G$9),LOOKUP(U404,Inputs!$J$6:$J$9,Inputs!$H$6:$H$9)),Inputs!$B$12),-Inputs!$B$12),NORM.INV(RAND(),LOOKUP(U404,Inputs!$J$6:$J$9,Inputs!$G$6:$G$9),LOOKUP(U404,Inputs!$J$6:$J$9,Inputs!$H$6:$H$9))),0),"" )</f>
        <v/>
      </c>
      <c r="L404" s="26">
        <f>IF($A404&lt;=Inputs!$B$13,IF(7&lt;=Inputs!$B$8,IF(Inputs!$B$12&gt;0,MAX(MIN(NORM.INV(RAND(),LOOKUP(V404,Inputs!$J$6:$J$9,Inputs!$G$6:$G$9),LOOKUP(V404,Inputs!$J$6:$J$9,Inputs!$H$6:$H$9)),Inputs!$B$12),-Inputs!$B$12),NORM.INV(RAND(),LOOKUP(V404,Inputs!$J$6:$J$9,Inputs!$G$6:$G$9),LOOKUP(V404,Inputs!$J$6:$J$9,Inputs!$H$6:$H$9))),0),"" )</f>
        <v/>
      </c>
      <c r="M404" s="26">
        <f>IF($A404&lt;=Inputs!$B$13,IF(8&lt;=Inputs!$B$8,IF(Inputs!$B$12&gt;0,MAX(MIN(NORM.INV(RAND(),LOOKUP(W404,Inputs!$J$6:$J$9,Inputs!$G$6:$G$9),LOOKUP(W404,Inputs!$J$6:$J$9,Inputs!$H$6:$H$9)),Inputs!$B$12),-Inputs!$B$12),NORM.INV(RAND(),LOOKUP(W404,Inputs!$J$6:$J$9,Inputs!$G$6:$G$9),LOOKUP(W404,Inputs!$J$6:$J$9,Inputs!$H$6:$H$9))),0),"" )</f>
        <v/>
      </c>
      <c r="N404" s="26">
        <f>IF($A404&lt;=Inputs!$B$13,IF(9&lt;=Inputs!$B$8,IF(Inputs!$B$12&gt;0,MAX(MIN(NORM.INV(RAND(),LOOKUP(X404,Inputs!$J$6:$J$9,Inputs!$G$6:$G$9),LOOKUP(X404,Inputs!$J$6:$J$9,Inputs!$H$6:$H$9)),Inputs!$B$12),-Inputs!$B$12),NORM.INV(RAND(),LOOKUP(X404,Inputs!$J$6:$J$9,Inputs!$G$6:$G$9),LOOKUP(X404,Inputs!$J$6:$J$9,Inputs!$H$6:$H$9))),0),"" )</f>
        <v/>
      </c>
      <c r="O404" s="26">
        <f>IF($A404&lt;=Inputs!$B$13,IF(10&lt;=Inputs!$B$8,IF(Inputs!$B$12&gt;0,MAX(MIN(NORM.INV(RAND(),LOOKUP(Y404,Inputs!$J$6:$J$9,Inputs!$G$6:$G$9),LOOKUP(Y404,Inputs!$J$6:$J$9,Inputs!$H$6:$H$9)),Inputs!$B$12),-Inputs!$B$12),NORM.INV(RAND(),LOOKUP(Y404,Inputs!$J$6:$J$9,Inputs!$G$6:$G$9),LOOKUP(Y404,Inputs!$J$6:$J$9,Inputs!$H$6:$H$9))),0),"" )</f>
        <v/>
      </c>
      <c r="P404" s="31">
        <f>IF($A404&lt;=Inputs!$B$13,RAND(),"")</f>
        <v/>
      </c>
      <c r="Q404" s="31">
        <f>IF($A404&lt;=Inputs!$B$13,RAND(),"")</f>
        <v/>
      </c>
      <c r="R404" s="31">
        <f>IF($A404&lt;=Inputs!$B$13,RAND(),"")</f>
        <v/>
      </c>
      <c r="S404" s="31">
        <f>IF($A404&lt;=Inputs!$B$13,RAND(),"")</f>
        <v/>
      </c>
      <c r="T404" s="31">
        <f>IF($A404&lt;=Inputs!$B$13,RAND(),"")</f>
        <v/>
      </c>
      <c r="U404" s="31">
        <f>IF($A404&lt;=Inputs!$B$13,RAND(),"")</f>
        <v/>
      </c>
      <c r="V404" s="31">
        <f>IF($A404&lt;=Inputs!$B$13,RAND(),"")</f>
        <v/>
      </c>
      <c r="W404" s="31">
        <f>IF($A404&lt;=Inputs!$B$13,RAND(),"")</f>
        <v/>
      </c>
      <c r="X404" s="31">
        <f>IF($A404&lt;=Inputs!$B$13,RAND(),"")</f>
        <v/>
      </c>
      <c r="Y404" s="31">
        <f>IF($A404&lt;=Inputs!$B$13,RAND(),"")</f>
        <v/>
      </c>
    </row>
    <row r="405">
      <c r="A405" t="n">
        <v>400</v>
      </c>
      <c r="B405" s="26">
        <f>IF($A405&lt;=Inputs!$B$13,IF(Inputs!$B$8&gt;0,SUM(F405:O405)/Inputs!$B$8,0),"")</f>
        <v/>
      </c>
      <c r="C405" s="27">
        <f>IF($A405&lt;=Inputs!$B$13,B405/100,"")</f>
        <v/>
      </c>
      <c r="D405" s="28">
        <f>IF($A405&lt;=Inputs!$B$13,C405*Inputs!$B$7,"")</f>
        <v/>
      </c>
      <c r="E405" s="29">
        <f>IF($A405&lt;=Inputs!$B$13,IF(D405&gt;0,1,0),"")</f>
        <v/>
      </c>
      <c r="F405" s="26">
        <f>IF($A405&lt;=Inputs!$B$13,IF(1&lt;=Inputs!$B$8,IF(Inputs!$B$12&gt;0,MAX(MIN(NORM.INV(RAND(),LOOKUP(P405,Inputs!$J$6:$J$9,Inputs!$G$6:$G$9),LOOKUP(P405,Inputs!$J$6:$J$9,Inputs!$H$6:$H$9)),Inputs!$B$12),-Inputs!$B$12),NORM.INV(RAND(),LOOKUP(P405,Inputs!$J$6:$J$9,Inputs!$G$6:$G$9),LOOKUP(P405,Inputs!$J$6:$J$9,Inputs!$H$6:$H$9))),0),"" )</f>
        <v/>
      </c>
      <c r="G405" s="26">
        <f>IF($A405&lt;=Inputs!$B$13,IF(2&lt;=Inputs!$B$8,IF(Inputs!$B$12&gt;0,MAX(MIN(NORM.INV(RAND(),LOOKUP(Q405,Inputs!$J$6:$J$9,Inputs!$G$6:$G$9),LOOKUP(Q405,Inputs!$J$6:$J$9,Inputs!$H$6:$H$9)),Inputs!$B$12),-Inputs!$B$12),NORM.INV(RAND(),LOOKUP(Q405,Inputs!$J$6:$J$9,Inputs!$G$6:$G$9),LOOKUP(Q405,Inputs!$J$6:$J$9,Inputs!$H$6:$H$9))),0),"" )</f>
        <v/>
      </c>
      <c r="H405" s="26">
        <f>IF($A405&lt;=Inputs!$B$13,IF(3&lt;=Inputs!$B$8,IF(Inputs!$B$12&gt;0,MAX(MIN(NORM.INV(RAND(),LOOKUP(R405,Inputs!$J$6:$J$9,Inputs!$G$6:$G$9),LOOKUP(R405,Inputs!$J$6:$J$9,Inputs!$H$6:$H$9)),Inputs!$B$12),-Inputs!$B$12),NORM.INV(RAND(),LOOKUP(R405,Inputs!$J$6:$J$9,Inputs!$G$6:$G$9),LOOKUP(R405,Inputs!$J$6:$J$9,Inputs!$H$6:$H$9))),0),"" )</f>
        <v/>
      </c>
      <c r="I405" s="26">
        <f>IF($A405&lt;=Inputs!$B$13,IF(4&lt;=Inputs!$B$8,IF(Inputs!$B$12&gt;0,MAX(MIN(NORM.INV(RAND(),LOOKUP(S405,Inputs!$J$6:$J$9,Inputs!$G$6:$G$9),LOOKUP(S405,Inputs!$J$6:$J$9,Inputs!$H$6:$H$9)),Inputs!$B$12),-Inputs!$B$12),NORM.INV(RAND(),LOOKUP(S405,Inputs!$J$6:$J$9,Inputs!$G$6:$G$9),LOOKUP(S405,Inputs!$J$6:$J$9,Inputs!$H$6:$H$9))),0),"" )</f>
        <v/>
      </c>
      <c r="J405" s="26">
        <f>IF($A405&lt;=Inputs!$B$13,IF(5&lt;=Inputs!$B$8,IF(Inputs!$B$12&gt;0,MAX(MIN(NORM.INV(RAND(),LOOKUP(T405,Inputs!$J$6:$J$9,Inputs!$G$6:$G$9),LOOKUP(T405,Inputs!$J$6:$J$9,Inputs!$H$6:$H$9)),Inputs!$B$12),-Inputs!$B$12),NORM.INV(RAND(),LOOKUP(T405,Inputs!$J$6:$J$9,Inputs!$G$6:$G$9),LOOKUP(T405,Inputs!$J$6:$J$9,Inputs!$H$6:$H$9))),0),"" )</f>
        <v/>
      </c>
      <c r="K405" s="26">
        <f>IF($A405&lt;=Inputs!$B$13,IF(6&lt;=Inputs!$B$8,IF(Inputs!$B$12&gt;0,MAX(MIN(NORM.INV(RAND(),LOOKUP(U405,Inputs!$J$6:$J$9,Inputs!$G$6:$G$9),LOOKUP(U405,Inputs!$J$6:$J$9,Inputs!$H$6:$H$9)),Inputs!$B$12),-Inputs!$B$12),NORM.INV(RAND(),LOOKUP(U405,Inputs!$J$6:$J$9,Inputs!$G$6:$G$9),LOOKUP(U405,Inputs!$J$6:$J$9,Inputs!$H$6:$H$9))),0),"" )</f>
        <v/>
      </c>
      <c r="L405" s="26">
        <f>IF($A405&lt;=Inputs!$B$13,IF(7&lt;=Inputs!$B$8,IF(Inputs!$B$12&gt;0,MAX(MIN(NORM.INV(RAND(),LOOKUP(V405,Inputs!$J$6:$J$9,Inputs!$G$6:$G$9),LOOKUP(V405,Inputs!$J$6:$J$9,Inputs!$H$6:$H$9)),Inputs!$B$12),-Inputs!$B$12),NORM.INV(RAND(),LOOKUP(V405,Inputs!$J$6:$J$9,Inputs!$G$6:$G$9),LOOKUP(V405,Inputs!$J$6:$J$9,Inputs!$H$6:$H$9))),0),"" )</f>
        <v/>
      </c>
      <c r="M405" s="26">
        <f>IF($A405&lt;=Inputs!$B$13,IF(8&lt;=Inputs!$B$8,IF(Inputs!$B$12&gt;0,MAX(MIN(NORM.INV(RAND(),LOOKUP(W405,Inputs!$J$6:$J$9,Inputs!$G$6:$G$9),LOOKUP(W405,Inputs!$J$6:$J$9,Inputs!$H$6:$H$9)),Inputs!$B$12),-Inputs!$B$12),NORM.INV(RAND(),LOOKUP(W405,Inputs!$J$6:$J$9,Inputs!$G$6:$G$9),LOOKUP(W405,Inputs!$J$6:$J$9,Inputs!$H$6:$H$9))),0),"" )</f>
        <v/>
      </c>
      <c r="N405" s="26">
        <f>IF($A405&lt;=Inputs!$B$13,IF(9&lt;=Inputs!$B$8,IF(Inputs!$B$12&gt;0,MAX(MIN(NORM.INV(RAND(),LOOKUP(X405,Inputs!$J$6:$J$9,Inputs!$G$6:$G$9),LOOKUP(X405,Inputs!$J$6:$J$9,Inputs!$H$6:$H$9)),Inputs!$B$12),-Inputs!$B$12),NORM.INV(RAND(),LOOKUP(X405,Inputs!$J$6:$J$9,Inputs!$G$6:$G$9),LOOKUP(X405,Inputs!$J$6:$J$9,Inputs!$H$6:$H$9))),0),"" )</f>
        <v/>
      </c>
      <c r="O405" s="26">
        <f>IF($A405&lt;=Inputs!$B$13,IF(10&lt;=Inputs!$B$8,IF(Inputs!$B$12&gt;0,MAX(MIN(NORM.INV(RAND(),LOOKUP(Y405,Inputs!$J$6:$J$9,Inputs!$G$6:$G$9),LOOKUP(Y405,Inputs!$J$6:$J$9,Inputs!$H$6:$H$9)),Inputs!$B$12),-Inputs!$B$12),NORM.INV(RAND(),LOOKUP(Y405,Inputs!$J$6:$J$9,Inputs!$G$6:$G$9),LOOKUP(Y405,Inputs!$J$6:$J$9,Inputs!$H$6:$H$9))),0),"" )</f>
        <v/>
      </c>
      <c r="P405" s="31">
        <f>IF($A405&lt;=Inputs!$B$13,RAND(),"")</f>
        <v/>
      </c>
      <c r="Q405" s="31">
        <f>IF($A405&lt;=Inputs!$B$13,RAND(),"")</f>
        <v/>
      </c>
      <c r="R405" s="31">
        <f>IF($A405&lt;=Inputs!$B$13,RAND(),"")</f>
        <v/>
      </c>
      <c r="S405" s="31">
        <f>IF($A405&lt;=Inputs!$B$13,RAND(),"")</f>
        <v/>
      </c>
      <c r="T405" s="31">
        <f>IF($A405&lt;=Inputs!$B$13,RAND(),"")</f>
        <v/>
      </c>
      <c r="U405" s="31">
        <f>IF($A405&lt;=Inputs!$B$13,RAND(),"")</f>
        <v/>
      </c>
      <c r="V405" s="31">
        <f>IF($A405&lt;=Inputs!$B$13,RAND(),"")</f>
        <v/>
      </c>
      <c r="W405" s="31">
        <f>IF($A405&lt;=Inputs!$B$13,RAND(),"")</f>
        <v/>
      </c>
      <c r="X405" s="31">
        <f>IF($A405&lt;=Inputs!$B$13,RAND(),"")</f>
        <v/>
      </c>
      <c r="Y405" s="31">
        <f>IF($A405&lt;=Inputs!$B$13,RAND(),"")</f>
        <v/>
      </c>
    </row>
    <row r="406">
      <c r="A406" t="n">
        <v>401</v>
      </c>
      <c r="B406" s="26">
        <f>IF($A406&lt;=Inputs!$B$13,IF(Inputs!$B$8&gt;0,SUM(F406:O406)/Inputs!$B$8,0),"")</f>
        <v/>
      </c>
      <c r="C406" s="27">
        <f>IF($A406&lt;=Inputs!$B$13,B406/100,"")</f>
        <v/>
      </c>
      <c r="D406" s="28">
        <f>IF($A406&lt;=Inputs!$B$13,C406*Inputs!$B$7,"")</f>
        <v/>
      </c>
      <c r="E406" s="29">
        <f>IF($A406&lt;=Inputs!$B$13,IF(D406&gt;0,1,0),"")</f>
        <v/>
      </c>
      <c r="F406" s="26">
        <f>IF($A406&lt;=Inputs!$B$13,IF(1&lt;=Inputs!$B$8,IF(Inputs!$B$12&gt;0,MAX(MIN(NORM.INV(RAND(),LOOKUP(P406,Inputs!$J$6:$J$9,Inputs!$G$6:$G$9),LOOKUP(P406,Inputs!$J$6:$J$9,Inputs!$H$6:$H$9)),Inputs!$B$12),-Inputs!$B$12),NORM.INV(RAND(),LOOKUP(P406,Inputs!$J$6:$J$9,Inputs!$G$6:$G$9),LOOKUP(P406,Inputs!$J$6:$J$9,Inputs!$H$6:$H$9))),0),"" )</f>
        <v/>
      </c>
      <c r="G406" s="26">
        <f>IF($A406&lt;=Inputs!$B$13,IF(2&lt;=Inputs!$B$8,IF(Inputs!$B$12&gt;0,MAX(MIN(NORM.INV(RAND(),LOOKUP(Q406,Inputs!$J$6:$J$9,Inputs!$G$6:$G$9),LOOKUP(Q406,Inputs!$J$6:$J$9,Inputs!$H$6:$H$9)),Inputs!$B$12),-Inputs!$B$12),NORM.INV(RAND(),LOOKUP(Q406,Inputs!$J$6:$J$9,Inputs!$G$6:$G$9),LOOKUP(Q406,Inputs!$J$6:$J$9,Inputs!$H$6:$H$9))),0),"" )</f>
        <v/>
      </c>
      <c r="H406" s="26">
        <f>IF($A406&lt;=Inputs!$B$13,IF(3&lt;=Inputs!$B$8,IF(Inputs!$B$12&gt;0,MAX(MIN(NORM.INV(RAND(),LOOKUP(R406,Inputs!$J$6:$J$9,Inputs!$G$6:$G$9),LOOKUP(R406,Inputs!$J$6:$J$9,Inputs!$H$6:$H$9)),Inputs!$B$12),-Inputs!$B$12),NORM.INV(RAND(),LOOKUP(R406,Inputs!$J$6:$J$9,Inputs!$G$6:$G$9),LOOKUP(R406,Inputs!$J$6:$J$9,Inputs!$H$6:$H$9))),0),"" )</f>
        <v/>
      </c>
      <c r="I406" s="26">
        <f>IF($A406&lt;=Inputs!$B$13,IF(4&lt;=Inputs!$B$8,IF(Inputs!$B$12&gt;0,MAX(MIN(NORM.INV(RAND(),LOOKUP(S406,Inputs!$J$6:$J$9,Inputs!$G$6:$G$9),LOOKUP(S406,Inputs!$J$6:$J$9,Inputs!$H$6:$H$9)),Inputs!$B$12),-Inputs!$B$12),NORM.INV(RAND(),LOOKUP(S406,Inputs!$J$6:$J$9,Inputs!$G$6:$G$9),LOOKUP(S406,Inputs!$J$6:$J$9,Inputs!$H$6:$H$9))),0),"" )</f>
        <v/>
      </c>
      <c r="J406" s="26">
        <f>IF($A406&lt;=Inputs!$B$13,IF(5&lt;=Inputs!$B$8,IF(Inputs!$B$12&gt;0,MAX(MIN(NORM.INV(RAND(),LOOKUP(T406,Inputs!$J$6:$J$9,Inputs!$G$6:$G$9),LOOKUP(T406,Inputs!$J$6:$J$9,Inputs!$H$6:$H$9)),Inputs!$B$12),-Inputs!$B$12),NORM.INV(RAND(),LOOKUP(T406,Inputs!$J$6:$J$9,Inputs!$G$6:$G$9),LOOKUP(T406,Inputs!$J$6:$J$9,Inputs!$H$6:$H$9))),0),"" )</f>
        <v/>
      </c>
      <c r="K406" s="26">
        <f>IF($A406&lt;=Inputs!$B$13,IF(6&lt;=Inputs!$B$8,IF(Inputs!$B$12&gt;0,MAX(MIN(NORM.INV(RAND(),LOOKUP(U406,Inputs!$J$6:$J$9,Inputs!$G$6:$G$9),LOOKUP(U406,Inputs!$J$6:$J$9,Inputs!$H$6:$H$9)),Inputs!$B$12),-Inputs!$B$12),NORM.INV(RAND(),LOOKUP(U406,Inputs!$J$6:$J$9,Inputs!$G$6:$G$9),LOOKUP(U406,Inputs!$J$6:$J$9,Inputs!$H$6:$H$9))),0),"" )</f>
        <v/>
      </c>
      <c r="L406" s="26">
        <f>IF($A406&lt;=Inputs!$B$13,IF(7&lt;=Inputs!$B$8,IF(Inputs!$B$12&gt;0,MAX(MIN(NORM.INV(RAND(),LOOKUP(V406,Inputs!$J$6:$J$9,Inputs!$G$6:$G$9),LOOKUP(V406,Inputs!$J$6:$J$9,Inputs!$H$6:$H$9)),Inputs!$B$12),-Inputs!$B$12),NORM.INV(RAND(),LOOKUP(V406,Inputs!$J$6:$J$9,Inputs!$G$6:$G$9),LOOKUP(V406,Inputs!$J$6:$J$9,Inputs!$H$6:$H$9))),0),"" )</f>
        <v/>
      </c>
      <c r="M406" s="26">
        <f>IF($A406&lt;=Inputs!$B$13,IF(8&lt;=Inputs!$B$8,IF(Inputs!$B$12&gt;0,MAX(MIN(NORM.INV(RAND(),LOOKUP(W406,Inputs!$J$6:$J$9,Inputs!$G$6:$G$9),LOOKUP(W406,Inputs!$J$6:$J$9,Inputs!$H$6:$H$9)),Inputs!$B$12),-Inputs!$B$12),NORM.INV(RAND(),LOOKUP(W406,Inputs!$J$6:$J$9,Inputs!$G$6:$G$9),LOOKUP(W406,Inputs!$J$6:$J$9,Inputs!$H$6:$H$9))),0),"" )</f>
        <v/>
      </c>
      <c r="N406" s="26">
        <f>IF($A406&lt;=Inputs!$B$13,IF(9&lt;=Inputs!$B$8,IF(Inputs!$B$12&gt;0,MAX(MIN(NORM.INV(RAND(),LOOKUP(X406,Inputs!$J$6:$J$9,Inputs!$G$6:$G$9),LOOKUP(X406,Inputs!$J$6:$J$9,Inputs!$H$6:$H$9)),Inputs!$B$12),-Inputs!$B$12),NORM.INV(RAND(),LOOKUP(X406,Inputs!$J$6:$J$9,Inputs!$G$6:$G$9),LOOKUP(X406,Inputs!$J$6:$J$9,Inputs!$H$6:$H$9))),0),"" )</f>
        <v/>
      </c>
      <c r="O406" s="26">
        <f>IF($A406&lt;=Inputs!$B$13,IF(10&lt;=Inputs!$B$8,IF(Inputs!$B$12&gt;0,MAX(MIN(NORM.INV(RAND(),LOOKUP(Y406,Inputs!$J$6:$J$9,Inputs!$G$6:$G$9),LOOKUP(Y406,Inputs!$J$6:$J$9,Inputs!$H$6:$H$9)),Inputs!$B$12),-Inputs!$B$12),NORM.INV(RAND(),LOOKUP(Y406,Inputs!$J$6:$J$9,Inputs!$G$6:$G$9),LOOKUP(Y406,Inputs!$J$6:$J$9,Inputs!$H$6:$H$9))),0),"" )</f>
        <v/>
      </c>
      <c r="P406" s="31">
        <f>IF($A406&lt;=Inputs!$B$13,RAND(),"")</f>
        <v/>
      </c>
      <c r="Q406" s="31">
        <f>IF($A406&lt;=Inputs!$B$13,RAND(),"")</f>
        <v/>
      </c>
      <c r="R406" s="31">
        <f>IF($A406&lt;=Inputs!$B$13,RAND(),"")</f>
        <v/>
      </c>
      <c r="S406" s="31">
        <f>IF($A406&lt;=Inputs!$B$13,RAND(),"")</f>
        <v/>
      </c>
      <c r="T406" s="31">
        <f>IF($A406&lt;=Inputs!$B$13,RAND(),"")</f>
        <v/>
      </c>
      <c r="U406" s="31">
        <f>IF($A406&lt;=Inputs!$B$13,RAND(),"")</f>
        <v/>
      </c>
      <c r="V406" s="31">
        <f>IF($A406&lt;=Inputs!$B$13,RAND(),"")</f>
        <v/>
      </c>
      <c r="W406" s="31">
        <f>IF($A406&lt;=Inputs!$B$13,RAND(),"")</f>
        <v/>
      </c>
      <c r="X406" s="31">
        <f>IF($A406&lt;=Inputs!$B$13,RAND(),"")</f>
        <v/>
      </c>
      <c r="Y406" s="31">
        <f>IF($A406&lt;=Inputs!$B$13,RAND(),"")</f>
        <v/>
      </c>
    </row>
    <row r="407">
      <c r="A407" t="n">
        <v>402</v>
      </c>
      <c r="B407" s="26">
        <f>IF($A407&lt;=Inputs!$B$13,IF(Inputs!$B$8&gt;0,SUM(F407:O407)/Inputs!$B$8,0),"")</f>
        <v/>
      </c>
      <c r="C407" s="27">
        <f>IF($A407&lt;=Inputs!$B$13,B407/100,"")</f>
        <v/>
      </c>
      <c r="D407" s="28">
        <f>IF($A407&lt;=Inputs!$B$13,C407*Inputs!$B$7,"")</f>
        <v/>
      </c>
      <c r="E407" s="29">
        <f>IF($A407&lt;=Inputs!$B$13,IF(D407&gt;0,1,0),"")</f>
        <v/>
      </c>
      <c r="F407" s="26">
        <f>IF($A407&lt;=Inputs!$B$13,IF(1&lt;=Inputs!$B$8,IF(Inputs!$B$12&gt;0,MAX(MIN(NORM.INV(RAND(),LOOKUP(P407,Inputs!$J$6:$J$9,Inputs!$G$6:$G$9),LOOKUP(P407,Inputs!$J$6:$J$9,Inputs!$H$6:$H$9)),Inputs!$B$12),-Inputs!$B$12),NORM.INV(RAND(),LOOKUP(P407,Inputs!$J$6:$J$9,Inputs!$G$6:$G$9),LOOKUP(P407,Inputs!$J$6:$J$9,Inputs!$H$6:$H$9))),0),"" )</f>
        <v/>
      </c>
      <c r="G407" s="26">
        <f>IF($A407&lt;=Inputs!$B$13,IF(2&lt;=Inputs!$B$8,IF(Inputs!$B$12&gt;0,MAX(MIN(NORM.INV(RAND(),LOOKUP(Q407,Inputs!$J$6:$J$9,Inputs!$G$6:$G$9),LOOKUP(Q407,Inputs!$J$6:$J$9,Inputs!$H$6:$H$9)),Inputs!$B$12),-Inputs!$B$12),NORM.INV(RAND(),LOOKUP(Q407,Inputs!$J$6:$J$9,Inputs!$G$6:$G$9),LOOKUP(Q407,Inputs!$J$6:$J$9,Inputs!$H$6:$H$9))),0),"" )</f>
        <v/>
      </c>
      <c r="H407" s="26">
        <f>IF($A407&lt;=Inputs!$B$13,IF(3&lt;=Inputs!$B$8,IF(Inputs!$B$12&gt;0,MAX(MIN(NORM.INV(RAND(),LOOKUP(R407,Inputs!$J$6:$J$9,Inputs!$G$6:$G$9),LOOKUP(R407,Inputs!$J$6:$J$9,Inputs!$H$6:$H$9)),Inputs!$B$12),-Inputs!$B$12),NORM.INV(RAND(),LOOKUP(R407,Inputs!$J$6:$J$9,Inputs!$G$6:$G$9),LOOKUP(R407,Inputs!$J$6:$J$9,Inputs!$H$6:$H$9))),0),"" )</f>
        <v/>
      </c>
      <c r="I407" s="26">
        <f>IF($A407&lt;=Inputs!$B$13,IF(4&lt;=Inputs!$B$8,IF(Inputs!$B$12&gt;0,MAX(MIN(NORM.INV(RAND(),LOOKUP(S407,Inputs!$J$6:$J$9,Inputs!$G$6:$G$9),LOOKUP(S407,Inputs!$J$6:$J$9,Inputs!$H$6:$H$9)),Inputs!$B$12),-Inputs!$B$12),NORM.INV(RAND(),LOOKUP(S407,Inputs!$J$6:$J$9,Inputs!$G$6:$G$9),LOOKUP(S407,Inputs!$J$6:$J$9,Inputs!$H$6:$H$9))),0),"" )</f>
        <v/>
      </c>
      <c r="J407" s="26">
        <f>IF($A407&lt;=Inputs!$B$13,IF(5&lt;=Inputs!$B$8,IF(Inputs!$B$12&gt;0,MAX(MIN(NORM.INV(RAND(),LOOKUP(T407,Inputs!$J$6:$J$9,Inputs!$G$6:$G$9),LOOKUP(T407,Inputs!$J$6:$J$9,Inputs!$H$6:$H$9)),Inputs!$B$12),-Inputs!$B$12),NORM.INV(RAND(),LOOKUP(T407,Inputs!$J$6:$J$9,Inputs!$G$6:$G$9),LOOKUP(T407,Inputs!$J$6:$J$9,Inputs!$H$6:$H$9))),0),"" )</f>
        <v/>
      </c>
      <c r="K407" s="26">
        <f>IF($A407&lt;=Inputs!$B$13,IF(6&lt;=Inputs!$B$8,IF(Inputs!$B$12&gt;0,MAX(MIN(NORM.INV(RAND(),LOOKUP(U407,Inputs!$J$6:$J$9,Inputs!$G$6:$G$9),LOOKUP(U407,Inputs!$J$6:$J$9,Inputs!$H$6:$H$9)),Inputs!$B$12),-Inputs!$B$12),NORM.INV(RAND(),LOOKUP(U407,Inputs!$J$6:$J$9,Inputs!$G$6:$G$9),LOOKUP(U407,Inputs!$J$6:$J$9,Inputs!$H$6:$H$9))),0),"" )</f>
        <v/>
      </c>
      <c r="L407" s="26">
        <f>IF($A407&lt;=Inputs!$B$13,IF(7&lt;=Inputs!$B$8,IF(Inputs!$B$12&gt;0,MAX(MIN(NORM.INV(RAND(),LOOKUP(V407,Inputs!$J$6:$J$9,Inputs!$G$6:$G$9),LOOKUP(V407,Inputs!$J$6:$J$9,Inputs!$H$6:$H$9)),Inputs!$B$12),-Inputs!$B$12),NORM.INV(RAND(),LOOKUP(V407,Inputs!$J$6:$J$9,Inputs!$G$6:$G$9),LOOKUP(V407,Inputs!$J$6:$J$9,Inputs!$H$6:$H$9))),0),"" )</f>
        <v/>
      </c>
      <c r="M407" s="26">
        <f>IF($A407&lt;=Inputs!$B$13,IF(8&lt;=Inputs!$B$8,IF(Inputs!$B$12&gt;0,MAX(MIN(NORM.INV(RAND(),LOOKUP(W407,Inputs!$J$6:$J$9,Inputs!$G$6:$G$9),LOOKUP(W407,Inputs!$J$6:$J$9,Inputs!$H$6:$H$9)),Inputs!$B$12),-Inputs!$B$12),NORM.INV(RAND(),LOOKUP(W407,Inputs!$J$6:$J$9,Inputs!$G$6:$G$9),LOOKUP(W407,Inputs!$J$6:$J$9,Inputs!$H$6:$H$9))),0),"" )</f>
        <v/>
      </c>
      <c r="N407" s="26">
        <f>IF($A407&lt;=Inputs!$B$13,IF(9&lt;=Inputs!$B$8,IF(Inputs!$B$12&gt;0,MAX(MIN(NORM.INV(RAND(),LOOKUP(X407,Inputs!$J$6:$J$9,Inputs!$G$6:$G$9),LOOKUP(X407,Inputs!$J$6:$J$9,Inputs!$H$6:$H$9)),Inputs!$B$12),-Inputs!$B$12),NORM.INV(RAND(),LOOKUP(X407,Inputs!$J$6:$J$9,Inputs!$G$6:$G$9),LOOKUP(X407,Inputs!$J$6:$J$9,Inputs!$H$6:$H$9))),0),"" )</f>
        <v/>
      </c>
      <c r="O407" s="26">
        <f>IF($A407&lt;=Inputs!$B$13,IF(10&lt;=Inputs!$B$8,IF(Inputs!$B$12&gt;0,MAX(MIN(NORM.INV(RAND(),LOOKUP(Y407,Inputs!$J$6:$J$9,Inputs!$G$6:$G$9),LOOKUP(Y407,Inputs!$J$6:$J$9,Inputs!$H$6:$H$9)),Inputs!$B$12),-Inputs!$B$12),NORM.INV(RAND(),LOOKUP(Y407,Inputs!$J$6:$J$9,Inputs!$G$6:$G$9),LOOKUP(Y407,Inputs!$J$6:$J$9,Inputs!$H$6:$H$9))),0),"" )</f>
        <v/>
      </c>
      <c r="P407" s="31">
        <f>IF($A407&lt;=Inputs!$B$13,RAND(),"")</f>
        <v/>
      </c>
      <c r="Q407" s="31">
        <f>IF($A407&lt;=Inputs!$B$13,RAND(),"")</f>
        <v/>
      </c>
      <c r="R407" s="31">
        <f>IF($A407&lt;=Inputs!$B$13,RAND(),"")</f>
        <v/>
      </c>
      <c r="S407" s="31">
        <f>IF($A407&lt;=Inputs!$B$13,RAND(),"")</f>
        <v/>
      </c>
      <c r="T407" s="31">
        <f>IF($A407&lt;=Inputs!$B$13,RAND(),"")</f>
        <v/>
      </c>
      <c r="U407" s="31">
        <f>IF($A407&lt;=Inputs!$B$13,RAND(),"")</f>
        <v/>
      </c>
      <c r="V407" s="31">
        <f>IF($A407&lt;=Inputs!$B$13,RAND(),"")</f>
        <v/>
      </c>
      <c r="W407" s="31">
        <f>IF($A407&lt;=Inputs!$B$13,RAND(),"")</f>
        <v/>
      </c>
      <c r="X407" s="31">
        <f>IF($A407&lt;=Inputs!$B$13,RAND(),"")</f>
        <v/>
      </c>
      <c r="Y407" s="31">
        <f>IF($A407&lt;=Inputs!$B$13,RAND(),"")</f>
        <v/>
      </c>
    </row>
    <row r="408">
      <c r="A408" t="n">
        <v>403</v>
      </c>
      <c r="B408" s="26">
        <f>IF($A408&lt;=Inputs!$B$13,IF(Inputs!$B$8&gt;0,SUM(F408:O408)/Inputs!$B$8,0),"")</f>
        <v/>
      </c>
      <c r="C408" s="27">
        <f>IF($A408&lt;=Inputs!$B$13,B408/100,"")</f>
        <v/>
      </c>
      <c r="D408" s="28">
        <f>IF($A408&lt;=Inputs!$B$13,C408*Inputs!$B$7,"")</f>
        <v/>
      </c>
      <c r="E408" s="29">
        <f>IF($A408&lt;=Inputs!$B$13,IF(D408&gt;0,1,0),"")</f>
        <v/>
      </c>
      <c r="F408" s="26">
        <f>IF($A408&lt;=Inputs!$B$13,IF(1&lt;=Inputs!$B$8,IF(Inputs!$B$12&gt;0,MAX(MIN(NORM.INV(RAND(),LOOKUP(P408,Inputs!$J$6:$J$9,Inputs!$G$6:$G$9),LOOKUP(P408,Inputs!$J$6:$J$9,Inputs!$H$6:$H$9)),Inputs!$B$12),-Inputs!$B$12),NORM.INV(RAND(),LOOKUP(P408,Inputs!$J$6:$J$9,Inputs!$G$6:$G$9),LOOKUP(P408,Inputs!$J$6:$J$9,Inputs!$H$6:$H$9))),0),"" )</f>
        <v/>
      </c>
      <c r="G408" s="26">
        <f>IF($A408&lt;=Inputs!$B$13,IF(2&lt;=Inputs!$B$8,IF(Inputs!$B$12&gt;0,MAX(MIN(NORM.INV(RAND(),LOOKUP(Q408,Inputs!$J$6:$J$9,Inputs!$G$6:$G$9),LOOKUP(Q408,Inputs!$J$6:$J$9,Inputs!$H$6:$H$9)),Inputs!$B$12),-Inputs!$B$12),NORM.INV(RAND(),LOOKUP(Q408,Inputs!$J$6:$J$9,Inputs!$G$6:$G$9),LOOKUP(Q408,Inputs!$J$6:$J$9,Inputs!$H$6:$H$9))),0),"" )</f>
        <v/>
      </c>
      <c r="H408" s="26">
        <f>IF($A408&lt;=Inputs!$B$13,IF(3&lt;=Inputs!$B$8,IF(Inputs!$B$12&gt;0,MAX(MIN(NORM.INV(RAND(),LOOKUP(R408,Inputs!$J$6:$J$9,Inputs!$G$6:$G$9),LOOKUP(R408,Inputs!$J$6:$J$9,Inputs!$H$6:$H$9)),Inputs!$B$12),-Inputs!$B$12),NORM.INV(RAND(),LOOKUP(R408,Inputs!$J$6:$J$9,Inputs!$G$6:$G$9),LOOKUP(R408,Inputs!$J$6:$J$9,Inputs!$H$6:$H$9))),0),"" )</f>
        <v/>
      </c>
      <c r="I408" s="26">
        <f>IF($A408&lt;=Inputs!$B$13,IF(4&lt;=Inputs!$B$8,IF(Inputs!$B$12&gt;0,MAX(MIN(NORM.INV(RAND(),LOOKUP(S408,Inputs!$J$6:$J$9,Inputs!$G$6:$G$9),LOOKUP(S408,Inputs!$J$6:$J$9,Inputs!$H$6:$H$9)),Inputs!$B$12),-Inputs!$B$12),NORM.INV(RAND(),LOOKUP(S408,Inputs!$J$6:$J$9,Inputs!$G$6:$G$9),LOOKUP(S408,Inputs!$J$6:$J$9,Inputs!$H$6:$H$9))),0),"" )</f>
        <v/>
      </c>
      <c r="J408" s="26">
        <f>IF($A408&lt;=Inputs!$B$13,IF(5&lt;=Inputs!$B$8,IF(Inputs!$B$12&gt;0,MAX(MIN(NORM.INV(RAND(),LOOKUP(T408,Inputs!$J$6:$J$9,Inputs!$G$6:$G$9),LOOKUP(T408,Inputs!$J$6:$J$9,Inputs!$H$6:$H$9)),Inputs!$B$12),-Inputs!$B$12),NORM.INV(RAND(),LOOKUP(T408,Inputs!$J$6:$J$9,Inputs!$G$6:$G$9),LOOKUP(T408,Inputs!$J$6:$J$9,Inputs!$H$6:$H$9))),0),"" )</f>
        <v/>
      </c>
      <c r="K408" s="26">
        <f>IF($A408&lt;=Inputs!$B$13,IF(6&lt;=Inputs!$B$8,IF(Inputs!$B$12&gt;0,MAX(MIN(NORM.INV(RAND(),LOOKUP(U408,Inputs!$J$6:$J$9,Inputs!$G$6:$G$9),LOOKUP(U408,Inputs!$J$6:$J$9,Inputs!$H$6:$H$9)),Inputs!$B$12),-Inputs!$B$12),NORM.INV(RAND(),LOOKUP(U408,Inputs!$J$6:$J$9,Inputs!$G$6:$G$9),LOOKUP(U408,Inputs!$J$6:$J$9,Inputs!$H$6:$H$9))),0),"" )</f>
        <v/>
      </c>
      <c r="L408" s="26">
        <f>IF($A408&lt;=Inputs!$B$13,IF(7&lt;=Inputs!$B$8,IF(Inputs!$B$12&gt;0,MAX(MIN(NORM.INV(RAND(),LOOKUP(V408,Inputs!$J$6:$J$9,Inputs!$G$6:$G$9),LOOKUP(V408,Inputs!$J$6:$J$9,Inputs!$H$6:$H$9)),Inputs!$B$12),-Inputs!$B$12),NORM.INV(RAND(),LOOKUP(V408,Inputs!$J$6:$J$9,Inputs!$G$6:$G$9),LOOKUP(V408,Inputs!$J$6:$J$9,Inputs!$H$6:$H$9))),0),"" )</f>
        <v/>
      </c>
      <c r="M408" s="26">
        <f>IF($A408&lt;=Inputs!$B$13,IF(8&lt;=Inputs!$B$8,IF(Inputs!$B$12&gt;0,MAX(MIN(NORM.INV(RAND(),LOOKUP(W408,Inputs!$J$6:$J$9,Inputs!$G$6:$G$9),LOOKUP(W408,Inputs!$J$6:$J$9,Inputs!$H$6:$H$9)),Inputs!$B$12),-Inputs!$B$12),NORM.INV(RAND(),LOOKUP(W408,Inputs!$J$6:$J$9,Inputs!$G$6:$G$9),LOOKUP(W408,Inputs!$J$6:$J$9,Inputs!$H$6:$H$9))),0),"" )</f>
        <v/>
      </c>
      <c r="N408" s="26">
        <f>IF($A408&lt;=Inputs!$B$13,IF(9&lt;=Inputs!$B$8,IF(Inputs!$B$12&gt;0,MAX(MIN(NORM.INV(RAND(),LOOKUP(X408,Inputs!$J$6:$J$9,Inputs!$G$6:$G$9),LOOKUP(X408,Inputs!$J$6:$J$9,Inputs!$H$6:$H$9)),Inputs!$B$12),-Inputs!$B$12),NORM.INV(RAND(),LOOKUP(X408,Inputs!$J$6:$J$9,Inputs!$G$6:$G$9),LOOKUP(X408,Inputs!$J$6:$J$9,Inputs!$H$6:$H$9))),0),"" )</f>
        <v/>
      </c>
      <c r="O408" s="26">
        <f>IF($A408&lt;=Inputs!$B$13,IF(10&lt;=Inputs!$B$8,IF(Inputs!$B$12&gt;0,MAX(MIN(NORM.INV(RAND(),LOOKUP(Y408,Inputs!$J$6:$J$9,Inputs!$G$6:$G$9),LOOKUP(Y408,Inputs!$J$6:$J$9,Inputs!$H$6:$H$9)),Inputs!$B$12),-Inputs!$B$12),NORM.INV(RAND(),LOOKUP(Y408,Inputs!$J$6:$J$9,Inputs!$G$6:$G$9),LOOKUP(Y408,Inputs!$J$6:$J$9,Inputs!$H$6:$H$9))),0),"" )</f>
        <v/>
      </c>
      <c r="P408" s="31">
        <f>IF($A408&lt;=Inputs!$B$13,RAND(),"")</f>
        <v/>
      </c>
      <c r="Q408" s="31">
        <f>IF($A408&lt;=Inputs!$B$13,RAND(),"")</f>
        <v/>
      </c>
      <c r="R408" s="31">
        <f>IF($A408&lt;=Inputs!$B$13,RAND(),"")</f>
        <v/>
      </c>
      <c r="S408" s="31">
        <f>IF($A408&lt;=Inputs!$B$13,RAND(),"")</f>
        <v/>
      </c>
      <c r="T408" s="31">
        <f>IF($A408&lt;=Inputs!$B$13,RAND(),"")</f>
        <v/>
      </c>
      <c r="U408" s="31">
        <f>IF($A408&lt;=Inputs!$B$13,RAND(),"")</f>
        <v/>
      </c>
      <c r="V408" s="31">
        <f>IF($A408&lt;=Inputs!$B$13,RAND(),"")</f>
        <v/>
      </c>
      <c r="W408" s="31">
        <f>IF($A408&lt;=Inputs!$B$13,RAND(),"")</f>
        <v/>
      </c>
      <c r="X408" s="31">
        <f>IF($A408&lt;=Inputs!$B$13,RAND(),"")</f>
        <v/>
      </c>
      <c r="Y408" s="31">
        <f>IF($A408&lt;=Inputs!$B$13,RAND(),"")</f>
        <v/>
      </c>
    </row>
    <row r="409">
      <c r="A409" t="n">
        <v>404</v>
      </c>
      <c r="B409" s="26">
        <f>IF($A409&lt;=Inputs!$B$13,IF(Inputs!$B$8&gt;0,SUM(F409:O409)/Inputs!$B$8,0),"")</f>
        <v/>
      </c>
      <c r="C409" s="27">
        <f>IF($A409&lt;=Inputs!$B$13,B409/100,"")</f>
        <v/>
      </c>
      <c r="D409" s="28">
        <f>IF($A409&lt;=Inputs!$B$13,C409*Inputs!$B$7,"")</f>
        <v/>
      </c>
      <c r="E409" s="29">
        <f>IF($A409&lt;=Inputs!$B$13,IF(D409&gt;0,1,0),"")</f>
        <v/>
      </c>
      <c r="F409" s="26">
        <f>IF($A409&lt;=Inputs!$B$13,IF(1&lt;=Inputs!$B$8,IF(Inputs!$B$12&gt;0,MAX(MIN(NORM.INV(RAND(),LOOKUP(P409,Inputs!$J$6:$J$9,Inputs!$G$6:$G$9),LOOKUP(P409,Inputs!$J$6:$J$9,Inputs!$H$6:$H$9)),Inputs!$B$12),-Inputs!$B$12),NORM.INV(RAND(),LOOKUP(P409,Inputs!$J$6:$J$9,Inputs!$G$6:$G$9),LOOKUP(P409,Inputs!$J$6:$J$9,Inputs!$H$6:$H$9))),0),"" )</f>
        <v/>
      </c>
      <c r="G409" s="26">
        <f>IF($A409&lt;=Inputs!$B$13,IF(2&lt;=Inputs!$B$8,IF(Inputs!$B$12&gt;0,MAX(MIN(NORM.INV(RAND(),LOOKUP(Q409,Inputs!$J$6:$J$9,Inputs!$G$6:$G$9),LOOKUP(Q409,Inputs!$J$6:$J$9,Inputs!$H$6:$H$9)),Inputs!$B$12),-Inputs!$B$12),NORM.INV(RAND(),LOOKUP(Q409,Inputs!$J$6:$J$9,Inputs!$G$6:$G$9),LOOKUP(Q409,Inputs!$J$6:$J$9,Inputs!$H$6:$H$9))),0),"" )</f>
        <v/>
      </c>
      <c r="H409" s="26">
        <f>IF($A409&lt;=Inputs!$B$13,IF(3&lt;=Inputs!$B$8,IF(Inputs!$B$12&gt;0,MAX(MIN(NORM.INV(RAND(),LOOKUP(R409,Inputs!$J$6:$J$9,Inputs!$G$6:$G$9),LOOKUP(R409,Inputs!$J$6:$J$9,Inputs!$H$6:$H$9)),Inputs!$B$12),-Inputs!$B$12),NORM.INV(RAND(),LOOKUP(R409,Inputs!$J$6:$J$9,Inputs!$G$6:$G$9),LOOKUP(R409,Inputs!$J$6:$J$9,Inputs!$H$6:$H$9))),0),"" )</f>
        <v/>
      </c>
      <c r="I409" s="26">
        <f>IF($A409&lt;=Inputs!$B$13,IF(4&lt;=Inputs!$B$8,IF(Inputs!$B$12&gt;0,MAX(MIN(NORM.INV(RAND(),LOOKUP(S409,Inputs!$J$6:$J$9,Inputs!$G$6:$G$9),LOOKUP(S409,Inputs!$J$6:$J$9,Inputs!$H$6:$H$9)),Inputs!$B$12),-Inputs!$B$12),NORM.INV(RAND(),LOOKUP(S409,Inputs!$J$6:$J$9,Inputs!$G$6:$G$9),LOOKUP(S409,Inputs!$J$6:$J$9,Inputs!$H$6:$H$9))),0),"" )</f>
        <v/>
      </c>
      <c r="J409" s="26">
        <f>IF($A409&lt;=Inputs!$B$13,IF(5&lt;=Inputs!$B$8,IF(Inputs!$B$12&gt;0,MAX(MIN(NORM.INV(RAND(),LOOKUP(T409,Inputs!$J$6:$J$9,Inputs!$G$6:$G$9),LOOKUP(T409,Inputs!$J$6:$J$9,Inputs!$H$6:$H$9)),Inputs!$B$12),-Inputs!$B$12),NORM.INV(RAND(),LOOKUP(T409,Inputs!$J$6:$J$9,Inputs!$G$6:$G$9),LOOKUP(T409,Inputs!$J$6:$J$9,Inputs!$H$6:$H$9))),0),"" )</f>
        <v/>
      </c>
      <c r="K409" s="26">
        <f>IF($A409&lt;=Inputs!$B$13,IF(6&lt;=Inputs!$B$8,IF(Inputs!$B$12&gt;0,MAX(MIN(NORM.INV(RAND(),LOOKUP(U409,Inputs!$J$6:$J$9,Inputs!$G$6:$G$9),LOOKUP(U409,Inputs!$J$6:$J$9,Inputs!$H$6:$H$9)),Inputs!$B$12),-Inputs!$B$12),NORM.INV(RAND(),LOOKUP(U409,Inputs!$J$6:$J$9,Inputs!$G$6:$G$9),LOOKUP(U409,Inputs!$J$6:$J$9,Inputs!$H$6:$H$9))),0),"" )</f>
        <v/>
      </c>
      <c r="L409" s="26">
        <f>IF($A409&lt;=Inputs!$B$13,IF(7&lt;=Inputs!$B$8,IF(Inputs!$B$12&gt;0,MAX(MIN(NORM.INV(RAND(),LOOKUP(V409,Inputs!$J$6:$J$9,Inputs!$G$6:$G$9),LOOKUP(V409,Inputs!$J$6:$J$9,Inputs!$H$6:$H$9)),Inputs!$B$12),-Inputs!$B$12),NORM.INV(RAND(),LOOKUP(V409,Inputs!$J$6:$J$9,Inputs!$G$6:$G$9),LOOKUP(V409,Inputs!$J$6:$J$9,Inputs!$H$6:$H$9))),0),"" )</f>
        <v/>
      </c>
      <c r="M409" s="26">
        <f>IF($A409&lt;=Inputs!$B$13,IF(8&lt;=Inputs!$B$8,IF(Inputs!$B$12&gt;0,MAX(MIN(NORM.INV(RAND(),LOOKUP(W409,Inputs!$J$6:$J$9,Inputs!$G$6:$G$9),LOOKUP(W409,Inputs!$J$6:$J$9,Inputs!$H$6:$H$9)),Inputs!$B$12),-Inputs!$B$12),NORM.INV(RAND(),LOOKUP(W409,Inputs!$J$6:$J$9,Inputs!$G$6:$G$9),LOOKUP(W409,Inputs!$J$6:$J$9,Inputs!$H$6:$H$9))),0),"" )</f>
        <v/>
      </c>
      <c r="N409" s="26">
        <f>IF($A409&lt;=Inputs!$B$13,IF(9&lt;=Inputs!$B$8,IF(Inputs!$B$12&gt;0,MAX(MIN(NORM.INV(RAND(),LOOKUP(X409,Inputs!$J$6:$J$9,Inputs!$G$6:$G$9),LOOKUP(X409,Inputs!$J$6:$J$9,Inputs!$H$6:$H$9)),Inputs!$B$12),-Inputs!$B$12),NORM.INV(RAND(),LOOKUP(X409,Inputs!$J$6:$J$9,Inputs!$G$6:$G$9),LOOKUP(X409,Inputs!$J$6:$J$9,Inputs!$H$6:$H$9))),0),"" )</f>
        <v/>
      </c>
      <c r="O409" s="26">
        <f>IF($A409&lt;=Inputs!$B$13,IF(10&lt;=Inputs!$B$8,IF(Inputs!$B$12&gt;0,MAX(MIN(NORM.INV(RAND(),LOOKUP(Y409,Inputs!$J$6:$J$9,Inputs!$G$6:$G$9),LOOKUP(Y409,Inputs!$J$6:$J$9,Inputs!$H$6:$H$9)),Inputs!$B$12),-Inputs!$B$12),NORM.INV(RAND(),LOOKUP(Y409,Inputs!$J$6:$J$9,Inputs!$G$6:$G$9),LOOKUP(Y409,Inputs!$J$6:$J$9,Inputs!$H$6:$H$9))),0),"" )</f>
        <v/>
      </c>
      <c r="P409" s="31">
        <f>IF($A409&lt;=Inputs!$B$13,RAND(),"")</f>
        <v/>
      </c>
      <c r="Q409" s="31">
        <f>IF($A409&lt;=Inputs!$B$13,RAND(),"")</f>
        <v/>
      </c>
      <c r="R409" s="31">
        <f>IF($A409&lt;=Inputs!$B$13,RAND(),"")</f>
        <v/>
      </c>
      <c r="S409" s="31">
        <f>IF($A409&lt;=Inputs!$B$13,RAND(),"")</f>
        <v/>
      </c>
      <c r="T409" s="31">
        <f>IF($A409&lt;=Inputs!$B$13,RAND(),"")</f>
        <v/>
      </c>
      <c r="U409" s="31">
        <f>IF($A409&lt;=Inputs!$B$13,RAND(),"")</f>
        <v/>
      </c>
      <c r="V409" s="31">
        <f>IF($A409&lt;=Inputs!$B$13,RAND(),"")</f>
        <v/>
      </c>
      <c r="W409" s="31">
        <f>IF($A409&lt;=Inputs!$B$13,RAND(),"")</f>
        <v/>
      </c>
      <c r="X409" s="31">
        <f>IF($A409&lt;=Inputs!$B$13,RAND(),"")</f>
        <v/>
      </c>
      <c r="Y409" s="31">
        <f>IF($A409&lt;=Inputs!$B$13,RAND(),"")</f>
        <v/>
      </c>
    </row>
    <row r="410">
      <c r="A410" t="n">
        <v>405</v>
      </c>
      <c r="B410" s="26">
        <f>IF($A410&lt;=Inputs!$B$13,IF(Inputs!$B$8&gt;0,SUM(F410:O410)/Inputs!$B$8,0),"")</f>
        <v/>
      </c>
      <c r="C410" s="27">
        <f>IF($A410&lt;=Inputs!$B$13,B410/100,"")</f>
        <v/>
      </c>
      <c r="D410" s="28">
        <f>IF($A410&lt;=Inputs!$B$13,C410*Inputs!$B$7,"")</f>
        <v/>
      </c>
      <c r="E410" s="29">
        <f>IF($A410&lt;=Inputs!$B$13,IF(D410&gt;0,1,0),"")</f>
        <v/>
      </c>
      <c r="F410" s="26">
        <f>IF($A410&lt;=Inputs!$B$13,IF(1&lt;=Inputs!$B$8,IF(Inputs!$B$12&gt;0,MAX(MIN(NORM.INV(RAND(),LOOKUP(P410,Inputs!$J$6:$J$9,Inputs!$G$6:$G$9),LOOKUP(P410,Inputs!$J$6:$J$9,Inputs!$H$6:$H$9)),Inputs!$B$12),-Inputs!$B$12),NORM.INV(RAND(),LOOKUP(P410,Inputs!$J$6:$J$9,Inputs!$G$6:$G$9),LOOKUP(P410,Inputs!$J$6:$J$9,Inputs!$H$6:$H$9))),0),"" )</f>
        <v/>
      </c>
      <c r="G410" s="26">
        <f>IF($A410&lt;=Inputs!$B$13,IF(2&lt;=Inputs!$B$8,IF(Inputs!$B$12&gt;0,MAX(MIN(NORM.INV(RAND(),LOOKUP(Q410,Inputs!$J$6:$J$9,Inputs!$G$6:$G$9),LOOKUP(Q410,Inputs!$J$6:$J$9,Inputs!$H$6:$H$9)),Inputs!$B$12),-Inputs!$B$12),NORM.INV(RAND(),LOOKUP(Q410,Inputs!$J$6:$J$9,Inputs!$G$6:$G$9),LOOKUP(Q410,Inputs!$J$6:$J$9,Inputs!$H$6:$H$9))),0),"" )</f>
        <v/>
      </c>
      <c r="H410" s="26">
        <f>IF($A410&lt;=Inputs!$B$13,IF(3&lt;=Inputs!$B$8,IF(Inputs!$B$12&gt;0,MAX(MIN(NORM.INV(RAND(),LOOKUP(R410,Inputs!$J$6:$J$9,Inputs!$G$6:$G$9),LOOKUP(R410,Inputs!$J$6:$J$9,Inputs!$H$6:$H$9)),Inputs!$B$12),-Inputs!$B$12),NORM.INV(RAND(),LOOKUP(R410,Inputs!$J$6:$J$9,Inputs!$G$6:$G$9),LOOKUP(R410,Inputs!$J$6:$J$9,Inputs!$H$6:$H$9))),0),"" )</f>
        <v/>
      </c>
      <c r="I410" s="26">
        <f>IF($A410&lt;=Inputs!$B$13,IF(4&lt;=Inputs!$B$8,IF(Inputs!$B$12&gt;0,MAX(MIN(NORM.INV(RAND(),LOOKUP(S410,Inputs!$J$6:$J$9,Inputs!$G$6:$G$9),LOOKUP(S410,Inputs!$J$6:$J$9,Inputs!$H$6:$H$9)),Inputs!$B$12),-Inputs!$B$12),NORM.INV(RAND(),LOOKUP(S410,Inputs!$J$6:$J$9,Inputs!$G$6:$G$9),LOOKUP(S410,Inputs!$J$6:$J$9,Inputs!$H$6:$H$9))),0),"" )</f>
        <v/>
      </c>
      <c r="J410" s="26">
        <f>IF($A410&lt;=Inputs!$B$13,IF(5&lt;=Inputs!$B$8,IF(Inputs!$B$12&gt;0,MAX(MIN(NORM.INV(RAND(),LOOKUP(T410,Inputs!$J$6:$J$9,Inputs!$G$6:$G$9),LOOKUP(T410,Inputs!$J$6:$J$9,Inputs!$H$6:$H$9)),Inputs!$B$12),-Inputs!$B$12),NORM.INV(RAND(),LOOKUP(T410,Inputs!$J$6:$J$9,Inputs!$G$6:$G$9),LOOKUP(T410,Inputs!$J$6:$J$9,Inputs!$H$6:$H$9))),0),"" )</f>
        <v/>
      </c>
      <c r="K410" s="26">
        <f>IF($A410&lt;=Inputs!$B$13,IF(6&lt;=Inputs!$B$8,IF(Inputs!$B$12&gt;0,MAX(MIN(NORM.INV(RAND(),LOOKUP(U410,Inputs!$J$6:$J$9,Inputs!$G$6:$G$9),LOOKUP(U410,Inputs!$J$6:$J$9,Inputs!$H$6:$H$9)),Inputs!$B$12),-Inputs!$B$12),NORM.INV(RAND(),LOOKUP(U410,Inputs!$J$6:$J$9,Inputs!$G$6:$G$9),LOOKUP(U410,Inputs!$J$6:$J$9,Inputs!$H$6:$H$9))),0),"" )</f>
        <v/>
      </c>
      <c r="L410" s="26">
        <f>IF($A410&lt;=Inputs!$B$13,IF(7&lt;=Inputs!$B$8,IF(Inputs!$B$12&gt;0,MAX(MIN(NORM.INV(RAND(),LOOKUP(V410,Inputs!$J$6:$J$9,Inputs!$G$6:$G$9),LOOKUP(V410,Inputs!$J$6:$J$9,Inputs!$H$6:$H$9)),Inputs!$B$12),-Inputs!$B$12),NORM.INV(RAND(),LOOKUP(V410,Inputs!$J$6:$J$9,Inputs!$G$6:$G$9),LOOKUP(V410,Inputs!$J$6:$J$9,Inputs!$H$6:$H$9))),0),"" )</f>
        <v/>
      </c>
      <c r="M410" s="26">
        <f>IF($A410&lt;=Inputs!$B$13,IF(8&lt;=Inputs!$B$8,IF(Inputs!$B$12&gt;0,MAX(MIN(NORM.INV(RAND(),LOOKUP(W410,Inputs!$J$6:$J$9,Inputs!$G$6:$G$9),LOOKUP(W410,Inputs!$J$6:$J$9,Inputs!$H$6:$H$9)),Inputs!$B$12),-Inputs!$B$12),NORM.INV(RAND(),LOOKUP(W410,Inputs!$J$6:$J$9,Inputs!$G$6:$G$9),LOOKUP(W410,Inputs!$J$6:$J$9,Inputs!$H$6:$H$9))),0),"" )</f>
        <v/>
      </c>
      <c r="N410" s="26">
        <f>IF($A410&lt;=Inputs!$B$13,IF(9&lt;=Inputs!$B$8,IF(Inputs!$B$12&gt;0,MAX(MIN(NORM.INV(RAND(),LOOKUP(X410,Inputs!$J$6:$J$9,Inputs!$G$6:$G$9),LOOKUP(X410,Inputs!$J$6:$J$9,Inputs!$H$6:$H$9)),Inputs!$B$12),-Inputs!$B$12),NORM.INV(RAND(),LOOKUP(X410,Inputs!$J$6:$J$9,Inputs!$G$6:$G$9),LOOKUP(X410,Inputs!$J$6:$J$9,Inputs!$H$6:$H$9))),0),"" )</f>
        <v/>
      </c>
      <c r="O410" s="26">
        <f>IF($A410&lt;=Inputs!$B$13,IF(10&lt;=Inputs!$B$8,IF(Inputs!$B$12&gt;0,MAX(MIN(NORM.INV(RAND(),LOOKUP(Y410,Inputs!$J$6:$J$9,Inputs!$G$6:$G$9),LOOKUP(Y410,Inputs!$J$6:$J$9,Inputs!$H$6:$H$9)),Inputs!$B$12),-Inputs!$B$12),NORM.INV(RAND(),LOOKUP(Y410,Inputs!$J$6:$J$9,Inputs!$G$6:$G$9),LOOKUP(Y410,Inputs!$J$6:$J$9,Inputs!$H$6:$H$9))),0),"" )</f>
        <v/>
      </c>
      <c r="P410" s="31">
        <f>IF($A410&lt;=Inputs!$B$13,RAND(),"")</f>
        <v/>
      </c>
      <c r="Q410" s="31">
        <f>IF($A410&lt;=Inputs!$B$13,RAND(),"")</f>
        <v/>
      </c>
      <c r="R410" s="31">
        <f>IF($A410&lt;=Inputs!$B$13,RAND(),"")</f>
        <v/>
      </c>
      <c r="S410" s="31">
        <f>IF($A410&lt;=Inputs!$B$13,RAND(),"")</f>
        <v/>
      </c>
      <c r="T410" s="31">
        <f>IF($A410&lt;=Inputs!$B$13,RAND(),"")</f>
        <v/>
      </c>
      <c r="U410" s="31">
        <f>IF($A410&lt;=Inputs!$B$13,RAND(),"")</f>
        <v/>
      </c>
      <c r="V410" s="31">
        <f>IF($A410&lt;=Inputs!$B$13,RAND(),"")</f>
        <v/>
      </c>
      <c r="W410" s="31">
        <f>IF($A410&lt;=Inputs!$B$13,RAND(),"")</f>
        <v/>
      </c>
      <c r="X410" s="31">
        <f>IF($A410&lt;=Inputs!$B$13,RAND(),"")</f>
        <v/>
      </c>
      <c r="Y410" s="31">
        <f>IF($A410&lt;=Inputs!$B$13,RAND(),"")</f>
        <v/>
      </c>
    </row>
    <row r="411">
      <c r="A411" t="n">
        <v>406</v>
      </c>
      <c r="B411" s="26">
        <f>IF($A411&lt;=Inputs!$B$13,IF(Inputs!$B$8&gt;0,SUM(F411:O411)/Inputs!$B$8,0),"")</f>
        <v/>
      </c>
      <c r="C411" s="27">
        <f>IF($A411&lt;=Inputs!$B$13,B411/100,"")</f>
        <v/>
      </c>
      <c r="D411" s="28">
        <f>IF($A411&lt;=Inputs!$B$13,C411*Inputs!$B$7,"")</f>
        <v/>
      </c>
      <c r="E411" s="29">
        <f>IF($A411&lt;=Inputs!$B$13,IF(D411&gt;0,1,0),"")</f>
        <v/>
      </c>
      <c r="F411" s="26">
        <f>IF($A411&lt;=Inputs!$B$13,IF(1&lt;=Inputs!$B$8,IF(Inputs!$B$12&gt;0,MAX(MIN(NORM.INV(RAND(),LOOKUP(P411,Inputs!$J$6:$J$9,Inputs!$G$6:$G$9),LOOKUP(P411,Inputs!$J$6:$J$9,Inputs!$H$6:$H$9)),Inputs!$B$12),-Inputs!$B$12),NORM.INV(RAND(),LOOKUP(P411,Inputs!$J$6:$J$9,Inputs!$G$6:$G$9),LOOKUP(P411,Inputs!$J$6:$J$9,Inputs!$H$6:$H$9))),0),"" )</f>
        <v/>
      </c>
      <c r="G411" s="26">
        <f>IF($A411&lt;=Inputs!$B$13,IF(2&lt;=Inputs!$B$8,IF(Inputs!$B$12&gt;0,MAX(MIN(NORM.INV(RAND(),LOOKUP(Q411,Inputs!$J$6:$J$9,Inputs!$G$6:$G$9),LOOKUP(Q411,Inputs!$J$6:$J$9,Inputs!$H$6:$H$9)),Inputs!$B$12),-Inputs!$B$12),NORM.INV(RAND(),LOOKUP(Q411,Inputs!$J$6:$J$9,Inputs!$G$6:$G$9),LOOKUP(Q411,Inputs!$J$6:$J$9,Inputs!$H$6:$H$9))),0),"" )</f>
        <v/>
      </c>
      <c r="H411" s="26">
        <f>IF($A411&lt;=Inputs!$B$13,IF(3&lt;=Inputs!$B$8,IF(Inputs!$B$12&gt;0,MAX(MIN(NORM.INV(RAND(),LOOKUP(R411,Inputs!$J$6:$J$9,Inputs!$G$6:$G$9),LOOKUP(R411,Inputs!$J$6:$J$9,Inputs!$H$6:$H$9)),Inputs!$B$12),-Inputs!$B$12),NORM.INV(RAND(),LOOKUP(R411,Inputs!$J$6:$J$9,Inputs!$G$6:$G$9),LOOKUP(R411,Inputs!$J$6:$J$9,Inputs!$H$6:$H$9))),0),"" )</f>
        <v/>
      </c>
      <c r="I411" s="26">
        <f>IF($A411&lt;=Inputs!$B$13,IF(4&lt;=Inputs!$B$8,IF(Inputs!$B$12&gt;0,MAX(MIN(NORM.INV(RAND(),LOOKUP(S411,Inputs!$J$6:$J$9,Inputs!$G$6:$G$9),LOOKUP(S411,Inputs!$J$6:$J$9,Inputs!$H$6:$H$9)),Inputs!$B$12),-Inputs!$B$12),NORM.INV(RAND(),LOOKUP(S411,Inputs!$J$6:$J$9,Inputs!$G$6:$G$9),LOOKUP(S411,Inputs!$J$6:$J$9,Inputs!$H$6:$H$9))),0),"" )</f>
        <v/>
      </c>
      <c r="J411" s="26">
        <f>IF($A411&lt;=Inputs!$B$13,IF(5&lt;=Inputs!$B$8,IF(Inputs!$B$12&gt;0,MAX(MIN(NORM.INV(RAND(),LOOKUP(T411,Inputs!$J$6:$J$9,Inputs!$G$6:$G$9),LOOKUP(T411,Inputs!$J$6:$J$9,Inputs!$H$6:$H$9)),Inputs!$B$12),-Inputs!$B$12),NORM.INV(RAND(),LOOKUP(T411,Inputs!$J$6:$J$9,Inputs!$G$6:$G$9),LOOKUP(T411,Inputs!$J$6:$J$9,Inputs!$H$6:$H$9))),0),"" )</f>
        <v/>
      </c>
      <c r="K411" s="26">
        <f>IF($A411&lt;=Inputs!$B$13,IF(6&lt;=Inputs!$B$8,IF(Inputs!$B$12&gt;0,MAX(MIN(NORM.INV(RAND(),LOOKUP(U411,Inputs!$J$6:$J$9,Inputs!$G$6:$G$9),LOOKUP(U411,Inputs!$J$6:$J$9,Inputs!$H$6:$H$9)),Inputs!$B$12),-Inputs!$B$12),NORM.INV(RAND(),LOOKUP(U411,Inputs!$J$6:$J$9,Inputs!$G$6:$G$9),LOOKUP(U411,Inputs!$J$6:$J$9,Inputs!$H$6:$H$9))),0),"" )</f>
        <v/>
      </c>
      <c r="L411" s="26">
        <f>IF($A411&lt;=Inputs!$B$13,IF(7&lt;=Inputs!$B$8,IF(Inputs!$B$12&gt;0,MAX(MIN(NORM.INV(RAND(),LOOKUP(V411,Inputs!$J$6:$J$9,Inputs!$G$6:$G$9),LOOKUP(V411,Inputs!$J$6:$J$9,Inputs!$H$6:$H$9)),Inputs!$B$12),-Inputs!$B$12),NORM.INV(RAND(),LOOKUP(V411,Inputs!$J$6:$J$9,Inputs!$G$6:$G$9),LOOKUP(V411,Inputs!$J$6:$J$9,Inputs!$H$6:$H$9))),0),"" )</f>
        <v/>
      </c>
      <c r="M411" s="26">
        <f>IF($A411&lt;=Inputs!$B$13,IF(8&lt;=Inputs!$B$8,IF(Inputs!$B$12&gt;0,MAX(MIN(NORM.INV(RAND(),LOOKUP(W411,Inputs!$J$6:$J$9,Inputs!$G$6:$G$9),LOOKUP(W411,Inputs!$J$6:$J$9,Inputs!$H$6:$H$9)),Inputs!$B$12),-Inputs!$B$12),NORM.INV(RAND(),LOOKUP(W411,Inputs!$J$6:$J$9,Inputs!$G$6:$G$9),LOOKUP(W411,Inputs!$J$6:$J$9,Inputs!$H$6:$H$9))),0),"" )</f>
        <v/>
      </c>
      <c r="N411" s="26">
        <f>IF($A411&lt;=Inputs!$B$13,IF(9&lt;=Inputs!$B$8,IF(Inputs!$B$12&gt;0,MAX(MIN(NORM.INV(RAND(),LOOKUP(X411,Inputs!$J$6:$J$9,Inputs!$G$6:$G$9),LOOKUP(X411,Inputs!$J$6:$J$9,Inputs!$H$6:$H$9)),Inputs!$B$12),-Inputs!$B$12),NORM.INV(RAND(),LOOKUP(X411,Inputs!$J$6:$J$9,Inputs!$G$6:$G$9),LOOKUP(X411,Inputs!$J$6:$J$9,Inputs!$H$6:$H$9))),0),"" )</f>
        <v/>
      </c>
      <c r="O411" s="26">
        <f>IF($A411&lt;=Inputs!$B$13,IF(10&lt;=Inputs!$B$8,IF(Inputs!$B$12&gt;0,MAX(MIN(NORM.INV(RAND(),LOOKUP(Y411,Inputs!$J$6:$J$9,Inputs!$G$6:$G$9),LOOKUP(Y411,Inputs!$J$6:$J$9,Inputs!$H$6:$H$9)),Inputs!$B$12),-Inputs!$B$12),NORM.INV(RAND(),LOOKUP(Y411,Inputs!$J$6:$J$9,Inputs!$G$6:$G$9),LOOKUP(Y411,Inputs!$J$6:$J$9,Inputs!$H$6:$H$9))),0),"" )</f>
        <v/>
      </c>
      <c r="P411" s="31">
        <f>IF($A411&lt;=Inputs!$B$13,RAND(),"")</f>
        <v/>
      </c>
      <c r="Q411" s="31">
        <f>IF($A411&lt;=Inputs!$B$13,RAND(),"")</f>
        <v/>
      </c>
      <c r="R411" s="31">
        <f>IF($A411&lt;=Inputs!$B$13,RAND(),"")</f>
        <v/>
      </c>
      <c r="S411" s="31">
        <f>IF($A411&lt;=Inputs!$B$13,RAND(),"")</f>
        <v/>
      </c>
      <c r="T411" s="31">
        <f>IF($A411&lt;=Inputs!$B$13,RAND(),"")</f>
        <v/>
      </c>
      <c r="U411" s="31">
        <f>IF($A411&lt;=Inputs!$B$13,RAND(),"")</f>
        <v/>
      </c>
      <c r="V411" s="31">
        <f>IF($A411&lt;=Inputs!$B$13,RAND(),"")</f>
        <v/>
      </c>
      <c r="W411" s="31">
        <f>IF($A411&lt;=Inputs!$B$13,RAND(),"")</f>
        <v/>
      </c>
      <c r="X411" s="31">
        <f>IF($A411&lt;=Inputs!$B$13,RAND(),"")</f>
        <v/>
      </c>
      <c r="Y411" s="31">
        <f>IF($A411&lt;=Inputs!$B$13,RAND(),"")</f>
        <v/>
      </c>
    </row>
    <row r="412">
      <c r="A412" t="n">
        <v>407</v>
      </c>
      <c r="B412" s="26">
        <f>IF($A412&lt;=Inputs!$B$13,IF(Inputs!$B$8&gt;0,SUM(F412:O412)/Inputs!$B$8,0),"")</f>
        <v/>
      </c>
      <c r="C412" s="27">
        <f>IF($A412&lt;=Inputs!$B$13,B412/100,"")</f>
        <v/>
      </c>
      <c r="D412" s="28">
        <f>IF($A412&lt;=Inputs!$B$13,C412*Inputs!$B$7,"")</f>
        <v/>
      </c>
      <c r="E412" s="29">
        <f>IF($A412&lt;=Inputs!$B$13,IF(D412&gt;0,1,0),"")</f>
        <v/>
      </c>
      <c r="F412" s="26">
        <f>IF($A412&lt;=Inputs!$B$13,IF(1&lt;=Inputs!$B$8,IF(Inputs!$B$12&gt;0,MAX(MIN(NORM.INV(RAND(),LOOKUP(P412,Inputs!$J$6:$J$9,Inputs!$G$6:$G$9),LOOKUP(P412,Inputs!$J$6:$J$9,Inputs!$H$6:$H$9)),Inputs!$B$12),-Inputs!$B$12),NORM.INV(RAND(),LOOKUP(P412,Inputs!$J$6:$J$9,Inputs!$G$6:$G$9),LOOKUP(P412,Inputs!$J$6:$J$9,Inputs!$H$6:$H$9))),0),"" )</f>
        <v/>
      </c>
      <c r="G412" s="26">
        <f>IF($A412&lt;=Inputs!$B$13,IF(2&lt;=Inputs!$B$8,IF(Inputs!$B$12&gt;0,MAX(MIN(NORM.INV(RAND(),LOOKUP(Q412,Inputs!$J$6:$J$9,Inputs!$G$6:$G$9),LOOKUP(Q412,Inputs!$J$6:$J$9,Inputs!$H$6:$H$9)),Inputs!$B$12),-Inputs!$B$12),NORM.INV(RAND(),LOOKUP(Q412,Inputs!$J$6:$J$9,Inputs!$G$6:$G$9),LOOKUP(Q412,Inputs!$J$6:$J$9,Inputs!$H$6:$H$9))),0),"" )</f>
        <v/>
      </c>
      <c r="H412" s="26">
        <f>IF($A412&lt;=Inputs!$B$13,IF(3&lt;=Inputs!$B$8,IF(Inputs!$B$12&gt;0,MAX(MIN(NORM.INV(RAND(),LOOKUP(R412,Inputs!$J$6:$J$9,Inputs!$G$6:$G$9),LOOKUP(R412,Inputs!$J$6:$J$9,Inputs!$H$6:$H$9)),Inputs!$B$12),-Inputs!$B$12),NORM.INV(RAND(),LOOKUP(R412,Inputs!$J$6:$J$9,Inputs!$G$6:$G$9),LOOKUP(R412,Inputs!$J$6:$J$9,Inputs!$H$6:$H$9))),0),"" )</f>
        <v/>
      </c>
      <c r="I412" s="26">
        <f>IF($A412&lt;=Inputs!$B$13,IF(4&lt;=Inputs!$B$8,IF(Inputs!$B$12&gt;0,MAX(MIN(NORM.INV(RAND(),LOOKUP(S412,Inputs!$J$6:$J$9,Inputs!$G$6:$G$9),LOOKUP(S412,Inputs!$J$6:$J$9,Inputs!$H$6:$H$9)),Inputs!$B$12),-Inputs!$B$12),NORM.INV(RAND(),LOOKUP(S412,Inputs!$J$6:$J$9,Inputs!$G$6:$G$9),LOOKUP(S412,Inputs!$J$6:$J$9,Inputs!$H$6:$H$9))),0),"" )</f>
        <v/>
      </c>
      <c r="J412" s="26">
        <f>IF($A412&lt;=Inputs!$B$13,IF(5&lt;=Inputs!$B$8,IF(Inputs!$B$12&gt;0,MAX(MIN(NORM.INV(RAND(),LOOKUP(T412,Inputs!$J$6:$J$9,Inputs!$G$6:$G$9),LOOKUP(T412,Inputs!$J$6:$J$9,Inputs!$H$6:$H$9)),Inputs!$B$12),-Inputs!$B$12),NORM.INV(RAND(),LOOKUP(T412,Inputs!$J$6:$J$9,Inputs!$G$6:$G$9),LOOKUP(T412,Inputs!$J$6:$J$9,Inputs!$H$6:$H$9))),0),"" )</f>
        <v/>
      </c>
      <c r="K412" s="26">
        <f>IF($A412&lt;=Inputs!$B$13,IF(6&lt;=Inputs!$B$8,IF(Inputs!$B$12&gt;0,MAX(MIN(NORM.INV(RAND(),LOOKUP(U412,Inputs!$J$6:$J$9,Inputs!$G$6:$G$9),LOOKUP(U412,Inputs!$J$6:$J$9,Inputs!$H$6:$H$9)),Inputs!$B$12),-Inputs!$B$12),NORM.INV(RAND(),LOOKUP(U412,Inputs!$J$6:$J$9,Inputs!$G$6:$G$9),LOOKUP(U412,Inputs!$J$6:$J$9,Inputs!$H$6:$H$9))),0),"" )</f>
        <v/>
      </c>
      <c r="L412" s="26">
        <f>IF($A412&lt;=Inputs!$B$13,IF(7&lt;=Inputs!$B$8,IF(Inputs!$B$12&gt;0,MAX(MIN(NORM.INV(RAND(),LOOKUP(V412,Inputs!$J$6:$J$9,Inputs!$G$6:$G$9),LOOKUP(V412,Inputs!$J$6:$J$9,Inputs!$H$6:$H$9)),Inputs!$B$12),-Inputs!$B$12),NORM.INV(RAND(),LOOKUP(V412,Inputs!$J$6:$J$9,Inputs!$G$6:$G$9),LOOKUP(V412,Inputs!$J$6:$J$9,Inputs!$H$6:$H$9))),0),"" )</f>
        <v/>
      </c>
      <c r="M412" s="26">
        <f>IF($A412&lt;=Inputs!$B$13,IF(8&lt;=Inputs!$B$8,IF(Inputs!$B$12&gt;0,MAX(MIN(NORM.INV(RAND(),LOOKUP(W412,Inputs!$J$6:$J$9,Inputs!$G$6:$G$9),LOOKUP(W412,Inputs!$J$6:$J$9,Inputs!$H$6:$H$9)),Inputs!$B$12),-Inputs!$B$12),NORM.INV(RAND(),LOOKUP(W412,Inputs!$J$6:$J$9,Inputs!$G$6:$G$9),LOOKUP(W412,Inputs!$J$6:$J$9,Inputs!$H$6:$H$9))),0),"" )</f>
        <v/>
      </c>
      <c r="N412" s="26">
        <f>IF($A412&lt;=Inputs!$B$13,IF(9&lt;=Inputs!$B$8,IF(Inputs!$B$12&gt;0,MAX(MIN(NORM.INV(RAND(),LOOKUP(X412,Inputs!$J$6:$J$9,Inputs!$G$6:$G$9),LOOKUP(X412,Inputs!$J$6:$J$9,Inputs!$H$6:$H$9)),Inputs!$B$12),-Inputs!$B$12),NORM.INV(RAND(),LOOKUP(X412,Inputs!$J$6:$J$9,Inputs!$G$6:$G$9),LOOKUP(X412,Inputs!$J$6:$J$9,Inputs!$H$6:$H$9))),0),"" )</f>
        <v/>
      </c>
      <c r="O412" s="26">
        <f>IF($A412&lt;=Inputs!$B$13,IF(10&lt;=Inputs!$B$8,IF(Inputs!$B$12&gt;0,MAX(MIN(NORM.INV(RAND(),LOOKUP(Y412,Inputs!$J$6:$J$9,Inputs!$G$6:$G$9),LOOKUP(Y412,Inputs!$J$6:$J$9,Inputs!$H$6:$H$9)),Inputs!$B$12),-Inputs!$B$12),NORM.INV(RAND(),LOOKUP(Y412,Inputs!$J$6:$J$9,Inputs!$G$6:$G$9),LOOKUP(Y412,Inputs!$J$6:$J$9,Inputs!$H$6:$H$9))),0),"" )</f>
        <v/>
      </c>
      <c r="P412" s="31">
        <f>IF($A412&lt;=Inputs!$B$13,RAND(),"")</f>
        <v/>
      </c>
      <c r="Q412" s="31">
        <f>IF($A412&lt;=Inputs!$B$13,RAND(),"")</f>
        <v/>
      </c>
      <c r="R412" s="31">
        <f>IF($A412&lt;=Inputs!$B$13,RAND(),"")</f>
        <v/>
      </c>
      <c r="S412" s="31">
        <f>IF($A412&lt;=Inputs!$B$13,RAND(),"")</f>
        <v/>
      </c>
      <c r="T412" s="31">
        <f>IF($A412&lt;=Inputs!$B$13,RAND(),"")</f>
        <v/>
      </c>
      <c r="U412" s="31">
        <f>IF($A412&lt;=Inputs!$B$13,RAND(),"")</f>
        <v/>
      </c>
      <c r="V412" s="31">
        <f>IF($A412&lt;=Inputs!$B$13,RAND(),"")</f>
        <v/>
      </c>
      <c r="W412" s="31">
        <f>IF($A412&lt;=Inputs!$B$13,RAND(),"")</f>
        <v/>
      </c>
      <c r="X412" s="31">
        <f>IF($A412&lt;=Inputs!$B$13,RAND(),"")</f>
        <v/>
      </c>
      <c r="Y412" s="31">
        <f>IF($A412&lt;=Inputs!$B$13,RAND(),"")</f>
        <v/>
      </c>
    </row>
    <row r="413">
      <c r="A413" t="n">
        <v>408</v>
      </c>
      <c r="B413" s="26">
        <f>IF($A413&lt;=Inputs!$B$13,IF(Inputs!$B$8&gt;0,SUM(F413:O413)/Inputs!$B$8,0),"")</f>
        <v/>
      </c>
      <c r="C413" s="27">
        <f>IF($A413&lt;=Inputs!$B$13,B413/100,"")</f>
        <v/>
      </c>
      <c r="D413" s="28">
        <f>IF($A413&lt;=Inputs!$B$13,C413*Inputs!$B$7,"")</f>
        <v/>
      </c>
      <c r="E413" s="29">
        <f>IF($A413&lt;=Inputs!$B$13,IF(D413&gt;0,1,0),"")</f>
        <v/>
      </c>
      <c r="F413" s="26">
        <f>IF($A413&lt;=Inputs!$B$13,IF(1&lt;=Inputs!$B$8,IF(Inputs!$B$12&gt;0,MAX(MIN(NORM.INV(RAND(),LOOKUP(P413,Inputs!$J$6:$J$9,Inputs!$G$6:$G$9),LOOKUP(P413,Inputs!$J$6:$J$9,Inputs!$H$6:$H$9)),Inputs!$B$12),-Inputs!$B$12),NORM.INV(RAND(),LOOKUP(P413,Inputs!$J$6:$J$9,Inputs!$G$6:$G$9),LOOKUP(P413,Inputs!$J$6:$J$9,Inputs!$H$6:$H$9))),0),"" )</f>
        <v/>
      </c>
      <c r="G413" s="26">
        <f>IF($A413&lt;=Inputs!$B$13,IF(2&lt;=Inputs!$B$8,IF(Inputs!$B$12&gt;0,MAX(MIN(NORM.INV(RAND(),LOOKUP(Q413,Inputs!$J$6:$J$9,Inputs!$G$6:$G$9),LOOKUP(Q413,Inputs!$J$6:$J$9,Inputs!$H$6:$H$9)),Inputs!$B$12),-Inputs!$B$12),NORM.INV(RAND(),LOOKUP(Q413,Inputs!$J$6:$J$9,Inputs!$G$6:$G$9),LOOKUP(Q413,Inputs!$J$6:$J$9,Inputs!$H$6:$H$9))),0),"" )</f>
        <v/>
      </c>
      <c r="H413" s="26">
        <f>IF($A413&lt;=Inputs!$B$13,IF(3&lt;=Inputs!$B$8,IF(Inputs!$B$12&gt;0,MAX(MIN(NORM.INV(RAND(),LOOKUP(R413,Inputs!$J$6:$J$9,Inputs!$G$6:$G$9),LOOKUP(R413,Inputs!$J$6:$J$9,Inputs!$H$6:$H$9)),Inputs!$B$12),-Inputs!$B$12),NORM.INV(RAND(),LOOKUP(R413,Inputs!$J$6:$J$9,Inputs!$G$6:$G$9),LOOKUP(R413,Inputs!$J$6:$J$9,Inputs!$H$6:$H$9))),0),"" )</f>
        <v/>
      </c>
      <c r="I413" s="26">
        <f>IF($A413&lt;=Inputs!$B$13,IF(4&lt;=Inputs!$B$8,IF(Inputs!$B$12&gt;0,MAX(MIN(NORM.INV(RAND(),LOOKUP(S413,Inputs!$J$6:$J$9,Inputs!$G$6:$G$9),LOOKUP(S413,Inputs!$J$6:$J$9,Inputs!$H$6:$H$9)),Inputs!$B$12),-Inputs!$B$12),NORM.INV(RAND(),LOOKUP(S413,Inputs!$J$6:$J$9,Inputs!$G$6:$G$9),LOOKUP(S413,Inputs!$J$6:$J$9,Inputs!$H$6:$H$9))),0),"" )</f>
        <v/>
      </c>
      <c r="J413" s="26">
        <f>IF($A413&lt;=Inputs!$B$13,IF(5&lt;=Inputs!$B$8,IF(Inputs!$B$12&gt;0,MAX(MIN(NORM.INV(RAND(),LOOKUP(T413,Inputs!$J$6:$J$9,Inputs!$G$6:$G$9),LOOKUP(T413,Inputs!$J$6:$J$9,Inputs!$H$6:$H$9)),Inputs!$B$12),-Inputs!$B$12),NORM.INV(RAND(),LOOKUP(T413,Inputs!$J$6:$J$9,Inputs!$G$6:$G$9),LOOKUP(T413,Inputs!$J$6:$J$9,Inputs!$H$6:$H$9))),0),"" )</f>
        <v/>
      </c>
      <c r="K413" s="26">
        <f>IF($A413&lt;=Inputs!$B$13,IF(6&lt;=Inputs!$B$8,IF(Inputs!$B$12&gt;0,MAX(MIN(NORM.INV(RAND(),LOOKUP(U413,Inputs!$J$6:$J$9,Inputs!$G$6:$G$9),LOOKUP(U413,Inputs!$J$6:$J$9,Inputs!$H$6:$H$9)),Inputs!$B$12),-Inputs!$B$12),NORM.INV(RAND(),LOOKUP(U413,Inputs!$J$6:$J$9,Inputs!$G$6:$G$9),LOOKUP(U413,Inputs!$J$6:$J$9,Inputs!$H$6:$H$9))),0),"" )</f>
        <v/>
      </c>
      <c r="L413" s="26">
        <f>IF($A413&lt;=Inputs!$B$13,IF(7&lt;=Inputs!$B$8,IF(Inputs!$B$12&gt;0,MAX(MIN(NORM.INV(RAND(),LOOKUP(V413,Inputs!$J$6:$J$9,Inputs!$G$6:$G$9),LOOKUP(V413,Inputs!$J$6:$J$9,Inputs!$H$6:$H$9)),Inputs!$B$12),-Inputs!$B$12),NORM.INV(RAND(),LOOKUP(V413,Inputs!$J$6:$J$9,Inputs!$G$6:$G$9),LOOKUP(V413,Inputs!$J$6:$J$9,Inputs!$H$6:$H$9))),0),"" )</f>
        <v/>
      </c>
      <c r="M413" s="26">
        <f>IF($A413&lt;=Inputs!$B$13,IF(8&lt;=Inputs!$B$8,IF(Inputs!$B$12&gt;0,MAX(MIN(NORM.INV(RAND(),LOOKUP(W413,Inputs!$J$6:$J$9,Inputs!$G$6:$G$9),LOOKUP(W413,Inputs!$J$6:$J$9,Inputs!$H$6:$H$9)),Inputs!$B$12),-Inputs!$B$12),NORM.INV(RAND(),LOOKUP(W413,Inputs!$J$6:$J$9,Inputs!$G$6:$G$9),LOOKUP(W413,Inputs!$J$6:$J$9,Inputs!$H$6:$H$9))),0),"" )</f>
        <v/>
      </c>
      <c r="N413" s="26">
        <f>IF($A413&lt;=Inputs!$B$13,IF(9&lt;=Inputs!$B$8,IF(Inputs!$B$12&gt;0,MAX(MIN(NORM.INV(RAND(),LOOKUP(X413,Inputs!$J$6:$J$9,Inputs!$G$6:$G$9),LOOKUP(X413,Inputs!$J$6:$J$9,Inputs!$H$6:$H$9)),Inputs!$B$12),-Inputs!$B$12),NORM.INV(RAND(),LOOKUP(X413,Inputs!$J$6:$J$9,Inputs!$G$6:$G$9),LOOKUP(X413,Inputs!$J$6:$J$9,Inputs!$H$6:$H$9))),0),"" )</f>
        <v/>
      </c>
      <c r="O413" s="26">
        <f>IF($A413&lt;=Inputs!$B$13,IF(10&lt;=Inputs!$B$8,IF(Inputs!$B$12&gt;0,MAX(MIN(NORM.INV(RAND(),LOOKUP(Y413,Inputs!$J$6:$J$9,Inputs!$G$6:$G$9),LOOKUP(Y413,Inputs!$J$6:$J$9,Inputs!$H$6:$H$9)),Inputs!$B$12),-Inputs!$B$12),NORM.INV(RAND(),LOOKUP(Y413,Inputs!$J$6:$J$9,Inputs!$G$6:$G$9),LOOKUP(Y413,Inputs!$J$6:$J$9,Inputs!$H$6:$H$9))),0),"" )</f>
        <v/>
      </c>
      <c r="P413" s="31">
        <f>IF($A413&lt;=Inputs!$B$13,RAND(),"")</f>
        <v/>
      </c>
      <c r="Q413" s="31">
        <f>IF($A413&lt;=Inputs!$B$13,RAND(),"")</f>
        <v/>
      </c>
      <c r="R413" s="31">
        <f>IF($A413&lt;=Inputs!$B$13,RAND(),"")</f>
        <v/>
      </c>
      <c r="S413" s="31">
        <f>IF($A413&lt;=Inputs!$B$13,RAND(),"")</f>
        <v/>
      </c>
      <c r="T413" s="31">
        <f>IF($A413&lt;=Inputs!$B$13,RAND(),"")</f>
        <v/>
      </c>
      <c r="U413" s="31">
        <f>IF($A413&lt;=Inputs!$B$13,RAND(),"")</f>
        <v/>
      </c>
      <c r="V413" s="31">
        <f>IF($A413&lt;=Inputs!$B$13,RAND(),"")</f>
        <v/>
      </c>
      <c r="W413" s="31">
        <f>IF($A413&lt;=Inputs!$B$13,RAND(),"")</f>
        <v/>
      </c>
      <c r="X413" s="31">
        <f>IF($A413&lt;=Inputs!$B$13,RAND(),"")</f>
        <v/>
      </c>
      <c r="Y413" s="31">
        <f>IF($A413&lt;=Inputs!$B$13,RAND(),"")</f>
        <v/>
      </c>
    </row>
    <row r="414">
      <c r="A414" t="n">
        <v>409</v>
      </c>
      <c r="B414" s="26">
        <f>IF($A414&lt;=Inputs!$B$13,IF(Inputs!$B$8&gt;0,SUM(F414:O414)/Inputs!$B$8,0),"")</f>
        <v/>
      </c>
      <c r="C414" s="27">
        <f>IF($A414&lt;=Inputs!$B$13,B414/100,"")</f>
        <v/>
      </c>
      <c r="D414" s="28">
        <f>IF($A414&lt;=Inputs!$B$13,C414*Inputs!$B$7,"")</f>
        <v/>
      </c>
      <c r="E414" s="29">
        <f>IF($A414&lt;=Inputs!$B$13,IF(D414&gt;0,1,0),"")</f>
        <v/>
      </c>
      <c r="F414" s="26">
        <f>IF($A414&lt;=Inputs!$B$13,IF(1&lt;=Inputs!$B$8,IF(Inputs!$B$12&gt;0,MAX(MIN(NORM.INV(RAND(),LOOKUP(P414,Inputs!$J$6:$J$9,Inputs!$G$6:$G$9),LOOKUP(P414,Inputs!$J$6:$J$9,Inputs!$H$6:$H$9)),Inputs!$B$12),-Inputs!$B$12),NORM.INV(RAND(),LOOKUP(P414,Inputs!$J$6:$J$9,Inputs!$G$6:$G$9),LOOKUP(P414,Inputs!$J$6:$J$9,Inputs!$H$6:$H$9))),0),"" )</f>
        <v/>
      </c>
      <c r="G414" s="26">
        <f>IF($A414&lt;=Inputs!$B$13,IF(2&lt;=Inputs!$B$8,IF(Inputs!$B$12&gt;0,MAX(MIN(NORM.INV(RAND(),LOOKUP(Q414,Inputs!$J$6:$J$9,Inputs!$G$6:$G$9),LOOKUP(Q414,Inputs!$J$6:$J$9,Inputs!$H$6:$H$9)),Inputs!$B$12),-Inputs!$B$12),NORM.INV(RAND(),LOOKUP(Q414,Inputs!$J$6:$J$9,Inputs!$G$6:$G$9),LOOKUP(Q414,Inputs!$J$6:$J$9,Inputs!$H$6:$H$9))),0),"" )</f>
        <v/>
      </c>
      <c r="H414" s="26">
        <f>IF($A414&lt;=Inputs!$B$13,IF(3&lt;=Inputs!$B$8,IF(Inputs!$B$12&gt;0,MAX(MIN(NORM.INV(RAND(),LOOKUP(R414,Inputs!$J$6:$J$9,Inputs!$G$6:$G$9),LOOKUP(R414,Inputs!$J$6:$J$9,Inputs!$H$6:$H$9)),Inputs!$B$12),-Inputs!$B$12),NORM.INV(RAND(),LOOKUP(R414,Inputs!$J$6:$J$9,Inputs!$G$6:$G$9),LOOKUP(R414,Inputs!$J$6:$J$9,Inputs!$H$6:$H$9))),0),"" )</f>
        <v/>
      </c>
      <c r="I414" s="26">
        <f>IF($A414&lt;=Inputs!$B$13,IF(4&lt;=Inputs!$B$8,IF(Inputs!$B$12&gt;0,MAX(MIN(NORM.INV(RAND(),LOOKUP(S414,Inputs!$J$6:$J$9,Inputs!$G$6:$G$9),LOOKUP(S414,Inputs!$J$6:$J$9,Inputs!$H$6:$H$9)),Inputs!$B$12),-Inputs!$B$12),NORM.INV(RAND(),LOOKUP(S414,Inputs!$J$6:$J$9,Inputs!$G$6:$G$9),LOOKUP(S414,Inputs!$J$6:$J$9,Inputs!$H$6:$H$9))),0),"" )</f>
        <v/>
      </c>
      <c r="J414" s="26">
        <f>IF($A414&lt;=Inputs!$B$13,IF(5&lt;=Inputs!$B$8,IF(Inputs!$B$12&gt;0,MAX(MIN(NORM.INV(RAND(),LOOKUP(T414,Inputs!$J$6:$J$9,Inputs!$G$6:$G$9),LOOKUP(T414,Inputs!$J$6:$J$9,Inputs!$H$6:$H$9)),Inputs!$B$12),-Inputs!$B$12),NORM.INV(RAND(),LOOKUP(T414,Inputs!$J$6:$J$9,Inputs!$G$6:$G$9),LOOKUP(T414,Inputs!$J$6:$J$9,Inputs!$H$6:$H$9))),0),"" )</f>
        <v/>
      </c>
      <c r="K414" s="26">
        <f>IF($A414&lt;=Inputs!$B$13,IF(6&lt;=Inputs!$B$8,IF(Inputs!$B$12&gt;0,MAX(MIN(NORM.INV(RAND(),LOOKUP(U414,Inputs!$J$6:$J$9,Inputs!$G$6:$G$9),LOOKUP(U414,Inputs!$J$6:$J$9,Inputs!$H$6:$H$9)),Inputs!$B$12),-Inputs!$B$12),NORM.INV(RAND(),LOOKUP(U414,Inputs!$J$6:$J$9,Inputs!$G$6:$G$9),LOOKUP(U414,Inputs!$J$6:$J$9,Inputs!$H$6:$H$9))),0),"" )</f>
        <v/>
      </c>
      <c r="L414" s="26">
        <f>IF($A414&lt;=Inputs!$B$13,IF(7&lt;=Inputs!$B$8,IF(Inputs!$B$12&gt;0,MAX(MIN(NORM.INV(RAND(),LOOKUP(V414,Inputs!$J$6:$J$9,Inputs!$G$6:$G$9),LOOKUP(V414,Inputs!$J$6:$J$9,Inputs!$H$6:$H$9)),Inputs!$B$12),-Inputs!$B$12),NORM.INV(RAND(),LOOKUP(V414,Inputs!$J$6:$J$9,Inputs!$G$6:$G$9),LOOKUP(V414,Inputs!$J$6:$J$9,Inputs!$H$6:$H$9))),0),"" )</f>
        <v/>
      </c>
      <c r="M414" s="26">
        <f>IF($A414&lt;=Inputs!$B$13,IF(8&lt;=Inputs!$B$8,IF(Inputs!$B$12&gt;0,MAX(MIN(NORM.INV(RAND(),LOOKUP(W414,Inputs!$J$6:$J$9,Inputs!$G$6:$G$9),LOOKUP(W414,Inputs!$J$6:$J$9,Inputs!$H$6:$H$9)),Inputs!$B$12),-Inputs!$B$12),NORM.INV(RAND(),LOOKUP(W414,Inputs!$J$6:$J$9,Inputs!$G$6:$G$9),LOOKUP(W414,Inputs!$J$6:$J$9,Inputs!$H$6:$H$9))),0),"" )</f>
        <v/>
      </c>
      <c r="N414" s="26">
        <f>IF($A414&lt;=Inputs!$B$13,IF(9&lt;=Inputs!$B$8,IF(Inputs!$B$12&gt;0,MAX(MIN(NORM.INV(RAND(),LOOKUP(X414,Inputs!$J$6:$J$9,Inputs!$G$6:$G$9),LOOKUP(X414,Inputs!$J$6:$J$9,Inputs!$H$6:$H$9)),Inputs!$B$12),-Inputs!$B$12),NORM.INV(RAND(),LOOKUP(X414,Inputs!$J$6:$J$9,Inputs!$G$6:$G$9),LOOKUP(X414,Inputs!$J$6:$J$9,Inputs!$H$6:$H$9))),0),"" )</f>
        <v/>
      </c>
      <c r="O414" s="26">
        <f>IF($A414&lt;=Inputs!$B$13,IF(10&lt;=Inputs!$B$8,IF(Inputs!$B$12&gt;0,MAX(MIN(NORM.INV(RAND(),LOOKUP(Y414,Inputs!$J$6:$J$9,Inputs!$G$6:$G$9),LOOKUP(Y414,Inputs!$J$6:$J$9,Inputs!$H$6:$H$9)),Inputs!$B$12),-Inputs!$B$12),NORM.INV(RAND(),LOOKUP(Y414,Inputs!$J$6:$J$9,Inputs!$G$6:$G$9),LOOKUP(Y414,Inputs!$J$6:$J$9,Inputs!$H$6:$H$9))),0),"" )</f>
        <v/>
      </c>
      <c r="P414" s="31">
        <f>IF($A414&lt;=Inputs!$B$13,RAND(),"")</f>
        <v/>
      </c>
      <c r="Q414" s="31">
        <f>IF($A414&lt;=Inputs!$B$13,RAND(),"")</f>
        <v/>
      </c>
      <c r="R414" s="31">
        <f>IF($A414&lt;=Inputs!$B$13,RAND(),"")</f>
        <v/>
      </c>
      <c r="S414" s="31">
        <f>IF($A414&lt;=Inputs!$B$13,RAND(),"")</f>
        <v/>
      </c>
      <c r="T414" s="31">
        <f>IF($A414&lt;=Inputs!$B$13,RAND(),"")</f>
        <v/>
      </c>
      <c r="U414" s="31">
        <f>IF($A414&lt;=Inputs!$B$13,RAND(),"")</f>
        <v/>
      </c>
      <c r="V414" s="31">
        <f>IF($A414&lt;=Inputs!$B$13,RAND(),"")</f>
        <v/>
      </c>
      <c r="W414" s="31">
        <f>IF($A414&lt;=Inputs!$B$13,RAND(),"")</f>
        <v/>
      </c>
      <c r="X414" s="31">
        <f>IF($A414&lt;=Inputs!$B$13,RAND(),"")</f>
        <v/>
      </c>
      <c r="Y414" s="31">
        <f>IF($A414&lt;=Inputs!$B$13,RAND(),"")</f>
        <v/>
      </c>
    </row>
    <row r="415">
      <c r="A415" t="n">
        <v>410</v>
      </c>
      <c r="B415" s="26">
        <f>IF($A415&lt;=Inputs!$B$13,IF(Inputs!$B$8&gt;0,SUM(F415:O415)/Inputs!$B$8,0),"")</f>
        <v/>
      </c>
      <c r="C415" s="27">
        <f>IF($A415&lt;=Inputs!$B$13,B415/100,"")</f>
        <v/>
      </c>
      <c r="D415" s="28">
        <f>IF($A415&lt;=Inputs!$B$13,C415*Inputs!$B$7,"")</f>
        <v/>
      </c>
      <c r="E415" s="29">
        <f>IF($A415&lt;=Inputs!$B$13,IF(D415&gt;0,1,0),"")</f>
        <v/>
      </c>
      <c r="F415" s="26">
        <f>IF($A415&lt;=Inputs!$B$13,IF(1&lt;=Inputs!$B$8,IF(Inputs!$B$12&gt;0,MAX(MIN(NORM.INV(RAND(),LOOKUP(P415,Inputs!$J$6:$J$9,Inputs!$G$6:$G$9),LOOKUP(P415,Inputs!$J$6:$J$9,Inputs!$H$6:$H$9)),Inputs!$B$12),-Inputs!$B$12),NORM.INV(RAND(),LOOKUP(P415,Inputs!$J$6:$J$9,Inputs!$G$6:$G$9),LOOKUP(P415,Inputs!$J$6:$J$9,Inputs!$H$6:$H$9))),0),"" )</f>
        <v/>
      </c>
      <c r="G415" s="26">
        <f>IF($A415&lt;=Inputs!$B$13,IF(2&lt;=Inputs!$B$8,IF(Inputs!$B$12&gt;0,MAX(MIN(NORM.INV(RAND(),LOOKUP(Q415,Inputs!$J$6:$J$9,Inputs!$G$6:$G$9),LOOKUP(Q415,Inputs!$J$6:$J$9,Inputs!$H$6:$H$9)),Inputs!$B$12),-Inputs!$B$12),NORM.INV(RAND(),LOOKUP(Q415,Inputs!$J$6:$J$9,Inputs!$G$6:$G$9),LOOKUP(Q415,Inputs!$J$6:$J$9,Inputs!$H$6:$H$9))),0),"" )</f>
        <v/>
      </c>
      <c r="H415" s="26">
        <f>IF($A415&lt;=Inputs!$B$13,IF(3&lt;=Inputs!$B$8,IF(Inputs!$B$12&gt;0,MAX(MIN(NORM.INV(RAND(),LOOKUP(R415,Inputs!$J$6:$J$9,Inputs!$G$6:$G$9),LOOKUP(R415,Inputs!$J$6:$J$9,Inputs!$H$6:$H$9)),Inputs!$B$12),-Inputs!$B$12),NORM.INV(RAND(),LOOKUP(R415,Inputs!$J$6:$J$9,Inputs!$G$6:$G$9),LOOKUP(R415,Inputs!$J$6:$J$9,Inputs!$H$6:$H$9))),0),"" )</f>
        <v/>
      </c>
      <c r="I415" s="26">
        <f>IF($A415&lt;=Inputs!$B$13,IF(4&lt;=Inputs!$B$8,IF(Inputs!$B$12&gt;0,MAX(MIN(NORM.INV(RAND(),LOOKUP(S415,Inputs!$J$6:$J$9,Inputs!$G$6:$G$9),LOOKUP(S415,Inputs!$J$6:$J$9,Inputs!$H$6:$H$9)),Inputs!$B$12),-Inputs!$B$12),NORM.INV(RAND(),LOOKUP(S415,Inputs!$J$6:$J$9,Inputs!$G$6:$G$9),LOOKUP(S415,Inputs!$J$6:$J$9,Inputs!$H$6:$H$9))),0),"" )</f>
        <v/>
      </c>
      <c r="J415" s="26">
        <f>IF($A415&lt;=Inputs!$B$13,IF(5&lt;=Inputs!$B$8,IF(Inputs!$B$12&gt;0,MAX(MIN(NORM.INV(RAND(),LOOKUP(T415,Inputs!$J$6:$J$9,Inputs!$G$6:$G$9),LOOKUP(T415,Inputs!$J$6:$J$9,Inputs!$H$6:$H$9)),Inputs!$B$12),-Inputs!$B$12),NORM.INV(RAND(),LOOKUP(T415,Inputs!$J$6:$J$9,Inputs!$G$6:$G$9),LOOKUP(T415,Inputs!$J$6:$J$9,Inputs!$H$6:$H$9))),0),"" )</f>
        <v/>
      </c>
      <c r="K415" s="26">
        <f>IF($A415&lt;=Inputs!$B$13,IF(6&lt;=Inputs!$B$8,IF(Inputs!$B$12&gt;0,MAX(MIN(NORM.INV(RAND(),LOOKUP(U415,Inputs!$J$6:$J$9,Inputs!$G$6:$G$9),LOOKUP(U415,Inputs!$J$6:$J$9,Inputs!$H$6:$H$9)),Inputs!$B$12),-Inputs!$B$12),NORM.INV(RAND(),LOOKUP(U415,Inputs!$J$6:$J$9,Inputs!$G$6:$G$9),LOOKUP(U415,Inputs!$J$6:$J$9,Inputs!$H$6:$H$9))),0),"" )</f>
        <v/>
      </c>
      <c r="L415" s="26">
        <f>IF($A415&lt;=Inputs!$B$13,IF(7&lt;=Inputs!$B$8,IF(Inputs!$B$12&gt;0,MAX(MIN(NORM.INV(RAND(),LOOKUP(V415,Inputs!$J$6:$J$9,Inputs!$G$6:$G$9),LOOKUP(V415,Inputs!$J$6:$J$9,Inputs!$H$6:$H$9)),Inputs!$B$12),-Inputs!$B$12),NORM.INV(RAND(),LOOKUP(V415,Inputs!$J$6:$J$9,Inputs!$G$6:$G$9),LOOKUP(V415,Inputs!$J$6:$J$9,Inputs!$H$6:$H$9))),0),"" )</f>
        <v/>
      </c>
      <c r="M415" s="26">
        <f>IF($A415&lt;=Inputs!$B$13,IF(8&lt;=Inputs!$B$8,IF(Inputs!$B$12&gt;0,MAX(MIN(NORM.INV(RAND(),LOOKUP(W415,Inputs!$J$6:$J$9,Inputs!$G$6:$G$9),LOOKUP(W415,Inputs!$J$6:$J$9,Inputs!$H$6:$H$9)),Inputs!$B$12),-Inputs!$B$12),NORM.INV(RAND(),LOOKUP(W415,Inputs!$J$6:$J$9,Inputs!$G$6:$G$9),LOOKUP(W415,Inputs!$J$6:$J$9,Inputs!$H$6:$H$9))),0),"" )</f>
        <v/>
      </c>
      <c r="N415" s="26">
        <f>IF($A415&lt;=Inputs!$B$13,IF(9&lt;=Inputs!$B$8,IF(Inputs!$B$12&gt;0,MAX(MIN(NORM.INV(RAND(),LOOKUP(X415,Inputs!$J$6:$J$9,Inputs!$G$6:$G$9),LOOKUP(X415,Inputs!$J$6:$J$9,Inputs!$H$6:$H$9)),Inputs!$B$12),-Inputs!$B$12),NORM.INV(RAND(),LOOKUP(X415,Inputs!$J$6:$J$9,Inputs!$G$6:$G$9),LOOKUP(X415,Inputs!$J$6:$J$9,Inputs!$H$6:$H$9))),0),"" )</f>
        <v/>
      </c>
      <c r="O415" s="26">
        <f>IF($A415&lt;=Inputs!$B$13,IF(10&lt;=Inputs!$B$8,IF(Inputs!$B$12&gt;0,MAX(MIN(NORM.INV(RAND(),LOOKUP(Y415,Inputs!$J$6:$J$9,Inputs!$G$6:$G$9),LOOKUP(Y415,Inputs!$J$6:$J$9,Inputs!$H$6:$H$9)),Inputs!$B$12),-Inputs!$B$12),NORM.INV(RAND(),LOOKUP(Y415,Inputs!$J$6:$J$9,Inputs!$G$6:$G$9),LOOKUP(Y415,Inputs!$J$6:$J$9,Inputs!$H$6:$H$9))),0),"" )</f>
        <v/>
      </c>
      <c r="P415" s="31">
        <f>IF($A415&lt;=Inputs!$B$13,RAND(),"")</f>
        <v/>
      </c>
      <c r="Q415" s="31">
        <f>IF($A415&lt;=Inputs!$B$13,RAND(),"")</f>
        <v/>
      </c>
      <c r="R415" s="31">
        <f>IF($A415&lt;=Inputs!$B$13,RAND(),"")</f>
        <v/>
      </c>
      <c r="S415" s="31">
        <f>IF($A415&lt;=Inputs!$B$13,RAND(),"")</f>
        <v/>
      </c>
      <c r="T415" s="31">
        <f>IF($A415&lt;=Inputs!$B$13,RAND(),"")</f>
        <v/>
      </c>
      <c r="U415" s="31">
        <f>IF($A415&lt;=Inputs!$B$13,RAND(),"")</f>
        <v/>
      </c>
      <c r="V415" s="31">
        <f>IF($A415&lt;=Inputs!$B$13,RAND(),"")</f>
        <v/>
      </c>
      <c r="W415" s="31">
        <f>IF($A415&lt;=Inputs!$B$13,RAND(),"")</f>
        <v/>
      </c>
      <c r="X415" s="31">
        <f>IF($A415&lt;=Inputs!$B$13,RAND(),"")</f>
        <v/>
      </c>
      <c r="Y415" s="31">
        <f>IF($A415&lt;=Inputs!$B$13,RAND(),"")</f>
        <v/>
      </c>
    </row>
    <row r="416">
      <c r="A416" t="n">
        <v>411</v>
      </c>
      <c r="B416" s="26">
        <f>IF($A416&lt;=Inputs!$B$13,IF(Inputs!$B$8&gt;0,SUM(F416:O416)/Inputs!$B$8,0),"")</f>
        <v/>
      </c>
      <c r="C416" s="27">
        <f>IF($A416&lt;=Inputs!$B$13,B416/100,"")</f>
        <v/>
      </c>
      <c r="D416" s="28">
        <f>IF($A416&lt;=Inputs!$B$13,C416*Inputs!$B$7,"")</f>
        <v/>
      </c>
      <c r="E416" s="29">
        <f>IF($A416&lt;=Inputs!$B$13,IF(D416&gt;0,1,0),"")</f>
        <v/>
      </c>
      <c r="F416" s="26">
        <f>IF($A416&lt;=Inputs!$B$13,IF(1&lt;=Inputs!$B$8,IF(Inputs!$B$12&gt;0,MAX(MIN(NORM.INV(RAND(),LOOKUP(P416,Inputs!$J$6:$J$9,Inputs!$G$6:$G$9),LOOKUP(P416,Inputs!$J$6:$J$9,Inputs!$H$6:$H$9)),Inputs!$B$12),-Inputs!$B$12),NORM.INV(RAND(),LOOKUP(P416,Inputs!$J$6:$J$9,Inputs!$G$6:$G$9),LOOKUP(P416,Inputs!$J$6:$J$9,Inputs!$H$6:$H$9))),0),"" )</f>
        <v/>
      </c>
      <c r="G416" s="26">
        <f>IF($A416&lt;=Inputs!$B$13,IF(2&lt;=Inputs!$B$8,IF(Inputs!$B$12&gt;0,MAX(MIN(NORM.INV(RAND(),LOOKUP(Q416,Inputs!$J$6:$J$9,Inputs!$G$6:$G$9),LOOKUP(Q416,Inputs!$J$6:$J$9,Inputs!$H$6:$H$9)),Inputs!$B$12),-Inputs!$B$12),NORM.INV(RAND(),LOOKUP(Q416,Inputs!$J$6:$J$9,Inputs!$G$6:$G$9),LOOKUP(Q416,Inputs!$J$6:$J$9,Inputs!$H$6:$H$9))),0),"" )</f>
        <v/>
      </c>
      <c r="H416" s="26">
        <f>IF($A416&lt;=Inputs!$B$13,IF(3&lt;=Inputs!$B$8,IF(Inputs!$B$12&gt;0,MAX(MIN(NORM.INV(RAND(),LOOKUP(R416,Inputs!$J$6:$J$9,Inputs!$G$6:$G$9),LOOKUP(R416,Inputs!$J$6:$J$9,Inputs!$H$6:$H$9)),Inputs!$B$12),-Inputs!$B$12),NORM.INV(RAND(),LOOKUP(R416,Inputs!$J$6:$J$9,Inputs!$G$6:$G$9),LOOKUP(R416,Inputs!$J$6:$J$9,Inputs!$H$6:$H$9))),0),"" )</f>
        <v/>
      </c>
      <c r="I416" s="26">
        <f>IF($A416&lt;=Inputs!$B$13,IF(4&lt;=Inputs!$B$8,IF(Inputs!$B$12&gt;0,MAX(MIN(NORM.INV(RAND(),LOOKUP(S416,Inputs!$J$6:$J$9,Inputs!$G$6:$G$9),LOOKUP(S416,Inputs!$J$6:$J$9,Inputs!$H$6:$H$9)),Inputs!$B$12),-Inputs!$B$12),NORM.INV(RAND(),LOOKUP(S416,Inputs!$J$6:$J$9,Inputs!$G$6:$G$9),LOOKUP(S416,Inputs!$J$6:$J$9,Inputs!$H$6:$H$9))),0),"" )</f>
        <v/>
      </c>
      <c r="J416" s="26">
        <f>IF($A416&lt;=Inputs!$B$13,IF(5&lt;=Inputs!$B$8,IF(Inputs!$B$12&gt;0,MAX(MIN(NORM.INV(RAND(),LOOKUP(T416,Inputs!$J$6:$J$9,Inputs!$G$6:$G$9),LOOKUP(T416,Inputs!$J$6:$J$9,Inputs!$H$6:$H$9)),Inputs!$B$12),-Inputs!$B$12),NORM.INV(RAND(),LOOKUP(T416,Inputs!$J$6:$J$9,Inputs!$G$6:$G$9),LOOKUP(T416,Inputs!$J$6:$J$9,Inputs!$H$6:$H$9))),0),"" )</f>
        <v/>
      </c>
      <c r="K416" s="26">
        <f>IF($A416&lt;=Inputs!$B$13,IF(6&lt;=Inputs!$B$8,IF(Inputs!$B$12&gt;0,MAX(MIN(NORM.INV(RAND(),LOOKUP(U416,Inputs!$J$6:$J$9,Inputs!$G$6:$G$9),LOOKUP(U416,Inputs!$J$6:$J$9,Inputs!$H$6:$H$9)),Inputs!$B$12),-Inputs!$B$12),NORM.INV(RAND(),LOOKUP(U416,Inputs!$J$6:$J$9,Inputs!$G$6:$G$9),LOOKUP(U416,Inputs!$J$6:$J$9,Inputs!$H$6:$H$9))),0),"" )</f>
        <v/>
      </c>
      <c r="L416" s="26">
        <f>IF($A416&lt;=Inputs!$B$13,IF(7&lt;=Inputs!$B$8,IF(Inputs!$B$12&gt;0,MAX(MIN(NORM.INV(RAND(),LOOKUP(V416,Inputs!$J$6:$J$9,Inputs!$G$6:$G$9),LOOKUP(V416,Inputs!$J$6:$J$9,Inputs!$H$6:$H$9)),Inputs!$B$12),-Inputs!$B$12),NORM.INV(RAND(),LOOKUP(V416,Inputs!$J$6:$J$9,Inputs!$G$6:$G$9),LOOKUP(V416,Inputs!$J$6:$J$9,Inputs!$H$6:$H$9))),0),"" )</f>
        <v/>
      </c>
      <c r="M416" s="26">
        <f>IF($A416&lt;=Inputs!$B$13,IF(8&lt;=Inputs!$B$8,IF(Inputs!$B$12&gt;0,MAX(MIN(NORM.INV(RAND(),LOOKUP(W416,Inputs!$J$6:$J$9,Inputs!$G$6:$G$9),LOOKUP(W416,Inputs!$J$6:$J$9,Inputs!$H$6:$H$9)),Inputs!$B$12),-Inputs!$B$12),NORM.INV(RAND(),LOOKUP(W416,Inputs!$J$6:$J$9,Inputs!$G$6:$G$9),LOOKUP(W416,Inputs!$J$6:$J$9,Inputs!$H$6:$H$9))),0),"" )</f>
        <v/>
      </c>
      <c r="N416" s="26">
        <f>IF($A416&lt;=Inputs!$B$13,IF(9&lt;=Inputs!$B$8,IF(Inputs!$B$12&gt;0,MAX(MIN(NORM.INV(RAND(),LOOKUP(X416,Inputs!$J$6:$J$9,Inputs!$G$6:$G$9),LOOKUP(X416,Inputs!$J$6:$J$9,Inputs!$H$6:$H$9)),Inputs!$B$12),-Inputs!$B$12),NORM.INV(RAND(),LOOKUP(X416,Inputs!$J$6:$J$9,Inputs!$G$6:$G$9),LOOKUP(X416,Inputs!$J$6:$J$9,Inputs!$H$6:$H$9))),0),"" )</f>
        <v/>
      </c>
      <c r="O416" s="26">
        <f>IF($A416&lt;=Inputs!$B$13,IF(10&lt;=Inputs!$B$8,IF(Inputs!$B$12&gt;0,MAX(MIN(NORM.INV(RAND(),LOOKUP(Y416,Inputs!$J$6:$J$9,Inputs!$G$6:$G$9),LOOKUP(Y416,Inputs!$J$6:$J$9,Inputs!$H$6:$H$9)),Inputs!$B$12),-Inputs!$B$12),NORM.INV(RAND(),LOOKUP(Y416,Inputs!$J$6:$J$9,Inputs!$G$6:$G$9),LOOKUP(Y416,Inputs!$J$6:$J$9,Inputs!$H$6:$H$9))),0),"" )</f>
        <v/>
      </c>
      <c r="P416" s="31">
        <f>IF($A416&lt;=Inputs!$B$13,RAND(),"")</f>
        <v/>
      </c>
      <c r="Q416" s="31">
        <f>IF($A416&lt;=Inputs!$B$13,RAND(),"")</f>
        <v/>
      </c>
      <c r="R416" s="31">
        <f>IF($A416&lt;=Inputs!$B$13,RAND(),"")</f>
        <v/>
      </c>
      <c r="S416" s="31">
        <f>IF($A416&lt;=Inputs!$B$13,RAND(),"")</f>
        <v/>
      </c>
      <c r="T416" s="31">
        <f>IF($A416&lt;=Inputs!$B$13,RAND(),"")</f>
        <v/>
      </c>
      <c r="U416" s="31">
        <f>IF($A416&lt;=Inputs!$B$13,RAND(),"")</f>
        <v/>
      </c>
      <c r="V416" s="31">
        <f>IF($A416&lt;=Inputs!$B$13,RAND(),"")</f>
        <v/>
      </c>
      <c r="W416" s="31">
        <f>IF($A416&lt;=Inputs!$B$13,RAND(),"")</f>
        <v/>
      </c>
      <c r="X416" s="31">
        <f>IF($A416&lt;=Inputs!$B$13,RAND(),"")</f>
        <v/>
      </c>
      <c r="Y416" s="31">
        <f>IF($A416&lt;=Inputs!$B$13,RAND(),"")</f>
        <v/>
      </c>
    </row>
    <row r="417">
      <c r="A417" t="n">
        <v>412</v>
      </c>
      <c r="B417" s="26">
        <f>IF($A417&lt;=Inputs!$B$13,IF(Inputs!$B$8&gt;0,SUM(F417:O417)/Inputs!$B$8,0),"")</f>
        <v/>
      </c>
      <c r="C417" s="27">
        <f>IF($A417&lt;=Inputs!$B$13,B417/100,"")</f>
        <v/>
      </c>
      <c r="D417" s="28">
        <f>IF($A417&lt;=Inputs!$B$13,C417*Inputs!$B$7,"")</f>
        <v/>
      </c>
      <c r="E417" s="29">
        <f>IF($A417&lt;=Inputs!$B$13,IF(D417&gt;0,1,0),"")</f>
        <v/>
      </c>
      <c r="F417" s="26">
        <f>IF($A417&lt;=Inputs!$B$13,IF(1&lt;=Inputs!$B$8,IF(Inputs!$B$12&gt;0,MAX(MIN(NORM.INV(RAND(),LOOKUP(P417,Inputs!$J$6:$J$9,Inputs!$G$6:$G$9),LOOKUP(P417,Inputs!$J$6:$J$9,Inputs!$H$6:$H$9)),Inputs!$B$12),-Inputs!$B$12),NORM.INV(RAND(),LOOKUP(P417,Inputs!$J$6:$J$9,Inputs!$G$6:$G$9),LOOKUP(P417,Inputs!$J$6:$J$9,Inputs!$H$6:$H$9))),0),"" )</f>
        <v/>
      </c>
      <c r="G417" s="26">
        <f>IF($A417&lt;=Inputs!$B$13,IF(2&lt;=Inputs!$B$8,IF(Inputs!$B$12&gt;0,MAX(MIN(NORM.INV(RAND(),LOOKUP(Q417,Inputs!$J$6:$J$9,Inputs!$G$6:$G$9),LOOKUP(Q417,Inputs!$J$6:$J$9,Inputs!$H$6:$H$9)),Inputs!$B$12),-Inputs!$B$12),NORM.INV(RAND(),LOOKUP(Q417,Inputs!$J$6:$J$9,Inputs!$G$6:$G$9),LOOKUP(Q417,Inputs!$J$6:$J$9,Inputs!$H$6:$H$9))),0),"" )</f>
        <v/>
      </c>
      <c r="H417" s="26">
        <f>IF($A417&lt;=Inputs!$B$13,IF(3&lt;=Inputs!$B$8,IF(Inputs!$B$12&gt;0,MAX(MIN(NORM.INV(RAND(),LOOKUP(R417,Inputs!$J$6:$J$9,Inputs!$G$6:$G$9),LOOKUP(R417,Inputs!$J$6:$J$9,Inputs!$H$6:$H$9)),Inputs!$B$12),-Inputs!$B$12),NORM.INV(RAND(),LOOKUP(R417,Inputs!$J$6:$J$9,Inputs!$G$6:$G$9),LOOKUP(R417,Inputs!$J$6:$J$9,Inputs!$H$6:$H$9))),0),"" )</f>
        <v/>
      </c>
      <c r="I417" s="26">
        <f>IF($A417&lt;=Inputs!$B$13,IF(4&lt;=Inputs!$B$8,IF(Inputs!$B$12&gt;0,MAX(MIN(NORM.INV(RAND(),LOOKUP(S417,Inputs!$J$6:$J$9,Inputs!$G$6:$G$9),LOOKUP(S417,Inputs!$J$6:$J$9,Inputs!$H$6:$H$9)),Inputs!$B$12),-Inputs!$B$12),NORM.INV(RAND(),LOOKUP(S417,Inputs!$J$6:$J$9,Inputs!$G$6:$G$9),LOOKUP(S417,Inputs!$J$6:$J$9,Inputs!$H$6:$H$9))),0),"" )</f>
        <v/>
      </c>
      <c r="J417" s="26">
        <f>IF($A417&lt;=Inputs!$B$13,IF(5&lt;=Inputs!$B$8,IF(Inputs!$B$12&gt;0,MAX(MIN(NORM.INV(RAND(),LOOKUP(T417,Inputs!$J$6:$J$9,Inputs!$G$6:$G$9),LOOKUP(T417,Inputs!$J$6:$J$9,Inputs!$H$6:$H$9)),Inputs!$B$12),-Inputs!$B$12),NORM.INV(RAND(),LOOKUP(T417,Inputs!$J$6:$J$9,Inputs!$G$6:$G$9),LOOKUP(T417,Inputs!$J$6:$J$9,Inputs!$H$6:$H$9))),0),"" )</f>
        <v/>
      </c>
      <c r="K417" s="26">
        <f>IF($A417&lt;=Inputs!$B$13,IF(6&lt;=Inputs!$B$8,IF(Inputs!$B$12&gt;0,MAX(MIN(NORM.INV(RAND(),LOOKUP(U417,Inputs!$J$6:$J$9,Inputs!$G$6:$G$9),LOOKUP(U417,Inputs!$J$6:$J$9,Inputs!$H$6:$H$9)),Inputs!$B$12),-Inputs!$B$12),NORM.INV(RAND(),LOOKUP(U417,Inputs!$J$6:$J$9,Inputs!$G$6:$G$9),LOOKUP(U417,Inputs!$J$6:$J$9,Inputs!$H$6:$H$9))),0),"" )</f>
        <v/>
      </c>
      <c r="L417" s="26">
        <f>IF($A417&lt;=Inputs!$B$13,IF(7&lt;=Inputs!$B$8,IF(Inputs!$B$12&gt;0,MAX(MIN(NORM.INV(RAND(),LOOKUP(V417,Inputs!$J$6:$J$9,Inputs!$G$6:$G$9),LOOKUP(V417,Inputs!$J$6:$J$9,Inputs!$H$6:$H$9)),Inputs!$B$12),-Inputs!$B$12),NORM.INV(RAND(),LOOKUP(V417,Inputs!$J$6:$J$9,Inputs!$G$6:$G$9),LOOKUP(V417,Inputs!$J$6:$J$9,Inputs!$H$6:$H$9))),0),"" )</f>
        <v/>
      </c>
      <c r="M417" s="26">
        <f>IF($A417&lt;=Inputs!$B$13,IF(8&lt;=Inputs!$B$8,IF(Inputs!$B$12&gt;0,MAX(MIN(NORM.INV(RAND(),LOOKUP(W417,Inputs!$J$6:$J$9,Inputs!$G$6:$G$9),LOOKUP(W417,Inputs!$J$6:$J$9,Inputs!$H$6:$H$9)),Inputs!$B$12),-Inputs!$B$12),NORM.INV(RAND(),LOOKUP(W417,Inputs!$J$6:$J$9,Inputs!$G$6:$G$9),LOOKUP(W417,Inputs!$J$6:$J$9,Inputs!$H$6:$H$9))),0),"" )</f>
        <v/>
      </c>
      <c r="N417" s="26">
        <f>IF($A417&lt;=Inputs!$B$13,IF(9&lt;=Inputs!$B$8,IF(Inputs!$B$12&gt;0,MAX(MIN(NORM.INV(RAND(),LOOKUP(X417,Inputs!$J$6:$J$9,Inputs!$G$6:$G$9),LOOKUP(X417,Inputs!$J$6:$J$9,Inputs!$H$6:$H$9)),Inputs!$B$12),-Inputs!$B$12),NORM.INV(RAND(),LOOKUP(X417,Inputs!$J$6:$J$9,Inputs!$G$6:$G$9),LOOKUP(X417,Inputs!$J$6:$J$9,Inputs!$H$6:$H$9))),0),"" )</f>
        <v/>
      </c>
      <c r="O417" s="26">
        <f>IF($A417&lt;=Inputs!$B$13,IF(10&lt;=Inputs!$B$8,IF(Inputs!$B$12&gt;0,MAX(MIN(NORM.INV(RAND(),LOOKUP(Y417,Inputs!$J$6:$J$9,Inputs!$G$6:$G$9),LOOKUP(Y417,Inputs!$J$6:$J$9,Inputs!$H$6:$H$9)),Inputs!$B$12),-Inputs!$B$12),NORM.INV(RAND(),LOOKUP(Y417,Inputs!$J$6:$J$9,Inputs!$G$6:$G$9),LOOKUP(Y417,Inputs!$J$6:$J$9,Inputs!$H$6:$H$9))),0),"" )</f>
        <v/>
      </c>
      <c r="P417" s="31">
        <f>IF($A417&lt;=Inputs!$B$13,RAND(),"")</f>
        <v/>
      </c>
      <c r="Q417" s="31">
        <f>IF($A417&lt;=Inputs!$B$13,RAND(),"")</f>
        <v/>
      </c>
      <c r="R417" s="31">
        <f>IF($A417&lt;=Inputs!$B$13,RAND(),"")</f>
        <v/>
      </c>
      <c r="S417" s="31">
        <f>IF($A417&lt;=Inputs!$B$13,RAND(),"")</f>
        <v/>
      </c>
      <c r="T417" s="31">
        <f>IF($A417&lt;=Inputs!$B$13,RAND(),"")</f>
        <v/>
      </c>
      <c r="U417" s="31">
        <f>IF($A417&lt;=Inputs!$B$13,RAND(),"")</f>
        <v/>
      </c>
      <c r="V417" s="31">
        <f>IF($A417&lt;=Inputs!$B$13,RAND(),"")</f>
        <v/>
      </c>
      <c r="W417" s="31">
        <f>IF($A417&lt;=Inputs!$B$13,RAND(),"")</f>
        <v/>
      </c>
      <c r="X417" s="31">
        <f>IF($A417&lt;=Inputs!$B$13,RAND(),"")</f>
        <v/>
      </c>
      <c r="Y417" s="31">
        <f>IF($A417&lt;=Inputs!$B$13,RAND(),"")</f>
        <v/>
      </c>
    </row>
    <row r="418">
      <c r="A418" t="n">
        <v>413</v>
      </c>
      <c r="B418" s="26">
        <f>IF($A418&lt;=Inputs!$B$13,IF(Inputs!$B$8&gt;0,SUM(F418:O418)/Inputs!$B$8,0),"")</f>
        <v/>
      </c>
      <c r="C418" s="27">
        <f>IF($A418&lt;=Inputs!$B$13,B418/100,"")</f>
        <v/>
      </c>
      <c r="D418" s="28">
        <f>IF($A418&lt;=Inputs!$B$13,C418*Inputs!$B$7,"")</f>
        <v/>
      </c>
      <c r="E418" s="29">
        <f>IF($A418&lt;=Inputs!$B$13,IF(D418&gt;0,1,0),"")</f>
        <v/>
      </c>
      <c r="F418" s="26">
        <f>IF($A418&lt;=Inputs!$B$13,IF(1&lt;=Inputs!$B$8,IF(Inputs!$B$12&gt;0,MAX(MIN(NORM.INV(RAND(),LOOKUP(P418,Inputs!$J$6:$J$9,Inputs!$G$6:$G$9),LOOKUP(P418,Inputs!$J$6:$J$9,Inputs!$H$6:$H$9)),Inputs!$B$12),-Inputs!$B$12),NORM.INV(RAND(),LOOKUP(P418,Inputs!$J$6:$J$9,Inputs!$G$6:$G$9),LOOKUP(P418,Inputs!$J$6:$J$9,Inputs!$H$6:$H$9))),0),"" )</f>
        <v/>
      </c>
      <c r="G418" s="26">
        <f>IF($A418&lt;=Inputs!$B$13,IF(2&lt;=Inputs!$B$8,IF(Inputs!$B$12&gt;0,MAX(MIN(NORM.INV(RAND(),LOOKUP(Q418,Inputs!$J$6:$J$9,Inputs!$G$6:$G$9),LOOKUP(Q418,Inputs!$J$6:$J$9,Inputs!$H$6:$H$9)),Inputs!$B$12),-Inputs!$B$12),NORM.INV(RAND(),LOOKUP(Q418,Inputs!$J$6:$J$9,Inputs!$G$6:$G$9),LOOKUP(Q418,Inputs!$J$6:$J$9,Inputs!$H$6:$H$9))),0),"" )</f>
        <v/>
      </c>
      <c r="H418" s="26">
        <f>IF($A418&lt;=Inputs!$B$13,IF(3&lt;=Inputs!$B$8,IF(Inputs!$B$12&gt;0,MAX(MIN(NORM.INV(RAND(),LOOKUP(R418,Inputs!$J$6:$J$9,Inputs!$G$6:$G$9),LOOKUP(R418,Inputs!$J$6:$J$9,Inputs!$H$6:$H$9)),Inputs!$B$12),-Inputs!$B$12),NORM.INV(RAND(),LOOKUP(R418,Inputs!$J$6:$J$9,Inputs!$G$6:$G$9),LOOKUP(R418,Inputs!$J$6:$J$9,Inputs!$H$6:$H$9))),0),"" )</f>
        <v/>
      </c>
      <c r="I418" s="26">
        <f>IF($A418&lt;=Inputs!$B$13,IF(4&lt;=Inputs!$B$8,IF(Inputs!$B$12&gt;0,MAX(MIN(NORM.INV(RAND(),LOOKUP(S418,Inputs!$J$6:$J$9,Inputs!$G$6:$G$9),LOOKUP(S418,Inputs!$J$6:$J$9,Inputs!$H$6:$H$9)),Inputs!$B$12),-Inputs!$B$12),NORM.INV(RAND(),LOOKUP(S418,Inputs!$J$6:$J$9,Inputs!$G$6:$G$9),LOOKUP(S418,Inputs!$J$6:$J$9,Inputs!$H$6:$H$9))),0),"" )</f>
        <v/>
      </c>
      <c r="J418" s="26">
        <f>IF($A418&lt;=Inputs!$B$13,IF(5&lt;=Inputs!$B$8,IF(Inputs!$B$12&gt;0,MAX(MIN(NORM.INV(RAND(),LOOKUP(T418,Inputs!$J$6:$J$9,Inputs!$G$6:$G$9),LOOKUP(T418,Inputs!$J$6:$J$9,Inputs!$H$6:$H$9)),Inputs!$B$12),-Inputs!$B$12),NORM.INV(RAND(),LOOKUP(T418,Inputs!$J$6:$J$9,Inputs!$G$6:$G$9),LOOKUP(T418,Inputs!$J$6:$J$9,Inputs!$H$6:$H$9))),0),"" )</f>
        <v/>
      </c>
      <c r="K418" s="26">
        <f>IF($A418&lt;=Inputs!$B$13,IF(6&lt;=Inputs!$B$8,IF(Inputs!$B$12&gt;0,MAX(MIN(NORM.INV(RAND(),LOOKUP(U418,Inputs!$J$6:$J$9,Inputs!$G$6:$G$9),LOOKUP(U418,Inputs!$J$6:$J$9,Inputs!$H$6:$H$9)),Inputs!$B$12),-Inputs!$B$12),NORM.INV(RAND(),LOOKUP(U418,Inputs!$J$6:$J$9,Inputs!$G$6:$G$9),LOOKUP(U418,Inputs!$J$6:$J$9,Inputs!$H$6:$H$9))),0),"" )</f>
        <v/>
      </c>
      <c r="L418" s="26">
        <f>IF($A418&lt;=Inputs!$B$13,IF(7&lt;=Inputs!$B$8,IF(Inputs!$B$12&gt;0,MAX(MIN(NORM.INV(RAND(),LOOKUP(V418,Inputs!$J$6:$J$9,Inputs!$G$6:$G$9),LOOKUP(V418,Inputs!$J$6:$J$9,Inputs!$H$6:$H$9)),Inputs!$B$12),-Inputs!$B$12),NORM.INV(RAND(),LOOKUP(V418,Inputs!$J$6:$J$9,Inputs!$G$6:$G$9),LOOKUP(V418,Inputs!$J$6:$J$9,Inputs!$H$6:$H$9))),0),"" )</f>
        <v/>
      </c>
      <c r="M418" s="26">
        <f>IF($A418&lt;=Inputs!$B$13,IF(8&lt;=Inputs!$B$8,IF(Inputs!$B$12&gt;0,MAX(MIN(NORM.INV(RAND(),LOOKUP(W418,Inputs!$J$6:$J$9,Inputs!$G$6:$G$9),LOOKUP(W418,Inputs!$J$6:$J$9,Inputs!$H$6:$H$9)),Inputs!$B$12),-Inputs!$B$12),NORM.INV(RAND(),LOOKUP(W418,Inputs!$J$6:$J$9,Inputs!$G$6:$G$9),LOOKUP(W418,Inputs!$J$6:$J$9,Inputs!$H$6:$H$9))),0),"" )</f>
        <v/>
      </c>
      <c r="N418" s="26">
        <f>IF($A418&lt;=Inputs!$B$13,IF(9&lt;=Inputs!$B$8,IF(Inputs!$B$12&gt;0,MAX(MIN(NORM.INV(RAND(),LOOKUP(X418,Inputs!$J$6:$J$9,Inputs!$G$6:$G$9),LOOKUP(X418,Inputs!$J$6:$J$9,Inputs!$H$6:$H$9)),Inputs!$B$12),-Inputs!$B$12),NORM.INV(RAND(),LOOKUP(X418,Inputs!$J$6:$J$9,Inputs!$G$6:$G$9),LOOKUP(X418,Inputs!$J$6:$J$9,Inputs!$H$6:$H$9))),0),"" )</f>
        <v/>
      </c>
      <c r="O418" s="26">
        <f>IF($A418&lt;=Inputs!$B$13,IF(10&lt;=Inputs!$B$8,IF(Inputs!$B$12&gt;0,MAX(MIN(NORM.INV(RAND(),LOOKUP(Y418,Inputs!$J$6:$J$9,Inputs!$G$6:$G$9),LOOKUP(Y418,Inputs!$J$6:$J$9,Inputs!$H$6:$H$9)),Inputs!$B$12),-Inputs!$B$12),NORM.INV(RAND(),LOOKUP(Y418,Inputs!$J$6:$J$9,Inputs!$G$6:$G$9),LOOKUP(Y418,Inputs!$J$6:$J$9,Inputs!$H$6:$H$9))),0),"" )</f>
        <v/>
      </c>
      <c r="P418" s="31">
        <f>IF($A418&lt;=Inputs!$B$13,RAND(),"")</f>
        <v/>
      </c>
      <c r="Q418" s="31">
        <f>IF($A418&lt;=Inputs!$B$13,RAND(),"")</f>
        <v/>
      </c>
      <c r="R418" s="31">
        <f>IF($A418&lt;=Inputs!$B$13,RAND(),"")</f>
        <v/>
      </c>
      <c r="S418" s="31">
        <f>IF($A418&lt;=Inputs!$B$13,RAND(),"")</f>
        <v/>
      </c>
      <c r="T418" s="31">
        <f>IF($A418&lt;=Inputs!$B$13,RAND(),"")</f>
        <v/>
      </c>
      <c r="U418" s="31">
        <f>IF($A418&lt;=Inputs!$B$13,RAND(),"")</f>
        <v/>
      </c>
      <c r="V418" s="31">
        <f>IF($A418&lt;=Inputs!$B$13,RAND(),"")</f>
        <v/>
      </c>
      <c r="W418" s="31">
        <f>IF($A418&lt;=Inputs!$B$13,RAND(),"")</f>
        <v/>
      </c>
      <c r="X418" s="31">
        <f>IF($A418&lt;=Inputs!$B$13,RAND(),"")</f>
        <v/>
      </c>
      <c r="Y418" s="31">
        <f>IF($A418&lt;=Inputs!$B$13,RAND(),"")</f>
        <v/>
      </c>
    </row>
    <row r="419">
      <c r="A419" t="n">
        <v>414</v>
      </c>
      <c r="B419" s="26">
        <f>IF($A419&lt;=Inputs!$B$13,IF(Inputs!$B$8&gt;0,SUM(F419:O419)/Inputs!$B$8,0),"")</f>
        <v/>
      </c>
      <c r="C419" s="27">
        <f>IF($A419&lt;=Inputs!$B$13,B419/100,"")</f>
        <v/>
      </c>
      <c r="D419" s="28">
        <f>IF($A419&lt;=Inputs!$B$13,C419*Inputs!$B$7,"")</f>
        <v/>
      </c>
      <c r="E419" s="29">
        <f>IF($A419&lt;=Inputs!$B$13,IF(D419&gt;0,1,0),"")</f>
        <v/>
      </c>
      <c r="F419" s="26">
        <f>IF($A419&lt;=Inputs!$B$13,IF(1&lt;=Inputs!$B$8,IF(Inputs!$B$12&gt;0,MAX(MIN(NORM.INV(RAND(),LOOKUP(P419,Inputs!$J$6:$J$9,Inputs!$G$6:$G$9),LOOKUP(P419,Inputs!$J$6:$J$9,Inputs!$H$6:$H$9)),Inputs!$B$12),-Inputs!$B$12),NORM.INV(RAND(),LOOKUP(P419,Inputs!$J$6:$J$9,Inputs!$G$6:$G$9),LOOKUP(P419,Inputs!$J$6:$J$9,Inputs!$H$6:$H$9))),0),"" )</f>
        <v/>
      </c>
      <c r="G419" s="26">
        <f>IF($A419&lt;=Inputs!$B$13,IF(2&lt;=Inputs!$B$8,IF(Inputs!$B$12&gt;0,MAX(MIN(NORM.INV(RAND(),LOOKUP(Q419,Inputs!$J$6:$J$9,Inputs!$G$6:$G$9),LOOKUP(Q419,Inputs!$J$6:$J$9,Inputs!$H$6:$H$9)),Inputs!$B$12),-Inputs!$B$12),NORM.INV(RAND(),LOOKUP(Q419,Inputs!$J$6:$J$9,Inputs!$G$6:$G$9),LOOKUP(Q419,Inputs!$J$6:$J$9,Inputs!$H$6:$H$9))),0),"" )</f>
        <v/>
      </c>
      <c r="H419" s="26">
        <f>IF($A419&lt;=Inputs!$B$13,IF(3&lt;=Inputs!$B$8,IF(Inputs!$B$12&gt;0,MAX(MIN(NORM.INV(RAND(),LOOKUP(R419,Inputs!$J$6:$J$9,Inputs!$G$6:$G$9),LOOKUP(R419,Inputs!$J$6:$J$9,Inputs!$H$6:$H$9)),Inputs!$B$12),-Inputs!$B$12),NORM.INV(RAND(),LOOKUP(R419,Inputs!$J$6:$J$9,Inputs!$G$6:$G$9),LOOKUP(R419,Inputs!$J$6:$J$9,Inputs!$H$6:$H$9))),0),"" )</f>
        <v/>
      </c>
      <c r="I419" s="26">
        <f>IF($A419&lt;=Inputs!$B$13,IF(4&lt;=Inputs!$B$8,IF(Inputs!$B$12&gt;0,MAX(MIN(NORM.INV(RAND(),LOOKUP(S419,Inputs!$J$6:$J$9,Inputs!$G$6:$G$9),LOOKUP(S419,Inputs!$J$6:$J$9,Inputs!$H$6:$H$9)),Inputs!$B$12),-Inputs!$B$12),NORM.INV(RAND(),LOOKUP(S419,Inputs!$J$6:$J$9,Inputs!$G$6:$G$9),LOOKUP(S419,Inputs!$J$6:$J$9,Inputs!$H$6:$H$9))),0),"" )</f>
        <v/>
      </c>
      <c r="J419" s="26">
        <f>IF($A419&lt;=Inputs!$B$13,IF(5&lt;=Inputs!$B$8,IF(Inputs!$B$12&gt;0,MAX(MIN(NORM.INV(RAND(),LOOKUP(T419,Inputs!$J$6:$J$9,Inputs!$G$6:$G$9),LOOKUP(T419,Inputs!$J$6:$J$9,Inputs!$H$6:$H$9)),Inputs!$B$12),-Inputs!$B$12),NORM.INV(RAND(),LOOKUP(T419,Inputs!$J$6:$J$9,Inputs!$G$6:$G$9),LOOKUP(T419,Inputs!$J$6:$J$9,Inputs!$H$6:$H$9))),0),"" )</f>
        <v/>
      </c>
      <c r="K419" s="26">
        <f>IF($A419&lt;=Inputs!$B$13,IF(6&lt;=Inputs!$B$8,IF(Inputs!$B$12&gt;0,MAX(MIN(NORM.INV(RAND(),LOOKUP(U419,Inputs!$J$6:$J$9,Inputs!$G$6:$G$9),LOOKUP(U419,Inputs!$J$6:$J$9,Inputs!$H$6:$H$9)),Inputs!$B$12),-Inputs!$B$12),NORM.INV(RAND(),LOOKUP(U419,Inputs!$J$6:$J$9,Inputs!$G$6:$G$9),LOOKUP(U419,Inputs!$J$6:$J$9,Inputs!$H$6:$H$9))),0),"" )</f>
        <v/>
      </c>
      <c r="L419" s="26">
        <f>IF($A419&lt;=Inputs!$B$13,IF(7&lt;=Inputs!$B$8,IF(Inputs!$B$12&gt;0,MAX(MIN(NORM.INV(RAND(),LOOKUP(V419,Inputs!$J$6:$J$9,Inputs!$G$6:$G$9),LOOKUP(V419,Inputs!$J$6:$J$9,Inputs!$H$6:$H$9)),Inputs!$B$12),-Inputs!$B$12),NORM.INV(RAND(),LOOKUP(V419,Inputs!$J$6:$J$9,Inputs!$G$6:$G$9),LOOKUP(V419,Inputs!$J$6:$J$9,Inputs!$H$6:$H$9))),0),"" )</f>
        <v/>
      </c>
      <c r="M419" s="26">
        <f>IF($A419&lt;=Inputs!$B$13,IF(8&lt;=Inputs!$B$8,IF(Inputs!$B$12&gt;0,MAX(MIN(NORM.INV(RAND(),LOOKUP(W419,Inputs!$J$6:$J$9,Inputs!$G$6:$G$9),LOOKUP(W419,Inputs!$J$6:$J$9,Inputs!$H$6:$H$9)),Inputs!$B$12),-Inputs!$B$12),NORM.INV(RAND(),LOOKUP(W419,Inputs!$J$6:$J$9,Inputs!$G$6:$G$9),LOOKUP(W419,Inputs!$J$6:$J$9,Inputs!$H$6:$H$9))),0),"" )</f>
        <v/>
      </c>
      <c r="N419" s="26">
        <f>IF($A419&lt;=Inputs!$B$13,IF(9&lt;=Inputs!$B$8,IF(Inputs!$B$12&gt;0,MAX(MIN(NORM.INV(RAND(),LOOKUP(X419,Inputs!$J$6:$J$9,Inputs!$G$6:$G$9),LOOKUP(X419,Inputs!$J$6:$J$9,Inputs!$H$6:$H$9)),Inputs!$B$12),-Inputs!$B$12),NORM.INV(RAND(),LOOKUP(X419,Inputs!$J$6:$J$9,Inputs!$G$6:$G$9),LOOKUP(X419,Inputs!$J$6:$J$9,Inputs!$H$6:$H$9))),0),"" )</f>
        <v/>
      </c>
      <c r="O419" s="26">
        <f>IF($A419&lt;=Inputs!$B$13,IF(10&lt;=Inputs!$B$8,IF(Inputs!$B$12&gt;0,MAX(MIN(NORM.INV(RAND(),LOOKUP(Y419,Inputs!$J$6:$J$9,Inputs!$G$6:$G$9),LOOKUP(Y419,Inputs!$J$6:$J$9,Inputs!$H$6:$H$9)),Inputs!$B$12),-Inputs!$B$12),NORM.INV(RAND(),LOOKUP(Y419,Inputs!$J$6:$J$9,Inputs!$G$6:$G$9),LOOKUP(Y419,Inputs!$J$6:$J$9,Inputs!$H$6:$H$9))),0),"" )</f>
        <v/>
      </c>
      <c r="P419" s="31">
        <f>IF($A419&lt;=Inputs!$B$13,RAND(),"")</f>
        <v/>
      </c>
      <c r="Q419" s="31">
        <f>IF($A419&lt;=Inputs!$B$13,RAND(),"")</f>
        <v/>
      </c>
      <c r="R419" s="31">
        <f>IF($A419&lt;=Inputs!$B$13,RAND(),"")</f>
        <v/>
      </c>
      <c r="S419" s="31">
        <f>IF($A419&lt;=Inputs!$B$13,RAND(),"")</f>
        <v/>
      </c>
      <c r="T419" s="31">
        <f>IF($A419&lt;=Inputs!$B$13,RAND(),"")</f>
        <v/>
      </c>
      <c r="U419" s="31">
        <f>IF($A419&lt;=Inputs!$B$13,RAND(),"")</f>
        <v/>
      </c>
      <c r="V419" s="31">
        <f>IF($A419&lt;=Inputs!$B$13,RAND(),"")</f>
        <v/>
      </c>
      <c r="W419" s="31">
        <f>IF($A419&lt;=Inputs!$B$13,RAND(),"")</f>
        <v/>
      </c>
      <c r="X419" s="31">
        <f>IF($A419&lt;=Inputs!$B$13,RAND(),"")</f>
        <v/>
      </c>
      <c r="Y419" s="31">
        <f>IF($A419&lt;=Inputs!$B$13,RAND(),"")</f>
        <v/>
      </c>
    </row>
    <row r="420">
      <c r="A420" t="n">
        <v>415</v>
      </c>
      <c r="B420" s="26">
        <f>IF($A420&lt;=Inputs!$B$13,IF(Inputs!$B$8&gt;0,SUM(F420:O420)/Inputs!$B$8,0),"")</f>
        <v/>
      </c>
      <c r="C420" s="27">
        <f>IF($A420&lt;=Inputs!$B$13,B420/100,"")</f>
        <v/>
      </c>
      <c r="D420" s="28">
        <f>IF($A420&lt;=Inputs!$B$13,C420*Inputs!$B$7,"")</f>
        <v/>
      </c>
      <c r="E420" s="29">
        <f>IF($A420&lt;=Inputs!$B$13,IF(D420&gt;0,1,0),"")</f>
        <v/>
      </c>
      <c r="F420" s="26">
        <f>IF($A420&lt;=Inputs!$B$13,IF(1&lt;=Inputs!$B$8,IF(Inputs!$B$12&gt;0,MAX(MIN(NORM.INV(RAND(),LOOKUP(P420,Inputs!$J$6:$J$9,Inputs!$G$6:$G$9),LOOKUP(P420,Inputs!$J$6:$J$9,Inputs!$H$6:$H$9)),Inputs!$B$12),-Inputs!$B$12),NORM.INV(RAND(),LOOKUP(P420,Inputs!$J$6:$J$9,Inputs!$G$6:$G$9),LOOKUP(P420,Inputs!$J$6:$J$9,Inputs!$H$6:$H$9))),0),"" )</f>
        <v/>
      </c>
      <c r="G420" s="26">
        <f>IF($A420&lt;=Inputs!$B$13,IF(2&lt;=Inputs!$B$8,IF(Inputs!$B$12&gt;0,MAX(MIN(NORM.INV(RAND(),LOOKUP(Q420,Inputs!$J$6:$J$9,Inputs!$G$6:$G$9),LOOKUP(Q420,Inputs!$J$6:$J$9,Inputs!$H$6:$H$9)),Inputs!$B$12),-Inputs!$B$12),NORM.INV(RAND(),LOOKUP(Q420,Inputs!$J$6:$J$9,Inputs!$G$6:$G$9),LOOKUP(Q420,Inputs!$J$6:$J$9,Inputs!$H$6:$H$9))),0),"" )</f>
        <v/>
      </c>
      <c r="H420" s="26">
        <f>IF($A420&lt;=Inputs!$B$13,IF(3&lt;=Inputs!$B$8,IF(Inputs!$B$12&gt;0,MAX(MIN(NORM.INV(RAND(),LOOKUP(R420,Inputs!$J$6:$J$9,Inputs!$G$6:$G$9),LOOKUP(R420,Inputs!$J$6:$J$9,Inputs!$H$6:$H$9)),Inputs!$B$12),-Inputs!$B$12),NORM.INV(RAND(),LOOKUP(R420,Inputs!$J$6:$J$9,Inputs!$G$6:$G$9),LOOKUP(R420,Inputs!$J$6:$J$9,Inputs!$H$6:$H$9))),0),"" )</f>
        <v/>
      </c>
      <c r="I420" s="26">
        <f>IF($A420&lt;=Inputs!$B$13,IF(4&lt;=Inputs!$B$8,IF(Inputs!$B$12&gt;0,MAX(MIN(NORM.INV(RAND(),LOOKUP(S420,Inputs!$J$6:$J$9,Inputs!$G$6:$G$9),LOOKUP(S420,Inputs!$J$6:$J$9,Inputs!$H$6:$H$9)),Inputs!$B$12),-Inputs!$B$12),NORM.INV(RAND(),LOOKUP(S420,Inputs!$J$6:$J$9,Inputs!$G$6:$G$9),LOOKUP(S420,Inputs!$J$6:$J$9,Inputs!$H$6:$H$9))),0),"" )</f>
        <v/>
      </c>
      <c r="J420" s="26">
        <f>IF($A420&lt;=Inputs!$B$13,IF(5&lt;=Inputs!$B$8,IF(Inputs!$B$12&gt;0,MAX(MIN(NORM.INV(RAND(),LOOKUP(T420,Inputs!$J$6:$J$9,Inputs!$G$6:$G$9),LOOKUP(T420,Inputs!$J$6:$J$9,Inputs!$H$6:$H$9)),Inputs!$B$12),-Inputs!$B$12),NORM.INV(RAND(),LOOKUP(T420,Inputs!$J$6:$J$9,Inputs!$G$6:$G$9),LOOKUP(T420,Inputs!$J$6:$J$9,Inputs!$H$6:$H$9))),0),"" )</f>
        <v/>
      </c>
      <c r="K420" s="26">
        <f>IF($A420&lt;=Inputs!$B$13,IF(6&lt;=Inputs!$B$8,IF(Inputs!$B$12&gt;0,MAX(MIN(NORM.INV(RAND(),LOOKUP(U420,Inputs!$J$6:$J$9,Inputs!$G$6:$G$9),LOOKUP(U420,Inputs!$J$6:$J$9,Inputs!$H$6:$H$9)),Inputs!$B$12),-Inputs!$B$12),NORM.INV(RAND(),LOOKUP(U420,Inputs!$J$6:$J$9,Inputs!$G$6:$G$9),LOOKUP(U420,Inputs!$J$6:$J$9,Inputs!$H$6:$H$9))),0),"" )</f>
        <v/>
      </c>
      <c r="L420" s="26">
        <f>IF($A420&lt;=Inputs!$B$13,IF(7&lt;=Inputs!$B$8,IF(Inputs!$B$12&gt;0,MAX(MIN(NORM.INV(RAND(),LOOKUP(V420,Inputs!$J$6:$J$9,Inputs!$G$6:$G$9),LOOKUP(V420,Inputs!$J$6:$J$9,Inputs!$H$6:$H$9)),Inputs!$B$12),-Inputs!$B$12),NORM.INV(RAND(),LOOKUP(V420,Inputs!$J$6:$J$9,Inputs!$G$6:$G$9),LOOKUP(V420,Inputs!$J$6:$J$9,Inputs!$H$6:$H$9))),0),"" )</f>
        <v/>
      </c>
      <c r="M420" s="26">
        <f>IF($A420&lt;=Inputs!$B$13,IF(8&lt;=Inputs!$B$8,IF(Inputs!$B$12&gt;0,MAX(MIN(NORM.INV(RAND(),LOOKUP(W420,Inputs!$J$6:$J$9,Inputs!$G$6:$G$9),LOOKUP(W420,Inputs!$J$6:$J$9,Inputs!$H$6:$H$9)),Inputs!$B$12),-Inputs!$B$12),NORM.INV(RAND(),LOOKUP(W420,Inputs!$J$6:$J$9,Inputs!$G$6:$G$9),LOOKUP(W420,Inputs!$J$6:$J$9,Inputs!$H$6:$H$9))),0),"" )</f>
        <v/>
      </c>
      <c r="N420" s="26">
        <f>IF($A420&lt;=Inputs!$B$13,IF(9&lt;=Inputs!$B$8,IF(Inputs!$B$12&gt;0,MAX(MIN(NORM.INV(RAND(),LOOKUP(X420,Inputs!$J$6:$J$9,Inputs!$G$6:$G$9),LOOKUP(X420,Inputs!$J$6:$J$9,Inputs!$H$6:$H$9)),Inputs!$B$12),-Inputs!$B$12),NORM.INV(RAND(),LOOKUP(X420,Inputs!$J$6:$J$9,Inputs!$G$6:$G$9),LOOKUP(X420,Inputs!$J$6:$J$9,Inputs!$H$6:$H$9))),0),"" )</f>
        <v/>
      </c>
      <c r="O420" s="26">
        <f>IF($A420&lt;=Inputs!$B$13,IF(10&lt;=Inputs!$B$8,IF(Inputs!$B$12&gt;0,MAX(MIN(NORM.INV(RAND(),LOOKUP(Y420,Inputs!$J$6:$J$9,Inputs!$G$6:$G$9),LOOKUP(Y420,Inputs!$J$6:$J$9,Inputs!$H$6:$H$9)),Inputs!$B$12),-Inputs!$B$12),NORM.INV(RAND(),LOOKUP(Y420,Inputs!$J$6:$J$9,Inputs!$G$6:$G$9),LOOKUP(Y420,Inputs!$J$6:$J$9,Inputs!$H$6:$H$9))),0),"" )</f>
        <v/>
      </c>
      <c r="P420" s="31">
        <f>IF($A420&lt;=Inputs!$B$13,RAND(),"")</f>
        <v/>
      </c>
      <c r="Q420" s="31">
        <f>IF($A420&lt;=Inputs!$B$13,RAND(),"")</f>
        <v/>
      </c>
      <c r="R420" s="31">
        <f>IF($A420&lt;=Inputs!$B$13,RAND(),"")</f>
        <v/>
      </c>
      <c r="S420" s="31">
        <f>IF($A420&lt;=Inputs!$B$13,RAND(),"")</f>
        <v/>
      </c>
      <c r="T420" s="31">
        <f>IF($A420&lt;=Inputs!$B$13,RAND(),"")</f>
        <v/>
      </c>
      <c r="U420" s="31">
        <f>IF($A420&lt;=Inputs!$B$13,RAND(),"")</f>
        <v/>
      </c>
      <c r="V420" s="31">
        <f>IF($A420&lt;=Inputs!$B$13,RAND(),"")</f>
        <v/>
      </c>
      <c r="W420" s="31">
        <f>IF($A420&lt;=Inputs!$B$13,RAND(),"")</f>
        <v/>
      </c>
      <c r="X420" s="31">
        <f>IF($A420&lt;=Inputs!$B$13,RAND(),"")</f>
        <v/>
      </c>
      <c r="Y420" s="31">
        <f>IF($A420&lt;=Inputs!$B$13,RAND(),"")</f>
        <v/>
      </c>
    </row>
    <row r="421">
      <c r="A421" t="n">
        <v>416</v>
      </c>
      <c r="B421" s="26">
        <f>IF($A421&lt;=Inputs!$B$13,IF(Inputs!$B$8&gt;0,SUM(F421:O421)/Inputs!$B$8,0),"")</f>
        <v/>
      </c>
      <c r="C421" s="27">
        <f>IF($A421&lt;=Inputs!$B$13,B421/100,"")</f>
        <v/>
      </c>
      <c r="D421" s="28">
        <f>IF($A421&lt;=Inputs!$B$13,C421*Inputs!$B$7,"")</f>
        <v/>
      </c>
      <c r="E421" s="29">
        <f>IF($A421&lt;=Inputs!$B$13,IF(D421&gt;0,1,0),"")</f>
        <v/>
      </c>
      <c r="F421" s="26">
        <f>IF($A421&lt;=Inputs!$B$13,IF(1&lt;=Inputs!$B$8,IF(Inputs!$B$12&gt;0,MAX(MIN(NORM.INV(RAND(),LOOKUP(P421,Inputs!$J$6:$J$9,Inputs!$G$6:$G$9),LOOKUP(P421,Inputs!$J$6:$J$9,Inputs!$H$6:$H$9)),Inputs!$B$12),-Inputs!$B$12),NORM.INV(RAND(),LOOKUP(P421,Inputs!$J$6:$J$9,Inputs!$G$6:$G$9),LOOKUP(P421,Inputs!$J$6:$J$9,Inputs!$H$6:$H$9))),0),"" )</f>
        <v/>
      </c>
      <c r="G421" s="26">
        <f>IF($A421&lt;=Inputs!$B$13,IF(2&lt;=Inputs!$B$8,IF(Inputs!$B$12&gt;0,MAX(MIN(NORM.INV(RAND(),LOOKUP(Q421,Inputs!$J$6:$J$9,Inputs!$G$6:$G$9),LOOKUP(Q421,Inputs!$J$6:$J$9,Inputs!$H$6:$H$9)),Inputs!$B$12),-Inputs!$B$12),NORM.INV(RAND(),LOOKUP(Q421,Inputs!$J$6:$J$9,Inputs!$G$6:$G$9),LOOKUP(Q421,Inputs!$J$6:$J$9,Inputs!$H$6:$H$9))),0),"" )</f>
        <v/>
      </c>
      <c r="H421" s="26">
        <f>IF($A421&lt;=Inputs!$B$13,IF(3&lt;=Inputs!$B$8,IF(Inputs!$B$12&gt;0,MAX(MIN(NORM.INV(RAND(),LOOKUP(R421,Inputs!$J$6:$J$9,Inputs!$G$6:$G$9),LOOKUP(R421,Inputs!$J$6:$J$9,Inputs!$H$6:$H$9)),Inputs!$B$12),-Inputs!$B$12),NORM.INV(RAND(),LOOKUP(R421,Inputs!$J$6:$J$9,Inputs!$G$6:$G$9),LOOKUP(R421,Inputs!$J$6:$J$9,Inputs!$H$6:$H$9))),0),"" )</f>
        <v/>
      </c>
      <c r="I421" s="26">
        <f>IF($A421&lt;=Inputs!$B$13,IF(4&lt;=Inputs!$B$8,IF(Inputs!$B$12&gt;0,MAX(MIN(NORM.INV(RAND(),LOOKUP(S421,Inputs!$J$6:$J$9,Inputs!$G$6:$G$9),LOOKUP(S421,Inputs!$J$6:$J$9,Inputs!$H$6:$H$9)),Inputs!$B$12),-Inputs!$B$12),NORM.INV(RAND(),LOOKUP(S421,Inputs!$J$6:$J$9,Inputs!$G$6:$G$9),LOOKUP(S421,Inputs!$J$6:$J$9,Inputs!$H$6:$H$9))),0),"" )</f>
        <v/>
      </c>
      <c r="J421" s="26">
        <f>IF($A421&lt;=Inputs!$B$13,IF(5&lt;=Inputs!$B$8,IF(Inputs!$B$12&gt;0,MAX(MIN(NORM.INV(RAND(),LOOKUP(T421,Inputs!$J$6:$J$9,Inputs!$G$6:$G$9),LOOKUP(T421,Inputs!$J$6:$J$9,Inputs!$H$6:$H$9)),Inputs!$B$12),-Inputs!$B$12),NORM.INV(RAND(),LOOKUP(T421,Inputs!$J$6:$J$9,Inputs!$G$6:$G$9),LOOKUP(T421,Inputs!$J$6:$J$9,Inputs!$H$6:$H$9))),0),"" )</f>
        <v/>
      </c>
      <c r="K421" s="26">
        <f>IF($A421&lt;=Inputs!$B$13,IF(6&lt;=Inputs!$B$8,IF(Inputs!$B$12&gt;0,MAX(MIN(NORM.INV(RAND(),LOOKUP(U421,Inputs!$J$6:$J$9,Inputs!$G$6:$G$9),LOOKUP(U421,Inputs!$J$6:$J$9,Inputs!$H$6:$H$9)),Inputs!$B$12),-Inputs!$B$12),NORM.INV(RAND(),LOOKUP(U421,Inputs!$J$6:$J$9,Inputs!$G$6:$G$9),LOOKUP(U421,Inputs!$J$6:$J$9,Inputs!$H$6:$H$9))),0),"" )</f>
        <v/>
      </c>
      <c r="L421" s="26">
        <f>IF($A421&lt;=Inputs!$B$13,IF(7&lt;=Inputs!$B$8,IF(Inputs!$B$12&gt;0,MAX(MIN(NORM.INV(RAND(),LOOKUP(V421,Inputs!$J$6:$J$9,Inputs!$G$6:$G$9),LOOKUP(V421,Inputs!$J$6:$J$9,Inputs!$H$6:$H$9)),Inputs!$B$12),-Inputs!$B$12),NORM.INV(RAND(),LOOKUP(V421,Inputs!$J$6:$J$9,Inputs!$G$6:$G$9),LOOKUP(V421,Inputs!$J$6:$J$9,Inputs!$H$6:$H$9))),0),"" )</f>
        <v/>
      </c>
      <c r="M421" s="26">
        <f>IF($A421&lt;=Inputs!$B$13,IF(8&lt;=Inputs!$B$8,IF(Inputs!$B$12&gt;0,MAX(MIN(NORM.INV(RAND(),LOOKUP(W421,Inputs!$J$6:$J$9,Inputs!$G$6:$G$9),LOOKUP(W421,Inputs!$J$6:$J$9,Inputs!$H$6:$H$9)),Inputs!$B$12),-Inputs!$B$12),NORM.INV(RAND(),LOOKUP(W421,Inputs!$J$6:$J$9,Inputs!$G$6:$G$9),LOOKUP(W421,Inputs!$J$6:$J$9,Inputs!$H$6:$H$9))),0),"" )</f>
        <v/>
      </c>
      <c r="N421" s="26">
        <f>IF($A421&lt;=Inputs!$B$13,IF(9&lt;=Inputs!$B$8,IF(Inputs!$B$12&gt;0,MAX(MIN(NORM.INV(RAND(),LOOKUP(X421,Inputs!$J$6:$J$9,Inputs!$G$6:$G$9),LOOKUP(X421,Inputs!$J$6:$J$9,Inputs!$H$6:$H$9)),Inputs!$B$12),-Inputs!$B$12),NORM.INV(RAND(),LOOKUP(X421,Inputs!$J$6:$J$9,Inputs!$G$6:$G$9),LOOKUP(X421,Inputs!$J$6:$J$9,Inputs!$H$6:$H$9))),0),"" )</f>
        <v/>
      </c>
      <c r="O421" s="26">
        <f>IF($A421&lt;=Inputs!$B$13,IF(10&lt;=Inputs!$B$8,IF(Inputs!$B$12&gt;0,MAX(MIN(NORM.INV(RAND(),LOOKUP(Y421,Inputs!$J$6:$J$9,Inputs!$G$6:$G$9),LOOKUP(Y421,Inputs!$J$6:$J$9,Inputs!$H$6:$H$9)),Inputs!$B$12),-Inputs!$B$12),NORM.INV(RAND(),LOOKUP(Y421,Inputs!$J$6:$J$9,Inputs!$G$6:$G$9),LOOKUP(Y421,Inputs!$J$6:$J$9,Inputs!$H$6:$H$9))),0),"" )</f>
        <v/>
      </c>
      <c r="P421" s="31">
        <f>IF($A421&lt;=Inputs!$B$13,RAND(),"")</f>
        <v/>
      </c>
      <c r="Q421" s="31">
        <f>IF($A421&lt;=Inputs!$B$13,RAND(),"")</f>
        <v/>
      </c>
      <c r="R421" s="31">
        <f>IF($A421&lt;=Inputs!$B$13,RAND(),"")</f>
        <v/>
      </c>
      <c r="S421" s="31">
        <f>IF($A421&lt;=Inputs!$B$13,RAND(),"")</f>
        <v/>
      </c>
      <c r="T421" s="31">
        <f>IF($A421&lt;=Inputs!$B$13,RAND(),"")</f>
        <v/>
      </c>
      <c r="U421" s="31">
        <f>IF($A421&lt;=Inputs!$B$13,RAND(),"")</f>
        <v/>
      </c>
      <c r="V421" s="31">
        <f>IF($A421&lt;=Inputs!$B$13,RAND(),"")</f>
        <v/>
      </c>
      <c r="W421" s="31">
        <f>IF($A421&lt;=Inputs!$B$13,RAND(),"")</f>
        <v/>
      </c>
      <c r="X421" s="31">
        <f>IF($A421&lt;=Inputs!$B$13,RAND(),"")</f>
        <v/>
      </c>
      <c r="Y421" s="31">
        <f>IF($A421&lt;=Inputs!$B$13,RAND(),"")</f>
        <v/>
      </c>
    </row>
    <row r="422">
      <c r="A422" t="n">
        <v>417</v>
      </c>
      <c r="B422" s="26">
        <f>IF($A422&lt;=Inputs!$B$13,IF(Inputs!$B$8&gt;0,SUM(F422:O422)/Inputs!$B$8,0),"")</f>
        <v/>
      </c>
      <c r="C422" s="27">
        <f>IF($A422&lt;=Inputs!$B$13,B422/100,"")</f>
        <v/>
      </c>
      <c r="D422" s="28">
        <f>IF($A422&lt;=Inputs!$B$13,C422*Inputs!$B$7,"")</f>
        <v/>
      </c>
      <c r="E422" s="29">
        <f>IF($A422&lt;=Inputs!$B$13,IF(D422&gt;0,1,0),"")</f>
        <v/>
      </c>
      <c r="F422" s="26">
        <f>IF($A422&lt;=Inputs!$B$13,IF(1&lt;=Inputs!$B$8,IF(Inputs!$B$12&gt;0,MAX(MIN(NORM.INV(RAND(),LOOKUP(P422,Inputs!$J$6:$J$9,Inputs!$G$6:$G$9),LOOKUP(P422,Inputs!$J$6:$J$9,Inputs!$H$6:$H$9)),Inputs!$B$12),-Inputs!$B$12),NORM.INV(RAND(),LOOKUP(P422,Inputs!$J$6:$J$9,Inputs!$G$6:$G$9),LOOKUP(P422,Inputs!$J$6:$J$9,Inputs!$H$6:$H$9))),0),"" )</f>
        <v/>
      </c>
      <c r="G422" s="26">
        <f>IF($A422&lt;=Inputs!$B$13,IF(2&lt;=Inputs!$B$8,IF(Inputs!$B$12&gt;0,MAX(MIN(NORM.INV(RAND(),LOOKUP(Q422,Inputs!$J$6:$J$9,Inputs!$G$6:$G$9),LOOKUP(Q422,Inputs!$J$6:$J$9,Inputs!$H$6:$H$9)),Inputs!$B$12),-Inputs!$B$12),NORM.INV(RAND(),LOOKUP(Q422,Inputs!$J$6:$J$9,Inputs!$G$6:$G$9),LOOKUP(Q422,Inputs!$J$6:$J$9,Inputs!$H$6:$H$9))),0),"" )</f>
        <v/>
      </c>
      <c r="H422" s="26">
        <f>IF($A422&lt;=Inputs!$B$13,IF(3&lt;=Inputs!$B$8,IF(Inputs!$B$12&gt;0,MAX(MIN(NORM.INV(RAND(),LOOKUP(R422,Inputs!$J$6:$J$9,Inputs!$G$6:$G$9),LOOKUP(R422,Inputs!$J$6:$J$9,Inputs!$H$6:$H$9)),Inputs!$B$12),-Inputs!$B$12),NORM.INV(RAND(),LOOKUP(R422,Inputs!$J$6:$J$9,Inputs!$G$6:$G$9),LOOKUP(R422,Inputs!$J$6:$J$9,Inputs!$H$6:$H$9))),0),"" )</f>
        <v/>
      </c>
      <c r="I422" s="26">
        <f>IF($A422&lt;=Inputs!$B$13,IF(4&lt;=Inputs!$B$8,IF(Inputs!$B$12&gt;0,MAX(MIN(NORM.INV(RAND(),LOOKUP(S422,Inputs!$J$6:$J$9,Inputs!$G$6:$G$9),LOOKUP(S422,Inputs!$J$6:$J$9,Inputs!$H$6:$H$9)),Inputs!$B$12),-Inputs!$B$12),NORM.INV(RAND(),LOOKUP(S422,Inputs!$J$6:$J$9,Inputs!$G$6:$G$9),LOOKUP(S422,Inputs!$J$6:$J$9,Inputs!$H$6:$H$9))),0),"" )</f>
        <v/>
      </c>
      <c r="J422" s="26">
        <f>IF($A422&lt;=Inputs!$B$13,IF(5&lt;=Inputs!$B$8,IF(Inputs!$B$12&gt;0,MAX(MIN(NORM.INV(RAND(),LOOKUP(T422,Inputs!$J$6:$J$9,Inputs!$G$6:$G$9),LOOKUP(T422,Inputs!$J$6:$J$9,Inputs!$H$6:$H$9)),Inputs!$B$12),-Inputs!$B$12),NORM.INV(RAND(),LOOKUP(T422,Inputs!$J$6:$J$9,Inputs!$G$6:$G$9),LOOKUP(T422,Inputs!$J$6:$J$9,Inputs!$H$6:$H$9))),0),"" )</f>
        <v/>
      </c>
      <c r="K422" s="26">
        <f>IF($A422&lt;=Inputs!$B$13,IF(6&lt;=Inputs!$B$8,IF(Inputs!$B$12&gt;0,MAX(MIN(NORM.INV(RAND(),LOOKUP(U422,Inputs!$J$6:$J$9,Inputs!$G$6:$G$9),LOOKUP(U422,Inputs!$J$6:$J$9,Inputs!$H$6:$H$9)),Inputs!$B$12),-Inputs!$B$12),NORM.INV(RAND(),LOOKUP(U422,Inputs!$J$6:$J$9,Inputs!$G$6:$G$9),LOOKUP(U422,Inputs!$J$6:$J$9,Inputs!$H$6:$H$9))),0),"" )</f>
        <v/>
      </c>
      <c r="L422" s="26">
        <f>IF($A422&lt;=Inputs!$B$13,IF(7&lt;=Inputs!$B$8,IF(Inputs!$B$12&gt;0,MAX(MIN(NORM.INV(RAND(),LOOKUP(V422,Inputs!$J$6:$J$9,Inputs!$G$6:$G$9),LOOKUP(V422,Inputs!$J$6:$J$9,Inputs!$H$6:$H$9)),Inputs!$B$12),-Inputs!$B$12),NORM.INV(RAND(),LOOKUP(V422,Inputs!$J$6:$J$9,Inputs!$G$6:$G$9),LOOKUP(V422,Inputs!$J$6:$J$9,Inputs!$H$6:$H$9))),0),"" )</f>
        <v/>
      </c>
      <c r="M422" s="26">
        <f>IF($A422&lt;=Inputs!$B$13,IF(8&lt;=Inputs!$B$8,IF(Inputs!$B$12&gt;0,MAX(MIN(NORM.INV(RAND(),LOOKUP(W422,Inputs!$J$6:$J$9,Inputs!$G$6:$G$9),LOOKUP(W422,Inputs!$J$6:$J$9,Inputs!$H$6:$H$9)),Inputs!$B$12),-Inputs!$B$12),NORM.INV(RAND(),LOOKUP(W422,Inputs!$J$6:$J$9,Inputs!$G$6:$G$9),LOOKUP(W422,Inputs!$J$6:$J$9,Inputs!$H$6:$H$9))),0),"" )</f>
        <v/>
      </c>
      <c r="N422" s="26">
        <f>IF($A422&lt;=Inputs!$B$13,IF(9&lt;=Inputs!$B$8,IF(Inputs!$B$12&gt;0,MAX(MIN(NORM.INV(RAND(),LOOKUP(X422,Inputs!$J$6:$J$9,Inputs!$G$6:$G$9),LOOKUP(X422,Inputs!$J$6:$J$9,Inputs!$H$6:$H$9)),Inputs!$B$12),-Inputs!$B$12),NORM.INV(RAND(),LOOKUP(X422,Inputs!$J$6:$J$9,Inputs!$G$6:$G$9),LOOKUP(X422,Inputs!$J$6:$J$9,Inputs!$H$6:$H$9))),0),"" )</f>
        <v/>
      </c>
      <c r="O422" s="26">
        <f>IF($A422&lt;=Inputs!$B$13,IF(10&lt;=Inputs!$B$8,IF(Inputs!$B$12&gt;0,MAX(MIN(NORM.INV(RAND(),LOOKUP(Y422,Inputs!$J$6:$J$9,Inputs!$G$6:$G$9),LOOKUP(Y422,Inputs!$J$6:$J$9,Inputs!$H$6:$H$9)),Inputs!$B$12),-Inputs!$B$12),NORM.INV(RAND(),LOOKUP(Y422,Inputs!$J$6:$J$9,Inputs!$G$6:$G$9),LOOKUP(Y422,Inputs!$J$6:$J$9,Inputs!$H$6:$H$9))),0),"" )</f>
        <v/>
      </c>
      <c r="P422" s="31">
        <f>IF($A422&lt;=Inputs!$B$13,RAND(),"")</f>
        <v/>
      </c>
      <c r="Q422" s="31">
        <f>IF($A422&lt;=Inputs!$B$13,RAND(),"")</f>
        <v/>
      </c>
      <c r="R422" s="31">
        <f>IF($A422&lt;=Inputs!$B$13,RAND(),"")</f>
        <v/>
      </c>
      <c r="S422" s="31">
        <f>IF($A422&lt;=Inputs!$B$13,RAND(),"")</f>
        <v/>
      </c>
      <c r="T422" s="31">
        <f>IF($A422&lt;=Inputs!$B$13,RAND(),"")</f>
        <v/>
      </c>
      <c r="U422" s="31">
        <f>IF($A422&lt;=Inputs!$B$13,RAND(),"")</f>
        <v/>
      </c>
      <c r="V422" s="31">
        <f>IF($A422&lt;=Inputs!$B$13,RAND(),"")</f>
        <v/>
      </c>
      <c r="W422" s="31">
        <f>IF($A422&lt;=Inputs!$B$13,RAND(),"")</f>
        <v/>
      </c>
      <c r="X422" s="31">
        <f>IF($A422&lt;=Inputs!$B$13,RAND(),"")</f>
        <v/>
      </c>
      <c r="Y422" s="31">
        <f>IF($A422&lt;=Inputs!$B$13,RAND(),"")</f>
        <v/>
      </c>
    </row>
    <row r="423">
      <c r="A423" t="n">
        <v>418</v>
      </c>
      <c r="B423" s="26">
        <f>IF($A423&lt;=Inputs!$B$13,IF(Inputs!$B$8&gt;0,SUM(F423:O423)/Inputs!$B$8,0),"")</f>
        <v/>
      </c>
      <c r="C423" s="27">
        <f>IF($A423&lt;=Inputs!$B$13,B423/100,"")</f>
        <v/>
      </c>
      <c r="D423" s="28">
        <f>IF($A423&lt;=Inputs!$B$13,C423*Inputs!$B$7,"")</f>
        <v/>
      </c>
      <c r="E423" s="29">
        <f>IF($A423&lt;=Inputs!$B$13,IF(D423&gt;0,1,0),"")</f>
        <v/>
      </c>
      <c r="F423" s="26">
        <f>IF($A423&lt;=Inputs!$B$13,IF(1&lt;=Inputs!$B$8,IF(Inputs!$B$12&gt;0,MAX(MIN(NORM.INV(RAND(),LOOKUP(P423,Inputs!$J$6:$J$9,Inputs!$G$6:$G$9),LOOKUP(P423,Inputs!$J$6:$J$9,Inputs!$H$6:$H$9)),Inputs!$B$12),-Inputs!$B$12),NORM.INV(RAND(),LOOKUP(P423,Inputs!$J$6:$J$9,Inputs!$G$6:$G$9),LOOKUP(P423,Inputs!$J$6:$J$9,Inputs!$H$6:$H$9))),0),"" )</f>
        <v/>
      </c>
      <c r="G423" s="26">
        <f>IF($A423&lt;=Inputs!$B$13,IF(2&lt;=Inputs!$B$8,IF(Inputs!$B$12&gt;0,MAX(MIN(NORM.INV(RAND(),LOOKUP(Q423,Inputs!$J$6:$J$9,Inputs!$G$6:$G$9),LOOKUP(Q423,Inputs!$J$6:$J$9,Inputs!$H$6:$H$9)),Inputs!$B$12),-Inputs!$B$12),NORM.INV(RAND(),LOOKUP(Q423,Inputs!$J$6:$J$9,Inputs!$G$6:$G$9),LOOKUP(Q423,Inputs!$J$6:$J$9,Inputs!$H$6:$H$9))),0),"" )</f>
        <v/>
      </c>
      <c r="H423" s="26">
        <f>IF($A423&lt;=Inputs!$B$13,IF(3&lt;=Inputs!$B$8,IF(Inputs!$B$12&gt;0,MAX(MIN(NORM.INV(RAND(),LOOKUP(R423,Inputs!$J$6:$J$9,Inputs!$G$6:$G$9),LOOKUP(R423,Inputs!$J$6:$J$9,Inputs!$H$6:$H$9)),Inputs!$B$12),-Inputs!$B$12),NORM.INV(RAND(),LOOKUP(R423,Inputs!$J$6:$J$9,Inputs!$G$6:$G$9),LOOKUP(R423,Inputs!$J$6:$J$9,Inputs!$H$6:$H$9))),0),"" )</f>
        <v/>
      </c>
      <c r="I423" s="26">
        <f>IF($A423&lt;=Inputs!$B$13,IF(4&lt;=Inputs!$B$8,IF(Inputs!$B$12&gt;0,MAX(MIN(NORM.INV(RAND(),LOOKUP(S423,Inputs!$J$6:$J$9,Inputs!$G$6:$G$9),LOOKUP(S423,Inputs!$J$6:$J$9,Inputs!$H$6:$H$9)),Inputs!$B$12),-Inputs!$B$12),NORM.INV(RAND(),LOOKUP(S423,Inputs!$J$6:$J$9,Inputs!$G$6:$G$9),LOOKUP(S423,Inputs!$J$6:$J$9,Inputs!$H$6:$H$9))),0),"" )</f>
        <v/>
      </c>
      <c r="J423" s="26">
        <f>IF($A423&lt;=Inputs!$B$13,IF(5&lt;=Inputs!$B$8,IF(Inputs!$B$12&gt;0,MAX(MIN(NORM.INV(RAND(),LOOKUP(T423,Inputs!$J$6:$J$9,Inputs!$G$6:$G$9),LOOKUP(T423,Inputs!$J$6:$J$9,Inputs!$H$6:$H$9)),Inputs!$B$12),-Inputs!$B$12),NORM.INV(RAND(),LOOKUP(T423,Inputs!$J$6:$J$9,Inputs!$G$6:$G$9),LOOKUP(T423,Inputs!$J$6:$J$9,Inputs!$H$6:$H$9))),0),"" )</f>
        <v/>
      </c>
      <c r="K423" s="26">
        <f>IF($A423&lt;=Inputs!$B$13,IF(6&lt;=Inputs!$B$8,IF(Inputs!$B$12&gt;0,MAX(MIN(NORM.INV(RAND(),LOOKUP(U423,Inputs!$J$6:$J$9,Inputs!$G$6:$G$9),LOOKUP(U423,Inputs!$J$6:$J$9,Inputs!$H$6:$H$9)),Inputs!$B$12),-Inputs!$B$12),NORM.INV(RAND(),LOOKUP(U423,Inputs!$J$6:$J$9,Inputs!$G$6:$G$9),LOOKUP(U423,Inputs!$J$6:$J$9,Inputs!$H$6:$H$9))),0),"" )</f>
        <v/>
      </c>
      <c r="L423" s="26">
        <f>IF($A423&lt;=Inputs!$B$13,IF(7&lt;=Inputs!$B$8,IF(Inputs!$B$12&gt;0,MAX(MIN(NORM.INV(RAND(),LOOKUP(V423,Inputs!$J$6:$J$9,Inputs!$G$6:$G$9),LOOKUP(V423,Inputs!$J$6:$J$9,Inputs!$H$6:$H$9)),Inputs!$B$12),-Inputs!$B$12),NORM.INV(RAND(),LOOKUP(V423,Inputs!$J$6:$J$9,Inputs!$G$6:$G$9),LOOKUP(V423,Inputs!$J$6:$J$9,Inputs!$H$6:$H$9))),0),"" )</f>
        <v/>
      </c>
      <c r="M423" s="26">
        <f>IF($A423&lt;=Inputs!$B$13,IF(8&lt;=Inputs!$B$8,IF(Inputs!$B$12&gt;0,MAX(MIN(NORM.INV(RAND(),LOOKUP(W423,Inputs!$J$6:$J$9,Inputs!$G$6:$G$9),LOOKUP(W423,Inputs!$J$6:$J$9,Inputs!$H$6:$H$9)),Inputs!$B$12),-Inputs!$B$12),NORM.INV(RAND(),LOOKUP(W423,Inputs!$J$6:$J$9,Inputs!$G$6:$G$9),LOOKUP(W423,Inputs!$J$6:$J$9,Inputs!$H$6:$H$9))),0),"" )</f>
        <v/>
      </c>
      <c r="N423" s="26">
        <f>IF($A423&lt;=Inputs!$B$13,IF(9&lt;=Inputs!$B$8,IF(Inputs!$B$12&gt;0,MAX(MIN(NORM.INV(RAND(),LOOKUP(X423,Inputs!$J$6:$J$9,Inputs!$G$6:$G$9),LOOKUP(X423,Inputs!$J$6:$J$9,Inputs!$H$6:$H$9)),Inputs!$B$12),-Inputs!$B$12),NORM.INV(RAND(),LOOKUP(X423,Inputs!$J$6:$J$9,Inputs!$G$6:$G$9),LOOKUP(X423,Inputs!$J$6:$J$9,Inputs!$H$6:$H$9))),0),"" )</f>
        <v/>
      </c>
      <c r="O423" s="26">
        <f>IF($A423&lt;=Inputs!$B$13,IF(10&lt;=Inputs!$B$8,IF(Inputs!$B$12&gt;0,MAX(MIN(NORM.INV(RAND(),LOOKUP(Y423,Inputs!$J$6:$J$9,Inputs!$G$6:$G$9),LOOKUP(Y423,Inputs!$J$6:$J$9,Inputs!$H$6:$H$9)),Inputs!$B$12),-Inputs!$B$12),NORM.INV(RAND(),LOOKUP(Y423,Inputs!$J$6:$J$9,Inputs!$G$6:$G$9),LOOKUP(Y423,Inputs!$J$6:$J$9,Inputs!$H$6:$H$9))),0),"" )</f>
        <v/>
      </c>
      <c r="P423" s="31">
        <f>IF($A423&lt;=Inputs!$B$13,RAND(),"")</f>
        <v/>
      </c>
      <c r="Q423" s="31">
        <f>IF($A423&lt;=Inputs!$B$13,RAND(),"")</f>
        <v/>
      </c>
      <c r="R423" s="31">
        <f>IF($A423&lt;=Inputs!$B$13,RAND(),"")</f>
        <v/>
      </c>
      <c r="S423" s="31">
        <f>IF($A423&lt;=Inputs!$B$13,RAND(),"")</f>
        <v/>
      </c>
      <c r="T423" s="31">
        <f>IF($A423&lt;=Inputs!$B$13,RAND(),"")</f>
        <v/>
      </c>
      <c r="U423" s="31">
        <f>IF($A423&lt;=Inputs!$B$13,RAND(),"")</f>
        <v/>
      </c>
      <c r="V423" s="31">
        <f>IF($A423&lt;=Inputs!$B$13,RAND(),"")</f>
        <v/>
      </c>
      <c r="W423" s="31">
        <f>IF($A423&lt;=Inputs!$B$13,RAND(),"")</f>
        <v/>
      </c>
      <c r="X423" s="31">
        <f>IF($A423&lt;=Inputs!$B$13,RAND(),"")</f>
        <v/>
      </c>
      <c r="Y423" s="31">
        <f>IF($A423&lt;=Inputs!$B$13,RAND(),"")</f>
        <v/>
      </c>
    </row>
    <row r="424">
      <c r="A424" t="n">
        <v>419</v>
      </c>
      <c r="B424" s="26">
        <f>IF($A424&lt;=Inputs!$B$13,IF(Inputs!$B$8&gt;0,SUM(F424:O424)/Inputs!$B$8,0),"")</f>
        <v/>
      </c>
      <c r="C424" s="27">
        <f>IF($A424&lt;=Inputs!$B$13,B424/100,"")</f>
        <v/>
      </c>
      <c r="D424" s="28">
        <f>IF($A424&lt;=Inputs!$B$13,C424*Inputs!$B$7,"")</f>
        <v/>
      </c>
      <c r="E424" s="29">
        <f>IF($A424&lt;=Inputs!$B$13,IF(D424&gt;0,1,0),"")</f>
        <v/>
      </c>
      <c r="F424" s="26">
        <f>IF($A424&lt;=Inputs!$B$13,IF(1&lt;=Inputs!$B$8,IF(Inputs!$B$12&gt;0,MAX(MIN(NORM.INV(RAND(),LOOKUP(P424,Inputs!$J$6:$J$9,Inputs!$G$6:$G$9),LOOKUP(P424,Inputs!$J$6:$J$9,Inputs!$H$6:$H$9)),Inputs!$B$12),-Inputs!$B$12),NORM.INV(RAND(),LOOKUP(P424,Inputs!$J$6:$J$9,Inputs!$G$6:$G$9),LOOKUP(P424,Inputs!$J$6:$J$9,Inputs!$H$6:$H$9))),0),"" )</f>
        <v/>
      </c>
      <c r="G424" s="26">
        <f>IF($A424&lt;=Inputs!$B$13,IF(2&lt;=Inputs!$B$8,IF(Inputs!$B$12&gt;0,MAX(MIN(NORM.INV(RAND(),LOOKUP(Q424,Inputs!$J$6:$J$9,Inputs!$G$6:$G$9),LOOKUP(Q424,Inputs!$J$6:$J$9,Inputs!$H$6:$H$9)),Inputs!$B$12),-Inputs!$B$12),NORM.INV(RAND(),LOOKUP(Q424,Inputs!$J$6:$J$9,Inputs!$G$6:$G$9),LOOKUP(Q424,Inputs!$J$6:$J$9,Inputs!$H$6:$H$9))),0),"" )</f>
        <v/>
      </c>
      <c r="H424" s="26">
        <f>IF($A424&lt;=Inputs!$B$13,IF(3&lt;=Inputs!$B$8,IF(Inputs!$B$12&gt;0,MAX(MIN(NORM.INV(RAND(),LOOKUP(R424,Inputs!$J$6:$J$9,Inputs!$G$6:$G$9),LOOKUP(R424,Inputs!$J$6:$J$9,Inputs!$H$6:$H$9)),Inputs!$B$12),-Inputs!$B$12),NORM.INV(RAND(),LOOKUP(R424,Inputs!$J$6:$J$9,Inputs!$G$6:$G$9),LOOKUP(R424,Inputs!$J$6:$J$9,Inputs!$H$6:$H$9))),0),"" )</f>
        <v/>
      </c>
      <c r="I424" s="26">
        <f>IF($A424&lt;=Inputs!$B$13,IF(4&lt;=Inputs!$B$8,IF(Inputs!$B$12&gt;0,MAX(MIN(NORM.INV(RAND(),LOOKUP(S424,Inputs!$J$6:$J$9,Inputs!$G$6:$G$9),LOOKUP(S424,Inputs!$J$6:$J$9,Inputs!$H$6:$H$9)),Inputs!$B$12),-Inputs!$B$12),NORM.INV(RAND(),LOOKUP(S424,Inputs!$J$6:$J$9,Inputs!$G$6:$G$9),LOOKUP(S424,Inputs!$J$6:$J$9,Inputs!$H$6:$H$9))),0),"" )</f>
        <v/>
      </c>
      <c r="J424" s="26">
        <f>IF($A424&lt;=Inputs!$B$13,IF(5&lt;=Inputs!$B$8,IF(Inputs!$B$12&gt;0,MAX(MIN(NORM.INV(RAND(),LOOKUP(T424,Inputs!$J$6:$J$9,Inputs!$G$6:$G$9),LOOKUP(T424,Inputs!$J$6:$J$9,Inputs!$H$6:$H$9)),Inputs!$B$12),-Inputs!$B$12),NORM.INV(RAND(),LOOKUP(T424,Inputs!$J$6:$J$9,Inputs!$G$6:$G$9),LOOKUP(T424,Inputs!$J$6:$J$9,Inputs!$H$6:$H$9))),0),"" )</f>
        <v/>
      </c>
      <c r="K424" s="26">
        <f>IF($A424&lt;=Inputs!$B$13,IF(6&lt;=Inputs!$B$8,IF(Inputs!$B$12&gt;0,MAX(MIN(NORM.INV(RAND(),LOOKUP(U424,Inputs!$J$6:$J$9,Inputs!$G$6:$G$9),LOOKUP(U424,Inputs!$J$6:$J$9,Inputs!$H$6:$H$9)),Inputs!$B$12),-Inputs!$B$12),NORM.INV(RAND(),LOOKUP(U424,Inputs!$J$6:$J$9,Inputs!$G$6:$G$9),LOOKUP(U424,Inputs!$J$6:$J$9,Inputs!$H$6:$H$9))),0),"" )</f>
        <v/>
      </c>
      <c r="L424" s="26">
        <f>IF($A424&lt;=Inputs!$B$13,IF(7&lt;=Inputs!$B$8,IF(Inputs!$B$12&gt;0,MAX(MIN(NORM.INV(RAND(),LOOKUP(V424,Inputs!$J$6:$J$9,Inputs!$G$6:$G$9),LOOKUP(V424,Inputs!$J$6:$J$9,Inputs!$H$6:$H$9)),Inputs!$B$12),-Inputs!$B$12),NORM.INV(RAND(),LOOKUP(V424,Inputs!$J$6:$J$9,Inputs!$G$6:$G$9),LOOKUP(V424,Inputs!$J$6:$J$9,Inputs!$H$6:$H$9))),0),"" )</f>
        <v/>
      </c>
      <c r="M424" s="26">
        <f>IF($A424&lt;=Inputs!$B$13,IF(8&lt;=Inputs!$B$8,IF(Inputs!$B$12&gt;0,MAX(MIN(NORM.INV(RAND(),LOOKUP(W424,Inputs!$J$6:$J$9,Inputs!$G$6:$G$9),LOOKUP(W424,Inputs!$J$6:$J$9,Inputs!$H$6:$H$9)),Inputs!$B$12),-Inputs!$B$12),NORM.INV(RAND(),LOOKUP(W424,Inputs!$J$6:$J$9,Inputs!$G$6:$G$9),LOOKUP(W424,Inputs!$J$6:$J$9,Inputs!$H$6:$H$9))),0),"" )</f>
        <v/>
      </c>
      <c r="N424" s="26">
        <f>IF($A424&lt;=Inputs!$B$13,IF(9&lt;=Inputs!$B$8,IF(Inputs!$B$12&gt;0,MAX(MIN(NORM.INV(RAND(),LOOKUP(X424,Inputs!$J$6:$J$9,Inputs!$G$6:$G$9),LOOKUP(X424,Inputs!$J$6:$J$9,Inputs!$H$6:$H$9)),Inputs!$B$12),-Inputs!$B$12),NORM.INV(RAND(),LOOKUP(X424,Inputs!$J$6:$J$9,Inputs!$G$6:$G$9),LOOKUP(X424,Inputs!$J$6:$J$9,Inputs!$H$6:$H$9))),0),"" )</f>
        <v/>
      </c>
      <c r="O424" s="26">
        <f>IF($A424&lt;=Inputs!$B$13,IF(10&lt;=Inputs!$B$8,IF(Inputs!$B$12&gt;0,MAX(MIN(NORM.INV(RAND(),LOOKUP(Y424,Inputs!$J$6:$J$9,Inputs!$G$6:$G$9),LOOKUP(Y424,Inputs!$J$6:$J$9,Inputs!$H$6:$H$9)),Inputs!$B$12),-Inputs!$B$12),NORM.INV(RAND(),LOOKUP(Y424,Inputs!$J$6:$J$9,Inputs!$G$6:$G$9),LOOKUP(Y424,Inputs!$J$6:$J$9,Inputs!$H$6:$H$9))),0),"" )</f>
        <v/>
      </c>
      <c r="P424" s="31">
        <f>IF($A424&lt;=Inputs!$B$13,RAND(),"")</f>
        <v/>
      </c>
      <c r="Q424" s="31">
        <f>IF($A424&lt;=Inputs!$B$13,RAND(),"")</f>
        <v/>
      </c>
      <c r="R424" s="31">
        <f>IF($A424&lt;=Inputs!$B$13,RAND(),"")</f>
        <v/>
      </c>
      <c r="S424" s="31">
        <f>IF($A424&lt;=Inputs!$B$13,RAND(),"")</f>
        <v/>
      </c>
      <c r="T424" s="31">
        <f>IF($A424&lt;=Inputs!$B$13,RAND(),"")</f>
        <v/>
      </c>
      <c r="U424" s="31">
        <f>IF($A424&lt;=Inputs!$B$13,RAND(),"")</f>
        <v/>
      </c>
      <c r="V424" s="31">
        <f>IF($A424&lt;=Inputs!$B$13,RAND(),"")</f>
        <v/>
      </c>
      <c r="W424" s="31">
        <f>IF($A424&lt;=Inputs!$B$13,RAND(),"")</f>
        <v/>
      </c>
      <c r="X424" s="31">
        <f>IF($A424&lt;=Inputs!$B$13,RAND(),"")</f>
        <v/>
      </c>
      <c r="Y424" s="31">
        <f>IF($A424&lt;=Inputs!$B$13,RAND(),"")</f>
        <v/>
      </c>
    </row>
    <row r="425">
      <c r="A425" t="n">
        <v>420</v>
      </c>
      <c r="B425" s="26">
        <f>IF($A425&lt;=Inputs!$B$13,IF(Inputs!$B$8&gt;0,SUM(F425:O425)/Inputs!$B$8,0),"")</f>
        <v/>
      </c>
      <c r="C425" s="27">
        <f>IF($A425&lt;=Inputs!$B$13,B425/100,"")</f>
        <v/>
      </c>
      <c r="D425" s="28">
        <f>IF($A425&lt;=Inputs!$B$13,C425*Inputs!$B$7,"")</f>
        <v/>
      </c>
      <c r="E425" s="29">
        <f>IF($A425&lt;=Inputs!$B$13,IF(D425&gt;0,1,0),"")</f>
        <v/>
      </c>
      <c r="F425" s="26">
        <f>IF($A425&lt;=Inputs!$B$13,IF(1&lt;=Inputs!$B$8,IF(Inputs!$B$12&gt;0,MAX(MIN(NORM.INV(RAND(),LOOKUP(P425,Inputs!$J$6:$J$9,Inputs!$G$6:$G$9),LOOKUP(P425,Inputs!$J$6:$J$9,Inputs!$H$6:$H$9)),Inputs!$B$12),-Inputs!$B$12),NORM.INV(RAND(),LOOKUP(P425,Inputs!$J$6:$J$9,Inputs!$G$6:$G$9),LOOKUP(P425,Inputs!$J$6:$J$9,Inputs!$H$6:$H$9))),0),"" )</f>
        <v/>
      </c>
      <c r="G425" s="26">
        <f>IF($A425&lt;=Inputs!$B$13,IF(2&lt;=Inputs!$B$8,IF(Inputs!$B$12&gt;0,MAX(MIN(NORM.INV(RAND(),LOOKUP(Q425,Inputs!$J$6:$J$9,Inputs!$G$6:$G$9),LOOKUP(Q425,Inputs!$J$6:$J$9,Inputs!$H$6:$H$9)),Inputs!$B$12),-Inputs!$B$12),NORM.INV(RAND(),LOOKUP(Q425,Inputs!$J$6:$J$9,Inputs!$G$6:$G$9),LOOKUP(Q425,Inputs!$J$6:$J$9,Inputs!$H$6:$H$9))),0),"" )</f>
        <v/>
      </c>
      <c r="H425" s="26">
        <f>IF($A425&lt;=Inputs!$B$13,IF(3&lt;=Inputs!$B$8,IF(Inputs!$B$12&gt;0,MAX(MIN(NORM.INV(RAND(),LOOKUP(R425,Inputs!$J$6:$J$9,Inputs!$G$6:$G$9),LOOKUP(R425,Inputs!$J$6:$J$9,Inputs!$H$6:$H$9)),Inputs!$B$12),-Inputs!$B$12),NORM.INV(RAND(),LOOKUP(R425,Inputs!$J$6:$J$9,Inputs!$G$6:$G$9),LOOKUP(R425,Inputs!$J$6:$J$9,Inputs!$H$6:$H$9))),0),"" )</f>
        <v/>
      </c>
      <c r="I425" s="26">
        <f>IF($A425&lt;=Inputs!$B$13,IF(4&lt;=Inputs!$B$8,IF(Inputs!$B$12&gt;0,MAX(MIN(NORM.INV(RAND(),LOOKUP(S425,Inputs!$J$6:$J$9,Inputs!$G$6:$G$9),LOOKUP(S425,Inputs!$J$6:$J$9,Inputs!$H$6:$H$9)),Inputs!$B$12),-Inputs!$B$12),NORM.INV(RAND(),LOOKUP(S425,Inputs!$J$6:$J$9,Inputs!$G$6:$G$9),LOOKUP(S425,Inputs!$J$6:$J$9,Inputs!$H$6:$H$9))),0),"" )</f>
        <v/>
      </c>
      <c r="J425" s="26">
        <f>IF($A425&lt;=Inputs!$B$13,IF(5&lt;=Inputs!$B$8,IF(Inputs!$B$12&gt;0,MAX(MIN(NORM.INV(RAND(),LOOKUP(T425,Inputs!$J$6:$J$9,Inputs!$G$6:$G$9),LOOKUP(T425,Inputs!$J$6:$J$9,Inputs!$H$6:$H$9)),Inputs!$B$12),-Inputs!$B$12),NORM.INV(RAND(),LOOKUP(T425,Inputs!$J$6:$J$9,Inputs!$G$6:$G$9),LOOKUP(T425,Inputs!$J$6:$J$9,Inputs!$H$6:$H$9))),0),"" )</f>
        <v/>
      </c>
      <c r="K425" s="26">
        <f>IF($A425&lt;=Inputs!$B$13,IF(6&lt;=Inputs!$B$8,IF(Inputs!$B$12&gt;0,MAX(MIN(NORM.INV(RAND(),LOOKUP(U425,Inputs!$J$6:$J$9,Inputs!$G$6:$G$9),LOOKUP(U425,Inputs!$J$6:$J$9,Inputs!$H$6:$H$9)),Inputs!$B$12),-Inputs!$B$12),NORM.INV(RAND(),LOOKUP(U425,Inputs!$J$6:$J$9,Inputs!$G$6:$G$9),LOOKUP(U425,Inputs!$J$6:$J$9,Inputs!$H$6:$H$9))),0),"" )</f>
        <v/>
      </c>
      <c r="L425" s="26">
        <f>IF($A425&lt;=Inputs!$B$13,IF(7&lt;=Inputs!$B$8,IF(Inputs!$B$12&gt;0,MAX(MIN(NORM.INV(RAND(),LOOKUP(V425,Inputs!$J$6:$J$9,Inputs!$G$6:$G$9),LOOKUP(V425,Inputs!$J$6:$J$9,Inputs!$H$6:$H$9)),Inputs!$B$12),-Inputs!$B$12),NORM.INV(RAND(),LOOKUP(V425,Inputs!$J$6:$J$9,Inputs!$G$6:$G$9),LOOKUP(V425,Inputs!$J$6:$J$9,Inputs!$H$6:$H$9))),0),"" )</f>
        <v/>
      </c>
      <c r="M425" s="26">
        <f>IF($A425&lt;=Inputs!$B$13,IF(8&lt;=Inputs!$B$8,IF(Inputs!$B$12&gt;0,MAX(MIN(NORM.INV(RAND(),LOOKUP(W425,Inputs!$J$6:$J$9,Inputs!$G$6:$G$9),LOOKUP(W425,Inputs!$J$6:$J$9,Inputs!$H$6:$H$9)),Inputs!$B$12),-Inputs!$B$12),NORM.INV(RAND(),LOOKUP(W425,Inputs!$J$6:$J$9,Inputs!$G$6:$G$9),LOOKUP(W425,Inputs!$J$6:$J$9,Inputs!$H$6:$H$9))),0),"" )</f>
        <v/>
      </c>
      <c r="N425" s="26">
        <f>IF($A425&lt;=Inputs!$B$13,IF(9&lt;=Inputs!$B$8,IF(Inputs!$B$12&gt;0,MAX(MIN(NORM.INV(RAND(),LOOKUP(X425,Inputs!$J$6:$J$9,Inputs!$G$6:$G$9),LOOKUP(X425,Inputs!$J$6:$J$9,Inputs!$H$6:$H$9)),Inputs!$B$12),-Inputs!$B$12),NORM.INV(RAND(),LOOKUP(X425,Inputs!$J$6:$J$9,Inputs!$G$6:$G$9),LOOKUP(X425,Inputs!$J$6:$J$9,Inputs!$H$6:$H$9))),0),"" )</f>
        <v/>
      </c>
      <c r="O425" s="26">
        <f>IF($A425&lt;=Inputs!$B$13,IF(10&lt;=Inputs!$B$8,IF(Inputs!$B$12&gt;0,MAX(MIN(NORM.INV(RAND(),LOOKUP(Y425,Inputs!$J$6:$J$9,Inputs!$G$6:$G$9),LOOKUP(Y425,Inputs!$J$6:$J$9,Inputs!$H$6:$H$9)),Inputs!$B$12),-Inputs!$B$12),NORM.INV(RAND(),LOOKUP(Y425,Inputs!$J$6:$J$9,Inputs!$G$6:$G$9),LOOKUP(Y425,Inputs!$J$6:$J$9,Inputs!$H$6:$H$9))),0),"" )</f>
        <v/>
      </c>
      <c r="P425" s="31">
        <f>IF($A425&lt;=Inputs!$B$13,RAND(),"")</f>
        <v/>
      </c>
      <c r="Q425" s="31">
        <f>IF($A425&lt;=Inputs!$B$13,RAND(),"")</f>
        <v/>
      </c>
      <c r="R425" s="31">
        <f>IF($A425&lt;=Inputs!$B$13,RAND(),"")</f>
        <v/>
      </c>
      <c r="S425" s="31">
        <f>IF($A425&lt;=Inputs!$B$13,RAND(),"")</f>
        <v/>
      </c>
      <c r="T425" s="31">
        <f>IF($A425&lt;=Inputs!$B$13,RAND(),"")</f>
        <v/>
      </c>
      <c r="U425" s="31">
        <f>IF($A425&lt;=Inputs!$B$13,RAND(),"")</f>
        <v/>
      </c>
      <c r="V425" s="31">
        <f>IF($A425&lt;=Inputs!$B$13,RAND(),"")</f>
        <v/>
      </c>
      <c r="W425" s="31">
        <f>IF($A425&lt;=Inputs!$B$13,RAND(),"")</f>
        <v/>
      </c>
      <c r="X425" s="31">
        <f>IF($A425&lt;=Inputs!$B$13,RAND(),"")</f>
        <v/>
      </c>
      <c r="Y425" s="31">
        <f>IF($A425&lt;=Inputs!$B$13,RAND(),"")</f>
        <v/>
      </c>
    </row>
    <row r="426">
      <c r="A426" t="n">
        <v>421</v>
      </c>
      <c r="B426" s="26">
        <f>IF($A426&lt;=Inputs!$B$13,IF(Inputs!$B$8&gt;0,SUM(F426:O426)/Inputs!$B$8,0),"")</f>
        <v/>
      </c>
      <c r="C426" s="27">
        <f>IF($A426&lt;=Inputs!$B$13,B426/100,"")</f>
        <v/>
      </c>
      <c r="D426" s="28">
        <f>IF($A426&lt;=Inputs!$B$13,C426*Inputs!$B$7,"")</f>
        <v/>
      </c>
      <c r="E426" s="29">
        <f>IF($A426&lt;=Inputs!$B$13,IF(D426&gt;0,1,0),"")</f>
        <v/>
      </c>
      <c r="F426" s="26">
        <f>IF($A426&lt;=Inputs!$B$13,IF(1&lt;=Inputs!$B$8,IF(Inputs!$B$12&gt;0,MAX(MIN(NORM.INV(RAND(),LOOKUP(P426,Inputs!$J$6:$J$9,Inputs!$G$6:$G$9),LOOKUP(P426,Inputs!$J$6:$J$9,Inputs!$H$6:$H$9)),Inputs!$B$12),-Inputs!$B$12),NORM.INV(RAND(),LOOKUP(P426,Inputs!$J$6:$J$9,Inputs!$G$6:$G$9),LOOKUP(P426,Inputs!$J$6:$J$9,Inputs!$H$6:$H$9))),0),"" )</f>
        <v/>
      </c>
      <c r="G426" s="26">
        <f>IF($A426&lt;=Inputs!$B$13,IF(2&lt;=Inputs!$B$8,IF(Inputs!$B$12&gt;0,MAX(MIN(NORM.INV(RAND(),LOOKUP(Q426,Inputs!$J$6:$J$9,Inputs!$G$6:$G$9),LOOKUP(Q426,Inputs!$J$6:$J$9,Inputs!$H$6:$H$9)),Inputs!$B$12),-Inputs!$B$12),NORM.INV(RAND(),LOOKUP(Q426,Inputs!$J$6:$J$9,Inputs!$G$6:$G$9),LOOKUP(Q426,Inputs!$J$6:$J$9,Inputs!$H$6:$H$9))),0),"" )</f>
        <v/>
      </c>
      <c r="H426" s="26">
        <f>IF($A426&lt;=Inputs!$B$13,IF(3&lt;=Inputs!$B$8,IF(Inputs!$B$12&gt;0,MAX(MIN(NORM.INV(RAND(),LOOKUP(R426,Inputs!$J$6:$J$9,Inputs!$G$6:$G$9),LOOKUP(R426,Inputs!$J$6:$J$9,Inputs!$H$6:$H$9)),Inputs!$B$12),-Inputs!$B$12),NORM.INV(RAND(),LOOKUP(R426,Inputs!$J$6:$J$9,Inputs!$G$6:$G$9),LOOKUP(R426,Inputs!$J$6:$J$9,Inputs!$H$6:$H$9))),0),"" )</f>
        <v/>
      </c>
      <c r="I426" s="26">
        <f>IF($A426&lt;=Inputs!$B$13,IF(4&lt;=Inputs!$B$8,IF(Inputs!$B$12&gt;0,MAX(MIN(NORM.INV(RAND(),LOOKUP(S426,Inputs!$J$6:$J$9,Inputs!$G$6:$G$9),LOOKUP(S426,Inputs!$J$6:$J$9,Inputs!$H$6:$H$9)),Inputs!$B$12),-Inputs!$B$12),NORM.INV(RAND(),LOOKUP(S426,Inputs!$J$6:$J$9,Inputs!$G$6:$G$9),LOOKUP(S426,Inputs!$J$6:$J$9,Inputs!$H$6:$H$9))),0),"" )</f>
        <v/>
      </c>
      <c r="J426" s="26">
        <f>IF($A426&lt;=Inputs!$B$13,IF(5&lt;=Inputs!$B$8,IF(Inputs!$B$12&gt;0,MAX(MIN(NORM.INV(RAND(),LOOKUP(T426,Inputs!$J$6:$J$9,Inputs!$G$6:$G$9),LOOKUP(T426,Inputs!$J$6:$J$9,Inputs!$H$6:$H$9)),Inputs!$B$12),-Inputs!$B$12),NORM.INV(RAND(),LOOKUP(T426,Inputs!$J$6:$J$9,Inputs!$G$6:$G$9),LOOKUP(T426,Inputs!$J$6:$J$9,Inputs!$H$6:$H$9))),0),"" )</f>
        <v/>
      </c>
      <c r="K426" s="26">
        <f>IF($A426&lt;=Inputs!$B$13,IF(6&lt;=Inputs!$B$8,IF(Inputs!$B$12&gt;0,MAX(MIN(NORM.INV(RAND(),LOOKUP(U426,Inputs!$J$6:$J$9,Inputs!$G$6:$G$9),LOOKUP(U426,Inputs!$J$6:$J$9,Inputs!$H$6:$H$9)),Inputs!$B$12),-Inputs!$B$12),NORM.INV(RAND(),LOOKUP(U426,Inputs!$J$6:$J$9,Inputs!$G$6:$G$9),LOOKUP(U426,Inputs!$J$6:$J$9,Inputs!$H$6:$H$9))),0),"" )</f>
        <v/>
      </c>
      <c r="L426" s="26">
        <f>IF($A426&lt;=Inputs!$B$13,IF(7&lt;=Inputs!$B$8,IF(Inputs!$B$12&gt;0,MAX(MIN(NORM.INV(RAND(),LOOKUP(V426,Inputs!$J$6:$J$9,Inputs!$G$6:$G$9),LOOKUP(V426,Inputs!$J$6:$J$9,Inputs!$H$6:$H$9)),Inputs!$B$12),-Inputs!$B$12),NORM.INV(RAND(),LOOKUP(V426,Inputs!$J$6:$J$9,Inputs!$G$6:$G$9),LOOKUP(V426,Inputs!$J$6:$J$9,Inputs!$H$6:$H$9))),0),"" )</f>
        <v/>
      </c>
      <c r="M426" s="26">
        <f>IF($A426&lt;=Inputs!$B$13,IF(8&lt;=Inputs!$B$8,IF(Inputs!$B$12&gt;0,MAX(MIN(NORM.INV(RAND(),LOOKUP(W426,Inputs!$J$6:$J$9,Inputs!$G$6:$G$9),LOOKUP(W426,Inputs!$J$6:$J$9,Inputs!$H$6:$H$9)),Inputs!$B$12),-Inputs!$B$12),NORM.INV(RAND(),LOOKUP(W426,Inputs!$J$6:$J$9,Inputs!$G$6:$G$9),LOOKUP(W426,Inputs!$J$6:$J$9,Inputs!$H$6:$H$9))),0),"" )</f>
        <v/>
      </c>
      <c r="N426" s="26">
        <f>IF($A426&lt;=Inputs!$B$13,IF(9&lt;=Inputs!$B$8,IF(Inputs!$B$12&gt;0,MAX(MIN(NORM.INV(RAND(),LOOKUP(X426,Inputs!$J$6:$J$9,Inputs!$G$6:$G$9),LOOKUP(X426,Inputs!$J$6:$J$9,Inputs!$H$6:$H$9)),Inputs!$B$12),-Inputs!$B$12),NORM.INV(RAND(),LOOKUP(X426,Inputs!$J$6:$J$9,Inputs!$G$6:$G$9),LOOKUP(X426,Inputs!$J$6:$J$9,Inputs!$H$6:$H$9))),0),"" )</f>
        <v/>
      </c>
      <c r="O426" s="26">
        <f>IF($A426&lt;=Inputs!$B$13,IF(10&lt;=Inputs!$B$8,IF(Inputs!$B$12&gt;0,MAX(MIN(NORM.INV(RAND(),LOOKUP(Y426,Inputs!$J$6:$J$9,Inputs!$G$6:$G$9),LOOKUP(Y426,Inputs!$J$6:$J$9,Inputs!$H$6:$H$9)),Inputs!$B$12),-Inputs!$B$12),NORM.INV(RAND(),LOOKUP(Y426,Inputs!$J$6:$J$9,Inputs!$G$6:$G$9),LOOKUP(Y426,Inputs!$J$6:$J$9,Inputs!$H$6:$H$9))),0),"" )</f>
        <v/>
      </c>
      <c r="P426" s="31">
        <f>IF($A426&lt;=Inputs!$B$13,RAND(),"")</f>
        <v/>
      </c>
      <c r="Q426" s="31">
        <f>IF($A426&lt;=Inputs!$B$13,RAND(),"")</f>
        <v/>
      </c>
      <c r="R426" s="31">
        <f>IF($A426&lt;=Inputs!$B$13,RAND(),"")</f>
        <v/>
      </c>
      <c r="S426" s="31">
        <f>IF($A426&lt;=Inputs!$B$13,RAND(),"")</f>
        <v/>
      </c>
      <c r="T426" s="31">
        <f>IF($A426&lt;=Inputs!$B$13,RAND(),"")</f>
        <v/>
      </c>
      <c r="U426" s="31">
        <f>IF($A426&lt;=Inputs!$B$13,RAND(),"")</f>
        <v/>
      </c>
      <c r="V426" s="31">
        <f>IF($A426&lt;=Inputs!$B$13,RAND(),"")</f>
        <v/>
      </c>
      <c r="W426" s="31">
        <f>IF($A426&lt;=Inputs!$B$13,RAND(),"")</f>
        <v/>
      </c>
      <c r="X426" s="31">
        <f>IF($A426&lt;=Inputs!$B$13,RAND(),"")</f>
        <v/>
      </c>
      <c r="Y426" s="31">
        <f>IF($A426&lt;=Inputs!$B$13,RAND(),"")</f>
        <v/>
      </c>
    </row>
    <row r="427">
      <c r="A427" t="n">
        <v>422</v>
      </c>
      <c r="B427" s="26">
        <f>IF($A427&lt;=Inputs!$B$13,IF(Inputs!$B$8&gt;0,SUM(F427:O427)/Inputs!$B$8,0),"")</f>
        <v/>
      </c>
      <c r="C427" s="27">
        <f>IF($A427&lt;=Inputs!$B$13,B427/100,"")</f>
        <v/>
      </c>
      <c r="D427" s="28">
        <f>IF($A427&lt;=Inputs!$B$13,C427*Inputs!$B$7,"")</f>
        <v/>
      </c>
      <c r="E427" s="29">
        <f>IF($A427&lt;=Inputs!$B$13,IF(D427&gt;0,1,0),"")</f>
        <v/>
      </c>
      <c r="F427" s="26">
        <f>IF($A427&lt;=Inputs!$B$13,IF(1&lt;=Inputs!$B$8,IF(Inputs!$B$12&gt;0,MAX(MIN(NORM.INV(RAND(),LOOKUP(P427,Inputs!$J$6:$J$9,Inputs!$G$6:$G$9),LOOKUP(P427,Inputs!$J$6:$J$9,Inputs!$H$6:$H$9)),Inputs!$B$12),-Inputs!$B$12),NORM.INV(RAND(),LOOKUP(P427,Inputs!$J$6:$J$9,Inputs!$G$6:$G$9),LOOKUP(P427,Inputs!$J$6:$J$9,Inputs!$H$6:$H$9))),0),"" )</f>
        <v/>
      </c>
      <c r="G427" s="26">
        <f>IF($A427&lt;=Inputs!$B$13,IF(2&lt;=Inputs!$B$8,IF(Inputs!$B$12&gt;0,MAX(MIN(NORM.INV(RAND(),LOOKUP(Q427,Inputs!$J$6:$J$9,Inputs!$G$6:$G$9),LOOKUP(Q427,Inputs!$J$6:$J$9,Inputs!$H$6:$H$9)),Inputs!$B$12),-Inputs!$B$12),NORM.INV(RAND(),LOOKUP(Q427,Inputs!$J$6:$J$9,Inputs!$G$6:$G$9),LOOKUP(Q427,Inputs!$J$6:$J$9,Inputs!$H$6:$H$9))),0),"" )</f>
        <v/>
      </c>
      <c r="H427" s="26">
        <f>IF($A427&lt;=Inputs!$B$13,IF(3&lt;=Inputs!$B$8,IF(Inputs!$B$12&gt;0,MAX(MIN(NORM.INV(RAND(),LOOKUP(R427,Inputs!$J$6:$J$9,Inputs!$G$6:$G$9),LOOKUP(R427,Inputs!$J$6:$J$9,Inputs!$H$6:$H$9)),Inputs!$B$12),-Inputs!$B$12),NORM.INV(RAND(),LOOKUP(R427,Inputs!$J$6:$J$9,Inputs!$G$6:$G$9),LOOKUP(R427,Inputs!$J$6:$J$9,Inputs!$H$6:$H$9))),0),"" )</f>
        <v/>
      </c>
      <c r="I427" s="26">
        <f>IF($A427&lt;=Inputs!$B$13,IF(4&lt;=Inputs!$B$8,IF(Inputs!$B$12&gt;0,MAX(MIN(NORM.INV(RAND(),LOOKUP(S427,Inputs!$J$6:$J$9,Inputs!$G$6:$G$9),LOOKUP(S427,Inputs!$J$6:$J$9,Inputs!$H$6:$H$9)),Inputs!$B$12),-Inputs!$B$12),NORM.INV(RAND(),LOOKUP(S427,Inputs!$J$6:$J$9,Inputs!$G$6:$G$9),LOOKUP(S427,Inputs!$J$6:$J$9,Inputs!$H$6:$H$9))),0),"" )</f>
        <v/>
      </c>
      <c r="J427" s="26">
        <f>IF($A427&lt;=Inputs!$B$13,IF(5&lt;=Inputs!$B$8,IF(Inputs!$B$12&gt;0,MAX(MIN(NORM.INV(RAND(),LOOKUP(T427,Inputs!$J$6:$J$9,Inputs!$G$6:$G$9),LOOKUP(T427,Inputs!$J$6:$J$9,Inputs!$H$6:$H$9)),Inputs!$B$12),-Inputs!$B$12),NORM.INV(RAND(),LOOKUP(T427,Inputs!$J$6:$J$9,Inputs!$G$6:$G$9),LOOKUP(T427,Inputs!$J$6:$J$9,Inputs!$H$6:$H$9))),0),"" )</f>
        <v/>
      </c>
      <c r="K427" s="26">
        <f>IF($A427&lt;=Inputs!$B$13,IF(6&lt;=Inputs!$B$8,IF(Inputs!$B$12&gt;0,MAX(MIN(NORM.INV(RAND(),LOOKUP(U427,Inputs!$J$6:$J$9,Inputs!$G$6:$G$9),LOOKUP(U427,Inputs!$J$6:$J$9,Inputs!$H$6:$H$9)),Inputs!$B$12),-Inputs!$B$12),NORM.INV(RAND(),LOOKUP(U427,Inputs!$J$6:$J$9,Inputs!$G$6:$G$9),LOOKUP(U427,Inputs!$J$6:$J$9,Inputs!$H$6:$H$9))),0),"" )</f>
        <v/>
      </c>
      <c r="L427" s="26">
        <f>IF($A427&lt;=Inputs!$B$13,IF(7&lt;=Inputs!$B$8,IF(Inputs!$B$12&gt;0,MAX(MIN(NORM.INV(RAND(),LOOKUP(V427,Inputs!$J$6:$J$9,Inputs!$G$6:$G$9),LOOKUP(V427,Inputs!$J$6:$J$9,Inputs!$H$6:$H$9)),Inputs!$B$12),-Inputs!$B$12),NORM.INV(RAND(),LOOKUP(V427,Inputs!$J$6:$J$9,Inputs!$G$6:$G$9),LOOKUP(V427,Inputs!$J$6:$J$9,Inputs!$H$6:$H$9))),0),"" )</f>
        <v/>
      </c>
      <c r="M427" s="26">
        <f>IF($A427&lt;=Inputs!$B$13,IF(8&lt;=Inputs!$B$8,IF(Inputs!$B$12&gt;0,MAX(MIN(NORM.INV(RAND(),LOOKUP(W427,Inputs!$J$6:$J$9,Inputs!$G$6:$G$9),LOOKUP(W427,Inputs!$J$6:$J$9,Inputs!$H$6:$H$9)),Inputs!$B$12),-Inputs!$B$12),NORM.INV(RAND(),LOOKUP(W427,Inputs!$J$6:$J$9,Inputs!$G$6:$G$9),LOOKUP(W427,Inputs!$J$6:$J$9,Inputs!$H$6:$H$9))),0),"" )</f>
        <v/>
      </c>
      <c r="N427" s="26">
        <f>IF($A427&lt;=Inputs!$B$13,IF(9&lt;=Inputs!$B$8,IF(Inputs!$B$12&gt;0,MAX(MIN(NORM.INV(RAND(),LOOKUP(X427,Inputs!$J$6:$J$9,Inputs!$G$6:$G$9),LOOKUP(X427,Inputs!$J$6:$J$9,Inputs!$H$6:$H$9)),Inputs!$B$12),-Inputs!$B$12),NORM.INV(RAND(),LOOKUP(X427,Inputs!$J$6:$J$9,Inputs!$G$6:$G$9),LOOKUP(X427,Inputs!$J$6:$J$9,Inputs!$H$6:$H$9))),0),"" )</f>
        <v/>
      </c>
      <c r="O427" s="26">
        <f>IF($A427&lt;=Inputs!$B$13,IF(10&lt;=Inputs!$B$8,IF(Inputs!$B$12&gt;0,MAX(MIN(NORM.INV(RAND(),LOOKUP(Y427,Inputs!$J$6:$J$9,Inputs!$G$6:$G$9),LOOKUP(Y427,Inputs!$J$6:$J$9,Inputs!$H$6:$H$9)),Inputs!$B$12),-Inputs!$B$12),NORM.INV(RAND(),LOOKUP(Y427,Inputs!$J$6:$J$9,Inputs!$G$6:$G$9),LOOKUP(Y427,Inputs!$J$6:$J$9,Inputs!$H$6:$H$9))),0),"" )</f>
        <v/>
      </c>
      <c r="P427" s="31">
        <f>IF($A427&lt;=Inputs!$B$13,RAND(),"")</f>
        <v/>
      </c>
      <c r="Q427" s="31">
        <f>IF($A427&lt;=Inputs!$B$13,RAND(),"")</f>
        <v/>
      </c>
      <c r="R427" s="31">
        <f>IF($A427&lt;=Inputs!$B$13,RAND(),"")</f>
        <v/>
      </c>
      <c r="S427" s="31">
        <f>IF($A427&lt;=Inputs!$B$13,RAND(),"")</f>
        <v/>
      </c>
      <c r="T427" s="31">
        <f>IF($A427&lt;=Inputs!$B$13,RAND(),"")</f>
        <v/>
      </c>
      <c r="U427" s="31">
        <f>IF($A427&lt;=Inputs!$B$13,RAND(),"")</f>
        <v/>
      </c>
      <c r="V427" s="31">
        <f>IF($A427&lt;=Inputs!$B$13,RAND(),"")</f>
        <v/>
      </c>
      <c r="W427" s="31">
        <f>IF($A427&lt;=Inputs!$B$13,RAND(),"")</f>
        <v/>
      </c>
      <c r="X427" s="31">
        <f>IF($A427&lt;=Inputs!$B$13,RAND(),"")</f>
        <v/>
      </c>
      <c r="Y427" s="31">
        <f>IF($A427&lt;=Inputs!$B$13,RAND(),"")</f>
        <v/>
      </c>
    </row>
    <row r="428">
      <c r="A428" t="n">
        <v>423</v>
      </c>
      <c r="B428" s="26">
        <f>IF($A428&lt;=Inputs!$B$13,IF(Inputs!$B$8&gt;0,SUM(F428:O428)/Inputs!$B$8,0),"")</f>
        <v/>
      </c>
      <c r="C428" s="27">
        <f>IF($A428&lt;=Inputs!$B$13,B428/100,"")</f>
        <v/>
      </c>
      <c r="D428" s="28">
        <f>IF($A428&lt;=Inputs!$B$13,C428*Inputs!$B$7,"")</f>
        <v/>
      </c>
      <c r="E428" s="29">
        <f>IF($A428&lt;=Inputs!$B$13,IF(D428&gt;0,1,0),"")</f>
        <v/>
      </c>
      <c r="F428" s="26">
        <f>IF($A428&lt;=Inputs!$B$13,IF(1&lt;=Inputs!$B$8,IF(Inputs!$B$12&gt;0,MAX(MIN(NORM.INV(RAND(),LOOKUP(P428,Inputs!$J$6:$J$9,Inputs!$G$6:$G$9),LOOKUP(P428,Inputs!$J$6:$J$9,Inputs!$H$6:$H$9)),Inputs!$B$12),-Inputs!$B$12),NORM.INV(RAND(),LOOKUP(P428,Inputs!$J$6:$J$9,Inputs!$G$6:$G$9),LOOKUP(P428,Inputs!$J$6:$J$9,Inputs!$H$6:$H$9))),0),"" )</f>
        <v/>
      </c>
      <c r="G428" s="26">
        <f>IF($A428&lt;=Inputs!$B$13,IF(2&lt;=Inputs!$B$8,IF(Inputs!$B$12&gt;0,MAX(MIN(NORM.INV(RAND(),LOOKUP(Q428,Inputs!$J$6:$J$9,Inputs!$G$6:$G$9),LOOKUP(Q428,Inputs!$J$6:$J$9,Inputs!$H$6:$H$9)),Inputs!$B$12),-Inputs!$B$12),NORM.INV(RAND(),LOOKUP(Q428,Inputs!$J$6:$J$9,Inputs!$G$6:$G$9),LOOKUP(Q428,Inputs!$J$6:$J$9,Inputs!$H$6:$H$9))),0),"" )</f>
        <v/>
      </c>
      <c r="H428" s="26">
        <f>IF($A428&lt;=Inputs!$B$13,IF(3&lt;=Inputs!$B$8,IF(Inputs!$B$12&gt;0,MAX(MIN(NORM.INV(RAND(),LOOKUP(R428,Inputs!$J$6:$J$9,Inputs!$G$6:$G$9),LOOKUP(R428,Inputs!$J$6:$J$9,Inputs!$H$6:$H$9)),Inputs!$B$12),-Inputs!$B$12),NORM.INV(RAND(),LOOKUP(R428,Inputs!$J$6:$J$9,Inputs!$G$6:$G$9),LOOKUP(R428,Inputs!$J$6:$J$9,Inputs!$H$6:$H$9))),0),"" )</f>
        <v/>
      </c>
      <c r="I428" s="26">
        <f>IF($A428&lt;=Inputs!$B$13,IF(4&lt;=Inputs!$B$8,IF(Inputs!$B$12&gt;0,MAX(MIN(NORM.INV(RAND(),LOOKUP(S428,Inputs!$J$6:$J$9,Inputs!$G$6:$G$9),LOOKUP(S428,Inputs!$J$6:$J$9,Inputs!$H$6:$H$9)),Inputs!$B$12),-Inputs!$B$12),NORM.INV(RAND(),LOOKUP(S428,Inputs!$J$6:$J$9,Inputs!$G$6:$G$9),LOOKUP(S428,Inputs!$J$6:$J$9,Inputs!$H$6:$H$9))),0),"" )</f>
        <v/>
      </c>
      <c r="J428" s="26">
        <f>IF($A428&lt;=Inputs!$B$13,IF(5&lt;=Inputs!$B$8,IF(Inputs!$B$12&gt;0,MAX(MIN(NORM.INV(RAND(),LOOKUP(T428,Inputs!$J$6:$J$9,Inputs!$G$6:$G$9),LOOKUP(T428,Inputs!$J$6:$J$9,Inputs!$H$6:$H$9)),Inputs!$B$12),-Inputs!$B$12),NORM.INV(RAND(),LOOKUP(T428,Inputs!$J$6:$J$9,Inputs!$G$6:$G$9),LOOKUP(T428,Inputs!$J$6:$J$9,Inputs!$H$6:$H$9))),0),"" )</f>
        <v/>
      </c>
      <c r="K428" s="26">
        <f>IF($A428&lt;=Inputs!$B$13,IF(6&lt;=Inputs!$B$8,IF(Inputs!$B$12&gt;0,MAX(MIN(NORM.INV(RAND(),LOOKUP(U428,Inputs!$J$6:$J$9,Inputs!$G$6:$G$9),LOOKUP(U428,Inputs!$J$6:$J$9,Inputs!$H$6:$H$9)),Inputs!$B$12),-Inputs!$B$12),NORM.INV(RAND(),LOOKUP(U428,Inputs!$J$6:$J$9,Inputs!$G$6:$G$9),LOOKUP(U428,Inputs!$J$6:$J$9,Inputs!$H$6:$H$9))),0),"" )</f>
        <v/>
      </c>
      <c r="L428" s="26">
        <f>IF($A428&lt;=Inputs!$B$13,IF(7&lt;=Inputs!$B$8,IF(Inputs!$B$12&gt;0,MAX(MIN(NORM.INV(RAND(),LOOKUP(V428,Inputs!$J$6:$J$9,Inputs!$G$6:$G$9),LOOKUP(V428,Inputs!$J$6:$J$9,Inputs!$H$6:$H$9)),Inputs!$B$12),-Inputs!$B$12),NORM.INV(RAND(),LOOKUP(V428,Inputs!$J$6:$J$9,Inputs!$G$6:$G$9),LOOKUP(V428,Inputs!$J$6:$J$9,Inputs!$H$6:$H$9))),0),"" )</f>
        <v/>
      </c>
      <c r="M428" s="26">
        <f>IF($A428&lt;=Inputs!$B$13,IF(8&lt;=Inputs!$B$8,IF(Inputs!$B$12&gt;0,MAX(MIN(NORM.INV(RAND(),LOOKUP(W428,Inputs!$J$6:$J$9,Inputs!$G$6:$G$9),LOOKUP(W428,Inputs!$J$6:$J$9,Inputs!$H$6:$H$9)),Inputs!$B$12),-Inputs!$B$12),NORM.INV(RAND(),LOOKUP(W428,Inputs!$J$6:$J$9,Inputs!$G$6:$G$9),LOOKUP(W428,Inputs!$J$6:$J$9,Inputs!$H$6:$H$9))),0),"" )</f>
        <v/>
      </c>
      <c r="N428" s="26">
        <f>IF($A428&lt;=Inputs!$B$13,IF(9&lt;=Inputs!$B$8,IF(Inputs!$B$12&gt;0,MAX(MIN(NORM.INV(RAND(),LOOKUP(X428,Inputs!$J$6:$J$9,Inputs!$G$6:$G$9),LOOKUP(X428,Inputs!$J$6:$J$9,Inputs!$H$6:$H$9)),Inputs!$B$12),-Inputs!$B$12),NORM.INV(RAND(),LOOKUP(X428,Inputs!$J$6:$J$9,Inputs!$G$6:$G$9),LOOKUP(X428,Inputs!$J$6:$J$9,Inputs!$H$6:$H$9))),0),"" )</f>
        <v/>
      </c>
      <c r="O428" s="26">
        <f>IF($A428&lt;=Inputs!$B$13,IF(10&lt;=Inputs!$B$8,IF(Inputs!$B$12&gt;0,MAX(MIN(NORM.INV(RAND(),LOOKUP(Y428,Inputs!$J$6:$J$9,Inputs!$G$6:$G$9),LOOKUP(Y428,Inputs!$J$6:$J$9,Inputs!$H$6:$H$9)),Inputs!$B$12),-Inputs!$B$12),NORM.INV(RAND(),LOOKUP(Y428,Inputs!$J$6:$J$9,Inputs!$G$6:$G$9),LOOKUP(Y428,Inputs!$J$6:$J$9,Inputs!$H$6:$H$9))),0),"" )</f>
        <v/>
      </c>
      <c r="P428" s="31">
        <f>IF($A428&lt;=Inputs!$B$13,RAND(),"")</f>
        <v/>
      </c>
      <c r="Q428" s="31">
        <f>IF($A428&lt;=Inputs!$B$13,RAND(),"")</f>
        <v/>
      </c>
      <c r="R428" s="31">
        <f>IF($A428&lt;=Inputs!$B$13,RAND(),"")</f>
        <v/>
      </c>
      <c r="S428" s="31">
        <f>IF($A428&lt;=Inputs!$B$13,RAND(),"")</f>
        <v/>
      </c>
      <c r="T428" s="31">
        <f>IF($A428&lt;=Inputs!$B$13,RAND(),"")</f>
        <v/>
      </c>
      <c r="U428" s="31">
        <f>IF($A428&lt;=Inputs!$B$13,RAND(),"")</f>
        <v/>
      </c>
      <c r="V428" s="31">
        <f>IF($A428&lt;=Inputs!$B$13,RAND(),"")</f>
        <v/>
      </c>
      <c r="W428" s="31">
        <f>IF($A428&lt;=Inputs!$B$13,RAND(),"")</f>
        <v/>
      </c>
      <c r="X428" s="31">
        <f>IF($A428&lt;=Inputs!$B$13,RAND(),"")</f>
        <v/>
      </c>
      <c r="Y428" s="31">
        <f>IF($A428&lt;=Inputs!$B$13,RAND(),"")</f>
        <v/>
      </c>
    </row>
    <row r="429">
      <c r="A429" t="n">
        <v>424</v>
      </c>
      <c r="B429" s="26">
        <f>IF($A429&lt;=Inputs!$B$13,IF(Inputs!$B$8&gt;0,SUM(F429:O429)/Inputs!$B$8,0),"")</f>
        <v/>
      </c>
      <c r="C429" s="27">
        <f>IF($A429&lt;=Inputs!$B$13,B429/100,"")</f>
        <v/>
      </c>
      <c r="D429" s="28">
        <f>IF($A429&lt;=Inputs!$B$13,C429*Inputs!$B$7,"")</f>
        <v/>
      </c>
      <c r="E429" s="29">
        <f>IF($A429&lt;=Inputs!$B$13,IF(D429&gt;0,1,0),"")</f>
        <v/>
      </c>
      <c r="F429" s="26">
        <f>IF($A429&lt;=Inputs!$B$13,IF(1&lt;=Inputs!$B$8,IF(Inputs!$B$12&gt;0,MAX(MIN(NORM.INV(RAND(),LOOKUP(P429,Inputs!$J$6:$J$9,Inputs!$G$6:$G$9),LOOKUP(P429,Inputs!$J$6:$J$9,Inputs!$H$6:$H$9)),Inputs!$B$12),-Inputs!$B$12),NORM.INV(RAND(),LOOKUP(P429,Inputs!$J$6:$J$9,Inputs!$G$6:$G$9),LOOKUP(P429,Inputs!$J$6:$J$9,Inputs!$H$6:$H$9))),0),"" )</f>
        <v/>
      </c>
      <c r="G429" s="26">
        <f>IF($A429&lt;=Inputs!$B$13,IF(2&lt;=Inputs!$B$8,IF(Inputs!$B$12&gt;0,MAX(MIN(NORM.INV(RAND(),LOOKUP(Q429,Inputs!$J$6:$J$9,Inputs!$G$6:$G$9),LOOKUP(Q429,Inputs!$J$6:$J$9,Inputs!$H$6:$H$9)),Inputs!$B$12),-Inputs!$B$12),NORM.INV(RAND(),LOOKUP(Q429,Inputs!$J$6:$J$9,Inputs!$G$6:$G$9),LOOKUP(Q429,Inputs!$J$6:$J$9,Inputs!$H$6:$H$9))),0),"" )</f>
        <v/>
      </c>
      <c r="H429" s="26">
        <f>IF($A429&lt;=Inputs!$B$13,IF(3&lt;=Inputs!$B$8,IF(Inputs!$B$12&gt;0,MAX(MIN(NORM.INV(RAND(),LOOKUP(R429,Inputs!$J$6:$J$9,Inputs!$G$6:$G$9),LOOKUP(R429,Inputs!$J$6:$J$9,Inputs!$H$6:$H$9)),Inputs!$B$12),-Inputs!$B$12),NORM.INV(RAND(),LOOKUP(R429,Inputs!$J$6:$J$9,Inputs!$G$6:$G$9),LOOKUP(R429,Inputs!$J$6:$J$9,Inputs!$H$6:$H$9))),0),"" )</f>
        <v/>
      </c>
      <c r="I429" s="26">
        <f>IF($A429&lt;=Inputs!$B$13,IF(4&lt;=Inputs!$B$8,IF(Inputs!$B$12&gt;0,MAX(MIN(NORM.INV(RAND(),LOOKUP(S429,Inputs!$J$6:$J$9,Inputs!$G$6:$G$9),LOOKUP(S429,Inputs!$J$6:$J$9,Inputs!$H$6:$H$9)),Inputs!$B$12),-Inputs!$B$12),NORM.INV(RAND(),LOOKUP(S429,Inputs!$J$6:$J$9,Inputs!$G$6:$G$9),LOOKUP(S429,Inputs!$J$6:$J$9,Inputs!$H$6:$H$9))),0),"" )</f>
        <v/>
      </c>
      <c r="J429" s="26">
        <f>IF($A429&lt;=Inputs!$B$13,IF(5&lt;=Inputs!$B$8,IF(Inputs!$B$12&gt;0,MAX(MIN(NORM.INV(RAND(),LOOKUP(T429,Inputs!$J$6:$J$9,Inputs!$G$6:$G$9),LOOKUP(T429,Inputs!$J$6:$J$9,Inputs!$H$6:$H$9)),Inputs!$B$12),-Inputs!$B$12),NORM.INV(RAND(),LOOKUP(T429,Inputs!$J$6:$J$9,Inputs!$G$6:$G$9),LOOKUP(T429,Inputs!$J$6:$J$9,Inputs!$H$6:$H$9))),0),"" )</f>
        <v/>
      </c>
      <c r="K429" s="26">
        <f>IF($A429&lt;=Inputs!$B$13,IF(6&lt;=Inputs!$B$8,IF(Inputs!$B$12&gt;0,MAX(MIN(NORM.INV(RAND(),LOOKUP(U429,Inputs!$J$6:$J$9,Inputs!$G$6:$G$9),LOOKUP(U429,Inputs!$J$6:$J$9,Inputs!$H$6:$H$9)),Inputs!$B$12),-Inputs!$B$12),NORM.INV(RAND(),LOOKUP(U429,Inputs!$J$6:$J$9,Inputs!$G$6:$G$9),LOOKUP(U429,Inputs!$J$6:$J$9,Inputs!$H$6:$H$9))),0),"" )</f>
        <v/>
      </c>
      <c r="L429" s="26">
        <f>IF($A429&lt;=Inputs!$B$13,IF(7&lt;=Inputs!$B$8,IF(Inputs!$B$12&gt;0,MAX(MIN(NORM.INV(RAND(),LOOKUP(V429,Inputs!$J$6:$J$9,Inputs!$G$6:$G$9),LOOKUP(V429,Inputs!$J$6:$J$9,Inputs!$H$6:$H$9)),Inputs!$B$12),-Inputs!$B$12),NORM.INV(RAND(),LOOKUP(V429,Inputs!$J$6:$J$9,Inputs!$G$6:$G$9),LOOKUP(V429,Inputs!$J$6:$J$9,Inputs!$H$6:$H$9))),0),"" )</f>
        <v/>
      </c>
      <c r="M429" s="26">
        <f>IF($A429&lt;=Inputs!$B$13,IF(8&lt;=Inputs!$B$8,IF(Inputs!$B$12&gt;0,MAX(MIN(NORM.INV(RAND(),LOOKUP(W429,Inputs!$J$6:$J$9,Inputs!$G$6:$G$9),LOOKUP(W429,Inputs!$J$6:$J$9,Inputs!$H$6:$H$9)),Inputs!$B$12),-Inputs!$B$12),NORM.INV(RAND(),LOOKUP(W429,Inputs!$J$6:$J$9,Inputs!$G$6:$G$9),LOOKUP(W429,Inputs!$J$6:$J$9,Inputs!$H$6:$H$9))),0),"" )</f>
        <v/>
      </c>
      <c r="N429" s="26">
        <f>IF($A429&lt;=Inputs!$B$13,IF(9&lt;=Inputs!$B$8,IF(Inputs!$B$12&gt;0,MAX(MIN(NORM.INV(RAND(),LOOKUP(X429,Inputs!$J$6:$J$9,Inputs!$G$6:$G$9),LOOKUP(X429,Inputs!$J$6:$J$9,Inputs!$H$6:$H$9)),Inputs!$B$12),-Inputs!$B$12),NORM.INV(RAND(),LOOKUP(X429,Inputs!$J$6:$J$9,Inputs!$G$6:$G$9),LOOKUP(X429,Inputs!$J$6:$J$9,Inputs!$H$6:$H$9))),0),"" )</f>
        <v/>
      </c>
      <c r="O429" s="26">
        <f>IF($A429&lt;=Inputs!$B$13,IF(10&lt;=Inputs!$B$8,IF(Inputs!$B$12&gt;0,MAX(MIN(NORM.INV(RAND(),LOOKUP(Y429,Inputs!$J$6:$J$9,Inputs!$G$6:$G$9),LOOKUP(Y429,Inputs!$J$6:$J$9,Inputs!$H$6:$H$9)),Inputs!$B$12),-Inputs!$B$12),NORM.INV(RAND(),LOOKUP(Y429,Inputs!$J$6:$J$9,Inputs!$G$6:$G$9),LOOKUP(Y429,Inputs!$J$6:$J$9,Inputs!$H$6:$H$9))),0),"" )</f>
        <v/>
      </c>
      <c r="P429" s="31">
        <f>IF($A429&lt;=Inputs!$B$13,RAND(),"")</f>
        <v/>
      </c>
      <c r="Q429" s="31">
        <f>IF($A429&lt;=Inputs!$B$13,RAND(),"")</f>
        <v/>
      </c>
      <c r="R429" s="31">
        <f>IF($A429&lt;=Inputs!$B$13,RAND(),"")</f>
        <v/>
      </c>
      <c r="S429" s="31">
        <f>IF($A429&lt;=Inputs!$B$13,RAND(),"")</f>
        <v/>
      </c>
      <c r="T429" s="31">
        <f>IF($A429&lt;=Inputs!$B$13,RAND(),"")</f>
        <v/>
      </c>
      <c r="U429" s="31">
        <f>IF($A429&lt;=Inputs!$B$13,RAND(),"")</f>
        <v/>
      </c>
      <c r="V429" s="31">
        <f>IF($A429&lt;=Inputs!$B$13,RAND(),"")</f>
        <v/>
      </c>
      <c r="W429" s="31">
        <f>IF($A429&lt;=Inputs!$B$13,RAND(),"")</f>
        <v/>
      </c>
      <c r="X429" s="31">
        <f>IF($A429&lt;=Inputs!$B$13,RAND(),"")</f>
        <v/>
      </c>
      <c r="Y429" s="31">
        <f>IF($A429&lt;=Inputs!$B$13,RAND(),"")</f>
        <v/>
      </c>
    </row>
    <row r="430">
      <c r="A430" t="n">
        <v>425</v>
      </c>
      <c r="B430" s="26">
        <f>IF($A430&lt;=Inputs!$B$13,IF(Inputs!$B$8&gt;0,SUM(F430:O430)/Inputs!$B$8,0),"")</f>
        <v/>
      </c>
      <c r="C430" s="27">
        <f>IF($A430&lt;=Inputs!$B$13,B430/100,"")</f>
        <v/>
      </c>
      <c r="D430" s="28">
        <f>IF($A430&lt;=Inputs!$B$13,C430*Inputs!$B$7,"")</f>
        <v/>
      </c>
      <c r="E430" s="29">
        <f>IF($A430&lt;=Inputs!$B$13,IF(D430&gt;0,1,0),"")</f>
        <v/>
      </c>
      <c r="F430" s="26">
        <f>IF($A430&lt;=Inputs!$B$13,IF(1&lt;=Inputs!$B$8,IF(Inputs!$B$12&gt;0,MAX(MIN(NORM.INV(RAND(),LOOKUP(P430,Inputs!$J$6:$J$9,Inputs!$G$6:$G$9),LOOKUP(P430,Inputs!$J$6:$J$9,Inputs!$H$6:$H$9)),Inputs!$B$12),-Inputs!$B$12),NORM.INV(RAND(),LOOKUP(P430,Inputs!$J$6:$J$9,Inputs!$G$6:$G$9),LOOKUP(P430,Inputs!$J$6:$J$9,Inputs!$H$6:$H$9))),0),"" )</f>
        <v/>
      </c>
      <c r="G430" s="26">
        <f>IF($A430&lt;=Inputs!$B$13,IF(2&lt;=Inputs!$B$8,IF(Inputs!$B$12&gt;0,MAX(MIN(NORM.INV(RAND(),LOOKUP(Q430,Inputs!$J$6:$J$9,Inputs!$G$6:$G$9),LOOKUP(Q430,Inputs!$J$6:$J$9,Inputs!$H$6:$H$9)),Inputs!$B$12),-Inputs!$B$12),NORM.INV(RAND(),LOOKUP(Q430,Inputs!$J$6:$J$9,Inputs!$G$6:$G$9),LOOKUP(Q430,Inputs!$J$6:$J$9,Inputs!$H$6:$H$9))),0),"" )</f>
        <v/>
      </c>
      <c r="H430" s="26">
        <f>IF($A430&lt;=Inputs!$B$13,IF(3&lt;=Inputs!$B$8,IF(Inputs!$B$12&gt;0,MAX(MIN(NORM.INV(RAND(),LOOKUP(R430,Inputs!$J$6:$J$9,Inputs!$G$6:$G$9),LOOKUP(R430,Inputs!$J$6:$J$9,Inputs!$H$6:$H$9)),Inputs!$B$12),-Inputs!$B$12),NORM.INV(RAND(),LOOKUP(R430,Inputs!$J$6:$J$9,Inputs!$G$6:$G$9),LOOKUP(R430,Inputs!$J$6:$J$9,Inputs!$H$6:$H$9))),0),"" )</f>
        <v/>
      </c>
      <c r="I430" s="26">
        <f>IF($A430&lt;=Inputs!$B$13,IF(4&lt;=Inputs!$B$8,IF(Inputs!$B$12&gt;0,MAX(MIN(NORM.INV(RAND(),LOOKUP(S430,Inputs!$J$6:$J$9,Inputs!$G$6:$G$9),LOOKUP(S430,Inputs!$J$6:$J$9,Inputs!$H$6:$H$9)),Inputs!$B$12),-Inputs!$B$12),NORM.INV(RAND(),LOOKUP(S430,Inputs!$J$6:$J$9,Inputs!$G$6:$G$9),LOOKUP(S430,Inputs!$J$6:$J$9,Inputs!$H$6:$H$9))),0),"" )</f>
        <v/>
      </c>
      <c r="J430" s="26">
        <f>IF($A430&lt;=Inputs!$B$13,IF(5&lt;=Inputs!$B$8,IF(Inputs!$B$12&gt;0,MAX(MIN(NORM.INV(RAND(),LOOKUP(T430,Inputs!$J$6:$J$9,Inputs!$G$6:$G$9),LOOKUP(T430,Inputs!$J$6:$J$9,Inputs!$H$6:$H$9)),Inputs!$B$12),-Inputs!$B$12),NORM.INV(RAND(),LOOKUP(T430,Inputs!$J$6:$J$9,Inputs!$G$6:$G$9),LOOKUP(T430,Inputs!$J$6:$J$9,Inputs!$H$6:$H$9))),0),"" )</f>
        <v/>
      </c>
      <c r="K430" s="26">
        <f>IF($A430&lt;=Inputs!$B$13,IF(6&lt;=Inputs!$B$8,IF(Inputs!$B$12&gt;0,MAX(MIN(NORM.INV(RAND(),LOOKUP(U430,Inputs!$J$6:$J$9,Inputs!$G$6:$G$9),LOOKUP(U430,Inputs!$J$6:$J$9,Inputs!$H$6:$H$9)),Inputs!$B$12),-Inputs!$B$12),NORM.INV(RAND(),LOOKUP(U430,Inputs!$J$6:$J$9,Inputs!$G$6:$G$9),LOOKUP(U430,Inputs!$J$6:$J$9,Inputs!$H$6:$H$9))),0),"" )</f>
        <v/>
      </c>
      <c r="L430" s="26">
        <f>IF($A430&lt;=Inputs!$B$13,IF(7&lt;=Inputs!$B$8,IF(Inputs!$B$12&gt;0,MAX(MIN(NORM.INV(RAND(),LOOKUP(V430,Inputs!$J$6:$J$9,Inputs!$G$6:$G$9),LOOKUP(V430,Inputs!$J$6:$J$9,Inputs!$H$6:$H$9)),Inputs!$B$12),-Inputs!$B$12),NORM.INV(RAND(),LOOKUP(V430,Inputs!$J$6:$J$9,Inputs!$G$6:$G$9),LOOKUP(V430,Inputs!$J$6:$J$9,Inputs!$H$6:$H$9))),0),"" )</f>
        <v/>
      </c>
      <c r="M430" s="26">
        <f>IF($A430&lt;=Inputs!$B$13,IF(8&lt;=Inputs!$B$8,IF(Inputs!$B$12&gt;0,MAX(MIN(NORM.INV(RAND(),LOOKUP(W430,Inputs!$J$6:$J$9,Inputs!$G$6:$G$9),LOOKUP(W430,Inputs!$J$6:$J$9,Inputs!$H$6:$H$9)),Inputs!$B$12),-Inputs!$B$12),NORM.INV(RAND(),LOOKUP(W430,Inputs!$J$6:$J$9,Inputs!$G$6:$G$9),LOOKUP(W430,Inputs!$J$6:$J$9,Inputs!$H$6:$H$9))),0),"" )</f>
        <v/>
      </c>
      <c r="N430" s="26">
        <f>IF($A430&lt;=Inputs!$B$13,IF(9&lt;=Inputs!$B$8,IF(Inputs!$B$12&gt;0,MAX(MIN(NORM.INV(RAND(),LOOKUP(X430,Inputs!$J$6:$J$9,Inputs!$G$6:$G$9),LOOKUP(X430,Inputs!$J$6:$J$9,Inputs!$H$6:$H$9)),Inputs!$B$12),-Inputs!$B$12),NORM.INV(RAND(),LOOKUP(X430,Inputs!$J$6:$J$9,Inputs!$G$6:$G$9),LOOKUP(X430,Inputs!$J$6:$J$9,Inputs!$H$6:$H$9))),0),"" )</f>
        <v/>
      </c>
      <c r="O430" s="26">
        <f>IF($A430&lt;=Inputs!$B$13,IF(10&lt;=Inputs!$B$8,IF(Inputs!$B$12&gt;0,MAX(MIN(NORM.INV(RAND(),LOOKUP(Y430,Inputs!$J$6:$J$9,Inputs!$G$6:$G$9),LOOKUP(Y430,Inputs!$J$6:$J$9,Inputs!$H$6:$H$9)),Inputs!$B$12),-Inputs!$B$12),NORM.INV(RAND(),LOOKUP(Y430,Inputs!$J$6:$J$9,Inputs!$G$6:$G$9),LOOKUP(Y430,Inputs!$J$6:$J$9,Inputs!$H$6:$H$9))),0),"" )</f>
        <v/>
      </c>
      <c r="P430" s="31">
        <f>IF($A430&lt;=Inputs!$B$13,RAND(),"")</f>
        <v/>
      </c>
      <c r="Q430" s="31">
        <f>IF($A430&lt;=Inputs!$B$13,RAND(),"")</f>
        <v/>
      </c>
      <c r="R430" s="31">
        <f>IF($A430&lt;=Inputs!$B$13,RAND(),"")</f>
        <v/>
      </c>
      <c r="S430" s="31">
        <f>IF($A430&lt;=Inputs!$B$13,RAND(),"")</f>
        <v/>
      </c>
      <c r="T430" s="31">
        <f>IF($A430&lt;=Inputs!$B$13,RAND(),"")</f>
        <v/>
      </c>
      <c r="U430" s="31">
        <f>IF($A430&lt;=Inputs!$B$13,RAND(),"")</f>
        <v/>
      </c>
      <c r="V430" s="31">
        <f>IF($A430&lt;=Inputs!$B$13,RAND(),"")</f>
        <v/>
      </c>
      <c r="W430" s="31">
        <f>IF($A430&lt;=Inputs!$B$13,RAND(),"")</f>
        <v/>
      </c>
      <c r="X430" s="31">
        <f>IF($A430&lt;=Inputs!$B$13,RAND(),"")</f>
        <v/>
      </c>
      <c r="Y430" s="31">
        <f>IF($A430&lt;=Inputs!$B$13,RAND(),"")</f>
        <v/>
      </c>
    </row>
    <row r="431">
      <c r="A431" t="n">
        <v>426</v>
      </c>
      <c r="B431" s="26">
        <f>IF($A431&lt;=Inputs!$B$13,IF(Inputs!$B$8&gt;0,SUM(F431:O431)/Inputs!$B$8,0),"")</f>
        <v/>
      </c>
      <c r="C431" s="27">
        <f>IF($A431&lt;=Inputs!$B$13,B431/100,"")</f>
        <v/>
      </c>
      <c r="D431" s="28">
        <f>IF($A431&lt;=Inputs!$B$13,C431*Inputs!$B$7,"")</f>
        <v/>
      </c>
      <c r="E431" s="29">
        <f>IF($A431&lt;=Inputs!$B$13,IF(D431&gt;0,1,0),"")</f>
        <v/>
      </c>
      <c r="F431" s="26">
        <f>IF($A431&lt;=Inputs!$B$13,IF(1&lt;=Inputs!$B$8,IF(Inputs!$B$12&gt;0,MAX(MIN(NORM.INV(RAND(),LOOKUP(P431,Inputs!$J$6:$J$9,Inputs!$G$6:$G$9),LOOKUP(P431,Inputs!$J$6:$J$9,Inputs!$H$6:$H$9)),Inputs!$B$12),-Inputs!$B$12),NORM.INV(RAND(),LOOKUP(P431,Inputs!$J$6:$J$9,Inputs!$G$6:$G$9),LOOKUP(P431,Inputs!$J$6:$J$9,Inputs!$H$6:$H$9))),0),"" )</f>
        <v/>
      </c>
      <c r="G431" s="26">
        <f>IF($A431&lt;=Inputs!$B$13,IF(2&lt;=Inputs!$B$8,IF(Inputs!$B$12&gt;0,MAX(MIN(NORM.INV(RAND(),LOOKUP(Q431,Inputs!$J$6:$J$9,Inputs!$G$6:$G$9),LOOKUP(Q431,Inputs!$J$6:$J$9,Inputs!$H$6:$H$9)),Inputs!$B$12),-Inputs!$B$12),NORM.INV(RAND(),LOOKUP(Q431,Inputs!$J$6:$J$9,Inputs!$G$6:$G$9),LOOKUP(Q431,Inputs!$J$6:$J$9,Inputs!$H$6:$H$9))),0),"" )</f>
        <v/>
      </c>
      <c r="H431" s="26">
        <f>IF($A431&lt;=Inputs!$B$13,IF(3&lt;=Inputs!$B$8,IF(Inputs!$B$12&gt;0,MAX(MIN(NORM.INV(RAND(),LOOKUP(R431,Inputs!$J$6:$J$9,Inputs!$G$6:$G$9),LOOKUP(R431,Inputs!$J$6:$J$9,Inputs!$H$6:$H$9)),Inputs!$B$12),-Inputs!$B$12),NORM.INV(RAND(),LOOKUP(R431,Inputs!$J$6:$J$9,Inputs!$G$6:$G$9),LOOKUP(R431,Inputs!$J$6:$J$9,Inputs!$H$6:$H$9))),0),"" )</f>
        <v/>
      </c>
      <c r="I431" s="26">
        <f>IF($A431&lt;=Inputs!$B$13,IF(4&lt;=Inputs!$B$8,IF(Inputs!$B$12&gt;0,MAX(MIN(NORM.INV(RAND(),LOOKUP(S431,Inputs!$J$6:$J$9,Inputs!$G$6:$G$9),LOOKUP(S431,Inputs!$J$6:$J$9,Inputs!$H$6:$H$9)),Inputs!$B$12),-Inputs!$B$12),NORM.INV(RAND(),LOOKUP(S431,Inputs!$J$6:$J$9,Inputs!$G$6:$G$9),LOOKUP(S431,Inputs!$J$6:$J$9,Inputs!$H$6:$H$9))),0),"" )</f>
        <v/>
      </c>
      <c r="J431" s="26">
        <f>IF($A431&lt;=Inputs!$B$13,IF(5&lt;=Inputs!$B$8,IF(Inputs!$B$12&gt;0,MAX(MIN(NORM.INV(RAND(),LOOKUP(T431,Inputs!$J$6:$J$9,Inputs!$G$6:$G$9),LOOKUP(T431,Inputs!$J$6:$J$9,Inputs!$H$6:$H$9)),Inputs!$B$12),-Inputs!$B$12),NORM.INV(RAND(),LOOKUP(T431,Inputs!$J$6:$J$9,Inputs!$G$6:$G$9),LOOKUP(T431,Inputs!$J$6:$J$9,Inputs!$H$6:$H$9))),0),"" )</f>
        <v/>
      </c>
      <c r="K431" s="26">
        <f>IF($A431&lt;=Inputs!$B$13,IF(6&lt;=Inputs!$B$8,IF(Inputs!$B$12&gt;0,MAX(MIN(NORM.INV(RAND(),LOOKUP(U431,Inputs!$J$6:$J$9,Inputs!$G$6:$G$9),LOOKUP(U431,Inputs!$J$6:$J$9,Inputs!$H$6:$H$9)),Inputs!$B$12),-Inputs!$B$12),NORM.INV(RAND(),LOOKUP(U431,Inputs!$J$6:$J$9,Inputs!$G$6:$G$9),LOOKUP(U431,Inputs!$J$6:$J$9,Inputs!$H$6:$H$9))),0),"" )</f>
        <v/>
      </c>
      <c r="L431" s="26">
        <f>IF($A431&lt;=Inputs!$B$13,IF(7&lt;=Inputs!$B$8,IF(Inputs!$B$12&gt;0,MAX(MIN(NORM.INV(RAND(),LOOKUP(V431,Inputs!$J$6:$J$9,Inputs!$G$6:$G$9),LOOKUP(V431,Inputs!$J$6:$J$9,Inputs!$H$6:$H$9)),Inputs!$B$12),-Inputs!$B$12),NORM.INV(RAND(),LOOKUP(V431,Inputs!$J$6:$J$9,Inputs!$G$6:$G$9),LOOKUP(V431,Inputs!$J$6:$J$9,Inputs!$H$6:$H$9))),0),"" )</f>
        <v/>
      </c>
      <c r="M431" s="26">
        <f>IF($A431&lt;=Inputs!$B$13,IF(8&lt;=Inputs!$B$8,IF(Inputs!$B$12&gt;0,MAX(MIN(NORM.INV(RAND(),LOOKUP(W431,Inputs!$J$6:$J$9,Inputs!$G$6:$G$9),LOOKUP(W431,Inputs!$J$6:$J$9,Inputs!$H$6:$H$9)),Inputs!$B$12),-Inputs!$B$12),NORM.INV(RAND(),LOOKUP(W431,Inputs!$J$6:$J$9,Inputs!$G$6:$G$9),LOOKUP(W431,Inputs!$J$6:$J$9,Inputs!$H$6:$H$9))),0),"" )</f>
        <v/>
      </c>
      <c r="N431" s="26">
        <f>IF($A431&lt;=Inputs!$B$13,IF(9&lt;=Inputs!$B$8,IF(Inputs!$B$12&gt;0,MAX(MIN(NORM.INV(RAND(),LOOKUP(X431,Inputs!$J$6:$J$9,Inputs!$G$6:$G$9),LOOKUP(X431,Inputs!$J$6:$J$9,Inputs!$H$6:$H$9)),Inputs!$B$12),-Inputs!$B$12),NORM.INV(RAND(),LOOKUP(X431,Inputs!$J$6:$J$9,Inputs!$G$6:$G$9),LOOKUP(X431,Inputs!$J$6:$J$9,Inputs!$H$6:$H$9))),0),"" )</f>
        <v/>
      </c>
      <c r="O431" s="26">
        <f>IF($A431&lt;=Inputs!$B$13,IF(10&lt;=Inputs!$B$8,IF(Inputs!$B$12&gt;0,MAX(MIN(NORM.INV(RAND(),LOOKUP(Y431,Inputs!$J$6:$J$9,Inputs!$G$6:$G$9),LOOKUP(Y431,Inputs!$J$6:$J$9,Inputs!$H$6:$H$9)),Inputs!$B$12),-Inputs!$B$12),NORM.INV(RAND(),LOOKUP(Y431,Inputs!$J$6:$J$9,Inputs!$G$6:$G$9),LOOKUP(Y431,Inputs!$J$6:$J$9,Inputs!$H$6:$H$9))),0),"" )</f>
        <v/>
      </c>
      <c r="P431" s="31">
        <f>IF($A431&lt;=Inputs!$B$13,RAND(),"")</f>
        <v/>
      </c>
      <c r="Q431" s="31">
        <f>IF($A431&lt;=Inputs!$B$13,RAND(),"")</f>
        <v/>
      </c>
      <c r="R431" s="31">
        <f>IF($A431&lt;=Inputs!$B$13,RAND(),"")</f>
        <v/>
      </c>
      <c r="S431" s="31">
        <f>IF($A431&lt;=Inputs!$B$13,RAND(),"")</f>
        <v/>
      </c>
      <c r="T431" s="31">
        <f>IF($A431&lt;=Inputs!$B$13,RAND(),"")</f>
        <v/>
      </c>
      <c r="U431" s="31">
        <f>IF($A431&lt;=Inputs!$B$13,RAND(),"")</f>
        <v/>
      </c>
      <c r="V431" s="31">
        <f>IF($A431&lt;=Inputs!$B$13,RAND(),"")</f>
        <v/>
      </c>
      <c r="W431" s="31">
        <f>IF($A431&lt;=Inputs!$B$13,RAND(),"")</f>
        <v/>
      </c>
      <c r="X431" s="31">
        <f>IF($A431&lt;=Inputs!$B$13,RAND(),"")</f>
        <v/>
      </c>
      <c r="Y431" s="31">
        <f>IF($A431&lt;=Inputs!$B$13,RAND(),"")</f>
        <v/>
      </c>
    </row>
    <row r="432">
      <c r="A432" t="n">
        <v>427</v>
      </c>
      <c r="B432" s="26">
        <f>IF($A432&lt;=Inputs!$B$13,IF(Inputs!$B$8&gt;0,SUM(F432:O432)/Inputs!$B$8,0),"")</f>
        <v/>
      </c>
      <c r="C432" s="27">
        <f>IF($A432&lt;=Inputs!$B$13,B432/100,"")</f>
        <v/>
      </c>
      <c r="D432" s="28">
        <f>IF($A432&lt;=Inputs!$B$13,C432*Inputs!$B$7,"")</f>
        <v/>
      </c>
      <c r="E432" s="29">
        <f>IF($A432&lt;=Inputs!$B$13,IF(D432&gt;0,1,0),"")</f>
        <v/>
      </c>
      <c r="F432" s="26">
        <f>IF($A432&lt;=Inputs!$B$13,IF(1&lt;=Inputs!$B$8,IF(Inputs!$B$12&gt;0,MAX(MIN(NORM.INV(RAND(),LOOKUP(P432,Inputs!$J$6:$J$9,Inputs!$G$6:$G$9),LOOKUP(P432,Inputs!$J$6:$J$9,Inputs!$H$6:$H$9)),Inputs!$B$12),-Inputs!$B$12),NORM.INV(RAND(),LOOKUP(P432,Inputs!$J$6:$J$9,Inputs!$G$6:$G$9),LOOKUP(P432,Inputs!$J$6:$J$9,Inputs!$H$6:$H$9))),0),"" )</f>
        <v/>
      </c>
      <c r="G432" s="26">
        <f>IF($A432&lt;=Inputs!$B$13,IF(2&lt;=Inputs!$B$8,IF(Inputs!$B$12&gt;0,MAX(MIN(NORM.INV(RAND(),LOOKUP(Q432,Inputs!$J$6:$J$9,Inputs!$G$6:$G$9),LOOKUP(Q432,Inputs!$J$6:$J$9,Inputs!$H$6:$H$9)),Inputs!$B$12),-Inputs!$B$12),NORM.INV(RAND(),LOOKUP(Q432,Inputs!$J$6:$J$9,Inputs!$G$6:$G$9),LOOKUP(Q432,Inputs!$J$6:$J$9,Inputs!$H$6:$H$9))),0),"" )</f>
        <v/>
      </c>
      <c r="H432" s="26">
        <f>IF($A432&lt;=Inputs!$B$13,IF(3&lt;=Inputs!$B$8,IF(Inputs!$B$12&gt;0,MAX(MIN(NORM.INV(RAND(),LOOKUP(R432,Inputs!$J$6:$J$9,Inputs!$G$6:$G$9),LOOKUP(R432,Inputs!$J$6:$J$9,Inputs!$H$6:$H$9)),Inputs!$B$12),-Inputs!$B$12),NORM.INV(RAND(),LOOKUP(R432,Inputs!$J$6:$J$9,Inputs!$G$6:$G$9),LOOKUP(R432,Inputs!$J$6:$J$9,Inputs!$H$6:$H$9))),0),"" )</f>
        <v/>
      </c>
      <c r="I432" s="26">
        <f>IF($A432&lt;=Inputs!$B$13,IF(4&lt;=Inputs!$B$8,IF(Inputs!$B$12&gt;0,MAX(MIN(NORM.INV(RAND(),LOOKUP(S432,Inputs!$J$6:$J$9,Inputs!$G$6:$G$9),LOOKUP(S432,Inputs!$J$6:$J$9,Inputs!$H$6:$H$9)),Inputs!$B$12),-Inputs!$B$12),NORM.INV(RAND(),LOOKUP(S432,Inputs!$J$6:$J$9,Inputs!$G$6:$G$9),LOOKUP(S432,Inputs!$J$6:$J$9,Inputs!$H$6:$H$9))),0),"" )</f>
        <v/>
      </c>
      <c r="J432" s="26">
        <f>IF($A432&lt;=Inputs!$B$13,IF(5&lt;=Inputs!$B$8,IF(Inputs!$B$12&gt;0,MAX(MIN(NORM.INV(RAND(),LOOKUP(T432,Inputs!$J$6:$J$9,Inputs!$G$6:$G$9),LOOKUP(T432,Inputs!$J$6:$J$9,Inputs!$H$6:$H$9)),Inputs!$B$12),-Inputs!$B$12),NORM.INV(RAND(),LOOKUP(T432,Inputs!$J$6:$J$9,Inputs!$G$6:$G$9),LOOKUP(T432,Inputs!$J$6:$J$9,Inputs!$H$6:$H$9))),0),"" )</f>
        <v/>
      </c>
      <c r="K432" s="26">
        <f>IF($A432&lt;=Inputs!$B$13,IF(6&lt;=Inputs!$B$8,IF(Inputs!$B$12&gt;0,MAX(MIN(NORM.INV(RAND(),LOOKUP(U432,Inputs!$J$6:$J$9,Inputs!$G$6:$G$9),LOOKUP(U432,Inputs!$J$6:$J$9,Inputs!$H$6:$H$9)),Inputs!$B$12),-Inputs!$B$12),NORM.INV(RAND(),LOOKUP(U432,Inputs!$J$6:$J$9,Inputs!$G$6:$G$9),LOOKUP(U432,Inputs!$J$6:$J$9,Inputs!$H$6:$H$9))),0),"" )</f>
        <v/>
      </c>
      <c r="L432" s="26">
        <f>IF($A432&lt;=Inputs!$B$13,IF(7&lt;=Inputs!$B$8,IF(Inputs!$B$12&gt;0,MAX(MIN(NORM.INV(RAND(),LOOKUP(V432,Inputs!$J$6:$J$9,Inputs!$G$6:$G$9),LOOKUP(V432,Inputs!$J$6:$J$9,Inputs!$H$6:$H$9)),Inputs!$B$12),-Inputs!$B$12),NORM.INV(RAND(),LOOKUP(V432,Inputs!$J$6:$J$9,Inputs!$G$6:$G$9),LOOKUP(V432,Inputs!$J$6:$J$9,Inputs!$H$6:$H$9))),0),"" )</f>
        <v/>
      </c>
      <c r="M432" s="26">
        <f>IF($A432&lt;=Inputs!$B$13,IF(8&lt;=Inputs!$B$8,IF(Inputs!$B$12&gt;0,MAX(MIN(NORM.INV(RAND(),LOOKUP(W432,Inputs!$J$6:$J$9,Inputs!$G$6:$G$9),LOOKUP(W432,Inputs!$J$6:$J$9,Inputs!$H$6:$H$9)),Inputs!$B$12),-Inputs!$B$12),NORM.INV(RAND(),LOOKUP(W432,Inputs!$J$6:$J$9,Inputs!$G$6:$G$9),LOOKUP(W432,Inputs!$J$6:$J$9,Inputs!$H$6:$H$9))),0),"" )</f>
        <v/>
      </c>
      <c r="N432" s="26">
        <f>IF($A432&lt;=Inputs!$B$13,IF(9&lt;=Inputs!$B$8,IF(Inputs!$B$12&gt;0,MAX(MIN(NORM.INV(RAND(),LOOKUP(X432,Inputs!$J$6:$J$9,Inputs!$G$6:$G$9),LOOKUP(X432,Inputs!$J$6:$J$9,Inputs!$H$6:$H$9)),Inputs!$B$12),-Inputs!$B$12),NORM.INV(RAND(),LOOKUP(X432,Inputs!$J$6:$J$9,Inputs!$G$6:$G$9),LOOKUP(X432,Inputs!$J$6:$J$9,Inputs!$H$6:$H$9))),0),"" )</f>
        <v/>
      </c>
      <c r="O432" s="26">
        <f>IF($A432&lt;=Inputs!$B$13,IF(10&lt;=Inputs!$B$8,IF(Inputs!$B$12&gt;0,MAX(MIN(NORM.INV(RAND(),LOOKUP(Y432,Inputs!$J$6:$J$9,Inputs!$G$6:$G$9),LOOKUP(Y432,Inputs!$J$6:$J$9,Inputs!$H$6:$H$9)),Inputs!$B$12),-Inputs!$B$12),NORM.INV(RAND(),LOOKUP(Y432,Inputs!$J$6:$J$9,Inputs!$G$6:$G$9),LOOKUP(Y432,Inputs!$J$6:$J$9,Inputs!$H$6:$H$9))),0),"" )</f>
        <v/>
      </c>
      <c r="P432" s="31">
        <f>IF($A432&lt;=Inputs!$B$13,RAND(),"")</f>
        <v/>
      </c>
      <c r="Q432" s="31">
        <f>IF($A432&lt;=Inputs!$B$13,RAND(),"")</f>
        <v/>
      </c>
      <c r="R432" s="31">
        <f>IF($A432&lt;=Inputs!$B$13,RAND(),"")</f>
        <v/>
      </c>
      <c r="S432" s="31">
        <f>IF($A432&lt;=Inputs!$B$13,RAND(),"")</f>
        <v/>
      </c>
      <c r="T432" s="31">
        <f>IF($A432&lt;=Inputs!$B$13,RAND(),"")</f>
        <v/>
      </c>
      <c r="U432" s="31">
        <f>IF($A432&lt;=Inputs!$B$13,RAND(),"")</f>
        <v/>
      </c>
      <c r="V432" s="31">
        <f>IF($A432&lt;=Inputs!$B$13,RAND(),"")</f>
        <v/>
      </c>
      <c r="W432" s="31">
        <f>IF($A432&lt;=Inputs!$B$13,RAND(),"")</f>
        <v/>
      </c>
      <c r="X432" s="31">
        <f>IF($A432&lt;=Inputs!$B$13,RAND(),"")</f>
        <v/>
      </c>
      <c r="Y432" s="31">
        <f>IF($A432&lt;=Inputs!$B$13,RAND(),"")</f>
        <v/>
      </c>
    </row>
    <row r="433">
      <c r="A433" t="n">
        <v>428</v>
      </c>
      <c r="B433" s="26">
        <f>IF($A433&lt;=Inputs!$B$13,IF(Inputs!$B$8&gt;0,SUM(F433:O433)/Inputs!$B$8,0),"")</f>
        <v/>
      </c>
      <c r="C433" s="27">
        <f>IF($A433&lt;=Inputs!$B$13,B433/100,"")</f>
        <v/>
      </c>
      <c r="D433" s="28">
        <f>IF($A433&lt;=Inputs!$B$13,C433*Inputs!$B$7,"")</f>
        <v/>
      </c>
      <c r="E433" s="29">
        <f>IF($A433&lt;=Inputs!$B$13,IF(D433&gt;0,1,0),"")</f>
        <v/>
      </c>
      <c r="F433" s="26">
        <f>IF($A433&lt;=Inputs!$B$13,IF(1&lt;=Inputs!$B$8,IF(Inputs!$B$12&gt;0,MAX(MIN(NORM.INV(RAND(),LOOKUP(P433,Inputs!$J$6:$J$9,Inputs!$G$6:$G$9),LOOKUP(P433,Inputs!$J$6:$J$9,Inputs!$H$6:$H$9)),Inputs!$B$12),-Inputs!$B$12),NORM.INV(RAND(),LOOKUP(P433,Inputs!$J$6:$J$9,Inputs!$G$6:$G$9),LOOKUP(P433,Inputs!$J$6:$J$9,Inputs!$H$6:$H$9))),0),"" )</f>
        <v/>
      </c>
      <c r="G433" s="26">
        <f>IF($A433&lt;=Inputs!$B$13,IF(2&lt;=Inputs!$B$8,IF(Inputs!$B$12&gt;0,MAX(MIN(NORM.INV(RAND(),LOOKUP(Q433,Inputs!$J$6:$J$9,Inputs!$G$6:$G$9),LOOKUP(Q433,Inputs!$J$6:$J$9,Inputs!$H$6:$H$9)),Inputs!$B$12),-Inputs!$B$12),NORM.INV(RAND(),LOOKUP(Q433,Inputs!$J$6:$J$9,Inputs!$G$6:$G$9),LOOKUP(Q433,Inputs!$J$6:$J$9,Inputs!$H$6:$H$9))),0),"" )</f>
        <v/>
      </c>
      <c r="H433" s="26">
        <f>IF($A433&lt;=Inputs!$B$13,IF(3&lt;=Inputs!$B$8,IF(Inputs!$B$12&gt;0,MAX(MIN(NORM.INV(RAND(),LOOKUP(R433,Inputs!$J$6:$J$9,Inputs!$G$6:$G$9),LOOKUP(R433,Inputs!$J$6:$J$9,Inputs!$H$6:$H$9)),Inputs!$B$12),-Inputs!$B$12),NORM.INV(RAND(),LOOKUP(R433,Inputs!$J$6:$J$9,Inputs!$G$6:$G$9),LOOKUP(R433,Inputs!$J$6:$J$9,Inputs!$H$6:$H$9))),0),"" )</f>
        <v/>
      </c>
      <c r="I433" s="26">
        <f>IF($A433&lt;=Inputs!$B$13,IF(4&lt;=Inputs!$B$8,IF(Inputs!$B$12&gt;0,MAX(MIN(NORM.INV(RAND(),LOOKUP(S433,Inputs!$J$6:$J$9,Inputs!$G$6:$G$9),LOOKUP(S433,Inputs!$J$6:$J$9,Inputs!$H$6:$H$9)),Inputs!$B$12),-Inputs!$B$12),NORM.INV(RAND(),LOOKUP(S433,Inputs!$J$6:$J$9,Inputs!$G$6:$G$9),LOOKUP(S433,Inputs!$J$6:$J$9,Inputs!$H$6:$H$9))),0),"" )</f>
        <v/>
      </c>
      <c r="J433" s="26">
        <f>IF($A433&lt;=Inputs!$B$13,IF(5&lt;=Inputs!$B$8,IF(Inputs!$B$12&gt;0,MAX(MIN(NORM.INV(RAND(),LOOKUP(T433,Inputs!$J$6:$J$9,Inputs!$G$6:$G$9),LOOKUP(T433,Inputs!$J$6:$J$9,Inputs!$H$6:$H$9)),Inputs!$B$12),-Inputs!$B$12),NORM.INV(RAND(),LOOKUP(T433,Inputs!$J$6:$J$9,Inputs!$G$6:$G$9),LOOKUP(T433,Inputs!$J$6:$J$9,Inputs!$H$6:$H$9))),0),"" )</f>
        <v/>
      </c>
      <c r="K433" s="26">
        <f>IF($A433&lt;=Inputs!$B$13,IF(6&lt;=Inputs!$B$8,IF(Inputs!$B$12&gt;0,MAX(MIN(NORM.INV(RAND(),LOOKUP(U433,Inputs!$J$6:$J$9,Inputs!$G$6:$G$9),LOOKUP(U433,Inputs!$J$6:$J$9,Inputs!$H$6:$H$9)),Inputs!$B$12),-Inputs!$B$12),NORM.INV(RAND(),LOOKUP(U433,Inputs!$J$6:$J$9,Inputs!$G$6:$G$9),LOOKUP(U433,Inputs!$J$6:$J$9,Inputs!$H$6:$H$9))),0),"" )</f>
        <v/>
      </c>
      <c r="L433" s="26">
        <f>IF($A433&lt;=Inputs!$B$13,IF(7&lt;=Inputs!$B$8,IF(Inputs!$B$12&gt;0,MAX(MIN(NORM.INV(RAND(),LOOKUP(V433,Inputs!$J$6:$J$9,Inputs!$G$6:$G$9),LOOKUP(V433,Inputs!$J$6:$J$9,Inputs!$H$6:$H$9)),Inputs!$B$12),-Inputs!$B$12),NORM.INV(RAND(),LOOKUP(V433,Inputs!$J$6:$J$9,Inputs!$G$6:$G$9),LOOKUP(V433,Inputs!$J$6:$J$9,Inputs!$H$6:$H$9))),0),"" )</f>
        <v/>
      </c>
      <c r="M433" s="26">
        <f>IF($A433&lt;=Inputs!$B$13,IF(8&lt;=Inputs!$B$8,IF(Inputs!$B$12&gt;0,MAX(MIN(NORM.INV(RAND(),LOOKUP(W433,Inputs!$J$6:$J$9,Inputs!$G$6:$G$9),LOOKUP(W433,Inputs!$J$6:$J$9,Inputs!$H$6:$H$9)),Inputs!$B$12),-Inputs!$B$12),NORM.INV(RAND(),LOOKUP(W433,Inputs!$J$6:$J$9,Inputs!$G$6:$G$9),LOOKUP(W433,Inputs!$J$6:$J$9,Inputs!$H$6:$H$9))),0),"" )</f>
        <v/>
      </c>
      <c r="N433" s="26">
        <f>IF($A433&lt;=Inputs!$B$13,IF(9&lt;=Inputs!$B$8,IF(Inputs!$B$12&gt;0,MAX(MIN(NORM.INV(RAND(),LOOKUP(X433,Inputs!$J$6:$J$9,Inputs!$G$6:$G$9),LOOKUP(X433,Inputs!$J$6:$J$9,Inputs!$H$6:$H$9)),Inputs!$B$12),-Inputs!$B$12),NORM.INV(RAND(),LOOKUP(X433,Inputs!$J$6:$J$9,Inputs!$G$6:$G$9),LOOKUP(X433,Inputs!$J$6:$J$9,Inputs!$H$6:$H$9))),0),"" )</f>
        <v/>
      </c>
      <c r="O433" s="26">
        <f>IF($A433&lt;=Inputs!$B$13,IF(10&lt;=Inputs!$B$8,IF(Inputs!$B$12&gt;0,MAX(MIN(NORM.INV(RAND(),LOOKUP(Y433,Inputs!$J$6:$J$9,Inputs!$G$6:$G$9),LOOKUP(Y433,Inputs!$J$6:$J$9,Inputs!$H$6:$H$9)),Inputs!$B$12),-Inputs!$B$12),NORM.INV(RAND(),LOOKUP(Y433,Inputs!$J$6:$J$9,Inputs!$G$6:$G$9),LOOKUP(Y433,Inputs!$J$6:$J$9,Inputs!$H$6:$H$9))),0),"" )</f>
        <v/>
      </c>
      <c r="P433" s="31">
        <f>IF($A433&lt;=Inputs!$B$13,RAND(),"")</f>
        <v/>
      </c>
      <c r="Q433" s="31">
        <f>IF($A433&lt;=Inputs!$B$13,RAND(),"")</f>
        <v/>
      </c>
      <c r="R433" s="31">
        <f>IF($A433&lt;=Inputs!$B$13,RAND(),"")</f>
        <v/>
      </c>
      <c r="S433" s="31">
        <f>IF($A433&lt;=Inputs!$B$13,RAND(),"")</f>
        <v/>
      </c>
      <c r="T433" s="31">
        <f>IF($A433&lt;=Inputs!$B$13,RAND(),"")</f>
        <v/>
      </c>
      <c r="U433" s="31">
        <f>IF($A433&lt;=Inputs!$B$13,RAND(),"")</f>
        <v/>
      </c>
      <c r="V433" s="31">
        <f>IF($A433&lt;=Inputs!$B$13,RAND(),"")</f>
        <v/>
      </c>
      <c r="W433" s="31">
        <f>IF($A433&lt;=Inputs!$B$13,RAND(),"")</f>
        <v/>
      </c>
      <c r="X433" s="31">
        <f>IF($A433&lt;=Inputs!$B$13,RAND(),"")</f>
        <v/>
      </c>
      <c r="Y433" s="31">
        <f>IF($A433&lt;=Inputs!$B$13,RAND(),"")</f>
        <v/>
      </c>
    </row>
    <row r="434">
      <c r="A434" t="n">
        <v>429</v>
      </c>
      <c r="B434" s="26">
        <f>IF($A434&lt;=Inputs!$B$13,IF(Inputs!$B$8&gt;0,SUM(F434:O434)/Inputs!$B$8,0),"")</f>
        <v/>
      </c>
      <c r="C434" s="27">
        <f>IF($A434&lt;=Inputs!$B$13,B434/100,"")</f>
        <v/>
      </c>
      <c r="D434" s="28">
        <f>IF($A434&lt;=Inputs!$B$13,C434*Inputs!$B$7,"")</f>
        <v/>
      </c>
      <c r="E434" s="29">
        <f>IF($A434&lt;=Inputs!$B$13,IF(D434&gt;0,1,0),"")</f>
        <v/>
      </c>
      <c r="F434" s="26">
        <f>IF($A434&lt;=Inputs!$B$13,IF(1&lt;=Inputs!$B$8,IF(Inputs!$B$12&gt;0,MAX(MIN(NORM.INV(RAND(),LOOKUP(P434,Inputs!$J$6:$J$9,Inputs!$G$6:$G$9),LOOKUP(P434,Inputs!$J$6:$J$9,Inputs!$H$6:$H$9)),Inputs!$B$12),-Inputs!$B$12),NORM.INV(RAND(),LOOKUP(P434,Inputs!$J$6:$J$9,Inputs!$G$6:$G$9),LOOKUP(P434,Inputs!$J$6:$J$9,Inputs!$H$6:$H$9))),0),"" )</f>
        <v/>
      </c>
      <c r="G434" s="26">
        <f>IF($A434&lt;=Inputs!$B$13,IF(2&lt;=Inputs!$B$8,IF(Inputs!$B$12&gt;0,MAX(MIN(NORM.INV(RAND(),LOOKUP(Q434,Inputs!$J$6:$J$9,Inputs!$G$6:$G$9),LOOKUP(Q434,Inputs!$J$6:$J$9,Inputs!$H$6:$H$9)),Inputs!$B$12),-Inputs!$B$12),NORM.INV(RAND(),LOOKUP(Q434,Inputs!$J$6:$J$9,Inputs!$G$6:$G$9),LOOKUP(Q434,Inputs!$J$6:$J$9,Inputs!$H$6:$H$9))),0),"" )</f>
        <v/>
      </c>
      <c r="H434" s="26">
        <f>IF($A434&lt;=Inputs!$B$13,IF(3&lt;=Inputs!$B$8,IF(Inputs!$B$12&gt;0,MAX(MIN(NORM.INV(RAND(),LOOKUP(R434,Inputs!$J$6:$J$9,Inputs!$G$6:$G$9),LOOKUP(R434,Inputs!$J$6:$J$9,Inputs!$H$6:$H$9)),Inputs!$B$12),-Inputs!$B$12),NORM.INV(RAND(),LOOKUP(R434,Inputs!$J$6:$J$9,Inputs!$G$6:$G$9),LOOKUP(R434,Inputs!$J$6:$J$9,Inputs!$H$6:$H$9))),0),"" )</f>
        <v/>
      </c>
      <c r="I434" s="26">
        <f>IF($A434&lt;=Inputs!$B$13,IF(4&lt;=Inputs!$B$8,IF(Inputs!$B$12&gt;0,MAX(MIN(NORM.INV(RAND(),LOOKUP(S434,Inputs!$J$6:$J$9,Inputs!$G$6:$G$9),LOOKUP(S434,Inputs!$J$6:$J$9,Inputs!$H$6:$H$9)),Inputs!$B$12),-Inputs!$B$12),NORM.INV(RAND(),LOOKUP(S434,Inputs!$J$6:$J$9,Inputs!$G$6:$G$9),LOOKUP(S434,Inputs!$J$6:$J$9,Inputs!$H$6:$H$9))),0),"" )</f>
        <v/>
      </c>
      <c r="J434" s="26">
        <f>IF($A434&lt;=Inputs!$B$13,IF(5&lt;=Inputs!$B$8,IF(Inputs!$B$12&gt;0,MAX(MIN(NORM.INV(RAND(),LOOKUP(T434,Inputs!$J$6:$J$9,Inputs!$G$6:$G$9),LOOKUP(T434,Inputs!$J$6:$J$9,Inputs!$H$6:$H$9)),Inputs!$B$12),-Inputs!$B$12),NORM.INV(RAND(),LOOKUP(T434,Inputs!$J$6:$J$9,Inputs!$G$6:$G$9),LOOKUP(T434,Inputs!$J$6:$J$9,Inputs!$H$6:$H$9))),0),"" )</f>
        <v/>
      </c>
      <c r="K434" s="26">
        <f>IF($A434&lt;=Inputs!$B$13,IF(6&lt;=Inputs!$B$8,IF(Inputs!$B$12&gt;0,MAX(MIN(NORM.INV(RAND(),LOOKUP(U434,Inputs!$J$6:$J$9,Inputs!$G$6:$G$9),LOOKUP(U434,Inputs!$J$6:$J$9,Inputs!$H$6:$H$9)),Inputs!$B$12),-Inputs!$B$12),NORM.INV(RAND(),LOOKUP(U434,Inputs!$J$6:$J$9,Inputs!$G$6:$G$9),LOOKUP(U434,Inputs!$J$6:$J$9,Inputs!$H$6:$H$9))),0),"" )</f>
        <v/>
      </c>
      <c r="L434" s="26">
        <f>IF($A434&lt;=Inputs!$B$13,IF(7&lt;=Inputs!$B$8,IF(Inputs!$B$12&gt;0,MAX(MIN(NORM.INV(RAND(),LOOKUP(V434,Inputs!$J$6:$J$9,Inputs!$G$6:$G$9),LOOKUP(V434,Inputs!$J$6:$J$9,Inputs!$H$6:$H$9)),Inputs!$B$12),-Inputs!$B$12),NORM.INV(RAND(),LOOKUP(V434,Inputs!$J$6:$J$9,Inputs!$G$6:$G$9),LOOKUP(V434,Inputs!$J$6:$J$9,Inputs!$H$6:$H$9))),0),"" )</f>
        <v/>
      </c>
      <c r="M434" s="26">
        <f>IF($A434&lt;=Inputs!$B$13,IF(8&lt;=Inputs!$B$8,IF(Inputs!$B$12&gt;0,MAX(MIN(NORM.INV(RAND(),LOOKUP(W434,Inputs!$J$6:$J$9,Inputs!$G$6:$G$9),LOOKUP(W434,Inputs!$J$6:$J$9,Inputs!$H$6:$H$9)),Inputs!$B$12),-Inputs!$B$12),NORM.INV(RAND(),LOOKUP(W434,Inputs!$J$6:$J$9,Inputs!$G$6:$G$9),LOOKUP(W434,Inputs!$J$6:$J$9,Inputs!$H$6:$H$9))),0),"" )</f>
        <v/>
      </c>
      <c r="N434" s="26">
        <f>IF($A434&lt;=Inputs!$B$13,IF(9&lt;=Inputs!$B$8,IF(Inputs!$B$12&gt;0,MAX(MIN(NORM.INV(RAND(),LOOKUP(X434,Inputs!$J$6:$J$9,Inputs!$G$6:$G$9),LOOKUP(X434,Inputs!$J$6:$J$9,Inputs!$H$6:$H$9)),Inputs!$B$12),-Inputs!$B$12),NORM.INV(RAND(),LOOKUP(X434,Inputs!$J$6:$J$9,Inputs!$G$6:$G$9),LOOKUP(X434,Inputs!$J$6:$J$9,Inputs!$H$6:$H$9))),0),"" )</f>
        <v/>
      </c>
      <c r="O434" s="26">
        <f>IF($A434&lt;=Inputs!$B$13,IF(10&lt;=Inputs!$B$8,IF(Inputs!$B$12&gt;0,MAX(MIN(NORM.INV(RAND(),LOOKUP(Y434,Inputs!$J$6:$J$9,Inputs!$G$6:$G$9),LOOKUP(Y434,Inputs!$J$6:$J$9,Inputs!$H$6:$H$9)),Inputs!$B$12),-Inputs!$B$12),NORM.INV(RAND(),LOOKUP(Y434,Inputs!$J$6:$J$9,Inputs!$G$6:$G$9),LOOKUP(Y434,Inputs!$J$6:$J$9,Inputs!$H$6:$H$9))),0),"" )</f>
        <v/>
      </c>
      <c r="P434" s="31">
        <f>IF($A434&lt;=Inputs!$B$13,RAND(),"")</f>
        <v/>
      </c>
      <c r="Q434" s="31">
        <f>IF($A434&lt;=Inputs!$B$13,RAND(),"")</f>
        <v/>
      </c>
      <c r="R434" s="31">
        <f>IF($A434&lt;=Inputs!$B$13,RAND(),"")</f>
        <v/>
      </c>
      <c r="S434" s="31">
        <f>IF($A434&lt;=Inputs!$B$13,RAND(),"")</f>
        <v/>
      </c>
      <c r="T434" s="31">
        <f>IF($A434&lt;=Inputs!$B$13,RAND(),"")</f>
        <v/>
      </c>
      <c r="U434" s="31">
        <f>IF($A434&lt;=Inputs!$B$13,RAND(),"")</f>
        <v/>
      </c>
      <c r="V434" s="31">
        <f>IF($A434&lt;=Inputs!$B$13,RAND(),"")</f>
        <v/>
      </c>
      <c r="W434" s="31">
        <f>IF($A434&lt;=Inputs!$B$13,RAND(),"")</f>
        <v/>
      </c>
      <c r="X434" s="31">
        <f>IF($A434&lt;=Inputs!$B$13,RAND(),"")</f>
        <v/>
      </c>
      <c r="Y434" s="31">
        <f>IF($A434&lt;=Inputs!$B$13,RAND(),"")</f>
        <v/>
      </c>
    </row>
    <row r="435">
      <c r="A435" t="n">
        <v>430</v>
      </c>
      <c r="B435" s="26">
        <f>IF($A435&lt;=Inputs!$B$13,IF(Inputs!$B$8&gt;0,SUM(F435:O435)/Inputs!$B$8,0),"")</f>
        <v/>
      </c>
      <c r="C435" s="27">
        <f>IF($A435&lt;=Inputs!$B$13,B435/100,"")</f>
        <v/>
      </c>
      <c r="D435" s="28">
        <f>IF($A435&lt;=Inputs!$B$13,C435*Inputs!$B$7,"")</f>
        <v/>
      </c>
      <c r="E435" s="29">
        <f>IF($A435&lt;=Inputs!$B$13,IF(D435&gt;0,1,0),"")</f>
        <v/>
      </c>
      <c r="F435" s="26">
        <f>IF($A435&lt;=Inputs!$B$13,IF(1&lt;=Inputs!$B$8,IF(Inputs!$B$12&gt;0,MAX(MIN(NORM.INV(RAND(),LOOKUP(P435,Inputs!$J$6:$J$9,Inputs!$G$6:$G$9),LOOKUP(P435,Inputs!$J$6:$J$9,Inputs!$H$6:$H$9)),Inputs!$B$12),-Inputs!$B$12),NORM.INV(RAND(),LOOKUP(P435,Inputs!$J$6:$J$9,Inputs!$G$6:$G$9),LOOKUP(P435,Inputs!$J$6:$J$9,Inputs!$H$6:$H$9))),0),"" )</f>
        <v/>
      </c>
      <c r="G435" s="26">
        <f>IF($A435&lt;=Inputs!$B$13,IF(2&lt;=Inputs!$B$8,IF(Inputs!$B$12&gt;0,MAX(MIN(NORM.INV(RAND(),LOOKUP(Q435,Inputs!$J$6:$J$9,Inputs!$G$6:$G$9),LOOKUP(Q435,Inputs!$J$6:$J$9,Inputs!$H$6:$H$9)),Inputs!$B$12),-Inputs!$B$12),NORM.INV(RAND(),LOOKUP(Q435,Inputs!$J$6:$J$9,Inputs!$G$6:$G$9),LOOKUP(Q435,Inputs!$J$6:$J$9,Inputs!$H$6:$H$9))),0),"" )</f>
        <v/>
      </c>
      <c r="H435" s="26">
        <f>IF($A435&lt;=Inputs!$B$13,IF(3&lt;=Inputs!$B$8,IF(Inputs!$B$12&gt;0,MAX(MIN(NORM.INV(RAND(),LOOKUP(R435,Inputs!$J$6:$J$9,Inputs!$G$6:$G$9),LOOKUP(R435,Inputs!$J$6:$J$9,Inputs!$H$6:$H$9)),Inputs!$B$12),-Inputs!$B$12),NORM.INV(RAND(),LOOKUP(R435,Inputs!$J$6:$J$9,Inputs!$G$6:$G$9),LOOKUP(R435,Inputs!$J$6:$J$9,Inputs!$H$6:$H$9))),0),"" )</f>
        <v/>
      </c>
      <c r="I435" s="26">
        <f>IF($A435&lt;=Inputs!$B$13,IF(4&lt;=Inputs!$B$8,IF(Inputs!$B$12&gt;0,MAX(MIN(NORM.INV(RAND(),LOOKUP(S435,Inputs!$J$6:$J$9,Inputs!$G$6:$G$9),LOOKUP(S435,Inputs!$J$6:$J$9,Inputs!$H$6:$H$9)),Inputs!$B$12),-Inputs!$B$12),NORM.INV(RAND(),LOOKUP(S435,Inputs!$J$6:$J$9,Inputs!$G$6:$G$9),LOOKUP(S435,Inputs!$J$6:$J$9,Inputs!$H$6:$H$9))),0),"" )</f>
        <v/>
      </c>
      <c r="J435" s="26">
        <f>IF($A435&lt;=Inputs!$B$13,IF(5&lt;=Inputs!$B$8,IF(Inputs!$B$12&gt;0,MAX(MIN(NORM.INV(RAND(),LOOKUP(T435,Inputs!$J$6:$J$9,Inputs!$G$6:$G$9),LOOKUP(T435,Inputs!$J$6:$J$9,Inputs!$H$6:$H$9)),Inputs!$B$12),-Inputs!$B$12),NORM.INV(RAND(),LOOKUP(T435,Inputs!$J$6:$J$9,Inputs!$G$6:$G$9),LOOKUP(T435,Inputs!$J$6:$J$9,Inputs!$H$6:$H$9))),0),"" )</f>
        <v/>
      </c>
      <c r="K435" s="26">
        <f>IF($A435&lt;=Inputs!$B$13,IF(6&lt;=Inputs!$B$8,IF(Inputs!$B$12&gt;0,MAX(MIN(NORM.INV(RAND(),LOOKUP(U435,Inputs!$J$6:$J$9,Inputs!$G$6:$G$9),LOOKUP(U435,Inputs!$J$6:$J$9,Inputs!$H$6:$H$9)),Inputs!$B$12),-Inputs!$B$12),NORM.INV(RAND(),LOOKUP(U435,Inputs!$J$6:$J$9,Inputs!$G$6:$G$9),LOOKUP(U435,Inputs!$J$6:$J$9,Inputs!$H$6:$H$9))),0),"" )</f>
        <v/>
      </c>
      <c r="L435" s="26">
        <f>IF($A435&lt;=Inputs!$B$13,IF(7&lt;=Inputs!$B$8,IF(Inputs!$B$12&gt;0,MAX(MIN(NORM.INV(RAND(),LOOKUP(V435,Inputs!$J$6:$J$9,Inputs!$G$6:$G$9),LOOKUP(V435,Inputs!$J$6:$J$9,Inputs!$H$6:$H$9)),Inputs!$B$12),-Inputs!$B$12),NORM.INV(RAND(),LOOKUP(V435,Inputs!$J$6:$J$9,Inputs!$G$6:$G$9),LOOKUP(V435,Inputs!$J$6:$J$9,Inputs!$H$6:$H$9))),0),"" )</f>
        <v/>
      </c>
      <c r="M435" s="26">
        <f>IF($A435&lt;=Inputs!$B$13,IF(8&lt;=Inputs!$B$8,IF(Inputs!$B$12&gt;0,MAX(MIN(NORM.INV(RAND(),LOOKUP(W435,Inputs!$J$6:$J$9,Inputs!$G$6:$G$9),LOOKUP(W435,Inputs!$J$6:$J$9,Inputs!$H$6:$H$9)),Inputs!$B$12),-Inputs!$B$12),NORM.INV(RAND(),LOOKUP(W435,Inputs!$J$6:$J$9,Inputs!$G$6:$G$9),LOOKUP(W435,Inputs!$J$6:$J$9,Inputs!$H$6:$H$9))),0),"" )</f>
        <v/>
      </c>
      <c r="N435" s="26">
        <f>IF($A435&lt;=Inputs!$B$13,IF(9&lt;=Inputs!$B$8,IF(Inputs!$B$12&gt;0,MAX(MIN(NORM.INV(RAND(),LOOKUP(X435,Inputs!$J$6:$J$9,Inputs!$G$6:$G$9),LOOKUP(X435,Inputs!$J$6:$J$9,Inputs!$H$6:$H$9)),Inputs!$B$12),-Inputs!$B$12),NORM.INV(RAND(),LOOKUP(X435,Inputs!$J$6:$J$9,Inputs!$G$6:$G$9),LOOKUP(X435,Inputs!$J$6:$J$9,Inputs!$H$6:$H$9))),0),"" )</f>
        <v/>
      </c>
      <c r="O435" s="26">
        <f>IF($A435&lt;=Inputs!$B$13,IF(10&lt;=Inputs!$B$8,IF(Inputs!$B$12&gt;0,MAX(MIN(NORM.INV(RAND(),LOOKUP(Y435,Inputs!$J$6:$J$9,Inputs!$G$6:$G$9),LOOKUP(Y435,Inputs!$J$6:$J$9,Inputs!$H$6:$H$9)),Inputs!$B$12),-Inputs!$B$12),NORM.INV(RAND(),LOOKUP(Y435,Inputs!$J$6:$J$9,Inputs!$G$6:$G$9),LOOKUP(Y435,Inputs!$J$6:$J$9,Inputs!$H$6:$H$9))),0),"" )</f>
        <v/>
      </c>
      <c r="P435" s="31">
        <f>IF($A435&lt;=Inputs!$B$13,RAND(),"")</f>
        <v/>
      </c>
      <c r="Q435" s="31">
        <f>IF($A435&lt;=Inputs!$B$13,RAND(),"")</f>
        <v/>
      </c>
      <c r="R435" s="31">
        <f>IF($A435&lt;=Inputs!$B$13,RAND(),"")</f>
        <v/>
      </c>
      <c r="S435" s="31">
        <f>IF($A435&lt;=Inputs!$B$13,RAND(),"")</f>
        <v/>
      </c>
      <c r="T435" s="31">
        <f>IF($A435&lt;=Inputs!$B$13,RAND(),"")</f>
        <v/>
      </c>
      <c r="U435" s="31">
        <f>IF($A435&lt;=Inputs!$B$13,RAND(),"")</f>
        <v/>
      </c>
      <c r="V435" s="31">
        <f>IF($A435&lt;=Inputs!$B$13,RAND(),"")</f>
        <v/>
      </c>
      <c r="W435" s="31">
        <f>IF($A435&lt;=Inputs!$B$13,RAND(),"")</f>
        <v/>
      </c>
      <c r="X435" s="31">
        <f>IF($A435&lt;=Inputs!$B$13,RAND(),"")</f>
        <v/>
      </c>
      <c r="Y435" s="31">
        <f>IF($A435&lt;=Inputs!$B$13,RAND(),"")</f>
        <v/>
      </c>
    </row>
    <row r="436">
      <c r="A436" t="n">
        <v>431</v>
      </c>
      <c r="B436" s="26">
        <f>IF($A436&lt;=Inputs!$B$13,IF(Inputs!$B$8&gt;0,SUM(F436:O436)/Inputs!$B$8,0),"")</f>
        <v/>
      </c>
      <c r="C436" s="27">
        <f>IF($A436&lt;=Inputs!$B$13,B436/100,"")</f>
        <v/>
      </c>
      <c r="D436" s="28">
        <f>IF($A436&lt;=Inputs!$B$13,C436*Inputs!$B$7,"")</f>
        <v/>
      </c>
      <c r="E436" s="29">
        <f>IF($A436&lt;=Inputs!$B$13,IF(D436&gt;0,1,0),"")</f>
        <v/>
      </c>
      <c r="F436" s="26">
        <f>IF($A436&lt;=Inputs!$B$13,IF(1&lt;=Inputs!$B$8,IF(Inputs!$B$12&gt;0,MAX(MIN(NORM.INV(RAND(),LOOKUP(P436,Inputs!$J$6:$J$9,Inputs!$G$6:$G$9),LOOKUP(P436,Inputs!$J$6:$J$9,Inputs!$H$6:$H$9)),Inputs!$B$12),-Inputs!$B$12),NORM.INV(RAND(),LOOKUP(P436,Inputs!$J$6:$J$9,Inputs!$G$6:$G$9),LOOKUP(P436,Inputs!$J$6:$J$9,Inputs!$H$6:$H$9))),0),"" )</f>
        <v/>
      </c>
      <c r="G436" s="26">
        <f>IF($A436&lt;=Inputs!$B$13,IF(2&lt;=Inputs!$B$8,IF(Inputs!$B$12&gt;0,MAX(MIN(NORM.INV(RAND(),LOOKUP(Q436,Inputs!$J$6:$J$9,Inputs!$G$6:$G$9),LOOKUP(Q436,Inputs!$J$6:$J$9,Inputs!$H$6:$H$9)),Inputs!$B$12),-Inputs!$B$12),NORM.INV(RAND(),LOOKUP(Q436,Inputs!$J$6:$J$9,Inputs!$G$6:$G$9),LOOKUP(Q436,Inputs!$J$6:$J$9,Inputs!$H$6:$H$9))),0),"" )</f>
        <v/>
      </c>
      <c r="H436" s="26">
        <f>IF($A436&lt;=Inputs!$B$13,IF(3&lt;=Inputs!$B$8,IF(Inputs!$B$12&gt;0,MAX(MIN(NORM.INV(RAND(),LOOKUP(R436,Inputs!$J$6:$J$9,Inputs!$G$6:$G$9),LOOKUP(R436,Inputs!$J$6:$J$9,Inputs!$H$6:$H$9)),Inputs!$B$12),-Inputs!$B$12),NORM.INV(RAND(),LOOKUP(R436,Inputs!$J$6:$J$9,Inputs!$G$6:$G$9),LOOKUP(R436,Inputs!$J$6:$J$9,Inputs!$H$6:$H$9))),0),"" )</f>
        <v/>
      </c>
      <c r="I436" s="26">
        <f>IF($A436&lt;=Inputs!$B$13,IF(4&lt;=Inputs!$B$8,IF(Inputs!$B$12&gt;0,MAX(MIN(NORM.INV(RAND(),LOOKUP(S436,Inputs!$J$6:$J$9,Inputs!$G$6:$G$9),LOOKUP(S436,Inputs!$J$6:$J$9,Inputs!$H$6:$H$9)),Inputs!$B$12),-Inputs!$B$12),NORM.INV(RAND(),LOOKUP(S436,Inputs!$J$6:$J$9,Inputs!$G$6:$G$9),LOOKUP(S436,Inputs!$J$6:$J$9,Inputs!$H$6:$H$9))),0),"" )</f>
        <v/>
      </c>
      <c r="J436" s="26">
        <f>IF($A436&lt;=Inputs!$B$13,IF(5&lt;=Inputs!$B$8,IF(Inputs!$B$12&gt;0,MAX(MIN(NORM.INV(RAND(),LOOKUP(T436,Inputs!$J$6:$J$9,Inputs!$G$6:$G$9),LOOKUP(T436,Inputs!$J$6:$J$9,Inputs!$H$6:$H$9)),Inputs!$B$12),-Inputs!$B$12),NORM.INV(RAND(),LOOKUP(T436,Inputs!$J$6:$J$9,Inputs!$G$6:$G$9),LOOKUP(T436,Inputs!$J$6:$J$9,Inputs!$H$6:$H$9))),0),"" )</f>
        <v/>
      </c>
      <c r="K436" s="26">
        <f>IF($A436&lt;=Inputs!$B$13,IF(6&lt;=Inputs!$B$8,IF(Inputs!$B$12&gt;0,MAX(MIN(NORM.INV(RAND(),LOOKUP(U436,Inputs!$J$6:$J$9,Inputs!$G$6:$G$9),LOOKUP(U436,Inputs!$J$6:$J$9,Inputs!$H$6:$H$9)),Inputs!$B$12),-Inputs!$B$12),NORM.INV(RAND(),LOOKUP(U436,Inputs!$J$6:$J$9,Inputs!$G$6:$G$9),LOOKUP(U436,Inputs!$J$6:$J$9,Inputs!$H$6:$H$9))),0),"" )</f>
        <v/>
      </c>
      <c r="L436" s="26">
        <f>IF($A436&lt;=Inputs!$B$13,IF(7&lt;=Inputs!$B$8,IF(Inputs!$B$12&gt;0,MAX(MIN(NORM.INV(RAND(),LOOKUP(V436,Inputs!$J$6:$J$9,Inputs!$G$6:$G$9),LOOKUP(V436,Inputs!$J$6:$J$9,Inputs!$H$6:$H$9)),Inputs!$B$12),-Inputs!$B$12),NORM.INV(RAND(),LOOKUP(V436,Inputs!$J$6:$J$9,Inputs!$G$6:$G$9),LOOKUP(V436,Inputs!$J$6:$J$9,Inputs!$H$6:$H$9))),0),"" )</f>
        <v/>
      </c>
      <c r="M436" s="26">
        <f>IF($A436&lt;=Inputs!$B$13,IF(8&lt;=Inputs!$B$8,IF(Inputs!$B$12&gt;0,MAX(MIN(NORM.INV(RAND(),LOOKUP(W436,Inputs!$J$6:$J$9,Inputs!$G$6:$G$9),LOOKUP(W436,Inputs!$J$6:$J$9,Inputs!$H$6:$H$9)),Inputs!$B$12),-Inputs!$B$12),NORM.INV(RAND(),LOOKUP(W436,Inputs!$J$6:$J$9,Inputs!$G$6:$G$9),LOOKUP(W436,Inputs!$J$6:$J$9,Inputs!$H$6:$H$9))),0),"" )</f>
        <v/>
      </c>
      <c r="N436" s="26">
        <f>IF($A436&lt;=Inputs!$B$13,IF(9&lt;=Inputs!$B$8,IF(Inputs!$B$12&gt;0,MAX(MIN(NORM.INV(RAND(),LOOKUP(X436,Inputs!$J$6:$J$9,Inputs!$G$6:$G$9),LOOKUP(X436,Inputs!$J$6:$J$9,Inputs!$H$6:$H$9)),Inputs!$B$12),-Inputs!$B$12),NORM.INV(RAND(),LOOKUP(X436,Inputs!$J$6:$J$9,Inputs!$G$6:$G$9),LOOKUP(X436,Inputs!$J$6:$J$9,Inputs!$H$6:$H$9))),0),"" )</f>
        <v/>
      </c>
      <c r="O436" s="26">
        <f>IF($A436&lt;=Inputs!$B$13,IF(10&lt;=Inputs!$B$8,IF(Inputs!$B$12&gt;0,MAX(MIN(NORM.INV(RAND(),LOOKUP(Y436,Inputs!$J$6:$J$9,Inputs!$G$6:$G$9),LOOKUP(Y436,Inputs!$J$6:$J$9,Inputs!$H$6:$H$9)),Inputs!$B$12),-Inputs!$B$12),NORM.INV(RAND(),LOOKUP(Y436,Inputs!$J$6:$J$9,Inputs!$G$6:$G$9),LOOKUP(Y436,Inputs!$J$6:$J$9,Inputs!$H$6:$H$9))),0),"" )</f>
        <v/>
      </c>
      <c r="P436" s="31">
        <f>IF($A436&lt;=Inputs!$B$13,RAND(),"")</f>
        <v/>
      </c>
      <c r="Q436" s="31">
        <f>IF($A436&lt;=Inputs!$B$13,RAND(),"")</f>
        <v/>
      </c>
      <c r="R436" s="31">
        <f>IF($A436&lt;=Inputs!$B$13,RAND(),"")</f>
        <v/>
      </c>
      <c r="S436" s="31">
        <f>IF($A436&lt;=Inputs!$B$13,RAND(),"")</f>
        <v/>
      </c>
      <c r="T436" s="31">
        <f>IF($A436&lt;=Inputs!$B$13,RAND(),"")</f>
        <v/>
      </c>
      <c r="U436" s="31">
        <f>IF($A436&lt;=Inputs!$B$13,RAND(),"")</f>
        <v/>
      </c>
      <c r="V436" s="31">
        <f>IF($A436&lt;=Inputs!$B$13,RAND(),"")</f>
        <v/>
      </c>
      <c r="W436" s="31">
        <f>IF($A436&lt;=Inputs!$B$13,RAND(),"")</f>
        <v/>
      </c>
      <c r="X436" s="31">
        <f>IF($A436&lt;=Inputs!$B$13,RAND(),"")</f>
        <v/>
      </c>
      <c r="Y436" s="31">
        <f>IF($A436&lt;=Inputs!$B$13,RAND(),"")</f>
        <v/>
      </c>
    </row>
    <row r="437">
      <c r="A437" t="n">
        <v>432</v>
      </c>
      <c r="B437" s="26">
        <f>IF($A437&lt;=Inputs!$B$13,IF(Inputs!$B$8&gt;0,SUM(F437:O437)/Inputs!$B$8,0),"")</f>
        <v/>
      </c>
      <c r="C437" s="27">
        <f>IF($A437&lt;=Inputs!$B$13,B437/100,"")</f>
        <v/>
      </c>
      <c r="D437" s="28">
        <f>IF($A437&lt;=Inputs!$B$13,C437*Inputs!$B$7,"")</f>
        <v/>
      </c>
      <c r="E437" s="29">
        <f>IF($A437&lt;=Inputs!$B$13,IF(D437&gt;0,1,0),"")</f>
        <v/>
      </c>
      <c r="F437" s="26">
        <f>IF($A437&lt;=Inputs!$B$13,IF(1&lt;=Inputs!$B$8,IF(Inputs!$B$12&gt;0,MAX(MIN(NORM.INV(RAND(),LOOKUP(P437,Inputs!$J$6:$J$9,Inputs!$G$6:$G$9),LOOKUP(P437,Inputs!$J$6:$J$9,Inputs!$H$6:$H$9)),Inputs!$B$12),-Inputs!$B$12),NORM.INV(RAND(),LOOKUP(P437,Inputs!$J$6:$J$9,Inputs!$G$6:$G$9),LOOKUP(P437,Inputs!$J$6:$J$9,Inputs!$H$6:$H$9))),0),"" )</f>
        <v/>
      </c>
      <c r="G437" s="26">
        <f>IF($A437&lt;=Inputs!$B$13,IF(2&lt;=Inputs!$B$8,IF(Inputs!$B$12&gt;0,MAX(MIN(NORM.INV(RAND(),LOOKUP(Q437,Inputs!$J$6:$J$9,Inputs!$G$6:$G$9),LOOKUP(Q437,Inputs!$J$6:$J$9,Inputs!$H$6:$H$9)),Inputs!$B$12),-Inputs!$B$12),NORM.INV(RAND(),LOOKUP(Q437,Inputs!$J$6:$J$9,Inputs!$G$6:$G$9),LOOKUP(Q437,Inputs!$J$6:$J$9,Inputs!$H$6:$H$9))),0),"" )</f>
        <v/>
      </c>
      <c r="H437" s="26">
        <f>IF($A437&lt;=Inputs!$B$13,IF(3&lt;=Inputs!$B$8,IF(Inputs!$B$12&gt;0,MAX(MIN(NORM.INV(RAND(),LOOKUP(R437,Inputs!$J$6:$J$9,Inputs!$G$6:$G$9),LOOKUP(R437,Inputs!$J$6:$J$9,Inputs!$H$6:$H$9)),Inputs!$B$12),-Inputs!$B$12),NORM.INV(RAND(),LOOKUP(R437,Inputs!$J$6:$J$9,Inputs!$G$6:$G$9),LOOKUP(R437,Inputs!$J$6:$J$9,Inputs!$H$6:$H$9))),0),"" )</f>
        <v/>
      </c>
      <c r="I437" s="26">
        <f>IF($A437&lt;=Inputs!$B$13,IF(4&lt;=Inputs!$B$8,IF(Inputs!$B$12&gt;0,MAX(MIN(NORM.INV(RAND(),LOOKUP(S437,Inputs!$J$6:$J$9,Inputs!$G$6:$G$9),LOOKUP(S437,Inputs!$J$6:$J$9,Inputs!$H$6:$H$9)),Inputs!$B$12),-Inputs!$B$12),NORM.INV(RAND(),LOOKUP(S437,Inputs!$J$6:$J$9,Inputs!$G$6:$G$9),LOOKUP(S437,Inputs!$J$6:$J$9,Inputs!$H$6:$H$9))),0),"" )</f>
        <v/>
      </c>
      <c r="J437" s="26">
        <f>IF($A437&lt;=Inputs!$B$13,IF(5&lt;=Inputs!$B$8,IF(Inputs!$B$12&gt;0,MAX(MIN(NORM.INV(RAND(),LOOKUP(T437,Inputs!$J$6:$J$9,Inputs!$G$6:$G$9),LOOKUP(T437,Inputs!$J$6:$J$9,Inputs!$H$6:$H$9)),Inputs!$B$12),-Inputs!$B$12),NORM.INV(RAND(),LOOKUP(T437,Inputs!$J$6:$J$9,Inputs!$G$6:$G$9),LOOKUP(T437,Inputs!$J$6:$J$9,Inputs!$H$6:$H$9))),0),"" )</f>
        <v/>
      </c>
      <c r="K437" s="26">
        <f>IF($A437&lt;=Inputs!$B$13,IF(6&lt;=Inputs!$B$8,IF(Inputs!$B$12&gt;0,MAX(MIN(NORM.INV(RAND(),LOOKUP(U437,Inputs!$J$6:$J$9,Inputs!$G$6:$G$9),LOOKUP(U437,Inputs!$J$6:$J$9,Inputs!$H$6:$H$9)),Inputs!$B$12),-Inputs!$B$12),NORM.INV(RAND(),LOOKUP(U437,Inputs!$J$6:$J$9,Inputs!$G$6:$G$9),LOOKUP(U437,Inputs!$J$6:$J$9,Inputs!$H$6:$H$9))),0),"" )</f>
        <v/>
      </c>
      <c r="L437" s="26">
        <f>IF($A437&lt;=Inputs!$B$13,IF(7&lt;=Inputs!$B$8,IF(Inputs!$B$12&gt;0,MAX(MIN(NORM.INV(RAND(),LOOKUP(V437,Inputs!$J$6:$J$9,Inputs!$G$6:$G$9),LOOKUP(V437,Inputs!$J$6:$J$9,Inputs!$H$6:$H$9)),Inputs!$B$12),-Inputs!$B$12),NORM.INV(RAND(),LOOKUP(V437,Inputs!$J$6:$J$9,Inputs!$G$6:$G$9),LOOKUP(V437,Inputs!$J$6:$J$9,Inputs!$H$6:$H$9))),0),"" )</f>
        <v/>
      </c>
      <c r="M437" s="26">
        <f>IF($A437&lt;=Inputs!$B$13,IF(8&lt;=Inputs!$B$8,IF(Inputs!$B$12&gt;0,MAX(MIN(NORM.INV(RAND(),LOOKUP(W437,Inputs!$J$6:$J$9,Inputs!$G$6:$G$9),LOOKUP(W437,Inputs!$J$6:$J$9,Inputs!$H$6:$H$9)),Inputs!$B$12),-Inputs!$B$12),NORM.INV(RAND(),LOOKUP(W437,Inputs!$J$6:$J$9,Inputs!$G$6:$G$9),LOOKUP(W437,Inputs!$J$6:$J$9,Inputs!$H$6:$H$9))),0),"" )</f>
        <v/>
      </c>
      <c r="N437" s="26">
        <f>IF($A437&lt;=Inputs!$B$13,IF(9&lt;=Inputs!$B$8,IF(Inputs!$B$12&gt;0,MAX(MIN(NORM.INV(RAND(),LOOKUP(X437,Inputs!$J$6:$J$9,Inputs!$G$6:$G$9),LOOKUP(X437,Inputs!$J$6:$J$9,Inputs!$H$6:$H$9)),Inputs!$B$12),-Inputs!$B$12),NORM.INV(RAND(),LOOKUP(X437,Inputs!$J$6:$J$9,Inputs!$G$6:$G$9),LOOKUP(X437,Inputs!$J$6:$J$9,Inputs!$H$6:$H$9))),0),"" )</f>
        <v/>
      </c>
      <c r="O437" s="26">
        <f>IF($A437&lt;=Inputs!$B$13,IF(10&lt;=Inputs!$B$8,IF(Inputs!$B$12&gt;0,MAX(MIN(NORM.INV(RAND(),LOOKUP(Y437,Inputs!$J$6:$J$9,Inputs!$G$6:$G$9),LOOKUP(Y437,Inputs!$J$6:$J$9,Inputs!$H$6:$H$9)),Inputs!$B$12),-Inputs!$B$12),NORM.INV(RAND(),LOOKUP(Y437,Inputs!$J$6:$J$9,Inputs!$G$6:$G$9),LOOKUP(Y437,Inputs!$J$6:$J$9,Inputs!$H$6:$H$9))),0),"" )</f>
        <v/>
      </c>
      <c r="P437" s="31">
        <f>IF($A437&lt;=Inputs!$B$13,RAND(),"")</f>
        <v/>
      </c>
      <c r="Q437" s="31">
        <f>IF($A437&lt;=Inputs!$B$13,RAND(),"")</f>
        <v/>
      </c>
      <c r="R437" s="31">
        <f>IF($A437&lt;=Inputs!$B$13,RAND(),"")</f>
        <v/>
      </c>
      <c r="S437" s="31">
        <f>IF($A437&lt;=Inputs!$B$13,RAND(),"")</f>
        <v/>
      </c>
      <c r="T437" s="31">
        <f>IF($A437&lt;=Inputs!$B$13,RAND(),"")</f>
        <v/>
      </c>
      <c r="U437" s="31">
        <f>IF($A437&lt;=Inputs!$B$13,RAND(),"")</f>
        <v/>
      </c>
      <c r="V437" s="31">
        <f>IF($A437&lt;=Inputs!$B$13,RAND(),"")</f>
        <v/>
      </c>
      <c r="W437" s="31">
        <f>IF($A437&lt;=Inputs!$B$13,RAND(),"")</f>
        <v/>
      </c>
      <c r="X437" s="31">
        <f>IF($A437&lt;=Inputs!$B$13,RAND(),"")</f>
        <v/>
      </c>
      <c r="Y437" s="31">
        <f>IF($A437&lt;=Inputs!$B$13,RAND(),"")</f>
        <v/>
      </c>
    </row>
    <row r="438">
      <c r="A438" t="n">
        <v>433</v>
      </c>
      <c r="B438" s="26">
        <f>IF($A438&lt;=Inputs!$B$13,IF(Inputs!$B$8&gt;0,SUM(F438:O438)/Inputs!$B$8,0),"")</f>
        <v/>
      </c>
      <c r="C438" s="27">
        <f>IF($A438&lt;=Inputs!$B$13,B438/100,"")</f>
        <v/>
      </c>
      <c r="D438" s="28">
        <f>IF($A438&lt;=Inputs!$B$13,C438*Inputs!$B$7,"")</f>
        <v/>
      </c>
      <c r="E438" s="29">
        <f>IF($A438&lt;=Inputs!$B$13,IF(D438&gt;0,1,0),"")</f>
        <v/>
      </c>
      <c r="F438" s="26">
        <f>IF($A438&lt;=Inputs!$B$13,IF(1&lt;=Inputs!$B$8,IF(Inputs!$B$12&gt;0,MAX(MIN(NORM.INV(RAND(),LOOKUP(P438,Inputs!$J$6:$J$9,Inputs!$G$6:$G$9),LOOKUP(P438,Inputs!$J$6:$J$9,Inputs!$H$6:$H$9)),Inputs!$B$12),-Inputs!$B$12),NORM.INV(RAND(),LOOKUP(P438,Inputs!$J$6:$J$9,Inputs!$G$6:$G$9),LOOKUP(P438,Inputs!$J$6:$J$9,Inputs!$H$6:$H$9))),0),"" )</f>
        <v/>
      </c>
      <c r="G438" s="26">
        <f>IF($A438&lt;=Inputs!$B$13,IF(2&lt;=Inputs!$B$8,IF(Inputs!$B$12&gt;0,MAX(MIN(NORM.INV(RAND(),LOOKUP(Q438,Inputs!$J$6:$J$9,Inputs!$G$6:$G$9),LOOKUP(Q438,Inputs!$J$6:$J$9,Inputs!$H$6:$H$9)),Inputs!$B$12),-Inputs!$B$12),NORM.INV(RAND(),LOOKUP(Q438,Inputs!$J$6:$J$9,Inputs!$G$6:$G$9),LOOKUP(Q438,Inputs!$J$6:$J$9,Inputs!$H$6:$H$9))),0),"" )</f>
        <v/>
      </c>
      <c r="H438" s="26">
        <f>IF($A438&lt;=Inputs!$B$13,IF(3&lt;=Inputs!$B$8,IF(Inputs!$B$12&gt;0,MAX(MIN(NORM.INV(RAND(),LOOKUP(R438,Inputs!$J$6:$J$9,Inputs!$G$6:$G$9),LOOKUP(R438,Inputs!$J$6:$J$9,Inputs!$H$6:$H$9)),Inputs!$B$12),-Inputs!$B$12),NORM.INV(RAND(),LOOKUP(R438,Inputs!$J$6:$J$9,Inputs!$G$6:$G$9),LOOKUP(R438,Inputs!$J$6:$J$9,Inputs!$H$6:$H$9))),0),"" )</f>
        <v/>
      </c>
      <c r="I438" s="26">
        <f>IF($A438&lt;=Inputs!$B$13,IF(4&lt;=Inputs!$B$8,IF(Inputs!$B$12&gt;0,MAX(MIN(NORM.INV(RAND(),LOOKUP(S438,Inputs!$J$6:$J$9,Inputs!$G$6:$G$9),LOOKUP(S438,Inputs!$J$6:$J$9,Inputs!$H$6:$H$9)),Inputs!$B$12),-Inputs!$B$12),NORM.INV(RAND(),LOOKUP(S438,Inputs!$J$6:$J$9,Inputs!$G$6:$G$9),LOOKUP(S438,Inputs!$J$6:$J$9,Inputs!$H$6:$H$9))),0),"" )</f>
        <v/>
      </c>
      <c r="J438" s="26">
        <f>IF($A438&lt;=Inputs!$B$13,IF(5&lt;=Inputs!$B$8,IF(Inputs!$B$12&gt;0,MAX(MIN(NORM.INV(RAND(),LOOKUP(T438,Inputs!$J$6:$J$9,Inputs!$G$6:$G$9),LOOKUP(T438,Inputs!$J$6:$J$9,Inputs!$H$6:$H$9)),Inputs!$B$12),-Inputs!$B$12),NORM.INV(RAND(),LOOKUP(T438,Inputs!$J$6:$J$9,Inputs!$G$6:$G$9),LOOKUP(T438,Inputs!$J$6:$J$9,Inputs!$H$6:$H$9))),0),"" )</f>
        <v/>
      </c>
      <c r="K438" s="26">
        <f>IF($A438&lt;=Inputs!$B$13,IF(6&lt;=Inputs!$B$8,IF(Inputs!$B$12&gt;0,MAX(MIN(NORM.INV(RAND(),LOOKUP(U438,Inputs!$J$6:$J$9,Inputs!$G$6:$G$9),LOOKUP(U438,Inputs!$J$6:$J$9,Inputs!$H$6:$H$9)),Inputs!$B$12),-Inputs!$B$12),NORM.INV(RAND(),LOOKUP(U438,Inputs!$J$6:$J$9,Inputs!$G$6:$G$9),LOOKUP(U438,Inputs!$J$6:$J$9,Inputs!$H$6:$H$9))),0),"" )</f>
        <v/>
      </c>
      <c r="L438" s="26">
        <f>IF($A438&lt;=Inputs!$B$13,IF(7&lt;=Inputs!$B$8,IF(Inputs!$B$12&gt;0,MAX(MIN(NORM.INV(RAND(),LOOKUP(V438,Inputs!$J$6:$J$9,Inputs!$G$6:$G$9),LOOKUP(V438,Inputs!$J$6:$J$9,Inputs!$H$6:$H$9)),Inputs!$B$12),-Inputs!$B$12),NORM.INV(RAND(),LOOKUP(V438,Inputs!$J$6:$J$9,Inputs!$G$6:$G$9),LOOKUP(V438,Inputs!$J$6:$J$9,Inputs!$H$6:$H$9))),0),"" )</f>
        <v/>
      </c>
      <c r="M438" s="26">
        <f>IF($A438&lt;=Inputs!$B$13,IF(8&lt;=Inputs!$B$8,IF(Inputs!$B$12&gt;0,MAX(MIN(NORM.INV(RAND(),LOOKUP(W438,Inputs!$J$6:$J$9,Inputs!$G$6:$G$9),LOOKUP(W438,Inputs!$J$6:$J$9,Inputs!$H$6:$H$9)),Inputs!$B$12),-Inputs!$B$12),NORM.INV(RAND(),LOOKUP(W438,Inputs!$J$6:$J$9,Inputs!$G$6:$G$9),LOOKUP(W438,Inputs!$J$6:$J$9,Inputs!$H$6:$H$9))),0),"" )</f>
        <v/>
      </c>
      <c r="N438" s="26">
        <f>IF($A438&lt;=Inputs!$B$13,IF(9&lt;=Inputs!$B$8,IF(Inputs!$B$12&gt;0,MAX(MIN(NORM.INV(RAND(),LOOKUP(X438,Inputs!$J$6:$J$9,Inputs!$G$6:$G$9),LOOKUP(X438,Inputs!$J$6:$J$9,Inputs!$H$6:$H$9)),Inputs!$B$12),-Inputs!$B$12),NORM.INV(RAND(),LOOKUP(X438,Inputs!$J$6:$J$9,Inputs!$G$6:$G$9),LOOKUP(X438,Inputs!$J$6:$J$9,Inputs!$H$6:$H$9))),0),"" )</f>
        <v/>
      </c>
      <c r="O438" s="26">
        <f>IF($A438&lt;=Inputs!$B$13,IF(10&lt;=Inputs!$B$8,IF(Inputs!$B$12&gt;0,MAX(MIN(NORM.INV(RAND(),LOOKUP(Y438,Inputs!$J$6:$J$9,Inputs!$G$6:$G$9),LOOKUP(Y438,Inputs!$J$6:$J$9,Inputs!$H$6:$H$9)),Inputs!$B$12),-Inputs!$B$12),NORM.INV(RAND(),LOOKUP(Y438,Inputs!$J$6:$J$9,Inputs!$G$6:$G$9),LOOKUP(Y438,Inputs!$J$6:$J$9,Inputs!$H$6:$H$9))),0),"" )</f>
        <v/>
      </c>
      <c r="P438" s="31">
        <f>IF($A438&lt;=Inputs!$B$13,RAND(),"")</f>
        <v/>
      </c>
      <c r="Q438" s="31">
        <f>IF($A438&lt;=Inputs!$B$13,RAND(),"")</f>
        <v/>
      </c>
      <c r="R438" s="31">
        <f>IF($A438&lt;=Inputs!$B$13,RAND(),"")</f>
        <v/>
      </c>
      <c r="S438" s="31">
        <f>IF($A438&lt;=Inputs!$B$13,RAND(),"")</f>
        <v/>
      </c>
      <c r="T438" s="31">
        <f>IF($A438&lt;=Inputs!$B$13,RAND(),"")</f>
        <v/>
      </c>
      <c r="U438" s="31">
        <f>IF($A438&lt;=Inputs!$B$13,RAND(),"")</f>
        <v/>
      </c>
      <c r="V438" s="31">
        <f>IF($A438&lt;=Inputs!$B$13,RAND(),"")</f>
        <v/>
      </c>
      <c r="W438" s="31">
        <f>IF($A438&lt;=Inputs!$B$13,RAND(),"")</f>
        <v/>
      </c>
      <c r="X438" s="31">
        <f>IF($A438&lt;=Inputs!$B$13,RAND(),"")</f>
        <v/>
      </c>
      <c r="Y438" s="31">
        <f>IF($A438&lt;=Inputs!$B$13,RAND(),"")</f>
        <v/>
      </c>
    </row>
    <row r="439">
      <c r="A439" t="n">
        <v>434</v>
      </c>
      <c r="B439" s="26">
        <f>IF($A439&lt;=Inputs!$B$13,IF(Inputs!$B$8&gt;0,SUM(F439:O439)/Inputs!$B$8,0),"")</f>
        <v/>
      </c>
      <c r="C439" s="27">
        <f>IF($A439&lt;=Inputs!$B$13,B439/100,"")</f>
        <v/>
      </c>
      <c r="D439" s="28">
        <f>IF($A439&lt;=Inputs!$B$13,C439*Inputs!$B$7,"")</f>
        <v/>
      </c>
      <c r="E439" s="29">
        <f>IF($A439&lt;=Inputs!$B$13,IF(D439&gt;0,1,0),"")</f>
        <v/>
      </c>
      <c r="F439" s="26">
        <f>IF($A439&lt;=Inputs!$B$13,IF(1&lt;=Inputs!$B$8,IF(Inputs!$B$12&gt;0,MAX(MIN(NORM.INV(RAND(),LOOKUP(P439,Inputs!$J$6:$J$9,Inputs!$G$6:$G$9),LOOKUP(P439,Inputs!$J$6:$J$9,Inputs!$H$6:$H$9)),Inputs!$B$12),-Inputs!$B$12),NORM.INV(RAND(),LOOKUP(P439,Inputs!$J$6:$J$9,Inputs!$G$6:$G$9),LOOKUP(P439,Inputs!$J$6:$J$9,Inputs!$H$6:$H$9))),0),"" )</f>
        <v/>
      </c>
      <c r="G439" s="26">
        <f>IF($A439&lt;=Inputs!$B$13,IF(2&lt;=Inputs!$B$8,IF(Inputs!$B$12&gt;0,MAX(MIN(NORM.INV(RAND(),LOOKUP(Q439,Inputs!$J$6:$J$9,Inputs!$G$6:$G$9),LOOKUP(Q439,Inputs!$J$6:$J$9,Inputs!$H$6:$H$9)),Inputs!$B$12),-Inputs!$B$12),NORM.INV(RAND(),LOOKUP(Q439,Inputs!$J$6:$J$9,Inputs!$G$6:$G$9),LOOKUP(Q439,Inputs!$J$6:$J$9,Inputs!$H$6:$H$9))),0),"" )</f>
        <v/>
      </c>
      <c r="H439" s="26">
        <f>IF($A439&lt;=Inputs!$B$13,IF(3&lt;=Inputs!$B$8,IF(Inputs!$B$12&gt;0,MAX(MIN(NORM.INV(RAND(),LOOKUP(R439,Inputs!$J$6:$J$9,Inputs!$G$6:$G$9),LOOKUP(R439,Inputs!$J$6:$J$9,Inputs!$H$6:$H$9)),Inputs!$B$12),-Inputs!$B$12),NORM.INV(RAND(),LOOKUP(R439,Inputs!$J$6:$J$9,Inputs!$G$6:$G$9),LOOKUP(R439,Inputs!$J$6:$J$9,Inputs!$H$6:$H$9))),0),"" )</f>
        <v/>
      </c>
      <c r="I439" s="26">
        <f>IF($A439&lt;=Inputs!$B$13,IF(4&lt;=Inputs!$B$8,IF(Inputs!$B$12&gt;0,MAX(MIN(NORM.INV(RAND(),LOOKUP(S439,Inputs!$J$6:$J$9,Inputs!$G$6:$G$9),LOOKUP(S439,Inputs!$J$6:$J$9,Inputs!$H$6:$H$9)),Inputs!$B$12),-Inputs!$B$12),NORM.INV(RAND(),LOOKUP(S439,Inputs!$J$6:$J$9,Inputs!$G$6:$G$9),LOOKUP(S439,Inputs!$J$6:$J$9,Inputs!$H$6:$H$9))),0),"" )</f>
        <v/>
      </c>
      <c r="J439" s="26">
        <f>IF($A439&lt;=Inputs!$B$13,IF(5&lt;=Inputs!$B$8,IF(Inputs!$B$12&gt;0,MAX(MIN(NORM.INV(RAND(),LOOKUP(T439,Inputs!$J$6:$J$9,Inputs!$G$6:$G$9),LOOKUP(T439,Inputs!$J$6:$J$9,Inputs!$H$6:$H$9)),Inputs!$B$12),-Inputs!$B$12),NORM.INV(RAND(),LOOKUP(T439,Inputs!$J$6:$J$9,Inputs!$G$6:$G$9),LOOKUP(T439,Inputs!$J$6:$J$9,Inputs!$H$6:$H$9))),0),"" )</f>
        <v/>
      </c>
      <c r="K439" s="26">
        <f>IF($A439&lt;=Inputs!$B$13,IF(6&lt;=Inputs!$B$8,IF(Inputs!$B$12&gt;0,MAX(MIN(NORM.INV(RAND(),LOOKUP(U439,Inputs!$J$6:$J$9,Inputs!$G$6:$G$9),LOOKUP(U439,Inputs!$J$6:$J$9,Inputs!$H$6:$H$9)),Inputs!$B$12),-Inputs!$B$12),NORM.INV(RAND(),LOOKUP(U439,Inputs!$J$6:$J$9,Inputs!$G$6:$G$9),LOOKUP(U439,Inputs!$J$6:$J$9,Inputs!$H$6:$H$9))),0),"" )</f>
        <v/>
      </c>
      <c r="L439" s="26">
        <f>IF($A439&lt;=Inputs!$B$13,IF(7&lt;=Inputs!$B$8,IF(Inputs!$B$12&gt;0,MAX(MIN(NORM.INV(RAND(),LOOKUP(V439,Inputs!$J$6:$J$9,Inputs!$G$6:$G$9),LOOKUP(V439,Inputs!$J$6:$J$9,Inputs!$H$6:$H$9)),Inputs!$B$12),-Inputs!$B$12),NORM.INV(RAND(),LOOKUP(V439,Inputs!$J$6:$J$9,Inputs!$G$6:$G$9),LOOKUP(V439,Inputs!$J$6:$J$9,Inputs!$H$6:$H$9))),0),"" )</f>
        <v/>
      </c>
      <c r="M439" s="26">
        <f>IF($A439&lt;=Inputs!$B$13,IF(8&lt;=Inputs!$B$8,IF(Inputs!$B$12&gt;0,MAX(MIN(NORM.INV(RAND(),LOOKUP(W439,Inputs!$J$6:$J$9,Inputs!$G$6:$G$9),LOOKUP(W439,Inputs!$J$6:$J$9,Inputs!$H$6:$H$9)),Inputs!$B$12),-Inputs!$B$12),NORM.INV(RAND(),LOOKUP(W439,Inputs!$J$6:$J$9,Inputs!$G$6:$G$9),LOOKUP(W439,Inputs!$J$6:$J$9,Inputs!$H$6:$H$9))),0),"" )</f>
        <v/>
      </c>
      <c r="N439" s="26">
        <f>IF($A439&lt;=Inputs!$B$13,IF(9&lt;=Inputs!$B$8,IF(Inputs!$B$12&gt;0,MAX(MIN(NORM.INV(RAND(),LOOKUP(X439,Inputs!$J$6:$J$9,Inputs!$G$6:$G$9),LOOKUP(X439,Inputs!$J$6:$J$9,Inputs!$H$6:$H$9)),Inputs!$B$12),-Inputs!$B$12),NORM.INV(RAND(),LOOKUP(X439,Inputs!$J$6:$J$9,Inputs!$G$6:$G$9),LOOKUP(X439,Inputs!$J$6:$J$9,Inputs!$H$6:$H$9))),0),"" )</f>
        <v/>
      </c>
      <c r="O439" s="26">
        <f>IF($A439&lt;=Inputs!$B$13,IF(10&lt;=Inputs!$B$8,IF(Inputs!$B$12&gt;0,MAX(MIN(NORM.INV(RAND(),LOOKUP(Y439,Inputs!$J$6:$J$9,Inputs!$G$6:$G$9),LOOKUP(Y439,Inputs!$J$6:$J$9,Inputs!$H$6:$H$9)),Inputs!$B$12),-Inputs!$B$12),NORM.INV(RAND(),LOOKUP(Y439,Inputs!$J$6:$J$9,Inputs!$G$6:$G$9),LOOKUP(Y439,Inputs!$J$6:$J$9,Inputs!$H$6:$H$9))),0),"" )</f>
        <v/>
      </c>
      <c r="P439" s="31">
        <f>IF($A439&lt;=Inputs!$B$13,RAND(),"")</f>
        <v/>
      </c>
      <c r="Q439" s="31">
        <f>IF($A439&lt;=Inputs!$B$13,RAND(),"")</f>
        <v/>
      </c>
      <c r="R439" s="31">
        <f>IF($A439&lt;=Inputs!$B$13,RAND(),"")</f>
        <v/>
      </c>
      <c r="S439" s="31">
        <f>IF($A439&lt;=Inputs!$B$13,RAND(),"")</f>
        <v/>
      </c>
      <c r="T439" s="31">
        <f>IF($A439&lt;=Inputs!$B$13,RAND(),"")</f>
        <v/>
      </c>
      <c r="U439" s="31">
        <f>IF($A439&lt;=Inputs!$B$13,RAND(),"")</f>
        <v/>
      </c>
      <c r="V439" s="31">
        <f>IF($A439&lt;=Inputs!$B$13,RAND(),"")</f>
        <v/>
      </c>
      <c r="W439" s="31">
        <f>IF($A439&lt;=Inputs!$B$13,RAND(),"")</f>
        <v/>
      </c>
      <c r="X439" s="31">
        <f>IF($A439&lt;=Inputs!$B$13,RAND(),"")</f>
        <v/>
      </c>
      <c r="Y439" s="31">
        <f>IF($A439&lt;=Inputs!$B$13,RAND(),"")</f>
        <v/>
      </c>
    </row>
    <row r="440">
      <c r="A440" t="n">
        <v>435</v>
      </c>
      <c r="B440" s="26">
        <f>IF($A440&lt;=Inputs!$B$13,IF(Inputs!$B$8&gt;0,SUM(F440:O440)/Inputs!$B$8,0),"")</f>
        <v/>
      </c>
      <c r="C440" s="27">
        <f>IF($A440&lt;=Inputs!$B$13,B440/100,"")</f>
        <v/>
      </c>
      <c r="D440" s="28">
        <f>IF($A440&lt;=Inputs!$B$13,C440*Inputs!$B$7,"")</f>
        <v/>
      </c>
      <c r="E440" s="29">
        <f>IF($A440&lt;=Inputs!$B$13,IF(D440&gt;0,1,0),"")</f>
        <v/>
      </c>
      <c r="F440" s="26">
        <f>IF($A440&lt;=Inputs!$B$13,IF(1&lt;=Inputs!$B$8,IF(Inputs!$B$12&gt;0,MAX(MIN(NORM.INV(RAND(),LOOKUP(P440,Inputs!$J$6:$J$9,Inputs!$G$6:$G$9),LOOKUP(P440,Inputs!$J$6:$J$9,Inputs!$H$6:$H$9)),Inputs!$B$12),-Inputs!$B$12),NORM.INV(RAND(),LOOKUP(P440,Inputs!$J$6:$J$9,Inputs!$G$6:$G$9),LOOKUP(P440,Inputs!$J$6:$J$9,Inputs!$H$6:$H$9))),0),"" )</f>
        <v/>
      </c>
      <c r="G440" s="26">
        <f>IF($A440&lt;=Inputs!$B$13,IF(2&lt;=Inputs!$B$8,IF(Inputs!$B$12&gt;0,MAX(MIN(NORM.INV(RAND(),LOOKUP(Q440,Inputs!$J$6:$J$9,Inputs!$G$6:$G$9),LOOKUP(Q440,Inputs!$J$6:$J$9,Inputs!$H$6:$H$9)),Inputs!$B$12),-Inputs!$B$12),NORM.INV(RAND(),LOOKUP(Q440,Inputs!$J$6:$J$9,Inputs!$G$6:$G$9),LOOKUP(Q440,Inputs!$J$6:$J$9,Inputs!$H$6:$H$9))),0),"" )</f>
        <v/>
      </c>
      <c r="H440" s="26">
        <f>IF($A440&lt;=Inputs!$B$13,IF(3&lt;=Inputs!$B$8,IF(Inputs!$B$12&gt;0,MAX(MIN(NORM.INV(RAND(),LOOKUP(R440,Inputs!$J$6:$J$9,Inputs!$G$6:$G$9),LOOKUP(R440,Inputs!$J$6:$J$9,Inputs!$H$6:$H$9)),Inputs!$B$12),-Inputs!$B$12),NORM.INV(RAND(),LOOKUP(R440,Inputs!$J$6:$J$9,Inputs!$G$6:$G$9),LOOKUP(R440,Inputs!$J$6:$J$9,Inputs!$H$6:$H$9))),0),"" )</f>
        <v/>
      </c>
      <c r="I440" s="26">
        <f>IF($A440&lt;=Inputs!$B$13,IF(4&lt;=Inputs!$B$8,IF(Inputs!$B$12&gt;0,MAX(MIN(NORM.INV(RAND(),LOOKUP(S440,Inputs!$J$6:$J$9,Inputs!$G$6:$G$9),LOOKUP(S440,Inputs!$J$6:$J$9,Inputs!$H$6:$H$9)),Inputs!$B$12),-Inputs!$B$12),NORM.INV(RAND(),LOOKUP(S440,Inputs!$J$6:$J$9,Inputs!$G$6:$G$9),LOOKUP(S440,Inputs!$J$6:$J$9,Inputs!$H$6:$H$9))),0),"" )</f>
        <v/>
      </c>
      <c r="J440" s="26">
        <f>IF($A440&lt;=Inputs!$B$13,IF(5&lt;=Inputs!$B$8,IF(Inputs!$B$12&gt;0,MAX(MIN(NORM.INV(RAND(),LOOKUP(T440,Inputs!$J$6:$J$9,Inputs!$G$6:$G$9),LOOKUP(T440,Inputs!$J$6:$J$9,Inputs!$H$6:$H$9)),Inputs!$B$12),-Inputs!$B$12),NORM.INV(RAND(),LOOKUP(T440,Inputs!$J$6:$J$9,Inputs!$G$6:$G$9),LOOKUP(T440,Inputs!$J$6:$J$9,Inputs!$H$6:$H$9))),0),"" )</f>
        <v/>
      </c>
      <c r="K440" s="26">
        <f>IF($A440&lt;=Inputs!$B$13,IF(6&lt;=Inputs!$B$8,IF(Inputs!$B$12&gt;0,MAX(MIN(NORM.INV(RAND(),LOOKUP(U440,Inputs!$J$6:$J$9,Inputs!$G$6:$G$9),LOOKUP(U440,Inputs!$J$6:$J$9,Inputs!$H$6:$H$9)),Inputs!$B$12),-Inputs!$B$12),NORM.INV(RAND(),LOOKUP(U440,Inputs!$J$6:$J$9,Inputs!$G$6:$G$9),LOOKUP(U440,Inputs!$J$6:$J$9,Inputs!$H$6:$H$9))),0),"" )</f>
        <v/>
      </c>
      <c r="L440" s="26">
        <f>IF($A440&lt;=Inputs!$B$13,IF(7&lt;=Inputs!$B$8,IF(Inputs!$B$12&gt;0,MAX(MIN(NORM.INV(RAND(),LOOKUP(V440,Inputs!$J$6:$J$9,Inputs!$G$6:$G$9),LOOKUP(V440,Inputs!$J$6:$J$9,Inputs!$H$6:$H$9)),Inputs!$B$12),-Inputs!$B$12),NORM.INV(RAND(),LOOKUP(V440,Inputs!$J$6:$J$9,Inputs!$G$6:$G$9),LOOKUP(V440,Inputs!$J$6:$J$9,Inputs!$H$6:$H$9))),0),"" )</f>
        <v/>
      </c>
      <c r="M440" s="26">
        <f>IF($A440&lt;=Inputs!$B$13,IF(8&lt;=Inputs!$B$8,IF(Inputs!$B$12&gt;0,MAX(MIN(NORM.INV(RAND(),LOOKUP(W440,Inputs!$J$6:$J$9,Inputs!$G$6:$G$9),LOOKUP(W440,Inputs!$J$6:$J$9,Inputs!$H$6:$H$9)),Inputs!$B$12),-Inputs!$B$12),NORM.INV(RAND(),LOOKUP(W440,Inputs!$J$6:$J$9,Inputs!$G$6:$G$9),LOOKUP(W440,Inputs!$J$6:$J$9,Inputs!$H$6:$H$9))),0),"" )</f>
        <v/>
      </c>
      <c r="N440" s="26">
        <f>IF($A440&lt;=Inputs!$B$13,IF(9&lt;=Inputs!$B$8,IF(Inputs!$B$12&gt;0,MAX(MIN(NORM.INV(RAND(),LOOKUP(X440,Inputs!$J$6:$J$9,Inputs!$G$6:$G$9),LOOKUP(X440,Inputs!$J$6:$J$9,Inputs!$H$6:$H$9)),Inputs!$B$12),-Inputs!$B$12),NORM.INV(RAND(),LOOKUP(X440,Inputs!$J$6:$J$9,Inputs!$G$6:$G$9),LOOKUP(X440,Inputs!$J$6:$J$9,Inputs!$H$6:$H$9))),0),"" )</f>
        <v/>
      </c>
      <c r="O440" s="26">
        <f>IF($A440&lt;=Inputs!$B$13,IF(10&lt;=Inputs!$B$8,IF(Inputs!$B$12&gt;0,MAX(MIN(NORM.INV(RAND(),LOOKUP(Y440,Inputs!$J$6:$J$9,Inputs!$G$6:$G$9),LOOKUP(Y440,Inputs!$J$6:$J$9,Inputs!$H$6:$H$9)),Inputs!$B$12),-Inputs!$B$12),NORM.INV(RAND(),LOOKUP(Y440,Inputs!$J$6:$J$9,Inputs!$G$6:$G$9),LOOKUP(Y440,Inputs!$J$6:$J$9,Inputs!$H$6:$H$9))),0),"" )</f>
        <v/>
      </c>
      <c r="P440" s="31">
        <f>IF($A440&lt;=Inputs!$B$13,RAND(),"")</f>
        <v/>
      </c>
      <c r="Q440" s="31">
        <f>IF($A440&lt;=Inputs!$B$13,RAND(),"")</f>
        <v/>
      </c>
      <c r="R440" s="31">
        <f>IF($A440&lt;=Inputs!$B$13,RAND(),"")</f>
        <v/>
      </c>
      <c r="S440" s="31">
        <f>IF($A440&lt;=Inputs!$B$13,RAND(),"")</f>
        <v/>
      </c>
      <c r="T440" s="31">
        <f>IF($A440&lt;=Inputs!$B$13,RAND(),"")</f>
        <v/>
      </c>
      <c r="U440" s="31">
        <f>IF($A440&lt;=Inputs!$B$13,RAND(),"")</f>
        <v/>
      </c>
      <c r="V440" s="31">
        <f>IF($A440&lt;=Inputs!$B$13,RAND(),"")</f>
        <v/>
      </c>
      <c r="W440" s="31">
        <f>IF($A440&lt;=Inputs!$B$13,RAND(),"")</f>
        <v/>
      </c>
      <c r="X440" s="31">
        <f>IF($A440&lt;=Inputs!$B$13,RAND(),"")</f>
        <v/>
      </c>
      <c r="Y440" s="31">
        <f>IF($A440&lt;=Inputs!$B$13,RAND(),"")</f>
        <v/>
      </c>
    </row>
    <row r="441">
      <c r="A441" t="n">
        <v>436</v>
      </c>
      <c r="B441" s="26">
        <f>IF($A441&lt;=Inputs!$B$13,IF(Inputs!$B$8&gt;0,SUM(F441:O441)/Inputs!$B$8,0),"")</f>
        <v/>
      </c>
      <c r="C441" s="27">
        <f>IF($A441&lt;=Inputs!$B$13,B441/100,"")</f>
        <v/>
      </c>
      <c r="D441" s="28">
        <f>IF($A441&lt;=Inputs!$B$13,C441*Inputs!$B$7,"")</f>
        <v/>
      </c>
      <c r="E441" s="29">
        <f>IF($A441&lt;=Inputs!$B$13,IF(D441&gt;0,1,0),"")</f>
        <v/>
      </c>
      <c r="F441" s="26">
        <f>IF($A441&lt;=Inputs!$B$13,IF(1&lt;=Inputs!$B$8,IF(Inputs!$B$12&gt;0,MAX(MIN(NORM.INV(RAND(),LOOKUP(P441,Inputs!$J$6:$J$9,Inputs!$G$6:$G$9),LOOKUP(P441,Inputs!$J$6:$J$9,Inputs!$H$6:$H$9)),Inputs!$B$12),-Inputs!$B$12),NORM.INV(RAND(),LOOKUP(P441,Inputs!$J$6:$J$9,Inputs!$G$6:$G$9),LOOKUP(P441,Inputs!$J$6:$J$9,Inputs!$H$6:$H$9))),0),"" )</f>
        <v/>
      </c>
      <c r="G441" s="26">
        <f>IF($A441&lt;=Inputs!$B$13,IF(2&lt;=Inputs!$B$8,IF(Inputs!$B$12&gt;0,MAX(MIN(NORM.INV(RAND(),LOOKUP(Q441,Inputs!$J$6:$J$9,Inputs!$G$6:$G$9),LOOKUP(Q441,Inputs!$J$6:$J$9,Inputs!$H$6:$H$9)),Inputs!$B$12),-Inputs!$B$12),NORM.INV(RAND(),LOOKUP(Q441,Inputs!$J$6:$J$9,Inputs!$G$6:$G$9),LOOKUP(Q441,Inputs!$J$6:$J$9,Inputs!$H$6:$H$9))),0),"" )</f>
        <v/>
      </c>
      <c r="H441" s="26">
        <f>IF($A441&lt;=Inputs!$B$13,IF(3&lt;=Inputs!$B$8,IF(Inputs!$B$12&gt;0,MAX(MIN(NORM.INV(RAND(),LOOKUP(R441,Inputs!$J$6:$J$9,Inputs!$G$6:$G$9),LOOKUP(R441,Inputs!$J$6:$J$9,Inputs!$H$6:$H$9)),Inputs!$B$12),-Inputs!$B$12),NORM.INV(RAND(),LOOKUP(R441,Inputs!$J$6:$J$9,Inputs!$G$6:$G$9),LOOKUP(R441,Inputs!$J$6:$J$9,Inputs!$H$6:$H$9))),0),"" )</f>
        <v/>
      </c>
      <c r="I441" s="26">
        <f>IF($A441&lt;=Inputs!$B$13,IF(4&lt;=Inputs!$B$8,IF(Inputs!$B$12&gt;0,MAX(MIN(NORM.INV(RAND(),LOOKUP(S441,Inputs!$J$6:$J$9,Inputs!$G$6:$G$9),LOOKUP(S441,Inputs!$J$6:$J$9,Inputs!$H$6:$H$9)),Inputs!$B$12),-Inputs!$B$12),NORM.INV(RAND(),LOOKUP(S441,Inputs!$J$6:$J$9,Inputs!$G$6:$G$9),LOOKUP(S441,Inputs!$J$6:$J$9,Inputs!$H$6:$H$9))),0),"" )</f>
        <v/>
      </c>
      <c r="J441" s="26">
        <f>IF($A441&lt;=Inputs!$B$13,IF(5&lt;=Inputs!$B$8,IF(Inputs!$B$12&gt;0,MAX(MIN(NORM.INV(RAND(),LOOKUP(T441,Inputs!$J$6:$J$9,Inputs!$G$6:$G$9),LOOKUP(T441,Inputs!$J$6:$J$9,Inputs!$H$6:$H$9)),Inputs!$B$12),-Inputs!$B$12),NORM.INV(RAND(),LOOKUP(T441,Inputs!$J$6:$J$9,Inputs!$G$6:$G$9),LOOKUP(T441,Inputs!$J$6:$J$9,Inputs!$H$6:$H$9))),0),"" )</f>
        <v/>
      </c>
      <c r="K441" s="26">
        <f>IF($A441&lt;=Inputs!$B$13,IF(6&lt;=Inputs!$B$8,IF(Inputs!$B$12&gt;0,MAX(MIN(NORM.INV(RAND(),LOOKUP(U441,Inputs!$J$6:$J$9,Inputs!$G$6:$G$9),LOOKUP(U441,Inputs!$J$6:$J$9,Inputs!$H$6:$H$9)),Inputs!$B$12),-Inputs!$B$12),NORM.INV(RAND(),LOOKUP(U441,Inputs!$J$6:$J$9,Inputs!$G$6:$G$9),LOOKUP(U441,Inputs!$J$6:$J$9,Inputs!$H$6:$H$9))),0),"" )</f>
        <v/>
      </c>
      <c r="L441" s="26">
        <f>IF($A441&lt;=Inputs!$B$13,IF(7&lt;=Inputs!$B$8,IF(Inputs!$B$12&gt;0,MAX(MIN(NORM.INV(RAND(),LOOKUP(V441,Inputs!$J$6:$J$9,Inputs!$G$6:$G$9),LOOKUP(V441,Inputs!$J$6:$J$9,Inputs!$H$6:$H$9)),Inputs!$B$12),-Inputs!$B$12),NORM.INV(RAND(),LOOKUP(V441,Inputs!$J$6:$J$9,Inputs!$G$6:$G$9),LOOKUP(V441,Inputs!$J$6:$J$9,Inputs!$H$6:$H$9))),0),"" )</f>
        <v/>
      </c>
      <c r="M441" s="26">
        <f>IF($A441&lt;=Inputs!$B$13,IF(8&lt;=Inputs!$B$8,IF(Inputs!$B$12&gt;0,MAX(MIN(NORM.INV(RAND(),LOOKUP(W441,Inputs!$J$6:$J$9,Inputs!$G$6:$G$9),LOOKUP(W441,Inputs!$J$6:$J$9,Inputs!$H$6:$H$9)),Inputs!$B$12),-Inputs!$B$12),NORM.INV(RAND(),LOOKUP(W441,Inputs!$J$6:$J$9,Inputs!$G$6:$G$9),LOOKUP(W441,Inputs!$J$6:$J$9,Inputs!$H$6:$H$9))),0),"" )</f>
        <v/>
      </c>
      <c r="N441" s="26">
        <f>IF($A441&lt;=Inputs!$B$13,IF(9&lt;=Inputs!$B$8,IF(Inputs!$B$12&gt;0,MAX(MIN(NORM.INV(RAND(),LOOKUP(X441,Inputs!$J$6:$J$9,Inputs!$G$6:$G$9),LOOKUP(X441,Inputs!$J$6:$J$9,Inputs!$H$6:$H$9)),Inputs!$B$12),-Inputs!$B$12),NORM.INV(RAND(),LOOKUP(X441,Inputs!$J$6:$J$9,Inputs!$G$6:$G$9),LOOKUP(X441,Inputs!$J$6:$J$9,Inputs!$H$6:$H$9))),0),"" )</f>
        <v/>
      </c>
      <c r="O441" s="26">
        <f>IF($A441&lt;=Inputs!$B$13,IF(10&lt;=Inputs!$B$8,IF(Inputs!$B$12&gt;0,MAX(MIN(NORM.INV(RAND(),LOOKUP(Y441,Inputs!$J$6:$J$9,Inputs!$G$6:$G$9),LOOKUP(Y441,Inputs!$J$6:$J$9,Inputs!$H$6:$H$9)),Inputs!$B$12),-Inputs!$B$12),NORM.INV(RAND(),LOOKUP(Y441,Inputs!$J$6:$J$9,Inputs!$G$6:$G$9),LOOKUP(Y441,Inputs!$J$6:$J$9,Inputs!$H$6:$H$9))),0),"" )</f>
        <v/>
      </c>
      <c r="P441" s="31">
        <f>IF($A441&lt;=Inputs!$B$13,RAND(),"")</f>
        <v/>
      </c>
      <c r="Q441" s="31">
        <f>IF($A441&lt;=Inputs!$B$13,RAND(),"")</f>
        <v/>
      </c>
      <c r="R441" s="31">
        <f>IF($A441&lt;=Inputs!$B$13,RAND(),"")</f>
        <v/>
      </c>
      <c r="S441" s="31">
        <f>IF($A441&lt;=Inputs!$B$13,RAND(),"")</f>
        <v/>
      </c>
      <c r="T441" s="31">
        <f>IF($A441&lt;=Inputs!$B$13,RAND(),"")</f>
        <v/>
      </c>
      <c r="U441" s="31">
        <f>IF($A441&lt;=Inputs!$B$13,RAND(),"")</f>
        <v/>
      </c>
      <c r="V441" s="31">
        <f>IF($A441&lt;=Inputs!$B$13,RAND(),"")</f>
        <v/>
      </c>
      <c r="W441" s="31">
        <f>IF($A441&lt;=Inputs!$B$13,RAND(),"")</f>
        <v/>
      </c>
      <c r="X441" s="31">
        <f>IF($A441&lt;=Inputs!$B$13,RAND(),"")</f>
        <v/>
      </c>
      <c r="Y441" s="31">
        <f>IF($A441&lt;=Inputs!$B$13,RAND(),"")</f>
        <v/>
      </c>
    </row>
    <row r="442">
      <c r="A442" t="n">
        <v>437</v>
      </c>
      <c r="B442" s="26">
        <f>IF($A442&lt;=Inputs!$B$13,IF(Inputs!$B$8&gt;0,SUM(F442:O442)/Inputs!$B$8,0),"")</f>
        <v/>
      </c>
      <c r="C442" s="27">
        <f>IF($A442&lt;=Inputs!$B$13,B442/100,"")</f>
        <v/>
      </c>
      <c r="D442" s="28">
        <f>IF($A442&lt;=Inputs!$B$13,C442*Inputs!$B$7,"")</f>
        <v/>
      </c>
      <c r="E442" s="29">
        <f>IF($A442&lt;=Inputs!$B$13,IF(D442&gt;0,1,0),"")</f>
        <v/>
      </c>
      <c r="F442" s="26">
        <f>IF($A442&lt;=Inputs!$B$13,IF(1&lt;=Inputs!$B$8,IF(Inputs!$B$12&gt;0,MAX(MIN(NORM.INV(RAND(),LOOKUP(P442,Inputs!$J$6:$J$9,Inputs!$G$6:$G$9),LOOKUP(P442,Inputs!$J$6:$J$9,Inputs!$H$6:$H$9)),Inputs!$B$12),-Inputs!$B$12),NORM.INV(RAND(),LOOKUP(P442,Inputs!$J$6:$J$9,Inputs!$G$6:$G$9),LOOKUP(P442,Inputs!$J$6:$J$9,Inputs!$H$6:$H$9))),0),"" )</f>
        <v/>
      </c>
      <c r="G442" s="26">
        <f>IF($A442&lt;=Inputs!$B$13,IF(2&lt;=Inputs!$B$8,IF(Inputs!$B$12&gt;0,MAX(MIN(NORM.INV(RAND(),LOOKUP(Q442,Inputs!$J$6:$J$9,Inputs!$G$6:$G$9),LOOKUP(Q442,Inputs!$J$6:$J$9,Inputs!$H$6:$H$9)),Inputs!$B$12),-Inputs!$B$12),NORM.INV(RAND(),LOOKUP(Q442,Inputs!$J$6:$J$9,Inputs!$G$6:$G$9),LOOKUP(Q442,Inputs!$J$6:$J$9,Inputs!$H$6:$H$9))),0),"" )</f>
        <v/>
      </c>
      <c r="H442" s="26">
        <f>IF($A442&lt;=Inputs!$B$13,IF(3&lt;=Inputs!$B$8,IF(Inputs!$B$12&gt;0,MAX(MIN(NORM.INV(RAND(),LOOKUP(R442,Inputs!$J$6:$J$9,Inputs!$G$6:$G$9),LOOKUP(R442,Inputs!$J$6:$J$9,Inputs!$H$6:$H$9)),Inputs!$B$12),-Inputs!$B$12),NORM.INV(RAND(),LOOKUP(R442,Inputs!$J$6:$J$9,Inputs!$G$6:$G$9),LOOKUP(R442,Inputs!$J$6:$J$9,Inputs!$H$6:$H$9))),0),"" )</f>
        <v/>
      </c>
      <c r="I442" s="26">
        <f>IF($A442&lt;=Inputs!$B$13,IF(4&lt;=Inputs!$B$8,IF(Inputs!$B$12&gt;0,MAX(MIN(NORM.INV(RAND(),LOOKUP(S442,Inputs!$J$6:$J$9,Inputs!$G$6:$G$9),LOOKUP(S442,Inputs!$J$6:$J$9,Inputs!$H$6:$H$9)),Inputs!$B$12),-Inputs!$B$12),NORM.INV(RAND(),LOOKUP(S442,Inputs!$J$6:$J$9,Inputs!$G$6:$G$9),LOOKUP(S442,Inputs!$J$6:$J$9,Inputs!$H$6:$H$9))),0),"" )</f>
        <v/>
      </c>
      <c r="J442" s="26">
        <f>IF($A442&lt;=Inputs!$B$13,IF(5&lt;=Inputs!$B$8,IF(Inputs!$B$12&gt;0,MAX(MIN(NORM.INV(RAND(),LOOKUP(T442,Inputs!$J$6:$J$9,Inputs!$G$6:$G$9),LOOKUP(T442,Inputs!$J$6:$J$9,Inputs!$H$6:$H$9)),Inputs!$B$12),-Inputs!$B$12),NORM.INV(RAND(),LOOKUP(T442,Inputs!$J$6:$J$9,Inputs!$G$6:$G$9),LOOKUP(T442,Inputs!$J$6:$J$9,Inputs!$H$6:$H$9))),0),"" )</f>
        <v/>
      </c>
      <c r="K442" s="26">
        <f>IF($A442&lt;=Inputs!$B$13,IF(6&lt;=Inputs!$B$8,IF(Inputs!$B$12&gt;0,MAX(MIN(NORM.INV(RAND(),LOOKUP(U442,Inputs!$J$6:$J$9,Inputs!$G$6:$G$9),LOOKUP(U442,Inputs!$J$6:$J$9,Inputs!$H$6:$H$9)),Inputs!$B$12),-Inputs!$B$12),NORM.INV(RAND(),LOOKUP(U442,Inputs!$J$6:$J$9,Inputs!$G$6:$G$9),LOOKUP(U442,Inputs!$J$6:$J$9,Inputs!$H$6:$H$9))),0),"" )</f>
        <v/>
      </c>
      <c r="L442" s="26">
        <f>IF($A442&lt;=Inputs!$B$13,IF(7&lt;=Inputs!$B$8,IF(Inputs!$B$12&gt;0,MAX(MIN(NORM.INV(RAND(),LOOKUP(V442,Inputs!$J$6:$J$9,Inputs!$G$6:$G$9),LOOKUP(V442,Inputs!$J$6:$J$9,Inputs!$H$6:$H$9)),Inputs!$B$12),-Inputs!$B$12),NORM.INV(RAND(),LOOKUP(V442,Inputs!$J$6:$J$9,Inputs!$G$6:$G$9),LOOKUP(V442,Inputs!$J$6:$J$9,Inputs!$H$6:$H$9))),0),"" )</f>
        <v/>
      </c>
      <c r="M442" s="26">
        <f>IF($A442&lt;=Inputs!$B$13,IF(8&lt;=Inputs!$B$8,IF(Inputs!$B$12&gt;0,MAX(MIN(NORM.INV(RAND(),LOOKUP(W442,Inputs!$J$6:$J$9,Inputs!$G$6:$G$9),LOOKUP(W442,Inputs!$J$6:$J$9,Inputs!$H$6:$H$9)),Inputs!$B$12),-Inputs!$B$12),NORM.INV(RAND(),LOOKUP(W442,Inputs!$J$6:$J$9,Inputs!$G$6:$G$9),LOOKUP(W442,Inputs!$J$6:$J$9,Inputs!$H$6:$H$9))),0),"" )</f>
        <v/>
      </c>
      <c r="N442" s="26">
        <f>IF($A442&lt;=Inputs!$B$13,IF(9&lt;=Inputs!$B$8,IF(Inputs!$B$12&gt;0,MAX(MIN(NORM.INV(RAND(),LOOKUP(X442,Inputs!$J$6:$J$9,Inputs!$G$6:$G$9),LOOKUP(X442,Inputs!$J$6:$J$9,Inputs!$H$6:$H$9)),Inputs!$B$12),-Inputs!$B$12),NORM.INV(RAND(),LOOKUP(X442,Inputs!$J$6:$J$9,Inputs!$G$6:$G$9),LOOKUP(X442,Inputs!$J$6:$J$9,Inputs!$H$6:$H$9))),0),"" )</f>
        <v/>
      </c>
      <c r="O442" s="26">
        <f>IF($A442&lt;=Inputs!$B$13,IF(10&lt;=Inputs!$B$8,IF(Inputs!$B$12&gt;0,MAX(MIN(NORM.INV(RAND(),LOOKUP(Y442,Inputs!$J$6:$J$9,Inputs!$G$6:$G$9),LOOKUP(Y442,Inputs!$J$6:$J$9,Inputs!$H$6:$H$9)),Inputs!$B$12),-Inputs!$B$12),NORM.INV(RAND(),LOOKUP(Y442,Inputs!$J$6:$J$9,Inputs!$G$6:$G$9),LOOKUP(Y442,Inputs!$J$6:$J$9,Inputs!$H$6:$H$9))),0),"" )</f>
        <v/>
      </c>
      <c r="P442" s="31">
        <f>IF($A442&lt;=Inputs!$B$13,RAND(),"")</f>
        <v/>
      </c>
      <c r="Q442" s="31">
        <f>IF($A442&lt;=Inputs!$B$13,RAND(),"")</f>
        <v/>
      </c>
      <c r="R442" s="31">
        <f>IF($A442&lt;=Inputs!$B$13,RAND(),"")</f>
        <v/>
      </c>
      <c r="S442" s="31">
        <f>IF($A442&lt;=Inputs!$B$13,RAND(),"")</f>
        <v/>
      </c>
      <c r="T442" s="31">
        <f>IF($A442&lt;=Inputs!$B$13,RAND(),"")</f>
        <v/>
      </c>
      <c r="U442" s="31">
        <f>IF($A442&lt;=Inputs!$B$13,RAND(),"")</f>
        <v/>
      </c>
      <c r="V442" s="31">
        <f>IF($A442&lt;=Inputs!$B$13,RAND(),"")</f>
        <v/>
      </c>
      <c r="W442" s="31">
        <f>IF($A442&lt;=Inputs!$B$13,RAND(),"")</f>
        <v/>
      </c>
      <c r="X442" s="31">
        <f>IF($A442&lt;=Inputs!$B$13,RAND(),"")</f>
        <v/>
      </c>
      <c r="Y442" s="31">
        <f>IF($A442&lt;=Inputs!$B$13,RAND(),"")</f>
        <v/>
      </c>
    </row>
    <row r="443">
      <c r="A443" t="n">
        <v>438</v>
      </c>
      <c r="B443" s="26">
        <f>IF($A443&lt;=Inputs!$B$13,IF(Inputs!$B$8&gt;0,SUM(F443:O443)/Inputs!$B$8,0),"")</f>
        <v/>
      </c>
      <c r="C443" s="27">
        <f>IF($A443&lt;=Inputs!$B$13,B443/100,"")</f>
        <v/>
      </c>
      <c r="D443" s="28">
        <f>IF($A443&lt;=Inputs!$B$13,C443*Inputs!$B$7,"")</f>
        <v/>
      </c>
      <c r="E443" s="29">
        <f>IF($A443&lt;=Inputs!$B$13,IF(D443&gt;0,1,0),"")</f>
        <v/>
      </c>
      <c r="F443" s="26">
        <f>IF($A443&lt;=Inputs!$B$13,IF(1&lt;=Inputs!$B$8,IF(Inputs!$B$12&gt;0,MAX(MIN(NORM.INV(RAND(),LOOKUP(P443,Inputs!$J$6:$J$9,Inputs!$G$6:$G$9),LOOKUP(P443,Inputs!$J$6:$J$9,Inputs!$H$6:$H$9)),Inputs!$B$12),-Inputs!$B$12),NORM.INV(RAND(),LOOKUP(P443,Inputs!$J$6:$J$9,Inputs!$G$6:$G$9),LOOKUP(P443,Inputs!$J$6:$J$9,Inputs!$H$6:$H$9))),0),"" )</f>
        <v/>
      </c>
      <c r="G443" s="26">
        <f>IF($A443&lt;=Inputs!$B$13,IF(2&lt;=Inputs!$B$8,IF(Inputs!$B$12&gt;0,MAX(MIN(NORM.INV(RAND(),LOOKUP(Q443,Inputs!$J$6:$J$9,Inputs!$G$6:$G$9),LOOKUP(Q443,Inputs!$J$6:$J$9,Inputs!$H$6:$H$9)),Inputs!$B$12),-Inputs!$B$12),NORM.INV(RAND(),LOOKUP(Q443,Inputs!$J$6:$J$9,Inputs!$G$6:$G$9),LOOKUP(Q443,Inputs!$J$6:$J$9,Inputs!$H$6:$H$9))),0),"" )</f>
        <v/>
      </c>
      <c r="H443" s="26">
        <f>IF($A443&lt;=Inputs!$B$13,IF(3&lt;=Inputs!$B$8,IF(Inputs!$B$12&gt;0,MAX(MIN(NORM.INV(RAND(),LOOKUP(R443,Inputs!$J$6:$J$9,Inputs!$G$6:$G$9),LOOKUP(R443,Inputs!$J$6:$J$9,Inputs!$H$6:$H$9)),Inputs!$B$12),-Inputs!$B$12),NORM.INV(RAND(),LOOKUP(R443,Inputs!$J$6:$J$9,Inputs!$G$6:$G$9),LOOKUP(R443,Inputs!$J$6:$J$9,Inputs!$H$6:$H$9))),0),"" )</f>
        <v/>
      </c>
      <c r="I443" s="26">
        <f>IF($A443&lt;=Inputs!$B$13,IF(4&lt;=Inputs!$B$8,IF(Inputs!$B$12&gt;0,MAX(MIN(NORM.INV(RAND(),LOOKUP(S443,Inputs!$J$6:$J$9,Inputs!$G$6:$G$9),LOOKUP(S443,Inputs!$J$6:$J$9,Inputs!$H$6:$H$9)),Inputs!$B$12),-Inputs!$B$12),NORM.INV(RAND(),LOOKUP(S443,Inputs!$J$6:$J$9,Inputs!$G$6:$G$9),LOOKUP(S443,Inputs!$J$6:$J$9,Inputs!$H$6:$H$9))),0),"" )</f>
        <v/>
      </c>
      <c r="J443" s="26">
        <f>IF($A443&lt;=Inputs!$B$13,IF(5&lt;=Inputs!$B$8,IF(Inputs!$B$12&gt;0,MAX(MIN(NORM.INV(RAND(),LOOKUP(T443,Inputs!$J$6:$J$9,Inputs!$G$6:$G$9),LOOKUP(T443,Inputs!$J$6:$J$9,Inputs!$H$6:$H$9)),Inputs!$B$12),-Inputs!$B$12),NORM.INV(RAND(),LOOKUP(T443,Inputs!$J$6:$J$9,Inputs!$G$6:$G$9),LOOKUP(T443,Inputs!$J$6:$J$9,Inputs!$H$6:$H$9))),0),"" )</f>
        <v/>
      </c>
      <c r="K443" s="26">
        <f>IF($A443&lt;=Inputs!$B$13,IF(6&lt;=Inputs!$B$8,IF(Inputs!$B$12&gt;0,MAX(MIN(NORM.INV(RAND(),LOOKUP(U443,Inputs!$J$6:$J$9,Inputs!$G$6:$G$9),LOOKUP(U443,Inputs!$J$6:$J$9,Inputs!$H$6:$H$9)),Inputs!$B$12),-Inputs!$B$12),NORM.INV(RAND(),LOOKUP(U443,Inputs!$J$6:$J$9,Inputs!$G$6:$G$9),LOOKUP(U443,Inputs!$J$6:$J$9,Inputs!$H$6:$H$9))),0),"" )</f>
        <v/>
      </c>
      <c r="L443" s="26">
        <f>IF($A443&lt;=Inputs!$B$13,IF(7&lt;=Inputs!$B$8,IF(Inputs!$B$12&gt;0,MAX(MIN(NORM.INV(RAND(),LOOKUP(V443,Inputs!$J$6:$J$9,Inputs!$G$6:$G$9),LOOKUP(V443,Inputs!$J$6:$J$9,Inputs!$H$6:$H$9)),Inputs!$B$12),-Inputs!$B$12),NORM.INV(RAND(),LOOKUP(V443,Inputs!$J$6:$J$9,Inputs!$G$6:$G$9),LOOKUP(V443,Inputs!$J$6:$J$9,Inputs!$H$6:$H$9))),0),"" )</f>
        <v/>
      </c>
      <c r="M443" s="26">
        <f>IF($A443&lt;=Inputs!$B$13,IF(8&lt;=Inputs!$B$8,IF(Inputs!$B$12&gt;0,MAX(MIN(NORM.INV(RAND(),LOOKUP(W443,Inputs!$J$6:$J$9,Inputs!$G$6:$G$9),LOOKUP(W443,Inputs!$J$6:$J$9,Inputs!$H$6:$H$9)),Inputs!$B$12),-Inputs!$B$12),NORM.INV(RAND(),LOOKUP(W443,Inputs!$J$6:$J$9,Inputs!$G$6:$G$9),LOOKUP(W443,Inputs!$J$6:$J$9,Inputs!$H$6:$H$9))),0),"" )</f>
        <v/>
      </c>
      <c r="N443" s="26">
        <f>IF($A443&lt;=Inputs!$B$13,IF(9&lt;=Inputs!$B$8,IF(Inputs!$B$12&gt;0,MAX(MIN(NORM.INV(RAND(),LOOKUP(X443,Inputs!$J$6:$J$9,Inputs!$G$6:$G$9),LOOKUP(X443,Inputs!$J$6:$J$9,Inputs!$H$6:$H$9)),Inputs!$B$12),-Inputs!$B$12),NORM.INV(RAND(),LOOKUP(X443,Inputs!$J$6:$J$9,Inputs!$G$6:$G$9),LOOKUP(X443,Inputs!$J$6:$J$9,Inputs!$H$6:$H$9))),0),"" )</f>
        <v/>
      </c>
      <c r="O443" s="26">
        <f>IF($A443&lt;=Inputs!$B$13,IF(10&lt;=Inputs!$B$8,IF(Inputs!$B$12&gt;0,MAX(MIN(NORM.INV(RAND(),LOOKUP(Y443,Inputs!$J$6:$J$9,Inputs!$G$6:$G$9),LOOKUP(Y443,Inputs!$J$6:$J$9,Inputs!$H$6:$H$9)),Inputs!$B$12),-Inputs!$B$12),NORM.INV(RAND(),LOOKUP(Y443,Inputs!$J$6:$J$9,Inputs!$G$6:$G$9),LOOKUP(Y443,Inputs!$J$6:$J$9,Inputs!$H$6:$H$9))),0),"" )</f>
        <v/>
      </c>
      <c r="P443" s="31">
        <f>IF($A443&lt;=Inputs!$B$13,RAND(),"")</f>
        <v/>
      </c>
      <c r="Q443" s="31">
        <f>IF($A443&lt;=Inputs!$B$13,RAND(),"")</f>
        <v/>
      </c>
      <c r="R443" s="31">
        <f>IF($A443&lt;=Inputs!$B$13,RAND(),"")</f>
        <v/>
      </c>
      <c r="S443" s="31">
        <f>IF($A443&lt;=Inputs!$B$13,RAND(),"")</f>
        <v/>
      </c>
      <c r="T443" s="31">
        <f>IF($A443&lt;=Inputs!$B$13,RAND(),"")</f>
        <v/>
      </c>
      <c r="U443" s="31">
        <f>IF($A443&lt;=Inputs!$B$13,RAND(),"")</f>
        <v/>
      </c>
      <c r="V443" s="31">
        <f>IF($A443&lt;=Inputs!$B$13,RAND(),"")</f>
        <v/>
      </c>
      <c r="W443" s="31">
        <f>IF($A443&lt;=Inputs!$B$13,RAND(),"")</f>
        <v/>
      </c>
      <c r="X443" s="31">
        <f>IF($A443&lt;=Inputs!$B$13,RAND(),"")</f>
        <v/>
      </c>
      <c r="Y443" s="31">
        <f>IF($A443&lt;=Inputs!$B$13,RAND(),"")</f>
        <v/>
      </c>
    </row>
    <row r="444">
      <c r="A444" t="n">
        <v>439</v>
      </c>
      <c r="B444" s="26">
        <f>IF($A444&lt;=Inputs!$B$13,IF(Inputs!$B$8&gt;0,SUM(F444:O444)/Inputs!$B$8,0),"")</f>
        <v/>
      </c>
      <c r="C444" s="27">
        <f>IF($A444&lt;=Inputs!$B$13,B444/100,"")</f>
        <v/>
      </c>
      <c r="D444" s="28">
        <f>IF($A444&lt;=Inputs!$B$13,C444*Inputs!$B$7,"")</f>
        <v/>
      </c>
      <c r="E444" s="29">
        <f>IF($A444&lt;=Inputs!$B$13,IF(D444&gt;0,1,0),"")</f>
        <v/>
      </c>
      <c r="F444" s="26">
        <f>IF($A444&lt;=Inputs!$B$13,IF(1&lt;=Inputs!$B$8,IF(Inputs!$B$12&gt;0,MAX(MIN(NORM.INV(RAND(),LOOKUP(P444,Inputs!$J$6:$J$9,Inputs!$G$6:$G$9),LOOKUP(P444,Inputs!$J$6:$J$9,Inputs!$H$6:$H$9)),Inputs!$B$12),-Inputs!$B$12),NORM.INV(RAND(),LOOKUP(P444,Inputs!$J$6:$J$9,Inputs!$G$6:$G$9),LOOKUP(P444,Inputs!$J$6:$J$9,Inputs!$H$6:$H$9))),0),"" )</f>
        <v/>
      </c>
      <c r="G444" s="26">
        <f>IF($A444&lt;=Inputs!$B$13,IF(2&lt;=Inputs!$B$8,IF(Inputs!$B$12&gt;0,MAX(MIN(NORM.INV(RAND(),LOOKUP(Q444,Inputs!$J$6:$J$9,Inputs!$G$6:$G$9),LOOKUP(Q444,Inputs!$J$6:$J$9,Inputs!$H$6:$H$9)),Inputs!$B$12),-Inputs!$B$12),NORM.INV(RAND(),LOOKUP(Q444,Inputs!$J$6:$J$9,Inputs!$G$6:$G$9),LOOKUP(Q444,Inputs!$J$6:$J$9,Inputs!$H$6:$H$9))),0),"" )</f>
        <v/>
      </c>
      <c r="H444" s="26">
        <f>IF($A444&lt;=Inputs!$B$13,IF(3&lt;=Inputs!$B$8,IF(Inputs!$B$12&gt;0,MAX(MIN(NORM.INV(RAND(),LOOKUP(R444,Inputs!$J$6:$J$9,Inputs!$G$6:$G$9),LOOKUP(R444,Inputs!$J$6:$J$9,Inputs!$H$6:$H$9)),Inputs!$B$12),-Inputs!$B$12),NORM.INV(RAND(),LOOKUP(R444,Inputs!$J$6:$J$9,Inputs!$G$6:$G$9),LOOKUP(R444,Inputs!$J$6:$J$9,Inputs!$H$6:$H$9))),0),"" )</f>
        <v/>
      </c>
      <c r="I444" s="26">
        <f>IF($A444&lt;=Inputs!$B$13,IF(4&lt;=Inputs!$B$8,IF(Inputs!$B$12&gt;0,MAX(MIN(NORM.INV(RAND(),LOOKUP(S444,Inputs!$J$6:$J$9,Inputs!$G$6:$G$9),LOOKUP(S444,Inputs!$J$6:$J$9,Inputs!$H$6:$H$9)),Inputs!$B$12),-Inputs!$B$12),NORM.INV(RAND(),LOOKUP(S444,Inputs!$J$6:$J$9,Inputs!$G$6:$G$9),LOOKUP(S444,Inputs!$J$6:$J$9,Inputs!$H$6:$H$9))),0),"" )</f>
        <v/>
      </c>
      <c r="J444" s="26">
        <f>IF($A444&lt;=Inputs!$B$13,IF(5&lt;=Inputs!$B$8,IF(Inputs!$B$12&gt;0,MAX(MIN(NORM.INV(RAND(),LOOKUP(T444,Inputs!$J$6:$J$9,Inputs!$G$6:$G$9),LOOKUP(T444,Inputs!$J$6:$J$9,Inputs!$H$6:$H$9)),Inputs!$B$12),-Inputs!$B$12),NORM.INV(RAND(),LOOKUP(T444,Inputs!$J$6:$J$9,Inputs!$G$6:$G$9),LOOKUP(T444,Inputs!$J$6:$J$9,Inputs!$H$6:$H$9))),0),"" )</f>
        <v/>
      </c>
      <c r="K444" s="26">
        <f>IF($A444&lt;=Inputs!$B$13,IF(6&lt;=Inputs!$B$8,IF(Inputs!$B$12&gt;0,MAX(MIN(NORM.INV(RAND(),LOOKUP(U444,Inputs!$J$6:$J$9,Inputs!$G$6:$G$9),LOOKUP(U444,Inputs!$J$6:$J$9,Inputs!$H$6:$H$9)),Inputs!$B$12),-Inputs!$B$12),NORM.INV(RAND(),LOOKUP(U444,Inputs!$J$6:$J$9,Inputs!$G$6:$G$9),LOOKUP(U444,Inputs!$J$6:$J$9,Inputs!$H$6:$H$9))),0),"" )</f>
        <v/>
      </c>
      <c r="L444" s="26">
        <f>IF($A444&lt;=Inputs!$B$13,IF(7&lt;=Inputs!$B$8,IF(Inputs!$B$12&gt;0,MAX(MIN(NORM.INV(RAND(),LOOKUP(V444,Inputs!$J$6:$J$9,Inputs!$G$6:$G$9),LOOKUP(V444,Inputs!$J$6:$J$9,Inputs!$H$6:$H$9)),Inputs!$B$12),-Inputs!$B$12),NORM.INV(RAND(),LOOKUP(V444,Inputs!$J$6:$J$9,Inputs!$G$6:$G$9),LOOKUP(V444,Inputs!$J$6:$J$9,Inputs!$H$6:$H$9))),0),"" )</f>
        <v/>
      </c>
      <c r="M444" s="26">
        <f>IF($A444&lt;=Inputs!$B$13,IF(8&lt;=Inputs!$B$8,IF(Inputs!$B$12&gt;0,MAX(MIN(NORM.INV(RAND(),LOOKUP(W444,Inputs!$J$6:$J$9,Inputs!$G$6:$G$9),LOOKUP(W444,Inputs!$J$6:$J$9,Inputs!$H$6:$H$9)),Inputs!$B$12),-Inputs!$B$12),NORM.INV(RAND(),LOOKUP(W444,Inputs!$J$6:$J$9,Inputs!$G$6:$G$9),LOOKUP(W444,Inputs!$J$6:$J$9,Inputs!$H$6:$H$9))),0),"" )</f>
        <v/>
      </c>
      <c r="N444" s="26">
        <f>IF($A444&lt;=Inputs!$B$13,IF(9&lt;=Inputs!$B$8,IF(Inputs!$B$12&gt;0,MAX(MIN(NORM.INV(RAND(),LOOKUP(X444,Inputs!$J$6:$J$9,Inputs!$G$6:$G$9),LOOKUP(X444,Inputs!$J$6:$J$9,Inputs!$H$6:$H$9)),Inputs!$B$12),-Inputs!$B$12),NORM.INV(RAND(),LOOKUP(X444,Inputs!$J$6:$J$9,Inputs!$G$6:$G$9),LOOKUP(X444,Inputs!$J$6:$J$9,Inputs!$H$6:$H$9))),0),"" )</f>
        <v/>
      </c>
      <c r="O444" s="26">
        <f>IF($A444&lt;=Inputs!$B$13,IF(10&lt;=Inputs!$B$8,IF(Inputs!$B$12&gt;0,MAX(MIN(NORM.INV(RAND(),LOOKUP(Y444,Inputs!$J$6:$J$9,Inputs!$G$6:$G$9),LOOKUP(Y444,Inputs!$J$6:$J$9,Inputs!$H$6:$H$9)),Inputs!$B$12),-Inputs!$B$12),NORM.INV(RAND(),LOOKUP(Y444,Inputs!$J$6:$J$9,Inputs!$G$6:$G$9),LOOKUP(Y444,Inputs!$J$6:$J$9,Inputs!$H$6:$H$9))),0),"" )</f>
        <v/>
      </c>
      <c r="P444" s="31">
        <f>IF($A444&lt;=Inputs!$B$13,RAND(),"")</f>
        <v/>
      </c>
      <c r="Q444" s="31">
        <f>IF($A444&lt;=Inputs!$B$13,RAND(),"")</f>
        <v/>
      </c>
      <c r="R444" s="31">
        <f>IF($A444&lt;=Inputs!$B$13,RAND(),"")</f>
        <v/>
      </c>
      <c r="S444" s="31">
        <f>IF($A444&lt;=Inputs!$B$13,RAND(),"")</f>
        <v/>
      </c>
      <c r="T444" s="31">
        <f>IF($A444&lt;=Inputs!$B$13,RAND(),"")</f>
        <v/>
      </c>
      <c r="U444" s="31">
        <f>IF($A444&lt;=Inputs!$B$13,RAND(),"")</f>
        <v/>
      </c>
      <c r="V444" s="31">
        <f>IF($A444&lt;=Inputs!$B$13,RAND(),"")</f>
        <v/>
      </c>
      <c r="W444" s="31">
        <f>IF($A444&lt;=Inputs!$B$13,RAND(),"")</f>
        <v/>
      </c>
      <c r="X444" s="31">
        <f>IF($A444&lt;=Inputs!$B$13,RAND(),"")</f>
        <v/>
      </c>
      <c r="Y444" s="31">
        <f>IF($A444&lt;=Inputs!$B$13,RAND(),"")</f>
        <v/>
      </c>
    </row>
    <row r="445">
      <c r="A445" t="n">
        <v>440</v>
      </c>
      <c r="B445" s="26">
        <f>IF($A445&lt;=Inputs!$B$13,IF(Inputs!$B$8&gt;0,SUM(F445:O445)/Inputs!$B$8,0),"")</f>
        <v/>
      </c>
      <c r="C445" s="27">
        <f>IF($A445&lt;=Inputs!$B$13,B445/100,"")</f>
        <v/>
      </c>
      <c r="D445" s="28">
        <f>IF($A445&lt;=Inputs!$B$13,C445*Inputs!$B$7,"")</f>
        <v/>
      </c>
      <c r="E445" s="29">
        <f>IF($A445&lt;=Inputs!$B$13,IF(D445&gt;0,1,0),"")</f>
        <v/>
      </c>
      <c r="F445" s="26">
        <f>IF($A445&lt;=Inputs!$B$13,IF(1&lt;=Inputs!$B$8,IF(Inputs!$B$12&gt;0,MAX(MIN(NORM.INV(RAND(),LOOKUP(P445,Inputs!$J$6:$J$9,Inputs!$G$6:$G$9),LOOKUP(P445,Inputs!$J$6:$J$9,Inputs!$H$6:$H$9)),Inputs!$B$12),-Inputs!$B$12),NORM.INV(RAND(),LOOKUP(P445,Inputs!$J$6:$J$9,Inputs!$G$6:$G$9),LOOKUP(P445,Inputs!$J$6:$J$9,Inputs!$H$6:$H$9))),0),"" )</f>
        <v/>
      </c>
      <c r="G445" s="26">
        <f>IF($A445&lt;=Inputs!$B$13,IF(2&lt;=Inputs!$B$8,IF(Inputs!$B$12&gt;0,MAX(MIN(NORM.INV(RAND(),LOOKUP(Q445,Inputs!$J$6:$J$9,Inputs!$G$6:$G$9),LOOKUP(Q445,Inputs!$J$6:$J$9,Inputs!$H$6:$H$9)),Inputs!$B$12),-Inputs!$B$12),NORM.INV(RAND(),LOOKUP(Q445,Inputs!$J$6:$J$9,Inputs!$G$6:$G$9),LOOKUP(Q445,Inputs!$J$6:$J$9,Inputs!$H$6:$H$9))),0),"" )</f>
        <v/>
      </c>
      <c r="H445" s="26">
        <f>IF($A445&lt;=Inputs!$B$13,IF(3&lt;=Inputs!$B$8,IF(Inputs!$B$12&gt;0,MAX(MIN(NORM.INV(RAND(),LOOKUP(R445,Inputs!$J$6:$J$9,Inputs!$G$6:$G$9),LOOKUP(R445,Inputs!$J$6:$J$9,Inputs!$H$6:$H$9)),Inputs!$B$12),-Inputs!$B$12),NORM.INV(RAND(),LOOKUP(R445,Inputs!$J$6:$J$9,Inputs!$G$6:$G$9),LOOKUP(R445,Inputs!$J$6:$J$9,Inputs!$H$6:$H$9))),0),"" )</f>
        <v/>
      </c>
      <c r="I445" s="26">
        <f>IF($A445&lt;=Inputs!$B$13,IF(4&lt;=Inputs!$B$8,IF(Inputs!$B$12&gt;0,MAX(MIN(NORM.INV(RAND(),LOOKUP(S445,Inputs!$J$6:$J$9,Inputs!$G$6:$G$9),LOOKUP(S445,Inputs!$J$6:$J$9,Inputs!$H$6:$H$9)),Inputs!$B$12),-Inputs!$B$12),NORM.INV(RAND(),LOOKUP(S445,Inputs!$J$6:$J$9,Inputs!$G$6:$G$9),LOOKUP(S445,Inputs!$J$6:$J$9,Inputs!$H$6:$H$9))),0),"" )</f>
        <v/>
      </c>
      <c r="J445" s="26">
        <f>IF($A445&lt;=Inputs!$B$13,IF(5&lt;=Inputs!$B$8,IF(Inputs!$B$12&gt;0,MAX(MIN(NORM.INV(RAND(),LOOKUP(T445,Inputs!$J$6:$J$9,Inputs!$G$6:$G$9),LOOKUP(T445,Inputs!$J$6:$J$9,Inputs!$H$6:$H$9)),Inputs!$B$12),-Inputs!$B$12),NORM.INV(RAND(),LOOKUP(T445,Inputs!$J$6:$J$9,Inputs!$G$6:$G$9),LOOKUP(T445,Inputs!$J$6:$J$9,Inputs!$H$6:$H$9))),0),"" )</f>
        <v/>
      </c>
      <c r="K445" s="26">
        <f>IF($A445&lt;=Inputs!$B$13,IF(6&lt;=Inputs!$B$8,IF(Inputs!$B$12&gt;0,MAX(MIN(NORM.INV(RAND(),LOOKUP(U445,Inputs!$J$6:$J$9,Inputs!$G$6:$G$9),LOOKUP(U445,Inputs!$J$6:$J$9,Inputs!$H$6:$H$9)),Inputs!$B$12),-Inputs!$B$12),NORM.INV(RAND(),LOOKUP(U445,Inputs!$J$6:$J$9,Inputs!$G$6:$G$9),LOOKUP(U445,Inputs!$J$6:$J$9,Inputs!$H$6:$H$9))),0),"" )</f>
        <v/>
      </c>
      <c r="L445" s="26">
        <f>IF($A445&lt;=Inputs!$B$13,IF(7&lt;=Inputs!$B$8,IF(Inputs!$B$12&gt;0,MAX(MIN(NORM.INV(RAND(),LOOKUP(V445,Inputs!$J$6:$J$9,Inputs!$G$6:$G$9),LOOKUP(V445,Inputs!$J$6:$J$9,Inputs!$H$6:$H$9)),Inputs!$B$12),-Inputs!$B$12),NORM.INV(RAND(),LOOKUP(V445,Inputs!$J$6:$J$9,Inputs!$G$6:$G$9),LOOKUP(V445,Inputs!$J$6:$J$9,Inputs!$H$6:$H$9))),0),"" )</f>
        <v/>
      </c>
      <c r="M445" s="26">
        <f>IF($A445&lt;=Inputs!$B$13,IF(8&lt;=Inputs!$B$8,IF(Inputs!$B$12&gt;0,MAX(MIN(NORM.INV(RAND(),LOOKUP(W445,Inputs!$J$6:$J$9,Inputs!$G$6:$G$9),LOOKUP(W445,Inputs!$J$6:$J$9,Inputs!$H$6:$H$9)),Inputs!$B$12),-Inputs!$B$12),NORM.INV(RAND(),LOOKUP(W445,Inputs!$J$6:$J$9,Inputs!$G$6:$G$9),LOOKUP(W445,Inputs!$J$6:$J$9,Inputs!$H$6:$H$9))),0),"" )</f>
        <v/>
      </c>
      <c r="N445" s="26">
        <f>IF($A445&lt;=Inputs!$B$13,IF(9&lt;=Inputs!$B$8,IF(Inputs!$B$12&gt;0,MAX(MIN(NORM.INV(RAND(),LOOKUP(X445,Inputs!$J$6:$J$9,Inputs!$G$6:$G$9),LOOKUP(X445,Inputs!$J$6:$J$9,Inputs!$H$6:$H$9)),Inputs!$B$12),-Inputs!$B$12),NORM.INV(RAND(),LOOKUP(X445,Inputs!$J$6:$J$9,Inputs!$G$6:$G$9),LOOKUP(X445,Inputs!$J$6:$J$9,Inputs!$H$6:$H$9))),0),"" )</f>
        <v/>
      </c>
      <c r="O445" s="26">
        <f>IF($A445&lt;=Inputs!$B$13,IF(10&lt;=Inputs!$B$8,IF(Inputs!$B$12&gt;0,MAX(MIN(NORM.INV(RAND(),LOOKUP(Y445,Inputs!$J$6:$J$9,Inputs!$G$6:$G$9),LOOKUP(Y445,Inputs!$J$6:$J$9,Inputs!$H$6:$H$9)),Inputs!$B$12),-Inputs!$B$12),NORM.INV(RAND(),LOOKUP(Y445,Inputs!$J$6:$J$9,Inputs!$G$6:$G$9),LOOKUP(Y445,Inputs!$J$6:$J$9,Inputs!$H$6:$H$9))),0),"" )</f>
        <v/>
      </c>
      <c r="P445" s="31">
        <f>IF($A445&lt;=Inputs!$B$13,RAND(),"")</f>
        <v/>
      </c>
      <c r="Q445" s="31">
        <f>IF($A445&lt;=Inputs!$B$13,RAND(),"")</f>
        <v/>
      </c>
      <c r="R445" s="31">
        <f>IF($A445&lt;=Inputs!$B$13,RAND(),"")</f>
        <v/>
      </c>
      <c r="S445" s="31">
        <f>IF($A445&lt;=Inputs!$B$13,RAND(),"")</f>
        <v/>
      </c>
      <c r="T445" s="31">
        <f>IF($A445&lt;=Inputs!$B$13,RAND(),"")</f>
        <v/>
      </c>
      <c r="U445" s="31">
        <f>IF($A445&lt;=Inputs!$B$13,RAND(),"")</f>
        <v/>
      </c>
      <c r="V445" s="31">
        <f>IF($A445&lt;=Inputs!$B$13,RAND(),"")</f>
        <v/>
      </c>
      <c r="W445" s="31">
        <f>IF($A445&lt;=Inputs!$B$13,RAND(),"")</f>
        <v/>
      </c>
      <c r="X445" s="31">
        <f>IF($A445&lt;=Inputs!$B$13,RAND(),"")</f>
        <v/>
      </c>
      <c r="Y445" s="31">
        <f>IF($A445&lt;=Inputs!$B$13,RAND(),"")</f>
        <v/>
      </c>
    </row>
    <row r="446">
      <c r="A446" t="n">
        <v>441</v>
      </c>
      <c r="B446" s="26">
        <f>IF($A446&lt;=Inputs!$B$13,IF(Inputs!$B$8&gt;0,SUM(F446:O446)/Inputs!$B$8,0),"")</f>
        <v/>
      </c>
      <c r="C446" s="27">
        <f>IF($A446&lt;=Inputs!$B$13,B446/100,"")</f>
        <v/>
      </c>
      <c r="D446" s="28">
        <f>IF($A446&lt;=Inputs!$B$13,C446*Inputs!$B$7,"")</f>
        <v/>
      </c>
      <c r="E446" s="29">
        <f>IF($A446&lt;=Inputs!$B$13,IF(D446&gt;0,1,0),"")</f>
        <v/>
      </c>
      <c r="F446" s="26">
        <f>IF($A446&lt;=Inputs!$B$13,IF(1&lt;=Inputs!$B$8,IF(Inputs!$B$12&gt;0,MAX(MIN(NORM.INV(RAND(),LOOKUP(P446,Inputs!$J$6:$J$9,Inputs!$G$6:$G$9),LOOKUP(P446,Inputs!$J$6:$J$9,Inputs!$H$6:$H$9)),Inputs!$B$12),-Inputs!$B$12),NORM.INV(RAND(),LOOKUP(P446,Inputs!$J$6:$J$9,Inputs!$G$6:$G$9),LOOKUP(P446,Inputs!$J$6:$J$9,Inputs!$H$6:$H$9))),0),"" )</f>
        <v/>
      </c>
      <c r="G446" s="26">
        <f>IF($A446&lt;=Inputs!$B$13,IF(2&lt;=Inputs!$B$8,IF(Inputs!$B$12&gt;0,MAX(MIN(NORM.INV(RAND(),LOOKUP(Q446,Inputs!$J$6:$J$9,Inputs!$G$6:$G$9),LOOKUP(Q446,Inputs!$J$6:$J$9,Inputs!$H$6:$H$9)),Inputs!$B$12),-Inputs!$B$12),NORM.INV(RAND(),LOOKUP(Q446,Inputs!$J$6:$J$9,Inputs!$G$6:$G$9),LOOKUP(Q446,Inputs!$J$6:$J$9,Inputs!$H$6:$H$9))),0),"" )</f>
        <v/>
      </c>
      <c r="H446" s="26">
        <f>IF($A446&lt;=Inputs!$B$13,IF(3&lt;=Inputs!$B$8,IF(Inputs!$B$12&gt;0,MAX(MIN(NORM.INV(RAND(),LOOKUP(R446,Inputs!$J$6:$J$9,Inputs!$G$6:$G$9),LOOKUP(R446,Inputs!$J$6:$J$9,Inputs!$H$6:$H$9)),Inputs!$B$12),-Inputs!$B$12),NORM.INV(RAND(),LOOKUP(R446,Inputs!$J$6:$J$9,Inputs!$G$6:$G$9),LOOKUP(R446,Inputs!$J$6:$J$9,Inputs!$H$6:$H$9))),0),"" )</f>
        <v/>
      </c>
      <c r="I446" s="26">
        <f>IF($A446&lt;=Inputs!$B$13,IF(4&lt;=Inputs!$B$8,IF(Inputs!$B$12&gt;0,MAX(MIN(NORM.INV(RAND(),LOOKUP(S446,Inputs!$J$6:$J$9,Inputs!$G$6:$G$9),LOOKUP(S446,Inputs!$J$6:$J$9,Inputs!$H$6:$H$9)),Inputs!$B$12),-Inputs!$B$12),NORM.INV(RAND(),LOOKUP(S446,Inputs!$J$6:$J$9,Inputs!$G$6:$G$9),LOOKUP(S446,Inputs!$J$6:$J$9,Inputs!$H$6:$H$9))),0),"" )</f>
        <v/>
      </c>
      <c r="J446" s="26">
        <f>IF($A446&lt;=Inputs!$B$13,IF(5&lt;=Inputs!$B$8,IF(Inputs!$B$12&gt;0,MAX(MIN(NORM.INV(RAND(),LOOKUP(T446,Inputs!$J$6:$J$9,Inputs!$G$6:$G$9),LOOKUP(T446,Inputs!$J$6:$J$9,Inputs!$H$6:$H$9)),Inputs!$B$12),-Inputs!$B$12),NORM.INV(RAND(),LOOKUP(T446,Inputs!$J$6:$J$9,Inputs!$G$6:$G$9),LOOKUP(T446,Inputs!$J$6:$J$9,Inputs!$H$6:$H$9))),0),"" )</f>
        <v/>
      </c>
      <c r="K446" s="26">
        <f>IF($A446&lt;=Inputs!$B$13,IF(6&lt;=Inputs!$B$8,IF(Inputs!$B$12&gt;0,MAX(MIN(NORM.INV(RAND(),LOOKUP(U446,Inputs!$J$6:$J$9,Inputs!$G$6:$G$9),LOOKUP(U446,Inputs!$J$6:$J$9,Inputs!$H$6:$H$9)),Inputs!$B$12),-Inputs!$B$12),NORM.INV(RAND(),LOOKUP(U446,Inputs!$J$6:$J$9,Inputs!$G$6:$G$9),LOOKUP(U446,Inputs!$J$6:$J$9,Inputs!$H$6:$H$9))),0),"" )</f>
        <v/>
      </c>
      <c r="L446" s="26">
        <f>IF($A446&lt;=Inputs!$B$13,IF(7&lt;=Inputs!$B$8,IF(Inputs!$B$12&gt;0,MAX(MIN(NORM.INV(RAND(),LOOKUP(V446,Inputs!$J$6:$J$9,Inputs!$G$6:$G$9),LOOKUP(V446,Inputs!$J$6:$J$9,Inputs!$H$6:$H$9)),Inputs!$B$12),-Inputs!$B$12),NORM.INV(RAND(),LOOKUP(V446,Inputs!$J$6:$J$9,Inputs!$G$6:$G$9),LOOKUP(V446,Inputs!$J$6:$J$9,Inputs!$H$6:$H$9))),0),"" )</f>
        <v/>
      </c>
      <c r="M446" s="26">
        <f>IF($A446&lt;=Inputs!$B$13,IF(8&lt;=Inputs!$B$8,IF(Inputs!$B$12&gt;0,MAX(MIN(NORM.INV(RAND(),LOOKUP(W446,Inputs!$J$6:$J$9,Inputs!$G$6:$G$9),LOOKUP(W446,Inputs!$J$6:$J$9,Inputs!$H$6:$H$9)),Inputs!$B$12),-Inputs!$B$12),NORM.INV(RAND(),LOOKUP(W446,Inputs!$J$6:$J$9,Inputs!$G$6:$G$9),LOOKUP(W446,Inputs!$J$6:$J$9,Inputs!$H$6:$H$9))),0),"" )</f>
        <v/>
      </c>
      <c r="N446" s="26">
        <f>IF($A446&lt;=Inputs!$B$13,IF(9&lt;=Inputs!$B$8,IF(Inputs!$B$12&gt;0,MAX(MIN(NORM.INV(RAND(),LOOKUP(X446,Inputs!$J$6:$J$9,Inputs!$G$6:$G$9),LOOKUP(X446,Inputs!$J$6:$J$9,Inputs!$H$6:$H$9)),Inputs!$B$12),-Inputs!$B$12),NORM.INV(RAND(),LOOKUP(X446,Inputs!$J$6:$J$9,Inputs!$G$6:$G$9),LOOKUP(X446,Inputs!$J$6:$J$9,Inputs!$H$6:$H$9))),0),"" )</f>
        <v/>
      </c>
      <c r="O446" s="26">
        <f>IF($A446&lt;=Inputs!$B$13,IF(10&lt;=Inputs!$B$8,IF(Inputs!$B$12&gt;0,MAX(MIN(NORM.INV(RAND(),LOOKUP(Y446,Inputs!$J$6:$J$9,Inputs!$G$6:$G$9),LOOKUP(Y446,Inputs!$J$6:$J$9,Inputs!$H$6:$H$9)),Inputs!$B$12),-Inputs!$B$12),NORM.INV(RAND(),LOOKUP(Y446,Inputs!$J$6:$J$9,Inputs!$G$6:$G$9),LOOKUP(Y446,Inputs!$J$6:$J$9,Inputs!$H$6:$H$9))),0),"" )</f>
        <v/>
      </c>
      <c r="P446" s="31">
        <f>IF($A446&lt;=Inputs!$B$13,RAND(),"")</f>
        <v/>
      </c>
      <c r="Q446" s="31">
        <f>IF($A446&lt;=Inputs!$B$13,RAND(),"")</f>
        <v/>
      </c>
      <c r="R446" s="31">
        <f>IF($A446&lt;=Inputs!$B$13,RAND(),"")</f>
        <v/>
      </c>
      <c r="S446" s="31">
        <f>IF($A446&lt;=Inputs!$B$13,RAND(),"")</f>
        <v/>
      </c>
      <c r="T446" s="31">
        <f>IF($A446&lt;=Inputs!$B$13,RAND(),"")</f>
        <v/>
      </c>
      <c r="U446" s="31">
        <f>IF($A446&lt;=Inputs!$B$13,RAND(),"")</f>
        <v/>
      </c>
      <c r="V446" s="31">
        <f>IF($A446&lt;=Inputs!$B$13,RAND(),"")</f>
        <v/>
      </c>
      <c r="W446" s="31">
        <f>IF($A446&lt;=Inputs!$B$13,RAND(),"")</f>
        <v/>
      </c>
      <c r="X446" s="31">
        <f>IF($A446&lt;=Inputs!$B$13,RAND(),"")</f>
        <v/>
      </c>
      <c r="Y446" s="31">
        <f>IF($A446&lt;=Inputs!$B$13,RAND(),"")</f>
        <v/>
      </c>
    </row>
    <row r="447">
      <c r="A447" t="n">
        <v>442</v>
      </c>
      <c r="B447" s="26">
        <f>IF($A447&lt;=Inputs!$B$13,IF(Inputs!$B$8&gt;0,SUM(F447:O447)/Inputs!$B$8,0),"")</f>
        <v/>
      </c>
      <c r="C447" s="27">
        <f>IF($A447&lt;=Inputs!$B$13,B447/100,"")</f>
        <v/>
      </c>
      <c r="D447" s="28">
        <f>IF($A447&lt;=Inputs!$B$13,C447*Inputs!$B$7,"")</f>
        <v/>
      </c>
      <c r="E447" s="29">
        <f>IF($A447&lt;=Inputs!$B$13,IF(D447&gt;0,1,0),"")</f>
        <v/>
      </c>
      <c r="F447" s="26">
        <f>IF($A447&lt;=Inputs!$B$13,IF(1&lt;=Inputs!$B$8,IF(Inputs!$B$12&gt;0,MAX(MIN(NORM.INV(RAND(),LOOKUP(P447,Inputs!$J$6:$J$9,Inputs!$G$6:$G$9),LOOKUP(P447,Inputs!$J$6:$J$9,Inputs!$H$6:$H$9)),Inputs!$B$12),-Inputs!$B$12),NORM.INV(RAND(),LOOKUP(P447,Inputs!$J$6:$J$9,Inputs!$G$6:$G$9),LOOKUP(P447,Inputs!$J$6:$J$9,Inputs!$H$6:$H$9))),0),"" )</f>
        <v/>
      </c>
      <c r="G447" s="26">
        <f>IF($A447&lt;=Inputs!$B$13,IF(2&lt;=Inputs!$B$8,IF(Inputs!$B$12&gt;0,MAX(MIN(NORM.INV(RAND(),LOOKUP(Q447,Inputs!$J$6:$J$9,Inputs!$G$6:$G$9),LOOKUP(Q447,Inputs!$J$6:$J$9,Inputs!$H$6:$H$9)),Inputs!$B$12),-Inputs!$B$12),NORM.INV(RAND(),LOOKUP(Q447,Inputs!$J$6:$J$9,Inputs!$G$6:$G$9),LOOKUP(Q447,Inputs!$J$6:$J$9,Inputs!$H$6:$H$9))),0),"" )</f>
        <v/>
      </c>
      <c r="H447" s="26">
        <f>IF($A447&lt;=Inputs!$B$13,IF(3&lt;=Inputs!$B$8,IF(Inputs!$B$12&gt;0,MAX(MIN(NORM.INV(RAND(),LOOKUP(R447,Inputs!$J$6:$J$9,Inputs!$G$6:$G$9),LOOKUP(R447,Inputs!$J$6:$J$9,Inputs!$H$6:$H$9)),Inputs!$B$12),-Inputs!$B$12),NORM.INV(RAND(),LOOKUP(R447,Inputs!$J$6:$J$9,Inputs!$G$6:$G$9),LOOKUP(R447,Inputs!$J$6:$J$9,Inputs!$H$6:$H$9))),0),"" )</f>
        <v/>
      </c>
      <c r="I447" s="26">
        <f>IF($A447&lt;=Inputs!$B$13,IF(4&lt;=Inputs!$B$8,IF(Inputs!$B$12&gt;0,MAX(MIN(NORM.INV(RAND(),LOOKUP(S447,Inputs!$J$6:$J$9,Inputs!$G$6:$G$9),LOOKUP(S447,Inputs!$J$6:$J$9,Inputs!$H$6:$H$9)),Inputs!$B$12),-Inputs!$B$12),NORM.INV(RAND(),LOOKUP(S447,Inputs!$J$6:$J$9,Inputs!$G$6:$G$9),LOOKUP(S447,Inputs!$J$6:$J$9,Inputs!$H$6:$H$9))),0),"" )</f>
        <v/>
      </c>
      <c r="J447" s="26">
        <f>IF($A447&lt;=Inputs!$B$13,IF(5&lt;=Inputs!$B$8,IF(Inputs!$B$12&gt;0,MAX(MIN(NORM.INV(RAND(),LOOKUP(T447,Inputs!$J$6:$J$9,Inputs!$G$6:$G$9),LOOKUP(T447,Inputs!$J$6:$J$9,Inputs!$H$6:$H$9)),Inputs!$B$12),-Inputs!$B$12),NORM.INV(RAND(),LOOKUP(T447,Inputs!$J$6:$J$9,Inputs!$G$6:$G$9),LOOKUP(T447,Inputs!$J$6:$J$9,Inputs!$H$6:$H$9))),0),"" )</f>
        <v/>
      </c>
      <c r="K447" s="26">
        <f>IF($A447&lt;=Inputs!$B$13,IF(6&lt;=Inputs!$B$8,IF(Inputs!$B$12&gt;0,MAX(MIN(NORM.INV(RAND(),LOOKUP(U447,Inputs!$J$6:$J$9,Inputs!$G$6:$G$9),LOOKUP(U447,Inputs!$J$6:$J$9,Inputs!$H$6:$H$9)),Inputs!$B$12),-Inputs!$B$12),NORM.INV(RAND(),LOOKUP(U447,Inputs!$J$6:$J$9,Inputs!$G$6:$G$9),LOOKUP(U447,Inputs!$J$6:$J$9,Inputs!$H$6:$H$9))),0),"" )</f>
        <v/>
      </c>
      <c r="L447" s="26">
        <f>IF($A447&lt;=Inputs!$B$13,IF(7&lt;=Inputs!$B$8,IF(Inputs!$B$12&gt;0,MAX(MIN(NORM.INV(RAND(),LOOKUP(V447,Inputs!$J$6:$J$9,Inputs!$G$6:$G$9),LOOKUP(V447,Inputs!$J$6:$J$9,Inputs!$H$6:$H$9)),Inputs!$B$12),-Inputs!$B$12),NORM.INV(RAND(),LOOKUP(V447,Inputs!$J$6:$J$9,Inputs!$G$6:$G$9),LOOKUP(V447,Inputs!$J$6:$J$9,Inputs!$H$6:$H$9))),0),"" )</f>
        <v/>
      </c>
      <c r="M447" s="26">
        <f>IF($A447&lt;=Inputs!$B$13,IF(8&lt;=Inputs!$B$8,IF(Inputs!$B$12&gt;0,MAX(MIN(NORM.INV(RAND(),LOOKUP(W447,Inputs!$J$6:$J$9,Inputs!$G$6:$G$9),LOOKUP(W447,Inputs!$J$6:$J$9,Inputs!$H$6:$H$9)),Inputs!$B$12),-Inputs!$B$12),NORM.INV(RAND(),LOOKUP(W447,Inputs!$J$6:$J$9,Inputs!$G$6:$G$9),LOOKUP(W447,Inputs!$J$6:$J$9,Inputs!$H$6:$H$9))),0),"" )</f>
        <v/>
      </c>
      <c r="N447" s="26">
        <f>IF($A447&lt;=Inputs!$B$13,IF(9&lt;=Inputs!$B$8,IF(Inputs!$B$12&gt;0,MAX(MIN(NORM.INV(RAND(),LOOKUP(X447,Inputs!$J$6:$J$9,Inputs!$G$6:$G$9),LOOKUP(X447,Inputs!$J$6:$J$9,Inputs!$H$6:$H$9)),Inputs!$B$12),-Inputs!$B$12),NORM.INV(RAND(),LOOKUP(X447,Inputs!$J$6:$J$9,Inputs!$G$6:$G$9),LOOKUP(X447,Inputs!$J$6:$J$9,Inputs!$H$6:$H$9))),0),"" )</f>
        <v/>
      </c>
      <c r="O447" s="26">
        <f>IF($A447&lt;=Inputs!$B$13,IF(10&lt;=Inputs!$B$8,IF(Inputs!$B$12&gt;0,MAX(MIN(NORM.INV(RAND(),LOOKUP(Y447,Inputs!$J$6:$J$9,Inputs!$G$6:$G$9),LOOKUP(Y447,Inputs!$J$6:$J$9,Inputs!$H$6:$H$9)),Inputs!$B$12),-Inputs!$B$12),NORM.INV(RAND(),LOOKUP(Y447,Inputs!$J$6:$J$9,Inputs!$G$6:$G$9),LOOKUP(Y447,Inputs!$J$6:$J$9,Inputs!$H$6:$H$9))),0),"" )</f>
        <v/>
      </c>
      <c r="P447" s="31">
        <f>IF($A447&lt;=Inputs!$B$13,RAND(),"")</f>
        <v/>
      </c>
      <c r="Q447" s="31">
        <f>IF($A447&lt;=Inputs!$B$13,RAND(),"")</f>
        <v/>
      </c>
      <c r="R447" s="31">
        <f>IF($A447&lt;=Inputs!$B$13,RAND(),"")</f>
        <v/>
      </c>
      <c r="S447" s="31">
        <f>IF($A447&lt;=Inputs!$B$13,RAND(),"")</f>
        <v/>
      </c>
      <c r="T447" s="31">
        <f>IF($A447&lt;=Inputs!$B$13,RAND(),"")</f>
        <v/>
      </c>
      <c r="U447" s="31">
        <f>IF($A447&lt;=Inputs!$B$13,RAND(),"")</f>
        <v/>
      </c>
      <c r="V447" s="31">
        <f>IF($A447&lt;=Inputs!$B$13,RAND(),"")</f>
        <v/>
      </c>
      <c r="W447" s="31">
        <f>IF($A447&lt;=Inputs!$B$13,RAND(),"")</f>
        <v/>
      </c>
      <c r="X447" s="31">
        <f>IF($A447&lt;=Inputs!$B$13,RAND(),"")</f>
        <v/>
      </c>
      <c r="Y447" s="31">
        <f>IF($A447&lt;=Inputs!$B$13,RAND(),"")</f>
        <v/>
      </c>
    </row>
    <row r="448">
      <c r="A448" t="n">
        <v>443</v>
      </c>
      <c r="B448" s="26">
        <f>IF($A448&lt;=Inputs!$B$13,IF(Inputs!$B$8&gt;0,SUM(F448:O448)/Inputs!$B$8,0),"")</f>
        <v/>
      </c>
      <c r="C448" s="27">
        <f>IF($A448&lt;=Inputs!$B$13,B448/100,"")</f>
        <v/>
      </c>
      <c r="D448" s="28">
        <f>IF($A448&lt;=Inputs!$B$13,C448*Inputs!$B$7,"")</f>
        <v/>
      </c>
      <c r="E448" s="29">
        <f>IF($A448&lt;=Inputs!$B$13,IF(D448&gt;0,1,0),"")</f>
        <v/>
      </c>
      <c r="F448" s="26">
        <f>IF($A448&lt;=Inputs!$B$13,IF(1&lt;=Inputs!$B$8,IF(Inputs!$B$12&gt;0,MAX(MIN(NORM.INV(RAND(),LOOKUP(P448,Inputs!$J$6:$J$9,Inputs!$G$6:$G$9),LOOKUP(P448,Inputs!$J$6:$J$9,Inputs!$H$6:$H$9)),Inputs!$B$12),-Inputs!$B$12),NORM.INV(RAND(),LOOKUP(P448,Inputs!$J$6:$J$9,Inputs!$G$6:$G$9),LOOKUP(P448,Inputs!$J$6:$J$9,Inputs!$H$6:$H$9))),0),"" )</f>
        <v/>
      </c>
      <c r="G448" s="26">
        <f>IF($A448&lt;=Inputs!$B$13,IF(2&lt;=Inputs!$B$8,IF(Inputs!$B$12&gt;0,MAX(MIN(NORM.INV(RAND(),LOOKUP(Q448,Inputs!$J$6:$J$9,Inputs!$G$6:$G$9),LOOKUP(Q448,Inputs!$J$6:$J$9,Inputs!$H$6:$H$9)),Inputs!$B$12),-Inputs!$B$12),NORM.INV(RAND(),LOOKUP(Q448,Inputs!$J$6:$J$9,Inputs!$G$6:$G$9),LOOKUP(Q448,Inputs!$J$6:$J$9,Inputs!$H$6:$H$9))),0),"" )</f>
        <v/>
      </c>
      <c r="H448" s="26">
        <f>IF($A448&lt;=Inputs!$B$13,IF(3&lt;=Inputs!$B$8,IF(Inputs!$B$12&gt;0,MAX(MIN(NORM.INV(RAND(),LOOKUP(R448,Inputs!$J$6:$J$9,Inputs!$G$6:$G$9),LOOKUP(R448,Inputs!$J$6:$J$9,Inputs!$H$6:$H$9)),Inputs!$B$12),-Inputs!$B$12),NORM.INV(RAND(),LOOKUP(R448,Inputs!$J$6:$J$9,Inputs!$G$6:$G$9),LOOKUP(R448,Inputs!$J$6:$J$9,Inputs!$H$6:$H$9))),0),"" )</f>
        <v/>
      </c>
      <c r="I448" s="26">
        <f>IF($A448&lt;=Inputs!$B$13,IF(4&lt;=Inputs!$B$8,IF(Inputs!$B$12&gt;0,MAX(MIN(NORM.INV(RAND(),LOOKUP(S448,Inputs!$J$6:$J$9,Inputs!$G$6:$G$9),LOOKUP(S448,Inputs!$J$6:$J$9,Inputs!$H$6:$H$9)),Inputs!$B$12),-Inputs!$B$12),NORM.INV(RAND(),LOOKUP(S448,Inputs!$J$6:$J$9,Inputs!$G$6:$G$9),LOOKUP(S448,Inputs!$J$6:$J$9,Inputs!$H$6:$H$9))),0),"" )</f>
        <v/>
      </c>
      <c r="J448" s="26">
        <f>IF($A448&lt;=Inputs!$B$13,IF(5&lt;=Inputs!$B$8,IF(Inputs!$B$12&gt;0,MAX(MIN(NORM.INV(RAND(),LOOKUP(T448,Inputs!$J$6:$J$9,Inputs!$G$6:$G$9),LOOKUP(T448,Inputs!$J$6:$J$9,Inputs!$H$6:$H$9)),Inputs!$B$12),-Inputs!$B$12),NORM.INV(RAND(),LOOKUP(T448,Inputs!$J$6:$J$9,Inputs!$G$6:$G$9),LOOKUP(T448,Inputs!$J$6:$J$9,Inputs!$H$6:$H$9))),0),"" )</f>
        <v/>
      </c>
      <c r="K448" s="26">
        <f>IF($A448&lt;=Inputs!$B$13,IF(6&lt;=Inputs!$B$8,IF(Inputs!$B$12&gt;0,MAX(MIN(NORM.INV(RAND(),LOOKUP(U448,Inputs!$J$6:$J$9,Inputs!$G$6:$G$9),LOOKUP(U448,Inputs!$J$6:$J$9,Inputs!$H$6:$H$9)),Inputs!$B$12),-Inputs!$B$12),NORM.INV(RAND(),LOOKUP(U448,Inputs!$J$6:$J$9,Inputs!$G$6:$G$9),LOOKUP(U448,Inputs!$J$6:$J$9,Inputs!$H$6:$H$9))),0),"" )</f>
        <v/>
      </c>
      <c r="L448" s="26">
        <f>IF($A448&lt;=Inputs!$B$13,IF(7&lt;=Inputs!$B$8,IF(Inputs!$B$12&gt;0,MAX(MIN(NORM.INV(RAND(),LOOKUP(V448,Inputs!$J$6:$J$9,Inputs!$G$6:$G$9),LOOKUP(V448,Inputs!$J$6:$J$9,Inputs!$H$6:$H$9)),Inputs!$B$12),-Inputs!$B$12),NORM.INV(RAND(),LOOKUP(V448,Inputs!$J$6:$J$9,Inputs!$G$6:$G$9),LOOKUP(V448,Inputs!$J$6:$J$9,Inputs!$H$6:$H$9))),0),"" )</f>
        <v/>
      </c>
      <c r="M448" s="26">
        <f>IF($A448&lt;=Inputs!$B$13,IF(8&lt;=Inputs!$B$8,IF(Inputs!$B$12&gt;0,MAX(MIN(NORM.INV(RAND(),LOOKUP(W448,Inputs!$J$6:$J$9,Inputs!$G$6:$G$9),LOOKUP(W448,Inputs!$J$6:$J$9,Inputs!$H$6:$H$9)),Inputs!$B$12),-Inputs!$B$12),NORM.INV(RAND(),LOOKUP(W448,Inputs!$J$6:$J$9,Inputs!$G$6:$G$9),LOOKUP(W448,Inputs!$J$6:$J$9,Inputs!$H$6:$H$9))),0),"" )</f>
        <v/>
      </c>
      <c r="N448" s="26">
        <f>IF($A448&lt;=Inputs!$B$13,IF(9&lt;=Inputs!$B$8,IF(Inputs!$B$12&gt;0,MAX(MIN(NORM.INV(RAND(),LOOKUP(X448,Inputs!$J$6:$J$9,Inputs!$G$6:$G$9),LOOKUP(X448,Inputs!$J$6:$J$9,Inputs!$H$6:$H$9)),Inputs!$B$12),-Inputs!$B$12),NORM.INV(RAND(),LOOKUP(X448,Inputs!$J$6:$J$9,Inputs!$G$6:$G$9),LOOKUP(X448,Inputs!$J$6:$J$9,Inputs!$H$6:$H$9))),0),"" )</f>
        <v/>
      </c>
      <c r="O448" s="26">
        <f>IF($A448&lt;=Inputs!$B$13,IF(10&lt;=Inputs!$B$8,IF(Inputs!$B$12&gt;0,MAX(MIN(NORM.INV(RAND(),LOOKUP(Y448,Inputs!$J$6:$J$9,Inputs!$G$6:$G$9),LOOKUP(Y448,Inputs!$J$6:$J$9,Inputs!$H$6:$H$9)),Inputs!$B$12),-Inputs!$B$12),NORM.INV(RAND(),LOOKUP(Y448,Inputs!$J$6:$J$9,Inputs!$G$6:$G$9),LOOKUP(Y448,Inputs!$J$6:$J$9,Inputs!$H$6:$H$9))),0),"" )</f>
        <v/>
      </c>
      <c r="P448" s="31">
        <f>IF($A448&lt;=Inputs!$B$13,RAND(),"")</f>
        <v/>
      </c>
      <c r="Q448" s="31">
        <f>IF($A448&lt;=Inputs!$B$13,RAND(),"")</f>
        <v/>
      </c>
      <c r="R448" s="31">
        <f>IF($A448&lt;=Inputs!$B$13,RAND(),"")</f>
        <v/>
      </c>
      <c r="S448" s="31">
        <f>IF($A448&lt;=Inputs!$B$13,RAND(),"")</f>
        <v/>
      </c>
      <c r="T448" s="31">
        <f>IF($A448&lt;=Inputs!$B$13,RAND(),"")</f>
        <v/>
      </c>
      <c r="U448" s="31">
        <f>IF($A448&lt;=Inputs!$B$13,RAND(),"")</f>
        <v/>
      </c>
      <c r="V448" s="31">
        <f>IF($A448&lt;=Inputs!$B$13,RAND(),"")</f>
        <v/>
      </c>
      <c r="W448" s="31">
        <f>IF($A448&lt;=Inputs!$B$13,RAND(),"")</f>
        <v/>
      </c>
      <c r="X448" s="31">
        <f>IF($A448&lt;=Inputs!$B$13,RAND(),"")</f>
        <v/>
      </c>
      <c r="Y448" s="31">
        <f>IF($A448&lt;=Inputs!$B$13,RAND(),"")</f>
        <v/>
      </c>
    </row>
    <row r="449">
      <c r="A449" t="n">
        <v>444</v>
      </c>
      <c r="B449" s="26">
        <f>IF($A449&lt;=Inputs!$B$13,IF(Inputs!$B$8&gt;0,SUM(F449:O449)/Inputs!$B$8,0),"")</f>
        <v/>
      </c>
      <c r="C449" s="27">
        <f>IF($A449&lt;=Inputs!$B$13,B449/100,"")</f>
        <v/>
      </c>
      <c r="D449" s="28">
        <f>IF($A449&lt;=Inputs!$B$13,C449*Inputs!$B$7,"")</f>
        <v/>
      </c>
      <c r="E449" s="29">
        <f>IF($A449&lt;=Inputs!$B$13,IF(D449&gt;0,1,0),"")</f>
        <v/>
      </c>
      <c r="F449" s="26">
        <f>IF($A449&lt;=Inputs!$B$13,IF(1&lt;=Inputs!$B$8,IF(Inputs!$B$12&gt;0,MAX(MIN(NORM.INV(RAND(),LOOKUP(P449,Inputs!$J$6:$J$9,Inputs!$G$6:$G$9),LOOKUP(P449,Inputs!$J$6:$J$9,Inputs!$H$6:$H$9)),Inputs!$B$12),-Inputs!$B$12),NORM.INV(RAND(),LOOKUP(P449,Inputs!$J$6:$J$9,Inputs!$G$6:$G$9),LOOKUP(P449,Inputs!$J$6:$J$9,Inputs!$H$6:$H$9))),0),"" )</f>
        <v/>
      </c>
      <c r="G449" s="26">
        <f>IF($A449&lt;=Inputs!$B$13,IF(2&lt;=Inputs!$B$8,IF(Inputs!$B$12&gt;0,MAX(MIN(NORM.INV(RAND(),LOOKUP(Q449,Inputs!$J$6:$J$9,Inputs!$G$6:$G$9),LOOKUP(Q449,Inputs!$J$6:$J$9,Inputs!$H$6:$H$9)),Inputs!$B$12),-Inputs!$B$12),NORM.INV(RAND(),LOOKUP(Q449,Inputs!$J$6:$J$9,Inputs!$G$6:$G$9),LOOKUP(Q449,Inputs!$J$6:$J$9,Inputs!$H$6:$H$9))),0),"" )</f>
        <v/>
      </c>
      <c r="H449" s="26">
        <f>IF($A449&lt;=Inputs!$B$13,IF(3&lt;=Inputs!$B$8,IF(Inputs!$B$12&gt;0,MAX(MIN(NORM.INV(RAND(),LOOKUP(R449,Inputs!$J$6:$J$9,Inputs!$G$6:$G$9),LOOKUP(R449,Inputs!$J$6:$J$9,Inputs!$H$6:$H$9)),Inputs!$B$12),-Inputs!$B$12),NORM.INV(RAND(),LOOKUP(R449,Inputs!$J$6:$J$9,Inputs!$G$6:$G$9),LOOKUP(R449,Inputs!$J$6:$J$9,Inputs!$H$6:$H$9))),0),"" )</f>
        <v/>
      </c>
      <c r="I449" s="26">
        <f>IF($A449&lt;=Inputs!$B$13,IF(4&lt;=Inputs!$B$8,IF(Inputs!$B$12&gt;0,MAX(MIN(NORM.INV(RAND(),LOOKUP(S449,Inputs!$J$6:$J$9,Inputs!$G$6:$G$9),LOOKUP(S449,Inputs!$J$6:$J$9,Inputs!$H$6:$H$9)),Inputs!$B$12),-Inputs!$B$12),NORM.INV(RAND(),LOOKUP(S449,Inputs!$J$6:$J$9,Inputs!$G$6:$G$9),LOOKUP(S449,Inputs!$J$6:$J$9,Inputs!$H$6:$H$9))),0),"" )</f>
        <v/>
      </c>
      <c r="J449" s="26">
        <f>IF($A449&lt;=Inputs!$B$13,IF(5&lt;=Inputs!$B$8,IF(Inputs!$B$12&gt;0,MAX(MIN(NORM.INV(RAND(),LOOKUP(T449,Inputs!$J$6:$J$9,Inputs!$G$6:$G$9),LOOKUP(T449,Inputs!$J$6:$J$9,Inputs!$H$6:$H$9)),Inputs!$B$12),-Inputs!$B$12),NORM.INV(RAND(),LOOKUP(T449,Inputs!$J$6:$J$9,Inputs!$G$6:$G$9),LOOKUP(T449,Inputs!$J$6:$J$9,Inputs!$H$6:$H$9))),0),"" )</f>
        <v/>
      </c>
      <c r="K449" s="26">
        <f>IF($A449&lt;=Inputs!$B$13,IF(6&lt;=Inputs!$B$8,IF(Inputs!$B$12&gt;0,MAX(MIN(NORM.INV(RAND(),LOOKUP(U449,Inputs!$J$6:$J$9,Inputs!$G$6:$G$9),LOOKUP(U449,Inputs!$J$6:$J$9,Inputs!$H$6:$H$9)),Inputs!$B$12),-Inputs!$B$12),NORM.INV(RAND(),LOOKUP(U449,Inputs!$J$6:$J$9,Inputs!$G$6:$G$9),LOOKUP(U449,Inputs!$J$6:$J$9,Inputs!$H$6:$H$9))),0),"" )</f>
        <v/>
      </c>
      <c r="L449" s="26">
        <f>IF($A449&lt;=Inputs!$B$13,IF(7&lt;=Inputs!$B$8,IF(Inputs!$B$12&gt;0,MAX(MIN(NORM.INV(RAND(),LOOKUP(V449,Inputs!$J$6:$J$9,Inputs!$G$6:$G$9),LOOKUP(V449,Inputs!$J$6:$J$9,Inputs!$H$6:$H$9)),Inputs!$B$12),-Inputs!$B$12),NORM.INV(RAND(),LOOKUP(V449,Inputs!$J$6:$J$9,Inputs!$G$6:$G$9),LOOKUP(V449,Inputs!$J$6:$J$9,Inputs!$H$6:$H$9))),0),"" )</f>
        <v/>
      </c>
      <c r="M449" s="26">
        <f>IF($A449&lt;=Inputs!$B$13,IF(8&lt;=Inputs!$B$8,IF(Inputs!$B$12&gt;0,MAX(MIN(NORM.INV(RAND(),LOOKUP(W449,Inputs!$J$6:$J$9,Inputs!$G$6:$G$9),LOOKUP(W449,Inputs!$J$6:$J$9,Inputs!$H$6:$H$9)),Inputs!$B$12),-Inputs!$B$12),NORM.INV(RAND(),LOOKUP(W449,Inputs!$J$6:$J$9,Inputs!$G$6:$G$9),LOOKUP(W449,Inputs!$J$6:$J$9,Inputs!$H$6:$H$9))),0),"" )</f>
        <v/>
      </c>
      <c r="N449" s="26">
        <f>IF($A449&lt;=Inputs!$B$13,IF(9&lt;=Inputs!$B$8,IF(Inputs!$B$12&gt;0,MAX(MIN(NORM.INV(RAND(),LOOKUP(X449,Inputs!$J$6:$J$9,Inputs!$G$6:$G$9),LOOKUP(X449,Inputs!$J$6:$J$9,Inputs!$H$6:$H$9)),Inputs!$B$12),-Inputs!$B$12),NORM.INV(RAND(),LOOKUP(X449,Inputs!$J$6:$J$9,Inputs!$G$6:$G$9),LOOKUP(X449,Inputs!$J$6:$J$9,Inputs!$H$6:$H$9))),0),"" )</f>
        <v/>
      </c>
      <c r="O449" s="26">
        <f>IF($A449&lt;=Inputs!$B$13,IF(10&lt;=Inputs!$B$8,IF(Inputs!$B$12&gt;0,MAX(MIN(NORM.INV(RAND(),LOOKUP(Y449,Inputs!$J$6:$J$9,Inputs!$G$6:$G$9),LOOKUP(Y449,Inputs!$J$6:$J$9,Inputs!$H$6:$H$9)),Inputs!$B$12),-Inputs!$B$12),NORM.INV(RAND(),LOOKUP(Y449,Inputs!$J$6:$J$9,Inputs!$G$6:$G$9),LOOKUP(Y449,Inputs!$J$6:$J$9,Inputs!$H$6:$H$9))),0),"" )</f>
        <v/>
      </c>
      <c r="P449" s="31">
        <f>IF($A449&lt;=Inputs!$B$13,RAND(),"")</f>
        <v/>
      </c>
      <c r="Q449" s="31">
        <f>IF($A449&lt;=Inputs!$B$13,RAND(),"")</f>
        <v/>
      </c>
      <c r="R449" s="31">
        <f>IF($A449&lt;=Inputs!$B$13,RAND(),"")</f>
        <v/>
      </c>
      <c r="S449" s="31">
        <f>IF($A449&lt;=Inputs!$B$13,RAND(),"")</f>
        <v/>
      </c>
      <c r="T449" s="31">
        <f>IF($A449&lt;=Inputs!$B$13,RAND(),"")</f>
        <v/>
      </c>
      <c r="U449" s="31">
        <f>IF($A449&lt;=Inputs!$B$13,RAND(),"")</f>
        <v/>
      </c>
      <c r="V449" s="31">
        <f>IF($A449&lt;=Inputs!$B$13,RAND(),"")</f>
        <v/>
      </c>
      <c r="W449" s="31">
        <f>IF($A449&lt;=Inputs!$B$13,RAND(),"")</f>
        <v/>
      </c>
      <c r="X449" s="31">
        <f>IF($A449&lt;=Inputs!$B$13,RAND(),"")</f>
        <v/>
      </c>
      <c r="Y449" s="31">
        <f>IF($A449&lt;=Inputs!$B$13,RAND(),"")</f>
        <v/>
      </c>
    </row>
    <row r="450">
      <c r="A450" t="n">
        <v>445</v>
      </c>
      <c r="B450" s="26">
        <f>IF($A450&lt;=Inputs!$B$13,IF(Inputs!$B$8&gt;0,SUM(F450:O450)/Inputs!$B$8,0),"")</f>
        <v/>
      </c>
      <c r="C450" s="27">
        <f>IF($A450&lt;=Inputs!$B$13,B450/100,"")</f>
        <v/>
      </c>
      <c r="D450" s="28">
        <f>IF($A450&lt;=Inputs!$B$13,C450*Inputs!$B$7,"")</f>
        <v/>
      </c>
      <c r="E450" s="29">
        <f>IF($A450&lt;=Inputs!$B$13,IF(D450&gt;0,1,0),"")</f>
        <v/>
      </c>
      <c r="F450" s="26">
        <f>IF($A450&lt;=Inputs!$B$13,IF(1&lt;=Inputs!$B$8,IF(Inputs!$B$12&gt;0,MAX(MIN(NORM.INV(RAND(),LOOKUP(P450,Inputs!$J$6:$J$9,Inputs!$G$6:$G$9),LOOKUP(P450,Inputs!$J$6:$J$9,Inputs!$H$6:$H$9)),Inputs!$B$12),-Inputs!$B$12),NORM.INV(RAND(),LOOKUP(P450,Inputs!$J$6:$J$9,Inputs!$G$6:$G$9),LOOKUP(P450,Inputs!$J$6:$J$9,Inputs!$H$6:$H$9))),0),"" )</f>
        <v/>
      </c>
      <c r="G450" s="26">
        <f>IF($A450&lt;=Inputs!$B$13,IF(2&lt;=Inputs!$B$8,IF(Inputs!$B$12&gt;0,MAX(MIN(NORM.INV(RAND(),LOOKUP(Q450,Inputs!$J$6:$J$9,Inputs!$G$6:$G$9),LOOKUP(Q450,Inputs!$J$6:$J$9,Inputs!$H$6:$H$9)),Inputs!$B$12),-Inputs!$B$12),NORM.INV(RAND(),LOOKUP(Q450,Inputs!$J$6:$J$9,Inputs!$G$6:$G$9),LOOKUP(Q450,Inputs!$J$6:$J$9,Inputs!$H$6:$H$9))),0),"" )</f>
        <v/>
      </c>
      <c r="H450" s="26">
        <f>IF($A450&lt;=Inputs!$B$13,IF(3&lt;=Inputs!$B$8,IF(Inputs!$B$12&gt;0,MAX(MIN(NORM.INV(RAND(),LOOKUP(R450,Inputs!$J$6:$J$9,Inputs!$G$6:$G$9),LOOKUP(R450,Inputs!$J$6:$J$9,Inputs!$H$6:$H$9)),Inputs!$B$12),-Inputs!$B$12),NORM.INV(RAND(),LOOKUP(R450,Inputs!$J$6:$J$9,Inputs!$G$6:$G$9),LOOKUP(R450,Inputs!$J$6:$J$9,Inputs!$H$6:$H$9))),0),"" )</f>
        <v/>
      </c>
      <c r="I450" s="26">
        <f>IF($A450&lt;=Inputs!$B$13,IF(4&lt;=Inputs!$B$8,IF(Inputs!$B$12&gt;0,MAX(MIN(NORM.INV(RAND(),LOOKUP(S450,Inputs!$J$6:$J$9,Inputs!$G$6:$G$9),LOOKUP(S450,Inputs!$J$6:$J$9,Inputs!$H$6:$H$9)),Inputs!$B$12),-Inputs!$B$12),NORM.INV(RAND(),LOOKUP(S450,Inputs!$J$6:$J$9,Inputs!$G$6:$G$9),LOOKUP(S450,Inputs!$J$6:$J$9,Inputs!$H$6:$H$9))),0),"" )</f>
        <v/>
      </c>
      <c r="J450" s="26">
        <f>IF($A450&lt;=Inputs!$B$13,IF(5&lt;=Inputs!$B$8,IF(Inputs!$B$12&gt;0,MAX(MIN(NORM.INV(RAND(),LOOKUP(T450,Inputs!$J$6:$J$9,Inputs!$G$6:$G$9),LOOKUP(T450,Inputs!$J$6:$J$9,Inputs!$H$6:$H$9)),Inputs!$B$12),-Inputs!$B$12),NORM.INV(RAND(),LOOKUP(T450,Inputs!$J$6:$J$9,Inputs!$G$6:$G$9),LOOKUP(T450,Inputs!$J$6:$J$9,Inputs!$H$6:$H$9))),0),"" )</f>
        <v/>
      </c>
      <c r="K450" s="26">
        <f>IF($A450&lt;=Inputs!$B$13,IF(6&lt;=Inputs!$B$8,IF(Inputs!$B$12&gt;0,MAX(MIN(NORM.INV(RAND(),LOOKUP(U450,Inputs!$J$6:$J$9,Inputs!$G$6:$G$9),LOOKUP(U450,Inputs!$J$6:$J$9,Inputs!$H$6:$H$9)),Inputs!$B$12),-Inputs!$B$12),NORM.INV(RAND(),LOOKUP(U450,Inputs!$J$6:$J$9,Inputs!$G$6:$G$9),LOOKUP(U450,Inputs!$J$6:$J$9,Inputs!$H$6:$H$9))),0),"" )</f>
        <v/>
      </c>
      <c r="L450" s="26">
        <f>IF($A450&lt;=Inputs!$B$13,IF(7&lt;=Inputs!$B$8,IF(Inputs!$B$12&gt;0,MAX(MIN(NORM.INV(RAND(),LOOKUP(V450,Inputs!$J$6:$J$9,Inputs!$G$6:$G$9),LOOKUP(V450,Inputs!$J$6:$J$9,Inputs!$H$6:$H$9)),Inputs!$B$12),-Inputs!$B$12),NORM.INV(RAND(),LOOKUP(V450,Inputs!$J$6:$J$9,Inputs!$G$6:$G$9),LOOKUP(V450,Inputs!$J$6:$J$9,Inputs!$H$6:$H$9))),0),"" )</f>
        <v/>
      </c>
      <c r="M450" s="26">
        <f>IF($A450&lt;=Inputs!$B$13,IF(8&lt;=Inputs!$B$8,IF(Inputs!$B$12&gt;0,MAX(MIN(NORM.INV(RAND(),LOOKUP(W450,Inputs!$J$6:$J$9,Inputs!$G$6:$G$9),LOOKUP(W450,Inputs!$J$6:$J$9,Inputs!$H$6:$H$9)),Inputs!$B$12),-Inputs!$B$12),NORM.INV(RAND(),LOOKUP(W450,Inputs!$J$6:$J$9,Inputs!$G$6:$G$9),LOOKUP(W450,Inputs!$J$6:$J$9,Inputs!$H$6:$H$9))),0),"" )</f>
        <v/>
      </c>
      <c r="N450" s="26">
        <f>IF($A450&lt;=Inputs!$B$13,IF(9&lt;=Inputs!$B$8,IF(Inputs!$B$12&gt;0,MAX(MIN(NORM.INV(RAND(),LOOKUP(X450,Inputs!$J$6:$J$9,Inputs!$G$6:$G$9),LOOKUP(X450,Inputs!$J$6:$J$9,Inputs!$H$6:$H$9)),Inputs!$B$12),-Inputs!$B$12),NORM.INV(RAND(),LOOKUP(X450,Inputs!$J$6:$J$9,Inputs!$G$6:$G$9),LOOKUP(X450,Inputs!$J$6:$J$9,Inputs!$H$6:$H$9))),0),"" )</f>
        <v/>
      </c>
      <c r="O450" s="26">
        <f>IF($A450&lt;=Inputs!$B$13,IF(10&lt;=Inputs!$B$8,IF(Inputs!$B$12&gt;0,MAX(MIN(NORM.INV(RAND(),LOOKUP(Y450,Inputs!$J$6:$J$9,Inputs!$G$6:$G$9),LOOKUP(Y450,Inputs!$J$6:$J$9,Inputs!$H$6:$H$9)),Inputs!$B$12),-Inputs!$B$12),NORM.INV(RAND(),LOOKUP(Y450,Inputs!$J$6:$J$9,Inputs!$G$6:$G$9),LOOKUP(Y450,Inputs!$J$6:$J$9,Inputs!$H$6:$H$9))),0),"" )</f>
        <v/>
      </c>
      <c r="P450" s="31">
        <f>IF($A450&lt;=Inputs!$B$13,RAND(),"")</f>
        <v/>
      </c>
      <c r="Q450" s="31">
        <f>IF($A450&lt;=Inputs!$B$13,RAND(),"")</f>
        <v/>
      </c>
      <c r="R450" s="31">
        <f>IF($A450&lt;=Inputs!$B$13,RAND(),"")</f>
        <v/>
      </c>
      <c r="S450" s="31">
        <f>IF($A450&lt;=Inputs!$B$13,RAND(),"")</f>
        <v/>
      </c>
      <c r="T450" s="31">
        <f>IF($A450&lt;=Inputs!$B$13,RAND(),"")</f>
        <v/>
      </c>
      <c r="U450" s="31">
        <f>IF($A450&lt;=Inputs!$B$13,RAND(),"")</f>
        <v/>
      </c>
      <c r="V450" s="31">
        <f>IF($A450&lt;=Inputs!$B$13,RAND(),"")</f>
        <v/>
      </c>
      <c r="W450" s="31">
        <f>IF($A450&lt;=Inputs!$B$13,RAND(),"")</f>
        <v/>
      </c>
      <c r="X450" s="31">
        <f>IF($A450&lt;=Inputs!$B$13,RAND(),"")</f>
        <v/>
      </c>
      <c r="Y450" s="31">
        <f>IF($A450&lt;=Inputs!$B$13,RAND(),"")</f>
        <v/>
      </c>
    </row>
    <row r="451">
      <c r="A451" t="n">
        <v>446</v>
      </c>
      <c r="B451" s="26">
        <f>IF($A451&lt;=Inputs!$B$13,IF(Inputs!$B$8&gt;0,SUM(F451:O451)/Inputs!$B$8,0),"")</f>
        <v/>
      </c>
      <c r="C451" s="27">
        <f>IF($A451&lt;=Inputs!$B$13,B451/100,"")</f>
        <v/>
      </c>
      <c r="D451" s="28">
        <f>IF($A451&lt;=Inputs!$B$13,C451*Inputs!$B$7,"")</f>
        <v/>
      </c>
      <c r="E451" s="29">
        <f>IF($A451&lt;=Inputs!$B$13,IF(D451&gt;0,1,0),"")</f>
        <v/>
      </c>
      <c r="F451" s="26">
        <f>IF($A451&lt;=Inputs!$B$13,IF(1&lt;=Inputs!$B$8,IF(Inputs!$B$12&gt;0,MAX(MIN(NORM.INV(RAND(),LOOKUP(P451,Inputs!$J$6:$J$9,Inputs!$G$6:$G$9),LOOKUP(P451,Inputs!$J$6:$J$9,Inputs!$H$6:$H$9)),Inputs!$B$12),-Inputs!$B$12),NORM.INV(RAND(),LOOKUP(P451,Inputs!$J$6:$J$9,Inputs!$G$6:$G$9),LOOKUP(P451,Inputs!$J$6:$J$9,Inputs!$H$6:$H$9))),0),"" )</f>
        <v/>
      </c>
      <c r="G451" s="26">
        <f>IF($A451&lt;=Inputs!$B$13,IF(2&lt;=Inputs!$B$8,IF(Inputs!$B$12&gt;0,MAX(MIN(NORM.INV(RAND(),LOOKUP(Q451,Inputs!$J$6:$J$9,Inputs!$G$6:$G$9),LOOKUP(Q451,Inputs!$J$6:$J$9,Inputs!$H$6:$H$9)),Inputs!$B$12),-Inputs!$B$12),NORM.INV(RAND(),LOOKUP(Q451,Inputs!$J$6:$J$9,Inputs!$G$6:$G$9),LOOKUP(Q451,Inputs!$J$6:$J$9,Inputs!$H$6:$H$9))),0),"" )</f>
        <v/>
      </c>
      <c r="H451" s="26">
        <f>IF($A451&lt;=Inputs!$B$13,IF(3&lt;=Inputs!$B$8,IF(Inputs!$B$12&gt;0,MAX(MIN(NORM.INV(RAND(),LOOKUP(R451,Inputs!$J$6:$J$9,Inputs!$G$6:$G$9),LOOKUP(R451,Inputs!$J$6:$J$9,Inputs!$H$6:$H$9)),Inputs!$B$12),-Inputs!$B$12),NORM.INV(RAND(),LOOKUP(R451,Inputs!$J$6:$J$9,Inputs!$G$6:$G$9),LOOKUP(R451,Inputs!$J$6:$J$9,Inputs!$H$6:$H$9))),0),"" )</f>
        <v/>
      </c>
      <c r="I451" s="26">
        <f>IF($A451&lt;=Inputs!$B$13,IF(4&lt;=Inputs!$B$8,IF(Inputs!$B$12&gt;0,MAX(MIN(NORM.INV(RAND(),LOOKUP(S451,Inputs!$J$6:$J$9,Inputs!$G$6:$G$9),LOOKUP(S451,Inputs!$J$6:$J$9,Inputs!$H$6:$H$9)),Inputs!$B$12),-Inputs!$B$12),NORM.INV(RAND(),LOOKUP(S451,Inputs!$J$6:$J$9,Inputs!$G$6:$G$9),LOOKUP(S451,Inputs!$J$6:$J$9,Inputs!$H$6:$H$9))),0),"" )</f>
        <v/>
      </c>
      <c r="J451" s="26">
        <f>IF($A451&lt;=Inputs!$B$13,IF(5&lt;=Inputs!$B$8,IF(Inputs!$B$12&gt;0,MAX(MIN(NORM.INV(RAND(),LOOKUP(T451,Inputs!$J$6:$J$9,Inputs!$G$6:$G$9),LOOKUP(T451,Inputs!$J$6:$J$9,Inputs!$H$6:$H$9)),Inputs!$B$12),-Inputs!$B$12),NORM.INV(RAND(),LOOKUP(T451,Inputs!$J$6:$J$9,Inputs!$G$6:$G$9),LOOKUP(T451,Inputs!$J$6:$J$9,Inputs!$H$6:$H$9))),0),"" )</f>
        <v/>
      </c>
      <c r="K451" s="26">
        <f>IF($A451&lt;=Inputs!$B$13,IF(6&lt;=Inputs!$B$8,IF(Inputs!$B$12&gt;0,MAX(MIN(NORM.INV(RAND(),LOOKUP(U451,Inputs!$J$6:$J$9,Inputs!$G$6:$G$9),LOOKUP(U451,Inputs!$J$6:$J$9,Inputs!$H$6:$H$9)),Inputs!$B$12),-Inputs!$B$12),NORM.INV(RAND(),LOOKUP(U451,Inputs!$J$6:$J$9,Inputs!$G$6:$G$9),LOOKUP(U451,Inputs!$J$6:$J$9,Inputs!$H$6:$H$9))),0),"" )</f>
        <v/>
      </c>
      <c r="L451" s="26">
        <f>IF($A451&lt;=Inputs!$B$13,IF(7&lt;=Inputs!$B$8,IF(Inputs!$B$12&gt;0,MAX(MIN(NORM.INV(RAND(),LOOKUP(V451,Inputs!$J$6:$J$9,Inputs!$G$6:$G$9),LOOKUP(V451,Inputs!$J$6:$J$9,Inputs!$H$6:$H$9)),Inputs!$B$12),-Inputs!$B$12),NORM.INV(RAND(),LOOKUP(V451,Inputs!$J$6:$J$9,Inputs!$G$6:$G$9),LOOKUP(V451,Inputs!$J$6:$J$9,Inputs!$H$6:$H$9))),0),"" )</f>
        <v/>
      </c>
      <c r="M451" s="26">
        <f>IF($A451&lt;=Inputs!$B$13,IF(8&lt;=Inputs!$B$8,IF(Inputs!$B$12&gt;0,MAX(MIN(NORM.INV(RAND(),LOOKUP(W451,Inputs!$J$6:$J$9,Inputs!$G$6:$G$9),LOOKUP(W451,Inputs!$J$6:$J$9,Inputs!$H$6:$H$9)),Inputs!$B$12),-Inputs!$B$12),NORM.INV(RAND(),LOOKUP(W451,Inputs!$J$6:$J$9,Inputs!$G$6:$G$9),LOOKUP(W451,Inputs!$J$6:$J$9,Inputs!$H$6:$H$9))),0),"" )</f>
        <v/>
      </c>
      <c r="N451" s="26">
        <f>IF($A451&lt;=Inputs!$B$13,IF(9&lt;=Inputs!$B$8,IF(Inputs!$B$12&gt;0,MAX(MIN(NORM.INV(RAND(),LOOKUP(X451,Inputs!$J$6:$J$9,Inputs!$G$6:$G$9),LOOKUP(X451,Inputs!$J$6:$J$9,Inputs!$H$6:$H$9)),Inputs!$B$12),-Inputs!$B$12),NORM.INV(RAND(),LOOKUP(X451,Inputs!$J$6:$J$9,Inputs!$G$6:$G$9),LOOKUP(X451,Inputs!$J$6:$J$9,Inputs!$H$6:$H$9))),0),"" )</f>
        <v/>
      </c>
      <c r="O451" s="26">
        <f>IF($A451&lt;=Inputs!$B$13,IF(10&lt;=Inputs!$B$8,IF(Inputs!$B$12&gt;0,MAX(MIN(NORM.INV(RAND(),LOOKUP(Y451,Inputs!$J$6:$J$9,Inputs!$G$6:$G$9),LOOKUP(Y451,Inputs!$J$6:$J$9,Inputs!$H$6:$H$9)),Inputs!$B$12),-Inputs!$B$12),NORM.INV(RAND(),LOOKUP(Y451,Inputs!$J$6:$J$9,Inputs!$G$6:$G$9),LOOKUP(Y451,Inputs!$J$6:$J$9,Inputs!$H$6:$H$9))),0),"" )</f>
        <v/>
      </c>
      <c r="P451" s="31">
        <f>IF($A451&lt;=Inputs!$B$13,RAND(),"")</f>
        <v/>
      </c>
      <c r="Q451" s="31">
        <f>IF($A451&lt;=Inputs!$B$13,RAND(),"")</f>
        <v/>
      </c>
      <c r="R451" s="31">
        <f>IF($A451&lt;=Inputs!$B$13,RAND(),"")</f>
        <v/>
      </c>
      <c r="S451" s="31">
        <f>IF($A451&lt;=Inputs!$B$13,RAND(),"")</f>
        <v/>
      </c>
      <c r="T451" s="31">
        <f>IF($A451&lt;=Inputs!$B$13,RAND(),"")</f>
        <v/>
      </c>
      <c r="U451" s="31">
        <f>IF($A451&lt;=Inputs!$B$13,RAND(),"")</f>
        <v/>
      </c>
      <c r="V451" s="31">
        <f>IF($A451&lt;=Inputs!$B$13,RAND(),"")</f>
        <v/>
      </c>
      <c r="W451" s="31">
        <f>IF($A451&lt;=Inputs!$B$13,RAND(),"")</f>
        <v/>
      </c>
      <c r="X451" s="31">
        <f>IF($A451&lt;=Inputs!$B$13,RAND(),"")</f>
        <v/>
      </c>
      <c r="Y451" s="31">
        <f>IF($A451&lt;=Inputs!$B$13,RAND(),"")</f>
        <v/>
      </c>
    </row>
    <row r="452">
      <c r="A452" t="n">
        <v>447</v>
      </c>
      <c r="B452" s="26">
        <f>IF($A452&lt;=Inputs!$B$13,IF(Inputs!$B$8&gt;0,SUM(F452:O452)/Inputs!$B$8,0),"")</f>
        <v/>
      </c>
      <c r="C452" s="27">
        <f>IF($A452&lt;=Inputs!$B$13,B452/100,"")</f>
        <v/>
      </c>
      <c r="D452" s="28">
        <f>IF($A452&lt;=Inputs!$B$13,C452*Inputs!$B$7,"")</f>
        <v/>
      </c>
      <c r="E452" s="29">
        <f>IF($A452&lt;=Inputs!$B$13,IF(D452&gt;0,1,0),"")</f>
        <v/>
      </c>
      <c r="F452" s="26">
        <f>IF($A452&lt;=Inputs!$B$13,IF(1&lt;=Inputs!$B$8,IF(Inputs!$B$12&gt;0,MAX(MIN(NORM.INV(RAND(),LOOKUP(P452,Inputs!$J$6:$J$9,Inputs!$G$6:$G$9),LOOKUP(P452,Inputs!$J$6:$J$9,Inputs!$H$6:$H$9)),Inputs!$B$12),-Inputs!$B$12),NORM.INV(RAND(),LOOKUP(P452,Inputs!$J$6:$J$9,Inputs!$G$6:$G$9),LOOKUP(P452,Inputs!$J$6:$J$9,Inputs!$H$6:$H$9))),0),"" )</f>
        <v/>
      </c>
      <c r="G452" s="26">
        <f>IF($A452&lt;=Inputs!$B$13,IF(2&lt;=Inputs!$B$8,IF(Inputs!$B$12&gt;0,MAX(MIN(NORM.INV(RAND(),LOOKUP(Q452,Inputs!$J$6:$J$9,Inputs!$G$6:$G$9),LOOKUP(Q452,Inputs!$J$6:$J$9,Inputs!$H$6:$H$9)),Inputs!$B$12),-Inputs!$B$12),NORM.INV(RAND(),LOOKUP(Q452,Inputs!$J$6:$J$9,Inputs!$G$6:$G$9),LOOKUP(Q452,Inputs!$J$6:$J$9,Inputs!$H$6:$H$9))),0),"" )</f>
        <v/>
      </c>
      <c r="H452" s="26">
        <f>IF($A452&lt;=Inputs!$B$13,IF(3&lt;=Inputs!$B$8,IF(Inputs!$B$12&gt;0,MAX(MIN(NORM.INV(RAND(),LOOKUP(R452,Inputs!$J$6:$J$9,Inputs!$G$6:$G$9),LOOKUP(R452,Inputs!$J$6:$J$9,Inputs!$H$6:$H$9)),Inputs!$B$12),-Inputs!$B$12),NORM.INV(RAND(),LOOKUP(R452,Inputs!$J$6:$J$9,Inputs!$G$6:$G$9),LOOKUP(R452,Inputs!$J$6:$J$9,Inputs!$H$6:$H$9))),0),"" )</f>
        <v/>
      </c>
      <c r="I452" s="26">
        <f>IF($A452&lt;=Inputs!$B$13,IF(4&lt;=Inputs!$B$8,IF(Inputs!$B$12&gt;0,MAX(MIN(NORM.INV(RAND(),LOOKUP(S452,Inputs!$J$6:$J$9,Inputs!$G$6:$G$9),LOOKUP(S452,Inputs!$J$6:$J$9,Inputs!$H$6:$H$9)),Inputs!$B$12),-Inputs!$B$12),NORM.INV(RAND(),LOOKUP(S452,Inputs!$J$6:$J$9,Inputs!$G$6:$G$9),LOOKUP(S452,Inputs!$J$6:$J$9,Inputs!$H$6:$H$9))),0),"" )</f>
        <v/>
      </c>
      <c r="J452" s="26">
        <f>IF($A452&lt;=Inputs!$B$13,IF(5&lt;=Inputs!$B$8,IF(Inputs!$B$12&gt;0,MAX(MIN(NORM.INV(RAND(),LOOKUP(T452,Inputs!$J$6:$J$9,Inputs!$G$6:$G$9),LOOKUP(T452,Inputs!$J$6:$J$9,Inputs!$H$6:$H$9)),Inputs!$B$12),-Inputs!$B$12),NORM.INV(RAND(),LOOKUP(T452,Inputs!$J$6:$J$9,Inputs!$G$6:$G$9),LOOKUP(T452,Inputs!$J$6:$J$9,Inputs!$H$6:$H$9))),0),"" )</f>
        <v/>
      </c>
      <c r="K452" s="26">
        <f>IF($A452&lt;=Inputs!$B$13,IF(6&lt;=Inputs!$B$8,IF(Inputs!$B$12&gt;0,MAX(MIN(NORM.INV(RAND(),LOOKUP(U452,Inputs!$J$6:$J$9,Inputs!$G$6:$G$9),LOOKUP(U452,Inputs!$J$6:$J$9,Inputs!$H$6:$H$9)),Inputs!$B$12),-Inputs!$B$12),NORM.INV(RAND(),LOOKUP(U452,Inputs!$J$6:$J$9,Inputs!$G$6:$G$9),LOOKUP(U452,Inputs!$J$6:$J$9,Inputs!$H$6:$H$9))),0),"" )</f>
        <v/>
      </c>
      <c r="L452" s="26">
        <f>IF($A452&lt;=Inputs!$B$13,IF(7&lt;=Inputs!$B$8,IF(Inputs!$B$12&gt;0,MAX(MIN(NORM.INV(RAND(),LOOKUP(V452,Inputs!$J$6:$J$9,Inputs!$G$6:$G$9),LOOKUP(V452,Inputs!$J$6:$J$9,Inputs!$H$6:$H$9)),Inputs!$B$12),-Inputs!$B$12),NORM.INV(RAND(),LOOKUP(V452,Inputs!$J$6:$J$9,Inputs!$G$6:$G$9),LOOKUP(V452,Inputs!$J$6:$J$9,Inputs!$H$6:$H$9))),0),"" )</f>
        <v/>
      </c>
      <c r="M452" s="26">
        <f>IF($A452&lt;=Inputs!$B$13,IF(8&lt;=Inputs!$B$8,IF(Inputs!$B$12&gt;0,MAX(MIN(NORM.INV(RAND(),LOOKUP(W452,Inputs!$J$6:$J$9,Inputs!$G$6:$G$9),LOOKUP(W452,Inputs!$J$6:$J$9,Inputs!$H$6:$H$9)),Inputs!$B$12),-Inputs!$B$12),NORM.INV(RAND(),LOOKUP(W452,Inputs!$J$6:$J$9,Inputs!$G$6:$G$9),LOOKUP(W452,Inputs!$J$6:$J$9,Inputs!$H$6:$H$9))),0),"" )</f>
        <v/>
      </c>
      <c r="N452" s="26">
        <f>IF($A452&lt;=Inputs!$B$13,IF(9&lt;=Inputs!$B$8,IF(Inputs!$B$12&gt;0,MAX(MIN(NORM.INV(RAND(),LOOKUP(X452,Inputs!$J$6:$J$9,Inputs!$G$6:$G$9),LOOKUP(X452,Inputs!$J$6:$J$9,Inputs!$H$6:$H$9)),Inputs!$B$12),-Inputs!$B$12),NORM.INV(RAND(),LOOKUP(X452,Inputs!$J$6:$J$9,Inputs!$G$6:$G$9),LOOKUP(X452,Inputs!$J$6:$J$9,Inputs!$H$6:$H$9))),0),"" )</f>
        <v/>
      </c>
      <c r="O452" s="26">
        <f>IF($A452&lt;=Inputs!$B$13,IF(10&lt;=Inputs!$B$8,IF(Inputs!$B$12&gt;0,MAX(MIN(NORM.INV(RAND(),LOOKUP(Y452,Inputs!$J$6:$J$9,Inputs!$G$6:$G$9),LOOKUP(Y452,Inputs!$J$6:$J$9,Inputs!$H$6:$H$9)),Inputs!$B$12),-Inputs!$B$12),NORM.INV(RAND(),LOOKUP(Y452,Inputs!$J$6:$J$9,Inputs!$G$6:$G$9),LOOKUP(Y452,Inputs!$J$6:$J$9,Inputs!$H$6:$H$9))),0),"" )</f>
        <v/>
      </c>
      <c r="P452" s="31">
        <f>IF($A452&lt;=Inputs!$B$13,RAND(),"")</f>
        <v/>
      </c>
      <c r="Q452" s="31">
        <f>IF($A452&lt;=Inputs!$B$13,RAND(),"")</f>
        <v/>
      </c>
      <c r="R452" s="31">
        <f>IF($A452&lt;=Inputs!$B$13,RAND(),"")</f>
        <v/>
      </c>
      <c r="S452" s="31">
        <f>IF($A452&lt;=Inputs!$B$13,RAND(),"")</f>
        <v/>
      </c>
      <c r="T452" s="31">
        <f>IF($A452&lt;=Inputs!$B$13,RAND(),"")</f>
        <v/>
      </c>
      <c r="U452" s="31">
        <f>IF($A452&lt;=Inputs!$B$13,RAND(),"")</f>
        <v/>
      </c>
      <c r="V452" s="31">
        <f>IF($A452&lt;=Inputs!$B$13,RAND(),"")</f>
        <v/>
      </c>
      <c r="W452" s="31">
        <f>IF($A452&lt;=Inputs!$B$13,RAND(),"")</f>
        <v/>
      </c>
      <c r="X452" s="31">
        <f>IF($A452&lt;=Inputs!$B$13,RAND(),"")</f>
        <v/>
      </c>
      <c r="Y452" s="31">
        <f>IF($A452&lt;=Inputs!$B$13,RAND(),"")</f>
        <v/>
      </c>
    </row>
    <row r="453">
      <c r="A453" t="n">
        <v>448</v>
      </c>
      <c r="B453" s="26">
        <f>IF($A453&lt;=Inputs!$B$13,IF(Inputs!$B$8&gt;0,SUM(F453:O453)/Inputs!$B$8,0),"")</f>
        <v/>
      </c>
      <c r="C453" s="27">
        <f>IF($A453&lt;=Inputs!$B$13,B453/100,"")</f>
        <v/>
      </c>
      <c r="D453" s="28">
        <f>IF($A453&lt;=Inputs!$B$13,C453*Inputs!$B$7,"")</f>
        <v/>
      </c>
      <c r="E453" s="29">
        <f>IF($A453&lt;=Inputs!$B$13,IF(D453&gt;0,1,0),"")</f>
        <v/>
      </c>
      <c r="F453" s="26">
        <f>IF($A453&lt;=Inputs!$B$13,IF(1&lt;=Inputs!$B$8,IF(Inputs!$B$12&gt;0,MAX(MIN(NORM.INV(RAND(),LOOKUP(P453,Inputs!$J$6:$J$9,Inputs!$G$6:$G$9),LOOKUP(P453,Inputs!$J$6:$J$9,Inputs!$H$6:$H$9)),Inputs!$B$12),-Inputs!$B$12),NORM.INV(RAND(),LOOKUP(P453,Inputs!$J$6:$J$9,Inputs!$G$6:$G$9),LOOKUP(P453,Inputs!$J$6:$J$9,Inputs!$H$6:$H$9))),0),"" )</f>
        <v/>
      </c>
      <c r="G453" s="26">
        <f>IF($A453&lt;=Inputs!$B$13,IF(2&lt;=Inputs!$B$8,IF(Inputs!$B$12&gt;0,MAX(MIN(NORM.INV(RAND(),LOOKUP(Q453,Inputs!$J$6:$J$9,Inputs!$G$6:$G$9),LOOKUP(Q453,Inputs!$J$6:$J$9,Inputs!$H$6:$H$9)),Inputs!$B$12),-Inputs!$B$12),NORM.INV(RAND(),LOOKUP(Q453,Inputs!$J$6:$J$9,Inputs!$G$6:$G$9),LOOKUP(Q453,Inputs!$J$6:$J$9,Inputs!$H$6:$H$9))),0),"" )</f>
        <v/>
      </c>
      <c r="H453" s="26">
        <f>IF($A453&lt;=Inputs!$B$13,IF(3&lt;=Inputs!$B$8,IF(Inputs!$B$12&gt;0,MAX(MIN(NORM.INV(RAND(),LOOKUP(R453,Inputs!$J$6:$J$9,Inputs!$G$6:$G$9),LOOKUP(R453,Inputs!$J$6:$J$9,Inputs!$H$6:$H$9)),Inputs!$B$12),-Inputs!$B$12),NORM.INV(RAND(),LOOKUP(R453,Inputs!$J$6:$J$9,Inputs!$G$6:$G$9),LOOKUP(R453,Inputs!$J$6:$J$9,Inputs!$H$6:$H$9))),0),"" )</f>
        <v/>
      </c>
      <c r="I453" s="26">
        <f>IF($A453&lt;=Inputs!$B$13,IF(4&lt;=Inputs!$B$8,IF(Inputs!$B$12&gt;0,MAX(MIN(NORM.INV(RAND(),LOOKUP(S453,Inputs!$J$6:$J$9,Inputs!$G$6:$G$9),LOOKUP(S453,Inputs!$J$6:$J$9,Inputs!$H$6:$H$9)),Inputs!$B$12),-Inputs!$B$12),NORM.INV(RAND(),LOOKUP(S453,Inputs!$J$6:$J$9,Inputs!$G$6:$G$9),LOOKUP(S453,Inputs!$J$6:$J$9,Inputs!$H$6:$H$9))),0),"" )</f>
        <v/>
      </c>
      <c r="J453" s="26">
        <f>IF($A453&lt;=Inputs!$B$13,IF(5&lt;=Inputs!$B$8,IF(Inputs!$B$12&gt;0,MAX(MIN(NORM.INV(RAND(),LOOKUP(T453,Inputs!$J$6:$J$9,Inputs!$G$6:$G$9),LOOKUP(T453,Inputs!$J$6:$J$9,Inputs!$H$6:$H$9)),Inputs!$B$12),-Inputs!$B$12),NORM.INV(RAND(),LOOKUP(T453,Inputs!$J$6:$J$9,Inputs!$G$6:$G$9),LOOKUP(T453,Inputs!$J$6:$J$9,Inputs!$H$6:$H$9))),0),"" )</f>
        <v/>
      </c>
      <c r="K453" s="26">
        <f>IF($A453&lt;=Inputs!$B$13,IF(6&lt;=Inputs!$B$8,IF(Inputs!$B$12&gt;0,MAX(MIN(NORM.INV(RAND(),LOOKUP(U453,Inputs!$J$6:$J$9,Inputs!$G$6:$G$9),LOOKUP(U453,Inputs!$J$6:$J$9,Inputs!$H$6:$H$9)),Inputs!$B$12),-Inputs!$B$12),NORM.INV(RAND(),LOOKUP(U453,Inputs!$J$6:$J$9,Inputs!$G$6:$G$9),LOOKUP(U453,Inputs!$J$6:$J$9,Inputs!$H$6:$H$9))),0),"" )</f>
        <v/>
      </c>
      <c r="L453" s="26">
        <f>IF($A453&lt;=Inputs!$B$13,IF(7&lt;=Inputs!$B$8,IF(Inputs!$B$12&gt;0,MAX(MIN(NORM.INV(RAND(),LOOKUP(V453,Inputs!$J$6:$J$9,Inputs!$G$6:$G$9),LOOKUP(V453,Inputs!$J$6:$J$9,Inputs!$H$6:$H$9)),Inputs!$B$12),-Inputs!$B$12),NORM.INV(RAND(),LOOKUP(V453,Inputs!$J$6:$J$9,Inputs!$G$6:$G$9),LOOKUP(V453,Inputs!$J$6:$J$9,Inputs!$H$6:$H$9))),0),"" )</f>
        <v/>
      </c>
      <c r="M453" s="26">
        <f>IF($A453&lt;=Inputs!$B$13,IF(8&lt;=Inputs!$B$8,IF(Inputs!$B$12&gt;0,MAX(MIN(NORM.INV(RAND(),LOOKUP(W453,Inputs!$J$6:$J$9,Inputs!$G$6:$G$9),LOOKUP(W453,Inputs!$J$6:$J$9,Inputs!$H$6:$H$9)),Inputs!$B$12),-Inputs!$B$12),NORM.INV(RAND(),LOOKUP(W453,Inputs!$J$6:$J$9,Inputs!$G$6:$G$9),LOOKUP(W453,Inputs!$J$6:$J$9,Inputs!$H$6:$H$9))),0),"" )</f>
        <v/>
      </c>
      <c r="N453" s="26">
        <f>IF($A453&lt;=Inputs!$B$13,IF(9&lt;=Inputs!$B$8,IF(Inputs!$B$12&gt;0,MAX(MIN(NORM.INV(RAND(),LOOKUP(X453,Inputs!$J$6:$J$9,Inputs!$G$6:$G$9),LOOKUP(X453,Inputs!$J$6:$J$9,Inputs!$H$6:$H$9)),Inputs!$B$12),-Inputs!$B$12),NORM.INV(RAND(),LOOKUP(X453,Inputs!$J$6:$J$9,Inputs!$G$6:$G$9),LOOKUP(X453,Inputs!$J$6:$J$9,Inputs!$H$6:$H$9))),0),"" )</f>
        <v/>
      </c>
      <c r="O453" s="26">
        <f>IF($A453&lt;=Inputs!$B$13,IF(10&lt;=Inputs!$B$8,IF(Inputs!$B$12&gt;0,MAX(MIN(NORM.INV(RAND(),LOOKUP(Y453,Inputs!$J$6:$J$9,Inputs!$G$6:$G$9),LOOKUP(Y453,Inputs!$J$6:$J$9,Inputs!$H$6:$H$9)),Inputs!$B$12),-Inputs!$B$12),NORM.INV(RAND(),LOOKUP(Y453,Inputs!$J$6:$J$9,Inputs!$G$6:$G$9),LOOKUP(Y453,Inputs!$J$6:$J$9,Inputs!$H$6:$H$9))),0),"" )</f>
        <v/>
      </c>
      <c r="P453" s="31">
        <f>IF($A453&lt;=Inputs!$B$13,RAND(),"")</f>
        <v/>
      </c>
      <c r="Q453" s="31">
        <f>IF($A453&lt;=Inputs!$B$13,RAND(),"")</f>
        <v/>
      </c>
      <c r="R453" s="31">
        <f>IF($A453&lt;=Inputs!$B$13,RAND(),"")</f>
        <v/>
      </c>
      <c r="S453" s="31">
        <f>IF($A453&lt;=Inputs!$B$13,RAND(),"")</f>
        <v/>
      </c>
      <c r="T453" s="31">
        <f>IF($A453&lt;=Inputs!$B$13,RAND(),"")</f>
        <v/>
      </c>
      <c r="U453" s="31">
        <f>IF($A453&lt;=Inputs!$B$13,RAND(),"")</f>
        <v/>
      </c>
      <c r="V453" s="31">
        <f>IF($A453&lt;=Inputs!$B$13,RAND(),"")</f>
        <v/>
      </c>
      <c r="W453" s="31">
        <f>IF($A453&lt;=Inputs!$B$13,RAND(),"")</f>
        <v/>
      </c>
      <c r="X453" s="31">
        <f>IF($A453&lt;=Inputs!$B$13,RAND(),"")</f>
        <v/>
      </c>
      <c r="Y453" s="31">
        <f>IF($A453&lt;=Inputs!$B$13,RAND(),"")</f>
        <v/>
      </c>
    </row>
    <row r="454">
      <c r="A454" t="n">
        <v>449</v>
      </c>
      <c r="B454" s="26">
        <f>IF($A454&lt;=Inputs!$B$13,IF(Inputs!$B$8&gt;0,SUM(F454:O454)/Inputs!$B$8,0),"")</f>
        <v/>
      </c>
      <c r="C454" s="27">
        <f>IF($A454&lt;=Inputs!$B$13,B454/100,"")</f>
        <v/>
      </c>
      <c r="D454" s="28">
        <f>IF($A454&lt;=Inputs!$B$13,C454*Inputs!$B$7,"")</f>
        <v/>
      </c>
      <c r="E454" s="29">
        <f>IF($A454&lt;=Inputs!$B$13,IF(D454&gt;0,1,0),"")</f>
        <v/>
      </c>
      <c r="F454" s="26">
        <f>IF($A454&lt;=Inputs!$B$13,IF(1&lt;=Inputs!$B$8,IF(Inputs!$B$12&gt;0,MAX(MIN(NORM.INV(RAND(),LOOKUP(P454,Inputs!$J$6:$J$9,Inputs!$G$6:$G$9),LOOKUP(P454,Inputs!$J$6:$J$9,Inputs!$H$6:$H$9)),Inputs!$B$12),-Inputs!$B$12),NORM.INV(RAND(),LOOKUP(P454,Inputs!$J$6:$J$9,Inputs!$G$6:$G$9),LOOKUP(P454,Inputs!$J$6:$J$9,Inputs!$H$6:$H$9))),0),"" )</f>
        <v/>
      </c>
      <c r="G454" s="26">
        <f>IF($A454&lt;=Inputs!$B$13,IF(2&lt;=Inputs!$B$8,IF(Inputs!$B$12&gt;0,MAX(MIN(NORM.INV(RAND(),LOOKUP(Q454,Inputs!$J$6:$J$9,Inputs!$G$6:$G$9),LOOKUP(Q454,Inputs!$J$6:$J$9,Inputs!$H$6:$H$9)),Inputs!$B$12),-Inputs!$B$12),NORM.INV(RAND(),LOOKUP(Q454,Inputs!$J$6:$J$9,Inputs!$G$6:$G$9),LOOKUP(Q454,Inputs!$J$6:$J$9,Inputs!$H$6:$H$9))),0),"" )</f>
        <v/>
      </c>
      <c r="H454" s="26">
        <f>IF($A454&lt;=Inputs!$B$13,IF(3&lt;=Inputs!$B$8,IF(Inputs!$B$12&gt;0,MAX(MIN(NORM.INV(RAND(),LOOKUP(R454,Inputs!$J$6:$J$9,Inputs!$G$6:$G$9),LOOKUP(R454,Inputs!$J$6:$J$9,Inputs!$H$6:$H$9)),Inputs!$B$12),-Inputs!$B$12),NORM.INV(RAND(),LOOKUP(R454,Inputs!$J$6:$J$9,Inputs!$G$6:$G$9),LOOKUP(R454,Inputs!$J$6:$J$9,Inputs!$H$6:$H$9))),0),"" )</f>
        <v/>
      </c>
      <c r="I454" s="26">
        <f>IF($A454&lt;=Inputs!$B$13,IF(4&lt;=Inputs!$B$8,IF(Inputs!$B$12&gt;0,MAX(MIN(NORM.INV(RAND(),LOOKUP(S454,Inputs!$J$6:$J$9,Inputs!$G$6:$G$9),LOOKUP(S454,Inputs!$J$6:$J$9,Inputs!$H$6:$H$9)),Inputs!$B$12),-Inputs!$B$12),NORM.INV(RAND(),LOOKUP(S454,Inputs!$J$6:$J$9,Inputs!$G$6:$G$9),LOOKUP(S454,Inputs!$J$6:$J$9,Inputs!$H$6:$H$9))),0),"" )</f>
        <v/>
      </c>
      <c r="J454" s="26">
        <f>IF($A454&lt;=Inputs!$B$13,IF(5&lt;=Inputs!$B$8,IF(Inputs!$B$12&gt;0,MAX(MIN(NORM.INV(RAND(),LOOKUP(T454,Inputs!$J$6:$J$9,Inputs!$G$6:$G$9),LOOKUP(T454,Inputs!$J$6:$J$9,Inputs!$H$6:$H$9)),Inputs!$B$12),-Inputs!$B$12),NORM.INV(RAND(),LOOKUP(T454,Inputs!$J$6:$J$9,Inputs!$G$6:$G$9),LOOKUP(T454,Inputs!$J$6:$J$9,Inputs!$H$6:$H$9))),0),"" )</f>
        <v/>
      </c>
      <c r="K454" s="26">
        <f>IF($A454&lt;=Inputs!$B$13,IF(6&lt;=Inputs!$B$8,IF(Inputs!$B$12&gt;0,MAX(MIN(NORM.INV(RAND(),LOOKUP(U454,Inputs!$J$6:$J$9,Inputs!$G$6:$G$9),LOOKUP(U454,Inputs!$J$6:$J$9,Inputs!$H$6:$H$9)),Inputs!$B$12),-Inputs!$B$12),NORM.INV(RAND(),LOOKUP(U454,Inputs!$J$6:$J$9,Inputs!$G$6:$G$9),LOOKUP(U454,Inputs!$J$6:$J$9,Inputs!$H$6:$H$9))),0),"" )</f>
        <v/>
      </c>
      <c r="L454" s="26">
        <f>IF($A454&lt;=Inputs!$B$13,IF(7&lt;=Inputs!$B$8,IF(Inputs!$B$12&gt;0,MAX(MIN(NORM.INV(RAND(),LOOKUP(V454,Inputs!$J$6:$J$9,Inputs!$G$6:$G$9),LOOKUP(V454,Inputs!$J$6:$J$9,Inputs!$H$6:$H$9)),Inputs!$B$12),-Inputs!$B$12),NORM.INV(RAND(),LOOKUP(V454,Inputs!$J$6:$J$9,Inputs!$G$6:$G$9),LOOKUP(V454,Inputs!$J$6:$J$9,Inputs!$H$6:$H$9))),0),"" )</f>
        <v/>
      </c>
      <c r="M454" s="26">
        <f>IF($A454&lt;=Inputs!$B$13,IF(8&lt;=Inputs!$B$8,IF(Inputs!$B$12&gt;0,MAX(MIN(NORM.INV(RAND(),LOOKUP(W454,Inputs!$J$6:$J$9,Inputs!$G$6:$G$9),LOOKUP(W454,Inputs!$J$6:$J$9,Inputs!$H$6:$H$9)),Inputs!$B$12),-Inputs!$B$12),NORM.INV(RAND(),LOOKUP(W454,Inputs!$J$6:$J$9,Inputs!$G$6:$G$9),LOOKUP(W454,Inputs!$J$6:$J$9,Inputs!$H$6:$H$9))),0),"" )</f>
        <v/>
      </c>
      <c r="N454" s="26">
        <f>IF($A454&lt;=Inputs!$B$13,IF(9&lt;=Inputs!$B$8,IF(Inputs!$B$12&gt;0,MAX(MIN(NORM.INV(RAND(),LOOKUP(X454,Inputs!$J$6:$J$9,Inputs!$G$6:$G$9),LOOKUP(X454,Inputs!$J$6:$J$9,Inputs!$H$6:$H$9)),Inputs!$B$12),-Inputs!$B$12),NORM.INV(RAND(),LOOKUP(X454,Inputs!$J$6:$J$9,Inputs!$G$6:$G$9),LOOKUP(X454,Inputs!$J$6:$J$9,Inputs!$H$6:$H$9))),0),"" )</f>
        <v/>
      </c>
      <c r="O454" s="26">
        <f>IF($A454&lt;=Inputs!$B$13,IF(10&lt;=Inputs!$B$8,IF(Inputs!$B$12&gt;0,MAX(MIN(NORM.INV(RAND(),LOOKUP(Y454,Inputs!$J$6:$J$9,Inputs!$G$6:$G$9),LOOKUP(Y454,Inputs!$J$6:$J$9,Inputs!$H$6:$H$9)),Inputs!$B$12),-Inputs!$B$12),NORM.INV(RAND(),LOOKUP(Y454,Inputs!$J$6:$J$9,Inputs!$G$6:$G$9),LOOKUP(Y454,Inputs!$J$6:$J$9,Inputs!$H$6:$H$9))),0),"" )</f>
        <v/>
      </c>
      <c r="P454" s="31">
        <f>IF($A454&lt;=Inputs!$B$13,RAND(),"")</f>
        <v/>
      </c>
      <c r="Q454" s="31">
        <f>IF($A454&lt;=Inputs!$B$13,RAND(),"")</f>
        <v/>
      </c>
      <c r="R454" s="31">
        <f>IF($A454&lt;=Inputs!$B$13,RAND(),"")</f>
        <v/>
      </c>
      <c r="S454" s="31">
        <f>IF($A454&lt;=Inputs!$B$13,RAND(),"")</f>
        <v/>
      </c>
      <c r="T454" s="31">
        <f>IF($A454&lt;=Inputs!$B$13,RAND(),"")</f>
        <v/>
      </c>
      <c r="U454" s="31">
        <f>IF($A454&lt;=Inputs!$B$13,RAND(),"")</f>
        <v/>
      </c>
      <c r="V454" s="31">
        <f>IF($A454&lt;=Inputs!$B$13,RAND(),"")</f>
        <v/>
      </c>
      <c r="W454" s="31">
        <f>IF($A454&lt;=Inputs!$B$13,RAND(),"")</f>
        <v/>
      </c>
      <c r="X454" s="31">
        <f>IF($A454&lt;=Inputs!$B$13,RAND(),"")</f>
        <v/>
      </c>
      <c r="Y454" s="31">
        <f>IF($A454&lt;=Inputs!$B$13,RAND(),"")</f>
        <v/>
      </c>
    </row>
    <row r="455">
      <c r="A455" t="n">
        <v>450</v>
      </c>
      <c r="B455" s="26">
        <f>IF($A455&lt;=Inputs!$B$13,IF(Inputs!$B$8&gt;0,SUM(F455:O455)/Inputs!$B$8,0),"")</f>
        <v/>
      </c>
      <c r="C455" s="27">
        <f>IF($A455&lt;=Inputs!$B$13,B455/100,"")</f>
        <v/>
      </c>
      <c r="D455" s="28">
        <f>IF($A455&lt;=Inputs!$B$13,C455*Inputs!$B$7,"")</f>
        <v/>
      </c>
      <c r="E455" s="29">
        <f>IF($A455&lt;=Inputs!$B$13,IF(D455&gt;0,1,0),"")</f>
        <v/>
      </c>
      <c r="F455" s="26">
        <f>IF($A455&lt;=Inputs!$B$13,IF(1&lt;=Inputs!$B$8,IF(Inputs!$B$12&gt;0,MAX(MIN(NORM.INV(RAND(),LOOKUP(P455,Inputs!$J$6:$J$9,Inputs!$G$6:$G$9),LOOKUP(P455,Inputs!$J$6:$J$9,Inputs!$H$6:$H$9)),Inputs!$B$12),-Inputs!$B$12),NORM.INV(RAND(),LOOKUP(P455,Inputs!$J$6:$J$9,Inputs!$G$6:$G$9),LOOKUP(P455,Inputs!$J$6:$J$9,Inputs!$H$6:$H$9))),0),"" )</f>
        <v/>
      </c>
      <c r="G455" s="26">
        <f>IF($A455&lt;=Inputs!$B$13,IF(2&lt;=Inputs!$B$8,IF(Inputs!$B$12&gt;0,MAX(MIN(NORM.INV(RAND(),LOOKUP(Q455,Inputs!$J$6:$J$9,Inputs!$G$6:$G$9),LOOKUP(Q455,Inputs!$J$6:$J$9,Inputs!$H$6:$H$9)),Inputs!$B$12),-Inputs!$B$12),NORM.INV(RAND(),LOOKUP(Q455,Inputs!$J$6:$J$9,Inputs!$G$6:$G$9),LOOKUP(Q455,Inputs!$J$6:$J$9,Inputs!$H$6:$H$9))),0),"" )</f>
        <v/>
      </c>
      <c r="H455" s="26">
        <f>IF($A455&lt;=Inputs!$B$13,IF(3&lt;=Inputs!$B$8,IF(Inputs!$B$12&gt;0,MAX(MIN(NORM.INV(RAND(),LOOKUP(R455,Inputs!$J$6:$J$9,Inputs!$G$6:$G$9),LOOKUP(R455,Inputs!$J$6:$J$9,Inputs!$H$6:$H$9)),Inputs!$B$12),-Inputs!$B$12),NORM.INV(RAND(),LOOKUP(R455,Inputs!$J$6:$J$9,Inputs!$G$6:$G$9),LOOKUP(R455,Inputs!$J$6:$J$9,Inputs!$H$6:$H$9))),0),"" )</f>
        <v/>
      </c>
      <c r="I455" s="26">
        <f>IF($A455&lt;=Inputs!$B$13,IF(4&lt;=Inputs!$B$8,IF(Inputs!$B$12&gt;0,MAX(MIN(NORM.INV(RAND(),LOOKUP(S455,Inputs!$J$6:$J$9,Inputs!$G$6:$G$9),LOOKUP(S455,Inputs!$J$6:$J$9,Inputs!$H$6:$H$9)),Inputs!$B$12),-Inputs!$B$12),NORM.INV(RAND(),LOOKUP(S455,Inputs!$J$6:$J$9,Inputs!$G$6:$G$9),LOOKUP(S455,Inputs!$J$6:$J$9,Inputs!$H$6:$H$9))),0),"" )</f>
        <v/>
      </c>
      <c r="J455" s="26">
        <f>IF($A455&lt;=Inputs!$B$13,IF(5&lt;=Inputs!$B$8,IF(Inputs!$B$12&gt;0,MAX(MIN(NORM.INV(RAND(),LOOKUP(T455,Inputs!$J$6:$J$9,Inputs!$G$6:$G$9),LOOKUP(T455,Inputs!$J$6:$J$9,Inputs!$H$6:$H$9)),Inputs!$B$12),-Inputs!$B$12),NORM.INV(RAND(),LOOKUP(T455,Inputs!$J$6:$J$9,Inputs!$G$6:$G$9),LOOKUP(T455,Inputs!$J$6:$J$9,Inputs!$H$6:$H$9))),0),"" )</f>
        <v/>
      </c>
      <c r="K455" s="26">
        <f>IF($A455&lt;=Inputs!$B$13,IF(6&lt;=Inputs!$B$8,IF(Inputs!$B$12&gt;0,MAX(MIN(NORM.INV(RAND(),LOOKUP(U455,Inputs!$J$6:$J$9,Inputs!$G$6:$G$9),LOOKUP(U455,Inputs!$J$6:$J$9,Inputs!$H$6:$H$9)),Inputs!$B$12),-Inputs!$B$12),NORM.INV(RAND(),LOOKUP(U455,Inputs!$J$6:$J$9,Inputs!$G$6:$G$9),LOOKUP(U455,Inputs!$J$6:$J$9,Inputs!$H$6:$H$9))),0),"" )</f>
        <v/>
      </c>
      <c r="L455" s="26">
        <f>IF($A455&lt;=Inputs!$B$13,IF(7&lt;=Inputs!$B$8,IF(Inputs!$B$12&gt;0,MAX(MIN(NORM.INV(RAND(),LOOKUP(V455,Inputs!$J$6:$J$9,Inputs!$G$6:$G$9),LOOKUP(V455,Inputs!$J$6:$J$9,Inputs!$H$6:$H$9)),Inputs!$B$12),-Inputs!$B$12),NORM.INV(RAND(),LOOKUP(V455,Inputs!$J$6:$J$9,Inputs!$G$6:$G$9),LOOKUP(V455,Inputs!$J$6:$J$9,Inputs!$H$6:$H$9))),0),"" )</f>
        <v/>
      </c>
      <c r="M455" s="26">
        <f>IF($A455&lt;=Inputs!$B$13,IF(8&lt;=Inputs!$B$8,IF(Inputs!$B$12&gt;0,MAX(MIN(NORM.INV(RAND(),LOOKUP(W455,Inputs!$J$6:$J$9,Inputs!$G$6:$G$9),LOOKUP(W455,Inputs!$J$6:$J$9,Inputs!$H$6:$H$9)),Inputs!$B$12),-Inputs!$B$12),NORM.INV(RAND(),LOOKUP(W455,Inputs!$J$6:$J$9,Inputs!$G$6:$G$9),LOOKUP(W455,Inputs!$J$6:$J$9,Inputs!$H$6:$H$9))),0),"" )</f>
        <v/>
      </c>
      <c r="N455" s="26">
        <f>IF($A455&lt;=Inputs!$B$13,IF(9&lt;=Inputs!$B$8,IF(Inputs!$B$12&gt;0,MAX(MIN(NORM.INV(RAND(),LOOKUP(X455,Inputs!$J$6:$J$9,Inputs!$G$6:$G$9),LOOKUP(X455,Inputs!$J$6:$J$9,Inputs!$H$6:$H$9)),Inputs!$B$12),-Inputs!$B$12),NORM.INV(RAND(),LOOKUP(X455,Inputs!$J$6:$J$9,Inputs!$G$6:$G$9),LOOKUP(X455,Inputs!$J$6:$J$9,Inputs!$H$6:$H$9))),0),"" )</f>
        <v/>
      </c>
      <c r="O455" s="26">
        <f>IF($A455&lt;=Inputs!$B$13,IF(10&lt;=Inputs!$B$8,IF(Inputs!$B$12&gt;0,MAX(MIN(NORM.INV(RAND(),LOOKUP(Y455,Inputs!$J$6:$J$9,Inputs!$G$6:$G$9),LOOKUP(Y455,Inputs!$J$6:$J$9,Inputs!$H$6:$H$9)),Inputs!$B$12),-Inputs!$B$12),NORM.INV(RAND(),LOOKUP(Y455,Inputs!$J$6:$J$9,Inputs!$G$6:$G$9),LOOKUP(Y455,Inputs!$J$6:$J$9,Inputs!$H$6:$H$9))),0),"" )</f>
        <v/>
      </c>
      <c r="P455" s="31">
        <f>IF($A455&lt;=Inputs!$B$13,RAND(),"")</f>
        <v/>
      </c>
      <c r="Q455" s="31">
        <f>IF($A455&lt;=Inputs!$B$13,RAND(),"")</f>
        <v/>
      </c>
      <c r="R455" s="31">
        <f>IF($A455&lt;=Inputs!$B$13,RAND(),"")</f>
        <v/>
      </c>
      <c r="S455" s="31">
        <f>IF($A455&lt;=Inputs!$B$13,RAND(),"")</f>
        <v/>
      </c>
      <c r="T455" s="31">
        <f>IF($A455&lt;=Inputs!$B$13,RAND(),"")</f>
        <v/>
      </c>
      <c r="U455" s="31">
        <f>IF($A455&lt;=Inputs!$B$13,RAND(),"")</f>
        <v/>
      </c>
      <c r="V455" s="31">
        <f>IF($A455&lt;=Inputs!$B$13,RAND(),"")</f>
        <v/>
      </c>
      <c r="W455" s="31">
        <f>IF($A455&lt;=Inputs!$B$13,RAND(),"")</f>
        <v/>
      </c>
      <c r="X455" s="31">
        <f>IF($A455&lt;=Inputs!$B$13,RAND(),"")</f>
        <v/>
      </c>
      <c r="Y455" s="31">
        <f>IF($A455&lt;=Inputs!$B$13,RAND(),"")</f>
        <v/>
      </c>
    </row>
    <row r="456">
      <c r="A456" t="n">
        <v>451</v>
      </c>
      <c r="B456" s="26">
        <f>IF($A456&lt;=Inputs!$B$13,IF(Inputs!$B$8&gt;0,SUM(F456:O456)/Inputs!$B$8,0),"")</f>
        <v/>
      </c>
      <c r="C456" s="27">
        <f>IF($A456&lt;=Inputs!$B$13,B456/100,"")</f>
        <v/>
      </c>
      <c r="D456" s="28">
        <f>IF($A456&lt;=Inputs!$B$13,C456*Inputs!$B$7,"")</f>
        <v/>
      </c>
      <c r="E456" s="29">
        <f>IF($A456&lt;=Inputs!$B$13,IF(D456&gt;0,1,0),"")</f>
        <v/>
      </c>
      <c r="F456" s="26">
        <f>IF($A456&lt;=Inputs!$B$13,IF(1&lt;=Inputs!$B$8,IF(Inputs!$B$12&gt;0,MAX(MIN(NORM.INV(RAND(),LOOKUP(P456,Inputs!$J$6:$J$9,Inputs!$G$6:$G$9),LOOKUP(P456,Inputs!$J$6:$J$9,Inputs!$H$6:$H$9)),Inputs!$B$12),-Inputs!$B$12),NORM.INV(RAND(),LOOKUP(P456,Inputs!$J$6:$J$9,Inputs!$G$6:$G$9),LOOKUP(P456,Inputs!$J$6:$J$9,Inputs!$H$6:$H$9))),0),"" )</f>
        <v/>
      </c>
      <c r="G456" s="26">
        <f>IF($A456&lt;=Inputs!$B$13,IF(2&lt;=Inputs!$B$8,IF(Inputs!$B$12&gt;0,MAX(MIN(NORM.INV(RAND(),LOOKUP(Q456,Inputs!$J$6:$J$9,Inputs!$G$6:$G$9),LOOKUP(Q456,Inputs!$J$6:$J$9,Inputs!$H$6:$H$9)),Inputs!$B$12),-Inputs!$B$12),NORM.INV(RAND(),LOOKUP(Q456,Inputs!$J$6:$J$9,Inputs!$G$6:$G$9),LOOKUP(Q456,Inputs!$J$6:$J$9,Inputs!$H$6:$H$9))),0),"" )</f>
        <v/>
      </c>
      <c r="H456" s="26">
        <f>IF($A456&lt;=Inputs!$B$13,IF(3&lt;=Inputs!$B$8,IF(Inputs!$B$12&gt;0,MAX(MIN(NORM.INV(RAND(),LOOKUP(R456,Inputs!$J$6:$J$9,Inputs!$G$6:$G$9),LOOKUP(R456,Inputs!$J$6:$J$9,Inputs!$H$6:$H$9)),Inputs!$B$12),-Inputs!$B$12),NORM.INV(RAND(),LOOKUP(R456,Inputs!$J$6:$J$9,Inputs!$G$6:$G$9),LOOKUP(R456,Inputs!$J$6:$J$9,Inputs!$H$6:$H$9))),0),"" )</f>
        <v/>
      </c>
      <c r="I456" s="26">
        <f>IF($A456&lt;=Inputs!$B$13,IF(4&lt;=Inputs!$B$8,IF(Inputs!$B$12&gt;0,MAX(MIN(NORM.INV(RAND(),LOOKUP(S456,Inputs!$J$6:$J$9,Inputs!$G$6:$G$9),LOOKUP(S456,Inputs!$J$6:$J$9,Inputs!$H$6:$H$9)),Inputs!$B$12),-Inputs!$B$12),NORM.INV(RAND(),LOOKUP(S456,Inputs!$J$6:$J$9,Inputs!$G$6:$G$9),LOOKUP(S456,Inputs!$J$6:$J$9,Inputs!$H$6:$H$9))),0),"" )</f>
        <v/>
      </c>
      <c r="J456" s="26">
        <f>IF($A456&lt;=Inputs!$B$13,IF(5&lt;=Inputs!$B$8,IF(Inputs!$B$12&gt;0,MAX(MIN(NORM.INV(RAND(),LOOKUP(T456,Inputs!$J$6:$J$9,Inputs!$G$6:$G$9),LOOKUP(T456,Inputs!$J$6:$J$9,Inputs!$H$6:$H$9)),Inputs!$B$12),-Inputs!$B$12),NORM.INV(RAND(),LOOKUP(T456,Inputs!$J$6:$J$9,Inputs!$G$6:$G$9),LOOKUP(T456,Inputs!$J$6:$J$9,Inputs!$H$6:$H$9))),0),"" )</f>
        <v/>
      </c>
      <c r="K456" s="26">
        <f>IF($A456&lt;=Inputs!$B$13,IF(6&lt;=Inputs!$B$8,IF(Inputs!$B$12&gt;0,MAX(MIN(NORM.INV(RAND(),LOOKUP(U456,Inputs!$J$6:$J$9,Inputs!$G$6:$G$9),LOOKUP(U456,Inputs!$J$6:$J$9,Inputs!$H$6:$H$9)),Inputs!$B$12),-Inputs!$B$12),NORM.INV(RAND(),LOOKUP(U456,Inputs!$J$6:$J$9,Inputs!$G$6:$G$9),LOOKUP(U456,Inputs!$J$6:$J$9,Inputs!$H$6:$H$9))),0),"" )</f>
        <v/>
      </c>
      <c r="L456" s="26">
        <f>IF($A456&lt;=Inputs!$B$13,IF(7&lt;=Inputs!$B$8,IF(Inputs!$B$12&gt;0,MAX(MIN(NORM.INV(RAND(),LOOKUP(V456,Inputs!$J$6:$J$9,Inputs!$G$6:$G$9),LOOKUP(V456,Inputs!$J$6:$J$9,Inputs!$H$6:$H$9)),Inputs!$B$12),-Inputs!$B$12),NORM.INV(RAND(),LOOKUP(V456,Inputs!$J$6:$J$9,Inputs!$G$6:$G$9),LOOKUP(V456,Inputs!$J$6:$J$9,Inputs!$H$6:$H$9))),0),"" )</f>
        <v/>
      </c>
      <c r="M456" s="26">
        <f>IF($A456&lt;=Inputs!$B$13,IF(8&lt;=Inputs!$B$8,IF(Inputs!$B$12&gt;0,MAX(MIN(NORM.INV(RAND(),LOOKUP(W456,Inputs!$J$6:$J$9,Inputs!$G$6:$G$9),LOOKUP(W456,Inputs!$J$6:$J$9,Inputs!$H$6:$H$9)),Inputs!$B$12),-Inputs!$B$12),NORM.INV(RAND(),LOOKUP(W456,Inputs!$J$6:$J$9,Inputs!$G$6:$G$9),LOOKUP(W456,Inputs!$J$6:$J$9,Inputs!$H$6:$H$9))),0),"" )</f>
        <v/>
      </c>
      <c r="N456" s="26">
        <f>IF($A456&lt;=Inputs!$B$13,IF(9&lt;=Inputs!$B$8,IF(Inputs!$B$12&gt;0,MAX(MIN(NORM.INV(RAND(),LOOKUP(X456,Inputs!$J$6:$J$9,Inputs!$G$6:$G$9),LOOKUP(X456,Inputs!$J$6:$J$9,Inputs!$H$6:$H$9)),Inputs!$B$12),-Inputs!$B$12),NORM.INV(RAND(),LOOKUP(X456,Inputs!$J$6:$J$9,Inputs!$G$6:$G$9),LOOKUP(X456,Inputs!$J$6:$J$9,Inputs!$H$6:$H$9))),0),"" )</f>
        <v/>
      </c>
      <c r="O456" s="26">
        <f>IF($A456&lt;=Inputs!$B$13,IF(10&lt;=Inputs!$B$8,IF(Inputs!$B$12&gt;0,MAX(MIN(NORM.INV(RAND(),LOOKUP(Y456,Inputs!$J$6:$J$9,Inputs!$G$6:$G$9),LOOKUP(Y456,Inputs!$J$6:$J$9,Inputs!$H$6:$H$9)),Inputs!$B$12),-Inputs!$B$12),NORM.INV(RAND(),LOOKUP(Y456,Inputs!$J$6:$J$9,Inputs!$G$6:$G$9),LOOKUP(Y456,Inputs!$J$6:$J$9,Inputs!$H$6:$H$9))),0),"" )</f>
        <v/>
      </c>
      <c r="P456" s="31">
        <f>IF($A456&lt;=Inputs!$B$13,RAND(),"")</f>
        <v/>
      </c>
      <c r="Q456" s="31">
        <f>IF($A456&lt;=Inputs!$B$13,RAND(),"")</f>
        <v/>
      </c>
      <c r="R456" s="31">
        <f>IF($A456&lt;=Inputs!$B$13,RAND(),"")</f>
        <v/>
      </c>
      <c r="S456" s="31">
        <f>IF($A456&lt;=Inputs!$B$13,RAND(),"")</f>
        <v/>
      </c>
      <c r="T456" s="31">
        <f>IF($A456&lt;=Inputs!$B$13,RAND(),"")</f>
        <v/>
      </c>
      <c r="U456" s="31">
        <f>IF($A456&lt;=Inputs!$B$13,RAND(),"")</f>
        <v/>
      </c>
      <c r="V456" s="31">
        <f>IF($A456&lt;=Inputs!$B$13,RAND(),"")</f>
        <v/>
      </c>
      <c r="W456" s="31">
        <f>IF($A456&lt;=Inputs!$B$13,RAND(),"")</f>
        <v/>
      </c>
      <c r="X456" s="31">
        <f>IF($A456&lt;=Inputs!$B$13,RAND(),"")</f>
        <v/>
      </c>
      <c r="Y456" s="31">
        <f>IF($A456&lt;=Inputs!$B$13,RAND(),"")</f>
        <v/>
      </c>
    </row>
    <row r="457">
      <c r="A457" t="n">
        <v>452</v>
      </c>
      <c r="B457" s="26">
        <f>IF($A457&lt;=Inputs!$B$13,IF(Inputs!$B$8&gt;0,SUM(F457:O457)/Inputs!$B$8,0),"")</f>
        <v/>
      </c>
      <c r="C457" s="27">
        <f>IF($A457&lt;=Inputs!$B$13,B457/100,"")</f>
        <v/>
      </c>
      <c r="D457" s="28">
        <f>IF($A457&lt;=Inputs!$B$13,C457*Inputs!$B$7,"")</f>
        <v/>
      </c>
      <c r="E457" s="29">
        <f>IF($A457&lt;=Inputs!$B$13,IF(D457&gt;0,1,0),"")</f>
        <v/>
      </c>
      <c r="F457" s="26">
        <f>IF($A457&lt;=Inputs!$B$13,IF(1&lt;=Inputs!$B$8,IF(Inputs!$B$12&gt;0,MAX(MIN(NORM.INV(RAND(),LOOKUP(P457,Inputs!$J$6:$J$9,Inputs!$G$6:$G$9),LOOKUP(P457,Inputs!$J$6:$J$9,Inputs!$H$6:$H$9)),Inputs!$B$12),-Inputs!$B$12),NORM.INV(RAND(),LOOKUP(P457,Inputs!$J$6:$J$9,Inputs!$G$6:$G$9),LOOKUP(P457,Inputs!$J$6:$J$9,Inputs!$H$6:$H$9))),0),"" )</f>
        <v/>
      </c>
      <c r="G457" s="26">
        <f>IF($A457&lt;=Inputs!$B$13,IF(2&lt;=Inputs!$B$8,IF(Inputs!$B$12&gt;0,MAX(MIN(NORM.INV(RAND(),LOOKUP(Q457,Inputs!$J$6:$J$9,Inputs!$G$6:$G$9),LOOKUP(Q457,Inputs!$J$6:$J$9,Inputs!$H$6:$H$9)),Inputs!$B$12),-Inputs!$B$12),NORM.INV(RAND(),LOOKUP(Q457,Inputs!$J$6:$J$9,Inputs!$G$6:$G$9),LOOKUP(Q457,Inputs!$J$6:$J$9,Inputs!$H$6:$H$9))),0),"" )</f>
        <v/>
      </c>
      <c r="H457" s="26">
        <f>IF($A457&lt;=Inputs!$B$13,IF(3&lt;=Inputs!$B$8,IF(Inputs!$B$12&gt;0,MAX(MIN(NORM.INV(RAND(),LOOKUP(R457,Inputs!$J$6:$J$9,Inputs!$G$6:$G$9),LOOKUP(R457,Inputs!$J$6:$J$9,Inputs!$H$6:$H$9)),Inputs!$B$12),-Inputs!$B$12),NORM.INV(RAND(),LOOKUP(R457,Inputs!$J$6:$J$9,Inputs!$G$6:$G$9),LOOKUP(R457,Inputs!$J$6:$J$9,Inputs!$H$6:$H$9))),0),"" )</f>
        <v/>
      </c>
      <c r="I457" s="26">
        <f>IF($A457&lt;=Inputs!$B$13,IF(4&lt;=Inputs!$B$8,IF(Inputs!$B$12&gt;0,MAX(MIN(NORM.INV(RAND(),LOOKUP(S457,Inputs!$J$6:$J$9,Inputs!$G$6:$G$9),LOOKUP(S457,Inputs!$J$6:$J$9,Inputs!$H$6:$H$9)),Inputs!$B$12),-Inputs!$B$12),NORM.INV(RAND(),LOOKUP(S457,Inputs!$J$6:$J$9,Inputs!$G$6:$G$9),LOOKUP(S457,Inputs!$J$6:$J$9,Inputs!$H$6:$H$9))),0),"" )</f>
        <v/>
      </c>
      <c r="J457" s="26">
        <f>IF($A457&lt;=Inputs!$B$13,IF(5&lt;=Inputs!$B$8,IF(Inputs!$B$12&gt;0,MAX(MIN(NORM.INV(RAND(),LOOKUP(T457,Inputs!$J$6:$J$9,Inputs!$G$6:$G$9),LOOKUP(T457,Inputs!$J$6:$J$9,Inputs!$H$6:$H$9)),Inputs!$B$12),-Inputs!$B$12),NORM.INV(RAND(),LOOKUP(T457,Inputs!$J$6:$J$9,Inputs!$G$6:$G$9),LOOKUP(T457,Inputs!$J$6:$J$9,Inputs!$H$6:$H$9))),0),"" )</f>
        <v/>
      </c>
      <c r="K457" s="26">
        <f>IF($A457&lt;=Inputs!$B$13,IF(6&lt;=Inputs!$B$8,IF(Inputs!$B$12&gt;0,MAX(MIN(NORM.INV(RAND(),LOOKUP(U457,Inputs!$J$6:$J$9,Inputs!$G$6:$G$9),LOOKUP(U457,Inputs!$J$6:$J$9,Inputs!$H$6:$H$9)),Inputs!$B$12),-Inputs!$B$12),NORM.INV(RAND(),LOOKUP(U457,Inputs!$J$6:$J$9,Inputs!$G$6:$G$9),LOOKUP(U457,Inputs!$J$6:$J$9,Inputs!$H$6:$H$9))),0),"" )</f>
        <v/>
      </c>
      <c r="L457" s="26">
        <f>IF($A457&lt;=Inputs!$B$13,IF(7&lt;=Inputs!$B$8,IF(Inputs!$B$12&gt;0,MAX(MIN(NORM.INV(RAND(),LOOKUP(V457,Inputs!$J$6:$J$9,Inputs!$G$6:$G$9),LOOKUP(V457,Inputs!$J$6:$J$9,Inputs!$H$6:$H$9)),Inputs!$B$12),-Inputs!$B$12),NORM.INV(RAND(),LOOKUP(V457,Inputs!$J$6:$J$9,Inputs!$G$6:$G$9),LOOKUP(V457,Inputs!$J$6:$J$9,Inputs!$H$6:$H$9))),0),"" )</f>
        <v/>
      </c>
      <c r="M457" s="26">
        <f>IF($A457&lt;=Inputs!$B$13,IF(8&lt;=Inputs!$B$8,IF(Inputs!$B$12&gt;0,MAX(MIN(NORM.INV(RAND(),LOOKUP(W457,Inputs!$J$6:$J$9,Inputs!$G$6:$G$9),LOOKUP(W457,Inputs!$J$6:$J$9,Inputs!$H$6:$H$9)),Inputs!$B$12),-Inputs!$B$12),NORM.INV(RAND(),LOOKUP(W457,Inputs!$J$6:$J$9,Inputs!$G$6:$G$9),LOOKUP(W457,Inputs!$J$6:$J$9,Inputs!$H$6:$H$9))),0),"" )</f>
        <v/>
      </c>
      <c r="N457" s="26">
        <f>IF($A457&lt;=Inputs!$B$13,IF(9&lt;=Inputs!$B$8,IF(Inputs!$B$12&gt;0,MAX(MIN(NORM.INV(RAND(),LOOKUP(X457,Inputs!$J$6:$J$9,Inputs!$G$6:$G$9),LOOKUP(X457,Inputs!$J$6:$J$9,Inputs!$H$6:$H$9)),Inputs!$B$12),-Inputs!$B$12),NORM.INV(RAND(),LOOKUP(X457,Inputs!$J$6:$J$9,Inputs!$G$6:$G$9),LOOKUP(X457,Inputs!$J$6:$J$9,Inputs!$H$6:$H$9))),0),"" )</f>
        <v/>
      </c>
      <c r="O457" s="26">
        <f>IF($A457&lt;=Inputs!$B$13,IF(10&lt;=Inputs!$B$8,IF(Inputs!$B$12&gt;0,MAX(MIN(NORM.INV(RAND(),LOOKUP(Y457,Inputs!$J$6:$J$9,Inputs!$G$6:$G$9),LOOKUP(Y457,Inputs!$J$6:$J$9,Inputs!$H$6:$H$9)),Inputs!$B$12),-Inputs!$B$12),NORM.INV(RAND(),LOOKUP(Y457,Inputs!$J$6:$J$9,Inputs!$G$6:$G$9),LOOKUP(Y457,Inputs!$J$6:$J$9,Inputs!$H$6:$H$9))),0),"" )</f>
        <v/>
      </c>
      <c r="P457" s="31">
        <f>IF($A457&lt;=Inputs!$B$13,RAND(),"")</f>
        <v/>
      </c>
      <c r="Q457" s="31">
        <f>IF($A457&lt;=Inputs!$B$13,RAND(),"")</f>
        <v/>
      </c>
      <c r="R457" s="31">
        <f>IF($A457&lt;=Inputs!$B$13,RAND(),"")</f>
        <v/>
      </c>
      <c r="S457" s="31">
        <f>IF($A457&lt;=Inputs!$B$13,RAND(),"")</f>
        <v/>
      </c>
      <c r="T457" s="31">
        <f>IF($A457&lt;=Inputs!$B$13,RAND(),"")</f>
        <v/>
      </c>
      <c r="U457" s="31">
        <f>IF($A457&lt;=Inputs!$B$13,RAND(),"")</f>
        <v/>
      </c>
      <c r="V457" s="31">
        <f>IF($A457&lt;=Inputs!$B$13,RAND(),"")</f>
        <v/>
      </c>
      <c r="W457" s="31">
        <f>IF($A457&lt;=Inputs!$B$13,RAND(),"")</f>
        <v/>
      </c>
      <c r="X457" s="31">
        <f>IF($A457&lt;=Inputs!$B$13,RAND(),"")</f>
        <v/>
      </c>
      <c r="Y457" s="31">
        <f>IF($A457&lt;=Inputs!$B$13,RAND(),"")</f>
        <v/>
      </c>
    </row>
    <row r="458">
      <c r="A458" t="n">
        <v>453</v>
      </c>
      <c r="B458" s="26">
        <f>IF($A458&lt;=Inputs!$B$13,IF(Inputs!$B$8&gt;0,SUM(F458:O458)/Inputs!$B$8,0),"")</f>
        <v/>
      </c>
      <c r="C458" s="27">
        <f>IF($A458&lt;=Inputs!$B$13,B458/100,"")</f>
        <v/>
      </c>
      <c r="D458" s="28">
        <f>IF($A458&lt;=Inputs!$B$13,C458*Inputs!$B$7,"")</f>
        <v/>
      </c>
      <c r="E458" s="29">
        <f>IF($A458&lt;=Inputs!$B$13,IF(D458&gt;0,1,0),"")</f>
        <v/>
      </c>
      <c r="F458" s="26">
        <f>IF($A458&lt;=Inputs!$B$13,IF(1&lt;=Inputs!$B$8,IF(Inputs!$B$12&gt;0,MAX(MIN(NORM.INV(RAND(),LOOKUP(P458,Inputs!$J$6:$J$9,Inputs!$G$6:$G$9),LOOKUP(P458,Inputs!$J$6:$J$9,Inputs!$H$6:$H$9)),Inputs!$B$12),-Inputs!$B$12),NORM.INV(RAND(),LOOKUP(P458,Inputs!$J$6:$J$9,Inputs!$G$6:$G$9),LOOKUP(P458,Inputs!$J$6:$J$9,Inputs!$H$6:$H$9))),0),"" )</f>
        <v/>
      </c>
      <c r="G458" s="26">
        <f>IF($A458&lt;=Inputs!$B$13,IF(2&lt;=Inputs!$B$8,IF(Inputs!$B$12&gt;0,MAX(MIN(NORM.INV(RAND(),LOOKUP(Q458,Inputs!$J$6:$J$9,Inputs!$G$6:$G$9),LOOKUP(Q458,Inputs!$J$6:$J$9,Inputs!$H$6:$H$9)),Inputs!$B$12),-Inputs!$B$12),NORM.INV(RAND(),LOOKUP(Q458,Inputs!$J$6:$J$9,Inputs!$G$6:$G$9),LOOKUP(Q458,Inputs!$J$6:$J$9,Inputs!$H$6:$H$9))),0),"" )</f>
        <v/>
      </c>
      <c r="H458" s="26">
        <f>IF($A458&lt;=Inputs!$B$13,IF(3&lt;=Inputs!$B$8,IF(Inputs!$B$12&gt;0,MAX(MIN(NORM.INV(RAND(),LOOKUP(R458,Inputs!$J$6:$J$9,Inputs!$G$6:$G$9),LOOKUP(R458,Inputs!$J$6:$J$9,Inputs!$H$6:$H$9)),Inputs!$B$12),-Inputs!$B$12),NORM.INV(RAND(),LOOKUP(R458,Inputs!$J$6:$J$9,Inputs!$G$6:$G$9),LOOKUP(R458,Inputs!$J$6:$J$9,Inputs!$H$6:$H$9))),0),"" )</f>
        <v/>
      </c>
      <c r="I458" s="26">
        <f>IF($A458&lt;=Inputs!$B$13,IF(4&lt;=Inputs!$B$8,IF(Inputs!$B$12&gt;0,MAX(MIN(NORM.INV(RAND(),LOOKUP(S458,Inputs!$J$6:$J$9,Inputs!$G$6:$G$9),LOOKUP(S458,Inputs!$J$6:$J$9,Inputs!$H$6:$H$9)),Inputs!$B$12),-Inputs!$B$12),NORM.INV(RAND(),LOOKUP(S458,Inputs!$J$6:$J$9,Inputs!$G$6:$G$9),LOOKUP(S458,Inputs!$J$6:$J$9,Inputs!$H$6:$H$9))),0),"" )</f>
        <v/>
      </c>
      <c r="J458" s="26">
        <f>IF($A458&lt;=Inputs!$B$13,IF(5&lt;=Inputs!$B$8,IF(Inputs!$B$12&gt;0,MAX(MIN(NORM.INV(RAND(),LOOKUP(T458,Inputs!$J$6:$J$9,Inputs!$G$6:$G$9),LOOKUP(T458,Inputs!$J$6:$J$9,Inputs!$H$6:$H$9)),Inputs!$B$12),-Inputs!$B$12),NORM.INV(RAND(),LOOKUP(T458,Inputs!$J$6:$J$9,Inputs!$G$6:$G$9),LOOKUP(T458,Inputs!$J$6:$J$9,Inputs!$H$6:$H$9))),0),"" )</f>
        <v/>
      </c>
      <c r="K458" s="26">
        <f>IF($A458&lt;=Inputs!$B$13,IF(6&lt;=Inputs!$B$8,IF(Inputs!$B$12&gt;0,MAX(MIN(NORM.INV(RAND(),LOOKUP(U458,Inputs!$J$6:$J$9,Inputs!$G$6:$G$9),LOOKUP(U458,Inputs!$J$6:$J$9,Inputs!$H$6:$H$9)),Inputs!$B$12),-Inputs!$B$12),NORM.INV(RAND(),LOOKUP(U458,Inputs!$J$6:$J$9,Inputs!$G$6:$G$9),LOOKUP(U458,Inputs!$J$6:$J$9,Inputs!$H$6:$H$9))),0),"" )</f>
        <v/>
      </c>
      <c r="L458" s="26">
        <f>IF($A458&lt;=Inputs!$B$13,IF(7&lt;=Inputs!$B$8,IF(Inputs!$B$12&gt;0,MAX(MIN(NORM.INV(RAND(),LOOKUP(V458,Inputs!$J$6:$J$9,Inputs!$G$6:$G$9),LOOKUP(V458,Inputs!$J$6:$J$9,Inputs!$H$6:$H$9)),Inputs!$B$12),-Inputs!$B$12),NORM.INV(RAND(),LOOKUP(V458,Inputs!$J$6:$J$9,Inputs!$G$6:$G$9),LOOKUP(V458,Inputs!$J$6:$J$9,Inputs!$H$6:$H$9))),0),"" )</f>
        <v/>
      </c>
      <c r="M458" s="26">
        <f>IF($A458&lt;=Inputs!$B$13,IF(8&lt;=Inputs!$B$8,IF(Inputs!$B$12&gt;0,MAX(MIN(NORM.INV(RAND(),LOOKUP(W458,Inputs!$J$6:$J$9,Inputs!$G$6:$G$9),LOOKUP(W458,Inputs!$J$6:$J$9,Inputs!$H$6:$H$9)),Inputs!$B$12),-Inputs!$B$12),NORM.INV(RAND(),LOOKUP(W458,Inputs!$J$6:$J$9,Inputs!$G$6:$G$9),LOOKUP(W458,Inputs!$J$6:$J$9,Inputs!$H$6:$H$9))),0),"" )</f>
        <v/>
      </c>
      <c r="N458" s="26">
        <f>IF($A458&lt;=Inputs!$B$13,IF(9&lt;=Inputs!$B$8,IF(Inputs!$B$12&gt;0,MAX(MIN(NORM.INV(RAND(),LOOKUP(X458,Inputs!$J$6:$J$9,Inputs!$G$6:$G$9),LOOKUP(X458,Inputs!$J$6:$J$9,Inputs!$H$6:$H$9)),Inputs!$B$12),-Inputs!$B$12),NORM.INV(RAND(),LOOKUP(X458,Inputs!$J$6:$J$9,Inputs!$G$6:$G$9),LOOKUP(X458,Inputs!$J$6:$J$9,Inputs!$H$6:$H$9))),0),"" )</f>
        <v/>
      </c>
      <c r="O458" s="26">
        <f>IF($A458&lt;=Inputs!$B$13,IF(10&lt;=Inputs!$B$8,IF(Inputs!$B$12&gt;0,MAX(MIN(NORM.INV(RAND(),LOOKUP(Y458,Inputs!$J$6:$J$9,Inputs!$G$6:$G$9),LOOKUP(Y458,Inputs!$J$6:$J$9,Inputs!$H$6:$H$9)),Inputs!$B$12),-Inputs!$B$12),NORM.INV(RAND(),LOOKUP(Y458,Inputs!$J$6:$J$9,Inputs!$G$6:$G$9),LOOKUP(Y458,Inputs!$J$6:$J$9,Inputs!$H$6:$H$9))),0),"" )</f>
        <v/>
      </c>
      <c r="P458" s="31">
        <f>IF($A458&lt;=Inputs!$B$13,RAND(),"")</f>
        <v/>
      </c>
      <c r="Q458" s="31">
        <f>IF($A458&lt;=Inputs!$B$13,RAND(),"")</f>
        <v/>
      </c>
      <c r="R458" s="31">
        <f>IF($A458&lt;=Inputs!$B$13,RAND(),"")</f>
        <v/>
      </c>
      <c r="S458" s="31">
        <f>IF($A458&lt;=Inputs!$B$13,RAND(),"")</f>
        <v/>
      </c>
      <c r="T458" s="31">
        <f>IF($A458&lt;=Inputs!$B$13,RAND(),"")</f>
        <v/>
      </c>
      <c r="U458" s="31">
        <f>IF($A458&lt;=Inputs!$B$13,RAND(),"")</f>
        <v/>
      </c>
      <c r="V458" s="31">
        <f>IF($A458&lt;=Inputs!$B$13,RAND(),"")</f>
        <v/>
      </c>
      <c r="W458" s="31">
        <f>IF($A458&lt;=Inputs!$B$13,RAND(),"")</f>
        <v/>
      </c>
      <c r="X458" s="31">
        <f>IF($A458&lt;=Inputs!$B$13,RAND(),"")</f>
        <v/>
      </c>
      <c r="Y458" s="31">
        <f>IF($A458&lt;=Inputs!$B$13,RAND(),"")</f>
        <v/>
      </c>
    </row>
    <row r="459">
      <c r="A459" t="n">
        <v>454</v>
      </c>
      <c r="B459" s="26">
        <f>IF($A459&lt;=Inputs!$B$13,IF(Inputs!$B$8&gt;0,SUM(F459:O459)/Inputs!$B$8,0),"")</f>
        <v/>
      </c>
      <c r="C459" s="27">
        <f>IF($A459&lt;=Inputs!$B$13,B459/100,"")</f>
        <v/>
      </c>
      <c r="D459" s="28">
        <f>IF($A459&lt;=Inputs!$B$13,C459*Inputs!$B$7,"")</f>
        <v/>
      </c>
      <c r="E459" s="29">
        <f>IF($A459&lt;=Inputs!$B$13,IF(D459&gt;0,1,0),"")</f>
        <v/>
      </c>
      <c r="F459" s="26">
        <f>IF($A459&lt;=Inputs!$B$13,IF(1&lt;=Inputs!$B$8,IF(Inputs!$B$12&gt;0,MAX(MIN(NORM.INV(RAND(),LOOKUP(P459,Inputs!$J$6:$J$9,Inputs!$G$6:$G$9),LOOKUP(P459,Inputs!$J$6:$J$9,Inputs!$H$6:$H$9)),Inputs!$B$12),-Inputs!$B$12),NORM.INV(RAND(),LOOKUP(P459,Inputs!$J$6:$J$9,Inputs!$G$6:$G$9),LOOKUP(P459,Inputs!$J$6:$J$9,Inputs!$H$6:$H$9))),0),"" )</f>
        <v/>
      </c>
      <c r="G459" s="26">
        <f>IF($A459&lt;=Inputs!$B$13,IF(2&lt;=Inputs!$B$8,IF(Inputs!$B$12&gt;0,MAX(MIN(NORM.INV(RAND(),LOOKUP(Q459,Inputs!$J$6:$J$9,Inputs!$G$6:$G$9),LOOKUP(Q459,Inputs!$J$6:$J$9,Inputs!$H$6:$H$9)),Inputs!$B$12),-Inputs!$B$12),NORM.INV(RAND(),LOOKUP(Q459,Inputs!$J$6:$J$9,Inputs!$G$6:$G$9),LOOKUP(Q459,Inputs!$J$6:$J$9,Inputs!$H$6:$H$9))),0),"" )</f>
        <v/>
      </c>
      <c r="H459" s="26">
        <f>IF($A459&lt;=Inputs!$B$13,IF(3&lt;=Inputs!$B$8,IF(Inputs!$B$12&gt;0,MAX(MIN(NORM.INV(RAND(),LOOKUP(R459,Inputs!$J$6:$J$9,Inputs!$G$6:$G$9),LOOKUP(R459,Inputs!$J$6:$J$9,Inputs!$H$6:$H$9)),Inputs!$B$12),-Inputs!$B$12),NORM.INV(RAND(),LOOKUP(R459,Inputs!$J$6:$J$9,Inputs!$G$6:$G$9),LOOKUP(R459,Inputs!$J$6:$J$9,Inputs!$H$6:$H$9))),0),"" )</f>
        <v/>
      </c>
      <c r="I459" s="26">
        <f>IF($A459&lt;=Inputs!$B$13,IF(4&lt;=Inputs!$B$8,IF(Inputs!$B$12&gt;0,MAX(MIN(NORM.INV(RAND(),LOOKUP(S459,Inputs!$J$6:$J$9,Inputs!$G$6:$G$9),LOOKUP(S459,Inputs!$J$6:$J$9,Inputs!$H$6:$H$9)),Inputs!$B$12),-Inputs!$B$12),NORM.INV(RAND(),LOOKUP(S459,Inputs!$J$6:$J$9,Inputs!$G$6:$G$9),LOOKUP(S459,Inputs!$J$6:$J$9,Inputs!$H$6:$H$9))),0),"" )</f>
        <v/>
      </c>
      <c r="J459" s="26">
        <f>IF($A459&lt;=Inputs!$B$13,IF(5&lt;=Inputs!$B$8,IF(Inputs!$B$12&gt;0,MAX(MIN(NORM.INV(RAND(),LOOKUP(T459,Inputs!$J$6:$J$9,Inputs!$G$6:$G$9),LOOKUP(T459,Inputs!$J$6:$J$9,Inputs!$H$6:$H$9)),Inputs!$B$12),-Inputs!$B$12),NORM.INV(RAND(),LOOKUP(T459,Inputs!$J$6:$J$9,Inputs!$G$6:$G$9),LOOKUP(T459,Inputs!$J$6:$J$9,Inputs!$H$6:$H$9))),0),"" )</f>
        <v/>
      </c>
      <c r="K459" s="26">
        <f>IF($A459&lt;=Inputs!$B$13,IF(6&lt;=Inputs!$B$8,IF(Inputs!$B$12&gt;0,MAX(MIN(NORM.INV(RAND(),LOOKUP(U459,Inputs!$J$6:$J$9,Inputs!$G$6:$G$9),LOOKUP(U459,Inputs!$J$6:$J$9,Inputs!$H$6:$H$9)),Inputs!$B$12),-Inputs!$B$12),NORM.INV(RAND(),LOOKUP(U459,Inputs!$J$6:$J$9,Inputs!$G$6:$G$9),LOOKUP(U459,Inputs!$J$6:$J$9,Inputs!$H$6:$H$9))),0),"" )</f>
        <v/>
      </c>
      <c r="L459" s="26">
        <f>IF($A459&lt;=Inputs!$B$13,IF(7&lt;=Inputs!$B$8,IF(Inputs!$B$12&gt;0,MAX(MIN(NORM.INV(RAND(),LOOKUP(V459,Inputs!$J$6:$J$9,Inputs!$G$6:$G$9),LOOKUP(V459,Inputs!$J$6:$J$9,Inputs!$H$6:$H$9)),Inputs!$B$12),-Inputs!$B$12),NORM.INV(RAND(),LOOKUP(V459,Inputs!$J$6:$J$9,Inputs!$G$6:$G$9),LOOKUP(V459,Inputs!$J$6:$J$9,Inputs!$H$6:$H$9))),0),"" )</f>
        <v/>
      </c>
      <c r="M459" s="26">
        <f>IF($A459&lt;=Inputs!$B$13,IF(8&lt;=Inputs!$B$8,IF(Inputs!$B$12&gt;0,MAX(MIN(NORM.INV(RAND(),LOOKUP(W459,Inputs!$J$6:$J$9,Inputs!$G$6:$G$9),LOOKUP(W459,Inputs!$J$6:$J$9,Inputs!$H$6:$H$9)),Inputs!$B$12),-Inputs!$B$12),NORM.INV(RAND(),LOOKUP(W459,Inputs!$J$6:$J$9,Inputs!$G$6:$G$9),LOOKUP(W459,Inputs!$J$6:$J$9,Inputs!$H$6:$H$9))),0),"" )</f>
        <v/>
      </c>
      <c r="N459" s="26">
        <f>IF($A459&lt;=Inputs!$B$13,IF(9&lt;=Inputs!$B$8,IF(Inputs!$B$12&gt;0,MAX(MIN(NORM.INV(RAND(),LOOKUP(X459,Inputs!$J$6:$J$9,Inputs!$G$6:$G$9),LOOKUP(X459,Inputs!$J$6:$J$9,Inputs!$H$6:$H$9)),Inputs!$B$12),-Inputs!$B$12),NORM.INV(RAND(),LOOKUP(X459,Inputs!$J$6:$J$9,Inputs!$G$6:$G$9),LOOKUP(X459,Inputs!$J$6:$J$9,Inputs!$H$6:$H$9))),0),"" )</f>
        <v/>
      </c>
      <c r="O459" s="26">
        <f>IF($A459&lt;=Inputs!$B$13,IF(10&lt;=Inputs!$B$8,IF(Inputs!$B$12&gt;0,MAX(MIN(NORM.INV(RAND(),LOOKUP(Y459,Inputs!$J$6:$J$9,Inputs!$G$6:$G$9),LOOKUP(Y459,Inputs!$J$6:$J$9,Inputs!$H$6:$H$9)),Inputs!$B$12),-Inputs!$B$12),NORM.INV(RAND(),LOOKUP(Y459,Inputs!$J$6:$J$9,Inputs!$G$6:$G$9),LOOKUP(Y459,Inputs!$J$6:$J$9,Inputs!$H$6:$H$9))),0),"" )</f>
        <v/>
      </c>
      <c r="P459" s="31">
        <f>IF($A459&lt;=Inputs!$B$13,RAND(),"")</f>
        <v/>
      </c>
      <c r="Q459" s="31">
        <f>IF($A459&lt;=Inputs!$B$13,RAND(),"")</f>
        <v/>
      </c>
      <c r="R459" s="31">
        <f>IF($A459&lt;=Inputs!$B$13,RAND(),"")</f>
        <v/>
      </c>
      <c r="S459" s="31">
        <f>IF($A459&lt;=Inputs!$B$13,RAND(),"")</f>
        <v/>
      </c>
      <c r="T459" s="31">
        <f>IF($A459&lt;=Inputs!$B$13,RAND(),"")</f>
        <v/>
      </c>
      <c r="U459" s="31">
        <f>IF($A459&lt;=Inputs!$B$13,RAND(),"")</f>
        <v/>
      </c>
      <c r="V459" s="31">
        <f>IF($A459&lt;=Inputs!$B$13,RAND(),"")</f>
        <v/>
      </c>
      <c r="W459" s="31">
        <f>IF($A459&lt;=Inputs!$B$13,RAND(),"")</f>
        <v/>
      </c>
      <c r="X459" s="31">
        <f>IF($A459&lt;=Inputs!$B$13,RAND(),"")</f>
        <v/>
      </c>
      <c r="Y459" s="31">
        <f>IF($A459&lt;=Inputs!$B$13,RAND(),"")</f>
        <v/>
      </c>
    </row>
    <row r="460">
      <c r="A460" t="n">
        <v>455</v>
      </c>
      <c r="B460" s="26">
        <f>IF($A460&lt;=Inputs!$B$13,IF(Inputs!$B$8&gt;0,SUM(F460:O460)/Inputs!$B$8,0),"")</f>
        <v/>
      </c>
      <c r="C460" s="27">
        <f>IF($A460&lt;=Inputs!$B$13,B460/100,"")</f>
        <v/>
      </c>
      <c r="D460" s="28">
        <f>IF($A460&lt;=Inputs!$B$13,C460*Inputs!$B$7,"")</f>
        <v/>
      </c>
      <c r="E460" s="29">
        <f>IF($A460&lt;=Inputs!$B$13,IF(D460&gt;0,1,0),"")</f>
        <v/>
      </c>
      <c r="F460" s="26">
        <f>IF($A460&lt;=Inputs!$B$13,IF(1&lt;=Inputs!$B$8,IF(Inputs!$B$12&gt;0,MAX(MIN(NORM.INV(RAND(),LOOKUP(P460,Inputs!$J$6:$J$9,Inputs!$G$6:$G$9),LOOKUP(P460,Inputs!$J$6:$J$9,Inputs!$H$6:$H$9)),Inputs!$B$12),-Inputs!$B$12),NORM.INV(RAND(),LOOKUP(P460,Inputs!$J$6:$J$9,Inputs!$G$6:$G$9),LOOKUP(P460,Inputs!$J$6:$J$9,Inputs!$H$6:$H$9))),0),"" )</f>
        <v/>
      </c>
      <c r="G460" s="26">
        <f>IF($A460&lt;=Inputs!$B$13,IF(2&lt;=Inputs!$B$8,IF(Inputs!$B$12&gt;0,MAX(MIN(NORM.INV(RAND(),LOOKUP(Q460,Inputs!$J$6:$J$9,Inputs!$G$6:$G$9),LOOKUP(Q460,Inputs!$J$6:$J$9,Inputs!$H$6:$H$9)),Inputs!$B$12),-Inputs!$B$12),NORM.INV(RAND(),LOOKUP(Q460,Inputs!$J$6:$J$9,Inputs!$G$6:$G$9),LOOKUP(Q460,Inputs!$J$6:$J$9,Inputs!$H$6:$H$9))),0),"" )</f>
        <v/>
      </c>
      <c r="H460" s="26">
        <f>IF($A460&lt;=Inputs!$B$13,IF(3&lt;=Inputs!$B$8,IF(Inputs!$B$12&gt;0,MAX(MIN(NORM.INV(RAND(),LOOKUP(R460,Inputs!$J$6:$J$9,Inputs!$G$6:$G$9),LOOKUP(R460,Inputs!$J$6:$J$9,Inputs!$H$6:$H$9)),Inputs!$B$12),-Inputs!$B$12),NORM.INV(RAND(),LOOKUP(R460,Inputs!$J$6:$J$9,Inputs!$G$6:$G$9),LOOKUP(R460,Inputs!$J$6:$J$9,Inputs!$H$6:$H$9))),0),"" )</f>
        <v/>
      </c>
      <c r="I460" s="26">
        <f>IF($A460&lt;=Inputs!$B$13,IF(4&lt;=Inputs!$B$8,IF(Inputs!$B$12&gt;0,MAX(MIN(NORM.INV(RAND(),LOOKUP(S460,Inputs!$J$6:$J$9,Inputs!$G$6:$G$9),LOOKUP(S460,Inputs!$J$6:$J$9,Inputs!$H$6:$H$9)),Inputs!$B$12),-Inputs!$B$12),NORM.INV(RAND(),LOOKUP(S460,Inputs!$J$6:$J$9,Inputs!$G$6:$G$9),LOOKUP(S460,Inputs!$J$6:$J$9,Inputs!$H$6:$H$9))),0),"" )</f>
        <v/>
      </c>
      <c r="J460" s="26">
        <f>IF($A460&lt;=Inputs!$B$13,IF(5&lt;=Inputs!$B$8,IF(Inputs!$B$12&gt;0,MAX(MIN(NORM.INV(RAND(),LOOKUP(T460,Inputs!$J$6:$J$9,Inputs!$G$6:$G$9),LOOKUP(T460,Inputs!$J$6:$J$9,Inputs!$H$6:$H$9)),Inputs!$B$12),-Inputs!$B$12),NORM.INV(RAND(),LOOKUP(T460,Inputs!$J$6:$J$9,Inputs!$G$6:$G$9),LOOKUP(T460,Inputs!$J$6:$J$9,Inputs!$H$6:$H$9))),0),"" )</f>
        <v/>
      </c>
      <c r="K460" s="26">
        <f>IF($A460&lt;=Inputs!$B$13,IF(6&lt;=Inputs!$B$8,IF(Inputs!$B$12&gt;0,MAX(MIN(NORM.INV(RAND(),LOOKUP(U460,Inputs!$J$6:$J$9,Inputs!$G$6:$G$9),LOOKUP(U460,Inputs!$J$6:$J$9,Inputs!$H$6:$H$9)),Inputs!$B$12),-Inputs!$B$12),NORM.INV(RAND(),LOOKUP(U460,Inputs!$J$6:$J$9,Inputs!$G$6:$G$9),LOOKUP(U460,Inputs!$J$6:$J$9,Inputs!$H$6:$H$9))),0),"" )</f>
        <v/>
      </c>
      <c r="L460" s="26">
        <f>IF($A460&lt;=Inputs!$B$13,IF(7&lt;=Inputs!$B$8,IF(Inputs!$B$12&gt;0,MAX(MIN(NORM.INV(RAND(),LOOKUP(V460,Inputs!$J$6:$J$9,Inputs!$G$6:$G$9),LOOKUP(V460,Inputs!$J$6:$J$9,Inputs!$H$6:$H$9)),Inputs!$B$12),-Inputs!$B$12),NORM.INV(RAND(),LOOKUP(V460,Inputs!$J$6:$J$9,Inputs!$G$6:$G$9),LOOKUP(V460,Inputs!$J$6:$J$9,Inputs!$H$6:$H$9))),0),"" )</f>
        <v/>
      </c>
      <c r="M460" s="26">
        <f>IF($A460&lt;=Inputs!$B$13,IF(8&lt;=Inputs!$B$8,IF(Inputs!$B$12&gt;0,MAX(MIN(NORM.INV(RAND(),LOOKUP(W460,Inputs!$J$6:$J$9,Inputs!$G$6:$G$9),LOOKUP(W460,Inputs!$J$6:$J$9,Inputs!$H$6:$H$9)),Inputs!$B$12),-Inputs!$B$12),NORM.INV(RAND(),LOOKUP(W460,Inputs!$J$6:$J$9,Inputs!$G$6:$G$9),LOOKUP(W460,Inputs!$J$6:$J$9,Inputs!$H$6:$H$9))),0),"" )</f>
        <v/>
      </c>
      <c r="N460" s="26">
        <f>IF($A460&lt;=Inputs!$B$13,IF(9&lt;=Inputs!$B$8,IF(Inputs!$B$12&gt;0,MAX(MIN(NORM.INV(RAND(),LOOKUP(X460,Inputs!$J$6:$J$9,Inputs!$G$6:$G$9),LOOKUP(X460,Inputs!$J$6:$J$9,Inputs!$H$6:$H$9)),Inputs!$B$12),-Inputs!$B$12),NORM.INV(RAND(),LOOKUP(X460,Inputs!$J$6:$J$9,Inputs!$G$6:$G$9),LOOKUP(X460,Inputs!$J$6:$J$9,Inputs!$H$6:$H$9))),0),"" )</f>
        <v/>
      </c>
      <c r="O460" s="26">
        <f>IF($A460&lt;=Inputs!$B$13,IF(10&lt;=Inputs!$B$8,IF(Inputs!$B$12&gt;0,MAX(MIN(NORM.INV(RAND(),LOOKUP(Y460,Inputs!$J$6:$J$9,Inputs!$G$6:$G$9),LOOKUP(Y460,Inputs!$J$6:$J$9,Inputs!$H$6:$H$9)),Inputs!$B$12),-Inputs!$B$12),NORM.INV(RAND(),LOOKUP(Y460,Inputs!$J$6:$J$9,Inputs!$G$6:$G$9),LOOKUP(Y460,Inputs!$J$6:$J$9,Inputs!$H$6:$H$9))),0),"" )</f>
        <v/>
      </c>
      <c r="P460" s="31">
        <f>IF($A460&lt;=Inputs!$B$13,RAND(),"")</f>
        <v/>
      </c>
      <c r="Q460" s="31">
        <f>IF($A460&lt;=Inputs!$B$13,RAND(),"")</f>
        <v/>
      </c>
      <c r="R460" s="31">
        <f>IF($A460&lt;=Inputs!$B$13,RAND(),"")</f>
        <v/>
      </c>
      <c r="S460" s="31">
        <f>IF($A460&lt;=Inputs!$B$13,RAND(),"")</f>
        <v/>
      </c>
      <c r="T460" s="31">
        <f>IF($A460&lt;=Inputs!$B$13,RAND(),"")</f>
        <v/>
      </c>
      <c r="U460" s="31">
        <f>IF($A460&lt;=Inputs!$B$13,RAND(),"")</f>
        <v/>
      </c>
      <c r="V460" s="31">
        <f>IF($A460&lt;=Inputs!$B$13,RAND(),"")</f>
        <v/>
      </c>
      <c r="W460" s="31">
        <f>IF($A460&lt;=Inputs!$B$13,RAND(),"")</f>
        <v/>
      </c>
      <c r="X460" s="31">
        <f>IF($A460&lt;=Inputs!$B$13,RAND(),"")</f>
        <v/>
      </c>
      <c r="Y460" s="31">
        <f>IF($A460&lt;=Inputs!$B$13,RAND(),"")</f>
        <v/>
      </c>
    </row>
    <row r="461">
      <c r="A461" t="n">
        <v>456</v>
      </c>
      <c r="B461" s="26">
        <f>IF($A461&lt;=Inputs!$B$13,IF(Inputs!$B$8&gt;0,SUM(F461:O461)/Inputs!$B$8,0),"")</f>
        <v/>
      </c>
      <c r="C461" s="27">
        <f>IF($A461&lt;=Inputs!$B$13,B461/100,"")</f>
        <v/>
      </c>
      <c r="D461" s="28">
        <f>IF($A461&lt;=Inputs!$B$13,C461*Inputs!$B$7,"")</f>
        <v/>
      </c>
      <c r="E461" s="29">
        <f>IF($A461&lt;=Inputs!$B$13,IF(D461&gt;0,1,0),"")</f>
        <v/>
      </c>
      <c r="F461" s="26">
        <f>IF($A461&lt;=Inputs!$B$13,IF(1&lt;=Inputs!$B$8,IF(Inputs!$B$12&gt;0,MAX(MIN(NORM.INV(RAND(),LOOKUP(P461,Inputs!$J$6:$J$9,Inputs!$G$6:$G$9),LOOKUP(P461,Inputs!$J$6:$J$9,Inputs!$H$6:$H$9)),Inputs!$B$12),-Inputs!$B$12),NORM.INV(RAND(),LOOKUP(P461,Inputs!$J$6:$J$9,Inputs!$G$6:$G$9),LOOKUP(P461,Inputs!$J$6:$J$9,Inputs!$H$6:$H$9))),0),"" )</f>
        <v/>
      </c>
      <c r="G461" s="26">
        <f>IF($A461&lt;=Inputs!$B$13,IF(2&lt;=Inputs!$B$8,IF(Inputs!$B$12&gt;0,MAX(MIN(NORM.INV(RAND(),LOOKUP(Q461,Inputs!$J$6:$J$9,Inputs!$G$6:$G$9),LOOKUP(Q461,Inputs!$J$6:$J$9,Inputs!$H$6:$H$9)),Inputs!$B$12),-Inputs!$B$12),NORM.INV(RAND(),LOOKUP(Q461,Inputs!$J$6:$J$9,Inputs!$G$6:$G$9),LOOKUP(Q461,Inputs!$J$6:$J$9,Inputs!$H$6:$H$9))),0),"" )</f>
        <v/>
      </c>
      <c r="H461" s="26">
        <f>IF($A461&lt;=Inputs!$B$13,IF(3&lt;=Inputs!$B$8,IF(Inputs!$B$12&gt;0,MAX(MIN(NORM.INV(RAND(),LOOKUP(R461,Inputs!$J$6:$J$9,Inputs!$G$6:$G$9),LOOKUP(R461,Inputs!$J$6:$J$9,Inputs!$H$6:$H$9)),Inputs!$B$12),-Inputs!$B$12),NORM.INV(RAND(),LOOKUP(R461,Inputs!$J$6:$J$9,Inputs!$G$6:$G$9),LOOKUP(R461,Inputs!$J$6:$J$9,Inputs!$H$6:$H$9))),0),"" )</f>
        <v/>
      </c>
      <c r="I461" s="26">
        <f>IF($A461&lt;=Inputs!$B$13,IF(4&lt;=Inputs!$B$8,IF(Inputs!$B$12&gt;0,MAX(MIN(NORM.INV(RAND(),LOOKUP(S461,Inputs!$J$6:$J$9,Inputs!$G$6:$G$9),LOOKUP(S461,Inputs!$J$6:$J$9,Inputs!$H$6:$H$9)),Inputs!$B$12),-Inputs!$B$12),NORM.INV(RAND(),LOOKUP(S461,Inputs!$J$6:$J$9,Inputs!$G$6:$G$9),LOOKUP(S461,Inputs!$J$6:$J$9,Inputs!$H$6:$H$9))),0),"" )</f>
        <v/>
      </c>
      <c r="J461" s="26">
        <f>IF($A461&lt;=Inputs!$B$13,IF(5&lt;=Inputs!$B$8,IF(Inputs!$B$12&gt;0,MAX(MIN(NORM.INV(RAND(),LOOKUP(T461,Inputs!$J$6:$J$9,Inputs!$G$6:$G$9),LOOKUP(T461,Inputs!$J$6:$J$9,Inputs!$H$6:$H$9)),Inputs!$B$12),-Inputs!$B$12),NORM.INV(RAND(),LOOKUP(T461,Inputs!$J$6:$J$9,Inputs!$G$6:$G$9),LOOKUP(T461,Inputs!$J$6:$J$9,Inputs!$H$6:$H$9))),0),"" )</f>
        <v/>
      </c>
      <c r="K461" s="26">
        <f>IF($A461&lt;=Inputs!$B$13,IF(6&lt;=Inputs!$B$8,IF(Inputs!$B$12&gt;0,MAX(MIN(NORM.INV(RAND(),LOOKUP(U461,Inputs!$J$6:$J$9,Inputs!$G$6:$G$9),LOOKUP(U461,Inputs!$J$6:$J$9,Inputs!$H$6:$H$9)),Inputs!$B$12),-Inputs!$B$12),NORM.INV(RAND(),LOOKUP(U461,Inputs!$J$6:$J$9,Inputs!$G$6:$G$9),LOOKUP(U461,Inputs!$J$6:$J$9,Inputs!$H$6:$H$9))),0),"" )</f>
        <v/>
      </c>
      <c r="L461" s="26">
        <f>IF($A461&lt;=Inputs!$B$13,IF(7&lt;=Inputs!$B$8,IF(Inputs!$B$12&gt;0,MAX(MIN(NORM.INV(RAND(),LOOKUP(V461,Inputs!$J$6:$J$9,Inputs!$G$6:$G$9),LOOKUP(V461,Inputs!$J$6:$J$9,Inputs!$H$6:$H$9)),Inputs!$B$12),-Inputs!$B$12),NORM.INV(RAND(),LOOKUP(V461,Inputs!$J$6:$J$9,Inputs!$G$6:$G$9),LOOKUP(V461,Inputs!$J$6:$J$9,Inputs!$H$6:$H$9))),0),"" )</f>
        <v/>
      </c>
      <c r="M461" s="26">
        <f>IF($A461&lt;=Inputs!$B$13,IF(8&lt;=Inputs!$B$8,IF(Inputs!$B$12&gt;0,MAX(MIN(NORM.INV(RAND(),LOOKUP(W461,Inputs!$J$6:$J$9,Inputs!$G$6:$G$9),LOOKUP(W461,Inputs!$J$6:$J$9,Inputs!$H$6:$H$9)),Inputs!$B$12),-Inputs!$B$12),NORM.INV(RAND(),LOOKUP(W461,Inputs!$J$6:$J$9,Inputs!$G$6:$G$9),LOOKUP(W461,Inputs!$J$6:$J$9,Inputs!$H$6:$H$9))),0),"" )</f>
        <v/>
      </c>
      <c r="N461" s="26">
        <f>IF($A461&lt;=Inputs!$B$13,IF(9&lt;=Inputs!$B$8,IF(Inputs!$B$12&gt;0,MAX(MIN(NORM.INV(RAND(),LOOKUP(X461,Inputs!$J$6:$J$9,Inputs!$G$6:$G$9),LOOKUP(X461,Inputs!$J$6:$J$9,Inputs!$H$6:$H$9)),Inputs!$B$12),-Inputs!$B$12),NORM.INV(RAND(),LOOKUP(X461,Inputs!$J$6:$J$9,Inputs!$G$6:$G$9),LOOKUP(X461,Inputs!$J$6:$J$9,Inputs!$H$6:$H$9))),0),"" )</f>
        <v/>
      </c>
      <c r="O461" s="26">
        <f>IF($A461&lt;=Inputs!$B$13,IF(10&lt;=Inputs!$B$8,IF(Inputs!$B$12&gt;0,MAX(MIN(NORM.INV(RAND(),LOOKUP(Y461,Inputs!$J$6:$J$9,Inputs!$G$6:$G$9),LOOKUP(Y461,Inputs!$J$6:$J$9,Inputs!$H$6:$H$9)),Inputs!$B$12),-Inputs!$B$12),NORM.INV(RAND(),LOOKUP(Y461,Inputs!$J$6:$J$9,Inputs!$G$6:$G$9),LOOKUP(Y461,Inputs!$J$6:$J$9,Inputs!$H$6:$H$9))),0),"" )</f>
        <v/>
      </c>
      <c r="P461" s="31">
        <f>IF($A461&lt;=Inputs!$B$13,RAND(),"")</f>
        <v/>
      </c>
      <c r="Q461" s="31">
        <f>IF($A461&lt;=Inputs!$B$13,RAND(),"")</f>
        <v/>
      </c>
      <c r="R461" s="31">
        <f>IF($A461&lt;=Inputs!$B$13,RAND(),"")</f>
        <v/>
      </c>
      <c r="S461" s="31">
        <f>IF($A461&lt;=Inputs!$B$13,RAND(),"")</f>
        <v/>
      </c>
      <c r="T461" s="31">
        <f>IF($A461&lt;=Inputs!$B$13,RAND(),"")</f>
        <v/>
      </c>
      <c r="U461" s="31">
        <f>IF($A461&lt;=Inputs!$B$13,RAND(),"")</f>
        <v/>
      </c>
      <c r="V461" s="31">
        <f>IF($A461&lt;=Inputs!$B$13,RAND(),"")</f>
        <v/>
      </c>
      <c r="W461" s="31">
        <f>IF($A461&lt;=Inputs!$B$13,RAND(),"")</f>
        <v/>
      </c>
      <c r="X461" s="31">
        <f>IF($A461&lt;=Inputs!$B$13,RAND(),"")</f>
        <v/>
      </c>
      <c r="Y461" s="31">
        <f>IF($A461&lt;=Inputs!$B$13,RAND(),"")</f>
        <v/>
      </c>
    </row>
    <row r="462">
      <c r="A462" t="n">
        <v>457</v>
      </c>
      <c r="B462" s="26">
        <f>IF($A462&lt;=Inputs!$B$13,IF(Inputs!$B$8&gt;0,SUM(F462:O462)/Inputs!$B$8,0),"")</f>
        <v/>
      </c>
      <c r="C462" s="27">
        <f>IF($A462&lt;=Inputs!$B$13,B462/100,"")</f>
        <v/>
      </c>
      <c r="D462" s="28">
        <f>IF($A462&lt;=Inputs!$B$13,C462*Inputs!$B$7,"")</f>
        <v/>
      </c>
      <c r="E462" s="29">
        <f>IF($A462&lt;=Inputs!$B$13,IF(D462&gt;0,1,0),"")</f>
        <v/>
      </c>
      <c r="F462" s="26">
        <f>IF($A462&lt;=Inputs!$B$13,IF(1&lt;=Inputs!$B$8,IF(Inputs!$B$12&gt;0,MAX(MIN(NORM.INV(RAND(),LOOKUP(P462,Inputs!$J$6:$J$9,Inputs!$G$6:$G$9),LOOKUP(P462,Inputs!$J$6:$J$9,Inputs!$H$6:$H$9)),Inputs!$B$12),-Inputs!$B$12),NORM.INV(RAND(),LOOKUP(P462,Inputs!$J$6:$J$9,Inputs!$G$6:$G$9),LOOKUP(P462,Inputs!$J$6:$J$9,Inputs!$H$6:$H$9))),0),"" )</f>
        <v/>
      </c>
      <c r="G462" s="26">
        <f>IF($A462&lt;=Inputs!$B$13,IF(2&lt;=Inputs!$B$8,IF(Inputs!$B$12&gt;0,MAX(MIN(NORM.INV(RAND(),LOOKUP(Q462,Inputs!$J$6:$J$9,Inputs!$G$6:$G$9),LOOKUP(Q462,Inputs!$J$6:$J$9,Inputs!$H$6:$H$9)),Inputs!$B$12),-Inputs!$B$12),NORM.INV(RAND(),LOOKUP(Q462,Inputs!$J$6:$J$9,Inputs!$G$6:$G$9),LOOKUP(Q462,Inputs!$J$6:$J$9,Inputs!$H$6:$H$9))),0),"" )</f>
        <v/>
      </c>
      <c r="H462" s="26">
        <f>IF($A462&lt;=Inputs!$B$13,IF(3&lt;=Inputs!$B$8,IF(Inputs!$B$12&gt;0,MAX(MIN(NORM.INV(RAND(),LOOKUP(R462,Inputs!$J$6:$J$9,Inputs!$G$6:$G$9),LOOKUP(R462,Inputs!$J$6:$J$9,Inputs!$H$6:$H$9)),Inputs!$B$12),-Inputs!$B$12),NORM.INV(RAND(),LOOKUP(R462,Inputs!$J$6:$J$9,Inputs!$G$6:$G$9),LOOKUP(R462,Inputs!$J$6:$J$9,Inputs!$H$6:$H$9))),0),"" )</f>
        <v/>
      </c>
      <c r="I462" s="26">
        <f>IF($A462&lt;=Inputs!$B$13,IF(4&lt;=Inputs!$B$8,IF(Inputs!$B$12&gt;0,MAX(MIN(NORM.INV(RAND(),LOOKUP(S462,Inputs!$J$6:$J$9,Inputs!$G$6:$G$9),LOOKUP(S462,Inputs!$J$6:$J$9,Inputs!$H$6:$H$9)),Inputs!$B$12),-Inputs!$B$12),NORM.INV(RAND(),LOOKUP(S462,Inputs!$J$6:$J$9,Inputs!$G$6:$G$9),LOOKUP(S462,Inputs!$J$6:$J$9,Inputs!$H$6:$H$9))),0),"" )</f>
        <v/>
      </c>
      <c r="J462" s="26">
        <f>IF($A462&lt;=Inputs!$B$13,IF(5&lt;=Inputs!$B$8,IF(Inputs!$B$12&gt;0,MAX(MIN(NORM.INV(RAND(),LOOKUP(T462,Inputs!$J$6:$J$9,Inputs!$G$6:$G$9),LOOKUP(T462,Inputs!$J$6:$J$9,Inputs!$H$6:$H$9)),Inputs!$B$12),-Inputs!$B$12),NORM.INV(RAND(),LOOKUP(T462,Inputs!$J$6:$J$9,Inputs!$G$6:$G$9),LOOKUP(T462,Inputs!$J$6:$J$9,Inputs!$H$6:$H$9))),0),"" )</f>
        <v/>
      </c>
      <c r="K462" s="26">
        <f>IF($A462&lt;=Inputs!$B$13,IF(6&lt;=Inputs!$B$8,IF(Inputs!$B$12&gt;0,MAX(MIN(NORM.INV(RAND(),LOOKUP(U462,Inputs!$J$6:$J$9,Inputs!$G$6:$G$9),LOOKUP(U462,Inputs!$J$6:$J$9,Inputs!$H$6:$H$9)),Inputs!$B$12),-Inputs!$B$12),NORM.INV(RAND(),LOOKUP(U462,Inputs!$J$6:$J$9,Inputs!$G$6:$G$9),LOOKUP(U462,Inputs!$J$6:$J$9,Inputs!$H$6:$H$9))),0),"" )</f>
        <v/>
      </c>
      <c r="L462" s="26">
        <f>IF($A462&lt;=Inputs!$B$13,IF(7&lt;=Inputs!$B$8,IF(Inputs!$B$12&gt;0,MAX(MIN(NORM.INV(RAND(),LOOKUP(V462,Inputs!$J$6:$J$9,Inputs!$G$6:$G$9),LOOKUP(V462,Inputs!$J$6:$J$9,Inputs!$H$6:$H$9)),Inputs!$B$12),-Inputs!$B$12),NORM.INV(RAND(),LOOKUP(V462,Inputs!$J$6:$J$9,Inputs!$G$6:$G$9),LOOKUP(V462,Inputs!$J$6:$J$9,Inputs!$H$6:$H$9))),0),"" )</f>
        <v/>
      </c>
      <c r="M462" s="26">
        <f>IF($A462&lt;=Inputs!$B$13,IF(8&lt;=Inputs!$B$8,IF(Inputs!$B$12&gt;0,MAX(MIN(NORM.INV(RAND(),LOOKUP(W462,Inputs!$J$6:$J$9,Inputs!$G$6:$G$9),LOOKUP(W462,Inputs!$J$6:$J$9,Inputs!$H$6:$H$9)),Inputs!$B$12),-Inputs!$B$12),NORM.INV(RAND(),LOOKUP(W462,Inputs!$J$6:$J$9,Inputs!$G$6:$G$9),LOOKUP(W462,Inputs!$J$6:$J$9,Inputs!$H$6:$H$9))),0),"" )</f>
        <v/>
      </c>
      <c r="N462" s="26">
        <f>IF($A462&lt;=Inputs!$B$13,IF(9&lt;=Inputs!$B$8,IF(Inputs!$B$12&gt;0,MAX(MIN(NORM.INV(RAND(),LOOKUP(X462,Inputs!$J$6:$J$9,Inputs!$G$6:$G$9),LOOKUP(X462,Inputs!$J$6:$J$9,Inputs!$H$6:$H$9)),Inputs!$B$12),-Inputs!$B$12),NORM.INV(RAND(),LOOKUP(X462,Inputs!$J$6:$J$9,Inputs!$G$6:$G$9),LOOKUP(X462,Inputs!$J$6:$J$9,Inputs!$H$6:$H$9))),0),"" )</f>
        <v/>
      </c>
      <c r="O462" s="26">
        <f>IF($A462&lt;=Inputs!$B$13,IF(10&lt;=Inputs!$B$8,IF(Inputs!$B$12&gt;0,MAX(MIN(NORM.INV(RAND(),LOOKUP(Y462,Inputs!$J$6:$J$9,Inputs!$G$6:$G$9),LOOKUP(Y462,Inputs!$J$6:$J$9,Inputs!$H$6:$H$9)),Inputs!$B$12),-Inputs!$B$12),NORM.INV(RAND(),LOOKUP(Y462,Inputs!$J$6:$J$9,Inputs!$G$6:$G$9),LOOKUP(Y462,Inputs!$J$6:$J$9,Inputs!$H$6:$H$9))),0),"" )</f>
        <v/>
      </c>
      <c r="P462" s="31">
        <f>IF($A462&lt;=Inputs!$B$13,RAND(),"")</f>
        <v/>
      </c>
      <c r="Q462" s="31">
        <f>IF($A462&lt;=Inputs!$B$13,RAND(),"")</f>
        <v/>
      </c>
      <c r="R462" s="31">
        <f>IF($A462&lt;=Inputs!$B$13,RAND(),"")</f>
        <v/>
      </c>
      <c r="S462" s="31">
        <f>IF($A462&lt;=Inputs!$B$13,RAND(),"")</f>
        <v/>
      </c>
      <c r="T462" s="31">
        <f>IF($A462&lt;=Inputs!$B$13,RAND(),"")</f>
        <v/>
      </c>
      <c r="U462" s="31">
        <f>IF($A462&lt;=Inputs!$B$13,RAND(),"")</f>
        <v/>
      </c>
      <c r="V462" s="31">
        <f>IF($A462&lt;=Inputs!$B$13,RAND(),"")</f>
        <v/>
      </c>
      <c r="W462" s="31">
        <f>IF($A462&lt;=Inputs!$B$13,RAND(),"")</f>
        <v/>
      </c>
      <c r="X462" s="31">
        <f>IF($A462&lt;=Inputs!$B$13,RAND(),"")</f>
        <v/>
      </c>
      <c r="Y462" s="31">
        <f>IF($A462&lt;=Inputs!$B$13,RAND(),"")</f>
        <v/>
      </c>
    </row>
    <row r="463">
      <c r="A463" t="n">
        <v>458</v>
      </c>
      <c r="B463" s="26">
        <f>IF($A463&lt;=Inputs!$B$13,IF(Inputs!$B$8&gt;0,SUM(F463:O463)/Inputs!$B$8,0),"")</f>
        <v/>
      </c>
      <c r="C463" s="27">
        <f>IF($A463&lt;=Inputs!$B$13,B463/100,"")</f>
        <v/>
      </c>
      <c r="D463" s="28">
        <f>IF($A463&lt;=Inputs!$B$13,C463*Inputs!$B$7,"")</f>
        <v/>
      </c>
      <c r="E463" s="29">
        <f>IF($A463&lt;=Inputs!$B$13,IF(D463&gt;0,1,0),"")</f>
        <v/>
      </c>
      <c r="F463" s="26">
        <f>IF($A463&lt;=Inputs!$B$13,IF(1&lt;=Inputs!$B$8,IF(Inputs!$B$12&gt;0,MAX(MIN(NORM.INV(RAND(),LOOKUP(P463,Inputs!$J$6:$J$9,Inputs!$G$6:$G$9),LOOKUP(P463,Inputs!$J$6:$J$9,Inputs!$H$6:$H$9)),Inputs!$B$12),-Inputs!$B$12),NORM.INV(RAND(),LOOKUP(P463,Inputs!$J$6:$J$9,Inputs!$G$6:$G$9),LOOKUP(P463,Inputs!$J$6:$J$9,Inputs!$H$6:$H$9))),0),"" )</f>
        <v/>
      </c>
      <c r="G463" s="26">
        <f>IF($A463&lt;=Inputs!$B$13,IF(2&lt;=Inputs!$B$8,IF(Inputs!$B$12&gt;0,MAX(MIN(NORM.INV(RAND(),LOOKUP(Q463,Inputs!$J$6:$J$9,Inputs!$G$6:$G$9),LOOKUP(Q463,Inputs!$J$6:$J$9,Inputs!$H$6:$H$9)),Inputs!$B$12),-Inputs!$B$12),NORM.INV(RAND(),LOOKUP(Q463,Inputs!$J$6:$J$9,Inputs!$G$6:$G$9),LOOKUP(Q463,Inputs!$J$6:$J$9,Inputs!$H$6:$H$9))),0),"" )</f>
        <v/>
      </c>
      <c r="H463" s="26">
        <f>IF($A463&lt;=Inputs!$B$13,IF(3&lt;=Inputs!$B$8,IF(Inputs!$B$12&gt;0,MAX(MIN(NORM.INV(RAND(),LOOKUP(R463,Inputs!$J$6:$J$9,Inputs!$G$6:$G$9),LOOKUP(R463,Inputs!$J$6:$J$9,Inputs!$H$6:$H$9)),Inputs!$B$12),-Inputs!$B$12),NORM.INV(RAND(),LOOKUP(R463,Inputs!$J$6:$J$9,Inputs!$G$6:$G$9),LOOKUP(R463,Inputs!$J$6:$J$9,Inputs!$H$6:$H$9))),0),"" )</f>
        <v/>
      </c>
      <c r="I463" s="26">
        <f>IF($A463&lt;=Inputs!$B$13,IF(4&lt;=Inputs!$B$8,IF(Inputs!$B$12&gt;0,MAX(MIN(NORM.INV(RAND(),LOOKUP(S463,Inputs!$J$6:$J$9,Inputs!$G$6:$G$9),LOOKUP(S463,Inputs!$J$6:$J$9,Inputs!$H$6:$H$9)),Inputs!$B$12),-Inputs!$B$12),NORM.INV(RAND(),LOOKUP(S463,Inputs!$J$6:$J$9,Inputs!$G$6:$G$9),LOOKUP(S463,Inputs!$J$6:$J$9,Inputs!$H$6:$H$9))),0),"" )</f>
        <v/>
      </c>
      <c r="J463" s="26">
        <f>IF($A463&lt;=Inputs!$B$13,IF(5&lt;=Inputs!$B$8,IF(Inputs!$B$12&gt;0,MAX(MIN(NORM.INV(RAND(),LOOKUP(T463,Inputs!$J$6:$J$9,Inputs!$G$6:$G$9),LOOKUP(T463,Inputs!$J$6:$J$9,Inputs!$H$6:$H$9)),Inputs!$B$12),-Inputs!$B$12),NORM.INV(RAND(),LOOKUP(T463,Inputs!$J$6:$J$9,Inputs!$G$6:$G$9),LOOKUP(T463,Inputs!$J$6:$J$9,Inputs!$H$6:$H$9))),0),"" )</f>
        <v/>
      </c>
      <c r="K463" s="26">
        <f>IF($A463&lt;=Inputs!$B$13,IF(6&lt;=Inputs!$B$8,IF(Inputs!$B$12&gt;0,MAX(MIN(NORM.INV(RAND(),LOOKUP(U463,Inputs!$J$6:$J$9,Inputs!$G$6:$G$9),LOOKUP(U463,Inputs!$J$6:$J$9,Inputs!$H$6:$H$9)),Inputs!$B$12),-Inputs!$B$12),NORM.INV(RAND(),LOOKUP(U463,Inputs!$J$6:$J$9,Inputs!$G$6:$G$9),LOOKUP(U463,Inputs!$J$6:$J$9,Inputs!$H$6:$H$9))),0),"" )</f>
        <v/>
      </c>
      <c r="L463" s="26">
        <f>IF($A463&lt;=Inputs!$B$13,IF(7&lt;=Inputs!$B$8,IF(Inputs!$B$12&gt;0,MAX(MIN(NORM.INV(RAND(),LOOKUP(V463,Inputs!$J$6:$J$9,Inputs!$G$6:$G$9),LOOKUP(V463,Inputs!$J$6:$J$9,Inputs!$H$6:$H$9)),Inputs!$B$12),-Inputs!$B$12),NORM.INV(RAND(),LOOKUP(V463,Inputs!$J$6:$J$9,Inputs!$G$6:$G$9),LOOKUP(V463,Inputs!$J$6:$J$9,Inputs!$H$6:$H$9))),0),"" )</f>
        <v/>
      </c>
      <c r="M463" s="26">
        <f>IF($A463&lt;=Inputs!$B$13,IF(8&lt;=Inputs!$B$8,IF(Inputs!$B$12&gt;0,MAX(MIN(NORM.INV(RAND(),LOOKUP(W463,Inputs!$J$6:$J$9,Inputs!$G$6:$G$9),LOOKUP(W463,Inputs!$J$6:$J$9,Inputs!$H$6:$H$9)),Inputs!$B$12),-Inputs!$B$12),NORM.INV(RAND(),LOOKUP(W463,Inputs!$J$6:$J$9,Inputs!$G$6:$G$9),LOOKUP(W463,Inputs!$J$6:$J$9,Inputs!$H$6:$H$9))),0),"" )</f>
        <v/>
      </c>
      <c r="N463" s="26">
        <f>IF($A463&lt;=Inputs!$B$13,IF(9&lt;=Inputs!$B$8,IF(Inputs!$B$12&gt;0,MAX(MIN(NORM.INV(RAND(),LOOKUP(X463,Inputs!$J$6:$J$9,Inputs!$G$6:$G$9),LOOKUP(X463,Inputs!$J$6:$J$9,Inputs!$H$6:$H$9)),Inputs!$B$12),-Inputs!$B$12),NORM.INV(RAND(),LOOKUP(X463,Inputs!$J$6:$J$9,Inputs!$G$6:$G$9),LOOKUP(X463,Inputs!$J$6:$J$9,Inputs!$H$6:$H$9))),0),"" )</f>
        <v/>
      </c>
      <c r="O463" s="26">
        <f>IF($A463&lt;=Inputs!$B$13,IF(10&lt;=Inputs!$B$8,IF(Inputs!$B$12&gt;0,MAX(MIN(NORM.INV(RAND(),LOOKUP(Y463,Inputs!$J$6:$J$9,Inputs!$G$6:$G$9),LOOKUP(Y463,Inputs!$J$6:$J$9,Inputs!$H$6:$H$9)),Inputs!$B$12),-Inputs!$B$12),NORM.INV(RAND(),LOOKUP(Y463,Inputs!$J$6:$J$9,Inputs!$G$6:$G$9),LOOKUP(Y463,Inputs!$J$6:$J$9,Inputs!$H$6:$H$9))),0),"" )</f>
        <v/>
      </c>
      <c r="P463" s="31">
        <f>IF($A463&lt;=Inputs!$B$13,RAND(),"")</f>
        <v/>
      </c>
      <c r="Q463" s="31">
        <f>IF($A463&lt;=Inputs!$B$13,RAND(),"")</f>
        <v/>
      </c>
      <c r="R463" s="31">
        <f>IF($A463&lt;=Inputs!$B$13,RAND(),"")</f>
        <v/>
      </c>
      <c r="S463" s="31">
        <f>IF($A463&lt;=Inputs!$B$13,RAND(),"")</f>
        <v/>
      </c>
      <c r="T463" s="31">
        <f>IF($A463&lt;=Inputs!$B$13,RAND(),"")</f>
        <v/>
      </c>
      <c r="U463" s="31">
        <f>IF($A463&lt;=Inputs!$B$13,RAND(),"")</f>
        <v/>
      </c>
      <c r="V463" s="31">
        <f>IF($A463&lt;=Inputs!$B$13,RAND(),"")</f>
        <v/>
      </c>
      <c r="W463" s="31">
        <f>IF($A463&lt;=Inputs!$B$13,RAND(),"")</f>
        <v/>
      </c>
      <c r="X463" s="31">
        <f>IF($A463&lt;=Inputs!$B$13,RAND(),"")</f>
        <v/>
      </c>
      <c r="Y463" s="31">
        <f>IF($A463&lt;=Inputs!$B$13,RAND(),"")</f>
        <v/>
      </c>
    </row>
    <row r="464">
      <c r="A464" t="n">
        <v>459</v>
      </c>
      <c r="B464" s="26">
        <f>IF($A464&lt;=Inputs!$B$13,IF(Inputs!$B$8&gt;0,SUM(F464:O464)/Inputs!$B$8,0),"")</f>
        <v/>
      </c>
      <c r="C464" s="27">
        <f>IF($A464&lt;=Inputs!$B$13,B464/100,"")</f>
        <v/>
      </c>
      <c r="D464" s="28">
        <f>IF($A464&lt;=Inputs!$B$13,C464*Inputs!$B$7,"")</f>
        <v/>
      </c>
      <c r="E464" s="29">
        <f>IF($A464&lt;=Inputs!$B$13,IF(D464&gt;0,1,0),"")</f>
        <v/>
      </c>
      <c r="F464" s="26">
        <f>IF($A464&lt;=Inputs!$B$13,IF(1&lt;=Inputs!$B$8,IF(Inputs!$B$12&gt;0,MAX(MIN(NORM.INV(RAND(),LOOKUP(P464,Inputs!$J$6:$J$9,Inputs!$G$6:$G$9),LOOKUP(P464,Inputs!$J$6:$J$9,Inputs!$H$6:$H$9)),Inputs!$B$12),-Inputs!$B$12),NORM.INV(RAND(),LOOKUP(P464,Inputs!$J$6:$J$9,Inputs!$G$6:$G$9),LOOKUP(P464,Inputs!$J$6:$J$9,Inputs!$H$6:$H$9))),0),"" )</f>
        <v/>
      </c>
      <c r="G464" s="26">
        <f>IF($A464&lt;=Inputs!$B$13,IF(2&lt;=Inputs!$B$8,IF(Inputs!$B$12&gt;0,MAX(MIN(NORM.INV(RAND(),LOOKUP(Q464,Inputs!$J$6:$J$9,Inputs!$G$6:$G$9),LOOKUP(Q464,Inputs!$J$6:$J$9,Inputs!$H$6:$H$9)),Inputs!$B$12),-Inputs!$B$12),NORM.INV(RAND(),LOOKUP(Q464,Inputs!$J$6:$J$9,Inputs!$G$6:$G$9),LOOKUP(Q464,Inputs!$J$6:$J$9,Inputs!$H$6:$H$9))),0),"" )</f>
        <v/>
      </c>
      <c r="H464" s="26">
        <f>IF($A464&lt;=Inputs!$B$13,IF(3&lt;=Inputs!$B$8,IF(Inputs!$B$12&gt;0,MAX(MIN(NORM.INV(RAND(),LOOKUP(R464,Inputs!$J$6:$J$9,Inputs!$G$6:$G$9),LOOKUP(R464,Inputs!$J$6:$J$9,Inputs!$H$6:$H$9)),Inputs!$B$12),-Inputs!$B$12),NORM.INV(RAND(),LOOKUP(R464,Inputs!$J$6:$J$9,Inputs!$G$6:$G$9),LOOKUP(R464,Inputs!$J$6:$J$9,Inputs!$H$6:$H$9))),0),"" )</f>
        <v/>
      </c>
      <c r="I464" s="26">
        <f>IF($A464&lt;=Inputs!$B$13,IF(4&lt;=Inputs!$B$8,IF(Inputs!$B$12&gt;0,MAX(MIN(NORM.INV(RAND(),LOOKUP(S464,Inputs!$J$6:$J$9,Inputs!$G$6:$G$9),LOOKUP(S464,Inputs!$J$6:$J$9,Inputs!$H$6:$H$9)),Inputs!$B$12),-Inputs!$B$12),NORM.INV(RAND(),LOOKUP(S464,Inputs!$J$6:$J$9,Inputs!$G$6:$G$9),LOOKUP(S464,Inputs!$J$6:$J$9,Inputs!$H$6:$H$9))),0),"" )</f>
        <v/>
      </c>
      <c r="J464" s="26">
        <f>IF($A464&lt;=Inputs!$B$13,IF(5&lt;=Inputs!$B$8,IF(Inputs!$B$12&gt;0,MAX(MIN(NORM.INV(RAND(),LOOKUP(T464,Inputs!$J$6:$J$9,Inputs!$G$6:$G$9),LOOKUP(T464,Inputs!$J$6:$J$9,Inputs!$H$6:$H$9)),Inputs!$B$12),-Inputs!$B$12),NORM.INV(RAND(),LOOKUP(T464,Inputs!$J$6:$J$9,Inputs!$G$6:$G$9),LOOKUP(T464,Inputs!$J$6:$J$9,Inputs!$H$6:$H$9))),0),"" )</f>
        <v/>
      </c>
      <c r="K464" s="26">
        <f>IF($A464&lt;=Inputs!$B$13,IF(6&lt;=Inputs!$B$8,IF(Inputs!$B$12&gt;0,MAX(MIN(NORM.INV(RAND(),LOOKUP(U464,Inputs!$J$6:$J$9,Inputs!$G$6:$G$9),LOOKUP(U464,Inputs!$J$6:$J$9,Inputs!$H$6:$H$9)),Inputs!$B$12),-Inputs!$B$12),NORM.INV(RAND(),LOOKUP(U464,Inputs!$J$6:$J$9,Inputs!$G$6:$G$9),LOOKUP(U464,Inputs!$J$6:$J$9,Inputs!$H$6:$H$9))),0),"" )</f>
        <v/>
      </c>
      <c r="L464" s="26">
        <f>IF($A464&lt;=Inputs!$B$13,IF(7&lt;=Inputs!$B$8,IF(Inputs!$B$12&gt;0,MAX(MIN(NORM.INV(RAND(),LOOKUP(V464,Inputs!$J$6:$J$9,Inputs!$G$6:$G$9),LOOKUP(V464,Inputs!$J$6:$J$9,Inputs!$H$6:$H$9)),Inputs!$B$12),-Inputs!$B$12),NORM.INV(RAND(),LOOKUP(V464,Inputs!$J$6:$J$9,Inputs!$G$6:$G$9),LOOKUP(V464,Inputs!$J$6:$J$9,Inputs!$H$6:$H$9))),0),"" )</f>
        <v/>
      </c>
      <c r="M464" s="26">
        <f>IF($A464&lt;=Inputs!$B$13,IF(8&lt;=Inputs!$B$8,IF(Inputs!$B$12&gt;0,MAX(MIN(NORM.INV(RAND(),LOOKUP(W464,Inputs!$J$6:$J$9,Inputs!$G$6:$G$9),LOOKUP(W464,Inputs!$J$6:$J$9,Inputs!$H$6:$H$9)),Inputs!$B$12),-Inputs!$B$12),NORM.INV(RAND(),LOOKUP(W464,Inputs!$J$6:$J$9,Inputs!$G$6:$G$9),LOOKUP(W464,Inputs!$J$6:$J$9,Inputs!$H$6:$H$9))),0),"" )</f>
        <v/>
      </c>
      <c r="N464" s="26">
        <f>IF($A464&lt;=Inputs!$B$13,IF(9&lt;=Inputs!$B$8,IF(Inputs!$B$12&gt;0,MAX(MIN(NORM.INV(RAND(),LOOKUP(X464,Inputs!$J$6:$J$9,Inputs!$G$6:$G$9),LOOKUP(X464,Inputs!$J$6:$J$9,Inputs!$H$6:$H$9)),Inputs!$B$12),-Inputs!$B$12),NORM.INV(RAND(),LOOKUP(X464,Inputs!$J$6:$J$9,Inputs!$G$6:$G$9),LOOKUP(X464,Inputs!$J$6:$J$9,Inputs!$H$6:$H$9))),0),"" )</f>
        <v/>
      </c>
      <c r="O464" s="26">
        <f>IF($A464&lt;=Inputs!$B$13,IF(10&lt;=Inputs!$B$8,IF(Inputs!$B$12&gt;0,MAX(MIN(NORM.INV(RAND(),LOOKUP(Y464,Inputs!$J$6:$J$9,Inputs!$G$6:$G$9),LOOKUP(Y464,Inputs!$J$6:$J$9,Inputs!$H$6:$H$9)),Inputs!$B$12),-Inputs!$B$12),NORM.INV(RAND(),LOOKUP(Y464,Inputs!$J$6:$J$9,Inputs!$G$6:$G$9),LOOKUP(Y464,Inputs!$J$6:$J$9,Inputs!$H$6:$H$9))),0),"" )</f>
        <v/>
      </c>
      <c r="P464" s="31">
        <f>IF($A464&lt;=Inputs!$B$13,RAND(),"")</f>
        <v/>
      </c>
      <c r="Q464" s="31">
        <f>IF($A464&lt;=Inputs!$B$13,RAND(),"")</f>
        <v/>
      </c>
      <c r="R464" s="31">
        <f>IF($A464&lt;=Inputs!$B$13,RAND(),"")</f>
        <v/>
      </c>
      <c r="S464" s="31">
        <f>IF($A464&lt;=Inputs!$B$13,RAND(),"")</f>
        <v/>
      </c>
      <c r="T464" s="31">
        <f>IF($A464&lt;=Inputs!$B$13,RAND(),"")</f>
        <v/>
      </c>
      <c r="U464" s="31">
        <f>IF($A464&lt;=Inputs!$B$13,RAND(),"")</f>
        <v/>
      </c>
      <c r="V464" s="31">
        <f>IF($A464&lt;=Inputs!$B$13,RAND(),"")</f>
        <v/>
      </c>
      <c r="W464" s="31">
        <f>IF($A464&lt;=Inputs!$B$13,RAND(),"")</f>
        <v/>
      </c>
      <c r="X464" s="31">
        <f>IF($A464&lt;=Inputs!$B$13,RAND(),"")</f>
        <v/>
      </c>
      <c r="Y464" s="31">
        <f>IF($A464&lt;=Inputs!$B$13,RAND(),"")</f>
        <v/>
      </c>
    </row>
    <row r="465">
      <c r="A465" t="n">
        <v>460</v>
      </c>
      <c r="B465" s="26">
        <f>IF($A465&lt;=Inputs!$B$13,IF(Inputs!$B$8&gt;0,SUM(F465:O465)/Inputs!$B$8,0),"")</f>
        <v/>
      </c>
      <c r="C465" s="27">
        <f>IF($A465&lt;=Inputs!$B$13,B465/100,"")</f>
        <v/>
      </c>
      <c r="D465" s="28">
        <f>IF($A465&lt;=Inputs!$B$13,C465*Inputs!$B$7,"")</f>
        <v/>
      </c>
      <c r="E465" s="29">
        <f>IF($A465&lt;=Inputs!$B$13,IF(D465&gt;0,1,0),"")</f>
        <v/>
      </c>
      <c r="F465" s="26">
        <f>IF($A465&lt;=Inputs!$B$13,IF(1&lt;=Inputs!$B$8,IF(Inputs!$B$12&gt;0,MAX(MIN(NORM.INV(RAND(),LOOKUP(P465,Inputs!$J$6:$J$9,Inputs!$G$6:$G$9),LOOKUP(P465,Inputs!$J$6:$J$9,Inputs!$H$6:$H$9)),Inputs!$B$12),-Inputs!$B$12),NORM.INV(RAND(),LOOKUP(P465,Inputs!$J$6:$J$9,Inputs!$G$6:$G$9),LOOKUP(P465,Inputs!$J$6:$J$9,Inputs!$H$6:$H$9))),0),"" )</f>
        <v/>
      </c>
      <c r="G465" s="26">
        <f>IF($A465&lt;=Inputs!$B$13,IF(2&lt;=Inputs!$B$8,IF(Inputs!$B$12&gt;0,MAX(MIN(NORM.INV(RAND(),LOOKUP(Q465,Inputs!$J$6:$J$9,Inputs!$G$6:$G$9),LOOKUP(Q465,Inputs!$J$6:$J$9,Inputs!$H$6:$H$9)),Inputs!$B$12),-Inputs!$B$12),NORM.INV(RAND(),LOOKUP(Q465,Inputs!$J$6:$J$9,Inputs!$G$6:$G$9),LOOKUP(Q465,Inputs!$J$6:$J$9,Inputs!$H$6:$H$9))),0),"" )</f>
        <v/>
      </c>
      <c r="H465" s="26">
        <f>IF($A465&lt;=Inputs!$B$13,IF(3&lt;=Inputs!$B$8,IF(Inputs!$B$12&gt;0,MAX(MIN(NORM.INV(RAND(),LOOKUP(R465,Inputs!$J$6:$J$9,Inputs!$G$6:$G$9),LOOKUP(R465,Inputs!$J$6:$J$9,Inputs!$H$6:$H$9)),Inputs!$B$12),-Inputs!$B$12),NORM.INV(RAND(),LOOKUP(R465,Inputs!$J$6:$J$9,Inputs!$G$6:$G$9),LOOKUP(R465,Inputs!$J$6:$J$9,Inputs!$H$6:$H$9))),0),"" )</f>
        <v/>
      </c>
      <c r="I465" s="26">
        <f>IF($A465&lt;=Inputs!$B$13,IF(4&lt;=Inputs!$B$8,IF(Inputs!$B$12&gt;0,MAX(MIN(NORM.INV(RAND(),LOOKUP(S465,Inputs!$J$6:$J$9,Inputs!$G$6:$G$9),LOOKUP(S465,Inputs!$J$6:$J$9,Inputs!$H$6:$H$9)),Inputs!$B$12),-Inputs!$B$12),NORM.INV(RAND(),LOOKUP(S465,Inputs!$J$6:$J$9,Inputs!$G$6:$G$9),LOOKUP(S465,Inputs!$J$6:$J$9,Inputs!$H$6:$H$9))),0),"" )</f>
        <v/>
      </c>
      <c r="J465" s="26">
        <f>IF($A465&lt;=Inputs!$B$13,IF(5&lt;=Inputs!$B$8,IF(Inputs!$B$12&gt;0,MAX(MIN(NORM.INV(RAND(),LOOKUP(T465,Inputs!$J$6:$J$9,Inputs!$G$6:$G$9),LOOKUP(T465,Inputs!$J$6:$J$9,Inputs!$H$6:$H$9)),Inputs!$B$12),-Inputs!$B$12),NORM.INV(RAND(),LOOKUP(T465,Inputs!$J$6:$J$9,Inputs!$G$6:$G$9),LOOKUP(T465,Inputs!$J$6:$J$9,Inputs!$H$6:$H$9))),0),"" )</f>
        <v/>
      </c>
      <c r="K465" s="26">
        <f>IF($A465&lt;=Inputs!$B$13,IF(6&lt;=Inputs!$B$8,IF(Inputs!$B$12&gt;0,MAX(MIN(NORM.INV(RAND(),LOOKUP(U465,Inputs!$J$6:$J$9,Inputs!$G$6:$G$9),LOOKUP(U465,Inputs!$J$6:$J$9,Inputs!$H$6:$H$9)),Inputs!$B$12),-Inputs!$B$12),NORM.INV(RAND(),LOOKUP(U465,Inputs!$J$6:$J$9,Inputs!$G$6:$G$9),LOOKUP(U465,Inputs!$J$6:$J$9,Inputs!$H$6:$H$9))),0),"" )</f>
        <v/>
      </c>
      <c r="L465" s="26">
        <f>IF($A465&lt;=Inputs!$B$13,IF(7&lt;=Inputs!$B$8,IF(Inputs!$B$12&gt;0,MAX(MIN(NORM.INV(RAND(),LOOKUP(V465,Inputs!$J$6:$J$9,Inputs!$G$6:$G$9),LOOKUP(V465,Inputs!$J$6:$J$9,Inputs!$H$6:$H$9)),Inputs!$B$12),-Inputs!$B$12),NORM.INV(RAND(),LOOKUP(V465,Inputs!$J$6:$J$9,Inputs!$G$6:$G$9),LOOKUP(V465,Inputs!$J$6:$J$9,Inputs!$H$6:$H$9))),0),"" )</f>
        <v/>
      </c>
      <c r="M465" s="26">
        <f>IF($A465&lt;=Inputs!$B$13,IF(8&lt;=Inputs!$B$8,IF(Inputs!$B$12&gt;0,MAX(MIN(NORM.INV(RAND(),LOOKUP(W465,Inputs!$J$6:$J$9,Inputs!$G$6:$G$9),LOOKUP(W465,Inputs!$J$6:$J$9,Inputs!$H$6:$H$9)),Inputs!$B$12),-Inputs!$B$12),NORM.INV(RAND(),LOOKUP(W465,Inputs!$J$6:$J$9,Inputs!$G$6:$G$9),LOOKUP(W465,Inputs!$J$6:$J$9,Inputs!$H$6:$H$9))),0),"" )</f>
        <v/>
      </c>
      <c r="N465" s="26">
        <f>IF($A465&lt;=Inputs!$B$13,IF(9&lt;=Inputs!$B$8,IF(Inputs!$B$12&gt;0,MAX(MIN(NORM.INV(RAND(),LOOKUP(X465,Inputs!$J$6:$J$9,Inputs!$G$6:$G$9),LOOKUP(X465,Inputs!$J$6:$J$9,Inputs!$H$6:$H$9)),Inputs!$B$12),-Inputs!$B$12),NORM.INV(RAND(),LOOKUP(X465,Inputs!$J$6:$J$9,Inputs!$G$6:$G$9),LOOKUP(X465,Inputs!$J$6:$J$9,Inputs!$H$6:$H$9))),0),"" )</f>
        <v/>
      </c>
      <c r="O465" s="26">
        <f>IF($A465&lt;=Inputs!$B$13,IF(10&lt;=Inputs!$B$8,IF(Inputs!$B$12&gt;0,MAX(MIN(NORM.INV(RAND(),LOOKUP(Y465,Inputs!$J$6:$J$9,Inputs!$G$6:$G$9),LOOKUP(Y465,Inputs!$J$6:$J$9,Inputs!$H$6:$H$9)),Inputs!$B$12),-Inputs!$B$12),NORM.INV(RAND(),LOOKUP(Y465,Inputs!$J$6:$J$9,Inputs!$G$6:$G$9),LOOKUP(Y465,Inputs!$J$6:$J$9,Inputs!$H$6:$H$9))),0),"" )</f>
        <v/>
      </c>
      <c r="P465" s="31">
        <f>IF($A465&lt;=Inputs!$B$13,RAND(),"")</f>
        <v/>
      </c>
      <c r="Q465" s="31">
        <f>IF($A465&lt;=Inputs!$B$13,RAND(),"")</f>
        <v/>
      </c>
      <c r="R465" s="31">
        <f>IF($A465&lt;=Inputs!$B$13,RAND(),"")</f>
        <v/>
      </c>
      <c r="S465" s="31">
        <f>IF($A465&lt;=Inputs!$B$13,RAND(),"")</f>
        <v/>
      </c>
      <c r="T465" s="31">
        <f>IF($A465&lt;=Inputs!$B$13,RAND(),"")</f>
        <v/>
      </c>
      <c r="U465" s="31">
        <f>IF($A465&lt;=Inputs!$B$13,RAND(),"")</f>
        <v/>
      </c>
      <c r="V465" s="31">
        <f>IF($A465&lt;=Inputs!$B$13,RAND(),"")</f>
        <v/>
      </c>
      <c r="W465" s="31">
        <f>IF($A465&lt;=Inputs!$B$13,RAND(),"")</f>
        <v/>
      </c>
      <c r="X465" s="31">
        <f>IF($A465&lt;=Inputs!$B$13,RAND(),"")</f>
        <v/>
      </c>
      <c r="Y465" s="31">
        <f>IF($A465&lt;=Inputs!$B$13,RAND(),"")</f>
        <v/>
      </c>
    </row>
    <row r="466">
      <c r="A466" t="n">
        <v>461</v>
      </c>
      <c r="B466" s="26">
        <f>IF($A466&lt;=Inputs!$B$13,IF(Inputs!$B$8&gt;0,SUM(F466:O466)/Inputs!$B$8,0),"")</f>
        <v/>
      </c>
      <c r="C466" s="27">
        <f>IF($A466&lt;=Inputs!$B$13,B466/100,"")</f>
        <v/>
      </c>
      <c r="D466" s="28">
        <f>IF($A466&lt;=Inputs!$B$13,C466*Inputs!$B$7,"")</f>
        <v/>
      </c>
      <c r="E466" s="29">
        <f>IF($A466&lt;=Inputs!$B$13,IF(D466&gt;0,1,0),"")</f>
        <v/>
      </c>
      <c r="F466" s="26">
        <f>IF($A466&lt;=Inputs!$B$13,IF(1&lt;=Inputs!$B$8,IF(Inputs!$B$12&gt;0,MAX(MIN(NORM.INV(RAND(),LOOKUP(P466,Inputs!$J$6:$J$9,Inputs!$G$6:$G$9),LOOKUP(P466,Inputs!$J$6:$J$9,Inputs!$H$6:$H$9)),Inputs!$B$12),-Inputs!$B$12),NORM.INV(RAND(),LOOKUP(P466,Inputs!$J$6:$J$9,Inputs!$G$6:$G$9),LOOKUP(P466,Inputs!$J$6:$J$9,Inputs!$H$6:$H$9))),0),"" )</f>
        <v/>
      </c>
      <c r="G466" s="26">
        <f>IF($A466&lt;=Inputs!$B$13,IF(2&lt;=Inputs!$B$8,IF(Inputs!$B$12&gt;0,MAX(MIN(NORM.INV(RAND(),LOOKUP(Q466,Inputs!$J$6:$J$9,Inputs!$G$6:$G$9),LOOKUP(Q466,Inputs!$J$6:$J$9,Inputs!$H$6:$H$9)),Inputs!$B$12),-Inputs!$B$12),NORM.INV(RAND(),LOOKUP(Q466,Inputs!$J$6:$J$9,Inputs!$G$6:$G$9),LOOKUP(Q466,Inputs!$J$6:$J$9,Inputs!$H$6:$H$9))),0),"" )</f>
        <v/>
      </c>
      <c r="H466" s="26">
        <f>IF($A466&lt;=Inputs!$B$13,IF(3&lt;=Inputs!$B$8,IF(Inputs!$B$12&gt;0,MAX(MIN(NORM.INV(RAND(),LOOKUP(R466,Inputs!$J$6:$J$9,Inputs!$G$6:$G$9),LOOKUP(R466,Inputs!$J$6:$J$9,Inputs!$H$6:$H$9)),Inputs!$B$12),-Inputs!$B$12),NORM.INV(RAND(),LOOKUP(R466,Inputs!$J$6:$J$9,Inputs!$G$6:$G$9),LOOKUP(R466,Inputs!$J$6:$J$9,Inputs!$H$6:$H$9))),0),"" )</f>
        <v/>
      </c>
      <c r="I466" s="26">
        <f>IF($A466&lt;=Inputs!$B$13,IF(4&lt;=Inputs!$B$8,IF(Inputs!$B$12&gt;0,MAX(MIN(NORM.INV(RAND(),LOOKUP(S466,Inputs!$J$6:$J$9,Inputs!$G$6:$G$9),LOOKUP(S466,Inputs!$J$6:$J$9,Inputs!$H$6:$H$9)),Inputs!$B$12),-Inputs!$B$12),NORM.INV(RAND(),LOOKUP(S466,Inputs!$J$6:$J$9,Inputs!$G$6:$G$9),LOOKUP(S466,Inputs!$J$6:$J$9,Inputs!$H$6:$H$9))),0),"" )</f>
        <v/>
      </c>
      <c r="J466" s="26">
        <f>IF($A466&lt;=Inputs!$B$13,IF(5&lt;=Inputs!$B$8,IF(Inputs!$B$12&gt;0,MAX(MIN(NORM.INV(RAND(),LOOKUP(T466,Inputs!$J$6:$J$9,Inputs!$G$6:$G$9),LOOKUP(T466,Inputs!$J$6:$J$9,Inputs!$H$6:$H$9)),Inputs!$B$12),-Inputs!$B$12),NORM.INV(RAND(),LOOKUP(T466,Inputs!$J$6:$J$9,Inputs!$G$6:$G$9),LOOKUP(T466,Inputs!$J$6:$J$9,Inputs!$H$6:$H$9))),0),"" )</f>
        <v/>
      </c>
      <c r="K466" s="26">
        <f>IF($A466&lt;=Inputs!$B$13,IF(6&lt;=Inputs!$B$8,IF(Inputs!$B$12&gt;0,MAX(MIN(NORM.INV(RAND(),LOOKUP(U466,Inputs!$J$6:$J$9,Inputs!$G$6:$G$9),LOOKUP(U466,Inputs!$J$6:$J$9,Inputs!$H$6:$H$9)),Inputs!$B$12),-Inputs!$B$12),NORM.INV(RAND(),LOOKUP(U466,Inputs!$J$6:$J$9,Inputs!$G$6:$G$9),LOOKUP(U466,Inputs!$J$6:$J$9,Inputs!$H$6:$H$9))),0),"" )</f>
        <v/>
      </c>
      <c r="L466" s="26">
        <f>IF($A466&lt;=Inputs!$B$13,IF(7&lt;=Inputs!$B$8,IF(Inputs!$B$12&gt;0,MAX(MIN(NORM.INV(RAND(),LOOKUP(V466,Inputs!$J$6:$J$9,Inputs!$G$6:$G$9),LOOKUP(V466,Inputs!$J$6:$J$9,Inputs!$H$6:$H$9)),Inputs!$B$12),-Inputs!$B$12),NORM.INV(RAND(),LOOKUP(V466,Inputs!$J$6:$J$9,Inputs!$G$6:$G$9),LOOKUP(V466,Inputs!$J$6:$J$9,Inputs!$H$6:$H$9))),0),"" )</f>
        <v/>
      </c>
      <c r="M466" s="26">
        <f>IF($A466&lt;=Inputs!$B$13,IF(8&lt;=Inputs!$B$8,IF(Inputs!$B$12&gt;0,MAX(MIN(NORM.INV(RAND(),LOOKUP(W466,Inputs!$J$6:$J$9,Inputs!$G$6:$G$9),LOOKUP(W466,Inputs!$J$6:$J$9,Inputs!$H$6:$H$9)),Inputs!$B$12),-Inputs!$B$12),NORM.INV(RAND(),LOOKUP(W466,Inputs!$J$6:$J$9,Inputs!$G$6:$G$9),LOOKUP(W466,Inputs!$J$6:$J$9,Inputs!$H$6:$H$9))),0),"" )</f>
        <v/>
      </c>
      <c r="N466" s="26">
        <f>IF($A466&lt;=Inputs!$B$13,IF(9&lt;=Inputs!$B$8,IF(Inputs!$B$12&gt;0,MAX(MIN(NORM.INV(RAND(),LOOKUP(X466,Inputs!$J$6:$J$9,Inputs!$G$6:$G$9),LOOKUP(X466,Inputs!$J$6:$J$9,Inputs!$H$6:$H$9)),Inputs!$B$12),-Inputs!$B$12),NORM.INV(RAND(),LOOKUP(X466,Inputs!$J$6:$J$9,Inputs!$G$6:$G$9),LOOKUP(X466,Inputs!$J$6:$J$9,Inputs!$H$6:$H$9))),0),"" )</f>
        <v/>
      </c>
      <c r="O466" s="26">
        <f>IF($A466&lt;=Inputs!$B$13,IF(10&lt;=Inputs!$B$8,IF(Inputs!$B$12&gt;0,MAX(MIN(NORM.INV(RAND(),LOOKUP(Y466,Inputs!$J$6:$J$9,Inputs!$G$6:$G$9),LOOKUP(Y466,Inputs!$J$6:$J$9,Inputs!$H$6:$H$9)),Inputs!$B$12),-Inputs!$B$12),NORM.INV(RAND(),LOOKUP(Y466,Inputs!$J$6:$J$9,Inputs!$G$6:$G$9),LOOKUP(Y466,Inputs!$J$6:$J$9,Inputs!$H$6:$H$9))),0),"" )</f>
        <v/>
      </c>
      <c r="P466" s="31">
        <f>IF($A466&lt;=Inputs!$B$13,RAND(),"")</f>
        <v/>
      </c>
      <c r="Q466" s="31">
        <f>IF($A466&lt;=Inputs!$B$13,RAND(),"")</f>
        <v/>
      </c>
      <c r="R466" s="31">
        <f>IF($A466&lt;=Inputs!$B$13,RAND(),"")</f>
        <v/>
      </c>
      <c r="S466" s="31">
        <f>IF($A466&lt;=Inputs!$B$13,RAND(),"")</f>
        <v/>
      </c>
      <c r="T466" s="31">
        <f>IF($A466&lt;=Inputs!$B$13,RAND(),"")</f>
        <v/>
      </c>
      <c r="U466" s="31">
        <f>IF($A466&lt;=Inputs!$B$13,RAND(),"")</f>
        <v/>
      </c>
      <c r="V466" s="31">
        <f>IF($A466&lt;=Inputs!$B$13,RAND(),"")</f>
        <v/>
      </c>
      <c r="W466" s="31">
        <f>IF($A466&lt;=Inputs!$B$13,RAND(),"")</f>
        <v/>
      </c>
      <c r="X466" s="31">
        <f>IF($A466&lt;=Inputs!$B$13,RAND(),"")</f>
        <v/>
      </c>
      <c r="Y466" s="31">
        <f>IF($A466&lt;=Inputs!$B$13,RAND(),"")</f>
        <v/>
      </c>
    </row>
    <row r="467">
      <c r="A467" t="n">
        <v>462</v>
      </c>
      <c r="B467" s="26">
        <f>IF($A467&lt;=Inputs!$B$13,IF(Inputs!$B$8&gt;0,SUM(F467:O467)/Inputs!$B$8,0),"")</f>
        <v/>
      </c>
      <c r="C467" s="27">
        <f>IF($A467&lt;=Inputs!$B$13,B467/100,"")</f>
        <v/>
      </c>
      <c r="D467" s="28">
        <f>IF($A467&lt;=Inputs!$B$13,C467*Inputs!$B$7,"")</f>
        <v/>
      </c>
      <c r="E467" s="29">
        <f>IF($A467&lt;=Inputs!$B$13,IF(D467&gt;0,1,0),"")</f>
        <v/>
      </c>
      <c r="F467" s="26">
        <f>IF($A467&lt;=Inputs!$B$13,IF(1&lt;=Inputs!$B$8,IF(Inputs!$B$12&gt;0,MAX(MIN(NORM.INV(RAND(),LOOKUP(P467,Inputs!$J$6:$J$9,Inputs!$G$6:$G$9),LOOKUP(P467,Inputs!$J$6:$J$9,Inputs!$H$6:$H$9)),Inputs!$B$12),-Inputs!$B$12),NORM.INV(RAND(),LOOKUP(P467,Inputs!$J$6:$J$9,Inputs!$G$6:$G$9),LOOKUP(P467,Inputs!$J$6:$J$9,Inputs!$H$6:$H$9))),0),"" )</f>
        <v/>
      </c>
      <c r="G467" s="26">
        <f>IF($A467&lt;=Inputs!$B$13,IF(2&lt;=Inputs!$B$8,IF(Inputs!$B$12&gt;0,MAX(MIN(NORM.INV(RAND(),LOOKUP(Q467,Inputs!$J$6:$J$9,Inputs!$G$6:$G$9),LOOKUP(Q467,Inputs!$J$6:$J$9,Inputs!$H$6:$H$9)),Inputs!$B$12),-Inputs!$B$12),NORM.INV(RAND(),LOOKUP(Q467,Inputs!$J$6:$J$9,Inputs!$G$6:$G$9),LOOKUP(Q467,Inputs!$J$6:$J$9,Inputs!$H$6:$H$9))),0),"" )</f>
        <v/>
      </c>
      <c r="H467" s="26">
        <f>IF($A467&lt;=Inputs!$B$13,IF(3&lt;=Inputs!$B$8,IF(Inputs!$B$12&gt;0,MAX(MIN(NORM.INV(RAND(),LOOKUP(R467,Inputs!$J$6:$J$9,Inputs!$G$6:$G$9),LOOKUP(R467,Inputs!$J$6:$J$9,Inputs!$H$6:$H$9)),Inputs!$B$12),-Inputs!$B$12),NORM.INV(RAND(),LOOKUP(R467,Inputs!$J$6:$J$9,Inputs!$G$6:$G$9),LOOKUP(R467,Inputs!$J$6:$J$9,Inputs!$H$6:$H$9))),0),"" )</f>
        <v/>
      </c>
      <c r="I467" s="26">
        <f>IF($A467&lt;=Inputs!$B$13,IF(4&lt;=Inputs!$B$8,IF(Inputs!$B$12&gt;0,MAX(MIN(NORM.INV(RAND(),LOOKUP(S467,Inputs!$J$6:$J$9,Inputs!$G$6:$G$9),LOOKUP(S467,Inputs!$J$6:$J$9,Inputs!$H$6:$H$9)),Inputs!$B$12),-Inputs!$B$12),NORM.INV(RAND(),LOOKUP(S467,Inputs!$J$6:$J$9,Inputs!$G$6:$G$9),LOOKUP(S467,Inputs!$J$6:$J$9,Inputs!$H$6:$H$9))),0),"" )</f>
        <v/>
      </c>
      <c r="J467" s="26">
        <f>IF($A467&lt;=Inputs!$B$13,IF(5&lt;=Inputs!$B$8,IF(Inputs!$B$12&gt;0,MAX(MIN(NORM.INV(RAND(),LOOKUP(T467,Inputs!$J$6:$J$9,Inputs!$G$6:$G$9),LOOKUP(T467,Inputs!$J$6:$J$9,Inputs!$H$6:$H$9)),Inputs!$B$12),-Inputs!$B$12),NORM.INV(RAND(),LOOKUP(T467,Inputs!$J$6:$J$9,Inputs!$G$6:$G$9),LOOKUP(T467,Inputs!$J$6:$J$9,Inputs!$H$6:$H$9))),0),"" )</f>
        <v/>
      </c>
      <c r="K467" s="26">
        <f>IF($A467&lt;=Inputs!$B$13,IF(6&lt;=Inputs!$B$8,IF(Inputs!$B$12&gt;0,MAX(MIN(NORM.INV(RAND(),LOOKUP(U467,Inputs!$J$6:$J$9,Inputs!$G$6:$G$9),LOOKUP(U467,Inputs!$J$6:$J$9,Inputs!$H$6:$H$9)),Inputs!$B$12),-Inputs!$B$12),NORM.INV(RAND(),LOOKUP(U467,Inputs!$J$6:$J$9,Inputs!$G$6:$G$9),LOOKUP(U467,Inputs!$J$6:$J$9,Inputs!$H$6:$H$9))),0),"" )</f>
        <v/>
      </c>
      <c r="L467" s="26">
        <f>IF($A467&lt;=Inputs!$B$13,IF(7&lt;=Inputs!$B$8,IF(Inputs!$B$12&gt;0,MAX(MIN(NORM.INV(RAND(),LOOKUP(V467,Inputs!$J$6:$J$9,Inputs!$G$6:$G$9),LOOKUP(V467,Inputs!$J$6:$J$9,Inputs!$H$6:$H$9)),Inputs!$B$12),-Inputs!$B$12),NORM.INV(RAND(),LOOKUP(V467,Inputs!$J$6:$J$9,Inputs!$G$6:$G$9),LOOKUP(V467,Inputs!$J$6:$J$9,Inputs!$H$6:$H$9))),0),"" )</f>
        <v/>
      </c>
      <c r="M467" s="26">
        <f>IF($A467&lt;=Inputs!$B$13,IF(8&lt;=Inputs!$B$8,IF(Inputs!$B$12&gt;0,MAX(MIN(NORM.INV(RAND(),LOOKUP(W467,Inputs!$J$6:$J$9,Inputs!$G$6:$G$9),LOOKUP(W467,Inputs!$J$6:$J$9,Inputs!$H$6:$H$9)),Inputs!$B$12),-Inputs!$B$12),NORM.INV(RAND(),LOOKUP(W467,Inputs!$J$6:$J$9,Inputs!$G$6:$G$9),LOOKUP(W467,Inputs!$J$6:$J$9,Inputs!$H$6:$H$9))),0),"" )</f>
        <v/>
      </c>
      <c r="N467" s="26">
        <f>IF($A467&lt;=Inputs!$B$13,IF(9&lt;=Inputs!$B$8,IF(Inputs!$B$12&gt;0,MAX(MIN(NORM.INV(RAND(),LOOKUP(X467,Inputs!$J$6:$J$9,Inputs!$G$6:$G$9),LOOKUP(X467,Inputs!$J$6:$J$9,Inputs!$H$6:$H$9)),Inputs!$B$12),-Inputs!$B$12),NORM.INV(RAND(),LOOKUP(X467,Inputs!$J$6:$J$9,Inputs!$G$6:$G$9),LOOKUP(X467,Inputs!$J$6:$J$9,Inputs!$H$6:$H$9))),0),"" )</f>
        <v/>
      </c>
      <c r="O467" s="26">
        <f>IF($A467&lt;=Inputs!$B$13,IF(10&lt;=Inputs!$B$8,IF(Inputs!$B$12&gt;0,MAX(MIN(NORM.INV(RAND(),LOOKUP(Y467,Inputs!$J$6:$J$9,Inputs!$G$6:$G$9),LOOKUP(Y467,Inputs!$J$6:$J$9,Inputs!$H$6:$H$9)),Inputs!$B$12),-Inputs!$B$12),NORM.INV(RAND(),LOOKUP(Y467,Inputs!$J$6:$J$9,Inputs!$G$6:$G$9),LOOKUP(Y467,Inputs!$J$6:$J$9,Inputs!$H$6:$H$9))),0),"" )</f>
        <v/>
      </c>
      <c r="P467" s="31">
        <f>IF($A467&lt;=Inputs!$B$13,RAND(),"")</f>
        <v/>
      </c>
      <c r="Q467" s="31">
        <f>IF($A467&lt;=Inputs!$B$13,RAND(),"")</f>
        <v/>
      </c>
      <c r="R467" s="31">
        <f>IF($A467&lt;=Inputs!$B$13,RAND(),"")</f>
        <v/>
      </c>
      <c r="S467" s="31">
        <f>IF($A467&lt;=Inputs!$B$13,RAND(),"")</f>
        <v/>
      </c>
      <c r="T467" s="31">
        <f>IF($A467&lt;=Inputs!$B$13,RAND(),"")</f>
        <v/>
      </c>
      <c r="U467" s="31">
        <f>IF($A467&lt;=Inputs!$B$13,RAND(),"")</f>
        <v/>
      </c>
      <c r="V467" s="31">
        <f>IF($A467&lt;=Inputs!$B$13,RAND(),"")</f>
        <v/>
      </c>
      <c r="W467" s="31">
        <f>IF($A467&lt;=Inputs!$B$13,RAND(),"")</f>
        <v/>
      </c>
      <c r="X467" s="31">
        <f>IF($A467&lt;=Inputs!$B$13,RAND(),"")</f>
        <v/>
      </c>
      <c r="Y467" s="31">
        <f>IF($A467&lt;=Inputs!$B$13,RAND(),"")</f>
        <v/>
      </c>
    </row>
    <row r="468">
      <c r="A468" t="n">
        <v>463</v>
      </c>
      <c r="B468" s="26">
        <f>IF($A468&lt;=Inputs!$B$13,IF(Inputs!$B$8&gt;0,SUM(F468:O468)/Inputs!$B$8,0),"")</f>
        <v/>
      </c>
      <c r="C468" s="27">
        <f>IF($A468&lt;=Inputs!$B$13,B468/100,"")</f>
        <v/>
      </c>
      <c r="D468" s="28">
        <f>IF($A468&lt;=Inputs!$B$13,C468*Inputs!$B$7,"")</f>
        <v/>
      </c>
      <c r="E468" s="29">
        <f>IF($A468&lt;=Inputs!$B$13,IF(D468&gt;0,1,0),"")</f>
        <v/>
      </c>
      <c r="F468" s="26">
        <f>IF($A468&lt;=Inputs!$B$13,IF(1&lt;=Inputs!$B$8,IF(Inputs!$B$12&gt;0,MAX(MIN(NORM.INV(RAND(),LOOKUP(P468,Inputs!$J$6:$J$9,Inputs!$G$6:$G$9),LOOKUP(P468,Inputs!$J$6:$J$9,Inputs!$H$6:$H$9)),Inputs!$B$12),-Inputs!$B$12),NORM.INV(RAND(),LOOKUP(P468,Inputs!$J$6:$J$9,Inputs!$G$6:$G$9),LOOKUP(P468,Inputs!$J$6:$J$9,Inputs!$H$6:$H$9))),0),"" )</f>
        <v/>
      </c>
      <c r="G468" s="26">
        <f>IF($A468&lt;=Inputs!$B$13,IF(2&lt;=Inputs!$B$8,IF(Inputs!$B$12&gt;0,MAX(MIN(NORM.INV(RAND(),LOOKUP(Q468,Inputs!$J$6:$J$9,Inputs!$G$6:$G$9),LOOKUP(Q468,Inputs!$J$6:$J$9,Inputs!$H$6:$H$9)),Inputs!$B$12),-Inputs!$B$12),NORM.INV(RAND(),LOOKUP(Q468,Inputs!$J$6:$J$9,Inputs!$G$6:$G$9),LOOKUP(Q468,Inputs!$J$6:$J$9,Inputs!$H$6:$H$9))),0),"" )</f>
        <v/>
      </c>
      <c r="H468" s="26">
        <f>IF($A468&lt;=Inputs!$B$13,IF(3&lt;=Inputs!$B$8,IF(Inputs!$B$12&gt;0,MAX(MIN(NORM.INV(RAND(),LOOKUP(R468,Inputs!$J$6:$J$9,Inputs!$G$6:$G$9),LOOKUP(R468,Inputs!$J$6:$J$9,Inputs!$H$6:$H$9)),Inputs!$B$12),-Inputs!$B$12),NORM.INV(RAND(),LOOKUP(R468,Inputs!$J$6:$J$9,Inputs!$G$6:$G$9),LOOKUP(R468,Inputs!$J$6:$J$9,Inputs!$H$6:$H$9))),0),"" )</f>
        <v/>
      </c>
      <c r="I468" s="26">
        <f>IF($A468&lt;=Inputs!$B$13,IF(4&lt;=Inputs!$B$8,IF(Inputs!$B$12&gt;0,MAX(MIN(NORM.INV(RAND(),LOOKUP(S468,Inputs!$J$6:$J$9,Inputs!$G$6:$G$9),LOOKUP(S468,Inputs!$J$6:$J$9,Inputs!$H$6:$H$9)),Inputs!$B$12),-Inputs!$B$12),NORM.INV(RAND(),LOOKUP(S468,Inputs!$J$6:$J$9,Inputs!$G$6:$G$9),LOOKUP(S468,Inputs!$J$6:$J$9,Inputs!$H$6:$H$9))),0),"" )</f>
        <v/>
      </c>
      <c r="J468" s="26">
        <f>IF($A468&lt;=Inputs!$B$13,IF(5&lt;=Inputs!$B$8,IF(Inputs!$B$12&gt;0,MAX(MIN(NORM.INV(RAND(),LOOKUP(T468,Inputs!$J$6:$J$9,Inputs!$G$6:$G$9),LOOKUP(T468,Inputs!$J$6:$J$9,Inputs!$H$6:$H$9)),Inputs!$B$12),-Inputs!$B$12),NORM.INV(RAND(),LOOKUP(T468,Inputs!$J$6:$J$9,Inputs!$G$6:$G$9),LOOKUP(T468,Inputs!$J$6:$J$9,Inputs!$H$6:$H$9))),0),"" )</f>
        <v/>
      </c>
      <c r="K468" s="26">
        <f>IF($A468&lt;=Inputs!$B$13,IF(6&lt;=Inputs!$B$8,IF(Inputs!$B$12&gt;0,MAX(MIN(NORM.INV(RAND(),LOOKUP(U468,Inputs!$J$6:$J$9,Inputs!$G$6:$G$9),LOOKUP(U468,Inputs!$J$6:$J$9,Inputs!$H$6:$H$9)),Inputs!$B$12),-Inputs!$B$12),NORM.INV(RAND(),LOOKUP(U468,Inputs!$J$6:$J$9,Inputs!$G$6:$G$9),LOOKUP(U468,Inputs!$J$6:$J$9,Inputs!$H$6:$H$9))),0),"" )</f>
        <v/>
      </c>
      <c r="L468" s="26">
        <f>IF($A468&lt;=Inputs!$B$13,IF(7&lt;=Inputs!$B$8,IF(Inputs!$B$12&gt;0,MAX(MIN(NORM.INV(RAND(),LOOKUP(V468,Inputs!$J$6:$J$9,Inputs!$G$6:$G$9),LOOKUP(V468,Inputs!$J$6:$J$9,Inputs!$H$6:$H$9)),Inputs!$B$12),-Inputs!$B$12),NORM.INV(RAND(),LOOKUP(V468,Inputs!$J$6:$J$9,Inputs!$G$6:$G$9),LOOKUP(V468,Inputs!$J$6:$J$9,Inputs!$H$6:$H$9))),0),"" )</f>
        <v/>
      </c>
      <c r="M468" s="26">
        <f>IF($A468&lt;=Inputs!$B$13,IF(8&lt;=Inputs!$B$8,IF(Inputs!$B$12&gt;0,MAX(MIN(NORM.INV(RAND(),LOOKUP(W468,Inputs!$J$6:$J$9,Inputs!$G$6:$G$9),LOOKUP(W468,Inputs!$J$6:$J$9,Inputs!$H$6:$H$9)),Inputs!$B$12),-Inputs!$B$12),NORM.INV(RAND(),LOOKUP(W468,Inputs!$J$6:$J$9,Inputs!$G$6:$G$9),LOOKUP(W468,Inputs!$J$6:$J$9,Inputs!$H$6:$H$9))),0),"" )</f>
        <v/>
      </c>
      <c r="N468" s="26">
        <f>IF($A468&lt;=Inputs!$B$13,IF(9&lt;=Inputs!$B$8,IF(Inputs!$B$12&gt;0,MAX(MIN(NORM.INV(RAND(),LOOKUP(X468,Inputs!$J$6:$J$9,Inputs!$G$6:$G$9),LOOKUP(X468,Inputs!$J$6:$J$9,Inputs!$H$6:$H$9)),Inputs!$B$12),-Inputs!$B$12),NORM.INV(RAND(),LOOKUP(X468,Inputs!$J$6:$J$9,Inputs!$G$6:$G$9),LOOKUP(X468,Inputs!$J$6:$J$9,Inputs!$H$6:$H$9))),0),"" )</f>
        <v/>
      </c>
      <c r="O468" s="26">
        <f>IF($A468&lt;=Inputs!$B$13,IF(10&lt;=Inputs!$B$8,IF(Inputs!$B$12&gt;0,MAX(MIN(NORM.INV(RAND(),LOOKUP(Y468,Inputs!$J$6:$J$9,Inputs!$G$6:$G$9),LOOKUP(Y468,Inputs!$J$6:$J$9,Inputs!$H$6:$H$9)),Inputs!$B$12),-Inputs!$B$12),NORM.INV(RAND(),LOOKUP(Y468,Inputs!$J$6:$J$9,Inputs!$G$6:$G$9),LOOKUP(Y468,Inputs!$J$6:$J$9,Inputs!$H$6:$H$9))),0),"" )</f>
        <v/>
      </c>
      <c r="P468" s="31">
        <f>IF($A468&lt;=Inputs!$B$13,RAND(),"")</f>
        <v/>
      </c>
      <c r="Q468" s="31">
        <f>IF($A468&lt;=Inputs!$B$13,RAND(),"")</f>
        <v/>
      </c>
      <c r="R468" s="31">
        <f>IF($A468&lt;=Inputs!$B$13,RAND(),"")</f>
        <v/>
      </c>
      <c r="S468" s="31">
        <f>IF($A468&lt;=Inputs!$B$13,RAND(),"")</f>
        <v/>
      </c>
      <c r="T468" s="31">
        <f>IF($A468&lt;=Inputs!$B$13,RAND(),"")</f>
        <v/>
      </c>
      <c r="U468" s="31">
        <f>IF($A468&lt;=Inputs!$B$13,RAND(),"")</f>
        <v/>
      </c>
      <c r="V468" s="31">
        <f>IF($A468&lt;=Inputs!$B$13,RAND(),"")</f>
        <v/>
      </c>
      <c r="W468" s="31">
        <f>IF($A468&lt;=Inputs!$B$13,RAND(),"")</f>
        <v/>
      </c>
      <c r="X468" s="31">
        <f>IF($A468&lt;=Inputs!$B$13,RAND(),"")</f>
        <v/>
      </c>
      <c r="Y468" s="31">
        <f>IF($A468&lt;=Inputs!$B$13,RAND(),"")</f>
        <v/>
      </c>
    </row>
    <row r="469">
      <c r="A469" t="n">
        <v>464</v>
      </c>
      <c r="B469" s="26">
        <f>IF($A469&lt;=Inputs!$B$13,IF(Inputs!$B$8&gt;0,SUM(F469:O469)/Inputs!$B$8,0),"")</f>
        <v/>
      </c>
      <c r="C469" s="27">
        <f>IF($A469&lt;=Inputs!$B$13,B469/100,"")</f>
        <v/>
      </c>
      <c r="D469" s="28">
        <f>IF($A469&lt;=Inputs!$B$13,C469*Inputs!$B$7,"")</f>
        <v/>
      </c>
      <c r="E469" s="29">
        <f>IF($A469&lt;=Inputs!$B$13,IF(D469&gt;0,1,0),"")</f>
        <v/>
      </c>
      <c r="F469" s="26">
        <f>IF($A469&lt;=Inputs!$B$13,IF(1&lt;=Inputs!$B$8,IF(Inputs!$B$12&gt;0,MAX(MIN(NORM.INV(RAND(),LOOKUP(P469,Inputs!$J$6:$J$9,Inputs!$G$6:$G$9),LOOKUP(P469,Inputs!$J$6:$J$9,Inputs!$H$6:$H$9)),Inputs!$B$12),-Inputs!$B$12),NORM.INV(RAND(),LOOKUP(P469,Inputs!$J$6:$J$9,Inputs!$G$6:$G$9),LOOKUP(P469,Inputs!$J$6:$J$9,Inputs!$H$6:$H$9))),0),"" )</f>
        <v/>
      </c>
      <c r="G469" s="26">
        <f>IF($A469&lt;=Inputs!$B$13,IF(2&lt;=Inputs!$B$8,IF(Inputs!$B$12&gt;0,MAX(MIN(NORM.INV(RAND(),LOOKUP(Q469,Inputs!$J$6:$J$9,Inputs!$G$6:$G$9),LOOKUP(Q469,Inputs!$J$6:$J$9,Inputs!$H$6:$H$9)),Inputs!$B$12),-Inputs!$B$12),NORM.INV(RAND(),LOOKUP(Q469,Inputs!$J$6:$J$9,Inputs!$G$6:$G$9),LOOKUP(Q469,Inputs!$J$6:$J$9,Inputs!$H$6:$H$9))),0),"" )</f>
        <v/>
      </c>
      <c r="H469" s="26">
        <f>IF($A469&lt;=Inputs!$B$13,IF(3&lt;=Inputs!$B$8,IF(Inputs!$B$12&gt;0,MAX(MIN(NORM.INV(RAND(),LOOKUP(R469,Inputs!$J$6:$J$9,Inputs!$G$6:$G$9),LOOKUP(R469,Inputs!$J$6:$J$9,Inputs!$H$6:$H$9)),Inputs!$B$12),-Inputs!$B$12),NORM.INV(RAND(),LOOKUP(R469,Inputs!$J$6:$J$9,Inputs!$G$6:$G$9),LOOKUP(R469,Inputs!$J$6:$J$9,Inputs!$H$6:$H$9))),0),"" )</f>
        <v/>
      </c>
      <c r="I469" s="26">
        <f>IF($A469&lt;=Inputs!$B$13,IF(4&lt;=Inputs!$B$8,IF(Inputs!$B$12&gt;0,MAX(MIN(NORM.INV(RAND(),LOOKUP(S469,Inputs!$J$6:$J$9,Inputs!$G$6:$G$9),LOOKUP(S469,Inputs!$J$6:$J$9,Inputs!$H$6:$H$9)),Inputs!$B$12),-Inputs!$B$12),NORM.INV(RAND(),LOOKUP(S469,Inputs!$J$6:$J$9,Inputs!$G$6:$G$9),LOOKUP(S469,Inputs!$J$6:$J$9,Inputs!$H$6:$H$9))),0),"" )</f>
        <v/>
      </c>
      <c r="J469" s="26">
        <f>IF($A469&lt;=Inputs!$B$13,IF(5&lt;=Inputs!$B$8,IF(Inputs!$B$12&gt;0,MAX(MIN(NORM.INV(RAND(),LOOKUP(T469,Inputs!$J$6:$J$9,Inputs!$G$6:$G$9),LOOKUP(T469,Inputs!$J$6:$J$9,Inputs!$H$6:$H$9)),Inputs!$B$12),-Inputs!$B$12),NORM.INV(RAND(),LOOKUP(T469,Inputs!$J$6:$J$9,Inputs!$G$6:$G$9),LOOKUP(T469,Inputs!$J$6:$J$9,Inputs!$H$6:$H$9))),0),"" )</f>
        <v/>
      </c>
      <c r="K469" s="26">
        <f>IF($A469&lt;=Inputs!$B$13,IF(6&lt;=Inputs!$B$8,IF(Inputs!$B$12&gt;0,MAX(MIN(NORM.INV(RAND(),LOOKUP(U469,Inputs!$J$6:$J$9,Inputs!$G$6:$G$9),LOOKUP(U469,Inputs!$J$6:$J$9,Inputs!$H$6:$H$9)),Inputs!$B$12),-Inputs!$B$12),NORM.INV(RAND(),LOOKUP(U469,Inputs!$J$6:$J$9,Inputs!$G$6:$G$9),LOOKUP(U469,Inputs!$J$6:$J$9,Inputs!$H$6:$H$9))),0),"" )</f>
        <v/>
      </c>
      <c r="L469" s="26">
        <f>IF($A469&lt;=Inputs!$B$13,IF(7&lt;=Inputs!$B$8,IF(Inputs!$B$12&gt;0,MAX(MIN(NORM.INV(RAND(),LOOKUP(V469,Inputs!$J$6:$J$9,Inputs!$G$6:$G$9),LOOKUP(V469,Inputs!$J$6:$J$9,Inputs!$H$6:$H$9)),Inputs!$B$12),-Inputs!$B$12),NORM.INV(RAND(),LOOKUP(V469,Inputs!$J$6:$J$9,Inputs!$G$6:$G$9),LOOKUP(V469,Inputs!$J$6:$J$9,Inputs!$H$6:$H$9))),0),"" )</f>
        <v/>
      </c>
      <c r="M469" s="26">
        <f>IF($A469&lt;=Inputs!$B$13,IF(8&lt;=Inputs!$B$8,IF(Inputs!$B$12&gt;0,MAX(MIN(NORM.INV(RAND(),LOOKUP(W469,Inputs!$J$6:$J$9,Inputs!$G$6:$G$9),LOOKUP(W469,Inputs!$J$6:$J$9,Inputs!$H$6:$H$9)),Inputs!$B$12),-Inputs!$B$12),NORM.INV(RAND(),LOOKUP(W469,Inputs!$J$6:$J$9,Inputs!$G$6:$G$9),LOOKUP(W469,Inputs!$J$6:$J$9,Inputs!$H$6:$H$9))),0),"" )</f>
        <v/>
      </c>
      <c r="N469" s="26">
        <f>IF($A469&lt;=Inputs!$B$13,IF(9&lt;=Inputs!$B$8,IF(Inputs!$B$12&gt;0,MAX(MIN(NORM.INV(RAND(),LOOKUP(X469,Inputs!$J$6:$J$9,Inputs!$G$6:$G$9),LOOKUP(X469,Inputs!$J$6:$J$9,Inputs!$H$6:$H$9)),Inputs!$B$12),-Inputs!$B$12),NORM.INV(RAND(),LOOKUP(X469,Inputs!$J$6:$J$9,Inputs!$G$6:$G$9),LOOKUP(X469,Inputs!$J$6:$J$9,Inputs!$H$6:$H$9))),0),"" )</f>
        <v/>
      </c>
      <c r="O469" s="26">
        <f>IF($A469&lt;=Inputs!$B$13,IF(10&lt;=Inputs!$B$8,IF(Inputs!$B$12&gt;0,MAX(MIN(NORM.INV(RAND(),LOOKUP(Y469,Inputs!$J$6:$J$9,Inputs!$G$6:$G$9),LOOKUP(Y469,Inputs!$J$6:$J$9,Inputs!$H$6:$H$9)),Inputs!$B$12),-Inputs!$B$12),NORM.INV(RAND(),LOOKUP(Y469,Inputs!$J$6:$J$9,Inputs!$G$6:$G$9),LOOKUP(Y469,Inputs!$J$6:$J$9,Inputs!$H$6:$H$9))),0),"" )</f>
        <v/>
      </c>
      <c r="P469" s="31">
        <f>IF($A469&lt;=Inputs!$B$13,RAND(),"")</f>
        <v/>
      </c>
      <c r="Q469" s="31">
        <f>IF($A469&lt;=Inputs!$B$13,RAND(),"")</f>
        <v/>
      </c>
      <c r="R469" s="31">
        <f>IF($A469&lt;=Inputs!$B$13,RAND(),"")</f>
        <v/>
      </c>
      <c r="S469" s="31">
        <f>IF($A469&lt;=Inputs!$B$13,RAND(),"")</f>
        <v/>
      </c>
      <c r="T469" s="31">
        <f>IF($A469&lt;=Inputs!$B$13,RAND(),"")</f>
        <v/>
      </c>
      <c r="U469" s="31">
        <f>IF($A469&lt;=Inputs!$B$13,RAND(),"")</f>
        <v/>
      </c>
      <c r="V469" s="31">
        <f>IF($A469&lt;=Inputs!$B$13,RAND(),"")</f>
        <v/>
      </c>
      <c r="W469" s="31">
        <f>IF($A469&lt;=Inputs!$B$13,RAND(),"")</f>
        <v/>
      </c>
      <c r="X469" s="31">
        <f>IF($A469&lt;=Inputs!$B$13,RAND(),"")</f>
        <v/>
      </c>
      <c r="Y469" s="31">
        <f>IF($A469&lt;=Inputs!$B$13,RAND(),"")</f>
        <v/>
      </c>
    </row>
    <row r="470">
      <c r="A470" t="n">
        <v>465</v>
      </c>
      <c r="B470" s="26">
        <f>IF($A470&lt;=Inputs!$B$13,IF(Inputs!$B$8&gt;0,SUM(F470:O470)/Inputs!$B$8,0),"")</f>
        <v/>
      </c>
      <c r="C470" s="27">
        <f>IF($A470&lt;=Inputs!$B$13,B470/100,"")</f>
        <v/>
      </c>
      <c r="D470" s="28">
        <f>IF($A470&lt;=Inputs!$B$13,C470*Inputs!$B$7,"")</f>
        <v/>
      </c>
      <c r="E470" s="29">
        <f>IF($A470&lt;=Inputs!$B$13,IF(D470&gt;0,1,0),"")</f>
        <v/>
      </c>
      <c r="F470" s="26">
        <f>IF($A470&lt;=Inputs!$B$13,IF(1&lt;=Inputs!$B$8,IF(Inputs!$B$12&gt;0,MAX(MIN(NORM.INV(RAND(),LOOKUP(P470,Inputs!$J$6:$J$9,Inputs!$G$6:$G$9),LOOKUP(P470,Inputs!$J$6:$J$9,Inputs!$H$6:$H$9)),Inputs!$B$12),-Inputs!$B$12),NORM.INV(RAND(),LOOKUP(P470,Inputs!$J$6:$J$9,Inputs!$G$6:$G$9),LOOKUP(P470,Inputs!$J$6:$J$9,Inputs!$H$6:$H$9))),0),"" )</f>
        <v/>
      </c>
      <c r="G470" s="26">
        <f>IF($A470&lt;=Inputs!$B$13,IF(2&lt;=Inputs!$B$8,IF(Inputs!$B$12&gt;0,MAX(MIN(NORM.INV(RAND(),LOOKUP(Q470,Inputs!$J$6:$J$9,Inputs!$G$6:$G$9),LOOKUP(Q470,Inputs!$J$6:$J$9,Inputs!$H$6:$H$9)),Inputs!$B$12),-Inputs!$B$12),NORM.INV(RAND(),LOOKUP(Q470,Inputs!$J$6:$J$9,Inputs!$G$6:$G$9),LOOKUP(Q470,Inputs!$J$6:$J$9,Inputs!$H$6:$H$9))),0),"" )</f>
        <v/>
      </c>
      <c r="H470" s="26">
        <f>IF($A470&lt;=Inputs!$B$13,IF(3&lt;=Inputs!$B$8,IF(Inputs!$B$12&gt;0,MAX(MIN(NORM.INV(RAND(),LOOKUP(R470,Inputs!$J$6:$J$9,Inputs!$G$6:$G$9),LOOKUP(R470,Inputs!$J$6:$J$9,Inputs!$H$6:$H$9)),Inputs!$B$12),-Inputs!$B$12),NORM.INV(RAND(),LOOKUP(R470,Inputs!$J$6:$J$9,Inputs!$G$6:$G$9),LOOKUP(R470,Inputs!$J$6:$J$9,Inputs!$H$6:$H$9))),0),"" )</f>
        <v/>
      </c>
      <c r="I470" s="26">
        <f>IF($A470&lt;=Inputs!$B$13,IF(4&lt;=Inputs!$B$8,IF(Inputs!$B$12&gt;0,MAX(MIN(NORM.INV(RAND(),LOOKUP(S470,Inputs!$J$6:$J$9,Inputs!$G$6:$G$9),LOOKUP(S470,Inputs!$J$6:$J$9,Inputs!$H$6:$H$9)),Inputs!$B$12),-Inputs!$B$12),NORM.INV(RAND(),LOOKUP(S470,Inputs!$J$6:$J$9,Inputs!$G$6:$G$9),LOOKUP(S470,Inputs!$J$6:$J$9,Inputs!$H$6:$H$9))),0),"" )</f>
        <v/>
      </c>
      <c r="J470" s="26">
        <f>IF($A470&lt;=Inputs!$B$13,IF(5&lt;=Inputs!$B$8,IF(Inputs!$B$12&gt;0,MAX(MIN(NORM.INV(RAND(),LOOKUP(T470,Inputs!$J$6:$J$9,Inputs!$G$6:$G$9),LOOKUP(T470,Inputs!$J$6:$J$9,Inputs!$H$6:$H$9)),Inputs!$B$12),-Inputs!$B$12),NORM.INV(RAND(),LOOKUP(T470,Inputs!$J$6:$J$9,Inputs!$G$6:$G$9),LOOKUP(T470,Inputs!$J$6:$J$9,Inputs!$H$6:$H$9))),0),"" )</f>
        <v/>
      </c>
      <c r="K470" s="26">
        <f>IF($A470&lt;=Inputs!$B$13,IF(6&lt;=Inputs!$B$8,IF(Inputs!$B$12&gt;0,MAX(MIN(NORM.INV(RAND(),LOOKUP(U470,Inputs!$J$6:$J$9,Inputs!$G$6:$G$9),LOOKUP(U470,Inputs!$J$6:$J$9,Inputs!$H$6:$H$9)),Inputs!$B$12),-Inputs!$B$12),NORM.INV(RAND(),LOOKUP(U470,Inputs!$J$6:$J$9,Inputs!$G$6:$G$9),LOOKUP(U470,Inputs!$J$6:$J$9,Inputs!$H$6:$H$9))),0),"" )</f>
        <v/>
      </c>
      <c r="L470" s="26">
        <f>IF($A470&lt;=Inputs!$B$13,IF(7&lt;=Inputs!$B$8,IF(Inputs!$B$12&gt;0,MAX(MIN(NORM.INV(RAND(),LOOKUP(V470,Inputs!$J$6:$J$9,Inputs!$G$6:$G$9),LOOKUP(V470,Inputs!$J$6:$J$9,Inputs!$H$6:$H$9)),Inputs!$B$12),-Inputs!$B$12),NORM.INV(RAND(),LOOKUP(V470,Inputs!$J$6:$J$9,Inputs!$G$6:$G$9),LOOKUP(V470,Inputs!$J$6:$J$9,Inputs!$H$6:$H$9))),0),"" )</f>
        <v/>
      </c>
      <c r="M470" s="26">
        <f>IF($A470&lt;=Inputs!$B$13,IF(8&lt;=Inputs!$B$8,IF(Inputs!$B$12&gt;0,MAX(MIN(NORM.INV(RAND(),LOOKUP(W470,Inputs!$J$6:$J$9,Inputs!$G$6:$G$9),LOOKUP(W470,Inputs!$J$6:$J$9,Inputs!$H$6:$H$9)),Inputs!$B$12),-Inputs!$B$12),NORM.INV(RAND(),LOOKUP(W470,Inputs!$J$6:$J$9,Inputs!$G$6:$G$9),LOOKUP(W470,Inputs!$J$6:$J$9,Inputs!$H$6:$H$9))),0),"" )</f>
        <v/>
      </c>
      <c r="N470" s="26">
        <f>IF($A470&lt;=Inputs!$B$13,IF(9&lt;=Inputs!$B$8,IF(Inputs!$B$12&gt;0,MAX(MIN(NORM.INV(RAND(),LOOKUP(X470,Inputs!$J$6:$J$9,Inputs!$G$6:$G$9),LOOKUP(X470,Inputs!$J$6:$J$9,Inputs!$H$6:$H$9)),Inputs!$B$12),-Inputs!$B$12),NORM.INV(RAND(),LOOKUP(X470,Inputs!$J$6:$J$9,Inputs!$G$6:$G$9),LOOKUP(X470,Inputs!$J$6:$J$9,Inputs!$H$6:$H$9))),0),"" )</f>
        <v/>
      </c>
      <c r="O470" s="26">
        <f>IF($A470&lt;=Inputs!$B$13,IF(10&lt;=Inputs!$B$8,IF(Inputs!$B$12&gt;0,MAX(MIN(NORM.INV(RAND(),LOOKUP(Y470,Inputs!$J$6:$J$9,Inputs!$G$6:$G$9),LOOKUP(Y470,Inputs!$J$6:$J$9,Inputs!$H$6:$H$9)),Inputs!$B$12),-Inputs!$B$12),NORM.INV(RAND(),LOOKUP(Y470,Inputs!$J$6:$J$9,Inputs!$G$6:$G$9),LOOKUP(Y470,Inputs!$J$6:$J$9,Inputs!$H$6:$H$9))),0),"" )</f>
        <v/>
      </c>
      <c r="P470" s="31">
        <f>IF($A470&lt;=Inputs!$B$13,RAND(),"")</f>
        <v/>
      </c>
      <c r="Q470" s="31">
        <f>IF($A470&lt;=Inputs!$B$13,RAND(),"")</f>
        <v/>
      </c>
      <c r="R470" s="31">
        <f>IF($A470&lt;=Inputs!$B$13,RAND(),"")</f>
        <v/>
      </c>
      <c r="S470" s="31">
        <f>IF($A470&lt;=Inputs!$B$13,RAND(),"")</f>
        <v/>
      </c>
      <c r="T470" s="31">
        <f>IF($A470&lt;=Inputs!$B$13,RAND(),"")</f>
        <v/>
      </c>
      <c r="U470" s="31">
        <f>IF($A470&lt;=Inputs!$B$13,RAND(),"")</f>
        <v/>
      </c>
      <c r="V470" s="31">
        <f>IF($A470&lt;=Inputs!$B$13,RAND(),"")</f>
        <v/>
      </c>
      <c r="W470" s="31">
        <f>IF($A470&lt;=Inputs!$B$13,RAND(),"")</f>
        <v/>
      </c>
      <c r="X470" s="31">
        <f>IF($A470&lt;=Inputs!$B$13,RAND(),"")</f>
        <v/>
      </c>
      <c r="Y470" s="31">
        <f>IF($A470&lt;=Inputs!$B$13,RAND(),"")</f>
        <v/>
      </c>
    </row>
    <row r="471">
      <c r="A471" t="n">
        <v>466</v>
      </c>
      <c r="B471" s="26">
        <f>IF($A471&lt;=Inputs!$B$13,IF(Inputs!$B$8&gt;0,SUM(F471:O471)/Inputs!$B$8,0),"")</f>
        <v/>
      </c>
      <c r="C471" s="27">
        <f>IF($A471&lt;=Inputs!$B$13,B471/100,"")</f>
        <v/>
      </c>
      <c r="D471" s="28">
        <f>IF($A471&lt;=Inputs!$B$13,C471*Inputs!$B$7,"")</f>
        <v/>
      </c>
      <c r="E471" s="29">
        <f>IF($A471&lt;=Inputs!$B$13,IF(D471&gt;0,1,0),"")</f>
        <v/>
      </c>
      <c r="F471" s="26">
        <f>IF($A471&lt;=Inputs!$B$13,IF(1&lt;=Inputs!$B$8,IF(Inputs!$B$12&gt;0,MAX(MIN(NORM.INV(RAND(),LOOKUP(P471,Inputs!$J$6:$J$9,Inputs!$G$6:$G$9),LOOKUP(P471,Inputs!$J$6:$J$9,Inputs!$H$6:$H$9)),Inputs!$B$12),-Inputs!$B$12),NORM.INV(RAND(),LOOKUP(P471,Inputs!$J$6:$J$9,Inputs!$G$6:$G$9),LOOKUP(P471,Inputs!$J$6:$J$9,Inputs!$H$6:$H$9))),0),"" )</f>
        <v/>
      </c>
      <c r="G471" s="26">
        <f>IF($A471&lt;=Inputs!$B$13,IF(2&lt;=Inputs!$B$8,IF(Inputs!$B$12&gt;0,MAX(MIN(NORM.INV(RAND(),LOOKUP(Q471,Inputs!$J$6:$J$9,Inputs!$G$6:$G$9),LOOKUP(Q471,Inputs!$J$6:$J$9,Inputs!$H$6:$H$9)),Inputs!$B$12),-Inputs!$B$12),NORM.INV(RAND(),LOOKUP(Q471,Inputs!$J$6:$J$9,Inputs!$G$6:$G$9),LOOKUP(Q471,Inputs!$J$6:$J$9,Inputs!$H$6:$H$9))),0),"" )</f>
        <v/>
      </c>
      <c r="H471" s="26">
        <f>IF($A471&lt;=Inputs!$B$13,IF(3&lt;=Inputs!$B$8,IF(Inputs!$B$12&gt;0,MAX(MIN(NORM.INV(RAND(),LOOKUP(R471,Inputs!$J$6:$J$9,Inputs!$G$6:$G$9),LOOKUP(R471,Inputs!$J$6:$J$9,Inputs!$H$6:$H$9)),Inputs!$B$12),-Inputs!$B$12),NORM.INV(RAND(),LOOKUP(R471,Inputs!$J$6:$J$9,Inputs!$G$6:$G$9),LOOKUP(R471,Inputs!$J$6:$J$9,Inputs!$H$6:$H$9))),0),"" )</f>
        <v/>
      </c>
      <c r="I471" s="26">
        <f>IF($A471&lt;=Inputs!$B$13,IF(4&lt;=Inputs!$B$8,IF(Inputs!$B$12&gt;0,MAX(MIN(NORM.INV(RAND(),LOOKUP(S471,Inputs!$J$6:$J$9,Inputs!$G$6:$G$9),LOOKUP(S471,Inputs!$J$6:$J$9,Inputs!$H$6:$H$9)),Inputs!$B$12),-Inputs!$B$12),NORM.INV(RAND(),LOOKUP(S471,Inputs!$J$6:$J$9,Inputs!$G$6:$G$9),LOOKUP(S471,Inputs!$J$6:$J$9,Inputs!$H$6:$H$9))),0),"" )</f>
        <v/>
      </c>
      <c r="J471" s="26">
        <f>IF($A471&lt;=Inputs!$B$13,IF(5&lt;=Inputs!$B$8,IF(Inputs!$B$12&gt;0,MAX(MIN(NORM.INV(RAND(),LOOKUP(T471,Inputs!$J$6:$J$9,Inputs!$G$6:$G$9),LOOKUP(T471,Inputs!$J$6:$J$9,Inputs!$H$6:$H$9)),Inputs!$B$12),-Inputs!$B$12),NORM.INV(RAND(),LOOKUP(T471,Inputs!$J$6:$J$9,Inputs!$G$6:$G$9),LOOKUP(T471,Inputs!$J$6:$J$9,Inputs!$H$6:$H$9))),0),"" )</f>
        <v/>
      </c>
      <c r="K471" s="26">
        <f>IF($A471&lt;=Inputs!$B$13,IF(6&lt;=Inputs!$B$8,IF(Inputs!$B$12&gt;0,MAX(MIN(NORM.INV(RAND(),LOOKUP(U471,Inputs!$J$6:$J$9,Inputs!$G$6:$G$9),LOOKUP(U471,Inputs!$J$6:$J$9,Inputs!$H$6:$H$9)),Inputs!$B$12),-Inputs!$B$12),NORM.INV(RAND(),LOOKUP(U471,Inputs!$J$6:$J$9,Inputs!$G$6:$G$9),LOOKUP(U471,Inputs!$J$6:$J$9,Inputs!$H$6:$H$9))),0),"" )</f>
        <v/>
      </c>
      <c r="L471" s="26">
        <f>IF($A471&lt;=Inputs!$B$13,IF(7&lt;=Inputs!$B$8,IF(Inputs!$B$12&gt;0,MAX(MIN(NORM.INV(RAND(),LOOKUP(V471,Inputs!$J$6:$J$9,Inputs!$G$6:$G$9),LOOKUP(V471,Inputs!$J$6:$J$9,Inputs!$H$6:$H$9)),Inputs!$B$12),-Inputs!$B$12),NORM.INV(RAND(),LOOKUP(V471,Inputs!$J$6:$J$9,Inputs!$G$6:$G$9),LOOKUP(V471,Inputs!$J$6:$J$9,Inputs!$H$6:$H$9))),0),"" )</f>
        <v/>
      </c>
      <c r="M471" s="26">
        <f>IF($A471&lt;=Inputs!$B$13,IF(8&lt;=Inputs!$B$8,IF(Inputs!$B$12&gt;0,MAX(MIN(NORM.INV(RAND(),LOOKUP(W471,Inputs!$J$6:$J$9,Inputs!$G$6:$G$9),LOOKUP(W471,Inputs!$J$6:$J$9,Inputs!$H$6:$H$9)),Inputs!$B$12),-Inputs!$B$12),NORM.INV(RAND(),LOOKUP(W471,Inputs!$J$6:$J$9,Inputs!$G$6:$G$9),LOOKUP(W471,Inputs!$J$6:$J$9,Inputs!$H$6:$H$9))),0),"" )</f>
        <v/>
      </c>
      <c r="N471" s="26">
        <f>IF($A471&lt;=Inputs!$B$13,IF(9&lt;=Inputs!$B$8,IF(Inputs!$B$12&gt;0,MAX(MIN(NORM.INV(RAND(),LOOKUP(X471,Inputs!$J$6:$J$9,Inputs!$G$6:$G$9),LOOKUP(X471,Inputs!$J$6:$J$9,Inputs!$H$6:$H$9)),Inputs!$B$12),-Inputs!$B$12),NORM.INV(RAND(),LOOKUP(X471,Inputs!$J$6:$J$9,Inputs!$G$6:$G$9),LOOKUP(X471,Inputs!$J$6:$J$9,Inputs!$H$6:$H$9))),0),"" )</f>
        <v/>
      </c>
      <c r="O471" s="26">
        <f>IF($A471&lt;=Inputs!$B$13,IF(10&lt;=Inputs!$B$8,IF(Inputs!$B$12&gt;0,MAX(MIN(NORM.INV(RAND(),LOOKUP(Y471,Inputs!$J$6:$J$9,Inputs!$G$6:$G$9),LOOKUP(Y471,Inputs!$J$6:$J$9,Inputs!$H$6:$H$9)),Inputs!$B$12),-Inputs!$B$12),NORM.INV(RAND(),LOOKUP(Y471,Inputs!$J$6:$J$9,Inputs!$G$6:$G$9),LOOKUP(Y471,Inputs!$J$6:$J$9,Inputs!$H$6:$H$9))),0),"" )</f>
        <v/>
      </c>
      <c r="P471" s="31">
        <f>IF($A471&lt;=Inputs!$B$13,RAND(),"")</f>
        <v/>
      </c>
      <c r="Q471" s="31">
        <f>IF($A471&lt;=Inputs!$B$13,RAND(),"")</f>
        <v/>
      </c>
      <c r="R471" s="31">
        <f>IF($A471&lt;=Inputs!$B$13,RAND(),"")</f>
        <v/>
      </c>
      <c r="S471" s="31">
        <f>IF($A471&lt;=Inputs!$B$13,RAND(),"")</f>
        <v/>
      </c>
      <c r="T471" s="31">
        <f>IF($A471&lt;=Inputs!$B$13,RAND(),"")</f>
        <v/>
      </c>
      <c r="U471" s="31">
        <f>IF($A471&lt;=Inputs!$B$13,RAND(),"")</f>
        <v/>
      </c>
      <c r="V471" s="31">
        <f>IF($A471&lt;=Inputs!$B$13,RAND(),"")</f>
        <v/>
      </c>
      <c r="W471" s="31">
        <f>IF($A471&lt;=Inputs!$B$13,RAND(),"")</f>
        <v/>
      </c>
      <c r="X471" s="31">
        <f>IF($A471&lt;=Inputs!$B$13,RAND(),"")</f>
        <v/>
      </c>
      <c r="Y471" s="31">
        <f>IF($A471&lt;=Inputs!$B$13,RAND(),"")</f>
        <v/>
      </c>
    </row>
    <row r="472">
      <c r="A472" t="n">
        <v>467</v>
      </c>
      <c r="B472" s="26">
        <f>IF($A472&lt;=Inputs!$B$13,IF(Inputs!$B$8&gt;0,SUM(F472:O472)/Inputs!$B$8,0),"")</f>
        <v/>
      </c>
      <c r="C472" s="27">
        <f>IF($A472&lt;=Inputs!$B$13,B472/100,"")</f>
        <v/>
      </c>
      <c r="D472" s="28">
        <f>IF($A472&lt;=Inputs!$B$13,C472*Inputs!$B$7,"")</f>
        <v/>
      </c>
      <c r="E472" s="29">
        <f>IF($A472&lt;=Inputs!$B$13,IF(D472&gt;0,1,0),"")</f>
        <v/>
      </c>
      <c r="F472" s="26">
        <f>IF($A472&lt;=Inputs!$B$13,IF(1&lt;=Inputs!$B$8,IF(Inputs!$B$12&gt;0,MAX(MIN(NORM.INV(RAND(),LOOKUP(P472,Inputs!$J$6:$J$9,Inputs!$G$6:$G$9),LOOKUP(P472,Inputs!$J$6:$J$9,Inputs!$H$6:$H$9)),Inputs!$B$12),-Inputs!$B$12),NORM.INV(RAND(),LOOKUP(P472,Inputs!$J$6:$J$9,Inputs!$G$6:$G$9),LOOKUP(P472,Inputs!$J$6:$J$9,Inputs!$H$6:$H$9))),0),"" )</f>
        <v/>
      </c>
      <c r="G472" s="26">
        <f>IF($A472&lt;=Inputs!$B$13,IF(2&lt;=Inputs!$B$8,IF(Inputs!$B$12&gt;0,MAX(MIN(NORM.INV(RAND(),LOOKUP(Q472,Inputs!$J$6:$J$9,Inputs!$G$6:$G$9),LOOKUP(Q472,Inputs!$J$6:$J$9,Inputs!$H$6:$H$9)),Inputs!$B$12),-Inputs!$B$12),NORM.INV(RAND(),LOOKUP(Q472,Inputs!$J$6:$J$9,Inputs!$G$6:$G$9),LOOKUP(Q472,Inputs!$J$6:$J$9,Inputs!$H$6:$H$9))),0),"" )</f>
        <v/>
      </c>
      <c r="H472" s="26">
        <f>IF($A472&lt;=Inputs!$B$13,IF(3&lt;=Inputs!$B$8,IF(Inputs!$B$12&gt;0,MAX(MIN(NORM.INV(RAND(),LOOKUP(R472,Inputs!$J$6:$J$9,Inputs!$G$6:$G$9),LOOKUP(R472,Inputs!$J$6:$J$9,Inputs!$H$6:$H$9)),Inputs!$B$12),-Inputs!$B$12),NORM.INV(RAND(),LOOKUP(R472,Inputs!$J$6:$J$9,Inputs!$G$6:$G$9),LOOKUP(R472,Inputs!$J$6:$J$9,Inputs!$H$6:$H$9))),0),"" )</f>
        <v/>
      </c>
      <c r="I472" s="26">
        <f>IF($A472&lt;=Inputs!$B$13,IF(4&lt;=Inputs!$B$8,IF(Inputs!$B$12&gt;0,MAX(MIN(NORM.INV(RAND(),LOOKUP(S472,Inputs!$J$6:$J$9,Inputs!$G$6:$G$9),LOOKUP(S472,Inputs!$J$6:$J$9,Inputs!$H$6:$H$9)),Inputs!$B$12),-Inputs!$B$12),NORM.INV(RAND(),LOOKUP(S472,Inputs!$J$6:$J$9,Inputs!$G$6:$G$9),LOOKUP(S472,Inputs!$J$6:$J$9,Inputs!$H$6:$H$9))),0),"" )</f>
        <v/>
      </c>
      <c r="J472" s="26">
        <f>IF($A472&lt;=Inputs!$B$13,IF(5&lt;=Inputs!$B$8,IF(Inputs!$B$12&gt;0,MAX(MIN(NORM.INV(RAND(),LOOKUP(T472,Inputs!$J$6:$J$9,Inputs!$G$6:$G$9),LOOKUP(T472,Inputs!$J$6:$J$9,Inputs!$H$6:$H$9)),Inputs!$B$12),-Inputs!$B$12),NORM.INV(RAND(),LOOKUP(T472,Inputs!$J$6:$J$9,Inputs!$G$6:$G$9),LOOKUP(T472,Inputs!$J$6:$J$9,Inputs!$H$6:$H$9))),0),"" )</f>
        <v/>
      </c>
      <c r="K472" s="26">
        <f>IF($A472&lt;=Inputs!$B$13,IF(6&lt;=Inputs!$B$8,IF(Inputs!$B$12&gt;0,MAX(MIN(NORM.INV(RAND(),LOOKUP(U472,Inputs!$J$6:$J$9,Inputs!$G$6:$G$9),LOOKUP(U472,Inputs!$J$6:$J$9,Inputs!$H$6:$H$9)),Inputs!$B$12),-Inputs!$B$12),NORM.INV(RAND(),LOOKUP(U472,Inputs!$J$6:$J$9,Inputs!$G$6:$G$9),LOOKUP(U472,Inputs!$J$6:$J$9,Inputs!$H$6:$H$9))),0),"" )</f>
        <v/>
      </c>
      <c r="L472" s="26">
        <f>IF($A472&lt;=Inputs!$B$13,IF(7&lt;=Inputs!$B$8,IF(Inputs!$B$12&gt;0,MAX(MIN(NORM.INV(RAND(),LOOKUP(V472,Inputs!$J$6:$J$9,Inputs!$G$6:$G$9),LOOKUP(V472,Inputs!$J$6:$J$9,Inputs!$H$6:$H$9)),Inputs!$B$12),-Inputs!$B$12),NORM.INV(RAND(),LOOKUP(V472,Inputs!$J$6:$J$9,Inputs!$G$6:$G$9),LOOKUP(V472,Inputs!$J$6:$J$9,Inputs!$H$6:$H$9))),0),"" )</f>
        <v/>
      </c>
      <c r="M472" s="26">
        <f>IF($A472&lt;=Inputs!$B$13,IF(8&lt;=Inputs!$B$8,IF(Inputs!$B$12&gt;0,MAX(MIN(NORM.INV(RAND(),LOOKUP(W472,Inputs!$J$6:$J$9,Inputs!$G$6:$G$9),LOOKUP(W472,Inputs!$J$6:$J$9,Inputs!$H$6:$H$9)),Inputs!$B$12),-Inputs!$B$12),NORM.INV(RAND(),LOOKUP(W472,Inputs!$J$6:$J$9,Inputs!$G$6:$G$9),LOOKUP(W472,Inputs!$J$6:$J$9,Inputs!$H$6:$H$9))),0),"" )</f>
        <v/>
      </c>
      <c r="N472" s="26">
        <f>IF($A472&lt;=Inputs!$B$13,IF(9&lt;=Inputs!$B$8,IF(Inputs!$B$12&gt;0,MAX(MIN(NORM.INV(RAND(),LOOKUP(X472,Inputs!$J$6:$J$9,Inputs!$G$6:$G$9),LOOKUP(X472,Inputs!$J$6:$J$9,Inputs!$H$6:$H$9)),Inputs!$B$12),-Inputs!$B$12),NORM.INV(RAND(),LOOKUP(X472,Inputs!$J$6:$J$9,Inputs!$G$6:$G$9),LOOKUP(X472,Inputs!$J$6:$J$9,Inputs!$H$6:$H$9))),0),"" )</f>
        <v/>
      </c>
      <c r="O472" s="26">
        <f>IF($A472&lt;=Inputs!$B$13,IF(10&lt;=Inputs!$B$8,IF(Inputs!$B$12&gt;0,MAX(MIN(NORM.INV(RAND(),LOOKUP(Y472,Inputs!$J$6:$J$9,Inputs!$G$6:$G$9),LOOKUP(Y472,Inputs!$J$6:$J$9,Inputs!$H$6:$H$9)),Inputs!$B$12),-Inputs!$B$12),NORM.INV(RAND(),LOOKUP(Y472,Inputs!$J$6:$J$9,Inputs!$G$6:$G$9),LOOKUP(Y472,Inputs!$J$6:$J$9,Inputs!$H$6:$H$9))),0),"" )</f>
        <v/>
      </c>
      <c r="P472" s="31">
        <f>IF($A472&lt;=Inputs!$B$13,RAND(),"")</f>
        <v/>
      </c>
      <c r="Q472" s="31">
        <f>IF($A472&lt;=Inputs!$B$13,RAND(),"")</f>
        <v/>
      </c>
      <c r="R472" s="31">
        <f>IF($A472&lt;=Inputs!$B$13,RAND(),"")</f>
        <v/>
      </c>
      <c r="S472" s="31">
        <f>IF($A472&lt;=Inputs!$B$13,RAND(),"")</f>
        <v/>
      </c>
      <c r="T472" s="31">
        <f>IF($A472&lt;=Inputs!$B$13,RAND(),"")</f>
        <v/>
      </c>
      <c r="U472" s="31">
        <f>IF($A472&lt;=Inputs!$B$13,RAND(),"")</f>
        <v/>
      </c>
      <c r="V472" s="31">
        <f>IF($A472&lt;=Inputs!$B$13,RAND(),"")</f>
        <v/>
      </c>
      <c r="W472" s="31">
        <f>IF($A472&lt;=Inputs!$B$13,RAND(),"")</f>
        <v/>
      </c>
      <c r="X472" s="31">
        <f>IF($A472&lt;=Inputs!$B$13,RAND(),"")</f>
        <v/>
      </c>
      <c r="Y472" s="31">
        <f>IF($A472&lt;=Inputs!$B$13,RAND(),"")</f>
        <v/>
      </c>
    </row>
    <row r="473">
      <c r="A473" t="n">
        <v>468</v>
      </c>
      <c r="B473" s="26">
        <f>IF($A473&lt;=Inputs!$B$13,IF(Inputs!$B$8&gt;0,SUM(F473:O473)/Inputs!$B$8,0),"")</f>
        <v/>
      </c>
      <c r="C473" s="27">
        <f>IF($A473&lt;=Inputs!$B$13,B473/100,"")</f>
        <v/>
      </c>
      <c r="D473" s="28">
        <f>IF($A473&lt;=Inputs!$B$13,C473*Inputs!$B$7,"")</f>
        <v/>
      </c>
      <c r="E473" s="29">
        <f>IF($A473&lt;=Inputs!$B$13,IF(D473&gt;0,1,0),"")</f>
        <v/>
      </c>
      <c r="F473" s="26">
        <f>IF($A473&lt;=Inputs!$B$13,IF(1&lt;=Inputs!$B$8,IF(Inputs!$B$12&gt;0,MAX(MIN(NORM.INV(RAND(),LOOKUP(P473,Inputs!$J$6:$J$9,Inputs!$G$6:$G$9),LOOKUP(P473,Inputs!$J$6:$J$9,Inputs!$H$6:$H$9)),Inputs!$B$12),-Inputs!$B$12),NORM.INV(RAND(),LOOKUP(P473,Inputs!$J$6:$J$9,Inputs!$G$6:$G$9),LOOKUP(P473,Inputs!$J$6:$J$9,Inputs!$H$6:$H$9))),0),"" )</f>
        <v/>
      </c>
      <c r="G473" s="26">
        <f>IF($A473&lt;=Inputs!$B$13,IF(2&lt;=Inputs!$B$8,IF(Inputs!$B$12&gt;0,MAX(MIN(NORM.INV(RAND(),LOOKUP(Q473,Inputs!$J$6:$J$9,Inputs!$G$6:$G$9),LOOKUP(Q473,Inputs!$J$6:$J$9,Inputs!$H$6:$H$9)),Inputs!$B$12),-Inputs!$B$12),NORM.INV(RAND(),LOOKUP(Q473,Inputs!$J$6:$J$9,Inputs!$G$6:$G$9),LOOKUP(Q473,Inputs!$J$6:$J$9,Inputs!$H$6:$H$9))),0),"" )</f>
        <v/>
      </c>
      <c r="H473" s="26">
        <f>IF($A473&lt;=Inputs!$B$13,IF(3&lt;=Inputs!$B$8,IF(Inputs!$B$12&gt;0,MAX(MIN(NORM.INV(RAND(),LOOKUP(R473,Inputs!$J$6:$J$9,Inputs!$G$6:$G$9),LOOKUP(R473,Inputs!$J$6:$J$9,Inputs!$H$6:$H$9)),Inputs!$B$12),-Inputs!$B$12),NORM.INV(RAND(),LOOKUP(R473,Inputs!$J$6:$J$9,Inputs!$G$6:$G$9),LOOKUP(R473,Inputs!$J$6:$J$9,Inputs!$H$6:$H$9))),0),"" )</f>
        <v/>
      </c>
      <c r="I473" s="26">
        <f>IF($A473&lt;=Inputs!$B$13,IF(4&lt;=Inputs!$B$8,IF(Inputs!$B$12&gt;0,MAX(MIN(NORM.INV(RAND(),LOOKUP(S473,Inputs!$J$6:$J$9,Inputs!$G$6:$G$9),LOOKUP(S473,Inputs!$J$6:$J$9,Inputs!$H$6:$H$9)),Inputs!$B$12),-Inputs!$B$12),NORM.INV(RAND(),LOOKUP(S473,Inputs!$J$6:$J$9,Inputs!$G$6:$G$9),LOOKUP(S473,Inputs!$J$6:$J$9,Inputs!$H$6:$H$9))),0),"" )</f>
        <v/>
      </c>
      <c r="J473" s="26">
        <f>IF($A473&lt;=Inputs!$B$13,IF(5&lt;=Inputs!$B$8,IF(Inputs!$B$12&gt;0,MAX(MIN(NORM.INV(RAND(),LOOKUP(T473,Inputs!$J$6:$J$9,Inputs!$G$6:$G$9),LOOKUP(T473,Inputs!$J$6:$J$9,Inputs!$H$6:$H$9)),Inputs!$B$12),-Inputs!$B$12),NORM.INV(RAND(),LOOKUP(T473,Inputs!$J$6:$J$9,Inputs!$G$6:$G$9),LOOKUP(T473,Inputs!$J$6:$J$9,Inputs!$H$6:$H$9))),0),"" )</f>
        <v/>
      </c>
      <c r="K473" s="26">
        <f>IF($A473&lt;=Inputs!$B$13,IF(6&lt;=Inputs!$B$8,IF(Inputs!$B$12&gt;0,MAX(MIN(NORM.INV(RAND(),LOOKUP(U473,Inputs!$J$6:$J$9,Inputs!$G$6:$G$9),LOOKUP(U473,Inputs!$J$6:$J$9,Inputs!$H$6:$H$9)),Inputs!$B$12),-Inputs!$B$12),NORM.INV(RAND(),LOOKUP(U473,Inputs!$J$6:$J$9,Inputs!$G$6:$G$9),LOOKUP(U473,Inputs!$J$6:$J$9,Inputs!$H$6:$H$9))),0),"" )</f>
        <v/>
      </c>
      <c r="L473" s="26">
        <f>IF($A473&lt;=Inputs!$B$13,IF(7&lt;=Inputs!$B$8,IF(Inputs!$B$12&gt;0,MAX(MIN(NORM.INV(RAND(),LOOKUP(V473,Inputs!$J$6:$J$9,Inputs!$G$6:$G$9),LOOKUP(V473,Inputs!$J$6:$J$9,Inputs!$H$6:$H$9)),Inputs!$B$12),-Inputs!$B$12),NORM.INV(RAND(),LOOKUP(V473,Inputs!$J$6:$J$9,Inputs!$G$6:$G$9),LOOKUP(V473,Inputs!$J$6:$J$9,Inputs!$H$6:$H$9))),0),"" )</f>
        <v/>
      </c>
      <c r="M473" s="26">
        <f>IF($A473&lt;=Inputs!$B$13,IF(8&lt;=Inputs!$B$8,IF(Inputs!$B$12&gt;0,MAX(MIN(NORM.INV(RAND(),LOOKUP(W473,Inputs!$J$6:$J$9,Inputs!$G$6:$G$9),LOOKUP(W473,Inputs!$J$6:$J$9,Inputs!$H$6:$H$9)),Inputs!$B$12),-Inputs!$B$12),NORM.INV(RAND(),LOOKUP(W473,Inputs!$J$6:$J$9,Inputs!$G$6:$G$9),LOOKUP(W473,Inputs!$J$6:$J$9,Inputs!$H$6:$H$9))),0),"" )</f>
        <v/>
      </c>
      <c r="N473" s="26">
        <f>IF($A473&lt;=Inputs!$B$13,IF(9&lt;=Inputs!$B$8,IF(Inputs!$B$12&gt;0,MAX(MIN(NORM.INV(RAND(),LOOKUP(X473,Inputs!$J$6:$J$9,Inputs!$G$6:$G$9),LOOKUP(X473,Inputs!$J$6:$J$9,Inputs!$H$6:$H$9)),Inputs!$B$12),-Inputs!$B$12),NORM.INV(RAND(),LOOKUP(X473,Inputs!$J$6:$J$9,Inputs!$G$6:$G$9),LOOKUP(X473,Inputs!$J$6:$J$9,Inputs!$H$6:$H$9))),0),"" )</f>
        <v/>
      </c>
      <c r="O473" s="26">
        <f>IF($A473&lt;=Inputs!$B$13,IF(10&lt;=Inputs!$B$8,IF(Inputs!$B$12&gt;0,MAX(MIN(NORM.INV(RAND(),LOOKUP(Y473,Inputs!$J$6:$J$9,Inputs!$G$6:$G$9),LOOKUP(Y473,Inputs!$J$6:$J$9,Inputs!$H$6:$H$9)),Inputs!$B$12),-Inputs!$B$12),NORM.INV(RAND(),LOOKUP(Y473,Inputs!$J$6:$J$9,Inputs!$G$6:$G$9),LOOKUP(Y473,Inputs!$J$6:$J$9,Inputs!$H$6:$H$9))),0),"" )</f>
        <v/>
      </c>
      <c r="P473" s="31">
        <f>IF($A473&lt;=Inputs!$B$13,RAND(),"")</f>
        <v/>
      </c>
      <c r="Q473" s="31">
        <f>IF($A473&lt;=Inputs!$B$13,RAND(),"")</f>
        <v/>
      </c>
      <c r="R473" s="31">
        <f>IF($A473&lt;=Inputs!$B$13,RAND(),"")</f>
        <v/>
      </c>
      <c r="S473" s="31">
        <f>IF($A473&lt;=Inputs!$B$13,RAND(),"")</f>
        <v/>
      </c>
      <c r="T473" s="31">
        <f>IF($A473&lt;=Inputs!$B$13,RAND(),"")</f>
        <v/>
      </c>
      <c r="U473" s="31">
        <f>IF($A473&lt;=Inputs!$B$13,RAND(),"")</f>
        <v/>
      </c>
      <c r="V473" s="31">
        <f>IF($A473&lt;=Inputs!$B$13,RAND(),"")</f>
        <v/>
      </c>
      <c r="W473" s="31">
        <f>IF($A473&lt;=Inputs!$B$13,RAND(),"")</f>
        <v/>
      </c>
      <c r="X473" s="31">
        <f>IF($A473&lt;=Inputs!$B$13,RAND(),"")</f>
        <v/>
      </c>
      <c r="Y473" s="31">
        <f>IF($A473&lt;=Inputs!$B$13,RAND(),"")</f>
        <v/>
      </c>
    </row>
    <row r="474">
      <c r="A474" t="n">
        <v>469</v>
      </c>
      <c r="B474" s="26">
        <f>IF($A474&lt;=Inputs!$B$13,IF(Inputs!$B$8&gt;0,SUM(F474:O474)/Inputs!$B$8,0),"")</f>
        <v/>
      </c>
      <c r="C474" s="27">
        <f>IF($A474&lt;=Inputs!$B$13,B474/100,"")</f>
        <v/>
      </c>
      <c r="D474" s="28">
        <f>IF($A474&lt;=Inputs!$B$13,C474*Inputs!$B$7,"")</f>
        <v/>
      </c>
      <c r="E474" s="29">
        <f>IF($A474&lt;=Inputs!$B$13,IF(D474&gt;0,1,0),"")</f>
        <v/>
      </c>
      <c r="F474" s="26">
        <f>IF($A474&lt;=Inputs!$B$13,IF(1&lt;=Inputs!$B$8,IF(Inputs!$B$12&gt;0,MAX(MIN(NORM.INV(RAND(),LOOKUP(P474,Inputs!$J$6:$J$9,Inputs!$G$6:$G$9),LOOKUP(P474,Inputs!$J$6:$J$9,Inputs!$H$6:$H$9)),Inputs!$B$12),-Inputs!$B$12),NORM.INV(RAND(),LOOKUP(P474,Inputs!$J$6:$J$9,Inputs!$G$6:$G$9),LOOKUP(P474,Inputs!$J$6:$J$9,Inputs!$H$6:$H$9))),0),"" )</f>
        <v/>
      </c>
      <c r="G474" s="26">
        <f>IF($A474&lt;=Inputs!$B$13,IF(2&lt;=Inputs!$B$8,IF(Inputs!$B$12&gt;0,MAX(MIN(NORM.INV(RAND(),LOOKUP(Q474,Inputs!$J$6:$J$9,Inputs!$G$6:$G$9),LOOKUP(Q474,Inputs!$J$6:$J$9,Inputs!$H$6:$H$9)),Inputs!$B$12),-Inputs!$B$12),NORM.INV(RAND(),LOOKUP(Q474,Inputs!$J$6:$J$9,Inputs!$G$6:$G$9),LOOKUP(Q474,Inputs!$J$6:$J$9,Inputs!$H$6:$H$9))),0),"" )</f>
        <v/>
      </c>
      <c r="H474" s="26">
        <f>IF($A474&lt;=Inputs!$B$13,IF(3&lt;=Inputs!$B$8,IF(Inputs!$B$12&gt;0,MAX(MIN(NORM.INV(RAND(),LOOKUP(R474,Inputs!$J$6:$J$9,Inputs!$G$6:$G$9),LOOKUP(R474,Inputs!$J$6:$J$9,Inputs!$H$6:$H$9)),Inputs!$B$12),-Inputs!$B$12),NORM.INV(RAND(),LOOKUP(R474,Inputs!$J$6:$J$9,Inputs!$G$6:$G$9),LOOKUP(R474,Inputs!$J$6:$J$9,Inputs!$H$6:$H$9))),0),"" )</f>
        <v/>
      </c>
      <c r="I474" s="26">
        <f>IF($A474&lt;=Inputs!$B$13,IF(4&lt;=Inputs!$B$8,IF(Inputs!$B$12&gt;0,MAX(MIN(NORM.INV(RAND(),LOOKUP(S474,Inputs!$J$6:$J$9,Inputs!$G$6:$G$9),LOOKUP(S474,Inputs!$J$6:$J$9,Inputs!$H$6:$H$9)),Inputs!$B$12),-Inputs!$B$12),NORM.INV(RAND(),LOOKUP(S474,Inputs!$J$6:$J$9,Inputs!$G$6:$G$9),LOOKUP(S474,Inputs!$J$6:$J$9,Inputs!$H$6:$H$9))),0),"" )</f>
        <v/>
      </c>
      <c r="J474" s="26">
        <f>IF($A474&lt;=Inputs!$B$13,IF(5&lt;=Inputs!$B$8,IF(Inputs!$B$12&gt;0,MAX(MIN(NORM.INV(RAND(),LOOKUP(T474,Inputs!$J$6:$J$9,Inputs!$G$6:$G$9),LOOKUP(T474,Inputs!$J$6:$J$9,Inputs!$H$6:$H$9)),Inputs!$B$12),-Inputs!$B$12),NORM.INV(RAND(),LOOKUP(T474,Inputs!$J$6:$J$9,Inputs!$G$6:$G$9),LOOKUP(T474,Inputs!$J$6:$J$9,Inputs!$H$6:$H$9))),0),"" )</f>
        <v/>
      </c>
      <c r="K474" s="26">
        <f>IF($A474&lt;=Inputs!$B$13,IF(6&lt;=Inputs!$B$8,IF(Inputs!$B$12&gt;0,MAX(MIN(NORM.INV(RAND(),LOOKUP(U474,Inputs!$J$6:$J$9,Inputs!$G$6:$G$9),LOOKUP(U474,Inputs!$J$6:$J$9,Inputs!$H$6:$H$9)),Inputs!$B$12),-Inputs!$B$12),NORM.INV(RAND(),LOOKUP(U474,Inputs!$J$6:$J$9,Inputs!$G$6:$G$9),LOOKUP(U474,Inputs!$J$6:$J$9,Inputs!$H$6:$H$9))),0),"" )</f>
        <v/>
      </c>
      <c r="L474" s="26">
        <f>IF($A474&lt;=Inputs!$B$13,IF(7&lt;=Inputs!$B$8,IF(Inputs!$B$12&gt;0,MAX(MIN(NORM.INV(RAND(),LOOKUP(V474,Inputs!$J$6:$J$9,Inputs!$G$6:$G$9),LOOKUP(V474,Inputs!$J$6:$J$9,Inputs!$H$6:$H$9)),Inputs!$B$12),-Inputs!$B$12),NORM.INV(RAND(),LOOKUP(V474,Inputs!$J$6:$J$9,Inputs!$G$6:$G$9),LOOKUP(V474,Inputs!$J$6:$J$9,Inputs!$H$6:$H$9))),0),"" )</f>
        <v/>
      </c>
      <c r="M474" s="26">
        <f>IF($A474&lt;=Inputs!$B$13,IF(8&lt;=Inputs!$B$8,IF(Inputs!$B$12&gt;0,MAX(MIN(NORM.INV(RAND(),LOOKUP(W474,Inputs!$J$6:$J$9,Inputs!$G$6:$G$9),LOOKUP(W474,Inputs!$J$6:$J$9,Inputs!$H$6:$H$9)),Inputs!$B$12),-Inputs!$B$12),NORM.INV(RAND(),LOOKUP(W474,Inputs!$J$6:$J$9,Inputs!$G$6:$G$9),LOOKUP(W474,Inputs!$J$6:$J$9,Inputs!$H$6:$H$9))),0),"" )</f>
        <v/>
      </c>
      <c r="N474" s="26">
        <f>IF($A474&lt;=Inputs!$B$13,IF(9&lt;=Inputs!$B$8,IF(Inputs!$B$12&gt;0,MAX(MIN(NORM.INV(RAND(),LOOKUP(X474,Inputs!$J$6:$J$9,Inputs!$G$6:$G$9),LOOKUP(X474,Inputs!$J$6:$J$9,Inputs!$H$6:$H$9)),Inputs!$B$12),-Inputs!$B$12),NORM.INV(RAND(),LOOKUP(X474,Inputs!$J$6:$J$9,Inputs!$G$6:$G$9),LOOKUP(X474,Inputs!$J$6:$J$9,Inputs!$H$6:$H$9))),0),"" )</f>
        <v/>
      </c>
      <c r="O474" s="26">
        <f>IF($A474&lt;=Inputs!$B$13,IF(10&lt;=Inputs!$B$8,IF(Inputs!$B$12&gt;0,MAX(MIN(NORM.INV(RAND(),LOOKUP(Y474,Inputs!$J$6:$J$9,Inputs!$G$6:$G$9),LOOKUP(Y474,Inputs!$J$6:$J$9,Inputs!$H$6:$H$9)),Inputs!$B$12),-Inputs!$B$12),NORM.INV(RAND(),LOOKUP(Y474,Inputs!$J$6:$J$9,Inputs!$G$6:$G$9),LOOKUP(Y474,Inputs!$J$6:$J$9,Inputs!$H$6:$H$9))),0),"" )</f>
        <v/>
      </c>
      <c r="P474" s="31">
        <f>IF($A474&lt;=Inputs!$B$13,RAND(),"")</f>
        <v/>
      </c>
      <c r="Q474" s="31">
        <f>IF($A474&lt;=Inputs!$B$13,RAND(),"")</f>
        <v/>
      </c>
      <c r="R474" s="31">
        <f>IF($A474&lt;=Inputs!$B$13,RAND(),"")</f>
        <v/>
      </c>
      <c r="S474" s="31">
        <f>IF($A474&lt;=Inputs!$B$13,RAND(),"")</f>
        <v/>
      </c>
      <c r="T474" s="31">
        <f>IF($A474&lt;=Inputs!$B$13,RAND(),"")</f>
        <v/>
      </c>
      <c r="U474" s="31">
        <f>IF($A474&lt;=Inputs!$B$13,RAND(),"")</f>
        <v/>
      </c>
      <c r="V474" s="31">
        <f>IF($A474&lt;=Inputs!$B$13,RAND(),"")</f>
        <v/>
      </c>
      <c r="W474" s="31">
        <f>IF($A474&lt;=Inputs!$B$13,RAND(),"")</f>
        <v/>
      </c>
      <c r="X474" s="31">
        <f>IF($A474&lt;=Inputs!$B$13,RAND(),"")</f>
        <v/>
      </c>
      <c r="Y474" s="31">
        <f>IF($A474&lt;=Inputs!$B$13,RAND(),"")</f>
        <v/>
      </c>
    </row>
    <row r="475">
      <c r="A475" t="n">
        <v>470</v>
      </c>
      <c r="B475" s="26">
        <f>IF($A475&lt;=Inputs!$B$13,IF(Inputs!$B$8&gt;0,SUM(F475:O475)/Inputs!$B$8,0),"")</f>
        <v/>
      </c>
      <c r="C475" s="27">
        <f>IF($A475&lt;=Inputs!$B$13,B475/100,"")</f>
        <v/>
      </c>
      <c r="D475" s="28">
        <f>IF($A475&lt;=Inputs!$B$13,C475*Inputs!$B$7,"")</f>
        <v/>
      </c>
      <c r="E475" s="29">
        <f>IF($A475&lt;=Inputs!$B$13,IF(D475&gt;0,1,0),"")</f>
        <v/>
      </c>
      <c r="F475" s="26">
        <f>IF($A475&lt;=Inputs!$B$13,IF(1&lt;=Inputs!$B$8,IF(Inputs!$B$12&gt;0,MAX(MIN(NORM.INV(RAND(),LOOKUP(P475,Inputs!$J$6:$J$9,Inputs!$G$6:$G$9),LOOKUP(P475,Inputs!$J$6:$J$9,Inputs!$H$6:$H$9)),Inputs!$B$12),-Inputs!$B$12),NORM.INV(RAND(),LOOKUP(P475,Inputs!$J$6:$J$9,Inputs!$G$6:$G$9),LOOKUP(P475,Inputs!$J$6:$J$9,Inputs!$H$6:$H$9))),0),"" )</f>
        <v/>
      </c>
      <c r="G475" s="26">
        <f>IF($A475&lt;=Inputs!$B$13,IF(2&lt;=Inputs!$B$8,IF(Inputs!$B$12&gt;0,MAX(MIN(NORM.INV(RAND(),LOOKUP(Q475,Inputs!$J$6:$J$9,Inputs!$G$6:$G$9),LOOKUP(Q475,Inputs!$J$6:$J$9,Inputs!$H$6:$H$9)),Inputs!$B$12),-Inputs!$B$12),NORM.INV(RAND(),LOOKUP(Q475,Inputs!$J$6:$J$9,Inputs!$G$6:$G$9),LOOKUP(Q475,Inputs!$J$6:$J$9,Inputs!$H$6:$H$9))),0),"" )</f>
        <v/>
      </c>
      <c r="H475" s="26">
        <f>IF($A475&lt;=Inputs!$B$13,IF(3&lt;=Inputs!$B$8,IF(Inputs!$B$12&gt;0,MAX(MIN(NORM.INV(RAND(),LOOKUP(R475,Inputs!$J$6:$J$9,Inputs!$G$6:$G$9),LOOKUP(R475,Inputs!$J$6:$J$9,Inputs!$H$6:$H$9)),Inputs!$B$12),-Inputs!$B$12),NORM.INV(RAND(),LOOKUP(R475,Inputs!$J$6:$J$9,Inputs!$G$6:$G$9),LOOKUP(R475,Inputs!$J$6:$J$9,Inputs!$H$6:$H$9))),0),"" )</f>
        <v/>
      </c>
      <c r="I475" s="26">
        <f>IF($A475&lt;=Inputs!$B$13,IF(4&lt;=Inputs!$B$8,IF(Inputs!$B$12&gt;0,MAX(MIN(NORM.INV(RAND(),LOOKUP(S475,Inputs!$J$6:$J$9,Inputs!$G$6:$G$9),LOOKUP(S475,Inputs!$J$6:$J$9,Inputs!$H$6:$H$9)),Inputs!$B$12),-Inputs!$B$12),NORM.INV(RAND(),LOOKUP(S475,Inputs!$J$6:$J$9,Inputs!$G$6:$G$9),LOOKUP(S475,Inputs!$J$6:$J$9,Inputs!$H$6:$H$9))),0),"" )</f>
        <v/>
      </c>
      <c r="J475" s="26">
        <f>IF($A475&lt;=Inputs!$B$13,IF(5&lt;=Inputs!$B$8,IF(Inputs!$B$12&gt;0,MAX(MIN(NORM.INV(RAND(),LOOKUP(T475,Inputs!$J$6:$J$9,Inputs!$G$6:$G$9),LOOKUP(T475,Inputs!$J$6:$J$9,Inputs!$H$6:$H$9)),Inputs!$B$12),-Inputs!$B$12),NORM.INV(RAND(),LOOKUP(T475,Inputs!$J$6:$J$9,Inputs!$G$6:$G$9),LOOKUP(T475,Inputs!$J$6:$J$9,Inputs!$H$6:$H$9))),0),"" )</f>
        <v/>
      </c>
      <c r="K475" s="26">
        <f>IF($A475&lt;=Inputs!$B$13,IF(6&lt;=Inputs!$B$8,IF(Inputs!$B$12&gt;0,MAX(MIN(NORM.INV(RAND(),LOOKUP(U475,Inputs!$J$6:$J$9,Inputs!$G$6:$G$9),LOOKUP(U475,Inputs!$J$6:$J$9,Inputs!$H$6:$H$9)),Inputs!$B$12),-Inputs!$B$12),NORM.INV(RAND(),LOOKUP(U475,Inputs!$J$6:$J$9,Inputs!$G$6:$G$9),LOOKUP(U475,Inputs!$J$6:$J$9,Inputs!$H$6:$H$9))),0),"" )</f>
        <v/>
      </c>
      <c r="L475" s="26">
        <f>IF($A475&lt;=Inputs!$B$13,IF(7&lt;=Inputs!$B$8,IF(Inputs!$B$12&gt;0,MAX(MIN(NORM.INV(RAND(),LOOKUP(V475,Inputs!$J$6:$J$9,Inputs!$G$6:$G$9),LOOKUP(V475,Inputs!$J$6:$J$9,Inputs!$H$6:$H$9)),Inputs!$B$12),-Inputs!$B$12),NORM.INV(RAND(),LOOKUP(V475,Inputs!$J$6:$J$9,Inputs!$G$6:$G$9),LOOKUP(V475,Inputs!$J$6:$J$9,Inputs!$H$6:$H$9))),0),"" )</f>
        <v/>
      </c>
      <c r="M475" s="26">
        <f>IF($A475&lt;=Inputs!$B$13,IF(8&lt;=Inputs!$B$8,IF(Inputs!$B$12&gt;0,MAX(MIN(NORM.INV(RAND(),LOOKUP(W475,Inputs!$J$6:$J$9,Inputs!$G$6:$G$9),LOOKUP(W475,Inputs!$J$6:$J$9,Inputs!$H$6:$H$9)),Inputs!$B$12),-Inputs!$B$12),NORM.INV(RAND(),LOOKUP(W475,Inputs!$J$6:$J$9,Inputs!$G$6:$G$9),LOOKUP(W475,Inputs!$J$6:$J$9,Inputs!$H$6:$H$9))),0),"" )</f>
        <v/>
      </c>
      <c r="N475" s="26">
        <f>IF($A475&lt;=Inputs!$B$13,IF(9&lt;=Inputs!$B$8,IF(Inputs!$B$12&gt;0,MAX(MIN(NORM.INV(RAND(),LOOKUP(X475,Inputs!$J$6:$J$9,Inputs!$G$6:$G$9),LOOKUP(X475,Inputs!$J$6:$J$9,Inputs!$H$6:$H$9)),Inputs!$B$12),-Inputs!$B$12),NORM.INV(RAND(),LOOKUP(X475,Inputs!$J$6:$J$9,Inputs!$G$6:$G$9),LOOKUP(X475,Inputs!$J$6:$J$9,Inputs!$H$6:$H$9))),0),"" )</f>
        <v/>
      </c>
      <c r="O475" s="26">
        <f>IF($A475&lt;=Inputs!$B$13,IF(10&lt;=Inputs!$B$8,IF(Inputs!$B$12&gt;0,MAX(MIN(NORM.INV(RAND(),LOOKUP(Y475,Inputs!$J$6:$J$9,Inputs!$G$6:$G$9),LOOKUP(Y475,Inputs!$J$6:$J$9,Inputs!$H$6:$H$9)),Inputs!$B$12),-Inputs!$B$12),NORM.INV(RAND(),LOOKUP(Y475,Inputs!$J$6:$J$9,Inputs!$G$6:$G$9),LOOKUP(Y475,Inputs!$J$6:$J$9,Inputs!$H$6:$H$9))),0),"" )</f>
        <v/>
      </c>
      <c r="P475" s="31">
        <f>IF($A475&lt;=Inputs!$B$13,RAND(),"")</f>
        <v/>
      </c>
      <c r="Q475" s="31">
        <f>IF($A475&lt;=Inputs!$B$13,RAND(),"")</f>
        <v/>
      </c>
      <c r="R475" s="31">
        <f>IF($A475&lt;=Inputs!$B$13,RAND(),"")</f>
        <v/>
      </c>
      <c r="S475" s="31">
        <f>IF($A475&lt;=Inputs!$B$13,RAND(),"")</f>
        <v/>
      </c>
      <c r="T475" s="31">
        <f>IF($A475&lt;=Inputs!$B$13,RAND(),"")</f>
        <v/>
      </c>
      <c r="U475" s="31">
        <f>IF($A475&lt;=Inputs!$B$13,RAND(),"")</f>
        <v/>
      </c>
      <c r="V475" s="31">
        <f>IF($A475&lt;=Inputs!$B$13,RAND(),"")</f>
        <v/>
      </c>
      <c r="W475" s="31">
        <f>IF($A475&lt;=Inputs!$B$13,RAND(),"")</f>
        <v/>
      </c>
      <c r="X475" s="31">
        <f>IF($A475&lt;=Inputs!$B$13,RAND(),"")</f>
        <v/>
      </c>
      <c r="Y475" s="31">
        <f>IF($A475&lt;=Inputs!$B$13,RAND(),"")</f>
        <v/>
      </c>
    </row>
    <row r="476">
      <c r="A476" t="n">
        <v>471</v>
      </c>
      <c r="B476" s="26">
        <f>IF($A476&lt;=Inputs!$B$13,IF(Inputs!$B$8&gt;0,SUM(F476:O476)/Inputs!$B$8,0),"")</f>
        <v/>
      </c>
      <c r="C476" s="27">
        <f>IF($A476&lt;=Inputs!$B$13,B476/100,"")</f>
        <v/>
      </c>
      <c r="D476" s="28">
        <f>IF($A476&lt;=Inputs!$B$13,C476*Inputs!$B$7,"")</f>
        <v/>
      </c>
      <c r="E476" s="29">
        <f>IF($A476&lt;=Inputs!$B$13,IF(D476&gt;0,1,0),"")</f>
        <v/>
      </c>
      <c r="F476" s="26">
        <f>IF($A476&lt;=Inputs!$B$13,IF(1&lt;=Inputs!$B$8,IF(Inputs!$B$12&gt;0,MAX(MIN(NORM.INV(RAND(),LOOKUP(P476,Inputs!$J$6:$J$9,Inputs!$G$6:$G$9),LOOKUP(P476,Inputs!$J$6:$J$9,Inputs!$H$6:$H$9)),Inputs!$B$12),-Inputs!$B$12),NORM.INV(RAND(),LOOKUP(P476,Inputs!$J$6:$J$9,Inputs!$G$6:$G$9),LOOKUP(P476,Inputs!$J$6:$J$9,Inputs!$H$6:$H$9))),0),"" )</f>
        <v/>
      </c>
      <c r="G476" s="26">
        <f>IF($A476&lt;=Inputs!$B$13,IF(2&lt;=Inputs!$B$8,IF(Inputs!$B$12&gt;0,MAX(MIN(NORM.INV(RAND(),LOOKUP(Q476,Inputs!$J$6:$J$9,Inputs!$G$6:$G$9),LOOKUP(Q476,Inputs!$J$6:$J$9,Inputs!$H$6:$H$9)),Inputs!$B$12),-Inputs!$B$12),NORM.INV(RAND(),LOOKUP(Q476,Inputs!$J$6:$J$9,Inputs!$G$6:$G$9),LOOKUP(Q476,Inputs!$J$6:$J$9,Inputs!$H$6:$H$9))),0),"" )</f>
        <v/>
      </c>
      <c r="H476" s="26">
        <f>IF($A476&lt;=Inputs!$B$13,IF(3&lt;=Inputs!$B$8,IF(Inputs!$B$12&gt;0,MAX(MIN(NORM.INV(RAND(),LOOKUP(R476,Inputs!$J$6:$J$9,Inputs!$G$6:$G$9),LOOKUP(R476,Inputs!$J$6:$J$9,Inputs!$H$6:$H$9)),Inputs!$B$12),-Inputs!$B$12),NORM.INV(RAND(),LOOKUP(R476,Inputs!$J$6:$J$9,Inputs!$G$6:$G$9),LOOKUP(R476,Inputs!$J$6:$J$9,Inputs!$H$6:$H$9))),0),"" )</f>
        <v/>
      </c>
      <c r="I476" s="26">
        <f>IF($A476&lt;=Inputs!$B$13,IF(4&lt;=Inputs!$B$8,IF(Inputs!$B$12&gt;0,MAX(MIN(NORM.INV(RAND(),LOOKUP(S476,Inputs!$J$6:$J$9,Inputs!$G$6:$G$9),LOOKUP(S476,Inputs!$J$6:$J$9,Inputs!$H$6:$H$9)),Inputs!$B$12),-Inputs!$B$12),NORM.INV(RAND(),LOOKUP(S476,Inputs!$J$6:$J$9,Inputs!$G$6:$G$9),LOOKUP(S476,Inputs!$J$6:$J$9,Inputs!$H$6:$H$9))),0),"" )</f>
        <v/>
      </c>
      <c r="J476" s="26">
        <f>IF($A476&lt;=Inputs!$B$13,IF(5&lt;=Inputs!$B$8,IF(Inputs!$B$12&gt;0,MAX(MIN(NORM.INV(RAND(),LOOKUP(T476,Inputs!$J$6:$J$9,Inputs!$G$6:$G$9),LOOKUP(T476,Inputs!$J$6:$J$9,Inputs!$H$6:$H$9)),Inputs!$B$12),-Inputs!$B$12),NORM.INV(RAND(),LOOKUP(T476,Inputs!$J$6:$J$9,Inputs!$G$6:$G$9),LOOKUP(T476,Inputs!$J$6:$J$9,Inputs!$H$6:$H$9))),0),"" )</f>
        <v/>
      </c>
      <c r="K476" s="26">
        <f>IF($A476&lt;=Inputs!$B$13,IF(6&lt;=Inputs!$B$8,IF(Inputs!$B$12&gt;0,MAX(MIN(NORM.INV(RAND(),LOOKUP(U476,Inputs!$J$6:$J$9,Inputs!$G$6:$G$9),LOOKUP(U476,Inputs!$J$6:$J$9,Inputs!$H$6:$H$9)),Inputs!$B$12),-Inputs!$B$12),NORM.INV(RAND(),LOOKUP(U476,Inputs!$J$6:$J$9,Inputs!$G$6:$G$9),LOOKUP(U476,Inputs!$J$6:$J$9,Inputs!$H$6:$H$9))),0),"" )</f>
        <v/>
      </c>
      <c r="L476" s="26">
        <f>IF($A476&lt;=Inputs!$B$13,IF(7&lt;=Inputs!$B$8,IF(Inputs!$B$12&gt;0,MAX(MIN(NORM.INV(RAND(),LOOKUP(V476,Inputs!$J$6:$J$9,Inputs!$G$6:$G$9),LOOKUP(V476,Inputs!$J$6:$J$9,Inputs!$H$6:$H$9)),Inputs!$B$12),-Inputs!$B$12),NORM.INV(RAND(),LOOKUP(V476,Inputs!$J$6:$J$9,Inputs!$G$6:$G$9),LOOKUP(V476,Inputs!$J$6:$J$9,Inputs!$H$6:$H$9))),0),"" )</f>
        <v/>
      </c>
      <c r="M476" s="26">
        <f>IF($A476&lt;=Inputs!$B$13,IF(8&lt;=Inputs!$B$8,IF(Inputs!$B$12&gt;0,MAX(MIN(NORM.INV(RAND(),LOOKUP(W476,Inputs!$J$6:$J$9,Inputs!$G$6:$G$9),LOOKUP(W476,Inputs!$J$6:$J$9,Inputs!$H$6:$H$9)),Inputs!$B$12),-Inputs!$B$12),NORM.INV(RAND(),LOOKUP(W476,Inputs!$J$6:$J$9,Inputs!$G$6:$G$9),LOOKUP(W476,Inputs!$J$6:$J$9,Inputs!$H$6:$H$9))),0),"" )</f>
        <v/>
      </c>
      <c r="N476" s="26">
        <f>IF($A476&lt;=Inputs!$B$13,IF(9&lt;=Inputs!$B$8,IF(Inputs!$B$12&gt;0,MAX(MIN(NORM.INV(RAND(),LOOKUP(X476,Inputs!$J$6:$J$9,Inputs!$G$6:$G$9),LOOKUP(X476,Inputs!$J$6:$J$9,Inputs!$H$6:$H$9)),Inputs!$B$12),-Inputs!$B$12),NORM.INV(RAND(),LOOKUP(X476,Inputs!$J$6:$J$9,Inputs!$G$6:$G$9),LOOKUP(X476,Inputs!$J$6:$J$9,Inputs!$H$6:$H$9))),0),"" )</f>
        <v/>
      </c>
      <c r="O476" s="26">
        <f>IF($A476&lt;=Inputs!$B$13,IF(10&lt;=Inputs!$B$8,IF(Inputs!$B$12&gt;0,MAX(MIN(NORM.INV(RAND(),LOOKUP(Y476,Inputs!$J$6:$J$9,Inputs!$G$6:$G$9),LOOKUP(Y476,Inputs!$J$6:$J$9,Inputs!$H$6:$H$9)),Inputs!$B$12),-Inputs!$B$12),NORM.INV(RAND(),LOOKUP(Y476,Inputs!$J$6:$J$9,Inputs!$G$6:$G$9),LOOKUP(Y476,Inputs!$J$6:$J$9,Inputs!$H$6:$H$9))),0),"" )</f>
        <v/>
      </c>
      <c r="P476" s="31">
        <f>IF($A476&lt;=Inputs!$B$13,RAND(),"")</f>
        <v/>
      </c>
      <c r="Q476" s="31">
        <f>IF($A476&lt;=Inputs!$B$13,RAND(),"")</f>
        <v/>
      </c>
      <c r="R476" s="31">
        <f>IF($A476&lt;=Inputs!$B$13,RAND(),"")</f>
        <v/>
      </c>
      <c r="S476" s="31">
        <f>IF($A476&lt;=Inputs!$B$13,RAND(),"")</f>
        <v/>
      </c>
      <c r="T476" s="31">
        <f>IF($A476&lt;=Inputs!$B$13,RAND(),"")</f>
        <v/>
      </c>
      <c r="U476" s="31">
        <f>IF($A476&lt;=Inputs!$B$13,RAND(),"")</f>
        <v/>
      </c>
      <c r="V476" s="31">
        <f>IF($A476&lt;=Inputs!$B$13,RAND(),"")</f>
        <v/>
      </c>
      <c r="W476" s="31">
        <f>IF($A476&lt;=Inputs!$B$13,RAND(),"")</f>
        <v/>
      </c>
      <c r="X476" s="31">
        <f>IF($A476&lt;=Inputs!$B$13,RAND(),"")</f>
        <v/>
      </c>
      <c r="Y476" s="31">
        <f>IF($A476&lt;=Inputs!$B$13,RAND(),"")</f>
        <v/>
      </c>
    </row>
    <row r="477">
      <c r="A477" t="n">
        <v>472</v>
      </c>
      <c r="B477" s="26">
        <f>IF($A477&lt;=Inputs!$B$13,IF(Inputs!$B$8&gt;0,SUM(F477:O477)/Inputs!$B$8,0),"")</f>
        <v/>
      </c>
      <c r="C477" s="27">
        <f>IF($A477&lt;=Inputs!$B$13,B477/100,"")</f>
        <v/>
      </c>
      <c r="D477" s="28">
        <f>IF($A477&lt;=Inputs!$B$13,C477*Inputs!$B$7,"")</f>
        <v/>
      </c>
      <c r="E477" s="29">
        <f>IF($A477&lt;=Inputs!$B$13,IF(D477&gt;0,1,0),"")</f>
        <v/>
      </c>
      <c r="F477" s="26">
        <f>IF($A477&lt;=Inputs!$B$13,IF(1&lt;=Inputs!$B$8,IF(Inputs!$B$12&gt;0,MAX(MIN(NORM.INV(RAND(),LOOKUP(P477,Inputs!$J$6:$J$9,Inputs!$G$6:$G$9),LOOKUP(P477,Inputs!$J$6:$J$9,Inputs!$H$6:$H$9)),Inputs!$B$12),-Inputs!$B$12),NORM.INV(RAND(),LOOKUP(P477,Inputs!$J$6:$J$9,Inputs!$G$6:$G$9),LOOKUP(P477,Inputs!$J$6:$J$9,Inputs!$H$6:$H$9))),0),"" )</f>
        <v/>
      </c>
      <c r="G477" s="26">
        <f>IF($A477&lt;=Inputs!$B$13,IF(2&lt;=Inputs!$B$8,IF(Inputs!$B$12&gt;0,MAX(MIN(NORM.INV(RAND(),LOOKUP(Q477,Inputs!$J$6:$J$9,Inputs!$G$6:$G$9),LOOKUP(Q477,Inputs!$J$6:$J$9,Inputs!$H$6:$H$9)),Inputs!$B$12),-Inputs!$B$12),NORM.INV(RAND(),LOOKUP(Q477,Inputs!$J$6:$J$9,Inputs!$G$6:$G$9),LOOKUP(Q477,Inputs!$J$6:$J$9,Inputs!$H$6:$H$9))),0),"" )</f>
        <v/>
      </c>
      <c r="H477" s="26">
        <f>IF($A477&lt;=Inputs!$B$13,IF(3&lt;=Inputs!$B$8,IF(Inputs!$B$12&gt;0,MAX(MIN(NORM.INV(RAND(),LOOKUP(R477,Inputs!$J$6:$J$9,Inputs!$G$6:$G$9),LOOKUP(R477,Inputs!$J$6:$J$9,Inputs!$H$6:$H$9)),Inputs!$B$12),-Inputs!$B$12),NORM.INV(RAND(),LOOKUP(R477,Inputs!$J$6:$J$9,Inputs!$G$6:$G$9),LOOKUP(R477,Inputs!$J$6:$J$9,Inputs!$H$6:$H$9))),0),"" )</f>
        <v/>
      </c>
      <c r="I477" s="26">
        <f>IF($A477&lt;=Inputs!$B$13,IF(4&lt;=Inputs!$B$8,IF(Inputs!$B$12&gt;0,MAX(MIN(NORM.INV(RAND(),LOOKUP(S477,Inputs!$J$6:$J$9,Inputs!$G$6:$G$9),LOOKUP(S477,Inputs!$J$6:$J$9,Inputs!$H$6:$H$9)),Inputs!$B$12),-Inputs!$B$12),NORM.INV(RAND(),LOOKUP(S477,Inputs!$J$6:$J$9,Inputs!$G$6:$G$9),LOOKUP(S477,Inputs!$J$6:$J$9,Inputs!$H$6:$H$9))),0),"" )</f>
        <v/>
      </c>
      <c r="J477" s="26">
        <f>IF($A477&lt;=Inputs!$B$13,IF(5&lt;=Inputs!$B$8,IF(Inputs!$B$12&gt;0,MAX(MIN(NORM.INV(RAND(),LOOKUP(T477,Inputs!$J$6:$J$9,Inputs!$G$6:$G$9),LOOKUP(T477,Inputs!$J$6:$J$9,Inputs!$H$6:$H$9)),Inputs!$B$12),-Inputs!$B$12),NORM.INV(RAND(),LOOKUP(T477,Inputs!$J$6:$J$9,Inputs!$G$6:$G$9),LOOKUP(T477,Inputs!$J$6:$J$9,Inputs!$H$6:$H$9))),0),"" )</f>
        <v/>
      </c>
      <c r="K477" s="26">
        <f>IF($A477&lt;=Inputs!$B$13,IF(6&lt;=Inputs!$B$8,IF(Inputs!$B$12&gt;0,MAX(MIN(NORM.INV(RAND(),LOOKUP(U477,Inputs!$J$6:$J$9,Inputs!$G$6:$G$9),LOOKUP(U477,Inputs!$J$6:$J$9,Inputs!$H$6:$H$9)),Inputs!$B$12),-Inputs!$B$12),NORM.INV(RAND(),LOOKUP(U477,Inputs!$J$6:$J$9,Inputs!$G$6:$G$9),LOOKUP(U477,Inputs!$J$6:$J$9,Inputs!$H$6:$H$9))),0),"" )</f>
        <v/>
      </c>
      <c r="L477" s="26">
        <f>IF($A477&lt;=Inputs!$B$13,IF(7&lt;=Inputs!$B$8,IF(Inputs!$B$12&gt;0,MAX(MIN(NORM.INV(RAND(),LOOKUP(V477,Inputs!$J$6:$J$9,Inputs!$G$6:$G$9),LOOKUP(V477,Inputs!$J$6:$J$9,Inputs!$H$6:$H$9)),Inputs!$B$12),-Inputs!$B$12),NORM.INV(RAND(),LOOKUP(V477,Inputs!$J$6:$J$9,Inputs!$G$6:$G$9),LOOKUP(V477,Inputs!$J$6:$J$9,Inputs!$H$6:$H$9))),0),"" )</f>
        <v/>
      </c>
      <c r="M477" s="26">
        <f>IF($A477&lt;=Inputs!$B$13,IF(8&lt;=Inputs!$B$8,IF(Inputs!$B$12&gt;0,MAX(MIN(NORM.INV(RAND(),LOOKUP(W477,Inputs!$J$6:$J$9,Inputs!$G$6:$G$9),LOOKUP(W477,Inputs!$J$6:$J$9,Inputs!$H$6:$H$9)),Inputs!$B$12),-Inputs!$B$12),NORM.INV(RAND(),LOOKUP(W477,Inputs!$J$6:$J$9,Inputs!$G$6:$G$9),LOOKUP(W477,Inputs!$J$6:$J$9,Inputs!$H$6:$H$9))),0),"" )</f>
        <v/>
      </c>
      <c r="N477" s="26">
        <f>IF($A477&lt;=Inputs!$B$13,IF(9&lt;=Inputs!$B$8,IF(Inputs!$B$12&gt;0,MAX(MIN(NORM.INV(RAND(),LOOKUP(X477,Inputs!$J$6:$J$9,Inputs!$G$6:$G$9),LOOKUP(X477,Inputs!$J$6:$J$9,Inputs!$H$6:$H$9)),Inputs!$B$12),-Inputs!$B$12),NORM.INV(RAND(),LOOKUP(X477,Inputs!$J$6:$J$9,Inputs!$G$6:$G$9),LOOKUP(X477,Inputs!$J$6:$J$9,Inputs!$H$6:$H$9))),0),"" )</f>
        <v/>
      </c>
      <c r="O477" s="26">
        <f>IF($A477&lt;=Inputs!$B$13,IF(10&lt;=Inputs!$B$8,IF(Inputs!$B$12&gt;0,MAX(MIN(NORM.INV(RAND(),LOOKUP(Y477,Inputs!$J$6:$J$9,Inputs!$G$6:$G$9),LOOKUP(Y477,Inputs!$J$6:$J$9,Inputs!$H$6:$H$9)),Inputs!$B$12),-Inputs!$B$12),NORM.INV(RAND(),LOOKUP(Y477,Inputs!$J$6:$J$9,Inputs!$G$6:$G$9),LOOKUP(Y477,Inputs!$J$6:$J$9,Inputs!$H$6:$H$9))),0),"" )</f>
        <v/>
      </c>
      <c r="P477" s="31">
        <f>IF($A477&lt;=Inputs!$B$13,RAND(),"")</f>
        <v/>
      </c>
      <c r="Q477" s="31">
        <f>IF($A477&lt;=Inputs!$B$13,RAND(),"")</f>
        <v/>
      </c>
      <c r="R477" s="31">
        <f>IF($A477&lt;=Inputs!$B$13,RAND(),"")</f>
        <v/>
      </c>
      <c r="S477" s="31">
        <f>IF($A477&lt;=Inputs!$B$13,RAND(),"")</f>
        <v/>
      </c>
      <c r="T477" s="31">
        <f>IF($A477&lt;=Inputs!$B$13,RAND(),"")</f>
        <v/>
      </c>
      <c r="U477" s="31">
        <f>IF($A477&lt;=Inputs!$B$13,RAND(),"")</f>
        <v/>
      </c>
      <c r="V477" s="31">
        <f>IF($A477&lt;=Inputs!$B$13,RAND(),"")</f>
        <v/>
      </c>
      <c r="W477" s="31">
        <f>IF($A477&lt;=Inputs!$B$13,RAND(),"")</f>
        <v/>
      </c>
      <c r="X477" s="31">
        <f>IF($A477&lt;=Inputs!$B$13,RAND(),"")</f>
        <v/>
      </c>
      <c r="Y477" s="31">
        <f>IF($A477&lt;=Inputs!$B$13,RAND(),"")</f>
        <v/>
      </c>
    </row>
    <row r="478">
      <c r="A478" t="n">
        <v>473</v>
      </c>
      <c r="B478" s="26">
        <f>IF($A478&lt;=Inputs!$B$13,IF(Inputs!$B$8&gt;0,SUM(F478:O478)/Inputs!$B$8,0),"")</f>
        <v/>
      </c>
      <c r="C478" s="27">
        <f>IF($A478&lt;=Inputs!$B$13,B478/100,"")</f>
        <v/>
      </c>
      <c r="D478" s="28">
        <f>IF($A478&lt;=Inputs!$B$13,C478*Inputs!$B$7,"")</f>
        <v/>
      </c>
      <c r="E478" s="29">
        <f>IF($A478&lt;=Inputs!$B$13,IF(D478&gt;0,1,0),"")</f>
        <v/>
      </c>
      <c r="F478" s="26">
        <f>IF($A478&lt;=Inputs!$B$13,IF(1&lt;=Inputs!$B$8,IF(Inputs!$B$12&gt;0,MAX(MIN(NORM.INV(RAND(),LOOKUP(P478,Inputs!$J$6:$J$9,Inputs!$G$6:$G$9),LOOKUP(P478,Inputs!$J$6:$J$9,Inputs!$H$6:$H$9)),Inputs!$B$12),-Inputs!$B$12),NORM.INV(RAND(),LOOKUP(P478,Inputs!$J$6:$J$9,Inputs!$G$6:$G$9),LOOKUP(P478,Inputs!$J$6:$J$9,Inputs!$H$6:$H$9))),0),"" )</f>
        <v/>
      </c>
      <c r="G478" s="26">
        <f>IF($A478&lt;=Inputs!$B$13,IF(2&lt;=Inputs!$B$8,IF(Inputs!$B$12&gt;0,MAX(MIN(NORM.INV(RAND(),LOOKUP(Q478,Inputs!$J$6:$J$9,Inputs!$G$6:$G$9),LOOKUP(Q478,Inputs!$J$6:$J$9,Inputs!$H$6:$H$9)),Inputs!$B$12),-Inputs!$B$12),NORM.INV(RAND(),LOOKUP(Q478,Inputs!$J$6:$J$9,Inputs!$G$6:$G$9),LOOKUP(Q478,Inputs!$J$6:$J$9,Inputs!$H$6:$H$9))),0),"" )</f>
        <v/>
      </c>
      <c r="H478" s="26">
        <f>IF($A478&lt;=Inputs!$B$13,IF(3&lt;=Inputs!$B$8,IF(Inputs!$B$12&gt;0,MAX(MIN(NORM.INV(RAND(),LOOKUP(R478,Inputs!$J$6:$J$9,Inputs!$G$6:$G$9),LOOKUP(R478,Inputs!$J$6:$J$9,Inputs!$H$6:$H$9)),Inputs!$B$12),-Inputs!$B$12),NORM.INV(RAND(),LOOKUP(R478,Inputs!$J$6:$J$9,Inputs!$G$6:$G$9),LOOKUP(R478,Inputs!$J$6:$J$9,Inputs!$H$6:$H$9))),0),"" )</f>
        <v/>
      </c>
      <c r="I478" s="26">
        <f>IF($A478&lt;=Inputs!$B$13,IF(4&lt;=Inputs!$B$8,IF(Inputs!$B$12&gt;0,MAX(MIN(NORM.INV(RAND(),LOOKUP(S478,Inputs!$J$6:$J$9,Inputs!$G$6:$G$9),LOOKUP(S478,Inputs!$J$6:$J$9,Inputs!$H$6:$H$9)),Inputs!$B$12),-Inputs!$B$12),NORM.INV(RAND(),LOOKUP(S478,Inputs!$J$6:$J$9,Inputs!$G$6:$G$9),LOOKUP(S478,Inputs!$J$6:$J$9,Inputs!$H$6:$H$9))),0),"" )</f>
        <v/>
      </c>
      <c r="J478" s="26">
        <f>IF($A478&lt;=Inputs!$B$13,IF(5&lt;=Inputs!$B$8,IF(Inputs!$B$12&gt;0,MAX(MIN(NORM.INV(RAND(),LOOKUP(T478,Inputs!$J$6:$J$9,Inputs!$G$6:$G$9),LOOKUP(T478,Inputs!$J$6:$J$9,Inputs!$H$6:$H$9)),Inputs!$B$12),-Inputs!$B$12),NORM.INV(RAND(),LOOKUP(T478,Inputs!$J$6:$J$9,Inputs!$G$6:$G$9),LOOKUP(T478,Inputs!$J$6:$J$9,Inputs!$H$6:$H$9))),0),"" )</f>
        <v/>
      </c>
      <c r="K478" s="26">
        <f>IF($A478&lt;=Inputs!$B$13,IF(6&lt;=Inputs!$B$8,IF(Inputs!$B$12&gt;0,MAX(MIN(NORM.INV(RAND(),LOOKUP(U478,Inputs!$J$6:$J$9,Inputs!$G$6:$G$9),LOOKUP(U478,Inputs!$J$6:$J$9,Inputs!$H$6:$H$9)),Inputs!$B$12),-Inputs!$B$12),NORM.INV(RAND(),LOOKUP(U478,Inputs!$J$6:$J$9,Inputs!$G$6:$G$9),LOOKUP(U478,Inputs!$J$6:$J$9,Inputs!$H$6:$H$9))),0),"" )</f>
        <v/>
      </c>
      <c r="L478" s="26">
        <f>IF($A478&lt;=Inputs!$B$13,IF(7&lt;=Inputs!$B$8,IF(Inputs!$B$12&gt;0,MAX(MIN(NORM.INV(RAND(),LOOKUP(V478,Inputs!$J$6:$J$9,Inputs!$G$6:$G$9),LOOKUP(V478,Inputs!$J$6:$J$9,Inputs!$H$6:$H$9)),Inputs!$B$12),-Inputs!$B$12),NORM.INV(RAND(),LOOKUP(V478,Inputs!$J$6:$J$9,Inputs!$G$6:$G$9),LOOKUP(V478,Inputs!$J$6:$J$9,Inputs!$H$6:$H$9))),0),"" )</f>
        <v/>
      </c>
      <c r="M478" s="26">
        <f>IF($A478&lt;=Inputs!$B$13,IF(8&lt;=Inputs!$B$8,IF(Inputs!$B$12&gt;0,MAX(MIN(NORM.INV(RAND(),LOOKUP(W478,Inputs!$J$6:$J$9,Inputs!$G$6:$G$9),LOOKUP(W478,Inputs!$J$6:$J$9,Inputs!$H$6:$H$9)),Inputs!$B$12),-Inputs!$B$12),NORM.INV(RAND(),LOOKUP(W478,Inputs!$J$6:$J$9,Inputs!$G$6:$G$9),LOOKUP(W478,Inputs!$J$6:$J$9,Inputs!$H$6:$H$9))),0),"" )</f>
        <v/>
      </c>
      <c r="N478" s="26">
        <f>IF($A478&lt;=Inputs!$B$13,IF(9&lt;=Inputs!$B$8,IF(Inputs!$B$12&gt;0,MAX(MIN(NORM.INV(RAND(),LOOKUP(X478,Inputs!$J$6:$J$9,Inputs!$G$6:$G$9),LOOKUP(X478,Inputs!$J$6:$J$9,Inputs!$H$6:$H$9)),Inputs!$B$12),-Inputs!$B$12),NORM.INV(RAND(),LOOKUP(X478,Inputs!$J$6:$J$9,Inputs!$G$6:$G$9),LOOKUP(X478,Inputs!$J$6:$J$9,Inputs!$H$6:$H$9))),0),"" )</f>
        <v/>
      </c>
      <c r="O478" s="26">
        <f>IF($A478&lt;=Inputs!$B$13,IF(10&lt;=Inputs!$B$8,IF(Inputs!$B$12&gt;0,MAX(MIN(NORM.INV(RAND(),LOOKUP(Y478,Inputs!$J$6:$J$9,Inputs!$G$6:$G$9),LOOKUP(Y478,Inputs!$J$6:$J$9,Inputs!$H$6:$H$9)),Inputs!$B$12),-Inputs!$B$12),NORM.INV(RAND(),LOOKUP(Y478,Inputs!$J$6:$J$9,Inputs!$G$6:$G$9),LOOKUP(Y478,Inputs!$J$6:$J$9,Inputs!$H$6:$H$9))),0),"" )</f>
        <v/>
      </c>
      <c r="P478" s="31">
        <f>IF($A478&lt;=Inputs!$B$13,RAND(),"")</f>
        <v/>
      </c>
      <c r="Q478" s="31">
        <f>IF($A478&lt;=Inputs!$B$13,RAND(),"")</f>
        <v/>
      </c>
      <c r="R478" s="31">
        <f>IF($A478&lt;=Inputs!$B$13,RAND(),"")</f>
        <v/>
      </c>
      <c r="S478" s="31">
        <f>IF($A478&lt;=Inputs!$B$13,RAND(),"")</f>
        <v/>
      </c>
      <c r="T478" s="31">
        <f>IF($A478&lt;=Inputs!$B$13,RAND(),"")</f>
        <v/>
      </c>
      <c r="U478" s="31">
        <f>IF($A478&lt;=Inputs!$B$13,RAND(),"")</f>
        <v/>
      </c>
      <c r="V478" s="31">
        <f>IF($A478&lt;=Inputs!$B$13,RAND(),"")</f>
        <v/>
      </c>
      <c r="W478" s="31">
        <f>IF($A478&lt;=Inputs!$B$13,RAND(),"")</f>
        <v/>
      </c>
      <c r="X478" s="31">
        <f>IF($A478&lt;=Inputs!$B$13,RAND(),"")</f>
        <v/>
      </c>
      <c r="Y478" s="31">
        <f>IF($A478&lt;=Inputs!$B$13,RAND(),"")</f>
        <v/>
      </c>
    </row>
    <row r="479">
      <c r="A479" t="n">
        <v>474</v>
      </c>
      <c r="B479" s="26">
        <f>IF($A479&lt;=Inputs!$B$13,IF(Inputs!$B$8&gt;0,SUM(F479:O479)/Inputs!$B$8,0),"")</f>
        <v/>
      </c>
      <c r="C479" s="27">
        <f>IF($A479&lt;=Inputs!$B$13,B479/100,"")</f>
        <v/>
      </c>
      <c r="D479" s="28">
        <f>IF($A479&lt;=Inputs!$B$13,C479*Inputs!$B$7,"")</f>
        <v/>
      </c>
      <c r="E479" s="29">
        <f>IF($A479&lt;=Inputs!$B$13,IF(D479&gt;0,1,0),"")</f>
        <v/>
      </c>
      <c r="F479" s="26">
        <f>IF($A479&lt;=Inputs!$B$13,IF(1&lt;=Inputs!$B$8,IF(Inputs!$B$12&gt;0,MAX(MIN(NORM.INV(RAND(),LOOKUP(P479,Inputs!$J$6:$J$9,Inputs!$G$6:$G$9),LOOKUP(P479,Inputs!$J$6:$J$9,Inputs!$H$6:$H$9)),Inputs!$B$12),-Inputs!$B$12),NORM.INV(RAND(),LOOKUP(P479,Inputs!$J$6:$J$9,Inputs!$G$6:$G$9),LOOKUP(P479,Inputs!$J$6:$J$9,Inputs!$H$6:$H$9))),0),"" )</f>
        <v/>
      </c>
      <c r="G479" s="26">
        <f>IF($A479&lt;=Inputs!$B$13,IF(2&lt;=Inputs!$B$8,IF(Inputs!$B$12&gt;0,MAX(MIN(NORM.INV(RAND(),LOOKUP(Q479,Inputs!$J$6:$J$9,Inputs!$G$6:$G$9),LOOKUP(Q479,Inputs!$J$6:$J$9,Inputs!$H$6:$H$9)),Inputs!$B$12),-Inputs!$B$12),NORM.INV(RAND(),LOOKUP(Q479,Inputs!$J$6:$J$9,Inputs!$G$6:$G$9),LOOKUP(Q479,Inputs!$J$6:$J$9,Inputs!$H$6:$H$9))),0),"" )</f>
        <v/>
      </c>
      <c r="H479" s="26">
        <f>IF($A479&lt;=Inputs!$B$13,IF(3&lt;=Inputs!$B$8,IF(Inputs!$B$12&gt;0,MAX(MIN(NORM.INV(RAND(),LOOKUP(R479,Inputs!$J$6:$J$9,Inputs!$G$6:$G$9),LOOKUP(R479,Inputs!$J$6:$J$9,Inputs!$H$6:$H$9)),Inputs!$B$12),-Inputs!$B$12),NORM.INV(RAND(),LOOKUP(R479,Inputs!$J$6:$J$9,Inputs!$G$6:$G$9),LOOKUP(R479,Inputs!$J$6:$J$9,Inputs!$H$6:$H$9))),0),"" )</f>
        <v/>
      </c>
      <c r="I479" s="26">
        <f>IF($A479&lt;=Inputs!$B$13,IF(4&lt;=Inputs!$B$8,IF(Inputs!$B$12&gt;0,MAX(MIN(NORM.INV(RAND(),LOOKUP(S479,Inputs!$J$6:$J$9,Inputs!$G$6:$G$9),LOOKUP(S479,Inputs!$J$6:$J$9,Inputs!$H$6:$H$9)),Inputs!$B$12),-Inputs!$B$12),NORM.INV(RAND(),LOOKUP(S479,Inputs!$J$6:$J$9,Inputs!$G$6:$G$9),LOOKUP(S479,Inputs!$J$6:$J$9,Inputs!$H$6:$H$9))),0),"" )</f>
        <v/>
      </c>
      <c r="J479" s="26">
        <f>IF($A479&lt;=Inputs!$B$13,IF(5&lt;=Inputs!$B$8,IF(Inputs!$B$12&gt;0,MAX(MIN(NORM.INV(RAND(),LOOKUP(T479,Inputs!$J$6:$J$9,Inputs!$G$6:$G$9),LOOKUP(T479,Inputs!$J$6:$J$9,Inputs!$H$6:$H$9)),Inputs!$B$12),-Inputs!$B$12),NORM.INV(RAND(),LOOKUP(T479,Inputs!$J$6:$J$9,Inputs!$G$6:$G$9),LOOKUP(T479,Inputs!$J$6:$J$9,Inputs!$H$6:$H$9))),0),"" )</f>
        <v/>
      </c>
      <c r="K479" s="26">
        <f>IF($A479&lt;=Inputs!$B$13,IF(6&lt;=Inputs!$B$8,IF(Inputs!$B$12&gt;0,MAX(MIN(NORM.INV(RAND(),LOOKUP(U479,Inputs!$J$6:$J$9,Inputs!$G$6:$G$9),LOOKUP(U479,Inputs!$J$6:$J$9,Inputs!$H$6:$H$9)),Inputs!$B$12),-Inputs!$B$12),NORM.INV(RAND(),LOOKUP(U479,Inputs!$J$6:$J$9,Inputs!$G$6:$G$9),LOOKUP(U479,Inputs!$J$6:$J$9,Inputs!$H$6:$H$9))),0),"" )</f>
        <v/>
      </c>
      <c r="L479" s="26">
        <f>IF($A479&lt;=Inputs!$B$13,IF(7&lt;=Inputs!$B$8,IF(Inputs!$B$12&gt;0,MAX(MIN(NORM.INV(RAND(),LOOKUP(V479,Inputs!$J$6:$J$9,Inputs!$G$6:$G$9),LOOKUP(V479,Inputs!$J$6:$J$9,Inputs!$H$6:$H$9)),Inputs!$B$12),-Inputs!$B$12),NORM.INV(RAND(),LOOKUP(V479,Inputs!$J$6:$J$9,Inputs!$G$6:$G$9),LOOKUP(V479,Inputs!$J$6:$J$9,Inputs!$H$6:$H$9))),0),"" )</f>
        <v/>
      </c>
      <c r="M479" s="26">
        <f>IF($A479&lt;=Inputs!$B$13,IF(8&lt;=Inputs!$B$8,IF(Inputs!$B$12&gt;0,MAX(MIN(NORM.INV(RAND(),LOOKUP(W479,Inputs!$J$6:$J$9,Inputs!$G$6:$G$9),LOOKUP(W479,Inputs!$J$6:$J$9,Inputs!$H$6:$H$9)),Inputs!$B$12),-Inputs!$B$12),NORM.INV(RAND(),LOOKUP(W479,Inputs!$J$6:$J$9,Inputs!$G$6:$G$9),LOOKUP(W479,Inputs!$J$6:$J$9,Inputs!$H$6:$H$9))),0),"" )</f>
        <v/>
      </c>
      <c r="N479" s="26">
        <f>IF($A479&lt;=Inputs!$B$13,IF(9&lt;=Inputs!$B$8,IF(Inputs!$B$12&gt;0,MAX(MIN(NORM.INV(RAND(),LOOKUP(X479,Inputs!$J$6:$J$9,Inputs!$G$6:$G$9),LOOKUP(X479,Inputs!$J$6:$J$9,Inputs!$H$6:$H$9)),Inputs!$B$12),-Inputs!$B$12),NORM.INV(RAND(),LOOKUP(X479,Inputs!$J$6:$J$9,Inputs!$G$6:$G$9),LOOKUP(X479,Inputs!$J$6:$J$9,Inputs!$H$6:$H$9))),0),"" )</f>
        <v/>
      </c>
      <c r="O479" s="26">
        <f>IF($A479&lt;=Inputs!$B$13,IF(10&lt;=Inputs!$B$8,IF(Inputs!$B$12&gt;0,MAX(MIN(NORM.INV(RAND(),LOOKUP(Y479,Inputs!$J$6:$J$9,Inputs!$G$6:$G$9),LOOKUP(Y479,Inputs!$J$6:$J$9,Inputs!$H$6:$H$9)),Inputs!$B$12),-Inputs!$B$12),NORM.INV(RAND(),LOOKUP(Y479,Inputs!$J$6:$J$9,Inputs!$G$6:$G$9),LOOKUP(Y479,Inputs!$J$6:$J$9,Inputs!$H$6:$H$9))),0),"" )</f>
        <v/>
      </c>
      <c r="P479" s="31">
        <f>IF($A479&lt;=Inputs!$B$13,RAND(),"")</f>
        <v/>
      </c>
      <c r="Q479" s="31">
        <f>IF($A479&lt;=Inputs!$B$13,RAND(),"")</f>
        <v/>
      </c>
      <c r="R479" s="31">
        <f>IF($A479&lt;=Inputs!$B$13,RAND(),"")</f>
        <v/>
      </c>
      <c r="S479" s="31">
        <f>IF($A479&lt;=Inputs!$B$13,RAND(),"")</f>
        <v/>
      </c>
      <c r="T479" s="31">
        <f>IF($A479&lt;=Inputs!$B$13,RAND(),"")</f>
        <v/>
      </c>
      <c r="U479" s="31">
        <f>IF($A479&lt;=Inputs!$B$13,RAND(),"")</f>
        <v/>
      </c>
      <c r="V479" s="31">
        <f>IF($A479&lt;=Inputs!$B$13,RAND(),"")</f>
        <v/>
      </c>
      <c r="W479" s="31">
        <f>IF($A479&lt;=Inputs!$B$13,RAND(),"")</f>
        <v/>
      </c>
      <c r="X479" s="31">
        <f>IF($A479&lt;=Inputs!$B$13,RAND(),"")</f>
        <v/>
      </c>
      <c r="Y479" s="31">
        <f>IF($A479&lt;=Inputs!$B$13,RAND(),"")</f>
        <v/>
      </c>
    </row>
    <row r="480">
      <c r="A480" t="n">
        <v>475</v>
      </c>
      <c r="B480" s="26">
        <f>IF($A480&lt;=Inputs!$B$13,IF(Inputs!$B$8&gt;0,SUM(F480:O480)/Inputs!$B$8,0),"")</f>
        <v/>
      </c>
      <c r="C480" s="27">
        <f>IF($A480&lt;=Inputs!$B$13,B480/100,"")</f>
        <v/>
      </c>
      <c r="D480" s="28">
        <f>IF($A480&lt;=Inputs!$B$13,C480*Inputs!$B$7,"")</f>
        <v/>
      </c>
      <c r="E480" s="29">
        <f>IF($A480&lt;=Inputs!$B$13,IF(D480&gt;0,1,0),"")</f>
        <v/>
      </c>
      <c r="F480" s="26">
        <f>IF($A480&lt;=Inputs!$B$13,IF(1&lt;=Inputs!$B$8,IF(Inputs!$B$12&gt;0,MAX(MIN(NORM.INV(RAND(),LOOKUP(P480,Inputs!$J$6:$J$9,Inputs!$G$6:$G$9),LOOKUP(P480,Inputs!$J$6:$J$9,Inputs!$H$6:$H$9)),Inputs!$B$12),-Inputs!$B$12),NORM.INV(RAND(),LOOKUP(P480,Inputs!$J$6:$J$9,Inputs!$G$6:$G$9),LOOKUP(P480,Inputs!$J$6:$J$9,Inputs!$H$6:$H$9))),0),"" )</f>
        <v/>
      </c>
      <c r="G480" s="26">
        <f>IF($A480&lt;=Inputs!$B$13,IF(2&lt;=Inputs!$B$8,IF(Inputs!$B$12&gt;0,MAX(MIN(NORM.INV(RAND(),LOOKUP(Q480,Inputs!$J$6:$J$9,Inputs!$G$6:$G$9),LOOKUP(Q480,Inputs!$J$6:$J$9,Inputs!$H$6:$H$9)),Inputs!$B$12),-Inputs!$B$12),NORM.INV(RAND(),LOOKUP(Q480,Inputs!$J$6:$J$9,Inputs!$G$6:$G$9),LOOKUP(Q480,Inputs!$J$6:$J$9,Inputs!$H$6:$H$9))),0),"" )</f>
        <v/>
      </c>
      <c r="H480" s="26">
        <f>IF($A480&lt;=Inputs!$B$13,IF(3&lt;=Inputs!$B$8,IF(Inputs!$B$12&gt;0,MAX(MIN(NORM.INV(RAND(),LOOKUP(R480,Inputs!$J$6:$J$9,Inputs!$G$6:$G$9),LOOKUP(R480,Inputs!$J$6:$J$9,Inputs!$H$6:$H$9)),Inputs!$B$12),-Inputs!$B$12),NORM.INV(RAND(),LOOKUP(R480,Inputs!$J$6:$J$9,Inputs!$G$6:$G$9),LOOKUP(R480,Inputs!$J$6:$J$9,Inputs!$H$6:$H$9))),0),"" )</f>
        <v/>
      </c>
      <c r="I480" s="26">
        <f>IF($A480&lt;=Inputs!$B$13,IF(4&lt;=Inputs!$B$8,IF(Inputs!$B$12&gt;0,MAX(MIN(NORM.INV(RAND(),LOOKUP(S480,Inputs!$J$6:$J$9,Inputs!$G$6:$G$9),LOOKUP(S480,Inputs!$J$6:$J$9,Inputs!$H$6:$H$9)),Inputs!$B$12),-Inputs!$B$12),NORM.INV(RAND(),LOOKUP(S480,Inputs!$J$6:$J$9,Inputs!$G$6:$G$9),LOOKUP(S480,Inputs!$J$6:$J$9,Inputs!$H$6:$H$9))),0),"" )</f>
        <v/>
      </c>
      <c r="J480" s="26">
        <f>IF($A480&lt;=Inputs!$B$13,IF(5&lt;=Inputs!$B$8,IF(Inputs!$B$12&gt;0,MAX(MIN(NORM.INV(RAND(),LOOKUP(T480,Inputs!$J$6:$J$9,Inputs!$G$6:$G$9),LOOKUP(T480,Inputs!$J$6:$J$9,Inputs!$H$6:$H$9)),Inputs!$B$12),-Inputs!$B$12),NORM.INV(RAND(),LOOKUP(T480,Inputs!$J$6:$J$9,Inputs!$G$6:$G$9),LOOKUP(T480,Inputs!$J$6:$J$9,Inputs!$H$6:$H$9))),0),"" )</f>
        <v/>
      </c>
      <c r="K480" s="26">
        <f>IF($A480&lt;=Inputs!$B$13,IF(6&lt;=Inputs!$B$8,IF(Inputs!$B$12&gt;0,MAX(MIN(NORM.INV(RAND(),LOOKUP(U480,Inputs!$J$6:$J$9,Inputs!$G$6:$G$9),LOOKUP(U480,Inputs!$J$6:$J$9,Inputs!$H$6:$H$9)),Inputs!$B$12),-Inputs!$B$12),NORM.INV(RAND(),LOOKUP(U480,Inputs!$J$6:$J$9,Inputs!$G$6:$G$9),LOOKUP(U480,Inputs!$J$6:$J$9,Inputs!$H$6:$H$9))),0),"" )</f>
        <v/>
      </c>
      <c r="L480" s="26">
        <f>IF($A480&lt;=Inputs!$B$13,IF(7&lt;=Inputs!$B$8,IF(Inputs!$B$12&gt;0,MAX(MIN(NORM.INV(RAND(),LOOKUP(V480,Inputs!$J$6:$J$9,Inputs!$G$6:$G$9),LOOKUP(V480,Inputs!$J$6:$J$9,Inputs!$H$6:$H$9)),Inputs!$B$12),-Inputs!$B$12),NORM.INV(RAND(),LOOKUP(V480,Inputs!$J$6:$J$9,Inputs!$G$6:$G$9),LOOKUP(V480,Inputs!$J$6:$J$9,Inputs!$H$6:$H$9))),0),"" )</f>
        <v/>
      </c>
      <c r="M480" s="26">
        <f>IF($A480&lt;=Inputs!$B$13,IF(8&lt;=Inputs!$B$8,IF(Inputs!$B$12&gt;0,MAX(MIN(NORM.INV(RAND(),LOOKUP(W480,Inputs!$J$6:$J$9,Inputs!$G$6:$G$9),LOOKUP(W480,Inputs!$J$6:$J$9,Inputs!$H$6:$H$9)),Inputs!$B$12),-Inputs!$B$12),NORM.INV(RAND(),LOOKUP(W480,Inputs!$J$6:$J$9,Inputs!$G$6:$G$9),LOOKUP(W480,Inputs!$J$6:$J$9,Inputs!$H$6:$H$9))),0),"" )</f>
        <v/>
      </c>
      <c r="N480" s="26">
        <f>IF($A480&lt;=Inputs!$B$13,IF(9&lt;=Inputs!$B$8,IF(Inputs!$B$12&gt;0,MAX(MIN(NORM.INV(RAND(),LOOKUP(X480,Inputs!$J$6:$J$9,Inputs!$G$6:$G$9),LOOKUP(X480,Inputs!$J$6:$J$9,Inputs!$H$6:$H$9)),Inputs!$B$12),-Inputs!$B$12),NORM.INV(RAND(),LOOKUP(X480,Inputs!$J$6:$J$9,Inputs!$G$6:$G$9),LOOKUP(X480,Inputs!$J$6:$J$9,Inputs!$H$6:$H$9))),0),"" )</f>
        <v/>
      </c>
      <c r="O480" s="26">
        <f>IF($A480&lt;=Inputs!$B$13,IF(10&lt;=Inputs!$B$8,IF(Inputs!$B$12&gt;0,MAX(MIN(NORM.INV(RAND(),LOOKUP(Y480,Inputs!$J$6:$J$9,Inputs!$G$6:$G$9),LOOKUP(Y480,Inputs!$J$6:$J$9,Inputs!$H$6:$H$9)),Inputs!$B$12),-Inputs!$B$12),NORM.INV(RAND(),LOOKUP(Y480,Inputs!$J$6:$J$9,Inputs!$G$6:$G$9),LOOKUP(Y480,Inputs!$J$6:$J$9,Inputs!$H$6:$H$9))),0),"" )</f>
        <v/>
      </c>
      <c r="P480" s="31">
        <f>IF($A480&lt;=Inputs!$B$13,RAND(),"")</f>
        <v/>
      </c>
      <c r="Q480" s="31">
        <f>IF($A480&lt;=Inputs!$B$13,RAND(),"")</f>
        <v/>
      </c>
      <c r="R480" s="31">
        <f>IF($A480&lt;=Inputs!$B$13,RAND(),"")</f>
        <v/>
      </c>
      <c r="S480" s="31">
        <f>IF($A480&lt;=Inputs!$B$13,RAND(),"")</f>
        <v/>
      </c>
      <c r="T480" s="31">
        <f>IF($A480&lt;=Inputs!$B$13,RAND(),"")</f>
        <v/>
      </c>
      <c r="U480" s="31">
        <f>IF($A480&lt;=Inputs!$B$13,RAND(),"")</f>
        <v/>
      </c>
      <c r="V480" s="31">
        <f>IF($A480&lt;=Inputs!$B$13,RAND(),"")</f>
        <v/>
      </c>
      <c r="W480" s="31">
        <f>IF($A480&lt;=Inputs!$B$13,RAND(),"")</f>
        <v/>
      </c>
      <c r="X480" s="31">
        <f>IF($A480&lt;=Inputs!$B$13,RAND(),"")</f>
        <v/>
      </c>
      <c r="Y480" s="31">
        <f>IF($A480&lt;=Inputs!$B$13,RAND(),"")</f>
        <v/>
      </c>
    </row>
    <row r="481">
      <c r="A481" t="n">
        <v>476</v>
      </c>
      <c r="B481" s="26">
        <f>IF($A481&lt;=Inputs!$B$13,IF(Inputs!$B$8&gt;0,SUM(F481:O481)/Inputs!$B$8,0),"")</f>
        <v/>
      </c>
      <c r="C481" s="27">
        <f>IF($A481&lt;=Inputs!$B$13,B481/100,"")</f>
        <v/>
      </c>
      <c r="D481" s="28">
        <f>IF($A481&lt;=Inputs!$B$13,C481*Inputs!$B$7,"")</f>
        <v/>
      </c>
      <c r="E481" s="29">
        <f>IF($A481&lt;=Inputs!$B$13,IF(D481&gt;0,1,0),"")</f>
        <v/>
      </c>
      <c r="F481" s="26">
        <f>IF($A481&lt;=Inputs!$B$13,IF(1&lt;=Inputs!$B$8,IF(Inputs!$B$12&gt;0,MAX(MIN(NORM.INV(RAND(),LOOKUP(P481,Inputs!$J$6:$J$9,Inputs!$G$6:$G$9),LOOKUP(P481,Inputs!$J$6:$J$9,Inputs!$H$6:$H$9)),Inputs!$B$12),-Inputs!$B$12),NORM.INV(RAND(),LOOKUP(P481,Inputs!$J$6:$J$9,Inputs!$G$6:$G$9),LOOKUP(P481,Inputs!$J$6:$J$9,Inputs!$H$6:$H$9))),0),"" )</f>
        <v/>
      </c>
      <c r="G481" s="26">
        <f>IF($A481&lt;=Inputs!$B$13,IF(2&lt;=Inputs!$B$8,IF(Inputs!$B$12&gt;0,MAX(MIN(NORM.INV(RAND(),LOOKUP(Q481,Inputs!$J$6:$J$9,Inputs!$G$6:$G$9),LOOKUP(Q481,Inputs!$J$6:$J$9,Inputs!$H$6:$H$9)),Inputs!$B$12),-Inputs!$B$12),NORM.INV(RAND(),LOOKUP(Q481,Inputs!$J$6:$J$9,Inputs!$G$6:$G$9),LOOKUP(Q481,Inputs!$J$6:$J$9,Inputs!$H$6:$H$9))),0),"" )</f>
        <v/>
      </c>
      <c r="H481" s="26">
        <f>IF($A481&lt;=Inputs!$B$13,IF(3&lt;=Inputs!$B$8,IF(Inputs!$B$12&gt;0,MAX(MIN(NORM.INV(RAND(),LOOKUP(R481,Inputs!$J$6:$J$9,Inputs!$G$6:$G$9),LOOKUP(R481,Inputs!$J$6:$J$9,Inputs!$H$6:$H$9)),Inputs!$B$12),-Inputs!$B$12),NORM.INV(RAND(),LOOKUP(R481,Inputs!$J$6:$J$9,Inputs!$G$6:$G$9),LOOKUP(R481,Inputs!$J$6:$J$9,Inputs!$H$6:$H$9))),0),"" )</f>
        <v/>
      </c>
      <c r="I481" s="26">
        <f>IF($A481&lt;=Inputs!$B$13,IF(4&lt;=Inputs!$B$8,IF(Inputs!$B$12&gt;0,MAX(MIN(NORM.INV(RAND(),LOOKUP(S481,Inputs!$J$6:$J$9,Inputs!$G$6:$G$9),LOOKUP(S481,Inputs!$J$6:$J$9,Inputs!$H$6:$H$9)),Inputs!$B$12),-Inputs!$B$12),NORM.INV(RAND(),LOOKUP(S481,Inputs!$J$6:$J$9,Inputs!$G$6:$G$9),LOOKUP(S481,Inputs!$J$6:$J$9,Inputs!$H$6:$H$9))),0),"" )</f>
        <v/>
      </c>
      <c r="J481" s="26">
        <f>IF($A481&lt;=Inputs!$B$13,IF(5&lt;=Inputs!$B$8,IF(Inputs!$B$12&gt;0,MAX(MIN(NORM.INV(RAND(),LOOKUP(T481,Inputs!$J$6:$J$9,Inputs!$G$6:$G$9),LOOKUP(T481,Inputs!$J$6:$J$9,Inputs!$H$6:$H$9)),Inputs!$B$12),-Inputs!$B$12),NORM.INV(RAND(),LOOKUP(T481,Inputs!$J$6:$J$9,Inputs!$G$6:$G$9),LOOKUP(T481,Inputs!$J$6:$J$9,Inputs!$H$6:$H$9))),0),"" )</f>
        <v/>
      </c>
      <c r="K481" s="26">
        <f>IF($A481&lt;=Inputs!$B$13,IF(6&lt;=Inputs!$B$8,IF(Inputs!$B$12&gt;0,MAX(MIN(NORM.INV(RAND(),LOOKUP(U481,Inputs!$J$6:$J$9,Inputs!$G$6:$G$9),LOOKUP(U481,Inputs!$J$6:$J$9,Inputs!$H$6:$H$9)),Inputs!$B$12),-Inputs!$B$12),NORM.INV(RAND(),LOOKUP(U481,Inputs!$J$6:$J$9,Inputs!$G$6:$G$9),LOOKUP(U481,Inputs!$J$6:$J$9,Inputs!$H$6:$H$9))),0),"" )</f>
        <v/>
      </c>
      <c r="L481" s="26">
        <f>IF($A481&lt;=Inputs!$B$13,IF(7&lt;=Inputs!$B$8,IF(Inputs!$B$12&gt;0,MAX(MIN(NORM.INV(RAND(),LOOKUP(V481,Inputs!$J$6:$J$9,Inputs!$G$6:$G$9),LOOKUP(V481,Inputs!$J$6:$J$9,Inputs!$H$6:$H$9)),Inputs!$B$12),-Inputs!$B$12),NORM.INV(RAND(),LOOKUP(V481,Inputs!$J$6:$J$9,Inputs!$G$6:$G$9),LOOKUP(V481,Inputs!$J$6:$J$9,Inputs!$H$6:$H$9))),0),"" )</f>
        <v/>
      </c>
      <c r="M481" s="26">
        <f>IF($A481&lt;=Inputs!$B$13,IF(8&lt;=Inputs!$B$8,IF(Inputs!$B$12&gt;0,MAX(MIN(NORM.INV(RAND(),LOOKUP(W481,Inputs!$J$6:$J$9,Inputs!$G$6:$G$9),LOOKUP(W481,Inputs!$J$6:$J$9,Inputs!$H$6:$H$9)),Inputs!$B$12),-Inputs!$B$12),NORM.INV(RAND(),LOOKUP(W481,Inputs!$J$6:$J$9,Inputs!$G$6:$G$9),LOOKUP(W481,Inputs!$J$6:$J$9,Inputs!$H$6:$H$9))),0),"" )</f>
        <v/>
      </c>
      <c r="N481" s="26">
        <f>IF($A481&lt;=Inputs!$B$13,IF(9&lt;=Inputs!$B$8,IF(Inputs!$B$12&gt;0,MAX(MIN(NORM.INV(RAND(),LOOKUP(X481,Inputs!$J$6:$J$9,Inputs!$G$6:$G$9),LOOKUP(X481,Inputs!$J$6:$J$9,Inputs!$H$6:$H$9)),Inputs!$B$12),-Inputs!$B$12),NORM.INV(RAND(),LOOKUP(X481,Inputs!$J$6:$J$9,Inputs!$G$6:$G$9),LOOKUP(X481,Inputs!$J$6:$J$9,Inputs!$H$6:$H$9))),0),"" )</f>
        <v/>
      </c>
      <c r="O481" s="26">
        <f>IF($A481&lt;=Inputs!$B$13,IF(10&lt;=Inputs!$B$8,IF(Inputs!$B$12&gt;0,MAX(MIN(NORM.INV(RAND(),LOOKUP(Y481,Inputs!$J$6:$J$9,Inputs!$G$6:$G$9),LOOKUP(Y481,Inputs!$J$6:$J$9,Inputs!$H$6:$H$9)),Inputs!$B$12),-Inputs!$B$12),NORM.INV(RAND(),LOOKUP(Y481,Inputs!$J$6:$J$9,Inputs!$G$6:$G$9),LOOKUP(Y481,Inputs!$J$6:$J$9,Inputs!$H$6:$H$9))),0),"" )</f>
        <v/>
      </c>
      <c r="P481" s="31">
        <f>IF($A481&lt;=Inputs!$B$13,RAND(),"")</f>
        <v/>
      </c>
      <c r="Q481" s="31">
        <f>IF($A481&lt;=Inputs!$B$13,RAND(),"")</f>
        <v/>
      </c>
      <c r="R481" s="31">
        <f>IF($A481&lt;=Inputs!$B$13,RAND(),"")</f>
        <v/>
      </c>
      <c r="S481" s="31">
        <f>IF($A481&lt;=Inputs!$B$13,RAND(),"")</f>
        <v/>
      </c>
      <c r="T481" s="31">
        <f>IF($A481&lt;=Inputs!$B$13,RAND(),"")</f>
        <v/>
      </c>
      <c r="U481" s="31">
        <f>IF($A481&lt;=Inputs!$B$13,RAND(),"")</f>
        <v/>
      </c>
      <c r="V481" s="31">
        <f>IF($A481&lt;=Inputs!$B$13,RAND(),"")</f>
        <v/>
      </c>
      <c r="W481" s="31">
        <f>IF($A481&lt;=Inputs!$B$13,RAND(),"")</f>
        <v/>
      </c>
      <c r="X481" s="31">
        <f>IF($A481&lt;=Inputs!$B$13,RAND(),"")</f>
        <v/>
      </c>
      <c r="Y481" s="31">
        <f>IF($A481&lt;=Inputs!$B$13,RAND(),"")</f>
        <v/>
      </c>
    </row>
    <row r="482">
      <c r="A482" t="n">
        <v>477</v>
      </c>
      <c r="B482" s="26">
        <f>IF($A482&lt;=Inputs!$B$13,IF(Inputs!$B$8&gt;0,SUM(F482:O482)/Inputs!$B$8,0),"")</f>
        <v/>
      </c>
      <c r="C482" s="27">
        <f>IF($A482&lt;=Inputs!$B$13,B482/100,"")</f>
        <v/>
      </c>
      <c r="D482" s="28">
        <f>IF($A482&lt;=Inputs!$B$13,C482*Inputs!$B$7,"")</f>
        <v/>
      </c>
      <c r="E482" s="29">
        <f>IF($A482&lt;=Inputs!$B$13,IF(D482&gt;0,1,0),"")</f>
        <v/>
      </c>
      <c r="F482" s="26">
        <f>IF($A482&lt;=Inputs!$B$13,IF(1&lt;=Inputs!$B$8,IF(Inputs!$B$12&gt;0,MAX(MIN(NORM.INV(RAND(),LOOKUP(P482,Inputs!$J$6:$J$9,Inputs!$G$6:$G$9),LOOKUP(P482,Inputs!$J$6:$J$9,Inputs!$H$6:$H$9)),Inputs!$B$12),-Inputs!$B$12),NORM.INV(RAND(),LOOKUP(P482,Inputs!$J$6:$J$9,Inputs!$G$6:$G$9),LOOKUP(P482,Inputs!$J$6:$J$9,Inputs!$H$6:$H$9))),0),"" )</f>
        <v/>
      </c>
      <c r="G482" s="26">
        <f>IF($A482&lt;=Inputs!$B$13,IF(2&lt;=Inputs!$B$8,IF(Inputs!$B$12&gt;0,MAX(MIN(NORM.INV(RAND(),LOOKUP(Q482,Inputs!$J$6:$J$9,Inputs!$G$6:$G$9),LOOKUP(Q482,Inputs!$J$6:$J$9,Inputs!$H$6:$H$9)),Inputs!$B$12),-Inputs!$B$12),NORM.INV(RAND(),LOOKUP(Q482,Inputs!$J$6:$J$9,Inputs!$G$6:$G$9),LOOKUP(Q482,Inputs!$J$6:$J$9,Inputs!$H$6:$H$9))),0),"" )</f>
        <v/>
      </c>
      <c r="H482" s="26">
        <f>IF($A482&lt;=Inputs!$B$13,IF(3&lt;=Inputs!$B$8,IF(Inputs!$B$12&gt;0,MAX(MIN(NORM.INV(RAND(),LOOKUP(R482,Inputs!$J$6:$J$9,Inputs!$G$6:$G$9),LOOKUP(R482,Inputs!$J$6:$J$9,Inputs!$H$6:$H$9)),Inputs!$B$12),-Inputs!$B$12),NORM.INV(RAND(),LOOKUP(R482,Inputs!$J$6:$J$9,Inputs!$G$6:$G$9),LOOKUP(R482,Inputs!$J$6:$J$9,Inputs!$H$6:$H$9))),0),"" )</f>
        <v/>
      </c>
      <c r="I482" s="26">
        <f>IF($A482&lt;=Inputs!$B$13,IF(4&lt;=Inputs!$B$8,IF(Inputs!$B$12&gt;0,MAX(MIN(NORM.INV(RAND(),LOOKUP(S482,Inputs!$J$6:$J$9,Inputs!$G$6:$G$9),LOOKUP(S482,Inputs!$J$6:$J$9,Inputs!$H$6:$H$9)),Inputs!$B$12),-Inputs!$B$12),NORM.INV(RAND(),LOOKUP(S482,Inputs!$J$6:$J$9,Inputs!$G$6:$G$9),LOOKUP(S482,Inputs!$J$6:$J$9,Inputs!$H$6:$H$9))),0),"" )</f>
        <v/>
      </c>
      <c r="J482" s="26">
        <f>IF($A482&lt;=Inputs!$B$13,IF(5&lt;=Inputs!$B$8,IF(Inputs!$B$12&gt;0,MAX(MIN(NORM.INV(RAND(),LOOKUP(T482,Inputs!$J$6:$J$9,Inputs!$G$6:$G$9),LOOKUP(T482,Inputs!$J$6:$J$9,Inputs!$H$6:$H$9)),Inputs!$B$12),-Inputs!$B$12),NORM.INV(RAND(),LOOKUP(T482,Inputs!$J$6:$J$9,Inputs!$G$6:$G$9),LOOKUP(T482,Inputs!$J$6:$J$9,Inputs!$H$6:$H$9))),0),"" )</f>
        <v/>
      </c>
      <c r="K482" s="26">
        <f>IF($A482&lt;=Inputs!$B$13,IF(6&lt;=Inputs!$B$8,IF(Inputs!$B$12&gt;0,MAX(MIN(NORM.INV(RAND(),LOOKUP(U482,Inputs!$J$6:$J$9,Inputs!$G$6:$G$9),LOOKUP(U482,Inputs!$J$6:$J$9,Inputs!$H$6:$H$9)),Inputs!$B$12),-Inputs!$B$12),NORM.INV(RAND(),LOOKUP(U482,Inputs!$J$6:$J$9,Inputs!$G$6:$G$9),LOOKUP(U482,Inputs!$J$6:$J$9,Inputs!$H$6:$H$9))),0),"" )</f>
        <v/>
      </c>
      <c r="L482" s="26">
        <f>IF($A482&lt;=Inputs!$B$13,IF(7&lt;=Inputs!$B$8,IF(Inputs!$B$12&gt;0,MAX(MIN(NORM.INV(RAND(),LOOKUP(V482,Inputs!$J$6:$J$9,Inputs!$G$6:$G$9),LOOKUP(V482,Inputs!$J$6:$J$9,Inputs!$H$6:$H$9)),Inputs!$B$12),-Inputs!$B$12),NORM.INV(RAND(),LOOKUP(V482,Inputs!$J$6:$J$9,Inputs!$G$6:$G$9),LOOKUP(V482,Inputs!$J$6:$J$9,Inputs!$H$6:$H$9))),0),"" )</f>
        <v/>
      </c>
      <c r="M482" s="26">
        <f>IF($A482&lt;=Inputs!$B$13,IF(8&lt;=Inputs!$B$8,IF(Inputs!$B$12&gt;0,MAX(MIN(NORM.INV(RAND(),LOOKUP(W482,Inputs!$J$6:$J$9,Inputs!$G$6:$G$9),LOOKUP(W482,Inputs!$J$6:$J$9,Inputs!$H$6:$H$9)),Inputs!$B$12),-Inputs!$B$12),NORM.INV(RAND(),LOOKUP(W482,Inputs!$J$6:$J$9,Inputs!$G$6:$G$9),LOOKUP(W482,Inputs!$J$6:$J$9,Inputs!$H$6:$H$9))),0),"" )</f>
        <v/>
      </c>
      <c r="N482" s="26">
        <f>IF($A482&lt;=Inputs!$B$13,IF(9&lt;=Inputs!$B$8,IF(Inputs!$B$12&gt;0,MAX(MIN(NORM.INV(RAND(),LOOKUP(X482,Inputs!$J$6:$J$9,Inputs!$G$6:$G$9),LOOKUP(X482,Inputs!$J$6:$J$9,Inputs!$H$6:$H$9)),Inputs!$B$12),-Inputs!$B$12),NORM.INV(RAND(),LOOKUP(X482,Inputs!$J$6:$J$9,Inputs!$G$6:$G$9),LOOKUP(X482,Inputs!$J$6:$J$9,Inputs!$H$6:$H$9))),0),"" )</f>
        <v/>
      </c>
      <c r="O482" s="26">
        <f>IF($A482&lt;=Inputs!$B$13,IF(10&lt;=Inputs!$B$8,IF(Inputs!$B$12&gt;0,MAX(MIN(NORM.INV(RAND(),LOOKUP(Y482,Inputs!$J$6:$J$9,Inputs!$G$6:$G$9),LOOKUP(Y482,Inputs!$J$6:$J$9,Inputs!$H$6:$H$9)),Inputs!$B$12),-Inputs!$B$12),NORM.INV(RAND(),LOOKUP(Y482,Inputs!$J$6:$J$9,Inputs!$G$6:$G$9),LOOKUP(Y482,Inputs!$J$6:$J$9,Inputs!$H$6:$H$9))),0),"" )</f>
        <v/>
      </c>
      <c r="P482" s="31">
        <f>IF($A482&lt;=Inputs!$B$13,RAND(),"")</f>
        <v/>
      </c>
      <c r="Q482" s="31">
        <f>IF($A482&lt;=Inputs!$B$13,RAND(),"")</f>
        <v/>
      </c>
      <c r="R482" s="31">
        <f>IF($A482&lt;=Inputs!$B$13,RAND(),"")</f>
        <v/>
      </c>
      <c r="S482" s="31">
        <f>IF($A482&lt;=Inputs!$B$13,RAND(),"")</f>
        <v/>
      </c>
      <c r="T482" s="31">
        <f>IF($A482&lt;=Inputs!$B$13,RAND(),"")</f>
        <v/>
      </c>
      <c r="U482" s="31">
        <f>IF($A482&lt;=Inputs!$B$13,RAND(),"")</f>
        <v/>
      </c>
      <c r="V482" s="31">
        <f>IF($A482&lt;=Inputs!$B$13,RAND(),"")</f>
        <v/>
      </c>
      <c r="W482" s="31">
        <f>IF($A482&lt;=Inputs!$B$13,RAND(),"")</f>
        <v/>
      </c>
      <c r="X482" s="31">
        <f>IF($A482&lt;=Inputs!$B$13,RAND(),"")</f>
        <v/>
      </c>
      <c r="Y482" s="31">
        <f>IF($A482&lt;=Inputs!$B$13,RAND(),"")</f>
        <v/>
      </c>
    </row>
    <row r="483">
      <c r="A483" t="n">
        <v>478</v>
      </c>
      <c r="B483" s="26">
        <f>IF($A483&lt;=Inputs!$B$13,IF(Inputs!$B$8&gt;0,SUM(F483:O483)/Inputs!$B$8,0),"")</f>
        <v/>
      </c>
      <c r="C483" s="27">
        <f>IF($A483&lt;=Inputs!$B$13,B483/100,"")</f>
        <v/>
      </c>
      <c r="D483" s="28">
        <f>IF($A483&lt;=Inputs!$B$13,C483*Inputs!$B$7,"")</f>
        <v/>
      </c>
      <c r="E483" s="29">
        <f>IF($A483&lt;=Inputs!$B$13,IF(D483&gt;0,1,0),"")</f>
        <v/>
      </c>
      <c r="F483" s="26">
        <f>IF($A483&lt;=Inputs!$B$13,IF(1&lt;=Inputs!$B$8,IF(Inputs!$B$12&gt;0,MAX(MIN(NORM.INV(RAND(),LOOKUP(P483,Inputs!$J$6:$J$9,Inputs!$G$6:$G$9),LOOKUP(P483,Inputs!$J$6:$J$9,Inputs!$H$6:$H$9)),Inputs!$B$12),-Inputs!$B$12),NORM.INV(RAND(),LOOKUP(P483,Inputs!$J$6:$J$9,Inputs!$G$6:$G$9),LOOKUP(P483,Inputs!$J$6:$J$9,Inputs!$H$6:$H$9))),0),"" )</f>
        <v/>
      </c>
      <c r="G483" s="26">
        <f>IF($A483&lt;=Inputs!$B$13,IF(2&lt;=Inputs!$B$8,IF(Inputs!$B$12&gt;0,MAX(MIN(NORM.INV(RAND(),LOOKUP(Q483,Inputs!$J$6:$J$9,Inputs!$G$6:$G$9),LOOKUP(Q483,Inputs!$J$6:$J$9,Inputs!$H$6:$H$9)),Inputs!$B$12),-Inputs!$B$12),NORM.INV(RAND(),LOOKUP(Q483,Inputs!$J$6:$J$9,Inputs!$G$6:$G$9),LOOKUP(Q483,Inputs!$J$6:$J$9,Inputs!$H$6:$H$9))),0),"" )</f>
        <v/>
      </c>
      <c r="H483" s="26">
        <f>IF($A483&lt;=Inputs!$B$13,IF(3&lt;=Inputs!$B$8,IF(Inputs!$B$12&gt;0,MAX(MIN(NORM.INV(RAND(),LOOKUP(R483,Inputs!$J$6:$J$9,Inputs!$G$6:$G$9),LOOKUP(R483,Inputs!$J$6:$J$9,Inputs!$H$6:$H$9)),Inputs!$B$12),-Inputs!$B$12),NORM.INV(RAND(),LOOKUP(R483,Inputs!$J$6:$J$9,Inputs!$G$6:$G$9),LOOKUP(R483,Inputs!$J$6:$J$9,Inputs!$H$6:$H$9))),0),"" )</f>
        <v/>
      </c>
      <c r="I483" s="26">
        <f>IF($A483&lt;=Inputs!$B$13,IF(4&lt;=Inputs!$B$8,IF(Inputs!$B$12&gt;0,MAX(MIN(NORM.INV(RAND(),LOOKUP(S483,Inputs!$J$6:$J$9,Inputs!$G$6:$G$9),LOOKUP(S483,Inputs!$J$6:$J$9,Inputs!$H$6:$H$9)),Inputs!$B$12),-Inputs!$B$12),NORM.INV(RAND(),LOOKUP(S483,Inputs!$J$6:$J$9,Inputs!$G$6:$G$9),LOOKUP(S483,Inputs!$J$6:$J$9,Inputs!$H$6:$H$9))),0),"" )</f>
        <v/>
      </c>
      <c r="J483" s="26">
        <f>IF($A483&lt;=Inputs!$B$13,IF(5&lt;=Inputs!$B$8,IF(Inputs!$B$12&gt;0,MAX(MIN(NORM.INV(RAND(),LOOKUP(T483,Inputs!$J$6:$J$9,Inputs!$G$6:$G$9),LOOKUP(T483,Inputs!$J$6:$J$9,Inputs!$H$6:$H$9)),Inputs!$B$12),-Inputs!$B$12),NORM.INV(RAND(),LOOKUP(T483,Inputs!$J$6:$J$9,Inputs!$G$6:$G$9),LOOKUP(T483,Inputs!$J$6:$J$9,Inputs!$H$6:$H$9))),0),"" )</f>
        <v/>
      </c>
      <c r="K483" s="26">
        <f>IF($A483&lt;=Inputs!$B$13,IF(6&lt;=Inputs!$B$8,IF(Inputs!$B$12&gt;0,MAX(MIN(NORM.INV(RAND(),LOOKUP(U483,Inputs!$J$6:$J$9,Inputs!$G$6:$G$9),LOOKUP(U483,Inputs!$J$6:$J$9,Inputs!$H$6:$H$9)),Inputs!$B$12),-Inputs!$B$12),NORM.INV(RAND(),LOOKUP(U483,Inputs!$J$6:$J$9,Inputs!$G$6:$G$9),LOOKUP(U483,Inputs!$J$6:$J$9,Inputs!$H$6:$H$9))),0),"" )</f>
        <v/>
      </c>
      <c r="L483" s="26">
        <f>IF($A483&lt;=Inputs!$B$13,IF(7&lt;=Inputs!$B$8,IF(Inputs!$B$12&gt;0,MAX(MIN(NORM.INV(RAND(),LOOKUP(V483,Inputs!$J$6:$J$9,Inputs!$G$6:$G$9),LOOKUP(V483,Inputs!$J$6:$J$9,Inputs!$H$6:$H$9)),Inputs!$B$12),-Inputs!$B$12),NORM.INV(RAND(),LOOKUP(V483,Inputs!$J$6:$J$9,Inputs!$G$6:$G$9),LOOKUP(V483,Inputs!$J$6:$J$9,Inputs!$H$6:$H$9))),0),"" )</f>
        <v/>
      </c>
      <c r="M483" s="26">
        <f>IF($A483&lt;=Inputs!$B$13,IF(8&lt;=Inputs!$B$8,IF(Inputs!$B$12&gt;0,MAX(MIN(NORM.INV(RAND(),LOOKUP(W483,Inputs!$J$6:$J$9,Inputs!$G$6:$G$9),LOOKUP(W483,Inputs!$J$6:$J$9,Inputs!$H$6:$H$9)),Inputs!$B$12),-Inputs!$B$12),NORM.INV(RAND(),LOOKUP(W483,Inputs!$J$6:$J$9,Inputs!$G$6:$G$9),LOOKUP(W483,Inputs!$J$6:$J$9,Inputs!$H$6:$H$9))),0),"" )</f>
        <v/>
      </c>
      <c r="N483" s="26">
        <f>IF($A483&lt;=Inputs!$B$13,IF(9&lt;=Inputs!$B$8,IF(Inputs!$B$12&gt;0,MAX(MIN(NORM.INV(RAND(),LOOKUP(X483,Inputs!$J$6:$J$9,Inputs!$G$6:$G$9),LOOKUP(X483,Inputs!$J$6:$J$9,Inputs!$H$6:$H$9)),Inputs!$B$12),-Inputs!$B$12),NORM.INV(RAND(),LOOKUP(X483,Inputs!$J$6:$J$9,Inputs!$G$6:$G$9),LOOKUP(X483,Inputs!$J$6:$J$9,Inputs!$H$6:$H$9))),0),"" )</f>
        <v/>
      </c>
      <c r="O483" s="26">
        <f>IF($A483&lt;=Inputs!$B$13,IF(10&lt;=Inputs!$B$8,IF(Inputs!$B$12&gt;0,MAX(MIN(NORM.INV(RAND(),LOOKUP(Y483,Inputs!$J$6:$J$9,Inputs!$G$6:$G$9),LOOKUP(Y483,Inputs!$J$6:$J$9,Inputs!$H$6:$H$9)),Inputs!$B$12),-Inputs!$B$12),NORM.INV(RAND(),LOOKUP(Y483,Inputs!$J$6:$J$9,Inputs!$G$6:$G$9),LOOKUP(Y483,Inputs!$J$6:$J$9,Inputs!$H$6:$H$9))),0),"" )</f>
        <v/>
      </c>
      <c r="P483" s="31">
        <f>IF($A483&lt;=Inputs!$B$13,RAND(),"")</f>
        <v/>
      </c>
      <c r="Q483" s="31">
        <f>IF($A483&lt;=Inputs!$B$13,RAND(),"")</f>
        <v/>
      </c>
      <c r="R483" s="31">
        <f>IF($A483&lt;=Inputs!$B$13,RAND(),"")</f>
        <v/>
      </c>
      <c r="S483" s="31">
        <f>IF($A483&lt;=Inputs!$B$13,RAND(),"")</f>
        <v/>
      </c>
      <c r="T483" s="31">
        <f>IF($A483&lt;=Inputs!$B$13,RAND(),"")</f>
        <v/>
      </c>
      <c r="U483" s="31">
        <f>IF($A483&lt;=Inputs!$B$13,RAND(),"")</f>
        <v/>
      </c>
      <c r="V483" s="31">
        <f>IF($A483&lt;=Inputs!$B$13,RAND(),"")</f>
        <v/>
      </c>
      <c r="W483" s="31">
        <f>IF($A483&lt;=Inputs!$B$13,RAND(),"")</f>
        <v/>
      </c>
      <c r="X483" s="31">
        <f>IF($A483&lt;=Inputs!$B$13,RAND(),"")</f>
        <v/>
      </c>
      <c r="Y483" s="31">
        <f>IF($A483&lt;=Inputs!$B$13,RAND(),"")</f>
        <v/>
      </c>
    </row>
    <row r="484">
      <c r="A484" t="n">
        <v>479</v>
      </c>
      <c r="B484" s="26">
        <f>IF($A484&lt;=Inputs!$B$13,IF(Inputs!$B$8&gt;0,SUM(F484:O484)/Inputs!$B$8,0),"")</f>
        <v/>
      </c>
      <c r="C484" s="27">
        <f>IF($A484&lt;=Inputs!$B$13,B484/100,"")</f>
        <v/>
      </c>
      <c r="D484" s="28">
        <f>IF($A484&lt;=Inputs!$B$13,C484*Inputs!$B$7,"")</f>
        <v/>
      </c>
      <c r="E484" s="29">
        <f>IF($A484&lt;=Inputs!$B$13,IF(D484&gt;0,1,0),"")</f>
        <v/>
      </c>
      <c r="F484" s="26">
        <f>IF($A484&lt;=Inputs!$B$13,IF(1&lt;=Inputs!$B$8,IF(Inputs!$B$12&gt;0,MAX(MIN(NORM.INV(RAND(),LOOKUP(P484,Inputs!$J$6:$J$9,Inputs!$G$6:$G$9),LOOKUP(P484,Inputs!$J$6:$J$9,Inputs!$H$6:$H$9)),Inputs!$B$12),-Inputs!$B$12),NORM.INV(RAND(),LOOKUP(P484,Inputs!$J$6:$J$9,Inputs!$G$6:$G$9),LOOKUP(P484,Inputs!$J$6:$J$9,Inputs!$H$6:$H$9))),0),"" )</f>
        <v/>
      </c>
      <c r="G484" s="26">
        <f>IF($A484&lt;=Inputs!$B$13,IF(2&lt;=Inputs!$B$8,IF(Inputs!$B$12&gt;0,MAX(MIN(NORM.INV(RAND(),LOOKUP(Q484,Inputs!$J$6:$J$9,Inputs!$G$6:$G$9),LOOKUP(Q484,Inputs!$J$6:$J$9,Inputs!$H$6:$H$9)),Inputs!$B$12),-Inputs!$B$12),NORM.INV(RAND(),LOOKUP(Q484,Inputs!$J$6:$J$9,Inputs!$G$6:$G$9),LOOKUP(Q484,Inputs!$J$6:$J$9,Inputs!$H$6:$H$9))),0),"" )</f>
        <v/>
      </c>
      <c r="H484" s="26">
        <f>IF($A484&lt;=Inputs!$B$13,IF(3&lt;=Inputs!$B$8,IF(Inputs!$B$12&gt;0,MAX(MIN(NORM.INV(RAND(),LOOKUP(R484,Inputs!$J$6:$J$9,Inputs!$G$6:$G$9),LOOKUP(R484,Inputs!$J$6:$J$9,Inputs!$H$6:$H$9)),Inputs!$B$12),-Inputs!$B$12),NORM.INV(RAND(),LOOKUP(R484,Inputs!$J$6:$J$9,Inputs!$G$6:$G$9),LOOKUP(R484,Inputs!$J$6:$J$9,Inputs!$H$6:$H$9))),0),"" )</f>
        <v/>
      </c>
      <c r="I484" s="26">
        <f>IF($A484&lt;=Inputs!$B$13,IF(4&lt;=Inputs!$B$8,IF(Inputs!$B$12&gt;0,MAX(MIN(NORM.INV(RAND(),LOOKUP(S484,Inputs!$J$6:$J$9,Inputs!$G$6:$G$9),LOOKUP(S484,Inputs!$J$6:$J$9,Inputs!$H$6:$H$9)),Inputs!$B$12),-Inputs!$B$12),NORM.INV(RAND(),LOOKUP(S484,Inputs!$J$6:$J$9,Inputs!$G$6:$G$9),LOOKUP(S484,Inputs!$J$6:$J$9,Inputs!$H$6:$H$9))),0),"" )</f>
        <v/>
      </c>
      <c r="J484" s="26">
        <f>IF($A484&lt;=Inputs!$B$13,IF(5&lt;=Inputs!$B$8,IF(Inputs!$B$12&gt;0,MAX(MIN(NORM.INV(RAND(),LOOKUP(T484,Inputs!$J$6:$J$9,Inputs!$G$6:$G$9),LOOKUP(T484,Inputs!$J$6:$J$9,Inputs!$H$6:$H$9)),Inputs!$B$12),-Inputs!$B$12),NORM.INV(RAND(),LOOKUP(T484,Inputs!$J$6:$J$9,Inputs!$G$6:$G$9),LOOKUP(T484,Inputs!$J$6:$J$9,Inputs!$H$6:$H$9))),0),"" )</f>
        <v/>
      </c>
      <c r="K484" s="26">
        <f>IF($A484&lt;=Inputs!$B$13,IF(6&lt;=Inputs!$B$8,IF(Inputs!$B$12&gt;0,MAX(MIN(NORM.INV(RAND(),LOOKUP(U484,Inputs!$J$6:$J$9,Inputs!$G$6:$G$9),LOOKUP(U484,Inputs!$J$6:$J$9,Inputs!$H$6:$H$9)),Inputs!$B$12),-Inputs!$B$12),NORM.INV(RAND(),LOOKUP(U484,Inputs!$J$6:$J$9,Inputs!$G$6:$G$9),LOOKUP(U484,Inputs!$J$6:$J$9,Inputs!$H$6:$H$9))),0),"" )</f>
        <v/>
      </c>
      <c r="L484" s="26">
        <f>IF($A484&lt;=Inputs!$B$13,IF(7&lt;=Inputs!$B$8,IF(Inputs!$B$12&gt;0,MAX(MIN(NORM.INV(RAND(),LOOKUP(V484,Inputs!$J$6:$J$9,Inputs!$G$6:$G$9),LOOKUP(V484,Inputs!$J$6:$J$9,Inputs!$H$6:$H$9)),Inputs!$B$12),-Inputs!$B$12),NORM.INV(RAND(),LOOKUP(V484,Inputs!$J$6:$J$9,Inputs!$G$6:$G$9),LOOKUP(V484,Inputs!$J$6:$J$9,Inputs!$H$6:$H$9))),0),"" )</f>
        <v/>
      </c>
      <c r="M484" s="26">
        <f>IF($A484&lt;=Inputs!$B$13,IF(8&lt;=Inputs!$B$8,IF(Inputs!$B$12&gt;0,MAX(MIN(NORM.INV(RAND(),LOOKUP(W484,Inputs!$J$6:$J$9,Inputs!$G$6:$G$9),LOOKUP(W484,Inputs!$J$6:$J$9,Inputs!$H$6:$H$9)),Inputs!$B$12),-Inputs!$B$12),NORM.INV(RAND(),LOOKUP(W484,Inputs!$J$6:$J$9,Inputs!$G$6:$G$9),LOOKUP(W484,Inputs!$J$6:$J$9,Inputs!$H$6:$H$9))),0),"" )</f>
        <v/>
      </c>
      <c r="N484" s="26">
        <f>IF($A484&lt;=Inputs!$B$13,IF(9&lt;=Inputs!$B$8,IF(Inputs!$B$12&gt;0,MAX(MIN(NORM.INV(RAND(),LOOKUP(X484,Inputs!$J$6:$J$9,Inputs!$G$6:$G$9),LOOKUP(X484,Inputs!$J$6:$J$9,Inputs!$H$6:$H$9)),Inputs!$B$12),-Inputs!$B$12),NORM.INV(RAND(),LOOKUP(X484,Inputs!$J$6:$J$9,Inputs!$G$6:$G$9),LOOKUP(X484,Inputs!$J$6:$J$9,Inputs!$H$6:$H$9))),0),"" )</f>
        <v/>
      </c>
      <c r="O484" s="26">
        <f>IF($A484&lt;=Inputs!$B$13,IF(10&lt;=Inputs!$B$8,IF(Inputs!$B$12&gt;0,MAX(MIN(NORM.INV(RAND(),LOOKUP(Y484,Inputs!$J$6:$J$9,Inputs!$G$6:$G$9),LOOKUP(Y484,Inputs!$J$6:$J$9,Inputs!$H$6:$H$9)),Inputs!$B$12),-Inputs!$B$12),NORM.INV(RAND(),LOOKUP(Y484,Inputs!$J$6:$J$9,Inputs!$G$6:$G$9),LOOKUP(Y484,Inputs!$J$6:$J$9,Inputs!$H$6:$H$9))),0),"" )</f>
        <v/>
      </c>
      <c r="P484" s="31">
        <f>IF($A484&lt;=Inputs!$B$13,RAND(),"")</f>
        <v/>
      </c>
      <c r="Q484" s="31">
        <f>IF($A484&lt;=Inputs!$B$13,RAND(),"")</f>
        <v/>
      </c>
      <c r="R484" s="31">
        <f>IF($A484&lt;=Inputs!$B$13,RAND(),"")</f>
        <v/>
      </c>
      <c r="S484" s="31">
        <f>IF($A484&lt;=Inputs!$B$13,RAND(),"")</f>
        <v/>
      </c>
      <c r="T484" s="31">
        <f>IF($A484&lt;=Inputs!$B$13,RAND(),"")</f>
        <v/>
      </c>
      <c r="U484" s="31">
        <f>IF($A484&lt;=Inputs!$B$13,RAND(),"")</f>
        <v/>
      </c>
      <c r="V484" s="31">
        <f>IF($A484&lt;=Inputs!$B$13,RAND(),"")</f>
        <v/>
      </c>
      <c r="W484" s="31">
        <f>IF($A484&lt;=Inputs!$B$13,RAND(),"")</f>
        <v/>
      </c>
      <c r="X484" s="31">
        <f>IF($A484&lt;=Inputs!$B$13,RAND(),"")</f>
        <v/>
      </c>
      <c r="Y484" s="31">
        <f>IF($A484&lt;=Inputs!$B$13,RAND(),"")</f>
        <v/>
      </c>
    </row>
    <row r="485">
      <c r="A485" t="n">
        <v>480</v>
      </c>
      <c r="B485" s="26">
        <f>IF($A485&lt;=Inputs!$B$13,IF(Inputs!$B$8&gt;0,SUM(F485:O485)/Inputs!$B$8,0),"")</f>
        <v/>
      </c>
      <c r="C485" s="27">
        <f>IF($A485&lt;=Inputs!$B$13,B485/100,"")</f>
        <v/>
      </c>
      <c r="D485" s="28">
        <f>IF($A485&lt;=Inputs!$B$13,C485*Inputs!$B$7,"")</f>
        <v/>
      </c>
      <c r="E485" s="29">
        <f>IF($A485&lt;=Inputs!$B$13,IF(D485&gt;0,1,0),"")</f>
        <v/>
      </c>
      <c r="F485" s="26">
        <f>IF($A485&lt;=Inputs!$B$13,IF(1&lt;=Inputs!$B$8,IF(Inputs!$B$12&gt;0,MAX(MIN(NORM.INV(RAND(),LOOKUP(P485,Inputs!$J$6:$J$9,Inputs!$G$6:$G$9),LOOKUP(P485,Inputs!$J$6:$J$9,Inputs!$H$6:$H$9)),Inputs!$B$12),-Inputs!$B$12),NORM.INV(RAND(),LOOKUP(P485,Inputs!$J$6:$J$9,Inputs!$G$6:$G$9),LOOKUP(P485,Inputs!$J$6:$J$9,Inputs!$H$6:$H$9))),0),"" )</f>
        <v/>
      </c>
      <c r="G485" s="26">
        <f>IF($A485&lt;=Inputs!$B$13,IF(2&lt;=Inputs!$B$8,IF(Inputs!$B$12&gt;0,MAX(MIN(NORM.INV(RAND(),LOOKUP(Q485,Inputs!$J$6:$J$9,Inputs!$G$6:$G$9),LOOKUP(Q485,Inputs!$J$6:$J$9,Inputs!$H$6:$H$9)),Inputs!$B$12),-Inputs!$B$12),NORM.INV(RAND(),LOOKUP(Q485,Inputs!$J$6:$J$9,Inputs!$G$6:$G$9),LOOKUP(Q485,Inputs!$J$6:$J$9,Inputs!$H$6:$H$9))),0),"" )</f>
        <v/>
      </c>
      <c r="H485" s="26">
        <f>IF($A485&lt;=Inputs!$B$13,IF(3&lt;=Inputs!$B$8,IF(Inputs!$B$12&gt;0,MAX(MIN(NORM.INV(RAND(),LOOKUP(R485,Inputs!$J$6:$J$9,Inputs!$G$6:$G$9),LOOKUP(R485,Inputs!$J$6:$J$9,Inputs!$H$6:$H$9)),Inputs!$B$12),-Inputs!$B$12),NORM.INV(RAND(),LOOKUP(R485,Inputs!$J$6:$J$9,Inputs!$G$6:$G$9),LOOKUP(R485,Inputs!$J$6:$J$9,Inputs!$H$6:$H$9))),0),"" )</f>
        <v/>
      </c>
      <c r="I485" s="26">
        <f>IF($A485&lt;=Inputs!$B$13,IF(4&lt;=Inputs!$B$8,IF(Inputs!$B$12&gt;0,MAX(MIN(NORM.INV(RAND(),LOOKUP(S485,Inputs!$J$6:$J$9,Inputs!$G$6:$G$9),LOOKUP(S485,Inputs!$J$6:$J$9,Inputs!$H$6:$H$9)),Inputs!$B$12),-Inputs!$B$12),NORM.INV(RAND(),LOOKUP(S485,Inputs!$J$6:$J$9,Inputs!$G$6:$G$9),LOOKUP(S485,Inputs!$J$6:$J$9,Inputs!$H$6:$H$9))),0),"" )</f>
        <v/>
      </c>
      <c r="J485" s="26">
        <f>IF($A485&lt;=Inputs!$B$13,IF(5&lt;=Inputs!$B$8,IF(Inputs!$B$12&gt;0,MAX(MIN(NORM.INV(RAND(),LOOKUP(T485,Inputs!$J$6:$J$9,Inputs!$G$6:$G$9),LOOKUP(T485,Inputs!$J$6:$J$9,Inputs!$H$6:$H$9)),Inputs!$B$12),-Inputs!$B$12),NORM.INV(RAND(),LOOKUP(T485,Inputs!$J$6:$J$9,Inputs!$G$6:$G$9),LOOKUP(T485,Inputs!$J$6:$J$9,Inputs!$H$6:$H$9))),0),"" )</f>
        <v/>
      </c>
      <c r="K485" s="26">
        <f>IF($A485&lt;=Inputs!$B$13,IF(6&lt;=Inputs!$B$8,IF(Inputs!$B$12&gt;0,MAX(MIN(NORM.INV(RAND(),LOOKUP(U485,Inputs!$J$6:$J$9,Inputs!$G$6:$G$9),LOOKUP(U485,Inputs!$J$6:$J$9,Inputs!$H$6:$H$9)),Inputs!$B$12),-Inputs!$B$12),NORM.INV(RAND(),LOOKUP(U485,Inputs!$J$6:$J$9,Inputs!$G$6:$G$9),LOOKUP(U485,Inputs!$J$6:$J$9,Inputs!$H$6:$H$9))),0),"" )</f>
        <v/>
      </c>
      <c r="L485" s="26">
        <f>IF($A485&lt;=Inputs!$B$13,IF(7&lt;=Inputs!$B$8,IF(Inputs!$B$12&gt;0,MAX(MIN(NORM.INV(RAND(),LOOKUP(V485,Inputs!$J$6:$J$9,Inputs!$G$6:$G$9),LOOKUP(V485,Inputs!$J$6:$J$9,Inputs!$H$6:$H$9)),Inputs!$B$12),-Inputs!$B$12),NORM.INV(RAND(),LOOKUP(V485,Inputs!$J$6:$J$9,Inputs!$G$6:$G$9),LOOKUP(V485,Inputs!$J$6:$J$9,Inputs!$H$6:$H$9))),0),"" )</f>
        <v/>
      </c>
      <c r="M485" s="26">
        <f>IF($A485&lt;=Inputs!$B$13,IF(8&lt;=Inputs!$B$8,IF(Inputs!$B$12&gt;0,MAX(MIN(NORM.INV(RAND(),LOOKUP(W485,Inputs!$J$6:$J$9,Inputs!$G$6:$G$9),LOOKUP(W485,Inputs!$J$6:$J$9,Inputs!$H$6:$H$9)),Inputs!$B$12),-Inputs!$B$12),NORM.INV(RAND(),LOOKUP(W485,Inputs!$J$6:$J$9,Inputs!$G$6:$G$9),LOOKUP(W485,Inputs!$J$6:$J$9,Inputs!$H$6:$H$9))),0),"" )</f>
        <v/>
      </c>
      <c r="N485" s="26">
        <f>IF($A485&lt;=Inputs!$B$13,IF(9&lt;=Inputs!$B$8,IF(Inputs!$B$12&gt;0,MAX(MIN(NORM.INV(RAND(),LOOKUP(X485,Inputs!$J$6:$J$9,Inputs!$G$6:$G$9),LOOKUP(X485,Inputs!$J$6:$J$9,Inputs!$H$6:$H$9)),Inputs!$B$12),-Inputs!$B$12),NORM.INV(RAND(),LOOKUP(X485,Inputs!$J$6:$J$9,Inputs!$G$6:$G$9),LOOKUP(X485,Inputs!$J$6:$J$9,Inputs!$H$6:$H$9))),0),"" )</f>
        <v/>
      </c>
      <c r="O485" s="26">
        <f>IF($A485&lt;=Inputs!$B$13,IF(10&lt;=Inputs!$B$8,IF(Inputs!$B$12&gt;0,MAX(MIN(NORM.INV(RAND(),LOOKUP(Y485,Inputs!$J$6:$J$9,Inputs!$G$6:$G$9),LOOKUP(Y485,Inputs!$J$6:$J$9,Inputs!$H$6:$H$9)),Inputs!$B$12),-Inputs!$B$12),NORM.INV(RAND(),LOOKUP(Y485,Inputs!$J$6:$J$9,Inputs!$G$6:$G$9),LOOKUP(Y485,Inputs!$J$6:$J$9,Inputs!$H$6:$H$9))),0),"" )</f>
        <v/>
      </c>
      <c r="P485" s="31">
        <f>IF($A485&lt;=Inputs!$B$13,RAND(),"")</f>
        <v/>
      </c>
      <c r="Q485" s="31">
        <f>IF($A485&lt;=Inputs!$B$13,RAND(),"")</f>
        <v/>
      </c>
      <c r="R485" s="31">
        <f>IF($A485&lt;=Inputs!$B$13,RAND(),"")</f>
        <v/>
      </c>
      <c r="S485" s="31">
        <f>IF($A485&lt;=Inputs!$B$13,RAND(),"")</f>
        <v/>
      </c>
      <c r="T485" s="31">
        <f>IF($A485&lt;=Inputs!$B$13,RAND(),"")</f>
        <v/>
      </c>
      <c r="U485" s="31">
        <f>IF($A485&lt;=Inputs!$B$13,RAND(),"")</f>
        <v/>
      </c>
      <c r="V485" s="31">
        <f>IF($A485&lt;=Inputs!$B$13,RAND(),"")</f>
        <v/>
      </c>
      <c r="W485" s="31">
        <f>IF($A485&lt;=Inputs!$B$13,RAND(),"")</f>
        <v/>
      </c>
      <c r="X485" s="31">
        <f>IF($A485&lt;=Inputs!$B$13,RAND(),"")</f>
        <v/>
      </c>
      <c r="Y485" s="31">
        <f>IF($A485&lt;=Inputs!$B$13,RAND(),"")</f>
        <v/>
      </c>
    </row>
    <row r="486">
      <c r="A486" t="n">
        <v>481</v>
      </c>
      <c r="B486" s="26">
        <f>IF($A486&lt;=Inputs!$B$13,IF(Inputs!$B$8&gt;0,SUM(F486:O486)/Inputs!$B$8,0),"")</f>
        <v/>
      </c>
      <c r="C486" s="27">
        <f>IF($A486&lt;=Inputs!$B$13,B486/100,"")</f>
        <v/>
      </c>
      <c r="D486" s="28">
        <f>IF($A486&lt;=Inputs!$B$13,C486*Inputs!$B$7,"")</f>
        <v/>
      </c>
      <c r="E486" s="29">
        <f>IF($A486&lt;=Inputs!$B$13,IF(D486&gt;0,1,0),"")</f>
        <v/>
      </c>
      <c r="F486" s="26">
        <f>IF($A486&lt;=Inputs!$B$13,IF(1&lt;=Inputs!$B$8,IF(Inputs!$B$12&gt;0,MAX(MIN(NORM.INV(RAND(),LOOKUP(P486,Inputs!$J$6:$J$9,Inputs!$G$6:$G$9),LOOKUP(P486,Inputs!$J$6:$J$9,Inputs!$H$6:$H$9)),Inputs!$B$12),-Inputs!$B$12),NORM.INV(RAND(),LOOKUP(P486,Inputs!$J$6:$J$9,Inputs!$G$6:$G$9),LOOKUP(P486,Inputs!$J$6:$J$9,Inputs!$H$6:$H$9))),0),"" )</f>
        <v/>
      </c>
      <c r="G486" s="26">
        <f>IF($A486&lt;=Inputs!$B$13,IF(2&lt;=Inputs!$B$8,IF(Inputs!$B$12&gt;0,MAX(MIN(NORM.INV(RAND(),LOOKUP(Q486,Inputs!$J$6:$J$9,Inputs!$G$6:$G$9),LOOKUP(Q486,Inputs!$J$6:$J$9,Inputs!$H$6:$H$9)),Inputs!$B$12),-Inputs!$B$12),NORM.INV(RAND(),LOOKUP(Q486,Inputs!$J$6:$J$9,Inputs!$G$6:$G$9),LOOKUP(Q486,Inputs!$J$6:$J$9,Inputs!$H$6:$H$9))),0),"" )</f>
        <v/>
      </c>
      <c r="H486" s="26">
        <f>IF($A486&lt;=Inputs!$B$13,IF(3&lt;=Inputs!$B$8,IF(Inputs!$B$12&gt;0,MAX(MIN(NORM.INV(RAND(),LOOKUP(R486,Inputs!$J$6:$J$9,Inputs!$G$6:$G$9),LOOKUP(R486,Inputs!$J$6:$J$9,Inputs!$H$6:$H$9)),Inputs!$B$12),-Inputs!$B$12),NORM.INV(RAND(),LOOKUP(R486,Inputs!$J$6:$J$9,Inputs!$G$6:$G$9),LOOKUP(R486,Inputs!$J$6:$J$9,Inputs!$H$6:$H$9))),0),"" )</f>
        <v/>
      </c>
      <c r="I486" s="26">
        <f>IF($A486&lt;=Inputs!$B$13,IF(4&lt;=Inputs!$B$8,IF(Inputs!$B$12&gt;0,MAX(MIN(NORM.INV(RAND(),LOOKUP(S486,Inputs!$J$6:$J$9,Inputs!$G$6:$G$9),LOOKUP(S486,Inputs!$J$6:$J$9,Inputs!$H$6:$H$9)),Inputs!$B$12),-Inputs!$B$12),NORM.INV(RAND(),LOOKUP(S486,Inputs!$J$6:$J$9,Inputs!$G$6:$G$9),LOOKUP(S486,Inputs!$J$6:$J$9,Inputs!$H$6:$H$9))),0),"" )</f>
        <v/>
      </c>
      <c r="J486" s="26">
        <f>IF($A486&lt;=Inputs!$B$13,IF(5&lt;=Inputs!$B$8,IF(Inputs!$B$12&gt;0,MAX(MIN(NORM.INV(RAND(),LOOKUP(T486,Inputs!$J$6:$J$9,Inputs!$G$6:$G$9),LOOKUP(T486,Inputs!$J$6:$J$9,Inputs!$H$6:$H$9)),Inputs!$B$12),-Inputs!$B$12),NORM.INV(RAND(),LOOKUP(T486,Inputs!$J$6:$J$9,Inputs!$G$6:$G$9),LOOKUP(T486,Inputs!$J$6:$J$9,Inputs!$H$6:$H$9))),0),"" )</f>
        <v/>
      </c>
      <c r="K486" s="26">
        <f>IF($A486&lt;=Inputs!$B$13,IF(6&lt;=Inputs!$B$8,IF(Inputs!$B$12&gt;0,MAX(MIN(NORM.INV(RAND(),LOOKUP(U486,Inputs!$J$6:$J$9,Inputs!$G$6:$G$9),LOOKUP(U486,Inputs!$J$6:$J$9,Inputs!$H$6:$H$9)),Inputs!$B$12),-Inputs!$B$12),NORM.INV(RAND(),LOOKUP(U486,Inputs!$J$6:$J$9,Inputs!$G$6:$G$9),LOOKUP(U486,Inputs!$J$6:$J$9,Inputs!$H$6:$H$9))),0),"" )</f>
        <v/>
      </c>
      <c r="L486" s="26">
        <f>IF($A486&lt;=Inputs!$B$13,IF(7&lt;=Inputs!$B$8,IF(Inputs!$B$12&gt;0,MAX(MIN(NORM.INV(RAND(),LOOKUP(V486,Inputs!$J$6:$J$9,Inputs!$G$6:$G$9),LOOKUP(V486,Inputs!$J$6:$J$9,Inputs!$H$6:$H$9)),Inputs!$B$12),-Inputs!$B$12),NORM.INV(RAND(),LOOKUP(V486,Inputs!$J$6:$J$9,Inputs!$G$6:$G$9),LOOKUP(V486,Inputs!$J$6:$J$9,Inputs!$H$6:$H$9))),0),"" )</f>
        <v/>
      </c>
      <c r="M486" s="26">
        <f>IF($A486&lt;=Inputs!$B$13,IF(8&lt;=Inputs!$B$8,IF(Inputs!$B$12&gt;0,MAX(MIN(NORM.INV(RAND(),LOOKUP(W486,Inputs!$J$6:$J$9,Inputs!$G$6:$G$9),LOOKUP(W486,Inputs!$J$6:$J$9,Inputs!$H$6:$H$9)),Inputs!$B$12),-Inputs!$B$12),NORM.INV(RAND(),LOOKUP(W486,Inputs!$J$6:$J$9,Inputs!$G$6:$G$9),LOOKUP(W486,Inputs!$J$6:$J$9,Inputs!$H$6:$H$9))),0),"" )</f>
        <v/>
      </c>
      <c r="N486" s="26">
        <f>IF($A486&lt;=Inputs!$B$13,IF(9&lt;=Inputs!$B$8,IF(Inputs!$B$12&gt;0,MAX(MIN(NORM.INV(RAND(),LOOKUP(X486,Inputs!$J$6:$J$9,Inputs!$G$6:$G$9),LOOKUP(X486,Inputs!$J$6:$J$9,Inputs!$H$6:$H$9)),Inputs!$B$12),-Inputs!$B$12),NORM.INV(RAND(),LOOKUP(X486,Inputs!$J$6:$J$9,Inputs!$G$6:$G$9),LOOKUP(X486,Inputs!$J$6:$J$9,Inputs!$H$6:$H$9))),0),"" )</f>
        <v/>
      </c>
      <c r="O486" s="26">
        <f>IF($A486&lt;=Inputs!$B$13,IF(10&lt;=Inputs!$B$8,IF(Inputs!$B$12&gt;0,MAX(MIN(NORM.INV(RAND(),LOOKUP(Y486,Inputs!$J$6:$J$9,Inputs!$G$6:$G$9),LOOKUP(Y486,Inputs!$J$6:$J$9,Inputs!$H$6:$H$9)),Inputs!$B$12),-Inputs!$B$12),NORM.INV(RAND(),LOOKUP(Y486,Inputs!$J$6:$J$9,Inputs!$G$6:$G$9),LOOKUP(Y486,Inputs!$J$6:$J$9,Inputs!$H$6:$H$9))),0),"" )</f>
        <v/>
      </c>
      <c r="P486" s="31">
        <f>IF($A486&lt;=Inputs!$B$13,RAND(),"")</f>
        <v/>
      </c>
      <c r="Q486" s="31">
        <f>IF($A486&lt;=Inputs!$B$13,RAND(),"")</f>
        <v/>
      </c>
      <c r="R486" s="31">
        <f>IF($A486&lt;=Inputs!$B$13,RAND(),"")</f>
        <v/>
      </c>
      <c r="S486" s="31">
        <f>IF($A486&lt;=Inputs!$B$13,RAND(),"")</f>
        <v/>
      </c>
      <c r="T486" s="31">
        <f>IF($A486&lt;=Inputs!$B$13,RAND(),"")</f>
        <v/>
      </c>
      <c r="U486" s="31">
        <f>IF($A486&lt;=Inputs!$B$13,RAND(),"")</f>
        <v/>
      </c>
      <c r="V486" s="31">
        <f>IF($A486&lt;=Inputs!$B$13,RAND(),"")</f>
        <v/>
      </c>
      <c r="W486" s="31">
        <f>IF($A486&lt;=Inputs!$B$13,RAND(),"")</f>
        <v/>
      </c>
      <c r="X486" s="31">
        <f>IF($A486&lt;=Inputs!$B$13,RAND(),"")</f>
        <v/>
      </c>
      <c r="Y486" s="31">
        <f>IF($A486&lt;=Inputs!$B$13,RAND(),"")</f>
        <v/>
      </c>
    </row>
    <row r="487">
      <c r="A487" t="n">
        <v>482</v>
      </c>
      <c r="B487" s="26">
        <f>IF($A487&lt;=Inputs!$B$13,IF(Inputs!$B$8&gt;0,SUM(F487:O487)/Inputs!$B$8,0),"")</f>
        <v/>
      </c>
      <c r="C487" s="27">
        <f>IF($A487&lt;=Inputs!$B$13,B487/100,"")</f>
        <v/>
      </c>
      <c r="D487" s="28">
        <f>IF($A487&lt;=Inputs!$B$13,C487*Inputs!$B$7,"")</f>
        <v/>
      </c>
      <c r="E487" s="29">
        <f>IF($A487&lt;=Inputs!$B$13,IF(D487&gt;0,1,0),"")</f>
        <v/>
      </c>
      <c r="F487" s="26">
        <f>IF($A487&lt;=Inputs!$B$13,IF(1&lt;=Inputs!$B$8,IF(Inputs!$B$12&gt;0,MAX(MIN(NORM.INV(RAND(),LOOKUP(P487,Inputs!$J$6:$J$9,Inputs!$G$6:$G$9),LOOKUP(P487,Inputs!$J$6:$J$9,Inputs!$H$6:$H$9)),Inputs!$B$12),-Inputs!$B$12),NORM.INV(RAND(),LOOKUP(P487,Inputs!$J$6:$J$9,Inputs!$G$6:$G$9),LOOKUP(P487,Inputs!$J$6:$J$9,Inputs!$H$6:$H$9))),0),"" )</f>
        <v/>
      </c>
      <c r="G487" s="26">
        <f>IF($A487&lt;=Inputs!$B$13,IF(2&lt;=Inputs!$B$8,IF(Inputs!$B$12&gt;0,MAX(MIN(NORM.INV(RAND(),LOOKUP(Q487,Inputs!$J$6:$J$9,Inputs!$G$6:$G$9),LOOKUP(Q487,Inputs!$J$6:$J$9,Inputs!$H$6:$H$9)),Inputs!$B$12),-Inputs!$B$12),NORM.INV(RAND(),LOOKUP(Q487,Inputs!$J$6:$J$9,Inputs!$G$6:$G$9),LOOKUP(Q487,Inputs!$J$6:$J$9,Inputs!$H$6:$H$9))),0),"" )</f>
        <v/>
      </c>
      <c r="H487" s="26">
        <f>IF($A487&lt;=Inputs!$B$13,IF(3&lt;=Inputs!$B$8,IF(Inputs!$B$12&gt;0,MAX(MIN(NORM.INV(RAND(),LOOKUP(R487,Inputs!$J$6:$J$9,Inputs!$G$6:$G$9),LOOKUP(R487,Inputs!$J$6:$J$9,Inputs!$H$6:$H$9)),Inputs!$B$12),-Inputs!$B$12),NORM.INV(RAND(),LOOKUP(R487,Inputs!$J$6:$J$9,Inputs!$G$6:$G$9),LOOKUP(R487,Inputs!$J$6:$J$9,Inputs!$H$6:$H$9))),0),"" )</f>
        <v/>
      </c>
      <c r="I487" s="26">
        <f>IF($A487&lt;=Inputs!$B$13,IF(4&lt;=Inputs!$B$8,IF(Inputs!$B$12&gt;0,MAX(MIN(NORM.INV(RAND(),LOOKUP(S487,Inputs!$J$6:$J$9,Inputs!$G$6:$G$9),LOOKUP(S487,Inputs!$J$6:$J$9,Inputs!$H$6:$H$9)),Inputs!$B$12),-Inputs!$B$12),NORM.INV(RAND(),LOOKUP(S487,Inputs!$J$6:$J$9,Inputs!$G$6:$G$9),LOOKUP(S487,Inputs!$J$6:$J$9,Inputs!$H$6:$H$9))),0),"" )</f>
        <v/>
      </c>
      <c r="J487" s="26">
        <f>IF($A487&lt;=Inputs!$B$13,IF(5&lt;=Inputs!$B$8,IF(Inputs!$B$12&gt;0,MAX(MIN(NORM.INV(RAND(),LOOKUP(T487,Inputs!$J$6:$J$9,Inputs!$G$6:$G$9),LOOKUP(T487,Inputs!$J$6:$J$9,Inputs!$H$6:$H$9)),Inputs!$B$12),-Inputs!$B$12),NORM.INV(RAND(),LOOKUP(T487,Inputs!$J$6:$J$9,Inputs!$G$6:$G$9),LOOKUP(T487,Inputs!$J$6:$J$9,Inputs!$H$6:$H$9))),0),"" )</f>
        <v/>
      </c>
      <c r="K487" s="26">
        <f>IF($A487&lt;=Inputs!$B$13,IF(6&lt;=Inputs!$B$8,IF(Inputs!$B$12&gt;0,MAX(MIN(NORM.INV(RAND(),LOOKUP(U487,Inputs!$J$6:$J$9,Inputs!$G$6:$G$9),LOOKUP(U487,Inputs!$J$6:$J$9,Inputs!$H$6:$H$9)),Inputs!$B$12),-Inputs!$B$12),NORM.INV(RAND(),LOOKUP(U487,Inputs!$J$6:$J$9,Inputs!$G$6:$G$9),LOOKUP(U487,Inputs!$J$6:$J$9,Inputs!$H$6:$H$9))),0),"" )</f>
        <v/>
      </c>
      <c r="L487" s="26">
        <f>IF($A487&lt;=Inputs!$B$13,IF(7&lt;=Inputs!$B$8,IF(Inputs!$B$12&gt;0,MAX(MIN(NORM.INV(RAND(),LOOKUP(V487,Inputs!$J$6:$J$9,Inputs!$G$6:$G$9),LOOKUP(V487,Inputs!$J$6:$J$9,Inputs!$H$6:$H$9)),Inputs!$B$12),-Inputs!$B$12),NORM.INV(RAND(),LOOKUP(V487,Inputs!$J$6:$J$9,Inputs!$G$6:$G$9),LOOKUP(V487,Inputs!$J$6:$J$9,Inputs!$H$6:$H$9))),0),"" )</f>
        <v/>
      </c>
      <c r="M487" s="26">
        <f>IF($A487&lt;=Inputs!$B$13,IF(8&lt;=Inputs!$B$8,IF(Inputs!$B$12&gt;0,MAX(MIN(NORM.INV(RAND(),LOOKUP(W487,Inputs!$J$6:$J$9,Inputs!$G$6:$G$9),LOOKUP(W487,Inputs!$J$6:$J$9,Inputs!$H$6:$H$9)),Inputs!$B$12),-Inputs!$B$12),NORM.INV(RAND(),LOOKUP(W487,Inputs!$J$6:$J$9,Inputs!$G$6:$G$9),LOOKUP(W487,Inputs!$J$6:$J$9,Inputs!$H$6:$H$9))),0),"" )</f>
        <v/>
      </c>
      <c r="N487" s="26">
        <f>IF($A487&lt;=Inputs!$B$13,IF(9&lt;=Inputs!$B$8,IF(Inputs!$B$12&gt;0,MAX(MIN(NORM.INV(RAND(),LOOKUP(X487,Inputs!$J$6:$J$9,Inputs!$G$6:$G$9),LOOKUP(X487,Inputs!$J$6:$J$9,Inputs!$H$6:$H$9)),Inputs!$B$12),-Inputs!$B$12),NORM.INV(RAND(),LOOKUP(X487,Inputs!$J$6:$J$9,Inputs!$G$6:$G$9),LOOKUP(X487,Inputs!$J$6:$J$9,Inputs!$H$6:$H$9))),0),"" )</f>
        <v/>
      </c>
      <c r="O487" s="26">
        <f>IF($A487&lt;=Inputs!$B$13,IF(10&lt;=Inputs!$B$8,IF(Inputs!$B$12&gt;0,MAX(MIN(NORM.INV(RAND(),LOOKUP(Y487,Inputs!$J$6:$J$9,Inputs!$G$6:$G$9),LOOKUP(Y487,Inputs!$J$6:$J$9,Inputs!$H$6:$H$9)),Inputs!$B$12),-Inputs!$B$12),NORM.INV(RAND(),LOOKUP(Y487,Inputs!$J$6:$J$9,Inputs!$G$6:$G$9),LOOKUP(Y487,Inputs!$J$6:$J$9,Inputs!$H$6:$H$9))),0),"" )</f>
        <v/>
      </c>
      <c r="P487" s="31">
        <f>IF($A487&lt;=Inputs!$B$13,RAND(),"")</f>
        <v/>
      </c>
      <c r="Q487" s="31">
        <f>IF($A487&lt;=Inputs!$B$13,RAND(),"")</f>
        <v/>
      </c>
      <c r="R487" s="31">
        <f>IF($A487&lt;=Inputs!$B$13,RAND(),"")</f>
        <v/>
      </c>
      <c r="S487" s="31">
        <f>IF($A487&lt;=Inputs!$B$13,RAND(),"")</f>
        <v/>
      </c>
      <c r="T487" s="31">
        <f>IF($A487&lt;=Inputs!$B$13,RAND(),"")</f>
        <v/>
      </c>
      <c r="U487" s="31">
        <f>IF($A487&lt;=Inputs!$B$13,RAND(),"")</f>
        <v/>
      </c>
      <c r="V487" s="31">
        <f>IF($A487&lt;=Inputs!$B$13,RAND(),"")</f>
        <v/>
      </c>
      <c r="W487" s="31">
        <f>IF($A487&lt;=Inputs!$B$13,RAND(),"")</f>
        <v/>
      </c>
      <c r="X487" s="31">
        <f>IF($A487&lt;=Inputs!$B$13,RAND(),"")</f>
        <v/>
      </c>
      <c r="Y487" s="31">
        <f>IF($A487&lt;=Inputs!$B$13,RAND(),"")</f>
        <v/>
      </c>
    </row>
    <row r="488">
      <c r="A488" t="n">
        <v>483</v>
      </c>
      <c r="B488" s="26">
        <f>IF($A488&lt;=Inputs!$B$13,IF(Inputs!$B$8&gt;0,SUM(F488:O488)/Inputs!$B$8,0),"")</f>
        <v/>
      </c>
      <c r="C488" s="27">
        <f>IF($A488&lt;=Inputs!$B$13,B488/100,"")</f>
        <v/>
      </c>
      <c r="D488" s="28">
        <f>IF($A488&lt;=Inputs!$B$13,C488*Inputs!$B$7,"")</f>
        <v/>
      </c>
      <c r="E488" s="29">
        <f>IF($A488&lt;=Inputs!$B$13,IF(D488&gt;0,1,0),"")</f>
        <v/>
      </c>
      <c r="F488" s="26">
        <f>IF($A488&lt;=Inputs!$B$13,IF(1&lt;=Inputs!$B$8,IF(Inputs!$B$12&gt;0,MAX(MIN(NORM.INV(RAND(),LOOKUP(P488,Inputs!$J$6:$J$9,Inputs!$G$6:$G$9),LOOKUP(P488,Inputs!$J$6:$J$9,Inputs!$H$6:$H$9)),Inputs!$B$12),-Inputs!$B$12),NORM.INV(RAND(),LOOKUP(P488,Inputs!$J$6:$J$9,Inputs!$G$6:$G$9),LOOKUP(P488,Inputs!$J$6:$J$9,Inputs!$H$6:$H$9))),0),"" )</f>
        <v/>
      </c>
      <c r="G488" s="26">
        <f>IF($A488&lt;=Inputs!$B$13,IF(2&lt;=Inputs!$B$8,IF(Inputs!$B$12&gt;0,MAX(MIN(NORM.INV(RAND(),LOOKUP(Q488,Inputs!$J$6:$J$9,Inputs!$G$6:$G$9),LOOKUP(Q488,Inputs!$J$6:$J$9,Inputs!$H$6:$H$9)),Inputs!$B$12),-Inputs!$B$12),NORM.INV(RAND(),LOOKUP(Q488,Inputs!$J$6:$J$9,Inputs!$G$6:$G$9),LOOKUP(Q488,Inputs!$J$6:$J$9,Inputs!$H$6:$H$9))),0),"" )</f>
        <v/>
      </c>
      <c r="H488" s="26">
        <f>IF($A488&lt;=Inputs!$B$13,IF(3&lt;=Inputs!$B$8,IF(Inputs!$B$12&gt;0,MAX(MIN(NORM.INV(RAND(),LOOKUP(R488,Inputs!$J$6:$J$9,Inputs!$G$6:$G$9),LOOKUP(R488,Inputs!$J$6:$J$9,Inputs!$H$6:$H$9)),Inputs!$B$12),-Inputs!$B$12),NORM.INV(RAND(),LOOKUP(R488,Inputs!$J$6:$J$9,Inputs!$G$6:$G$9),LOOKUP(R488,Inputs!$J$6:$J$9,Inputs!$H$6:$H$9))),0),"" )</f>
        <v/>
      </c>
      <c r="I488" s="26">
        <f>IF($A488&lt;=Inputs!$B$13,IF(4&lt;=Inputs!$B$8,IF(Inputs!$B$12&gt;0,MAX(MIN(NORM.INV(RAND(),LOOKUP(S488,Inputs!$J$6:$J$9,Inputs!$G$6:$G$9),LOOKUP(S488,Inputs!$J$6:$J$9,Inputs!$H$6:$H$9)),Inputs!$B$12),-Inputs!$B$12),NORM.INV(RAND(),LOOKUP(S488,Inputs!$J$6:$J$9,Inputs!$G$6:$G$9),LOOKUP(S488,Inputs!$J$6:$J$9,Inputs!$H$6:$H$9))),0),"" )</f>
        <v/>
      </c>
      <c r="J488" s="26">
        <f>IF($A488&lt;=Inputs!$B$13,IF(5&lt;=Inputs!$B$8,IF(Inputs!$B$12&gt;0,MAX(MIN(NORM.INV(RAND(),LOOKUP(T488,Inputs!$J$6:$J$9,Inputs!$G$6:$G$9),LOOKUP(T488,Inputs!$J$6:$J$9,Inputs!$H$6:$H$9)),Inputs!$B$12),-Inputs!$B$12),NORM.INV(RAND(),LOOKUP(T488,Inputs!$J$6:$J$9,Inputs!$G$6:$G$9),LOOKUP(T488,Inputs!$J$6:$J$9,Inputs!$H$6:$H$9))),0),"" )</f>
        <v/>
      </c>
      <c r="K488" s="26">
        <f>IF($A488&lt;=Inputs!$B$13,IF(6&lt;=Inputs!$B$8,IF(Inputs!$B$12&gt;0,MAX(MIN(NORM.INV(RAND(),LOOKUP(U488,Inputs!$J$6:$J$9,Inputs!$G$6:$G$9),LOOKUP(U488,Inputs!$J$6:$J$9,Inputs!$H$6:$H$9)),Inputs!$B$12),-Inputs!$B$12),NORM.INV(RAND(),LOOKUP(U488,Inputs!$J$6:$J$9,Inputs!$G$6:$G$9),LOOKUP(U488,Inputs!$J$6:$J$9,Inputs!$H$6:$H$9))),0),"" )</f>
        <v/>
      </c>
      <c r="L488" s="26">
        <f>IF($A488&lt;=Inputs!$B$13,IF(7&lt;=Inputs!$B$8,IF(Inputs!$B$12&gt;0,MAX(MIN(NORM.INV(RAND(),LOOKUP(V488,Inputs!$J$6:$J$9,Inputs!$G$6:$G$9),LOOKUP(V488,Inputs!$J$6:$J$9,Inputs!$H$6:$H$9)),Inputs!$B$12),-Inputs!$B$12),NORM.INV(RAND(),LOOKUP(V488,Inputs!$J$6:$J$9,Inputs!$G$6:$G$9),LOOKUP(V488,Inputs!$J$6:$J$9,Inputs!$H$6:$H$9))),0),"" )</f>
        <v/>
      </c>
      <c r="M488" s="26">
        <f>IF($A488&lt;=Inputs!$B$13,IF(8&lt;=Inputs!$B$8,IF(Inputs!$B$12&gt;0,MAX(MIN(NORM.INV(RAND(),LOOKUP(W488,Inputs!$J$6:$J$9,Inputs!$G$6:$G$9),LOOKUP(W488,Inputs!$J$6:$J$9,Inputs!$H$6:$H$9)),Inputs!$B$12),-Inputs!$B$12),NORM.INV(RAND(),LOOKUP(W488,Inputs!$J$6:$J$9,Inputs!$G$6:$G$9),LOOKUP(W488,Inputs!$J$6:$J$9,Inputs!$H$6:$H$9))),0),"" )</f>
        <v/>
      </c>
      <c r="N488" s="26">
        <f>IF($A488&lt;=Inputs!$B$13,IF(9&lt;=Inputs!$B$8,IF(Inputs!$B$12&gt;0,MAX(MIN(NORM.INV(RAND(),LOOKUP(X488,Inputs!$J$6:$J$9,Inputs!$G$6:$G$9),LOOKUP(X488,Inputs!$J$6:$J$9,Inputs!$H$6:$H$9)),Inputs!$B$12),-Inputs!$B$12),NORM.INV(RAND(),LOOKUP(X488,Inputs!$J$6:$J$9,Inputs!$G$6:$G$9),LOOKUP(X488,Inputs!$J$6:$J$9,Inputs!$H$6:$H$9))),0),"" )</f>
        <v/>
      </c>
      <c r="O488" s="26">
        <f>IF($A488&lt;=Inputs!$B$13,IF(10&lt;=Inputs!$B$8,IF(Inputs!$B$12&gt;0,MAX(MIN(NORM.INV(RAND(),LOOKUP(Y488,Inputs!$J$6:$J$9,Inputs!$G$6:$G$9),LOOKUP(Y488,Inputs!$J$6:$J$9,Inputs!$H$6:$H$9)),Inputs!$B$12),-Inputs!$B$12),NORM.INV(RAND(),LOOKUP(Y488,Inputs!$J$6:$J$9,Inputs!$G$6:$G$9),LOOKUP(Y488,Inputs!$J$6:$J$9,Inputs!$H$6:$H$9))),0),"" )</f>
        <v/>
      </c>
      <c r="P488" s="31">
        <f>IF($A488&lt;=Inputs!$B$13,RAND(),"")</f>
        <v/>
      </c>
      <c r="Q488" s="31">
        <f>IF($A488&lt;=Inputs!$B$13,RAND(),"")</f>
        <v/>
      </c>
      <c r="R488" s="31">
        <f>IF($A488&lt;=Inputs!$B$13,RAND(),"")</f>
        <v/>
      </c>
      <c r="S488" s="31">
        <f>IF($A488&lt;=Inputs!$B$13,RAND(),"")</f>
        <v/>
      </c>
      <c r="T488" s="31">
        <f>IF($A488&lt;=Inputs!$B$13,RAND(),"")</f>
        <v/>
      </c>
      <c r="U488" s="31">
        <f>IF($A488&lt;=Inputs!$B$13,RAND(),"")</f>
        <v/>
      </c>
      <c r="V488" s="31">
        <f>IF($A488&lt;=Inputs!$B$13,RAND(),"")</f>
        <v/>
      </c>
      <c r="W488" s="31">
        <f>IF($A488&lt;=Inputs!$B$13,RAND(),"")</f>
        <v/>
      </c>
      <c r="X488" s="31">
        <f>IF($A488&lt;=Inputs!$B$13,RAND(),"")</f>
        <v/>
      </c>
      <c r="Y488" s="31">
        <f>IF($A488&lt;=Inputs!$B$13,RAND(),"")</f>
        <v/>
      </c>
    </row>
    <row r="489">
      <c r="A489" t="n">
        <v>484</v>
      </c>
      <c r="B489" s="26">
        <f>IF($A489&lt;=Inputs!$B$13,IF(Inputs!$B$8&gt;0,SUM(F489:O489)/Inputs!$B$8,0),"")</f>
        <v/>
      </c>
      <c r="C489" s="27">
        <f>IF($A489&lt;=Inputs!$B$13,B489/100,"")</f>
        <v/>
      </c>
      <c r="D489" s="28">
        <f>IF($A489&lt;=Inputs!$B$13,C489*Inputs!$B$7,"")</f>
        <v/>
      </c>
      <c r="E489" s="29">
        <f>IF($A489&lt;=Inputs!$B$13,IF(D489&gt;0,1,0),"")</f>
        <v/>
      </c>
      <c r="F489" s="26">
        <f>IF($A489&lt;=Inputs!$B$13,IF(1&lt;=Inputs!$B$8,IF(Inputs!$B$12&gt;0,MAX(MIN(NORM.INV(RAND(),LOOKUP(P489,Inputs!$J$6:$J$9,Inputs!$G$6:$G$9),LOOKUP(P489,Inputs!$J$6:$J$9,Inputs!$H$6:$H$9)),Inputs!$B$12),-Inputs!$B$12),NORM.INV(RAND(),LOOKUP(P489,Inputs!$J$6:$J$9,Inputs!$G$6:$G$9),LOOKUP(P489,Inputs!$J$6:$J$9,Inputs!$H$6:$H$9))),0),"" )</f>
        <v/>
      </c>
      <c r="G489" s="26">
        <f>IF($A489&lt;=Inputs!$B$13,IF(2&lt;=Inputs!$B$8,IF(Inputs!$B$12&gt;0,MAX(MIN(NORM.INV(RAND(),LOOKUP(Q489,Inputs!$J$6:$J$9,Inputs!$G$6:$G$9),LOOKUP(Q489,Inputs!$J$6:$J$9,Inputs!$H$6:$H$9)),Inputs!$B$12),-Inputs!$B$12),NORM.INV(RAND(),LOOKUP(Q489,Inputs!$J$6:$J$9,Inputs!$G$6:$G$9),LOOKUP(Q489,Inputs!$J$6:$J$9,Inputs!$H$6:$H$9))),0),"" )</f>
        <v/>
      </c>
      <c r="H489" s="26">
        <f>IF($A489&lt;=Inputs!$B$13,IF(3&lt;=Inputs!$B$8,IF(Inputs!$B$12&gt;0,MAX(MIN(NORM.INV(RAND(),LOOKUP(R489,Inputs!$J$6:$J$9,Inputs!$G$6:$G$9),LOOKUP(R489,Inputs!$J$6:$J$9,Inputs!$H$6:$H$9)),Inputs!$B$12),-Inputs!$B$12),NORM.INV(RAND(),LOOKUP(R489,Inputs!$J$6:$J$9,Inputs!$G$6:$G$9),LOOKUP(R489,Inputs!$J$6:$J$9,Inputs!$H$6:$H$9))),0),"" )</f>
        <v/>
      </c>
      <c r="I489" s="26">
        <f>IF($A489&lt;=Inputs!$B$13,IF(4&lt;=Inputs!$B$8,IF(Inputs!$B$12&gt;0,MAX(MIN(NORM.INV(RAND(),LOOKUP(S489,Inputs!$J$6:$J$9,Inputs!$G$6:$G$9),LOOKUP(S489,Inputs!$J$6:$J$9,Inputs!$H$6:$H$9)),Inputs!$B$12),-Inputs!$B$12),NORM.INV(RAND(),LOOKUP(S489,Inputs!$J$6:$J$9,Inputs!$G$6:$G$9),LOOKUP(S489,Inputs!$J$6:$J$9,Inputs!$H$6:$H$9))),0),"" )</f>
        <v/>
      </c>
      <c r="J489" s="26">
        <f>IF($A489&lt;=Inputs!$B$13,IF(5&lt;=Inputs!$B$8,IF(Inputs!$B$12&gt;0,MAX(MIN(NORM.INV(RAND(),LOOKUP(T489,Inputs!$J$6:$J$9,Inputs!$G$6:$G$9),LOOKUP(T489,Inputs!$J$6:$J$9,Inputs!$H$6:$H$9)),Inputs!$B$12),-Inputs!$B$12),NORM.INV(RAND(),LOOKUP(T489,Inputs!$J$6:$J$9,Inputs!$G$6:$G$9),LOOKUP(T489,Inputs!$J$6:$J$9,Inputs!$H$6:$H$9))),0),"" )</f>
        <v/>
      </c>
      <c r="K489" s="26">
        <f>IF($A489&lt;=Inputs!$B$13,IF(6&lt;=Inputs!$B$8,IF(Inputs!$B$12&gt;0,MAX(MIN(NORM.INV(RAND(),LOOKUP(U489,Inputs!$J$6:$J$9,Inputs!$G$6:$G$9),LOOKUP(U489,Inputs!$J$6:$J$9,Inputs!$H$6:$H$9)),Inputs!$B$12),-Inputs!$B$12),NORM.INV(RAND(),LOOKUP(U489,Inputs!$J$6:$J$9,Inputs!$G$6:$G$9),LOOKUP(U489,Inputs!$J$6:$J$9,Inputs!$H$6:$H$9))),0),"" )</f>
        <v/>
      </c>
      <c r="L489" s="26">
        <f>IF($A489&lt;=Inputs!$B$13,IF(7&lt;=Inputs!$B$8,IF(Inputs!$B$12&gt;0,MAX(MIN(NORM.INV(RAND(),LOOKUP(V489,Inputs!$J$6:$J$9,Inputs!$G$6:$G$9),LOOKUP(V489,Inputs!$J$6:$J$9,Inputs!$H$6:$H$9)),Inputs!$B$12),-Inputs!$B$12),NORM.INV(RAND(),LOOKUP(V489,Inputs!$J$6:$J$9,Inputs!$G$6:$G$9),LOOKUP(V489,Inputs!$J$6:$J$9,Inputs!$H$6:$H$9))),0),"" )</f>
        <v/>
      </c>
      <c r="M489" s="26">
        <f>IF($A489&lt;=Inputs!$B$13,IF(8&lt;=Inputs!$B$8,IF(Inputs!$B$12&gt;0,MAX(MIN(NORM.INV(RAND(),LOOKUP(W489,Inputs!$J$6:$J$9,Inputs!$G$6:$G$9),LOOKUP(W489,Inputs!$J$6:$J$9,Inputs!$H$6:$H$9)),Inputs!$B$12),-Inputs!$B$12),NORM.INV(RAND(),LOOKUP(W489,Inputs!$J$6:$J$9,Inputs!$G$6:$G$9),LOOKUP(W489,Inputs!$J$6:$J$9,Inputs!$H$6:$H$9))),0),"" )</f>
        <v/>
      </c>
      <c r="N489" s="26">
        <f>IF($A489&lt;=Inputs!$B$13,IF(9&lt;=Inputs!$B$8,IF(Inputs!$B$12&gt;0,MAX(MIN(NORM.INV(RAND(),LOOKUP(X489,Inputs!$J$6:$J$9,Inputs!$G$6:$G$9),LOOKUP(X489,Inputs!$J$6:$J$9,Inputs!$H$6:$H$9)),Inputs!$B$12),-Inputs!$B$12),NORM.INV(RAND(),LOOKUP(X489,Inputs!$J$6:$J$9,Inputs!$G$6:$G$9),LOOKUP(X489,Inputs!$J$6:$J$9,Inputs!$H$6:$H$9))),0),"" )</f>
        <v/>
      </c>
      <c r="O489" s="26">
        <f>IF($A489&lt;=Inputs!$B$13,IF(10&lt;=Inputs!$B$8,IF(Inputs!$B$12&gt;0,MAX(MIN(NORM.INV(RAND(),LOOKUP(Y489,Inputs!$J$6:$J$9,Inputs!$G$6:$G$9),LOOKUP(Y489,Inputs!$J$6:$J$9,Inputs!$H$6:$H$9)),Inputs!$B$12),-Inputs!$B$12),NORM.INV(RAND(),LOOKUP(Y489,Inputs!$J$6:$J$9,Inputs!$G$6:$G$9),LOOKUP(Y489,Inputs!$J$6:$J$9,Inputs!$H$6:$H$9))),0),"" )</f>
        <v/>
      </c>
      <c r="P489" s="31">
        <f>IF($A489&lt;=Inputs!$B$13,RAND(),"")</f>
        <v/>
      </c>
      <c r="Q489" s="31">
        <f>IF($A489&lt;=Inputs!$B$13,RAND(),"")</f>
        <v/>
      </c>
      <c r="R489" s="31">
        <f>IF($A489&lt;=Inputs!$B$13,RAND(),"")</f>
        <v/>
      </c>
      <c r="S489" s="31">
        <f>IF($A489&lt;=Inputs!$B$13,RAND(),"")</f>
        <v/>
      </c>
      <c r="T489" s="31">
        <f>IF($A489&lt;=Inputs!$B$13,RAND(),"")</f>
        <v/>
      </c>
      <c r="U489" s="31">
        <f>IF($A489&lt;=Inputs!$B$13,RAND(),"")</f>
        <v/>
      </c>
      <c r="V489" s="31">
        <f>IF($A489&lt;=Inputs!$B$13,RAND(),"")</f>
        <v/>
      </c>
      <c r="W489" s="31">
        <f>IF($A489&lt;=Inputs!$B$13,RAND(),"")</f>
        <v/>
      </c>
      <c r="X489" s="31">
        <f>IF($A489&lt;=Inputs!$B$13,RAND(),"")</f>
        <v/>
      </c>
      <c r="Y489" s="31">
        <f>IF($A489&lt;=Inputs!$B$13,RAND(),"")</f>
        <v/>
      </c>
    </row>
    <row r="490">
      <c r="A490" t="n">
        <v>485</v>
      </c>
      <c r="B490" s="26">
        <f>IF($A490&lt;=Inputs!$B$13,IF(Inputs!$B$8&gt;0,SUM(F490:O490)/Inputs!$B$8,0),"")</f>
        <v/>
      </c>
      <c r="C490" s="27">
        <f>IF($A490&lt;=Inputs!$B$13,B490/100,"")</f>
        <v/>
      </c>
      <c r="D490" s="28">
        <f>IF($A490&lt;=Inputs!$B$13,C490*Inputs!$B$7,"")</f>
        <v/>
      </c>
      <c r="E490" s="29">
        <f>IF($A490&lt;=Inputs!$B$13,IF(D490&gt;0,1,0),"")</f>
        <v/>
      </c>
      <c r="F490" s="26">
        <f>IF($A490&lt;=Inputs!$B$13,IF(1&lt;=Inputs!$B$8,IF(Inputs!$B$12&gt;0,MAX(MIN(NORM.INV(RAND(),LOOKUP(P490,Inputs!$J$6:$J$9,Inputs!$G$6:$G$9),LOOKUP(P490,Inputs!$J$6:$J$9,Inputs!$H$6:$H$9)),Inputs!$B$12),-Inputs!$B$12),NORM.INV(RAND(),LOOKUP(P490,Inputs!$J$6:$J$9,Inputs!$G$6:$G$9),LOOKUP(P490,Inputs!$J$6:$J$9,Inputs!$H$6:$H$9))),0),"" )</f>
        <v/>
      </c>
      <c r="G490" s="26">
        <f>IF($A490&lt;=Inputs!$B$13,IF(2&lt;=Inputs!$B$8,IF(Inputs!$B$12&gt;0,MAX(MIN(NORM.INV(RAND(),LOOKUP(Q490,Inputs!$J$6:$J$9,Inputs!$G$6:$G$9),LOOKUP(Q490,Inputs!$J$6:$J$9,Inputs!$H$6:$H$9)),Inputs!$B$12),-Inputs!$B$12),NORM.INV(RAND(),LOOKUP(Q490,Inputs!$J$6:$J$9,Inputs!$G$6:$G$9),LOOKUP(Q490,Inputs!$J$6:$J$9,Inputs!$H$6:$H$9))),0),"" )</f>
        <v/>
      </c>
      <c r="H490" s="26">
        <f>IF($A490&lt;=Inputs!$B$13,IF(3&lt;=Inputs!$B$8,IF(Inputs!$B$12&gt;0,MAX(MIN(NORM.INV(RAND(),LOOKUP(R490,Inputs!$J$6:$J$9,Inputs!$G$6:$G$9),LOOKUP(R490,Inputs!$J$6:$J$9,Inputs!$H$6:$H$9)),Inputs!$B$12),-Inputs!$B$12),NORM.INV(RAND(),LOOKUP(R490,Inputs!$J$6:$J$9,Inputs!$G$6:$G$9),LOOKUP(R490,Inputs!$J$6:$J$9,Inputs!$H$6:$H$9))),0),"" )</f>
        <v/>
      </c>
      <c r="I490" s="26">
        <f>IF($A490&lt;=Inputs!$B$13,IF(4&lt;=Inputs!$B$8,IF(Inputs!$B$12&gt;0,MAX(MIN(NORM.INV(RAND(),LOOKUP(S490,Inputs!$J$6:$J$9,Inputs!$G$6:$G$9),LOOKUP(S490,Inputs!$J$6:$J$9,Inputs!$H$6:$H$9)),Inputs!$B$12),-Inputs!$B$12),NORM.INV(RAND(),LOOKUP(S490,Inputs!$J$6:$J$9,Inputs!$G$6:$G$9),LOOKUP(S490,Inputs!$J$6:$J$9,Inputs!$H$6:$H$9))),0),"" )</f>
        <v/>
      </c>
      <c r="J490" s="26">
        <f>IF($A490&lt;=Inputs!$B$13,IF(5&lt;=Inputs!$B$8,IF(Inputs!$B$12&gt;0,MAX(MIN(NORM.INV(RAND(),LOOKUP(T490,Inputs!$J$6:$J$9,Inputs!$G$6:$G$9),LOOKUP(T490,Inputs!$J$6:$J$9,Inputs!$H$6:$H$9)),Inputs!$B$12),-Inputs!$B$12),NORM.INV(RAND(),LOOKUP(T490,Inputs!$J$6:$J$9,Inputs!$G$6:$G$9),LOOKUP(T490,Inputs!$J$6:$J$9,Inputs!$H$6:$H$9))),0),"" )</f>
        <v/>
      </c>
      <c r="K490" s="26">
        <f>IF($A490&lt;=Inputs!$B$13,IF(6&lt;=Inputs!$B$8,IF(Inputs!$B$12&gt;0,MAX(MIN(NORM.INV(RAND(),LOOKUP(U490,Inputs!$J$6:$J$9,Inputs!$G$6:$G$9),LOOKUP(U490,Inputs!$J$6:$J$9,Inputs!$H$6:$H$9)),Inputs!$B$12),-Inputs!$B$12),NORM.INV(RAND(),LOOKUP(U490,Inputs!$J$6:$J$9,Inputs!$G$6:$G$9),LOOKUP(U490,Inputs!$J$6:$J$9,Inputs!$H$6:$H$9))),0),"" )</f>
        <v/>
      </c>
      <c r="L490" s="26">
        <f>IF($A490&lt;=Inputs!$B$13,IF(7&lt;=Inputs!$B$8,IF(Inputs!$B$12&gt;0,MAX(MIN(NORM.INV(RAND(),LOOKUP(V490,Inputs!$J$6:$J$9,Inputs!$G$6:$G$9),LOOKUP(V490,Inputs!$J$6:$J$9,Inputs!$H$6:$H$9)),Inputs!$B$12),-Inputs!$B$12),NORM.INV(RAND(),LOOKUP(V490,Inputs!$J$6:$J$9,Inputs!$G$6:$G$9),LOOKUP(V490,Inputs!$J$6:$J$9,Inputs!$H$6:$H$9))),0),"" )</f>
        <v/>
      </c>
      <c r="M490" s="26">
        <f>IF($A490&lt;=Inputs!$B$13,IF(8&lt;=Inputs!$B$8,IF(Inputs!$B$12&gt;0,MAX(MIN(NORM.INV(RAND(),LOOKUP(W490,Inputs!$J$6:$J$9,Inputs!$G$6:$G$9),LOOKUP(W490,Inputs!$J$6:$J$9,Inputs!$H$6:$H$9)),Inputs!$B$12),-Inputs!$B$12),NORM.INV(RAND(),LOOKUP(W490,Inputs!$J$6:$J$9,Inputs!$G$6:$G$9),LOOKUP(W490,Inputs!$J$6:$J$9,Inputs!$H$6:$H$9))),0),"" )</f>
        <v/>
      </c>
      <c r="N490" s="26">
        <f>IF($A490&lt;=Inputs!$B$13,IF(9&lt;=Inputs!$B$8,IF(Inputs!$B$12&gt;0,MAX(MIN(NORM.INV(RAND(),LOOKUP(X490,Inputs!$J$6:$J$9,Inputs!$G$6:$G$9),LOOKUP(X490,Inputs!$J$6:$J$9,Inputs!$H$6:$H$9)),Inputs!$B$12),-Inputs!$B$12),NORM.INV(RAND(),LOOKUP(X490,Inputs!$J$6:$J$9,Inputs!$G$6:$G$9),LOOKUP(X490,Inputs!$J$6:$J$9,Inputs!$H$6:$H$9))),0),"" )</f>
        <v/>
      </c>
      <c r="O490" s="26">
        <f>IF($A490&lt;=Inputs!$B$13,IF(10&lt;=Inputs!$B$8,IF(Inputs!$B$12&gt;0,MAX(MIN(NORM.INV(RAND(),LOOKUP(Y490,Inputs!$J$6:$J$9,Inputs!$G$6:$G$9),LOOKUP(Y490,Inputs!$J$6:$J$9,Inputs!$H$6:$H$9)),Inputs!$B$12),-Inputs!$B$12),NORM.INV(RAND(),LOOKUP(Y490,Inputs!$J$6:$J$9,Inputs!$G$6:$G$9),LOOKUP(Y490,Inputs!$J$6:$J$9,Inputs!$H$6:$H$9))),0),"" )</f>
        <v/>
      </c>
      <c r="P490" s="31">
        <f>IF($A490&lt;=Inputs!$B$13,RAND(),"")</f>
        <v/>
      </c>
      <c r="Q490" s="31">
        <f>IF($A490&lt;=Inputs!$B$13,RAND(),"")</f>
        <v/>
      </c>
      <c r="R490" s="31">
        <f>IF($A490&lt;=Inputs!$B$13,RAND(),"")</f>
        <v/>
      </c>
      <c r="S490" s="31">
        <f>IF($A490&lt;=Inputs!$B$13,RAND(),"")</f>
        <v/>
      </c>
      <c r="T490" s="31">
        <f>IF($A490&lt;=Inputs!$B$13,RAND(),"")</f>
        <v/>
      </c>
      <c r="U490" s="31">
        <f>IF($A490&lt;=Inputs!$B$13,RAND(),"")</f>
        <v/>
      </c>
      <c r="V490" s="31">
        <f>IF($A490&lt;=Inputs!$B$13,RAND(),"")</f>
        <v/>
      </c>
      <c r="W490" s="31">
        <f>IF($A490&lt;=Inputs!$B$13,RAND(),"")</f>
        <v/>
      </c>
      <c r="X490" s="31">
        <f>IF($A490&lt;=Inputs!$B$13,RAND(),"")</f>
        <v/>
      </c>
      <c r="Y490" s="31">
        <f>IF($A490&lt;=Inputs!$B$13,RAND(),"")</f>
        <v/>
      </c>
    </row>
    <row r="491">
      <c r="A491" t="n">
        <v>486</v>
      </c>
      <c r="B491" s="26">
        <f>IF($A491&lt;=Inputs!$B$13,IF(Inputs!$B$8&gt;0,SUM(F491:O491)/Inputs!$B$8,0),"")</f>
        <v/>
      </c>
      <c r="C491" s="27">
        <f>IF($A491&lt;=Inputs!$B$13,B491/100,"")</f>
        <v/>
      </c>
      <c r="D491" s="28">
        <f>IF($A491&lt;=Inputs!$B$13,C491*Inputs!$B$7,"")</f>
        <v/>
      </c>
      <c r="E491" s="29">
        <f>IF($A491&lt;=Inputs!$B$13,IF(D491&gt;0,1,0),"")</f>
        <v/>
      </c>
      <c r="F491" s="26">
        <f>IF($A491&lt;=Inputs!$B$13,IF(1&lt;=Inputs!$B$8,IF(Inputs!$B$12&gt;0,MAX(MIN(NORM.INV(RAND(),LOOKUP(P491,Inputs!$J$6:$J$9,Inputs!$G$6:$G$9),LOOKUP(P491,Inputs!$J$6:$J$9,Inputs!$H$6:$H$9)),Inputs!$B$12),-Inputs!$B$12),NORM.INV(RAND(),LOOKUP(P491,Inputs!$J$6:$J$9,Inputs!$G$6:$G$9),LOOKUP(P491,Inputs!$J$6:$J$9,Inputs!$H$6:$H$9))),0),"" )</f>
        <v/>
      </c>
      <c r="G491" s="26">
        <f>IF($A491&lt;=Inputs!$B$13,IF(2&lt;=Inputs!$B$8,IF(Inputs!$B$12&gt;0,MAX(MIN(NORM.INV(RAND(),LOOKUP(Q491,Inputs!$J$6:$J$9,Inputs!$G$6:$G$9),LOOKUP(Q491,Inputs!$J$6:$J$9,Inputs!$H$6:$H$9)),Inputs!$B$12),-Inputs!$B$12),NORM.INV(RAND(),LOOKUP(Q491,Inputs!$J$6:$J$9,Inputs!$G$6:$G$9),LOOKUP(Q491,Inputs!$J$6:$J$9,Inputs!$H$6:$H$9))),0),"" )</f>
        <v/>
      </c>
      <c r="H491" s="26">
        <f>IF($A491&lt;=Inputs!$B$13,IF(3&lt;=Inputs!$B$8,IF(Inputs!$B$12&gt;0,MAX(MIN(NORM.INV(RAND(),LOOKUP(R491,Inputs!$J$6:$J$9,Inputs!$G$6:$G$9),LOOKUP(R491,Inputs!$J$6:$J$9,Inputs!$H$6:$H$9)),Inputs!$B$12),-Inputs!$B$12),NORM.INV(RAND(),LOOKUP(R491,Inputs!$J$6:$J$9,Inputs!$G$6:$G$9),LOOKUP(R491,Inputs!$J$6:$J$9,Inputs!$H$6:$H$9))),0),"" )</f>
        <v/>
      </c>
      <c r="I491" s="26">
        <f>IF($A491&lt;=Inputs!$B$13,IF(4&lt;=Inputs!$B$8,IF(Inputs!$B$12&gt;0,MAX(MIN(NORM.INV(RAND(),LOOKUP(S491,Inputs!$J$6:$J$9,Inputs!$G$6:$G$9),LOOKUP(S491,Inputs!$J$6:$J$9,Inputs!$H$6:$H$9)),Inputs!$B$12),-Inputs!$B$12),NORM.INV(RAND(),LOOKUP(S491,Inputs!$J$6:$J$9,Inputs!$G$6:$G$9),LOOKUP(S491,Inputs!$J$6:$J$9,Inputs!$H$6:$H$9))),0),"" )</f>
        <v/>
      </c>
      <c r="J491" s="26">
        <f>IF($A491&lt;=Inputs!$B$13,IF(5&lt;=Inputs!$B$8,IF(Inputs!$B$12&gt;0,MAX(MIN(NORM.INV(RAND(),LOOKUP(T491,Inputs!$J$6:$J$9,Inputs!$G$6:$G$9),LOOKUP(T491,Inputs!$J$6:$J$9,Inputs!$H$6:$H$9)),Inputs!$B$12),-Inputs!$B$12),NORM.INV(RAND(),LOOKUP(T491,Inputs!$J$6:$J$9,Inputs!$G$6:$G$9),LOOKUP(T491,Inputs!$J$6:$J$9,Inputs!$H$6:$H$9))),0),"" )</f>
        <v/>
      </c>
      <c r="K491" s="26">
        <f>IF($A491&lt;=Inputs!$B$13,IF(6&lt;=Inputs!$B$8,IF(Inputs!$B$12&gt;0,MAX(MIN(NORM.INV(RAND(),LOOKUP(U491,Inputs!$J$6:$J$9,Inputs!$G$6:$G$9),LOOKUP(U491,Inputs!$J$6:$J$9,Inputs!$H$6:$H$9)),Inputs!$B$12),-Inputs!$B$12),NORM.INV(RAND(),LOOKUP(U491,Inputs!$J$6:$J$9,Inputs!$G$6:$G$9),LOOKUP(U491,Inputs!$J$6:$J$9,Inputs!$H$6:$H$9))),0),"" )</f>
        <v/>
      </c>
      <c r="L491" s="26">
        <f>IF($A491&lt;=Inputs!$B$13,IF(7&lt;=Inputs!$B$8,IF(Inputs!$B$12&gt;0,MAX(MIN(NORM.INV(RAND(),LOOKUP(V491,Inputs!$J$6:$J$9,Inputs!$G$6:$G$9),LOOKUP(V491,Inputs!$J$6:$J$9,Inputs!$H$6:$H$9)),Inputs!$B$12),-Inputs!$B$12),NORM.INV(RAND(),LOOKUP(V491,Inputs!$J$6:$J$9,Inputs!$G$6:$G$9),LOOKUP(V491,Inputs!$J$6:$J$9,Inputs!$H$6:$H$9))),0),"" )</f>
        <v/>
      </c>
      <c r="M491" s="26">
        <f>IF($A491&lt;=Inputs!$B$13,IF(8&lt;=Inputs!$B$8,IF(Inputs!$B$12&gt;0,MAX(MIN(NORM.INV(RAND(),LOOKUP(W491,Inputs!$J$6:$J$9,Inputs!$G$6:$G$9),LOOKUP(W491,Inputs!$J$6:$J$9,Inputs!$H$6:$H$9)),Inputs!$B$12),-Inputs!$B$12),NORM.INV(RAND(),LOOKUP(W491,Inputs!$J$6:$J$9,Inputs!$G$6:$G$9),LOOKUP(W491,Inputs!$J$6:$J$9,Inputs!$H$6:$H$9))),0),"" )</f>
        <v/>
      </c>
      <c r="N491" s="26">
        <f>IF($A491&lt;=Inputs!$B$13,IF(9&lt;=Inputs!$B$8,IF(Inputs!$B$12&gt;0,MAX(MIN(NORM.INV(RAND(),LOOKUP(X491,Inputs!$J$6:$J$9,Inputs!$G$6:$G$9),LOOKUP(X491,Inputs!$J$6:$J$9,Inputs!$H$6:$H$9)),Inputs!$B$12),-Inputs!$B$12),NORM.INV(RAND(),LOOKUP(X491,Inputs!$J$6:$J$9,Inputs!$G$6:$G$9),LOOKUP(X491,Inputs!$J$6:$J$9,Inputs!$H$6:$H$9))),0),"" )</f>
        <v/>
      </c>
      <c r="O491" s="26">
        <f>IF($A491&lt;=Inputs!$B$13,IF(10&lt;=Inputs!$B$8,IF(Inputs!$B$12&gt;0,MAX(MIN(NORM.INV(RAND(),LOOKUP(Y491,Inputs!$J$6:$J$9,Inputs!$G$6:$G$9),LOOKUP(Y491,Inputs!$J$6:$J$9,Inputs!$H$6:$H$9)),Inputs!$B$12),-Inputs!$B$12),NORM.INV(RAND(),LOOKUP(Y491,Inputs!$J$6:$J$9,Inputs!$G$6:$G$9),LOOKUP(Y491,Inputs!$J$6:$J$9,Inputs!$H$6:$H$9))),0),"" )</f>
        <v/>
      </c>
      <c r="P491" s="31">
        <f>IF($A491&lt;=Inputs!$B$13,RAND(),"")</f>
        <v/>
      </c>
      <c r="Q491" s="31">
        <f>IF($A491&lt;=Inputs!$B$13,RAND(),"")</f>
        <v/>
      </c>
      <c r="R491" s="31">
        <f>IF($A491&lt;=Inputs!$B$13,RAND(),"")</f>
        <v/>
      </c>
      <c r="S491" s="31">
        <f>IF($A491&lt;=Inputs!$B$13,RAND(),"")</f>
        <v/>
      </c>
      <c r="T491" s="31">
        <f>IF($A491&lt;=Inputs!$B$13,RAND(),"")</f>
        <v/>
      </c>
      <c r="U491" s="31">
        <f>IF($A491&lt;=Inputs!$B$13,RAND(),"")</f>
        <v/>
      </c>
      <c r="V491" s="31">
        <f>IF($A491&lt;=Inputs!$B$13,RAND(),"")</f>
        <v/>
      </c>
      <c r="W491" s="31">
        <f>IF($A491&lt;=Inputs!$B$13,RAND(),"")</f>
        <v/>
      </c>
      <c r="X491" s="31">
        <f>IF($A491&lt;=Inputs!$B$13,RAND(),"")</f>
        <v/>
      </c>
      <c r="Y491" s="31">
        <f>IF($A491&lt;=Inputs!$B$13,RAND(),"")</f>
        <v/>
      </c>
    </row>
    <row r="492">
      <c r="A492" t="n">
        <v>487</v>
      </c>
      <c r="B492" s="26">
        <f>IF($A492&lt;=Inputs!$B$13,IF(Inputs!$B$8&gt;0,SUM(F492:O492)/Inputs!$B$8,0),"")</f>
        <v/>
      </c>
      <c r="C492" s="27">
        <f>IF($A492&lt;=Inputs!$B$13,B492/100,"")</f>
        <v/>
      </c>
      <c r="D492" s="28">
        <f>IF($A492&lt;=Inputs!$B$13,C492*Inputs!$B$7,"")</f>
        <v/>
      </c>
      <c r="E492" s="29">
        <f>IF($A492&lt;=Inputs!$B$13,IF(D492&gt;0,1,0),"")</f>
        <v/>
      </c>
      <c r="F492" s="26">
        <f>IF($A492&lt;=Inputs!$B$13,IF(1&lt;=Inputs!$B$8,IF(Inputs!$B$12&gt;0,MAX(MIN(NORM.INV(RAND(),LOOKUP(P492,Inputs!$J$6:$J$9,Inputs!$G$6:$G$9),LOOKUP(P492,Inputs!$J$6:$J$9,Inputs!$H$6:$H$9)),Inputs!$B$12),-Inputs!$B$12),NORM.INV(RAND(),LOOKUP(P492,Inputs!$J$6:$J$9,Inputs!$G$6:$G$9),LOOKUP(P492,Inputs!$J$6:$J$9,Inputs!$H$6:$H$9))),0),"" )</f>
        <v/>
      </c>
      <c r="G492" s="26">
        <f>IF($A492&lt;=Inputs!$B$13,IF(2&lt;=Inputs!$B$8,IF(Inputs!$B$12&gt;0,MAX(MIN(NORM.INV(RAND(),LOOKUP(Q492,Inputs!$J$6:$J$9,Inputs!$G$6:$G$9),LOOKUP(Q492,Inputs!$J$6:$J$9,Inputs!$H$6:$H$9)),Inputs!$B$12),-Inputs!$B$12),NORM.INV(RAND(),LOOKUP(Q492,Inputs!$J$6:$J$9,Inputs!$G$6:$G$9),LOOKUP(Q492,Inputs!$J$6:$J$9,Inputs!$H$6:$H$9))),0),"" )</f>
        <v/>
      </c>
      <c r="H492" s="26">
        <f>IF($A492&lt;=Inputs!$B$13,IF(3&lt;=Inputs!$B$8,IF(Inputs!$B$12&gt;0,MAX(MIN(NORM.INV(RAND(),LOOKUP(R492,Inputs!$J$6:$J$9,Inputs!$G$6:$G$9),LOOKUP(R492,Inputs!$J$6:$J$9,Inputs!$H$6:$H$9)),Inputs!$B$12),-Inputs!$B$12),NORM.INV(RAND(),LOOKUP(R492,Inputs!$J$6:$J$9,Inputs!$G$6:$G$9),LOOKUP(R492,Inputs!$J$6:$J$9,Inputs!$H$6:$H$9))),0),"" )</f>
        <v/>
      </c>
      <c r="I492" s="26">
        <f>IF($A492&lt;=Inputs!$B$13,IF(4&lt;=Inputs!$B$8,IF(Inputs!$B$12&gt;0,MAX(MIN(NORM.INV(RAND(),LOOKUP(S492,Inputs!$J$6:$J$9,Inputs!$G$6:$G$9),LOOKUP(S492,Inputs!$J$6:$J$9,Inputs!$H$6:$H$9)),Inputs!$B$12),-Inputs!$B$12),NORM.INV(RAND(),LOOKUP(S492,Inputs!$J$6:$J$9,Inputs!$G$6:$G$9),LOOKUP(S492,Inputs!$J$6:$J$9,Inputs!$H$6:$H$9))),0),"" )</f>
        <v/>
      </c>
      <c r="J492" s="26">
        <f>IF($A492&lt;=Inputs!$B$13,IF(5&lt;=Inputs!$B$8,IF(Inputs!$B$12&gt;0,MAX(MIN(NORM.INV(RAND(),LOOKUP(T492,Inputs!$J$6:$J$9,Inputs!$G$6:$G$9),LOOKUP(T492,Inputs!$J$6:$J$9,Inputs!$H$6:$H$9)),Inputs!$B$12),-Inputs!$B$12),NORM.INV(RAND(),LOOKUP(T492,Inputs!$J$6:$J$9,Inputs!$G$6:$G$9),LOOKUP(T492,Inputs!$J$6:$J$9,Inputs!$H$6:$H$9))),0),"" )</f>
        <v/>
      </c>
      <c r="K492" s="26">
        <f>IF($A492&lt;=Inputs!$B$13,IF(6&lt;=Inputs!$B$8,IF(Inputs!$B$12&gt;0,MAX(MIN(NORM.INV(RAND(),LOOKUP(U492,Inputs!$J$6:$J$9,Inputs!$G$6:$G$9),LOOKUP(U492,Inputs!$J$6:$J$9,Inputs!$H$6:$H$9)),Inputs!$B$12),-Inputs!$B$12),NORM.INV(RAND(),LOOKUP(U492,Inputs!$J$6:$J$9,Inputs!$G$6:$G$9),LOOKUP(U492,Inputs!$J$6:$J$9,Inputs!$H$6:$H$9))),0),"" )</f>
        <v/>
      </c>
      <c r="L492" s="26">
        <f>IF($A492&lt;=Inputs!$B$13,IF(7&lt;=Inputs!$B$8,IF(Inputs!$B$12&gt;0,MAX(MIN(NORM.INV(RAND(),LOOKUP(V492,Inputs!$J$6:$J$9,Inputs!$G$6:$G$9),LOOKUP(V492,Inputs!$J$6:$J$9,Inputs!$H$6:$H$9)),Inputs!$B$12),-Inputs!$B$12),NORM.INV(RAND(),LOOKUP(V492,Inputs!$J$6:$J$9,Inputs!$G$6:$G$9),LOOKUP(V492,Inputs!$J$6:$J$9,Inputs!$H$6:$H$9))),0),"" )</f>
        <v/>
      </c>
      <c r="M492" s="26">
        <f>IF($A492&lt;=Inputs!$B$13,IF(8&lt;=Inputs!$B$8,IF(Inputs!$B$12&gt;0,MAX(MIN(NORM.INV(RAND(),LOOKUP(W492,Inputs!$J$6:$J$9,Inputs!$G$6:$G$9),LOOKUP(W492,Inputs!$J$6:$J$9,Inputs!$H$6:$H$9)),Inputs!$B$12),-Inputs!$B$12),NORM.INV(RAND(),LOOKUP(W492,Inputs!$J$6:$J$9,Inputs!$G$6:$G$9),LOOKUP(W492,Inputs!$J$6:$J$9,Inputs!$H$6:$H$9))),0),"" )</f>
        <v/>
      </c>
      <c r="N492" s="26">
        <f>IF($A492&lt;=Inputs!$B$13,IF(9&lt;=Inputs!$B$8,IF(Inputs!$B$12&gt;0,MAX(MIN(NORM.INV(RAND(),LOOKUP(X492,Inputs!$J$6:$J$9,Inputs!$G$6:$G$9),LOOKUP(X492,Inputs!$J$6:$J$9,Inputs!$H$6:$H$9)),Inputs!$B$12),-Inputs!$B$12),NORM.INV(RAND(),LOOKUP(X492,Inputs!$J$6:$J$9,Inputs!$G$6:$G$9),LOOKUP(X492,Inputs!$J$6:$J$9,Inputs!$H$6:$H$9))),0),"" )</f>
        <v/>
      </c>
      <c r="O492" s="26">
        <f>IF($A492&lt;=Inputs!$B$13,IF(10&lt;=Inputs!$B$8,IF(Inputs!$B$12&gt;0,MAX(MIN(NORM.INV(RAND(),LOOKUP(Y492,Inputs!$J$6:$J$9,Inputs!$G$6:$G$9),LOOKUP(Y492,Inputs!$J$6:$J$9,Inputs!$H$6:$H$9)),Inputs!$B$12),-Inputs!$B$12),NORM.INV(RAND(),LOOKUP(Y492,Inputs!$J$6:$J$9,Inputs!$G$6:$G$9),LOOKUP(Y492,Inputs!$J$6:$J$9,Inputs!$H$6:$H$9))),0),"" )</f>
        <v/>
      </c>
      <c r="P492" s="31">
        <f>IF($A492&lt;=Inputs!$B$13,RAND(),"")</f>
        <v/>
      </c>
      <c r="Q492" s="31">
        <f>IF($A492&lt;=Inputs!$B$13,RAND(),"")</f>
        <v/>
      </c>
      <c r="R492" s="31">
        <f>IF($A492&lt;=Inputs!$B$13,RAND(),"")</f>
        <v/>
      </c>
      <c r="S492" s="31">
        <f>IF($A492&lt;=Inputs!$B$13,RAND(),"")</f>
        <v/>
      </c>
      <c r="T492" s="31">
        <f>IF($A492&lt;=Inputs!$B$13,RAND(),"")</f>
        <v/>
      </c>
      <c r="U492" s="31">
        <f>IF($A492&lt;=Inputs!$B$13,RAND(),"")</f>
        <v/>
      </c>
      <c r="V492" s="31">
        <f>IF($A492&lt;=Inputs!$B$13,RAND(),"")</f>
        <v/>
      </c>
      <c r="W492" s="31">
        <f>IF($A492&lt;=Inputs!$B$13,RAND(),"")</f>
        <v/>
      </c>
      <c r="X492" s="31">
        <f>IF($A492&lt;=Inputs!$B$13,RAND(),"")</f>
        <v/>
      </c>
      <c r="Y492" s="31">
        <f>IF($A492&lt;=Inputs!$B$13,RAND(),"")</f>
        <v/>
      </c>
    </row>
    <row r="493">
      <c r="A493" t="n">
        <v>488</v>
      </c>
      <c r="B493" s="26">
        <f>IF($A493&lt;=Inputs!$B$13,IF(Inputs!$B$8&gt;0,SUM(F493:O493)/Inputs!$B$8,0),"")</f>
        <v/>
      </c>
      <c r="C493" s="27">
        <f>IF($A493&lt;=Inputs!$B$13,B493/100,"")</f>
        <v/>
      </c>
      <c r="D493" s="28">
        <f>IF($A493&lt;=Inputs!$B$13,C493*Inputs!$B$7,"")</f>
        <v/>
      </c>
      <c r="E493" s="29">
        <f>IF($A493&lt;=Inputs!$B$13,IF(D493&gt;0,1,0),"")</f>
        <v/>
      </c>
      <c r="F493" s="26">
        <f>IF($A493&lt;=Inputs!$B$13,IF(1&lt;=Inputs!$B$8,IF(Inputs!$B$12&gt;0,MAX(MIN(NORM.INV(RAND(),LOOKUP(P493,Inputs!$J$6:$J$9,Inputs!$G$6:$G$9),LOOKUP(P493,Inputs!$J$6:$J$9,Inputs!$H$6:$H$9)),Inputs!$B$12),-Inputs!$B$12),NORM.INV(RAND(),LOOKUP(P493,Inputs!$J$6:$J$9,Inputs!$G$6:$G$9),LOOKUP(P493,Inputs!$J$6:$J$9,Inputs!$H$6:$H$9))),0),"" )</f>
        <v/>
      </c>
      <c r="G493" s="26">
        <f>IF($A493&lt;=Inputs!$B$13,IF(2&lt;=Inputs!$B$8,IF(Inputs!$B$12&gt;0,MAX(MIN(NORM.INV(RAND(),LOOKUP(Q493,Inputs!$J$6:$J$9,Inputs!$G$6:$G$9),LOOKUP(Q493,Inputs!$J$6:$J$9,Inputs!$H$6:$H$9)),Inputs!$B$12),-Inputs!$B$12),NORM.INV(RAND(),LOOKUP(Q493,Inputs!$J$6:$J$9,Inputs!$G$6:$G$9),LOOKUP(Q493,Inputs!$J$6:$J$9,Inputs!$H$6:$H$9))),0),"" )</f>
        <v/>
      </c>
      <c r="H493" s="26">
        <f>IF($A493&lt;=Inputs!$B$13,IF(3&lt;=Inputs!$B$8,IF(Inputs!$B$12&gt;0,MAX(MIN(NORM.INV(RAND(),LOOKUP(R493,Inputs!$J$6:$J$9,Inputs!$G$6:$G$9),LOOKUP(R493,Inputs!$J$6:$J$9,Inputs!$H$6:$H$9)),Inputs!$B$12),-Inputs!$B$12),NORM.INV(RAND(),LOOKUP(R493,Inputs!$J$6:$J$9,Inputs!$G$6:$G$9),LOOKUP(R493,Inputs!$J$6:$J$9,Inputs!$H$6:$H$9))),0),"" )</f>
        <v/>
      </c>
      <c r="I493" s="26">
        <f>IF($A493&lt;=Inputs!$B$13,IF(4&lt;=Inputs!$B$8,IF(Inputs!$B$12&gt;0,MAX(MIN(NORM.INV(RAND(),LOOKUP(S493,Inputs!$J$6:$J$9,Inputs!$G$6:$G$9),LOOKUP(S493,Inputs!$J$6:$J$9,Inputs!$H$6:$H$9)),Inputs!$B$12),-Inputs!$B$12),NORM.INV(RAND(),LOOKUP(S493,Inputs!$J$6:$J$9,Inputs!$G$6:$G$9),LOOKUP(S493,Inputs!$J$6:$J$9,Inputs!$H$6:$H$9))),0),"" )</f>
        <v/>
      </c>
      <c r="J493" s="26">
        <f>IF($A493&lt;=Inputs!$B$13,IF(5&lt;=Inputs!$B$8,IF(Inputs!$B$12&gt;0,MAX(MIN(NORM.INV(RAND(),LOOKUP(T493,Inputs!$J$6:$J$9,Inputs!$G$6:$G$9),LOOKUP(T493,Inputs!$J$6:$J$9,Inputs!$H$6:$H$9)),Inputs!$B$12),-Inputs!$B$12),NORM.INV(RAND(),LOOKUP(T493,Inputs!$J$6:$J$9,Inputs!$G$6:$G$9),LOOKUP(T493,Inputs!$J$6:$J$9,Inputs!$H$6:$H$9))),0),"" )</f>
        <v/>
      </c>
      <c r="K493" s="26">
        <f>IF($A493&lt;=Inputs!$B$13,IF(6&lt;=Inputs!$B$8,IF(Inputs!$B$12&gt;0,MAX(MIN(NORM.INV(RAND(),LOOKUP(U493,Inputs!$J$6:$J$9,Inputs!$G$6:$G$9),LOOKUP(U493,Inputs!$J$6:$J$9,Inputs!$H$6:$H$9)),Inputs!$B$12),-Inputs!$B$12),NORM.INV(RAND(),LOOKUP(U493,Inputs!$J$6:$J$9,Inputs!$G$6:$G$9),LOOKUP(U493,Inputs!$J$6:$J$9,Inputs!$H$6:$H$9))),0),"" )</f>
        <v/>
      </c>
      <c r="L493" s="26">
        <f>IF($A493&lt;=Inputs!$B$13,IF(7&lt;=Inputs!$B$8,IF(Inputs!$B$12&gt;0,MAX(MIN(NORM.INV(RAND(),LOOKUP(V493,Inputs!$J$6:$J$9,Inputs!$G$6:$G$9),LOOKUP(V493,Inputs!$J$6:$J$9,Inputs!$H$6:$H$9)),Inputs!$B$12),-Inputs!$B$12),NORM.INV(RAND(),LOOKUP(V493,Inputs!$J$6:$J$9,Inputs!$G$6:$G$9),LOOKUP(V493,Inputs!$J$6:$J$9,Inputs!$H$6:$H$9))),0),"" )</f>
        <v/>
      </c>
      <c r="M493" s="26">
        <f>IF($A493&lt;=Inputs!$B$13,IF(8&lt;=Inputs!$B$8,IF(Inputs!$B$12&gt;0,MAX(MIN(NORM.INV(RAND(),LOOKUP(W493,Inputs!$J$6:$J$9,Inputs!$G$6:$G$9),LOOKUP(W493,Inputs!$J$6:$J$9,Inputs!$H$6:$H$9)),Inputs!$B$12),-Inputs!$B$12),NORM.INV(RAND(),LOOKUP(W493,Inputs!$J$6:$J$9,Inputs!$G$6:$G$9),LOOKUP(W493,Inputs!$J$6:$J$9,Inputs!$H$6:$H$9))),0),"" )</f>
        <v/>
      </c>
      <c r="N493" s="26">
        <f>IF($A493&lt;=Inputs!$B$13,IF(9&lt;=Inputs!$B$8,IF(Inputs!$B$12&gt;0,MAX(MIN(NORM.INV(RAND(),LOOKUP(X493,Inputs!$J$6:$J$9,Inputs!$G$6:$G$9),LOOKUP(X493,Inputs!$J$6:$J$9,Inputs!$H$6:$H$9)),Inputs!$B$12),-Inputs!$B$12),NORM.INV(RAND(),LOOKUP(X493,Inputs!$J$6:$J$9,Inputs!$G$6:$G$9),LOOKUP(X493,Inputs!$J$6:$J$9,Inputs!$H$6:$H$9))),0),"" )</f>
        <v/>
      </c>
      <c r="O493" s="26">
        <f>IF($A493&lt;=Inputs!$B$13,IF(10&lt;=Inputs!$B$8,IF(Inputs!$B$12&gt;0,MAX(MIN(NORM.INV(RAND(),LOOKUP(Y493,Inputs!$J$6:$J$9,Inputs!$G$6:$G$9),LOOKUP(Y493,Inputs!$J$6:$J$9,Inputs!$H$6:$H$9)),Inputs!$B$12),-Inputs!$B$12),NORM.INV(RAND(),LOOKUP(Y493,Inputs!$J$6:$J$9,Inputs!$G$6:$G$9),LOOKUP(Y493,Inputs!$J$6:$J$9,Inputs!$H$6:$H$9))),0),"" )</f>
        <v/>
      </c>
      <c r="P493" s="31">
        <f>IF($A493&lt;=Inputs!$B$13,RAND(),"")</f>
        <v/>
      </c>
      <c r="Q493" s="31">
        <f>IF($A493&lt;=Inputs!$B$13,RAND(),"")</f>
        <v/>
      </c>
      <c r="R493" s="31">
        <f>IF($A493&lt;=Inputs!$B$13,RAND(),"")</f>
        <v/>
      </c>
      <c r="S493" s="31">
        <f>IF($A493&lt;=Inputs!$B$13,RAND(),"")</f>
        <v/>
      </c>
      <c r="T493" s="31">
        <f>IF($A493&lt;=Inputs!$B$13,RAND(),"")</f>
        <v/>
      </c>
      <c r="U493" s="31">
        <f>IF($A493&lt;=Inputs!$B$13,RAND(),"")</f>
        <v/>
      </c>
      <c r="V493" s="31">
        <f>IF($A493&lt;=Inputs!$B$13,RAND(),"")</f>
        <v/>
      </c>
      <c r="W493" s="31">
        <f>IF($A493&lt;=Inputs!$B$13,RAND(),"")</f>
        <v/>
      </c>
      <c r="X493" s="31">
        <f>IF($A493&lt;=Inputs!$B$13,RAND(),"")</f>
        <v/>
      </c>
      <c r="Y493" s="31">
        <f>IF($A493&lt;=Inputs!$B$13,RAND(),"")</f>
        <v/>
      </c>
    </row>
    <row r="494">
      <c r="A494" t="n">
        <v>489</v>
      </c>
      <c r="B494" s="26">
        <f>IF($A494&lt;=Inputs!$B$13,IF(Inputs!$B$8&gt;0,SUM(F494:O494)/Inputs!$B$8,0),"")</f>
        <v/>
      </c>
      <c r="C494" s="27">
        <f>IF($A494&lt;=Inputs!$B$13,B494/100,"")</f>
        <v/>
      </c>
      <c r="D494" s="28">
        <f>IF($A494&lt;=Inputs!$B$13,C494*Inputs!$B$7,"")</f>
        <v/>
      </c>
      <c r="E494" s="29">
        <f>IF($A494&lt;=Inputs!$B$13,IF(D494&gt;0,1,0),"")</f>
        <v/>
      </c>
      <c r="F494" s="26">
        <f>IF($A494&lt;=Inputs!$B$13,IF(1&lt;=Inputs!$B$8,IF(Inputs!$B$12&gt;0,MAX(MIN(NORM.INV(RAND(),LOOKUP(P494,Inputs!$J$6:$J$9,Inputs!$G$6:$G$9),LOOKUP(P494,Inputs!$J$6:$J$9,Inputs!$H$6:$H$9)),Inputs!$B$12),-Inputs!$B$12),NORM.INV(RAND(),LOOKUP(P494,Inputs!$J$6:$J$9,Inputs!$G$6:$G$9),LOOKUP(P494,Inputs!$J$6:$J$9,Inputs!$H$6:$H$9))),0),"" )</f>
        <v/>
      </c>
      <c r="G494" s="26">
        <f>IF($A494&lt;=Inputs!$B$13,IF(2&lt;=Inputs!$B$8,IF(Inputs!$B$12&gt;0,MAX(MIN(NORM.INV(RAND(),LOOKUP(Q494,Inputs!$J$6:$J$9,Inputs!$G$6:$G$9),LOOKUP(Q494,Inputs!$J$6:$J$9,Inputs!$H$6:$H$9)),Inputs!$B$12),-Inputs!$B$12),NORM.INV(RAND(),LOOKUP(Q494,Inputs!$J$6:$J$9,Inputs!$G$6:$G$9),LOOKUP(Q494,Inputs!$J$6:$J$9,Inputs!$H$6:$H$9))),0),"" )</f>
        <v/>
      </c>
      <c r="H494" s="26">
        <f>IF($A494&lt;=Inputs!$B$13,IF(3&lt;=Inputs!$B$8,IF(Inputs!$B$12&gt;0,MAX(MIN(NORM.INV(RAND(),LOOKUP(R494,Inputs!$J$6:$J$9,Inputs!$G$6:$G$9),LOOKUP(R494,Inputs!$J$6:$J$9,Inputs!$H$6:$H$9)),Inputs!$B$12),-Inputs!$B$12),NORM.INV(RAND(),LOOKUP(R494,Inputs!$J$6:$J$9,Inputs!$G$6:$G$9),LOOKUP(R494,Inputs!$J$6:$J$9,Inputs!$H$6:$H$9))),0),"" )</f>
        <v/>
      </c>
      <c r="I494" s="26">
        <f>IF($A494&lt;=Inputs!$B$13,IF(4&lt;=Inputs!$B$8,IF(Inputs!$B$12&gt;0,MAX(MIN(NORM.INV(RAND(),LOOKUP(S494,Inputs!$J$6:$J$9,Inputs!$G$6:$G$9),LOOKUP(S494,Inputs!$J$6:$J$9,Inputs!$H$6:$H$9)),Inputs!$B$12),-Inputs!$B$12),NORM.INV(RAND(),LOOKUP(S494,Inputs!$J$6:$J$9,Inputs!$G$6:$G$9),LOOKUP(S494,Inputs!$J$6:$J$9,Inputs!$H$6:$H$9))),0),"" )</f>
        <v/>
      </c>
      <c r="J494" s="26">
        <f>IF($A494&lt;=Inputs!$B$13,IF(5&lt;=Inputs!$B$8,IF(Inputs!$B$12&gt;0,MAX(MIN(NORM.INV(RAND(),LOOKUP(T494,Inputs!$J$6:$J$9,Inputs!$G$6:$G$9),LOOKUP(T494,Inputs!$J$6:$J$9,Inputs!$H$6:$H$9)),Inputs!$B$12),-Inputs!$B$12),NORM.INV(RAND(),LOOKUP(T494,Inputs!$J$6:$J$9,Inputs!$G$6:$G$9),LOOKUP(T494,Inputs!$J$6:$J$9,Inputs!$H$6:$H$9))),0),"" )</f>
        <v/>
      </c>
      <c r="K494" s="26">
        <f>IF($A494&lt;=Inputs!$B$13,IF(6&lt;=Inputs!$B$8,IF(Inputs!$B$12&gt;0,MAX(MIN(NORM.INV(RAND(),LOOKUP(U494,Inputs!$J$6:$J$9,Inputs!$G$6:$G$9),LOOKUP(U494,Inputs!$J$6:$J$9,Inputs!$H$6:$H$9)),Inputs!$B$12),-Inputs!$B$12),NORM.INV(RAND(),LOOKUP(U494,Inputs!$J$6:$J$9,Inputs!$G$6:$G$9),LOOKUP(U494,Inputs!$J$6:$J$9,Inputs!$H$6:$H$9))),0),"" )</f>
        <v/>
      </c>
      <c r="L494" s="26">
        <f>IF($A494&lt;=Inputs!$B$13,IF(7&lt;=Inputs!$B$8,IF(Inputs!$B$12&gt;0,MAX(MIN(NORM.INV(RAND(),LOOKUP(V494,Inputs!$J$6:$J$9,Inputs!$G$6:$G$9),LOOKUP(V494,Inputs!$J$6:$J$9,Inputs!$H$6:$H$9)),Inputs!$B$12),-Inputs!$B$12),NORM.INV(RAND(),LOOKUP(V494,Inputs!$J$6:$J$9,Inputs!$G$6:$G$9),LOOKUP(V494,Inputs!$J$6:$J$9,Inputs!$H$6:$H$9))),0),"" )</f>
        <v/>
      </c>
      <c r="M494" s="26">
        <f>IF($A494&lt;=Inputs!$B$13,IF(8&lt;=Inputs!$B$8,IF(Inputs!$B$12&gt;0,MAX(MIN(NORM.INV(RAND(),LOOKUP(W494,Inputs!$J$6:$J$9,Inputs!$G$6:$G$9),LOOKUP(W494,Inputs!$J$6:$J$9,Inputs!$H$6:$H$9)),Inputs!$B$12),-Inputs!$B$12),NORM.INV(RAND(),LOOKUP(W494,Inputs!$J$6:$J$9,Inputs!$G$6:$G$9),LOOKUP(W494,Inputs!$J$6:$J$9,Inputs!$H$6:$H$9))),0),"" )</f>
        <v/>
      </c>
      <c r="N494" s="26">
        <f>IF($A494&lt;=Inputs!$B$13,IF(9&lt;=Inputs!$B$8,IF(Inputs!$B$12&gt;0,MAX(MIN(NORM.INV(RAND(),LOOKUP(X494,Inputs!$J$6:$J$9,Inputs!$G$6:$G$9),LOOKUP(X494,Inputs!$J$6:$J$9,Inputs!$H$6:$H$9)),Inputs!$B$12),-Inputs!$B$12),NORM.INV(RAND(),LOOKUP(X494,Inputs!$J$6:$J$9,Inputs!$G$6:$G$9),LOOKUP(X494,Inputs!$J$6:$J$9,Inputs!$H$6:$H$9))),0),"" )</f>
        <v/>
      </c>
      <c r="O494" s="26">
        <f>IF($A494&lt;=Inputs!$B$13,IF(10&lt;=Inputs!$B$8,IF(Inputs!$B$12&gt;0,MAX(MIN(NORM.INV(RAND(),LOOKUP(Y494,Inputs!$J$6:$J$9,Inputs!$G$6:$G$9),LOOKUP(Y494,Inputs!$J$6:$J$9,Inputs!$H$6:$H$9)),Inputs!$B$12),-Inputs!$B$12),NORM.INV(RAND(),LOOKUP(Y494,Inputs!$J$6:$J$9,Inputs!$G$6:$G$9),LOOKUP(Y494,Inputs!$J$6:$J$9,Inputs!$H$6:$H$9))),0),"" )</f>
        <v/>
      </c>
      <c r="P494" s="31">
        <f>IF($A494&lt;=Inputs!$B$13,RAND(),"")</f>
        <v/>
      </c>
      <c r="Q494" s="31">
        <f>IF($A494&lt;=Inputs!$B$13,RAND(),"")</f>
        <v/>
      </c>
      <c r="R494" s="31">
        <f>IF($A494&lt;=Inputs!$B$13,RAND(),"")</f>
        <v/>
      </c>
      <c r="S494" s="31">
        <f>IF($A494&lt;=Inputs!$B$13,RAND(),"")</f>
        <v/>
      </c>
      <c r="T494" s="31">
        <f>IF($A494&lt;=Inputs!$B$13,RAND(),"")</f>
        <v/>
      </c>
      <c r="U494" s="31">
        <f>IF($A494&lt;=Inputs!$B$13,RAND(),"")</f>
        <v/>
      </c>
      <c r="V494" s="31">
        <f>IF($A494&lt;=Inputs!$B$13,RAND(),"")</f>
        <v/>
      </c>
      <c r="W494" s="31">
        <f>IF($A494&lt;=Inputs!$B$13,RAND(),"")</f>
        <v/>
      </c>
      <c r="X494" s="31">
        <f>IF($A494&lt;=Inputs!$B$13,RAND(),"")</f>
        <v/>
      </c>
      <c r="Y494" s="31">
        <f>IF($A494&lt;=Inputs!$B$13,RAND(),"")</f>
        <v/>
      </c>
    </row>
    <row r="495">
      <c r="A495" t="n">
        <v>490</v>
      </c>
      <c r="B495" s="26">
        <f>IF($A495&lt;=Inputs!$B$13,IF(Inputs!$B$8&gt;0,SUM(F495:O495)/Inputs!$B$8,0),"")</f>
        <v/>
      </c>
      <c r="C495" s="27">
        <f>IF($A495&lt;=Inputs!$B$13,B495/100,"")</f>
        <v/>
      </c>
      <c r="D495" s="28">
        <f>IF($A495&lt;=Inputs!$B$13,C495*Inputs!$B$7,"")</f>
        <v/>
      </c>
      <c r="E495" s="29">
        <f>IF($A495&lt;=Inputs!$B$13,IF(D495&gt;0,1,0),"")</f>
        <v/>
      </c>
      <c r="F495" s="26">
        <f>IF($A495&lt;=Inputs!$B$13,IF(1&lt;=Inputs!$B$8,IF(Inputs!$B$12&gt;0,MAX(MIN(NORM.INV(RAND(),LOOKUP(P495,Inputs!$J$6:$J$9,Inputs!$G$6:$G$9),LOOKUP(P495,Inputs!$J$6:$J$9,Inputs!$H$6:$H$9)),Inputs!$B$12),-Inputs!$B$12),NORM.INV(RAND(),LOOKUP(P495,Inputs!$J$6:$J$9,Inputs!$G$6:$G$9),LOOKUP(P495,Inputs!$J$6:$J$9,Inputs!$H$6:$H$9))),0),"" )</f>
        <v/>
      </c>
      <c r="G495" s="26">
        <f>IF($A495&lt;=Inputs!$B$13,IF(2&lt;=Inputs!$B$8,IF(Inputs!$B$12&gt;0,MAX(MIN(NORM.INV(RAND(),LOOKUP(Q495,Inputs!$J$6:$J$9,Inputs!$G$6:$G$9),LOOKUP(Q495,Inputs!$J$6:$J$9,Inputs!$H$6:$H$9)),Inputs!$B$12),-Inputs!$B$12),NORM.INV(RAND(),LOOKUP(Q495,Inputs!$J$6:$J$9,Inputs!$G$6:$G$9),LOOKUP(Q495,Inputs!$J$6:$J$9,Inputs!$H$6:$H$9))),0),"" )</f>
        <v/>
      </c>
      <c r="H495" s="26">
        <f>IF($A495&lt;=Inputs!$B$13,IF(3&lt;=Inputs!$B$8,IF(Inputs!$B$12&gt;0,MAX(MIN(NORM.INV(RAND(),LOOKUP(R495,Inputs!$J$6:$J$9,Inputs!$G$6:$G$9),LOOKUP(R495,Inputs!$J$6:$J$9,Inputs!$H$6:$H$9)),Inputs!$B$12),-Inputs!$B$12),NORM.INV(RAND(),LOOKUP(R495,Inputs!$J$6:$J$9,Inputs!$G$6:$G$9),LOOKUP(R495,Inputs!$J$6:$J$9,Inputs!$H$6:$H$9))),0),"" )</f>
        <v/>
      </c>
      <c r="I495" s="26">
        <f>IF($A495&lt;=Inputs!$B$13,IF(4&lt;=Inputs!$B$8,IF(Inputs!$B$12&gt;0,MAX(MIN(NORM.INV(RAND(),LOOKUP(S495,Inputs!$J$6:$J$9,Inputs!$G$6:$G$9),LOOKUP(S495,Inputs!$J$6:$J$9,Inputs!$H$6:$H$9)),Inputs!$B$12),-Inputs!$B$12),NORM.INV(RAND(),LOOKUP(S495,Inputs!$J$6:$J$9,Inputs!$G$6:$G$9),LOOKUP(S495,Inputs!$J$6:$J$9,Inputs!$H$6:$H$9))),0),"" )</f>
        <v/>
      </c>
      <c r="J495" s="26">
        <f>IF($A495&lt;=Inputs!$B$13,IF(5&lt;=Inputs!$B$8,IF(Inputs!$B$12&gt;0,MAX(MIN(NORM.INV(RAND(),LOOKUP(T495,Inputs!$J$6:$J$9,Inputs!$G$6:$G$9),LOOKUP(T495,Inputs!$J$6:$J$9,Inputs!$H$6:$H$9)),Inputs!$B$12),-Inputs!$B$12),NORM.INV(RAND(),LOOKUP(T495,Inputs!$J$6:$J$9,Inputs!$G$6:$G$9),LOOKUP(T495,Inputs!$J$6:$J$9,Inputs!$H$6:$H$9))),0),"" )</f>
        <v/>
      </c>
      <c r="K495" s="26">
        <f>IF($A495&lt;=Inputs!$B$13,IF(6&lt;=Inputs!$B$8,IF(Inputs!$B$12&gt;0,MAX(MIN(NORM.INV(RAND(),LOOKUP(U495,Inputs!$J$6:$J$9,Inputs!$G$6:$G$9),LOOKUP(U495,Inputs!$J$6:$J$9,Inputs!$H$6:$H$9)),Inputs!$B$12),-Inputs!$B$12),NORM.INV(RAND(),LOOKUP(U495,Inputs!$J$6:$J$9,Inputs!$G$6:$G$9),LOOKUP(U495,Inputs!$J$6:$J$9,Inputs!$H$6:$H$9))),0),"" )</f>
        <v/>
      </c>
      <c r="L495" s="26">
        <f>IF($A495&lt;=Inputs!$B$13,IF(7&lt;=Inputs!$B$8,IF(Inputs!$B$12&gt;0,MAX(MIN(NORM.INV(RAND(),LOOKUP(V495,Inputs!$J$6:$J$9,Inputs!$G$6:$G$9),LOOKUP(V495,Inputs!$J$6:$J$9,Inputs!$H$6:$H$9)),Inputs!$B$12),-Inputs!$B$12),NORM.INV(RAND(),LOOKUP(V495,Inputs!$J$6:$J$9,Inputs!$G$6:$G$9),LOOKUP(V495,Inputs!$J$6:$J$9,Inputs!$H$6:$H$9))),0),"" )</f>
        <v/>
      </c>
      <c r="M495" s="26">
        <f>IF($A495&lt;=Inputs!$B$13,IF(8&lt;=Inputs!$B$8,IF(Inputs!$B$12&gt;0,MAX(MIN(NORM.INV(RAND(),LOOKUP(W495,Inputs!$J$6:$J$9,Inputs!$G$6:$G$9),LOOKUP(W495,Inputs!$J$6:$J$9,Inputs!$H$6:$H$9)),Inputs!$B$12),-Inputs!$B$12),NORM.INV(RAND(),LOOKUP(W495,Inputs!$J$6:$J$9,Inputs!$G$6:$G$9),LOOKUP(W495,Inputs!$J$6:$J$9,Inputs!$H$6:$H$9))),0),"" )</f>
        <v/>
      </c>
      <c r="N495" s="26">
        <f>IF($A495&lt;=Inputs!$B$13,IF(9&lt;=Inputs!$B$8,IF(Inputs!$B$12&gt;0,MAX(MIN(NORM.INV(RAND(),LOOKUP(X495,Inputs!$J$6:$J$9,Inputs!$G$6:$G$9),LOOKUP(X495,Inputs!$J$6:$J$9,Inputs!$H$6:$H$9)),Inputs!$B$12),-Inputs!$B$12),NORM.INV(RAND(),LOOKUP(X495,Inputs!$J$6:$J$9,Inputs!$G$6:$G$9),LOOKUP(X495,Inputs!$J$6:$J$9,Inputs!$H$6:$H$9))),0),"" )</f>
        <v/>
      </c>
      <c r="O495" s="26">
        <f>IF($A495&lt;=Inputs!$B$13,IF(10&lt;=Inputs!$B$8,IF(Inputs!$B$12&gt;0,MAX(MIN(NORM.INV(RAND(),LOOKUP(Y495,Inputs!$J$6:$J$9,Inputs!$G$6:$G$9),LOOKUP(Y495,Inputs!$J$6:$J$9,Inputs!$H$6:$H$9)),Inputs!$B$12),-Inputs!$B$12),NORM.INV(RAND(),LOOKUP(Y495,Inputs!$J$6:$J$9,Inputs!$G$6:$G$9),LOOKUP(Y495,Inputs!$J$6:$J$9,Inputs!$H$6:$H$9))),0),"" )</f>
        <v/>
      </c>
      <c r="P495" s="31">
        <f>IF($A495&lt;=Inputs!$B$13,RAND(),"")</f>
        <v/>
      </c>
      <c r="Q495" s="31">
        <f>IF($A495&lt;=Inputs!$B$13,RAND(),"")</f>
        <v/>
      </c>
      <c r="R495" s="31">
        <f>IF($A495&lt;=Inputs!$B$13,RAND(),"")</f>
        <v/>
      </c>
      <c r="S495" s="31">
        <f>IF($A495&lt;=Inputs!$B$13,RAND(),"")</f>
        <v/>
      </c>
      <c r="T495" s="31">
        <f>IF($A495&lt;=Inputs!$B$13,RAND(),"")</f>
        <v/>
      </c>
      <c r="U495" s="31">
        <f>IF($A495&lt;=Inputs!$B$13,RAND(),"")</f>
        <v/>
      </c>
      <c r="V495" s="31">
        <f>IF($A495&lt;=Inputs!$B$13,RAND(),"")</f>
        <v/>
      </c>
      <c r="W495" s="31">
        <f>IF($A495&lt;=Inputs!$B$13,RAND(),"")</f>
        <v/>
      </c>
      <c r="X495" s="31">
        <f>IF($A495&lt;=Inputs!$B$13,RAND(),"")</f>
        <v/>
      </c>
      <c r="Y495" s="31">
        <f>IF($A495&lt;=Inputs!$B$13,RAND(),"")</f>
        <v/>
      </c>
    </row>
    <row r="496">
      <c r="A496" t="n">
        <v>491</v>
      </c>
      <c r="B496" s="26">
        <f>IF($A496&lt;=Inputs!$B$13,IF(Inputs!$B$8&gt;0,SUM(F496:O496)/Inputs!$B$8,0),"")</f>
        <v/>
      </c>
      <c r="C496" s="27">
        <f>IF($A496&lt;=Inputs!$B$13,B496/100,"")</f>
        <v/>
      </c>
      <c r="D496" s="28">
        <f>IF($A496&lt;=Inputs!$B$13,C496*Inputs!$B$7,"")</f>
        <v/>
      </c>
      <c r="E496" s="29">
        <f>IF($A496&lt;=Inputs!$B$13,IF(D496&gt;0,1,0),"")</f>
        <v/>
      </c>
      <c r="F496" s="26">
        <f>IF($A496&lt;=Inputs!$B$13,IF(1&lt;=Inputs!$B$8,IF(Inputs!$B$12&gt;0,MAX(MIN(NORM.INV(RAND(),LOOKUP(P496,Inputs!$J$6:$J$9,Inputs!$G$6:$G$9),LOOKUP(P496,Inputs!$J$6:$J$9,Inputs!$H$6:$H$9)),Inputs!$B$12),-Inputs!$B$12),NORM.INV(RAND(),LOOKUP(P496,Inputs!$J$6:$J$9,Inputs!$G$6:$G$9),LOOKUP(P496,Inputs!$J$6:$J$9,Inputs!$H$6:$H$9))),0),"" )</f>
        <v/>
      </c>
      <c r="G496" s="26">
        <f>IF($A496&lt;=Inputs!$B$13,IF(2&lt;=Inputs!$B$8,IF(Inputs!$B$12&gt;0,MAX(MIN(NORM.INV(RAND(),LOOKUP(Q496,Inputs!$J$6:$J$9,Inputs!$G$6:$G$9),LOOKUP(Q496,Inputs!$J$6:$J$9,Inputs!$H$6:$H$9)),Inputs!$B$12),-Inputs!$B$12),NORM.INV(RAND(),LOOKUP(Q496,Inputs!$J$6:$J$9,Inputs!$G$6:$G$9),LOOKUP(Q496,Inputs!$J$6:$J$9,Inputs!$H$6:$H$9))),0),"" )</f>
        <v/>
      </c>
      <c r="H496" s="26">
        <f>IF($A496&lt;=Inputs!$B$13,IF(3&lt;=Inputs!$B$8,IF(Inputs!$B$12&gt;0,MAX(MIN(NORM.INV(RAND(),LOOKUP(R496,Inputs!$J$6:$J$9,Inputs!$G$6:$G$9),LOOKUP(R496,Inputs!$J$6:$J$9,Inputs!$H$6:$H$9)),Inputs!$B$12),-Inputs!$B$12),NORM.INV(RAND(),LOOKUP(R496,Inputs!$J$6:$J$9,Inputs!$G$6:$G$9),LOOKUP(R496,Inputs!$J$6:$J$9,Inputs!$H$6:$H$9))),0),"" )</f>
        <v/>
      </c>
      <c r="I496" s="26">
        <f>IF($A496&lt;=Inputs!$B$13,IF(4&lt;=Inputs!$B$8,IF(Inputs!$B$12&gt;0,MAX(MIN(NORM.INV(RAND(),LOOKUP(S496,Inputs!$J$6:$J$9,Inputs!$G$6:$G$9),LOOKUP(S496,Inputs!$J$6:$J$9,Inputs!$H$6:$H$9)),Inputs!$B$12),-Inputs!$B$12),NORM.INV(RAND(),LOOKUP(S496,Inputs!$J$6:$J$9,Inputs!$G$6:$G$9),LOOKUP(S496,Inputs!$J$6:$J$9,Inputs!$H$6:$H$9))),0),"" )</f>
        <v/>
      </c>
      <c r="J496" s="26">
        <f>IF($A496&lt;=Inputs!$B$13,IF(5&lt;=Inputs!$B$8,IF(Inputs!$B$12&gt;0,MAX(MIN(NORM.INV(RAND(),LOOKUP(T496,Inputs!$J$6:$J$9,Inputs!$G$6:$G$9),LOOKUP(T496,Inputs!$J$6:$J$9,Inputs!$H$6:$H$9)),Inputs!$B$12),-Inputs!$B$12),NORM.INV(RAND(),LOOKUP(T496,Inputs!$J$6:$J$9,Inputs!$G$6:$G$9),LOOKUP(T496,Inputs!$J$6:$J$9,Inputs!$H$6:$H$9))),0),"" )</f>
        <v/>
      </c>
      <c r="K496" s="26">
        <f>IF($A496&lt;=Inputs!$B$13,IF(6&lt;=Inputs!$B$8,IF(Inputs!$B$12&gt;0,MAX(MIN(NORM.INV(RAND(),LOOKUP(U496,Inputs!$J$6:$J$9,Inputs!$G$6:$G$9),LOOKUP(U496,Inputs!$J$6:$J$9,Inputs!$H$6:$H$9)),Inputs!$B$12),-Inputs!$B$12),NORM.INV(RAND(),LOOKUP(U496,Inputs!$J$6:$J$9,Inputs!$G$6:$G$9),LOOKUP(U496,Inputs!$J$6:$J$9,Inputs!$H$6:$H$9))),0),"" )</f>
        <v/>
      </c>
      <c r="L496" s="26">
        <f>IF($A496&lt;=Inputs!$B$13,IF(7&lt;=Inputs!$B$8,IF(Inputs!$B$12&gt;0,MAX(MIN(NORM.INV(RAND(),LOOKUP(V496,Inputs!$J$6:$J$9,Inputs!$G$6:$G$9),LOOKUP(V496,Inputs!$J$6:$J$9,Inputs!$H$6:$H$9)),Inputs!$B$12),-Inputs!$B$12),NORM.INV(RAND(),LOOKUP(V496,Inputs!$J$6:$J$9,Inputs!$G$6:$G$9),LOOKUP(V496,Inputs!$J$6:$J$9,Inputs!$H$6:$H$9))),0),"" )</f>
        <v/>
      </c>
      <c r="M496" s="26">
        <f>IF($A496&lt;=Inputs!$B$13,IF(8&lt;=Inputs!$B$8,IF(Inputs!$B$12&gt;0,MAX(MIN(NORM.INV(RAND(),LOOKUP(W496,Inputs!$J$6:$J$9,Inputs!$G$6:$G$9),LOOKUP(W496,Inputs!$J$6:$J$9,Inputs!$H$6:$H$9)),Inputs!$B$12),-Inputs!$B$12),NORM.INV(RAND(),LOOKUP(W496,Inputs!$J$6:$J$9,Inputs!$G$6:$G$9),LOOKUP(W496,Inputs!$J$6:$J$9,Inputs!$H$6:$H$9))),0),"" )</f>
        <v/>
      </c>
      <c r="N496" s="26">
        <f>IF($A496&lt;=Inputs!$B$13,IF(9&lt;=Inputs!$B$8,IF(Inputs!$B$12&gt;0,MAX(MIN(NORM.INV(RAND(),LOOKUP(X496,Inputs!$J$6:$J$9,Inputs!$G$6:$G$9),LOOKUP(X496,Inputs!$J$6:$J$9,Inputs!$H$6:$H$9)),Inputs!$B$12),-Inputs!$B$12),NORM.INV(RAND(),LOOKUP(X496,Inputs!$J$6:$J$9,Inputs!$G$6:$G$9),LOOKUP(X496,Inputs!$J$6:$J$9,Inputs!$H$6:$H$9))),0),"" )</f>
        <v/>
      </c>
      <c r="O496" s="26">
        <f>IF($A496&lt;=Inputs!$B$13,IF(10&lt;=Inputs!$B$8,IF(Inputs!$B$12&gt;0,MAX(MIN(NORM.INV(RAND(),LOOKUP(Y496,Inputs!$J$6:$J$9,Inputs!$G$6:$G$9),LOOKUP(Y496,Inputs!$J$6:$J$9,Inputs!$H$6:$H$9)),Inputs!$B$12),-Inputs!$B$12),NORM.INV(RAND(),LOOKUP(Y496,Inputs!$J$6:$J$9,Inputs!$G$6:$G$9),LOOKUP(Y496,Inputs!$J$6:$J$9,Inputs!$H$6:$H$9))),0),"" )</f>
        <v/>
      </c>
      <c r="P496" s="31">
        <f>IF($A496&lt;=Inputs!$B$13,RAND(),"")</f>
        <v/>
      </c>
      <c r="Q496" s="31">
        <f>IF($A496&lt;=Inputs!$B$13,RAND(),"")</f>
        <v/>
      </c>
      <c r="R496" s="31">
        <f>IF($A496&lt;=Inputs!$B$13,RAND(),"")</f>
        <v/>
      </c>
      <c r="S496" s="31">
        <f>IF($A496&lt;=Inputs!$B$13,RAND(),"")</f>
        <v/>
      </c>
      <c r="T496" s="31">
        <f>IF($A496&lt;=Inputs!$B$13,RAND(),"")</f>
        <v/>
      </c>
      <c r="U496" s="31">
        <f>IF($A496&lt;=Inputs!$B$13,RAND(),"")</f>
        <v/>
      </c>
      <c r="V496" s="31">
        <f>IF($A496&lt;=Inputs!$B$13,RAND(),"")</f>
        <v/>
      </c>
      <c r="W496" s="31">
        <f>IF($A496&lt;=Inputs!$B$13,RAND(),"")</f>
        <v/>
      </c>
      <c r="X496" s="31">
        <f>IF($A496&lt;=Inputs!$B$13,RAND(),"")</f>
        <v/>
      </c>
      <c r="Y496" s="31">
        <f>IF($A496&lt;=Inputs!$B$13,RAND(),"")</f>
        <v/>
      </c>
    </row>
    <row r="497">
      <c r="A497" t="n">
        <v>492</v>
      </c>
      <c r="B497" s="26">
        <f>IF($A497&lt;=Inputs!$B$13,IF(Inputs!$B$8&gt;0,SUM(F497:O497)/Inputs!$B$8,0),"")</f>
        <v/>
      </c>
      <c r="C497" s="27">
        <f>IF($A497&lt;=Inputs!$B$13,B497/100,"")</f>
        <v/>
      </c>
      <c r="D497" s="28">
        <f>IF($A497&lt;=Inputs!$B$13,C497*Inputs!$B$7,"")</f>
        <v/>
      </c>
      <c r="E497" s="29">
        <f>IF($A497&lt;=Inputs!$B$13,IF(D497&gt;0,1,0),"")</f>
        <v/>
      </c>
      <c r="F497" s="26">
        <f>IF($A497&lt;=Inputs!$B$13,IF(1&lt;=Inputs!$B$8,IF(Inputs!$B$12&gt;0,MAX(MIN(NORM.INV(RAND(),LOOKUP(P497,Inputs!$J$6:$J$9,Inputs!$G$6:$G$9),LOOKUP(P497,Inputs!$J$6:$J$9,Inputs!$H$6:$H$9)),Inputs!$B$12),-Inputs!$B$12),NORM.INV(RAND(),LOOKUP(P497,Inputs!$J$6:$J$9,Inputs!$G$6:$G$9),LOOKUP(P497,Inputs!$J$6:$J$9,Inputs!$H$6:$H$9))),0),"" )</f>
        <v/>
      </c>
      <c r="G497" s="26">
        <f>IF($A497&lt;=Inputs!$B$13,IF(2&lt;=Inputs!$B$8,IF(Inputs!$B$12&gt;0,MAX(MIN(NORM.INV(RAND(),LOOKUP(Q497,Inputs!$J$6:$J$9,Inputs!$G$6:$G$9),LOOKUP(Q497,Inputs!$J$6:$J$9,Inputs!$H$6:$H$9)),Inputs!$B$12),-Inputs!$B$12),NORM.INV(RAND(),LOOKUP(Q497,Inputs!$J$6:$J$9,Inputs!$G$6:$G$9),LOOKUP(Q497,Inputs!$J$6:$J$9,Inputs!$H$6:$H$9))),0),"" )</f>
        <v/>
      </c>
      <c r="H497" s="26">
        <f>IF($A497&lt;=Inputs!$B$13,IF(3&lt;=Inputs!$B$8,IF(Inputs!$B$12&gt;0,MAX(MIN(NORM.INV(RAND(),LOOKUP(R497,Inputs!$J$6:$J$9,Inputs!$G$6:$G$9),LOOKUP(R497,Inputs!$J$6:$J$9,Inputs!$H$6:$H$9)),Inputs!$B$12),-Inputs!$B$12),NORM.INV(RAND(),LOOKUP(R497,Inputs!$J$6:$J$9,Inputs!$G$6:$G$9),LOOKUP(R497,Inputs!$J$6:$J$9,Inputs!$H$6:$H$9))),0),"" )</f>
        <v/>
      </c>
      <c r="I497" s="26">
        <f>IF($A497&lt;=Inputs!$B$13,IF(4&lt;=Inputs!$B$8,IF(Inputs!$B$12&gt;0,MAX(MIN(NORM.INV(RAND(),LOOKUP(S497,Inputs!$J$6:$J$9,Inputs!$G$6:$G$9),LOOKUP(S497,Inputs!$J$6:$J$9,Inputs!$H$6:$H$9)),Inputs!$B$12),-Inputs!$B$12),NORM.INV(RAND(),LOOKUP(S497,Inputs!$J$6:$J$9,Inputs!$G$6:$G$9),LOOKUP(S497,Inputs!$J$6:$J$9,Inputs!$H$6:$H$9))),0),"" )</f>
        <v/>
      </c>
      <c r="J497" s="26">
        <f>IF($A497&lt;=Inputs!$B$13,IF(5&lt;=Inputs!$B$8,IF(Inputs!$B$12&gt;0,MAX(MIN(NORM.INV(RAND(),LOOKUP(T497,Inputs!$J$6:$J$9,Inputs!$G$6:$G$9),LOOKUP(T497,Inputs!$J$6:$J$9,Inputs!$H$6:$H$9)),Inputs!$B$12),-Inputs!$B$12),NORM.INV(RAND(),LOOKUP(T497,Inputs!$J$6:$J$9,Inputs!$G$6:$G$9),LOOKUP(T497,Inputs!$J$6:$J$9,Inputs!$H$6:$H$9))),0),"" )</f>
        <v/>
      </c>
      <c r="K497" s="26">
        <f>IF($A497&lt;=Inputs!$B$13,IF(6&lt;=Inputs!$B$8,IF(Inputs!$B$12&gt;0,MAX(MIN(NORM.INV(RAND(),LOOKUP(U497,Inputs!$J$6:$J$9,Inputs!$G$6:$G$9),LOOKUP(U497,Inputs!$J$6:$J$9,Inputs!$H$6:$H$9)),Inputs!$B$12),-Inputs!$B$12),NORM.INV(RAND(),LOOKUP(U497,Inputs!$J$6:$J$9,Inputs!$G$6:$G$9),LOOKUP(U497,Inputs!$J$6:$J$9,Inputs!$H$6:$H$9))),0),"" )</f>
        <v/>
      </c>
      <c r="L497" s="26">
        <f>IF($A497&lt;=Inputs!$B$13,IF(7&lt;=Inputs!$B$8,IF(Inputs!$B$12&gt;0,MAX(MIN(NORM.INV(RAND(),LOOKUP(V497,Inputs!$J$6:$J$9,Inputs!$G$6:$G$9),LOOKUP(V497,Inputs!$J$6:$J$9,Inputs!$H$6:$H$9)),Inputs!$B$12),-Inputs!$B$12),NORM.INV(RAND(),LOOKUP(V497,Inputs!$J$6:$J$9,Inputs!$G$6:$G$9),LOOKUP(V497,Inputs!$J$6:$J$9,Inputs!$H$6:$H$9))),0),"" )</f>
        <v/>
      </c>
      <c r="M497" s="26">
        <f>IF($A497&lt;=Inputs!$B$13,IF(8&lt;=Inputs!$B$8,IF(Inputs!$B$12&gt;0,MAX(MIN(NORM.INV(RAND(),LOOKUP(W497,Inputs!$J$6:$J$9,Inputs!$G$6:$G$9),LOOKUP(W497,Inputs!$J$6:$J$9,Inputs!$H$6:$H$9)),Inputs!$B$12),-Inputs!$B$12),NORM.INV(RAND(),LOOKUP(W497,Inputs!$J$6:$J$9,Inputs!$G$6:$G$9),LOOKUP(W497,Inputs!$J$6:$J$9,Inputs!$H$6:$H$9))),0),"" )</f>
        <v/>
      </c>
      <c r="N497" s="26">
        <f>IF($A497&lt;=Inputs!$B$13,IF(9&lt;=Inputs!$B$8,IF(Inputs!$B$12&gt;0,MAX(MIN(NORM.INV(RAND(),LOOKUP(X497,Inputs!$J$6:$J$9,Inputs!$G$6:$G$9),LOOKUP(X497,Inputs!$J$6:$J$9,Inputs!$H$6:$H$9)),Inputs!$B$12),-Inputs!$B$12),NORM.INV(RAND(),LOOKUP(X497,Inputs!$J$6:$J$9,Inputs!$G$6:$G$9),LOOKUP(X497,Inputs!$J$6:$J$9,Inputs!$H$6:$H$9))),0),"" )</f>
        <v/>
      </c>
      <c r="O497" s="26">
        <f>IF($A497&lt;=Inputs!$B$13,IF(10&lt;=Inputs!$B$8,IF(Inputs!$B$12&gt;0,MAX(MIN(NORM.INV(RAND(),LOOKUP(Y497,Inputs!$J$6:$J$9,Inputs!$G$6:$G$9),LOOKUP(Y497,Inputs!$J$6:$J$9,Inputs!$H$6:$H$9)),Inputs!$B$12),-Inputs!$B$12),NORM.INV(RAND(),LOOKUP(Y497,Inputs!$J$6:$J$9,Inputs!$G$6:$G$9),LOOKUP(Y497,Inputs!$J$6:$J$9,Inputs!$H$6:$H$9))),0),"" )</f>
        <v/>
      </c>
      <c r="P497" s="31">
        <f>IF($A497&lt;=Inputs!$B$13,RAND(),"")</f>
        <v/>
      </c>
      <c r="Q497" s="31">
        <f>IF($A497&lt;=Inputs!$B$13,RAND(),"")</f>
        <v/>
      </c>
      <c r="R497" s="31">
        <f>IF($A497&lt;=Inputs!$B$13,RAND(),"")</f>
        <v/>
      </c>
      <c r="S497" s="31">
        <f>IF($A497&lt;=Inputs!$B$13,RAND(),"")</f>
        <v/>
      </c>
      <c r="T497" s="31">
        <f>IF($A497&lt;=Inputs!$B$13,RAND(),"")</f>
        <v/>
      </c>
      <c r="U497" s="31">
        <f>IF($A497&lt;=Inputs!$B$13,RAND(),"")</f>
        <v/>
      </c>
      <c r="V497" s="31">
        <f>IF($A497&lt;=Inputs!$B$13,RAND(),"")</f>
        <v/>
      </c>
      <c r="W497" s="31">
        <f>IF($A497&lt;=Inputs!$B$13,RAND(),"")</f>
        <v/>
      </c>
      <c r="X497" s="31">
        <f>IF($A497&lt;=Inputs!$B$13,RAND(),"")</f>
        <v/>
      </c>
      <c r="Y497" s="31">
        <f>IF($A497&lt;=Inputs!$B$13,RAND(),"")</f>
        <v/>
      </c>
    </row>
    <row r="498">
      <c r="A498" t="n">
        <v>493</v>
      </c>
      <c r="B498" s="26">
        <f>IF($A498&lt;=Inputs!$B$13,IF(Inputs!$B$8&gt;0,SUM(F498:O498)/Inputs!$B$8,0),"")</f>
        <v/>
      </c>
      <c r="C498" s="27">
        <f>IF($A498&lt;=Inputs!$B$13,B498/100,"")</f>
        <v/>
      </c>
      <c r="D498" s="28">
        <f>IF($A498&lt;=Inputs!$B$13,C498*Inputs!$B$7,"")</f>
        <v/>
      </c>
      <c r="E498" s="29">
        <f>IF($A498&lt;=Inputs!$B$13,IF(D498&gt;0,1,0),"")</f>
        <v/>
      </c>
      <c r="F498" s="26">
        <f>IF($A498&lt;=Inputs!$B$13,IF(1&lt;=Inputs!$B$8,IF(Inputs!$B$12&gt;0,MAX(MIN(NORM.INV(RAND(),LOOKUP(P498,Inputs!$J$6:$J$9,Inputs!$G$6:$G$9),LOOKUP(P498,Inputs!$J$6:$J$9,Inputs!$H$6:$H$9)),Inputs!$B$12),-Inputs!$B$12),NORM.INV(RAND(),LOOKUP(P498,Inputs!$J$6:$J$9,Inputs!$G$6:$G$9),LOOKUP(P498,Inputs!$J$6:$J$9,Inputs!$H$6:$H$9))),0),"" )</f>
        <v/>
      </c>
      <c r="G498" s="26">
        <f>IF($A498&lt;=Inputs!$B$13,IF(2&lt;=Inputs!$B$8,IF(Inputs!$B$12&gt;0,MAX(MIN(NORM.INV(RAND(),LOOKUP(Q498,Inputs!$J$6:$J$9,Inputs!$G$6:$G$9),LOOKUP(Q498,Inputs!$J$6:$J$9,Inputs!$H$6:$H$9)),Inputs!$B$12),-Inputs!$B$12),NORM.INV(RAND(),LOOKUP(Q498,Inputs!$J$6:$J$9,Inputs!$G$6:$G$9),LOOKUP(Q498,Inputs!$J$6:$J$9,Inputs!$H$6:$H$9))),0),"" )</f>
        <v/>
      </c>
      <c r="H498" s="26">
        <f>IF($A498&lt;=Inputs!$B$13,IF(3&lt;=Inputs!$B$8,IF(Inputs!$B$12&gt;0,MAX(MIN(NORM.INV(RAND(),LOOKUP(R498,Inputs!$J$6:$J$9,Inputs!$G$6:$G$9),LOOKUP(R498,Inputs!$J$6:$J$9,Inputs!$H$6:$H$9)),Inputs!$B$12),-Inputs!$B$12),NORM.INV(RAND(),LOOKUP(R498,Inputs!$J$6:$J$9,Inputs!$G$6:$G$9),LOOKUP(R498,Inputs!$J$6:$J$9,Inputs!$H$6:$H$9))),0),"" )</f>
        <v/>
      </c>
      <c r="I498" s="26">
        <f>IF($A498&lt;=Inputs!$B$13,IF(4&lt;=Inputs!$B$8,IF(Inputs!$B$12&gt;0,MAX(MIN(NORM.INV(RAND(),LOOKUP(S498,Inputs!$J$6:$J$9,Inputs!$G$6:$G$9),LOOKUP(S498,Inputs!$J$6:$J$9,Inputs!$H$6:$H$9)),Inputs!$B$12),-Inputs!$B$12),NORM.INV(RAND(),LOOKUP(S498,Inputs!$J$6:$J$9,Inputs!$G$6:$G$9),LOOKUP(S498,Inputs!$J$6:$J$9,Inputs!$H$6:$H$9))),0),"" )</f>
        <v/>
      </c>
      <c r="J498" s="26">
        <f>IF($A498&lt;=Inputs!$B$13,IF(5&lt;=Inputs!$B$8,IF(Inputs!$B$12&gt;0,MAX(MIN(NORM.INV(RAND(),LOOKUP(T498,Inputs!$J$6:$J$9,Inputs!$G$6:$G$9),LOOKUP(T498,Inputs!$J$6:$J$9,Inputs!$H$6:$H$9)),Inputs!$B$12),-Inputs!$B$12),NORM.INV(RAND(),LOOKUP(T498,Inputs!$J$6:$J$9,Inputs!$G$6:$G$9),LOOKUP(T498,Inputs!$J$6:$J$9,Inputs!$H$6:$H$9))),0),"" )</f>
        <v/>
      </c>
      <c r="K498" s="26">
        <f>IF($A498&lt;=Inputs!$B$13,IF(6&lt;=Inputs!$B$8,IF(Inputs!$B$12&gt;0,MAX(MIN(NORM.INV(RAND(),LOOKUP(U498,Inputs!$J$6:$J$9,Inputs!$G$6:$G$9),LOOKUP(U498,Inputs!$J$6:$J$9,Inputs!$H$6:$H$9)),Inputs!$B$12),-Inputs!$B$12),NORM.INV(RAND(),LOOKUP(U498,Inputs!$J$6:$J$9,Inputs!$G$6:$G$9),LOOKUP(U498,Inputs!$J$6:$J$9,Inputs!$H$6:$H$9))),0),"" )</f>
        <v/>
      </c>
      <c r="L498" s="26">
        <f>IF($A498&lt;=Inputs!$B$13,IF(7&lt;=Inputs!$B$8,IF(Inputs!$B$12&gt;0,MAX(MIN(NORM.INV(RAND(),LOOKUP(V498,Inputs!$J$6:$J$9,Inputs!$G$6:$G$9),LOOKUP(V498,Inputs!$J$6:$J$9,Inputs!$H$6:$H$9)),Inputs!$B$12),-Inputs!$B$12),NORM.INV(RAND(),LOOKUP(V498,Inputs!$J$6:$J$9,Inputs!$G$6:$G$9),LOOKUP(V498,Inputs!$J$6:$J$9,Inputs!$H$6:$H$9))),0),"" )</f>
        <v/>
      </c>
      <c r="M498" s="26">
        <f>IF($A498&lt;=Inputs!$B$13,IF(8&lt;=Inputs!$B$8,IF(Inputs!$B$12&gt;0,MAX(MIN(NORM.INV(RAND(),LOOKUP(W498,Inputs!$J$6:$J$9,Inputs!$G$6:$G$9),LOOKUP(W498,Inputs!$J$6:$J$9,Inputs!$H$6:$H$9)),Inputs!$B$12),-Inputs!$B$12),NORM.INV(RAND(),LOOKUP(W498,Inputs!$J$6:$J$9,Inputs!$G$6:$G$9),LOOKUP(W498,Inputs!$J$6:$J$9,Inputs!$H$6:$H$9))),0),"" )</f>
        <v/>
      </c>
      <c r="N498" s="26">
        <f>IF($A498&lt;=Inputs!$B$13,IF(9&lt;=Inputs!$B$8,IF(Inputs!$B$12&gt;0,MAX(MIN(NORM.INV(RAND(),LOOKUP(X498,Inputs!$J$6:$J$9,Inputs!$G$6:$G$9),LOOKUP(X498,Inputs!$J$6:$J$9,Inputs!$H$6:$H$9)),Inputs!$B$12),-Inputs!$B$12),NORM.INV(RAND(),LOOKUP(X498,Inputs!$J$6:$J$9,Inputs!$G$6:$G$9),LOOKUP(X498,Inputs!$J$6:$J$9,Inputs!$H$6:$H$9))),0),"" )</f>
        <v/>
      </c>
      <c r="O498" s="26">
        <f>IF($A498&lt;=Inputs!$B$13,IF(10&lt;=Inputs!$B$8,IF(Inputs!$B$12&gt;0,MAX(MIN(NORM.INV(RAND(),LOOKUP(Y498,Inputs!$J$6:$J$9,Inputs!$G$6:$G$9),LOOKUP(Y498,Inputs!$J$6:$J$9,Inputs!$H$6:$H$9)),Inputs!$B$12),-Inputs!$B$12),NORM.INV(RAND(),LOOKUP(Y498,Inputs!$J$6:$J$9,Inputs!$G$6:$G$9),LOOKUP(Y498,Inputs!$J$6:$J$9,Inputs!$H$6:$H$9))),0),"" )</f>
        <v/>
      </c>
      <c r="P498" s="31">
        <f>IF($A498&lt;=Inputs!$B$13,RAND(),"")</f>
        <v/>
      </c>
      <c r="Q498" s="31">
        <f>IF($A498&lt;=Inputs!$B$13,RAND(),"")</f>
        <v/>
      </c>
      <c r="R498" s="31">
        <f>IF($A498&lt;=Inputs!$B$13,RAND(),"")</f>
        <v/>
      </c>
      <c r="S498" s="31">
        <f>IF($A498&lt;=Inputs!$B$13,RAND(),"")</f>
        <v/>
      </c>
      <c r="T498" s="31">
        <f>IF($A498&lt;=Inputs!$B$13,RAND(),"")</f>
        <v/>
      </c>
      <c r="U498" s="31">
        <f>IF($A498&lt;=Inputs!$B$13,RAND(),"")</f>
        <v/>
      </c>
      <c r="V498" s="31">
        <f>IF($A498&lt;=Inputs!$B$13,RAND(),"")</f>
        <v/>
      </c>
      <c r="W498" s="31">
        <f>IF($A498&lt;=Inputs!$B$13,RAND(),"")</f>
        <v/>
      </c>
      <c r="X498" s="31">
        <f>IF($A498&lt;=Inputs!$B$13,RAND(),"")</f>
        <v/>
      </c>
      <c r="Y498" s="31">
        <f>IF($A498&lt;=Inputs!$B$13,RAND(),"")</f>
        <v/>
      </c>
    </row>
    <row r="499">
      <c r="A499" t="n">
        <v>494</v>
      </c>
      <c r="B499" s="26">
        <f>IF($A499&lt;=Inputs!$B$13,IF(Inputs!$B$8&gt;0,SUM(F499:O499)/Inputs!$B$8,0),"")</f>
        <v/>
      </c>
      <c r="C499" s="27">
        <f>IF($A499&lt;=Inputs!$B$13,B499/100,"")</f>
        <v/>
      </c>
      <c r="D499" s="28">
        <f>IF($A499&lt;=Inputs!$B$13,C499*Inputs!$B$7,"")</f>
        <v/>
      </c>
      <c r="E499" s="29">
        <f>IF($A499&lt;=Inputs!$B$13,IF(D499&gt;0,1,0),"")</f>
        <v/>
      </c>
      <c r="F499" s="26">
        <f>IF($A499&lt;=Inputs!$B$13,IF(1&lt;=Inputs!$B$8,IF(Inputs!$B$12&gt;0,MAX(MIN(NORM.INV(RAND(),LOOKUP(P499,Inputs!$J$6:$J$9,Inputs!$G$6:$G$9),LOOKUP(P499,Inputs!$J$6:$J$9,Inputs!$H$6:$H$9)),Inputs!$B$12),-Inputs!$B$12),NORM.INV(RAND(),LOOKUP(P499,Inputs!$J$6:$J$9,Inputs!$G$6:$G$9),LOOKUP(P499,Inputs!$J$6:$J$9,Inputs!$H$6:$H$9))),0),"" )</f>
        <v/>
      </c>
      <c r="G499" s="26">
        <f>IF($A499&lt;=Inputs!$B$13,IF(2&lt;=Inputs!$B$8,IF(Inputs!$B$12&gt;0,MAX(MIN(NORM.INV(RAND(),LOOKUP(Q499,Inputs!$J$6:$J$9,Inputs!$G$6:$G$9),LOOKUP(Q499,Inputs!$J$6:$J$9,Inputs!$H$6:$H$9)),Inputs!$B$12),-Inputs!$B$12),NORM.INV(RAND(),LOOKUP(Q499,Inputs!$J$6:$J$9,Inputs!$G$6:$G$9),LOOKUP(Q499,Inputs!$J$6:$J$9,Inputs!$H$6:$H$9))),0),"" )</f>
        <v/>
      </c>
      <c r="H499" s="26">
        <f>IF($A499&lt;=Inputs!$B$13,IF(3&lt;=Inputs!$B$8,IF(Inputs!$B$12&gt;0,MAX(MIN(NORM.INV(RAND(),LOOKUP(R499,Inputs!$J$6:$J$9,Inputs!$G$6:$G$9),LOOKUP(R499,Inputs!$J$6:$J$9,Inputs!$H$6:$H$9)),Inputs!$B$12),-Inputs!$B$12),NORM.INV(RAND(),LOOKUP(R499,Inputs!$J$6:$J$9,Inputs!$G$6:$G$9),LOOKUP(R499,Inputs!$J$6:$J$9,Inputs!$H$6:$H$9))),0),"" )</f>
        <v/>
      </c>
      <c r="I499" s="26">
        <f>IF($A499&lt;=Inputs!$B$13,IF(4&lt;=Inputs!$B$8,IF(Inputs!$B$12&gt;0,MAX(MIN(NORM.INV(RAND(),LOOKUP(S499,Inputs!$J$6:$J$9,Inputs!$G$6:$G$9),LOOKUP(S499,Inputs!$J$6:$J$9,Inputs!$H$6:$H$9)),Inputs!$B$12),-Inputs!$B$12),NORM.INV(RAND(),LOOKUP(S499,Inputs!$J$6:$J$9,Inputs!$G$6:$G$9),LOOKUP(S499,Inputs!$J$6:$J$9,Inputs!$H$6:$H$9))),0),"" )</f>
        <v/>
      </c>
      <c r="J499" s="26">
        <f>IF($A499&lt;=Inputs!$B$13,IF(5&lt;=Inputs!$B$8,IF(Inputs!$B$12&gt;0,MAX(MIN(NORM.INV(RAND(),LOOKUP(T499,Inputs!$J$6:$J$9,Inputs!$G$6:$G$9),LOOKUP(T499,Inputs!$J$6:$J$9,Inputs!$H$6:$H$9)),Inputs!$B$12),-Inputs!$B$12),NORM.INV(RAND(),LOOKUP(T499,Inputs!$J$6:$J$9,Inputs!$G$6:$G$9),LOOKUP(T499,Inputs!$J$6:$J$9,Inputs!$H$6:$H$9))),0),"" )</f>
        <v/>
      </c>
      <c r="K499" s="26">
        <f>IF($A499&lt;=Inputs!$B$13,IF(6&lt;=Inputs!$B$8,IF(Inputs!$B$12&gt;0,MAX(MIN(NORM.INV(RAND(),LOOKUP(U499,Inputs!$J$6:$J$9,Inputs!$G$6:$G$9),LOOKUP(U499,Inputs!$J$6:$J$9,Inputs!$H$6:$H$9)),Inputs!$B$12),-Inputs!$B$12),NORM.INV(RAND(),LOOKUP(U499,Inputs!$J$6:$J$9,Inputs!$G$6:$G$9),LOOKUP(U499,Inputs!$J$6:$J$9,Inputs!$H$6:$H$9))),0),"" )</f>
        <v/>
      </c>
      <c r="L499" s="26">
        <f>IF($A499&lt;=Inputs!$B$13,IF(7&lt;=Inputs!$B$8,IF(Inputs!$B$12&gt;0,MAX(MIN(NORM.INV(RAND(),LOOKUP(V499,Inputs!$J$6:$J$9,Inputs!$G$6:$G$9),LOOKUP(V499,Inputs!$J$6:$J$9,Inputs!$H$6:$H$9)),Inputs!$B$12),-Inputs!$B$12),NORM.INV(RAND(),LOOKUP(V499,Inputs!$J$6:$J$9,Inputs!$G$6:$G$9),LOOKUP(V499,Inputs!$J$6:$J$9,Inputs!$H$6:$H$9))),0),"" )</f>
        <v/>
      </c>
      <c r="M499" s="26">
        <f>IF($A499&lt;=Inputs!$B$13,IF(8&lt;=Inputs!$B$8,IF(Inputs!$B$12&gt;0,MAX(MIN(NORM.INV(RAND(),LOOKUP(W499,Inputs!$J$6:$J$9,Inputs!$G$6:$G$9),LOOKUP(W499,Inputs!$J$6:$J$9,Inputs!$H$6:$H$9)),Inputs!$B$12),-Inputs!$B$12),NORM.INV(RAND(),LOOKUP(W499,Inputs!$J$6:$J$9,Inputs!$G$6:$G$9),LOOKUP(W499,Inputs!$J$6:$J$9,Inputs!$H$6:$H$9))),0),"" )</f>
        <v/>
      </c>
      <c r="N499" s="26">
        <f>IF($A499&lt;=Inputs!$B$13,IF(9&lt;=Inputs!$B$8,IF(Inputs!$B$12&gt;0,MAX(MIN(NORM.INV(RAND(),LOOKUP(X499,Inputs!$J$6:$J$9,Inputs!$G$6:$G$9),LOOKUP(X499,Inputs!$J$6:$J$9,Inputs!$H$6:$H$9)),Inputs!$B$12),-Inputs!$B$12),NORM.INV(RAND(),LOOKUP(X499,Inputs!$J$6:$J$9,Inputs!$G$6:$G$9),LOOKUP(X499,Inputs!$J$6:$J$9,Inputs!$H$6:$H$9))),0),"" )</f>
        <v/>
      </c>
      <c r="O499" s="26">
        <f>IF($A499&lt;=Inputs!$B$13,IF(10&lt;=Inputs!$B$8,IF(Inputs!$B$12&gt;0,MAX(MIN(NORM.INV(RAND(),LOOKUP(Y499,Inputs!$J$6:$J$9,Inputs!$G$6:$G$9),LOOKUP(Y499,Inputs!$J$6:$J$9,Inputs!$H$6:$H$9)),Inputs!$B$12),-Inputs!$B$12),NORM.INV(RAND(),LOOKUP(Y499,Inputs!$J$6:$J$9,Inputs!$G$6:$G$9),LOOKUP(Y499,Inputs!$J$6:$J$9,Inputs!$H$6:$H$9))),0),"" )</f>
        <v/>
      </c>
      <c r="P499" s="31">
        <f>IF($A499&lt;=Inputs!$B$13,RAND(),"")</f>
        <v/>
      </c>
      <c r="Q499" s="31">
        <f>IF($A499&lt;=Inputs!$B$13,RAND(),"")</f>
        <v/>
      </c>
      <c r="R499" s="31">
        <f>IF($A499&lt;=Inputs!$B$13,RAND(),"")</f>
        <v/>
      </c>
      <c r="S499" s="31">
        <f>IF($A499&lt;=Inputs!$B$13,RAND(),"")</f>
        <v/>
      </c>
      <c r="T499" s="31">
        <f>IF($A499&lt;=Inputs!$B$13,RAND(),"")</f>
        <v/>
      </c>
      <c r="U499" s="31">
        <f>IF($A499&lt;=Inputs!$B$13,RAND(),"")</f>
        <v/>
      </c>
      <c r="V499" s="31">
        <f>IF($A499&lt;=Inputs!$B$13,RAND(),"")</f>
        <v/>
      </c>
      <c r="W499" s="31">
        <f>IF($A499&lt;=Inputs!$B$13,RAND(),"")</f>
        <v/>
      </c>
      <c r="X499" s="31">
        <f>IF($A499&lt;=Inputs!$B$13,RAND(),"")</f>
        <v/>
      </c>
      <c r="Y499" s="31">
        <f>IF($A499&lt;=Inputs!$B$13,RAND(),"")</f>
        <v/>
      </c>
    </row>
    <row r="500">
      <c r="A500" t="n">
        <v>495</v>
      </c>
      <c r="B500" s="26">
        <f>IF($A500&lt;=Inputs!$B$13,IF(Inputs!$B$8&gt;0,SUM(F500:O500)/Inputs!$B$8,0),"")</f>
        <v/>
      </c>
      <c r="C500" s="27">
        <f>IF($A500&lt;=Inputs!$B$13,B500/100,"")</f>
        <v/>
      </c>
      <c r="D500" s="28">
        <f>IF($A500&lt;=Inputs!$B$13,C500*Inputs!$B$7,"")</f>
        <v/>
      </c>
      <c r="E500" s="29">
        <f>IF($A500&lt;=Inputs!$B$13,IF(D500&gt;0,1,0),"")</f>
        <v/>
      </c>
      <c r="F500" s="26">
        <f>IF($A500&lt;=Inputs!$B$13,IF(1&lt;=Inputs!$B$8,IF(Inputs!$B$12&gt;0,MAX(MIN(NORM.INV(RAND(),LOOKUP(P500,Inputs!$J$6:$J$9,Inputs!$G$6:$G$9),LOOKUP(P500,Inputs!$J$6:$J$9,Inputs!$H$6:$H$9)),Inputs!$B$12),-Inputs!$B$12),NORM.INV(RAND(),LOOKUP(P500,Inputs!$J$6:$J$9,Inputs!$G$6:$G$9),LOOKUP(P500,Inputs!$J$6:$J$9,Inputs!$H$6:$H$9))),0),"" )</f>
        <v/>
      </c>
      <c r="G500" s="26">
        <f>IF($A500&lt;=Inputs!$B$13,IF(2&lt;=Inputs!$B$8,IF(Inputs!$B$12&gt;0,MAX(MIN(NORM.INV(RAND(),LOOKUP(Q500,Inputs!$J$6:$J$9,Inputs!$G$6:$G$9),LOOKUP(Q500,Inputs!$J$6:$J$9,Inputs!$H$6:$H$9)),Inputs!$B$12),-Inputs!$B$12),NORM.INV(RAND(),LOOKUP(Q500,Inputs!$J$6:$J$9,Inputs!$G$6:$G$9),LOOKUP(Q500,Inputs!$J$6:$J$9,Inputs!$H$6:$H$9))),0),"" )</f>
        <v/>
      </c>
      <c r="H500" s="26">
        <f>IF($A500&lt;=Inputs!$B$13,IF(3&lt;=Inputs!$B$8,IF(Inputs!$B$12&gt;0,MAX(MIN(NORM.INV(RAND(),LOOKUP(R500,Inputs!$J$6:$J$9,Inputs!$G$6:$G$9),LOOKUP(R500,Inputs!$J$6:$J$9,Inputs!$H$6:$H$9)),Inputs!$B$12),-Inputs!$B$12),NORM.INV(RAND(),LOOKUP(R500,Inputs!$J$6:$J$9,Inputs!$G$6:$G$9),LOOKUP(R500,Inputs!$J$6:$J$9,Inputs!$H$6:$H$9))),0),"" )</f>
        <v/>
      </c>
      <c r="I500" s="26">
        <f>IF($A500&lt;=Inputs!$B$13,IF(4&lt;=Inputs!$B$8,IF(Inputs!$B$12&gt;0,MAX(MIN(NORM.INV(RAND(),LOOKUP(S500,Inputs!$J$6:$J$9,Inputs!$G$6:$G$9),LOOKUP(S500,Inputs!$J$6:$J$9,Inputs!$H$6:$H$9)),Inputs!$B$12),-Inputs!$B$12),NORM.INV(RAND(),LOOKUP(S500,Inputs!$J$6:$J$9,Inputs!$G$6:$G$9),LOOKUP(S500,Inputs!$J$6:$J$9,Inputs!$H$6:$H$9))),0),"" )</f>
        <v/>
      </c>
      <c r="J500" s="26">
        <f>IF($A500&lt;=Inputs!$B$13,IF(5&lt;=Inputs!$B$8,IF(Inputs!$B$12&gt;0,MAX(MIN(NORM.INV(RAND(),LOOKUP(T500,Inputs!$J$6:$J$9,Inputs!$G$6:$G$9),LOOKUP(T500,Inputs!$J$6:$J$9,Inputs!$H$6:$H$9)),Inputs!$B$12),-Inputs!$B$12),NORM.INV(RAND(),LOOKUP(T500,Inputs!$J$6:$J$9,Inputs!$G$6:$G$9),LOOKUP(T500,Inputs!$J$6:$J$9,Inputs!$H$6:$H$9))),0),"" )</f>
        <v/>
      </c>
      <c r="K500" s="26">
        <f>IF($A500&lt;=Inputs!$B$13,IF(6&lt;=Inputs!$B$8,IF(Inputs!$B$12&gt;0,MAX(MIN(NORM.INV(RAND(),LOOKUP(U500,Inputs!$J$6:$J$9,Inputs!$G$6:$G$9),LOOKUP(U500,Inputs!$J$6:$J$9,Inputs!$H$6:$H$9)),Inputs!$B$12),-Inputs!$B$12),NORM.INV(RAND(),LOOKUP(U500,Inputs!$J$6:$J$9,Inputs!$G$6:$G$9),LOOKUP(U500,Inputs!$J$6:$J$9,Inputs!$H$6:$H$9))),0),"" )</f>
        <v/>
      </c>
      <c r="L500" s="26">
        <f>IF($A500&lt;=Inputs!$B$13,IF(7&lt;=Inputs!$B$8,IF(Inputs!$B$12&gt;0,MAX(MIN(NORM.INV(RAND(),LOOKUP(V500,Inputs!$J$6:$J$9,Inputs!$G$6:$G$9),LOOKUP(V500,Inputs!$J$6:$J$9,Inputs!$H$6:$H$9)),Inputs!$B$12),-Inputs!$B$12),NORM.INV(RAND(),LOOKUP(V500,Inputs!$J$6:$J$9,Inputs!$G$6:$G$9),LOOKUP(V500,Inputs!$J$6:$J$9,Inputs!$H$6:$H$9))),0),"" )</f>
        <v/>
      </c>
      <c r="M500" s="26">
        <f>IF($A500&lt;=Inputs!$B$13,IF(8&lt;=Inputs!$B$8,IF(Inputs!$B$12&gt;0,MAX(MIN(NORM.INV(RAND(),LOOKUP(W500,Inputs!$J$6:$J$9,Inputs!$G$6:$G$9),LOOKUP(W500,Inputs!$J$6:$J$9,Inputs!$H$6:$H$9)),Inputs!$B$12),-Inputs!$B$12),NORM.INV(RAND(),LOOKUP(W500,Inputs!$J$6:$J$9,Inputs!$G$6:$G$9),LOOKUP(W500,Inputs!$J$6:$J$9,Inputs!$H$6:$H$9))),0),"" )</f>
        <v/>
      </c>
      <c r="N500" s="26">
        <f>IF($A500&lt;=Inputs!$B$13,IF(9&lt;=Inputs!$B$8,IF(Inputs!$B$12&gt;0,MAX(MIN(NORM.INV(RAND(),LOOKUP(X500,Inputs!$J$6:$J$9,Inputs!$G$6:$G$9),LOOKUP(X500,Inputs!$J$6:$J$9,Inputs!$H$6:$H$9)),Inputs!$B$12),-Inputs!$B$12),NORM.INV(RAND(),LOOKUP(X500,Inputs!$J$6:$J$9,Inputs!$G$6:$G$9),LOOKUP(X500,Inputs!$J$6:$J$9,Inputs!$H$6:$H$9))),0),"" )</f>
        <v/>
      </c>
      <c r="O500" s="26">
        <f>IF($A500&lt;=Inputs!$B$13,IF(10&lt;=Inputs!$B$8,IF(Inputs!$B$12&gt;0,MAX(MIN(NORM.INV(RAND(),LOOKUP(Y500,Inputs!$J$6:$J$9,Inputs!$G$6:$G$9),LOOKUP(Y500,Inputs!$J$6:$J$9,Inputs!$H$6:$H$9)),Inputs!$B$12),-Inputs!$B$12),NORM.INV(RAND(),LOOKUP(Y500,Inputs!$J$6:$J$9,Inputs!$G$6:$G$9),LOOKUP(Y500,Inputs!$J$6:$J$9,Inputs!$H$6:$H$9))),0),"" )</f>
        <v/>
      </c>
      <c r="P500" s="31">
        <f>IF($A500&lt;=Inputs!$B$13,RAND(),"")</f>
        <v/>
      </c>
      <c r="Q500" s="31">
        <f>IF($A500&lt;=Inputs!$B$13,RAND(),"")</f>
        <v/>
      </c>
      <c r="R500" s="31">
        <f>IF($A500&lt;=Inputs!$B$13,RAND(),"")</f>
        <v/>
      </c>
      <c r="S500" s="31">
        <f>IF($A500&lt;=Inputs!$B$13,RAND(),"")</f>
        <v/>
      </c>
      <c r="T500" s="31">
        <f>IF($A500&lt;=Inputs!$B$13,RAND(),"")</f>
        <v/>
      </c>
      <c r="U500" s="31">
        <f>IF($A500&lt;=Inputs!$B$13,RAND(),"")</f>
        <v/>
      </c>
      <c r="V500" s="31">
        <f>IF($A500&lt;=Inputs!$B$13,RAND(),"")</f>
        <v/>
      </c>
      <c r="W500" s="31">
        <f>IF($A500&lt;=Inputs!$B$13,RAND(),"")</f>
        <v/>
      </c>
      <c r="X500" s="31">
        <f>IF($A500&lt;=Inputs!$B$13,RAND(),"")</f>
        <v/>
      </c>
      <c r="Y500" s="31">
        <f>IF($A500&lt;=Inputs!$B$13,RAND(),"")</f>
        <v/>
      </c>
    </row>
    <row r="501">
      <c r="A501" t="n">
        <v>496</v>
      </c>
      <c r="B501" s="26">
        <f>IF($A501&lt;=Inputs!$B$13,IF(Inputs!$B$8&gt;0,SUM(F501:O501)/Inputs!$B$8,0),"")</f>
        <v/>
      </c>
      <c r="C501" s="27">
        <f>IF($A501&lt;=Inputs!$B$13,B501/100,"")</f>
        <v/>
      </c>
      <c r="D501" s="28">
        <f>IF($A501&lt;=Inputs!$B$13,C501*Inputs!$B$7,"")</f>
        <v/>
      </c>
      <c r="E501" s="29">
        <f>IF($A501&lt;=Inputs!$B$13,IF(D501&gt;0,1,0),"")</f>
        <v/>
      </c>
      <c r="F501" s="26">
        <f>IF($A501&lt;=Inputs!$B$13,IF(1&lt;=Inputs!$B$8,IF(Inputs!$B$12&gt;0,MAX(MIN(NORM.INV(RAND(),LOOKUP(P501,Inputs!$J$6:$J$9,Inputs!$G$6:$G$9),LOOKUP(P501,Inputs!$J$6:$J$9,Inputs!$H$6:$H$9)),Inputs!$B$12),-Inputs!$B$12),NORM.INV(RAND(),LOOKUP(P501,Inputs!$J$6:$J$9,Inputs!$G$6:$G$9),LOOKUP(P501,Inputs!$J$6:$J$9,Inputs!$H$6:$H$9))),0),"" )</f>
        <v/>
      </c>
      <c r="G501" s="26">
        <f>IF($A501&lt;=Inputs!$B$13,IF(2&lt;=Inputs!$B$8,IF(Inputs!$B$12&gt;0,MAX(MIN(NORM.INV(RAND(),LOOKUP(Q501,Inputs!$J$6:$J$9,Inputs!$G$6:$G$9),LOOKUP(Q501,Inputs!$J$6:$J$9,Inputs!$H$6:$H$9)),Inputs!$B$12),-Inputs!$B$12),NORM.INV(RAND(),LOOKUP(Q501,Inputs!$J$6:$J$9,Inputs!$G$6:$G$9),LOOKUP(Q501,Inputs!$J$6:$J$9,Inputs!$H$6:$H$9))),0),"" )</f>
        <v/>
      </c>
      <c r="H501" s="26">
        <f>IF($A501&lt;=Inputs!$B$13,IF(3&lt;=Inputs!$B$8,IF(Inputs!$B$12&gt;0,MAX(MIN(NORM.INV(RAND(),LOOKUP(R501,Inputs!$J$6:$J$9,Inputs!$G$6:$G$9),LOOKUP(R501,Inputs!$J$6:$J$9,Inputs!$H$6:$H$9)),Inputs!$B$12),-Inputs!$B$12),NORM.INV(RAND(),LOOKUP(R501,Inputs!$J$6:$J$9,Inputs!$G$6:$G$9),LOOKUP(R501,Inputs!$J$6:$J$9,Inputs!$H$6:$H$9))),0),"" )</f>
        <v/>
      </c>
      <c r="I501" s="26">
        <f>IF($A501&lt;=Inputs!$B$13,IF(4&lt;=Inputs!$B$8,IF(Inputs!$B$12&gt;0,MAX(MIN(NORM.INV(RAND(),LOOKUP(S501,Inputs!$J$6:$J$9,Inputs!$G$6:$G$9),LOOKUP(S501,Inputs!$J$6:$J$9,Inputs!$H$6:$H$9)),Inputs!$B$12),-Inputs!$B$12),NORM.INV(RAND(),LOOKUP(S501,Inputs!$J$6:$J$9,Inputs!$G$6:$G$9),LOOKUP(S501,Inputs!$J$6:$J$9,Inputs!$H$6:$H$9))),0),"" )</f>
        <v/>
      </c>
      <c r="J501" s="26">
        <f>IF($A501&lt;=Inputs!$B$13,IF(5&lt;=Inputs!$B$8,IF(Inputs!$B$12&gt;0,MAX(MIN(NORM.INV(RAND(),LOOKUP(T501,Inputs!$J$6:$J$9,Inputs!$G$6:$G$9),LOOKUP(T501,Inputs!$J$6:$J$9,Inputs!$H$6:$H$9)),Inputs!$B$12),-Inputs!$B$12),NORM.INV(RAND(),LOOKUP(T501,Inputs!$J$6:$J$9,Inputs!$G$6:$G$9),LOOKUP(T501,Inputs!$J$6:$J$9,Inputs!$H$6:$H$9))),0),"" )</f>
        <v/>
      </c>
      <c r="K501" s="26">
        <f>IF($A501&lt;=Inputs!$B$13,IF(6&lt;=Inputs!$B$8,IF(Inputs!$B$12&gt;0,MAX(MIN(NORM.INV(RAND(),LOOKUP(U501,Inputs!$J$6:$J$9,Inputs!$G$6:$G$9),LOOKUP(U501,Inputs!$J$6:$J$9,Inputs!$H$6:$H$9)),Inputs!$B$12),-Inputs!$B$12),NORM.INV(RAND(),LOOKUP(U501,Inputs!$J$6:$J$9,Inputs!$G$6:$G$9),LOOKUP(U501,Inputs!$J$6:$J$9,Inputs!$H$6:$H$9))),0),"" )</f>
        <v/>
      </c>
      <c r="L501" s="26">
        <f>IF($A501&lt;=Inputs!$B$13,IF(7&lt;=Inputs!$B$8,IF(Inputs!$B$12&gt;0,MAX(MIN(NORM.INV(RAND(),LOOKUP(V501,Inputs!$J$6:$J$9,Inputs!$G$6:$G$9),LOOKUP(V501,Inputs!$J$6:$J$9,Inputs!$H$6:$H$9)),Inputs!$B$12),-Inputs!$B$12),NORM.INV(RAND(),LOOKUP(V501,Inputs!$J$6:$J$9,Inputs!$G$6:$G$9),LOOKUP(V501,Inputs!$J$6:$J$9,Inputs!$H$6:$H$9))),0),"" )</f>
        <v/>
      </c>
      <c r="M501" s="26">
        <f>IF($A501&lt;=Inputs!$B$13,IF(8&lt;=Inputs!$B$8,IF(Inputs!$B$12&gt;0,MAX(MIN(NORM.INV(RAND(),LOOKUP(W501,Inputs!$J$6:$J$9,Inputs!$G$6:$G$9),LOOKUP(W501,Inputs!$J$6:$J$9,Inputs!$H$6:$H$9)),Inputs!$B$12),-Inputs!$B$12),NORM.INV(RAND(),LOOKUP(W501,Inputs!$J$6:$J$9,Inputs!$G$6:$G$9),LOOKUP(W501,Inputs!$J$6:$J$9,Inputs!$H$6:$H$9))),0),"" )</f>
        <v/>
      </c>
      <c r="N501" s="26">
        <f>IF($A501&lt;=Inputs!$B$13,IF(9&lt;=Inputs!$B$8,IF(Inputs!$B$12&gt;0,MAX(MIN(NORM.INV(RAND(),LOOKUP(X501,Inputs!$J$6:$J$9,Inputs!$G$6:$G$9),LOOKUP(X501,Inputs!$J$6:$J$9,Inputs!$H$6:$H$9)),Inputs!$B$12),-Inputs!$B$12),NORM.INV(RAND(),LOOKUP(X501,Inputs!$J$6:$J$9,Inputs!$G$6:$G$9),LOOKUP(X501,Inputs!$J$6:$J$9,Inputs!$H$6:$H$9))),0),"" )</f>
        <v/>
      </c>
      <c r="O501" s="26">
        <f>IF($A501&lt;=Inputs!$B$13,IF(10&lt;=Inputs!$B$8,IF(Inputs!$B$12&gt;0,MAX(MIN(NORM.INV(RAND(),LOOKUP(Y501,Inputs!$J$6:$J$9,Inputs!$G$6:$G$9),LOOKUP(Y501,Inputs!$J$6:$J$9,Inputs!$H$6:$H$9)),Inputs!$B$12),-Inputs!$B$12),NORM.INV(RAND(),LOOKUP(Y501,Inputs!$J$6:$J$9,Inputs!$G$6:$G$9),LOOKUP(Y501,Inputs!$J$6:$J$9,Inputs!$H$6:$H$9))),0),"" )</f>
        <v/>
      </c>
      <c r="P501" s="31">
        <f>IF($A501&lt;=Inputs!$B$13,RAND(),"")</f>
        <v/>
      </c>
      <c r="Q501" s="31">
        <f>IF($A501&lt;=Inputs!$B$13,RAND(),"")</f>
        <v/>
      </c>
      <c r="R501" s="31">
        <f>IF($A501&lt;=Inputs!$B$13,RAND(),"")</f>
        <v/>
      </c>
      <c r="S501" s="31">
        <f>IF($A501&lt;=Inputs!$B$13,RAND(),"")</f>
        <v/>
      </c>
      <c r="T501" s="31">
        <f>IF($A501&lt;=Inputs!$B$13,RAND(),"")</f>
        <v/>
      </c>
      <c r="U501" s="31">
        <f>IF($A501&lt;=Inputs!$B$13,RAND(),"")</f>
        <v/>
      </c>
      <c r="V501" s="31">
        <f>IF($A501&lt;=Inputs!$B$13,RAND(),"")</f>
        <v/>
      </c>
      <c r="W501" s="31">
        <f>IF($A501&lt;=Inputs!$B$13,RAND(),"")</f>
        <v/>
      </c>
      <c r="X501" s="31">
        <f>IF($A501&lt;=Inputs!$B$13,RAND(),"")</f>
        <v/>
      </c>
      <c r="Y501" s="31">
        <f>IF($A501&lt;=Inputs!$B$13,RAND(),"")</f>
        <v/>
      </c>
    </row>
    <row r="502">
      <c r="A502" t="n">
        <v>497</v>
      </c>
      <c r="B502" s="26">
        <f>IF($A502&lt;=Inputs!$B$13,IF(Inputs!$B$8&gt;0,SUM(F502:O502)/Inputs!$B$8,0),"")</f>
        <v/>
      </c>
      <c r="C502" s="27">
        <f>IF($A502&lt;=Inputs!$B$13,B502/100,"")</f>
        <v/>
      </c>
      <c r="D502" s="28">
        <f>IF($A502&lt;=Inputs!$B$13,C502*Inputs!$B$7,"")</f>
        <v/>
      </c>
      <c r="E502" s="29">
        <f>IF($A502&lt;=Inputs!$B$13,IF(D502&gt;0,1,0),"")</f>
        <v/>
      </c>
      <c r="F502" s="26">
        <f>IF($A502&lt;=Inputs!$B$13,IF(1&lt;=Inputs!$B$8,IF(Inputs!$B$12&gt;0,MAX(MIN(NORM.INV(RAND(),LOOKUP(P502,Inputs!$J$6:$J$9,Inputs!$G$6:$G$9),LOOKUP(P502,Inputs!$J$6:$J$9,Inputs!$H$6:$H$9)),Inputs!$B$12),-Inputs!$B$12),NORM.INV(RAND(),LOOKUP(P502,Inputs!$J$6:$J$9,Inputs!$G$6:$G$9),LOOKUP(P502,Inputs!$J$6:$J$9,Inputs!$H$6:$H$9))),0),"" )</f>
        <v/>
      </c>
      <c r="G502" s="26">
        <f>IF($A502&lt;=Inputs!$B$13,IF(2&lt;=Inputs!$B$8,IF(Inputs!$B$12&gt;0,MAX(MIN(NORM.INV(RAND(),LOOKUP(Q502,Inputs!$J$6:$J$9,Inputs!$G$6:$G$9),LOOKUP(Q502,Inputs!$J$6:$J$9,Inputs!$H$6:$H$9)),Inputs!$B$12),-Inputs!$B$12),NORM.INV(RAND(),LOOKUP(Q502,Inputs!$J$6:$J$9,Inputs!$G$6:$G$9),LOOKUP(Q502,Inputs!$J$6:$J$9,Inputs!$H$6:$H$9))),0),"" )</f>
        <v/>
      </c>
      <c r="H502" s="26">
        <f>IF($A502&lt;=Inputs!$B$13,IF(3&lt;=Inputs!$B$8,IF(Inputs!$B$12&gt;0,MAX(MIN(NORM.INV(RAND(),LOOKUP(R502,Inputs!$J$6:$J$9,Inputs!$G$6:$G$9),LOOKUP(R502,Inputs!$J$6:$J$9,Inputs!$H$6:$H$9)),Inputs!$B$12),-Inputs!$B$12),NORM.INV(RAND(),LOOKUP(R502,Inputs!$J$6:$J$9,Inputs!$G$6:$G$9),LOOKUP(R502,Inputs!$J$6:$J$9,Inputs!$H$6:$H$9))),0),"" )</f>
        <v/>
      </c>
      <c r="I502" s="26">
        <f>IF($A502&lt;=Inputs!$B$13,IF(4&lt;=Inputs!$B$8,IF(Inputs!$B$12&gt;0,MAX(MIN(NORM.INV(RAND(),LOOKUP(S502,Inputs!$J$6:$J$9,Inputs!$G$6:$G$9),LOOKUP(S502,Inputs!$J$6:$J$9,Inputs!$H$6:$H$9)),Inputs!$B$12),-Inputs!$B$12),NORM.INV(RAND(),LOOKUP(S502,Inputs!$J$6:$J$9,Inputs!$G$6:$G$9),LOOKUP(S502,Inputs!$J$6:$J$9,Inputs!$H$6:$H$9))),0),"" )</f>
        <v/>
      </c>
      <c r="J502" s="26">
        <f>IF($A502&lt;=Inputs!$B$13,IF(5&lt;=Inputs!$B$8,IF(Inputs!$B$12&gt;0,MAX(MIN(NORM.INV(RAND(),LOOKUP(T502,Inputs!$J$6:$J$9,Inputs!$G$6:$G$9),LOOKUP(T502,Inputs!$J$6:$J$9,Inputs!$H$6:$H$9)),Inputs!$B$12),-Inputs!$B$12),NORM.INV(RAND(),LOOKUP(T502,Inputs!$J$6:$J$9,Inputs!$G$6:$G$9),LOOKUP(T502,Inputs!$J$6:$J$9,Inputs!$H$6:$H$9))),0),"" )</f>
        <v/>
      </c>
      <c r="K502" s="26">
        <f>IF($A502&lt;=Inputs!$B$13,IF(6&lt;=Inputs!$B$8,IF(Inputs!$B$12&gt;0,MAX(MIN(NORM.INV(RAND(),LOOKUP(U502,Inputs!$J$6:$J$9,Inputs!$G$6:$G$9),LOOKUP(U502,Inputs!$J$6:$J$9,Inputs!$H$6:$H$9)),Inputs!$B$12),-Inputs!$B$12),NORM.INV(RAND(),LOOKUP(U502,Inputs!$J$6:$J$9,Inputs!$G$6:$G$9),LOOKUP(U502,Inputs!$J$6:$J$9,Inputs!$H$6:$H$9))),0),"" )</f>
        <v/>
      </c>
      <c r="L502" s="26">
        <f>IF($A502&lt;=Inputs!$B$13,IF(7&lt;=Inputs!$B$8,IF(Inputs!$B$12&gt;0,MAX(MIN(NORM.INV(RAND(),LOOKUP(V502,Inputs!$J$6:$J$9,Inputs!$G$6:$G$9),LOOKUP(V502,Inputs!$J$6:$J$9,Inputs!$H$6:$H$9)),Inputs!$B$12),-Inputs!$B$12),NORM.INV(RAND(),LOOKUP(V502,Inputs!$J$6:$J$9,Inputs!$G$6:$G$9),LOOKUP(V502,Inputs!$J$6:$J$9,Inputs!$H$6:$H$9))),0),"" )</f>
        <v/>
      </c>
      <c r="M502" s="26">
        <f>IF($A502&lt;=Inputs!$B$13,IF(8&lt;=Inputs!$B$8,IF(Inputs!$B$12&gt;0,MAX(MIN(NORM.INV(RAND(),LOOKUP(W502,Inputs!$J$6:$J$9,Inputs!$G$6:$G$9),LOOKUP(W502,Inputs!$J$6:$J$9,Inputs!$H$6:$H$9)),Inputs!$B$12),-Inputs!$B$12),NORM.INV(RAND(),LOOKUP(W502,Inputs!$J$6:$J$9,Inputs!$G$6:$G$9),LOOKUP(W502,Inputs!$J$6:$J$9,Inputs!$H$6:$H$9))),0),"" )</f>
        <v/>
      </c>
      <c r="N502" s="26">
        <f>IF($A502&lt;=Inputs!$B$13,IF(9&lt;=Inputs!$B$8,IF(Inputs!$B$12&gt;0,MAX(MIN(NORM.INV(RAND(),LOOKUP(X502,Inputs!$J$6:$J$9,Inputs!$G$6:$G$9),LOOKUP(X502,Inputs!$J$6:$J$9,Inputs!$H$6:$H$9)),Inputs!$B$12),-Inputs!$B$12),NORM.INV(RAND(),LOOKUP(X502,Inputs!$J$6:$J$9,Inputs!$G$6:$G$9),LOOKUP(X502,Inputs!$J$6:$J$9,Inputs!$H$6:$H$9))),0),"" )</f>
        <v/>
      </c>
      <c r="O502" s="26">
        <f>IF($A502&lt;=Inputs!$B$13,IF(10&lt;=Inputs!$B$8,IF(Inputs!$B$12&gt;0,MAX(MIN(NORM.INV(RAND(),LOOKUP(Y502,Inputs!$J$6:$J$9,Inputs!$G$6:$G$9),LOOKUP(Y502,Inputs!$J$6:$J$9,Inputs!$H$6:$H$9)),Inputs!$B$12),-Inputs!$B$12),NORM.INV(RAND(),LOOKUP(Y502,Inputs!$J$6:$J$9,Inputs!$G$6:$G$9),LOOKUP(Y502,Inputs!$J$6:$J$9,Inputs!$H$6:$H$9))),0),"" )</f>
        <v/>
      </c>
      <c r="P502" s="31">
        <f>IF($A502&lt;=Inputs!$B$13,RAND(),"")</f>
        <v/>
      </c>
      <c r="Q502" s="31">
        <f>IF($A502&lt;=Inputs!$B$13,RAND(),"")</f>
        <v/>
      </c>
      <c r="R502" s="31">
        <f>IF($A502&lt;=Inputs!$B$13,RAND(),"")</f>
        <v/>
      </c>
      <c r="S502" s="31">
        <f>IF($A502&lt;=Inputs!$B$13,RAND(),"")</f>
        <v/>
      </c>
      <c r="T502" s="31">
        <f>IF($A502&lt;=Inputs!$B$13,RAND(),"")</f>
        <v/>
      </c>
      <c r="U502" s="31">
        <f>IF($A502&lt;=Inputs!$B$13,RAND(),"")</f>
        <v/>
      </c>
      <c r="V502" s="31">
        <f>IF($A502&lt;=Inputs!$B$13,RAND(),"")</f>
        <v/>
      </c>
      <c r="W502" s="31">
        <f>IF($A502&lt;=Inputs!$B$13,RAND(),"")</f>
        <v/>
      </c>
      <c r="X502" s="31">
        <f>IF($A502&lt;=Inputs!$B$13,RAND(),"")</f>
        <v/>
      </c>
      <c r="Y502" s="31">
        <f>IF($A502&lt;=Inputs!$B$13,RAND(),"")</f>
        <v/>
      </c>
    </row>
    <row r="503">
      <c r="A503" t="n">
        <v>498</v>
      </c>
      <c r="B503" s="26">
        <f>IF($A503&lt;=Inputs!$B$13,IF(Inputs!$B$8&gt;0,SUM(F503:O503)/Inputs!$B$8,0),"")</f>
        <v/>
      </c>
      <c r="C503" s="27">
        <f>IF($A503&lt;=Inputs!$B$13,B503/100,"")</f>
        <v/>
      </c>
      <c r="D503" s="28">
        <f>IF($A503&lt;=Inputs!$B$13,C503*Inputs!$B$7,"")</f>
        <v/>
      </c>
      <c r="E503" s="29">
        <f>IF($A503&lt;=Inputs!$B$13,IF(D503&gt;0,1,0),"")</f>
        <v/>
      </c>
      <c r="F503" s="26">
        <f>IF($A503&lt;=Inputs!$B$13,IF(1&lt;=Inputs!$B$8,IF(Inputs!$B$12&gt;0,MAX(MIN(NORM.INV(RAND(),LOOKUP(P503,Inputs!$J$6:$J$9,Inputs!$G$6:$G$9),LOOKUP(P503,Inputs!$J$6:$J$9,Inputs!$H$6:$H$9)),Inputs!$B$12),-Inputs!$B$12),NORM.INV(RAND(),LOOKUP(P503,Inputs!$J$6:$J$9,Inputs!$G$6:$G$9),LOOKUP(P503,Inputs!$J$6:$J$9,Inputs!$H$6:$H$9))),0),"" )</f>
        <v/>
      </c>
      <c r="G503" s="26">
        <f>IF($A503&lt;=Inputs!$B$13,IF(2&lt;=Inputs!$B$8,IF(Inputs!$B$12&gt;0,MAX(MIN(NORM.INV(RAND(),LOOKUP(Q503,Inputs!$J$6:$J$9,Inputs!$G$6:$G$9),LOOKUP(Q503,Inputs!$J$6:$J$9,Inputs!$H$6:$H$9)),Inputs!$B$12),-Inputs!$B$12),NORM.INV(RAND(),LOOKUP(Q503,Inputs!$J$6:$J$9,Inputs!$G$6:$G$9),LOOKUP(Q503,Inputs!$J$6:$J$9,Inputs!$H$6:$H$9))),0),"" )</f>
        <v/>
      </c>
      <c r="H503" s="26">
        <f>IF($A503&lt;=Inputs!$B$13,IF(3&lt;=Inputs!$B$8,IF(Inputs!$B$12&gt;0,MAX(MIN(NORM.INV(RAND(),LOOKUP(R503,Inputs!$J$6:$J$9,Inputs!$G$6:$G$9),LOOKUP(R503,Inputs!$J$6:$J$9,Inputs!$H$6:$H$9)),Inputs!$B$12),-Inputs!$B$12),NORM.INV(RAND(),LOOKUP(R503,Inputs!$J$6:$J$9,Inputs!$G$6:$G$9),LOOKUP(R503,Inputs!$J$6:$J$9,Inputs!$H$6:$H$9))),0),"" )</f>
        <v/>
      </c>
      <c r="I503" s="26">
        <f>IF($A503&lt;=Inputs!$B$13,IF(4&lt;=Inputs!$B$8,IF(Inputs!$B$12&gt;0,MAX(MIN(NORM.INV(RAND(),LOOKUP(S503,Inputs!$J$6:$J$9,Inputs!$G$6:$G$9),LOOKUP(S503,Inputs!$J$6:$J$9,Inputs!$H$6:$H$9)),Inputs!$B$12),-Inputs!$B$12),NORM.INV(RAND(),LOOKUP(S503,Inputs!$J$6:$J$9,Inputs!$G$6:$G$9),LOOKUP(S503,Inputs!$J$6:$J$9,Inputs!$H$6:$H$9))),0),"" )</f>
        <v/>
      </c>
      <c r="J503" s="26">
        <f>IF($A503&lt;=Inputs!$B$13,IF(5&lt;=Inputs!$B$8,IF(Inputs!$B$12&gt;0,MAX(MIN(NORM.INV(RAND(),LOOKUP(T503,Inputs!$J$6:$J$9,Inputs!$G$6:$G$9),LOOKUP(T503,Inputs!$J$6:$J$9,Inputs!$H$6:$H$9)),Inputs!$B$12),-Inputs!$B$12),NORM.INV(RAND(),LOOKUP(T503,Inputs!$J$6:$J$9,Inputs!$G$6:$G$9),LOOKUP(T503,Inputs!$J$6:$J$9,Inputs!$H$6:$H$9))),0),"" )</f>
        <v/>
      </c>
      <c r="K503" s="26">
        <f>IF($A503&lt;=Inputs!$B$13,IF(6&lt;=Inputs!$B$8,IF(Inputs!$B$12&gt;0,MAX(MIN(NORM.INV(RAND(),LOOKUP(U503,Inputs!$J$6:$J$9,Inputs!$G$6:$G$9),LOOKUP(U503,Inputs!$J$6:$J$9,Inputs!$H$6:$H$9)),Inputs!$B$12),-Inputs!$B$12),NORM.INV(RAND(),LOOKUP(U503,Inputs!$J$6:$J$9,Inputs!$G$6:$G$9),LOOKUP(U503,Inputs!$J$6:$J$9,Inputs!$H$6:$H$9))),0),"" )</f>
        <v/>
      </c>
      <c r="L503" s="26">
        <f>IF($A503&lt;=Inputs!$B$13,IF(7&lt;=Inputs!$B$8,IF(Inputs!$B$12&gt;0,MAX(MIN(NORM.INV(RAND(),LOOKUP(V503,Inputs!$J$6:$J$9,Inputs!$G$6:$G$9),LOOKUP(V503,Inputs!$J$6:$J$9,Inputs!$H$6:$H$9)),Inputs!$B$12),-Inputs!$B$12),NORM.INV(RAND(),LOOKUP(V503,Inputs!$J$6:$J$9,Inputs!$G$6:$G$9),LOOKUP(V503,Inputs!$J$6:$J$9,Inputs!$H$6:$H$9))),0),"" )</f>
        <v/>
      </c>
      <c r="M503" s="26">
        <f>IF($A503&lt;=Inputs!$B$13,IF(8&lt;=Inputs!$B$8,IF(Inputs!$B$12&gt;0,MAX(MIN(NORM.INV(RAND(),LOOKUP(W503,Inputs!$J$6:$J$9,Inputs!$G$6:$G$9),LOOKUP(W503,Inputs!$J$6:$J$9,Inputs!$H$6:$H$9)),Inputs!$B$12),-Inputs!$B$12),NORM.INV(RAND(),LOOKUP(W503,Inputs!$J$6:$J$9,Inputs!$G$6:$G$9),LOOKUP(W503,Inputs!$J$6:$J$9,Inputs!$H$6:$H$9))),0),"" )</f>
        <v/>
      </c>
      <c r="N503" s="26">
        <f>IF($A503&lt;=Inputs!$B$13,IF(9&lt;=Inputs!$B$8,IF(Inputs!$B$12&gt;0,MAX(MIN(NORM.INV(RAND(),LOOKUP(X503,Inputs!$J$6:$J$9,Inputs!$G$6:$G$9),LOOKUP(X503,Inputs!$J$6:$J$9,Inputs!$H$6:$H$9)),Inputs!$B$12),-Inputs!$B$12),NORM.INV(RAND(),LOOKUP(X503,Inputs!$J$6:$J$9,Inputs!$G$6:$G$9),LOOKUP(X503,Inputs!$J$6:$J$9,Inputs!$H$6:$H$9))),0),"" )</f>
        <v/>
      </c>
      <c r="O503" s="26">
        <f>IF($A503&lt;=Inputs!$B$13,IF(10&lt;=Inputs!$B$8,IF(Inputs!$B$12&gt;0,MAX(MIN(NORM.INV(RAND(),LOOKUP(Y503,Inputs!$J$6:$J$9,Inputs!$G$6:$G$9),LOOKUP(Y503,Inputs!$J$6:$J$9,Inputs!$H$6:$H$9)),Inputs!$B$12),-Inputs!$B$12),NORM.INV(RAND(),LOOKUP(Y503,Inputs!$J$6:$J$9,Inputs!$G$6:$G$9),LOOKUP(Y503,Inputs!$J$6:$J$9,Inputs!$H$6:$H$9))),0),"" )</f>
        <v/>
      </c>
      <c r="P503" s="31">
        <f>IF($A503&lt;=Inputs!$B$13,RAND(),"")</f>
        <v/>
      </c>
      <c r="Q503" s="31">
        <f>IF($A503&lt;=Inputs!$B$13,RAND(),"")</f>
        <v/>
      </c>
      <c r="R503" s="31">
        <f>IF($A503&lt;=Inputs!$B$13,RAND(),"")</f>
        <v/>
      </c>
      <c r="S503" s="31">
        <f>IF($A503&lt;=Inputs!$B$13,RAND(),"")</f>
        <v/>
      </c>
      <c r="T503" s="31">
        <f>IF($A503&lt;=Inputs!$B$13,RAND(),"")</f>
        <v/>
      </c>
      <c r="U503" s="31">
        <f>IF($A503&lt;=Inputs!$B$13,RAND(),"")</f>
        <v/>
      </c>
      <c r="V503" s="31">
        <f>IF($A503&lt;=Inputs!$B$13,RAND(),"")</f>
        <v/>
      </c>
      <c r="W503" s="31">
        <f>IF($A503&lt;=Inputs!$B$13,RAND(),"")</f>
        <v/>
      </c>
      <c r="X503" s="31">
        <f>IF($A503&lt;=Inputs!$B$13,RAND(),"")</f>
        <v/>
      </c>
      <c r="Y503" s="31">
        <f>IF($A503&lt;=Inputs!$B$13,RAND(),"")</f>
        <v/>
      </c>
    </row>
    <row r="504">
      <c r="A504" t="n">
        <v>499</v>
      </c>
      <c r="B504" s="26">
        <f>IF($A504&lt;=Inputs!$B$13,IF(Inputs!$B$8&gt;0,SUM(F504:O504)/Inputs!$B$8,0),"")</f>
        <v/>
      </c>
      <c r="C504" s="27">
        <f>IF($A504&lt;=Inputs!$B$13,B504/100,"")</f>
        <v/>
      </c>
      <c r="D504" s="28">
        <f>IF($A504&lt;=Inputs!$B$13,C504*Inputs!$B$7,"")</f>
        <v/>
      </c>
      <c r="E504" s="29">
        <f>IF($A504&lt;=Inputs!$B$13,IF(D504&gt;0,1,0),"")</f>
        <v/>
      </c>
      <c r="F504" s="26">
        <f>IF($A504&lt;=Inputs!$B$13,IF(1&lt;=Inputs!$B$8,IF(Inputs!$B$12&gt;0,MAX(MIN(NORM.INV(RAND(),LOOKUP(P504,Inputs!$J$6:$J$9,Inputs!$G$6:$G$9),LOOKUP(P504,Inputs!$J$6:$J$9,Inputs!$H$6:$H$9)),Inputs!$B$12),-Inputs!$B$12),NORM.INV(RAND(),LOOKUP(P504,Inputs!$J$6:$J$9,Inputs!$G$6:$G$9),LOOKUP(P504,Inputs!$J$6:$J$9,Inputs!$H$6:$H$9))),0),"" )</f>
        <v/>
      </c>
      <c r="G504" s="26">
        <f>IF($A504&lt;=Inputs!$B$13,IF(2&lt;=Inputs!$B$8,IF(Inputs!$B$12&gt;0,MAX(MIN(NORM.INV(RAND(),LOOKUP(Q504,Inputs!$J$6:$J$9,Inputs!$G$6:$G$9),LOOKUP(Q504,Inputs!$J$6:$J$9,Inputs!$H$6:$H$9)),Inputs!$B$12),-Inputs!$B$12),NORM.INV(RAND(),LOOKUP(Q504,Inputs!$J$6:$J$9,Inputs!$G$6:$G$9),LOOKUP(Q504,Inputs!$J$6:$J$9,Inputs!$H$6:$H$9))),0),"" )</f>
        <v/>
      </c>
      <c r="H504" s="26">
        <f>IF($A504&lt;=Inputs!$B$13,IF(3&lt;=Inputs!$B$8,IF(Inputs!$B$12&gt;0,MAX(MIN(NORM.INV(RAND(),LOOKUP(R504,Inputs!$J$6:$J$9,Inputs!$G$6:$G$9),LOOKUP(R504,Inputs!$J$6:$J$9,Inputs!$H$6:$H$9)),Inputs!$B$12),-Inputs!$B$12),NORM.INV(RAND(),LOOKUP(R504,Inputs!$J$6:$J$9,Inputs!$G$6:$G$9),LOOKUP(R504,Inputs!$J$6:$J$9,Inputs!$H$6:$H$9))),0),"" )</f>
        <v/>
      </c>
      <c r="I504" s="26">
        <f>IF($A504&lt;=Inputs!$B$13,IF(4&lt;=Inputs!$B$8,IF(Inputs!$B$12&gt;0,MAX(MIN(NORM.INV(RAND(),LOOKUP(S504,Inputs!$J$6:$J$9,Inputs!$G$6:$G$9),LOOKUP(S504,Inputs!$J$6:$J$9,Inputs!$H$6:$H$9)),Inputs!$B$12),-Inputs!$B$12),NORM.INV(RAND(),LOOKUP(S504,Inputs!$J$6:$J$9,Inputs!$G$6:$G$9),LOOKUP(S504,Inputs!$J$6:$J$9,Inputs!$H$6:$H$9))),0),"" )</f>
        <v/>
      </c>
      <c r="J504" s="26">
        <f>IF($A504&lt;=Inputs!$B$13,IF(5&lt;=Inputs!$B$8,IF(Inputs!$B$12&gt;0,MAX(MIN(NORM.INV(RAND(),LOOKUP(T504,Inputs!$J$6:$J$9,Inputs!$G$6:$G$9),LOOKUP(T504,Inputs!$J$6:$J$9,Inputs!$H$6:$H$9)),Inputs!$B$12),-Inputs!$B$12),NORM.INV(RAND(),LOOKUP(T504,Inputs!$J$6:$J$9,Inputs!$G$6:$G$9),LOOKUP(T504,Inputs!$J$6:$J$9,Inputs!$H$6:$H$9))),0),"" )</f>
        <v/>
      </c>
      <c r="K504" s="26">
        <f>IF($A504&lt;=Inputs!$B$13,IF(6&lt;=Inputs!$B$8,IF(Inputs!$B$12&gt;0,MAX(MIN(NORM.INV(RAND(),LOOKUP(U504,Inputs!$J$6:$J$9,Inputs!$G$6:$G$9),LOOKUP(U504,Inputs!$J$6:$J$9,Inputs!$H$6:$H$9)),Inputs!$B$12),-Inputs!$B$12),NORM.INV(RAND(),LOOKUP(U504,Inputs!$J$6:$J$9,Inputs!$G$6:$G$9),LOOKUP(U504,Inputs!$J$6:$J$9,Inputs!$H$6:$H$9))),0),"" )</f>
        <v/>
      </c>
      <c r="L504" s="26">
        <f>IF($A504&lt;=Inputs!$B$13,IF(7&lt;=Inputs!$B$8,IF(Inputs!$B$12&gt;0,MAX(MIN(NORM.INV(RAND(),LOOKUP(V504,Inputs!$J$6:$J$9,Inputs!$G$6:$G$9),LOOKUP(V504,Inputs!$J$6:$J$9,Inputs!$H$6:$H$9)),Inputs!$B$12),-Inputs!$B$12),NORM.INV(RAND(),LOOKUP(V504,Inputs!$J$6:$J$9,Inputs!$G$6:$G$9),LOOKUP(V504,Inputs!$J$6:$J$9,Inputs!$H$6:$H$9))),0),"" )</f>
        <v/>
      </c>
      <c r="M504" s="26">
        <f>IF($A504&lt;=Inputs!$B$13,IF(8&lt;=Inputs!$B$8,IF(Inputs!$B$12&gt;0,MAX(MIN(NORM.INV(RAND(),LOOKUP(W504,Inputs!$J$6:$J$9,Inputs!$G$6:$G$9),LOOKUP(W504,Inputs!$J$6:$J$9,Inputs!$H$6:$H$9)),Inputs!$B$12),-Inputs!$B$12),NORM.INV(RAND(),LOOKUP(W504,Inputs!$J$6:$J$9,Inputs!$G$6:$G$9),LOOKUP(W504,Inputs!$J$6:$J$9,Inputs!$H$6:$H$9))),0),"" )</f>
        <v/>
      </c>
      <c r="N504" s="26">
        <f>IF($A504&lt;=Inputs!$B$13,IF(9&lt;=Inputs!$B$8,IF(Inputs!$B$12&gt;0,MAX(MIN(NORM.INV(RAND(),LOOKUP(X504,Inputs!$J$6:$J$9,Inputs!$G$6:$G$9),LOOKUP(X504,Inputs!$J$6:$J$9,Inputs!$H$6:$H$9)),Inputs!$B$12),-Inputs!$B$12),NORM.INV(RAND(),LOOKUP(X504,Inputs!$J$6:$J$9,Inputs!$G$6:$G$9),LOOKUP(X504,Inputs!$J$6:$J$9,Inputs!$H$6:$H$9))),0),"" )</f>
        <v/>
      </c>
      <c r="O504" s="26">
        <f>IF($A504&lt;=Inputs!$B$13,IF(10&lt;=Inputs!$B$8,IF(Inputs!$B$12&gt;0,MAX(MIN(NORM.INV(RAND(),LOOKUP(Y504,Inputs!$J$6:$J$9,Inputs!$G$6:$G$9),LOOKUP(Y504,Inputs!$J$6:$J$9,Inputs!$H$6:$H$9)),Inputs!$B$12),-Inputs!$B$12),NORM.INV(RAND(),LOOKUP(Y504,Inputs!$J$6:$J$9,Inputs!$G$6:$G$9),LOOKUP(Y504,Inputs!$J$6:$J$9,Inputs!$H$6:$H$9))),0),"" )</f>
        <v/>
      </c>
      <c r="P504" s="31">
        <f>IF($A504&lt;=Inputs!$B$13,RAND(),"")</f>
        <v/>
      </c>
      <c r="Q504" s="31">
        <f>IF($A504&lt;=Inputs!$B$13,RAND(),"")</f>
        <v/>
      </c>
      <c r="R504" s="31">
        <f>IF($A504&lt;=Inputs!$B$13,RAND(),"")</f>
        <v/>
      </c>
      <c r="S504" s="31">
        <f>IF($A504&lt;=Inputs!$B$13,RAND(),"")</f>
        <v/>
      </c>
      <c r="T504" s="31">
        <f>IF($A504&lt;=Inputs!$B$13,RAND(),"")</f>
        <v/>
      </c>
      <c r="U504" s="31">
        <f>IF($A504&lt;=Inputs!$B$13,RAND(),"")</f>
        <v/>
      </c>
      <c r="V504" s="31">
        <f>IF($A504&lt;=Inputs!$B$13,RAND(),"")</f>
        <v/>
      </c>
      <c r="W504" s="31">
        <f>IF($A504&lt;=Inputs!$B$13,RAND(),"")</f>
        <v/>
      </c>
      <c r="X504" s="31">
        <f>IF($A504&lt;=Inputs!$B$13,RAND(),"")</f>
        <v/>
      </c>
      <c r="Y504" s="31">
        <f>IF($A504&lt;=Inputs!$B$13,RAND(),"")</f>
        <v/>
      </c>
    </row>
    <row r="505">
      <c r="A505" t="n">
        <v>500</v>
      </c>
      <c r="B505" s="26">
        <f>IF($A505&lt;=Inputs!$B$13,IF(Inputs!$B$8&gt;0,SUM(F505:O505)/Inputs!$B$8,0),"")</f>
        <v/>
      </c>
      <c r="C505" s="27">
        <f>IF($A505&lt;=Inputs!$B$13,B505/100,"")</f>
        <v/>
      </c>
      <c r="D505" s="28">
        <f>IF($A505&lt;=Inputs!$B$13,C505*Inputs!$B$7,"")</f>
        <v/>
      </c>
      <c r="E505" s="29">
        <f>IF($A505&lt;=Inputs!$B$13,IF(D505&gt;0,1,0),"")</f>
        <v/>
      </c>
      <c r="F505" s="26">
        <f>IF($A505&lt;=Inputs!$B$13,IF(1&lt;=Inputs!$B$8,IF(Inputs!$B$12&gt;0,MAX(MIN(NORM.INV(RAND(),LOOKUP(P505,Inputs!$J$6:$J$9,Inputs!$G$6:$G$9),LOOKUP(P505,Inputs!$J$6:$J$9,Inputs!$H$6:$H$9)),Inputs!$B$12),-Inputs!$B$12),NORM.INV(RAND(),LOOKUP(P505,Inputs!$J$6:$J$9,Inputs!$G$6:$G$9),LOOKUP(P505,Inputs!$J$6:$J$9,Inputs!$H$6:$H$9))),0),"" )</f>
        <v/>
      </c>
      <c r="G505" s="26">
        <f>IF($A505&lt;=Inputs!$B$13,IF(2&lt;=Inputs!$B$8,IF(Inputs!$B$12&gt;0,MAX(MIN(NORM.INV(RAND(),LOOKUP(Q505,Inputs!$J$6:$J$9,Inputs!$G$6:$G$9),LOOKUP(Q505,Inputs!$J$6:$J$9,Inputs!$H$6:$H$9)),Inputs!$B$12),-Inputs!$B$12),NORM.INV(RAND(),LOOKUP(Q505,Inputs!$J$6:$J$9,Inputs!$G$6:$G$9),LOOKUP(Q505,Inputs!$J$6:$J$9,Inputs!$H$6:$H$9))),0),"" )</f>
        <v/>
      </c>
      <c r="H505" s="26">
        <f>IF($A505&lt;=Inputs!$B$13,IF(3&lt;=Inputs!$B$8,IF(Inputs!$B$12&gt;0,MAX(MIN(NORM.INV(RAND(),LOOKUP(R505,Inputs!$J$6:$J$9,Inputs!$G$6:$G$9),LOOKUP(R505,Inputs!$J$6:$J$9,Inputs!$H$6:$H$9)),Inputs!$B$12),-Inputs!$B$12),NORM.INV(RAND(),LOOKUP(R505,Inputs!$J$6:$J$9,Inputs!$G$6:$G$9),LOOKUP(R505,Inputs!$J$6:$J$9,Inputs!$H$6:$H$9))),0),"" )</f>
        <v/>
      </c>
      <c r="I505" s="26">
        <f>IF($A505&lt;=Inputs!$B$13,IF(4&lt;=Inputs!$B$8,IF(Inputs!$B$12&gt;0,MAX(MIN(NORM.INV(RAND(),LOOKUP(S505,Inputs!$J$6:$J$9,Inputs!$G$6:$G$9),LOOKUP(S505,Inputs!$J$6:$J$9,Inputs!$H$6:$H$9)),Inputs!$B$12),-Inputs!$B$12),NORM.INV(RAND(),LOOKUP(S505,Inputs!$J$6:$J$9,Inputs!$G$6:$G$9),LOOKUP(S505,Inputs!$J$6:$J$9,Inputs!$H$6:$H$9))),0),"" )</f>
        <v/>
      </c>
      <c r="J505" s="26">
        <f>IF($A505&lt;=Inputs!$B$13,IF(5&lt;=Inputs!$B$8,IF(Inputs!$B$12&gt;0,MAX(MIN(NORM.INV(RAND(),LOOKUP(T505,Inputs!$J$6:$J$9,Inputs!$G$6:$G$9),LOOKUP(T505,Inputs!$J$6:$J$9,Inputs!$H$6:$H$9)),Inputs!$B$12),-Inputs!$B$12),NORM.INV(RAND(),LOOKUP(T505,Inputs!$J$6:$J$9,Inputs!$G$6:$G$9),LOOKUP(T505,Inputs!$J$6:$J$9,Inputs!$H$6:$H$9))),0),"" )</f>
        <v/>
      </c>
      <c r="K505" s="26">
        <f>IF($A505&lt;=Inputs!$B$13,IF(6&lt;=Inputs!$B$8,IF(Inputs!$B$12&gt;0,MAX(MIN(NORM.INV(RAND(),LOOKUP(U505,Inputs!$J$6:$J$9,Inputs!$G$6:$G$9),LOOKUP(U505,Inputs!$J$6:$J$9,Inputs!$H$6:$H$9)),Inputs!$B$12),-Inputs!$B$12),NORM.INV(RAND(),LOOKUP(U505,Inputs!$J$6:$J$9,Inputs!$G$6:$G$9),LOOKUP(U505,Inputs!$J$6:$J$9,Inputs!$H$6:$H$9))),0),"" )</f>
        <v/>
      </c>
      <c r="L505" s="26">
        <f>IF($A505&lt;=Inputs!$B$13,IF(7&lt;=Inputs!$B$8,IF(Inputs!$B$12&gt;0,MAX(MIN(NORM.INV(RAND(),LOOKUP(V505,Inputs!$J$6:$J$9,Inputs!$G$6:$G$9),LOOKUP(V505,Inputs!$J$6:$J$9,Inputs!$H$6:$H$9)),Inputs!$B$12),-Inputs!$B$12),NORM.INV(RAND(),LOOKUP(V505,Inputs!$J$6:$J$9,Inputs!$G$6:$G$9),LOOKUP(V505,Inputs!$J$6:$J$9,Inputs!$H$6:$H$9))),0),"" )</f>
        <v/>
      </c>
      <c r="M505" s="26">
        <f>IF($A505&lt;=Inputs!$B$13,IF(8&lt;=Inputs!$B$8,IF(Inputs!$B$12&gt;0,MAX(MIN(NORM.INV(RAND(),LOOKUP(W505,Inputs!$J$6:$J$9,Inputs!$G$6:$G$9),LOOKUP(W505,Inputs!$J$6:$J$9,Inputs!$H$6:$H$9)),Inputs!$B$12),-Inputs!$B$12),NORM.INV(RAND(),LOOKUP(W505,Inputs!$J$6:$J$9,Inputs!$G$6:$G$9),LOOKUP(W505,Inputs!$J$6:$J$9,Inputs!$H$6:$H$9))),0),"" )</f>
        <v/>
      </c>
      <c r="N505" s="26">
        <f>IF($A505&lt;=Inputs!$B$13,IF(9&lt;=Inputs!$B$8,IF(Inputs!$B$12&gt;0,MAX(MIN(NORM.INV(RAND(),LOOKUP(X505,Inputs!$J$6:$J$9,Inputs!$G$6:$G$9),LOOKUP(X505,Inputs!$J$6:$J$9,Inputs!$H$6:$H$9)),Inputs!$B$12),-Inputs!$B$12),NORM.INV(RAND(),LOOKUP(X505,Inputs!$J$6:$J$9,Inputs!$G$6:$G$9),LOOKUP(X505,Inputs!$J$6:$J$9,Inputs!$H$6:$H$9))),0),"" )</f>
        <v/>
      </c>
      <c r="O505" s="26">
        <f>IF($A505&lt;=Inputs!$B$13,IF(10&lt;=Inputs!$B$8,IF(Inputs!$B$12&gt;0,MAX(MIN(NORM.INV(RAND(),LOOKUP(Y505,Inputs!$J$6:$J$9,Inputs!$G$6:$G$9),LOOKUP(Y505,Inputs!$J$6:$J$9,Inputs!$H$6:$H$9)),Inputs!$B$12),-Inputs!$B$12),NORM.INV(RAND(),LOOKUP(Y505,Inputs!$J$6:$J$9,Inputs!$G$6:$G$9),LOOKUP(Y505,Inputs!$J$6:$J$9,Inputs!$H$6:$H$9))),0),"" )</f>
        <v/>
      </c>
      <c r="P505" s="31">
        <f>IF($A505&lt;=Inputs!$B$13,RAND(),"")</f>
        <v/>
      </c>
      <c r="Q505" s="31">
        <f>IF($A505&lt;=Inputs!$B$13,RAND(),"")</f>
        <v/>
      </c>
      <c r="R505" s="31">
        <f>IF($A505&lt;=Inputs!$B$13,RAND(),"")</f>
        <v/>
      </c>
      <c r="S505" s="31">
        <f>IF($A505&lt;=Inputs!$B$13,RAND(),"")</f>
        <v/>
      </c>
      <c r="T505" s="31">
        <f>IF($A505&lt;=Inputs!$B$13,RAND(),"")</f>
        <v/>
      </c>
      <c r="U505" s="31">
        <f>IF($A505&lt;=Inputs!$B$13,RAND(),"")</f>
        <v/>
      </c>
      <c r="V505" s="31">
        <f>IF($A505&lt;=Inputs!$B$13,RAND(),"")</f>
        <v/>
      </c>
      <c r="W505" s="31">
        <f>IF($A505&lt;=Inputs!$B$13,RAND(),"")</f>
        <v/>
      </c>
      <c r="X505" s="31">
        <f>IF($A505&lt;=Inputs!$B$13,RAND(),"")</f>
        <v/>
      </c>
      <c r="Y505" s="31">
        <f>IF($A505&lt;=Inputs!$B$13,RAND(),"")</f>
        <v/>
      </c>
    </row>
    <row r="506">
      <c r="A506" t="n">
        <v>501</v>
      </c>
      <c r="B506" s="26">
        <f>IF($A506&lt;=Inputs!$B$13,IF(Inputs!$B$8&gt;0,SUM(F506:O506)/Inputs!$B$8,0),"")</f>
        <v/>
      </c>
      <c r="C506" s="27">
        <f>IF($A506&lt;=Inputs!$B$13,B506/100,"")</f>
        <v/>
      </c>
      <c r="D506" s="28">
        <f>IF($A506&lt;=Inputs!$B$13,C506*Inputs!$B$7,"")</f>
        <v/>
      </c>
      <c r="E506" s="29">
        <f>IF($A506&lt;=Inputs!$B$13,IF(D506&gt;0,1,0),"")</f>
        <v/>
      </c>
      <c r="F506" s="26">
        <f>IF($A506&lt;=Inputs!$B$13,IF(1&lt;=Inputs!$B$8,IF(Inputs!$B$12&gt;0,MAX(MIN(NORM.INV(RAND(),LOOKUP(P506,Inputs!$J$6:$J$9,Inputs!$G$6:$G$9),LOOKUP(P506,Inputs!$J$6:$J$9,Inputs!$H$6:$H$9)),Inputs!$B$12),-Inputs!$B$12),NORM.INV(RAND(),LOOKUP(P506,Inputs!$J$6:$J$9,Inputs!$G$6:$G$9),LOOKUP(P506,Inputs!$J$6:$J$9,Inputs!$H$6:$H$9))),0),"" )</f>
        <v/>
      </c>
      <c r="G506" s="26">
        <f>IF($A506&lt;=Inputs!$B$13,IF(2&lt;=Inputs!$B$8,IF(Inputs!$B$12&gt;0,MAX(MIN(NORM.INV(RAND(),LOOKUP(Q506,Inputs!$J$6:$J$9,Inputs!$G$6:$G$9),LOOKUP(Q506,Inputs!$J$6:$J$9,Inputs!$H$6:$H$9)),Inputs!$B$12),-Inputs!$B$12),NORM.INV(RAND(),LOOKUP(Q506,Inputs!$J$6:$J$9,Inputs!$G$6:$G$9),LOOKUP(Q506,Inputs!$J$6:$J$9,Inputs!$H$6:$H$9))),0),"" )</f>
        <v/>
      </c>
      <c r="H506" s="26">
        <f>IF($A506&lt;=Inputs!$B$13,IF(3&lt;=Inputs!$B$8,IF(Inputs!$B$12&gt;0,MAX(MIN(NORM.INV(RAND(),LOOKUP(R506,Inputs!$J$6:$J$9,Inputs!$G$6:$G$9),LOOKUP(R506,Inputs!$J$6:$J$9,Inputs!$H$6:$H$9)),Inputs!$B$12),-Inputs!$B$12),NORM.INV(RAND(),LOOKUP(R506,Inputs!$J$6:$J$9,Inputs!$G$6:$G$9),LOOKUP(R506,Inputs!$J$6:$J$9,Inputs!$H$6:$H$9))),0),"" )</f>
        <v/>
      </c>
      <c r="I506" s="26">
        <f>IF($A506&lt;=Inputs!$B$13,IF(4&lt;=Inputs!$B$8,IF(Inputs!$B$12&gt;0,MAX(MIN(NORM.INV(RAND(),LOOKUP(S506,Inputs!$J$6:$J$9,Inputs!$G$6:$G$9),LOOKUP(S506,Inputs!$J$6:$J$9,Inputs!$H$6:$H$9)),Inputs!$B$12),-Inputs!$B$12),NORM.INV(RAND(),LOOKUP(S506,Inputs!$J$6:$J$9,Inputs!$G$6:$G$9),LOOKUP(S506,Inputs!$J$6:$J$9,Inputs!$H$6:$H$9))),0),"" )</f>
        <v/>
      </c>
      <c r="J506" s="26">
        <f>IF($A506&lt;=Inputs!$B$13,IF(5&lt;=Inputs!$B$8,IF(Inputs!$B$12&gt;0,MAX(MIN(NORM.INV(RAND(),LOOKUP(T506,Inputs!$J$6:$J$9,Inputs!$G$6:$G$9),LOOKUP(T506,Inputs!$J$6:$J$9,Inputs!$H$6:$H$9)),Inputs!$B$12),-Inputs!$B$12),NORM.INV(RAND(),LOOKUP(T506,Inputs!$J$6:$J$9,Inputs!$G$6:$G$9),LOOKUP(T506,Inputs!$J$6:$J$9,Inputs!$H$6:$H$9))),0),"" )</f>
        <v/>
      </c>
      <c r="K506" s="26">
        <f>IF($A506&lt;=Inputs!$B$13,IF(6&lt;=Inputs!$B$8,IF(Inputs!$B$12&gt;0,MAX(MIN(NORM.INV(RAND(),LOOKUP(U506,Inputs!$J$6:$J$9,Inputs!$G$6:$G$9),LOOKUP(U506,Inputs!$J$6:$J$9,Inputs!$H$6:$H$9)),Inputs!$B$12),-Inputs!$B$12),NORM.INV(RAND(),LOOKUP(U506,Inputs!$J$6:$J$9,Inputs!$G$6:$G$9),LOOKUP(U506,Inputs!$J$6:$J$9,Inputs!$H$6:$H$9))),0),"" )</f>
        <v/>
      </c>
      <c r="L506" s="26">
        <f>IF($A506&lt;=Inputs!$B$13,IF(7&lt;=Inputs!$B$8,IF(Inputs!$B$12&gt;0,MAX(MIN(NORM.INV(RAND(),LOOKUP(V506,Inputs!$J$6:$J$9,Inputs!$G$6:$G$9),LOOKUP(V506,Inputs!$J$6:$J$9,Inputs!$H$6:$H$9)),Inputs!$B$12),-Inputs!$B$12),NORM.INV(RAND(),LOOKUP(V506,Inputs!$J$6:$J$9,Inputs!$G$6:$G$9),LOOKUP(V506,Inputs!$J$6:$J$9,Inputs!$H$6:$H$9))),0),"" )</f>
        <v/>
      </c>
      <c r="M506" s="26">
        <f>IF($A506&lt;=Inputs!$B$13,IF(8&lt;=Inputs!$B$8,IF(Inputs!$B$12&gt;0,MAX(MIN(NORM.INV(RAND(),LOOKUP(W506,Inputs!$J$6:$J$9,Inputs!$G$6:$G$9),LOOKUP(W506,Inputs!$J$6:$J$9,Inputs!$H$6:$H$9)),Inputs!$B$12),-Inputs!$B$12),NORM.INV(RAND(),LOOKUP(W506,Inputs!$J$6:$J$9,Inputs!$G$6:$G$9),LOOKUP(W506,Inputs!$J$6:$J$9,Inputs!$H$6:$H$9))),0),"" )</f>
        <v/>
      </c>
      <c r="N506" s="26">
        <f>IF($A506&lt;=Inputs!$B$13,IF(9&lt;=Inputs!$B$8,IF(Inputs!$B$12&gt;0,MAX(MIN(NORM.INV(RAND(),LOOKUP(X506,Inputs!$J$6:$J$9,Inputs!$G$6:$G$9),LOOKUP(X506,Inputs!$J$6:$J$9,Inputs!$H$6:$H$9)),Inputs!$B$12),-Inputs!$B$12),NORM.INV(RAND(),LOOKUP(X506,Inputs!$J$6:$J$9,Inputs!$G$6:$G$9),LOOKUP(X506,Inputs!$J$6:$J$9,Inputs!$H$6:$H$9))),0),"" )</f>
        <v/>
      </c>
      <c r="O506" s="26">
        <f>IF($A506&lt;=Inputs!$B$13,IF(10&lt;=Inputs!$B$8,IF(Inputs!$B$12&gt;0,MAX(MIN(NORM.INV(RAND(),LOOKUP(Y506,Inputs!$J$6:$J$9,Inputs!$G$6:$G$9),LOOKUP(Y506,Inputs!$J$6:$J$9,Inputs!$H$6:$H$9)),Inputs!$B$12),-Inputs!$B$12),NORM.INV(RAND(),LOOKUP(Y506,Inputs!$J$6:$J$9,Inputs!$G$6:$G$9),LOOKUP(Y506,Inputs!$J$6:$J$9,Inputs!$H$6:$H$9))),0),"" )</f>
        <v/>
      </c>
      <c r="P506" s="31">
        <f>IF($A506&lt;=Inputs!$B$13,RAND(),"")</f>
        <v/>
      </c>
      <c r="Q506" s="31">
        <f>IF($A506&lt;=Inputs!$B$13,RAND(),"")</f>
        <v/>
      </c>
      <c r="R506" s="31">
        <f>IF($A506&lt;=Inputs!$B$13,RAND(),"")</f>
        <v/>
      </c>
      <c r="S506" s="31">
        <f>IF($A506&lt;=Inputs!$B$13,RAND(),"")</f>
        <v/>
      </c>
      <c r="T506" s="31">
        <f>IF($A506&lt;=Inputs!$B$13,RAND(),"")</f>
        <v/>
      </c>
      <c r="U506" s="31">
        <f>IF($A506&lt;=Inputs!$B$13,RAND(),"")</f>
        <v/>
      </c>
      <c r="V506" s="31">
        <f>IF($A506&lt;=Inputs!$B$13,RAND(),"")</f>
        <v/>
      </c>
      <c r="W506" s="31">
        <f>IF($A506&lt;=Inputs!$B$13,RAND(),"")</f>
        <v/>
      </c>
      <c r="X506" s="31">
        <f>IF($A506&lt;=Inputs!$B$13,RAND(),"")</f>
        <v/>
      </c>
      <c r="Y506" s="31">
        <f>IF($A506&lt;=Inputs!$B$13,RAND(),"")</f>
        <v/>
      </c>
    </row>
    <row r="507">
      <c r="A507" t="n">
        <v>502</v>
      </c>
      <c r="B507" s="26">
        <f>IF($A507&lt;=Inputs!$B$13,IF(Inputs!$B$8&gt;0,SUM(F507:O507)/Inputs!$B$8,0),"")</f>
        <v/>
      </c>
      <c r="C507" s="27">
        <f>IF($A507&lt;=Inputs!$B$13,B507/100,"")</f>
        <v/>
      </c>
      <c r="D507" s="28">
        <f>IF($A507&lt;=Inputs!$B$13,C507*Inputs!$B$7,"")</f>
        <v/>
      </c>
      <c r="E507" s="29">
        <f>IF($A507&lt;=Inputs!$B$13,IF(D507&gt;0,1,0),"")</f>
        <v/>
      </c>
      <c r="F507" s="26">
        <f>IF($A507&lt;=Inputs!$B$13,IF(1&lt;=Inputs!$B$8,IF(Inputs!$B$12&gt;0,MAX(MIN(NORM.INV(RAND(),LOOKUP(P507,Inputs!$J$6:$J$9,Inputs!$G$6:$G$9),LOOKUP(P507,Inputs!$J$6:$J$9,Inputs!$H$6:$H$9)),Inputs!$B$12),-Inputs!$B$12),NORM.INV(RAND(),LOOKUP(P507,Inputs!$J$6:$J$9,Inputs!$G$6:$G$9),LOOKUP(P507,Inputs!$J$6:$J$9,Inputs!$H$6:$H$9))),0),"" )</f>
        <v/>
      </c>
      <c r="G507" s="26">
        <f>IF($A507&lt;=Inputs!$B$13,IF(2&lt;=Inputs!$B$8,IF(Inputs!$B$12&gt;0,MAX(MIN(NORM.INV(RAND(),LOOKUP(Q507,Inputs!$J$6:$J$9,Inputs!$G$6:$G$9),LOOKUP(Q507,Inputs!$J$6:$J$9,Inputs!$H$6:$H$9)),Inputs!$B$12),-Inputs!$B$12),NORM.INV(RAND(),LOOKUP(Q507,Inputs!$J$6:$J$9,Inputs!$G$6:$G$9),LOOKUP(Q507,Inputs!$J$6:$J$9,Inputs!$H$6:$H$9))),0),"" )</f>
        <v/>
      </c>
      <c r="H507" s="26">
        <f>IF($A507&lt;=Inputs!$B$13,IF(3&lt;=Inputs!$B$8,IF(Inputs!$B$12&gt;0,MAX(MIN(NORM.INV(RAND(),LOOKUP(R507,Inputs!$J$6:$J$9,Inputs!$G$6:$G$9),LOOKUP(R507,Inputs!$J$6:$J$9,Inputs!$H$6:$H$9)),Inputs!$B$12),-Inputs!$B$12),NORM.INV(RAND(),LOOKUP(R507,Inputs!$J$6:$J$9,Inputs!$G$6:$G$9),LOOKUP(R507,Inputs!$J$6:$J$9,Inputs!$H$6:$H$9))),0),"" )</f>
        <v/>
      </c>
      <c r="I507" s="26">
        <f>IF($A507&lt;=Inputs!$B$13,IF(4&lt;=Inputs!$B$8,IF(Inputs!$B$12&gt;0,MAX(MIN(NORM.INV(RAND(),LOOKUP(S507,Inputs!$J$6:$J$9,Inputs!$G$6:$G$9),LOOKUP(S507,Inputs!$J$6:$J$9,Inputs!$H$6:$H$9)),Inputs!$B$12),-Inputs!$B$12),NORM.INV(RAND(),LOOKUP(S507,Inputs!$J$6:$J$9,Inputs!$G$6:$G$9),LOOKUP(S507,Inputs!$J$6:$J$9,Inputs!$H$6:$H$9))),0),"" )</f>
        <v/>
      </c>
      <c r="J507" s="26">
        <f>IF($A507&lt;=Inputs!$B$13,IF(5&lt;=Inputs!$B$8,IF(Inputs!$B$12&gt;0,MAX(MIN(NORM.INV(RAND(),LOOKUP(T507,Inputs!$J$6:$J$9,Inputs!$G$6:$G$9),LOOKUP(T507,Inputs!$J$6:$J$9,Inputs!$H$6:$H$9)),Inputs!$B$12),-Inputs!$B$12),NORM.INV(RAND(),LOOKUP(T507,Inputs!$J$6:$J$9,Inputs!$G$6:$G$9),LOOKUP(T507,Inputs!$J$6:$J$9,Inputs!$H$6:$H$9))),0),"" )</f>
        <v/>
      </c>
      <c r="K507" s="26">
        <f>IF($A507&lt;=Inputs!$B$13,IF(6&lt;=Inputs!$B$8,IF(Inputs!$B$12&gt;0,MAX(MIN(NORM.INV(RAND(),LOOKUP(U507,Inputs!$J$6:$J$9,Inputs!$G$6:$G$9),LOOKUP(U507,Inputs!$J$6:$J$9,Inputs!$H$6:$H$9)),Inputs!$B$12),-Inputs!$B$12),NORM.INV(RAND(),LOOKUP(U507,Inputs!$J$6:$J$9,Inputs!$G$6:$G$9),LOOKUP(U507,Inputs!$J$6:$J$9,Inputs!$H$6:$H$9))),0),"" )</f>
        <v/>
      </c>
      <c r="L507" s="26">
        <f>IF($A507&lt;=Inputs!$B$13,IF(7&lt;=Inputs!$B$8,IF(Inputs!$B$12&gt;0,MAX(MIN(NORM.INV(RAND(),LOOKUP(V507,Inputs!$J$6:$J$9,Inputs!$G$6:$G$9),LOOKUP(V507,Inputs!$J$6:$J$9,Inputs!$H$6:$H$9)),Inputs!$B$12),-Inputs!$B$12),NORM.INV(RAND(),LOOKUP(V507,Inputs!$J$6:$J$9,Inputs!$G$6:$G$9),LOOKUP(V507,Inputs!$J$6:$J$9,Inputs!$H$6:$H$9))),0),"" )</f>
        <v/>
      </c>
      <c r="M507" s="26">
        <f>IF($A507&lt;=Inputs!$B$13,IF(8&lt;=Inputs!$B$8,IF(Inputs!$B$12&gt;0,MAX(MIN(NORM.INV(RAND(),LOOKUP(W507,Inputs!$J$6:$J$9,Inputs!$G$6:$G$9),LOOKUP(W507,Inputs!$J$6:$J$9,Inputs!$H$6:$H$9)),Inputs!$B$12),-Inputs!$B$12),NORM.INV(RAND(),LOOKUP(W507,Inputs!$J$6:$J$9,Inputs!$G$6:$G$9),LOOKUP(W507,Inputs!$J$6:$J$9,Inputs!$H$6:$H$9))),0),"" )</f>
        <v/>
      </c>
      <c r="N507" s="26">
        <f>IF($A507&lt;=Inputs!$B$13,IF(9&lt;=Inputs!$B$8,IF(Inputs!$B$12&gt;0,MAX(MIN(NORM.INV(RAND(),LOOKUP(X507,Inputs!$J$6:$J$9,Inputs!$G$6:$G$9),LOOKUP(X507,Inputs!$J$6:$J$9,Inputs!$H$6:$H$9)),Inputs!$B$12),-Inputs!$B$12),NORM.INV(RAND(),LOOKUP(X507,Inputs!$J$6:$J$9,Inputs!$G$6:$G$9),LOOKUP(X507,Inputs!$J$6:$J$9,Inputs!$H$6:$H$9))),0),"" )</f>
        <v/>
      </c>
      <c r="O507" s="26">
        <f>IF($A507&lt;=Inputs!$B$13,IF(10&lt;=Inputs!$B$8,IF(Inputs!$B$12&gt;0,MAX(MIN(NORM.INV(RAND(),LOOKUP(Y507,Inputs!$J$6:$J$9,Inputs!$G$6:$G$9),LOOKUP(Y507,Inputs!$J$6:$J$9,Inputs!$H$6:$H$9)),Inputs!$B$12),-Inputs!$B$12),NORM.INV(RAND(),LOOKUP(Y507,Inputs!$J$6:$J$9,Inputs!$G$6:$G$9),LOOKUP(Y507,Inputs!$J$6:$J$9,Inputs!$H$6:$H$9))),0),"" )</f>
        <v/>
      </c>
      <c r="P507" s="31">
        <f>IF($A507&lt;=Inputs!$B$13,RAND(),"")</f>
        <v/>
      </c>
      <c r="Q507" s="31">
        <f>IF($A507&lt;=Inputs!$B$13,RAND(),"")</f>
        <v/>
      </c>
      <c r="R507" s="31">
        <f>IF($A507&lt;=Inputs!$B$13,RAND(),"")</f>
        <v/>
      </c>
      <c r="S507" s="31">
        <f>IF($A507&lt;=Inputs!$B$13,RAND(),"")</f>
        <v/>
      </c>
      <c r="T507" s="31">
        <f>IF($A507&lt;=Inputs!$B$13,RAND(),"")</f>
        <v/>
      </c>
      <c r="U507" s="31">
        <f>IF($A507&lt;=Inputs!$B$13,RAND(),"")</f>
        <v/>
      </c>
      <c r="V507" s="31">
        <f>IF($A507&lt;=Inputs!$B$13,RAND(),"")</f>
        <v/>
      </c>
      <c r="W507" s="31">
        <f>IF($A507&lt;=Inputs!$B$13,RAND(),"")</f>
        <v/>
      </c>
      <c r="X507" s="31">
        <f>IF($A507&lt;=Inputs!$B$13,RAND(),"")</f>
        <v/>
      </c>
      <c r="Y507" s="31">
        <f>IF($A507&lt;=Inputs!$B$13,RAND(),"")</f>
        <v/>
      </c>
    </row>
    <row r="508">
      <c r="A508" t="n">
        <v>503</v>
      </c>
      <c r="B508" s="26">
        <f>IF($A508&lt;=Inputs!$B$13,IF(Inputs!$B$8&gt;0,SUM(F508:O508)/Inputs!$B$8,0),"")</f>
        <v/>
      </c>
      <c r="C508" s="27">
        <f>IF($A508&lt;=Inputs!$B$13,B508/100,"")</f>
        <v/>
      </c>
      <c r="D508" s="28">
        <f>IF($A508&lt;=Inputs!$B$13,C508*Inputs!$B$7,"")</f>
        <v/>
      </c>
      <c r="E508" s="29">
        <f>IF($A508&lt;=Inputs!$B$13,IF(D508&gt;0,1,0),"")</f>
        <v/>
      </c>
      <c r="F508" s="26">
        <f>IF($A508&lt;=Inputs!$B$13,IF(1&lt;=Inputs!$B$8,IF(Inputs!$B$12&gt;0,MAX(MIN(NORM.INV(RAND(),LOOKUP(P508,Inputs!$J$6:$J$9,Inputs!$G$6:$G$9),LOOKUP(P508,Inputs!$J$6:$J$9,Inputs!$H$6:$H$9)),Inputs!$B$12),-Inputs!$B$12),NORM.INV(RAND(),LOOKUP(P508,Inputs!$J$6:$J$9,Inputs!$G$6:$G$9),LOOKUP(P508,Inputs!$J$6:$J$9,Inputs!$H$6:$H$9))),0),"" )</f>
        <v/>
      </c>
      <c r="G508" s="26">
        <f>IF($A508&lt;=Inputs!$B$13,IF(2&lt;=Inputs!$B$8,IF(Inputs!$B$12&gt;0,MAX(MIN(NORM.INV(RAND(),LOOKUP(Q508,Inputs!$J$6:$J$9,Inputs!$G$6:$G$9),LOOKUP(Q508,Inputs!$J$6:$J$9,Inputs!$H$6:$H$9)),Inputs!$B$12),-Inputs!$B$12),NORM.INV(RAND(),LOOKUP(Q508,Inputs!$J$6:$J$9,Inputs!$G$6:$G$9),LOOKUP(Q508,Inputs!$J$6:$J$9,Inputs!$H$6:$H$9))),0),"" )</f>
        <v/>
      </c>
      <c r="H508" s="26">
        <f>IF($A508&lt;=Inputs!$B$13,IF(3&lt;=Inputs!$B$8,IF(Inputs!$B$12&gt;0,MAX(MIN(NORM.INV(RAND(),LOOKUP(R508,Inputs!$J$6:$J$9,Inputs!$G$6:$G$9),LOOKUP(R508,Inputs!$J$6:$J$9,Inputs!$H$6:$H$9)),Inputs!$B$12),-Inputs!$B$12),NORM.INV(RAND(),LOOKUP(R508,Inputs!$J$6:$J$9,Inputs!$G$6:$G$9),LOOKUP(R508,Inputs!$J$6:$J$9,Inputs!$H$6:$H$9))),0),"" )</f>
        <v/>
      </c>
      <c r="I508" s="26">
        <f>IF($A508&lt;=Inputs!$B$13,IF(4&lt;=Inputs!$B$8,IF(Inputs!$B$12&gt;0,MAX(MIN(NORM.INV(RAND(),LOOKUP(S508,Inputs!$J$6:$J$9,Inputs!$G$6:$G$9),LOOKUP(S508,Inputs!$J$6:$J$9,Inputs!$H$6:$H$9)),Inputs!$B$12),-Inputs!$B$12),NORM.INV(RAND(),LOOKUP(S508,Inputs!$J$6:$J$9,Inputs!$G$6:$G$9),LOOKUP(S508,Inputs!$J$6:$J$9,Inputs!$H$6:$H$9))),0),"" )</f>
        <v/>
      </c>
      <c r="J508" s="26">
        <f>IF($A508&lt;=Inputs!$B$13,IF(5&lt;=Inputs!$B$8,IF(Inputs!$B$12&gt;0,MAX(MIN(NORM.INV(RAND(),LOOKUP(T508,Inputs!$J$6:$J$9,Inputs!$G$6:$G$9),LOOKUP(T508,Inputs!$J$6:$J$9,Inputs!$H$6:$H$9)),Inputs!$B$12),-Inputs!$B$12),NORM.INV(RAND(),LOOKUP(T508,Inputs!$J$6:$J$9,Inputs!$G$6:$G$9),LOOKUP(T508,Inputs!$J$6:$J$9,Inputs!$H$6:$H$9))),0),"" )</f>
        <v/>
      </c>
      <c r="K508" s="26">
        <f>IF($A508&lt;=Inputs!$B$13,IF(6&lt;=Inputs!$B$8,IF(Inputs!$B$12&gt;0,MAX(MIN(NORM.INV(RAND(),LOOKUP(U508,Inputs!$J$6:$J$9,Inputs!$G$6:$G$9),LOOKUP(U508,Inputs!$J$6:$J$9,Inputs!$H$6:$H$9)),Inputs!$B$12),-Inputs!$B$12),NORM.INV(RAND(),LOOKUP(U508,Inputs!$J$6:$J$9,Inputs!$G$6:$G$9),LOOKUP(U508,Inputs!$J$6:$J$9,Inputs!$H$6:$H$9))),0),"" )</f>
        <v/>
      </c>
      <c r="L508" s="26">
        <f>IF($A508&lt;=Inputs!$B$13,IF(7&lt;=Inputs!$B$8,IF(Inputs!$B$12&gt;0,MAX(MIN(NORM.INV(RAND(),LOOKUP(V508,Inputs!$J$6:$J$9,Inputs!$G$6:$G$9),LOOKUP(V508,Inputs!$J$6:$J$9,Inputs!$H$6:$H$9)),Inputs!$B$12),-Inputs!$B$12),NORM.INV(RAND(),LOOKUP(V508,Inputs!$J$6:$J$9,Inputs!$G$6:$G$9),LOOKUP(V508,Inputs!$J$6:$J$9,Inputs!$H$6:$H$9))),0),"" )</f>
        <v/>
      </c>
      <c r="M508" s="26">
        <f>IF($A508&lt;=Inputs!$B$13,IF(8&lt;=Inputs!$B$8,IF(Inputs!$B$12&gt;0,MAX(MIN(NORM.INV(RAND(),LOOKUP(W508,Inputs!$J$6:$J$9,Inputs!$G$6:$G$9),LOOKUP(W508,Inputs!$J$6:$J$9,Inputs!$H$6:$H$9)),Inputs!$B$12),-Inputs!$B$12),NORM.INV(RAND(),LOOKUP(W508,Inputs!$J$6:$J$9,Inputs!$G$6:$G$9),LOOKUP(W508,Inputs!$J$6:$J$9,Inputs!$H$6:$H$9))),0),"" )</f>
        <v/>
      </c>
      <c r="N508" s="26">
        <f>IF($A508&lt;=Inputs!$B$13,IF(9&lt;=Inputs!$B$8,IF(Inputs!$B$12&gt;0,MAX(MIN(NORM.INV(RAND(),LOOKUP(X508,Inputs!$J$6:$J$9,Inputs!$G$6:$G$9),LOOKUP(X508,Inputs!$J$6:$J$9,Inputs!$H$6:$H$9)),Inputs!$B$12),-Inputs!$B$12),NORM.INV(RAND(),LOOKUP(X508,Inputs!$J$6:$J$9,Inputs!$G$6:$G$9),LOOKUP(X508,Inputs!$J$6:$J$9,Inputs!$H$6:$H$9))),0),"" )</f>
        <v/>
      </c>
      <c r="O508" s="26">
        <f>IF($A508&lt;=Inputs!$B$13,IF(10&lt;=Inputs!$B$8,IF(Inputs!$B$12&gt;0,MAX(MIN(NORM.INV(RAND(),LOOKUP(Y508,Inputs!$J$6:$J$9,Inputs!$G$6:$G$9),LOOKUP(Y508,Inputs!$J$6:$J$9,Inputs!$H$6:$H$9)),Inputs!$B$12),-Inputs!$B$12),NORM.INV(RAND(),LOOKUP(Y508,Inputs!$J$6:$J$9,Inputs!$G$6:$G$9),LOOKUP(Y508,Inputs!$J$6:$J$9,Inputs!$H$6:$H$9))),0),"" )</f>
        <v/>
      </c>
      <c r="P508" s="31">
        <f>IF($A508&lt;=Inputs!$B$13,RAND(),"")</f>
        <v/>
      </c>
      <c r="Q508" s="31">
        <f>IF($A508&lt;=Inputs!$B$13,RAND(),"")</f>
        <v/>
      </c>
      <c r="R508" s="31">
        <f>IF($A508&lt;=Inputs!$B$13,RAND(),"")</f>
        <v/>
      </c>
      <c r="S508" s="31">
        <f>IF($A508&lt;=Inputs!$B$13,RAND(),"")</f>
        <v/>
      </c>
      <c r="T508" s="31">
        <f>IF($A508&lt;=Inputs!$B$13,RAND(),"")</f>
        <v/>
      </c>
      <c r="U508" s="31">
        <f>IF($A508&lt;=Inputs!$B$13,RAND(),"")</f>
        <v/>
      </c>
      <c r="V508" s="31">
        <f>IF($A508&lt;=Inputs!$B$13,RAND(),"")</f>
        <v/>
      </c>
      <c r="W508" s="31">
        <f>IF($A508&lt;=Inputs!$B$13,RAND(),"")</f>
        <v/>
      </c>
      <c r="X508" s="31">
        <f>IF($A508&lt;=Inputs!$B$13,RAND(),"")</f>
        <v/>
      </c>
      <c r="Y508" s="31">
        <f>IF($A508&lt;=Inputs!$B$13,RAND(),"")</f>
        <v/>
      </c>
    </row>
    <row r="509">
      <c r="A509" t="n">
        <v>504</v>
      </c>
      <c r="B509" s="26">
        <f>IF($A509&lt;=Inputs!$B$13,IF(Inputs!$B$8&gt;0,SUM(F509:O509)/Inputs!$B$8,0),"")</f>
        <v/>
      </c>
      <c r="C509" s="27">
        <f>IF($A509&lt;=Inputs!$B$13,B509/100,"")</f>
        <v/>
      </c>
      <c r="D509" s="28">
        <f>IF($A509&lt;=Inputs!$B$13,C509*Inputs!$B$7,"")</f>
        <v/>
      </c>
      <c r="E509" s="29">
        <f>IF($A509&lt;=Inputs!$B$13,IF(D509&gt;0,1,0),"")</f>
        <v/>
      </c>
      <c r="F509" s="26">
        <f>IF($A509&lt;=Inputs!$B$13,IF(1&lt;=Inputs!$B$8,IF(Inputs!$B$12&gt;0,MAX(MIN(NORM.INV(RAND(),LOOKUP(P509,Inputs!$J$6:$J$9,Inputs!$G$6:$G$9),LOOKUP(P509,Inputs!$J$6:$J$9,Inputs!$H$6:$H$9)),Inputs!$B$12),-Inputs!$B$12),NORM.INV(RAND(),LOOKUP(P509,Inputs!$J$6:$J$9,Inputs!$G$6:$G$9),LOOKUP(P509,Inputs!$J$6:$J$9,Inputs!$H$6:$H$9))),0),"" )</f>
        <v/>
      </c>
      <c r="G509" s="26">
        <f>IF($A509&lt;=Inputs!$B$13,IF(2&lt;=Inputs!$B$8,IF(Inputs!$B$12&gt;0,MAX(MIN(NORM.INV(RAND(),LOOKUP(Q509,Inputs!$J$6:$J$9,Inputs!$G$6:$G$9),LOOKUP(Q509,Inputs!$J$6:$J$9,Inputs!$H$6:$H$9)),Inputs!$B$12),-Inputs!$B$12),NORM.INV(RAND(),LOOKUP(Q509,Inputs!$J$6:$J$9,Inputs!$G$6:$G$9),LOOKUP(Q509,Inputs!$J$6:$J$9,Inputs!$H$6:$H$9))),0),"" )</f>
        <v/>
      </c>
      <c r="H509" s="26">
        <f>IF($A509&lt;=Inputs!$B$13,IF(3&lt;=Inputs!$B$8,IF(Inputs!$B$12&gt;0,MAX(MIN(NORM.INV(RAND(),LOOKUP(R509,Inputs!$J$6:$J$9,Inputs!$G$6:$G$9),LOOKUP(R509,Inputs!$J$6:$J$9,Inputs!$H$6:$H$9)),Inputs!$B$12),-Inputs!$B$12),NORM.INV(RAND(),LOOKUP(R509,Inputs!$J$6:$J$9,Inputs!$G$6:$G$9),LOOKUP(R509,Inputs!$J$6:$J$9,Inputs!$H$6:$H$9))),0),"" )</f>
        <v/>
      </c>
      <c r="I509" s="26">
        <f>IF($A509&lt;=Inputs!$B$13,IF(4&lt;=Inputs!$B$8,IF(Inputs!$B$12&gt;0,MAX(MIN(NORM.INV(RAND(),LOOKUP(S509,Inputs!$J$6:$J$9,Inputs!$G$6:$G$9),LOOKUP(S509,Inputs!$J$6:$J$9,Inputs!$H$6:$H$9)),Inputs!$B$12),-Inputs!$B$12),NORM.INV(RAND(),LOOKUP(S509,Inputs!$J$6:$J$9,Inputs!$G$6:$G$9),LOOKUP(S509,Inputs!$J$6:$J$9,Inputs!$H$6:$H$9))),0),"" )</f>
        <v/>
      </c>
      <c r="J509" s="26">
        <f>IF($A509&lt;=Inputs!$B$13,IF(5&lt;=Inputs!$B$8,IF(Inputs!$B$12&gt;0,MAX(MIN(NORM.INV(RAND(),LOOKUP(T509,Inputs!$J$6:$J$9,Inputs!$G$6:$G$9),LOOKUP(T509,Inputs!$J$6:$J$9,Inputs!$H$6:$H$9)),Inputs!$B$12),-Inputs!$B$12),NORM.INV(RAND(),LOOKUP(T509,Inputs!$J$6:$J$9,Inputs!$G$6:$G$9),LOOKUP(T509,Inputs!$J$6:$J$9,Inputs!$H$6:$H$9))),0),"" )</f>
        <v/>
      </c>
      <c r="K509" s="26">
        <f>IF($A509&lt;=Inputs!$B$13,IF(6&lt;=Inputs!$B$8,IF(Inputs!$B$12&gt;0,MAX(MIN(NORM.INV(RAND(),LOOKUP(U509,Inputs!$J$6:$J$9,Inputs!$G$6:$G$9),LOOKUP(U509,Inputs!$J$6:$J$9,Inputs!$H$6:$H$9)),Inputs!$B$12),-Inputs!$B$12),NORM.INV(RAND(),LOOKUP(U509,Inputs!$J$6:$J$9,Inputs!$G$6:$G$9),LOOKUP(U509,Inputs!$J$6:$J$9,Inputs!$H$6:$H$9))),0),"" )</f>
        <v/>
      </c>
      <c r="L509" s="26">
        <f>IF($A509&lt;=Inputs!$B$13,IF(7&lt;=Inputs!$B$8,IF(Inputs!$B$12&gt;0,MAX(MIN(NORM.INV(RAND(),LOOKUP(V509,Inputs!$J$6:$J$9,Inputs!$G$6:$G$9),LOOKUP(V509,Inputs!$J$6:$J$9,Inputs!$H$6:$H$9)),Inputs!$B$12),-Inputs!$B$12),NORM.INV(RAND(),LOOKUP(V509,Inputs!$J$6:$J$9,Inputs!$G$6:$G$9),LOOKUP(V509,Inputs!$J$6:$J$9,Inputs!$H$6:$H$9))),0),"" )</f>
        <v/>
      </c>
      <c r="M509" s="26">
        <f>IF($A509&lt;=Inputs!$B$13,IF(8&lt;=Inputs!$B$8,IF(Inputs!$B$12&gt;0,MAX(MIN(NORM.INV(RAND(),LOOKUP(W509,Inputs!$J$6:$J$9,Inputs!$G$6:$G$9),LOOKUP(W509,Inputs!$J$6:$J$9,Inputs!$H$6:$H$9)),Inputs!$B$12),-Inputs!$B$12),NORM.INV(RAND(),LOOKUP(W509,Inputs!$J$6:$J$9,Inputs!$G$6:$G$9),LOOKUP(W509,Inputs!$J$6:$J$9,Inputs!$H$6:$H$9))),0),"" )</f>
        <v/>
      </c>
      <c r="N509" s="26">
        <f>IF($A509&lt;=Inputs!$B$13,IF(9&lt;=Inputs!$B$8,IF(Inputs!$B$12&gt;0,MAX(MIN(NORM.INV(RAND(),LOOKUP(X509,Inputs!$J$6:$J$9,Inputs!$G$6:$G$9),LOOKUP(X509,Inputs!$J$6:$J$9,Inputs!$H$6:$H$9)),Inputs!$B$12),-Inputs!$B$12),NORM.INV(RAND(),LOOKUP(X509,Inputs!$J$6:$J$9,Inputs!$G$6:$G$9),LOOKUP(X509,Inputs!$J$6:$J$9,Inputs!$H$6:$H$9))),0),"" )</f>
        <v/>
      </c>
      <c r="O509" s="26">
        <f>IF($A509&lt;=Inputs!$B$13,IF(10&lt;=Inputs!$B$8,IF(Inputs!$B$12&gt;0,MAX(MIN(NORM.INV(RAND(),LOOKUP(Y509,Inputs!$J$6:$J$9,Inputs!$G$6:$G$9),LOOKUP(Y509,Inputs!$J$6:$J$9,Inputs!$H$6:$H$9)),Inputs!$B$12),-Inputs!$B$12),NORM.INV(RAND(),LOOKUP(Y509,Inputs!$J$6:$J$9,Inputs!$G$6:$G$9),LOOKUP(Y509,Inputs!$J$6:$J$9,Inputs!$H$6:$H$9))),0),"" )</f>
        <v/>
      </c>
      <c r="P509" s="31">
        <f>IF($A509&lt;=Inputs!$B$13,RAND(),"")</f>
        <v/>
      </c>
      <c r="Q509" s="31">
        <f>IF($A509&lt;=Inputs!$B$13,RAND(),"")</f>
        <v/>
      </c>
      <c r="R509" s="31">
        <f>IF($A509&lt;=Inputs!$B$13,RAND(),"")</f>
        <v/>
      </c>
      <c r="S509" s="31">
        <f>IF($A509&lt;=Inputs!$B$13,RAND(),"")</f>
        <v/>
      </c>
      <c r="T509" s="31">
        <f>IF($A509&lt;=Inputs!$B$13,RAND(),"")</f>
        <v/>
      </c>
      <c r="U509" s="31">
        <f>IF($A509&lt;=Inputs!$B$13,RAND(),"")</f>
        <v/>
      </c>
      <c r="V509" s="31">
        <f>IF($A509&lt;=Inputs!$B$13,RAND(),"")</f>
        <v/>
      </c>
      <c r="W509" s="31">
        <f>IF($A509&lt;=Inputs!$B$13,RAND(),"")</f>
        <v/>
      </c>
      <c r="X509" s="31">
        <f>IF($A509&lt;=Inputs!$B$13,RAND(),"")</f>
        <v/>
      </c>
      <c r="Y509" s="31">
        <f>IF($A509&lt;=Inputs!$B$13,RAND(),"")</f>
        <v/>
      </c>
    </row>
    <row r="510">
      <c r="A510" t="n">
        <v>505</v>
      </c>
      <c r="B510" s="26">
        <f>IF($A510&lt;=Inputs!$B$13,IF(Inputs!$B$8&gt;0,SUM(F510:O510)/Inputs!$B$8,0),"")</f>
        <v/>
      </c>
      <c r="C510" s="27">
        <f>IF($A510&lt;=Inputs!$B$13,B510/100,"")</f>
        <v/>
      </c>
      <c r="D510" s="28">
        <f>IF($A510&lt;=Inputs!$B$13,C510*Inputs!$B$7,"")</f>
        <v/>
      </c>
      <c r="E510" s="29">
        <f>IF($A510&lt;=Inputs!$B$13,IF(D510&gt;0,1,0),"")</f>
        <v/>
      </c>
      <c r="F510" s="26">
        <f>IF($A510&lt;=Inputs!$B$13,IF(1&lt;=Inputs!$B$8,IF(Inputs!$B$12&gt;0,MAX(MIN(NORM.INV(RAND(),LOOKUP(P510,Inputs!$J$6:$J$9,Inputs!$G$6:$G$9),LOOKUP(P510,Inputs!$J$6:$J$9,Inputs!$H$6:$H$9)),Inputs!$B$12),-Inputs!$B$12),NORM.INV(RAND(),LOOKUP(P510,Inputs!$J$6:$J$9,Inputs!$G$6:$G$9),LOOKUP(P510,Inputs!$J$6:$J$9,Inputs!$H$6:$H$9))),0),"" )</f>
        <v/>
      </c>
      <c r="G510" s="26">
        <f>IF($A510&lt;=Inputs!$B$13,IF(2&lt;=Inputs!$B$8,IF(Inputs!$B$12&gt;0,MAX(MIN(NORM.INV(RAND(),LOOKUP(Q510,Inputs!$J$6:$J$9,Inputs!$G$6:$G$9),LOOKUP(Q510,Inputs!$J$6:$J$9,Inputs!$H$6:$H$9)),Inputs!$B$12),-Inputs!$B$12),NORM.INV(RAND(),LOOKUP(Q510,Inputs!$J$6:$J$9,Inputs!$G$6:$G$9),LOOKUP(Q510,Inputs!$J$6:$J$9,Inputs!$H$6:$H$9))),0),"" )</f>
        <v/>
      </c>
      <c r="H510" s="26">
        <f>IF($A510&lt;=Inputs!$B$13,IF(3&lt;=Inputs!$B$8,IF(Inputs!$B$12&gt;0,MAX(MIN(NORM.INV(RAND(),LOOKUP(R510,Inputs!$J$6:$J$9,Inputs!$G$6:$G$9),LOOKUP(R510,Inputs!$J$6:$J$9,Inputs!$H$6:$H$9)),Inputs!$B$12),-Inputs!$B$12),NORM.INV(RAND(),LOOKUP(R510,Inputs!$J$6:$J$9,Inputs!$G$6:$G$9),LOOKUP(R510,Inputs!$J$6:$J$9,Inputs!$H$6:$H$9))),0),"" )</f>
        <v/>
      </c>
      <c r="I510" s="26">
        <f>IF($A510&lt;=Inputs!$B$13,IF(4&lt;=Inputs!$B$8,IF(Inputs!$B$12&gt;0,MAX(MIN(NORM.INV(RAND(),LOOKUP(S510,Inputs!$J$6:$J$9,Inputs!$G$6:$G$9),LOOKUP(S510,Inputs!$J$6:$J$9,Inputs!$H$6:$H$9)),Inputs!$B$12),-Inputs!$B$12),NORM.INV(RAND(),LOOKUP(S510,Inputs!$J$6:$J$9,Inputs!$G$6:$G$9),LOOKUP(S510,Inputs!$J$6:$J$9,Inputs!$H$6:$H$9))),0),"" )</f>
        <v/>
      </c>
      <c r="J510" s="26">
        <f>IF($A510&lt;=Inputs!$B$13,IF(5&lt;=Inputs!$B$8,IF(Inputs!$B$12&gt;0,MAX(MIN(NORM.INV(RAND(),LOOKUP(T510,Inputs!$J$6:$J$9,Inputs!$G$6:$G$9),LOOKUP(T510,Inputs!$J$6:$J$9,Inputs!$H$6:$H$9)),Inputs!$B$12),-Inputs!$B$12),NORM.INV(RAND(),LOOKUP(T510,Inputs!$J$6:$J$9,Inputs!$G$6:$G$9),LOOKUP(T510,Inputs!$J$6:$J$9,Inputs!$H$6:$H$9))),0),"" )</f>
        <v/>
      </c>
      <c r="K510" s="26">
        <f>IF($A510&lt;=Inputs!$B$13,IF(6&lt;=Inputs!$B$8,IF(Inputs!$B$12&gt;0,MAX(MIN(NORM.INV(RAND(),LOOKUP(U510,Inputs!$J$6:$J$9,Inputs!$G$6:$G$9),LOOKUP(U510,Inputs!$J$6:$J$9,Inputs!$H$6:$H$9)),Inputs!$B$12),-Inputs!$B$12),NORM.INV(RAND(),LOOKUP(U510,Inputs!$J$6:$J$9,Inputs!$G$6:$G$9),LOOKUP(U510,Inputs!$J$6:$J$9,Inputs!$H$6:$H$9))),0),"" )</f>
        <v/>
      </c>
      <c r="L510" s="26">
        <f>IF($A510&lt;=Inputs!$B$13,IF(7&lt;=Inputs!$B$8,IF(Inputs!$B$12&gt;0,MAX(MIN(NORM.INV(RAND(),LOOKUP(V510,Inputs!$J$6:$J$9,Inputs!$G$6:$G$9),LOOKUP(V510,Inputs!$J$6:$J$9,Inputs!$H$6:$H$9)),Inputs!$B$12),-Inputs!$B$12),NORM.INV(RAND(),LOOKUP(V510,Inputs!$J$6:$J$9,Inputs!$G$6:$G$9),LOOKUP(V510,Inputs!$J$6:$J$9,Inputs!$H$6:$H$9))),0),"" )</f>
        <v/>
      </c>
      <c r="M510" s="26">
        <f>IF($A510&lt;=Inputs!$B$13,IF(8&lt;=Inputs!$B$8,IF(Inputs!$B$12&gt;0,MAX(MIN(NORM.INV(RAND(),LOOKUP(W510,Inputs!$J$6:$J$9,Inputs!$G$6:$G$9),LOOKUP(W510,Inputs!$J$6:$J$9,Inputs!$H$6:$H$9)),Inputs!$B$12),-Inputs!$B$12),NORM.INV(RAND(),LOOKUP(W510,Inputs!$J$6:$J$9,Inputs!$G$6:$G$9),LOOKUP(W510,Inputs!$J$6:$J$9,Inputs!$H$6:$H$9))),0),"" )</f>
        <v/>
      </c>
      <c r="N510" s="26">
        <f>IF($A510&lt;=Inputs!$B$13,IF(9&lt;=Inputs!$B$8,IF(Inputs!$B$12&gt;0,MAX(MIN(NORM.INV(RAND(),LOOKUP(X510,Inputs!$J$6:$J$9,Inputs!$G$6:$G$9),LOOKUP(X510,Inputs!$J$6:$J$9,Inputs!$H$6:$H$9)),Inputs!$B$12),-Inputs!$B$12),NORM.INV(RAND(),LOOKUP(X510,Inputs!$J$6:$J$9,Inputs!$G$6:$G$9),LOOKUP(X510,Inputs!$J$6:$J$9,Inputs!$H$6:$H$9))),0),"" )</f>
        <v/>
      </c>
      <c r="O510" s="26">
        <f>IF($A510&lt;=Inputs!$B$13,IF(10&lt;=Inputs!$B$8,IF(Inputs!$B$12&gt;0,MAX(MIN(NORM.INV(RAND(),LOOKUP(Y510,Inputs!$J$6:$J$9,Inputs!$G$6:$G$9),LOOKUP(Y510,Inputs!$J$6:$J$9,Inputs!$H$6:$H$9)),Inputs!$B$12),-Inputs!$B$12),NORM.INV(RAND(),LOOKUP(Y510,Inputs!$J$6:$J$9,Inputs!$G$6:$G$9),LOOKUP(Y510,Inputs!$J$6:$J$9,Inputs!$H$6:$H$9))),0),"" )</f>
        <v/>
      </c>
      <c r="P510" s="31">
        <f>IF($A510&lt;=Inputs!$B$13,RAND(),"")</f>
        <v/>
      </c>
      <c r="Q510" s="31">
        <f>IF($A510&lt;=Inputs!$B$13,RAND(),"")</f>
        <v/>
      </c>
      <c r="R510" s="31">
        <f>IF($A510&lt;=Inputs!$B$13,RAND(),"")</f>
        <v/>
      </c>
      <c r="S510" s="31">
        <f>IF($A510&lt;=Inputs!$B$13,RAND(),"")</f>
        <v/>
      </c>
      <c r="T510" s="31">
        <f>IF($A510&lt;=Inputs!$B$13,RAND(),"")</f>
        <v/>
      </c>
      <c r="U510" s="31">
        <f>IF($A510&lt;=Inputs!$B$13,RAND(),"")</f>
        <v/>
      </c>
      <c r="V510" s="31">
        <f>IF($A510&lt;=Inputs!$B$13,RAND(),"")</f>
        <v/>
      </c>
      <c r="W510" s="31">
        <f>IF($A510&lt;=Inputs!$B$13,RAND(),"")</f>
        <v/>
      </c>
      <c r="X510" s="31">
        <f>IF($A510&lt;=Inputs!$B$13,RAND(),"")</f>
        <v/>
      </c>
      <c r="Y510" s="31">
        <f>IF($A510&lt;=Inputs!$B$13,RAND(),"")</f>
        <v/>
      </c>
    </row>
    <row r="511">
      <c r="A511" t="n">
        <v>506</v>
      </c>
      <c r="B511" s="26">
        <f>IF($A511&lt;=Inputs!$B$13,IF(Inputs!$B$8&gt;0,SUM(F511:O511)/Inputs!$B$8,0),"")</f>
        <v/>
      </c>
      <c r="C511" s="27">
        <f>IF($A511&lt;=Inputs!$B$13,B511/100,"")</f>
        <v/>
      </c>
      <c r="D511" s="28">
        <f>IF($A511&lt;=Inputs!$B$13,C511*Inputs!$B$7,"")</f>
        <v/>
      </c>
      <c r="E511" s="29">
        <f>IF($A511&lt;=Inputs!$B$13,IF(D511&gt;0,1,0),"")</f>
        <v/>
      </c>
      <c r="F511" s="26">
        <f>IF($A511&lt;=Inputs!$B$13,IF(1&lt;=Inputs!$B$8,IF(Inputs!$B$12&gt;0,MAX(MIN(NORM.INV(RAND(),LOOKUP(P511,Inputs!$J$6:$J$9,Inputs!$G$6:$G$9),LOOKUP(P511,Inputs!$J$6:$J$9,Inputs!$H$6:$H$9)),Inputs!$B$12),-Inputs!$B$12),NORM.INV(RAND(),LOOKUP(P511,Inputs!$J$6:$J$9,Inputs!$G$6:$G$9),LOOKUP(P511,Inputs!$J$6:$J$9,Inputs!$H$6:$H$9))),0),"" )</f>
        <v/>
      </c>
      <c r="G511" s="26">
        <f>IF($A511&lt;=Inputs!$B$13,IF(2&lt;=Inputs!$B$8,IF(Inputs!$B$12&gt;0,MAX(MIN(NORM.INV(RAND(),LOOKUP(Q511,Inputs!$J$6:$J$9,Inputs!$G$6:$G$9),LOOKUP(Q511,Inputs!$J$6:$J$9,Inputs!$H$6:$H$9)),Inputs!$B$12),-Inputs!$B$12),NORM.INV(RAND(),LOOKUP(Q511,Inputs!$J$6:$J$9,Inputs!$G$6:$G$9),LOOKUP(Q511,Inputs!$J$6:$J$9,Inputs!$H$6:$H$9))),0),"" )</f>
        <v/>
      </c>
      <c r="H511" s="26">
        <f>IF($A511&lt;=Inputs!$B$13,IF(3&lt;=Inputs!$B$8,IF(Inputs!$B$12&gt;0,MAX(MIN(NORM.INV(RAND(),LOOKUP(R511,Inputs!$J$6:$J$9,Inputs!$G$6:$G$9),LOOKUP(R511,Inputs!$J$6:$J$9,Inputs!$H$6:$H$9)),Inputs!$B$12),-Inputs!$B$12),NORM.INV(RAND(),LOOKUP(R511,Inputs!$J$6:$J$9,Inputs!$G$6:$G$9),LOOKUP(R511,Inputs!$J$6:$J$9,Inputs!$H$6:$H$9))),0),"" )</f>
        <v/>
      </c>
      <c r="I511" s="26">
        <f>IF($A511&lt;=Inputs!$B$13,IF(4&lt;=Inputs!$B$8,IF(Inputs!$B$12&gt;0,MAX(MIN(NORM.INV(RAND(),LOOKUP(S511,Inputs!$J$6:$J$9,Inputs!$G$6:$G$9),LOOKUP(S511,Inputs!$J$6:$J$9,Inputs!$H$6:$H$9)),Inputs!$B$12),-Inputs!$B$12),NORM.INV(RAND(),LOOKUP(S511,Inputs!$J$6:$J$9,Inputs!$G$6:$G$9),LOOKUP(S511,Inputs!$J$6:$J$9,Inputs!$H$6:$H$9))),0),"" )</f>
        <v/>
      </c>
      <c r="J511" s="26">
        <f>IF($A511&lt;=Inputs!$B$13,IF(5&lt;=Inputs!$B$8,IF(Inputs!$B$12&gt;0,MAX(MIN(NORM.INV(RAND(),LOOKUP(T511,Inputs!$J$6:$J$9,Inputs!$G$6:$G$9),LOOKUP(T511,Inputs!$J$6:$J$9,Inputs!$H$6:$H$9)),Inputs!$B$12),-Inputs!$B$12),NORM.INV(RAND(),LOOKUP(T511,Inputs!$J$6:$J$9,Inputs!$G$6:$G$9),LOOKUP(T511,Inputs!$J$6:$J$9,Inputs!$H$6:$H$9))),0),"" )</f>
        <v/>
      </c>
      <c r="K511" s="26">
        <f>IF($A511&lt;=Inputs!$B$13,IF(6&lt;=Inputs!$B$8,IF(Inputs!$B$12&gt;0,MAX(MIN(NORM.INV(RAND(),LOOKUP(U511,Inputs!$J$6:$J$9,Inputs!$G$6:$G$9),LOOKUP(U511,Inputs!$J$6:$J$9,Inputs!$H$6:$H$9)),Inputs!$B$12),-Inputs!$B$12),NORM.INV(RAND(),LOOKUP(U511,Inputs!$J$6:$J$9,Inputs!$G$6:$G$9),LOOKUP(U511,Inputs!$J$6:$J$9,Inputs!$H$6:$H$9))),0),"" )</f>
        <v/>
      </c>
      <c r="L511" s="26">
        <f>IF($A511&lt;=Inputs!$B$13,IF(7&lt;=Inputs!$B$8,IF(Inputs!$B$12&gt;0,MAX(MIN(NORM.INV(RAND(),LOOKUP(V511,Inputs!$J$6:$J$9,Inputs!$G$6:$G$9),LOOKUP(V511,Inputs!$J$6:$J$9,Inputs!$H$6:$H$9)),Inputs!$B$12),-Inputs!$B$12),NORM.INV(RAND(),LOOKUP(V511,Inputs!$J$6:$J$9,Inputs!$G$6:$G$9),LOOKUP(V511,Inputs!$J$6:$J$9,Inputs!$H$6:$H$9))),0),"" )</f>
        <v/>
      </c>
      <c r="M511" s="26">
        <f>IF($A511&lt;=Inputs!$B$13,IF(8&lt;=Inputs!$B$8,IF(Inputs!$B$12&gt;0,MAX(MIN(NORM.INV(RAND(),LOOKUP(W511,Inputs!$J$6:$J$9,Inputs!$G$6:$G$9),LOOKUP(W511,Inputs!$J$6:$J$9,Inputs!$H$6:$H$9)),Inputs!$B$12),-Inputs!$B$12),NORM.INV(RAND(),LOOKUP(W511,Inputs!$J$6:$J$9,Inputs!$G$6:$G$9),LOOKUP(W511,Inputs!$J$6:$J$9,Inputs!$H$6:$H$9))),0),"" )</f>
        <v/>
      </c>
      <c r="N511" s="26">
        <f>IF($A511&lt;=Inputs!$B$13,IF(9&lt;=Inputs!$B$8,IF(Inputs!$B$12&gt;0,MAX(MIN(NORM.INV(RAND(),LOOKUP(X511,Inputs!$J$6:$J$9,Inputs!$G$6:$G$9),LOOKUP(X511,Inputs!$J$6:$J$9,Inputs!$H$6:$H$9)),Inputs!$B$12),-Inputs!$B$12),NORM.INV(RAND(),LOOKUP(X511,Inputs!$J$6:$J$9,Inputs!$G$6:$G$9),LOOKUP(X511,Inputs!$J$6:$J$9,Inputs!$H$6:$H$9))),0),"" )</f>
        <v/>
      </c>
      <c r="O511" s="26">
        <f>IF($A511&lt;=Inputs!$B$13,IF(10&lt;=Inputs!$B$8,IF(Inputs!$B$12&gt;0,MAX(MIN(NORM.INV(RAND(),LOOKUP(Y511,Inputs!$J$6:$J$9,Inputs!$G$6:$G$9),LOOKUP(Y511,Inputs!$J$6:$J$9,Inputs!$H$6:$H$9)),Inputs!$B$12),-Inputs!$B$12),NORM.INV(RAND(),LOOKUP(Y511,Inputs!$J$6:$J$9,Inputs!$G$6:$G$9),LOOKUP(Y511,Inputs!$J$6:$J$9,Inputs!$H$6:$H$9))),0),"" )</f>
        <v/>
      </c>
      <c r="P511" s="31">
        <f>IF($A511&lt;=Inputs!$B$13,RAND(),"")</f>
        <v/>
      </c>
      <c r="Q511" s="31">
        <f>IF($A511&lt;=Inputs!$B$13,RAND(),"")</f>
        <v/>
      </c>
      <c r="R511" s="31">
        <f>IF($A511&lt;=Inputs!$B$13,RAND(),"")</f>
        <v/>
      </c>
      <c r="S511" s="31">
        <f>IF($A511&lt;=Inputs!$B$13,RAND(),"")</f>
        <v/>
      </c>
      <c r="T511" s="31">
        <f>IF($A511&lt;=Inputs!$B$13,RAND(),"")</f>
        <v/>
      </c>
      <c r="U511" s="31">
        <f>IF($A511&lt;=Inputs!$B$13,RAND(),"")</f>
        <v/>
      </c>
      <c r="V511" s="31">
        <f>IF($A511&lt;=Inputs!$B$13,RAND(),"")</f>
        <v/>
      </c>
      <c r="W511" s="31">
        <f>IF($A511&lt;=Inputs!$B$13,RAND(),"")</f>
        <v/>
      </c>
      <c r="X511" s="31">
        <f>IF($A511&lt;=Inputs!$B$13,RAND(),"")</f>
        <v/>
      </c>
      <c r="Y511" s="31">
        <f>IF($A511&lt;=Inputs!$B$13,RAND(),"")</f>
        <v/>
      </c>
    </row>
    <row r="512">
      <c r="A512" t="n">
        <v>507</v>
      </c>
      <c r="B512" s="26">
        <f>IF($A512&lt;=Inputs!$B$13,IF(Inputs!$B$8&gt;0,SUM(F512:O512)/Inputs!$B$8,0),"")</f>
        <v/>
      </c>
      <c r="C512" s="27">
        <f>IF($A512&lt;=Inputs!$B$13,B512/100,"")</f>
        <v/>
      </c>
      <c r="D512" s="28">
        <f>IF($A512&lt;=Inputs!$B$13,C512*Inputs!$B$7,"")</f>
        <v/>
      </c>
      <c r="E512" s="29">
        <f>IF($A512&lt;=Inputs!$B$13,IF(D512&gt;0,1,0),"")</f>
        <v/>
      </c>
      <c r="F512" s="26">
        <f>IF($A512&lt;=Inputs!$B$13,IF(1&lt;=Inputs!$B$8,IF(Inputs!$B$12&gt;0,MAX(MIN(NORM.INV(RAND(),LOOKUP(P512,Inputs!$J$6:$J$9,Inputs!$G$6:$G$9),LOOKUP(P512,Inputs!$J$6:$J$9,Inputs!$H$6:$H$9)),Inputs!$B$12),-Inputs!$B$12),NORM.INV(RAND(),LOOKUP(P512,Inputs!$J$6:$J$9,Inputs!$G$6:$G$9),LOOKUP(P512,Inputs!$J$6:$J$9,Inputs!$H$6:$H$9))),0),"" )</f>
        <v/>
      </c>
      <c r="G512" s="26">
        <f>IF($A512&lt;=Inputs!$B$13,IF(2&lt;=Inputs!$B$8,IF(Inputs!$B$12&gt;0,MAX(MIN(NORM.INV(RAND(),LOOKUP(Q512,Inputs!$J$6:$J$9,Inputs!$G$6:$G$9),LOOKUP(Q512,Inputs!$J$6:$J$9,Inputs!$H$6:$H$9)),Inputs!$B$12),-Inputs!$B$12),NORM.INV(RAND(),LOOKUP(Q512,Inputs!$J$6:$J$9,Inputs!$G$6:$G$9),LOOKUP(Q512,Inputs!$J$6:$J$9,Inputs!$H$6:$H$9))),0),"" )</f>
        <v/>
      </c>
      <c r="H512" s="26">
        <f>IF($A512&lt;=Inputs!$B$13,IF(3&lt;=Inputs!$B$8,IF(Inputs!$B$12&gt;0,MAX(MIN(NORM.INV(RAND(),LOOKUP(R512,Inputs!$J$6:$J$9,Inputs!$G$6:$G$9),LOOKUP(R512,Inputs!$J$6:$J$9,Inputs!$H$6:$H$9)),Inputs!$B$12),-Inputs!$B$12),NORM.INV(RAND(),LOOKUP(R512,Inputs!$J$6:$J$9,Inputs!$G$6:$G$9),LOOKUP(R512,Inputs!$J$6:$J$9,Inputs!$H$6:$H$9))),0),"" )</f>
        <v/>
      </c>
      <c r="I512" s="26">
        <f>IF($A512&lt;=Inputs!$B$13,IF(4&lt;=Inputs!$B$8,IF(Inputs!$B$12&gt;0,MAX(MIN(NORM.INV(RAND(),LOOKUP(S512,Inputs!$J$6:$J$9,Inputs!$G$6:$G$9),LOOKUP(S512,Inputs!$J$6:$J$9,Inputs!$H$6:$H$9)),Inputs!$B$12),-Inputs!$B$12),NORM.INV(RAND(),LOOKUP(S512,Inputs!$J$6:$J$9,Inputs!$G$6:$G$9),LOOKUP(S512,Inputs!$J$6:$J$9,Inputs!$H$6:$H$9))),0),"" )</f>
        <v/>
      </c>
      <c r="J512" s="26">
        <f>IF($A512&lt;=Inputs!$B$13,IF(5&lt;=Inputs!$B$8,IF(Inputs!$B$12&gt;0,MAX(MIN(NORM.INV(RAND(),LOOKUP(T512,Inputs!$J$6:$J$9,Inputs!$G$6:$G$9),LOOKUP(T512,Inputs!$J$6:$J$9,Inputs!$H$6:$H$9)),Inputs!$B$12),-Inputs!$B$12),NORM.INV(RAND(),LOOKUP(T512,Inputs!$J$6:$J$9,Inputs!$G$6:$G$9),LOOKUP(T512,Inputs!$J$6:$J$9,Inputs!$H$6:$H$9))),0),"" )</f>
        <v/>
      </c>
      <c r="K512" s="26">
        <f>IF($A512&lt;=Inputs!$B$13,IF(6&lt;=Inputs!$B$8,IF(Inputs!$B$12&gt;0,MAX(MIN(NORM.INV(RAND(),LOOKUP(U512,Inputs!$J$6:$J$9,Inputs!$G$6:$G$9),LOOKUP(U512,Inputs!$J$6:$J$9,Inputs!$H$6:$H$9)),Inputs!$B$12),-Inputs!$B$12),NORM.INV(RAND(),LOOKUP(U512,Inputs!$J$6:$J$9,Inputs!$G$6:$G$9),LOOKUP(U512,Inputs!$J$6:$J$9,Inputs!$H$6:$H$9))),0),"" )</f>
        <v/>
      </c>
      <c r="L512" s="26">
        <f>IF($A512&lt;=Inputs!$B$13,IF(7&lt;=Inputs!$B$8,IF(Inputs!$B$12&gt;0,MAX(MIN(NORM.INV(RAND(),LOOKUP(V512,Inputs!$J$6:$J$9,Inputs!$G$6:$G$9),LOOKUP(V512,Inputs!$J$6:$J$9,Inputs!$H$6:$H$9)),Inputs!$B$12),-Inputs!$B$12),NORM.INV(RAND(),LOOKUP(V512,Inputs!$J$6:$J$9,Inputs!$G$6:$G$9),LOOKUP(V512,Inputs!$J$6:$J$9,Inputs!$H$6:$H$9))),0),"" )</f>
        <v/>
      </c>
      <c r="M512" s="26">
        <f>IF($A512&lt;=Inputs!$B$13,IF(8&lt;=Inputs!$B$8,IF(Inputs!$B$12&gt;0,MAX(MIN(NORM.INV(RAND(),LOOKUP(W512,Inputs!$J$6:$J$9,Inputs!$G$6:$G$9),LOOKUP(W512,Inputs!$J$6:$J$9,Inputs!$H$6:$H$9)),Inputs!$B$12),-Inputs!$B$12),NORM.INV(RAND(),LOOKUP(W512,Inputs!$J$6:$J$9,Inputs!$G$6:$G$9),LOOKUP(W512,Inputs!$J$6:$J$9,Inputs!$H$6:$H$9))),0),"" )</f>
        <v/>
      </c>
      <c r="N512" s="26">
        <f>IF($A512&lt;=Inputs!$B$13,IF(9&lt;=Inputs!$B$8,IF(Inputs!$B$12&gt;0,MAX(MIN(NORM.INV(RAND(),LOOKUP(X512,Inputs!$J$6:$J$9,Inputs!$G$6:$G$9),LOOKUP(X512,Inputs!$J$6:$J$9,Inputs!$H$6:$H$9)),Inputs!$B$12),-Inputs!$B$12),NORM.INV(RAND(),LOOKUP(X512,Inputs!$J$6:$J$9,Inputs!$G$6:$G$9),LOOKUP(X512,Inputs!$J$6:$J$9,Inputs!$H$6:$H$9))),0),"" )</f>
        <v/>
      </c>
      <c r="O512" s="26">
        <f>IF($A512&lt;=Inputs!$B$13,IF(10&lt;=Inputs!$B$8,IF(Inputs!$B$12&gt;0,MAX(MIN(NORM.INV(RAND(),LOOKUP(Y512,Inputs!$J$6:$J$9,Inputs!$G$6:$G$9),LOOKUP(Y512,Inputs!$J$6:$J$9,Inputs!$H$6:$H$9)),Inputs!$B$12),-Inputs!$B$12),NORM.INV(RAND(),LOOKUP(Y512,Inputs!$J$6:$J$9,Inputs!$G$6:$G$9),LOOKUP(Y512,Inputs!$J$6:$J$9,Inputs!$H$6:$H$9))),0),"" )</f>
        <v/>
      </c>
      <c r="P512" s="31">
        <f>IF($A512&lt;=Inputs!$B$13,RAND(),"")</f>
        <v/>
      </c>
      <c r="Q512" s="31">
        <f>IF($A512&lt;=Inputs!$B$13,RAND(),"")</f>
        <v/>
      </c>
      <c r="R512" s="31">
        <f>IF($A512&lt;=Inputs!$B$13,RAND(),"")</f>
        <v/>
      </c>
      <c r="S512" s="31">
        <f>IF($A512&lt;=Inputs!$B$13,RAND(),"")</f>
        <v/>
      </c>
      <c r="T512" s="31">
        <f>IF($A512&lt;=Inputs!$B$13,RAND(),"")</f>
        <v/>
      </c>
      <c r="U512" s="31">
        <f>IF($A512&lt;=Inputs!$B$13,RAND(),"")</f>
        <v/>
      </c>
      <c r="V512" s="31">
        <f>IF($A512&lt;=Inputs!$B$13,RAND(),"")</f>
        <v/>
      </c>
      <c r="W512" s="31">
        <f>IF($A512&lt;=Inputs!$B$13,RAND(),"")</f>
        <v/>
      </c>
      <c r="X512" s="31">
        <f>IF($A512&lt;=Inputs!$B$13,RAND(),"")</f>
        <v/>
      </c>
      <c r="Y512" s="31">
        <f>IF($A512&lt;=Inputs!$B$13,RAND(),"")</f>
        <v/>
      </c>
    </row>
    <row r="513">
      <c r="A513" t="n">
        <v>508</v>
      </c>
      <c r="B513" s="26">
        <f>IF($A513&lt;=Inputs!$B$13,IF(Inputs!$B$8&gt;0,SUM(F513:O513)/Inputs!$B$8,0),"")</f>
        <v/>
      </c>
      <c r="C513" s="27">
        <f>IF($A513&lt;=Inputs!$B$13,B513/100,"")</f>
        <v/>
      </c>
      <c r="D513" s="28">
        <f>IF($A513&lt;=Inputs!$B$13,C513*Inputs!$B$7,"")</f>
        <v/>
      </c>
      <c r="E513" s="29">
        <f>IF($A513&lt;=Inputs!$B$13,IF(D513&gt;0,1,0),"")</f>
        <v/>
      </c>
      <c r="F513" s="26">
        <f>IF($A513&lt;=Inputs!$B$13,IF(1&lt;=Inputs!$B$8,IF(Inputs!$B$12&gt;0,MAX(MIN(NORM.INV(RAND(),LOOKUP(P513,Inputs!$J$6:$J$9,Inputs!$G$6:$G$9),LOOKUP(P513,Inputs!$J$6:$J$9,Inputs!$H$6:$H$9)),Inputs!$B$12),-Inputs!$B$12),NORM.INV(RAND(),LOOKUP(P513,Inputs!$J$6:$J$9,Inputs!$G$6:$G$9),LOOKUP(P513,Inputs!$J$6:$J$9,Inputs!$H$6:$H$9))),0),"" )</f>
        <v/>
      </c>
      <c r="G513" s="26">
        <f>IF($A513&lt;=Inputs!$B$13,IF(2&lt;=Inputs!$B$8,IF(Inputs!$B$12&gt;0,MAX(MIN(NORM.INV(RAND(),LOOKUP(Q513,Inputs!$J$6:$J$9,Inputs!$G$6:$G$9),LOOKUP(Q513,Inputs!$J$6:$J$9,Inputs!$H$6:$H$9)),Inputs!$B$12),-Inputs!$B$12),NORM.INV(RAND(),LOOKUP(Q513,Inputs!$J$6:$J$9,Inputs!$G$6:$G$9),LOOKUP(Q513,Inputs!$J$6:$J$9,Inputs!$H$6:$H$9))),0),"" )</f>
        <v/>
      </c>
      <c r="H513" s="26">
        <f>IF($A513&lt;=Inputs!$B$13,IF(3&lt;=Inputs!$B$8,IF(Inputs!$B$12&gt;0,MAX(MIN(NORM.INV(RAND(),LOOKUP(R513,Inputs!$J$6:$J$9,Inputs!$G$6:$G$9),LOOKUP(R513,Inputs!$J$6:$J$9,Inputs!$H$6:$H$9)),Inputs!$B$12),-Inputs!$B$12),NORM.INV(RAND(),LOOKUP(R513,Inputs!$J$6:$J$9,Inputs!$G$6:$G$9),LOOKUP(R513,Inputs!$J$6:$J$9,Inputs!$H$6:$H$9))),0),"" )</f>
        <v/>
      </c>
      <c r="I513" s="26">
        <f>IF($A513&lt;=Inputs!$B$13,IF(4&lt;=Inputs!$B$8,IF(Inputs!$B$12&gt;0,MAX(MIN(NORM.INV(RAND(),LOOKUP(S513,Inputs!$J$6:$J$9,Inputs!$G$6:$G$9),LOOKUP(S513,Inputs!$J$6:$J$9,Inputs!$H$6:$H$9)),Inputs!$B$12),-Inputs!$B$12),NORM.INV(RAND(),LOOKUP(S513,Inputs!$J$6:$J$9,Inputs!$G$6:$G$9),LOOKUP(S513,Inputs!$J$6:$J$9,Inputs!$H$6:$H$9))),0),"" )</f>
        <v/>
      </c>
      <c r="J513" s="26">
        <f>IF($A513&lt;=Inputs!$B$13,IF(5&lt;=Inputs!$B$8,IF(Inputs!$B$12&gt;0,MAX(MIN(NORM.INV(RAND(),LOOKUP(T513,Inputs!$J$6:$J$9,Inputs!$G$6:$G$9),LOOKUP(T513,Inputs!$J$6:$J$9,Inputs!$H$6:$H$9)),Inputs!$B$12),-Inputs!$B$12),NORM.INV(RAND(),LOOKUP(T513,Inputs!$J$6:$J$9,Inputs!$G$6:$G$9),LOOKUP(T513,Inputs!$J$6:$J$9,Inputs!$H$6:$H$9))),0),"" )</f>
        <v/>
      </c>
      <c r="K513" s="26">
        <f>IF($A513&lt;=Inputs!$B$13,IF(6&lt;=Inputs!$B$8,IF(Inputs!$B$12&gt;0,MAX(MIN(NORM.INV(RAND(),LOOKUP(U513,Inputs!$J$6:$J$9,Inputs!$G$6:$G$9),LOOKUP(U513,Inputs!$J$6:$J$9,Inputs!$H$6:$H$9)),Inputs!$B$12),-Inputs!$B$12),NORM.INV(RAND(),LOOKUP(U513,Inputs!$J$6:$J$9,Inputs!$G$6:$G$9),LOOKUP(U513,Inputs!$J$6:$J$9,Inputs!$H$6:$H$9))),0),"" )</f>
        <v/>
      </c>
      <c r="L513" s="26">
        <f>IF($A513&lt;=Inputs!$B$13,IF(7&lt;=Inputs!$B$8,IF(Inputs!$B$12&gt;0,MAX(MIN(NORM.INV(RAND(),LOOKUP(V513,Inputs!$J$6:$J$9,Inputs!$G$6:$G$9),LOOKUP(V513,Inputs!$J$6:$J$9,Inputs!$H$6:$H$9)),Inputs!$B$12),-Inputs!$B$12),NORM.INV(RAND(),LOOKUP(V513,Inputs!$J$6:$J$9,Inputs!$G$6:$G$9),LOOKUP(V513,Inputs!$J$6:$J$9,Inputs!$H$6:$H$9))),0),"" )</f>
        <v/>
      </c>
      <c r="M513" s="26">
        <f>IF($A513&lt;=Inputs!$B$13,IF(8&lt;=Inputs!$B$8,IF(Inputs!$B$12&gt;0,MAX(MIN(NORM.INV(RAND(),LOOKUP(W513,Inputs!$J$6:$J$9,Inputs!$G$6:$G$9),LOOKUP(W513,Inputs!$J$6:$J$9,Inputs!$H$6:$H$9)),Inputs!$B$12),-Inputs!$B$12),NORM.INV(RAND(),LOOKUP(W513,Inputs!$J$6:$J$9,Inputs!$G$6:$G$9),LOOKUP(W513,Inputs!$J$6:$J$9,Inputs!$H$6:$H$9))),0),"" )</f>
        <v/>
      </c>
      <c r="N513" s="26">
        <f>IF($A513&lt;=Inputs!$B$13,IF(9&lt;=Inputs!$B$8,IF(Inputs!$B$12&gt;0,MAX(MIN(NORM.INV(RAND(),LOOKUP(X513,Inputs!$J$6:$J$9,Inputs!$G$6:$G$9),LOOKUP(X513,Inputs!$J$6:$J$9,Inputs!$H$6:$H$9)),Inputs!$B$12),-Inputs!$B$12),NORM.INV(RAND(),LOOKUP(X513,Inputs!$J$6:$J$9,Inputs!$G$6:$G$9),LOOKUP(X513,Inputs!$J$6:$J$9,Inputs!$H$6:$H$9))),0),"" )</f>
        <v/>
      </c>
      <c r="O513" s="26">
        <f>IF($A513&lt;=Inputs!$B$13,IF(10&lt;=Inputs!$B$8,IF(Inputs!$B$12&gt;0,MAX(MIN(NORM.INV(RAND(),LOOKUP(Y513,Inputs!$J$6:$J$9,Inputs!$G$6:$G$9),LOOKUP(Y513,Inputs!$J$6:$J$9,Inputs!$H$6:$H$9)),Inputs!$B$12),-Inputs!$B$12),NORM.INV(RAND(),LOOKUP(Y513,Inputs!$J$6:$J$9,Inputs!$G$6:$G$9),LOOKUP(Y513,Inputs!$J$6:$J$9,Inputs!$H$6:$H$9))),0),"" )</f>
        <v/>
      </c>
      <c r="P513" s="31">
        <f>IF($A513&lt;=Inputs!$B$13,RAND(),"")</f>
        <v/>
      </c>
      <c r="Q513" s="31">
        <f>IF($A513&lt;=Inputs!$B$13,RAND(),"")</f>
        <v/>
      </c>
      <c r="R513" s="31">
        <f>IF($A513&lt;=Inputs!$B$13,RAND(),"")</f>
        <v/>
      </c>
      <c r="S513" s="31">
        <f>IF($A513&lt;=Inputs!$B$13,RAND(),"")</f>
        <v/>
      </c>
      <c r="T513" s="31">
        <f>IF($A513&lt;=Inputs!$B$13,RAND(),"")</f>
        <v/>
      </c>
      <c r="U513" s="31">
        <f>IF($A513&lt;=Inputs!$B$13,RAND(),"")</f>
        <v/>
      </c>
      <c r="V513" s="31">
        <f>IF($A513&lt;=Inputs!$B$13,RAND(),"")</f>
        <v/>
      </c>
      <c r="W513" s="31">
        <f>IF($A513&lt;=Inputs!$B$13,RAND(),"")</f>
        <v/>
      </c>
      <c r="X513" s="31">
        <f>IF($A513&lt;=Inputs!$B$13,RAND(),"")</f>
        <v/>
      </c>
      <c r="Y513" s="31">
        <f>IF($A513&lt;=Inputs!$B$13,RAND(),"")</f>
        <v/>
      </c>
    </row>
    <row r="514">
      <c r="A514" t="n">
        <v>509</v>
      </c>
      <c r="B514" s="26">
        <f>IF($A514&lt;=Inputs!$B$13,IF(Inputs!$B$8&gt;0,SUM(F514:O514)/Inputs!$B$8,0),"")</f>
        <v/>
      </c>
      <c r="C514" s="27">
        <f>IF($A514&lt;=Inputs!$B$13,B514/100,"")</f>
        <v/>
      </c>
      <c r="D514" s="28">
        <f>IF($A514&lt;=Inputs!$B$13,C514*Inputs!$B$7,"")</f>
        <v/>
      </c>
      <c r="E514" s="29">
        <f>IF($A514&lt;=Inputs!$B$13,IF(D514&gt;0,1,0),"")</f>
        <v/>
      </c>
      <c r="F514" s="26">
        <f>IF($A514&lt;=Inputs!$B$13,IF(1&lt;=Inputs!$B$8,IF(Inputs!$B$12&gt;0,MAX(MIN(NORM.INV(RAND(),LOOKUP(P514,Inputs!$J$6:$J$9,Inputs!$G$6:$G$9),LOOKUP(P514,Inputs!$J$6:$J$9,Inputs!$H$6:$H$9)),Inputs!$B$12),-Inputs!$B$12),NORM.INV(RAND(),LOOKUP(P514,Inputs!$J$6:$J$9,Inputs!$G$6:$G$9),LOOKUP(P514,Inputs!$J$6:$J$9,Inputs!$H$6:$H$9))),0),"" )</f>
        <v/>
      </c>
      <c r="G514" s="26">
        <f>IF($A514&lt;=Inputs!$B$13,IF(2&lt;=Inputs!$B$8,IF(Inputs!$B$12&gt;0,MAX(MIN(NORM.INV(RAND(),LOOKUP(Q514,Inputs!$J$6:$J$9,Inputs!$G$6:$G$9),LOOKUP(Q514,Inputs!$J$6:$J$9,Inputs!$H$6:$H$9)),Inputs!$B$12),-Inputs!$B$12),NORM.INV(RAND(),LOOKUP(Q514,Inputs!$J$6:$J$9,Inputs!$G$6:$G$9),LOOKUP(Q514,Inputs!$J$6:$J$9,Inputs!$H$6:$H$9))),0),"" )</f>
        <v/>
      </c>
      <c r="H514" s="26">
        <f>IF($A514&lt;=Inputs!$B$13,IF(3&lt;=Inputs!$B$8,IF(Inputs!$B$12&gt;0,MAX(MIN(NORM.INV(RAND(),LOOKUP(R514,Inputs!$J$6:$J$9,Inputs!$G$6:$G$9),LOOKUP(R514,Inputs!$J$6:$J$9,Inputs!$H$6:$H$9)),Inputs!$B$12),-Inputs!$B$12),NORM.INV(RAND(),LOOKUP(R514,Inputs!$J$6:$J$9,Inputs!$G$6:$G$9),LOOKUP(R514,Inputs!$J$6:$J$9,Inputs!$H$6:$H$9))),0),"" )</f>
        <v/>
      </c>
      <c r="I514" s="26">
        <f>IF($A514&lt;=Inputs!$B$13,IF(4&lt;=Inputs!$B$8,IF(Inputs!$B$12&gt;0,MAX(MIN(NORM.INV(RAND(),LOOKUP(S514,Inputs!$J$6:$J$9,Inputs!$G$6:$G$9),LOOKUP(S514,Inputs!$J$6:$J$9,Inputs!$H$6:$H$9)),Inputs!$B$12),-Inputs!$B$12),NORM.INV(RAND(),LOOKUP(S514,Inputs!$J$6:$J$9,Inputs!$G$6:$G$9),LOOKUP(S514,Inputs!$J$6:$J$9,Inputs!$H$6:$H$9))),0),"" )</f>
        <v/>
      </c>
      <c r="J514" s="26">
        <f>IF($A514&lt;=Inputs!$B$13,IF(5&lt;=Inputs!$B$8,IF(Inputs!$B$12&gt;0,MAX(MIN(NORM.INV(RAND(),LOOKUP(T514,Inputs!$J$6:$J$9,Inputs!$G$6:$G$9),LOOKUP(T514,Inputs!$J$6:$J$9,Inputs!$H$6:$H$9)),Inputs!$B$12),-Inputs!$B$12),NORM.INV(RAND(),LOOKUP(T514,Inputs!$J$6:$J$9,Inputs!$G$6:$G$9),LOOKUP(T514,Inputs!$J$6:$J$9,Inputs!$H$6:$H$9))),0),"" )</f>
        <v/>
      </c>
      <c r="K514" s="26">
        <f>IF($A514&lt;=Inputs!$B$13,IF(6&lt;=Inputs!$B$8,IF(Inputs!$B$12&gt;0,MAX(MIN(NORM.INV(RAND(),LOOKUP(U514,Inputs!$J$6:$J$9,Inputs!$G$6:$G$9),LOOKUP(U514,Inputs!$J$6:$J$9,Inputs!$H$6:$H$9)),Inputs!$B$12),-Inputs!$B$12),NORM.INV(RAND(),LOOKUP(U514,Inputs!$J$6:$J$9,Inputs!$G$6:$G$9),LOOKUP(U514,Inputs!$J$6:$J$9,Inputs!$H$6:$H$9))),0),"" )</f>
        <v/>
      </c>
      <c r="L514" s="26">
        <f>IF($A514&lt;=Inputs!$B$13,IF(7&lt;=Inputs!$B$8,IF(Inputs!$B$12&gt;0,MAX(MIN(NORM.INV(RAND(),LOOKUP(V514,Inputs!$J$6:$J$9,Inputs!$G$6:$G$9),LOOKUP(V514,Inputs!$J$6:$J$9,Inputs!$H$6:$H$9)),Inputs!$B$12),-Inputs!$B$12),NORM.INV(RAND(),LOOKUP(V514,Inputs!$J$6:$J$9,Inputs!$G$6:$G$9),LOOKUP(V514,Inputs!$J$6:$J$9,Inputs!$H$6:$H$9))),0),"" )</f>
        <v/>
      </c>
      <c r="M514" s="26">
        <f>IF($A514&lt;=Inputs!$B$13,IF(8&lt;=Inputs!$B$8,IF(Inputs!$B$12&gt;0,MAX(MIN(NORM.INV(RAND(),LOOKUP(W514,Inputs!$J$6:$J$9,Inputs!$G$6:$G$9),LOOKUP(W514,Inputs!$J$6:$J$9,Inputs!$H$6:$H$9)),Inputs!$B$12),-Inputs!$B$12),NORM.INV(RAND(),LOOKUP(W514,Inputs!$J$6:$J$9,Inputs!$G$6:$G$9),LOOKUP(W514,Inputs!$J$6:$J$9,Inputs!$H$6:$H$9))),0),"" )</f>
        <v/>
      </c>
      <c r="N514" s="26">
        <f>IF($A514&lt;=Inputs!$B$13,IF(9&lt;=Inputs!$B$8,IF(Inputs!$B$12&gt;0,MAX(MIN(NORM.INV(RAND(),LOOKUP(X514,Inputs!$J$6:$J$9,Inputs!$G$6:$G$9),LOOKUP(X514,Inputs!$J$6:$J$9,Inputs!$H$6:$H$9)),Inputs!$B$12),-Inputs!$B$12),NORM.INV(RAND(),LOOKUP(X514,Inputs!$J$6:$J$9,Inputs!$G$6:$G$9),LOOKUP(X514,Inputs!$J$6:$J$9,Inputs!$H$6:$H$9))),0),"" )</f>
        <v/>
      </c>
      <c r="O514" s="26">
        <f>IF($A514&lt;=Inputs!$B$13,IF(10&lt;=Inputs!$B$8,IF(Inputs!$B$12&gt;0,MAX(MIN(NORM.INV(RAND(),LOOKUP(Y514,Inputs!$J$6:$J$9,Inputs!$G$6:$G$9),LOOKUP(Y514,Inputs!$J$6:$J$9,Inputs!$H$6:$H$9)),Inputs!$B$12),-Inputs!$B$12),NORM.INV(RAND(),LOOKUP(Y514,Inputs!$J$6:$J$9,Inputs!$G$6:$G$9),LOOKUP(Y514,Inputs!$J$6:$J$9,Inputs!$H$6:$H$9))),0),"" )</f>
        <v/>
      </c>
      <c r="P514" s="31">
        <f>IF($A514&lt;=Inputs!$B$13,RAND(),"")</f>
        <v/>
      </c>
      <c r="Q514" s="31">
        <f>IF($A514&lt;=Inputs!$B$13,RAND(),"")</f>
        <v/>
      </c>
      <c r="R514" s="31">
        <f>IF($A514&lt;=Inputs!$B$13,RAND(),"")</f>
        <v/>
      </c>
      <c r="S514" s="31">
        <f>IF($A514&lt;=Inputs!$B$13,RAND(),"")</f>
        <v/>
      </c>
      <c r="T514" s="31">
        <f>IF($A514&lt;=Inputs!$B$13,RAND(),"")</f>
        <v/>
      </c>
      <c r="U514" s="31">
        <f>IF($A514&lt;=Inputs!$B$13,RAND(),"")</f>
        <v/>
      </c>
      <c r="V514" s="31">
        <f>IF($A514&lt;=Inputs!$B$13,RAND(),"")</f>
        <v/>
      </c>
      <c r="W514" s="31">
        <f>IF($A514&lt;=Inputs!$B$13,RAND(),"")</f>
        <v/>
      </c>
      <c r="X514" s="31">
        <f>IF($A514&lt;=Inputs!$B$13,RAND(),"")</f>
        <v/>
      </c>
      <c r="Y514" s="31">
        <f>IF($A514&lt;=Inputs!$B$13,RAND(),"")</f>
        <v/>
      </c>
    </row>
    <row r="515">
      <c r="A515" t="n">
        <v>510</v>
      </c>
      <c r="B515" s="26">
        <f>IF($A515&lt;=Inputs!$B$13,IF(Inputs!$B$8&gt;0,SUM(F515:O515)/Inputs!$B$8,0),"")</f>
        <v/>
      </c>
      <c r="C515" s="27">
        <f>IF($A515&lt;=Inputs!$B$13,B515/100,"")</f>
        <v/>
      </c>
      <c r="D515" s="28">
        <f>IF($A515&lt;=Inputs!$B$13,C515*Inputs!$B$7,"")</f>
        <v/>
      </c>
      <c r="E515" s="29">
        <f>IF($A515&lt;=Inputs!$B$13,IF(D515&gt;0,1,0),"")</f>
        <v/>
      </c>
      <c r="F515" s="26">
        <f>IF($A515&lt;=Inputs!$B$13,IF(1&lt;=Inputs!$B$8,IF(Inputs!$B$12&gt;0,MAX(MIN(NORM.INV(RAND(),LOOKUP(P515,Inputs!$J$6:$J$9,Inputs!$G$6:$G$9),LOOKUP(P515,Inputs!$J$6:$J$9,Inputs!$H$6:$H$9)),Inputs!$B$12),-Inputs!$B$12),NORM.INV(RAND(),LOOKUP(P515,Inputs!$J$6:$J$9,Inputs!$G$6:$G$9),LOOKUP(P515,Inputs!$J$6:$J$9,Inputs!$H$6:$H$9))),0),"" )</f>
        <v/>
      </c>
      <c r="G515" s="26">
        <f>IF($A515&lt;=Inputs!$B$13,IF(2&lt;=Inputs!$B$8,IF(Inputs!$B$12&gt;0,MAX(MIN(NORM.INV(RAND(),LOOKUP(Q515,Inputs!$J$6:$J$9,Inputs!$G$6:$G$9),LOOKUP(Q515,Inputs!$J$6:$J$9,Inputs!$H$6:$H$9)),Inputs!$B$12),-Inputs!$B$12),NORM.INV(RAND(),LOOKUP(Q515,Inputs!$J$6:$J$9,Inputs!$G$6:$G$9),LOOKUP(Q515,Inputs!$J$6:$J$9,Inputs!$H$6:$H$9))),0),"" )</f>
        <v/>
      </c>
      <c r="H515" s="26">
        <f>IF($A515&lt;=Inputs!$B$13,IF(3&lt;=Inputs!$B$8,IF(Inputs!$B$12&gt;0,MAX(MIN(NORM.INV(RAND(),LOOKUP(R515,Inputs!$J$6:$J$9,Inputs!$G$6:$G$9),LOOKUP(R515,Inputs!$J$6:$J$9,Inputs!$H$6:$H$9)),Inputs!$B$12),-Inputs!$B$12),NORM.INV(RAND(),LOOKUP(R515,Inputs!$J$6:$J$9,Inputs!$G$6:$G$9),LOOKUP(R515,Inputs!$J$6:$J$9,Inputs!$H$6:$H$9))),0),"" )</f>
        <v/>
      </c>
      <c r="I515" s="26">
        <f>IF($A515&lt;=Inputs!$B$13,IF(4&lt;=Inputs!$B$8,IF(Inputs!$B$12&gt;0,MAX(MIN(NORM.INV(RAND(),LOOKUP(S515,Inputs!$J$6:$J$9,Inputs!$G$6:$G$9),LOOKUP(S515,Inputs!$J$6:$J$9,Inputs!$H$6:$H$9)),Inputs!$B$12),-Inputs!$B$12),NORM.INV(RAND(),LOOKUP(S515,Inputs!$J$6:$J$9,Inputs!$G$6:$G$9),LOOKUP(S515,Inputs!$J$6:$J$9,Inputs!$H$6:$H$9))),0),"" )</f>
        <v/>
      </c>
      <c r="J515" s="26">
        <f>IF($A515&lt;=Inputs!$B$13,IF(5&lt;=Inputs!$B$8,IF(Inputs!$B$12&gt;0,MAX(MIN(NORM.INV(RAND(),LOOKUP(T515,Inputs!$J$6:$J$9,Inputs!$G$6:$G$9),LOOKUP(T515,Inputs!$J$6:$J$9,Inputs!$H$6:$H$9)),Inputs!$B$12),-Inputs!$B$12),NORM.INV(RAND(),LOOKUP(T515,Inputs!$J$6:$J$9,Inputs!$G$6:$G$9),LOOKUP(T515,Inputs!$J$6:$J$9,Inputs!$H$6:$H$9))),0),"" )</f>
        <v/>
      </c>
      <c r="K515" s="26">
        <f>IF($A515&lt;=Inputs!$B$13,IF(6&lt;=Inputs!$B$8,IF(Inputs!$B$12&gt;0,MAX(MIN(NORM.INV(RAND(),LOOKUP(U515,Inputs!$J$6:$J$9,Inputs!$G$6:$G$9),LOOKUP(U515,Inputs!$J$6:$J$9,Inputs!$H$6:$H$9)),Inputs!$B$12),-Inputs!$B$12),NORM.INV(RAND(),LOOKUP(U515,Inputs!$J$6:$J$9,Inputs!$G$6:$G$9),LOOKUP(U515,Inputs!$J$6:$J$9,Inputs!$H$6:$H$9))),0),"" )</f>
        <v/>
      </c>
      <c r="L515" s="26">
        <f>IF($A515&lt;=Inputs!$B$13,IF(7&lt;=Inputs!$B$8,IF(Inputs!$B$12&gt;0,MAX(MIN(NORM.INV(RAND(),LOOKUP(V515,Inputs!$J$6:$J$9,Inputs!$G$6:$G$9),LOOKUP(V515,Inputs!$J$6:$J$9,Inputs!$H$6:$H$9)),Inputs!$B$12),-Inputs!$B$12),NORM.INV(RAND(),LOOKUP(V515,Inputs!$J$6:$J$9,Inputs!$G$6:$G$9),LOOKUP(V515,Inputs!$J$6:$J$9,Inputs!$H$6:$H$9))),0),"" )</f>
        <v/>
      </c>
      <c r="M515" s="26">
        <f>IF($A515&lt;=Inputs!$B$13,IF(8&lt;=Inputs!$B$8,IF(Inputs!$B$12&gt;0,MAX(MIN(NORM.INV(RAND(),LOOKUP(W515,Inputs!$J$6:$J$9,Inputs!$G$6:$G$9),LOOKUP(W515,Inputs!$J$6:$J$9,Inputs!$H$6:$H$9)),Inputs!$B$12),-Inputs!$B$12),NORM.INV(RAND(),LOOKUP(W515,Inputs!$J$6:$J$9,Inputs!$G$6:$G$9),LOOKUP(W515,Inputs!$J$6:$J$9,Inputs!$H$6:$H$9))),0),"" )</f>
        <v/>
      </c>
      <c r="N515" s="26">
        <f>IF($A515&lt;=Inputs!$B$13,IF(9&lt;=Inputs!$B$8,IF(Inputs!$B$12&gt;0,MAX(MIN(NORM.INV(RAND(),LOOKUP(X515,Inputs!$J$6:$J$9,Inputs!$G$6:$G$9),LOOKUP(X515,Inputs!$J$6:$J$9,Inputs!$H$6:$H$9)),Inputs!$B$12),-Inputs!$B$12),NORM.INV(RAND(),LOOKUP(X515,Inputs!$J$6:$J$9,Inputs!$G$6:$G$9),LOOKUP(X515,Inputs!$J$6:$J$9,Inputs!$H$6:$H$9))),0),"" )</f>
        <v/>
      </c>
      <c r="O515" s="26">
        <f>IF($A515&lt;=Inputs!$B$13,IF(10&lt;=Inputs!$B$8,IF(Inputs!$B$12&gt;0,MAX(MIN(NORM.INV(RAND(),LOOKUP(Y515,Inputs!$J$6:$J$9,Inputs!$G$6:$G$9),LOOKUP(Y515,Inputs!$J$6:$J$9,Inputs!$H$6:$H$9)),Inputs!$B$12),-Inputs!$B$12),NORM.INV(RAND(),LOOKUP(Y515,Inputs!$J$6:$J$9,Inputs!$G$6:$G$9),LOOKUP(Y515,Inputs!$J$6:$J$9,Inputs!$H$6:$H$9))),0),"" )</f>
        <v/>
      </c>
      <c r="P515" s="31">
        <f>IF($A515&lt;=Inputs!$B$13,RAND(),"")</f>
        <v/>
      </c>
      <c r="Q515" s="31">
        <f>IF($A515&lt;=Inputs!$B$13,RAND(),"")</f>
        <v/>
      </c>
      <c r="R515" s="31">
        <f>IF($A515&lt;=Inputs!$B$13,RAND(),"")</f>
        <v/>
      </c>
      <c r="S515" s="31">
        <f>IF($A515&lt;=Inputs!$B$13,RAND(),"")</f>
        <v/>
      </c>
      <c r="T515" s="31">
        <f>IF($A515&lt;=Inputs!$B$13,RAND(),"")</f>
        <v/>
      </c>
      <c r="U515" s="31">
        <f>IF($A515&lt;=Inputs!$B$13,RAND(),"")</f>
        <v/>
      </c>
      <c r="V515" s="31">
        <f>IF($A515&lt;=Inputs!$B$13,RAND(),"")</f>
        <v/>
      </c>
      <c r="W515" s="31">
        <f>IF($A515&lt;=Inputs!$B$13,RAND(),"")</f>
        <v/>
      </c>
      <c r="X515" s="31">
        <f>IF($A515&lt;=Inputs!$B$13,RAND(),"")</f>
        <v/>
      </c>
      <c r="Y515" s="31">
        <f>IF($A515&lt;=Inputs!$B$13,RAND(),"")</f>
        <v/>
      </c>
    </row>
    <row r="516">
      <c r="A516" t="n">
        <v>511</v>
      </c>
      <c r="B516" s="26">
        <f>IF($A516&lt;=Inputs!$B$13,IF(Inputs!$B$8&gt;0,SUM(F516:O516)/Inputs!$B$8,0),"")</f>
        <v/>
      </c>
      <c r="C516" s="27">
        <f>IF($A516&lt;=Inputs!$B$13,B516/100,"")</f>
        <v/>
      </c>
      <c r="D516" s="28">
        <f>IF($A516&lt;=Inputs!$B$13,C516*Inputs!$B$7,"")</f>
        <v/>
      </c>
      <c r="E516" s="29">
        <f>IF($A516&lt;=Inputs!$B$13,IF(D516&gt;0,1,0),"")</f>
        <v/>
      </c>
      <c r="F516" s="26">
        <f>IF($A516&lt;=Inputs!$B$13,IF(1&lt;=Inputs!$B$8,IF(Inputs!$B$12&gt;0,MAX(MIN(NORM.INV(RAND(),LOOKUP(P516,Inputs!$J$6:$J$9,Inputs!$G$6:$G$9),LOOKUP(P516,Inputs!$J$6:$J$9,Inputs!$H$6:$H$9)),Inputs!$B$12),-Inputs!$B$12),NORM.INV(RAND(),LOOKUP(P516,Inputs!$J$6:$J$9,Inputs!$G$6:$G$9),LOOKUP(P516,Inputs!$J$6:$J$9,Inputs!$H$6:$H$9))),0),"" )</f>
        <v/>
      </c>
      <c r="G516" s="26">
        <f>IF($A516&lt;=Inputs!$B$13,IF(2&lt;=Inputs!$B$8,IF(Inputs!$B$12&gt;0,MAX(MIN(NORM.INV(RAND(),LOOKUP(Q516,Inputs!$J$6:$J$9,Inputs!$G$6:$G$9),LOOKUP(Q516,Inputs!$J$6:$J$9,Inputs!$H$6:$H$9)),Inputs!$B$12),-Inputs!$B$12),NORM.INV(RAND(),LOOKUP(Q516,Inputs!$J$6:$J$9,Inputs!$G$6:$G$9),LOOKUP(Q516,Inputs!$J$6:$J$9,Inputs!$H$6:$H$9))),0),"" )</f>
        <v/>
      </c>
      <c r="H516" s="26">
        <f>IF($A516&lt;=Inputs!$B$13,IF(3&lt;=Inputs!$B$8,IF(Inputs!$B$12&gt;0,MAX(MIN(NORM.INV(RAND(),LOOKUP(R516,Inputs!$J$6:$J$9,Inputs!$G$6:$G$9),LOOKUP(R516,Inputs!$J$6:$J$9,Inputs!$H$6:$H$9)),Inputs!$B$12),-Inputs!$B$12),NORM.INV(RAND(),LOOKUP(R516,Inputs!$J$6:$J$9,Inputs!$G$6:$G$9),LOOKUP(R516,Inputs!$J$6:$J$9,Inputs!$H$6:$H$9))),0),"" )</f>
        <v/>
      </c>
      <c r="I516" s="26">
        <f>IF($A516&lt;=Inputs!$B$13,IF(4&lt;=Inputs!$B$8,IF(Inputs!$B$12&gt;0,MAX(MIN(NORM.INV(RAND(),LOOKUP(S516,Inputs!$J$6:$J$9,Inputs!$G$6:$G$9),LOOKUP(S516,Inputs!$J$6:$J$9,Inputs!$H$6:$H$9)),Inputs!$B$12),-Inputs!$B$12),NORM.INV(RAND(),LOOKUP(S516,Inputs!$J$6:$J$9,Inputs!$G$6:$G$9),LOOKUP(S516,Inputs!$J$6:$J$9,Inputs!$H$6:$H$9))),0),"" )</f>
        <v/>
      </c>
      <c r="J516" s="26">
        <f>IF($A516&lt;=Inputs!$B$13,IF(5&lt;=Inputs!$B$8,IF(Inputs!$B$12&gt;0,MAX(MIN(NORM.INV(RAND(),LOOKUP(T516,Inputs!$J$6:$J$9,Inputs!$G$6:$G$9),LOOKUP(T516,Inputs!$J$6:$J$9,Inputs!$H$6:$H$9)),Inputs!$B$12),-Inputs!$B$12),NORM.INV(RAND(),LOOKUP(T516,Inputs!$J$6:$J$9,Inputs!$G$6:$G$9),LOOKUP(T516,Inputs!$J$6:$J$9,Inputs!$H$6:$H$9))),0),"" )</f>
        <v/>
      </c>
      <c r="K516" s="26">
        <f>IF($A516&lt;=Inputs!$B$13,IF(6&lt;=Inputs!$B$8,IF(Inputs!$B$12&gt;0,MAX(MIN(NORM.INV(RAND(),LOOKUP(U516,Inputs!$J$6:$J$9,Inputs!$G$6:$G$9),LOOKUP(U516,Inputs!$J$6:$J$9,Inputs!$H$6:$H$9)),Inputs!$B$12),-Inputs!$B$12),NORM.INV(RAND(),LOOKUP(U516,Inputs!$J$6:$J$9,Inputs!$G$6:$G$9),LOOKUP(U516,Inputs!$J$6:$J$9,Inputs!$H$6:$H$9))),0),"" )</f>
        <v/>
      </c>
      <c r="L516" s="26">
        <f>IF($A516&lt;=Inputs!$B$13,IF(7&lt;=Inputs!$B$8,IF(Inputs!$B$12&gt;0,MAX(MIN(NORM.INV(RAND(),LOOKUP(V516,Inputs!$J$6:$J$9,Inputs!$G$6:$G$9),LOOKUP(V516,Inputs!$J$6:$J$9,Inputs!$H$6:$H$9)),Inputs!$B$12),-Inputs!$B$12),NORM.INV(RAND(),LOOKUP(V516,Inputs!$J$6:$J$9,Inputs!$G$6:$G$9),LOOKUP(V516,Inputs!$J$6:$J$9,Inputs!$H$6:$H$9))),0),"" )</f>
        <v/>
      </c>
      <c r="M516" s="26">
        <f>IF($A516&lt;=Inputs!$B$13,IF(8&lt;=Inputs!$B$8,IF(Inputs!$B$12&gt;0,MAX(MIN(NORM.INV(RAND(),LOOKUP(W516,Inputs!$J$6:$J$9,Inputs!$G$6:$G$9),LOOKUP(W516,Inputs!$J$6:$J$9,Inputs!$H$6:$H$9)),Inputs!$B$12),-Inputs!$B$12),NORM.INV(RAND(),LOOKUP(W516,Inputs!$J$6:$J$9,Inputs!$G$6:$G$9),LOOKUP(W516,Inputs!$J$6:$J$9,Inputs!$H$6:$H$9))),0),"" )</f>
        <v/>
      </c>
      <c r="N516" s="26">
        <f>IF($A516&lt;=Inputs!$B$13,IF(9&lt;=Inputs!$B$8,IF(Inputs!$B$12&gt;0,MAX(MIN(NORM.INV(RAND(),LOOKUP(X516,Inputs!$J$6:$J$9,Inputs!$G$6:$G$9),LOOKUP(X516,Inputs!$J$6:$J$9,Inputs!$H$6:$H$9)),Inputs!$B$12),-Inputs!$B$12),NORM.INV(RAND(),LOOKUP(X516,Inputs!$J$6:$J$9,Inputs!$G$6:$G$9),LOOKUP(X516,Inputs!$J$6:$J$9,Inputs!$H$6:$H$9))),0),"" )</f>
        <v/>
      </c>
      <c r="O516" s="26">
        <f>IF($A516&lt;=Inputs!$B$13,IF(10&lt;=Inputs!$B$8,IF(Inputs!$B$12&gt;0,MAX(MIN(NORM.INV(RAND(),LOOKUP(Y516,Inputs!$J$6:$J$9,Inputs!$G$6:$G$9),LOOKUP(Y516,Inputs!$J$6:$J$9,Inputs!$H$6:$H$9)),Inputs!$B$12),-Inputs!$B$12),NORM.INV(RAND(),LOOKUP(Y516,Inputs!$J$6:$J$9,Inputs!$G$6:$G$9),LOOKUP(Y516,Inputs!$J$6:$J$9,Inputs!$H$6:$H$9))),0),"" )</f>
        <v/>
      </c>
      <c r="P516" s="31">
        <f>IF($A516&lt;=Inputs!$B$13,RAND(),"")</f>
        <v/>
      </c>
      <c r="Q516" s="31">
        <f>IF($A516&lt;=Inputs!$B$13,RAND(),"")</f>
        <v/>
      </c>
      <c r="R516" s="31">
        <f>IF($A516&lt;=Inputs!$B$13,RAND(),"")</f>
        <v/>
      </c>
      <c r="S516" s="31">
        <f>IF($A516&lt;=Inputs!$B$13,RAND(),"")</f>
        <v/>
      </c>
      <c r="T516" s="31">
        <f>IF($A516&lt;=Inputs!$B$13,RAND(),"")</f>
        <v/>
      </c>
      <c r="U516" s="31">
        <f>IF($A516&lt;=Inputs!$B$13,RAND(),"")</f>
        <v/>
      </c>
      <c r="V516" s="31">
        <f>IF($A516&lt;=Inputs!$B$13,RAND(),"")</f>
        <v/>
      </c>
      <c r="W516" s="31">
        <f>IF($A516&lt;=Inputs!$B$13,RAND(),"")</f>
        <v/>
      </c>
      <c r="X516" s="31">
        <f>IF($A516&lt;=Inputs!$B$13,RAND(),"")</f>
        <v/>
      </c>
      <c r="Y516" s="31">
        <f>IF($A516&lt;=Inputs!$B$13,RAND(),"")</f>
        <v/>
      </c>
    </row>
    <row r="517">
      <c r="A517" t="n">
        <v>512</v>
      </c>
      <c r="B517" s="26">
        <f>IF($A517&lt;=Inputs!$B$13,IF(Inputs!$B$8&gt;0,SUM(F517:O517)/Inputs!$B$8,0),"")</f>
        <v/>
      </c>
      <c r="C517" s="27">
        <f>IF($A517&lt;=Inputs!$B$13,B517/100,"")</f>
        <v/>
      </c>
      <c r="D517" s="28">
        <f>IF($A517&lt;=Inputs!$B$13,C517*Inputs!$B$7,"")</f>
        <v/>
      </c>
      <c r="E517" s="29">
        <f>IF($A517&lt;=Inputs!$B$13,IF(D517&gt;0,1,0),"")</f>
        <v/>
      </c>
      <c r="F517" s="26">
        <f>IF($A517&lt;=Inputs!$B$13,IF(1&lt;=Inputs!$B$8,IF(Inputs!$B$12&gt;0,MAX(MIN(NORM.INV(RAND(),LOOKUP(P517,Inputs!$J$6:$J$9,Inputs!$G$6:$G$9),LOOKUP(P517,Inputs!$J$6:$J$9,Inputs!$H$6:$H$9)),Inputs!$B$12),-Inputs!$B$12),NORM.INV(RAND(),LOOKUP(P517,Inputs!$J$6:$J$9,Inputs!$G$6:$G$9),LOOKUP(P517,Inputs!$J$6:$J$9,Inputs!$H$6:$H$9))),0),"" )</f>
        <v/>
      </c>
      <c r="G517" s="26">
        <f>IF($A517&lt;=Inputs!$B$13,IF(2&lt;=Inputs!$B$8,IF(Inputs!$B$12&gt;0,MAX(MIN(NORM.INV(RAND(),LOOKUP(Q517,Inputs!$J$6:$J$9,Inputs!$G$6:$G$9),LOOKUP(Q517,Inputs!$J$6:$J$9,Inputs!$H$6:$H$9)),Inputs!$B$12),-Inputs!$B$12),NORM.INV(RAND(),LOOKUP(Q517,Inputs!$J$6:$J$9,Inputs!$G$6:$G$9),LOOKUP(Q517,Inputs!$J$6:$J$9,Inputs!$H$6:$H$9))),0),"" )</f>
        <v/>
      </c>
      <c r="H517" s="26">
        <f>IF($A517&lt;=Inputs!$B$13,IF(3&lt;=Inputs!$B$8,IF(Inputs!$B$12&gt;0,MAX(MIN(NORM.INV(RAND(),LOOKUP(R517,Inputs!$J$6:$J$9,Inputs!$G$6:$G$9),LOOKUP(R517,Inputs!$J$6:$J$9,Inputs!$H$6:$H$9)),Inputs!$B$12),-Inputs!$B$12),NORM.INV(RAND(),LOOKUP(R517,Inputs!$J$6:$J$9,Inputs!$G$6:$G$9),LOOKUP(R517,Inputs!$J$6:$J$9,Inputs!$H$6:$H$9))),0),"" )</f>
        <v/>
      </c>
      <c r="I517" s="26">
        <f>IF($A517&lt;=Inputs!$B$13,IF(4&lt;=Inputs!$B$8,IF(Inputs!$B$12&gt;0,MAX(MIN(NORM.INV(RAND(),LOOKUP(S517,Inputs!$J$6:$J$9,Inputs!$G$6:$G$9),LOOKUP(S517,Inputs!$J$6:$J$9,Inputs!$H$6:$H$9)),Inputs!$B$12),-Inputs!$B$12),NORM.INV(RAND(),LOOKUP(S517,Inputs!$J$6:$J$9,Inputs!$G$6:$G$9),LOOKUP(S517,Inputs!$J$6:$J$9,Inputs!$H$6:$H$9))),0),"" )</f>
        <v/>
      </c>
      <c r="J517" s="26">
        <f>IF($A517&lt;=Inputs!$B$13,IF(5&lt;=Inputs!$B$8,IF(Inputs!$B$12&gt;0,MAX(MIN(NORM.INV(RAND(),LOOKUP(T517,Inputs!$J$6:$J$9,Inputs!$G$6:$G$9),LOOKUP(T517,Inputs!$J$6:$J$9,Inputs!$H$6:$H$9)),Inputs!$B$12),-Inputs!$B$12),NORM.INV(RAND(),LOOKUP(T517,Inputs!$J$6:$J$9,Inputs!$G$6:$G$9),LOOKUP(T517,Inputs!$J$6:$J$9,Inputs!$H$6:$H$9))),0),"" )</f>
        <v/>
      </c>
      <c r="K517" s="26">
        <f>IF($A517&lt;=Inputs!$B$13,IF(6&lt;=Inputs!$B$8,IF(Inputs!$B$12&gt;0,MAX(MIN(NORM.INV(RAND(),LOOKUP(U517,Inputs!$J$6:$J$9,Inputs!$G$6:$G$9),LOOKUP(U517,Inputs!$J$6:$J$9,Inputs!$H$6:$H$9)),Inputs!$B$12),-Inputs!$B$12),NORM.INV(RAND(),LOOKUP(U517,Inputs!$J$6:$J$9,Inputs!$G$6:$G$9),LOOKUP(U517,Inputs!$J$6:$J$9,Inputs!$H$6:$H$9))),0),"" )</f>
        <v/>
      </c>
      <c r="L517" s="26">
        <f>IF($A517&lt;=Inputs!$B$13,IF(7&lt;=Inputs!$B$8,IF(Inputs!$B$12&gt;0,MAX(MIN(NORM.INV(RAND(),LOOKUP(V517,Inputs!$J$6:$J$9,Inputs!$G$6:$G$9),LOOKUP(V517,Inputs!$J$6:$J$9,Inputs!$H$6:$H$9)),Inputs!$B$12),-Inputs!$B$12),NORM.INV(RAND(),LOOKUP(V517,Inputs!$J$6:$J$9,Inputs!$G$6:$G$9),LOOKUP(V517,Inputs!$J$6:$J$9,Inputs!$H$6:$H$9))),0),"" )</f>
        <v/>
      </c>
      <c r="M517" s="26">
        <f>IF($A517&lt;=Inputs!$B$13,IF(8&lt;=Inputs!$B$8,IF(Inputs!$B$12&gt;0,MAX(MIN(NORM.INV(RAND(),LOOKUP(W517,Inputs!$J$6:$J$9,Inputs!$G$6:$G$9),LOOKUP(W517,Inputs!$J$6:$J$9,Inputs!$H$6:$H$9)),Inputs!$B$12),-Inputs!$B$12),NORM.INV(RAND(),LOOKUP(W517,Inputs!$J$6:$J$9,Inputs!$G$6:$G$9),LOOKUP(W517,Inputs!$J$6:$J$9,Inputs!$H$6:$H$9))),0),"" )</f>
        <v/>
      </c>
      <c r="N517" s="26">
        <f>IF($A517&lt;=Inputs!$B$13,IF(9&lt;=Inputs!$B$8,IF(Inputs!$B$12&gt;0,MAX(MIN(NORM.INV(RAND(),LOOKUP(X517,Inputs!$J$6:$J$9,Inputs!$G$6:$G$9),LOOKUP(X517,Inputs!$J$6:$J$9,Inputs!$H$6:$H$9)),Inputs!$B$12),-Inputs!$B$12),NORM.INV(RAND(),LOOKUP(X517,Inputs!$J$6:$J$9,Inputs!$G$6:$G$9),LOOKUP(X517,Inputs!$J$6:$J$9,Inputs!$H$6:$H$9))),0),"" )</f>
        <v/>
      </c>
      <c r="O517" s="26">
        <f>IF($A517&lt;=Inputs!$B$13,IF(10&lt;=Inputs!$B$8,IF(Inputs!$B$12&gt;0,MAX(MIN(NORM.INV(RAND(),LOOKUP(Y517,Inputs!$J$6:$J$9,Inputs!$G$6:$G$9),LOOKUP(Y517,Inputs!$J$6:$J$9,Inputs!$H$6:$H$9)),Inputs!$B$12),-Inputs!$B$12),NORM.INV(RAND(),LOOKUP(Y517,Inputs!$J$6:$J$9,Inputs!$G$6:$G$9),LOOKUP(Y517,Inputs!$J$6:$J$9,Inputs!$H$6:$H$9))),0),"" )</f>
        <v/>
      </c>
      <c r="P517" s="31">
        <f>IF($A517&lt;=Inputs!$B$13,RAND(),"")</f>
        <v/>
      </c>
      <c r="Q517" s="31">
        <f>IF($A517&lt;=Inputs!$B$13,RAND(),"")</f>
        <v/>
      </c>
      <c r="R517" s="31">
        <f>IF($A517&lt;=Inputs!$B$13,RAND(),"")</f>
        <v/>
      </c>
      <c r="S517" s="31">
        <f>IF($A517&lt;=Inputs!$B$13,RAND(),"")</f>
        <v/>
      </c>
      <c r="T517" s="31">
        <f>IF($A517&lt;=Inputs!$B$13,RAND(),"")</f>
        <v/>
      </c>
      <c r="U517" s="31">
        <f>IF($A517&lt;=Inputs!$B$13,RAND(),"")</f>
        <v/>
      </c>
      <c r="V517" s="31">
        <f>IF($A517&lt;=Inputs!$B$13,RAND(),"")</f>
        <v/>
      </c>
      <c r="W517" s="31">
        <f>IF($A517&lt;=Inputs!$B$13,RAND(),"")</f>
        <v/>
      </c>
      <c r="X517" s="31">
        <f>IF($A517&lt;=Inputs!$B$13,RAND(),"")</f>
        <v/>
      </c>
      <c r="Y517" s="31">
        <f>IF($A517&lt;=Inputs!$B$13,RAND(),"")</f>
        <v/>
      </c>
    </row>
    <row r="518">
      <c r="A518" t="n">
        <v>513</v>
      </c>
      <c r="B518" s="26">
        <f>IF($A518&lt;=Inputs!$B$13,IF(Inputs!$B$8&gt;0,SUM(F518:O518)/Inputs!$B$8,0),"")</f>
        <v/>
      </c>
      <c r="C518" s="27">
        <f>IF($A518&lt;=Inputs!$B$13,B518/100,"")</f>
        <v/>
      </c>
      <c r="D518" s="28">
        <f>IF($A518&lt;=Inputs!$B$13,C518*Inputs!$B$7,"")</f>
        <v/>
      </c>
      <c r="E518" s="29">
        <f>IF($A518&lt;=Inputs!$B$13,IF(D518&gt;0,1,0),"")</f>
        <v/>
      </c>
      <c r="F518" s="26">
        <f>IF($A518&lt;=Inputs!$B$13,IF(1&lt;=Inputs!$B$8,IF(Inputs!$B$12&gt;0,MAX(MIN(NORM.INV(RAND(),LOOKUP(P518,Inputs!$J$6:$J$9,Inputs!$G$6:$G$9),LOOKUP(P518,Inputs!$J$6:$J$9,Inputs!$H$6:$H$9)),Inputs!$B$12),-Inputs!$B$12),NORM.INV(RAND(),LOOKUP(P518,Inputs!$J$6:$J$9,Inputs!$G$6:$G$9),LOOKUP(P518,Inputs!$J$6:$J$9,Inputs!$H$6:$H$9))),0),"" )</f>
        <v/>
      </c>
      <c r="G518" s="26">
        <f>IF($A518&lt;=Inputs!$B$13,IF(2&lt;=Inputs!$B$8,IF(Inputs!$B$12&gt;0,MAX(MIN(NORM.INV(RAND(),LOOKUP(Q518,Inputs!$J$6:$J$9,Inputs!$G$6:$G$9),LOOKUP(Q518,Inputs!$J$6:$J$9,Inputs!$H$6:$H$9)),Inputs!$B$12),-Inputs!$B$12),NORM.INV(RAND(),LOOKUP(Q518,Inputs!$J$6:$J$9,Inputs!$G$6:$G$9),LOOKUP(Q518,Inputs!$J$6:$J$9,Inputs!$H$6:$H$9))),0),"" )</f>
        <v/>
      </c>
      <c r="H518" s="26">
        <f>IF($A518&lt;=Inputs!$B$13,IF(3&lt;=Inputs!$B$8,IF(Inputs!$B$12&gt;0,MAX(MIN(NORM.INV(RAND(),LOOKUP(R518,Inputs!$J$6:$J$9,Inputs!$G$6:$G$9),LOOKUP(R518,Inputs!$J$6:$J$9,Inputs!$H$6:$H$9)),Inputs!$B$12),-Inputs!$B$12),NORM.INV(RAND(),LOOKUP(R518,Inputs!$J$6:$J$9,Inputs!$G$6:$G$9),LOOKUP(R518,Inputs!$J$6:$J$9,Inputs!$H$6:$H$9))),0),"" )</f>
        <v/>
      </c>
      <c r="I518" s="26">
        <f>IF($A518&lt;=Inputs!$B$13,IF(4&lt;=Inputs!$B$8,IF(Inputs!$B$12&gt;0,MAX(MIN(NORM.INV(RAND(),LOOKUP(S518,Inputs!$J$6:$J$9,Inputs!$G$6:$G$9),LOOKUP(S518,Inputs!$J$6:$J$9,Inputs!$H$6:$H$9)),Inputs!$B$12),-Inputs!$B$12),NORM.INV(RAND(),LOOKUP(S518,Inputs!$J$6:$J$9,Inputs!$G$6:$G$9),LOOKUP(S518,Inputs!$J$6:$J$9,Inputs!$H$6:$H$9))),0),"" )</f>
        <v/>
      </c>
      <c r="J518" s="26">
        <f>IF($A518&lt;=Inputs!$B$13,IF(5&lt;=Inputs!$B$8,IF(Inputs!$B$12&gt;0,MAX(MIN(NORM.INV(RAND(),LOOKUP(T518,Inputs!$J$6:$J$9,Inputs!$G$6:$G$9),LOOKUP(T518,Inputs!$J$6:$J$9,Inputs!$H$6:$H$9)),Inputs!$B$12),-Inputs!$B$12),NORM.INV(RAND(),LOOKUP(T518,Inputs!$J$6:$J$9,Inputs!$G$6:$G$9),LOOKUP(T518,Inputs!$J$6:$J$9,Inputs!$H$6:$H$9))),0),"" )</f>
        <v/>
      </c>
      <c r="K518" s="26">
        <f>IF($A518&lt;=Inputs!$B$13,IF(6&lt;=Inputs!$B$8,IF(Inputs!$B$12&gt;0,MAX(MIN(NORM.INV(RAND(),LOOKUP(U518,Inputs!$J$6:$J$9,Inputs!$G$6:$G$9),LOOKUP(U518,Inputs!$J$6:$J$9,Inputs!$H$6:$H$9)),Inputs!$B$12),-Inputs!$B$12),NORM.INV(RAND(),LOOKUP(U518,Inputs!$J$6:$J$9,Inputs!$G$6:$G$9),LOOKUP(U518,Inputs!$J$6:$J$9,Inputs!$H$6:$H$9))),0),"" )</f>
        <v/>
      </c>
      <c r="L518" s="26">
        <f>IF($A518&lt;=Inputs!$B$13,IF(7&lt;=Inputs!$B$8,IF(Inputs!$B$12&gt;0,MAX(MIN(NORM.INV(RAND(),LOOKUP(V518,Inputs!$J$6:$J$9,Inputs!$G$6:$G$9),LOOKUP(V518,Inputs!$J$6:$J$9,Inputs!$H$6:$H$9)),Inputs!$B$12),-Inputs!$B$12),NORM.INV(RAND(),LOOKUP(V518,Inputs!$J$6:$J$9,Inputs!$G$6:$G$9),LOOKUP(V518,Inputs!$J$6:$J$9,Inputs!$H$6:$H$9))),0),"" )</f>
        <v/>
      </c>
      <c r="M518" s="26">
        <f>IF($A518&lt;=Inputs!$B$13,IF(8&lt;=Inputs!$B$8,IF(Inputs!$B$12&gt;0,MAX(MIN(NORM.INV(RAND(),LOOKUP(W518,Inputs!$J$6:$J$9,Inputs!$G$6:$G$9),LOOKUP(W518,Inputs!$J$6:$J$9,Inputs!$H$6:$H$9)),Inputs!$B$12),-Inputs!$B$12),NORM.INV(RAND(),LOOKUP(W518,Inputs!$J$6:$J$9,Inputs!$G$6:$G$9),LOOKUP(W518,Inputs!$J$6:$J$9,Inputs!$H$6:$H$9))),0),"" )</f>
        <v/>
      </c>
      <c r="N518" s="26">
        <f>IF($A518&lt;=Inputs!$B$13,IF(9&lt;=Inputs!$B$8,IF(Inputs!$B$12&gt;0,MAX(MIN(NORM.INV(RAND(),LOOKUP(X518,Inputs!$J$6:$J$9,Inputs!$G$6:$G$9),LOOKUP(X518,Inputs!$J$6:$J$9,Inputs!$H$6:$H$9)),Inputs!$B$12),-Inputs!$B$12),NORM.INV(RAND(),LOOKUP(X518,Inputs!$J$6:$J$9,Inputs!$G$6:$G$9),LOOKUP(X518,Inputs!$J$6:$J$9,Inputs!$H$6:$H$9))),0),"" )</f>
        <v/>
      </c>
      <c r="O518" s="26">
        <f>IF($A518&lt;=Inputs!$B$13,IF(10&lt;=Inputs!$B$8,IF(Inputs!$B$12&gt;0,MAX(MIN(NORM.INV(RAND(),LOOKUP(Y518,Inputs!$J$6:$J$9,Inputs!$G$6:$G$9),LOOKUP(Y518,Inputs!$J$6:$J$9,Inputs!$H$6:$H$9)),Inputs!$B$12),-Inputs!$B$12),NORM.INV(RAND(),LOOKUP(Y518,Inputs!$J$6:$J$9,Inputs!$G$6:$G$9),LOOKUP(Y518,Inputs!$J$6:$J$9,Inputs!$H$6:$H$9))),0),"" )</f>
        <v/>
      </c>
      <c r="P518" s="31">
        <f>IF($A518&lt;=Inputs!$B$13,RAND(),"")</f>
        <v/>
      </c>
      <c r="Q518" s="31">
        <f>IF($A518&lt;=Inputs!$B$13,RAND(),"")</f>
        <v/>
      </c>
      <c r="R518" s="31">
        <f>IF($A518&lt;=Inputs!$B$13,RAND(),"")</f>
        <v/>
      </c>
      <c r="S518" s="31">
        <f>IF($A518&lt;=Inputs!$B$13,RAND(),"")</f>
        <v/>
      </c>
      <c r="T518" s="31">
        <f>IF($A518&lt;=Inputs!$B$13,RAND(),"")</f>
        <v/>
      </c>
      <c r="U518" s="31">
        <f>IF($A518&lt;=Inputs!$B$13,RAND(),"")</f>
        <v/>
      </c>
      <c r="V518" s="31">
        <f>IF($A518&lt;=Inputs!$B$13,RAND(),"")</f>
        <v/>
      </c>
      <c r="W518" s="31">
        <f>IF($A518&lt;=Inputs!$B$13,RAND(),"")</f>
        <v/>
      </c>
      <c r="X518" s="31">
        <f>IF($A518&lt;=Inputs!$B$13,RAND(),"")</f>
        <v/>
      </c>
      <c r="Y518" s="31">
        <f>IF($A518&lt;=Inputs!$B$13,RAND(),"")</f>
        <v/>
      </c>
    </row>
    <row r="519">
      <c r="A519" t="n">
        <v>514</v>
      </c>
      <c r="B519" s="26">
        <f>IF($A519&lt;=Inputs!$B$13,IF(Inputs!$B$8&gt;0,SUM(F519:O519)/Inputs!$B$8,0),"")</f>
        <v/>
      </c>
      <c r="C519" s="27">
        <f>IF($A519&lt;=Inputs!$B$13,B519/100,"")</f>
        <v/>
      </c>
      <c r="D519" s="28">
        <f>IF($A519&lt;=Inputs!$B$13,C519*Inputs!$B$7,"")</f>
        <v/>
      </c>
      <c r="E519" s="29">
        <f>IF($A519&lt;=Inputs!$B$13,IF(D519&gt;0,1,0),"")</f>
        <v/>
      </c>
      <c r="F519" s="26">
        <f>IF($A519&lt;=Inputs!$B$13,IF(1&lt;=Inputs!$B$8,IF(Inputs!$B$12&gt;0,MAX(MIN(NORM.INV(RAND(),LOOKUP(P519,Inputs!$J$6:$J$9,Inputs!$G$6:$G$9),LOOKUP(P519,Inputs!$J$6:$J$9,Inputs!$H$6:$H$9)),Inputs!$B$12),-Inputs!$B$12),NORM.INV(RAND(),LOOKUP(P519,Inputs!$J$6:$J$9,Inputs!$G$6:$G$9),LOOKUP(P519,Inputs!$J$6:$J$9,Inputs!$H$6:$H$9))),0),"" )</f>
        <v/>
      </c>
      <c r="G519" s="26">
        <f>IF($A519&lt;=Inputs!$B$13,IF(2&lt;=Inputs!$B$8,IF(Inputs!$B$12&gt;0,MAX(MIN(NORM.INV(RAND(),LOOKUP(Q519,Inputs!$J$6:$J$9,Inputs!$G$6:$G$9),LOOKUP(Q519,Inputs!$J$6:$J$9,Inputs!$H$6:$H$9)),Inputs!$B$12),-Inputs!$B$12),NORM.INV(RAND(),LOOKUP(Q519,Inputs!$J$6:$J$9,Inputs!$G$6:$G$9),LOOKUP(Q519,Inputs!$J$6:$J$9,Inputs!$H$6:$H$9))),0),"" )</f>
        <v/>
      </c>
      <c r="H519" s="26">
        <f>IF($A519&lt;=Inputs!$B$13,IF(3&lt;=Inputs!$B$8,IF(Inputs!$B$12&gt;0,MAX(MIN(NORM.INV(RAND(),LOOKUP(R519,Inputs!$J$6:$J$9,Inputs!$G$6:$G$9),LOOKUP(R519,Inputs!$J$6:$J$9,Inputs!$H$6:$H$9)),Inputs!$B$12),-Inputs!$B$12),NORM.INV(RAND(),LOOKUP(R519,Inputs!$J$6:$J$9,Inputs!$G$6:$G$9),LOOKUP(R519,Inputs!$J$6:$J$9,Inputs!$H$6:$H$9))),0),"" )</f>
        <v/>
      </c>
      <c r="I519" s="26">
        <f>IF($A519&lt;=Inputs!$B$13,IF(4&lt;=Inputs!$B$8,IF(Inputs!$B$12&gt;0,MAX(MIN(NORM.INV(RAND(),LOOKUP(S519,Inputs!$J$6:$J$9,Inputs!$G$6:$G$9),LOOKUP(S519,Inputs!$J$6:$J$9,Inputs!$H$6:$H$9)),Inputs!$B$12),-Inputs!$B$12),NORM.INV(RAND(),LOOKUP(S519,Inputs!$J$6:$J$9,Inputs!$G$6:$G$9),LOOKUP(S519,Inputs!$J$6:$J$9,Inputs!$H$6:$H$9))),0),"" )</f>
        <v/>
      </c>
      <c r="J519" s="26">
        <f>IF($A519&lt;=Inputs!$B$13,IF(5&lt;=Inputs!$B$8,IF(Inputs!$B$12&gt;0,MAX(MIN(NORM.INV(RAND(),LOOKUP(T519,Inputs!$J$6:$J$9,Inputs!$G$6:$G$9),LOOKUP(T519,Inputs!$J$6:$J$9,Inputs!$H$6:$H$9)),Inputs!$B$12),-Inputs!$B$12),NORM.INV(RAND(),LOOKUP(T519,Inputs!$J$6:$J$9,Inputs!$G$6:$G$9),LOOKUP(T519,Inputs!$J$6:$J$9,Inputs!$H$6:$H$9))),0),"" )</f>
        <v/>
      </c>
      <c r="K519" s="26">
        <f>IF($A519&lt;=Inputs!$B$13,IF(6&lt;=Inputs!$B$8,IF(Inputs!$B$12&gt;0,MAX(MIN(NORM.INV(RAND(),LOOKUP(U519,Inputs!$J$6:$J$9,Inputs!$G$6:$G$9),LOOKUP(U519,Inputs!$J$6:$J$9,Inputs!$H$6:$H$9)),Inputs!$B$12),-Inputs!$B$12),NORM.INV(RAND(),LOOKUP(U519,Inputs!$J$6:$J$9,Inputs!$G$6:$G$9),LOOKUP(U519,Inputs!$J$6:$J$9,Inputs!$H$6:$H$9))),0),"" )</f>
        <v/>
      </c>
      <c r="L519" s="26">
        <f>IF($A519&lt;=Inputs!$B$13,IF(7&lt;=Inputs!$B$8,IF(Inputs!$B$12&gt;0,MAX(MIN(NORM.INV(RAND(),LOOKUP(V519,Inputs!$J$6:$J$9,Inputs!$G$6:$G$9),LOOKUP(V519,Inputs!$J$6:$J$9,Inputs!$H$6:$H$9)),Inputs!$B$12),-Inputs!$B$12),NORM.INV(RAND(),LOOKUP(V519,Inputs!$J$6:$J$9,Inputs!$G$6:$G$9),LOOKUP(V519,Inputs!$J$6:$J$9,Inputs!$H$6:$H$9))),0),"" )</f>
        <v/>
      </c>
      <c r="M519" s="26">
        <f>IF($A519&lt;=Inputs!$B$13,IF(8&lt;=Inputs!$B$8,IF(Inputs!$B$12&gt;0,MAX(MIN(NORM.INV(RAND(),LOOKUP(W519,Inputs!$J$6:$J$9,Inputs!$G$6:$G$9),LOOKUP(W519,Inputs!$J$6:$J$9,Inputs!$H$6:$H$9)),Inputs!$B$12),-Inputs!$B$12),NORM.INV(RAND(),LOOKUP(W519,Inputs!$J$6:$J$9,Inputs!$G$6:$G$9),LOOKUP(W519,Inputs!$J$6:$J$9,Inputs!$H$6:$H$9))),0),"" )</f>
        <v/>
      </c>
      <c r="N519" s="26">
        <f>IF($A519&lt;=Inputs!$B$13,IF(9&lt;=Inputs!$B$8,IF(Inputs!$B$12&gt;0,MAX(MIN(NORM.INV(RAND(),LOOKUP(X519,Inputs!$J$6:$J$9,Inputs!$G$6:$G$9),LOOKUP(X519,Inputs!$J$6:$J$9,Inputs!$H$6:$H$9)),Inputs!$B$12),-Inputs!$B$12),NORM.INV(RAND(),LOOKUP(X519,Inputs!$J$6:$J$9,Inputs!$G$6:$G$9),LOOKUP(X519,Inputs!$J$6:$J$9,Inputs!$H$6:$H$9))),0),"" )</f>
        <v/>
      </c>
      <c r="O519" s="26">
        <f>IF($A519&lt;=Inputs!$B$13,IF(10&lt;=Inputs!$B$8,IF(Inputs!$B$12&gt;0,MAX(MIN(NORM.INV(RAND(),LOOKUP(Y519,Inputs!$J$6:$J$9,Inputs!$G$6:$G$9),LOOKUP(Y519,Inputs!$J$6:$J$9,Inputs!$H$6:$H$9)),Inputs!$B$12),-Inputs!$B$12),NORM.INV(RAND(),LOOKUP(Y519,Inputs!$J$6:$J$9,Inputs!$G$6:$G$9),LOOKUP(Y519,Inputs!$J$6:$J$9,Inputs!$H$6:$H$9))),0),"" )</f>
        <v/>
      </c>
      <c r="P519" s="31">
        <f>IF($A519&lt;=Inputs!$B$13,RAND(),"")</f>
        <v/>
      </c>
      <c r="Q519" s="31">
        <f>IF($A519&lt;=Inputs!$B$13,RAND(),"")</f>
        <v/>
      </c>
      <c r="R519" s="31">
        <f>IF($A519&lt;=Inputs!$B$13,RAND(),"")</f>
        <v/>
      </c>
      <c r="S519" s="31">
        <f>IF($A519&lt;=Inputs!$B$13,RAND(),"")</f>
        <v/>
      </c>
      <c r="T519" s="31">
        <f>IF($A519&lt;=Inputs!$B$13,RAND(),"")</f>
        <v/>
      </c>
      <c r="U519" s="31">
        <f>IF($A519&lt;=Inputs!$B$13,RAND(),"")</f>
        <v/>
      </c>
      <c r="V519" s="31">
        <f>IF($A519&lt;=Inputs!$B$13,RAND(),"")</f>
        <v/>
      </c>
      <c r="W519" s="31">
        <f>IF($A519&lt;=Inputs!$B$13,RAND(),"")</f>
        <v/>
      </c>
      <c r="X519" s="31">
        <f>IF($A519&lt;=Inputs!$B$13,RAND(),"")</f>
        <v/>
      </c>
      <c r="Y519" s="31">
        <f>IF($A519&lt;=Inputs!$B$13,RAND(),"")</f>
        <v/>
      </c>
    </row>
    <row r="520">
      <c r="A520" t="n">
        <v>515</v>
      </c>
      <c r="B520" s="26">
        <f>IF($A520&lt;=Inputs!$B$13,IF(Inputs!$B$8&gt;0,SUM(F520:O520)/Inputs!$B$8,0),"")</f>
        <v/>
      </c>
      <c r="C520" s="27">
        <f>IF($A520&lt;=Inputs!$B$13,B520/100,"")</f>
        <v/>
      </c>
      <c r="D520" s="28">
        <f>IF($A520&lt;=Inputs!$B$13,C520*Inputs!$B$7,"")</f>
        <v/>
      </c>
      <c r="E520" s="29">
        <f>IF($A520&lt;=Inputs!$B$13,IF(D520&gt;0,1,0),"")</f>
        <v/>
      </c>
      <c r="F520" s="26">
        <f>IF($A520&lt;=Inputs!$B$13,IF(1&lt;=Inputs!$B$8,IF(Inputs!$B$12&gt;0,MAX(MIN(NORM.INV(RAND(),LOOKUP(P520,Inputs!$J$6:$J$9,Inputs!$G$6:$G$9),LOOKUP(P520,Inputs!$J$6:$J$9,Inputs!$H$6:$H$9)),Inputs!$B$12),-Inputs!$B$12),NORM.INV(RAND(),LOOKUP(P520,Inputs!$J$6:$J$9,Inputs!$G$6:$G$9),LOOKUP(P520,Inputs!$J$6:$J$9,Inputs!$H$6:$H$9))),0),"" )</f>
        <v/>
      </c>
      <c r="G520" s="26">
        <f>IF($A520&lt;=Inputs!$B$13,IF(2&lt;=Inputs!$B$8,IF(Inputs!$B$12&gt;0,MAX(MIN(NORM.INV(RAND(),LOOKUP(Q520,Inputs!$J$6:$J$9,Inputs!$G$6:$G$9),LOOKUP(Q520,Inputs!$J$6:$J$9,Inputs!$H$6:$H$9)),Inputs!$B$12),-Inputs!$B$12),NORM.INV(RAND(),LOOKUP(Q520,Inputs!$J$6:$J$9,Inputs!$G$6:$G$9),LOOKUP(Q520,Inputs!$J$6:$J$9,Inputs!$H$6:$H$9))),0),"" )</f>
        <v/>
      </c>
      <c r="H520" s="26">
        <f>IF($A520&lt;=Inputs!$B$13,IF(3&lt;=Inputs!$B$8,IF(Inputs!$B$12&gt;0,MAX(MIN(NORM.INV(RAND(),LOOKUP(R520,Inputs!$J$6:$J$9,Inputs!$G$6:$G$9),LOOKUP(R520,Inputs!$J$6:$J$9,Inputs!$H$6:$H$9)),Inputs!$B$12),-Inputs!$B$12),NORM.INV(RAND(),LOOKUP(R520,Inputs!$J$6:$J$9,Inputs!$G$6:$G$9),LOOKUP(R520,Inputs!$J$6:$J$9,Inputs!$H$6:$H$9))),0),"" )</f>
        <v/>
      </c>
      <c r="I520" s="26">
        <f>IF($A520&lt;=Inputs!$B$13,IF(4&lt;=Inputs!$B$8,IF(Inputs!$B$12&gt;0,MAX(MIN(NORM.INV(RAND(),LOOKUP(S520,Inputs!$J$6:$J$9,Inputs!$G$6:$G$9),LOOKUP(S520,Inputs!$J$6:$J$9,Inputs!$H$6:$H$9)),Inputs!$B$12),-Inputs!$B$12),NORM.INV(RAND(),LOOKUP(S520,Inputs!$J$6:$J$9,Inputs!$G$6:$G$9),LOOKUP(S520,Inputs!$J$6:$J$9,Inputs!$H$6:$H$9))),0),"" )</f>
        <v/>
      </c>
      <c r="J520" s="26">
        <f>IF($A520&lt;=Inputs!$B$13,IF(5&lt;=Inputs!$B$8,IF(Inputs!$B$12&gt;0,MAX(MIN(NORM.INV(RAND(),LOOKUP(T520,Inputs!$J$6:$J$9,Inputs!$G$6:$G$9),LOOKUP(T520,Inputs!$J$6:$J$9,Inputs!$H$6:$H$9)),Inputs!$B$12),-Inputs!$B$12),NORM.INV(RAND(),LOOKUP(T520,Inputs!$J$6:$J$9,Inputs!$G$6:$G$9),LOOKUP(T520,Inputs!$J$6:$J$9,Inputs!$H$6:$H$9))),0),"" )</f>
        <v/>
      </c>
      <c r="K520" s="26">
        <f>IF($A520&lt;=Inputs!$B$13,IF(6&lt;=Inputs!$B$8,IF(Inputs!$B$12&gt;0,MAX(MIN(NORM.INV(RAND(),LOOKUP(U520,Inputs!$J$6:$J$9,Inputs!$G$6:$G$9),LOOKUP(U520,Inputs!$J$6:$J$9,Inputs!$H$6:$H$9)),Inputs!$B$12),-Inputs!$B$12),NORM.INV(RAND(),LOOKUP(U520,Inputs!$J$6:$J$9,Inputs!$G$6:$G$9),LOOKUP(U520,Inputs!$J$6:$J$9,Inputs!$H$6:$H$9))),0),"" )</f>
        <v/>
      </c>
      <c r="L520" s="26">
        <f>IF($A520&lt;=Inputs!$B$13,IF(7&lt;=Inputs!$B$8,IF(Inputs!$B$12&gt;0,MAX(MIN(NORM.INV(RAND(),LOOKUP(V520,Inputs!$J$6:$J$9,Inputs!$G$6:$G$9),LOOKUP(V520,Inputs!$J$6:$J$9,Inputs!$H$6:$H$9)),Inputs!$B$12),-Inputs!$B$12),NORM.INV(RAND(),LOOKUP(V520,Inputs!$J$6:$J$9,Inputs!$G$6:$G$9),LOOKUP(V520,Inputs!$J$6:$J$9,Inputs!$H$6:$H$9))),0),"" )</f>
        <v/>
      </c>
      <c r="M520" s="26">
        <f>IF($A520&lt;=Inputs!$B$13,IF(8&lt;=Inputs!$B$8,IF(Inputs!$B$12&gt;0,MAX(MIN(NORM.INV(RAND(),LOOKUP(W520,Inputs!$J$6:$J$9,Inputs!$G$6:$G$9),LOOKUP(W520,Inputs!$J$6:$J$9,Inputs!$H$6:$H$9)),Inputs!$B$12),-Inputs!$B$12),NORM.INV(RAND(),LOOKUP(W520,Inputs!$J$6:$J$9,Inputs!$G$6:$G$9),LOOKUP(W520,Inputs!$J$6:$J$9,Inputs!$H$6:$H$9))),0),"" )</f>
        <v/>
      </c>
      <c r="N520" s="26">
        <f>IF($A520&lt;=Inputs!$B$13,IF(9&lt;=Inputs!$B$8,IF(Inputs!$B$12&gt;0,MAX(MIN(NORM.INV(RAND(),LOOKUP(X520,Inputs!$J$6:$J$9,Inputs!$G$6:$G$9),LOOKUP(X520,Inputs!$J$6:$J$9,Inputs!$H$6:$H$9)),Inputs!$B$12),-Inputs!$B$12),NORM.INV(RAND(),LOOKUP(X520,Inputs!$J$6:$J$9,Inputs!$G$6:$G$9),LOOKUP(X520,Inputs!$J$6:$J$9,Inputs!$H$6:$H$9))),0),"" )</f>
        <v/>
      </c>
      <c r="O520" s="26">
        <f>IF($A520&lt;=Inputs!$B$13,IF(10&lt;=Inputs!$B$8,IF(Inputs!$B$12&gt;0,MAX(MIN(NORM.INV(RAND(),LOOKUP(Y520,Inputs!$J$6:$J$9,Inputs!$G$6:$G$9),LOOKUP(Y520,Inputs!$J$6:$J$9,Inputs!$H$6:$H$9)),Inputs!$B$12),-Inputs!$B$12),NORM.INV(RAND(),LOOKUP(Y520,Inputs!$J$6:$J$9,Inputs!$G$6:$G$9),LOOKUP(Y520,Inputs!$J$6:$J$9,Inputs!$H$6:$H$9))),0),"" )</f>
        <v/>
      </c>
      <c r="P520" s="31">
        <f>IF($A520&lt;=Inputs!$B$13,RAND(),"")</f>
        <v/>
      </c>
      <c r="Q520" s="31">
        <f>IF($A520&lt;=Inputs!$B$13,RAND(),"")</f>
        <v/>
      </c>
      <c r="R520" s="31">
        <f>IF($A520&lt;=Inputs!$B$13,RAND(),"")</f>
        <v/>
      </c>
      <c r="S520" s="31">
        <f>IF($A520&lt;=Inputs!$B$13,RAND(),"")</f>
        <v/>
      </c>
      <c r="T520" s="31">
        <f>IF($A520&lt;=Inputs!$B$13,RAND(),"")</f>
        <v/>
      </c>
      <c r="U520" s="31">
        <f>IF($A520&lt;=Inputs!$B$13,RAND(),"")</f>
        <v/>
      </c>
      <c r="V520" s="31">
        <f>IF($A520&lt;=Inputs!$B$13,RAND(),"")</f>
        <v/>
      </c>
      <c r="W520" s="31">
        <f>IF($A520&lt;=Inputs!$B$13,RAND(),"")</f>
        <v/>
      </c>
      <c r="X520" s="31">
        <f>IF($A520&lt;=Inputs!$B$13,RAND(),"")</f>
        <v/>
      </c>
      <c r="Y520" s="31">
        <f>IF($A520&lt;=Inputs!$B$13,RAND(),"")</f>
        <v/>
      </c>
    </row>
    <row r="521">
      <c r="A521" t="n">
        <v>516</v>
      </c>
      <c r="B521" s="26">
        <f>IF($A521&lt;=Inputs!$B$13,IF(Inputs!$B$8&gt;0,SUM(F521:O521)/Inputs!$B$8,0),"")</f>
        <v/>
      </c>
      <c r="C521" s="27">
        <f>IF($A521&lt;=Inputs!$B$13,B521/100,"")</f>
        <v/>
      </c>
      <c r="D521" s="28">
        <f>IF($A521&lt;=Inputs!$B$13,C521*Inputs!$B$7,"")</f>
        <v/>
      </c>
      <c r="E521" s="29">
        <f>IF($A521&lt;=Inputs!$B$13,IF(D521&gt;0,1,0),"")</f>
        <v/>
      </c>
      <c r="F521" s="26">
        <f>IF($A521&lt;=Inputs!$B$13,IF(1&lt;=Inputs!$B$8,IF(Inputs!$B$12&gt;0,MAX(MIN(NORM.INV(RAND(),LOOKUP(P521,Inputs!$J$6:$J$9,Inputs!$G$6:$G$9),LOOKUP(P521,Inputs!$J$6:$J$9,Inputs!$H$6:$H$9)),Inputs!$B$12),-Inputs!$B$12),NORM.INV(RAND(),LOOKUP(P521,Inputs!$J$6:$J$9,Inputs!$G$6:$G$9),LOOKUP(P521,Inputs!$J$6:$J$9,Inputs!$H$6:$H$9))),0),"" )</f>
        <v/>
      </c>
      <c r="G521" s="26">
        <f>IF($A521&lt;=Inputs!$B$13,IF(2&lt;=Inputs!$B$8,IF(Inputs!$B$12&gt;0,MAX(MIN(NORM.INV(RAND(),LOOKUP(Q521,Inputs!$J$6:$J$9,Inputs!$G$6:$G$9),LOOKUP(Q521,Inputs!$J$6:$J$9,Inputs!$H$6:$H$9)),Inputs!$B$12),-Inputs!$B$12),NORM.INV(RAND(),LOOKUP(Q521,Inputs!$J$6:$J$9,Inputs!$G$6:$G$9),LOOKUP(Q521,Inputs!$J$6:$J$9,Inputs!$H$6:$H$9))),0),"" )</f>
        <v/>
      </c>
      <c r="H521" s="26">
        <f>IF($A521&lt;=Inputs!$B$13,IF(3&lt;=Inputs!$B$8,IF(Inputs!$B$12&gt;0,MAX(MIN(NORM.INV(RAND(),LOOKUP(R521,Inputs!$J$6:$J$9,Inputs!$G$6:$G$9),LOOKUP(R521,Inputs!$J$6:$J$9,Inputs!$H$6:$H$9)),Inputs!$B$12),-Inputs!$B$12),NORM.INV(RAND(),LOOKUP(R521,Inputs!$J$6:$J$9,Inputs!$G$6:$G$9),LOOKUP(R521,Inputs!$J$6:$J$9,Inputs!$H$6:$H$9))),0),"" )</f>
        <v/>
      </c>
      <c r="I521" s="26">
        <f>IF($A521&lt;=Inputs!$B$13,IF(4&lt;=Inputs!$B$8,IF(Inputs!$B$12&gt;0,MAX(MIN(NORM.INV(RAND(),LOOKUP(S521,Inputs!$J$6:$J$9,Inputs!$G$6:$G$9),LOOKUP(S521,Inputs!$J$6:$J$9,Inputs!$H$6:$H$9)),Inputs!$B$12),-Inputs!$B$12),NORM.INV(RAND(),LOOKUP(S521,Inputs!$J$6:$J$9,Inputs!$G$6:$G$9),LOOKUP(S521,Inputs!$J$6:$J$9,Inputs!$H$6:$H$9))),0),"" )</f>
        <v/>
      </c>
      <c r="J521" s="26">
        <f>IF($A521&lt;=Inputs!$B$13,IF(5&lt;=Inputs!$B$8,IF(Inputs!$B$12&gt;0,MAX(MIN(NORM.INV(RAND(),LOOKUP(T521,Inputs!$J$6:$J$9,Inputs!$G$6:$G$9),LOOKUP(T521,Inputs!$J$6:$J$9,Inputs!$H$6:$H$9)),Inputs!$B$12),-Inputs!$B$12),NORM.INV(RAND(),LOOKUP(T521,Inputs!$J$6:$J$9,Inputs!$G$6:$G$9),LOOKUP(T521,Inputs!$J$6:$J$9,Inputs!$H$6:$H$9))),0),"" )</f>
        <v/>
      </c>
      <c r="K521" s="26">
        <f>IF($A521&lt;=Inputs!$B$13,IF(6&lt;=Inputs!$B$8,IF(Inputs!$B$12&gt;0,MAX(MIN(NORM.INV(RAND(),LOOKUP(U521,Inputs!$J$6:$J$9,Inputs!$G$6:$G$9),LOOKUP(U521,Inputs!$J$6:$J$9,Inputs!$H$6:$H$9)),Inputs!$B$12),-Inputs!$B$12),NORM.INV(RAND(),LOOKUP(U521,Inputs!$J$6:$J$9,Inputs!$G$6:$G$9),LOOKUP(U521,Inputs!$J$6:$J$9,Inputs!$H$6:$H$9))),0),"" )</f>
        <v/>
      </c>
      <c r="L521" s="26">
        <f>IF($A521&lt;=Inputs!$B$13,IF(7&lt;=Inputs!$B$8,IF(Inputs!$B$12&gt;0,MAX(MIN(NORM.INV(RAND(),LOOKUP(V521,Inputs!$J$6:$J$9,Inputs!$G$6:$G$9),LOOKUP(V521,Inputs!$J$6:$J$9,Inputs!$H$6:$H$9)),Inputs!$B$12),-Inputs!$B$12),NORM.INV(RAND(),LOOKUP(V521,Inputs!$J$6:$J$9,Inputs!$G$6:$G$9),LOOKUP(V521,Inputs!$J$6:$J$9,Inputs!$H$6:$H$9))),0),"" )</f>
        <v/>
      </c>
      <c r="M521" s="26">
        <f>IF($A521&lt;=Inputs!$B$13,IF(8&lt;=Inputs!$B$8,IF(Inputs!$B$12&gt;0,MAX(MIN(NORM.INV(RAND(),LOOKUP(W521,Inputs!$J$6:$J$9,Inputs!$G$6:$G$9),LOOKUP(W521,Inputs!$J$6:$J$9,Inputs!$H$6:$H$9)),Inputs!$B$12),-Inputs!$B$12),NORM.INV(RAND(),LOOKUP(W521,Inputs!$J$6:$J$9,Inputs!$G$6:$G$9),LOOKUP(W521,Inputs!$J$6:$J$9,Inputs!$H$6:$H$9))),0),"" )</f>
        <v/>
      </c>
      <c r="N521" s="26">
        <f>IF($A521&lt;=Inputs!$B$13,IF(9&lt;=Inputs!$B$8,IF(Inputs!$B$12&gt;0,MAX(MIN(NORM.INV(RAND(),LOOKUP(X521,Inputs!$J$6:$J$9,Inputs!$G$6:$G$9),LOOKUP(X521,Inputs!$J$6:$J$9,Inputs!$H$6:$H$9)),Inputs!$B$12),-Inputs!$B$12),NORM.INV(RAND(),LOOKUP(X521,Inputs!$J$6:$J$9,Inputs!$G$6:$G$9),LOOKUP(X521,Inputs!$J$6:$J$9,Inputs!$H$6:$H$9))),0),"" )</f>
        <v/>
      </c>
      <c r="O521" s="26">
        <f>IF($A521&lt;=Inputs!$B$13,IF(10&lt;=Inputs!$B$8,IF(Inputs!$B$12&gt;0,MAX(MIN(NORM.INV(RAND(),LOOKUP(Y521,Inputs!$J$6:$J$9,Inputs!$G$6:$G$9),LOOKUP(Y521,Inputs!$J$6:$J$9,Inputs!$H$6:$H$9)),Inputs!$B$12),-Inputs!$B$12),NORM.INV(RAND(),LOOKUP(Y521,Inputs!$J$6:$J$9,Inputs!$G$6:$G$9),LOOKUP(Y521,Inputs!$J$6:$J$9,Inputs!$H$6:$H$9))),0),"" )</f>
        <v/>
      </c>
      <c r="P521" s="31">
        <f>IF($A521&lt;=Inputs!$B$13,RAND(),"")</f>
        <v/>
      </c>
      <c r="Q521" s="31">
        <f>IF($A521&lt;=Inputs!$B$13,RAND(),"")</f>
        <v/>
      </c>
      <c r="R521" s="31">
        <f>IF($A521&lt;=Inputs!$B$13,RAND(),"")</f>
        <v/>
      </c>
      <c r="S521" s="31">
        <f>IF($A521&lt;=Inputs!$B$13,RAND(),"")</f>
        <v/>
      </c>
      <c r="T521" s="31">
        <f>IF($A521&lt;=Inputs!$B$13,RAND(),"")</f>
        <v/>
      </c>
      <c r="U521" s="31">
        <f>IF($A521&lt;=Inputs!$B$13,RAND(),"")</f>
        <v/>
      </c>
      <c r="V521" s="31">
        <f>IF($A521&lt;=Inputs!$B$13,RAND(),"")</f>
        <v/>
      </c>
      <c r="W521" s="31">
        <f>IF($A521&lt;=Inputs!$B$13,RAND(),"")</f>
        <v/>
      </c>
      <c r="X521" s="31">
        <f>IF($A521&lt;=Inputs!$B$13,RAND(),"")</f>
        <v/>
      </c>
      <c r="Y521" s="31">
        <f>IF($A521&lt;=Inputs!$B$13,RAND(),"")</f>
        <v/>
      </c>
    </row>
    <row r="522">
      <c r="A522" t="n">
        <v>517</v>
      </c>
      <c r="B522" s="26">
        <f>IF($A522&lt;=Inputs!$B$13,IF(Inputs!$B$8&gt;0,SUM(F522:O522)/Inputs!$B$8,0),"")</f>
        <v/>
      </c>
      <c r="C522" s="27">
        <f>IF($A522&lt;=Inputs!$B$13,B522/100,"")</f>
        <v/>
      </c>
      <c r="D522" s="28">
        <f>IF($A522&lt;=Inputs!$B$13,C522*Inputs!$B$7,"")</f>
        <v/>
      </c>
      <c r="E522" s="29">
        <f>IF($A522&lt;=Inputs!$B$13,IF(D522&gt;0,1,0),"")</f>
        <v/>
      </c>
      <c r="F522" s="26">
        <f>IF($A522&lt;=Inputs!$B$13,IF(1&lt;=Inputs!$B$8,IF(Inputs!$B$12&gt;0,MAX(MIN(NORM.INV(RAND(),LOOKUP(P522,Inputs!$J$6:$J$9,Inputs!$G$6:$G$9),LOOKUP(P522,Inputs!$J$6:$J$9,Inputs!$H$6:$H$9)),Inputs!$B$12),-Inputs!$B$12),NORM.INV(RAND(),LOOKUP(P522,Inputs!$J$6:$J$9,Inputs!$G$6:$G$9),LOOKUP(P522,Inputs!$J$6:$J$9,Inputs!$H$6:$H$9))),0),"" )</f>
        <v/>
      </c>
      <c r="G522" s="26">
        <f>IF($A522&lt;=Inputs!$B$13,IF(2&lt;=Inputs!$B$8,IF(Inputs!$B$12&gt;0,MAX(MIN(NORM.INV(RAND(),LOOKUP(Q522,Inputs!$J$6:$J$9,Inputs!$G$6:$G$9),LOOKUP(Q522,Inputs!$J$6:$J$9,Inputs!$H$6:$H$9)),Inputs!$B$12),-Inputs!$B$12),NORM.INV(RAND(),LOOKUP(Q522,Inputs!$J$6:$J$9,Inputs!$G$6:$G$9),LOOKUP(Q522,Inputs!$J$6:$J$9,Inputs!$H$6:$H$9))),0),"" )</f>
        <v/>
      </c>
      <c r="H522" s="26">
        <f>IF($A522&lt;=Inputs!$B$13,IF(3&lt;=Inputs!$B$8,IF(Inputs!$B$12&gt;0,MAX(MIN(NORM.INV(RAND(),LOOKUP(R522,Inputs!$J$6:$J$9,Inputs!$G$6:$G$9),LOOKUP(R522,Inputs!$J$6:$J$9,Inputs!$H$6:$H$9)),Inputs!$B$12),-Inputs!$B$12),NORM.INV(RAND(),LOOKUP(R522,Inputs!$J$6:$J$9,Inputs!$G$6:$G$9),LOOKUP(R522,Inputs!$J$6:$J$9,Inputs!$H$6:$H$9))),0),"" )</f>
        <v/>
      </c>
      <c r="I522" s="26">
        <f>IF($A522&lt;=Inputs!$B$13,IF(4&lt;=Inputs!$B$8,IF(Inputs!$B$12&gt;0,MAX(MIN(NORM.INV(RAND(),LOOKUP(S522,Inputs!$J$6:$J$9,Inputs!$G$6:$G$9),LOOKUP(S522,Inputs!$J$6:$J$9,Inputs!$H$6:$H$9)),Inputs!$B$12),-Inputs!$B$12),NORM.INV(RAND(),LOOKUP(S522,Inputs!$J$6:$J$9,Inputs!$G$6:$G$9),LOOKUP(S522,Inputs!$J$6:$J$9,Inputs!$H$6:$H$9))),0),"" )</f>
        <v/>
      </c>
      <c r="J522" s="26">
        <f>IF($A522&lt;=Inputs!$B$13,IF(5&lt;=Inputs!$B$8,IF(Inputs!$B$12&gt;0,MAX(MIN(NORM.INV(RAND(),LOOKUP(T522,Inputs!$J$6:$J$9,Inputs!$G$6:$G$9),LOOKUP(T522,Inputs!$J$6:$J$9,Inputs!$H$6:$H$9)),Inputs!$B$12),-Inputs!$B$12),NORM.INV(RAND(),LOOKUP(T522,Inputs!$J$6:$J$9,Inputs!$G$6:$G$9),LOOKUP(T522,Inputs!$J$6:$J$9,Inputs!$H$6:$H$9))),0),"" )</f>
        <v/>
      </c>
      <c r="K522" s="26">
        <f>IF($A522&lt;=Inputs!$B$13,IF(6&lt;=Inputs!$B$8,IF(Inputs!$B$12&gt;0,MAX(MIN(NORM.INV(RAND(),LOOKUP(U522,Inputs!$J$6:$J$9,Inputs!$G$6:$G$9),LOOKUP(U522,Inputs!$J$6:$J$9,Inputs!$H$6:$H$9)),Inputs!$B$12),-Inputs!$B$12),NORM.INV(RAND(),LOOKUP(U522,Inputs!$J$6:$J$9,Inputs!$G$6:$G$9),LOOKUP(U522,Inputs!$J$6:$J$9,Inputs!$H$6:$H$9))),0),"" )</f>
        <v/>
      </c>
      <c r="L522" s="26">
        <f>IF($A522&lt;=Inputs!$B$13,IF(7&lt;=Inputs!$B$8,IF(Inputs!$B$12&gt;0,MAX(MIN(NORM.INV(RAND(),LOOKUP(V522,Inputs!$J$6:$J$9,Inputs!$G$6:$G$9),LOOKUP(V522,Inputs!$J$6:$J$9,Inputs!$H$6:$H$9)),Inputs!$B$12),-Inputs!$B$12),NORM.INV(RAND(),LOOKUP(V522,Inputs!$J$6:$J$9,Inputs!$G$6:$G$9),LOOKUP(V522,Inputs!$J$6:$J$9,Inputs!$H$6:$H$9))),0),"" )</f>
        <v/>
      </c>
      <c r="M522" s="26">
        <f>IF($A522&lt;=Inputs!$B$13,IF(8&lt;=Inputs!$B$8,IF(Inputs!$B$12&gt;0,MAX(MIN(NORM.INV(RAND(),LOOKUP(W522,Inputs!$J$6:$J$9,Inputs!$G$6:$G$9),LOOKUP(W522,Inputs!$J$6:$J$9,Inputs!$H$6:$H$9)),Inputs!$B$12),-Inputs!$B$12),NORM.INV(RAND(),LOOKUP(W522,Inputs!$J$6:$J$9,Inputs!$G$6:$G$9),LOOKUP(W522,Inputs!$J$6:$J$9,Inputs!$H$6:$H$9))),0),"" )</f>
        <v/>
      </c>
      <c r="N522" s="26">
        <f>IF($A522&lt;=Inputs!$B$13,IF(9&lt;=Inputs!$B$8,IF(Inputs!$B$12&gt;0,MAX(MIN(NORM.INV(RAND(),LOOKUP(X522,Inputs!$J$6:$J$9,Inputs!$G$6:$G$9),LOOKUP(X522,Inputs!$J$6:$J$9,Inputs!$H$6:$H$9)),Inputs!$B$12),-Inputs!$B$12),NORM.INV(RAND(),LOOKUP(X522,Inputs!$J$6:$J$9,Inputs!$G$6:$G$9),LOOKUP(X522,Inputs!$J$6:$J$9,Inputs!$H$6:$H$9))),0),"" )</f>
        <v/>
      </c>
      <c r="O522" s="26">
        <f>IF($A522&lt;=Inputs!$B$13,IF(10&lt;=Inputs!$B$8,IF(Inputs!$B$12&gt;0,MAX(MIN(NORM.INV(RAND(),LOOKUP(Y522,Inputs!$J$6:$J$9,Inputs!$G$6:$G$9),LOOKUP(Y522,Inputs!$J$6:$J$9,Inputs!$H$6:$H$9)),Inputs!$B$12),-Inputs!$B$12),NORM.INV(RAND(),LOOKUP(Y522,Inputs!$J$6:$J$9,Inputs!$G$6:$G$9),LOOKUP(Y522,Inputs!$J$6:$J$9,Inputs!$H$6:$H$9))),0),"" )</f>
        <v/>
      </c>
      <c r="P522" s="31">
        <f>IF($A522&lt;=Inputs!$B$13,RAND(),"")</f>
        <v/>
      </c>
      <c r="Q522" s="31">
        <f>IF($A522&lt;=Inputs!$B$13,RAND(),"")</f>
        <v/>
      </c>
      <c r="R522" s="31">
        <f>IF($A522&lt;=Inputs!$B$13,RAND(),"")</f>
        <v/>
      </c>
      <c r="S522" s="31">
        <f>IF($A522&lt;=Inputs!$B$13,RAND(),"")</f>
        <v/>
      </c>
      <c r="T522" s="31">
        <f>IF($A522&lt;=Inputs!$B$13,RAND(),"")</f>
        <v/>
      </c>
      <c r="U522" s="31">
        <f>IF($A522&lt;=Inputs!$B$13,RAND(),"")</f>
        <v/>
      </c>
      <c r="V522" s="31">
        <f>IF($A522&lt;=Inputs!$B$13,RAND(),"")</f>
        <v/>
      </c>
      <c r="W522" s="31">
        <f>IF($A522&lt;=Inputs!$B$13,RAND(),"")</f>
        <v/>
      </c>
      <c r="X522" s="31">
        <f>IF($A522&lt;=Inputs!$B$13,RAND(),"")</f>
        <v/>
      </c>
      <c r="Y522" s="31">
        <f>IF($A522&lt;=Inputs!$B$13,RAND(),"")</f>
        <v/>
      </c>
    </row>
    <row r="523">
      <c r="A523" t="n">
        <v>518</v>
      </c>
      <c r="B523" s="26">
        <f>IF($A523&lt;=Inputs!$B$13,IF(Inputs!$B$8&gt;0,SUM(F523:O523)/Inputs!$B$8,0),"")</f>
        <v/>
      </c>
      <c r="C523" s="27">
        <f>IF($A523&lt;=Inputs!$B$13,B523/100,"")</f>
        <v/>
      </c>
      <c r="D523" s="28">
        <f>IF($A523&lt;=Inputs!$B$13,C523*Inputs!$B$7,"")</f>
        <v/>
      </c>
      <c r="E523" s="29">
        <f>IF($A523&lt;=Inputs!$B$13,IF(D523&gt;0,1,0),"")</f>
        <v/>
      </c>
      <c r="F523" s="26">
        <f>IF($A523&lt;=Inputs!$B$13,IF(1&lt;=Inputs!$B$8,IF(Inputs!$B$12&gt;0,MAX(MIN(NORM.INV(RAND(),LOOKUP(P523,Inputs!$J$6:$J$9,Inputs!$G$6:$G$9),LOOKUP(P523,Inputs!$J$6:$J$9,Inputs!$H$6:$H$9)),Inputs!$B$12),-Inputs!$B$12),NORM.INV(RAND(),LOOKUP(P523,Inputs!$J$6:$J$9,Inputs!$G$6:$G$9),LOOKUP(P523,Inputs!$J$6:$J$9,Inputs!$H$6:$H$9))),0),"" )</f>
        <v/>
      </c>
      <c r="G523" s="26">
        <f>IF($A523&lt;=Inputs!$B$13,IF(2&lt;=Inputs!$B$8,IF(Inputs!$B$12&gt;0,MAX(MIN(NORM.INV(RAND(),LOOKUP(Q523,Inputs!$J$6:$J$9,Inputs!$G$6:$G$9),LOOKUP(Q523,Inputs!$J$6:$J$9,Inputs!$H$6:$H$9)),Inputs!$B$12),-Inputs!$B$12),NORM.INV(RAND(),LOOKUP(Q523,Inputs!$J$6:$J$9,Inputs!$G$6:$G$9),LOOKUP(Q523,Inputs!$J$6:$J$9,Inputs!$H$6:$H$9))),0),"" )</f>
        <v/>
      </c>
      <c r="H523" s="26">
        <f>IF($A523&lt;=Inputs!$B$13,IF(3&lt;=Inputs!$B$8,IF(Inputs!$B$12&gt;0,MAX(MIN(NORM.INV(RAND(),LOOKUP(R523,Inputs!$J$6:$J$9,Inputs!$G$6:$G$9),LOOKUP(R523,Inputs!$J$6:$J$9,Inputs!$H$6:$H$9)),Inputs!$B$12),-Inputs!$B$12),NORM.INV(RAND(),LOOKUP(R523,Inputs!$J$6:$J$9,Inputs!$G$6:$G$9),LOOKUP(R523,Inputs!$J$6:$J$9,Inputs!$H$6:$H$9))),0),"" )</f>
        <v/>
      </c>
      <c r="I523" s="26">
        <f>IF($A523&lt;=Inputs!$B$13,IF(4&lt;=Inputs!$B$8,IF(Inputs!$B$12&gt;0,MAX(MIN(NORM.INV(RAND(),LOOKUP(S523,Inputs!$J$6:$J$9,Inputs!$G$6:$G$9),LOOKUP(S523,Inputs!$J$6:$J$9,Inputs!$H$6:$H$9)),Inputs!$B$12),-Inputs!$B$12),NORM.INV(RAND(),LOOKUP(S523,Inputs!$J$6:$J$9,Inputs!$G$6:$G$9),LOOKUP(S523,Inputs!$J$6:$J$9,Inputs!$H$6:$H$9))),0),"" )</f>
        <v/>
      </c>
      <c r="J523" s="26">
        <f>IF($A523&lt;=Inputs!$B$13,IF(5&lt;=Inputs!$B$8,IF(Inputs!$B$12&gt;0,MAX(MIN(NORM.INV(RAND(),LOOKUP(T523,Inputs!$J$6:$J$9,Inputs!$G$6:$G$9),LOOKUP(T523,Inputs!$J$6:$J$9,Inputs!$H$6:$H$9)),Inputs!$B$12),-Inputs!$B$12),NORM.INV(RAND(),LOOKUP(T523,Inputs!$J$6:$J$9,Inputs!$G$6:$G$9),LOOKUP(T523,Inputs!$J$6:$J$9,Inputs!$H$6:$H$9))),0),"" )</f>
        <v/>
      </c>
      <c r="K523" s="26">
        <f>IF($A523&lt;=Inputs!$B$13,IF(6&lt;=Inputs!$B$8,IF(Inputs!$B$12&gt;0,MAX(MIN(NORM.INV(RAND(),LOOKUP(U523,Inputs!$J$6:$J$9,Inputs!$G$6:$G$9),LOOKUP(U523,Inputs!$J$6:$J$9,Inputs!$H$6:$H$9)),Inputs!$B$12),-Inputs!$B$12),NORM.INV(RAND(),LOOKUP(U523,Inputs!$J$6:$J$9,Inputs!$G$6:$G$9),LOOKUP(U523,Inputs!$J$6:$J$9,Inputs!$H$6:$H$9))),0),"" )</f>
        <v/>
      </c>
      <c r="L523" s="26">
        <f>IF($A523&lt;=Inputs!$B$13,IF(7&lt;=Inputs!$B$8,IF(Inputs!$B$12&gt;0,MAX(MIN(NORM.INV(RAND(),LOOKUP(V523,Inputs!$J$6:$J$9,Inputs!$G$6:$G$9),LOOKUP(V523,Inputs!$J$6:$J$9,Inputs!$H$6:$H$9)),Inputs!$B$12),-Inputs!$B$12),NORM.INV(RAND(),LOOKUP(V523,Inputs!$J$6:$J$9,Inputs!$G$6:$G$9),LOOKUP(V523,Inputs!$J$6:$J$9,Inputs!$H$6:$H$9))),0),"" )</f>
        <v/>
      </c>
      <c r="M523" s="26">
        <f>IF($A523&lt;=Inputs!$B$13,IF(8&lt;=Inputs!$B$8,IF(Inputs!$B$12&gt;0,MAX(MIN(NORM.INV(RAND(),LOOKUP(W523,Inputs!$J$6:$J$9,Inputs!$G$6:$G$9),LOOKUP(W523,Inputs!$J$6:$J$9,Inputs!$H$6:$H$9)),Inputs!$B$12),-Inputs!$B$12),NORM.INV(RAND(),LOOKUP(W523,Inputs!$J$6:$J$9,Inputs!$G$6:$G$9),LOOKUP(W523,Inputs!$J$6:$J$9,Inputs!$H$6:$H$9))),0),"" )</f>
        <v/>
      </c>
      <c r="N523" s="26">
        <f>IF($A523&lt;=Inputs!$B$13,IF(9&lt;=Inputs!$B$8,IF(Inputs!$B$12&gt;0,MAX(MIN(NORM.INV(RAND(),LOOKUP(X523,Inputs!$J$6:$J$9,Inputs!$G$6:$G$9),LOOKUP(X523,Inputs!$J$6:$J$9,Inputs!$H$6:$H$9)),Inputs!$B$12),-Inputs!$B$12),NORM.INV(RAND(),LOOKUP(X523,Inputs!$J$6:$J$9,Inputs!$G$6:$G$9),LOOKUP(X523,Inputs!$J$6:$J$9,Inputs!$H$6:$H$9))),0),"" )</f>
        <v/>
      </c>
      <c r="O523" s="26">
        <f>IF($A523&lt;=Inputs!$B$13,IF(10&lt;=Inputs!$B$8,IF(Inputs!$B$12&gt;0,MAX(MIN(NORM.INV(RAND(),LOOKUP(Y523,Inputs!$J$6:$J$9,Inputs!$G$6:$G$9),LOOKUP(Y523,Inputs!$J$6:$J$9,Inputs!$H$6:$H$9)),Inputs!$B$12),-Inputs!$B$12),NORM.INV(RAND(),LOOKUP(Y523,Inputs!$J$6:$J$9,Inputs!$G$6:$G$9),LOOKUP(Y523,Inputs!$J$6:$J$9,Inputs!$H$6:$H$9))),0),"" )</f>
        <v/>
      </c>
      <c r="P523" s="31">
        <f>IF($A523&lt;=Inputs!$B$13,RAND(),"")</f>
        <v/>
      </c>
      <c r="Q523" s="31">
        <f>IF($A523&lt;=Inputs!$B$13,RAND(),"")</f>
        <v/>
      </c>
      <c r="R523" s="31">
        <f>IF($A523&lt;=Inputs!$B$13,RAND(),"")</f>
        <v/>
      </c>
      <c r="S523" s="31">
        <f>IF($A523&lt;=Inputs!$B$13,RAND(),"")</f>
        <v/>
      </c>
      <c r="T523" s="31">
        <f>IF($A523&lt;=Inputs!$B$13,RAND(),"")</f>
        <v/>
      </c>
      <c r="U523" s="31">
        <f>IF($A523&lt;=Inputs!$B$13,RAND(),"")</f>
        <v/>
      </c>
      <c r="V523" s="31">
        <f>IF($A523&lt;=Inputs!$B$13,RAND(),"")</f>
        <v/>
      </c>
      <c r="W523" s="31">
        <f>IF($A523&lt;=Inputs!$B$13,RAND(),"")</f>
        <v/>
      </c>
      <c r="X523" s="31">
        <f>IF($A523&lt;=Inputs!$B$13,RAND(),"")</f>
        <v/>
      </c>
      <c r="Y523" s="31">
        <f>IF($A523&lt;=Inputs!$B$13,RAND(),"")</f>
        <v/>
      </c>
    </row>
    <row r="524">
      <c r="A524" t="n">
        <v>519</v>
      </c>
      <c r="B524" s="26">
        <f>IF($A524&lt;=Inputs!$B$13,IF(Inputs!$B$8&gt;0,SUM(F524:O524)/Inputs!$B$8,0),"")</f>
        <v/>
      </c>
      <c r="C524" s="27">
        <f>IF($A524&lt;=Inputs!$B$13,B524/100,"")</f>
        <v/>
      </c>
      <c r="D524" s="28">
        <f>IF($A524&lt;=Inputs!$B$13,C524*Inputs!$B$7,"")</f>
        <v/>
      </c>
      <c r="E524" s="29">
        <f>IF($A524&lt;=Inputs!$B$13,IF(D524&gt;0,1,0),"")</f>
        <v/>
      </c>
      <c r="F524" s="26">
        <f>IF($A524&lt;=Inputs!$B$13,IF(1&lt;=Inputs!$B$8,IF(Inputs!$B$12&gt;0,MAX(MIN(NORM.INV(RAND(),LOOKUP(P524,Inputs!$J$6:$J$9,Inputs!$G$6:$G$9),LOOKUP(P524,Inputs!$J$6:$J$9,Inputs!$H$6:$H$9)),Inputs!$B$12),-Inputs!$B$12),NORM.INV(RAND(),LOOKUP(P524,Inputs!$J$6:$J$9,Inputs!$G$6:$G$9),LOOKUP(P524,Inputs!$J$6:$J$9,Inputs!$H$6:$H$9))),0),"" )</f>
        <v/>
      </c>
      <c r="G524" s="26">
        <f>IF($A524&lt;=Inputs!$B$13,IF(2&lt;=Inputs!$B$8,IF(Inputs!$B$12&gt;0,MAX(MIN(NORM.INV(RAND(),LOOKUP(Q524,Inputs!$J$6:$J$9,Inputs!$G$6:$G$9),LOOKUP(Q524,Inputs!$J$6:$J$9,Inputs!$H$6:$H$9)),Inputs!$B$12),-Inputs!$B$12),NORM.INV(RAND(),LOOKUP(Q524,Inputs!$J$6:$J$9,Inputs!$G$6:$G$9),LOOKUP(Q524,Inputs!$J$6:$J$9,Inputs!$H$6:$H$9))),0),"" )</f>
        <v/>
      </c>
      <c r="H524" s="26">
        <f>IF($A524&lt;=Inputs!$B$13,IF(3&lt;=Inputs!$B$8,IF(Inputs!$B$12&gt;0,MAX(MIN(NORM.INV(RAND(),LOOKUP(R524,Inputs!$J$6:$J$9,Inputs!$G$6:$G$9),LOOKUP(R524,Inputs!$J$6:$J$9,Inputs!$H$6:$H$9)),Inputs!$B$12),-Inputs!$B$12),NORM.INV(RAND(),LOOKUP(R524,Inputs!$J$6:$J$9,Inputs!$G$6:$G$9),LOOKUP(R524,Inputs!$J$6:$J$9,Inputs!$H$6:$H$9))),0),"" )</f>
        <v/>
      </c>
      <c r="I524" s="26">
        <f>IF($A524&lt;=Inputs!$B$13,IF(4&lt;=Inputs!$B$8,IF(Inputs!$B$12&gt;0,MAX(MIN(NORM.INV(RAND(),LOOKUP(S524,Inputs!$J$6:$J$9,Inputs!$G$6:$G$9),LOOKUP(S524,Inputs!$J$6:$J$9,Inputs!$H$6:$H$9)),Inputs!$B$12),-Inputs!$B$12),NORM.INV(RAND(),LOOKUP(S524,Inputs!$J$6:$J$9,Inputs!$G$6:$G$9),LOOKUP(S524,Inputs!$J$6:$J$9,Inputs!$H$6:$H$9))),0),"" )</f>
        <v/>
      </c>
      <c r="J524" s="26">
        <f>IF($A524&lt;=Inputs!$B$13,IF(5&lt;=Inputs!$B$8,IF(Inputs!$B$12&gt;0,MAX(MIN(NORM.INV(RAND(),LOOKUP(T524,Inputs!$J$6:$J$9,Inputs!$G$6:$G$9),LOOKUP(T524,Inputs!$J$6:$J$9,Inputs!$H$6:$H$9)),Inputs!$B$12),-Inputs!$B$12),NORM.INV(RAND(),LOOKUP(T524,Inputs!$J$6:$J$9,Inputs!$G$6:$G$9),LOOKUP(T524,Inputs!$J$6:$J$9,Inputs!$H$6:$H$9))),0),"" )</f>
        <v/>
      </c>
      <c r="K524" s="26">
        <f>IF($A524&lt;=Inputs!$B$13,IF(6&lt;=Inputs!$B$8,IF(Inputs!$B$12&gt;0,MAX(MIN(NORM.INV(RAND(),LOOKUP(U524,Inputs!$J$6:$J$9,Inputs!$G$6:$G$9),LOOKUP(U524,Inputs!$J$6:$J$9,Inputs!$H$6:$H$9)),Inputs!$B$12),-Inputs!$B$12),NORM.INV(RAND(),LOOKUP(U524,Inputs!$J$6:$J$9,Inputs!$G$6:$G$9),LOOKUP(U524,Inputs!$J$6:$J$9,Inputs!$H$6:$H$9))),0),"" )</f>
        <v/>
      </c>
      <c r="L524" s="26">
        <f>IF($A524&lt;=Inputs!$B$13,IF(7&lt;=Inputs!$B$8,IF(Inputs!$B$12&gt;0,MAX(MIN(NORM.INV(RAND(),LOOKUP(V524,Inputs!$J$6:$J$9,Inputs!$G$6:$G$9),LOOKUP(V524,Inputs!$J$6:$J$9,Inputs!$H$6:$H$9)),Inputs!$B$12),-Inputs!$B$12),NORM.INV(RAND(),LOOKUP(V524,Inputs!$J$6:$J$9,Inputs!$G$6:$G$9),LOOKUP(V524,Inputs!$J$6:$J$9,Inputs!$H$6:$H$9))),0),"" )</f>
        <v/>
      </c>
      <c r="M524" s="26">
        <f>IF($A524&lt;=Inputs!$B$13,IF(8&lt;=Inputs!$B$8,IF(Inputs!$B$12&gt;0,MAX(MIN(NORM.INV(RAND(),LOOKUP(W524,Inputs!$J$6:$J$9,Inputs!$G$6:$G$9),LOOKUP(W524,Inputs!$J$6:$J$9,Inputs!$H$6:$H$9)),Inputs!$B$12),-Inputs!$B$12),NORM.INV(RAND(),LOOKUP(W524,Inputs!$J$6:$J$9,Inputs!$G$6:$G$9),LOOKUP(W524,Inputs!$J$6:$J$9,Inputs!$H$6:$H$9))),0),"" )</f>
        <v/>
      </c>
      <c r="N524" s="26">
        <f>IF($A524&lt;=Inputs!$B$13,IF(9&lt;=Inputs!$B$8,IF(Inputs!$B$12&gt;0,MAX(MIN(NORM.INV(RAND(),LOOKUP(X524,Inputs!$J$6:$J$9,Inputs!$G$6:$G$9),LOOKUP(X524,Inputs!$J$6:$J$9,Inputs!$H$6:$H$9)),Inputs!$B$12),-Inputs!$B$12),NORM.INV(RAND(),LOOKUP(X524,Inputs!$J$6:$J$9,Inputs!$G$6:$G$9),LOOKUP(X524,Inputs!$J$6:$J$9,Inputs!$H$6:$H$9))),0),"" )</f>
        <v/>
      </c>
      <c r="O524" s="26">
        <f>IF($A524&lt;=Inputs!$B$13,IF(10&lt;=Inputs!$B$8,IF(Inputs!$B$12&gt;0,MAX(MIN(NORM.INV(RAND(),LOOKUP(Y524,Inputs!$J$6:$J$9,Inputs!$G$6:$G$9),LOOKUP(Y524,Inputs!$J$6:$J$9,Inputs!$H$6:$H$9)),Inputs!$B$12),-Inputs!$B$12),NORM.INV(RAND(),LOOKUP(Y524,Inputs!$J$6:$J$9,Inputs!$G$6:$G$9),LOOKUP(Y524,Inputs!$J$6:$J$9,Inputs!$H$6:$H$9))),0),"" )</f>
        <v/>
      </c>
      <c r="P524" s="31">
        <f>IF($A524&lt;=Inputs!$B$13,RAND(),"")</f>
        <v/>
      </c>
      <c r="Q524" s="31">
        <f>IF($A524&lt;=Inputs!$B$13,RAND(),"")</f>
        <v/>
      </c>
      <c r="R524" s="31">
        <f>IF($A524&lt;=Inputs!$B$13,RAND(),"")</f>
        <v/>
      </c>
      <c r="S524" s="31">
        <f>IF($A524&lt;=Inputs!$B$13,RAND(),"")</f>
        <v/>
      </c>
      <c r="T524" s="31">
        <f>IF($A524&lt;=Inputs!$B$13,RAND(),"")</f>
        <v/>
      </c>
      <c r="U524" s="31">
        <f>IF($A524&lt;=Inputs!$B$13,RAND(),"")</f>
        <v/>
      </c>
      <c r="V524" s="31">
        <f>IF($A524&lt;=Inputs!$B$13,RAND(),"")</f>
        <v/>
      </c>
      <c r="W524" s="31">
        <f>IF($A524&lt;=Inputs!$B$13,RAND(),"")</f>
        <v/>
      </c>
      <c r="X524" s="31">
        <f>IF($A524&lt;=Inputs!$B$13,RAND(),"")</f>
        <v/>
      </c>
      <c r="Y524" s="31">
        <f>IF($A524&lt;=Inputs!$B$13,RAND(),"")</f>
        <v/>
      </c>
    </row>
    <row r="525">
      <c r="A525" t="n">
        <v>520</v>
      </c>
      <c r="B525" s="26">
        <f>IF($A525&lt;=Inputs!$B$13,IF(Inputs!$B$8&gt;0,SUM(F525:O525)/Inputs!$B$8,0),"")</f>
        <v/>
      </c>
      <c r="C525" s="27">
        <f>IF($A525&lt;=Inputs!$B$13,B525/100,"")</f>
        <v/>
      </c>
      <c r="D525" s="28">
        <f>IF($A525&lt;=Inputs!$B$13,C525*Inputs!$B$7,"")</f>
        <v/>
      </c>
      <c r="E525" s="29">
        <f>IF($A525&lt;=Inputs!$B$13,IF(D525&gt;0,1,0),"")</f>
        <v/>
      </c>
      <c r="F525" s="26">
        <f>IF($A525&lt;=Inputs!$B$13,IF(1&lt;=Inputs!$B$8,IF(Inputs!$B$12&gt;0,MAX(MIN(NORM.INV(RAND(),LOOKUP(P525,Inputs!$J$6:$J$9,Inputs!$G$6:$G$9),LOOKUP(P525,Inputs!$J$6:$J$9,Inputs!$H$6:$H$9)),Inputs!$B$12),-Inputs!$B$12),NORM.INV(RAND(),LOOKUP(P525,Inputs!$J$6:$J$9,Inputs!$G$6:$G$9),LOOKUP(P525,Inputs!$J$6:$J$9,Inputs!$H$6:$H$9))),0),"" )</f>
        <v/>
      </c>
      <c r="G525" s="26">
        <f>IF($A525&lt;=Inputs!$B$13,IF(2&lt;=Inputs!$B$8,IF(Inputs!$B$12&gt;0,MAX(MIN(NORM.INV(RAND(),LOOKUP(Q525,Inputs!$J$6:$J$9,Inputs!$G$6:$G$9),LOOKUP(Q525,Inputs!$J$6:$J$9,Inputs!$H$6:$H$9)),Inputs!$B$12),-Inputs!$B$12),NORM.INV(RAND(),LOOKUP(Q525,Inputs!$J$6:$J$9,Inputs!$G$6:$G$9),LOOKUP(Q525,Inputs!$J$6:$J$9,Inputs!$H$6:$H$9))),0),"" )</f>
        <v/>
      </c>
      <c r="H525" s="26">
        <f>IF($A525&lt;=Inputs!$B$13,IF(3&lt;=Inputs!$B$8,IF(Inputs!$B$12&gt;0,MAX(MIN(NORM.INV(RAND(),LOOKUP(R525,Inputs!$J$6:$J$9,Inputs!$G$6:$G$9),LOOKUP(R525,Inputs!$J$6:$J$9,Inputs!$H$6:$H$9)),Inputs!$B$12),-Inputs!$B$12),NORM.INV(RAND(),LOOKUP(R525,Inputs!$J$6:$J$9,Inputs!$G$6:$G$9),LOOKUP(R525,Inputs!$J$6:$J$9,Inputs!$H$6:$H$9))),0),"" )</f>
        <v/>
      </c>
      <c r="I525" s="26">
        <f>IF($A525&lt;=Inputs!$B$13,IF(4&lt;=Inputs!$B$8,IF(Inputs!$B$12&gt;0,MAX(MIN(NORM.INV(RAND(),LOOKUP(S525,Inputs!$J$6:$J$9,Inputs!$G$6:$G$9),LOOKUP(S525,Inputs!$J$6:$J$9,Inputs!$H$6:$H$9)),Inputs!$B$12),-Inputs!$B$12),NORM.INV(RAND(),LOOKUP(S525,Inputs!$J$6:$J$9,Inputs!$G$6:$G$9),LOOKUP(S525,Inputs!$J$6:$J$9,Inputs!$H$6:$H$9))),0),"" )</f>
        <v/>
      </c>
      <c r="J525" s="26">
        <f>IF($A525&lt;=Inputs!$B$13,IF(5&lt;=Inputs!$B$8,IF(Inputs!$B$12&gt;0,MAX(MIN(NORM.INV(RAND(),LOOKUP(T525,Inputs!$J$6:$J$9,Inputs!$G$6:$G$9),LOOKUP(T525,Inputs!$J$6:$J$9,Inputs!$H$6:$H$9)),Inputs!$B$12),-Inputs!$B$12),NORM.INV(RAND(),LOOKUP(T525,Inputs!$J$6:$J$9,Inputs!$G$6:$G$9),LOOKUP(T525,Inputs!$J$6:$J$9,Inputs!$H$6:$H$9))),0),"" )</f>
        <v/>
      </c>
      <c r="K525" s="26">
        <f>IF($A525&lt;=Inputs!$B$13,IF(6&lt;=Inputs!$B$8,IF(Inputs!$B$12&gt;0,MAX(MIN(NORM.INV(RAND(),LOOKUP(U525,Inputs!$J$6:$J$9,Inputs!$G$6:$G$9),LOOKUP(U525,Inputs!$J$6:$J$9,Inputs!$H$6:$H$9)),Inputs!$B$12),-Inputs!$B$12),NORM.INV(RAND(),LOOKUP(U525,Inputs!$J$6:$J$9,Inputs!$G$6:$G$9),LOOKUP(U525,Inputs!$J$6:$J$9,Inputs!$H$6:$H$9))),0),"" )</f>
        <v/>
      </c>
      <c r="L525" s="26">
        <f>IF($A525&lt;=Inputs!$B$13,IF(7&lt;=Inputs!$B$8,IF(Inputs!$B$12&gt;0,MAX(MIN(NORM.INV(RAND(),LOOKUP(V525,Inputs!$J$6:$J$9,Inputs!$G$6:$G$9),LOOKUP(V525,Inputs!$J$6:$J$9,Inputs!$H$6:$H$9)),Inputs!$B$12),-Inputs!$B$12),NORM.INV(RAND(),LOOKUP(V525,Inputs!$J$6:$J$9,Inputs!$G$6:$G$9),LOOKUP(V525,Inputs!$J$6:$J$9,Inputs!$H$6:$H$9))),0),"" )</f>
        <v/>
      </c>
      <c r="M525" s="26">
        <f>IF($A525&lt;=Inputs!$B$13,IF(8&lt;=Inputs!$B$8,IF(Inputs!$B$12&gt;0,MAX(MIN(NORM.INV(RAND(),LOOKUP(W525,Inputs!$J$6:$J$9,Inputs!$G$6:$G$9),LOOKUP(W525,Inputs!$J$6:$J$9,Inputs!$H$6:$H$9)),Inputs!$B$12),-Inputs!$B$12),NORM.INV(RAND(),LOOKUP(W525,Inputs!$J$6:$J$9,Inputs!$G$6:$G$9),LOOKUP(W525,Inputs!$J$6:$J$9,Inputs!$H$6:$H$9))),0),"" )</f>
        <v/>
      </c>
      <c r="N525" s="26">
        <f>IF($A525&lt;=Inputs!$B$13,IF(9&lt;=Inputs!$B$8,IF(Inputs!$B$12&gt;0,MAX(MIN(NORM.INV(RAND(),LOOKUP(X525,Inputs!$J$6:$J$9,Inputs!$G$6:$G$9),LOOKUP(X525,Inputs!$J$6:$J$9,Inputs!$H$6:$H$9)),Inputs!$B$12),-Inputs!$B$12),NORM.INV(RAND(),LOOKUP(X525,Inputs!$J$6:$J$9,Inputs!$G$6:$G$9),LOOKUP(X525,Inputs!$J$6:$J$9,Inputs!$H$6:$H$9))),0),"" )</f>
        <v/>
      </c>
      <c r="O525" s="26">
        <f>IF($A525&lt;=Inputs!$B$13,IF(10&lt;=Inputs!$B$8,IF(Inputs!$B$12&gt;0,MAX(MIN(NORM.INV(RAND(),LOOKUP(Y525,Inputs!$J$6:$J$9,Inputs!$G$6:$G$9),LOOKUP(Y525,Inputs!$J$6:$J$9,Inputs!$H$6:$H$9)),Inputs!$B$12),-Inputs!$B$12),NORM.INV(RAND(),LOOKUP(Y525,Inputs!$J$6:$J$9,Inputs!$G$6:$G$9),LOOKUP(Y525,Inputs!$J$6:$J$9,Inputs!$H$6:$H$9))),0),"" )</f>
        <v/>
      </c>
      <c r="P525" s="31">
        <f>IF($A525&lt;=Inputs!$B$13,RAND(),"")</f>
        <v/>
      </c>
      <c r="Q525" s="31">
        <f>IF($A525&lt;=Inputs!$B$13,RAND(),"")</f>
        <v/>
      </c>
      <c r="R525" s="31">
        <f>IF($A525&lt;=Inputs!$B$13,RAND(),"")</f>
        <v/>
      </c>
      <c r="S525" s="31">
        <f>IF($A525&lt;=Inputs!$B$13,RAND(),"")</f>
        <v/>
      </c>
      <c r="T525" s="31">
        <f>IF($A525&lt;=Inputs!$B$13,RAND(),"")</f>
        <v/>
      </c>
      <c r="U525" s="31">
        <f>IF($A525&lt;=Inputs!$B$13,RAND(),"")</f>
        <v/>
      </c>
      <c r="V525" s="31">
        <f>IF($A525&lt;=Inputs!$B$13,RAND(),"")</f>
        <v/>
      </c>
      <c r="W525" s="31">
        <f>IF($A525&lt;=Inputs!$B$13,RAND(),"")</f>
        <v/>
      </c>
      <c r="X525" s="31">
        <f>IF($A525&lt;=Inputs!$B$13,RAND(),"")</f>
        <v/>
      </c>
      <c r="Y525" s="31">
        <f>IF($A525&lt;=Inputs!$B$13,RAND(),"")</f>
        <v/>
      </c>
    </row>
    <row r="526">
      <c r="A526" t="n">
        <v>521</v>
      </c>
      <c r="B526" s="26">
        <f>IF($A526&lt;=Inputs!$B$13,IF(Inputs!$B$8&gt;0,SUM(F526:O526)/Inputs!$B$8,0),"")</f>
        <v/>
      </c>
      <c r="C526" s="27">
        <f>IF($A526&lt;=Inputs!$B$13,B526/100,"")</f>
        <v/>
      </c>
      <c r="D526" s="28">
        <f>IF($A526&lt;=Inputs!$B$13,C526*Inputs!$B$7,"")</f>
        <v/>
      </c>
      <c r="E526" s="29">
        <f>IF($A526&lt;=Inputs!$B$13,IF(D526&gt;0,1,0),"")</f>
        <v/>
      </c>
      <c r="F526" s="26">
        <f>IF($A526&lt;=Inputs!$B$13,IF(1&lt;=Inputs!$B$8,IF(Inputs!$B$12&gt;0,MAX(MIN(NORM.INV(RAND(),LOOKUP(P526,Inputs!$J$6:$J$9,Inputs!$G$6:$G$9),LOOKUP(P526,Inputs!$J$6:$J$9,Inputs!$H$6:$H$9)),Inputs!$B$12),-Inputs!$B$12),NORM.INV(RAND(),LOOKUP(P526,Inputs!$J$6:$J$9,Inputs!$G$6:$G$9),LOOKUP(P526,Inputs!$J$6:$J$9,Inputs!$H$6:$H$9))),0),"" )</f>
        <v/>
      </c>
      <c r="G526" s="26">
        <f>IF($A526&lt;=Inputs!$B$13,IF(2&lt;=Inputs!$B$8,IF(Inputs!$B$12&gt;0,MAX(MIN(NORM.INV(RAND(),LOOKUP(Q526,Inputs!$J$6:$J$9,Inputs!$G$6:$G$9),LOOKUP(Q526,Inputs!$J$6:$J$9,Inputs!$H$6:$H$9)),Inputs!$B$12),-Inputs!$B$12),NORM.INV(RAND(),LOOKUP(Q526,Inputs!$J$6:$J$9,Inputs!$G$6:$G$9),LOOKUP(Q526,Inputs!$J$6:$J$9,Inputs!$H$6:$H$9))),0),"" )</f>
        <v/>
      </c>
      <c r="H526" s="26">
        <f>IF($A526&lt;=Inputs!$B$13,IF(3&lt;=Inputs!$B$8,IF(Inputs!$B$12&gt;0,MAX(MIN(NORM.INV(RAND(),LOOKUP(R526,Inputs!$J$6:$J$9,Inputs!$G$6:$G$9),LOOKUP(R526,Inputs!$J$6:$J$9,Inputs!$H$6:$H$9)),Inputs!$B$12),-Inputs!$B$12),NORM.INV(RAND(),LOOKUP(R526,Inputs!$J$6:$J$9,Inputs!$G$6:$G$9),LOOKUP(R526,Inputs!$J$6:$J$9,Inputs!$H$6:$H$9))),0),"" )</f>
        <v/>
      </c>
      <c r="I526" s="26">
        <f>IF($A526&lt;=Inputs!$B$13,IF(4&lt;=Inputs!$B$8,IF(Inputs!$B$12&gt;0,MAX(MIN(NORM.INV(RAND(),LOOKUP(S526,Inputs!$J$6:$J$9,Inputs!$G$6:$G$9),LOOKUP(S526,Inputs!$J$6:$J$9,Inputs!$H$6:$H$9)),Inputs!$B$12),-Inputs!$B$12),NORM.INV(RAND(),LOOKUP(S526,Inputs!$J$6:$J$9,Inputs!$G$6:$G$9),LOOKUP(S526,Inputs!$J$6:$J$9,Inputs!$H$6:$H$9))),0),"" )</f>
        <v/>
      </c>
      <c r="J526" s="26">
        <f>IF($A526&lt;=Inputs!$B$13,IF(5&lt;=Inputs!$B$8,IF(Inputs!$B$12&gt;0,MAX(MIN(NORM.INV(RAND(),LOOKUP(T526,Inputs!$J$6:$J$9,Inputs!$G$6:$G$9),LOOKUP(T526,Inputs!$J$6:$J$9,Inputs!$H$6:$H$9)),Inputs!$B$12),-Inputs!$B$12),NORM.INV(RAND(),LOOKUP(T526,Inputs!$J$6:$J$9,Inputs!$G$6:$G$9),LOOKUP(T526,Inputs!$J$6:$J$9,Inputs!$H$6:$H$9))),0),"" )</f>
        <v/>
      </c>
      <c r="K526" s="26">
        <f>IF($A526&lt;=Inputs!$B$13,IF(6&lt;=Inputs!$B$8,IF(Inputs!$B$12&gt;0,MAX(MIN(NORM.INV(RAND(),LOOKUP(U526,Inputs!$J$6:$J$9,Inputs!$G$6:$G$9),LOOKUP(U526,Inputs!$J$6:$J$9,Inputs!$H$6:$H$9)),Inputs!$B$12),-Inputs!$B$12),NORM.INV(RAND(),LOOKUP(U526,Inputs!$J$6:$J$9,Inputs!$G$6:$G$9),LOOKUP(U526,Inputs!$J$6:$J$9,Inputs!$H$6:$H$9))),0),"" )</f>
        <v/>
      </c>
      <c r="L526" s="26">
        <f>IF($A526&lt;=Inputs!$B$13,IF(7&lt;=Inputs!$B$8,IF(Inputs!$B$12&gt;0,MAX(MIN(NORM.INV(RAND(),LOOKUP(V526,Inputs!$J$6:$J$9,Inputs!$G$6:$G$9),LOOKUP(V526,Inputs!$J$6:$J$9,Inputs!$H$6:$H$9)),Inputs!$B$12),-Inputs!$B$12),NORM.INV(RAND(),LOOKUP(V526,Inputs!$J$6:$J$9,Inputs!$G$6:$G$9),LOOKUP(V526,Inputs!$J$6:$J$9,Inputs!$H$6:$H$9))),0),"" )</f>
        <v/>
      </c>
      <c r="M526" s="26">
        <f>IF($A526&lt;=Inputs!$B$13,IF(8&lt;=Inputs!$B$8,IF(Inputs!$B$12&gt;0,MAX(MIN(NORM.INV(RAND(),LOOKUP(W526,Inputs!$J$6:$J$9,Inputs!$G$6:$G$9),LOOKUP(W526,Inputs!$J$6:$J$9,Inputs!$H$6:$H$9)),Inputs!$B$12),-Inputs!$B$12),NORM.INV(RAND(),LOOKUP(W526,Inputs!$J$6:$J$9,Inputs!$G$6:$G$9),LOOKUP(W526,Inputs!$J$6:$J$9,Inputs!$H$6:$H$9))),0),"" )</f>
        <v/>
      </c>
      <c r="N526" s="26">
        <f>IF($A526&lt;=Inputs!$B$13,IF(9&lt;=Inputs!$B$8,IF(Inputs!$B$12&gt;0,MAX(MIN(NORM.INV(RAND(),LOOKUP(X526,Inputs!$J$6:$J$9,Inputs!$G$6:$G$9),LOOKUP(X526,Inputs!$J$6:$J$9,Inputs!$H$6:$H$9)),Inputs!$B$12),-Inputs!$B$12),NORM.INV(RAND(),LOOKUP(X526,Inputs!$J$6:$J$9,Inputs!$G$6:$G$9),LOOKUP(X526,Inputs!$J$6:$J$9,Inputs!$H$6:$H$9))),0),"" )</f>
        <v/>
      </c>
      <c r="O526" s="26">
        <f>IF($A526&lt;=Inputs!$B$13,IF(10&lt;=Inputs!$B$8,IF(Inputs!$B$12&gt;0,MAX(MIN(NORM.INV(RAND(),LOOKUP(Y526,Inputs!$J$6:$J$9,Inputs!$G$6:$G$9),LOOKUP(Y526,Inputs!$J$6:$J$9,Inputs!$H$6:$H$9)),Inputs!$B$12),-Inputs!$B$12),NORM.INV(RAND(),LOOKUP(Y526,Inputs!$J$6:$J$9,Inputs!$G$6:$G$9),LOOKUP(Y526,Inputs!$J$6:$J$9,Inputs!$H$6:$H$9))),0),"" )</f>
        <v/>
      </c>
      <c r="P526" s="31">
        <f>IF($A526&lt;=Inputs!$B$13,RAND(),"")</f>
        <v/>
      </c>
      <c r="Q526" s="31">
        <f>IF($A526&lt;=Inputs!$B$13,RAND(),"")</f>
        <v/>
      </c>
      <c r="R526" s="31">
        <f>IF($A526&lt;=Inputs!$B$13,RAND(),"")</f>
        <v/>
      </c>
      <c r="S526" s="31">
        <f>IF($A526&lt;=Inputs!$B$13,RAND(),"")</f>
        <v/>
      </c>
      <c r="T526" s="31">
        <f>IF($A526&lt;=Inputs!$B$13,RAND(),"")</f>
        <v/>
      </c>
      <c r="U526" s="31">
        <f>IF($A526&lt;=Inputs!$B$13,RAND(),"")</f>
        <v/>
      </c>
      <c r="V526" s="31">
        <f>IF($A526&lt;=Inputs!$B$13,RAND(),"")</f>
        <v/>
      </c>
      <c r="W526" s="31">
        <f>IF($A526&lt;=Inputs!$B$13,RAND(),"")</f>
        <v/>
      </c>
      <c r="X526" s="31">
        <f>IF($A526&lt;=Inputs!$B$13,RAND(),"")</f>
        <v/>
      </c>
      <c r="Y526" s="31">
        <f>IF($A526&lt;=Inputs!$B$13,RAND(),"")</f>
        <v/>
      </c>
    </row>
    <row r="527">
      <c r="A527" t="n">
        <v>522</v>
      </c>
      <c r="B527" s="26">
        <f>IF($A527&lt;=Inputs!$B$13,IF(Inputs!$B$8&gt;0,SUM(F527:O527)/Inputs!$B$8,0),"")</f>
        <v/>
      </c>
      <c r="C527" s="27">
        <f>IF($A527&lt;=Inputs!$B$13,B527/100,"")</f>
        <v/>
      </c>
      <c r="D527" s="28">
        <f>IF($A527&lt;=Inputs!$B$13,C527*Inputs!$B$7,"")</f>
        <v/>
      </c>
      <c r="E527" s="29">
        <f>IF($A527&lt;=Inputs!$B$13,IF(D527&gt;0,1,0),"")</f>
        <v/>
      </c>
      <c r="F527" s="26">
        <f>IF($A527&lt;=Inputs!$B$13,IF(1&lt;=Inputs!$B$8,IF(Inputs!$B$12&gt;0,MAX(MIN(NORM.INV(RAND(),LOOKUP(P527,Inputs!$J$6:$J$9,Inputs!$G$6:$G$9),LOOKUP(P527,Inputs!$J$6:$J$9,Inputs!$H$6:$H$9)),Inputs!$B$12),-Inputs!$B$12),NORM.INV(RAND(),LOOKUP(P527,Inputs!$J$6:$J$9,Inputs!$G$6:$G$9),LOOKUP(P527,Inputs!$J$6:$J$9,Inputs!$H$6:$H$9))),0),"" )</f>
        <v/>
      </c>
      <c r="G527" s="26">
        <f>IF($A527&lt;=Inputs!$B$13,IF(2&lt;=Inputs!$B$8,IF(Inputs!$B$12&gt;0,MAX(MIN(NORM.INV(RAND(),LOOKUP(Q527,Inputs!$J$6:$J$9,Inputs!$G$6:$G$9),LOOKUP(Q527,Inputs!$J$6:$J$9,Inputs!$H$6:$H$9)),Inputs!$B$12),-Inputs!$B$12),NORM.INV(RAND(),LOOKUP(Q527,Inputs!$J$6:$J$9,Inputs!$G$6:$G$9),LOOKUP(Q527,Inputs!$J$6:$J$9,Inputs!$H$6:$H$9))),0),"" )</f>
        <v/>
      </c>
      <c r="H527" s="26">
        <f>IF($A527&lt;=Inputs!$B$13,IF(3&lt;=Inputs!$B$8,IF(Inputs!$B$12&gt;0,MAX(MIN(NORM.INV(RAND(),LOOKUP(R527,Inputs!$J$6:$J$9,Inputs!$G$6:$G$9),LOOKUP(R527,Inputs!$J$6:$J$9,Inputs!$H$6:$H$9)),Inputs!$B$12),-Inputs!$B$12),NORM.INV(RAND(),LOOKUP(R527,Inputs!$J$6:$J$9,Inputs!$G$6:$G$9),LOOKUP(R527,Inputs!$J$6:$J$9,Inputs!$H$6:$H$9))),0),"" )</f>
        <v/>
      </c>
      <c r="I527" s="26">
        <f>IF($A527&lt;=Inputs!$B$13,IF(4&lt;=Inputs!$B$8,IF(Inputs!$B$12&gt;0,MAX(MIN(NORM.INV(RAND(),LOOKUP(S527,Inputs!$J$6:$J$9,Inputs!$G$6:$G$9),LOOKUP(S527,Inputs!$J$6:$J$9,Inputs!$H$6:$H$9)),Inputs!$B$12),-Inputs!$B$12),NORM.INV(RAND(),LOOKUP(S527,Inputs!$J$6:$J$9,Inputs!$G$6:$G$9),LOOKUP(S527,Inputs!$J$6:$J$9,Inputs!$H$6:$H$9))),0),"" )</f>
        <v/>
      </c>
      <c r="J527" s="26">
        <f>IF($A527&lt;=Inputs!$B$13,IF(5&lt;=Inputs!$B$8,IF(Inputs!$B$12&gt;0,MAX(MIN(NORM.INV(RAND(),LOOKUP(T527,Inputs!$J$6:$J$9,Inputs!$G$6:$G$9),LOOKUP(T527,Inputs!$J$6:$J$9,Inputs!$H$6:$H$9)),Inputs!$B$12),-Inputs!$B$12),NORM.INV(RAND(),LOOKUP(T527,Inputs!$J$6:$J$9,Inputs!$G$6:$G$9),LOOKUP(T527,Inputs!$J$6:$J$9,Inputs!$H$6:$H$9))),0),"" )</f>
        <v/>
      </c>
      <c r="K527" s="26">
        <f>IF($A527&lt;=Inputs!$B$13,IF(6&lt;=Inputs!$B$8,IF(Inputs!$B$12&gt;0,MAX(MIN(NORM.INV(RAND(),LOOKUP(U527,Inputs!$J$6:$J$9,Inputs!$G$6:$G$9),LOOKUP(U527,Inputs!$J$6:$J$9,Inputs!$H$6:$H$9)),Inputs!$B$12),-Inputs!$B$12),NORM.INV(RAND(),LOOKUP(U527,Inputs!$J$6:$J$9,Inputs!$G$6:$G$9),LOOKUP(U527,Inputs!$J$6:$J$9,Inputs!$H$6:$H$9))),0),"" )</f>
        <v/>
      </c>
      <c r="L527" s="26">
        <f>IF($A527&lt;=Inputs!$B$13,IF(7&lt;=Inputs!$B$8,IF(Inputs!$B$12&gt;0,MAX(MIN(NORM.INV(RAND(),LOOKUP(V527,Inputs!$J$6:$J$9,Inputs!$G$6:$G$9),LOOKUP(V527,Inputs!$J$6:$J$9,Inputs!$H$6:$H$9)),Inputs!$B$12),-Inputs!$B$12),NORM.INV(RAND(),LOOKUP(V527,Inputs!$J$6:$J$9,Inputs!$G$6:$G$9),LOOKUP(V527,Inputs!$J$6:$J$9,Inputs!$H$6:$H$9))),0),"" )</f>
        <v/>
      </c>
      <c r="M527" s="26">
        <f>IF($A527&lt;=Inputs!$B$13,IF(8&lt;=Inputs!$B$8,IF(Inputs!$B$12&gt;0,MAX(MIN(NORM.INV(RAND(),LOOKUP(W527,Inputs!$J$6:$J$9,Inputs!$G$6:$G$9),LOOKUP(W527,Inputs!$J$6:$J$9,Inputs!$H$6:$H$9)),Inputs!$B$12),-Inputs!$B$12),NORM.INV(RAND(),LOOKUP(W527,Inputs!$J$6:$J$9,Inputs!$G$6:$G$9),LOOKUP(W527,Inputs!$J$6:$J$9,Inputs!$H$6:$H$9))),0),"" )</f>
        <v/>
      </c>
      <c r="N527" s="26">
        <f>IF($A527&lt;=Inputs!$B$13,IF(9&lt;=Inputs!$B$8,IF(Inputs!$B$12&gt;0,MAX(MIN(NORM.INV(RAND(),LOOKUP(X527,Inputs!$J$6:$J$9,Inputs!$G$6:$G$9),LOOKUP(X527,Inputs!$J$6:$J$9,Inputs!$H$6:$H$9)),Inputs!$B$12),-Inputs!$B$12),NORM.INV(RAND(),LOOKUP(X527,Inputs!$J$6:$J$9,Inputs!$G$6:$G$9),LOOKUP(X527,Inputs!$J$6:$J$9,Inputs!$H$6:$H$9))),0),"" )</f>
        <v/>
      </c>
      <c r="O527" s="26">
        <f>IF($A527&lt;=Inputs!$B$13,IF(10&lt;=Inputs!$B$8,IF(Inputs!$B$12&gt;0,MAX(MIN(NORM.INV(RAND(),LOOKUP(Y527,Inputs!$J$6:$J$9,Inputs!$G$6:$G$9),LOOKUP(Y527,Inputs!$J$6:$J$9,Inputs!$H$6:$H$9)),Inputs!$B$12),-Inputs!$B$12),NORM.INV(RAND(),LOOKUP(Y527,Inputs!$J$6:$J$9,Inputs!$G$6:$G$9),LOOKUP(Y527,Inputs!$J$6:$J$9,Inputs!$H$6:$H$9))),0),"" )</f>
        <v/>
      </c>
      <c r="P527" s="31">
        <f>IF($A527&lt;=Inputs!$B$13,RAND(),"")</f>
        <v/>
      </c>
      <c r="Q527" s="31">
        <f>IF($A527&lt;=Inputs!$B$13,RAND(),"")</f>
        <v/>
      </c>
      <c r="R527" s="31">
        <f>IF($A527&lt;=Inputs!$B$13,RAND(),"")</f>
        <v/>
      </c>
      <c r="S527" s="31">
        <f>IF($A527&lt;=Inputs!$B$13,RAND(),"")</f>
        <v/>
      </c>
      <c r="T527" s="31">
        <f>IF($A527&lt;=Inputs!$B$13,RAND(),"")</f>
        <v/>
      </c>
      <c r="U527" s="31">
        <f>IF($A527&lt;=Inputs!$B$13,RAND(),"")</f>
        <v/>
      </c>
      <c r="V527" s="31">
        <f>IF($A527&lt;=Inputs!$B$13,RAND(),"")</f>
        <v/>
      </c>
      <c r="W527" s="31">
        <f>IF($A527&lt;=Inputs!$B$13,RAND(),"")</f>
        <v/>
      </c>
      <c r="X527" s="31">
        <f>IF($A527&lt;=Inputs!$B$13,RAND(),"")</f>
        <v/>
      </c>
      <c r="Y527" s="31">
        <f>IF($A527&lt;=Inputs!$B$13,RAND(),"")</f>
        <v/>
      </c>
    </row>
    <row r="528">
      <c r="A528" t="n">
        <v>523</v>
      </c>
      <c r="B528" s="26">
        <f>IF($A528&lt;=Inputs!$B$13,IF(Inputs!$B$8&gt;0,SUM(F528:O528)/Inputs!$B$8,0),"")</f>
        <v/>
      </c>
      <c r="C528" s="27">
        <f>IF($A528&lt;=Inputs!$B$13,B528/100,"")</f>
        <v/>
      </c>
      <c r="D528" s="28">
        <f>IF($A528&lt;=Inputs!$B$13,C528*Inputs!$B$7,"")</f>
        <v/>
      </c>
      <c r="E528" s="29">
        <f>IF($A528&lt;=Inputs!$B$13,IF(D528&gt;0,1,0),"")</f>
        <v/>
      </c>
      <c r="F528" s="26">
        <f>IF($A528&lt;=Inputs!$B$13,IF(1&lt;=Inputs!$B$8,IF(Inputs!$B$12&gt;0,MAX(MIN(NORM.INV(RAND(),LOOKUP(P528,Inputs!$J$6:$J$9,Inputs!$G$6:$G$9),LOOKUP(P528,Inputs!$J$6:$J$9,Inputs!$H$6:$H$9)),Inputs!$B$12),-Inputs!$B$12),NORM.INV(RAND(),LOOKUP(P528,Inputs!$J$6:$J$9,Inputs!$G$6:$G$9),LOOKUP(P528,Inputs!$J$6:$J$9,Inputs!$H$6:$H$9))),0),"" )</f>
        <v/>
      </c>
      <c r="G528" s="26">
        <f>IF($A528&lt;=Inputs!$B$13,IF(2&lt;=Inputs!$B$8,IF(Inputs!$B$12&gt;0,MAX(MIN(NORM.INV(RAND(),LOOKUP(Q528,Inputs!$J$6:$J$9,Inputs!$G$6:$G$9),LOOKUP(Q528,Inputs!$J$6:$J$9,Inputs!$H$6:$H$9)),Inputs!$B$12),-Inputs!$B$12),NORM.INV(RAND(),LOOKUP(Q528,Inputs!$J$6:$J$9,Inputs!$G$6:$G$9),LOOKUP(Q528,Inputs!$J$6:$J$9,Inputs!$H$6:$H$9))),0),"" )</f>
        <v/>
      </c>
      <c r="H528" s="26">
        <f>IF($A528&lt;=Inputs!$B$13,IF(3&lt;=Inputs!$B$8,IF(Inputs!$B$12&gt;0,MAX(MIN(NORM.INV(RAND(),LOOKUP(R528,Inputs!$J$6:$J$9,Inputs!$G$6:$G$9),LOOKUP(R528,Inputs!$J$6:$J$9,Inputs!$H$6:$H$9)),Inputs!$B$12),-Inputs!$B$12),NORM.INV(RAND(),LOOKUP(R528,Inputs!$J$6:$J$9,Inputs!$G$6:$G$9),LOOKUP(R528,Inputs!$J$6:$J$9,Inputs!$H$6:$H$9))),0),"" )</f>
        <v/>
      </c>
      <c r="I528" s="26">
        <f>IF($A528&lt;=Inputs!$B$13,IF(4&lt;=Inputs!$B$8,IF(Inputs!$B$12&gt;0,MAX(MIN(NORM.INV(RAND(),LOOKUP(S528,Inputs!$J$6:$J$9,Inputs!$G$6:$G$9),LOOKUP(S528,Inputs!$J$6:$J$9,Inputs!$H$6:$H$9)),Inputs!$B$12),-Inputs!$B$12),NORM.INV(RAND(),LOOKUP(S528,Inputs!$J$6:$J$9,Inputs!$G$6:$G$9),LOOKUP(S528,Inputs!$J$6:$J$9,Inputs!$H$6:$H$9))),0),"" )</f>
        <v/>
      </c>
      <c r="J528" s="26">
        <f>IF($A528&lt;=Inputs!$B$13,IF(5&lt;=Inputs!$B$8,IF(Inputs!$B$12&gt;0,MAX(MIN(NORM.INV(RAND(),LOOKUP(T528,Inputs!$J$6:$J$9,Inputs!$G$6:$G$9),LOOKUP(T528,Inputs!$J$6:$J$9,Inputs!$H$6:$H$9)),Inputs!$B$12),-Inputs!$B$12),NORM.INV(RAND(),LOOKUP(T528,Inputs!$J$6:$J$9,Inputs!$G$6:$G$9),LOOKUP(T528,Inputs!$J$6:$J$9,Inputs!$H$6:$H$9))),0),"" )</f>
        <v/>
      </c>
      <c r="K528" s="26">
        <f>IF($A528&lt;=Inputs!$B$13,IF(6&lt;=Inputs!$B$8,IF(Inputs!$B$12&gt;0,MAX(MIN(NORM.INV(RAND(),LOOKUP(U528,Inputs!$J$6:$J$9,Inputs!$G$6:$G$9),LOOKUP(U528,Inputs!$J$6:$J$9,Inputs!$H$6:$H$9)),Inputs!$B$12),-Inputs!$B$12),NORM.INV(RAND(),LOOKUP(U528,Inputs!$J$6:$J$9,Inputs!$G$6:$G$9),LOOKUP(U528,Inputs!$J$6:$J$9,Inputs!$H$6:$H$9))),0),"" )</f>
        <v/>
      </c>
      <c r="L528" s="26">
        <f>IF($A528&lt;=Inputs!$B$13,IF(7&lt;=Inputs!$B$8,IF(Inputs!$B$12&gt;0,MAX(MIN(NORM.INV(RAND(),LOOKUP(V528,Inputs!$J$6:$J$9,Inputs!$G$6:$G$9),LOOKUP(V528,Inputs!$J$6:$J$9,Inputs!$H$6:$H$9)),Inputs!$B$12),-Inputs!$B$12),NORM.INV(RAND(),LOOKUP(V528,Inputs!$J$6:$J$9,Inputs!$G$6:$G$9),LOOKUP(V528,Inputs!$J$6:$J$9,Inputs!$H$6:$H$9))),0),"" )</f>
        <v/>
      </c>
      <c r="M528" s="26">
        <f>IF($A528&lt;=Inputs!$B$13,IF(8&lt;=Inputs!$B$8,IF(Inputs!$B$12&gt;0,MAX(MIN(NORM.INV(RAND(),LOOKUP(W528,Inputs!$J$6:$J$9,Inputs!$G$6:$G$9),LOOKUP(W528,Inputs!$J$6:$J$9,Inputs!$H$6:$H$9)),Inputs!$B$12),-Inputs!$B$12),NORM.INV(RAND(),LOOKUP(W528,Inputs!$J$6:$J$9,Inputs!$G$6:$G$9),LOOKUP(W528,Inputs!$J$6:$J$9,Inputs!$H$6:$H$9))),0),"" )</f>
        <v/>
      </c>
      <c r="N528" s="26">
        <f>IF($A528&lt;=Inputs!$B$13,IF(9&lt;=Inputs!$B$8,IF(Inputs!$B$12&gt;0,MAX(MIN(NORM.INV(RAND(),LOOKUP(X528,Inputs!$J$6:$J$9,Inputs!$G$6:$G$9),LOOKUP(X528,Inputs!$J$6:$J$9,Inputs!$H$6:$H$9)),Inputs!$B$12),-Inputs!$B$12),NORM.INV(RAND(),LOOKUP(X528,Inputs!$J$6:$J$9,Inputs!$G$6:$G$9),LOOKUP(X528,Inputs!$J$6:$J$9,Inputs!$H$6:$H$9))),0),"" )</f>
        <v/>
      </c>
      <c r="O528" s="26">
        <f>IF($A528&lt;=Inputs!$B$13,IF(10&lt;=Inputs!$B$8,IF(Inputs!$B$12&gt;0,MAX(MIN(NORM.INV(RAND(),LOOKUP(Y528,Inputs!$J$6:$J$9,Inputs!$G$6:$G$9),LOOKUP(Y528,Inputs!$J$6:$J$9,Inputs!$H$6:$H$9)),Inputs!$B$12),-Inputs!$B$12),NORM.INV(RAND(),LOOKUP(Y528,Inputs!$J$6:$J$9,Inputs!$G$6:$G$9),LOOKUP(Y528,Inputs!$J$6:$J$9,Inputs!$H$6:$H$9))),0),"" )</f>
        <v/>
      </c>
      <c r="P528" s="31">
        <f>IF($A528&lt;=Inputs!$B$13,RAND(),"")</f>
        <v/>
      </c>
      <c r="Q528" s="31">
        <f>IF($A528&lt;=Inputs!$B$13,RAND(),"")</f>
        <v/>
      </c>
      <c r="R528" s="31">
        <f>IF($A528&lt;=Inputs!$B$13,RAND(),"")</f>
        <v/>
      </c>
      <c r="S528" s="31">
        <f>IF($A528&lt;=Inputs!$B$13,RAND(),"")</f>
        <v/>
      </c>
      <c r="T528" s="31">
        <f>IF($A528&lt;=Inputs!$B$13,RAND(),"")</f>
        <v/>
      </c>
      <c r="U528" s="31">
        <f>IF($A528&lt;=Inputs!$B$13,RAND(),"")</f>
        <v/>
      </c>
      <c r="V528" s="31">
        <f>IF($A528&lt;=Inputs!$B$13,RAND(),"")</f>
        <v/>
      </c>
      <c r="W528" s="31">
        <f>IF($A528&lt;=Inputs!$B$13,RAND(),"")</f>
        <v/>
      </c>
      <c r="X528" s="31">
        <f>IF($A528&lt;=Inputs!$B$13,RAND(),"")</f>
        <v/>
      </c>
      <c r="Y528" s="31">
        <f>IF($A528&lt;=Inputs!$B$13,RAND(),"")</f>
        <v/>
      </c>
    </row>
    <row r="529">
      <c r="A529" t="n">
        <v>524</v>
      </c>
      <c r="B529" s="26">
        <f>IF($A529&lt;=Inputs!$B$13,IF(Inputs!$B$8&gt;0,SUM(F529:O529)/Inputs!$B$8,0),"")</f>
        <v/>
      </c>
      <c r="C529" s="27">
        <f>IF($A529&lt;=Inputs!$B$13,B529/100,"")</f>
        <v/>
      </c>
      <c r="D529" s="28">
        <f>IF($A529&lt;=Inputs!$B$13,C529*Inputs!$B$7,"")</f>
        <v/>
      </c>
      <c r="E529" s="29">
        <f>IF($A529&lt;=Inputs!$B$13,IF(D529&gt;0,1,0),"")</f>
        <v/>
      </c>
      <c r="F529" s="26">
        <f>IF($A529&lt;=Inputs!$B$13,IF(1&lt;=Inputs!$B$8,IF(Inputs!$B$12&gt;0,MAX(MIN(NORM.INV(RAND(),LOOKUP(P529,Inputs!$J$6:$J$9,Inputs!$G$6:$G$9),LOOKUP(P529,Inputs!$J$6:$J$9,Inputs!$H$6:$H$9)),Inputs!$B$12),-Inputs!$B$12),NORM.INV(RAND(),LOOKUP(P529,Inputs!$J$6:$J$9,Inputs!$G$6:$G$9),LOOKUP(P529,Inputs!$J$6:$J$9,Inputs!$H$6:$H$9))),0),"" )</f>
        <v/>
      </c>
      <c r="G529" s="26">
        <f>IF($A529&lt;=Inputs!$B$13,IF(2&lt;=Inputs!$B$8,IF(Inputs!$B$12&gt;0,MAX(MIN(NORM.INV(RAND(),LOOKUP(Q529,Inputs!$J$6:$J$9,Inputs!$G$6:$G$9),LOOKUP(Q529,Inputs!$J$6:$J$9,Inputs!$H$6:$H$9)),Inputs!$B$12),-Inputs!$B$12),NORM.INV(RAND(),LOOKUP(Q529,Inputs!$J$6:$J$9,Inputs!$G$6:$G$9),LOOKUP(Q529,Inputs!$J$6:$J$9,Inputs!$H$6:$H$9))),0),"" )</f>
        <v/>
      </c>
      <c r="H529" s="26">
        <f>IF($A529&lt;=Inputs!$B$13,IF(3&lt;=Inputs!$B$8,IF(Inputs!$B$12&gt;0,MAX(MIN(NORM.INV(RAND(),LOOKUP(R529,Inputs!$J$6:$J$9,Inputs!$G$6:$G$9),LOOKUP(R529,Inputs!$J$6:$J$9,Inputs!$H$6:$H$9)),Inputs!$B$12),-Inputs!$B$12),NORM.INV(RAND(),LOOKUP(R529,Inputs!$J$6:$J$9,Inputs!$G$6:$G$9),LOOKUP(R529,Inputs!$J$6:$J$9,Inputs!$H$6:$H$9))),0),"" )</f>
        <v/>
      </c>
      <c r="I529" s="26">
        <f>IF($A529&lt;=Inputs!$B$13,IF(4&lt;=Inputs!$B$8,IF(Inputs!$B$12&gt;0,MAX(MIN(NORM.INV(RAND(),LOOKUP(S529,Inputs!$J$6:$J$9,Inputs!$G$6:$G$9),LOOKUP(S529,Inputs!$J$6:$J$9,Inputs!$H$6:$H$9)),Inputs!$B$12),-Inputs!$B$12),NORM.INV(RAND(),LOOKUP(S529,Inputs!$J$6:$J$9,Inputs!$G$6:$G$9),LOOKUP(S529,Inputs!$J$6:$J$9,Inputs!$H$6:$H$9))),0),"" )</f>
        <v/>
      </c>
      <c r="J529" s="26">
        <f>IF($A529&lt;=Inputs!$B$13,IF(5&lt;=Inputs!$B$8,IF(Inputs!$B$12&gt;0,MAX(MIN(NORM.INV(RAND(),LOOKUP(T529,Inputs!$J$6:$J$9,Inputs!$G$6:$G$9),LOOKUP(T529,Inputs!$J$6:$J$9,Inputs!$H$6:$H$9)),Inputs!$B$12),-Inputs!$B$12),NORM.INV(RAND(),LOOKUP(T529,Inputs!$J$6:$J$9,Inputs!$G$6:$G$9),LOOKUP(T529,Inputs!$J$6:$J$9,Inputs!$H$6:$H$9))),0),"" )</f>
        <v/>
      </c>
      <c r="K529" s="26">
        <f>IF($A529&lt;=Inputs!$B$13,IF(6&lt;=Inputs!$B$8,IF(Inputs!$B$12&gt;0,MAX(MIN(NORM.INV(RAND(),LOOKUP(U529,Inputs!$J$6:$J$9,Inputs!$G$6:$G$9),LOOKUP(U529,Inputs!$J$6:$J$9,Inputs!$H$6:$H$9)),Inputs!$B$12),-Inputs!$B$12),NORM.INV(RAND(),LOOKUP(U529,Inputs!$J$6:$J$9,Inputs!$G$6:$G$9),LOOKUP(U529,Inputs!$J$6:$J$9,Inputs!$H$6:$H$9))),0),"" )</f>
        <v/>
      </c>
      <c r="L529" s="26">
        <f>IF($A529&lt;=Inputs!$B$13,IF(7&lt;=Inputs!$B$8,IF(Inputs!$B$12&gt;0,MAX(MIN(NORM.INV(RAND(),LOOKUP(V529,Inputs!$J$6:$J$9,Inputs!$G$6:$G$9),LOOKUP(V529,Inputs!$J$6:$J$9,Inputs!$H$6:$H$9)),Inputs!$B$12),-Inputs!$B$12),NORM.INV(RAND(),LOOKUP(V529,Inputs!$J$6:$J$9,Inputs!$G$6:$G$9),LOOKUP(V529,Inputs!$J$6:$J$9,Inputs!$H$6:$H$9))),0),"" )</f>
        <v/>
      </c>
      <c r="M529" s="26">
        <f>IF($A529&lt;=Inputs!$B$13,IF(8&lt;=Inputs!$B$8,IF(Inputs!$B$12&gt;0,MAX(MIN(NORM.INV(RAND(),LOOKUP(W529,Inputs!$J$6:$J$9,Inputs!$G$6:$G$9),LOOKUP(W529,Inputs!$J$6:$J$9,Inputs!$H$6:$H$9)),Inputs!$B$12),-Inputs!$B$12),NORM.INV(RAND(),LOOKUP(W529,Inputs!$J$6:$J$9,Inputs!$G$6:$G$9),LOOKUP(W529,Inputs!$J$6:$J$9,Inputs!$H$6:$H$9))),0),"" )</f>
        <v/>
      </c>
      <c r="N529" s="26">
        <f>IF($A529&lt;=Inputs!$B$13,IF(9&lt;=Inputs!$B$8,IF(Inputs!$B$12&gt;0,MAX(MIN(NORM.INV(RAND(),LOOKUP(X529,Inputs!$J$6:$J$9,Inputs!$G$6:$G$9),LOOKUP(X529,Inputs!$J$6:$J$9,Inputs!$H$6:$H$9)),Inputs!$B$12),-Inputs!$B$12),NORM.INV(RAND(),LOOKUP(X529,Inputs!$J$6:$J$9,Inputs!$G$6:$G$9),LOOKUP(X529,Inputs!$J$6:$J$9,Inputs!$H$6:$H$9))),0),"" )</f>
        <v/>
      </c>
      <c r="O529" s="26">
        <f>IF($A529&lt;=Inputs!$B$13,IF(10&lt;=Inputs!$B$8,IF(Inputs!$B$12&gt;0,MAX(MIN(NORM.INV(RAND(),LOOKUP(Y529,Inputs!$J$6:$J$9,Inputs!$G$6:$G$9),LOOKUP(Y529,Inputs!$J$6:$J$9,Inputs!$H$6:$H$9)),Inputs!$B$12),-Inputs!$B$12),NORM.INV(RAND(),LOOKUP(Y529,Inputs!$J$6:$J$9,Inputs!$G$6:$G$9),LOOKUP(Y529,Inputs!$J$6:$J$9,Inputs!$H$6:$H$9))),0),"" )</f>
        <v/>
      </c>
      <c r="P529" s="31">
        <f>IF($A529&lt;=Inputs!$B$13,RAND(),"")</f>
        <v/>
      </c>
      <c r="Q529" s="31">
        <f>IF($A529&lt;=Inputs!$B$13,RAND(),"")</f>
        <v/>
      </c>
      <c r="R529" s="31">
        <f>IF($A529&lt;=Inputs!$B$13,RAND(),"")</f>
        <v/>
      </c>
      <c r="S529" s="31">
        <f>IF($A529&lt;=Inputs!$B$13,RAND(),"")</f>
        <v/>
      </c>
      <c r="T529" s="31">
        <f>IF($A529&lt;=Inputs!$B$13,RAND(),"")</f>
        <v/>
      </c>
      <c r="U529" s="31">
        <f>IF($A529&lt;=Inputs!$B$13,RAND(),"")</f>
        <v/>
      </c>
      <c r="V529" s="31">
        <f>IF($A529&lt;=Inputs!$B$13,RAND(),"")</f>
        <v/>
      </c>
      <c r="W529" s="31">
        <f>IF($A529&lt;=Inputs!$B$13,RAND(),"")</f>
        <v/>
      </c>
      <c r="X529" s="31">
        <f>IF($A529&lt;=Inputs!$B$13,RAND(),"")</f>
        <v/>
      </c>
      <c r="Y529" s="31">
        <f>IF($A529&lt;=Inputs!$B$13,RAND(),"")</f>
        <v/>
      </c>
    </row>
    <row r="530">
      <c r="A530" t="n">
        <v>525</v>
      </c>
      <c r="B530" s="26">
        <f>IF($A530&lt;=Inputs!$B$13,IF(Inputs!$B$8&gt;0,SUM(F530:O530)/Inputs!$B$8,0),"")</f>
        <v/>
      </c>
      <c r="C530" s="27">
        <f>IF($A530&lt;=Inputs!$B$13,B530/100,"")</f>
        <v/>
      </c>
      <c r="D530" s="28">
        <f>IF($A530&lt;=Inputs!$B$13,C530*Inputs!$B$7,"")</f>
        <v/>
      </c>
      <c r="E530" s="29">
        <f>IF($A530&lt;=Inputs!$B$13,IF(D530&gt;0,1,0),"")</f>
        <v/>
      </c>
      <c r="F530" s="26">
        <f>IF($A530&lt;=Inputs!$B$13,IF(1&lt;=Inputs!$B$8,IF(Inputs!$B$12&gt;0,MAX(MIN(NORM.INV(RAND(),LOOKUP(P530,Inputs!$J$6:$J$9,Inputs!$G$6:$G$9),LOOKUP(P530,Inputs!$J$6:$J$9,Inputs!$H$6:$H$9)),Inputs!$B$12),-Inputs!$B$12),NORM.INV(RAND(),LOOKUP(P530,Inputs!$J$6:$J$9,Inputs!$G$6:$G$9),LOOKUP(P530,Inputs!$J$6:$J$9,Inputs!$H$6:$H$9))),0),"" )</f>
        <v/>
      </c>
      <c r="G530" s="26">
        <f>IF($A530&lt;=Inputs!$B$13,IF(2&lt;=Inputs!$B$8,IF(Inputs!$B$12&gt;0,MAX(MIN(NORM.INV(RAND(),LOOKUP(Q530,Inputs!$J$6:$J$9,Inputs!$G$6:$G$9),LOOKUP(Q530,Inputs!$J$6:$J$9,Inputs!$H$6:$H$9)),Inputs!$B$12),-Inputs!$B$12),NORM.INV(RAND(),LOOKUP(Q530,Inputs!$J$6:$J$9,Inputs!$G$6:$G$9),LOOKUP(Q530,Inputs!$J$6:$J$9,Inputs!$H$6:$H$9))),0),"" )</f>
        <v/>
      </c>
      <c r="H530" s="26">
        <f>IF($A530&lt;=Inputs!$B$13,IF(3&lt;=Inputs!$B$8,IF(Inputs!$B$12&gt;0,MAX(MIN(NORM.INV(RAND(),LOOKUP(R530,Inputs!$J$6:$J$9,Inputs!$G$6:$G$9),LOOKUP(R530,Inputs!$J$6:$J$9,Inputs!$H$6:$H$9)),Inputs!$B$12),-Inputs!$B$12),NORM.INV(RAND(),LOOKUP(R530,Inputs!$J$6:$J$9,Inputs!$G$6:$G$9),LOOKUP(R530,Inputs!$J$6:$J$9,Inputs!$H$6:$H$9))),0),"" )</f>
        <v/>
      </c>
      <c r="I530" s="26">
        <f>IF($A530&lt;=Inputs!$B$13,IF(4&lt;=Inputs!$B$8,IF(Inputs!$B$12&gt;0,MAX(MIN(NORM.INV(RAND(),LOOKUP(S530,Inputs!$J$6:$J$9,Inputs!$G$6:$G$9),LOOKUP(S530,Inputs!$J$6:$J$9,Inputs!$H$6:$H$9)),Inputs!$B$12),-Inputs!$B$12),NORM.INV(RAND(),LOOKUP(S530,Inputs!$J$6:$J$9,Inputs!$G$6:$G$9),LOOKUP(S530,Inputs!$J$6:$J$9,Inputs!$H$6:$H$9))),0),"" )</f>
        <v/>
      </c>
      <c r="J530" s="26">
        <f>IF($A530&lt;=Inputs!$B$13,IF(5&lt;=Inputs!$B$8,IF(Inputs!$B$12&gt;0,MAX(MIN(NORM.INV(RAND(),LOOKUP(T530,Inputs!$J$6:$J$9,Inputs!$G$6:$G$9),LOOKUP(T530,Inputs!$J$6:$J$9,Inputs!$H$6:$H$9)),Inputs!$B$12),-Inputs!$B$12),NORM.INV(RAND(),LOOKUP(T530,Inputs!$J$6:$J$9,Inputs!$G$6:$G$9),LOOKUP(T530,Inputs!$J$6:$J$9,Inputs!$H$6:$H$9))),0),"" )</f>
        <v/>
      </c>
      <c r="K530" s="26">
        <f>IF($A530&lt;=Inputs!$B$13,IF(6&lt;=Inputs!$B$8,IF(Inputs!$B$12&gt;0,MAX(MIN(NORM.INV(RAND(),LOOKUP(U530,Inputs!$J$6:$J$9,Inputs!$G$6:$G$9),LOOKUP(U530,Inputs!$J$6:$J$9,Inputs!$H$6:$H$9)),Inputs!$B$12),-Inputs!$B$12),NORM.INV(RAND(),LOOKUP(U530,Inputs!$J$6:$J$9,Inputs!$G$6:$G$9),LOOKUP(U530,Inputs!$J$6:$J$9,Inputs!$H$6:$H$9))),0),"" )</f>
        <v/>
      </c>
      <c r="L530" s="26">
        <f>IF($A530&lt;=Inputs!$B$13,IF(7&lt;=Inputs!$B$8,IF(Inputs!$B$12&gt;0,MAX(MIN(NORM.INV(RAND(),LOOKUP(V530,Inputs!$J$6:$J$9,Inputs!$G$6:$G$9),LOOKUP(V530,Inputs!$J$6:$J$9,Inputs!$H$6:$H$9)),Inputs!$B$12),-Inputs!$B$12),NORM.INV(RAND(),LOOKUP(V530,Inputs!$J$6:$J$9,Inputs!$G$6:$G$9),LOOKUP(V530,Inputs!$J$6:$J$9,Inputs!$H$6:$H$9))),0),"" )</f>
        <v/>
      </c>
      <c r="M530" s="26">
        <f>IF($A530&lt;=Inputs!$B$13,IF(8&lt;=Inputs!$B$8,IF(Inputs!$B$12&gt;0,MAX(MIN(NORM.INV(RAND(),LOOKUP(W530,Inputs!$J$6:$J$9,Inputs!$G$6:$G$9),LOOKUP(W530,Inputs!$J$6:$J$9,Inputs!$H$6:$H$9)),Inputs!$B$12),-Inputs!$B$12),NORM.INV(RAND(),LOOKUP(W530,Inputs!$J$6:$J$9,Inputs!$G$6:$G$9),LOOKUP(W530,Inputs!$J$6:$J$9,Inputs!$H$6:$H$9))),0),"" )</f>
        <v/>
      </c>
      <c r="N530" s="26">
        <f>IF($A530&lt;=Inputs!$B$13,IF(9&lt;=Inputs!$B$8,IF(Inputs!$B$12&gt;0,MAX(MIN(NORM.INV(RAND(),LOOKUP(X530,Inputs!$J$6:$J$9,Inputs!$G$6:$G$9),LOOKUP(X530,Inputs!$J$6:$J$9,Inputs!$H$6:$H$9)),Inputs!$B$12),-Inputs!$B$12),NORM.INV(RAND(),LOOKUP(X530,Inputs!$J$6:$J$9,Inputs!$G$6:$G$9),LOOKUP(X530,Inputs!$J$6:$J$9,Inputs!$H$6:$H$9))),0),"" )</f>
        <v/>
      </c>
      <c r="O530" s="26">
        <f>IF($A530&lt;=Inputs!$B$13,IF(10&lt;=Inputs!$B$8,IF(Inputs!$B$12&gt;0,MAX(MIN(NORM.INV(RAND(),LOOKUP(Y530,Inputs!$J$6:$J$9,Inputs!$G$6:$G$9),LOOKUP(Y530,Inputs!$J$6:$J$9,Inputs!$H$6:$H$9)),Inputs!$B$12),-Inputs!$B$12),NORM.INV(RAND(),LOOKUP(Y530,Inputs!$J$6:$J$9,Inputs!$G$6:$G$9),LOOKUP(Y530,Inputs!$J$6:$J$9,Inputs!$H$6:$H$9))),0),"" )</f>
        <v/>
      </c>
      <c r="P530" s="31">
        <f>IF($A530&lt;=Inputs!$B$13,RAND(),"")</f>
        <v/>
      </c>
      <c r="Q530" s="31">
        <f>IF($A530&lt;=Inputs!$B$13,RAND(),"")</f>
        <v/>
      </c>
      <c r="R530" s="31">
        <f>IF($A530&lt;=Inputs!$B$13,RAND(),"")</f>
        <v/>
      </c>
      <c r="S530" s="31">
        <f>IF($A530&lt;=Inputs!$B$13,RAND(),"")</f>
        <v/>
      </c>
      <c r="T530" s="31">
        <f>IF($A530&lt;=Inputs!$B$13,RAND(),"")</f>
        <v/>
      </c>
      <c r="U530" s="31">
        <f>IF($A530&lt;=Inputs!$B$13,RAND(),"")</f>
        <v/>
      </c>
      <c r="V530" s="31">
        <f>IF($A530&lt;=Inputs!$B$13,RAND(),"")</f>
        <v/>
      </c>
      <c r="W530" s="31">
        <f>IF($A530&lt;=Inputs!$B$13,RAND(),"")</f>
        <v/>
      </c>
      <c r="X530" s="31">
        <f>IF($A530&lt;=Inputs!$B$13,RAND(),"")</f>
        <v/>
      </c>
      <c r="Y530" s="31">
        <f>IF($A530&lt;=Inputs!$B$13,RAND(),"")</f>
        <v/>
      </c>
    </row>
    <row r="531">
      <c r="A531" t="n">
        <v>526</v>
      </c>
      <c r="B531" s="26">
        <f>IF($A531&lt;=Inputs!$B$13,IF(Inputs!$B$8&gt;0,SUM(F531:O531)/Inputs!$B$8,0),"")</f>
        <v/>
      </c>
      <c r="C531" s="27">
        <f>IF($A531&lt;=Inputs!$B$13,B531/100,"")</f>
        <v/>
      </c>
      <c r="D531" s="28">
        <f>IF($A531&lt;=Inputs!$B$13,C531*Inputs!$B$7,"")</f>
        <v/>
      </c>
      <c r="E531" s="29">
        <f>IF($A531&lt;=Inputs!$B$13,IF(D531&gt;0,1,0),"")</f>
        <v/>
      </c>
      <c r="F531" s="26">
        <f>IF($A531&lt;=Inputs!$B$13,IF(1&lt;=Inputs!$B$8,IF(Inputs!$B$12&gt;0,MAX(MIN(NORM.INV(RAND(),LOOKUP(P531,Inputs!$J$6:$J$9,Inputs!$G$6:$G$9),LOOKUP(P531,Inputs!$J$6:$J$9,Inputs!$H$6:$H$9)),Inputs!$B$12),-Inputs!$B$12),NORM.INV(RAND(),LOOKUP(P531,Inputs!$J$6:$J$9,Inputs!$G$6:$G$9),LOOKUP(P531,Inputs!$J$6:$J$9,Inputs!$H$6:$H$9))),0),"" )</f>
        <v/>
      </c>
      <c r="G531" s="26">
        <f>IF($A531&lt;=Inputs!$B$13,IF(2&lt;=Inputs!$B$8,IF(Inputs!$B$12&gt;0,MAX(MIN(NORM.INV(RAND(),LOOKUP(Q531,Inputs!$J$6:$J$9,Inputs!$G$6:$G$9),LOOKUP(Q531,Inputs!$J$6:$J$9,Inputs!$H$6:$H$9)),Inputs!$B$12),-Inputs!$B$12),NORM.INV(RAND(),LOOKUP(Q531,Inputs!$J$6:$J$9,Inputs!$G$6:$G$9),LOOKUP(Q531,Inputs!$J$6:$J$9,Inputs!$H$6:$H$9))),0),"" )</f>
        <v/>
      </c>
      <c r="H531" s="26">
        <f>IF($A531&lt;=Inputs!$B$13,IF(3&lt;=Inputs!$B$8,IF(Inputs!$B$12&gt;0,MAX(MIN(NORM.INV(RAND(),LOOKUP(R531,Inputs!$J$6:$J$9,Inputs!$G$6:$G$9),LOOKUP(R531,Inputs!$J$6:$J$9,Inputs!$H$6:$H$9)),Inputs!$B$12),-Inputs!$B$12),NORM.INV(RAND(),LOOKUP(R531,Inputs!$J$6:$J$9,Inputs!$G$6:$G$9),LOOKUP(R531,Inputs!$J$6:$J$9,Inputs!$H$6:$H$9))),0),"" )</f>
        <v/>
      </c>
      <c r="I531" s="26">
        <f>IF($A531&lt;=Inputs!$B$13,IF(4&lt;=Inputs!$B$8,IF(Inputs!$B$12&gt;0,MAX(MIN(NORM.INV(RAND(),LOOKUP(S531,Inputs!$J$6:$J$9,Inputs!$G$6:$G$9),LOOKUP(S531,Inputs!$J$6:$J$9,Inputs!$H$6:$H$9)),Inputs!$B$12),-Inputs!$B$12),NORM.INV(RAND(),LOOKUP(S531,Inputs!$J$6:$J$9,Inputs!$G$6:$G$9),LOOKUP(S531,Inputs!$J$6:$J$9,Inputs!$H$6:$H$9))),0),"" )</f>
        <v/>
      </c>
      <c r="J531" s="26">
        <f>IF($A531&lt;=Inputs!$B$13,IF(5&lt;=Inputs!$B$8,IF(Inputs!$B$12&gt;0,MAX(MIN(NORM.INV(RAND(),LOOKUP(T531,Inputs!$J$6:$J$9,Inputs!$G$6:$G$9),LOOKUP(T531,Inputs!$J$6:$J$9,Inputs!$H$6:$H$9)),Inputs!$B$12),-Inputs!$B$12),NORM.INV(RAND(),LOOKUP(T531,Inputs!$J$6:$J$9,Inputs!$G$6:$G$9),LOOKUP(T531,Inputs!$J$6:$J$9,Inputs!$H$6:$H$9))),0),"" )</f>
        <v/>
      </c>
      <c r="K531" s="26">
        <f>IF($A531&lt;=Inputs!$B$13,IF(6&lt;=Inputs!$B$8,IF(Inputs!$B$12&gt;0,MAX(MIN(NORM.INV(RAND(),LOOKUP(U531,Inputs!$J$6:$J$9,Inputs!$G$6:$G$9),LOOKUP(U531,Inputs!$J$6:$J$9,Inputs!$H$6:$H$9)),Inputs!$B$12),-Inputs!$B$12),NORM.INV(RAND(),LOOKUP(U531,Inputs!$J$6:$J$9,Inputs!$G$6:$G$9),LOOKUP(U531,Inputs!$J$6:$J$9,Inputs!$H$6:$H$9))),0),"" )</f>
        <v/>
      </c>
      <c r="L531" s="26">
        <f>IF($A531&lt;=Inputs!$B$13,IF(7&lt;=Inputs!$B$8,IF(Inputs!$B$12&gt;0,MAX(MIN(NORM.INV(RAND(),LOOKUP(V531,Inputs!$J$6:$J$9,Inputs!$G$6:$G$9),LOOKUP(V531,Inputs!$J$6:$J$9,Inputs!$H$6:$H$9)),Inputs!$B$12),-Inputs!$B$12),NORM.INV(RAND(),LOOKUP(V531,Inputs!$J$6:$J$9,Inputs!$G$6:$G$9),LOOKUP(V531,Inputs!$J$6:$J$9,Inputs!$H$6:$H$9))),0),"" )</f>
        <v/>
      </c>
      <c r="M531" s="26">
        <f>IF($A531&lt;=Inputs!$B$13,IF(8&lt;=Inputs!$B$8,IF(Inputs!$B$12&gt;0,MAX(MIN(NORM.INV(RAND(),LOOKUP(W531,Inputs!$J$6:$J$9,Inputs!$G$6:$G$9),LOOKUP(W531,Inputs!$J$6:$J$9,Inputs!$H$6:$H$9)),Inputs!$B$12),-Inputs!$B$12),NORM.INV(RAND(),LOOKUP(W531,Inputs!$J$6:$J$9,Inputs!$G$6:$G$9),LOOKUP(W531,Inputs!$J$6:$J$9,Inputs!$H$6:$H$9))),0),"" )</f>
        <v/>
      </c>
      <c r="N531" s="26">
        <f>IF($A531&lt;=Inputs!$B$13,IF(9&lt;=Inputs!$B$8,IF(Inputs!$B$12&gt;0,MAX(MIN(NORM.INV(RAND(),LOOKUP(X531,Inputs!$J$6:$J$9,Inputs!$G$6:$G$9),LOOKUP(X531,Inputs!$J$6:$J$9,Inputs!$H$6:$H$9)),Inputs!$B$12),-Inputs!$B$12),NORM.INV(RAND(),LOOKUP(X531,Inputs!$J$6:$J$9,Inputs!$G$6:$G$9),LOOKUP(X531,Inputs!$J$6:$J$9,Inputs!$H$6:$H$9))),0),"" )</f>
        <v/>
      </c>
      <c r="O531" s="26">
        <f>IF($A531&lt;=Inputs!$B$13,IF(10&lt;=Inputs!$B$8,IF(Inputs!$B$12&gt;0,MAX(MIN(NORM.INV(RAND(),LOOKUP(Y531,Inputs!$J$6:$J$9,Inputs!$G$6:$G$9),LOOKUP(Y531,Inputs!$J$6:$J$9,Inputs!$H$6:$H$9)),Inputs!$B$12),-Inputs!$B$12),NORM.INV(RAND(),LOOKUP(Y531,Inputs!$J$6:$J$9,Inputs!$G$6:$G$9),LOOKUP(Y531,Inputs!$J$6:$J$9,Inputs!$H$6:$H$9))),0),"" )</f>
        <v/>
      </c>
      <c r="P531" s="31">
        <f>IF($A531&lt;=Inputs!$B$13,RAND(),"")</f>
        <v/>
      </c>
      <c r="Q531" s="31">
        <f>IF($A531&lt;=Inputs!$B$13,RAND(),"")</f>
        <v/>
      </c>
      <c r="R531" s="31">
        <f>IF($A531&lt;=Inputs!$B$13,RAND(),"")</f>
        <v/>
      </c>
      <c r="S531" s="31">
        <f>IF($A531&lt;=Inputs!$B$13,RAND(),"")</f>
        <v/>
      </c>
      <c r="T531" s="31">
        <f>IF($A531&lt;=Inputs!$B$13,RAND(),"")</f>
        <v/>
      </c>
      <c r="U531" s="31">
        <f>IF($A531&lt;=Inputs!$B$13,RAND(),"")</f>
        <v/>
      </c>
      <c r="V531" s="31">
        <f>IF($A531&lt;=Inputs!$B$13,RAND(),"")</f>
        <v/>
      </c>
      <c r="W531" s="31">
        <f>IF($A531&lt;=Inputs!$B$13,RAND(),"")</f>
        <v/>
      </c>
      <c r="X531" s="31">
        <f>IF($A531&lt;=Inputs!$B$13,RAND(),"")</f>
        <v/>
      </c>
      <c r="Y531" s="31">
        <f>IF($A531&lt;=Inputs!$B$13,RAND(),"")</f>
        <v/>
      </c>
    </row>
    <row r="532">
      <c r="A532" t="n">
        <v>527</v>
      </c>
      <c r="B532" s="26">
        <f>IF($A532&lt;=Inputs!$B$13,IF(Inputs!$B$8&gt;0,SUM(F532:O532)/Inputs!$B$8,0),"")</f>
        <v/>
      </c>
      <c r="C532" s="27">
        <f>IF($A532&lt;=Inputs!$B$13,B532/100,"")</f>
        <v/>
      </c>
      <c r="D532" s="28">
        <f>IF($A532&lt;=Inputs!$B$13,C532*Inputs!$B$7,"")</f>
        <v/>
      </c>
      <c r="E532" s="29">
        <f>IF($A532&lt;=Inputs!$B$13,IF(D532&gt;0,1,0),"")</f>
        <v/>
      </c>
      <c r="F532" s="26">
        <f>IF($A532&lt;=Inputs!$B$13,IF(1&lt;=Inputs!$B$8,IF(Inputs!$B$12&gt;0,MAX(MIN(NORM.INV(RAND(),LOOKUP(P532,Inputs!$J$6:$J$9,Inputs!$G$6:$G$9),LOOKUP(P532,Inputs!$J$6:$J$9,Inputs!$H$6:$H$9)),Inputs!$B$12),-Inputs!$B$12),NORM.INV(RAND(),LOOKUP(P532,Inputs!$J$6:$J$9,Inputs!$G$6:$G$9),LOOKUP(P532,Inputs!$J$6:$J$9,Inputs!$H$6:$H$9))),0),"" )</f>
        <v/>
      </c>
      <c r="G532" s="26">
        <f>IF($A532&lt;=Inputs!$B$13,IF(2&lt;=Inputs!$B$8,IF(Inputs!$B$12&gt;0,MAX(MIN(NORM.INV(RAND(),LOOKUP(Q532,Inputs!$J$6:$J$9,Inputs!$G$6:$G$9),LOOKUP(Q532,Inputs!$J$6:$J$9,Inputs!$H$6:$H$9)),Inputs!$B$12),-Inputs!$B$12),NORM.INV(RAND(),LOOKUP(Q532,Inputs!$J$6:$J$9,Inputs!$G$6:$G$9),LOOKUP(Q532,Inputs!$J$6:$J$9,Inputs!$H$6:$H$9))),0),"" )</f>
        <v/>
      </c>
      <c r="H532" s="26">
        <f>IF($A532&lt;=Inputs!$B$13,IF(3&lt;=Inputs!$B$8,IF(Inputs!$B$12&gt;0,MAX(MIN(NORM.INV(RAND(),LOOKUP(R532,Inputs!$J$6:$J$9,Inputs!$G$6:$G$9),LOOKUP(R532,Inputs!$J$6:$J$9,Inputs!$H$6:$H$9)),Inputs!$B$12),-Inputs!$B$12),NORM.INV(RAND(),LOOKUP(R532,Inputs!$J$6:$J$9,Inputs!$G$6:$G$9),LOOKUP(R532,Inputs!$J$6:$J$9,Inputs!$H$6:$H$9))),0),"" )</f>
        <v/>
      </c>
      <c r="I532" s="26">
        <f>IF($A532&lt;=Inputs!$B$13,IF(4&lt;=Inputs!$B$8,IF(Inputs!$B$12&gt;0,MAX(MIN(NORM.INV(RAND(),LOOKUP(S532,Inputs!$J$6:$J$9,Inputs!$G$6:$G$9),LOOKUP(S532,Inputs!$J$6:$J$9,Inputs!$H$6:$H$9)),Inputs!$B$12),-Inputs!$B$12),NORM.INV(RAND(),LOOKUP(S532,Inputs!$J$6:$J$9,Inputs!$G$6:$G$9),LOOKUP(S532,Inputs!$J$6:$J$9,Inputs!$H$6:$H$9))),0),"" )</f>
        <v/>
      </c>
      <c r="J532" s="26">
        <f>IF($A532&lt;=Inputs!$B$13,IF(5&lt;=Inputs!$B$8,IF(Inputs!$B$12&gt;0,MAX(MIN(NORM.INV(RAND(),LOOKUP(T532,Inputs!$J$6:$J$9,Inputs!$G$6:$G$9),LOOKUP(T532,Inputs!$J$6:$J$9,Inputs!$H$6:$H$9)),Inputs!$B$12),-Inputs!$B$12),NORM.INV(RAND(),LOOKUP(T532,Inputs!$J$6:$J$9,Inputs!$G$6:$G$9),LOOKUP(T532,Inputs!$J$6:$J$9,Inputs!$H$6:$H$9))),0),"" )</f>
        <v/>
      </c>
      <c r="K532" s="26">
        <f>IF($A532&lt;=Inputs!$B$13,IF(6&lt;=Inputs!$B$8,IF(Inputs!$B$12&gt;0,MAX(MIN(NORM.INV(RAND(),LOOKUP(U532,Inputs!$J$6:$J$9,Inputs!$G$6:$G$9),LOOKUP(U532,Inputs!$J$6:$J$9,Inputs!$H$6:$H$9)),Inputs!$B$12),-Inputs!$B$12),NORM.INV(RAND(),LOOKUP(U532,Inputs!$J$6:$J$9,Inputs!$G$6:$G$9),LOOKUP(U532,Inputs!$J$6:$J$9,Inputs!$H$6:$H$9))),0),"" )</f>
        <v/>
      </c>
      <c r="L532" s="26">
        <f>IF($A532&lt;=Inputs!$B$13,IF(7&lt;=Inputs!$B$8,IF(Inputs!$B$12&gt;0,MAX(MIN(NORM.INV(RAND(),LOOKUP(V532,Inputs!$J$6:$J$9,Inputs!$G$6:$G$9),LOOKUP(V532,Inputs!$J$6:$J$9,Inputs!$H$6:$H$9)),Inputs!$B$12),-Inputs!$B$12),NORM.INV(RAND(),LOOKUP(V532,Inputs!$J$6:$J$9,Inputs!$G$6:$G$9),LOOKUP(V532,Inputs!$J$6:$J$9,Inputs!$H$6:$H$9))),0),"" )</f>
        <v/>
      </c>
      <c r="M532" s="26">
        <f>IF($A532&lt;=Inputs!$B$13,IF(8&lt;=Inputs!$B$8,IF(Inputs!$B$12&gt;0,MAX(MIN(NORM.INV(RAND(),LOOKUP(W532,Inputs!$J$6:$J$9,Inputs!$G$6:$G$9),LOOKUP(W532,Inputs!$J$6:$J$9,Inputs!$H$6:$H$9)),Inputs!$B$12),-Inputs!$B$12),NORM.INV(RAND(),LOOKUP(W532,Inputs!$J$6:$J$9,Inputs!$G$6:$G$9),LOOKUP(W532,Inputs!$J$6:$J$9,Inputs!$H$6:$H$9))),0),"" )</f>
        <v/>
      </c>
      <c r="N532" s="26">
        <f>IF($A532&lt;=Inputs!$B$13,IF(9&lt;=Inputs!$B$8,IF(Inputs!$B$12&gt;0,MAX(MIN(NORM.INV(RAND(),LOOKUP(X532,Inputs!$J$6:$J$9,Inputs!$G$6:$G$9),LOOKUP(X532,Inputs!$J$6:$J$9,Inputs!$H$6:$H$9)),Inputs!$B$12),-Inputs!$B$12),NORM.INV(RAND(),LOOKUP(X532,Inputs!$J$6:$J$9,Inputs!$G$6:$G$9),LOOKUP(X532,Inputs!$J$6:$J$9,Inputs!$H$6:$H$9))),0),"" )</f>
        <v/>
      </c>
      <c r="O532" s="26">
        <f>IF($A532&lt;=Inputs!$B$13,IF(10&lt;=Inputs!$B$8,IF(Inputs!$B$12&gt;0,MAX(MIN(NORM.INV(RAND(),LOOKUP(Y532,Inputs!$J$6:$J$9,Inputs!$G$6:$G$9),LOOKUP(Y532,Inputs!$J$6:$J$9,Inputs!$H$6:$H$9)),Inputs!$B$12),-Inputs!$B$12),NORM.INV(RAND(),LOOKUP(Y532,Inputs!$J$6:$J$9,Inputs!$G$6:$G$9),LOOKUP(Y532,Inputs!$J$6:$J$9,Inputs!$H$6:$H$9))),0),"" )</f>
        <v/>
      </c>
      <c r="P532" s="31">
        <f>IF($A532&lt;=Inputs!$B$13,RAND(),"")</f>
        <v/>
      </c>
      <c r="Q532" s="31">
        <f>IF($A532&lt;=Inputs!$B$13,RAND(),"")</f>
        <v/>
      </c>
      <c r="R532" s="31">
        <f>IF($A532&lt;=Inputs!$B$13,RAND(),"")</f>
        <v/>
      </c>
      <c r="S532" s="31">
        <f>IF($A532&lt;=Inputs!$B$13,RAND(),"")</f>
        <v/>
      </c>
      <c r="T532" s="31">
        <f>IF($A532&lt;=Inputs!$B$13,RAND(),"")</f>
        <v/>
      </c>
      <c r="U532" s="31">
        <f>IF($A532&lt;=Inputs!$B$13,RAND(),"")</f>
        <v/>
      </c>
      <c r="V532" s="31">
        <f>IF($A532&lt;=Inputs!$B$13,RAND(),"")</f>
        <v/>
      </c>
      <c r="W532" s="31">
        <f>IF($A532&lt;=Inputs!$B$13,RAND(),"")</f>
        <v/>
      </c>
      <c r="X532" s="31">
        <f>IF($A532&lt;=Inputs!$B$13,RAND(),"")</f>
        <v/>
      </c>
      <c r="Y532" s="31">
        <f>IF($A532&lt;=Inputs!$B$13,RAND(),"")</f>
        <v/>
      </c>
    </row>
    <row r="533">
      <c r="A533" t="n">
        <v>528</v>
      </c>
      <c r="B533" s="26">
        <f>IF($A533&lt;=Inputs!$B$13,IF(Inputs!$B$8&gt;0,SUM(F533:O533)/Inputs!$B$8,0),"")</f>
        <v/>
      </c>
      <c r="C533" s="27">
        <f>IF($A533&lt;=Inputs!$B$13,B533/100,"")</f>
        <v/>
      </c>
      <c r="D533" s="28">
        <f>IF($A533&lt;=Inputs!$B$13,C533*Inputs!$B$7,"")</f>
        <v/>
      </c>
      <c r="E533" s="29">
        <f>IF($A533&lt;=Inputs!$B$13,IF(D533&gt;0,1,0),"")</f>
        <v/>
      </c>
      <c r="F533" s="26">
        <f>IF($A533&lt;=Inputs!$B$13,IF(1&lt;=Inputs!$B$8,IF(Inputs!$B$12&gt;0,MAX(MIN(NORM.INV(RAND(),LOOKUP(P533,Inputs!$J$6:$J$9,Inputs!$G$6:$G$9),LOOKUP(P533,Inputs!$J$6:$J$9,Inputs!$H$6:$H$9)),Inputs!$B$12),-Inputs!$B$12),NORM.INV(RAND(),LOOKUP(P533,Inputs!$J$6:$J$9,Inputs!$G$6:$G$9),LOOKUP(P533,Inputs!$J$6:$J$9,Inputs!$H$6:$H$9))),0),"" )</f>
        <v/>
      </c>
      <c r="G533" s="26">
        <f>IF($A533&lt;=Inputs!$B$13,IF(2&lt;=Inputs!$B$8,IF(Inputs!$B$12&gt;0,MAX(MIN(NORM.INV(RAND(),LOOKUP(Q533,Inputs!$J$6:$J$9,Inputs!$G$6:$G$9),LOOKUP(Q533,Inputs!$J$6:$J$9,Inputs!$H$6:$H$9)),Inputs!$B$12),-Inputs!$B$12),NORM.INV(RAND(),LOOKUP(Q533,Inputs!$J$6:$J$9,Inputs!$G$6:$G$9),LOOKUP(Q533,Inputs!$J$6:$J$9,Inputs!$H$6:$H$9))),0),"" )</f>
        <v/>
      </c>
      <c r="H533" s="26">
        <f>IF($A533&lt;=Inputs!$B$13,IF(3&lt;=Inputs!$B$8,IF(Inputs!$B$12&gt;0,MAX(MIN(NORM.INV(RAND(),LOOKUP(R533,Inputs!$J$6:$J$9,Inputs!$G$6:$G$9),LOOKUP(R533,Inputs!$J$6:$J$9,Inputs!$H$6:$H$9)),Inputs!$B$12),-Inputs!$B$12),NORM.INV(RAND(),LOOKUP(R533,Inputs!$J$6:$J$9,Inputs!$G$6:$G$9),LOOKUP(R533,Inputs!$J$6:$J$9,Inputs!$H$6:$H$9))),0),"" )</f>
        <v/>
      </c>
      <c r="I533" s="26">
        <f>IF($A533&lt;=Inputs!$B$13,IF(4&lt;=Inputs!$B$8,IF(Inputs!$B$12&gt;0,MAX(MIN(NORM.INV(RAND(),LOOKUP(S533,Inputs!$J$6:$J$9,Inputs!$G$6:$G$9),LOOKUP(S533,Inputs!$J$6:$J$9,Inputs!$H$6:$H$9)),Inputs!$B$12),-Inputs!$B$12),NORM.INV(RAND(),LOOKUP(S533,Inputs!$J$6:$J$9,Inputs!$G$6:$G$9),LOOKUP(S533,Inputs!$J$6:$J$9,Inputs!$H$6:$H$9))),0),"" )</f>
        <v/>
      </c>
      <c r="J533" s="26">
        <f>IF($A533&lt;=Inputs!$B$13,IF(5&lt;=Inputs!$B$8,IF(Inputs!$B$12&gt;0,MAX(MIN(NORM.INV(RAND(),LOOKUP(T533,Inputs!$J$6:$J$9,Inputs!$G$6:$G$9),LOOKUP(T533,Inputs!$J$6:$J$9,Inputs!$H$6:$H$9)),Inputs!$B$12),-Inputs!$B$12),NORM.INV(RAND(),LOOKUP(T533,Inputs!$J$6:$J$9,Inputs!$G$6:$G$9),LOOKUP(T533,Inputs!$J$6:$J$9,Inputs!$H$6:$H$9))),0),"" )</f>
        <v/>
      </c>
      <c r="K533" s="26">
        <f>IF($A533&lt;=Inputs!$B$13,IF(6&lt;=Inputs!$B$8,IF(Inputs!$B$12&gt;0,MAX(MIN(NORM.INV(RAND(),LOOKUP(U533,Inputs!$J$6:$J$9,Inputs!$G$6:$G$9),LOOKUP(U533,Inputs!$J$6:$J$9,Inputs!$H$6:$H$9)),Inputs!$B$12),-Inputs!$B$12),NORM.INV(RAND(),LOOKUP(U533,Inputs!$J$6:$J$9,Inputs!$G$6:$G$9),LOOKUP(U533,Inputs!$J$6:$J$9,Inputs!$H$6:$H$9))),0),"" )</f>
        <v/>
      </c>
      <c r="L533" s="26">
        <f>IF($A533&lt;=Inputs!$B$13,IF(7&lt;=Inputs!$B$8,IF(Inputs!$B$12&gt;0,MAX(MIN(NORM.INV(RAND(),LOOKUP(V533,Inputs!$J$6:$J$9,Inputs!$G$6:$G$9),LOOKUP(V533,Inputs!$J$6:$J$9,Inputs!$H$6:$H$9)),Inputs!$B$12),-Inputs!$B$12),NORM.INV(RAND(),LOOKUP(V533,Inputs!$J$6:$J$9,Inputs!$G$6:$G$9),LOOKUP(V533,Inputs!$J$6:$J$9,Inputs!$H$6:$H$9))),0),"" )</f>
        <v/>
      </c>
      <c r="M533" s="26">
        <f>IF($A533&lt;=Inputs!$B$13,IF(8&lt;=Inputs!$B$8,IF(Inputs!$B$12&gt;0,MAX(MIN(NORM.INV(RAND(),LOOKUP(W533,Inputs!$J$6:$J$9,Inputs!$G$6:$G$9),LOOKUP(W533,Inputs!$J$6:$J$9,Inputs!$H$6:$H$9)),Inputs!$B$12),-Inputs!$B$12),NORM.INV(RAND(),LOOKUP(W533,Inputs!$J$6:$J$9,Inputs!$G$6:$G$9),LOOKUP(W533,Inputs!$J$6:$J$9,Inputs!$H$6:$H$9))),0),"" )</f>
        <v/>
      </c>
      <c r="N533" s="26">
        <f>IF($A533&lt;=Inputs!$B$13,IF(9&lt;=Inputs!$B$8,IF(Inputs!$B$12&gt;0,MAX(MIN(NORM.INV(RAND(),LOOKUP(X533,Inputs!$J$6:$J$9,Inputs!$G$6:$G$9),LOOKUP(X533,Inputs!$J$6:$J$9,Inputs!$H$6:$H$9)),Inputs!$B$12),-Inputs!$B$12),NORM.INV(RAND(),LOOKUP(X533,Inputs!$J$6:$J$9,Inputs!$G$6:$G$9),LOOKUP(X533,Inputs!$J$6:$J$9,Inputs!$H$6:$H$9))),0),"" )</f>
        <v/>
      </c>
      <c r="O533" s="26">
        <f>IF($A533&lt;=Inputs!$B$13,IF(10&lt;=Inputs!$B$8,IF(Inputs!$B$12&gt;0,MAX(MIN(NORM.INV(RAND(),LOOKUP(Y533,Inputs!$J$6:$J$9,Inputs!$G$6:$G$9),LOOKUP(Y533,Inputs!$J$6:$J$9,Inputs!$H$6:$H$9)),Inputs!$B$12),-Inputs!$B$12),NORM.INV(RAND(),LOOKUP(Y533,Inputs!$J$6:$J$9,Inputs!$G$6:$G$9),LOOKUP(Y533,Inputs!$J$6:$J$9,Inputs!$H$6:$H$9))),0),"" )</f>
        <v/>
      </c>
      <c r="P533" s="31">
        <f>IF($A533&lt;=Inputs!$B$13,RAND(),"")</f>
        <v/>
      </c>
      <c r="Q533" s="31">
        <f>IF($A533&lt;=Inputs!$B$13,RAND(),"")</f>
        <v/>
      </c>
      <c r="R533" s="31">
        <f>IF($A533&lt;=Inputs!$B$13,RAND(),"")</f>
        <v/>
      </c>
      <c r="S533" s="31">
        <f>IF($A533&lt;=Inputs!$B$13,RAND(),"")</f>
        <v/>
      </c>
      <c r="T533" s="31">
        <f>IF($A533&lt;=Inputs!$B$13,RAND(),"")</f>
        <v/>
      </c>
      <c r="U533" s="31">
        <f>IF($A533&lt;=Inputs!$B$13,RAND(),"")</f>
        <v/>
      </c>
      <c r="V533" s="31">
        <f>IF($A533&lt;=Inputs!$B$13,RAND(),"")</f>
        <v/>
      </c>
      <c r="W533" s="31">
        <f>IF($A533&lt;=Inputs!$B$13,RAND(),"")</f>
        <v/>
      </c>
      <c r="X533" s="31">
        <f>IF($A533&lt;=Inputs!$B$13,RAND(),"")</f>
        <v/>
      </c>
      <c r="Y533" s="31">
        <f>IF($A533&lt;=Inputs!$B$13,RAND(),"")</f>
        <v/>
      </c>
    </row>
    <row r="534">
      <c r="A534" t="n">
        <v>529</v>
      </c>
      <c r="B534" s="26">
        <f>IF($A534&lt;=Inputs!$B$13,IF(Inputs!$B$8&gt;0,SUM(F534:O534)/Inputs!$B$8,0),"")</f>
        <v/>
      </c>
      <c r="C534" s="27">
        <f>IF($A534&lt;=Inputs!$B$13,B534/100,"")</f>
        <v/>
      </c>
      <c r="D534" s="28">
        <f>IF($A534&lt;=Inputs!$B$13,C534*Inputs!$B$7,"")</f>
        <v/>
      </c>
      <c r="E534" s="29">
        <f>IF($A534&lt;=Inputs!$B$13,IF(D534&gt;0,1,0),"")</f>
        <v/>
      </c>
      <c r="F534" s="26">
        <f>IF($A534&lt;=Inputs!$B$13,IF(1&lt;=Inputs!$B$8,IF(Inputs!$B$12&gt;0,MAX(MIN(NORM.INV(RAND(),LOOKUP(P534,Inputs!$J$6:$J$9,Inputs!$G$6:$G$9),LOOKUP(P534,Inputs!$J$6:$J$9,Inputs!$H$6:$H$9)),Inputs!$B$12),-Inputs!$B$12),NORM.INV(RAND(),LOOKUP(P534,Inputs!$J$6:$J$9,Inputs!$G$6:$G$9),LOOKUP(P534,Inputs!$J$6:$J$9,Inputs!$H$6:$H$9))),0),"" )</f>
        <v/>
      </c>
      <c r="G534" s="26">
        <f>IF($A534&lt;=Inputs!$B$13,IF(2&lt;=Inputs!$B$8,IF(Inputs!$B$12&gt;0,MAX(MIN(NORM.INV(RAND(),LOOKUP(Q534,Inputs!$J$6:$J$9,Inputs!$G$6:$G$9),LOOKUP(Q534,Inputs!$J$6:$J$9,Inputs!$H$6:$H$9)),Inputs!$B$12),-Inputs!$B$12),NORM.INV(RAND(),LOOKUP(Q534,Inputs!$J$6:$J$9,Inputs!$G$6:$G$9),LOOKUP(Q534,Inputs!$J$6:$J$9,Inputs!$H$6:$H$9))),0),"" )</f>
        <v/>
      </c>
      <c r="H534" s="26">
        <f>IF($A534&lt;=Inputs!$B$13,IF(3&lt;=Inputs!$B$8,IF(Inputs!$B$12&gt;0,MAX(MIN(NORM.INV(RAND(),LOOKUP(R534,Inputs!$J$6:$J$9,Inputs!$G$6:$G$9),LOOKUP(R534,Inputs!$J$6:$J$9,Inputs!$H$6:$H$9)),Inputs!$B$12),-Inputs!$B$12),NORM.INV(RAND(),LOOKUP(R534,Inputs!$J$6:$J$9,Inputs!$G$6:$G$9),LOOKUP(R534,Inputs!$J$6:$J$9,Inputs!$H$6:$H$9))),0),"" )</f>
        <v/>
      </c>
      <c r="I534" s="26">
        <f>IF($A534&lt;=Inputs!$B$13,IF(4&lt;=Inputs!$B$8,IF(Inputs!$B$12&gt;0,MAX(MIN(NORM.INV(RAND(),LOOKUP(S534,Inputs!$J$6:$J$9,Inputs!$G$6:$G$9),LOOKUP(S534,Inputs!$J$6:$J$9,Inputs!$H$6:$H$9)),Inputs!$B$12),-Inputs!$B$12),NORM.INV(RAND(),LOOKUP(S534,Inputs!$J$6:$J$9,Inputs!$G$6:$G$9),LOOKUP(S534,Inputs!$J$6:$J$9,Inputs!$H$6:$H$9))),0),"" )</f>
        <v/>
      </c>
      <c r="J534" s="26">
        <f>IF($A534&lt;=Inputs!$B$13,IF(5&lt;=Inputs!$B$8,IF(Inputs!$B$12&gt;0,MAX(MIN(NORM.INV(RAND(),LOOKUP(T534,Inputs!$J$6:$J$9,Inputs!$G$6:$G$9),LOOKUP(T534,Inputs!$J$6:$J$9,Inputs!$H$6:$H$9)),Inputs!$B$12),-Inputs!$B$12),NORM.INV(RAND(),LOOKUP(T534,Inputs!$J$6:$J$9,Inputs!$G$6:$G$9),LOOKUP(T534,Inputs!$J$6:$J$9,Inputs!$H$6:$H$9))),0),"" )</f>
        <v/>
      </c>
      <c r="K534" s="26">
        <f>IF($A534&lt;=Inputs!$B$13,IF(6&lt;=Inputs!$B$8,IF(Inputs!$B$12&gt;0,MAX(MIN(NORM.INV(RAND(),LOOKUP(U534,Inputs!$J$6:$J$9,Inputs!$G$6:$G$9),LOOKUP(U534,Inputs!$J$6:$J$9,Inputs!$H$6:$H$9)),Inputs!$B$12),-Inputs!$B$12),NORM.INV(RAND(),LOOKUP(U534,Inputs!$J$6:$J$9,Inputs!$G$6:$G$9),LOOKUP(U534,Inputs!$J$6:$J$9,Inputs!$H$6:$H$9))),0),"" )</f>
        <v/>
      </c>
      <c r="L534" s="26">
        <f>IF($A534&lt;=Inputs!$B$13,IF(7&lt;=Inputs!$B$8,IF(Inputs!$B$12&gt;0,MAX(MIN(NORM.INV(RAND(),LOOKUP(V534,Inputs!$J$6:$J$9,Inputs!$G$6:$G$9),LOOKUP(V534,Inputs!$J$6:$J$9,Inputs!$H$6:$H$9)),Inputs!$B$12),-Inputs!$B$12),NORM.INV(RAND(),LOOKUP(V534,Inputs!$J$6:$J$9,Inputs!$G$6:$G$9),LOOKUP(V534,Inputs!$J$6:$J$9,Inputs!$H$6:$H$9))),0),"" )</f>
        <v/>
      </c>
      <c r="M534" s="26">
        <f>IF($A534&lt;=Inputs!$B$13,IF(8&lt;=Inputs!$B$8,IF(Inputs!$B$12&gt;0,MAX(MIN(NORM.INV(RAND(),LOOKUP(W534,Inputs!$J$6:$J$9,Inputs!$G$6:$G$9),LOOKUP(W534,Inputs!$J$6:$J$9,Inputs!$H$6:$H$9)),Inputs!$B$12),-Inputs!$B$12),NORM.INV(RAND(),LOOKUP(W534,Inputs!$J$6:$J$9,Inputs!$G$6:$G$9),LOOKUP(W534,Inputs!$J$6:$J$9,Inputs!$H$6:$H$9))),0),"" )</f>
        <v/>
      </c>
      <c r="N534" s="26">
        <f>IF($A534&lt;=Inputs!$B$13,IF(9&lt;=Inputs!$B$8,IF(Inputs!$B$12&gt;0,MAX(MIN(NORM.INV(RAND(),LOOKUP(X534,Inputs!$J$6:$J$9,Inputs!$G$6:$G$9),LOOKUP(X534,Inputs!$J$6:$J$9,Inputs!$H$6:$H$9)),Inputs!$B$12),-Inputs!$B$12),NORM.INV(RAND(),LOOKUP(X534,Inputs!$J$6:$J$9,Inputs!$G$6:$G$9),LOOKUP(X534,Inputs!$J$6:$J$9,Inputs!$H$6:$H$9))),0),"" )</f>
        <v/>
      </c>
      <c r="O534" s="26">
        <f>IF($A534&lt;=Inputs!$B$13,IF(10&lt;=Inputs!$B$8,IF(Inputs!$B$12&gt;0,MAX(MIN(NORM.INV(RAND(),LOOKUP(Y534,Inputs!$J$6:$J$9,Inputs!$G$6:$G$9),LOOKUP(Y534,Inputs!$J$6:$J$9,Inputs!$H$6:$H$9)),Inputs!$B$12),-Inputs!$B$12),NORM.INV(RAND(),LOOKUP(Y534,Inputs!$J$6:$J$9,Inputs!$G$6:$G$9),LOOKUP(Y534,Inputs!$J$6:$J$9,Inputs!$H$6:$H$9))),0),"" )</f>
        <v/>
      </c>
      <c r="P534" s="31">
        <f>IF($A534&lt;=Inputs!$B$13,RAND(),"")</f>
        <v/>
      </c>
      <c r="Q534" s="31">
        <f>IF($A534&lt;=Inputs!$B$13,RAND(),"")</f>
        <v/>
      </c>
      <c r="R534" s="31">
        <f>IF($A534&lt;=Inputs!$B$13,RAND(),"")</f>
        <v/>
      </c>
      <c r="S534" s="31">
        <f>IF($A534&lt;=Inputs!$B$13,RAND(),"")</f>
        <v/>
      </c>
      <c r="T534" s="31">
        <f>IF($A534&lt;=Inputs!$B$13,RAND(),"")</f>
        <v/>
      </c>
      <c r="U534" s="31">
        <f>IF($A534&lt;=Inputs!$B$13,RAND(),"")</f>
        <v/>
      </c>
      <c r="V534" s="31">
        <f>IF($A534&lt;=Inputs!$B$13,RAND(),"")</f>
        <v/>
      </c>
      <c r="W534" s="31">
        <f>IF($A534&lt;=Inputs!$B$13,RAND(),"")</f>
        <v/>
      </c>
      <c r="X534" s="31">
        <f>IF($A534&lt;=Inputs!$B$13,RAND(),"")</f>
        <v/>
      </c>
      <c r="Y534" s="31">
        <f>IF($A534&lt;=Inputs!$B$13,RAND(),"")</f>
        <v/>
      </c>
    </row>
    <row r="535">
      <c r="A535" t="n">
        <v>530</v>
      </c>
      <c r="B535" s="26">
        <f>IF($A535&lt;=Inputs!$B$13,IF(Inputs!$B$8&gt;0,SUM(F535:O535)/Inputs!$B$8,0),"")</f>
        <v/>
      </c>
      <c r="C535" s="27">
        <f>IF($A535&lt;=Inputs!$B$13,B535/100,"")</f>
        <v/>
      </c>
      <c r="D535" s="28">
        <f>IF($A535&lt;=Inputs!$B$13,C535*Inputs!$B$7,"")</f>
        <v/>
      </c>
      <c r="E535" s="29">
        <f>IF($A535&lt;=Inputs!$B$13,IF(D535&gt;0,1,0),"")</f>
        <v/>
      </c>
      <c r="F535" s="26">
        <f>IF($A535&lt;=Inputs!$B$13,IF(1&lt;=Inputs!$B$8,IF(Inputs!$B$12&gt;0,MAX(MIN(NORM.INV(RAND(),LOOKUP(P535,Inputs!$J$6:$J$9,Inputs!$G$6:$G$9),LOOKUP(P535,Inputs!$J$6:$J$9,Inputs!$H$6:$H$9)),Inputs!$B$12),-Inputs!$B$12),NORM.INV(RAND(),LOOKUP(P535,Inputs!$J$6:$J$9,Inputs!$G$6:$G$9),LOOKUP(P535,Inputs!$J$6:$J$9,Inputs!$H$6:$H$9))),0),"" )</f>
        <v/>
      </c>
      <c r="G535" s="26">
        <f>IF($A535&lt;=Inputs!$B$13,IF(2&lt;=Inputs!$B$8,IF(Inputs!$B$12&gt;0,MAX(MIN(NORM.INV(RAND(),LOOKUP(Q535,Inputs!$J$6:$J$9,Inputs!$G$6:$G$9),LOOKUP(Q535,Inputs!$J$6:$J$9,Inputs!$H$6:$H$9)),Inputs!$B$12),-Inputs!$B$12),NORM.INV(RAND(),LOOKUP(Q535,Inputs!$J$6:$J$9,Inputs!$G$6:$G$9),LOOKUP(Q535,Inputs!$J$6:$J$9,Inputs!$H$6:$H$9))),0),"" )</f>
        <v/>
      </c>
      <c r="H535" s="26">
        <f>IF($A535&lt;=Inputs!$B$13,IF(3&lt;=Inputs!$B$8,IF(Inputs!$B$12&gt;0,MAX(MIN(NORM.INV(RAND(),LOOKUP(R535,Inputs!$J$6:$J$9,Inputs!$G$6:$G$9),LOOKUP(R535,Inputs!$J$6:$J$9,Inputs!$H$6:$H$9)),Inputs!$B$12),-Inputs!$B$12),NORM.INV(RAND(),LOOKUP(R535,Inputs!$J$6:$J$9,Inputs!$G$6:$G$9),LOOKUP(R535,Inputs!$J$6:$J$9,Inputs!$H$6:$H$9))),0),"" )</f>
        <v/>
      </c>
      <c r="I535" s="26">
        <f>IF($A535&lt;=Inputs!$B$13,IF(4&lt;=Inputs!$B$8,IF(Inputs!$B$12&gt;0,MAX(MIN(NORM.INV(RAND(),LOOKUP(S535,Inputs!$J$6:$J$9,Inputs!$G$6:$G$9),LOOKUP(S535,Inputs!$J$6:$J$9,Inputs!$H$6:$H$9)),Inputs!$B$12),-Inputs!$B$12),NORM.INV(RAND(),LOOKUP(S535,Inputs!$J$6:$J$9,Inputs!$G$6:$G$9),LOOKUP(S535,Inputs!$J$6:$J$9,Inputs!$H$6:$H$9))),0),"" )</f>
        <v/>
      </c>
      <c r="J535" s="26">
        <f>IF($A535&lt;=Inputs!$B$13,IF(5&lt;=Inputs!$B$8,IF(Inputs!$B$12&gt;0,MAX(MIN(NORM.INV(RAND(),LOOKUP(T535,Inputs!$J$6:$J$9,Inputs!$G$6:$G$9),LOOKUP(T535,Inputs!$J$6:$J$9,Inputs!$H$6:$H$9)),Inputs!$B$12),-Inputs!$B$12),NORM.INV(RAND(),LOOKUP(T535,Inputs!$J$6:$J$9,Inputs!$G$6:$G$9),LOOKUP(T535,Inputs!$J$6:$J$9,Inputs!$H$6:$H$9))),0),"" )</f>
        <v/>
      </c>
      <c r="K535" s="26">
        <f>IF($A535&lt;=Inputs!$B$13,IF(6&lt;=Inputs!$B$8,IF(Inputs!$B$12&gt;0,MAX(MIN(NORM.INV(RAND(),LOOKUP(U535,Inputs!$J$6:$J$9,Inputs!$G$6:$G$9),LOOKUP(U535,Inputs!$J$6:$J$9,Inputs!$H$6:$H$9)),Inputs!$B$12),-Inputs!$B$12),NORM.INV(RAND(),LOOKUP(U535,Inputs!$J$6:$J$9,Inputs!$G$6:$G$9),LOOKUP(U535,Inputs!$J$6:$J$9,Inputs!$H$6:$H$9))),0),"" )</f>
        <v/>
      </c>
      <c r="L535" s="26">
        <f>IF($A535&lt;=Inputs!$B$13,IF(7&lt;=Inputs!$B$8,IF(Inputs!$B$12&gt;0,MAX(MIN(NORM.INV(RAND(),LOOKUP(V535,Inputs!$J$6:$J$9,Inputs!$G$6:$G$9),LOOKUP(V535,Inputs!$J$6:$J$9,Inputs!$H$6:$H$9)),Inputs!$B$12),-Inputs!$B$12),NORM.INV(RAND(),LOOKUP(V535,Inputs!$J$6:$J$9,Inputs!$G$6:$G$9),LOOKUP(V535,Inputs!$J$6:$J$9,Inputs!$H$6:$H$9))),0),"" )</f>
        <v/>
      </c>
      <c r="M535" s="26">
        <f>IF($A535&lt;=Inputs!$B$13,IF(8&lt;=Inputs!$B$8,IF(Inputs!$B$12&gt;0,MAX(MIN(NORM.INV(RAND(),LOOKUP(W535,Inputs!$J$6:$J$9,Inputs!$G$6:$G$9),LOOKUP(W535,Inputs!$J$6:$J$9,Inputs!$H$6:$H$9)),Inputs!$B$12),-Inputs!$B$12),NORM.INV(RAND(),LOOKUP(W535,Inputs!$J$6:$J$9,Inputs!$G$6:$G$9),LOOKUP(W535,Inputs!$J$6:$J$9,Inputs!$H$6:$H$9))),0),"" )</f>
        <v/>
      </c>
      <c r="N535" s="26">
        <f>IF($A535&lt;=Inputs!$B$13,IF(9&lt;=Inputs!$B$8,IF(Inputs!$B$12&gt;0,MAX(MIN(NORM.INV(RAND(),LOOKUP(X535,Inputs!$J$6:$J$9,Inputs!$G$6:$G$9),LOOKUP(X535,Inputs!$J$6:$J$9,Inputs!$H$6:$H$9)),Inputs!$B$12),-Inputs!$B$12),NORM.INV(RAND(),LOOKUP(X535,Inputs!$J$6:$J$9,Inputs!$G$6:$G$9),LOOKUP(X535,Inputs!$J$6:$J$9,Inputs!$H$6:$H$9))),0),"" )</f>
        <v/>
      </c>
      <c r="O535" s="26">
        <f>IF($A535&lt;=Inputs!$B$13,IF(10&lt;=Inputs!$B$8,IF(Inputs!$B$12&gt;0,MAX(MIN(NORM.INV(RAND(),LOOKUP(Y535,Inputs!$J$6:$J$9,Inputs!$G$6:$G$9),LOOKUP(Y535,Inputs!$J$6:$J$9,Inputs!$H$6:$H$9)),Inputs!$B$12),-Inputs!$B$12),NORM.INV(RAND(),LOOKUP(Y535,Inputs!$J$6:$J$9,Inputs!$G$6:$G$9),LOOKUP(Y535,Inputs!$J$6:$J$9,Inputs!$H$6:$H$9))),0),"" )</f>
        <v/>
      </c>
      <c r="P535" s="31">
        <f>IF($A535&lt;=Inputs!$B$13,RAND(),"")</f>
        <v/>
      </c>
      <c r="Q535" s="31">
        <f>IF($A535&lt;=Inputs!$B$13,RAND(),"")</f>
        <v/>
      </c>
      <c r="R535" s="31">
        <f>IF($A535&lt;=Inputs!$B$13,RAND(),"")</f>
        <v/>
      </c>
      <c r="S535" s="31">
        <f>IF($A535&lt;=Inputs!$B$13,RAND(),"")</f>
        <v/>
      </c>
      <c r="T535" s="31">
        <f>IF($A535&lt;=Inputs!$B$13,RAND(),"")</f>
        <v/>
      </c>
      <c r="U535" s="31">
        <f>IF($A535&lt;=Inputs!$B$13,RAND(),"")</f>
        <v/>
      </c>
      <c r="V535" s="31">
        <f>IF($A535&lt;=Inputs!$B$13,RAND(),"")</f>
        <v/>
      </c>
      <c r="W535" s="31">
        <f>IF($A535&lt;=Inputs!$B$13,RAND(),"")</f>
        <v/>
      </c>
      <c r="X535" s="31">
        <f>IF($A535&lt;=Inputs!$B$13,RAND(),"")</f>
        <v/>
      </c>
      <c r="Y535" s="31">
        <f>IF($A535&lt;=Inputs!$B$13,RAND(),"")</f>
        <v/>
      </c>
    </row>
    <row r="536">
      <c r="A536" t="n">
        <v>531</v>
      </c>
      <c r="B536" s="26">
        <f>IF($A536&lt;=Inputs!$B$13,IF(Inputs!$B$8&gt;0,SUM(F536:O536)/Inputs!$B$8,0),"")</f>
        <v/>
      </c>
      <c r="C536" s="27">
        <f>IF($A536&lt;=Inputs!$B$13,B536/100,"")</f>
        <v/>
      </c>
      <c r="D536" s="28">
        <f>IF($A536&lt;=Inputs!$B$13,C536*Inputs!$B$7,"")</f>
        <v/>
      </c>
      <c r="E536" s="29">
        <f>IF($A536&lt;=Inputs!$B$13,IF(D536&gt;0,1,0),"")</f>
        <v/>
      </c>
      <c r="F536" s="26">
        <f>IF($A536&lt;=Inputs!$B$13,IF(1&lt;=Inputs!$B$8,IF(Inputs!$B$12&gt;0,MAX(MIN(NORM.INV(RAND(),LOOKUP(P536,Inputs!$J$6:$J$9,Inputs!$G$6:$G$9),LOOKUP(P536,Inputs!$J$6:$J$9,Inputs!$H$6:$H$9)),Inputs!$B$12),-Inputs!$B$12),NORM.INV(RAND(),LOOKUP(P536,Inputs!$J$6:$J$9,Inputs!$G$6:$G$9),LOOKUP(P536,Inputs!$J$6:$J$9,Inputs!$H$6:$H$9))),0),"" )</f>
        <v/>
      </c>
      <c r="G536" s="26">
        <f>IF($A536&lt;=Inputs!$B$13,IF(2&lt;=Inputs!$B$8,IF(Inputs!$B$12&gt;0,MAX(MIN(NORM.INV(RAND(),LOOKUP(Q536,Inputs!$J$6:$J$9,Inputs!$G$6:$G$9),LOOKUP(Q536,Inputs!$J$6:$J$9,Inputs!$H$6:$H$9)),Inputs!$B$12),-Inputs!$B$12),NORM.INV(RAND(),LOOKUP(Q536,Inputs!$J$6:$J$9,Inputs!$G$6:$G$9),LOOKUP(Q536,Inputs!$J$6:$J$9,Inputs!$H$6:$H$9))),0),"" )</f>
        <v/>
      </c>
      <c r="H536" s="26">
        <f>IF($A536&lt;=Inputs!$B$13,IF(3&lt;=Inputs!$B$8,IF(Inputs!$B$12&gt;0,MAX(MIN(NORM.INV(RAND(),LOOKUP(R536,Inputs!$J$6:$J$9,Inputs!$G$6:$G$9),LOOKUP(R536,Inputs!$J$6:$J$9,Inputs!$H$6:$H$9)),Inputs!$B$12),-Inputs!$B$12),NORM.INV(RAND(),LOOKUP(R536,Inputs!$J$6:$J$9,Inputs!$G$6:$G$9),LOOKUP(R536,Inputs!$J$6:$J$9,Inputs!$H$6:$H$9))),0),"" )</f>
        <v/>
      </c>
      <c r="I536" s="26">
        <f>IF($A536&lt;=Inputs!$B$13,IF(4&lt;=Inputs!$B$8,IF(Inputs!$B$12&gt;0,MAX(MIN(NORM.INV(RAND(),LOOKUP(S536,Inputs!$J$6:$J$9,Inputs!$G$6:$G$9),LOOKUP(S536,Inputs!$J$6:$J$9,Inputs!$H$6:$H$9)),Inputs!$B$12),-Inputs!$B$12),NORM.INV(RAND(),LOOKUP(S536,Inputs!$J$6:$J$9,Inputs!$G$6:$G$9),LOOKUP(S536,Inputs!$J$6:$J$9,Inputs!$H$6:$H$9))),0),"" )</f>
        <v/>
      </c>
      <c r="J536" s="26">
        <f>IF($A536&lt;=Inputs!$B$13,IF(5&lt;=Inputs!$B$8,IF(Inputs!$B$12&gt;0,MAX(MIN(NORM.INV(RAND(),LOOKUP(T536,Inputs!$J$6:$J$9,Inputs!$G$6:$G$9),LOOKUP(T536,Inputs!$J$6:$J$9,Inputs!$H$6:$H$9)),Inputs!$B$12),-Inputs!$B$12),NORM.INV(RAND(),LOOKUP(T536,Inputs!$J$6:$J$9,Inputs!$G$6:$G$9),LOOKUP(T536,Inputs!$J$6:$J$9,Inputs!$H$6:$H$9))),0),"" )</f>
        <v/>
      </c>
      <c r="K536" s="26">
        <f>IF($A536&lt;=Inputs!$B$13,IF(6&lt;=Inputs!$B$8,IF(Inputs!$B$12&gt;0,MAX(MIN(NORM.INV(RAND(),LOOKUP(U536,Inputs!$J$6:$J$9,Inputs!$G$6:$G$9),LOOKUP(U536,Inputs!$J$6:$J$9,Inputs!$H$6:$H$9)),Inputs!$B$12),-Inputs!$B$12),NORM.INV(RAND(),LOOKUP(U536,Inputs!$J$6:$J$9,Inputs!$G$6:$G$9),LOOKUP(U536,Inputs!$J$6:$J$9,Inputs!$H$6:$H$9))),0),"" )</f>
        <v/>
      </c>
      <c r="L536" s="26">
        <f>IF($A536&lt;=Inputs!$B$13,IF(7&lt;=Inputs!$B$8,IF(Inputs!$B$12&gt;0,MAX(MIN(NORM.INV(RAND(),LOOKUP(V536,Inputs!$J$6:$J$9,Inputs!$G$6:$G$9),LOOKUP(V536,Inputs!$J$6:$J$9,Inputs!$H$6:$H$9)),Inputs!$B$12),-Inputs!$B$12),NORM.INV(RAND(),LOOKUP(V536,Inputs!$J$6:$J$9,Inputs!$G$6:$G$9),LOOKUP(V536,Inputs!$J$6:$J$9,Inputs!$H$6:$H$9))),0),"" )</f>
        <v/>
      </c>
      <c r="M536" s="26">
        <f>IF($A536&lt;=Inputs!$B$13,IF(8&lt;=Inputs!$B$8,IF(Inputs!$B$12&gt;0,MAX(MIN(NORM.INV(RAND(),LOOKUP(W536,Inputs!$J$6:$J$9,Inputs!$G$6:$G$9),LOOKUP(W536,Inputs!$J$6:$J$9,Inputs!$H$6:$H$9)),Inputs!$B$12),-Inputs!$B$12),NORM.INV(RAND(),LOOKUP(W536,Inputs!$J$6:$J$9,Inputs!$G$6:$G$9),LOOKUP(W536,Inputs!$J$6:$J$9,Inputs!$H$6:$H$9))),0),"" )</f>
        <v/>
      </c>
      <c r="N536" s="26">
        <f>IF($A536&lt;=Inputs!$B$13,IF(9&lt;=Inputs!$B$8,IF(Inputs!$B$12&gt;0,MAX(MIN(NORM.INV(RAND(),LOOKUP(X536,Inputs!$J$6:$J$9,Inputs!$G$6:$G$9),LOOKUP(X536,Inputs!$J$6:$J$9,Inputs!$H$6:$H$9)),Inputs!$B$12),-Inputs!$B$12),NORM.INV(RAND(),LOOKUP(X536,Inputs!$J$6:$J$9,Inputs!$G$6:$G$9),LOOKUP(X536,Inputs!$J$6:$J$9,Inputs!$H$6:$H$9))),0),"" )</f>
        <v/>
      </c>
      <c r="O536" s="26">
        <f>IF($A536&lt;=Inputs!$B$13,IF(10&lt;=Inputs!$B$8,IF(Inputs!$B$12&gt;0,MAX(MIN(NORM.INV(RAND(),LOOKUP(Y536,Inputs!$J$6:$J$9,Inputs!$G$6:$G$9),LOOKUP(Y536,Inputs!$J$6:$J$9,Inputs!$H$6:$H$9)),Inputs!$B$12),-Inputs!$B$12),NORM.INV(RAND(),LOOKUP(Y536,Inputs!$J$6:$J$9,Inputs!$G$6:$G$9),LOOKUP(Y536,Inputs!$J$6:$J$9,Inputs!$H$6:$H$9))),0),"" )</f>
        <v/>
      </c>
      <c r="P536" s="31">
        <f>IF($A536&lt;=Inputs!$B$13,RAND(),"")</f>
        <v/>
      </c>
      <c r="Q536" s="31">
        <f>IF($A536&lt;=Inputs!$B$13,RAND(),"")</f>
        <v/>
      </c>
      <c r="R536" s="31">
        <f>IF($A536&lt;=Inputs!$B$13,RAND(),"")</f>
        <v/>
      </c>
      <c r="S536" s="31">
        <f>IF($A536&lt;=Inputs!$B$13,RAND(),"")</f>
        <v/>
      </c>
      <c r="T536" s="31">
        <f>IF($A536&lt;=Inputs!$B$13,RAND(),"")</f>
        <v/>
      </c>
      <c r="U536" s="31">
        <f>IF($A536&lt;=Inputs!$B$13,RAND(),"")</f>
        <v/>
      </c>
      <c r="V536" s="31">
        <f>IF($A536&lt;=Inputs!$B$13,RAND(),"")</f>
        <v/>
      </c>
      <c r="W536" s="31">
        <f>IF($A536&lt;=Inputs!$B$13,RAND(),"")</f>
        <v/>
      </c>
      <c r="X536" s="31">
        <f>IF($A536&lt;=Inputs!$B$13,RAND(),"")</f>
        <v/>
      </c>
      <c r="Y536" s="31">
        <f>IF($A536&lt;=Inputs!$B$13,RAND(),"")</f>
        <v/>
      </c>
    </row>
    <row r="537">
      <c r="A537" t="n">
        <v>532</v>
      </c>
      <c r="B537" s="26">
        <f>IF($A537&lt;=Inputs!$B$13,IF(Inputs!$B$8&gt;0,SUM(F537:O537)/Inputs!$B$8,0),"")</f>
        <v/>
      </c>
      <c r="C537" s="27">
        <f>IF($A537&lt;=Inputs!$B$13,B537/100,"")</f>
        <v/>
      </c>
      <c r="D537" s="28">
        <f>IF($A537&lt;=Inputs!$B$13,C537*Inputs!$B$7,"")</f>
        <v/>
      </c>
      <c r="E537" s="29">
        <f>IF($A537&lt;=Inputs!$B$13,IF(D537&gt;0,1,0),"")</f>
        <v/>
      </c>
      <c r="F537" s="26">
        <f>IF($A537&lt;=Inputs!$B$13,IF(1&lt;=Inputs!$B$8,IF(Inputs!$B$12&gt;0,MAX(MIN(NORM.INV(RAND(),LOOKUP(P537,Inputs!$J$6:$J$9,Inputs!$G$6:$G$9),LOOKUP(P537,Inputs!$J$6:$J$9,Inputs!$H$6:$H$9)),Inputs!$B$12),-Inputs!$B$12),NORM.INV(RAND(),LOOKUP(P537,Inputs!$J$6:$J$9,Inputs!$G$6:$G$9),LOOKUP(P537,Inputs!$J$6:$J$9,Inputs!$H$6:$H$9))),0),"" )</f>
        <v/>
      </c>
      <c r="G537" s="26">
        <f>IF($A537&lt;=Inputs!$B$13,IF(2&lt;=Inputs!$B$8,IF(Inputs!$B$12&gt;0,MAX(MIN(NORM.INV(RAND(),LOOKUP(Q537,Inputs!$J$6:$J$9,Inputs!$G$6:$G$9),LOOKUP(Q537,Inputs!$J$6:$J$9,Inputs!$H$6:$H$9)),Inputs!$B$12),-Inputs!$B$12),NORM.INV(RAND(),LOOKUP(Q537,Inputs!$J$6:$J$9,Inputs!$G$6:$G$9),LOOKUP(Q537,Inputs!$J$6:$J$9,Inputs!$H$6:$H$9))),0),"" )</f>
        <v/>
      </c>
      <c r="H537" s="26">
        <f>IF($A537&lt;=Inputs!$B$13,IF(3&lt;=Inputs!$B$8,IF(Inputs!$B$12&gt;0,MAX(MIN(NORM.INV(RAND(),LOOKUP(R537,Inputs!$J$6:$J$9,Inputs!$G$6:$G$9),LOOKUP(R537,Inputs!$J$6:$J$9,Inputs!$H$6:$H$9)),Inputs!$B$12),-Inputs!$B$12),NORM.INV(RAND(),LOOKUP(R537,Inputs!$J$6:$J$9,Inputs!$G$6:$G$9),LOOKUP(R537,Inputs!$J$6:$J$9,Inputs!$H$6:$H$9))),0),"" )</f>
        <v/>
      </c>
      <c r="I537" s="26">
        <f>IF($A537&lt;=Inputs!$B$13,IF(4&lt;=Inputs!$B$8,IF(Inputs!$B$12&gt;0,MAX(MIN(NORM.INV(RAND(),LOOKUP(S537,Inputs!$J$6:$J$9,Inputs!$G$6:$G$9),LOOKUP(S537,Inputs!$J$6:$J$9,Inputs!$H$6:$H$9)),Inputs!$B$12),-Inputs!$B$12),NORM.INV(RAND(),LOOKUP(S537,Inputs!$J$6:$J$9,Inputs!$G$6:$G$9),LOOKUP(S537,Inputs!$J$6:$J$9,Inputs!$H$6:$H$9))),0),"" )</f>
        <v/>
      </c>
      <c r="J537" s="26">
        <f>IF($A537&lt;=Inputs!$B$13,IF(5&lt;=Inputs!$B$8,IF(Inputs!$B$12&gt;0,MAX(MIN(NORM.INV(RAND(),LOOKUP(T537,Inputs!$J$6:$J$9,Inputs!$G$6:$G$9),LOOKUP(T537,Inputs!$J$6:$J$9,Inputs!$H$6:$H$9)),Inputs!$B$12),-Inputs!$B$12),NORM.INV(RAND(),LOOKUP(T537,Inputs!$J$6:$J$9,Inputs!$G$6:$G$9),LOOKUP(T537,Inputs!$J$6:$J$9,Inputs!$H$6:$H$9))),0),"" )</f>
        <v/>
      </c>
      <c r="K537" s="26">
        <f>IF($A537&lt;=Inputs!$B$13,IF(6&lt;=Inputs!$B$8,IF(Inputs!$B$12&gt;0,MAX(MIN(NORM.INV(RAND(),LOOKUP(U537,Inputs!$J$6:$J$9,Inputs!$G$6:$G$9),LOOKUP(U537,Inputs!$J$6:$J$9,Inputs!$H$6:$H$9)),Inputs!$B$12),-Inputs!$B$12),NORM.INV(RAND(),LOOKUP(U537,Inputs!$J$6:$J$9,Inputs!$G$6:$G$9),LOOKUP(U537,Inputs!$J$6:$J$9,Inputs!$H$6:$H$9))),0),"" )</f>
        <v/>
      </c>
      <c r="L537" s="26">
        <f>IF($A537&lt;=Inputs!$B$13,IF(7&lt;=Inputs!$B$8,IF(Inputs!$B$12&gt;0,MAX(MIN(NORM.INV(RAND(),LOOKUP(V537,Inputs!$J$6:$J$9,Inputs!$G$6:$G$9),LOOKUP(V537,Inputs!$J$6:$J$9,Inputs!$H$6:$H$9)),Inputs!$B$12),-Inputs!$B$12),NORM.INV(RAND(),LOOKUP(V537,Inputs!$J$6:$J$9,Inputs!$G$6:$G$9),LOOKUP(V537,Inputs!$J$6:$J$9,Inputs!$H$6:$H$9))),0),"" )</f>
        <v/>
      </c>
      <c r="M537" s="26">
        <f>IF($A537&lt;=Inputs!$B$13,IF(8&lt;=Inputs!$B$8,IF(Inputs!$B$12&gt;0,MAX(MIN(NORM.INV(RAND(),LOOKUP(W537,Inputs!$J$6:$J$9,Inputs!$G$6:$G$9),LOOKUP(W537,Inputs!$J$6:$J$9,Inputs!$H$6:$H$9)),Inputs!$B$12),-Inputs!$B$12),NORM.INV(RAND(),LOOKUP(W537,Inputs!$J$6:$J$9,Inputs!$G$6:$G$9),LOOKUP(W537,Inputs!$J$6:$J$9,Inputs!$H$6:$H$9))),0),"" )</f>
        <v/>
      </c>
      <c r="N537" s="26">
        <f>IF($A537&lt;=Inputs!$B$13,IF(9&lt;=Inputs!$B$8,IF(Inputs!$B$12&gt;0,MAX(MIN(NORM.INV(RAND(),LOOKUP(X537,Inputs!$J$6:$J$9,Inputs!$G$6:$G$9),LOOKUP(X537,Inputs!$J$6:$J$9,Inputs!$H$6:$H$9)),Inputs!$B$12),-Inputs!$B$12),NORM.INV(RAND(),LOOKUP(X537,Inputs!$J$6:$J$9,Inputs!$G$6:$G$9),LOOKUP(X537,Inputs!$J$6:$J$9,Inputs!$H$6:$H$9))),0),"" )</f>
        <v/>
      </c>
      <c r="O537" s="26">
        <f>IF($A537&lt;=Inputs!$B$13,IF(10&lt;=Inputs!$B$8,IF(Inputs!$B$12&gt;0,MAX(MIN(NORM.INV(RAND(),LOOKUP(Y537,Inputs!$J$6:$J$9,Inputs!$G$6:$G$9),LOOKUP(Y537,Inputs!$J$6:$J$9,Inputs!$H$6:$H$9)),Inputs!$B$12),-Inputs!$B$12),NORM.INV(RAND(),LOOKUP(Y537,Inputs!$J$6:$J$9,Inputs!$G$6:$G$9),LOOKUP(Y537,Inputs!$J$6:$J$9,Inputs!$H$6:$H$9))),0),"" )</f>
        <v/>
      </c>
      <c r="P537" s="31">
        <f>IF($A537&lt;=Inputs!$B$13,RAND(),"")</f>
        <v/>
      </c>
      <c r="Q537" s="31">
        <f>IF($A537&lt;=Inputs!$B$13,RAND(),"")</f>
        <v/>
      </c>
      <c r="R537" s="31">
        <f>IF($A537&lt;=Inputs!$B$13,RAND(),"")</f>
        <v/>
      </c>
      <c r="S537" s="31">
        <f>IF($A537&lt;=Inputs!$B$13,RAND(),"")</f>
        <v/>
      </c>
      <c r="T537" s="31">
        <f>IF($A537&lt;=Inputs!$B$13,RAND(),"")</f>
        <v/>
      </c>
      <c r="U537" s="31">
        <f>IF($A537&lt;=Inputs!$B$13,RAND(),"")</f>
        <v/>
      </c>
      <c r="V537" s="31">
        <f>IF($A537&lt;=Inputs!$B$13,RAND(),"")</f>
        <v/>
      </c>
      <c r="W537" s="31">
        <f>IF($A537&lt;=Inputs!$B$13,RAND(),"")</f>
        <v/>
      </c>
      <c r="X537" s="31">
        <f>IF($A537&lt;=Inputs!$B$13,RAND(),"")</f>
        <v/>
      </c>
      <c r="Y537" s="31">
        <f>IF($A537&lt;=Inputs!$B$13,RAND(),"")</f>
        <v/>
      </c>
    </row>
    <row r="538">
      <c r="A538" t="n">
        <v>533</v>
      </c>
      <c r="B538" s="26">
        <f>IF($A538&lt;=Inputs!$B$13,IF(Inputs!$B$8&gt;0,SUM(F538:O538)/Inputs!$B$8,0),"")</f>
        <v/>
      </c>
      <c r="C538" s="27">
        <f>IF($A538&lt;=Inputs!$B$13,B538/100,"")</f>
        <v/>
      </c>
      <c r="D538" s="28">
        <f>IF($A538&lt;=Inputs!$B$13,C538*Inputs!$B$7,"")</f>
        <v/>
      </c>
      <c r="E538" s="29">
        <f>IF($A538&lt;=Inputs!$B$13,IF(D538&gt;0,1,0),"")</f>
        <v/>
      </c>
      <c r="F538" s="26">
        <f>IF($A538&lt;=Inputs!$B$13,IF(1&lt;=Inputs!$B$8,IF(Inputs!$B$12&gt;0,MAX(MIN(NORM.INV(RAND(),LOOKUP(P538,Inputs!$J$6:$J$9,Inputs!$G$6:$G$9),LOOKUP(P538,Inputs!$J$6:$J$9,Inputs!$H$6:$H$9)),Inputs!$B$12),-Inputs!$B$12),NORM.INV(RAND(),LOOKUP(P538,Inputs!$J$6:$J$9,Inputs!$G$6:$G$9),LOOKUP(P538,Inputs!$J$6:$J$9,Inputs!$H$6:$H$9))),0),"" )</f>
        <v/>
      </c>
      <c r="G538" s="26">
        <f>IF($A538&lt;=Inputs!$B$13,IF(2&lt;=Inputs!$B$8,IF(Inputs!$B$12&gt;0,MAX(MIN(NORM.INV(RAND(),LOOKUP(Q538,Inputs!$J$6:$J$9,Inputs!$G$6:$G$9),LOOKUP(Q538,Inputs!$J$6:$J$9,Inputs!$H$6:$H$9)),Inputs!$B$12),-Inputs!$B$12),NORM.INV(RAND(),LOOKUP(Q538,Inputs!$J$6:$J$9,Inputs!$G$6:$G$9),LOOKUP(Q538,Inputs!$J$6:$J$9,Inputs!$H$6:$H$9))),0),"" )</f>
        <v/>
      </c>
      <c r="H538" s="26">
        <f>IF($A538&lt;=Inputs!$B$13,IF(3&lt;=Inputs!$B$8,IF(Inputs!$B$12&gt;0,MAX(MIN(NORM.INV(RAND(),LOOKUP(R538,Inputs!$J$6:$J$9,Inputs!$G$6:$G$9),LOOKUP(R538,Inputs!$J$6:$J$9,Inputs!$H$6:$H$9)),Inputs!$B$12),-Inputs!$B$12),NORM.INV(RAND(),LOOKUP(R538,Inputs!$J$6:$J$9,Inputs!$G$6:$G$9),LOOKUP(R538,Inputs!$J$6:$J$9,Inputs!$H$6:$H$9))),0),"" )</f>
        <v/>
      </c>
      <c r="I538" s="26">
        <f>IF($A538&lt;=Inputs!$B$13,IF(4&lt;=Inputs!$B$8,IF(Inputs!$B$12&gt;0,MAX(MIN(NORM.INV(RAND(),LOOKUP(S538,Inputs!$J$6:$J$9,Inputs!$G$6:$G$9),LOOKUP(S538,Inputs!$J$6:$J$9,Inputs!$H$6:$H$9)),Inputs!$B$12),-Inputs!$B$12),NORM.INV(RAND(),LOOKUP(S538,Inputs!$J$6:$J$9,Inputs!$G$6:$G$9),LOOKUP(S538,Inputs!$J$6:$J$9,Inputs!$H$6:$H$9))),0),"" )</f>
        <v/>
      </c>
      <c r="J538" s="26">
        <f>IF($A538&lt;=Inputs!$B$13,IF(5&lt;=Inputs!$B$8,IF(Inputs!$B$12&gt;0,MAX(MIN(NORM.INV(RAND(),LOOKUP(T538,Inputs!$J$6:$J$9,Inputs!$G$6:$G$9),LOOKUP(T538,Inputs!$J$6:$J$9,Inputs!$H$6:$H$9)),Inputs!$B$12),-Inputs!$B$12),NORM.INV(RAND(),LOOKUP(T538,Inputs!$J$6:$J$9,Inputs!$G$6:$G$9),LOOKUP(T538,Inputs!$J$6:$J$9,Inputs!$H$6:$H$9))),0),"" )</f>
        <v/>
      </c>
      <c r="K538" s="26">
        <f>IF($A538&lt;=Inputs!$B$13,IF(6&lt;=Inputs!$B$8,IF(Inputs!$B$12&gt;0,MAX(MIN(NORM.INV(RAND(),LOOKUP(U538,Inputs!$J$6:$J$9,Inputs!$G$6:$G$9),LOOKUP(U538,Inputs!$J$6:$J$9,Inputs!$H$6:$H$9)),Inputs!$B$12),-Inputs!$B$12),NORM.INV(RAND(),LOOKUP(U538,Inputs!$J$6:$J$9,Inputs!$G$6:$G$9),LOOKUP(U538,Inputs!$J$6:$J$9,Inputs!$H$6:$H$9))),0),"" )</f>
        <v/>
      </c>
      <c r="L538" s="26">
        <f>IF($A538&lt;=Inputs!$B$13,IF(7&lt;=Inputs!$B$8,IF(Inputs!$B$12&gt;0,MAX(MIN(NORM.INV(RAND(),LOOKUP(V538,Inputs!$J$6:$J$9,Inputs!$G$6:$G$9),LOOKUP(V538,Inputs!$J$6:$J$9,Inputs!$H$6:$H$9)),Inputs!$B$12),-Inputs!$B$12),NORM.INV(RAND(),LOOKUP(V538,Inputs!$J$6:$J$9,Inputs!$G$6:$G$9),LOOKUP(V538,Inputs!$J$6:$J$9,Inputs!$H$6:$H$9))),0),"" )</f>
        <v/>
      </c>
      <c r="M538" s="26">
        <f>IF($A538&lt;=Inputs!$B$13,IF(8&lt;=Inputs!$B$8,IF(Inputs!$B$12&gt;0,MAX(MIN(NORM.INV(RAND(),LOOKUP(W538,Inputs!$J$6:$J$9,Inputs!$G$6:$G$9),LOOKUP(W538,Inputs!$J$6:$J$9,Inputs!$H$6:$H$9)),Inputs!$B$12),-Inputs!$B$12),NORM.INV(RAND(),LOOKUP(W538,Inputs!$J$6:$J$9,Inputs!$G$6:$G$9),LOOKUP(W538,Inputs!$J$6:$J$9,Inputs!$H$6:$H$9))),0),"" )</f>
        <v/>
      </c>
      <c r="N538" s="26">
        <f>IF($A538&lt;=Inputs!$B$13,IF(9&lt;=Inputs!$B$8,IF(Inputs!$B$12&gt;0,MAX(MIN(NORM.INV(RAND(),LOOKUP(X538,Inputs!$J$6:$J$9,Inputs!$G$6:$G$9),LOOKUP(X538,Inputs!$J$6:$J$9,Inputs!$H$6:$H$9)),Inputs!$B$12),-Inputs!$B$12),NORM.INV(RAND(),LOOKUP(X538,Inputs!$J$6:$J$9,Inputs!$G$6:$G$9),LOOKUP(X538,Inputs!$J$6:$J$9,Inputs!$H$6:$H$9))),0),"" )</f>
        <v/>
      </c>
      <c r="O538" s="26">
        <f>IF($A538&lt;=Inputs!$B$13,IF(10&lt;=Inputs!$B$8,IF(Inputs!$B$12&gt;0,MAX(MIN(NORM.INV(RAND(),LOOKUP(Y538,Inputs!$J$6:$J$9,Inputs!$G$6:$G$9),LOOKUP(Y538,Inputs!$J$6:$J$9,Inputs!$H$6:$H$9)),Inputs!$B$12),-Inputs!$B$12),NORM.INV(RAND(),LOOKUP(Y538,Inputs!$J$6:$J$9,Inputs!$G$6:$G$9),LOOKUP(Y538,Inputs!$J$6:$J$9,Inputs!$H$6:$H$9))),0),"" )</f>
        <v/>
      </c>
      <c r="P538" s="31">
        <f>IF($A538&lt;=Inputs!$B$13,RAND(),"")</f>
        <v/>
      </c>
      <c r="Q538" s="31">
        <f>IF($A538&lt;=Inputs!$B$13,RAND(),"")</f>
        <v/>
      </c>
      <c r="R538" s="31">
        <f>IF($A538&lt;=Inputs!$B$13,RAND(),"")</f>
        <v/>
      </c>
      <c r="S538" s="31">
        <f>IF($A538&lt;=Inputs!$B$13,RAND(),"")</f>
        <v/>
      </c>
      <c r="T538" s="31">
        <f>IF($A538&lt;=Inputs!$B$13,RAND(),"")</f>
        <v/>
      </c>
      <c r="U538" s="31">
        <f>IF($A538&lt;=Inputs!$B$13,RAND(),"")</f>
        <v/>
      </c>
      <c r="V538" s="31">
        <f>IF($A538&lt;=Inputs!$B$13,RAND(),"")</f>
        <v/>
      </c>
      <c r="W538" s="31">
        <f>IF($A538&lt;=Inputs!$B$13,RAND(),"")</f>
        <v/>
      </c>
      <c r="X538" s="31">
        <f>IF($A538&lt;=Inputs!$B$13,RAND(),"")</f>
        <v/>
      </c>
      <c r="Y538" s="31">
        <f>IF($A538&lt;=Inputs!$B$13,RAND(),"")</f>
        <v/>
      </c>
    </row>
    <row r="539">
      <c r="A539" t="n">
        <v>534</v>
      </c>
      <c r="B539" s="26">
        <f>IF($A539&lt;=Inputs!$B$13,IF(Inputs!$B$8&gt;0,SUM(F539:O539)/Inputs!$B$8,0),"")</f>
        <v/>
      </c>
      <c r="C539" s="27">
        <f>IF($A539&lt;=Inputs!$B$13,B539/100,"")</f>
        <v/>
      </c>
      <c r="D539" s="28">
        <f>IF($A539&lt;=Inputs!$B$13,C539*Inputs!$B$7,"")</f>
        <v/>
      </c>
      <c r="E539" s="29">
        <f>IF($A539&lt;=Inputs!$B$13,IF(D539&gt;0,1,0),"")</f>
        <v/>
      </c>
      <c r="F539" s="26">
        <f>IF($A539&lt;=Inputs!$B$13,IF(1&lt;=Inputs!$B$8,IF(Inputs!$B$12&gt;0,MAX(MIN(NORM.INV(RAND(),LOOKUP(P539,Inputs!$J$6:$J$9,Inputs!$G$6:$G$9),LOOKUP(P539,Inputs!$J$6:$J$9,Inputs!$H$6:$H$9)),Inputs!$B$12),-Inputs!$B$12),NORM.INV(RAND(),LOOKUP(P539,Inputs!$J$6:$J$9,Inputs!$G$6:$G$9),LOOKUP(P539,Inputs!$J$6:$J$9,Inputs!$H$6:$H$9))),0),"" )</f>
        <v/>
      </c>
      <c r="G539" s="26">
        <f>IF($A539&lt;=Inputs!$B$13,IF(2&lt;=Inputs!$B$8,IF(Inputs!$B$12&gt;0,MAX(MIN(NORM.INV(RAND(),LOOKUP(Q539,Inputs!$J$6:$J$9,Inputs!$G$6:$G$9),LOOKUP(Q539,Inputs!$J$6:$J$9,Inputs!$H$6:$H$9)),Inputs!$B$12),-Inputs!$B$12),NORM.INV(RAND(),LOOKUP(Q539,Inputs!$J$6:$J$9,Inputs!$G$6:$G$9),LOOKUP(Q539,Inputs!$J$6:$J$9,Inputs!$H$6:$H$9))),0),"" )</f>
        <v/>
      </c>
      <c r="H539" s="26">
        <f>IF($A539&lt;=Inputs!$B$13,IF(3&lt;=Inputs!$B$8,IF(Inputs!$B$12&gt;0,MAX(MIN(NORM.INV(RAND(),LOOKUP(R539,Inputs!$J$6:$J$9,Inputs!$G$6:$G$9),LOOKUP(R539,Inputs!$J$6:$J$9,Inputs!$H$6:$H$9)),Inputs!$B$12),-Inputs!$B$12),NORM.INV(RAND(),LOOKUP(R539,Inputs!$J$6:$J$9,Inputs!$G$6:$G$9),LOOKUP(R539,Inputs!$J$6:$J$9,Inputs!$H$6:$H$9))),0),"" )</f>
        <v/>
      </c>
      <c r="I539" s="26">
        <f>IF($A539&lt;=Inputs!$B$13,IF(4&lt;=Inputs!$B$8,IF(Inputs!$B$12&gt;0,MAX(MIN(NORM.INV(RAND(),LOOKUP(S539,Inputs!$J$6:$J$9,Inputs!$G$6:$G$9),LOOKUP(S539,Inputs!$J$6:$J$9,Inputs!$H$6:$H$9)),Inputs!$B$12),-Inputs!$B$12),NORM.INV(RAND(),LOOKUP(S539,Inputs!$J$6:$J$9,Inputs!$G$6:$G$9),LOOKUP(S539,Inputs!$J$6:$J$9,Inputs!$H$6:$H$9))),0),"" )</f>
        <v/>
      </c>
      <c r="J539" s="26">
        <f>IF($A539&lt;=Inputs!$B$13,IF(5&lt;=Inputs!$B$8,IF(Inputs!$B$12&gt;0,MAX(MIN(NORM.INV(RAND(),LOOKUP(T539,Inputs!$J$6:$J$9,Inputs!$G$6:$G$9),LOOKUP(T539,Inputs!$J$6:$J$9,Inputs!$H$6:$H$9)),Inputs!$B$12),-Inputs!$B$12),NORM.INV(RAND(),LOOKUP(T539,Inputs!$J$6:$J$9,Inputs!$G$6:$G$9),LOOKUP(T539,Inputs!$J$6:$J$9,Inputs!$H$6:$H$9))),0),"" )</f>
        <v/>
      </c>
      <c r="K539" s="26">
        <f>IF($A539&lt;=Inputs!$B$13,IF(6&lt;=Inputs!$B$8,IF(Inputs!$B$12&gt;0,MAX(MIN(NORM.INV(RAND(),LOOKUP(U539,Inputs!$J$6:$J$9,Inputs!$G$6:$G$9),LOOKUP(U539,Inputs!$J$6:$J$9,Inputs!$H$6:$H$9)),Inputs!$B$12),-Inputs!$B$12),NORM.INV(RAND(),LOOKUP(U539,Inputs!$J$6:$J$9,Inputs!$G$6:$G$9),LOOKUP(U539,Inputs!$J$6:$J$9,Inputs!$H$6:$H$9))),0),"" )</f>
        <v/>
      </c>
      <c r="L539" s="26">
        <f>IF($A539&lt;=Inputs!$B$13,IF(7&lt;=Inputs!$B$8,IF(Inputs!$B$12&gt;0,MAX(MIN(NORM.INV(RAND(),LOOKUP(V539,Inputs!$J$6:$J$9,Inputs!$G$6:$G$9),LOOKUP(V539,Inputs!$J$6:$J$9,Inputs!$H$6:$H$9)),Inputs!$B$12),-Inputs!$B$12),NORM.INV(RAND(),LOOKUP(V539,Inputs!$J$6:$J$9,Inputs!$G$6:$G$9),LOOKUP(V539,Inputs!$J$6:$J$9,Inputs!$H$6:$H$9))),0),"" )</f>
        <v/>
      </c>
      <c r="M539" s="26">
        <f>IF($A539&lt;=Inputs!$B$13,IF(8&lt;=Inputs!$B$8,IF(Inputs!$B$12&gt;0,MAX(MIN(NORM.INV(RAND(),LOOKUP(W539,Inputs!$J$6:$J$9,Inputs!$G$6:$G$9),LOOKUP(W539,Inputs!$J$6:$J$9,Inputs!$H$6:$H$9)),Inputs!$B$12),-Inputs!$B$12),NORM.INV(RAND(),LOOKUP(W539,Inputs!$J$6:$J$9,Inputs!$G$6:$G$9),LOOKUP(W539,Inputs!$J$6:$J$9,Inputs!$H$6:$H$9))),0),"" )</f>
        <v/>
      </c>
      <c r="N539" s="26">
        <f>IF($A539&lt;=Inputs!$B$13,IF(9&lt;=Inputs!$B$8,IF(Inputs!$B$12&gt;0,MAX(MIN(NORM.INV(RAND(),LOOKUP(X539,Inputs!$J$6:$J$9,Inputs!$G$6:$G$9),LOOKUP(X539,Inputs!$J$6:$J$9,Inputs!$H$6:$H$9)),Inputs!$B$12),-Inputs!$B$12),NORM.INV(RAND(),LOOKUP(X539,Inputs!$J$6:$J$9,Inputs!$G$6:$G$9),LOOKUP(X539,Inputs!$J$6:$J$9,Inputs!$H$6:$H$9))),0),"" )</f>
        <v/>
      </c>
      <c r="O539" s="26">
        <f>IF($A539&lt;=Inputs!$B$13,IF(10&lt;=Inputs!$B$8,IF(Inputs!$B$12&gt;0,MAX(MIN(NORM.INV(RAND(),LOOKUP(Y539,Inputs!$J$6:$J$9,Inputs!$G$6:$G$9),LOOKUP(Y539,Inputs!$J$6:$J$9,Inputs!$H$6:$H$9)),Inputs!$B$12),-Inputs!$B$12),NORM.INV(RAND(),LOOKUP(Y539,Inputs!$J$6:$J$9,Inputs!$G$6:$G$9),LOOKUP(Y539,Inputs!$J$6:$J$9,Inputs!$H$6:$H$9))),0),"" )</f>
        <v/>
      </c>
      <c r="P539" s="31">
        <f>IF($A539&lt;=Inputs!$B$13,RAND(),"")</f>
        <v/>
      </c>
      <c r="Q539" s="31">
        <f>IF($A539&lt;=Inputs!$B$13,RAND(),"")</f>
        <v/>
      </c>
      <c r="R539" s="31">
        <f>IF($A539&lt;=Inputs!$B$13,RAND(),"")</f>
        <v/>
      </c>
      <c r="S539" s="31">
        <f>IF($A539&lt;=Inputs!$B$13,RAND(),"")</f>
        <v/>
      </c>
      <c r="T539" s="31">
        <f>IF($A539&lt;=Inputs!$B$13,RAND(),"")</f>
        <v/>
      </c>
      <c r="U539" s="31">
        <f>IF($A539&lt;=Inputs!$B$13,RAND(),"")</f>
        <v/>
      </c>
      <c r="V539" s="31">
        <f>IF($A539&lt;=Inputs!$B$13,RAND(),"")</f>
        <v/>
      </c>
      <c r="W539" s="31">
        <f>IF($A539&lt;=Inputs!$B$13,RAND(),"")</f>
        <v/>
      </c>
      <c r="X539" s="31">
        <f>IF($A539&lt;=Inputs!$B$13,RAND(),"")</f>
        <v/>
      </c>
      <c r="Y539" s="31">
        <f>IF($A539&lt;=Inputs!$B$13,RAND(),"")</f>
        <v/>
      </c>
    </row>
    <row r="540">
      <c r="A540" t="n">
        <v>535</v>
      </c>
      <c r="B540" s="26">
        <f>IF($A540&lt;=Inputs!$B$13,IF(Inputs!$B$8&gt;0,SUM(F540:O540)/Inputs!$B$8,0),"")</f>
        <v/>
      </c>
      <c r="C540" s="27">
        <f>IF($A540&lt;=Inputs!$B$13,B540/100,"")</f>
        <v/>
      </c>
      <c r="D540" s="28">
        <f>IF($A540&lt;=Inputs!$B$13,C540*Inputs!$B$7,"")</f>
        <v/>
      </c>
      <c r="E540" s="29">
        <f>IF($A540&lt;=Inputs!$B$13,IF(D540&gt;0,1,0),"")</f>
        <v/>
      </c>
      <c r="F540" s="26">
        <f>IF($A540&lt;=Inputs!$B$13,IF(1&lt;=Inputs!$B$8,IF(Inputs!$B$12&gt;0,MAX(MIN(NORM.INV(RAND(),LOOKUP(P540,Inputs!$J$6:$J$9,Inputs!$G$6:$G$9),LOOKUP(P540,Inputs!$J$6:$J$9,Inputs!$H$6:$H$9)),Inputs!$B$12),-Inputs!$B$12),NORM.INV(RAND(),LOOKUP(P540,Inputs!$J$6:$J$9,Inputs!$G$6:$G$9),LOOKUP(P540,Inputs!$J$6:$J$9,Inputs!$H$6:$H$9))),0),"" )</f>
        <v/>
      </c>
      <c r="G540" s="26">
        <f>IF($A540&lt;=Inputs!$B$13,IF(2&lt;=Inputs!$B$8,IF(Inputs!$B$12&gt;0,MAX(MIN(NORM.INV(RAND(),LOOKUP(Q540,Inputs!$J$6:$J$9,Inputs!$G$6:$G$9),LOOKUP(Q540,Inputs!$J$6:$J$9,Inputs!$H$6:$H$9)),Inputs!$B$12),-Inputs!$B$12),NORM.INV(RAND(),LOOKUP(Q540,Inputs!$J$6:$J$9,Inputs!$G$6:$G$9),LOOKUP(Q540,Inputs!$J$6:$J$9,Inputs!$H$6:$H$9))),0),"" )</f>
        <v/>
      </c>
      <c r="H540" s="26">
        <f>IF($A540&lt;=Inputs!$B$13,IF(3&lt;=Inputs!$B$8,IF(Inputs!$B$12&gt;0,MAX(MIN(NORM.INV(RAND(),LOOKUP(R540,Inputs!$J$6:$J$9,Inputs!$G$6:$G$9),LOOKUP(R540,Inputs!$J$6:$J$9,Inputs!$H$6:$H$9)),Inputs!$B$12),-Inputs!$B$12),NORM.INV(RAND(),LOOKUP(R540,Inputs!$J$6:$J$9,Inputs!$G$6:$G$9),LOOKUP(R540,Inputs!$J$6:$J$9,Inputs!$H$6:$H$9))),0),"" )</f>
        <v/>
      </c>
      <c r="I540" s="26">
        <f>IF($A540&lt;=Inputs!$B$13,IF(4&lt;=Inputs!$B$8,IF(Inputs!$B$12&gt;0,MAX(MIN(NORM.INV(RAND(),LOOKUP(S540,Inputs!$J$6:$J$9,Inputs!$G$6:$G$9),LOOKUP(S540,Inputs!$J$6:$J$9,Inputs!$H$6:$H$9)),Inputs!$B$12),-Inputs!$B$12),NORM.INV(RAND(),LOOKUP(S540,Inputs!$J$6:$J$9,Inputs!$G$6:$G$9),LOOKUP(S540,Inputs!$J$6:$J$9,Inputs!$H$6:$H$9))),0),"" )</f>
        <v/>
      </c>
      <c r="J540" s="26">
        <f>IF($A540&lt;=Inputs!$B$13,IF(5&lt;=Inputs!$B$8,IF(Inputs!$B$12&gt;0,MAX(MIN(NORM.INV(RAND(),LOOKUP(T540,Inputs!$J$6:$J$9,Inputs!$G$6:$G$9),LOOKUP(T540,Inputs!$J$6:$J$9,Inputs!$H$6:$H$9)),Inputs!$B$12),-Inputs!$B$12),NORM.INV(RAND(),LOOKUP(T540,Inputs!$J$6:$J$9,Inputs!$G$6:$G$9),LOOKUP(T540,Inputs!$J$6:$J$9,Inputs!$H$6:$H$9))),0),"" )</f>
        <v/>
      </c>
      <c r="K540" s="26">
        <f>IF($A540&lt;=Inputs!$B$13,IF(6&lt;=Inputs!$B$8,IF(Inputs!$B$12&gt;0,MAX(MIN(NORM.INV(RAND(),LOOKUP(U540,Inputs!$J$6:$J$9,Inputs!$G$6:$G$9),LOOKUP(U540,Inputs!$J$6:$J$9,Inputs!$H$6:$H$9)),Inputs!$B$12),-Inputs!$B$12),NORM.INV(RAND(),LOOKUP(U540,Inputs!$J$6:$J$9,Inputs!$G$6:$G$9),LOOKUP(U540,Inputs!$J$6:$J$9,Inputs!$H$6:$H$9))),0),"" )</f>
        <v/>
      </c>
      <c r="L540" s="26">
        <f>IF($A540&lt;=Inputs!$B$13,IF(7&lt;=Inputs!$B$8,IF(Inputs!$B$12&gt;0,MAX(MIN(NORM.INV(RAND(),LOOKUP(V540,Inputs!$J$6:$J$9,Inputs!$G$6:$G$9),LOOKUP(V540,Inputs!$J$6:$J$9,Inputs!$H$6:$H$9)),Inputs!$B$12),-Inputs!$B$12),NORM.INV(RAND(),LOOKUP(V540,Inputs!$J$6:$J$9,Inputs!$G$6:$G$9),LOOKUP(V540,Inputs!$J$6:$J$9,Inputs!$H$6:$H$9))),0),"" )</f>
        <v/>
      </c>
      <c r="M540" s="26">
        <f>IF($A540&lt;=Inputs!$B$13,IF(8&lt;=Inputs!$B$8,IF(Inputs!$B$12&gt;0,MAX(MIN(NORM.INV(RAND(),LOOKUP(W540,Inputs!$J$6:$J$9,Inputs!$G$6:$G$9),LOOKUP(W540,Inputs!$J$6:$J$9,Inputs!$H$6:$H$9)),Inputs!$B$12),-Inputs!$B$12),NORM.INV(RAND(),LOOKUP(W540,Inputs!$J$6:$J$9,Inputs!$G$6:$G$9),LOOKUP(W540,Inputs!$J$6:$J$9,Inputs!$H$6:$H$9))),0),"" )</f>
        <v/>
      </c>
      <c r="N540" s="26">
        <f>IF($A540&lt;=Inputs!$B$13,IF(9&lt;=Inputs!$B$8,IF(Inputs!$B$12&gt;0,MAX(MIN(NORM.INV(RAND(),LOOKUP(X540,Inputs!$J$6:$J$9,Inputs!$G$6:$G$9),LOOKUP(X540,Inputs!$J$6:$J$9,Inputs!$H$6:$H$9)),Inputs!$B$12),-Inputs!$B$12),NORM.INV(RAND(),LOOKUP(X540,Inputs!$J$6:$J$9,Inputs!$G$6:$G$9),LOOKUP(X540,Inputs!$J$6:$J$9,Inputs!$H$6:$H$9))),0),"" )</f>
        <v/>
      </c>
      <c r="O540" s="26">
        <f>IF($A540&lt;=Inputs!$B$13,IF(10&lt;=Inputs!$B$8,IF(Inputs!$B$12&gt;0,MAX(MIN(NORM.INV(RAND(),LOOKUP(Y540,Inputs!$J$6:$J$9,Inputs!$G$6:$G$9),LOOKUP(Y540,Inputs!$J$6:$J$9,Inputs!$H$6:$H$9)),Inputs!$B$12),-Inputs!$B$12),NORM.INV(RAND(),LOOKUP(Y540,Inputs!$J$6:$J$9,Inputs!$G$6:$G$9),LOOKUP(Y540,Inputs!$J$6:$J$9,Inputs!$H$6:$H$9))),0),"" )</f>
        <v/>
      </c>
      <c r="P540" s="31">
        <f>IF($A540&lt;=Inputs!$B$13,RAND(),"")</f>
        <v/>
      </c>
      <c r="Q540" s="31">
        <f>IF($A540&lt;=Inputs!$B$13,RAND(),"")</f>
        <v/>
      </c>
      <c r="R540" s="31">
        <f>IF($A540&lt;=Inputs!$B$13,RAND(),"")</f>
        <v/>
      </c>
      <c r="S540" s="31">
        <f>IF($A540&lt;=Inputs!$B$13,RAND(),"")</f>
        <v/>
      </c>
      <c r="T540" s="31">
        <f>IF($A540&lt;=Inputs!$B$13,RAND(),"")</f>
        <v/>
      </c>
      <c r="U540" s="31">
        <f>IF($A540&lt;=Inputs!$B$13,RAND(),"")</f>
        <v/>
      </c>
      <c r="V540" s="31">
        <f>IF($A540&lt;=Inputs!$B$13,RAND(),"")</f>
        <v/>
      </c>
      <c r="W540" s="31">
        <f>IF($A540&lt;=Inputs!$B$13,RAND(),"")</f>
        <v/>
      </c>
      <c r="X540" s="31">
        <f>IF($A540&lt;=Inputs!$B$13,RAND(),"")</f>
        <v/>
      </c>
      <c r="Y540" s="31">
        <f>IF($A540&lt;=Inputs!$B$13,RAND(),"")</f>
        <v/>
      </c>
    </row>
    <row r="541">
      <c r="A541" t="n">
        <v>536</v>
      </c>
      <c r="B541" s="26">
        <f>IF($A541&lt;=Inputs!$B$13,IF(Inputs!$B$8&gt;0,SUM(F541:O541)/Inputs!$B$8,0),"")</f>
        <v/>
      </c>
      <c r="C541" s="27">
        <f>IF($A541&lt;=Inputs!$B$13,B541/100,"")</f>
        <v/>
      </c>
      <c r="D541" s="28">
        <f>IF($A541&lt;=Inputs!$B$13,C541*Inputs!$B$7,"")</f>
        <v/>
      </c>
      <c r="E541" s="29">
        <f>IF($A541&lt;=Inputs!$B$13,IF(D541&gt;0,1,0),"")</f>
        <v/>
      </c>
      <c r="F541" s="26">
        <f>IF($A541&lt;=Inputs!$B$13,IF(1&lt;=Inputs!$B$8,IF(Inputs!$B$12&gt;0,MAX(MIN(NORM.INV(RAND(),LOOKUP(P541,Inputs!$J$6:$J$9,Inputs!$G$6:$G$9),LOOKUP(P541,Inputs!$J$6:$J$9,Inputs!$H$6:$H$9)),Inputs!$B$12),-Inputs!$B$12),NORM.INV(RAND(),LOOKUP(P541,Inputs!$J$6:$J$9,Inputs!$G$6:$G$9),LOOKUP(P541,Inputs!$J$6:$J$9,Inputs!$H$6:$H$9))),0),"" )</f>
        <v/>
      </c>
      <c r="G541" s="26">
        <f>IF($A541&lt;=Inputs!$B$13,IF(2&lt;=Inputs!$B$8,IF(Inputs!$B$12&gt;0,MAX(MIN(NORM.INV(RAND(),LOOKUP(Q541,Inputs!$J$6:$J$9,Inputs!$G$6:$G$9),LOOKUP(Q541,Inputs!$J$6:$J$9,Inputs!$H$6:$H$9)),Inputs!$B$12),-Inputs!$B$12),NORM.INV(RAND(),LOOKUP(Q541,Inputs!$J$6:$J$9,Inputs!$G$6:$G$9),LOOKUP(Q541,Inputs!$J$6:$J$9,Inputs!$H$6:$H$9))),0),"" )</f>
        <v/>
      </c>
      <c r="H541" s="26">
        <f>IF($A541&lt;=Inputs!$B$13,IF(3&lt;=Inputs!$B$8,IF(Inputs!$B$12&gt;0,MAX(MIN(NORM.INV(RAND(),LOOKUP(R541,Inputs!$J$6:$J$9,Inputs!$G$6:$G$9),LOOKUP(R541,Inputs!$J$6:$J$9,Inputs!$H$6:$H$9)),Inputs!$B$12),-Inputs!$B$12),NORM.INV(RAND(),LOOKUP(R541,Inputs!$J$6:$J$9,Inputs!$G$6:$G$9),LOOKUP(R541,Inputs!$J$6:$J$9,Inputs!$H$6:$H$9))),0),"" )</f>
        <v/>
      </c>
      <c r="I541" s="26">
        <f>IF($A541&lt;=Inputs!$B$13,IF(4&lt;=Inputs!$B$8,IF(Inputs!$B$12&gt;0,MAX(MIN(NORM.INV(RAND(),LOOKUP(S541,Inputs!$J$6:$J$9,Inputs!$G$6:$G$9),LOOKUP(S541,Inputs!$J$6:$J$9,Inputs!$H$6:$H$9)),Inputs!$B$12),-Inputs!$B$12),NORM.INV(RAND(),LOOKUP(S541,Inputs!$J$6:$J$9,Inputs!$G$6:$G$9),LOOKUP(S541,Inputs!$J$6:$J$9,Inputs!$H$6:$H$9))),0),"" )</f>
        <v/>
      </c>
      <c r="J541" s="26">
        <f>IF($A541&lt;=Inputs!$B$13,IF(5&lt;=Inputs!$B$8,IF(Inputs!$B$12&gt;0,MAX(MIN(NORM.INV(RAND(),LOOKUP(T541,Inputs!$J$6:$J$9,Inputs!$G$6:$G$9),LOOKUP(T541,Inputs!$J$6:$J$9,Inputs!$H$6:$H$9)),Inputs!$B$12),-Inputs!$B$12),NORM.INV(RAND(),LOOKUP(T541,Inputs!$J$6:$J$9,Inputs!$G$6:$G$9),LOOKUP(T541,Inputs!$J$6:$J$9,Inputs!$H$6:$H$9))),0),"" )</f>
        <v/>
      </c>
      <c r="K541" s="26">
        <f>IF($A541&lt;=Inputs!$B$13,IF(6&lt;=Inputs!$B$8,IF(Inputs!$B$12&gt;0,MAX(MIN(NORM.INV(RAND(),LOOKUP(U541,Inputs!$J$6:$J$9,Inputs!$G$6:$G$9),LOOKUP(U541,Inputs!$J$6:$J$9,Inputs!$H$6:$H$9)),Inputs!$B$12),-Inputs!$B$12),NORM.INV(RAND(),LOOKUP(U541,Inputs!$J$6:$J$9,Inputs!$G$6:$G$9),LOOKUP(U541,Inputs!$J$6:$J$9,Inputs!$H$6:$H$9))),0),"" )</f>
        <v/>
      </c>
      <c r="L541" s="26">
        <f>IF($A541&lt;=Inputs!$B$13,IF(7&lt;=Inputs!$B$8,IF(Inputs!$B$12&gt;0,MAX(MIN(NORM.INV(RAND(),LOOKUP(V541,Inputs!$J$6:$J$9,Inputs!$G$6:$G$9),LOOKUP(V541,Inputs!$J$6:$J$9,Inputs!$H$6:$H$9)),Inputs!$B$12),-Inputs!$B$12),NORM.INV(RAND(),LOOKUP(V541,Inputs!$J$6:$J$9,Inputs!$G$6:$G$9),LOOKUP(V541,Inputs!$J$6:$J$9,Inputs!$H$6:$H$9))),0),"" )</f>
        <v/>
      </c>
      <c r="M541" s="26">
        <f>IF($A541&lt;=Inputs!$B$13,IF(8&lt;=Inputs!$B$8,IF(Inputs!$B$12&gt;0,MAX(MIN(NORM.INV(RAND(),LOOKUP(W541,Inputs!$J$6:$J$9,Inputs!$G$6:$G$9),LOOKUP(W541,Inputs!$J$6:$J$9,Inputs!$H$6:$H$9)),Inputs!$B$12),-Inputs!$B$12),NORM.INV(RAND(),LOOKUP(W541,Inputs!$J$6:$J$9,Inputs!$G$6:$G$9),LOOKUP(W541,Inputs!$J$6:$J$9,Inputs!$H$6:$H$9))),0),"" )</f>
        <v/>
      </c>
      <c r="N541" s="26">
        <f>IF($A541&lt;=Inputs!$B$13,IF(9&lt;=Inputs!$B$8,IF(Inputs!$B$12&gt;0,MAX(MIN(NORM.INV(RAND(),LOOKUP(X541,Inputs!$J$6:$J$9,Inputs!$G$6:$G$9),LOOKUP(X541,Inputs!$J$6:$J$9,Inputs!$H$6:$H$9)),Inputs!$B$12),-Inputs!$B$12),NORM.INV(RAND(),LOOKUP(X541,Inputs!$J$6:$J$9,Inputs!$G$6:$G$9),LOOKUP(X541,Inputs!$J$6:$J$9,Inputs!$H$6:$H$9))),0),"" )</f>
        <v/>
      </c>
      <c r="O541" s="26">
        <f>IF($A541&lt;=Inputs!$B$13,IF(10&lt;=Inputs!$B$8,IF(Inputs!$B$12&gt;0,MAX(MIN(NORM.INV(RAND(),LOOKUP(Y541,Inputs!$J$6:$J$9,Inputs!$G$6:$G$9),LOOKUP(Y541,Inputs!$J$6:$J$9,Inputs!$H$6:$H$9)),Inputs!$B$12),-Inputs!$B$12),NORM.INV(RAND(),LOOKUP(Y541,Inputs!$J$6:$J$9,Inputs!$G$6:$G$9),LOOKUP(Y541,Inputs!$J$6:$J$9,Inputs!$H$6:$H$9))),0),"" )</f>
        <v/>
      </c>
      <c r="P541" s="31">
        <f>IF($A541&lt;=Inputs!$B$13,RAND(),"")</f>
        <v/>
      </c>
      <c r="Q541" s="31">
        <f>IF($A541&lt;=Inputs!$B$13,RAND(),"")</f>
        <v/>
      </c>
      <c r="R541" s="31">
        <f>IF($A541&lt;=Inputs!$B$13,RAND(),"")</f>
        <v/>
      </c>
      <c r="S541" s="31">
        <f>IF($A541&lt;=Inputs!$B$13,RAND(),"")</f>
        <v/>
      </c>
      <c r="T541" s="31">
        <f>IF($A541&lt;=Inputs!$B$13,RAND(),"")</f>
        <v/>
      </c>
      <c r="U541" s="31">
        <f>IF($A541&lt;=Inputs!$B$13,RAND(),"")</f>
        <v/>
      </c>
      <c r="V541" s="31">
        <f>IF($A541&lt;=Inputs!$B$13,RAND(),"")</f>
        <v/>
      </c>
      <c r="W541" s="31">
        <f>IF($A541&lt;=Inputs!$B$13,RAND(),"")</f>
        <v/>
      </c>
      <c r="X541" s="31">
        <f>IF($A541&lt;=Inputs!$B$13,RAND(),"")</f>
        <v/>
      </c>
      <c r="Y541" s="31">
        <f>IF($A541&lt;=Inputs!$B$13,RAND(),"")</f>
        <v/>
      </c>
    </row>
    <row r="542">
      <c r="A542" t="n">
        <v>537</v>
      </c>
      <c r="B542" s="26">
        <f>IF($A542&lt;=Inputs!$B$13,IF(Inputs!$B$8&gt;0,SUM(F542:O542)/Inputs!$B$8,0),"")</f>
        <v/>
      </c>
      <c r="C542" s="27">
        <f>IF($A542&lt;=Inputs!$B$13,B542/100,"")</f>
        <v/>
      </c>
      <c r="D542" s="28">
        <f>IF($A542&lt;=Inputs!$B$13,C542*Inputs!$B$7,"")</f>
        <v/>
      </c>
      <c r="E542" s="29">
        <f>IF($A542&lt;=Inputs!$B$13,IF(D542&gt;0,1,0),"")</f>
        <v/>
      </c>
      <c r="F542" s="26">
        <f>IF($A542&lt;=Inputs!$B$13,IF(1&lt;=Inputs!$B$8,IF(Inputs!$B$12&gt;0,MAX(MIN(NORM.INV(RAND(),LOOKUP(P542,Inputs!$J$6:$J$9,Inputs!$G$6:$G$9),LOOKUP(P542,Inputs!$J$6:$J$9,Inputs!$H$6:$H$9)),Inputs!$B$12),-Inputs!$B$12),NORM.INV(RAND(),LOOKUP(P542,Inputs!$J$6:$J$9,Inputs!$G$6:$G$9),LOOKUP(P542,Inputs!$J$6:$J$9,Inputs!$H$6:$H$9))),0),"" )</f>
        <v/>
      </c>
      <c r="G542" s="26">
        <f>IF($A542&lt;=Inputs!$B$13,IF(2&lt;=Inputs!$B$8,IF(Inputs!$B$12&gt;0,MAX(MIN(NORM.INV(RAND(),LOOKUP(Q542,Inputs!$J$6:$J$9,Inputs!$G$6:$G$9),LOOKUP(Q542,Inputs!$J$6:$J$9,Inputs!$H$6:$H$9)),Inputs!$B$12),-Inputs!$B$12),NORM.INV(RAND(),LOOKUP(Q542,Inputs!$J$6:$J$9,Inputs!$G$6:$G$9),LOOKUP(Q542,Inputs!$J$6:$J$9,Inputs!$H$6:$H$9))),0),"" )</f>
        <v/>
      </c>
      <c r="H542" s="26">
        <f>IF($A542&lt;=Inputs!$B$13,IF(3&lt;=Inputs!$B$8,IF(Inputs!$B$12&gt;0,MAX(MIN(NORM.INV(RAND(),LOOKUP(R542,Inputs!$J$6:$J$9,Inputs!$G$6:$G$9),LOOKUP(R542,Inputs!$J$6:$J$9,Inputs!$H$6:$H$9)),Inputs!$B$12),-Inputs!$B$12),NORM.INV(RAND(),LOOKUP(R542,Inputs!$J$6:$J$9,Inputs!$G$6:$G$9),LOOKUP(R542,Inputs!$J$6:$J$9,Inputs!$H$6:$H$9))),0),"" )</f>
        <v/>
      </c>
      <c r="I542" s="26">
        <f>IF($A542&lt;=Inputs!$B$13,IF(4&lt;=Inputs!$B$8,IF(Inputs!$B$12&gt;0,MAX(MIN(NORM.INV(RAND(),LOOKUP(S542,Inputs!$J$6:$J$9,Inputs!$G$6:$G$9),LOOKUP(S542,Inputs!$J$6:$J$9,Inputs!$H$6:$H$9)),Inputs!$B$12),-Inputs!$B$12),NORM.INV(RAND(),LOOKUP(S542,Inputs!$J$6:$J$9,Inputs!$G$6:$G$9),LOOKUP(S542,Inputs!$J$6:$J$9,Inputs!$H$6:$H$9))),0),"" )</f>
        <v/>
      </c>
      <c r="J542" s="26">
        <f>IF($A542&lt;=Inputs!$B$13,IF(5&lt;=Inputs!$B$8,IF(Inputs!$B$12&gt;0,MAX(MIN(NORM.INV(RAND(),LOOKUP(T542,Inputs!$J$6:$J$9,Inputs!$G$6:$G$9),LOOKUP(T542,Inputs!$J$6:$J$9,Inputs!$H$6:$H$9)),Inputs!$B$12),-Inputs!$B$12),NORM.INV(RAND(),LOOKUP(T542,Inputs!$J$6:$J$9,Inputs!$G$6:$G$9),LOOKUP(T542,Inputs!$J$6:$J$9,Inputs!$H$6:$H$9))),0),"" )</f>
        <v/>
      </c>
      <c r="K542" s="26">
        <f>IF($A542&lt;=Inputs!$B$13,IF(6&lt;=Inputs!$B$8,IF(Inputs!$B$12&gt;0,MAX(MIN(NORM.INV(RAND(),LOOKUP(U542,Inputs!$J$6:$J$9,Inputs!$G$6:$G$9),LOOKUP(U542,Inputs!$J$6:$J$9,Inputs!$H$6:$H$9)),Inputs!$B$12),-Inputs!$B$12),NORM.INV(RAND(),LOOKUP(U542,Inputs!$J$6:$J$9,Inputs!$G$6:$G$9),LOOKUP(U542,Inputs!$J$6:$J$9,Inputs!$H$6:$H$9))),0),"" )</f>
        <v/>
      </c>
      <c r="L542" s="26">
        <f>IF($A542&lt;=Inputs!$B$13,IF(7&lt;=Inputs!$B$8,IF(Inputs!$B$12&gt;0,MAX(MIN(NORM.INV(RAND(),LOOKUP(V542,Inputs!$J$6:$J$9,Inputs!$G$6:$G$9),LOOKUP(V542,Inputs!$J$6:$J$9,Inputs!$H$6:$H$9)),Inputs!$B$12),-Inputs!$B$12),NORM.INV(RAND(),LOOKUP(V542,Inputs!$J$6:$J$9,Inputs!$G$6:$G$9),LOOKUP(V542,Inputs!$J$6:$J$9,Inputs!$H$6:$H$9))),0),"" )</f>
        <v/>
      </c>
      <c r="M542" s="26">
        <f>IF($A542&lt;=Inputs!$B$13,IF(8&lt;=Inputs!$B$8,IF(Inputs!$B$12&gt;0,MAX(MIN(NORM.INV(RAND(),LOOKUP(W542,Inputs!$J$6:$J$9,Inputs!$G$6:$G$9),LOOKUP(W542,Inputs!$J$6:$J$9,Inputs!$H$6:$H$9)),Inputs!$B$12),-Inputs!$B$12),NORM.INV(RAND(),LOOKUP(W542,Inputs!$J$6:$J$9,Inputs!$G$6:$G$9),LOOKUP(W542,Inputs!$J$6:$J$9,Inputs!$H$6:$H$9))),0),"" )</f>
        <v/>
      </c>
      <c r="N542" s="26">
        <f>IF($A542&lt;=Inputs!$B$13,IF(9&lt;=Inputs!$B$8,IF(Inputs!$B$12&gt;0,MAX(MIN(NORM.INV(RAND(),LOOKUP(X542,Inputs!$J$6:$J$9,Inputs!$G$6:$G$9),LOOKUP(X542,Inputs!$J$6:$J$9,Inputs!$H$6:$H$9)),Inputs!$B$12),-Inputs!$B$12),NORM.INV(RAND(),LOOKUP(X542,Inputs!$J$6:$J$9,Inputs!$G$6:$G$9),LOOKUP(X542,Inputs!$J$6:$J$9,Inputs!$H$6:$H$9))),0),"" )</f>
        <v/>
      </c>
      <c r="O542" s="26">
        <f>IF($A542&lt;=Inputs!$B$13,IF(10&lt;=Inputs!$B$8,IF(Inputs!$B$12&gt;0,MAX(MIN(NORM.INV(RAND(),LOOKUP(Y542,Inputs!$J$6:$J$9,Inputs!$G$6:$G$9),LOOKUP(Y542,Inputs!$J$6:$J$9,Inputs!$H$6:$H$9)),Inputs!$B$12),-Inputs!$B$12),NORM.INV(RAND(),LOOKUP(Y542,Inputs!$J$6:$J$9,Inputs!$G$6:$G$9),LOOKUP(Y542,Inputs!$J$6:$J$9,Inputs!$H$6:$H$9))),0),"" )</f>
        <v/>
      </c>
      <c r="P542" s="31">
        <f>IF($A542&lt;=Inputs!$B$13,RAND(),"")</f>
        <v/>
      </c>
      <c r="Q542" s="31">
        <f>IF($A542&lt;=Inputs!$B$13,RAND(),"")</f>
        <v/>
      </c>
      <c r="R542" s="31">
        <f>IF($A542&lt;=Inputs!$B$13,RAND(),"")</f>
        <v/>
      </c>
      <c r="S542" s="31">
        <f>IF($A542&lt;=Inputs!$B$13,RAND(),"")</f>
        <v/>
      </c>
      <c r="T542" s="31">
        <f>IF($A542&lt;=Inputs!$B$13,RAND(),"")</f>
        <v/>
      </c>
      <c r="U542" s="31">
        <f>IF($A542&lt;=Inputs!$B$13,RAND(),"")</f>
        <v/>
      </c>
      <c r="V542" s="31">
        <f>IF($A542&lt;=Inputs!$B$13,RAND(),"")</f>
        <v/>
      </c>
      <c r="W542" s="31">
        <f>IF($A542&lt;=Inputs!$B$13,RAND(),"")</f>
        <v/>
      </c>
      <c r="X542" s="31">
        <f>IF($A542&lt;=Inputs!$B$13,RAND(),"")</f>
        <v/>
      </c>
      <c r="Y542" s="31">
        <f>IF($A542&lt;=Inputs!$B$13,RAND(),"")</f>
        <v/>
      </c>
    </row>
    <row r="543">
      <c r="A543" t="n">
        <v>538</v>
      </c>
      <c r="B543" s="26">
        <f>IF($A543&lt;=Inputs!$B$13,IF(Inputs!$B$8&gt;0,SUM(F543:O543)/Inputs!$B$8,0),"")</f>
        <v/>
      </c>
      <c r="C543" s="27">
        <f>IF($A543&lt;=Inputs!$B$13,B543/100,"")</f>
        <v/>
      </c>
      <c r="D543" s="28">
        <f>IF($A543&lt;=Inputs!$B$13,C543*Inputs!$B$7,"")</f>
        <v/>
      </c>
      <c r="E543" s="29">
        <f>IF($A543&lt;=Inputs!$B$13,IF(D543&gt;0,1,0),"")</f>
        <v/>
      </c>
      <c r="F543" s="26">
        <f>IF($A543&lt;=Inputs!$B$13,IF(1&lt;=Inputs!$B$8,IF(Inputs!$B$12&gt;0,MAX(MIN(NORM.INV(RAND(),LOOKUP(P543,Inputs!$J$6:$J$9,Inputs!$G$6:$G$9),LOOKUP(P543,Inputs!$J$6:$J$9,Inputs!$H$6:$H$9)),Inputs!$B$12),-Inputs!$B$12),NORM.INV(RAND(),LOOKUP(P543,Inputs!$J$6:$J$9,Inputs!$G$6:$G$9),LOOKUP(P543,Inputs!$J$6:$J$9,Inputs!$H$6:$H$9))),0),"" )</f>
        <v/>
      </c>
      <c r="G543" s="26">
        <f>IF($A543&lt;=Inputs!$B$13,IF(2&lt;=Inputs!$B$8,IF(Inputs!$B$12&gt;0,MAX(MIN(NORM.INV(RAND(),LOOKUP(Q543,Inputs!$J$6:$J$9,Inputs!$G$6:$G$9),LOOKUP(Q543,Inputs!$J$6:$J$9,Inputs!$H$6:$H$9)),Inputs!$B$12),-Inputs!$B$12),NORM.INV(RAND(),LOOKUP(Q543,Inputs!$J$6:$J$9,Inputs!$G$6:$G$9),LOOKUP(Q543,Inputs!$J$6:$J$9,Inputs!$H$6:$H$9))),0),"" )</f>
        <v/>
      </c>
      <c r="H543" s="26">
        <f>IF($A543&lt;=Inputs!$B$13,IF(3&lt;=Inputs!$B$8,IF(Inputs!$B$12&gt;0,MAX(MIN(NORM.INV(RAND(),LOOKUP(R543,Inputs!$J$6:$J$9,Inputs!$G$6:$G$9),LOOKUP(R543,Inputs!$J$6:$J$9,Inputs!$H$6:$H$9)),Inputs!$B$12),-Inputs!$B$12),NORM.INV(RAND(),LOOKUP(R543,Inputs!$J$6:$J$9,Inputs!$G$6:$G$9),LOOKUP(R543,Inputs!$J$6:$J$9,Inputs!$H$6:$H$9))),0),"" )</f>
        <v/>
      </c>
      <c r="I543" s="26">
        <f>IF($A543&lt;=Inputs!$B$13,IF(4&lt;=Inputs!$B$8,IF(Inputs!$B$12&gt;0,MAX(MIN(NORM.INV(RAND(),LOOKUP(S543,Inputs!$J$6:$J$9,Inputs!$G$6:$G$9),LOOKUP(S543,Inputs!$J$6:$J$9,Inputs!$H$6:$H$9)),Inputs!$B$12),-Inputs!$B$12),NORM.INV(RAND(),LOOKUP(S543,Inputs!$J$6:$J$9,Inputs!$G$6:$G$9),LOOKUP(S543,Inputs!$J$6:$J$9,Inputs!$H$6:$H$9))),0),"" )</f>
        <v/>
      </c>
      <c r="J543" s="26">
        <f>IF($A543&lt;=Inputs!$B$13,IF(5&lt;=Inputs!$B$8,IF(Inputs!$B$12&gt;0,MAX(MIN(NORM.INV(RAND(),LOOKUP(T543,Inputs!$J$6:$J$9,Inputs!$G$6:$G$9),LOOKUP(T543,Inputs!$J$6:$J$9,Inputs!$H$6:$H$9)),Inputs!$B$12),-Inputs!$B$12),NORM.INV(RAND(),LOOKUP(T543,Inputs!$J$6:$J$9,Inputs!$G$6:$G$9),LOOKUP(T543,Inputs!$J$6:$J$9,Inputs!$H$6:$H$9))),0),"" )</f>
        <v/>
      </c>
      <c r="K543" s="26">
        <f>IF($A543&lt;=Inputs!$B$13,IF(6&lt;=Inputs!$B$8,IF(Inputs!$B$12&gt;0,MAX(MIN(NORM.INV(RAND(),LOOKUP(U543,Inputs!$J$6:$J$9,Inputs!$G$6:$G$9),LOOKUP(U543,Inputs!$J$6:$J$9,Inputs!$H$6:$H$9)),Inputs!$B$12),-Inputs!$B$12),NORM.INV(RAND(),LOOKUP(U543,Inputs!$J$6:$J$9,Inputs!$G$6:$G$9),LOOKUP(U543,Inputs!$J$6:$J$9,Inputs!$H$6:$H$9))),0),"" )</f>
        <v/>
      </c>
      <c r="L543" s="26">
        <f>IF($A543&lt;=Inputs!$B$13,IF(7&lt;=Inputs!$B$8,IF(Inputs!$B$12&gt;0,MAX(MIN(NORM.INV(RAND(),LOOKUP(V543,Inputs!$J$6:$J$9,Inputs!$G$6:$G$9),LOOKUP(V543,Inputs!$J$6:$J$9,Inputs!$H$6:$H$9)),Inputs!$B$12),-Inputs!$B$12),NORM.INV(RAND(),LOOKUP(V543,Inputs!$J$6:$J$9,Inputs!$G$6:$G$9),LOOKUP(V543,Inputs!$J$6:$J$9,Inputs!$H$6:$H$9))),0),"" )</f>
        <v/>
      </c>
      <c r="M543" s="26">
        <f>IF($A543&lt;=Inputs!$B$13,IF(8&lt;=Inputs!$B$8,IF(Inputs!$B$12&gt;0,MAX(MIN(NORM.INV(RAND(),LOOKUP(W543,Inputs!$J$6:$J$9,Inputs!$G$6:$G$9),LOOKUP(W543,Inputs!$J$6:$J$9,Inputs!$H$6:$H$9)),Inputs!$B$12),-Inputs!$B$12),NORM.INV(RAND(),LOOKUP(W543,Inputs!$J$6:$J$9,Inputs!$G$6:$G$9),LOOKUP(W543,Inputs!$J$6:$J$9,Inputs!$H$6:$H$9))),0),"" )</f>
        <v/>
      </c>
      <c r="N543" s="26">
        <f>IF($A543&lt;=Inputs!$B$13,IF(9&lt;=Inputs!$B$8,IF(Inputs!$B$12&gt;0,MAX(MIN(NORM.INV(RAND(),LOOKUP(X543,Inputs!$J$6:$J$9,Inputs!$G$6:$G$9),LOOKUP(X543,Inputs!$J$6:$J$9,Inputs!$H$6:$H$9)),Inputs!$B$12),-Inputs!$B$12),NORM.INV(RAND(),LOOKUP(X543,Inputs!$J$6:$J$9,Inputs!$G$6:$G$9),LOOKUP(X543,Inputs!$J$6:$J$9,Inputs!$H$6:$H$9))),0),"" )</f>
        <v/>
      </c>
      <c r="O543" s="26">
        <f>IF($A543&lt;=Inputs!$B$13,IF(10&lt;=Inputs!$B$8,IF(Inputs!$B$12&gt;0,MAX(MIN(NORM.INV(RAND(),LOOKUP(Y543,Inputs!$J$6:$J$9,Inputs!$G$6:$G$9),LOOKUP(Y543,Inputs!$J$6:$J$9,Inputs!$H$6:$H$9)),Inputs!$B$12),-Inputs!$B$12),NORM.INV(RAND(),LOOKUP(Y543,Inputs!$J$6:$J$9,Inputs!$G$6:$G$9),LOOKUP(Y543,Inputs!$J$6:$J$9,Inputs!$H$6:$H$9))),0),"" )</f>
        <v/>
      </c>
      <c r="P543" s="31">
        <f>IF($A543&lt;=Inputs!$B$13,RAND(),"")</f>
        <v/>
      </c>
      <c r="Q543" s="31">
        <f>IF($A543&lt;=Inputs!$B$13,RAND(),"")</f>
        <v/>
      </c>
      <c r="R543" s="31">
        <f>IF($A543&lt;=Inputs!$B$13,RAND(),"")</f>
        <v/>
      </c>
      <c r="S543" s="31">
        <f>IF($A543&lt;=Inputs!$B$13,RAND(),"")</f>
        <v/>
      </c>
      <c r="T543" s="31">
        <f>IF($A543&lt;=Inputs!$B$13,RAND(),"")</f>
        <v/>
      </c>
      <c r="U543" s="31">
        <f>IF($A543&lt;=Inputs!$B$13,RAND(),"")</f>
        <v/>
      </c>
      <c r="V543" s="31">
        <f>IF($A543&lt;=Inputs!$B$13,RAND(),"")</f>
        <v/>
      </c>
      <c r="W543" s="31">
        <f>IF($A543&lt;=Inputs!$B$13,RAND(),"")</f>
        <v/>
      </c>
      <c r="X543" s="31">
        <f>IF($A543&lt;=Inputs!$B$13,RAND(),"")</f>
        <v/>
      </c>
      <c r="Y543" s="31">
        <f>IF($A543&lt;=Inputs!$B$13,RAND(),"")</f>
        <v/>
      </c>
    </row>
    <row r="544">
      <c r="A544" t="n">
        <v>539</v>
      </c>
      <c r="B544" s="26">
        <f>IF($A544&lt;=Inputs!$B$13,IF(Inputs!$B$8&gt;0,SUM(F544:O544)/Inputs!$B$8,0),"")</f>
        <v/>
      </c>
      <c r="C544" s="27">
        <f>IF($A544&lt;=Inputs!$B$13,B544/100,"")</f>
        <v/>
      </c>
      <c r="D544" s="28">
        <f>IF($A544&lt;=Inputs!$B$13,C544*Inputs!$B$7,"")</f>
        <v/>
      </c>
      <c r="E544" s="29">
        <f>IF($A544&lt;=Inputs!$B$13,IF(D544&gt;0,1,0),"")</f>
        <v/>
      </c>
      <c r="F544" s="26">
        <f>IF($A544&lt;=Inputs!$B$13,IF(1&lt;=Inputs!$B$8,IF(Inputs!$B$12&gt;0,MAX(MIN(NORM.INV(RAND(),LOOKUP(P544,Inputs!$J$6:$J$9,Inputs!$G$6:$G$9),LOOKUP(P544,Inputs!$J$6:$J$9,Inputs!$H$6:$H$9)),Inputs!$B$12),-Inputs!$B$12),NORM.INV(RAND(),LOOKUP(P544,Inputs!$J$6:$J$9,Inputs!$G$6:$G$9),LOOKUP(P544,Inputs!$J$6:$J$9,Inputs!$H$6:$H$9))),0),"" )</f>
        <v/>
      </c>
      <c r="G544" s="26">
        <f>IF($A544&lt;=Inputs!$B$13,IF(2&lt;=Inputs!$B$8,IF(Inputs!$B$12&gt;0,MAX(MIN(NORM.INV(RAND(),LOOKUP(Q544,Inputs!$J$6:$J$9,Inputs!$G$6:$G$9),LOOKUP(Q544,Inputs!$J$6:$J$9,Inputs!$H$6:$H$9)),Inputs!$B$12),-Inputs!$B$12),NORM.INV(RAND(),LOOKUP(Q544,Inputs!$J$6:$J$9,Inputs!$G$6:$G$9),LOOKUP(Q544,Inputs!$J$6:$J$9,Inputs!$H$6:$H$9))),0),"" )</f>
        <v/>
      </c>
      <c r="H544" s="26">
        <f>IF($A544&lt;=Inputs!$B$13,IF(3&lt;=Inputs!$B$8,IF(Inputs!$B$12&gt;0,MAX(MIN(NORM.INV(RAND(),LOOKUP(R544,Inputs!$J$6:$J$9,Inputs!$G$6:$G$9),LOOKUP(R544,Inputs!$J$6:$J$9,Inputs!$H$6:$H$9)),Inputs!$B$12),-Inputs!$B$12),NORM.INV(RAND(),LOOKUP(R544,Inputs!$J$6:$J$9,Inputs!$G$6:$G$9),LOOKUP(R544,Inputs!$J$6:$J$9,Inputs!$H$6:$H$9))),0),"" )</f>
        <v/>
      </c>
      <c r="I544" s="26">
        <f>IF($A544&lt;=Inputs!$B$13,IF(4&lt;=Inputs!$B$8,IF(Inputs!$B$12&gt;0,MAX(MIN(NORM.INV(RAND(),LOOKUP(S544,Inputs!$J$6:$J$9,Inputs!$G$6:$G$9),LOOKUP(S544,Inputs!$J$6:$J$9,Inputs!$H$6:$H$9)),Inputs!$B$12),-Inputs!$B$12),NORM.INV(RAND(),LOOKUP(S544,Inputs!$J$6:$J$9,Inputs!$G$6:$G$9),LOOKUP(S544,Inputs!$J$6:$J$9,Inputs!$H$6:$H$9))),0),"" )</f>
        <v/>
      </c>
      <c r="J544" s="26">
        <f>IF($A544&lt;=Inputs!$B$13,IF(5&lt;=Inputs!$B$8,IF(Inputs!$B$12&gt;0,MAX(MIN(NORM.INV(RAND(),LOOKUP(T544,Inputs!$J$6:$J$9,Inputs!$G$6:$G$9),LOOKUP(T544,Inputs!$J$6:$J$9,Inputs!$H$6:$H$9)),Inputs!$B$12),-Inputs!$B$12),NORM.INV(RAND(),LOOKUP(T544,Inputs!$J$6:$J$9,Inputs!$G$6:$G$9),LOOKUP(T544,Inputs!$J$6:$J$9,Inputs!$H$6:$H$9))),0),"" )</f>
        <v/>
      </c>
      <c r="K544" s="26">
        <f>IF($A544&lt;=Inputs!$B$13,IF(6&lt;=Inputs!$B$8,IF(Inputs!$B$12&gt;0,MAX(MIN(NORM.INV(RAND(),LOOKUP(U544,Inputs!$J$6:$J$9,Inputs!$G$6:$G$9),LOOKUP(U544,Inputs!$J$6:$J$9,Inputs!$H$6:$H$9)),Inputs!$B$12),-Inputs!$B$12),NORM.INV(RAND(),LOOKUP(U544,Inputs!$J$6:$J$9,Inputs!$G$6:$G$9),LOOKUP(U544,Inputs!$J$6:$J$9,Inputs!$H$6:$H$9))),0),"" )</f>
        <v/>
      </c>
      <c r="L544" s="26">
        <f>IF($A544&lt;=Inputs!$B$13,IF(7&lt;=Inputs!$B$8,IF(Inputs!$B$12&gt;0,MAX(MIN(NORM.INV(RAND(),LOOKUP(V544,Inputs!$J$6:$J$9,Inputs!$G$6:$G$9),LOOKUP(V544,Inputs!$J$6:$J$9,Inputs!$H$6:$H$9)),Inputs!$B$12),-Inputs!$B$12),NORM.INV(RAND(),LOOKUP(V544,Inputs!$J$6:$J$9,Inputs!$G$6:$G$9),LOOKUP(V544,Inputs!$J$6:$J$9,Inputs!$H$6:$H$9))),0),"" )</f>
        <v/>
      </c>
      <c r="M544" s="26">
        <f>IF($A544&lt;=Inputs!$B$13,IF(8&lt;=Inputs!$B$8,IF(Inputs!$B$12&gt;0,MAX(MIN(NORM.INV(RAND(),LOOKUP(W544,Inputs!$J$6:$J$9,Inputs!$G$6:$G$9),LOOKUP(W544,Inputs!$J$6:$J$9,Inputs!$H$6:$H$9)),Inputs!$B$12),-Inputs!$B$12),NORM.INV(RAND(),LOOKUP(W544,Inputs!$J$6:$J$9,Inputs!$G$6:$G$9),LOOKUP(W544,Inputs!$J$6:$J$9,Inputs!$H$6:$H$9))),0),"" )</f>
        <v/>
      </c>
      <c r="N544" s="26">
        <f>IF($A544&lt;=Inputs!$B$13,IF(9&lt;=Inputs!$B$8,IF(Inputs!$B$12&gt;0,MAX(MIN(NORM.INV(RAND(),LOOKUP(X544,Inputs!$J$6:$J$9,Inputs!$G$6:$G$9),LOOKUP(X544,Inputs!$J$6:$J$9,Inputs!$H$6:$H$9)),Inputs!$B$12),-Inputs!$B$12),NORM.INV(RAND(),LOOKUP(X544,Inputs!$J$6:$J$9,Inputs!$G$6:$G$9),LOOKUP(X544,Inputs!$J$6:$J$9,Inputs!$H$6:$H$9))),0),"" )</f>
        <v/>
      </c>
      <c r="O544" s="26">
        <f>IF($A544&lt;=Inputs!$B$13,IF(10&lt;=Inputs!$B$8,IF(Inputs!$B$12&gt;0,MAX(MIN(NORM.INV(RAND(),LOOKUP(Y544,Inputs!$J$6:$J$9,Inputs!$G$6:$G$9),LOOKUP(Y544,Inputs!$J$6:$J$9,Inputs!$H$6:$H$9)),Inputs!$B$12),-Inputs!$B$12),NORM.INV(RAND(),LOOKUP(Y544,Inputs!$J$6:$J$9,Inputs!$G$6:$G$9),LOOKUP(Y544,Inputs!$J$6:$J$9,Inputs!$H$6:$H$9))),0),"" )</f>
        <v/>
      </c>
      <c r="P544" s="31">
        <f>IF($A544&lt;=Inputs!$B$13,RAND(),"")</f>
        <v/>
      </c>
      <c r="Q544" s="31">
        <f>IF($A544&lt;=Inputs!$B$13,RAND(),"")</f>
        <v/>
      </c>
      <c r="R544" s="31">
        <f>IF($A544&lt;=Inputs!$B$13,RAND(),"")</f>
        <v/>
      </c>
      <c r="S544" s="31">
        <f>IF($A544&lt;=Inputs!$B$13,RAND(),"")</f>
        <v/>
      </c>
      <c r="T544" s="31">
        <f>IF($A544&lt;=Inputs!$B$13,RAND(),"")</f>
        <v/>
      </c>
      <c r="U544" s="31">
        <f>IF($A544&lt;=Inputs!$B$13,RAND(),"")</f>
        <v/>
      </c>
      <c r="V544" s="31">
        <f>IF($A544&lt;=Inputs!$B$13,RAND(),"")</f>
        <v/>
      </c>
      <c r="W544" s="31">
        <f>IF($A544&lt;=Inputs!$B$13,RAND(),"")</f>
        <v/>
      </c>
      <c r="X544" s="31">
        <f>IF($A544&lt;=Inputs!$B$13,RAND(),"")</f>
        <v/>
      </c>
      <c r="Y544" s="31">
        <f>IF($A544&lt;=Inputs!$B$13,RAND(),"")</f>
        <v/>
      </c>
    </row>
    <row r="545">
      <c r="A545" t="n">
        <v>540</v>
      </c>
      <c r="B545" s="26">
        <f>IF($A545&lt;=Inputs!$B$13,IF(Inputs!$B$8&gt;0,SUM(F545:O545)/Inputs!$B$8,0),"")</f>
        <v/>
      </c>
      <c r="C545" s="27">
        <f>IF($A545&lt;=Inputs!$B$13,B545/100,"")</f>
        <v/>
      </c>
      <c r="D545" s="28">
        <f>IF($A545&lt;=Inputs!$B$13,C545*Inputs!$B$7,"")</f>
        <v/>
      </c>
      <c r="E545" s="29">
        <f>IF($A545&lt;=Inputs!$B$13,IF(D545&gt;0,1,0),"")</f>
        <v/>
      </c>
      <c r="F545" s="26">
        <f>IF($A545&lt;=Inputs!$B$13,IF(1&lt;=Inputs!$B$8,IF(Inputs!$B$12&gt;0,MAX(MIN(NORM.INV(RAND(),LOOKUP(P545,Inputs!$J$6:$J$9,Inputs!$G$6:$G$9),LOOKUP(P545,Inputs!$J$6:$J$9,Inputs!$H$6:$H$9)),Inputs!$B$12),-Inputs!$B$12),NORM.INV(RAND(),LOOKUP(P545,Inputs!$J$6:$J$9,Inputs!$G$6:$G$9),LOOKUP(P545,Inputs!$J$6:$J$9,Inputs!$H$6:$H$9))),0),"" )</f>
        <v/>
      </c>
      <c r="G545" s="26">
        <f>IF($A545&lt;=Inputs!$B$13,IF(2&lt;=Inputs!$B$8,IF(Inputs!$B$12&gt;0,MAX(MIN(NORM.INV(RAND(),LOOKUP(Q545,Inputs!$J$6:$J$9,Inputs!$G$6:$G$9),LOOKUP(Q545,Inputs!$J$6:$J$9,Inputs!$H$6:$H$9)),Inputs!$B$12),-Inputs!$B$12),NORM.INV(RAND(),LOOKUP(Q545,Inputs!$J$6:$J$9,Inputs!$G$6:$G$9),LOOKUP(Q545,Inputs!$J$6:$J$9,Inputs!$H$6:$H$9))),0),"" )</f>
        <v/>
      </c>
      <c r="H545" s="26">
        <f>IF($A545&lt;=Inputs!$B$13,IF(3&lt;=Inputs!$B$8,IF(Inputs!$B$12&gt;0,MAX(MIN(NORM.INV(RAND(),LOOKUP(R545,Inputs!$J$6:$J$9,Inputs!$G$6:$G$9),LOOKUP(R545,Inputs!$J$6:$J$9,Inputs!$H$6:$H$9)),Inputs!$B$12),-Inputs!$B$12),NORM.INV(RAND(),LOOKUP(R545,Inputs!$J$6:$J$9,Inputs!$G$6:$G$9),LOOKUP(R545,Inputs!$J$6:$J$9,Inputs!$H$6:$H$9))),0),"" )</f>
        <v/>
      </c>
      <c r="I545" s="26">
        <f>IF($A545&lt;=Inputs!$B$13,IF(4&lt;=Inputs!$B$8,IF(Inputs!$B$12&gt;0,MAX(MIN(NORM.INV(RAND(),LOOKUP(S545,Inputs!$J$6:$J$9,Inputs!$G$6:$G$9),LOOKUP(S545,Inputs!$J$6:$J$9,Inputs!$H$6:$H$9)),Inputs!$B$12),-Inputs!$B$12),NORM.INV(RAND(),LOOKUP(S545,Inputs!$J$6:$J$9,Inputs!$G$6:$G$9),LOOKUP(S545,Inputs!$J$6:$J$9,Inputs!$H$6:$H$9))),0),"" )</f>
        <v/>
      </c>
      <c r="J545" s="26">
        <f>IF($A545&lt;=Inputs!$B$13,IF(5&lt;=Inputs!$B$8,IF(Inputs!$B$12&gt;0,MAX(MIN(NORM.INV(RAND(),LOOKUP(T545,Inputs!$J$6:$J$9,Inputs!$G$6:$G$9),LOOKUP(T545,Inputs!$J$6:$J$9,Inputs!$H$6:$H$9)),Inputs!$B$12),-Inputs!$B$12),NORM.INV(RAND(),LOOKUP(T545,Inputs!$J$6:$J$9,Inputs!$G$6:$G$9),LOOKUP(T545,Inputs!$J$6:$J$9,Inputs!$H$6:$H$9))),0),"" )</f>
        <v/>
      </c>
      <c r="K545" s="26">
        <f>IF($A545&lt;=Inputs!$B$13,IF(6&lt;=Inputs!$B$8,IF(Inputs!$B$12&gt;0,MAX(MIN(NORM.INV(RAND(),LOOKUP(U545,Inputs!$J$6:$J$9,Inputs!$G$6:$G$9),LOOKUP(U545,Inputs!$J$6:$J$9,Inputs!$H$6:$H$9)),Inputs!$B$12),-Inputs!$B$12),NORM.INV(RAND(),LOOKUP(U545,Inputs!$J$6:$J$9,Inputs!$G$6:$G$9),LOOKUP(U545,Inputs!$J$6:$J$9,Inputs!$H$6:$H$9))),0),"" )</f>
        <v/>
      </c>
      <c r="L545" s="26">
        <f>IF($A545&lt;=Inputs!$B$13,IF(7&lt;=Inputs!$B$8,IF(Inputs!$B$12&gt;0,MAX(MIN(NORM.INV(RAND(),LOOKUP(V545,Inputs!$J$6:$J$9,Inputs!$G$6:$G$9),LOOKUP(V545,Inputs!$J$6:$J$9,Inputs!$H$6:$H$9)),Inputs!$B$12),-Inputs!$B$12),NORM.INV(RAND(),LOOKUP(V545,Inputs!$J$6:$J$9,Inputs!$G$6:$G$9),LOOKUP(V545,Inputs!$J$6:$J$9,Inputs!$H$6:$H$9))),0),"" )</f>
        <v/>
      </c>
      <c r="M545" s="26">
        <f>IF($A545&lt;=Inputs!$B$13,IF(8&lt;=Inputs!$B$8,IF(Inputs!$B$12&gt;0,MAX(MIN(NORM.INV(RAND(),LOOKUP(W545,Inputs!$J$6:$J$9,Inputs!$G$6:$G$9),LOOKUP(W545,Inputs!$J$6:$J$9,Inputs!$H$6:$H$9)),Inputs!$B$12),-Inputs!$B$12),NORM.INV(RAND(),LOOKUP(W545,Inputs!$J$6:$J$9,Inputs!$G$6:$G$9),LOOKUP(W545,Inputs!$J$6:$J$9,Inputs!$H$6:$H$9))),0),"" )</f>
        <v/>
      </c>
      <c r="N545" s="26">
        <f>IF($A545&lt;=Inputs!$B$13,IF(9&lt;=Inputs!$B$8,IF(Inputs!$B$12&gt;0,MAX(MIN(NORM.INV(RAND(),LOOKUP(X545,Inputs!$J$6:$J$9,Inputs!$G$6:$G$9),LOOKUP(X545,Inputs!$J$6:$J$9,Inputs!$H$6:$H$9)),Inputs!$B$12),-Inputs!$B$12),NORM.INV(RAND(),LOOKUP(X545,Inputs!$J$6:$J$9,Inputs!$G$6:$G$9),LOOKUP(X545,Inputs!$J$6:$J$9,Inputs!$H$6:$H$9))),0),"" )</f>
        <v/>
      </c>
      <c r="O545" s="26">
        <f>IF($A545&lt;=Inputs!$B$13,IF(10&lt;=Inputs!$B$8,IF(Inputs!$B$12&gt;0,MAX(MIN(NORM.INV(RAND(),LOOKUP(Y545,Inputs!$J$6:$J$9,Inputs!$G$6:$G$9),LOOKUP(Y545,Inputs!$J$6:$J$9,Inputs!$H$6:$H$9)),Inputs!$B$12),-Inputs!$B$12),NORM.INV(RAND(),LOOKUP(Y545,Inputs!$J$6:$J$9,Inputs!$G$6:$G$9),LOOKUP(Y545,Inputs!$J$6:$J$9,Inputs!$H$6:$H$9))),0),"" )</f>
        <v/>
      </c>
      <c r="P545" s="31">
        <f>IF($A545&lt;=Inputs!$B$13,RAND(),"")</f>
        <v/>
      </c>
      <c r="Q545" s="31">
        <f>IF($A545&lt;=Inputs!$B$13,RAND(),"")</f>
        <v/>
      </c>
      <c r="R545" s="31">
        <f>IF($A545&lt;=Inputs!$B$13,RAND(),"")</f>
        <v/>
      </c>
      <c r="S545" s="31">
        <f>IF($A545&lt;=Inputs!$B$13,RAND(),"")</f>
        <v/>
      </c>
      <c r="T545" s="31">
        <f>IF($A545&lt;=Inputs!$B$13,RAND(),"")</f>
        <v/>
      </c>
      <c r="U545" s="31">
        <f>IF($A545&lt;=Inputs!$B$13,RAND(),"")</f>
        <v/>
      </c>
      <c r="V545" s="31">
        <f>IF($A545&lt;=Inputs!$B$13,RAND(),"")</f>
        <v/>
      </c>
      <c r="W545" s="31">
        <f>IF($A545&lt;=Inputs!$B$13,RAND(),"")</f>
        <v/>
      </c>
      <c r="X545" s="31">
        <f>IF($A545&lt;=Inputs!$B$13,RAND(),"")</f>
        <v/>
      </c>
      <c r="Y545" s="31">
        <f>IF($A545&lt;=Inputs!$B$13,RAND(),"")</f>
        <v/>
      </c>
    </row>
    <row r="546">
      <c r="A546" t="n">
        <v>541</v>
      </c>
      <c r="B546" s="26">
        <f>IF($A546&lt;=Inputs!$B$13,IF(Inputs!$B$8&gt;0,SUM(F546:O546)/Inputs!$B$8,0),"")</f>
        <v/>
      </c>
      <c r="C546" s="27">
        <f>IF($A546&lt;=Inputs!$B$13,B546/100,"")</f>
        <v/>
      </c>
      <c r="D546" s="28">
        <f>IF($A546&lt;=Inputs!$B$13,C546*Inputs!$B$7,"")</f>
        <v/>
      </c>
      <c r="E546" s="29">
        <f>IF($A546&lt;=Inputs!$B$13,IF(D546&gt;0,1,0),"")</f>
        <v/>
      </c>
      <c r="F546" s="26">
        <f>IF($A546&lt;=Inputs!$B$13,IF(1&lt;=Inputs!$B$8,IF(Inputs!$B$12&gt;0,MAX(MIN(NORM.INV(RAND(),LOOKUP(P546,Inputs!$J$6:$J$9,Inputs!$G$6:$G$9),LOOKUP(P546,Inputs!$J$6:$J$9,Inputs!$H$6:$H$9)),Inputs!$B$12),-Inputs!$B$12),NORM.INV(RAND(),LOOKUP(P546,Inputs!$J$6:$J$9,Inputs!$G$6:$G$9),LOOKUP(P546,Inputs!$J$6:$J$9,Inputs!$H$6:$H$9))),0),"" )</f>
        <v/>
      </c>
      <c r="G546" s="26">
        <f>IF($A546&lt;=Inputs!$B$13,IF(2&lt;=Inputs!$B$8,IF(Inputs!$B$12&gt;0,MAX(MIN(NORM.INV(RAND(),LOOKUP(Q546,Inputs!$J$6:$J$9,Inputs!$G$6:$G$9),LOOKUP(Q546,Inputs!$J$6:$J$9,Inputs!$H$6:$H$9)),Inputs!$B$12),-Inputs!$B$12),NORM.INV(RAND(),LOOKUP(Q546,Inputs!$J$6:$J$9,Inputs!$G$6:$G$9),LOOKUP(Q546,Inputs!$J$6:$J$9,Inputs!$H$6:$H$9))),0),"" )</f>
        <v/>
      </c>
      <c r="H546" s="26">
        <f>IF($A546&lt;=Inputs!$B$13,IF(3&lt;=Inputs!$B$8,IF(Inputs!$B$12&gt;0,MAX(MIN(NORM.INV(RAND(),LOOKUP(R546,Inputs!$J$6:$J$9,Inputs!$G$6:$G$9),LOOKUP(R546,Inputs!$J$6:$J$9,Inputs!$H$6:$H$9)),Inputs!$B$12),-Inputs!$B$12),NORM.INV(RAND(),LOOKUP(R546,Inputs!$J$6:$J$9,Inputs!$G$6:$G$9),LOOKUP(R546,Inputs!$J$6:$J$9,Inputs!$H$6:$H$9))),0),"" )</f>
        <v/>
      </c>
      <c r="I546" s="26">
        <f>IF($A546&lt;=Inputs!$B$13,IF(4&lt;=Inputs!$B$8,IF(Inputs!$B$12&gt;0,MAX(MIN(NORM.INV(RAND(),LOOKUP(S546,Inputs!$J$6:$J$9,Inputs!$G$6:$G$9),LOOKUP(S546,Inputs!$J$6:$J$9,Inputs!$H$6:$H$9)),Inputs!$B$12),-Inputs!$B$12),NORM.INV(RAND(),LOOKUP(S546,Inputs!$J$6:$J$9,Inputs!$G$6:$G$9),LOOKUP(S546,Inputs!$J$6:$J$9,Inputs!$H$6:$H$9))),0),"" )</f>
        <v/>
      </c>
      <c r="J546" s="26">
        <f>IF($A546&lt;=Inputs!$B$13,IF(5&lt;=Inputs!$B$8,IF(Inputs!$B$12&gt;0,MAX(MIN(NORM.INV(RAND(),LOOKUP(T546,Inputs!$J$6:$J$9,Inputs!$G$6:$G$9),LOOKUP(T546,Inputs!$J$6:$J$9,Inputs!$H$6:$H$9)),Inputs!$B$12),-Inputs!$B$12),NORM.INV(RAND(),LOOKUP(T546,Inputs!$J$6:$J$9,Inputs!$G$6:$G$9),LOOKUP(T546,Inputs!$J$6:$J$9,Inputs!$H$6:$H$9))),0),"" )</f>
        <v/>
      </c>
      <c r="K546" s="26">
        <f>IF($A546&lt;=Inputs!$B$13,IF(6&lt;=Inputs!$B$8,IF(Inputs!$B$12&gt;0,MAX(MIN(NORM.INV(RAND(),LOOKUP(U546,Inputs!$J$6:$J$9,Inputs!$G$6:$G$9),LOOKUP(U546,Inputs!$J$6:$J$9,Inputs!$H$6:$H$9)),Inputs!$B$12),-Inputs!$B$12),NORM.INV(RAND(),LOOKUP(U546,Inputs!$J$6:$J$9,Inputs!$G$6:$G$9),LOOKUP(U546,Inputs!$J$6:$J$9,Inputs!$H$6:$H$9))),0),"" )</f>
        <v/>
      </c>
      <c r="L546" s="26">
        <f>IF($A546&lt;=Inputs!$B$13,IF(7&lt;=Inputs!$B$8,IF(Inputs!$B$12&gt;0,MAX(MIN(NORM.INV(RAND(),LOOKUP(V546,Inputs!$J$6:$J$9,Inputs!$G$6:$G$9),LOOKUP(V546,Inputs!$J$6:$J$9,Inputs!$H$6:$H$9)),Inputs!$B$12),-Inputs!$B$12),NORM.INV(RAND(),LOOKUP(V546,Inputs!$J$6:$J$9,Inputs!$G$6:$G$9),LOOKUP(V546,Inputs!$J$6:$J$9,Inputs!$H$6:$H$9))),0),"" )</f>
        <v/>
      </c>
      <c r="M546" s="26">
        <f>IF($A546&lt;=Inputs!$B$13,IF(8&lt;=Inputs!$B$8,IF(Inputs!$B$12&gt;0,MAX(MIN(NORM.INV(RAND(),LOOKUP(W546,Inputs!$J$6:$J$9,Inputs!$G$6:$G$9),LOOKUP(W546,Inputs!$J$6:$J$9,Inputs!$H$6:$H$9)),Inputs!$B$12),-Inputs!$B$12),NORM.INV(RAND(),LOOKUP(W546,Inputs!$J$6:$J$9,Inputs!$G$6:$G$9),LOOKUP(W546,Inputs!$J$6:$J$9,Inputs!$H$6:$H$9))),0),"" )</f>
        <v/>
      </c>
      <c r="N546" s="26">
        <f>IF($A546&lt;=Inputs!$B$13,IF(9&lt;=Inputs!$B$8,IF(Inputs!$B$12&gt;0,MAX(MIN(NORM.INV(RAND(),LOOKUP(X546,Inputs!$J$6:$J$9,Inputs!$G$6:$G$9),LOOKUP(X546,Inputs!$J$6:$J$9,Inputs!$H$6:$H$9)),Inputs!$B$12),-Inputs!$B$12),NORM.INV(RAND(),LOOKUP(X546,Inputs!$J$6:$J$9,Inputs!$G$6:$G$9),LOOKUP(X546,Inputs!$J$6:$J$9,Inputs!$H$6:$H$9))),0),"" )</f>
        <v/>
      </c>
      <c r="O546" s="26">
        <f>IF($A546&lt;=Inputs!$B$13,IF(10&lt;=Inputs!$B$8,IF(Inputs!$B$12&gt;0,MAX(MIN(NORM.INV(RAND(),LOOKUP(Y546,Inputs!$J$6:$J$9,Inputs!$G$6:$G$9),LOOKUP(Y546,Inputs!$J$6:$J$9,Inputs!$H$6:$H$9)),Inputs!$B$12),-Inputs!$B$12),NORM.INV(RAND(),LOOKUP(Y546,Inputs!$J$6:$J$9,Inputs!$G$6:$G$9),LOOKUP(Y546,Inputs!$J$6:$J$9,Inputs!$H$6:$H$9))),0),"" )</f>
        <v/>
      </c>
      <c r="P546" s="31">
        <f>IF($A546&lt;=Inputs!$B$13,RAND(),"")</f>
        <v/>
      </c>
      <c r="Q546" s="31">
        <f>IF($A546&lt;=Inputs!$B$13,RAND(),"")</f>
        <v/>
      </c>
      <c r="R546" s="31">
        <f>IF($A546&lt;=Inputs!$B$13,RAND(),"")</f>
        <v/>
      </c>
      <c r="S546" s="31">
        <f>IF($A546&lt;=Inputs!$B$13,RAND(),"")</f>
        <v/>
      </c>
      <c r="T546" s="31">
        <f>IF($A546&lt;=Inputs!$B$13,RAND(),"")</f>
        <v/>
      </c>
      <c r="U546" s="31">
        <f>IF($A546&lt;=Inputs!$B$13,RAND(),"")</f>
        <v/>
      </c>
      <c r="V546" s="31">
        <f>IF($A546&lt;=Inputs!$B$13,RAND(),"")</f>
        <v/>
      </c>
      <c r="W546" s="31">
        <f>IF($A546&lt;=Inputs!$B$13,RAND(),"")</f>
        <v/>
      </c>
      <c r="X546" s="31">
        <f>IF($A546&lt;=Inputs!$B$13,RAND(),"")</f>
        <v/>
      </c>
      <c r="Y546" s="31">
        <f>IF($A546&lt;=Inputs!$B$13,RAND(),"")</f>
        <v/>
      </c>
    </row>
    <row r="547">
      <c r="A547" t="n">
        <v>542</v>
      </c>
      <c r="B547" s="26">
        <f>IF($A547&lt;=Inputs!$B$13,IF(Inputs!$B$8&gt;0,SUM(F547:O547)/Inputs!$B$8,0),"")</f>
        <v/>
      </c>
      <c r="C547" s="27">
        <f>IF($A547&lt;=Inputs!$B$13,B547/100,"")</f>
        <v/>
      </c>
      <c r="D547" s="28">
        <f>IF($A547&lt;=Inputs!$B$13,C547*Inputs!$B$7,"")</f>
        <v/>
      </c>
      <c r="E547" s="29">
        <f>IF($A547&lt;=Inputs!$B$13,IF(D547&gt;0,1,0),"")</f>
        <v/>
      </c>
      <c r="F547" s="26">
        <f>IF($A547&lt;=Inputs!$B$13,IF(1&lt;=Inputs!$B$8,IF(Inputs!$B$12&gt;0,MAX(MIN(NORM.INV(RAND(),LOOKUP(P547,Inputs!$J$6:$J$9,Inputs!$G$6:$G$9),LOOKUP(P547,Inputs!$J$6:$J$9,Inputs!$H$6:$H$9)),Inputs!$B$12),-Inputs!$B$12),NORM.INV(RAND(),LOOKUP(P547,Inputs!$J$6:$J$9,Inputs!$G$6:$G$9),LOOKUP(P547,Inputs!$J$6:$J$9,Inputs!$H$6:$H$9))),0),"" )</f>
        <v/>
      </c>
      <c r="G547" s="26">
        <f>IF($A547&lt;=Inputs!$B$13,IF(2&lt;=Inputs!$B$8,IF(Inputs!$B$12&gt;0,MAX(MIN(NORM.INV(RAND(),LOOKUP(Q547,Inputs!$J$6:$J$9,Inputs!$G$6:$G$9),LOOKUP(Q547,Inputs!$J$6:$J$9,Inputs!$H$6:$H$9)),Inputs!$B$12),-Inputs!$B$12),NORM.INV(RAND(),LOOKUP(Q547,Inputs!$J$6:$J$9,Inputs!$G$6:$G$9),LOOKUP(Q547,Inputs!$J$6:$J$9,Inputs!$H$6:$H$9))),0),"" )</f>
        <v/>
      </c>
      <c r="H547" s="26">
        <f>IF($A547&lt;=Inputs!$B$13,IF(3&lt;=Inputs!$B$8,IF(Inputs!$B$12&gt;0,MAX(MIN(NORM.INV(RAND(),LOOKUP(R547,Inputs!$J$6:$J$9,Inputs!$G$6:$G$9),LOOKUP(R547,Inputs!$J$6:$J$9,Inputs!$H$6:$H$9)),Inputs!$B$12),-Inputs!$B$12),NORM.INV(RAND(),LOOKUP(R547,Inputs!$J$6:$J$9,Inputs!$G$6:$G$9),LOOKUP(R547,Inputs!$J$6:$J$9,Inputs!$H$6:$H$9))),0),"" )</f>
        <v/>
      </c>
      <c r="I547" s="26">
        <f>IF($A547&lt;=Inputs!$B$13,IF(4&lt;=Inputs!$B$8,IF(Inputs!$B$12&gt;0,MAX(MIN(NORM.INV(RAND(),LOOKUP(S547,Inputs!$J$6:$J$9,Inputs!$G$6:$G$9),LOOKUP(S547,Inputs!$J$6:$J$9,Inputs!$H$6:$H$9)),Inputs!$B$12),-Inputs!$B$12),NORM.INV(RAND(),LOOKUP(S547,Inputs!$J$6:$J$9,Inputs!$G$6:$G$9),LOOKUP(S547,Inputs!$J$6:$J$9,Inputs!$H$6:$H$9))),0),"" )</f>
        <v/>
      </c>
      <c r="J547" s="26">
        <f>IF($A547&lt;=Inputs!$B$13,IF(5&lt;=Inputs!$B$8,IF(Inputs!$B$12&gt;0,MAX(MIN(NORM.INV(RAND(),LOOKUP(T547,Inputs!$J$6:$J$9,Inputs!$G$6:$G$9),LOOKUP(T547,Inputs!$J$6:$J$9,Inputs!$H$6:$H$9)),Inputs!$B$12),-Inputs!$B$12),NORM.INV(RAND(),LOOKUP(T547,Inputs!$J$6:$J$9,Inputs!$G$6:$G$9),LOOKUP(T547,Inputs!$J$6:$J$9,Inputs!$H$6:$H$9))),0),"" )</f>
        <v/>
      </c>
      <c r="K547" s="26">
        <f>IF($A547&lt;=Inputs!$B$13,IF(6&lt;=Inputs!$B$8,IF(Inputs!$B$12&gt;0,MAX(MIN(NORM.INV(RAND(),LOOKUP(U547,Inputs!$J$6:$J$9,Inputs!$G$6:$G$9),LOOKUP(U547,Inputs!$J$6:$J$9,Inputs!$H$6:$H$9)),Inputs!$B$12),-Inputs!$B$12),NORM.INV(RAND(),LOOKUP(U547,Inputs!$J$6:$J$9,Inputs!$G$6:$G$9),LOOKUP(U547,Inputs!$J$6:$J$9,Inputs!$H$6:$H$9))),0),"" )</f>
        <v/>
      </c>
      <c r="L547" s="26">
        <f>IF($A547&lt;=Inputs!$B$13,IF(7&lt;=Inputs!$B$8,IF(Inputs!$B$12&gt;0,MAX(MIN(NORM.INV(RAND(),LOOKUP(V547,Inputs!$J$6:$J$9,Inputs!$G$6:$G$9),LOOKUP(V547,Inputs!$J$6:$J$9,Inputs!$H$6:$H$9)),Inputs!$B$12),-Inputs!$B$12),NORM.INV(RAND(),LOOKUP(V547,Inputs!$J$6:$J$9,Inputs!$G$6:$G$9),LOOKUP(V547,Inputs!$J$6:$J$9,Inputs!$H$6:$H$9))),0),"" )</f>
        <v/>
      </c>
      <c r="M547" s="26">
        <f>IF($A547&lt;=Inputs!$B$13,IF(8&lt;=Inputs!$B$8,IF(Inputs!$B$12&gt;0,MAX(MIN(NORM.INV(RAND(),LOOKUP(W547,Inputs!$J$6:$J$9,Inputs!$G$6:$G$9),LOOKUP(W547,Inputs!$J$6:$J$9,Inputs!$H$6:$H$9)),Inputs!$B$12),-Inputs!$B$12),NORM.INV(RAND(),LOOKUP(W547,Inputs!$J$6:$J$9,Inputs!$G$6:$G$9),LOOKUP(W547,Inputs!$J$6:$J$9,Inputs!$H$6:$H$9))),0),"" )</f>
        <v/>
      </c>
      <c r="N547" s="26">
        <f>IF($A547&lt;=Inputs!$B$13,IF(9&lt;=Inputs!$B$8,IF(Inputs!$B$12&gt;0,MAX(MIN(NORM.INV(RAND(),LOOKUP(X547,Inputs!$J$6:$J$9,Inputs!$G$6:$G$9),LOOKUP(X547,Inputs!$J$6:$J$9,Inputs!$H$6:$H$9)),Inputs!$B$12),-Inputs!$B$12),NORM.INV(RAND(),LOOKUP(X547,Inputs!$J$6:$J$9,Inputs!$G$6:$G$9),LOOKUP(X547,Inputs!$J$6:$J$9,Inputs!$H$6:$H$9))),0),"" )</f>
        <v/>
      </c>
      <c r="O547" s="26">
        <f>IF($A547&lt;=Inputs!$B$13,IF(10&lt;=Inputs!$B$8,IF(Inputs!$B$12&gt;0,MAX(MIN(NORM.INV(RAND(),LOOKUP(Y547,Inputs!$J$6:$J$9,Inputs!$G$6:$G$9),LOOKUP(Y547,Inputs!$J$6:$J$9,Inputs!$H$6:$H$9)),Inputs!$B$12),-Inputs!$B$12),NORM.INV(RAND(),LOOKUP(Y547,Inputs!$J$6:$J$9,Inputs!$G$6:$G$9),LOOKUP(Y547,Inputs!$J$6:$J$9,Inputs!$H$6:$H$9))),0),"" )</f>
        <v/>
      </c>
      <c r="P547" s="31">
        <f>IF($A547&lt;=Inputs!$B$13,RAND(),"")</f>
        <v/>
      </c>
      <c r="Q547" s="31">
        <f>IF($A547&lt;=Inputs!$B$13,RAND(),"")</f>
        <v/>
      </c>
      <c r="R547" s="31">
        <f>IF($A547&lt;=Inputs!$B$13,RAND(),"")</f>
        <v/>
      </c>
      <c r="S547" s="31">
        <f>IF($A547&lt;=Inputs!$B$13,RAND(),"")</f>
        <v/>
      </c>
      <c r="T547" s="31">
        <f>IF($A547&lt;=Inputs!$B$13,RAND(),"")</f>
        <v/>
      </c>
      <c r="U547" s="31">
        <f>IF($A547&lt;=Inputs!$B$13,RAND(),"")</f>
        <v/>
      </c>
      <c r="V547" s="31">
        <f>IF($A547&lt;=Inputs!$B$13,RAND(),"")</f>
        <v/>
      </c>
      <c r="W547" s="31">
        <f>IF($A547&lt;=Inputs!$B$13,RAND(),"")</f>
        <v/>
      </c>
      <c r="X547" s="31">
        <f>IF($A547&lt;=Inputs!$B$13,RAND(),"")</f>
        <v/>
      </c>
      <c r="Y547" s="31">
        <f>IF($A547&lt;=Inputs!$B$13,RAND(),"")</f>
        <v/>
      </c>
    </row>
    <row r="548">
      <c r="A548" t="n">
        <v>543</v>
      </c>
      <c r="B548" s="26">
        <f>IF($A548&lt;=Inputs!$B$13,IF(Inputs!$B$8&gt;0,SUM(F548:O548)/Inputs!$B$8,0),"")</f>
        <v/>
      </c>
      <c r="C548" s="27">
        <f>IF($A548&lt;=Inputs!$B$13,B548/100,"")</f>
        <v/>
      </c>
      <c r="D548" s="28">
        <f>IF($A548&lt;=Inputs!$B$13,C548*Inputs!$B$7,"")</f>
        <v/>
      </c>
      <c r="E548" s="29">
        <f>IF($A548&lt;=Inputs!$B$13,IF(D548&gt;0,1,0),"")</f>
        <v/>
      </c>
      <c r="F548" s="26">
        <f>IF($A548&lt;=Inputs!$B$13,IF(1&lt;=Inputs!$B$8,IF(Inputs!$B$12&gt;0,MAX(MIN(NORM.INV(RAND(),LOOKUP(P548,Inputs!$J$6:$J$9,Inputs!$G$6:$G$9),LOOKUP(P548,Inputs!$J$6:$J$9,Inputs!$H$6:$H$9)),Inputs!$B$12),-Inputs!$B$12),NORM.INV(RAND(),LOOKUP(P548,Inputs!$J$6:$J$9,Inputs!$G$6:$G$9),LOOKUP(P548,Inputs!$J$6:$J$9,Inputs!$H$6:$H$9))),0),"" )</f>
        <v/>
      </c>
      <c r="G548" s="26">
        <f>IF($A548&lt;=Inputs!$B$13,IF(2&lt;=Inputs!$B$8,IF(Inputs!$B$12&gt;0,MAX(MIN(NORM.INV(RAND(),LOOKUP(Q548,Inputs!$J$6:$J$9,Inputs!$G$6:$G$9),LOOKUP(Q548,Inputs!$J$6:$J$9,Inputs!$H$6:$H$9)),Inputs!$B$12),-Inputs!$B$12),NORM.INV(RAND(),LOOKUP(Q548,Inputs!$J$6:$J$9,Inputs!$G$6:$G$9),LOOKUP(Q548,Inputs!$J$6:$J$9,Inputs!$H$6:$H$9))),0),"" )</f>
        <v/>
      </c>
      <c r="H548" s="26">
        <f>IF($A548&lt;=Inputs!$B$13,IF(3&lt;=Inputs!$B$8,IF(Inputs!$B$12&gt;0,MAX(MIN(NORM.INV(RAND(),LOOKUP(R548,Inputs!$J$6:$J$9,Inputs!$G$6:$G$9),LOOKUP(R548,Inputs!$J$6:$J$9,Inputs!$H$6:$H$9)),Inputs!$B$12),-Inputs!$B$12),NORM.INV(RAND(),LOOKUP(R548,Inputs!$J$6:$J$9,Inputs!$G$6:$G$9),LOOKUP(R548,Inputs!$J$6:$J$9,Inputs!$H$6:$H$9))),0),"" )</f>
        <v/>
      </c>
      <c r="I548" s="26">
        <f>IF($A548&lt;=Inputs!$B$13,IF(4&lt;=Inputs!$B$8,IF(Inputs!$B$12&gt;0,MAX(MIN(NORM.INV(RAND(),LOOKUP(S548,Inputs!$J$6:$J$9,Inputs!$G$6:$G$9),LOOKUP(S548,Inputs!$J$6:$J$9,Inputs!$H$6:$H$9)),Inputs!$B$12),-Inputs!$B$12),NORM.INV(RAND(),LOOKUP(S548,Inputs!$J$6:$J$9,Inputs!$G$6:$G$9),LOOKUP(S548,Inputs!$J$6:$J$9,Inputs!$H$6:$H$9))),0),"" )</f>
        <v/>
      </c>
      <c r="J548" s="26">
        <f>IF($A548&lt;=Inputs!$B$13,IF(5&lt;=Inputs!$B$8,IF(Inputs!$B$12&gt;0,MAX(MIN(NORM.INV(RAND(),LOOKUP(T548,Inputs!$J$6:$J$9,Inputs!$G$6:$G$9),LOOKUP(T548,Inputs!$J$6:$J$9,Inputs!$H$6:$H$9)),Inputs!$B$12),-Inputs!$B$12),NORM.INV(RAND(),LOOKUP(T548,Inputs!$J$6:$J$9,Inputs!$G$6:$G$9),LOOKUP(T548,Inputs!$J$6:$J$9,Inputs!$H$6:$H$9))),0),"" )</f>
        <v/>
      </c>
      <c r="K548" s="26">
        <f>IF($A548&lt;=Inputs!$B$13,IF(6&lt;=Inputs!$B$8,IF(Inputs!$B$12&gt;0,MAX(MIN(NORM.INV(RAND(),LOOKUP(U548,Inputs!$J$6:$J$9,Inputs!$G$6:$G$9),LOOKUP(U548,Inputs!$J$6:$J$9,Inputs!$H$6:$H$9)),Inputs!$B$12),-Inputs!$B$12),NORM.INV(RAND(),LOOKUP(U548,Inputs!$J$6:$J$9,Inputs!$G$6:$G$9),LOOKUP(U548,Inputs!$J$6:$J$9,Inputs!$H$6:$H$9))),0),"" )</f>
        <v/>
      </c>
      <c r="L548" s="26">
        <f>IF($A548&lt;=Inputs!$B$13,IF(7&lt;=Inputs!$B$8,IF(Inputs!$B$12&gt;0,MAX(MIN(NORM.INV(RAND(),LOOKUP(V548,Inputs!$J$6:$J$9,Inputs!$G$6:$G$9),LOOKUP(V548,Inputs!$J$6:$J$9,Inputs!$H$6:$H$9)),Inputs!$B$12),-Inputs!$B$12),NORM.INV(RAND(),LOOKUP(V548,Inputs!$J$6:$J$9,Inputs!$G$6:$G$9),LOOKUP(V548,Inputs!$J$6:$J$9,Inputs!$H$6:$H$9))),0),"" )</f>
        <v/>
      </c>
      <c r="M548" s="26">
        <f>IF($A548&lt;=Inputs!$B$13,IF(8&lt;=Inputs!$B$8,IF(Inputs!$B$12&gt;0,MAX(MIN(NORM.INV(RAND(),LOOKUP(W548,Inputs!$J$6:$J$9,Inputs!$G$6:$G$9),LOOKUP(W548,Inputs!$J$6:$J$9,Inputs!$H$6:$H$9)),Inputs!$B$12),-Inputs!$B$12),NORM.INV(RAND(),LOOKUP(W548,Inputs!$J$6:$J$9,Inputs!$G$6:$G$9),LOOKUP(W548,Inputs!$J$6:$J$9,Inputs!$H$6:$H$9))),0),"" )</f>
        <v/>
      </c>
      <c r="N548" s="26">
        <f>IF($A548&lt;=Inputs!$B$13,IF(9&lt;=Inputs!$B$8,IF(Inputs!$B$12&gt;0,MAX(MIN(NORM.INV(RAND(),LOOKUP(X548,Inputs!$J$6:$J$9,Inputs!$G$6:$G$9),LOOKUP(X548,Inputs!$J$6:$J$9,Inputs!$H$6:$H$9)),Inputs!$B$12),-Inputs!$B$12),NORM.INV(RAND(),LOOKUP(X548,Inputs!$J$6:$J$9,Inputs!$G$6:$G$9),LOOKUP(X548,Inputs!$J$6:$J$9,Inputs!$H$6:$H$9))),0),"" )</f>
        <v/>
      </c>
      <c r="O548" s="26">
        <f>IF($A548&lt;=Inputs!$B$13,IF(10&lt;=Inputs!$B$8,IF(Inputs!$B$12&gt;0,MAX(MIN(NORM.INV(RAND(),LOOKUP(Y548,Inputs!$J$6:$J$9,Inputs!$G$6:$G$9),LOOKUP(Y548,Inputs!$J$6:$J$9,Inputs!$H$6:$H$9)),Inputs!$B$12),-Inputs!$B$12),NORM.INV(RAND(),LOOKUP(Y548,Inputs!$J$6:$J$9,Inputs!$G$6:$G$9),LOOKUP(Y548,Inputs!$J$6:$J$9,Inputs!$H$6:$H$9))),0),"" )</f>
        <v/>
      </c>
      <c r="P548" s="31">
        <f>IF($A548&lt;=Inputs!$B$13,RAND(),"")</f>
        <v/>
      </c>
      <c r="Q548" s="31">
        <f>IF($A548&lt;=Inputs!$B$13,RAND(),"")</f>
        <v/>
      </c>
      <c r="R548" s="31">
        <f>IF($A548&lt;=Inputs!$B$13,RAND(),"")</f>
        <v/>
      </c>
      <c r="S548" s="31">
        <f>IF($A548&lt;=Inputs!$B$13,RAND(),"")</f>
        <v/>
      </c>
      <c r="T548" s="31">
        <f>IF($A548&lt;=Inputs!$B$13,RAND(),"")</f>
        <v/>
      </c>
      <c r="U548" s="31">
        <f>IF($A548&lt;=Inputs!$B$13,RAND(),"")</f>
        <v/>
      </c>
      <c r="V548" s="31">
        <f>IF($A548&lt;=Inputs!$B$13,RAND(),"")</f>
        <v/>
      </c>
      <c r="W548" s="31">
        <f>IF($A548&lt;=Inputs!$B$13,RAND(),"")</f>
        <v/>
      </c>
      <c r="X548" s="31">
        <f>IF($A548&lt;=Inputs!$B$13,RAND(),"")</f>
        <v/>
      </c>
      <c r="Y548" s="31">
        <f>IF($A548&lt;=Inputs!$B$13,RAND(),"")</f>
        <v/>
      </c>
    </row>
    <row r="549">
      <c r="A549" t="n">
        <v>544</v>
      </c>
      <c r="B549" s="26">
        <f>IF($A549&lt;=Inputs!$B$13,IF(Inputs!$B$8&gt;0,SUM(F549:O549)/Inputs!$B$8,0),"")</f>
        <v/>
      </c>
      <c r="C549" s="27">
        <f>IF($A549&lt;=Inputs!$B$13,B549/100,"")</f>
        <v/>
      </c>
      <c r="D549" s="28">
        <f>IF($A549&lt;=Inputs!$B$13,C549*Inputs!$B$7,"")</f>
        <v/>
      </c>
      <c r="E549" s="29">
        <f>IF($A549&lt;=Inputs!$B$13,IF(D549&gt;0,1,0),"")</f>
        <v/>
      </c>
      <c r="F549" s="26">
        <f>IF($A549&lt;=Inputs!$B$13,IF(1&lt;=Inputs!$B$8,IF(Inputs!$B$12&gt;0,MAX(MIN(NORM.INV(RAND(),LOOKUP(P549,Inputs!$J$6:$J$9,Inputs!$G$6:$G$9),LOOKUP(P549,Inputs!$J$6:$J$9,Inputs!$H$6:$H$9)),Inputs!$B$12),-Inputs!$B$12),NORM.INV(RAND(),LOOKUP(P549,Inputs!$J$6:$J$9,Inputs!$G$6:$G$9),LOOKUP(P549,Inputs!$J$6:$J$9,Inputs!$H$6:$H$9))),0),"" )</f>
        <v/>
      </c>
      <c r="G549" s="26">
        <f>IF($A549&lt;=Inputs!$B$13,IF(2&lt;=Inputs!$B$8,IF(Inputs!$B$12&gt;0,MAX(MIN(NORM.INV(RAND(),LOOKUP(Q549,Inputs!$J$6:$J$9,Inputs!$G$6:$G$9),LOOKUP(Q549,Inputs!$J$6:$J$9,Inputs!$H$6:$H$9)),Inputs!$B$12),-Inputs!$B$12),NORM.INV(RAND(),LOOKUP(Q549,Inputs!$J$6:$J$9,Inputs!$G$6:$G$9),LOOKUP(Q549,Inputs!$J$6:$J$9,Inputs!$H$6:$H$9))),0),"" )</f>
        <v/>
      </c>
      <c r="H549" s="26">
        <f>IF($A549&lt;=Inputs!$B$13,IF(3&lt;=Inputs!$B$8,IF(Inputs!$B$12&gt;0,MAX(MIN(NORM.INV(RAND(),LOOKUP(R549,Inputs!$J$6:$J$9,Inputs!$G$6:$G$9),LOOKUP(R549,Inputs!$J$6:$J$9,Inputs!$H$6:$H$9)),Inputs!$B$12),-Inputs!$B$12),NORM.INV(RAND(),LOOKUP(R549,Inputs!$J$6:$J$9,Inputs!$G$6:$G$9),LOOKUP(R549,Inputs!$J$6:$J$9,Inputs!$H$6:$H$9))),0),"" )</f>
        <v/>
      </c>
      <c r="I549" s="26">
        <f>IF($A549&lt;=Inputs!$B$13,IF(4&lt;=Inputs!$B$8,IF(Inputs!$B$12&gt;0,MAX(MIN(NORM.INV(RAND(),LOOKUP(S549,Inputs!$J$6:$J$9,Inputs!$G$6:$G$9),LOOKUP(S549,Inputs!$J$6:$J$9,Inputs!$H$6:$H$9)),Inputs!$B$12),-Inputs!$B$12),NORM.INV(RAND(),LOOKUP(S549,Inputs!$J$6:$J$9,Inputs!$G$6:$G$9),LOOKUP(S549,Inputs!$J$6:$J$9,Inputs!$H$6:$H$9))),0),"" )</f>
        <v/>
      </c>
      <c r="J549" s="26">
        <f>IF($A549&lt;=Inputs!$B$13,IF(5&lt;=Inputs!$B$8,IF(Inputs!$B$12&gt;0,MAX(MIN(NORM.INV(RAND(),LOOKUP(T549,Inputs!$J$6:$J$9,Inputs!$G$6:$G$9),LOOKUP(T549,Inputs!$J$6:$J$9,Inputs!$H$6:$H$9)),Inputs!$B$12),-Inputs!$B$12),NORM.INV(RAND(),LOOKUP(T549,Inputs!$J$6:$J$9,Inputs!$G$6:$G$9),LOOKUP(T549,Inputs!$J$6:$J$9,Inputs!$H$6:$H$9))),0),"" )</f>
        <v/>
      </c>
      <c r="K549" s="26">
        <f>IF($A549&lt;=Inputs!$B$13,IF(6&lt;=Inputs!$B$8,IF(Inputs!$B$12&gt;0,MAX(MIN(NORM.INV(RAND(),LOOKUP(U549,Inputs!$J$6:$J$9,Inputs!$G$6:$G$9),LOOKUP(U549,Inputs!$J$6:$J$9,Inputs!$H$6:$H$9)),Inputs!$B$12),-Inputs!$B$12),NORM.INV(RAND(),LOOKUP(U549,Inputs!$J$6:$J$9,Inputs!$G$6:$G$9),LOOKUP(U549,Inputs!$J$6:$J$9,Inputs!$H$6:$H$9))),0),"" )</f>
        <v/>
      </c>
      <c r="L549" s="26">
        <f>IF($A549&lt;=Inputs!$B$13,IF(7&lt;=Inputs!$B$8,IF(Inputs!$B$12&gt;0,MAX(MIN(NORM.INV(RAND(),LOOKUP(V549,Inputs!$J$6:$J$9,Inputs!$G$6:$G$9),LOOKUP(V549,Inputs!$J$6:$J$9,Inputs!$H$6:$H$9)),Inputs!$B$12),-Inputs!$B$12),NORM.INV(RAND(),LOOKUP(V549,Inputs!$J$6:$J$9,Inputs!$G$6:$G$9),LOOKUP(V549,Inputs!$J$6:$J$9,Inputs!$H$6:$H$9))),0),"" )</f>
        <v/>
      </c>
      <c r="M549" s="26">
        <f>IF($A549&lt;=Inputs!$B$13,IF(8&lt;=Inputs!$B$8,IF(Inputs!$B$12&gt;0,MAX(MIN(NORM.INV(RAND(),LOOKUP(W549,Inputs!$J$6:$J$9,Inputs!$G$6:$G$9),LOOKUP(W549,Inputs!$J$6:$J$9,Inputs!$H$6:$H$9)),Inputs!$B$12),-Inputs!$B$12),NORM.INV(RAND(),LOOKUP(W549,Inputs!$J$6:$J$9,Inputs!$G$6:$G$9),LOOKUP(W549,Inputs!$J$6:$J$9,Inputs!$H$6:$H$9))),0),"" )</f>
        <v/>
      </c>
      <c r="N549" s="26">
        <f>IF($A549&lt;=Inputs!$B$13,IF(9&lt;=Inputs!$B$8,IF(Inputs!$B$12&gt;0,MAX(MIN(NORM.INV(RAND(),LOOKUP(X549,Inputs!$J$6:$J$9,Inputs!$G$6:$G$9),LOOKUP(X549,Inputs!$J$6:$J$9,Inputs!$H$6:$H$9)),Inputs!$B$12),-Inputs!$B$12),NORM.INV(RAND(),LOOKUP(X549,Inputs!$J$6:$J$9,Inputs!$G$6:$G$9),LOOKUP(X549,Inputs!$J$6:$J$9,Inputs!$H$6:$H$9))),0),"" )</f>
        <v/>
      </c>
      <c r="O549" s="26">
        <f>IF($A549&lt;=Inputs!$B$13,IF(10&lt;=Inputs!$B$8,IF(Inputs!$B$12&gt;0,MAX(MIN(NORM.INV(RAND(),LOOKUP(Y549,Inputs!$J$6:$J$9,Inputs!$G$6:$G$9),LOOKUP(Y549,Inputs!$J$6:$J$9,Inputs!$H$6:$H$9)),Inputs!$B$12),-Inputs!$B$12),NORM.INV(RAND(),LOOKUP(Y549,Inputs!$J$6:$J$9,Inputs!$G$6:$G$9),LOOKUP(Y549,Inputs!$J$6:$J$9,Inputs!$H$6:$H$9))),0),"" )</f>
        <v/>
      </c>
      <c r="P549" s="31">
        <f>IF($A549&lt;=Inputs!$B$13,RAND(),"")</f>
        <v/>
      </c>
      <c r="Q549" s="31">
        <f>IF($A549&lt;=Inputs!$B$13,RAND(),"")</f>
        <v/>
      </c>
      <c r="R549" s="31">
        <f>IF($A549&lt;=Inputs!$B$13,RAND(),"")</f>
        <v/>
      </c>
      <c r="S549" s="31">
        <f>IF($A549&lt;=Inputs!$B$13,RAND(),"")</f>
        <v/>
      </c>
      <c r="T549" s="31">
        <f>IF($A549&lt;=Inputs!$B$13,RAND(),"")</f>
        <v/>
      </c>
      <c r="U549" s="31">
        <f>IF($A549&lt;=Inputs!$B$13,RAND(),"")</f>
        <v/>
      </c>
      <c r="V549" s="31">
        <f>IF($A549&lt;=Inputs!$B$13,RAND(),"")</f>
        <v/>
      </c>
      <c r="W549" s="31">
        <f>IF($A549&lt;=Inputs!$B$13,RAND(),"")</f>
        <v/>
      </c>
      <c r="X549" s="31">
        <f>IF($A549&lt;=Inputs!$B$13,RAND(),"")</f>
        <v/>
      </c>
      <c r="Y549" s="31">
        <f>IF($A549&lt;=Inputs!$B$13,RAND(),"")</f>
        <v/>
      </c>
    </row>
    <row r="550">
      <c r="A550" t="n">
        <v>545</v>
      </c>
      <c r="B550" s="26">
        <f>IF($A550&lt;=Inputs!$B$13,IF(Inputs!$B$8&gt;0,SUM(F550:O550)/Inputs!$B$8,0),"")</f>
        <v/>
      </c>
      <c r="C550" s="27">
        <f>IF($A550&lt;=Inputs!$B$13,B550/100,"")</f>
        <v/>
      </c>
      <c r="D550" s="28">
        <f>IF($A550&lt;=Inputs!$B$13,C550*Inputs!$B$7,"")</f>
        <v/>
      </c>
      <c r="E550" s="29">
        <f>IF($A550&lt;=Inputs!$B$13,IF(D550&gt;0,1,0),"")</f>
        <v/>
      </c>
      <c r="F550" s="26">
        <f>IF($A550&lt;=Inputs!$B$13,IF(1&lt;=Inputs!$B$8,IF(Inputs!$B$12&gt;0,MAX(MIN(NORM.INV(RAND(),LOOKUP(P550,Inputs!$J$6:$J$9,Inputs!$G$6:$G$9),LOOKUP(P550,Inputs!$J$6:$J$9,Inputs!$H$6:$H$9)),Inputs!$B$12),-Inputs!$B$12),NORM.INV(RAND(),LOOKUP(P550,Inputs!$J$6:$J$9,Inputs!$G$6:$G$9),LOOKUP(P550,Inputs!$J$6:$J$9,Inputs!$H$6:$H$9))),0),"" )</f>
        <v/>
      </c>
      <c r="G550" s="26">
        <f>IF($A550&lt;=Inputs!$B$13,IF(2&lt;=Inputs!$B$8,IF(Inputs!$B$12&gt;0,MAX(MIN(NORM.INV(RAND(),LOOKUP(Q550,Inputs!$J$6:$J$9,Inputs!$G$6:$G$9),LOOKUP(Q550,Inputs!$J$6:$J$9,Inputs!$H$6:$H$9)),Inputs!$B$12),-Inputs!$B$12),NORM.INV(RAND(),LOOKUP(Q550,Inputs!$J$6:$J$9,Inputs!$G$6:$G$9),LOOKUP(Q550,Inputs!$J$6:$J$9,Inputs!$H$6:$H$9))),0),"" )</f>
        <v/>
      </c>
      <c r="H550" s="26">
        <f>IF($A550&lt;=Inputs!$B$13,IF(3&lt;=Inputs!$B$8,IF(Inputs!$B$12&gt;0,MAX(MIN(NORM.INV(RAND(),LOOKUP(R550,Inputs!$J$6:$J$9,Inputs!$G$6:$G$9),LOOKUP(R550,Inputs!$J$6:$J$9,Inputs!$H$6:$H$9)),Inputs!$B$12),-Inputs!$B$12),NORM.INV(RAND(),LOOKUP(R550,Inputs!$J$6:$J$9,Inputs!$G$6:$G$9),LOOKUP(R550,Inputs!$J$6:$J$9,Inputs!$H$6:$H$9))),0),"" )</f>
        <v/>
      </c>
      <c r="I550" s="26">
        <f>IF($A550&lt;=Inputs!$B$13,IF(4&lt;=Inputs!$B$8,IF(Inputs!$B$12&gt;0,MAX(MIN(NORM.INV(RAND(),LOOKUP(S550,Inputs!$J$6:$J$9,Inputs!$G$6:$G$9),LOOKUP(S550,Inputs!$J$6:$J$9,Inputs!$H$6:$H$9)),Inputs!$B$12),-Inputs!$B$12),NORM.INV(RAND(),LOOKUP(S550,Inputs!$J$6:$J$9,Inputs!$G$6:$G$9),LOOKUP(S550,Inputs!$J$6:$J$9,Inputs!$H$6:$H$9))),0),"" )</f>
        <v/>
      </c>
      <c r="J550" s="26">
        <f>IF($A550&lt;=Inputs!$B$13,IF(5&lt;=Inputs!$B$8,IF(Inputs!$B$12&gt;0,MAX(MIN(NORM.INV(RAND(),LOOKUP(T550,Inputs!$J$6:$J$9,Inputs!$G$6:$G$9),LOOKUP(T550,Inputs!$J$6:$J$9,Inputs!$H$6:$H$9)),Inputs!$B$12),-Inputs!$B$12),NORM.INV(RAND(),LOOKUP(T550,Inputs!$J$6:$J$9,Inputs!$G$6:$G$9),LOOKUP(T550,Inputs!$J$6:$J$9,Inputs!$H$6:$H$9))),0),"" )</f>
        <v/>
      </c>
      <c r="K550" s="26">
        <f>IF($A550&lt;=Inputs!$B$13,IF(6&lt;=Inputs!$B$8,IF(Inputs!$B$12&gt;0,MAX(MIN(NORM.INV(RAND(),LOOKUP(U550,Inputs!$J$6:$J$9,Inputs!$G$6:$G$9),LOOKUP(U550,Inputs!$J$6:$J$9,Inputs!$H$6:$H$9)),Inputs!$B$12),-Inputs!$B$12),NORM.INV(RAND(),LOOKUP(U550,Inputs!$J$6:$J$9,Inputs!$G$6:$G$9),LOOKUP(U550,Inputs!$J$6:$J$9,Inputs!$H$6:$H$9))),0),"" )</f>
        <v/>
      </c>
      <c r="L550" s="26">
        <f>IF($A550&lt;=Inputs!$B$13,IF(7&lt;=Inputs!$B$8,IF(Inputs!$B$12&gt;0,MAX(MIN(NORM.INV(RAND(),LOOKUP(V550,Inputs!$J$6:$J$9,Inputs!$G$6:$G$9),LOOKUP(V550,Inputs!$J$6:$J$9,Inputs!$H$6:$H$9)),Inputs!$B$12),-Inputs!$B$12),NORM.INV(RAND(),LOOKUP(V550,Inputs!$J$6:$J$9,Inputs!$G$6:$G$9),LOOKUP(V550,Inputs!$J$6:$J$9,Inputs!$H$6:$H$9))),0),"" )</f>
        <v/>
      </c>
      <c r="M550" s="26">
        <f>IF($A550&lt;=Inputs!$B$13,IF(8&lt;=Inputs!$B$8,IF(Inputs!$B$12&gt;0,MAX(MIN(NORM.INV(RAND(),LOOKUP(W550,Inputs!$J$6:$J$9,Inputs!$G$6:$G$9),LOOKUP(W550,Inputs!$J$6:$J$9,Inputs!$H$6:$H$9)),Inputs!$B$12),-Inputs!$B$12),NORM.INV(RAND(),LOOKUP(W550,Inputs!$J$6:$J$9,Inputs!$G$6:$G$9),LOOKUP(W550,Inputs!$J$6:$J$9,Inputs!$H$6:$H$9))),0),"" )</f>
        <v/>
      </c>
      <c r="N550" s="26">
        <f>IF($A550&lt;=Inputs!$B$13,IF(9&lt;=Inputs!$B$8,IF(Inputs!$B$12&gt;0,MAX(MIN(NORM.INV(RAND(),LOOKUP(X550,Inputs!$J$6:$J$9,Inputs!$G$6:$G$9),LOOKUP(X550,Inputs!$J$6:$J$9,Inputs!$H$6:$H$9)),Inputs!$B$12),-Inputs!$B$12),NORM.INV(RAND(),LOOKUP(X550,Inputs!$J$6:$J$9,Inputs!$G$6:$G$9),LOOKUP(X550,Inputs!$J$6:$J$9,Inputs!$H$6:$H$9))),0),"" )</f>
        <v/>
      </c>
      <c r="O550" s="26">
        <f>IF($A550&lt;=Inputs!$B$13,IF(10&lt;=Inputs!$B$8,IF(Inputs!$B$12&gt;0,MAX(MIN(NORM.INV(RAND(),LOOKUP(Y550,Inputs!$J$6:$J$9,Inputs!$G$6:$G$9),LOOKUP(Y550,Inputs!$J$6:$J$9,Inputs!$H$6:$H$9)),Inputs!$B$12),-Inputs!$B$12),NORM.INV(RAND(),LOOKUP(Y550,Inputs!$J$6:$J$9,Inputs!$G$6:$G$9),LOOKUP(Y550,Inputs!$J$6:$J$9,Inputs!$H$6:$H$9))),0),"" )</f>
        <v/>
      </c>
      <c r="P550" s="31">
        <f>IF($A550&lt;=Inputs!$B$13,RAND(),"")</f>
        <v/>
      </c>
      <c r="Q550" s="31">
        <f>IF($A550&lt;=Inputs!$B$13,RAND(),"")</f>
        <v/>
      </c>
      <c r="R550" s="31">
        <f>IF($A550&lt;=Inputs!$B$13,RAND(),"")</f>
        <v/>
      </c>
      <c r="S550" s="31">
        <f>IF($A550&lt;=Inputs!$B$13,RAND(),"")</f>
        <v/>
      </c>
      <c r="T550" s="31">
        <f>IF($A550&lt;=Inputs!$B$13,RAND(),"")</f>
        <v/>
      </c>
      <c r="U550" s="31">
        <f>IF($A550&lt;=Inputs!$B$13,RAND(),"")</f>
        <v/>
      </c>
      <c r="V550" s="31">
        <f>IF($A550&lt;=Inputs!$B$13,RAND(),"")</f>
        <v/>
      </c>
      <c r="W550" s="31">
        <f>IF($A550&lt;=Inputs!$B$13,RAND(),"")</f>
        <v/>
      </c>
      <c r="X550" s="31">
        <f>IF($A550&lt;=Inputs!$B$13,RAND(),"")</f>
        <v/>
      </c>
      <c r="Y550" s="31">
        <f>IF($A550&lt;=Inputs!$B$13,RAND(),"")</f>
        <v/>
      </c>
    </row>
    <row r="551">
      <c r="A551" t="n">
        <v>546</v>
      </c>
      <c r="B551" s="26">
        <f>IF($A551&lt;=Inputs!$B$13,IF(Inputs!$B$8&gt;0,SUM(F551:O551)/Inputs!$B$8,0),"")</f>
        <v/>
      </c>
      <c r="C551" s="27">
        <f>IF($A551&lt;=Inputs!$B$13,B551/100,"")</f>
        <v/>
      </c>
      <c r="D551" s="28">
        <f>IF($A551&lt;=Inputs!$B$13,C551*Inputs!$B$7,"")</f>
        <v/>
      </c>
      <c r="E551" s="29">
        <f>IF($A551&lt;=Inputs!$B$13,IF(D551&gt;0,1,0),"")</f>
        <v/>
      </c>
      <c r="F551" s="26">
        <f>IF($A551&lt;=Inputs!$B$13,IF(1&lt;=Inputs!$B$8,IF(Inputs!$B$12&gt;0,MAX(MIN(NORM.INV(RAND(),LOOKUP(P551,Inputs!$J$6:$J$9,Inputs!$G$6:$G$9),LOOKUP(P551,Inputs!$J$6:$J$9,Inputs!$H$6:$H$9)),Inputs!$B$12),-Inputs!$B$12),NORM.INV(RAND(),LOOKUP(P551,Inputs!$J$6:$J$9,Inputs!$G$6:$G$9),LOOKUP(P551,Inputs!$J$6:$J$9,Inputs!$H$6:$H$9))),0),"" )</f>
        <v/>
      </c>
      <c r="G551" s="26">
        <f>IF($A551&lt;=Inputs!$B$13,IF(2&lt;=Inputs!$B$8,IF(Inputs!$B$12&gt;0,MAX(MIN(NORM.INV(RAND(),LOOKUP(Q551,Inputs!$J$6:$J$9,Inputs!$G$6:$G$9),LOOKUP(Q551,Inputs!$J$6:$J$9,Inputs!$H$6:$H$9)),Inputs!$B$12),-Inputs!$B$12),NORM.INV(RAND(),LOOKUP(Q551,Inputs!$J$6:$J$9,Inputs!$G$6:$G$9),LOOKUP(Q551,Inputs!$J$6:$J$9,Inputs!$H$6:$H$9))),0),"" )</f>
        <v/>
      </c>
      <c r="H551" s="26">
        <f>IF($A551&lt;=Inputs!$B$13,IF(3&lt;=Inputs!$B$8,IF(Inputs!$B$12&gt;0,MAX(MIN(NORM.INV(RAND(),LOOKUP(R551,Inputs!$J$6:$J$9,Inputs!$G$6:$G$9),LOOKUP(R551,Inputs!$J$6:$J$9,Inputs!$H$6:$H$9)),Inputs!$B$12),-Inputs!$B$12),NORM.INV(RAND(),LOOKUP(R551,Inputs!$J$6:$J$9,Inputs!$G$6:$G$9),LOOKUP(R551,Inputs!$J$6:$J$9,Inputs!$H$6:$H$9))),0),"" )</f>
        <v/>
      </c>
      <c r="I551" s="26">
        <f>IF($A551&lt;=Inputs!$B$13,IF(4&lt;=Inputs!$B$8,IF(Inputs!$B$12&gt;0,MAX(MIN(NORM.INV(RAND(),LOOKUP(S551,Inputs!$J$6:$J$9,Inputs!$G$6:$G$9),LOOKUP(S551,Inputs!$J$6:$J$9,Inputs!$H$6:$H$9)),Inputs!$B$12),-Inputs!$B$12),NORM.INV(RAND(),LOOKUP(S551,Inputs!$J$6:$J$9,Inputs!$G$6:$G$9),LOOKUP(S551,Inputs!$J$6:$J$9,Inputs!$H$6:$H$9))),0),"" )</f>
        <v/>
      </c>
      <c r="J551" s="26">
        <f>IF($A551&lt;=Inputs!$B$13,IF(5&lt;=Inputs!$B$8,IF(Inputs!$B$12&gt;0,MAX(MIN(NORM.INV(RAND(),LOOKUP(T551,Inputs!$J$6:$J$9,Inputs!$G$6:$G$9),LOOKUP(T551,Inputs!$J$6:$J$9,Inputs!$H$6:$H$9)),Inputs!$B$12),-Inputs!$B$12),NORM.INV(RAND(),LOOKUP(T551,Inputs!$J$6:$J$9,Inputs!$G$6:$G$9),LOOKUP(T551,Inputs!$J$6:$J$9,Inputs!$H$6:$H$9))),0),"" )</f>
        <v/>
      </c>
      <c r="K551" s="26">
        <f>IF($A551&lt;=Inputs!$B$13,IF(6&lt;=Inputs!$B$8,IF(Inputs!$B$12&gt;0,MAX(MIN(NORM.INV(RAND(),LOOKUP(U551,Inputs!$J$6:$J$9,Inputs!$G$6:$G$9),LOOKUP(U551,Inputs!$J$6:$J$9,Inputs!$H$6:$H$9)),Inputs!$B$12),-Inputs!$B$12),NORM.INV(RAND(),LOOKUP(U551,Inputs!$J$6:$J$9,Inputs!$G$6:$G$9),LOOKUP(U551,Inputs!$J$6:$J$9,Inputs!$H$6:$H$9))),0),"" )</f>
        <v/>
      </c>
      <c r="L551" s="26">
        <f>IF($A551&lt;=Inputs!$B$13,IF(7&lt;=Inputs!$B$8,IF(Inputs!$B$12&gt;0,MAX(MIN(NORM.INV(RAND(),LOOKUP(V551,Inputs!$J$6:$J$9,Inputs!$G$6:$G$9),LOOKUP(V551,Inputs!$J$6:$J$9,Inputs!$H$6:$H$9)),Inputs!$B$12),-Inputs!$B$12),NORM.INV(RAND(),LOOKUP(V551,Inputs!$J$6:$J$9,Inputs!$G$6:$G$9),LOOKUP(V551,Inputs!$J$6:$J$9,Inputs!$H$6:$H$9))),0),"" )</f>
        <v/>
      </c>
      <c r="M551" s="26">
        <f>IF($A551&lt;=Inputs!$B$13,IF(8&lt;=Inputs!$B$8,IF(Inputs!$B$12&gt;0,MAX(MIN(NORM.INV(RAND(),LOOKUP(W551,Inputs!$J$6:$J$9,Inputs!$G$6:$G$9),LOOKUP(W551,Inputs!$J$6:$J$9,Inputs!$H$6:$H$9)),Inputs!$B$12),-Inputs!$B$12),NORM.INV(RAND(),LOOKUP(W551,Inputs!$J$6:$J$9,Inputs!$G$6:$G$9),LOOKUP(W551,Inputs!$J$6:$J$9,Inputs!$H$6:$H$9))),0),"" )</f>
        <v/>
      </c>
      <c r="N551" s="26">
        <f>IF($A551&lt;=Inputs!$B$13,IF(9&lt;=Inputs!$B$8,IF(Inputs!$B$12&gt;0,MAX(MIN(NORM.INV(RAND(),LOOKUP(X551,Inputs!$J$6:$J$9,Inputs!$G$6:$G$9),LOOKUP(X551,Inputs!$J$6:$J$9,Inputs!$H$6:$H$9)),Inputs!$B$12),-Inputs!$B$12),NORM.INV(RAND(),LOOKUP(X551,Inputs!$J$6:$J$9,Inputs!$G$6:$G$9),LOOKUP(X551,Inputs!$J$6:$J$9,Inputs!$H$6:$H$9))),0),"" )</f>
        <v/>
      </c>
      <c r="O551" s="26">
        <f>IF($A551&lt;=Inputs!$B$13,IF(10&lt;=Inputs!$B$8,IF(Inputs!$B$12&gt;0,MAX(MIN(NORM.INV(RAND(),LOOKUP(Y551,Inputs!$J$6:$J$9,Inputs!$G$6:$G$9),LOOKUP(Y551,Inputs!$J$6:$J$9,Inputs!$H$6:$H$9)),Inputs!$B$12),-Inputs!$B$12),NORM.INV(RAND(),LOOKUP(Y551,Inputs!$J$6:$J$9,Inputs!$G$6:$G$9),LOOKUP(Y551,Inputs!$J$6:$J$9,Inputs!$H$6:$H$9))),0),"" )</f>
        <v/>
      </c>
      <c r="P551" s="31">
        <f>IF($A551&lt;=Inputs!$B$13,RAND(),"")</f>
        <v/>
      </c>
      <c r="Q551" s="31">
        <f>IF($A551&lt;=Inputs!$B$13,RAND(),"")</f>
        <v/>
      </c>
      <c r="R551" s="31">
        <f>IF($A551&lt;=Inputs!$B$13,RAND(),"")</f>
        <v/>
      </c>
      <c r="S551" s="31">
        <f>IF($A551&lt;=Inputs!$B$13,RAND(),"")</f>
        <v/>
      </c>
      <c r="T551" s="31">
        <f>IF($A551&lt;=Inputs!$B$13,RAND(),"")</f>
        <v/>
      </c>
      <c r="U551" s="31">
        <f>IF($A551&lt;=Inputs!$B$13,RAND(),"")</f>
        <v/>
      </c>
      <c r="V551" s="31">
        <f>IF($A551&lt;=Inputs!$B$13,RAND(),"")</f>
        <v/>
      </c>
      <c r="W551" s="31">
        <f>IF($A551&lt;=Inputs!$B$13,RAND(),"")</f>
        <v/>
      </c>
      <c r="X551" s="31">
        <f>IF($A551&lt;=Inputs!$B$13,RAND(),"")</f>
        <v/>
      </c>
      <c r="Y551" s="31">
        <f>IF($A551&lt;=Inputs!$B$13,RAND(),"")</f>
        <v/>
      </c>
    </row>
    <row r="552">
      <c r="A552" t="n">
        <v>547</v>
      </c>
      <c r="B552" s="26">
        <f>IF($A552&lt;=Inputs!$B$13,IF(Inputs!$B$8&gt;0,SUM(F552:O552)/Inputs!$B$8,0),"")</f>
        <v/>
      </c>
      <c r="C552" s="27">
        <f>IF($A552&lt;=Inputs!$B$13,B552/100,"")</f>
        <v/>
      </c>
      <c r="D552" s="28">
        <f>IF($A552&lt;=Inputs!$B$13,C552*Inputs!$B$7,"")</f>
        <v/>
      </c>
      <c r="E552" s="29">
        <f>IF($A552&lt;=Inputs!$B$13,IF(D552&gt;0,1,0),"")</f>
        <v/>
      </c>
      <c r="F552" s="26">
        <f>IF($A552&lt;=Inputs!$B$13,IF(1&lt;=Inputs!$B$8,IF(Inputs!$B$12&gt;0,MAX(MIN(NORM.INV(RAND(),LOOKUP(P552,Inputs!$J$6:$J$9,Inputs!$G$6:$G$9),LOOKUP(P552,Inputs!$J$6:$J$9,Inputs!$H$6:$H$9)),Inputs!$B$12),-Inputs!$B$12),NORM.INV(RAND(),LOOKUP(P552,Inputs!$J$6:$J$9,Inputs!$G$6:$G$9),LOOKUP(P552,Inputs!$J$6:$J$9,Inputs!$H$6:$H$9))),0),"" )</f>
        <v/>
      </c>
      <c r="G552" s="26">
        <f>IF($A552&lt;=Inputs!$B$13,IF(2&lt;=Inputs!$B$8,IF(Inputs!$B$12&gt;0,MAX(MIN(NORM.INV(RAND(),LOOKUP(Q552,Inputs!$J$6:$J$9,Inputs!$G$6:$G$9),LOOKUP(Q552,Inputs!$J$6:$J$9,Inputs!$H$6:$H$9)),Inputs!$B$12),-Inputs!$B$12),NORM.INV(RAND(),LOOKUP(Q552,Inputs!$J$6:$J$9,Inputs!$G$6:$G$9),LOOKUP(Q552,Inputs!$J$6:$J$9,Inputs!$H$6:$H$9))),0),"" )</f>
        <v/>
      </c>
      <c r="H552" s="26">
        <f>IF($A552&lt;=Inputs!$B$13,IF(3&lt;=Inputs!$B$8,IF(Inputs!$B$12&gt;0,MAX(MIN(NORM.INV(RAND(),LOOKUP(R552,Inputs!$J$6:$J$9,Inputs!$G$6:$G$9),LOOKUP(R552,Inputs!$J$6:$J$9,Inputs!$H$6:$H$9)),Inputs!$B$12),-Inputs!$B$12),NORM.INV(RAND(),LOOKUP(R552,Inputs!$J$6:$J$9,Inputs!$G$6:$G$9),LOOKUP(R552,Inputs!$J$6:$J$9,Inputs!$H$6:$H$9))),0),"" )</f>
        <v/>
      </c>
      <c r="I552" s="26">
        <f>IF($A552&lt;=Inputs!$B$13,IF(4&lt;=Inputs!$B$8,IF(Inputs!$B$12&gt;0,MAX(MIN(NORM.INV(RAND(),LOOKUP(S552,Inputs!$J$6:$J$9,Inputs!$G$6:$G$9),LOOKUP(S552,Inputs!$J$6:$J$9,Inputs!$H$6:$H$9)),Inputs!$B$12),-Inputs!$B$12),NORM.INV(RAND(),LOOKUP(S552,Inputs!$J$6:$J$9,Inputs!$G$6:$G$9),LOOKUP(S552,Inputs!$J$6:$J$9,Inputs!$H$6:$H$9))),0),"" )</f>
        <v/>
      </c>
      <c r="J552" s="26">
        <f>IF($A552&lt;=Inputs!$B$13,IF(5&lt;=Inputs!$B$8,IF(Inputs!$B$12&gt;0,MAX(MIN(NORM.INV(RAND(),LOOKUP(T552,Inputs!$J$6:$J$9,Inputs!$G$6:$G$9),LOOKUP(T552,Inputs!$J$6:$J$9,Inputs!$H$6:$H$9)),Inputs!$B$12),-Inputs!$B$12),NORM.INV(RAND(),LOOKUP(T552,Inputs!$J$6:$J$9,Inputs!$G$6:$G$9),LOOKUP(T552,Inputs!$J$6:$J$9,Inputs!$H$6:$H$9))),0),"" )</f>
        <v/>
      </c>
      <c r="K552" s="26">
        <f>IF($A552&lt;=Inputs!$B$13,IF(6&lt;=Inputs!$B$8,IF(Inputs!$B$12&gt;0,MAX(MIN(NORM.INV(RAND(),LOOKUP(U552,Inputs!$J$6:$J$9,Inputs!$G$6:$G$9),LOOKUP(U552,Inputs!$J$6:$J$9,Inputs!$H$6:$H$9)),Inputs!$B$12),-Inputs!$B$12),NORM.INV(RAND(),LOOKUP(U552,Inputs!$J$6:$J$9,Inputs!$G$6:$G$9),LOOKUP(U552,Inputs!$J$6:$J$9,Inputs!$H$6:$H$9))),0),"" )</f>
        <v/>
      </c>
      <c r="L552" s="26">
        <f>IF($A552&lt;=Inputs!$B$13,IF(7&lt;=Inputs!$B$8,IF(Inputs!$B$12&gt;0,MAX(MIN(NORM.INV(RAND(),LOOKUP(V552,Inputs!$J$6:$J$9,Inputs!$G$6:$G$9),LOOKUP(V552,Inputs!$J$6:$J$9,Inputs!$H$6:$H$9)),Inputs!$B$12),-Inputs!$B$12),NORM.INV(RAND(),LOOKUP(V552,Inputs!$J$6:$J$9,Inputs!$G$6:$G$9),LOOKUP(V552,Inputs!$J$6:$J$9,Inputs!$H$6:$H$9))),0),"" )</f>
        <v/>
      </c>
      <c r="M552" s="26">
        <f>IF($A552&lt;=Inputs!$B$13,IF(8&lt;=Inputs!$B$8,IF(Inputs!$B$12&gt;0,MAX(MIN(NORM.INV(RAND(),LOOKUP(W552,Inputs!$J$6:$J$9,Inputs!$G$6:$G$9),LOOKUP(W552,Inputs!$J$6:$J$9,Inputs!$H$6:$H$9)),Inputs!$B$12),-Inputs!$B$12),NORM.INV(RAND(),LOOKUP(W552,Inputs!$J$6:$J$9,Inputs!$G$6:$G$9),LOOKUP(W552,Inputs!$J$6:$J$9,Inputs!$H$6:$H$9))),0),"" )</f>
        <v/>
      </c>
      <c r="N552" s="26">
        <f>IF($A552&lt;=Inputs!$B$13,IF(9&lt;=Inputs!$B$8,IF(Inputs!$B$12&gt;0,MAX(MIN(NORM.INV(RAND(),LOOKUP(X552,Inputs!$J$6:$J$9,Inputs!$G$6:$G$9),LOOKUP(X552,Inputs!$J$6:$J$9,Inputs!$H$6:$H$9)),Inputs!$B$12),-Inputs!$B$12),NORM.INV(RAND(),LOOKUP(X552,Inputs!$J$6:$J$9,Inputs!$G$6:$G$9),LOOKUP(X552,Inputs!$J$6:$J$9,Inputs!$H$6:$H$9))),0),"" )</f>
        <v/>
      </c>
      <c r="O552" s="26">
        <f>IF($A552&lt;=Inputs!$B$13,IF(10&lt;=Inputs!$B$8,IF(Inputs!$B$12&gt;0,MAX(MIN(NORM.INV(RAND(),LOOKUP(Y552,Inputs!$J$6:$J$9,Inputs!$G$6:$G$9),LOOKUP(Y552,Inputs!$J$6:$J$9,Inputs!$H$6:$H$9)),Inputs!$B$12),-Inputs!$B$12),NORM.INV(RAND(),LOOKUP(Y552,Inputs!$J$6:$J$9,Inputs!$G$6:$G$9),LOOKUP(Y552,Inputs!$J$6:$J$9,Inputs!$H$6:$H$9))),0),"" )</f>
        <v/>
      </c>
      <c r="P552" s="31">
        <f>IF($A552&lt;=Inputs!$B$13,RAND(),"")</f>
        <v/>
      </c>
      <c r="Q552" s="31">
        <f>IF($A552&lt;=Inputs!$B$13,RAND(),"")</f>
        <v/>
      </c>
      <c r="R552" s="31">
        <f>IF($A552&lt;=Inputs!$B$13,RAND(),"")</f>
        <v/>
      </c>
      <c r="S552" s="31">
        <f>IF($A552&lt;=Inputs!$B$13,RAND(),"")</f>
        <v/>
      </c>
      <c r="T552" s="31">
        <f>IF($A552&lt;=Inputs!$B$13,RAND(),"")</f>
        <v/>
      </c>
      <c r="U552" s="31">
        <f>IF($A552&lt;=Inputs!$B$13,RAND(),"")</f>
        <v/>
      </c>
      <c r="V552" s="31">
        <f>IF($A552&lt;=Inputs!$B$13,RAND(),"")</f>
        <v/>
      </c>
      <c r="W552" s="31">
        <f>IF($A552&lt;=Inputs!$B$13,RAND(),"")</f>
        <v/>
      </c>
      <c r="X552" s="31">
        <f>IF($A552&lt;=Inputs!$B$13,RAND(),"")</f>
        <v/>
      </c>
      <c r="Y552" s="31">
        <f>IF($A552&lt;=Inputs!$B$13,RAND(),"")</f>
        <v/>
      </c>
    </row>
    <row r="553">
      <c r="A553" t="n">
        <v>548</v>
      </c>
      <c r="B553" s="26">
        <f>IF($A553&lt;=Inputs!$B$13,IF(Inputs!$B$8&gt;0,SUM(F553:O553)/Inputs!$B$8,0),"")</f>
        <v/>
      </c>
      <c r="C553" s="27">
        <f>IF($A553&lt;=Inputs!$B$13,B553/100,"")</f>
        <v/>
      </c>
      <c r="D553" s="28">
        <f>IF($A553&lt;=Inputs!$B$13,C553*Inputs!$B$7,"")</f>
        <v/>
      </c>
      <c r="E553" s="29">
        <f>IF($A553&lt;=Inputs!$B$13,IF(D553&gt;0,1,0),"")</f>
        <v/>
      </c>
      <c r="F553" s="26">
        <f>IF($A553&lt;=Inputs!$B$13,IF(1&lt;=Inputs!$B$8,IF(Inputs!$B$12&gt;0,MAX(MIN(NORM.INV(RAND(),LOOKUP(P553,Inputs!$J$6:$J$9,Inputs!$G$6:$G$9),LOOKUP(P553,Inputs!$J$6:$J$9,Inputs!$H$6:$H$9)),Inputs!$B$12),-Inputs!$B$12),NORM.INV(RAND(),LOOKUP(P553,Inputs!$J$6:$J$9,Inputs!$G$6:$G$9),LOOKUP(P553,Inputs!$J$6:$J$9,Inputs!$H$6:$H$9))),0),"" )</f>
        <v/>
      </c>
      <c r="G553" s="26">
        <f>IF($A553&lt;=Inputs!$B$13,IF(2&lt;=Inputs!$B$8,IF(Inputs!$B$12&gt;0,MAX(MIN(NORM.INV(RAND(),LOOKUP(Q553,Inputs!$J$6:$J$9,Inputs!$G$6:$G$9),LOOKUP(Q553,Inputs!$J$6:$J$9,Inputs!$H$6:$H$9)),Inputs!$B$12),-Inputs!$B$12),NORM.INV(RAND(),LOOKUP(Q553,Inputs!$J$6:$J$9,Inputs!$G$6:$G$9),LOOKUP(Q553,Inputs!$J$6:$J$9,Inputs!$H$6:$H$9))),0),"" )</f>
        <v/>
      </c>
      <c r="H553" s="26">
        <f>IF($A553&lt;=Inputs!$B$13,IF(3&lt;=Inputs!$B$8,IF(Inputs!$B$12&gt;0,MAX(MIN(NORM.INV(RAND(),LOOKUP(R553,Inputs!$J$6:$J$9,Inputs!$G$6:$G$9),LOOKUP(R553,Inputs!$J$6:$J$9,Inputs!$H$6:$H$9)),Inputs!$B$12),-Inputs!$B$12),NORM.INV(RAND(),LOOKUP(R553,Inputs!$J$6:$J$9,Inputs!$G$6:$G$9),LOOKUP(R553,Inputs!$J$6:$J$9,Inputs!$H$6:$H$9))),0),"" )</f>
        <v/>
      </c>
      <c r="I553" s="26">
        <f>IF($A553&lt;=Inputs!$B$13,IF(4&lt;=Inputs!$B$8,IF(Inputs!$B$12&gt;0,MAX(MIN(NORM.INV(RAND(),LOOKUP(S553,Inputs!$J$6:$J$9,Inputs!$G$6:$G$9),LOOKUP(S553,Inputs!$J$6:$J$9,Inputs!$H$6:$H$9)),Inputs!$B$12),-Inputs!$B$12),NORM.INV(RAND(),LOOKUP(S553,Inputs!$J$6:$J$9,Inputs!$G$6:$G$9),LOOKUP(S553,Inputs!$J$6:$J$9,Inputs!$H$6:$H$9))),0),"" )</f>
        <v/>
      </c>
      <c r="J553" s="26">
        <f>IF($A553&lt;=Inputs!$B$13,IF(5&lt;=Inputs!$B$8,IF(Inputs!$B$12&gt;0,MAX(MIN(NORM.INV(RAND(),LOOKUP(T553,Inputs!$J$6:$J$9,Inputs!$G$6:$G$9),LOOKUP(T553,Inputs!$J$6:$J$9,Inputs!$H$6:$H$9)),Inputs!$B$12),-Inputs!$B$12),NORM.INV(RAND(),LOOKUP(T553,Inputs!$J$6:$J$9,Inputs!$G$6:$G$9),LOOKUP(T553,Inputs!$J$6:$J$9,Inputs!$H$6:$H$9))),0),"" )</f>
        <v/>
      </c>
      <c r="K553" s="26">
        <f>IF($A553&lt;=Inputs!$B$13,IF(6&lt;=Inputs!$B$8,IF(Inputs!$B$12&gt;0,MAX(MIN(NORM.INV(RAND(),LOOKUP(U553,Inputs!$J$6:$J$9,Inputs!$G$6:$G$9),LOOKUP(U553,Inputs!$J$6:$J$9,Inputs!$H$6:$H$9)),Inputs!$B$12),-Inputs!$B$12),NORM.INV(RAND(),LOOKUP(U553,Inputs!$J$6:$J$9,Inputs!$G$6:$G$9),LOOKUP(U553,Inputs!$J$6:$J$9,Inputs!$H$6:$H$9))),0),"" )</f>
        <v/>
      </c>
      <c r="L553" s="26">
        <f>IF($A553&lt;=Inputs!$B$13,IF(7&lt;=Inputs!$B$8,IF(Inputs!$B$12&gt;0,MAX(MIN(NORM.INV(RAND(),LOOKUP(V553,Inputs!$J$6:$J$9,Inputs!$G$6:$G$9),LOOKUP(V553,Inputs!$J$6:$J$9,Inputs!$H$6:$H$9)),Inputs!$B$12),-Inputs!$B$12),NORM.INV(RAND(),LOOKUP(V553,Inputs!$J$6:$J$9,Inputs!$G$6:$G$9),LOOKUP(V553,Inputs!$J$6:$J$9,Inputs!$H$6:$H$9))),0),"" )</f>
        <v/>
      </c>
      <c r="M553" s="26">
        <f>IF($A553&lt;=Inputs!$B$13,IF(8&lt;=Inputs!$B$8,IF(Inputs!$B$12&gt;0,MAX(MIN(NORM.INV(RAND(),LOOKUP(W553,Inputs!$J$6:$J$9,Inputs!$G$6:$G$9),LOOKUP(W553,Inputs!$J$6:$J$9,Inputs!$H$6:$H$9)),Inputs!$B$12),-Inputs!$B$12),NORM.INV(RAND(),LOOKUP(W553,Inputs!$J$6:$J$9,Inputs!$G$6:$G$9),LOOKUP(W553,Inputs!$J$6:$J$9,Inputs!$H$6:$H$9))),0),"" )</f>
        <v/>
      </c>
      <c r="N553" s="26">
        <f>IF($A553&lt;=Inputs!$B$13,IF(9&lt;=Inputs!$B$8,IF(Inputs!$B$12&gt;0,MAX(MIN(NORM.INV(RAND(),LOOKUP(X553,Inputs!$J$6:$J$9,Inputs!$G$6:$G$9),LOOKUP(X553,Inputs!$J$6:$J$9,Inputs!$H$6:$H$9)),Inputs!$B$12),-Inputs!$B$12),NORM.INV(RAND(),LOOKUP(X553,Inputs!$J$6:$J$9,Inputs!$G$6:$G$9),LOOKUP(X553,Inputs!$J$6:$J$9,Inputs!$H$6:$H$9))),0),"" )</f>
        <v/>
      </c>
      <c r="O553" s="26">
        <f>IF($A553&lt;=Inputs!$B$13,IF(10&lt;=Inputs!$B$8,IF(Inputs!$B$12&gt;0,MAX(MIN(NORM.INV(RAND(),LOOKUP(Y553,Inputs!$J$6:$J$9,Inputs!$G$6:$G$9),LOOKUP(Y553,Inputs!$J$6:$J$9,Inputs!$H$6:$H$9)),Inputs!$B$12),-Inputs!$B$12),NORM.INV(RAND(),LOOKUP(Y553,Inputs!$J$6:$J$9,Inputs!$G$6:$G$9),LOOKUP(Y553,Inputs!$J$6:$J$9,Inputs!$H$6:$H$9))),0),"" )</f>
        <v/>
      </c>
      <c r="P553" s="31">
        <f>IF($A553&lt;=Inputs!$B$13,RAND(),"")</f>
        <v/>
      </c>
      <c r="Q553" s="31">
        <f>IF($A553&lt;=Inputs!$B$13,RAND(),"")</f>
        <v/>
      </c>
      <c r="R553" s="31">
        <f>IF($A553&lt;=Inputs!$B$13,RAND(),"")</f>
        <v/>
      </c>
      <c r="S553" s="31">
        <f>IF($A553&lt;=Inputs!$B$13,RAND(),"")</f>
        <v/>
      </c>
      <c r="T553" s="31">
        <f>IF($A553&lt;=Inputs!$B$13,RAND(),"")</f>
        <v/>
      </c>
      <c r="U553" s="31">
        <f>IF($A553&lt;=Inputs!$B$13,RAND(),"")</f>
        <v/>
      </c>
      <c r="V553" s="31">
        <f>IF($A553&lt;=Inputs!$B$13,RAND(),"")</f>
        <v/>
      </c>
      <c r="W553" s="31">
        <f>IF($A553&lt;=Inputs!$B$13,RAND(),"")</f>
        <v/>
      </c>
      <c r="X553" s="31">
        <f>IF($A553&lt;=Inputs!$B$13,RAND(),"")</f>
        <v/>
      </c>
      <c r="Y553" s="31">
        <f>IF($A553&lt;=Inputs!$B$13,RAND(),"")</f>
        <v/>
      </c>
    </row>
    <row r="554">
      <c r="A554" t="n">
        <v>549</v>
      </c>
      <c r="B554" s="26">
        <f>IF($A554&lt;=Inputs!$B$13,IF(Inputs!$B$8&gt;0,SUM(F554:O554)/Inputs!$B$8,0),"")</f>
        <v/>
      </c>
      <c r="C554" s="27">
        <f>IF($A554&lt;=Inputs!$B$13,B554/100,"")</f>
        <v/>
      </c>
      <c r="D554" s="28">
        <f>IF($A554&lt;=Inputs!$B$13,C554*Inputs!$B$7,"")</f>
        <v/>
      </c>
      <c r="E554" s="29">
        <f>IF($A554&lt;=Inputs!$B$13,IF(D554&gt;0,1,0),"")</f>
        <v/>
      </c>
      <c r="F554" s="26">
        <f>IF($A554&lt;=Inputs!$B$13,IF(1&lt;=Inputs!$B$8,IF(Inputs!$B$12&gt;0,MAX(MIN(NORM.INV(RAND(),LOOKUP(P554,Inputs!$J$6:$J$9,Inputs!$G$6:$G$9),LOOKUP(P554,Inputs!$J$6:$J$9,Inputs!$H$6:$H$9)),Inputs!$B$12),-Inputs!$B$12),NORM.INV(RAND(),LOOKUP(P554,Inputs!$J$6:$J$9,Inputs!$G$6:$G$9),LOOKUP(P554,Inputs!$J$6:$J$9,Inputs!$H$6:$H$9))),0),"" )</f>
        <v/>
      </c>
      <c r="G554" s="26">
        <f>IF($A554&lt;=Inputs!$B$13,IF(2&lt;=Inputs!$B$8,IF(Inputs!$B$12&gt;0,MAX(MIN(NORM.INV(RAND(),LOOKUP(Q554,Inputs!$J$6:$J$9,Inputs!$G$6:$G$9),LOOKUP(Q554,Inputs!$J$6:$J$9,Inputs!$H$6:$H$9)),Inputs!$B$12),-Inputs!$B$12),NORM.INV(RAND(),LOOKUP(Q554,Inputs!$J$6:$J$9,Inputs!$G$6:$G$9),LOOKUP(Q554,Inputs!$J$6:$J$9,Inputs!$H$6:$H$9))),0),"" )</f>
        <v/>
      </c>
      <c r="H554" s="26">
        <f>IF($A554&lt;=Inputs!$B$13,IF(3&lt;=Inputs!$B$8,IF(Inputs!$B$12&gt;0,MAX(MIN(NORM.INV(RAND(),LOOKUP(R554,Inputs!$J$6:$J$9,Inputs!$G$6:$G$9),LOOKUP(R554,Inputs!$J$6:$J$9,Inputs!$H$6:$H$9)),Inputs!$B$12),-Inputs!$B$12),NORM.INV(RAND(),LOOKUP(R554,Inputs!$J$6:$J$9,Inputs!$G$6:$G$9),LOOKUP(R554,Inputs!$J$6:$J$9,Inputs!$H$6:$H$9))),0),"" )</f>
        <v/>
      </c>
      <c r="I554" s="26">
        <f>IF($A554&lt;=Inputs!$B$13,IF(4&lt;=Inputs!$B$8,IF(Inputs!$B$12&gt;0,MAX(MIN(NORM.INV(RAND(),LOOKUP(S554,Inputs!$J$6:$J$9,Inputs!$G$6:$G$9),LOOKUP(S554,Inputs!$J$6:$J$9,Inputs!$H$6:$H$9)),Inputs!$B$12),-Inputs!$B$12),NORM.INV(RAND(),LOOKUP(S554,Inputs!$J$6:$J$9,Inputs!$G$6:$G$9),LOOKUP(S554,Inputs!$J$6:$J$9,Inputs!$H$6:$H$9))),0),"" )</f>
        <v/>
      </c>
      <c r="J554" s="26">
        <f>IF($A554&lt;=Inputs!$B$13,IF(5&lt;=Inputs!$B$8,IF(Inputs!$B$12&gt;0,MAX(MIN(NORM.INV(RAND(),LOOKUP(T554,Inputs!$J$6:$J$9,Inputs!$G$6:$G$9),LOOKUP(T554,Inputs!$J$6:$J$9,Inputs!$H$6:$H$9)),Inputs!$B$12),-Inputs!$B$12),NORM.INV(RAND(),LOOKUP(T554,Inputs!$J$6:$J$9,Inputs!$G$6:$G$9),LOOKUP(T554,Inputs!$J$6:$J$9,Inputs!$H$6:$H$9))),0),"" )</f>
        <v/>
      </c>
      <c r="K554" s="26">
        <f>IF($A554&lt;=Inputs!$B$13,IF(6&lt;=Inputs!$B$8,IF(Inputs!$B$12&gt;0,MAX(MIN(NORM.INV(RAND(),LOOKUP(U554,Inputs!$J$6:$J$9,Inputs!$G$6:$G$9),LOOKUP(U554,Inputs!$J$6:$J$9,Inputs!$H$6:$H$9)),Inputs!$B$12),-Inputs!$B$12),NORM.INV(RAND(),LOOKUP(U554,Inputs!$J$6:$J$9,Inputs!$G$6:$G$9),LOOKUP(U554,Inputs!$J$6:$J$9,Inputs!$H$6:$H$9))),0),"" )</f>
        <v/>
      </c>
      <c r="L554" s="26">
        <f>IF($A554&lt;=Inputs!$B$13,IF(7&lt;=Inputs!$B$8,IF(Inputs!$B$12&gt;0,MAX(MIN(NORM.INV(RAND(),LOOKUP(V554,Inputs!$J$6:$J$9,Inputs!$G$6:$G$9),LOOKUP(V554,Inputs!$J$6:$J$9,Inputs!$H$6:$H$9)),Inputs!$B$12),-Inputs!$B$12),NORM.INV(RAND(),LOOKUP(V554,Inputs!$J$6:$J$9,Inputs!$G$6:$G$9),LOOKUP(V554,Inputs!$J$6:$J$9,Inputs!$H$6:$H$9))),0),"" )</f>
        <v/>
      </c>
      <c r="M554" s="26">
        <f>IF($A554&lt;=Inputs!$B$13,IF(8&lt;=Inputs!$B$8,IF(Inputs!$B$12&gt;0,MAX(MIN(NORM.INV(RAND(),LOOKUP(W554,Inputs!$J$6:$J$9,Inputs!$G$6:$G$9),LOOKUP(W554,Inputs!$J$6:$J$9,Inputs!$H$6:$H$9)),Inputs!$B$12),-Inputs!$B$12),NORM.INV(RAND(),LOOKUP(W554,Inputs!$J$6:$J$9,Inputs!$G$6:$G$9),LOOKUP(W554,Inputs!$J$6:$J$9,Inputs!$H$6:$H$9))),0),"" )</f>
        <v/>
      </c>
      <c r="N554" s="26">
        <f>IF($A554&lt;=Inputs!$B$13,IF(9&lt;=Inputs!$B$8,IF(Inputs!$B$12&gt;0,MAX(MIN(NORM.INV(RAND(),LOOKUP(X554,Inputs!$J$6:$J$9,Inputs!$G$6:$G$9),LOOKUP(X554,Inputs!$J$6:$J$9,Inputs!$H$6:$H$9)),Inputs!$B$12),-Inputs!$B$12),NORM.INV(RAND(),LOOKUP(X554,Inputs!$J$6:$J$9,Inputs!$G$6:$G$9),LOOKUP(X554,Inputs!$J$6:$J$9,Inputs!$H$6:$H$9))),0),"" )</f>
        <v/>
      </c>
      <c r="O554" s="26">
        <f>IF($A554&lt;=Inputs!$B$13,IF(10&lt;=Inputs!$B$8,IF(Inputs!$B$12&gt;0,MAX(MIN(NORM.INV(RAND(),LOOKUP(Y554,Inputs!$J$6:$J$9,Inputs!$G$6:$G$9),LOOKUP(Y554,Inputs!$J$6:$J$9,Inputs!$H$6:$H$9)),Inputs!$B$12),-Inputs!$B$12),NORM.INV(RAND(),LOOKUP(Y554,Inputs!$J$6:$J$9,Inputs!$G$6:$G$9),LOOKUP(Y554,Inputs!$J$6:$J$9,Inputs!$H$6:$H$9))),0),"" )</f>
        <v/>
      </c>
      <c r="P554" s="31">
        <f>IF($A554&lt;=Inputs!$B$13,RAND(),"")</f>
        <v/>
      </c>
      <c r="Q554" s="31">
        <f>IF($A554&lt;=Inputs!$B$13,RAND(),"")</f>
        <v/>
      </c>
      <c r="R554" s="31">
        <f>IF($A554&lt;=Inputs!$B$13,RAND(),"")</f>
        <v/>
      </c>
      <c r="S554" s="31">
        <f>IF($A554&lt;=Inputs!$B$13,RAND(),"")</f>
        <v/>
      </c>
      <c r="T554" s="31">
        <f>IF($A554&lt;=Inputs!$B$13,RAND(),"")</f>
        <v/>
      </c>
      <c r="U554" s="31">
        <f>IF($A554&lt;=Inputs!$B$13,RAND(),"")</f>
        <v/>
      </c>
      <c r="V554" s="31">
        <f>IF($A554&lt;=Inputs!$B$13,RAND(),"")</f>
        <v/>
      </c>
      <c r="W554" s="31">
        <f>IF($A554&lt;=Inputs!$B$13,RAND(),"")</f>
        <v/>
      </c>
      <c r="X554" s="31">
        <f>IF($A554&lt;=Inputs!$B$13,RAND(),"")</f>
        <v/>
      </c>
      <c r="Y554" s="31">
        <f>IF($A554&lt;=Inputs!$B$13,RAND(),"")</f>
        <v/>
      </c>
    </row>
    <row r="555">
      <c r="A555" t="n">
        <v>550</v>
      </c>
      <c r="B555" s="26">
        <f>IF($A555&lt;=Inputs!$B$13,IF(Inputs!$B$8&gt;0,SUM(F555:O555)/Inputs!$B$8,0),"")</f>
        <v/>
      </c>
      <c r="C555" s="27">
        <f>IF($A555&lt;=Inputs!$B$13,B555/100,"")</f>
        <v/>
      </c>
      <c r="D555" s="28">
        <f>IF($A555&lt;=Inputs!$B$13,C555*Inputs!$B$7,"")</f>
        <v/>
      </c>
      <c r="E555" s="29">
        <f>IF($A555&lt;=Inputs!$B$13,IF(D555&gt;0,1,0),"")</f>
        <v/>
      </c>
      <c r="F555" s="26">
        <f>IF($A555&lt;=Inputs!$B$13,IF(1&lt;=Inputs!$B$8,IF(Inputs!$B$12&gt;0,MAX(MIN(NORM.INV(RAND(),LOOKUP(P555,Inputs!$J$6:$J$9,Inputs!$G$6:$G$9),LOOKUP(P555,Inputs!$J$6:$J$9,Inputs!$H$6:$H$9)),Inputs!$B$12),-Inputs!$B$12),NORM.INV(RAND(),LOOKUP(P555,Inputs!$J$6:$J$9,Inputs!$G$6:$G$9),LOOKUP(P555,Inputs!$J$6:$J$9,Inputs!$H$6:$H$9))),0),"" )</f>
        <v/>
      </c>
      <c r="G555" s="26">
        <f>IF($A555&lt;=Inputs!$B$13,IF(2&lt;=Inputs!$B$8,IF(Inputs!$B$12&gt;0,MAX(MIN(NORM.INV(RAND(),LOOKUP(Q555,Inputs!$J$6:$J$9,Inputs!$G$6:$G$9),LOOKUP(Q555,Inputs!$J$6:$J$9,Inputs!$H$6:$H$9)),Inputs!$B$12),-Inputs!$B$12),NORM.INV(RAND(),LOOKUP(Q555,Inputs!$J$6:$J$9,Inputs!$G$6:$G$9),LOOKUP(Q555,Inputs!$J$6:$J$9,Inputs!$H$6:$H$9))),0),"" )</f>
        <v/>
      </c>
      <c r="H555" s="26">
        <f>IF($A555&lt;=Inputs!$B$13,IF(3&lt;=Inputs!$B$8,IF(Inputs!$B$12&gt;0,MAX(MIN(NORM.INV(RAND(),LOOKUP(R555,Inputs!$J$6:$J$9,Inputs!$G$6:$G$9),LOOKUP(R555,Inputs!$J$6:$J$9,Inputs!$H$6:$H$9)),Inputs!$B$12),-Inputs!$B$12),NORM.INV(RAND(),LOOKUP(R555,Inputs!$J$6:$J$9,Inputs!$G$6:$G$9),LOOKUP(R555,Inputs!$J$6:$J$9,Inputs!$H$6:$H$9))),0),"" )</f>
        <v/>
      </c>
      <c r="I555" s="26">
        <f>IF($A555&lt;=Inputs!$B$13,IF(4&lt;=Inputs!$B$8,IF(Inputs!$B$12&gt;0,MAX(MIN(NORM.INV(RAND(),LOOKUP(S555,Inputs!$J$6:$J$9,Inputs!$G$6:$G$9),LOOKUP(S555,Inputs!$J$6:$J$9,Inputs!$H$6:$H$9)),Inputs!$B$12),-Inputs!$B$12),NORM.INV(RAND(),LOOKUP(S555,Inputs!$J$6:$J$9,Inputs!$G$6:$G$9),LOOKUP(S555,Inputs!$J$6:$J$9,Inputs!$H$6:$H$9))),0),"" )</f>
        <v/>
      </c>
      <c r="J555" s="26">
        <f>IF($A555&lt;=Inputs!$B$13,IF(5&lt;=Inputs!$B$8,IF(Inputs!$B$12&gt;0,MAX(MIN(NORM.INV(RAND(),LOOKUP(T555,Inputs!$J$6:$J$9,Inputs!$G$6:$G$9),LOOKUP(T555,Inputs!$J$6:$J$9,Inputs!$H$6:$H$9)),Inputs!$B$12),-Inputs!$B$12),NORM.INV(RAND(),LOOKUP(T555,Inputs!$J$6:$J$9,Inputs!$G$6:$G$9),LOOKUP(T555,Inputs!$J$6:$J$9,Inputs!$H$6:$H$9))),0),"" )</f>
        <v/>
      </c>
      <c r="K555" s="26">
        <f>IF($A555&lt;=Inputs!$B$13,IF(6&lt;=Inputs!$B$8,IF(Inputs!$B$12&gt;0,MAX(MIN(NORM.INV(RAND(),LOOKUP(U555,Inputs!$J$6:$J$9,Inputs!$G$6:$G$9),LOOKUP(U555,Inputs!$J$6:$J$9,Inputs!$H$6:$H$9)),Inputs!$B$12),-Inputs!$B$12),NORM.INV(RAND(),LOOKUP(U555,Inputs!$J$6:$J$9,Inputs!$G$6:$G$9),LOOKUP(U555,Inputs!$J$6:$J$9,Inputs!$H$6:$H$9))),0),"" )</f>
        <v/>
      </c>
      <c r="L555" s="26">
        <f>IF($A555&lt;=Inputs!$B$13,IF(7&lt;=Inputs!$B$8,IF(Inputs!$B$12&gt;0,MAX(MIN(NORM.INV(RAND(),LOOKUP(V555,Inputs!$J$6:$J$9,Inputs!$G$6:$G$9),LOOKUP(V555,Inputs!$J$6:$J$9,Inputs!$H$6:$H$9)),Inputs!$B$12),-Inputs!$B$12),NORM.INV(RAND(),LOOKUP(V555,Inputs!$J$6:$J$9,Inputs!$G$6:$G$9),LOOKUP(V555,Inputs!$J$6:$J$9,Inputs!$H$6:$H$9))),0),"" )</f>
        <v/>
      </c>
      <c r="M555" s="26">
        <f>IF($A555&lt;=Inputs!$B$13,IF(8&lt;=Inputs!$B$8,IF(Inputs!$B$12&gt;0,MAX(MIN(NORM.INV(RAND(),LOOKUP(W555,Inputs!$J$6:$J$9,Inputs!$G$6:$G$9),LOOKUP(W555,Inputs!$J$6:$J$9,Inputs!$H$6:$H$9)),Inputs!$B$12),-Inputs!$B$12),NORM.INV(RAND(),LOOKUP(W555,Inputs!$J$6:$J$9,Inputs!$G$6:$G$9),LOOKUP(W555,Inputs!$J$6:$J$9,Inputs!$H$6:$H$9))),0),"" )</f>
        <v/>
      </c>
      <c r="N555" s="26">
        <f>IF($A555&lt;=Inputs!$B$13,IF(9&lt;=Inputs!$B$8,IF(Inputs!$B$12&gt;0,MAX(MIN(NORM.INV(RAND(),LOOKUP(X555,Inputs!$J$6:$J$9,Inputs!$G$6:$G$9),LOOKUP(X555,Inputs!$J$6:$J$9,Inputs!$H$6:$H$9)),Inputs!$B$12),-Inputs!$B$12),NORM.INV(RAND(),LOOKUP(X555,Inputs!$J$6:$J$9,Inputs!$G$6:$G$9),LOOKUP(X555,Inputs!$J$6:$J$9,Inputs!$H$6:$H$9))),0),"" )</f>
        <v/>
      </c>
      <c r="O555" s="26">
        <f>IF($A555&lt;=Inputs!$B$13,IF(10&lt;=Inputs!$B$8,IF(Inputs!$B$12&gt;0,MAX(MIN(NORM.INV(RAND(),LOOKUP(Y555,Inputs!$J$6:$J$9,Inputs!$G$6:$G$9),LOOKUP(Y555,Inputs!$J$6:$J$9,Inputs!$H$6:$H$9)),Inputs!$B$12),-Inputs!$B$12),NORM.INV(RAND(),LOOKUP(Y555,Inputs!$J$6:$J$9,Inputs!$G$6:$G$9),LOOKUP(Y555,Inputs!$J$6:$J$9,Inputs!$H$6:$H$9))),0),"" )</f>
        <v/>
      </c>
      <c r="P555" s="31">
        <f>IF($A555&lt;=Inputs!$B$13,RAND(),"")</f>
        <v/>
      </c>
      <c r="Q555" s="31">
        <f>IF($A555&lt;=Inputs!$B$13,RAND(),"")</f>
        <v/>
      </c>
      <c r="R555" s="31">
        <f>IF($A555&lt;=Inputs!$B$13,RAND(),"")</f>
        <v/>
      </c>
      <c r="S555" s="31">
        <f>IF($A555&lt;=Inputs!$B$13,RAND(),"")</f>
        <v/>
      </c>
      <c r="T555" s="31">
        <f>IF($A555&lt;=Inputs!$B$13,RAND(),"")</f>
        <v/>
      </c>
      <c r="U555" s="31">
        <f>IF($A555&lt;=Inputs!$B$13,RAND(),"")</f>
        <v/>
      </c>
      <c r="V555" s="31">
        <f>IF($A555&lt;=Inputs!$B$13,RAND(),"")</f>
        <v/>
      </c>
      <c r="W555" s="31">
        <f>IF($A555&lt;=Inputs!$B$13,RAND(),"")</f>
        <v/>
      </c>
      <c r="X555" s="31">
        <f>IF($A555&lt;=Inputs!$B$13,RAND(),"")</f>
        <v/>
      </c>
      <c r="Y555" s="31">
        <f>IF($A555&lt;=Inputs!$B$13,RAND(),"")</f>
        <v/>
      </c>
    </row>
    <row r="556">
      <c r="A556" t="n">
        <v>551</v>
      </c>
      <c r="B556" s="26">
        <f>IF($A556&lt;=Inputs!$B$13,IF(Inputs!$B$8&gt;0,SUM(F556:O556)/Inputs!$B$8,0),"")</f>
        <v/>
      </c>
      <c r="C556" s="27">
        <f>IF($A556&lt;=Inputs!$B$13,B556/100,"")</f>
        <v/>
      </c>
      <c r="D556" s="28">
        <f>IF($A556&lt;=Inputs!$B$13,C556*Inputs!$B$7,"")</f>
        <v/>
      </c>
      <c r="E556" s="29">
        <f>IF($A556&lt;=Inputs!$B$13,IF(D556&gt;0,1,0),"")</f>
        <v/>
      </c>
      <c r="F556" s="26">
        <f>IF($A556&lt;=Inputs!$B$13,IF(1&lt;=Inputs!$B$8,IF(Inputs!$B$12&gt;0,MAX(MIN(NORM.INV(RAND(),LOOKUP(P556,Inputs!$J$6:$J$9,Inputs!$G$6:$G$9),LOOKUP(P556,Inputs!$J$6:$J$9,Inputs!$H$6:$H$9)),Inputs!$B$12),-Inputs!$B$12),NORM.INV(RAND(),LOOKUP(P556,Inputs!$J$6:$J$9,Inputs!$G$6:$G$9),LOOKUP(P556,Inputs!$J$6:$J$9,Inputs!$H$6:$H$9))),0),"" )</f>
        <v/>
      </c>
      <c r="G556" s="26">
        <f>IF($A556&lt;=Inputs!$B$13,IF(2&lt;=Inputs!$B$8,IF(Inputs!$B$12&gt;0,MAX(MIN(NORM.INV(RAND(),LOOKUP(Q556,Inputs!$J$6:$J$9,Inputs!$G$6:$G$9),LOOKUP(Q556,Inputs!$J$6:$J$9,Inputs!$H$6:$H$9)),Inputs!$B$12),-Inputs!$B$12),NORM.INV(RAND(),LOOKUP(Q556,Inputs!$J$6:$J$9,Inputs!$G$6:$G$9),LOOKUP(Q556,Inputs!$J$6:$J$9,Inputs!$H$6:$H$9))),0),"" )</f>
        <v/>
      </c>
      <c r="H556" s="26">
        <f>IF($A556&lt;=Inputs!$B$13,IF(3&lt;=Inputs!$B$8,IF(Inputs!$B$12&gt;0,MAX(MIN(NORM.INV(RAND(),LOOKUP(R556,Inputs!$J$6:$J$9,Inputs!$G$6:$G$9),LOOKUP(R556,Inputs!$J$6:$J$9,Inputs!$H$6:$H$9)),Inputs!$B$12),-Inputs!$B$12),NORM.INV(RAND(),LOOKUP(R556,Inputs!$J$6:$J$9,Inputs!$G$6:$G$9),LOOKUP(R556,Inputs!$J$6:$J$9,Inputs!$H$6:$H$9))),0),"" )</f>
        <v/>
      </c>
      <c r="I556" s="26">
        <f>IF($A556&lt;=Inputs!$B$13,IF(4&lt;=Inputs!$B$8,IF(Inputs!$B$12&gt;0,MAX(MIN(NORM.INV(RAND(),LOOKUP(S556,Inputs!$J$6:$J$9,Inputs!$G$6:$G$9),LOOKUP(S556,Inputs!$J$6:$J$9,Inputs!$H$6:$H$9)),Inputs!$B$12),-Inputs!$B$12),NORM.INV(RAND(),LOOKUP(S556,Inputs!$J$6:$J$9,Inputs!$G$6:$G$9),LOOKUP(S556,Inputs!$J$6:$J$9,Inputs!$H$6:$H$9))),0),"" )</f>
        <v/>
      </c>
      <c r="J556" s="26">
        <f>IF($A556&lt;=Inputs!$B$13,IF(5&lt;=Inputs!$B$8,IF(Inputs!$B$12&gt;0,MAX(MIN(NORM.INV(RAND(),LOOKUP(T556,Inputs!$J$6:$J$9,Inputs!$G$6:$G$9),LOOKUP(T556,Inputs!$J$6:$J$9,Inputs!$H$6:$H$9)),Inputs!$B$12),-Inputs!$B$12),NORM.INV(RAND(),LOOKUP(T556,Inputs!$J$6:$J$9,Inputs!$G$6:$G$9),LOOKUP(T556,Inputs!$J$6:$J$9,Inputs!$H$6:$H$9))),0),"" )</f>
        <v/>
      </c>
      <c r="K556" s="26">
        <f>IF($A556&lt;=Inputs!$B$13,IF(6&lt;=Inputs!$B$8,IF(Inputs!$B$12&gt;0,MAX(MIN(NORM.INV(RAND(),LOOKUP(U556,Inputs!$J$6:$J$9,Inputs!$G$6:$G$9),LOOKUP(U556,Inputs!$J$6:$J$9,Inputs!$H$6:$H$9)),Inputs!$B$12),-Inputs!$B$12),NORM.INV(RAND(),LOOKUP(U556,Inputs!$J$6:$J$9,Inputs!$G$6:$G$9),LOOKUP(U556,Inputs!$J$6:$J$9,Inputs!$H$6:$H$9))),0),"" )</f>
        <v/>
      </c>
      <c r="L556" s="26">
        <f>IF($A556&lt;=Inputs!$B$13,IF(7&lt;=Inputs!$B$8,IF(Inputs!$B$12&gt;0,MAX(MIN(NORM.INV(RAND(),LOOKUP(V556,Inputs!$J$6:$J$9,Inputs!$G$6:$G$9),LOOKUP(V556,Inputs!$J$6:$J$9,Inputs!$H$6:$H$9)),Inputs!$B$12),-Inputs!$B$12),NORM.INV(RAND(),LOOKUP(V556,Inputs!$J$6:$J$9,Inputs!$G$6:$G$9),LOOKUP(V556,Inputs!$J$6:$J$9,Inputs!$H$6:$H$9))),0),"" )</f>
        <v/>
      </c>
      <c r="M556" s="26">
        <f>IF($A556&lt;=Inputs!$B$13,IF(8&lt;=Inputs!$B$8,IF(Inputs!$B$12&gt;0,MAX(MIN(NORM.INV(RAND(),LOOKUP(W556,Inputs!$J$6:$J$9,Inputs!$G$6:$G$9),LOOKUP(W556,Inputs!$J$6:$J$9,Inputs!$H$6:$H$9)),Inputs!$B$12),-Inputs!$B$12),NORM.INV(RAND(),LOOKUP(W556,Inputs!$J$6:$J$9,Inputs!$G$6:$G$9),LOOKUP(W556,Inputs!$J$6:$J$9,Inputs!$H$6:$H$9))),0),"" )</f>
        <v/>
      </c>
      <c r="N556" s="26">
        <f>IF($A556&lt;=Inputs!$B$13,IF(9&lt;=Inputs!$B$8,IF(Inputs!$B$12&gt;0,MAX(MIN(NORM.INV(RAND(),LOOKUP(X556,Inputs!$J$6:$J$9,Inputs!$G$6:$G$9),LOOKUP(X556,Inputs!$J$6:$J$9,Inputs!$H$6:$H$9)),Inputs!$B$12),-Inputs!$B$12),NORM.INV(RAND(),LOOKUP(X556,Inputs!$J$6:$J$9,Inputs!$G$6:$G$9),LOOKUP(X556,Inputs!$J$6:$J$9,Inputs!$H$6:$H$9))),0),"" )</f>
        <v/>
      </c>
      <c r="O556" s="26">
        <f>IF($A556&lt;=Inputs!$B$13,IF(10&lt;=Inputs!$B$8,IF(Inputs!$B$12&gt;0,MAX(MIN(NORM.INV(RAND(),LOOKUP(Y556,Inputs!$J$6:$J$9,Inputs!$G$6:$G$9),LOOKUP(Y556,Inputs!$J$6:$J$9,Inputs!$H$6:$H$9)),Inputs!$B$12),-Inputs!$B$12),NORM.INV(RAND(),LOOKUP(Y556,Inputs!$J$6:$J$9,Inputs!$G$6:$G$9),LOOKUP(Y556,Inputs!$J$6:$J$9,Inputs!$H$6:$H$9))),0),"" )</f>
        <v/>
      </c>
      <c r="P556" s="31">
        <f>IF($A556&lt;=Inputs!$B$13,RAND(),"")</f>
        <v/>
      </c>
      <c r="Q556" s="31">
        <f>IF($A556&lt;=Inputs!$B$13,RAND(),"")</f>
        <v/>
      </c>
      <c r="R556" s="31">
        <f>IF($A556&lt;=Inputs!$B$13,RAND(),"")</f>
        <v/>
      </c>
      <c r="S556" s="31">
        <f>IF($A556&lt;=Inputs!$B$13,RAND(),"")</f>
        <v/>
      </c>
      <c r="T556" s="31">
        <f>IF($A556&lt;=Inputs!$B$13,RAND(),"")</f>
        <v/>
      </c>
      <c r="U556" s="31">
        <f>IF($A556&lt;=Inputs!$B$13,RAND(),"")</f>
        <v/>
      </c>
      <c r="V556" s="31">
        <f>IF($A556&lt;=Inputs!$B$13,RAND(),"")</f>
        <v/>
      </c>
      <c r="W556" s="31">
        <f>IF($A556&lt;=Inputs!$B$13,RAND(),"")</f>
        <v/>
      </c>
      <c r="X556" s="31">
        <f>IF($A556&lt;=Inputs!$B$13,RAND(),"")</f>
        <v/>
      </c>
      <c r="Y556" s="31">
        <f>IF($A556&lt;=Inputs!$B$13,RAND(),"")</f>
        <v/>
      </c>
    </row>
    <row r="557">
      <c r="A557" t="n">
        <v>552</v>
      </c>
      <c r="B557" s="26">
        <f>IF($A557&lt;=Inputs!$B$13,IF(Inputs!$B$8&gt;0,SUM(F557:O557)/Inputs!$B$8,0),"")</f>
        <v/>
      </c>
      <c r="C557" s="27">
        <f>IF($A557&lt;=Inputs!$B$13,B557/100,"")</f>
        <v/>
      </c>
      <c r="D557" s="28">
        <f>IF($A557&lt;=Inputs!$B$13,C557*Inputs!$B$7,"")</f>
        <v/>
      </c>
      <c r="E557" s="29">
        <f>IF($A557&lt;=Inputs!$B$13,IF(D557&gt;0,1,0),"")</f>
        <v/>
      </c>
      <c r="F557" s="26">
        <f>IF($A557&lt;=Inputs!$B$13,IF(1&lt;=Inputs!$B$8,IF(Inputs!$B$12&gt;0,MAX(MIN(NORM.INV(RAND(),LOOKUP(P557,Inputs!$J$6:$J$9,Inputs!$G$6:$G$9),LOOKUP(P557,Inputs!$J$6:$J$9,Inputs!$H$6:$H$9)),Inputs!$B$12),-Inputs!$B$12),NORM.INV(RAND(),LOOKUP(P557,Inputs!$J$6:$J$9,Inputs!$G$6:$G$9),LOOKUP(P557,Inputs!$J$6:$J$9,Inputs!$H$6:$H$9))),0),"" )</f>
        <v/>
      </c>
      <c r="G557" s="26">
        <f>IF($A557&lt;=Inputs!$B$13,IF(2&lt;=Inputs!$B$8,IF(Inputs!$B$12&gt;0,MAX(MIN(NORM.INV(RAND(),LOOKUP(Q557,Inputs!$J$6:$J$9,Inputs!$G$6:$G$9),LOOKUP(Q557,Inputs!$J$6:$J$9,Inputs!$H$6:$H$9)),Inputs!$B$12),-Inputs!$B$12),NORM.INV(RAND(),LOOKUP(Q557,Inputs!$J$6:$J$9,Inputs!$G$6:$G$9),LOOKUP(Q557,Inputs!$J$6:$J$9,Inputs!$H$6:$H$9))),0),"" )</f>
        <v/>
      </c>
      <c r="H557" s="26">
        <f>IF($A557&lt;=Inputs!$B$13,IF(3&lt;=Inputs!$B$8,IF(Inputs!$B$12&gt;0,MAX(MIN(NORM.INV(RAND(),LOOKUP(R557,Inputs!$J$6:$J$9,Inputs!$G$6:$G$9),LOOKUP(R557,Inputs!$J$6:$J$9,Inputs!$H$6:$H$9)),Inputs!$B$12),-Inputs!$B$12),NORM.INV(RAND(),LOOKUP(R557,Inputs!$J$6:$J$9,Inputs!$G$6:$G$9),LOOKUP(R557,Inputs!$J$6:$J$9,Inputs!$H$6:$H$9))),0),"" )</f>
        <v/>
      </c>
      <c r="I557" s="26">
        <f>IF($A557&lt;=Inputs!$B$13,IF(4&lt;=Inputs!$B$8,IF(Inputs!$B$12&gt;0,MAX(MIN(NORM.INV(RAND(),LOOKUP(S557,Inputs!$J$6:$J$9,Inputs!$G$6:$G$9),LOOKUP(S557,Inputs!$J$6:$J$9,Inputs!$H$6:$H$9)),Inputs!$B$12),-Inputs!$B$12),NORM.INV(RAND(),LOOKUP(S557,Inputs!$J$6:$J$9,Inputs!$G$6:$G$9),LOOKUP(S557,Inputs!$J$6:$J$9,Inputs!$H$6:$H$9))),0),"" )</f>
        <v/>
      </c>
      <c r="J557" s="26">
        <f>IF($A557&lt;=Inputs!$B$13,IF(5&lt;=Inputs!$B$8,IF(Inputs!$B$12&gt;0,MAX(MIN(NORM.INV(RAND(),LOOKUP(T557,Inputs!$J$6:$J$9,Inputs!$G$6:$G$9),LOOKUP(T557,Inputs!$J$6:$J$9,Inputs!$H$6:$H$9)),Inputs!$B$12),-Inputs!$B$12),NORM.INV(RAND(),LOOKUP(T557,Inputs!$J$6:$J$9,Inputs!$G$6:$G$9),LOOKUP(T557,Inputs!$J$6:$J$9,Inputs!$H$6:$H$9))),0),"" )</f>
        <v/>
      </c>
      <c r="K557" s="26">
        <f>IF($A557&lt;=Inputs!$B$13,IF(6&lt;=Inputs!$B$8,IF(Inputs!$B$12&gt;0,MAX(MIN(NORM.INV(RAND(),LOOKUP(U557,Inputs!$J$6:$J$9,Inputs!$G$6:$G$9),LOOKUP(U557,Inputs!$J$6:$J$9,Inputs!$H$6:$H$9)),Inputs!$B$12),-Inputs!$B$12),NORM.INV(RAND(),LOOKUP(U557,Inputs!$J$6:$J$9,Inputs!$G$6:$G$9),LOOKUP(U557,Inputs!$J$6:$J$9,Inputs!$H$6:$H$9))),0),"" )</f>
        <v/>
      </c>
      <c r="L557" s="26">
        <f>IF($A557&lt;=Inputs!$B$13,IF(7&lt;=Inputs!$B$8,IF(Inputs!$B$12&gt;0,MAX(MIN(NORM.INV(RAND(),LOOKUP(V557,Inputs!$J$6:$J$9,Inputs!$G$6:$G$9),LOOKUP(V557,Inputs!$J$6:$J$9,Inputs!$H$6:$H$9)),Inputs!$B$12),-Inputs!$B$12),NORM.INV(RAND(),LOOKUP(V557,Inputs!$J$6:$J$9,Inputs!$G$6:$G$9),LOOKUP(V557,Inputs!$J$6:$J$9,Inputs!$H$6:$H$9))),0),"" )</f>
        <v/>
      </c>
      <c r="M557" s="26">
        <f>IF($A557&lt;=Inputs!$B$13,IF(8&lt;=Inputs!$B$8,IF(Inputs!$B$12&gt;0,MAX(MIN(NORM.INV(RAND(),LOOKUP(W557,Inputs!$J$6:$J$9,Inputs!$G$6:$G$9),LOOKUP(W557,Inputs!$J$6:$J$9,Inputs!$H$6:$H$9)),Inputs!$B$12),-Inputs!$B$12),NORM.INV(RAND(),LOOKUP(W557,Inputs!$J$6:$J$9,Inputs!$G$6:$G$9),LOOKUP(W557,Inputs!$J$6:$J$9,Inputs!$H$6:$H$9))),0),"" )</f>
        <v/>
      </c>
      <c r="N557" s="26">
        <f>IF($A557&lt;=Inputs!$B$13,IF(9&lt;=Inputs!$B$8,IF(Inputs!$B$12&gt;0,MAX(MIN(NORM.INV(RAND(),LOOKUP(X557,Inputs!$J$6:$J$9,Inputs!$G$6:$G$9),LOOKUP(X557,Inputs!$J$6:$J$9,Inputs!$H$6:$H$9)),Inputs!$B$12),-Inputs!$B$12),NORM.INV(RAND(),LOOKUP(X557,Inputs!$J$6:$J$9,Inputs!$G$6:$G$9),LOOKUP(X557,Inputs!$J$6:$J$9,Inputs!$H$6:$H$9))),0),"" )</f>
        <v/>
      </c>
      <c r="O557" s="26">
        <f>IF($A557&lt;=Inputs!$B$13,IF(10&lt;=Inputs!$B$8,IF(Inputs!$B$12&gt;0,MAX(MIN(NORM.INV(RAND(),LOOKUP(Y557,Inputs!$J$6:$J$9,Inputs!$G$6:$G$9),LOOKUP(Y557,Inputs!$J$6:$J$9,Inputs!$H$6:$H$9)),Inputs!$B$12),-Inputs!$B$12),NORM.INV(RAND(),LOOKUP(Y557,Inputs!$J$6:$J$9,Inputs!$G$6:$G$9),LOOKUP(Y557,Inputs!$J$6:$J$9,Inputs!$H$6:$H$9))),0),"" )</f>
        <v/>
      </c>
      <c r="P557" s="31">
        <f>IF($A557&lt;=Inputs!$B$13,RAND(),"")</f>
        <v/>
      </c>
      <c r="Q557" s="31">
        <f>IF($A557&lt;=Inputs!$B$13,RAND(),"")</f>
        <v/>
      </c>
      <c r="R557" s="31">
        <f>IF($A557&lt;=Inputs!$B$13,RAND(),"")</f>
        <v/>
      </c>
      <c r="S557" s="31">
        <f>IF($A557&lt;=Inputs!$B$13,RAND(),"")</f>
        <v/>
      </c>
      <c r="T557" s="31">
        <f>IF($A557&lt;=Inputs!$B$13,RAND(),"")</f>
        <v/>
      </c>
      <c r="U557" s="31">
        <f>IF($A557&lt;=Inputs!$B$13,RAND(),"")</f>
        <v/>
      </c>
      <c r="V557" s="31">
        <f>IF($A557&lt;=Inputs!$B$13,RAND(),"")</f>
        <v/>
      </c>
      <c r="W557" s="31">
        <f>IF($A557&lt;=Inputs!$B$13,RAND(),"")</f>
        <v/>
      </c>
      <c r="X557" s="31">
        <f>IF($A557&lt;=Inputs!$B$13,RAND(),"")</f>
        <v/>
      </c>
      <c r="Y557" s="31">
        <f>IF($A557&lt;=Inputs!$B$13,RAND(),"")</f>
        <v/>
      </c>
    </row>
    <row r="558">
      <c r="A558" t="n">
        <v>553</v>
      </c>
      <c r="B558" s="26">
        <f>IF($A558&lt;=Inputs!$B$13,IF(Inputs!$B$8&gt;0,SUM(F558:O558)/Inputs!$B$8,0),"")</f>
        <v/>
      </c>
      <c r="C558" s="27">
        <f>IF($A558&lt;=Inputs!$B$13,B558/100,"")</f>
        <v/>
      </c>
      <c r="D558" s="28">
        <f>IF($A558&lt;=Inputs!$B$13,C558*Inputs!$B$7,"")</f>
        <v/>
      </c>
      <c r="E558" s="29">
        <f>IF($A558&lt;=Inputs!$B$13,IF(D558&gt;0,1,0),"")</f>
        <v/>
      </c>
      <c r="F558" s="26">
        <f>IF($A558&lt;=Inputs!$B$13,IF(1&lt;=Inputs!$B$8,IF(Inputs!$B$12&gt;0,MAX(MIN(NORM.INV(RAND(),LOOKUP(P558,Inputs!$J$6:$J$9,Inputs!$G$6:$G$9),LOOKUP(P558,Inputs!$J$6:$J$9,Inputs!$H$6:$H$9)),Inputs!$B$12),-Inputs!$B$12),NORM.INV(RAND(),LOOKUP(P558,Inputs!$J$6:$J$9,Inputs!$G$6:$G$9),LOOKUP(P558,Inputs!$J$6:$J$9,Inputs!$H$6:$H$9))),0),"" )</f>
        <v/>
      </c>
      <c r="G558" s="26">
        <f>IF($A558&lt;=Inputs!$B$13,IF(2&lt;=Inputs!$B$8,IF(Inputs!$B$12&gt;0,MAX(MIN(NORM.INV(RAND(),LOOKUP(Q558,Inputs!$J$6:$J$9,Inputs!$G$6:$G$9),LOOKUP(Q558,Inputs!$J$6:$J$9,Inputs!$H$6:$H$9)),Inputs!$B$12),-Inputs!$B$12),NORM.INV(RAND(),LOOKUP(Q558,Inputs!$J$6:$J$9,Inputs!$G$6:$G$9),LOOKUP(Q558,Inputs!$J$6:$J$9,Inputs!$H$6:$H$9))),0),"" )</f>
        <v/>
      </c>
      <c r="H558" s="26">
        <f>IF($A558&lt;=Inputs!$B$13,IF(3&lt;=Inputs!$B$8,IF(Inputs!$B$12&gt;0,MAX(MIN(NORM.INV(RAND(),LOOKUP(R558,Inputs!$J$6:$J$9,Inputs!$G$6:$G$9),LOOKUP(R558,Inputs!$J$6:$J$9,Inputs!$H$6:$H$9)),Inputs!$B$12),-Inputs!$B$12),NORM.INV(RAND(),LOOKUP(R558,Inputs!$J$6:$J$9,Inputs!$G$6:$G$9),LOOKUP(R558,Inputs!$J$6:$J$9,Inputs!$H$6:$H$9))),0),"" )</f>
        <v/>
      </c>
      <c r="I558" s="26">
        <f>IF($A558&lt;=Inputs!$B$13,IF(4&lt;=Inputs!$B$8,IF(Inputs!$B$12&gt;0,MAX(MIN(NORM.INV(RAND(),LOOKUP(S558,Inputs!$J$6:$J$9,Inputs!$G$6:$G$9),LOOKUP(S558,Inputs!$J$6:$J$9,Inputs!$H$6:$H$9)),Inputs!$B$12),-Inputs!$B$12),NORM.INV(RAND(),LOOKUP(S558,Inputs!$J$6:$J$9,Inputs!$G$6:$G$9),LOOKUP(S558,Inputs!$J$6:$J$9,Inputs!$H$6:$H$9))),0),"" )</f>
        <v/>
      </c>
      <c r="J558" s="26">
        <f>IF($A558&lt;=Inputs!$B$13,IF(5&lt;=Inputs!$B$8,IF(Inputs!$B$12&gt;0,MAX(MIN(NORM.INV(RAND(),LOOKUP(T558,Inputs!$J$6:$J$9,Inputs!$G$6:$G$9),LOOKUP(T558,Inputs!$J$6:$J$9,Inputs!$H$6:$H$9)),Inputs!$B$12),-Inputs!$B$12),NORM.INV(RAND(),LOOKUP(T558,Inputs!$J$6:$J$9,Inputs!$G$6:$G$9),LOOKUP(T558,Inputs!$J$6:$J$9,Inputs!$H$6:$H$9))),0),"" )</f>
        <v/>
      </c>
      <c r="K558" s="26">
        <f>IF($A558&lt;=Inputs!$B$13,IF(6&lt;=Inputs!$B$8,IF(Inputs!$B$12&gt;0,MAX(MIN(NORM.INV(RAND(),LOOKUP(U558,Inputs!$J$6:$J$9,Inputs!$G$6:$G$9),LOOKUP(U558,Inputs!$J$6:$J$9,Inputs!$H$6:$H$9)),Inputs!$B$12),-Inputs!$B$12),NORM.INV(RAND(),LOOKUP(U558,Inputs!$J$6:$J$9,Inputs!$G$6:$G$9),LOOKUP(U558,Inputs!$J$6:$J$9,Inputs!$H$6:$H$9))),0),"" )</f>
        <v/>
      </c>
      <c r="L558" s="26">
        <f>IF($A558&lt;=Inputs!$B$13,IF(7&lt;=Inputs!$B$8,IF(Inputs!$B$12&gt;0,MAX(MIN(NORM.INV(RAND(),LOOKUP(V558,Inputs!$J$6:$J$9,Inputs!$G$6:$G$9),LOOKUP(V558,Inputs!$J$6:$J$9,Inputs!$H$6:$H$9)),Inputs!$B$12),-Inputs!$B$12),NORM.INV(RAND(),LOOKUP(V558,Inputs!$J$6:$J$9,Inputs!$G$6:$G$9),LOOKUP(V558,Inputs!$J$6:$J$9,Inputs!$H$6:$H$9))),0),"" )</f>
        <v/>
      </c>
      <c r="M558" s="26">
        <f>IF($A558&lt;=Inputs!$B$13,IF(8&lt;=Inputs!$B$8,IF(Inputs!$B$12&gt;0,MAX(MIN(NORM.INV(RAND(),LOOKUP(W558,Inputs!$J$6:$J$9,Inputs!$G$6:$G$9),LOOKUP(W558,Inputs!$J$6:$J$9,Inputs!$H$6:$H$9)),Inputs!$B$12),-Inputs!$B$12),NORM.INV(RAND(),LOOKUP(W558,Inputs!$J$6:$J$9,Inputs!$G$6:$G$9),LOOKUP(W558,Inputs!$J$6:$J$9,Inputs!$H$6:$H$9))),0),"" )</f>
        <v/>
      </c>
      <c r="N558" s="26">
        <f>IF($A558&lt;=Inputs!$B$13,IF(9&lt;=Inputs!$B$8,IF(Inputs!$B$12&gt;0,MAX(MIN(NORM.INV(RAND(),LOOKUP(X558,Inputs!$J$6:$J$9,Inputs!$G$6:$G$9),LOOKUP(X558,Inputs!$J$6:$J$9,Inputs!$H$6:$H$9)),Inputs!$B$12),-Inputs!$B$12),NORM.INV(RAND(),LOOKUP(X558,Inputs!$J$6:$J$9,Inputs!$G$6:$G$9),LOOKUP(X558,Inputs!$J$6:$J$9,Inputs!$H$6:$H$9))),0),"" )</f>
        <v/>
      </c>
      <c r="O558" s="26">
        <f>IF($A558&lt;=Inputs!$B$13,IF(10&lt;=Inputs!$B$8,IF(Inputs!$B$12&gt;0,MAX(MIN(NORM.INV(RAND(),LOOKUP(Y558,Inputs!$J$6:$J$9,Inputs!$G$6:$G$9),LOOKUP(Y558,Inputs!$J$6:$J$9,Inputs!$H$6:$H$9)),Inputs!$B$12),-Inputs!$B$12),NORM.INV(RAND(),LOOKUP(Y558,Inputs!$J$6:$J$9,Inputs!$G$6:$G$9),LOOKUP(Y558,Inputs!$J$6:$J$9,Inputs!$H$6:$H$9))),0),"" )</f>
        <v/>
      </c>
      <c r="P558" s="31">
        <f>IF($A558&lt;=Inputs!$B$13,RAND(),"")</f>
        <v/>
      </c>
      <c r="Q558" s="31">
        <f>IF($A558&lt;=Inputs!$B$13,RAND(),"")</f>
        <v/>
      </c>
      <c r="R558" s="31">
        <f>IF($A558&lt;=Inputs!$B$13,RAND(),"")</f>
        <v/>
      </c>
      <c r="S558" s="31">
        <f>IF($A558&lt;=Inputs!$B$13,RAND(),"")</f>
        <v/>
      </c>
      <c r="T558" s="31">
        <f>IF($A558&lt;=Inputs!$B$13,RAND(),"")</f>
        <v/>
      </c>
      <c r="U558" s="31">
        <f>IF($A558&lt;=Inputs!$B$13,RAND(),"")</f>
        <v/>
      </c>
      <c r="V558" s="31">
        <f>IF($A558&lt;=Inputs!$B$13,RAND(),"")</f>
        <v/>
      </c>
      <c r="W558" s="31">
        <f>IF($A558&lt;=Inputs!$B$13,RAND(),"")</f>
        <v/>
      </c>
      <c r="X558" s="31">
        <f>IF($A558&lt;=Inputs!$B$13,RAND(),"")</f>
        <v/>
      </c>
      <c r="Y558" s="31">
        <f>IF($A558&lt;=Inputs!$B$13,RAND(),"")</f>
        <v/>
      </c>
    </row>
    <row r="559">
      <c r="A559" t="n">
        <v>554</v>
      </c>
      <c r="B559" s="26">
        <f>IF($A559&lt;=Inputs!$B$13,IF(Inputs!$B$8&gt;0,SUM(F559:O559)/Inputs!$B$8,0),"")</f>
        <v/>
      </c>
      <c r="C559" s="27">
        <f>IF($A559&lt;=Inputs!$B$13,B559/100,"")</f>
        <v/>
      </c>
      <c r="D559" s="28">
        <f>IF($A559&lt;=Inputs!$B$13,C559*Inputs!$B$7,"")</f>
        <v/>
      </c>
      <c r="E559" s="29">
        <f>IF($A559&lt;=Inputs!$B$13,IF(D559&gt;0,1,0),"")</f>
        <v/>
      </c>
      <c r="F559" s="26">
        <f>IF($A559&lt;=Inputs!$B$13,IF(1&lt;=Inputs!$B$8,IF(Inputs!$B$12&gt;0,MAX(MIN(NORM.INV(RAND(),LOOKUP(P559,Inputs!$J$6:$J$9,Inputs!$G$6:$G$9),LOOKUP(P559,Inputs!$J$6:$J$9,Inputs!$H$6:$H$9)),Inputs!$B$12),-Inputs!$B$12),NORM.INV(RAND(),LOOKUP(P559,Inputs!$J$6:$J$9,Inputs!$G$6:$G$9),LOOKUP(P559,Inputs!$J$6:$J$9,Inputs!$H$6:$H$9))),0),"" )</f>
        <v/>
      </c>
      <c r="G559" s="26">
        <f>IF($A559&lt;=Inputs!$B$13,IF(2&lt;=Inputs!$B$8,IF(Inputs!$B$12&gt;0,MAX(MIN(NORM.INV(RAND(),LOOKUP(Q559,Inputs!$J$6:$J$9,Inputs!$G$6:$G$9),LOOKUP(Q559,Inputs!$J$6:$J$9,Inputs!$H$6:$H$9)),Inputs!$B$12),-Inputs!$B$12),NORM.INV(RAND(),LOOKUP(Q559,Inputs!$J$6:$J$9,Inputs!$G$6:$G$9),LOOKUP(Q559,Inputs!$J$6:$J$9,Inputs!$H$6:$H$9))),0),"" )</f>
        <v/>
      </c>
      <c r="H559" s="26">
        <f>IF($A559&lt;=Inputs!$B$13,IF(3&lt;=Inputs!$B$8,IF(Inputs!$B$12&gt;0,MAX(MIN(NORM.INV(RAND(),LOOKUP(R559,Inputs!$J$6:$J$9,Inputs!$G$6:$G$9),LOOKUP(R559,Inputs!$J$6:$J$9,Inputs!$H$6:$H$9)),Inputs!$B$12),-Inputs!$B$12),NORM.INV(RAND(),LOOKUP(R559,Inputs!$J$6:$J$9,Inputs!$G$6:$G$9),LOOKUP(R559,Inputs!$J$6:$J$9,Inputs!$H$6:$H$9))),0),"" )</f>
        <v/>
      </c>
      <c r="I559" s="26">
        <f>IF($A559&lt;=Inputs!$B$13,IF(4&lt;=Inputs!$B$8,IF(Inputs!$B$12&gt;0,MAX(MIN(NORM.INV(RAND(),LOOKUP(S559,Inputs!$J$6:$J$9,Inputs!$G$6:$G$9),LOOKUP(S559,Inputs!$J$6:$J$9,Inputs!$H$6:$H$9)),Inputs!$B$12),-Inputs!$B$12),NORM.INV(RAND(),LOOKUP(S559,Inputs!$J$6:$J$9,Inputs!$G$6:$G$9),LOOKUP(S559,Inputs!$J$6:$J$9,Inputs!$H$6:$H$9))),0),"" )</f>
        <v/>
      </c>
      <c r="J559" s="26">
        <f>IF($A559&lt;=Inputs!$B$13,IF(5&lt;=Inputs!$B$8,IF(Inputs!$B$12&gt;0,MAX(MIN(NORM.INV(RAND(),LOOKUP(T559,Inputs!$J$6:$J$9,Inputs!$G$6:$G$9),LOOKUP(T559,Inputs!$J$6:$J$9,Inputs!$H$6:$H$9)),Inputs!$B$12),-Inputs!$B$12),NORM.INV(RAND(),LOOKUP(T559,Inputs!$J$6:$J$9,Inputs!$G$6:$G$9),LOOKUP(T559,Inputs!$J$6:$J$9,Inputs!$H$6:$H$9))),0),"" )</f>
        <v/>
      </c>
      <c r="K559" s="26">
        <f>IF($A559&lt;=Inputs!$B$13,IF(6&lt;=Inputs!$B$8,IF(Inputs!$B$12&gt;0,MAX(MIN(NORM.INV(RAND(),LOOKUP(U559,Inputs!$J$6:$J$9,Inputs!$G$6:$G$9),LOOKUP(U559,Inputs!$J$6:$J$9,Inputs!$H$6:$H$9)),Inputs!$B$12),-Inputs!$B$12),NORM.INV(RAND(),LOOKUP(U559,Inputs!$J$6:$J$9,Inputs!$G$6:$G$9),LOOKUP(U559,Inputs!$J$6:$J$9,Inputs!$H$6:$H$9))),0),"" )</f>
        <v/>
      </c>
      <c r="L559" s="26">
        <f>IF($A559&lt;=Inputs!$B$13,IF(7&lt;=Inputs!$B$8,IF(Inputs!$B$12&gt;0,MAX(MIN(NORM.INV(RAND(),LOOKUP(V559,Inputs!$J$6:$J$9,Inputs!$G$6:$G$9),LOOKUP(V559,Inputs!$J$6:$J$9,Inputs!$H$6:$H$9)),Inputs!$B$12),-Inputs!$B$12),NORM.INV(RAND(),LOOKUP(V559,Inputs!$J$6:$J$9,Inputs!$G$6:$G$9),LOOKUP(V559,Inputs!$J$6:$J$9,Inputs!$H$6:$H$9))),0),"" )</f>
        <v/>
      </c>
      <c r="M559" s="26">
        <f>IF($A559&lt;=Inputs!$B$13,IF(8&lt;=Inputs!$B$8,IF(Inputs!$B$12&gt;0,MAX(MIN(NORM.INV(RAND(),LOOKUP(W559,Inputs!$J$6:$J$9,Inputs!$G$6:$G$9),LOOKUP(W559,Inputs!$J$6:$J$9,Inputs!$H$6:$H$9)),Inputs!$B$12),-Inputs!$B$12),NORM.INV(RAND(),LOOKUP(W559,Inputs!$J$6:$J$9,Inputs!$G$6:$G$9),LOOKUP(W559,Inputs!$J$6:$J$9,Inputs!$H$6:$H$9))),0),"" )</f>
        <v/>
      </c>
      <c r="N559" s="26">
        <f>IF($A559&lt;=Inputs!$B$13,IF(9&lt;=Inputs!$B$8,IF(Inputs!$B$12&gt;0,MAX(MIN(NORM.INV(RAND(),LOOKUP(X559,Inputs!$J$6:$J$9,Inputs!$G$6:$G$9),LOOKUP(X559,Inputs!$J$6:$J$9,Inputs!$H$6:$H$9)),Inputs!$B$12),-Inputs!$B$12),NORM.INV(RAND(),LOOKUP(X559,Inputs!$J$6:$J$9,Inputs!$G$6:$G$9),LOOKUP(X559,Inputs!$J$6:$J$9,Inputs!$H$6:$H$9))),0),"" )</f>
        <v/>
      </c>
      <c r="O559" s="26">
        <f>IF($A559&lt;=Inputs!$B$13,IF(10&lt;=Inputs!$B$8,IF(Inputs!$B$12&gt;0,MAX(MIN(NORM.INV(RAND(),LOOKUP(Y559,Inputs!$J$6:$J$9,Inputs!$G$6:$G$9),LOOKUP(Y559,Inputs!$J$6:$J$9,Inputs!$H$6:$H$9)),Inputs!$B$12),-Inputs!$B$12),NORM.INV(RAND(),LOOKUP(Y559,Inputs!$J$6:$J$9,Inputs!$G$6:$G$9),LOOKUP(Y559,Inputs!$J$6:$J$9,Inputs!$H$6:$H$9))),0),"" )</f>
        <v/>
      </c>
      <c r="P559" s="31">
        <f>IF($A559&lt;=Inputs!$B$13,RAND(),"")</f>
        <v/>
      </c>
      <c r="Q559" s="31">
        <f>IF($A559&lt;=Inputs!$B$13,RAND(),"")</f>
        <v/>
      </c>
      <c r="R559" s="31">
        <f>IF($A559&lt;=Inputs!$B$13,RAND(),"")</f>
        <v/>
      </c>
      <c r="S559" s="31">
        <f>IF($A559&lt;=Inputs!$B$13,RAND(),"")</f>
        <v/>
      </c>
      <c r="T559" s="31">
        <f>IF($A559&lt;=Inputs!$B$13,RAND(),"")</f>
        <v/>
      </c>
      <c r="U559" s="31">
        <f>IF($A559&lt;=Inputs!$B$13,RAND(),"")</f>
        <v/>
      </c>
      <c r="V559" s="31">
        <f>IF($A559&lt;=Inputs!$B$13,RAND(),"")</f>
        <v/>
      </c>
      <c r="W559" s="31">
        <f>IF($A559&lt;=Inputs!$B$13,RAND(),"")</f>
        <v/>
      </c>
      <c r="X559" s="31">
        <f>IF($A559&lt;=Inputs!$B$13,RAND(),"")</f>
        <v/>
      </c>
      <c r="Y559" s="31">
        <f>IF($A559&lt;=Inputs!$B$13,RAND(),"")</f>
        <v/>
      </c>
    </row>
    <row r="560">
      <c r="A560" t="n">
        <v>555</v>
      </c>
      <c r="B560" s="26">
        <f>IF($A560&lt;=Inputs!$B$13,IF(Inputs!$B$8&gt;0,SUM(F560:O560)/Inputs!$B$8,0),"")</f>
        <v/>
      </c>
      <c r="C560" s="27">
        <f>IF($A560&lt;=Inputs!$B$13,B560/100,"")</f>
        <v/>
      </c>
      <c r="D560" s="28">
        <f>IF($A560&lt;=Inputs!$B$13,C560*Inputs!$B$7,"")</f>
        <v/>
      </c>
      <c r="E560" s="29">
        <f>IF($A560&lt;=Inputs!$B$13,IF(D560&gt;0,1,0),"")</f>
        <v/>
      </c>
      <c r="F560" s="26">
        <f>IF($A560&lt;=Inputs!$B$13,IF(1&lt;=Inputs!$B$8,IF(Inputs!$B$12&gt;0,MAX(MIN(NORM.INV(RAND(),LOOKUP(P560,Inputs!$J$6:$J$9,Inputs!$G$6:$G$9),LOOKUP(P560,Inputs!$J$6:$J$9,Inputs!$H$6:$H$9)),Inputs!$B$12),-Inputs!$B$12),NORM.INV(RAND(),LOOKUP(P560,Inputs!$J$6:$J$9,Inputs!$G$6:$G$9),LOOKUP(P560,Inputs!$J$6:$J$9,Inputs!$H$6:$H$9))),0),"" )</f>
        <v/>
      </c>
      <c r="G560" s="26">
        <f>IF($A560&lt;=Inputs!$B$13,IF(2&lt;=Inputs!$B$8,IF(Inputs!$B$12&gt;0,MAX(MIN(NORM.INV(RAND(),LOOKUP(Q560,Inputs!$J$6:$J$9,Inputs!$G$6:$G$9),LOOKUP(Q560,Inputs!$J$6:$J$9,Inputs!$H$6:$H$9)),Inputs!$B$12),-Inputs!$B$12),NORM.INV(RAND(),LOOKUP(Q560,Inputs!$J$6:$J$9,Inputs!$G$6:$G$9),LOOKUP(Q560,Inputs!$J$6:$J$9,Inputs!$H$6:$H$9))),0),"" )</f>
        <v/>
      </c>
      <c r="H560" s="26">
        <f>IF($A560&lt;=Inputs!$B$13,IF(3&lt;=Inputs!$B$8,IF(Inputs!$B$12&gt;0,MAX(MIN(NORM.INV(RAND(),LOOKUP(R560,Inputs!$J$6:$J$9,Inputs!$G$6:$G$9),LOOKUP(R560,Inputs!$J$6:$J$9,Inputs!$H$6:$H$9)),Inputs!$B$12),-Inputs!$B$12),NORM.INV(RAND(),LOOKUP(R560,Inputs!$J$6:$J$9,Inputs!$G$6:$G$9),LOOKUP(R560,Inputs!$J$6:$J$9,Inputs!$H$6:$H$9))),0),"" )</f>
        <v/>
      </c>
      <c r="I560" s="26">
        <f>IF($A560&lt;=Inputs!$B$13,IF(4&lt;=Inputs!$B$8,IF(Inputs!$B$12&gt;0,MAX(MIN(NORM.INV(RAND(),LOOKUP(S560,Inputs!$J$6:$J$9,Inputs!$G$6:$G$9),LOOKUP(S560,Inputs!$J$6:$J$9,Inputs!$H$6:$H$9)),Inputs!$B$12),-Inputs!$B$12),NORM.INV(RAND(),LOOKUP(S560,Inputs!$J$6:$J$9,Inputs!$G$6:$G$9),LOOKUP(S560,Inputs!$J$6:$J$9,Inputs!$H$6:$H$9))),0),"" )</f>
        <v/>
      </c>
      <c r="J560" s="26">
        <f>IF($A560&lt;=Inputs!$B$13,IF(5&lt;=Inputs!$B$8,IF(Inputs!$B$12&gt;0,MAX(MIN(NORM.INV(RAND(),LOOKUP(T560,Inputs!$J$6:$J$9,Inputs!$G$6:$G$9),LOOKUP(T560,Inputs!$J$6:$J$9,Inputs!$H$6:$H$9)),Inputs!$B$12),-Inputs!$B$12),NORM.INV(RAND(),LOOKUP(T560,Inputs!$J$6:$J$9,Inputs!$G$6:$G$9),LOOKUP(T560,Inputs!$J$6:$J$9,Inputs!$H$6:$H$9))),0),"" )</f>
        <v/>
      </c>
      <c r="K560" s="26">
        <f>IF($A560&lt;=Inputs!$B$13,IF(6&lt;=Inputs!$B$8,IF(Inputs!$B$12&gt;0,MAX(MIN(NORM.INV(RAND(),LOOKUP(U560,Inputs!$J$6:$J$9,Inputs!$G$6:$G$9),LOOKUP(U560,Inputs!$J$6:$J$9,Inputs!$H$6:$H$9)),Inputs!$B$12),-Inputs!$B$12),NORM.INV(RAND(),LOOKUP(U560,Inputs!$J$6:$J$9,Inputs!$G$6:$G$9),LOOKUP(U560,Inputs!$J$6:$J$9,Inputs!$H$6:$H$9))),0),"" )</f>
        <v/>
      </c>
      <c r="L560" s="26">
        <f>IF($A560&lt;=Inputs!$B$13,IF(7&lt;=Inputs!$B$8,IF(Inputs!$B$12&gt;0,MAX(MIN(NORM.INV(RAND(),LOOKUP(V560,Inputs!$J$6:$J$9,Inputs!$G$6:$G$9),LOOKUP(V560,Inputs!$J$6:$J$9,Inputs!$H$6:$H$9)),Inputs!$B$12),-Inputs!$B$12),NORM.INV(RAND(),LOOKUP(V560,Inputs!$J$6:$J$9,Inputs!$G$6:$G$9),LOOKUP(V560,Inputs!$J$6:$J$9,Inputs!$H$6:$H$9))),0),"" )</f>
        <v/>
      </c>
      <c r="M560" s="26">
        <f>IF($A560&lt;=Inputs!$B$13,IF(8&lt;=Inputs!$B$8,IF(Inputs!$B$12&gt;0,MAX(MIN(NORM.INV(RAND(),LOOKUP(W560,Inputs!$J$6:$J$9,Inputs!$G$6:$G$9),LOOKUP(W560,Inputs!$J$6:$J$9,Inputs!$H$6:$H$9)),Inputs!$B$12),-Inputs!$B$12),NORM.INV(RAND(),LOOKUP(W560,Inputs!$J$6:$J$9,Inputs!$G$6:$G$9),LOOKUP(W560,Inputs!$J$6:$J$9,Inputs!$H$6:$H$9))),0),"" )</f>
        <v/>
      </c>
      <c r="N560" s="26">
        <f>IF($A560&lt;=Inputs!$B$13,IF(9&lt;=Inputs!$B$8,IF(Inputs!$B$12&gt;0,MAX(MIN(NORM.INV(RAND(),LOOKUP(X560,Inputs!$J$6:$J$9,Inputs!$G$6:$G$9),LOOKUP(X560,Inputs!$J$6:$J$9,Inputs!$H$6:$H$9)),Inputs!$B$12),-Inputs!$B$12),NORM.INV(RAND(),LOOKUP(X560,Inputs!$J$6:$J$9,Inputs!$G$6:$G$9),LOOKUP(X560,Inputs!$J$6:$J$9,Inputs!$H$6:$H$9))),0),"" )</f>
        <v/>
      </c>
      <c r="O560" s="26">
        <f>IF($A560&lt;=Inputs!$B$13,IF(10&lt;=Inputs!$B$8,IF(Inputs!$B$12&gt;0,MAX(MIN(NORM.INV(RAND(),LOOKUP(Y560,Inputs!$J$6:$J$9,Inputs!$G$6:$G$9),LOOKUP(Y560,Inputs!$J$6:$J$9,Inputs!$H$6:$H$9)),Inputs!$B$12),-Inputs!$B$12),NORM.INV(RAND(),LOOKUP(Y560,Inputs!$J$6:$J$9,Inputs!$G$6:$G$9),LOOKUP(Y560,Inputs!$J$6:$J$9,Inputs!$H$6:$H$9))),0),"" )</f>
        <v/>
      </c>
      <c r="P560" s="31">
        <f>IF($A560&lt;=Inputs!$B$13,RAND(),"")</f>
        <v/>
      </c>
      <c r="Q560" s="31">
        <f>IF($A560&lt;=Inputs!$B$13,RAND(),"")</f>
        <v/>
      </c>
      <c r="R560" s="31">
        <f>IF($A560&lt;=Inputs!$B$13,RAND(),"")</f>
        <v/>
      </c>
      <c r="S560" s="31">
        <f>IF($A560&lt;=Inputs!$B$13,RAND(),"")</f>
        <v/>
      </c>
      <c r="T560" s="31">
        <f>IF($A560&lt;=Inputs!$B$13,RAND(),"")</f>
        <v/>
      </c>
      <c r="U560" s="31">
        <f>IF($A560&lt;=Inputs!$B$13,RAND(),"")</f>
        <v/>
      </c>
      <c r="V560" s="31">
        <f>IF($A560&lt;=Inputs!$B$13,RAND(),"")</f>
        <v/>
      </c>
      <c r="W560" s="31">
        <f>IF($A560&lt;=Inputs!$B$13,RAND(),"")</f>
        <v/>
      </c>
      <c r="X560" s="31">
        <f>IF($A560&lt;=Inputs!$B$13,RAND(),"")</f>
        <v/>
      </c>
      <c r="Y560" s="31">
        <f>IF($A560&lt;=Inputs!$B$13,RAND(),"")</f>
        <v/>
      </c>
    </row>
    <row r="561">
      <c r="A561" t="n">
        <v>556</v>
      </c>
      <c r="B561" s="26">
        <f>IF($A561&lt;=Inputs!$B$13,IF(Inputs!$B$8&gt;0,SUM(F561:O561)/Inputs!$B$8,0),"")</f>
        <v/>
      </c>
      <c r="C561" s="27">
        <f>IF($A561&lt;=Inputs!$B$13,B561/100,"")</f>
        <v/>
      </c>
      <c r="D561" s="28">
        <f>IF($A561&lt;=Inputs!$B$13,C561*Inputs!$B$7,"")</f>
        <v/>
      </c>
      <c r="E561" s="29">
        <f>IF($A561&lt;=Inputs!$B$13,IF(D561&gt;0,1,0),"")</f>
        <v/>
      </c>
      <c r="F561" s="26">
        <f>IF($A561&lt;=Inputs!$B$13,IF(1&lt;=Inputs!$B$8,IF(Inputs!$B$12&gt;0,MAX(MIN(NORM.INV(RAND(),LOOKUP(P561,Inputs!$J$6:$J$9,Inputs!$G$6:$G$9),LOOKUP(P561,Inputs!$J$6:$J$9,Inputs!$H$6:$H$9)),Inputs!$B$12),-Inputs!$B$12),NORM.INV(RAND(),LOOKUP(P561,Inputs!$J$6:$J$9,Inputs!$G$6:$G$9),LOOKUP(P561,Inputs!$J$6:$J$9,Inputs!$H$6:$H$9))),0),"" )</f>
        <v/>
      </c>
      <c r="G561" s="26">
        <f>IF($A561&lt;=Inputs!$B$13,IF(2&lt;=Inputs!$B$8,IF(Inputs!$B$12&gt;0,MAX(MIN(NORM.INV(RAND(),LOOKUP(Q561,Inputs!$J$6:$J$9,Inputs!$G$6:$G$9),LOOKUP(Q561,Inputs!$J$6:$J$9,Inputs!$H$6:$H$9)),Inputs!$B$12),-Inputs!$B$12),NORM.INV(RAND(),LOOKUP(Q561,Inputs!$J$6:$J$9,Inputs!$G$6:$G$9),LOOKUP(Q561,Inputs!$J$6:$J$9,Inputs!$H$6:$H$9))),0),"" )</f>
        <v/>
      </c>
      <c r="H561" s="26">
        <f>IF($A561&lt;=Inputs!$B$13,IF(3&lt;=Inputs!$B$8,IF(Inputs!$B$12&gt;0,MAX(MIN(NORM.INV(RAND(),LOOKUP(R561,Inputs!$J$6:$J$9,Inputs!$G$6:$G$9),LOOKUP(R561,Inputs!$J$6:$J$9,Inputs!$H$6:$H$9)),Inputs!$B$12),-Inputs!$B$12),NORM.INV(RAND(),LOOKUP(R561,Inputs!$J$6:$J$9,Inputs!$G$6:$G$9),LOOKUP(R561,Inputs!$J$6:$J$9,Inputs!$H$6:$H$9))),0),"" )</f>
        <v/>
      </c>
      <c r="I561" s="26">
        <f>IF($A561&lt;=Inputs!$B$13,IF(4&lt;=Inputs!$B$8,IF(Inputs!$B$12&gt;0,MAX(MIN(NORM.INV(RAND(),LOOKUP(S561,Inputs!$J$6:$J$9,Inputs!$G$6:$G$9),LOOKUP(S561,Inputs!$J$6:$J$9,Inputs!$H$6:$H$9)),Inputs!$B$12),-Inputs!$B$12),NORM.INV(RAND(),LOOKUP(S561,Inputs!$J$6:$J$9,Inputs!$G$6:$G$9),LOOKUP(S561,Inputs!$J$6:$J$9,Inputs!$H$6:$H$9))),0),"" )</f>
        <v/>
      </c>
      <c r="J561" s="26">
        <f>IF($A561&lt;=Inputs!$B$13,IF(5&lt;=Inputs!$B$8,IF(Inputs!$B$12&gt;0,MAX(MIN(NORM.INV(RAND(),LOOKUP(T561,Inputs!$J$6:$J$9,Inputs!$G$6:$G$9),LOOKUP(T561,Inputs!$J$6:$J$9,Inputs!$H$6:$H$9)),Inputs!$B$12),-Inputs!$B$12),NORM.INV(RAND(),LOOKUP(T561,Inputs!$J$6:$J$9,Inputs!$G$6:$G$9),LOOKUP(T561,Inputs!$J$6:$J$9,Inputs!$H$6:$H$9))),0),"" )</f>
        <v/>
      </c>
      <c r="K561" s="26">
        <f>IF($A561&lt;=Inputs!$B$13,IF(6&lt;=Inputs!$B$8,IF(Inputs!$B$12&gt;0,MAX(MIN(NORM.INV(RAND(),LOOKUP(U561,Inputs!$J$6:$J$9,Inputs!$G$6:$G$9),LOOKUP(U561,Inputs!$J$6:$J$9,Inputs!$H$6:$H$9)),Inputs!$B$12),-Inputs!$B$12),NORM.INV(RAND(),LOOKUP(U561,Inputs!$J$6:$J$9,Inputs!$G$6:$G$9),LOOKUP(U561,Inputs!$J$6:$J$9,Inputs!$H$6:$H$9))),0),"" )</f>
        <v/>
      </c>
      <c r="L561" s="26">
        <f>IF($A561&lt;=Inputs!$B$13,IF(7&lt;=Inputs!$B$8,IF(Inputs!$B$12&gt;0,MAX(MIN(NORM.INV(RAND(),LOOKUP(V561,Inputs!$J$6:$J$9,Inputs!$G$6:$G$9),LOOKUP(V561,Inputs!$J$6:$J$9,Inputs!$H$6:$H$9)),Inputs!$B$12),-Inputs!$B$12),NORM.INV(RAND(),LOOKUP(V561,Inputs!$J$6:$J$9,Inputs!$G$6:$G$9),LOOKUP(V561,Inputs!$J$6:$J$9,Inputs!$H$6:$H$9))),0),"" )</f>
        <v/>
      </c>
      <c r="M561" s="26">
        <f>IF($A561&lt;=Inputs!$B$13,IF(8&lt;=Inputs!$B$8,IF(Inputs!$B$12&gt;0,MAX(MIN(NORM.INV(RAND(),LOOKUP(W561,Inputs!$J$6:$J$9,Inputs!$G$6:$G$9),LOOKUP(W561,Inputs!$J$6:$J$9,Inputs!$H$6:$H$9)),Inputs!$B$12),-Inputs!$B$12),NORM.INV(RAND(),LOOKUP(W561,Inputs!$J$6:$J$9,Inputs!$G$6:$G$9),LOOKUP(W561,Inputs!$J$6:$J$9,Inputs!$H$6:$H$9))),0),"" )</f>
        <v/>
      </c>
      <c r="N561" s="26">
        <f>IF($A561&lt;=Inputs!$B$13,IF(9&lt;=Inputs!$B$8,IF(Inputs!$B$12&gt;0,MAX(MIN(NORM.INV(RAND(),LOOKUP(X561,Inputs!$J$6:$J$9,Inputs!$G$6:$G$9),LOOKUP(X561,Inputs!$J$6:$J$9,Inputs!$H$6:$H$9)),Inputs!$B$12),-Inputs!$B$12),NORM.INV(RAND(),LOOKUP(X561,Inputs!$J$6:$J$9,Inputs!$G$6:$G$9),LOOKUP(X561,Inputs!$J$6:$J$9,Inputs!$H$6:$H$9))),0),"" )</f>
        <v/>
      </c>
      <c r="O561" s="26">
        <f>IF($A561&lt;=Inputs!$B$13,IF(10&lt;=Inputs!$B$8,IF(Inputs!$B$12&gt;0,MAX(MIN(NORM.INV(RAND(),LOOKUP(Y561,Inputs!$J$6:$J$9,Inputs!$G$6:$G$9),LOOKUP(Y561,Inputs!$J$6:$J$9,Inputs!$H$6:$H$9)),Inputs!$B$12),-Inputs!$B$12),NORM.INV(RAND(),LOOKUP(Y561,Inputs!$J$6:$J$9,Inputs!$G$6:$G$9),LOOKUP(Y561,Inputs!$J$6:$J$9,Inputs!$H$6:$H$9))),0),"" )</f>
        <v/>
      </c>
      <c r="P561" s="31">
        <f>IF($A561&lt;=Inputs!$B$13,RAND(),"")</f>
        <v/>
      </c>
      <c r="Q561" s="31">
        <f>IF($A561&lt;=Inputs!$B$13,RAND(),"")</f>
        <v/>
      </c>
      <c r="R561" s="31">
        <f>IF($A561&lt;=Inputs!$B$13,RAND(),"")</f>
        <v/>
      </c>
      <c r="S561" s="31">
        <f>IF($A561&lt;=Inputs!$B$13,RAND(),"")</f>
        <v/>
      </c>
      <c r="T561" s="31">
        <f>IF($A561&lt;=Inputs!$B$13,RAND(),"")</f>
        <v/>
      </c>
      <c r="U561" s="31">
        <f>IF($A561&lt;=Inputs!$B$13,RAND(),"")</f>
        <v/>
      </c>
      <c r="V561" s="31">
        <f>IF($A561&lt;=Inputs!$B$13,RAND(),"")</f>
        <v/>
      </c>
      <c r="W561" s="31">
        <f>IF($A561&lt;=Inputs!$B$13,RAND(),"")</f>
        <v/>
      </c>
      <c r="X561" s="31">
        <f>IF($A561&lt;=Inputs!$B$13,RAND(),"")</f>
        <v/>
      </c>
      <c r="Y561" s="31">
        <f>IF($A561&lt;=Inputs!$B$13,RAND(),"")</f>
        <v/>
      </c>
    </row>
    <row r="562">
      <c r="A562" t="n">
        <v>557</v>
      </c>
      <c r="B562" s="26">
        <f>IF($A562&lt;=Inputs!$B$13,IF(Inputs!$B$8&gt;0,SUM(F562:O562)/Inputs!$B$8,0),"")</f>
        <v/>
      </c>
      <c r="C562" s="27">
        <f>IF($A562&lt;=Inputs!$B$13,B562/100,"")</f>
        <v/>
      </c>
      <c r="D562" s="28">
        <f>IF($A562&lt;=Inputs!$B$13,C562*Inputs!$B$7,"")</f>
        <v/>
      </c>
      <c r="E562" s="29">
        <f>IF($A562&lt;=Inputs!$B$13,IF(D562&gt;0,1,0),"")</f>
        <v/>
      </c>
      <c r="F562" s="26">
        <f>IF($A562&lt;=Inputs!$B$13,IF(1&lt;=Inputs!$B$8,IF(Inputs!$B$12&gt;0,MAX(MIN(NORM.INV(RAND(),LOOKUP(P562,Inputs!$J$6:$J$9,Inputs!$G$6:$G$9),LOOKUP(P562,Inputs!$J$6:$J$9,Inputs!$H$6:$H$9)),Inputs!$B$12),-Inputs!$B$12),NORM.INV(RAND(),LOOKUP(P562,Inputs!$J$6:$J$9,Inputs!$G$6:$G$9),LOOKUP(P562,Inputs!$J$6:$J$9,Inputs!$H$6:$H$9))),0),"" )</f>
        <v/>
      </c>
      <c r="G562" s="26">
        <f>IF($A562&lt;=Inputs!$B$13,IF(2&lt;=Inputs!$B$8,IF(Inputs!$B$12&gt;0,MAX(MIN(NORM.INV(RAND(),LOOKUP(Q562,Inputs!$J$6:$J$9,Inputs!$G$6:$G$9),LOOKUP(Q562,Inputs!$J$6:$J$9,Inputs!$H$6:$H$9)),Inputs!$B$12),-Inputs!$B$12),NORM.INV(RAND(),LOOKUP(Q562,Inputs!$J$6:$J$9,Inputs!$G$6:$G$9),LOOKUP(Q562,Inputs!$J$6:$J$9,Inputs!$H$6:$H$9))),0),"" )</f>
        <v/>
      </c>
      <c r="H562" s="26">
        <f>IF($A562&lt;=Inputs!$B$13,IF(3&lt;=Inputs!$B$8,IF(Inputs!$B$12&gt;0,MAX(MIN(NORM.INV(RAND(),LOOKUP(R562,Inputs!$J$6:$J$9,Inputs!$G$6:$G$9),LOOKUP(R562,Inputs!$J$6:$J$9,Inputs!$H$6:$H$9)),Inputs!$B$12),-Inputs!$B$12),NORM.INV(RAND(),LOOKUP(R562,Inputs!$J$6:$J$9,Inputs!$G$6:$G$9),LOOKUP(R562,Inputs!$J$6:$J$9,Inputs!$H$6:$H$9))),0),"" )</f>
        <v/>
      </c>
      <c r="I562" s="26">
        <f>IF($A562&lt;=Inputs!$B$13,IF(4&lt;=Inputs!$B$8,IF(Inputs!$B$12&gt;0,MAX(MIN(NORM.INV(RAND(),LOOKUP(S562,Inputs!$J$6:$J$9,Inputs!$G$6:$G$9),LOOKUP(S562,Inputs!$J$6:$J$9,Inputs!$H$6:$H$9)),Inputs!$B$12),-Inputs!$B$12),NORM.INV(RAND(),LOOKUP(S562,Inputs!$J$6:$J$9,Inputs!$G$6:$G$9),LOOKUP(S562,Inputs!$J$6:$J$9,Inputs!$H$6:$H$9))),0),"" )</f>
        <v/>
      </c>
      <c r="J562" s="26">
        <f>IF($A562&lt;=Inputs!$B$13,IF(5&lt;=Inputs!$B$8,IF(Inputs!$B$12&gt;0,MAX(MIN(NORM.INV(RAND(),LOOKUP(T562,Inputs!$J$6:$J$9,Inputs!$G$6:$G$9),LOOKUP(T562,Inputs!$J$6:$J$9,Inputs!$H$6:$H$9)),Inputs!$B$12),-Inputs!$B$12),NORM.INV(RAND(),LOOKUP(T562,Inputs!$J$6:$J$9,Inputs!$G$6:$G$9),LOOKUP(T562,Inputs!$J$6:$J$9,Inputs!$H$6:$H$9))),0),"" )</f>
        <v/>
      </c>
      <c r="K562" s="26">
        <f>IF($A562&lt;=Inputs!$B$13,IF(6&lt;=Inputs!$B$8,IF(Inputs!$B$12&gt;0,MAX(MIN(NORM.INV(RAND(),LOOKUP(U562,Inputs!$J$6:$J$9,Inputs!$G$6:$G$9),LOOKUP(U562,Inputs!$J$6:$J$9,Inputs!$H$6:$H$9)),Inputs!$B$12),-Inputs!$B$12),NORM.INV(RAND(),LOOKUP(U562,Inputs!$J$6:$J$9,Inputs!$G$6:$G$9),LOOKUP(U562,Inputs!$J$6:$J$9,Inputs!$H$6:$H$9))),0),"" )</f>
        <v/>
      </c>
      <c r="L562" s="26">
        <f>IF($A562&lt;=Inputs!$B$13,IF(7&lt;=Inputs!$B$8,IF(Inputs!$B$12&gt;0,MAX(MIN(NORM.INV(RAND(),LOOKUP(V562,Inputs!$J$6:$J$9,Inputs!$G$6:$G$9),LOOKUP(V562,Inputs!$J$6:$J$9,Inputs!$H$6:$H$9)),Inputs!$B$12),-Inputs!$B$12),NORM.INV(RAND(),LOOKUP(V562,Inputs!$J$6:$J$9,Inputs!$G$6:$G$9),LOOKUP(V562,Inputs!$J$6:$J$9,Inputs!$H$6:$H$9))),0),"" )</f>
        <v/>
      </c>
      <c r="M562" s="26">
        <f>IF($A562&lt;=Inputs!$B$13,IF(8&lt;=Inputs!$B$8,IF(Inputs!$B$12&gt;0,MAX(MIN(NORM.INV(RAND(),LOOKUP(W562,Inputs!$J$6:$J$9,Inputs!$G$6:$G$9),LOOKUP(W562,Inputs!$J$6:$J$9,Inputs!$H$6:$H$9)),Inputs!$B$12),-Inputs!$B$12),NORM.INV(RAND(),LOOKUP(W562,Inputs!$J$6:$J$9,Inputs!$G$6:$G$9),LOOKUP(W562,Inputs!$J$6:$J$9,Inputs!$H$6:$H$9))),0),"" )</f>
        <v/>
      </c>
      <c r="N562" s="26">
        <f>IF($A562&lt;=Inputs!$B$13,IF(9&lt;=Inputs!$B$8,IF(Inputs!$B$12&gt;0,MAX(MIN(NORM.INV(RAND(),LOOKUP(X562,Inputs!$J$6:$J$9,Inputs!$G$6:$G$9),LOOKUP(X562,Inputs!$J$6:$J$9,Inputs!$H$6:$H$9)),Inputs!$B$12),-Inputs!$B$12),NORM.INV(RAND(),LOOKUP(X562,Inputs!$J$6:$J$9,Inputs!$G$6:$G$9),LOOKUP(X562,Inputs!$J$6:$J$9,Inputs!$H$6:$H$9))),0),"" )</f>
        <v/>
      </c>
      <c r="O562" s="26">
        <f>IF($A562&lt;=Inputs!$B$13,IF(10&lt;=Inputs!$B$8,IF(Inputs!$B$12&gt;0,MAX(MIN(NORM.INV(RAND(),LOOKUP(Y562,Inputs!$J$6:$J$9,Inputs!$G$6:$G$9),LOOKUP(Y562,Inputs!$J$6:$J$9,Inputs!$H$6:$H$9)),Inputs!$B$12),-Inputs!$B$12),NORM.INV(RAND(),LOOKUP(Y562,Inputs!$J$6:$J$9,Inputs!$G$6:$G$9),LOOKUP(Y562,Inputs!$J$6:$J$9,Inputs!$H$6:$H$9))),0),"" )</f>
        <v/>
      </c>
      <c r="P562" s="31">
        <f>IF($A562&lt;=Inputs!$B$13,RAND(),"")</f>
        <v/>
      </c>
      <c r="Q562" s="31">
        <f>IF($A562&lt;=Inputs!$B$13,RAND(),"")</f>
        <v/>
      </c>
      <c r="R562" s="31">
        <f>IF($A562&lt;=Inputs!$B$13,RAND(),"")</f>
        <v/>
      </c>
      <c r="S562" s="31">
        <f>IF($A562&lt;=Inputs!$B$13,RAND(),"")</f>
        <v/>
      </c>
      <c r="T562" s="31">
        <f>IF($A562&lt;=Inputs!$B$13,RAND(),"")</f>
        <v/>
      </c>
      <c r="U562" s="31">
        <f>IF($A562&lt;=Inputs!$B$13,RAND(),"")</f>
        <v/>
      </c>
      <c r="V562" s="31">
        <f>IF($A562&lt;=Inputs!$B$13,RAND(),"")</f>
        <v/>
      </c>
      <c r="W562" s="31">
        <f>IF($A562&lt;=Inputs!$B$13,RAND(),"")</f>
        <v/>
      </c>
      <c r="X562" s="31">
        <f>IF($A562&lt;=Inputs!$B$13,RAND(),"")</f>
        <v/>
      </c>
      <c r="Y562" s="31">
        <f>IF($A562&lt;=Inputs!$B$13,RAND(),"")</f>
        <v/>
      </c>
    </row>
    <row r="563">
      <c r="A563" t="n">
        <v>558</v>
      </c>
      <c r="B563" s="26">
        <f>IF($A563&lt;=Inputs!$B$13,IF(Inputs!$B$8&gt;0,SUM(F563:O563)/Inputs!$B$8,0),"")</f>
        <v/>
      </c>
      <c r="C563" s="27">
        <f>IF($A563&lt;=Inputs!$B$13,B563/100,"")</f>
        <v/>
      </c>
      <c r="D563" s="28">
        <f>IF($A563&lt;=Inputs!$B$13,C563*Inputs!$B$7,"")</f>
        <v/>
      </c>
      <c r="E563" s="29">
        <f>IF($A563&lt;=Inputs!$B$13,IF(D563&gt;0,1,0),"")</f>
        <v/>
      </c>
      <c r="F563" s="26">
        <f>IF($A563&lt;=Inputs!$B$13,IF(1&lt;=Inputs!$B$8,IF(Inputs!$B$12&gt;0,MAX(MIN(NORM.INV(RAND(),LOOKUP(P563,Inputs!$J$6:$J$9,Inputs!$G$6:$G$9),LOOKUP(P563,Inputs!$J$6:$J$9,Inputs!$H$6:$H$9)),Inputs!$B$12),-Inputs!$B$12),NORM.INV(RAND(),LOOKUP(P563,Inputs!$J$6:$J$9,Inputs!$G$6:$G$9),LOOKUP(P563,Inputs!$J$6:$J$9,Inputs!$H$6:$H$9))),0),"" )</f>
        <v/>
      </c>
      <c r="G563" s="26">
        <f>IF($A563&lt;=Inputs!$B$13,IF(2&lt;=Inputs!$B$8,IF(Inputs!$B$12&gt;0,MAX(MIN(NORM.INV(RAND(),LOOKUP(Q563,Inputs!$J$6:$J$9,Inputs!$G$6:$G$9),LOOKUP(Q563,Inputs!$J$6:$J$9,Inputs!$H$6:$H$9)),Inputs!$B$12),-Inputs!$B$12),NORM.INV(RAND(),LOOKUP(Q563,Inputs!$J$6:$J$9,Inputs!$G$6:$G$9),LOOKUP(Q563,Inputs!$J$6:$J$9,Inputs!$H$6:$H$9))),0),"" )</f>
        <v/>
      </c>
      <c r="H563" s="26">
        <f>IF($A563&lt;=Inputs!$B$13,IF(3&lt;=Inputs!$B$8,IF(Inputs!$B$12&gt;0,MAX(MIN(NORM.INV(RAND(),LOOKUP(R563,Inputs!$J$6:$J$9,Inputs!$G$6:$G$9),LOOKUP(R563,Inputs!$J$6:$J$9,Inputs!$H$6:$H$9)),Inputs!$B$12),-Inputs!$B$12),NORM.INV(RAND(),LOOKUP(R563,Inputs!$J$6:$J$9,Inputs!$G$6:$G$9),LOOKUP(R563,Inputs!$J$6:$J$9,Inputs!$H$6:$H$9))),0),"" )</f>
        <v/>
      </c>
      <c r="I563" s="26">
        <f>IF($A563&lt;=Inputs!$B$13,IF(4&lt;=Inputs!$B$8,IF(Inputs!$B$12&gt;0,MAX(MIN(NORM.INV(RAND(),LOOKUP(S563,Inputs!$J$6:$J$9,Inputs!$G$6:$G$9),LOOKUP(S563,Inputs!$J$6:$J$9,Inputs!$H$6:$H$9)),Inputs!$B$12),-Inputs!$B$12),NORM.INV(RAND(),LOOKUP(S563,Inputs!$J$6:$J$9,Inputs!$G$6:$G$9),LOOKUP(S563,Inputs!$J$6:$J$9,Inputs!$H$6:$H$9))),0),"" )</f>
        <v/>
      </c>
      <c r="J563" s="26">
        <f>IF($A563&lt;=Inputs!$B$13,IF(5&lt;=Inputs!$B$8,IF(Inputs!$B$12&gt;0,MAX(MIN(NORM.INV(RAND(),LOOKUP(T563,Inputs!$J$6:$J$9,Inputs!$G$6:$G$9),LOOKUP(T563,Inputs!$J$6:$J$9,Inputs!$H$6:$H$9)),Inputs!$B$12),-Inputs!$B$12),NORM.INV(RAND(),LOOKUP(T563,Inputs!$J$6:$J$9,Inputs!$G$6:$G$9),LOOKUP(T563,Inputs!$J$6:$J$9,Inputs!$H$6:$H$9))),0),"" )</f>
        <v/>
      </c>
      <c r="K563" s="26">
        <f>IF($A563&lt;=Inputs!$B$13,IF(6&lt;=Inputs!$B$8,IF(Inputs!$B$12&gt;0,MAX(MIN(NORM.INV(RAND(),LOOKUP(U563,Inputs!$J$6:$J$9,Inputs!$G$6:$G$9),LOOKUP(U563,Inputs!$J$6:$J$9,Inputs!$H$6:$H$9)),Inputs!$B$12),-Inputs!$B$12),NORM.INV(RAND(),LOOKUP(U563,Inputs!$J$6:$J$9,Inputs!$G$6:$G$9),LOOKUP(U563,Inputs!$J$6:$J$9,Inputs!$H$6:$H$9))),0),"" )</f>
        <v/>
      </c>
      <c r="L563" s="26">
        <f>IF($A563&lt;=Inputs!$B$13,IF(7&lt;=Inputs!$B$8,IF(Inputs!$B$12&gt;0,MAX(MIN(NORM.INV(RAND(),LOOKUP(V563,Inputs!$J$6:$J$9,Inputs!$G$6:$G$9),LOOKUP(V563,Inputs!$J$6:$J$9,Inputs!$H$6:$H$9)),Inputs!$B$12),-Inputs!$B$12),NORM.INV(RAND(),LOOKUP(V563,Inputs!$J$6:$J$9,Inputs!$G$6:$G$9),LOOKUP(V563,Inputs!$J$6:$J$9,Inputs!$H$6:$H$9))),0),"" )</f>
        <v/>
      </c>
      <c r="M563" s="26">
        <f>IF($A563&lt;=Inputs!$B$13,IF(8&lt;=Inputs!$B$8,IF(Inputs!$B$12&gt;0,MAX(MIN(NORM.INV(RAND(),LOOKUP(W563,Inputs!$J$6:$J$9,Inputs!$G$6:$G$9),LOOKUP(W563,Inputs!$J$6:$J$9,Inputs!$H$6:$H$9)),Inputs!$B$12),-Inputs!$B$12),NORM.INV(RAND(),LOOKUP(W563,Inputs!$J$6:$J$9,Inputs!$G$6:$G$9),LOOKUP(W563,Inputs!$J$6:$J$9,Inputs!$H$6:$H$9))),0),"" )</f>
        <v/>
      </c>
      <c r="N563" s="26">
        <f>IF($A563&lt;=Inputs!$B$13,IF(9&lt;=Inputs!$B$8,IF(Inputs!$B$12&gt;0,MAX(MIN(NORM.INV(RAND(),LOOKUP(X563,Inputs!$J$6:$J$9,Inputs!$G$6:$G$9),LOOKUP(X563,Inputs!$J$6:$J$9,Inputs!$H$6:$H$9)),Inputs!$B$12),-Inputs!$B$12),NORM.INV(RAND(),LOOKUP(X563,Inputs!$J$6:$J$9,Inputs!$G$6:$G$9),LOOKUP(X563,Inputs!$J$6:$J$9,Inputs!$H$6:$H$9))),0),"" )</f>
        <v/>
      </c>
      <c r="O563" s="26">
        <f>IF($A563&lt;=Inputs!$B$13,IF(10&lt;=Inputs!$B$8,IF(Inputs!$B$12&gt;0,MAX(MIN(NORM.INV(RAND(),LOOKUP(Y563,Inputs!$J$6:$J$9,Inputs!$G$6:$G$9),LOOKUP(Y563,Inputs!$J$6:$J$9,Inputs!$H$6:$H$9)),Inputs!$B$12),-Inputs!$B$12),NORM.INV(RAND(),LOOKUP(Y563,Inputs!$J$6:$J$9,Inputs!$G$6:$G$9),LOOKUP(Y563,Inputs!$J$6:$J$9,Inputs!$H$6:$H$9))),0),"" )</f>
        <v/>
      </c>
      <c r="P563" s="31">
        <f>IF($A563&lt;=Inputs!$B$13,RAND(),"")</f>
        <v/>
      </c>
      <c r="Q563" s="31">
        <f>IF($A563&lt;=Inputs!$B$13,RAND(),"")</f>
        <v/>
      </c>
      <c r="R563" s="31">
        <f>IF($A563&lt;=Inputs!$B$13,RAND(),"")</f>
        <v/>
      </c>
      <c r="S563" s="31">
        <f>IF($A563&lt;=Inputs!$B$13,RAND(),"")</f>
        <v/>
      </c>
      <c r="T563" s="31">
        <f>IF($A563&lt;=Inputs!$B$13,RAND(),"")</f>
        <v/>
      </c>
      <c r="U563" s="31">
        <f>IF($A563&lt;=Inputs!$B$13,RAND(),"")</f>
        <v/>
      </c>
      <c r="V563" s="31">
        <f>IF($A563&lt;=Inputs!$B$13,RAND(),"")</f>
        <v/>
      </c>
      <c r="W563" s="31">
        <f>IF($A563&lt;=Inputs!$B$13,RAND(),"")</f>
        <v/>
      </c>
      <c r="X563" s="31">
        <f>IF($A563&lt;=Inputs!$B$13,RAND(),"")</f>
        <v/>
      </c>
      <c r="Y563" s="31">
        <f>IF($A563&lt;=Inputs!$B$13,RAND(),"")</f>
        <v/>
      </c>
    </row>
    <row r="564">
      <c r="A564" t="n">
        <v>559</v>
      </c>
      <c r="B564" s="26">
        <f>IF($A564&lt;=Inputs!$B$13,IF(Inputs!$B$8&gt;0,SUM(F564:O564)/Inputs!$B$8,0),"")</f>
        <v/>
      </c>
      <c r="C564" s="27">
        <f>IF($A564&lt;=Inputs!$B$13,B564/100,"")</f>
        <v/>
      </c>
      <c r="D564" s="28">
        <f>IF($A564&lt;=Inputs!$B$13,C564*Inputs!$B$7,"")</f>
        <v/>
      </c>
      <c r="E564" s="29">
        <f>IF($A564&lt;=Inputs!$B$13,IF(D564&gt;0,1,0),"")</f>
        <v/>
      </c>
      <c r="F564" s="26">
        <f>IF($A564&lt;=Inputs!$B$13,IF(1&lt;=Inputs!$B$8,IF(Inputs!$B$12&gt;0,MAX(MIN(NORM.INV(RAND(),LOOKUP(P564,Inputs!$J$6:$J$9,Inputs!$G$6:$G$9),LOOKUP(P564,Inputs!$J$6:$J$9,Inputs!$H$6:$H$9)),Inputs!$B$12),-Inputs!$B$12),NORM.INV(RAND(),LOOKUP(P564,Inputs!$J$6:$J$9,Inputs!$G$6:$G$9),LOOKUP(P564,Inputs!$J$6:$J$9,Inputs!$H$6:$H$9))),0),"" )</f>
        <v/>
      </c>
      <c r="G564" s="26">
        <f>IF($A564&lt;=Inputs!$B$13,IF(2&lt;=Inputs!$B$8,IF(Inputs!$B$12&gt;0,MAX(MIN(NORM.INV(RAND(),LOOKUP(Q564,Inputs!$J$6:$J$9,Inputs!$G$6:$G$9),LOOKUP(Q564,Inputs!$J$6:$J$9,Inputs!$H$6:$H$9)),Inputs!$B$12),-Inputs!$B$12),NORM.INV(RAND(),LOOKUP(Q564,Inputs!$J$6:$J$9,Inputs!$G$6:$G$9),LOOKUP(Q564,Inputs!$J$6:$J$9,Inputs!$H$6:$H$9))),0),"" )</f>
        <v/>
      </c>
      <c r="H564" s="26">
        <f>IF($A564&lt;=Inputs!$B$13,IF(3&lt;=Inputs!$B$8,IF(Inputs!$B$12&gt;0,MAX(MIN(NORM.INV(RAND(),LOOKUP(R564,Inputs!$J$6:$J$9,Inputs!$G$6:$G$9),LOOKUP(R564,Inputs!$J$6:$J$9,Inputs!$H$6:$H$9)),Inputs!$B$12),-Inputs!$B$12),NORM.INV(RAND(),LOOKUP(R564,Inputs!$J$6:$J$9,Inputs!$G$6:$G$9),LOOKUP(R564,Inputs!$J$6:$J$9,Inputs!$H$6:$H$9))),0),"" )</f>
        <v/>
      </c>
      <c r="I564" s="26">
        <f>IF($A564&lt;=Inputs!$B$13,IF(4&lt;=Inputs!$B$8,IF(Inputs!$B$12&gt;0,MAX(MIN(NORM.INV(RAND(),LOOKUP(S564,Inputs!$J$6:$J$9,Inputs!$G$6:$G$9),LOOKUP(S564,Inputs!$J$6:$J$9,Inputs!$H$6:$H$9)),Inputs!$B$12),-Inputs!$B$12),NORM.INV(RAND(),LOOKUP(S564,Inputs!$J$6:$J$9,Inputs!$G$6:$G$9),LOOKUP(S564,Inputs!$J$6:$J$9,Inputs!$H$6:$H$9))),0),"" )</f>
        <v/>
      </c>
      <c r="J564" s="26">
        <f>IF($A564&lt;=Inputs!$B$13,IF(5&lt;=Inputs!$B$8,IF(Inputs!$B$12&gt;0,MAX(MIN(NORM.INV(RAND(),LOOKUP(T564,Inputs!$J$6:$J$9,Inputs!$G$6:$G$9),LOOKUP(T564,Inputs!$J$6:$J$9,Inputs!$H$6:$H$9)),Inputs!$B$12),-Inputs!$B$12),NORM.INV(RAND(),LOOKUP(T564,Inputs!$J$6:$J$9,Inputs!$G$6:$G$9),LOOKUP(T564,Inputs!$J$6:$J$9,Inputs!$H$6:$H$9))),0),"" )</f>
        <v/>
      </c>
      <c r="K564" s="26">
        <f>IF($A564&lt;=Inputs!$B$13,IF(6&lt;=Inputs!$B$8,IF(Inputs!$B$12&gt;0,MAX(MIN(NORM.INV(RAND(),LOOKUP(U564,Inputs!$J$6:$J$9,Inputs!$G$6:$G$9),LOOKUP(U564,Inputs!$J$6:$J$9,Inputs!$H$6:$H$9)),Inputs!$B$12),-Inputs!$B$12),NORM.INV(RAND(),LOOKUP(U564,Inputs!$J$6:$J$9,Inputs!$G$6:$G$9),LOOKUP(U564,Inputs!$J$6:$J$9,Inputs!$H$6:$H$9))),0),"" )</f>
        <v/>
      </c>
      <c r="L564" s="26">
        <f>IF($A564&lt;=Inputs!$B$13,IF(7&lt;=Inputs!$B$8,IF(Inputs!$B$12&gt;0,MAX(MIN(NORM.INV(RAND(),LOOKUP(V564,Inputs!$J$6:$J$9,Inputs!$G$6:$G$9),LOOKUP(V564,Inputs!$J$6:$J$9,Inputs!$H$6:$H$9)),Inputs!$B$12),-Inputs!$B$12),NORM.INV(RAND(),LOOKUP(V564,Inputs!$J$6:$J$9,Inputs!$G$6:$G$9),LOOKUP(V564,Inputs!$J$6:$J$9,Inputs!$H$6:$H$9))),0),"" )</f>
        <v/>
      </c>
      <c r="M564" s="26">
        <f>IF($A564&lt;=Inputs!$B$13,IF(8&lt;=Inputs!$B$8,IF(Inputs!$B$12&gt;0,MAX(MIN(NORM.INV(RAND(),LOOKUP(W564,Inputs!$J$6:$J$9,Inputs!$G$6:$G$9),LOOKUP(W564,Inputs!$J$6:$J$9,Inputs!$H$6:$H$9)),Inputs!$B$12),-Inputs!$B$12),NORM.INV(RAND(),LOOKUP(W564,Inputs!$J$6:$J$9,Inputs!$G$6:$G$9),LOOKUP(W564,Inputs!$J$6:$J$9,Inputs!$H$6:$H$9))),0),"" )</f>
        <v/>
      </c>
      <c r="N564" s="26">
        <f>IF($A564&lt;=Inputs!$B$13,IF(9&lt;=Inputs!$B$8,IF(Inputs!$B$12&gt;0,MAX(MIN(NORM.INV(RAND(),LOOKUP(X564,Inputs!$J$6:$J$9,Inputs!$G$6:$G$9),LOOKUP(X564,Inputs!$J$6:$J$9,Inputs!$H$6:$H$9)),Inputs!$B$12),-Inputs!$B$12),NORM.INV(RAND(),LOOKUP(X564,Inputs!$J$6:$J$9,Inputs!$G$6:$G$9),LOOKUP(X564,Inputs!$J$6:$J$9,Inputs!$H$6:$H$9))),0),"" )</f>
        <v/>
      </c>
      <c r="O564" s="26">
        <f>IF($A564&lt;=Inputs!$B$13,IF(10&lt;=Inputs!$B$8,IF(Inputs!$B$12&gt;0,MAX(MIN(NORM.INV(RAND(),LOOKUP(Y564,Inputs!$J$6:$J$9,Inputs!$G$6:$G$9),LOOKUP(Y564,Inputs!$J$6:$J$9,Inputs!$H$6:$H$9)),Inputs!$B$12),-Inputs!$B$12),NORM.INV(RAND(),LOOKUP(Y564,Inputs!$J$6:$J$9,Inputs!$G$6:$G$9),LOOKUP(Y564,Inputs!$J$6:$J$9,Inputs!$H$6:$H$9))),0),"" )</f>
        <v/>
      </c>
      <c r="P564" s="31">
        <f>IF($A564&lt;=Inputs!$B$13,RAND(),"")</f>
        <v/>
      </c>
      <c r="Q564" s="31">
        <f>IF($A564&lt;=Inputs!$B$13,RAND(),"")</f>
        <v/>
      </c>
      <c r="R564" s="31">
        <f>IF($A564&lt;=Inputs!$B$13,RAND(),"")</f>
        <v/>
      </c>
      <c r="S564" s="31">
        <f>IF($A564&lt;=Inputs!$B$13,RAND(),"")</f>
        <v/>
      </c>
      <c r="T564" s="31">
        <f>IF($A564&lt;=Inputs!$B$13,RAND(),"")</f>
        <v/>
      </c>
      <c r="U564" s="31">
        <f>IF($A564&lt;=Inputs!$B$13,RAND(),"")</f>
        <v/>
      </c>
      <c r="V564" s="31">
        <f>IF($A564&lt;=Inputs!$B$13,RAND(),"")</f>
        <v/>
      </c>
      <c r="W564" s="31">
        <f>IF($A564&lt;=Inputs!$B$13,RAND(),"")</f>
        <v/>
      </c>
      <c r="X564" s="31">
        <f>IF($A564&lt;=Inputs!$B$13,RAND(),"")</f>
        <v/>
      </c>
      <c r="Y564" s="31">
        <f>IF($A564&lt;=Inputs!$B$13,RAND(),"")</f>
        <v/>
      </c>
    </row>
    <row r="565">
      <c r="A565" t="n">
        <v>560</v>
      </c>
      <c r="B565" s="26">
        <f>IF($A565&lt;=Inputs!$B$13,IF(Inputs!$B$8&gt;0,SUM(F565:O565)/Inputs!$B$8,0),"")</f>
        <v/>
      </c>
      <c r="C565" s="27">
        <f>IF($A565&lt;=Inputs!$B$13,B565/100,"")</f>
        <v/>
      </c>
      <c r="D565" s="28">
        <f>IF($A565&lt;=Inputs!$B$13,C565*Inputs!$B$7,"")</f>
        <v/>
      </c>
      <c r="E565" s="29">
        <f>IF($A565&lt;=Inputs!$B$13,IF(D565&gt;0,1,0),"")</f>
        <v/>
      </c>
      <c r="F565" s="26">
        <f>IF($A565&lt;=Inputs!$B$13,IF(1&lt;=Inputs!$B$8,IF(Inputs!$B$12&gt;0,MAX(MIN(NORM.INV(RAND(),LOOKUP(P565,Inputs!$J$6:$J$9,Inputs!$G$6:$G$9),LOOKUP(P565,Inputs!$J$6:$J$9,Inputs!$H$6:$H$9)),Inputs!$B$12),-Inputs!$B$12),NORM.INV(RAND(),LOOKUP(P565,Inputs!$J$6:$J$9,Inputs!$G$6:$G$9),LOOKUP(P565,Inputs!$J$6:$J$9,Inputs!$H$6:$H$9))),0),"" )</f>
        <v/>
      </c>
      <c r="G565" s="26">
        <f>IF($A565&lt;=Inputs!$B$13,IF(2&lt;=Inputs!$B$8,IF(Inputs!$B$12&gt;0,MAX(MIN(NORM.INV(RAND(),LOOKUP(Q565,Inputs!$J$6:$J$9,Inputs!$G$6:$G$9),LOOKUP(Q565,Inputs!$J$6:$J$9,Inputs!$H$6:$H$9)),Inputs!$B$12),-Inputs!$B$12),NORM.INV(RAND(),LOOKUP(Q565,Inputs!$J$6:$J$9,Inputs!$G$6:$G$9),LOOKUP(Q565,Inputs!$J$6:$J$9,Inputs!$H$6:$H$9))),0),"" )</f>
        <v/>
      </c>
      <c r="H565" s="26">
        <f>IF($A565&lt;=Inputs!$B$13,IF(3&lt;=Inputs!$B$8,IF(Inputs!$B$12&gt;0,MAX(MIN(NORM.INV(RAND(),LOOKUP(R565,Inputs!$J$6:$J$9,Inputs!$G$6:$G$9),LOOKUP(R565,Inputs!$J$6:$J$9,Inputs!$H$6:$H$9)),Inputs!$B$12),-Inputs!$B$12),NORM.INV(RAND(),LOOKUP(R565,Inputs!$J$6:$J$9,Inputs!$G$6:$G$9),LOOKUP(R565,Inputs!$J$6:$J$9,Inputs!$H$6:$H$9))),0),"" )</f>
        <v/>
      </c>
      <c r="I565" s="26">
        <f>IF($A565&lt;=Inputs!$B$13,IF(4&lt;=Inputs!$B$8,IF(Inputs!$B$12&gt;0,MAX(MIN(NORM.INV(RAND(),LOOKUP(S565,Inputs!$J$6:$J$9,Inputs!$G$6:$G$9),LOOKUP(S565,Inputs!$J$6:$J$9,Inputs!$H$6:$H$9)),Inputs!$B$12),-Inputs!$B$12),NORM.INV(RAND(),LOOKUP(S565,Inputs!$J$6:$J$9,Inputs!$G$6:$G$9),LOOKUP(S565,Inputs!$J$6:$J$9,Inputs!$H$6:$H$9))),0),"" )</f>
        <v/>
      </c>
      <c r="J565" s="26">
        <f>IF($A565&lt;=Inputs!$B$13,IF(5&lt;=Inputs!$B$8,IF(Inputs!$B$12&gt;0,MAX(MIN(NORM.INV(RAND(),LOOKUP(T565,Inputs!$J$6:$J$9,Inputs!$G$6:$G$9),LOOKUP(T565,Inputs!$J$6:$J$9,Inputs!$H$6:$H$9)),Inputs!$B$12),-Inputs!$B$12),NORM.INV(RAND(),LOOKUP(T565,Inputs!$J$6:$J$9,Inputs!$G$6:$G$9),LOOKUP(T565,Inputs!$J$6:$J$9,Inputs!$H$6:$H$9))),0),"" )</f>
        <v/>
      </c>
      <c r="K565" s="26">
        <f>IF($A565&lt;=Inputs!$B$13,IF(6&lt;=Inputs!$B$8,IF(Inputs!$B$12&gt;0,MAX(MIN(NORM.INV(RAND(),LOOKUP(U565,Inputs!$J$6:$J$9,Inputs!$G$6:$G$9),LOOKUP(U565,Inputs!$J$6:$J$9,Inputs!$H$6:$H$9)),Inputs!$B$12),-Inputs!$B$12),NORM.INV(RAND(),LOOKUP(U565,Inputs!$J$6:$J$9,Inputs!$G$6:$G$9),LOOKUP(U565,Inputs!$J$6:$J$9,Inputs!$H$6:$H$9))),0),"" )</f>
        <v/>
      </c>
      <c r="L565" s="26">
        <f>IF($A565&lt;=Inputs!$B$13,IF(7&lt;=Inputs!$B$8,IF(Inputs!$B$12&gt;0,MAX(MIN(NORM.INV(RAND(),LOOKUP(V565,Inputs!$J$6:$J$9,Inputs!$G$6:$G$9),LOOKUP(V565,Inputs!$J$6:$J$9,Inputs!$H$6:$H$9)),Inputs!$B$12),-Inputs!$B$12),NORM.INV(RAND(),LOOKUP(V565,Inputs!$J$6:$J$9,Inputs!$G$6:$G$9),LOOKUP(V565,Inputs!$J$6:$J$9,Inputs!$H$6:$H$9))),0),"" )</f>
        <v/>
      </c>
      <c r="M565" s="26">
        <f>IF($A565&lt;=Inputs!$B$13,IF(8&lt;=Inputs!$B$8,IF(Inputs!$B$12&gt;0,MAX(MIN(NORM.INV(RAND(),LOOKUP(W565,Inputs!$J$6:$J$9,Inputs!$G$6:$G$9),LOOKUP(W565,Inputs!$J$6:$J$9,Inputs!$H$6:$H$9)),Inputs!$B$12),-Inputs!$B$12),NORM.INV(RAND(),LOOKUP(W565,Inputs!$J$6:$J$9,Inputs!$G$6:$G$9),LOOKUP(W565,Inputs!$J$6:$J$9,Inputs!$H$6:$H$9))),0),"" )</f>
        <v/>
      </c>
      <c r="N565" s="26">
        <f>IF($A565&lt;=Inputs!$B$13,IF(9&lt;=Inputs!$B$8,IF(Inputs!$B$12&gt;0,MAX(MIN(NORM.INV(RAND(),LOOKUP(X565,Inputs!$J$6:$J$9,Inputs!$G$6:$G$9),LOOKUP(X565,Inputs!$J$6:$J$9,Inputs!$H$6:$H$9)),Inputs!$B$12),-Inputs!$B$12),NORM.INV(RAND(),LOOKUP(X565,Inputs!$J$6:$J$9,Inputs!$G$6:$G$9),LOOKUP(X565,Inputs!$J$6:$J$9,Inputs!$H$6:$H$9))),0),"" )</f>
        <v/>
      </c>
      <c r="O565" s="26">
        <f>IF($A565&lt;=Inputs!$B$13,IF(10&lt;=Inputs!$B$8,IF(Inputs!$B$12&gt;0,MAX(MIN(NORM.INV(RAND(),LOOKUP(Y565,Inputs!$J$6:$J$9,Inputs!$G$6:$G$9),LOOKUP(Y565,Inputs!$J$6:$J$9,Inputs!$H$6:$H$9)),Inputs!$B$12),-Inputs!$B$12),NORM.INV(RAND(),LOOKUP(Y565,Inputs!$J$6:$J$9,Inputs!$G$6:$G$9),LOOKUP(Y565,Inputs!$J$6:$J$9,Inputs!$H$6:$H$9))),0),"" )</f>
        <v/>
      </c>
      <c r="P565" s="31">
        <f>IF($A565&lt;=Inputs!$B$13,RAND(),"")</f>
        <v/>
      </c>
      <c r="Q565" s="31">
        <f>IF($A565&lt;=Inputs!$B$13,RAND(),"")</f>
        <v/>
      </c>
      <c r="R565" s="31">
        <f>IF($A565&lt;=Inputs!$B$13,RAND(),"")</f>
        <v/>
      </c>
      <c r="S565" s="31">
        <f>IF($A565&lt;=Inputs!$B$13,RAND(),"")</f>
        <v/>
      </c>
      <c r="T565" s="31">
        <f>IF($A565&lt;=Inputs!$B$13,RAND(),"")</f>
        <v/>
      </c>
      <c r="U565" s="31">
        <f>IF($A565&lt;=Inputs!$B$13,RAND(),"")</f>
        <v/>
      </c>
      <c r="V565" s="31">
        <f>IF($A565&lt;=Inputs!$B$13,RAND(),"")</f>
        <v/>
      </c>
      <c r="W565" s="31">
        <f>IF($A565&lt;=Inputs!$B$13,RAND(),"")</f>
        <v/>
      </c>
      <c r="X565" s="31">
        <f>IF($A565&lt;=Inputs!$B$13,RAND(),"")</f>
        <v/>
      </c>
      <c r="Y565" s="31">
        <f>IF($A565&lt;=Inputs!$B$13,RAND(),"")</f>
        <v/>
      </c>
    </row>
    <row r="566">
      <c r="A566" t="n">
        <v>561</v>
      </c>
      <c r="B566" s="26">
        <f>IF($A566&lt;=Inputs!$B$13,IF(Inputs!$B$8&gt;0,SUM(F566:O566)/Inputs!$B$8,0),"")</f>
        <v/>
      </c>
      <c r="C566" s="27">
        <f>IF($A566&lt;=Inputs!$B$13,B566/100,"")</f>
        <v/>
      </c>
      <c r="D566" s="28">
        <f>IF($A566&lt;=Inputs!$B$13,C566*Inputs!$B$7,"")</f>
        <v/>
      </c>
      <c r="E566" s="29">
        <f>IF($A566&lt;=Inputs!$B$13,IF(D566&gt;0,1,0),"")</f>
        <v/>
      </c>
      <c r="F566" s="26">
        <f>IF($A566&lt;=Inputs!$B$13,IF(1&lt;=Inputs!$B$8,IF(Inputs!$B$12&gt;0,MAX(MIN(NORM.INV(RAND(),LOOKUP(P566,Inputs!$J$6:$J$9,Inputs!$G$6:$G$9),LOOKUP(P566,Inputs!$J$6:$J$9,Inputs!$H$6:$H$9)),Inputs!$B$12),-Inputs!$B$12),NORM.INV(RAND(),LOOKUP(P566,Inputs!$J$6:$J$9,Inputs!$G$6:$G$9),LOOKUP(P566,Inputs!$J$6:$J$9,Inputs!$H$6:$H$9))),0),"" )</f>
        <v/>
      </c>
      <c r="G566" s="26">
        <f>IF($A566&lt;=Inputs!$B$13,IF(2&lt;=Inputs!$B$8,IF(Inputs!$B$12&gt;0,MAX(MIN(NORM.INV(RAND(),LOOKUP(Q566,Inputs!$J$6:$J$9,Inputs!$G$6:$G$9),LOOKUP(Q566,Inputs!$J$6:$J$9,Inputs!$H$6:$H$9)),Inputs!$B$12),-Inputs!$B$12),NORM.INV(RAND(),LOOKUP(Q566,Inputs!$J$6:$J$9,Inputs!$G$6:$G$9),LOOKUP(Q566,Inputs!$J$6:$J$9,Inputs!$H$6:$H$9))),0),"" )</f>
        <v/>
      </c>
      <c r="H566" s="26">
        <f>IF($A566&lt;=Inputs!$B$13,IF(3&lt;=Inputs!$B$8,IF(Inputs!$B$12&gt;0,MAX(MIN(NORM.INV(RAND(),LOOKUP(R566,Inputs!$J$6:$J$9,Inputs!$G$6:$G$9),LOOKUP(R566,Inputs!$J$6:$J$9,Inputs!$H$6:$H$9)),Inputs!$B$12),-Inputs!$B$12),NORM.INV(RAND(),LOOKUP(R566,Inputs!$J$6:$J$9,Inputs!$G$6:$G$9),LOOKUP(R566,Inputs!$J$6:$J$9,Inputs!$H$6:$H$9))),0),"" )</f>
        <v/>
      </c>
      <c r="I566" s="26">
        <f>IF($A566&lt;=Inputs!$B$13,IF(4&lt;=Inputs!$B$8,IF(Inputs!$B$12&gt;0,MAX(MIN(NORM.INV(RAND(),LOOKUP(S566,Inputs!$J$6:$J$9,Inputs!$G$6:$G$9),LOOKUP(S566,Inputs!$J$6:$J$9,Inputs!$H$6:$H$9)),Inputs!$B$12),-Inputs!$B$12),NORM.INV(RAND(),LOOKUP(S566,Inputs!$J$6:$J$9,Inputs!$G$6:$G$9),LOOKUP(S566,Inputs!$J$6:$J$9,Inputs!$H$6:$H$9))),0),"" )</f>
        <v/>
      </c>
      <c r="J566" s="26">
        <f>IF($A566&lt;=Inputs!$B$13,IF(5&lt;=Inputs!$B$8,IF(Inputs!$B$12&gt;0,MAX(MIN(NORM.INV(RAND(),LOOKUP(T566,Inputs!$J$6:$J$9,Inputs!$G$6:$G$9),LOOKUP(T566,Inputs!$J$6:$J$9,Inputs!$H$6:$H$9)),Inputs!$B$12),-Inputs!$B$12),NORM.INV(RAND(),LOOKUP(T566,Inputs!$J$6:$J$9,Inputs!$G$6:$G$9),LOOKUP(T566,Inputs!$J$6:$J$9,Inputs!$H$6:$H$9))),0),"" )</f>
        <v/>
      </c>
      <c r="K566" s="26">
        <f>IF($A566&lt;=Inputs!$B$13,IF(6&lt;=Inputs!$B$8,IF(Inputs!$B$12&gt;0,MAX(MIN(NORM.INV(RAND(),LOOKUP(U566,Inputs!$J$6:$J$9,Inputs!$G$6:$G$9),LOOKUP(U566,Inputs!$J$6:$J$9,Inputs!$H$6:$H$9)),Inputs!$B$12),-Inputs!$B$12),NORM.INV(RAND(),LOOKUP(U566,Inputs!$J$6:$J$9,Inputs!$G$6:$G$9),LOOKUP(U566,Inputs!$J$6:$J$9,Inputs!$H$6:$H$9))),0),"" )</f>
        <v/>
      </c>
      <c r="L566" s="26">
        <f>IF($A566&lt;=Inputs!$B$13,IF(7&lt;=Inputs!$B$8,IF(Inputs!$B$12&gt;0,MAX(MIN(NORM.INV(RAND(),LOOKUP(V566,Inputs!$J$6:$J$9,Inputs!$G$6:$G$9),LOOKUP(V566,Inputs!$J$6:$J$9,Inputs!$H$6:$H$9)),Inputs!$B$12),-Inputs!$B$12),NORM.INV(RAND(),LOOKUP(V566,Inputs!$J$6:$J$9,Inputs!$G$6:$G$9),LOOKUP(V566,Inputs!$J$6:$J$9,Inputs!$H$6:$H$9))),0),"" )</f>
        <v/>
      </c>
      <c r="M566" s="26">
        <f>IF($A566&lt;=Inputs!$B$13,IF(8&lt;=Inputs!$B$8,IF(Inputs!$B$12&gt;0,MAX(MIN(NORM.INV(RAND(),LOOKUP(W566,Inputs!$J$6:$J$9,Inputs!$G$6:$G$9),LOOKUP(W566,Inputs!$J$6:$J$9,Inputs!$H$6:$H$9)),Inputs!$B$12),-Inputs!$B$12),NORM.INV(RAND(),LOOKUP(W566,Inputs!$J$6:$J$9,Inputs!$G$6:$G$9),LOOKUP(W566,Inputs!$J$6:$J$9,Inputs!$H$6:$H$9))),0),"" )</f>
        <v/>
      </c>
      <c r="N566" s="26">
        <f>IF($A566&lt;=Inputs!$B$13,IF(9&lt;=Inputs!$B$8,IF(Inputs!$B$12&gt;0,MAX(MIN(NORM.INV(RAND(),LOOKUP(X566,Inputs!$J$6:$J$9,Inputs!$G$6:$G$9),LOOKUP(X566,Inputs!$J$6:$J$9,Inputs!$H$6:$H$9)),Inputs!$B$12),-Inputs!$B$12),NORM.INV(RAND(),LOOKUP(X566,Inputs!$J$6:$J$9,Inputs!$G$6:$G$9),LOOKUP(X566,Inputs!$J$6:$J$9,Inputs!$H$6:$H$9))),0),"" )</f>
        <v/>
      </c>
      <c r="O566" s="26">
        <f>IF($A566&lt;=Inputs!$B$13,IF(10&lt;=Inputs!$B$8,IF(Inputs!$B$12&gt;0,MAX(MIN(NORM.INV(RAND(),LOOKUP(Y566,Inputs!$J$6:$J$9,Inputs!$G$6:$G$9),LOOKUP(Y566,Inputs!$J$6:$J$9,Inputs!$H$6:$H$9)),Inputs!$B$12),-Inputs!$B$12),NORM.INV(RAND(),LOOKUP(Y566,Inputs!$J$6:$J$9,Inputs!$G$6:$G$9),LOOKUP(Y566,Inputs!$J$6:$J$9,Inputs!$H$6:$H$9))),0),"" )</f>
        <v/>
      </c>
      <c r="P566" s="31">
        <f>IF($A566&lt;=Inputs!$B$13,RAND(),"")</f>
        <v/>
      </c>
      <c r="Q566" s="31">
        <f>IF($A566&lt;=Inputs!$B$13,RAND(),"")</f>
        <v/>
      </c>
      <c r="R566" s="31">
        <f>IF($A566&lt;=Inputs!$B$13,RAND(),"")</f>
        <v/>
      </c>
      <c r="S566" s="31">
        <f>IF($A566&lt;=Inputs!$B$13,RAND(),"")</f>
        <v/>
      </c>
      <c r="T566" s="31">
        <f>IF($A566&lt;=Inputs!$B$13,RAND(),"")</f>
        <v/>
      </c>
      <c r="U566" s="31">
        <f>IF($A566&lt;=Inputs!$B$13,RAND(),"")</f>
        <v/>
      </c>
      <c r="V566" s="31">
        <f>IF($A566&lt;=Inputs!$B$13,RAND(),"")</f>
        <v/>
      </c>
      <c r="W566" s="31">
        <f>IF($A566&lt;=Inputs!$B$13,RAND(),"")</f>
        <v/>
      </c>
      <c r="X566" s="31">
        <f>IF($A566&lt;=Inputs!$B$13,RAND(),"")</f>
        <v/>
      </c>
      <c r="Y566" s="31">
        <f>IF($A566&lt;=Inputs!$B$13,RAND(),"")</f>
        <v/>
      </c>
    </row>
    <row r="567">
      <c r="A567" t="n">
        <v>562</v>
      </c>
      <c r="B567" s="26">
        <f>IF($A567&lt;=Inputs!$B$13,IF(Inputs!$B$8&gt;0,SUM(F567:O567)/Inputs!$B$8,0),"")</f>
        <v/>
      </c>
      <c r="C567" s="27">
        <f>IF($A567&lt;=Inputs!$B$13,B567/100,"")</f>
        <v/>
      </c>
      <c r="D567" s="28">
        <f>IF($A567&lt;=Inputs!$B$13,C567*Inputs!$B$7,"")</f>
        <v/>
      </c>
      <c r="E567" s="29">
        <f>IF($A567&lt;=Inputs!$B$13,IF(D567&gt;0,1,0),"")</f>
        <v/>
      </c>
      <c r="F567" s="26">
        <f>IF($A567&lt;=Inputs!$B$13,IF(1&lt;=Inputs!$B$8,IF(Inputs!$B$12&gt;0,MAX(MIN(NORM.INV(RAND(),LOOKUP(P567,Inputs!$J$6:$J$9,Inputs!$G$6:$G$9),LOOKUP(P567,Inputs!$J$6:$J$9,Inputs!$H$6:$H$9)),Inputs!$B$12),-Inputs!$B$12),NORM.INV(RAND(),LOOKUP(P567,Inputs!$J$6:$J$9,Inputs!$G$6:$G$9),LOOKUP(P567,Inputs!$J$6:$J$9,Inputs!$H$6:$H$9))),0),"" )</f>
        <v/>
      </c>
      <c r="G567" s="26">
        <f>IF($A567&lt;=Inputs!$B$13,IF(2&lt;=Inputs!$B$8,IF(Inputs!$B$12&gt;0,MAX(MIN(NORM.INV(RAND(),LOOKUP(Q567,Inputs!$J$6:$J$9,Inputs!$G$6:$G$9),LOOKUP(Q567,Inputs!$J$6:$J$9,Inputs!$H$6:$H$9)),Inputs!$B$12),-Inputs!$B$12),NORM.INV(RAND(),LOOKUP(Q567,Inputs!$J$6:$J$9,Inputs!$G$6:$G$9),LOOKUP(Q567,Inputs!$J$6:$J$9,Inputs!$H$6:$H$9))),0),"" )</f>
        <v/>
      </c>
      <c r="H567" s="26">
        <f>IF($A567&lt;=Inputs!$B$13,IF(3&lt;=Inputs!$B$8,IF(Inputs!$B$12&gt;0,MAX(MIN(NORM.INV(RAND(),LOOKUP(R567,Inputs!$J$6:$J$9,Inputs!$G$6:$G$9),LOOKUP(R567,Inputs!$J$6:$J$9,Inputs!$H$6:$H$9)),Inputs!$B$12),-Inputs!$B$12),NORM.INV(RAND(),LOOKUP(R567,Inputs!$J$6:$J$9,Inputs!$G$6:$G$9),LOOKUP(R567,Inputs!$J$6:$J$9,Inputs!$H$6:$H$9))),0),"" )</f>
        <v/>
      </c>
      <c r="I567" s="26">
        <f>IF($A567&lt;=Inputs!$B$13,IF(4&lt;=Inputs!$B$8,IF(Inputs!$B$12&gt;0,MAX(MIN(NORM.INV(RAND(),LOOKUP(S567,Inputs!$J$6:$J$9,Inputs!$G$6:$G$9),LOOKUP(S567,Inputs!$J$6:$J$9,Inputs!$H$6:$H$9)),Inputs!$B$12),-Inputs!$B$12),NORM.INV(RAND(),LOOKUP(S567,Inputs!$J$6:$J$9,Inputs!$G$6:$G$9),LOOKUP(S567,Inputs!$J$6:$J$9,Inputs!$H$6:$H$9))),0),"" )</f>
        <v/>
      </c>
      <c r="J567" s="26">
        <f>IF($A567&lt;=Inputs!$B$13,IF(5&lt;=Inputs!$B$8,IF(Inputs!$B$12&gt;0,MAX(MIN(NORM.INV(RAND(),LOOKUP(T567,Inputs!$J$6:$J$9,Inputs!$G$6:$G$9),LOOKUP(T567,Inputs!$J$6:$J$9,Inputs!$H$6:$H$9)),Inputs!$B$12),-Inputs!$B$12),NORM.INV(RAND(),LOOKUP(T567,Inputs!$J$6:$J$9,Inputs!$G$6:$G$9),LOOKUP(T567,Inputs!$J$6:$J$9,Inputs!$H$6:$H$9))),0),"" )</f>
        <v/>
      </c>
      <c r="K567" s="26">
        <f>IF($A567&lt;=Inputs!$B$13,IF(6&lt;=Inputs!$B$8,IF(Inputs!$B$12&gt;0,MAX(MIN(NORM.INV(RAND(),LOOKUP(U567,Inputs!$J$6:$J$9,Inputs!$G$6:$G$9),LOOKUP(U567,Inputs!$J$6:$J$9,Inputs!$H$6:$H$9)),Inputs!$B$12),-Inputs!$B$12),NORM.INV(RAND(),LOOKUP(U567,Inputs!$J$6:$J$9,Inputs!$G$6:$G$9),LOOKUP(U567,Inputs!$J$6:$J$9,Inputs!$H$6:$H$9))),0),"" )</f>
        <v/>
      </c>
      <c r="L567" s="26">
        <f>IF($A567&lt;=Inputs!$B$13,IF(7&lt;=Inputs!$B$8,IF(Inputs!$B$12&gt;0,MAX(MIN(NORM.INV(RAND(),LOOKUP(V567,Inputs!$J$6:$J$9,Inputs!$G$6:$G$9),LOOKUP(V567,Inputs!$J$6:$J$9,Inputs!$H$6:$H$9)),Inputs!$B$12),-Inputs!$B$12),NORM.INV(RAND(),LOOKUP(V567,Inputs!$J$6:$J$9,Inputs!$G$6:$G$9),LOOKUP(V567,Inputs!$J$6:$J$9,Inputs!$H$6:$H$9))),0),"" )</f>
        <v/>
      </c>
      <c r="M567" s="26">
        <f>IF($A567&lt;=Inputs!$B$13,IF(8&lt;=Inputs!$B$8,IF(Inputs!$B$12&gt;0,MAX(MIN(NORM.INV(RAND(),LOOKUP(W567,Inputs!$J$6:$J$9,Inputs!$G$6:$G$9),LOOKUP(W567,Inputs!$J$6:$J$9,Inputs!$H$6:$H$9)),Inputs!$B$12),-Inputs!$B$12),NORM.INV(RAND(),LOOKUP(W567,Inputs!$J$6:$J$9,Inputs!$G$6:$G$9),LOOKUP(W567,Inputs!$J$6:$J$9,Inputs!$H$6:$H$9))),0),"" )</f>
        <v/>
      </c>
      <c r="N567" s="26">
        <f>IF($A567&lt;=Inputs!$B$13,IF(9&lt;=Inputs!$B$8,IF(Inputs!$B$12&gt;0,MAX(MIN(NORM.INV(RAND(),LOOKUP(X567,Inputs!$J$6:$J$9,Inputs!$G$6:$G$9),LOOKUP(X567,Inputs!$J$6:$J$9,Inputs!$H$6:$H$9)),Inputs!$B$12),-Inputs!$B$12),NORM.INV(RAND(),LOOKUP(X567,Inputs!$J$6:$J$9,Inputs!$G$6:$G$9),LOOKUP(X567,Inputs!$J$6:$J$9,Inputs!$H$6:$H$9))),0),"" )</f>
        <v/>
      </c>
      <c r="O567" s="26">
        <f>IF($A567&lt;=Inputs!$B$13,IF(10&lt;=Inputs!$B$8,IF(Inputs!$B$12&gt;0,MAX(MIN(NORM.INV(RAND(),LOOKUP(Y567,Inputs!$J$6:$J$9,Inputs!$G$6:$G$9),LOOKUP(Y567,Inputs!$J$6:$J$9,Inputs!$H$6:$H$9)),Inputs!$B$12),-Inputs!$B$12),NORM.INV(RAND(),LOOKUP(Y567,Inputs!$J$6:$J$9,Inputs!$G$6:$G$9),LOOKUP(Y567,Inputs!$J$6:$J$9,Inputs!$H$6:$H$9))),0),"" )</f>
        <v/>
      </c>
      <c r="P567" s="31">
        <f>IF($A567&lt;=Inputs!$B$13,RAND(),"")</f>
        <v/>
      </c>
      <c r="Q567" s="31">
        <f>IF($A567&lt;=Inputs!$B$13,RAND(),"")</f>
        <v/>
      </c>
      <c r="R567" s="31">
        <f>IF($A567&lt;=Inputs!$B$13,RAND(),"")</f>
        <v/>
      </c>
      <c r="S567" s="31">
        <f>IF($A567&lt;=Inputs!$B$13,RAND(),"")</f>
        <v/>
      </c>
      <c r="T567" s="31">
        <f>IF($A567&lt;=Inputs!$B$13,RAND(),"")</f>
        <v/>
      </c>
      <c r="U567" s="31">
        <f>IF($A567&lt;=Inputs!$B$13,RAND(),"")</f>
        <v/>
      </c>
      <c r="V567" s="31">
        <f>IF($A567&lt;=Inputs!$B$13,RAND(),"")</f>
        <v/>
      </c>
      <c r="W567" s="31">
        <f>IF($A567&lt;=Inputs!$B$13,RAND(),"")</f>
        <v/>
      </c>
      <c r="X567" s="31">
        <f>IF($A567&lt;=Inputs!$B$13,RAND(),"")</f>
        <v/>
      </c>
      <c r="Y567" s="31">
        <f>IF($A567&lt;=Inputs!$B$13,RAND(),"")</f>
        <v/>
      </c>
    </row>
    <row r="568">
      <c r="A568" t="n">
        <v>563</v>
      </c>
      <c r="B568" s="26">
        <f>IF($A568&lt;=Inputs!$B$13,IF(Inputs!$B$8&gt;0,SUM(F568:O568)/Inputs!$B$8,0),"")</f>
        <v/>
      </c>
      <c r="C568" s="27">
        <f>IF($A568&lt;=Inputs!$B$13,B568/100,"")</f>
        <v/>
      </c>
      <c r="D568" s="28">
        <f>IF($A568&lt;=Inputs!$B$13,C568*Inputs!$B$7,"")</f>
        <v/>
      </c>
      <c r="E568" s="29">
        <f>IF($A568&lt;=Inputs!$B$13,IF(D568&gt;0,1,0),"")</f>
        <v/>
      </c>
      <c r="F568" s="26">
        <f>IF($A568&lt;=Inputs!$B$13,IF(1&lt;=Inputs!$B$8,IF(Inputs!$B$12&gt;0,MAX(MIN(NORM.INV(RAND(),LOOKUP(P568,Inputs!$J$6:$J$9,Inputs!$G$6:$G$9),LOOKUP(P568,Inputs!$J$6:$J$9,Inputs!$H$6:$H$9)),Inputs!$B$12),-Inputs!$B$12),NORM.INV(RAND(),LOOKUP(P568,Inputs!$J$6:$J$9,Inputs!$G$6:$G$9),LOOKUP(P568,Inputs!$J$6:$J$9,Inputs!$H$6:$H$9))),0),"" )</f>
        <v/>
      </c>
      <c r="G568" s="26">
        <f>IF($A568&lt;=Inputs!$B$13,IF(2&lt;=Inputs!$B$8,IF(Inputs!$B$12&gt;0,MAX(MIN(NORM.INV(RAND(),LOOKUP(Q568,Inputs!$J$6:$J$9,Inputs!$G$6:$G$9),LOOKUP(Q568,Inputs!$J$6:$J$9,Inputs!$H$6:$H$9)),Inputs!$B$12),-Inputs!$B$12),NORM.INV(RAND(),LOOKUP(Q568,Inputs!$J$6:$J$9,Inputs!$G$6:$G$9),LOOKUP(Q568,Inputs!$J$6:$J$9,Inputs!$H$6:$H$9))),0),"" )</f>
        <v/>
      </c>
      <c r="H568" s="26">
        <f>IF($A568&lt;=Inputs!$B$13,IF(3&lt;=Inputs!$B$8,IF(Inputs!$B$12&gt;0,MAX(MIN(NORM.INV(RAND(),LOOKUP(R568,Inputs!$J$6:$J$9,Inputs!$G$6:$G$9),LOOKUP(R568,Inputs!$J$6:$J$9,Inputs!$H$6:$H$9)),Inputs!$B$12),-Inputs!$B$12),NORM.INV(RAND(),LOOKUP(R568,Inputs!$J$6:$J$9,Inputs!$G$6:$G$9),LOOKUP(R568,Inputs!$J$6:$J$9,Inputs!$H$6:$H$9))),0),"" )</f>
        <v/>
      </c>
      <c r="I568" s="26">
        <f>IF($A568&lt;=Inputs!$B$13,IF(4&lt;=Inputs!$B$8,IF(Inputs!$B$12&gt;0,MAX(MIN(NORM.INV(RAND(),LOOKUP(S568,Inputs!$J$6:$J$9,Inputs!$G$6:$G$9),LOOKUP(S568,Inputs!$J$6:$J$9,Inputs!$H$6:$H$9)),Inputs!$B$12),-Inputs!$B$12),NORM.INV(RAND(),LOOKUP(S568,Inputs!$J$6:$J$9,Inputs!$G$6:$G$9),LOOKUP(S568,Inputs!$J$6:$J$9,Inputs!$H$6:$H$9))),0),"" )</f>
        <v/>
      </c>
      <c r="J568" s="26">
        <f>IF($A568&lt;=Inputs!$B$13,IF(5&lt;=Inputs!$B$8,IF(Inputs!$B$12&gt;0,MAX(MIN(NORM.INV(RAND(),LOOKUP(T568,Inputs!$J$6:$J$9,Inputs!$G$6:$G$9),LOOKUP(T568,Inputs!$J$6:$J$9,Inputs!$H$6:$H$9)),Inputs!$B$12),-Inputs!$B$12),NORM.INV(RAND(),LOOKUP(T568,Inputs!$J$6:$J$9,Inputs!$G$6:$G$9),LOOKUP(T568,Inputs!$J$6:$J$9,Inputs!$H$6:$H$9))),0),"" )</f>
        <v/>
      </c>
      <c r="K568" s="26">
        <f>IF($A568&lt;=Inputs!$B$13,IF(6&lt;=Inputs!$B$8,IF(Inputs!$B$12&gt;0,MAX(MIN(NORM.INV(RAND(),LOOKUP(U568,Inputs!$J$6:$J$9,Inputs!$G$6:$G$9),LOOKUP(U568,Inputs!$J$6:$J$9,Inputs!$H$6:$H$9)),Inputs!$B$12),-Inputs!$B$12),NORM.INV(RAND(),LOOKUP(U568,Inputs!$J$6:$J$9,Inputs!$G$6:$G$9),LOOKUP(U568,Inputs!$J$6:$J$9,Inputs!$H$6:$H$9))),0),"" )</f>
        <v/>
      </c>
      <c r="L568" s="26">
        <f>IF($A568&lt;=Inputs!$B$13,IF(7&lt;=Inputs!$B$8,IF(Inputs!$B$12&gt;0,MAX(MIN(NORM.INV(RAND(),LOOKUP(V568,Inputs!$J$6:$J$9,Inputs!$G$6:$G$9),LOOKUP(V568,Inputs!$J$6:$J$9,Inputs!$H$6:$H$9)),Inputs!$B$12),-Inputs!$B$12),NORM.INV(RAND(),LOOKUP(V568,Inputs!$J$6:$J$9,Inputs!$G$6:$G$9),LOOKUP(V568,Inputs!$J$6:$J$9,Inputs!$H$6:$H$9))),0),"" )</f>
        <v/>
      </c>
      <c r="M568" s="26">
        <f>IF($A568&lt;=Inputs!$B$13,IF(8&lt;=Inputs!$B$8,IF(Inputs!$B$12&gt;0,MAX(MIN(NORM.INV(RAND(),LOOKUP(W568,Inputs!$J$6:$J$9,Inputs!$G$6:$G$9),LOOKUP(W568,Inputs!$J$6:$J$9,Inputs!$H$6:$H$9)),Inputs!$B$12),-Inputs!$B$12),NORM.INV(RAND(),LOOKUP(W568,Inputs!$J$6:$J$9,Inputs!$G$6:$G$9),LOOKUP(W568,Inputs!$J$6:$J$9,Inputs!$H$6:$H$9))),0),"" )</f>
        <v/>
      </c>
      <c r="N568" s="26">
        <f>IF($A568&lt;=Inputs!$B$13,IF(9&lt;=Inputs!$B$8,IF(Inputs!$B$12&gt;0,MAX(MIN(NORM.INV(RAND(),LOOKUP(X568,Inputs!$J$6:$J$9,Inputs!$G$6:$G$9),LOOKUP(X568,Inputs!$J$6:$J$9,Inputs!$H$6:$H$9)),Inputs!$B$12),-Inputs!$B$12),NORM.INV(RAND(),LOOKUP(X568,Inputs!$J$6:$J$9,Inputs!$G$6:$G$9),LOOKUP(X568,Inputs!$J$6:$J$9,Inputs!$H$6:$H$9))),0),"" )</f>
        <v/>
      </c>
      <c r="O568" s="26">
        <f>IF($A568&lt;=Inputs!$B$13,IF(10&lt;=Inputs!$B$8,IF(Inputs!$B$12&gt;0,MAX(MIN(NORM.INV(RAND(),LOOKUP(Y568,Inputs!$J$6:$J$9,Inputs!$G$6:$G$9),LOOKUP(Y568,Inputs!$J$6:$J$9,Inputs!$H$6:$H$9)),Inputs!$B$12),-Inputs!$B$12),NORM.INV(RAND(),LOOKUP(Y568,Inputs!$J$6:$J$9,Inputs!$G$6:$G$9),LOOKUP(Y568,Inputs!$J$6:$J$9,Inputs!$H$6:$H$9))),0),"" )</f>
        <v/>
      </c>
      <c r="P568" s="31">
        <f>IF($A568&lt;=Inputs!$B$13,RAND(),"")</f>
        <v/>
      </c>
      <c r="Q568" s="31">
        <f>IF($A568&lt;=Inputs!$B$13,RAND(),"")</f>
        <v/>
      </c>
      <c r="R568" s="31">
        <f>IF($A568&lt;=Inputs!$B$13,RAND(),"")</f>
        <v/>
      </c>
      <c r="S568" s="31">
        <f>IF($A568&lt;=Inputs!$B$13,RAND(),"")</f>
        <v/>
      </c>
      <c r="T568" s="31">
        <f>IF($A568&lt;=Inputs!$B$13,RAND(),"")</f>
        <v/>
      </c>
      <c r="U568" s="31">
        <f>IF($A568&lt;=Inputs!$B$13,RAND(),"")</f>
        <v/>
      </c>
      <c r="V568" s="31">
        <f>IF($A568&lt;=Inputs!$B$13,RAND(),"")</f>
        <v/>
      </c>
      <c r="W568" s="31">
        <f>IF($A568&lt;=Inputs!$B$13,RAND(),"")</f>
        <v/>
      </c>
      <c r="X568" s="31">
        <f>IF($A568&lt;=Inputs!$B$13,RAND(),"")</f>
        <v/>
      </c>
      <c r="Y568" s="31">
        <f>IF($A568&lt;=Inputs!$B$13,RAND(),"")</f>
        <v/>
      </c>
    </row>
    <row r="569">
      <c r="A569" t="n">
        <v>564</v>
      </c>
      <c r="B569" s="26">
        <f>IF($A569&lt;=Inputs!$B$13,IF(Inputs!$B$8&gt;0,SUM(F569:O569)/Inputs!$B$8,0),"")</f>
        <v/>
      </c>
      <c r="C569" s="27">
        <f>IF($A569&lt;=Inputs!$B$13,B569/100,"")</f>
        <v/>
      </c>
      <c r="D569" s="28">
        <f>IF($A569&lt;=Inputs!$B$13,C569*Inputs!$B$7,"")</f>
        <v/>
      </c>
      <c r="E569" s="29">
        <f>IF($A569&lt;=Inputs!$B$13,IF(D569&gt;0,1,0),"")</f>
        <v/>
      </c>
      <c r="F569" s="26">
        <f>IF($A569&lt;=Inputs!$B$13,IF(1&lt;=Inputs!$B$8,IF(Inputs!$B$12&gt;0,MAX(MIN(NORM.INV(RAND(),LOOKUP(P569,Inputs!$J$6:$J$9,Inputs!$G$6:$G$9),LOOKUP(P569,Inputs!$J$6:$J$9,Inputs!$H$6:$H$9)),Inputs!$B$12),-Inputs!$B$12),NORM.INV(RAND(),LOOKUP(P569,Inputs!$J$6:$J$9,Inputs!$G$6:$G$9),LOOKUP(P569,Inputs!$J$6:$J$9,Inputs!$H$6:$H$9))),0),"" )</f>
        <v/>
      </c>
      <c r="G569" s="26">
        <f>IF($A569&lt;=Inputs!$B$13,IF(2&lt;=Inputs!$B$8,IF(Inputs!$B$12&gt;0,MAX(MIN(NORM.INV(RAND(),LOOKUP(Q569,Inputs!$J$6:$J$9,Inputs!$G$6:$G$9),LOOKUP(Q569,Inputs!$J$6:$J$9,Inputs!$H$6:$H$9)),Inputs!$B$12),-Inputs!$B$12),NORM.INV(RAND(),LOOKUP(Q569,Inputs!$J$6:$J$9,Inputs!$G$6:$G$9),LOOKUP(Q569,Inputs!$J$6:$J$9,Inputs!$H$6:$H$9))),0),"" )</f>
        <v/>
      </c>
      <c r="H569" s="26">
        <f>IF($A569&lt;=Inputs!$B$13,IF(3&lt;=Inputs!$B$8,IF(Inputs!$B$12&gt;0,MAX(MIN(NORM.INV(RAND(),LOOKUP(R569,Inputs!$J$6:$J$9,Inputs!$G$6:$G$9),LOOKUP(R569,Inputs!$J$6:$J$9,Inputs!$H$6:$H$9)),Inputs!$B$12),-Inputs!$B$12),NORM.INV(RAND(),LOOKUP(R569,Inputs!$J$6:$J$9,Inputs!$G$6:$G$9),LOOKUP(R569,Inputs!$J$6:$J$9,Inputs!$H$6:$H$9))),0),"" )</f>
        <v/>
      </c>
      <c r="I569" s="26">
        <f>IF($A569&lt;=Inputs!$B$13,IF(4&lt;=Inputs!$B$8,IF(Inputs!$B$12&gt;0,MAX(MIN(NORM.INV(RAND(),LOOKUP(S569,Inputs!$J$6:$J$9,Inputs!$G$6:$G$9),LOOKUP(S569,Inputs!$J$6:$J$9,Inputs!$H$6:$H$9)),Inputs!$B$12),-Inputs!$B$12),NORM.INV(RAND(),LOOKUP(S569,Inputs!$J$6:$J$9,Inputs!$G$6:$G$9),LOOKUP(S569,Inputs!$J$6:$J$9,Inputs!$H$6:$H$9))),0),"" )</f>
        <v/>
      </c>
      <c r="J569" s="26">
        <f>IF($A569&lt;=Inputs!$B$13,IF(5&lt;=Inputs!$B$8,IF(Inputs!$B$12&gt;0,MAX(MIN(NORM.INV(RAND(),LOOKUP(T569,Inputs!$J$6:$J$9,Inputs!$G$6:$G$9),LOOKUP(T569,Inputs!$J$6:$J$9,Inputs!$H$6:$H$9)),Inputs!$B$12),-Inputs!$B$12),NORM.INV(RAND(),LOOKUP(T569,Inputs!$J$6:$J$9,Inputs!$G$6:$G$9),LOOKUP(T569,Inputs!$J$6:$J$9,Inputs!$H$6:$H$9))),0),"" )</f>
        <v/>
      </c>
      <c r="K569" s="26">
        <f>IF($A569&lt;=Inputs!$B$13,IF(6&lt;=Inputs!$B$8,IF(Inputs!$B$12&gt;0,MAX(MIN(NORM.INV(RAND(),LOOKUP(U569,Inputs!$J$6:$J$9,Inputs!$G$6:$G$9),LOOKUP(U569,Inputs!$J$6:$J$9,Inputs!$H$6:$H$9)),Inputs!$B$12),-Inputs!$B$12),NORM.INV(RAND(),LOOKUP(U569,Inputs!$J$6:$J$9,Inputs!$G$6:$G$9),LOOKUP(U569,Inputs!$J$6:$J$9,Inputs!$H$6:$H$9))),0),"" )</f>
        <v/>
      </c>
      <c r="L569" s="26">
        <f>IF($A569&lt;=Inputs!$B$13,IF(7&lt;=Inputs!$B$8,IF(Inputs!$B$12&gt;0,MAX(MIN(NORM.INV(RAND(),LOOKUP(V569,Inputs!$J$6:$J$9,Inputs!$G$6:$G$9),LOOKUP(V569,Inputs!$J$6:$J$9,Inputs!$H$6:$H$9)),Inputs!$B$12),-Inputs!$B$12),NORM.INV(RAND(),LOOKUP(V569,Inputs!$J$6:$J$9,Inputs!$G$6:$G$9),LOOKUP(V569,Inputs!$J$6:$J$9,Inputs!$H$6:$H$9))),0),"" )</f>
        <v/>
      </c>
      <c r="M569" s="26">
        <f>IF($A569&lt;=Inputs!$B$13,IF(8&lt;=Inputs!$B$8,IF(Inputs!$B$12&gt;0,MAX(MIN(NORM.INV(RAND(),LOOKUP(W569,Inputs!$J$6:$J$9,Inputs!$G$6:$G$9),LOOKUP(W569,Inputs!$J$6:$J$9,Inputs!$H$6:$H$9)),Inputs!$B$12),-Inputs!$B$12),NORM.INV(RAND(),LOOKUP(W569,Inputs!$J$6:$J$9,Inputs!$G$6:$G$9),LOOKUP(W569,Inputs!$J$6:$J$9,Inputs!$H$6:$H$9))),0),"" )</f>
        <v/>
      </c>
      <c r="N569" s="26">
        <f>IF($A569&lt;=Inputs!$B$13,IF(9&lt;=Inputs!$B$8,IF(Inputs!$B$12&gt;0,MAX(MIN(NORM.INV(RAND(),LOOKUP(X569,Inputs!$J$6:$J$9,Inputs!$G$6:$G$9),LOOKUP(X569,Inputs!$J$6:$J$9,Inputs!$H$6:$H$9)),Inputs!$B$12),-Inputs!$B$12),NORM.INV(RAND(),LOOKUP(X569,Inputs!$J$6:$J$9,Inputs!$G$6:$G$9),LOOKUP(X569,Inputs!$J$6:$J$9,Inputs!$H$6:$H$9))),0),"" )</f>
        <v/>
      </c>
      <c r="O569" s="26">
        <f>IF($A569&lt;=Inputs!$B$13,IF(10&lt;=Inputs!$B$8,IF(Inputs!$B$12&gt;0,MAX(MIN(NORM.INV(RAND(),LOOKUP(Y569,Inputs!$J$6:$J$9,Inputs!$G$6:$G$9),LOOKUP(Y569,Inputs!$J$6:$J$9,Inputs!$H$6:$H$9)),Inputs!$B$12),-Inputs!$B$12),NORM.INV(RAND(),LOOKUP(Y569,Inputs!$J$6:$J$9,Inputs!$G$6:$G$9),LOOKUP(Y569,Inputs!$J$6:$J$9,Inputs!$H$6:$H$9))),0),"" )</f>
        <v/>
      </c>
      <c r="P569" s="31">
        <f>IF($A569&lt;=Inputs!$B$13,RAND(),"")</f>
        <v/>
      </c>
      <c r="Q569" s="31">
        <f>IF($A569&lt;=Inputs!$B$13,RAND(),"")</f>
        <v/>
      </c>
      <c r="R569" s="31">
        <f>IF($A569&lt;=Inputs!$B$13,RAND(),"")</f>
        <v/>
      </c>
      <c r="S569" s="31">
        <f>IF($A569&lt;=Inputs!$B$13,RAND(),"")</f>
        <v/>
      </c>
      <c r="T569" s="31">
        <f>IF($A569&lt;=Inputs!$B$13,RAND(),"")</f>
        <v/>
      </c>
      <c r="U569" s="31">
        <f>IF($A569&lt;=Inputs!$B$13,RAND(),"")</f>
        <v/>
      </c>
      <c r="V569" s="31">
        <f>IF($A569&lt;=Inputs!$B$13,RAND(),"")</f>
        <v/>
      </c>
      <c r="W569" s="31">
        <f>IF($A569&lt;=Inputs!$B$13,RAND(),"")</f>
        <v/>
      </c>
      <c r="X569" s="31">
        <f>IF($A569&lt;=Inputs!$B$13,RAND(),"")</f>
        <v/>
      </c>
      <c r="Y569" s="31">
        <f>IF($A569&lt;=Inputs!$B$13,RAND(),"")</f>
        <v/>
      </c>
    </row>
    <row r="570">
      <c r="A570" t="n">
        <v>565</v>
      </c>
      <c r="B570" s="26">
        <f>IF($A570&lt;=Inputs!$B$13,IF(Inputs!$B$8&gt;0,SUM(F570:O570)/Inputs!$B$8,0),"")</f>
        <v/>
      </c>
      <c r="C570" s="27">
        <f>IF($A570&lt;=Inputs!$B$13,B570/100,"")</f>
        <v/>
      </c>
      <c r="D570" s="28">
        <f>IF($A570&lt;=Inputs!$B$13,C570*Inputs!$B$7,"")</f>
        <v/>
      </c>
      <c r="E570" s="29">
        <f>IF($A570&lt;=Inputs!$B$13,IF(D570&gt;0,1,0),"")</f>
        <v/>
      </c>
      <c r="F570" s="26">
        <f>IF($A570&lt;=Inputs!$B$13,IF(1&lt;=Inputs!$B$8,IF(Inputs!$B$12&gt;0,MAX(MIN(NORM.INV(RAND(),LOOKUP(P570,Inputs!$J$6:$J$9,Inputs!$G$6:$G$9),LOOKUP(P570,Inputs!$J$6:$J$9,Inputs!$H$6:$H$9)),Inputs!$B$12),-Inputs!$B$12),NORM.INV(RAND(),LOOKUP(P570,Inputs!$J$6:$J$9,Inputs!$G$6:$G$9),LOOKUP(P570,Inputs!$J$6:$J$9,Inputs!$H$6:$H$9))),0),"" )</f>
        <v/>
      </c>
      <c r="G570" s="26">
        <f>IF($A570&lt;=Inputs!$B$13,IF(2&lt;=Inputs!$B$8,IF(Inputs!$B$12&gt;0,MAX(MIN(NORM.INV(RAND(),LOOKUP(Q570,Inputs!$J$6:$J$9,Inputs!$G$6:$G$9),LOOKUP(Q570,Inputs!$J$6:$J$9,Inputs!$H$6:$H$9)),Inputs!$B$12),-Inputs!$B$12),NORM.INV(RAND(),LOOKUP(Q570,Inputs!$J$6:$J$9,Inputs!$G$6:$G$9),LOOKUP(Q570,Inputs!$J$6:$J$9,Inputs!$H$6:$H$9))),0),"" )</f>
        <v/>
      </c>
      <c r="H570" s="26">
        <f>IF($A570&lt;=Inputs!$B$13,IF(3&lt;=Inputs!$B$8,IF(Inputs!$B$12&gt;0,MAX(MIN(NORM.INV(RAND(),LOOKUP(R570,Inputs!$J$6:$J$9,Inputs!$G$6:$G$9),LOOKUP(R570,Inputs!$J$6:$J$9,Inputs!$H$6:$H$9)),Inputs!$B$12),-Inputs!$B$12),NORM.INV(RAND(),LOOKUP(R570,Inputs!$J$6:$J$9,Inputs!$G$6:$G$9),LOOKUP(R570,Inputs!$J$6:$J$9,Inputs!$H$6:$H$9))),0),"" )</f>
        <v/>
      </c>
      <c r="I570" s="26">
        <f>IF($A570&lt;=Inputs!$B$13,IF(4&lt;=Inputs!$B$8,IF(Inputs!$B$12&gt;0,MAX(MIN(NORM.INV(RAND(),LOOKUP(S570,Inputs!$J$6:$J$9,Inputs!$G$6:$G$9),LOOKUP(S570,Inputs!$J$6:$J$9,Inputs!$H$6:$H$9)),Inputs!$B$12),-Inputs!$B$12),NORM.INV(RAND(),LOOKUP(S570,Inputs!$J$6:$J$9,Inputs!$G$6:$G$9),LOOKUP(S570,Inputs!$J$6:$J$9,Inputs!$H$6:$H$9))),0),"" )</f>
        <v/>
      </c>
      <c r="J570" s="26">
        <f>IF($A570&lt;=Inputs!$B$13,IF(5&lt;=Inputs!$B$8,IF(Inputs!$B$12&gt;0,MAX(MIN(NORM.INV(RAND(),LOOKUP(T570,Inputs!$J$6:$J$9,Inputs!$G$6:$G$9),LOOKUP(T570,Inputs!$J$6:$J$9,Inputs!$H$6:$H$9)),Inputs!$B$12),-Inputs!$B$12),NORM.INV(RAND(),LOOKUP(T570,Inputs!$J$6:$J$9,Inputs!$G$6:$G$9),LOOKUP(T570,Inputs!$J$6:$J$9,Inputs!$H$6:$H$9))),0),"" )</f>
        <v/>
      </c>
      <c r="K570" s="26">
        <f>IF($A570&lt;=Inputs!$B$13,IF(6&lt;=Inputs!$B$8,IF(Inputs!$B$12&gt;0,MAX(MIN(NORM.INV(RAND(),LOOKUP(U570,Inputs!$J$6:$J$9,Inputs!$G$6:$G$9),LOOKUP(U570,Inputs!$J$6:$J$9,Inputs!$H$6:$H$9)),Inputs!$B$12),-Inputs!$B$12),NORM.INV(RAND(),LOOKUP(U570,Inputs!$J$6:$J$9,Inputs!$G$6:$G$9),LOOKUP(U570,Inputs!$J$6:$J$9,Inputs!$H$6:$H$9))),0),"" )</f>
        <v/>
      </c>
      <c r="L570" s="26">
        <f>IF($A570&lt;=Inputs!$B$13,IF(7&lt;=Inputs!$B$8,IF(Inputs!$B$12&gt;0,MAX(MIN(NORM.INV(RAND(),LOOKUP(V570,Inputs!$J$6:$J$9,Inputs!$G$6:$G$9),LOOKUP(V570,Inputs!$J$6:$J$9,Inputs!$H$6:$H$9)),Inputs!$B$12),-Inputs!$B$12),NORM.INV(RAND(),LOOKUP(V570,Inputs!$J$6:$J$9,Inputs!$G$6:$G$9),LOOKUP(V570,Inputs!$J$6:$J$9,Inputs!$H$6:$H$9))),0),"" )</f>
        <v/>
      </c>
      <c r="M570" s="26">
        <f>IF($A570&lt;=Inputs!$B$13,IF(8&lt;=Inputs!$B$8,IF(Inputs!$B$12&gt;0,MAX(MIN(NORM.INV(RAND(),LOOKUP(W570,Inputs!$J$6:$J$9,Inputs!$G$6:$G$9),LOOKUP(W570,Inputs!$J$6:$J$9,Inputs!$H$6:$H$9)),Inputs!$B$12),-Inputs!$B$12),NORM.INV(RAND(),LOOKUP(W570,Inputs!$J$6:$J$9,Inputs!$G$6:$G$9),LOOKUP(W570,Inputs!$J$6:$J$9,Inputs!$H$6:$H$9))),0),"" )</f>
        <v/>
      </c>
      <c r="N570" s="26">
        <f>IF($A570&lt;=Inputs!$B$13,IF(9&lt;=Inputs!$B$8,IF(Inputs!$B$12&gt;0,MAX(MIN(NORM.INV(RAND(),LOOKUP(X570,Inputs!$J$6:$J$9,Inputs!$G$6:$G$9),LOOKUP(X570,Inputs!$J$6:$J$9,Inputs!$H$6:$H$9)),Inputs!$B$12),-Inputs!$B$12),NORM.INV(RAND(),LOOKUP(X570,Inputs!$J$6:$J$9,Inputs!$G$6:$G$9),LOOKUP(X570,Inputs!$J$6:$J$9,Inputs!$H$6:$H$9))),0),"" )</f>
        <v/>
      </c>
      <c r="O570" s="26">
        <f>IF($A570&lt;=Inputs!$B$13,IF(10&lt;=Inputs!$B$8,IF(Inputs!$B$12&gt;0,MAX(MIN(NORM.INV(RAND(),LOOKUP(Y570,Inputs!$J$6:$J$9,Inputs!$G$6:$G$9),LOOKUP(Y570,Inputs!$J$6:$J$9,Inputs!$H$6:$H$9)),Inputs!$B$12),-Inputs!$B$12),NORM.INV(RAND(),LOOKUP(Y570,Inputs!$J$6:$J$9,Inputs!$G$6:$G$9),LOOKUP(Y570,Inputs!$J$6:$J$9,Inputs!$H$6:$H$9))),0),"" )</f>
        <v/>
      </c>
      <c r="P570" s="31">
        <f>IF($A570&lt;=Inputs!$B$13,RAND(),"")</f>
        <v/>
      </c>
      <c r="Q570" s="31">
        <f>IF($A570&lt;=Inputs!$B$13,RAND(),"")</f>
        <v/>
      </c>
      <c r="R570" s="31">
        <f>IF($A570&lt;=Inputs!$B$13,RAND(),"")</f>
        <v/>
      </c>
      <c r="S570" s="31">
        <f>IF($A570&lt;=Inputs!$B$13,RAND(),"")</f>
        <v/>
      </c>
      <c r="T570" s="31">
        <f>IF($A570&lt;=Inputs!$B$13,RAND(),"")</f>
        <v/>
      </c>
      <c r="U570" s="31">
        <f>IF($A570&lt;=Inputs!$B$13,RAND(),"")</f>
        <v/>
      </c>
      <c r="V570" s="31">
        <f>IF($A570&lt;=Inputs!$B$13,RAND(),"")</f>
        <v/>
      </c>
      <c r="W570" s="31">
        <f>IF($A570&lt;=Inputs!$B$13,RAND(),"")</f>
        <v/>
      </c>
      <c r="X570" s="31">
        <f>IF($A570&lt;=Inputs!$B$13,RAND(),"")</f>
        <v/>
      </c>
      <c r="Y570" s="31">
        <f>IF($A570&lt;=Inputs!$B$13,RAND(),"")</f>
        <v/>
      </c>
    </row>
    <row r="571">
      <c r="A571" t="n">
        <v>566</v>
      </c>
      <c r="B571" s="26">
        <f>IF($A571&lt;=Inputs!$B$13,IF(Inputs!$B$8&gt;0,SUM(F571:O571)/Inputs!$B$8,0),"")</f>
        <v/>
      </c>
      <c r="C571" s="27">
        <f>IF($A571&lt;=Inputs!$B$13,B571/100,"")</f>
        <v/>
      </c>
      <c r="D571" s="28">
        <f>IF($A571&lt;=Inputs!$B$13,C571*Inputs!$B$7,"")</f>
        <v/>
      </c>
      <c r="E571" s="29">
        <f>IF($A571&lt;=Inputs!$B$13,IF(D571&gt;0,1,0),"")</f>
        <v/>
      </c>
      <c r="F571" s="26">
        <f>IF($A571&lt;=Inputs!$B$13,IF(1&lt;=Inputs!$B$8,IF(Inputs!$B$12&gt;0,MAX(MIN(NORM.INV(RAND(),LOOKUP(P571,Inputs!$J$6:$J$9,Inputs!$G$6:$G$9),LOOKUP(P571,Inputs!$J$6:$J$9,Inputs!$H$6:$H$9)),Inputs!$B$12),-Inputs!$B$12),NORM.INV(RAND(),LOOKUP(P571,Inputs!$J$6:$J$9,Inputs!$G$6:$G$9),LOOKUP(P571,Inputs!$J$6:$J$9,Inputs!$H$6:$H$9))),0),"" )</f>
        <v/>
      </c>
      <c r="G571" s="26">
        <f>IF($A571&lt;=Inputs!$B$13,IF(2&lt;=Inputs!$B$8,IF(Inputs!$B$12&gt;0,MAX(MIN(NORM.INV(RAND(),LOOKUP(Q571,Inputs!$J$6:$J$9,Inputs!$G$6:$G$9),LOOKUP(Q571,Inputs!$J$6:$J$9,Inputs!$H$6:$H$9)),Inputs!$B$12),-Inputs!$B$12),NORM.INV(RAND(),LOOKUP(Q571,Inputs!$J$6:$J$9,Inputs!$G$6:$G$9),LOOKUP(Q571,Inputs!$J$6:$J$9,Inputs!$H$6:$H$9))),0),"" )</f>
        <v/>
      </c>
      <c r="H571" s="26">
        <f>IF($A571&lt;=Inputs!$B$13,IF(3&lt;=Inputs!$B$8,IF(Inputs!$B$12&gt;0,MAX(MIN(NORM.INV(RAND(),LOOKUP(R571,Inputs!$J$6:$J$9,Inputs!$G$6:$G$9),LOOKUP(R571,Inputs!$J$6:$J$9,Inputs!$H$6:$H$9)),Inputs!$B$12),-Inputs!$B$12),NORM.INV(RAND(),LOOKUP(R571,Inputs!$J$6:$J$9,Inputs!$G$6:$G$9),LOOKUP(R571,Inputs!$J$6:$J$9,Inputs!$H$6:$H$9))),0),"" )</f>
        <v/>
      </c>
      <c r="I571" s="26">
        <f>IF($A571&lt;=Inputs!$B$13,IF(4&lt;=Inputs!$B$8,IF(Inputs!$B$12&gt;0,MAX(MIN(NORM.INV(RAND(),LOOKUP(S571,Inputs!$J$6:$J$9,Inputs!$G$6:$G$9),LOOKUP(S571,Inputs!$J$6:$J$9,Inputs!$H$6:$H$9)),Inputs!$B$12),-Inputs!$B$12),NORM.INV(RAND(),LOOKUP(S571,Inputs!$J$6:$J$9,Inputs!$G$6:$G$9),LOOKUP(S571,Inputs!$J$6:$J$9,Inputs!$H$6:$H$9))),0),"" )</f>
        <v/>
      </c>
      <c r="J571" s="26">
        <f>IF($A571&lt;=Inputs!$B$13,IF(5&lt;=Inputs!$B$8,IF(Inputs!$B$12&gt;0,MAX(MIN(NORM.INV(RAND(),LOOKUP(T571,Inputs!$J$6:$J$9,Inputs!$G$6:$G$9),LOOKUP(T571,Inputs!$J$6:$J$9,Inputs!$H$6:$H$9)),Inputs!$B$12),-Inputs!$B$12),NORM.INV(RAND(),LOOKUP(T571,Inputs!$J$6:$J$9,Inputs!$G$6:$G$9),LOOKUP(T571,Inputs!$J$6:$J$9,Inputs!$H$6:$H$9))),0),"" )</f>
        <v/>
      </c>
      <c r="K571" s="26">
        <f>IF($A571&lt;=Inputs!$B$13,IF(6&lt;=Inputs!$B$8,IF(Inputs!$B$12&gt;0,MAX(MIN(NORM.INV(RAND(),LOOKUP(U571,Inputs!$J$6:$J$9,Inputs!$G$6:$G$9),LOOKUP(U571,Inputs!$J$6:$J$9,Inputs!$H$6:$H$9)),Inputs!$B$12),-Inputs!$B$12),NORM.INV(RAND(),LOOKUP(U571,Inputs!$J$6:$J$9,Inputs!$G$6:$G$9),LOOKUP(U571,Inputs!$J$6:$J$9,Inputs!$H$6:$H$9))),0),"" )</f>
        <v/>
      </c>
      <c r="L571" s="26">
        <f>IF($A571&lt;=Inputs!$B$13,IF(7&lt;=Inputs!$B$8,IF(Inputs!$B$12&gt;0,MAX(MIN(NORM.INV(RAND(),LOOKUP(V571,Inputs!$J$6:$J$9,Inputs!$G$6:$G$9),LOOKUP(V571,Inputs!$J$6:$J$9,Inputs!$H$6:$H$9)),Inputs!$B$12),-Inputs!$B$12),NORM.INV(RAND(),LOOKUP(V571,Inputs!$J$6:$J$9,Inputs!$G$6:$G$9),LOOKUP(V571,Inputs!$J$6:$J$9,Inputs!$H$6:$H$9))),0),"" )</f>
        <v/>
      </c>
      <c r="M571" s="26">
        <f>IF($A571&lt;=Inputs!$B$13,IF(8&lt;=Inputs!$B$8,IF(Inputs!$B$12&gt;0,MAX(MIN(NORM.INV(RAND(),LOOKUP(W571,Inputs!$J$6:$J$9,Inputs!$G$6:$G$9),LOOKUP(W571,Inputs!$J$6:$J$9,Inputs!$H$6:$H$9)),Inputs!$B$12),-Inputs!$B$12),NORM.INV(RAND(),LOOKUP(W571,Inputs!$J$6:$J$9,Inputs!$G$6:$G$9),LOOKUP(W571,Inputs!$J$6:$J$9,Inputs!$H$6:$H$9))),0),"" )</f>
        <v/>
      </c>
      <c r="N571" s="26">
        <f>IF($A571&lt;=Inputs!$B$13,IF(9&lt;=Inputs!$B$8,IF(Inputs!$B$12&gt;0,MAX(MIN(NORM.INV(RAND(),LOOKUP(X571,Inputs!$J$6:$J$9,Inputs!$G$6:$G$9),LOOKUP(X571,Inputs!$J$6:$J$9,Inputs!$H$6:$H$9)),Inputs!$B$12),-Inputs!$B$12),NORM.INV(RAND(),LOOKUP(X571,Inputs!$J$6:$J$9,Inputs!$G$6:$G$9),LOOKUP(X571,Inputs!$J$6:$J$9,Inputs!$H$6:$H$9))),0),"" )</f>
        <v/>
      </c>
      <c r="O571" s="26">
        <f>IF($A571&lt;=Inputs!$B$13,IF(10&lt;=Inputs!$B$8,IF(Inputs!$B$12&gt;0,MAX(MIN(NORM.INV(RAND(),LOOKUP(Y571,Inputs!$J$6:$J$9,Inputs!$G$6:$G$9),LOOKUP(Y571,Inputs!$J$6:$J$9,Inputs!$H$6:$H$9)),Inputs!$B$12),-Inputs!$B$12),NORM.INV(RAND(),LOOKUP(Y571,Inputs!$J$6:$J$9,Inputs!$G$6:$G$9),LOOKUP(Y571,Inputs!$J$6:$J$9,Inputs!$H$6:$H$9))),0),"" )</f>
        <v/>
      </c>
      <c r="P571" s="31">
        <f>IF($A571&lt;=Inputs!$B$13,RAND(),"")</f>
        <v/>
      </c>
      <c r="Q571" s="31">
        <f>IF($A571&lt;=Inputs!$B$13,RAND(),"")</f>
        <v/>
      </c>
      <c r="R571" s="31">
        <f>IF($A571&lt;=Inputs!$B$13,RAND(),"")</f>
        <v/>
      </c>
      <c r="S571" s="31">
        <f>IF($A571&lt;=Inputs!$B$13,RAND(),"")</f>
        <v/>
      </c>
      <c r="T571" s="31">
        <f>IF($A571&lt;=Inputs!$B$13,RAND(),"")</f>
        <v/>
      </c>
      <c r="U571" s="31">
        <f>IF($A571&lt;=Inputs!$B$13,RAND(),"")</f>
        <v/>
      </c>
      <c r="V571" s="31">
        <f>IF($A571&lt;=Inputs!$B$13,RAND(),"")</f>
        <v/>
      </c>
      <c r="W571" s="31">
        <f>IF($A571&lt;=Inputs!$B$13,RAND(),"")</f>
        <v/>
      </c>
      <c r="X571" s="31">
        <f>IF($A571&lt;=Inputs!$B$13,RAND(),"")</f>
        <v/>
      </c>
      <c r="Y571" s="31">
        <f>IF($A571&lt;=Inputs!$B$13,RAND(),"")</f>
        <v/>
      </c>
    </row>
    <row r="572">
      <c r="A572" t="n">
        <v>567</v>
      </c>
      <c r="B572" s="26">
        <f>IF($A572&lt;=Inputs!$B$13,IF(Inputs!$B$8&gt;0,SUM(F572:O572)/Inputs!$B$8,0),"")</f>
        <v/>
      </c>
      <c r="C572" s="27">
        <f>IF($A572&lt;=Inputs!$B$13,B572/100,"")</f>
        <v/>
      </c>
      <c r="D572" s="28">
        <f>IF($A572&lt;=Inputs!$B$13,C572*Inputs!$B$7,"")</f>
        <v/>
      </c>
      <c r="E572" s="29">
        <f>IF($A572&lt;=Inputs!$B$13,IF(D572&gt;0,1,0),"")</f>
        <v/>
      </c>
      <c r="F572" s="26">
        <f>IF($A572&lt;=Inputs!$B$13,IF(1&lt;=Inputs!$B$8,IF(Inputs!$B$12&gt;0,MAX(MIN(NORM.INV(RAND(),LOOKUP(P572,Inputs!$J$6:$J$9,Inputs!$G$6:$G$9),LOOKUP(P572,Inputs!$J$6:$J$9,Inputs!$H$6:$H$9)),Inputs!$B$12),-Inputs!$B$12),NORM.INV(RAND(),LOOKUP(P572,Inputs!$J$6:$J$9,Inputs!$G$6:$G$9),LOOKUP(P572,Inputs!$J$6:$J$9,Inputs!$H$6:$H$9))),0),"" )</f>
        <v/>
      </c>
      <c r="G572" s="26">
        <f>IF($A572&lt;=Inputs!$B$13,IF(2&lt;=Inputs!$B$8,IF(Inputs!$B$12&gt;0,MAX(MIN(NORM.INV(RAND(),LOOKUP(Q572,Inputs!$J$6:$J$9,Inputs!$G$6:$G$9),LOOKUP(Q572,Inputs!$J$6:$J$9,Inputs!$H$6:$H$9)),Inputs!$B$12),-Inputs!$B$12),NORM.INV(RAND(),LOOKUP(Q572,Inputs!$J$6:$J$9,Inputs!$G$6:$G$9),LOOKUP(Q572,Inputs!$J$6:$J$9,Inputs!$H$6:$H$9))),0),"" )</f>
        <v/>
      </c>
      <c r="H572" s="26">
        <f>IF($A572&lt;=Inputs!$B$13,IF(3&lt;=Inputs!$B$8,IF(Inputs!$B$12&gt;0,MAX(MIN(NORM.INV(RAND(),LOOKUP(R572,Inputs!$J$6:$J$9,Inputs!$G$6:$G$9),LOOKUP(R572,Inputs!$J$6:$J$9,Inputs!$H$6:$H$9)),Inputs!$B$12),-Inputs!$B$12),NORM.INV(RAND(),LOOKUP(R572,Inputs!$J$6:$J$9,Inputs!$G$6:$G$9),LOOKUP(R572,Inputs!$J$6:$J$9,Inputs!$H$6:$H$9))),0),"" )</f>
        <v/>
      </c>
      <c r="I572" s="26">
        <f>IF($A572&lt;=Inputs!$B$13,IF(4&lt;=Inputs!$B$8,IF(Inputs!$B$12&gt;0,MAX(MIN(NORM.INV(RAND(),LOOKUP(S572,Inputs!$J$6:$J$9,Inputs!$G$6:$G$9),LOOKUP(S572,Inputs!$J$6:$J$9,Inputs!$H$6:$H$9)),Inputs!$B$12),-Inputs!$B$12),NORM.INV(RAND(),LOOKUP(S572,Inputs!$J$6:$J$9,Inputs!$G$6:$G$9),LOOKUP(S572,Inputs!$J$6:$J$9,Inputs!$H$6:$H$9))),0),"" )</f>
        <v/>
      </c>
      <c r="J572" s="26">
        <f>IF($A572&lt;=Inputs!$B$13,IF(5&lt;=Inputs!$B$8,IF(Inputs!$B$12&gt;0,MAX(MIN(NORM.INV(RAND(),LOOKUP(T572,Inputs!$J$6:$J$9,Inputs!$G$6:$G$9),LOOKUP(T572,Inputs!$J$6:$J$9,Inputs!$H$6:$H$9)),Inputs!$B$12),-Inputs!$B$12),NORM.INV(RAND(),LOOKUP(T572,Inputs!$J$6:$J$9,Inputs!$G$6:$G$9),LOOKUP(T572,Inputs!$J$6:$J$9,Inputs!$H$6:$H$9))),0),"" )</f>
        <v/>
      </c>
      <c r="K572" s="26">
        <f>IF($A572&lt;=Inputs!$B$13,IF(6&lt;=Inputs!$B$8,IF(Inputs!$B$12&gt;0,MAX(MIN(NORM.INV(RAND(),LOOKUP(U572,Inputs!$J$6:$J$9,Inputs!$G$6:$G$9),LOOKUP(U572,Inputs!$J$6:$J$9,Inputs!$H$6:$H$9)),Inputs!$B$12),-Inputs!$B$12),NORM.INV(RAND(),LOOKUP(U572,Inputs!$J$6:$J$9,Inputs!$G$6:$G$9),LOOKUP(U572,Inputs!$J$6:$J$9,Inputs!$H$6:$H$9))),0),"" )</f>
        <v/>
      </c>
      <c r="L572" s="26">
        <f>IF($A572&lt;=Inputs!$B$13,IF(7&lt;=Inputs!$B$8,IF(Inputs!$B$12&gt;0,MAX(MIN(NORM.INV(RAND(),LOOKUP(V572,Inputs!$J$6:$J$9,Inputs!$G$6:$G$9),LOOKUP(V572,Inputs!$J$6:$J$9,Inputs!$H$6:$H$9)),Inputs!$B$12),-Inputs!$B$12),NORM.INV(RAND(),LOOKUP(V572,Inputs!$J$6:$J$9,Inputs!$G$6:$G$9),LOOKUP(V572,Inputs!$J$6:$J$9,Inputs!$H$6:$H$9))),0),"" )</f>
        <v/>
      </c>
      <c r="M572" s="26">
        <f>IF($A572&lt;=Inputs!$B$13,IF(8&lt;=Inputs!$B$8,IF(Inputs!$B$12&gt;0,MAX(MIN(NORM.INV(RAND(),LOOKUP(W572,Inputs!$J$6:$J$9,Inputs!$G$6:$G$9),LOOKUP(W572,Inputs!$J$6:$J$9,Inputs!$H$6:$H$9)),Inputs!$B$12),-Inputs!$B$12),NORM.INV(RAND(),LOOKUP(W572,Inputs!$J$6:$J$9,Inputs!$G$6:$G$9),LOOKUP(W572,Inputs!$J$6:$J$9,Inputs!$H$6:$H$9))),0),"" )</f>
        <v/>
      </c>
      <c r="N572" s="26">
        <f>IF($A572&lt;=Inputs!$B$13,IF(9&lt;=Inputs!$B$8,IF(Inputs!$B$12&gt;0,MAX(MIN(NORM.INV(RAND(),LOOKUP(X572,Inputs!$J$6:$J$9,Inputs!$G$6:$G$9),LOOKUP(X572,Inputs!$J$6:$J$9,Inputs!$H$6:$H$9)),Inputs!$B$12),-Inputs!$B$12),NORM.INV(RAND(),LOOKUP(X572,Inputs!$J$6:$J$9,Inputs!$G$6:$G$9),LOOKUP(X572,Inputs!$J$6:$J$9,Inputs!$H$6:$H$9))),0),"" )</f>
        <v/>
      </c>
      <c r="O572" s="26">
        <f>IF($A572&lt;=Inputs!$B$13,IF(10&lt;=Inputs!$B$8,IF(Inputs!$B$12&gt;0,MAX(MIN(NORM.INV(RAND(),LOOKUP(Y572,Inputs!$J$6:$J$9,Inputs!$G$6:$G$9),LOOKUP(Y572,Inputs!$J$6:$J$9,Inputs!$H$6:$H$9)),Inputs!$B$12),-Inputs!$B$12),NORM.INV(RAND(),LOOKUP(Y572,Inputs!$J$6:$J$9,Inputs!$G$6:$G$9),LOOKUP(Y572,Inputs!$J$6:$J$9,Inputs!$H$6:$H$9))),0),"" )</f>
        <v/>
      </c>
      <c r="P572" s="31">
        <f>IF($A572&lt;=Inputs!$B$13,RAND(),"")</f>
        <v/>
      </c>
      <c r="Q572" s="31">
        <f>IF($A572&lt;=Inputs!$B$13,RAND(),"")</f>
        <v/>
      </c>
      <c r="R572" s="31">
        <f>IF($A572&lt;=Inputs!$B$13,RAND(),"")</f>
        <v/>
      </c>
      <c r="S572" s="31">
        <f>IF($A572&lt;=Inputs!$B$13,RAND(),"")</f>
        <v/>
      </c>
      <c r="T572" s="31">
        <f>IF($A572&lt;=Inputs!$B$13,RAND(),"")</f>
        <v/>
      </c>
      <c r="U572" s="31">
        <f>IF($A572&lt;=Inputs!$B$13,RAND(),"")</f>
        <v/>
      </c>
      <c r="V572" s="31">
        <f>IF($A572&lt;=Inputs!$B$13,RAND(),"")</f>
        <v/>
      </c>
      <c r="W572" s="31">
        <f>IF($A572&lt;=Inputs!$B$13,RAND(),"")</f>
        <v/>
      </c>
      <c r="X572" s="31">
        <f>IF($A572&lt;=Inputs!$B$13,RAND(),"")</f>
        <v/>
      </c>
      <c r="Y572" s="31">
        <f>IF($A572&lt;=Inputs!$B$13,RAND(),"")</f>
        <v/>
      </c>
    </row>
    <row r="573">
      <c r="A573" t="n">
        <v>568</v>
      </c>
      <c r="B573" s="26">
        <f>IF($A573&lt;=Inputs!$B$13,IF(Inputs!$B$8&gt;0,SUM(F573:O573)/Inputs!$B$8,0),"")</f>
        <v/>
      </c>
      <c r="C573" s="27">
        <f>IF($A573&lt;=Inputs!$B$13,B573/100,"")</f>
        <v/>
      </c>
      <c r="D573" s="28">
        <f>IF($A573&lt;=Inputs!$B$13,C573*Inputs!$B$7,"")</f>
        <v/>
      </c>
      <c r="E573" s="29">
        <f>IF($A573&lt;=Inputs!$B$13,IF(D573&gt;0,1,0),"")</f>
        <v/>
      </c>
      <c r="F573" s="26">
        <f>IF($A573&lt;=Inputs!$B$13,IF(1&lt;=Inputs!$B$8,IF(Inputs!$B$12&gt;0,MAX(MIN(NORM.INV(RAND(),LOOKUP(P573,Inputs!$J$6:$J$9,Inputs!$G$6:$G$9),LOOKUP(P573,Inputs!$J$6:$J$9,Inputs!$H$6:$H$9)),Inputs!$B$12),-Inputs!$B$12),NORM.INV(RAND(),LOOKUP(P573,Inputs!$J$6:$J$9,Inputs!$G$6:$G$9),LOOKUP(P573,Inputs!$J$6:$J$9,Inputs!$H$6:$H$9))),0),"" )</f>
        <v/>
      </c>
      <c r="G573" s="26">
        <f>IF($A573&lt;=Inputs!$B$13,IF(2&lt;=Inputs!$B$8,IF(Inputs!$B$12&gt;0,MAX(MIN(NORM.INV(RAND(),LOOKUP(Q573,Inputs!$J$6:$J$9,Inputs!$G$6:$G$9),LOOKUP(Q573,Inputs!$J$6:$J$9,Inputs!$H$6:$H$9)),Inputs!$B$12),-Inputs!$B$12),NORM.INV(RAND(),LOOKUP(Q573,Inputs!$J$6:$J$9,Inputs!$G$6:$G$9),LOOKUP(Q573,Inputs!$J$6:$J$9,Inputs!$H$6:$H$9))),0),"" )</f>
        <v/>
      </c>
      <c r="H573" s="26">
        <f>IF($A573&lt;=Inputs!$B$13,IF(3&lt;=Inputs!$B$8,IF(Inputs!$B$12&gt;0,MAX(MIN(NORM.INV(RAND(),LOOKUP(R573,Inputs!$J$6:$J$9,Inputs!$G$6:$G$9),LOOKUP(R573,Inputs!$J$6:$J$9,Inputs!$H$6:$H$9)),Inputs!$B$12),-Inputs!$B$12),NORM.INV(RAND(),LOOKUP(R573,Inputs!$J$6:$J$9,Inputs!$G$6:$G$9),LOOKUP(R573,Inputs!$J$6:$J$9,Inputs!$H$6:$H$9))),0),"" )</f>
        <v/>
      </c>
      <c r="I573" s="26">
        <f>IF($A573&lt;=Inputs!$B$13,IF(4&lt;=Inputs!$B$8,IF(Inputs!$B$12&gt;0,MAX(MIN(NORM.INV(RAND(),LOOKUP(S573,Inputs!$J$6:$J$9,Inputs!$G$6:$G$9),LOOKUP(S573,Inputs!$J$6:$J$9,Inputs!$H$6:$H$9)),Inputs!$B$12),-Inputs!$B$12),NORM.INV(RAND(),LOOKUP(S573,Inputs!$J$6:$J$9,Inputs!$G$6:$G$9),LOOKUP(S573,Inputs!$J$6:$J$9,Inputs!$H$6:$H$9))),0),"" )</f>
        <v/>
      </c>
      <c r="J573" s="26">
        <f>IF($A573&lt;=Inputs!$B$13,IF(5&lt;=Inputs!$B$8,IF(Inputs!$B$12&gt;0,MAX(MIN(NORM.INV(RAND(),LOOKUP(T573,Inputs!$J$6:$J$9,Inputs!$G$6:$G$9),LOOKUP(T573,Inputs!$J$6:$J$9,Inputs!$H$6:$H$9)),Inputs!$B$12),-Inputs!$B$12),NORM.INV(RAND(),LOOKUP(T573,Inputs!$J$6:$J$9,Inputs!$G$6:$G$9),LOOKUP(T573,Inputs!$J$6:$J$9,Inputs!$H$6:$H$9))),0),"" )</f>
        <v/>
      </c>
      <c r="K573" s="26">
        <f>IF($A573&lt;=Inputs!$B$13,IF(6&lt;=Inputs!$B$8,IF(Inputs!$B$12&gt;0,MAX(MIN(NORM.INV(RAND(),LOOKUP(U573,Inputs!$J$6:$J$9,Inputs!$G$6:$G$9),LOOKUP(U573,Inputs!$J$6:$J$9,Inputs!$H$6:$H$9)),Inputs!$B$12),-Inputs!$B$12),NORM.INV(RAND(),LOOKUP(U573,Inputs!$J$6:$J$9,Inputs!$G$6:$G$9),LOOKUP(U573,Inputs!$J$6:$J$9,Inputs!$H$6:$H$9))),0),"" )</f>
        <v/>
      </c>
      <c r="L573" s="26">
        <f>IF($A573&lt;=Inputs!$B$13,IF(7&lt;=Inputs!$B$8,IF(Inputs!$B$12&gt;0,MAX(MIN(NORM.INV(RAND(),LOOKUP(V573,Inputs!$J$6:$J$9,Inputs!$G$6:$G$9),LOOKUP(V573,Inputs!$J$6:$J$9,Inputs!$H$6:$H$9)),Inputs!$B$12),-Inputs!$B$12),NORM.INV(RAND(),LOOKUP(V573,Inputs!$J$6:$J$9,Inputs!$G$6:$G$9),LOOKUP(V573,Inputs!$J$6:$J$9,Inputs!$H$6:$H$9))),0),"" )</f>
        <v/>
      </c>
      <c r="M573" s="26">
        <f>IF($A573&lt;=Inputs!$B$13,IF(8&lt;=Inputs!$B$8,IF(Inputs!$B$12&gt;0,MAX(MIN(NORM.INV(RAND(),LOOKUP(W573,Inputs!$J$6:$J$9,Inputs!$G$6:$G$9),LOOKUP(W573,Inputs!$J$6:$J$9,Inputs!$H$6:$H$9)),Inputs!$B$12),-Inputs!$B$12),NORM.INV(RAND(),LOOKUP(W573,Inputs!$J$6:$J$9,Inputs!$G$6:$G$9),LOOKUP(W573,Inputs!$J$6:$J$9,Inputs!$H$6:$H$9))),0),"" )</f>
        <v/>
      </c>
      <c r="N573" s="26">
        <f>IF($A573&lt;=Inputs!$B$13,IF(9&lt;=Inputs!$B$8,IF(Inputs!$B$12&gt;0,MAX(MIN(NORM.INV(RAND(),LOOKUP(X573,Inputs!$J$6:$J$9,Inputs!$G$6:$G$9),LOOKUP(X573,Inputs!$J$6:$J$9,Inputs!$H$6:$H$9)),Inputs!$B$12),-Inputs!$B$12),NORM.INV(RAND(),LOOKUP(X573,Inputs!$J$6:$J$9,Inputs!$G$6:$G$9),LOOKUP(X573,Inputs!$J$6:$J$9,Inputs!$H$6:$H$9))),0),"" )</f>
        <v/>
      </c>
      <c r="O573" s="26">
        <f>IF($A573&lt;=Inputs!$B$13,IF(10&lt;=Inputs!$B$8,IF(Inputs!$B$12&gt;0,MAX(MIN(NORM.INV(RAND(),LOOKUP(Y573,Inputs!$J$6:$J$9,Inputs!$G$6:$G$9),LOOKUP(Y573,Inputs!$J$6:$J$9,Inputs!$H$6:$H$9)),Inputs!$B$12),-Inputs!$B$12),NORM.INV(RAND(),LOOKUP(Y573,Inputs!$J$6:$J$9,Inputs!$G$6:$G$9),LOOKUP(Y573,Inputs!$J$6:$J$9,Inputs!$H$6:$H$9))),0),"" )</f>
        <v/>
      </c>
      <c r="P573" s="31">
        <f>IF($A573&lt;=Inputs!$B$13,RAND(),"")</f>
        <v/>
      </c>
      <c r="Q573" s="31">
        <f>IF($A573&lt;=Inputs!$B$13,RAND(),"")</f>
        <v/>
      </c>
      <c r="R573" s="31">
        <f>IF($A573&lt;=Inputs!$B$13,RAND(),"")</f>
        <v/>
      </c>
      <c r="S573" s="31">
        <f>IF($A573&lt;=Inputs!$B$13,RAND(),"")</f>
        <v/>
      </c>
      <c r="T573" s="31">
        <f>IF($A573&lt;=Inputs!$B$13,RAND(),"")</f>
        <v/>
      </c>
      <c r="U573" s="31">
        <f>IF($A573&lt;=Inputs!$B$13,RAND(),"")</f>
        <v/>
      </c>
      <c r="V573" s="31">
        <f>IF($A573&lt;=Inputs!$B$13,RAND(),"")</f>
        <v/>
      </c>
      <c r="W573" s="31">
        <f>IF($A573&lt;=Inputs!$B$13,RAND(),"")</f>
        <v/>
      </c>
      <c r="X573" s="31">
        <f>IF($A573&lt;=Inputs!$B$13,RAND(),"")</f>
        <v/>
      </c>
      <c r="Y573" s="31">
        <f>IF($A573&lt;=Inputs!$B$13,RAND(),"")</f>
        <v/>
      </c>
    </row>
    <row r="574">
      <c r="A574" t="n">
        <v>569</v>
      </c>
      <c r="B574" s="26">
        <f>IF($A574&lt;=Inputs!$B$13,IF(Inputs!$B$8&gt;0,SUM(F574:O574)/Inputs!$B$8,0),"")</f>
        <v/>
      </c>
      <c r="C574" s="27">
        <f>IF($A574&lt;=Inputs!$B$13,B574/100,"")</f>
        <v/>
      </c>
      <c r="D574" s="28">
        <f>IF($A574&lt;=Inputs!$B$13,C574*Inputs!$B$7,"")</f>
        <v/>
      </c>
      <c r="E574" s="29">
        <f>IF($A574&lt;=Inputs!$B$13,IF(D574&gt;0,1,0),"")</f>
        <v/>
      </c>
      <c r="F574" s="26">
        <f>IF($A574&lt;=Inputs!$B$13,IF(1&lt;=Inputs!$B$8,IF(Inputs!$B$12&gt;0,MAX(MIN(NORM.INV(RAND(),LOOKUP(P574,Inputs!$J$6:$J$9,Inputs!$G$6:$G$9),LOOKUP(P574,Inputs!$J$6:$J$9,Inputs!$H$6:$H$9)),Inputs!$B$12),-Inputs!$B$12),NORM.INV(RAND(),LOOKUP(P574,Inputs!$J$6:$J$9,Inputs!$G$6:$G$9),LOOKUP(P574,Inputs!$J$6:$J$9,Inputs!$H$6:$H$9))),0),"" )</f>
        <v/>
      </c>
      <c r="G574" s="26">
        <f>IF($A574&lt;=Inputs!$B$13,IF(2&lt;=Inputs!$B$8,IF(Inputs!$B$12&gt;0,MAX(MIN(NORM.INV(RAND(),LOOKUP(Q574,Inputs!$J$6:$J$9,Inputs!$G$6:$G$9),LOOKUP(Q574,Inputs!$J$6:$J$9,Inputs!$H$6:$H$9)),Inputs!$B$12),-Inputs!$B$12),NORM.INV(RAND(),LOOKUP(Q574,Inputs!$J$6:$J$9,Inputs!$G$6:$G$9),LOOKUP(Q574,Inputs!$J$6:$J$9,Inputs!$H$6:$H$9))),0),"" )</f>
        <v/>
      </c>
      <c r="H574" s="26">
        <f>IF($A574&lt;=Inputs!$B$13,IF(3&lt;=Inputs!$B$8,IF(Inputs!$B$12&gt;0,MAX(MIN(NORM.INV(RAND(),LOOKUP(R574,Inputs!$J$6:$J$9,Inputs!$G$6:$G$9),LOOKUP(R574,Inputs!$J$6:$J$9,Inputs!$H$6:$H$9)),Inputs!$B$12),-Inputs!$B$12),NORM.INV(RAND(),LOOKUP(R574,Inputs!$J$6:$J$9,Inputs!$G$6:$G$9),LOOKUP(R574,Inputs!$J$6:$J$9,Inputs!$H$6:$H$9))),0),"" )</f>
        <v/>
      </c>
      <c r="I574" s="26">
        <f>IF($A574&lt;=Inputs!$B$13,IF(4&lt;=Inputs!$B$8,IF(Inputs!$B$12&gt;0,MAX(MIN(NORM.INV(RAND(),LOOKUP(S574,Inputs!$J$6:$J$9,Inputs!$G$6:$G$9),LOOKUP(S574,Inputs!$J$6:$J$9,Inputs!$H$6:$H$9)),Inputs!$B$12),-Inputs!$B$12),NORM.INV(RAND(),LOOKUP(S574,Inputs!$J$6:$J$9,Inputs!$G$6:$G$9),LOOKUP(S574,Inputs!$J$6:$J$9,Inputs!$H$6:$H$9))),0),"" )</f>
        <v/>
      </c>
      <c r="J574" s="26">
        <f>IF($A574&lt;=Inputs!$B$13,IF(5&lt;=Inputs!$B$8,IF(Inputs!$B$12&gt;0,MAX(MIN(NORM.INV(RAND(),LOOKUP(T574,Inputs!$J$6:$J$9,Inputs!$G$6:$G$9),LOOKUP(T574,Inputs!$J$6:$J$9,Inputs!$H$6:$H$9)),Inputs!$B$12),-Inputs!$B$12),NORM.INV(RAND(),LOOKUP(T574,Inputs!$J$6:$J$9,Inputs!$G$6:$G$9),LOOKUP(T574,Inputs!$J$6:$J$9,Inputs!$H$6:$H$9))),0),"" )</f>
        <v/>
      </c>
      <c r="K574" s="26">
        <f>IF($A574&lt;=Inputs!$B$13,IF(6&lt;=Inputs!$B$8,IF(Inputs!$B$12&gt;0,MAX(MIN(NORM.INV(RAND(),LOOKUP(U574,Inputs!$J$6:$J$9,Inputs!$G$6:$G$9),LOOKUP(U574,Inputs!$J$6:$J$9,Inputs!$H$6:$H$9)),Inputs!$B$12),-Inputs!$B$12),NORM.INV(RAND(),LOOKUP(U574,Inputs!$J$6:$J$9,Inputs!$G$6:$G$9),LOOKUP(U574,Inputs!$J$6:$J$9,Inputs!$H$6:$H$9))),0),"" )</f>
        <v/>
      </c>
      <c r="L574" s="26">
        <f>IF($A574&lt;=Inputs!$B$13,IF(7&lt;=Inputs!$B$8,IF(Inputs!$B$12&gt;0,MAX(MIN(NORM.INV(RAND(),LOOKUP(V574,Inputs!$J$6:$J$9,Inputs!$G$6:$G$9),LOOKUP(V574,Inputs!$J$6:$J$9,Inputs!$H$6:$H$9)),Inputs!$B$12),-Inputs!$B$12),NORM.INV(RAND(),LOOKUP(V574,Inputs!$J$6:$J$9,Inputs!$G$6:$G$9),LOOKUP(V574,Inputs!$J$6:$J$9,Inputs!$H$6:$H$9))),0),"" )</f>
        <v/>
      </c>
      <c r="M574" s="26">
        <f>IF($A574&lt;=Inputs!$B$13,IF(8&lt;=Inputs!$B$8,IF(Inputs!$B$12&gt;0,MAX(MIN(NORM.INV(RAND(),LOOKUP(W574,Inputs!$J$6:$J$9,Inputs!$G$6:$G$9),LOOKUP(W574,Inputs!$J$6:$J$9,Inputs!$H$6:$H$9)),Inputs!$B$12),-Inputs!$B$12),NORM.INV(RAND(),LOOKUP(W574,Inputs!$J$6:$J$9,Inputs!$G$6:$G$9),LOOKUP(W574,Inputs!$J$6:$J$9,Inputs!$H$6:$H$9))),0),"" )</f>
        <v/>
      </c>
      <c r="N574" s="26">
        <f>IF($A574&lt;=Inputs!$B$13,IF(9&lt;=Inputs!$B$8,IF(Inputs!$B$12&gt;0,MAX(MIN(NORM.INV(RAND(),LOOKUP(X574,Inputs!$J$6:$J$9,Inputs!$G$6:$G$9),LOOKUP(X574,Inputs!$J$6:$J$9,Inputs!$H$6:$H$9)),Inputs!$B$12),-Inputs!$B$12),NORM.INV(RAND(),LOOKUP(X574,Inputs!$J$6:$J$9,Inputs!$G$6:$G$9),LOOKUP(X574,Inputs!$J$6:$J$9,Inputs!$H$6:$H$9))),0),"" )</f>
        <v/>
      </c>
      <c r="O574" s="26">
        <f>IF($A574&lt;=Inputs!$B$13,IF(10&lt;=Inputs!$B$8,IF(Inputs!$B$12&gt;0,MAX(MIN(NORM.INV(RAND(),LOOKUP(Y574,Inputs!$J$6:$J$9,Inputs!$G$6:$G$9),LOOKUP(Y574,Inputs!$J$6:$J$9,Inputs!$H$6:$H$9)),Inputs!$B$12),-Inputs!$B$12),NORM.INV(RAND(),LOOKUP(Y574,Inputs!$J$6:$J$9,Inputs!$G$6:$G$9),LOOKUP(Y574,Inputs!$J$6:$J$9,Inputs!$H$6:$H$9))),0),"" )</f>
        <v/>
      </c>
      <c r="P574" s="31">
        <f>IF($A574&lt;=Inputs!$B$13,RAND(),"")</f>
        <v/>
      </c>
      <c r="Q574" s="31">
        <f>IF($A574&lt;=Inputs!$B$13,RAND(),"")</f>
        <v/>
      </c>
      <c r="R574" s="31">
        <f>IF($A574&lt;=Inputs!$B$13,RAND(),"")</f>
        <v/>
      </c>
      <c r="S574" s="31">
        <f>IF($A574&lt;=Inputs!$B$13,RAND(),"")</f>
        <v/>
      </c>
      <c r="T574" s="31">
        <f>IF($A574&lt;=Inputs!$B$13,RAND(),"")</f>
        <v/>
      </c>
      <c r="U574" s="31">
        <f>IF($A574&lt;=Inputs!$B$13,RAND(),"")</f>
        <v/>
      </c>
      <c r="V574" s="31">
        <f>IF($A574&lt;=Inputs!$B$13,RAND(),"")</f>
        <v/>
      </c>
      <c r="W574" s="31">
        <f>IF($A574&lt;=Inputs!$B$13,RAND(),"")</f>
        <v/>
      </c>
      <c r="X574" s="31">
        <f>IF($A574&lt;=Inputs!$B$13,RAND(),"")</f>
        <v/>
      </c>
      <c r="Y574" s="31">
        <f>IF($A574&lt;=Inputs!$B$13,RAND(),"")</f>
        <v/>
      </c>
    </row>
    <row r="575">
      <c r="A575" t="n">
        <v>570</v>
      </c>
      <c r="B575" s="26">
        <f>IF($A575&lt;=Inputs!$B$13,IF(Inputs!$B$8&gt;0,SUM(F575:O575)/Inputs!$B$8,0),"")</f>
        <v/>
      </c>
      <c r="C575" s="27">
        <f>IF($A575&lt;=Inputs!$B$13,B575/100,"")</f>
        <v/>
      </c>
      <c r="D575" s="28">
        <f>IF($A575&lt;=Inputs!$B$13,C575*Inputs!$B$7,"")</f>
        <v/>
      </c>
      <c r="E575" s="29">
        <f>IF($A575&lt;=Inputs!$B$13,IF(D575&gt;0,1,0),"")</f>
        <v/>
      </c>
      <c r="F575" s="26">
        <f>IF($A575&lt;=Inputs!$B$13,IF(1&lt;=Inputs!$B$8,IF(Inputs!$B$12&gt;0,MAX(MIN(NORM.INV(RAND(),LOOKUP(P575,Inputs!$J$6:$J$9,Inputs!$G$6:$G$9),LOOKUP(P575,Inputs!$J$6:$J$9,Inputs!$H$6:$H$9)),Inputs!$B$12),-Inputs!$B$12),NORM.INV(RAND(),LOOKUP(P575,Inputs!$J$6:$J$9,Inputs!$G$6:$G$9),LOOKUP(P575,Inputs!$J$6:$J$9,Inputs!$H$6:$H$9))),0),"" )</f>
        <v/>
      </c>
      <c r="G575" s="26">
        <f>IF($A575&lt;=Inputs!$B$13,IF(2&lt;=Inputs!$B$8,IF(Inputs!$B$12&gt;0,MAX(MIN(NORM.INV(RAND(),LOOKUP(Q575,Inputs!$J$6:$J$9,Inputs!$G$6:$G$9),LOOKUP(Q575,Inputs!$J$6:$J$9,Inputs!$H$6:$H$9)),Inputs!$B$12),-Inputs!$B$12),NORM.INV(RAND(),LOOKUP(Q575,Inputs!$J$6:$J$9,Inputs!$G$6:$G$9),LOOKUP(Q575,Inputs!$J$6:$J$9,Inputs!$H$6:$H$9))),0),"" )</f>
        <v/>
      </c>
      <c r="H575" s="26">
        <f>IF($A575&lt;=Inputs!$B$13,IF(3&lt;=Inputs!$B$8,IF(Inputs!$B$12&gt;0,MAX(MIN(NORM.INV(RAND(),LOOKUP(R575,Inputs!$J$6:$J$9,Inputs!$G$6:$G$9),LOOKUP(R575,Inputs!$J$6:$J$9,Inputs!$H$6:$H$9)),Inputs!$B$12),-Inputs!$B$12),NORM.INV(RAND(),LOOKUP(R575,Inputs!$J$6:$J$9,Inputs!$G$6:$G$9),LOOKUP(R575,Inputs!$J$6:$J$9,Inputs!$H$6:$H$9))),0),"" )</f>
        <v/>
      </c>
      <c r="I575" s="26">
        <f>IF($A575&lt;=Inputs!$B$13,IF(4&lt;=Inputs!$B$8,IF(Inputs!$B$12&gt;0,MAX(MIN(NORM.INV(RAND(),LOOKUP(S575,Inputs!$J$6:$J$9,Inputs!$G$6:$G$9),LOOKUP(S575,Inputs!$J$6:$J$9,Inputs!$H$6:$H$9)),Inputs!$B$12),-Inputs!$B$12),NORM.INV(RAND(),LOOKUP(S575,Inputs!$J$6:$J$9,Inputs!$G$6:$G$9),LOOKUP(S575,Inputs!$J$6:$J$9,Inputs!$H$6:$H$9))),0),"" )</f>
        <v/>
      </c>
      <c r="J575" s="26">
        <f>IF($A575&lt;=Inputs!$B$13,IF(5&lt;=Inputs!$B$8,IF(Inputs!$B$12&gt;0,MAX(MIN(NORM.INV(RAND(),LOOKUP(T575,Inputs!$J$6:$J$9,Inputs!$G$6:$G$9),LOOKUP(T575,Inputs!$J$6:$J$9,Inputs!$H$6:$H$9)),Inputs!$B$12),-Inputs!$B$12),NORM.INV(RAND(),LOOKUP(T575,Inputs!$J$6:$J$9,Inputs!$G$6:$G$9),LOOKUP(T575,Inputs!$J$6:$J$9,Inputs!$H$6:$H$9))),0),"" )</f>
        <v/>
      </c>
      <c r="K575" s="26">
        <f>IF($A575&lt;=Inputs!$B$13,IF(6&lt;=Inputs!$B$8,IF(Inputs!$B$12&gt;0,MAX(MIN(NORM.INV(RAND(),LOOKUP(U575,Inputs!$J$6:$J$9,Inputs!$G$6:$G$9),LOOKUP(U575,Inputs!$J$6:$J$9,Inputs!$H$6:$H$9)),Inputs!$B$12),-Inputs!$B$12),NORM.INV(RAND(),LOOKUP(U575,Inputs!$J$6:$J$9,Inputs!$G$6:$G$9),LOOKUP(U575,Inputs!$J$6:$J$9,Inputs!$H$6:$H$9))),0),"" )</f>
        <v/>
      </c>
      <c r="L575" s="26">
        <f>IF($A575&lt;=Inputs!$B$13,IF(7&lt;=Inputs!$B$8,IF(Inputs!$B$12&gt;0,MAX(MIN(NORM.INV(RAND(),LOOKUP(V575,Inputs!$J$6:$J$9,Inputs!$G$6:$G$9),LOOKUP(V575,Inputs!$J$6:$J$9,Inputs!$H$6:$H$9)),Inputs!$B$12),-Inputs!$B$12),NORM.INV(RAND(),LOOKUP(V575,Inputs!$J$6:$J$9,Inputs!$G$6:$G$9),LOOKUP(V575,Inputs!$J$6:$J$9,Inputs!$H$6:$H$9))),0),"" )</f>
        <v/>
      </c>
      <c r="M575" s="26">
        <f>IF($A575&lt;=Inputs!$B$13,IF(8&lt;=Inputs!$B$8,IF(Inputs!$B$12&gt;0,MAX(MIN(NORM.INV(RAND(),LOOKUP(W575,Inputs!$J$6:$J$9,Inputs!$G$6:$G$9),LOOKUP(W575,Inputs!$J$6:$J$9,Inputs!$H$6:$H$9)),Inputs!$B$12),-Inputs!$B$12),NORM.INV(RAND(),LOOKUP(W575,Inputs!$J$6:$J$9,Inputs!$G$6:$G$9),LOOKUP(W575,Inputs!$J$6:$J$9,Inputs!$H$6:$H$9))),0),"" )</f>
        <v/>
      </c>
      <c r="N575" s="26">
        <f>IF($A575&lt;=Inputs!$B$13,IF(9&lt;=Inputs!$B$8,IF(Inputs!$B$12&gt;0,MAX(MIN(NORM.INV(RAND(),LOOKUP(X575,Inputs!$J$6:$J$9,Inputs!$G$6:$G$9),LOOKUP(X575,Inputs!$J$6:$J$9,Inputs!$H$6:$H$9)),Inputs!$B$12),-Inputs!$B$12),NORM.INV(RAND(),LOOKUP(X575,Inputs!$J$6:$J$9,Inputs!$G$6:$G$9),LOOKUP(X575,Inputs!$J$6:$J$9,Inputs!$H$6:$H$9))),0),"" )</f>
        <v/>
      </c>
      <c r="O575" s="26">
        <f>IF($A575&lt;=Inputs!$B$13,IF(10&lt;=Inputs!$B$8,IF(Inputs!$B$12&gt;0,MAX(MIN(NORM.INV(RAND(),LOOKUP(Y575,Inputs!$J$6:$J$9,Inputs!$G$6:$G$9),LOOKUP(Y575,Inputs!$J$6:$J$9,Inputs!$H$6:$H$9)),Inputs!$B$12),-Inputs!$B$12),NORM.INV(RAND(),LOOKUP(Y575,Inputs!$J$6:$J$9,Inputs!$G$6:$G$9),LOOKUP(Y575,Inputs!$J$6:$J$9,Inputs!$H$6:$H$9))),0),"" )</f>
        <v/>
      </c>
      <c r="P575" s="31">
        <f>IF($A575&lt;=Inputs!$B$13,RAND(),"")</f>
        <v/>
      </c>
      <c r="Q575" s="31">
        <f>IF($A575&lt;=Inputs!$B$13,RAND(),"")</f>
        <v/>
      </c>
      <c r="R575" s="31">
        <f>IF($A575&lt;=Inputs!$B$13,RAND(),"")</f>
        <v/>
      </c>
      <c r="S575" s="31">
        <f>IF($A575&lt;=Inputs!$B$13,RAND(),"")</f>
        <v/>
      </c>
      <c r="T575" s="31">
        <f>IF($A575&lt;=Inputs!$B$13,RAND(),"")</f>
        <v/>
      </c>
      <c r="U575" s="31">
        <f>IF($A575&lt;=Inputs!$B$13,RAND(),"")</f>
        <v/>
      </c>
      <c r="V575" s="31">
        <f>IF($A575&lt;=Inputs!$B$13,RAND(),"")</f>
        <v/>
      </c>
      <c r="W575" s="31">
        <f>IF($A575&lt;=Inputs!$B$13,RAND(),"")</f>
        <v/>
      </c>
      <c r="X575" s="31">
        <f>IF($A575&lt;=Inputs!$B$13,RAND(),"")</f>
        <v/>
      </c>
      <c r="Y575" s="31">
        <f>IF($A575&lt;=Inputs!$B$13,RAND(),"")</f>
        <v/>
      </c>
    </row>
    <row r="576">
      <c r="A576" t="n">
        <v>571</v>
      </c>
      <c r="B576" s="26">
        <f>IF($A576&lt;=Inputs!$B$13,IF(Inputs!$B$8&gt;0,SUM(F576:O576)/Inputs!$B$8,0),"")</f>
        <v/>
      </c>
      <c r="C576" s="27">
        <f>IF($A576&lt;=Inputs!$B$13,B576/100,"")</f>
        <v/>
      </c>
      <c r="D576" s="28">
        <f>IF($A576&lt;=Inputs!$B$13,C576*Inputs!$B$7,"")</f>
        <v/>
      </c>
      <c r="E576" s="29">
        <f>IF($A576&lt;=Inputs!$B$13,IF(D576&gt;0,1,0),"")</f>
        <v/>
      </c>
      <c r="F576" s="26">
        <f>IF($A576&lt;=Inputs!$B$13,IF(1&lt;=Inputs!$B$8,IF(Inputs!$B$12&gt;0,MAX(MIN(NORM.INV(RAND(),LOOKUP(P576,Inputs!$J$6:$J$9,Inputs!$G$6:$G$9),LOOKUP(P576,Inputs!$J$6:$J$9,Inputs!$H$6:$H$9)),Inputs!$B$12),-Inputs!$B$12),NORM.INV(RAND(),LOOKUP(P576,Inputs!$J$6:$J$9,Inputs!$G$6:$G$9),LOOKUP(P576,Inputs!$J$6:$J$9,Inputs!$H$6:$H$9))),0),"" )</f>
        <v/>
      </c>
      <c r="G576" s="26">
        <f>IF($A576&lt;=Inputs!$B$13,IF(2&lt;=Inputs!$B$8,IF(Inputs!$B$12&gt;0,MAX(MIN(NORM.INV(RAND(),LOOKUP(Q576,Inputs!$J$6:$J$9,Inputs!$G$6:$G$9),LOOKUP(Q576,Inputs!$J$6:$J$9,Inputs!$H$6:$H$9)),Inputs!$B$12),-Inputs!$B$12),NORM.INV(RAND(),LOOKUP(Q576,Inputs!$J$6:$J$9,Inputs!$G$6:$G$9),LOOKUP(Q576,Inputs!$J$6:$J$9,Inputs!$H$6:$H$9))),0),"" )</f>
        <v/>
      </c>
      <c r="H576" s="26">
        <f>IF($A576&lt;=Inputs!$B$13,IF(3&lt;=Inputs!$B$8,IF(Inputs!$B$12&gt;0,MAX(MIN(NORM.INV(RAND(),LOOKUP(R576,Inputs!$J$6:$J$9,Inputs!$G$6:$G$9),LOOKUP(R576,Inputs!$J$6:$J$9,Inputs!$H$6:$H$9)),Inputs!$B$12),-Inputs!$B$12),NORM.INV(RAND(),LOOKUP(R576,Inputs!$J$6:$J$9,Inputs!$G$6:$G$9),LOOKUP(R576,Inputs!$J$6:$J$9,Inputs!$H$6:$H$9))),0),"" )</f>
        <v/>
      </c>
      <c r="I576" s="26">
        <f>IF($A576&lt;=Inputs!$B$13,IF(4&lt;=Inputs!$B$8,IF(Inputs!$B$12&gt;0,MAX(MIN(NORM.INV(RAND(),LOOKUP(S576,Inputs!$J$6:$J$9,Inputs!$G$6:$G$9),LOOKUP(S576,Inputs!$J$6:$J$9,Inputs!$H$6:$H$9)),Inputs!$B$12),-Inputs!$B$12),NORM.INV(RAND(),LOOKUP(S576,Inputs!$J$6:$J$9,Inputs!$G$6:$G$9),LOOKUP(S576,Inputs!$J$6:$J$9,Inputs!$H$6:$H$9))),0),"" )</f>
        <v/>
      </c>
      <c r="J576" s="26">
        <f>IF($A576&lt;=Inputs!$B$13,IF(5&lt;=Inputs!$B$8,IF(Inputs!$B$12&gt;0,MAX(MIN(NORM.INV(RAND(),LOOKUP(T576,Inputs!$J$6:$J$9,Inputs!$G$6:$G$9),LOOKUP(T576,Inputs!$J$6:$J$9,Inputs!$H$6:$H$9)),Inputs!$B$12),-Inputs!$B$12),NORM.INV(RAND(),LOOKUP(T576,Inputs!$J$6:$J$9,Inputs!$G$6:$G$9),LOOKUP(T576,Inputs!$J$6:$J$9,Inputs!$H$6:$H$9))),0),"" )</f>
        <v/>
      </c>
      <c r="K576" s="26">
        <f>IF($A576&lt;=Inputs!$B$13,IF(6&lt;=Inputs!$B$8,IF(Inputs!$B$12&gt;0,MAX(MIN(NORM.INV(RAND(),LOOKUP(U576,Inputs!$J$6:$J$9,Inputs!$G$6:$G$9),LOOKUP(U576,Inputs!$J$6:$J$9,Inputs!$H$6:$H$9)),Inputs!$B$12),-Inputs!$B$12),NORM.INV(RAND(),LOOKUP(U576,Inputs!$J$6:$J$9,Inputs!$G$6:$G$9),LOOKUP(U576,Inputs!$J$6:$J$9,Inputs!$H$6:$H$9))),0),"" )</f>
        <v/>
      </c>
      <c r="L576" s="26">
        <f>IF($A576&lt;=Inputs!$B$13,IF(7&lt;=Inputs!$B$8,IF(Inputs!$B$12&gt;0,MAX(MIN(NORM.INV(RAND(),LOOKUP(V576,Inputs!$J$6:$J$9,Inputs!$G$6:$G$9),LOOKUP(V576,Inputs!$J$6:$J$9,Inputs!$H$6:$H$9)),Inputs!$B$12),-Inputs!$B$12),NORM.INV(RAND(),LOOKUP(V576,Inputs!$J$6:$J$9,Inputs!$G$6:$G$9),LOOKUP(V576,Inputs!$J$6:$J$9,Inputs!$H$6:$H$9))),0),"" )</f>
        <v/>
      </c>
      <c r="M576" s="26">
        <f>IF($A576&lt;=Inputs!$B$13,IF(8&lt;=Inputs!$B$8,IF(Inputs!$B$12&gt;0,MAX(MIN(NORM.INV(RAND(),LOOKUP(W576,Inputs!$J$6:$J$9,Inputs!$G$6:$G$9),LOOKUP(W576,Inputs!$J$6:$J$9,Inputs!$H$6:$H$9)),Inputs!$B$12),-Inputs!$B$12),NORM.INV(RAND(),LOOKUP(W576,Inputs!$J$6:$J$9,Inputs!$G$6:$G$9),LOOKUP(W576,Inputs!$J$6:$J$9,Inputs!$H$6:$H$9))),0),"" )</f>
        <v/>
      </c>
      <c r="N576" s="26">
        <f>IF($A576&lt;=Inputs!$B$13,IF(9&lt;=Inputs!$B$8,IF(Inputs!$B$12&gt;0,MAX(MIN(NORM.INV(RAND(),LOOKUP(X576,Inputs!$J$6:$J$9,Inputs!$G$6:$G$9),LOOKUP(X576,Inputs!$J$6:$J$9,Inputs!$H$6:$H$9)),Inputs!$B$12),-Inputs!$B$12),NORM.INV(RAND(),LOOKUP(X576,Inputs!$J$6:$J$9,Inputs!$G$6:$G$9),LOOKUP(X576,Inputs!$J$6:$J$9,Inputs!$H$6:$H$9))),0),"" )</f>
        <v/>
      </c>
      <c r="O576" s="26">
        <f>IF($A576&lt;=Inputs!$B$13,IF(10&lt;=Inputs!$B$8,IF(Inputs!$B$12&gt;0,MAX(MIN(NORM.INV(RAND(),LOOKUP(Y576,Inputs!$J$6:$J$9,Inputs!$G$6:$G$9),LOOKUP(Y576,Inputs!$J$6:$J$9,Inputs!$H$6:$H$9)),Inputs!$B$12),-Inputs!$B$12),NORM.INV(RAND(),LOOKUP(Y576,Inputs!$J$6:$J$9,Inputs!$G$6:$G$9),LOOKUP(Y576,Inputs!$J$6:$J$9,Inputs!$H$6:$H$9))),0),"" )</f>
        <v/>
      </c>
      <c r="P576" s="31">
        <f>IF($A576&lt;=Inputs!$B$13,RAND(),"")</f>
        <v/>
      </c>
      <c r="Q576" s="31">
        <f>IF($A576&lt;=Inputs!$B$13,RAND(),"")</f>
        <v/>
      </c>
      <c r="R576" s="31">
        <f>IF($A576&lt;=Inputs!$B$13,RAND(),"")</f>
        <v/>
      </c>
      <c r="S576" s="31">
        <f>IF($A576&lt;=Inputs!$B$13,RAND(),"")</f>
        <v/>
      </c>
      <c r="T576" s="31">
        <f>IF($A576&lt;=Inputs!$B$13,RAND(),"")</f>
        <v/>
      </c>
      <c r="U576" s="31">
        <f>IF($A576&lt;=Inputs!$B$13,RAND(),"")</f>
        <v/>
      </c>
      <c r="V576" s="31">
        <f>IF($A576&lt;=Inputs!$B$13,RAND(),"")</f>
        <v/>
      </c>
      <c r="W576" s="31">
        <f>IF($A576&lt;=Inputs!$B$13,RAND(),"")</f>
        <v/>
      </c>
      <c r="X576" s="31">
        <f>IF($A576&lt;=Inputs!$B$13,RAND(),"")</f>
        <v/>
      </c>
      <c r="Y576" s="31">
        <f>IF($A576&lt;=Inputs!$B$13,RAND(),"")</f>
        <v/>
      </c>
    </row>
    <row r="577">
      <c r="A577" t="n">
        <v>572</v>
      </c>
      <c r="B577" s="26">
        <f>IF($A577&lt;=Inputs!$B$13,IF(Inputs!$B$8&gt;0,SUM(F577:O577)/Inputs!$B$8,0),"")</f>
        <v/>
      </c>
      <c r="C577" s="27">
        <f>IF($A577&lt;=Inputs!$B$13,B577/100,"")</f>
        <v/>
      </c>
      <c r="D577" s="28">
        <f>IF($A577&lt;=Inputs!$B$13,C577*Inputs!$B$7,"")</f>
        <v/>
      </c>
      <c r="E577" s="29">
        <f>IF($A577&lt;=Inputs!$B$13,IF(D577&gt;0,1,0),"")</f>
        <v/>
      </c>
      <c r="F577" s="26">
        <f>IF($A577&lt;=Inputs!$B$13,IF(1&lt;=Inputs!$B$8,IF(Inputs!$B$12&gt;0,MAX(MIN(NORM.INV(RAND(),LOOKUP(P577,Inputs!$J$6:$J$9,Inputs!$G$6:$G$9),LOOKUP(P577,Inputs!$J$6:$J$9,Inputs!$H$6:$H$9)),Inputs!$B$12),-Inputs!$B$12),NORM.INV(RAND(),LOOKUP(P577,Inputs!$J$6:$J$9,Inputs!$G$6:$G$9),LOOKUP(P577,Inputs!$J$6:$J$9,Inputs!$H$6:$H$9))),0),"" )</f>
        <v/>
      </c>
      <c r="G577" s="26">
        <f>IF($A577&lt;=Inputs!$B$13,IF(2&lt;=Inputs!$B$8,IF(Inputs!$B$12&gt;0,MAX(MIN(NORM.INV(RAND(),LOOKUP(Q577,Inputs!$J$6:$J$9,Inputs!$G$6:$G$9),LOOKUP(Q577,Inputs!$J$6:$J$9,Inputs!$H$6:$H$9)),Inputs!$B$12),-Inputs!$B$12),NORM.INV(RAND(),LOOKUP(Q577,Inputs!$J$6:$J$9,Inputs!$G$6:$G$9),LOOKUP(Q577,Inputs!$J$6:$J$9,Inputs!$H$6:$H$9))),0),"" )</f>
        <v/>
      </c>
      <c r="H577" s="26">
        <f>IF($A577&lt;=Inputs!$B$13,IF(3&lt;=Inputs!$B$8,IF(Inputs!$B$12&gt;0,MAX(MIN(NORM.INV(RAND(),LOOKUP(R577,Inputs!$J$6:$J$9,Inputs!$G$6:$G$9),LOOKUP(R577,Inputs!$J$6:$J$9,Inputs!$H$6:$H$9)),Inputs!$B$12),-Inputs!$B$12),NORM.INV(RAND(),LOOKUP(R577,Inputs!$J$6:$J$9,Inputs!$G$6:$G$9),LOOKUP(R577,Inputs!$J$6:$J$9,Inputs!$H$6:$H$9))),0),"" )</f>
        <v/>
      </c>
      <c r="I577" s="26">
        <f>IF($A577&lt;=Inputs!$B$13,IF(4&lt;=Inputs!$B$8,IF(Inputs!$B$12&gt;0,MAX(MIN(NORM.INV(RAND(),LOOKUP(S577,Inputs!$J$6:$J$9,Inputs!$G$6:$G$9),LOOKUP(S577,Inputs!$J$6:$J$9,Inputs!$H$6:$H$9)),Inputs!$B$12),-Inputs!$B$12),NORM.INV(RAND(),LOOKUP(S577,Inputs!$J$6:$J$9,Inputs!$G$6:$G$9),LOOKUP(S577,Inputs!$J$6:$J$9,Inputs!$H$6:$H$9))),0),"" )</f>
        <v/>
      </c>
      <c r="J577" s="26">
        <f>IF($A577&lt;=Inputs!$B$13,IF(5&lt;=Inputs!$B$8,IF(Inputs!$B$12&gt;0,MAX(MIN(NORM.INV(RAND(),LOOKUP(T577,Inputs!$J$6:$J$9,Inputs!$G$6:$G$9),LOOKUP(T577,Inputs!$J$6:$J$9,Inputs!$H$6:$H$9)),Inputs!$B$12),-Inputs!$B$12),NORM.INV(RAND(),LOOKUP(T577,Inputs!$J$6:$J$9,Inputs!$G$6:$G$9),LOOKUP(T577,Inputs!$J$6:$J$9,Inputs!$H$6:$H$9))),0),"" )</f>
        <v/>
      </c>
      <c r="K577" s="26">
        <f>IF($A577&lt;=Inputs!$B$13,IF(6&lt;=Inputs!$B$8,IF(Inputs!$B$12&gt;0,MAX(MIN(NORM.INV(RAND(),LOOKUP(U577,Inputs!$J$6:$J$9,Inputs!$G$6:$G$9),LOOKUP(U577,Inputs!$J$6:$J$9,Inputs!$H$6:$H$9)),Inputs!$B$12),-Inputs!$B$12),NORM.INV(RAND(),LOOKUP(U577,Inputs!$J$6:$J$9,Inputs!$G$6:$G$9),LOOKUP(U577,Inputs!$J$6:$J$9,Inputs!$H$6:$H$9))),0),"" )</f>
        <v/>
      </c>
      <c r="L577" s="26">
        <f>IF($A577&lt;=Inputs!$B$13,IF(7&lt;=Inputs!$B$8,IF(Inputs!$B$12&gt;0,MAX(MIN(NORM.INV(RAND(),LOOKUP(V577,Inputs!$J$6:$J$9,Inputs!$G$6:$G$9),LOOKUP(V577,Inputs!$J$6:$J$9,Inputs!$H$6:$H$9)),Inputs!$B$12),-Inputs!$B$12),NORM.INV(RAND(),LOOKUP(V577,Inputs!$J$6:$J$9,Inputs!$G$6:$G$9),LOOKUP(V577,Inputs!$J$6:$J$9,Inputs!$H$6:$H$9))),0),"" )</f>
        <v/>
      </c>
      <c r="M577" s="26">
        <f>IF($A577&lt;=Inputs!$B$13,IF(8&lt;=Inputs!$B$8,IF(Inputs!$B$12&gt;0,MAX(MIN(NORM.INV(RAND(),LOOKUP(W577,Inputs!$J$6:$J$9,Inputs!$G$6:$G$9),LOOKUP(W577,Inputs!$J$6:$J$9,Inputs!$H$6:$H$9)),Inputs!$B$12),-Inputs!$B$12),NORM.INV(RAND(),LOOKUP(W577,Inputs!$J$6:$J$9,Inputs!$G$6:$G$9),LOOKUP(W577,Inputs!$J$6:$J$9,Inputs!$H$6:$H$9))),0),"" )</f>
        <v/>
      </c>
      <c r="N577" s="26">
        <f>IF($A577&lt;=Inputs!$B$13,IF(9&lt;=Inputs!$B$8,IF(Inputs!$B$12&gt;0,MAX(MIN(NORM.INV(RAND(),LOOKUP(X577,Inputs!$J$6:$J$9,Inputs!$G$6:$G$9),LOOKUP(X577,Inputs!$J$6:$J$9,Inputs!$H$6:$H$9)),Inputs!$B$12),-Inputs!$B$12),NORM.INV(RAND(),LOOKUP(X577,Inputs!$J$6:$J$9,Inputs!$G$6:$G$9),LOOKUP(X577,Inputs!$J$6:$J$9,Inputs!$H$6:$H$9))),0),"" )</f>
        <v/>
      </c>
      <c r="O577" s="26">
        <f>IF($A577&lt;=Inputs!$B$13,IF(10&lt;=Inputs!$B$8,IF(Inputs!$B$12&gt;0,MAX(MIN(NORM.INV(RAND(),LOOKUP(Y577,Inputs!$J$6:$J$9,Inputs!$G$6:$G$9),LOOKUP(Y577,Inputs!$J$6:$J$9,Inputs!$H$6:$H$9)),Inputs!$B$12),-Inputs!$B$12),NORM.INV(RAND(),LOOKUP(Y577,Inputs!$J$6:$J$9,Inputs!$G$6:$G$9),LOOKUP(Y577,Inputs!$J$6:$J$9,Inputs!$H$6:$H$9))),0),"" )</f>
        <v/>
      </c>
      <c r="P577" s="31">
        <f>IF($A577&lt;=Inputs!$B$13,RAND(),"")</f>
        <v/>
      </c>
      <c r="Q577" s="31">
        <f>IF($A577&lt;=Inputs!$B$13,RAND(),"")</f>
        <v/>
      </c>
      <c r="R577" s="31">
        <f>IF($A577&lt;=Inputs!$B$13,RAND(),"")</f>
        <v/>
      </c>
      <c r="S577" s="31">
        <f>IF($A577&lt;=Inputs!$B$13,RAND(),"")</f>
        <v/>
      </c>
      <c r="T577" s="31">
        <f>IF($A577&lt;=Inputs!$B$13,RAND(),"")</f>
        <v/>
      </c>
      <c r="U577" s="31">
        <f>IF($A577&lt;=Inputs!$B$13,RAND(),"")</f>
        <v/>
      </c>
      <c r="V577" s="31">
        <f>IF($A577&lt;=Inputs!$B$13,RAND(),"")</f>
        <v/>
      </c>
      <c r="W577" s="31">
        <f>IF($A577&lt;=Inputs!$B$13,RAND(),"")</f>
        <v/>
      </c>
      <c r="X577" s="31">
        <f>IF($A577&lt;=Inputs!$B$13,RAND(),"")</f>
        <v/>
      </c>
      <c r="Y577" s="31">
        <f>IF($A577&lt;=Inputs!$B$13,RAND(),"")</f>
        <v/>
      </c>
    </row>
    <row r="578">
      <c r="A578" t="n">
        <v>573</v>
      </c>
      <c r="B578" s="26">
        <f>IF($A578&lt;=Inputs!$B$13,IF(Inputs!$B$8&gt;0,SUM(F578:O578)/Inputs!$B$8,0),"")</f>
        <v/>
      </c>
      <c r="C578" s="27">
        <f>IF($A578&lt;=Inputs!$B$13,B578/100,"")</f>
        <v/>
      </c>
      <c r="D578" s="28">
        <f>IF($A578&lt;=Inputs!$B$13,C578*Inputs!$B$7,"")</f>
        <v/>
      </c>
      <c r="E578" s="29">
        <f>IF($A578&lt;=Inputs!$B$13,IF(D578&gt;0,1,0),"")</f>
        <v/>
      </c>
      <c r="F578" s="26">
        <f>IF($A578&lt;=Inputs!$B$13,IF(1&lt;=Inputs!$B$8,IF(Inputs!$B$12&gt;0,MAX(MIN(NORM.INV(RAND(),LOOKUP(P578,Inputs!$J$6:$J$9,Inputs!$G$6:$G$9),LOOKUP(P578,Inputs!$J$6:$J$9,Inputs!$H$6:$H$9)),Inputs!$B$12),-Inputs!$B$12),NORM.INV(RAND(),LOOKUP(P578,Inputs!$J$6:$J$9,Inputs!$G$6:$G$9),LOOKUP(P578,Inputs!$J$6:$J$9,Inputs!$H$6:$H$9))),0),"" )</f>
        <v/>
      </c>
      <c r="G578" s="26">
        <f>IF($A578&lt;=Inputs!$B$13,IF(2&lt;=Inputs!$B$8,IF(Inputs!$B$12&gt;0,MAX(MIN(NORM.INV(RAND(),LOOKUP(Q578,Inputs!$J$6:$J$9,Inputs!$G$6:$G$9),LOOKUP(Q578,Inputs!$J$6:$J$9,Inputs!$H$6:$H$9)),Inputs!$B$12),-Inputs!$B$12),NORM.INV(RAND(),LOOKUP(Q578,Inputs!$J$6:$J$9,Inputs!$G$6:$G$9),LOOKUP(Q578,Inputs!$J$6:$J$9,Inputs!$H$6:$H$9))),0),"" )</f>
        <v/>
      </c>
      <c r="H578" s="26">
        <f>IF($A578&lt;=Inputs!$B$13,IF(3&lt;=Inputs!$B$8,IF(Inputs!$B$12&gt;0,MAX(MIN(NORM.INV(RAND(),LOOKUP(R578,Inputs!$J$6:$J$9,Inputs!$G$6:$G$9),LOOKUP(R578,Inputs!$J$6:$J$9,Inputs!$H$6:$H$9)),Inputs!$B$12),-Inputs!$B$12),NORM.INV(RAND(),LOOKUP(R578,Inputs!$J$6:$J$9,Inputs!$G$6:$G$9),LOOKUP(R578,Inputs!$J$6:$J$9,Inputs!$H$6:$H$9))),0),"" )</f>
        <v/>
      </c>
      <c r="I578" s="26">
        <f>IF($A578&lt;=Inputs!$B$13,IF(4&lt;=Inputs!$B$8,IF(Inputs!$B$12&gt;0,MAX(MIN(NORM.INV(RAND(),LOOKUP(S578,Inputs!$J$6:$J$9,Inputs!$G$6:$G$9),LOOKUP(S578,Inputs!$J$6:$J$9,Inputs!$H$6:$H$9)),Inputs!$B$12),-Inputs!$B$12),NORM.INV(RAND(),LOOKUP(S578,Inputs!$J$6:$J$9,Inputs!$G$6:$G$9),LOOKUP(S578,Inputs!$J$6:$J$9,Inputs!$H$6:$H$9))),0),"" )</f>
        <v/>
      </c>
      <c r="J578" s="26">
        <f>IF($A578&lt;=Inputs!$B$13,IF(5&lt;=Inputs!$B$8,IF(Inputs!$B$12&gt;0,MAX(MIN(NORM.INV(RAND(),LOOKUP(T578,Inputs!$J$6:$J$9,Inputs!$G$6:$G$9),LOOKUP(T578,Inputs!$J$6:$J$9,Inputs!$H$6:$H$9)),Inputs!$B$12),-Inputs!$B$12),NORM.INV(RAND(),LOOKUP(T578,Inputs!$J$6:$J$9,Inputs!$G$6:$G$9),LOOKUP(T578,Inputs!$J$6:$J$9,Inputs!$H$6:$H$9))),0),"" )</f>
        <v/>
      </c>
      <c r="K578" s="26">
        <f>IF($A578&lt;=Inputs!$B$13,IF(6&lt;=Inputs!$B$8,IF(Inputs!$B$12&gt;0,MAX(MIN(NORM.INV(RAND(),LOOKUP(U578,Inputs!$J$6:$J$9,Inputs!$G$6:$G$9),LOOKUP(U578,Inputs!$J$6:$J$9,Inputs!$H$6:$H$9)),Inputs!$B$12),-Inputs!$B$12),NORM.INV(RAND(),LOOKUP(U578,Inputs!$J$6:$J$9,Inputs!$G$6:$G$9),LOOKUP(U578,Inputs!$J$6:$J$9,Inputs!$H$6:$H$9))),0),"" )</f>
        <v/>
      </c>
      <c r="L578" s="26">
        <f>IF($A578&lt;=Inputs!$B$13,IF(7&lt;=Inputs!$B$8,IF(Inputs!$B$12&gt;0,MAX(MIN(NORM.INV(RAND(),LOOKUP(V578,Inputs!$J$6:$J$9,Inputs!$G$6:$G$9),LOOKUP(V578,Inputs!$J$6:$J$9,Inputs!$H$6:$H$9)),Inputs!$B$12),-Inputs!$B$12),NORM.INV(RAND(),LOOKUP(V578,Inputs!$J$6:$J$9,Inputs!$G$6:$G$9),LOOKUP(V578,Inputs!$J$6:$J$9,Inputs!$H$6:$H$9))),0),"" )</f>
        <v/>
      </c>
      <c r="M578" s="26">
        <f>IF($A578&lt;=Inputs!$B$13,IF(8&lt;=Inputs!$B$8,IF(Inputs!$B$12&gt;0,MAX(MIN(NORM.INV(RAND(),LOOKUP(W578,Inputs!$J$6:$J$9,Inputs!$G$6:$G$9),LOOKUP(W578,Inputs!$J$6:$J$9,Inputs!$H$6:$H$9)),Inputs!$B$12),-Inputs!$B$12),NORM.INV(RAND(),LOOKUP(W578,Inputs!$J$6:$J$9,Inputs!$G$6:$G$9),LOOKUP(W578,Inputs!$J$6:$J$9,Inputs!$H$6:$H$9))),0),"" )</f>
        <v/>
      </c>
      <c r="N578" s="26">
        <f>IF($A578&lt;=Inputs!$B$13,IF(9&lt;=Inputs!$B$8,IF(Inputs!$B$12&gt;0,MAX(MIN(NORM.INV(RAND(),LOOKUP(X578,Inputs!$J$6:$J$9,Inputs!$G$6:$G$9),LOOKUP(X578,Inputs!$J$6:$J$9,Inputs!$H$6:$H$9)),Inputs!$B$12),-Inputs!$B$12),NORM.INV(RAND(),LOOKUP(X578,Inputs!$J$6:$J$9,Inputs!$G$6:$G$9),LOOKUP(X578,Inputs!$J$6:$J$9,Inputs!$H$6:$H$9))),0),"" )</f>
        <v/>
      </c>
      <c r="O578" s="26">
        <f>IF($A578&lt;=Inputs!$B$13,IF(10&lt;=Inputs!$B$8,IF(Inputs!$B$12&gt;0,MAX(MIN(NORM.INV(RAND(),LOOKUP(Y578,Inputs!$J$6:$J$9,Inputs!$G$6:$G$9),LOOKUP(Y578,Inputs!$J$6:$J$9,Inputs!$H$6:$H$9)),Inputs!$B$12),-Inputs!$B$12),NORM.INV(RAND(),LOOKUP(Y578,Inputs!$J$6:$J$9,Inputs!$G$6:$G$9),LOOKUP(Y578,Inputs!$J$6:$J$9,Inputs!$H$6:$H$9))),0),"" )</f>
        <v/>
      </c>
      <c r="P578" s="31">
        <f>IF($A578&lt;=Inputs!$B$13,RAND(),"")</f>
        <v/>
      </c>
      <c r="Q578" s="31">
        <f>IF($A578&lt;=Inputs!$B$13,RAND(),"")</f>
        <v/>
      </c>
      <c r="R578" s="31">
        <f>IF($A578&lt;=Inputs!$B$13,RAND(),"")</f>
        <v/>
      </c>
      <c r="S578" s="31">
        <f>IF($A578&lt;=Inputs!$B$13,RAND(),"")</f>
        <v/>
      </c>
      <c r="T578" s="31">
        <f>IF($A578&lt;=Inputs!$B$13,RAND(),"")</f>
        <v/>
      </c>
      <c r="U578" s="31">
        <f>IF($A578&lt;=Inputs!$B$13,RAND(),"")</f>
        <v/>
      </c>
      <c r="V578" s="31">
        <f>IF($A578&lt;=Inputs!$B$13,RAND(),"")</f>
        <v/>
      </c>
      <c r="W578" s="31">
        <f>IF($A578&lt;=Inputs!$B$13,RAND(),"")</f>
        <v/>
      </c>
      <c r="X578" s="31">
        <f>IF($A578&lt;=Inputs!$B$13,RAND(),"")</f>
        <v/>
      </c>
      <c r="Y578" s="31">
        <f>IF($A578&lt;=Inputs!$B$13,RAND(),"")</f>
        <v/>
      </c>
    </row>
    <row r="579">
      <c r="A579" t="n">
        <v>574</v>
      </c>
      <c r="B579" s="26">
        <f>IF($A579&lt;=Inputs!$B$13,IF(Inputs!$B$8&gt;0,SUM(F579:O579)/Inputs!$B$8,0),"")</f>
        <v/>
      </c>
      <c r="C579" s="27">
        <f>IF($A579&lt;=Inputs!$B$13,B579/100,"")</f>
        <v/>
      </c>
      <c r="D579" s="28">
        <f>IF($A579&lt;=Inputs!$B$13,C579*Inputs!$B$7,"")</f>
        <v/>
      </c>
      <c r="E579" s="29">
        <f>IF($A579&lt;=Inputs!$B$13,IF(D579&gt;0,1,0),"")</f>
        <v/>
      </c>
      <c r="F579" s="26">
        <f>IF($A579&lt;=Inputs!$B$13,IF(1&lt;=Inputs!$B$8,IF(Inputs!$B$12&gt;0,MAX(MIN(NORM.INV(RAND(),LOOKUP(P579,Inputs!$J$6:$J$9,Inputs!$G$6:$G$9),LOOKUP(P579,Inputs!$J$6:$J$9,Inputs!$H$6:$H$9)),Inputs!$B$12),-Inputs!$B$12),NORM.INV(RAND(),LOOKUP(P579,Inputs!$J$6:$J$9,Inputs!$G$6:$G$9),LOOKUP(P579,Inputs!$J$6:$J$9,Inputs!$H$6:$H$9))),0),"" )</f>
        <v/>
      </c>
      <c r="G579" s="26">
        <f>IF($A579&lt;=Inputs!$B$13,IF(2&lt;=Inputs!$B$8,IF(Inputs!$B$12&gt;0,MAX(MIN(NORM.INV(RAND(),LOOKUP(Q579,Inputs!$J$6:$J$9,Inputs!$G$6:$G$9),LOOKUP(Q579,Inputs!$J$6:$J$9,Inputs!$H$6:$H$9)),Inputs!$B$12),-Inputs!$B$12),NORM.INV(RAND(),LOOKUP(Q579,Inputs!$J$6:$J$9,Inputs!$G$6:$G$9),LOOKUP(Q579,Inputs!$J$6:$J$9,Inputs!$H$6:$H$9))),0),"" )</f>
        <v/>
      </c>
      <c r="H579" s="26">
        <f>IF($A579&lt;=Inputs!$B$13,IF(3&lt;=Inputs!$B$8,IF(Inputs!$B$12&gt;0,MAX(MIN(NORM.INV(RAND(),LOOKUP(R579,Inputs!$J$6:$J$9,Inputs!$G$6:$G$9),LOOKUP(R579,Inputs!$J$6:$J$9,Inputs!$H$6:$H$9)),Inputs!$B$12),-Inputs!$B$12),NORM.INV(RAND(),LOOKUP(R579,Inputs!$J$6:$J$9,Inputs!$G$6:$G$9),LOOKUP(R579,Inputs!$J$6:$J$9,Inputs!$H$6:$H$9))),0),"" )</f>
        <v/>
      </c>
      <c r="I579" s="26">
        <f>IF($A579&lt;=Inputs!$B$13,IF(4&lt;=Inputs!$B$8,IF(Inputs!$B$12&gt;0,MAX(MIN(NORM.INV(RAND(),LOOKUP(S579,Inputs!$J$6:$J$9,Inputs!$G$6:$G$9),LOOKUP(S579,Inputs!$J$6:$J$9,Inputs!$H$6:$H$9)),Inputs!$B$12),-Inputs!$B$12),NORM.INV(RAND(),LOOKUP(S579,Inputs!$J$6:$J$9,Inputs!$G$6:$G$9),LOOKUP(S579,Inputs!$J$6:$J$9,Inputs!$H$6:$H$9))),0),"" )</f>
        <v/>
      </c>
      <c r="J579" s="26">
        <f>IF($A579&lt;=Inputs!$B$13,IF(5&lt;=Inputs!$B$8,IF(Inputs!$B$12&gt;0,MAX(MIN(NORM.INV(RAND(),LOOKUP(T579,Inputs!$J$6:$J$9,Inputs!$G$6:$G$9),LOOKUP(T579,Inputs!$J$6:$J$9,Inputs!$H$6:$H$9)),Inputs!$B$12),-Inputs!$B$12),NORM.INV(RAND(),LOOKUP(T579,Inputs!$J$6:$J$9,Inputs!$G$6:$G$9),LOOKUP(T579,Inputs!$J$6:$J$9,Inputs!$H$6:$H$9))),0),"" )</f>
        <v/>
      </c>
      <c r="K579" s="26">
        <f>IF($A579&lt;=Inputs!$B$13,IF(6&lt;=Inputs!$B$8,IF(Inputs!$B$12&gt;0,MAX(MIN(NORM.INV(RAND(),LOOKUP(U579,Inputs!$J$6:$J$9,Inputs!$G$6:$G$9),LOOKUP(U579,Inputs!$J$6:$J$9,Inputs!$H$6:$H$9)),Inputs!$B$12),-Inputs!$B$12),NORM.INV(RAND(),LOOKUP(U579,Inputs!$J$6:$J$9,Inputs!$G$6:$G$9),LOOKUP(U579,Inputs!$J$6:$J$9,Inputs!$H$6:$H$9))),0),"" )</f>
        <v/>
      </c>
      <c r="L579" s="26">
        <f>IF($A579&lt;=Inputs!$B$13,IF(7&lt;=Inputs!$B$8,IF(Inputs!$B$12&gt;0,MAX(MIN(NORM.INV(RAND(),LOOKUP(V579,Inputs!$J$6:$J$9,Inputs!$G$6:$G$9),LOOKUP(V579,Inputs!$J$6:$J$9,Inputs!$H$6:$H$9)),Inputs!$B$12),-Inputs!$B$12),NORM.INV(RAND(),LOOKUP(V579,Inputs!$J$6:$J$9,Inputs!$G$6:$G$9),LOOKUP(V579,Inputs!$J$6:$J$9,Inputs!$H$6:$H$9))),0),"" )</f>
        <v/>
      </c>
      <c r="M579" s="26">
        <f>IF($A579&lt;=Inputs!$B$13,IF(8&lt;=Inputs!$B$8,IF(Inputs!$B$12&gt;0,MAX(MIN(NORM.INV(RAND(),LOOKUP(W579,Inputs!$J$6:$J$9,Inputs!$G$6:$G$9),LOOKUP(W579,Inputs!$J$6:$J$9,Inputs!$H$6:$H$9)),Inputs!$B$12),-Inputs!$B$12),NORM.INV(RAND(),LOOKUP(W579,Inputs!$J$6:$J$9,Inputs!$G$6:$G$9),LOOKUP(W579,Inputs!$J$6:$J$9,Inputs!$H$6:$H$9))),0),"" )</f>
        <v/>
      </c>
      <c r="N579" s="26">
        <f>IF($A579&lt;=Inputs!$B$13,IF(9&lt;=Inputs!$B$8,IF(Inputs!$B$12&gt;0,MAX(MIN(NORM.INV(RAND(),LOOKUP(X579,Inputs!$J$6:$J$9,Inputs!$G$6:$G$9),LOOKUP(X579,Inputs!$J$6:$J$9,Inputs!$H$6:$H$9)),Inputs!$B$12),-Inputs!$B$12),NORM.INV(RAND(),LOOKUP(X579,Inputs!$J$6:$J$9,Inputs!$G$6:$G$9),LOOKUP(X579,Inputs!$J$6:$J$9,Inputs!$H$6:$H$9))),0),"" )</f>
        <v/>
      </c>
      <c r="O579" s="26">
        <f>IF($A579&lt;=Inputs!$B$13,IF(10&lt;=Inputs!$B$8,IF(Inputs!$B$12&gt;0,MAX(MIN(NORM.INV(RAND(),LOOKUP(Y579,Inputs!$J$6:$J$9,Inputs!$G$6:$G$9),LOOKUP(Y579,Inputs!$J$6:$J$9,Inputs!$H$6:$H$9)),Inputs!$B$12),-Inputs!$B$12),NORM.INV(RAND(),LOOKUP(Y579,Inputs!$J$6:$J$9,Inputs!$G$6:$G$9),LOOKUP(Y579,Inputs!$J$6:$J$9,Inputs!$H$6:$H$9))),0),"" )</f>
        <v/>
      </c>
      <c r="P579" s="31">
        <f>IF($A579&lt;=Inputs!$B$13,RAND(),"")</f>
        <v/>
      </c>
      <c r="Q579" s="31">
        <f>IF($A579&lt;=Inputs!$B$13,RAND(),"")</f>
        <v/>
      </c>
      <c r="R579" s="31">
        <f>IF($A579&lt;=Inputs!$B$13,RAND(),"")</f>
        <v/>
      </c>
      <c r="S579" s="31">
        <f>IF($A579&lt;=Inputs!$B$13,RAND(),"")</f>
        <v/>
      </c>
      <c r="T579" s="31">
        <f>IF($A579&lt;=Inputs!$B$13,RAND(),"")</f>
        <v/>
      </c>
      <c r="U579" s="31">
        <f>IF($A579&lt;=Inputs!$B$13,RAND(),"")</f>
        <v/>
      </c>
      <c r="V579" s="31">
        <f>IF($A579&lt;=Inputs!$B$13,RAND(),"")</f>
        <v/>
      </c>
      <c r="W579" s="31">
        <f>IF($A579&lt;=Inputs!$B$13,RAND(),"")</f>
        <v/>
      </c>
      <c r="X579" s="31">
        <f>IF($A579&lt;=Inputs!$B$13,RAND(),"")</f>
        <v/>
      </c>
      <c r="Y579" s="31">
        <f>IF($A579&lt;=Inputs!$B$13,RAND(),"")</f>
        <v/>
      </c>
    </row>
    <row r="580">
      <c r="A580" t="n">
        <v>575</v>
      </c>
      <c r="B580" s="26">
        <f>IF($A580&lt;=Inputs!$B$13,IF(Inputs!$B$8&gt;0,SUM(F580:O580)/Inputs!$B$8,0),"")</f>
        <v/>
      </c>
      <c r="C580" s="27">
        <f>IF($A580&lt;=Inputs!$B$13,B580/100,"")</f>
        <v/>
      </c>
      <c r="D580" s="28">
        <f>IF($A580&lt;=Inputs!$B$13,C580*Inputs!$B$7,"")</f>
        <v/>
      </c>
      <c r="E580" s="29">
        <f>IF($A580&lt;=Inputs!$B$13,IF(D580&gt;0,1,0),"")</f>
        <v/>
      </c>
      <c r="F580" s="26">
        <f>IF($A580&lt;=Inputs!$B$13,IF(1&lt;=Inputs!$B$8,IF(Inputs!$B$12&gt;0,MAX(MIN(NORM.INV(RAND(),LOOKUP(P580,Inputs!$J$6:$J$9,Inputs!$G$6:$G$9),LOOKUP(P580,Inputs!$J$6:$J$9,Inputs!$H$6:$H$9)),Inputs!$B$12),-Inputs!$B$12),NORM.INV(RAND(),LOOKUP(P580,Inputs!$J$6:$J$9,Inputs!$G$6:$G$9),LOOKUP(P580,Inputs!$J$6:$J$9,Inputs!$H$6:$H$9))),0),"" )</f>
        <v/>
      </c>
      <c r="G580" s="26">
        <f>IF($A580&lt;=Inputs!$B$13,IF(2&lt;=Inputs!$B$8,IF(Inputs!$B$12&gt;0,MAX(MIN(NORM.INV(RAND(),LOOKUP(Q580,Inputs!$J$6:$J$9,Inputs!$G$6:$G$9),LOOKUP(Q580,Inputs!$J$6:$J$9,Inputs!$H$6:$H$9)),Inputs!$B$12),-Inputs!$B$12),NORM.INV(RAND(),LOOKUP(Q580,Inputs!$J$6:$J$9,Inputs!$G$6:$G$9),LOOKUP(Q580,Inputs!$J$6:$J$9,Inputs!$H$6:$H$9))),0),"" )</f>
        <v/>
      </c>
      <c r="H580" s="26">
        <f>IF($A580&lt;=Inputs!$B$13,IF(3&lt;=Inputs!$B$8,IF(Inputs!$B$12&gt;0,MAX(MIN(NORM.INV(RAND(),LOOKUP(R580,Inputs!$J$6:$J$9,Inputs!$G$6:$G$9),LOOKUP(R580,Inputs!$J$6:$J$9,Inputs!$H$6:$H$9)),Inputs!$B$12),-Inputs!$B$12),NORM.INV(RAND(),LOOKUP(R580,Inputs!$J$6:$J$9,Inputs!$G$6:$G$9),LOOKUP(R580,Inputs!$J$6:$J$9,Inputs!$H$6:$H$9))),0),"" )</f>
        <v/>
      </c>
      <c r="I580" s="26">
        <f>IF($A580&lt;=Inputs!$B$13,IF(4&lt;=Inputs!$B$8,IF(Inputs!$B$12&gt;0,MAX(MIN(NORM.INV(RAND(),LOOKUP(S580,Inputs!$J$6:$J$9,Inputs!$G$6:$G$9),LOOKUP(S580,Inputs!$J$6:$J$9,Inputs!$H$6:$H$9)),Inputs!$B$12),-Inputs!$B$12),NORM.INV(RAND(),LOOKUP(S580,Inputs!$J$6:$J$9,Inputs!$G$6:$G$9),LOOKUP(S580,Inputs!$J$6:$J$9,Inputs!$H$6:$H$9))),0),"" )</f>
        <v/>
      </c>
      <c r="J580" s="26">
        <f>IF($A580&lt;=Inputs!$B$13,IF(5&lt;=Inputs!$B$8,IF(Inputs!$B$12&gt;0,MAX(MIN(NORM.INV(RAND(),LOOKUP(T580,Inputs!$J$6:$J$9,Inputs!$G$6:$G$9),LOOKUP(T580,Inputs!$J$6:$J$9,Inputs!$H$6:$H$9)),Inputs!$B$12),-Inputs!$B$12),NORM.INV(RAND(),LOOKUP(T580,Inputs!$J$6:$J$9,Inputs!$G$6:$G$9),LOOKUP(T580,Inputs!$J$6:$J$9,Inputs!$H$6:$H$9))),0),"" )</f>
        <v/>
      </c>
      <c r="K580" s="26">
        <f>IF($A580&lt;=Inputs!$B$13,IF(6&lt;=Inputs!$B$8,IF(Inputs!$B$12&gt;0,MAX(MIN(NORM.INV(RAND(),LOOKUP(U580,Inputs!$J$6:$J$9,Inputs!$G$6:$G$9),LOOKUP(U580,Inputs!$J$6:$J$9,Inputs!$H$6:$H$9)),Inputs!$B$12),-Inputs!$B$12),NORM.INV(RAND(),LOOKUP(U580,Inputs!$J$6:$J$9,Inputs!$G$6:$G$9),LOOKUP(U580,Inputs!$J$6:$J$9,Inputs!$H$6:$H$9))),0),"" )</f>
        <v/>
      </c>
      <c r="L580" s="26">
        <f>IF($A580&lt;=Inputs!$B$13,IF(7&lt;=Inputs!$B$8,IF(Inputs!$B$12&gt;0,MAX(MIN(NORM.INV(RAND(),LOOKUP(V580,Inputs!$J$6:$J$9,Inputs!$G$6:$G$9),LOOKUP(V580,Inputs!$J$6:$J$9,Inputs!$H$6:$H$9)),Inputs!$B$12),-Inputs!$B$12),NORM.INV(RAND(),LOOKUP(V580,Inputs!$J$6:$J$9,Inputs!$G$6:$G$9),LOOKUP(V580,Inputs!$J$6:$J$9,Inputs!$H$6:$H$9))),0),"" )</f>
        <v/>
      </c>
      <c r="M580" s="26">
        <f>IF($A580&lt;=Inputs!$B$13,IF(8&lt;=Inputs!$B$8,IF(Inputs!$B$12&gt;0,MAX(MIN(NORM.INV(RAND(),LOOKUP(W580,Inputs!$J$6:$J$9,Inputs!$G$6:$G$9),LOOKUP(W580,Inputs!$J$6:$J$9,Inputs!$H$6:$H$9)),Inputs!$B$12),-Inputs!$B$12),NORM.INV(RAND(),LOOKUP(W580,Inputs!$J$6:$J$9,Inputs!$G$6:$G$9),LOOKUP(W580,Inputs!$J$6:$J$9,Inputs!$H$6:$H$9))),0),"" )</f>
        <v/>
      </c>
      <c r="N580" s="26">
        <f>IF($A580&lt;=Inputs!$B$13,IF(9&lt;=Inputs!$B$8,IF(Inputs!$B$12&gt;0,MAX(MIN(NORM.INV(RAND(),LOOKUP(X580,Inputs!$J$6:$J$9,Inputs!$G$6:$G$9),LOOKUP(X580,Inputs!$J$6:$J$9,Inputs!$H$6:$H$9)),Inputs!$B$12),-Inputs!$B$12),NORM.INV(RAND(),LOOKUP(X580,Inputs!$J$6:$J$9,Inputs!$G$6:$G$9),LOOKUP(X580,Inputs!$J$6:$J$9,Inputs!$H$6:$H$9))),0),"" )</f>
        <v/>
      </c>
      <c r="O580" s="26">
        <f>IF($A580&lt;=Inputs!$B$13,IF(10&lt;=Inputs!$B$8,IF(Inputs!$B$12&gt;0,MAX(MIN(NORM.INV(RAND(),LOOKUP(Y580,Inputs!$J$6:$J$9,Inputs!$G$6:$G$9),LOOKUP(Y580,Inputs!$J$6:$J$9,Inputs!$H$6:$H$9)),Inputs!$B$12),-Inputs!$B$12),NORM.INV(RAND(),LOOKUP(Y580,Inputs!$J$6:$J$9,Inputs!$G$6:$G$9),LOOKUP(Y580,Inputs!$J$6:$J$9,Inputs!$H$6:$H$9))),0),"" )</f>
        <v/>
      </c>
      <c r="P580" s="31">
        <f>IF($A580&lt;=Inputs!$B$13,RAND(),"")</f>
        <v/>
      </c>
      <c r="Q580" s="31">
        <f>IF($A580&lt;=Inputs!$B$13,RAND(),"")</f>
        <v/>
      </c>
      <c r="R580" s="31">
        <f>IF($A580&lt;=Inputs!$B$13,RAND(),"")</f>
        <v/>
      </c>
      <c r="S580" s="31">
        <f>IF($A580&lt;=Inputs!$B$13,RAND(),"")</f>
        <v/>
      </c>
      <c r="T580" s="31">
        <f>IF($A580&lt;=Inputs!$B$13,RAND(),"")</f>
        <v/>
      </c>
      <c r="U580" s="31">
        <f>IF($A580&lt;=Inputs!$B$13,RAND(),"")</f>
        <v/>
      </c>
      <c r="V580" s="31">
        <f>IF($A580&lt;=Inputs!$B$13,RAND(),"")</f>
        <v/>
      </c>
      <c r="W580" s="31">
        <f>IF($A580&lt;=Inputs!$B$13,RAND(),"")</f>
        <v/>
      </c>
      <c r="X580" s="31">
        <f>IF($A580&lt;=Inputs!$B$13,RAND(),"")</f>
        <v/>
      </c>
      <c r="Y580" s="31">
        <f>IF($A580&lt;=Inputs!$B$13,RAND(),"")</f>
        <v/>
      </c>
    </row>
    <row r="581">
      <c r="A581" t="n">
        <v>576</v>
      </c>
      <c r="B581" s="26">
        <f>IF($A581&lt;=Inputs!$B$13,IF(Inputs!$B$8&gt;0,SUM(F581:O581)/Inputs!$B$8,0),"")</f>
        <v/>
      </c>
      <c r="C581" s="27">
        <f>IF($A581&lt;=Inputs!$B$13,B581/100,"")</f>
        <v/>
      </c>
      <c r="D581" s="28">
        <f>IF($A581&lt;=Inputs!$B$13,C581*Inputs!$B$7,"")</f>
        <v/>
      </c>
      <c r="E581" s="29">
        <f>IF($A581&lt;=Inputs!$B$13,IF(D581&gt;0,1,0),"")</f>
        <v/>
      </c>
      <c r="F581" s="26">
        <f>IF($A581&lt;=Inputs!$B$13,IF(1&lt;=Inputs!$B$8,IF(Inputs!$B$12&gt;0,MAX(MIN(NORM.INV(RAND(),LOOKUP(P581,Inputs!$J$6:$J$9,Inputs!$G$6:$G$9),LOOKUP(P581,Inputs!$J$6:$J$9,Inputs!$H$6:$H$9)),Inputs!$B$12),-Inputs!$B$12),NORM.INV(RAND(),LOOKUP(P581,Inputs!$J$6:$J$9,Inputs!$G$6:$G$9),LOOKUP(P581,Inputs!$J$6:$J$9,Inputs!$H$6:$H$9))),0),"" )</f>
        <v/>
      </c>
      <c r="G581" s="26">
        <f>IF($A581&lt;=Inputs!$B$13,IF(2&lt;=Inputs!$B$8,IF(Inputs!$B$12&gt;0,MAX(MIN(NORM.INV(RAND(),LOOKUP(Q581,Inputs!$J$6:$J$9,Inputs!$G$6:$G$9),LOOKUP(Q581,Inputs!$J$6:$J$9,Inputs!$H$6:$H$9)),Inputs!$B$12),-Inputs!$B$12),NORM.INV(RAND(),LOOKUP(Q581,Inputs!$J$6:$J$9,Inputs!$G$6:$G$9),LOOKUP(Q581,Inputs!$J$6:$J$9,Inputs!$H$6:$H$9))),0),"" )</f>
        <v/>
      </c>
      <c r="H581" s="26">
        <f>IF($A581&lt;=Inputs!$B$13,IF(3&lt;=Inputs!$B$8,IF(Inputs!$B$12&gt;0,MAX(MIN(NORM.INV(RAND(),LOOKUP(R581,Inputs!$J$6:$J$9,Inputs!$G$6:$G$9),LOOKUP(R581,Inputs!$J$6:$J$9,Inputs!$H$6:$H$9)),Inputs!$B$12),-Inputs!$B$12),NORM.INV(RAND(),LOOKUP(R581,Inputs!$J$6:$J$9,Inputs!$G$6:$G$9),LOOKUP(R581,Inputs!$J$6:$J$9,Inputs!$H$6:$H$9))),0),"" )</f>
        <v/>
      </c>
      <c r="I581" s="26">
        <f>IF($A581&lt;=Inputs!$B$13,IF(4&lt;=Inputs!$B$8,IF(Inputs!$B$12&gt;0,MAX(MIN(NORM.INV(RAND(),LOOKUP(S581,Inputs!$J$6:$J$9,Inputs!$G$6:$G$9),LOOKUP(S581,Inputs!$J$6:$J$9,Inputs!$H$6:$H$9)),Inputs!$B$12),-Inputs!$B$12),NORM.INV(RAND(),LOOKUP(S581,Inputs!$J$6:$J$9,Inputs!$G$6:$G$9),LOOKUP(S581,Inputs!$J$6:$J$9,Inputs!$H$6:$H$9))),0),"" )</f>
        <v/>
      </c>
      <c r="J581" s="26">
        <f>IF($A581&lt;=Inputs!$B$13,IF(5&lt;=Inputs!$B$8,IF(Inputs!$B$12&gt;0,MAX(MIN(NORM.INV(RAND(),LOOKUP(T581,Inputs!$J$6:$J$9,Inputs!$G$6:$G$9),LOOKUP(T581,Inputs!$J$6:$J$9,Inputs!$H$6:$H$9)),Inputs!$B$12),-Inputs!$B$12),NORM.INV(RAND(),LOOKUP(T581,Inputs!$J$6:$J$9,Inputs!$G$6:$G$9),LOOKUP(T581,Inputs!$J$6:$J$9,Inputs!$H$6:$H$9))),0),"" )</f>
        <v/>
      </c>
      <c r="K581" s="26">
        <f>IF($A581&lt;=Inputs!$B$13,IF(6&lt;=Inputs!$B$8,IF(Inputs!$B$12&gt;0,MAX(MIN(NORM.INV(RAND(),LOOKUP(U581,Inputs!$J$6:$J$9,Inputs!$G$6:$G$9),LOOKUP(U581,Inputs!$J$6:$J$9,Inputs!$H$6:$H$9)),Inputs!$B$12),-Inputs!$B$12),NORM.INV(RAND(),LOOKUP(U581,Inputs!$J$6:$J$9,Inputs!$G$6:$G$9),LOOKUP(U581,Inputs!$J$6:$J$9,Inputs!$H$6:$H$9))),0),"" )</f>
        <v/>
      </c>
      <c r="L581" s="26">
        <f>IF($A581&lt;=Inputs!$B$13,IF(7&lt;=Inputs!$B$8,IF(Inputs!$B$12&gt;0,MAX(MIN(NORM.INV(RAND(),LOOKUP(V581,Inputs!$J$6:$J$9,Inputs!$G$6:$G$9),LOOKUP(V581,Inputs!$J$6:$J$9,Inputs!$H$6:$H$9)),Inputs!$B$12),-Inputs!$B$12),NORM.INV(RAND(),LOOKUP(V581,Inputs!$J$6:$J$9,Inputs!$G$6:$G$9),LOOKUP(V581,Inputs!$J$6:$J$9,Inputs!$H$6:$H$9))),0),"" )</f>
        <v/>
      </c>
      <c r="M581" s="26">
        <f>IF($A581&lt;=Inputs!$B$13,IF(8&lt;=Inputs!$B$8,IF(Inputs!$B$12&gt;0,MAX(MIN(NORM.INV(RAND(),LOOKUP(W581,Inputs!$J$6:$J$9,Inputs!$G$6:$G$9),LOOKUP(W581,Inputs!$J$6:$J$9,Inputs!$H$6:$H$9)),Inputs!$B$12),-Inputs!$B$12),NORM.INV(RAND(),LOOKUP(W581,Inputs!$J$6:$J$9,Inputs!$G$6:$G$9),LOOKUP(W581,Inputs!$J$6:$J$9,Inputs!$H$6:$H$9))),0),"" )</f>
        <v/>
      </c>
      <c r="N581" s="26">
        <f>IF($A581&lt;=Inputs!$B$13,IF(9&lt;=Inputs!$B$8,IF(Inputs!$B$12&gt;0,MAX(MIN(NORM.INV(RAND(),LOOKUP(X581,Inputs!$J$6:$J$9,Inputs!$G$6:$G$9),LOOKUP(X581,Inputs!$J$6:$J$9,Inputs!$H$6:$H$9)),Inputs!$B$12),-Inputs!$B$12),NORM.INV(RAND(),LOOKUP(X581,Inputs!$J$6:$J$9,Inputs!$G$6:$G$9),LOOKUP(X581,Inputs!$J$6:$J$9,Inputs!$H$6:$H$9))),0),"" )</f>
        <v/>
      </c>
      <c r="O581" s="26">
        <f>IF($A581&lt;=Inputs!$B$13,IF(10&lt;=Inputs!$B$8,IF(Inputs!$B$12&gt;0,MAX(MIN(NORM.INV(RAND(),LOOKUP(Y581,Inputs!$J$6:$J$9,Inputs!$G$6:$G$9),LOOKUP(Y581,Inputs!$J$6:$J$9,Inputs!$H$6:$H$9)),Inputs!$B$12),-Inputs!$B$12),NORM.INV(RAND(),LOOKUP(Y581,Inputs!$J$6:$J$9,Inputs!$G$6:$G$9),LOOKUP(Y581,Inputs!$J$6:$J$9,Inputs!$H$6:$H$9))),0),"" )</f>
        <v/>
      </c>
      <c r="P581" s="31">
        <f>IF($A581&lt;=Inputs!$B$13,RAND(),"")</f>
        <v/>
      </c>
      <c r="Q581" s="31">
        <f>IF($A581&lt;=Inputs!$B$13,RAND(),"")</f>
        <v/>
      </c>
      <c r="R581" s="31">
        <f>IF($A581&lt;=Inputs!$B$13,RAND(),"")</f>
        <v/>
      </c>
      <c r="S581" s="31">
        <f>IF($A581&lt;=Inputs!$B$13,RAND(),"")</f>
        <v/>
      </c>
      <c r="T581" s="31">
        <f>IF($A581&lt;=Inputs!$B$13,RAND(),"")</f>
        <v/>
      </c>
      <c r="U581" s="31">
        <f>IF($A581&lt;=Inputs!$B$13,RAND(),"")</f>
        <v/>
      </c>
      <c r="V581" s="31">
        <f>IF($A581&lt;=Inputs!$B$13,RAND(),"")</f>
        <v/>
      </c>
      <c r="W581" s="31">
        <f>IF($A581&lt;=Inputs!$B$13,RAND(),"")</f>
        <v/>
      </c>
      <c r="X581" s="31">
        <f>IF($A581&lt;=Inputs!$B$13,RAND(),"")</f>
        <v/>
      </c>
      <c r="Y581" s="31">
        <f>IF($A581&lt;=Inputs!$B$13,RAND(),"")</f>
        <v/>
      </c>
    </row>
    <row r="582">
      <c r="A582" t="n">
        <v>577</v>
      </c>
      <c r="B582" s="26">
        <f>IF($A582&lt;=Inputs!$B$13,IF(Inputs!$B$8&gt;0,SUM(F582:O582)/Inputs!$B$8,0),"")</f>
        <v/>
      </c>
      <c r="C582" s="27">
        <f>IF($A582&lt;=Inputs!$B$13,B582/100,"")</f>
        <v/>
      </c>
      <c r="D582" s="28">
        <f>IF($A582&lt;=Inputs!$B$13,C582*Inputs!$B$7,"")</f>
        <v/>
      </c>
      <c r="E582" s="29">
        <f>IF($A582&lt;=Inputs!$B$13,IF(D582&gt;0,1,0),"")</f>
        <v/>
      </c>
      <c r="F582" s="26">
        <f>IF($A582&lt;=Inputs!$B$13,IF(1&lt;=Inputs!$B$8,IF(Inputs!$B$12&gt;0,MAX(MIN(NORM.INV(RAND(),LOOKUP(P582,Inputs!$J$6:$J$9,Inputs!$G$6:$G$9),LOOKUP(P582,Inputs!$J$6:$J$9,Inputs!$H$6:$H$9)),Inputs!$B$12),-Inputs!$B$12),NORM.INV(RAND(),LOOKUP(P582,Inputs!$J$6:$J$9,Inputs!$G$6:$G$9),LOOKUP(P582,Inputs!$J$6:$J$9,Inputs!$H$6:$H$9))),0),"" )</f>
        <v/>
      </c>
      <c r="G582" s="26">
        <f>IF($A582&lt;=Inputs!$B$13,IF(2&lt;=Inputs!$B$8,IF(Inputs!$B$12&gt;0,MAX(MIN(NORM.INV(RAND(),LOOKUP(Q582,Inputs!$J$6:$J$9,Inputs!$G$6:$G$9),LOOKUP(Q582,Inputs!$J$6:$J$9,Inputs!$H$6:$H$9)),Inputs!$B$12),-Inputs!$B$12),NORM.INV(RAND(),LOOKUP(Q582,Inputs!$J$6:$J$9,Inputs!$G$6:$G$9),LOOKUP(Q582,Inputs!$J$6:$J$9,Inputs!$H$6:$H$9))),0),"" )</f>
        <v/>
      </c>
      <c r="H582" s="26">
        <f>IF($A582&lt;=Inputs!$B$13,IF(3&lt;=Inputs!$B$8,IF(Inputs!$B$12&gt;0,MAX(MIN(NORM.INV(RAND(),LOOKUP(R582,Inputs!$J$6:$J$9,Inputs!$G$6:$G$9),LOOKUP(R582,Inputs!$J$6:$J$9,Inputs!$H$6:$H$9)),Inputs!$B$12),-Inputs!$B$12),NORM.INV(RAND(),LOOKUP(R582,Inputs!$J$6:$J$9,Inputs!$G$6:$G$9),LOOKUP(R582,Inputs!$J$6:$J$9,Inputs!$H$6:$H$9))),0),"" )</f>
        <v/>
      </c>
      <c r="I582" s="26">
        <f>IF($A582&lt;=Inputs!$B$13,IF(4&lt;=Inputs!$B$8,IF(Inputs!$B$12&gt;0,MAX(MIN(NORM.INV(RAND(),LOOKUP(S582,Inputs!$J$6:$J$9,Inputs!$G$6:$G$9),LOOKUP(S582,Inputs!$J$6:$J$9,Inputs!$H$6:$H$9)),Inputs!$B$12),-Inputs!$B$12),NORM.INV(RAND(),LOOKUP(S582,Inputs!$J$6:$J$9,Inputs!$G$6:$G$9),LOOKUP(S582,Inputs!$J$6:$J$9,Inputs!$H$6:$H$9))),0),"" )</f>
        <v/>
      </c>
      <c r="J582" s="26">
        <f>IF($A582&lt;=Inputs!$B$13,IF(5&lt;=Inputs!$B$8,IF(Inputs!$B$12&gt;0,MAX(MIN(NORM.INV(RAND(),LOOKUP(T582,Inputs!$J$6:$J$9,Inputs!$G$6:$G$9),LOOKUP(T582,Inputs!$J$6:$J$9,Inputs!$H$6:$H$9)),Inputs!$B$12),-Inputs!$B$12),NORM.INV(RAND(),LOOKUP(T582,Inputs!$J$6:$J$9,Inputs!$G$6:$G$9),LOOKUP(T582,Inputs!$J$6:$J$9,Inputs!$H$6:$H$9))),0),"" )</f>
        <v/>
      </c>
      <c r="K582" s="26">
        <f>IF($A582&lt;=Inputs!$B$13,IF(6&lt;=Inputs!$B$8,IF(Inputs!$B$12&gt;0,MAX(MIN(NORM.INV(RAND(),LOOKUP(U582,Inputs!$J$6:$J$9,Inputs!$G$6:$G$9),LOOKUP(U582,Inputs!$J$6:$J$9,Inputs!$H$6:$H$9)),Inputs!$B$12),-Inputs!$B$12),NORM.INV(RAND(),LOOKUP(U582,Inputs!$J$6:$J$9,Inputs!$G$6:$G$9),LOOKUP(U582,Inputs!$J$6:$J$9,Inputs!$H$6:$H$9))),0),"" )</f>
        <v/>
      </c>
      <c r="L582" s="26">
        <f>IF($A582&lt;=Inputs!$B$13,IF(7&lt;=Inputs!$B$8,IF(Inputs!$B$12&gt;0,MAX(MIN(NORM.INV(RAND(),LOOKUP(V582,Inputs!$J$6:$J$9,Inputs!$G$6:$G$9),LOOKUP(V582,Inputs!$J$6:$J$9,Inputs!$H$6:$H$9)),Inputs!$B$12),-Inputs!$B$12),NORM.INV(RAND(),LOOKUP(V582,Inputs!$J$6:$J$9,Inputs!$G$6:$G$9),LOOKUP(V582,Inputs!$J$6:$J$9,Inputs!$H$6:$H$9))),0),"" )</f>
        <v/>
      </c>
      <c r="M582" s="26">
        <f>IF($A582&lt;=Inputs!$B$13,IF(8&lt;=Inputs!$B$8,IF(Inputs!$B$12&gt;0,MAX(MIN(NORM.INV(RAND(),LOOKUP(W582,Inputs!$J$6:$J$9,Inputs!$G$6:$G$9),LOOKUP(W582,Inputs!$J$6:$J$9,Inputs!$H$6:$H$9)),Inputs!$B$12),-Inputs!$B$12),NORM.INV(RAND(),LOOKUP(W582,Inputs!$J$6:$J$9,Inputs!$G$6:$G$9),LOOKUP(W582,Inputs!$J$6:$J$9,Inputs!$H$6:$H$9))),0),"" )</f>
        <v/>
      </c>
      <c r="N582" s="26">
        <f>IF($A582&lt;=Inputs!$B$13,IF(9&lt;=Inputs!$B$8,IF(Inputs!$B$12&gt;0,MAX(MIN(NORM.INV(RAND(),LOOKUP(X582,Inputs!$J$6:$J$9,Inputs!$G$6:$G$9),LOOKUP(X582,Inputs!$J$6:$J$9,Inputs!$H$6:$H$9)),Inputs!$B$12),-Inputs!$B$12),NORM.INV(RAND(),LOOKUP(X582,Inputs!$J$6:$J$9,Inputs!$G$6:$G$9),LOOKUP(X582,Inputs!$J$6:$J$9,Inputs!$H$6:$H$9))),0),"" )</f>
        <v/>
      </c>
      <c r="O582" s="26">
        <f>IF($A582&lt;=Inputs!$B$13,IF(10&lt;=Inputs!$B$8,IF(Inputs!$B$12&gt;0,MAX(MIN(NORM.INV(RAND(),LOOKUP(Y582,Inputs!$J$6:$J$9,Inputs!$G$6:$G$9),LOOKUP(Y582,Inputs!$J$6:$J$9,Inputs!$H$6:$H$9)),Inputs!$B$12),-Inputs!$B$12),NORM.INV(RAND(),LOOKUP(Y582,Inputs!$J$6:$J$9,Inputs!$G$6:$G$9),LOOKUP(Y582,Inputs!$J$6:$J$9,Inputs!$H$6:$H$9))),0),"" )</f>
        <v/>
      </c>
      <c r="P582" s="31">
        <f>IF($A582&lt;=Inputs!$B$13,RAND(),"")</f>
        <v/>
      </c>
      <c r="Q582" s="31">
        <f>IF($A582&lt;=Inputs!$B$13,RAND(),"")</f>
        <v/>
      </c>
      <c r="R582" s="31">
        <f>IF($A582&lt;=Inputs!$B$13,RAND(),"")</f>
        <v/>
      </c>
      <c r="S582" s="31">
        <f>IF($A582&lt;=Inputs!$B$13,RAND(),"")</f>
        <v/>
      </c>
      <c r="T582" s="31">
        <f>IF($A582&lt;=Inputs!$B$13,RAND(),"")</f>
        <v/>
      </c>
      <c r="U582" s="31">
        <f>IF($A582&lt;=Inputs!$B$13,RAND(),"")</f>
        <v/>
      </c>
      <c r="V582" s="31">
        <f>IF($A582&lt;=Inputs!$B$13,RAND(),"")</f>
        <v/>
      </c>
      <c r="W582" s="31">
        <f>IF($A582&lt;=Inputs!$B$13,RAND(),"")</f>
        <v/>
      </c>
      <c r="X582" s="31">
        <f>IF($A582&lt;=Inputs!$B$13,RAND(),"")</f>
        <v/>
      </c>
      <c r="Y582" s="31">
        <f>IF($A582&lt;=Inputs!$B$13,RAND(),"")</f>
        <v/>
      </c>
    </row>
    <row r="583">
      <c r="A583" t="n">
        <v>578</v>
      </c>
      <c r="B583" s="26">
        <f>IF($A583&lt;=Inputs!$B$13,IF(Inputs!$B$8&gt;0,SUM(F583:O583)/Inputs!$B$8,0),"")</f>
        <v/>
      </c>
      <c r="C583" s="27">
        <f>IF($A583&lt;=Inputs!$B$13,B583/100,"")</f>
        <v/>
      </c>
      <c r="D583" s="28">
        <f>IF($A583&lt;=Inputs!$B$13,C583*Inputs!$B$7,"")</f>
        <v/>
      </c>
      <c r="E583" s="29">
        <f>IF($A583&lt;=Inputs!$B$13,IF(D583&gt;0,1,0),"")</f>
        <v/>
      </c>
      <c r="F583" s="26">
        <f>IF($A583&lt;=Inputs!$B$13,IF(1&lt;=Inputs!$B$8,IF(Inputs!$B$12&gt;0,MAX(MIN(NORM.INV(RAND(),LOOKUP(P583,Inputs!$J$6:$J$9,Inputs!$G$6:$G$9),LOOKUP(P583,Inputs!$J$6:$J$9,Inputs!$H$6:$H$9)),Inputs!$B$12),-Inputs!$B$12),NORM.INV(RAND(),LOOKUP(P583,Inputs!$J$6:$J$9,Inputs!$G$6:$G$9),LOOKUP(P583,Inputs!$J$6:$J$9,Inputs!$H$6:$H$9))),0),"" )</f>
        <v/>
      </c>
      <c r="G583" s="26">
        <f>IF($A583&lt;=Inputs!$B$13,IF(2&lt;=Inputs!$B$8,IF(Inputs!$B$12&gt;0,MAX(MIN(NORM.INV(RAND(),LOOKUP(Q583,Inputs!$J$6:$J$9,Inputs!$G$6:$G$9),LOOKUP(Q583,Inputs!$J$6:$J$9,Inputs!$H$6:$H$9)),Inputs!$B$12),-Inputs!$B$12),NORM.INV(RAND(),LOOKUP(Q583,Inputs!$J$6:$J$9,Inputs!$G$6:$G$9),LOOKUP(Q583,Inputs!$J$6:$J$9,Inputs!$H$6:$H$9))),0),"" )</f>
        <v/>
      </c>
      <c r="H583" s="26">
        <f>IF($A583&lt;=Inputs!$B$13,IF(3&lt;=Inputs!$B$8,IF(Inputs!$B$12&gt;0,MAX(MIN(NORM.INV(RAND(),LOOKUP(R583,Inputs!$J$6:$J$9,Inputs!$G$6:$G$9),LOOKUP(R583,Inputs!$J$6:$J$9,Inputs!$H$6:$H$9)),Inputs!$B$12),-Inputs!$B$12),NORM.INV(RAND(),LOOKUP(R583,Inputs!$J$6:$J$9,Inputs!$G$6:$G$9),LOOKUP(R583,Inputs!$J$6:$J$9,Inputs!$H$6:$H$9))),0),"" )</f>
        <v/>
      </c>
      <c r="I583" s="26">
        <f>IF($A583&lt;=Inputs!$B$13,IF(4&lt;=Inputs!$B$8,IF(Inputs!$B$12&gt;0,MAX(MIN(NORM.INV(RAND(),LOOKUP(S583,Inputs!$J$6:$J$9,Inputs!$G$6:$G$9),LOOKUP(S583,Inputs!$J$6:$J$9,Inputs!$H$6:$H$9)),Inputs!$B$12),-Inputs!$B$12),NORM.INV(RAND(),LOOKUP(S583,Inputs!$J$6:$J$9,Inputs!$G$6:$G$9),LOOKUP(S583,Inputs!$J$6:$J$9,Inputs!$H$6:$H$9))),0),"" )</f>
        <v/>
      </c>
      <c r="J583" s="26">
        <f>IF($A583&lt;=Inputs!$B$13,IF(5&lt;=Inputs!$B$8,IF(Inputs!$B$12&gt;0,MAX(MIN(NORM.INV(RAND(),LOOKUP(T583,Inputs!$J$6:$J$9,Inputs!$G$6:$G$9),LOOKUP(T583,Inputs!$J$6:$J$9,Inputs!$H$6:$H$9)),Inputs!$B$12),-Inputs!$B$12),NORM.INV(RAND(),LOOKUP(T583,Inputs!$J$6:$J$9,Inputs!$G$6:$G$9),LOOKUP(T583,Inputs!$J$6:$J$9,Inputs!$H$6:$H$9))),0),"" )</f>
        <v/>
      </c>
      <c r="K583" s="26">
        <f>IF($A583&lt;=Inputs!$B$13,IF(6&lt;=Inputs!$B$8,IF(Inputs!$B$12&gt;0,MAX(MIN(NORM.INV(RAND(),LOOKUP(U583,Inputs!$J$6:$J$9,Inputs!$G$6:$G$9),LOOKUP(U583,Inputs!$J$6:$J$9,Inputs!$H$6:$H$9)),Inputs!$B$12),-Inputs!$B$12),NORM.INV(RAND(),LOOKUP(U583,Inputs!$J$6:$J$9,Inputs!$G$6:$G$9),LOOKUP(U583,Inputs!$J$6:$J$9,Inputs!$H$6:$H$9))),0),"" )</f>
        <v/>
      </c>
      <c r="L583" s="26">
        <f>IF($A583&lt;=Inputs!$B$13,IF(7&lt;=Inputs!$B$8,IF(Inputs!$B$12&gt;0,MAX(MIN(NORM.INV(RAND(),LOOKUP(V583,Inputs!$J$6:$J$9,Inputs!$G$6:$G$9),LOOKUP(V583,Inputs!$J$6:$J$9,Inputs!$H$6:$H$9)),Inputs!$B$12),-Inputs!$B$12),NORM.INV(RAND(),LOOKUP(V583,Inputs!$J$6:$J$9,Inputs!$G$6:$G$9),LOOKUP(V583,Inputs!$J$6:$J$9,Inputs!$H$6:$H$9))),0),"" )</f>
        <v/>
      </c>
      <c r="M583" s="26">
        <f>IF($A583&lt;=Inputs!$B$13,IF(8&lt;=Inputs!$B$8,IF(Inputs!$B$12&gt;0,MAX(MIN(NORM.INV(RAND(),LOOKUP(W583,Inputs!$J$6:$J$9,Inputs!$G$6:$G$9),LOOKUP(W583,Inputs!$J$6:$J$9,Inputs!$H$6:$H$9)),Inputs!$B$12),-Inputs!$B$12),NORM.INV(RAND(),LOOKUP(W583,Inputs!$J$6:$J$9,Inputs!$G$6:$G$9),LOOKUP(W583,Inputs!$J$6:$J$9,Inputs!$H$6:$H$9))),0),"" )</f>
        <v/>
      </c>
      <c r="N583" s="26">
        <f>IF($A583&lt;=Inputs!$B$13,IF(9&lt;=Inputs!$B$8,IF(Inputs!$B$12&gt;0,MAX(MIN(NORM.INV(RAND(),LOOKUP(X583,Inputs!$J$6:$J$9,Inputs!$G$6:$G$9),LOOKUP(X583,Inputs!$J$6:$J$9,Inputs!$H$6:$H$9)),Inputs!$B$12),-Inputs!$B$12),NORM.INV(RAND(),LOOKUP(X583,Inputs!$J$6:$J$9,Inputs!$G$6:$G$9),LOOKUP(X583,Inputs!$J$6:$J$9,Inputs!$H$6:$H$9))),0),"" )</f>
        <v/>
      </c>
      <c r="O583" s="26">
        <f>IF($A583&lt;=Inputs!$B$13,IF(10&lt;=Inputs!$B$8,IF(Inputs!$B$12&gt;0,MAX(MIN(NORM.INV(RAND(),LOOKUP(Y583,Inputs!$J$6:$J$9,Inputs!$G$6:$G$9),LOOKUP(Y583,Inputs!$J$6:$J$9,Inputs!$H$6:$H$9)),Inputs!$B$12),-Inputs!$B$12),NORM.INV(RAND(),LOOKUP(Y583,Inputs!$J$6:$J$9,Inputs!$G$6:$G$9),LOOKUP(Y583,Inputs!$J$6:$J$9,Inputs!$H$6:$H$9))),0),"" )</f>
        <v/>
      </c>
      <c r="P583" s="31">
        <f>IF($A583&lt;=Inputs!$B$13,RAND(),"")</f>
        <v/>
      </c>
      <c r="Q583" s="31">
        <f>IF($A583&lt;=Inputs!$B$13,RAND(),"")</f>
        <v/>
      </c>
      <c r="R583" s="31">
        <f>IF($A583&lt;=Inputs!$B$13,RAND(),"")</f>
        <v/>
      </c>
      <c r="S583" s="31">
        <f>IF($A583&lt;=Inputs!$B$13,RAND(),"")</f>
        <v/>
      </c>
      <c r="T583" s="31">
        <f>IF($A583&lt;=Inputs!$B$13,RAND(),"")</f>
        <v/>
      </c>
      <c r="U583" s="31">
        <f>IF($A583&lt;=Inputs!$B$13,RAND(),"")</f>
        <v/>
      </c>
      <c r="V583" s="31">
        <f>IF($A583&lt;=Inputs!$B$13,RAND(),"")</f>
        <v/>
      </c>
      <c r="W583" s="31">
        <f>IF($A583&lt;=Inputs!$B$13,RAND(),"")</f>
        <v/>
      </c>
      <c r="X583" s="31">
        <f>IF($A583&lt;=Inputs!$B$13,RAND(),"")</f>
        <v/>
      </c>
      <c r="Y583" s="31">
        <f>IF($A583&lt;=Inputs!$B$13,RAND(),"")</f>
        <v/>
      </c>
    </row>
    <row r="584">
      <c r="A584" t="n">
        <v>579</v>
      </c>
      <c r="B584" s="26">
        <f>IF($A584&lt;=Inputs!$B$13,IF(Inputs!$B$8&gt;0,SUM(F584:O584)/Inputs!$B$8,0),"")</f>
        <v/>
      </c>
      <c r="C584" s="27">
        <f>IF($A584&lt;=Inputs!$B$13,B584/100,"")</f>
        <v/>
      </c>
      <c r="D584" s="28">
        <f>IF($A584&lt;=Inputs!$B$13,C584*Inputs!$B$7,"")</f>
        <v/>
      </c>
      <c r="E584" s="29">
        <f>IF($A584&lt;=Inputs!$B$13,IF(D584&gt;0,1,0),"")</f>
        <v/>
      </c>
      <c r="F584" s="26">
        <f>IF($A584&lt;=Inputs!$B$13,IF(1&lt;=Inputs!$B$8,IF(Inputs!$B$12&gt;0,MAX(MIN(NORM.INV(RAND(),LOOKUP(P584,Inputs!$J$6:$J$9,Inputs!$G$6:$G$9),LOOKUP(P584,Inputs!$J$6:$J$9,Inputs!$H$6:$H$9)),Inputs!$B$12),-Inputs!$B$12),NORM.INV(RAND(),LOOKUP(P584,Inputs!$J$6:$J$9,Inputs!$G$6:$G$9),LOOKUP(P584,Inputs!$J$6:$J$9,Inputs!$H$6:$H$9))),0),"" )</f>
        <v/>
      </c>
      <c r="G584" s="26">
        <f>IF($A584&lt;=Inputs!$B$13,IF(2&lt;=Inputs!$B$8,IF(Inputs!$B$12&gt;0,MAX(MIN(NORM.INV(RAND(),LOOKUP(Q584,Inputs!$J$6:$J$9,Inputs!$G$6:$G$9),LOOKUP(Q584,Inputs!$J$6:$J$9,Inputs!$H$6:$H$9)),Inputs!$B$12),-Inputs!$B$12),NORM.INV(RAND(),LOOKUP(Q584,Inputs!$J$6:$J$9,Inputs!$G$6:$G$9),LOOKUP(Q584,Inputs!$J$6:$J$9,Inputs!$H$6:$H$9))),0),"" )</f>
        <v/>
      </c>
      <c r="H584" s="26">
        <f>IF($A584&lt;=Inputs!$B$13,IF(3&lt;=Inputs!$B$8,IF(Inputs!$B$12&gt;0,MAX(MIN(NORM.INV(RAND(),LOOKUP(R584,Inputs!$J$6:$J$9,Inputs!$G$6:$G$9),LOOKUP(R584,Inputs!$J$6:$J$9,Inputs!$H$6:$H$9)),Inputs!$B$12),-Inputs!$B$12),NORM.INV(RAND(),LOOKUP(R584,Inputs!$J$6:$J$9,Inputs!$G$6:$G$9),LOOKUP(R584,Inputs!$J$6:$J$9,Inputs!$H$6:$H$9))),0),"" )</f>
        <v/>
      </c>
      <c r="I584" s="26">
        <f>IF($A584&lt;=Inputs!$B$13,IF(4&lt;=Inputs!$B$8,IF(Inputs!$B$12&gt;0,MAX(MIN(NORM.INV(RAND(),LOOKUP(S584,Inputs!$J$6:$J$9,Inputs!$G$6:$G$9),LOOKUP(S584,Inputs!$J$6:$J$9,Inputs!$H$6:$H$9)),Inputs!$B$12),-Inputs!$B$12),NORM.INV(RAND(),LOOKUP(S584,Inputs!$J$6:$J$9,Inputs!$G$6:$G$9),LOOKUP(S584,Inputs!$J$6:$J$9,Inputs!$H$6:$H$9))),0),"" )</f>
        <v/>
      </c>
      <c r="J584" s="26">
        <f>IF($A584&lt;=Inputs!$B$13,IF(5&lt;=Inputs!$B$8,IF(Inputs!$B$12&gt;0,MAX(MIN(NORM.INV(RAND(),LOOKUP(T584,Inputs!$J$6:$J$9,Inputs!$G$6:$G$9),LOOKUP(T584,Inputs!$J$6:$J$9,Inputs!$H$6:$H$9)),Inputs!$B$12),-Inputs!$B$12),NORM.INV(RAND(),LOOKUP(T584,Inputs!$J$6:$J$9,Inputs!$G$6:$G$9),LOOKUP(T584,Inputs!$J$6:$J$9,Inputs!$H$6:$H$9))),0),"" )</f>
        <v/>
      </c>
      <c r="K584" s="26">
        <f>IF($A584&lt;=Inputs!$B$13,IF(6&lt;=Inputs!$B$8,IF(Inputs!$B$12&gt;0,MAX(MIN(NORM.INV(RAND(),LOOKUP(U584,Inputs!$J$6:$J$9,Inputs!$G$6:$G$9),LOOKUP(U584,Inputs!$J$6:$J$9,Inputs!$H$6:$H$9)),Inputs!$B$12),-Inputs!$B$12),NORM.INV(RAND(),LOOKUP(U584,Inputs!$J$6:$J$9,Inputs!$G$6:$G$9),LOOKUP(U584,Inputs!$J$6:$J$9,Inputs!$H$6:$H$9))),0),"" )</f>
        <v/>
      </c>
      <c r="L584" s="26">
        <f>IF($A584&lt;=Inputs!$B$13,IF(7&lt;=Inputs!$B$8,IF(Inputs!$B$12&gt;0,MAX(MIN(NORM.INV(RAND(),LOOKUP(V584,Inputs!$J$6:$J$9,Inputs!$G$6:$G$9),LOOKUP(V584,Inputs!$J$6:$J$9,Inputs!$H$6:$H$9)),Inputs!$B$12),-Inputs!$B$12),NORM.INV(RAND(),LOOKUP(V584,Inputs!$J$6:$J$9,Inputs!$G$6:$G$9),LOOKUP(V584,Inputs!$J$6:$J$9,Inputs!$H$6:$H$9))),0),"" )</f>
        <v/>
      </c>
      <c r="M584" s="26">
        <f>IF($A584&lt;=Inputs!$B$13,IF(8&lt;=Inputs!$B$8,IF(Inputs!$B$12&gt;0,MAX(MIN(NORM.INV(RAND(),LOOKUP(W584,Inputs!$J$6:$J$9,Inputs!$G$6:$G$9),LOOKUP(W584,Inputs!$J$6:$J$9,Inputs!$H$6:$H$9)),Inputs!$B$12),-Inputs!$B$12),NORM.INV(RAND(),LOOKUP(W584,Inputs!$J$6:$J$9,Inputs!$G$6:$G$9),LOOKUP(W584,Inputs!$J$6:$J$9,Inputs!$H$6:$H$9))),0),"" )</f>
        <v/>
      </c>
      <c r="N584" s="26">
        <f>IF($A584&lt;=Inputs!$B$13,IF(9&lt;=Inputs!$B$8,IF(Inputs!$B$12&gt;0,MAX(MIN(NORM.INV(RAND(),LOOKUP(X584,Inputs!$J$6:$J$9,Inputs!$G$6:$G$9),LOOKUP(X584,Inputs!$J$6:$J$9,Inputs!$H$6:$H$9)),Inputs!$B$12),-Inputs!$B$12),NORM.INV(RAND(),LOOKUP(X584,Inputs!$J$6:$J$9,Inputs!$G$6:$G$9),LOOKUP(X584,Inputs!$J$6:$J$9,Inputs!$H$6:$H$9))),0),"" )</f>
        <v/>
      </c>
      <c r="O584" s="26">
        <f>IF($A584&lt;=Inputs!$B$13,IF(10&lt;=Inputs!$B$8,IF(Inputs!$B$12&gt;0,MAX(MIN(NORM.INV(RAND(),LOOKUP(Y584,Inputs!$J$6:$J$9,Inputs!$G$6:$G$9),LOOKUP(Y584,Inputs!$J$6:$J$9,Inputs!$H$6:$H$9)),Inputs!$B$12),-Inputs!$B$12),NORM.INV(RAND(),LOOKUP(Y584,Inputs!$J$6:$J$9,Inputs!$G$6:$G$9),LOOKUP(Y584,Inputs!$J$6:$J$9,Inputs!$H$6:$H$9))),0),"" )</f>
        <v/>
      </c>
      <c r="P584" s="31">
        <f>IF($A584&lt;=Inputs!$B$13,RAND(),"")</f>
        <v/>
      </c>
      <c r="Q584" s="31">
        <f>IF($A584&lt;=Inputs!$B$13,RAND(),"")</f>
        <v/>
      </c>
      <c r="R584" s="31">
        <f>IF($A584&lt;=Inputs!$B$13,RAND(),"")</f>
        <v/>
      </c>
      <c r="S584" s="31">
        <f>IF($A584&lt;=Inputs!$B$13,RAND(),"")</f>
        <v/>
      </c>
      <c r="T584" s="31">
        <f>IF($A584&lt;=Inputs!$B$13,RAND(),"")</f>
        <v/>
      </c>
      <c r="U584" s="31">
        <f>IF($A584&lt;=Inputs!$B$13,RAND(),"")</f>
        <v/>
      </c>
      <c r="V584" s="31">
        <f>IF($A584&lt;=Inputs!$B$13,RAND(),"")</f>
        <v/>
      </c>
      <c r="W584" s="31">
        <f>IF($A584&lt;=Inputs!$B$13,RAND(),"")</f>
        <v/>
      </c>
      <c r="X584" s="31">
        <f>IF($A584&lt;=Inputs!$B$13,RAND(),"")</f>
        <v/>
      </c>
      <c r="Y584" s="31">
        <f>IF($A584&lt;=Inputs!$B$13,RAND(),"")</f>
        <v/>
      </c>
    </row>
    <row r="585">
      <c r="A585" t="n">
        <v>580</v>
      </c>
      <c r="B585" s="26">
        <f>IF($A585&lt;=Inputs!$B$13,IF(Inputs!$B$8&gt;0,SUM(F585:O585)/Inputs!$B$8,0),"")</f>
        <v/>
      </c>
      <c r="C585" s="27">
        <f>IF($A585&lt;=Inputs!$B$13,B585/100,"")</f>
        <v/>
      </c>
      <c r="D585" s="28">
        <f>IF($A585&lt;=Inputs!$B$13,C585*Inputs!$B$7,"")</f>
        <v/>
      </c>
      <c r="E585" s="29">
        <f>IF($A585&lt;=Inputs!$B$13,IF(D585&gt;0,1,0),"")</f>
        <v/>
      </c>
      <c r="F585" s="26">
        <f>IF($A585&lt;=Inputs!$B$13,IF(1&lt;=Inputs!$B$8,IF(Inputs!$B$12&gt;0,MAX(MIN(NORM.INV(RAND(),LOOKUP(P585,Inputs!$J$6:$J$9,Inputs!$G$6:$G$9),LOOKUP(P585,Inputs!$J$6:$J$9,Inputs!$H$6:$H$9)),Inputs!$B$12),-Inputs!$B$12),NORM.INV(RAND(),LOOKUP(P585,Inputs!$J$6:$J$9,Inputs!$G$6:$G$9),LOOKUP(P585,Inputs!$J$6:$J$9,Inputs!$H$6:$H$9))),0),"" )</f>
        <v/>
      </c>
      <c r="G585" s="26">
        <f>IF($A585&lt;=Inputs!$B$13,IF(2&lt;=Inputs!$B$8,IF(Inputs!$B$12&gt;0,MAX(MIN(NORM.INV(RAND(),LOOKUP(Q585,Inputs!$J$6:$J$9,Inputs!$G$6:$G$9),LOOKUP(Q585,Inputs!$J$6:$J$9,Inputs!$H$6:$H$9)),Inputs!$B$12),-Inputs!$B$12),NORM.INV(RAND(),LOOKUP(Q585,Inputs!$J$6:$J$9,Inputs!$G$6:$G$9),LOOKUP(Q585,Inputs!$J$6:$J$9,Inputs!$H$6:$H$9))),0),"" )</f>
        <v/>
      </c>
      <c r="H585" s="26">
        <f>IF($A585&lt;=Inputs!$B$13,IF(3&lt;=Inputs!$B$8,IF(Inputs!$B$12&gt;0,MAX(MIN(NORM.INV(RAND(),LOOKUP(R585,Inputs!$J$6:$J$9,Inputs!$G$6:$G$9),LOOKUP(R585,Inputs!$J$6:$J$9,Inputs!$H$6:$H$9)),Inputs!$B$12),-Inputs!$B$12),NORM.INV(RAND(),LOOKUP(R585,Inputs!$J$6:$J$9,Inputs!$G$6:$G$9),LOOKUP(R585,Inputs!$J$6:$J$9,Inputs!$H$6:$H$9))),0),"" )</f>
        <v/>
      </c>
      <c r="I585" s="26">
        <f>IF($A585&lt;=Inputs!$B$13,IF(4&lt;=Inputs!$B$8,IF(Inputs!$B$12&gt;0,MAX(MIN(NORM.INV(RAND(),LOOKUP(S585,Inputs!$J$6:$J$9,Inputs!$G$6:$G$9),LOOKUP(S585,Inputs!$J$6:$J$9,Inputs!$H$6:$H$9)),Inputs!$B$12),-Inputs!$B$12),NORM.INV(RAND(),LOOKUP(S585,Inputs!$J$6:$J$9,Inputs!$G$6:$G$9),LOOKUP(S585,Inputs!$J$6:$J$9,Inputs!$H$6:$H$9))),0),"" )</f>
        <v/>
      </c>
      <c r="J585" s="26">
        <f>IF($A585&lt;=Inputs!$B$13,IF(5&lt;=Inputs!$B$8,IF(Inputs!$B$12&gt;0,MAX(MIN(NORM.INV(RAND(),LOOKUP(T585,Inputs!$J$6:$J$9,Inputs!$G$6:$G$9),LOOKUP(T585,Inputs!$J$6:$J$9,Inputs!$H$6:$H$9)),Inputs!$B$12),-Inputs!$B$12),NORM.INV(RAND(),LOOKUP(T585,Inputs!$J$6:$J$9,Inputs!$G$6:$G$9),LOOKUP(T585,Inputs!$J$6:$J$9,Inputs!$H$6:$H$9))),0),"" )</f>
        <v/>
      </c>
      <c r="K585" s="26">
        <f>IF($A585&lt;=Inputs!$B$13,IF(6&lt;=Inputs!$B$8,IF(Inputs!$B$12&gt;0,MAX(MIN(NORM.INV(RAND(),LOOKUP(U585,Inputs!$J$6:$J$9,Inputs!$G$6:$G$9),LOOKUP(U585,Inputs!$J$6:$J$9,Inputs!$H$6:$H$9)),Inputs!$B$12),-Inputs!$B$12),NORM.INV(RAND(),LOOKUP(U585,Inputs!$J$6:$J$9,Inputs!$G$6:$G$9),LOOKUP(U585,Inputs!$J$6:$J$9,Inputs!$H$6:$H$9))),0),"" )</f>
        <v/>
      </c>
      <c r="L585" s="26">
        <f>IF($A585&lt;=Inputs!$B$13,IF(7&lt;=Inputs!$B$8,IF(Inputs!$B$12&gt;0,MAX(MIN(NORM.INV(RAND(),LOOKUP(V585,Inputs!$J$6:$J$9,Inputs!$G$6:$G$9),LOOKUP(V585,Inputs!$J$6:$J$9,Inputs!$H$6:$H$9)),Inputs!$B$12),-Inputs!$B$12),NORM.INV(RAND(),LOOKUP(V585,Inputs!$J$6:$J$9,Inputs!$G$6:$G$9),LOOKUP(V585,Inputs!$J$6:$J$9,Inputs!$H$6:$H$9))),0),"" )</f>
        <v/>
      </c>
      <c r="M585" s="26">
        <f>IF($A585&lt;=Inputs!$B$13,IF(8&lt;=Inputs!$B$8,IF(Inputs!$B$12&gt;0,MAX(MIN(NORM.INV(RAND(),LOOKUP(W585,Inputs!$J$6:$J$9,Inputs!$G$6:$G$9),LOOKUP(W585,Inputs!$J$6:$J$9,Inputs!$H$6:$H$9)),Inputs!$B$12),-Inputs!$B$12),NORM.INV(RAND(),LOOKUP(W585,Inputs!$J$6:$J$9,Inputs!$G$6:$G$9),LOOKUP(W585,Inputs!$J$6:$J$9,Inputs!$H$6:$H$9))),0),"" )</f>
        <v/>
      </c>
      <c r="N585" s="26">
        <f>IF($A585&lt;=Inputs!$B$13,IF(9&lt;=Inputs!$B$8,IF(Inputs!$B$12&gt;0,MAX(MIN(NORM.INV(RAND(),LOOKUP(X585,Inputs!$J$6:$J$9,Inputs!$G$6:$G$9),LOOKUP(X585,Inputs!$J$6:$J$9,Inputs!$H$6:$H$9)),Inputs!$B$12),-Inputs!$B$12),NORM.INV(RAND(),LOOKUP(X585,Inputs!$J$6:$J$9,Inputs!$G$6:$G$9),LOOKUP(X585,Inputs!$J$6:$J$9,Inputs!$H$6:$H$9))),0),"" )</f>
        <v/>
      </c>
      <c r="O585" s="26">
        <f>IF($A585&lt;=Inputs!$B$13,IF(10&lt;=Inputs!$B$8,IF(Inputs!$B$12&gt;0,MAX(MIN(NORM.INV(RAND(),LOOKUP(Y585,Inputs!$J$6:$J$9,Inputs!$G$6:$G$9),LOOKUP(Y585,Inputs!$J$6:$J$9,Inputs!$H$6:$H$9)),Inputs!$B$12),-Inputs!$B$12),NORM.INV(RAND(),LOOKUP(Y585,Inputs!$J$6:$J$9,Inputs!$G$6:$G$9),LOOKUP(Y585,Inputs!$J$6:$J$9,Inputs!$H$6:$H$9))),0),"" )</f>
        <v/>
      </c>
      <c r="P585" s="31">
        <f>IF($A585&lt;=Inputs!$B$13,RAND(),"")</f>
        <v/>
      </c>
      <c r="Q585" s="31">
        <f>IF($A585&lt;=Inputs!$B$13,RAND(),"")</f>
        <v/>
      </c>
      <c r="R585" s="31">
        <f>IF($A585&lt;=Inputs!$B$13,RAND(),"")</f>
        <v/>
      </c>
      <c r="S585" s="31">
        <f>IF($A585&lt;=Inputs!$B$13,RAND(),"")</f>
        <v/>
      </c>
      <c r="T585" s="31">
        <f>IF($A585&lt;=Inputs!$B$13,RAND(),"")</f>
        <v/>
      </c>
      <c r="U585" s="31">
        <f>IF($A585&lt;=Inputs!$B$13,RAND(),"")</f>
        <v/>
      </c>
      <c r="V585" s="31">
        <f>IF($A585&lt;=Inputs!$B$13,RAND(),"")</f>
        <v/>
      </c>
      <c r="W585" s="31">
        <f>IF($A585&lt;=Inputs!$B$13,RAND(),"")</f>
        <v/>
      </c>
      <c r="X585" s="31">
        <f>IF($A585&lt;=Inputs!$B$13,RAND(),"")</f>
        <v/>
      </c>
      <c r="Y585" s="31">
        <f>IF($A585&lt;=Inputs!$B$13,RAND(),"")</f>
        <v/>
      </c>
    </row>
    <row r="586">
      <c r="A586" t="n">
        <v>581</v>
      </c>
      <c r="B586" s="26">
        <f>IF($A586&lt;=Inputs!$B$13,IF(Inputs!$B$8&gt;0,SUM(F586:O586)/Inputs!$B$8,0),"")</f>
        <v/>
      </c>
      <c r="C586" s="27">
        <f>IF($A586&lt;=Inputs!$B$13,B586/100,"")</f>
        <v/>
      </c>
      <c r="D586" s="28">
        <f>IF($A586&lt;=Inputs!$B$13,C586*Inputs!$B$7,"")</f>
        <v/>
      </c>
      <c r="E586" s="29">
        <f>IF($A586&lt;=Inputs!$B$13,IF(D586&gt;0,1,0),"")</f>
        <v/>
      </c>
      <c r="F586" s="26">
        <f>IF($A586&lt;=Inputs!$B$13,IF(1&lt;=Inputs!$B$8,IF(Inputs!$B$12&gt;0,MAX(MIN(NORM.INV(RAND(),LOOKUP(P586,Inputs!$J$6:$J$9,Inputs!$G$6:$G$9),LOOKUP(P586,Inputs!$J$6:$J$9,Inputs!$H$6:$H$9)),Inputs!$B$12),-Inputs!$B$12),NORM.INV(RAND(),LOOKUP(P586,Inputs!$J$6:$J$9,Inputs!$G$6:$G$9),LOOKUP(P586,Inputs!$J$6:$J$9,Inputs!$H$6:$H$9))),0),"" )</f>
        <v/>
      </c>
      <c r="G586" s="26">
        <f>IF($A586&lt;=Inputs!$B$13,IF(2&lt;=Inputs!$B$8,IF(Inputs!$B$12&gt;0,MAX(MIN(NORM.INV(RAND(),LOOKUP(Q586,Inputs!$J$6:$J$9,Inputs!$G$6:$G$9),LOOKUP(Q586,Inputs!$J$6:$J$9,Inputs!$H$6:$H$9)),Inputs!$B$12),-Inputs!$B$12),NORM.INV(RAND(),LOOKUP(Q586,Inputs!$J$6:$J$9,Inputs!$G$6:$G$9),LOOKUP(Q586,Inputs!$J$6:$J$9,Inputs!$H$6:$H$9))),0),"" )</f>
        <v/>
      </c>
      <c r="H586" s="26">
        <f>IF($A586&lt;=Inputs!$B$13,IF(3&lt;=Inputs!$B$8,IF(Inputs!$B$12&gt;0,MAX(MIN(NORM.INV(RAND(),LOOKUP(R586,Inputs!$J$6:$J$9,Inputs!$G$6:$G$9),LOOKUP(R586,Inputs!$J$6:$J$9,Inputs!$H$6:$H$9)),Inputs!$B$12),-Inputs!$B$12),NORM.INV(RAND(),LOOKUP(R586,Inputs!$J$6:$J$9,Inputs!$G$6:$G$9),LOOKUP(R586,Inputs!$J$6:$J$9,Inputs!$H$6:$H$9))),0),"" )</f>
        <v/>
      </c>
      <c r="I586" s="26">
        <f>IF($A586&lt;=Inputs!$B$13,IF(4&lt;=Inputs!$B$8,IF(Inputs!$B$12&gt;0,MAX(MIN(NORM.INV(RAND(),LOOKUP(S586,Inputs!$J$6:$J$9,Inputs!$G$6:$G$9),LOOKUP(S586,Inputs!$J$6:$J$9,Inputs!$H$6:$H$9)),Inputs!$B$12),-Inputs!$B$12),NORM.INV(RAND(),LOOKUP(S586,Inputs!$J$6:$J$9,Inputs!$G$6:$G$9),LOOKUP(S586,Inputs!$J$6:$J$9,Inputs!$H$6:$H$9))),0),"" )</f>
        <v/>
      </c>
      <c r="J586" s="26">
        <f>IF($A586&lt;=Inputs!$B$13,IF(5&lt;=Inputs!$B$8,IF(Inputs!$B$12&gt;0,MAX(MIN(NORM.INV(RAND(),LOOKUP(T586,Inputs!$J$6:$J$9,Inputs!$G$6:$G$9),LOOKUP(T586,Inputs!$J$6:$J$9,Inputs!$H$6:$H$9)),Inputs!$B$12),-Inputs!$B$12),NORM.INV(RAND(),LOOKUP(T586,Inputs!$J$6:$J$9,Inputs!$G$6:$G$9),LOOKUP(T586,Inputs!$J$6:$J$9,Inputs!$H$6:$H$9))),0),"" )</f>
        <v/>
      </c>
      <c r="K586" s="26">
        <f>IF($A586&lt;=Inputs!$B$13,IF(6&lt;=Inputs!$B$8,IF(Inputs!$B$12&gt;0,MAX(MIN(NORM.INV(RAND(),LOOKUP(U586,Inputs!$J$6:$J$9,Inputs!$G$6:$G$9),LOOKUP(U586,Inputs!$J$6:$J$9,Inputs!$H$6:$H$9)),Inputs!$B$12),-Inputs!$B$12),NORM.INV(RAND(),LOOKUP(U586,Inputs!$J$6:$J$9,Inputs!$G$6:$G$9),LOOKUP(U586,Inputs!$J$6:$J$9,Inputs!$H$6:$H$9))),0),"" )</f>
        <v/>
      </c>
      <c r="L586" s="26">
        <f>IF($A586&lt;=Inputs!$B$13,IF(7&lt;=Inputs!$B$8,IF(Inputs!$B$12&gt;0,MAX(MIN(NORM.INV(RAND(),LOOKUP(V586,Inputs!$J$6:$J$9,Inputs!$G$6:$G$9),LOOKUP(V586,Inputs!$J$6:$J$9,Inputs!$H$6:$H$9)),Inputs!$B$12),-Inputs!$B$12),NORM.INV(RAND(),LOOKUP(V586,Inputs!$J$6:$J$9,Inputs!$G$6:$G$9),LOOKUP(V586,Inputs!$J$6:$J$9,Inputs!$H$6:$H$9))),0),"" )</f>
        <v/>
      </c>
      <c r="M586" s="26">
        <f>IF($A586&lt;=Inputs!$B$13,IF(8&lt;=Inputs!$B$8,IF(Inputs!$B$12&gt;0,MAX(MIN(NORM.INV(RAND(),LOOKUP(W586,Inputs!$J$6:$J$9,Inputs!$G$6:$G$9),LOOKUP(W586,Inputs!$J$6:$J$9,Inputs!$H$6:$H$9)),Inputs!$B$12),-Inputs!$B$12),NORM.INV(RAND(),LOOKUP(W586,Inputs!$J$6:$J$9,Inputs!$G$6:$G$9),LOOKUP(W586,Inputs!$J$6:$J$9,Inputs!$H$6:$H$9))),0),"" )</f>
        <v/>
      </c>
      <c r="N586" s="26">
        <f>IF($A586&lt;=Inputs!$B$13,IF(9&lt;=Inputs!$B$8,IF(Inputs!$B$12&gt;0,MAX(MIN(NORM.INV(RAND(),LOOKUP(X586,Inputs!$J$6:$J$9,Inputs!$G$6:$G$9),LOOKUP(X586,Inputs!$J$6:$J$9,Inputs!$H$6:$H$9)),Inputs!$B$12),-Inputs!$B$12),NORM.INV(RAND(),LOOKUP(X586,Inputs!$J$6:$J$9,Inputs!$G$6:$G$9),LOOKUP(X586,Inputs!$J$6:$J$9,Inputs!$H$6:$H$9))),0),"" )</f>
        <v/>
      </c>
      <c r="O586" s="26">
        <f>IF($A586&lt;=Inputs!$B$13,IF(10&lt;=Inputs!$B$8,IF(Inputs!$B$12&gt;0,MAX(MIN(NORM.INV(RAND(),LOOKUP(Y586,Inputs!$J$6:$J$9,Inputs!$G$6:$G$9),LOOKUP(Y586,Inputs!$J$6:$J$9,Inputs!$H$6:$H$9)),Inputs!$B$12),-Inputs!$B$12),NORM.INV(RAND(),LOOKUP(Y586,Inputs!$J$6:$J$9,Inputs!$G$6:$G$9),LOOKUP(Y586,Inputs!$J$6:$J$9,Inputs!$H$6:$H$9))),0),"" )</f>
        <v/>
      </c>
      <c r="P586" s="31">
        <f>IF($A586&lt;=Inputs!$B$13,RAND(),"")</f>
        <v/>
      </c>
      <c r="Q586" s="31">
        <f>IF($A586&lt;=Inputs!$B$13,RAND(),"")</f>
        <v/>
      </c>
      <c r="R586" s="31">
        <f>IF($A586&lt;=Inputs!$B$13,RAND(),"")</f>
        <v/>
      </c>
      <c r="S586" s="31">
        <f>IF($A586&lt;=Inputs!$B$13,RAND(),"")</f>
        <v/>
      </c>
      <c r="T586" s="31">
        <f>IF($A586&lt;=Inputs!$B$13,RAND(),"")</f>
        <v/>
      </c>
      <c r="U586" s="31">
        <f>IF($A586&lt;=Inputs!$B$13,RAND(),"")</f>
        <v/>
      </c>
      <c r="V586" s="31">
        <f>IF($A586&lt;=Inputs!$B$13,RAND(),"")</f>
        <v/>
      </c>
      <c r="W586" s="31">
        <f>IF($A586&lt;=Inputs!$B$13,RAND(),"")</f>
        <v/>
      </c>
      <c r="X586" s="31">
        <f>IF($A586&lt;=Inputs!$B$13,RAND(),"")</f>
        <v/>
      </c>
      <c r="Y586" s="31">
        <f>IF($A586&lt;=Inputs!$B$13,RAND(),"")</f>
        <v/>
      </c>
    </row>
    <row r="587">
      <c r="A587" t="n">
        <v>582</v>
      </c>
      <c r="B587" s="26">
        <f>IF($A587&lt;=Inputs!$B$13,IF(Inputs!$B$8&gt;0,SUM(F587:O587)/Inputs!$B$8,0),"")</f>
        <v/>
      </c>
      <c r="C587" s="27">
        <f>IF($A587&lt;=Inputs!$B$13,B587/100,"")</f>
        <v/>
      </c>
      <c r="D587" s="28">
        <f>IF($A587&lt;=Inputs!$B$13,C587*Inputs!$B$7,"")</f>
        <v/>
      </c>
      <c r="E587" s="29">
        <f>IF($A587&lt;=Inputs!$B$13,IF(D587&gt;0,1,0),"")</f>
        <v/>
      </c>
      <c r="F587" s="26">
        <f>IF($A587&lt;=Inputs!$B$13,IF(1&lt;=Inputs!$B$8,IF(Inputs!$B$12&gt;0,MAX(MIN(NORM.INV(RAND(),LOOKUP(P587,Inputs!$J$6:$J$9,Inputs!$G$6:$G$9),LOOKUP(P587,Inputs!$J$6:$J$9,Inputs!$H$6:$H$9)),Inputs!$B$12),-Inputs!$B$12),NORM.INV(RAND(),LOOKUP(P587,Inputs!$J$6:$J$9,Inputs!$G$6:$G$9),LOOKUP(P587,Inputs!$J$6:$J$9,Inputs!$H$6:$H$9))),0),"" )</f>
        <v/>
      </c>
      <c r="G587" s="26">
        <f>IF($A587&lt;=Inputs!$B$13,IF(2&lt;=Inputs!$B$8,IF(Inputs!$B$12&gt;0,MAX(MIN(NORM.INV(RAND(),LOOKUP(Q587,Inputs!$J$6:$J$9,Inputs!$G$6:$G$9),LOOKUP(Q587,Inputs!$J$6:$J$9,Inputs!$H$6:$H$9)),Inputs!$B$12),-Inputs!$B$12),NORM.INV(RAND(),LOOKUP(Q587,Inputs!$J$6:$J$9,Inputs!$G$6:$G$9),LOOKUP(Q587,Inputs!$J$6:$J$9,Inputs!$H$6:$H$9))),0),"" )</f>
        <v/>
      </c>
      <c r="H587" s="26">
        <f>IF($A587&lt;=Inputs!$B$13,IF(3&lt;=Inputs!$B$8,IF(Inputs!$B$12&gt;0,MAX(MIN(NORM.INV(RAND(),LOOKUP(R587,Inputs!$J$6:$J$9,Inputs!$G$6:$G$9),LOOKUP(R587,Inputs!$J$6:$J$9,Inputs!$H$6:$H$9)),Inputs!$B$12),-Inputs!$B$12),NORM.INV(RAND(),LOOKUP(R587,Inputs!$J$6:$J$9,Inputs!$G$6:$G$9),LOOKUP(R587,Inputs!$J$6:$J$9,Inputs!$H$6:$H$9))),0),"" )</f>
        <v/>
      </c>
      <c r="I587" s="26">
        <f>IF($A587&lt;=Inputs!$B$13,IF(4&lt;=Inputs!$B$8,IF(Inputs!$B$12&gt;0,MAX(MIN(NORM.INV(RAND(),LOOKUP(S587,Inputs!$J$6:$J$9,Inputs!$G$6:$G$9),LOOKUP(S587,Inputs!$J$6:$J$9,Inputs!$H$6:$H$9)),Inputs!$B$12),-Inputs!$B$12),NORM.INV(RAND(),LOOKUP(S587,Inputs!$J$6:$J$9,Inputs!$G$6:$G$9),LOOKUP(S587,Inputs!$J$6:$J$9,Inputs!$H$6:$H$9))),0),"" )</f>
        <v/>
      </c>
      <c r="J587" s="26">
        <f>IF($A587&lt;=Inputs!$B$13,IF(5&lt;=Inputs!$B$8,IF(Inputs!$B$12&gt;0,MAX(MIN(NORM.INV(RAND(),LOOKUP(T587,Inputs!$J$6:$J$9,Inputs!$G$6:$G$9),LOOKUP(T587,Inputs!$J$6:$J$9,Inputs!$H$6:$H$9)),Inputs!$B$12),-Inputs!$B$12),NORM.INV(RAND(),LOOKUP(T587,Inputs!$J$6:$J$9,Inputs!$G$6:$G$9),LOOKUP(T587,Inputs!$J$6:$J$9,Inputs!$H$6:$H$9))),0),"" )</f>
        <v/>
      </c>
      <c r="K587" s="26">
        <f>IF($A587&lt;=Inputs!$B$13,IF(6&lt;=Inputs!$B$8,IF(Inputs!$B$12&gt;0,MAX(MIN(NORM.INV(RAND(),LOOKUP(U587,Inputs!$J$6:$J$9,Inputs!$G$6:$G$9),LOOKUP(U587,Inputs!$J$6:$J$9,Inputs!$H$6:$H$9)),Inputs!$B$12),-Inputs!$B$12),NORM.INV(RAND(),LOOKUP(U587,Inputs!$J$6:$J$9,Inputs!$G$6:$G$9),LOOKUP(U587,Inputs!$J$6:$J$9,Inputs!$H$6:$H$9))),0),"" )</f>
        <v/>
      </c>
      <c r="L587" s="26">
        <f>IF($A587&lt;=Inputs!$B$13,IF(7&lt;=Inputs!$B$8,IF(Inputs!$B$12&gt;0,MAX(MIN(NORM.INV(RAND(),LOOKUP(V587,Inputs!$J$6:$J$9,Inputs!$G$6:$G$9),LOOKUP(V587,Inputs!$J$6:$J$9,Inputs!$H$6:$H$9)),Inputs!$B$12),-Inputs!$B$12),NORM.INV(RAND(),LOOKUP(V587,Inputs!$J$6:$J$9,Inputs!$G$6:$G$9),LOOKUP(V587,Inputs!$J$6:$J$9,Inputs!$H$6:$H$9))),0),"" )</f>
        <v/>
      </c>
      <c r="M587" s="26">
        <f>IF($A587&lt;=Inputs!$B$13,IF(8&lt;=Inputs!$B$8,IF(Inputs!$B$12&gt;0,MAX(MIN(NORM.INV(RAND(),LOOKUP(W587,Inputs!$J$6:$J$9,Inputs!$G$6:$G$9),LOOKUP(W587,Inputs!$J$6:$J$9,Inputs!$H$6:$H$9)),Inputs!$B$12),-Inputs!$B$12),NORM.INV(RAND(),LOOKUP(W587,Inputs!$J$6:$J$9,Inputs!$G$6:$G$9),LOOKUP(W587,Inputs!$J$6:$J$9,Inputs!$H$6:$H$9))),0),"" )</f>
        <v/>
      </c>
      <c r="N587" s="26">
        <f>IF($A587&lt;=Inputs!$B$13,IF(9&lt;=Inputs!$B$8,IF(Inputs!$B$12&gt;0,MAX(MIN(NORM.INV(RAND(),LOOKUP(X587,Inputs!$J$6:$J$9,Inputs!$G$6:$G$9),LOOKUP(X587,Inputs!$J$6:$J$9,Inputs!$H$6:$H$9)),Inputs!$B$12),-Inputs!$B$12),NORM.INV(RAND(),LOOKUP(X587,Inputs!$J$6:$J$9,Inputs!$G$6:$G$9),LOOKUP(X587,Inputs!$J$6:$J$9,Inputs!$H$6:$H$9))),0),"" )</f>
        <v/>
      </c>
      <c r="O587" s="26">
        <f>IF($A587&lt;=Inputs!$B$13,IF(10&lt;=Inputs!$B$8,IF(Inputs!$B$12&gt;0,MAX(MIN(NORM.INV(RAND(),LOOKUP(Y587,Inputs!$J$6:$J$9,Inputs!$G$6:$G$9),LOOKUP(Y587,Inputs!$J$6:$J$9,Inputs!$H$6:$H$9)),Inputs!$B$12),-Inputs!$B$12),NORM.INV(RAND(),LOOKUP(Y587,Inputs!$J$6:$J$9,Inputs!$G$6:$G$9),LOOKUP(Y587,Inputs!$J$6:$J$9,Inputs!$H$6:$H$9))),0),"" )</f>
        <v/>
      </c>
      <c r="P587" s="31">
        <f>IF($A587&lt;=Inputs!$B$13,RAND(),"")</f>
        <v/>
      </c>
      <c r="Q587" s="31">
        <f>IF($A587&lt;=Inputs!$B$13,RAND(),"")</f>
        <v/>
      </c>
      <c r="R587" s="31">
        <f>IF($A587&lt;=Inputs!$B$13,RAND(),"")</f>
        <v/>
      </c>
      <c r="S587" s="31">
        <f>IF($A587&lt;=Inputs!$B$13,RAND(),"")</f>
        <v/>
      </c>
      <c r="T587" s="31">
        <f>IF($A587&lt;=Inputs!$B$13,RAND(),"")</f>
        <v/>
      </c>
      <c r="U587" s="31">
        <f>IF($A587&lt;=Inputs!$B$13,RAND(),"")</f>
        <v/>
      </c>
      <c r="V587" s="31">
        <f>IF($A587&lt;=Inputs!$B$13,RAND(),"")</f>
        <v/>
      </c>
      <c r="W587" s="31">
        <f>IF($A587&lt;=Inputs!$B$13,RAND(),"")</f>
        <v/>
      </c>
      <c r="X587" s="31">
        <f>IF($A587&lt;=Inputs!$B$13,RAND(),"")</f>
        <v/>
      </c>
      <c r="Y587" s="31">
        <f>IF($A587&lt;=Inputs!$B$13,RAND(),"")</f>
        <v/>
      </c>
    </row>
    <row r="588">
      <c r="A588" t="n">
        <v>583</v>
      </c>
      <c r="B588" s="26">
        <f>IF($A588&lt;=Inputs!$B$13,IF(Inputs!$B$8&gt;0,SUM(F588:O588)/Inputs!$B$8,0),"")</f>
        <v/>
      </c>
      <c r="C588" s="27">
        <f>IF($A588&lt;=Inputs!$B$13,B588/100,"")</f>
        <v/>
      </c>
      <c r="D588" s="28">
        <f>IF($A588&lt;=Inputs!$B$13,C588*Inputs!$B$7,"")</f>
        <v/>
      </c>
      <c r="E588" s="29">
        <f>IF($A588&lt;=Inputs!$B$13,IF(D588&gt;0,1,0),"")</f>
        <v/>
      </c>
      <c r="F588" s="26">
        <f>IF($A588&lt;=Inputs!$B$13,IF(1&lt;=Inputs!$B$8,IF(Inputs!$B$12&gt;0,MAX(MIN(NORM.INV(RAND(),LOOKUP(P588,Inputs!$J$6:$J$9,Inputs!$G$6:$G$9),LOOKUP(P588,Inputs!$J$6:$J$9,Inputs!$H$6:$H$9)),Inputs!$B$12),-Inputs!$B$12),NORM.INV(RAND(),LOOKUP(P588,Inputs!$J$6:$J$9,Inputs!$G$6:$G$9),LOOKUP(P588,Inputs!$J$6:$J$9,Inputs!$H$6:$H$9))),0),"" )</f>
        <v/>
      </c>
      <c r="G588" s="26">
        <f>IF($A588&lt;=Inputs!$B$13,IF(2&lt;=Inputs!$B$8,IF(Inputs!$B$12&gt;0,MAX(MIN(NORM.INV(RAND(),LOOKUP(Q588,Inputs!$J$6:$J$9,Inputs!$G$6:$G$9),LOOKUP(Q588,Inputs!$J$6:$J$9,Inputs!$H$6:$H$9)),Inputs!$B$12),-Inputs!$B$12),NORM.INV(RAND(),LOOKUP(Q588,Inputs!$J$6:$J$9,Inputs!$G$6:$G$9),LOOKUP(Q588,Inputs!$J$6:$J$9,Inputs!$H$6:$H$9))),0),"" )</f>
        <v/>
      </c>
      <c r="H588" s="26">
        <f>IF($A588&lt;=Inputs!$B$13,IF(3&lt;=Inputs!$B$8,IF(Inputs!$B$12&gt;0,MAX(MIN(NORM.INV(RAND(),LOOKUP(R588,Inputs!$J$6:$J$9,Inputs!$G$6:$G$9),LOOKUP(R588,Inputs!$J$6:$J$9,Inputs!$H$6:$H$9)),Inputs!$B$12),-Inputs!$B$12),NORM.INV(RAND(),LOOKUP(R588,Inputs!$J$6:$J$9,Inputs!$G$6:$G$9),LOOKUP(R588,Inputs!$J$6:$J$9,Inputs!$H$6:$H$9))),0),"" )</f>
        <v/>
      </c>
      <c r="I588" s="26">
        <f>IF($A588&lt;=Inputs!$B$13,IF(4&lt;=Inputs!$B$8,IF(Inputs!$B$12&gt;0,MAX(MIN(NORM.INV(RAND(),LOOKUP(S588,Inputs!$J$6:$J$9,Inputs!$G$6:$G$9),LOOKUP(S588,Inputs!$J$6:$J$9,Inputs!$H$6:$H$9)),Inputs!$B$12),-Inputs!$B$12),NORM.INV(RAND(),LOOKUP(S588,Inputs!$J$6:$J$9,Inputs!$G$6:$G$9),LOOKUP(S588,Inputs!$J$6:$J$9,Inputs!$H$6:$H$9))),0),"" )</f>
        <v/>
      </c>
      <c r="J588" s="26">
        <f>IF($A588&lt;=Inputs!$B$13,IF(5&lt;=Inputs!$B$8,IF(Inputs!$B$12&gt;0,MAX(MIN(NORM.INV(RAND(),LOOKUP(T588,Inputs!$J$6:$J$9,Inputs!$G$6:$G$9),LOOKUP(T588,Inputs!$J$6:$J$9,Inputs!$H$6:$H$9)),Inputs!$B$12),-Inputs!$B$12),NORM.INV(RAND(),LOOKUP(T588,Inputs!$J$6:$J$9,Inputs!$G$6:$G$9),LOOKUP(T588,Inputs!$J$6:$J$9,Inputs!$H$6:$H$9))),0),"" )</f>
        <v/>
      </c>
      <c r="K588" s="26">
        <f>IF($A588&lt;=Inputs!$B$13,IF(6&lt;=Inputs!$B$8,IF(Inputs!$B$12&gt;0,MAX(MIN(NORM.INV(RAND(),LOOKUP(U588,Inputs!$J$6:$J$9,Inputs!$G$6:$G$9),LOOKUP(U588,Inputs!$J$6:$J$9,Inputs!$H$6:$H$9)),Inputs!$B$12),-Inputs!$B$12),NORM.INV(RAND(),LOOKUP(U588,Inputs!$J$6:$J$9,Inputs!$G$6:$G$9),LOOKUP(U588,Inputs!$J$6:$J$9,Inputs!$H$6:$H$9))),0),"" )</f>
        <v/>
      </c>
      <c r="L588" s="26">
        <f>IF($A588&lt;=Inputs!$B$13,IF(7&lt;=Inputs!$B$8,IF(Inputs!$B$12&gt;0,MAX(MIN(NORM.INV(RAND(),LOOKUP(V588,Inputs!$J$6:$J$9,Inputs!$G$6:$G$9),LOOKUP(V588,Inputs!$J$6:$J$9,Inputs!$H$6:$H$9)),Inputs!$B$12),-Inputs!$B$12),NORM.INV(RAND(),LOOKUP(V588,Inputs!$J$6:$J$9,Inputs!$G$6:$G$9),LOOKUP(V588,Inputs!$J$6:$J$9,Inputs!$H$6:$H$9))),0),"" )</f>
        <v/>
      </c>
      <c r="M588" s="26">
        <f>IF($A588&lt;=Inputs!$B$13,IF(8&lt;=Inputs!$B$8,IF(Inputs!$B$12&gt;0,MAX(MIN(NORM.INV(RAND(),LOOKUP(W588,Inputs!$J$6:$J$9,Inputs!$G$6:$G$9),LOOKUP(W588,Inputs!$J$6:$J$9,Inputs!$H$6:$H$9)),Inputs!$B$12),-Inputs!$B$12),NORM.INV(RAND(),LOOKUP(W588,Inputs!$J$6:$J$9,Inputs!$G$6:$G$9),LOOKUP(W588,Inputs!$J$6:$J$9,Inputs!$H$6:$H$9))),0),"" )</f>
        <v/>
      </c>
      <c r="N588" s="26">
        <f>IF($A588&lt;=Inputs!$B$13,IF(9&lt;=Inputs!$B$8,IF(Inputs!$B$12&gt;0,MAX(MIN(NORM.INV(RAND(),LOOKUP(X588,Inputs!$J$6:$J$9,Inputs!$G$6:$G$9),LOOKUP(X588,Inputs!$J$6:$J$9,Inputs!$H$6:$H$9)),Inputs!$B$12),-Inputs!$B$12),NORM.INV(RAND(),LOOKUP(X588,Inputs!$J$6:$J$9,Inputs!$G$6:$G$9),LOOKUP(X588,Inputs!$J$6:$J$9,Inputs!$H$6:$H$9))),0),"" )</f>
        <v/>
      </c>
      <c r="O588" s="26">
        <f>IF($A588&lt;=Inputs!$B$13,IF(10&lt;=Inputs!$B$8,IF(Inputs!$B$12&gt;0,MAX(MIN(NORM.INV(RAND(),LOOKUP(Y588,Inputs!$J$6:$J$9,Inputs!$G$6:$G$9),LOOKUP(Y588,Inputs!$J$6:$J$9,Inputs!$H$6:$H$9)),Inputs!$B$12),-Inputs!$B$12),NORM.INV(RAND(),LOOKUP(Y588,Inputs!$J$6:$J$9,Inputs!$G$6:$G$9),LOOKUP(Y588,Inputs!$J$6:$J$9,Inputs!$H$6:$H$9))),0),"" )</f>
        <v/>
      </c>
      <c r="P588" s="31">
        <f>IF($A588&lt;=Inputs!$B$13,RAND(),"")</f>
        <v/>
      </c>
      <c r="Q588" s="31">
        <f>IF($A588&lt;=Inputs!$B$13,RAND(),"")</f>
        <v/>
      </c>
      <c r="R588" s="31">
        <f>IF($A588&lt;=Inputs!$B$13,RAND(),"")</f>
        <v/>
      </c>
      <c r="S588" s="31">
        <f>IF($A588&lt;=Inputs!$B$13,RAND(),"")</f>
        <v/>
      </c>
      <c r="T588" s="31">
        <f>IF($A588&lt;=Inputs!$B$13,RAND(),"")</f>
        <v/>
      </c>
      <c r="U588" s="31">
        <f>IF($A588&lt;=Inputs!$B$13,RAND(),"")</f>
        <v/>
      </c>
      <c r="V588" s="31">
        <f>IF($A588&lt;=Inputs!$B$13,RAND(),"")</f>
        <v/>
      </c>
      <c r="W588" s="31">
        <f>IF($A588&lt;=Inputs!$B$13,RAND(),"")</f>
        <v/>
      </c>
      <c r="X588" s="31">
        <f>IF($A588&lt;=Inputs!$B$13,RAND(),"")</f>
        <v/>
      </c>
      <c r="Y588" s="31">
        <f>IF($A588&lt;=Inputs!$B$13,RAND(),"")</f>
        <v/>
      </c>
    </row>
    <row r="589">
      <c r="A589" t="n">
        <v>584</v>
      </c>
      <c r="B589" s="26">
        <f>IF($A589&lt;=Inputs!$B$13,IF(Inputs!$B$8&gt;0,SUM(F589:O589)/Inputs!$B$8,0),"")</f>
        <v/>
      </c>
      <c r="C589" s="27">
        <f>IF($A589&lt;=Inputs!$B$13,B589/100,"")</f>
        <v/>
      </c>
      <c r="D589" s="28">
        <f>IF($A589&lt;=Inputs!$B$13,C589*Inputs!$B$7,"")</f>
        <v/>
      </c>
      <c r="E589" s="29">
        <f>IF($A589&lt;=Inputs!$B$13,IF(D589&gt;0,1,0),"")</f>
        <v/>
      </c>
      <c r="F589" s="26">
        <f>IF($A589&lt;=Inputs!$B$13,IF(1&lt;=Inputs!$B$8,IF(Inputs!$B$12&gt;0,MAX(MIN(NORM.INV(RAND(),LOOKUP(P589,Inputs!$J$6:$J$9,Inputs!$G$6:$G$9),LOOKUP(P589,Inputs!$J$6:$J$9,Inputs!$H$6:$H$9)),Inputs!$B$12),-Inputs!$B$12),NORM.INV(RAND(),LOOKUP(P589,Inputs!$J$6:$J$9,Inputs!$G$6:$G$9),LOOKUP(P589,Inputs!$J$6:$J$9,Inputs!$H$6:$H$9))),0),"" )</f>
        <v/>
      </c>
      <c r="G589" s="26">
        <f>IF($A589&lt;=Inputs!$B$13,IF(2&lt;=Inputs!$B$8,IF(Inputs!$B$12&gt;0,MAX(MIN(NORM.INV(RAND(),LOOKUP(Q589,Inputs!$J$6:$J$9,Inputs!$G$6:$G$9),LOOKUP(Q589,Inputs!$J$6:$J$9,Inputs!$H$6:$H$9)),Inputs!$B$12),-Inputs!$B$12),NORM.INV(RAND(),LOOKUP(Q589,Inputs!$J$6:$J$9,Inputs!$G$6:$G$9),LOOKUP(Q589,Inputs!$J$6:$J$9,Inputs!$H$6:$H$9))),0),"" )</f>
        <v/>
      </c>
      <c r="H589" s="26">
        <f>IF($A589&lt;=Inputs!$B$13,IF(3&lt;=Inputs!$B$8,IF(Inputs!$B$12&gt;0,MAX(MIN(NORM.INV(RAND(),LOOKUP(R589,Inputs!$J$6:$J$9,Inputs!$G$6:$G$9),LOOKUP(R589,Inputs!$J$6:$J$9,Inputs!$H$6:$H$9)),Inputs!$B$12),-Inputs!$B$12),NORM.INV(RAND(),LOOKUP(R589,Inputs!$J$6:$J$9,Inputs!$G$6:$G$9),LOOKUP(R589,Inputs!$J$6:$J$9,Inputs!$H$6:$H$9))),0),"" )</f>
        <v/>
      </c>
      <c r="I589" s="26">
        <f>IF($A589&lt;=Inputs!$B$13,IF(4&lt;=Inputs!$B$8,IF(Inputs!$B$12&gt;0,MAX(MIN(NORM.INV(RAND(),LOOKUP(S589,Inputs!$J$6:$J$9,Inputs!$G$6:$G$9),LOOKUP(S589,Inputs!$J$6:$J$9,Inputs!$H$6:$H$9)),Inputs!$B$12),-Inputs!$B$12),NORM.INV(RAND(),LOOKUP(S589,Inputs!$J$6:$J$9,Inputs!$G$6:$G$9),LOOKUP(S589,Inputs!$J$6:$J$9,Inputs!$H$6:$H$9))),0),"" )</f>
        <v/>
      </c>
      <c r="J589" s="26">
        <f>IF($A589&lt;=Inputs!$B$13,IF(5&lt;=Inputs!$B$8,IF(Inputs!$B$12&gt;0,MAX(MIN(NORM.INV(RAND(),LOOKUP(T589,Inputs!$J$6:$J$9,Inputs!$G$6:$G$9),LOOKUP(T589,Inputs!$J$6:$J$9,Inputs!$H$6:$H$9)),Inputs!$B$12),-Inputs!$B$12),NORM.INV(RAND(),LOOKUP(T589,Inputs!$J$6:$J$9,Inputs!$G$6:$G$9),LOOKUP(T589,Inputs!$J$6:$J$9,Inputs!$H$6:$H$9))),0),"" )</f>
        <v/>
      </c>
      <c r="K589" s="26">
        <f>IF($A589&lt;=Inputs!$B$13,IF(6&lt;=Inputs!$B$8,IF(Inputs!$B$12&gt;0,MAX(MIN(NORM.INV(RAND(),LOOKUP(U589,Inputs!$J$6:$J$9,Inputs!$G$6:$G$9),LOOKUP(U589,Inputs!$J$6:$J$9,Inputs!$H$6:$H$9)),Inputs!$B$12),-Inputs!$B$12),NORM.INV(RAND(),LOOKUP(U589,Inputs!$J$6:$J$9,Inputs!$G$6:$G$9),LOOKUP(U589,Inputs!$J$6:$J$9,Inputs!$H$6:$H$9))),0),"" )</f>
        <v/>
      </c>
      <c r="L589" s="26">
        <f>IF($A589&lt;=Inputs!$B$13,IF(7&lt;=Inputs!$B$8,IF(Inputs!$B$12&gt;0,MAX(MIN(NORM.INV(RAND(),LOOKUP(V589,Inputs!$J$6:$J$9,Inputs!$G$6:$G$9),LOOKUP(V589,Inputs!$J$6:$J$9,Inputs!$H$6:$H$9)),Inputs!$B$12),-Inputs!$B$12),NORM.INV(RAND(),LOOKUP(V589,Inputs!$J$6:$J$9,Inputs!$G$6:$G$9),LOOKUP(V589,Inputs!$J$6:$J$9,Inputs!$H$6:$H$9))),0),"" )</f>
        <v/>
      </c>
      <c r="M589" s="26">
        <f>IF($A589&lt;=Inputs!$B$13,IF(8&lt;=Inputs!$B$8,IF(Inputs!$B$12&gt;0,MAX(MIN(NORM.INV(RAND(),LOOKUP(W589,Inputs!$J$6:$J$9,Inputs!$G$6:$G$9),LOOKUP(W589,Inputs!$J$6:$J$9,Inputs!$H$6:$H$9)),Inputs!$B$12),-Inputs!$B$12),NORM.INV(RAND(),LOOKUP(W589,Inputs!$J$6:$J$9,Inputs!$G$6:$G$9),LOOKUP(W589,Inputs!$J$6:$J$9,Inputs!$H$6:$H$9))),0),"" )</f>
        <v/>
      </c>
      <c r="N589" s="26">
        <f>IF($A589&lt;=Inputs!$B$13,IF(9&lt;=Inputs!$B$8,IF(Inputs!$B$12&gt;0,MAX(MIN(NORM.INV(RAND(),LOOKUP(X589,Inputs!$J$6:$J$9,Inputs!$G$6:$G$9),LOOKUP(X589,Inputs!$J$6:$J$9,Inputs!$H$6:$H$9)),Inputs!$B$12),-Inputs!$B$12),NORM.INV(RAND(),LOOKUP(X589,Inputs!$J$6:$J$9,Inputs!$G$6:$G$9),LOOKUP(X589,Inputs!$J$6:$J$9,Inputs!$H$6:$H$9))),0),"" )</f>
        <v/>
      </c>
      <c r="O589" s="26">
        <f>IF($A589&lt;=Inputs!$B$13,IF(10&lt;=Inputs!$B$8,IF(Inputs!$B$12&gt;0,MAX(MIN(NORM.INV(RAND(),LOOKUP(Y589,Inputs!$J$6:$J$9,Inputs!$G$6:$G$9),LOOKUP(Y589,Inputs!$J$6:$J$9,Inputs!$H$6:$H$9)),Inputs!$B$12),-Inputs!$B$12),NORM.INV(RAND(),LOOKUP(Y589,Inputs!$J$6:$J$9,Inputs!$G$6:$G$9),LOOKUP(Y589,Inputs!$J$6:$J$9,Inputs!$H$6:$H$9))),0),"" )</f>
        <v/>
      </c>
      <c r="P589" s="31">
        <f>IF($A589&lt;=Inputs!$B$13,RAND(),"")</f>
        <v/>
      </c>
      <c r="Q589" s="31">
        <f>IF($A589&lt;=Inputs!$B$13,RAND(),"")</f>
        <v/>
      </c>
      <c r="R589" s="31">
        <f>IF($A589&lt;=Inputs!$B$13,RAND(),"")</f>
        <v/>
      </c>
      <c r="S589" s="31">
        <f>IF($A589&lt;=Inputs!$B$13,RAND(),"")</f>
        <v/>
      </c>
      <c r="T589" s="31">
        <f>IF($A589&lt;=Inputs!$B$13,RAND(),"")</f>
        <v/>
      </c>
      <c r="U589" s="31">
        <f>IF($A589&lt;=Inputs!$B$13,RAND(),"")</f>
        <v/>
      </c>
      <c r="V589" s="31">
        <f>IF($A589&lt;=Inputs!$B$13,RAND(),"")</f>
        <v/>
      </c>
      <c r="W589" s="31">
        <f>IF($A589&lt;=Inputs!$B$13,RAND(),"")</f>
        <v/>
      </c>
      <c r="X589" s="31">
        <f>IF($A589&lt;=Inputs!$B$13,RAND(),"")</f>
        <v/>
      </c>
      <c r="Y589" s="31">
        <f>IF($A589&lt;=Inputs!$B$13,RAND(),"")</f>
        <v/>
      </c>
    </row>
    <row r="590">
      <c r="A590" t="n">
        <v>585</v>
      </c>
      <c r="B590" s="26">
        <f>IF($A590&lt;=Inputs!$B$13,IF(Inputs!$B$8&gt;0,SUM(F590:O590)/Inputs!$B$8,0),"")</f>
        <v/>
      </c>
      <c r="C590" s="27">
        <f>IF($A590&lt;=Inputs!$B$13,B590/100,"")</f>
        <v/>
      </c>
      <c r="D590" s="28">
        <f>IF($A590&lt;=Inputs!$B$13,C590*Inputs!$B$7,"")</f>
        <v/>
      </c>
      <c r="E590" s="29">
        <f>IF($A590&lt;=Inputs!$B$13,IF(D590&gt;0,1,0),"")</f>
        <v/>
      </c>
      <c r="F590" s="26">
        <f>IF($A590&lt;=Inputs!$B$13,IF(1&lt;=Inputs!$B$8,IF(Inputs!$B$12&gt;0,MAX(MIN(NORM.INV(RAND(),LOOKUP(P590,Inputs!$J$6:$J$9,Inputs!$G$6:$G$9),LOOKUP(P590,Inputs!$J$6:$J$9,Inputs!$H$6:$H$9)),Inputs!$B$12),-Inputs!$B$12),NORM.INV(RAND(),LOOKUP(P590,Inputs!$J$6:$J$9,Inputs!$G$6:$G$9),LOOKUP(P590,Inputs!$J$6:$J$9,Inputs!$H$6:$H$9))),0),"" )</f>
        <v/>
      </c>
      <c r="G590" s="26">
        <f>IF($A590&lt;=Inputs!$B$13,IF(2&lt;=Inputs!$B$8,IF(Inputs!$B$12&gt;0,MAX(MIN(NORM.INV(RAND(),LOOKUP(Q590,Inputs!$J$6:$J$9,Inputs!$G$6:$G$9),LOOKUP(Q590,Inputs!$J$6:$J$9,Inputs!$H$6:$H$9)),Inputs!$B$12),-Inputs!$B$12),NORM.INV(RAND(),LOOKUP(Q590,Inputs!$J$6:$J$9,Inputs!$G$6:$G$9),LOOKUP(Q590,Inputs!$J$6:$J$9,Inputs!$H$6:$H$9))),0),"" )</f>
        <v/>
      </c>
      <c r="H590" s="26">
        <f>IF($A590&lt;=Inputs!$B$13,IF(3&lt;=Inputs!$B$8,IF(Inputs!$B$12&gt;0,MAX(MIN(NORM.INV(RAND(),LOOKUP(R590,Inputs!$J$6:$J$9,Inputs!$G$6:$G$9),LOOKUP(R590,Inputs!$J$6:$J$9,Inputs!$H$6:$H$9)),Inputs!$B$12),-Inputs!$B$12),NORM.INV(RAND(),LOOKUP(R590,Inputs!$J$6:$J$9,Inputs!$G$6:$G$9),LOOKUP(R590,Inputs!$J$6:$J$9,Inputs!$H$6:$H$9))),0),"" )</f>
        <v/>
      </c>
      <c r="I590" s="26">
        <f>IF($A590&lt;=Inputs!$B$13,IF(4&lt;=Inputs!$B$8,IF(Inputs!$B$12&gt;0,MAX(MIN(NORM.INV(RAND(),LOOKUP(S590,Inputs!$J$6:$J$9,Inputs!$G$6:$G$9),LOOKUP(S590,Inputs!$J$6:$J$9,Inputs!$H$6:$H$9)),Inputs!$B$12),-Inputs!$B$12),NORM.INV(RAND(),LOOKUP(S590,Inputs!$J$6:$J$9,Inputs!$G$6:$G$9),LOOKUP(S590,Inputs!$J$6:$J$9,Inputs!$H$6:$H$9))),0),"" )</f>
        <v/>
      </c>
      <c r="J590" s="26">
        <f>IF($A590&lt;=Inputs!$B$13,IF(5&lt;=Inputs!$B$8,IF(Inputs!$B$12&gt;0,MAX(MIN(NORM.INV(RAND(),LOOKUP(T590,Inputs!$J$6:$J$9,Inputs!$G$6:$G$9),LOOKUP(T590,Inputs!$J$6:$J$9,Inputs!$H$6:$H$9)),Inputs!$B$12),-Inputs!$B$12),NORM.INV(RAND(),LOOKUP(T590,Inputs!$J$6:$J$9,Inputs!$G$6:$G$9),LOOKUP(T590,Inputs!$J$6:$J$9,Inputs!$H$6:$H$9))),0),"" )</f>
        <v/>
      </c>
      <c r="K590" s="26">
        <f>IF($A590&lt;=Inputs!$B$13,IF(6&lt;=Inputs!$B$8,IF(Inputs!$B$12&gt;0,MAX(MIN(NORM.INV(RAND(),LOOKUP(U590,Inputs!$J$6:$J$9,Inputs!$G$6:$G$9),LOOKUP(U590,Inputs!$J$6:$J$9,Inputs!$H$6:$H$9)),Inputs!$B$12),-Inputs!$B$12),NORM.INV(RAND(),LOOKUP(U590,Inputs!$J$6:$J$9,Inputs!$G$6:$G$9),LOOKUP(U590,Inputs!$J$6:$J$9,Inputs!$H$6:$H$9))),0),"" )</f>
        <v/>
      </c>
      <c r="L590" s="26">
        <f>IF($A590&lt;=Inputs!$B$13,IF(7&lt;=Inputs!$B$8,IF(Inputs!$B$12&gt;0,MAX(MIN(NORM.INV(RAND(),LOOKUP(V590,Inputs!$J$6:$J$9,Inputs!$G$6:$G$9),LOOKUP(V590,Inputs!$J$6:$J$9,Inputs!$H$6:$H$9)),Inputs!$B$12),-Inputs!$B$12),NORM.INV(RAND(),LOOKUP(V590,Inputs!$J$6:$J$9,Inputs!$G$6:$G$9),LOOKUP(V590,Inputs!$J$6:$J$9,Inputs!$H$6:$H$9))),0),"" )</f>
        <v/>
      </c>
      <c r="M590" s="26">
        <f>IF($A590&lt;=Inputs!$B$13,IF(8&lt;=Inputs!$B$8,IF(Inputs!$B$12&gt;0,MAX(MIN(NORM.INV(RAND(),LOOKUP(W590,Inputs!$J$6:$J$9,Inputs!$G$6:$G$9),LOOKUP(W590,Inputs!$J$6:$J$9,Inputs!$H$6:$H$9)),Inputs!$B$12),-Inputs!$B$12),NORM.INV(RAND(),LOOKUP(W590,Inputs!$J$6:$J$9,Inputs!$G$6:$G$9),LOOKUP(W590,Inputs!$J$6:$J$9,Inputs!$H$6:$H$9))),0),"" )</f>
        <v/>
      </c>
      <c r="N590" s="26">
        <f>IF($A590&lt;=Inputs!$B$13,IF(9&lt;=Inputs!$B$8,IF(Inputs!$B$12&gt;0,MAX(MIN(NORM.INV(RAND(),LOOKUP(X590,Inputs!$J$6:$J$9,Inputs!$G$6:$G$9),LOOKUP(X590,Inputs!$J$6:$J$9,Inputs!$H$6:$H$9)),Inputs!$B$12),-Inputs!$B$12),NORM.INV(RAND(),LOOKUP(X590,Inputs!$J$6:$J$9,Inputs!$G$6:$G$9),LOOKUP(X590,Inputs!$J$6:$J$9,Inputs!$H$6:$H$9))),0),"" )</f>
        <v/>
      </c>
      <c r="O590" s="26">
        <f>IF($A590&lt;=Inputs!$B$13,IF(10&lt;=Inputs!$B$8,IF(Inputs!$B$12&gt;0,MAX(MIN(NORM.INV(RAND(),LOOKUP(Y590,Inputs!$J$6:$J$9,Inputs!$G$6:$G$9),LOOKUP(Y590,Inputs!$J$6:$J$9,Inputs!$H$6:$H$9)),Inputs!$B$12),-Inputs!$B$12),NORM.INV(RAND(),LOOKUP(Y590,Inputs!$J$6:$J$9,Inputs!$G$6:$G$9),LOOKUP(Y590,Inputs!$J$6:$J$9,Inputs!$H$6:$H$9))),0),"" )</f>
        <v/>
      </c>
      <c r="P590" s="31">
        <f>IF($A590&lt;=Inputs!$B$13,RAND(),"")</f>
        <v/>
      </c>
      <c r="Q590" s="31">
        <f>IF($A590&lt;=Inputs!$B$13,RAND(),"")</f>
        <v/>
      </c>
      <c r="R590" s="31">
        <f>IF($A590&lt;=Inputs!$B$13,RAND(),"")</f>
        <v/>
      </c>
      <c r="S590" s="31">
        <f>IF($A590&lt;=Inputs!$B$13,RAND(),"")</f>
        <v/>
      </c>
      <c r="T590" s="31">
        <f>IF($A590&lt;=Inputs!$B$13,RAND(),"")</f>
        <v/>
      </c>
      <c r="U590" s="31">
        <f>IF($A590&lt;=Inputs!$B$13,RAND(),"")</f>
        <v/>
      </c>
      <c r="V590" s="31">
        <f>IF($A590&lt;=Inputs!$B$13,RAND(),"")</f>
        <v/>
      </c>
      <c r="W590" s="31">
        <f>IF($A590&lt;=Inputs!$B$13,RAND(),"")</f>
        <v/>
      </c>
      <c r="X590" s="31">
        <f>IF($A590&lt;=Inputs!$B$13,RAND(),"")</f>
        <v/>
      </c>
      <c r="Y590" s="31">
        <f>IF($A590&lt;=Inputs!$B$13,RAND(),"")</f>
        <v/>
      </c>
    </row>
    <row r="591">
      <c r="A591" t="n">
        <v>586</v>
      </c>
      <c r="B591" s="26">
        <f>IF($A591&lt;=Inputs!$B$13,IF(Inputs!$B$8&gt;0,SUM(F591:O591)/Inputs!$B$8,0),"")</f>
        <v/>
      </c>
      <c r="C591" s="27">
        <f>IF($A591&lt;=Inputs!$B$13,B591/100,"")</f>
        <v/>
      </c>
      <c r="D591" s="28">
        <f>IF($A591&lt;=Inputs!$B$13,C591*Inputs!$B$7,"")</f>
        <v/>
      </c>
      <c r="E591" s="29">
        <f>IF($A591&lt;=Inputs!$B$13,IF(D591&gt;0,1,0),"")</f>
        <v/>
      </c>
      <c r="F591" s="26">
        <f>IF($A591&lt;=Inputs!$B$13,IF(1&lt;=Inputs!$B$8,IF(Inputs!$B$12&gt;0,MAX(MIN(NORM.INV(RAND(),LOOKUP(P591,Inputs!$J$6:$J$9,Inputs!$G$6:$G$9),LOOKUP(P591,Inputs!$J$6:$J$9,Inputs!$H$6:$H$9)),Inputs!$B$12),-Inputs!$B$12),NORM.INV(RAND(),LOOKUP(P591,Inputs!$J$6:$J$9,Inputs!$G$6:$G$9),LOOKUP(P591,Inputs!$J$6:$J$9,Inputs!$H$6:$H$9))),0),"" )</f>
        <v/>
      </c>
      <c r="G591" s="26">
        <f>IF($A591&lt;=Inputs!$B$13,IF(2&lt;=Inputs!$B$8,IF(Inputs!$B$12&gt;0,MAX(MIN(NORM.INV(RAND(),LOOKUP(Q591,Inputs!$J$6:$J$9,Inputs!$G$6:$G$9),LOOKUP(Q591,Inputs!$J$6:$J$9,Inputs!$H$6:$H$9)),Inputs!$B$12),-Inputs!$B$12),NORM.INV(RAND(),LOOKUP(Q591,Inputs!$J$6:$J$9,Inputs!$G$6:$G$9),LOOKUP(Q591,Inputs!$J$6:$J$9,Inputs!$H$6:$H$9))),0),"" )</f>
        <v/>
      </c>
      <c r="H591" s="26">
        <f>IF($A591&lt;=Inputs!$B$13,IF(3&lt;=Inputs!$B$8,IF(Inputs!$B$12&gt;0,MAX(MIN(NORM.INV(RAND(),LOOKUP(R591,Inputs!$J$6:$J$9,Inputs!$G$6:$G$9),LOOKUP(R591,Inputs!$J$6:$J$9,Inputs!$H$6:$H$9)),Inputs!$B$12),-Inputs!$B$12),NORM.INV(RAND(),LOOKUP(R591,Inputs!$J$6:$J$9,Inputs!$G$6:$G$9),LOOKUP(R591,Inputs!$J$6:$J$9,Inputs!$H$6:$H$9))),0),"" )</f>
        <v/>
      </c>
      <c r="I591" s="26">
        <f>IF($A591&lt;=Inputs!$B$13,IF(4&lt;=Inputs!$B$8,IF(Inputs!$B$12&gt;0,MAX(MIN(NORM.INV(RAND(),LOOKUP(S591,Inputs!$J$6:$J$9,Inputs!$G$6:$G$9),LOOKUP(S591,Inputs!$J$6:$J$9,Inputs!$H$6:$H$9)),Inputs!$B$12),-Inputs!$B$12),NORM.INV(RAND(),LOOKUP(S591,Inputs!$J$6:$J$9,Inputs!$G$6:$G$9),LOOKUP(S591,Inputs!$J$6:$J$9,Inputs!$H$6:$H$9))),0),"" )</f>
        <v/>
      </c>
      <c r="J591" s="26">
        <f>IF($A591&lt;=Inputs!$B$13,IF(5&lt;=Inputs!$B$8,IF(Inputs!$B$12&gt;0,MAX(MIN(NORM.INV(RAND(),LOOKUP(T591,Inputs!$J$6:$J$9,Inputs!$G$6:$G$9),LOOKUP(T591,Inputs!$J$6:$J$9,Inputs!$H$6:$H$9)),Inputs!$B$12),-Inputs!$B$12),NORM.INV(RAND(),LOOKUP(T591,Inputs!$J$6:$J$9,Inputs!$G$6:$G$9),LOOKUP(T591,Inputs!$J$6:$J$9,Inputs!$H$6:$H$9))),0),"" )</f>
        <v/>
      </c>
      <c r="K591" s="26">
        <f>IF($A591&lt;=Inputs!$B$13,IF(6&lt;=Inputs!$B$8,IF(Inputs!$B$12&gt;0,MAX(MIN(NORM.INV(RAND(),LOOKUP(U591,Inputs!$J$6:$J$9,Inputs!$G$6:$G$9),LOOKUP(U591,Inputs!$J$6:$J$9,Inputs!$H$6:$H$9)),Inputs!$B$12),-Inputs!$B$12),NORM.INV(RAND(),LOOKUP(U591,Inputs!$J$6:$J$9,Inputs!$G$6:$G$9),LOOKUP(U591,Inputs!$J$6:$J$9,Inputs!$H$6:$H$9))),0),"" )</f>
        <v/>
      </c>
      <c r="L591" s="26">
        <f>IF($A591&lt;=Inputs!$B$13,IF(7&lt;=Inputs!$B$8,IF(Inputs!$B$12&gt;0,MAX(MIN(NORM.INV(RAND(),LOOKUP(V591,Inputs!$J$6:$J$9,Inputs!$G$6:$G$9),LOOKUP(V591,Inputs!$J$6:$J$9,Inputs!$H$6:$H$9)),Inputs!$B$12),-Inputs!$B$12),NORM.INV(RAND(),LOOKUP(V591,Inputs!$J$6:$J$9,Inputs!$G$6:$G$9),LOOKUP(V591,Inputs!$J$6:$J$9,Inputs!$H$6:$H$9))),0),"" )</f>
        <v/>
      </c>
      <c r="M591" s="26">
        <f>IF($A591&lt;=Inputs!$B$13,IF(8&lt;=Inputs!$B$8,IF(Inputs!$B$12&gt;0,MAX(MIN(NORM.INV(RAND(),LOOKUP(W591,Inputs!$J$6:$J$9,Inputs!$G$6:$G$9),LOOKUP(W591,Inputs!$J$6:$J$9,Inputs!$H$6:$H$9)),Inputs!$B$12),-Inputs!$B$12),NORM.INV(RAND(),LOOKUP(W591,Inputs!$J$6:$J$9,Inputs!$G$6:$G$9),LOOKUP(W591,Inputs!$J$6:$J$9,Inputs!$H$6:$H$9))),0),"" )</f>
        <v/>
      </c>
      <c r="N591" s="26">
        <f>IF($A591&lt;=Inputs!$B$13,IF(9&lt;=Inputs!$B$8,IF(Inputs!$B$12&gt;0,MAX(MIN(NORM.INV(RAND(),LOOKUP(X591,Inputs!$J$6:$J$9,Inputs!$G$6:$G$9),LOOKUP(X591,Inputs!$J$6:$J$9,Inputs!$H$6:$H$9)),Inputs!$B$12),-Inputs!$B$12),NORM.INV(RAND(),LOOKUP(X591,Inputs!$J$6:$J$9,Inputs!$G$6:$G$9),LOOKUP(X591,Inputs!$J$6:$J$9,Inputs!$H$6:$H$9))),0),"" )</f>
        <v/>
      </c>
      <c r="O591" s="26">
        <f>IF($A591&lt;=Inputs!$B$13,IF(10&lt;=Inputs!$B$8,IF(Inputs!$B$12&gt;0,MAX(MIN(NORM.INV(RAND(),LOOKUP(Y591,Inputs!$J$6:$J$9,Inputs!$G$6:$G$9),LOOKUP(Y591,Inputs!$J$6:$J$9,Inputs!$H$6:$H$9)),Inputs!$B$12),-Inputs!$B$12),NORM.INV(RAND(),LOOKUP(Y591,Inputs!$J$6:$J$9,Inputs!$G$6:$G$9),LOOKUP(Y591,Inputs!$J$6:$J$9,Inputs!$H$6:$H$9))),0),"" )</f>
        <v/>
      </c>
      <c r="P591" s="31">
        <f>IF($A591&lt;=Inputs!$B$13,RAND(),"")</f>
        <v/>
      </c>
      <c r="Q591" s="31">
        <f>IF($A591&lt;=Inputs!$B$13,RAND(),"")</f>
        <v/>
      </c>
      <c r="R591" s="31">
        <f>IF($A591&lt;=Inputs!$B$13,RAND(),"")</f>
        <v/>
      </c>
      <c r="S591" s="31">
        <f>IF($A591&lt;=Inputs!$B$13,RAND(),"")</f>
        <v/>
      </c>
      <c r="T591" s="31">
        <f>IF($A591&lt;=Inputs!$B$13,RAND(),"")</f>
        <v/>
      </c>
      <c r="U591" s="31">
        <f>IF($A591&lt;=Inputs!$B$13,RAND(),"")</f>
        <v/>
      </c>
      <c r="V591" s="31">
        <f>IF($A591&lt;=Inputs!$B$13,RAND(),"")</f>
        <v/>
      </c>
      <c r="W591" s="31">
        <f>IF($A591&lt;=Inputs!$B$13,RAND(),"")</f>
        <v/>
      </c>
      <c r="X591" s="31">
        <f>IF($A591&lt;=Inputs!$B$13,RAND(),"")</f>
        <v/>
      </c>
      <c r="Y591" s="31">
        <f>IF($A591&lt;=Inputs!$B$13,RAND(),"")</f>
        <v/>
      </c>
    </row>
    <row r="592">
      <c r="A592" t="n">
        <v>587</v>
      </c>
      <c r="B592" s="26">
        <f>IF($A592&lt;=Inputs!$B$13,IF(Inputs!$B$8&gt;0,SUM(F592:O592)/Inputs!$B$8,0),"")</f>
        <v/>
      </c>
      <c r="C592" s="27">
        <f>IF($A592&lt;=Inputs!$B$13,B592/100,"")</f>
        <v/>
      </c>
      <c r="D592" s="28">
        <f>IF($A592&lt;=Inputs!$B$13,C592*Inputs!$B$7,"")</f>
        <v/>
      </c>
      <c r="E592" s="29">
        <f>IF($A592&lt;=Inputs!$B$13,IF(D592&gt;0,1,0),"")</f>
        <v/>
      </c>
      <c r="F592" s="26">
        <f>IF($A592&lt;=Inputs!$B$13,IF(1&lt;=Inputs!$B$8,IF(Inputs!$B$12&gt;0,MAX(MIN(NORM.INV(RAND(),LOOKUP(P592,Inputs!$J$6:$J$9,Inputs!$G$6:$G$9),LOOKUP(P592,Inputs!$J$6:$J$9,Inputs!$H$6:$H$9)),Inputs!$B$12),-Inputs!$B$12),NORM.INV(RAND(),LOOKUP(P592,Inputs!$J$6:$J$9,Inputs!$G$6:$G$9),LOOKUP(P592,Inputs!$J$6:$J$9,Inputs!$H$6:$H$9))),0),"" )</f>
        <v/>
      </c>
      <c r="G592" s="26">
        <f>IF($A592&lt;=Inputs!$B$13,IF(2&lt;=Inputs!$B$8,IF(Inputs!$B$12&gt;0,MAX(MIN(NORM.INV(RAND(),LOOKUP(Q592,Inputs!$J$6:$J$9,Inputs!$G$6:$G$9),LOOKUP(Q592,Inputs!$J$6:$J$9,Inputs!$H$6:$H$9)),Inputs!$B$12),-Inputs!$B$12),NORM.INV(RAND(),LOOKUP(Q592,Inputs!$J$6:$J$9,Inputs!$G$6:$G$9),LOOKUP(Q592,Inputs!$J$6:$J$9,Inputs!$H$6:$H$9))),0),"" )</f>
        <v/>
      </c>
      <c r="H592" s="26">
        <f>IF($A592&lt;=Inputs!$B$13,IF(3&lt;=Inputs!$B$8,IF(Inputs!$B$12&gt;0,MAX(MIN(NORM.INV(RAND(),LOOKUP(R592,Inputs!$J$6:$J$9,Inputs!$G$6:$G$9),LOOKUP(R592,Inputs!$J$6:$J$9,Inputs!$H$6:$H$9)),Inputs!$B$12),-Inputs!$B$12),NORM.INV(RAND(),LOOKUP(R592,Inputs!$J$6:$J$9,Inputs!$G$6:$G$9),LOOKUP(R592,Inputs!$J$6:$J$9,Inputs!$H$6:$H$9))),0),"" )</f>
        <v/>
      </c>
      <c r="I592" s="26">
        <f>IF($A592&lt;=Inputs!$B$13,IF(4&lt;=Inputs!$B$8,IF(Inputs!$B$12&gt;0,MAX(MIN(NORM.INV(RAND(),LOOKUP(S592,Inputs!$J$6:$J$9,Inputs!$G$6:$G$9),LOOKUP(S592,Inputs!$J$6:$J$9,Inputs!$H$6:$H$9)),Inputs!$B$12),-Inputs!$B$12),NORM.INV(RAND(),LOOKUP(S592,Inputs!$J$6:$J$9,Inputs!$G$6:$G$9),LOOKUP(S592,Inputs!$J$6:$J$9,Inputs!$H$6:$H$9))),0),"" )</f>
        <v/>
      </c>
      <c r="J592" s="26">
        <f>IF($A592&lt;=Inputs!$B$13,IF(5&lt;=Inputs!$B$8,IF(Inputs!$B$12&gt;0,MAX(MIN(NORM.INV(RAND(),LOOKUP(T592,Inputs!$J$6:$J$9,Inputs!$G$6:$G$9),LOOKUP(T592,Inputs!$J$6:$J$9,Inputs!$H$6:$H$9)),Inputs!$B$12),-Inputs!$B$12),NORM.INV(RAND(),LOOKUP(T592,Inputs!$J$6:$J$9,Inputs!$G$6:$G$9),LOOKUP(T592,Inputs!$J$6:$J$9,Inputs!$H$6:$H$9))),0),"" )</f>
        <v/>
      </c>
      <c r="K592" s="26">
        <f>IF($A592&lt;=Inputs!$B$13,IF(6&lt;=Inputs!$B$8,IF(Inputs!$B$12&gt;0,MAX(MIN(NORM.INV(RAND(),LOOKUP(U592,Inputs!$J$6:$J$9,Inputs!$G$6:$G$9),LOOKUP(U592,Inputs!$J$6:$J$9,Inputs!$H$6:$H$9)),Inputs!$B$12),-Inputs!$B$12),NORM.INV(RAND(),LOOKUP(U592,Inputs!$J$6:$J$9,Inputs!$G$6:$G$9),LOOKUP(U592,Inputs!$J$6:$J$9,Inputs!$H$6:$H$9))),0),"" )</f>
        <v/>
      </c>
      <c r="L592" s="26">
        <f>IF($A592&lt;=Inputs!$B$13,IF(7&lt;=Inputs!$B$8,IF(Inputs!$B$12&gt;0,MAX(MIN(NORM.INV(RAND(),LOOKUP(V592,Inputs!$J$6:$J$9,Inputs!$G$6:$G$9),LOOKUP(V592,Inputs!$J$6:$J$9,Inputs!$H$6:$H$9)),Inputs!$B$12),-Inputs!$B$12),NORM.INV(RAND(),LOOKUP(V592,Inputs!$J$6:$J$9,Inputs!$G$6:$G$9),LOOKUP(V592,Inputs!$J$6:$J$9,Inputs!$H$6:$H$9))),0),"" )</f>
        <v/>
      </c>
      <c r="M592" s="26">
        <f>IF($A592&lt;=Inputs!$B$13,IF(8&lt;=Inputs!$B$8,IF(Inputs!$B$12&gt;0,MAX(MIN(NORM.INV(RAND(),LOOKUP(W592,Inputs!$J$6:$J$9,Inputs!$G$6:$G$9),LOOKUP(W592,Inputs!$J$6:$J$9,Inputs!$H$6:$H$9)),Inputs!$B$12),-Inputs!$B$12),NORM.INV(RAND(),LOOKUP(W592,Inputs!$J$6:$J$9,Inputs!$G$6:$G$9),LOOKUP(W592,Inputs!$J$6:$J$9,Inputs!$H$6:$H$9))),0),"" )</f>
        <v/>
      </c>
      <c r="N592" s="26">
        <f>IF($A592&lt;=Inputs!$B$13,IF(9&lt;=Inputs!$B$8,IF(Inputs!$B$12&gt;0,MAX(MIN(NORM.INV(RAND(),LOOKUP(X592,Inputs!$J$6:$J$9,Inputs!$G$6:$G$9),LOOKUP(X592,Inputs!$J$6:$J$9,Inputs!$H$6:$H$9)),Inputs!$B$12),-Inputs!$B$12),NORM.INV(RAND(),LOOKUP(X592,Inputs!$J$6:$J$9,Inputs!$G$6:$G$9),LOOKUP(X592,Inputs!$J$6:$J$9,Inputs!$H$6:$H$9))),0),"" )</f>
        <v/>
      </c>
      <c r="O592" s="26">
        <f>IF($A592&lt;=Inputs!$B$13,IF(10&lt;=Inputs!$B$8,IF(Inputs!$B$12&gt;0,MAX(MIN(NORM.INV(RAND(),LOOKUP(Y592,Inputs!$J$6:$J$9,Inputs!$G$6:$G$9),LOOKUP(Y592,Inputs!$J$6:$J$9,Inputs!$H$6:$H$9)),Inputs!$B$12),-Inputs!$B$12),NORM.INV(RAND(),LOOKUP(Y592,Inputs!$J$6:$J$9,Inputs!$G$6:$G$9),LOOKUP(Y592,Inputs!$J$6:$J$9,Inputs!$H$6:$H$9))),0),"" )</f>
        <v/>
      </c>
      <c r="P592" s="31">
        <f>IF($A592&lt;=Inputs!$B$13,RAND(),"")</f>
        <v/>
      </c>
      <c r="Q592" s="31">
        <f>IF($A592&lt;=Inputs!$B$13,RAND(),"")</f>
        <v/>
      </c>
      <c r="R592" s="31">
        <f>IF($A592&lt;=Inputs!$B$13,RAND(),"")</f>
        <v/>
      </c>
      <c r="S592" s="31">
        <f>IF($A592&lt;=Inputs!$B$13,RAND(),"")</f>
        <v/>
      </c>
      <c r="T592" s="31">
        <f>IF($A592&lt;=Inputs!$B$13,RAND(),"")</f>
        <v/>
      </c>
      <c r="U592" s="31">
        <f>IF($A592&lt;=Inputs!$B$13,RAND(),"")</f>
        <v/>
      </c>
      <c r="V592" s="31">
        <f>IF($A592&lt;=Inputs!$B$13,RAND(),"")</f>
        <v/>
      </c>
      <c r="W592" s="31">
        <f>IF($A592&lt;=Inputs!$B$13,RAND(),"")</f>
        <v/>
      </c>
      <c r="X592" s="31">
        <f>IF($A592&lt;=Inputs!$B$13,RAND(),"")</f>
        <v/>
      </c>
      <c r="Y592" s="31">
        <f>IF($A592&lt;=Inputs!$B$13,RAND(),"")</f>
        <v/>
      </c>
    </row>
    <row r="593">
      <c r="A593" t="n">
        <v>588</v>
      </c>
      <c r="B593" s="26">
        <f>IF($A593&lt;=Inputs!$B$13,IF(Inputs!$B$8&gt;0,SUM(F593:O593)/Inputs!$B$8,0),"")</f>
        <v/>
      </c>
      <c r="C593" s="27">
        <f>IF($A593&lt;=Inputs!$B$13,B593/100,"")</f>
        <v/>
      </c>
      <c r="D593" s="28">
        <f>IF($A593&lt;=Inputs!$B$13,C593*Inputs!$B$7,"")</f>
        <v/>
      </c>
      <c r="E593" s="29">
        <f>IF($A593&lt;=Inputs!$B$13,IF(D593&gt;0,1,0),"")</f>
        <v/>
      </c>
      <c r="F593" s="26">
        <f>IF($A593&lt;=Inputs!$B$13,IF(1&lt;=Inputs!$B$8,IF(Inputs!$B$12&gt;0,MAX(MIN(NORM.INV(RAND(),LOOKUP(P593,Inputs!$J$6:$J$9,Inputs!$G$6:$G$9),LOOKUP(P593,Inputs!$J$6:$J$9,Inputs!$H$6:$H$9)),Inputs!$B$12),-Inputs!$B$12),NORM.INV(RAND(),LOOKUP(P593,Inputs!$J$6:$J$9,Inputs!$G$6:$G$9),LOOKUP(P593,Inputs!$J$6:$J$9,Inputs!$H$6:$H$9))),0),"" )</f>
        <v/>
      </c>
      <c r="G593" s="26">
        <f>IF($A593&lt;=Inputs!$B$13,IF(2&lt;=Inputs!$B$8,IF(Inputs!$B$12&gt;0,MAX(MIN(NORM.INV(RAND(),LOOKUP(Q593,Inputs!$J$6:$J$9,Inputs!$G$6:$G$9),LOOKUP(Q593,Inputs!$J$6:$J$9,Inputs!$H$6:$H$9)),Inputs!$B$12),-Inputs!$B$12),NORM.INV(RAND(),LOOKUP(Q593,Inputs!$J$6:$J$9,Inputs!$G$6:$G$9),LOOKUP(Q593,Inputs!$J$6:$J$9,Inputs!$H$6:$H$9))),0),"" )</f>
        <v/>
      </c>
      <c r="H593" s="26">
        <f>IF($A593&lt;=Inputs!$B$13,IF(3&lt;=Inputs!$B$8,IF(Inputs!$B$12&gt;0,MAX(MIN(NORM.INV(RAND(),LOOKUP(R593,Inputs!$J$6:$J$9,Inputs!$G$6:$G$9),LOOKUP(R593,Inputs!$J$6:$J$9,Inputs!$H$6:$H$9)),Inputs!$B$12),-Inputs!$B$12),NORM.INV(RAND(),LOOKUP(R593,Inputs!$J$6:$J$9,Inputs!$G$6:$G$9),LOOKUP(R593,Inputs!$J$6:$J$9,Inputs!$H$6:$H$9))),0),"" )</f>
        <v/>
      </c>
      <c r="I593" s="26">
        <f>IF($A593&lt;=Inputs!$B$13,IF(4&lt;=Inputs!$B$8,IF(Inputs!$B$12&gt;0,MAX(MIN(NORM.INV(RAND(),LOOKUP(S593,Inputs!$J$6:$J$9,Inputs!$G$6:$G$9),LOOKUP(S593,Inputs!$J$6:$J$9,Inputs!$H$6:$H$9)),Inputs!$B$12),-Inputs!$B$12),NORM.INV(RAND(),LOOKUP(S593,Inputs!$J$6:$J$9,Inputs!$G$6:$G$9),LOOKUP(S593,Inputs!$J$6:$J$9,Inputs!$H$6:$H$9))),0),"" )</f>
        <v/>
      </c>
      <c r="J593" s="26">
        <f>IF($A593&lt;=Inputs!$B$13,IF(5&lt;=Inputs!$B$8,IF(Inputs!$B$12&gt;0,MAX(MIN(NORM.INV(RAND(),LOOKUP(T593,Inputs!$J$6:$J$9,Inputs!$G$6:$G$9),LOOKUP(T593,Inputs!$J$6:$J$9,Inputs!$H$6:$H$9)),Inputs!$B$12),-Inputs!$B$12),NORM.INV(RAND(),LOOKUP(T593,Inputs!$J$6:$J$9,Inputs!$G$6:$G$9),LOOKUP(T593,Inputs!$J$6:$J$9,Inputs!$H$6:$H$9))),0),"" )</f>
        <v/>
      </c>
      <c r="K593" s="26">
        <f>IF($A593&lt;=Inputs!$B$13,IF(6&lt;=Inputs!$B$8,IF(Inputs!$B$12&gt;0,MAX(MIN(NORM.INV(RAND(),LOOKUP(U593,Inputs!$J$6:$J$9,Inputs!$G$6:$G$9),LOOKUP(U593,Inputs!$J$6:$J$9,Inputs!$H$6:$H$9)),Inputs!$B$12),-Inputs!$B$12),NORM.INV(RAND(),LOOKUP(U593,Inputs!$J$6:$J$9,Inputs!$G$6:$G$9),LOOKUP(U593,Inputs!$J$6:$J$9,Inputs!$H$6:$H$9))),0),"" )</f>
        <v/>
      </c>
      <c r="L593" s="26">
        <f>IF($A593&lt;=Inputs!$B$13,IF(7&lt;=Inputs!$B$8,IF(Inputs!$B$12&gt;0,MAX(MIN(NORM.INV(RAND(),LOOKUP(V593,Inputs!$J$6:$J$9,Inputs!$G$6:$G$9),LOOKUP(V593,Inputs!$J$6:$J$9,Inputs!$H$6:$H$9)),Inputs!$B$12),-Inputs!$B$12),NORM.INV(RAND(),LOOKUP(V593,Inputs!$J$6:$J$9,Inputs!$G$6:$G$9),LOOKUP(V593,Inputs!$J$6:$J$9,Inputs!$H$6:$H$9))),0),"" )</f>
        <v/>
      </c>
      <c r="M593" s="26">
        <f>IF($A593&lt;=Inputs!$B$13,IF(8&lt;=Inputs!$B$8,IF(Inputs!$B$12&gt;0,MAX(MIN(NORM.INV(RAND(),LOOKUP(W593,Inputs!$J$6:$J$9,Inputs!$G$6:$G$9),LOOKUP(W593,Inputs!$J$6:$J$9,Inputs!$H$6:$H$9)),Inputs!$B$12),-Inputs!$B$12),NORM.INV(RAND(),LOOKUP(W593,Inputs!$J$6:$J$9,Inputs!$G$6:$G$9),LOOKUP(W593,Inputs!$J$6:$J$9,Inputs!$H$6:$H$9))),0),"" )</f>
        <v/>
      </c>
      <c r="N593" s="26">
        <f>IF($A593&lt;=Inputs!$B$13,IF(9&lt;=Inputs!$B$8,IF(Inputs!$B$12&gt;0,MAX(MIN(NORM.INV(RAND(),LOOKUP(X593,Inputs!$J$6:$J$9,Inputs!$G$6:$G$9),LOOKUP(X593,Inputs!$J$6:$J$9,Inputs!$H$6:$H$9)),Inputs!$B$12),-Inputs!$B$12),NORM.INV(RAND(),LOOKUP(X593,Inputs!$J$6:$J$9,Inputs!$G$6:$G$9),LOOKUP(X593,Inputs!$J$6:$J$9,Inputs!$H$6:$H$9))),0),"" )</f>
        <v/>
      </c>
      <c r="O593" s="26">
        <f>IF($A593&lt;=Inputs!$B$13,IF(10&lt;=Inputs!$B$8,IF(Inputs!$B$12&gt;0,MAX(MIN(NORM.INV(RAND(),LOOKUP(Y593,Inputs!$J$6:$J$9,Inputs!$G$6:$G$9),LOOKUP(Y593,Inputs!$J$6:$J$9,Inputs!$H$6:$H$9)),Inputs!$B$12),-Inputs!$B$12),NORM.INV(RAND(),LOOKUP(Y593,Inputs!$J$6:$J$9,Inputs!$G$6:$G$9),LOOKUP(Y593,Inputs!$J$6:$J$9,Inputs!$H$6:$H$9))),0),"" )</f>
        <v/>
      </c>
      <c r="P593" s="31">
        <f>IF($A593&lt;=Inputs!$B$13,RAND(),"")</f>
        <v/>
      </c>
      <c r="Q593" s="31">
        <f>IF($A593&lt;=Inputs!$B$13,RAND(),"")</f>
        <v/>
      </c>
      <c r="R593" s="31">
        <f>IF($A593&lt;=Inputs!$B$13,RAND(),"")</f>
        <v/>
      </c>
      <c r="S593" s="31">
        <f>IF($A593&lt;=Inputs!$B$13,RAND(),"")</f>
        <v/>
      </c>
      <c r="T593" s="31">
        <f>IF($A593&lt;=Inputs!$B$13,RAND(),"")</f>
        <v/>
      </c>
      <c r="U593" s="31">
        <f>IF($A593&lt;=Inputs!$B$13,RAND(),"")</f>
        <v/>
      </c>
      <c r="V593" s="31">
        <f>IF($A593&lt;=Inputs!$B$13,RAND(),"")</f>
        <v/>
      </c>
      <c r="W593" s="31">
        <f>IF($A593&lt;=Inputs!$B$13,RAND(),"")</f>
        <v/>
      </c>
      <c r="X593" s="31">
        <f>IF($A593&lt;=Inputs!$B$13,RAND(),"")</f>
        <v/>
      </c>
      <c r="Y593" s="31">
        <f>IF($A593&lt;=Inputs!$B$13,RAND(),"")</f>
        <v/>
      </c>
    </row>
    <row r="594">
      <c r="A594" t="n">
        <v>589</v>
      </c>
      <c r="B594" s="26">
        <f>IF($A594&lt;=Inputs!$B$13,IF(Inputs!$B$8&gt;0,SUM(F594:O594)/Inputs!$B$8,0),"")</f>
        <v/>
      </c>
      <c r="C594" s="27">
        <f>IF($A594&lt;=Inputs!$B$13,B594/100,"")</f>
        <v/>
      </c>
      <c r="D594" s="28">
        <f>IF($A594&lt;=Inputs!$B$13,C594*Inputs!$B$7,"")</f>
        <v/>
      </c>
      <c r="E594" s="29">
        <f>IF($A594&lt;=Inputs!$B$13,IF(D594&gt;0,1,0),"")</f>
        <v/>
      </c>
      <c r="F594" s="26">
        <f>IF($A594&lt;=Inputs!$B$13,IF(1&lt;=Inputs!$B$8,IF(Inputs!$B$12&gt;0,MAX(MIN(NORM.INV(RAND(),LOOKUP(P594,Inputs!$J$6:$J$9,Inputs!$G$6:$G$9),LOOKUP(P594,Inputs!$J$6:$J$9,Inputs!$H$6:$H$9)),Inputs!$B$12),-Inputs!$B$12),NORM.INV(RAND(),LOOKUP(P594,Inputs!$J$6:$J$9,Inputs!$G$6:$G$9),LOOKUP(P594,Inputs!$J$6:$J$9,Inputs!$H$6:$H$9))),0),"" )</f>
        <v/>
      </c>
      <c r="G594" s="26">
        <f>IF($A594&lt;=Inputs!$B$13,IF(2&lt;=Inputs!$B$8,IF(Inputs!$B$12&gt;0,MAX(MIN(NORM.INV(RAND(),LOOKUP(Q594,Inputs!$J$6:$J$9,Inputs!$G$6:$G$9),LOOKUP(Q594,Inputs!$J$6:$J$9,Inputs!$H$6:$H$9)),Inputs!$B$12),-Inputs!$B$12),NORM.INV(RAND(),LOOKUP(Q594,Inputs!$J$6:$J$9,Inputs!$G$6:$G$9),LOOKUP(Q594,Inputs!$J$6:$J$9,Inputs!$H$6:$H$9))),0),"" )</f>
        <v/>
      </c>
      <c r="H594" s="26">
        <f>IF($A594&lt;=Inputs!$B$13,IF(3&lt;=Inputs!$B$8,IF(Inputs!$B$12&gt;0,MAX(MIN(NORM.INV(RAND(),LOOKUP(R594,Inputs!$J$6:$J$9,Inputs!$G$6:$G$9),LOOKUP(R594,Inputs!$J$6:$J$9,Inputs!$H$6:$H$9)),Inputs!$B$12),-Inputs!$B$12),NORM.INV(RAND(),LOOKUP(R594,Inputs!$J$6:$J$9,Inputs!$G$6:$G$9),LOOKUP(R594,Inputs!$J$6:$J$9,Inputs!$H$6:$H$9))),0),"" )</f>
        <v/>
      </c>
      <c r="I594" s="26">
        <f>IF($A594&lt;=Inputs!$B$13,IF(4&lt;=Inputs!$B$8,IF(Inputs!$B$12&gt;0,MAX(MIN(NORM.INV(RAND(),LOOKUP(S594,Inputs!$J$6:$J$9,Inputs!$G$6:$G$9),LOOKUP(S594,Inputs!$J$6:$J$9,Inputs!$H$6:$H$9)),Inputs!$B$12),-Inputs!$B$12),NORM.INV(RAND(),LOOKUP(S594,Inputs!$J$6:$J$9,Inputs!$G$6:$G$9),LOOKUP(S594,Inputs!$J$6:$J$9,Inputs!$H$6:$H$9))),0),"" )</f>
        <v/>
      </c>
      <c r="J594" s="26">
        <f>IF($A594&lt;=Inputs!$B$13,IF(5&lt;=Inputs!$B$8,IF(Inputs!$B$12&gt;0,MAX(MIN(NORM.INV(RAND(),LOOKUP(T594,Inputs!$J$6:$J$9,Inputs!$G$6:$G$9),LOOKUP(T594,Inputs!$J$6:$J$9,Inputs!$H$6:$H$9)),Inputs!$B$12),-Inputs!$B$12),NORM.INV(RAND(),LOOKUP(T594,Inputs!$J$6:$J$9,Inputs!$G$6:$G$9),LOOKUP(T594,Inputs!$J$6:$J$9,Inputs!$H$6:$H$9))),0),"" )</f>
        <v/>
      </c>
      <c r="K594" s="26">
        <f>IF($A594&lt;=Inputs!$B$13,IF(6&lt;=Inputs!$B$8,IF(Inputs!$B$12&gt;0,MAX(MIN(NORM.INV(RAND(),LOOKUP(U594,Inputs!$J$6:$J$9,Inputs!$G$6:$G$9),LOOKUP(U594,Inputs!$J$6:$J$9,Inputs!$H$6:$H$9)),Inputs!$B$12),-Inputs!$B$12),NORM.INV(RAND(),LOOKUP(U594,Inputs!$J$6:$J$9,Inputs!$G$6:$G$9),LOOKUP(U594,Inputs!$J$6:$J$9,Inputs!$H$6:$H$9))),0),"" )</f>
        <v/>
      </c>
      <c r="L594" s="26">
        <f>IF($A594&lt;=Inputs!$B$13,IF(7&lt;=Inputs!$B$8,IF(Inputs!$B$12&gt;0,MAX(MIN(NORM.INV(RAND(),LOOKUP(V594,Inputs!$J$6:$J$9,Inputs!$G$6:$G$9),LOOKUP(V594,Inputs!$J$6:$J$9,Inputs!$H$6:$H$9)),Inputs!$B$12),-Inputs!$B$12),NORM.INV(RAND(),LOOKUP(V594,Inputs!$J$6:$J$9,Inputs!$G$6:$G$9),LOOKUP(V594,Inputs!$J$6:$J$9,Inputs!$H$6:$H$9))),0),"" )</f>
        <v/>
      </c>
      <c r="M594" s="26">
        <f>IF($A594&lt;=Inputs!$B$13,IF(8&lt;=Inputs!$B$8,IF(Inputs!$B$12&gt;0,MAX(MIN(NORM.INV(RAND(),LOOKUP(W594,Inputs!$J$6:$J$9,Inputs!$G$6:$G$9),LOOKUP(W594,Inputs!$J$6:$J$9,Inputs!$H$6:$H$9)),Inputs!$B$12),-Inputs!$B$12),NORM.INV(RAND(),LOOKUP(W594,Inputs!$J$6:$J$9,Inputs!$G$6:$G$9),LOOKUP(W594,Inputs!$J$6:$J$9,Inputs!$H$6:$H$9))),0),"" )</f>
        <v/>
      </c>
      <c r="N594" s="26">
        <f>IF($A594&lt;=Inputs!$B$13,IF(9&lt;=Inputs!$B$8,IF(Inputs!$B$12&gt;0,MAX(MIN(NORM.INV(RAND(),LOOKUP(X594,Inputs!$J$6:$J$9,Inputs!$G$6:$G$9),LOOKUP(X594,Inputs!$J$6:$J$9,Inputs!$H$6:$H$9)),Inputs!$B$12),-Inputs!$B$12),NORM.INV(RAND(),LOOKUP(X594,Inputs!$J$6:$J$9,Inputs!$G$6:$G$9),LOOKUP(X594,Inputs!$J$6:$J$9,Inputs!$H$6:$H$9))),0),"" )</f>
        <v/>
      </c>
      <c r="O594" s="26">
        <f>IF($A594&lt;=Inputs!$B$13,IF(10&lt;=Inputs!$B$8,IF(Inputs!$B$12&gt;0,MAX(MIN(NORM.INV(RAND(),LOOKUP(Y594,Inputs!$J$6:$J$9,Inputs!$G$6:$G$9),LOOKUP(Y594,Inputs!$J$6:$J$9,Inputs!$H$6:$H$9)),Inputs!$B$12),-Inputs!$B$12),NORM.INV(RAND(),LOOKUP(Y594,Inputs!$J$6:$J$9,Inputs!$G$6:$G$9),LOOKUP(Y594,Inputs!$J$6:$J$9,Inputs!$H$6:$H$9))),0),"" )</f>
        <v/>
      </c>
      <c r="P594" s="31">
        <f>IF($A594&lt;=Inputs!$B$13,RAND(),"")</f>
        <v/>
      </c>
      <c r="Q594" s="31">
        <f>IF($A594&lt;=Inputs!$B$13,RAND(),"")</f>
        <v/>
      </c>
      <c r="R594" s="31">
        <f>IF($A594&lt;=Inputs!$B$13,RAND(),"")</f>
        <v/>
      </c>
      <c r="S594" s="31">
        <f>IF($A594&lt;=Inputs!$B$13,RAND(),"")</f>
        <v/>
      </c>
      <c r="T594" s="31">
        <f>IF($A594&lt;=Inputs!$B$13,RAND(),"")</f>
        <v/>
      </c>
      <c r="U594" s="31">
        <f>IF($A594&lt;=Inputs!$B$13,RAND(),"")</f>
        <v/>
      </c>
      <c r="V594" s="31">
        <f>IF($A594&lt;=Inputs!$B$13,RAND(),"")</f>
        <v/>
      </c>
      <c r="W594" s="31">
        <f>IF($A594&lt;=Inputs!$B$13,RAND(),"")</f>
        <v/>
      </c>
      <c r="X594" s="31">
        <f>IF($A594&lt;=Inputs!$B$13,RAND(),"")</f>
        <v/>
      </c>
      <c r="Y594" s="31">
        <f>IF($A594&lt;=Inputs!$B$13,RAND(),"")</f>
        <v/>
      </c>
    </row>
    <row r="595">
      <c r="A595" t="n">
        <v>590</v>
      </c>
      <c r="B595" s="26">
        <f>IF($A595&lt;=Inputs!$B$13,IF(Inputs!$B$8&gt;0,SUM(F595:O595)/Inputs!$B$8,0),"")</f>
        <v/>
      </c>
      <c r="C595" s="27">
        <f>IF($A595&lt;=Inputs!$B$13,B595/100,"")</f>
        <v/>
      </c>
      <c r="D595" s="28">
        <f>IF($A595&lt;=Inputs!$B$13,C595*Inputs!$B$7,"")</f>
        <v/>
      </c>
      <c r="E595" s="29">
        <f>IF($A595&lt;=Inputs!$B$13,IF(D595&gt;0,1,0),"")</f>
        <v/>
      </c>
      <c r="F595" s="26">
        <f>IF($A595&lt;=Inputs!$B$13,IF(1&lt;=Inputs!$B$8,IF(Inputs!$B$12&gt;0,MAX(MIN(NORM.INV(RAND(),LOOKUP(P595,Inputs!$J$6:$J$9,Inputs!$G$6:$G$9),LOOKUP(P595,Inputs!$J$6:$J$9,Inputs!$H$6:$H$9)),Inputs!$B$12),-Inputs!$B$12),NORM.INV(RAND(),LOOKUP(P595,Inputs!$J$6:$J$9,Inputs!$G$6:$G$9),LOOKUP(P595,Inputs!$J$6:$J$9,Inputs!$H$6:$H$9))),0),"" )</f>
        <v/>
      </c>
      <c r="G595" s="26">
        <f>IF($A595&lt;=Inputs!$B$13,IF(2&lt;=Inputs!$B$8,IF(Inputs!$B$12&gt;0,MAX(MIN(NORM.INV(RAND(),LOOKUP(Q595,Inputs!$J$6:$J$9,Inputs!$G$6:$G$9),LOOKUP(Q595,Inputs!$J$6:$J$9,Inputs!$H$6:$H$9)),Inputs!$B$12),-Inputs!$B$12),NORM.INV(RAND(),LOOKUP(Q595,Inputs!$J$6:$J$9,Inputs!$G$6:$G$9),LOOKUP(Q595,Inputs!$J$6:$J$9,Inputs!$H$6:$H$9))),0),"" )</f>
        <v/>
      </c>
      <c r="H595" s="26">
        <f>IF($A595&lt;=Inputs!$B$13,IF(3&lt;=Inputs!$B$8,IF(Inputs!$B$12&gt;0,MAX(MIN(NORM.INV(RAND(),LOOKUP(R595,Inputs!$J$6:$J$9,Inputs!$G$6:$G$9),LOOKUP(R595,Inputs!$J$6:$J$9,Inputs!$H$6:$H$9)),Inputs!$B$12),-Inputs!$B$12),NORM.INV(RAND(),LOOKUP(R595,Inputs!$J$6:$J$9,Inputs!$G$6:$G$9),LOOKUP(R595,Inputs!$J$6:$J$9,Inputs!$H$6:$H$9))),0),"" )</f>
        <v/>
      </c>
      <c r="I595" s="26">
        <f>IF($A595&lt;=Inputs!$B$13,IF(4&lt;=Inputs!$B$8,IF(Inputs!$B$12&gt;0,MAX(MIN(NORM.INV(RAND(),LOOKUP(S595,Inputs!$J$6:$J$9,Inputs!$G$6:$G$9),LOOKUP(S595,Inputs!$J$6:$J$9,Inputs!$H$6:$H$9)),Inputs!$B$12),-Inputs!$B$12),NORM.INV(RAND(),LOOKUP(S595,Inputs!$J$6:$J$9,Inputs!$G$6:$G$9),LOOKUP(S595,Inputs!$J$6:$J$9,Inputs!$H$6:$H$9))),0),"" )</f>
        <v/>
      </c>
      <c r="J595" s="26">
        <f>IF($A595&lt;=Inputs!$B$13,IF(5&lt;=Inputs!$B$8,IF(Inputs!$B$12&gt;0,MAX(MIN(NORM.INV(RAND(),LOOKUP(T595,Inputs!$J$6:$J$9,Inputs!$G$6:$G$9),LOOKUP(T595,Inputs!$J$6:$J$9,Inputs!$H$6:$H$9)),Inputs!$B$12),-Inputs!$B$12),NORM.INV(RAND(),LOOKUP(T595,Inputs!$J$6:$J$9,Inputs!$G$6:$G$9),LOOKUP(T595,Inputs!$J$6:$J$9,Inputs!$H$6:$H$9))),0),"" )</f>
        <v/>
      </c>
      <c r="K595" s="26">
        <f>IF($A595&lt;=Inputs!$B$13,IF(6&lt;=Inputs!$B$8,IF(Inputs!$B$12&gt;0,MAX(MIN(NORM.INV(RAND(),LOOKUP(U595,Inputs!$J$6:$J$9,Inputs!$G$6:$G$9),LOOKUP(U595,Inputs!$J$6:$J$9,Inputs!$H$6:$H$9)),Inputs!$B$12),-Inputs!$B$12),NORM.INV(RAND(),LOOKUP(U595,Inputs!$J$6:$J$9,Inputs!$G$6:$G$9),LOOKUP(U595,Inputs!$J$6:$J$9,Inputs!$H$6:$H$9))),0),"" )</f>
        <v/>
      </c>
      <c r="L595" s="26">
        <f>IF($A595&lt;=Inputs!$B$13,IF(7&lt;=Inputs!$B$8,IF(Inputs!$B$12&gt;0,MAX(MIN(NORM.INV(RAND(),LOOKUP(V595,Inputs!$J$6:$J$9,Inputs!$G$6:$G$9),LOOKUP(V595,Inputs!$J$6:$J$9,Inputs!$H$6:$H$9)),Inputs!$B$12),-Inputs!$B$12),NORM.INV(RAND(),LOOKUP(V595,Inputs!$J$6:$J$9,Inputs!$G$6:$G$9),LOOKUP(V595,Inputs!$J$6:$J$9,Inputs!$H$6:$H$9))),0),"" )</f>
        <v/>
      </c>
      <c r="M595" s="26">
        <f>IF($A595&lt;=Inputs!$B$13,IF(8&lt;=Inputs!$B$8,IF(Inputs!$B$12&gt;0,MAX(MIN(NORM.INV(RAND(),LOOKUP(W595,Inputs!$J$6:$J$9,Inputs!$G$6:$G$9),LOOKUP(W595,Inputs!$J$6:$J$9,Inputs!$H$6:$H$9)),Inputs!$B$12),-Inputs!$B$12),NORM.INV(RAND(),LOOKUP(W595,Inputs!$J$6:$J$9,Inputs!$G$6:$G$9),LOOKUP(W595,Inputs!$J$6:$J$9,Inputs!$H$6:$H$9))),0),"" )</f>
        <v/>
      </c>
      <c r="N595" s="26">
        <f>IF($A595&lt;=Inputs!$B$13,IF(9&lt;=Inputs!$B$8,IF(Inputs!$B$12&gt;0,MAX(MIN(NORM.INV(RAND(),LOOKUP(X595,Inputs!$J$6:$J$9,Inputs!$G$6:$G$9),LOOKUP(X595,Inputs!$J$6:$J$9,Inputs!$H$6:$H$9)),Inputs!$B$12),-Inputs!$B$12),NORM.INV(RAND(),LOOKUP(X595,Inputs!$J$6:$J$9,Inputs!$G$6:$G$9),LOOKUP(X595,Inputs!$J$6:$J$9,Inputs!$H$6:$H$9))),0),"" )</f>
        <v/>
      </c>
      <c r="O595" s="26">
        <f>IF($A595&lt;=Inputs!$B$13,IF(10&lt;=Inputs!$B$8,IF(Inputs!$B$12&gt;0,MAX(MIN(NORM.INV(RAND(),LOOKUP(Y595,Inputs!$J$6:$J$9,Inputs!$G$6:$G$9),LOOKUP(Y595,Inputs!$J$6:$J$9,Inputs!$H$6:$H$9)),Inputs!$B$12),-Inputs!$B$12),NORM.INV(RAND(),LOOKUP(Y595,Inputs!$J$6:$J$9,Inputs!$G$6:$G$9),LOOKUP(Y595,Inputs!$J$6:$J$9,Inputs!$H$6:$H$9))),0),"" )</f>
        <v/>
      </c>
      <c r="P595" s="31">
        <f>IF($A595&lt;=Inputs!$B$13,RAND(),"")</f>
        <v/>
      </c>
      <c r="Q595" s="31">
        <f>IF($A595&lt;=Inputs!$B$13,RAND(),"")</f>
        <v/>
      </c>
      <c r="R595" s="31">
        <f>IF($A595&lt;=Inputs!$B$13,RAND(),"")</f>
        <v/>
      </c>
      <c r="S595" s="31">
        <f>IF($A595&lt;=Inputs!$B$13,RAND(),"")</f>
        <v/>
      </c>
      <c r="T595" s="31">
        <f>IF($A595&lt;=Inputs!$B$13,RAND(),"")</f>
        <v/>
      </c>
      <c r="U595" s="31">
        <f>IF($A595&lt;=Inputs!$B$13,RAND(),"")</f>
        <v/>
      </c>
      <c r="V595" s="31">
        <f>IF($A595&lt;=Inputs!$B$13,RAND(),"")</f>
        <v/>
      </c>
      <c r="W595" s="31">
        <f>IF($A595&lt;=Inputs!$B$13,RAND(),"")</f>
        <v/>
      </c>
      <c r="X595" s="31">
        <f>IF($A595&lt;=Inputs!$B$13,RAND(),"")</f>
        <v/>
      </c>
      <c r="Y595" s="31">
        <f>IF($A595&lt;=Inputs!$B$13,RAND(),"")</f>
        <v/>
      </c>
    </row>
    <row r="596">
      <c r="A596" t="n">
        <v>591</v>
      </c>
      <c r="B596" s="26">
        <f>IF($A596&lt;=Inputs!$B$13,IF(Inputs!$B$8&gt;0,SUM(F596:O596)/Inputs!$B$8,0),"")</f>
        <v/>
      </c>
      <c r="C596" s="27">
        <f>IF($A596&lt;=Inputs!$B$13,B596/100,"")</f>
        <v/>
      </c>
      <c r="D596" s="28">
        <f>IF($A596&lt;=Inputs!$B$13,C596*Inputs!$B$7,"")</f>
        <v/>
      </c>
      <c r="E596" s="29">
        <f>IF($A596&lt;=Inputs!$B$13,IF(D596&gt;0,1,0),"")</f>
        <v/>
      </c>
      <c r="F596" s="26">
        <f>IF($A596&lt;=Inputs!$B$13,IF(1&lt;=Inputs!$B$8,IF(Inputs!$B$12&gt;0,MAX(MIN(NORM.INV(RAND(),LOOKUP(P596,Inputs!$J$6:$J$9,Inputs!$G$6:$G$9),LOOKUP(P596,Inputs!$J$6:$J$9,Inputs!$H$6:$H$9)),Inputs!$B$12),-Inputs!$B$12),NORM.INV(RAND(),LOOKUP(P596,Inputs!$J$6:$J$9,Inputs!$G$6:$G$9),LOOKUP(P596,Inputs!$J$6:$J$9,Inputs!$H$6:$H$9))),0),"" )</f>
        <v/>
      </c>
      <c r="G596" s="26">
        <f>IF($A596&lt;=Inputs!$B$13,IF(2&lt;=Inputs!$B$8,IF(Inputs!$B$12&gt;0,MAX(MIN(NORM.INV(RAND(),LOOKUP(Q596,Inputs!$J$6:$J$9,Inputs!$G$6:$G$9),LOOKUP(Q596,Inputs!$J$6:$J$9,Inputs!$H$6:$H$9)),Inputs!$B$12),-Inputs!$B$12),NORM.INV(RAND(),LOOKUP(Q596,Inputs!$J$6:$J$9,Inputs!$G$6:$G$9),LOOKUP(Q596,Inputs!$J$6:$J$9,Inputs!$H$6:$H$9))),0),"" )</f>
        <v/>
      </c>
      <c r="H596" s="26">
        <f>IF($A596&lt;=Inputs!$B$13,IF(3&lt;=Inputs!$B$8,IF(Inputs!$B$12&gt;0,MAX(MIN(NORM.INV(RAND(),LOOKUP(R596,Inputs!$J$6:$J$9,Inputs!$G$6:$G$9),LOOKUP(R596,Inputs!$J$6:$J$9,Inputs!$H$6:$H$9)),Inputs!$B$12),-Inputs!$B$12),NORM.INV(RAND(),LOOKUP(R596,Inputs!$J$6:$J$9,Inputs!$G$6:$G$9),LOOKUP(R596,Inputs!$J$6:$J$9,Inputs!$H$6:$H$9))),0),"" )</f>
        <v/>
      </c>
      <c r="I596" s="26">
        <f>IF($A596&lt;=Inputs!$B$13,IF(4&lt;=Inputs!$B$8,IF(Inputs!$B$12&gt;0,MAX(MIN(NORM.INV(RAND(),LOOKUP(S596,Inputs!$J$6:$J$9,Inputs!$G$6:$G$9),LOOKUP(S596,Inputs!$J$6:$J$9,Inputs!$H$6:$H$9)),Inputs!$B$12),-Inputs!$B$12),NORM.INV(RAND(),LOOKUP(S596,Inputs!$J$6:$J$9,Inputs!$G$6:$G$9),LOOKUP(S596,Inputs!$J$6:$J$9,Inputs!$H$6:$H$9))),0),"" )</f>
        <v/>
      </c>
      <c r="J596" s="26">
        <f>IF($A596&lt;=Inputs!$B$13,IF(5&lt;=Inputs!$B$8,IF(Inputs!$B$12&gt;0,MAX(MIN(NORM.INV(RAND(),LOOKUP(T596,Inputs!$J$6:$J$9,Inputs!$G$6:$G$9),LOOKUP(T596,Inputs!$J$6:$J$9,Inputs!$H$6:$H$9)),Inputs!$B$12),-Inputs!$B$12),NORM.INV(RAND(),LOOKUP(T596,Inputs!$J$6:$J$9,Inputs!$G$6:$G$9),LOOKUP(T596,Inputs!$J$6:$J$9,Inputs!$H$6:$H$9))),0),"" )</f>
        <v/>
      </c>
      <c r="K596" s="26">
        <f>IF($A596&lt;=Inputs!$B$13,IF(6&lt;=Inputs!$B$8,IF(Inputs!$B$12&gt;0,MAX(MIN(NORM.INV(RAND(),LOOKUP(U596,Inputs!$J$6:$J$9,Inputs!$G$6:$G$9),LOOKUP(U596,Inputs!$J$6:$J$9,Inputs!$H$6:$H$9)),Inputs!$B$12),-Inputs!$B$12),NORM.INV(RAND(),LOOKUP(U596,Inputs!$J$6:$J$9,Inputs!$G$6:$G$9),LOOKUP(U596,Inputs!$J$6:$J$9,Inputs!$H$6:$H$9))),0),"" )</f>
        <v/>
      </c>
      <c r="L596" s="26">
        <f>IF($A596&lt;=Inputs!$B$13,IF(7&lt;=Inputs!$B$8,IF(Inputs!$B$12&gt;0,MAX(MIN(NORM.INV(RAND(),LOOKUP(V596,Inputs!$J$6:$J$9,Inputs!$G$6:$G$9),LOOKUP(V596,Inputs!$J$6:$J$9,Inputs!$H$6:$H$9)),Inputs!$B$12),-Inputs!$B$12),NORM.INV(RAND(),LOOKUP(V596,Inputs!$J$6:$J$9,Inputs!$G$6:$G$9),LOOKUP(V596,Inputs!$J$6:$J$9,Inputs!$H$6:$H$9))),0),"" )</f>
        <v/>
      </c>
      <c r="M596" s="26">
        <f>IF($A596&lt;=Inputs!$B$13,IF(8&lt;=Inputs!$B$8,IF(Inputs!$B$12&gt;0,MAX(MIN(NORM.INV(RAND(),LOOKUP(W596,Inputs!$J$6:$J$9,Inputs!$G$6:$G$9),LOOKUP(W596,Inputs!$J$6:$J$9,Inputs!$H$6:$H$9)),Inputs!$B$12),-Inputs!$B$12),NORM.INV(RAND(),LOOKUP(W596,Inputs!$J$6:$J$9,Inputs!$G$6:$G$9),LOOKUP(W596,Inputs!$J$6:$J$9,Inputs!$H$6:$H$9))),0),"" )</f>
        <v/>
      </c>
      <c r="N596" s="26">
        <f>IF($A596&lt;=Inputs!$B$13,IF(9&lt;=Inputs!$B$8,IF(Inputs!$B$12&gt;0,MAX(MIN(NORM.INV(RAND(),LOOKUP(X596,Inputs!$J$6:$J$9,Inputs!$G$6:$G$9),LOOKUP(X596,Inputs!$J$6:$J$9,Inputs!$H$6:$H$9)),Inputs!$B$12),-Inputs!$B$12),NORM.INV(RAND(),LOOKUP(X596,Inputs!$J$6:$J$9,Inputs!$G$6:$G$9),LOOKUP(X596,Inputs!$J$6:$J$9,Inputs!$H$6:$H$9))),0),"" )</f>
        <v/>
      </c>
      <c r="O596" s="26">
        <f>IF($A596&lt;=Inputs!$B$13,IF(10&lt;=Inputs!$B$8,IF(Inputs!$B$12&gt;0,MAX(MIN(NORM.INV(RAND(),LOOKUP(Y596,Inputs!$J$6:$J$9,Inputs!$G$6:$G$9),LOOKUP(Y596,Inputs!$J$6:$J$9,Inputs!$H$6:$H$9)),Inputs!$B$12),-Inputs!$B$12),NORM.INV(RAND(),LOOKUP(Y596,Inputs!$J$6:$J$9,Inputs!$G$6:$G$9),LOOKUP(Y596,Inputs!$J$6:$J$9,Inputs!$H$6:$H$9))),0),"" )</f>
        <v/>
      </c>
      <c r="P596" s="31">
        <f>IF($A596&lt;=Inputs!$B$13,RAND(),"")</f>
        <v/>
      </c>
      <c r="Q596" s="31">
        <f>IF($A596&lt;=Inputs!$B$13,RAND(),"")</f>
        <v/>
      </c>
      <c r="R596" s="31">
        <f>IF($A596&lt;=Inputs!$B$13,RAND(),"")</f>
        <v/>
      </c>
      <c r="S596" s="31">
        <f>IF($A596&lt;=Inputs!$B$13,RAND(),"")</f>
        <v/>
      </c>
      <c r="T596" s="31">
        <f>IF($A596&lt;=Inputs!$B$13,RAND(),"")</f>
        <v/>
      </c>
      <c r="U596" s="31">
        <f>IF($A596&lt;=Inputs!$B$13,RAND(),"")</f>
        <v/>
      </c>
      <c r="V596" s="31">
        <f>IF($A596&lt;=Inputs!$B$13,RAND(),"")</f>
        <v/>
      </c>
      <c r="W596" s="31">
        <f>IF($A596&lt;=Inputs!$B$13,RAND(),"")</f>
        <v/>
      </c>
      <c r="X596" s="31">
        <f>IF($A596&lt;=Inputs!$B$13,RAND(),"")</f>
        <v/>
      </c>
      <c r="Y596" s="31">
        <f>IF($A596&lt;=Inputs!$B$13,RAND(),"")</f>
        <v/>
      </c>
    </row>
    <row r="597">
      <c r="A597" t="n">
        <v>592</v>
      </c>
      <c r="B597" s="26">
        <f>IF($A597&lt;=Inputs!$B$13,IF(Inputs!$B$8&gt;0,SUM(F597:O597)/Inputs!$B$8,0),"")</f>
        <v/>
      </c>
      <c r="C597" s="27">
        <f>IF($A597&lt;=Inputs!$B$13,B597/100,"")</f>
        <v/>
      </c>
      <c r="D597" s="28">
        <f>IF($A597&lt;=Inputs!$B$13,C597*Inputs!$B$7,"")</f>
        <v/>
      </c>
      <c r="E597" s="29">
        <f>IF($A597&lt;=Inputs!$B$13,IF(D597&gt;0,1,0),"")</f>
        <v/>
      </c>
      <c r="F597" s="26">
        <f>IF($A597&lt;=Inputs!$B$13,IF(1&lt;=Inputs!$B$8,IF(Inputs!$B$12&gt;0,MAX(MIN(NORM.INV(RAND(),LOOKUP(P597,Inputs!$J$6:$J$9,Inputs!$G$6:$G$9),LOOKUP(P597,Inputs!$J$6:$J$9,Inputs!$H$6:$H$9)),Inputs!$B$12),-Inputs!$B$12),NORM.INV(RAND(),LOOKUP(P597,Inputs!$J$6:$J$9,Inputs!$G$6:$G$9),LOOKUP(P597,Inputs!$J$6:$J$9,Inputs!$H$6:$H$9))),0),"" )</f>
        <v/>
      </c>
      <c r="G597" s="26">
        <f>IF($A597&lt;=Inputs!$B$13,IF(2&lt;=Inputs!$B$8,IF(Inputs!$B$12&gt;0,MAX(MIN(NORM.INV(RAND(),LOOKUP(Q597,Inputs!$J$6:$J$9,Inputs!$G$6:$G$9),LOOKUP(Q597,Inputs!$J$6:$J$9,Inputs!$H$6:$H$9)),Inputs!$B$12),-Inputs!$B$12),NORM.INV(RAND(),LOOKUP(Q597,Inputs!$J$6:$J$9,Inputs!$G$6:$G$9),LOOKUP(Q597,Inputs!$J$6:$J$9,Inputs!$H$6:$H$9))),0),"" )</f>
        <v/>
      </c>
      <c r="H597" s="26">
        <f>IF($A597&lt;=Inputs!$B$13,IF(3&lt;=Inputs!$B$8,IF(Inputs!$B$12&gt;0,MAX(MIN(NORM.INV(RAND(),LOOKUP(R597,Inputs!$J$6:$J$9,Inputs!$G$6:$G$9),LOOKUP(R597,Inputs!$J$6:$J$9,Inputs!$H$6:$H$9)),Inputs!$B$12),-Inputs!$B$12),NORM.INV(RAND(),LOOKUP(R597,Inputs!$J$6:$J$9,Inputs!$G$6:$G$9),LOOKUP(R597,Inputs!$J$6:$J$9,Inputs!$H$6:$H$9))),0),"" )</f>
        <v/>
      </c>
      <c r="I597" s="26">
        <f>IF($A597&lt;=Inputs!$B$13,IF(4&lt;=Inputs!$B$8,IF(Inputs!$B$12&gt;0,MAX(MIN(NORM.INV(RAND(),LOOKUP(S597,Inputs!$J$6:$J$9,Inputs!$G$6:$G$9),LOOKUP(S597,Inputs!$J$6:$J$9,Inputs!$H$6:$H$9)),Inputs!$B$12),-Inputs!$B$12),NORM.INV(RAND(),LOOKUP(S597,Inputs!$J$6:$J$9,Inputs!$G$6:$G$9),LOOKUP(S597,Inputs!$J$6:$J$9,Inputs!$H$6:$H$9))),0),"" )</f>
        <v/>
      </c>
      <c r="J597" s="26">
        <f>IF($A597&lt;=Inputs!$B$13,IF(5&lt;=Inputs!$B$8,IF(Inputs!$B$12&gt;0,MAX(MIN(NORM.INV(RAND(),LOOKUP(T597,Inputs!$J$6:$J$9,Inputs!$G$6:$G$9),LOOKUP(T597,Inputs!$J$6:$J$9,Inputs!$H$6:$H$9)),Inputs!$B$12),-Inputs!$B$12),NORM.INV(RAND(),LOOKUP(T597,Inputs!$J$6:$J$9,Inputs!$G$6:$G$9),LOOKUP(T597,Inputs!$J$6:$J$9,Inputs!$H$6:$H$9))),0),"" )</f>
        <v/>
      </c>
      <c r="K597" s="26">
        <f>IF($A597&lt;=Inputs!$B$13,IF(6&lt;=Inputs!$B$8,IF(Inputs!$B$12&gt;0,MAX(MIN(NORM.INV(RAND(),LOOKUP(U597,Inputs!$J$6:$J$9,Inputs!$G$6:$G$9),LOOKUP(U597,Inputs!$J$6:$J$9,Inputs!$H$6:$H$9)),Inputs!$B$12),-Inputs!$B$12),NORM.INV(RAND(),LOOKUP(U597,Inputs!$J$6:$J$9,Inputs!$G$6:$G$9),LOOKUP(U597,Inputs!$J$6:$J$9,Inputs!$H$6:$H$9))),0),"" )</f>
        <v/>
      </c>
      <c r="L597" s="26">
        <f>IF($A597&lt;=Inputs!$B$13,IF(7&lt;=Inputs!$B$8,IF(Inputs!$B$12&gt;0,MAX(MIN(NORM.INV(RAND(),LOOKUP(V597,Inputs!$J$6:$J$9,Inputs!$G$6:$G$9),LOOKUP(V597,Inputs!$J$6:$J$9,Inputs!$H$6:$H$9)),Inputs!$B$12),-Inputs!$B$12),NORM.INV(RAND(),LOOKUP(V597,Inputs!$J$6:$J$9,Inputs!$G$6:$G$9),LOOKUP(V597,Inputs!$J$6:$J$9,Inputs!$H$6:$H$9))),0),"" )</f>
        <v/>
      </c>
      <c r="M597" s="26">
        <f>IF($A597&lt;=Inputs!$B$13,IF(8&lt;=Inputs!$B$8,IF(Inputs!$B$12&gt;0,MAX(MIN(NORM.INV(RAND(),LOOKUP(W597,Inputs!$J$6:$J$9,Inputs!$G$6:$G$9),LOOKUP(W597,Inputs!$J$6:$J$9,Inputs!$H$6:$H$9)),Inputs!$B$12),-Inputs!$B$12),NORM.INV(RAND(),LOOKUP(W597,Inputs!$J$6:$J$9,Inputs!$G$6:$G$9),LOOKUP(W597,Inputs!$J$6:$J$9,Inputs!$H$6:$H$9))),0),"" )</f>
        <v/>
      </c>
      <c r="N597" s="26">
        <f>IF($A597&lt;=Inputs!$B$13,IF(9&lt;=Inputs!$B$8,IF(Inputs!$B$12&gt;0,MAX(MIN(NORM.INV(RAND(),LOOKUP(X597,Inputs!$J$6:$J$9,Inputs!$G$6:$G$9),LOOKUP(X597,Inputs!$J$6:$J$9,Inputs!$H$6:$H$9)),Inputs!$B$12),-Inputs!$B$12),NORM.INV(RAND(),LOOKUP(X597,Inputs!$J$6:$J$9,Inputs!$G$6:$G$9),LOOKUP(X597,Inputs!$J$6:$J$9,Inputs!$H$6:$H$9))),0),"" )</f>
        <v/>
      </c>
      <c r="O597" s="26">
        <f>IF($A597&lt;=Inputs!$B$13,IF(10&lt;=Inputs!$B$8,IF(Inputs!$B$12&gt;0,MAX(MIN(NORM.INV(RAND(),LOOKUP(Y597,Inputs!$J$6:$J$9,Inputs!$G$6:$G$9),LOOKUP(Y597,Inputs!$J$6:$J$9,Inputs!$H$6:$H$9)),Inputs!$B$12),-Inputs!$B$12),NORM.INV(RAND(),LOOKUP(Y597,Inputs!$J$6:$J$9,Inputs!$G$6:$G$9),LOOKUP(Y597,Inputs!$J$6:$J$9,Inputs!$H$6:$H$9))),0),"" )</f>
        <v/>
      </c>
      <c r="P597" s="31">
        <f>IF($A597&lt;=Inputs!$B$13,RAND(),"")</f>
        <v/>
      </c>
      <c r="Q597" s="31">
        <f>IF($A597&lt;=Inputs!$B$13,RAND(),"")</f>
        <v/>
      </c>
      <c r="R597" s="31">
        <f>IF($A597&lt;=Inputs!$B$13,RAND(),"")</f>
        <v/>
      </c>
      <c r="S597" s="31">
        <f>IF($A597&lt;=Inputs!$B$13,RAND(),"")</f>
        <v/>
      </c>
      <c r="T597" s="31">
        <f>IF($A597&lt;=Inputs!$B$13,RAND(),"")</f>
        <v/>
      </c>
      <c r="U597" s="31">
        <f>IF($A597&lt;=Inputs!$B$13,RAND(),"")</f>
        <v/>
      </c>
      <c r="V597" s="31">
        <f>IF($A597&lt;=Inputs!$B$13,RAND(),"")</f>
        <v/>
      </c>
      <c r="W597" s="31">
        <f>IF($A597&lt;=Inputs!$B$13,RAND(),"")</f>
        <v/>
      </c>
      <c r="X597" s="31">
        <f>IF($A597&lt;=Inputs!$B$13,RAND(),"")</f>
        <v/>
      </c>
      <c r="Y597" s="31">
        <f>IF($A597&lt;=Inputs!$B$13,RAND(),"")</f>
        <v/>
      </c>
    </row>
    <row r="598">
      <c r="A598" t="n">
        <v>593</v>
      </c>
      <c r="B598" s="26">
        <f>IF($A598&lt;=Inputs!$B$13,IF(Inputs!$B$8&gt;0,SUM(F598:O598)/Inputs!$B$8,0),"")</f>
        <v/>
      </c>
      <c r="C598" s="27">
        <f>IF($A598&lt;=Inputs!$B$13,B598/100,"")</f>
        <v/>
      </c>
      <c r="D598" s="28">
        <f>IF($A598&lt;=Inputs!$B$13,C598*Inputs!$B$7,"")</f>
        <v/>
      </c>
      <c r="E598" s="29">
        <f>IF($A598&lt;=Inputs!$B$13,IF(D598&gt;0,1,0),"")</f>
        <v/>
      </c>
      <c r="F598" s="26">
        <f>IF($A598&lt;=Inputs!$B$13,IF(1&lt;=Inputs!$B$8,IF(Inputs!$B$12&gt;0,MAX(MIN(NORM.INV(RAND(),LOOKUP(P598,Inputs!$J$6:$J$9,Inputs!$G$6:$G$9),LOOKUP(P598,Inputs!$J$6:$J$9,Inputs!$H$6:$H$9)),Inputs!$B$12),-Inputs!$B$12),NORM.INV(RAND(),LOOKUP(P598,Inputs!$J$6:$J$9,Inputs!$G$6:$G$9),LOOKUP(P598,Inputs!$J$6:$J$9,Inputs!$H$6:$H$9))),0),"" )</f>
        <v/>
      </c>
      <c r="G598" s="26">
        <f>IF($A598&lt;=Inputs!$B$13,IF(2&lt;=Inputs!$B$8,IF(Inputs!$B$12&gt;0,MAX(MIN(NORM.INV(RAND(),LOOKUP(Q598,Inputs!$J$6:$J$9,Inputs!$G$6:$G$9),LOOKUP(Q598,Inputs!$J$6:$J$9,Inputs!$H$6:$H$9)),Inputs!$B$12),-Inputs!$B$12),NORM.INV(RAND(),LOOKUP(Q598,Inputs!$J$6:$J$9,Inputs!$G$6:$G$9),LOOKUP(Q598,Inputs!$J$6:$J$9,Inputs!$H$6:$H$9))),0),"" )</f>
        <v/>
      </c>
      <c r="H598" s="26">
        <f>IF($A598&lt;=Inputs!$B$13,IF(3&lt;=Inputs!$B$8,IF(Inputs!$B$12&gt;0,MAX(MIN(NORM.INV(RAND(),LOOKUP(R598,Inputs!$J$6:$J$9,Inputs!$G$6:$G$9),LOOKUP(R598,Inputs!$J$6:$J$9,Inputs!$H$6:$H$9)),Inputs!$B$12),-Inputs!$B$12),NORM.INV(RAND(),LOOKUP(R598,Inputs!$J$6:$J$9,Inputs!$G$6:$G$9),LOOKUP(R598,Inputs!$J$6:$J$9,Inputs!$H$6:$H$9))),0),"" )</f>
        <v/>
      </c>
      <c r="I598" s="26">
        <f>IF($A598&lt;=Inputs!$B$13,IF(4&lt;=Inputs!$B$8,IF(Inputs!$B$12&gt;0,MAX(MIN(NORM.INV(RAND(),LOOKUP(S598,Inputs!$J$6:$J$9,Inputs!$G$6:$G$9),LOOKUP(S598,Inputs!$J$6:$J$9,Inputs!$H$6:$H$9)),Inputs!$B$12),-Inputs!$B$12),NORM.INV(RAND(),LOOKUP(S598,Inputs!$J$6:$J$9,Inputs!$G$6:$G$9),LOOKUP(S598,Inputs!$J$6:$J$9,Inputs!$H$6:$H$9))),0),"" )</f>
        <v/>
      </c>
      <c r="J598" s="26">
        <f>IF($A598&lt;=Inputs!$B$13,IF(5&lt;=Inputs!$B$8,IF(Inputs!$B$12&gt;0,MAX(MIN(NORM.INV(RAND(),LOOKUP(T598,Inputs!$J$6:$J$9,Inputs!$G$6:$G$9),LOOKUP(T598,Inputs!$J$6:$J$9,Inputs!$H$6:$H$9)),Inputs!$B$12),-Inputs!$B$12),NORM.INV(RAND(),LOOKUP(T598,Inputs!$J$6:$J$9,Inputs!$G$6:$G$9),LOOKUP(T598,Inputs!$J$6:$J$9,Inputs!$H$6:$H$9))),0),"" )</f>
        <v/>
      </c>
      <c r="K598" s="26">
        <f>IF($A598&lt;=Inputs!$B$13,IF(6&lt;=Inputs!$B$8,IF(Inputs!$B$12&gt;0,MAX(MIN(NORM.INV(RAND(),LOOKUP(U598,Inputs!$J$6:$J$9,Inputs!$G$6:$G$9),LOOKUP(U598,Inputs!$J$6:$J$9,Inputs!$H$6:$H$9)),Inputs!$B$12),-Inputs!$B$12),NORM.INV(RAND(),LOOKUP(U598,Inputs!$J$6:$J$9,Inputs!$G$6:$G$9),LOOKUP(U598,Inputs!$J$6:$J$9,Inputs!$H$6:$H$9))),0),"" )</f>
        <v/>
      </c>
      <c r="L598" s="26">
        <f>IF($A598&lt;=Inputs!$B$13,IF(7&lt;=Inputs!$B$8,IF(Inputs!$B$12&gt;0,MAX(MIN(NORM.INV(RAND(),LOOKUP(V598,Inputs!$J$6:$J$9,Inputs!$G$6:$G$9),LOOKUP(V598,Inputs!$J$6:$J$9,Inputs!$H$6:$H$9)),Inputs!$B$12),-Inputs!$B$12),NORM.INV(RAND(),LOOKUP(V598,Inputs!$J$6:$J$9,Inputs!$G$6:$G$9),LOOKUP(V598,Inputs!$J$6:$J$9,Inputs!$H$6:$H$9))),0),"" )</f>
        <v/>
      </c>
      <c r="M598" s="26">
        <f>IF($A598&lt;=Inputs!$B$13,IF(8&lt;=Inputs!$B$8,IF(Inputs!$B$12&gt;0,MAX(MIN(NORM.INV(RAND(),LOOKUP(W598,Inputs!$J$6:$J$9,Inputs!$G$6:$G$9),LOOKUP(W598,Inputs!$J$6:$J$9,Inputs!$H$6:$H$9)),Inputs!$B$12),-Inputs!$B$12),NORM.INV(RAND(),LOOKUP(W598,Inputs!$J$6:$J$9,Inputs!$G$6:$G$9),LOOKUP(W598,Inputs!$J$6:$J$9,Inputs!$H$6:$H$9))),0),"" )</f>
        <v/>
      </c>
      <c r="N598" s="26">
        <f>IF($A598&lt;=Inputs!$B$13,IF(9&lt;=Inputs!$B$8,IF(Inputs!$B$12&gt;0,MAX(MIN(NORM.INV(RAND(),LOOKUP(X598,Inputs!$J$6:$J$9,Inputs!$G$6:$G$9),LOOKUP(X598,Inputs!$J$6:$J$9,Inputs!$H$6:$H$9)),Inputs!$B$12),-Inputs!$B$12),NORM.INV(RAND(),LOOKUP(X598,Inputs!$J$6:$J$9,Inputs!$G$6:$G$9),LOOKUP(X598,Inputs!$J$6:$J$9,Inputs!$H$6:$H$9))),0),"" )</f>
        <v/>
      </c>
      <c r="O598" s="26">
        <f>IF($A598&lt;=Inputs!$B$13,IF(10&lt;=Inputs!$B$8,IF(Inputs!$B$12&gt;0,MAX(MIN(NORM.INV(RAND(),LOOKUP(Y598,Inputs!$J$6:$J$9,Inputs!$G$6:$G$9),LOOKUP(Y598,Inputs!$J$6:$J$9,Inputs!$H$6:$H$9)),Inputs!$B$12),-Inputs!$B$12),NORM.INV(RAND(),LOOKUP(Y598,Inputs!$J$6:$J$9,Inputs!$G$6:$G$9),LOOKUP(Y598,Inputs!$J$6:$J$9,Inputs!$H$6:$H$9))),0),"" )</f>
        <v/>
      </c>
      <c r="P598" s="31">
        <f>IF($A598&lt;=Inputs!$B$13,RAND(),"")</f>
        <v/>
      </c>
      <c r="Q598" s="31">
        <f>IF($A598&lt;=Inputs!$B$13,RAND(),"")</f>
        <v/>
      </c>
      <c r="R598" s="31">
        <f>IF($A598&lt;=Inputs!$B$13,RAND(),"")</f>
        <v/>
      </c>
      <c r="S598" s="31">
        <f>IF($A598&lt;=Inputs!$B$13,RAND(),"")</f>
        <v/>
      </c>
      <c r="T598" s="31">
        <f>IF($A598&lt;=Inputs!$B$13,RAND(),"")</f>
        <v/>
      </c>
      <c r="U598" s="31">
        <f>IF($A598&lt;=Inputs!$B$13,RAND(),"")</f>
        <v/>
      </c>
      <c r="V598" s="31">
        <f>IF($A598&lt;=Inputs!$B$13,RAND(),"")</f>
        <v/>
      </c>
      <c r="W598" s="31">
        <f>IF($A598&lt;=Inputs!$B$13,RAND(),"")</f>
        <v/>
      </c>
      <c r="X598" s="31">
        <f>IF($A598&lt;=Inputs!$B$13,RAND(),"")</f>
        <v/>
      </c>
      <c r="Y598" s="31">
        <f>IF($A598&lt;=Inputs!$B$13,RAND(),"")</f>
        <v/>
      </c>
    </row>
    <row r="599">
      <c r="A599" t="n">
        <v>594</v>
      </c>
      <c r="B599" s="26">
        <f>IF($A599&lt;=Inputs!$B$13,IF(Inputs!$B$8&gt;0,SUM(F599:O599)/Inputs!$B$8,0),"")</f>
        <v/>
      </c>
      <c r="C599" s="27">
        <f>IF($A599&lt;=Inputs!$B$13,B599/100,"")</f>
        <v/>
      </c>
      <c r="D599" s="28">
        <f>IF($A599&lt;=Inputs!$B$13,C599*Inputs!$B$7,"")</f>
        <v/>
      </c>
      <c r="E599" s="29">
        <f>IF($A599&lt;=Inputs!$B$13,IF(D599&gt;0,1,0),"")</f>
        <v/>
      </c>
      <c r="F599" s="26">
        <f>IF($A599&lt;=Inputs!$B$13,IF(1&lt;=Inputs!$B$8,IF(Inputs!$B$12&gt;0,MAX(MIN(NORM.INV(RAND(),LOOKUP(P599,Inputs!$J$6:$J$9,Inputs!$G$6:$G$9),LOOKUP(P599,Inputs!$J$6:$J$9,Inputs!$H$6:$H$9)),Inputs!$B$12),-Inputs!$B$12),NORM.INV(RAND(),LOOKUP(P599,Inputs!$J$6:$J$9,Inputs!$G$6:$G$9),LOOKUP(P599,Inputs!$J$6:$J$9,Inputs!$H$6:$H$9))),0),"" )</f>
        <v/>
      </c>
      <c r="G599" s="26">
        <f>IF($A599&lt;=Inputs!$B$13,IF(2&lt;=Inputs!$B$8,IF(Inputs!$B$12&gt;0,MAX(MIN(NORM.INV(RAND(),LOOKUP(Q599,Inputs!$J$6:$J$9,Inputs!$G$6:$G$9),LOOKUP(Q599,Inputs!$J$6:$J$9,Inputs!$H$6:$H$9)),Inputs!$B$12),-Inputs!$B$12),NORM.INV(RAND(),LOOKUP(Q599,Inputs!$J$6:$J$9,Inputs!$G$6:$G$9),LOOKUP(Q599,Inputs!$J$6:$J$9,Inputs!$H$6:$H$9))),0),"" )</f>
        <v/>
      </c>
      <c r="H599" s="26">
        <f>IF($A599&lt;=Inputs!$B$13,IF(3&lt;=Inputs!$B$8,IF(Inputs!$B$12&gt;0,MAX(MIN(NORM.INV(RAND(),LOOKUP(R599,Inputs!$J$6:$J$9,Inputs!$G$6:$G$9),LOOKUP(R599,Inputs!$J$6:$J$9,Inputs!$H$6:$H$9)),Inputs!$B$12),-Inputs!$B$12),NORM.INV(RAND(),LOOKUP(R599,Inputs!$J$6:$J$9,Inputs!$G$6:$G$9),LOOKUP(R599,Inputs!$J$6:$J$9,Inputs!$H$6:$H$9))),0),"" )</f>
        <v/>
      </c>
      <c r="I599" s="26">
        <f>IF($A599&lt;=Inputs!$B$13,IF(4&lt;=Inputs!$B$8,IF(Inputs!$B$12&gt;0,MAX(MIN(NORM.INV(RAND(),LOOKUP(S599,Inputs!$J$6:$J$9,Inputs!$G$6:$G$9),LOOKUP(S599,Inputs!$J$6:$J$9,Inputs!$H$6:$H$9)),Inputs!$B$12),-Inputs!$B$12),NORM.INV(RAND(),LOOKUP(S599,Inputs!$J$6:$J$9,Inputs!$G$6:$G$9),LOOKUP(S599,Inputs!$J$6:$J$9,Inputs!$H$6:$H$9))),0),"" )</f>
        <v/>
      </c>
      <c r="J599" s="26">
        <f>IF($A599&lt;=Inputs!$B$13,IF(5&lt;=Inputs!$B$8,IF(Inputs!$B$12&gt;0,MAX(MIN(NORM.INV(RAND(),LOOKUP(T599,Inputs!$J$6:$J$9,Inputs!$G$6:$G$9),LOOKUP(T599,Inputs!$J$6:$J$9,Inputs!$H$6:$H$9)),Inputs!$B$12),-Inputs!$B$12),NORM.INV(RAND(),LOOKUP(T599,Inputs!$J$6:$J$9,Inputs!$G$6:$G$9),LOOKUP(T599,Inputs!$J$6:$J$9,Inputs!$H$6:$H$9))),0),"" )</f>
        <v/>
      </c>
      <c r="K599" s="26">
        <f>IF($A599&lt;=Inputs!$B$13,IF(6&lt;=Inputs!$B$8,IF(Inputs!$B$12&gt;0,MAX(MIN(NORM.INV(RAND(),LOOKUP(U599,Inputs!$J$6:$J$9,Inputs!$G$6:$G$9),LOOKUP(U599,Inputs!$J$6:$J$9,Inputs!$H$6:$H$9)),Inputs!$B$12),-Inputs!$B$12),NORM.INV(RAND(),LOOKUP(U599,Inputs!$J$6:$J$9,Inputs!$G$6:$G$9),LOOKUP(U599,Inputs!$J$6:$J$9,Inputs!$H$6:$H$9))),0),"" )</f>
        <v/>
      </c>
      <c r="L599" s="26">
        <f>IF($A599&lt;=Inputs!$B$13,IF(7&lt;=Inputs!$B$8,IF(Inputs!$B$12&gt;0,MAX(MIN(NORM.INV(RAND(),LOOKUP(V599,Inputs!$J$6:$J$9,Inputs!$G$6:$G$9),LOOKUP(V599,Inputs!$J$6:$J$9,Inputs!$H$6:$H$9)),Inputs!$B$12),-Inputs!$B$12),NORM.INV(RAND(),LOOKUP(V599,Inputs!$J$6:$J$9,Inputs!$G$6:$G$9),LOOKUP(V599,Inputs!$J$6:$J$9,Inputs!$H$6:$H$9))),0),"" )</f>
        <v/>
      </c>
      <c r="M599" s="26">
        <f>IF($A599&lt;=Inputs!$B$13,IF(8&lt;=Inputs!$B$8,IF(Inputs!$B$12&gt;0,MAX(MIN(NORM.INV(RAND(),LOOKUP(W599,Inputs!$J$6:$J$9,Inputs!$G$6:$G$9),LOOKUP(W599,Inputs!$J$6:$J$9,Inputs!$H$6:$H$9)),Inputs!$B$12),-Inputs!$B$12),NORM.INV(RAND(),LOOKUP(W599,Inputs!$J$6:$J$9,Inputs!$G$6:$G$9),LOOKUP(W599,Inputs!$J$6:$J$9,Inputs!$H$6:$H$9))),0),"" )</f>
        <v/>
      </c>
      <c r="N599" s="26">
        <f>IF($A599&lt;=Inputs!$B$13,IF(9&lt;=Inputs!$B$8,IF(Inputs!$B$12&gt;0,MAX(MIN(NORM.INV(RAND(),LOOKUP(X599,Inputs!$J$6:$J$9,Inputs!$G$6:$G$9),LOOKUP(X599,Inputs!$J$6:$J$9,Inputs!$H$6:$H$9)),Inputs!$B$12),-Inputs!$B$12),NORM.INV(RAND(),LOOKUP(X599,Inputs!$J$6:$J$9,Inputs!$G$6:$G$9),LOOKUP(X599,Inputs!$J$6:$J$9,Inputs!$H$6:$H$9))),0),"" )</f>
        <v/>
      </c>
      <c r="O599" s="26">
        <f>IF($A599&lt;=Inputs!$B$13,IF(10&lt;=Inputs!$B$8,IF(Inputs!$B$12&gt;0,MAX(MIN(NORM.INV(RAND(),LOOKUP(Y599,Inputs!$J$6:$J$9,Inputs!$G$6:$G$9),LOOKUP(Y599,Inputs!$J$6:$J$9,Inputs!$H$6:$H$9)),Inputs!$B$12),-Inputs!$B$12),NORM.INV(RAND(),LOOKUP(Y599,Inputs!$J$6:$J$9,Inputs!$G$6:$G$9),LOOKUP(Y599,Inputs!$J$6:$J$9,Inputs!$H$6:$H$9))),0),"" )</f>
        <v/>
      </c>
      <c r="P599" s="31">
        <f>IF($A599&lt;=Inputs!$B$13,RAND(),"")</f>
        <v/>
      </c>
      <c r="Q599" s="31">
        <f>IF($A599&lt;=Inputs!$B$13,RAND(),"")</f>
        <v/>
      </c>
      <c r="R599" s="31">
        <f>IF($A599&lt;=Inputs!$B$13,RAND(),"")</f>
        <v/>
      </c>
      <c r="S599" s="31">
        <f>IF($A599&lt;=Inputs!$B$13,RAND(),"")</f>
        <v/>
      </c>
      <c r="T599" s="31">
        <f>IF($A599&lt;=Inputs!$B$13,RAND(),"")</f>
        <v/>
      </c>
      <c r="U599" s="31">
        <f>IF($A599&lt;=Inputs!$B$13,RAND(),"")</f>
        <v/>
      </c>
      <c r="V599" s="31">
        <f>IF($A599&lt;=Inputs!$B$13,RAND(),"")</f>
        <v/>
      </c>
      <c r="W599" s="31">
        <f>IF($A599&lt;=Inputs!$B$13,RAND(),"")</f>
        <v/>
      </c>
      <c r="X599" s="31">
        <f>IF($A599&lt;=Inputs!$B$13,RAND(),"")</f>
        <v/>
      </c>
      <c r="Y599" s="31">
        <f>IF($A599&lt;=Inputs!$B$13,RAND(),"")</f>
        <v/>
      </c>
    </row>
    <row r="600">
      <c r="A600" t="n">
        <v>595</v>
      </c>
      <c r="B600" s="26">
        <f>IF($A600&lt;=Inputs!$B$13,IF(Inputs!$B$8&gt;0,SUM(F600:O600)/Inputs!$B$8,0),"")</f>
        <v/>
      </c>
      <c r="C600" s="27">
        <f>IF($A600&lt;=Inputs!$B$13,B600/100,"")</f>
        <v/>
      </c>
      <c r="D600" s="28">
        <f>IF($A600&lt;=Inputs!$B$13,C600*Inputs!$B$7,"")</f>
        <v/>
      </c>
      <c r="E600" s="29">
        <f>IF($A600&lt;=Inputs!$B$13,IF(D600&gt;0,1,0),"")</f>
        <v/>
      </c>
      <c r="F600" s="26">
        <f>IF($A600&lt;=Inputs!$B$13,IF(1&lt;=Inputs!$B$8,IF(Inputs!$B$12&gt;0,MAX(MIN(NORM.INV(RAND(),LOOKUP(P600,Inputs!$J$6:$J$9,Inputs!$G$6:$G$9),LOOKUP(P600,Inputs!$J$6:$J$9,Inputs!$H$6:$H$9)),Inputs!$B$12),-Inputs!$B$12),NORM.INV(RAND(),LOOKUP(P600,Inputs!$J$6:$J$9,Inputs!$G$6:$G$9),LOOKUP(P600,Inputs!$J$6:$J$9,Inputs!$H$6:$H$9))),0),"" )</f>
        <v/>
      </c>
      <c r="G600" s="26">
        <f>IF($A600&lt;=Inputs!$B$13,IF(2&lt;=Inputs!$B$8,IF(Inputs!$B$12&gt;0,MAX(MIN(NORM.INV(RAND(),LOOKUP(Q600,Inputs!$J$6:$J$9,Inputs!$G$6:$G$9),LOOKUP(Q600,Inputs!$J$6:$J$9,Inputs!$H$6:$H$9)),Inputs!$B$12),-Inputs!$B$12),NORM.INV(RAND(),LOOKUP(Q600,Inputs!$J$6:$J$9,Inputs!$G$6:$G$9),LOOKUP(Q600,Inputs!$J$6:$J$9,Inputs!$H$6:$H$9))),0),"" )</f>
        <v/>
      </c>
      <c r="H600" s="26">
        <f>IF($A600&lt;=Inputs!$B$13,IF(3&lt;=Inputs!$B$8,IF(Inputs!$B$12&gt;0,MAX(MIN(NORM.INV(RAND(),LOOKUP(R600,Inputs!$J$6:$J$9,Inputs!$G$6:$G$9),LOOKUP(R600,Inputs!$J$6:$J$9,Inputs!$H$6:$H$9)),Inputs!$B$12),-Inputs!$B$12),NORM.INV(RAND(),LOOKUP(R600,Inputs!$J$6:$J$9,Inputs!$G$6:$G$9),LOOKUP(R600,Inputs!$J$6:$J$9,Inputs!$H$6:$H$9))),0),"" )</f>
        <v/>
      </c>
      <c r="I600" s="26">
        <f>IF($A600&lt;=Inputs!$B$13,IF(4&lt;=Inputs!$B$8,IF(Inputs!$B$12&gt;0,MAX(MIN(NORM.INV(RAND(),LOOKUP(S600,Inputs!$J$6:$J$9,Inputs!$G$6:$G$9),LOOKUP(S600,Inputs!$J$6:$J$9,Inputs!$H$6:$H$9)),Inputs!$B$12),-Inputs!$B$12),NORM.INV(RAND(),LOOKUP(S600,Inputs!$J$6:$J$9,Inputs!$G$6:$G$9),LOOKUP(S600,Inputs!$J$6:$J$9,Inputs!$H$6:$H$9))),0),"" )</f>
        <v/>
      </c>
      <c r="J600" s="26">
        <f>IF($A600&lt;=Inputs!$B$13,IF(5&lt;=Inputs!$B$8,IF(Inputs!$B$12&gt;0,MAX(MIN(NORM.INV(RAND(),LOOKUP(T600,Inputs!$J$6:$J$9,Inputs!$G$6:$G$9),LOOKUP(T600,Inputs!$J$6:$J$9,Inputs!$H$6:$H$9)),Inputs!$B$12),-Inputs!$B$12),NORM.INV(RAND(),LOOKUP(T600,Inputs!$J$6:$J$9,Inputs!$G$6:$G$9),LOOKUP(T600,Inputs!$J$6:$J$9,Inputs!$H$6:$H$9))),0),"" )</f>
        <v/>
      </c>
      <c r="K600" s="26">
        <f>IF($A600&lt;=Inputs!$B$13,IF(6&lt;=Inputs!$B$8,IF(Inputs!$B$12&gt;0,MAX(MIN(NORM.INV(RAND(),LOOKUP(U600,Inputs!$J$6:$J$9,Inputs!$G$6:$G$9),LOOKUP(U600,Inputs!$J$6:$J$9,Inputs!$H$6:$H$9)),Inputs!$B$12),-Inputs!$B$12),NORM.INV(RAND(),LOOKUP(U600,Inputs!$J$6:$J$9,Inputs!$G$6:$G$9),LOOKUP(U600,Inputs!$J$6:$J$9,Inputs!$H$6:$H$9))),0),"" )</f>
        <v/>
      </c>
      <c r="L600" s="26">
        <f>IF($A600&lt;=Inputs!$B$13,IF(7&lt;=Inputs!$B$8,IF(Inputs!$B$12&gt;0,MAX(MIN(NORM.INV(RAND(),LOOKUP(V600,Inputs!$J$6:$J$9,Inputs!$G$6:$G$9),LOOKUP(V600,Inputs!$J$6:$J$9,Inputs!$H$6:$H$9)),Inputs!$B$12),-Inputs!$B$12),NORM.INV(RAND(),LOOKUP(V600,Inputs!$J$6:$J$9,Inputs!$G$6:$G$9),LOOKUP(V600,Inputs!$J$6:$J$9,Inputs!$H$6:$H$9))),0),"" )</f>
        <v/>
      </c>
      <c r="M600" s="26">
        <f>IF($A600&lt;=Inputs!$B$13,IF(8&lt;=Inputs!$B$8,IF(Inputs!$B$12&gt;0,MAX(MIN(NORM.INV(RAND(),LOOKUP(W600,Inputs!$J$6:$J$9,Inputs!$G$6:$G$9),LOOKUP(W600,Inputs!$J$6:$J$9,Inputs!$H$6:$H$9)),Inputs!$B$12),-Inputs!$B$12),NORM.INV(RAND(),LOOKUP(W600,Inputs!$J$6:$J$9,Inputs!$G$6:$G$9),LOOKUP(W600,Inputs!$J$6:$J$9,Inputs!$H$6:$H$9))),0),"" )</f>
        <v/>
      </c>
      <c r="N600" s="26">
        <f>IF($A600&lt;=Inputs!$B$13,IF(9&lt;=Inputs!$B$8,IF(Inputs!$B$12&gt;0,MAX(MIN(NORM.INV(RAND(),LOOKUP(X600,Inputs!$J$6:$J$9,Inputs!$G$6:$G$9),LOOKUP(X600,Inputs!$J$6:$J$9,Inputs!$H$6:$H$9)),Inputs!$B$12),-Inputs!$B$12),NORM.INV(RAND(),LOOKUP(X600,Inputs!$J$6:$J$9,Inputs!$G$6:$G$9),LOOKUP(X600,Inputs!$J$6:$J$9,Inputs!$H$6:$H$9))),0),"" )</f>
        <v/>
      </c>
      <c r="O600" s="26">
        <f>IF($A600&lt;=Inputs!$B$13,IF(10&lt;=Inputs!$B$8,IF(Inputs!$B$12&gt;0,MAX(MIN(NORM.INV(RAND(),LOOKUP(Y600,Inputs!$J$6:$J$9,Inputs!$G$6:$G$9),LOOKUP(Y600,Inputs!$J$6:$J$9,Inputs!$H$6:$H$9)),Inputs!$B$12),-Inputs!$B$12),NORM.INV(RAND(),LOOKUP(Y600,Inputs!$J$6:$J$9,Inputs!$G$6:$G$9),LOOKUP(Y600,Inputs!$J$6:$J$9,Inputs!$H$6:$H$9))),0),"" )</f>
        <v/>
      </c>
      <c r="P600" s="31">
        <f>IF($A600&lt;=Inputs!$B$13,RAND(),"")</f>
        <v/>
      </c>
      <c r="Q600" s="31">
        <f>IF($A600&lt;=Inputs!$B$13,RAND(),"")</f>
        <v/>
      </c>
      <c r="R600" s="31">
        <f>IF($A600&lt;=Inputs!$B$13,RAND(),"")</f>
        <v/>
      </c>
      <c r="S600" s="31">
        <f>IF($A600&lt;=Inputs!$B$13,RAND(),"")</f>
        <v/>
      </c>
      <c r="T600" s="31">
        <f>IF($A600&lt;=Inputs!$B$13,RAND(),"")</f>
        <v/>
      </c>
      <c r="U600" s="31">
        <f>IF($A600&lt;=Inputs!$B$13,RAND(),"")</f>
        <v/>
      </c>
      <c r="V600" s="31">
        <f>IF($A600&lt;=Inputs!$B$13,RAND(),"")</f>
        <v/>
      </c>
      <c r="W600" s="31">
        <f>IF($A600&lt;=Inputs!$B$13,RAND(),"")</f>
        <v/>
      </c>
      <c r="X600" s="31">
        <f>IF($A600&lt;=Inputs!$B$13,RAND(),"")</f>
        <v/>
      </c>
      <c r="Y600" s="31">
        <f>IF($A600&lt;=Inputs!$B$13,RAND(),"")</f>
        <v/>
      </c>
    </row>
    <row r="601">
      <c r="A601" t="n">
        <v>596</v>
      </c>
      <c r="B601" s="26">
        <f>IF($A601&lt;=Inputs!$B$13,IF(Inputs!$B$8&gt;0,SUM(F601:O601)/Inputs!$B$8,0),"")</f>
        <v/>
      </c>
      <c r="C601" s="27">
        <f>IF($A601&lt;=Inputs!$B$13,B601/100,"")</f>
        <v/>
      </c>
      <c r="D601" s="28">
        <f>IF($A601&lt;=Inputs!$B$13,C601*Inputs!$B$7,"")</f>
        <v/>
      </c>
      <c r="E601" s="29">
        <f>IF($A601&lt;=Inputs!$B$13,IF(D601&gt;0,1,0),"")</f>
        <v/>
      </c>
      <c r="F601" s="26">
        <f>IF($A601&lt;=Inputs!$B$13,IF(1&lt;=Inputs!$B$8,IF(Inputs!$B$12&gt;0,MAX(MIN(NORM.INV(RAND(),LOOKUP(P601,Inputs!$J$6:$J$9,Inputs!$G$6:$G$9),LOOKUP(P601,Inputs!$J$6:$J$9,Inputs!$H$6:$H$9)),Inputs!$B$12),-Inputs!$B$12),NORM.INV(RAND(),LOOKUP(P601,Inputs!$J$6:$J$9,Inputs!$G$6:$G$9),LOOKUP(P601,Inputs!$J$6:$J$9,Inputs!$H$6:$H$9))),0),"" )</f>
        <v/>
      </c>
      <c r="G601" s="26">
        <f>IF($A601&lt;=Inputs!$B$13,IF(2&lt;=Inputs!$B$8,IF(Inputs!$B$12&gt;0,MAX(MIN(NORM.INV(RAND(),LOOKUP(Q601,Inputs!$J$6:$J$9,Inputs!$G$6:$G$9),LOOKUP(Q601,Inputs!$J$6:$J$9,Inputs!$H$6:$H$9)),Inputs!$B$12),-Inputs!$B$12),NORM.INV(RAND(),LOOKUP(Q601,Inputs!$J$6:$J$9,Inputs!$G$6:$G$9),LOOKUP(Q601,Inputs!$J$6:$J$9,Inputs!$H$6:$H$9))),0),"" )</f>
        <v/>
      </c>
      <c r="H601" s="26">
        <f>IF($A601&lt;=Inputs!$B$13,IF(3&lt;=Inputs!$B$8,IF(Inputs!$B$12&gt;0,MAX(MIN(NORM.INV(RAND(),LOOKUP(R601,Inputs!$J$6:$J$9,Inputs!$G$6:$G$9),LOOKUP(R601,Inputs!$J$6:$J$9,Inputs!$H$6:$H$9)),Inputs!$B$12),-Inputs!$B$12),NORM.INV(RAND(),LOOKUP(R601,Inputs!$J$6:$J$9,Inputs!$G$6:$G$9),LOOKUP(R601,Inputs!$J$6:$J$9,Inputs!$H$6:$H$9))),0),"" )</f>
        <v/>
      </c>
      <c r="I601" s="26">
        <f>IF($A601&lt;=Inputs!$B$13,IF(4&lt;=Inputs!$B$8,IF(Inputs!$B$12&gt;0,MAX(MIN(NORM.INV(RAND(),LOOKUP(S601,Inputs!$J$6:$J$9,Inputs!$G$6:$G$9),LOOKUP(S601,Inputs!$J$6:$J$9,Inputs!$H$6:$H$9)),Inputs!$B$12),-Inputs!$B$12),NORM.INV(RAND(),LOOKUP(S601,Inputs!$J$6:$J$9,Inputs!$G$6:$G$9),LOOKUP(S601,Inputs!$J$6:$J$9,Inputs!$H$6:$H$9))),0),"" )</f>
        <v/>
      </c>
      <c r="J601" s="26">
        <f>IF($A601&lt;=Inputs!$B$13,IF(5&lt;=Inputs!$B$8,IF(Inputs!$B$12&gt;0,MAX(MIN(NORM.INV(RAND(),LOOKUP(T601,Inputs!$J$6:$J$9,Inputs!$G$6:$G$9),LOOKUP(T601,Inputs!$J$6:$J$9,Inputs!$H$6:$H$9)),Inputs!$B$12),-Inputs!$B$12),NORM.INV(RAND(),LOOKUP(T601,Inputs!$J$6:$J$9,Inputs!$G$6:$G$9),LOOKUP(T601,Inputs!$J$6:$J$9,Inputs!$H$6:$H$9))),0),"" )</f>
        <v/>
      </c>
      <c r="K601" s="26">
        <f>IF($A601&lt;=Inputs!$B$13,IF(6&lt;=Inputs!$B$8,IF(Inputs!$B$12&gt;0,MAX(MIN(NORM.INV(RAND(),LOOKUP(U601,Inputs!$J$6:$J$9,Inputs!$G$6:$G$9),LOOKUP(U601,Inputs!$J$6:$J$9,Inputs!$H$6:$H$9)),Inputs!$B$12),-Inputs!$B$12),NORM.INV(RAND(),LOOKUP(U601,Inputs!$J$6:$J$9,Inputs!$G$6:$G$9),LOOKUP(U601,Inputs!$J$6:$J$9,Inputs!$H$6:$H$9))),0),"" )</f>
        <v/>
      </c>
      <c r="L601" s="26">
        <f>IF($A601&lt;=Inputs!$B$13,IF(7&lt;=Inputs!$B$8,IF(Inputs!$B$12&gt;0,MAX(MIN(NORM.INV(RAND(),LOOKUP(V601,Inputs!$J$6:$J$9,Inputs!$G$6:$G$9),LOOKUP(V601,Inputs!$J$6:$J$9,Inputs!$H$6:$H$9)),Inputs!$B$12),-Inputs!$B$12),NORM.INV(RAND(),LOOKUP(V601,Inputs!$J$6:$J$9,Inputs!$G$6:$G$9),LOOKUP(V601,Inputs!$J$6:$J$9,Inputs!$H$6:$H$9))),0),"" )</f>
        <v/>
      </c>
      <c r="M601" s="26">
        <f>IF($A601&lt;=Inputs!$B$13,IF(8&lt;=Inputs!$B$8,IF(Inputs!$B$12&gt;0,MAX(MIN(NORM.INV(RAND(),LOOKUP(W601,Inputs!$J$6:$J$9,Inputs!$G$6:$G$9),LOOKUP(W601,Inputs!$J$6:$J$9,Inputs!$H$6:$H$9)),Inputs!$B$12),-Inputs!$B$12),NORM.INV(RAND(),LOOKUP(W601,Inputs!$J$6:$J$9,Inputs!$G$6:$G$9),LOOKUP(W601,Inputs!$J$6:$J$9,Inputs!$H$6:$H$9))),0),"" )</f>
        <v/>
      </c>
      <c r="N601" s="26">
        <f>IF($A601&lt;=Inputs!$B$13,IF(9&lt;=Inputs!$B$8,IF(Inputs!$B$12&gt;0,MAX(MIN(NORM.INV(RAND(),LOOKUP(X601,Inputs!$J$6:$J$9,Inputs!$G$6:$G$9),LOOKUP(X601,Inputs!$J$6:$J$9,Inputs!$H$6:$H$9)),Inputs!$B$12),-Inputs!$B$12),NORM.INV(RAND(),LOOKUP(X601,Inputs!$J$6:$J$9,Inputs!$G$6:$G$9),LOOKUP(X601,Inputs!$J$6:$J$9,Inputs!$H$6:$H$9))),0),"" )</f>
        <v/>
      </c>
      <c r="O601" s="26">
        <f>IF($A601&lt;=Inputs!$B$13,IF(10&lt;=Inputs!$B$8,IF(Inputs!$B$12&gt;0,MAX(MIN(NORM.INV(RAND(),LOOKUP(Y601,Inputs!$J$6:$J$9,Inputs!$G$6:$G$9),LOOKUP(Y601,Inputs!$J$6:$J$9,Inputs!$H$6:$H$9)),Inputs!$B$12),-Inputs!$B$12),NORM.INV(RAND(),LOOKUP(Y601,Inputs!$J$6:$J$9,Inputs!$G$6:$G$9),LOOKUP(Y601,Inputs!$J$6:$J$9,Inputs!$H$6:$H$9))),0),"" )</f>
        <v/>
      </c>
      <c r="P601" s="31">
        <f>IF($A601&lt;=Inputs!$B$13,RAND(),"")</f>
        <v/>
      </c>
      <c r="Q601" s="31">
        <f>IF($A601&lt;=Inputs!$B$13,RAND(),"")</f>
        <v/>
      </c>
      <c r="R601" s="31">
        <f>IF($A601&lt;=Inputs!$B$13,RAND(),"")</f>
        <v/>
      </c>
      <c r="S601" s="31">
        <f>IF($A601&lt;=Inputs!$B$13,RAND(),"")</f>
        <v/>
      </c>
      <c r="T601" s="31">
        <f>IF($A601&lt;=Inputs!$B$13,RAND(),"")</f>
        <v/>
      </c>
      <c r="U601" s="31">
        <f>IF($A601&lt;=Inputs!$B$13,RAND(),"")</f>
        <v/>
      </c>
      <c r="V601" s="31">
        <f>IF($A601&lt;=Inputs!$B$13,RAND(),"")</f>
        <v/>
      </c>
      <c r="W601" s="31">
        <f>IF($A601&lt;=Inputs!$B$13,RAND(),"")</f>
        <v/>
      </c>
      <c r="X601" s="31">
        <f>IF($A601&lt;=Inputs!$B$13,RAND(),"")</f>
        <v/>
      </c>
      <c r="Y601" s="31">
        <f>IF($A601&lt;=Inputs!$B$13,RAND(),"")</f>
        <v/>
      </c>
    </row>
    <row r="602">
      <c r="A602" t="n">
        <v>597</v>
      </c>
      <c r="B602" s="26">
        <f>IF($A602&lt;=Inputs!$B$13,IF(Inputs!$B$8&gt;0,SUM(F602:O602)/Inputs!$B$8,0),"")</f>
        <v/>
      </c>
      <c r="C602" s="27">
        <f>IF($A602&lt;=Inputs!$B$13,B602/100,"")</f>
        <v/>
      </c>
      <c r="D602" s="28">
        <f>IF($A602&lt;=Inputs!$B$13,C602*Inputs!$B$7,"")</f>
        <v/>
      </c>
      <c r="E602" s="29">
        <f>IF($A602&lt;=Inputs!$B$13,IF(D602&gt;0,1,0),"")</f>
        <v/>
      </c>
      <c r="F602" s="26">
        <f>IF($A602&lt;=Inputs!$B$13,IF(1&lt;=Inputs!$B$8,IF(Inputs!$B$12&gt;0,MAX(MIN(NORM.INV(RAND(),LOOKUP(P602,Inputs!$J$6:$J$9,Inputs!$G$6:$G$9),LOOKUP(P602,Inputs!$J$6:$J$9,Inputs!$H$6:$H$9)),Inputs!$B$12),-Inputs!$B$12),NORM.INV(RAND(),LOOKUP(P602,Inputs!$J$6:$J$9,Inputs!$G$6:$G$9),LOOKUP(P602,Inputs!$J$6:$J$9,Inputs!$H$6:$H$9))),0),"" )</f>
        <v/>
      </c>
      <c r="G602" s="26">
        <f>IF($A602&lt;=Inputs!$B$13,IF(2&lt;=Inputs!$B$8,IF(Inputs!$B$12&gt;0,MAX(MIN(NORM.INV(RAND(),LOOKUP(Q602,Inputs!$J$6:$J$9,Inputs!$G$6:$G$9),LOOKUP(Q602,Inputs!$J$6:$J$9,Inputs!$H$6:$H$9)),Inputs!$B$12),-Inputs!$B$12),NORM.INV(RAND(),LOOKUP(Q602,Inputs!$J$6:$J$9,Inputs!$G$6:$G$9),LOOKUP(Q602,Inputs!$J$6:$J$9,Inputs!$H$6:$H$9))),0),"" )</f>
        <v/>
      </c>
      <c r="H602" s="26">
        <f>IF($A602&lt;=Inputs!$B$13,IF(3&lt;=Inputs!$B$8,IF(Inputs!$B$12&gt;0,MAX(MIN(NORM.INV(RAND(),LOOKUP(R602,Inputs!$J$6:$J$9,Inputs!$G$6:$G$9),LOOKUP(R602,Inputs!$J$6:$J$9,Inputs!$H$6:$H$9)),Inputs!$B$12),-Inputs!$B$12),NORM.INV(RAND(),LOOKUP(R602,Inputs!$J$6:$J$9,Inputs!$G$6:$G$9),LOOKUP(R602,Inputs!$J$6:$J$9,Inputs!$H$6:$H$9))),0),"" )</f>
        <v/>
      </c>
      <c r="I602" s="26">
        <f>IF($A602&lt;=Inputs!$B$13,IF(4&lt;=Inputs!$B$8,IF(Inputs!$B$12&gt;0,MAX(MIN(NORM.INV(RAND(),LOOKUP(S602,Inputs!$J$6:$J$9,Inputs!$G$6:$G$9),LOOKUP(S602,Inputs!$J$6:$J$9,Inputs!$H$6:$H$9)),Inputs!$B$12),-Inputs!$B$12),NORM.INV(RAND(),LOOKUP(S602,Inputs!$J$6:$J$9,Inputs!$G$6:$G$9),LOOKUP(S602,Inputs!$J$6:$J$9,Inputs!$H$6:$H$9))),0),"" )</f>
        <v/>
      </c>
      <c r="J602" s="26">
        <f>IF($A602&lt;=Inputs!$B$13,IF(5&lt;=Inputs!$B$8,IF(Inputs!$B$12&gt;0,MAX(MIN(NORM.INV(RAND(),LOOKUP(T602,Inputs!$J$6:$J$9,Inputs!$G$6:$G$9),LOOKUP(T602,Inputs!$J$6:$J$9,Inputs!$H$6:$H$9)),Inputs!$B$12),-Inputs!$B$12),NORM.INV(RAND(),LOOKUP(T602,Inputs!$J$6:$J$9,Inputs!$G$6:$G$9),LOOKUP(T602,Inputs!$J$6:$J$9,Inputs!$H$6:$H$9))),0),"" )</f>
        <v/>
      </c>
      <c r="K602" s="26">
        <f>IF($A602&lt;=Inputs!$B$13,IF(6&lt;=Inputs!$B$8,IF(Inputs!$B$12&gt;0,MAX(MIN(NORM.INV(RAND(),LOOKUP(U602,Inputs!$J$6:$J$9,Inputs!$G$6:$G$9),LOOKUP(U602,Inputs!$J$6:$J$9,Inputs!$H$6:$H$9)),Inputs!$B$12),-Inputs!$B$12),NORM.INV(RAND(),LOOKUP(U602,Inputs!$J$6:$J$9,Inputs!$G$6:$G$9),LOOKUP(U602,Inputs!$J$6:$J$9,Inputs!$H$6:$H$9))),0),"" )</f>
        <v/>
      </c>
      <c r="L602" s="26">
        <f>IF($A602&lt;=Inputs!$B$13,IF(7&lt;=Inputs!$B$8,IF(Inputs!$B$12&gt;0,MAX(MIN(NORM.INV(RAND(),LOOKUP(V602,Inputs!$J$6:$J$9,Inputs!$G$6:$G$9),LOOKUP(V602,Inputs!$J$6:$J$9,Inputs!$H$6:$H$9)),Inputs!$B$12),-Inputs!$B$12),NORM.INV(RAND(),LOOKUP(V602,Inputs!$J$6:$J$9,Inputs!$G$6:$G$9),LOOKUP(V602,Inputs!$J$6:$J$9,Inputs!$H$6:$H$9))),0),"" )</f>
        <v/>
      </c>
      <c r="M602" s="26">
        <f>IF($A602&lt;=Inputs!$B$13,IF(8&lt;=Inputs!$B$8,IF(Inputs!$B$12&gt;0,MAX(MIN(NORM.INV(RAND(),LOOKUP(W602,Inputs!$J$6:$J$9,Inputs!$G$6:$G$9),LOOKUP(W602,Inputs!$J$6:$J$9,Inputs!$H$6:$H$9)),Inputs!$B$12),-Inputs!$B$12),NORM.INV(RAND(),LOOKUP(W602,Inputs!$J$6:$J$9,Inputs!$G$6:$G$9),LOOKUP(W602,Inputs!$J$6:$J$9,Inputs!$H$6:$H$9))),0),"" )</f>
        <v/>
      </c>
      <c r="N602" s="26">
        <f>IF($A602&lt;=Inputs!$B$13,IF(9&lt;=Inputs!$B$8,IF(Inputs!$B$12&gt;0,MAX(MIN(NORM.INV(RAND(),LOOKUP(X602,Inputs!$J$6:$J$9,Inputs!$G$6:$G$9),LOOKUP(X602,Inputs!$J$6:$J$9,Inputs!$H$6:$H$9)),Inputs!$B$12),-Inputs!$B$12),NORM.INV(RAND(),LOOKUP(X602,Inputs!$J$6:$J$9,Inputs!$G$6:$G$9),LOOKUP(X602,Inputs!$J$6:$J$9,Inputs!$H$6:$H$9))),0),"" )</f>
        <v/>
      </c>
      <c r="O602" s="26">
        <f>IF($A602&lt;=Inputs!$B$13,IF(10&lt;=Inputs!$B$8,IF(Inputs!$B$12&gt;0,MAX(MIN(NORM.INV(RAND(),LOOKUP(Y602,Inputs!$J$6:$J$9,Inputs!$G$6:$G$9),LOOKUP(Y602,Inputs!$J$6:$J$9,Inputs!$H$6:$H$9)),Inputs!$B$12),-Inputs!$B$12),NORM.INV(RAND(),LOOKUP(Y602,Inputs!$J$6:$J$9,Inputs!$G$6:$G$9),LOOKUP(Y602,Inputs!$J$6:$J$9,Inputs!$H$6:$H$9))),0),"" )</f>
        <v/>
      </c>
      <c r="P602" s="31">
        <f>IF($A602&lt;=Inputs!$B$13,RAND(),"")</f>
        <v/>
      </c>
      <c r="Q602" s="31">
        <f>IF($A602&lt;=Inputs!$B$13,RAND(),"")</f>
        <v/>
      </c>
      <c r="R602" s="31">
        <f>IF($A602&lt;=Inputs!$B$13,RAND(),"")</f>
        <v/>
      </c>
      <c r="S602" s="31">
        <f>IF($A602&lt;=Inputs!$B$13,RAND(),"")</f>
        <v/>
      </c>
      <c r="T602" s="31">
        <f>IF($A602&lt;=Inputs!$B$13,RAND(),"")</f>
        <v/>
      </c>
      <c r="U602" s="31">
        <f>IF($A602&lt;=Inputs!$B$13,RAND(),"")</f>
        <v/>
      </c>
      <c r="V602" s="31">
        <f>IF($A602&lt;=Inputs!$B$13,RAND(),"")</f>
        <v/>
      </c>
      <c r="W602" s="31">
        <f>IF($A602&lt;=Inputs!$B$13,RAND(),"")</f>
        <v/>
      </c>
      <c r="X602" s="31">
        <f>IF($A602&lt;=Inputs!$B$13,RAND(),"")</f>
        <v/>
      </c>
      <c r="Y602" s="31">
        <f>IF($A602&lt;=Inputs!$B$13,RAND(),"")</f>
        <v/>
      </c>
    </row>
    <row r="603">
      <c r="A603" t="n">
        <v>598</v>
      </c>
      <c r="B603" s="26">
        <f>IF($A603&lt;=Inputs!$B$13,IF(Inputs!$B$8&gt;0,SUM(F603:O603)/Inputs!$B$8,0),"")</f>
        <v/>
      </c>
      <c r="C603" s="27">
        <f>IF($A603&lt;=Inputs!$B$13,B603/100,"")</f>
        <v/>
      </c>
      <c r="D603" s="28">
        <f>IF($A603&lt;=Inputs!$B$13,C603*Inputs!$B$7,"")</f>
        <v/>
      </c>
      <c r="E603" s="29">
        <f>IF($A603&lt;=Inputs!$B$13,IF(D603&gt;0,1,0),"")</f>
        <v/>
      </c>
      <c r="F603" s="26">
        <f>IF($A603&lt;=Inputs!$B$13,IF(1&lt;=Inputs!$B$8,IF(Inputs!$B$12&gt;0,MAX(MIN(NORM.INV(RAND(),LOOKUP(P603,Inputs!$J$6:$J$9,Inputs!$G$6:$G$9),LOOKUP(P603,Inputs!$J$6:$J$9,Inputs!$H$6:$H$9)),Inputs!$B$12),-Inputs!$B$12),NORM.INV(RAND(),LOOKUP(P603,Inputs!$J$6:$J$9,Inputs!$G$6:$G$9),LOOKUP(P603,Inputs!$J$6:$J$9,Inputs!$H$6:$H$9))),0),"" )</f>
        <v/>
      </c>
      <c r="G603" s="26">
        <f>IF($A603&lt;=Inputs!$B$13,IF(2&lt;=Inputs!$B$8,IF(Inputs!$B$12&gt;0,MAX(MIN(NORM.INV(RAND(),LOOKUP(Q603,Inputs!$J$6:$J$9,Inputs!$G$6:$G$9),LOOKUP(Q603,Inputs!$J$6:$J$9,Inputs!$H$6:$H$9)),Inputs!$B$12),-Inputs!$B$12),NORM.INV(RAND(),LOOKUP(Q603,Inputs!$J$6:$J$9,Inputs!$G$6:$G$9),LOOKUP(Q603,Inputs!$J$6:$J$9,Inputs!$H$6:$H$9))),0),"" )</f>
        <v/>
      </c>
      <c r="H603" s="26">
        <f>IF($A603&lt;=Inputs!$B$13,IF(3&lt;=Inputs!$B$8,IF(Inputs!$B$12&gt;0,MAX(MIN(NORM.INV(RAND(),LOOKUP(R603,Inputs!$J$6:$J$9,Inputs!$G$6:$G$9),LOOKUP(R603,Inputs!$J$6:$J$9,Inputs!$H$6:$H$9)),Inputs!$B$12),-Inputs!$B$12),NORM.INV(RAND(),LOOKUP(R603,Inputs!$J$6:$J$9,Inputs!$G$6:$G$9),LOOKUP(R603,Inputs!$J$6:$J$9,Inputs!$H$6:$H$9))),0),"" )</f>
        <v/>
      </c>
      <c r="I603" s="26">
        <f>IF($A603&lt;=Inputs!$B$13,IF(4&lt;=Inputs!$B$8,IF(Inputs!$B$12&gt;0,MAX(MIN(NORM.INV(RAND(),LOOKUP(S603,Inputs!$J$6:$J$9,Inputs!$G$6:$G$9),LOOKUP(S603,Inputs!$J$6:$J$9,Inputs!$H$6:$H$9)),Inputs!$B$12),-Inputs!$B$12),NORM.INV(RAND(),LOOKUP(S603,Inputs!$J$6:$J$9,Inputs!$G$6:$G$9),LOOKUP(S603,Inputs!$J$6:$J$9,Inputs!$H$6:$H$9))),0),"" )</f>
        <v/>
      </c>
      <c r="J603" s="26">
        <f>IF($A603&lt;=Inputs!$B$13,IF(5&lt;=Inputs!$B$8,IF(Inputs!$B$12&gt;0,MAX(MIN(NORM.INV(RAND(),LOOKUP(T603,Inputs!$J$6:$J$9,Inputs!$G$6:$G$9),LOOKUP(T603,Inputs!$J$6:$J$9,Inputs!$H$6:$H$9)),Inputs!$B$12),-Inputs!$B$12),NORM.INV(RAND(),LOOKUP(T603,Inputs!$J$6:$J$9,Inputs!$G$6:$G$9),LOOKUP(T603,Inputs!$J$6:$J$9,Inputs!$H$6:$H$9))),0),"" )</f>
        <v/>
      </c>
      <c r="K603" s="26">
        <f>IF($A603&lt;=Inputs!$B$13,IF(6&lt;=Inputs!$B$8,IF(Inputs!$B$12&gt;0,MAX(MIN(NORM.INV(RAND(),LOOKUP(U603,Inputs!$J$6:$J$9,Inputs!$G$6:$G$9),LOOKUP(U603,Inputs!$J$6:$J$9,Inputs!$H$6:$H$9)),Inputs!$B$12),-Inputs!$B$12),NORM.INV(RAND(),LOOKUP(U603,Inputs!$J$6:$J$9,Inputs!$G$6:$G$9),LOOKUP(U603,Inputs!$J$6:$J$9,Inputs!$H$6:$H$9))),0),"" )</f>
        <v/>
      </c>
      <c r="L603" s="26">
        <f>IF($A603&lt;=Inputs!$B$13,IF(7&lt;=Inputs!$B$8,IF(Inputs!$B$12&gt;0,MAX(MIN(NORM.INV(RAND(),LOOKUP(V603,Inputs!$J$6:$J$9,Inputs!$G$6:$G$9),LOOKUP(V603,Inputs!$J$6:$J$9,Inputs!$H$6:$H$9)),Inputs!$B$12),-Inputs!$B$12),NORM.INV(RAND(),LOOKUP(V603,Inputs!$J$6:$J$9,Inputs!$G$6:$G$9),LOOKUP(V603,Inputs!$J$6:$J$9,Inputs!$H$6:$H$9))),0),"" )</f>
        <v/>
      </c>
      <c r="M603" s="26">
        <f>IF($A603&lt;=Inputs!$B$13,IF(8&lt;=Inputs!$B$8,IF(Inputs!$B$12&gt;0,MAX(MIN(NORM.INV(RAND(),LOOKUP(W603,Inputs!$J$6:$J$9,Inputs!$G$6:$G$9),LOOKUP(W603,Inputs!$J$6:$J$9,Inputs!$H$6:$H$9)),Inputs!$B$12),-Inputs!$B$12),NORM.INV(RAND(),LOOKUP(W603,Inputs!$J$6:$J$9,Inputs!$G$6:$G$9),LOOKUP(W603,Inputs!$J$6:$J$9,Inputs!$H$6:$H$9))),0),"" )</f>
        <v/>
      </c>
      <c r="N603" s="26">
        <f>IF($A603&lt;=Inputs!$B$13,IF(9&lt;=Inputs!$B$8,IF(Inputs!$B$12&gt;0,MAX(MIN(NORM.INV(RAND(),LOOKUP(X603,Inputs!$J$6:$J$9,Inputs!$G$6:$G$9),LOOKUP(X603,Inputs!$J$6:$J$9,Inputs!$H$6:$H$9)),Inputs!$B$12),-Inputs!$B$12),NORM.INV(RAND(),LOOKUP(X603,Inputs!$J$6:$J$9,Inputs!$G$6:$G$9),LOOKUP(X603,Inputs!$J$6:$J$9,Inputs!$H$6:$H$9))),0),"" )</f>
        <v/>
      </c>
      <c r="O603" s="26">
        <f>IF($A603&lt;=Inputs!$B$13,IF(10&lt;=Inputs!$B$8,IF(Inputs!$B$12&gt;0,MAX(MIN(NORM.INV(RAND(),LOOKUP(Y603,Inputs!$J$6:$J$9,Inputs!$G$6:$G$9),LOOKUP(Y603,Inputs!$J$6:$J$9,Inputs!$H$6:$H$9)),Inputs!$B$12),-Inputs!$B$12),NORM.INV(RAND(),LOOKUP(Y603,Inputs!$J$6:$J$9,Inputs!$G$6:$G$9),LOOKUP(Y603,Inputs!$J$6:$J$9,Inputs!$H$6:$H$9))),0),"" )</f>
        <v/>
      </c>
      <c r="P603" s="31">
        <f>IF($A603&lt;=Inputs!$B$13,RAND(),"")</f>
        <v/>
      </c>
      <c r="Q603" s="31">
        <f>IF($A603&lt;=Inputs!$B$13,RAND(),"")</f>
        <v/>
      </c>
      <c r="R603" s="31">
        <f>IF($A603&lt;=Inputs!$B$13,RAND(),"")</f>
        <v/>
      </c>
      <c r="S603" s="31">
        <f>IF($A603&lt;=Inputs!$B$13,RAND(),"")</f>
        <v/>
      </c>
      <c r="T603" s="31">
        <f>IF($A603&lt;=Inputs!$B$13,RAND(),"")</f>
        <v/>
      </c>
      <c r="U603" s="31">
        <f>IF($A603&lt;=Inputs!$B$13,RAND(),"")</f>
        <v/>
      </c>
      <c r="V603" s="31">
        <f>IF($A603&lt;=Inputs!$B$13,RAND(),"")</f>
        <v/>
      </c>
      <c r="W603" s="31">
        <f>IF($A603&lt;=Inputs!$B$13,RAND(),"")</f>
        <v/>
      </c>
      <c r="X603" s="31">
        <f>IF($A603&lt;=Inputs!$B$13,RAND(),"")</f>
        <v/>
      </c>
      <c r="Y603" s="31">
        <f>IF($A603&lt;=Inputs!$B$13,RAND(),"")</f>
        <v/>
      </c>
    </row>
    <row r="604">
      <c r="A604" t="n">
        <v>599</v>
      </c>
      <c r="B604" s="26">
        <f>IF($A604&lt;=Inputs!$B$13,IF(Inputs!$B$8&gt;0,SUM(F604:O604)/Inputs!$B$8,0),"")</f>
        <v/>
      </c>
      <c r="C604" s="27">
        <f>IF($A604&lt;=Inputs!$B$13,B604/100,"")</f>
        <v/>
      </c>
      <c r="D604" s="28">
        <f>IF($A604&lt;=Inputs!$B$13,C604*Inputs!$B$7,"")</f>
        <v/>
      </c>
      <c r="E604" s="29">
        <f>IF($A604&lt;=Inputs!$B$13,IF(D604&gt;0,1,0),"")</f>
        <v/>
      </c>
      <c r="F604" s="26">
        <f>IF($A604&lt;=Inputs!$B$13,IF(1&lt;=Inputs!$B$8,IF(Inputs!$B$12&gt;0,MAX(MIN(NORM.INV(RAND(),LOOKUP(P604,Inputs!$J$6:$J$9,Inputs!$G$6:$G$9),LOOKUP(P604,Inputs!$J$6:$J$9,Inputs!$H$6:$H$9)),Inputs!$B$12),-Inputs!$B$12),NORM.INV(RAND(),LOOKUP(P604,Inputs!$J$6:$J$9,Inputs!$G$6:$G$9),LOOKUP(P604,Inputs!$J$6:$J$9,Inputs!$H$6:$H$9))),0),"" )</f>
        <v/>
      </c>
      <c r="G604" s="26">
        <f>IF($A604&lt;=Inputs!$B$13,IF(2&lt;=Inputs!$B$8,IF(Inputs!$B$12&gt;0,MAX(MIN(NORM.INV(RAND(),LOOKUP(Q604,Inputs!$J$6:$J$9,Inputs!$G$6:$G$9),LOOKUP(Q604,Inputs!$J$6:$J$9,Inputs!$H$6:$H$9)),Inputs!$B$12),-Inputs!$B$12),NORM.INV(RAND(),LOOKUP(Q604,Inputs!$J$6:$J$9,Inputs!$G$6:$G$9),LOOKUP(Q604,Inputs!$J$6:$J$9,Inputs!$H$6:$H$9))),0),"" )</f>
        <v/>
      </c>
      <c r="H604" s="26">
        <f>IF($A604&lt;=Inputs!$B$13,IF(3&lt;=Inputs!$B$8,IF(Inputs!$B$12&gt;0,MAX(MIN(NORM.INV(RAND(),LOOKUP(R604,Inputs!$J$6:$J$9,Inputs!$G$6:$G$9),LOOKUP(R604,Inputs!$J$6:$J$9,Inputs!$H$6:$H$9)),Inputs!$B$12),-Inputs!$B$12),NORM.INV(RAND(),LOOKUP(R604,Inputs!$J$6:$J$9,Inputs!$G$6:$G$9),LOOKUP(R604,Inputs!$J$6:$J$9,Inputs!$H$6:$H$9))),0),"" )</f>
        <v/>
      </c>
      <c r="I604" s="26">
        <f>IF($A604&lt;=Inputs!$B$13,IF(4&lt;=Inputs!$B$8,IF(Inputs!$B$12&gt;0,MAX(MIN(NORM.INV(RAND(),LOOKUP(S604,Inputs!$J$6:$J$9,Inputs!$G$6:$G$9),LOOKUP(S604,Inputs!$J$6:$J$9,Inputs!$H$6:$H$9)),Inputs!$B$12),-Inputs!$B$12),NORM.INV(RAND(),LOOKUP(S604,Inputs!$J$6:$J$9,Inputs!$G$6:$G$9),LOOKUP(S604,Inputs!$J$6:$J$9,Inputs!$H$6:$H$9))),0),"" )</f>
        <v/>
      </c>
      <c r="J604" s="26">
        <f>IF($A604&lt;=Inputs!$B$13,IF(5&lt;=Inputs!$B$8,IF(Inputs!$B$12&gt;0,MAX(MIN(NORM.INV(RAND(),LOOKUP(T604,Inputs!$J$6:$J$9,Inputs!$G$6:$G$9),LOOKUP(T604,Inputs!$J$6:$J$9,Inputs!$H$6:$H$9)),Inputs!$B$12),-Inputs!$B$12),NORM.INV(RAND(),LOOKUP(T604,Inputs!$J$6:$J$9,Inputs!$G$6:$G$9),LOOKUP(T604,Inputs!$J$6:$J$9,Inputs!$H$6:$H$9))),0),"" )</f>
        <v/>
      </c>
      <c r="K604" s="26">
        <f>IF($A604&lt;=Inputs!$B$13,IF(6&lt;=Inputs!$B$8,IF(Inputs!$B$12&gt;0,MAX(MIN(NORM.INV(RAND(),LOOKUP(U604,Inputs!$J$6:$J$9,Inputs!$G$6:$G$9),LOOKUP(U604,Inputs!$J$6:$J$9,Inputs!$H$6:$H$9)),Inputs!$B$12),-Inputs!$B$12),NORM.INV(RAND(),LOOKUP(U604,Inputs!$J$6:$J$9,Inputs!$G$6:$G$9),LOOKUP(U604,Inputs!$J$6:$J$9,Inputs!$H$6:$H$9))),0),"" )</f>
        <v/>
      </c>
      <c r="L604" s="26">
        <f>IF($A604&lt;=Inputs!$B$13,IF(7&lt;=Inputs!$B$8,IF(Inputs!$B$12&gt;0,MAX(MIN(NORM.INV(RAND(),LOOKUP(V604,Inputs!$J$6:$J$9,Inputs!$G$6:$G$9),LOOKUP(V604,Inputs!$J$6:$J$9,Inputs!$H$6:$H$9)),Inputs!$B$12),-Inputs!$B$12),NORM.INV(RAND(),LOOKUP(V604,Inputs!$J$6:$J$9,Inputs!$G$6:$G$9),LOOKUP(V604,Inputs!$J$6:$J$9,Inputs!$H$6:$H$9))),0),"" )</f>
        <v/>
      </c>
      <c r="M604" s="26">
        <f>IF($A604&lt;=Inputs!$B$13,IF(8&lt;=Inputs!$B$8,IF(Inputs!$B$12&gt;0,MAX(MIN(NORM.INV(RAND(),LOOKUP(W604,Inputs!$J$6:$J$9,Inputs!$G$6:$G$9),LOOKUP(W604,Inputs!$J$6:$J$9,Inputs!$H$6:$H$9)),Inputs!$B$12),-Inputs!$B$12),NORM.INV(RAND(),LOOKUP(W604,Inputs!$J$6:$J$9,Inputs!$G$6:$G$9),LOOKUP(W604,Inputs!$J$6:$J$9,Inputs!$H$6:$H$9))),0),"" )</f>
        <v/>
      </c>
      <c r="N604" s="26">
        <f>IF($A604&lt;=Inputs!$B$13,IF(9&lt;=Inputs!$B$8,IF(Inputs!$B$12&gt;0,MAX(MIN(NORM.INV(RAND(),LOOKUP(X604,Inputs!$J$6:$J$9,Inputs!$G$6:$G$9),LOOKUP(X604,Inputs!$J$6:$J$9,Inputs!$H$6:$H$9)),Inputs!$B$12),-Inputs!$B$12),NORM.INV(RAND(),LOOKUP(X604,Inputs!$J$6:$J$9,Inputs!$G$6:$G$9),LOOKUP(X604,Inputs!$J$6:$J$9,Inputs!$H$6:$H$9))),0),"" )</f>
        <v/>
      </c>
      <c r="O604" s="26">
        <f>IF($A604&lt;=Inputs!$B$13,IF(10&lt;=Inputs!$B$8,IF(Inputs!$B$12&gt;0,MAX(MIN(NORM.INV(RAND(),LOOKUP(Y604,Inputs!$J$6:$J$9,Inputs!$G$6:$G$9),LOOKUP(Y604,Inputs!$J$6:$J$9,Inputs!$H$6:$H$9)),Inputs!$B$12),-Inputs!$B$12),NORM.INV(RAND(),LOOKUP(Y604,Inputs!$J$6:$J$9,Inputs!$G$6:$G$9),LOOKUP(Y604,Inputs!$J$6:$J$9,Inputs!$H$6:$H$9))),0),"" )</f>
        <v/>
      </c>
      <c r="P604" s="31">
        <f>IF($A604&lt;=Inputs!$B$13,RAND(),"")</f>
        <v/>
      </c>
      <c r="Q604" s="31">
        <f>IF($A604&lt;=Inputs!$B$13,RAND(),"")</f>
        <v/>
      </c>
      <c r="R604" s="31">
        <f>IF($A604&lt;=Inputs!$B$13,RAND(),"")</f>
        <v/>
      </c>
      <c r="S604" s="31">
        <f>IF($A604&lt;=Inputs!$B$13,RAND(),"")</f>
        <v/>
      </c>
      <c r="T604" s="31">
        <f>IF($A604&lt;=Inputs!$B$13,RAND(),"")</f>
        <v/>
      </c>
      <c r="U604" s="31">
        <f>IF($A604&lt;=Inputs!$B$13,RAND(),"")</f>
        <v/>
      </c>
      <c r="V604" s="31">
        <f>IF($A604&lt;=Inputs!$B$13,RAND(),"")</f>
        <v/>
      </c>
      <c r="W604" s="31">
        <f>IF($A604&lt;=Inputs!$B$13,RAND(),"")</f>
        <v/>
      </c>
      <c r="X604" s="31">
        <f>IF($A604&lt;=Inputs!$B$13,RAND(),"")</f>
        <v/>
      </c>
      <c r="Y604" s="31">
        <f>IF($A604&lt;=Inputs!$B$13,RAND(),"")</f>
        <v/>
      </c>
    </row>
    <row r="605">
      <c r="A605" t="n">
        <v>600</v>
      </c>
      <c r="B605" s="26">
        <f>IF($A605&lt;=Inputs!$B$13,IF(Inputs!$B$8&gt;0,SUM(F605:O605)/Inputs!$B$8,0),"")</f>
        <v/>
      </c>
      <c r="C605" s="27">
        <f>IF($A605&lt;=Inputs!$B$13,B605/100,"")</f>
        <v/>
      </c>
      <c r="D605" s="28">
        <f>IF($A605&lt;=Inputs!$B$13,C605*Inputs!$B$7,"")</f>
        <v/>
      </c>
      <c r="E605" s="29">
        <f>IF($A605&lt;=Inputs!$B$13,IF(D605&gt;0,1,0),"")</f>
        <v/>
      </c>
      <c r="F605" s="26">
        <f>IF($A605&lt;=Inputs!$B$13,IF(1&lt;=Inputs!$B$8,IF(Inputs!$B$12&gt;0,MAX(MIN(NORM.INV(RAND(),LOOKUP(P605,Inputs!$J$6:$J$9,Inputs!$G$6:$G$9),LOOKUP(P605,Inputs!$J$6:$J$9,Inputs!$H$6:$H$9)),Inputs!$B$12),-Inputs!$B$12),NORM.INV(RAND(),LOOKUP(P605,Inputs!$J$6:$J$9,Inputs!$G$6:$G$9),LOOKUP(P605,Inputs!$J$6:$J$9,Inputs!$H$6:$H$9))),0),"" )</f>
        <v/>
      </c>
      <c r="G605" s="26">
        <f>IF($A605&lt;=Inputs!$B$13,IF(2&lt;=Inputs!$B$8,IF(Inputs!$B$12&gt;0,MAX(MIN(NORM.INV(RAND(),LOOKUP(Q605,Inputs!$J$6:$J$9,Inputs!$G$6:$G$9),LOOKUP(Q605,Inputs!$J$6:$J$9,Inputs!$H$6:$H$9)),Inputs!$B$12),-Inputs!$B$12),NORM.INV(RAND(),LOOKUP(Q605,Inputs!$J$6:$J$9,Inputs!$G$6:$G$9),LOOKUP(Q605,Inputs!$J$6:$J$9,Inputs!$H$6:$H$9))),0),"" )</f>
        <v/>
      </c>
      <c r="H605" s="26">
        <f>IF($A605&lt;=Inputs!$B$13,IF(3&lt;=Inputs!$B$8,IF(Inputs!$B$12&gt;0,MAX(MIN(NORM.INV(RAND(),LOOKUP(R605,Inputs!$J$6:$J$9,Inputs!$G$6:$G$9),LOOKUP(R605,Inputs!$J$6:$J$9,Inputs!$H$6:$H$9)),Inputs!$B$12),-Inputs!$B$12),NORM.INV(RAND(),LOOKUP(R605,Inputs!$J$6:$J$9,Inputs!$G$6:$G$9),LOOKUP(R605,Inputs!$J$6:$J$9,Inputs!$H$6:$H$9))),0),"" )</f>
        <v/>
      </c>
      <c r="I605" s="26">
        <f>IF($A605&lt;=Inputs!$B$13,IF(4&lt;=Inputs!$B$8,IF(Inputs!$B$12&gt;0,MAX(MIN(NORM.INV(RAND(),LOOKUP(S605,Inputs!$J$6:$J$9,Inputs!$G$6:$G$9),LOOKUP(S605,Inputs!$J$6:$J$9,Inputs!$H$6:$H$9)),Inputs!$B$12),-Inputs!$B$12),NORM.INV(RAND(),LOOKUP(S605,Inputs!$J$6:$J$9,Inputs!$G$6:$G$9),LOOKUP(S605,Inputs!$J$6:$J$9,Inputs!$H$6:$H$9))),0),"" )</f>
        <v/>
      </c>
      <c r="J605" s="26">
        <f>IF($A605&lt;=Inputs!$B$13,IF(5&lt;=Inputs!$B$8,IF(Inputs!$B$12&gt;0,MAX(MIN(NORM.INV(RAND(),LOOKUP(T605,Inputs!$J$6:$J$9,Inputs!$G$6:$G$9),LOOKUP(T605,Inputs!$J$6:$J$9,Inputs!$H$6:$H$9)),Inputs!$B$12),-Inputs!$B$12),NORM.INV(RAND(),LOOKUP(T605,Inputs!$J$6:$J$9,Inputs!$G$6:$G$9),LOOKUP(T605,Inputs!$J$6:$J$9,Inputs!$H$6:$H$9))),0),"" )</f>
        <v/>
      </c>
      <c r="K605" s="26">
        <f>IF($A605&lt;=Inputs!$B$13,IF(6&lt;=Inputs!$B$8,IF(Inputs!$B$12&gt;0,MAX(MIN(NORM.INV(RAND(),LOOKUP(U605,Inputs!$J$6:$J$9,Inputs!$G$6:$G$9),LOOKUP(U605,Inputs!$J$6:$J$9,Inputs!$H$6:$H$9)),Inputs!$B$12),-Inputs!$B$12),NORM.INV(RAND(),LOOKUP(U605,Inputs!$J$6:$J$9,Inputs!$G$6:$G$9),LOOKUP(U605,Inputs!$J$6:$J$9,Inputs!$H$6:$H$9))),0),"" )</f>
        <v/>
      </c>
      <c r="L605" s="26">
        <f>IF($A605&lt;=Inputs!$B$13,IF(7&lt;=Inputs!$B$8,IF(Inputs!$B$12&gt;0,MAX(MIN(NORM.INV(RAND(),LOOKUP(V605,Inputs!$J$6:$J$9,Inputs!$G$6:$G$9),LOOKUP(V605,Inputs!$J$6:$J$9,Inputs!$H$6:$H$9)),Inputs!$B$12),-Inputs!$B$12),NORM.INV(RAND(),LOOKUP(V605,Inputs!$J$6:$J$9,Inputs!$G$6:$G$9),LOOKUP(V605,Inputs!$J$6:$J$9,Inputs!$H$6:$H$9))),0),"" )</f>
        <v/>
      </c>
      <c r="M605" s="26">
        <f>IF($A605&lt;=Inputs!$B$13,IF(8&lt;=Inputs!$B$8,IF(Inputs!$B$12&gt;0,MAX(MIN(NORM.INV(RAND(),LOOKUP(W605,Inputs!$J$6:$J$9,Inputs!$G$6:$G$9),LOOKUP(W605,Inputs!$J$6:$J$9,Inputs!$H$6:$H$9)),Inputs!$B$12),-Inputs!$B$12),NORM.INV(RAND(),LOOKUP(W605,Inputs!$J$6:$J$9,Inputs!$G$6:$G$9),LOOKUP(W605,Inputs!$J$6:$J$9,Inputs!$H$6:$H$9))),0),"" )</f>
        <v/>
      </c>
      <c r="N605" s="26">
        <f>IF($A605&lt;=Inputs!$B$13,IF(9&lt;=Inputs!$B$8,IF(Inputs!$B$12&gt;0,MAX(MIN(NORM.INV(RAND(),LOOKUP(X605,Inputs!$J$6:$J$9,Inputs!$G$6:$G$9),LOOKUP(X605,Inputs!$J$6:$J$9,Inputs!$H$6:$H$9)),Inputs!$B$12),-Inputs!$B$12),NORM.INV(RAND(),LOOKUP(X605,Inputs!$J$6:$J$9,Inputs!$G$6:$G$9),LOOKUP(X605,Inputs!$J$6:$J$9,Inputs!$H$6:$H$9))),0),"" )</f>
        <v/>
      </c>
      <c r="O605" s="26">
        <f>IF($A605&lt;=Inputs!$B$13,IF(10&lt;=Inputs!$B$8,IF(Inputs!$B$12&gt;0,MAX(MIN(NORM.INV(RAND(),LOOKUP(Y605,Inputs!$J$6:$J$9,Inputs!$G$6:$G$9),LOOKUP(Y605,Inputs!$J$6:$J$9,Inputs!$H$6:$H$9)),Inputs!$B$12),-Inputs!$B$12),NORM.INV(RAND(),LOOKUP(Y605,Inputs!$J$6:$J$9,Inputs!$G$6:$G$9),LOOKUP(Y605,Inputs!$J$6:$J$9,Inputs!$H$6:$H$9))),0),"" )</f>
        <v/>
      </c>
      <c r="P605" s="31">
        <f>IF($A605&lt;=Inputs!$B$13,RAND(),"")</f>
        <v/>
      </c>
      <c r="Q605" s="31">
        <f>IF($A605&lt;=Inputs!$B$13,RAND(),"")</f>
        <v/>
      </c>
      <c r="R605" s="31">
        <f>IF($A605&lt;=Inputs!$B$13,RAND(),"")</f>
        <v/>
      </c>
      <c r="S605" s="31">
        <f>IF($A605&lt;=Inputs!$B$13,RAND(),"")</f>
        <v/>
      </c>
      <c r="T605" s="31">
        <f>IF($A605&lt;=Inputs!$B$13,RAND(),"")</f>
        <v/>
      </c>
      <c r="U605" s="31">
        <f>IF($A605&lt;=Inputs!$B$13,RAND(),"")</f>
        <v/>
      </c>
      <c r="V605" s="31">
        <f>IF($A605&lt;=Inputs!$B$13,RAND(),"")</f>
        <v/>
      </c>
      <c r="W605" s="31">
        <f>IF($A605&lt;=Inputs!$B$13,RAND(),"")</f>
        <v/>
      </c>
      <c r="X605" s="31">
        <f>IF($A605&lt;=Inputs!$B$13,RAND(),"")</f>
        <v/>
      </c>
      <c r="Y605" s="31">
        <f>IF($A605&lt;=Inputs!$B$13,RAND(),"")</f>
        <v/>
      </c>
    </row>
    <row r="606">
      <c r="A606" t="n">
        <v>601</v>
      </c>
      <c r="B606" s="26">
        <f>IF($A606&lt;=Inputs!$B$13,IF(Inputs!$B$8&gt;0,SUM(F606:O606)/Inputs!$B$8,0),"")</f>
        <v/>
      </c>
      <c r="C606" s="27">
        <f>IF($A606&lt;=Inputs!$B$13,B606/100,"")</f>
        <v/>
      </c>
      <c r="D606" s="28">
        <f>IF($A606&lt;=Inputs!$B$13,C606*Inputs!$B$7,"")</f>
        <v/>
      </c>
      <c r="E606" s="29">
        <f>IF($A606&lt;=Inputs!$B$13,IF(D606&gt;0,1,0),"")</f>
        <v/>
      </c>
      <c r="F606" s="26">
        <f>IF($A606&lt;=Inputs!$B$13,IF(1&lt;=Inputs!$B$8,IF(Inputs!$B$12&gt;0,MAX(MIN(NORM.INV(RAND(),LOOKUP(P606,Inputs!$J$6:$J$9,Inputs!$G$6:$G$9),LOOKUP(P606,Inputs!$J$6:$J$9,Inputs!$H$6:$H$9)),Inputs!$B$12),-Inputs!$B$12),NORM.INV(RAND(),LOOKUP(P606,Inputs!$J$6:$J$9,Inputs!$G$6:$G$9),LOOKUP(P606,Inputs!$J$6:$J$9,Inputs!$H$6:$H$9))),0),"" )</f>
        <v/>
      </c>
      <c r="G606" s="26">
        <f>IF($A606&lt;=Inputs!$B$13,IF(2&lt;=Inputs!$B$8,IF(Inputs!$B$12&gt;0,MAX(MIN(NORM.INV(RAND(),LOOKUP(Q606,Inputs!$J$6:$J$9,Inputs!$G$6:$G$9),LOOKUP(Q606,Inputs!$J$6:$J$9,Inputs!$H$6:$H$9)),Inputs!$B$12),-Inputs!$B$12),NORM.INV(RAND(),LOOKUP(Q606,Inputs!$J$6:$J$9,Inputs!$G$6:$G$9),LOOKUP(Q606,Inputs!$J$6:$J$9,Inputs!$H$6:$H$9))),0),"" )</f>
        <v/>
      </c>
      <c r="H606" s="26">
        <f>IF($A606&lt;=Inputs!$B$13,IF(3&lt;=Inputs!$B$8,IF(Inputs!$B$12&gt;0,MAX(MIN(NORM.INV(RAND(),LOOKUP(R606,Inputs!$J$6:$J$9,Inputs!$G$6:$G$9),LOOKUP(R606,Inputs!$J$6:$J$9,Inputs!$H$6:$H$9)),Inputs!$B$12),-Inputs!$B$12),NORM.INV(RAND(),LOOKUP(R606,Inputs!$J$6:$J$9,Inputs!$G$6:$G$9),LOOKUP(R606,Inputs!$J$6:$J$9,Inputs!$H$6:$H$9))),0),"" )</f>
        <v/>
      </c>
      <c r="I606" s="26">
        <f>IF($A606&lt;=Inputs!$B$13,IF(4&lt;=Inputs!$B$8,IF(Inputs!$B$12&gt;0,MAX(MIN(NORM.INV(RAND(),LOOKUP(S606,Inputs!$J$6:$J$9,Inputs!$G$6:$G$9),LOOKUP(S606,Inputs!$J$6:$J$9,Inputs!$H$6:$H$9)),Inputs!$B$12),-Inputs!$B$12),NORM.INV(RAND(),LOOKUP(S606,Inputs!$J$6:$J$9,Inputs!$G$6:$G$9),LOOKUP(S606,Inputs!$J$6:$J$9,Inputs!$H$6:$H$9))),0),"" )</f>
        <v/>
      </c>
      <c r="J606" s="26">
        <f>IF($A606&lt;=Inputs!$B$13,IF(5&lt;=Inputs!$B$8,IF(Inputs!$B$12&gt;0,MAX(MIN(NORM.INV(RAND(),LOOKUP(T606,Inputs!$J$6:$J$9,Inputs!$G$6:$G$9),LOOKUP(T606,Inputs!$J$6:$J$9,Inputs!$H$6:$H$9)),Inputs!$B$12),-Inputs!$B$12),NORM.INV(RAND(),LOOKUP(T606,Inputs!$J$6:$J$9,Inputs!$G$6:$G$9),LOOKUP(T606,Inputs!$J$6:$J$9,Inputs!$H$6:$H$9))),0),"" )</f>
        <v/>
      </c>
      <c r="K606" s="26">
        <f>IF($A606&lt;=Inputs!$B$13,IF(6&lt;=Inputs!$B$8,IF(Inputs!$B$12&gt;0,MAX(MIN(NORM.INV(RAND(),LOOKUP(U606,Inputs!$J$6:$J$9,Inputs!$G$6:$G$9),LOOKUP(U606,Inputs!$J$6:$J$9,Inputs!$H$6:$H$9)),Inputs!$B$12),-Inputs!$B$12),NORM.INV(RAND(),LOOKUP(U606,Inputs!$J$6:$J$9,Inputs!$G$6:$G$9),LOOKUP(U606,Inputs!$J$6:$J$9,Inputs!$H$6:$H$9))),0),"" )</f>
        <v/>
      </c>
      <c r="L606" s="26">
        <f>IF($A606&lt;=Inputs!$B$13,IF(7&lt;=Inputs!$B$8,IF(Inputs!$B$12&gt;0,MAX(MIN(NORM.INV(RAND(),LOOKUP(V606,Inputs!$J$6:$J$9,Inputs!$G$6:$G$9),LOOKUP(V606,Inputs!$J$6:$J$9,Inputs!$H$6:$H$9)),Inputs!$B$12),-Inputs!$B$12),NORM.INV(RAND(),LOOKUP(V606,Inputs!$J$6:$J$9,Inputs!$G$6:$G$9),LOOKUP(V606,Inputs!$J$6:$J$9,Inputs!$H$6:$H$9))),0),"" )</f>
        <v/>
      </c>
      <c r="M606" s="26">
        <f>IF($A606&lt;=Inputs!$B$13,IF(8&lt;=Inputs!$B$8,IF(Inputs!$B$12&gt;0,MAX(MIN(NORM.INV(RAND(),LOOKUP(W606,Inputs!$J$6:$J$9,Inputs!$G$6:$G$9),LOOKUP(W606,Inputs!$J$6:$J$9,Inputs!$H$6:$H$9)),Inputs!$B$12),-Inputs!$B$12),NORM.INV(RAND(),LOOKUP(W606,Inputs!$J$6:$J$9,Inputs!$G$6:$G$9),LOOKUP(W606,Inputs!$J$6:$J$9,Inputs!$H$6:$H$9))),0),"" )</f>
        <v/>
      </c>
      <c r="N606" s="26">
        <f>IF($A606&lt;=Inputs!$B$13,IF(9&lt;=Inputs!$B$8,IF(Inputs!$B$12&gt;0,MAX(MIN(NORM.INV(RAND(),LOOKUP(X606,Inputs!$J$6:$J$9,Inputs!$G$6:$G$9),LOOKUP(X606,Inputs!$J$6:$J$9,Inputs!$H$6:$H$9)),Inputs!$B$12),-Inputs!$B$12),NORM.INV(RAND(),LOOKUP(X606,Inputs!$J$6:$J$9,Inputs!$G$6:$G$9),LOOKUP(X606,Inputs!$J$6:$J$9,Inputs!$H$6:$H$9))),0),"" )</f>
        <v/>
      </c>
      <c r="O606" s="26">
        <f>IF($A606&lt;=Inputs!$B$13,IF(10&lt;=Inputs!$B$8,IF(Inputs!$B$12&gt;0,MAX(MIN(NORM.INV(RAND(),LOOKUP(Y606,Inputs!$J$6:$J$9,Inputs!$G$6:$G$9),LOOKUP(Y606,Inputs!$J$6:$J$9,Inputs!$H$6:$H$9)),Inputs!$B$12),-Inputs!$B$12),NORM.INV(RAND(),LOOKUP(Y606,Inputs!$J$6:$J$9,Inputs!$G$6:$G$9),LOOKUP(Y606,Inputs!$J$6:$J$9,Inputs!$H$6:$H$9))),0),"" )</f>
        <v/>
      </c>
      <c r="P606" s="31">
        <f>IF($A606&lt;=Inputs!$B$13,RAND(),"")</f>
        <v/>
      </c>
      <c r="Q606" s="31">
        <f>IF($A606&lt;=Inputs!$B$13,RAND(),"")</f>
        <v/>
      </c>
      <c r="R606" s="31">
        <f>IF($A606&lt;=Inputs!$B$13,RAND(),"")</f>
        <v/>
      </c>
      <c r="S606" s="31">
        <f>IF($A606&lt;=Inputs!$B$13,RAND(),"")</f>
        <v/>
      </c>
      <c r="T606" s="31">
        <f>IF($A606&lt;=Inputs!$B$13,RAND(),"")</f>
        <v/>
      </c>
      <c r="U606" s="31">
        <f>IF($A606&lt;=Inputs!$B$13,RAND(),"")</f>
        <v/>
      </c>
      <c r="V606" s="31">
        <f>IF($A606&lt;=Inputs!$B$13,RAND(),"")</f>
        <v/>
      </c>
      <c r="W606" s="31">
        <f>IF($A606&lt;=Inputs!$B$13,RAND(),"")</f>
        <v/>
      </c>
      <c r="X606" s="31">
        <f>IF($A606&lt;=Inputs!$B$13,RAND(),"")</f>
        <v/>
      </c>
      <c r="Y606" s="31">
        <f>IF($A606&lt;=Inputs!$B$13,RAND(),"")</f>
        <v/>
      </c>
    </row>
    <row r="607">
      <c r="A607" t="n">
        <v>602</v>
      </c>
      <c r="B607" s="26">
        <f>IF($A607&lt;=Inputs!$B$13,IF(Inputs!$B$8&gt;0,SUM(F607:O607)/Inputs!$B$8,0),"")</f>
        <v/>
      </c>
      <c r="C607" s="27">
        <f>IF($A607&lt;=Inputs!$B$13,B607/100,"")</f>
        <v/>
      </c>
      <c r="D607" s="28">
        <f>IF($A607&lt;=Inputs!$B$13,C607*Inputs!$B$7,"")</f>
        <v/>
      </c>
      <c r="E607" s="29">
        <f>IF($A607&lt;=Inputs!$B$13,IF(D607&gt;0,1,0),"")</f>
        <v/>
      </c>
      <c r="F607" s="26">
        <f>IF($A607&lt;=Inputs!$B$13,IF(1&lt;=Inputs!$B$8,IF(Inputs!$B$12&gt;0,MAX(MIN(NORM.INV(RAND(),LOOKUP(P607,Inputs!$J$6:$J$9,Inputs!$G$6:$G$9),LOOKUP(P607,Inputs!$J$6:$J$9,Inputs!$H$6:$H$9)),Inputs!$B$12),-Inputs!$B$12),NORM.INV(RAND(),LOOKUP(P607,Inputs!$J$6:$J$9,Inputs!$G$6:$G$9),LOOKUP(P607,Inputs!$J$6:$J$9,Inputs!$H$6:$H$9))),0),"" )</f>
        <v/>
      </c>
      <c r="G607" s="26">
        <f>IF($A607&lt;=Inputs!$B$13,IF(2&lt;=Inputs!$B$8,IF(Inputs!$B$12&gt;0,MAX(MIN(NORM.INV(RAND(),LOOKUP(Q607,Inputs!$J$6:$J$9,Inputs!$G$6:$G$9),LOOKUP(Q607,Inputs!$J$6:$J$9,Inputs!$H$6:$H$9)),Inputs!$B$12),-Inputs!$B$12),NORM.INV(RAND(),LOOKUP(Q607,Inputs!$J$6:$J$9,Inputs!$G$6:$G$9),LOOKUP(Q607,Inputs!$J$6:$J$9,Inputs!$H$6:$H$9))),0),"" )</f>
        <v/>
      </c>
      <c r="H607" s="26">
        <f>IF($A607&lt;=Inputs!$B$13,IF(3&lt;=Inputs!$B$8,IF(Inputs!$B$12&gt;0,MAX(MIN(NORM.INV(RAND(),LOOKUP(R607,Inputs!$J$6:$J$9,Inputs!$G$6:$G$9),LOOKUP(R607,Inputs!$J$6:$J$9,Inputs!$H$6:$H$9)),Inputs!$B$12),-Inputs!$B$12),NORM.INV(RAND(),LOOKUP(R607,Inputs!$J$6:$J$9,Inputs!$G$6:$G$9),LOOKUP(R607,Inputs!$J$6:$J$9,Inputs!$H$6:$H$9))),0),"" )</f>
        <v/>
      </c>
      <c r="I607" s="26">
        <f>IF($A607&lt;=Inputs!$B$13,IF(4&lt;=Inputs!$B$8,IF(Inputs!$B$12&gt;0,MAX(MIN(NORM.INV(RAND(),LOOKUP(S607,Inputs!$J$6:$J$9,Inputs!$G$6:$G$9),LOOKUP(S607,Inputs!$J$6:$J$9,Inputs!$H$6:$H$9)),Inputs!$B$12),-Inputs!$B$12),NORM.INV(RAND(),LOOKUP(S607,Inputs!$J$6:$J$9,Inputs!$G$6:$G$9),LOOKUP(S607,Inputs!$J$6:$J$9,Inputs!$H$6:$H$9))),0),"" )</f>
        <v/>
      </c>
      <c r="J607" s="26">
        <f>IF($A607&lt;=Inputs!$B$13,IF(5&lt;=Inputs!$B$8,IF(Inputs!$B$12&gt;0,MAX(MIN(NORM.INV(RAND(),LOOKUP(T607,Inputs!$J$6:$J$9,Inputs!$G$6:$G$9),LOOKUP(T607,Inputs!$J$6:$J$9,Inputs!$H$6:$H$9)),Inputs!$B$12),-Inputs!$B$12),NORM.INV(RAND(),LOOKUP(T607,Inputs!$J$6:$J$9,Inputs!$G$6:$G$9),LOOKUP(T607,Inputs!$J$6:$J$9,Inputs!$H$6:$H$9))),0),"" )</f>
        <v/>
      </c>
      <c r="K607" s="26">
        <f>IF($A607&lt;=Inputs!$B$13,IF(6&lt;=Inputs!$B$8,IF(Inputs!$B$12&gt;0,MAX(MIN(NORM.INV(RAND(),LOOKUP(U607,Inputs!$J$6:$J$9,Inputs!$G$6:$G$9),LOOKUP(U607,Inputs!$J$6:$J$9,Inputs!$H$6:$H$9)),Inputs!$B$12),-Inputs!$B$12),NORM.INV(RAND(),LOOKUP(U607,Inputs!$J$6:$J$9,Inputs!$G$6:$G$9),LOOKUP(U607,Inputs!$J$6:$J$9,Inputs!$H$6:$H$9))),0),"" )</f>
        <v/>
      </c>
      <c r="L607" s="26">
        <f>IF($A607&lt;=Inputs!$B$13,IF(7&lt;=Inputs!$B$8,IF(Inputs!$B$12&gt;0,MAX(MIN(NORM.INV(RAND(),LOOKUP(V607,Inputs!$J$6:$J$9,Inputs!$G$6:$G$9),LOOKUP(V607,Inputs!$J$6:$J$9,Inputs!$H$6:$H$9)),Inputs!$B$12),-Inputs!$B$12),NORM.INV(RAND(),LOOKUP(V607,Inputs!$J$6:$J$9,Inputs!$G$6:$G$9),LOOKUP(V607,Inputs!$J$6:$J$9,Inputs!$H$6:$H$9))),0),"" )</f>
        <v/>
      </c>
      <c r="M607" s="26">
        <f>IF($A607&lt;=Inputs!$B$13,IF(8&lt;=Inputs!$B$8,IF(Inputs!$B$12&gt;0,MAX(MIN(NORM.INV(RAND(),LOOKUP(W607,Inputs!$J$6:$J$9,Inputs!$G$6:$G$9),LOOKUP(W607,Inputs!$J$6:$J$9,Inputs!$H$6:$H$9)),Inputs!$B$12),-Inputs!$B$12),NORM.INV(RAND(),LOOKUP(W607,Inputs!$J$6:$J$9,Inputs!$G$6:$G$9),LOOKUP(W607,Inputs!$J$6:$J$9,Inputs!$H$6:$H$9))),0),"" )</f>
        <v/>
      </c>
      <c r="N607" s="26">
        <f>IF($A607&lt;=Inputs!$B$13,IF(9&lt;=Inputs!$B$8,IF(Inputs!$B$12&gt;0,MAX(MIN(NORM.INV(RAND(),LOOKUP(X607,Inputs!$J$6:$J$9,Inputs!$G$6:$G$9),LOOKUP(X607,Inputs!$J$6:$J$9,Inputs!$H$6:$H$9)),Inputs!$B$12),-Inputs!$B$12),NORM.INV(RAND(),LOOKUP(X607,Inputs!$J$6:$J$9,Inputs!$G$6:$G$9),LOOKUP(X607,Inputs!$J$6:$J$9,Inputs!$H$6:$H$9))),0),"" )</f>
        <v/>
      </c>
      <c r="O607" s="26">
        <f>IF($A607&lt;=Inputs!$B$13,IF(10&lt;=Inputs!$B$8,IF(Inputs!$B$12&gt;0,MAX(MIN(NORM.INV(RAND(),LOOKUP(Y607,Inputs!$J$6:$J$9,Inputs!$G$6:$G$9),LOOKUP(Y607,Inputs!$J$6:$J$9,Inputs!$H$6:$H$9)),Inputs!$B$12),-Inputs!$B$12),NORM.INV(RAND(),LOOKUP(Y607,Inputs!$J$6:$J$9,Inputs!$G$6:$G$9),LOOKUP(Y607,Inputs!$J$6:$J$9,Inputs!$H$6:$H$9))),0),"" )</f>
        <v/>
      </c>
      <c r="P607" s="31">
        <f>IF($A607&lt;=Inputs!$B$13,RAND(),"")</f>
        <v/>
      </c>
      <c r="Q607" s="31">
        <f>IF($A607&lt;=Inputs!$B$13,RAND(),"")</f>
        <v/>
      </c>
      <c r="R607" s="31">
        <f>IF($A607&lt;=Inputs!$B$13,RAND(),"")</f>
        <v/>
      </c>
      <c r="S607" s="31">
        <f>IF($A607&lt;=Inputs!$B$13,RAND(),"")</f>
        <v/>
      </c>
      <c r="T607" s="31">
        <f>IF($A607&lt;=Inputs!$B$13,RAND(),"")</f>
        <v/>
      </c>
      <c r="U607" s="31">
        <f>IF($A607&lt;=Inputs!$B$13,RAND(),"")</f>
        <v/>
      </c>
      <c r="V607" s="31">
        <f>IF($A607&lt;=Inputs!$B$13,RAND(),"")</f>
        <v/>
      </c>
      <c r="W607" s="31">
        <f>IF($A607&lt;=Inputs!$B$13,RAND(),"")</f>
        <v/>
      </c>
      <c r="X607" s="31">
        <f>IF($A607&lt;=Inputs!$B$13,RAND(),"")</f>
        <v/>
      </c>
      <c r="Y607" s="31">
        <f>IF($A607&lt;=Inputs!$B$13,RAND(),"")</f>
        <v/>
      </c>
    </row>
    <row r="608">
      <c r="A608" t="n">
        <v>603</v>
      </c>
      <c r="B608" s="26">
        <f>IF($A608&lt;=Inputs!$B$13,IF(Inputs!$B$8&gt;0,SUM(F608:O608)/Inputs!$B$8,0),"")</f>
        <v/>
      </c>
      <c r="C608" s="27">
        <f>IF($A608&lt;=Inputs!$B$13,B608/100,"")</f>
        <v/>
      </c>
      <c r="D608" s="28">
        <f>IF($A608&lt;=Inputs!$B$13,C608*Inputs!$B$7,"")</f>
        <v/>
      </c>
      <c r="E608" s="29">
        <f>IF($A608&lt;=Inputs!$B$13,IF(D608&gt;0,1,0),"")</f>
        <v/>
      </c>
      <c r="F608" s="26">
        <f>IF($A608&lt;=Inputs!$B$13,IF(1&lt;=Inputs!$B$8,IF(Inputs!$B$12&gt;0,MAX(MIN(NORM.INV(RAND(),LOOKUP(P608,Inputs!$J$6:$J$9,Inputs!$G$6:$G$9),LOOKUP(P608,Inputs!$J$6:$J$9,Inputs!$H$6:$H$9)),Inputs!$B$12),-Inputs!$B$12),NORM.INV(RAND(),LOOKUP(P608,Inputs!$J$6:$J$9,Inputs!$G$6:$G$9),LOOKUP(P608,Inputs!$J$6:$J$9,Inputs!$H$6:$H$9))),0),"" )</f>
        <v/>
      </c>
      <c r="G608" s="26">
        <f>IF($A608&lt;=Inputs!$B$13,IF(2&lt;=Inputs!$B$8,IF(Inputs!$B$12&gt;0,MAX(MIN(NORM.INV(RAND(),LOOKUP(Q608,Inputs!$J$6:$J$9,Inputs!$G$6:$G$9),LOOKUP(Q608,Inputs!$J$6:$J$9,Inputs!$H$6:$H$9)),Inputs!$B$12),-Inputs!$B$12),NORM.INV(RAND(),LOOKUP(Q608,Inputs!$J$6:$J$9,Inputs!$G$6:$G$9),LOOKUP(Q608,Inputs!$J$6:$J$9,Inputs!$H$6:$H$9))),0),"" )</f>
        <v/>
      </c>
      <c r="H608" s="26">
        <f>IF($A608&lt;=Inputs!$B$13,IF(3&lt;=Inputs!$B$8,IF(Inputs!$B$12&gt;0,MAX(MIN(NORM.INV(RAND(),LOOKUP(R608,Inputs!$J$6:$J$9,Inputs!$G$6:$G$9),LOOKUP(R608,Inputs!$J$6:$J$9,Inputs!$H$6:$H$9)),Inputs!$B$12),-Inputs!$B$12),NORM.INV(RAND(),LOOKUP(R608,Inputs!$J$6:$J$9,Inputs!$G$6:$G$9),LOOKUP(R608,Inputs!$J$6:$J$9,Inputs!$H$6:$H$9))),0),"" )</f>
        <v/>
      </c>
      <c r="I608" s="26">
        <f>IF($A608&lt;=Inputs!$B$13,IF(4&lt;=Inputs!$B$8,IF(Inputs!$B$12&gt;0,MAX(MIN(NORM.INV(RAND(),LOOKUP(S608,Inputs!$J$6:$J$9,Inputs!$G$6:$G$9),LOOKUP(S608,Inputs!$J$6:$J$9,Inputs!$H$6:$H$9)),Inputs!$B$12),-Inputs!$B$12),NORM.INV(RAND(),LOOKUP(S608,Inputs!$J$6:$J$9,Inputs!$G$6:$G$9),LOOKUP(S608,Inputs!$J$6:$J$9,Inputs!$H$6:$H$9))),0),"" )</f>
        <v/>
      </c>
      <c r="J608" s="26">
        <f>IF($A608&lt;=Inputs!$B$13,IF(5&lt;=Inputs!$B$8,IF(Inputs!$B$12&gt;0,MAX(MIN(NORM.INV(RAND(),LOOKUP(T608,Inputs!$J$6:$J$9,Inputs!$G$6:$G$9),LOOKUP(T608,Inputs!$J$6:$J$9,Inputs!$H$6:$H$9)),Inputs!$B$12),-Inputs!$B$12),NORM.INV(RAND(),LOOKUP(T608,Inputs!$J$6:$J$9,Inputs!$G$6:$G$9),LOOKUP(T608,Inputs!$J$6:$J$9,Inputs!$H$6:$H$9))),0),"" )</f>
        <v/>
      </c>
      <c r="K608" s="26">
        <f>IF($A608&lt;=Inputs!$B$13,IF(6&lt;=Inputs!$B$8,IF(Inputs!$B$12&gt;0,MAX(MIN(NORM.INV(RAND(),LOOKUP(U608,Inputs!$J$6:$J$9,Inputs!$G$6:$G$9),LOOKUP(U608,Inputs!$J$6:$J$9,Inputs!$H$6:$H$9)),Inputs!$B$12),-Inputs!$B$12),NORM.INV(RAND(),LOOKUP(U608,Inputs!$J$6:$J$9,Inputs!$G$6:$G$9),LOOKUP(U608,Inputs!$J$6:$J$9,Inputs!$H$6:$H$9))),0),"" )</f>
        <v/>
      </c>
      <c r="L608" s="26">
        <f>IF($A608&lt;=Inputs!$B$13,IF(7&lt;=Inputs!$B$8,IF(Inputs!$B$12&gt;0,MAX(MIN(NORM.INV(RAND(),LOOKUP(V608,Inputs!$J$6:$J$9,Inputs!$G$6:$G$9),LOOKUP(V608,Inputs!$J$6:$J$9,Inputs!$H$6:$H$9)),Inputs!$B$12),-Inputs!$B$12),NORM.INV(RAND(),LOOKUP(V608,Inputs!$J$6:$J$9,Inputs!$G$6:$G$9),LOOKUP(V608,Inputs!$J$6:$J$9,Inputs!$H$6:$H$9))),0),"" )</f>
        <v/>
      </c>
      <c r="M608" s="26">
        <f>IF($A608&lt;=Inputs!$B$13,IF(8&lt;=Inputs!$B$8,IF(Inputs!$B$12&gt;0,MAX(MIN(NORM.INV(RAND(),LOOKUP(W608,Inputs!$J$6:$J$9,Inputs!$G$6:$G$9),LOOKUP(W608,Inputs!$J$6:$J$9,Inputs!$H$6:$H$9)),Inputs!$B$12),-Inputs!$B$12),NORM.INV(RAND(),LOOKUP(W608,Inputs!$J$6:$J$9,Inputs!$G$6:$G$9),LOOKUP(W608,Inputs!$J$6:$J$9,Inputs!$H$6:$H$9))),0),"" )</f>
        <v/>
      </c>
      <c r="N608" s="26">
        <f>IF($A608&lt;=Inputs!$B$13,IF(9&lt;=Inputs!$B$8,IF(Inputs!$B$12&gt;0,MAX(MIN(NORM.INV(RAND(),LOOKUP(X608,Inputs!$J$6:$J$9,Inputs!$G$6:$G$9),LOOKUP(X608,Inputs!$J$6:$J$9,Inputs!$H$6:$H$9)),Inputs!$B$12),-Inputs!$B$12),NORM.INV(RAND(),LOOKUP(X608,Inputs!$J$6:$J$9,Inputs!$G$6:$G$9),LOOKUP(X608,Inputs!$J$6:$J$9,Inputs!$H$6:$H$9))),0),"" )</f>
        <v/>
      </c>
      <c r="O608" s="26">
        <f>IF($A608&lt;=Inputs!$B$13,IF(10&lt;=Inputs!$B$8,IF(Inputs!$B$12&gt;0,MAX(MIN(NORM.INV(RAND(),LOOKUP(Y608,Inputs!$J$6:$J$9,Inputs!$G$6:$G$9),LOOKUP(Y608,Inputs!$J$6:$J$9,Inputs!$H$6:$H$9)),Inputs!$B$12),-Inputs!$B$12),NORM.INV(RAND(),LOOKUP(Y608,Inputs!$J$6:$J$9,Inputs!$G$6:$G$9),LOOKUP(Y608,Inputs!$J$6:$J$9,Inputs!$H$6:$H$9))),0),"" )</f>
        <v/>
      </c>
      <c r="P608" s="31">
        <f>IF($A608&lt;=Inputs!$B$13,RAND(),"")</f>
        <v/>
      </c>
      <c r="Q608" s="31">
        <f>IF($A608&lt;=Inputs!$B$13,RAND(),"")</f>
        <v/>
      </c>
      <c r="R608" s="31">
        <f>IF($A608&lt;=Inputs!$B$13,RAND(),"")</f>
        <v/>
      </c>
      <c r="S608" s="31">
        <f>IF($A608&lt;=Inputs!$B$13,RAND(),"")</f>
        <v/>
      </c>
      <c r="T608" s="31">
        <f>IF($A608&lt;=Inputs!$B$13,RAND(),"")</f>
        <v/>
      </c>
      <c r="U608" s="31">
        <f>IF($A608&lt;=Inputs!$B$13,RAND(),"")</f>
        <v/>
      </c>
      <c r="V608" s="31">
        <f>IF($A608&lt;=Inputs!$B$13,RAND(),"")</f>
        <v/>
      </c>
      <c r="W608" s="31">
        <f>IF($A608&lt;=Inputs!$B$13,RAND(),"")</f>
        <v/>
      </c>
      <c r="X608" s="31">
        <f>IF($A608&lt;=Inputs!$B$13,RAND(),"")</f>
        <v/>
      </c>
      <c r="Y608" s="31">
        <f>IF($A608&lt;=Inputs!$B$13,RAND(),"")</f>
        <v/>
      </c>
    </row>
    <row r="609">
      <c r="A609" t="n">
        <v>604</v>
      </c>
      <c r="B609" s="26">
        <f>IF($A609&lt;=Inputs!$B$13,IF(Inputs!$B$8&gt;0,SUM(F609:O609)/Inputs!$B$8,0),"")</f>
        <v/>
      </c>
      <c r="C609" s="27">
        <f>IF($A609&lt;=Inputs!$B$13,B609/100,"")</f>
        <v/>
      </c>
      <c r="D609" s="28">
        <f>IF($A609&lt;=Inputs!$B$13,C609*Inputs!$B$7,"")</f>
        <v/>
      </c>
      <c r="E609" s="29">
        <f>IF($A609&lt;=Inputs!$B$13,IF(D609&gt;0,1,0),"")</f>
        <v/>
      </c>
      <c r="F609" s="26">
        <f>IF($A609&lt;=Inputs!$B$13,IF(1&lt;=Inputs!$B$8,IF(Inputs!$B$12&gt;0,MAX(MIN(NORM.INV(RAND(),LOOKUP(P609,Inputs!$J$6:$J$9,Inputs!$G$6:$G$9),LOOKUP(P609,Inputs!$J$6:$J$9,Inputs!$H$6:$H$9)),Inputs!$B$12),-Inputs!$B$12),NORM.INV(RAND(),LOOKUP(P609,Inputs!$J$6:$J$9,Inputs!$G$6:$G$9),LOOKUP(P609,Inputs!$J$6:$J$9,Inputs!$H$6:$H$9))),0),"" )</f>
        <v/>
      </c>
      <c r="G609" s="26">
        <f>IF($A609&lt;=Inputs!$B$13,IF(2&lt;=Inputs!$B$8,IF(Inputs!$B$12&gt;0,MAX(MIN(NORM.INV(RAND(),LOOKUP(Q609,Inputs!$J$6:$J$9,Inputs!$G$6:$G$9),LOOKUP(Q609,Inputs!$J$6:$J$9,Inputs!$H$6:$H$9)),Inputs!$B$12),-Inputs!$B$12),NORM.INV(RAND(),LOOKUP(Q609,Inputs!$J$6:$J$9,Inputs!$G$6:$G$9),LOOKUP(Q609,Inputs!$J$6:$J$9,Inputs!$H$6:$H$9))),0),"" )</f>
        <v/>
      </c>
      <c r="H609" s="26">
        <f>IF($A609&lt;=Inputs!$B$13,IF(3&lt;=Inputs!$B$8,IF(Inputs!$B$12&gt;0,MAX(MIN(NORM.INV(RAND(),LOOKUP(R609,Inputs!$J$6:$J$9,Inputs!$G$6:$G$9),LOOKUP(R609,Inputs!$J$6:$J$9,Inputs!$H$6:$H$9)),Inputs!$B$12),-Inputs!$B$12),NORM.INV(RAND(),LOOKUP(R609,Inputs!$J$6:$J$9,Inputs!$G$6:$G$9),LOOKUP(R609,Inputs!$J$6:$J$9,Inputs!$H$6:$H$9))),0),"" )</f>
        <v/>
      </c>
      <c r="I609" s="26">
        <f>IF($A609&lt;=Inputs!$B$13,IF(4&lt;=Inputs!$B$8,IF(Inputs!$B$12&gt;0,MAX(MIN(NORM.INV(RAND(),LOOKUP(S609,Inputs!$J$6:$J$9,Inputs!$G$6:$G$9),LOOKUP(S609,Inputs!$J$6:$J$9,Inputs!$H$6:$H$9)),Inputs!$B$12),-Inputs!$B$12),NORM.INV(RAND(),LOOKUP(S609,Inputs!$J$6:$J$9,Inputs!$G$6:$G$9),LOOKUP(S609,Inputs!$J$6:$J$9,Inputs!$H$6:$H$9))),0),"" )</f>
        <v/>
      </c>
      <c r="J609" s="26">
        <f>IF($A609&lt;=Inputs!$B$13,IF(5&lt;=Inputs!$B$8,IF(Inputs!$B$12&gt;0,MAX(MIN(NORM.INV(RAND(),LOOKUP(T609,Inputs!$J$6:$J$9,Inputs!$G$6:$G$9),LOOKUP(T609,Inputs!$J$6:$J$9,Inputs!$H$6:$H$9)),Inputs!$B$12),-Inputs!$B$12),NORM.INV(RAND(),LOOKUP(T609,Inputs!$J$6:$J$9,Inputs!$G$6:$G$9),LOOKUP(T609,Inputs!$J$6:$J$9,Inputs!$H$6:$H$9))),0),"" )</f>
        <v/>
      </c>
      <c r="K609" s="26">
        <f>IF($A609&lt;=Inputs!$B$13,IF(6&lt;=Inputs!$B$8,IF(Inputs!$B$12&gt;0,MAX(MIN(NORM.INV(RAND(),LOOKUP(U609,Inputs!$J$6:$J$9,Inputs!$G$6:$G$9),LOOKUP(U609,Inputs!$J$6:$J$9,Inputs!$H$6:$H$9)),Inputs!$B$12),-Inputs!$B$12),NORM.INV(RAND(),LOOKUP(U609,Inputs!$J$6:$J$9,Inputs!$G$6:$G$9),LOOKUP(U609,Inputs!$J$6:$J$9,Inputs!$H$6:$H$9))),0),"" )</f>
        <v/>
      </c>
      <c r="L609" s="26">
        <f>IF($A609&lt;=Inputs!$B$13,IF(7&lt;=Inputs!$B$8,IF(Inputs!$B$12&gt;0,MAX(MIN(NORM.INV(RAND(),LOOKUP(V609,Inputs!$J$6:$J$9,Inputs!$G$6:$G$9),LOOKUP(V609,Inputs!$J$6:$J$9,Inputs!$H$6:$H$9)),Inputs!$B$12),-Inputs!$B$12),NORM.INV(RAND(),LOOKUP(V609,Inputs!$J$6:$J$9,Inputs!$G$6:$G$9),LOOKUP(V609,Inputs!$J$6:$J$9,Inputs!$H$6:$H$9))),0),"" )</f>
        <v/>
      </c>
      <c r="M609" s="26">
        <f>IF($A609&lt;=Inputs!$B$13,IF(8&lt;=Inputs!$B$8,IF(Inputs!$B$12&gt;0,MAX(MIN(NORM.INV(RAND(),LOOKUP(W609,Inputs!$J$6:$J$9,Inputs!$G$6:$G$9),LOOKUP(W609,Inputs!$J$6:$J$9,Inputs!$H$6:$H$9)),Inputs!$B$12),-Inputs!$B$12),NORM.INV(RAND(),LOOKUP(W609,Inputs!$J$6:$J$9,Inputs!$G$6:$G$9),LOOKUP(W609,Inputs!$J$6:$J$9,Inputs!$H$6:$H$9))),0),"" )</f>
        <v/>
      </c>
      <c r="N609" s="26">
        <f>IF($A609&lt;=Inputs!$B$13,IF(9&lt;=Inputs!$B$8,IF(Inputs!$B$12&gt;0,MAX(MIN(NORM.INV(RAND(),LOOKUP(X609,Inputs!$J$6:$J$9,Inputs!$G$6:$G$9),LOOKUP(X609,Inputs!$J$6:$J$9,Inputs!$H$6:$H$9)),Inputs!$B$12),-Inputs!$B$12),NORM.INV(RAND(),LOOKUP(X609,Inputs!$J$6:$J$9,Inputs!$G$6:$G$9),LOOKUP(X609,Inputs!$J$6:$J$9,Inputs!$H$6:$H$9))),0),"" )</f>
        <v/>
      </c>
      <c r="O609" s="26">
        <f>IF($A609&lt;=Inputs!$B$13,IF(10&lt;=Inputs!$B$8,IF(Inputs!$B$12&gt;0,MAX(MIN(NORM.INV(RAND(),LOOKUP(Y609,Inputs!$J$6:$J$9,Inputs!$G$6:$G$9),LOOKUP(Y609,Inputs!$J$6:$J$9,Inputs!$H$6:$H$9)),Inputs!$B$12),-Inputs!$B$12),NORM.INV(RAND(),LOOKUP(Y609,Inputs!$J$6:$J$9,Inputs!$G$6:$G$9),LOOKUP(Y609,Inputs!$J$6:$J$9,Inputs!$H$6:$H$9))),0),"" )</f>
        <v/>
      </c>
      <c r="P609" s="31">
        <f>IF($A609&lt;=Inputs!$B$13,RAND(),"")</f>
        <v/>
      </c>
      <c r="Q609" s="31">
        <f>IF($A609&lt;=Inputs!$B$13,RAND(),"")</f>
        <v/>
      </c>
      <c r="R609" s="31">
        <f>IF($A609&lt;=Inputs!$B$13,RAND(),"")</f>
        <v/>
      </c>
      <c r="S609" s="31">
        <f>IF($A609&lt;=Inputs!$B$13,RAND(),"")</f>
        <v/>
      </c>
      <c r="T609" s="31">
        <f>IF($A609&lt;=Inputs!$B$13,RAND(),"")</f>
        <v/>
      </c>
      <c r="U609" s="31">
        <f>IF($A609&lt;=Inputs!$B$13,RAND(),"")</f>
        <v/>
      </c>
      <c r="V609" s="31">
        <f>IF($A609&lt;=Inputs!$B$13,RAND(),"")</f>
        <v/>
      </c>
      <c r="W609" s="31">
        <f>IF($A609&lt;=Inputs!$B$13,RAND(),"")</f>
        <v/>
      </c>
      <c r="X609" s="31">
        <f>IF($A609&lt;=Inputs!$B$13,RAND(),"")</f>
        <v/>
      </c>
      <c r="Y609" s="31">
        <f>IF($A609&lt;=Inputs!$B$13,RAND(),"")</f>
        <v/>
      </c>
    </row>
    <row r="610">
      <c r="A610" t="n">
        <v>605</v>
      </c>
      <c r="B610" s="26">
        <f>IF($A610&lt;=Inputs!$B$13,IF(Inputs!$B$8&gt;0,SUM(F610:O610)/Inputs!$B$8,0),"")</f>
        <v/>
      </c>
      <c r="C610" s="27">
        <f>IF($A610&lt;=Inputs!$B$13,B610/100,"")</f>
        <v/>
      </c>
      <c r="D610" s="28">
        <f>IF($A610&lt;=Inputs!$B$13,C610*Inputs!$B$7,"")</f>
        <v/>
      </c>
      <c r="E610" s="29">
        <f>IF($A610&lt;=Inputs!$B$13,IF(D610&gt;0,1,0),"")</f>
        <v/>
      </c>
      <c r="F610" s="26">
        <f>IF($A610&lt;=Inputs!$B$13,IF(1&lt;=Inputs!$B$8,IF(Inputs!$B$12&gt;0,MAX(MIN(NORM.INV(RAND(),LOOKUP(P610,Inputs!$J$6:$J$9,Inputs!$G$6:$G$9),LOOKUP(P610,Inputs!$J$6:$J$9,Inputs!$H$6:$H$9)),Inputs!$B$12),-Inputs!$B$12),NORM.INV(RAND(),LOOKUP(P610,Inputs!$J$6:$J$9,Inputs!$G$6:$G$9),LOOKUP(P610,Inputs!$J$6:$J$9,Inputs!$H$6:$H$9))),0),"" )</f>
        <v/>
      </c>
      <c r="G610" s="26">
        <f>IF($A610&lt;=Inputs!$B$13,IF(2&lt;=Inputs!$B$8,IF(Inputs!$B$12&gt;0,MAX(MIN(NORM.INV(RAND(),LOOKUP(Q610,Inputs!$J$6:$J$9,Inputs!$G$6:$G$9),LOOKUP(Q610,Inputs!$J$6:$J$9,Inputs!$H$6:$H$9)),Inputs!$B$12),-Inputs!$B$12),NORM.INV(RAND(),LOOKUP(Q610,Inputs!$J$6:$J$9,Inputs!$G$6:$G$9),LOOKUP(Q610,Inputs!$J$6:$J$9,Inputs!$H$6:$H$9))),0),"" )</f>
        <v/>
      </c>
      <c r="H610" s="26">
        <f>IF($A610&lt;=Inputs!$B$13,IF(3&lt;=Inputs!$B$8,IF(Inputs!$B$12&gt;0,MAX(MIN(NORM.INV(RAND(),LOOKUP(R610,Inputs!$J$6:$J$9,Inputs!$G$6:$G$9),LOOKUP(R610,Inputs!$J$6:$J$9,Inputs!$H$6:$H$9)),Inputs!$B$12),-Inputs!$B$12),NORM.INV(RAND(),LOOKUP(R610,Inputs!$J$6:$J$9,Inputs!$G$6:$G$9),LOOKUP(R610,Inputs!$J$6:$J$9,Inputs!$H$6:$H$9))),0),"" )</f>
        <v/>
      </c>
      <c r="I610" s="26">
        <f>IF($A610&lt;=Inputs!$B$13,IF(4&lt;=Inputs!$B$8,IF(Inputs!$B$12&gt;0,MAX(MIN(NORM.INV(RAND(),LOOKUP(S610,Inputs!$J$6:$J$9,Inputs!$G$6:$G$9),LOOKUP(S610,Inputs!$J$6:$J$9,Inputs!$H$6:$H$9)),Inputs!$B$12),-Inputs!$B$12),NORM.INV(RAND(),LOOKUP(S610,Inputs!$J$6:$J$9,Inputs!$G$6:$G$9),LOOKUP(S610,Inputs!$J$6:$J$9,Inputs!$H$6:$H$9))),0),"" )</f>
        <v/>
      </c>
      <c r="J610" s="26">
        <f>IF($A610&lt;=Inputs!$B$13,IF(5&lt;=Inputs!$B$8,IF(Inputs!$B$12&gt;0,MAX(MIN(NORM.INV(RAND(),LOOKUP(T610,Inputs!$J$6:$J$9,Inputs!$G$6:$G$9),LOOKUP(T610,Inputs!$J$6:$J$9,Inputs!$H$6:$H$9)),Inputs!$B$12),-Inputs!$B$12),NORM.INV(RAND(),LOOKUP(T610,Inputs!$J$6:$J$9,Inputs!$G$6:$G$9),LOOKUP(T610,Inputs!$J$6:$J$9,Inputs!$H$6:$H$9))),0),"" )</f>
        <v/>
      </c>
      <c r="K610" s="26">
        <f>IF($A610&lt;=Inputs!$B$13,IF(6&lt;=Inputs!$B$8,IF(Inputs!$B$12&gt;0,MAX(MIN(NORM.INV(RAND(),LOOKUP(U610,Inputs!$J$6:$J$9,Inputs!$G$6:$G$9),LOOKUP(U610,Inputs!$J$6:$J$9,Inputs!$H$6:$H$9)),Inputs!$B$12),-Inputs!$B$12),NORM.INV(RAND(),LOOKUP(U610,Inputs!$J$6:$J$9,Inputs!$G$6:$G$9),LOOKUP(U610,Inputs!$J$6:$J$9,Inputs!$H$6:$H$9))),0),"" )</f>
        <v/>
      </c>
      <c r="L610" s="26">
        <f>IF($A610&lt;=Inputs!$B$13,IF(7&lt;=Inputs!$B$8,IF(Inputs!$B$12&gt;0,MAX(MIN(NORM.INV(RAND(),LOOKUP(V610,Inputs!$J$6:$J$9,Inputs!$G$6:$G$9),LOOKUP(V610,Inputs!$J$6:$J$9,Inputs!$H$6:$H$9)),Inputs!$B$12),-Inputs!$B$12),NORM.INV(RAND(),LOOKUP(V610,Inputs!$J$6:$J$9,Inputs!$G$6:$G$9),LOOKUP(V610,Inputs!$J$6:$J$9,Inputs!$H$6:$H$9))),0),"" )</f>
        <v/>
      </c>
      <c r="M610" s="26">
        <f>IF($A610&lt;=Inputs!$B$13,IF(8&lt;=Inputs!$B$8,IF(Inputs!$B$12&gt;0,MAX(MIN(NORM.INV(RAND(),LOOKUP(W610,Inputs!$J$6:$J$9,Inputs!$G$6:$G$9),LOOKUP(W610,Inputs!$J$6:$J$9,Inputs!$H$6:$H$9)),Inputs!$B$12),-Inputs!$B$12),NORM.INV(RAND(),LOOKUP(W610,Inputs!$J$6:$J$9,Inputs!$G$6:$G$9),LOOKUP(W610,Inputs!$J$6:$J$9,Inputs!$H$6:$H$9))),0),"" )</f>
        <v/>
      </c>
      <c r="N610" s="26">
        <f>IF($A610&lt;=Inputs!$B$13,IF(9&lt;=Inputs!$B$8,IF(Inputs!$B$12&gt;0,MAX(MIN(NORM.INV(RAND(),LOOKUP(X610,Inputs!$J$6:$J$9,Inputs!$G$6:$G$9),LOOKUP(X610,Inputs!$J$6:$J$9,Inputs!$H$6:$H$9)),Inputs!$B$12),-Inputs!$B$12),NORM.INV(RAND(),LOOKUP(X610,Inputs!$J$6:$J$9,Inputs!$G$6:$G$9),LOOKUP(X610,Inputs!$J$6:$J$9,Inputs!$H$6:$H$9))),0),"" )</f>
        <v/>
      </c>
      <c r="O610" s="26">
        <f>IF($A610&lt;=Inputs!$B$13,IF(10&lt;=Inputs!$B$8,IF(Inputs!$B$12&gt;0,MAX(MIN(NORM.INV(RAND(),LOOKUP(Y610,Inputs!$J$6:$J$9,Inputs!$G$6:$G$9),LOOKUP(Y610,Inputs!$J$6:$J$9,Inputs!$H$6:$H$9)),Inputs!$B$12),-Inputs!$B$12),NORM.INV(RAND(),LOOKUP(Y610,Inputs!$J$6:$J$9,Inputs!$G$6:$G$9),LOOKUP(Y610,Inputs!$J$6:$J$9,Inputs!$H$6:$H$9))),0),"" )</f>
        <v/>
      </c>
      <c r="P610" s="31">
        <f>IF($A610&lt;=Inputs!$B$13,RAND(),"")</f>
        <v/>
      </c>
      <c r="Q610" s="31">
        <f>IF($A610&lt;=Inputs!$B$13,RAND(),"")</f>
        <v/>
      </c>
      <c r="R610" s="31">
        <f>IF($A610&lt;=Inputs!$B$13,RAND(),"")</f>
        <v/>
      </c>
      <c r="S610" s="31">
        <f>IF($A610&lt;=Inputs!$B$13,RAND(),"")</f>
        <v/>
      </c>
      <c r="T610" s="31">
        <f>IF($A610&lt;=Inputs!$B$13,RAND(),"")</f>
        <v/>
      </c>
      <c r="U610" s="31">
        <f>IF($A610&lt;=Inputs!$B$13,RAND(),"")</f>
        <v/>
      </c>
      <c r="V610" s="31">
        <f>IF($A610&lt;=Inputs!$B$13,RAND(),"")</f>
        <v/>
      </c>
      <c r="W610" s="31">
        <f>IF($A610&lt;=Inputs!$B$13,RAND(),"")</f>
        <v/>
      </c>
      <c r="X610" s="31">
        <f>IF($A610&lt;=Inputs!$B$13,RAND(),"")</f>
        <v/>
      </c>
      <c r="Y610" s="31">
        <f>IF($A610&lt;=Inputs!$B$13,RAND(),"")</f>
        <v/>
      </c>
    </row>
    <row r="611">
      <c r="A611" t="n">
        <v>606</v>
      </c>
      <c r="B611" s="26">
        <f>IF($A611&lt;=Inputs!$B$13,IF(Inputs!$B$8&gt;0,SUM(F611:O611)/Inputs!$B$8,0),"")</f>
        <v/>
      </c>
      <c r="C611" s="27">
        <f>IF($A611&lt;=Inputs!$B$13,B611/100,"")</f>
        <v/>
      </c>
      <c r="D611" s="28">
        <f>IF($A611&lt;=Inputs!$B$13,C611*Inputs!$B$7,"")</f>
        <v/>
      </c>
      <c r="E611" s="29">
        <f>IF($A611&lt;=Inputs!$B$13,IF(D611&gt;0,1,0),"")</f>
        <v/>
      </c>
      <c r="F611" s="26">
        <f>IF($A611&lt;=Inputs!$B$13,IF(1&lt;=Inputs!$B$8,IF(Inputs!$B$12&gt;0,MAX(MIN(NORM.INV(RAND(),LOOKUP(P611,Inputs!$J$6:$J$9,Inputs!$G$6:$G$9),LOOKUP(P611,Inputs!$J$6:$J$9,Inputs!$H$6:$H$9)),Inputs!$B$12),-Inputs!$B$12),NORM.INV(RAND(),LOOKUP(P611,Inputs!$J$6:$J$9,Inputs!$G$6:$G$9),LOOKUP(P611,Inputs!$J$6:$J$9,Inputs!$H$6:$H$9))),0),"" )</f>
        <v/>
      </c>
      <c r="G611" s="26">
        <f>IF($A611&lt;=Inputs!$B$13,IF(2&lt;=Inputs!$B$8,IF(Inputs!$B$12&gt;0,MAX(MIN(NORM.INV(RAND(),LOOKUP(Q611,Inputs!$J$6:$J$9,Inputs!$G$6:$G$9),LOOKUP(Q611,Inputs!$J$6:$J$9,Inputs!$H$6:$H$9)),Inputs!$B$12),-Inputs!$B$12),NORM.INV(RAND(),LOOKUP(Q611,Inputs!$J$6:$J$9,Inputs!$G$6:$G$9),LOOKUP(Q611,Inputs!$J$6:$J$9,Inputs!$H$6:$H$9))),0),"" )</f>
        <v/>
      </c>
      <c r="H611" s="26">
        <f>IF($A611&lt;=Inputs!$B$13,IF(3&lt;=Inputs!$B$8,IF(Inputs!$B$12&gt;0,MAX(MIN(NORM.INV(RAND(),LOOKUP(R611,Inputs!$J$6:$J$9,Inputs!$G$6:$G$9),LOOKUP(R611,Inputs!$J$6:$J$9,Inputs!$H$6:$H$9)),Inputs!$B$12),-Inputs!$B$12),NORM.INV(RAND(),LOOKUP(R611,Inputs!$J$6:$J$9,Inputs!$G$6:$G$9),LOOKUP(R611,Inputs!$J$6:$J$9,Inputs!$H$6:$H$9))),0),"" )</f>
        <v/>
      </c>
      <c r="I611" s="26">
        <f>IF($A611&lt;=Inputs!$B$13,IF(4&lt;=Inputs!$B$8,IF(Inputs!$B$12&gt;0,MAX(MIN(NORM.INV(RAND(),LOOKUP(S611,Inputs!$J$6:$J$9,Inputs!$G$6:$G$9),LOOKUP(S611,Inputs!$J$6:$J$9,Inputs!$H$6:$H$9)),Inputs!$B$12),-Inputs!$B$12),NORM.INV(RAND(),LOOKUP(S611,Inputs!$J$6:$J$9,Inputs!$G$6:$G$9),LOOKUP(S611,Inputs!$J$6:$J$9,Inputs!$H$6:$H$9))),0),"" )</f>
        <v/>
      </c>
      <c r="J611" s="26">
        <f>IF($A611&lt;=Inputs!$B$13,IF(5&lt;=Inputs!$B$8,IF(Inputs!$B$12&gt;0,MAX(MIN(NORM.INV(RAND(),LOOKUP(T611,Inputs!$J$6:$J$9,Inputs!$G$6:$G$9),LOOKUP(T611,Inputs!$J$6:$J$9,Inputs!$H$6:$H$9)),Inputs!$B$12),-Inputs!$B$12),NORM.INV(RAND(),LOOKUP(T611,Inputs!$J$6:$J$9,Inputs!$G$6:$G$9),LOOKUP(T611,Inputs!$J$6:$J$9,Inputs!$H$6:$H$9))),0),"" )</f>
        <v/>
      </c>
      <c r="K611" s="26">
        <f>IF($A611&lt;=Inputs!$B$13,IF(6&lt;=Inputs!$B$8,IF(Inputs!$B$12&gt;0,MAX(MIN(NORM.INV(RAND(),LOOKUP(U611,Inputs!$J$6:$J$9,Inputs!$G$6:$G$9),LOOKUP(U611,Inputs!$J$6:$J$9,Inputs!$H$6:$H$9)),Inputs!$B$12),-Inputs!$B$12),NORM.INV(RAND(),LOOKUP(U611,Inputs!$J$6:$J$9,Inputs!$G$6:$G$9),LOOKUP(U611,Inputs!$J$6:$J$9,Inputs!$H$6:$H$9))),0),"" )</f>
        <v/>
      </c>
      <c r="L611" s="26">
        <f>IF($A611&lt;=Inputs!$B$13,IF(7&lt;=Inputs!$B$8,IF(Inputs!$B$12&gt;0,MAX(MIN(NORM.INV(RAND(),LOOKUP(V611,Inputs!$J$6:$J$9,Inputs!$G$6:$G$9),LOOKUP(V611,Inputs!$J$6:$J$9,Inputs!$H$6:$H$9)),Inputs!$B$12),-Inputs!$B$12),NORM.INV(RAND(),LOOKUP(V611,Inputs!$J$6:$J$9,Inputs!$G$6:$G$9),LOOKUP(V611,Inputs!$J$6:$J$9,Inputs!$H$6:$H$9))),0),"" )</f>
        <v/>
      </c>
      <c r="M611" s="26">
        <f>IF($A611&lt;=Inputs!$B$13,IF(8&lt;=Inputs!$B$8,IF(Inputs!$B$12&gt;0,MAX(MIN(NORM.INV(RAND(),LOOKUP(W611,Inputs!$J$6:$J$9,Inputs!$G$6:$G$9),LOOKUP(W611,Inputs!$J$6:$J$9,Inputs!$H$6:$H$9)),Inputs!$B$12),-Inputs!$B$12),NORM.INV(RAND(),LOOKUP(W611,Inputs!$J$6:$J$9,Inputs!$G$6:$G$9),LOOKUP(W611,Inputs!$J$6:$J$9,Inputs!$H$6:$H$9))),0),"" )</f>
        <v/>
      </c>
      <c r="N611" s="26">
        <f>IF($A611&lt;=Inputs!$B$13,IF(9&lt;=Inputs!$B$8,IF(Inputs!$B$12&gt;0,MAX(MIN(NORM.INV(RAND(),LOOKUP(X611,Inputs!$J$6:$J$9,Inputs!$G$6:$G$9),LOOKUP(X611,Inputs!$J$6:$J$9,Inputs!$H$6:$H$9)),Inputs!$B$12),-Inputs!$B$12),NORM.INV(RAND(),LOOKUP(X611,Inputs!$J$6:$J$9,Inputs!$G$6:$G$9),LOOKUP(X611,Inputs!$J$6:$J$9,Inputs!$H$6:$H$9))),0),"" )</f>
        <v/>
      </c>
      <c r="O611" s="26">
        <f>IF($A611&lt;=Inputs!$B$13,IF(10&lt;=Inputs!$B$8,IF(Inputs!$B$12&gt;0,MAX(MIN(NORM.INV(RAND(),LOOKUP(Y611,Inputs!$J$6:$J$9,Inputs!$G$6:$G$9),LOOKUP(Y611,Inputs!$J$6:$J$9,Inputs!$H$6:$H$9)),Inputs!$B$12),-Inputs!$B$12),NORM.INV(RAND(),LOOKUP(Y611,Inputs!$J$6:$J$9,Inputs!$G$6:$G$9),LOOKUP(Y611,Inputs!$J$6:$J$9,Inputs!$H$6:$H$9))),0),"" )</f>
        <v/>
      </c>
      <c r="P611" s="31">
        <f>IF($A611&lt;=Inputs!$B$13,RAND(),"")</f>
        <v/>
      </c>
      <c r="Q611" s="31">
        <f>IF($A611&lt;=Inputs!$B$13,RAND(),"")</f>
        <v/>
      </c>
      <c r="R611" s="31">
        <f>IF($A611&lt;=Inputs!$B$13,RAND(),"")</f>
        <v/>
      </c>
      <c r="S611" s="31">
        <f>IF($A611&lt;=Inputs!$B$13,RAND(),"")</f>
        <v/>
      </c>
      <c r="T611" s="31">
        <f>IF($A611&lt;=Inputs!$B$13,RAND(),"")</f>
        <v/>
      </c>
      <c r="U611" s="31">
        <f>IF($A611&lt;=Inputs!$B$13,RAND(),"")</f>
        <v/>
      </c>
      <c r="V611" s="31">
        <f>IF($A611&lt;=Inputs!$B$13,RAND(),"")</f>
        <v/>
      </c>
      <c r="W611" s="31">
        <f>IF($A611&lt;=Inputs!$B$13,RAND(),"")</f>
        <v/>
      </c>
      <c r="X611" s="31">
        <f>IF($A611&lt;=Inputs!$B$13,RAND(),"")</f>
        <v/>
      </c>
      <c r="Y611" s="31">
        <f>IF($A611&lt;=Inputs!$B$13,RAND(),"")</f>
        <v/>
      </c>
    </row>
    <row r="612">
      <c r="A612" t="n">
        <v>607</v>
      </c>
      <c r="B612" s="26">
        <f>IF($A612&lt;=Inputs!$B$13,IF(Inputs!$B$8&gt;0,SUM(F612:O612)/Inputs!$B$8,0),"")</f>
        <v/>
      </c>
      <c r="C612" s="27">
        <f>IF($A612&lt;=Inputs!$B$13,B612/100,"")</f>
        <v/>
      </c>
      <c r="D612" s="28">
        <f>IF($A612&lt;=Inputs!$B$13,C612*Inputs!$B$7,"")</f>
        <v/>
      </c>
      <c r="E612" s="29">
        <f>IF($A612&lt;=Inputs!$B$13,IF(D612&gt;0,1,0),"")</f>
        <v/>
      </c>
      <c r="F612" s="26">
        <f>IF($A612&lt;=Inputs!$B$13,IF(1&lt;=Inputs!$B$8,IF(Inputs!$B$12&gt;0,MAX(MIN(NORM.INV(RAND(),LOOKUP(P612,Inputs!$J$6:$J$9,Inputs!$G$6:$G$9),LOOKUP(P612,Inputs!$J$6:$J$9,Inputs!$H$6:$H$9)),Inputs!$B$12),-Inputs!$B$12),NORM.INV(RAND(),LOOKUP(P612,Inputs!$J$6:$J$9,Inputs!$G$6:$G$9),LOOKUP(P612,Inputs!$J$6:$J$9,Inputs!$H$6:$H$9))),0),"" )</f>
        <v/>
      </c>
      <c r="G612" s="26">
        <f>IF($A612&lt;=Inputs!$B$13,IF(2&lt;=Inputs!$B$8,IF(Inputs!$B$12&gt;0,MAX(MIN(NORM.INV(RAND(),LOOKUP(Q612,Inputs!$J$6:$J$9,Inputs!$G$6:$G$9),LOOKUP(Q612,Inputs!$J$6:$J$9,Inputs!$H$6:$H$9)),Inputs!$B$12),-Inputs!$B$12),NORM.INV(RAND(),LOOKUP(Q612,Inputs!$J$6:$J$9,Inputs!$G$6:$G$9),LOOKUP(Q612,Inputs!$J$6:$J$9,Inputs!$H$6:$H$9))),0),"" )</f>
        <v/>
      </c>
      <c r="H612" s="26">
        <f>IF($A612&lt;=Inputs!$B$13,IF(3&lt;=Inputs!$B$8,IF(Inputs!$B$12&gt;0,MAX(MIN(NORM.INV(RAND(),LOOKUP(R612,Inputs!$J$6:$J$9,Inputs!$G$6:$G$9),LOOKUP(R612,Inputs!$J$6:$J$9,Inputs!$H$6:$H$9)),Inputs!$B$12),-Inputs!$B$12),NORM.INV(RAND(),LOOKUP(R612,Inputs!$J$6:$J$9,Inputs!$G$6:$G$9),LOOKUP(R612,Inputs!$J$6:$J$9,Inputs!$H$6:$H$9))),0),"" )</f>
        <v/>
      </c>
      <c r="I612" s="26">
        <f>IF($A612&lt;=Inputs!$B$13,IF(4&lt;=Inputs!$B$8,IF(Inputs!$B$12&gt;0,MAX(MIN(NORM.INV(RAND(),LOOKUP(S612,Inputs!$J$6:$J$9,Inputs!$G$6:$G$9),LOOKUP(S612,Inputs!$J$6:$J$9,Inputs!$H$6:$H$9)),Inputs!$B$12),-Inputs!$B$12),NORM.INV(RAND(),LOOKUP(S612,Inputs!$J$6:$J$9,Inputs!$G$6:$G$9),LOOKUP(S612,Inputs!$J$6:$J$9,Inputs!$H$6:$H$9))),0),"" )</f>
        <v/>
      </c>
      <c r="J612" s="26">
        <f>IF($A612&lt;=Inputs!$B$13,IF(5&lt;=Inputs!$B$8,IF(Inputs!$B$12&gt;0,MAX(MIN(NORM.INV(RAND(),LOOKUP(T612,Inputs!$J$6:$J$9,Inputs!$G$6:$G$9),LOOKUP(T612,Inputs!$J$6:$J$9,Inputs!$H$6:$H$9)),Inputs!$B$12),-Inputs!$B$12),NORM.INV(RAND(),LOOKUP(T612,Inputs!$J$6:$J$9,Inputs!$G$6:$G$9),LOOKUP(T612,Inputs!$J$6:$J$9,Inputs!$H$6:$H$9))),0),"" )</f>
        <v/>
      </c>
      <c r="K612" s="26">
        <f>IF($A612&lt;=Inputs!$B$13,IF(6&lt;=Inputs!$B$8,IF(Inputs!$B$12&gt;0,MAX(MIN(NORM.INV(RAND(),LOOKUP(U612,Inputs!$J$6:$J$9,Inputs!$G$6:$G$9),LOOKUP(U612,Inputs!$J$6:$J$9,Inputs!$H$6:$H$9)),Inputs!$B$12),-Inputs!$B$12),NORM.INV(RAND(),LOOKUP(U612,Inputs!$J$6:$J$9,Inputs!$G$6:$G$9),LOOKUP(U612,Inputs!$J$6:$J$9,Inputs!$H$6:$H$9))),0),"" )</f>
        <v/>
      </c>
      <c r="L612" s="26">
        <f>IF($A612&lt;=Inputs!$B$13,IF(7&lt;=Inputs!$B$8,IF(Inputs!$B$12&gt;0,MAX(MIN(NORM.INV(RAND(),LOOKUP(V612,Inputs!$J$6:$J$9,Inputs!$G$6:$G$9),LOOKUP(V612,Inputs!$J$6:$J$9,Inputs!$H$6:$H$9)),Inputs!$B$12),-Inputs!$B$12),NORM.INV(RAND(),LOOKUP(V612,Inputs!$J$6:$J$9,Inputs!$G$6:$G$9),LOOKUP(V612,Inputs!$J$6:$J$9,Inputs!$H$6:$H$9))),0),"" )</f>
        <v/>
      </c>
      <c r="M612" s="26">
        <f>IF($A612&lt;=Inputs!$B$13,IF(8&lt;=Inputs!$B$8,IF(Inputs!$B$12&gt;0,MAX(MIN(NORM.INV(RAND(),LOOKUP(W612,Inputs!$J$6:$J$9,Inputs!$G$6:$G$9),LOOKUP(W612,Inputs!$J$6:$J$9,Inputs!$H$6:$H$9)),Inputs!$B$12),-Inputs!$B$12),NORM.INV(RAND(),LOOKUP(W612,Inputs!$J$6:$J$9,Inputs!$G$6:$G$9),LOOKUP(W612,Inputs!$J$6:$J$9,Inputs!$H$6:$H$9))),0),"" )</f>
        <v/>
      </c>
      <c r="N612" s="26">
        <f>IF($A612&lt;=Inputs!$B$13,IF(9&lt;=Inputs!$B$8,IF(Inputs!$B$12&gt;0,MAX(MIN(NORM.INV(RAND(),LOOKUP(X612,Inputs!$J$6:$J$9,Inputs!$G$6:$G$9),LOOKUP(X612,Inputs!$J$6:$J$9,Inputs!$H$6:$H$9)),Inputs!$B$12),-Inputs!$B$12),NORM.INV(RAND(),LOOKUP(X612,Inputs!$J$6:$J$9,Inputs!$G$6:$G$9),LOOKUP(X612,Inputs!$J$6:$J$9,Inputs!$H$6:$H$9))),0),"" )</f>
        <v/>
      </c>
      <c r="O612" s="26">
        <f>IF($A612&lt;=Inputs!$B$13,IF(10&lt;=Inputs!$B$8,IF(Inputs!$B$12&gt;0,MAX(MIN(NORM.INV(RAND(),LOOKUP(Y612,Inputs!$J$6:$J$9,Inputs!$G$6:$G$9),LOOKUP(Y612,Inputs!$J$6:$J$9,Inputs!$H$6:$H$9)),Inputs!$B$12),-Inputs!$B$12),NORM.INV(RAND(),LOOKUP(Y612,Inputs!$J$6:$J$9,Inputs!$G$6:$G$9),LOOKUP(Y612,Inputs!$J$6:$J$9,Inputs!$H$6:$H$9))),0),"" )</f>
        <v/>
      </c>
      <c r="P612" s="31">
        <f>IF($A612&lt;=Inputs!$B$13,RAND(),"")</f>
        <v/>
      </c>
      <c r="Q612" s="31">
        <f>IF($A612&lt;=Inputs!$B$13,RAND(),"")</f>
        <v/>
      </c>
      <c r="R612" s="31">
        <f>IF($A612&lt;=Inputs!$B$13,RAND(),"")</f>
        <v/>
      </c>
      <c r="S612" s="31">
        <f>IF($A612&lt;=Inputs!$B$13,RAND(),"")</f>
        <v/>
      </c>
      <c r="T612" s="31">
        <f>IF($A612&lt;=Inputs!$B$13,RAND(),"")</f>
        <v/>
      </c>
      <c r="U612" s="31">
        <f>IF($A612&lt;=Inputs!$B$13,RAND(),"")</f>
        <v/>
      </c>
      <c r="V612" s="31">
        <f>IF($A612&lt;=Inputs!$B$13,RAND(),"")</f>
        <v/>
      </c>
      <c r="W612" s="31">
        <f>IF($A612&lt;=Inputs!$B$13,RAND(),"")</f>
        <v/>
      </c>
      <c r="X612" s="31">
        <f>IF($A612&lt;=Inputs!$B$13,RAND(),"")</f>
        <v/>
      </c>
      <c r="Y612" s="31">
        <f>IF($A612&lt;=Inputs!$B$13,RAND(),"")</f>
        <v/>
      </c>
    </row>
    <row r="613">
      <c r="A613" t="n">
        <v>608</v>
      </c>
      <c r="B613" s="26">
        <f>IF($A613&lt;=Inputs!$B$13,IF(Inputs!$B$8&gt;0,SUM(F613:O613)/Inputs!$B$8,0),"")</f>
        <v/>
      </c>
      <c r="C613" s="27">
        <f>IF($A613&lt;=Inputs!$B$13,B613/100,"")</f>
        <v/>
      </c>
      <c r="D613" s="28">
        <f>IF($A613&lt;=Inputs!$B$13,C613*Inputs!$B$7,"")</f>
        <v/>
      </c>
      <c r="E613" s="29">
        <f>IF($A613&lt;=Inputs!$B$13,IF(D613&gt;0,1,0),"")</f>
        <v/>
      </c>
      <c r="F613" s="26">
        <f>IF($A613&lt;=Inputs!$B$13,IF(1&lt;=Inputs!$B$8,IF(Inputs!$B$12&gt;0,MAX(MIN(NORM.INV(RAND(),LOOKUP(P613,Inputs!$J$6:$J$9,Inputs!$G$6:$G$9),LOOKUP(P613,Inputs!$J$6:$J$9,Inputs!$H$6:$H$9)),Inputs!$B$12),-Inputs!$B$12),NORM.INV(RAND(),LOOKUP(P613,Inputs!$J$6:$J$9,Inputs!$G$6:$G$9),LOOKUP(P613,Inputs!$J$6:$J$9,Inputs!$H$6:$H$9))),0),"" )</f>
        <v/>
      </c>
      <c r="G613" s="26">
        <f>IF($A613&lt;=Inputs!$B$13,IF(2&lt;=Inputs!$B$8,IF(Inputs!$B$12&gt;0,MAX(MIN(NORM.INV(RAND(),LOOKUP(Q613,Inputs!$J$6:$J$9,Inputs!$G$6:$G$9),LOOKUP(Q613,Inputs!$J$6:$J$9,Inputs!$H$6:$H$9)),Inputs!$B$12),-Inputs!$B$12),NORM.INV(RAND(),LOOKUP(Q613,Inputs!$J$6:$J$9,Inputs!$G$6:$G$9),LOOKUP(Q613,Inputs!$J$6:$J$9,Inputs!$H$6:$H$9))),0),"" )</f>
        <v/>
      </c>
      <c r="H613" s="26">
        <f>IF($A613&lt;=Inputs!$B$13,IF(3&lt;=Inputs!$B$8,IF(Inputs!$B$12&gt;0,MAX(MIN(NORM.INV(RAND(),LOOKUP(R613,Inputs!$J$6:$J$9,Inputs!$G$6:$G$9),LOOKUP(R613,Inputs!$J$6:$J$9,Inputs!$H$6:$H$9)),Inputs!$B$12),-Inputs!$B$12),NORM.INV(RAND(),LOOKUP(R613,Inputs!$J$6:$J$9,Inputs!$G$6:$G$9),LOOKUP(R613,Inputs!$J$6:$J$9,Inputs!$H$6:$H$9))),0),"" )</f>
        <v/>
      </c>
      <c r="I613" s="26">
        <f>IF($A613&lt;=Inputs!$B$13,IF(4&lt;=Inputs!$B$8,IF(Inputs!$B$12&gt;0,MAX(MIN(NORM.INV(RAND(),LOOKUP(S613,Inputs!$J$6:$J$9,Inputs!$G$6:$G$9),LOOKUP(S613,Inputs!$J$6:$J$9,Inputs!$H$6:$H$9)),Inputs!$B$12),-Inputs!$B$12),NORM.INV(RAND(),LOOKUP(S613,Inputs!$J$6:$J$9,Inputs!$G$6:$G$9),LOOKUP(S613,Inputs!$J$6:$J$9,Inputs!$H$6:$H$9))),0),"" )</f>
        <v/>
      </c>
      <c r="J613" s="26">
        <f>IF($A613&lt;=Inputs!$B$13,IF(5&lt;=Inputs!$B$8,IF(Inputs!$B$12&gt;0,MAX(MIN(NORM.INV(RAND(),LOOKUP(T613,Inputs!$J$6:$J$9,Inputs!$G$6:$G$9),LOOKUP(T613,Inputs!$J$6:$J$9,Inputs!$H$6:$H$9)),Inputs!$B$12),-Inputs!$B$12),NORM.INV(RAND(),LOOKUP(T613,Inputs!$J$6:$J$9,Inputs!$G$6:$G$9),LOOKUP(T613,Inputs!$J$6:$J$9,Inputs!$H$6:$H$9))),0),"" )</f>
        <v/>
      </c>
      <c r="K613" s="26">
        <f>IF($A613&lt;=Inputs!$B$13,IF(6&lt;=Inputs!$B$8,IF(Inputs!$B$12&gt;0,MAX(MIN(NORM.INV(RAND(),LOOKUP(U613,Inputs!$J$6:$J$9,Inputs!$G$6:$G$9),LOOKUP(U613,Inputs!$J$6:$J$9,Inputs!$H$6:$H$9)),Inputs!$B$12),-Inputs!$B$12),NORM.INV(RAND(),LOOKUP(U613,Inputs!$J$6:$J$9,Inputs!$G$6:$G$9),LOOKUP(U613,Inputs!$J$6:$J$9,Inputs!$H$6:$H$9))),0),"" )</f>
        <v/>
      </c>
      <c r="L613" s="26">
        <f>IF($A613&lt;=Inputs!$B$13,IF(7&lt;=Inputs!$B$8,IF(Inputs!$B$12&gt;0,MAX(MIN(NORM.INV(RAND(),LOOKUP(V613,Inputs!$J$6:$J$9,Inputs!$G$6:$G$9),LOOKUP(V613,Inputs!$J$6:$J$9,Inputs!$H$6:$H$9)),Inputs!$B$12),-Inputs!$B$12),NORM.INV(RAND(),LOOKUP(V613,Inputs!$J$6:$J$9,Inputs!$G$6:$G$9),LOOKUP(V613,Inputs!$J$6:$J$9,Inputs!$H$6:$H$9))),0),"" )</f>
        <v/>
      </c>
      <c r="M613" s="26">
        <f>IF($A613&lt;=Inputs!$B$13,IF(8&lt;=Inputs!$B$8,IF(Inputs!$B$12&gt;0,MAX(MIN(NORM.INV(RAND(),LOOKUP(W613,Inputs!$J$6:$J$9,Inputs!$G$6:$G$9),LOOKUP(W613,Inputs!$J$6:$J$9,Inputs!$H$6:$H$9)),Inputs!$B$12),-Inputs!$B$12),NORM.INV(RAND(),LOOKUP(W613,Inputs!$J$6:$J$9,Inputs!$G$6:$G$9),LOOKUP(W613,Inputs!$J$6:$J$9,Inputs!$H$6:$H$9))),0),"" )</f>
        <v/>
      </c>
      <c r="N613" s="26">
        <f>IF($A613&lt;=Inputs!$B$13,IF(9&lt;=Inputs!$B$8,IF(Inputs!$B$12&gt;0,MAX(MIN(NORM.INV(RAND(),LOOKUP(X613,Inputs!$J$6:$J$9,Inputs!$G$6:$G$9),LOOKUP(X613,Inputs!$J$6:$J$9,Inputs!$H$6:$H$9)),Inputs!$B$12),-Inputs!$B$12),NORM.INV(RAND(),LOOKUP(X613,Inputs!$J$6:$J$9,Inputs!$G$6:$G$9),LOOKUP(X613,Inputs!$J$6:$J$9,Inputs!$H$6:$H$9))),0),"" )</f>
        <v/>
      </c>
      <c r="O613" s="26">
        <f>IF($A613&lt;=Inputs!$B$13,IF(10&lt;=Inputs!$B$8,IF(Inputs!$B$12&gt;0,MAX(MIN(NORM.INV(RAND(),LOOKUP(Y613,Inputs!$J$6:$J$9,Inputs!$G$6:$G$9),LOOKUP(Y613,Inputs!$J$6:$J$9,Inputs!$H$6:$H$9)),Inputs!$B$12),-Inputs!$B$12),NORM.INV(RAND(),LOOKUP(Y613,Inputs!$J$6:$J$9,Inputs!$G$6:$G$9),LOOKUP(Y613,Inputs!$J$6:$J$9,Inputs!$H$6:$H$9))),0),"" )</f>
        <v/>
      </c>
      <c r="P613" s="31">
        <f>IF($A613&lt;=Inputs!$B$13,RAND(),"")</f>
        <v/>
      </c>
      <c r="Q613" s="31">
        <f>IF($A613&lt;=Inputs!$B$13,RAND(),"")</f>
        <v/>
      </c>
      <c r="R613" s="31">
        <f>IF($A613&lt;=Inputs!$B$13,RAND(),"")</f>
        <v/>
      </c>
      <c r="S613" s="31">
        <f>IF($A613&lt;=Inputs!$B$13,RAND(),"")</f>
        <v/>
      </c>
      <c r="T613" s="31">
        <f>IF($A613&lt;=Inputs!$B$13,RAND(),"")</f>
        <v/>
      </c>
      <c r="U613" s="31">
        <f>IF($A613&lt;=Inputs!$B$13,RAND(),"")</f>
        <v/>
      </c>
      <c r="V613" s="31">
        <f>IF($A613&lt;=Inputs!$B$13,RAND(),"")</f>
        <v/>
      </c>
      <c r="W613" s="31">
        <f>IF($A613&lt;=Inputs!$B$13,RAND(),"")</f>
        <v/>
      </c>
      <c r="X613" s="31">
        <f>IF($A613&lt;=Inputs!$B$13,RAND(),"")</f>
        <v/>
      </c>
      <c r="Y613" s="31">
        <f>IF($A613&lt;=Inputs!$B$13,RAND(),"")</f>
        <v/>
      </c>
    </row>
    <row r="614">
      <c r="A614" t="n">
        <v>609</v>
      </c>
      <c r="B614" s="26">
        <f>IF($A614&lt;=Inputs!$B$13,IF(Inputs!$B$8&gt;0,SUM(F614:O614)/Inputs!$B$8,0),"")</f>
        <v/>
      </c>
      <c r="C614" s="27">
        <f>IF($A614&lt;=Inputs!$B$13,B614/100,"")</f>
        <v/>
      </c>
      <c r="D614" s="28">
        <f>IF($A614&lt;=Inputs!$B$13,C614*Inputs!$B$7,"")</f>
        <v/>
      </c>
      <c r="E614" s="29">
        <f>IF($A614&lt;=Inputs!$B$13,IF(D614&gt;0,1,0),"")</f>
        <v/>
      </c>
      <c r="F614" s="26">
        <f>IF($A614&lt;=Inputs!$B$13,IF(1&lt;=Inputs!$B$8,IF(Inputs!$B$12&gt;0,MAX(MIN(NORM.INV(RAND(),LOOKUP(P614,Inputs!$J$6:$J$9,Inputs!$G$6:$G$9),LOOKUP(P614,Inputs!$J$6:$J$9,Inputs!$H$6:$H$9)),Inputs!$B$12),-Inputs!$B$12),NORM.INV(RAND(),LOOKUP(P614,Inputs!$J$6:$J$9,Inputs!$G$6:$G$9),LOOKUP(P614,Inputs!$J$6:$J$9,Inputs!$H$6:$H$9))),0),"" )</f>
        <v/>
      </c>
      <c r="G614" s="26">
        <f>IF($A614&lt;=Inputs!$B$13,IF(2&lt;=Inputs!$B$8,IF(Inputs!$B$12&gt;0,MAX(MIN(NORM.INV(RAND(),LOOKUP(Q614,Inputs!$J$6:$J$9,Inputs!$G$6:$G$9),LOOKUP(Q614,Inputs!$J$6:$J$9,Inputs!$H$6:$H$9)),Inputs!$B$12),-Inputs!$B$12),NORM.INV(RAND(),LOOKUP(Q614,Inputs!$J$6:$J$9,Inputs!$G$6:$G$9),LOOKUP(Q614,Inputs!$J$6:$J$9,Inputs!$H$6:$H$9))),0),"" )</f>
        <v/>
      </c>
      <c r="H614" s="26">
        <f>IF($A614&lt;=Inputs!$B$13,IF(3&lt;=Inputs!$B$8,IF(Inputs!$B$12&gt;0,MAX(MIN(NORM.INV(RAND(),LOOKUP(R614,Inputs!$J$6:$J$9,Inputs!$G$6:$G$9),LOOKUP(R614,Inputs!$J$6:$J$9,Inputs!$H$6:$H$9)),Inputs!$B$12),-Inputs!$B$12),NORM.INV(RAND(),LOOKUP(R614,Inputs!$J$6:$J$9,Inputs!$G$6:$G$9),LOOKUP(R614,Inputs!$J$6:$J$9,Inputs!$H$6:$H$9))),0),"" )</f>
        <v/>
      </c>
      <c r="I614" s="26">
        <f>IF($A614&lt;=Inputs!$B$13,IF(4&lt;=Inputs!$B$8,IF(Inputs!$B$12&gt;0,MAX(MIN(NORM.INV(RAND(),LOOKUP(S614,Inputs!$J$6:$J$9,Inputs!$G$6:$G$9),LOOKUP(S614,Inputs!$J$6:$J$9,Inputs!$H$6:$H$9)),Inputs!$B$12),-Inputs!$B$12),NORM.INV(RAND(),LOOKUP(S614,Inputs!$J$6:$J$9,Inputs!$G$6:$G$9),LOOKUP(S614,Inputs!$J$6:$J$9,Inputs!$H$6:$H$9))),0),"" )</f>
        <v/>
      </c>
      <c r="J614" s="26">
        <f>IF($A614&lt;=Inputs!$B$13,IF(5&lt;=Inputs!$B$8,IF(Inputs!$B$12&gt;0,MAX(MIN(NORM.INV(RAND(),LOOKUP(T614,Inputs!$J$6:$J$9,Inputs!$G$6:$G$9),LOOKUP(T614,Inputs!$J$6:$J$9,Inputs!$H$6:$H$9)),Inputs!$B$12),-Inputs!$B$12),NORM.INV(RAND(),LOOKUP(T614,Inputs!$J$6:$J$9,Inputs!$G$6:$G$9),LOOKUP(T614,Inputs!$J$6:$J$9,Inputs!$H$6:$H$9))),0),"" )</f>
        <v/>
      </c>
      <c r="K614" s="26">
        <f>IF($A614&lt;=Inputs!$B$13,IF(6&lt;=Inputs!$B$8,IF(Inputs!$B$12&gt;0,MAX(MIN(NORM.INV(RAND(),LOOKUP(U614,Inputs!$J$6:$J$9,Inputs!$G$6:$G$9),LOOKUP(U614,Inputs!$J$6:$J$9,Inputs!$H$6:$H$9)),Inputs!$B$12),-Inputs!$B$12),NORM.INV(RAND(),LOOKUP(U614,Inputs!$J$6:$J$9,Inputs!$G$6:$G$9),LOOKUP(U614,Inputs!$J$6:$J$9,Inputs!$H$6:$H$9))),0),"" )</f>
        <v/>
      </c>
      <c r="L614" s="26">
        <f>IF($A614&lt;=Inputs!$B$13,IF(7&lt;=Inputs!$B$8,IF(Inputs!$B$12&gt;0,MAX(MIN(NORM.INV(RAND(),LOOKUP(V614,Inputs!$J$6:$J$9,Inputs!$G$6:$G$9),LOOKUP(V614,Inputs!$J$6:$J$9,Inputs!$H$6:$H$9)),Inputs!$B$12),-Inputs!$B$12),NORM.INV(RAND(),LOOKUP(V614,Inputs!$J$6:$J$9,Inputs!$G$6:$G$9),LOOKUP(V614,Inputs!$J$6:$J$9,Inputs!$H$6:$H$9))),0),"" )</f>
        <v/>
      </c>
      <c r="M614" s="26">
        <f>IF($A614&lt;=Inputs!$B$13,IF(8&lt;=Inputs!$B$8,IF(Inputs!$B$12&gt;0,MAX(MIN(NORM.INV(RAND(),LOOKUP(W614,Inputs!$J$6:$J$9,Inputs!$G$6:$G$9),LOOKUP(W614,Inputs!$J$6:$J$9,Inputs!$H$6:$H$9)),Inputs!$B$12),-Inputs!$B$12),NORM.INV(RAND(),LOOKUP(W614,Inputs!$J$6:$J$9,Inputs!$G$6:$G$9),LOOKUP(W614,Inputs!$J$6:$J$9,Inputs!$H$6:$H$9))),0),"" )</f>
        <v/>
      </c>
      <c r="N614" s="26">
        <f>IF($A614&lt;=Inputs!$B$13,IF(9&lt;=Inputs!$B$8,IF(Inputs!$B$12&gt;0,MAX(MIN(NORM.INV(RAND(),LOOKUP(X614,Inputs!$J$6:$J$9,Inputs!$G$6:$G$9),LOOKUP(X614,Inputs!$J$6:$J$9,Inputs!$H$6:$H$9)),Inputs!$B$12),-Inputs!$B$12),NORM.INV(RAND(),LOOKUP(X614,Inputs!$J$6:$J$9,Inputs!$G$6:$G$9),LOOKUP(X614,Inputs!$J$6:$J$9,Inputs!$H$6:$H$9))),0),"" )</f>
        <v/>
      </c>
      <c r="O614" s="26">
        <f>IF($A614&lt;=Inputs!$B$13,IF(10&lt;=Inputs!$B$8,IF(Inputs!$B$12&gt;0,MAX(MIN(NORM.INV(RAND(),LOOKUP(Y614,Inputs!$J$6:$J$9,Inputs!$G$6:$G$9),LOOKUP(Y614,Inputs!$J$6:$J$9,Inputs!$H$6:$H$9)),Inputs!$B$12),-Inputs!$B$12),NORM.INV(RAND(),LOOKUP(Y614,Inputs!$J$6:$J$9,Inputs!$G$6:$G$9),LOOKUP(Y614,Inputs!$J$6:$J$9,Inputs!$H$6:$H$9))),0),"" )</f>
        <v/>
      </c>
      <c r="P614" s="31">
        <f>IF($A614&lt;=Inputs!$B$13,RAND(),"")</f>
        <v/>
      </c>
      <c r="Q614" s="31">
        <f>IF($A614&lt;=Inputs!$B$13,RAND(),"")</f>
        <v/>
      </c>
      <c r="R614" s="31">
        <f>IF($A614&lt;=Inputs!$B$13,RAND(),"")</f>
        <v/>
      </c>
      <c r="S614" s="31">
        <f>IF($A614&lt;=Inputs!$B$13,RAND(),"")</f>
        <v/>
      </c>
      <c r="T614" s="31">
        <f>IF($A614&lt;=Inputs!$B$13,RAND(),"")</f>
        <v/>
      </c>
      <c r="U614" s="31">
        <f>IF($A614&lt;=Inputs!$B$13,RAND(),"")</f>
        <v/>
      </c>
      <c r="V614" s="31">
        <f>IF($A614&lt;=Inputs!$B$13,RAND(),"")</f>
        <v/>
      </c>
      <c r="W614" s="31">
        <f>IF($A614&lt;=Inputs!$B$13,RAND(),"")</f>
        <v/>
      </c>
      <c r="X614" s="31">
        <f>IF($A614&lt;=Inputs!$B$13,RAND(),"")</f>
        <v/>
      </c>
      <c r="Y614" s="31">
        <f>IF($A614&lt;=Inputs!$B$13,RAND(),"")</f>
        <v/>
      </c>
    </row>
    <row r="615">
      <c r="A615" t="n">
        <v>610</v>
      </c>
      <c r="B615" s="26">
        <f>IF($A615&lt;=Inputs!$B$13,IF(Inputs!$B$8&gt;0,SUM(F615:O615)/Inputs!$B$8,0),"")</f>
        <v/>
      </c>
      <c r="C615" s="27">
        <f>IF($A615&lt;=Inputs!$B$13,B615/100,"")</f>
        <v/>
      </c>
      <c r="D615" s="28">
        <f>IF($A615&lt;=Inputs!$B$13,C615*Inputs!$B$7,"")</f>
        <v/>
      </c>
      <c r="E615" s="29">
        <f>IF($A615&lt;=Inputs!$B$13,IF(D615&gt;0,1,0),"")</f>
        <v/>
      </c>
      <c r="F615" s="26">
        <f>IF($A615&lt;=Inputs!$B$13,IF(1&lt;=Inputs!$B$8,IF(Inputs!$B$12&gt;0,MAX(MIN(NORM.INV(RAND(),LOOKUP(P615,Inputs!$J$6:$J$9,Inputs!$G$6:$G$9),LOOKUP(P615,Inputs!$J$6:$J$9,Inputs!$H$6:$H$9)),Inputs!$B$12),-Inputs!$B$12),NORM.INV(RAND(),LOOKUP(P615,Inputs!$J$6:$J$9,Inputs!$G$6:$G$9),LOOKUP(P615,Inputs!$J$6:$J$9,Inputs!$H$6:$H$9))),0),"" )</f>
        <v/>
      </c>
      <c r="G615" s="26">
        <f>IF($A615&lt;=Inputs!$B$13,IF(2&lt;=Inputs!$B$8,IF(Inputs!$B$12&gt;0,MAX(MIN(NORM.INV(RAND(),LOOKUP(Q615,Inputs!$J$6:$J$9,Inputs!$G$6:$G$9),LOOKUP(Q615,Inputs!$J$6:$J$9,Inputs!$H$6:$H$9)),Inputs!$B$12),-Inputs!$B$12),NORM.INV(RAND(),LOOKUP(Q615,Inputs!$J$6:$J$9,Inputs!$G$6:$G$9),LOOKUP(Q615,Inputs!$J$6:$J$9,Inputs!$H$6:$H$9))),0),"" )</f>
        <v/>
      </c>
      <c r="H615" s="26">
        <f>IF($A615&lt;=Inputs!$B$13,IF(3&lt;=Inputs!$B$8,IF(Inputs!$B$12&gt;0,MAX(MIN(NORM.INV(RAND(),LOOKUP(R615,Inputs!$J$6:$J$9,Inputs!$G$6:$G$9),LOOKUP(R615,Inputs!$J$6:$J$9,Inputs!$H$6:$H$9)),Inputs!$B$12),-Inputs!$B$12),NORM.INV(RAND(),LOOKUP(R615,Inputs!$J$6:$J$9,Inputs!$G$6:$G$9),LOOKUP(R615,Inputs!$J$6:$J$9,Inputs!$H$6:$H$9))),0),"" )</f>
        <v/>
      </c>
      <c r="I615" s="26">
        <f>IF($A615&lt;=Inputs!$B$13,IF(4&lt;=Inputs!$B$8,IF(Inputs!$B$12&gt;0,MAX(MIN(NORM.INV(RAND(),LOOKUP(S615,Inputs!$J$6:$J$9,Inputs!$G$6:$G$9),LOOKUP(S615,Inputs!$J$6:$J$9,Inputs!$H$6:$H$9)),Inputs!$B$12),-Inputs!$B$12),NORM.INV(RAND(),LOOKUP(S615,Inputs!$J$6:$J$9,Inputs!$G$6:$G$9),LOOKUP(S615,Inputs!$J$6:$J$9,Inputs!$H$6:$H$9))),0),"" )</f>
        <v/>
      </c>
      <c r="J615" s="26">
        <f>IF($A615&lt;=Inputs!$B$13,IF(5&lt;=Inputs!$B$8,IF(Inputs!$B$12&gt;0,MAX(MIN(NORM.INV(RAND(),LOOKUP(T615,Inputs!$J$6:$J$9,Inputs!$G$6:$G$9),LOOKUP(T615,Inputs!$J$6:$J$9,Inputs!$H$6:$H$9)),Inputs!$B$12),-Inputs!$B$12),NORM.INV(RAND(),LOOKUP(T615,Inputs!$J$6:$J$9,Inputs!$G$6:$G$9),LOOKUP(T615,Inputs!$J$6:$J$9,Inputs!$H$6:$H$9))),0),"" )</f>
        <v/>
      </c>
      <c r="K615" s="26">
        <f>IF($A615&lt;=Inputs!$B$13,IF(6&lt;=Inputs!$B$8,IF(Inputs!$B$12&gt;0,MAX(MIN(NORM.INV(RAND(),LOOKUP(U615,Inputs!$J$6:$J$9,Inputs!$G$6:$G$9),LOOKUP(U615,Inputs!$J$6:$J$9,Inputs!$H$6:$H$9)),Inputs!$B$12),-Inputs!$B$12),NORM.INV(RAND(),LOOKUP(U615,Inputs!$J$6:$J$9,Inputs!$G$6:$G$9),LOOKUP(U615,Inputs!$J$6:$J$9,Inputs!$H$6:$H$9))),0),"" )</f>
        <v/>
      </c>
      <c r="L615" s="26">
        <f>IF($A615&lt;=Inputs!$B$13,IF(7&lt;=Inputs!$B$8,IF(Inputs!$B$12&gt;0,MAX(MIN(NORM.INV(RAND(),LOOKUP(V615,Inputs!$J$6:$J$9,Inputs!$G$6:$G$9),LOOKUP(V615,Inputs!$J$6:$J$9,Inputs!$H$6:$H$9)),Inputs!$B$12),-Inputs!$B$12),NORM.INV(RAND(),LOOKUP(V615,Inputs!$J$6:$J$9,Inputs!$G$6:$G$9),LOOKUP(V615,Inputs!$J$6:$J$9,Inputs!$H$6:$H$9))),0),"" )</f>
        <v/>
      </c>
      <c r="M615" s="26">
        <f>IF($A615&lt;=Inputs!$B$13,IF(8&lt;=Inputs!$B$8,IF(Inputs!$B$12&gt;0,MAX(MIN(NORM.INV(RAND(),LOOKUP(W615,Inputs!$J$6:$J$9,Inputs!$G$6:$G$9),LOOKUP(W615,Inputs!$J$6:$J$9,Inputs!$H$6:$H$9)),Inputs!$B$12),-Inputs!$B$12),NORM.INV(RAND(),LOOKUP(W615,Inputs!$J$6:$J$9,Inputs!$G$6:$G$9),LOOKUP(W615,Inputs!$J$6:$J$9,Inputs!$H$6:$H$9))),0),"" )</f>
        <v/>
      </c>
      <c r="N615" s="26">
        <f>IF($A615&lt;=Inputs!$B$13,IF(9&lt;=Inputs!$B$8,IF(Inputs!$B$12&gt;0,MAX(MIN(NORM.INV(RAND(),LOOKUP(X615,Inputs!$J$6:$J$9,Inputs!$G$6:$G$9),LOOKUP(X615,Inputs!$J$6:$J$9,Inputs!$H$6:$H$9)),Inputs!$B$12),-Inputs!$B$12),NORM.INV(RAND(),LOOKUP(X615,Inputs!$J$6:$J$9,Inputs!$G$6:$G$9),LOOKUP(X615,Inputs!$J$6:$J$9,Inputs!$H$6:$H$9))),0),"" )</f>
        <v/>
      </c>
      <c r="O615" s="26">
        <f>IF($A615&lt;=Inputs!$B$13,IF(10&lt;=Inputs!$B$8,IF(Inputs!$B$12&gt;0,MAX(MIN(NORM.INV(RAND(),LOOKUP(Y615,Inputs!$J$6:$J$9,Inputs!$G$6:$G$9),LOOKUP(Y615,Inputs!$J$6:$J$9,Inputs!$H$6:$H$9)),Inputs!$B$12),-Inputs!$B$12),NORM.INV(RAND(),LOOKUP(Y615,Inputs!$J$6:$J$9,Inputs!$G$6:$G$9),LOOKUP(Y615,Inputs!$J$6:$J$9,Inputs!$H$6:$H$9))),0),"" )</f>
        <v/>
      </c>
      <c r="P615" s="31">
        <f>IF($A615&lt;=Inputs!$B$13,RAND(),"")</f>
        <v/>
      </c>
      <c r="Q615" s="31">
        <f>IF($A615&lt;=Inputs!$B$13,RAND(),"")</f>
        <v/>
      </c>
      <c r="R615" s="31">
        <f>IF($A615&lt;=Inputs!$B$13,RAND(),"")</f>
        <v/>
      </c>
      <c r="S615" s="31">
        <f>IF($A615&lt;=Inputs!$B$13,RAND(),"")</f>
        <v/>
      </c>
      <c r="T615" s="31">
        <f>IF($A615&lt;=Inputs!$B$13,RAND(),"")</f>
        <v/>
      </c>
      <c r="U615" s="31">
        <f>IF($A615&lt;=Inputs!$B$13,RAND(),"")</f>
        <v/>
      </c>
      <c r="V615" s="31">
        <f>IF($A615&lt;=Inputs!$B$13,RAND(),"")</f>
        <v/>
      </c>
      <c r="W615" s="31">
        <f>IF($A615&lt;=Inputs!$B$13,RAND(),"")</f>
        <v/>
      </c>
      <c r="X615" s="31">
        <f>IF($A615&lt;=Inputs!$B$13,RAND(),"")</f>
        <v/>
      </c>
      <c r="Y615" s="31">
        <f>IF($A615&lt;=Inputs!$B$13,RAND(),"")</f>
        <v/>
      </c>
    </row>
    <row r="616">
      <c r="A616" t="n">
        <v>611</v>
      </c>
      <c r="B616" s="26">
        <f>IF($A616&lt;=Inputs!$B$13,IF(Inputs!$B$8&gt;0,SUM(F616:O616)/Inputs!$B$8,0),"")</f>
        <v/>
      </c>
      <c r="C616" s="27">
        <f>IF($A616&lt;=Inputs!$B$13,B616/100,"")</f>
        <v/>
      </c>
      <c r="D616" s="28">
        <f>IF($A616&lt;=Inputs!$B$13,C616*Inputs!$B$7,"")</f>
        <v/>
      </c>
      <c r="E616" s="29">
        <f>IF($A616&lt;=Inputs!$B$13,IF(D616&gt;0,1,0),"")</f>
        <v/>
      </c>
      <c r="F616" s="26">
        <f>IF($A616&lt;=Inputs!$B$13,IF(1&lt;=Inputs!$B$8,IF(Inputs!$B$12&gt;0,MAX(MIN(NORM.INV(RAND(),LOOKUP(P616,Inputs!$J$6:$J$9,Inputs!$G$6:$G$9),LOOKUP(P616,Inputs!$J$6:$J$9,Inputs!$H$6:$H$9)),Inputs!$B$12),-Inputs!$B$12),NORM.INV(RAND(),LOOKUP(P616,Inputs!$J$6:$J$9,Inputs!$G$6:$G$9),LOOKUP(P616,Inputs!$J$6:$J$9,Inputs!$H$6:$H$9))),0),"" )</f>
        <v/>
      </c>
      <c r="G616" s="26">
        <f>IF($A616&lt;=Inputs!$B$13,IF(2&lt;=Inputs!$B$8,IF(Inputs!$B$12&gt;0,MAX(MIN(NORM.INV(RAND(),LOOKUP(Q616,Inputs!$J$6:$J$9,Inputs!$G$6:$G$9),LOOKUP(Q616,Inputs!$J$6:$J$9,Inputs!$H$6:$H$9)),Inputs!$B$12),-Inputs!$B$12),NORM.INV(RAND(),LOOKUP(Q616,Inputs!$J$6:$J$9,Inputs!$G$6:$G$9),LOOKUP(Q616,Inputs!$J$6:$J$9,Inputs!$H$6:$H$9))),0),"" )</f>
        <v/>
      </c>
      <c r="H616" s="26">
        <f>IF($A616&lt;=Inputs!$B$13,IF(3&lt;=Inputs!$B$8,IF(Inputs!$B$12&gt;0,MAX(MIN(NORM.INV(RAND(),LOOKUP(R616,Inputs!$J$6:$J$9,Inputs!$G$6:$G$9),LOOKUP(R616,Inputs!$J$6:$J$9,Inputs!$H$6:$H$9)),Inputs!$B$12),-Inputs!$B$12),NORM.INV(RAND(),LOOKUP(R616,Inputs!$J$6:$J$9,Inputs!$G$6:$G$9),LOOKUP(R616,Inputs!$J$6:$J$9,Inputs!$H$6:$H$9))),0),"" )</f>
        <v/>
      </c>
      <c r="I616" s="26">
        <f>IF($A616&lt;=Inputs!$B$13,IF(4&lt;=Inputs!$B$8,IF(Inputs!$B$12&gt;0,MAX(MIN(NORM.INV(RAND(),LOOKUP(S616,Inputs!$J$6:$J$9,Inputs!$G$6:$G$9),LOOKUP(S616,Inputs!$J$6:$J$9,Inputs!$H$6:$H$9)),Inputs!$B$12),-Inputs!$B$12),NORM.INV(RAND(),LOOKUP(S616,Inputs!$J$6:$J$9,Inputs!$G$6:$G$9),LOOKUP(S616,Inputs!$J$6:$J$9,Inputs!$H$6:$H$9))),0),"" )</f>
        <v/>
      </c>
      <c r="J616" s="26">
        <f>IF($A616&lt;=Inputs!$B$13,IF(5&lt;=Inputs!$B$8,IF(Inputs!$B$12&gt;0,MAX(MIN(NORM.INV(RAND(),LOOKUP(T616,Inputs!$J$6:$J$9,Inputs!$G$6:$G$9),LOOKUP(T616,Inputs!$J$6:$J$9,Inputs!$H$6:$H$9)),Inputs!$B$12),-Inputs!$B$12),NORM.INV(RAND(),LOOKUP(T616,Inputs!$J$6:$J$9,Inputs!$G$6:$G$9),LOOKUP(T616,Inputs!$J$6:$J$9,Inputs!$H$6:$H$9))),0),"" )</f>
        <v/>
      </c>
      <c r="K616" s="26">
        <f>IF($A616&lt;=Inputs!$B$13,IF(6&lt;=Inputs!$B$8,IF(Inputs!$B$12&gt;0,MAX(MIN(NORM.INV(RAND(),LOOKUP(U616,Inputs!$J$6:$J$9,Inputs!$G$6:$G$9),LOOKUP(U616,Inputs!$J$6:$J$9,Inputs!$H$6:$H$9)),Inputs!$B$12),-Inputs!$B$12),NORM.INV(RAND(),LOOKUP(U616,Inputs!$J$6:$J$9,Inputs!$G$6:$G$9),LOOKUP(U616,Inputs!$J$6:$J$9,Inputs!$H$6:$H$9))),0),"" )</f>
        <v/>
      </c>
      <c r="L616" s="26">
        <f>IF($A616&lt;=Inputs!$B$13,IF(7&lt;=Inputs!$B$8,IF(Inputs!$B$12&gt;0,MAX(MIN(NORM.INV(RAND(),LOOKUP(V616,Inputs!$J$6:$J$9,Inputs!$G$6:$G$9),LOOKUP(V616,Inputs!$J$6:$J$9,Inputs!$H$6:$H$9)),Inputs!$B$12),-Inputs!$B$12),NORM.INV(RAND(),LOOKUP(V616,Inputs!$J$6:$J$9,Inputs!$G$6:$G$9),LOOKUP(V616,Inputs!$J$6:$J$9,Inputs!$H$6:$H$9))),0),"" )</f>
        <v/>
      </c>
      <c r="M616" s="26">
        <f>IF($A616&lt;=Inputs!$B$13,IF(8&lt;=Inputs!$B$8,IF(Inputs!$B$12&gt;0,MAX(MIN(NORM.INV(RAND(),LOOKUP(W616,Inputs!$J$6:$J$9,Inputs!$G$6:$G$9),LOOKUP(W616,Inputs!$J$6:$J$9,Inputs!$H$6:$H$9)),Inputs!$B$12),-Inputs!$B$12),NORM.INV(RAND(),LOOKUP(W616,Inputs!$J$6:$J$9,Inputs!$G$6:$G$9),LOOKUP(W616,Inputs!$J$6:$J$9,Inputs!$H$6:$H$9))),0),"" )</f>
        <v/>
      </c>
      <c r="N616" s="26">
        <f>IF($A616&lt;=Inputs!$B$13,IF(9&lt;=Inputs!$B$8,IF(Inputs!$B$12&gt;0,MAX(MIN(NORM.INV(RAND(),LOOKUP(X616,Inputs!$J$6:$J$9,Inputs!$G$6:$G$9),LOOKUP(X616,Inputs!$J$6:$J$9,Inputs!$H$6:$H$9)),Inputs!$B$12),-Inputs!$B$12),NORM.INV(RAND(),LOOKUP(X616,Inputs!$J$6:$J$9,Inputs!$G$6:$G$9),LOOKUP(X616,Inputs!$J$6:$J$9,Inputs!$H$6:$H$9))),0),"" )</f>
        <v/>
      </c>
      <c r="O616" s="26">
        <f>IF($A616&lt;=Inputs!$B$13,IF(10&lt;=Inputs!$B$8,IF(Inputs!$B$12&gt;0,MAX(MIN(NORM.INV(RAND(),LOOKUP(Y616,Inputs!$J$6:$J$9,Inputs!$G$6:$G$9),LOOKUP(Y616,Inputs!$J$6:$J$9,Inputs!$H$6:$H$9)),Inputs!$B$12),-Inputs!$B$12),NORM.INV(RAND(),LOOKUP(Y616,Inputs!$J$6:$J$9,Inputs!$G$6:$G$9),LOOKUP(Y616,Inputs!$J$6:$J$9,Inputs!$H$6:$H$9))),0),"" )</f>
        <v/>
      </c>
      <c r="P616" s="31">
        <f>IF($A616&lt;=Inputs!$B$13,RAND(),"")</f>
        <v/>
      </c>
      <c r="Q616" s="31">
        <f>IF($A616&lt;=Inputs!$B$13,RAND(),"")</f>
        <v/>
      </c>
      <c r="R616" s="31">
        <f>IF($A616&lt;=Inputs!$B$13,RAND(),"")</f>
        <v/>
      </c>
      <c r="S616" s="31">
        <f>IF($A616&lt;=Inputs!$B$13,RAND(),"")</f>
        <v/>
      </c>
      <c r="T616" s="31">
        <f>IF($A616&lt;=Inputs!$B$13,RAND(),"")</f>
        <v/>
      </c>
      <c r="U616" s="31">
        <f>IF($A616&lt;=Inputs!$B$13,RAND(),"")</f>
        <v/>
      </c>
      <c r="V616" s="31">
        <f>IF($A616&lt;=Inputs!$B$13,RAND(),"")</f>
        <v/>
      </c>
      <c r="W616" s="31">
        <f>IF($A616&lt;=Inputs!$B$13,RAND(),"")</f>
        <v/>
      </c>
      <c r="X616" s="31">
        <f>IF($A616&lt;=Inputs!$B$13,RAND(),"")</f>
        <v/>
      </c>
      <c r="Y616" s="31">
        <f>IF($A616&lt;=Inputs!$B$13,RAND(),"")</f>
        <v/>
      </c>
    </row>
    <row r="617">
      <c r="A617" t="n">
        <v>612</v>
      </c>
      <c r="B617" s="26">
        <f>IF($A617&lt;=Inputs!$B$13,IF(Inputs!$B$8&gt;0,SUM(F617:O617)/Inputs!$B$8,0),"")</f>
        <v/>
      </c>
      <c r="C617" s="27">
        <f>IF($A617&lt;=Inputs!$B$13,B617/100,"")</f>
        <v/>
      </c>
      <c r="D617" s="28">
        <f>IF($A617&lt;=Inputs!$B$13,C617*Inputs!$B$7,"")</f>
        <v/>
      </c>
      <c r="E617" s="29">
        <f>IF($A617&lt;=Inputs!$B$13,IF(D617&gt;0,1,0),"")</f>
        <v/>
      </c>
      <c r="F617" s="26">
        <f>IF($A617&lt;=Inputs!$B$13,IF(1&lt;=Inputs!$B$8,IF(Inputs!$B$12&gt;0,MAX(MIN(NORM.INV(RAND(),LOOKUP(P617,Inputs!$J$6:$J$9,Inputs!$G$6:$G$9),LOOKUP(P617,Inputs!$J$6:$J$9,Inputs!$H$6:$H$9)),Inputs!$B$12),-Inputs!$B$12),NORM.INV(RAND(),LOOKUP(P617,Inputs!$J$6:$J$9,Inputs!$G$6:$G$9),LOOKUP(P617,Inputs!$J$6:$J$9,Inputs!$H$6:$H$9))),0),"" )</f>
        <v/>
      </c>
      <c r="G617" s="26">
        <f>IF($A617&lt;=Inputs!$B$13,IF(2&lt;=Inputs!$B$8,IF(Inputs!$B$12&gt;0,MAX(MIN(NORM.INV(RAND(),LOOKUP(Q617,Inputs!$J$6:$J$9,Inputs!$G$6:$G$9),LOOKUP(Q617,Inputs!$J$6:$J$9,Inputs!$H$6:$H$9)),Inputs!$B$12),-Inputs!$B$12),NORM.INV(RAND(),LOOKUP(Q617,Inputs!$J$6:$J$9,Inputs!$G$6:$G$9),LOOKUP(Q617,Inputs!$J$6:$J$9,Inputs!$H$6:$H$9))),0),"" )</f>
        <v/>
      </c>
      <c r="H617" s="26">
        <f>IF($A617&lt;=Inputs!$B$13,IF(3&lt;=Inputs!$B$8,IF(Inputs!$B$12&gt;0,MAX(MIN(NORM.INV(RAND(),LOOKUP(R617,Inputs!$J$6:$J$9,Inputs!$G$6:$G$9),LOOKUP(R617,Inputs!$J$6:$J$9,Inputs!$H$6:$H$9)),Inputs!$B$12),-Inputs!$B$12),NORM.INV(RAND(),LOOKUP(R617,Inputs!$J$6:$J$9,Inputs!$G$6:$G$9),LOOKUP(R617,Inputs!$J$6:$J$9,Inputs!$H$6:$H$9))),0),"" )</f>
        <v/>
      </c>
      <c r="I617" s="26">
        <f>IF($A617&lt;=Inputs!$B$13,IF(4&lt;=Inputs!$B$8,IF(Inputs!$B$12&gt;0,MAX(MIN(NORM.INV(RAND(),LOOKUP(S617,Inputs!$J$6:$J$9,Inputs!$G$6:$G$9),LOOKUP(S617,Inputs!$J$6:$J$9,Inputs!$H$6:$H$9)),Inputs!$B$12),-Inputs!$B$12),NORM.INV(RAND(),LOOKUP(S617,Inputs!$J$6:$J$9,Inputs!$G$6:$G$9),LOOKUP(S617,Inputs!$J$6:$J$9,Inputs!$H$6:$H$9))),0),"" )</f>
        <v/>
      </c>
      <c r="J617" s="26">
        <f>IF($A617&lt;=Inputs!$B$13,IF(5&lt;=Inputs!$B$8,IF(Inputs!$B$12&gt;0,MAX(MIN(NORM.INV(RAND(),LOOKUP(T617,Inputs!$J$6:$J$9,Inputs!$G$6:$G$9),LOOKUP(T617,Inputs!$J$6:$J$9,Inputs!$H$6:$H$9)),Inputs!$B$12),-Inputs!$B$12),NORM.INV(RAND(),LOOKUP(T617,Inputs!$J$6:$J$9,Inputs!$G$6:$G$9),LOOKUP(T617,Inputs!$J$6:$J$9,Inputs!$H$6:$H$9))),0),"" )</f>
        <v/>
      </c>
      <c r="K617" s="26">
        <f>IF($A617&lt;=Inputs!$B$13,IF(6&lt;=Inputs!$B$8,IF(Inputs!$B$12&gt;0,MAX(MIN(NORM.INV(RAND(),LOOKUP(U617,Inputs!$J$6:$J$9,Inputs!$G$6:$G$9),LOOKUP(U617,Inputs!$J$6:$J$9,Inputs!$H$6:$H$9)),Inputs!$B$12),-Inputs!$B$12),NORM.INV(RAND(),LOOKUP(U617,Inputs!$J$6:$J$9,Inputs!$G$6:$G$9),LOOKUP(U617,Inputs!$J$6:$J$9,Inputs!$H$6:$H$9))),0),"" )</f>
        <v/>
      </c>
      <c r="L617" s="26">
        <f>IF($A617&lt;=Inputs!$B$13,IF(7&lt;=Inputs!$B$8,IF(Inputs!$B$12&gt;0,MAX(MIN(NORM.INV(RAND(),LOOKUP(V617,Inputs!$J$6:$J$9,Inputs!$G$6:$G$9),LOOKUP(V617,Inputs!$J$6:$J$9,Inputs!$H$6:$H$9)),Inputs!$B$12),-Inputs!$B$12),NORM.INV(RAND(),LOOKUP(V617,Inputs!$J$6:$J$9,Inputs!$G$6:$G$9),LOOKUP(V617,Inputs!$J$6:$J$9,Inputs!$H$6:$H$9))),0),"" )</f>
        <v/>
      </c>
      <c r="M617" s="26">
        <f>IF($A617&lt;=Inputs!$B$13,IF(8&lt;=Inputs!$B$8,IF(Inputs!$B$12&gt;0,MAX(MIN(NORM.INV(RAND(),LOOKUP(W617,Inputs!$J$6:$J$9,Inputs!$G$6:$G$9),LOOKUP(W617,Inputs!$J$6:$J$9,Inputs!$H$6:$H$9)),Inputs!$B$12),-Inputs!$B$12),NORM.INV(RAND(),LOOKUP(W617,Inputs!$J$6:$J$9,Inputs!$G$6:$G$9),LOOKUP(W617,Inputs!$J$6:$J$9,Inputs!$H$6:$H$9))),0),"" )</f>
        <v/>
      </c>
      <c r="N617" s="26">
        <f>IF($A617&lt;=Inputs!$B$13,IF(9&lt;=Inputs!$B$8,IF(Inputs!$B$12&gt;0,MAX(MIN(NORM.INV(RAND(),LOOKUP(X617,Inputs!$J$6:$J$9,Inputs!$G$6:$G$9),LOOKUP(X617,Inputs!$J$6:$J$9,Inputs!$H$6:$H$9)),Inputs!$B$12),-Inputs!$B$12),NORM.INV(RAND(),LOOKUP(X617,Inputs!$J$6:$J$9,Inputs!$G$6:$G$9),LOOKUP(X617,Inputs!$J$6:$J$9,Inputs!$H$6:$H$9))),0),"" )</f>
        <v/>
      </c>
      <c r="O617" s="26">
        <f>IF($A617&lt;=Inputs!$B$13,IF(10&lt;=Inputs!$B$8,IF(Inputs!$B$12&gt;0,MAX(MIN(NORM.INV(RAND(),LOOKUP(Y617,Inputs!$J$6:$J$9,Inputs!$G$6:$G$9),LOOKUP(Y617,Inputs!$J$6:$J$9,Inputs!$H$6:$H$9)),Inputs!$B$12),-Inputs!$B$12),NORM.INV(RAND(),LOOKUP(Y617,Inputs!$J$6:$J$9,Inputs!$G$6:$G$9),LOOKUP(Y617,Inputs!$J$6:$J$9,Inputs!$H$6:$H$9))),0),"" )</f>
        <v/>
      </c>
      <c r="P617" s="31">
        <f>IF($A617&lt;=Inputs!$B$13,RAND(),"")</f>
        <v/>
      </c>
      <c r="Q617" s="31">
        <f>IF($A617&lt;=Inputs!$B$13,RAND(),"")</f>
        <v/>
      </c>
      <c r="R617" s="31">
        <f>IF($A617&lt;=Inputs!$B$13,RAND(),"")</f>
        <v/>
      </c>
      <c r="S617" s="31">
        <f>IF($A617&lt;=Inputs!$B$13,RAND(),"")</f>
        <v/>
      </c>
      <c r="T617" s="31">
        <f>IF($A617&lt;=Inputs!$B$13,RAND(),"")</f>
        <v/>
      </c>
      <c r="U617" s="31">
        <f>IF($A617&lt;=Inputs!$B$13,RAND(),"")</f>
        <v/>
      </c>
      <c r="V617" s="31">
        <f>IF($A617&lt;=Inputs!$B$13,RAND(),"")</f>
        <v/>
      </c>
      <c r="W617" s="31">
        <f>IF($A617&lt;=Inputs!$B$13,RAND(),"")</f>
        <v/>
      </c>
      <c r="X617" s="31">
        <f>IF($A617&lt;=Inputs!$B$13,RAND(),"")</f>
        <v/>
      </c>
      <c r="Y617" s="31">
        <f>IF($A617&lt;=Inputs!$B$13,RAND(),"")</f>
        <v/>
      </c>
    </row>
    <row r="618">
      <c r="A618" t="n">
        <v>613</v>
      </c>
      <c r="B618" s="26">
        <f>IF($A618&lt;=Inputs!$B$13,IF(Inputs!$B$8&gt;0,SUM(F618:O618)/Inputs!$B$8,0),"")</f>
        <v/>
      </c>
      <c r="C618" s="27">
        <f>IF($A618&lt;=Inputs!$B$13,B618/100,"")</f>
        <v/>
      </c>
      <c r="D618" s="28">
        <f>IF($A618&lt;=Inputs!$B$13,C618*Inputs!$B$7,"")</f>
        <v/>
      </c>
      <c r="E618" s="29">
        <f>IF($A618&lt;=Inputs!$B$13,IF(D618&gt;0,1,0),"")</f>
        <v/>
      </c>
      <c r="F618" s="26">
        <f>IF($A618&lt;=Inputs!$B$13,IF(1&lt;=Inputs!$B$8,IF(Inputs!$B$12&gt;0,MAX(MIN(NORM.INV(RAND(),LOOKUP(P618,Inputs!$J$6:$J$9,Inputs!$G$6:$G$9),LOOKUP(P618,Inputs!$J$6:$J$9,Inputs!$H$6:$H$9)),Inputs!$B$12),-Inputs!$B$12),NORM.INV(RAND(),LOOKUP(P618,Inputs!$J$6:$J$9,Inputs!$G$6:$G$9),LOOKUP(P618,Inputs!$J$6:$J$9,Inputs!$H$6:$H$9))),0),"" )</f>
        <v/>
      </c>
      <c r="G618" s="26">
        <f>IF($A618&lt;=Inputs!$B$13,IF(2&lt;=Inputs!$B$8,IF(Inputs!$B$12&gt;0,MAX(MIN(NORM.INV(RAND(),LOOKUP(Q618,Inputs!$J$6:$J$9,Inputs!$G$6:$G$9),LOOKUP(Q618,Inputs!$J$6:$J$9,Inputs!$H$6:$H$9)),Inputs!$B$12),-Inputs!$B$12),NORM.INV(RAND(),LOOKUP(Q618,Inputs!$J$6:$J$9,Inputs!$G$6:$G$9),LOOKUP(Q618,Inputs!$J$6:$J$9,Inputs!$H$6:$H$9))),0),"" )</f>
        <v/>
      </c>
      <c r="H618" s="26">
        <f>IF($A618&lt;=Inputs!$B$13,IF(3&lt;=Inputs!$B$8,IF(Inputs!$B$12&gt;0,MAX(MIN(NORM.INV(RAND(),LOOKUP(R618,Inputs!$J$6:$J$9,Inputs!$G$6:$G$9),LOOKUP(R618,Inputs!$J$6:$J$9,Inputs!$H$6:$H$9)),Inputs!$B$12),-Inputs!$B$12),NORM.INV(RAND(),LOOKUP(R618,Inputs!$J$6:$J$9,Inputs!$G$6:$G$9),LOOKUP(R618,Inputs!$J$6:$J$9,Inputs!$H$6:$H$9))),0),"" )</f>
        <v/>
      </c>
      <c r="I618" s="26">
        <f>IF($A618&lt;=Inputs!$B$13,IF(4&lt;=Inputs!$B$8,IF(Inputs!$B$12&gt;0,MAX(MIN(NORM.INV(RAND(),LOOKUP(S618,Inputs!$J$6:$J$9,Inputs!$G$6:$G$9),LOOKUP(S618,Inputs!$J$6:$J$9,Inputs!$H$6:$H$9)),Inputs!$B$12),-Inputs!$B$12),NORM.INV(RAND(),LOOKUP(S618,Inputs!$J$6:$J$9,Inputs!$G$6:$G$9),LOOKUP(S618,Inputs!$J$6:$J$9,Inputs!$H$6:$H$9))),0),"" )</f>
        <v/>
      </c>
      <c r="J618" s="26">
        <f>IF($A618&lt;=Inputs!$B$13,IF(5&lt;=Inputs!$B$8,IF(Inputs!$B$12&gt;0,MAX(MIN(NORM.INV(RAND(),LOOKUP(T618,Inputs!$J$6:$J$9,Inputs!$G$6:$G$9),LOOKUP(T618,Inputs!$J$6:$J$9,Inputs!$H$6:$H$9)),Inputs!$B$12),-Inputs!$B$12),NORM.INV(RAND(),LOOKUP(T618,Inputs!$J$6:$J$9,Inputs!$G$6:$G$9),LOOKUP(T618,Inputs!$J$6:$J$9,Inputs!$H$6:$H$9))),0),"" )</f>
        <v/>
      </c>
      <c r="K618" s="26">
        <f>IF($A618&lt;=Inputs!$B$13,IF(6&lt;=Inputs!$B$8,IF(Inputs!$B$12&gt;0,MAX(MIN(NORM.INV(RAND(),LOOKUP(U618,Inputs!$J$6:$J$9,Inputs!$G$6:$G$9),LOOKUP(U618,Inputs!$J$6:$J$9,Inputs!$H$6:$H$9)),Inputs!$B$12),-Inputs!$B$12),NORM.INV(RAND(),LOOKUP(U618,Inputs!$J$6:$J$9,Inputs!$G$6:$G$9),LOOKUP(U618,Inputs!$J$6:$J$9,Inputs!$H$6:$H$9))),0),"" )</f>
        <v/>
      </c>
      <c r="L618" s="26">
        <f>IF($A618&lt;=Inputs!$B$13,IF(7&lt;=Inputs!$B$8,IF(Inputs!$B$12&gt;0,MAX(MIN(NORM.INV(RAND(),LOOKUP(V618,Inputs!$J$6:$J$9,Inputs!$G$6:$G$9),LOOKUP(V618,Inputs!$J$6:$J$9,Inputs!$H$6:$H$9)),Inputs!$B$12),-Inputs!$B$12),NORM.INV(RAND(),LOOKUP(V618,Inputs!$J$6:$J$9,Inputs!$G$6:$G$9),LOOKUP(V618,Inputs!$J$6:$J$9,Inputs!$H$6:$H$9))),0),"" )</f>
        <v/>
      </c>
      <c r="M618" s="26">
        <f>IF($A618&lt;=Inputs!$B$13,IF(8&lt;=Inputs!$B$8,IF(Inputs!$B$12&gt;0,MAX(MIN(NORM.INV(RAND(),LOOKUP(W618,Inputs!$J$6:$J$9,Inputs!$G$6:$G$9),LOOKUP(W618,Inputs!$J$6:$J$9,Inputs!$H$6:$H$9)),Inputs!$B$12),-Inputs!$B$12),NORM.INV(RAND(),LOOKUP(W618,Inputs!$J$6:$J$9,Inputs!$G$6:$G$9),LOOKUP(W618,Inputs!$J$6:$J$9,Inputs!$H$6:$H$9))),0),"" )</f>
        <v/>
      </c>
      <c r="N618" s="26">
        <f>IF($A618&lt;=Inputs!$B$13,IF(9&lt;=Inputs!$B$8,IF(Inputs!$B$12&gt;0,MAX(MIN(NORM.INV(RAND(),LOOKUP(X618,Inputs!$J$6:$J$9,Inputs!$G$6:$G$9),LOOKUP(X618,Inputs!$J$6:$J$9,Inputs!$H$6:$H$9)),Inputs!$B$12),-Inputs!$B$12),NORM.INV(RAND(),LOOKUP(X618,Inputs!$J$6:$J$9,Inputs!$G$6:$G$9),LOOKUP(X618,Inputs!$J$6:$J$9,Inputs!$H$6:$H$9))),0),"" )</f>
        <v/>
      </c>
      <c r="O618" s="26">
        <f>IF($A618&lt;=Inputs!$B$13,IF(10&lt;=Inputs!$B$8,IF(Inputs!$B$12&gt;0,MAX(MIN(NORM.INV(RAND(),LOOKUP(Y618,Inputs!$J$6:$J$9,Inputs!$G$6:$G$9),LOOKUP(Y618,Inputs!$J$6:$J$9,Inputs!$H$6:$H$9)),Inputs!$B$12),-Inputs!$B$12),NORM.INV(RAND(),LOOKUP(Y618,Inputs!$J$6:$J$9,Inputs!$G$6:$G$9),LOOKUP(Y618,Inputs!$J$6:$J$9,Inputs!$H$6:$H$9))),0),"" )</f>
        <v/>
      </c>
      <c r="P618" s="31">
        <f>IF($A618&lt;=Inputs!$B$13,RAND(),"")</f>
        <v/>
      </c>
      <c r="Q618" s="31">
        <f>IF($A618&lt;=Inputs!$B$13,RAND(),"")</f>
        <v/>
      </c>
      <c r="R618" s="31">
        <f>IF($A618&lt;=Inputs!$B$13,RAND(),"")</f>
        <v/>
      </c>
      <c r="S618" s="31">
        <f>IF($A618&lt;=Inputs!$B$13,RAND(),"")</f>
        <v/>
      </c>
      <c r="T618" s="31">
        <f>IF($A618&lt;=Inputs!$B$13,RAND(),"")</f>
        <v/>
      </c>
      <c r="U618" s="31">
        <f>IF($A618&lt;=Inputs!$B$13,RAND(),"")</f>
        <v/>
      </c>
      <c r="V618" s="31">
        <f>IF($A618&lt;=Inputs!$B$13,RAND(),"")</f>
        <v/>
      </c>
      <c r="W618" s="31">
        <f>IF($A618&lt;=Inputs!$B$13,RAND(),"")</f>
        <v/>
      </c>
      <c r="X618" s="31">
        <f>IF($A618&lt;=Inputs!$B$13,RAND(),"")</f>
        <v/>
      </c>
      <c r="Y618" s="31">
        <f>IF($A618&lt;=Inputs!$B$13,RAND(),"")</f>
        <v/>
      </c>
    </row>
    <row r="619">
      <c r="A619" t="n">
        <v>614</v>
      </c>
      <c r="B619" s="26">
        <f>IF($A619&lt;=Inputs!$B$13,IF(Inputs!$B$8&gt;0,SUM(F619:O619)/Inputs!$B$8,0),"")</f>
        <v/>
      </c>
      <c r="C619" s="27">
        <f>IF($A619&lt;=Inputs!$B$13,B619/100,"")</f>
        <v/>
      </c>
      <c r="D619" s="28">
        <f>IF($A619&lt;=Inputs!$B$13,C619*Inputs!$B$7,"")</f>
        <v/>
      </c>
      <c r="E619" s="29">
        <f>IF($A619&lt;=Inputs!$B$13,IF(D619&gt;0,1,0),"")</f>
        <v/>
      </c>
      <c r="F619" s="26">
        <f>IF($A619&lt;=Inputs!$B$13,IF(1&lt;=Inputs!$B$8,IF(Inputs!$B$12&gt;0,MAX(MIN(NORM.INV(RAND(),LOOKUP(P619,Inputs!$J$6:$J$9,Inputs!$G$6:$G$9),LOOKUP(P619,Inputs!$J$6:$J$9,Inputs!$H$6:$H$9)),Inputs!$B$12),-Inputs!$B$12),NORM.INV(RAND(),LOOKUP(P619,Inputs!$J$6:$J$9,Inputs!$G$6:$G$9),LOOKUP(P619,Inputs!$J$6:$J$9,Inputs!$H$6:$H$9))),0),"" )</f>
        <v/>
      </c>
      <c r="G619" s="26">
        <f>IF($A619&lt;=Inputs!$B$13,IF(2&lt;=Inputs!$B$8,IF(Inputs!$B$12&gt;0,MAX(MIN(NORM.INV(RAND(),LOOKUP(Q619,Inputs!$J$6:$J$9,Inputs!$G$6:$G$9),LOOKUP(Q619,Inputs!$J$6:$J$9,Inputs!$H$6:$H$9)),Inputs!$B$12),-Inputs!$B$12),NORM.INV(RAND(),LOOKUP(Q619,Inputs!$J$6:$J$9,Inputs!$G$6:$G$9),LOOKUP(Q619,Inputs!$J$6:$J$9,Inputs!$H$6:$H$9))),0),"" )</f>
        <v/>
      </c>
      <c r="H619" s="26">
        <f>IF($A619&lt;=Inputs!$B$13,IF(3&lt;=Inputs!$B$8,IF(Inputs!$B$12&gt;0,MAX(MIN(NORM.INV(RAND(),LOOKUP(R619,Inputs!$J$6:$J$9,Inputs!$G$6:$G$9),LOOKUP(R619,Inputs!$J$6:$J$9,Inputs!$H$6:$H$9)),Inputs!$B$12),-Inputs!$B$12),NORM.INV(RAND(),LOOKUP(R619,Inputs!$J$6:$J$9,Inputs!$G$6:$G$9),LOOKUP(R619,Inputs!$J$6:$J$9,Inputs!$H$6:$H$9))),0),"" )</f>
        <v/>
      </c>
      <c r="I619" s="26">
        <f>IF($A619&lt;=Inputs!$B$13,IF(4&lt;=Inputs!$B$8,IF(Inputs!$B$12&gt;0,MAX(MIN(NORM.INV(RAND(),LOOKUP(S619,Inputs!$J$6:$J$9,Inputs!$G$6:$G$9),LOOKUP(S619,Inputs!$J$6:$J$9,Inputs!$H$6:$H$9)),Inputs!$B$12),-Inputs!$B$12),NORM.INV(RAND(),LOOKUP(S619,Inputs!$J$6:$J$9,Inputs!$G$6:$G$9),LOOKUP(S619,Inputs!$J$6:$J$9,Inputs!$H$6:$H$9))),0),"" )</f>
        <v/>
      </c>
      <c r="J619" s="26">
        <f>IF($A619&lt;=Inputs!$B$13,IF(5&lt;=Inputs!$B$8,IF(Inputs!$B$12&gt;0,MAX(MIN(NORM.INV(RAND(),LOOKUP(T619,Inputs!$J$6:$J$9,Inputs!$G$6:$G$9),LOOKUP(T619,Inputs!$J$6:$J$9,Inputs!$H$6:$H$9)),Inputs!$B$12),-Inputs!$B$12),NORM.INV(RAND(),LOOKUP(T619,Inputs!$J$6:$J$9,Inputs!$G$6:$G$9),LOOKUP(T619,Inputs!$J$6:$J$9,Inputs!$H$6:$H$9))),0),"" )</f>
        <v/>
      </c>
      <c r="K619" s="26">
        <f>IF($A619&lt;=Inputs!$B$13,IF(6&lt;=Inputs!$B$8,IF(Inputs!$B$12&gt;0,MAX(MIN(NORM.INV(RAND(),LOOKUP(U619,Inputs!$J$6:$J$9,Inputs!$G$6:$G$9),LOOKUP(U619,Inputs!$J$6:$J$9,Inputs!$H$6:$H$9)),Inputs!$B$12),-Inputs!$B$12),NORM.INV(RAND(),LOOKUP(U619,Inputs!$J$6:$J$9,Inputs!$G$6:$G$9),LOOKUP(U619,Inputs!$J$6:$J$9,Inputs!$H$6:$H$9))),0),"" )</f>
        <v/>
      </c>
      <c r="L619" s="26">
        <f>IF($A619&lt;=Inputs!$B$13,IF(7&lt;=Inputs!$B$8,IF(Inputs!$B$12&gt;0,MAX(MIN(NORM.INV(RAND(),LOOKUP(V619,Inputs!$J$6:$J$9,Inputs!$G$6:$G$9),LOOKUP(V619,Inputs!$J$6:$J$9,Inputs!$H$6:$H$9)),Inputs!$B$12),-Inputs!$B$12),NORM.INV(RAND(),LOOKUP(V619,Inputs!$J$6:$J$9,Inputs!$G$6:$G$9),LOOKUP(V619,Inputs!$J$6:$J$9,Inputs!$H$6:$H$9))),0),"" )</f>
        <v/>
      </c>
      <c r="M619" s="26">
        <f>IF($A619&lt;=Inputs!$B$13,IF(8&lt;=Inputs!$B$8,IF(Inputs!$B$12&gt;0,MAX(MIN(NORM.INV(RAND(),LOOKUP(W619,Inputs!$J$6:$J$9,Inputs!$G$6:$G$9),LOOKUP(W619,Inputs!$J$6:$J$9,Inputs!$H$6:$H$9)),Inputs!$B$12),-Inputs!$B$12),NORM.INV(RAND(),LOOKUP(W619,Inputs!$J$6:$J$9,Inputs!$G$6:$G$9),LOOKUP(W619,Inputs!$J$6:$J$9,Inputs!$H$6:$H$9))),0),"" )</f>
        <v/>
      </c>
      <c r="N619" s="26">
        <f>IF($A619&lt;=Inputs!$B$13,IF(9&lt;=Inputs!$B$8,IF(Inputs!$B$12&gt;0,MAX(MIN(NORM.INV(RAND(),LOOKUP(X619,Inputs!$J$6:$J$9,Inputs!$G$6:$G$9),LOOKUP(X619,Inputs!$J$6:$J$9,Inputs!$H$6:$H$9)),Inputs!$B$12),-Inputs!$B$12),NORM.INV(RAND(),LOOKUP(X619,Inputs!$J$6:$J$9,Inputs!$G$6:$G$9),LOOKUP(X619,Inputs!$J$6:$J$9,Inputs!$H$6:$H$9))),0),"" )</f>
        <v/>
      </c>
      <c r="O619" s="26">
        <f>IF($A619&lt;=Inputs!$B$13,IF(10&lt;=Inputs!$B$8,IF(Inputs!$B$12&gt;0,MAX(MIN(NORM.INV(RAND(),LOOKUP(Y619,Inputs!$J$6:$J$9,Inputs!$G$6:$G$9),LOOKUP(Y619,Inputs!$J$6:$J$9,Inputs!$H$6:$H$9)),Inputs!$B$12),-Inputs!$B$12),NORM.INV(RAND(),LOOKUP(Y619,Inputs!$J$6:$J$9,Inputs!$G$6:$G$9),LOOKUP(Y619,Inputs!$J$6:$J$9,Inputs!$H$6:$H$9))),0),"" )</f>
        <v/>
      </c>
      <c r="P619" s="31">
        <f>IF($A619&lt;=Inputs!$B$13,RAND(),"")</f>
        <v/>
      </c>
      <c r="Q619" s="31">
        <f>IF($A619&lt;=Inputs!$B$13,RAND(),"")</f>
        <v/>
      </c>
      <c r="R619" s="31">
        <f>IF($A619&lt;=Inputs!$B$13,RAND(),"")</f>
        <v/>
      </c>
      <c r="S619" s="31">
        <f>IF($A619&lt;=Inputs!$B$13,RAND(),"")</f>
        <v/>
      </c>
      <c r="T619" s="31">
        <f>IF($A619&lt;=Inputs!$B$13,RAND(),"")</f>
        <v/>
      </c>
      <c r="U619" s="31">
        <f>IF($A619&lt;=Inputs!$B$13,RAND(),"")</f>
        <v/>
      </c>
      <c r="V619" s="31">
        <f>IF($A619&lt;=Inputs!$B$13,RAND(),"")</f>
        <v/>
      </c>
      <c r="W619" s="31">
        <f>IF($A619&lt;=Inputs!$B$13,RAND(),"")</f>
        <v/>
      </c>
      <c r="X619" s="31">
        <f>IF($A619&lt;=Inputs!$B$13,RAND(),"")</f>
        <v/>
      </c>
      <c r="Y619" s="31">
        <f>IF($A619&lt;=Inputs!$B$13,RAND(),"")</f>
        <v/>
      </c>
    </row>
    <row r="620">
      <c r="A620" t="n">
        <v>615</v>
      </c>
      <c r="B620" s="26">
        <f>IF($A620&lt;=Inputs!$B$13,IF(Inputs!$B$8&gt;0,SUM(F620:O620)/Inputs!$B$8,0),"")</f>
        <v/>
      </c>
      <c r="C620" s="27">
        <f>IF($A620&lt;=Inputs!$B$13,B620/100,"")</f>
        <v/>
      </c>
      <c r="D620" s="28">
        <f>IF($A620&lt;=Inputs!$B$13,C620*Inputs!$B$7,"")</f>
        <v/>
      </c>
      <c r="E620" s="29">
        <f>IF($A620&lt;=Inputs!$B$13,IF(D620&gt;0,1,0),"")</f>
        <v/>
      </c>
      <c r="F620" s="26">
        <f>IF($A620&lt;=Inputs!$B$13,IF(1&lt;=Inputs!$B$8,IF(Inputs!$B$12&gt;0,MAX(MIN(NORM.INV(RAND(),LOOKUP(P620,Inputs!$J$6:$J$9,Inputs!$G$6:$G$9),LOOKUP(P620,Inputs!$J$6:$J$9,Inputs!$H$6:$H$9)),Inputs!$B$12),-Inputs!$B$12),NORM.INV(RAND(),LOOKUP(P620,Inputs!$J$6:$J$9,Inputs!$G$6:$G$9),LOOKUP(P620,Inputs!$J$6:$J$9,Inputs!$H$6:$H$9))),0),"" )</f>
        <v/>
      </c>
      <c r="G620" s="26">
        <f>IF($A620&lt;=Inputs!$B$13,IF(2&lt;=Inputs!$B$8,IF(Inputs!$B$12&gt;0,MAX(MIN(NORM.INV(RAND(),LOOKUP(Q620,Inputs!$J$6:$J$9,Inputs!$G$6:$G$9),LOOKUP(Q620,Inputs!$J$6:$J$9,Inputs!$H$6:$H$9)),Inputs!$B$12),-Inputs!$B$12),NORM.INV(RAND(),LOOKUP(Q620,Inputs!$J$6:$J$9,Inputs!$G$6:$G$9),LOOKUP(Q620,Inputs!$J$6:$J$9,Inputs!$H$6:$H$9))),0),"" )</f>
        <v/>
      </c>
      <c r="H620" s="26">
        <f>IF($A620&lt;=Inputs!$B$13,IF(3&lt;=Inputs!$B$8,IF(Inputs!$B$12&gt;0,MAX(MIN(NORM.INV(RAND(),LOOKUP(R620,Inputs!$J$6:$J$9,Inputs!$G$6:$G$9),LOOKUP(R620,Inputs!$J$6:$J$9,Inputs!$H$6:$H$9)),Inputs!$B$12),-Inputs!$B$12),NORM.INV(RAND(),LOOKUP(R620,Inputs!$J$6:$J$9,Inputs!$G$6:$G$9),LOOKUP(R620,Inputs!$J$6:$J$9,Inputs!$H$6:$H$9))),0),"" )</f>
        <v/>
      </c>
      <c r="I620" s="26">
        <f>IF($A620&lt;=Inputs!$B$13,IF(4&lt;=Inputs!$B$8,IF(Inputs!$B$12&gt;0,MAX(MIN(NORM.INV(RAND(),LOOKUP(S620,Inputs!$J$6:$J$9,Inputs!$G$6:$G$9),LOOKUP(S620,Inputs!$J$6:$J$9,Inputs!$H$6:$H$9)),Inputs!$B$12),-Inputs!$B$12),NORM.INV(RAND(),LOOKUP(S620,Inputs!$J$6:$J$9,Inputs!$G$6:$G$9),LOOKUP(S620,Inputs!$J$6:$J$9,Inputs!$H$6:$H$9))),0),"" )</f>
        <v/>
      </c>
      <c r="J620" s="26">
        <f>IF($A620&lt;=Inputs!$B$13,IF(5&lt;=Inputs!$B$8,IF(Inputs!$B$12&gt;0,MAX(MIN(NORM.INV(RAND(),LOOKUP(T620,Inputs!$J$6:$J$9,Inputs!$G$6:$G$9),LOOKUP(T620,Inputs!$J$6:$J$9,Inputs!$H$6:$H$9)),Inputs!$B$12),-Inputs!$B$12),NORM.INV(RAND(),LOOKUP(T620,Inputs!$J$6:$J$9,Inputs!$G$6:$G$9),LOOKUP(T620,Inputs!$J$6:$J$9,Inputs!$H$6:$H$9))),0),"" )</f>
        <v/>
      </c>
      <c r="K620" s="26">
        <f>IF($A620&lt;=Inputs!$B$13,IF(6&lt;=Inputs!$B$8,IF(Inputs!$B$12&gt;0,MAX(MIN(NORM.INV(RAND(),LOOKUP(U620,Inputs!$J$6:$J$9,Inputs!$G$6:$G$9),LOOKUP(U620,Inputs!$J$6:$J$9,Inputs!$H$6:$H$9)),Inputs!$B$12),-Inputs!$B$12),NORM.INV(RAND(),LOOKUP(U620,Inputs!$J$6:$J$9,Inputs!$G$6:$G$9),LOOKUP(U620,Inputs!$J$6:$J$9,Inputs!$H$6:$H$9))),0),"" )</f>
        <v/>
      </c>
      <c r="L620" s="26">
        <f>IF($A620&lt;=Inputs!$B$13,IF(7&lt;=Inputs!$B$8,IF(Inputs!$B$12&gt;0,MAX(MIN(NORM.INV(RAND(),LOOKUP(V620,Inputs!$J$6:$J$9,Inputs!$G$6:$G$9),LOOKUP(V620,Inputs!$J$6:$J$9,Inputs!$H$6:$H$9)),Inputs!$B$12),-Inputs!$B$12),NORM.INV(RAND(),LOOKUP(V620,Inputs!$J$6:$J$9,Inputs!$G$6:$G$9),LOOKUP(V620,Inputs!$J$6:$J$9,Inputs!$H$6:$H$9))),0),"" )</f>
        <v/>
      </c>
      <c r="M620" s="26">
        <f>IF($A620&lt;=Inputs!$B$13,IF(8&lt;=Inputs!$B$8,IF(Inputs!$B$12&gt;0,MAX(MIN(NORM.INV(RAND(),LOOKUP(W620,Inputs!$J$6:$J$9,Inputs!$G$6:$G$9),LOOKUP(W620,Inputs!$J$6:$J$9,Inputs!$H$6:$H$9)),Inputs!$B$12),-Inputs!$B$12),NORM.INV(RAND(),LOOKUP(W620,Inputs!$J$6:$J$9,Inputs!$G$6:$G$9),LOOKUP(W620,Inputs!$J$6:$J$9,Inputs!$H$6:$H$9))),0),"" )</f>
        <v/>
      </c>
      <c r="N620" s="26">
        <f>IF($A620&lt;=Inputs!$B$13,IF(9&lt;=Inputs!$B$8,IF(Inputs!$B$12&gt;0,MAX(MIN(NORM.INV(RAND(),LOOKUP(X620,Inputs!$J$6:$J$9,Inputs!$G$6:$G$9),LOOKUP(X620,Inputs!$J$6:$J$9,Inputs!$H$6:$H$9)),Inputs!$B$12),-Inputs!$B$12),NORM.INV(RAND(),LOOKUP(X620,Inputs!$J$6:$J$9,Inputs!$G$6:$G$9),LOOKUP(X620,Inputs!$J$6:$J$9,Inputs!$H$6:$H$9))),0),"" )</f>
        <v/>
      </c>
      <c r="O620" s="26">
        <f>IF($A620&lt;=Inputs!$B$13,IF(10&lt;=Inputs!$B$8,IF(Inputs!$B$12&gt;0,MAX(MIN(NORM.INV(RAND(),LOOKUP(Y620,Inputs!$J$6:$J$9,Inputs!$G$6:$G$9),LOOKUP(Y620,Inputs!$J$6:$J$9,Inputs!$H$6:$H$9)),Inputs!$B$12),-Inputs!$B$12),NORM.INV(RAND(),LOOKUP(Y620,Inputs!$J$6:$J$9,Inputs!$G$6:$G$9),LOOKUP(Y620,Inputs!$J$6:$J$9,Inputs!$H$6:$H$9))),0),"" )</f>
        <v/>
      </c>
      <c r="P620" s="31">
        <f>IF($A620&lt;=Inputs!$B$13,RAND(),"")</f>
        <v/>
      </c>
      <c r="Q620" s="31">
        <f>IF($A620&lt;=Inputs!$B$13,RAND(),"")</f>
        <v/>
      </c>
      <c r="R620" s="31">
        <f>IF($A620&lt;=Inputs!$B$13,RAND(),"")</f>
        <v/>
      </c>
      <c r="S620" s="31">
        <f>IF($A620&lt;=Inputs!$B$13,RAND(),"")</f>
        <v/>
      </c>
      <c r="T620" s="31">
        <f>IF($A620&lt;=Inputs!$B$13,RAND(),"")</f>
        <v/>
      </c>
      <c r="U620" s="31">
        <f>IF($A620&lt;=Inputs!$B$13,RAND(),"")</f>
        <v/>
      </c>
      <c r="V620" s="31">
        <f>IF($A620&lt;=Inputs!$B$13,RAND(),"")</f>
        <v/>
      </c>
      <c r="W620" s="31">
        <f>IF($A620&lt;=Inputs!$B$13,RAND(),"")</f>
        <v/>
      </c>
      <c r="X620" s="31">
        <f>IF($A620&lt;=Inputs!$B$13,RAND(),"")</f>
        <v/>
      </c>
      <c r="Y620" s="31">
        <f>IF($A620&lt;=Inputs!$B$13,RAND(),"")</f>
        <v/>
      </c>
    </row>
    <row r="621">
      <c r="A621" t="n">
        <v>616</v>
      </c>
      <c r="B621" s="26">
        <f>IF($A621&lt;=Inputs!$B$13,IF(Inputs!$B$8&gt;0,SUM(F621:O621)/Inputs!$B$8,0),"")</f>
        <v/>
      </c>
      <c r="C621" s="27">
        <f>IF($A621&lt;=Inputs!$B$13,B621/100,"")</f>
        <v/>
      </c>
      <c r="D621" s="28">
        <f>IF($A621&lt;=Inputs!$B$13,C621*Inputs!$B$7,"")</f>
        <v/>
      </c>
      <c r="E621" s="29">
        <f>IF($A621&lt;=Inputs!$B$13,IF(D621&gt;0,1,0),"")</f>
        <v/>
      </c>
      <c r="F621" s="26">
        <f>IF($A621&lt;=Inputs!$B$13,IF(1&lt;=Inputs!$B$8,IF(Inputs!$B$12&gt;0,MAX(MIN(NORM.INV(RAND(),LOOKUP(P621,Inputs!$J$6:$J$9,Inputs!$G$6:$G$9),LOOKUP(P621,Inputs!$J$6:$J$9,Inputs!$H$6:$H$9)),Inputs!$B$12),-Inputs!$B$12),NORM.INV(RAND(),LOOKUP(P621,Inputs!$J$6:$J$9,Inputs!$G$6:$G$9),LOOKUP(P621,Inputs!$J$6:$J$9,Inputs!$H$6:$H$9))),0),"" )</f>
        <v/>
      </c>
      <c r="G621" s="26">
        <f>IF($A621&lt;=Inputs!$B$13,IF(2&lt;=Inputs!$B$8,IF(Inputs!$B$12&gt;0,MAX(MIN(NORM.INV(RAND(),LOOKUP(Q621,Inputs!$J$6:$J$9,Inputs!$G$6:$G$9),LOOKUP(Q621,Inputs!$J$6:$J$9,Inputs!$H$6:$H$9)),Inputs!$B$12),-Inputs!$B$12),NORM.INV(RAND(),LOOKUP(Q621,Inputs!$J$6:$J$9,Inputs!$G$6:$G$9),LOOKUP(Q621,Inputs!$J$6:$J$9,Inputs!$H$6:$H$9))),0),"" )</f>
        <v/>
      </c>
      <c r="H621" s="26">
        <f>IF($A621&lt;=Inputs!$B$13,IF(3&lt;=Inputs!$B$8,IF(Inputs!$B$12&gt;0,MAX(MIN(NORM.INV(RAND(),LOOKUP(R621,Inputs!$J$6:$J$9,Inputs!$G$6:$G$9),LOOKUP(R621,Inputs!$J$6:$J$9,Inputs!$H$6:$H$9)),Inputs!$B$12),-Inputs!$B$12),NORM.INV(RAND(),LOOKUP(R621,Inputs!$J$6:$J$9,Inputs!$G$6:$G$9),LOOKUP(R621,Inputs!$J$6:$J$9,Inputs!$H$6:$H$9))),0),"" )</f>
        <v/>
      </c>
      <c r="I621" s="26">
        <f>IF($A621&lt;=Inputs!$B$13,IF(4&lt;=Inputs!$B$8,IF(Inputs!$B$12&gt;0,MAX(MIN(NORM.INV(RAND(),LOOKUP(S621,Inputs!$J$6:$J$9,Inputs!$G$6:$G$9),LOOKUP(S621,Inputs!$J$6:$J$9,Inputs!$H$6:$H$9)),Inputs!$B$12),-Inputs!$B$12),NORM.INV(RAND(),LOOKUP(S621,Inputs!$J$6:$J$9,Inputs!$G$6:$G$9),LOOKUP(S621,Inputs!$J$6:$J$9,Inputs!$H$6:$H$9))),0),"" )</f>
        <v/>
      </c>
      <c r="J621" s="26">
        <f>IF($A621&lt;=Inputs!$B$13,IF(5&lt;=Inputs!$B$8,IF(Inputs!$B$12&gt;0,MAX(MIN(NORM.INV(RAND(),LOOKUP(T621,Inputs!$J$6:$J$9,Inputs!$G$6:$G$9),LOOKUP(T621,Inputs!$J$6:$J$9,Inputs!$H$6:$H$9)),Inputs!$B$12),-Inputs!$B$12),NORM.INV(RAND(),LOOKUP(T621,Inputs!$J$6:$J$9,Inputs!$G$6:$G$9),LOOKUP(T621,Inputs!$J$6:$J$9,Inputs!$H$6:$H$9))),0),"" )</f>
        <v/>
      </c>
      <c r="K621" s="26">
        <f>IF($A621&lt;=Inputs!$B$13,IF(6&lt;=Inputs!$B$8,IF(Inputs!$B$12&gt;0,MAX(MIN(NORM.INV(RAND(),LOOKUP(U621,Inputs!$J$6:$J$9,Inputs!$G$6:$G$9),LOOKUP(U621,Inputs!$J$6:$J$9,Inputs!$H$6:$H$9)),Inputs!$B$12),-Inputs!$B$12),NORM.INV(RAND(),LOOKUP(U621,Inputs!$J$6:$J$9,Inputs!$G$6:$G$9),LOOKUP(U621,Inputs!$J$6:$J$9,Inputs!$H$6:$H$9))),0),"" )</f>
        <v/>
      </c>
      <c r="L621" s="26">
        <f>IF($A621&lt;=Inputs!$B$13,IF(7&lt;=Inputs!$B$8,IF(Inputs!$B$12&gt;0,MAX(MIN(NORM.INV(RAND(),LOOKUP(V621,Inputs!$J$6:$J$9,Inputs!$G$6:$G$9),LOOKUP(V621,Inputs!$J$6:$J$9,Inputs!$H$6:$H$9)),Inputs!$B$12),-Inputs!$B$12),NORM.INV(RAND(),LOOKUP(V621,Inputs!$J$6:$J$9,Inputs!$G$6:$G$9),LOOKUP(V621,Inputs!$J$6:$J$9,Inputs!$H$6:$H$9))),0),"" )</f>
        <v/>
      </c>
      <c r="M621" s="26">
        <f>IF($A621&lt;=Inputs!$B$13,IF(8&lt;=Inputs!$B$8,IF(Inputs!$B$12&gt;0,MAX(MIN(NORM.INV(RAND(),LOOKUP(W621,Inputs!$J$6:$J$9,Inputs!$G$6:$G$9),LOOKUP(W621,Inputs!$J$6:$J$9,Inputs!$H$6:$H$9)),Inputs!$B$12),-Inputs!$B$12),NORM.INV(RAND(),LOOKUP(W621,Inputs!$J$6:$J$9,Inputs!$G$6:$G$9),LOOKUP(W621,Inputs!$J$6:$J$9,Inputs!$H$6:$H$9))),0),"" )</f>
        <v/>
      </c>
      <c r="N621" s="26">
        <f>IF($A621&lt;=Inputs!$B$13,IF(9&lt;=Inputs!$B$8,IF(Inputs!$B$12&gt;0,MAX(MIN(NORM.INV(RAND(),LOOKUP(X621,Inputs!$J$6:$J$9,Inputs!$G$6:$G$9),LOOKUP(X621,Inputs!$J$6:$J$9,Inputs!$H$6:$H$9)),Inputs!$B$12),-Inputs!$B$12),NORM.INV(RAND(),LOOKUP(X621,Inputs!$J$6:$J$9,Inputs!$G$6:$G$9),LOOKUP(X621,Inputs!$J$6:$J$9,Inputs!$H$6:$H$9))),0),"" )</f>
        <v/>
      </c>
      <c r="O621" s="26">
        <f>IF($A621&lt;=Inputs!$B$13,IF(10&lt;=Inputs!$B$8,IF(Inputs!$B$12&gt;0,MAX(MIN(NORM.INV(RAND(),LOOKUP(Y621,Inputs!$J$6:$J$9,Inputs!$G$6:$G$9),LOOKUP(Y621,Inputs!$J$6:$J$9,Inputs!$H$6:$H$9)),Inputs!$B$12),-Inputs!$B$12),NORM.INV(RAND(),LOOKUP(Y621,Inputs!$J$6:$J$9,Inputs!$G$6:$G$9),LOOKUP(Y621,Inputs!$J$6:$J$9,Inputs!$H$6:$H$9))),0),"" )</f>
        <v/>
      </c>
      <c r="P621" s="31">
        <f>IF($A621&lt;=Inputs!$B$13,RAND(),"")</f>
        <v/>
      </c>
      <c r="Q621" s="31">
        <f>IF($A621&lt;=Inputs!$B$13,RAND(),"")</f>
        <v/>
      </c>
      <c r="R621" s="31">
        <f>IF($A621&lt;=Inputs!$B$13,RAND(),"")</f>
        <v/>
      </c>
      <c r="S621" s="31">
        <f>IF($A621&lt;=Inputs!$B$13,RAND(),"")</f>
        <v/>
      </c>
      <c r="T621" s="31">
        <f>IF($A621&lt;=Inputs!$B$13,RAND(),"")</f>
        <v/>
      </c>
      <c r="U621" s="31">
        <f>IF($A621&lt;=Inputs!$B$13,RAND(),"")</f>
        <v/>
      </c>
      <c r="V621" s="31">
        <f>IF($A621&lt;=Inputs!$B$13,RAND(),"")</f>
        <v/>
      </c>
      <c r="W621" s="31">
        <f>IF($A621&lt;=Inputs!$B$13,RAND(),"")</f>
        <v/>
      </c>
      <c r="X621" s="31">
        <f>IF($A621&lt;=Inputs!$B$13,RAND(),"")</f>
        <v/>
      </c>
      <c r="Y621" s="31">
        <f>IF($A621&lt;=Inputs!$B$13,RAND(),"")</f>
        <v/>
      </c>
    </row>
    <row r="622">
      <c r="A622" t="n">
        <v>617</v>
      </c>
      <c r="B622" s="26">
        <f>IF($A622&lt;=Inputs!$B$13,IF(Inputs!$B$8&gt;0,SUM(F622:O622)/Inputs!$B$8,0),"")</f>
        <v/>
      </c>
      <c r="C622" s="27">
        <f>IF($A622&lt;=Inputs!$B$13,B622/100,"")</f>
        <v/>
      </c>
      <c r="D622" s="28">
        <f>IF($A622&lt;=Inputs!$B$13,C622*Inputs!$B$7,"")</f>
        <v/>
      </c>
      <c r="E622" s="29">
        <f>IF($A622&lt;=Inputs!$B$13,IF(D622&gt;0,1,0),"")</f>
        <v/>
      </c>
      <c r="F622" s="26">
        <f>IF($A622&lt;=Inputs!$B$13,IF(1&lt;=Inputs!$B$8,IF(Inputs!$B$12&gt;0,MAX(MIN(NORM.INV(RAND(),LOOKUP(P622,Inputs!$J$6:$J$9,Inputs!$G$6:$G$9),LOOKUP(P622,Inputs!$J$6:$J$9,Inputs!$H$6:$H$9)),Inputs!$B$12),-Inputs!$B$12),NORM.INV(RAND(),LOOKUP(P622,Inputs!$J$6:$J$9,Inputs!$G$6:$G$9),LOOKUP(P622,Inputs!$J$6:$J$9,Inputs!$H$6:$H$9))),0),"" )</f>
        <v/>
      </c>
      <c r="G622" s="26">
        <f>IF($A622&lt;=Inputs!$B$13,IF(2&lt;=Inputs!$B$8,IF(Inputs!$B$12&gt;0,MAX(MIN(NORM.INV(RAND(),LOOKUP(Q622,Inputs!$J$6:$J$9,Inputs!$G$6:$G$9),LOOKUP(Q622,Inputs!$J$6:$J$9,Inputs!$H$6:$H$9)),Inputs!$B$12),-Inputs!$B$12),NORM.INV(RAND(),LOOKUP(Q622,Inputs!$J$6:$J$9,Inputs!$G$6:$G$9),LOOKUP(Q622,Inputs!$J$6:$J$9,Inputs!$H$6:$H$9))),0),"" )</f>
        <v/>
      </c>
      <c r="H622" s="26">
        <f>IF($A622&lt;=Inputs!$B$13,IF(3&lt;=Inputs!$B$8,IF(Inputs!$B$12&gt;0,MAX(MIN(NORM.INV(RAND(),LOOKUP(R622,Inputs!$J$6:$J$9,Inputs!$G$6:$G$9),LOOKUP(R622,Inputs!$J$6:$J$9,Inputs!$H$6:$H$9)),Inputs!$B$12),-Inputs!$B$12),NORM.INV(RAND(),LOOKUP(R622,Inputs!$J$6:$J$9,Inputs!$G$6:$G$9),LOOKUP(R622,Inputs!$J$6:$J$9,Inputs!$H$6:$H$9))),0),"" )</f>
        <v/>
      </c>
      <c r="I622" s="26">
        <f>IF($A622&lt;=Inputs!$B$13,IF(4&lt;=Inputs!$B$8,IF(Inputs!$B$12&gt;0,MAX(MIN(NORM.INV(RAND(),LOOKUP(S622,Inputs!$J$6:$J$9,Inputs!$G$6:$G$9),LOOKUP(S622,Inputs!$J$6:$J$9,Inputs!$H$6:$H$9)),Inputs!$B$12),-Inputs!$B$12),NORM.INV(RAND(),LOOKUP(S622,Inputs!$J$6:$J$9,Inputs!$G$6:$G$9),LOOKUP(S622,Inputs!$J$6:$J$9,Inputs!$H$6:$H$9))),0),"" )</f>
        <v/>
      </c>
      <c r="J622" s="26">
        <f>IF($A622&lt;=Inputs!$B$13,IF(5&lt;=Inputs!$B$8,IF(Inputs!$B$12&gt;0,MAX(MIN(NORM.INV(RAND(),LOOKUP(T622,Inputs!$J$6:$J$9,Inputs!$G$6:$G$9),LOOKUP(T622,Inputs!$J$6:$J$9,Inputs!$H$6:$H$9)),Inputs!$B$12),-Inputs!$B$12),NORM.INV(RAND(),LOOKUP(T622,Inputs!$J$6:$J$9,Inputs!$G$6:$G$9),LOOKUP(T622,Inputs!$J$6:$J$9,Inputs!$H$6:$H$9))),0),"" )</f>
        <v/>
      </c>
      <c r="K622" s="26">
        <f>IF($A622&lt;=Inputs!$B$13,IF(6&lt;=Inputs!$B$8,IF(Inputs!$B$12&gt;0,MAX(MIN(NORM.INV(RAND(),LOOKUP(U622,Inputs!$J$6:$J$9,Inputs!$G$6:$G$9),LOOKUP(U622,Inputs!$J$6:$J$9,Inputs!$H$6:$H$9)),Inputs!$B$12),-Inputs!$B$12),NORM.INV(RAND(),LOOKUP(U622,Inputs!$J$6:$J$9,Inputs!$G$6:$G$9),LOOKUP(U622,Inputs!$J$6:$J$9,Inputs!$H$6:$H$9))),0),"" )</f>
        <v/>
      </c>
      <c r="L622" s="26">
        <f>IF($A622&lt;=Inputs!$B$13,IF(7&lt;=Inputs!$B$8,IF(Inputs!$B$12&gt;0,MAX(MIN(NORM.INV(RAND(),LOOKUP(V622,Inputs!$J$6:$J$9,Inputs!$G$6:$G$9),LOOKUP(V622,Inputs!$J$6:$J$9,Inputs!$H$6:$H$9)),Inputs!$B$12),-Inputs!$B$12),NORM.INV(RAND(),LOOKUP(V622,Inputs!$J$6:$J$9,Inputs!$G$6:$G$9),LOOKUP(V622,Inputs!$J$6:$J$9,Inputs!$H$6:$H$9))),0),"" )</f>
        <v/>
      </c>
      <c r="M622" s="26">
        <f>IF($A622&lt;=Inputs!$B$13,IF(8&lt;=Inputs!$B$8,IF(Inputs!$B$12&gt;0,MAX(MIN(NORM.INV(RAND(),LOOKUP(W622,Inputs!$J$6:$J$9,Inputs!$G$6:$G$9),LOOKUP(W622,Inputs!$J$6:$J$9,Inputs!$H$6:$H$9)),Inputs!$B$12),-Inputs!$B$12),NORM.INV(RAND(),LOOKUP(W622,Inputs!$J$6:$J$9,Inputs!$G$6:$G$9),LOOKUP(W622,Inputs!$J$6:$J$9,Inputs!$H$6:$H$9))),0),"" )</f>
        <v/>
      </c>
      <c r="N622" s="26">
        <f>IF($A622&lt;=Inputs!$B$13,IF(9&lt;=Inputs!$B$8,IF(Inputs!$B$12&gt;0,MAX(MIN(NORM.INV(RAND(),LOOKUP(X622,Inputs!$J$6:$J$9,Inputs!$G$6:$G$9),LOOKUP(X622,Inputs!$J$6:$J$9,Inputs!$H$6:$H$9)),Inputs!$B$12),-Inputs!$B$12),NORM.INV(RAND(),LOOKUP(X622,Inputs!$J$6:$J$9,Inputs!$G$6:$G$9),LOOKUP(X622,Inputs!$J$6:$J$9,Inputs!$H$6:$H$9))),0),"" )</f>
        <v/>
      </c>
      <c r="O622" s="26">
        <f>IF($A622&lt;=Inputs!$B$13,IF(10&lt;=Inputs!$B$8,IF(Inputs!$B$12&gt;0,MAX(MIN(NORM.INV(RAND(),LOOKUP(Y622,Inputs!$J$6:$J$9,Inputs!$G$6:$G$9),LOOKUP(Y622,Inputs!$J$6:$J$9,Inputs!$H$6:$H$9)),Inputs!$B$12),-Inputs!$B$12),NORM.INV(RAND(),LOOKUP(Y622,Inputs!$J$6:$J$9,Inputs!$G$6:$G$9),LOOKUP(Y622,Inputs!$J$6:$J$9,Inputs!$H$6:$H$9))),0),"" )</f>
        <v/>
      </c>
      <c r="P622" s="31">
        <f>IF($A622&lt;=Inputs!$B$13,RAND(),"")</f>
        <v/>
      </c>
      <c r="Q622" s="31">
        <f>IF($A622&lt;=Inputs!$B$13,RAND(),"")</f>
        <v/>
      </c>
      <c r="R622" s="31">
        <f>IF($A622&lt;=Inputs!$B$13,RAND(),"")</f>
        <v/>
      </c>
      <c r="S622" s="31">
        <f>IF($A622&lt;=Inputs!$B$13,RAND(),"")</f>
        <v/>
      </c>
      <c r="T622" s="31">
        <f>IF($A622&lt;=Inputs!$B$13,RAND(),"")</f>
        <v/>
      </c>
      <c r="U622" s="31">
        <f>IF($A622&lt;=Inputs!$B$13,RAND(),"")</f>
        <v/>
      </c>
      <c r="V622" s="31">
        <f>IF($A622&lt;=Inputs!$B$13,RAND(),"")</f>
        <v/>
      </c>
      <c r="W622" s="31">
        <f>IF($A622&lt;=Inputs!$B$13,RAND(),"")</f>
        <v/>
      </c>
      <c r="X622" s="31">
        <f>IF($A622&lt;=Inputs!$B$13,RAND(),"")</f>
        <v/>
      </c>
      <c r="Y622" s="31">
        <f>IF($A622&lt;=Inputs!$B$13,RAND(),"")</f>
        <v/>
      </c>
    </row>
    <row r="623">
      <c r="A623" t="n">
        <v>618</v>
      </c>
      <c r="B623" s="26">
        <f>IF($A623&lt;=Inputs!$B$13,IF(Inputs!$B$8&gt;0,SUM(F623:O623)/Inputs!$B$8,0),"")</f>
        <v/>
      </c>
      <c r="C623" s="27">
        <f>IF($A623&lt;=Inputs!$B$13,B623/100,"")</f>
        <v/>
      </c>
      <c r="D623" s="28">
        <f>IF($A623&lt;=Inputs!$B$13,C623*Inputs!$B$7,"")</f>
        <v/>
      </c>
      <c r="E623" s="29">
        <f>IF($A623&lt;=Inputs!$B$13,IF(D623&gt;0,1,0),"")</f>
        <v/>
      </c>
      <c r="F623" s="26">
        <f>IF($A623&lt;=Inputs!$B$13,IF(1&lt;=Inputs!$B$8,IF(Inputs!$B$12&gt;0,MAX(MIN(NORM.INV(RAND(),LOOKUP(P623,Inputs!$J$6:$J$9,Inputs!$G$6:$G$9),LOOKUP(P623,Inputs!$J$6:$J$9,Inputs!$H$6:$H$9)),Inputs!$B$12),-Inputs!$B$12),NORM.INV(RAND(),LOOKUP(P623,Inputs!$J$6:$J$9,Inputs!$G$6:$G$9),LOOKUP(P623,Inputs!$J$6:$J$9,Inputs!$H$6:$H$9))),0),"" )</f>
        <v/>
      </c>
      <c r="G623" s="26">
        <f>IF($A623&lt;=Inputs!$B$13,IF(2&lt;=Inputs!$B$8,IF(Inputs!$B$12&gt;0,MAX(MIN(NORM.INV(RAND(),LOOKUP(Q623,Inputs!$J$6:$J$9,Inputs!$G$6:$G$9),LOOKUP(Q623,Inputs!$J$6:$J$9,Inputs!$H$6:$H$9)),Inputs!$B$12),-Inputs!$B$12),NORM.INV(RAND(),LOOKUP(Q623,Inputs!$J$6:$J$9,Inputs!$G$6:$G$9),LOOKUP(Q623,Inputs!$J$6:$J$9,Inputs!$H$6:$H$9))),0),"" )</f>
        <v/>
      </c>
      <c r="H623" s="26">
        <f>IF($A623&lt;=Inputs!$B$13,IF(3&lt;=Inputs!$B$8,IF(Inputs!$B$12&gt;0,MAX(MIN(NORM.INV(RAND(),LOOKUP(R623,Inputs!$J$6:$J$9,Inputs!$G$6:$G$9),LOOKUP(R623,Inputs!$J$6:$J$9,Inputs!$H$6:$H$9)),Inputs!$B$12),-Inputs!$B$12),NORM.INV(RAND(),LOOKUP(R623,Inputs!$J$6:$J$9,Inputs!$G$6:$G$9),LOOKUP(R623,Inputs!$J$6:$J$9,Inputs!$H$6:$H$9))),0),"" )</f>
        <v/>
      </c>
      <c r="I623" s="26">
        <f>IF($A623&lt;=Inputs!$B$13,IF(4&lt;=Inputs!$B$8,IF(Inputs!$B$12&gt;0,MAX(MIN(NORM.INV(RAND(),LOOKUP(S623,Inputs!$J$6:$J$9,Inputs!$G$6:$G$9),LOOKUP(S623,Inputs!$J$6:$J$9,Inputs!$H$6:$H$9)),Inputs!$B$12),-Inputs!$B$12),NORM.INV(RAND(),LOOKUP(S623,Inputs!$J$6:$J$9,Inputs!$G$6:$G$9),LOOKUP(S623,Inputs!$J$6:$J$9,Inputs!$H$6:$H$9))),0),"" )</f>
        <v/>
      </c>
      <c r="J623" s="26">
        <f>IF($A623&lt;=Inputs!$B$13,IF(5&lt;=Inputs!$B$8,IF(Inputs!$B$12&gt;0,MAX(MIN(NORM.INV(RAND(),LOOKUP(T623,Inputs!$J$6:$J$9,Inputs!$G$6:$G$9),LOOKUP(T623,Inputs!$J$6:$J$9,Inputs!$H$6:$H$9)),Inputs!$B$12),-Inputs!$B$12),NORM.INV(RAND(),LOOKUP(T623,Inputs!$J$6:$J$9,Inputs!$G$6:$G$9),LOOKUP(T623,Inputs!$J$6:$J$9,Inputs!$H$6:$H$9))),0),"" )</f>
        <v/>
      </c>
      <c r="K623" s="26">
        <f>IF($A623&lt;=Inputs!$B$13,IF(6&lt;=Inputs!$B$8,IF(Inputs!$B$12&gt;0,MAX(MIN(NORM.INV(RAND(),LOOKUP(U623,Inputs!$J$6:$J$9,Inputs!$G$6:$G$9),LOOKUP(U623,Inputs!$J$6:$J$9,Inputs!$H$6:$H$9)),Inputs!$B$12),-Inputs!$B$12),NORM.INV(RAND(),LOOKUP(U623,Inputs!$J$6:$J$9,Inputs!$G$6:$G$9),LOOKUP(U623,Inputs!$J$6:$J$9,Inputs!$H$6:$H$9))),0),"" )</f>
        <v/>
      </c>
      <c r="L623" s="26">
        <f>IF($A623&lt;=Inputs!$B$13,IF(7&lt;=Inputs!$B$8,IF(Inputs!$B$12&gt;0,MAX(MIN(NORM.INV(RAND(),LOOKUP(V623,Inputs!$J$6:$J$9,Inputs!$G$6:$G$9),LOOKUP(V623,Inputs!$J$6:$J$9,Inputs!$H$6:$H$9)),Inputs!$B$12),-Inputs!$B$12),NORM.INV(RAND(),LOOKUP(V623,Inputs!$J$6:$J$9,Inputs!$G$6:$G$9),LOOKUP(V623,Inputs!$J$6:$J$9,Inputs!$H$6:$H$9))),0),"" )</f>
        <v/>
      </c>
      <c r="M623" s="26">
        <f>IF($A623&lt;=Inputs!$B$13,IF(8&lt;=Inputs!$B$8,IF(Inputs!$B$12&gt;0,MAX(MIN(NORM.INV(RAND(),LOOKUP(W623,Inputs!$J$6:$J$9,Inputs!$G$6:$G$9),LOOKUP(W623,Inputs!$J$6:$J$9,Inputs!$H$6:$H$9)),Inputs!$B$12),-Inputs!$B$12),NORM.INV(RAND(),LOOKUP(W623,Inputs!$J$6:$J$9,Inputs!$G$6:$G$9),LOOKUP(W623,Inputs!$J$6:$J$9,Inputs!$H$6:$H$9))),0),"" )</f>
        <v/>
      </c>
      <c r="N623" s="26">
        <f>IF($A623&lt;=Inputs!$B$13,IF(9&lt;=Inputs!$B$8,IF(Inputs!$B$12&gt;0,MAX(MIN(NORM.INV(RAND(),LOOKUP(X623,Inputs!$J$6:$J$9,Inputs!$G$6:$G$9),LOOKUP(X623,Inputs!$J$6:$J$9,Inputs!$H$6:$H$9)),Inputs!$B$12),-Inputs!$B$12),NORM.INV(RAND(),LOOKUP(X623,Inputs!$J$6:$J$9,Inputs!$G$6:$G$9),LOOKUP(X623,Inputs!$J$6:$J$9,Inputs!$H$6:$H$9))),0),"" )</f>
        <v/>
      </c>
      <c r="O623" s="26">
        <f>IF($A623&lt;=Inputs!$B$13,IF(10&lt;=Inputs!$B$8,IF(Inputs!$B$12&gt;0,MAX(MIN(NORM.INV(RAND(),LOOKUP(Y623,Inputs!$J$6:$J$9,Inputs!$G$6:$G$9),LOOKUP(Y623,Inputs!$J$6:$J$9,Inputs!$H$6:$H$9)),Inputs!$B$12),-Inputs!$B$12),NORM.INV(RAND(),LOOKUP(Y623,Inputs!$J$6:$J$9,Inputs!$G$6:$G$9),LOOKUP(Y623,Inputs!$J$6:$J$9,Inputs!$H$6:$H$9))),0),"" )</f>
        <v/>
      </c>
      <c r="P623" s="31">
        <f>IF($A623&lt;=Inputs!$B$13,RAND(),"")</f>
        <v/>
      </c>
      <c r="Q623" s="31">
        <f>IF($A623&lt;=Inputs!$B$13,RAND(),"")</f>
        <v/>
      </c>
      <c r="R623" s="31">
        <f>IF($A623&lt;=Inputs!$B$13,RAND(),"")</f>
        <v/>
      </c>
      <c r="S623" s="31">
        <f>IF($A623&lt;=Inputs!$B$13,RAND(),"")</f>
        <v/>
      </c>
      <c r="T623" s="31">
        <f>IF($A623&lt;=Inputs!$B$13,RAND(),"")</f>
        <v/>
      </c>
      <c r="U623" s="31">
        <f>IF($A623&lt;=Inputs!$B$13,RAND(),"")</f>
        <v/>
      </c>
      <c r="V623" s="31">
        <f>IF($A623&lt;=Inputs!$B$13,RAND(),"")</f>
        <v/>
      </c>
      <c r="W623" s="31">
        <f>IF($A623&lt;=Inputs!$B$13,RAND(),"")</f>
        <v/>
      </c>
      <c r="X623" s="31">
        <f>IF($A623&lt;=Inputs!$B$13,RAND(),"")</f>
        <v/>
      </c>
      <c r="Y623" s="31">
        <f>IF($A623&lt;=Inputs!$B$13,RAND(),"")</f>
        <v/>
      </c>
    </row>
    <row r="624">
      <c r="A624" t="n">
        <v>619</v>
      </c>
      <c r="B624" s="26">
        <f>IF($A624&lt;=Inputs!$B$13,IF(Inputs!$B$8&gt;0,SUM(F624:O624)/Inputs!$B$8,0),"")</f>
        <v/>
      </c>
      <c r="C624" s="27">
        <f>IF($A624&lt;=Inputs!$B$13,B624/100,"")</f>
        <v/>
      </c>
      <c r="D624" s="28">
        <f>IF($A624&lt;=Inputs!$B$13,C624*Inputs!$B$7,"")</f>
        <v/>
      </c>
      <c r="E624" s="29">
        <f>IF($A624&lt;=Inputs!$B$13,IF(D624&gt;0,1,0),"")</f>
        <v/>
      </c>
      <c r="F624" s="26">
        <f>IF($A624&lt;=Inputs!$B$13,IF(1&lt;=Inputs!$B$8,IF(Inputs!$B$12&gt;0,MAX(MIN(NORM.INV(RAND(),LOOKUP(P624,Inputs!$J$6:$J$9,Inputs!$G$6:$G$9),LOOKUP(P624,Inputs!$J$6:$J$9,Inputs!$H$6:$H$9)),Inputs!$B$12),-Inputs!$B$12),NORM.INV(RAND(),LOOKUP(P624,Inputs!$J$6:$J$9,Inputs!$G$6:$G$9),LOOKUP(P624,Inputs!$J$6:$J$9,Inputs!$H$6:$H$9))),0),"" )</f>
        <v/>
      </c>
      <c r="G624" s="26">
        <f>IF($A624&lt;=Inputs!$B$13,IF(2&lt;=Inputs!$B$8,IF(Inputs!$B$12&gt;0,MAX(MIN(NORM.INV(RAND(),LOOKUP(Q624,Inputs!$J$6:$J$9,Inputs!$G$6:$G$9),LOOKUP(Q624,Inputs!$J$6:$J$9,Inputs!$H$6:$H$9)),Inputs!$B$12),-Inputs!$B$12),NORM.INV(RAND(),LOOKUP(Q624,Inputs!$J$6:$J$9,Inputs!$G$6:$G$9),LOOKUP(Q624,Inputs!$J$6:$J$9,Inputs!$H$6:$H$9))),0),"" )</f>
        <v/>
      </c>
      <c r="H624" s="26">
        <f>IF($A624&lt;=Inputs!$B$13,IF(3&lt;=Inputs!$B$8,IF(Inputs!$B$12&gt;0,MAX(MIN(NORM.INV(RAND(),LOOKUP(R624,Inputs!$J$6:$J$9,Inputs!$G$6:$G$9),LOOKUP(R624,Inputs!$J$6:$J$9,Inputs!$H$6:$H$9)),Inputs!$B$12),-Inputs!$B$12),NORM.INV(RAND(),LOOKUP(R624,Inputs!$J$6:$J$9,Inputs!$G$6:$G$9),LOOKUP(R624,Inputs!$J$6:$J$9,Inputs!$H$6:$H$9))),0),"" )</f>
        <v/>
      </c>
      <c r="I624" s="26">
        <f>IF($A624&lt;=Inputs!$B$13,IF(4&lt;=Inputs!$B$8,IF(Inputs!$B$12&gt;0,MAX(MIN(NORM.INV(RAND(),LOOKUP(S624,Inputs!$J$6:$J$9,Inputs!$G$6:$G$9),LOOKUP(S624,Inputs!$J$6:$J$9,Inputs!$H$6:$H$9)),Inputs!$B$12),-Inputs!$B$12),NORM.INV(RAND(),LOOKUP(S624,Inputs!$J$6:$J$9,Inputs!$G$6:$G$9),LOOKUP(S624,Inputs!$J$6:$J$9,Inputs!$H$6:$H$9))),0),"" )</f>
        <v/>
      </c>
      <c r="J624" s="26">
        <f>IF($A624&lt;=Inputs!$B$13,IF(5&lt;=Inputs!$B$8,IF(Inputs!$B$12&gt;0,MAX(MIN(NORM.INV(RAND(),LOOKUP(T624,Inputs!$J$6:$J$9,Inputs!$G$6:$G$9),LOOKUP(T624,Inputs!$J$6:$J$9,Inputs!$H$6:$H$9)),Inputs!$B$12),-Inputs!$B$12),NORM.INV(RAND(),LOOKUP(T624,Inputs!$J$6:$J$9,Inputs!$G$6:$G$9),LOOKUP(T624,Inputs!$J$6:$J$9,Inputs!$H$6:$H$9))),0),"" )</f>
        <v/>
      </c>
      <c r="K624" s="26">
        <f>IF($A624&lt;=Inputs!$B$13,IF(6&lt;=Inputs!$B$8,IF(Inputs!$B$12&gt;0,MAX(MIN(NORM.INV(RAND(),LOOKUP(U624,Inputs!$J$6:$J$9,Inputs!$G$6:$G$9),LOOKUP(U624,Inputs!$J$6:$J$9,Inputs!$H$6:$H$9)),Inputs!$B$12),-Inputs!$B$12),NORM.INV(RAND(),LOOKUP(U624,Inputs!$J$6:$J$9,Inputs!$G$6:$G$9),LOOKUP(U624,Inputs!$J$6:$J$9,Inputs!$H$6:$H$9))),0),"" )</f>
        <v/>
      </c>
      <c r="L624" s="26">
        <f>IF($A624&lt;=Inputs!$B$13,IF(7&lt;=Inputs!$B$8,IF(Inputs!$B$12&gt;0,MAX(MIN(NORM.INV(RAND(),LOOKUP(V624,Inputs!$J$6:$J$9,Inputs!$G$6:$G$9),LOOKUP(V624,Inputs!$J$6:$J$9,Inputs!$H$6:$H$9)),Inputs!$B$12),-Inputs!$B$12),NORM.INV(RAND(),LOOKUP(V624,Inputs!$J$6:$J$9,Inputs!$G$6:$G$9),LOOKUP(V624,Inputs!$J$6:$J$9,Inputs!$H$6:$H$9))),0),"" )</f>
        <v/>
      </c>
      <c r="M624" s="26">
        <f>IF($A624&lt;=Inputs!$B$13,IF(8&lt;=Inputs!$B$8,IF(Inputs!$B$12&gt;0,MAX(MIN(NORM.INV(RAND(),LOOKUP(W624,Inputs!$J$6:$J$9,Inputs!$G$6:$G$9),LOOKUP(W624,Inputs!$J$6:$J$9,Inputs!$H$6:$H$9)),Inputs!$B$12),-Inputs!$B$12),NORM.INV(RAND(),LOOKUP(W624,Inputs!$J$6:$J$9,Inputs!$G$6:$G$9),LOOKUP(W624,Inputs!$J$6:$J$9,Inputs!$H$6:$H$9))),0),"" )</f>
        <v/>
      </c>
      <c r="N624" s="26">
        <f>IF($A624&lt;=Inputs!$B$13,IF(9&lt;=Inputs!$B$8,IF(Inputs!$B$12&gt;0,MAX(MIN(NORM.INV(RAND(),LOOKUP(X624,Inputs!$J$6:$J$9,Inputs!$G$6:$G$9),LOOKUP(X624,Inputs!$J$6:$J$9,Inputs!$H$6:$H$9)),Inputs!$B$12),-Inputs!$B$12),NORM.INV(RAND(),LOOKUP(X624,Inputs!$J$6:$J$9,Inputs!$G$6:$G$9),LOOKUP(X624,Inputs!$J$6:$J$9,Inputs!$H$6:$H$9))),0),"" )</f>
        <v/>
      </c>
      <c r="O624" s="26">
        <f>IF($A624&lt;=Inputs!$B$13,IF(10&lt;=Inputs!$B$8,IF(Inputs!$B$12&gt;0,MAX(MIN(NORM.INV(RAND(),LOOKUP(Y624,Inputs!$J$6:$J$9,Inputs!$G$6:$G$9),LOOKUP(Y624,Inputs!$J$6:$J$9,Inputs!$H$6:$H$9)),Inputs!$B$12),-Inputs!$B$12),NORM.INV(RAND(),LOOKUP(Y624,Inputs!$J$6:$J$9,Inputs!$G$6:$G$9),LOOKUP(Y624,Inputs!$J$6:$J$9,Inputs!$H$6:$H$9))),0),"" )</f>
        <v/>
      </c>
      <c r="P624" s="31">
        <f>IF($A624&lt;=Inputs!$B$13,RAND(),"")</f>
        <v/>
      </c>
      <c r="Q624" s="31">
        <f>IF($A624&lt;=Inputs!$B$13,RAND(),"")</f>
        <v/>
      </c>
      <c r="R624" s="31">
        <f>IF($A624&lt;=Inputs!$B$13,RAND(),"")</f>
        <v/>
      </c>
      <c r="S624" s="31">
        <f>IF($A624&lt;=Inputs!$B$13,RAND(),"")</f>
        <v/>
      </c>
      <c r="T624" s="31">
        <f>IF($A624&lt;=Inputs!$B$13,RAND(),"")</f>
        <v/>
      </c>
      <c r="U624" s="31">
        <f>IF($A624&lt;=Inputs!$B$13,RAND(),"")</f>
        <v/>
      </c>
      <c r="V624" s="31">
        <f>IF($A624&lt;=Inputs!$B$13,RAND(),"")</f>
        <v/>
      </c>
      <c r="W624" s="31">
        <f>IF($A624&lt;=Inputs!$B$13,RAND(),"")</f>
        <v/>
      </c>
      <c r="X624" s="31">
        <f>IF($A624&lt;=Inputs!$B$13,RAND(),"")</f>
        <v/>
      </c>
      <c r="Y624" s="31">
        <f>IF($A624&lt;=Inputs!$B$13,RAND(),"")</f>
        <v/>
      </c>
    </row>
    <row r="625">
      <c r="A625" t="n">
        <v>620</v>
      </c>
      <c r="B625" s="26">
        <f>IF($A625&lt;=Inputs!$B$13,IF(Inputs!$B$8&gt;0,SUM(F625:O625)/Inputs!$B$8,0),"")</f>
        <v/>
      </c>
      <c r="C625" s="27">
        <f>IF($A625&lt;=Inputs!$B$13,B625/100,"")</f>
        <v/>
      </c>
      <c r="D625" s="28">
        <f>IF($A625&lt;=Inputs!$B$13,C625*Inputs!$B$7,"")</f>
        <v/>
      </c>
      <c r="E625" s="29">
        <f>IF($A625&lt;=Inputs!$B$13,IF(D625&gt;0,1,0),"")</f>
        <v/>
      </c>
      <c r="F625" s="26">
        <f>IF($A625&lt;=Inputs!$B$13,IF(1&lt;=Inputs!$B$8,IF(Inputs!$B$12&gt;0,MAX(MIN(NORM.INV(RAND(),LOOKUP(P625,Inputs!$J$6:$J$9,Inputs!$G$6:$G$9),LOOKUP(P625,Inputs!$J$6:$J$9,Inputs!$H$6:$H$9)),Inputs!$B$12),-Inputs!$B$12),NORM.INV(RAND(),LOOKUP(P625,Inputs!$J$6:$J$9,Inputs!$G$6:$G$9),LOOKUP(P625,Inputs!$J$6:$J$9,Inputs!$H$6:$H$9))),0),"" )</f>
        <v/>
      </c>
      <c r="G625" s="26">
        <f>IF($A625&lt;=Inputs!$B$13,IF(2&lt;=Inputs!$B$8,IF(Inputs!$B$12&gt;0,MAX(MIN(NORM.INV(RAND(),LOOKUP(Q625,Inputs!$J$6:$J$9,Inputs!$G$6:$G$9),LOOKUP(Q625,Inputs!$J$6:$J$9,Inputs!$H$6:$H$9)),Inputs!$B$12),-Inputs!$B$12),NORM.INV(RAND(),LOOKUP(Q625,Inputs!$J$6:$J$9,Inputs!$G$6:$G$9),LOOKUP(Q625,Inputs!$J$6:$J$9,Inputs!$H$6:$H$9))),0),"" )</f>
        <v/>
      </c>
      <c r="H625" s="26">
        <f>IF($A625&lt;=Inputs!$B$13,IF(3&lt;=Inputs!$B$8,IF(Inputs!$B$12&gt;0,MAX(MIN(NORM.INV(RAND(),LOOKUP(R625,Inputs!$J$6:$J$9,Inputs!$G$6:$G$9),LOOKUP(R625,Inputs!$J$6:$J$9,Inputs!$H$6:$H$9)),Inputs!$B$12),-Inputs!$B$12),NORM.INV(RAND(),LOOKUP(R625,Inputs!$J$6:$J$9,Inputs!$G$6:$G$9),LOOKUP(R625,Inputs!$J$6:$J$9,Inputs!$H$6:$H$9))),0),"" )</f>
        <v/>
      </c>
      <c r="I625" s="26">
        <f>IF($A625&lt;=Inputs!$B$13,IF(4&lt;=Inputs!$B$8,IF(Inputs!$B$12&gt;0,MAX(MIN(NORM.INV(RAND(),LOOKUP(S625,Inputs!$J$6:$J$9,Inputs!$G$6:$G$9),LOOKUP(S625,Inputs!$J$6:$J$9,Inputs!$H$6:$H$9)),Inputs!$B$12),-Inputs!$B$12),NORM.INV(RAND(),LOOKUP(S625,Inputs!$J$6:$J$9,Inputs!$G$6:$G$9),LOOKUP(S625,Inputs!$J$6:$J$9,Inputs!$H$6:$H$9))),0),"" )</f>
        <v/>
      </c>
      <c r="J625" s="26">
        <f>IF($A625&lt;=Inputs!$B$13,IF(5&lt;=Inputs!$B$8,IF(Inputs!$B$12&gt;0,MAX(MIN(NORM.INV(RAND(),LOOKUP(T625,Inputs!$J$6:$J$9,Inputs!$G$6:$G$9),LOOKUP(T625,Inputs!$J$6:$J$9,Inputs!$H$6:$H$9)),Inputs!$B$12),-Inputs!$B$12),NORM.INV(RAND(),LOOKUP(T625,Inputs!$J$6:$J$9,Inputs!$G$6:$G$9),LOOKUP(T625,Inputs!$J$6:$J$9,Inputs!$H$6:$H$9))),0),"" )</f>
        <v/>
      </c>
      <c r="K625" s="26">
        <f>IF($A625&lt;=Inputs!$B$13,IF(6&lt;=Inputs!$B$8,IF(Inputs!$B$12&gt;0,MAX(MIN(NORM.INV(RAND(),LOOKUP(U625,Inputs!$J$6:$J$9,Inputs!$G$6:$G$9),LOOKUP(U625,Inputs!$J$6:$J$9,Inputs!$H$6:$H$9)),Inputs!$B$12),-Inputs!$B$12),NORM.INV(RAND(),LOOKUP(U625,Inputs!$J$6:$J$9,Inputs!$G$6:$G$9),LOOKUP(U625,Inputs!$J$6:$J$9,Inputs!$H$6:$H$9))),0),"" )</f>
        <v/>
      </c>
      <c r="L625" s="26">
        <f>IF($A625&lt;=Inputs!$B$13,IF(7&lt;=Inputs!$B$8,IF(Inputs!$B$12&gt;0,MAX(MIN(NORM.INV(RAND(),LOOKUP(V625,Inputs!$J$6:$J$9,Inputs!$G$6:$G$9),LOOKUP(V625,Inputs!$J$6:$J$9,Inputs!$H$6:$H$9)),Inputs!$B$12),-Inputs!$B$12),NORM.INV(RAND(),LOOKUP(V625,Inputs!$J$6:$J$9,Inputs!$G$6:$G$9),LOOKUP(V625,Inputs!$J$6:$J$9,Inputs!$H$6:$H$9))),0),"" )</f>
        <v/>
      </c>
      <c r="M625" s="26">
        <f>IF($A625&lt;=Inputs!$B$13,IF(8&lt;=Inputs!$B$8,IF(Inputs!$B$12&gt;0,MAX(MIN(NORM.INV(RAND(),LOOKUP(W625,Inputs!$J$6:$J$9,Inputs!$G$6:$G$9),LOOKUP(W625,Inputs!$J$6:$J$9,Inputs!$H$6:$H$9)),Inputs!$B$12),-Inputs!$B$12),NORM.INV(RAND(),LOOKUP(W625,Inputs!$J$6:$J$9,Inputs!$G$6:$G$9),LOOKUP(W625,Inputs!$J$6:$J$9,Inputs!$H$6:$H$9))),0),"" )</f>
        <v/>
      </c>
      <c r="N625" s="26">
        <f>IF($A625&lt;=Inputs!$B$13,IF(9&lt;=Inputs!$B$8,IF(Inputs!$B$12&gt;0,MAX(MIN(NORM.INV(RAND(),LOOKUP(X625,Inputs!$J$6:$J$9,Inputs!$G$6:$G$9),LOOKUP(X625,Inputs!$J$6:$J$9,Inputs!$H$6:$H$9)),Inputs!$B$12),-Inputs!$B$12),NORM.INV(RAND(),LOOKUP(X625,Inputs!$J$6:$J$9,Inputs!$G$6:$G$9),LOOKUP(X625,Inputs!$J$6:$J$9,Inputs!$H$6:$H$9))),0),"" )</f>
        <v/>
      </c>
      <c r="O625" s="26">
        <f>IF($A625&lt;=Inputs!$B$13,IF(10&lt;=Inputs!$B$8,IF(Inputs!$B$12&gt;0,MAX(MIN(NORM.INV(RAND(),LOOKUP(Y625,Inputs!$J$6:$J$9,Inputs!$G$6:$G$9),LOOKUP(Y625,Inputs!$J$6:$J$9,Inputs!$H$6:$H$9)),Inputs!$B$12),-Inputs!$B$12),NORM.INV(RAND(),LOOKUP(Y625,Inputs!$J$6:$J$9,Inputs!$G$6:$G$9),LOOKUP(Y625,Inputs!$J$6:$J$9,Inputs!$H$6:$H$9))),0),"" )</f>
        <v/>
      </c>
      <c r="P625" s="31">
        <f>IF($A625&lt;=Inputs!$B$13,RAND(),"")</f>
        <v/>
      </c>
      <c r="Q625" s="31">
        <f>IF($A625&lt;=Inputs!$B$13,RAND(),"")</f>
        <v/>
      </c>
      <c r="R625" s="31">
        <f>IF($A625&lt;=Inputs!$B$13,RAND(),"")</f>
        <v/>
      </c>
      <c r="S625" s="31">
        <f>IF($A625&lt;=Inputs!$B$13,RAND(),"")</f>
        <v/>
      </c>
      <c r="T625" s="31">
        <f>IF($A625&lt;=Inputs!$B$13,RAND(),"")</f>
        <v/>
      </c>
      <c r="U625" s="31">
        <f>IF($A625&lt;=Inputs!$B$13,RAND(),"")</f>
        <v/>
      </c>
      <c r="V625" s="31">
        <f>IF($A625&lt;=Inputs!$B$13,RAND(),"")</f>
        <v/>
      </c>
      <c r="W625" s="31">
        <f>IF($A625&lt;=Inputs!$B$13,RAND(),"")</f>
        <v/>
      </c>
      <c r="X625" s="31">
        <f>IF($A625&lt;=Inputs!$B$13,RAND(),"")</f>
        <v/>
      </c>
      <c r="Y625" s="31">
        <f>IF($A625&lt;=Inputs!$B$13,RAND(),"")</f>
        <v/>
      </c>
    </row>
    <row r="626">
      <c r="A626" t="n">
        <v>621</v>
      </c>
      <c r="B626" s="26">
        <f>IF($A626&lt;=Inputs!$B$13,IF(Inputs!$B$8&gt;0,SUM(F626:O626)/Inputs!$B$8,0),"")</f>
        <v/>
      </c>
      <c r="C626" s="27">
        <f>IF($A626&lt;=Inputs!$B$13,B626/100,"")</f>
        <v/>
      </c>
      <c r="D626" s="28">
        <f>IF($A626&lt;=Inputs!$B$13,C626*Inputs!$B$7,"")</f>
        <v/>
      </c>
      <c r="E626" s="29">
        <f>IF($A626&lt;=Inputs!$B$13,IF(D626&gt;0,1,0),"")</f>
        <v/>
      </c>
      <c r="F626" s="26">
        <f>IF($A626&lt;=Inputs!$B$13,IF(1&lt;=Inputs!$B$8,IF(Inputs!$B$12&gt;0,MAX(MIN(NORM.INV(RAND(),LOOKUP(P626,Inputs!$J$6:$J$9,Inputs!$G$6:$G$9),LOOKUP(P626,Inputs!$J$6:$J$9,Inputs!$H$6:$H$9)),Inputs!$B$12),-Inputs!$B$12),NORM.INV(RAND(),LOOKUP(P626,Inputs!$J$6:$J$9,Inputs!$G$6:$G$9),LOOKUP(P626,Inputs!$J$6:$J$9,Inputs!$H$6:$H$9))),0),"" )</f>
        <v/>
      </c>
      <c r="G626" s="26">
        <f>IF($A626&lt;=Inputs!$B$13,IF(2&lt;=Inputs!$B$8,IF(Inputs!$B$12&gt;0,MAX(MIN(NORM.INV(RAND(),LOOKUP(Q626,Inputs!$J$6:$J$9,Inputs!$G$6:$G$9),LOOKUP(Q626,Inputs!$J$6:$J$9,Inputs!$H$6:$H$9)),Inputs!$B$12),-Inputs!$B$12),NORM.INV(RAND(),LOOKUP(Q626,Inputs!$J$6:$J$9,Inputs!$G$6:$G$9),LOOKUP(Q626,Inputs!$J$6:$J$9,Inputs!$H$6:$H$9))),0),"" )</f>
        <v/>
      </c>
      <c r="H626" s="26">
        <f>IF($A626&lt;=Inputs!$B$13,IF(3&lt;=Inputs!$B$8,IF(Inputs!$B$12&gt;0,MAX(MIN(NORM.INV(RAND(),LOOKUP(R626,Inputs!$J$6:$J$9,Inputs!$G$6:$G$9),LOOKUP(R626,Inputs!$J$6:$J$9,Inputs!$H$6:$H$9)),Inputs!$B$12),-Inputs!$B$12),NORM.INV(RAND(),LOOKUP(R626,Inputs!$J$6:$J$9,Inputs!$G$6:$G$9),LOOKUP(R626,Inputs!$J$6:$J$9,Inputs!$H$6:$H$9))),0),"" )</f>
        <v/>
      </c>
      <c r="I626" s="26">
        <f>IF($A626&lt;=Inputs!$B$13,IF(4&lt;=Inputs!$B$8,IF(Inputs!$B$12&gt;0,MAX(MIN(NORM.INV(RAND(),LOOKUP(S626,Inputs!$J$6:$J$9,Inputs!$G$6:$G$9),LOOKUP(S626,Inputs!$J$6:$J$9,Inputs!$H$6:$H$9)),Inputs!$B$12),-Inputs!$B$12),NORM.INV(RAND(),LOOKUP(S626,Inputs!$J$6:$J$9,Inputs!$G$6:$G$9),LOOKUP(S626,Inputs!$J$6:$J$9,Inputs!$H$6:$H$9))),0),"" )</f>
        <v/>
      </c>
      <c r="J626" s="26">
        <f>IF($A626&lt;=Inputs!$B$13,IF(5&lt;=Inputs!$B$8,IF(Inputs!$B$12&gt;0,MAX(MIN(NORM.INV(RAND(),LOOKUP(T626,Inputs!$J$6:$J$9,Inputs!$G$6:$G$9),LOOKUP(T626,Inputs!$J$6:$J$9,Inputs!$H$6:$H$9)),Inputs!$B$12),-Inputs!$B$12),NORM.INV(RAND(),LOOKUP(T626,Inputs!$J$6:$J$9,Inputs!$G$6:$G$9),LOOKUP(T626,Inputs!$J$6:$J$9,Inputs!$H$6:$H$9))),0),"" )</f>
        <v/>
      </c>
      <c r="K626" s="26">
        <f>IF($A626&lt;=Inputs!$B$13,IF(6&lt;=Inputs!$B$8,IF(Inputs!$B$12&gt;0,MAX(MIN(NORM.INV(RAND(),LOOKUP(U626,Inputs!$J$6:$J$9,Inputs!$G$6:$G$9),LOOKUP(U626,Inputs!$J$6:$J$9,Inputs!$H$6:$H$9)),Inputs!$B$12),-Inputs!$B$12),NORM.INV(RAND(),LOOKUP(U626,Inputs!$J$6:$J$9,Inputs!$G$6:$G$9),LOOKUP(U626,Inputs!$J$6:$J$9,Inputs!$H$6:$H$9))),0),"" )</f>
        <v/>
      </c>
      <c r="L626" s="26">
        <f>IF($A626&lt;=Inputs!$B$13,IF(7&lt;=Inputs!$B$8,IF(Inputs!$B$12&gt;0,MAX(MIN(NORM.INV(RAND(),LOOKUP(V626,Inputs!$J$6:$J$9,Inputs!$G$6:$G$9),LOOKUP(V626,Inputs!$J$6:$J$9,Inputs!$H$6:$H$9)),Inputs!$B$12),-Inputs!$B$12),NORM.INV(RAND(),LOOKUP(V626,Inputs!$J$6:$J$9,Inputs!$G$6:$G$9),LOOKUP(V626,Inputs!$J$6:$J$9,Inputs!$H$6:$H$9))),0),"" )</f>
        <v/>
      </c>
      <c r="M626" s="26">
        <f>IF($A626&lt;=Inputs!$B$13,IF(8&lt;=Inputs!$B$8,IF(Inputs!$B$12&gt;0,MAX(MIN(NORM.INV(RAND(),LOOKUP(W626,Inputs!$J$6:$J$9,Inputs!$G$6:$G$9),LOOKUP(W626,Inputs!$J$6:$J$9,Inputs!$H$6:$H$9)),Inputs!$B$12),-Inputs!$B$12),NORM.INV(RAND(),LOOKUP(W626,Inputs!$J$6:$J$9,Inputs!$G$6:$G$9),LOOKUP(W626,Inputs!$J$6:$J$9,Inputs!$H$6:$H$9))),0),"" )</f>
        <v/>
      </c>
      <c r="N626" s="26">
        <f>IF($A626&lt;=Inputs!$B$13,IF(9&lt;=Inputs!$B$8,IF(Inputs!$B$12&gt;0,MAX(MIN(NORM.INV(RAND(),LOOKUP(X626,Inputs!$J$6:$J$9,Inputs!$G$6:$G$9),LOOKUP(X626,Inputs!$J$6:$J$9,Inputs!$H$6:$H$9)),Inputs!$B$12),-Inputs!$B$12),NORM.INV(RAND(),LOOKUP(X626,Inputs!$J$6:$J$9,Inputs!$G$6:$G$9),LOOKUP(X626,Inputs!$J$6:$J$9,Inputs!$H$6:$H$9))),0),"" )</f>
        <v/>
      </c>
      <c r="O626" s="26">
        <f>IF($A626&lt;=Inputs!$B$13,IF(10&lt;=Inputs!$B$8,IF(Inputs!$B$12&gt;0,MAX(MIN(NORM.INV(RAND(),LOOKUP(Y626,Inputs!$J$6:$J$9,Inputs!$G$6:$G$9),LOOKUP(Y626,Inputs!$J$6:$J$9,Inputs!$H$6:$H$9)),Inputs!$B$12),-Inputs!$B$12),NORM.INV(RAND(),LOOKUP(Y626,Inputs!$J$6:$J$9,Inputs!$G$6:$G$9),LOOKUP(Y626,Inputs!$J$6:$J$9,Inputs!$H$6:$H$9))),0),"" )</f>
        <v/>
      </c>
      <c r="P626" s="31">
        <f>IF($A626&lt;=Inputs!$B$13,RAND(),"")</f>
        <v/>
      </c>
      <c r="Q626" s="31">
        <f>IF($A626&lt;=Inputs!$B$13,RAND(),"")</f>
        <v/>
      </c>
      <c r="R626" s="31">
        <f>IF($A626&lt;=Inputs!$B$13,RAND(),"")</f>
        <v/>
      </c>
      <c r="S626" s="31">
        <f>IF($A626&lt;=Inputs!$B$13,RAND(),"")</f>
        <v/>
      </c>
      <c r="T626" s="31">
        <f>IF($A626&lt;=Inputs!$B$13,RAND(),"")</f>
        <v/>
      </c>
      <c r="U626" s="31">
        <f>IF($A626&lt;=Inputs!$B$13,RAND(),"")</f>
        <v/>
      </c>
      <c r="V626" s="31">
        <f>IF($A626&lt;=Inputs!$B$13,RAND(),"")</f>
        <v/>
      </c>
      <c r="W626" s="31">
        <f>IF($A626&lt;=Inputs!$B$13,RAND(),"")</f>
        <v/>
      </c>
      <c r="X626" s="31">
        <f>IF($A626&lt;=Inputs!$B$13,RAND(),"")</f>
        <v/>
      </c>
      <c r="Y626" s="31">
        <f>IF($A626&lt;=Inputs!$B$13,RAND(),"")</f>
        <v/>
      </c>
    </row>
    <row r="627">
      <c r="A627" t="n">
        <v>622</v>
      </c>
      <c r="B627" s="26">
        <f>IF($A627&lt;=Inputs!$B$13,IF(Inputs!$B$8&gt;0,SUM(F627:O627)/Inputs!$B$8,0),"")</f>
        <v/>
      </c>
      <c r="C627" s="27">
        <f>IF($A627&lt;=Inputs!$B$13,B627/100,"")</f>
        <v/>
      </c>
      <c r="D627" s="28">
        <f>IF($A627&lt;=Inputs!$B$13,C627*Inputs!$B$7,"")</f>
        <v/>
      </c>
      <c r="E627" s="29">
        <f>IF($A627&lt;=Inputs!$B$13,IF(D627&gt;0,1,0),"")</f>
        <v/>
      </c>
      <c r="F627" s="26">
        <f>IF($A627&lt;=Inputs!$B$13,IF(1&lt;=Inputs!$B$8,IF(Inputs!$B$12&gt;0,MAX(MIN(NORM.INV(RAND(),LOOKUP(P627,Inputs!$J$6:$J$9,Inputs!$G$6:$G$9),LOOKUP(P627,Inputs!$J$6:$J$9,Inputs!$H$6:$H$9)),Inputs!$B$12),-Inputs!$B$12),NORM.INV(RAND(),LOOKUP(P627,Inputs!$J$6:$J$9,Inputs!$G$6:$G$9),LOOKUP(P627,Inputs!$J$6:$J$9,Inputs!$H$6:$H$9))),0),"" )</f>
        <v/>
      </c>
      <c r="G627" s="26">
        <f>IF($A627&lt;=Inputs!$B$13,IF(2&lt;=Inputs!$B$8,IF(Inputs!$B$12&gt;0,MAX(MIN(NORM.INV(RAND(),LOOKUP(Q627,Inputs!$J$6:$J$9,Inputs!$G$6:$G$9),LOOKUP(Q627,Inputs!$J$6:$J$9,Inputs!$H$6:$H$9)),Inputs!$B$12),-Inputs!$B$12),NORM.INV(RAND(),LOOKUP(Q627,Inputs!$J$6:$J$9,Inputs!$G$6:$G$9),LOOKUP(Q627,Inputs!$J$6:$J$9,Inputs!$H$6:$H$9))),0),"" )</f>
        <v/>
      </c>
      <c r="H627" s="26">
        <f>IF($A627&lt;=Inputs!$B$13,IF(3&lt;=Inputs!$B$8,IF(Inputs!$B$12&gt;0,MAX(MIN(NORM.INV(RAND(),LOOKUP(R627,Inputs!$J$6:$J$9,Inputs!$G$6:$G$9),LOOKUP(R627,Inputs!$J$6:$J$9,Inputs!$H$6:$H$9)),Inputs!$B$12),-Inputs!$B$12),NORM.INV(RAND(),LOOKUP(R627,Inputs!$J$6:$J$9,Inputs!$G$6:$G$9),LOOKUP(R627,Inputs!$J$6:$J$9,Inputs!$H$6:$H$9))),0),"" )</f>
        <v/>
      </c>
      <c r="I627" s="26">
        <f>IF($A627&lt;=Inputs!$B$13,IF(4&lt;=Inputs!$B$8,IF(Inputs!$B$12&gt;0,MAX(MIN(NORM.INV(RAND(),LOOKUP(S627,Inputs!$J$6:$J$9,Inputs!$G$6:$G$9),LOOKUP(S627,Inputs!$J$6:$J$9,Inputs!$H$6:$H$9)),Inputs!$B$12),-Inputs!$B$12),NORM.INV(RAND(),LOOKUP(S627,Inputs!$J$6:$J$9,Inputs!$G$6:$G$9),LOOKUP(S627,Inputs!$J$6:$J$9,Inputs!$H$6:$H$9))),0),"" )</f>
        <v/>
      </c>
      <c r="J627" s="26">
        <f>IF($A627&lt;=Inputs!$B$13,IF(5&lt;=Inputs!$B$8,IF(Inputs!$B$12&gt;0,MAX(MIN(NORM.INV(RAND(),LOOKUP(T627,Inputs!$J$6:$J$9,Inputs!$G$6:$G$9),LOOKUP(T627,Inputs!$J$6:$J$9,Inputs!$H$6:$H$9)),Inputs!$B$12),-Inputs!$B$12),NORM.INV(RAND(),LOOKUP(T627,Inputs!$J$6:$J$9,Inputs!$G$6:$G$9),LOOKUP(T627,Inputs!$J$6:$J$9,Inputs!$H$6:$H$9))),0),"" )</f>
        <v/>
      </c>
      <c r="K627" s="26">
        <f>IF($A627&lt;=Inputs!$B$13,IF(6&lt;=Inputs!$B$8,IF(Inputs!$B$12&gt;0,MAX(MIN(NORM.INV(RAND(),LOOKUP(U627,Inputs!$J$6:$J$9,Inputs!$G$6:$G$9),LOOKUP(U627,Inputs!$J$6:$J$9,Inputs!$H$6:$H$9)),Inputs!$B$12),-Inputs!$B$12),NORM.INV(RAND(),LOOKUP(U627,Inputs!$J$6:$J$9,Inputs!$G$6:$G$9),LOOKUP(U627,Inputs!$J$6:$J$9,Inputs!$H$6:$H$9))),0),"" )</f>
        <v/>
      </c>
      <c r="L627" s="26">
        <f>IF($A627&lt;=Inputs!$B$13,IF(7&lt;=Inputs!$B$8,IF(Inputs!$B$12&gt;0,MAX(MIN(NORM.INV(RAND(),LOOKUP(V627,Inputs!$J$6:$J$9,Inputs!$G$6:$G$9),LOOKUP(V627,Inputs!$J$6:$J$9,Inputs!$H$6:$H$9)),Inputs!$B$12),-Inputs!$B$12),NORM.INV(RAND(),LOOKUP(V627,Inputs!$J$6:$J$9,Inputs!$G$6:$G$9),LOOKUP(V627,Inputs!$J$6:$J$9,Inputs!$H$6:$H$9))),0),"" )</f>
        <v/>
      </c>
      <c r="M627" s="26">
        <f>IF($A627&lt;=Inputs!$B$13,IF(8&lt;=Inputs!$B$8,IF(Inputs!$B$12&gt;0,MAX(MIN(NORM.INV(RAND(),LOOKUP(W627,Inputs!$J$6:$J$9,Inputs!$G$6:$G$9),LOOKUP(W627,Inputs!$J$6:$J$9,Inputs!$H$6:$H$9)),Inputs!$B$12),-Inputs!$B$12),NORM.INV(RAND(),LOOKUP(W627,Inputs!$J$6:$J$9,Inputs!$G$6:$G$9),LOOKUP(W627,Inputs!$J$6:$J$9,Inputs!$H$6:$H$9))),0),"" )</f>
        <v/>
      </c>
      <c r="N627" s="26">
        <f>IF($A627&lt;=Inputs!$B$13,IF(9&lt;=Inputs!$B$8,IF(Inputs!$B$12&gt;0,MAX(MIN(NORM.INV(RAND(),LOOKUP(X627,Inputs!$J$6:$J$9,Inputs!$G$6:$G$9),LOOKUP(X627,Inputs!$J$6:$J$9,Inputs!$H$6:$H$9)),Inputs!$B$12),-Inputs!$B$12),NORM.INV(RAND(),LOOKUP(X627,Inputs!$J$6:$J$9,Inputs!$G$6:$G$9),LOOKUP(X627,Inputs!$J$6:$J$9,Inputs!$H$6:$H$9))),0),"" )</f>
        <v/>
      </c>
      <c r="O627" s="26">
        <f>IF($A627&lt;=Inputs!$B$13,IF(10&lt;=Inputs!$B$8,IF(Inputs!$B$12&gt;0,MAX(MIN(NORM.INV(RAND(),LOOKUP(Y627,Inputs!$J$6:$J$9,Inputs!$G$6:$G$9),LOOKUP(Y627,Inputs!$J$6:$J$9,Inputs!$H$6:$H$9)),Inputs!$B$12),-Inputs!$B$12),NORM.INV(RAND(),LOOKUP(Y627,Inputs!$J$6:$J$9,Inputs!$G$6:$G$9),LOOKUP(Y627,Inputs!$J$6:$J$9,Inputs!$H$6:$H$9))),0),"" )</f>
        <v/>
      </c>
      <c r="P627" s="31">
        <f>IF($A627&lt;=Inputs!$B$13,RAND(),"")</f>
        <v/>
      </c>
      <c r="Q627" s="31">
        <f>IF($A627&lt;=Inputs!$B$13,RAND(),"")</f>
        <v/>
      </c>
      <c r="R627" s="31">
        <f>IF($A627&lt;=Inputs!$B$13,RAND(),"")</f>
        <v/>
      </c>
      <c r="S627" s="31">
        <f>IF($A627&lt;=Inputs!$B$13,RAND(),"")</f>
        <v/>
      </c>
      <c r="T627" s="31">
        <f>IF($A627&lt;=Inputs!$B$13,RAND(),"")</f>
        <v/>
      </c>
      <c r="U627" s="31">
        <f>IF($A627&lt;=Inputs!$B$13,RAND(),"")</f>
        <v/>
      </c>
      <c r="V627" s="31">
        <f>IF($A627&lt;=Inputs!$B$13,RAND(),"")</f>
        <v/>
      </c>
      <c r="W627" s="31">
        <f>IF($A627&lt;=Inputs!$B$13,RAND(),"")</f>
        <v/>
      </c>
      <c r="X627" s="31">
        <f>IF($A627&lt;=Inputs!$B$13,RAND(),"")</f>
        <v/>
      </c>
      <c r="Y627" s="31">
        <f>IF($A627&lt;=Inputs!$B$13,RAND(),"")</f>
        <v/>
      </c>
    </row>
    <row r="628">
      <c r="A628" t="n">
        <v>623</v>
      </c>
      <c r="B628" s="26">
        <f>IF($A628&lt;=Inputs!$B$13,IF(Inputs!$B$8&gt;0,SUM(F628:O628)/Inputs!$B$8,0),"")</f>
        <v/>
      </c>
      <c r="C628" s="27">
        <f>IF($A628&lt;=Inputs!$B$13,B628/100,"")</f>
        <v/>
      </c>
      <c r="D628" s="28">
        <f>IF($A628&lt;=Inputs!$B$13,C628*Inputs!$B$7,"")</f>
        <v/>
      </c>
      <c r="E628" s="29">
        <f>IF($A628&lt;=Inputs!$B$13,IF(D628&gt;0,1,0),"")</f>
        <v/>
      </c>
      <c r="F628" s="26">
        <f>IF($A628&lt;=Inputs!$B$13,IF(1&lt;=Inputs!$B$8,IF(Inputs!$B$12&gt;0,MAX(MIN(NORM.INV(RAND(),LOOKUP(P628,Inputs!$J$6:$J$9,Inputs!$G$6:$G$9),LOOKUP(P628,Inputs!$J$6:$J$9,Inputs!$H$6:$H$9)),Inputs!$B$12),-Inputs!$B$12),NORM.INV(RAND(),LOOKUP(P628,Inputs!$J$6:$J$9,Inputs!$G$6:$G$9),LOOKUP(P628,Inputs!$J$6:$J$9,Inputs!$H$6:$H$9))),0),"" )</f>
        <v/>
      </c>
      <c r="G628" s="26">
        <f>IF($A628&lt;=Inputs!$B$13,IF(2&lt;=Inputs!$B$8,IF(Inputs!$B$12&gt;0,MAX(MIN(NORM.INV(RAND(),LOOKUP(Q628,Inputs!$J$6:$J$9,Inputs!$G$6:$G$9),LOOKUP(Q628,Inputs!$J$6:$J$9,Inputs!$H$6:$H$9)),Inputs!$B$12),-Inputs!$B$12),NORM.INV(RAND(),LOOKUP(Q628,Inputs!$J$6:$J$9,Inputs!$G$6:$G$9),LOOKUP(Q628,Inputs!$J$6:$J$9,Inputs!$H$6:$H$9))),0),"" )</f>
        <v/>
      </c>
      <c r="H628" s="26">
        <f>IF($A628&lt;=Inputs!$B$13,IF(3&lt;=Inputs!$B$8,IF(Inputs!$B$12&gt;0,MAX(MIN(NORM.INV(RAND(),LOOKUP(R628,Inputs!$J$6:$J$9,Inputs!$G$6:$G$9),LOOKUP(R628,Inputs!$J$6:$J$9,Inputs!$H$6:$H$9)),Inputs!$B$12),-Inputs!$B$12),NORM.INV(RAND(),LOOKUP(R628,Inputs!$J$6:$J$9,Inputs!$G$6:$G$9),LOOKUP(R628,Inputs!$J$6:$J$9,Inputs!$H$6:$H$9))),0),"" )</f>
        <v/>
      </c>
      <c r="I628" s="26">
        <f>IF($A628&lt;=Inputs!$B$13,IF(4&lt;=Inputs!$B$8,IF(Inputs!$B$12&gt;0,MAX(MIN(NORM.INV(RAND(),LOOKUP(S628,Inputs!$J$6:$J$9,Inputs!$G$6:$G$9),LOOKUP(S628,Inputs!$J$6:$J$9,Inputs!$H$6:$H$9)),Inputs!$B$12),-Inputs!$B$12),NORM.INV(RAND(),LOOKUP(S628,Inputs!$J$6:$J$9,Inputs!$G$6:$G$9),LOOKUP(S628,Inputs!$J$6:$J$9,Inputs!$H$6:$H$9))),0),"" )</f>
        <v/>
      </c>
      <c r="J628" s="26">
        <f>IF($A628&lt;=Inputs!$B$13,IF(5&lt;=Inputs!$B$8,IF(Inputs!$B$12&gt;0,MAX(MIN(NORM.INV(RAND(),LOOKUP(T628,Inputs!$J$6:$J$9,Inputs!$G$6:$G$9),LOOKUP(T628,Inputs!$J$6:$J$9,Inputs!$H$6:$H$9)),Inputs!$B$12),-Inputs!$B$12),NORM.INV(RAND(),LOOKUP(T628,Inputs!$J$6:$J$9,Inputs!$G$6:$G$9),LOOKUP(T628,Inputs!$J$6:$J$9,Inputs!$H$6:$H$9))),0),"" )</f>
        <v/>
      </c>
      <c r="K628" s="26">
        <f>IF($A628&lt;=Inputs!$B$13,IF(6&lt;=Inputs!$B$8,IF(Inputs!$B$12&gt;0,MAX(MIN(NORM.INV(RAND(),LOOKUP(U628,Inputs!$J$6:$J$9,Inputs!$G$6:$G$9),LOOKUP(U628,Inputs!$J$6:$J$9,Inputs!$H$6:$H$9)),Inputs!$B$12),-Inputs!$B$12),NORM.INV(RAND(),LOOKUP(U628,Inputs!$J$6:$J$9,Inputs!$G$6:$G$9),LOOKUP(U628,Inputs!$J$6:$J$9,Inputs!$H$6:$H$9))),0),"" )</f>
        <v/>
      </c>
      <c r="L628" s="26">
        <f>IF($A628&lt;=Inputs!$B$13,IF(7&lt;=Inputs!$B$8,IF(Inputs!$B$12&gt;0,MAX(MIN(NORM.INV(RAND(),LOOKUP(V628,Inputs!$J$6:$J$9,Inputs!$G$6:$G$9),LOOKUP(V628,Inputs!$J$6:$J$9,Inputs!$H$6:$H$9)),Inputs!$B$12),-Inputs!$B$12),NORM.INV(RAND(),LOOKUP(V628,Inputs!$J$6:$J$9,Inputs!$G$6:$G$9),LOOKUP(V628,Inputs!$J$6:$J$9,Inputs!$H$6:$H$9))),0),"" )</f>
        <v/>
      </c>
      <c r="M628" s="26">
        <f>IF($A628&lt;=Inputs!$B$13,IF(8&lt;=Inputs!$B$8,IF(Inputs!$B$12&gt;0,MAX(MIN(NORM.INV(RAND(),LOOKUP(W628,Inputs!$J$6:$J$9,Inputs!$G$6:$G$9),LOOKUP(W628,Inputs!$J$6:$J$9,Inputs!$H$6:$H$9)),Inputs!$B$12),-Inputs!$B$12),NORM.INV(RAND(),LOOKUP(W628,Inputs!$J$6:$J$9,Inputs!$G$6:$G$9),LOOKUP(W628,Inputs!$J$6:$J$9,Inputs!$H$6:$H$9))),0),"" )</f>
        <v/>
      </c>
      <c r="N628" s="26">
        <f>IF($A628&lt;=Inputs!$B$13,IF(9&lt;=Inputs!$B$8,IF(Inputs!$B$12&gt;0,MAX(MIN(NORM.INV(RAND(),LOOKUP(X628,Inputs!$J$6:$J$9,Inputs!$G$6:$G$9),LOOKUP(X628,Inputs!$J$6:$J$9,Inputs!$H$6:$H$9)),Inputs!$B$12),-Inputs!$B$12),NORM.INV(RAND(),LOOKUP(X628,Inputs!$J$6:$J$9,Inputs!$G$6:$G$9),LOOKUP(X628,Inputs!$J$6:$J$9,Inputs!$H$6:$H$9))),0),"" )</f>
        <v/>
      </c>
      <c r="O628" s="26">
        <f>IF($A628&lt;=Inputs!$B$13,IF(10&lt;=Inputs!$B$8,IF(Inputs!$B$12&gt;0,MAX(MIN(NORM.INV(RAND(),LOOKUP(Y628,Inputs!$J$6:$J$9,Inputs!$G$6:$G$9),LOOKUP(Y628,Inputs!$J$6:$J$9,Inputs!$H$6:$H$9)),Inputs!$B$12),-Inputs!$B$12),NORM.INV(RAND(),LOOKUP(Y628,Inputs!$J$6:$J$9,Inputs!$G$6:$G$9),LOOKUP(Y628,Inputs!$J$6:$J$9,Inputs!$H$6:$H$9))),0),"" )</f>
        <v/>
      </c>
      <c r="P628" s="31">
        <f>IF($A628&lt;=Inputs!$B$13,RAND(),"")</f>
        <v/>
      </c>
      <c r="Q628" s="31">
        <f>IF($A628&lt;=Inputs!$B$13,RAND(),"")</f>
        <v/>
      </c>
      <c r="R628" s="31">
        <f>IF($A628&lt;=Inputs!$B$13,RAND(),"")</f>
        <v/>
      </c>
      <c r="S628" s="31">
        <f>IF($A628&lt;=Inputs!$B$13,RAND(),"")</f>
        <v/>
      </c>
      <c r="T628" s="31">
        <f>IF($A628&lt;=Inputs!$B$13,RAND(),"")</f>
        <v/>
      </c>
      <c r="U628" s="31">
        <f>IF($A628&lt;=Inputs!$B$13,RAND(),"")</f>
        <v/>
      </c>
      <c r="V628" s="31">
        <f>IF($A628&lt;=Inputs!$B$13,RAND(),"")</f>
        <v/>
      </c>
      <c r="W628" s="31">
        <f>IF($A628&lt;=Inputs!$B$13,RAND(),"")</f>
        <v/>
      </c>
      <c r="X628" s="31">
        <f>IF($A628&lt;=Inputs!$B$13,RAND(),"")</f>
        <v/>
      </c>
      <c r="Y628" s="31">
        <f>IF($A628&lt;=Inputs!$B$13,RAND(),"")</f>
        <v/>
      </c>
    </row>
    <row r="629">
      <c r="A629" t="n">
        <v>624</v>
      </c>
      <c r="B629" s="26">
        <f>IF($A629&lt;=Inputs!$B$13,IF(Inputs!$B$8&gt;0,SUM(F629:O629)/Inputs!$B$8,0),"")</f>
        <v/>
      </c>
      <c r="C629" s="27">
        <f>IF($A629&lt;=Inputs!$B$13,B629/100,"")</f>
        <v/>
      </c>
      <c r="D629" s="28">
        <f>IF($A629&lt;=Inputs!$B$13,C629*Inputs!$B$7,"")</f>
        <v/>
      </c>
      <c r="E629" s="29">
        <f>IF($A629&lt;=Inputs!$B$13,IF(D629&gt;0,1,0),"")</f>
        <v/>
      </c>
      <c r="F629" s="26">
        <f>IF($A629&lt;=Inputs!$B$13,IF(1&lt;=Inputs!$B$8,IF(Inputs!$B$12&gt;0,MAX(MIN(NORM.INV(RAND(),LOOKUP(P629,Inputs!$J$6:$J$9,Inputs!$G$6:$G$9),LOOKUP(P629,Inputs!$J$6:$J$9,Inputs!$H$6:$H$9)),Inputs!$B$12),-Inputs!$B$12),NORM.INV(RAND(),LOOKUP(P629,Inputs!$J$6:$J$9,Inputs!$G$6:$G$9),LOOKUP(P629,Inputs!$J$6:$J$9,Inputs!$H$6:$H$9))),0),"" )</f>
        <v/>
      </c>
      <c r="G629" s="26">
        <f>IF($A629&lt;=Inputs!$B$13,IF(2&lt;=Inputs!$B$8,IF(Inputs!$B$12&gt;0,MAX(MIN(NORM.INV(RAND(),LOOKUP(Q629,Inputs!$J$6:$J$9,Inputs!$G$6:$G$9),LOOKUP(Q629,Inputs!$J$6:$J$9,Inputs!$H$6:$H$9)),Inputs!$B$12),-Inputs!$B$12),NORM.INV(RAND(),LOOKUP(Q629,Inputs!$J$6:$J$9,Inputs!$G$6:$G$9),LOOKUP(Q629,Inputs!$J$6:$J$9,Inputs!$H$6:$H$9))),0),"" )</f>
        <v/>
      </c>
      <c r="H629" s="26">
        <f>IF($A629&lt;=Inputs!$B$13,IF(3&lt;=Inputs!$B$8,IF(Inputs!$B$12&gt;0,MAX(MIN(NORM.INV(RAND(),LOOKUP(R629,Inputs!$J$6:$J$9,Inputs!$G$6:$G$9),LOOKUP(R629,Inputs!$J$6:$J$9,Inputs!$H$6:$H$9)),Inputs!$B$12),-Inputs!$B$12),NORM.INV(RAND(),LOOKUP(R629,Inputs!$J$6:$J$9,Inputs!$G$6:$G$9),LOOKUP(R629,Inputs!$J$6:$J$9,Inputs!$H$6:$H$9))),0),"" )</f>
        <v/>
      </c>
      <c r="I629" s="26">
        <f>IF($A629&lt;=Inputs!$B$13,IF(4&lt;=Inputs!$B$8,IF(Inputs!$B$12&gt;0,MAX(MIN(NORM.INV(RAND(),LOOKUP(S629,Inputs!$J$6:$J$9,Inputs!$G$6:$G$9),LOOKUP(S629,Inputs!$J$6:$J$9,Inputs!$H$6:$H$9)),Inputs!$B$12),-Inputs!$B$12),NORM.INV(RAND(),LOOKUP(S629,Inputs!$J$6:$J$9,Inputs!$G$6:$G$9),LOOKUP(S629,Inputs!$J$6:$J$9,Inputs!$H$6:$H$9))),0),"" )</f>
        <v/>
      </c>
      <c r="J629" s="26">
        <f>IF($A629&lt;=Inputs!$B$13,IF(5&lt;=Inputs!$B$8,IF(Inputs!$B$12&gt;0,MAX(MIN(NORM.INV(RAND(),LOOKUP(T629,Inputs!$J$6:$J$9,Inputs!$G$6:$G$9),LOOKUP(T629,Inputs!$J$6:$J$9,Inputs!$H$6:$H$9)),Inputs!$B$12),-Inputs!$B$12),NORM.INV(RAND(),LOOKUP(T629,Inputs!$J$6:$J$9,Inputs!$G$6:$G$9),LOOKUP(T629,Inputs!$J$6:$J$9,Inputs!$H$6:$H$9))),0),"" )</f>
        <v/>
      </c>
      <c r="K629" s="26">
        <f>IF($A629&lt;=Inputs!$B$13,IF(6&lt;=Inputs!$B$8,IF(Inputs!$B$12&gt;0,MAX(MIN(NORM.INV(RAND(),LOOKUP(U629,Inputs!$J$6:$J$9,Inputs!$G$6:$G$9),LOOKUP(U629,Inputs!$J$6:$J$9,Inputs!$H$6:$H$9)),Inputs!$B$12),-Inputs!$B$12),NORM.INV(RAND(),LOOKUP(U629,Inputs!$J$6:$J$9,Inputs!$G$6:$G$9),LOOKUP(U629,Inputs!$J$6:$J$9,Inputs!$H$6:$H$9))),0),"" )</f>
        <v/>
      </c>
      <c r="L629" s="26">
        <f>IF($A629&lt;=Inputs!$B$13,IF(7&lt;=Inputs!$B$8,IF(Inputs!$B$12&gt;0,MAX(MIN(NORM.INV(RAND(),LOOKUP(V629,Inputs!$J$6:$J$9,Inputs!$G$6:$G$9),LOOKUP(V629,Inputs!$J$6:$J$9,Inputs!$H$6:$H$9)),Inputs!$B$12),-Inputs!$B$12),NORM.INV(RAND(),LOOKUP(V629,Inputs!$J$6:$J$9,Inputs!$G$6:$G$9),LOOKUP(V629,Inputs!$J$6:$J$9,Inputs!$H$6:$H$9))),0),"" )</f>
        <v/>
      </c>
      <c r="M629" s="26">
        <f>IF($A629&lt;=Inputs!$B$13,IF(8&lt;=Inputs!$B$8,IF(Inputs!$B$12&gt;0,MAX(MIN(NORM.INV(RAND(),LOOKUP(W629,Inputs!$J$6:$J$9,Inputs!$G$6:$G$9),LOOKUP(W629,Inputs!$J$6:$J$9,Inputs!$H$6:$H$9)),Inputs!$B$12),-Inputs!$B$12),NORM.INV(RAND(),LOOKUP(W629,Inputs!$J$6:$J$9,Inputs!$G$6:$G$9),LOOKUP(W629,Inputs!$J$6:$J$9,Inputs!$H$6:$H$9))),0),"" )</f>
        <v/>
      </c>
      <c r="N629" s="26">
        <f>IF($A629&lt;=Inputs!$B$13,IF(9&lt;=Inputs!$B$8,IF(Inputs!$B$12&gt;0,MAX(MIN(NORM.INV(RAND(),LOOKUP(X629,Inputs!$J$6:$J$9,Inputs!$G$6:$G$9),LOOKUP(X629,Inputs!$J$6:$J$9,Inputs!$H$6:$H$9)),Inputs!$B$12),-Inputs!$B$12),NORM.INV(RAND(),LOOKUP(X629,Inputs!$J$6:$J$9,Inputs!$G$6:$G$9),LOOKUP(X629,Inputs!$J$6:$J$9,Inputs!$H$6:$H$9))),0),"" )</f>
        <v/>
      </c>
      <c r="O629" s="26">
        <f>IF($A629&lt;=Inputs!$B$13,IF(10&lt;=Inputs!$B$8,IF(Inputs!$B$12&gt;0,MAX(MIN(NORM.INV(RAND(),LOOKUP(Y629,Inputs!$J$6:$J$9,Inputs!$G$6:$G$9),LOOKUP(Y629,Inputs!$J$6:$J$9,Inputs!$H$6:$H$9)),Inputs!$B$12),-Inputs!$B$12),NORM.INV(RAND(),LOOKUP(Y629,Inputs!$J$6:$J$9,Inputs!$G$6:$G$9),LOOKUP(Y629,Inputs!$J$6:$J$9,Inputs!$H$6:$H$9))),0),"" )</f>
        <v/>
      </c>
      <c r="P629" s="31">
        <f>IF($A629&lt;=Inputs!$B$13,RAND(),"")</f>
        <v/>
      </c>
      <c r="Q629" s="31">
        <f>IF($A629&lt;=Inputs!$B$13,RAND(),"")</f>
        <v/>
      </c>
      <c r="R629" s="31">
        <f>IF($A629&lt;=Inputs!$B$13,RAND(),"")</f>
        <v/>
      </c>
      <c r="S629" s="31">
        <f>IF($A629&lt;=Inputs!$B$13,RAND(),"")</f>
        <v/>
      </c>
      <c r="T629" s="31">
        <f>IF($A629&lt;=Inputs!$B$13,RAND(),"")</f>
        <v/>
      </c>
      <c r="U629" s="31">
        <f>IF($A629&lt;=Inputs!$B$13,RAND(),"")</f>
        <v/>
      </c>
      <c r="V629" s="31">
        <f>IF($A629&lt;=Inputs!$B$13,RAND(),"")</f>
        <v/>
      </c>
      <c r="W629" s="31">
        <f>IF($A629&lt;=Inputs!$B$13,RAND(),"")</f>
        <v/>
      </c>
      <c r="X629" s="31">
        <f>IF($A629&lt;=Inputs!$B$13,RAND(),"")</f>
        <v/>
      </c>
      <c r="Y629" s="31">
        <f>IF($A629&lt;=Inputs!$B$13,RAND(),"")</f>
        <v/>
      </c>
    </row>
    <row r="630">
      <c r="A630" t="n">
        <v>625</v>
      </c>
      <c r="B630" s="26">
        <f>IF($A630&lt;=Inputs!$B$13,IF(Inputs!$B$8&gt;0,SUM(F630:O630)/Inputs!$B$8,0),"")</f>
        <v/>
      </c>
      <c r="C630" s="27">
        <f>IF($A630&lt;=Inputs!$B$13,B630/100,"")</f>
        <v/>
      </c>
      <c r="D630" s="28">
        <f>IF($A630&lt;=Inputs!$B$13,C630*Inputs!$B$7,"")</f>
        <v/>
      </c>
      <c r="E630" s="29">
        <f>IF($A630&lt;=Inputs!$B$13,IF(D630&gt;0,1,0),"")</f>
        <v/>
      </c>
      <c r="F630" s="26">
        <f>IF($A630&lt;=Inputs!$B$13,IF(1&lt;=Inputs!$B$8,IF(Inputs!$B$12&gt;0,MAX(MIN(NORM.INV(RAND(),LOOKUP(P630,Inputs!$J$6:$J$9,Inputs!$G$6:$G$9),LOOKUP(P630,Inputs!$J$6:$J$9,Inputs!$H$6:$H$9)),Inputs!$B$12),-Inputs!$B$12),NORM.INV(RAND(),LOOKUP(P630,Inputs!$J$6:$J$9,Inputs!$G$6:$G$9),LOOKUP(P630,Inputs!$J$6:$J$9,Inputs!$H$6:$H$9))),0),"" )</f>
        <v/>
      </c>
      <c r="G630" s="26">
        <f>IF($A630&lt;=Inputs!$B$13,IF(2&lt;=Inputs!$B$8,IF(Inputs!$B$12&gt;0,MAX(MIN(NORM.INV(RAND(),LOOKUP(Q630,Inputs!$J$6:$J$9,Inputs!$G$6:$G$9),LOOKUP(Q630,Inputs!$J$6:$J$9,Inputs!$H$6:$H$9)),Inputs!$B$12),-Inputs!$B$12),NORM.INV(RAND(),LOOKUP(Q630,Inputs!$J$6:$J$9,Inputs!$G$6:$G$9),LOOKUP(Q630,Inputs!$J$6:$J$9,Inputs!$H$6:$H$9))),0),"" )</f>
        <v/>
      </c>
      <c r="H630" s="26">
        <f>IF($A630&lt;=Inputs!$B$13,IF(3&lt;=Inputs!$B$8,IF(Inputs!$B$12&gt;0,MAX(MIN(NORM.INV(RAND(),LOOKUP(R630,Inputs!$J$6:$J$9,Inputs!$G$6:$G$9),LOOKUP(R630,Inputs!$J$6:$J$9,Inputs!$H$6:$H$9)),Inputs!$B$12),-Inputs!$B$12),NORM.INV(RAND(),LOOKUP(R630,Inputs!$J$6:$J$9,Inputs!$G$6:$G$9),LOOKUP(R630,Inputs!$J$6:$J$9,Inputs!$H$6:$H$9))),0),"" )</f>
        <v/>
      </c>
      <c r="I630" s="26">
        <f>IF($A630&lt;=Inputs!$B$13,IF(4&lt;=Inputs!$B$8,IF(Inputs!$B$12&gt;0,MAX(MIN(NORM.INV(RAND(),LOOKUP(S630,Inputs!$J$6:$J$9,Inputs!$G$6:$G$9),LOOKUP(S630,Inputs!$J$6:$J$9,Inputs!$H$6:$H$9)),Inputs!$B$12),-Inputs!$B$12),NORM.INV(RAND(),LOOKUP(S630,Inputs!$J$6:$J$9,Inputs!$G$6:$G$9),LOOKUP(S630,Inputs!$J$6:$J$9,Inputs!$H$6:$H$9))),0),"" )</f>
        <v/>
      </c>
      <c r="J630" s="26">
        <f>IF($A630&lt;=Inputs!$B$13,IF(5&lt;=Inputs!$B$8,IF(Inputs!$B$12&gt;0,MAX(MIN(NORM.INV(RAND(),LOOKUP(T630,Inputs!$J$6:$J$9,Inputs!$G$6:$G$9),LOOKUP(T630,Inputs!$J$6:$J$9,Inputs!$H$6:$H$9)),Inputs!$B$12),-Inputs!$B$12),NORM.INV(RAND(),LOOKUP(T630,Inputs!$J$6:$J$9,Inputs!$G$6:$G$9),LOOKUP(T630,Inputs!$J$6:$J$9,Inputs!$H$6:$H$9))),0),"" )</f>
        <v/>
      </c>
      <c r="K630" s="26">
        <f>IF($A630&lt;=Inputs!$B$13,IF(6&lt;=Inputs!$B$8,IF(Inputs!$B$12&gt;0,MAX(MIN(NORM.INV(RAND(),LOOKUP(U630,Inputs!$J$6:$J$9,Inputs!$G$6:$G$9),LOOKUP(U630,Inputs!$J$6:$J$9,Inputs!$H$6:$H$9)),Inputs!$B$12),-Inputs!$B$12),NORM.INV(RAND(),LOOKUP(U630,Inputs!$J$6:$J$9,Inputs!$G$6:$G$9),LOOKUP(U630,Inputs!$J$6:$J$9,Inputs!$H$6:$H$9))),0),"" )</f>
        <v/>
      </c>
      <c r="L630" s="26">
        <f>IF($A630&lt;=Inputs!$B$13,IF(7&lt;=Inputs!$B$8,IF(Inputs!$B$12&gt;0,MAX(MIN(NORM.INV(RAND(),LOOKUP(V630,Inputs!$J$6:$J$9,Inputs!$G$6:$G$9),LOOKUP(V630,Inputs!$J$6:$J$9,Inputs!$H$6:$H$9)),Inputs!$B$12),-Inputs!$B$12),NORM.INV(RAND(),LOOKUP(V630,Inputs!$J$6:$J$9,Inputs!$G$6:$G$9),LOOKUP(V630,Inputs!$J$6:$J$9,Inputs!$H$6:$H$9))),0),"" )</f>
        <v/>
      </c>
      <c r="M630" s="26">
        <f>IF($A630&lt;=Inputs!$B$13,IF(8&lt;=Inputs!$B$8,IF(Inputs!$B$12&gt;0,MAX(MIN(NORM.INV(RAND(),LOOKUP(W630,Inputs!$J$6:$J$9,Inputs!$G$6:$G$9),LOOKUP(W630,Inputs!$J$6:$J$9,Inputs!$H$6:$H$9)),Inputs!$B$12),-Inputs!$B$12),NORM.INV(RAND(),LOOKUP(W630,Inputs!$J$6:$J$9,Inputs!$G$6:$G$9),LOOKUP(W630,Inputs!$J$6:$J$9,Inputs!$H$6:$H$9))),0),"" )</f>
        <v/>
      </c>
      <c r="N630" s="26">
        <f>IF($A630&lt;=Inputs!$B$13,IF(9&lt;=Inputs!$B$8,IF(Inputs!$B$12&gt;0,MAX(MIN(NORM.INV(RAND(),LOOKUP(X630,Inputs!$J$6:$J$9,Inputs!$G$6:$G$9),LOOKUP(X630,Inputs!$J$6:$J$9,Inputs!$H$6:$H$9)),Inputs!$B$12),-Inputs!$B$12),NORM.INV(RAND(),LOOKUP(X630,Inputs!$J$6:$J$9,Inputs!$G$6:$G$9),LOOKUP(X630,Inputs!$J$6:$J$9,Inputs!$H$6:$H$9))),0),"" )</f>
        <v/>
      </c>
      <c r="O630" s="26">
        <f>IF($A630&lt;=Inputs!$B$13,IF(10&lt;=Inputs!$B$8,IF(Inputs!$B$12&gt;0,MAX(MIN(NORM.INV(RAND(),LOOKUP(Y630,Inputs!$J$6:$J$9,Inputs!$G$6:$G$9),LOOKUP(Y630,Inputs!$J$6:$J$9,Inputs!$H$6:$H$9)),Inputs!$B$12),-Inputs!$B$12),NORM.INV(RAND(),LOOKUP(Y630,Inputs!$J$6:$J$9,Inputs!$G$6:$G$9),LOOKUP(Y630,Inputs!$J$6:$J$9,Inputs!$H$6:$H$9))),0),"" )</f>
        <v/>
      </c>
      <c r="P630" s="31">
        <f>IF($A630&lt;=Inputs!$B$13,RAND(),"")</f>
        <v/>
      </c>
      <c r="Q630" s="31">
        <f>IF($A630&lt;=Inputs!$B$13,RAND(),"")</f>
        <v/>
      </c>
      <c r="R630" s="31">
        <f>IF($A630&lt;=Inputs!$B$13,RAND(),"")</f>
        <v/>
      </c>
      <c r="S630" s="31">
        <f>IF($A630&lt;=Inputs!$B$13,RAND(),"")</f>
        <v/>
      </c>
      <c r="T630" s="31">
        <f>IF($A630&lt;=Inputs!$B$13,RAND(),"")</f>
        <v/>
      </c>
      <c r="U630" s="31">
        <f>IF($A630&lt;=Inputs!$B$13,RAND(),"")</f>
        <v/>
      </c>
      <c r="V630" s="31">
        <f>IF($A630&lt;=Inputs!$B$13,RAND(),"")</f>
        <v/>
      </c>
      <c r="W630" s="31">
        <f>IF($A630&lt;=Inputs!$B$13,RAND(),"")</f>
        <v/>
      </c>
      <c r="X630" s="31">
        <f>IF($A630&lt;=Inputs!$B$13,RAND(),"")</f>
        <v/>
      </c>
      <c r="Y630" s="31">
        <f>IF($A630&lt;=Inputs!$B$13,RAND(),"")</f>
        <v/>
      </c>
    </row>
    <row r="631">
      <c r="A631" t="n">
        <v>626</v>
      </c>
      <c r="B631" s="26">
        <f>IF($A631&lt;=Inputs!$B$13,IF(Inputs!$B$8&gt;0,SUM(F631:O631)/Inputs!$B$8,0),"")</f>
        <v/>
      </c>
      <c r="C631" s="27">
        <f>IF($A631&lt;=Inputs!$B$13,B631/100,"")</f>
        <v/>
      </c>
      <c r="D631" s="28">
        <f>IF($A631&lt;=Inputs!$B$13,C631*Inputs!$B$7,"")</f>
        <v/>
      </c>
      <c r="E631" s="29">
        <f>IF($A631&lt;=Inputs!$B$13,IF(D631&gt;0,1,0),"")</f>
        <v/>
      </c>
      <c r="F631" s="26">
        <f>IF($A631&lt;=Inputs!$B$13,IF(1&lt;=Inputs!$B$8,IF(Inputs!$B$12&gt;0,MAX(MIN(NORM.INV(RAND(),LOOKUP(P631,Inputs!$J$6:$J$9,Inputs!$G$6:$G$9),LOOKUP(P631,Inputs!$J$6:$J$9,Inputs!$H$6:$H$9)),Inputs!$B$12),-Inputs!$B$12),NORM.INV(RAND(),LOOKUP(P631,Inputs!$J$6:$J$9,Inputs!$G$6:$G$9),LOOKUP(P631,Inputs!$J$6:$J$9,Inputs!$H$6:$H$9))),0),"" )</f>
        <v/>
      </c>
      <c r="G631" s="26">
        <f>IF($A631&lt;=Inputs!$B$13,IF(2&lt;=Inputs!$B$8,IF(Inputs!$B$12&gt;0,MAX(MIN(NORM.INV(RAND(),LOOKUP(Q631,Inputs!$J$6:$J$9,Inputs!$G$6:$G$9),LOOKUP(Q631,Inputs!$J$6:$J$9,Inputs!$H$6:$H$9)),Inputs!$B$12),-Inputs!$B$12),NORM.INV(RAND(),LOOKUP(Q631,Inputs!$J$6:$J$9,Inputs!$G$6:$G$9),LOOKUP(Q631,Inputs!$J$6:$J$9,Inputs!$H$6:$H$9))),0),"" )</f>
        <v/>
      </c>
      <c r="H631" s="26">
        <f>IF($A631&lt;=Inputs!$B$13,IF(3&lt;=Inputs!$B$8,IF(Inputs!$B$12&gt;0,MAX(MIN(NORM.INV(RAND(),LOOKUP(R631,Inputs!$J$6:$J$9,Inputs!$G$6:$G$9),LOOKUP(R631,Inputs!$J$6:$J$9,Inputs!$H$6:$H$9)),Inputs!$B$12),-Inputs!$B$12),NORM.INV(RAND(),LOOKUP(R631,Inputs!$J$6:$J$9,Inputs!$G$6:$G$9),LOOKUP(R631,Inputs!$J$6:$J$9,Inputs!$H$6:$H$9))),0),"" )</f>
        <v/>
      </c>
      <c r="I631" s="26">
        <f>IF($A631&lt;=Inputs!$B$13,IF(4&lt;=Inputs!$B$8,IF(Inputs!$B$12&gt;0,MAX(MIN(NORM.INV(RAND(),LOOKUP(S631,Inputs!$J$6:$J$9,Inputs!$G$6:$G$9),LOOKUP(S631,Inputs!$J$6:$J$9,Inputs!$H$6:$H$9)),Inputs!$B$12),-Inputs!$B$12),NORM.INV(RAND(),LOOKUP(S631,Inputs!$J$6:$J$9,Inputs!$G$6:$G$9),LOOKUP(S631,Inputs!$J$6:$J$9,Inputs!$H$6:$H$9))),0),"" )</f>
        <v/>
      </c>
      <c r="J631" s="26">
        <f>IF($A631&lt;=Inputs!$B$13,IF(5&lt;=Inputs!$B$8,IF(Inputs!$B$12&gt;0,MAX(MIN(NORM.INV(RAND(),LOOKUP(T631,Inputs!$J$6:$J$9,Inputs!$G$6:$G$9),LOOKUP(T631,Inputs!$J$6:$J$9,Inputs!$H$6:$H$9)),Inputs!$B$12),-Inputs!$B$12),NORM.INV(RAND(),LOOKUP(T631,Inputs!$J$6:$J$9,Inputs!$G$6:$G$9),LOOKUP(T631,Inputs!$J$6:$J$9,Inputs!$H$6:$H$9))),0),"" )</f>
        <v/>
      </c>
      <c r="K631" s="26">
        <f>IF($A631&lt;=Inputs!$B$13,IF(6&lt;=Inputs!$B$8,IF(Inputs!$B$12&gt;0,MAX(MIN(NORM.INV(RAND(),LOOKUP(U631,Inputs!$J$6:$J$9,Inputs!$G$6:$G$9),LOOKUP(U631,Inputs!$J$6:$J$9,Inputs!$H$6:$H$9)),Inputs!$B$12),-Inputs!$B$12),NORM.INV(RAND(),LOOKUP(U631,Inputs!$J$6:$J$9,Inputs!$G$6:$G$9),LOOKUP(U631,Inputs!$J$6:$J$9,Inputs!$H$6:$H$9))),0),"" )</f>
        <v/>
      </c>
      <c r="L631" s="26">
        <f>IF($A631&lt;=Inputs!$B$13,IF(7&lt;=Inputs!$B$8,IF(Inputs!$B$12&gt;0,MAX(MIN(NORM.INV(RAND(),LOOKUP(V631,Inputs!$J$6:$J$9,Inputs!$G$6:$G$9),LOOKUP(V631,Inputs!$J$6:$J$9,Inputs!$H$6:$H$9)),Inputs!$B$12),-Inputs!$B$12),NORM.INV(RAND(),LOOKUP(V631,Inputs!$J$6:$J$9,Inputs!$G$6:$G$9),LOOKUP(V631,Inputs!$J$6:$J$9,Inputs!$H$6:$H$9))),0),"" )</f>
        <v/>
      </c>
      <c r="M631" s="26">
        <f>IF($A631&lt;=Inputs!$B$13,IF(8&lt;=Inputs!$B$8,IF(Inputs!$B$12&gt;0,MAX(MIN(NORM.INV(RAND(),LOOKUP(W631,Inputs!$J$6:$J$9,Inputs!$G$6:$G$9),LOOKUP(W631,Inputs!$J$6:$J$9,Inputs!$H$6:$H$9)),Inputs!$B$12),-Inputs!$B$12),NORM.INV(RAND(),LOOKUP(W631,Inputs!$J$6:$J$9,Inputs!$G$6:$G$9),LOOKUP(W631,Inputs!$J$6:$J$9,Inputs!$H$6:$H$9))),0),"" )</f>
        <v/>
      </c>
      <c r="N631" s="26">
        <f>IF($A631&lt;=Inputs!$B$13,IF(9&lt;=Inputs!$B$8,IF(Inputs!$B$12&gt;0,MAX(MIN(NORM.INV(RAND(),LOOKUP(X631,Inputs!$J$6:$J$9,Inputs!$G$6:$G$9),LOOKUP(X631,Inputs!$J$6:$J$9,Inputs!$H$6:$H$9)),Inputs!$B$12),-Inputs!$B$12),NORM.INV(RAND(),LOOKUP(X631,Inputs!$J$6:$J$9,Inputs!$G$6:$G$9),LOOKUP(X631,Inputs!$J$6:$J$9,Inputs!$H$6:$H$9))),0),"" )</f>
        <v/>
      </c>
      <c r="O631" s="26">
        <f>IF($A631&lt;=Inputs!$B$13,IF(10&lt;=Inputs!$B$8,IF(Inputs!$B$12&gt;0,MAX(MIN(NORM.INV(RAND(),LOOKUP(Y631,Inputs!$J$6:$J$9,Inputs!$G$6:$G$9),LOOKUP(Y631,Inputs!$J$6:$J$9,Inputs!$H$6:$H$9)),Inputs!$B$12),-Inputs!$B$12),NORM.INV(RAND(),LOOKUP(Y631,Inputs!$J$6:$J$9,Inputs!$G$6:$G$9),LOOKUP(Y631,Inputs!$J$6:$J$9,Inputs!$H$6:$H$9))),0),"" )</f>
        <v/>
      </c>
      <c r="P631" s="31">
        <f>IF($A631&lt;=Inputs!$B$13,RAND(),"")</f>
        <v/>
      </c>
      <c r="Q631" s="31">
        <f>IF($A631&lt;=Inputs!$B$13,RAND(),"")</f>
        <v/>
      </c>
      <c r="R631" s="31">
        <f>IF($A631&lt;=Inputs!$B$13,RAND(),"")</f>
        <v/>
      </c>
      <c r="S631" s="31">
        <f>IF($A631&lt;=Inputs!$B$13,RAND(),"")</f>
        <v/>
      </c>
      <c r="T631" s="31">
        <f>IF($A631&lt;=Inputs!$B$13,RAND(),"")</f>
        <v/>
      </c>
      <c r="U631" s="31">
        <f>IF($A631&lt;=Inputs!$B$13,RAND(),"")</f>
        <v/>
      </c>
      <c r="V631" s="31">
        <f>IF($A631&lt;=Inputs!$B$13,RAND(),"")</f>
        <v/>
      </c>
      <c r="W631" s="31">
        <f>IF($A631&lt;=Inputs!$B$13,RAND(),"")</f>
        <v/>
      </c>
      <c r="X631" s="31">
        <f>IF($A631&lt;=Inputs!$B$13,RAND(),"")</f>
        <v/>
      </c>
      <c r="Y631" s="31">
        <f>IF($A631&lt;=Inputs!$B$13,RAND(),"")</f>
        <v/>
      </c>
    </row>
    <row r="632">
      <c r="A632" t="n">
        <v>627</v>
      </c>
      <c r="B632" s="26">
        <f>IF($A632&lt;=Inputs!$B$13,IF(Inputs!$B$8&gt;0,SUM(F632:O632)/Inputs!$B$8,0),"")</f>
        <v/>
      </c>
      <c r="C632" s="27">
        <f>IF($A632&lt;=Inputs!$B$13,B632/100,"")</f>
        <v/>
      </c>
      <c r="D632" s="28">
        <f>IF($A632&lt;=Inputs!$B$13,C632*Inputs!$B$7,"")</f>
        <v/>
      </c>
      <c r="E632" s="29">
        <f>IF($A632&lt;=Inputs!$B$13,IF(D632&gt;0,1,0),"")</f>
        <v/>
      </c>
      <c r="F632" s="26">
        <f>IF($A632&lt;=Inputs!$B$13,IF(1&lt;=Inputs!$B$8,IF(Inputs!$B$12&gt;0,MAX(MIN(NORM.INV(RAND(),LOOKUP(P632,Inputs!$J$6:$J$9,Inputs!$G$6:$G$9),LOOKUP(P632,Inputs!$J$6:$J$9,Inputs!$H$6:$H$9)),Inputs!$B$12),-Inputs!$B$12),NORM.INV(RAND(),LOOKUP(P632,Inputs!$J$6:$J$9,Inputs!$G$6:$G$9),LOOKUP(P632,Inputs!$J$6:$J$9,Inputs!$H$6:$H$9))),0),"" )</f>
        <v/>
      </c>
      <c r="G632" s="26">
        <f>IF($A632&lt;=Inputs!$B$13,IF(2&lt;=Inputs!$B$8,IF(Inputs!$B$12&gt;0,MAX(MIN(NORM.INV(RAND(),LOOKUP(Q632,Inputs!$J$6:$J$9,Inputs!$G$6:$G$9),LOOKUP(Q632,Inputs!$J$6:$J$9,Inputs!$H$6:$H$9)),Inputs!$B$12),-Inputs!$B$12),NORM.INV(RAND(),LOOKUP(Q632,Inputs!$J$6:$J$9,Inputs!$G$6:$G$9),LOOKUP(Q632,Inputs!$J$6:$J$9,Inputs!$H$6:$H$9))),0),"" )</f>
        <v/>
      </c>
      <c r="H632" s="26">
        <f>IF($A632&lt;=Inputs!$B$13,IF(3&lt;=Inputs!$B$8,IF(Inputs!$B$12&gt;0,MAX(MIN(NORM.INV(RAND(),LOOKUP(R632,Inputs!$J$6:$J$9,Inputs!$G$6:$G$9),LOOKUP(R632,Inputs!$J$6:$J$9,Inputs!$H$6:$H$9)),Inputs!$B$12),-Inputs!$B$12),NORM.INV(RAND(),LOOKUP(R632,Inputs!$J$6:$J$9,Inputs!$G$6:$G$9),LOOKUP(R632,Inputs!$J$6:$J$9,Inputs!$H$6:$H$9))),0),"" )</f>
        <v/>
      </c>
      <c r="I632" s="26">
        <f>IF($A632&lt;=Inputs!$B$13,IF(4&lt;=Inputs!$B$8,IF(Inputs!$B$12&gt;0,MAX(MIN(NORM.INV(RAND(),LOOKUP(S632,Inputs!$J$6:$J$9,Inputs!$G$6:$G$9),LOOKUP(S632,Inputs!$J$6:$J$9,Inputs!$H$6:$H$9)),Inputs!$B$12),-Inputs!$B$12),NORM.INV(RAND(),LOOKUP(S632,Inputs!$J$6:$J$9,Inputs!$G$6:$G$9),LOOKUP(S632,Inputs!$J$6:$J$9,Inputs!$H$6:$H$9))),0),"" )</f>
        <v/>
      </c>
      <c r="J632" s="26">
        <f>IF($A632&lt;=Inputs!$B$13,IF(5&lt;=Inputs!$B$8,IF(Inputs!$B$12&gt;0,MAX(MIN(NORM.INV(RAND(),LOOKUP(T632,Inputs!$J$6:$J$9,Inputs!$G$6:$G$9),LOOKUP(T632,Inputs!$J$6:$J$9,Inputs!$H$6:$H$9)),Inputs!$B$12),-Inputs!$B$12),NORM.INV(RAND(),LOOKUP(T632,Inputs!$J$6:$J$9,Inputs!$G$6:$G$9),LOOKUP(T632,Inputs!$J$6:$J$9,Inputs!$H$6:$H$9))),0),"" )</f>
        <v/>
      </c>
      <c r="K632" s="26">
        <f>IF($A632&lt;=Inputs!$B$13,IF(6&lt;=Inputs!$B$8,IF(Inputs!$B$12&gt;0,MAX(MIN(NORM.INV(RAND(),LOOKUP(U632,Inputs!$J$6:$J$9,Inputs!$G$6:$G$9),LOOKUP(U632,Inputs!$J$6:$J$9,Inputs!$H$6:$H$9)),Inputs!$B$12),-Inputs!$B$12),NORM.INV(RAND(),LOOKUP(U632,Inputs!$J$6:$J$9,Inputs!$G$6:$G$9),LOOKUP(U632,Inputs!$J$6:$J$9,Inputs!$H$6:$H$9))),0),"" )</f>
        <v/>
      </c>
      <c r="L632" s="26">
        <f>IF($A632&lt;=Inputs!$B$13,IF(7&lt;=Inputs!$B$8,IF(Inputs!$B$12&gt;0,MAX(MIN(NORM.INV(RAND(),LOOKUP(V632,Inputs!$J$6:$J$9,Inputs!$G$6:$G$9),LOOKUP(V632,Inputs!$J$6:$J$9,Inputs!$H$6:$H$9)),Inputs!$B$12),-Inputs!$B$12),NORM.INV(RAND(),LOOKUP(V632,Inputs!$J$6:$J$9,Inputs!$G$6:$G$9),LOOKUP(V632,Inputs!$J$6:$J$9,Inputs!$H$6:$H$9))),0),"" )</f>
        <v/>
      </c>
      <c r="M632" s="26">
        <f>IF($A632&lt;=Inputs!$B$13,IF(8&lt;=Inputs!$B$8,IF(Inputs!$B$12&gt;0,MAX(MIN(NORM.INV(RAND(),LOOKUP(W632,Inputs!$J$6:$J$9,Inputs!$G$6:$G$9),LOOKUP(W632,Inputs!$J$6:$J$9,Inputs!$H$6:$H$9)),Inputs!$B$12),-Inputs!$B$12),NORM.INV(RAND(),LOOKUP(W632,Inputs!$J$6:$J$9,Inputs!$G$6:$G$9),LOOKUP(W632,Inputs!$J$6:$J$9,Inputs!$H$6:$H$9))),0),"" )</f>
        <v/>
      </c>
      <c r="N632" s="26">
        <f>IF($A632&lt;=Inputs!$B$13,IF(9&lt;=Inputs!$B$8,IF(Inputs!$B$12&gt;0,MAX(MIN(NORM.INV(RAND(),LOOKUP(X632,Inputs!$J$6:$J$9,Inputs!$G$6:$G$9),LOOKUP(X632,Inputs!$J$6:$J$9,Inputs!$H$6:$H$9)),Inputs!$B$12),-Inputs!$B$12),NORM.INV(RAND(),LOOKUP(X632,Inputs!$J$6:$J$9,Inputs!$G$6:$G$9),LOOKUP(X632,Inputs!$J$6:$J$9,Inputs!$H$6:$H$9))),0),"" )</f>
        <v/>
      </c>
      <c r="O632" s="26">
        <f>IF($A632&lt;=Inputs!$B$13,IF(10&lt;=Inputs!$B$8,IF(Inputs!$B$12&gt;0,MAX(MIN(NORM.INV(RAND(),LOOKUP(Y632,Inputs!$J$6:$J$9,Inputs!$G$6:$G$9),LOOKUP(Y632,Inputs!$J$6:$J$9,Inputs!$H$6:$H$9)),Inputs!$B$12),-Inputs!$B$12),NORM.INV(RAND(),LOOKUP(Y632,Inputs!$J$6:$J$9,Inputs!$G$6:$G$9),LOOKUP(Y632,Inputs!$J$6:$J$9,Inputs!$H$6:$H$9))),0),"" )</f>
        <v/>
      </c>
      <c r="P632" s="31">
        <f>IF($A632&lt;=Inputs!$B$13,RAND(),"")</f>
        <v/>
      </c>
      <c r="Q632" s="31">
        <f>IF($A632&lt;=Inputs!$B$13,RAND(),"")</f>
        <v/>
      </c>
      <c r="R632" s="31">
        <f>IF($A632&lt;=Inputs!$B$13,RAND(),"")</f>
        <v/>
      </c>
      <c r="S632" s="31">
        <f>IF($A632&lt;=Inputs!$B$13,RAND(),"")</f>
        <v/>
      </c>
      <c r="T632" s="31">
        <f>IF($A632&lt;=Inputs!$B$13,RAND(),"")</f>
        <v/>
      </c>
      <c r="U632" s="31">
        <f>IF($A632&lt;=Inputs!$B$13,RAND(),"")</f>
        <v/>
      </c>
      <c r="V632" s="31">
        <f>IF($A632&lt;=Inputs!$B$13,RAND(),"")</f>
        <v/>
      </c>
      <c r="W632" s="31">
        <f>IF($A632&lt;=Inputs!$B$13,RAND(),"")</f>
        <v/>
      </c>
      <c r="X632" s="31">
        <f>IF($A632&lt;=Inputs!$B$13,RAND(),"")</f>
        <v/>
      </c>
      <c r="Y632" s="31">
        <f>IF($A632&lt;=Inputs!$B$13,RAND(),"")</f>
        <v/>
      </c>
    </row>
    <row r="633">
      <c r="A633" t="n">
        <v>628</v>
      </c>
      <c r="B633" s="26">
        <f>IF($A633&lt;=Inputs!$B$13,IF(Inputs!$B$8&gt;0,SUM(F633:O633)/Inputs!$B$8,0),"")</f>
        <v/>
      </c>
      <c r="C633" s="27">
        <f>IF($A633&lt;=Inputs!$B$13,B633/100,"")</f>
        <v/>
      </c>
      <c r="D633" s="28">
        <f>IF($A633&lt;=Inputs!$B$13,C633*Inputs!$B$7,"")</f>
        <v/>
      </c>
      <c r="E633" s="29">
        <f>IF($A633&lt;=Inputs!$B$13,IF(D633&gt;0,1,0),"")</f>
        <v/>
      </c>
      <c r="F633" s="26">
        <f>IF($A633&lt;=Inputs!$B$13,IF(1&lt;=Inputs!$B$8,IF(Inputs!$B$12&gt;0,MAX(MIN(NORM.INV(RAND(),LOOKUP(P633,Inputs!$J$6:$J$9,Inputs!$G$6:$G$9),LOOKUP(P633,Inputs!$J$6:$J$9,Inputs!$H$6:$H$9)),Inputs!$B$12),-Inputs!$B$12),NORM.INV(RAND(),LOOKUP(P633,Inputs!$J$6:$J$9,Inputs!$G$6:$G$9),LOOKUP(P633,Inputs!$J$6:$J$9,Inputs!$H$6:$H$9))),0),"" )</f>
        <v/>
      </c>
      <c r="G633" s="26">
        <f>IF($A633&lt;=Inputs!$B$13,IF(2&lt;=Inputs!$B$8,IF(Inputs!$B$12&gt;0,MAX(MIN(NORM.INV(RAND(),LOOKUP(Q633,Inputs!$J$6:$J$9,Inputs!$G$6:$G$9),LOOKUP(Q633,Inputs!$J$6:$J$9,Inputs!$H$6:$H$9)),Inputs!$B$12),-Inputs!$B$12),NORM.INV(RAND(),LOOKUP(Q633,Inputs!$J$6:$J$9,Inputs!$G$6:$G$9),LOOKUP(Q633,Inputs!$J$6:$J$9,Inputs!$H$6:$H$9))),0),"" )</f>
        <v/>
      </c>
      <c r="H633" s="26">
        <f>IF($A633&lt;=Inputs!$B$13,IF(3&lt;=Inputs!$B$8,IF(Inputs!$B$12&gt;0,MAX(MIN(NORM.INV(RAND(),LOOKUP(R633,Inputs!$J$6:$J$9,Inputs!$G$6:$G$9),LOOKUP(R633,Inputs!$J$6:$J$9,Inputs!$H$6:$H$9)),Inputs!$B$12),-Inputs!$B$12),NORM.INV(RAND(),LOOKUP(R633,Inputs!$J$6:$J$9,Inputs!$G$6:$G$9),LOOKUP(R633,Inputs!$J$6:$J$9,Inputs!$H$6:$H$9))),0),"" )</f>
        <v/>
      </c>
      <c r="I633" s="26">
        <f>IF($A633&lt;=Inputs!$B$13,IF(4&lt;=Inputs!$B$8,IF(Inputs!$B$12&gt;0,MAX(MIN(NORM.INV(RAND(),LOOKUP(S633,Inputs!$J$6:$J$9,Inputs!$G$6:$G$9),LOOKUP(S633,Inputs!$J$6:$J$9,Inputs!$H$6:$H$9)),Inputs!$B$12),-Inputs!$B$12),NORM.INV(RAND(),LOOKUP(S633,Inputs!$J$6:$J$9,Inputs!$G$6:$G$9),LOOKUP(S633,Inputs!$J$6:$J$9,Inputs!$H$6:$H$9))),0),"" )</f>
        <v/>
      </c>
      <c r="J633" s="26">
        <f>IF($A633&lt;=Inputs!$B$13,IF(5&lt;=Inputs!$B$8,IF(Inputs!$B$12&gt;0,MAX(MIN(NORM.INV(RAND(),LOOKUP(T633,Inputs!$J$6:$J$9,Inputs!$G$6:$G$9),LOOKUP(T633,Inputs!$J$6:$J$9,Inputs!$H$6:$H$9)),Inputs!$B$12),-Inputs!$B$12),NORM.INV(RAND(),LOOKUP(T633,Inputs!$J$6:$J$9,Inputs!$G$6:$G$9),LOOKUP(T633,Inputs!$J$6:$J$9,Inputs!$H$6:$H$9))),0),"" )</f>
        <v/>
      </c>
      <c r="K633" s="26">
        <f>IF($A633&lt;=Inputs!$B$13,IF(6&lt;=Inputs!$B$8,IF(Inputs!$B$12&gt;0,MAX(MIN(NORM.INV(RAND(),LOOKUP(U633,Inputs!$J$6:$J$9,Inputs!$G$6:$G$9),LOOKUP(U633,Inputs!$J$6:$J$9,Inputs!$H$6:$H$9)),Inputs!$B$12),-Inputs!$B$12),NORM.INV(RAND(),LOOKUP(U633,Inputs!$J$6:$J$9,Inputs!$G$6:$G$9),LOOKUP(U633,Inputs!$J$6:$J$9,Inputs!$H$6:$H$9))),0),"" )</f>
        <v/>
      </c>
      <c r="L633" s="26">
        <f>IF($A633&lt;=Inputs!$B$13,IF(7&lt;=Inputs!$B$8,IF(Inputs!$B$12&gt;0,MAX(MIN(NORM.INV(RAND(),LOOKUP(V633,Inputs!$J$6:$J$9,Inputs!$G$6:$G$9),LOOKUP(V633,Inputs!$J$6:$J$9,Inputs!$H$6:$H$9)),Inputs!$B$12),-Inputs!$B$12),NORM.INV(RAND(),LOOKUP(V633,Inputs!$J$6:$J$9,Inputs!$G$6:$G$9),LOOKUP(V633,Inputs!$J$6:$J$9,Inputs!$H$6:$H$9))),0),"" )</f>
        <v/>
      </c>
      <c r="M633" s="26">
        <f>IF($A633&lt;=Inputs!$B$13,IF(8&lt;=Inputs!$B$8,IF(Inputs!$B$12&gt;0,MAX(MIN(NORM.INV(RAND(),LOOKUP(W633,Inputs!$J$6:$J$9,Inputs!$G$6:$G$9),LOOKUP(W633,Inputs!$J$6:$J$9,Inputs!$H$6:$H$9)),Inputs!$B$12),-Inputs!$B$12),NORM.INV(RAND(),LOOKUP(W633,Inputs!$J$6:$J$9,Inputs!$G$6:$G$9),LOOKUP(W633,Inputs!$J$6:$J$9,Inputs!$H$6:$H$9))),0),"" )</f>
        <v/>
      </c>
      <c r="N633" s="26">
        <f>IF($A633&lt;=Inputs!$B$13,IF(9&lt;=Inputs!$B$8,IF(Inputs!$B$12&gt;0,MAX(MIN(NORM.INV(RAND(),LOOKUP(X633,Inputs!$J$6:$J$9,Inputs!$G$6:$G$9),LOOKUP(X633,Inputs!$J$6:$J$9,Inputs!$H$6:$H$9)),Inputs!$B$12),-Inputs!$B$12),NORM.INV(RAND(),LOOKUP(X633,Inputs!$J$6:$J$9,Inputs!$G$6:$G$9),LOOKUP(X633,Inputs!$J$6:$J$9,Inputs!$H$6:$H$9))),0),"" )</f>
        <v/>
      </c>
      <c r="O633" s="26">
        <f>IF($A633&lt;=Inputs!$B$13,IF(10&lt;=Inputs!$B$8,IF(Inputs!$B$12&gt;0,MAX(MIN(NORM.INV(RAND(),LOOKUP(Y633,Inputs!$J$6:$J$9,Inputs!$G$6:$G$9),LOOKUP(Y633,Inputs!$J$6:$J$9,Inputs!$H$6:$H$9)),Inputs!$B$12),-Inputs!$B$12),NORM.INV(RAND(),LOOKUP(Y633,Inputs!$J$6:$J$9,Inputs!$G$6:$G$9),LOOKUP(Y633,Inputs!$J$6:$J$9,Inputs!$H$6:$H$9))),0),"" )</f>
        <v/>
      </c>
      <c r="P633" s="31">
        <f>IF($A633&lt;=Inputs!$B$13,RAND(),"")</f>
        <v/>
      </c>
      <c r="Q633" s="31">
        <f>IF($A633&lt;=Inputs!$B$13,RAND(),"")</f>
        <v/>
      </c>
      <c r="R633" s="31">
        <f>IF($A633&lt;=Inputs!$B$13,RAND(),"")</f>
        <v/>
      </c>
      <c r="S633" s="31">
        <f>IF($A633&lt;=Inputs!$B$13,RAND(),"")</f>
        <v/>
      </c>
      <c r="T633" s="31">
        <f>IF($A633&lt;=Inputs!$B$13,RAND(),"")</f>
        <v/>
      </c>
      <c r="U633" s="31">
        <f>IF($A633&lt;=Inputs!$B$13,RAND(),"")</f>
        <v/>
      </c>
      <c r="V633" s="31">
        <f>IF($A633&lt;=Inputs!$B$13,RAND(),"")</f>
        <v/>
      </c>
      <c r="W633" s="31">
        <f>IF($A633&lt;=Inputs!$B$13,RAND(),"")</f>
        <v/>
      </c>
      <c r="X633" s="31">
        <f>IF($A633&lt;=Inputs!$B$13,RAND(),"")</f>
        <v/>
      </c>
      <c r="Y633" s="31">
        <f>IF($A633&lt;=Inputs!$B$13,RAND(),"")</f>
        <v/>
      </c>
    </row>
    <row r="634">
      <c r="A634" t="n">
        <v>629</v>
      </c>
      <c r="B634" s="26">
        <f>IF($A634&lt;=Inputs!$B$13,IF(Inputs!$B$8&gt;0,SUM(F634:O634)/Inputs!$B$8,0),"")</f>
        <v/>
      </c>
      <c r="C634" s="27">
        <f>IF($A634&lt;=Inputs!$B$13,B634/100,"")</f>
        <v/>
      </c>
      <c r="D634" s="28">
        <f>IF($A634&lt;=Inputs!$B$13,C634*Inputs!$B$7,"")</f>
        <v/>
      </c>
      <c r="E634" s="29">
        <f>IF($A634&lt;=Inputs!$B$13,IF(D634&gt;0,1,0),"")</f>
        <v/>
      </c>
      <c r="F634" s="26">
        <f>IF($A634&lt;=Inputs!$B$13,IF(1&lt;=Inputs!$B$8,IF(Inputs!$B$12&gt;0,MAX(MIN(NORM.INV(RAND(),LOOKUP(P634,Inputs!$J$6:$J$9,Inputs!$G$6:$G$9),LOOKUP(P634,Inputs!$J$6:$J$9,Inputs!$H$6:$H$9)),Inputs!$B$12),-Inputs!$B$12),NORM.INV(RAND(),LOOKUP(P634,Inputs!$J$6:$J$9,Inputs!$G$6:$G$9),LOOKUP(P634,Inputs!$J$6:$J$9,Inputs!$H$6:$H$9))),0),"" )</f>
        <v/>
      </c>
      <c r="G634" s="26">
        <f>IF($A634&lt;=Inputs!$B$13,IF(2&lt;=Inputs!$B$8,IF(Inputs!$B$12&gt;0,MAX(MIN(NORM.INV(RAND(),LOOKUP(Q634,Inputs!$J$6:$J$9,Inputs!$G$6:$G$9),LOOKUP(Q634,Inputs!$J$6:$J$9,Inputs!$H$6:$H$9)),Inputs!$B$12),-Inputs!$B$12),NORM.INV(RAND(),LOOKUP(Q634,Inputs!$J$6:$J$9,Inputs!$G$6:$G$9),LOOKUP(Q634,Inputs!$J$6:$J$9,Inputs!$H$6:$H$9))),0),"" )</f>
        <v/>
      </c>
      <c r="H634" s="26">
        <f>IF($A634&lt;=Inputs!$B$13,IF(3&lt;=Inputs!$B$8,IF(Inputs!$B$12&gt;0,MAX(MIN(NORM.INV(RAND(),LOOKUP(R634,Inputs!$J$6:$J$9,Inputs!$G$6:$G$9),LOOKUP(R634,Inputs!$J$6:$J$9,Inputs!$H$6:$H$9)),Inputs!$B$12),-Inputs!$B$12),NORM.INV(RAND(),LOOKUP(R634,Inputs!$J$6:$J$9,Inputs!$G$6:$G$9),LOOKUP(R634,Inputs!$J$6:$J$9,Inputs!$H$6:$H$9))),0),"" )</f>
        <v/>
      </c>
      <c r="I634" s="26">
        <f>IF($A634&lt;=Inputs!$B$13,IF(4&lt;=Inputs!$B$8,IF(Inputs!$B$12&gt;0,MAX(MIN(NORM.INV(RAND(),LOOKUP(S634,Inputs!$J$6:$J$9,Inputs!$G$6:$G$9),LOOKUP(S634,Inputs!$J$6:$J$9,Inputs!$H$6:$H$9)),Inputs!$B$12),-Inputs!$B$12),NORM.INV(RAND(),LOOKUP(S634,Inputs!$J$6:$J$9,Inputs!$G$6:$G$9),LOOKUP(S634,Inputs!$J$6:$J$9,Inputs!$H$6:$H$9))),0),"" )</f>
        <v/>
      </c>
      <c r="J634" s="26">
        <f>IF($A634&lt;=Inputs!$B$13,IF(5&lt;=Inputs!$B$8,IF(Inputs!$B$12&gt;0,MAX(MIN(NORM.INV(RAND(),LOOKUP(T634,Inputs!$J$6:$J$9,Inputs!$G$6:$G$9),LOOKUP(T634,Inputs!$J$6:$J$9,Inputs!$H$6:$H$9)),Inputs!$B$12),-Inputs!$B$12),NORM.INV(RAND(),LOOKUP(T634,Inputs!$J$6:$J$9,Inputs!$G$6:$G$9),LOOKUP(T634,Inputs!$J$6:$J$9,Inputs!$H$6:$H$9))),0),"" )</f>
        <v/>
      </c>
      <c r="K634" s="26">
        <f>IF($A634&lt;=Inputs!$B$13,IF(6&lt;=Inputs!$B$8,IF(Inputs!$B$12&gt;0,MAX(MIN(NORM.INV(RAND(),LOOKUP(U634,Inputs!$J$6:$J$9,Inputs!$G$6:$G$9),LOOKUP(U634,Inputs!$J$6:$J$9,Inputs!$H$6:$H$9)),Inputs!$B$12),-Inputs!$B$12),NORM.INV(RAND(),LOOKUP(U634,Inputs!$J$6:$J$9,Inputs!$G$6:$G$9),LOOKUP(U634,Inputs!$J$6:$J$9,Inputs!$H$6:$H$9))),0),"" )</f>
        <v/>
      </c>
      <c r="L634" s="26">
        <f>IF($A634&lt;=Inputs!$B$13,IF(7&lt;=Inputs!$B$8,IF(Inputs!$B$12&gt;0,MAX(MIN(NORM.INV(RAND(),LOOKUP(V634,Inputs!$J$6:$J$9,Inputs!$G$6:$G$9),LOOKUP(V634,Inputs!$J$6:$J$9,Inputs!$H$6:$H$9)),Inputs!$B$12),-Inputs!$B$12),NORM.INV(RAND(),LOOKUP(V634,Inputs!$J$6:$J$9,Inputs!$G$6:$G$9),LOOKUP(V634,Inputs!$J$6:$J$9,Inputs!$H$6:$H$9))),0),"" )</f>
        <v/>
      </c>
      <c r="M634" s="26">
        <f>IF($A634&lt;=Inputs!$B$13,IF(8&lt;=Inputs!$B$8,IF(Inputs!$B$12&gt;0,MAX(MIN(NORM.INV(RAND(),LOOKUP(W634,Inputs!$J$6:$J$9,Inputs!$G$6:$G$9),LOOKUP(W634,Inputs!$J$6:$J$9,Inputs!$H$6:$H$9)),Inputs!$B$12),-Inputs!$B$12),NORM.INV(RAND(),LOOKUP(W634,Inputs!$J$6:$J$9,Inputs!$G$6:$G$9),LOOKUP(W634,Inputs!$J$6:$J$9,Inputs!$H$6:$H$9))),0),"" )</f>
        <v/>
      </c>
      <c r="N634" s="26">
        <f>IF($A634&lt;=Inputs!$B$13,IF(9&lt;=Inputs!$B$8,IF(Inputs!$B$12&gt;0,MAX(MIN(NORM.INV(RAND(),LOOKUP(X634,Inputs!$J$6:$J$9,Inputs!$G$6:$G$9),LOOKUP(X634,Inputs!$J$6:$J$9,Inputs!$H$6:$H$9)),Inputs!$B$12),-Inputs!$B$12),NORM.INV(RAND(),LOOKUP(X634,Inputs!$J$6:$J$9,Inputs!$G$6:$G$9),LOOKUP(X634,Inputs!$J$6:$J$9,Inputs!$H$6:$H$9))),0),"" )</f>
        <v/>
      </c>
      <c r="O634" s="26">
        <f>IF($A634&lt;=Inputs!$B$13,IF(10&lt;=Inputs!$B$8,IF(Inputs!$B$12&gt;0,MAX(MIN(NORM.INV(RAND(),LOOKUP(Y634,Inputs!$J$6:$J$9,Inputs!$G$6:$G$9),LOOKUP(Y634,Inputs!$J$6:$J$9,Inputs!$H$6:$H$9)),Inputs!$B$12),-Inputs!$B$12),NORM.INV(RAND(),LOOKUP(Y634,Inputs!$J$6:$J$9,Inputs!$G$6:$G$9),LOOKUP(Y634,Inputs!$J$6:$J$9,Inputs!$H$6:$H$9))),0),"" )</f>
        <v/>
      </c>
      <c r="P634" s="31">
        <f>IF($A634&lt;=Inputs!$B$13,RAND(),"")</f>
        <v/>
      </c>
      <c r="Q634" s="31">
        <f>IF($A634&lt;=Inputs!$B$13,RAND(),"")</f>
        <v/>
      </c>
      <c r="R634" s="31">
        <f>IF($A634&lt;=Inputs!$B$13,RAND(),"")</f>
        <v/>
      </c>
      <c r="S634" s="31">
        <f>IF($A634&lt;=Inputs!$B$13,RAND(),"")</f>
        <v/>
      </c>
      <c r="T634" s="31">
        <f>IF($A634&lt;=Inputs!$B$13,RAND(),"")</f>
        <v/>
      </c>
      <c r="U634" s="31">
        <f>IF($A634&lt;=Inputs!$B$13,RAND(),"")</f>
        <v/>
      </c>
      <c r="V634" s="31">
        <f>IF($A634&lt;=Inputs!$B$13,RAND(),"")</f>
        <v/>
      </c>
      <c r="W634" s="31">
        <f>IF($A634&lt;=Inputs!$B$13,RAND(),"")</f>
        <v/>
      </c>
      <c r="X634" s="31">
        <f>IF($A634&lt;=Inputs!$B$13,RAND(),"")</f>
        <v/>
      </c>
      <c r="Y634" s="31">
        <f>IF($A634&lt;=Inputs!$B$13,RAND(),"")</f>
        <v/>
      </c>
    </row>
    <row r="635">
      <c r="A635" t="n">
        <v>630</v>
      </c>
      <c r="B635" s="26">
        <f>IF($A635&lt;=Inputs!$B$13,IF(Inputs!$B$8&gt;0,SUM(F635:O635)/Inputs!$B$8,0),"")</f>
        <v/>
      </c>
      <c r="C635" s="27">
        <f>IF($A635&lt;=Inputs!$B$13,B635/100,"")</f>
        <v/>
      </c>
      <c r="D635" s="28">
        <f>IF($A635&lt;=Inputs!$B$13,C635*Inputs!$B$7,"")</f>
        <v/>
      </c>
      <c r="E635" s="29">
        <f>IF($A635&lt;=Inputs!$B$13,IF(D635&gt;0,1,0),"")</f>
        <v/>
      </c>
      <c r="F635" s="26">
        <f>IF($A635&lt;=Inputs!$B$13,IF(1&lt;=Inputs!$B$8,IF(Inputs!$B$12&gt;0,MAX(MIN(NORM.INV(RAND(),LOOKUP(P635,Inputs!$J$6:$J$9,Inputs!$G$6:$G$9),LOOKUP(P635,Inputs!$J$6:$J$9,Inputs!$H$6:$H$9)),Inputs!$B$12),-Inputs!$B$12),NORM.INV(RAND(),LOOKUP(P635,Inputs!$J$6:$J$9,Inputs!$G$6:$G$9),LOOKUP(P635,Inputs!$J$6:$J$9,Inputs!$H$6:$H$9))),0),"" )</f>
        <v/>
      </c>
      <c r="G635" s="26">
        <f>IF($A635&lt;=Inputs!$B$13,IF(2&lt;=Inputs!$B$8,IF(Inputs!$B$12&gt;0,MAX(MIN(NORM.INV(RAND(),LOOKUP(Q635,Inputs!$J$6:$J$9,Inputs!$G$6:$G$9),LOOKUP(Q635,Inputs!$J$6:$J$9,Inputs!$H$6:$H$9)),Inputs!$B$12),-Inputs!$B$12),NORM.INV(RAND(),LOOKUP(Q635,Inputs!$J$6:$J$9,Inputs!$G$6:$G$9),LOOKUP(Q635,Inputs!$J$6:$J$9,Inputs!$H$6:$H$9))),0),"" )</f>
        <v/>
      </c>
      <c r="H635" s="26">
        <f>IF($A635&lt;=Inputs!$B$13,IF(3&lt;=Inputs!$B$8,IF(Inputs!$B$12&gt;0,MAX(MIN(NORM.INV(RAND(),LOOKUP(R635,Inputs!$J$6:$J$9,Inputs!$G$6:$G$9),LOOKUP(R635,Inputs!$J$6:$J$9,Inputs!$H$6:$H$9)),Inputs!$B$12),-Inputs!$B$12),NORM.INV(RAND(),LOOKUP(R635,Inputs!$J$6:$J$9,Inputs!$G$6:$G$9),LOOKUP(R635,Inputs!$J$6:$J$9,Inputs!$H$6:$H$9))),0),"" )</f>
        <v/>
      </c>
      <c r="I635" s="26">
        <f>IF($A635&lt;=Inputs!$B$13,IF(4&lt;=Inputs!$B$8,IF(Inputs!$B$12&gt;0,MAX(MIN(NORM.INV(RAND(),LOOKUP(S635,Inputs!$J$6:$J$9,Inputs!$G$6:$G$9),LOOKUP(S635,Inputs!$J$6:$J$9,Inputs!$H$6:$H$9)),Inputs!$B$12),-Inputs!$B$12),NORM.INV(RAND(),LOOKUP(S635,Inputs!$J$6:$J$9,Inputs!$G$6:$G$9),LOOKUP(S635,Inputs!$J$6:$J$9,Inputs!$H$6:$H$9))),0),"" )</f>
        <v/>
      </c>
      <c r="J635" s="26">
        <f>IF($A635&lt;=Inputs!$B$13,IF(5&lt;=Inputs!$B$8,IF(Inputs!$B$12&gt;0,MAX(MIN(NORM.INV(RAND(),LOOKUP(T635,Inputs!$J$6:$J$9,Inputs!$G$6:$G$9),LOOKUP(T635,Inputs!$J$6:$J$9,Inputs!$H$6:$H$9)),Inputs!$B$12),-Inputs!$B$12),NORM.INV(RAND(),LOOKUP(T635,Inputs!$J$6:$J$9,Inputs!$G$6:$G$9),LOOKUP(T635,Inputs!$J$6:$J$9,Inputs!$H$6:$H$9))),0),"" )</f>
        <v/>
      </c>
      <c r="K635" s="26">
        <f>IF($A635&lt;=Inputs!$B$13,IF(6&lt;=Inputs!$B$8,IF(Inputs!$B$12&gt;0,MAX(MIN(NORM.INV(RAND(),LOOKUP(U635,Inputs!$J$6:$J$9,Inputs!$G$6:$G$9),LOOKUP(U635,Inputs!$J$6:$J$9,Inputs!$H$6:$H$9)),Inputs!$B$12),-Inputs!$B$12),NORM.INV(RAND(),LOOKUP(U635,Inputs!$J$6:$J$9,Inputs!$G$6:$G$9),LOOKUP(U635,Inputs!$J$6:$J$9,Inputs!$H$6:$H$9))),0),"" )</f>
        <v/>
      </c>
      <c r="L635" s="26">
        <f>IF($A635&lt;=Inputs!$B$13,IF(7&lt;=Inputs!$B$8,IF(Inputs!$B$12&gt;0,MAX(MIN(NORM.INV(RAND(),LOOKUP(V635,Inputs!$J$6:$J$9,Inputs!$G$6:$G$9),LOOKUP(V635,Inputs!$J$6:$J$9,Inputs!$H$6:$H$9)),Inputs!$B$12),-Inputs!$B$12),NORM.INV(RAND(),LOOKUP(V635,Inputs!$J$6:$J$9,Inputs!$G$6:$G$9),LOOKUP(V635,Inputs!$J$6:$J$9,Inputs!$H$6:$H$9))),0),"" )</f>
        <v/>
      </c>
      <c r="M635" s="26">
        <f>IF($A635&lt;=Inputs!$B$13,IF(8&lt;=Inputs!$B$8,IF(Inputs!$B$12&gt;0,MAX(MIN(NORM.INV(RAND(),LOOKUP(W635,Inputs!$J$6:$J$9,Inputs!$G$6:$G$9),LOOKUP(W635,Inputs!$J$6:$J$9,Inputs!$H$6:$H$9)),Inputs!$B$12),-Inputs!$B$12),NORM.INV(RAND(),LOOKUP(W635,Inputs!$J$6:$J$9,Inputs!$G$6:$G$9),LOOKUP(W635,Inputs!$J$6:$J$9,Inputs!$H$6:$H$9))),0),"" )</f>
        <v/>
      </c>
      <c r="N635" s="26">
        <f>IF($A635&lt;=Inputs!$B$13,IF(9&lt;=Inputs!$B$8,IF(Inputs!$B$12&gt;0,MAX(MIN(NORM.INV(RAND(),LOOKUP(X635,Inputs!$J$6:$J$9,Inputs!$G$6:$G$9),LOOKUP(X635,Inputs!$J$6:$J$9,Inputs!$H$6:$H$9)),Inputs!$B$12),-Inputs!$B$12),NORM.INV(RAND(),LOOKUP(X635,Inputs!$J$6:$J$9,Inputs!$G$6:$G$9),LOOKUP(X635,Inputs!$J$6:$J$9,Inputs!$H$6:$H$9))),0),"" )</f>
        <v/>
      </c>
      <c r="O635" s="26">
        <f>IF($A635&lt;=Inputs!$B$13,IF(10&lt;=Inputs!$B$8,IF(Inputs!$B$12&gt;0,MAX(MIN(NORM.INV(RAND(),LOOKUP(Y635,Inputs!$J$6:$J$9,Inputs!$G$6:$G$9),LOOKUP(Y635,Inputs!$J$6:$J$9,Inputs!$H$6:$H$9)),Inputs!$B$12),-Inputs!$B$12),NORM.INV(RAND(),LOOKUP(Y635,Inputs!$J$6:$J$9,Inputs!$G$6:$G$9),LOOKUP(Y635,Inputs!$J$6:$J$9,Inputs!$H$6:$H$9))),0),"" )</f>
        <v/>
      </c>
      <c r="P635" s="31">
        <f>IF($A635&lt;=Inputs!$B$13,RAND(),"")</f>
        <v/>
      </c>
      <c r="Q635" s="31">
        <f>IF($A635&lt;=Inputs!$B$13,RAND(),"")</f>
        <v/>
      </c>
      <c r="R635" s="31">
        <f>IF($A635&lt;=Inputs!$B$13,RAND(),"")</f>
        <v/>
      </c>
      <c r="S635" s="31">
        <f>IF($A635&lt;=Inputs!$B$13,RAND(),"")</f>
        <v/>
      </c>
      <c r="T635" s="31">
        <f>IF($A635&lt;=Inputs!$B$13,RAND(),"")</f>
        <v/>
      </c>
      <c r="U635" s="31">
        <f>IF($A635&lt;=Inputs!$B$13,RAND(),"")</f>
        <v/>
      </c>
      <c r="V635" s="31">
        <f>IF($A635&lt;=Inputs!$B$13,RAND(),"")</f>
        <v/>
      </c>
      <c r="W635" s="31">
        <f>IF($A635&lt;=Inputs!$B$13,RAND(),"")</f>
        <v/>
      </c>
      <c r="X635" s="31">
        <f>IF($A635&lt;=Inputs!$B$13,RAND(),"")</f>
        <v/>
      </c>
      <c r="Y635" s="31">
        <f>IF($A635&lt;=Inputs!$B$13,RAND(),"")</f>
        <v/>
      </c>
    </row>
    <row r="636">
      <c r="A636" t="n">
        <v>631</v>
      </c>
      <c r="B636" s="26">
        <f>IF($A636&lt;=Inputs!$B$13,IF(Inputs!$B$8&gt;0,SUM(F636:O636)/Inputs!$B$8,0),"")</f>
        <v/>
      </c>
      <c r="C636" s="27">
        <f>IF($A636&lt;=Inputs!$B$13,B636/100,"")</f>
        <v/>
      </c>
      <c r="D636" s="28">
        <f>IF($A636&lt;=Inputs!$B$13,C636*Inputs!$B$7,"")</f>
        <v/>
      </c>
      <c r="E636" s="29">
        <f>IF($A636&lt;=Inputs!$B$13,IF(D636&gt;0,1,0),"")</f>
        <v/>
      </c>
      <c r="F636" s="26">
        <f>IF($A636&lt;=Inputs!$B$13,IF(1&lt;=Inputs!$B$8,IF(Inputs!$B$12&gt;0,MAX(MIN(NORM.INV(RAND(),LOOKUP(P636,Inputs!$J$6:$J$9,Inputs!$G$6:$G$9),LOOKUP(P636,Inputs!$J$6:$J$9,Inputs!$H$6:$H$9)),Inputs!$B$12),-Inputs!$B$12),NORM.INV(RAND(),LOOKUP(P636,Inputs!$J$6:$J$9,Inputs!$G$6:$G$9),LOOKUP(P636,Inputs!$J$6:$J$9,Inputs!$H$6:$H$9))),0),"" )</f>
        <v/>
      </c>
      <c r="G636" s="26">
        <f>IF($A636&lt;=Inputs!$B$13,IF(2&lt;=Inputs!$B$8,IF(Inputs!$B$12&gt;0,MAX(MIN(NORM.INV(RAND(),LOOKUP(Q636,Inputs!$J$6:$J$9,Inputs!$G$6:$G$9),LOOKUP(Q636,Inputs!$J$6:$J$9,Inputs!$H$6:$H$9)),Inputs!$B$12),-Inputs!$B$12),NORM.INV(RAND(),LOOKUP(Q636,Inputs!$J$6:$J$9,Inputs!$G$6:$G$9),LOOKUP(Q636,Inputs!$J$6:$J$9,Inputs!$H$6:$H$9))),0),"" )</f>
        <v/>
      </c>
      <c r="H636" s="26">
        <f>IF($A636&lt;=Inputs!$B$13,IF(3&lt;=Inputs!$B$8,IF(Inputs!$B$12&gt;0,MAX(MIN(NORM.INV(RAND(),LOOKUP(R636,Inputs!$J$6:$J$9,Inputs!$G$6:$G$9),LOOKUP(R636,Inputs!$J$6:$J$9,Inputs!$H$6:$H$9)),Inputs!$B$12),-Inputs!$B$12),NORM.INV(RAND(),LOOKUP(R636,Inputs!$J$6:$J$9,Inputs!$G$6:$G$9),LOOKUP(R636,Inputs!$J$6:$J$9,Inputs!$H$6:$H$9))),0),"" )</f>
        <v/>
      </c>
      <c r="I636" s="26">
        <f>IF($A636&lt;=Inputs!$B$13,IF(4&lt;=Inputs!$B$8,IF(Inputs!$B$12&gt;0,MAX(MIN(NORM.INV(RAND(),LOOKUP(S636,Inputs!$J$6:$J$9,Inputs!$G$6:$G$9),LOOKUP(S636,Inputs!$J$6:$J$9,Inputs!$H$6:$H$9)),Inputs!$B$12),-Inputs!$B$12),NORM.INV(RAND(),LOOKUP(S636,Inputs!$J$6:$J$9,Inputs!$G$6:$G$9),LOOKUP(S636,Inputs!$J$6:$J$9,Inputs!$H$6:$H$9))),0),"" )</f>
        <v/>
      </c>
      <c r="J636" s="26">
        <f>IF($A636&lt;=Inputs!$B$13,IF(5&lt;=Inputs!$B$8,IF(Inputs!$B$12&gt;0,MAX(MIN(NORM.INV(RAND(),LOOKUP(T636,Inputs!$J$6:$J$9,Inputs!$G$6:$G$9),LOOKUP(T636,Inputs!$J$6:$J$9,Inputs!$H$6:$H$9)),Inputs!$B$12),-Inputs!$B$12),NORM.INV(RAND(),LOOKUP(T636,Inputs!$J$6:$J$9,Inputs!$G$6:$G$9),LOOKUP(T636,Inputs!$J$6:$J$9,Inputs!$H$6:$H$9))),0),"" )</f>
        <v/>
      </c>
      <c r="K636" s="26">
        <f>IF($A636&lt;=Inputs!$B$13,IF(6&lt;=Inputs!$B$8,IF(Inputs!$B$12&gt;0,MAX(MIN(NORM.INV(RAND(),LOOKUP(U636,Inputs!$J$6:$J$9,Inputs!$G$6:$G$9),LOOKUP(U636,Inputs!$J$6:$J$9,Inputs!$H$6:$H$9)),Inputs!$B$12),-Inputs!$B$12),NORM.INV(RAND(),LOOKUP(U636,Inputs!$J$6:$J$9,Inputs!$G$6:$G$9),LOOKUP(U636,Inputs!$J$6:$J$9,Inputs!$H$6:$H$9))),0),"" )</f>
        <v/>
      </c>
      <c r="L636" s="26">
        <f>IF($A636&lt;=Inputs!$B$13,IF(7&lt;=Inputs!$B$8,IF(Inputs!$B$12&gt;0,MAX(MIN(NORM.INV(RAND(),LOOKUP(V636,Inputs!$J$6:$J$9,Inputs!$G$6:$G$9),LOOKUP(V636,Inputs!$J$6:$J$9,Inputs!$H$6:$H$9)),Inputs!$B$12),-Inputs!$B$12),NORM.INV(RAND(),LOOKUP(V636,Inputs!$J$6:$J$9,Inputs!$G$6:$G$9),LOOKUP(V636,Inputs!$J$6:$J$9,Inputs!$H$6:$H$9))),0),"" )</f>
        <v/>
      </c>
      <c r="M636" s="26">
        <f>IF($A636&lt;=Inputs!$B$13,IF(8&lt;=Inputs!$B$8,IF(Inputs!$B$12&gt;0,MAX(MIN(NORM.INV(RAND(),LOOKUP(W636,Inputs!$J$6:$J$9,Inputs!$G$6:$G$9),LOOKUP(W636,Inputs!$J$6:$J$9,Inputs!$H$6:$H$9)),Inputs!$B$12),-Inputs!$B$12),NORM.INV(RAND(),LOOKUP(W636,Inputs!$J$6:$J$9,Inputs!$G$6:$G$9),LOOKUP(W636,Inputs!$J$6:$J$9,Inputs!$H$6:$H$9))),0),"" )</f>
        <v/>
      </c>
      <c r="N636" s="26">
        <f>IF($A636&lt;=Inputs!$B$13,IF(9&lt;=Inputs!$B$8,IF(Inputs!$B$12&gt;0,MAX(MIN(NORM.INV(RAND(),LOOKUP(X636,Inputs!$J$6:$J$9,Inputs!$G$6:$G$9),LOOKUP(X636,Inputs!$J$6:$J$9,Inputs!$H$6:$H$9)),Inputs!$B$12),-Inputs!$B$12),NORM.INV(RAND(),LOOKUP(X636,Inputs!$J$6:$J$9,Inputs!$G$6:$G$9),LOOKUP(X636,Inputs!$J$6:$J$9,Inputs!$H$6:$H$9))),0),"" )</f>
        <v/>
      </c>
      <c r="O636" s="26">
        <f>IF($A636&lt;=Inputs!$B$13,IF(10&lt;=Inputs!$B$8,IF(Inputs!$B$12&gt;0,MAX(MIN(NORM.INV(RAND(),LOOKUP(Y636,Inputs!$J$6:$J$9,Inputs!$G$6:$G$9),LOOKUP(Y636,Inputs!$J$6:$J$9,Inputs!$H$6:$H$9)),Inputs!$B$12),-Inputs!$B$12),NORM.INV(RAND(),LOOKUP(Y636,Inputs!$J$6:$J$9,Inputs!$G$6:$G$9),LOOKUP(Y636,Inputs!$J$6:$J$9,Inputs!$H$6:$H$9))),0),"" )</f>
        <v/>
      </c>
      <c r="P636" s="31">
        <f>IF($A636&lt;=Inputs!$B$13,RAND(),"")</f>
        <v/>
      </c>
      <c r="Q636" s="31">
        <f>IF($A636&lt;=Inputs!$B$13,RAND(),"")</f>
        <v/>
      </c>
      <c r="R636" s="31">
        <f>IF($A636&lt;=Inputs!$B$13,RAND(),"")</f>
        <v/>
      </c>
      <c r="S636" s="31">
        <f>IF($A636&lt;=Inputs!$B$13,RAND(),"")</f>
        <v/>
      </c>
      <c r="T636" s="31">
        <f>IF($A636&lt;=Inputs!$B$13,RAND(),"")</f>
        <v/>
      </c>
      <c r="U636" s="31">
        <f>IF($A636&lt;=Inputs!$B$13,RAND(),"")</f>
        <v/>
      </c>
      <c r="V636" s="31">
        <f>IF($A636&lt;=Inputs!$B$13,RAND(),"")</f>
        <v/>
      </c>
      <c r="W636" s="31">
        <f>IF($A636&lt;=Inputs!$B$13,RAND(),"")</f>
        <v/>
      </c>
      <c r="X636" s="31">
        <f>IF($A636&lt;=Inputs!$B$13,RAND(),"")</f>
        <v/>
      </c>
      <c r="Y636" s="31">
        <f>IF($A636&lt;=Inputs!$B$13,RAND(),"")</f>
        <v/>
      </c>
    </row>
    <row r="637">
      <c r="A637" t="n">
        <v>632</v>
      </c>
      <c r="B637" s="26">
        <f>IF($A637&lt;=Inputs!$B$13,IF(Inputs!$B$8&gt;0,SUM(F637:O637)/Inputs!$B$8,0),"")</f>
        <v/>
      </c>
      <c r="C637" s="27">
        <f>IF($A637&lt;=Inputs!$B$13,B637/100,"")</f>
        <v/>
      </c>
      <c r="D637" s="28">
        <f>IF($A637&lt;=Inputs!$B$13,C637*Inputs!$B$7,"")</f>
        <v/>
      </c>
      <c r="E637" s="29">
        <f>IF($A637&lt;=Inputs!$B$13,IF(D637&gt;0,1,0),"")</f>
        <v/>
      </c>
      <c r="F637" s="26">
        <f>IF($A637&lt;=Inputs!$B$13,IF(1&lt;=Inputs!$B$8,IF(Inputs!$B$12&gt;0,MAX(MIN(NORM.INV(RAND(),LOOKUP(P637,Inputs!$J$6:$J$9,Inputs!$G$6:$G$9),LOOKUP(P637,Inputs!$J$6:$J$9,Inputs!$H$6:$H$9)),Inputs!$B$12),-Inputs!$B$12),NORM.INV(RAND(),LOOKUP(P637,Inputs!$J$6:$J$9,Inputs!$G$6:$G$9),LOOKUP(P637,Inputs!$J$6:$J$9,Inputs!$H$6:$H$9))),0),"" )</f>
        <v/>
      </c>
      <c r="G637" s="26">
        <f>IF($A637&lt;=Inputs!$B$13,IF(2&lt;=Inputs!$B$8,IF(Inputs!$B$12&gt;0,MAX(MIN(NORM.INV(RAND(),LOOKUP(Q637,Inputs!$J$6:$J$9,Inputs!$G$6:$G$9),LOOKUP(Q637,Inputs!$J$6:$J$9,Inputs!$H$6:$H$9)),Inputs!$B$12),-Inputs!$B$12),NORM.INV(RAND(),LOOKUP(Q637,Inputs!$J$6:$J$9,Inputs!$G$6:$G$9),LOOKUP(Q637,Inputs!$J$6:$J$9,Inputs!$H$6:$H$9))),0),"" )</f>
        <v/>
      </c>
      <c r="H637" s="26">
        <f>IF($A637&lt;=Inputs!$B$13,IF(3&lt;=Inputs!$B$8,IF(Inputs!$B$12&gt;0,MAX(MIN(NORM.INV(RAND(),LOOKUP(R637,Inputs!$J$6:$J$9,Inputs!$G$6:$G$9),LOOKUP(R637,Inputs!$J$6:$J$9,Inputs!$H$6:$H$9)),Inputs!$B$12),-Inputs!$B$12),NORM.INV(RAND(),LOOKUP(R637,Inputs!$J$6:$J$9,Inputs!$G$6:$G$9),LOOKUP(R637,Inputs!$J$6:$J$9,Inputs!$H$6:$H$9))),0),"" )</f>
        <v/>
      </c>
      <c r="I637" s="26">
        <f>IF($A637&lt;=Inputs!$B$13,IF(4&lt;=Inputs!$B$8,IF(Inputs!$B$12&gt;0,MAX(MIN(NORM.INV(RAND(),LOOKUP(S637,Inputs!$J$6:$J$9,Inputs!$G$6:$G$9),LOOKUP(S637,Inputs!$J$6:$J$9,Inputs!$H$6:$H$9)),Inputs!$B$12),-Inputs!$B$12),NORM.INV(RAND(),LOOKUP(S637,Inputs!$J$6:$J$9,Inputs!$G$6:$G$9),LOOKUP(S637,Inputs!$J$6:$J$9,Inputs!$H$6:$H$9))),0),"" )</f>
        <v/>
      </c>
      <c r="J637" s="26">
        <f>IF($A637&lt;=Inputs!$B$13,IF(5&lt;=Inputs!$B$8,IF(Inputs!$B$12&gt;0,MAX(MIN(NORM.INV(RAND(),LOOKUP(T637,Inputs!$J$6:$J$9,Inputs!$G$6:$G$9),LOOKUP(T637,Inputs!$J$6:$J$9,Inputs!$H$6:$H$9)),Inputs!$B$12),-Inputs!$B$12),NORM.INV(RAND(),LOOKUP(T637,Inputs!$J$6:$J$9,Inputs!$G$6:$G$9),LOOKUP(T637,Inputs!$J$6:$J$9,Inputs!$H$6:$H$9))),0),"" )</f>
        <v/>
      </c>
      <c r="K637" s="26">
        <f>IF($A637&lt;=Inputs!$B$13,IF(6&lt;=Inputs!$B$8,IF(Inputs!$B$12&gt;0,MAX(MIN(NORM.INV(RAND(),LOOKUP(U637,Inputs!$J$6:$J$9,Inputs!$G$6:$G$9),LOOKUP(U637,Inputs!$J$6:$J$9,Inputs!$H$6:$H$9)),Inputs!$B$12),-Inputs!$B$12),NORM.INV(RAND(),LOOKUP(U637,Inputs!$J$6:$J$9,Inputs!$G$6:$G$9),LOOKUP(U637,Inputs!$J$6:$J$9,Inputs!$H$6:$H$9))),0),"" )</f>
        <v/>
      </c>
      <c r="L637" s="26">
        <f>IF($A637&lt;=Inputs!$B$13,IF(7&lt;=Inputs!$B$8,IF(Inputs!$B$12&gt;0,MAX(MIN(NORM.INV(RAND(),LOOKUP(V637,Inputs!$J$6:$J$9,Inputs!$G$6:$G$9),LOOKUP(V637,Inputs!$J$6:$J$9,Inputs!$H$6:$H$9)),Inputs!$B$12),-Inputs!$B$12),NORM.INV(RAND(),LOOKUP(V637,Inputs!$J$6:$J$9,Inputs!$G$6:$G$9),LOOKUP(V637,Inputs!$J$6:$J$9,Inputs!$H$6:$H$9))),0),"" )</f>
        <v/>
      </c>
      <c r="M637" s="26">
        <f>IF($A637&lt;=Inputs!$B$13,IF(8&lt;=Inputs!$B$8,IF(Inputs!$B$12&gt;0,MAX(MIN(NORM.INV(RAND(),LOOKUP(W637,Inputs!$J$6:$J$9,Inputs!$G$6:$G$9),LOOKUP(W637,Inputs!$J$6:$J$9,Inputs!$H$6:$H$9)),Inputs!$B$12),-Inputs!$B$12),NORM.INV(RAND(),LOOKUP(W637,Inputs!$J$6:$J$9,Inputs!$G$6:$G$9),LOOKUP(W637,Inputs!$J$6:$J$9,Inputs!$H$6:$H$9))),0),"" )</f>
        <v/>
      </c>
      <c r="N637" s="26">
        <f>IF($A637&lt;=Inputs!$B$13,IF(9&lt;=Inputs!$B$8,IF(Inputs!$B$12&gt;0,MAX(MIN(NORM.INV(RAND(),LOOKUP(X637,Inputs!$J$6:$J$9,Inputs!$G$6:$G$9),LOOKUP(X637,Inputs!$J$6:$J$9,Inputs!$H$6:$H$9)),Inputs!$B$12),-Inputs!$B$12),NORM.INV(RAND(),LOOKUP(X637,Inputs!$J$6:$J$9,Inputs!$G$6:$G$9),LOOKUP(X637,Inputs!$J$6:$J$9,Inputs!$H$6:$H$9))),0),"" )</f>
        <v/>
      </c>
      <c r="O637" s="26">
        <f>IF($A637&lt;=Inputs!$B$13,IF(10&lt;=Inputs!$B$8,IF(Inputs!$B$12&gt;0,MAX(MIN(NORM.INV(RAND(),LOOKUP(Y637,Inputs!$J$6:$J$9,Inputs!$G$6:$G$9),LOOKUP(Y637,Inputs!$J$6:$J$9,Inputs!$H$6:$H$9)),Inputs!$B$12),-Inputs!$B$12),NORM.INV(RAND(),LOOKUP(Y637,Inputs!$J$6:$J$9,Inputs!$G$6:$G$9),LOOKUP(Y637,Inputs!$J$6:$J$9,Inputs!$H$6:$H$9))),0),"" )</f>
        <v/>
      </c>
      <c r="P637" s="31">
        <f>IF($A637&lt;=Inputs!$B$13,RAND(),"")</f>
        <v/>
      </c>
      <c r="Q637" s="31">
        <f>IF($A637&lt;=Inputs!$B$13,RAND(),"")</f>
        <v/>
      </c>
      <c r="R637" s="31">
        <f>IF($A637&lt;=Inputs!$B$13,RAND(),"")</f>
        <v/>
      </c>
      <c r="S637" s="31">
        <f>IF($A637&lt;=Inputs!$B$13,RAND(),"")</f>
        <v/>
      </c>
      <c r="T637" s="31">
        <f>IF($A637&lt;=Inputs!$B$13,RAND(),"")</f>
        <v/>
      </c>
      <c r="U637" s="31">
        <f>IF($A637&lt;=Inputs!$B$13,RAND(),"")</f>
        <v/>
      </c>
      <c r="V637" s="31">
        <f>IF($A637&lt;=Inputs!$B$13,RAND(),"")</f>
        <v/>
      </c>
      <c r="W637" s="31">
        <f>IF($A637&lt;=Inputs!$B$13,RAND(),"")</f>
        <v/>
      </c>
      <c r="X637" s="31">
        <f>IF($A637&lt;=Inputs!$B$13,RAND(),"")</f>
        <v/>
      </c>
      <c r="Y637" s="31">
        <f>IF($A637&lt;=Inputs!$B$13,RAND(),"")</f>
        <v/>
      </c>
    </row>
    <row r="638">
      <c r="A638" t="n">
        <v>633</v>
      </c>
      <c r="B638" s="26">
        <f>IF($A638&lt;=Inputs!$B$13,IF(Inputs!$B$8&gt;0,SUM(F638:O638)/Inputs!$B$8,0),"")</f>
        <v/>
      </c>
      <c r="C638" s="27">
        <f>IF($A638&lt;=Inputs!$B$13,B638/100,"")</f>
        <v/>
      </c>
      <c r="D638" s="28">
        <f>IF($A638&lt;=Inputs!$B$13,C638*Inputs!$B$7,"")</f>
        <v/>
      </c>
      <c r="E638" s="29">
        <f>IF($A638&lt;=Inputs!$B$13,IF(D638&gt;0,1,0),"")</f>
        <v/>
      </c>
      <c r="F638" s="26">
        <f>IF($A638&lt;=Inputs!$B$13,IF(1&lt;=Inputs!$B$8,IF(Inputs!$B$12&gt;0,MAX(MIN(NORM.INV(RAND(),LOOKUP(P638,Inputs!$J$6:$J$9,Inputs!$G$6:$G$9),LOOKUP(P638,Inputs!$J$6:$J$9,Inputs!$H$6:$H$9)),Inputs!$B$12),-Inputs!$B$12),NORM.INV(RAND(),LOOKUP(P638,Inputs!$J$6:$J$9,Inputs!$G$6:$G$9),LOOKUP(P638,Inputs!$J$6:$J$9,Inputs!$H$6:$H$9))),0),"" )</f>
        <v/>
      </c>
      <c r="G638" s="26">
        <f>IF($A638&lt;=Inputs!$B$13,IF(2&lt;=Inputs!$B$8,IF(Inputs!$B$12&gt;0,MAX(MIN(NORM.INV(RAND(),LOOKUP(Q638,Inputs!$J$6:$J$9,Inputs!$G$6:$G$9),LOOKUP(Q638,Inputs!$J$6:$J$9,Inputs!$H$6:$H$9)),Inputs!$B$12),-Inputs!$B$12),NORM.INV(RAND(),LOOKUP(Q638,Inputs!$J$6:$J$9,Inputs!$G$6:$G$9),LOOKUP(Q638,Inputs!$J$6:$J$9,Inputs!$H$6:$H$9))),0),"" )</f>
        <v/>
      </c>
      <c r="H638" s="26">
        <f>IF($A638&lt;=Inputs!$B$13,IF(3&lt;=Inputs!$B$8,IF(Inputs!$B$12&gt;0,MAX(MIN(NORM.INV(RAND(),LOOKUP(R638,Inputs!$J$6:$J$9,Inputs!$G$6:$G$9),LOOKUP(R638,Inputs!$J$6:$J$9,Inputs!$H$6:$H$9)),Inputs!$B$12),-Inputs!$B$12),NORM.INV(RAND(),LOOKUP(R638,Inputs!$J$6:$J$9,Inputs!$G$6:$G$9),LOOKUP(R638,Inputs!$J$6:$J$9,Inputs!$H$6:$H$9))),0),"" )</f>
        <v/>
      </c>
      <c r="I638" s="26">
        <f>IF($A638&lt;=Inputs!$B$13,IF(4&lt;=Inputs!$B$8,IF(Inputs!$B$12&gt;0,MAX(MIN(NORM.INV(RAND(),LOOKUP(S638,Inputs!$J$6:$J$9,Inputs!$G$6:$G$9),LOOKUP(S638,Inputs!$J$6:$J$9,Inputs!$H$6:$H$9)),Inputs!$B$12),-Inputs!$B$12),NORM.INV(RAND(),LOOKUP(S638,Inputs!$J$6:$J$9,Inputs!$G$6:$G$9),LOOKUP(S638,Inputs!$J$6:$J$9,Inputs!$H$6:$H$9))),0),"" )</f>
        <v/>
      </c>
      <c r="J638" s="26">
        <f>IF($A638&lt;=Inputs!$B$13,IF(5&lt;=Inputs!$B$8,IF(Inputs!$B$12&gt;0,MAX(MIN(NORM.INV(RAND(),LOOKUP(T638,Inputs!$J$6:$J$9,Inputs!$G$6:$G$9),LOOKUP(T638,Inputs!$J$6:$J$9,Inputs!$H$6:$H$9)),Inputs!$B$12),-Inputs!$B$12),NORM.INV(RAND(),LOOKUP(T638,Inputs!$J$6:$J$9,Inputs!$G$6:$G$9),LOOKUP(T638,Inputs!$J$6:$J$9,Inputs!$H$6:$H$9))),0),"" )</f>
        <v/>
      </c>
      <c r="K638" s="26">
        <f>IF($A638&lt;=Inputs!$B$13,IF(6&lt;=Inputs!$B$8,IF(Inputs!$B$12&gt;0,MAX(MIN(NORM.INV(RAND(),LOOKUP(U638,Inputs!$J$6:$J$9,Inputs!$G$6:$G$9),LOOKUP(U638,Inputs!$J$6:$J$9,Inputs!$H$6:$H$9)),Inputs!$B$12),-Inputs!$B$12),NORM.INV(RAND(),LOOKUP(U638,Inputs!$J$6:$J$9,Inputs!$G$6:$G$9),LOOKUP(U638,Inputs!$J$6:$J$9,Inputs!$H$6:$H$9))),0),"" )</f>
        <v/>
      </c>
      <c r="L638" s="26">
        <f>IF($A638&lt;=Inputs!$B$13,IF(7&lt;=Inputs!$B$8,IF(Inputs!$B$12&gt;0,MAX(MIN(NORM.INV(RAND(),LOOKUP(V638,Inputs!$J$6:$J$9,Inputs!$G$6:$G$9),LOOKUP(V638,Inputs!$J$6:$J$9,Inputs!$H$6:$H$9)),Inputs!$B$12),-Inputs!$B$12),NORM.INV(RAND(),LOOKUP(V638,Inputs!$J$6:$J$9,Inputs!$G$6:$G$9),LOOKUP(V638,Inputs!$J$6:$J$9,Inputs!$H$6:$H$9))),0),"" )</f>
        <v/>
      </c>
      <c r="M638" s="26">
        <f>IF($A638&lt;=Inputs!$B$13,IF(8&lt;=Inputs!$B$8,IF(Inputs!$B$12&gt;0,MAX(MIN(NORM.INV(RAND(),LOOKUP(W638,Inputs!$J$6:$J$9,Inputs!$G$6:$G$9),LOOKUP(W638,Inputs!$J$6:$J$9,Inputs!$H$6:$H$9)),Inputs!$B$12),-Inputs!$B$12),NORM.INV(RAND(),LOOKUP(W638,Inputs!$J$6:$J$9,Inputs!$G$6:$G$9),LOOKUP(W638,Inputs!$J$6:$J$9,Inputs!$H$6:$H$9))),0),"" )</f>
        <v/>
      </c>
      <c r="N638" s="26">
        <f>IF($A638&lt;=Inputs!$B$13,IF(9&lt;=Inputs!$B$8,IF(Inputs!$B$12&gt;0,MAX(MIN(NORM.INV(RAND(),LOOKUP(X638,Inputs!$J$6:$J$9,Inputs!$G$6:$G$9),LOOKUP(X638,Inputs!$J$6:$J$9,Inputs!$H$6:$H$9)),Inputs!$B$12),-Inputs!$B$12),NORM.INV(RAND(),LOOKUP(X638,Inputs!$J$6:$J$9,Inputs!$G$6:$G$9),LOOKUP(X638,Inputs!$J$6:$J$9,Inputs!$H$6:$H$9))),0),"" )</f>
        <v/>
      </c>
      <c r="O638" s="26">
        <f>IF($A638&lt;=Inputs!$B$13,IF(10&lt;=Inputs!$B$8,IF(Inputs!$B$12&gt;0,MAX(MIN(NORM.INV(RAND(),LOOKUP(Y638,Inputs!$J$6:$J$9,Inputs!$G$6:$G$9),LOOKUP(Y638,Inputs!$J$6:$J$9,Inputs!$H$6:$H$9)),Inputs!$B$12),-Inputs!$B$12),NORM.INV(RAND(),LOOKUP(Y638,Inputs!$J$6:$J$9,Inputs!$G$6:$G$9),LOOKUP(Y638,Inputs!$J$6:$J$9,Inputs!$H$6:$H$9))),0),"" )</f>
        <v/>
      </c>
      <c r="P638" s="31">
        <f>IF($A638&lt;=Inputs!$B$13,RAND(),"")</f>
        <v/>
      </c>
      <c r="Q638" s="31">
        <f>IF($A638&lt;=Inputs!$B$13,RAND(),"")</f>
        <v/>
      </c>
      <c r="R638" s="31">
        <f>IF($A638&lt;=Inputs!$B$13,RAND(),"")</f>
        <v/>
      </c>
      <c r="S638" s="31">
        <f>IF($A638&lt;=Inputs!$B$13,RAND(),"")</f>
        <v/>
      </c>
      <c r="T638" s="31">
        <f>IF($A638&lt;=Inputs!$B$13,RAND(),"")</f>
        <v/>
      </c>
      <c r="U638" s="31">
        <f>IF($A638&lt;=Inputs!$B$13,RAND(),"")</f>
        <v/>
      </c>
      <c r="V638" s="31">
        <f>IF($A638&lt;=Inputs!$B$13,RAND(),"")</f>
        <v/>
      </c>
      <c r="W638" s="31">
        <f>IF($A638&lt;=Inputs!$B$13,RAND(),"")</f>
        <v/>
      </c>
      <c r="X638" s="31">
        <f>IF($A638&lt;=Inputs!$B$13,RAND(),"")</f>
        <v/>
      </c>
      <c r="Y638" s="31">
        <f>IF($A638&lt;=Inputs!$B$13,RAND(),"")</f>
        <v/>
      </c>
    </row>
    <row r="639">
      <c r="A639" t="n">
        <v>634</v>
      </c>
      <c r="B639" s="26">
        <f>IF($A639&lt;=Inputs!$B$13,IF(Inputs!$B$8&gt;0,SUM(F639:O639)/Inputs!$B$8,0),"")</f>
        <v/>
      </c>
      <c r="C639" s="27">
        <f>IF($A639&lt;=Inputs!$B$13,B639/100,"")</f>
        <v/>
      </c>
      <c r="D639" s="28">
        <f>IF($A639&lt;=Inputs!$B$13,C639*Inputs!$B$7,"")</f>
        <v/>
      </c>
      <c r="E639" s="29">
        <f>IF($A639&lt;=Inputs!$B$13,IF(D639&gt;0,1,0),"")</f>
        <v/>
      </c>
      <c r="F639" s="26">
        <f>IF($A639&lt;=Inputs!$B$13,IF(1&lt;=Inputs!$B$8,IF(Inputs!$B$12&gt;0,MAX(MIN(NORM.INV(RAND(),LOOKUP(P639,Inputs!$J$6:$J$9,Inputs!$G$6:$G$9),LOOKUP(P639,Inputs!$J$6:$J$9,Inputs!$H$6:$H$9)),Inputs!$B$12),-Inputs!$B$12),NORM.INV(RAND(),LOOKUP(P639,Inputs!$J$6:$J$9,Inputs!$G$6:$G$9),LOOKUP(P639,Inputs!$J$6:$J$9,Inputs!$H$6:$H$9))),0),"" )</f>
        <v/>
      </c>
      <c r="G639" s="26">
        <f>IF($A639&lt;=Inputs!$B$13,IF(2&lt;=Inputs!$B$8,IF(Inputs!$B$12&gt;0,MAX(MIN(NORM.INV(RAND(),LOOKUP(Q639,Inputs!$J$6:$J$9,Inputs!$G$6:$G$9),LOOKUP(Q639,Inputs!$J$6:$J$9,Inputs!$H$6:$H$9)),Inputs!$B$12),-Inputs!$B$12),NORM.INV(RAND(),LOOKUP(Q639,Inputs!$J$6:$J$9,Inputs!$G$6:$G$9),LOOKUP(Q639,Inputs!$J$6:$J$9,Inputs!$H$6:$H$9))),0),"" )</f>
        <v/>
      </c>
      <c r="H639" s="26">
        <f>IF($A639&lt;=Inputs!$B$13,IF(3&lt;=Inputs!$B$8,IF(Inputs!$B$12&gt;0,MAX(MIN(NORM.INV(RAND(),LOOKUP(R639,Inputs!$J$6:$J$9,Inputs!$G$6:$G$9),LOOKUP(R639,Inputs!$J$6:$J$9,Inputs!$H$6:$H$9)),Inputs!$B$12),-Inputs!$B$12),NORM.INV(RAND(),LOOKUP(R639,Inputs!$J$6:$J$9,Inputs!$G$6:$G$9),LOOKUP(R639,Inputs!$J$6:$J$9,Inputs!$H$6:$H$9))),0),"" )</f>
        <v/>
      </c>
      <c r="I639" s="26">
        <f>IF($A639&lt;=Inputs!$B$13,IF(4&lt;=Inputs!$B$8,IF(Inputs!$B$12&gt;0,MAX(MIN(NORM.INV(RAND(),LOOKUP(S639,Inputs!$J$6:$J$9,Inputs!$G$6:$G$9),LOOKUP(S639,Inputs!$J$6:$J$9,Inputs!$H$6:$H$9)),Inputs!$B$12),-Inputs!$B$12),NORM.INV(RAND(),LOOKUP(S639,Inputs!$J$6:$J$9,Inputs!$G$6:$G$9),LOOKUP(S639,Inputs!$J$6:$J$9,Inputs!$H$6:$H$9))),0),"" )</f>
        <v/>
      </c>
      <c r="J639" s="26">
        <f>IF($A639&lt;=Inputs!$B$13,IF(5&lt;=Inputs!$B$8,IF(Inputs!$B$12&gt;0,MAX(MIN(NORM.INV(RAND(),LOOKUP(T639,Inputs!$J$6:$J$9,Inputs!$G$6:$G$9),LOOKUP(T639,Inputs!$J$6:$J$9,Inputs!$H$6:$H$9)),Inputs!$B$12),-Inputs!$B$12),NORM.INV(RAND(),LOOKUP(T639,Inputs!$J$6:$J$9,Inputs!$G$6:$G$9),LOOKUP(T639,Inputs!$J$6:$J$9,Inputs!$H$6:$H$9))),0),"" )</f>
        <v/>
      </c>
      <c r="K639" s="26">
        <f>IF($A639&lt;=Inputs!$B$13,IF(6&lt;=Inputs!$B$8,IF(Inputs!$B$12&gt;0,MAX(MIN(NORM.INV(RAND(),LOOKUP(U639,Inputs!$J$6:$J$9,Inputs!$G$6:$G$9),LOOKUP(U639,Inputs!$J$6:$J$9,Inputs!$H$6:$H$9)),Inputs!$B$12),-Inputs!$B$12),NORM.INV(RAND(),LOOKUP(U639,Inputs!$J$6:$J$9,Inputs!$G$6:$G$9),LOOKUP(U639,Inputs!$J$6:$J$9,Inputs!$H$6:$H$9))),0),"" )</f>
        <v/>
      </c>
      <c r="L639" s="26">
        <f>IF($A639&lt;=Inputs!$B$13,IF(7&lt;=Inputs!$B$8,IF(Inputs!$B$12&gt;0,MAX(MIN(NORM.INV(RAND(),LOOKUP(V639,Inputs!$J$6:$J$9,Inputs!$G$6:$G$9),LOOKUP(V639,Inputs!$J$6:$J$9,Inputs!$H$6:$H$9)),Inputs!$B$12),-Inputs!$B$12),NORM.INV(RAND(),LOOKUP(V639,Inputs!$J$6:$J$9,Inputs!$G$6:$G$9),LOOKUP(V639,Inputs!$J$6:$J$9,Inputs!$H$6:$H$9))),0),"" )</f>
        <v/>
      </c>
      <c r="M639" s="26">
        <f>IF($A639&lt;=Inputs!$B$13,IF(8&lt;=Inputs!$B$8,IF(Inputs!$B$12&gt;0,MAX(MIN(NORM.INV(RAND(),LOOKUP(W639,Inputs!$J$6:$J$9,Inputs!$G$6:$G$9),LOOKUP(W639,Inputs!$J$6:$J$9,Inputs!$H$6:$H$9)),Inputs!$B$12),-Inputs!$B$12),NORM.INV(RAND(),LOOKUP(W639,Inputs!$J$6:$J$9,Inputs!$G$6:$G$9),LOOKUP(W639,Inputs!$J$6:$J$9,Inputs!$H$6:$H$9))),0),"" )</f>
        <v/>
      </c>
      <c r="N639" s="26">
        <f>IF($A639&lt;=Inputs!$B$13,IF(9&lt;=Inputs!$B$8,IF(Inputs!$B$12&gt;0,MAX(MIN(NORM.INV(RAND(),LOOKUP(X639,Inputs!$J$6:$J$9,Inputs!$G$6:$G$9),LOOKUP(X639,Inputs!$J$6:$J$9,Inputs!$H$6:$H$9)),Inputs!$B$12),-Inputs!$B$12),NORM.INV(RAND(),LOOKUP(X639,Inputs!$J$6:$J$9,Inputs!$G$6:$G$9),LOOKUP(X639,Inputs!$J$6:$J$9,Inputs!$H$6:$H$9))),0),"" )</f>
        <v/>
      </c>
      <c r="O639" s="26">
        <f>IF($A639&lt;=Inputs!$B$13,IF(10&lt;=Inputs!$B$8,IF(Inputs!$B$12&gt;0,MAX(MIN(NORM.INV(RAND(),LOOKUP(Y639,Inputs!$J$6:$J$9,Inputs!$G$6:$G$9),LOOKUP(Y639,Inputs!$J$6:$J$9,Inputs!$H$6:$H$9)),Inputs!$B$12),-Inputs!$B$12),NORM.INV(RAND(),LOOKUP(Y639,Inputs!$J$6:$J$9,Inputs!$G$6:$G$9),LOOKUP(Y639,Inputs!$J$6:$J$9,Inputs!$H$6:$H$9))),0),"" )</f>
        <v/>
      </c>
      <c r="P639" s="31">
        <f>IF($A639&lt;=Inputs!$B$13,RAND(),"")</f>
        <v/>
      </c>
      <c r="Q639" s="31">
        <f>IF($A639&lt;=Inputs!$B$13,RAND(),"")</f>
        <v/>
      </c>
      <c r="R639" s="31">
        <f>IF($A639&lt;=Inputs!$B$13,RAND(),"")</f>
        <v/>
      </c>
      <c r="S639" s="31">
        <f>IF($A639&lt;=Inputs!$B$13,RAND(),"")</f>
        <v/>
      </c>
      <c r="T639" s="31">
        <f>IF($A639&lt;=Inputs!$B$13,RAND(),"")</f>
        <v/>
      </c>
      <c r="U639" s="31">
        <f>IF($A639&lt;=Inputs!$B$13,RAND(),"")</f>
        <v/>
      </c>
      <c r="V639" s="31">
        <f>IF($A639&lt;=Inputs!$B$13,RAND(),"")</f>
        <v/>
      </c>
      <c r="W639" s="31">
        <f>IF($A639&lt;=Inputs!$B$13,RAND(),"")</f>
        <v/>
      </c>
      <c r="X639" s="31">
        <f>IF($A639&lt;=Inputs!$B$13,RAND(),"")</f>
        <v/>
      </c>
      <c r="Y639" s="31">
        <f>IF($A639&lt;=Inputs!$B$13,RAND(),"")</f>
        <v/>
      </c>
    </row>
    <row r="640">
      <c r="A640" t="n">
        <v>635</v>
      </c>
      <c r="B640" s="26">
        <f>IF($A640&lt;=Inputs!$B$13,IF(Inputs!$B$8&gt;0,SUM(F640:O640)/Inputs!$B$8,0),"")</f>
        <v/>
      </c>
      <c r="C640" s="27">
        <f>IF($A640&lt;=Inputs!$B$13,B640/100,"")</f>
        <v/>
      </c>
      <c r="D640" s="28">
        <f>IF($A640&lt;=Inputs!$B$13,C640*Inputs!$B$7,"")</f>
        <v/>
      </c>
      <c r="E640" s="29">
        <f>IF($A640&lt;=Inputs!$B$13,IF(D640&gt;0,1,0),"")</f>
        <v/>
      </c>
      <c r="F640" s="26">
        <f>IF($A640&lt;=Inputs!$B$13,IF(1&lt;=Inputs!$B$8,IF(Inputs!$B$12&gt;0,MAX(MIN(NORM.INV(RAND(),LOOKUP(P640,Inputs!$J$6:$J$9,Inputs!$G$6:$G$9),LOOKUP(P640,Inputs!$J$6:$J$9,Inputs!$H$6:$H$9)),Inputs!$B$12),-Inputs!$B$12),NORM.INV(RAND(),LOOKUP(P640,Inputs!$J$6:$J$9,Inputs!$G$6:$G$9),LOOKUP(P640,Inputs!$J$6:$J$9,Inputs!$H$6:$H$9))),0),"" )</f>
        <v/>
      </c>
      <c r="G640" s="26">
        <f>IF($A640&lt;=Inputs!$B$13,IF(2&lt;=Inputs!$B$8,IF(Inputs!$B$12&gt;0,MAX(MIN(NORM.INV(RAND(),LOOKUP(Q640,Inputs!$J$6:$J$9,Inputs!$G$6:$G$9),LOOKUP(Q640,Inputs!$J$6:$J$9,Inputs!$H$6:$H$9)),Inputs!$B$12),-Inputs!$B$12),NORM.INV(RAND(),LOOKUP(Q640,Inputs!$J$6:$J$9,Inputs!$G$6:$G$9),LOOKUP(Q640,Inputs!$J$6:$J$9,Inputs!$H$6:$H$9))),0),"" )</f>
        <v/>
      </c>
      <c r="H640" s="26">
        <f>IF($A640&lt;=Inputs!$B$13,IF(3&lt;=Inputs!$B$8,IF(Inputs!$B$12&gt;0,MAX(MIN(NORM.INV(RAND(),LOOKUP(R640,Inputs!$J$6:$J$9,Inputs!$G$6:$G$9),LOOKUP(R640,Inputs!$J$6:$J$9,Inputs!$H$6:$H$9)),Inputs!$B$12),-Inputs!$B$12),NORM.INV(RAND(),LOOKUP(R640,Inputs!$J$6:$J$9,Inputs!$G$6:$G$9),LOOKUP(R640,Inputs!$J$6:$J$9,Inputs!$H$6:$H$9))),0),"" )</f>
        <v/>
      </c>
      <c r="I640" s="26">
        <f>IF($A640&lt;=Inputs!$B$13,IF(4&lt;=Inputs!$B$8,IF(Inputs!$B$12&gt;0,MAX(MIN(NORM.INV(RAND(),LOOKUP(S640,Inputs!$J$6:$J$9,Inputs!$G$6:$G$9),LOOKUP(S640,Inputs!$J$6:$J$9,Inputs!$H$6:$H$9)),Inputs!$B$12),-Inputs!$B$12),NORM.INV(RAND(),LOOKUP(S640,Inputs!$J$6:$J$9,Inputs!$G$6:$G$9),LOOKUP(S640,Inputs!$J$6:$J$9,Inputs!$H$6:$H$9))),0),"" )</f>
        <v/>
      </c>
      <c r="J640" s="26">
        <f>IF($A640&lt;=Inputs!$B$13,IF(5&lt;=Inputs!$B$8,IF(Inputs!$B$12&gt;0,MAX(MIN(NORM.INV(RAND(),LOOKUP(T640,Inputs!$J$6:$J$9,Inputs!$G$6:$G$9),LOOKUP(T640,Inputs!$J$6:$J$9,Inputs!$H$6:$H$9)),Inputs!$B$12),-Inputs!$B$12),NORM.INV(RAND(),LOOKUP(T640,Inputs!$J$6:$J$9,Inputs!$G$6:$G$9),LOOKUP(T640,Inputs!$J$6:$J$9,Inputs!$H$6:$H$9))),0),"" )</f>
        <v/>
      </c>
      <c r="K640" s="26">
        <f>IF($A640&lt;=Inputs!$B$13,IF(6&lt;=Inputs!$B$8,IF(Inputs!$B$12&gt;0,MAX(MIN(NORM.INV(RAND(),LOOKUP(U640,Inputs!$J$6:$J$9,Inputs!$G$6:$G$9),LOOKUP(U640,Inputs!$J$6:$J$9,Inputs!$H$6:$H$9)),Inputs!$B$12),-Inputs!$B$12),NORM.INV(RAND(),LOOKUP(U640,Inputs!$J$6:$J$9,Inputs!$G$6:$G$9),LOOKUP(U640,Inputs!$J$6:$J$9,Inputs!$H$6:$H$9))),0),"" )</f>
        <v/>
      </c>
      <c r="L640" s="26">
        <f>IF($A640&lt;=Inputs!$B$13,IF(7&lt;=Inputs!$B$8,IF(Inputs!$B$12&gt;0,MAX(MIN(NORM.INV(RAND(),LOOKUP(V640,Inputs!$J$6:$J$9,Inputs!$G$6:$G$9),LOOKUP(V640,Inputs!$J$6:$J$9,Inputs!$H$6:$H$9)),Inputs!$B$12),-Inputs!$B$12),NORM.INV(RAND(),LOOKUP(V640,Inputs!$J$6:$J$9,Inputs!$G$6:$G$9),LOOKUP(V640,Inputs!$J$6:$J$9,Inputs!$H$6:$H$9))),0),"" )</f>
        <v/>
      </c>
      <c r="M640" s="26">
        <f>IF($A640&lt;=Inputs!$B$13,IF(8&lt;=Inputs!$B$8,IF(Inputs!$B$12&gt;0,MAX(MIN(NORM.INV(RAND(),LOOKUP(W640,Inputs!$J$6:$J$9,Inputs!$G$6:$G$9),LOOKUP(W640,Inputs!$J$6:$J$9,Inputs!$H$6:$H$9)),Inputs!$B$12),-Inputs!$B$12),NORM.INV(RAND(),LOOKUP(W640,Inputs!$J$6:$J$9,Inputs!$G$6:$G$9),LOOKUP(W640,Inputs!$J$6:$J$9,Inputs!$H$6:$H$9))),0),"" )</f>
        <v/>
      </c>
      <c r="N640" s="26">
        <f>IF($A640&lt;=Inputs!$B$13,IF(9&lt;=Inputs!$B$8,IF(Inputs!$B$12&gt;0,MAX(MIN(NORM.INV(RAND(),LOOKUP(X640,Inputs!$J$6:$J$9,Inputs!$G$6:$G$9),LOOKUP(X640,Inputs!$J$6:$J$9,Inputs!$H$6:$H$9)),Inputs!$B$12),-Inputs!$B$12),NORM.INV(RAND(),LOOKUP(X640,Inputs!$J$6:$J$9,Inputs!$G$6:$G$9),LOOKUP(X640,Inputs!$J$6:$J$9,Inputs!$H$6:$H$9))),0),"" )</f>
        <v/>
      </c>
      <c r="O640" s="26">
        <f>IF($A640&lt;=Inputs!$B$13,IF(10&lt;=Inputs!$B$8,IF(Inputs!$B$12&gt;0,MAX(MIN(NORM.INV(RAND(),LOOKUP(Y640,Inputs!$J$6:$J$9,Inputs!$G$6:$G$9),LOOKUP(Y640,Inputs!$J$6:$J$9,Inputs!$H$6:$H$9)),Inputs!$B$12),-Inputs!$B$12),NORM.INV(RAND(),LOOKUP(Y640,Inputs!$J$6:$J$9,Inputs!$G$6:$G$9),LOOKUP(Y640,Inputs!$J$6:$J$9,Inputs!$H$6:$H$9))),0),"" )</f>
        <v/>
      </c>
      <c r="P640" s="31">
        <f>IF($A640&lt;=Inputs!$B$13,RAND(),"")</f>
        <v/>
      </c>
      <c r="Q640" s="31">
        <f>IF($A640&lt;=Inputs!$B$13,RAND(),"")</f>
        <v/>
      </c>
      <c r="R640" s="31">
        <f>IF($A640&lt;=Inputs!$B$13,RAND(),"")</f>
        <v/>
      </c>
      <c r="S640" s="31">
        <f>IF($A640&lt;=Inputs!$B$13,RAND(),"")</f>
        <v/>
      </c>
      <c r="T640" s="31">
        <f>IF($A640&lt;=Inputs!$B$13,RAND(),"")</f>
        <v/>
      </c>
      <c r="U640" s="31">
        <f>IF($A640&lt;=Inputs!$B$13,RAND(),"")</f>
        <v/>
      </c>
      <c r="V640" s="31">
        <f>IF($A640&lt;=Inputs!$B$13,RAND(),"")</f>
        <v/>
      </c>
      <c r="W640" s="31">
        <f>IF($A640&lt;=Inputs!$B$13,RAND(),"")</f>
        <v/>
      </c>
      <c r="X640" s="31">
        <f>IF($A640&lt;=Inputs!$B$13,RAND(),"")</f>
        <v/>
      </c>
      <c r="Y640" s="31">
        <f>IF($A640&lt;=Inputs!$B$13,RAND(),"")</f>
        <v/>
      </c>
    </row>
    <row r="641">
      <c r="A641" t="n">
        <v>636</v>
      </c>
      <c r="B641" s="26">
        <f>IF($A641&lt;=Inputs!$B$13,IF(Inputs!$B$8&gt;0,SUM(F641:O641)/Inputs!$B$8,0),"")</f>
        <v/>
      </c>
      <c r="C641" s="27">
        <f>IF($A641&lt;=Inputs!$B$13,B641/100,"")</f>
        <v/>
      </c>
      <c r="D641" s="28">
        <f>IF($A641&lt;=Inputs!$B$13,C641*Inputs!$B$7,"")</f>
        <v/>
      </c>
      <c r="E641" s="29">
        <f>IF($A641&lt;=Inputs!$B$13,IF(D641&gt;0,1,0),"")</f>
        <v/>
      </c>
      <c r="F641" s="26">
        <f>IF($A641&lt;=Inputs!$B$13,IF(1&lt;=Inputs!$B$8,IF(Inputs!$B$12&gt;0,MAX(MIN(NORM.INV(RAND(),LOOKUP(P641,Inputs!$J$6:$J$9,Inputs!$G$6:$G$9),LOOKUP(P641,Inputs!$J$6:$J$9,Inputs!$H$6:$H$9)),Inputs!$B$12),-Inputs!$B$12),NORM.INV(RAND(),LOOKUP(P641,Inputs!$J$6:$J$9,Inputs!$G$6:$G$9),LOOKUP(P641,Inputs!$J$6:$J$9,Inputs!$H$6:$H$9))),0),"" )</f>
        <v/>
      </c>
      <c r="G641" s="26">
        <f>IF($A641&lt;=Inputs!$B$13,IF(2&lt;=Inputs!$B$8,IF(Inputs!$B$12&gt;0,MAX(MIN(NORM.INV(RAND(),LOOKUP(Q641,Inputs!$J$6:$J$9,Inputs!$G$6:$G$9),LOOKUP(Q641,Inputs!$J$6:$J$9,Inputs!$H$6:$H$9)),Inputs!$B$12),-Inputs!$B$12),NORM.INV(RAND(),LOOKUP(Q641,Inputs!$J$6:$J$9,Inputs!$G$6:$G$9),LOOKUP(Q641,Inputs!$J$6:$J$9,Inputs!$H$6:$H$9))),0),"" )</f>
        <v/>
      </c>
      <c r="H641" s="26">
        <f>IF($A641&lt;=Inputs!$B$13,IF(3&lt;=Inputs!$B$8,IF(Inputs!$B$12&gt;0,MAX(MIN(NORM.INV(RAND(),LOOKUP(R641,Inputs!$J$6:$J$9,Inputs!$G$6:$G$9),LOOKUP(R641,Inputs!$J$6:$J$9,Inputs!$H$6:$H$9)),Inputs!$B$12),-Inputs!$B$12),NORM.INV(RAND(),LOOKUP(R641,Inputs!$J$6:$J$9,Inputs!$G$6:$G$9),LOOKUP(R641,Inputs!$J$6:$J$9,Inputs!$H$6:$H$9))),0),"" )</f>
        <v/>
      </c>
      <c r="I641" s="26">
        <f>IF($A641&lt;=Inputs!$B$13,IF(4&lt;=Inputs!$B$8,IF(Inputs!$B$12&gt;0,MAX(MIN(NORM.INV(RAND(),LOOKUP(S641,Inputs!$J$6:$J$9,Inputs!$G$6:$G$9),LOOKUP(S641,Inputs!$J$6:$J$9,Inputs!$H$6:$H$9)),Inputs!$B$12),-Inputs!$B$12),NORM.INV(RAND(),LOOKUP(S641,Inputs!$J$6:$J$9,Inputs!$G$6:$G$9),LOOKUP(S641,Inputs!$J$6:$J$9,Inputs!$H$6:$H$9))),0),"" )</f>
        <v/>
      </c>
      <c r="J641" s="26">
        <f>IF($A641&lt;=Inputs!$B$13,IF(5&lt;=Inputs!$B$8,IF(Inputs!$B$12&gt;0,MAX(MIN(NORM.INV(RAND(),LOOKUP(T641,Inputs!$J$6:$J$9,Inputs!$G$6:$G$9),LOOKUP(T641,Inputs!$J$6:$J$9,Inputs!$H$6:$H$9)),Inputs!$B$12),-Inputs!$B$12),NORM.INV(RAND(),LOOKUP(T641,Inputs!$J$6:$J$9,Inputs!$G$6:$G$9),LOOKUP(T641,Inputs!$J$6:$J$9,Inputs!$H$6:$H$9))),0),"" )</f>
        <v/>
      </c>
      <c r="K641" s="26">
        <f>IF($A641&lt;=Inputs!$B$13,IF(6&lt;=Inputs!$B$8,IF(Inputs!$B$12&gt;0,MAX(MIN(NORM.INV(RAND(),LOOKUP(U641,Inputs!$J$6:$J$9,Inputs!$G$6:$G$9),LOOKUP(U641,Inputs!$J$6:$J$9,Inputs!$H$6:$H$9)),Inputs!$B$12),-Inputs!$B$12),NORM.INV(RAND(),LOOKUP(U641,Inputs!$J$6:$J$9,Inputs!$G$6:$G$9),LOOKUP(U641,Inputs!$J$6:$J$9,Inputs!$H$6:$H$9))),0),"" )</f>
        <v/>
      </c>
      <c r="L641" s="26">
        <f>IF($A641&lt;=Inputs!$B$13,IF(7&lt;=Inputs!$B$8,IF(Inputs!$B$12&gt;0,MAX(MIN(NORM.INV(RAND(),LOOKUP(V641,Inputs!$J$6:$J$9,Inputs!$G$6:$G$9),LOOKUP(V641,Inputs!$J$6:$J$9,Inputs!$H$6:$H$9)),Inputs!$B$12),-Inputs!$B$12),NORM.INV(RAND(),LOOKUP(V641,Inputs!$J$6:$J$9,Inputs!$G$6:$G$9),LOOKUP(V641,Inputs!$J$6:$J$9,Inputs!$H$6:$H$9))),0),"" )</f>
        <v/>
      </c>
      <c r="M641" s="26">
        <f>IF($A641&lt;=Inputs!$B$13,IF(8&lt;=Inputs!$B$8,IF(Inputs!$B$12&gt;0,MAX(MIN(NORM.INV(RAND(),LOOKUP(W641,Inputs!$J$6:$J$9,Inputs!$G$6:$G$9),LOOKUP(W641,Inputs!$J$6:$J$9,Inputs!$H$6:$H$9)),Inputs!$B$12),-Inputs!$B$12),NORM.INV(RAND(),LOOKUP(W641,Inputs!$J$6:$J$9,Inputs!$G$6:$G$9),LOOKUP(W641,Inputs!$J$6:$J$9,Inputs!$H$6:$H$9))),0),"" )</f>
        <v/>
      </c>
      <c r="N641" s="26">
        <f>IF($A641&lt;=Inputs!$B$13,IF(9&lt;=Inputs!$B$8,IF(Inputs!$B$12&gt;0,MAX(MIN(NORM.INV(RAND(),LOOKUP(X641,Inputs!$J$6:$J$9,Inputs!$G$6:$G$9),LOOKUP(X641,Inputs!$J$6:$J$9,Inputs!$H$6:$H$9)),Inputs!$B$12),-Inputs!$B$12),NORM.INV(RAND(),LOOKUP(X641,Inputs!$J$6:$J$9,Inputs!$G$6:$G$9),LOOKUP(X641,Inputs!$J$6:$J$9,Inputs!$H$6:$H$9))),0),"" )</f>
        <v/>
      </c>
      <c r="O641" s="26">
        <f>IF($A641&lt;=Inputs!$B$13,IF(10&lt;=Inputs!$B$8,IF(Inputs!$B$12&gt;0,MAX(MIN(NORM.INV(RAND(),LOOKUP(Y641,Inputs!$J$6:$J$9,Inputs!$G$6:$G$9),LOOKUP(Y641,Inputs!$J$6:$J$9,Inputs!$H$6:$H$9)),Inputs!$B$12),-Inputs!$B$12),NORM.INV(RAND(),LOOKUP(Y641,Inputs!$J$6:$J$9,Inputs!$G$6:$G$9),LOOKUP(Y641,Inputs!$J$6:$J$9,Inputs!$H$6:$H$9))),0),"" )</f>
        <v/>
      </c>
      <c r="P641" s="31">
        <f>IF($A641&lt;=Inputs!$B$13,RAND(),"")</f>
        <v/>
      </c>
      <c r="Q641" s="31">
        <f>IF($A641&lt;=Inputs!$B$13,RAND(),"")</f>
        <v/>
      </c>
      <c r="R641" s="31">
        <f>IF($A641&lt;=Inputs!$B$13,RAND(),"")</f>
        <v/>
      </c>
      <c r="S641" s="31">
        <f>IF($A641&lt;=Inputs!$B$13,RAND(),"")</f>
        <v/>
      </c>
      <c r="T641" s="31">
        <f>IF($A641&lt;=Inputs!$B$13,RAND(),"")</f>
        <v/>
      </c>
      <c r="U641" s="31">
        <f>IF($A641&lt;=Inputs!$B$13,RAND(),"")</f>
        <v/>
      </c>
      <c r="V641" s="31">
        <f>IF($A641&lt;=Inputs!$B$13,RAND(),"")</f>
        <v/>
      </c>
      <c r="W641" s="31">
        <f>IF($A641&lt;=Inputs!$B$13,RAND(),"")</f>
        <v/>
      </c>
      <c r="X641" s="31">
        <f>IF($A641&lt;=Inputs!$B$13,RAND(),"")</f>
        <v/>
      </c>
      <c r="Y641" s="31">
        <f>IF($A641&lt;=Inputs!$B$13,RAND(),"")</f>
        <v/>
      </c>
    </row>
    <row r="642">
      <c r="A642" t="n">
        <v>637</v>
      </c>
      <c r="B642" s="26">
        <f>IF($A642&lt;=Inputs!$B$13,IF(Inputs!$B$8&gt;0,SUM(F642:O642)/Inputs!$B$8,0),"")</f>
        <v/>
      </c>
      <c r="C642" s="27">
        <f>IF($A642&lt;=Inputs!$B$13,B642/100,"")</f>
        <v/>
      </c>
      <c r="D642" s="28">
        <f>IF($A642&lt;=Inputs!$B$13,C642*Inputs!$B$7,"")</f>
        <v/>
      </c>
      <c r="E642" s="29">
        <f>IF($A642&lt;=Inputs!$B$13,IF(D642&gt;0,1,0),"")</f>
        <v/>
      </c>
      <c r="F642" s="26">
        <f>IF($A642&lt;=Inputs!$B$13,IF(1&lt;=Inputs!$B$8,IF(Inputs!$B$12&gt;0,MAX(MIN(NORM.INV(RAND(),LOOKUP(P642,Inputs!$J$6:$J$9,Inputs!$G$6:$G$9),LOOKUP(P642,Inputs!$J$6:$J$9,Inputs!$H$6:$H$9)),Inputs!$B$12),-Inputs!$B$12),NORM.INV(RAND(),LOOKUP(P642,Inputs!$J$6:$J$9,Inputs!$G$6:$G$9),LOOKUP(P642,Inputs!$J$6:$J$9,Inputs!$H$6:$H$9))),0),"" )</f>
        <v/>
      </c>
      <c r="G642" s="26">
        <f>IF($A642&lt;=Inputs!$B$13,IF(2&lt;=Inputs!$B$8,IF(Inputs!$B$12&gt;0,MAX(MIN(NORM.INV(RAND(),LOOKUP(Q642,Inputs!$J$6:$J$9,Inputs!$G$6:$G$9),LOOKUP(Q642,Inputs!$J$6:$J$9,Inputs!$H$6:$H$9)),Inputs!$B$12),-Inputs!$B$12),NORM.INV(RAND(),LOOKUP(Q642,Inputs!$J$6:$J$9,Inputs!$G$6:$G$9),LOOKUP(Q642,Inputs!$J$6:$J$9,Inputs!$H$6:$H$9))),0),"" )</f>
        <v/>
      </c>
      <c r="H642" s="26">
        <f>IF($A642&lt;=Inputs!$B$13,IF(3&lt;=Inputs!$B$8,IF(Inputs!$B$12&gt;0,MAX(MIN(NORM.INV(RAND(),LOOKUP(R642,Inputs!$J$6:$J$9,Inputs!$G$6:$G$9),LOOKUP(R642,Inputs!$J$6:$J$9,Inputs!$H$6:$H$9)),Inputs!$B$12),-Inputs!$B$12),NORM.INV(RAND(),LOOKUP(R642,Inputs!$J$6:$J$9,Inputs!$G$6:$G$9),LOOKUP(R642,Inputs!$J$6:$J$9,Inputs!$H$6:$H$9))),0),"" )</f>
        <v/>
      </c>
      <c r="I642" s="26">
        <f>IF($A642&lt;=Inputs!$B$13,IF(4&lt;=Inputs!$B$8,IF(Inputs!$B$12&gt;0,MAX(MIN(NORM.INV(RAND(),LOOKUP(S642,Inputs!$J$6:$J$9,Inputs!$G$6:$G$9),LOOKUP(S642,Inputs!$J$6:$J$9,Inputs!$H$6:$H$9)),Inputs!$B$12),-Inputs!$B$12),NORM.INV(RAND(),LOOKUP(S642,Inputs!$J$6:$J$9,Inputs!$G$6:$G$9),LOOKUP(S642,Inputs!$J$6:$J$9,Inputs!$H$6:$H$9))),0),"" )</f>
        <v/>
      </c>
      <c r="J642" s="26">
        <f>IF($A642&lt;=Inputs!$B$13,IF(5&lt;=Inputs!$B$8,IF(Inputs!$B$12&gt;0,MAX(MIN(NORM.INV(RAND(),LOOKUP(T642,Inputs!$J$6:$J$9,Inputs!$G$6:$G$9),LOOKUP(T642,Inputs!$J$6:$J$9,Inputs!$H$6:$H$9)),Inputs!$B$12),-Inputs!$B$12),NORM.INV(RAND(),LOOKUP(T642,Inputs!$J$6:$J$9,Inputs!$G$6:$G$9),LOOKUP(T642,Inputs!$J$6:$J$9,Inputs!$H$6:$H$9))),0),"" )</f>
        <v/>
      </c>
      <c r="K642" s="26">
        <f>IF($A642&lt;=Inputs!$B$13,IF(6&lt;=Inputs!$B$8,IF(Inputs!$B$12&gt;0,MAX(MIN(NORM.INV(RAND(),LOOKUP(U642,Inputs!$J$6:$J$9,Inputs!$G$6:$G$9),LOOKUP(U642,Inputs!$J$6:$J$9,Inputs!$H$6:$H$9)),Inputs!$B$12),-Inputs!$B$12),NORM.INV(RAND(),LOOKUP(U642,Inputs!$J$6:$J$9,Inputs!$G$6:$G$9),LOOKUP(U642,Inputs!$J$6:$J$9,Inputs!$H$6:$H$9))),0),"" )</f>
        <v/>
      </c>
      <c r="L642" s="26">
        <f>IF($A642&lt;=Inputs!$B$13,IF(7&lt;=Inputs!$B$8,IF(Inputs!$B$12&gt;0,MAX(MIN(NORM.INV(RAND(),LOOKUP(V642,Inputs!$J$6:$J$9,Inputs!$G$6:$G$9),LOOKUP(V642,Inputs!$J$6:$J$9,Inputs!$H$6:$H$9)),Inputs!$B$12),-Inputs!$B$12),NORM.INV(RAND(),LOOKUP(V642,Inputs!$J$6:$J$9,Inputs!$G$6:$G$9),LOOKUP(V642,Inputs!$J$6:$J$9,Inputs!$H$6:$H$9))),0),"" )</f>
        <v/>
      </c>
      <c r="M642" s="26">
        <f>IF($A642&lt;=Inputs!$B$13,IF(8&lt;=Inputs!$B$8,IF(Inputs!$B$12&gt;0,MAX(MIN(NORM.INV(RAND(),LOOKUP(W642,Inputs!$J$6:$J$9,Inputs!$G$6:$G$9),LOOKUP(W642,Inputs!$J$6:$J$9,Inputs!$H$6:$H$9)),Inputs!$B$12),-Inputs!$B$12),NORM.INV(RAND(),LOOKUP(W642,Inputs!$J$6:$J$9,Inputs!$G$6:$G$9),LOOKUP(W642,Inputs!$J$6:$J$9,Inputs!$H$6:$H$9))),0),"" )</f>
        <v/>
      </c>
      <c r="N642" s="26">
        <f>IF($A642&lt;=Inputs!$B$13,IF(9&lt;=Inputs!$B$8,IF(Inputs!$B$12&gt;0,MAX(MIN(NORM.INV(RAND(),LOOKUP(X642,Inputs!$J$6:$J$9,Inputs!$G$6:$G$9),LOOKUP(X642,Inputs!$J$6:$J$9,Inputs!$H$6:$H$9)),Inputs!$B$12),-Inputs!$B$12),NORM.INV(RAND(),LOOKUP(X642,Inputs!$J$6:$J$9,Inputs!$G$6:$G$9),LOOKUP(X642,Inputs!$J$6:$J$9,Inputs!$H$6:$H$9))),0),"" )</f>
        <v/>
      </c>
      <c r="O642" s="26">
        <f>IF($A642&lt;=Inputs!$B$13,IF(10&lt;=Inputs!$B$8,IF(Inputs!$B$12&gt;0,MAX(MIN(NORM.INV(RAND(),LOOKUP(Y642,Inputs!$J$6:$J$9,Inputs!$G$6:$G$9),LOOKUP(Y642,Inputs!$J$6:$J$9,Inputs!$H$6:$H$9)),Inputs!$B$12),-Inputs!$B$12),NORM.INV(RAND(),LOOKUP(Y642,Inputs!$J$6:$J$9,Inputs!$G$6:$G$9),LOOKUP(Y642,Inputs!$J$6:$J$9,Inputs!$H$6:$H$9))),0),"" )</f>
        <v/>
      </c>
      <c r="P642" s="31">
        <f>IF($A642&lt;=Inputs!$B$13,RAND(),"")</f>
        <v/>
      </c>
      <c r="Q642" s="31">
        <f>IF($A642&lt;=Inputs!$B$13,RAND(),"")</f>
        <v/>
      </c>
      <c r="R642" s="31">
        <f>IF($A642&lt;=Inputs!$B$13,RAND(),"")</f>
        <v/>
      </c>
      <c r="S642" s="31">
        <f>IF($A642&lt;=Inputs!$B$13,RAND(),"")</f>
        <v/>
      </c>
      <c r="T642" s="31">
        <f>IF($A642&lt;=Inputs!$B$13,RAND(),"")</f>
        <v/>
      </c>
      <c r="U642" s="31">
        <f>IF($A642&lt;=Inputs!$B$13,RAND(),"")</f>
        <v/>
      </c>
      <c r="V642" s="31">
        <f>IF($A642&lt;=Inputs!$B$13,RAND(),"")</f>
        <v/>
      </c>
      <c r="W642" s="31">
        <f>IF($A642&lt;=Inputs!$B$13,RAND(),"")</f>
        <v/>
      </c>
      <c r="X642" s="31">
        <f>IF($A642&lt;=Inputs!$B$13,RAND(),"")</f>
        <v/>
      </c>
      <c r="Y642" s="31">
        <f>IF($A642&lt;=Inputs!$B$13,RAND(),"")</f>
        <v/>
      </c>
    </row>
    <row r="643">
      <c r="A643" t="n">
        <v>638</v>
      </c>
      <c r="B643" s="26">
        <f>IF($A643&lt;=Inputs!$B$13,IF(Inputs!$B$8&gt;0,SUM(F643:O643)/Inputs!$B$8,0),"")</f>
        <v/>
      </c>
      <c r="C643" s="27">
        <f>IF($A643&lt;=Inputs!$B$13,B643/100,"")</f>
        <v/>
      </c>
      <c r="D643" s="28">
        <f>IF($A643&lt;=Inputs!$B$13,C643*Inputs!$B$7,"")</f>
        <v/>
      </c>
      <c r="E643" s="29">
        <f>IF($A643&lt;=Inputs!$B$13,IF(D643&gt;0,1,0),"")</f>
        <v/>
      </c>
      <c r="F643" s="26">
        <f>IF($A643&lt;=Inputs!$B$13,IF(1&lt;=Inputs!$B$8,IF(Inputs!$B$12&gt;0,MAX(MIN(NORM.INV(RAND(),LOOKUP(P643,Inputs!$J$6:$J$9,Inputs!$G$6:$G$9),LOOKUP(P643,Inputs!$J$6:$J$9,Inputs!$H$6:$H$9)),Inputs!$B$12),-Inputs!$B$12),NORM.INV(RAND(),LOOKUP(P643,Inputs!$J$6:$J$9,Inputs!$G$6:$G$9),LOOKUP(P643,Inputs!$J$6:$J$9,Inputs!$H$6:$H$9))),0),"" )</f>
        <v/>
      </c>
      <c r="G643" s="26">
        <f>IF($A643&lt;=Inputs!$B$13,IF(2&lt;=Inputs!$B$8,IF(Inputs!$B$12&gt;0,MAX(MIN(NORM.INV(RAND(),LOOKUP(Q643,Inputs!$J$6:$J$9,Inputs!$G$6:$G$9),LOOKUP(Q643,Inputs!$J$6:$J$9,Inputs!$H$6:$H$9)),Inputs!$B$12),-Inputs!$B$12),NORM.INV(RAND(),LOOKUP(Q643,Inputs!$J$6:$J$9,Inputs!$G$6:$G$9),LOOKUP(Q643,Inputs!$J$6:$J$9,Inputs!$H$6:$H$9))),0),"" )</f>
        <v/>
      </c>
      <c r="H643" s="26">
        <f>IF($A643&lt;=Inputs!$B$13,IF(3&lt;=Inputs!$B$8,IF(Inputs!$B$12&gt;0,MAX(MIN(NORM.INV(RAND(),LOOKUP(R643,Inputs!$J$6:$J$9,Inputs!$G$6:$G$9),LOOKUP(R643,Inputs!$J$6:$J$9,Inputs!$H$6:$H$9)),Inputs!$B$12),-Inputs!$B$12),NORM.INV(RAND(),LOOKUP(R643,Inputs!$J$6:$J$9,Inputs!$G$6:$G$9),LOOKUP(R643,Inputs!$J$6:$J$9,Inputs!$H$6:$H$9))),0),"" )</f>
        <v/>
      </c>
      <c r="I643" s="26">
        <f>IF($A643&lt;=Inputs!$B$13,IF(4&lt;=Inputs!$B$8,IF(Inputs!$B$12&gt;0,MAX(MIN(NORM.INV(RAND(),LOOKUP(S643,Inputs!$J$6:$J$9,Inputs!$G$6:$G$9),LOOKUP(S643,Inputs!$J$6:$J$9,Inputs!$H$6:$H$9)),Inputs!$B$12),-Inputs!$B$12),NORM.INV(RAND(),LOOKUP(S643,Inputs!$J$6:$J$9,Inputs!$G$6:$G$9),LOOKUP(S643,Inputs!$J$6:$J$9,Inputs!$H$6:$H$9))),0),"" )</f>
        <v/>
      </c>
      <c r="J643" s="26">
        <f>IF($A643&lt;=Inputs!$B$13,IF(5&lt;=Inputs!$B$8,IF(Inputs!$B$12&gt;0,MAX(MIN(NORM.INV(RAND(),LOOKUP(T643,Inputs!$J$6:$J$9,Inputs!$G$6:$G$9),LOOKUP(T643,Inputs!$J$6:$J$9,Inputs!$H$6:$H$9)),Inputs!$B$12),-Inputs!$B$12),NORM.INV(RAND(),LOOKUP(T643,Inputs!$J$6:$J$9,Inputs!$G$6:$G$9),LOOKUP(T643,Inputs!$J$6:$J$9,Inputs!$H$6:$H$9))),0),"" )</f>
        <v/>
      </c>
      <c r="K643" s="26">
        <f>IF($A643&lt;=Inputs!$B$13,IF(6&lt;=Inputs!$B$8,IF(Inputs!$B$12&gt;0,MAX(MIN(NORM.INV(RAND(),LOOKUP(U643,Inputs!$J$6:$J$9,Inputs!$G$6:$G$9),LOOKUP(U643,Inputs!$J$6:$J$9,Inputs!$H$6:$H$9)),Inputs!$B$12),-Inputs!$B$12),NORM.INV(RAND(),LOOKUP(U643,Inputs!$J$6:$J$9,Inputs!$G$6:$G$9),LOOKUP(U643,Inputs!$J$6:$J$9,Inputs!$H$6:$H$9))),0),"" )</f>
        <v/>
      </c>
      <c r="L643" s="26">
        <f>IF($A643&lt;=Inputs!$B$13,IF(7&lt;=Inputs!$B$8,IF(Inputs!$B$12&gt;0,MAX(MIN(NORM.INV(RAND(),LOOKUP(V643,Inputs!$J$6:$J$9,Inputs!$G$6:$G$9),LOOKUP(V643,Inputs!$J$6:$J$9,Inputs!$H$6:$H$9)),Inputs!$B$12),-Inputs!$B$12),NORM.INV(RAND(),LOOKUP(V643,Inputs!$J$6:$J$9,Inputs!$G$6:$G$9),LOOKUP(V643,Inputs!$J$6:$J$9,Inputs!$H$6:$H$9))),0),"" )</f>
        <v/>
      </c>
      <c r="M643" s="26">
        <f>IF($A643&lt;=Inputs!$B$13,IF(8&lt;=Inputs!$B$8,IF(Inputs!$B$12&gt;0,MAX(MIN(NORM.INV(RAND(),LOOKUP(W643,Inputs!$J$6:$J$9,Inputs!$G$6:$G$9),LOOKUP(W643,Inputs!$J$6:$J$9,Inputs!$H$6:$H$9)),Inputs!$B$12),-Inputs!$B$12),NORM.INV(RAND(),LOOKUP(W643,Inputs!$J$6:$J$9,Inputs!$G$6:$G$9),LOOKUP(W643,Inputs!$J$6:$J$9,Inputs!$H$6:$H$9))),0),"" )</f>
        <v/>
      </c>
      <c r="N643" s="26">
        <f>IF($A643&lt;=Inputs!$B$13,IF(9&lt;=Inputs!$B$8,IF(Inputs!$B$12&gt;0,MAX(MIN(NORM.INV(RAND(),LOOKUP(X643,Inputs!$J$6:$J$9,Inputs!$G$6:$G$9),LOOKUP(X643,Inputs!$J$6:$J$9,Inputs!$H$6:$H$9)),Inputs!$B$12),-Inputs!$B$12),NORM.INV(RAND(),LOOKUP(X643,Inputs!$J$6:$J$9,Inputs!$G$6:$G$9),LOOKUP(X643,Inputs!$J$6:$J$9,Inputs!$H$6:$H$9))),0),"" )</f>
        <v/>
      </c>
      <c r="O643" s="26">
        <f>IF($A643&lt;=Inputs!$B$13,IF(10&lt;=Inputs!$B$8,IF(Inputs!$B$12&gt;0,MAX(MIN(NORM.INV(RAND(),LOOKUP(Y643,Inputs!$J$6:$J$9,Inputs!$G$6:$G$9),LOOKUP(Y643,Inputs!$J$6:$J$9,Inputs!$H$6:$H$9)),Inputs!$B$12),-Inputs!$B$12),NORM.INV(RAND(),LOOKUP(Y643,Inputs!$J$6:$J$9,Inputs!$G$6:$G$9),LOOKUP(Y643,Inputs!$J$6:$J$9,Inputs!$H$6:$H$9))),0),"" )</f>
        <v/>
      </c>
      <c r="P643" s="31">
        <f>IF($A643&lt;=Inputs!$B$13,RAND(),"")</f>
        <v/>
      </c>
      <c r="Q643" s="31">
        <f>IF($A643&lt;=Inputs!$B$13,RAND(),"")</f>
        <v/>
      </c>
      <c r="R643" s="31">
        <f>IF($A643&lt;=Inputs!$B$13,RAND(),"")</f>
        <v/>
      </c>
      <c r="S643" s="31">
        <f>IF($A643&lt;=Inputs!$B$13,RAND(),"")</f>
        <v/>
      </c>
      <c r="T643" s="31">
        <f>IF($A643&lt;=Inputs!$B$13,RAND(),"")</f>
        <v/>
      </c>
      <c r="U643" s="31">
        <f>IF($A643&lt;=Inputs!$B$13,RAND(),"")</f>
        <v/>
      </c>
      <c r="V643" s="31">
        <f>IF($A643&lt;=Inputs!$B$13,RAND(),"")</f>
        <v/>
      </c>
      <c r="W643" s="31">
        <f>IF($A643&lt;=Inputs!$B$13,RAND(),"")</f>
        <v/>
      </c>
      <c r="X643" s="31">
        <f>IF($A643&lt;=Inputs!$B$13,RAND(),"")</f>
        <v/>
      </c>
      <c r="Y643" s="31">
        <f>IF($A643&lt;=Inputs!$B$13,RAND(),"")</f>
        <v/>
      </c>
    </row>
    <row r="644">
      <c r="A644" t="n">
        <v>639</v>
      </c>
      <c r="B644" s="26">
        <f>IF($A644&lt;=Inputs!$B$13,IF(Inputs!$B$8&gt;0,SUM(F644:O644)/Inputs!$B$8,0),"")</f>
        <v/>
      </c>
      <c r="C644" s="27">
        <f>IF($A644&lt;=Inputs!$B$13,B644/100,"")</f>
        <v/>
      </c>
      <c r="D644" s="28">
        <f>IF($A644&lt;=Inputs!$B$13,C644*Inputs!$B$7,"")</f>
        <v/>
      </c>
      <c r="E644" s="29">
        <f>IF($A644&lt;=Inputs!$B$13,IF(D644&gt;0,1,0),"")</f>
        <v/>
      </c>
      <c r="F644" s="26">
        <f>IF($A644&lt;=Inputs!$B$13,IF(1&lt;=Inputs!$B$8,IF(Inputs!$B$12&gt;0,MAX(MIN(NORM.INV(RAND(),LOOKUP(P644,Inputs!$J$6:$J$9,Inputs!$G$6:$G$9),LOOKUP(P644,Inputs!$J$6:$J$9,Inputs!$H$6:$H$9)),Inputs!$B$12),-Inputs!$B$12),NORM.INV(RAND(),LOOKUP(P644,Inputs!$J$6:$J$9,Inputs!$G$6:$G$9),LOOKUP(P644,Inputs!$J$6:$J$9,Inputs!$H$6:$H$9))),0),"" )</f>
        <v/>
      </c>
      <c r="G644" s="26">
        <f>IF($A644&lt;=Inputs!$B$13,IF(2&lt;=Inputs!$B$8,IF(Inputs!$B$12&gt;0,MAX(MIN(NORM.INV(RAND(),LOOKUP(Q644,Inputs!$J$6:$J$9,Inputs!$G$6:$G$9),LOOKUP(Q644,Inputs!$J$6:$J$9,Inputs!$H$6:$H$9)),Inputs!$B$12),-Inputs!$B$12),NORM.INV(RAND(),LOOKUP(Q644,Inputs!$J$6:$J$9,Inputs!$G$6:$G$9),LOOKUP(Q644,Inputs!$J$6:$J$9,Inputs!$H$6:$H$9))),0),"" )</f>
        <v/>
      </c>
      <c r="H644" s="26">
        <f>IF($A644&lt;=Inputs!$B$13,IF(3&lt;=Inputs!$B$8,IF(Inputs!$B$12&gt;0,MAX(MIN(NORM.INV(RAND(),LOOKUP(R644,Inputs!$J$6:$J$9,Inputs!$G$6:$G$9),LOOKUP(R644,Inputs!$J$6:$J$9,Inputs!$H$6:$H$9)),Inputs!$B$12),-Inputs!$B$12),NORM.INV(RAND(),LOOKUP(R644,Inputs!$J$6:$J$9,Inputs!$G$6:$G$9),LOOKUP(R644,Inputs!$J$6:$J$9,Inputs!$H$6:$H$9))),0),"" )</f>
        <v/>
      </c>
      <c r="I644" s="26">
        <f>IF($A644&lt;=Inputs!$B$13,IF(4&lt;=Inputs!$B$8,IF(Inputs!$B$12&gt;0,MAX(MIN(NORM.INV(RAND(),LOOKUP(S644,Inputs!$J$6:$J$9,Inputs!$G$6:$G$9),LOOKUP(S644,Inputs!$J$6:$J$9,Inputs!$H$6:$H$9)),Inputs!$B$12),-Inputs!$B$12),NORM.INV(RAND(),LOOKUP(S644,Inputs!$J$6:$J$9,Inputs!$G$6:$G$9),LOOKUP(S644,Inputs!$J$6:$J$9,Inputs!$H$6:$H$9))),0),"" )</f>
        <v/>
      </c>
      <c r="J644" s="26">
        <f>IF($A644&lt;=Inputs!$B$13,IF(5&lt;=Inputs!$B$8,IF(Inputs!$B$12&gt;0,MAX(MIN(NORM.INV(RAND(),LOOKUP(T644,Inputs!$J$6:$J$9,Inputs!$G$6:$G$9),LOOKUP(T644,Inputs!$J$6:$J$9,Inputs!$H$6:$H$9)),Inputs!$B$12),-Inputs!$B$12),NORM.INV(RAND(),LOOKUP(T644,Inputs!$J$6:$J$9,Inputs!$G$6:$G$9),LOOKUP(T644,Inputs!$J$6:$J$9,Inputs!$H$6:$H$9))),0),"" )</f>
        <v/>
      </c>
      <c r="K644" s="26">
        <f>IF($A644&lt;=Inputs!$B$13,IF(6&lt;=Inputs!$B$8,IF(Inputs!$B$12&gt;0,MAX(MIN(NORM.INV(RAND(),LOOKUP(U644,Inputs!$J$6:$J$9,Inputs!$G$6:$G$9),LOOKUP(U644,Inputs!$J$6:$J$9,Inputs!$H$6:$H$9)),Inputs!$B$12),-Inputs!$B$12),NORM.INV(RAND(),LOOKUP(U644,Inputs!$J$6:$J$9,Inputs!$G$6:$G$9),LOOKUP(U644,Inputs!$J$6:$J$9,Inputs!$H$6:$H$9))),0),"" )</f>
        <v/>
      </c>
      <c r="L644" s="26">
        <f>IF($A644&lt;=Inputs!$B$13,IF(7&lt;=Inputs!$B$8,IF(Inputs!$B$12&gt;0,MAX(MIN(NORM.INV(RAND(),LOOKUP(V644,Inputs!$J$6:$J$9,Inputs!$G$6:$G$9),LOOKUP(V644,Inputs!$J$6:$J$9,Inputs!$H$6:$H$9)),Inputs!$B$12),-Inputs!$B$12),NORM.INV(RAND(),LOOKUP(V644,Inputs!$J$6:$J$9,Inputs!$G$6:$G$9),LOOKUP(V644,Inputs!$J$6:$J$9,Inputs!$H$6:$H$9))),0),"" )</f>
        <v/>
      </c>
      <c r="M644" s="26">
        <f>IF($A644&lt;=Inputs!$B$13,IF(8&lt;=Inputs!$B$8,IF(Inputs!$B$12&gt;0,MAX(MIN(NORM.INV(RAND(),LOOKUP(W644,Inputs!$J$6:$J$9,Inputs!$G$6:$G$9),LOOKUP(W644,Inputs!$J$6:$J$9,Inputs!$H$6:$H$9)),Inputs!$B$12),-Inputs!$B$12),NORM.INV(RAND(),LOOKUP(W644,Inputs!$J$6:$J$9,Inputs!$G$6:$G$9),LOOKUP(W644,Inputs!$J$6:$J$9,Inputs!$H$6:$H$9))),0),"" )</f>
        <v/>
      </c>
      <c r="N644" s="26">
        <f>IF($A644&lt;=Inputs!$B$13,IF(9&lt;=Inputs!$B$8,IF(Inputs!$B$12&gt;0,MAX(MIN(NORM.INV(RAND(),LOOKUP(X644,Inputs!$J$6:$J$9,Inputs!$G$6:$G$9),LOOKUP(X644,Inputs!$J$6:$J$9,Inputs!$H$6:$H$9)),Inputs!$B$12),-Inputs!$B$12),NORM.INV(RAND(),LOOKUP(X644,Inputs!$J$6:$J$9,Inputs!$G$6:$G$9),LOOKUP(X644,Inputs!$J$6:$J$9,Inputs!$H$6:$H$9))),0),"" )</f>
        <v/>
      </c>
      <c r="O644" s="26">
        <f>IF($A644&lt;=Inputs!$B$13,IF(10&lt;=Inputs!$B$8,IF(Inputs!$B$12&gt;0,MAX(MIN(NORM.INV(RAND(),LOOKUP(Y644,Inputs!$J$6:$J$9,Inputs!$G$6:$G$9),LOOKUP(Y644,Inputs!$J$6:$J$9,Inputs!$H$6:$H$9)),Inputs!$B$12),-Inputs!$B$12),NORM.INV(RAND(),LOOKUP(Y644,Inputs!$J$6:$J$9,Inputs!$G$6:$G$9),LOOKUP(Y644,Inputs!$J$6:$J$9,Inputs!$H$6:$H$9))),0),"" )</f>
        <v/>
      </c>
      <c r="P644" s="31">
        <f>IF($A644&lt;=Inputs!$B$13,RAND(),"")</f>
        <v/>
      </c>
      <c r="Q644" s="31">
        <f>IF($A644&lt;=Inputs!$B$13,RAND(),"")</f>
        <v/>
      </c>
      <c r="R644" s="31">
        <f>IF($A644&lt;=Inputs!$B$13,RAND(),"")</f>
        <v/>
      </c>
      <c r="S644" s="31">
        <f>IF($A644&lt;=Inputs!$B$13,RAND(),"")</f>
        <v/>
      </c>
      <c r="T644" s="31">
        <f>IF($A644&lt;=Inputs!$B$13,RAND(),"")</f>
        <v/>
      </c>
      <c r="U644" s="31">
        <f>IF($A644&lt;=Inputs!$B$13,RAND(),"")</f>
        <v/>
      </c>
      <c r="V644" s="31">
        <f>IF($A644&lt;=Inputs!$B$13,RAND(),"")</f>
        <v/>
      </c>
      <c r="W644" s="31">
        <f>IF($A644&lt;=Inputs!$B$13,RAND(),"")</f>
        <v/>
      </c>
      <c r="X644" s="31">
        <f>IF($A644&lt;=Inputs!$B$13,RAND(),"")</f>
        <v/>
      </c>
      <c r="Y644" s="31">
        <f>IF($A644&lt;=Inputs!$B$13,RAND(),"")</f>
        <v/>
      </c>
    </row>
    <row r="645">
      <c r="A645" t="n">
        <v>640</v>
      </c>
      <c r="B645" s="26">
        <f>IF($A645&lt;=Inputs!$B$13,IF(Inputs!$B$8&gt;0,SUM(F645:O645)/Inputs!$B$8,0),"")</f>
        <v/>
      </c>
      <c r="C645" s="27">
        <f>IF($A645&lt;=Inputs!$B$13,B645/100,"")</f>
        <v/>
      </c>
      <c r="D645" s="28">
        <f>IF($A645&lt;=Inputs!$B$13,C645*Inputs!$B$7,"")</f>
        <v/>
      </c>
      <c r="E645" s="29">
        <f>IF($A645&lt;=Inputs!$B$13,IF(D645&gt;0,1,0),"")</f>
        <v/>
      </c>
      <c r="F645" s="26">
        <f>IF($A645&lt;=Inputs!$B$13,IF(1&lt;=Inputs!$B$8,IF(Inputs!$B$12&gt;0,MAX(MIN(NORM.INV(RAND(),LOOKUP(P645,Inputs!$J$6:$J$9,Inputs!$G$6:$G$9),LOOKUP(P645,Inputs!$J$6:$J$9,Inputs!$H$6:$H$9)),Inputs!$B$12),-Inputs!$B$12),NORM.INV(RAND(),LOOKUP(P645,Inputs!$J$6:$J$9,Inputs!$G$6:$G$9),LOOKUP(P645,Inputs!$J$6:$J$9,Inputs!$H$6:$H$9))),0),"" )</f>
        <v/>
      </c>
      <c r="G645" s="26">
        <f>IF($A645&lt;=Inputs!$B$13,IF(2&lt;=Inputs!$B$8,IF(Inputs!$B$12&gt;0,MAX(MIN(NORM.INV(RAND(),LOOKUP(Q645,Inputs!$J$6:$J$9,Inputs!$G$6:$G$9),LOOKUP(Q645,Inputs!$J$6:$J$9,Inputs!$H$6:$H$9)),Inputs!$B$12),-Inputs!$B$12),NORM.INV(RAND(),LOOKUP(Q645,Inputs!$J$6:$J$9,Inputs!$G$6:$G$9),LOOKUP(Q645,Inputs!$J$6:$J$9,Inputs!$H$6:$H$9))),0),"" )</f>
        <v/>
      </c>
      <c r="H645" s="26">
        <f>IF($A645&lt;=Inputs!$B$13,IF(3&lt;=Inputs!$B$8,IF(Inputs!$B$12&gt;0,MAX(MIN(NORM.INV(RAND(),LOOKUP(R645,Inputs!$J$6:$J$9,Inputs!$G$6:$G$9),LOOKUP(R645,Inputs!$J$6:$J$9,Inputs!$H$6:$H$9)),Inputs!$B$12),-Inputs!$B$12),NORM.INV(RAND(),LOOKUP(R645,Inputs!$J$6:$J$9,Inputs!$G$6:$G$9),LOOKUP(R645,Inputs!$J$6:$J$9,Inputs!$H$6:$H$9))),0),"" )</f>
        <v/>
      </c>
      <c r="I645" s="26">
        <f>IF($A645&lt;=Inputs!$B$13,IF(4&lt;=Inputs!$B$8,IF(Inputs!$B$12&gt;0,MAX(MIN(NORM.INV(RAND(),LOOKUP(S645,Inputs!$J$6:$J$9,Inputs!$G$6:$G$9),LOOKUP(S645,Inputs!$J$6:$J$9,Inputs!$H$6:$H$9)),Inputs!$B$12),-Inputs!$B$12),NORM.INV(RAND(),LOOKUP(S645,Inputs!$J$6:$J$9,Inputs!$G$6:$G$9),LOOKUP(S645,Inputs!$J$6:$J$9,Inputs!$H$6:$H$9))),0),"" )</f>
        <v/>
      </c>
      <c r="J645" s="26">
        <f>IF($A645&lt;=Inputs!$B$13,IF(5&lt;=Inputs!$B$8,IF(Inputs!$B$12&gt;0,MAX(MIN(NORM.INV(RAND(),LOOKUP(T645,Inputs!$J$6:$J$9,Inputs!$G$6:$G$9),LOOKUP(T645,Inputs!$J$6:$J$9,Inputs!$H$6:$H$9)),Inputs!$B$12),-Inputs!$B$12),NORM.INV(RAND(),LOOKUP(T645,Inputs!$J$6:$J$9,Inputs!$G$6:$G$9),LOOKUP(T645,Inputs!$J$6:$J$9,Inputs!$H$6:$H$9))),0),"" )</f>
        <v/>
      </c>
      <c r="K645" s="26">
        <f>IF($A645&lt;=Inputs!$B$13,IF(6&lt;=Inputs!$B$8,IF(Inputs!$B$12&gt;0,MAX(MIN(NORM.INV(RAND(),LOOKUP(U645,Inputs!$J$6:$J$9,Inputs!$G$6:$G$9),LOOKUP(U645,Inputs!$J$6:$J$9,Inputs!$H$6:$H$9)),Inputs!$B$12),-Inputs!$B$12),NORM.INV(RAND(),LOOKUP(U645,Inputs!$J$6:$J$9,Inputs!$G$6:$G$9),LOOKUP(U645,Inputs!$J$6:$J$9,Inputs!$H$6:$H$9))),0),"" )</f>
        <v/>
      </c>
      <c r="L645" s="26">
        <f>IF($A645&lt;=Inputs!$B$13,IF(7&lt;=Inputs!$B$8,IF(Inputs!$B$12&gt;0,MAX(MIN(NORM.INV(RAND(),LOOKUP(V645,Inputs!$J$6:$J$9,Inputs!$G$6:$G$9),LOOKUP(V645,Inputs!$J$6:$J$9,Inputs!$H$6:$H$9)),Inputs!$B$12),-Inputs!$B$12),NORM.INV(RAND(),LOOKUP(V645,Inputs!$J$6:$J$9,Inputs!$G$6:$G$9),LOOKUP(V645,Inputs!$J$6:$J$9,Inputs!$H$6:$H$9))),0),"" )</f>
        <v/>
      </c>
      <c r="M645" s="26">
        <f>IF($A645&lt;=Inputs!$B$13,IF(8&lt;=Inputs!$B$8,IF(Inputs!$B$12&gt;0,MAX(MIN(NORM.INV(RAND(),LOOKUP(W645,Inputs!$J$6:$J$9,Inputs!$G$6:$G$9),LOOKUP(W645,Inputs!$J$6:$J$9,Inputs!$H$6:$H$9)),Inputs!$B$12),-Inputs!$B$12),NORM.INV(RAND(),LOOKUP(W645,Inputs!$J$6:$J$9,Inputs!$G$6:$G$9),LOOKUP(W645,Inputs!$J$6:$J$9,Inputs!$H$6:$H$9))),0),"" )</f>
        <v/>
      </c>
      <c r="N645" s="26">
        <f>IF($A645&lt;=Inputs!$B$13,IF(9&lt;=Inputs!$B$8,IF(Inputs!$B$12&gt;0,MAX(MIN(NORM.INV(RAND(),LOOKUP(X645,Inputs!$J$6:$J$9,Inputs!$G$6:$G$9),LOOKUP(X645,Inputs!$J$6:$J$9,Inputs!$H$6:$H$9)),Inputs!$B$12),-Inputs!$B$12),NORM.INV(RAND(),LOOKUP(X645,Inputs!$J$6:$J$9,Inputs!$G$6:$G$9),LOOKUP(X645,Inputs!$J$6:$J$9,Inputs!$H$6:$H$9))),0),"" )</f>
        <v/>
      </c>
      <c r="O645" s="26">
        <f>IF($A645&lt;=Inputs!$B$13,IF(10&lt;=Inputs!$B$8,IF(Inputs!$B$12&gt;0,MAX(MIN(NORM.INV(RAND(),LOOKUP(Y645,Inputs!$J$6:$J$9,Inputs!$G$6:$G$9),LOOKUP(Y645,Inputs!$J$6:$J$9,Inputs!$H$6:$H$9)),Inputs!$B$12),-Inputs!$B$12),NORM.INV(RAND(),LOOKUP(Y645,Inputs!$J$6:$J$9,Inputs!$G$6:$G$9),LOOKUP(Y645,Inputs!$J$6:$J$9,Inputs!$H$6:$H$9))),0),"" )</f>
        <v/>
      </c>
      <c r="P645" s="31">
        <f>IF($A645&lt;=Inputs!$B$13,RAND(),"")</f>
        <v/>
      </c>
      <c r="Q645" s="31">
        <f>IF($A645&lt;=Inputs!$B$13,RAND(),"")</f>
        <v/>
      </c>
      <c r="R645" s="31">
        <f>IF($A645&lt;=Inputs!$B$13,RAND(),"")</f>
        <v/>
      </c>
      <c r="S645" s="31">
        <f>IF($A645&lt;=Inputs!$B$13,RAND(),"")</f>
        <v/>
      </c>
      <c r="T645" s="31">
        <f>IF($A645&lt;=Inputs!$B$13,RAND(),"")</f>
        <v/>
      </c>
      <c r="U645" s="31">
        <f>IF($A645&lt;=Inputs!$B$13,RAND(),"")</f>
        <v/>
      </c>
      <c r="V645" s="31">
        <f>IF($A645&lt;=Inputs!$B$13,RAND(),"")</f>
        <v/>
      </c>
      <c r="W645" s="31">
        <f>IF($A645&lt;=Inputs!$B$13,RAND(),"")</f>
        <v/>
      </c>
      <c r="X645" s="31">
        <f>IF($A645&lt;=Inputs!$B$13,RAND(),"")</f>
        <v/>
      </c>
      <c r="Y645" s="31">
        <f>IF($A645&lt;=Inputs!$B$13,RAND(),"")</f>
        <v/>
      </c>
    </row>
    <row r="646">
      <c r="A646" t="n">
        <v>641</v>
      </c>
      <c r="B646" s="26">
        <f>IF($A646&lt;=Inputs!$B$13,IF(Inputs!$B$8&gt;0,SUM(F646:O646)/Inputs!$B$8,0),"")</f>
        <v/>
      </c>
      <c r="C646" s="27">
        <f>IF($A646&lt;=Inputs!$B$13,B646/100,"")</f>
        <v/>
      </c>
      <c r="D646" s="28">
        <f>IF($A646&lt;=Inputs!$B$13,C646*Inputs!$B$7,"")</f>
        <v/>
      </c>
      <c r="E646" s="29">
        <f>IF($A646&lt;=Inputs!$B$13,IF(D646&gt;0,1,0),"")</f>
        <v/>
      </c>
      <c r="F646" s="26">
        <f>IF($A646&lt;=Inputs!$B$13,IF(1&lt;=Inputs!$B$8,IF(Inputs!$B$12&gt;0,MAX(MIN(NORM.INV(RAND(),LOOKUP(P646,Inputs!$J$6:$J$9,Inputs!$G$6:$G$9),LOOKUP(P646,Inputs!$J$6:$J$9,Inputs!$H$6:$H$9)),Inputs!$B$12),-Inputs!$B$12),NORM.INV(RAND(),LOOKUP(P646,Inputs!$J$6:$J$9,Inputs!$G$6:$G$9),LOOKUP(P646,Inputs!$J$6:$J$9,Inputs!$H$6:$H$9))),0),"" )</f>
        <v/>
      </c>
      <c r="G646" s="26">
        <f>IF($A646&lt;=Inputs!$B$13,IF(2&lt;=Inputs!$B$8,IF(Inputs!$B$12&gt;0,MAX(MIN(NORM.INV(RAND(),LOOKUP(Q646,Inputs!$J$6:$J$9,Inputs!$G$6:$G$9),LOOKUP(Q646,Inputs!$J$6:$J$9,Inputs!$H$6:$H$9)),Inputs!$B$12),-Inputs!$B$12),NORM.INV(RAND(),LOOKUP(Q646,Inputs!$J$6:$J$9,Inputs!$G$6:$G$9),LOOKUP(Q646,Inputs!$J$6:$J$9,Inputs!$H$6:$H$9))),0),"" )</f>
        <v/>
      </c>
      <c r="H646" s="26">
        <f>IF($A646&lt;=Inputs!$B$13,IF(3&lt;=Inputs!$B$8,IF(Inputs!$B$12&gt;0,MAX(MIN(NORM.INV(RAND(),LOOKUP(R646,Inputs!$J$6:$J$9,Inputs!$G$6:$G$9),LOOKUP(R646,Inputs!$J$6:$J$9,Inputs!$H$6:$H$9)),Inputs!$B$12),-Inputs!$B$12),NORM.INV(RAND(),LOOKUP(R646,Inputs!$J$6:$J$9,Inputs!$G$6:$G$9),LOOKUP(R646,Inputs!$J$6:$J$9,Inputs!$H$6:$H$9))),0),"" )</f>
        <v/>
      </c>
      <c r="I646" s="26">
        <f>IF($A646&lt;=Inputs!$B$13,IF(4&lt;=Inputs!$B$8,IF(Inputs!$B$12&gt;0,MAX(MIN(NORM.INV(RAND(),LOOKUP(S646,Inputs!$J$6:$J$9,Inputs!$G$6:$G$9),LOOKUP(S646,Inputs!$J$6:$J$9,Inputs!$H$6:$H$9)),Inputs!$B$12),-Inputs!$B$12),NORM.INV(RAND(),LOOKUP(S646,Inputs!$J$6:$J$9,Inputs!$G$6:$G$9),LOOKUP(S646,Inputs!$J$6:$J$9,Inputs!$H$6:$H$9))),0),"" )</f>
        <v/>
      </c>
      <c r="J646" s="26">
        <f>IF($A646&lt;=Inputs!$B$13,IF(5&lt;=Inputs!$B$8,IF(Inputs!$B$12&gt;0,MAX(MIN(NORM.INV(RAND(),LOOKUP(T646,Inputs!$J$6:$J$9,Inputs!$G$6:$G$9),LOOKUP(T646,Inputs!$J$6:$J$9,Inputs!$H$6:$H$9)),Inputs!$B$12),-Inputs!$B$12),NORM.INV(RAND(),LOOKUP(T646,Inputs!$J$6:$J$9,Inputs!$G$6:$G$9),LOOKUP(T646,Inputs!$J$6:$J$9,Inputs!$H$6:$H$9))),0),"" )</f>
        <v/>
      </c>
      <c r="K646" s="26">
        <f>IF($A646&lt;=Inputs!$B$13,IF(6&lt;=Inputs!$B$8,IF(Inputs!$B$12&gt;0,MAX(MIN(NORM.INV(RAND(),LOOKUP(U646,Inputs!$J$6:$J$9,Inputs!$G$6:$G$9),LOOKUP(U646,Inputs!$J$6:$J$9,Inputs!$H$6:$H$9)),Inputs!$B$12),-Inputs!$B$12),NORM.INV(RAND(),LOOKUP(U646,Inputs!$J$6:$J$9,Inputs!$G$6:$G$9),LOOKUP(U646,Inputs!$J$6:$J$9,Inputs!$H$6:$H$9))),0),"" )</f>
        <v/>
      </c>
      <c r="L646" s="26">
        <f>IF($A646&lt;=Inputs!$B$13,IF(7&lt;=Inputs!$B$8,IF(Inputs!$B$12&gt;0,MAX(MIN(NORM.INV(RAND(),LOOKUP(V646,Inputs!$J$6:$J$9,Inputs!$G$6:$G$9),LOOKUP(V646,Inputs!$J$6:$J$9,Inputs!$H$6:$H$9)),Inputs!$B$12),-Inputs!$B$12),NORM.INV(RAND(),LOOKUP(V646,Inputs!$J$6:$J$9,Inputs!$G$6:$G$9),LOOKUP(V646,Inputs!$J$6:$J$9,Inputs!$H$6:$H$9))),0),"" )</f>
        <v/>
      </c>
      <c r="M646" s="26">
        <f>IF($A646&lt;=Inputs!$B$13,IF(8&lt;=Inputs!$B$8,IF(Inputs!$B$12&gt;0,MAX(MIN(NORM.INV(RAND(),LOOKUP(W646,Inputs!$J$6:$J$9,Inputs!$G$6:$G$9),LOOKUP(W646,Inputs!$J$6:$J$9,Inputs!$H$6:$H$9)),Inputs!$B$12),-Inputs!$B$12),NORM.INV(RAND(),LOOKUP(W646,Inputs!$J$6:$J$9,Inputs!$G$6:$G$9),LOOKUP(W646,Inputs!$J$6:$J$9,Inputs!$H$6:$H$9))),0),"" )</f>
        <v/>
      </c>
      <c r="N646" s="26">
        <f>IF($A646&lt;=Inputs!$B$13,IF(9&lt;=Inputs!$B$8,IF(Inputs!$B$12&gt;0,MAX(MIN(NORM.INV(RAND(),LOOKUP(X646,Inputs!$J$6:$J$9,Inputs!$G$6:$G$9),LOOKUP(X646,Inputs!$J$6:$J$9,Inputs!$H$6:$H$9)),Inputs!$B$12),-Inputs!$B$12),NORM.INV(RAND(),LOOKUP(X646,Inputs!$J$6:$J$9,Inputs!$G$6:$G$9),LOOKUP(X646,Inputs!$J$6:$J$9,Inputs!$H$6:$H$9))),0),"" )</f>
        <v/>
      </c>
      <c r="O646" s="26">
        <f>IF($A646&lt;=Inputs!$B$13,IF(10&lt;=Inputs!$B$8,IF(Inputs!$B$12&gt;0,MAX(MIN(NORM.INV(RAND(),LOOKUP(Y646,Inputs!$J$6:$J$9,Inputs!$G$6:$G$9),LOOKUP(Y646,Inputs!$J$6:$J$9,Inputs!$H$6:$H$9)),Inputs!$B$12),-Inputs!$B$12),NORM.INV(RAND(),LOOKUP(Y646,Inputs!$J$6:$J$9,Inputs!$G$6:$G$9),LOOKUP(Y646,Inputs!$J$6:$J$9,Inputs!$H$6:$H$9))),0),"" )</f>
        <v/>
      </c>
      <c r="P646" s="31">
        <f>IF($A646&lt;=Inputs!$B$13,RAND(),"")</f>
        <v/>
      </c>
      <c r="Q646" s="31">
        <f>IF($A646&lt;=Inputs!$B$13,RAND(),"")</f>
        <v/>
      </c>
      <c r="R646" s="31">
        <f>IF($A646&lt;=Inputs!$B$13,RAND(),"")</f>
        <v/>
      </c>
      <c r="S646" s="31">
        <f>IF($A646&lt;=Inputs!$B$13,RAND(),"")</f>
        <v/>
      </c>
      <c r="T646" s="31">
        <f>IF($A646&lt;=Inputs!$B$13,RAND(),"")</f>
        <v/>
      </c>
      <c r="U646" s="31">
        <f>IF($A646&lt;=Inputs!$B$13,RAND(),"")</f>
        <v/>
      </c>
      <c r="V646" s="31">
        <f>IF($A646&lt;=Inputs!$B$13,RAND(),"")</f>
        <v/>
      </c>
      <c r="W646" s="31">
        <f>IF($A646&lt;=Inputs!$B$13,RAND(),"")</f>
        <v/>
      </c>
      <c r="X646" s="31">
        <f>IF($A646&lt;=Inputs!$B$13,RAND(),"")</f>
        <v/>
      </c>
      <c r="Y646" s="31">
        <f>IF($A646&lt;=Inputs!$B$13,RAND(),"")</f>
        <v/>
      </c>
    </row>
    <row r="647">
      <c r="A647" t="n">
        <v>642</v>
      </c>
      <c r="B647" s="26">
        <f>IF($A647&lt;=Inputs!$B$13,IF(Inputs!$B$8&gt;0,SUM(F647:O647)/Inputs!$B$8,0),"")</f>
        <v/>
      </c>
      <c r="C647" s="27">
        <f>IF($A647&lt;=Inputs!$B$13,B647/100,"")</f>
        <v/>
      </c>
      <c r="D647" s="28">
        <f>IF($A647&lt;=Inputs!$B$13,C647*Inputs!$B$7,"")</f>
        <v/>
      </c>
      <c r="E647" s="29">
        <f>IF($A647&lt;=Inputs!$B$13,IF(D647&gt;0,1,0),"")</f>
        <v/>
      </c>
      <c r="F647" s="26">
        <f>IF($A647&lt;=Inputs!$B$13,IF(1&lt;=Inputs!$B$8,IF(Inputs!$B$12&gt;0,MAX(MIN(NORM.INV(RAND(),LOOKUP(P647,Inputs!$J$6:$J$9,Inputs!$G$6:$G$9),LOOKUP(P647,Inputs!$J$6:$J$9,Inputs!$H$6:$H$9)),Inputs!$B$12),-Inputs!$B$12),NORM.INV(RAND(),LOOKUP(P647,Inputs!$J$6:$J$9,Inputs!$G$6:$G$9),LOOKUP(P647,Inputs!$J$6:$J$9,Inputs!$H$6:$H$9))),0),"" )</f>
        <v/>
      </c>
      <c r="G647" s="26">
        <f>IF($A647&lt;=Inputs!$B$13,IF(2&lt;=Inputs!$B$8,IF(Inputs!$B$12&gt;0,MAX(MIN(NORM.INV(RAND(),LOOKUP(Q647,Inputs!$J$6:$J$9,Inputs!$G$6:$G$9),LOOKUP(Q647,Inputs!$J$6:$J$9,Inputs!$H$6:$H$9)),Inputs!$B$12),-Inputs!$B$12),NORM.INV(RAND(),LOOKUP(Q647,Inputs!$J$6:$J$9,Inputs!$G$6:$G$9),LOOKUP(Q647,Inputs!$J$6:$J$9,Inputs!$H$6:$H$9))),0),"" )</f>
        <v/>
      </c>
      <c r="H647" s="26">
        <f>IF($A647&lt;=Inputs!$B$13,IF(3&lt;=Inputs!$B$8,IF(Inputs!$B$12&gt;0,MAX(MIN(NORM.INV(RAND(),LOOKUP(R647,Inputs!$J$6:$J$9,Inputs!$G$6:$G$9),LOOKUP(R647,Inputs!$J$6:$J$9,Inputs!$H$6:$H$9)),Inputs!$B$12),-Inputs!$B$12),NORM.INV(RAND(),LOOKUP(R647,Inputs!$J$6:$J$9,Inputs!$G$6:$G$9),LOOKUP(R647,Inputs!$J$6:$J$9,Inputs!$H$6:$H$9))),0),"" )</f>
        <v/>
      </c>
      <c r="I647" s="26">
        <f>IF($A647&lt;=Inputs!$B$13,IF(4&lt;=Inputs!$B$8,IF(Inputs!$B$12&gt;0,MAX(MIN(NORM.INV(RAND(),LOOKUP(S647,Inputs!$J$6:$J$9,Inputs!$G$6:$G$9),LOOKUP(S647,Inputs!$J$6:$J$9,Inputs!$H$6:$H$9)),Inputs!$B$12),-Inputs!$B$12),NORM.INV(RAND(),LOOKUP(S647,Inputs!$J$6:$J$9,Inputs!$G$6:$G$9),LOOKUP(S647,Inputs!$J$6:$J$9,Inputs!$H$6:$H$9))),0),"" )</f>
        <v/>
      </c>
      <c r="J647" s="26">
        <f>IF($A647&lt;=Inputs!$B$13,IF(5&lt;=Inputs!$B$8,IF(Inputs!$B$12&gt;0,MAX(MIN(NORM.INV(RAND(),LOOKUP(T647,Inputs!$J$6:$J$9,Inputs!$G$6:$G$9),LOOKUP(T647,Inputs!$J$6:$J$9,Inputs!$H$6:$H$9)),Inputs!$B$12),-Inputs!$B$12),NORM.INV(RAND(),LOOKUP(T647,Inputs!$J$6:$J$9,Inputs!$G$6:$G$9),LOOKUP(T647,Inputs!$J$6:$J$9,Inputs!$H$6:$H$9))),0),"" )</f>
        <v/>
      </c>
      <c r="K647" s="26">
        <f>IF($A647&lt;=Inputs!$B$13,IF(6&lt;=Inputs!$B$8,IF(Inputs!$B$12&gt;0,MAX(MIN(NORM.INV(RAND(),LOOKUP(U647,Inputs!$J$6:$J$9,Inputs!$G$6:$G$9),LOOKUP(U647,Inputs!$J$6:$J$9,Inputs!$H$6:$H$9)),Inputs!$B$12),-Inputs!$B$12),NORM.INV(RAND(),LOOKUP(U647,Inputs!$J$6:$J$9,Inputs!$G$6:$G$9),LOOKUP(U647,Inputs!$J$6:$J$9,Inputs!$H$6:$H$9))),0),"" )</f>
        <v/>
      </c>
      <c r="L647" s="26">
        <f>IF($A647&lt;=Inputs!$B$13,IF(7&lt;=Inputs!$B$8,IF(Inputs!$B$12&gt;0,MAX(MIN(NORM.INV(RAND(),LOOKUP(V647,Inputs!$J$6:$J$9,Inputs!$G$6:$G$9),LOOKUP(V647,Inputs!$J$6:$J$9,Inputs!$H$6:$H$9)),Inputs!$B$12),-Inputs!$B$12),NORM.INV(RAND(),LOOKUP(V647,Inputs!$J$6:$J$9,Inputs!$G$6:$G$9),LOOKUP(V647,Inputs!$J$6:$J$9,Inputs!$H$6:$H$9))),0),"" )</f>
        <v/>
      </c>
      <c r="M647" s="26">
        <f>IF($A647&lt;=Inputs!$B$13,IF(8&lt;=Inputs!$B$8,IF(Inputs!$B$12&gt;0,MAX(MIN(NORM.INV(RAND(),LOOKUP(W647,Inputs!$J$6:$J$9,Inputs!$G$6:$G$9),LOOKUP(W647,Inputs!$J$6:$J$9,Inputs!$H$6:$H$9)),Inputs!$B$12),-Inputs!$B$12),NORM.INV(RAND(),LOOKUP(W647,Inputs!$J$6:$J$9,Inputs!$G$6:$G$9),LOOKUP(W647,Inputs!$J$6:$J$9,Inputs!$H$6:$H$9))),0),"" )</f>
        <v/>
      </c>
      <c r="N647" s="26">
        <f>IF($A647&lt;=Inputs!$B$13,IF(9&lt;=Inputs!$B$8,IF(Inputs!$B$12&gt;0,MAX(MIN(NORM.INV(RAND(),LOOKUP(X647,Inputs!$J$6:$J$9,Inputs!$G$6:$G$9),LOOKUP(X647,Inputs!$J$6:$J$9,Inputs!$H$6:$H$9)),Inputs!$B$12),-Inputs!$B$12),NORM.INV(RAND(),LOOKUP(X647,Inputs!$J$6:$J$9,Inputs!$G$6:$G$9),LOOKUP(X647,Inputs!$J$6:$J$9,Inputs!$H$6:$H$9))),0),"" )</f>
        <v/>
      </c>
      <c r="O647" s="26">
        <f>IF($A647&lt;=Inputs!$B$13,IF(10&lt;=Inputs!$B$8,IF(Inputs!$B$12&gt;0,MAX(MIN(NORM.INV(RAND(),LOOKUP(Y647,Inputs!$J$6:$J$9,Inputs!$G$6:$G$9),LOOKUP(Y647,Inputs!$J$6:$J$9,Inputs!$H$6:$H$9)),Inputs!$B$12),-Inputs!$B$12),NORM.INV(RAND(),LOOKUP(Y647,Inputs!$J$6:$J$9,Inputs!$G$6:$G$9),LOOKUP(Y647,Inputs!$J$6:$J$9,Inputs!$H$6:$H$9))),0),"" )</f>
        <v/>
      </c>
      <c r="P647" s="31">
        <f>IF($A647&lt;=Inputs!$B$13,RAND(),"")</f>
        <v/>
      </c>
      <c r="Q647" s="31">
        <f>IF($A647&lt;=Inputs!$B$13,RAND(),"")</f>
        <v/>
      </c>
      <c r="R647" s="31">
        <f>IF($A647&lt;=Inputs!$B$13,RAND(),"")</f>
        <v/>
      </c>
      <c r="S647" s="31">
        <f>IF($A647&lt;=Inputs!$B$13,RAND(),"")</f>
        <v/>
      </c>
      <c r="T647" s="31">
        <f>IF($A647&lt;=Inputs!$B$13,RAND(),"")</f>
        <v/>
      </c>
      <c r="U647" s="31">
        <f>IF($A647&lt;=Inputs!$B$13,RAND(),"")</f>
        <v/>
      </c>
      <c r="V647" s="31">
        <f>IF($A647&lt;=Inputs!$B$13,RAND(),"")</f>
        <v/>
      </c>
      <c r="W647" s="31">
        <f>IF($A647&lt;=Inputs!$B$13,RAND(),"")</f>
        <v/>
      </c>
      <c r="X647" s="31">
        <f>IF($A647&lt;=Inputs!$B$13,RAND(),"")</f>
        <v/>
      </c>
      <c r="Y647" s="31">
        <f>IF($A647&lt;=Inputs!$B$13,RAND(),"")</f>
        <v/>
      </c>
    </row>
    <row r="648">
      <c r="A648" t="n">
        <v>643</v>
      </c>
      <c r="B648" s="26">
        <f>IF($A648&lt;=Inputs!$B$13,IF(Inputs!$B$8&gt;0,SUM(F648:O648)/Inputs!$B$8,0),"")</f>
        <v/>
      </c>
      <c r="C648" s="27">
        <f>IF($A648&lt;=Inputs!$B$13,B648/100,"")</f>
        <v/>
      </c>
      <c r="D648" s="28">
        <f>IF($A648&lt;=Inputs!$B$13,C648*Inputs!$B$7,"")</f>
        <v/>
      </c>
      <c r="E648" s="29">
        <f>IF($A648&lt;=Inputs!$B$13,IF(D648&gt;0,1,0),"")</f>
        <v/>
      </c>
      <c r="F648" s="26">
        <f>IF($A648&lt;=Inputs!$B$13,IF(1&lt;=Inputs!$B$8,IF(Inputs!$B$12&gt;0,MAX(MIN(NORM.INV(RAND(),LOOKUP(P648,Inputs!$J$6:$J$9,Inputs!$G$6:$G$9),LOOKUP(P648,Inputs!$J$6:$J$9,Inputs!$H$6:$H$9)),Inputs!$B$12),-Inputs!$B$12),NORM.INV(RAND(),LOOKUP(P648,Inputs!$J$6:$J$9,Inputs!$G$6:$G$9),LOOKUP(P648,Inputs!$J$6:$J$9,Inputs!$H$6:$H$9))),0),"" )</f>
        <v/>
      </c>
      <c r="G648" s="26">
        <f>IF($A648&lt;=Inputs!$B$13,IF(2&lt;=Inputs!$B$8,IF(Inputs!$B$12&gt;0,MAX(MIN(NORM.INV(RAND(),LOOKUP(Q648,Inputs!$J$6:$J$9,Inputs!$G$6:$G$9),LOOKUP(Q648,Inputs!$J$6:$J$9,Inputs!$H$6:$H$9)),Inputs!$B$12),-Inputs!$B$12),NORM.INV(RAND(),LOOKUP(Q648,Inputs!$J$6:$J$9,Inputs!$G$6:$G$9),LOOKUP(Q648,Inputs!$J$6:$J$9,Inputs!$H$6:$H$9))),0),"" )</f>
        <v/>
      </c>
      <c r="H648" s="26">
        <f>IF($A648&lt;=Inputs!$B$13,IF(3&lt;=Inputs!$B$8,IF(Inputs!$B$12&gt;0,MAX(MIN(NORM.INV(RAND(),LOOKUP(R648,Inputs!$J$6:$J$9,Inputs!$G$6:$G$9),LOOKUP(R648,Inputs!$J$6:$J$9,Inputs!$H$6:$H$9)),Inputs!$B$12),-Inputs!$B$12),NORM.INV(RAND(),LOOKUP(R648,Inputs!$J$6:$J$9,Inputs!$G$6:$G$9),LOOKUP(R648,Inputs!$J$6:$J$9,Inputs!$H$6:$H$9))),0),"" )</f>
        <v/>
      </c>
      <c r="I648" s="26">
        <f>IF($A648&lt;=Inputs!$B$13,IF(4&lt;=Inputs!$B$8,IF(Inputs!$B$12&gt;0,MAX(MIN(NORM.INV(RAND(),LOOKUP(S648,Inputs!$J$6:$J$9,Inputs!$G$6:$G$9),LOOKUP(S648,Inputs!$J$6:$J$9,Inputs!$H$6:$H$9)),Inputs!$B$12),-Inputs!$B$12),NORM.INV(RAND(),LOOKUP(S648,Inputs!$J$6:$J$9,Inputs!$G$6:$G$9),LOOKUP(S648,Inputs!$J$6:$J$9,Inputs!$H$6:$H$9))),0),"" )</f>
        <v/>
      </c>
      <c r="J648" s="26">
        <f>IF($A648&lt;=Inputs!$B$13,IF(5&lt;=Inputs!$B$8,IF(Inputs!$B$12&gt;0,MAX(MIN(NORM.INV(RAND(),LOOKUP(T648,Inputs!$J$6:$J$9,Inputs!$G$6:$G$9),LOOKUP(T648,Inputs!$J$6:$J$9,Inputs!$H$6:$H$9)),Inputs!$B$12),-Inputs!$B$12),NORM.INV(RAND(),LOOKUP(T648,Inputs!$J$6:$J$9,Inputs!$G$6:$G$9),LOOKUP(T648,Inputs!$J$6:$J$9,Inputs!$H$6:$H$9))),0),"" )</f>
        <v/>
      </c>
      <c r="K648" s="26">
        <f>IF($A648&lt;=Inputs!$B$13,IF(6&lt;=Inputs!$B$8,IF(Inputs!$B$12&gt;0,MAX(MIN(NORM.INV(RAND(),LOOKUP(U648,Inputs!$J$6:$J$9,Inputs!$G$6:$G$9),LOOKUP(U648,Inputs!$J$6:$J$9,Inputs!$H$6:$H$9)),Inputs!$B$12),-Inputs!$B$12),NORM.INV(RAND(),LOOKUP(U648,Inputs!$J$6:$J$9,Inputs!$G$6:$G$9),LOOKUP(U648,Inputs!$J$6:$J$9,Inputs!$H$6:$H$9))),0),"" )</f>
        <v/>
      </c>
      <c r="L648" s="26">
        <f>IF($A648&lt;=Inputs!$B$13,IF(7&lt;=Inputs!$B$8,IF(Inputs!$B$12&gt;0,MAX(MIN(NORM.INV(RAND(),LOOKUP(V648,Inputs!$J$6:$J$9,Inputs!$G$6:$G$9),LOOKUP(V648,Inputs!$J$6:$J$9,Inputs!$H$6:$H$9)),Inputs!$B$12),-Inputs!$B$12),NORM.INV(RAND(),LOOKUP(V648,Inputs!$J$6:$J$9,Inputs!$G$6:$G$9),LOOKUP(V648,Inputs!$J$6:$J$9,Inputs!$H$6:$H$9))),0),"" )</f>
        <v/>
      </c>
      <c r="M648" s="26">
        <f>IF($A648&lt;=Inputs!$B$13,IF(8&lt;=Inputs!$B$8,IF(Inputs!$B$12&gt;0,MAX(MIN(NORM.INV(RAND(),LOOKUP(W648,Inputs!$J$6:$J$9,Inputs!$G$6:$G$9),LOOKUP(W648,Inputs!$J$6:$J$9,Inputs!$H$6:$H$9)),Inputs!$B$12),-Inputs!$B$12),NORM.INV(RAND(),LOOKUP(W648,Inputs!$J$6:$J$9,Inputs!$G$6:$G$9),LOOKUP(W648,Inputs!$J$6:$J$9,Inputs!$H$6:$H$9))),0),"" )</f>
        <v/>
      </c>
      <c r="N648" s="26">
        <f>IF($A648&lt;=Inputs!$B$13,IF(9&lt;=Inputs!$B$8,IF(Inputs!$B$12&gt;0,MAX(MIN(NORM.INV(RAND(),LOOKUP(X648,Inputs!$J$6:$J$9,Inputs!$G$6:$G$9),LOOKUP(X648,Inputs!$J$6:$J$9,Inputs!$H$6:$H$9)),Inputs!$B$12),-Inputs!$B$12),NORM.INV(RAND(),LOOKUP(X648,Inputs!$J$6:$J$9,Inputs!$G$6:$G$9),LOOKUP(X648,Inputs!$J$6:$J$9,Inputs!$H$6:$H$9))),0),"" )</f>
        <v/>
      </c>
      <c r="O648" s="26">
        <f>IF($A648&lt;=Inputs!$B$13,IF(10&lt;=Inputs!$B$8,IF(Inputs!$B$12&gt;0,MAX(MIN(NORM.INV(RAND(),LOOKUP(Y648,Inputs!$J$6:$J$9,Inputs!$G$6:$G$9),LOOKUP(Y648,Inputs!$J$6:$J$9,Inputs!$H$6:$H$9)),Inputs!$B$12),-Inputs!$B$12),NORM.INV(RAND(),LOOKUP(Y648,Inputs!$J$6:$J$9,Inputs!$G$6:$G$9),LOOKUP(Y648,Inputs!$J$6:$J$9,Inputs!$H$6:$H$9))),0),"" )</f>
        <v/>
      </c>
      <c r="P648" s="31">
        <f>IF($A648&lt;=Inputs!$B$13,RAND(),"")</f>
        <v/>
      </c>
      <c r="Q648" s="31">
        <f>IF($A648&lt;=Inputs!$B$13,RAND(),"")</f>
        <v/>
      </c>
      <c r="R648" s="31">
        <f>IF($A648&lt;=Inputs!$B$13,RAND(),"")</f>
        <v/>
      </c>
      <c r="S648" s="31">
        <f>IF($A648&lt;=Inputs!$B$13,RAND(),"")</f>
        <v/>
      </c>
      <c r="T648" s="31">
        <f>IF($A648&lt;=Inputs!$B$13,RAND(),"")</f>
        <v/>
      </c>
      <c r="U648" s="31">
        <f>IF($A648&lt;=Inputs!$B$13,RAND(),"")</f>
        <v/>
      </c>
      <c r="V648" s="31">
        <f>IF($A648&lt;=Inputs!$B$13,RAND(),"")</f>
        <v/>
      </c>
      <c r="W648" s="31">
        <f>IF($A648&lt;=Inputs!$B$13,RAND(),"")</f>
        <v/>
      </c>
      <c r="X648" s="31">
        <f>IF($A648&lt;=Inputs!$B$13,RAND(),"")</f>
        <v/>
      </c>
      <c r="Y648" s="31">
        <f>IF($A648&lt;=Inputs!$B$13,RAND(),"")</f>
        <v/>
      </c>
    </row>
    <row r="649">
      <c r="A649" t="n">
        <v>644</v>
      </c>
      <c r="B649" s="26">
        <f>IF($A649&lt;=Inputs!$B$13,IF(Inputs!$B$8&gt;0,SUM(F649:O649)/Inputs!$B$8,0),"")</f>
        <v/>
      </c>
      <c r="C649" s="27">
        <f>IF($A649&lt;=Inputs!$B$13,B649/100,"")</f>
        <v/>
      </c>
      <c r="D649" s="28">
        <f>IF($A649&lt;=Inputs!$B$13,C649*Inputs!$B$7,"")</f>
        <v/>
      </c>
      <c r="E649" s="29">
        <f>IF($A649&lt;=Inputs!$B$13,IF(D649&gt;0,1,0),"")</f>
        <v/>
      </c>
      <c r="F649" s="26">
        <f>IF($A649&lt;=Inputs!$B$13,IF(1&lt;=Inputs!$B$8,IF(Inputs!$B$12&gt;0,MAX(MIN(NORM.INV(RAND(),LOOKUP(P649,Inputs!$J$6:$J$9,Inputs!$G$6:$G$9),LOOKUP(P649,Inputs!$J$6:$J$9,Inputs!$H$6:$H$9)),Inputs!$B$12),-Inputs!$B$12),NORM.INV(RAND(),LOOKUP(P649,Inputs!$J$6:$J$9,Inputs!$G$6:$G$9),LOOKUP(P649,Inputs!$J$6:$J$9,Inputs!$H$6:$H$9))),0),"" )</f>
        <v/>
      </c>
      <c r="G649" s="26">
        <f>IF($A649&lt;=Inputs!$B$13,IF(2&lt;=Inputs!$B$8,IF(Inputs!$B$12&gt;0,MAX(MIN(NORM.INV(RAND(),LOOKUP(Q649,Inputs!$J$6:$J$9,Inputs!$G$6:$G$9),LOOKUP(Q649,Inputs!$J$6:$J$9,Inputs!$H$6:$H$9)),Inputs!$B$12),-Inputs!$B$12),NORM.INV(RAND(),LOOKUP(Q649,Inputs!$J$6:$J$9,Inputs!$G$6:$G$9),LOOKUP(Q649,Inputs!$J$6:$J$9,Inputs!$H$6:$H$9))),0),"" )</f>
        <v/>
      </c>
      <c r="H649" s="26">
        <f>IF($A649&lt;=Inputs!$B$13,IF(3&lt;=Inputs!$B$8,IF(Inputs!$B$12&gt;0,MAX(MIN(NORM.INV(RAND(),LOOKUP(R649,Inputs!$J$6:$J$9,Inputs!$G$6:$G$9),LOOKUP(R649,Inputs!$J$6:$J$9,Inputs!$H$6:$H$9)),Inputs!$B$12),-Inputs!$B$12),NORM.INV(RAND(),LOOKUP(R649,Inputs!$J$6:$J$9,Inputs!$G$6:$G$9),LOOKUP(R649,Inputs!$J$6:$J$9,Inputs!$H$6:$H$9))),0),"" )</f>
        <v/>
      </c>
      <c r="I649" s="26">
        <f>IF($A649&lt;=Inputs!$B$13,IF(4&lt;=Inputs!$B$8,IF(Inputs!$B$12&gt;0,MAX(MIN(NORM.INV(RAND(),LOOKUP(S649,Inputs!$J$6:$J$9,Inputs!$G$6:$G$9),LOOKUP(S649,Inputs!$J$6:$J$9,Inputs!$H$6:$H$9)),Inputs!$B$12),-Inputs!$B$12),NORM.INV(RAND(),LOOKUP(S649,Inputs!$J$6:$J$9,Inputs!$G$6:$G$9),LOOKUP(S649,Inputs!$J$6:$J$9,Inputs!$H$6:$H$9))),0),"" )</f>
        <v/>
      </c>
      <c r="J649" s="26">
        <f>IF($A649&lt;=Inputs!$B$13,IF(5&lt;=Inputs!$B$8,IF(Inputs!$B$12&gt;0,MAX(MIN(NORM.INV(RAND(),LOOKUP(T649,Inputs!$J$6:$J$9,Inputs!$G$6:$G$9),LOOKUP(T649,Inputs!$J$6:$J$9,Inputs!$H$6:$H$9)),Inputs!$B$12),-Inputs!$B$12),NORM.INV(RAND(),LOOKUP(T649,Inputs!$J$6:$J$9,Inputs!$G$6:$G$9),LOOKUP(T649,Inputs!$J$6:$J$9,Inputs!$H$6:$H$9))),0),"" )</f>
        <v/>
      </c>
      <c r="K649" s="26">
        <f>IF($A649&lt;=Inputs!$B$13,IF(6&lt;=Inputs!$B$8,IF(Inputs!$B$12&gt;0,MAX(MIN(NORM.INV(RAND(),LOOKUP(U649,Inputs!$J$6:$J$9,Inputs!$G$6:$G$9),LOOKUP(U649,Inputs!$J$6:$J$9,Inputs!$H$6:$H$9)),Inputs!$B$12),-Inputs!$B$12),NORM.INV(RAND(),LOOKUP(U649,Inputs!$J$6:$J$9,Inputs!$G$6:$G$9),LOOKUP(U649,Inputs!$J$6:$J$9,Inputs!$H$6:$H$9))),0),"" )</f>
        <v/>
      </c>
      <c r="L649" s="26">
        <f>IF($A649&lt;=Inputs!$B$13,IF(7&lt;=Inputs!$B$8,IF(Inputs!$B$12&gt;0,MAX(MIN(NORM.INV(RAND(),LOOKUP(V649,Inputs!$J$6:$J$9,Inputs!$G$6:$G$9),LOOKUP(V649,Inputs!$J$6:$J$9,Inputs!$H$6:$H$9)),Inputs!$B$12),-Inputs!$B$12),NORM.INV(RAND(),LOOKUP(V649,Inputs!$J$6:$J$9,Inputs!$G$6:$G$9),LOOKUP(V649,Inputs!$J$6:$J$9,Inputs!$H$6:$H$9))),0),"" )</f>
        <v/>
      </c>
      <c r="M649" s="26">
        <f>IF($A649&lt;=Inputs!$B$13,IF(8&lt;=Inputs!$B$8,IF(Inputs!$B$12&gt;0,MAX(MIN(NORM.INV(RAND(),LOOKUP(W649,Inputs!$J$6:$J$9,Inputs!$G$6:$G$9),LOOKUP(W649,Inputs!$J$6:$J$9,Inputs!$H$6:$H$9)),Inputs!$B$12),-Inputs!$B$12),NORM.INV(RAND(),LOOKUP(W649,Inputs!$J$6:$J$9,Inputs!$G$6:$G$9),LOOKUP(W649,Inputs!$J$6:$J$9,Inputs!$H$6:$H$9))),0),"" )</f>
        <v/>
      </c>
      <c r="N649" s="26">
        <f>IF($A649&lt;=Inputs!$B$13,IF(9&lt;=Inputs!$B$8,IF(Inputs!$B$12&gt;0,MAX(MIN(NORM.INV(RAND(),LOOKUP(X649,Inputs!$J$6:$J$9,Inputs!$G$6:$G$9),LOOKUP(X649,Inputs!$J$6:$J$9,Inputs!$H$6:$H$9)),Inputs!$B$12),-Inputs!$B$12),NORM.INV(RAND(),LOOKUP(X649,Inputs!$J$6:$J$9,Inputs!$G$6:$G$9),LOOKUP(X649,Inputs!$J$6:$J$9,Inputs!$H$6:$H$9))),0),"" )</f>
        <v/>
      </c>
      <c r="O649" s="26">
        <f>IF($A649&lt;=Inputs!$B$13,IF(10&lt;=Inputs!$B$8,IF(Inputs!$B$12&gt;0,MAX(MIN(NORM.INV(RAND(),LOOKUP(Y649,Inputs!$J$6:$J$9,Inputs!$G$6:$G$9),LOOKUP(Y649,Inputs!$J$6:$J$9,Inputs!$H$6:$H$9)),Inputs!$B$12),-Inputs!$B$12),NORM.INV(RAND(),LOOKUP(Y649,Inputs!$J$6:$J$9,Inputs!$G$6:$G$9),LOOKUP(Y649,Inputs!$J$6:$J$9,Inputs!$H$6:$H$9))),0),"" )</f>
        <v/>
      </c>
      <c r="P649" s="31">
        <f>IF($A649&lt;=Inputs!$B$13,RAND(),"")</f>
        <v/>
      </c>
      <c r="Q649" s="31">
        <f>IF($A649&lt;=Inputs!$B$13,RAND(),"")</f>
        <v/>
      </c>
      <c r="R649" s="31">
        <f>IF($A649&lt;=Inputs!$B$13,RAND(),"")</f>
        <v/>
      </c>
      <c r="S649" s="31">
        <f>IF($A649&lt;=Inputs!$B$13,RAND(),"")</f>
        <v/>
      </c>
      <c r="T649" s="31">
        <f>IF($A649&lt;=Inputs!$B$13,RAND(),"")</f>
        <v/>
      </c>
      <c r="U649" s="31">
        <f>IF($A649&lt;=Inputs!$B$13,RAND(),"")</f>
        <v/>
      </c>
      <c r="V649" s="31">
        <f>IF($A649&lt;=Inputs!$B$13,RAND(),"")</f>
        <v/>
      </c>
      <c r="W649" s="31">
        <f>IF($A649&lt;=Inputs!$B$13,RAND(),"")</f>
        <v/>
      </c>
      <c r="X649" s="31">
        <f>IF($A649&lt;=Inputs!$B$13,RAND(),"")</f>
        <v/>
      </c>
      <c r="Y649" s="31">
        <f>IF($A649&lt;=Inputs!$B$13,RAND(),"")</f>
        <v/>
      </c>
    </row>
    <row r="650">
      <c r="A650" t="n">
        <v>645</v>
      </c>
      <c r="B650" s="26">
        <f>IF($A650&lt;=Inputs!$B$13,IF(Inputs!$B$8&gt;0,SUM(F650:O650)/Inputs!$B$8,0),"")</f>
        <v/>
      </c>
      <c r="C650" s="27">
        <f>IF($A650&lt;=Inputs!$B$13,B650/100,"")</f>
        <v/>
      </c>
      <c r="D650" s="28">
        <f>IF($A650&lt;=Inputs!$B$13,C650*Inputs!$B$7,"")</f>
        <v/>
      </c>
      <c r="E650" s="29">
        <f>IF($A650&lt;=Inputs!$B$13,IF(D650&gt;0,1,0),"")</f>
        <v/>
      </c>
      <c r="F650" s="26">
        <f>IF($A650&lt;=Inputs!$B$13,IF(1&lt;=Inputs!$B$8,IF(Inputs!$B$12&gt;0,MAX(MIN(NORM.INV(RAND(),LOOKUP(P650,Inputs!$J$6:$J$9,Inputs!$G$6:$G$9),LOOKUP(P650,Inputs!$J$6:$J$9,Inputs!$H$6:$H$9)),Inputs!$B$12),-Inputs!$B$12),NORM.INV(RAND(),LOOKUP(P650,Inputs!$J$6:$J$9,Inputs!$G$6:$G$9),LOOKUP(P650,Inputs!$J$6:$J$9,Inputs!$H$6:$H$9))),0),"" )</f>
        <v/>
      </c>
      <c r="G650" s="26">
        <f>IF($A650&lt;=Inputs!$B$13,IF(2&lt;=Inputs!$B$8,IF(Inputs!$B$12&gt;0,MAX(MIN(NORM.INV(RAND(),LOOKUP(Q650,Inputs!$J$6:$J$9,Inputs!$G$6:$G$9),LOOKUP(Q650,Inputs!$J$6:$J$9,Inputs!$H$6:$H$9)),Inputs!$B$12),-Inputs!$B$12),NORM.INV(RAND(),LOOKUP(Q650,Inputs!$J$6:$J$9,Inputs!$G$6:$G$9),LOOKUP(Q650,Inputs!$J$6:$J$9,Inputs!$H$6:$H$9))),0),"" )</f>
        <v/>
      </c>
      <c r="H650" s="26">
        <f>IF($A650&lt;=Inputs!$B$13,IF(3&lt;=Inputs!$B$8,IF(Inputs!$B$12&gt;0,MAX(MIN(NORM.INV(RAND(),LOOKUP(R650,Inputs!$J$6:$J$9,Inputs!$G$6:$G$9),LOOKUP(R650,Inputs!$J$6:$J$9,Inputs!$H$6:$H$9)),Inputs!$B$12),-Inputs!$B$12),NORM.INV(RAND(),LOOKUP(R650,Inputs!$J$6:$J$9,Inputs!$G$6:$G$9),LOOKUP(R650,Inputs!$J$6:$J$9,Inputs!$H$6:$H$9))),0),"" )</f>
        <v/>
      </c>
      <c r="I650" s="26">
        <f>IF($A650&lt;=Inputs!$B$13,IF(4&lt;=Inputs!$B$8,IF(Inputs!$B$12&gt;0,MAX(MIN(NORM.INV(RAND(),LOOKUP(S650,Inputs!$J$6:$J$9,Inputs!$G$6:$G$9),LOOKUP(S650,Inputs!$J$6:$J$9,Inputs!$H$6:$H$9)),Inputs!$B$12),-Inputs!$B$12),NORM.INV(RAND(),LOOKUP(S650,Inputs!$J$6:$J$9,Inputs!$G$6:$G$9),LOOKUP(S650,Inputs!$J$6:$J$9,Inputs!$H$6:$H$9))),0),"" )</f>
        <v/>
      </c>
      <c r="J650" s="26">
        <f>IF($A650&lt;=Inputs!$B$13,IF(5&lt;=Inputs!$B$8,IF(Inputs!$B$12&gt;0,MAX(MIN(NORM.INV(RAND(),LOOKUP(T650,Inputs!$J$6:$J$9,Inputs!$G$6:$G$9),LOOKUP(T650,Inputs!$J$6:$J$9,Inputs!$H$6:$H$9)),Inputs!$B$12),-Inputs!$B$12),NORM.INV(RAND(),LOOKUP(T650,Inputs!$J$6:$J$9,Inputs!$G$6:$G$9),LOOKUP(T650,Inputs!$J$6:$J$9,Inputs!$H$6:$H$9))),0),"" )</f>
        <v/>
      </c>
      <c r="K650" s="26">
        <f>IF($A650&lt;=Inputs!$B$13,IF(6&lt;=Inputs!$B$8,IF(Inputs!$B$12&gt;0,MAX(MIN(NORM.INV(RAND(),LOOKUP(U650,Inputs!$J$6:$J$9,Inputs!$G$6:$G$9),LOOKUP(U650,Inputs!$J$6:$J$9,Inputs!$H$6:$H$9)),Inputs!$B$12),-Inputs!$B$12),NORM.INV(RAND(),LOOKUP(U650,Inputs!$J$6:$J$9,Inputs!$G$6:$G$9),LOOKUP(U650,Inputs!$J$6:$J$9,Inputs!$H$6:$H$9))),0),"" )</f>
        <v/>
      </c>
      <c r="L650" s="26">
        <f>IF($A650&lt;=Inputs!$B$13,IF(7&lt;=Inputs!$B$8,IF(Inputs!$B$12&gt;0,MAX(MIN(NORM.INV(RAND(),LOOKUP(V650,Inputs!$J$6:$J$9,Inputs!$G$6:$G$9),LOOKUP(V650,Inputs!$J$6:$J$9,Inputs!$H$6:$H$9)),Inputs!$B$12),-Inputs!$B$12),NORM.INV(RAND(),LOOKUP(V650,Inputs!$J$6:$J$9,Inputs!$G$6:$G$9),LOOKUP(V650,Inputs!$J$6:$J$9,Inputs!$H$6:$H$9))),0),"" )</f>
        <v/>
      </c>
      <c r="M650" s="26">
        <f>IF($A650&lt;=Inputs!$B$13,IF(8&lt;=Inputs!$B$8,IF(Inputs!$B$12&gt;0,MAX(MIN(NORM.INV(RAND(),LOOKUP(W650,Inputs!$J$6:$J$9,Inputs!$G$6:$G$9),LOOKUP(W650,Inputs!$J$6:$J$9,Inputs!$H$6:$H$9)),Inputs!$B$12),-Inputs!$B$12),NORM.INV(RAND(),LOOKUP(W650,Inputs!$J$6:$J$9,Inputs!$G$6:$G$9),LOOKUP(W650,Inputs!$J$6:$J$9,Inputs!$H$6:$H$9))),0),"" )</f>
        <v/>
      </c>
      <c r="N650" s="26">
        <f>IF($A650&lt;=Inputs!$B$13,IF(9&lt;=Inputs!$B$8,IF(Inputs!$B$12&gt;0,MAX(MIN(NORM.INV(RAND(),LOOKUP(X650,Inputs!$J$6:$J$9,Inputs!$G$6:$G$9),LOOKUP(X650,Inputs!$J$6:$J$9,Inputs!$H$6:$H$9)),Inputs!$B$12),-Inputs!$B$12),NORM.INV(RAND(),LOOKUP(X650,Inputs!$J$6:$J$9,Inputs!$G$6:$G$9),LOOKUP(X650,Inputs!$J$6:$J$9,Inputs!$H$6:$H$9))),0),"" )</f>
        <v/>
      </c>
      <c r="O650" s="26">
        <f>IF($A650&lt;=Inputs!$B$13,IF(10&lt;=Inputs!$B$8,IF(Inputs!$B$12&gt;0,MAX(MIN(NORM.INV(RAND(),LOOKUP(Y650,Inputs!$J$6:$J$9,Inputs!$G$6:$G$9),LOOKUP(Y650,Inputs!$J$6:$J$9,Inputs!$H$6:$H$9)),Inputs!$B$12),-Inputs!$B$12),NORM.INV(RAND(),LOOKUP(Y650,Inputs!$J$6:$J$9,Inputs!$G$6:$G$9),LOOKUP(Y650,Inputs!$J$6:$J$9,Inputs!$H$6:$H$9))),0),"" )</f>
        <v/>
      </c>
      <c r="P650" s="31">
        <f>IF($A650&lt;=Inputs!$B$13,RAND(),"")</f>
        <v/>
      </c>
      <c r="Q650" s="31">
        <f>IF($A650&lt;=Inputs!$B$13,RAND(),"")</f>
        <v/>
      </c>
      <c r="R650" s="31">
        <f>IF($A650&lt;=Inputs!$B$13,RAND(),"")</f>
        <v/>
      </c>
      <c r="S650" s="31">
        <f>IF($A650&lt;=Inputs!$B$13,RAND(),"")</f>
        <v/>
      </c>
      <c r="T650" s="31">
        <f>IF($A650&lt;=Inputs!$B$13,RAND(),"")</f>
        <v/>
      </c>
      <c r="U650" s="31">
        <f>IF($A650&lt;=Inputs!$B$13,RAND(),"")</f>
        <v/>
      </c>
      <c r="V650" s="31">
        <f>IF($A650&lt;=Inputs!$B$13,RAND(),"")</f>
        <v/>
      </c>
      <c r="W650" s="31">
        <f>IF($A650&lt;=Inputs!$B$13,RAND(),"")</f>
        <v/>
      </c>
      <c r="X650" s="31">
        <f>IF($A650&lt;=Inputs!$B$13,RAND(),"")</f>
        <v/>
      </c>
      <c r="Y650" s="31">
        <f>IF($A650&lt;=Inputs!$B$13,RAND(),"")</f>
        <v/>
      </c>
    </row>
    <row r="651">
      <c r="A651" t="n">
        <v>646</v>
      </c>
      <c r="B651" s="26">
        <f>IF($A651&lt;=Inputs!$B$13,IF(Inputs!$B$8&gt;0,SUM(F651:O651)/Inputs!$B$8,0),"")</f>
        <v/>
      </c>
      <c r="C651" s="27">
        <f>IF($A651&lt;=Inputs!$B$13,B651/100,"")</f>
        <v/>
      </c>
      <c r="D651" s="28">
        <f>IF($A651&lt;=Inputs!$B$13,C651*Inputs!$B$7,"")</f>
        <v/>
      </c>
      <c r="E651" s="29">
        <f>IF($A651&lt;=Inputs!$B$13,IF(D651&gt;0,1,0),"")</f>
        <v/>
      </c>
      <c r="F651" s="26">
        <f>IF($A651&lt;=Inputs!$B$13,IF(1&lt;=Inputs!$B$8,IF(Inputs!$B$12&gt;0,MAX(MIN(NORM.INV(RAND(),LOOKUP(P651,Inputs!$J$6:$J$9,Inputs!$G$6:$G$9),LOOKUP(P651,Inputs!$J$6:$J$9,Inputs!$H$6:$H$9)),Inputs!$B$12),-Inputs!$B$12),NORM.INV(RAND(),LOOKUP(P651,Inputs!$J$6:$J$9,Inputs!$G$6:$G$9),LOOKUP(P651,Inputs!$J$6:$J$9,Inputs!$H$6:$H$9))),0),"" )</f>
        <v/>
      </c>
      <c r="G651" s="26">
        <f>IF($A651&lt;=Inputs!$B$13,IF(2&lt;=Inputs!$B$8,IF(Inputs!$B$12&gt;0,MAX(MIN(NORM.INV(RAND(),LOOKUP(Q651,Inputs!$J$6:$J$9,Inputs!$G$6:$G$9),LOOKUP(Q651,Inputs!$J$6:$J$9,Inputs!$H$6:$H$9)),Inputs!$B$12),-Inputs!$B$12),NORM.INV(RAND(),LOOKUP(Q651,Inputs!$J$6:$J$9,Inputs!$G$6:$G$9),LOOKUP(Q651,Inputs!$J$6:$J$9,Inputs!$H$6:$H$9))),0),"" )</f>
        <v/>
      </c>
      <c r="H651" s="26">
        <f>IF($A651&lt;=Inputs!$B$13,IF(3&lt;=Inputs!$B$8,IF(Inputs!$B$12&gt;0,MAX(MIN(NORM.INV(RAND(),LOOKUP(R651,Inputs!$J$6:$J$9,Inputs!$G$6:$G$9),LOOKUP(R651,Inputs!$J$6:$J$9,Inputs!$H$6:$H$9)),Inputs!$B$12),-Inputs!$B$12),NORM.INV(RAND(),LOOKUP(R651,Inputs!$J$6:$J$9,Inputs!$G$6:$G$9),LOOKUP(R651,Inputs!$J$6:$J$9,Inputs!$H$6:$H$9))),0),"" )</f>
        <v/>
      </c>
      <c r="I651" s="26">
        <f>IF($A651&lt;=Inputs!$B$13,IF(4&lt;=Inputs!$B$8,IF(Inputs!$B$12&gt;0,MAX(MIN(NORM.INV(RAND(),LOOKUP(S651,Inputs!$J$6:$J$9,Inputs!$G$6:$G$9),LOOKUP(S651,Inputs!$J$6:$J$9,Inputs!$H$6:$H$9)),Inputs!$B$12),-Inputs!$B$12),NORM.INV(RAND(),LOOKUP(S651,Inputs!$J$6:$J$9,Inputs!$G$6:$G$9),LOOKUP(S651,Inputs!$J$6:$J$9,Inputs!$H$6:$H$9))),0),"" )</f>
        <v/>
      </c>
      <c r="J651" s="26">
        <f>IF($A651&lt;=Inputs!$B$13,IF(5&lt;=Inputs!$B$8,IF(Inputs!$B$12&gt;0,MAX(MIN(NORM.INV(RAND(),LOOKUP(T651,Inputs!$J$6:$J$9,Inputs!$G$6:$G$9),LOOKUP(T651,Inputs!$J$6:$J$9,Inputs!$H$6:$H$9)),Inputs!$B$12),-Inputs!$B$12),NORM.INV(RAND(),LOOKUP(T651,Inputs!$J$6:$J$9,Inputs!$G$6:$G$9),LOOKUP(T651,Inputs!$J$6:$J$9,Inputs!$H$6:$H$9))),0),"" )</f>
        <v/>
      </c>
      <c r="K651" s="26">
        <f>IF($A651&lt;=Inputs!$B$13,IF(6&lt;=Inputs!$B$8,IF(Inputs!$B$12&gt;0,MAX(MIN(NORM.INV(RAND(),LOOKUP(U651,Inputs!$J$6:$J$9,Inputs!$G$6:$G$9),LOOKUP(U651,Inputs!$J$6:$J$9,Inputs!$H$6:$H$9)),Inputs!$B$12),-Inputs!$B$12),NORM.INV(RAND(),LOOKUP(U651,Inputs!$J$6:$J$9,Inputs!$G$6:$G$9),LOOKUP(U651,Inputs!$J$6:$J$9,Inputs!$H$6:$H$9))),0),"" )</f>
        <v/>
      </c>
      <c r="L651" s="26">
        <f>IF($A651&lt;=Inputs!$B$13,IF(7&lt;=Inputs!$B$8,IF(Inputs!$B$12&gt;0,MAX(MIN(NORM.INV(RAND(),LOOKUP(V651,Inputs!$J$6:$J$9,Inputs!$G$6:$G$9),LOOKUP(V651,Inputs!$J$6:$J$9,Inputs!$H$6:$H$9)),Inputs!$B$12),-Inputs!$B$12),NORM.INV(RAND(),LOOKUP(V651,Inputs!$J$6:$J$9,Inputs!$G$6:$G$9),LOOKUP(V651,Inputs!$J$6:$J$9,Inputs!$H$6:$H$9))),0),"" )</f>
        <v/>
      </c>
      <c r="M651" s="26">
        <f>IF($A651&lt;=Inputs!$B$13,IF(8&lt;=Inputs!$B$8,IF(Inputs!$B$12&gt;0,MAX(MIN(NORM.INV(RAND(),LOOKUP(W651,Inputs!$J$6:$J$9,Inputs!$G$6:$G$9),LOOKUP(W651,Inputs!$J$6:$J$9,Inputs!$H$6:$H$9)),Inputs!$B$12),-Inputs!$B$12),NORM.INV(RAND(),LOOKUP(W651,Inputs!$J$6:$J$9,Inputs!$G$6:$G$9),LOOKUP(W651,Inputs!$J$6:$J$9,Inputs!$H$6:$H$9))),0),"" )</f>
        <v/>
      </c>
      <c r="N651" s="26">
        <f>IF($A651&lt;=Inputs!$B$13,IF(9&lt;=Inputs!$B$8,IF(Inputs!$B$12&gt;0,MAX(MIN(NORM.INV(RAND(),LOOKUP(X651,Inputs!$J$6:$J$9,Inputs!$G$6:$G$9),LOOKUP(X651,Inputs!$J$6:$J$9,Inputs!$H$6:$H$9)),Inputs!$B$12),-Inputs!$B$12),NORM.INV(RAND(),LOOKUP(X651,Inputs!$J$6:$J$9,Inputs!$G$6:$G$9),LOOKUP(X651,Inputs!$J$6:$J$9,Inputs!$H$6:$H$9))),0),"" )</f>
        <v/>
      </c>
      <c r="O651" s="26">
        <f>IF($A651&lt;=Inputs!$B$13,IF(10&lt;=Inputs!$B$8,IF(Inputs!$B$12&gt;0,MAX(MIN(NORM.INV(RAND(),LOOKUP(Y651,Inputs!$J$6:$J$9,Inputs!$G$6:$G$9),LOOKUP(Y651,Inputs!$J$6:$J$9,Inputs!$H$6:$H$9)),Inputs!$B$12),-Inputs!$B$12),NORM.INV(RAND(),LOOKUP(Y651,Inputs!$J$6:$J$9,Inputs!$G$6:$G$9),LOOKUP(Y651,Inputs!$J$6:$J$9,Inputs!$H$6:$H$9))),0),"" )</f>
        <v/>
      </c>
      <c r="P651" s="31">
        <f>IF($A651&lt;=Inputs!$B$13,RAND(),"")</f>
        <v/>
      </c>
      <c r="Q651" s="31">
        <f>IF($A651&lt;=Inputs!$B$13,RAND(),"")</f>
        <v/>
      </c>
      <c r="R651" s="31">
        <f>IF($A651&lt;=Inputs!$B$13,RAND(),"")</f>
        <v/>
      </c>
      <c r="S651" s="31">
        <f>IF($A651&lt;=Inputs!$B$13,RAND(),"")</f>
        <v/>
      </c>
      <c r="T651" s="31">
        <f>IF($A651&lt;=Inputs!$B$13,RAND(),"")</f>
        <v/>
      </c>
      <c r="U651" s="31">
        <f>IF($A651&lt;=Inputs!$B$13,RAND(),"")</f>
        <v/>
      </c>
      <c r="V651" s="31">
        <f>IF($A651&lt;=Inputs!$B$13,RAND(),"")</f>
        <v/>
      </c>
      <c r="W651" s="31">
        <f>IF($A651&lt;=Inputs!$B$13,RAND(),"")</f>
        <v/>
      </c>
      <c r="X651" s="31">
        <f>IF($A651&lt;=Inputs!$B$13,RAND(),"")</f>
        <v/>
      </c>
      <c r="Y651" s="31">
        <f>IF($A651&lt;=Inputs!$B$13,RAND(),"")</f>
        <v/>
      </c>
    </row>
    <row r="652">
      <c r="A652" t="n">
        <v>647</v>
      </c>
      <c r="B652" s="26">
        <f>IF($A652&lt;=Inputs!$B$13,IF(Inputs!$B$8&gt;0,SUM(F652:O652)/Inputs!$B$8,0),"")</f>
        <v/>
      </c>
      <c r="C652" s="27">
        <f>IF($A652&lt;=Inputs!$B$13,B652/100,"")</f>
        <v/>
      </c>
      <c r="D652" s="28">
        <f>IF($A652&lt;=Inputs!$B$13,C652*Inputs!$B$7,"")</f>
        <v/>
      </c>
      <c r="E652" s="29">
        <f>IF($A652&lt;=Inputs!$B$13,IF(D652&gt;0,1,0),"")</f>
        <v/>
      </c>
      <c r="F652" s="26">
        <f>IF($A652&lt;=Inputs!$B$13,IF(1&lt;=Inputs!$B$8,IF(Inputs!$B$12&gt;0,MAX(MIN(NORM.INV(RAND(),LOOKUP(P652,Inputs!$J$6:$J$9,Inputs!$G$6:$G$9),LOOKUP(P652,Inputs!$J$6:$J$9,Inputs!$H$6:$H$9)),Inputs!$B$12),-Inputs!$B$12),NORM.INV(RAND(),LOOKUP(P652,Inputs!$J$6:$J$9,Inputs!$G$6:$G$9),LOOKUP(P652,Inputs!$J$6:$J$9,Inputs!$H$6:$H$9))),0),"" )</f>
        <v/>
      </c>
      <c r="G652" s="26">
        <f>IF($A652&lt;=Inputs!$B$13,IF(2&lt;=Inputs!$B$8,IF(Inputs!$B$12&gt;0,MAX(MIN(NORM.INV(RAND(),LOOKUP(Q652,Inputs!$J$6:$J$9,Inputs!$G$6:$G$9),LOOKUP(Q652,Inputs!$J$6:$J$9,Inputs!$H$6:$H$9)),Inputs!$B$12),-Inputs!$B$12),NORM.INV(RAND(),LOOKUP(Q652,Inputs!$J$6:$J$9,Inputs!$G$6:$G$9),LOOKUP(Q652,Inputs!$J$6:$J$9,Inputs!$H$6:$H$9))),0),"" )</f>
        <v/>
      </c>
      <c r="H652" s="26">
        <f>IF($A652&lt;=Inputs!$B$13,IF(3&lt;=Inputs!$B$8,IF(Inputs!$B$12&gt;0,MAX(MIN(NORM.INV(RAND(),LOOKUP(R652,Inputs!$J$6:$J$9,Inputs!$G$6:$G$9),LOOKUP(R652,Inputs!$J$6:$J$9,Inputs!$H$6:$H$9)),Inputs!$B$12),-Inputs!$B$12),NORM.INV(RAND(),LOOKUP(R652,Inputs!$J$6:$J$9,Inputs!$G$6:$G$9),LOOKUP(R652,Inputs!$J$6:$J$9,Inputs!$H$6:$H$9))),0),"" )</f>
        <v/>
      </c>
      <c r="I652" s="26">
        <f>IF($A652&lt;=Inputs!$B$13,IF(4&lt;=Inputs!$B$8,IF(Inputs!$B$12&gt;0,MAX(MIN(NORM.INV(RAND(),LOOKUP(S652,Inputs!$J$6:$J$9,Inputs!$G$6:$G$9),LOOKUP(S652,Inputs!$J$6:$J$9,Inputs!$H$6:$H$9)),Inputs!$B$12),-Inputs!$B$12),NORM.INV(RAND(),LOOKUP(S652,Inputs!$J$6:$J$9,Inputs!$G$6:$G$9),LOOKUP(S652,Inputs!$J$6:$J$9,Inputs!$H$6:$H$9))),0),"" )</f>
        <v/>
      </c>
      <c r="J652" s="26">
        <f>IF($A652&lt;=Inputs!$B$13,IF(5&lt;=Inputs!$B$8,IF(Inputs!$B$12&gt;0,MAX(MIN(NORM.INV(RAND(),LOOKUP(T652,Inputs!$J$6:$J$9,Inputs!$G$6:$G$9),LOOKUP(T652,Inputs!$J$6:$J$9,Inputs!$H$6:$H$9)),Inputs!$B$12),-Inputs!$B$12),NORM.INV(RAND(),LOOKUP(T652,Inputs!$J$6:$J$9,Inputs!$G$6:$G$9),LOOKUP(T652,Inputs!$J$6:$J$9,Inputs!$H$6:$H$9))),0),"" )</f>
        <v/>
      </c>
      <c r="K652" s="26">
        <f>IF($A652&lt;=Inputs!$B$13,IF(6&lt;=Inputs!$B$8,IF(Inputs!$B$12&gt;0,MAX(MIN(NORM.INV(RAND(),LOOKUP(U652,Inputs!$J$6:$J$9,Inputs!$G$6:$G$9),LOOKUP(U652,Inputs!$J$6:$J$9,Inputs!$H$6:$H$9)),Inputs!$B$12),-Inputs!$B$12),NORM.INV(RAND(),LOOKUP(U652,Inputs!$J$6:$J$9,Inputs!$G$6:$G$9),LOOKUP(U652,Inputs!$J$6:$J$9,Inputs!$H$6:$H$9))),0),"" )</f>
        <v/>
      </c>
      <c r="L652" s="26">
        <f>IF($A652&lt;=Inputs!$B$13,IF(7&lt;=Inputs!$B$8,IF(Inputs!$B$12&gt;0,MAX(MIN(NORM.INV(RAND(),LOOKUP(V652,Inputs!$J$6:$J$9,Inputs!$G$6:$G$9),LOOKUP(V652,Inputs!$J$6:$J$9,Inputs!$H$6:$H$9)),Inputs!$B$12),-Inputs!$B$12),NORM.INV(RAND(),LOOKUP(V652,Inputs!$J$6:$J$9,Inputs!$G$6:$G$9),LOOKUP(V652,Inputs!$J$6:$J$9,Inputs!$H$6:$H$9))),0),"" )</f>
        <v/>
      </c>
      <c r="M652" s="26">
        <f>IF($A652&lt;=Inputs!$B$13,IF(8&lt;=Inputs!$B$8,IF(Inputs!$B$12&gt;0,MAX(MIN(NORM.INV(RAND(),LOOKUP(W652,Inputs!$J$6:$J$9,Inputs!$G$6:$G$9),LOOKUP(W652,Inputs!$J$6:$J$9,Inputs!$H$6:$H$9)),Inputs!$B$12),-Inputs!$B$12),NORM.INV(RAND(),LOOKUP(W652,Inputs!$J$6:$J$9,Inputs!$G$6:$G$9),LOOKUP(W652,Inputs!$J$6:$J$9,Inputs!$H$6:$H$9))),0),"" )</f>
        <v/>
      </c>
      <c r="N652" s="26">
        <f>IF($A652&lt;=Inputs!$B$13,IF(9&lt;=Inputs!$B$8,IF(Inputs!$B$12&gt;0,MAX(MIN(NORM.INV(RAND(),LOOKUP(X652,Inputs!$J$6:$J$9,Inputs!$G$6:$G$9),LOOKUP(X652,Inputs!$J$6:$J$9,Inputs!$H$6:$H$9)),Inputs!$B$12),-Inputs!$B$12),NORM.INV(RAND(),LOOKUP(X652,Inputs!$J$6:$J$9,Inputs!$G$6:$G$9),LOOKUP(X652,Inputs!$J$6:$J$9,Inputs!$H$6:$H$9))),0),"" )</f>
        <v/>
      </c>
      <c r="O652" s="26">
        <f>IF($A652&lt;=Inputs!$B$13,IF(10&lt;=Inputs!$B$8,IF(Inputs!$B$12&gt;0,MAX(MIN(NORM.INV(RAND(),LOOKUP(Y652,Inputs!$J$6:$J$9,Inputs!$G$6:$G$9),LOOKUP(Y652,Inputs!$J$6:$J$9,Inputs!$H$6:$H$9)),Inputs!$B$12),-Inputs!$B$12),NORM.INV(RAND(),LOOKUP(Y652,Inputs!$J$6:$J$9,Inputs!$G$6:$G$9),LOOKUP(Y652,Inputs!$J$6:$J$9,Inputs!$H$6:$H$9))),0),"" )</f>
        <v/>
      </c>
      <c r="P652" s="31">
        <f>IF($A652&lt;=Inputs!$B$13,RAND(),"")</f>
        <v/>
      </c>
      <c r="Q652" s="31">
        <f>IF($A652&lt;=Inputs!$B$13,RAND(),"")</f>
        <v/>
      </c>
      <c r="R652" s="31">
        <f>IF($A652&lt;=Inputs!$B$13,RAND(),"")</f>
        <v/>
      </c>
      <c r="S652" s="31">
        <f>IF($A652&lt;=Inputs!$B$13,RAND(),"")</f>
        <v/>
      </c>
      <c r="T652" s="31">
        <f>IF($A652&lt;=Inputs!$B$13,RAND(),"")</f>
        <v/>
      </c>
      <c r="U652" s="31">
        <f>IF($A652&lt;=Inputs!$B$13,RAND(),"")</f>
        <v/>
      </c>
      <c r="V652" s="31">
        <f>IF($A652&lt;=Inputs!$B$13,RAND(),"")</f>
        <v/>
      </c>
      <c r="W652" s="31">
        <f>IF($A652&lt;=Inputs!$B$13,RAND(),"")</f>
        <v/>
      </c>
      <c r="X652" s="31">
        <f>IF($A652&lt;=Inputs!$B$13,RAND(),"")</f>
        <v/>
      </c>
      <c r="Y652" s="31">
        <f>IF($A652&lt;=Inputs!$B$13,RAND(),"")</f>
        <v/>
      </c>
    </row>
    <row r="653">
      <c r="A653" t="n">
        <v>648</v>
      </c>
      <c r="B653" s="26">
        <f>IF($A653&lt;=Inputs!$B$13,IF(Inputs!$B$8&gt;0,SUM(F653:O653)/Inputs!$B$8,0),"")</f>
        <v/>
      </c>
      <c r="C653" s="27">
        <f>IF($A653&lt;=Inputs!$B$13,B653/100,"")</f>
        <v/>
      </c>
      <c r="D653" s="28">
        <f>IF($A653&lt;=Inputs!$B$13,C653*Inputs!$B$7,"")</f>
        <v/>
      </c>
      <c r="E653" s="29">
        <f>IF($A653&lt;=Inputs!$B$13,IF(D653&gt;0,1,0),"")</f>
        <v/>
      </c>
      <c r="F653" s="26">
        <f>IF($A653&lt;=Inputs!$B$13,IF(1&lt;=Inputs!$B$8,IF(Inputs!$B$12&gt;0,MAX(MIN(NORM.INV(RAND(),LOOKUP(P653,Inputs!$J$6:$J$9,Inputs!$G$6:$G$9),LOOKUP(P653,Inputs!$J$6:$J$9,Inputs!$H$6:$H$9)),Inputs!$B$12),-Inputs!$B$12),NORM.INV(RAND(),LOOKUP(P653,Inputs!$J$6:$J$9,Inputs!$G$6:$G$9),LOOKUP(P653,Inputs!$J$6:$J$9,Inputs!$H$6:$H$9))),0),"" )</f>
        <v/>
      </c>
      <c r="G653" s="26">
        <f>IF($A653&lt;=Inputs!$B$13,IF(2&lt;=Inputs!$B$8,IF(Inputs!$B$12&gt;0,MAX(MIN(NORM.INV(RAND(),LOOKUP(Q653,Inputs!$J$6:$J$9,Inputs!$G$6:$G$9),LOOKUP(Q653,Inputs!$J$6:$J$9,Inputs!$H$6:$H$9)),Inputs!$B$12),-Inputs!$B$12),NORM.INV(RAND(),LOOKUP(Q653,Inputs!$J$6:$J$9,Inputs!$G$6:$G$9),LOOKUP(Q653,Inputs!$J$6:$J$9,Inputs!$H$6:$H$9))),0),"" )</f>
        <v/>
      </c>
      <c r="H653" s="26">
        <f>IF($A653&lt;=Inputs!$B$13,IF(3&lt;=Inputs!$B$8,IF(Inputs!$B$12&gt;0,MAX(MIN(NORM.INV(RAND(),LOOKUP(R653,Inputs!$J$6:$J$9,Inputs!$G$6:$G$9),LOOKUP(R653,Inputs!$J$6:$J$9,Inputs!$H$6:$H$9)),Inputs!$B$12),-Inputs!$B$12),NORM.INV(RAND(),LOOKUP(R653,Inputs!$J$6:$J$9,Inputs!$G$6:$G$9),LOOKUP(R653,Inputs!$J$6:$J$9,Inputs!$H$6:$H$9))),0),"" )</f>
        <v/>
      </c>
      <c r="I653" s="26">
        <f>IF($A653&lt;=Inputs!$B$13,IF(4&lt;=Inputs!$B$8,IF(Inputs!$B$12&gt;0,MAX(MIN(NORM.INV(RAND(),LOOKUP(S653,Inputs!$J$6:$J$9,Inputs!$G$6:$G$9),LOOKUP(S653,Inputs!$J$6:$J$9,Inputs!$H$6:$H$9)),Inputs!$B$12),-Inputs!$B$12),NORM.INV(RAND(),LOOKUP(S653,Inputs!$J$6:$J$9,Inputs!$G$6:$G$9),LOOKUP(S653,Inputs!$J$6:$J$9,Inputs!$H$6:$H$9))),0),"" )</f>
        <v/>
      </c>
      <c r="J653" s="26">
        <f>IF($A653&lt;=Inputs!$B$13,IF(5&lt;=Inputs!$B$8,IF(Inputs!$B$12&gt;0,MAX(MIN(NORM.INV(RAND(),LOOKUP(T653,Inputs!$J$6:$J$9,Inputs!$G$6:$G$9),LOOKUP(T653,Inputs!$J$6:$J$9,Inputs!$H$6:$H$9)),Inputs!$B$12),-Inputs!$B$12),NORM.INV(RAND(),LOOKUP(T653,Inputs!$J$6:$J$9,Inputs!$G$6:$G$9),LOOKUP(T653,Inputs!$J$6:$J$9,Inputs!$H$6:$H$9))),0),"" )</f>
        <v/>
      </c>
      <c r="K653" s="26">
        <f>IF($A653&lt;=Inputs!$B$13,IF(6&lt;=Inputs!$B$8,IF(Inputs!$B$12&gt;0,MAX(MIN(NORM.INV(RAND(),LOOKUP(U653,Inputs!$J$6:$J$9,Inputs!$G$6:$G$9),LOOKUP(U653,Inputs!$J$6:$J$9,Inputs!$H$6:$H$9)),Inputs!$B$12),-Inputs!$B$12),NORM.INV(RAND(),LOOKUP(U653,Inputs!$J$6:$J$9,Inputs!$G$6:$G$9),LOOKUP(U653,Inputs!$J$6:$J$9,Inputs!$H$6:$H$9))),0),"" )</f>
        <v/>
      </c>
      <c r="L653" s="26">
        <f>IF($A653&lt;=Inputs!$B$13,IF(7&lt;=Inputs!$B$8,IF(Inputs!$B$12&gt;0,MAX(MIN(NORM.INV(RAND(),LOOKUP(V653,Inputs!$J$6:$J$9,Inputs!$G$6:$G$9),LOOKUP(V653,Inputs!$J$6:$J$9,Inputs!$H$6:$H$9)),Inputs!$B$12),-Inputs!$B$12),NORM.INV(RAND(),LOOKUP(V653,Inputs!$J$6:$J$9,Inputs!$G$6:$G$9),LOOKUP(V653,Inputs!$J$6:$J$9,Inputs!$H$6:$H$9))),0),"" )</f>
        <v/>
      </c>
      <c r="M653" s="26">
        <f>IF($A653&lt;=Inputs!$B$13,IF(8&lt;=Inputs!$B$8,IF(Inputs!$B$12&gt;0,MAX(MIN(NORM.INV(RAND(),LOOKUP(W653,Inputs!$J$6:$J$9,Inputs!$G$6:$G$9),LOOKUP(W653,Inputs!$J$6:$J$9,Inputs!$H$6:$H$9)),Inputs!$B$12),-Inputs!$B$12),NORM.INV(RAND(),LOOKUP(W653,Inputs!$J$6:$J$9,Inputs!$G$6:$G$9),LOOKUP(W653,Inputs!$J$6:$J$9,Inputs!$H$6:$H$9))),0),"" )</f>
        <v/>
      </c>
      <c r="N653" s="26">
        <f>IF($A653&lt;=Inputs!$B$13,IF(9&lt;=Inputs!$B$8,IF(Inputs!$B$12&gt;0,MAX(MIN(NORM.INV(RAND(),LOOKUP(X653,Inputs!$J$6:$J$9,Inputs!$G$6:$G$9),LOOKUP(X653,Inputs!$J$6:$J$9,Inputs!$H$6:$H$9)),Inputs!$B$12),-Inputs!$B$12),NORM.INV(RAND(),LOOKUP(X653,Inputs!$J$6:$J$9,Inputs!$G$6:$G$9),LOOKUP(X653,Inputs!$J$6:$J$9,Inputs!$H$6:$H$9))),0),"" )</f>
        <v/>
      </c>
      <c r="O653" s="26">
        <f>IF($A653&lt;=Inputs!$B$13,IF(10&lt;=Inputs!$B$8,IF(Inputs!$B$12&gt;0,MAX(MIN(NORM.INV(RAND(),LOOKUP(Y653,Inputs!$J$6:$J$9,Inputs!$G$6:$G$9),LOOKUP(Y653,Inputs!$J$6:$J$9,Inputs!$H$6:$H$9)),Inputs!$B$12),-Inputs!$B$12),NORM.INV(RAND(),LOOKUP(Y653,Inputs!$J$6:$J$9,Inputs!$G$6:$G$9),LOOKUP(Y653,Inputs!$J$6:$J$9,Inputs!$H$6:$H$9))),0),"" )</f>
        <v/>
      </c>
      <c r="P653" s="31">
        <f>IF($A653&lt;=Inputs!$B$13,RAND(),"")</f>
        <v/>
      </c>
      <c r="Q653" s="31">
        <f>IF($A653&lt;=Inputs!$B$13,RAND(),"")</f>
        <v/>
      </c>
      <c r="R653" s="31">
        <f>IF($A653&lt;=Inputs!$B$13,RAND(),"")</f>
        <v/>
      </c>
      <c r="S653" s="31">
        <f>IF($A653&lt;=Inputs!$B$13,RAND(),"")</f>
        <v/>
      </c>
      <c r="T653" s="31">
        <f>IF($A653&lt;=Inputs!$B$13,RAND(),"")</f>
        <v/>
      </c>
      <c r="U653" s="31">
        <f>IF($A653&lt;=Inputs!$B$13,RAND(),"")</f>
        <v/>
      </c>
      <c r="V653" s="31">
        <f>IF($A653&lt;=Inputs!$B$13,RAND(),"")</f>
        <v/>
      </c>
      <c r="W653" s="31">
        <f>IF($A653&lt;=Inputs!$B$13,RAND(),"")</f>
        <v/>
      </c>
      <c r="X653" s="31">
        <f>IF($A653&lt;=Inputs!$B$13,RAND(),"")</f>
        <v/>
      </c>
      <c r="Y653" s="31">
        <f>IF($A653&lt;=Inputs!$B$13,RAND(),"")</f>
        <v/>
      </c>
    </row>
    <row r="654">
      <c r="A654" t="n">
        <v>649</v>
      </c>
      <c r="B654" s="26">
        <f>IF($A654&lt;=Inputs!$B$13,IF(Inputs!$B$8&gt;0,SUM(F654:O654)/Inputs!$B$8,0),"")</f>
        <v/>
      </c>
      <c r="C654" s="27">
        <f>IF($A654&lt;=Inputs!$B$13,B654/100,"")</f>
        <v/>
      </c>
      <c r="D654" s="28">
        <f>IF($A654&lt;=Inputs!$B$13,C654*Inputs!$B$7,"")</f>
        <v/>
      </c>
      <c r="E654" s="29">
        <f>IF($A654&lt;=Inputs!$B$13,IF(D654&gt;0,1,0),"")</f>
        <v/>
      </c>
      <c r="F654" s="26">
        <f>IF($A654&lt;=Inputs!$B$13,IF(1&lt;=Inputs!$B$8,IF(Inputs!$B$12&gt;0,MAX(MIN(NORM.INV(RAND(),LOOKUP(P654,Inputs!$J$6:$J$9,Inputs!$G$6:$G$9),LOOKUP(P654,Inputs!$J$6:$J$9,Inputs!$H$6:$H$9)),Inputs!$B$12),-Inputs!$B$12),NORM.INV(RAND(),LOOKUP(P654,Inputs!$J$6:$J$9,Inputs!$G$6:$G$9),LOOKUP(P654,Inputs!$J$6:$J$9,Inputs!$H$6:$H$9))),0),"" )</f>
        <v/>
      </c>
      <c r="G654" s="26">
        <f>IF($A654&lt;=Inputs!$B$13,IF(2&lt;=Inputs!$B$8,IF(Inputs!$B$12&gt;0,MAX(MIN(NORM.INV(RAND(),LOOKUP(Q654,Inputs!$J$6:$J$9,Inputs!$G$6:$G$9),LOOKUP(Q654,Inputs!$J$6:$J$9,Inputs!$H$6:$H$9)),Inputs!$B$12),-Inputs!$B$12),NORM.INV(RAND(),LOOKUP(Q654,Inputs!$J$6:$J$9,Inputs!$G$6:$G$9),LOOKUP(Q654,Inputs!$J$6:$J$9,Inputs!$H$6:$H$9))),0),"" )</f>
        <v/>
      </c>
      <c r="H654" s="26">
        <f>IF($A654&lt;=Inputs!$B$13,IF(3&lt;=Inputs!$B$8,IF(Inputs!$B$12&gt;0,MAX(MIN(NORM.INV(RAND(),LOOKUP(R654,Inputs!$J$6:$J$9,Inputs!$G$6:$G$9),LOOKUP(R654,Inputs!$J$6:$J$9,Inputs!$H$6:$H$9)),Inputs!$B$12),-Inputs!$B$12),NORM.INV(RAND(),LOOKUP(R654,Inputs!$J$6:$J$9,Inputs!$G$6:$G$9),LOOKUP(R654,Inputs!$J$6:$J$9,Inputs!$H$6:$H$9))),0),"" )</f>
        <v/>
      </c>
      <c r="I654" s="26">
        <f>IF($A654&lt;=Inputs!$B$13,IF(4&lt;=Inputs!$B$8,IF(Inputs!$B$12&gt;0,MAX(MIN(NORM.INV(RAND(),LOOKUP(S654,Inputs!$J$6:$J$9,Inputs!$G$6:$G$9),LOOKUP(S654,Inputs!$J$6:$J$9,Inputs!$H$6:$H$9)),Inputs!$B$12),-Inputs!$B$12),NORM.INV(RAND(),LOOKUP(S654,Inputs!$J$6:$J$9,Inputs!$G$6:$G$9),LOOKUP(S654,Inputs!$J$6:$J$9,Inputs!$H$6:$H$9))),0),"" )</f>
        <v/>
      </c>
      <c r="J654" s="26">
        <f>IF($A654&lt;=Inputs!$B$13,IF(5&lt;=Inputs!$B$8,IF(Inputs!$B$12&gt;0,MAX(MIN(NORM.INV(RAND(),LOOKUP(T654,Inputs!$J$6:$J$9,Inputs!$G$6:$G$9),LOOKUP(T654,Inputs!$J$6:$J$9,Inputs!$H$6:$H$9)),Inputs!$B$12),-Inputs!$B$12),NORM.INV(RAND(),LOOKUP(T654,Inputs!$J$6:$J$9,Inputs!$G$6:$G$9),LOOKUP(T654,Inputs!$J$6:$J$9,Inputs!$H$6:$H$9))),0),"" )</f>
        <v/>
      </c>
      <c r="K654" s="26">
        <f>IF($A654&lt;=Inputs!$B$13,IF(6&lt;=Inputs!$B$8,IF(Inputs!$B$12&gt;0,MAX(MIN(NORM.INV(RAND(),LOOKUP(U654,Inputs!$J$6:$J$9,Inputs!$G$6:$G$9),LOOKUP(U654,Inputs!$J$6:$J$9,Inputs!$H$6:$H$9)),Inputs!$B$12),-Inputs!$B$12),NORM.INV(RAND(),LOOKUP(U654,Inputs!$J$6:$J$9,Inputs!$G$6:$G$9),LOOKUP(U654,Inputs!$J$6:$J$9,Inputs!$H$6:$H$9))),0),"" )</f>
        <v/>
      </c>
      <c r="L654" s="26">
        <f>IF($A654&lt;=Inputs!$B$13,IF(7&lt;=Inputs!$B$8,IF(Inputs!$B$12&gt;0,MAX(MIN(NORM.INV(RAND(),LOOKUP(V654,Inputs!$J$6:$J$9,Inputs!$G$6:$G$9),LOOKUP(V654,Inputs!$J$6:$J$9,Inputs!$H$6:$H$9)),Inputs!$B$12),-Inputs!$B$12),NORM.INV(RAND(),LOOKUP(V654,Inputs!$J$6:$J$9,Inputs!$G$6:$G$9),LOOKUP(V654,Inputs!$J$6:$J$9,Inputs!$H$6:$H$9))),0),"" )</f>
        <v/>
      </c>
      <c r="M654" s="26">
        <f>IF($A654&lt;=Inputs!$B$13,IF(8&lt;=Inputs!$B$8,IF(Inputs!$B$12&gt;0,MAX(MIN(NORM.INV(RAND(),LOOKUP(W654,Inputs!$J$6:$J$9,Inputs!$G$6:$G$9),LOOKUP(W654,Inputs!$J$6:$J$9,Inputs!$H$6:$H$9)),Inputs!$B$12),-Inputs!$B$12),NORM.INV(RAND(),LOOKUP(W654,Inputs!$J$6:$J$9,Inputs!$G$6:$G$9),LOOKUP(W654,Inputs!$J$6:$J$9,Inputs!$H$6:$H$9))),0),"" )</f>
        <v/>
      </c>
      <c r="N654" s="26">
        <f>IF($A654&lt;=Inputs!$B$13,IF(9&lt;=Inputs!$B$8,IF(Inputs!$B$12&gt;0,MAX(MIN(NORM.INV(RAND(),LOOKUP(X654,Inputs!$J$6:$J$9,Inputs!$G$6:$G$9),LOOKUP(X654,Inputs!$J$6:$J$9,Inputs!$H$6:$H$9)),Inputs!$B$12),-Inputs!$B$12),NORM.INV(RAND(),LOOKUP(X654,Inputs!$J$6:$J$9,Inputs!$G$6:$G$9),LOOKUP(X654,Inputs!$J$6:$J$9,Inputs!$H$6:$H$9))),0),"" )</f>
        <v/>
      </c>
      <c r="O654" s="26">
        <f>IF($A654&lt;=Inputs!$B$13,IF(10&lt;=Inputs!$B$8,IF(Inputs!$B$12&gt;0,MAX(MIN(NORM.INV(RAND(),LOOKUP(Y654,Inputs!$J$6:$J$9,Inputs!$G$6:$G$9),LOOKUP(Y654,Inputs!$J$6:$J$9,Inputs!$H$6:$H$9)),Inputs!$B$12),-Inputs!$B$12),NORM.INV(RAND(),LOOKUP(Y654,Inputs!$J$6:$J$9,Inputs!$G$6:$G$9),LOOKUP(Y654,Inputs!$J$6:$J$9,Inputs!$H$6:$H$9))),0),"" )</f>
        <v/>
      </c>
      <c r="P654" s="31">
        <f>IF($A654&lt;=Inputs!$B$13,RAND(),"")</f>
        <v/>
      </c>
      <c r="Q654" s="31">
        <f>IF($A654&lt;=Inputs!$B$13,RAND(),"")</f>
        <v/>
      </c>
      <c r="R654" s="31">
        <f>IF($A654&lt;=Inputs!$B$13,RAND(),"")</f>
        <v/>
      </c>
      <c r="S654" s="31">
        <f>IF($A654&lt;=Inputs!$B$13,RAND(),"")</f>
        <v/>
      </c>
      <c r="T654" s="31">
        <f>IF($A654&lt;=Inputs!$B$13,RAND(),"")</f>
        <v/>
      </c>
      <c r="U654" s="31">
        <f>IF($A654&lt;=Inputs!$B$13,RAND(),"")</f>
        <v/>
      </c>
      <c r="V654" s="31">
        <f>IF($A654&lt;=Inputs!$B$13,RAND(),"")</f>
        <v/>
      </c>
      <c r="W654" s="31">
        <f>IF($A654&lt;=Inputs!$B$13,RAND(),"")</f>
        <v/>
      </c>
      <c r="X654" s="31">
        <f>IF($A654&lt;=Inputs!$B$13,RAND(),"")</f>
        <v/>
      </c>
      <c r="Y654" s="31">
        <f>IF($A654&lt;=Inputs!$B$13,RAND(),"")</f>
        <v/>
      </c>
    </row>
    <row r="655">
      <c r="A655" t="n">
        <v>650</v>
      </c>
      <c r="B655" s="26">
        <f>IF($A655&lt;=Inputs!$B$13,IF(Inputs!$B$8&gt;0,SUM(F655:O655)/Inputs!$B$8,0),"")</f>
        <v/>
      </c>
      <c r="C655" s="27">
        <f>IF($A655&lt;=Inputs!$B$13,B655/100,"")</f>
        <v/>
      </c>
      <c r="D655" s="28">
        <f>IF($A655&lt;=Inputs!$B$13,C655*Inputs!$B$7,"")</f>
        <v/>
      </c>
      <c r="E655" s="29">
        <f>IF($A655&lt;=Inputs!$B$13,IF(D655&gt;0,1,0),"")</f>
        <v/>
      </c>
      <c r="F655" s="26">
        <f>IF($A655&lt;=Inputs!$B$13,IF(1&lt;=Inputs!$B$8,IF(Inputs!$B$12&gt;0,MAX(MIN(NORM.INV(RAND(),LOOKUP(P655,Inputs!$J$6:$J$9,Inputs!$G$6:$G$9),LOOKUP(P655,Inputs!$J$6:$J$9,Inputs!$H$6:$H$9)),Inputs!$B$12),-Inputs!$B$12),NORM.INV(RAND(),LOOKUP(P655,Inputs!$J$6:$J$9,Inputs!$G$6:$G$9),LOOKUP(P655,Inputs!$J$6:$J$9,Inputs!$H$6:$H$9))),0),"" )</f>
        <v/>
      </c>
      <c r="G655" s="26">
        <f>IF($A655&lt;=Inputs!$B$13,IF(2&lt;=Inputs!$B$8,IF(Inputs!$B$12&gt;0,MAX(MIN(NORM.INV(RAND(),LOOKUP(Q655,Inputs!$J$6:$J$9,Inputs!$G$6:$G$9),LOOKUP(Q655,Inputs!$J$6:$J$9,Inputs!$H$6:$H$9)),Inputs!$B$12),-Inputs!$B$12),NORM.INV(RAND(),LOOKUP(Q655,Inputs!$J$6:$J$9,Inputs!$G$6:$G$9),LOOKUP(Q655,Inputs!$J$6:$J$9,Inputs!$H$6:$H$9))),0),"" )</f>
        <v/>
      </c>
      <c r="H655" s="26">
        <f>IF($A655&lt;=Inputs!$B$13,IF(3&lt;=Inputs!$B$8,IF(Inputs!$B$12&gt;0,MAX(MIN(NORM.INV(RAND(),LOOKUP(R655,Inputs!$J$6:$J$9,Inputs!$G$6:$G$9),LOOKUP(R655,Inputs!$J$6:$J$9,Inputs!$H$6:$H$9)),Inputs!$B$12),-Inputs!$B$12),NORM.INV(RAND(),LOOKUP(R655,Inputs!$J$6:$J$9,Inputs!$G$6:$G$9),LOOKUP(R655,Inputs!$J$6:$J$9,Inputs!$H$6:$H$9))),0),"" )</f>
        <v/>
      </c>
      <c r="I655" s="26">
        <f>IF($A655&lt;=Inputs!$B$13,IF(4&lt;=Inputs!$B$8,IF(Inputs!$B$12&gt;0,MAX(MIN(NORM.INV(RAND(),LOOKUP(S655,Inputs!$J$6:$J$9,Inputs!$G$6:$G$9),LOOKUP(S655,Inputs!$J$6:$J$9,Inputs!$H$6:$H$9)),Inputs!$B$12),-Inputs!$B$12),NORM.INV(RAND(),LOOKUP(S655,Inputs!$J$6:$J$9,Inputs!$G$6:$G$9),LOOKUP(S655,Inputs!$J$6:$J$9,Inputs!$H$6:$H$9))),0),"" )</f>
        <v/>
      </c>
      <c r="J655" s="26">
        <f>IF($A655&lt;=Inputs!$B$13,IF(5&lt;=Inputs!$B$8,IF(Inputs!$B$12&gt;0,MAX(MIN(NORM.INV(RAND(),LOOKUP(T655,Inputs!$J$6:$J$9,Inputs!$G$6:$G$9),LOOKUP(T655,Inputs!$J$6:$J$9,Inputs!$H$6:$H$9)),Inputs!$B$12),-Inputs!$B$12),NORM.INV(RAND(),LOOKUP(T655,Inputs!$J$6:$J$9,Inputs!$G$6:$G$9),LOOKUP(T655,Inputs!$J$6:$J$9,Inputs!$H$6:$H$9))),0),"" )</f>
        <v/>
      </c>
      <c r="K655" s="26">
        <f>IF($A655&lt;=Inputs!$B$13,IF(6&lt;=Inputs!$B$8,IF(Inputs!$B$12&gt;0,MAX(MIN(NORM.INV(RAND(),LOOKUP(U655,Inputs!$J$6:$J$9,Inputs!$G$6:$G$9),LOOKUP(U655,Inputs!$J$6:$J$9,Inputs!$H$6:$H$9)),Inputs!$B$12),-Inputs!$B$12),NORM.INV(RAND(),LOOKUP(U655,Inputs!$J$6:$J$9,Inputs!$G$6:$G$9),LOOKUP(U655,Inputs!$J$6:$J$9,Inputs!$H$6:$H$9))),0),"" )</f>
        <v/>
      </c>
      <c r="L655" s="26">
        <f>IF($A655&lt;=Inputs!$B$13,IF(7&lt;=Inputs!$B$8,IF(Inputs!$B$12&gt;0,MAX(MIN(NORM.INV(RAND(),LOOKUP(V655,Inputs!$J$6:$J$9,Inputs!$G$6:$G$9),LOOKUP(V655,Inputs!$J$6:$J$9,Inputs!$H$6:$H$9)),Inputs!$B$12),-Inputs!$B$12),NORM.INV(RAND(),LOOKUP(V655,Inputs!$J$6:$J$9,Inputs!$G$6:$G$9),LOOKUP(V655,Inputs!$J$6:$J$9,Inputs!$H$6:$H$9))),0),"" )</f>
        <v/>
      </c>
      <c r="M655" s="26">
        <f>IF($A655&lt;=Inputs!$B$13,IF(8&lt;=Inputs!$B$8,IF(Inputs!$B$12&gt;0,MAX(MIN(NORM.INV(RAND(),LOOKUP(W655,Inputs!$J$6:$J$9,Inputs!$G$6:$G$9),LOOKUP(W655,Inputs!$J$6:$J$9,Inputs!$H$6:$H$9)),Inputs!$B$12),-Inputs!$B$12),NORM.INV(RAND(),LOOKUP(W655,Inputs!$J$6:$J$9,Inputs!$G$6:$G$9),LOOKUP(W655,Inputs!$J$6:$J$9,Inputs!$H$6:$H$9))),0),"" )</f>
        <v/>
      </c>
      <c r="N655" s="26">
        <f>IF($A655&lt;=Inputs!$B$13,IF(9&lt;=Inputs!$B$8,IF(Inputs!$B$12&gt;0,MAX(MIN(NORM.INV(RAND(),LOOKUP(X655,Inputs!$J$6:$J$9,Inputs!$G$6:$G$9),LOOKUP(X655,Inputs!$J$6:$J$9,Inputs!$H$6:$H$9)),Inputs!$B$12),-Inputs!$B$12),NORM.INV(RAND(),LOOKUP(X655,Inputs!$J$6:$J$9,Inputs!$G$6:$G$9),LOOKUP(X655,Inputs!$J$6:$J$9,Inputs!$H$6:$H$9))),0),"" )</f>
        <v/>
      </c>
      <c r="O655" s="26">
        <f>IF($A655&lt;=Inputs!$B$13,IF(10&lt;=Inputs!$B$8,IF(Inputs!$B$12&gt;0,MAX(MIN(NORM.INV(RAND(),LOOKUP(Y655,Inputs!$J$6:$J$9,Inputs!$G$6:$G$9),LOOKUP(Y655,Inputs!$J$6:$J$9,Inputs!$H$6:$H$9)),Inputs!$B$12),-Inputs!$B$12),NORM.INV(RAND(),LOOKUP(Y655,Inputs!$J$6:$J$9,Inputs!$G$6:$G$9),LOOKUP(Y655,Inputs!$J$6:$J$9,Inputs!$H$6:$H$9))),0),"" )</f>
        <v/>
      </c>
      <c r="P655" s="31">
        <f>IF($A655&lt;=Inputs!$B$13,RAND(),"")</f>
        <v/>
      </c>
      <c r="Q655" s="31">
        <f>IF($A655&lt;=Inputs!$B$13,RAND(),"")</f>
        <v/>
      </c>
      <c r="R655" s="31">
        <f>IF($A655&lt;=Inputs!$B$13,RAND(),"")</f>
        <v/>
      </c>
      <c r="S655" s="31">
        <f>IF($A655&lt;=Inputs!$B$13,RAND(),"")</f>
        <v/>
      </c>
      <c r="T655" s="31">
        <f>IF($A655&lt;=Inputs!$B$13,RAND(),"")</f>
        <v/>
      </c>
      <c r="U655" s="31">
        <f>IF($A655&lt;=Inputs!$B$13,RAND(),"")</f>
        <v/>
      </c>
      <c r="V655" s="31">
        <f>IF($A655&lt;=Inputs!$B$13,RAND(),"")</f>
        <v/>
      </c>
      <c r="W655" s="31">
        <f>IF($A655&lt;=Inputs!$B$13,RAND(),"")</f>
        <v/>
      </c>
      <c r="X655" s="31">
        <f>IF($A655&lt;=Inputs!$B$13,RAND(),"")</f>
        <v/>
      </c>
      <c r="Y655" s="31">
        <f>IF($A655&lt;=Inputs!$B$13,RAND(),"")</f>
        <v/>
      </c>
    </row>
    <row r="656">
      <c r="A656" t="n">
        <v>651</v>
      </c>
      <c r="B656" s="26">
        <f>IF($A656&lt;=Inputs!$B$13,IF(Inputs!$B$8&gt;0,SUM(F656:O656)/Inputs!$B$8,0),"")</f>
        <v/>
      </c>
      <c r="C656" s="27">
        <f>IF($A656&lt;=Inputs!$B$13,B656/100,"")</f>
        <v/>
      </c>
      <c r="D656" s="28">
        <f>IF($A656&lt;=Inputs!$B$13,C656*Inputs!$B$7,"")</f>
        <v/>
      </c>
      <c r="E656" s="29">
        <f>IF($A656&lt;=Inputs!$B$13,IF(D656&gt;0,1,0),"")</f>
        <v/>
      </c>
      <c r="F656" s="26">
        <f>IF($A656&lt;=Inputs!$B$13,IF(1&lt;=Inputs!$B$8,IF(Inputs!$B$12&gt;0,MAX(MIN(NORM.INV(RAND(),LOOKUP(P656,Inputs!$J$6:$J$9,Inputs!$G$6:$G$9),LOOKUP(P656,Inputs!$J$6:$J$9,Inputs!$H$6:$H$9)),Inputs!$B$12),-Inputs!$B$12),NORM.INV(RAND(),LOOKUP(P656,Inputs!$J$6:$J$9,Inputs!$G$6:$G$9),LOOKUP(P656,Inputs!$J$6:$J$9,Inputs!$H$6:$H$9))),0),"" )</f>
        <v/>
      </c>
      <c r="G656" s="26">
        <f>IF($A656&lt;=Inputs!$B$13,IF(2&lt;=Inputs!$B$8,IF(Inputs!$B$12&gt;0,MAX(MIN(NORM.INV(RAND(),LOOKUP(Q656,Inputs!$J$6:$J$9,Inputs!$G$6:$G$9),LOOKUP(Q656,Inputs!$J$6:$J$9,Inputs!$H$6:$H$9)),Inputs!$B$12),-Inputs!$B$12),NORM.INV(RAND(),LOOKUP(Q656,Inputs!$J$6:$J$9,Inputs!$G$6:$G$9),LOOKUP(Q656,Inputs!$J$6:$J$9,Inputs!$H$6:$H$9))),0),"" )</f>
        <v/>
      </c>
      <c r="H656" s="26">
        <f>IF($A656&lt;=Inputs!$B$13,IF(3&lt;=Inputs!$B$8,IF(Inputs!$B$12&gt;0,MAX(MIN(NORM.INV(RAND(),LOOKUP(R656,Inputs!$J$6:$J$9,Inputs!$G$6:$G$9),LOOKUP(R656,Inputs!$J$6:$J$9,Inputs!$H$6:$H$9)),Inputs!$B$12),-Inputs!$B$12),NORM.INV(RAND(),LOOKUP(R656,Inputs!$J$6:$J$9,Inputs!$G$6:$G$9),LOOKUP(R656,Inputs!$J$6:$J$9,Inputs!$H$6:$H$9))),0),"" )</f>
        <v/>
      </c>
      <c r="I656" s="26">
        <f>IF($A656&lt;=Inputs!$B$13,IF(4&lt;=Inputs!$B$8,IF(Inputs!$B$12&gt;0,MAX(MIN(NORM.INV(RAND(),LOOKUP(S656,Inputs!$J$6:$J$9,Inputs!$G$6:$G$9),LOOKUP(S656,Inputs!$J$6:$J$9,Inputs!$H$6:$H$9)),Inputs!$B$12),-Inputs!$B$12),NORM.INV(RAND(),LOOKUP(S656,Inputs!$J$6:$J$9,Inputs!$G$6:$G$9),LOOKUP(S656,Inputs!$J$6:$J$9,Inputs!$H$6:$H$9))),0),"" )</f>
        <v/>
      </c>
      <c r="J656" s="26">
        <f>IF($A656&lt;=Inputs!$B$13,IF(5&lt;=Inputs!$B$8,IF(Inputs!$B$12&gt;0,MAX(MIN(NORM.INV(RAND(),LOOKUP(T656,Inputs!$J$6:$J$9,Inputs!$G$6:$G$9),LOOKUP(T656,Inputs!$J$6:$J$9,Inputs!$H$6:$H$9)),Inputs!$B$12),-Inputs!$B$12),NORM.INV(RAND(),LOOKUP(T656,Inputs!$J$6:$J$9,Inputs!$G$6:$G$9),LOOKUP(T656,Inputs!$J$6:$J$9,Inputs!$H$6:$H$9))),0),"" )</f>
        <v/>
      </c>
      <c r="K656" s="26">
        <f>IF($A656&lt;=Inputs!$B$13,IF(6&lt;=Inputs!$B$8,IF(Inputs!$B$12&gt;0,MAX(MIN(NORM.INV(RAND(),LOOKUP(U656,Inputs!$J$6:$J$9,Inputs!$G$6:$G$9),LOOKUP(U656,Inputs!$J$6:$J$9,Inputs!$H$6:$H$9)),Inputs!$B$12),-Inputs!$B$12),NORM.INV(RAND(),LOOKUP(U656,Inputs!$J$6:$J$9,Inputs!$G$6:$G$9),LOOKUP(U656,Inputs!$J$6:$J$9,Inputs!$H$6:$H$9))),0),"" )</f>
        <v/>
      </c>
      <c r="L656" s="26">
        <f>IF($A656&lt;=Inputs!$B$13,IF(7&lt;=Inputs!$B$8,IF(Inputs!$B$12&gt;0,MAX(MIN(NORM.INV(RAND(),LOOKUP(V656,Inputs!$J$6:$J$9,Inputs!$G$6:$G$9),LOOKUP(V656,Inputs!$J$6:$J$9,Inputs!$H$6:$H$9)),Inputs!$B$12),-Inputs!$B$12),NORM.INV(RAND(),LOOKUP(V656,Inputs!$J$6:$J$9,Inputs!$G$6:$G$9),LOOKUP(V656,Inputs!$J$6:$J$9,Inputs!$H$6:$H$9))),0),"" )</f>
        <v/>
      </c>
      <c r="M656" s="26">
        <f>IF($A656&lt;=Inputs!$B$13,IF(8&lt;=Inputs!$B$8,IF(Inputs!$B$12&gt;0,MAX(MIN(NORM.INV(RAND(),LOOKUP(W656,Inputs!$J$6:$J$9,Inputs!$G$6:$G$9),LOOKUP(W656,Inputs!$J$6:$J$9,Inputs!$H$6:$H$9)),Inputs!$B$12),-Inputs!$B$12),NORM.INV(RAND(),LOOKUP(W656,Inputs!$J$6:$J$9,Inputs!$G$6:$G$9),LOOKUP(W656,Inputs!$J$6:$J$9,Inputs!$H$6:$H$9))),0),"" )</f>
        <v/>
      </c>
      <c r="N656" s="26">
        <f>IF($A656&lt;=Inputs!$B$13,IF(9&lt;=Inputs!$B$8,IF(Inputs!$B$12&gt;0,MAX(MIN(NORM.INV(RAND(),LOOKUP(X656,Inputs!$J$6:$J$9,Inputs!$G$6:$G$9),LOOKUP(X656,Inputs!$J$6:$J$9,Inputs!$H$6:$H$9)),Inputs!$B$12),-Inputs!$B$12),NORM.INV(RAND(),LOOKUP(X656,Inputs!$J$6:$J$9,Inputs!$G$6:$G$9),LOOKUP(X656,Inputs!$J$6:$J$9,Inputs!$H$6:$H$9))),0),"" )</f>
        <v/>
      </c>
      <c r="O656" s="26">
        <f>IF($A656&lt;=Inputs!$B$13,IF(10&lt;=Inputs!$B$8,IF(Inputs!$B$12&gt;0,MAX(MIN(NORM.INV(RAND(),LOOKUP(Y656,Inputs!$J$6:$J$9,Inputs!$G$6:$G$9),LOOKUP(Y656,Inputs!$J$6:$J$9,Inputs!$H$6:$H$9)),Inputs!$B$12),-Inputs!$B$12),NORM.INV(RAND(),LOOKUP(Y656,Inputs!$J$6:$J$9,Inputs!$G$6:$G$9),LOOKUP(Y656,Inputs!$J$6:$J$9,Inputs!$H$6:$H$9))),0),"" )</f>
        <v/>
      </c>
      <c r="P656" s="31">
        <f>IF($A656&lt;=Inputs!$B$13,RAND(),"")</f>
        <v/>
      </c>
      <c r="Q656" s="31">
        <f>IF($A656&lt;=Inputs!$B$13,RAND(),"")</f>
        <v/>
      </c>
      <c r="R656" s="31">
        <f>IF($A656&lt;=Inputs!$B$13,RAND(),"")</f>
        <v/>
      </c>
      <c r="S656" s="31">
        <f>IF($A656&lt;=Inputs!$B$13,RAND(),"")</f>
        <v/>
      </c>
      <c r="T656" s="31">
        <f>IF($A656&lt;=Inputs!$B$13,RAND(),"")</f>
        <v/>
      </c>
      <c r="U656" s="31">
        <f>IF($A656&lt;=Inputs!$B$13,RAND(),"")</f>
        <v/>
      </c>
      <c r="V656" s="31">
        <f>IF($A656&lt;=Inputs!$B$13,RAND(),"")</f>
        <v/>
      </c>
      <c r="W656" s="31">
        <f>IF($A656&lt;=Inputs!$B$13,RAND(),"")</f>
        <v/>
      </c>
      <c r="X656" s="31">
        <f>IF($A656&lt;=Inputs!$B$13,RAND(),"")</f>
        <v/>
      </c>
      <c r="Y656" s="31">
        <f>IF($A656&lt;=Inputs!$B$13,RAND(),"")</f>
        <v/>
      </c>
    </row>
    <row r="657">
      <c r="A657" t="n">
        <v>652</v>
      </c>
      <c r="B657" s="26">
        <f>IF($A657&lt;=Inputs!$B$13,IF(Inputs!$B$8&gt;0,SUM(F657:O657)/Inputs!$B$8,0),"")</f>
        <v/>
      </c>
      <c r="C657" s="27">
        <f>IF($A657&lt;=Inputs!$B$13,B657/100,"")</f>
        <v/>
      </c>
      <c r="D657" s="28">
        <f>IF($A657&lt;=Inputs!$B$13,C657*Inputs!$B$7,"")</f>
        <v/>
      </c>
      <c r="E657" s="29">
        <f>IF($A657&lt;=Inputs!$B$13,IF(D657&gt;0,1,0),"")</f>
        <v/>
      </c>
      <c r="F657" s="26">
        <f>IF($A657&lt;=Inputs!$B$13,IF(1&lt;=Inputs!$B$8,IF(Inputs!$B$12&gt;0,MAX(MIN(NORM.INV(RAND(),LOOKUP(P657,Inputs!$J$6:$J$9,Inputs!$G$6:$G$9),LOOKUP(P657,Inputs!$J$6:$J$9,Inputs!$H$6:$H$9)),Inputs!$B$12),-Inputs!$B$12),NORM.INV(RAND(),LOOKUP(P657,Inputs!$J$6:$J$9,Inputs!$G$6:$G$9),LOOKUP(P657,Inputs!$J$6:$J$9,Inputs!$H$6:$H$9))),0),"" )</f>
        <v/>
      </c>
      <c r="G657" s="26">
        <f>IF($A657&lt;=Inputs!$B$13,IF(2&lt;=Inputs!$B$8,IF(Inputs!$B$12&gt;0,MAX(MIN(NORM.INV(RAND(),LOOKUP(Q657,Inputs!$J$6:$J$9,Inputs!$G$6:$G$9),LOOKUP(Q657,Inputs!$J$6:$J$9,Inputs!$H$6:$H$9)),Inputs!$B$12),-Inputs!$B$12),NORM.INV(RAND(),LOOKUP(Q657,Inputs!$J$6:$J$9,Inputs!$G$6:$G$9),LOOKUP(Q657,Inputs!$J$6:$J$9,Inputs!$H$6:$H$9))),0),"" )</f>
        <v/>
      </c>
      <c r="H657" s="26">
        <f>IF($A657&lt;=Inputs!$B$13,IF(3&lt;=Inputs!$B$8,IF(Inputs!$B$12&gt;0,MAX(MIN(NORM.INV(RAND(),LOOKUP(R657,Inputs!$J$6:$J$9,Inputs!$G$6:$G$9),LOOKUP(R657,Inputs!$J$6:$J$9,Inputs!$H$6:$H$9)),Inputs!$B$12),-Inputs!$B$12),NORM.INV(RAND(),LOOKUP(R657,Inputs!$J$6:$J$9,Inputs!$G$6:$G$9),LOOKUP(R657,Inputs!$J$6:$J$9,Inputs!$H$6:$H$9))),0),"" )</f>
        <v/>
      </c>
      <c r="I657" s="26">
        <f>IF($A657&lt;=Inputs!$B$13,IF(4&lt;=Inputs!$B$8,IF(Inputs!$B$12&gt;0,MAX(MIN(NORM.INV(RAND(),LOOKUP(S657,Inputs!$J$6:$J$9,Inputs!$G$6:$G$9),LOOKUP(S657,Inputs!$J$6:$J$9,Inputs!$H$6:$H$9)),Inputs!$B$12),-Inputs!$B$12),NORM.INV(RAND(),LOOKUP(S657,Inputs!$J$6:$J$9,Inputs!$G$6:$G$9),LOOKUP(S657,Inputs!$J$6:$J$9,Inputs!$H$6:$H$9))),0),"" )</f>
        <v/>
      </c>
      <c r="J657" s="26">
        <f>IF($A657&lt;=Inputs!$B$13,IF(5&lt;=Inputs!$B$8,IF(Inputs!$B$12&gt;0,MAX(MIN(NORM.INV(RAND(),LOOKUP(T657,Inputs!$J$6:$J$9,Inputs!$G$6:$G$9),LOOKUP(T657,Inputs!$J$6:$J$9,Inputs!$H$6:$H$9)),Inputs!$B$12),-Inputs!$B$12),NORM.INV(RAND(),LOOKUP(T657,Inputs!$J$6:$J$9,Inputs!$G$6:$G$9),LOOKUP(T657,Inputs!$J$6:$J$9,Inputs!$H$6:$H$9))),0),"" )</f>
        <v/>
      </c>
      <c r="K657" s="26">
        <f>IF($A657&lt;=Inputs!$B$13,IF(6&lt;=Inputs!$B$8,IF(Inputs!$B$12&gt;0,MAX(MIN(NORM.INV(RAND(),LOOKUP(U657,Inputs!$J$6:$J$9,Inputs!$G$6:$G$9),LOOKUP(U657,Inputs!$J$6:$J$9,Inputs!$H$6:$H$9)),Inputs!$B$12),-Inputs!$B$12),NORM.INV(RAND(),LOOKUP(U657,Inputs!$J$6:$J$9,Inputs!$G$6:$G$9),LOOKUP(U657,Inputs!$J$6:$J$9,Inputs!$H$6:$H$9))),0),"" )</f>
        <v/>
      </c>
      <c r="L657" s="26">
        <f>IF($A657&lt;=Inputs!$B$13,IF(7&lt;=Inputs!$B$8,IF(Inputs!$B$12&gt;0,MAX(MIN(NORM.INV(RAND(),LOOKUP(V657,Inputs!$J$6:$J$9,Inputs!$G$6:$G$9),LOOKUP(V657,Inputs!$J$6:$J$9,Inputs!$H$6:$H$9)),Inputs!$B$12),-Inputs!$B$12),NORM.INV(RAND(),LOOKUP(V657,Inputs!$J$6:$J$9,Inputs!$G$6:$G$9),LOOKUP(V657,Inputs!$J$6:$J$9,Inputs!$H$6:$H$9))),0),"" )</f>
        <v/>
      </c>
      <c r="M657" s="26">
        <f>IF($A657&lt;=Inputs!$B$13,IF(8&lt;=Inputs!$B$8,IF(Inputs!$B$12&gt;0,MAX(MIN(NORM.INV(RAND(),LOOKUP(W657,Inputs!$J$6:$J$9,Inputs!$G$6:$G$9),LOOKUP(W657,Inputs!$J$6:$J$9,Inputs!$H$6:$H$9)),Inputs!$B$12),-Inputs!$B$12),NORM.INV(RAND(),LOOKUP(W657,Inputs!$J$6:$J$9,Inputs!$G$6:$G$9),LOOKUP(W657,Inputs!$J$6:$J$9,Inputs!$H$6:$H$9))),0),"" )</f>
        <v/>
      </c>
      <c r="N657" s="26">
        <f>IF($A657&lt;=Inputs!$B$13,IF(9&lt;=Inputs!$B$8,IF(Inputs!$B$12&gt;0,MAX(MIN(NORM.INV(RAND(),LOOKUP(X657,Inputs!$J$6:$J$9,Inputs!$G$6:$G$9),LOOKUP(X657,Inputs!$J$6:$J$9,Inputs!$H$6:$H$9)),Inputs!$B$12),-Inputs!$B$12),NORM.INV(RAND(),LOOKUP(X657,Inputs!$J$6:$J$9,Inputs!$G$6:$G$9),LOOKUP(X657,Inputs!$J$6:$J$9,Inputs!$H$6:$H$9))),0),"" )</f>
        <v/>
      </c>
      <c r="O657" s="26">
        <f>IF($A657&lt;=Inputs!$B$13,IF(10&lt;=Inputs!$B$8,IF(Inputs!$B$12&gt;0,MAX(MIN(NORM.INV(RAND(),LOOKUP(Y657,Inputs!$J$6:$J$9,Inputs!$G$6:$G$9),LOOKUP(Y657,Inputs!$J$6:$J$9,Inputs!$H$6:$H$9)),Inputs!$B$12),-Inputs!$B$12),NORM.INV(RAND(),LOOKUP(Y657,Inputs!$J$6:$J$9,Inputs!$G$6:$G$9),LOOKUP(Y657,Inputs!$J$6:$J$9,Inputs!$H$6:$H$9))),0),"" )</f>
        <v/>
      </c>
      <c r="P657" s="31">
        <f>IF($A657&lt;=Inputs!$B$13,RAND(),"")</f>
        <v/>
      </c>
      <c r="Q657" s="31">
        <f>IF($A657&lt;=Inputs!$B$13,RAND(),"")</f>
        <v/>
      </c>
      <c r="R657" s="31">
        <f>IF($A657&lt;=Inputs!$B$13,RAND(),"")</f>
        <v/>
      </c>
      <c r="S657" s="31">
        <f>IF($A657&lt;=Inputs!$B$13,RAND(),"")</f>
        <v/>
      </c>
      <c r="T657" s="31">
        <f>IF($A657&lt;=Inputs!$B$13,RAND(),"")</f>
        <v/>
      </c>
      <c r="U657" s="31">
        <f>IF($A657&lt;=Inputs!$B$13,RAND(),"")</f>
        <v/>
      </c>
      <c r="V657" s="31">
        <f>IF($A657&lt;=Inputs!$B$13,RAND(),"")</f>
        <v/>
      </c>
      <c r="W657" s="31">
        <f>IF($A657&lt;=Inputs!$B$13,RAND(),"")</f>
        <v/>
      </c>
      <c r="X657" s="31">
        <f>IF($A657&lt;=Inputs!$B$13,RAND(),"")</f>
        <v/>
      </c>
      <c r="Y657" s="31">
        <f>IF($A657&lt;=Inputs!$B$13,RAND(),"")</f>
        <v/>
      </c>
    </row>
    <row r="658">
      <c r="A658" t="n">
        <v>653</v>
      </c>
      <c r="B658" s="26">
        <f>IF($A658&lt;=Inputs!$B$13,IF(Inputs!$B$8&gt;0,SUM(F658:O658)/Inputs!$B$8,0),"")</f>
        <v/>
      </c>
      <c r="C658" s="27">
        <f>IF($A658&lt;=Inputs!$B$13,B658/100,"")</f>
        <v/>
      </c>
      <c r="D658" s="28">
        <f>IF($A658&lt;=Inputs!$B$13,C658*Inputs!$B$7,"")</f>
        <v/>
      </c>
      <c r="E658" s="29">
        <f>IF($A658&lt;=Inputs!$B$13,IF(D658&gt;0,1,0),"")</f>
        <v/>
      </c>
      <c r="F658" s="26">
        <f>IF($A658&lt;=Inputs!$B$13,IF(1&lt;=Inputs!$B$8,IF(Inputs!$B$12&gt;0,MAX(MIN(NORM.INV(RAND(),LOOKUP(P658,Inputs!$J$6:$J$9,Inputs!$G$6:$G$9),LOOKUP(P658,Inputs!$J$6:$J$9,Inputs!$H$6:$H$9)),Inputs!$B$12),-Inputs!$B$12),NORM.INV(RAND(),LOOKUP(P658,Inputs!$J$6:$J$9,Inputs!$G$6:$G$9),LOOKUP(P658,Inputs!$J$6:$J$9,Inputs!$H$6:$H$9))),0),"" )</f>
        <v/>
      </c>
      <c r="G658" s="26">
        <f>IF($A658&lt;=Inputs!$B$13,IF(2&lt;=Inputs!$B$8,IF(Inputs!$B$12&gt;0,MAX(MIN(NORM.INV(RAND(),LOOKUP(Q658,Inputs!$J$6:$J$9,Inputs!$G$6:$G$9),LOOKUP(Q658,Inputs!$J$6:$J$9,Inputs!$H$6:$H$9)),Inputs!$B$12),-Inputs!$B$12),NORM.INV(RAND(),LOOKUP(Q658,Inputs!$J$6:$J$9,Inputs!$G$6:$G$9),LOOKUP(Q658,Inputs!$J$6:$J$9,Inputs!$H$6:$H$9))),0),"" )</f>
        <v/>
      </c>
      <c r="H658" s="26">
        <f>IF($A658&lt;=Inputs!$B$13,IF(3&lt;=Inputs!$B$8,IF(Inputs!$B$12&gt;0,MAX(MIN(NORM.INV(RAND(),LOOKUP(R658,Inputs!$J$6:$J$9,Inputs!$G$6:$G$9),LOOKUP(R658,Inputs!$J$6:$J$9,Inputs!$H$6:$H$9)),Inputs!$B$12),-Inputs!$B$12),NORM.INV(RAND(),LOOKUP(R658,Inputs!$J$6:$J$9,Inputs!$G$6:$G$9),LOOKUP(R658,Inputs!$J$6:$J$9,Inputs!$H$6:$H$9))),0),"" )</f>
        <v/>
      </c>
      <c r="I658" s="26">
        <f>IF($A658&lt;=Inputs!$B$13,IF(4&lt;=Inputs!$B$8,IF(Inputs!$B$12&gt;0,MAX(MIN(NORM.INV(RAND(),LOOKUP(S658,Inputs!$J$6:$J$9,Inputs!$G$6:$G$9),LOOKUP(S658,Inputs!$J$6:$J$9,Inputs!$H$6:$H$9)),Inputs!$B$12),-Inputs!$B$12),NORM.INV(RAND(),LOOKUP(S658,Inputs!$J$6:$J$9,Inputs!$G$6:$G$9),LOOKUP(S658,Inputs!$J$6:$J$9,Inputs!$H$6:$H$9))),0),"" )</f>
        <v/>
      </c>
      <c r="J658" s="26">
        <f>IF($A658&lt;=Inputs!$B$13,IF(5&lt;=Inputs!$B$8,IF(Inputs!$B$12&gt;0,MAX(MIN(NORM.INV(RAND(),LOOKUP(T658,Inputs!$J$6:$J$9,Inputs!$G$6:$G$9),LOOKUP(T658,Inputs!$J$6:$J$9,Inputs!$H$6:$H$9)),Inputs!$B$12),-Inputs!$B$12),NORM.INV(RAND(),LOOKUP(T658,Inputs!$J$6:$J$9,Inputs!$G$6:$G$9),LOOKUP(T658,Inputs!$J$6:$J$9,Inputs!$H$6:$H$9))),0),"" )</f>
        <v/>
      </c>
      <c r="K658" s="26">
        <f>IF($A658&lt;=Inputs!$B$13,IF(6&lt;=Inputs!$B$8,IF(Inputs!$B$12&gt;0,MAX(MIN(NORM.INV(RAND(),LOOKUP(U658,Inputs!$J$6:$J$9,Inputs!$G$6:$G$9),LOOKUP(U658,Inputs!$J$6:$J$9,Inputs!$H$6:$H$9)),Inputs!$B$12),-Inputs!$B$12),NORM.INV(RAND(),LOOKUP(U658,Inputs!$J$6:$J$9,Inputs!$G$6:$G$9),LOOKUP(U658,Inputs!$J$6:$J$9,Inputs!$H$6:$H$9))),0),"" )</f>
        <v/>
      </c>
      <c r="L658" s="26">
        <f>IF($A658&lt;=Inputs!$B$13,IF(7&lt;=Inputs!$B$8,IF(Inputs!$B$12&gt;0,MAX(MIN(NORM.INV(RAND(),LOOKUP(V658,Inputs!$J$6:$J$9,Inputs!$G$6:$G$9),LOOKUP(V658,Inputs!$J$6:$J$9,Inputs!$H$6:$H$9)),Inputs!$B$12),-Inputs!$B$12),NORM.INV(RAND(),LOOKUP(V658,Inputs!$J$6:$J$9,Inputs!$G$6:$G$9),LOOKUP(V658,Inputs!$J$6:$J$9,Inputs!$H$6:$H$9))),0),"" )</f>
        <v/>
      </c>
      <c r="M658" s="26">
        <f>IF($A658&lt;=Inputs!$B$13,IF(8&lt;=Inputs!$B$8,IF(Inputs!$B$12&gt;0,MAX(MIN(NORM.INV(RAND(),LOOKUP(W658,Inputs!$J$6:$J$9,Inputs!$G$6:$G$9),LOOKUP(W658,Inputs!$J$6:$J$9,Inputs!$H$6:$H$9)),Inputs!$B$12),-Inputs!$B$12),NORM.INV(RAND(),LOOKUP(W658,Inputs!$J$6:$J$9,Inputs!$G$6:$G$9),LOOKUP(W658,Inputs!$J$6:$J$9,Inputs!$H$6:$H$9))),0),"" )</f>
        <v/>
      </c>
      <c r="N658" s="26">
        <f>IF($A658&lt;=Inputs!$B$13,IF(9&lt;=Inputs!$B$8,IF(Inputs!$B$12&gt;0,MAX(MIN(NORM.INV(RAND(),LOOKUP(X658,Inputs!$J$6:$J$9,Inputs!$G$6:$G$9),LOOKUP(X658,Inputs!$J$6:$J$9,Inputs!$H$6:$H$9)),Inputs!$B$12),-Inputs!$B$12),NORM.INV(RAND(),LOOKUP(X658,Inputs!$J$6:$J$9,Inputs!$G$6:$G$9),LOOKUP(X658,Inputs!$J$6:$J$9,Inputs!$H$6:$H$9))),0),"" )</f>
        <v/>
      </c>
      <c r="O658" s="26">
        <f>IF($A658&lt;=Inputs!$B$13,IF(10&lt;=Inputs!$B$8,IF(Inputs!$B$12&gt;0,MAX(MIN(NORM.INV(RAND(),LOOKUP(Y658,Inputs!$J$6:$J$9,Inputs!$G$6:$G$9),LOOKUP(Y658,Inputs!$J$6:$J$9,Inputs!$H$6:$H$9)),Inputs!$B$12),-Inputs!$B$12),NORM.INV(RAND(),LOOKUP(Y658,Inputs!$J$6:$J$9,Inputs!$G$6:$G$9),LOOKUP(Y658,Inputs!$J$6:$J$9,Inputs!$H$6:$H$9))),0),"" )</f>
        <v/>
      </c>
      <c r="P658" s="31">
        <f>IF($A658&lt;=Inputs!$B$13,RAND(),"")</f>
        <v/>
      </c>
      <c r="Q658" s="31">
        <f>IF($A658&lt;=Inputs!$B$13,RAND(),"")</f>
        <v/>
      </c>
      <c r="R658" s="31">
        <f>IF($A658&lt;=Inputs!$B$13,RAND(),"")</f>
        <v/>
      </c>
      <c r="S658" s="31">
        <f>IF($A658&lt;=Inputs!$B$13,RAND(),"")</f>
        <v/>
      </c>
      <c r="T658" s="31">
        <f>IF($A658&lt;=Inputs!$B$13,RAND(),"")</f>
        <v/>
      </c>
      <c r="U658" s="31">
        <f>IF($A658&lt;=Inputs!$B$13,RAND(),"")</f>
        <v/>
      </c>
      <c r="V658" s="31">
        <f>IF($A658&lt;=Inputs!$B$13,RAND(),"")</f>
        <v/>
      </c>
      <c r="W658" s="31">
        <f>IF($A658&lt;=Inputs!$B$13,RAND(),"")</f>
        <v/>
      </c>
      <c r="X658" s="31">
        <f>IF($A658&lt;=Inputs!$B$13,RAND(),"")</f>
        <v/>
      </c>
      <c r="Y658" s="31">
        <f>IF($A658&lt;=Inputs!$B$13,RAND(),"")</f>
        <v/>
      </c>
    </row>
    <row r="659">
      <c r="A659" t="n">
        <v>654</v>
      </c>
      <c r="B659" s="26">
        <f>IF($A659&lt;=Inputs!$B$13,IF(Inputs!$B$8&gt;0,SUM(F659:O659)/Inputs!$B$8,0),"")</f>
        <v/>
      </c>
      <c r="C659" s="27">
        <f>IF($A659&lt;=Inputs!$B$13,B659/100,"")</f>
        <v/>
      </c>
      <c r="D659" s="28">
        <f>IF($A659&lt;=Inputs!$B$13,C659*Inputs!$B$7,"")</f>
        <v/>
      </c>
      <c r="E659" s="29">
        <f>IF($A659&lt;=Inputs!$B$13,IF(D659&gt;0,1,0),"")</f>
        <v/>
      </c>
      <c r="F659" s="26">
        <f>IF($A659&lt;=Inputs!$B$13,IF(1&lt;=Inputs!$B$8,IF(Inputs!$B$12&gt;0,MAX(MIN(NORM.INV(RAND(),LOOKUP(P659,Inputs!$J$6:$J$9,Inputs!$G$6:$G$9),LOOKUP(P659,Inputs!$J$6:$J$9,Inputs!$H$6:$H$9)),Inputs!$B$12),-Inputs!$B$12),NORM.INV(RAND(),LOOKUP(P659,Inputs!$J$6:$J$9,Inputs!$G$6:$G$9),LOOKUP(P659,Inputs!$J$6:$J$9,Inputs!$H$6:$H$9))),0),"" )</f>
        <v/>
      </c>
      <c r="G659" s="26">
        <f>IF($A659&lt;=Inputs!$B$13,IF(2&lt;=Inputs!$B$8,IF(Inputs!$B$12&gt;0,MAX(MIN(NORM.INV(RAND(),LOOKUP(Q659,Inputs!$J$6:$J$9,Inputs!$G$6:$G$9),LOOKUP(Q659,Inputs!$J$6:$J$9,Inputs!$H$6:$H$9)),Inputs!$B$12),-Inputs!$B$12),NORM.INV(RAND(),LOOKUP(Q659,Inputs!$J$6:$J$9,Inputs!$G$6:$G$9),LOOKUP(Q659,Inputs!$J$6:$J$9,Inputs!$H$6:$H$9))),0),"" )</f>
        <v/>
      </c>
      <c r="H659" s="26">
        <f>IF($A659&lt;=Inputs!$B$13,IF(3&lt;=Inputs!$B$8,IF(Inputs!$B$12&gt;0,MAX(MIN(NORM.INV(RAND(),LOOKUP(R659,Inputs!$J$6:$J$9,Inputs!$G$6:$G$9),LOOKUP(R659,Inputs!$J$6:$J$9,Inputs!$H$6:$H$9)),Inputs!$B$12),-Inputs!$B$12),NORM.INV(RAND(),LOOKUP(R659,Inputs!$J$6:$J$9,Inputs!$G$6:$G$9),LOOKUP(R659,Inputs!$J$6:$J$9,Inputs!$H$6:$H$9))),0),"" )</f>
        <v/>
      </c>
      <c r="I659" s="26">
        <f>IF($A659&lt;=Inputs!$B$13,IF(4&lt;=Inputs!$B$8,IF(Inputs!$B$12&gt;0,MAX(MIN(NORM.INV(RAND(),LOOKUP(S659,Inputs!$J$6:$J$9,Inputs!$G$6:$G$9),LOOKUP(S659,Inputs!$J$6:$J$9,Inputs!$H$6:$H$9)),Inputs!$B$12),-Inputs!$B$12),NORM.INV(RAND(),LOOKUP(S659,Inputs!$J$6:$J$9,Inputs!$G$6:$G$9),LOOKUP(S659,Inputs!$J$6:$J$9,Inputs!$H$6:$H$9))),0),"" )</f>
        <v/>
      </c>
      <c r="J659" s="26">
        <f>IF($A659&lt;=Inputs!$B$13,IF(5&lt;=Inputs!$B$8,IF(Inputs!$B$12&gt;0,MAX(MIN(NORM.INV(RAND(),LOOKUP(T659,Inputs!$J$6:$J$9,Inputs!$G$6:$G$9),LOOKUP(T659,Inputs!$J$6:$J$9,Inputs!$H$6:$H$9)),Inputs!$B$12),-Inputs!$B$12),NORM.INV(RAND(),LOOKUP(T659,Inputs!$J$6:$J$9,Inputs!$G$6:$G$9),LOOKUP(T659,Inputs!$J$6:$J$9,Inputs!$H$6:$H$9))),0),"" )</f>
        <v/>
      </c>
      <c r="K659" s="26">
        <f>IF($A659&lt;=Inputs!$B$13,IF(6&lt;=Inputs!$B$8,IF(Inputs!$B$12&gt;0,MAX(MIN(NORM.INV(RAND(),LOOKUP(U659,Inputs!$J$6:$J$9,Inputs!$G$6:$G$9),LOOKUP(U659,Inputs!$J$6:$J$9,Inputs!$H$6:$H$9)),Inputs!$B$12),-Inputs!$B$12),NORM.INV(RAND(),LOOKUP(U659,Inputs!$J$6:$J$9,Inputs!$G$6:$G$9),LOOKUP(U659,Inputs!$J$6:$J$9,Inputs!$H$6:$H$9))),0),"" )</f>
        <v/>
      </c>
      <c r="L659" s="26">
        <f>IF($A659&lt;=Inputs!$B$13,IF(7&lt;=Inputs!$B$8,IF(Inputs!$B$12&gt;0,MAX(MIN(NORM.INV(RAND(),LOOKUP(V659,Inputs!$J$6:$J$9,Inputs!$G$6:$G$9),LOOKUP(V659,Inputs!$J$6:$J$9,Inputs!$H$6:$H$9)),Inputs!$B$12),-Inputs!$B$12),NORM.INV(RAND(),LOOKUP(V659,Inputs!$J$6:$J$9,Inputs!$G$6:$G$9),LOOKUP(V659,Inputs!$J$6:$J$9,Inputs!$H$6:$H$9))),0),"" )</f>
        <v/>
      </c>
      <c r="M659" s="26">
        <f>IF($A659&lt;=Inputs!$B$13,IF(8&lt;=Inputs!$B$8,IF(Inputs!$B$12&gt;0,MAX(MIN(NORM.INV(RAND(),LOOKUP(W659,Inputs!$J$6:$J$9,Inputs!$G$6:$G$9),LOOKUP(W659,Inputs!$J$6:$J$9,Inputs!$H$6:$H$9)),Inputs!$B$12),-Inputs!$B$12),NORM.INV(RAND(),LOOKUP(W659,Inputs!$J$6:$J$9,Inputs!$G$6:$G$9),LOOKUP(W659,Inputs!$J$6:$J$9,Inputs!$H$6:$H$9))),0),"" )</f>
        <v/>
      </c>
      <c r="N659" s="26">
        <f>IF($A659&lt;=Inputs!$B$13,IF(9&lt;=Inputs!$B$8,IF(Inputs!$B$12&gt;0,MAX(MIN(NORM.INV(RAND(),LOOKUP(X659,Inputs!$J$6:$J$9,Inputs!$G$6:$G$9),LOOKUP(X659,Inputs!$J$6:$J$9,Inputs!$H$6:$H$9)),Inputs!$B$12),-Inputs!$B$12),NORM.INV(RAND(),LOOKUP(X659,Inputs!$J$6:$J$9,Inputs!$G$6:$G$9),LOOKUP(X659,Inputs!$J$6:$J$9,Inputs!$H$6:$H$9))),0),"" )</f>
        <v/>
      </c>
      <c r="O659" s="26">
        <f>IF($A659&lt;=Inputs!$B$13,IF(10&lt;=Inputs!$B$8,IF(Inputs!$B$12&gt;0,MAX(MIN(NORM.INV(RAND(),LOOKUP(Y659,Inputs!$J$6:$J$9,Inputs!$G$6:$G$9),LOOKUP(Y659,Inputs!$J$6:$J$9,Inputs!$H$6:$H$9)),Inputs!$B$12),-Inputs!$B$12),NORM.INV(RAND(),LOOKUP(Y659,Inputs!$J$6:$J$9,Inputs!$G$6:$G$9),LOOKUP(Y659,Inputs!$J$6:$J$9,Inputs!$H$6:$H$9))),0),"" )</f>
        <v/>
      </c>
      <c r="P659" s="31">
        <f>IF($A659&lt;=Inputs!$B$13,RAND(),"")</f>
        <v/>
      </c>
      <c r="Q659" s="31">
        <f>IF($A659&lt;=Inputs!$B$13,RAND(),"")</f>
        <v/>
      </c>
      <c r="R659" s="31">
        <f>IF($A659&lt;=Inputs!$B$13,RAND(),"")</f>
        <v/>
      </c>
      <c r="S659" s="31">
        <f>IF($A659&lt;=Inputs!$B$13,RAND(),"")</f>
        <v/>
      </c>
      <c r="T659" s="31">
        <f>IF($A659&lt;=Inputs!$B$13,RAND(),"")</f>
        <v/>
      </c>
      <c r="U659" s="31">
        <f>IF($A659&lt;=Inputs!$B$13,RAND(),"")</f>
        <v/>
      </c>
      <c r="V659" s="31">
        <f>IF($A659&lt;=Inputs!$B$13,RAND(),"")</f>
        <v/>
      </c>
      <c r="W659" s="31">
        <f>IF($A659&lt;=Inputs!$B$13,RAND(),"")</f>
        <v/>
      </c>
      <c r="X659" s="31">
        <f>IF($A659&lt;=Inputs!$B$13,RAND(),"")</f>
        <v/>
      </c>
      <c r="Y659" s="31">
        <f>IF($A659&lt;=Inputs!$B$13,RAND(),"")</f>
        <v/>
      </c>
    </row>
    <row r="660">
      <c r="A660" t="n">
        <v>655</v>
      </c>
      <c r="B660" s="26">
        <f>IF($A660&lt;=Inputs!$B$13,IF(Inputs!$B$8&gt;0,SUM(F660:O660)/Inputs!$B$8,0),"")</f>
        <v/>
      </c>
      <c r="C660" s="27">
        <f>IF($A660&lt;=Inputs!$B$13,B660/100,"")</f>
        <v/>
      </c>
      <c r="D660" s="28">
        <f>IF($A660&lt;=Inputs!$B$13,C660*Inputs!$B$7,"")</f>
        <v/>
      </c>
      <c r="E660" s="29">
        <f>IF($A660&lt;=Inputs!$B$13,IF(D660&gt;0,1,0),"")</f>
        <v/>
      </c>
      <c r="F660" s="26">
        <f>IF($A660&lt;=Inputs!$B$13,IF(1&lt;=Inputs!$B$8,IF(Inputs!$B$12&gt;0,MAX(MIN(NORM.INV(RAND(),LOOKUP(P660,Inputs!$J$6:$J$9,Inputs!$G$6:$G$9),LOOKUP(P660,Inputs!$J$6:$J$9,Inputs!$H$6:$H$9)),Inputs!$B$12),-Inputs!$B$12),NORM.INV(RAND(),LOOKUP(P660,Inputs!$J$6:$J$9,Inputs!$G$6:$G$9),LOOKUP(P660,Inputs!$J$6:$J$9,Inputs!$H$6:$H$9))),0),"" )</f>
        <v/>
      </c>
      <c r="G660" s="26">
        <f>IF($A660&lt;=Inputs!$B$13,IF(2&lt;=Inputs!$B$8,IF(Inputs!$B$12&gt;0,MAX(MIN(NORM.INV(RAND(),LOOKUP(Q660,Inputs!$J$6:$J$9,Inputs!$G$6:$G$9),LOOKUP(Q660,Inputs!$J$6:$J$9,Inputs!$H$6:$H$9)),Inputs!$B$12),-Inputs!$B$12),NORM.INV(RAND(),LOOKUP(Q660,Inputs!$J$6:$J$9,Inputs!$G$6:$G$9),LOOKUP(Q660,Inputs!$J$6:$J$9,Inputs!$H$6:$H$9))),0),"" )</f>
        <v/>
      </c>
      <c r="H660" s="26">
        <f>IF($A660&lt;=Inputs!$B$13,IF(3&lt;=Inputs!$B$8,IF(Inputs!$B$12&gt;0,MAX(MIN(NORM.INV(RAND(),LOOKUP(R660,Inputs!$J$6:$J$9,Inputs!$G$6:$G$9),LOOKUP(R660,Inputs!$J$6:$J$9,Inputs!$H$6:$H$9)),Inputs!$B$12),-Inputs!$B$12),NORM.INV(RAND(),LOOKUP(R660,Inputs!$J$6:$J$9,Inputs!$G$6:$G$9),LOOKUP(R660,Inputs!$J$6:$J$9,Inputs!$H$6:$H$9))),0),"" )</f>
        <v/>
      </c>
      <c r="I660" s="26">
        <f>IF($A660&lt;=Inputs!$B$13,IF(4&lt;=Inputs!$B$8,IF(Inputs!$B$12&gt;0,MAX(MIN(NORM.INV(RAND(),LOOKUP(S660,Inputs!$J$6:$J$9,Inputs!$G$6:$G$9),LOOKUP(S660,Inputs!$J$6:$J$9,Inputs!$H$6:$H$9)),Inputs!$B$12),-Inputs!$B$12),NORM.INV(RAND(),LOOKUP(S660,Inputs!$J$6:$J$9,Inputs!$G$6:$G$9),LOOKUP(S660,Inputs!$J$6:$J$9,Inputs!$H$6:$H$9))),0),"" )</f>
        <v/>
      </c>
      <c r="J660" s="26">
        <f>IF($A660&lt;=Inputs!$B$13,IF(5&lt;=Inputs!$B$8,IF(Inputs!$B$12&gt;0,MAX(MIN(NORM.INV(RAND(),LOOKUP(T660,Inputs!$J$6:$J$9,Inputs!$G$6:$G$9),LOOKUP(T660,Inputs!$J$6:$J$9,Inputs!$H$6:$H$9)),Inputs!$B$12),-Inputs!$B$12),NORM.INV(RAND(),LOOKUP(T660,Inputs!$J$6:$J$9,Inputs!$G$6:$G$9),LOOKUP(T660,Inputs!$J$6:$J$9,Inputs!$H$6:$H$9))),0),"" )</f>
        <v/>
      </c>
      <c r="K660" s="26">
        <f>IF($A660&lt;=Inputs!$B$13,IF(6&lt;=Inputs!$B$8,IF(Inputs!$B$12&gt;0,MAX(MIN(NORM.INV(RAND(),LOOKUP(U660,Inputs!$J$6:$J$9,Inputs!$G$6:$G$9),LOOKUP(U660,Inputs!$J$6:$J$9,Inputs!$H$6:$H$9)),Inputs!$B$12),-Inputs!$B$12),NORM.INV(RAND(),LOOKUP(U660,Inputs!$J$6:$J$9,Inputs!$G$6:$G$9),LOOKUP(U660,Inputs!$J$6:$J$9,Inputs!$H$6:$H$9))),0),"" )</f>
        <v/>
      </c>
      <c r="L660" s="26">
        <f>IF($A660&lt;=Inputs!$B$13,IF(7&lt;=Inputs!$B$8,IF(Inputs!$B$12&gt;0,MAX(MIN(NORM.INV(RAND(),LOOKUP(V660,Inputs!$J$6:$J$9,Inputs!$G$6:$G$9),LOOKUP(V660,Inputs!$J$6:$J$9,Inputs!$H$6:$H$9)),Inputs!$B$12),-Inputs!$B$12),NORM.INV(RAND(),LOOKUP(V660,Inputs!$J$6:$J$9,Inputs!$G$6:$G$9),LOOKUP(V660,Inputs!$J$6:$J$9,Inputs!$H$6:$H$9))),0),"" )</f>
        <v/>
      </c>
      <c r="M660" s="26">
        <f>IF($A660&lt;=Inputs!$B$13,IF(8&lt;=Inputs!$B$8,IF(Inputs!$B$12&gt;0,MAX(MIN(NORM.INV(RAND(),LOOKUP(W660,Inputs!$J$6:$J$9,Inputs!$G$6:$G$9),LOOKUP(W660,Inputs!$J$6:$J$9,Inputs!$H$6:$H$9)),Inputs!$B$12),-Inputs!$B$12),NORM.INV(RAND(),LOOKUP(W660,Inputs!$J$6:$J$9,Inputs!$G$6:$G$9),LOOKUP(W660,Inputs!$J$6:$J$9,Inputs!$H$6:$H$9))),0),"" )</f>
        <v/>
      </c>
      <c r="N660" s="26">
        <f>IF($A660&lt;=Inputs!$B$13,IF(9&lt;=Inputs!$B$8,IF(Inputs!$B$12&gt;0,MAX(MIN(NORM.INV(RAND(),LOOKUP(X660,Inputs!$J$6:$J$9,Inputs!$G$6:$G$9),LOOKUP(X660,Inputs!$J$6:$J$9,Inputs!$H$6:$H$9)),Inputs!$B$12),-Inputs!$B$12),NORM.INV(RAND(),LOOKUP(X660,Inputs!$J$6:$J$9,Inputs!$G$6:$G$9),LOOKUP(X660,Inputs!$J$6:$J$9,Inputs!$H$6:$H$9))),0),"" )</f>
        <v/>
      </c>
      <c r="O660" s="26">
        <f>IF($A660&lt;=Inputs!$B$13,IF(10&lt;=Inputs!$B$8,IF(Inputs!$B$12&gt;0,MAX(MIN(NORM.INV(RAND(),LOOKUP(Y660,Inputs!$J$6:$J$9,Inputs!$G$6:$G$9),LOOKUP(Y660,Inputs!$J$6:$J$9,Inputs!$H$6:$H$9)),Inputs!$B$12),-Inputs!$B$12),NORM.INV(RAND(),LOOKUP(Y660,Inputs!$J$6:$J$9,Inputs!$G$6:$G$9),LOOKUP(Y660,Inputs!$J$6:$J$9,Inputs!$H$6:$H$9))),0),"" )</f>
        <v/>
      </c>
      <c r="P660" s="31">
        <f>IF($A660&lt;=Inputs!$B$13,RAND(),"")</f>
        <v/>
      </c>
      <c r="Q660" s="31">
        <f>IF($A660&lt;=Inputs!$B$13,RAND(),"")</f>
        <v/>
      </c>
      <c r="R660" s="31">
        <f>IF($A660&lt;=Inputs!$B$13,RAND(),"")</f>
        <v/>
      </c>
      <c r="S660" s="31">
        <f>IF($A660&lt;=Inputs!$B$13,RAND(),"")</f>
        <v/>
      </c>
      <c r="T660" s="31">
        <f>IF($A660&lt;=Inputs!$B$13,RAND(),"")</f>
        <v/>
      </c>
      <c r="U660" s="31">
        <f>IF($A660&lt;=Inputs!$B$13,RAND(),"")</f>
        <v/>
      </c>
      <c r="V660" s="31">
        <f>IF($A660&lt;=Inputs!$B$13,RAND(),"")</f>
        <v/>
      </c>
      <c r="W660" s="31">
        <f>IF($A660&lt;=Inputs!$B$13,RAND(),"")</f>
        <v/>
      </c>
      <c r="X660" s="31">
        <f>IF($A660&lt;=Inputs!$B$13,RAND(),"")</f>
        <v/>
      </c>
      <c r="Y660" s="31">
        <f>IF($A660&lt;=Inputs!$B$13,RAND(),"")</f>
        <v/>
      </c>
    </row>
    <row r="661">
      <c r="A661" t="n">
        <v>656</v>
      </c>
      <c r="B661" s="26">
        <f>IF($A661&lt;=Inputs!$B$13,IF(Inputs!$B$8&gt;0,SUM(F661:O661)/Inputs!$B$8,0),"")</f>
        <v/>
      </c>
      <c r="C661" s="27">
        <f>IF($A661&lt;=Inputs!$B$13,B661/100,"")</f>
        <v/>
      </c>
      <c r="D661" s="28">
        <f>IF($A661&lt;=Inputs!$B$13,C661*Inputs!$B$7,"")</f>
        <v/>
      </c>
      <c r="E661" s="29">
        <f>IF($A661&lt;=Inputs!$B$13,IF(D661&gt;0,1,0),"")</f>
        <v/>
      </c>
      <c r="F661" s="26">
        <f>IF($A661&lt;=Inputs!$B$13,IF(1&lt;=Inputs!$B$8,IF(Inputs!$B$12&gt;0,MAX(MIN(NORM.INV(RAND(),LOOKUP(P661,Inputs!$J$6:$J$9,Inputs!$G$6:$G$9),LOOKUP(P661,Inputs!$J$6:$J$9,Inputs!$H$6:$H$9)),Inputs!$B$12),-Inputs!$B$12),NORM.INV(RAND(),LOOKUP(P661,Inputs!$J$6:$J$9,Inputs!$G$6:$G$9),LOOKUP(P661,Inputs!$J$6:$J$9,Inputs!$H$6:$H$9))),0),"" )</f>
        <v/>
      </c>
      <c r="G661" s="26">
        <f>IF($A661&lt;=Inputs!$B$13,IF(2&lt;=Inputs!$B$8,IF(Inputs!$B$12&gt;0,MAX(MIN(NORM.INV(RAND(),LOOKUP(Q661,Inputs!$J$6:$J$9,Inputs!$G$6:$G$9),LOOKUP(Q661,Inputs!$J$6:$J$9,Inputs!$H$6:$H$9)),Inputs!$B$12),-Inputs!$B$12),NORM.INV(RAND(),LOOKUP(Q661,Inputs!$J$6:$J$9,Inputs!$G$6:$G$9),LOOKUP(Q661,Inputs!$J$6:$J$9,Inputs!$H$6:$H$9))),0),"" )</f>
        <v/>
      </c>
      <c r="H661" s="26">
        <f>IF($A661&lt;=Inputs!$B$13,IF(3&lt;=Inputs!$B$8,IF(Inputs!$B$12&gt;0,MAX(MIN(NORM.INV(RAND(),LOOKUP(R661,Inputs!$J$6:$J$9,Inputs!$G$6:$G$9),LOOKUP(R661,Inputs!$J$6:$J$9,Inputs!$H$6:$H$9)),Inputs!$B$12),-Inputs!$B$12),NORM.INV(RAND(),LOOKUP(R661,Inputs!$J$6:$J$9,Inputs!$G$6:$G$9),LOOKUP(R661,Inputs!$J$6:$J$9,Inputs!$H$6:$H$9))),0),"" )</f>
        <v/>
      </c>
      <c r="I661" s="26">
        <f>IF($A661&lt;=Inputs!$B$13,IF(4&lt;=Inputs!$B$8,IF(Inputs!$B$12&gt;0,MAX(MIN(NORM.INV(RAND(),LOOKUP(S661,Inputs!$J$6:$J$9,Inputs!$G$6:$G$9),LOOKUP(S661,Inputs!$J$6:$J$9,Inputs!$H$6:$H$9)),Inputs!$B$12),-Inputs!$B$12),NORM.INV(RAND(),LOOKUP(S661,Inputs!$J$6:$J$9,Inputs!$G$6:$G$9),LOOKUP(S661,Inputs!$J$6:$J$9,Inputs!$H$6:$H$9))),0),"" )</f>
        <v/>
      </c>
      <c r="J661" s="26">
        <f>IF($A661&lt;=Inputs!$B$13,IF(5&lt;=Inputs!$B$8,IF(Inputs!$B$12&gt;0,MAX(MIN(NORM.INV(RAND(),LOOKUP(T661,Inputs!$J$6:$J$9,Inputs!$G$6:$G$9),LOOKUP(T661,Inputs!$J$6:$J$9,Inputs!$H$6:$H$9)),Inputs!$B$12),-Inputs!$B$12),NORM.INV(RAND(),LOOKUP(T661,Inputs!$J$6:$J$9,Inputs!$G$6:$G$9),LOOKUP(T661,Inputs!$J$6:$J$9,Inputs!$H$6:$H$9))),0),"" )</f>
        <v/>
      </c>
      <c r="K661" s="26">
        <f>IF($A661&lt;=Inputs!$B$13,IF(6&lt;=Inputs!$B$8,IF(Inputs!$B$12&gt;0,MAX(MIN(NORM.INV(RAND(),LOOKUP(U661,Inputs!$J$6:$J$9,Inputs!$G$6:$G$9),LOOKUP(U661,Inputs!$J$6:$J$9,Inputs!$H$6:$H$9)),Inputs!$B$12),-Inputs!$B$12),NORM.INV(RAND(),LOOKUP(U661,Inputs!$J$6:$J$9,Inputs!$G$6:$G$9),LOOKUP(U661,Inputs!$J$6:$J$9,Inputs!$H$6:$H$9))),0),"" )</f>
        <v/>
      </c>
      <c r="L661" s="26">
        <f>IF($A661&lt;=Inputs!$B$13,IF(7&lt;=Inputs!$B$8,IF(Inputs!$B$12&gt;0,MAX(MIN(NORM.INV(RAND(),LOOKUP(V661,Inputs!$J$6:$J$9,Inputs!$G$6:$G$9),LOOKUP(V661,Inputs!$J$6:$J$9,Inputs!$H$6:$H$9)),Inputs!$B$12),-Inputs!$B$12),NORM.INV(RAND(),LOOKUP(V661,Inputs!$J$6:$J$9,Inputs!$G$6:$G$9),LOOKUP(V661,Inputs!$J$6:$J$9,Inputs!$H$6:$H$9))),0),"" )</f>
        <v/>
      </c>
      <c r="M661" s="26">
        <f>IF($A661&lt;=Inputs!$B$13,IF(8&lt;=Inputs!$B$8,IF(Inputs!$B$12&gt;0,MAX(MIN(NORM.INV(RAND(),LOOKUP(W661,Inputs!$J$6:$J$9,Inputs!$G$6:$G$9),LOOKUP(W661,Inputs!$J$6:$J$9,Inputs!$H$6:$H$9)),Inputs!$B$12),-Inputs!$B$12),NORM.INV(RAND(),LOOKUP(W661,Inputs!$J$6:$J$9,Inputs!$G$6:$G$9),LOOKUP(W661,Inputs!$J$6:$J$9,Inputs!$H$6:$H$9))),0),"" )</f>
        <v/>
      </c>
      <c r="N661" s="26">
        <f>IF($A661&lt;=Inputs!$B$13,IF(9&lt;=Inputs!$B$8,IF(Inputs!$B$12&gt;0,MAX(MIN(NORM.INV(RAND(),LOOKUP(X661,Inputs!$J$6:$J$9,Inputs!$G$6:$G$9),LOOKUP(X661,Inputs!$J$6:$J$9,Inputs!$H$6:$H$9)),Inputs!$B$12),-Inputs!$B$12),NORM.INV(RAND(),LOOKUP(X661,Inputs!$J$6:$J$9,Inputs!$G$6:$G$9),LOOKUP(X661,Inputs!$J$6:$J$9,Inputs!$H$6:$H$9))),0),"" )</f>
        <v/>
      </c>
      <c r="O661" s="26">
        <f>IF($A661&lt;=Inputs!$B$13,IF(10&lt;=Inputs!$B$8,IF(Inputs!$B$12&gt;0,MAX(MIN(NORM.INV(RAND(),LOOKUP(Y661,Inputs!$J$6:$J$9,Inputs!$G$6:$G$9),LOOKUP(Y661,Inputs!$J$6:$J$9,Inputs!$H$6:$H$9)),Inputs!$B$12),-Inputs!$B$12),NORM.INV(RAND(),LOOKUP(Y661,Inputs!$J$6:$J$9,Inputs!$G$6:$G$9),LOOKUP(Y661,Inputs!$J$6:$J$9,Inputs!$H$6:$H$9))),0),"" )</f>
        <v/>
      </c>
      <c r="P661" s="31">
        <f>IF($A661&lt;=Inputs!$B$13,RAND(),"")</f>
        <v/>
      </c>
      <c r="Q661" s="31">
        <f>IF($A661&lt;=Inputs!$B$13,RAND(),"")</f>
        <v/>
      </c>
      <c r="R661" s="31">
        <f>IF($A661&lt;=Inputs!$B$13,RAND(),"")</f>
        <v/>
      </c>
      <c r="S661" s="31">
        <f>IF($A661&lt;=Inputs!$B$13,RAND(),"")</f>
        <v/>
      </c>
      <c r="T661" s="31">
        <f>IF($A661&lt;=Inputs!$B$13,RAND(),"")</f>
        <v/>
      </c>
      <c r="U661" s="31">
        <f>IF($A661&lt;=Inputs!$B$13,RAND(),"")</f>
        <v/>
      </c>
      <c r="V661" s="31">
        <f>IF($A661&lt;=Inputs!$B$13,RAND(),"")</f>
        <v/>
      </c>
      <c r="W661" s="31">
        <f>IF($A661&lt;=Inputs!$B$13,RAND(),"")</f>
        <v/>
      </c>
      <c r="X661" s="31">
        <f>IF($A661&lt;=Inputs!$B$13,RAND(),"")</f>
        <v/>
      </c>
      <c r="Y661" s="31">
        <f>IF($A661&lt;=Inputs!$B$13,RAND(),"")</f>
        <v/>
      </c>
    </row>
    <row r="662">
      <c r="A662" t="n">
        <v>657</v>
      </c>
      <c r="B662" s="26">
        <f>IF($A662&lt;=Inputs!$B$13,IF(Inputs!$B$8&gt;0,SUM(F662:O662)/Inputs!$B$8,0),"")</f>
        <v/>
      </c>
      <c r="C662" s="27">
        <f>IF($A662&lt;=Inputs!$B$13,B662/100,"")</f>
        <v/>
      </c>
      <c r="D662" s="28">
        <f>IF($A662&lt;=Inputs!$B$13,C662*Inputs!$B$7,"")</f>
        <v/>
      </c>
      <c r="E662" s="29">
        <f>IF($A662&lt;=Inputs!$B$13,IF(D662&gt;0,1,0),"")</f>
        <v/>
      </c>
      <c r="F662" s="26">
        <f>IF($A662&lt;=Inputs!$B$13,IF(1&lt;=Inputs!$B$8,IF(Inputs!$B$12&gt;0,MAX(MIN(NORM.INV(RAND(),LOOKUP(P662,Inputs!$J$6:$J$9,Inputs!$G$6:$G$9),LOOKUP(P662,Inputs!$J$6:$J$9,Inputs!$H$6:$H$9)),Inputs!$B$12),-Inputs!$B$12),NORM.INV(RAND(),LOOKUP(P662,Inputs!$J$6:$J$9,Inputs!$G$6:$G$9),LOOKUP(P662,Inputs!$J$6:$J$9,Inputs!$H$6:$H$9))),0),"" )</f>
        <v/>
      </c>
      <c r="G662" s="26">
        <f>IF($A662&lt;=Inputs!$B$13,IF(2&lt;=Inputs!$B$8,IF(Inputs!$B$12&gt;0,MAX(MIN(NORM.INV(RAND(),LOOKUP(Q662,Inputs!$J$6:$J$9,Inputs!$G$6:$G$9),LOOKUP(Q662,Inputs!$J$6:$J$9,Inputs!$H$6:$H$9)),Inputs!$B$12),-Inputs!$B$12),NORM.INV(RAND(),LOOKUP(Q662,Inputs!$J$6:$J$9,Inputs!$G$6:$G$9),LOOKUP(Q662,Inputs!$J$6:$J$9,Inputs!$H$6:$H$9))),0),"" )</f>
        <v/>
      </c>
      <c r="H662" s="26">
        <f>IF($A662&lt;=Inputs!$B$13,IF(3&lt;=Inputs!$B$8,IF(Inputs!$B$12&gt;0,MAX(MIN(NORM.INV(RAND(),LOOKUP(R662,Inputs!$J$6:$J$9,Inputs!$G$6:$G$9),LOOKUP(R662,Inputs!$J$6:$J$9,Inputs!$H$6:$H$9)),Inputs!$B$12),-Inputs!$B$12),NORM.INV(RAND(),LOOKUP(R662,Inputs!$J$6:$J$9,Inputs!$G$6:$G$9),LOOKUP(R662,Inputs!$J$6:$J$9,Inputs!$H$6:$H$9))),0),"" )</f>
        <v/>
      </c>
      <c r="I662" s="26">
        <f>IF($A662&lt;=Inputs!$B$13,IF(4&lt;=Inputs!$B$8,IF(Inputs!$B$12&gt;0,MAX(MIN(NORM.INV(RAND(),LOOKUP(S662,Inputs!$J$6:$J$9,Inputs!$G$6:$G$9),LOOKUP(S662,Inputs!$J$6:$J$9,Inputs!$H$6:$H$9)),Inputs!$B$12),-Inputs!$B$12),NORM.INV(RAND(),LOOKUP(S662,Inputs!$J$6:$J$9,Inputs!$G$6:$G$9),LOOKUP(S662,Inputs!$J$6:$J$9,Inputs!$H$6:$H$9))),0),"" )</f>
        <v/>
      </c>
      <c r="J662" s="26">
        <f>IF($A662&lt;=Inputs!$B$13,IF(5&lt;=Inputs!$B$8,IF(Inputs!$B$12&gt;0,MAX(MIN(NORM.INV(RAND(),LOOKUP(T662,Inputs!$J$6:$J$9,Inputs!$G$6:$G$9),LOOKUP(T662,Inputs!$J$6:$J$9,Inputs!$H$6:$H$9)),Inputs!$B$12),-Inputs!$B$12),NORM.INV(RAND(),LOOKUP(T662,Inputs!$J$6:$J$9,Inputs!$G$6:$G$9),LOOKUP(T662,Inputs!$J$6:$J$9,Inputs!$H$6:$H$9))),0),"" )</f>
        <v/>
      </c>
      <c r="K662" s="26">
        <f>IF($A662&lt;=Inputs!$B$13,IF(6&lt;=Inputs!$B$8,IF(Inputs!$B$12&gt;0,MAX(MIN(NORM.INV(RAND(),LOOKUP(U662,Inputs!$J$6:$J$9,Inputs!$G$6:$G$9),LOOKUP(U662,Inputs!$J$6:$J$9,Inputs!$H$6:$H$9)),Inputs!$B$12),-Inputs!$B$12),NORM.INV(RAND(),LOOKUP(U662,Inputs!$J$6:$J$9,Inputs!$G$6:$G$9),LOOKUP(U662,Inputs!$J$6:$J$9,Inputs!$H$6:$H$9))),0),"" )</f>
        <v/>
      </c>
      <c r="L662" s="26">
        <f>IF($A662&lt;=Inputs!$B$13,IF(7&lt;=Inputs!$B$8,IF(Inputs!$B$12&gt;0,MAX(MIN(NORM.INV(RAND(),LOOKUP(V662,Inputs!$J$6:$J$9,Inputs!$G$6:$G$9),LOOKUP(V662,Inputs!$J$6:$J$9,Inputs!$H$6:$H$9)),Inputs!$B$12),-Inputs!$B$12),NORM.INV(RAND(),LOOKUP(V662,Inputs!$J$6:$J$9,Inputs!$G$6:$G$9),LOOKUP(V662,Inputs!$J$6:$J$9,Inputs!$H$6:$H$9))),0),"" )</f>
        <v/>
      </c>
      <c r="M662" s="26">
        <f>IF($A662&lt;=Inputs!$B$13,IF(8&lt;=Inputs!$B$8,IF(Inputs!$B$12&gt;0,MAX(MIN(NORM.INV(RAND(),LOOKUP(W662,Inputs!$J$6:$J$9,Inputs!$G$6:$G$9),LOOKUP(W662,Inputs!$J$6:$J$9,Inputs!$H$6:$H$9)),Inputs!$B$12),-Inputs!$B$12),NORM.INV(RAND(),LOOKUP(W662,Inputs!$J$6:$J$9,Inputs!$G$6:$G$9),LOOKUP(W662,Inputs!$J$6:$J$9,Inputs!$H$6:$H$9))),0),"" )</f>
        <v/>
      </c>
      <c r="N662" s="26">
        <f>IF($A662&lt;=Inputs!$B$13,IF(9&lt;=Inputs!$B$8,IF(Inputs!$B$12&gt;0,MAX(MIN(NORM.INV(RAND(),LOOKUP(X662,Inputs!$J$6:$J$9,Inputs!$G$6:$G$9),LOOKUP(X662,Inputs!$J$6:$J$9,Inputs!$H$6:$H$9)),Inputs!$B$12),-Inputs!$B$12),NORM.INV(RAND(),LOOKUP(X662,Inputs!$J$6:$J$9,Inputs!$G$6:$G$9),LOOKUP(X662,Inputs!$J$6:$J$9,Inputs!$H$6:$H$9))),0),"" )</f>
        <v/>
      </c>
      <c r="O662" s="26">
        <f>IF($A662&lt;=Inputs!$B$13,IF(10&lt;=Inputs!$B$8,IF(Inputs!$B$12&gt;0,MAX(MIN(NORM.INV(RAND(),LOOKUP(Y662,Inputs!$J$6:$J$9,Inputs!$G$6:$G$9),LOOKUP(Y662,Inputs!$J$6:$J$9,Inputs!$H$6:$H$9)),Inputs!$B$12),-Inputs!$B$12),NORM.INV(RAND(),LOOKUP(Y662,Inputs!$J$6:$J$9,Inputs!$G$6:$G$9),LOOKUP(Y662,Inputs!$J$6:$J$9,Inputs!$H$6:$H$9))),0),"" )</f>
        <v/>
      </c>
      <c r="P662" s="31">
        <f>IF($A662&lt;=Inputs!$B$13,RAND(),"")</f>
        <v/>
      </c>
      <c r="Q662" s="31">
        <f>IF($A662&lt;=Inputs!$B$13,RAND(),"")</f>
        <v/>
      </c>
      <c r="R662" s="31">
        <f>IF($A662&lt;=Inputs!$B$13,RAND(),"")</f>
        <v/>
      </c>
      <c r="S662" s="31">
        <f>IF($A662&lt;=Inputs!$B$13,RAND(),"")</f>
        <v/>
      </c>
      <c r="T662" s="31">
        <f>IF($A662&lt;=Inputs!$B$13,RAND(),"")</f>
        <v/>
      </c>
      <c r="U662" s="31">
        <f>IF($A662&lt;=Inputs!$B$13,RAND(),"")</f>
        <v/>
      </c>
      <c r="V662" s="31">
        <f>IF($A662&lt;=Inputs!$B$13,RAND(),"")</f>
        <v/>
      </c>
      <c r="W662" s="31">
        <f>IF($A662&lt;=Inputs!$B$13,RAND(),"")</f>
        <v/>
      </c>
      <c r="X662" s="31">
        <f>IF($A662&lt;=Inputs!$B$13,RAND(),"")</f>
        <v/>
      </c>
      <c r="Y662" s="31">
        <f>IF($A662&lt;=Inputs!$B$13,RAND(),"")</f>
        <v/>
      </c>
    </row>
    <row r="663">
      <c r="A663" t="n">
        <v>658</v>
      </c>
      <c r="B663" s="26">
        <f>IF($A663&lt;=Inputs!$B$13,IF(Inputs!$B$8&gt;0,SUM(F663:O663)/Inputs!$B$8,0),"")</f>
        <v/>
      </c>
      <c r="C663" s="27">
        <f>IF($A663&lt;=Inputs!$B$13,B663/100,"")</f>
        <v/>
      </c>
      <c r="D663" s="28">
        <f>IF($A663&lt;=Inputs!$B$13,C663*Inputs!$B$7,"")</f>
        <v/>
      </c>
      <c r="E663" s="29">
        <f>IF($A663&lt;=Inputs!$B$13,IF(D663&gt;0,1,0),"")</f>
        <v/>
      </c>
      <c r="F663" s="26">
        <f>IF($A663&lt;=Inputs!$B$13,IF(1&lt;=Inputs!$B$8,IF(Inputs!$B$12&gt;0,MAX(MIN(NORM.INV(RAND(),LOOKUP(P663,Inputs!$J$6:$J$9,Inputs!$G$6:$G$9),LOOKUP(P663,Inputs!$J$6:$J$9,Inputs!$H$6:$H$9)),Inputs!$B$12),-Inputs!$B$12),NORM.INV(RAND(),LOOKUP(P663,Inputs!$J$6:$J$9,Inputs!$G$6:$G$9),LOOKUP(P663,Inputs!$J$6:$J$9,Inputs!$H$6:$H$9))),0),"" )</f>
        <v/>
      </c>
      <c r="G663" s="26">
        <f>IF($A663&lt;=Inputs!$B$13,IF(2&lt;=Inputs!$B$8,IF(Inputs!$B$12&gt;0,MAX(MIN(NORM.INV(RAND(),LOOKUP(Q663,Inputs!$J$6:$J$9,Inputs!$G$6:$G$9),LOOKUP(Q663,Inputs!$J$6:$J$9,Inputs!$H$6:$H$9)),Inputs!$B$12),-Inputs!$B$12),NORM.INV(RAND(),LOOKUP(Q663,Inputs!$J$6:$J$9,Inputs!$G$6:$G$9),LOOKUP(Q663,Inputs!$J$6:$J$9,Inputs!$H$6:$H$9))),0),"" )</f>
        <v/>
      </c>
      <c r="H663" s="26">
        <f>IF($A663&lt;=Inputs!$B$13,IF(3&lt;=Inputs!$B$8,IF(Inputs!$B$12&gt;0,MAX(MIN(NORM.INV(RAND(),LOOKUP(R663,Inputs!$J$6:$J$9,Inputs!$G$6:$G$9),LOOKUP(R663,Inputs!$J$6:$J$9,Inputs!$H$6:$H$9)),Inputs!$B$12),-Inputs!$B$12),NORM.INV(RAND(),LOOKUP(R663,Inputs!$J$6:$J$9,Inputs!$G$6:$G$9),LOOKUP(R663,Inputs!$J$6:$J$9,Inputs!$H$6:$H$9))),0),"" )</f>
        <v/>
      </c>
      <c r="I663" s="26">
        <f>IF($A663&lt;=Inputs!$B$13,IF(4&lt;=Inputs!$B$8,IF(Inputs!$B$12&gt;0,MAX(MIN(NORM.INV(RAND(),LOOKUP(S663,Inputs!$J$6:$J$9,Inputs!$G$6:$G$9),LOOKUP(S663,Inputs!$J$6:$J$9,Inputs!$H$6:$H$9)),Inputs!$B$12),-Inputs!$B$12),NORM.INV(RAND(),LOOKUP(S663,Inputs!$J$6:$J$9,Inputs!$G$6:$G$9),LOOKUP(S663,Inputs!$J$6:$J$9,Inputs!$H$6:$H$9))),0),"" )</f>
        <v/>
      </c>
      <c r="J663" s="26">
        <f>IF($A663&lt;=Inputs!$B$13,IF(5&lt;=Inputs!$B$8,IF(Inputs!$B$12&gt;0,MAX(MIN(NORM.INV(RAND(),LOOKUP(T663,Inputs!$J$6:$J$9,Inputs!$G$6:$G$9),LOOKUP(T663,Inputs!$J$6:$J$9,Inputs!$H$6:$H$9)),Inputs!$B$12),-Inputs!$B$12),NORM.INV(RAND(),LOOKUP(T663,Inputs!$J$6:$J$9,Inputs!$G$6:$G$9),LOOKUP(T663,Inputs!$J$6:$J$9,Inputs!$H$6:$H$9))),0),"" )</f>
        <v/>
      </c>
      <c r="K663" s="26">
        <f>IF($A663&lt;=Inputs!$B$13,IF(6&lt;=Inputs!$B$8,IF(Inputs!$B$12&gt;0,MAX(MIN(NORM.INV(RAND(),LOOKUP(U663,Inputs!$J$6:$J$9,Inputs!$G$6:$G$9),LOOKUP(U663,Inputs!$J$6:$J$9,Inputs!$H$6:$H$9)),Inputs!$B$12),-Inputs!$B$12),NORM.INV(RAND(),LOOKUP(U663,Inputs!$J$6:$J$9,Inputs!$G$6:$G$9),LOOKUP(U663,Inputs!$J$6:$J$9,Inputs!$H$6:$H$9))),0),"" )</f>
        <v/>
      </c>
      <c r="L663" s="26">
        <f>IF($A663&lt;=Inputs!$B$13,IF(7&lt;=Inputs!$B$8,IF(Inputs!$B$12&gt;0,MAX(MIN(NORM.INV(RAND(),LOOKUP(V663,Inputs!$J$6:$J$9,Inputs!$G$6:$G$9),LOOKUP(V663,Inputs!$J$6:$J$9,Inputs!$H$6:$H$9)),Inputs!$B$12),-Inputs!$B$12),NORM.INV(RAND(),LOOKUP(V663,Inputs!$J$6:$J$9,Inputs!$G$6:$G$9),LOOKUP(V663,Inputs!$J$6:$J$9,Inputs!$H$6:$H$9))),0),"" )</f>
        <v/>
      </c>
      <c r="M663" s="26">
        <f>IF($A663&lt;=Inputs!$B$13,IF(8&lt;=Inputs!$B$8,IF(Inputs!$B$12&gt;0,MAX(MIN(NORM.INV(RAND(),LOOKUP(W663,Inputs!$J$6:$J$9,Inputs!$G$6:$G$9),LOOKUP(W663,Inputs!$J$6:$J$9,Inputs!$H$6:$H$9)),Inputs!$B$12),-Inputs!$B$12),NORM.INV(RAND(),LOOKUP(W663,Inputs!$J$6:$J$9,Inputs!$G$6:$G$9),LOOKUP(W663,Inputs!$J$6:$J$9,Inputs!$H$6:$H$9))),0),"" )</f>
        <v/>
      </c>
      <c r="N663" s="26">
        <f>IF($A663&lt;=Inputs!$B$13,IF(9&lt;=Inputs!$B$8,IF(Inputs!$B$12&gt;0,MAX(MIN(NORM.INV(RAND(),LOOKUP(X663,Inputs!$J$6:$J$9,Inputs!$G$6:$G$9),LOOKUP(X663,Inputs!$J$6:$J$9,Inputs!$H$6:$H$9)),Inputs!$B$12),-Inputs!$B$12),NORM.INV(RAND(),LOOKUP(X663,Inputs!$J$6:$J$9,Inputs!$G$6:$G$9),LOOKUP(X663,Inputs!$J$6:$J$9,Inputs!$H$6:$H$9))),0),"" )</f>
        <v/>
      </c>
      <c r="O663" s="26">
        <f>IF($A663&lt;=Inputs!$B$13,IF(10&lt;=Inputs!$B$8,IF(Inputs!$B$12&gt;0,MAX(MIN(NORM.INV(RAND(),LOOKUP(Y663,Inputs!$J$6:$J$9,Inputs!$G$6:$G$9),LOOKUP(Y663,Inputs!$J$6:$J$9,Inputs!$H$6:$H$9)),Inputs!$B$12),-Inputs!$B$12),NORM.INV(RAND(),LOOKUP(Y663,Inputs!$J$6:$J$9,Inputs!$G$6:$G$9),LOOKUP(Y663,Inputs!$J$6:$J$9,Inputs!$H$6:$H$9))),0),"" )</f>
        <v/>
      </c>
      <c r="P663" s="31">
        <f>IF($A663&lt;=Inputs!$B$13,RAND(),"")</f>
        <v/>
      </c>
      <c r="Q663" s="31">
        <f>IF($A663&lt;=Inputs!$B$13,RAND(),"")</f>
        <v/>
      </c>
      <c r="R663" s="31">
        <f>IF($A663&lt;=Inputs!$B$13,RAND(),"")</f>
        <v/>
      </c>
      <c r="S663" s="31">
        <f>IF($A663&lt;=Inputs!$B$13,RAND(),"")</f>
        <v/>
      </c>
      <c r="T663" s="31">
        <f>IF($A663&lt;=Inputs!$B$13,RAND(),"")</f>
        <v/>
      </c>
      <c r="U663" s="31">
        <f>IF($A663&lt;=Inputs!$B$13,RAND(),"")</f>
        <v/>
      </c>
      <c r="V663" s="31">
        <f>IF($A663&lt;=Inputs!$B$13,RAND(),"")</f>
        <v/>
      </c>
      <c r="W663" s="31">
        <f>IF($A663&lt;=Inputs!$B$13,RAND(),"")</f>
        <v/>
      </c>
      <c r="X663" s="31">
        <f>IF($A663&lt;=Inputs!$B$13,RAND(),"")</f>
        <v/>
      </c>
      <c r="Y663" s="31">
        <f>IF($A663&lt;=Inputs!$B$13,RAND(),"")</f>
        <v/>
      </c>
    </row>
    <row r="664">
      <c r="A664" t="n">
        <v>659</v>
      </c>
      <c r="B664" s="26">
        <f>IF($A664&lt;=Inputs!$B$13,IF(Inputs!$B$8&gt;0,SUM(F664:O664)/Inputs!$B$8,0),"")</f>
        <v/>
      </c>
      <c r="C664" s="27">
        <f>IF($A664&lt;=Inputs!$B$13,B664/100,"")</f>
        <v/>
      </c>
      <c r="D664" s="28">
        <f>IF($A664&lt;=Inputs!$B$13,C664*Inputs!$B$7,"")</f>
        <v/>
      </c>
      <c r="E664" s="29">
        <f>IF($A664&lt;=Inputs!$B$13,IF(D664&gt;0,1,0),"")</f>
        <v/>
      </c>
      <c r="F664" s="26">
        <f>IF($A664&lt;=Inputs!$B$13,IF(1&lt;=Inputs!$B$8,IF(Inputs!$B$12&gt;0,MAX(MIN(NORM.INV(RAND(),LOOKUP(P664,Inputs!$J$6:$J$9,Inputs!$G$6:$G$9),LOOKUP(P664,Inputs!$J$6:$J$9,Inputs!$H$6:$H$9)),Inputs!$B$12),-Inputs!$B$12),NORM.INV(RAND(),LOOKUP(P664,Inputs!$J$6:$J$9,Inputs!$G$6:$G$9),LOOKUP(P664,Inputs!$J$6:$J$9,Inputs!$H$6:$H$9))),0),"" )</f>
        <v/>
      </c>
      <c r="G664" s="26">
        <f>IF($A664&lt;=Inputs!$B$13,IF(2&lt;=Inputs!$B$8,IF(Inputs!$B$12&gt;0,MAX(MIN(NORM.INV(RAND(),LOOKUP(Q664,Inputs!$J$6:$J$9,Inputs!$G$6:$G$9),LOOKUP(Q664,Inputs!$J$6:$J$9,Inputs!$H$6:$H$9)),Inputs!$B$12),-Inputs!$B$12),NORM.INV(RAND(),LOOKUP(Q664,Inputs!$J$6:$J$9,Inputs!$G$6:$G$9),LOOKUP(Q664,Inputs!$J$6:$J$9,Inputs!$H$6:$H$9))),0),"" )</f>
        <v/>
      </c>
      <c r="H664" s="26">
        <f>IF($A664&lt;=Inputs!$B$13,IF(3&lt;=Inputs!$B$8,IF(Inputs!$B$12&gt;0,MAX(MIN(NORM.INV(RAND(),LOOKUP(R664,Inputs!$J$6:$J$9,Inputs!$G$6:$G$9),LOOKUP(R664,Inputs!$J$6:$J$9,Inputs!$H$6:$H$9)),Inputs!$B$12),-Inputs!$B$12),NORM.INV(RAND(),LOOKUP(R664,Inputs!$J$6:$J$9,Inputs!$G$6:$G$9),LOOKUP(R664,Inputs!$J$6:$J$9,Inputs!$H$6:$H$9))),0),"" )</f>
        <v/>
      </c>
      <c r="I664" s="26">
        <f>IF($A664&lt;=Inputs!$B$13,IF(4&lt;=Inputs!$B$8,IF(Inputs!$B$12&gt;0,MAX(MIN(NORM.INV(RAND(),LOOKUP(S664,Inputs!$J$6:$J$9,Inputs!$G$6:$G$9),LOOKUP(S664,Inputs!$J$6:$J$9,Inputs!$H$6:$H$9)),Inputs!$B$12),-Inputs!$B$12),NORM.INV(RAND(),LOOKUP(S664,Inputs!$J$6:$J$9,Inputs!$G$6:$G$9),LOOKUP(S664,Inputs!$J$6:$J$9,Inputs!$H$6:$H$9))),0),"" )</f>
        <v/>
      </c>
      <c r="J664" s="26">
        <f>IF($A664&lt;=Inputs!$B$13,IF(5&lt;=Inputs!$B$8,IF(Inputs!$B$12&gt;0,MAX(MIN(NORM.INV(RAND(),LOOKUP(T664,Inputs!$J$6:$J$9,Inputs!$G$6:$G$9),LOOKUP(T664,Inputs!$J$6:$J$9,Inputs!$H$6:$H$9)),Inputs!$B$12),-Inputs!$B$12),NORM.INV(RAND(),LOOKUP(T664,Inputs!$J$6:$J$9,Inputs!$G$6:$G$9),LOOKUP(T664,Inputs!$J$6:$J$9,Inputs!$H$6:$H$9))),0),"" )</f>
        <v/>
      </c>
      <c r="K664" s="26">
        <f>IF($A664&lt;=Inputs!$B$13,IF(6&lt;=Inputs!$B$8,IF(Inputs!$B$12&gt;0,MAX(MIN(NORM.INV(RAND(),LOOKUP(U664,Inputs!$J$6:$J$9,Inputs!$G$6:$G$9),LOOKUP(U664,Inputs!$J$6:$J$9,Inputs!$H$6:$H$9)),Inputs!$B$12),-Inputs!$B$12),NORM.INV(RAND(),LOOKUP(U664,Inputs!$J$6:$J$9,Inputs!$G$6:$G$9),LOOKUP(U664,Inputs!$J$6:$J$9,Inputs!$H$6:$H$9))),0),"" )</f>
        <v/>
      </c>
      <c r="L664" s="26">
        <f>IF($A664&lt;=Inputs!$B$13,IF(7&lt;=Inputs!$B$8,IF(Inputs!$B$12&gt;0,MAX(MIN(NORM.INV(RAND(),LOOKUP(V664,Inputs!$J$6:$J$9,Inputs!$G$6:$G$9),LOOKUP(V664,Inputs!$J$6:$J$9,Inputs!$H$6:$H$9)),Inputs!$B$12),-Inputs!$B$12),NORM.INV(RAND(),LOOKUP(V664,Inputs!$J$6:$J$9,Inputs!$G$6:$G$9),LOOKUP(V664,Inputs!$J$6:$J$9,Inputs!$H$6:$H$9))),0),"" )</f>
        <v/>
      </c>
      <c r="M664" s="26">
        <f>IF($A664&lt;=Inputs!$B$13,IF(8&lt;=Inputs!$B$8,IF(Inputs!$B$12&gt;0,MAX(MIN(NORM.INV(RAND(),LOOKUP(W664,Inputs!$J$6:$J$9,Inputs!$G$6:$G$9),LOOKUP(W664,Inputs!$J$6:$J$9,Inputs!$H$6:$H$9)),Inputs!$B$12),-Inputs!$B$12),NORM.INV(RAND(),LOOKUP(W664,Inputs!$J$6:$J$9,Inputs!$G$6:$G$9),LOOKUP(W664,Inputs!$J$6:$J$9,Inputs!$H$6:$H$9))),0),"" )</f>
        <v/>
      </c>
      <c r="N664" s="26">
        <f>IF($A664&lt;=Inputs!$B$13,IF(9&lt;=Inputs!$B$8,IF(Inputs!$B$12&gt;0,MAX(MIN(NORM.INV(RAND(),LOOKUP(X664,Inputs!$J$6:$J$9,Inputs!$G$6:$G$9),LOOKUP(X664,Inputs!$J$6:$J$9,Inputs!$H$6:$H$9)),Inputs!$B$12),-Inputs!$B$12),NORM.INV(RAND(),LOOKUP(X664,Inputs!$J$6:$J$9,Inputs!$G$6:$G$9),LOOKUP(X664,Inputs!$J$6:$J$9,Inputs!$H$6:$H$9))),0),"" )</f>
        <v/>
      </c>
      <c r="O664" s="26">
        <f>IF($A664&lt;=Inputs!$B$13,IF(10&lt;=Inputs!$B$8,IF(Inputs!$B$12&gt;0,MAX(MIN(NORM.INV(RAND(),LOOKUP(Y664,Inputs!$J$6:$J$9,Inputs!$G$6:$G$9),LOOKUP(Y664,Inputs!$J$6:$J$9,Inputs!$H$6:$H$9)),Inputs!$B$12),-Inputs!$B$12),NORM.INV(RAND(),LOOKUP(Y664,Inputs!$J$6:$J$9,Inputs!$G$6:$G$9),LOOKUP(Y664,Inputs!$J$6:$J$9,Inputs!$H$6:$H$9))),0),"" )</f>
        <v/>
      </c>
      <c r="P664" s="31">
        <f>IF($A664&lt;=Inputs!$B$13,RAND(),"")</f>
        <v/>
      </c>
      <c r="Q664" s="31">
        <f>IF($A664&lt;=Inputs!$B$13,RAND(),"")</f>
        <v/>
      </c>
      <c r="R664" s="31">
        <f>IF($A664&lt;=Inputs!$B$13,RAND(),"")</f>
        <v/>
      </c>
      <c r="S664" s="31">
        <f>IF($A664&lt;=Inputs!$B$13,RAND(),"")</f>
        <v/>
      </c>
      <c r="T664" s="31">
        <f>IF($A664&lt;=Inputs!$B$13,RAND(),"")</f>
        <v/>
      </c>
      <c r="U664" s="31">
        <f>IF($A664&lt;=Inputs!$B$13,RAND(),"")</f>
        <v/>
      </c>
      <c r="V664" s="31">
        <f>IF($A664&lt;=Inputs!$B$13,RAND(),"")</f>
        <v/>
      </c>
      <c r="W664" s="31">
        <f>IF($A664&lt;=Inputs!$B$13,RAND(),"")</f>
        <v/>
      </c>
      <c r="X664" s="31">
        <f>IF($A664&lt;=Inputs!$B$13,RAND(),"")</f>
        <v/>
      </c>
      <c r="Y664" s="31">
        <f>IF($A664&lt;=Inputs!$B$13,RAND(),"")</f>
        <v/>
      </c>
    </row>
    <row r="665">
      <c r="A665" t="n">
        <v>660</v>
      </c>
      <c r="B665" s="26">
        <f>IF($A665&lt;=Inputs!$B$13,IF(Inputs!$B$8&gt;0,SUM(F665:O665)/Inputs!$B$8,0),"")</f>
        <v/>
      </c>
      <c r="C665" s="27">
        <f>IF($A665&lt;=Inputs!$B$13,B665/100,"")</f>
        <v/>
      </c>
      <c r="D665" s="28">
        <f>IF($A665&lt;=Inputs!$B$13,C665*Inputs!$B$7,"")</f>
        <v/>
      </c>
      <c r="E665" s="29">
        <f>IF($A665&lt;=Inputs!$B$13,IF(D665&gt;0,1,0),"")</f>
        <v/>
      </c>
      <c r="F665" s="26">
        <f>IF($A665&lt;=Inputs!$B$13,IF(1&lt;=Inputs!$B$8,IF(Inputs!$B$12&gt;0,MAX(MIN(NORM.INV(RAND(),LOOKUP(P665,Inputs!$J$6:$J$9,Inputs!$G$6:$G$9),LOOKUP(P665,Inputs!$J$6:$J$9,Inputs!$H$6:$H$9)),Inputs!$B$12),-Inputs!$B$12),NORM.INV(RAND(),LOOKUP(P665,Inputs!$J$6:$J$9,Inputs!$G$6:$G$9),LOOKUP(P665,Inputs!$J$6:$J$9,Inputs!$H$6:$H$9))),0),"" )</f>
        <v/>
      </c>
      <c r="G665" s="26">
        <f>IF($A665&lt;=Inputs!$B$13,IF(2&lt;=Inputs!$B$8,IF(Inputs!$B$12&gt;0,MAX(MIN(NORM.INV(RAND(),LOOKUP(Q665,Inputs!$J$6:$J$9,Inputs!$G$6:$G$9),LOOKUP(Q665,Inputs!$J$6:$J$9,Inputs!$H$6:$H$9)),Inputs!$B$12),-Inputs!$B$12),NORM.INV(RAND(),LOOKUP(Q665,Inputs!$J$6:$J$9,Inputs!$G$6:$G$9),LOOKUP(Q665,Inputs!$J$6:$J$9,Inputs!$H$6:$H$9))),0),"" )</f>
        <v/>
      </c>
      <c r="H665" s="26">
        <f>IF($A665&lt;=Inputs!$B$13,IF(3&lt;=Inputs!$B$8,IF(Inputs!$B$12&gt;0,MAX(MIN(NORM.INV(RAND(),LOOKUP(R665,Inputs!$J$6:$J$9,Inputs!$G$6:$G$9),LOOKUP(R665,Inputs!$J$6:$J$9,Inputs!$H$6:$H$9)),Inputs!$B$12),-Inputs!$B$12),NORM.INV(RAND(),LOOKUP(R665,Inputs!$J$6:$J$9,Inputs!$G$6:$G$9),LOOKUP(R665,Inputs!$J$6:$J$9,Inputs!$H$6:$H$9))),0),"" )</f>
        <v/>
      </c>
      <c r="I665" s="26">
        <f>IF($A665&lt;=Inputs!$B$13,IF(4&lt;=Inputs!$B$8,IF(Inputs!$B$12&gt;0,MAX(MIN(NORM.INV(RAND(),LOOKUP(S665,Inputs!$J$6:$J$9,Inputs!$G$6:$G$9),LOOKUP(S665,Inputs!$J$6:$J$9,Inputs!$H$6:$H$9)),Inputs!$B$12),-Inputs!$B$12),NORM.INV(RAND(),LOOKUP(S665,Inputs!$J$6:$J$9,Inputs!$G$6:$G$9),LOOKUP(S665,Inputs!$J$6:$J$9,Inputs!$H$6:$H$9))),0),"" )</f>
        <v/>
      </c>
      <c r="J665" s="26">
        <f>IF($A665&lt;=Inputs!$B$13,IF(5&lt;=Inputs!$B$8,IF(Inputs!$B$12&gt;0,MAX(MIN(NORM.INV(RAND(),LOOKUP(T665,Inputs!$J$6:$J$9,Inputs!$G$6:$G$9),LOOKUP(T665,Inputs!$J$6:$J$9,Inputs!$H$6:$H$9)),Inputs!$B$12),-Inputs!$B$12),NORM.INV(RAND(),LOOKUP(T665,Inputs!$J$6:$J$9,Inputs!$G$6:$G$9),LOOKUP(T665,Inputs!$J$6:$J$9,Inputs!$H$6:$H$9))),0),"" )</f>
        <v/>
      </c>
      <c r="K665" s="26">
        <f>IF($A665&lt;=Inputs!$B$13,IF(6&lt;=Inputs!$B$8,IF(Inputs!$B$12&gt;0,MAX(MIN(NORM.INV(RAND(),LOOKUP(U665,Inputs!$J$6:$J$9,Inputs!$G$6:$G$9),LOOKUP(U665,Inputs!$J$6:$J$9,Inputs!$H$6:$H$9)),Inputs!$B$12),-Inputs!$B$12),NORM.INV(RAND(),LOOKUP(U665,Inputs!$J$6:$J$9,Inputs!$G$6:$G$9),LOOKUP(U665,Inputs!$J$6:$J$9,Inputs!$H$6:$H$9))),0),"" )</f>
        <v/>
      </c>
      <c r="L665" s="26">
        <f>IF($A665&lt;=Inputs!$B$13,IF(7&lt;=Inputs!$B$8,IF(Inputs!$B$12&gt;0,MAX(MIN(NORM.INV(RAND(),LOOKUP(V665,Inputs!$J$6:$J$9,Inputs!$G$6:$G$9),LOOKUP(V665,Inputs!$J$6:$J$9,Inputs!$H$6:$H$9)),Inputs!$B$12),-Inputs!$B$12),NORM.INV(RAND(),LOOKUP(V665,Inputs!$J$6:$J$9,Inputs!$G$6:$G$9),LOOKUP(V665,Inputs!$J$6:$J$9,Inputs!$H$6:$H$9))),0),"" )</f>
        <v/>
      </c>
      <c r="M665" s="26">
        <f>IF($A665&lt;=Inputs!$B$13,IF(8&lt;=Inputs!$B$8,IF(Inputs!$B$12&gt;0,MAX(MIN(NORM.INV(RAND(),LOOKUP(W665,Inputs!$J$6:$J$9,Inputs!$G$6:$G$9),LOOKUP(W665,Inputs!$J$6:$J$9,Inputs!$H$6:$H$9)),Inputs!$B$12),-Inputs!$B$12),NORM.INV(RAND(),LOOKUP(W665,Inputs!$J$6:$J$9,Inputs!$G$6:$G$9),LOOKUP(W665,Inputs!$J$6:$J$9,Inputs!$H$6:$H$9))),0),"" )</f>
        <v/>
      </c>
      <c r="N665" s="26">
        <f>IF($A665&lt;=Inputs!$B$13,IF(9&lt;=Inputs!$B$8,IF(Inputs!$B$12&gt;0,MAX(MIN(NORM.INV(RAND(),LOOKUP(X665,Inputs!$J$6:$J$9,Inputs!$G$6:$G$9),LOOKUP(X665,Inputs!$J$6:$J$9,Inputs!$H$6:$H$9)),Inputs!$B$12),-Inputs!$B$12),NORM.INV(RAND(),LOOKUP(X665,Inputs!$J$6:$J$9,Inputs!$G$6:$G$9),LOOKUP(X665,Inputs!$J$6:$J$9,Inputs!$H$6:$H$9))),0),"" )</f>
        <v/>
      </c>
      <c r="O665" s="26">
        <f>IF($A665&lt;=Inputs!$B$13,IF(10&lt;=Inputs!$B$8,IF(Inputs!$B$12&gt;0,MAX(MIN(NORM.INV(RAND(),LOOKUP(Y665,Inputs!$J$6:$J$9,Inputs!$G$6:$G$9),LOOKUP(Y665,Inputs!$J$6:$J$9,Inputs!$H$6:$H$9)),Inputs!$B$12),-Inputs!$B$12),NORM.INV(RAND(),LOOKUP(Y665,Inputs!$J$6:$J$9,Inputs!$G$6:$G$9),LOOKUP(Y665,Inputs!$J$6:$J$9,Inputs!$H$6:$H$9))),0),"" )</f>
        <v/>
      </c>
      <c r="P665" s="31">
        <f>IF($A665&lt;=Inputs!$B$13,RAND(),"")</f>
        <v/>
      </c>
      <c r="Q665" s="31">
        <f>IF($A665&lt;=Inputs!$B$13,RAND(),"")</f>
        <v/>
      </c>
      <c r="R665" s="31">
        <f>IF($A665&lt;=Inputs!$B$13,RAND(),"")</f>
        <v/>
      </c>
      <c r="S665" s="31">
        <f>IF($A665&lt;=Inputs!$B$13,RAND(),"")</f>
        <v/>
      </c>
      <c r="T665" s="31">
        <f>IF($A665&lt;=Inputs!$B$13,RAND(),"")</f>
        <v/>
      </c>
      <c r="U665" s="31">
        <f>IF($A665&lt;=Inputs!$B$13,RAND(),"")</f>
        <v/>
      </c>
      <c r="V665" s="31">
        <f>IF($A665&lt;=Inputs!$B$13,RAND(),"")</f>
        <v/>
      </c>
      <c r="W665" s="31">
        <f>IF($A665&lt;=Inputs!$B$13,RAND(),"")</f>
        <v/>
      </c>
      <c r="X665" s="31">
        <f>IF($A665&lt;=Inputs!$B$13,RAND(),"")</f>
        <v/>
      </c>
      <c r="Y665" s="31">
        <f>IF($A665&lt;=Inputs!$B$13,RAND(),"")</f>
        <v/>
      </c>
    </row>
    <row r="666">
      <c r="A666" t="n">
        <v>661</v>
      </c>
      <c r="B666" s="26">
        <f>IF($A666&lt;=Inputs!$B$13,IF(Inputs!$B$8&gt;0,SUM(F666:O666)/Inputs!$B$8,0),"")</f>
        <v/>
      </c>
      <c r="C666" s="27">
        <f>IF($A666&lt;=Inputs!$B$13,B666/100,"")</f>
        <v/>
      </c>
      <c r="D666" s="28">
        <f>IF($A666&lt;=Inputs!$B$13,C666*Inputs!$B$7,"")</f>
        <v/>
      </c>
      <c r="E666" s="29">
        <f>IF($A666&lt;=Inputs!$B$13,IF(D666&gt;0,1,0),"")</f>
        <v/>
      </c>
      <c r="F666" s="26">
        <f>IF($A666&lt;=Inputs!$B$13,IF(1&lt;=Inputs!$B$8,IF(Inputs!$B$12&gt;0,MAX(MIN(NORM.INV(RAND(),LOOKUP(P666,Inputs!$J$6:$J$9,Inputs!$G$6:$G$9),LOOKUP(P666,Inputs!$J$6:$J$9,Inputs!$H$6:$H$9)),Inputs!$B$12),-Inputs!$B$12),NORM.INV(RAND(),LOOKUP(P666,Inputs!$J$6:$J$9,Inputs!$G$6:$G$9),LOOKUP(P666,Inputs!$J$6:$J$9,Inputs!$H$6:$H$9))),0),"" )</f>
        <v/>
      </c>
      <c r="G666" s="26">
        <f>IF($A666&lt;=Inputs!$B$13,IF(2&lt;=Inputs!$B$8,IF(Inputs!$B$12&gt;0,MAX(MIN(NORM.INV(RAND(),LOOKUP(Q666,Inputs!$J$6:$J$9,Inputs!$G$6:$G$9),LOOKUP(Q666,Inputs!$J$6:$J$9,Inputs!$H$6:$H$9)),Inputs!$B$12),-Inputs!$B$12),NORM.INV(RAND(),LOOKUP(Q666,Inputs!$J$6:$J$9,Inputs!$G$6:$G$9),LOOKUP(Q666,Inputs!$J$6:$J$9,Inputs!$H$6:$H$9))),0),"" )</f>
        <v/>
      </c>
      <c r="H666" s="26">
        <f>IF($A666&lt;=Inputs!$B$13,IF(3&lt;=Inputs!$B$8,IF(Inputs!$B$12&gt;0,MAX(MIN(NORM.INV(RAND(),LOOKUP(R666,Inputs!$J$6:$J$9,Inputs!$G$6:$G$9),LOOKUP(R666,Inputs!$J$6:$J$9,Inputs!$H$6:$H$9)),Inputs!$B$12),-Inputs!$B$12),NORM.INV(RAND(),LOOKUP(R666,Inputs!$J$6:$J$9,Inputs!$G$6:$G$9),LOOKUP(R666,Inputs!$J$6:$J$9,Inputs!$H$6:$H$9))),0),"" )</f>
        <v/>
      </c>
      <c r="I666" s="26">
        <f>IF($A666&lt;=Inputs!$B$13,IF(4&lt;=Inputs!$B$8,IF(Inputs!$B$12&gt;0,MAX(MIN(NORM.INV(RAND(),LOOKUP(S666,Inputs!$J$6:$J$9,Inputs!$G$6:$G$9),LOOKUP(S666,Inputs!$J$6:$J$9,Inputs!$H$6:$H$9)),Inputs!$B$12),-Inputs!$B$12),NORM.INV(RAND(),LOOKUP(S666,Inputs!$J$6:$J$9,Inputs!$G$6:$G$9),LOOKUP(S666,Inputs!$J$6:$J$9,Inputs!$H$6:$H$9))),0),"" )</f>
        <v/>
      </c>
      <c r="J666" s="26">
        <f>IF($A666&lt;=Inputs!$B$13,IF(5&lt;=Inputs!$B$8,IF(Inputs!$B$12&gt;0,MAX(MIN(NORM.INV(RAND(),LOOKUP(T666,Inputs!$J$6:$J$9,Inputs!$G$6:$G$9),LOOKUP(T666,Inputs!$J$6:$J$9,Inputs!$H$6:$H$9)),Inputs!$B$12),-Inputs!$B$12),NORM.INV(RAND(),LOOKUP(T666,Inputs!$J$6:$J$9,Inputs!$G$6:$G$9),LOOKUP(T666,Inputs!$J$6:$J$9,Inputs!$H$6:$H$9))),0),"" )</f>
        <v/>
      </c>
      <c r="K666" s="26">
        <f>IF($A666&lt;=Inputs!$B$13,IF(6&lt;=Inputs!$B$8,IF(Inputs!$B$12&gt;0,MAX(MIN(NORM.INV(RAND(),LOOKUP(U666,Inputs!$J$6:$J$9,Inputs!$G$6:$G$9),LOOKUP(U666,Inputs!$J$6:$J$9,Inputs!$H$6:$H$9)),Inputs!$B$12),-Inputs!$B$12),NORM.INV(RAND(),LOOKUP(U666,Inputs!$J$6:$J$9,Inputs!$G$6:$G$9),LOOKUP(U666,Inputs!$J$6:$J$9,Inputs!$H$6:$H$9))),0),"" )</f>
        <v/>
      </c>
      <c r="L666" s="26">
        <f>IF($A666&lt;=Inputs!$B$13,IF(7&lt;=Inputs!$B$8,IF(Inputs!$B$12&gt;0,MAX(MIN(NORM.INV(RAND(),LOOKUP(V666,Inputs!$J$6:$J$9,Inputs!$G$6:$G$9),LOOKUP(V666,Inputs!$J$6:$J$9,Inputs!$H$6:$H$9)),Inputs!$B$12),-Inputs!$B$12),NORM.INV(RAND(),LOOKUP(V666,Inputs!$J$6:$J$9,Inputs!$G$6:$G$9),LOOKUP(V666,Inputs!$J$6:$J$9,Inputs!$H$6:$H$9))),0),"" )</f>
        <v/>
      </c>
      <c r="M666" s="26">
        <f>IF($A666&lt;=Inputs!$B$13,IF(8&lt;=Inputs!$B$8,IF(Inputs!$B$12&gt;0,MAX(MIN(NORM.INV(RAND(),LOOKUP(W666,Inputs!$J$6:$J$9,Inputs!$G$6:$G$9),LOOKUP(W666,Inputs!$J$6:$J$9,Inputs!$H$6:$H$9)),Inputs!$B$12),-Inputs!$B$12),NORM.INV(RAND(),LOOKUP(W666,Inputs!$J$6:$J$9,Inputs!$G$6:$G$9),LOOKUP(W666,Inputs!$J$6:$J$9,Inputs!$H$6:$H$9))),0),"" )</f>
        <v/>
      </c>
      <c r="N666" s="26">
        <f>IF($A666&lt;=Inputs!$B$13,IF(9&lt;=Inputs!$B$8,IF(Inputs!$B$12&gt;0,MAX(MIN(NORM.INV(RAND(),LOOKUP(X666,Inputs!$J$6:$J$9,Inputs!$G$6:$G$9),LOOKUP(X666,Inputs!$J$6:$J$9,Inputs!$H$6:$H$9)),Inputs!$B$12),-Inputs!$B$12),NORM.INV(RAND(),LOOKUP(X666,Inputs!$J$6:$J$9,Inputs!$G$6:$G$9),LOOKUP(X666,Inputs!$J$6:$J$9,Inputs!$H$6:$H$9))),0),"" )</f>
        <v/>
      </c>
      <c r="O666" s="26">
        <f>IF($A666&lt;=Inputs!$B$13,IF(10&lt;=Inputs!$B$8,IF(Inputs!$B$12&gt;0,MAX(MIN(NORM.INV(RAND(),LOOKUP(Y666,Inputs!$J$6:$J$9,Inputs!$G$6:$G$9),LOOKUP(Y666,Inputs!$J$6:$J$9,Inputs!$H$6:$H$9)),Inputs!$B$12),-Inputs!$B$12),NORM.INV(RAND(),LOOKUP(Y666,Inputs!$J$6:$J$9,Inputs!$G$6:$G$9),LOOKUP(Y666,Inputs!$J$6:$J$9,Inputs!$H$6:$H$9))),0),"" )</f>
        <v/>
      </c>
      <c r="P666" s="31">
        <f>IF($A666&lt;=Inputs!$B$13,RAND(),"")</f>
        <v/>
      </c>
      <c r="Q666" s="31">
        <f>IF($A666&lt;=Inputs!$B$13,RAND(),"")</f>
        <v/>
      </c>
      <c r="R666" s="31">
        <f>IF($A666&lt;=Inputs!$B$13,RAND(),"")</f>
        <v/>
      </c>
      <c r="S666" s="31">
        <f>IF($A666&lt;=Inputs!$B$13,RAND(),"")</f>
        <v/>
      </c>
      <c r="T666" s="31">
        <f>IF($A666&lt;=Inputs!$B$13,RAND(),"")</f>
        <v/>
      </c>
      <c r="U666" s="31">
        <f>IF($A666&lt;=Inputs!$B$13,RAND(),"")</f>
        <v/>
      </c>
      <c r="V666" s="31">
        <f>IF($A666&lt;=Inputs!$B$13,RAND(),"")</f>
        <v/>
      </c>
      <c r="W666" s="31">
        <f>IF($A666&lt;=Inputs!$B$13,RAND(),"")</f>
        <v/>
      </c>
      <c r="X666" s="31">
        <f>IF($A666&lt;=Inputs!$B$13,RAND(),"")</f>
        <v/>
      </c>
      <c r="Y666" s="31">
        <f>IF($A666&lt;=Inputs!$B$13,RAND(),"")</f>
        <v/>
      </c>
    </row>
    <row r="667">
      <c r="A667" t="n">
        <v>662</v>
      </c>
      <c r="B667" s="26">
        <f>IF($A667&lt;=Inputs!$B$13,IF(Inputs!$B$8&gt;0,SUM(F667:O667)/Inputs!$B$8,0),"")</f>
        <v/>
      </c>
      <c r="C667" s="27">
        <f>IF($A667&lt;=Inputs!$B$13,B667/100,"")</f>
        <v/>
      </c>
      <c r="D667" s="28">
        <f>IF($A667&lt;=Inputs!$B$13,C667*Inputs!$B$7,"")</f>
        <v/>
      </c>
      <c r="E667" s="29">
        <f>IF($A667&lt;=Inputs!$B$13,IF(D667&gt;0,1,0),"")</f>
        <v/>
      </c>
      <c r="F667" s="26">
        <f>IF($A667&lt;=Inputs!$B$13,IF(1&lt;=Inputs!$B$8,IF(Inputs!$B$12&gt;0,MAX(MIN(NORM.INV(RAND(),LOOKUP(P667,Inputs!$J$6:$J$9,Inputs!$G$6:$G$9),LOOKUP(P667,Inputs!$J$6:$J$9,Inputs!$H$6:$H$9)),Inputs!$B$12),-Inputs!$B$12),NORM.INV(RAND(),LOOKUP(P667,Inputs!$J$6:$J$9,Inputs!$G$6:$G$9),LOOKUP(P667,Inputs!$J$6:$J$9,Inputs!$H$6:$H$9))),0),"" )</f>
        <v/>
      </c>
      <c r="G667" s="26">
        <f>IF($A667&lt;=Inputs!$B$13,IF(2&lt;=Inputs!$B$8,IF(Inputs!$B$12&gt;0,MAX(MIN(NORM.INV(RAND(),LOOKUP(Q667,Inputs!$J$6:$J$9,Inputs!$G$6:$G$9),LOOKUP(Q667,Inputs!$J$6:$J$9,Inputs!$H$6:$H$9)),Inputs!$B$12),-Inputs!$B$12),NORM.INV(RAND(),LOOKUP(Q667,Inputs!$J$6:$J$9,Inputs!$G$6:$G$9),LOOKUP(Q667,Inputs!$J$6:$J$9,Inputs!$H$6:$H$9))),0),"" )</f>
        <v/>
      </c>
      <c r="H667" s="26">
        <f>IF($A667&lt;=Inputs!$B$13,IF(3&lt;=Inputs!$B$8,IF(Inputs!$B$12&gt;0,MAX(MIN(NORM.INV(RAND(),LOOKUP(R667,Inputs!$J$6:$J$9,Inputs!$G$6:$G$9),LOOKUP(R667,Inputs!$J$6:$J$9,Inputs!$H$6:$H$9)),Inputs!$B$12),-Inputs!$B$12),NORM.INV(RAND(),LOOKUP(R667,Inputs!$J$6:$J$9,Inputs!$G$6:$G$9),LOOKUP(R667,Inputs!$J$6:$J$9,Inputs!$H$6:$H$9))),0),"" )</f>
        <v/>
      </c>
      <c r="I667" s="26">
        <f>IF($A667&lt;=Inputs!$B$13,IF(4&lt;=Inputs!$B$8,IF(Inputs!$B$12&gt;0,MAX(MIN(NORM.INV(RAND(),LOOKUP(S667,Inputs!$J$6:$J$9,Inputs!$G$6:$G$9),LOOKUP(S667,Inputs!$J$6:$J$9,Inputs!$H$6:$H$9)),Inputs!$B$12),-Inputs!$B$12),NORM.INV(RAND(),LOOKUP(S667,Inputs!$J$6:$J$9,Inputs!$G$6:$G$9),LOOKUP(S667,Inputs!$J$6:$J$9,Inputs!$H$6:$H$9))),0),"" )</f>
        <v/>
      </c>
      <c r="J667" s="26">
        <f>IF($A667&lt;=Inputs!$B$13,IF(5&lt;=Inputs!$B$8,IF(Inputs!$B$12&gt;0,MAX(MIN(NORM.INV(RAND(),LOOKUP(T667,Inputs!$J$6:$J$9,Inputs!$G$6:$G$9),LOOKUP(T667,Inputs!$J$6:$J$9,Inputs!$H$6:$H$9)),Inputs!$B$12),-Inputs!$B$12),NORM.INV(RAND(),LOOKUP(T667,Inputs!$J$6:$J$9,Inputs!$G$6:$G$9),LOOKUP(T667,Inputs!$J$6:$J$9,Inputs!$H$6:$H$9))),0),"" )</f>
        <v/>
      </c>
      <c r="K667" s="26">
        <f>IF($A667&lt;=Inputs!$B$13,IF(6&lt;=Inputs!$B$8,IF(Inputs!$B$12&gt;0,MAX(MIN(NORM.INV(RAND(),LOOKUP(U667,Inputs!$J$6:$J$9,Inputs!$G$6:$G$9),LOOKUP(U667,Inputs!$J$6:$J$9,Inputs!$H$6:$H$9)),Inputs!$B$12),-Inputs!$B$12),NORM.INV(RAND(),LOOKUP(U667,Inputs!$J$6:$J$9,Inputs!$G$6:$G$9),LOOKUP(U667,Inputs!$J$6:$J$9,Inputs!$H$6:$H$9))),0),"" )</f>
        <v/>
      </c>
      <c r="L667" s="26">
        <f>IF($A667&lt;=Inputs!$B$13,IF(7&lt;=Inputs!$B$8,IF(Inputs!$B$12&gt;0,MAX(MIN(NORM.INV(RAND(),LOOKUP(V667,Inputs!$J$6:$J$9,Inputs!$G$6:$G$9),LOOKUP(V667,Inputs!$J$6:$J$9,Inputs!$H$6:$H$9)),Inputs!$B$12),-Inputs!$B$12),NORM.INV(RAND(),LOOKUP(V667,Inputs!$J$6:$J$9,Inputs!$G$6:$G$9),LOOKUP(V667,Inputs!$J$6:$J$9,Inputs!$H$6:$H$9))),0),"" )</f>
        <v/>
      </c>
      <c r="M667" s="26">
        <f>IF($A667&lt;=Inputs!$B$13,IF(8&lt;=Inputs!$B$8,IF(Inputs!$B$12&gt;0,MAX(MIN(NORM.INV(RAND(),LOOKUP(W667,Inputs!$J$6:$J$9,Inputs!$G$6:$G$9),LOOKUP(W667,Inputs!$J$6:$J$9,Inputs!$H$6:$H$9)),Inputs!$B$12),-Inputs!$B$12),NORM.INV(RAND(),LOOKUP(W667,Inputs!$J$6:$J$9,Inputs!$G$6:$G$9),LOOKUP(W667,Inputs!$J$6:$J$9,Inputs!$H$6:$H$9))),0),"" )</f>
        <v/>
      </c>
      <c r="N667" s="26">
        <f>IF($A667&lt;=Inputs!$B$13,IF(9&lt;=Inputs!$B$8,IF(Inputs!$B$12&gt;0,MAX(MIN(NORM.INV(RAND(),LOOKUP(X667,Inputs!$J$6:$J$9,Inputs!$G$6:$G$9),LOOKUP(X667,Inputs!$J$6:$J$9,Inputs!$H$6:$H$9)),Inputs!$B$12),-Inputs!$B$12),NORM.INV(RAND(),LOOKUP(X667,Inputs!$J$6:$J$9,Inputs!$G$6:$G$9),LOOKUP(X667,Inputs!$J$6:$J$9,Inputs!$H$6:$H$9))),0),"" )</f>
        <v/>
      </c>
      <c r="O667" s="26">
        <f>IF($A667&lt;=Inputs!$B$13,IF(10&lt;=Inputs!$B$8,IF(Inputs!$B$12&gt;0,MAX(MIN(NORM.INV(RAND(),LOOKUP(Y667,Inputs!$J$6:$J$9,Inputs!$G$6:$G$9),LOOKUP(Y667,Inputs!$J$6:$J$9,Inputs!$H$6:$H$9)),Inputs!$B$12),-Inputs!$B$12),NORM.INV(RAND(),LOOKUP(Y667,Inputs!$J$6:$J$9,Inputs!$G$6:$G$9),LOOKUP(Y667,Inputs!$J$6:$J$9,Inputs!$H$6:$H$9))),0),"" )</f>
        <v/>
      </c>
      <c r="P667" s="31">
        <f>IF($A667&lt;=Inputs!$B$13,RAND(),"")</f>
        <v/>
      </c>
      <c r="Q667" s="31">
        <f>IF($A667&lt;=Inputs!$B$13,RAND(),"")</f>
        <v/>
      </c>
      <c r="R667" s="31">
        <f>IF($A667&lt;=Inputs!$B$13,RAND(),"")</f>
        <v/>
      </c>
      <c r="S667" s="31">
        <f>IF($A667&lt;=Inputs!$B$13,RAND(),"")</f>
        <v/>
      </c>
      <c r="T667" s="31">
        <f>IF($A667&lt;=Inputs!$B$13,RAND(),"")</f>
        <v/>
      </c>
      <c r="U667" s="31">
        <f>IF($A667&lt;=Inputs!$B$13,RAND(),"")</f>
        <v/>
      </c>
      <c r="V667" s="31">
        <f>IF($A667&lt;=Inputs!$B$13,RAND(),"")</f>
        <v/>
      </c>
      <c r="W667" s="31">
        <f>IF($A667&lt;=Inputs!$B$13,RAND(),"")</f>
        <v/>
      </c>
      <c r="X667" s="31">
        <f>IF($A667&lt;=Inputs!$B$13,RAND(),"")</f>
        <v/>
      </c>
      <c r="Y667" s="31">
        <f>IF($A667&lt;=Inputs!$B$13,RAND(),"")</f>
        <v/>
      </c>
    </row>
    <row r="668">
      <c r="A668" t="n">
        <v>663</v>
      </c>
      <c r="B668" s="26">
        <f>IF($A668&lt;=Inputs!$B$13,IF(Inputs!$B$8&gt;0,SUM(F668:O668)/Inputs!$B$8,0),"")</f>
        <v/>
      </c>
      <c r="C668" s="27">
        <f>IF($A668&lt;=Inputs!$B$13,B668/100,"")</f>
        <v/>
      </c>
      <c r="D668" s="28">
        <f>IF($A668&lt;=Inputs!$B$13,C668*Inputs!$B$7,"")</f>
        <v/>
      </c>
      <c r="E668" s="29">
        <f>IF($A668&lt;=Inputs!$B$13,IF(D668&gt;0,1,0),"")</f>
        <v/>
      </c>
      <c r="F668" s="26">
        <f>IF($A668&lt;=Inputs!$B$13,IF(1&lt;=Inputs!$B$8,IF(Inputs!$B$12&gt;0,MAX(MIN(NORM.INV(RAND(),LOOKUP(P668,Inputs!$J$6:$J$9,Inputs!$G$6:$G$9),LOOKUP(P668,Inputs!$J$6:$J$9,Inputs!$H$6:$H$9)),Inputs!$B$12),-Inputs!$B$12),NORM.INV(RAND(),LOOKUP(P668,Inputs!$J$6:$J$9,Inputs!$G$6:$G$9),LOOKUP(P668,Inputs!$J$6:$J$9,Inputs!$H$6:$H$9))),0),"" )</f>
        <v/>
      </c>
      <c r="G668" s="26">
        <f>IF($A668&lt;=Inputs!$B$13,IF(2&lt;=Inputs!$B$8,IF(Inputs!$B$12&gt;0,MAX(MIN(NORM.INV(RAND(),LOOKUP(Q668,Inputs!$J$6:$J$9,Inputs!$G$6:$G$9),LOOKUP(Q668,Inputs!$J$6:$J$9,Inputs!$H$6:$H$9)),Inputs!$B$12),-Inputs!$B$12),NORM.INV(RAND(),LOOKUP(Q668,Inputs!$J$6:$J$9,Inputs!$G$6:$G$9),LOOKUP(Q668,Inputs!$J$6:$J$9,Inputs!$H$6:$H$9))),0),"" )</f>
        <v/>
      </c>
      <c r="H668" s="26">
        <f>IF($A668&lt;=Inputs!$B$13,IF(3&lt;=Inputs!$B$8,IF(Inputs!$B$12&gt;0,MAX(MIN(NORM.INV(RAND(),LOOKUP(R668,Inputs!$J$6:$J$9,Inputs!$G$6:$G$9),LOOKUP(R668,Inputs!$J$6:$J$9,Inputs!$H$6:$H$9)),Inputs!$B$12),-Inputs!$B$12),NORM.INV(RAND(),LOOKUP(R668,Inputs!$J$6:$J$9,Inputs!$G$6:$G$9),LOOKUP(R668,Inputs!$J$6:$J$9,Inputs!$H$6:$H$9))),0),"" )</f>
        <v/>
      </c>
      <c r="I668" s="26">
        <f>IF($A668&lt;=Inputs!$B$13,IF(4&lt;=Inputs!$B$8,IF(Inputs!$B$12&gt;0,MAX(MIN(NORM.INV(RAND(),LOOKUP(S668,Inputs!$J$6:$J$9,Inputs!$G$6:$G$9),LOOKUP(S668,Inputs!$J$6:$J$9,Inputs!$H$6:$H$9)),Inputs!$B$12),-Inputs!$B$12),NORM.INV(RAND(),LOOKUP(S668,Inputs!$J$6:$J$9,Inputs!$G$6:$G$9),LOOKUP(S668,Inputs!$J$6:$J$9,Inputs!$H$6:$H$9))),0),"" )</f>
        <v/>
      </c>
      <c r="J668" s="26">
        <f>IF($A668&lt;=Inputs!$B$13,IF(5&lt;=Inputs!$B$8,IF(Inputs!$B$12&gt;0,MAX(MIN(NORM.INV(RAND(),LOOKUP(T668,Inputs!$J$6:$J$9,Inputs!$G$6:$G$9),LOOKUP(T668,Inputs!$J$6:$J$9,Inputs!$H$6:$H$9)),Inputs!$B$12),-Inputs!$B$12),NORM.INV(RAND(),LOOKUP(T668,Inputs!$J$6:$J$9,Inputs!$G$6:$G$9),LOOKUP(T668,Inputs!$J$6:$J$9,Inputs!$H$6:$H$9))),0),"" )</f>
        <v/>
      </c>
      <c r="K668" s="26">
        <f>IF($A668&lt;=Inputs!$B$13,IF(6&lt;=Inputs!$B$8,IF(Inputs!$B$12&gt;0,MAX(MIN(NORM.INV(RAND(),LOOKUP(U668,Inputs!$J$6:$J$9,Inputs!$G$6:$G$9),LOOKUP(U668,Inputs!$J$6:$J$9,Inputs!$H$6:$H$9)),Inputs!$B$12),-Inputs!$B$12),NORM.INV(RAND(),LOOKUP(U668,Inputs!$J$6:$J$9,Inputs!$G$6:$G$9),LOOKUP(U668,Inputs!$J$6:$J$9,Inputs!$H$6:$H$9))),0),"" )</f>
        <v/>
      </c>
      <c r="L668" s="26">
        <f>IF($A668&lt;=Inputs!$B$13,IF(7&lt;=Inputs!$B$8,IF(Inputs!$B$12&gt;0,MAX(MIN(NORM.INV(RAND(),LOOKUP(V668,Inputs!$J$6:$J$9,Inputs!$G$6:$G$9),LOOKUP(V668,Inputs!$J$6:$J$9,Inputs!$H$6:$H$9)),Inputs!$B$12),-Inputs!$B$12),NORM.INV(RAND(),LOOKUP(V668,Inputs!$J$6:$J$9,Inputs!$G$6:$G$9),LOOKUP(V668,Inputs!$J$6:$J$9,Inputs!$H$6:$H$9))),0),"" )</f>
        <v/>
      </c>
      <c r="M668" s="26">
        <f>IF($A668&lt;=Inputs!$B$13,IF(8&lt;=Inputs!$B$8,IF(Inputs!$B$12&gt;0,MAX(MIN(NORM.INV(RAND(),LOOKUP(W668,Inputs!$J$6:$J$9,Inputs!$G$6:$G$9),LOOKUP(W668,Inputs!$J$6:$J$9,Inputs!$H$6:$H$9)),Inputs!$B$12),-Inputs!$B$12),NORM.INV(RAND(),LOOKUP(W668,Inputs!$J$6:$J$9,Inputs!$G$6:$G$9),LOOKUP(W668,Inputs!$J$6:$J$9,Inputs!$H$6:$H$9))),0),"" )</f>
        <v/>
      </c>
      <c r="N668" s="26">
        <f>IF($A668&lt;=Inputs!$B$13,IF(9&lt;=Inputs!$B$8,IF(Inputs!$B$12&gt;0,MAX(MIN(NORM.INV(RAND(),LOOKUP(X668,Inputs!$J$6:$J$9,Inputs!$G$6:$G$9),LOOKUP(X668,Inputs!$J$6:$J$9,Inputs!$H$6:$H$9)),Inputs!$B$12),-Inputs!$B$12),NORM.INV(RAND(),LOOKUP(X668,Inputs!$J$6:$J$9,Inputs!$G$6:$G$9),LOOKUP(X668,Inputs!$J$6:$J$9,Inputs!$H$6:$H$9))),0),"" )</f>
        <v/>
      </c>
      <c r="O668" s="26">
        <f>IF($A668&lt;=Inputs!$B$13,IF(10&lt;=Inputs!$B$8,IF(Inputs!$B$12&gt;0,MAX(MIN(NORM.INV(RAND(),LOOKUP(Y668,Inputs!$J$6:$J$9,Inputs!$G$6:$G$9),LOOKUP(Y668,Inputs!$J$6:$J$9,Inputs!$H$6:$H$9)),Inputs!$B$12),-Inputs!$B$12),NORM.INV(RAND(),LOOKUP(Y668,Inputs!$J$6:$J$9,Inputs!$G$6:$G$9),LOOKUP(Y668,Inputs!$J$6:$J$9,Inputs!$H$6:$H$9))),0),"" )</f>
        <v/>
      </c>
      <c r="P668" s="31">
        <f>IF($A668&lt;=Inputs!$B$13,RAND(),"")</f>
        <v/>
      </c>
      <c r="Q668" s="31">
        <f>IF($A668&lt;=Inputs!$B$13,RAND(),"")</f>
        <v/>
      </c>
      <c r="R668" s="31">
        <f>IF($A668&lt;=Inputs!$B$13,RAND(),"")</f>
        <v/>
      </c>
      <c r="S668" s="31">
        <f>IF($A668&lt;=Inputs!$B$13,RAND(),"")</f>
        <v/>
      </c>
      <c r="T668" s="31">
        <f>IF($A668&lt;=Inputs!$B$13,RAND(),"")</f>
        <v/>
      </c>
      <c r="U668" s="31">
        <f>IF($A668&lt;=Inputs!$B$13,RAND(),"")</f>
        <v/>
      </c>
      <c r="V668" s="31">
        <f>IF($A668&lt;=Inputs!$B$13,RAND(),"")</f>
        <v/>
      </c>
      <c r="W668" s="31">
        <f>IF($A668&lt;=Inputs!$B$13,RAND(),"")</f>
        <v/>
      </c>
      <c r="X668" s="31">
        <f>IF($A668&lt;=Inputs!$B$13,RAND(),"")</f>
        <v/>
      </c>
      <c r="Y668" s="31">
        <f>IF($A668&lt;=Inputs!$B$13,RAND(),"")</f>
        <v/>
      </c>
    </row>
    <row r="669">
      <c r="A669" t="n">
        <v>664</v>
      </c>
      <c r="B669" s="26">
        <f>IF($A669&lt;=Inputs!$B$13,IF(Inputs!$B$8&gt;0,SUM(F669:O669)/Inputs!$B$8,0),"")</f>
        <v/>
      </c>
      <c r="C669" s="27">
        <f>IF($A669&lt;=Inputs!$B$13,B669/100,"")</f>
        <v/>
      </c>
      <c r="D669" s="28">
        <f>IF($A669&lt;=Inputs!$B$13,C669*Inputs!$B$7,"")</f>
        <v/>
      </c>
      <c r="E669" s="29">
        <f>IF($A669&lt;=Inputs!$B$13,IF(D669&gt;0,1,0),"")</f>
        <v/>
      </c>
      <c r="F669" s="26">
        <f>IF($A669&lt;=Inputs!$B$13,IF(1&lt;=Inputs!$B$8,IF(Inputs!$B$12&gt;0,MAX(MIN(NORM.INV(RAND(),LOOKUP(P669,Inputs!$J$6:$J$9,Inputs!$G$6:$G$9),LOOKUP(P669,Inputs!$J$6:$J$9,Inputs!$H$6:$H$9)),Inputs!$B$12),-Inputs!$B$12),NORM.INV(RAND(),LOOKUP(P669,Inputs!$J$6:$J$9,Inputs!$G$6:$G$9),LOOKUP(P669,Inputs!$J$6:$J$9,Inputs!$H$6:$H$9))),0),"" )</f>
        <v/>
      </c>
      <c r="G669" s="26">
        <f>IF($A669&lt;=Inputs!$B$13,IF(2&lt;=Inputs!$B$8,IF(Inputs!$B$12&gt;0,MAX(MIN(NORM.INV(RAND(),LOOKUP(Q669,Inputs!$J$6:$J$9,Inputs!$G$6:$G$9),LOOKUP(Q669,Inputs!$J$6:$J$9,Inputs!$H$6:$H$9)),Inputs!$B$12),-Inputs!$B$12),NORM.INV(RAND(),LOOKUP(Q669,Inputs!$J$6:$J$9,Inputs!$G$6:$G$9),LOOKUP(Q669,Inputs!$J$6:$J$9,Inputs!$H$6:$H$9))),0),"" )</f>
        <v/>
      </c>
      <c r="H669" s="26">
        <f>IF($A669&lt;=Inputs!$B$13,IF(3&lt;=Inputs!$B$8,IF(Inputs!$B$12&gt;0,MAX(MIN(NORM.INV(RAND(),LOOKUP(R669,Inputs!$J$6:$J$9,Inputs!$G$6:$G$9),LOOKUP(R669,Inputs!$J$6:$J$9,Inputs!$H$6:$H$9)),Inputs!$B$12),-Inputs!$B$12),NORM.INV(RAND(),LOOKUP(R669,Inputs!$J$6:$J$9,Inputs!$G$6:$G$9),LOOKUP(R669,Inputs!$J$6:$J$9,Inputs!$H$6:$H$9))),0),"" )</f>
        <v/>
      </c>
      <c r="I669" s="26">
        <f>IF($A669&lt;=Inputs!$B$13,IF(4&lt;=Inputs!$B$8,IF(Inputs!$B$12&gt;0,MAX(MIN(NORM.INV(RAND(),LOOKUP(S669,Inputs!$J$6:$J$9,Inputs!$G$6:$G$9),LOOKUP(S669,Inputs!$J$6:$J$9,Inputs!$H$6:$H$9)),Inputs!$B$12),-Inputs!$B$12),NORM.INV(RAND(),LOOKUP(S669,Inputs!$J$6:$J$9,Inputs!$G$6:$G$9),LOOKUP(S669,Inputs!$J$6:$J$9,Inputs!$H$6:$H$9))),0),"" )</f>
        <v/>
      </c>
      <c r="J669" s="26">
        <f>IF($A669&lt;=Inputs!$B$13,IF(5&lt;=Inputs!$B$8,IF(Inputs!$B$12&gt;0,MAX(MIN(NORM.INV(RAND(),LOOKUP(T669,Inputs!$J$6:$J$9,Inputs!$G$6:$G$9),LOOKUP(T669,Inputs!$J$6:$J$9,Inputs!$H$6:$H$9)),Inputs!$B$12),-Inputs!$B$12),NORM.INV(RAND(),LOOKUP(T669,Inputs!$J$6:$J$9,Inputs!$G$6:$G$9),LOOKUP(T669,Inputs!$J$6:$J$9,Inputs!$H$6:$H$9))),0),"" )</f>
        <v/>
      </c>
      <c r="K669" s="26">
        <f>IF($A669&lt;=Inputs!$B$13,IF(6&lt;=Inputs!$B$8,IF(Inputs!$B$12&gt;0,MAX(MIN(NORM.INV(RAND(),LOOKUP(U669,Inputs!$J$6:$J$9,Inputs!$G$6:$G$9),LOOKUP(U669,Inputs!$J$6:$J$9,Inputs!$H$6:$H$9)),Inputs!$B$12),-Inputs!$B$12),NORM.INV(RAND(),LOOKUP(U669,Inputs!$J$6:$J$9,Inputs!$G$6:$G$9),LOOKUP(U669,Inputs!$J$6:$J$9,Inputs!$H$6:$H$9))),0),"" )</f>
        <v/>
      </c>
      <c r="L669" s="26">
        <f>IF($A669&lt;=Inputs!$B$13,IF(7&lt;=Inputs!$B$8,IF(Inputs!$B$12&gt;0,MAX(MIN(NORM.INV(RAND(),LOOKUP(V669,Inputs!$J$6:$J$9,Inputs!$G$6:$G$9),LOOKUP(V669,Inputs!$J$6:$J$9,Inputs!$H$6:$H$9)),Inputs!$B$12),-Inputs!$B$12),NORM.INV(RAND(),LOOKUP(V669,Inputs!$J$6:$J$9,Inputs!$G$6:$G$9),LOOKUP(V669,Inputs!$J$6:$J$9,Inputs!$H$6:$H$9))),0),"" )</f>
        <v/>
      </c>
      <c r="M669" s="26">
        <f>IF($A669&lt;=Inputs!$B$13,IF(8&lt;=Inputs!$B$8,IF(Inputs!$B$12&gt;0,MAX(MIN(NORM.INV(RAND(),LOOKUP(W669,Inputs!$J$6:$J$9,Inputs!$G$6:$G$9),LOOKUP(W669,Inputs!$J$6:$J$9,Inputs!$H$6:$H$9)),Inputs!$B$12),-Inputs!$B$12),NORM.INV(RAND(),LOOKUP(W669,Inputs!$J$6:$J$9,Inputs!$G$6:$G$9),LOOKUP(W669,Inputs!$J$6:$J$9,Inputs!$H$6:$H$9))),0),"" )</f>
        <v/>
      </c>
      <c r="N669" s="26">
        <f>IF($A669&lt;=Inputs!$B$13,IF(9&lt;=Inputs!$B$8,IF(Inputs!$B$12&gt;0,MAX(MIN(NORM.INV(RAND(),LOOKUP(X669,Inputs!$J$6:$J$9,Inputs!$G$6:$G$9),LOOKUP(X669,Inputs!$J$6:$J$9,Inputs!$H$6:$H$9)),Inputs!$B$12),-Inputs!$B$12),NORM.INV(RAND(),LOOKUP(X669,Inputs!$J$6:$J$9,Inputs!$G$6:$G$9),LOOKUP(X669,Inputs!$J$6:$J$9,Inputs!$H$6:$H$9))),0),"" )</f>
        <v/>
      </c>
      <c r="O669" s="26">
        <f>IF($A669&lt;=Inputs!$B$13,IF(10&lt;=Inputs!$B$8,IF(Inputs!$B$12&gt;0,MAX(MIN(NORM.INV(RAND(),LOOKUP(Y669,Inputs!$J$6:$J$9,Inputs!$G$6:$G$9),LOOKUP(Y669,Inputs!$J$6:$J$9,Inputs!$H$6:$H$9)),Inputs!$B$12),-Inputs!$B$12),NORM.INV(RAND(),LOOKUP(Y669,Inputs!$J$6:$J$9,Inputs!$G$6:$G$9),LOOKUP(Y669,Inputs!$J$6:$J$9,Inputs!$H$6:$H$9))),0),"" )</f>
        <v/>
      </c>
      <c r="P669" s="31">
        <f>IF($A669&lt;=Inputs!$B$13,RAND(),"")</f>
        <v/>
      </c>
      <c r="Q669" s="31">
        <f>IF($A669&lt;=Inputs!$B$13,RAND(),"")</f>
        <v/>
      </c>
      <c r="R669" s="31">
        <f>IF($A669&lt;=Inputs!$B$13,RAND(),"")</f>
        <v/>
      </c>
      <c r="S669" s="31">
        <f>IF($A669&lt;=Inputs!$B$13,RAND(),"")</f>
        <v/>
      </c>
      <c r="T669" s="31">
        <f>IF($A669&lt;=Inputs!$B$13,RAND(),"")</f>
        <v/>
      </c>
      <c r="U669" s="31">
        <f>IF($A669&lt;=Inputs!$B$13,RAND(),"")</f>
        <v/>
      </c>
      <c r="V669" s="31">
        <f>IF($A669&lt;=Inputs!$B$13,RAND(),"")</f>
        <v/>
      </c>
      <c r="W669" s="31">
        <f>IF($A669&lt;=Inputs!$B$13,RAND(),"")</f>
        <v/>
      </c>
      <c r="X669" s="31">
        <f>IF($A669&lt;=Inputs!$B$13,RAND(),"")</f>
        <v/>
      </c>
      <c r="Y669" s="31">
        <f>IF($A669&lt;=Inputs!$B$13,RAND(),"")</f>
        <v/>
      </c>
    </row>
    <row r="670">
      <c r="A670" t="n">
        <v>665</v>
      </c>
      <c r="B670" s="26">
        <f>IF($A670&lt;=Inputs!$B$13,IF(Inputs!$B$8&gt;0,SUM(F670:O670)/Inputs!$B$8,0),"")</f>
        <v/>
      </c>
      <c r="C670" s="27">
        <f>IF($A670&lt;=Inputs!$B$13,B670/100,"")</f>
        <v/>
      </c>
      <c r="D670" s="28">
        <f>IF($A670&lt;=Inputs!$B$13,C670*Inputs!$B$7,"")</f>
        <v/>
      </c>
      <c r="E670" s="29">
        <f>IF($A670&lt;=Inputs!$B$13,IF(D670&gt;0,1,0),"")</f>
        <v/>
      </c>
      <c r="F670" s="26">
        <f>IF($A670&lt;=Inputs!$B$13,IF(1&lt;=Inputs!$B$8,IF(Inputs!$B$12&gt;0,MAX(MIN(NORM.INV(RAND(),LOOKUP(P670,Inputs!$J$6:$J$9,Inputs!$G$6:$G$9),LOOKUP(P670,Inputs!$J$6:$J$9,Inputs!$H$6:$H$9)),Inputs!$B$12),-Inputs!$B$12),NORM.INV(RAND(),LOOKUP(P670,Inputs!$J$6:$J$9,Inputs!$G$6:$G$9),LOOKUP(P670,Inputs!$J$6:$J$9,Inputs!$H$6:$H$9))),0),"" )</f>
        <v/>
      </c>
      <c r="G670" s="26">
        <f>IF($A670&lt;=Inputs!$B$13,IF(2&lt;=Inputs!$B$8,IF(Inputs!$B$12&gt;0,MAX(MIN(NORM.INV(RAND(),LOOKUP(Q670,Inputs!$J$6:$J$9,Inputs!$G$6:$G$9),LOOKUP(Q670,Inputs!$J$6:$J$9,Inputs!$H$6:$H$9)),Inputs!$B$12),-Inputs!$B$12),NORM.INV(RAND(),LOOKUP(Q670,Inputs!$J$6:$J$9,Inputs!$G$6:$G$9),LOOKUP(Q670,Inputs!$J$6:$J$9,Inputs!$H$6:$H$9))),0),"" )</f>
        <v/>
      </c>
      <c r="H670" s="26">
        <f>IF($A670&lt;=Inputs!$B$13,IF(3&lt;=Inputs!$B$8,IF(Inputs!$B$12&gt;0,MAX(MIN(NORM.INV(RAND(),LOOKUP(R670,Inputs!$J$6:$J$9,Inputs!$G$6:$G$9),LOOKUP(R670,Inputs!$J$6:$J$9,Inputs!$H$6:$H$9)),Inputs!$B$12),-Inputs!$B$12),NORM.INV(RAND(),LOOKUP(R670,Inputs!$J$6:$J$9,Inputs!$G$6:$G$9),LOOKUP(R670,Inputs!$J$6:$J$9,Inputs!$H$6:$H$9))),0),"" )</f>
        <v/>
      </c>
      <c r="I670" s="26">
        <f>IF($A670&lt;=Inputs!$B$13,IF(4&lt;=Inputs!$B$8,IF(Inputs!$B$12&gt;0,MAX(MIN(NORM.INV(RAND(),LOOKUP(S670,Inputs!$J$6:$J$9,Inputs!$G$6:$G$9),LOOKUP(S670,Inputs!$J$6:$J$9,Inputs!$H$6:$H$9)),Inputs!$B$12),-Inputs!$B$12),NORM.INV(RAND(),LOOKUP(S670,Inputs!$J$6:$J$9,Inputs!$G$6:$G$9),LOOKUP(S670,Inputs!$J$6:$J$9,Inputs!$H$6:$H$9))),0),"" )</f>
        <v/>
      </c>
      <c r="J670" s="26">
        <f>IF($A670&lt;=Inputs!$B$13,IF(5&lt;=Inputs!$B$8,IF(Inputs!$B$12&gt;0,MAX(MIN(NORM.INV(RAND(),LOOKUP(T670,Inputs!$J$6:$J$9,Inputs!$G$6:$G$9),LOOKUP(T670,Inputs!$J$6:$J$9,Inputs!$H$6:$H$9)),Inputs!$B$12),-Inputs!$B$12),NORM.INV(RAND(),LOOKUP(T670,Inputs!$J$6:$J$9,Inputs!$G$6:$G$9),LOOKUP(T670,Inputs!$J$6:$J$9,Inputs!$H$6:$H$9))),0),"" )</f>
        <v/>
      </c>
      <c r="K670" s="26">
        <f>IF($A670&lt;=Inputs!$B$13,IF(6&lt;=Inputs!$B$8,IF(Inputs!$B$12&gt;0,MAX(MIN(NORM.INV(RAND(),LOOKUP(U670,Inputs!$J$6:$J$9,Inputs!$G$6:$G$9),LOOKUP(U670,Inputs!$J$6:$J$9,Inputs!$H$6:$H$9)),Inputs!$B$12),-Inputs!$B$12),NORM.INV(RAND(),LOOKUP(U670,Inputs!$J$6:$J$9,Inputs!$G$6:$G$9),LOOKUP(U670,Inputs!$J$6:$J$9,Inputs!$H$6:$H$9))),0),"" )</f>
        <v/>
      </c>
      <c r="L670" s="26">
        <f>IF($A670&lt;=Inputs!$B$13,IF(7&lt;=Inputs!$B$8,IF(Inputs!$B$12&gt;0,MAX(MIN(NORM.INV(RAND(),LOOKUP(V670,Inputs!$J$6:$J$9,Inputs!$G$6:$G$9),LOOKUP(V670,Inputs!$J$6:$J$9,Inputs!$H$6:$H$9)),Inputs!$B$12),-Inputs!$B$12),NORM.INV(RAND(),LOOKUP(V670,Inputs!$J$6:$J$9,Inputs!$G$6:$G$9),LOOKUP(V670,Inputs!$J$6:$J$9,Inputs!$H$6:$H$9))),0),"" )</f>
        <v/>
      </c>
      <c r="M670" s="26">
        <f>IF($A670&lt;=Inputs!$B$13,IF(8&lt;=Inputs!$B$8,IF(Inputs!$B$12&gt;0,MAX(MIN(NORM.INV(RAND(),LOOKUP(W670,Inputs!$J$6:$J$9,Inputs!$G$6:$G$9),LOOKUP(W670,Inputs!$J$6:$J$9,Inputs!$H$6:$H$9)),Inputs!$B$12),-Inputs!$B$12),NORM.INV(RAND(),LOOKUP(W670,Inputs!$J$6:$J$9,Inputs!$G$6:$G$9),LOOKUP(W670,Inputs!$J$6:$J$9,Inputs!$H$6:$H$9))),0),"" )</f>
        <v/>
      </c>
      <c r="N670" s="26">
        <f>IF($A670&lt;=Inputs!$B$13,IF(9&lt;=Inputs!$B$8,IF(Inputs!$B$12&gt;0,MAX(MIN(NORM.INV(RAND(),LOOKUP(X670,Inputs!$J$6:$J$9,Inputs!$G$6:$G$9),LOOKUP(X670,Inputs!$J$6:$J$9,Inputs!$H$6:$H$9)),Inputs!$B$12),-Inputs!$B$12),NORM.INV(RAND(),LOOKUP(X670,Inputs!$J$6:$J$9,Inputs!$G$6:$G$9),LOOKUP(X670,Inputs!$J$6:$J$9,Inputs!$H$6:$H$9))),0),"" )</f>
        <v/>
      </c>
      <c r="O670" s="26">
        <f>IF($A670&lt;=Inputs!$B$13,IF(10&lt;=Inputs!$B$8,IF(Inputs!$B$12&gt;0,MAX(MIN(NORM.INV(RAND(),LOOKUP(Y670,Inputs!$J$6:$J$9,Inputs!$G$6:$G$9),LOOKUP(Y670,Inputs!$J$6:$J$9,Inputs!$H$6:$H$9)),Inputs!$B$12),-Inputs!$B$12),NORM.INV(RAND(),LOOKUP(Y670,Inputs!$J$6:$J$9,Inputs!$G$6:$G$9),LOOKUP(Y670,Inputs!$J$6:$J$9,Inputs!$H$6:$H$9))),0),"" )</f>
        <v/>
      </c>
      <c r="P670" s="31">
        <f>IF($A670&lt;=Inputs!$B$13,RAND(),"")</f>
        <v/>
      </c>
      <c r="Q670" s="31">
        <f>IF($A670&lt;=Inputs!$B$13,RAND(),"")</f>
        <v/>
      </c>
      <c r="R670" s="31">
        <f>IF($A670&lt;=Inputs!$B$13,RAND(),"")</f>
        <v/>
      </c>
      <c r="S670" s="31">
        <f>IF($A670&lt;=Inputs!$B$13,RAND(),"")</f>
        <v/>
      </c>
      <c r="T670" s="31">
        <f>IF($A670&lt;=Inputs!$B$13,RAND(),"")</f>
        <v/>
      </c>
      <c r="U670" s="31">
        <f>IF($A670&lt;=Inputs!$B$13,RAND(),"")</f>
        <v/>
      </c>
      <c r="V670" s="31">
        <f>IF($A670&lt;=Inputs!$B$13,RAND(),"")</f>
        <v/>
      </c>
      <c r="W670" s="31">
        <f>IF($A670&lt;=Inputs!$B$13,RAND(),"")</f>
        <v/>
      </c>
      <c r="X670" s="31">
        <f>IF($A670&lt;=Inputs!$B$13,RAND(),"")</f>
        <v/>
      </c>
      <c r="Y670" s="31">
        <f>IF($A670&lt;=Inputs!$B$13,RAND(),"")</f>
        <v/>
      </c>
    </row>
    <row r="671">
      <c r="A671" t="n">
        <v>666</v>
      </c>
      <c r="B671" s="26">
        <f>IF($A671&lt;=Inputs!$B$13,IF(Inputs!$B$8&gt;0,SUM(F671:O671)/Inputs!$B$8,0),"")</f>
        <v/>
      </c>
      <c r="C671" s="27">
        <f>IF($A671&lt;=Inputs!$B$13,B671/100,"")</f>
        <v/>
      </c>
      <c r="D671" s="28">
        <f>IF($A671&lt;=Inputs!$B$13,C671*Inputs!$B$7,"")</f>
        <v/>
      </c>
      <c r="E671" s="29">
        <f>IF($A671&lt;=Inputs!$B$13,IF(D671&gt;0,1,0),"")</f>
        <v/>
      </c>
      <c r="F671" s="26">
        <f>IF($A671&lt;=Inputs!$B$13,IF(1&lt;=Inputs!$B$8,IF(Inputs!$B$12&gt;0,MAX(MIN(NORM.INV(RAND(),LOOKUP(P671,Inputs!$J$6:$J$9,Inputs!$G$6:$G$9),LOOKUP(P671,Inputs!$J$6:$J$9,Inputs!$H$6:$H$9)),Inputs!$B$12),-Inputs!$B$12),NORM.INV(RAND(),LOOKUP(P671,Inputs!$J$6:$J$9,Inputs!$G$6:$G$9),LOOKUP(P671,Inputs!$J$6:$J$9,Inputs!$H$6:$H$9))),0),"" )</f>
        <v/>
      </c>
      <c r="G671" s="26">
        <f>IF($A671&lt;=Inputs!$B$13,IF(2&lt;=Inputs!$B$8,IF(Inputs!$B$12&gt;0,MAX(MIN(NORM.INV(RAND(),LOOKUP(Q671,Inputs!$J$6:$J$9,Inputs!$G$6:$G$9),LOOKUP(Q671,Inputs!$J$6:$J$9,Inputs!$H$6:$H$9)),Inputs!$B$12),-Inputs!$B$12),NORM.INV(RAND(),LOOKUP(Q671,Inputs!$J$6:$J$9,Inputs!$G$6:$G$9),LOOKUP(Q671,Inputs!$J$6:$J$9,Inputs!$H$6:$H$9))),0),"" )</f>
        <v/>
      </c>
      <c r="H671" s="26">
        <f>IF($A671&lt;=Inputs!$B$13,IF(3&lt;=Inputs!$B$8,IF(Inputs!$B$12&gt;0,MAX(MIN(NORM.INV(RAND(),LOOKUP(R671,Inputs!$J$6:$J$9,Inputs!$G$6:$G$9),LOOKUP(R671,Inputs!$J$6:$J$9,Inputs!$H$6:$H$9)),Inputs!$B$12),-Inputs!$B$12),NORM.INV(RAND(),LOOKUP(R671,Inputs!$J$6:$J$9,Inputs!$G$6:$G$9),LOOKUP(R671,Inputs!$J$6:$J$9,Inputs!$H$6:$H$9))),0),"" )</f>
        <v/>
      </c>
      <c r="I671" s="26">
        <f>IF($A671&lt;=Inputs!$B$13,IF(4&lt;=Inputs!$B$8,IF(Inputs!$B$12&gt;0,MAX(MIN(NORM.INV(RAND(),LOOKUP(S671,Inputs!$J$6:$J$9,Inputs!$G$6:$G$9),LOOKUP(S671,Inputs!$J$6:$J$9,Inputs!$H$6:$H$9)),Inputs!$B$12),-Inputs!$B$12),NORM.INV(RAND(),LOOKUP(S671,Inputs!$J$6:$J$9,Inputs!$G$6:$G$9),LOOKUP(S671,Inputs!$J$6:$J$9,Inputs!$H$6:$H$9))),0),"" )</f>
        <v/>
      </c>
      <c r="J671" s="26">
        <f>IF($A671&lt;=Inputs!$B$13,IF(5&lt;=Inputs!$B$8,IF(Inputs!$B$12&gt;0,MAX(MIN(NORM.INV(RAND(),LOOKUP(T671,Inputs!$J$6:$J$9,Inputs!$G$6:$G$9),LOOKUP(T671,Inputs!$J$6:$J$9,Inputs!$H$6:$H$9)),Inputs!$B$12),-Inputs!$B$12),NORM.INV(RAND(),LOOKUP(T671,Inputs!$J$6:$J$9,Inputs!$G$6:$G$9),LOOKUP(T671,Inputs!$J$6:$J$9,Inputs!$H$6:$H$9))),0),"" )</f>
        <v/>
      </c>
      <c r="K671" s="26">
        <f>IF($A671&lt;=Inputs!$B$13,IF(6&lt;=Inputs!$B$8,IF(Inputs!$B$12&gt;0,MAX(MIN(NORM.INV(RAND(),LOOKUP(U671,Inputs!$J$6:$J$9,Inputs!$G$6:$G$9),LOOKUP(U671,Inputs!$J$6:$J$9,Inputs!$H$6:$H$9)),Inputs!$B$12),-Inputs!$B$12),NORM.INV(RAND(),LOOKUP(U671,Inputs!$J$6:$J$9,Inputs!$G$6:$G$9),LOOKUP(U671,Inputs!$J$6:$J$9,Inputs!$H$6:$H$9))),0),"" )</f>
        <v/>
      </c>
      <c r="L671" s="26">
        <f>IF($A671&lt;=Inputs!$B$13,IF(7&lt;=Inputs!$B$8,IF(Inputs!$B$12&gt;0,MAX(MIN(NORM.INV(RAND(),LOOKUP(V671,Inputs!$J$6:$J$9,Inputs!$G$6:$G$9),LOOKUP(V671,Inputs!$J$6:$J$9,Inputs!$H$6:$H$9)),Inputs!$B$12),-Inputs!$B$12),NORM.INV(RAND(),LOOKUP(V671,Inputs!$J$6:$J$9,Inputs!$G$6:$G$9),LOOKUP(V671,Inputs!$J$6:$J$9,Inputs!$H$6:$H$9))),0),"" )</f>
        <v/>
      </c>
      <c r="M671" s="26">
        <f>IF($A671&lt;=Inputs!$B$13,IF(8&lt;=Inputs!$B$8,IF(Inputs!$B$12&gt;0,MAX(MIN(NORM.INV(RAND(),LOOKUP(W671,Inputs!$J$6:$J$9,Inputs!$G$6:$G$9),LOOKUP(W671,Inputs!$J$6:$J$9,Inputs!$H$6:$H$9)),Inputs!$B$12),-Inputs!$B$12),NORM.INV(RAND(),LOOKUP(W671,Inputs!$J$6:$J$9,Inputs!$G$6:$G$9),LOOKUP(W671,Inputs!$J$6:$J$9,Inputs!$H$6:$H$9))),0),"" )</f>
        <v/>
      </c>
      <c r="N671" s="26">
        <f>IF($A671&lt;=Inputs!$B$13,IF(9&lt;=Inputs!$B$8,IF(Inputs!$B$12&gt;0,MAX(MIN(NORM.INV(RAND(),LOOKUP(X671,Inputs!$J$6:$J$9,Inputs!$G$6:$G$9),LOOKUP(X671,Inputs!$J$6:$J$9,Inputs!$H$6:$H$9)),Inputs!$B$12),-Inputs!$B$12),NORM.INV(RAND(),LOOKUP(X671,Inputs!$J$6:$J$9,Inputs!$G$6:$G$9),LOOKUP(X671,Inputs!$J$6:$J$9,Inputs!$H$6:$H$9))),0),"" )</f>
        <v/>
      </c>
      <c r="O671" s="26">
        <f>IF($A671&lt;=Inputs!$B$13,IF(10&lt;=Inputs!$B$8,IF(Inputs!$B$12&gt;0,MAX(MIN(NORM.INV(RAND(),LOOKUP(Y671,Inputs!$J$6:$J$9,Inputs!$G$6:$G$9),LOOKUP(Y671,Inputs!$J$6:$J$9,Inputs!$H$6:$H$9)),Inputs!$B$12),-Inputs!$B$12),NORM.INV(RAND(),LOOKUP(Y671,Inputs!$J$6:$J$9,Inputs!$G$6:$G$9),LOOKUP(Y671,Inputs!$J$6:$J$9,Inputs!$H$6:$H$9))),0),"" )</f>
        <v/>
      </c>
      <c r="P671" s="31">
        <f>IF($A671&lt;=Inputs!$B$13,RAND(),"")</f>
        <v/>
      </c>
      <c r="Q671" s="31">
        <f>IF($A671&lt;=Inputs!$B$13,RAND(),"")</f>
        <v/>
      </c>
      <c r="R671" s="31">
        <f>IF($A671&lt;=Inputs!$B$13,RAND(),"")</f>
        <v/>
      </c>
      <c r="S671" s="31">
        <f>IF($A671&lt;=Inputs!$B$13,RAND(),"")</f>
        <v/>
      </c>
      <c r="T671" s="31">
        <f>IF($A671&lt;=Inputs!$B$13,RAND(),"")</f>
        <v/>
      </c>
      <c r="U671" s="31">
        <f>IF($A671&lt;=Inputs!$B$13,RAND(),"")</f>
        <v/>
      </c>
      <c r="V671" s="31">
        <f>IF($A671&lt;=Inputs!$B$13,RAND(),"")</f>
        <v/>
      </c>
      <c r="W671" s="31">
        <f>IF($A671&lt;=Inputs!$B$13,RAND(),"")</f>
        <v/>
      </c>
      <c r="X671" s="31">
        <f>IF($A671&lt;=Inputs!$B$13,RAND(),"")</f>
        <v/>
      </c>
      <c r="Y671" s="31">
        <f>IF($A671&lt;=Inputs!$B$13,RAND(),"")</f>
        <v/>
      </c>
    </row>
    <row r="672">
      <c r="A672" t="n">
        <v>667</v>
      </c>
      <c r="B672" s="26">
        <f>IF($A672&lt;=Inputs!$B$13,IF(Inputs!$B$8&gt;0,SUM(F672:O672)/Inputs!$B$8,0),"")</f>
        <v/>
      </c>
      <c r="C672" s="27">
        <f>IF($A672&lt;=Inputs!$B$13,B672/100,"")</f>
        <v/>
      </c>
      <c r="D672" s="28">
        <f>IF($A672&lt;=Inputs!$B$13,C672*Inputs!$B$7,"")</f>
        <v/>
      </c>
      <c r="E672" s="29">
        <f>IF($A672&lt;=Inputs!$B$13,IF(D672&gt;0,1,0),"")</f>
        <v/>
      </c>
      <c r="F672" s="26">
        <f>IF($A672&lt;=Inputs!$B$13,IF(1&lt;=Inputs!$B$8,IF(Inputs!$B$12&gt;0,MAX(MIN(NORM.INV(RAND(),LOOKUP(P672,Inputs!$J$6:$J$9,Inputs!$G$6:$G$9),LOOKUP(P672,Inputs!$J$6:$J$9,Inputs!$H$6:$H$9)),Inputs!$B$12),-Inputs!$B$12),NORM.INV(RAND(),LOOKUP(P672,Inputs!$J$6:$J$9,Inputs!$G$6:$G$9),LOOKUP(P672,Inputs!$J$6:$J$9,Inputs!$H$6:$H$9))),0),"" )</f>
        <v/>
      </c>
      <c r="G672" s="26">
        <f>IF($A672&lt;=Inputs!$B$13,IF(2&lt;=Inputs!$B$8,IF(Inputs!$B$12&gt;0,MAX(MIN(NORM.INV(RAND(),LOOKUP(Q672,Inputs!$J$6:$J$9,Inputs!$G$6:$G$9),LOOKUP(Q672,Inputs!$J$6:$J$9,Inputs!$H$6:$H$9)),Inputs!$B$12),-Inputs!$B$12),NORM.INV(RAND(),LOOKUP(Q672,Inputs!$J$6:$J$9,Inputs!$G$6:$G$9),LOOKUP(Q672,Inputs!$J$6:$J$9,Inputs!$H$6:$H$9))),0),"" )</f>
        <v/>
      </c>
      <c r="H672" s="26">
        <f>IF($A672&lt;=Inputs!$B$13,IF(3&lt;=Inputs!$B$8,IF(Inputs!$B$12&gt;0,MAX(MIN(NORM.INV(RAND(),LOOKUP(R672,Inputs!$J$6:$J$9,Inputs!$G$6:$G$9),LOOKUP(R672,Inputs!$J$6:$J$9,Inputs!$H$6:$H$9)),Inputs!$B$12),-Inputs!$B$12),NORM.INV(RAND(),LOOKUP(R672,Inputs!$J$6:$J$9,Inputs!$G$6:$G$9),LOOKUP(R672,Inputs!$J$6:$J$9,Inputs!$H$6:$H$9))),0),"" )</f>
        <v/>
      </c>
      <c r="I672" s="26">
        <f>IF($A672&lt;=Inputs!$B$13,IF(4&lt;=Inputs!$B$8,IF(Inputs!$B$12&gt;0,MAX(MIN(NORM.INV(RAND(),LOOKUP(S672,Inputs!$J$6:$J$9,Inputs!$G$6:$G$9),LOOKUP(S672,Inputs!$J$6:$J$9,Inputs!$H$6:$H$9)),Inputs!$B$12),-Inputs!$B$12),NORM.INV(RAND(),LOOKUP(S672,Inputs!$J$6:$J$9,Inputs!$G$6:$G$9),LOOKUP(S672,Inputs!$J$6:$J$9,Inputs!$H$6:$H$9))),0),"" )</f>
        <v/>
      </c>
      <c r="J672" s="26">
        <f>IF($A672&lt;=Inputs!$B$13,IF(5&lt;=Inputs!$B$8,IF(Inputs!$B$12&gt;0,MAX(MIN(NORM.INV(RAND(),LOOKUP(T672,Inputs!$J$6:$J$9,Inputs!$G$6:$G$9),LOOKUP(T672,Inputs!$J$6:$J$9,Inputs!$H$6:$H$9)),Inputs!$B$12),-Inputs!$B$12),NORM.INV(RAND(),LOOKUP(T672,Inputs!$J$6:$J$9,Inputs!$G$6:$G$9),LOOKUP(T672,Inputs!$J$6:$J$9,Inputs!$H$6:$H$9))),0),"" )</f>
        <v/>
      </c>
      <c r="K672" s="26">
        <f>IF($A672&lt;=Inputs!$B$13,IF(6&lt;=Inputs!$B$8,IF(Inputs!$B$12&gt;0,MAX(MIN(NORM.INV(RAND(),LOOKUP(U672,Inputs!$J$6:$J$9,Inputs!$G$6:$G$9),LOOKUP(U672,Inputs!$J$6:$J$9,Inputs!$H$6:$H$9)),Inputs!$B$12),-Inputs!$B$12),NORM.INV(RAND(),LOOKUP(U672,Inputs!$J$6:$J$9,Inputs!$G$6:$G$9),LOOKUP(U672,Inputs!$J$6:$J$9,Inputs!$H$6:$H$9))),0),"" )</f>
        <v/>
      </c>
      <c r="L672" s="26">
        <f>IF($A672&lt;=Inputs!$B$13,IF(7&lt;=Inputs!$B$8,IF(Inputs!$B$12&gt;0,MAX(MIN(NORM.INV(RAND(),LOOKUP(V672,Inputs!$J$6:$J$9,Inputs!$G$6:$G$9),LOOKUP(V672,Inputs!$J$6:$J$9,Inputs!$H$6:$H$9)),Inputs!$B$12),-Inputs!$B$12),NORM.INV(RAND(),LOOKUP(V672,Inputs!$J$6:$J$9,Inputs!$G$6:$G$9),LOOKUP(V672,Inputs!$J$6:$J$9,Inputs!$H$6:$H$9))),0),"" )</f>
        <v/>
      </c>
      <c r="M672" s="26">
        <f>IF($A672&lt;=Inputs!$B$13,IF(8&lt;=Inputs!$B$8,IF(Inputs!$B$12&gt;0,MAX(MIN(NORM.INV(RAND(),LOOKUP(W672,Inputs!$J$6:$J$9,Inputs!$G$6:$G$9),LOOKUP(W672,Inputs!$J$6:$J$9,Inputs!$H$6:$H$9)),Inputs!$B$12),-Inputs!$B$12),NORM.INV(RAND(),LOOKUP(W672,Inputs!$J$6:$J$9,Inputs!$G$6:$G$9),LOOKUP(W672,Inputs!$J$6:$J$9,Inputs!$H$6:$H$9))),0),"" )</f>
        <v/>
      </c>
      <c r="N672" s="26">
        <f>IF($A672&lt;=Inputs!$B$13,IF(9&lt;=Inputs!$B$8,IF(Inputs!$B$12&gt;0,MAX(MIN(NORM.INV(RAND(),LOOKUP(X672,Inputs!$J$6:$J$9,Inputs!$G$6:$G$9),LOOKUP(X672,Inputs!$J$6:$J$9,Inputs!$H$6:$H$9)),Inputs!$B$12),-Inputs!$B$12),NORM.INV(RAND(),LOOKUP(X672,Inputs!$J$6:$J$9,Inputs!$G$6:$G$9),LOOKUP(X672,Inputs!$J$6:$J$9,Inputs!$H$6:$H$9))),0),"" )</f>
        <v/>
      </c>
      <c r="O672" s="26">
        <f>IF($A672&lt;=Inputs!$B$13,IF(10&lt;=Inputs!$B$8,IF(Inputs!$B$12&gt;0,MAX(MIN(NORM.INV(RAND(),LOOKUP(Y672,Inputs!$J$6:$J$9,Inputs!$G$6:$G$9),LOOKUP(Y672,Inputs!$J$6:$J$9,Inputs!$H$6:$H$9)),Inputs!$B$12),-Inputs!$B$12),NORM.INV(RAND(),LOOKUP(Y672,Inputs!$J$6:$J$9,Inputs!$G$6:$G$9),LOOKUP(Y672,Inputs!$J$6:$J$9,Inputs!$H$6:$H$9))),0),"" )</f>
        <v/>
      </c>
      <c r="P672" s="31">
        <f>IF($A672&lt;=Inputs!$B$13,RAND(),"")</f>
        <v/>
      </c>
      <c r="Q672" s="31">
        <f>IF($A672&lt;=Inputs!$B$13,RAND(),"")</f>
        <v/>
      </c>
      <c r="R672" s="31">
        <f>IF($A672&lt;=Inputs!$B$13,RAND(),"")</f>
        <v/>
      </c>
      <c r="S672" s="31">
        <f>IF($A672&lt;=Inputs!$B$13,RAND(),"")</f>
        <v/>
      </c>
      <c r="T672" s="31">
        <f>IF($A672&lt;=Inputs!$B$13,RAND(),"")</f>
        <v/>
      </c>
      <c r="U672" s="31">
        <f>IF($A672&lt;=Inputs!$B$13,RAND(),"")</f>
        <v/>
      </c>
      <c r="V672" s="31">
        <f>IF($A672&lt;=Inputs!$B$13,RAND(),"")</f>
        <v/>
      </c>
      <c r="W672" s="31">
        <f>IF($A672&lt;=Inputs!$B$13,RAND(),"")</f>
        <v/>
      </c>
      <c r="X672" s="31">
        <f>IF($A672&lt;=Inputs!$B$13,RAND(),"")</f>
        <v/>
      </c>
      <c r="Y672" s="31">
        <f>IF($A672&lt;=Inputs!$B$13,RAND(),"")</f>
        <v/>
      </c>
    </row>
    <row r="673">
      <c r="A673" t="n">
        <v>668</v>
      </c>
      <c r="B673" s="26">
        <f>IF($A673&lt;=Inputs!$B$13,IF(Inputs!$B$8&gt;0,SUM(F673:O673)/Inputs!$B$8,0),"")</f>
        <v/>
      </c>
      <c r="C673" s="27">
        <f>IF($A673&lt;=Inputs!$B$13,B673/100,"")</f>
        <v/>
      </c>
      <c r="D673" s="28">
        <f>IF($A673&lt;=Inputs!$B$13,C673*Inputs!$B$7,"")</f>
        <v/>
      </c>
      <c r="E673" s="29">
        <f>IF($A673&lt;=Inputs!$B$13,IF(D673&gt;0,1,0),"")</f>
        <v/>
      </c>
      <c r="F673" s="26">
        <f>IF($A673&lt;=Inputs!$B$13,IF(1&lt;=Inputs!$B$8,IF(Inputs!$B$12&gt;0,MAX(MIN(NORM.INV(RAND(),LOOKUP(P673,Inputs!$J$6:$J$9,Inputs!$G$6:$G$9),LOOKUP(P673,Inputs!$J$6:$J$9,Inputs!$H$6:$H$9)),Inputs!$B$12),-Inputs!$B$12),NORM.INV(RAND(),LOOKUP(P673,Inputs!$J$6:$J$9,Inputs!$G$6:$G$9),LOOKUP(P673,Inputs!$J$6:$J$9,Inputs!$H$6:$H$9))),0),"" )</f>
        <v/>
      </c>
      <c r="G673" s="26">
        <f>IF($A673&lt;=Inputs!$B$13,IF(2&lt;=Inputs!$B$8,IF(Inputs!$B$12&gt;0,MAX(MIN(NORM.INV(RAND(),LOOKUP(Q673,Inputs!$J$6:$J$9,Inputs!$G$6:$G$9),LOOKUP(Q673,Inputs!$J$6:$J$9,Inputs!$H$6:$H$9)),Inputs!$B$12),-Inputs!$B$12),NORM.INV(RAND(),LOOKUP(Q673,Inputs!$J$6:$J$9,Inputs!$G$6:$G$9),LOOKUP(Q673,Inputs!$J$6:$J$9,Inputs!$H$6:$H$9))),0),"" )</f>
        <v/>
      </c>
      <c r="H673" s="26">
        <f>IF($A673&lt;=Inputs!$B$13,IF(3&lt;=Inputs!$B$8,IF(Inputs!$B$12&gt;0,MAX(MIN(NORM.INV(RAND(),LOOKUP(R673,Inputs!$J$6:$J$9,Inputs!$G$6:$G$9),LOOKUP(R673,Inputs!$J$6:$J$9,Inputs!$H$6:$H$9)),Inputs!$B$12),-Inputs!$B$12),NORM.INV(RAND(),LOOKUP(R673,Inputs!$J$6:$J$9,Inputs!$G$6:$G$9),LOOKUP(R673,Inputs!$J$6:$J$9,Inputs!$H$6:$H$9))),0),"" )</f>
        <v/>
      </c>
      <c r="I673" s="26">
        <f>IF($A673&lt;=Inputs!$B$13,IF(4&lt;=Inputs!$B$8,IF(Inputs!$B$12&gt;0,MAX(MIN(NORM.INV(RAND(),LOOKUP(S673,Inputs!$J$6:$J$9,Inputs!$G$6:$G$9),LOOKUP(S673,Inputs!$J$6:$J$9,Inputs!$H$6:$H$9)),Inputs!$B$12),-Inputs!$B$12),NORM.INV(RAND(),LOOKUP(S673,Inputs!$J$6:$J$9,Inputs!$G$6:$G$9),LOOKUP(S673,Inputs!$J$6:$J$9,Inputs!$H$6:$H$9))),0),"" )</f>
        <v/>
      </c>
      <c r="J673" s="26">
        <f>IF($A673&lt;=Inputs!$B$13,IF(5&lt;=Inputs!$B$8,IF(Inputs!$B$12&gt;0,MAX(MIN(NORM.INV(RAND(),LOOKUP(T673,Inputs!$J$6:$J$9,Inputs!$G$6:$G$9),LOOKUP(T673,Inputs!$J$6:$J$9,Inputs!$H$6:$H$9)),Inputs!$B$12),-Inputs!$B$12),NORM.INV(RAND(),LOOKUP(T673,Inputs!$J$6:$J$9,Inputs!$G$6:$G$9),LOOKUP(T673,Inputs!$J$6:$J$9,Inputs!$H$6:$H$9))),0),"" )</f>
        <v/>
      </c>
      <c r="K673" s="26">
        <f>IF($A673&lt;=Inputs!$B$13,IF(6&lt;=Inputs!$B$8,IF(Inputs!$B$12&gt;0,MAX(MIN(NORM.INV(RAND(),LOOKUP(U673,Inputs!$J$6:$J$9,Inputs!$G$6:$G$9),LOOKUP(U673,Inputs!$J$6:$J$9,Inputs!$H$6:$H$9)),Inputs!$B$12),-Inputs!$B$12),NORM.INV(RAND(),LOOKUP(U673,Inputs!$J$6:$J$9,Inputs!$G$6:$G$9),LOOKUP(U673,Inputs!$J$6:$J$9,Inputs!$H$6:$H$9))),0),"" )</f>
        <v/>
      </c>
      <c r="L673" s="26">
        <f>IF($A673&lt;=Inputs!$B$13,IF(7&lt;=Inputs!$B$8,IF(Inputs!$B$12&gt;0,MAX(MIN(NORM.INV(RAND(),LOOKUP(V673,Inputs!$J$6:$J$9,Inputs!$G$6:$G$9),LOOKUP(V673,Inputs!$J$6:$J$9,Inputs!$H$6:$H$9)),Inputs!$B$12),-Inputs!$B$12),NORM.INV(RAND(),LOOKUP(V673,Inputs!$J$6:$J$9,Inputs!$G$6:$G$9),LOOKUP(V673,Inputs!$J$6:$J$9,Inputs!$H$6:$H$9))),0),"" )</f>
        <v/>
      </c>
      <c r="M673" s="26">
        <f>IF($A673&lt;=Inputs!$B$13,IF(8&lt;=Inputs!$B$8,IF(Inputs!$B$12&gt;0,MAX(MIN(NORM.INV(RAND(),LOOKUP(W673,Inputs!$J$6:$J$9,Inputs!$G$6:$G$9),LOOKUP(W673,Inputs!$J$6:$J$9,Inputs!$H$6:$H$9)),Inputs!$B$12),-Inputs!$B$12),NORM.INV(RAND(),LOOKUP(W673,Inputs!$J$6:$J$9,Inputs!$G$6:$G$9),LOOKUP(W673,Inputs!$J$6:$J$9,Inputs!$H$6:$H$9))),0),"" )</f>
        <v/>
      </c>
      <c r="N673" s="26">
        <f>IF($A673&lt;=Inputs!$B$13,IF(9&lt;=Inputs!$B$8,IF(Inputs!$B$12&gt;0,MAX(MIN(NORM.INV(RAND(),LOOKUP(X673,Inputs!$J$6:$J$9,Inputs!$G$6:$G$9),LOOKUP(X673,Inputs!$J$6:$J$9,Inputs!$H$6:$H$9)),Inputs!$B$12),-Inputs!$B$12),NORM.INV(RAND(),LOOKUP(X673,Inputs!$J$6:$J$9,Inputs!$G$6:$G$9),LOOKUP(X673,Inputs!$J$6:$J$9,Inputs!$H$6:$H$9))),0),"" )</f>
        <v/>
      </c>
      <c r="O673" s="26">
        <f>IF($A673&lt;=Inputs!$B$13,IF(10&lt;=Inputs!$B$8,IF(Inputs!$B$12&gt;0,MAX(MIN(NORM.INV(RAND(),LOOKUP(Y673,Inputs!$J$6:$J$9,Inputs!$G$6:$G$9),LOOKUP(Y673,Inputs!$J$6:$J$9,Inputs!$H$6:$H$9)),Inputs!$B$12),-Inputs!$B$12),NORM.INV(RAND(),LOOKUP(Y673,Inputs!$J$6:$J$9,Inputs!$G$6:$G$9),LOOKUP(Y673,Inputs!$J$6:$J$9,Inputs!$H$6:$H$9))),0),"" )</f>
        <v/>
      </c>
      <c r="P673" s="31">
        <f>IF($A673&lt;=Inputs!$B$13,RAND(),"")</f>
        <v/>
      </c>
      <c r="Q673" s="31">
        <f>IF($A673&lt;=Inputs!$B$13,RAND(),"")</f>
        <v/>
      </c>
      <c r="R673" s="31">
        <f>IF($A673&lt;=Inputs!$B$13,RAND(),"")</f>
        <v/>
      </c>
      <c r="S673" s="31">
        <f>IF($A673&lt;=Inputs!$B$13,RAND(),"")</f>
        <v/>
      </c>
      <c r="T673" s="31">
        <f>IF($A673&lt;=Inputs!$B$13,RAND(),"")</f>
        <v/>
      </c>
      <c r="U673" s="31">
        <f>IF($A673&lt;=Inputs!$B$13,RAND(),"")</f>
        <v/>
      </c>
      <c r="V673" s="31">
        <f>IF($A673&lt;=Inputs!$B$13,RAND(),"")</f>
        <v/>
      </c>
      <c r="W673" s="31">
        <f>IF($A673&lt;=Inputs!$B$13,RAND(),"")</f>
        <v/>
      </c>
      <c r="X673" s="31">
        <f>IF($A673&lt;=Inputs!$B$13,RAND(),"")</f>
        <v/>
      </c>
      <c r="Y673" s="31">
        <f>IF($A673&lt;=Inputs!$B$13,RAND(),"")</f>
        <v/>
      </c>
    </row>
    <row r="674">
      <c r="A674" t="n">
        <v>669</v>
      </c>
      <c r="B674" s="26">
        <f>IF($A674&lt;=Inputs!$B$13,IF(Inputs!$B$8&gt;0,SUM(F674:O674)/Inputs!$B$8,0),"")</f>
        <v/>
      </c>
      <c r="C674" s="27">
        <f>IF($A674&lt;=Inputs!$B$13,B674/100,"")</f>
        <v/>
      </c>
      <c r="D674" s="28">
        <f>IF($A674&lt;=Inputs!$B$13,C674*Inputs!$B$7,"")</f>
        <v/>
      </c>
      <c r="E674" s="29">
        <f>IF($A674&lt;=Inputs!$B$13,IF(D674&gt;0,1,0),"")</f>
        <v/>
      </c>
      <c r="F674" s="26">
        <f>IF($A674&lt;=Inputs!$B$13,IF(1&lt;=Inputs!$B$8,IF(Inputs!$B$12&gt;0,MAX(MIN(NORM.INV(RAND(),LOOKUP(P674,Inputs!$J$6:$J$9,Inputs!$G$6:$G$9),LOOKUP(P674,Inputs!$J$6:$J$9,Inputs!$H$6:$H$9)),Inputs!$B$12),-Inputs!$B$12),NORM.INV(RAND(),LOOKUP(P674,Inputs!$J$6:$J$9,Inputs!$G$6:$G$9),LOOKUP(P674,Inputs!$J$6:$J$9,Inputs!$H$6:$H$9))),0),"" )</f>
        <v/>
      </c>
      <c r="G674" s="26">
        <f>IF($A674&lt;=Inputs!$B$13,IF(2&lt;=Inputs!$B$8,IF(Inputs!$B$12&gt;0,MAX(MIN(NORM.INV(RAND(),LOOKUP(Q674,Inputs!$J$6:$J$9,Inputs!$G$6:$G$9),LOOKUP(Q674,Inputs!$J$6:$J$9,Inputs!$H$6:$H$9)),Inputs!$B$12),-Inputs!$B$12),NORM.INV(RAND(),LOOKUP(Q674,Inputs!$J$6:$J$9,Inputs!$G$6:$G$9),LOOKUP(Q674,Inputs!$J$6:$J$9,Inputs!$H$6:$H$9))),0),"" )</f>
        <v/>
      </c>
      <c r="H674" s="26">
        <f>IF($A674&lt;=Inputs!$B$13,IF(3&lt;=Inputs!$B$8,IF(Inputs!$B$12&gt;0,MAX(MIN(NORM.INV(RAND(),LOOKUP(R674,Inputs!$J$6:$J$9,Inputs!$G$6:$G$9),LOOKUP(R674,Inputs!$J$6:$J$9,Inputs!$H$6:$H$9)),Inputs!$B$12),-Inputs!$B$12),NORM.INV(RAND(),LOOKUP(R674,Inputs!$J$6:$J$9,Inputs!$G$6:$G$9),LOOKUP(R674,Inputs!$J$6:$J$9,Inputs!$H$6:$H$9))),0),"" )</f>
        <v/>
      </c>
      <c r="I674" s="26">
        <f>IF($A674&lt;=Inputs!$B$13,IF(4&lt;=Inputs!$B$8,IF(Inputs!$B$12&gt;0,MAX(MIN(NORM.INV(RAND(),LOOKUP(S674,Inputs!$J$6:$J$9,Inputs!$G$6:$G$9),LOOKUP(S674,Inputs!$J$6:$J$9,Inputs!$H$6:$H$9)),Inputs!$B$12),-Inputs!$B$12),NORM.INV(RAND(),LOOKUP(S674,Inputs!$J$6:$J$9,Inputs!$G$6:$G$9),LOOKUP(S674,Inputs!$J$6:$J$9,Inputs!$H$6:$H$9))),0),"" )</f>
        <v/>
      </c>
      <c r="J674" s="26">
        <f>IF($A674&lt;=Inputs!$B$13,IF(5&lt;=Inputs!$B$8,IF(Inputs!$B$12&gt;0,MAX(MIN(NORM.INV(RAND(),LOOKUP(T674,Inputs!$J$6:$J$9,Inputs!$G$6:$G$9),LOOKUP(T674,Inputs!$J$6:$J$9,Inputs!$H$6:$H$9)),Inputs!$B$12),-Inputs!$B$12),NORM.INV(RAND(),LOOKUP(T674,Inputs!$J$6:$J$9,Inputs!$G$6:$G$9),LOOKUP(T674,Inputs!$J$6:$J$9,Inputs!$H$6:$H$9))),0),"" )</f>
        <v/>
      </c>
      <c r="K674" s="26">
        <f>IF($A674&lt;=Inputs!$B$13,IF(6&lt;=Inputs!$B$8,IF(Inputs!$B$12&gt;0,MAX(MIN(NORM.INV(RAND(),LOOKUP(U674,Inputs!$J$6:$J$9,Inputs!$G$6:$G$9),LOOKUP(U674,Inputs!$J$6:$J$9,Inputs!$H$6:$H$9)),Inputs!$B$12),-Inputs!$B$12),NORM.INV(RAND(),LOOKUP(U674,Inputs!$J$6:$J$9,Inputs!$G$6:$G$9),LOOKUP(U674,Inputs!$J$6:$J$9,Inputs!$H$6:$H$9))),0),"" )</f>
        <v/>
      </c>
      <c r="L674" s="26">
        <f>IF($A674&lt;=Inputs!$B$13,IF(7&lt;=Inputs!$B$8,IF(Inputs!$B$12&gt;0,MAX(MIN(NORM.INV(RAND(),LOOKUP(V674,Inputs!$J$6:$J$9,Inputs!$G$6:$G$9),LOOKUP(V674,Inputs!$J$6:$J$9,Inputs!$H$6:$H$9)),Inputs!$B$12),-Inputs!$B$12),NORM.INV(RAND(),LOOKUP(V674,Inputs!$J$6:$J$9,Inputs!$G$6:$G$9),LOOKUP(V674,Inputs!$J$6:$J$9,Inputs!$H$6:$H$9))),0),"" )</f>
        <v/>
      </c>
      <c r="M674" s="26">
        <f>IF($A674&lt;=Inputs!$B$13,IF(8&lt;=Inputs!$B$8,IF(Inputs!$B$12&gt;0,MAX(MIN(NORM.INV(RAND(),LOOKUP(W674,Inputs!$J$6:$J$9,Inputs!$G$6:$G$9),LOOKUP(W674,Inputs!$J$6:$J$9,Inputs!$H$6:$H$9)),Inputs!$B$12),-Inputs!$B$12),NORM.INV(RAND(),LOOKUP(W674,Inputs!$J$6:$J$9,Inputs!$G$6:$G$9),LOOKUP(W674,Inputs!$J$6:$J$9,Inputs!$H$6:$H$9))),0),"" )</f>
        <v/>
      </c>
      <c r="N674" s="26">
        <f>IF($A674&lt;=Inputs!$B$13,IF(9&lt;=Inputs!$B$8,IF(Inputs!$B$12&gt;0,MAX(MIN(NORM.INV(RAND(),LOOKUP(X674,Inputs!$J$6:$J$9,Inputs!$G$6:$G$9),LOOKUP(X674,Inputs!$J$6:$J$9,Inputs!$H$6:$H$9)),Inputs!$B$12),-Inputs!$B$12),NORM.INV(RAND(),LOOKUP(X674,Inputs!$J$6:$J$9,Inputs!$G$6:$G$9),LOOKUP(X674,Inputs!$J$6:$J$9,Inputs!$H$6:$H$9))),0),"" )</f>
        <v/>
      </c>
      <c r="O674" s="26">
        <f>IF($A674&lt;=Inputs!$B$13,IF(10&lt;=Inputs!$B$8,IF(Inputs!$B$12&gt;0,MAX(MIN(NORM.INV(RAND(),LOOKUP(Y674,Inputs!$J$6:$J$9,Inputs!$G$6:$G$9),LOOKUP(Y674,Inputs!$J$6:$J$9,Inputs!$H$6:$H$9)),Inputs!$B$12),-Inputs!$B$12),NORM.INV(RAND(),LOOKUP(Y674,Inputs!$J$6:$J$9,Inputs!$G$6:$G$9),LOOKUP(Y674,Inputs!$J$6:$J$9,Inputs!$H$6:$H$9))),0),"" )</f>
        <v/>
      </c>
      <c r="P674" s="31">
        <f>IF($A674&lt;=Inputs!$B$13,RAND(),"")</f>
        <v/>
      </c>
      <c r="Q674" s="31">
        <f>IF($A674&lt;=Inputs!$B$13,RAND(),"")</f>
        <v/>
      </c>
      <c r="R674" s="31">
        <f>IF($A674&lt;=Inputs!$B$13,RAND(),"")</f>
        <v/>
      </c>
      <c r="S674" s="31">
        <f>IF($A674&lt;=Inputs!$B$13,RAND(),"")</f>
        <v/>
      </c>
      <c r="T674" s="31">
        <f>IF($A674&lt;=Inputs!$B$13,RAND(),"")</f>
        <v/>
      </c>
      <c r="U674" s="31">
        <f>IF($A674&lt;=Inputs!$B$13,RAND(),"")</f>
        <v/>
      </c>
      <c r="V674" s="31">
        <f>IF($A674&lt;=Inputs!$B$13,RAND(),"")</f>
        <v/>
      </c>
      <c r="W674" s="31">
        <f>IF($A674&lt;=Inputs!$B$13,RAND(),"")</f>
        <v/>
      </c>
      <c r="X674" s="31">
        <f>IF($A674&lt;=Inputs!$B$13,RAND(),"")</f>
        <v/>
      </c>
      <c r="Y674" s="31">
        <f>IF($A674&lt;=Inputs!$B$13,RAND(),"")</f>
        <v/>
      </c>
    </row>
    <row r="675">
      <c r="A675" t="n">
        <v>670</v>
      </c>
      <c r="B675" s="26">
        <f>IF($A675&lt;=Inputs!$B$13,IF(Inputs!$B$8&gt;0,SUM(F675:O675)/Inputs!$B$8,0),"")</f>
        <v/>
      </c>
      <c r="C675" s="27">
        <f>IF($A675&lt;=Inputs!$B$13,B675/100,"")</f>
        <v/>
      </c>
      <c r="D675" s="28">
        <f>IF($A675&lt;=Inputs!$B$13,C675*Inputs!$B$7,"")</f>
        <v/>
      </c>
      <c r="E675" s="29">
        <f>IF($A675&lt;=Inputs!$B$13,IF(D675&gt;0,1,0),"")</f>
        <v/>
      </c>
      <c r="F675" s="26">
        <f>IF($A675&lt;=Inputs!$B$13,IF(1&lt;=Inputs!$B$8,IF(Inputs!$B$12&gt;0,MAX(MIN(NORM.INV(RAND(),LOOKUP(P675,Inputs!$J$6:$J$9,Inputs!$G$6:$G$9),LOOKUP(P675,Inputs!$J$6:$J$9,Inputs!$H$6:$H$9)),Inputs!$B$12),-Inputs!$B$12),NORM.INV(RAND(),LOOKUP(P675,Inputs!$J$6:$J$9,Inputs!$G$6:$G$9),LOOKUP(P675,Inputs!$J$6:$J$9,Inputs!$H$6:$H$9))),0),"" )</f>
        <v/>
      </c>
      <c r="G675" s="26">
        <f>IF($A675&lt;=Inputs!$B$13,IF(2&lt;=Inputs!$B$8,IF(Inputs!$B$12&gt;0,MAX(MIN(NORM.INV(RAND(),LOOKUP(Q675,Inputs!$J$6:$J$9,Inputs!$G$6:$G$9),LOOKUP(Q675,Inputs!$J$6:$J$9,Inputs!$H$6:$H$9)),Inputs!$B$12),-Inputs!$B$12),NORM.INV(RAND(),LOOKUP(Q675,Inputs!$J$6:$J$9,Inputs!$G$6:$G$9),LOOKUP(Q675,Inputs!$J$6:$J$9,Inputs!$H$6:$H$9))),0),"" )</f>
        <v/>
      </c>
      <c r="H675" s="26">
        <f>IF($A675&lt;=Inputs!$B$13,IF(3&lt;=Inputs!$B$8,IF(Inputs!$B$12&gt;0,MAX(MIN(NORM.INV(RAND(),LOOKUP(R675,Inputs!$J$6:$J$9,Inputs!$G$6:$G$9),LOOKUP(R675,Inputs!$J$6:$J$9,Inputs!$H$6:$H$9)),Inputs!$B$12),-Inputs!$B$12),NORM.INV(RAND(),LOOKUP(R675,Inputs!$J$6:$J$9,Inputs!$G$6:$G$9),LOOKUP(R675,Inputs!$J$6:$J$9,Inputs!$H$6:$H$9))),0),"" )</f>
        <v/>
      </c>
      <c r="I675" s="26">
        <f>IF($A675&lt;=Inputs!$B$13,IF(4&lt;=Inputs!$B$8,IF(Inputs!$B$12&gt;0,MAX(MIN(NORM.INV(RAND(),LOOKUP(S675,Inputs!$J$6:$J$9,Inputs!$G$6:$G$9),LOOKUP(S675,Inputs!$J$6:$J$9,Inputs!$H$6:$H$9)),Inputs!$B$12),-Inputs!$B$12),NORM.INV(RAND(),LOOKUP(S675,Inputs!$J$6:$J$9,Inputs!$G$6:$G$9),LOOKUP(S675,Inputs!$J$6:$J$9,Inputs!$H$6:$H$9))),0),"" )</f>
        <v/>
      </c>
      <c r="J675" s="26">
        <f>IF($A675&lt;=Inputs!$B$13,IF(5&lt;=Inputs!$B$8,IF(Inputs!$B$12&gt;0,MAX(MIN(NORM.INV(RAND(),LOOKUP(T675,Inputs!$J$6:$J$9,Inputs!$G$6:$G$9),LOOKUP(T675,Inputs!$J$6:$J$9,Inputs!$H$6:$H$9)),Inputs!$B$12),-Inputs!$B$12),NORM.INV(RAND(),LOOKUP(T675,Inputs!$J$6:$J$9,Inputs!$G$6:$G$9),LOOKUP(T675,Inputs!$J$6:$J$9,Inputs!$H$6:$H$9))),0),"" )</f>
        <v/>
      </c>
      <c r="K675" s="26">
        <f>IF($A675&lt;=Inputs!$B$13,IF(6&lt;=Inputs!$B$8,IF(Inputs!$B$12&gt;0,MAX(MIN(NORM.INV(RAND(),LOOKUP(U675,Inputs!$J$6:$J$9,Inputs!$G$6:$G$9),LOOKUP(U675,Inputs!$J$6:$J$9,Inputs!$H$6:$H$9)),Inputs!$B$12),-Inputs!$B$12),NORM.INV(RAND(),LOOKUP(U675,Inputs!$J$6:$J$9,Inputs!$G$6:$G$9),LOOKUP(U675,Inputs!$J$6:$J$9,Inputs!$H$6:$H$9))),0),"" )</f>
        <v/>
      </c>
      <c r="L675" s="26">
        <f>IF($A675&lt;=Inputs!$B$13,IF(7&lt;=Inputs!$B$8,IF(Inputs!$B$12&gt;0,MAX(MIN(NORM.INV(RAND(),LOOKUP(V675,Inputs!$J$6:$J$9,Inputs!$G$6:$G$9),LOOKUP(V675,Inputs!$J$6:$J$9,Inputs!$H$6:$H$9)),Inputs!$B$12),-Inputs!$B$12),NORM.INV(RAND(),LOOKUP(V675,Inputs!$J$6:$J$9,Inputs!$G$6:$G$9),LOOKUP(V675,Inputs!$J$6:$J$9,Inputs!$H$6:$H$9))),0),"" )</f>
        <v/>
      </c>
      <c r="M675" s="26">
        <f>IF($A675&lt;=Inputs!$B$13,IF(8&lt;=Inputs!$B$8,IF(Inputs!$B$12&gt;0,MAX(MIN(NORM.INV(RAND(),LOOKUP(W675,Inputs!$J$6:$J$9,Inputs!$G$6:$G$9),LOOKUP(W675,Inputs!$J$6:$J$9,Inputs!$H$6:$H$9)),Inputs!$B$12),-Inputs!$B$12),NORM.INV(RAND(),LOOKUP(W675,Inputs!$J$6:$J$9,Inputs!$G$6:$G$9),LOOKUP(W675,Inputs!$J$6:$J$9,Inputs!$H$6:$H$9))),0),"" )</f>
        <v/>
      </c>
      <c r="N675" s="26">
        <f>IF($A675&lt;=Inputs!$B$13,IF(9&lt;=Inputs!$B$8,IF(Inputs!$B$12&gt;0,MAX(MIN(NORM.INV(RAND(),LOOKUP(X675,Inputs!$J$6:$J$9,Inputs!$G$6:$G$9),LOOKUP(X675,Inputs!$J$6:$J$9,Inputs!$H$6:$H$9)),Inputs!$B$12),-Inputs!$B$12),NORM.INV(RAND(),LOOKUP(X675,Inputs!$J$6:$J$9,Inputs!$G$6:$G$9),LOOKUP(X675,Inputs!$J$6:$J$9,Inputs!$H$6:$H$9))),0),"" )</f>
        <v/>
      </c>
      <c r="O675" s="26">
        <f>IF($A675&lt;=Inputs!$B$13,IF(10&lt;=Inputs!$B$8,IF(Inputs!$B$12&gt;0,MAX(MIN(NORM.INV(RAND(),LOOKUP(Y675,Inputs!$J$6:$J$9,Inputs!$G$6:$G$9),LOOKUP(Y675,Inputs!$J$6:$J$9,Inputs!$H$6:$H$9)),Inputs!$B$12),-Inputs!$B$12),NORM.INV(RAND(),LOOKUP(Y675,Inputs!$J$6:$J$9,Inputs!$G$6:$G$9),LOOKUP(Y675,Inputs!$J$6:$J$9,Inputs!$H$6:$H$9))),0),"" )</f>
        <v/>
      </c>
      <c r="P675" s="31">
        <f>IF($A675&lt;=Inputs!$B$13,RAND(),"")</f>
        <v/>
      </c>
      <c r="Q675" s="31">
        <f>IF($A675&lt;=Inputs!$B$13,RAND(),"")</f>
        <v/>
      </c>
      <c r="R675" s="31">
        <f>IF($A675&lt;=Inputs!$B$13,RAND(),"")</f>
        <v/>
      </c>
      <c r="S675" s="31">
        <f>IF($A675&lt;=Inputs!$B$13,RAND(),"")</f>
        <v/>
      </c>
      <c r="T675" s="31">
        <f>IF($A675&lt;=Inputs!$B$13,RAND(),"")</f>
        <v/>
      </c>
      <c r="U675" s="31">
        <f>IF($A675&lt;=Inputs!$B$13,RAND(),"")</f>
        <v/>
      </c>
      <c r="V675" s="31">
        <f>IF($A675&lt;=Inputs!$B$13,RAND(),"")</f>
        <v/>
      </c>
      <c r="W675" s="31">
        <f>IF($A675&lt;=Inputs!$B$13,RAND(),"")</f>
        <v/>
      </c>
      <c r="X675" s="31">
        <f>IF($A675&lt;=Inputs!$B$13,RAND(),"")</f>
        <v/>
      </c>
      <c r="Y675" s="31">
        <f>IF($A675&lt;=Inputs!$B$13,RAND(),"")</f>
        <v/>
      </c>
    </row>
    <row r="676">
      <c r="A676" t="n">
        <v>671</v>
      </c>
      <c r="B676" s="26">
        <f>IF($A676&lt;=Inputs!$B$13,IF(Inputs!$B$8&gt;0,SUM(F676:O676)/Inputs!$B$8,0),"")</f>
        <v/>
      </c>
      <c r="C676" s="27">
        <f>IF($A676&lt;=Inputs!$B$13,B676/100,"")</f>
        <v/>
      </c>
      <c r="D676" s="28">
        <f>IF($A676&lt;=Inputs!$B$13,C676*Inputs!$B$7,"")</f>
        <v/>
      </c>
      <c r="E676" s="29">
        <f>IF($A676&lt;=Inputs!$B$13,IF(D676&gt;0,1,0),"")</f>
        <v/>
      </c>
      <c r="F676" s="26">
        <f>IF($A676&lt;=Inputs!$B$13,IF(1&lt;=Inputs!$B$8,IF(Inputs!$B$12&gt;0,MAX(MIN(NORM.INV(RAND(),LOOKUP(P676,Inputs!$J$6:$J$9,Inputs!$G$6:$G$9),LOOKUP(P676,Inputs!$J$6:$J$9,Inputs!$H$6:$H$9)),Inputs!$B$12),-Inputs!$B$12),NORM.INV(RAND(),LOOKUP(P676,Inputs!$J$6:$J$9,Inputs!$G$6:$G$9),LOOKUP(P676,Inputs!$J$6:$J$9,Inputs!$H$6:$H$9))),0),"" )</f>
        <v/>
      </c>
      <c r="G676" s="26">
        <f>IF($A676&lt;=Inputs!$B$13,IF(2&lt;=Inputs!$B$8,IF(Inputs!$B$12&gt;0,MAX(MIN(NORM.INV(RAND(),LOOKUP(Q676,Inputs!$J$6:$J$9,Inputs!$G$6:$G$9),LOOKUP(Q676,Inputs!$J$6:$J$9,Inputs!$H$6:$H$9)),Inputs!$B$12),-Inputs!$B$12),NORM.INV(RAND(),LOOKUP(Q676,Inputs!$J$6:$J$9,Inputs!$G$6:$G$9),LOOKUP(Q676,Inputs!$J$6:$J$9,Inputs!$H$6:$H$9))),0),"" )</f>
        <v/>
      </c>
      <c r="H676" s="26">
        <f>IF($A676&lt;=Inputs!$B$13,IF(3&lt;=Inputs!$B$8,IF(Inputs!$B$12&gt;0,MAX(MIN(NORM.INV(RAND(),LOOKUP(R676,Inputs!$J$6:$J$9,Inputs!$G$6:$G$9),LOOKUP(R676,Inputs!$J$6:$J$9,Inputs!$H$6:$H$9)),Inputs!$B$12),-Inputs!$B$12),NORM.INV(RAND(),LOOKUP(R676,Inputs!$J$6:$J$9,Inputs!$G$6:$G$9),LOOKUP(R676,Inputs!$J$6:$J$9,Inputs!$H$6:$H$9))),0),"" )</f>
        <v/>
      </c>
      <c r="I676" s="26">
        <f>IF($A676&lt;=Inputs!$B$13,IF(4&lt;=Inputs!$B$8,IF(Inputs!$B$12&gt;0,MAX(MIN(NORM.INV(RAND(),LOOKUP(S676,Inputs!$J$6:$J$9,Inputs!$G$6:$G$9),LOOKUP(S676,Inputs!$J$6:$J$9,Inputs!$H$6:$H$9)),Inputs!$B$12),-Inputs!$B$12),NORM.INV(RAND(),LOOKUP(S676,Inputs!$J$6:$J$9,Inputs!$G$6:$G$9),LOOKUP(S676,Inputs!$J$6:$J$9,Inputs!$H$6:$H$9))),0),"" )</f>
        <v/>
      </c>
      <c r="J676" s="26">
        <f>IF($A676&lt;=Inputs!$B$13,IF(5&lt;=Inputs!$B$8,IF(Inputs!$B$12&gt;0,MAX(MIN(NORM.INV(RAND(),LOOKUP(T676,Inputs!$J$6:$J$9,Inputs!$G$6:$G$9),LOOKUP(T676,Inputs!$J$6:$J$9,Inputs!$H$6:$H$9)),Inputs!$B$12),-Inputs!$B$12),NORM.INV(RAND(),LOOKUP(T676,Inputs!$J$6:$J$9,Inputs!$G$6:$G$9),LOOKUP(T676,Inputs!$J$6:$J$9,Inputs!$H$6:$H$9))),0),"" )</f>
        <v/>
      </c>
      <c r="K676" s="26">
        <f>IF($A676&lt;=Inputs!$B$13,IF(6&lt;=Inputs!$B$8,IF(Inputs!$B$12&gt;0,MAX(MIN(NORM.INV(RAND(),LOOKUP(U676,Inputs!$J$6:$J$9,Inputs!$G$6:$G$9),LOOKUP(U676,Inputs!$J$6:$J$9,Inputs!$H$6:$H$9)),Inputs!$B$12),-Inputs!$B$12),NORM.INV(RAND(),LOOKUP(U676,Inputs!$J$6:$J$9,Inputs!$G$6:$G$9),LOOKUP(U676,Inputs!$J$6:$J$9,Inputs!$H$6:$H$9))),0),"" )</f>
        <v/>
      </c>
      <c r="L676" s="26">
        <f>IF($A676&lt;=Inputs!$B$13,IF(7&lt;=Inputs!$B$8,IF(Inputs!$B$12&gt;0,MAX(MIN(NORM.INV(RAND(),LOOKUP(V676,Inputs!$J$6:$J$9,Inputs!$G$6:$G$9),LOOKUP(V676,Inputs!$J$6:$J$9,Inputs!$H$6:$H$9)),Inputs!$B$12),-Inputs!$B$12),NORM.INV(RAND(),LOOKUP(V676,Inputs!$J$6:$J$9,Inputs!$G$6:$G$9),LOOKUP(V676,Inputs!$J$6:$J$9,Inputs!$H$6:$H$9))),0),"" )</f>
        <v/>
      </c>
      <c r="M676" s="26">
        <f>IF($A676&lt;=Inputs!$B$13,IF(8&lt;=Inputs!$B$8,IF(Inputs!$B$12&gt;0,MAX(MIN(NORM.INV(RAND(),LOOKUP(W676,Inputs!$J$6:$J$9,Inputs!$G$6:$G$9),LOOKUP(W676,Inputs!$J$6:$J$9,Inputs!$H$6:$H$9)),Inputs!$B$12),-Inputs!$B$12),NORM.INV(RAND(),LOOKUP(W676,Inputs!$J$6:$J$9,Inputs!$G$6:$G$9),LOOKUP(W676,Inputs!$J$6:$J$9,Inputs!$H$6:$H$9))),0),"" )</f>
        <v/>
      </c>
      <c r="N676" s="26">
        <f>IF($A676&lt;=Inputs!$B$13,IF(9&lt;=Inputs!$B$8,IF(Inputs!$B$12&gt;0,MAX(MIN(NORM.INV(RAND(),LOOKUP(X676,Inputs!$J$6:$J$9,Inputs!$G$6:$G$9),LOOKUP(X676,Inputs!$J$6:$J$9,Inputs!$H$6:$H$9)),Inputs!$B$12),-Inputs!$B$12),NORM.INV(RAND(),LOOKUP(X676,Inputs!$J$6:$J$9,Inputs!$G$6:$G$9),LOOKUP(X676,Inputs!$J$6:$J$9,Inputs!$H$6:$H$9))),0),"" )</f>
        <v/>
      </c>
      <c r="O676" s="26">
        <f>IF($A676&lt;=Inputs!$B$13,IF(10&lt;=Inputs!$B$8,IF(Inputs!$B$12&gt;0,MAX(MIN(NORM.INV(RAND(),LOOKUP(Y676,Inputs!$J$6:$J$9,Inputs!$G$6:$G$9),LOOKUP(Y676,Inputs!$J$6:$J$9,Inputs!$H$6:$H$9)),Inputs!$B$12),-Inputs!$B$12),NORM.INV(RAND(),LOOKUP(Y676,Inputs!$J$6:$J$9,Inputs!$G$6:$G$9),LOOKUP(Y676,Inputs!$J$6:$J$9,Inputs!$H$6:$H$9))),0),"" )</f>
        <v/>
      </c>
      <c r="P676" s="31">
        <f>IF($A676&lt;=Inputs!$B$13,RAND(),"")</f>
        <v/>
      </c>
      <c r="Q676" s="31">
        <f>IF($A676&lt;=Inputs!$B$13,RAND(),"")</f>
        <v/>
      </c>
      <c r="R676" s="31">
        <f>IF($A676&lt;=Inputs!$B$13,RAND(),"")</f>
        <v/>
      </c>
      <c r="S676" s="31">
        <f>IF($A676&lt;=Inputs!$B$13,RAND(),"")</f>
        <v/>
      </c>
      <c r="T676" s="31">
        <f>IF($A676&lt;=Inputs!$B$13,RAND(),"")</f>
        <v/>
      </c>
      <c r="U676" s="31">
        <f>IF($A676&lt;=Inputs!$B$13,RAND(),"")</f>
        <v/>
      </c>
      <c r="V676" s="31">
        <f>IF($A676&lt;=Inputs!$B$13,RAND(),"")</f>
        <v/>
      </c>
      <c r="W676" s="31">
        <f>IF($A676&lt;=Inputs!$B$13,RAND(),"")</f>
        <v/>
      </c>
      <c r="X676" s="31">
        <f>IF($A676&lt;=Inputs!$B$13,RAND(),"")</f>
        <v/>
      </c>
      <c r="Y676" s="31">
        <f>IF($A676&lt;=Inputs!$B$13,RAND(),"")</f>
        <v/>
      </c>
    </row>
    <row r="677">
      <c r="A677" t="n">
        <v>672</v>
      </c>
      <c r="B677" s="26">
        <f>IF($A677&lt;=Inputs!$B$13,IF(Inputs!$B$8&gt;0,SUM(F677:O677)/Inputs!$B$8,0),"")</f>
        <v/>
      </c>
      <c r="C677" s="27">
        <f>IF($A677&lt;=Inputs!$B$13,B677/100,"")</f>
        <v/>
      </c>
      <c r="D677" s="28">
        <f>IF($A677&lt;=Inputs!$B$13,C677*Inputs!$B$7,"")</f>
        <v/>
      </c>
      <c r="E677" s="29">
        <f>IF($A677&lt;=Inputs!$B$13,IF(D677&gt;0,1,0),"")</f>
        <v/>
      </c>
      <c r="F677" s="26">
        <f>IF($A677&lt;=Inputs!$B$13,IF(1&lt;=Inputs!$B$8,IF(Inputs!$B$12&gt;0,MAX(MIN(NORM.INV(RAND(),LOOKUP(P677,Inputs!$J$6:$J$9,Inputs!$G$6:$G$9),LOOKUP(P677,Inputs!$J$6:$J$9,Inputs!$H$6:$H$9)),Inputs!$B$12),-Inputs!$B$12),NORM.INV(RAND(),LOOKUP(P677,Inputs!$J$6:$J$9,Inputs!$G$6:$G$9),LOOKUP(P677,Inputs!$J$6:$J$9,Inputs!$H$6:$H$9))),0),"" )</f>
        <v/>
      </c>
      <c r="G677" s="26">
        <f>IF($A677&lt;=Inputs!$B$13,IF(2&lt;=Inputs!$B$8,IF(Inputs!$B$12&gt;0,MAX(MIN(NORM.INV(RAND(),LOOKUP(Q677,Inputs!$J$6:$J$9,Inputs!$G$6:$G$9),LOOKUP(Q677,Inputs!$J$6:$J$9,Inputs!$H$6:$H$9)),Inputs!$B$12),-Inputs!$B$12),NORM.INV(RAND(),LOOKUP(Q677,Inputs!$J$6:$J$9,Inputs!$G$6:$G$9),LOOKUP(Q677,Inputs!$J$6:$J$9,Inputs!$H$6:$H$9))),0),"" )</f>
        <v/>
      </c>
      <c r="H677" s="26">
        <f>IF($A677&lt;=Inputs!$B$13,IF(3&lt;=Inputs!$B$8,IF(Inputs!$B$12&gt;0,MAX(MIN(NORM.INV(RAND(),LOOKUP(R677,Inputs!$J$6:$J$9,Inputs!$G$6:$G$9),LOOKUP(R677,Inputs!$J$6:$J$9,Inputs!$H$6:$H$9)),Inputs!$B$12),-Inputs!$B$12),NORM.INV(RAND(),LOOKUP(R677,Inputs!$J$6:$J$9,Inputs!$G$6:$G$9),LOOKUP(R677,Inputs!$J$6:$J$9,Inputs!$H$6:$H$9))),0),"" )</f>
        <v/>
      </c>
      <c r="I677" s="26">
        <f>IF($A677&lt;=Inputs!$B$13,IF(4&lt;=Inputs!$B$8,IF(Inputs!$B$12&gt;0,MAX(MIN(NORM.INV(RAND(),LOOKUP(S677,Inputs!$J$6:$J$9,Inputs!$G$6:$G$9),LOOKUP(S677,Inputs!$J$6:$J$9,Inputs!$H$6:$H$9)),Inputs!$B$12),-Inputs!$B$12),NORM.INV(RAND(),LOOKUP(S677,Inputs!$J$6:$J$9,Inputs!$G$6:$G$9),LOOKUP(S677,Inputs!$J$6:$J$9,Inputs!$H$6:$H$9))),0),"" )</f>
        <v/>
      </c>
      <c r="J677" s="26">
        <f>IF($A677&lt;=Inputs!$B$13,IF(5&lt;=Inputs!$B$8,IF(Inputs!$B$12&gt;0,MAX(MIN(NORM.INV(RAND(),LOOKUP(T677,Inputs!$J$6:$J$9,Inputs!$G$6:$G$9),LOOKUP(T677,Inputs!$J$6:$J$9,Inputs!$H$6:$H$9)),Inputs!$B$12),-Inputs!$B$12),NORM.INV(RAND(),LOOKUP(T677,Inputs!$J$6:$J$9,Inputs!$G$6:$G$9),LOOKUP(T677,Inputs!$J$6:$J$9,Inputs!$H$6:$H$9))),0),"" )</f>
        <v/>
      </c>
      <c r="K677" s="26">
        <f>IF($A677&lt;=Inputs!$B$13,IF(6&lt;=Inputs!$B$8,IF(Inputs!$B$12&gt;0,MAX(MIN(NORM.INV(RAND(),LOOKUP(U677,Inputs!$J$6:$J$9,Inputs!$G$6:$G$9),LOOKUP(U677,Inputs!$J$6:$J$9,Inputs!$H$6:$H$9)),Inputs!$B$12),-Inputs!$B$12),NORM.INV(RAND(),LOOKUP(U677,Inputs!$J$6:$J$9,Inputs!$G$6:$G$9),LOOKUP(U677,Inputs!$J$6:$J$9,Inputs!$H$6:$H$9))),0),"" )</f>
        <v/>
      </c>
      <c r="L677" s="26">
        <f>IF($A677&lt;=Inputs!$B$13,IF(7&lt;=Inputs!$B$8,IF(Inputs!$B$12&gt;0,MAX(MIN(NORM.INV(RAND(),LOOKUP(V677,Inputs!$J$6:$J$9,Inputs!$G$6:$G$9),LOOKUP(V677,Inputs!$J$6:$J$9,Inputs!$H$6:$H$9)),Inputs!$B$12),-Inputs!$B$12),NORM.INV(RAND(),LOOKUP(V677,Inputs!$J$6:$J$9,Inputs!$G$6:$G$9),LOOKUP(V677,Inputs!$J$6:$J$9,Inputs!$H$6:$H$9))),0),"" )</f>
        <v/>
      </c>
      <c r="M677" s="26">
        <f>IF($A677&lt;=Inputs!$B$13,IF(8&lt;=Inputs!$B$8,IF(Inputs!$B$12&gt;0,MAX(MIN(NORM.INV(RAND(),LOOKUP(W677,Inputs!$J$6:$J$9,Inputs!$G$6:$G$9),LOOKUP(W677,Inputs!$J$6:$J$9,Inputs!$H$6:$H$9)),Inputs!$B$12),-Inputs!$B$12),NORM.INV(RAND(),LOOKUP(W677,Inputs!$J$6:$J$9,Inputs!$G$6:$G$9),LOOKUP(W677,Inputs!$J$6:$J$9,Inputs!$H$6:$H$9))),0),"" )</f>
        <v/>
      </c>
      <c r="N677" s="26">
        <f>IF($A677&lt;=Inputs!$B$13,IF(9&lt;=Inputs!$B$8,IF(Inputs!$B$12&gt;0,MAX(MIN(NORM.INV(RAND(),LOOKUP(X677,Inputs!$J$6:$J$9,Inputs!$G$6:$G$9),LOOKUP(X677,Inputs!$J$6:$J$9,Inputs!$H$6:$H$9)),Inputs!$B$12),-Inputs!$B$12),NORM.INV(RAND(),LOOKUP(X677,Inputs!$J$6:$J$9,Inputs!$G$6:$G$9),LOOKUP(X677,Inputs!$J$6:$J$9,Inputs!$H$6:$H$9))),0),"" )</f>
        <v/>
      </c>
      <c r="O677" s="26">
        <f>IF($A677&lt;=Inputs!$B$13,IF(10&lt;=Inputs!$B$8,IF(Inputs!$B$12&gt;0,MAX(MIN(NORM.INV(RAND(),LOOKUP(Y677,Inputs!$J$6:$J$9,Inputs!$G$6:$G$9),LOOKUP(Y677,Inputs!$J$6:$J$9,Inputs!$H$6:$H$9)),Inputs!$B$12),-Inputs!$B$12),NORM.INV(RAND(),LOOKUP(Y677,Inputs!$J$6:$J$9,Inputs!$G$6:$G$9),LOOKUP(Y677,Inputs!$J$6:$J$9,Inputs!$H$6:$H$9))),0),"" )</f>
        <v/>
      </c>
      <c r="P677" s="31">
        <f>IF($A677&lt;=Inputs!$B$13,RAND(),"")</f>
        <v/>
      </c>
      <c r="Q677" s="31">
        <f>IF($A677&lt;=Inputs!$B$13,RAND(),"")</f>
        <v/>
      </c>
      <c r="R677" s="31">
        <f>IF($A677&lt;=Inputs!$B$13,RAND(),"")</f>
        <v/>
      </c>
      <c r="S677" s="31">
        <f>IF($A677&lt;=Inputs!$B$13,RAND(),"")</f>
        <v/>
      </c>
      <c r="T677" s="31">
        <f>IF($A677&lt;=Inputs!$B$13,RAND(),"")</f>
        <v/>
      </c>
      <c r="U677" s="31">
        <f>IF($A677&lt;=Inputs!$B$13,RAND(),"")</f>
        <v/>
      </c>
      <c r="V677" s="31">
        <f>IF($A677&lt;=Inputs!$B$13,RAND(),"")</f>
        <v/>
      </c>
      <c r="W677" s="31">
        <f>IF($A677&lt;=Inputs!$B$13,RAND(),"")</f>
        <v/>
      </c>
      <c r="X677" s="31">
        <f>IF($A677&lt;=Inputs!$B$13,RAND(),"")</f>
        <v/>
      </c>
      <c r="Y677" s="31">
        <f>IF($A677&lt;=Inputs!$B$13,RAND(),"")</f>
        <v/>
      </c>
    </row>
    <row r="678">
      <c r="A678" t="n">
        <v>673</v>
      </c>
      <c r="B678" s="26">
        <f>IF($A678&lt;=Inputs!$B$13,IF(Inputs!$B$8&gt;0,SUM(F678:O678)/Inputs!$B$8,0),"")</f>
        <v/>
      </c>
      <c r="C678" s="27">
        <f>IF($A678&lt;=Inputs!$B$13,B678/100,"")</f>
        <v/>
      </c>
      <c r="D678" s="28">
        <f>IF($A678&lt;=Inputs!$B$13,C678*Inputs!$B$7,"")</f>
        <v/>
      </c>
      <c r="E678" s="29">
        <f>IF($A678&lt;=Inputs!$B$13,IF(D678&gt;0,1,0),"")</f>
        <v/>
      </c>
      <c r="F678" s="26">
        <f>IF($A678&lt;=Inputs!$B$13,IF(1&lt;=Inputs!$B$8,IF(Inputs!$B$12&gt;0,MAX(MIN(NORM.INV(RAND(),LOOKUP(P678,Inputs!$J$6:$J$9,Inputs!$G$6:$G$9),LOOKUP(P678,Inputs!$J$6:$J$9,Inputs!$H$6:$H$9)),Inputs!$B$12),-Inputs!$B$12),NORM.INV(RAND(),LOOKUP(P678,Inputs!$J$6:$J$9,Inputs!$G$6:$G$9),LOOKUP(P678,Inputs!$J$6:$J$9,Inputs!$H$6:$H$9))),0),"" )</f>
        <v/>
      </c>
      <c r="G678" s="26">
        <f>IF($A678&lt;=Inputs!$B$13,IF(2&lt;=Inputs!$B$8,IF(Inputs!$B$12&gt;0,MAX(MIN(NORM.INV(RAND(),LOOKUP(Q678,Inputs!$J$6:$J$9,Inputs!$G$6:$G$9),LOOKUP(Q678,Inputs!$J$6:$J$9,Inputs!$H$6:$H$9)),Inputs!$B$12),-Inputs!$B$12),NORM.INV(RAND(),LOOKUP(Q678,Inputs!$J$6:$J$9,Inputs!$G$6:$G$9),LOOKUP(Q678,Inputs!$J$6:$J$9,Inputs!$H$6:$H$9))),0),"" )</f>
        <v/>
      </c>
      <c r="H678" s="26">
        <f>IF($A678&lt;=Inputs!$B$13,IF(3&lt;=Inputs!$B$8,IF(Inputs!$B$12&gt;0,MAX(MIN(NORM.INV(RAND(),LOOKUP(R678,Inputs!$J$6:$J$9,Inputs!$G$6:$G$9),LOOKUP(R678,Inputs!$J$6:$J$9,Inputs!$H$6:$H$9)),Inputs!$B$12),-Inputs!$B$12),NORM.INV(RAND(),LOOKUP(R678,Inputs!$J$6:$J$9,Inputs!$G$6:$G$9),LOOKUP(R678,Inputs!$J$6:$J$9,Inputs!$H$6:$H$9))),0),"" )</f>
        <v/>
      </c>
      <c r="I678" s="26">
        <f>IF($A678&lt;=Inputs!$B$13,IF(4&lt;=Inputs!$B$8,IF(Inputs!$B$12&gt;0,MAX(MIN(NORM.INV(RAND(),LOOKUP(S678,Inputs!$J$6:$J$9,Inputs!$G$6:$G$9),LOOKUP(S678,Inputs!$J$6:$J$9,Inputs!$H$6:$H$9)),Inputs!$B$12),-Inputs!$B$12),NORM.INV(RAND(),LOOKUP(S678,Inputs!$J$6:$J$9,Inputs!$G$6:$G$9),LOOKUP(S678,Inputs!$J$6:$J$9,Inputs!$H$6:$H$9))),0),"" )</f>
        <v/>
      </c>
      <c r="J678" s="26">
        <f>IF($A678&lt;=Inputs!$B$13,IF(5&lt;=Inputs!$B$8,IF(Inputs!$B$12&gt;0,MAX(MIN(NORM.INV(RAND(),LOOKUP(T678,Inputs!$J$6:$J$9,Inputs!$G$6:$G$9),LOOKUP(T678,Inputs!$J$6:$J$9,Inputs!$H$6:$H$9)),Inputs!$B$12),-Inputs!$B$12),NORM.INV(RAND(),LOOKUP(T678,Inputs!$J$6:$J$9,Inputs!$G$6:$G$9),LOOKUP(T678,Inputs!$J$6:$J$9,Inputs!$H$6:$H$9))),0),"" )</f>
        <v/>
      </c>
      <c r="K678" s="26">
        <f>IF($A678&lt;=Inputs!$B$13,IF(6&lt;=Inputs!$B$8,IF(Inputs!$B$12&gt;0,MAX(MIN(NORM.INV(RAND(),LOOKUP(U678,Inputs!$J$6:$J$9,Inputs!$G$6:$G$9),LOOKUP(U678,Inputs!$J$6:$J$9,Inputs!$H$6:$H$9)),Inputs!$B$12),-Inputs!$B$12),NORM.INV(RAND(),LOOKUP(U678,Inputs!$J$6:$J$9,Inputs!$G$6:$G$9),LOOKUP(U678,Inputs!$J$6:$J$9,Inputs!$H$6:$H$9))),0),"" )</f>
        <v/>
      </c>
      <c r="L678" s="26">
        <f>IF($A678&lt;=Inputs!$B$13,IF(7&lt;=Inputs!$B$8,IF(Inputs!$B$12&gt;0,MAX(MIN(NORM.INV(RAND(),LOOKUP(V678,Inputs!$J$6:$J$9,Inputs!$G$6:$G$9),LOOKUP(V678,Inputs!$J$6:$J$9,Inputs!$H$6:$H$9)),Inputs!$B$12),-Inputs!$B$12),NORM.INV(RAND(),LOOKUP(V678,Inputs!$J$6:$J$9,Inputs!$G$6:$G$9),LOOKUP(V678,Inputs!$J$6:$J$9,Inputs!$H$6:$H$9))),0),"" )</f>
        <v/>
      </c>
      <c r="M678" s="26">
        <f>IF($A678&lt;=Inputs!$B$13,IF(8&lt;=Inputs!$B$8,IF(Inputs!$B$12&gt;0,MAX(MIN(NORM.INV(RAND(),LOOKUP(W678,Inputs!$J$6:$J$9,Inputs!$G$6:$G$9),LOOKUP(W678,Inputs!$J$6:$J$9,Inputs!$H$6:$H$9)),Inputs!$B$12),-Inputs!$B$12),NORM.INV(RAND(),LOOKUP(W678,Inputs!$J$6:$J$9,Inputs!$G$6:$G$9),LOOKUP(W678,Inputs!$J$6:$J$9,Inputs!$H$6:$H$9))),0),"" )</f>
        <v/>
      </c>
      <c r="N678" s="26">
        <f>IF($A678&lt;=Inputs!$B$13,IF(9&lt;=Inputs!$B$8,IF(Inputs!$B$12&gt;0,MAX(MIN(NORM.INV(RAND(),LOOKUP(X678,Inputs!$J$6:$J$9,Inputs!$G$6:$G$9),LOOKUP(X678,Inputs!$J$6:$J$9,Inputs!$H$6:$H$9)),Inputs!$B$12),-Inputs!$B$12),NORM.INV(RAND(),LOOKUP(X678,Inputs!$J$6:$J$9,Inputs!$G$6:$G$9),LOOKUP(X678,Inputs!$J$6:$J$9,Inputs!$H$6:$H$9))),0),"" )</f>
        <v/>
      </c>
      <c r="O678" s="26">
        <f>IF($A678&lt;=Inputs!$B$13,IF(10&lt;=Inputs!$B$8,IF(Inputs!$B$12&gt;0,MAX(MIN(NORM.INV(RAND(),LOOKUP(Y678,Inputs!$J$6:$J$9,Inputs!$G$6:$G$9),LOOKUP(Y678,Inputs!$J$6:$J$9,Inputs!$H$6:$H$9)),Inputs!$B$12),-Inputs!$B$12),NORM.INV(RAND(),LOOKUP(Y678,Inputs!$J$6:$J$9,Inputs!$G$6:$G$9),LOOKUP(Y678,Inputs!$J$6:$J$9,Inputs!$H$6:$H$9))),0),"" )</f>
        <v/>
      </c>
      <c r="P678" s="31">
        <f>IF($A678&lt;=Inputs!$B$13,RAND(),"")</f>
        <v/>
      </c>
      <c r="Q678" s="31">
        <f>IF($A678&lt;=Inputs!$B$13,RAND(),"")</f>
        <v/>
      </c>
      <c r="R678" s="31">
        <f>IF($A678&lt;=Inputs!$B$13,RAND(),"")</f>
        <v/>
      </c>
      <c r="S678" s="31">
        <f>IF($A678&lt;=Inputs!$B$13,RAND(),"")</f>
        <v/>
      </c>
      <c r="T678" s="31">
        <f>IF($A678&lt;=Inputs!$B$13,RAND(),"")</f>
        <v/>
      </c>
      <c r="U678" s="31">
        <f>IF($A678&lt;=Inputs!$B$13,RAND(),"")</f>
        <v/>
      </c>
      <c r="V678" s="31">
        <f>IF($A678&lt;=Inputs!$B$13,RAND(),"")</f>
        <v/>
      </c>
      <c r="W678" s="31">
        <f>IF($A678&lt;=Inputs!$B$13,RAND(),"")</f>
        <v/>
      </c>
      <c r="X678" s="31">
        <f>IF($A678&lt;=Inputs!$B$13,RAND(),"")</f>
        <v/>
      </c>
      <c r="Y678" s="31">
        <f>IF($A678&lt;=Inputs!$B$13,RAND(),"")</f>
        <v/>
      </c>
    </row>
    <row r="679">
      <c r="A679" t="n">
        <v>674</v>
      </c>
      <c r="B679" s="26">
        <f>IF($A679&lt;=Inputs!$B$13,IF(Inputs!$B$8&gt;0,SUM(F679:O679)/Inputs!$B$8,0),"")</f>
        <v/>
      </c>
      <c r="C679" s="27">
        <f>IF($A679&lt;=Inputs!$B$13,B679/100,"")</f>
        <v/>
      </c>
      <c r="D679" s="28">
        <f>IF($A679&lt;=Inputs!$B$13,C679*Inputs!$B$7,"")</f>
        <v/>
      </c>
      <c r="E679" s="29">
        <f>IF($A679&lt;=Inputs!$B$13,IF(D679&gt;0,1,0),"")</f>
        <v/>
      </c>
      <c r="F679" s="26">
        <f>IF($A679&lt;=Inputs!$B$13,IF(1&lt;=Inputs!$B$8,IF(Inputs!$B$12&gt;0,MAX(MIN(NORM.INV(RAND(),LOOKUP(P679,Inputs!$J$6:$J$9,Inputs!$G$6:$G$9),LOOKUP(P679,Inputs!$J$6:$J$9,Inputs!$H$6:$H$9)),Inputs!$B$12),-Inputs!$B$12),NORM.INV(RAND(),LOOKUP(P679,Inputs!$J$6:$J$9,Inputs!$G$6:$G$9),LOOKUP(P679,Inputs!$J$6:$J$9,Inputs!$H$6:$H$9))),0),"" )</f>
        <v/>
      </c>
      <c r="G679" s="26">
        <f>IF($A679&lt;=Inputs!$B$13,IF(2&lt;=Inputs!$B$8,IF(Inputs!$B$12&gt;0,MAX(MIN(NORM.INV(RAND(),LOOKUP(Q679,Inputs!$J$6:$J$9,Inputs!$G$6:$G$9),LOOKUP(Q679,Inputs!$J$6:$J$9,Inputs!$H$6:$H$9)),Inputs!$B$12),-Inputs!$B$12),NORM.INV(RAND(),LOOKUP(Q679,Inputs!$J$6:$J$9,Inputs!$G$6:$G$9),LOOKUP(Q679,Inputs!$J$6:$J$9,Inputs!$H$6:$H$9))),0),"" )</f>
        <v/>
      </c>
      <c r="H679" s="26">
        <f>IF($A679&lt;=Inputs!$B$13,IF(3&lt;=Inputs!$B$8,IF(Inputs!$B$12&gt;0,MAX(MIN(NORM.INV(RAND(),LOOKUP(R679,Inputs!$J$6:$J$9,Inputs!$G$6:$G$9),LOOKUP(R679,Inputs!$J$6:$J$9,Inputs!$H$6:$H$9)),Inputs!$B$12),-Inputs!$B$12),NORM.INV(RAND(),LOOKUP(R679,Inputs!$J$6:$J$9,Inputs!$G$6:$G$9),LOOKUP(R679,Inputs!$J$6:$J$9,Inputs!$H$6:$H$9))),0),"" )</f>
        <v/>
      </c>
      <c r="I679" s="26">
        <f>IF($A679&lt;=Inputs!$B$13,IF(4&lt;=Inputs!$B$8,IF(Inputs!$B$12&gt;0,MAX(MIN(NORM.INV(RAND(),LOOKUP(S679,Inputs!$J$6:$J$9,Inputs!$G$6:$G$9),LOOKUP(S679,Inputs!$J$6:$J$9,Inputs!$H$6:$H$9)),Inputs!$B$12),-Inputs!$B$12),NORM.INV(RAND(),LOOKUP(S679,Inputs!$J$6:$J$9,Inputs!$G$6:$G$9),LOOKUP(S679,Inputs!$J$6:$J$9,Inputs!$H$6:$H$9))),0),"" )</f>
        <v/>
      </c>
      <c r="J679" s="26">
        <f>IF($A679&lt;=Inputs!$B$13,IF(5&lt;=Inputs!$B$8,IF(Inputs!$B$12&gt;0,MAX(MIN(NORM.INV(RAND(),LOOKUP(T679,Inputs!$J$6:$J$9,Inputs!$G$6:$G$9),LOOKUP(T679,Inputs!$J$6:$J$9,Inputs!$H$6:$H$9)),Inputs!$B$12),-Inputs!$B$12),NORM.INV(RAND(),LOOKUP(T679,Inputs!$J$6:$J$9,Inputs!$G$6:$G$9),LOOKUP(T679,Inputs!$J$6:$J$9,Inputs!$H$6:$H$9))),0),"" )</f>
        <v/>
      </c>
      <c r="K679" s="26">
        <f>IF($A679&lt;=Inputs!$B$13,IF(6&lt;=Inputs!$B$8,IF(Inputs!$B$12&gt;0,MAX(MIN(NORM.INV(RAND(),LOOKUP(U679,Inputs!$J$6:$J$9,Inputs!$G$6:$G$9),LOOKUP(U679,Inputs!$J$6:$J$9,Inputs!$H$6:$H$9)),Inputs!$B$12),-Inputs!$B$12),NORM.INV(RAND(),LOOKUP(U679,Inputs!$J$6:$J$9,Inputs!$G$6:$G$9),LOOKUP(U679,Inputs!$J$6:$J$9,Inputs!$H$6:$H$9))),0),"" )</f>
        <v/>
      </c>
      <c r="L679" s="26">
        <f>IF($A679&lt;=Inputs!$B$13,IF(7&lt;=Inputs!$B$8,IF(Inputs!$B$12&gt;0,MAX(MIN(NORM.INV(RAND(),LOOKUP(V679,Inputs!$J$6:$J$9,Inputs!$G$6:$G$9),LOOKUP(V679,Inputs!$J$6:$J$9,Inputs!$H$6:$H$9)),Inputs!$B$12),-Inputs!$B$12),NORM.INV(RAND(),LOOKUP(V679,Inputs!$J$6:$J$9,Inputs!$G$6:$G$9),LOOKUP(V679,Inputs!$J$6:$J$9,Inputs!$H$6:$H$9))),0),"" )</f>
        <v/>
      </c>
      <c r="M679" s="26">
        <f>IF($A679&lt;=Inputs!$B$13,IF(8&lt;=Inputs!$B$8,IF(Inputs!$B$12&gt;0,MAX(MIN(NORM.INV(RAND(),LOOKUP(W679,Inputs!$J$6:$J$9,Inputs!$G$6:$G$9),LOOKUP(W679,Inputs!$J$6:$J$9,Inputs!$H$6:$H$9)),Inputs!$B$12),-Inputs!$B$12),NORM.INV(RAND(),LOOKUP(W679,Inputs!$J$6:$J$9,Inputs!$G$6:$G$9),LOOKUP(W679,Inputs!$J$6:$J$9,Inputs!$H$6:$H$9))),0),"" )</f>
        <v/>
      </c>
      <c r="N679" s="26">
        <f>IF($A679&lt;=Inputs!$B$13,IF(9&lt;=Inputs!$B$8,IF(Inputs!$B$12&gt;0,MAX(MIN(NORM.INV(RAND(),LOOKUP(X679,Inputs!$J$6:$J$9,Inputs!$G$6:$G$9),LOOKUP(X679,Inputs!$J$6:$J$9,Inputs!$H$6:$H$9)),Inputs!$B$12),-Inputs!$B$12),NORM.INV(RAND(),LOOKUP(X679,Inputs!$J$6:$J$9,Inputs!$G$6:$G$9),LOOKUP(X679,Inputs!$J$6:$J$9,Inputs!$H$6:$H$9))),0),"" )</f>
        <v/>
      </c>
      <c r="O679" s="26">
        <f>IF($A679&lt;=Inputs!$B$13,IF(10&lt;=Inputs!$B$8,IF(Inputs!$B$12&gt;0,MAX(MIN(NORM.INV(RAND(),LOOKUP(Y679,Inputs!$J$6:$J$9,Inputs!$G$6:$G$9),LOOKUP(Y679,Inputs!$J$6:$J$9,Inputs!$H$6:$H$9)),Inputs!$B$12),-Inputs!$B$12),NORM.INV(RAND(),LOOKUP(Y679,Inputs!$J$6:$J$9,Inputs!$G$6:$G$9),LOOKUP(Y679,Inputs!$J$6:$J$9,Inputs!$H$6:$H$9))),0),"" )</f>
        <v/>
      </c>
      <c r="P679" s="31">
        <f>IF($A679&lt;=Inputs!$B$13,RAND(),"")</f>
        <v/>
      </c>
      <c r="Q679" s="31">
        <f>IF($A679&lt;=Inputs!$B$13,RAND(),"")</f>
        <v/>
      </c>
      <c r="R679" s="31">
        <f>IF($A679&lt;=Inputs!$B$13,RAND(),"")</f>
        <v/>
      </c>
      <c r="S679" s="31">
        <f>IF($A679&lt;=Inputs!$B$13,RAND(),"")</f>
        <v/>
      </c>
      <c r="T679" s="31">
        <f>IF($A679&lt;=Inputs!$B$13,RAND(),"")</f>
        <v/>
      </c>
      <c r="U679" s="31">
        <f>IF($A679&lt;=Inputs!$B$13,RAND(),"")</f>
        <v/>
      </c>
      <c r="V679" s="31">
        <f>IF($A679&lt;=Inputs!$B$13,RAND(),"")</f>
        <v/>
      </c>
      <c r="W679" s="31">
        <f>IF($A679&lt;=Inputs!$B$13,RAND(),"")</f>
        <v/>
      </c>
      <c r="X679" s="31">
        <f>IF($A679&lt;=Inputs!$B$13,RAND(),"")</f>
        <v/>
      </c>
      <c r="Y679" s="31">
        <f>IF($A679&lt;=Inputs!$B$13,RAND(),"")</f>
        <v/>
      </c>
    </row>
    <row r="680">
      <c r="A680" t="n">
        <v>675</v>
      </c>
      <c r="B680" s="26">
        <f>IF($A680&lt;=Inputs!$B$13,IF(Inputs!$B$8&gt;0,SUM(F680:O680)/Inputs!$B$8,0),"")</f>
        <v/>
      </c>
      <c r="C680" s="27">
        <f>IF($A680&lt;=Inputs!$B$13,B680/100,"")</f>
        <v/>
      </c>
      <c r="D680" s="28">
        <f>IF($A680&lt;=Inputs!$B$13,C680*Inputs!$B$7,"")</f>
        <v/>
      </c>
      <c r="E680" s="29">
        <f>IF($A680&lt;=Inputs!$B$13,IF(D680&gt;0,1,0),"")</f>
        <v/>
      </c>
      <c r="F680" s="26">
        <f>IF($A680&lt;=Inputs!$B$13,IF(1&lt;=Inputs!$B$8,IF(Inputs!$B$12&gt;0,MAX(MIN(NORM.INV(RAND(),LOOKUP(P680,Inputs!$J$6:$J$9,Inputs!$G$6:$G$9),LOOKUP(P680,Inputs!$J$6:$J$9,Inputs!$H$6:$H$9)),Inputs!$B$12),-Inputs!$B$12),NORM.INV(RAND(),LOOKUP(P680,Inputs!$J$6:$J$9,Inputs!$G$6:$G$9),LOOKUP(P680,Inputs!$J$6:$J$9,Inputs!$H$6:$H$9))),0),"" )</f>
        <v/>
      </c>
      <c r="G680" s="26">
        <f>IF($A680&lt;=Inputs!$B$13,IF(2&lt;=Inputs!$B$8,IF(Inputs!$B$12&gt;0,MAX(MIN(NORM.INV(RAND(),LOOKUP(Q680,Inputs!$J$6:$J$9,Inputs!$G$6:$G$9),LOOKUP(Q680,Inputs!$J$6:$J$9,Inputs!$H$6:$H$9)),Inputs!$B$12),-Inputs!$B$12),NORM.INV(RAND(),LOOKUP(Q680,Inputs!$J$6:$J$9,Inputs!$G$6:$G$9),LOOKUP(Q680,Inputs!$J$6:$J$9,Inputs!$H$6:$H$9))),0),"" )</f>
        <v/>
      </c>
      <c r="H680" s="26">
        <f>IF($A680&lt;=Inputs!$B$13,IF(3&lt;=Inputs!$B$8,IF(Inputs!$B$12&gt;0,MAX(MIN(NORM.INV(RAND(),LOOKUP(R680,Inputs!$J$6:$J$9,Inputs!$G$6:$G$9),LOOKUP(R680,Inputs!$J$6:$J$9,Inputs!$H$6:$H$9)),Inputs!$B$12),-Inputs!$B$12),NORM.INV(RAND(),LOOKUP(R680,Inputs!$J$6:$J$9,Inputs!$G$6:$G$9),LOOKUP(R680,Inputs!$J$6:$J$9,Inputs!$H$6:$H$9))),0),"" )</f>
        <v/>
      </c>
      <c r="I680" s="26">
        <f>IF($A680&lt;=Inputs!$B$13,IF(4&lt;=Inputs!$B$8,IF(Inputs!$B$12&gt;0,MAX(MIN(NORM.INV(RAND(),LOOKUP(S680,Inputs!$J$6:$J$9,Inputs!$G$6:$G$9),LOOKUP(S680,Inputs!$J$6:$J$9,Inputs!$H$6:$H$9)),Inputs!$B$12),-Inputs!$B$12),NORM.INV(RAND(),LOOKUP(S680,Inputs!$J$6:$J$9,Inputs!$G$6:$G$9),LOOKUP(S680,Inputs!$J$6:$J$9,Inputs!$H$6:$H$9))),0),"" )</f>
        <v/>
      </c>
      <c r="J680" s="26">
        <f>IF($A680&lt;=Inputs!$B$13,IF(5&lt;=Inputs!$B$8,IF(Inputs!$B$12&gt;0,MAX(MIN(NORM.INV(RAND(),LOOKUP(T680,Inputs!$J$6:$J$9,Inputs!$G$6:$G$9),LOOKUP(T680,Inputs!$J$6:$J$9,Inputs!$H$6:$H$9)),Inputs!$B$12),-Inputs!$B$12),NORM.INV(RAND(),LOOKUP(T680,Inputs!$J$6:$J$9,Inputs!$G$6:$G$9),LOOKUP(T680,Inputs!$J$6:$J$9,Inputs!$H$6:$H$9))),0),"" )</f>
        <v/>
      </c>
      <c r="K680" s="26">
        <f>IF($A680&lt;=Inputs!$B$13,IF(6&lt;=Inputs!$B$8,IF(Inputs!$B$12&gt;0,MAX(MIN(NORM.INV(RAND(),LOOKUP(U680,Inputs!$J$6:$J$9,Inputs!$G$6:$G$9),LOOKUP(U680,Inputs!$J$6:$J$9,Inputs!$H$6:$H$9)),Inputs!$B$12),-Inputs!$B$12),NORM.INV(RAND(),LOOKUP(U680,Inputs!$J$6:$J$9,Inputs!$G$6:$G$9),LOOKUP(U680,Inputs!$J$6:$J$9,Inputs!$H$6:$H$9))),0),"" )</f>
        <v/>
      </c>
      <c r="L680" s="26">
        <f>IF($A680&lt;=Inputs!$B$13,IF(7&lt;=Inputs!$B$8,IF(Inputs!$B$12&gt;0,MAX(MIN(NORM.INV(RAND(),LOOKUP(V680,Inputs!$J$6:$J$9,Inputs!$G$6:$G$9),LOOKUP(V680,Inputs!$J$6:$J$9,Inputs!$H$6:$H$9)),Inputs!$B$12),-Inputs!$B$12),NORM.INV(RAND(),LOOKUP(V680,Inputs!$J$6:$J$9,Inputs!$G$6:$G$9),LOOKUP(V680,Inputs!$J$6:$J$9,Inputs!$H$6:$H$9))),0),"" )</f>
        <v/>
      </c>
      <c r="M680" s="26">
        <f>IF($A680&lt;=Inputs!$B$13,IF(8&lt;=Inputs!$B$8,IF(Inputs!$B$12&gt;0,MAX(MIN(NORM.INV(RAND(),LOOKUP(W680,Inputs!$J$6:$J$9,Inputs!$G$6:$G$9),LOOKUP(W680,Inputs!$J$6:$J$9,Inputs!$H$6:$H$9)),Inputs!$B$12),-Inputs!$B$12),NORM.INV(RAND(),LOOKUP(W680,Inputs!$J$6:$J$9,Inputs!$G$6:$G$9),LOOKUP(W680,Inputs!$J$6:$J$9,Inputs!$H$6:$H$9))),0),"" )</f>
        <v/>
      </c>
      <c r="N680" s="26">
        <f>IF($A680&lt;=Inputs!$B$13,IF(9&lt;=Inputs!$B$8,IF(Inputs!$B$12&gt;0,MAX(MIN(NORM.INV(RAND(),LOOKUP(X680,Inputs!$J$6:$J$9,Inputs!$G$6:$G$9),LOOKUP(X680,Inputs!$J$6:$J$9,Inputs!$H$6:$H$9)),Inputs!$B$12),-Inputs!$B$12),NORM.INV(RAND(),LOOKUP(X680,Inputs!$J$6:$J$9,Inputs!$G$6:$G$9),LOOKUP(X680,Inputs!$J$6:$J$9,Inputs!$H$6:$H$9))),0),"" )</f>
        <v/>
      </c>
      <c r="O680" s="26">
        <f>IF($A680&lt;=Inputs!$B$13,IF(10&lt;=Inputs!$B$8,IF(Inputs!$B$12&gt;0,MAX(MIN(NORM.INV(RAND(),LOOKUP(Y680,Inputs!$J$6:$J$9,Inputs!$G$6:$G$9),LOOKUP(Y680,Inputs!$J$6:$J$9,Inputs!$H$6:$H$9)),Inputs!$B$12),-Inputs!$B$12),NORM.INV(RAND(),LOOKUP(Y680,Inputs!$J$6:$J$9,Inputs!$G$6:$G$9),LOOKUP(Y680,Inputs!$J$6:$J$9,Inputs!$H$6:$H$9))),0),"" )</f>
        <v/>
      </c>
      <c r="P680" s="31">
        <f>IF($A680&lt;=Inputs!$B$13,RAND(),"")</f>
        <v/>
      </c>
      <c r="Q680" s="31">
        <f>IF($A680&lt;=Inputs!$B$13,RAND(),"")</f>
        <v/>
      </c>
      <c r="R680" s="31">
        <f>IF($A680&lt;=Inputs!$B$13,RAND(),"")</f>
        <v/>
      </c>
      <c r="S680" s="31">
        <f>IF($A680&lt;=Inputs!$B$13,RAND(),"")</f>
        <v/>
      </c>
      <c r="T680" s="31">
        <f>IF($A680&lt;=Inputs!$B$13,RAND(),"")</f>
        <v/>
      </c>
      <c r="U680" s="31">
        <f>IF($A680&lt;=Inputs!$B$13,RAND(),"")</f>
        <v/>
      </c>
      <c r="V680" s="31">
        <f>IF($A680&lt;=Inputs!$B$13,RAND(),"")</f>
        <v/>
      </c>
      <c r="W680" s="31">
        <f>IF($A680&lt;=Inputs!$B$13,RAND(),"")</f>
        <v/>
      </c>
      <c r="X680" s="31">
        <f>IF($A680&lt;=Inputs!$B$13,RAND(),"")</f>
        <v/>
      </c>
      <c r="Y680" s="31">
        <f>IF($A680&lt;=Inputs!$B$13,RAND(),"")</f>
        <v/>
      </c>
    </row>
    <row r="681">
      <c r="A681" t="n">
        <v>676</v>
      </c>
      <c r="B681" s="26">
        <f>IF($A681&lt;=Inputs!$B$13,IF(Inputs!$B$8&gt;0,SUM(F681:O681)/Inputs!$B$8,0),"")</f>
        <v/>
      </c>
      <c r="C681" s="27">
        <f>IF($A681&lt;=Inputs!$B$13,B681/100,"")</f>
        <v/>
      </c>
      <c r="D681" s="28">
        <f>IF($A681&lt;=Inputs!$B$13,C681*Inputs!$B$7,"")</f>
        <v/>
      </c>
      <c r="E681" s="29">
        <f>IF($A681&lt;=Inputs!$B$13,IF(D681&gt;0,1,0),"")</f>
        <v/>
      </c>
      <c r="F681" s="26">
        <f>IF($A681&lt;=Inputs!$B$13,IF(1&lt;=Inputs!$B$8,IF(Inputs!$B$12&gt;0,MAX(MIN(NORM.INV(RAND(),LOOKUP(P681,Inputs!$J$6:$J$9,Inputs!$G$6:$G$9),LOOKUP(P681,Inputs!$J$6:$J$9,Inputs!$H$6:$H$9)),Inputs!$B$12),-Inputs!$B$12),NORM.INV(RAND(),LOOKUP(P681,Inputs!$J$6:$J$9,Inputs!$G$6:$G$9),LOOKUP(P681,Inputs!$J$6:$J$9,Inputs!$H$6:$H$9))),0),"" )</f>
        <v/>
      </c>
      <c r="G681" s="26">
        <f>IF($A681&lt;=Inputs!$B$13,IF(2&lt;=Inputs!$B$8,IF(Inputs!$B$12&gt;0,MAX(MIN(NORM.INV(RAND(),LOOKUP(Q681,Inputs!$J$6:$J$9,Inputs!$G$6:$G$9),LOOKUP(Q681,Inputs!$J$6:$J$9,Inputs!$H$6:$H$9)),Inputs!$B$12),-Inputs!$B$12),NORM.INV(RAND(),LOOKUP(Q681,Inputs!$J$6:$J$9,Inputs!$G$6:$G$9),LOOKUP(Q681,Inputs!$J$6:$J$9,Inputs!$H$6:$H$9))),0),"" )</f>
        <v/>
      </c>
      <c r="H681" s="26">
        <f>IF($A681&lt;=Inputs!$B$13,IF(3&lt;=Inputs!$B$8,IF(Inputs!$B$12&gt;0,MAX(MIN(NORM.INV(RAND(),LOOKUP(R681,Inputs!$J$6:$J$9,Inputs!$G$6:$G$9),LOOKUP(R681,Inputs!$J$6:$J$9,Inputs!$H$6:$H$9)),Inputs!$B$12),-Inputs!$B$12),NORM.INV(RAND(),LOOKUP(R681,Inputs!$J$6:$J$9,Inputs!$G$6:$G$9),LOOKUP(R681,Inputs!$J$6:$J$9,Inputs!$H$6:$H$9))),0),"" )</f>
        <v/>
      </c>
      <c r="I681" s="26">
        <f>IF($A681&lt;=Inputs!$B$13,IF(4&lt;=Inputs!$B$8,IF(Inputs!$B$12&gt;0,MAX(MIN(NORM.INV(RAND(),LOOKUP(S681,Inputs!$J$6:$J$9,Inputs!$G$6:$G$9),LOOKUP(S681,Inputs!$J$6:$J$9,Inputs!$H$6:$H$9)),Inputs!$B$12),-Inputs!$B$12),NORM.INV(RAND(),LOOKUP(S681,Inputs!$J$6:$J$9,Inputs!$G$6:$G$9),LOOKUP(S681,Inputs!$J$6:$J$9,Inputs!$H$6:$H$9))),0),"" )</f>
        <v/>
      </c>
      <c r="J681" s="26">
        <f>IF($A681&lt;=Inputs!$B$13,IF(5&lt;=Inputs!$B$8,IF(Inputs!$B$12&gt;0,MAX(MIN(NORM.INV(RAND(),LOOKUP(T681,Inputs!$J$6:$J$9,Inputs!$G$6:$G$9),LOOKUP(T681,Inputs!$J$6:$J$9,Inputs!$H$6:$H$9)),Inputs!$B$12),-Inputs!$B$12),NORM.INV(RAND(),LOOKUP(T681,Inputs!$J$6:$J$9,Inputs!$G$6:$G$9),LOOKUP(T681,Inputs!$J$6:$J$9,Inputs!$H$6:$H$9))),0),"" )</f>
        <v/>
      </c>
      <c r="K681" s="26">
        <f>IF($A681&lt;=Inputs!$B$13,IF(6&lt;=Inputs!$B$8,IF(Inputs!$B$12&gt;0,MAX(MIN(NORM.INV(RAND(),LOOKUP(U681,Inputs!$J$6:$J$9,Inputs!$G$6:$G$9),LOOKUP(U681,Inputs!$J$6:$J$9,Inputs!$H$6:$H$9)),Inputs!$B$12),-Inputs!$B$12),NORM.INV(RAND(),LOOKUP(U681,Inputs!$J$6:$J$9,Inputs!$G$6:$G$9),LOOKUP(U681,Inputs!$J$6:$J$9,Inputs!$H$6:$H$9))),0),"" )</f>
        <v/>
      </c>
      <c r="L681" s="26">
        <f>IF($A681&lt;=Inputs!$B$13,IF(7&lt;=Inputs!$B$8,IF(Inputs!$B$12&gt;0,MAX(MIN(NORM.INV(RAND(),LOOKUP(V681,Inputs!$J$6:$J$9,Inputs!$G$6:$G$9),LOOKUP(V681,Inputs!$J$6:$J$9,Inputs!$H$6:$H$9)),Inputs!$B$12),-Inputs!$B$12),NORM.INV(RAND(),LOOKUP(V681,Inputs!$J$6:$J$9,Inputs!$G$6:$G$9),LOOKUP(V681,Inputs!$J$6:$J$9,Inputs!$H$6:$H$9))),0),"" )</f>
        <v/>
      </c>
      <c r="M681" s="26">
        <f>IF($A681&lt;=Inputs!$B$13,IF(8&lt;=Inputs!$B$8,IF(Inputs!$B$12&gt;0,MAX(MIN(NORM.INV(RAND(),LOOKUP(W681,Inputs!$J$6:$J$9,Inputs!$G$6:$G$9),LOOKUP(W681,Inputs!$J$6:$J$9,Inputs!$H$6:$H$9)),Inputs!$B$12),-Inputs!$B$12),NORM.INV(RAND(),LOOKUP(W681,Inputs!$J$6:$J$9,Inputs!$G$6:$G$9),LOOKUP(W681,Inputs!$J$6:$J$9,Inputs!$H$6:$H$9))),0),"" )</f>
        <v/>
      </c>
      <c r="N681" s="26">
        <f>IF($A681&lt;=Inputs!$B$13,IF(9&lt;=Inputs!$B$8,IF(Inputs!$B$12&gt;0,MAX(MIN(NORM.INV(RAND(),LOOKUP(X681,Inputs!$J$6:$J$9,Inputs!$G$6:$G$9),LOOKUP(X681,Inputs!$J$6:$J$9,Inputs!$H$6:$H$9)),Inputs!$B$12),-Inputs!$B$12),NORM.INV(RAND(),LOOKUP(X681,Inputs!$J$6:$J$9,Inputs!$G$6:$G$9),LOOKUP(X681,Inputs!$J$6:$J$9,Inputs!$H$6:$H$9))),0),"" )</f>
        <v/>
      </c>
      <c r="O681" s="26">
        <f>IF($A681&lt;=Inputs!$B$13,IF(10&lt;=Inputs!$B$8,IF(Inputs!$B$12&gt;0,MAX(MIN(NORM.INV(RAND(),LOOKUP(Y681,Inputs!$J$6:$J$9,Inputs!$G$6:$G$9),LOOKUP(Y681,Inputs!$J$6:$J$9,Inputs!$H$6:$H$9)),Inputs!$B$12),-Inputs!$B$12),NORM.INV(RAND(),LOOKUP(Y681,Inputs!$J$6:$J$9,Inputs!$G$6:$G$9),LOOKUP(Y681,Inputs!$J$6:$J$9,Inputs!$H$6:$H$9))),0),"" )</f>
        <v/>
      </c>
      <c r="P681" s="31">
        <f>IF($A681&lt;=Inputs!$B$13,RAND(),"")</f>
        <v/>
      </c>
      <c r="Q681" s="31">
        <f>IF($A681&lt;=Inputs!$B$13,RAND(),"")</f>
        <v/>
      </c>
      <c r="R681" s="31">
        <f>IF($A681&lt;=Inputs!$B$13,RAND(),"")</f>
        <v/>
      </c>
      <c r="S681" s="31">
        <f>IF($A681&lt;=Inputs!$B$13,RAND(),"")</f>
        <v/>
      </c>
      <c r="T681" s="31">
        <f>IF($A681&lt;=Inputs!$B$13,RAND(),"")</f>
        <v/>
      </c>
      <c r="U681" s="31">
        <f>IF($A681&lt;=Inputs!$B$13,RAND(),"")</f>
        <v/>
      </c>
      <c r="V681" s="31">
        <f>IF($A681&lt;=Inputs!$B$13,RAND(),"")</f>
        <v/>
      </c>
      <c r="W681" s="31">
        <f>IF($A681&lt;=Inputs!$B$13,RAND(),"")</f>
        <v/>
      </c>
      <c r="X681" s="31">
        <f>IF($A681&lt;=Inputs!$B$13,RAND(),"")</f>
        <v/>
      </c>
      <c r="Y681" s="31">
        <f>IF($A681&lt;=Inputs!$B$13,RAND(),"")</f>
        <v/>
      </c>
    </row>
    <row r="682">
      <c r="A682" t="n">
        <v>677</v>
      </c>
      <c r="B682" s="26">
        <f>IF($A682&lt;=Inputs!$B$13,IF(Inputs!$B$8&gt;0,SUM(F682:O682)/Inputs!$B$8,0),"")</f>
        <v/>
      </c>
      <c r="C682" s="27">
        <f>IF($A682&lt;=Inputs!$B$13,B682/100,"")</f>
        <v/>
      </c>
      <c r="D682" s="28">
        <f>IF($A682&lt;=Inputs!$B$13,C682*Inputs!$B$7,"")</f>
        <v/>
      </c>
      <c r="E682" s="29">
        <f>IF($A682&lt;=Inputs!$B$13,IF(D682&gt;0,1,0),"")</f>
        <v/>
      </c>
      <c r="F682" s="26">
        <f>IF($A682&lt;=Inputs!$B$13,IF(1&lt;=Inputs!$B$8,IF(Inputs!$B$12&gt;0,MAX(MIN(NORM.INV(RAND(),LOOKUP(P682,Inputs!$J$6:$J$9,Inputs!$G$6:$G$9),LOOKUP(P682,Inputs!$J$6:$J$9,Inputs!$H$6:$H$9)),Inputs!$B$12),-Inputs!$B$12),NORM.INV(RAND(),LOOKUP(P682,Inputs!$J$6:$J$9,Inputs!$G$6:$G$9),LOOKUP(P682,Inputs!$J$6:$J$9,Inputs!$H$6:$H$9))),0),"" )</f>
        <v/>
      </c>
      <c r="G682" s="26">
        <f>IF($A682&lt;=Inputs!$B$13,IF(2&lt;=Inputs!$B$8,IF(Inputs!$B$12&gt;0,MAX(MIN(NORM.INV(RAND(),LOOKUP(Q682,Inputs!$J$6:$J$9,Inputs!$G$6:$G$9),LOOKUP(Q682,Inputs!$J$6:$J$9,Inputs!$H$6:$H$9)),Inputs!$B$12),-Inputs!$B$12),NORM.INV(RAND(),LOOKUP(Q682,Inputs!$J$6:$J$9,Inputs!$G$6:$G$9),LOOKUP(Q682,Inputs!$J$6:$J$9,Inputs!$H$6:$H$9))),0),"" )</f>
        <v/>
      </c>
      <c r="H682" s="26">
        <f>IF($A682&lt;=Inputs!$B$13,IF(3&lt;=Inputs!$B$8,IF(Inputs!$B$12&gt;0,MAX(MIN(NORM.INV(RAND(),LOOKUP(R682,Inputs!$J$6:$J$9,Inputs!$G$6:$G$9),LOOKUP(R682,Inputs!$J$6:$J$9,Inputs!$H$6:$H$9)),Inputs!$B$12),-Inputs!$B$12),NORM.INV(RAND(),LOOKUP(R682,Inputs!$J$6:$J$9,Inputs!$G$6:$G$9),LOOKUP(R682,Inputs!$J$6:$J$9,Inputs!$H$6:$H$9))),0),"" )</f>
        <v/>
      </c>
      <c r="I682" s="26">
        <f>IF($A682&lt;=Inputs!$B$13,IF(4&lt;=Inputs!$B$8,IF(Inputs!$B$12&gt;0,MAX(MIN(NORM.INV(RAND(),LOOKUP(S682,Inputs!$J$6:$J$9,Inputs!$G$6:$G$9),LOOKUP(S682,Inputs!$J$6:$J$9,Inputs!$H$6:$H$9)),Inputs!$B$12),-Inputs!$B$12),NORM.INV(RAND(),LOOKUP(S682,Inputs!$J$6:$J$9,Inputs!$G$6:$G$9),LOOKUP(S682,Inputs!$J$6:$J$9,Inputs!$H$6:$H$9))),0),"" )</f>
        <v/>
      </c>
      <c r="J682" s="26">
        <f>IF($A682&lt;=Inputs!$B$13,IF(5&lt;=Inputs!$B$8,IF(Inputs!$B$12&gt;0,MAX(MIN(NORM.INV(RAND(),LOOKUP(T682,Inputs!$J$6:$J$9,Inputs!$G$6:$G$9),LOOKUP(T682,Inputs!$J$6:$J$9,Inputs!$H$6:$H$9)),Inputs!$B$12),-Inputs!$B$12),NORM.INV(RAND(),LOOKUP(T682,Inputs!$J$6:$J$9,Inputs!$G$6:$G$9),LOOKUP(T682,Inputs!$J$6:$J$9,Inputs!$H$6:$H$9))),0),"" )</f>
        <v/>
      </c>
      <c r="K682" s="26">
        <f>IF($A682&lt;=Inputs!$B$13,IF(6&lt;=Inputs!$B$8,IF(Inputs!$B$12&gt;0,MAX(MIN(NORM.INV(RAND(),LOOKUP(U682,Inputs!$J$6:$J$9,Inputs!$G$6:$G$9),LOOKUP(U682,Inputs!$J$6:$J$9,Inputs!$H$6:$H$9)),Inputs!$B$12),-Inputs!$B$12),NORM.INV(RAND(),LOOKUP(U682,Inputs!$J$6:$J$9,Inputs!$G$6:$G$9),LOOKUP(U682,Inputs!$J$6:$J$9,Inputs!$H$6:$H$9))),0),"" )</f>
        <v/>
      </c>
      <c r="L682" s="26">
        <f>IF($A682&lt;=Inputs!$B$13,IF(7&lt;=Inputs!$B$8,IF(Inputs!$B$12&gt;0,MAX(MIN(NORM.INV(RAND(),LOOKUP(V682,Inputs!$J$6:$J$9,Inputs!$G$6:$G$9),LOOKUP(V682,Inputs!$J$6:$J$9,Inputs!$H$6:$H$9)),Inputs!$B$12),-Inputs!$B$12),NORM.INV(RAND(),LOOKUP(V682,Inputs!$J$6:$J$9,Inputs!$G$6:$G$9),LOOKUP(V682,Inputs!$J$6:$J$9,Inputs!$H$6:$H$9))),0),"" )</f>
        <v/>
      </c>
      <c r="M682" s="26">
        <f>IF($A682&lt;=Inputs!$B$13,IF(8&lt;=Inputs!$B$8,IF(Inputs!$B$12&gt;0,MAX(MIN(NORM.INV(RAND(),LOOKUP(W682,Inputs!$J$6:$J$9,Inputs!$G$6:$G$9),LOOKUP(W682,Inputs!$J$6:$J$9,Inputs!$H$6:$H$9)),Inputs!$B$12),-Inputs!$B$12),NORM.INV(RAND(),LOOKUP(W682,Inputs!$J$6:$J$9,Inputs!$G$6:$G$9),LOOKUP(W682,Inputs!$J$6:$J$9,Inputs!$H$6:$H$9))),0),"" )</f>
        <v/>
      </c>
      <c r="N682" s="26">
        <f>IF($A682&lt;=Inputs!$B$13,IF(9&lt;=Inputs!$B$8,IF(Inputs!$B$12&gt;0,MAX(MIN(NORM.INV(RAND(),LOOKUP(X682,Inputs!$J$6:$J$9,Inputs!$G$6:$G$9),LOOKUP(X682,Inputs!$J$6:$J$9,Inputs!$H$6:$H$9)),Inputs!$B$12),-Inputs!$B$12),NORM.INV(RAND(),LOOKUP(X682,Inputs!$J$6:$J$9,Inputs!$G$6:$G$9),LOOKUP(X682,Inputs!$J$6:$J$9,Inputs!$H$6:$H$9))),0),"" )</f>
        <v/>
      </c>
      <c r="O682" s="26">
        <f>IF($A682&lt;=Inputs!$B$13,IF(10&lt;=Inputs!$B$8,IF(Inputs!$B$12&gt;0,MAX(MIN(NORM.INV(RAND(),LOOKUP(Y682,Inputs!$J$6:$J$9,Inputs!$G$6:$G$9),LOOKUP(Y682,Inputs!$J$6:$J$9,Inputs!$H$6:$H$9)),Inputs!$B$12),-Inputs!$B$12),NORM.INV(RAND(),LOOKUP(Y682,Inputs!$J$6:$J$9,Inputs!$G$6:$G$9),LOOKUP(Y682,Inputs!$J$6:$J$9,Inputs!$H$6:$H$9))),0),"" )</f>
        <v/>
      </c>
      <c r="P682" s="31">
        <f>IF($A682&lt;=Inputs!$B$13,RAND(),"")</f>
        <v/>
      </c>
      <c r="Q682" s="31">
        <f>IF($A682&lt;=Inputs!$B$13,RAND(),"")</f>
        <v/>
      </c>
      <c r="R682" s="31">
        <f>IF($A682&lt;=Inputs!$B$13,RAND(),"")</f>
        <v/>
      </c>
      <c r="S682" s="31">
        <f>IF($A682&lt;=Inputs!$B$13,RAND(),"")</f>
        <v/>
      </c>
      <c r="T682" s="31">
        <f>IF($A682&lt;=Inputs!$B$13,RAND(),"")</f>
        <v/>
      </c>
      <c r="U682" s="31">
        <f>IF($A682&lt;=Inputs!$B$13,RAND(),"")</f>
        <v/>
      </c>
      <c r="V682" s="31">
        <f>IF($A682&lt;=Inputs!$B$13,RAND(),"")</f>
        <v/>
      </c>
      <c r="W682" s="31">
        <f>IF($A682&lt;=Inputs!$B$13,RAND(),"")</f>
        <v/>
      </c>
      <c r="X682" s="31">
        <f>IF($A682&lt;=Inputs!$B$13,RAND(),"")</f>
        <v/>
      </c>
      <c r="Y682" s="31">
        <f>IF($A682&lt;=Inputs!$B$13,RAND(),"")</f>
        <v/>
      </c>
    </row>
    <row r="683">
      <c r="A683" t="n">
        <v>678</v>
      </c>
      <c r="B683" s="26">
        <f>IF($A683&lt;=Inputs!$B$13,IF(Inputs!$B$8&gt;0,SUM(F683:O683)/Inputs!$B$8,0),"")</f>
        <v/>
      </c>
      <c r="C683" s="27">
        <f>IF($A683&lt;=Inputs!$B$13,B683/100,"")</f>
        <v/>
      </c>
      <c r="D683" s="28">
        <f>IF($A683&lt;=Inputs!$B$13,C683*Inputs!$B$7,"")</f>
        <v/>
      </c>
      <c r="E683" s="29">
        <f>IF($A683&lt;=Inputs!$B$13,IF(D683&gt;0,1,0),"")</f>
        <v/>
      </c>
      <c r="F683" s="26">
        <f>IF($A683&lt;=Inputs!$B$13,IF(1&lt;=Inputs!$B$8,IF(Inputs!$B$12&gt;0,MAX(MIN(NORM.INV(RAND(),LOOKUP(P683,Inputs!$J$6:$J$9,Inputs!$G$6:$G$9),LOOKUP(P683,Inputs!$J$6:$J$9,Inputs!$H$6:$H$9)),Inputs!$B$12),-Inputs!$B$12),NORM.INV(RAND(),LOOKUP(P683,Inputs!$J$6:$J$9,Inputs!$G$6:$G$9),LOOKUP(P683,Inputs!$J$6:$J$9,Inputs!$H$6:$H$9))),0),"" )</f>
        <v/>
      </c>
      <c r="G683" s="26">
        <f>IF($A683&lt;=Inputs!$B$13,IF(2&lt;=Inputs!$B$8,IF(Inputs!$B$12&gt;0,MAX(MIN(NORM.INV(RAND(),LOOKUP(Q683,Inputs!$J$6:$J$9,Inputs!$G$6:$G$9),LOOKUP(Q683,Inputs!$J$6:$J$9,Inputs!$H$6:$H$9)),Inputs!$B$12),-Inputs!$B$12),NORM.INV(RAND(),LOOKUP(Q683,Inputs!$J$6:$J$9,Inputs!$G$6:$G$9),LOOKUP(Q683,Inputs!$J$6:$J$9,Inputs!$H$6:$H$9))),0),"" )</f>
        <v/>
      </c>
      <c r="H683" s="26">
        <f>IF($A683&lt;=Inputs!$B$13,IF(3&lt;=Inputs!$B$8,IF(Inputs!$B$12&gt;0,MAX(MIN(NORM.INV(RAND(),LOOKUP(R683,Inputs!$J$6:$J$9,Inputs!$G$6:$G$9),LOOKUP(R683,Inputs!$J$6:$J$9,Inputs!$H$6:$H$9)),Inputs!$B$12),-Inputs!$B$12),NORM.INV(RAND(),LOOKUP(R683,Inputs!$J$6:$J$9,Inputs!$G$6:$G$9),LOOKUP(R683,Inputs!$J$6:$J$9,Inputs!$H$6:$H$9))),0),"" )</f>
        <v/>
      </c>
      <c r="I683" s="26">
        <f>IF($A683&lt;=Inputs!$B$13,IF(4&lt;=Inputs!$B$8,IF(Inputs!$B$12&gt;0,MAX(MIN(NORM.INV(RAND(),LOOKUP(S683,Inputs!$J$6:$J$9,Inputs!$G$6:$G$9),LOOKUP(S683,Inputs!$J$6:$J$9,Inputs!$H$6:$H$9)),Inputs!$B$12),-Inputs!$B$12),NORM.INV(RAND(),LOOKUP(S683,Inputs!$J$6:$J$9,Inputs!$G$6:$G$9),LOOKUP(S683,Inputs!$J$6:$J$9,Inputs!$H$6:$H$9))),0),"" )</f>
        <v/>
      </c>
      <c r="J683" s="26">
        <f>IF($A683&lt;=Inputs!$B$13,IF(5&lt;=Inputs!$B$8,IF(Inputs!$B$12&gt;0,MAX(MIN(NORM.INV(RAND(),LOOKUP(T683,Inputs!$J$6:$J$9,Inputs!$G$6:$G$9),LOOKUP(T683,Inputs!$J$6:$J$9,Inputs!$H$6:$H$9)),Inputs!$B$12),-Inputs!$B$12),NORM.INV(RAND(),LOOKUP(T683,Inputs!$J$6:$J$9,Inputs!$G$6:$G$9),LOOKUP(T683,Inputs!$J$6:$J$9,Inputs!$H$6:$H$9))),0),"" )</f>
        <v/>
      </c>
      <c r="K683" s="26">
        <f>IF($A683&lt;=Inputs!$B$13,IF(6&lt;=Inputs!$B$8,IF(Inputs!$B$12&gt;0,MAX(MIN(NORM.INV(RAND(),LOOKUP(U683,Inputs!$J$6:$J$9,Inputs!$G$6:$G$9),LOOKUP(U683,Inputs!$J$6:$J$9,Inputs!$H$6:$H$9)),Inputs!$B$12),-Inputs!$B$12),NORM.INV(RAND(),LOOKUP(U683,Inputs!$J$6:$J$9,Inputs!$G$6:$G$9),LOOKUP(U683,Inputs!$J$6:$J$9,Inputs!$H$6:$H$9))),0),"" )</f>
        <v/>
      </c>
      <c r="L683" s="26">
        <f>IF($A683&lt;=Inputs!$B$13,IF(7&lt;=Inputs!$B$8,IF(Inputs!$B$12&gt;0,MAX(MIN(NORM.INV(RAND(),LOOKUP(V683,Inputs!$J$6:$J$9,Inputs!$G$6:$G$9),LOOKUP(V683,Inputs!$J$6:$J$9,Inputs!$H$6:$H$9)),Inputs!$B$12),-Inputs!$B$12),NORM.INV(RAND(),LOOKUP(V683,Inputs!$J$6:$J$9,Inputs!$G$6:$G$9),LOOKUP(V683,Inputs!$J$6:$J$9,Inputs!$H$6:$H$9))),0),"" )</f>
        <v/>
      </c>
      <c r="M683" s="26">
        <f>IF($A683&lt;=Inputs!$B$13,IF(8&lt;=Inputs!$B$8,IF(Inputs!$B$12&gt;0,MAX(MIN(NORM.INV(RAND(),LOOKUP(W683,Inputs!$J$6:$J$9,Inputs!$G$6:$G$9),LOOKUP(W683,Inputs!$J$6:$J$9,Inputs!$H$6:$H$9)),Inputs!$B$12),-Inputs!$B$12),NORM.INV(RAND(),LOOKUP(W683,Inputs!$J$6:$J$9,Inputs!$G$6:$G$9),LOOKUP(W683,Inputs!$J$6:$J$9,Inputs!$H$6:$H$9))),0),"" )</f>
        <v/>
      </c>
      <c r="N683" s="26">
        <f>IF($A683&lt;=Inputs!$B$13,IF(9&lt;=Inputs!$B$8,IF(Inputs!$B$12&gt;0,MAX(MIN(NORM.INV(RAND(),LOOKUP(X683,Inputs!$J$6:$J$9,Inputs!$G$6:$G$9),LOOKUP(X683,Inputs!$J$6:$J$9,Inputs!$H$6:$H$9)),Inputs!$B$12),-Inputs!$B$12),NORM.INV(RAND(),LOOKUP(X683,Inputs!$J$6:$J$9,Inputs!$G$6:$G$9),LOOKUP(X683,Inputs!$J$6:$J$9,Inputs!$H$6:$H$9))),0),"" )</f>
        <v/>
      </c>
      <c r="O683" s="26">
        <f>IF($A683&lt;=Inputs!$B$13,IF(10&lt;=Inputs!$B$8,IF(Inputs!$B$12&gt;0,MAX(MIN(NORM.INV(RAND(),LOOKUP(Y683,Inputs!$J$6:$J$9,Inputs!$G$6:$G$9),LOOKUP(Y683,Inputs!$J$6:$J$9,Inputs!$H$6:$H$9)),Inputs!$B$12),-Inputs!$B$12),NORM.INV(RAND(),LOOKUP(Y683,Inputs!$J$6:$J$9,Inputs!$G$6:$G$9),LOOKUP(Y683,Inputs!$J$6:$J$9,Inputs!$H$6:$H$9))),0),"" )</f>
        <v/>
      </c>
      <c r="P683" s="31">
        <f>IF($A683&lt;=Inputs!$B$13,RAND(),"")</f>
        <v/>
      </c>
      <c r="Q683" s="31">
        <f>IF($A683&lt;=Inputs!$B$13,RAND(),"")</f>
        <v/>
      </c>
      <c r="R683" s="31">
        <f>IF($A683&lt;=Inputs!$B$13,RAND(),"")</f>
        <v/>
      </c>
      <c r="S683" s="31">
        <f>IF($A683&lt;=Inputs!$B$13,RAND(),"")</f>
        <v/>
      </c>
      <c r="T683" s="31">
        <f>IF($A683&lt;=Inputs!$B$13,RAND(),"")</f>
        <v/>
      </c>
      <c r="U683" s="31">
        <f>IF($A683&lt;=Inputs!$B$13,RAND(),"")</f>
        <v/>
      </c>
      <c r="V683" s="31">
        <f>IF($A683&lt;=Inputs!$B$13,RAND(),"")</f>
        <v/>
      </c>
      <c r="W683" s="31">
        <f>IF($A683&lt;=Inputs!$B$13,RAND(),"")</f>
        <v/>
      </c>
      <c r="X683" s="31">
        <f>IF($A683&lt;=Inputs!$B$13,RAND(),"")</f>
        <v/>
      </c>
      <c r="Y683" s="31">
        <f>IF($A683&lt;=Inputs!$B$13,RAND(),"")</f>
        <v/>
      </c>
    </row>
    <row r="684">
      <c r="A684" t="n">
        <v>679</v>
      </c>
      <c r="B684" s="26">
        <f>IF($A684&lt;=Inputs!$B$13,IF(Inputs!$B$8&gt;0,SUM(F684:O684)/Inputs!$B$8,0),"")</f>
        <v/>
      </c>
      <c r="C684" s="27">
        <f>IF($A684&lt;=Inputs!$B$13,B684/100,"")</f>
        <v/>
      </c>
      <c r="D684" s="28">
        <f>IF($A684&lt;=Inputs!$B$13,C684*Inputs!$B$7,"")</f>
        <v/>
      </c>
      <c r="E684" s="29">
        <f>IF($A684&lt;=Inputs!$B$13,IF(D684&gt;0,1,0),"")</f>
        <v/>
      </c>
      <c r="F684" s="26">
        <f>IF($A684&lt;=Inputs!$B$13,IF(1&lt;=Inputs!$B$8,IF(Inputs!$B$12&gt;0,MAX(MIN(NORM.INV(RAND(),LOOKUP(P684,Inputs!$J$6:$J$9,Inputs!$G$6:$G$9),LOOKUP(P684,Inputs!$J$6:$J$9,Inputs!$H$6:$H$9)),Inputs!$B$12),-Inputs!$B$12),NORM.INV(RAND(),LOOKUP(P684,Inputs!$J$6:$J$9,Inputs!$G$6:$G$9),LOOKUP(P684,Inputs!$J$6:$J$9,Inputs!$H$6:$H$9))),0),"" )</f>
        <v/>
      </c>
      <c r="G684" s="26">
        <f>IF($A684&lt;=Inputs!$B$13,IF(2&lt;=Inputs!$B$8,IF(Inputs!$B$12&gt;0,MAX(MIN(NORM.INV(RAND(),LOOKUP(Q684,Inputs!$J$6:$J$9,Inputs!$G$6:$G$9),LOOKUP(Q684,Inputs!$J$6:$J$9,Inputs!$H$6:$H$9)),Inputs!$B$12),-Inputs!$B$12),NORM.INV(RAND(),LOOKUP(Q684,Inputs!$J$6:$J$9,Inputs!$G$6:$G$9),LOOKUP(Q684,Inputs!$J$6:$J$9,Inputs!$H$6:$H$9))),0),"" )</f>
        <v/>
      </c>
      <c r="H684" s="26">
        <f>IF($A684&lt;=Inputs!$B$13,IF(3&lt;=Inputs!$B$8,IF(Inputs!$B$12&gt;0,MAX(MIN(NORM.INV(RAND(),LOOKUP(R684,Inputs!$J$6:$J$9,Inputs!$G$6:$G$9),LOOKUP(R684,Inputs!$J$6:$J$9,Inputs!$H$6:$H$9)),Inputs!$B$12),-Inputs!$B$12),NORM.INV(RAND(),LOOKUP(R684,Inputs!$J$6:$J$9,Inputs!$G$6:$G$9),LOOKUP(R684,Inputs!$J$6:$J$9,Inputs!$H$6:$H$9))),0),"" )</f>
        <v/>
      </c>
      <c r="I684" s="26">
        <f>IF($A684&lt;=Inputs!$B$13,IF(4&lt;=Inputs!$B$8,IF(Inputs!$B$12&gt;0,MAX(MIN(NORM.INV(RAND(),LOOKUP(S684,Inputs!$J$6:$J$9,Inputs!$G$6:$G$9),LOOKUP(S684,Inputs!$J$6:$J$9,Inputs!$H$6:$H$9)),Inputs!$B$12),-Inputs!$B$12),NORM.INV(RAND(),LOOKUP(S684,Inputs!$J$6:$J$9,Inputs!$G$6:$G$9),LOOKUP(S684,Inputs!$J$6:$J$9,Inputs!$H$6:$H$9))),0),"" )</f>
        <v/>
      </c>
      <c r="J684" s="26">
        <f>IF($A684&lt;=Inputs!$B$13,IF(5&lt;=Inputs!$B$8,IF(Inputs!$B$12&gt;0,MAX(MIN(NORM.INV(RAND(),LOOKUP(T684,Inputs!$J$6:$J$9,Inputs!$G$6:$G$9),LOOKUP(T684,Inputs!$J$6:$J$9,Inputs!$H$6:$H$9)),Inputs!$B$12),-Inputs!$B$12),NORM.INV(RAND(),LOOKUP(T684,Inputs!$J$6:$J$9,Inputs!$G$6:$G$9),LOOKUP(T684,Inputs!$J$6:$J$9,Inputs!$H$6:$H$9))),0),"" )</f>
        <v/>
      </c>
      <c r="K684" s="26">
        <f>IF($A684&lt;=Inputs!$B$13,IF(6&lt;=Inputs!$B$8,IF(Inputs!$B$12&gt;0,MAX(MIN(NORM.INV(RAND(),LOOKUP(U684,Inputs!$J$6:$J$9,Inputs!$G$6:$G$9),LOOKUP(U684,Inputs!$J$6:$J$9,Inputs!$H$6:$H$9)),Inputs!$B$12),-Inputs!$B$12),NORM.INV(RAND(),LOOKUP(U684,Inputs!$J$6:$J$9,Inputs!$G$6:$G$9),LOOKUP(U684,Inputs!$J$6:$J$9,Inputs!$H$6:$H$9))),0),"" )</f>
        <v/>
      </c>
      <c r="L684" s="26">
        <f>IF($A684&lt;=Inputs!$B$13,IF(7&lt;=Inputs!$B$8,IF(Inputs!$B$12&gt;0,MAX(MIN(NORM.INV(RAND(),LOOKUP(V684,Inputs!$J$6:$J$9,Inputs!$G$6:$G$9),LOOKUP(V684,Inputs!$J$6:$J$9,Inputs!$H$6:$H$9)),Inputs!$B$12),-Inputs!$B$12),NORM.INV(RAND(),LOOKUP(V684,Inputs!$J$6:$J$9,Inputs!$G$6:$G$9),LOOKUP(V684,Inputs!$J$6:$J$9,Inputs!$H$6:$H$9))),0),"" )</f>
        <v/>
      </c>
      <c r="M684" s="26">
        <f>IF($A684&lt;=Inputs!$B$13,IF(8&lt;=Inputs!$B$8,IF(Inputs!$B$12&gt;0,MAX(MIN(NORM.INV(RAND(),LOOKUP(W684,Inputs!$J$6:$J$9,Inputs!$G$6:$G$9),LOOKUP(W684,Inputs!$J$6:$J$9,Inputs!$H$6:$H$9)),Inputs!$B$12),-Inputs!$B$12),NORM.INV(RAND(),LOOKUP(W684,Inputs!$J$6:$J$9,Inputs!$G$6:$G$9),LOOKUP(W684,Inputs!$J$6:$J$9,Inputs!$H$6:$H$9))),0),"" )</f>
        <v/>
      </c>
      <c r="N684" s="26">
        <f>IF($A684&lt;=Inputs!$B$13,IF(9&lt;=Inputs!$B$8,IF(Inputs!$B$12&gt;0,MAX(MIN(NORM.INV(RAND(),LOOKUP(X684,Inputs!$J$6:$J$9,Inputs!$G$6:$G$9),LOOKUP(X684,Inputs!$J$6:$J$9,Inputs!$H$6:$H$9)),Inputs!$B$12),-Inputs!$B$12),NORM.INV(RAND(),LOOKUP(X684,Inputs!$J$6:$J$9,Inputs!$G$6:$G$9),LOOKUP(X684,Inputs!$J$6:$J$9,Inputs!$H$6:$H$9))),0),"" )</f>
        <v/>
      </c>
      <c r="O684" s="26">
        <f>IF($A684&lt;=Inputs!$B$13,IF(10&lt;=Inputs!$B$8,IF(Inputs!$B$12&gt;0,MAX(MIN(NORM.INV(RAND(),LOOKUP(Y684,Inputs!$J$6:$J$9,Inputs!$G$6:$G$9),LOOKUP(Y684,Inputs!$J$6:$J$9,Inputs!$H$6:$H$9)),Inputs!$B$12),-Inputs!$B$12),NORM.INV(RAND(),LOOKUP(Y684,Inputs!$J$6:$J$9,Inputs!$G$6:$G$9),LOOKUP(Y684,Inputs!$J$6:$J$9,Inputs!$H$6:$H$9))),0),"" )</f>
        <v/>
      </c>
      <c r="P684" s="31">
        <f>IF($A684&lt;=Inputs!$B$13,RAND(),"")</f>
        <v/>
      </c>
      <c r="Q684" s="31">
        <f>IF($A684&lt;=Inputs!$B$13,RAND(),"")</f>
        <v/>
      </c>
      <c r="R684" s="31">
        <f>IF($A684&lt;=Inputs!$B$13,RAND(),"")</f>
        <v/>
      </c>
      <c r="S684" s="31">
        <f>IF($A684&lt;=Inputs!$B$13,RAND(),"")</f>
        <v/>
      </c>
      <c r="T684" s="31">
        <f>IF($A684&lt;=Inputs!$B$13,RAND(),"")</f>
        <v/>
      </c>
      <c r="U684" s="31">
        <f>IF($A684&lt;=Inputs!$B$13,RAND(),"")</f>
        <v/>
      </c>
      <c r="V684" s="31">
        <f>IF($A684&lt;=Inputs!$B$13,RAND(),"")</f>
        <v/>
      </c>
      <c r="W684" s="31">
        <f>IF($A684&lt;=Inputs!$B$13,RAND(),"")</f>
        <v/>
      </c>
      <c r="X684" s="31">
        <f>IF($A684&lt;=Inputs!$B$13,RAND(),"")</f>
        <v/>
      </c>
      <c r="Y684" s="31">
        <f>IF($A684&lt;=Inputs!$B$13,RAND(),"")</f>
        <v/>
      </c>
    </row>
    <row r="685">
      <c r="A685" t="n">
        <v>680</v>
      </c>
      <c r="B685" s="26">
        <f>IF($A685&lt;=Inputs!$B$13,IF(Inputs!$B$8&gt;0,SUM(F685:O685)/Inputs!$B$8,0),"")</f>
        <v/>
      </c>
      <c r="C685" s="27">
        <f>IF($A685&lt;=Inputs!$B$13,B685/100,"")</f>
        <v/>
      </c>
      <c r="D685" s="28">
        <f>IF($A685&lt;=Inputs!$B$13,C685*Inputs!$B$7,"")</f>
        <v/>
      </c>
      <c r="E685" s="29">
        <f>IF($A685&lt;=Inputs!$B$13,IF(D685&gt;0,1,0),"")</f>
        <v/>
      </c>
      <c r="F685" s="26">
        <f>IF($A685&lt;=Inputs!$B$13,IF(1&lt;=Inputs!$B$8,IF(Inputs!$B$12&gt;0,MAX(MIN(NORM.INV(RAND(),LOOKUP(P685,Inputs!$J$6:$J$9,Inputs!$G$6:$G$9),LOOKUP(P685,Inputs!$J$6:$J$9,Inputs!$H$6:$H$9)),Inputs!$B$12),-Inputs!$B$12),NORM.INV(RAND(),LOOKUP(P685,Inputs!$J$6:$J$9,Inputs!$G$6:$G$9),LOOKUP(P685,Inputs!$J$6:$J$9,Inputs!$H$6:$H$9))),0),"" )</f>
        <v/>
      </c>
      <c r="G685" s="26">
        <f>IF($A685&lt;=Inputs!$B$13,IF(2&lt;=Inputs!$B$8,IF(Inputs!$B$12&gt;0,MAX(MIN(NORM.INV(RAND(),LOOKUP(Q685,Inputs!$J$6:$J$9,Inputs!$G$6:$G$9),LOOKUP(Q685,Inputs!$J$6:$J$9,Inputs!$H$6:$H$9)),Inputs!$B$12),-Inputs!$B$12),NORM.INV(RAND(),LOOKUP(Q685,Inputs!$J$6:$J$9,Inputs!$G$6:$G$9),LOOKUP(Q685,Inputs!$J$6:$J$9,Inputs!$H$6:$H$9))),0),"" )</f>
        <v/>
      </c>
      <c r="H685" s="26">
        <f>IF($A685&lt;=Inputs!$B$13,IF(3&lt;=Inputs!$B$8,IF(Inputs!$B$12&gt;0,MAX(MIN(NORM.INV(RAND(),LOOKUP(R685,Inputs!$J$6:$J$9,Inputs!$G$6:$G$9),LOOKUP(R685,Inputs!$J$6:$J$9,Inputs!$H$6:$H$9)),Inputs!$B$12),-Inputs!$B$12),NORM.INV(RAND(),LOOKUP(R685,Inputs!$J$6:$J$9,Inputs!$G$6:$G$9),LOOKUP(R685,Inputs!$J$6:$J$9,Inputs!$H$6:$H$9))),0),"" )</f>
        <v/>
      </c>
      <c r="I685" s="26">
        <f>IF($A685&lt;=Inputs!$B$13,IF(4&lt;=Inputs!$B$8,IF(Inputs!$B$12&gt;0,MAX(MIN(NORM.INV(RAND(),LOOKUP(S685,Inputs!$J$6:$J$9,Inputs!$G$6:$G$9),LOOKUP(S685,Inputs!$J$6:$J$9,Inputs!$H$6:$H$9)),Inputs!$B$12),-Inputs!$B$12),NORM.INV(RAND(),LOOKUP(S685,Inputs!$J$6:$J$9,Inputs!$G$6:$G$9),LOOKUP(S685,Inputs!$J$6:$J$9,Inputs!$H$6:$H$9))),0),"" )</f>
        <v/>
      </c>
      <c r="J685" s="26">
        <f>IF($A685&lt;=Inputs!$B$13,IF(5&lt;=Inputs!$B$8,IF(Inputs!$B$12&gt;0,MAX(MIN(NORM.INV(RAND(),LOOKUP(T685,Inputs!$J$6:$J$9,Inputs!$G$6:$G$9),LOOKUP(T685,Inputs!$J$6:$J$9,Inputs!$H$6:$H$9)),Inputs!$B$12),-Inputs!$B$12),NORM.INV(RAND(),LOOKUP(T685,Inputs!$J$6:$J$9,Inputs!$G$6:$G$9),LOOKUP(T685,Inputs!$J$6:$J$9,Inputs!$H$6:$H$9))),0),"" )</f>
        <v/>
      </c>
      <c r="K685" s="26">
        <f>IF($A685&lt;=Inputs!$B$13,IF(6&lt;=Inputs!$B$8,IF(Inputs!$B$12&gt;0,MAX(MIN(NORM.INV(RAND(),LOOKUP(U685,Inputs!$J$6:$J$9,Inputs!$G$6:$G$9),LOOKUP(U685,Inputs!$J$6:$J$9,Inputs!$H$6:$H$9)),Inputs!$B$12),-Inputs!$B$12),NORM.INV(RAND(),LOOKUP(U685,Inputs!$J$6:$J$9,Inputs!$G$6:$G$9),LOOKUP(U685,Inputs!$J$6:$J$9,Inputs!$H$6:$H$9))),0),"" )</f>
        <v/>
      </c>
      <c r="L685" s="26">
        <f>IF($A685&lt;=Inputs!$B$13,IF(7&lt;=Inputs!$B$8,IF(Inputs!$B$12&gt;0,MAX(MIN(NORM.INV(RAND(),LOOKUP(V685,Inputs!$J$6:$J$9,Inputs!$G$6:$G$9),LOOKUP(V685,Inputs!$J$6:$J$9,Inputs!$H$6:$H$9)),Inputs!$B$12),-Inputs!$B$12),NORM.INV(RAND(),LOOKUP(V685,Inputs!$J$6:$J$9,Inputs!$G$6:$G$9),LOOKUP(V685,Inputs!$J$6:$J$9,Inputs!$H$6:$H$9))),0),"" )</f>
        <v/>
      </c>
      <c r="M685" s="26">
        <f>IF($A685&lt;=Inputs!$B$13,IF(8&lt;=Inputs!$B$8,IF(Inputs!$B$12&gt;0,MAX(MIN(NORM.INV(RAND(),LOOKUP(W685,Inputs!$J$6:$J$9,Inputs!$G$6:$G$9),LOOKUP(W685,Inputs!$J$6:$J$9,Inputs!$H$6:$H$9)),Inputs!$B$12),-Inputs!$B$12),NORM.INV(RAND(),LOOKUP(W685,Inputs!$J$6:$J$9,Inputs!$G$6:$G$9),LOOKUP(W685,Inputs!$J$6:$J$9,Inputs!$H$6:$H$9))),0),"" )</f>
        <v/>
      </c>
      <c r="N685" s="26">
        <f>IF($A685&lt;=Inputs!$B$13,IF(9&lt;=Inputs!$B$8,IF(Inputs!$B$12&gt;0,MAX(MIN(NORM.INV(RAND(),LOOKUP(X685,Inputs!$J$6:$J$9,Inputs!$G$6:$G$9),LOOKUP(X685,Inputs!$J$6:$J$9,Inputs!$H$6:$H$9)),Inputs!$B$12),-Inputs!$B$12),NORM.INV(RAND(),LOOKUP(X685,Inputs!$J$6:$J$9,Inputs!$G$6:$G$9),LOOKUP(X685,Inputs!$J$6:$J$9,Inputs!$H$6:$H$9))),0),"" )</f>
        <v/>
      </c>
      <c r="O685" s="26">
        <f>IF($A685&lt;=Inputs!$B$13,IF(10&lt;=Inputs!$B$8,IF(Inputs!$B$12&gt;0,MAX(MIN(NORM.INV(RAND(),LOOKUP(Y685,Inputs!$J$6:$J$9,Inputs!$G$6:$G$9),LOOKUP(Y685,Inputs!$J$6:$J$9,Inputs!$H$6:$H$9)),Inputs!$B$12),-Inputs!$B$12),NORM.INV(RAND(),LOOKUP(Y685,Inputs!$J$6:$J$9,Inputs!$G$6:$G$9),LOOKUP(Y685,Inputs!$J$6:$J$9,Inputs!$H$6:$H$9))),0),"" )</f>
        <v/>
      </c>
      <c r="P685" s="31">
        <f>IF($A685&lt;=Inputs!$B$13,RAND(),"")</f>
        <v/>
      </c>
      <c r="Q685" s="31">
        <f>IF($A685&lt;=Inputs!$B$13,RAND(),"")</f>
        <v/>
      </c>
      <c r="R685" s="31">
        <f>IF($A685&lt;=Inputs!$B$13,RAND(),"")</f>
        <v/>
      </c>
      <c r="S685" s="31">
        <f>IF($A685&lt;=Inputs!$B$13,RAND(),"")</f>
        <v/>
      </c>
      <c r="T685" s="31">
        <f>IF($A685&lt;=Inputs!$B$13,RAND(),"")</f>
        <v/>
      </c>
      <c r="U685" s="31">
        <f>IF($A685&lt;=Inputs!$B$13,RAND(),"")</f>
        <v/>
      </c>
      <c r="V685" s="31">
        <f>IF($A685&lt;=Inputs!$B$13,RAND(),"")</f>
        <v/>
      </c>
      <c r="W685" s="31">
        <f>IF($A685&lt;=Inputs!$B$13,RAND(),"")</f>
        <v/>
      </c>
      <c r="X685" s="31">
        <f>IF($A685&lt;=Inputs!$B$13,RAND(),"")</f>
        <v/>
      </c>
      <c r="Y685" s="31">
        <f>IF($A685&lt;=Inputs!$B$13,RAND(),"")</f>
        <v/>
      </c>
    </row>
    <row r="686">
      <c r="A686" t="n">
        <v>681</v>
      </c>
      <c r="B686" s="26">
        <f>IF($A686&lt;=Inputs!$B$13,IF(Inputs!$B$8&gt;0,SUM(F686:O686)/Inputs!$B$8,0),"")</f>
        <v/>
      </c>
      <c r="C686" s="27">
        <f>IF($A686&lt;=Inputs!$B$13,B686/100,"")</f>
        <v/>
      </c>
      <c r="D686" s="28">
        <f>IF($A686&lt;=Inputs!$B$13,C686*Inputs!$B$7,"")</f>
        <v/>
      </c>
      <c r="E686" s="29">
        <f>IF($A686&lt;=Inputs!$B$13,IF(D686&gt;0,1,0),"")</f>
        <v/>
      </c>
      <c r="F686" s="26">
        <f>IF($A686&lt;=Inputs!$B$13,IF(1&lt;=Inputs!$B$8,IF(Inputs!$B$12&gt;0,MAX(MIN(NORM.INV(RAND(),LOOKUP(P686,Inputs!$J$6:$J$9,Inputs!$G$6:$G$9),LOOKUP(P686,Inputs!$J$6:$J$9,Inputs!$H$6:$H$9)),Inputs!$B$12),-Inputs!$B$12),NORM.INV(RAND(),LOOKUP(P686,Inputs!$J$6:$J$9,Inputs!$G$6:$G$9),LOOKUP(P686,Inputs!$J$6:$J$9,Inputs!$H$6:$H$9))),0),"" )</f>
        <v/>
      </c>
      <c r="G686" s="26">
        <f>IF($A686&lt;=Inputs!$B$13,IF(2&lt;=Inputs!$B$8,IF(Inputs!$B$12&gt;0,MAX(MIN(NORM.INV(RAND(),LOOKUP(Q686,Inputs!$J$6:$J$9,Inputs!$G$6:$G$9),LOOKUP(Q686,Inputs!$J$6:$J$9,Inputs!$H$6:$H$9)),Inputs!$B$12),-Inputs!$B$12),NORM.INV(RAND(),LOOKUP(Q686,Inputs!$J$6:$J$9,Inputs!$G$6:$G$9),LOOKUP(Q686,Inputs!$J$6:$J$9,Inputs!$H$6:$H$9))),0),"" )</f>
        <v/>
      </c>
      <c r="H686" s="26">
        <f>IF($A686&lt;=Inputs!$B$13,IF(3&lt;=Inputs!$B$8,IF(Inputs!$B$12&gt;0,MAX(MIN(NORM.INV(RAND(),LOOKUP(R686,Inputs!$J$6:$J$9,Inputs!$G$6:$G$9),LOOKUP(R686,Inputs!$J$6:$J$9,Inputs!$H$6:$H$9)),Inputs!$B$12),-Inputs!$B$12),NORM.INV(RAND(),LOOKUP(R686,Inputs!$J$6:$J$9,Inputs!$G$6:$G$9),LOOKUP(R686,Inputs!$J$6:$J$9,Inputs!$H$6:$H$9))),0),"" )</f>
        <v/>
      </c>
      <c r="I686" s="26">
        <f>IF($A686&lt;=Inputs!$B$13,IF(4&lt;=Inputs!$B$8,IF(Inputs!$B$12&gt;0,MAX(MIN(NORM.INV(RAND(),LOOKUP(S686,Inputs!$J$6:$J$9,Inputs!$G$6:$G$9),LOOKUP(S686,Inputs!$J$6:$J$9,Inputs!$H$6:$H$9)),Inputs!$B$12),-Inputs!$B$12),NORM.INV(RAND(),LOOKUP(S686,Inputs!$J$6:$J$9,Inputs!$G$6:$G$9),LOOKUP(S686,Inputs!$J$6:$J$9,Inputs!$H$6:$H$9))),0),"" )</f>
        <v/>
      </c>
      <c r="J686" s="26">
        <f>IF($A686&lt;=Inputs!$B$13,IF(5&lt;=Inputs!$B$8,IF(Inputs!$B$12&gt;0,MAX(MIN(NORM.INV(RAND(),LOOKUP(T686,Inputs!$J$6:$J$9,Inputs!$G$6:$G$9),LOOKUP(T686,Inputs!$J$6:$J$9,Inputs!$H$6:$H$9)),Inputs!$B$12),-Inputs!$B$12),NORM.INV(RAND(),LOOKUP(T686,Inputs!$J$6:$J$9,Inputs!$G$6:$G$9),LOOKUP(T686,Inputs!$J$6:$J$9,Inputs!$H$6:$H$9))),0),"" )</f>
        <v/>
      </c>
      <c r="K686" s="26">
        <f>IF($A686&lt;=Inputs!$B$13,IF(6&lt;=Inputs!$B$8,IF(Inputs!$B$12&gt;0,MAX(MIN(NORM.INV(RAND(),LOOKUP(U686,Inputs!$J$6:$J$9,Inputs!$G$6:$G$9),LOOKUP(U686,Inputs!$J$6:$J$9,Inputs!$H$6:$H$9)),Inputs!$B$12),-Inputs!$B$12),NORM.INV(RAND(),LOOKUP(U686,Inputs!$J$6:$J$9,Inputs!$G$6:$G$9),LOOKUP(U686,Inputs!$J$6:$J$9,Inputs!$H$6:$H$9))),0),"" )</f>
        <v/>
      </c>
      <c r="L686" s="26">
        <f>IF($A686&lt;=Inputs!$B$13,IF(7&lt;=Inputs!$B$8,IF(Inputs!$B$12&gt;0,MAX(MIN(NORM.INV(RAND(),LOOKUP(V686,Inputs!$J$6:$J$9,Inputs!$G$6:$G$9),LOOKUP(V686,Inputs!$J$6:$J$9,Inputs!$H$6:$H$9)),Inputs!$B$12),-Inputs!$B$12),NORM.INV(RAND(),LOOKUP(V686,Inputs!$J$6:$J$9,Inputs!$G$6:$G$9),LOOKUP(V686,Inputs!$J$6:$J$9,Inputs!$H$6:$H$9))),0),"" )</f>
        <v/>
      </c>
      <c r="M686" s="26">
        <f>IF($A686&lt;=Inputs!$B$13,IF(8&lt;=Inputs!$B$8,IF(Inputs!$B$12&gt;0,MAX(MIN(NORM.INV(RAND(),LOOKUP(W686,Inputs!$J$6:$J$9,Inputs!$G$6:$G$9),LOOKUP(W686,Inputs!$J$6:$J$9,Inputs!$H$6:$H$9)),Inputs!$B$12),-Inputs!$B$12),NORM.INV(RAND(),LOOKUP(W686,Inputs!$J$6:$J$9,Inputs!$G$6:$G$9),LOOKUP(W686,Inputs!$J$6:$J$9,Inputs!$H$6:$H$9))),0),"" )</f>
        <v/>
      </c>
      <c r="N686" s="26">
        <f>IF($A686&lt;=Inputs!$B$13,IF(9&lt;=Inputs!$B$8,IF(Inputs!$B$12&gt;0,MAX(MIN(NORM.INV(RAND(),LOOKUP(X686,Inputs!$J$6:$J$9,Inputs!$G$6:$G$9),LOOKUP(X686,Inputs!$J$6:$J$9,Inputs!$H$6:$H$9)),Inputs!$B$12),-Inputs!$B$12),NORM.INV(RAND(),LOOKUP(X686,Inputs!$J$6:$J$9,Inputs!$G$6:$G$9),LOOKUP(X686,Inputs!$J$6:$J$9,Inputs!$H$6:$H$9))),0),"" )</f>
        <v/>
      </c>
      <c r="O686" s="26">
        <f>IF($A686&lt;=Inputs!$B$13,IF(10&lt;=Inputs!$B$8,IF(Inputs!$B$12&gt;0,MAX(MIN(NORM.INV(RAND(),LOOKUP(Y686,Inputs!$J$6:$J$9,Inputs!$G$6:$G$9),LOOKUP(Y686,Inputs!$J$6:$J$9,Inputs!$H$6:$H$9)),Inputs!$B$12),-Inputs!$B$12),NORM.INV(RAND(),LOOKUP(Y686,Inputs!$J$6:$J$9,Inputs!$G$6:$G$9),LOOKUP(Y686,Inputs!$J$6:$J$9,Inputs!$H$6:$H$9))),0),"" )</f>
        <v/>
      </c>
      <c r="P686" s="31">
        <f>IF($A686&lt;=Inputs!$B$13,RAND(),"")</f>
        <v/>
      </c>
      <c r="Q686" s="31">
        <f>IF($A686&lt;=Inputs!$B$13,RAND(),"")</f>
        <v/>
      </c>
      <c r="R686" s="31">
        <f>IF($A686&lt;=Inputs!$B$13,RAND(),"")</f>
        <v/>
      </c>
      <c r="S686" s="31">
        <f>IF($A686&lt;=Inputs!$B$13,RAND(),"")</f>
        <v/>
      </c>
      <c r="T686" s="31">
        <f>IF($A686&lt;=Inputs!$B$13,RAND(),"")</f>
        <v/>
      </c>
      <c r="U686" s="31">
        <f>IF($A686&lt;=Inputs!$B$13,RAND(),"")</f>
        <v/>
      </c>
      <c r="V686" s="31">
        <f>IF($A686&lt;=Inputs!$B$13,RAND(),"")</f>
        <v/>
      </c>
      <c r="W686" s="31">
        <f>IF($A686&lt;=Inputs!$B$13,RAND(),"")</f>
        <v/>
      </c>
      <c r="X686" s="31">
        <f>IF($A686&lt;=Inputs!$B$13,RAND(),"")</f>
        <v/>
      </c>
      <c r="Y686" s="31">
        <f>IF($A686&lt;=Inputs!$B$13,RAND(),"")</f>
        <v/>
      </c>
    </row>
    <row r="687">
      <c r="A687" t="n">
        <v>682</v>
      </c>
      <c r="B687" s="26">
        <f>IF($A687&lt;=Inputs!$B$13,IF(Inputs!$B$8&gt;0,SUM(F687:O687)/Inputs!$B$8,0),"")</f>
        <v/>
      </c>
      <c r="C687" s="27">
        <f>IF($A687&lt;=Inputs!$B$13,B687/100,"")</f>
        <v/>
      </c>
      <c r="D687" s="28">
        <f>IF($A687&lt;=Inputs!$B$13,C687*Inputs!$B$7,"")</f>
        <v/>
      </c>
      <c r="E687" s="29">
        <f>IF($A687&lt;=Inputs!$B$13,IF(D687&gt;0,1,0),"")</f>
        <v/>
      </c>
      <c r="F687" s="26">
        <f>IF($A687&lt;=Inputs!$B$13,IF(1&lt;=Inputs!$B$8,IF(Inputs!$B$12&gt;0,MAX(MIN(NORM.INV(RAND(),LOOKUP(P687,Inputs!$J$6:$J$9,Inputs!$G$6:$G$9),LOOKUP(P687,Inputs!$J$6:$J$9,Inputs!$H$6:$H$9)),Inputs!$B$12),-Inputs!$B$12),NORM.INV(RAND(),LOOKUP(P687,Inputs!$J$6:$J$9,Inputs!$G$6:$G$9),LOOKUP(P687,Inputs!$J$6:$J$9,Inputs!$H$6:$H$9))),0),"" )</f>
        <v/>
      </c>
      <c r="G687" s="26">
        <f>IF($A687&lt;=Inputs!$B$13,IF(2&lt;=Inputs!$B$8,IF(Inputs!$B$12&gt;0,MAX(MIN(NORM.INV(RAND(),LOOKUP(Q687,Inputs!$J$6:$J$9,Inputs!$G$6:$G$9),LOOKUP(Q687,Inputs!$J$6:$J$9,Inputs!$H$6:$H$9)),Inputs!$B$12),-Inputs!$B$12),NORM.INV(RAND(),LOOKUP(Q687,Inputs!$J$6:$J$9,Inputs!$G$6:$G$9),LOOKUP(Q687,Inputs!$J$6:$J$9,Inputs!$H$6:$H$9))),0),"" )</f>
        <v/>
      </c>
      <c r="H687" s="26">
        <f>IF($A687&lt;=Inputs!$B$13,IF(3&lt;=Inputs!$B$8,IF(Inputs!$B$12&gt;0,MAX(MIN(NORM.INV(RAND(),LOOKUP(R687,Inputs!$J$6:$J$9,Inputs!$G$6:$G$9),LOOKUP(R687,Inputs!$J$6:$J$9,Inputs!$H$6:$H$9)),Inputs!$B$12),-Inputs!$B$12),NORM.INV(RAND(),LOOKUP(R687,Inputs!$J$6:$J$9,Inputs!$G$6:$G$9),LOOKUP(R687,Inputs!$J$6:$J$9,Inputs!$H$6:$H$9))),0),"" )</f>
        <v/>
      </c>
      <c r="I687" s="26">
        <f>IF($A687&lt;=Inputs!$B$13,IF(4&lt;=Inputs!$B$8,IF(Inputs!$B$12&gt;0,MAX(MIN(NORM.INV(RAND(),LOOKUP(S687,Inputs!$J$6:$J$9,Inputs!$G$6:$G$9),LOOKUP(S687,Inputs!$J$6:$J$9,Inputs!$H$6:$H$9)),Inputs!$B$12),-Inputs!$B$12),NORM.INV(RAND(),LOOKUP(S687,Inputs!$J$6:$J$9,Inputs!$G$6:$G$9),LOOKUP(S687,Inputs!$J$6:$J$9,Inputs!$H$6:$H$9))),0),"" )</f>
        <v/>
      </c>
      <c r="J687" s="26">
        <f>IF($A687&lt;=Inputs!$B$13,IF(5&lt;=Inputs!$B$8,IF(Inputs!$B$12&gt;0,MAX(MIN(NORM.INV(RAND(),LOOKUP(T687,Inputs!$J$6:$J$9,Inputs!$G$6:$G$9),LOOKUP(T687,Inputs!$J$6:$J$9,Inputs!$H$6:$H$9)),Inputs!$B$12),-Inputs!$B$12),NORM.INV(RAND(),LOOKUP(T687,Inputs!$J$6:$J$9,Inputs!$G$6:$G$9),LOOKUP(T687,Inputs!$J$6:$J$9,Inputs!$H$6:$H$9))),0),"" )</f>
        <v/>
      </c>
      <c r="K687" s="26">
        <f>IF($A687&lt;=Inputs!$B$13,IF(6&lt;=Inputs!$B$8,IF(Inputs!$B$12&gt;0,MAX(MIN(NORM.INV(RAND(),LOOKUP(U687,Inputs!$J$6:$J$9,Inputs!$G$6:$G$9),LOOKUP(U687,Inputs!$J$6:$J$9,Inputs!$H$6:$H$9)),Inputs!$B$12),-Inputs!$B$12),NORM.INV(RAND(),LOOKUP(U687,Inputs!$J$6:$J$9,Inputs!$G$6:$G$9),LOOKUP(U687,Inputs!$J$6:$J$9,Inputs!$H$6:$H$9))),0),"" )</f>
        <v/>
      </c>
      <c r="L687" s="26">
        <f>IF($A687&lt;=Inputs!$B$13,IF(7&lt;=Inputs!$B$8,IF(Inputs!$B$12&gt;0,MAX(MIN(NORM.INV(RAND(),LOOKUP(V687,Inputs!$J$6:$J$9,Inputs!$G$6:$G$9),LOOKUP(V687,Inputs!$J$6:$J$9,Inputs!$H$6:$H$9)),Inputs!$B$12),-Inputs!$B$12),NORM.INV(RAND(),LOOKUP(V687,Inputs!$J$6:$J$9,Inputs!$G$6:$G$9),LOOKUP(V687,Inputs!$J$6:$J$9,Inputs!$H$6:$H$9))),0),"" )</f>
        <v/>
      </c>
      <c r="M687" s="26">
        <f>IF($A687&lt;=Inputs!$B$13,IF(8&lt;=Inputs!$B$8,IF(Inputs!$B$12&gt;0,MAX(MIN(NORM.INV(RAND(),LOOKUP(W687,Inputs!$J$6:$J$9,Inputs!$G$6:$G$9),LOOKUP(W687,Inputs!$J$6:$J$9,Inputs!$H$6:$H$9)),Inputs!$B$12),-Inputs!$B$12),NORM.INV(RAND(),LOOKUP(W687,Inputs!$J$6:$J$9,Inputs!$G$6:$G$9),LOOKUP(W687,Inputs!$J$6:$J$9,Inputs!$H$6:$H$9))),0),"" )</f>
        <v/>
      </c>
      <c r="N687" s="26">
        <f>IF($A687&lt;=Inputs!$B$13,IF(9&lt;=Inputs!$B$8,IF(Inputs!$B$12&gt;0,MAX(MIN(NORM.INV(RAND(),LOOKUP(X687,Inputs!$J$6:$J$9,Inputs!$G$6:$G$9),LOOKUP(X687,Inputs!$J$6:$J$9,Inputs!$H$6:$H$9)),Inputs!$B$12),-Inputs!$B$12),NORM.INV(RAND(),LOOKUP(X687,Inputs!$J$6:$J$9,Inputs!$G$6:$G$9),LOOKUP(X687,Inputs!$J$6:$J$9,Inputs!$H$6:$H$9))),0),"" )</f>
        <v/>
      </c>
      <c r="O687" s="26">
        <f>IF($A687&lt;=Inputs!$B$13,IF(10&lt;=Inputs!$B$8,IF(Inputs!$B$12&gt;0,MAX(MIN(NORM.INV(RAND(),LOOKUP(Y687,Inputs!$J$6:$J$9,Inputs!$G$6:$G$9),LOOKUP(Y687,Inputs!$J$6:$J$9,Inputs!$H$6:$H$9)),Inputs!$B$12),-Inputs!$B$12),NORM.INV(RAND(),LOOKUP(Y687,Inputs!$J$6:$J$9,Inputs!$G$6:$G$9),LOOKUP(Y687,Inputs!$J$6:$J$9,Inputs!$H$6:$H$9))),0),"" )</f>
        <v/>
      </c>
      <c r="P687" s="31">
        <f>IF($A687&lt;=Inputs!$B$13,RAND(),"")</f>
        <v/>
      </c>
      <c r="Q687" s="31">
        <f>IF($A687&lt;=Inputs!$B$13,RAND(),"")</f>
        <v/>
      </c>
      <c r="R687" s="31">
        <f>IF($A687&lt;=Inputs!$B$13,RAND(),"")</f>
        <v/>
      </c>
      <c r="S687" s="31">
        <f>IF($A687&lt;=Inputs!$B$13,RAND(),"")</f>
        <v/>
      </c>
      <c r="T687" s="31">
        <f>IF($A687&lt;=Inputs!$B$13,RAND(),"")</f>
        <v/>
      </c>
      <c r="U687" s="31">
        <f>IF($A687&lt;=Inputs!$B$13,RAND(),"")</f>
        <v/>
      </c>
      <c r="V687" s="31">
        <f>IF($A687&lt;=Inputs!$B$13,RAND(),"")</f>
        <v/>
      </c>
      <c r="W687" s="31">
        <f>IF($A687&lt;=Inputs!$B$13,RAND(),"")</f>
        <v/>
      </c>
      <c r="X687" s="31">
        <f>IF($A687&lt;=Inputs!$B$13,RAND(),"")</f>
        <v/>
      </c>
      <c r="Y687" s="31">
        <f>IF($A687&lt;=Inputs!$B$13,RAND(),"")</f>
        <v/>
      </c>
    </row>
    <row r="688">
      <c r="A688" t="n">
        <v>683</v>
      </c>
      <c r="B688" s="26">
        <f>IF($A688&lt;=Inputs!$B$13,IF(Inputs!$B$8&gt;0,SUM(F688:O688)/Inputs!$B$8,0),"")</f>
        <v/>
      </c>
      <c r="C688" s="27">
        <f>IF($A688&lt;=Inputs!$B$13,B688/100,"")</f>
        <v/>
      </c>
      <c r="D688" s="28">
        <f>IF($A688&lt;=Inputs!$B$13,C688*Inputs!$B$7,"")</f>
        <v/>
      </c>
      <c r="E688" s="29">
        <f>IF($A688&lt;=Inputs!$B$13,IF(D688&gt;0,1,0),"")</f>
        <v/>
      </c>
      <c r="F688" s="26">
        <f>IF($A688&lt;=Inputs!$B$13,IF(1&lt;=Inputs!$B$8,IF(Inputs!$B$12&gt;0,MAX(MIN(NORM.INV(RAND(),LOOKUP(P688,Inputs!$J$6:$J$9,Inputs!$G$6:$G$9),LOOKUP(P688,Inputs!$J$6:$J$9,Inputs!$H$6:$H$9)),Inputs!$B$12),-Inputs!$B$12),NORM.INV(RAND(),LOOKUP(P688,Inputs!$J$6:$J$9,Inputs!$G$6:$G$9),LOOKUP(P688,Inputs!$J$6:$J$9,Inputs!$H$6:$H$9))),0),"" )</f>
        <v/>
      </c>
      <c r="G688" s="26">
        <f>IF($A688&lt;=Inputs!$B$13,IF(2&lt;=Inputs!$B$8,IF(Inputs!$B$12&gt;0,MAX(MIN(NORM.INV(RAND(),LOOKUP(Q688,Inputs!$J$6:$J$9,Inputs!$G$6:$G$9),LOOKUP(Q688,Inputs!$J$6:$J$9,Inputs!$H$6:$H$9)),Inputs!$B$12),-Inputs!$B$12),NORM.INV(RAND(),LOOKUP(Q688,Inputs!$J$6:$J$9,Inputs!$G$6:$G$9),LOOKUP(Q688,Inputs!$J$6:$J$9,Inputs!$H$6:$H$9))),0),"" )</f>
        <v/>
      </c>
      <c r="H688" s="26">
        <f>IF($A688&lt;=Inputs!$B$13,IF(3&lt;=Inputs!$B$8,IF(Inputs!$B$12&gt;0,MAX(MIN(NORM.INV(RAND(),LOOKUP(R688,Inputs!$J$6:$J$9,Inputs!$G$6:$G$9),LOOKUP(R688,Inputs!$J$6:$J$9,Inputs!$H$6:$H$9)),Inputs!$B$12),-Inputs!$B$12),NORM.INV(RAND(),LOOKUP(R688,Inputs!$J$6:$J$9,Inputs!$G$6:$G$9),LOOKUP(R688,Inputs!$J$6:$J$9,Inputs!$H$6:$H$9))),0),"" )</f>
        <v/>
      </c>
      <c r="I688" s="26">
        <f>IF($A688&lt;=Inputs!$B$13,IF(4&lt;=Inputs!$B$8,IF(Inputs!$B$12&gt;0,MAX(MIN(NORM.INV(RAND(),LOOKUP(S688,Inputs!$J$6:$J$9,Inputs!$G$6:$G$9),LOOKUP(S688,Inputs!$J$6:$J$9,Inputs!$H$6:$H$9)),Inputs!$B$12),-Inputs!$B$12),NORM.INV(RAND(),LOOKUP(S688,Inputs!$J$6:$J$9,Inputs!$G$6:$G$9),LOOKUP(S688,Inputs!$J$6:$J$9,Inputs!$H$6:$H$9))),0),"" )</f>
        <v/>
      </c>
      <c r="J688" s="26">
        <f>IF($A688&lt;=Inputs!$B$13,IF(5&lt;=Inputs!$B$8,IF(Inputs!$B$12&gt;0,MAX(MIN(NORM.INV(RAND(),LOOKUP(T688,Inputs!$J$6:$J$9,Inputs!$G$6:$G$9),LOOKUP(T688,Inputs!$J$6:$J$9,Inputs!$H$6:$H$9)),Inputs!$B$12),-Inputs!$B$12),NORM.INV(RAND(),LOOKUP(T688,Inputs!$J$6:$J$9,Inputs!$G$6:$G$9),LOOKUP(T688,Inputs!$J$6:$J$9,Inputs!$H$6:$H$9))),0),"" )</f>
        <v/>
      </c>
      <c r="K688" s="26">
        <f>IF($A688&lt;=Inputs!$B$13,IF(6&lt;=Inputs!$B$8,IF(Inputs!$B$12&gt;0,MAX(MIN(NORM.INV(RAND(),LOOKUP(U688,Inputs!$J$6:$J$9,Inputs!$G$6:$G$9),LOOKUP(U688,Inputs!$J$6:$J$9,Inputs!$H$6:$H$9)),Inputs!$B$12),-Inputs!$B$12),NORM.INV(RAND(),LOOKUP(U688,Inputs!$J$6:$J$9,Inputs!$G$6:$G$9),LOOKUP(U688,Inputs!$J$6:$J$9,Inputs!$H$6:$H$9))),0),"" )</f>
        <v/>
      </c>
      <c r="L688" s="26">
        <f>IF($A688&lt;=Inputs!$B$13,IF(7&lt;=Inputs!$B$8,IF(Inputs!$B$12&gt;0,MAX(MIN(NORM.INV(RAND(),LOOKUP(V688,Inputs!$J$6:$J$9,Inputs!$G$6:$G$9),LOOKUP(V688,Inputs!$J$6:$J$9,Inputs!$H$6:$H$9)),Inputs!$B$12),-Inputs!$B$12),NORM.INV(RAND(),LOOKUP(V688,Inputs!$J$6:$J$9,Inputs!$G$6:$G$9),LOOKUP(V688,Inputs!$J$6:$J$9,Inputs!$H$6:$H$9))),0),"" )</f>
        <v/>
      </c>
      <c r="M688" s="26">
        <f>IF($A688&lt;=Inputs!$B$13,IF(8&lt;=Inputs!$B$8,IF(Inputs!$B$12&gt;0,MAX(MIN(NORM.INV(RAND(),LOOKUP(W688,Inputs!$J$6:$J$9,Inputs!$G$6:$G$9),LOOKUP(W688,Inputs!$J$6:$J$9,Inputs!$H$6:$H$9)),Inputs!$B$12),-Inputs!$B$12),NORM.INV(RAND(),LOOKUP(W688,Inputs!$J$6:$J$9,Inputs!$G$6:$G$9),LOOKUP(W688,Inputs!$J$6:$J$9,Inputs!$H$6:$H$9))),0),"" )</f>
        <v/>
      </c>
      <c r="N688" s="26">
        <f>IF($A688&lt;=Inputs!$B$13,IF(9&lt;=Inputs!$B$8,IF(Inputs!$B$12&gt;0,MAX(MIN(NORM.INV(RAND(),LOOKUP(X688,Inputs!$J$6:$J$9,Inputs!$G$6:$G$9),LOOKUP(X688,Inputs!$J$6:$J$9,Inputs!$H$6:$H$9)),Inputs!$B$12),-Inputs!$B$12),NORM.INV(RAND(),LOOKUP(X688,Inputs!$J$6:$J$9,Inputs!$G$6:$G$9),LOOKUP(X688,Inputs!$J$6:$J$9,Inputs!$H$6:$H$9))),0),"" )</f>
        <v/>
      </c>
      <c r="O688" s="26">
        <f>IF($A688&lt;=Inputs!$B$13,IF(10&lt;=Inputs!$B$8,IF(Inputs!$B$12&gt;0,MAX(MIN(NORM.INV(RAND(),LOOKUP(Y688,Inputs!$J$6:$J$9,Inputs!$G$6:$G$9),LOOKUP(Y688,Inputs!$J$6:$J$9,Inputs!$H$6:$H$9)),Inputs!$B$12),-Inputs!$B$12),NORM.INV(RAND(),LOOKUP(Y688,Inputs!$J$6:$J$9,Inputs!$G$6:$G$9),LOOKUP(Y688,Inputs!$J$6:$J$9,Inputs!$H$6:$H$9))),0),"" )</f>
        <v/>
      </c>
      <c r="P688" s="31">
        <f>IF($A688&lt;=Inputs!$B$13,RAND(),"")</f>
        <v/>
      </c>
      <c r="Q688" s="31">
        <f>IF($A688&lt;=Inputs!$B$13,RAND(),"")</f>
        <v/>
      </c>
      <c r="R688" s="31">
        <f>IF($A688&lt;=Inputs!$B$13,RAND(),"")</f>
        <v/>
      </c>
      <c r="S688" s="31">
        <f>IF($A688&lt;=Inputs!$B$13,RAND(),"")</f>
        <v/>
      </c>
      <c r="T688" s="31">
        <f>IF($A688&lt;=Inputs!$B$13,RAND(),"")</f>
        <v/>
      </c>
      <c r="U688" s="31">
        <f>IF($A688&lt;=Inputs!$B$13,RAND(),"")</f>
        <v/>
      </c>
      <c r="V688" s="31">
        <f>IF($A688&lt;=Inputs!$B$13,RAND(),"")</f>
        <v/>
      </c>
      <c r="W688" s="31">
        <f>IF($A688&lt;=Inputs!$B$13,RAND(),"")</f>
        <v/>
      </c>
      <c r="X688" s="31">
        <f>IF($A688&lt;=Inputs!$B$13,RAND(),"")</f>
        <v/>
      </c>
      <c r="Y688" s="31">
        <f>IF($A688&lt;=Inputs!$B$13,RAND(),"")</f>
        <v/>
      </c>
    </row>
    <row r="689">
      <c r="A689" t="n">
        <v>684</v>
      </c>
      <c r="B689" s="26">
        <f>IF($A689&lt;=Inputs!$B$13,IF(Inputs!$B$8&gt;0,SUM(F689:O689)/Inputs!$B$8,0),"")</f>
        <v/>
      </c>
      <c r="C689" s="27">
        <f>IF($A689&lt;=Inputs!$B$13,B689/100,"")</f>
        <v/>
      </c>
      <c r="D689" s="28">
        <f>IF($A689&lt;=Inputs!$B$13,C689*Inputs!$B$7,"")</f>
        <v/>
      </c>
      <c r="E689" s="29">
        <f>IF($A689&lt;=Inputs!$B$13,IF(D689&gt;0,1,0),"")</f>
        <v/>
      </c>
      <c r="F689" s="26">
        <f>IF($A689&lt;=Inputs!$B$13,IF(1&lt;=Inputs!$B$8,IF(Inputs!$B$12&gt;0,MAX(MIN(NORM.INV(RAND(),LOOKUP(P689,Inputs!$J$6:$J$9,Inputs!$G$6:$G$9),LOOKUP(P689,Inputs!$J$6:$J$9,Inputs!$H$6:$H$9)),Inputs!$B$12),-Inputs!$B$12),NORM.INV(RAND(),LOOKUP(P689,Inputs!$J$6:$J$9,Inputs!$G$6:$G$9),LOOKUP(P689,Inputs!$J$6:$J$9,Inputs!$H$6:$H$9))),0),"" )</f>
        <v/>
      </c>
      <c r="G689" s="26">
        <f>IF($A689&lt;=Inputs!$B$13,IF(2&lt;=Inputs!$B$8,IF(Inputs!$B$12&gt;0,MAX(MIN(NORM.INV(RAND(),LOOKUP(Q689,Inputs!$J$6:$J$9,Inputs!$G$6:$G$9),LOOKUP(Q689,Inputs!$J$6:$J$9,Inputs!$H$6:$H$9)),Inputs!$B$12),-Inputs!$B$12),NORM.INV(RAND(),LOOKUP(Q689,Inputs!$J$6:$J$9,Inputs!$G$6:$G$9),LOOKUP(Q689,Inputs!$J$6:$J$9,Inputs!$H$6:$H$9))),0),"" )</f>
        <v/>
      </c>
      <c r="H689" s="26">
        <f>IF($A689&lt;=Inputs!$B$13,IF(3&lt;=Inputs!$B$8,IF(Inputs!$B$12&gt;0,MAX(MIN(NORM.INV(RAND(),LOOKUP(R689,Inputs!$J$6:$J$9,Inputs!$G$6:$G$9),LOOKUP(R689,Inputs!$J$6:$J$9,Inputs!$H$6:$H$9)),Inputs!$B$12),-Inputs!$B$12),NORM.INV(RAND(),LOOKUP(R689,Inputs!$J$6:$J$9,Inputs!$G$6:$G$9),LOOKUP(R689,Inputs!$J$6:$J$9,Inputs!$H$6:$H$9))),0),"" )</f>
        <v/>
      </c>
      <c r="I689" s="26">
        <f>IF($A689&lt;=Inputs!$B$13,IF(4&lt;=Inputs!$B$8,IF(Inputs!$B$12&gt;0,MAX(MIN(NORM.INV(RAND(),LOOKUP(S689,Inputs!$J$6:$J$9,Inputs!$G$6:$G$9),LOOKUP(S689,Inputs!$J$6:$J$9,Inputs!$H$6:$H$9)),Inputs!$B$12),-Inputs!$B$12),NORM.INV(RAND(),LOOKUP(S689,Inputs!$J$6:$J$9,Inputs!$G$6:$G$9),LOOKUP(S689,Inputs!$J$6:$J$9,Inputs!$H$6:$H$9))),0),"" )</f>
        <v/>
      </c>
      <c r="J689" s="26">
        <f>IF($A689&lt;=Inputs!$B$13,IF(5&lt;=Inputs!$B$8,IF(Inputs!$B$12&gt;0,MAX(MIN(NORM.INV(RAND(),LOOKUP(T689,Inputs!$J$6:$J$9,Inputs!$G$6:$G$9),LOOKUP(T689,Inputs!$J$6:$J$9,Inputs!$H$6:$H$9)),Inputs!$B$12),-Inputs!$B$12),NORM.INV(RAND(),LOOKUP(T689,Inputs!$J$6:$J$9,Inputs!$G$6:$G$9),LOOKUP(T689,Inputs!$J$6:$J$9,Inputs!$H$6:$H$9))),0),"" )</f>
        <v/>
      </c>
      <c r="K689" s="26">
        <f>IF($A689&lt;=Inputs!$B$13,IF(6&lt;=Inputs!$B$8,IF(Inputs!$B$12&gt;0,MAX(MIN(NORM.INV(RAND(),LOOKUP(U689,Inputs!$J$6:$J$9,Inputs!$G$6:$G$9),LOOKUP(U689,Inputs!$J$6:$J$9,Inputs!$H$6:$H$9)),Inputs!$B$12),-Inputs!$B$12),NORM.INV(RAND(),LOOKUP(U689,Inputs!$J$6:$J$9,Inputs!$G$6:$G$9),LOOKUP(U689,Inputs!$J$6:$J$9,Inputs!$H$6:$H$9))),0),"" )</f>
        <v/>
      </c>
      <c r="L689" s="26">
        <f>IF($A689&lt;=Inputs!$B$13,IF(7&lt;=Inputs!$B$8,IF(Inputs!$B$12&gt;0,MAX(MIN(NORM.INV(RAND(),LOOKUP(V689,Inputs!$J$6:$J$9,Inputs!$G$6:$G$9),LOOKUP(V689,Inputs!$J$6:$J$9,Inputs!$H$6:$H$9)),Inputs!$B$12),-Inputs!$B$12),NORM.INV(RAND(),LOOKUP(V689,Inputs!$J$6:$J$9,Inputs!$G$6:$G$9),LOOKUP(V689,Inputs!$J$6:$J$9,Inputs!$H$6:$H$9))),0),"" )</f>
        <v/>
      </c>
      <c r="M689" s="26">
        <f>IF($A689&lt;=Inputs!$B$13,IF(8&lt;=Inputs!$B$8,IF(Inputs!$B$12&gt;0,MAX(MIN(NORM.INV(RAND(),LOOKUP(W689,Inputs!$J$6:$J$9,Inputs!$G$6:$G$9),LOOKUP(W689,Inputs!$J$6:$J$9,Inputs!$H$6:$H$9)),Inputs!$B$12),-Inputs!$B$12),NORM.INV(RAND(),LOOKUP(W689,Inputs!$J$6:$J$9,Inputs!$G$6:$G$9),LOOKUP(W689,Inputs!$J$6:$J$9,Inputs!$H$6:$H$9))),0),"" )</f>
        <v/>
      </c>
      <c r="N689" s="26">
        <f>IF($A689&lt;=Inputs!$B$13,IF(9&lt;=Inputs!$B$8,IF(Inputs!$B$12&gt;0,MAX(MIN(NORM.INV(RAND(),LOOKUP(X689,Inputs!$J$6:$J$9,Inputs!$G$6:$G$9),LOOKUP(X689,Inputs!$J$6:$J$9,Inputs!$H$6:$H$9)),Inputs!$B$12),-Inputs!$B$12),NORM.INV(RAND(),LOOKUP(X689,Inputs!$J$6:$J$9,Inputs!$G$6:$G$9),LOOKUP(X689,Inputs!$J$6:$J$9,Inputs!$H$6:$H$9))),0),"" )</f>
        <v/>
      </c>
      <c r="O689" s="26">
        <f>IF($A689&lt;=Inputs!$B$13,IF(10&lt;=Inputs!$B$8,IF(Inputs!$B$12&gt;0,MAX(MIN(NORM.INV(RAND(),LOOKUP(Y689,Inputs!$J$6:$J$9,Inputs!$G$6:$G$9),LOOKUP(Y689,Inputs!$J$6:$J$9,Inputs!$H$6:$H$9)),Inputs!$B$12),-Inputs!$B$12),NORM.INV(RAND(),LOOKUP(Y689,Inputs!$J$6:$J$9,Inputs!$G$6:$G$9),LOOKUP(Y689,Inputs!$J$6:$J$9,Inputs!$H$6:$H$9))),0),"" )</f>
        <v/>
      </c>
      <c r="P689" s="31">
        <f>IF($A689&lt;=Inputs!$B$13,RAND(),"")</f>
        <v/>
      </c>
      <c r="Q689" s="31">
        <f>IF($A689&lt;=Inputs!$B$13,RAND(),"")</f>
        <v/>
      </c>
      <c r="R689" s="31">
        <f>IF($A689&lt;=Inputs!$B$13,RAND(),"")</f>
        <v/>
      </c>
      <c r="S689" s="31">
        <f>IF($A689&lt;=Inputs!$B$13,RAND(),"")</f>
        <v/>
      </c>
      <c r="T689" s="31">
        <f>IF($A689&lt;=Inputs!$B$13,RAND(),"")</f>
        <v/>
      </c>
      <c r="U689" s="31">
        <f>IF($A689&lt;=Inputs!$B$13,RAND(),"")</f>
        <v/>
      </c>
      <c r="V689" s="31">
        <f>IF($A689&lt;=Inputs!$B$13,RAND(),"")</f>
        <v/>
      </c>
      <c r="W689" s="31">
        <f>IF($A689&lt;=Inputs!$B$13,RAND(),"")</f>
        <v/>
      </c>
      <c r="X689" s="31">
        <f>IF($A689&lt;=Inputs!$B$13,RAND(),"")</f>
        <v/>
      </c>
      <c r="Y689" s="31">
        <f>IF($A689&lt;=Inputs!$B$13,RAND(),"")</f>
        <v/>
      </c>
    </row>
    <row r="690">
      <c r="A690" t="n">
        <v>685</v>
      </c>
      <c r="B690" s="26">
        <f>IF($A690&lt;=Inputs!$B$13,IF(Inputs!$B$8&gt;0,SUM(F690:O690)/Inputs!$B$8,0),"")</f>
        <v/>
      </c>
      <c r="C690" s="27">
        <f>IF($A690&lt;=Inputs!$B$13,B690/100,"")</f>
        <v/>
      </c>
      <c r="D690" s="28">
        <f>IF($A690&lt;=Inputs!$B$13,C690*Inputs!$B$7,"")</f>
        <v/>
      </c>
      <c r="E690" s="29">
        <f>IF($A690&lt;=Inputs!$B$13,IF(D690&gt;0,1,0),"")</f>
        <v/>
      </c>
      <c r="F690" s="26">
        <f>IF($A690&lt;=Inputs!$B$13,IF(1&lt;=Inputs!$B$8,IF(Inputs!$B$12&gt;0,MAX(MIN(NORM.INV(RAND(),LOOKUP(P690,Inputs!$J$6:$J$9,Inputs!$G$6:$G$9),LOOKUP(P690,Inputs!$J$6:$J$9,Inputs!$H$6:$H$9)),Inputs!$B$12),-Inputs!$B$12),NORM.INV(RAND(),LOOKUP(P690,Inputs!$J$6:$J$9,Inputs!$G$6:$G$9),LOOKUP(P690,Inputs!$J$6:$J$9,Inputs!$H$6:$H$9))),0),"" )</f>
        <v/>
      </c>
      <c r="G690" s="26">
        <f>IF($A690&lt;=Inputs!$B$13,IF(2&lt;=Inputs!$B$8,IF(Inputs!$B$12&gt;0,MAX(MIN(NORM.INV(RAND(),LOOKUP(Q690,Inputs!$J$6:$J$9,Inputs!$G$6:$G$9),LOOKUP(Q690,Inputs!$J$6:$J$9,Inputs!$H$6:$H$9)),Inputs!$B$12),-Inputs!$B$12),NORM.INV(RAND(),LOOKUP(Q690,Inputs!$J$6:$J$9,Inputs!$G$6:$G$9),LOOKUP(Q690,Inputs!$J$6:$J$9,Inputs!$H$6:$H$9))),0),"" )</f>
        <v/>
      </c>
      <c r="H690" s="26">
        <f>IF($A690&lt;=Inputs!$B$13,IF(3&lt;=Inputs!$B$8,IF(Inputs!$B$12&gt;0,MAX(MIN(NORM.INV(RAND(),LOOKUP(R690,Inputs!$J$6:$J$9,Inputs!$G$6:$G$9),LOOKUP(R690,Inputs!$J$6:$J$9,Inputs!$H$6:$H$9)),Inputs!$B$12),-Inputs!$B$12),NORM.INV(RAND(),LOOKUP(R690,Inputs!$J$6:$J$9,Inputs!$G$6:$G$9),LOOKUP(R690,Inputs!$J$6:$J$9,Inputs!$H$6:$H$9))),0),"" )</f>
        <v/>
      </c>
      <c r="I690" s="26">
        <f>IF($A690&lt;=Inputs!$B$13,IF(4&lt;=Inputs!$B$8,IF(Inputs!$B$12&gt;0,MAX(MIN(NORM.INV(RAND(),LOOKUP(S690,Inputs!$J$6:$J$9,Inputs!$G$6:$G$9),LOOKUP(S690,Inputs!$J$6:$J$9,Inputs!$H$6:$H$9)),Inputs!$B$12),-Inputs!$B$12),NORM.INV(RAND(),LOOKUP(S690,Inputs!$J$6:$J$9,Inputs!$G$6:$G$9),LOOKUP(S690,Inputs!$J$6:$J$9,Inputs!$H$6:$H$9))),0),"" )</f>
        <v/>
      </c>
      <c r="J690" s="26">
        <f>IF($A690&lt;=Inputs!$B$13,IF(5&lt;=Inputs!$B$8,IF(Inputs!$B$12&gt;0,MAX(MIN(NORM.INV(RAND(),LOOKUP(T690,Inputs!$J$6:$J$9,Inputs!$G$6:$G$9),LOOKUP(T690,Inputs!$J$6:$J$9,Inputs!$H$6:$H$9)),Inputs!$B$12),-Inputs!$B$12),NORM.INV(RAND(),LOOKUP(T690,Inputs!$J$6:$J$9,Inputs!$G$6:$G$9),LOOKUP(T690,Inputs!$J$6:$J$9,Inputs!$H$6:$H$9))),0),"" )</f>
        <v/>
      </c>
      <c r="K690" s="26">
        <f>IF($A690&lt;=Inputs!$B$13,IF(6&lt;=Inputs!$B$8,IF(Inputs!$B$12&gt;0,MAX(MIN(NORM.INV(RAND(),LOOKUP(U690,Inputs!$J$6:$J$9,Inputs!$G$6:$G$9),LOOKUP(U690,Inputs!$J$6:$J$9,Inputs!$H$6:$H$9)),Inputs!$B$12),-Inputs!$B$12),NORM.INV(RAND(),LOOKUP(U690,Inputs!$J$6:$J$9,Inputs!$G$6:$G$9),LOOKUP(U690,Inputs!$J$6:$J$9,Inputs!$H$6:$H$9))),0),"" )</f>
        <v/>
      </c>
      <c r="L690" s="26">
        <f>IF($A690&lt;=Inputs!$B$13,IF(7&lt;=Inputs!$B$8,IF(Inputs!$B$12&gt;0,MAX(MIN(NORM.INV(RAND(),LOOKUP(V690,Inputs!$J$6:$J$9,Inputs!$G$6:$G$9),LOOKUP(V690,Inputs!$J$6:$J$9,Inputs!$H$6:$H$9)),Inputs!$B$12),-Inputs!$B$12),NORM.INV(RAND(),LOOKUP(V690,Inputs!$J$6:$J$9,Inputs!$G$6:$G$9),LOOKUP(V690,Inputs!$J$6:$J$9,Inputs!$H$6:$H$9))),0),"" )</f>
        <v/>
      </c>
      <c r="M690" s="26">
        <f>IF($A690&lt;=Inputs!$B$13,IF(8&lt;=Inputs!$B$8,IF(Inputs!$B$12&gt;0,MAX(MIN(NORM.INV(RAND(),LOOKUP(W690,Inputs!$J$6:$J$9,Inputs!$G$6:$G$9),LOOKUP(W690,Inputs!$J$6:$J$9,Inputs!$H$6:$H$9)),Inputs!$B$12),-Inputs!$B$12),NORM.INV(RAND(),LOOKUP(W690,Inputs!$J$6:$J$9,Inputs!$G$6:$G$9),LOOKUP(W690,Inputs!$J$6:$J$9,Inputs!$H$6:$H$9))),0),"" )</f>
        <v/>
      </c>
      <c r="N690" s="26">
        <f>IF($A690&lt;=Inputs!$B$13,IF(9&lt;=Inputs!$B$8,IF(Inputs!$B$12&gt;0,MAX(MIN(NORM.INV(RAND(),LOOKUP(X690,Inputs!$J$6:$J$9,Inputs!$G$6:$G$9),LOOKUP(X690,Inputs!$J$6:$J$9,Inputs!$H$6:$H$9)),Inputs!$B$12),-Inputs!$B$12),NORM.INV(RAND(),LOOKUP(X690,Inputs!$J$6:$J$9,Inputs!$G$6:$G$9),LOOKUP(X690,Inputs!$J$6:$J$9,Inputs!$H$6:$H$9))),0),"" )</f>
        <v/>
      </c>
      <c r="O690" s="26">
        <f>IF($A690&lt;=Inputs!$B$13,IF(10&lt;=Inputs!$B$8,IF(Inputs!$B$12&gt;0,MAX(MIN(NORM.INV(RAND(),LOOKUP(Y690,Inputs!$J$6:$J$9,Inputs!$G$6:$G$9),LOOKUP(Y690,Inputs!$J$6:$J$9,Inputs!$H$6:$H$9)),Inputs!$B$12),-Inputs!$B$12),NORM.INV(RAND(),LOOKUP(Y690,Inputs!$J$6:$J$9,Inputs!$G$6:$G$9),LOOKUP(Y690,Inputs!$J$6:$J$9,Inputs!$H$6:$H$9))),0),"" )</f>
        <v/>
      </c>
      <c r="P690" s="31">
        <f>IF($A690&lt;=Inputs!$B$13,RAND(),"")</f>
        <v/>
      </c>
      <c r="Q690" s="31">
        <f>IF($A690&lt;=Inputs!$B$13,RAND(),"")</f>
        <v/>
      </c>
      <c r="R690" s="31">
        <f>IF($A690&lt;=Inputs!$B$13,RAND(),"")</f>
        <v/>
      </c>
      <c r="S690" s="31">
        <f>IF($A690&lt;=Inputs!$B$13,RAND(),"")</f>
        <v/>
      </c>
      <c r="T690" s="31">
        <f>IF($A690&lt;=Inputs!$B$13,RAND(),"")</f>
        <v/>
      </c>
      <c r="U690" s="31">
        <f>IF($A690&lt;=Inputs!$B$13,RAND(),"")</f>
        <v/>
      </c>
      <c r="V690" s="31">
        <f>IF($A690&lt;=Inputs!$B$13,RAND(),"")</f>
        <v/>
      </c>
      <c r="W690" s="31">
        <f>IF($A690&lt;=Inputs!$B$13,RAND(),"")</f>
        <v/>
      </c>
      <c r="X690" s="31">
        <f>IF($A690&lt;=Inputs!$B$13,RAND(),"")</f>
        <v/>
      </c>
      <c r="Y690" s="31">
        <f>IF($A690&lt;=Inputs!$B$13,RAND(),"")</f>
        <v/>
      </c>
    </row>
    <row r="691">
      <c r="A691" t="n">
        <v>686</v>
      </c>
      <c r="B691" s="26">
        <f>IF($A691&lt;=Inputs!$B$13,IF(Inputs!$B$8&gt;0,SUM(F691:O691)/Inputs!$B$8,0),"")</f>
        <v/>
      </c>
      <c r="C691" s="27">
        <f>IF($A691&lt;=Inputs!$B$13,B691/100,"")</f>
        <v/>
      </c>
      <c r="D691" s="28">
        <f>IF($A691&lt;=Inputs!$B$13,C691*Inputs!$B$7,"")</f>
        <v/>
      </c>
      <c r="E691" s="29">
        <f>IF($A691&lt;=Inputs!$B$13,IF(D691&gt;0,1,0),"")</f>
        <v/>
      </c>
      <c r="F691" s="26">
        <f>IF($A691&lt;=Inputs!$B$13,IF(1&lt;=Inputs!$B$8,IF(Inputs!$B$12&gt;0,MAX(MIN(NORM.INV(RAND(),LOOKUP(P691,Inputs!$J$6:$J$9,Inputs!$G$6:$G$9),LOOKUP(P691,Inputs!$J$6:$J$9,Inputs!$H$6:$H$9)),Inputs!$B$12),-Inputs!$B$12),NORM.INV(RAND(),LOOKUP(P691,Inputs!$J$6:$J$9,Inputs!$G$6:$G$9),LOOKUP(P691,Inputs!$J$6:$J$9,Inputs!$H$6:$H$9))),0),"" )</f>
        <v/>
      </c>
      <c r="G691" s="26">
        <f>IF($A691&lt;=Inputs!$B$13,IF(2&lt;=Inputs!$B$8,IF(Inputs!$B$12&gt;0,MAX(MIN(NORM.INV(RAND(),LOOKUP(Q691,Inputs!$J$6:$J$9,Inputs!$G$6:$G$9),LOOKUP(Q691,Inputs!$J$6:$J$9,Inputs!$H$6:$H$9)),Inputs!$B$12),-Inputs!$B$12),NORM.INV(RAND(),LOOKUP(Q691,Inputs!$J$6:$J$9,Inputs!$G$6:$G$9),LOOKUP(Q691,Inputs!$J$6:$J$9,Inputs!$H$6:$H$9))),0),"" )</f>
        <v/>
      </c>
      <c r="H691" s="26">
        <f>IF($A691&lt;=Inputs!$B$13,IF(3&lt;=Inputs!$B$8,IF(Inputs!$B$12&gt;0,MAX(MIN(NORM.INV(RAND(),LOOKUP(R691,Inputs!$J$6:$J$9,Inputs!$G$6:$G$9),LOOKUP(R691,Inputs!$J$6:$J$9,Inputs!$H$6:$H$9)),Inputs!$B$12),-Inputs!$B$12),NORM.INV(RAND(),LOOKUP(R691,Inputs!$J$6:$J$9,Inputs!$G$6:$G$9),LOOKUP(R691,Inputs!$J$6:$J$9,Inputs!$H$6:$H$9))),0),"" )</f>
        <v/>
      </c>
      <c r="I691" s="26">
        <f>IF($A691&lt;=Inputs!$B$13,IF(4&lt;=Inputs!$B$8,IF(Inputs!$B$12&gt;0,MAX(MIN(NORM.INV(RAND(),LOOKUP(S691,Inputs!$J$6:$J$9,Inputs!$G$6:$G$9),LOOKUP(S691,Inputs!$J$6:$J$9,Inputs!$H$6:$H$9)),Inputs!$B$12),-Inputs!$B$12),NORM.INV(RAND(),LOOKUP(S691,Inputs!$J$6:$J$9,Inputs!$G$6:$G$9),LOOKUP(S691,Inputs!$J$6:$J$9,Inputs!$H$6:$H$9))),0),"" )</f>
        <v/>
      </c>
      <c r="J691" s="26">
        <f>IF($A691&lt;=Inputs!$B$13,IF(5&lt;=Inputs!$B$8,IF(Inputs!$B$12&gt;0,MAX(MIN(NORM.INV(RAND(),LOOKUP(T691,Inputs!$J$6:$J$9,Inputs!$G$6:$G$9),LOOKUP(T691,Inputs!$J$6:$J$9,Inputs!$H$6:$H$9)),Inputs!$B$12),-Inputs!$B$12),NORM.INV(RAND(),LOOKUP(T691,Inputs!$J$6:$J$9,Inputs!$G$6:$G$9),LOOKUP(T691,Inputs!$J$6:$J$9,Inputs!$H$6:$H$9))),0),"" )</f>
        <v/>
      </c>
      <c r="K691" s="26">
        <f>IF($A691&lt;=Inputs!$B$13,IF(6&lt;=Inputs!$B$8,IF(Inputs!$B$12&gt;0,MAX(MIN(NORM.INV(RAND(),LOOKUP(U691,Inputs!$J$6:$J$9,Inputs!$G$6:$G$9),LOOKUP(U691,Inputs!$J$6:$J$9,Inputs!$H$6:$H$9)),Inputs!$B$12),-Inputs!$B$12),NORM.INV(RAND(),LOOKUP(U691,Inputs!$J$6:$J$9,Inputs!$G$6:$G$9),LOOKUP(U691,Inputs!$J$6:$J$9,Inputs!$H$6:$H$9))),0),"" )</f>
        <v/>
      </c>
      <c r="L691" s="26">
        <f>IF($A691&lt;=Inputs!$B$13,IF(7&lt;=Inputs!$B$8,IF(Inputs!$B$12&gt;0,MAX(MIN(NORM.INV(RAND(),LOOKUP(V691,Inputs!$J$6:$J$9,Inputs!$G$6:$G$9),LOOKUP(V691,Inputs!$J$6:$J$9,Inputs!$H$6:$H$9)),Inputs!$B$12),-Inputs!$B$12),NORM.INV(RAND(),LOOKUP(V691,Inputs!$J$6:$J$9,Inputs!$G$6:$G$9),LOOKUP(V691,Inputs!$J$6:$J$9,Inputs!$H$6:$H$9))),0),"" )</f>
        <v/>
      </c>
      <c r="M691" s="26">
        <f>IF($A691&lt;=Inputs!$B$13,IF(8&lt;=Inputs!$B$8,IF(Inputs!$B$12&gt;0,MAX(MIN(NORM.INV(RAND(),LOOKUP(W691,Inputs!$J$6:$J$9,Inputs!$G$6:$G$9),LOOKUP(W691,Inputs!$J$6:$J$9,Inputs!$H$6:$H$9)),Inputs!$B$12),-Inputs!$B$12),NORM.INV(RAND(),LOOKUP(W691,Inputs!$J$6:$J$9,Inputs!$G$6:$G$9),LOOKUP(W691,Inputs!$J$6:$J$9,Inputs!$H$6:$H$9))),0),"" )</f>
        <v/>
      </c>
      <c r="N691" s="26">
        <f>IF($A691&lt;=Inputs!$B$13,IF(9&lt;=Inputs!$B$8,IF(Inputs!$B$12&gt;0,MAX(MIN(NORM.INV(RAND(),LOOKUP(X691,Inputs!$J$6:$J$9,Inputs!$G$6:$G$9),LOOKUP(X691,Inputs!$J$6:$J$9,Inputs!$H$6:$H$9)),Inputs!$B$12),-Inputs!$B$12),NORM.INV(RAND(),LOOKUP(X691,Inputs!$J$6:$J$9,Inputs!$G$6:$G$9),LOOKUP(X691,Inputs!$J$6:$J$9,Inputs!$H$6:$H$9))),0),"" )</f>
        <v/>
      </c>
      <c r="O691" s="26">
        <f>IF($A691&lt;=Inputs!$B$13,IF(10&lt;=Inputs!$B$8,IF(Inputs!$B$12&gt;0,MAX(MIN(NORM.INV(RAND(),LOOKUP(Y691,Inputs!$J$6:$J$9,Inputs!$G$6:$G$9),LOOKUP(Y691,Inputs!$J$6:$J$9,Inputs!$H$6:$H$9)),Inputs!$B$12),-Inputs!$B$12),NORM.INV(RAND(),LOOKUP(Y691,Inputs!$J$6:$J$9,Inputs!$G$6:$G$9),LOOKUP(Y691,Inputs!$J$6:$J$9,Inputs!$H$6:$H$9))),0),"" )</f>
        <v/>
      </c>
      <c r="P691" s="31">
        <f>IF($A691&lt;=Inputs!$B$13,RAND(),"")</f>
        <v/>
      </c>
      <c r="Q691" s="31">
        <f>IF($A691&lt;=Inputs!$B$13,RAND(),"")</f>
        <v/>
      </c>
      <c r="R691" s="31">
        <f>IF($A691&lt;=Inputs!$B$13,RAND(),"")</f>
        <v/>
      </c>
      <c r="S691" s="31">
        <f>IF($A691&lt;=Inputs!$B$13,RAND(),"")</f>
        <v/>
      </c>
      <c r="T691" s="31">
        <f>IF($A691&lt;=Inputs!$B$13,RAND(),"")</f>
        <v/>
      </c>
      <c r="U691" s="31">
        <f>IF($A691&lt;=Inputs!$B$13,RAND(),"")</f>
        <v/>
      </c>
      <c r="V691" s="31">
        <f>IF($A691&lt;=Inputs!$B$13,RAND(),"")</f>
        <v/>
      </c>
      <c r="W691" s="31">
        <f>IF($A691&lt;=Inputs!$B$13,RAND(),"")</f>
        <v/>
      </c>
      <c r="X691" s="31">
        <f>IF($A691&lt;=Inputs!$B$13,RAND(),"")</f>
        <v/>
      </c>
      <c r="Y691" s="31">
        <f>IF($A691&lt;=Inputs!$B$13,RAND(),"")</f>
        <v/>
      </c>
    </row>
    <row r="692">
      <c r="A692" t="n">
        <v>687</v>
      </c>
      <c r="B692" s="26">
        <f>IF($A692&lt;=Inputs!$B$13,IF(Inputs!$B$8&gt;0,SUM(F692:O692)/Inputs!$B$8,0),"")</f>
        <v/>
      </c>
      <c r="C692" s="27">
        <f>IF($A692&lt;=Inputs!$B$13,B692/100,"")</f>
        <v/>
      </c>
      <c r="D692" s="28">
        <f>IF($A692&lt;=Inputs!$B$13,C692*Inputs!$B$7,"")</f>
        <v/>
      </c>
      <c r="E692" s="29">
        <f>IF($A692&lt;=Inputs!$B$13,IF(D692&gt;0,1,0),"")</f>
        <v/>
      </c>
      <c r="F692" s="26">
        <f>IF($A692&lt;=Inputs!$B$13,IF(1&lt;=Inputs!$B$8,IF(Inputs!$B$12&gt;0,MAX(MIN(NORM.INV(RAND(),LOOKUP(P692,Inputs!$J$6:$J$9,Inputs!$G$6:$G$9),LOOKUP(P692,Inputs!$J$6:$J$9,Inputs!$H$6:$H$9)),Inputs!$B$12),-Inputs!$B$12),NORM.INV(RAND(),LOOKUP(P692,Inputs!$J$6:$J$9,Inputs!$G$6:$G$9),LOOKUP(P692,Inputs!$J$6:$J$9,Inputs!$H$6:$H$9))),0),"" )</f>
        <v/>
      </c>
      <c r="G692" s="26">
        <f>IF($A692&lt;=Inputs!$B$13,IF(2&lt;=Inputs!$B$8,IF(Inputs!$B$12&gt;0,MAX(MIN(NORM.INV(RAND(),LOOKUP(Q692,Inputs!$J$6:$J$9,Inputs!$G$6:$G$9),LOOKUP(Q692,Inputs!$J$6:$J$9,Inputs!$H$6:$H$9)),Inputs!$B$12),-Inputs!$B$12),NORM.INV(RAND(),LOOKUP(Q692,Inputs!$J$6:$J$9,Inputs!$G$6:$G$9),LOOKUP(Q692,Inputs!$J$6:$J$9,Inputs!$H$6:$H$9))),0),"" )</f>
        <v/>
      </c>
      <c r="H692" s="26">
        <f>IF($A692&lt;=Inputs!$B$13,IF(3&lt;=Inputs!$B$8,IF(Inputs!$B$12&gt;0,MAX(MIN(NORM.INV(RAND(),LOOKUP(R692,Inputs!$J$6:$J$9,Inputs!$G$6:$G$9),LOOKUP(R692,Inputs!$J$6:$J$9,Inputs!$H$6:$H$9)),Inputs!$B$12),-Inputs!$B$12),NORM.INV(RAND(),LOOKUP(R692,Inputs!$J$6:$J$9,Inputs!$G$6:$G$9),LOOKUP(R692,Inputs!$J$6:$J$9,Inputs!$H$6:$H$9))),0),"" )</f>
        <v/>
      </c>
      <c r="I692" s="26">
        <f>IF($A692&lt;=Inputs!$B$13,IF(4&lt;=Inputs!$B$8,IF(Inputs!$B$12&gt;0,MAX(MIN(NORM.INV(RAND(),LOOKUP(S692,Inputs!$J$6:$J$9,Inputs!$G$6:$G$9),LOOKUP(S692,Inputs!$J$6:$J$9,Inputs!$H$6:$H$9)),Inputs!$B$12),-Inputs!$B$12),NORM.INV(RAND(),LOOKUP(S692,Inputs!$J$6:$J$9,Inputs!$G$6:$G$9),LOOKUP(S692,Inputs!$J$6:$J$9,Inputs!$H$6:$H$9))),0),"" )</f>
        <v/>
      </c>
      <c r="J692" s="26">
        <f>IF($A692&lt;=Inputs!$B$13,IF(5&lt;=Inputs!$B$8,IF(Inputs!$B$12&gt;0,MAX(MIN(NORM.INV(RAND(),LOOKUP(T692,Inputs!$J$6:$J$9,Inputs!$G$6:$G$9),LOOKUP(T692,Inputs!$J$6:$J$9,Inputs!$H$6:$H$9)),Inputs!$B$12),-Inputs!$B$12),NORM.INV(RAND(),LOOKUP(T692,Inputs!$J$6:$J$9,Inputs!$G$6:$G$9),LOOKUP(T692,Inputs!$J$6:$J$9,Inputs!$H$6:$H$9))),0),"" )</f>
        <v/>
      </c>
      <c r="K692" s="26">
        <f>IF($A692&lt;=Inputs!$B$13,IF(6&lt;=Inputs!$B$8,IF(Inputs!$B$12&gt;0,MAX(MIN(NORM.INV(RAND(),LOOKUP(U692,Inputs!$J$6:$J$9,Inputs!$G$6:$G$9),LOOKUP(U692,Inputs!$J$6:$J$9,Inputs!$H$6:$H$9)),Inputs!$B$12),-Inputs!$B$12),NORM.INV(RAND(),LOOKUP(U692,Inputs!$J$6:$J$9,Inputs!$G$6:$G$9),LOOKUP(U692,Inputs!$J$6:$J$9,Inputs!$H$6:$H$9))),0),"" )</f>
        <v/>
      </c>
      <c r="L692" s="26">
        <f>IF($A692&lt;=Inputs!$B$13,IF(7&lt;=Inputs!$B$8,IF(Inputs!$B$12&gt;0,MAX(MIN(NORM.INV(RAND(),LOOKUP(V692,Inputs!$J$6:$J$9,Inputs!$G$6:$G$9),LOOKUP(V692,Inputs!$J$6:$J$9,Inputs!$H$6:$H$9)),Inputs!$B$12),-Inputs!$B$12),NORM.INV(RAND(),LOOKUP(V692,Inputs!$J$6:$J$9,Inputs!$G$6:$G$9),LOOKUP(V692,Inputs!$J$6:$J$9,Inputs!$H$6:$H$9))),0),"" )</f>
        <v/>
      </c>
      <c r="M692" s="26">
        <f>IF($A692&lt;=Inputs!$B$13,IF(8&lt;=Inputs!$B$8,IF(Inputs!$B$12&gt;0,MAX(MIN(NORM.INV(RAND(),LOOKUP(W692,Inputs!$J$6:$J$9,Inputs!$G$6:$G$9),LOOKUP(W692,Inputs!$J$6:$J$9,Inputs!$H$6:$H$9)),Inputs!$B$12),-Inputs!$B$12),NORM.INV(RAND(),LOOKUP(W692,Inputs!$J$6:$J$9,Inputs!$G$6:$G$9),LOOKUP(W692,Inputs!$J$6:$J$9,Inputs!$H$6:$H$9))),0),"" )</f>
        <v/>
      </c>
      <c r="N692" s="26">
        <f>IF($A692&lt;=Inputs!$B$13,IF(9&lt;=Inputs!$B$8,IF(Inputs!$B$12&gt;0,MAX(MIN(NORM.INV(RAND(),LOOKUP(X692,Inputs!$J$6:$J$9,Inputs!$G$6:$G$9),LOOKUP(X692,Inputs!$J$6:$J$9,Inputs!$H$6:$H$9)),Inputs!$B$12),-Inputs!$B$12),NORM.INV(RAND(),LOOKUP(X692,Inputs!$J$6:$J$9,Inputs!$G$6:$G$9),LOOKUP(X692,Inputs!$J$6:$J$9,Inputs!$H$6:$H$9))),0),"" )</f>
        <v/>
      </c>
      <c r="O692" s="26">
        <f>IF($A692&lt;=Inputs!$B$13,IF(10&lt;=Inputs!$B$8,IF(Inputs!$B$12&gt;0,MAX(MIN(NORM.INV(RAND(),LOOKUP(Y692,Inputs!$J$6:$J$9,Inputs!$G$6:$G$9),LOOKUP(Y692,Inputs!$J$6:$J$9,Inputs!$H$6:$H$9)),Inputs!$B$12),-Inputs!$B$12),NORM.INV(RAND(),LOOKUP(Y692,Inputs!$J$6:$J$9,Inputs!$G$6:$G$9),LOOKUP(Y692,Inputs!$J$6:$J$9,Inputs!$H$6:$H$9))),0),"" )</f>
        <v/>
      </c>
      <c r="P692" s="31">
        <f>IF($A692&lt;=Inputs!$B$13,RAND(),"")</f>
        <v/>
      </c>
      <c r="Q692" s="31">
        <f>IF($A692&lt;=Inputs!$B$13,RAND(),"")</f>
        <v/>
      </c>
      <c r="R692" s="31">
        <f>IF($A692&lt;=Inputs!$B$13,RAND(),"")</f>
        <v/>
      </c>
      <c r="S692" s="31">
        <f>IF($A692&lt;=Inputs!$B$13,RAND(),"")</f>
        <v/>
      </c>
      <c r="T692" s="31">
        <f>IF($A692&lt;=Inputs!$B$13,RAND(),"")</f>
        <v/>
      </c>
      <c r="U692" s="31">
        <f>IF($A692&lt;=Inputs!$B$13,RAND(),"")</f>
        <v/>
      </c>
      <c r="V692" s="31">
        <f>IF($A692&lt;=Inputs!$B$13,RAND(),"")</f>
        <v/>
      </c>
      <c r="W692" s="31">
        <f>IF($A692&lt;=Inputs!$B$13,RAND(),"")</f>
        <v/>
      </c>
      <c r="X692" s="31">
        <f>IF($A692&lt;=Inputs!$B$13,RAND(),"")</f>
        <v/>
      </c>
      <c r="Y692" s="31">
        <f>IF($A692&lt;=Inputs!$B$13,RAND(),"")</f>
        <v/>
      </c>
    </row>
    <row r="693">
      <c r="A693" t="n">
        <v>688</v>
      </c>
      <c r="B693" s="26">
        <f>IF($A693&lt;=Inputs!$B$13,IF(Inputs!$B$8&gt;0,SUM(F693:O693)/Inputs!$B$8,0),"")</f>
        <v/>
      </c>
      <c r="C693" s="27">
        <f>IF($A693&lt;=Inputs!$B$13,B693/100,"")</f>
        <v/>
      </c>
      <c r="D693" s="28">
        <f>IF($A693&lt;=Inputs!$B$13,C693*Inputs!$B$7,"")</f>
        <v/>
      </c>
      <c r="E693" s="29">
        <f>IF($A693&lt;=Inputs!$B$13,IF(D693&gt;0,1,0),"")</f>
        <v/>
      </c>
      <c r="F693" s="26">
        <f>IF($A693&lt;=Inputs!$B$13,IF(1&lt;=Inputs!$B$8,IF(Inputs!$B$12&gt;0,MAX(MIN(NORM.INV(RAND(),LOOKUP(P693,Inputs!$J$6:$J$9,Inputs!$G$6:$G$9),LOOKUP(P693,Inputs!$J$6:$J$9,Inputs!$H$6:$H$9)),Inputs!$B$12),-Inputs!$B$12),NORM.INV(RAND(),LOOKUP(P693,Inputs!$J$6:$J$9,Inputs!$G$6:$G$9),LOOKUP(P693,Inputs!$J$6:$J$9,Inputs!$H$6:$H$9))),0),"" )</f>
        <v/>
      </c>
      <c r="G693" s="26">
        <f>IF($A693&lt;=Inputs!$B$13,IF(2&lt;=Inputs!$B$8,IF(Inputs!$B$12&gt;0,MAX(MIN(NORM.INV(RAND(),LOOKUP(Q693,Inputs!$J$6:$J$9,Inputs!$G$6:$G$9),LOOKUP(Q693,Inputs!$J$6:$J$9,Inputs!$H$6:$H$9)),Inputs!$B$12),-Inputs!$B$12),NORM.INV(RAND(),LOOKUP(Q693,Inputs!$J$6:$J$9,Inputs!$G$6:$G$9),LOOKUP(Q693,Inputs!$J$6:$J$9,Inputs!$H$6:$H$9))),0),"" )</f>
        <v/>
      </c>
      <c r="H693" s="26">
        <f>IF($A693&lt;=Inputs!$B$13,IF(3&lt;=Inputs!$B$8,IF(Inputs!$B$12&gt;0,MAX(MIN(NORM.INV(RAND(),LOOKUP(R693,Inputs!$J$6:$J$9,Inputs!$G$6:$G$9),LOOKUP(R693,Inputs!$J$6:$J$9,Inputs!$H$6:$H$9)),Inputs!$B$12),-Inputs!$B$12),NORM.INV(RAND(),LOOKUP(R693,Inputs!$J$6:$J$9,Inputs!$G$6:$G$9),LOOKUP(R693,Inputs!$J$6:$J$9,Inputs!$H$6:$H$9))),0),"" )</f>
        <v/>
      </c>
      <c r="I693" s="26">
        <f>IF($A693&lt;=Inputs!$B$13,IF(4&lt;=Inputs!$B$8,IF(Inputs!$B$12&gt;0,MAX(MIN(NORM.INV(RAND(),LOOKUP(S693,Inputs!$J$6:$J$9,Inputs!$G$6:$G$9),LOOKUP(S693,Inputs!$J$6:$J$9,Inputs!$H$6:$H$9)),Inputs!$B$12),-Inputs!$B$12),NORM.INV(RAND(),LOOKUP(S693,Inputs!$J$6:$J$9,Inputs!$G$6:$G$9),LOOKUP(S693,Inputs!$J$6:$J$9,Inputs!$H$6:$H$9))),0),"" )</f>
        <v/>
      </c>
      <c r="J693" s="26">
        <f>IF($A693&lt;=Inputs!$B$13,IF(5&lt;=Inputs!$B$8,IF(Inputs!$B$12&gt;0,MAX(MIN(NORM.INV(RAND(),LOOKUP(T693,Inputs!$J$6:$J$9,Inputs!$G$6:$G$9),LOOKUP(T693,Inputs!$J$6:$J$9,Inputs!$H$6:$H$9)),Inputs!$B$12),-Inputs!$B$12),NORM.INV(RAND(),LOOKUP(T693,Inputs!$J$6:$J$9,Inputs!$G$6:$G$9),LOOKUP(T693,Inputs!$J$6:$J$9,Inputs!$H$6:$H$9))),0),"" )</f>
        <v/>
      </c>
      <c r="K693" s="26">
        <f>IF($A693&lt;=Inputs!$B$13,IF(6&lt;=Inputs!$B$8,IF(Inputs!$B$12&gt;0,MAX(MIN(NORM.INV(RAND(),LOOKUP(U693,Inputs!$J$6:$J$9,Inputs!$G$6:$G$9),LOOKUP(U693,Inputs!$J$6:$J$9,Inputs!$H$6:$H$9)),Inputs!$B$12),-Inputs!$B$12),NORM.INV(RAND(),LOOKUP(U693,Inputs!$J$6:$J$9,Inputs!$G$6:$G$9),LOOKUP(U693,Inputs!$J$6:$J$9,Inputs!$H$6:$H$9))),0),"" )</f>
        <v/>
      </c>
      <c r="L693" s="26">
        <f>IF($A693&lt;=Inputs!$B$13,IF(7&lt;=Inputs!$B$8,IF(Inputs!$B$12&gt;0,MAX(MIN(NORM.INV(RAND(),LOOKUP(V693,Inputs!$J$6:$J$9,Inputs!$G$6:$G$9),LOOKUP(V693,Inputs!$J$6:$J$9,Inputs!$H$6:$H$9)),Inputs!$B$12),-Inputs!$B$12),NORM.INV(RAND(),LOOKUP(V693,Inputs!$J$6:$J$9,Inputs!$G$6:$G$9),LOOKUP(V693,Inputs!$J$6:$J$9,Inputs!$H$6:$H$9))),0),"" )</f>
        <v/>
      </c>
      <c r="M693" s="26">
        <f>IF($A693&lt;=Inputs!$B$13,IF(8&lt;=Inputs!$B$8,IF(Inputs!$B$12&gt;0,MAX(MIN(NORM.INV(RAND(),LOOKUP(W693,Inputs!$J$6:$J$9,Inputs!$G$6:$G$9),LOOKUP(W693,Inputs!$J$6:$J$9,Inputs!$H$6:$H$9)),Inputs!$B$12),-Inputs!$B$12),NORM.INV(RAND(),LOOKUP(W693,Inputs!$J$6:$J$9,Inputs!$G$6:$G$9),LOOKUP(W693,Inputs!$J$6:$J$9,Inputs!$H$6:$H$9))),0),"" )</f>
        <v/>
      </c>
      <c r="N693" s="26">
        <f>IF($A693&lt;=Inputs!$B$13,IF(9&lt;=Inputs!$B$8,IF(Inputs!$B$12&gt;0,MAX(MIN(NORM.INV(RAND(),LOOKUP(X693,Inputs!$J$6:$J$9,Inputs!$G$6:$G$9),LOOKUP(X693,Inputs!$J$6:$J$9,Inputs!$H$6:$H$9)),Inputs!$B$12),-Inputs!$B$12),NORM.INV(RAND(),LOOKUP(X693,Inputs!$J$6:$J$9,Inputs!$G$6:$G$9),LOOKUP(X693,Inputs!$J$6:$J$9,Inputs!$H$6:$H$9))),0),"" )</f>
        <v/>
      </c>
      <c r="O693" s="26">
        <f>IF($A693&lt;=Inputs!$B$13,IF(10&lt;=Inputs!$B$8,IF(Inputs!$B$12&gt;0,MAX(MIN(NORM.INV(RAND(),LOOKUP(Y693,Inputs!$J$6:$J$9,Inputs!$G$6:$G$9),LOOKUP(Y693,Inputs!$J$6:$J$9,Inputs!$H$6:$H$9)),Inputs!$B$12),-Inputs!$B$12),NORM.INV(RAND(),LOOKUP(Y693,Inputs!$J$6:$J$9,Inputs!$G$6:$G$9),LOOKUP(Y693,Inputs!$J$6:$J$9,Inputs!$H$6:$H$9))),0),"" )</f>
        <v/>
      </c>
      <c r="P693" s="31">
        <f>IF($A693&lt;=Inputs!$B$13,RAND(),"")</f>
        <v/>
      </c>
      <c r="Q693" s="31">
        <f>IF($A693&lt;=Inputs!$B$13,RAND(),"")</f>
        <v/>
      </c>
      <c r="R693" s="31">
        <f>IF($A693&lt;=Inputs!$B$13,RAND(),"")</f>
        <v/>
      </c>
      <c r="S693" s="31">
        <f>IF($A693&lt;=Inputs!$B$13,RAND(),"")</f>
        <v/>
      </c>
      <c r="T693" s="31">
        <f>IF($A693&lt;=Inputs!$B$13,RAND(),"")</f>
        <v/>
      </c>
      <c r="U693" s="31">
        <f>IF($A693&lt;=Inputs!$B$13,RAND(),"")</f>
        <v/>
      </c>
      <c r="V693" s="31">
        <f>IF($A693&lt;=Inputs!$B$13,RAND(),"")</f>
        <v/>
      </c>
      <c r="W693" s="31">
        <f>IF($A693&lt;=Inputs!$B$13,RAND(),"")</f>
        <v/>
      </c>
      <c r="X693" s="31">
        <f>IF($A693&lt;=Inputs!$B$13,RAND(),"")</f>
        <v/>
      </c>
      <c r="Y693" s="31">
        <f>IF($A693&lt;=Inputs!$B$13,RAND(),"")</f>
        <v/>
      </c>
    </row>
    <row r="694">
      <c r="A694" t="n">
        <v>689</v>
      </c>
      <c r="B694" s="26">
        <f>IF($A694&lt;=Inputs!$B$13,IF(Inputs!$B$8&gt;0,SUM(F694:O694)/Inputs!$B$8,0),"")</f>
        <v/>
      </c>
      <c r="C694" s="27">
        <f>IF($A694&lt;=Inputs!$B$13,B694/100,"")</f>
        <v/>
      </c>
      <c r="D694" s="28">
        <f>IF($A694&lt;=Inputs!$B$13,C694*Inputs!$B$7,"")</f>
        <v/>
      </c>
      <c r="E694" s="29">
        <f>IF($A694&lt;=Inputs!$B$13,IF(D694&gt;0,1,0),"")</f>
        <v/>
      </c>
      <c r="F694" s="26">
        <f>IF($A694&lt;=Inputs!$B$13,IF(1&lt;=Inputs!$B$8,IF(Inputs!$B$12&gt;0,MAX(MIN(NORM.INV(RAND(),LOOKUP(P694,Inputs!$J$6:$J$9,Inputs!$G$6:$G$9),LOOKUP(P694,Inputs!$J$6:$J$9,Inputs!$H$6:$H$9)),Inputs!$B$12),-Inputs!$B$12),NORM.INV(RAND(),LOOKUP(P694,Inputs!$J$6:$J$9,Inputs!$G$6:$G$9),LOOKUP(P694,Inputs!$J$6:$J$9,Inputs!$H$6:$H$9))),0),"" )</f>
        <v/>
      </c>
      <c r="G694" s="26">
        <f>IF($A694&lt;=Inputs!$B$13,IF(2&lt;=Inputs!$B$8,IF(Inputs!$B$12&gt;0,MAX(MIN(NORM.INV(RAND(),LOOKUP(Q694,Inputs!$J$6:$J$9,Inputs!$G$6:$G$9),LOOKUP(Q694,Inputs!$J$6:$J$9,Inputs!$H$6:$H$9)),Inputs!$B$12),-Inputs!$B$12),NORM.INV(RAND(),LOOKUP(Q694,Inputs!$J$6:$J$9,Inputs!$G$6:$G$9),LOOKUP(Q694,Inputs!$J$6:$J$9,Inputs!$H$6:$H$9))),0),"" )</f>
        <v/>
      </c>
      <c r="H694" s="26">
        <f>IF($A694&lt;=Inputs!$B$13,IF(3&lt;=Inputs!$B$8,IF(Inputs!$B$12&gt;0,MAX(MIN(NORM.INV(RAND(),LOOKUP(R694,Inputs!$J$6:$J$9,Inputs!$G$6:$G$9),LOOKUP(R694,Inputs!$J$6:$J$9,Inputs!$H$6:$H$9)),Inputs!$B$12),-Inputs!$B$12),NORM.INV(RAND(),LOOKUP(R694,Inputs!$J$6:$J$9,Inputs!$G$6:$G$9),LOOKUP(R694,Inputs!$J$6:$J$9,Inputs!$H$6:$H$9))),0),"" )</f>
        <v/>
      </c>
      <c r="I694" s="26">
        <f>IF($A694&lt;=Inputs!$B$13,IF(4&lt;=Inputs!$B$8,IF(Inputs!$B$12&gt;0,MAX(MIN(NORM.INV(RAND(),LOOKUP(S694,Inputs!$J$6:$J$9,Inputs!$G$6:$G$9),LOOKUP(S694,Inputs!$J$6:$J$9,Inputs!$H$6:$H$9)),Inputs!$B$12),-Inputs!$B$12),NORM.INV(RAND(),LOOKUP(S694,Inputs!$J$6:$J$9,Inputs!$G$6:$G$9),LOOKUP(S694,Inputs!$J$6:$J$9,Inputs!$H$6:$H$9))),0),"" )</f>
        <v/>
      </c>
      <c r="J694" s="26">
        <f>IF($A694&lt;=Inputs!$B$13,IF(5&lt;=Inputs!$B$8,IF(Inputs!$B$12&gt;0,MAX(MIN(NORM.INV(RAND(),LOOKUP(T694,Inputs!$J$6:$J$9,Inputs!$G$6:$G$9),LOOKUP(T694,Inputs!$J$6:$J$9,Inputs!$H$6:$H$9)),Inputs!$B$12),-Inputs!$B$12),NORM.INV(RAND(),LOOKUP(T694,Inputs!$J$6:$J$9,Inputs!$G$6:$G$9),LOOKUP(T694,Inputs!$J$6:$J$9,Inputs!$H$6:$H$9))),0),"" )</f>
        <v/>
      </c>
      <c r="K694" s="26">
        <f>IF($A694&lt;=Inputs!$B$13,IF(6&lt;=Inputs!$B$8,IF(Inputs!$B$12&gt;0,MAX(MIN(NORM.INV(RAND(),LOOKUP(U694,Inputs!$J$6:$J$9,Inputs!$G$6:$G$9),LOOKUP(U694,Inputs!$J$6:$J$9,Inputs!$H$6:$H$9)),Inputs!$B$12),-Inputs!$B$12),NORM.INV(RAND(),LOOKUP(U694,Inputs!$J$6:$J$9,Inputs!$G$6:$G$9),LOOKUP(U694,Inputs!$J$6:$J$9,Inputs!$H$6:$H$9))),0),"" )</f>
        <v/>
      </c>
      <c r="L694" s="26">
        <f>IF($A694&lt;=Inputs!$B$13,IF(7&lt;=Inputs!$B$8,IF(Inputs!$B$12&gt;0,MAX(MIN(NORM.INV(RAND(),LOOKUP(V694,Inputs!$J$6:$J$9,Inputs!$G$6:$G$9),LOOKUP(V694,Inputs!$J$6:$J$9,Inputs!$H$6:$H$9)),Inputs!$B$12),-Inputs!$B$12),NORM.INV(RAND(),LOOKUP(V694,Inputs!$J$6:$J$9,Inputs!$G$6:$G$9),LOOKUP(V694,Inputs!$J$6:$J$9,Inputs!$H$6:$H$9))),0),"" )</f>
        <v/>
      </c>
      <c r="M694" s="26">
        <f>IF($A694&lt;=Inputs!$B$13,IF(8&lt;=Inputs!$B$8,IF(Inputs!$B$12&gt;0,MAX(MIN(NORM.INV(RAND(),LOOKUP(W694,Inputs!$J$6:$J$9,Inputs!$G$6:$G$9),LOOKUP(W694,Inputs!$J$6:$J$9,Inputs!$H$6:$H$9)),Inputs!$B$12),-Inputs!$B$12),NORM.INV(RAND(),LOOKUP(W694,Inputs!$J$6:$J$9,Inputs!$G$6:$G$9),LOOKUP(W694,Inputs!$J$6:$J$9,Inputs!$H$6:$H$9))),0),"" )</f>
        <v/>
      </c>
      <c r="N694" s="26">
        <f>IF($A694&lt;=Inputs!$B$13,IF(9&lt;=Inputs!$B$8,IF(Inputs!$B$12&gt;0,MAX(MIN(NORM.INV(RAND(),LOOKUP(X694,Inputs!$J$6:$J$9,Inputs!$G$6:$G$9),LOOKUP(X694,Inputs!$J$6:$J$9,Inputs!$H$6:$H$9)),Inputs!$B$12),-Inputs!$B$12),NORM.INV(RAND(),LOOKUP(X694,Inputs!$J$6:$J$9,Inputs!$G$6:$G$9),LOOKUP(X694,Inputs!$J$6:$J$9,Inputs!$H$6:$H$9))),0),"" )</f>
        <v/>
      </c>
      <c r="O694" s="26">
        <f>IF($A694&lt;=Inputs!$B$13,IF(10&lt;=Inputs!$B$8,IF(Inputs!$B$12&gt;0,MAX(MIN(NORM.INV(RAND(),LOOKUP(Y694,Inputs!$J$6:$J$9,Inputs!$G$6:$G$9),LOOKUP(Y694,Inputs!$J$6:$J$9,Inputs!$H$6:$H$9)),Inputs!$B$12),-Inputs!$B$12),NORM.INV(RAND(),LOOKUP(Y694,Inputs!$J$6:$J$9,Inputs!$G$6:$G$9),LOOKUP(Y694,Inputs!$J$6:$J$9,Inputs!$H$6:$H$9))),0),"" )</f>
        <v/>
      </c>
      <c r="P694" s="31">
        <f>IF($A694&lt;=Inputs!$B$13,RAND(),"")</f>
        <v/>
      </c>
      <c r="Q694" s="31">
        <f>IF($A694&lt;=Inputs!$B$13,RAND(),"")</f>
        <v/>
      </c>
      <c r="R694" s="31">
        <f>IF($A694&lt;=Inputs!$B$13,RAND(),"")</f>
        <v/>
      </c>
      <c r="S694" s="31">
        <f>IF($A694&lt;=Inputs!$B$13,RAND(),"")</f>
        <v/>
      </c>
      <c r="T694" s="31">
        <f>IF($A694&lt;=Inputs!$B$13,RAND(),"")</f>
        <v/>
      </c>
      <c r="U694" s="31">
        <f>IF($A694&lt;=Inputs!$B$13,RAND(),"")</f>
        <v/>
      </c>
      <c r="V694" s="31">
        <f>IF($A694&lt;=Inputs!$B$13,RAND(),"")</f>
        <v/>
      </c>
      <c r="W694" s="31">
        <f>IF($A694&lt;=Inputs!$B$13,RAND(),"")</f>
        <v/>
      </c>
      <c r="X694" s="31">
        <f>IF($A694&lt;=Inputs!$B$13,RAND(),"")</f>
        <v/>
      </c>
      <c r="Y694" s="31">
        <f>IF($A694&lt;=Inputs!$B$13,RAND(),"")</f>
        <v/>
      </c>
    </row>
    <row r="695">
      <c r="A695" t="n">
        <v>690</v>
      </c>
      <c r="B695" s="26">
        <f>IF($A695&lt;=Inputs!$B$13,IF(Inputs!$B$8&gt;0,SUM(F695:O695)/Inputs!$B$8,0),"")</f>
        <v/>
      </c>
      <c r="C695" s="27">
        <f>IF($A695&lt;=Inputs!$B$13,B695/100,"")</f>
        <v/>
      </c>
      <c r="D695" s="28">
        <f>IF($A695&lt;=Inputs!$B$13,C695*Inputs!$B$7,"")</f>
        <v/>
      </c>
      <c r="E695" s="29">
        <f>IF($A695&lt;=Inputs!$B$13,IF(D695&gt;0,1,0),"")</f>
        <v/>
      </c>
      <c r="F695" s="26">
        <f>IF($A695&lt;=Inputs!$B$13,IF(1&lt;=Inputs!$B$8,IF(Inputs!$B$12&gt;0,MAX(MIN(NORM.INV(RAND(),LOOKUP(P695,Inputs!$J$6:$J$9,Inputs!$G$6:$G$9),LOOKUP(P695,Inputs!$J$6:$J$9,Inputs!$H$6:$H$9)),Inputs!$B$12),-Inputs!$B$12),NORM.INV(RAND(),LOOKUP(P695,Inputs!$J$6:$J$9,Inputs!$G$6:$G$9),LOOKUP(P695,Inputs!$J$6:$J$9,Inputs!$H$6:$H$9))),0),"" )</f>
        <v/>
      </c>
      <c r="G695" s="26">
        <f>IF($A695&lt;=Inputs!$B$13,IF(2&lt;=Inputs!$B$8,IF(Inputs!$B$12&gt;0,MAX(MIN(NORM.INV(RAND(),LOOKUP(Q695,Inputs!$J$6:$J$9,Inputs!$G$6:$G$9),LOOKUP(Q695,Inputs!$J$6:$J$9,Inputs!$H$6:$H$9)),Inputs!$B$12),-Inputs!$B$12),NORM.INV(RAND(),LOOKUP(Q695,Inputs!$J$6:$J$9,Inputs!$G$6:$G$9),LOOKUP(Q695,Inputs!$J$6:$J$9,Inputs!$H$6:$H$9))),0),"" )</f>
        <v/>
      </c>
      <c r="H695" s="26">
        <f>IF($A695&lt;=Inputs!$B$13,IF(3&lt;=Inputs!$B$8,IF(Inputs!$B$12&gt;0,MAX(MIN(NORM.INV(RAND(),LOOKUP(R695,Inputs!$J$6:$J$9,Inputs!$G$6:$G$9),LOOKUP(R695,Inputs!$J$6:$J$9,Inputs!$H$6:$H$9)),Inputs!$B$12),-Inputs!$B$12),NORM.INV(RAND(),LOOKUP(R695,Inputs!$J$6:$J$9,Inputs!$G$6:$G$9),LOOKUP(R695,Inputs!$J$6:$J$9,Inputs!$H$6:$H$9))),0),"" )</f>
        <v/>
      </c>
      <c r="I695" s="26">
        <f>IF($A695&lt;=Inputs!$B$13,IF(4&lt;=Inputs!$B$8,IF(Inputs!$B$12&gt;0,MAX(MIN(NORM.INV(RAND(),LOOKUP(S695,Inputs!$J$6:$J$9,Inputs!$G$6:$G$9),LOOKUP(S695,Inputs!$J$6:$J$9,Inputs!$H$6:$H$9)),Inputs!$B$12),-Inputs!$B$12),NORM.INV(RAND(),LOOKUP(S695,Inputs!$J$6:$J$9,Inputs!$G$6:$G$9),LOOKUP(S695,Inputs!$J$6:$J$9,Inputs!$H$6:$H$9))),0),"" )</f>
        <v/>
      </c>
      <c r="J695" s="26">
        <f>IF($A695&lt;=Inputs!$B$13,IF(5&lt;=Inputs!$B$8,IF(Inputs!$B$12&gt;0,MAX(MIN(NORM.INV(RAND(),LOOKUP(T695,Inputs!$J$6:$J$9,Inputs!$G$6:$G$9),LOOKUP(T695,Inputs!$J$6:$J$9,Inputs!$H$6:$H$9)),Inputs!$B$12),-Inputs!$B$12),NORM.INV(RAND(),LOOKUP(T695,Inputs!$J$6:$J$9,Inputs!$G$6:$G$9),LOOKUP(T695,Inputs!$J$6:$J$9,Inputs!$H$6:$H$9))),0),"" )</f>
        <v/>
      </c>
      <c r="K695" s="26">
        <f>IF($A695&lt;=Inputs!$B$13,IF(6&lt;=Inputs!$B$8,IF(Inputs!$B$12&gt;0,MAX(MIN(NORM.INV(RAND(),LOOKUP(U695,Inputs!$J$6:$J$9,Inputs!$G$6:$G$9),LOOKUP(U695,Inputs!$J$6:$J$9,Inputs!$H$6:$H$9)),Inputs!$B$12),-Inputs!$B$12),NORM.INV(RAND(),LOOKUP(U695,Inputs!$J$6:$J$9,Inputs!$G$6:$G$9),LOOKUP(U695,Inputs!$J$6:$J$9,Inputs!$H$6:$H$9))),0),"" )</f>
        <v/>
      </c>
      <c r="L695" s="26">
        <f>IF($A695&lt;=Inputs!$B$13,IF(7&lt;=Inputs!$B$8,IF(Inputs!$B$12&gt;0,MAX(MIN(NORM.INV(RAND(),LOOKUP(V695,Inputs!$J$6:$J$9,Inputs!$G$6:$G$9),LOOKUP(V695,Inputs!$J$6:$J$9,Inputs!$H$6:$H$9)),Inputs!$B$12),-Inputs!$B$12),NORM.INV(RAND(),LOOKUP(V695,Inputs!$J$6:$J$9,Inputs!$G$6:$G$9),LOOKUP(V695,Inputs!$J$6:$J$9,Inputs!$H$6:$H$9))),0),"" )</f>
        <v/>
      </c>
      <c r="M695" s="26">
        <f>IF($A695&lt;=Inputs!$B$13,IF(8&lt;=Inputs!$B$8,IF(Inputs!$B$12&gt;0,MAX(MIN(NORM.INV(RAND(),LOOKUP(W695,Inputs!$J$6:$J$9,Inputs!$G$6:$G$9),LOOKUP(W695,Inputs!$J$6:$J$9,Inputs!$H$6:$H$9)),Inputs!$B$12),-Inputs!$B$12),NORM.INV(RAND(),LOOKUP(W695,Inputs!$J$6:$J$9,Inputs!$G$6:$G$9),LOOKUP(W695,Inputs!$J$6:$J$9,Inputs!$H$6:$H$9))),0),"" )</f>
        <v/>
      </c>
      <c r="N695" s="26">
        <f>IF($A695&lt;=Inputs!$B$13,IF(9&lt;=Inputs!$B$8,IF(Inputs!$B$12&gt;0,MAX(MIN(NORM.INV(RAND(),LOOKUP(X695,Inputs!$J$6:$J$9,Inputs!$G$6:$G$9),LOOKUP(X695,Inputs!$J$6:$J$9,Inputs!$H$6:$H$9)),Inputs!$B$12),-Inputs!$B$12),NORM.INV(RAND(),LOOKUP(X695,Inputs!$J$6:$J$9,Inputs!$G$6:$G$9),LOOKUP(X695,Inputs!$J$6:$J$9,Inputs!$H$6:$H$9))),0),"" )</f>
        <v/>
      </c>
      <c r="O695" s="26">
        <f>IF($A695&lt;=Inputs!$B$13,IF(10&lt;=Inputs!$B$8,IF(Inputs!$B$12&gt;0,MAX(MIN(NORM.INV(RAND(),LOOKUP(Y695,Inputs!$J$6:$J$9,Inputs!$G$6:$G$9),LOOKUP(Y695,Inputs!$J$6:$J$9,Inputs!$H$6:$H$9)),Inputs!$B$12),-Inputs!$B$12),NORM.INV(RAND(),LOOKUP(Y695,Inputs!$J$6:$J$9,Inputs!$G$6:$G$9),LOOKUP(Y695,Inputs!$J$6:$J$9,Inputs!$H$6:$H$9))),0),"" )</f>
        <v/>
      </c>
      <c r="P695" s="31">
        <f>IF($A695&lt;=Inputs!$B$13,RAND(),"")</f>
        <v/>
      </c>
      <c r="Q695" s="31">
        <f>IF($A695&lt;=Inputs!$B$13,RAND(),"")</f>
        <v/>
      </c>
      <c r="R695" s="31">
        <f>IF($A695&lt;=Inputs!$B$13,RAND(),"")</f>
        <v/>
      </c>
      <c r="S695" s="31">
        <f>IF($A695&lt;=Inputs!$B$13,RAND(),"")</f>
        <v/>
      </c>
      <c r="T695" s="31">
        <f>IF($A695&lt;=Inputs!$B$13,RAND(),"")</f>
        <v/>
      </c>
      <c r="U695" s="31">
        <f>IF($A695&lt;=Inputs!$B$13,RAND(),"")</f>
        <v/>
      </c>
      <c r="V695" s="31">
        <f>IF($A695&lt;=Inputs!$B$13,RAND(),"")</f>
        <v/>
      </c>
      <c r="W695" s="31">
        <f>IF($A695&lt;=Inputs!$B$13,RAND(),"")</f>
        <v/>
      </c>
      <c r="X695" s="31">
        <f>IF($A695&lt;=Inputs!$B$13,RAND(),"")</f>
        <v/>
      </c>
      <c r="Y695" s="31">
        <f>IF($A695&lt;=Inputs!$B$13,RAND(),"")</f>
        <v/>
      </c>
    </row>
    <row r="696">
      <c r="A696" t="n">
        <v>691</v>
      </c>
      <c r="B696" s="26">
        <f>IF($A696&lt;=Inputs!$B$13,IF(Inputs!$B$8&gt;0,SUM(F696:O696)/Inputs!$B$8,0),"")</f>
        <v/>
      </c>
      <c r="C696" s="27">
        <f>IF($A696&lt;=Inputs!$B$13,B696/100,"")</f>
        <v/>
      </c>
      <c r="D696" s="28">
        <f>IF($A696&lt;=Inputs!$B$13,C696*Inputs!$B$7,"")</f>
        <v/>
      </c>
      <c r="E696" s="29">
        <f>IF($A696&lt;=Inputs!$B$13,IF(D696&gt;0,1,0),"")</f>
        <v/>
      </c>
      <c r="F696" s="26">
        <f>IF($A696&lt;=Inputs!$B$13,IF(1&lt;=Inputs!$B$8,IF(Inputs!$B$12&gt;0,MAX(MIN(NORM.INV(RAND(),LOOKUP(P696,Inputs!$J$6:$J$9,Inputs!$G$6:$G$9),LOOKUP(P696,Inputs!$J$6:$J$9,Inputs!$H$6:$H$9)),Inputs!$B$12),-Inputs!$B$12),NORM.INV(RAND(),LOOKUP(P696,Inputs!$J$6:$J$9,Inputs!$G$6:$G$9),LOOKUP(P696,Inputs!$J$6:$J$9,Inputs!$H$6:$H$9))),0),"" )</f>
        <v/>
      </c>
      <c r="G696" s="26">
        <f>IF($A696&lt;=Inputs!$B$13,IF(2&lt;=Inputs!$B$8,IF(Inputs!$B$12&gt;0,MAX(MIN(NORM.INV(RAND(),LOOKUP(Q696,Inputs!$J$6:$J$9,Inputs!$G$6:$G$9),LOOKUP(Q696,Inputs!$J$6:$J$9,Inputs!$H$6:$H$9)),Inputs!$B$12),-Inputs!$B$12),NORM.INV(RAND(),LOOKUP(Q696,Inputs!$J$6:$J$9,Inputs!$G$6:$G$9),LOOKUP(Q696,Inputs!$J$6:$J$9,Inputs!$H$6:$H$9))),0),"" )</f>
        <v/>
      </c>
      <c r="H696" s="26">
        <f>IF($A696&lt;=Inputs!$B$13,IF(3&lt;=Inputs!$B$8,IF(Inputs!$B$12&gt;0,MAX(MIN(NORM.INV(RAND(),LOOKUP(R696,Inputs!$J$6:$J$9,Inputs!$G$6:$G$9),LOOKUP(R696,Inputs!$J$6:$J$9,Inputs!$H$6:$H$9)),Inputs!$B$12),-Inputs!$B$12),NORM.INV(RAND(),LOOKUP(R696,Inputs!$J$6:$J$9,Inputs!$G$6:$G$9),LOOKUP(R696,Inputs!$J$6:$J$9,Inputs!$H$6:$H$9))),0),"" )</f>
        <v/>
      </c>
      <c r="I696" s="26">
        <f>IF($A696&lt;=Inputs!$B$13,IF(4&lt;=Inputs!$B$8,IF(Inputs!$B$12&gt;0,MAX(MIN(NORM.INV(RAND(),LOOKUP(S696,Inputs!$J$6:$J$9,Inputs!$G$6:$G$9),LOOKUP(S696,Inputs!$J$6:$J$9,Inputs!$H$6:$H$9)),Inputs!$B$12),-Inputs!$B$12),NORM.INV(RAND(),LOOKUP(S696,Inputs!$J$6:$J$9,Inputs!$G$6:$G$9),LOOKUP(S696,Inputs!$J$6:$J$9,Inputs!$H$6:$H$9))),0),"" )</f>
        <v/>
      </c>
      <c r="J696" s="26">
        <f>IF($A696&lt;=Inputs!$B$13,IF(5&lt;=Inputs!$B$8,IF(Inputs!$B$12&gt;0,MAX(MIN(NORM.INV(RAND(),LOOKUP(T696,Inputs!$J$6:$J$9,Inputs!$G$6:$G$9),LOOKUP(T696,Inputs!$J$6:$J$9,Inputs!$H$6:$H$9)),Inputs!$B$12),-Inputs!$B$12),NORM.INV(RAND(),LOOKUP(T696,Inputs!$J$6:$J$9,Inputs!$G$6:$G$9),LOOKUP(T696,Inputs!$J$6:$J$9,Inputs!$H$6:$H$9))),0),"" )</f>
        <v/>
      </c>
      <c r="K696" s="26">
        <f>IF($A696&lt;=Inputs!$B$13,IF(6&lt;=Inputs!$B$8,IF(Inputs!$B$12&gt;0,MAX(MIN(NORM.INV(RAND(),LOOKUP(U696,Inputs!$J$6:$J$9,Inputs!$G$6:$G$9),LOOKUP(U696,Inputs!$J$6:$J$9,Inputs!$H$6:$H$9)),Inputs!$B$12),-Inputs!$B$12),NORM.INV(RAND(),LOOKUP(U696,Inputs!$J$6:$J$9,Inputs!$G$6:$G$9),LOOKUP(U696,Inputs!$J$6:$J$9,Inputs!$H$6:$H$9))),0),"" )</f>
        <v/>
      </c>
      <c r="L696" s="26">
        <f>IF($A696&lt;=Inputs!$B$13,IF(7&lt;=Inputs!$B$8,IF(Inputs!$B$12&gt;0,MAX(MIN(NORM.INV(RAND(),LOOKUP(V696,Inputs!$J$6:$J$9,Inputs!$G$6:$G$9),LOOKUP(V696,Inputs!$J$6:$J$9,Inputs!$H$6:$H$9)),Inputs!$B$12),-Inputs!$B$12),NORM.INV(RAND(),LOOKUP(V696,Inputs!$J$6:$J$9,Inputs!$G$6:$G$9),LOOKUP(V696,Inputs!$J$6:$J$9,Inputs!$H$6:$H$9))),0),"" )</f>
        <v/>
      </c>
      <c r="M696" s="26">
        <f>IF($A696&lt;=Inputs!$B$13,IF(8&lt;=Inputs!$B$8,IF(Inputs!$B$12&gt;0,MAX(MIN(NORM.INV(RAND(),LOOKUP(W696,Inputs!$J$6:$J$9,Inputs!$G$6:$G$9),LOOKUP(W696,Inputs!$J$6:$J$9,Inputs!$H$6:$H$9)),Inputs!$B$12),-Inputs!$B$12),NORM.INV(RAND(),LOOKUP(W696,Inputs!$J$6:$J$9,Inputs!$G$6:$G$9),LOOKUP(W696,Inputs!$J$6:$J$9,Inputs!$H$6:$H$9))),0),"" )</f>
        <v/>
      </c>
      <c r="N696" s="26">
        <f>IF($A696&lt;=Inputs!$B$13,IF(9&lt;=Inputs!$B$8,IF(Inputs!$B$12&gt;0,MAX(MIN(NORM.INV(RAND(),LOOKUP(X696,Inputs!$J$6:$J$9,Inputs!$G$6:$G$9),LOOKUP(X696,Inputs!$J$6:$J$9,Inputs!$H$6:$H$9)),Inputs!$B$12),-Inputs!$B$12),NORM.INV(RAND(),LOOKUP(X696,Inputs!$J$6:$J$9,Inputs!$G$6:$G$9),LOOKUP(X696,Inputs!$J$6:$J$9,Inputs!$H$6:$H$9))),0),"" )</f>
        <v/>
      </c>
      <c r="O696" s="26">
        <f>IF($A696&lt;=Inputs!$B$13,IF(10&lt;=Inputs!$B$8,IF(Inputs!$B$12&gt;0,MAX(MIN(NORM.INV(RAND(),LOOKUP(Y696,Inputs!$J$6:$J$9,Inputs!$G$6:$G$9),LOOKUP(Y696,Inputs!$J$6:$J$9,Inputs!$H$6:$H$9)),Inputs!$B$12),-Inputs!$B$12),NORM.INV(RAND(),LOOKUP(Y696,Inputs!$J$6:$J$9,Inputs!$G$6:$G$9),LOOKUP(Y696,Inputs!$J$6:$J$9,Inputs!$H$6:$H$9))),0),"" )</f>
        <v/>
      </c>
      <c r="P696" s="31">
        <f>IF($A696&lt;=Inputs!$B$13,RAND(),"")</f>
        <v/>
      </c>
      <c r="Q696" s="31">
        <f>IF($A696&lt;=Inputs!$B$13,RAND(),"")</f>
        <v/>
      </c>
      <c r="R696" s="31">
        <f>IF($A696&lt;=Inputs!$B$13,RAND(),"")</f>
        <v/>
      </c>
      <c r="S696" s="31">
        <f>IF($A696&lt;=Inputs!$B$13,RAND(),"")</f>
        <v/>
      </c>
      <c r="T696" s="31">
        <f>IF($A696&lt;=Inputs!$B$13,RAND(),"")</f>
        <v/>
      </c>
      <c r="U696" s="31">
        <f>IF($A696&lt;=Inputs!$B$13,RAND(),"")</f>
        <v/>
      </c>
      <c r="V696" s="31">
        <f>IF($A696&lt;=Inputs!$B$13,RAND(),"")</f>
        <v/>
      </c>
      <c r="W696" s="31">
        <f>IF($A696&lt;=Inputs!$B$13,RAND(),"")</f>
        <v/>
      </c>
      <c r="X696" s="31">
        <f>IF($A696&lt;=Inputs!$B$13,RAND(),"")</f>
        <v/>
      </c>
      <c r="Y696" s="31">
        <f>IF($A696&lt;=Inputs!$B$13,RAND(),"")</f>
        <v/>
      </c>
    </row>
    <row r="697">
      <c r="A697" t="n">
        <v>692</v>
      </c>
      <c r="B697" s="26">
        <f>IF($A697&lt;=Inputs!$B$13,IF(Inputs!$B$8&gt;0,SUM(F697:O697)/Inputs!$B$8,0),"")</f>
        <v/>
      </c>
      <c r="C697" s="27">
        <f>IF($A697&lt;=Inputs!$B$13,B697/100,"")</f>
        <v/>
      </c>
      <c r="D697" s="28">
        <f>IF($A697&lt;=Inputs!$B$13,C697*Inputs!$B$7,"")</f>
        <v/>
      </c>
      <c r="E697" s="29">
        <f>IF($A697&lt;=Inputs!$B$13,IF(D697&gt;0,1,0),"")</f>
        <v/>
      </c>
      <c r="F697" s="26">
        <f>IF($A697&lt;=Inputs!$B$13,IF(1&lt;=Inputs!$B$8,IF(Inputs!$B$12&gt;0,MAX(MIN(NORM.INV(RAND(),LOOKUP(P697,Inputs!$J$6:$J$9,Inputs!$G$6:$G$9),LOOKUP(P697,Inputs!$J$6:$J$9,Inputs!$H$6:$H$9)),Inputs!$B$12),-Inputs!$B$12),NORM.INV(RAND(),LOOKUP(P697,Inputs!$J$6:$J$9,Inputs!$G$6:$G$9),LOOKUP(P697,Inputs!$J$6:$J$9,Inputs!$H$6:$H$9))),0),"" )</f>
        <v/>
      </c>
      <c r="G697" s="26">
        <f>IF($A697&lt;=Inputs!$B$13,IF(2&lt;=Inputs!$B$8,IF(Inputs!$B$12&gt;0,MAX(MIN(NORM.INV(RAND(),LOOKUP(Q697,Inputs!$J$6:$J$9,Inputs!$G$6:$G$9),LOOKUP(Q697,Inputs!$J$6:$J$9,Inputs!$H$6:$H$9)),Inputs!$B$12),-Inputs!$B$12),NORM.INV(RAND(),LOOKUP(Q697,Inputs!$J$6:$J$9,Inputs!$G$6:$G$9),LOOKUP(Q697,Inputs!$J$6:$J$9,Inputs!$H$6:$H$9))),0),"" )</f>
        <v/>
      </c>
      <c r="H697" s="26">
        <f>IF($A697&lt;=Inputs!$B$13,IF(3&lt;=Inputs!$B$8,IF(Inputs!$B$12&gt;0,MAX(MIN(NORM.INV(RAND(),LOOKUP(R697,Inputs!$J$6:$J$9,Inputs!$G$6:$G$9),LOOKUP(R697,Inputs!$J$6:$J$9,Inputs!$H$6:$H$9)),Inputs!$B$12),-Inputs!$B$12),NORM.INV(RAND(),LOOKUP(R697,Inputs!$J$6:$J$9,Inputs!$G$6:$G$9),LOOKUP(R697,Inputs!$J$6:$J$9,Inputs!$H$6:$H$9))),0),"" )</f>
        <v/>
      </c>
      <c r="I697" s="26">
        <f>IF($A697&lt;=Inputs!$B$13,IF(4&lt;=Inputs!$B$8,IF(Inputs!$B$12&gt;0,MAX(MIN(NORM.INV(RAND(),LOOKUP(S697,Inputs!$J$6:$J$9,Inputs!$G$6:$G$9),LOOKUP(S697,Inputs!$J$6:$J$9,Inputs!$H$6:$H$9)),Inputs!$B$12),-Inputs!$B$12),NORM.INV(RAND(),LOOKUP(S697,Inputs!$J$6:$J$9,Inputs!$G$6:$G$9),LOOKUP(S697,Inputs!$J$6:$J$9,Inputs!$H$6:$H$9))),0),"" )</f>
        <v/>
      </c>
      <c r="J697" s="26">
        <f>IF($A697&lt;=Inputs!$B$13,IF(5&lt;=Inputs!$B$8,IF(Inputs!$B$12&gt;0,MAX(MIN(NORM.INV(RAND(),LOOKUP(T697,Inputs!$J$6:$J$9,Inputs!$G$6:$G$9),LOOKUP(T697,Inputs!$J$6:$J$9,Inputs!$H$6:$H$9)),Inputs!$B$12),-Inputs!$B$12),NORM.INV(RAND(),LOOKUP(T697,Inputs!$J$6:$J$9,Inputs!$G$6:$G$9),LOOKUP(T697,Inputs!$J$6:$J$9,Inputs!$H$6:$H$9))),0),"" )</f>
        <v/>
      </c>
      <c r="K697" s="26">
        <f>IF($A697&lt;=Inputs!$B$13,IF(6&lt;=Inputs!$B$8,IF(Inputs!$B$12&gt;0,MAX(MIN(NORM.INV(RAND(),LOOKUP(U697,Inputs!$J$6:$J$9,Inputs!$G$6:$G$9),LOOKUP(U697,Inputs!$J$6:$J$9,Inputs!$H$6:$H$9)),Inputs!$B$12),-Inputs!$B$12),NORM.INV(RAND(),LOOKUP(U697,Inputs!$J$6:$J$9,Inputs!$G$6:$G$9),LOOKUP(U697,Inputs!$J$6:$J$9,Inputs!$H$6:$H$9))),0),"" )</f>
        <v/>
      </c>
      <c r="L697" s="26">
        <f>IF($A697&lt;=Inputs!$B$13,IF(7&lt;=Inputs!$B$8,IF(Inputs!$B$12&gt;0,MAX(MIN(NORM.INV(RAND(),LOOKUP(V697,Inputs!$J$6:$J$9,Inputs!$G$6:$G$9),LOOKUP(V697,Inputs!$J$6:$J$9,Inputs!$H$6:$H$9)),Inputs!$B$12),-Inputs!$B$12),NORM.INV(RAND(),LOOKUP(V697,Inputs!$J$6:$J$9,Inputs!$G$6:$G$9),LOOKUP(V697,Inputs!$J$6:$J$9,Inputs!$H$6:$H$9))),0),"" )</f>
        <v/>
      </c>
      <c r="M697" s="26">
        <f>IF($A697&lt;=Inputs!$B$13,IF(8&lt;=Inputs!$B$8,IF(Inputs!$B$12&gt;0,MAX(MIN(NORM.INV(RAND(),LOOKUP(W697,Inputs!$J$6:$J$9,Inputs!$G$6:$G$9),LOOKUP(W697,Inputs!$J$6:$J$9,Inputs!$H$6:$H$9)),Inputs!$B$12),-Inputs!$B$12),NORM.INV(RAND(),LOOKUP(W697,Inputs!$J$6:$J$9,Inputs!$G$6:$G$9),LOOKUP(W697,Inputs!$J$6:$J$9,Inputs!$H$6:$H$9))),0),"" )</f>
        <v/>
      </c>
      <c r="N697" s="26">
        <f>IF($A697&lt;=Inputs!$B$13,IF(9&lt;=Inputs!$B$8,IF(Inputs!$B$12&gt;0,MAX(MIN(NORM.INV(RAND(),LOOKUP(X697,Inputs!$J$6:$J$9,Inputs!$G$6:$G$9),LOOKUP(X697,Inputs!$J$6:$J$9,Inputs!$H$6:$H$9)),Inputs!$B$12),-Inputs!$B$12),NORM.INV(RAND(),LOOKUP(X697,Inputs!$J$6:$J$9,Inputs!$G$6:$G$9),LOOKUP(X697,Inputs!$J$6:$J$9,Inputs!$H$6:$H$9))),0),"" )</f>
        <v/>
      </c>
      <c r="O697" s="26">
        <f>IF($A697&lt;=Inputs!$B$13,IF(10&lt;=Inputs!$B$8,IF(Inputs!$B$12&gt;0,MAX(MIN(NORM.INV(RAND(),LOOKUP(Y697,Inputs!$J$6:$J$9,Inputs!$G$6:$G$9),LOOKUP(Y697,Inputs!$J$6:$J$9,Inputs!$H$6:$H$9)),Inputs!$B$12),-Inputs!$B$12),NORM.INV(RAND(),LOOKUP(Y697,Inputs!$J$6:$J$9,Inputs!$G$6:$G$9),LOOKUP(Y697,Inputs!$J$6:$J$9,Inputs!$H$6:$H$9))),0),"" )</f>
        <v/>
      </c>
      <c r="P697" s="31">
        <f>IF($A697&lt;=Inputs!$B$13,RAND(),"")</f>
        <v/>
      </c>
      <c r="Q697" s="31">
        <f>IF($A697&lt;=Inputs!$B$13,RAND(),"")</f>
        <v/>
      </c>
      <c r="R697" s="31">
        <f>IF($A697&lt;=Inputs!$B$13,RAND(),"")</f>
        <v/>
      </c>
      <c r="S697" s="31">
        <f>IF($A697&lt;=Inputs!$B$13,RAND(),"")</f>
        <v/>
      </c>
      <c r="T697" s="31">
        <f>IF($A697&lt;=Inputs!$B$13,RAND(),"")</f>
        <v/>
      </c>
      <c r="U697" s="31">
        <f>IF($A697&lt;=Inputs!$B$13,RAND(),"")</f>
        <v/>
      </c>
      <c r="V697" s="31">
        <f>IF($A697&lt;=Inputs!$B$13,RAND(),"")</f>
        <v/>
      </c>
      <c r="W697" s="31">
        <f>IF($A697&lt;=Inputs!$B$13,RAND(),"")</f>
        <v/>
      </c>
      <c r="X697" s="31">
        <f>IF($A697&lt;=Inputs!$B$13,RAND(),"")</f>
        <v/>
      </c>
      <c r="Y697" s="31">
        <f>IF($A697&lt;=Inputs!$B$13,RAND(),"")</f>
        <v/>
      </c>
    </row>
    <row r="698">
      <c r="A698" t="n">
        <v>693</v>
      </c>
      <c r="B698" s="26">
        <f>IF($A698&lt;=Inputs!$B$13,IF(Inputs!$B$8&gt;0,SUM(F698:O698)/Inputs!$B$8,0),"")</f>
        <v/>
      </c>
      <c r="C698" s="27">
        <f>IF($A698&lt;=Inputs!$B$13,B698/100,"")</f>
        <v/>
      </c>
      <c r="D698" s="28">
        <f>IF($A698&lt;=Inputs!$B$13,C698*Inputs!$B$7,"")</f>
        <v/>
      </c>
      <c r="E698" s="29">
        <f>IF($A698&lt;=Inputs!$B$13,IF(D698&gt;0,1,0),"")</f>
        <v/>
      </c>
      <c r="F698" s="26">
        <f>IF($A698&lt;=Inputs!$B$13,IF(1&lt;=Inputs!$B$8,IF(Inputs!$B$12&gt;0,MAX(MIN(NORM.INV(RAND(),LOOKUP(P698,Inputs!$J$6:$J$9,Inputs!$G$6:$G$9),LOOKUP(P698,Inputs!$J$6:$J$9,Inputs!$H$6:$H$9)),Inputs!$B$12),-Inputs!$B$12),NORM.INV(RAND(),LOOKUP(P698,Inputs!$J$6:$J$9,Inputs!$G$6:$G$9),LOOKUP(P698,Inputs!$J$6:$J$9,Inputs!$H$6:$H$9))),0),"" )</f>
        <v/>
      </c>
      <c r="G698" s="26">
        <f>IF($A698&lt;=Inputs!$B$13,IF(2&lt;=Inputs!$B$8,IF(Inputs!$B$12&gt;0,MAX(MIN(NORM.INV(RAND(),LOOKUP(Q698,Inputs!$J$6:$J$9,Inputs!$G$6:$G$9),LOOKUP(Q698,Inputs!$J$6:$J$9,Inputs!$H$6:$H$9)),Inputs!$B$12),-Inputs!$B$12),NORM.INV(RAND(),LOOKUP(Q698,Inputs!$J$6:$J$9,Inputs!$G$6:$G$9),LOOKUP(Q698,Inputs!$J$6:$J$9,Inputs!$H$6:$H$9))),0),"" )</f>
        <v/>
      </c>
      <c r="H698" s="26">
        <f>IF($A698&lt;=Inputs!$B$13,IF(3&lt;=Inputs!$B$8,IF(Inputs!$B$12&gt;0,MAX(MIN(NORM.INV(RAND(),LOOKUP(R698,Inputs!$J$6:$J$9,Inputs!$G$6:$G$9),LOOKUP(R698,Inputs!$J$6:$J$9,Inputs!$H$6:$H$9)),Inputs!$B$12),-Inputs!$B$12),NORM.INV(RAND(),LOOKUP(R698,Inputs!$J$6:$J$9,Inputs!$G$6:$G$9),LOOKUP(R698,Inputs!$J$6:$J$9,Inputs!$H$6:$H$9))),0),"" )</f>
        <v/>
      </c>
      <c r="I698" s="26">
        <f>IF($A698&lt;=Inputs!$B$13,IF(4&lt;=Inputs!$B$8,IF(Inputs!$B$12&gt;0,MAX(MIN(NORM.INV(RAND(),LOOKUP(S698,Inputs!$J$6:$J$9,Inputs!$G$6:$G$9),LOOKUP(S698,Inputs!$J$6:$J$9,Inputs!$H$6:$H$9)),Inputs!$B$12),-Inputs!$B$12),NORM.INV(RAND(),LOOKUP(S698,Inputs!$J$6:$J$9,Inputs!$G$6:$G$9),LOOKUP(S698,Inputs!$J$6:$J$9,Inputs!$H$6:$H$9))),0),"" )</f>
        <v/>
      </c>
      <c r="J698" s="26">
        <f>IF($A698&lt;=Inputs!$B$13,IF(5&lt;=Inputs!$B$8,IF(Inputs!$B$12&gt;0,MAX(MIN(NORM.INV(RAND(),LOOKUP(T698,Inputs!$J$6:$J$9,Inputs!$G$6:$G$9),LOOKUP(T698,Inputs!$J$6:$J$9,Inputs!$H$6:$H$9)),Inputs!$B$12),-Inputs!$B$12),NORM.INV(RAND(),LOOKUP(T698,Inputs!$J$6:$J$9,Inputs!$G$6:$G$9),LOOKUP(T698,Inputs!$J$6:$J$9,Inputs!$H$6:$H$9))),0),"" )</f>
        <v/>
      </c>
      <c r="K698" s="26">
        <f>IF($A698&lt;=Inputs!$B$13,IF(6&lt;=Inputs!$B$8,IF(Inputs!$B$12&gt;0,MAX(MIN(NORM.INV(RAND(),LOOKUP(U698,Inputs!$J$6:$J$9,Inputs!$G$6:$G$9),LOOKUP(U698,Inputs!$J$6:$J$9,Inputs!$H$6:$H$9)),Inputs!$B$12),-Inputs!$B$12),NORM.INV(RAND(),LOOKUP(U698,Inputs!$J$6:$J$9,Inputs!$G$6:$G$9),LOOKUP(U698,Inputs!$J$6:$J$9,Inputs!$H$6:$H$9))),0),"" )</f>
        <v/>
      </c>
      <c r="L698" s="26">
        <f>IF($A698&lt;=Inputs!$B$13,IF(7&lt;=Inputs!$B$8,IF(Inputs!$B$12&gt;0,MAX(MIN(NORM.INV(RAND(),LOOKUP(V698,Inputs!$J$6:$J$9,Inputs!$G$6:$G$9),LOOKUP(V698,Inputs!$J$6:$J$9,Inputs!$H$6:$H$9)),Inputs!$B$12),-Inputs!$B$12),NORM.INV(RAND(),LOOKUP(V698,Inputs!$J$6:$J$9,Inputs!$G$6:$G$9),LOOKUP(V698,Inputs!$J$6:$J$9,Inputs!$H$6:$H$9))),0),"" )</f>
        <v/>
      </c>
      <c r="M698" s="26">
        <f>IF($A698&lt;=Inputs!$B$13,IF(8&lt;=Inputs!$B$8,IF(Inputs!$B$12&gt;0,MAX(MIN(NORM.INV(RAND(),LOOKUP(W698,Inputs!$J$6:$J$9,Inputs!$G$6:$G$9),LOOKUP(W698,Inputs!$J$6:$J$9,Inputs!$H$6:$H$9)),Inputs!$B$12),-Inputs!$B$12),NORM.INV(RAND(),LOOKUP(W698,Inputs!$J$6:$J$9,Inputs!$G$6:$G$9),LOOKUP(W698,Inputs!$J$6:$J$9,Inputs!$H$6:$H$9))),0),"" )</f>
        <v/>
      </c>
      <c r="N698" s="26">
        <f>IF($A698&lt;=Inputs!$B$13,IF(9&lt;=Inputs!$B$8,IF(Inputs!$B$12&gt;0,MAX(MIN(NORM.INV(RAND(),LOOKUP(X698,Inputs!$J$6:$J$9,Inputs!$G$6:$G$9),LOOKUP(X698,Inputs!$J$6:$J$9,Inputs!$H$6:$H$9)),Inputs!$B$12),-Inputs!$B$12),NORM.INV(RAND(),LOOKUP(X698,Inputs!$J$6:$J$9,Inputs!$G$6:$G$9),LOOKUP(X698,Inputs!$J$6:$J$9,Inputs!$H$6:$H$9))),0),"" )</f>
        <v/>
      </c>
      <c r="O698" s="26">
        <f>IF($A698&lt;=Inputs!$B$13,IF(10&lt;=Inputs!$B$8,IF(Inputs!$B$12&gt;0,MAX(MIN(NORM.INV(RAND(),LOOKUP(Y698,Inputs!$J$6:$J$9,Inputs!$G$6:$G$9),LOOKUP(Y698,Inputs!$J$6:$J$9,Inputs!$H$6:$H$9)),Inputs!$B$12),-Inputs!$B$12),NORM.INV(RAND(),LOOKUP(Y698,Inputs!$J$6:$J$9,Inputs!$G$6:$G$9),LOOKUP(Y698,Inputs!$J$6:$J$9,Inputs!$H$6:$H$9))),0),"" )</f>
        <v/>
      </c>
      <c r="P698" s="31">
        <f>IF($A698&lt;=Inputs!$B$13,RAND(),"")</f>
        <v/>
      </c>
      <c r="Q698" s="31">
        <f>IF($A698&lt;=Inputs!$B$13,RAND(),"")</f>
        <v/>
      </c>
      <c r="R698" s="31">
        <f>IF($A698&lt;=Inputs!$B$13,RAND(),"")</f>
        <v/>
      </c>
      <c r="S698" s="31">
        <f>IF($A698&lt;=Inputs!$B$13,RAND(),"")</f>
        <v/>
      </c>
      <c r="T698" s="31">
        <f>IF($A698&lt;=Inputs!$B$13,RAND(),"")</f>
        <v/>
      </c>
      <c r="U698" s="31">
        <f>IF($A698&lt;=Inputs!$B$13,RAND(),"")</f>
        <v/>
      </c>
      <c r="V698" s="31">
        <f>IF($A698&lt;=Inputs!$B$13,RAND(),"")</f>
        <v/>
      </c>
      <c r="W698" s="31">
        <f>IF($A698&lt;=Inputs!$B$13,RAND(),"")</f>
        <v/>
      </c>
      <c r="X698" s="31">
        <f>IF($A698&lt;=Inputs!$B$13,RAND(),"")</f>
        <v/>
      </c>
      <c r="Y698" s="31">
        <f>IF($A698&lt;=Inputs!$B$13,RAND(),"")</f>
        <v/>
      </c>
    </row>
    <row r="699">
      <c r="A699" t="n">
        <v>694</v>
      </c>
      <c r="B699" s="26">
        <f>IF($A699&lt;=Inputs!$B$13,IF(Inputs!$B$8&gt;0,SUM(F699:O699)/Inputs!$B$8,0),"")</f>
        <v/>
      </c>
      <c r="C699" s="27">
        <f>IF($A699&lt;=Inputs!$B$13,B699/100,"")</f>
        <v/>
      </c>
      <c r="D699" s="28">
        <f>IF($A699&lt;=Inputs!$B$13,C699*Inputs!$B$7,"")</f>
        <v/>
      </c>
      <c r="E699" s="29">
        <f>IF($A699&lt;=Inputs!$B$13,IF(D699&gt;0,1,0),"")</f>
        <v/>
      </c>
      <c r="F699" s="26">
        <f>IF($A699&lt;=Inputs!$B$13,IF(1&lt;=Inputs!$B$8,IF(Inputs!$B$12&gt;0,MAX(MIN(NORM.INV(RAND(),LOOKUP(P699,Inputs!$J$6:$J$9,Inputs!$G$6:$G$9),LOOKUP(P699,Inputs!$J$6:$J$9,Inputs!$H$6:$H$9)),Inputs!$B$12),-Inputs!$B$12),NORM.INV(RAND(),LOOKUP(P699,Inputs!$J$6:$J$9,Inputs!$G$6:$G$9),LOOKUP(P699,Inputs!$J$6:$J$9,Inputs!$H$6:$H$9))),0),"" )</f>
        <v/>
      </c>
      <c r="G699" s="26">
        <f>IF($A699&lt;=Inputs!$B$13,IF(2&lt;=Inputs!$B$8,IF(Inputs!$B$12&gt;0,MAX(MIN(NORM.INV(RAND(),LOOKUP(Q699,Inputs!$J$6:$J$9,Inputs!$G$6:$G$9),LOOKUP(Q699,Inputs!$J$6:$J$9,Inputs!$H$6:$H$9)),Inputs!$B$12),-Inputs!$B$12),NORM.INV(RAND(),LOOKUP(Q699,Inputs!$J$6:$J$9,Inputs!$G$6:$G$9),LOOKUP(Q699,Inputs!$J$6:$J$9,Inputs!$H$6:$H$9))),0),"" )</f>
        <v/>
      </c>
      <c r="H699" s="26">
        <f>IF($A699&lt;=Inputs!$B$13,IF(3&lt;=Inputs!$B$8,IF(Inputs!$B$12&gt;0,MAX(MIN(NORM.INV(RAND(),LOOKUP(R699,Inputs!$J$6:$J$9,Inputs!$G$6:$G$9),LOOKUP(R699,Inputs!$J$6:$J$9,Inputs!$H$6:$H$9)),Inputs!$B$12),-Inputs!$B$12),NORM.INV(RAND(),LOOKUP(R699,Inputs!$J$6:$J$9,Inputs!$G$6:$G$9),LOOKUP(R699,Inputs!$J$6:$J$9,Inputs!$H$6:$H$9))),0),"" )</f>
        <v/>
      </c>
      <c r="I699" s="26">
        <f>IF($A699&lt;=Inputs!$B$13,IF(4&lt;=Inputs!$B$8,IF(Inputs!$B$12&gt;0,MAX(MIN(NORM.INV(RAND(),LOOKUP(S699,Inputs!$J$6:$J$9,Inputs!$G$6:$G$9),LOOKUP(S699,Inputs!$J$6:$J$9,Inputs!$H$6:$H$9)),Inputs!$B$12),-Inputs!$B$12),NORM.INV(RAND(),LOOKUP(S699,Inputs!$J$6:$J$9,Inputs!$G$6:$G$9),LOOKUP(S699,Inputs!$J$6:$J$9,Inputs!$H$6:$H$9))),0),"" )</f>
        <v/>
      </c>
      <c r="J699" s="26">
        <f>IF($A699&lt;=Inputs!$B$13,IF(5&lt;=Inputs!$B$8,IF(Inputs!$B$12&gt;0,MAX(MIN(NORM.INV(RAND(),LOOKUP(T699,Inputs!$J$6:$J$9,Inputs!$G$6:$G$9),LOOKUP(T699,Inputs!$J$6:$J$9,Inputs!$H$6:$H$9)),Inputs!$B$12),-Inputs!$B$12),NORM.INV(RAND(),LOOKUP(T699,Inputs!$J$6:$J$9,Inputs!$G$6:$G$9),LOOKUP(T699,Inputs!$J$6:$J$9,Inputs!$H$6:$H$9))),0),"" )</f>
        <v/>
      </c>
      <c r="K699" s="26">
        <f>IF($A699&lt;=Inputs!$B$13,IF(6&lt;=Inputs!$B$8,IF(Inputs!$B$12&gt;0,MAX(MIN(NORM.INV(RAND(),LOOKUP(U699,Inputs!$J$6:$J$9,Inputs!$G$6:$G$9),LOOKUP(U699,Inputs!$J$6:$J$9,Inputs!$H$6:$H$9)),Inputs!$B$12),-Inputs!$B$12),NORM.INV(RAND(),LOOKUP(U699,Inputs!$J$6:$J$9,Inputs!$G$6:$G$9),LOOKUP(U699,Inputs!$J$6:$J$9,Inputs!$H$6:$H$9))),0),"" )</f>
        <v/>
      </c>
      <c r="L699" s="26">
        <f>IF($A699&lt;=Inputs!$B$13,IF(7&lt;=Inputs!$B$8,IF(Inputs!$B$12&gt;0,MAX(MIN(NORM.INV(RAND(),LOOKUP(V699,Inputs!$J$6:$J$9,Inputs!$G$6:$G$9),LOOKUP(V699,Inputs!$J$6:$J$9,Inputs!$H$6:$H$9)),Inputs!$B$12),-Inputs!$B$12),NORM.INV(RAND(),LOOKUP(V699,Inputs!$J$6:$J$9,Inputs!$G$6:$G$9),LOOKUP(V699,Inputs!$J$6:$J$9,Inputs!$H$6:$H$9))),0),"" )</f>
        <v/>
      </c>
      <c r="M699" s="26">
        <f>IF($A699&lt;=Inputs!$B$13,IF(8&lt;=Inputs!$B$8,IF(Inputs!$B$12&gt;0,MAX(MIN(NORM.INV(RAND(),LOOKUP(W699,Inputs!$J$6:$J$9,Inputs!$G$6:$G$9),LOOKUP(W699,Inputs!$J$6:$J$9,Inputs!$H$6:$H$9)),Inputs!$B$12),-Inputs!$B$12),NORM.INV(RAND(),LOOKUP(W699,Inputs!$J$6:$J$9,Inputs!$G$6:$G$9),LOOKUP(W699,Inputs!$J$6:$J$9,Inputs!$H$6:$H$9))),0),"" )</f>
        <v/>
      </c>
      <c r="N699" s="26">
        <f>IF($A699&lt;=Inputs!$B$13,IF(9&lt;=Inputs!$B$8,IF(Inputs!$B$12&gt;0,MAX(MIN(NORM.INV(RAND(),LOOKUP(X699,Inputs!$J$6:$J$9,Inputs!$G$6:$G$9),LOOKUP(X699,Inputs!$J$6:$J$9,Inputs!$H$6:$H$9)),Inputs!$B$12),-Inputs!$B$12),NORM.INV(RAND(),LOOKUP(X699,Inputs!$J$6:$J$9,Inputs!$G$6:$G$9),LOOKUP(X699,Inputs!$J$6:$J$9,Inputs!$H$6:$H$9))),0),"" )</f>
        <v/>
      </c>
      <c r="O699" s="26">
        <f>IF($A699&lt;=Inputs!$B$13,IF(10&lt;=Inputs!$B$8,IF(Inputs!$B$12&gt;0,MAX(MIN(NORM.INV(RAND(),LOOKUP(Y699,Inputs!$J$6:$J$9,Inputs!$G$6:$G$9),LOOKUP(Y699,Inputs!$J$6:$J$9,Inputs!$H$6:$H$9)),Inputs!$B$12),-Inputs!$B$12),NORM.INV(RAND(),LOOKUP(Y699,Inputs!$J$6:$J$9,Inputs!$G$6:$G$9),LOOKUP(Y699,Inputs!$J$6:$J$9,Inputs!$H$6:$H$9))),0),"" )</f>
        <v/>
      </c>
      <c r="P699" s="31">
        <f>IF($A699&lt;=Inputs!$B$13,RAND(),"")</f>
        <v/>
      </c>
      <c r="Q699" s="31">
        <f>IF($A699&lt;=Inputs!$B$13,RAND(),"")</f>
        <v/>
      </c>
      <c r="R699" s="31">
        <f>IF($A699&lt;=Inputs!$B$13,RAND(),"")</f>
        <v/>
      </c>
      <c r="S699" s="31">
        <f>IF($A699&lt;=Inputs!$B$13,RAND(),"")</f>
        <v/>
      </c>
      <c r="T699" s="31">
        <f>IF($A699&lt;=Inputs!$B$13,RAND(),"")</f>
        <v/>
      </c>
      <c r="U699" s="31">
        <f>IF($A699&lt;=Inputs!$B$13,RAND(),"")</f>
        <v/>
      </c>
      <c r="V699" s="31">
        <f>IF($A699&lt;=Inputs!$B$13,RAND(),"")</f>
        <v/>
      </c>
      <c r="W699" s="31">
        <f>IF($A699&lt;=Inputs!$B$13,RAND(),"")</f>
        <v/>
      </c>
      <c r="X699" s="31">
        <f>IF($A699&lt;=Inputs!$B$13,RAND(),"")</f>
        <v/>
      </c>
      <c r="Y699" s="31">
        <f>IF($A699&lt;=Inputs!$B$13,RAND(),"")</f>
        <v/>
      </c>
    </row>
    <row r="700">
      <c r="A700" t="n">
        <v>695</v>
      </c>
      <c r="B700" s="26">
        <f>IF($A700&lt;=Inputs!$B$13,IF(Inputs!$B$8&gt;0,SUM(F700:O700)/Inputs!$B$8,0),"")</f>
        <v/>
      </c>
      <c r="C700" s="27">
        <f>IF($A700&lt;=Inputs!$B$13,B700/100,"")</f>
        <v/>
      </c>
      <c r="D700" s="28">
        <f>IF($A700&lt;=Inputs!$B$13,C700*Inputs!$B$7,"")</f>
        <v/>
      </c>
      <c r="E700" s="29">
        <f>IF($A700&lt;=Inputs!$B$13,IF(D700&gt;0,1,0),"")</f>
        <v/>
      </c>
      <c r="F700" s="26">
        <f>IF($A700&lt;=Inputs!$B$13,IF(1&lt;=Inputs!$B$8,IF(Inputs!$B$12&gt;0,MAX(MIN(NORM.INV(RAND(),LOOKUP(P700,Inputs!$J$6:$J$9,Inputs!$G$6:$G$9),LOOKUP(P700,Inputs!$J$6:$J$9,Inputs!$H$6:$H$9)),Inputs!$B$12),-Inputs!$B$12),NORM.INV(RAND(),LOOKUP(P700,Inputs!$J$6:$J$9,Inputs!$G$6:$G$9),LOOKUP(P700,Inputs!$J$6:$J$9,Inputs!$H$6:$H$9))),0),"" )</f>
        <v/>
      </c>
      <c r="G700" s="26">
        <f>IF($A700&lt;=Inputs!$B$13,IF(2&lt;=Inputs!$B$8,IF(Inputs!$B$12&gt;0,MAX(MIN(NORM.INV(RAND(),LOOKUP(Q700,Inputs!$J$6:$J$9,Inputs!$G$6:$G$9),LOOKUP(Q700,Inputs!$J$6:$J$9,Inputs!$H$6:$H$9)),Inputs!$B$12),-Inputs!$B$12),NORM.INV(RAND(),LOOKUP(Q700,Inputs!$J$6:$J$9,Inputs!$G$6:$G$9),LOOKUP(Q700,Inputs!$J$6:$J$9,Inputs!$H$6:$H$9))),0),"" )</f>
        <v/>
      </c>
      <c r="H700" s="26">
        <f>IF($A700&lt;=Inputs!$B$13,IF(3&lt;=Inputs!$B$8,IF(Inputs!$B$12&gt;0,MAX(MIN(NORM.INV(RAND(),LOOKUP(R700,Inputs!$J$6:$J$9,Inputs!$G$6:$G$9),LOOKUP(R700,Inputs!$J$6:$J$9,Inputs!$H$6:$H$9)),Inputs!$B$12),-Inputs!$B$12),NORM.INV(RAND(),LOOKUP(R700,Inputs!$J$6:$J$9,Inputs!$G$6:$G$9),LOOKUP(R700,Inputs!$J$6:$J$9,Inputs!$H$6:$H$9))),0),"" )</f>
        <v/>
      </c>
      <c r="I700" s="26">
        <f>IF($A700&lt;=Inputs!$B$13,IF(4&lt;=Inputs!$B$8,IF(Inputs!$B$12&gt;0,MAX(MIN(NORM.INV(RAND(),LOOKUP(S700,Inputs!$J$6:$J$9,Inputs!$G$6:$G$9),LOOKUP(S700,Inputs!$J$6:$J$9,Inputs!$H$6:$H$9)),Inputs!$B$12),-Inputs!$B$12),NORM.INV(RAND(),LOOKUP(S700,Inputs!$J$6:$J$9,Inputs!$G$6:$G$9),LOOKUP(S700,Inputs!$J$6:$J$9,Inputs!$H$6:$H$9))),0),"" )</f>
        <v/>
      </c>
      <c r="J700" s="26">
        <f>IF($A700&lt;=Inputs!$B$13,IF(5&lt;=Inputs!$B$8,IF(Inputs!$B$12&gt;0,MAX(MIN(NORM.INV(RAND(),LOOKUP(T700,Inputs!$J$6:$J$9,Inputs!$G$6:$G$9),LOOKUP(T700,Inputs!$J$6:$J$9,Inputs!$H$6:$H$9)),Inputs!$B$12),-Inputs!$B$12),NORM.INV(RAND(),LOOKUP(T700,Inputs!$J$6:$J$9,Inputs!$G$6:$G$9),LOOKUP(T700,Inputs!$J$6:$J$9,Inputs!$H$6:$H$9))),0),"" )</f>
        <v/>
      </c>
      <c r="K700" s="26">
        <f>IF($A700&lt;=Inputs!$B$13,IF(6&lt;=Inputs!$B$8,IF(Inputs!$B$12&gt;0,MAX(MIN(NORM.INV(RAND(),LOOKUP(U700,Inputs!$J$6:$J$9,Inputs!$G$6:$G$9),LOOKUP(U700,Inputs!$J$6:$J$9,Inputs!$H$6:$H$9)),Inputs!$B$12),-Inputs!$B$12),NORM.INV(RAND(),LOOKUP(U700,Inputs!$J$6:$J$9,Inputs!$G$6:$G$9),LOOKUP(U700,Inputs!$J$6:$J$9,Inputs!$H$6:$H$9))),0),"" )</f>
        <v/>
      </c>
      <c r="L700" s="26">
        <f>IF($A700&lt;=Inputs!$B$13,IF(7&lt;=Inputs!$B$8,IF(Inputs!$B$12&gt;0,MAX(MIN(NORM.INV(RAND(),LOOKUP(V700,Inputs!$J$6:$J$9,Inputs!$G$6:$G$9),LOOKUP(V700,Inputs!$J$6:$J$9,Inputs!$H$6:$H$9)),Inputs!$B$12),-Inputs!$B$12),NORM.INV(RAND(),LOOKUP(V700,Inputs!$J$6:$J$9,Inputs!$G$6:$G$9),LOOKUP(V700,Inputs!$J$6:$J$9,Inputs!$H$6:$H$9))),0),"" )</f>
        <v/>
      </c>
      <c r="M700" s="26">
        <f>IF($A700&lt;=Inputs!$B$13,IF(8&lt;=Inputs!$B$8,IF(Inputs!$B$12&gt;0,MAX(MIN(NORM.INV(RAND(),LOOKUP(W700,Inputs!$J$6:$J$9,Inputs!$G$6:$G$9),LOOKUP(W700,Inputs!$J$6:$J$9,Inputs!$H$6:$H$9)),Inputs!$B$12),-Inputs!$B$12),NORM.INV(RAND(),LOOKUP(W700,Inputs!$J$6:$J$9,Inputs!$G$6:$G$9),LOOKUP(W700,Inputs!$J$6:$J$9,Inputs!$H$6:$H$9))),0),"" )</f>
        <v/>
      </c>
      <c r="N700" s="26">
        <f>IF($A700&lt;=Inputs!$B$13,IF(9&lt;=Inputs!$B$8,IF(Inputs!$B$12&gt;0,MAX(MIN(NORM.INV(RAND(),LOOKUP(X700,Inputs!$J$6:$J$9,Inputs!$G$6:$G$9),LOOKUP(X700,Inputs!$J$6:$J$9,Inputs!$H$6:$H$9)),Inputs!$B$12),-Inputs!$B$12),NORM.INV(RAND(),LOOKUP(X700,Inputs!$J$6:$J$9,Inputs!$G$6:$G$9),LOOKUP(X700,Inputs!$J$6:$J$9,Inputs!$H$6:$H$9))),0),"" )</f>
        <v/>
      </c>
      <c r="O700" s="26">
        <f>IF($A700&lt;=Inputs!$B$13,IF(10&lt;=Inputs!$B$8,IF(Inputs!$B$12&gt;0,MAX(MIN(NORM.INV(RAND(),LOOKUP(Y700,Inputs!$J$6:$J$9,Inputs!$G$6:$G$9),LOOKUP(Y700,Inputs!$J$6:$J$9,Inputs!$H$6:$H$9)),Inputs!$B$12),-Inputs!$B$12),NORM.INV(RAND(),LOOKUP(Y700,Inputs!$J$6:$J$9,Inputs!$G$6:$G$9),LOOKUP(Y700,Inputs!$J$6:$J$9,Inputs!$H$6:$H$9))),0),"" )</f>
        <v/>
      </c>
      <c r="P700" s="31">
        <f>IF($A700&lt;=Inputs!$B$13,RAND(),"")</f>
        <v/>
      </c>
      <c r="Q700" s="31">
        <f>IF($A700&lt;=Inputs!$B$13,RAND(),"")</f>
        <v/>
      </c>
      <c r="R700" s="31">
        <f>IF($A700&lt;=Inputs!$B$13,RAND(),"")</f>
        <v/>
      </c>
      <c r="S700" s="31">
        <f>IF($A700&lt;=Inputs!$B$13,RAND(),"")</f>
        <v/>
      </c>
      <c r="T700" s="31">
        <f>IF($A700&lt;=Inputs!$B$13,RAND(),"")</f>
        <v/>
      </c>
      <c r="U700" s="31">
        <f>IF($A700&lt;=Inputs!$B$13,RAND(),"")</f>
        <v/>
      </c>
      <c r="V700" s="31">
        <f>IF($A700&lt;=Inputs!$B$13,RAND(),"")</f>
        <v/>
      </c>
      <c r="W700" s="31">
        <f>IF($A700&lt;=Inputs!$B$13,RAND(),"")</f>
        <v/>
      </c>
      <c r="X700" s="31">
        <f>IF($A700&lt;=Inputs!$B$13,RAND(),"")</f>
        <v/>
      </c>
      <c r="Y700" s="31">
        <f>IF($A700&lt;=Inputs!$B$13,RAND(),"")</f>
        <v/>
      </c>
    </row>
    <row r="701">
      <c r="A701" t="n">
        <v>696</v>
      </c>
      <c r="B701" s="26">
        <f>IF($A701&lt;=Inputs!$B$13,IF(Inputs!$B$8&gt;0,SUM(F701:O701)/Inputs!$B$8,0),"")</f>
        <v/>
      </c>
      <c r="C701" s="27">
        <f>IF($A701&lt;=Inputs!$B$13,B701/100,"")</f>
        <v/>
      </c>
      <c r="D701" s="28">
        <f>IF($A701&lt;=Inputs!$B$13,C701*Inputs!$B$7,"")</f>
        <v/>
      </c>
      <c r="E701" s="29">
        <f>IF($A701&lt;=Inputs!$B$13,IF(D701&gt;0,1,0),"")</f>
        <v/>
      </c>
      <c r="F701" s="26">
        <f>IF($A701&lt;=Inputs!$B$13,IF(1&lt;=Inputs!$B$8,IF(Inputs!$B$12&gt;0,MAX(MIN(NORM.INV(RAND(),LOOKUP(P701,Inputs!$J$6:$J$9,Inputs!$G$6:$G$9),LOOKUP(P701,Inputs!$J$6:$J$9,Inputs!$H$6:$H$9)),Inputs!$B$12),-Inputs!$B$12),NORM.INV(RAND(),LOOKUP(P701,Inputs!$J$6:$J$9,Inputs!$G$6:$G$9),LOOKUP(P701,Inputs!$J$6:$J$9,Inputs!$H$6:$H$9))),0),"" )</f>
        <v/>
      </c>
      <c r="G701" s="26">
        <f>IF($A701&lt;=Inputs!$B$13,IF(2&lt;=Inputs!$B$8,IF(Inputs!$B$12&gt;0,MAX(MIN(NORM.INV(RAND(),LOOKUP(Q701,Inputs!$J$6:$J$9,Inputs!$G$6:$G$9),LOOKUP(Q701,Inputs!$J$6:$J$9,Inputs!$H$6:$H$9)),Inputs!$B$12),-Inputs!$B$12),NORM.INV(RAND(),LOOKUP(Q701,Inputs!$J$6:$J$9,Inputs!$G$6:$G$9),LOOKUP(Q701,Inputs!$J$6:$J$9,Inputs!$H$6:$H$9))),0),"" )</f>
        <v/>
      </c>
      <c r="H701" s="26">
        <f>IF($A701&lt;=Inputs!$B$13,IF(3&lt;=Inputs!$B$8,IF(Inputs!$B$12&gt;0,MAX(MIN(NORM.INV(RAND(),LOOKUP(R701,Inputs!$J$6:$J$9,Inputs!$G$6:$G$9),LOOKUP(R701,Inputs!$J$6:$J$9,Inputs!$H$6:$H$9)),Inputs!$B$12),-Inputs!$B$12),NORM.INV(RAND(),LOOKUP(R701,Inputs!$J$6:$J$9,Inputs!$G$6:$G$9),LOOKUP(R701,Inputs!$J$6:$J$9,Inputs!$H$6:$H$9))),0),"" )</f>
        <v/>
      </c>
      <c r="I701" s="26">
        <f>IF($A701&lt;=Inputs!$B$13,IF(4&lt;=Inputs!$B$8,IF(Inputs!$B$12&gt;0,MAX(MIN(NORM.INV(RAND(),LOOKUP(S701,Inputs!$J$6:$J$9,Inputs!$G$6:$G$9),LOOKUP(S701,Inputs!$J$6:$J$9,Inputs!$H$6:$H$9)),Inputs!$B$12),-Inputs!$B$12),NORM.INV(RAND(),LOOKUP(S701,Inputs!$J$6:$J$9,Inputs!$G$6:$G$9),LOOKUP(S701,Inputs!$J$6:$J$9,Inputs!$H$6:$H$9))),0),"" )</f>
        <v/>
      </c>
      <c r="J701" s="26">
        <f>IF($A701&lt;=Inputs!$B$13,IF(5&lt;=Inputs!$B$8,IF(Inputs!$B$12&gt;0,MAX(MIN(NORM.INV(RAND(),LOOKUP(T701,Inputs!$J$6:$J$9,Inputs!$G$6:$G$9),LOOKUP(T701,Inputs!$J$6:$J$9,Inputs!$H$6:$H$9)),Inputs!$B$12),-Inputs!$B$12),NORM.INV(RAND(),LOOKUP(T701,Inputs!$J$6:$J$9,Inputs!$G$6:$G$9),LOOKUP(T701,Inputs!$J$6:$J$9,Inputs!$H$6:$H$9))),0),"" )</f>
        <v/>
      </c>
      <c r="K701" s="26">
        <f>IF($A701&lt;=Inputs!$B$13,IF(6&lt;=Inputs!$B$8,IF(Inputs!$B$12&gt;0,MAX(MIN(NORM.INV(RAND(),LOOKUP(U701,Inputs!$J$6:$J$9,Inputs!$G$6:$G$9),LOOKUP(U701,Inputs!$J$6:$J$9,Inputs!$H$6:$H$9)),Inputs!$B$12),-Inputs!$B$12),NORM.INV(RAND(),LOOKUP(U701,Inputs!$J$6:$J$9,Inputs!$G$6:$G$9),LOOKUP(U701,Inputs!$J$6:$J$9,Inputs!$H$6:$H$9))),0),"" )</f>
        <v/>
      </c>
      <c r="L701" s="26">
        <f>IF($A701&lt;=Inputs!$B$13,IF(7&lt;=Inputs!$B$8,IF(Inputs!$B$12&gt;0,MAX(MIN(NORM.INV(RAND(),LOOKUP(V701,Inputs!$J$6:$J$9,Inputs!$G$6:$G$9),LOOKUP(V701,Inputs!$J$6:$J$9,Inputs!$H$6:$H$9)),Inputs!$B$12),-Inputs!$B$12),NORM.INV(RAND(),LOOKUP(V701,Inputs!$J$6:$J$9,Inputs!$G$6:$G$9),LOOKUP(V701,Inputs!$J$6:$J$9,Inputs!$H$6:$H$9))),0),"" )</f>
        <v/>
      </c>
      <c r="M701" s="26">
        <f>IF($A701&lt;=Inputs!$B$13,IF(8&lt;=Inputs!$B$8,IF(Inputs!$B$12&gt;0,MAX(MIN(NORM.INV(RAND(),LOOKUP(W701,Inputs!$J$6:$J$9,Inputs!$G$6:$G$9),LOOKUP(W701,Inputs!$J$6:$J$9,Inputs!$H$6:$H$9)),Inputs!$B$12),-Inputs!$B$12),NORM.INV(RAND(),LOOKUP(W701,Inputs!$J$6:$J$9,Inputs!$G$6:$G$9),LOOKUP(W701,Inputs!$J$6:$J$9,Inputs!$H$6:$H$9))),0),"" )</f>
        <v/>
      </c>
      <c r="N701" s="26">
        <f>IF($A701&lt;=Inputs!$B$13,IF(9&lt;=Inputs!$B$8,IF(Inputs!$B$12&gt;0,MAX(MIN(NORM.INV(RAND(),LOOKUP(X701,Inputs!$J$6:$J$9,Inputs!$G$6:$G$9),LOOKUP(X701,Inputs!$J$6:$J$9,Inputs!$H$6:$H$9)),Inputs!$B$12),-Inputs!$B$12),NORM.INV(RAND(),LOOKUP(X701,Inputs!$J$6:$J$9,Inputs!$G$6:$G$9),LOOKUP(X701,Inputs!$J$6:$J$9,Inputs!$H$6:$H$9))),0),"" )</f>
        <v/>
      </c>
      <c r="O701" s="26">
        <f>IF($A701&lt;=Inputs!$B$13,IF(10&lt;=Inputs!$B$8,IF(Inputs!$B$12&gt;0,MAX(MIN(NORM.INV(RAND(),LOOKUP(Y701,Inputs!$J$6:$J$9,Inputs!$G$6:$G$9),LOOKUP(Y701,Inputs!$J$6:$J$9,Inputs!$H$6:$H$9)),Inputs!$B$12),-Inputs!$B$12),NORM.INV(RAND(),LOOKUP(Y701,Inputs!$J$6:$J$9,Inputs!$G$6:$G$9),LOOKUP(Y701,Inputs!$J$6:$J$9,Inputs!$H$6:$H$9))),0),"" )</f>
        <v/>
      </c>
      <c r="P701" s="31">
        <f>IF($A701&lt;=Inputs!$B$13,RAND(),"")</f>
        <v/>
      </c>
      <c r="Q701" s="31">
        <f>IF($A701&lt;=Inputs!$B$13,RAND(),"")</f>
        <v/>
      </c>
      <c r="R701" s="31">
        <f>IF($A701&lt;=Inputs!$B$13,RAND(),"")</f>
        <v/>
      </c>
      <c r="S701" s="31">
        <f>IF($A701&lt;=Inputs!$B$13,RAND(),"")</f>
        <v/>
      </c>
      <c r="T701" s="31">
        <f>IF($A701&lt;=Inputs!$B$13,RAND(),"")</f>
        <v/>
      </c>
      <c r="U701" s="31">
        <f>IF($A701&lt;=Inputs!$B$13,RAND(),"")</f>
        <v/>
      </c>
      <c r="V701" s="31">
        <f>IF($A701&lt;=Inputs!$B$13,RAND(),"")</f>
        <v/>
      </c>
      <c r="W701" s="31">
        <f>IF($A701&lt;=Inputs!$B$13,RAND(),"")</f>
        <v/>
      </c>
      <c r="X701" s="31">
        <f>IF($A701&lt;=Inputs!$B$13,RAND(),"")</f>
        <v/>
      </c>
      <c r="Y701" s="31">
        <f>IF($A701&lt;=Inputs!$B$13,RAND(),"")</f>
        <v/>
      </c>
    </row>
    <row r="702">
      <c r="A702" t="n">
        <v>697</v>
      </c>
      <c r="B702" s="26">
        <f>IF($A702&lt;=Inputs!$B$13,IF(Inputs!$B$8&gt;0,SUM(F702:O702)/Inputs!$B$8,0),"")</f>
        <v/>
      </c>
      <c r="C702" s="27">
        <f>IF($A702&lt;=Inputs!$B$13,B702/100,"")</f>
        <v/>
      </c>
      <c r="D702" s="28">
        <f>IF($A702&lt;=Inputs!$B$13,C702*Inputs!$B$7,"")</f>
        <v/>
      </c>
      <c r="E702" s="29">
        <f>IF($A702&lt;=Inputs!$B$13,IF(D702&gt;0,1,0),"")</f>
        <v/>
      </c>
      <c r="F702" s="26">
        <f>IF($A702&lt;=Inputs!$B$13,IF(1&lt;=Inputs!$B$8,IF(Inputs!$B$12&gt;0,MAX(MIN(NORM.INV(RAND(),LOOKUP(P702,Inputs!$J$6:$J$9,Inputs!$G$6:$G$9),LOOKUP(P702,Inputs!$J$6:$J$9,Inputs!$H$6:$H$9)),Inputs!$B$12),-Inputs!$B$12),NORM.INV(RAND(),LOOKUP(P702,Inputs!$J$6:$J$9,Inputs!$G$6:$G$9),LOOKUP(P702,Inputs!$J$6:$J$9,Inputs!$H$6:$H$9))),0),"" )</f>
        <v/>
      </c>
      <c r="G702" s="26">
        <f>IF($A702&lt;=Inputs!$B$13,IF(2&lt;=Inputs!$B$8,IF(Inputs!$B$12&gt;0,MAX(MIN(NORM.INV(RAND(),LOOKUP(Q702,Inputs!$J$6:$J$9,Inputs!$G$6:$G$9),LOOKUP(Q702,Inputs!$J$6:$J$9,Inputs!$H$6:$H$9)),Inputs!$B$12),-Inputs!$B$12),NORM.INV(RAND(),LOOKUP(Q702,Inputs!$J$6:$J$9,Inputs!$G$6:$G$9),LOOKUP(Q702,Inputs!$J$6:$J$9,Inputs!$H$6:$H$9))),0),"" )</f>
        <v/>
      </c>
      <c r="H702" s="26">
        <f>IF($A702&lt;=Inputs!$B$13,IF(3&lt;=Inputs!$B$8,IF(Inputs!$B$12&gt;0,MAX(MIN(NORM.INV(RAND(),LOOKUP(R702,Inputs!$J$6:$J$9,Inputs!$G$6:$G$9),LOOKUP(R702,Inputs!$J$6:$J$9,Inputs!$H$6:$H$9)),Inputs!$B$12),-Inputs!$B$12),NORM.INV(RAND(),LOOKUP(R702,Inputs!$J$6:$J$9,Inputs!$G$6:$G$9),LOOKUP(R702,Inputs!$J$6:$J$9,Inputs!$H$6:$H$9))),0),"" )</f>
        <v/>
      </c>
      <c r="I702" s="26">
        <f>IF($A702&lt;=Inputs!$B$13,IF(4&lt;=Inputs!$B$8,IF(Inputs!$B$12&gt;0,MAX(MIN(NORM.INV(RAND(),LOOKUP(S702,Inputs!$J$6:$J$9,Inputs!$G$6:$G$9),LOOKUP(S702,Inputs!$J$6:$J$9,Inputs!$H$6:$H$9)),Inputs!$B$12),-Inputs!$B$12),NORM.INV(RAND(),LOOKUP(S702,Inputs!$J$6:$J$9,Inputs!$G$6:$G$9),LOOKUP(S702,Inputs!$J$6:$J$9,Inputs!$H$6:$H$9))),0),"" )</f>
        <v/>
      </c>
      <c r="J702" s="26">
        <f>IF($A702&lt;=Inputs!$B$13,IF(5&lt;=Inputs!$B$8,IF(Inputs!$B$12&gt;0,MAX(MIN(NORM.INV(RAND(),LOOKUP(T702,Inputs!$J$6:$J$9,Inputs!$G$6:$G$9),LOOKUP(T702,Inputs!$J$6:$J$9,Inputs!$H$6:$H$9)),Inputs!$B$12),-Inputs!$B$12),NORM.INV(RAND(),LOOKUP(T702,Inputs!$J$6:$J$9,Inputs!$G$6:$G$9),LOOKUP(T702,Inputs!$J$6:$J$9,Inputs!$H$6:$H$9))),0),"" )</f>
        <v/>
      </c>
      <c r="K702" s="26">
        <f>IF($A702&lt;=Inputs!$B$13,IF(6&lt;=Inputs!$B$8,IF(Inputs!$B$12&gt;0,MAX(MIN(NORM.INV(RAND(),LOOKUP(U702,Inputs!$J$6:$J$9,Inputs!$G$6:$G$9),LOOKUP(U702,Inputs!$J$6:$J$9,Inputs!$H$6:$H$9)),Inputs!$B$12),-Inputs!$B$12),NORM.INV(RAND(),LOOKUP(U702,Inputs!$J$6:$J$9,Inputs!$G$6:$G$9),LOOKUP(U702,Inputs!$J$6:$J$9,Inputs!$H$6:$H$9))),0),"" )</f>
        <v/>
      </c>
      <c r="L702" s="26">
        <f>IF($A702&lt;=Inputs!$B$13,IF(7&lt;=Inputs!$B$8,IF(Inputs!$B$12&gt;0,MAX(MIN(NORM.INV(RAND(),LOOKUP(V702,Inputs!$J$6:$J$9,Inputs!$G$6:$G$9),LOOKUP(V702,Inputs!$J$6:$J$9,Inputs!$H$6:$H$9)),Inputs!$B$12),-Inputs!$B$12),NORM.INV(RAND(),LOOKUP(V702,Inputs!$J$6:$J$9,Inputs!$G$6:$G$9),LOOKUP(V702,Inputs!$J$6:$J$9,Inputs!$H$6:$H$9))),0),"" )</f>
        <v/>
      </c>
      <c r="M702" s="26">
        <f>IF($A702&lt;=Inputs!$B$13,IF(8&lt;=Inputs!$B$8,IF(Inputs!$B$12&gt;0,MAX(MIN(NORM.INV(RAND(),LOOKUP(W702,Inputs!$J$6:$J$9,Inputs!$G$6:$G$9),LOOKUP(W702,Inputs!$J$6:$J$9,Inputs!$H$6:$H$9)),Inputs!$B$12),-Inputs!$B$12),NORM.INV(RAND(),LOOKUP(W702,Inputs!$J$6:$J$9,Inputs!$G$6:$G$9),LOOKUP(W702,Inputs!$J$6:$J$9,Inputs!$H$6:$H$9))),0),"" )</f>
        <v/>
      </c>
      <c r="N702" s="26">
        <f>IF($A702&lt;=Inputs!$B$13,IF(9&lt;=Inputs!$B$8,IF(Inputs!$B$12&gt;0,MAX(MIN(NORM.INV(RAND(),LOOKUP(X702,Inputs!$J$6:$J$9,Inputs!$G$6:$G$9),LOOKUP(X702,Inputs!$J$6:$J$9,Inputs!$H$6:$H$9)),Inputs!$B$12),-Inputs!$B$12),NORM.INV(RAND(),LOOKUP(X702,Inputs!$J$6:$J$9,Inputs!$G$6:$G$9),LOOKUP(X702,Inputs!$J$6:$J$9,Inputs!$H$6:$H$9))),0),"" )</f>
        <v/>
      </c>
      <c r="O702" s="26">
        <f>IF($A702&lt;=Inputs!$B$13,IF(10&lt;=Inputs!$B$8,IF(Inputs!$B$12&gt;0,MAX(MIN(NORM.INV(RAND(),LOOKUP(Y702,Inputs!$J$6:$J$9,Inputs!$G$6:$G$9),LOOKUP(Y702,Inputs!$J$6:$J$9,Inputs!$H$6:$H$9)),Inputs!$B$12),-Inputs!$B$12),NORM.INV(RAND(),LOOKUP(Y702,Inputs!$J$6:$J$9,Inputs!$G$6:$G$9),LOOKUP(Y702,Inputs!$J$6:$J$9,Inputs!$H$6:$H$9))),0),"" )</f>
        <v/>
      </c>
      <c r="P702" s="31">
        <f>IF($A702&lt;=Inputs!$B$13,RAND(),"")</f>
        <v/>
      </c>
      <c r="Q702" s="31">
        <f>IF($A702&lt;=Inputs!$B$13,RAND(),"")</f>
        <v/>
      </c>
      <c r="R702" s="31">
        <f>IF($A702&lt;=Inputs!$B$13,RAND(),"")</f>
        <v/>
      </c>
      <c r="S702" s="31">
        <f>IF($A702&lt;=Inputs!$B$13,RAND(),"")</f>
        <v/>
      </c>
      <c r="T702" s="31">
        <f>IF($A702&lt;=Inputs!$B$13,RAND(),"")</f>
        <v/>
      </c>
      <c r="U702" s="31">
        <f>IF($A702&lt;=Inputs!$B$13,RAND(),"")</f>
        <v/>
      </c>
      <c r="V702" s="31">
        <f>IF($A702&lt;=Inputs!$B$13,RAND(),"")</f>
        <v/>
      </c>
      <c r="W702" s="31">
        <f>IF($A702&lt;=Inputs!$B$13,RAND(),"")</f>
        <v/>
      </c>
      <c r="X702" s="31">
        <f>IF($A702&lt;=Inputs!$B$13,RAND(),"")</f>
        <v/>
      </c>
      <c r="Y702" s="31">
        <f>IF($A702&lt;=Inputs!$B$13,RAND(),"")</f>
        <v/>
      </c>
    </row>
    <row r="703">
      <c r="A703" t="n">
        <v>698</v>
      </c>
      <c r="B703" s="26">
        <f>IF($A703&lt;=Inputs!$B$13,IF(Inputs!$B$8&gt;0,SUM(F703:O703)/Inputs!$B$8,0),"")</f>
        <v/>
      </c>
      <c r="C703" s="27">
        <f>IF($A703&lt;=Inputs!$B$13,B703/100,"")</f>
        <v/>
      </c>
      <c r="D703" s="28">
        <f>IF($A703&lt;=Inputs!$B$13,C703*Inputs!$B$7,"")</f>
        <v/>
      </c>
      <c r="E703" s="29">
        <f>IF($A703&lt;=Inputs!$B$13,IF(D703&gt;0,1,0),"")</f>
        <v/>
      </c>
      <c r="F703" s="26">
        <f>IF($A703&lt;=Inputs!$B$13,IF(1&lt;=Inputs!$B$8,IF(Inputs!$B$12&gt;0,MAX(MIN(NORM.INV(RAND(),LOOKUP(P703,Inputs!$J$6:$J$9,Inputs!$G$6:$G$9),LOOKUP(P703,Inputs!$J$6:$J$9,Inputs!$H$6:$H$9)),Inputs!$B$12),-Inputs!$B$12),NORM.INV(RAND(),LOOKUP(P703,Inputs!$J$6:$J$9,Inputs!$G$6:$G$9),LOOKUP(P703,Inputs!$J$6:$J$9,Inputs!$H$6:$H$9))),0),"" )</f>
        <v/>
      </c>
      <c r="G703" s="26">
        <f>IF($A703&lt;=Inputs!$B$13,IF(2&lt;=Inputs!$B$8,IF(Inputs!$B$12&gt;0,MAX(MIN(NORM.INV(RAND(),LOOKUP(Q703,Inputs!$J$6:$J$9,Inputs!$G$6:$G$9),LOOKUP(Q703,Inputs!$J$6:$J$9,Inputs!$H$6:$H$9)),Inputs!$B$12),-Inputs!$B$12),NORM.INV(RAND(),LOOKUP(Q703,Inputs!$J$6:$J$9,Inputs!$G$6:$G$9),LOOKUP(Q703,Inputs!$J$6:$J$9,Inputs!$H$6:$H$9))),0),"" )</f>
        <v/>
      </c>
      <c r="H703" s="26">
        <f>IF($A703&lt;=Inputs!$B$13,IF(3&lt;=Inputs!$B$8,IF(Inputs!$B$12&gt;0,MAX(MIN(NORM.INV(RAND(),LOOKUP(R703,Inputs!$J$6:$J$9,Inputs!$G$6:$G$9),LOOKUP(R703,Inputs!$J$6:$J$9,Inputs!$H$6:$H$9)),Inputs!$B$12),-Inputs!$B$12),NORM.INV(RAND(),LOOKUP(R703,Inputs!$J$6:$J$9,Inputs!$G$6:$G$9),LOOKUP(R703,Inputs!$J$6:$J$9,Inputs!$H$6:$H$9))),0),"" )</f>
        <v/>
      </c>
      <c r="I703" s="26">
        <f>IF($A703&lt;=Inputs!$B$13,IF(4&lt;=Inputs!$B$8,IF(Inputs!$B$12&gt;0,MAX(MIN(NORM.INV(RAND(),LOOKUP(S703,Inputs!$J$6:$J$9,Inputs!$G$6:$G$9),LOOKUP(S703,Inputs!$J$6:$J$9,Inputs!$H$6:$H$9)),Inputs!$B$12),-Inputs!$B$12),NORM.INV(RAND(),LOOKUP(S703,Inputs!$J$6:$J$9,Inputs!$G$6:$G$9),LOOKUP(S703,Inputs!$J$6:$J$9,Inputs!$H$6:$H$9))),0),"" )</f>
        <v/>
      </c>
      <c r="J703" s="26">
        <f>IF($A703&lt;=Inputs!$B$13,IF(5&lt;=Inputs!$B$8,IF(Inputs!$B$12&gt;0,MAX(MIN(NORM.INV(RAND(),LOOKUP(T703,Inputs!$J$6:$J$9,Inputs!$G$6:$G$9),LOOKUP(T703,Inputs!$J$6:$J$9,Inputs!$H$6:$H$9)),Inputs!$B$12),-Inputs!$B$12),NORM.INV(RAND(),LOOKUP(T703,Inputs!$J$6:$J$9,Inputs!$G$6:$G$9),LOOKUP(T703,Inputs!$J$6:$J$9,Inputs!$H$6:$H$9))),0),"" )</f>
        <v/>
      </c>
      <c r="K703" s="26">
        <f>IF($A703&lt;=Inputs!$B$13,IF(6&lt;=Inputs!$B$8,IF(Inputs!$B$12&gt;0,MAX(MIN(NORM.INV(RAND(),LOOKUP(U703,Inputs!$J$6:$J$9,Inputs!$G$6:$G$9),LOOKUP(U703,Inputs!$J$6:$J$9,Inputs!$H$6:$H$9)),Inputs!$B$12),-Inputs!$B$12),NORM.INV(RAND(),LOOKUP(U703,Inputs!$J$6:$J$9,Inputs!$G$6:$G$9),LOOKUP(U703,Inputs!$J$6:$J$9,Inputs!$H$6:$H$9))),0),"" )</f>
        <v/>
      </c>
      <c r="L703" s="26">
        <f>IF($A703&lt;=Inputs!$B$13,IF(7&lt;=Inputs!$B$8,IF(Inputs!$B$12&gt;0,MAX(MIN(NORM.INV(RAND(),LOOKUP(V703,Inputs!$J$6:$J$9,Inputs!$G$6:$G$9),LOOKUP(V703,Inputs!$J$6:$J$9,Inputs!$H$6:$H$9)),Inputs!$B$12),-Inputs!$B$12),NORM.INV(RAND(),LOOKUP(V703,Inputs!$J$6:$J$9,Inputs!$G$6:$G$9),LOOKUP(V703,Inputs!$J$6:$J$9,Inputs!$H$6:$H$9))),0),"" )</f>
        <v/>
      </c>
      <c r="M703" s="26">
        <f>IF($A703&lt;=Inputs!$B$13,IF(8&lt;=Inputs!$B$8,IF(Inputs!$B$12&gt;0,MAX(MIN(NORM.INV(RAND(),LOOKUP(W703,Inputs!$J$6:$J$9,Inputs!$G$6:$G$9),LOOKUP(W703,Inputs!$J$6:$J$9,Inputs!$H$6:$H$9)),Inputs!$B$12),-Inputs!$B$12),NORM.INV(RAND(),LOOKUP(W703,Inputs!$J$6:$J$9,Inputs!$G$6:$G$9),LOOKUP(W703,Inputs!$J$6:$J$9,Inputs!$H$6:$H$9))),0),"" )</f>
        <v/>
      </c>
      <c r="N703" s="26">
        <f>IF($A703&lt;=Inputs!$B$13,IF(9&lt;=Inputs!$B$8,IF(Inputs!$B$12&gt;0,MAX(MIN(NORM.INV(RAND(),LOOKUP(X703,Inputs!$J$6:$J$9,Inputs!$G$6:$G$9),LOOKUP(X703,Inputs!$J$6:$J$9,Inputs!$H$6:$H$9)),Inputs!$B$12),-Inputs!$B$12),NORM.INV(RAND(),LOOKUP(X703,Inputs!$J$6:$J$9,Inputs!$G$6:$G$9),LOOKUP(X703,Inputs!$J$6:$J$9,Inputs!$H$6:$H$9))),0),"" )</f>
        <v/>
      </c>
      <c r="O703" s="26">
        <f>IF($A703&lt;=Inputs!$B$13,IF(10&lt;=Inputs!$B$8,IF(Inputs!$B$12&gt;0,MAX(MIN(NORM.INV(RAND(),LOOKUP(Y703,Inputs!$J$6:$J$9,Inputs!$G$6:$G$9),LOOKUP(Y703,Inputs!$J$6:$J$9,Inputs!$H$6:$H$9)),Inputs!$B$12),-Inputs!$B$12),NORM.INV(RAND(),LOOKUP(Y703,Inputs!$J$6:$J$9,Inputs!$G$6:$G$9),LOOKUP(Y703,Inputs!$J$6:$J$9,Inputs!$H$6:$H$9))),0),"" )</f>
        <v/>
      </c>
      <c r="P703" s="31">
        <f>IF($A703&lt;=Inputs!$B$13,RAND(),"")</f>
        <v/>
      </c>
      <c r="Q703" s="31">
        <f>IF($A703&lt;=Inputs!$B$13,RAND(),"")</f>
        <v/>
      </c>
      <c r="R703" s="31">
        <f>IF($A703&lt;=Inputs!$B$13,RAND(),"")</f>
        <v/>
      </c>
      <c r="S703" s="31">
        <f>IF($A703&lt;=Inputs!$B$13,RAND(),"")</f>
        <v/>
      </c>
      <c r="T703" s="31">
        <f>IF($A703&lt;=Inputs!$B$13,RAND(),"")</f>
        <v/>
      </c>
      <c r="U703" s="31">
        <f>IF($A703&lt;=Inputs!$B$13,RAND(),"")</f>
        <v/>
      </c>
      <c r="V703" s="31">
        <f>IF($A703&lt;=Inputs!$B$13,RAND(),"")</f>
        <v/>
      </c>
      <c r="W703" s="31">
        <f>IF($A703&lt;=Inputs!$B$13,RAND(),"")</f>
        <v/>
      </c>
      <c r="X703" s="31">
        <f>IF($A703&lt;=Inputs!$B$13,RAND(),"")</f>
        <v/>
      </c>
      <c r="Y703" s="31">
        <f>IF($A703&lt;=Inputs!$B$13,RAND(),"")</f>
        <v/>
      </c>
    </row>
    <row r="704">
      <c r="A704" t="n">
        <v>699</v>
      </c>
      <c r="B704" s="26">
        <f>IF($A704&lt;=Inputs!$B$13,IF(Inputs!$B$8&gt;0,SUM(F704:O704)/Inputs!$B$8,0),"")</f>
        <v/>
      </c>
      <c r="C704" s="27">
        <f>IF($A704&lt;=Inputs!$B$13,B704/100,"")</f>
        <v/>
      </c>
      <c r="D704" s="28">
        <f>IF($A704&lt;=Inputs!$B$13,C704*Inputs!$B$7,"")</f>
        <v/>
      </c>
      <c r="E704" s="29">
        <f>IF($A704&lt;=Inputs!$B$13,IF(D704&gt;0,1,0),"")</f>
        <v/>
      </c>
      <c r="F704" s="26">
        <f>IF($A704&lt;=Inputs!$B$13,IF(1&lt;=Inputs!$B$8,IF(Inputs!$B$12&gt;0,MAX(MIN(NORM.INV(RAND(),LOOKUP(P704,Inputs!$J$6:$J$9,Inputs!$G$6:$G$9),LOOKUP(P704,Inputs!$J$6:$J$9,Inputs!$H$6:$H$9)),Inputs!$B$12),-Inputs!$B$12),NORM.INV(RAND(),LOOKUP(P704,Inputs!$J$6:$J$9,Inputs!$G$6:$G$9),LOOKUP(P704,Inputs!$J$6:$J$9,Inputs!$H$6:$H$9))),0),"" )</f>
        <v/>
      </c>
      <c r="G704" s="26">
        <f>IF($A704&lt;=Inputs!$B$13,IF(2&lt;=Inputs!$B$8,IF(Inputs!$B$12&gt;0,MAX(MIN(NORM.INV(RAND(),LOOKUP(Q704,Inputs!$J$6:$J$9,Inputs!$G$6:$G$9),LOOKUP(Q704,Inputs!$J$6:$J$9,Inputs!$H$6:$H$9)),Inputs!$B$12),-Inputs!$B$12),NORM.INV(RAND(),LOOKUP(Q704,Inputs!$J$6:$J$9,Inputs!$G$6:$G$9),LOOKUP(Q704,Inputs!$J$6:$J$9,Inputs!$H$6:$H$9))),0),"" )</f>
        <v/>
      </c>
      <c r="H704" s="26">
        <f>IF($A704&lt;=Inputs!$B$13,IF(3&lt;=Inputs!$B$8,IF(Inputs!$B$12&gt;0,MAX(MIN(NORM.INV(RAND(),LOOKUP(R704,Inputs!$J$6:$J$9,Inputs!$G$6:$G$9),LOOKUP(R704,Inputs!$J$6:$J$9,Inputs!$H$6:$H$9)),Inputs!$B$12),-Inputs!$B$12),NORM.INV(RAND(),LOOKUP(R704,Inputs!$J$6:$J$9,Inputs!$G$6:$G$9),LOOKUP(R704,Inputs!$J$6:$J$9,Inputs!$H$6:$H$9))),0),"" )</f>
        <v/>
      </c>
      <c r="I704" s="26">
        <f>IF($A704&lt;=Inputs!$B$13,IF(4&lt;=Inputs!$B$8,IF(Inputs!$B$12&gt;0,MAX(MIN(NORM.INV(RAND(),LOOKUP(S704,Inputs!$J$6:$J$9,Inputs!$G$6:$G$9),LOOKUP(S704,Inputs!$J$6:$J$9,Inputs!$H$6:$H$9)),Inputs!$B$12),-Inputs!$B$12),NORM.INV(RAND(),LOOKUP(S704,Inputs!$J$6:$J$9,Inputs!$G$6:$G$9),LOOKUP(S704,Inputs!$J$6:$J$9,Inputs!$H$6:$H$9))),0),"" )</f>
        <v/>
      </c>
      <c r="J704" s="26">
        <f>IF($A704&lt;=Inputs!$B$13,IF(5&lt;=Inputs!$B$8,IF(Inputs!$B$12&gt;0,MAX(MIN(NORM.INV(RAND(),LOOKUP(T704,Inputs!$J$6:$J$9,Inputs!$G$6:$G$9),LOOKUP(T704,Inputs!$J$6:$J$9,Inputs!$H$6:$H$9)),Inputs!$B$12),-Inputs!$B$12),NORM.INV(RAND(),LOOKUP(T704,Inputs!$J$6:$J$9,Inputs!$G$6:$G$9),LOOKUP(T704,Inputs!$J$6:$J$9,Inputs!$H$6:$H$9))),0),"" )</f>
        <v/>
      </c>
      <c r="K704" s="26">
        <f>IF($A704&lt;=Inputs!$B$13,IF(6&lt;=Inputs!$B$8,IF(Inputs!$B$12&gt;0,MAX(MIN(NORM.INV(RAND(),LOOKUP(U704,Inputs!$J$6:$J$9,Inputs!$G$6:$G$9),LOOKUP(U704,Inputs!$J$6:$J$9,Inputs!$H$6:$H$9)),Inputs!$B$12),-Inputs!$B$12),NORM.INV(RAND(),LOOKUP(U704,Inputs!$J$6:$J$9,Inputs!$G$6:$G$9),LOOKUP(U704,Inputs!$J$6:$J$9,Inputs!$H$6:$H$9))),0),"" )</f>
        <v/>
      </c>
      <c r="L704" s="26">
        <f>IF($A704&lt;=Inputs!$B$13,IF(7&lt;=Inputs!$B$8,IF(Inputs!$B$12&gt;0,MAX(MIN(NORM.INV(RAND(),LOOKUP(V704,Inputs!$J$6:$J$9,Inputs!$G$6:$G$9),LOOKUP(V704,Inputs!$J$6:$J$9,Inputs!$H$6:$H$9)),Inputs!$B$12),-Inputs!$B$12),NORM.INV(RAND(),LOOKUP(V704,Inputs!$J$6:$J$9,Inputs!$G$6:$G$9),LOOKUP(V704,Inputs!$J$6:$J$9,Inputs!$H$6:$H$9))),0),"" )</f>
        <v/>
      </c>
      <c r="M704" s="26">
        <f>IF($A704&lt;=Inputs!$B$13,IF(8&lt;=Inputs!$B$8,IF(Inputs!$B$12&gt;0,MAX(MIN(NORM.INV(RAND(),LOOKUP(W704,Inputs!$J$6:$J$9,Inputs!$G$6:$G$9),LOOKUP(W704,Inputs!$J$6:$J$9,Inputs!$H$6:$H$9)),Inputs!$B$12),-Inputs!$B$12),NORM.INV(RAND(),LOOKUP(W704,Inputs!$J$6:$J$9,Inputs!$G$6:$G$9),LOOKUP(W704,Inputs!$J$6:$J$9,Inputs!$H$6:$H$9))),0),"" )</f>
        <v/>
      </c>
      <c r="N704" s="26">
        <f>IF($A704&lt;=Inputs!$B$13,IF(9&lt;=Inputs!$B$8,IF(Inputs!$B$12&gt;0,MAX(MIN(NORM.INV(RAND(),LOOKUP(X704,Inputs!$J$6:$J$9,Inputs!$G$6:$G$9),LOOKUP(X704,Inputs!$J$6:$J$9,Inputs!$H$6:$H$9)),Inputs!$B$12),-Inputs!$B$12),NORM.INV(RAND(),LOOKUP(X704,Inputs!$J$6:$J$9,Inputs!$G$6:$G$9),LOOKUP(X704,Inputs!$J$6:$J$9,Inputs!$H$6:$H$9))),0),"" )</f>
        <v/>
      </c>
      <c r="O704" s="26">
        <f>IF($A704&lt;=Inputs!$B$13,IF(10&lt;=Inputs!$B$8,IF(Inputs!$B$12&gt;0,MAX(MIN(NORM.INV(RAND(),LOOKUP(Y704,Inputs!$J$6:$J$9,Inputs!$G$6:$G$9),LOOKUP(Y704,Inputs!$J$6:$J$9,Inputs!$H$6:$H$9)),Inputs!$B$12),-Inputs!$B$12),NORM.INV(RAND(),LOOKUP(Y704,Inputs!$J$6:$J$9,Inputs!$G$6:$G$9),LOOKUP(Y704,Inputs!$J$6:$J$9,Inputs!$H$6:$H$9))),0),"" )</f>
        <v/>
      </c>
      <c r="P704" s="31">
        <f>IF($A704&lt;=Inputs!$B$13,RAND(),"")</f>
        <v/>
      </c>
      <c r="Q704" s="31">
        <f>IF($A704&lt;=Inputs!$B$13,RAND(),"")</f>
        <v/>
      </c>
      <c r="R704" s="31">
        <f>IF($A704&lt;=Inputs!$B$13,RAND(),"")</f>
        <v/>
      </c>
      <c r="S704" s="31">
        <f>IF($A704&lt;=Inputs!$B$13,RAND(),"")</f>
        <v/>
      </c>
      <c r="T704" s="31">
        <f>IF($A704&lt;=Inputs!$B$13,RAND(),"")</f>
        <v/>
      </c>
      <c r="U704" s="31">
        <f>IF($A704&lt;=Inputs!$B$13,RAND(),"")</f>
        <v/>
      </c>
      <c r="V704" s="31">
        <f>IF($A704&lt;=Inputs!$B$13,RAND(),"")</f>
        <v/>
      </c>
      <c r="W704" s="31">
        <f>IF($A704&lt;=Inputs!$B$13,RAND(),"")</f>
        <v/>
      </c>
      <c r="X704" s="31">
        <f>IF($A704&lt;=Inputs!$B$13,RAND(),"")</f>
        <v/>
      </c>
      <c r="Y704" s="31">
        <f>IF($A704&lt;=Inputs!$B$13,RAND(),"")</f>
        <v/>
      </c>
    </row>
    <row r="705">
      <c r="A705" t="n">
        <v>700</v>
      </c>
      <c r="B705" s="26">
        <f>IF($A705&lt;=Inputs!$B$13,IF(Inputs!$B$8&gt;0,SUM(F705:O705)/Inputs!$B$8,0),"")</f>
        <v/>
      </c>
      <c r="C705" s="27">
        <f>IF($A705&lt;=Inputs!$B$13,B705/100,"")</f>
        <v/>
      </c>
      <c r="D705" s="28">
        <f>IF($A705&lt;=Inputs!$B$13,C705*Inputs!$B$7,"")</f>
        <v/>
      </c>
      <c r="E705" s="29">
        <f>IF($A705&lt;=Inputs!$B$13,IF(D705&gt;0,1,0),"")</f>
        <v/>
      </c>
      <c r="F705" s="26">
        <f>IF($A705&lt;=Inputs!$B$13,IF(1&lt;=Inputs!$B$8,IF(Inputs!$B$12&gt;0,MAX(MIN(NORM.INV(RAND(),LOOKUP(P705,Inputs!$J$6:$J$9,Inputs!$G$6:$G$9),LOOKUP(P705,Inputs!$J$6:$J$9,Inputs!$H$6:$H$9)),Inputs!$B$12),-Inputs!$B$12),NORM.INV(RAND(),LOOKUP(P705,Inputs!$J$6:$J$9,Inputs!$G$6:$G$9),LOOKUP(P705,Inputs!$J$6:$J$9,Inputs!$H$6:$H$9))),0),"" )</f>
        <v/>
      </c>
      <c r="G705" s="26">
        <f>IF($A705&lt;=Inputs!$B$13,IF(2&lt;=Inputs!$B$8,IF(Inputs!$B$12&gt;0,MAX(MIN(NORM.INV(RAND(),LOOKUP(Q705,Inputs!$J$6:$J$9,Inputs!$G$6:$G$9),LOOKUP(Q705,Inputs!$J$6:$J$9,Inputs!$H$6:$H$9)),Inputs!$B$12),-Inputs!$B$12),NORM.INV(RAND(),LOOKUP(Q705,Inputs!$J$6:$J$9,Inputs!$G$6:$G$9),LOOKUP(Q705,Inputs!$J$6:$J$9,Inputs!$H$6:$H$9))),0),"" )</f>
        <v/>
      </c>
      <c r="H705" s="26">
        <f>IF($A705&lt;=Inputs!$B$13,IF(3&lt;=Inputs!$B$8,IF(Inputs!$B$12&gt;0,MAX(MIN(NORM.INV(RAND(),LOOKUP(R705,Inputs!$J$6:$J$9,Inputs!$G$6:$G$9),LOOKUP(R705,Inputs!$J$6:$J$9,Inputs!$H$6:$H$9)),Inputs!$B$12),-Inputs!$B$12),NORM.INV(RAND(),LOOKUP(R705,Inputs!$J$6:$J$9,Inputs!$G$6:$G$9),LOOKUP(R705,Inputs!$J$6:$J$9,Inputs!$H$6:$H$9))),0),"" )</f>
        <v/>
      </c>
      <c r="I705" s="26">
        <f>IF($A705&lt;=Inputs!$B$13,IF(4&lt;=Inputs!$B$8,IF(Inputs!$B$12&gt;0,MAX(MIN(NORM.INV(RAND(),LOOKUP(S705,Inputs!$J$6:$J$9,Inputs!$G$6:$G$9),LOOKUP(S705,Inputs!$J$6:$J$9,Inputs!$H$6:$H$9)),Inputs!$B$12),-Inputs!$B$12),NORM.INV(RAND(),LOOKUP(S705,Inputs!$J$6:$J$9,Inputs!$G$6:$G$9),LOOKUP(S705,Inputs!$J$6:$J$9,Inputs!$H$6:$H$9))),0),"" )</f>
        <v/>
      </c>
      <c r="J705" s="26">
        <f>IF($A705&lt;=Inputs!$B$13,IF(5&lt;=Inputs!$B$8,IF(Inputs!$B$12&gt;0,MAX(MIN(NORM.INV(RAND(),LOOKUP(T705,Inputs!$J$6:$J$9,Inputs!$G$6:$G$9),LOOKUP(T705,Inputs!$J$6:$J$9,Inputs!$H$6:$H$9)),Inputs!$B$12),-Inputs!$B$12),NORM.INV(RAND(),LOOKUP(T705,Inputs!$J$6:$J$9,Inputs!$G$6:$G$9),LOOKUP(T705,Inputs!$J$6:$J$9,Inputs!$H$6:$H$9))),0),"" )</f>
        <v/>
      </c>
      <c r="K705" s="26">
        <f>IF($A705&lt;=Inputs!$B$13,IF(6&lt;=Inputs!$B$8,IF(Inputs!$B$12&gt;0,MAX(MIN(NORM.INV(RAND(),LOOKUP(U705,Inputs!$J$6:$J$9,Inputs!$G$6:$G$9),LOOKUP(U705,Inputs!$J$6:$J$9,Inputs!$H$6:$H$9)),Inputs!$B$12),-Inputs!$B$12),NORM.INV(RAND(),LOOKUP(U705,Inputs!$J$6:$J$9,Inputs!$G$6:$G$9),LOOKUP(U705,Inputs!$J$6:$J$9,Inputs!$H$6:$H$9))),0),"" )</f>
        <v/>
      </c>
      <c r="L705" s="26">
        <f>IF($A705&lt;=Inputs!$B$13,IF(7&lt;=Inputs!$B$8,IF(Inputs!$B$12&gt;0,MAX(MIN(NORM.INV(RAND(),LOOKUP(V705,Inputs!$J$6:$J$9,Inputs!$G$6:$G$9),LOOKUP(V705,Inputs!$J$6:$J$9,Inputs!$H$6:$H$9)),Inputs!$B$12),-Inputs!$B$12),NORM.INV(RAND(),LOOKUP(V705,Inputs!$J$6:$J$9,Inputs!$G$6:$G$9),LOOKUP(V705,Inputs!$J$6:$J$9,Inputs!$H$6:$H$9))),0),"" )</f>
        <v/>
      </c>
      <c r="M705" s="26">
        <f>IF($A705&lt;=Inputs!$B$13,IF(8&lt;=Inputs!$B$8,IF(Inputs!$B$12&gt;0,MAX(MIN(NORM.INV(RAND(),LOOKUP(W705,Inputs!$J$6:$J$9,Inputs!$G$6:$G$9),LOOKUP(W705,Inputs!$J$6:$J$9,Inputs!$H$6:$H$9)),Inputs!$B$12),-Inputs!$B$12),NORM.INV(RAND(),LOOKUP(W705,Inputs!$J$6:$J$9,Inputs!$G$6:$G$9),LOOKUP(W705,Inputs!$J$6:$J$9,Inputs!$H$6:$H$9))),0),"" )</f>
        <v/>
      </c>
      <c r="N705" s="26">
        <f>IF($A705&lt;=Inputs!$B$13,IF(9&lt;=Inputs!$B$8,IF(Inputs!$B$12&gt;0,MAX(MIN(NORM.INV(RAND(),LOOKUP(X705,Inputs!$J$6:$J$9,Inputs!$G$6:$G$9),LOOKUP(X705,Inputs!$J$6:$J$9,Inputs!$H$6:$H$9)),Inputs!$B$12),-Inputs!$B$12),NORM.INV(RAND(),LOOKUP(X705,Inputs!$J$6:$J$9,Inputs!$G$6:$G$9),LOOKUP(X705,Inputs!$J$6:$J$9,Inputs!$H$6:$H$9))),0),"" )</f>
        <v/>
      </c>
      <c r="O705" s="26">
        <f>IF($A705&lt;=Inputs!$B$13,IF(10&lt;=Inputs!$B$8,IF(Inputs!$B$12&gt;0,MAX(MIN(NORM.INV(RAND(),LOOKUP(Y705,Inputs!$J$6:$J$9,Inputs!$G$6:$G$9),LOOKUP(Y705,Inputs!$J$6:$J$9,Inputs!$H$6:$H$9)),Inputs!$B$12),-Inputs!$B$12),NORM.INV(RAND(),LOOKUP(Y705,Inputs!$J$6:$J$9,Inputs!$G$6:$G$9),LOOKUP(Y705,Inputs!$J$6:$J$9,Inputs!$H$6:$H$9))),0),"" )</f>
        <v/>
      </c>
      <c r="P705" s="31">
        <f>IF($A705&lt;=Inputs!$B$13,RAND(),"")</f>
        <v/>
      </c>
      <c r="Q705" s="31">
        <f>IF($A705&lt;=Inputs!$B$13,RAND(),"")</f>
        <v/>
      </c>
      <c r="R705" s="31">
        <f>IF($A705&lt;=Inputs!$B$13,RAND(),"")</f>
        <v/>
      </c>
      <c r="S705" s="31">
        <f>IF($A705&lt;=Inputs!$B$13,RAND(),"")</f>
        <v/>
      </c>
      <c r="T705" s="31">
        <f>IF($A705&lt;=Inputs!$B$13,RAND(),"")</f>
        <v/>
      </c>
      <c r="U705" s="31">
        <f>IF($A705&lt;=Inputs!$B$13,RAND(),"")</f>
        <v/>
      </c>
      <c r="V705" s="31">
        <f>IF($A705&lt;=Inputs!$B$13,RAND(),"")</f>
        <v/>
      </c>
      <c r="W705" s="31">
        <f>IF($A705&lt;=Inputs!$B$13,RAND(),"")</f>
        <v/>
      </c>
      <c r="X705" s="31">
        <f>IF($A705&lt;=Inputs!$B$13,RAND(),"")</f>
        <v/>
      </c>
      <c r="Y705" s="31">
        <f>IF($A705&lt;=Inputs!$B$13,RAND(),"")</f>
        <v/>
      </c>
    </row>
    <row r="706">
      <c r="A706" t="n">
        <v>701</v>
      </c>
      <c r="B706" s="26">
        <f>IF($A706&lt;=Inputs!$B$13,IF(Inputs!$B$8&gt;0,SUM(F706:O706)/Inputs!$B$8,0),"")</f>
        <v/>
      </c>
      <c r="C706" s="27">
        <f>IF($A706&lt;=Inputs!$B$13,B706/100,"")</f>
        <v/>
      </c>
      <c r="D706" s="28">
        <f>IF($A706&lt;=Inputs!$B$13,C706*Inputs!$B$7,"")</f>
        <v/>
      </c>
      <c r="E706" s="29">
        <f>IF($A706&lt;=Inputs!$B$13,IF(D706&gt;0,1,0),"")</f>
        <v/>
      </c>
      <c r="F706" s="26">
        <f>IF($A706&lt;=Inputs!$B$13,IF(1&lt;=Inputs!$B$8,IF(Inputs!$B$12&gt;0,MAX(MIN(NORM.INV(RAND(),LOOKUP(P706,Inputs!$J$6:$J$9,Inputs!$G$6:$G$9),LOOKUP(P706,Inputs!$J$6:$J$9,Inputs!$H$6:$H$9)),Inputs!$B$12),-Inputs!$B$12),NORM.INV(RAND(),LOOKUP(P706,Inputs!$J$6:$J$9,Inputs!$G$6:$G$9),LOOKUP(P706,Inputs!$J$6:$J$9,Inputs!$H$6:$H$9))),0),"" )</f>
        <v/>
      </c>
      <c r="G706" s="26">
        <f>IF($A706&lt;=Inputs!$B$13,IF(2&lt;=Inputs!$B$8,IF(Inputs!$B$12&gt;0,MAX(MIN(NORM.INV(RAND(),LOOKUP(Q706,Inputs!$J$6:$J$9,Inputs!$G$6:$G$9),LOOKUP(Q706,Inputs!$J$6:$J$9,Inputs!$H$6:$H$9)),Inputs!$B$12),-Inputs!$B$12),NORM.INV(RAND(),LOOKUP(Q706,Inputs!$J$6:$J$9,Inputs!$G$6:$G$9),LOOKUP(Q706,Inputs!$J$6:$J$9,Inputs!$H$6:$H$9))),0),"" )</f>
        <v/>
      </c>
      <c r="H706" s="26">
        <f>IF($A706&lt;=Inputs!$B$13,IF(3&lt;=Inputs!$B$8,IF(Inputs!$B$12&gt;0,MAX(MIN(NORM.INV(RAND(),LOOKUP(R706,Inputs!$J$6:$J$9,Inputs!$G$6:$G$9),LOOKUP(R706,Inputs!$J$6:$J$9,Inputs!$H$6:$H$9)),Inputs!$B$12),-Inputs!$B$12),NORM.INV(RAND(),LOOKUP(R706,Inputs!$J$6:$J$9,Inputs!$G$6:$G$9),LOOKUP(R706,Inputs!$J$6:$J$9,Inputs!$H$6:$H$9))),0),"" )</f>
        <v/>
      </c>
      <c r="I706" s="26">
        <f>IF($A706&lt;=Inputs!$B$13,IF(4&lt;=Inputs!$B$8,IF(Inputs!$B$12&gt;0,MAX(MIN(NORM.INV(RAND(),LOOKUP(S706,Inputs!$J$6:$J$9,Inputs!$G$6:$G$9),LOOKUP(S706,Inputs!$J$6:$J$9,Inputs!$H$6:$H$9)),Inputs!$B$12),-Inputs!$B$12),NORM.INV(RAND(),LOOKUP(S706,Inputs!$J$6:$J$9,Inputs!$G$6:$G$9),LOOKUP(S706,Inputs!$J$6:$J$9,Inputs!$H$6:$H$9))),0),"" )</f>
        <v/>
      </c>
      <c r="J706" s="26">
        <f>IF($A706&lt;=Inputs!$B$13,IF(5&lt;=Inputs!$B$8,IF(Inputs!$B$12&gt;0,MAX(MIN(NORM.INV(RAND(),LOOKUP(T706,Inputs!$J$6:$J$9,Inputs!$G$6:$G$9),LOOKUP(T706,Inputs!$J$6:$J$9,Inputs!$H$6:$H$9)),Inputs!$B$12),-Inputs!$B$12),NORM.INV(RAND(),LOOKUP(T706,Inputs!$J$6:$J$9,Inputs!$G$6:$G$9),LOOKUP(T706,Inputs!$J$6:$J$9,Inputs!$H$6:$H$9))),0),"" )</f>
        <v/>
      </c>
      <c r="K706" s="26">
        <f>IF($A706&lt;=Inputs!$B$13,IF(6&lt;=Inputs!$B$8,IF(Inputs!$B$12&gt;0,MAX(MIN(NORM.INV(RAND(),LOOKUP(U706,Inputs!$J$6:$J$9,Inputs!$G$6:$G$9),LOOKUP(U706,Inputs!$J$6:$J$9,Inputs!$H$6:$H$9)),Inputs!$B$12),-Inputs!$B$12),NORM.INV(RAND(),LOOKUP(U706,Inputs!$J$6:$J$9,Inputs!$G$6:$G$9),LOOKUP(U706,Inputs!$J$6:$J$9,Inputs!$H$6:$H$9))),0),"" )</f>
        <v/>
      </c>
      <c r="L706" s="26">
        <f>IF($A706&lt;=Inputs!$B$13,IF(7&lt;=Inputs!$B$8,IF(Inputs!$B$12&gt;0,MAX(MIN(NORM.INV(RAND(),LOOKUP(V706,Inputs!$J$6:$J$9,Inputs!$G$6:$G$9),LOOKUP(V706,Inputs!$J$6:$J$9,Inputs!$H$6:$H$9)),Inputs!$B$12),-Inputs!$B$12),NORM.INV(RAND(),LOOKUP(V706,Inputs!$J$6:$J$9,Inputs!$G$6:$G$9),LOOKUP(V706,Inputs!$J$6:$J$9,Inputs!$H$6:$H$9))),0),"" )</f>
        <v/>
      </c>
      <c r="M706" s="26">
        <f>IF($A706&lt;=Inputs!$B$13,IF(8&lt;=Inputs!$B$8,IF(Inputs!$B$12&gt;0,MAX(MIN(NORM.INV(RAND(),LOOKUP(W706,Inputs!$J$6:$J$9,Inputs!$G$6:$G$9),LOOKUP(W706,Inputs!$J$6:$J$9,Inputs!$H$6:$H$9)),Inputs!$B$12),-Inputs!$B$12),NORM.INV(RAND(),LOOKUP(W706,Inputs!$J$6:$J$9,Inputs!$G$6:$G$9),LOOKUP(W706,Inputs!$J$6:$J$9,Inputs!$H$6:$H$9))),0),"" )</f>
        <v/>
      </c>
      <c r="N706" s="26">
        <f>IF($A706&lt;=Inputs!$B$13,IF(9&lt;=Inputs!$B$8,IF(Inputs!$B$12&gt;0,MAX(MIN(NORM.INV(RAND(),LOOKUP(X706,Inputs!$J$6:$J$9,Inputs!$G$6:$G$9),LOOKUP(X706,Inputs!$J$6:$J$9,Inputs!$H$6:$H$9)),Inputs!$B$12),-Inputs!$B$12),NORM.INV(RAND(),LOOKUP(X706,Inputs!$J$6:$J$9,Inputs!$G$6:$G$9),LOOKUP(X706,Inputs!$J$6:$J$9,Inputs!$H$6:$H$9))),0),"" )</f>
        <v/>
      </c>
      <c r="O706" s="26">
        <f>IF($A706&lt;=Inputs!$B$13,IF(10&lt;=Inputs!$B$8,IF(Inputs!$B$12&gt;0,MAX(MIN(NORM.INV(RAND(),LOOKUP(Y706,Inputs!$J$6:$J$9,Inputs!$G$6:$G$9),LOOKUP(Y706,Inputs!$J$6:$J$9,Inputs!$H$6:$H$9)),Inputs!$B$12),-Inputs!$B$12),NORM.INV(RAND(),LOOKUP(Y706,Inputs!$J$6:$J$9,Inputs!$G$6:$G$9),LOOKUP(Y706,Inputs!$J$6:$J$9,Inputs!$H$6:$H$9))),0),"" )</f>
        <v/>
      </c>
      <c r="P706" s="31">
        <f>IF($A706&lt;=Inputs!$B$13,RAND(),"")</f>
        <v/>
      </c>
      <c r="Q706" s="31">
        <f>IF($A706&lt;=Inputs!$B$13,RAND(),"")</f>
        <v/>
      </c>
      <c r="R706" s="31">
        <f>IF($A706&lt;=Inputs!$B$13,RAND(),"")</f>
        <v/>
      </c>
      <c r="S706" s="31">
        <f>IF($A706&lt;=Inputs!$B$13,RAND(),"")</f>
        <v/>
      </c>
      <c r="T706" s="31">
        <f>IF($A706&lt;=Inputs!$B$13,RAND(),"")</f>
        <v/>
      </c>
      <c r="U706" s="31">
        <f>IF($A706&lt;=Inputs!$B$13,RAND(),"")</f>
        <v/>
      </c>
      <c r="V706" s="31">
        <f>IF($A706&lt;=Inputs!$B$13,RAND(),"")</f>
        <v/>
      </c>
      <c r="W706" s="31">
        <f>IF($A706&lt;=Inputs!$B$13,RAND(),"")</f>
        <v/>
      </c>
      <c r="X706" s="31">
        <f>IF($A706&lt;=Inputs!$B$13,RAND(),"")</f>
        <v/>
      </c>
      <c r="Y706" s="31">
        <f>IF($A706&lt;=Inputs!$B$13,RAND(),"")</f>
        <v/>
      </c>
    </row>
    <row r="707">
      <c r="A707" t="n">
        <v>702</v>
      </c>
      <c r="B707" s="26">
        <f>IF($A707&lt;=Inputs!$B$13,IF(Inputs!$B$8&gt;0,SUM(F707:O707)/Inputs!$B$8,0),"")</f>
        <v/>
      </c>
      <c r="C707" s="27">
        <f>IF($A707&lt;=Inputs!$B$13,B707/100,"")</f>
        <v/>
      </c>
      <c r="D707" s="28">
        <f>IF($A707&lt;=Inputs!$B$13,C707*Inputs!$B$7,"")</f>
        <v/>
      </c>
      <c r="E707" s="29">
        <f>IF($A707&lt;=Inputs!$B$13,IF(D707&gt;0,1,0),"")</f>
        <v/>
      </c>
      <c r="F707" s="26">
        <f>IF($A707&lt;=Inputs!$B$13,IF(1&lt;=Inputs!$B$8,IF(Inputs!$B$12&gt;0,MAX(MIN(NORM.INV(RAND(),LOOKUP(P707,Inputs!$J$6:$J$9,Inputs!$G$6:$G$9),LOOKUP(P707,Inputs!$J$6:$J$9,Inputs!$H$6:$H$9)),Inputs!$B$12),-Inputs!$B$12),NORM.INV(RAND(),LOOKUP(P707,Inputs!$J$6:$J$9,Inputs!$G$6:$G$9),LOOKUP(P707,Inputs!$J$6:$J$9,Inputs!$H$6:$H$9))),0),"" )</f>
        <v/>
      </c>
      <c r="G707" s="26">
        <f>IF($A707&lt;=Inputs!$B$13,IF(2&lt;=Inputs!$B$8,IF(Inputs!$B$12&gt;0,MAX(MIN(NORM.INV(RAND(),LOOKUP(Q707,Inputs!$J$6:$J$9,Inputs!$G$6:$G$9),LOOKUP(Q707,Inputs!$J$6:$J$9,Inputs!$H$6:$H$9)),Inputs!$B$12),-Inputs!$B$12),NORM.INV(RAND(),LOOKUP(Q707,Inputs!$J$6:$J$9,Inputs!$G$6:$G$9),LOOKUP(Q707,Inputs!$J$6:$J$9,Inputs!$H$6:$H$9))),0),"" )</f>
        <v/>
      </c>
      <c r="H707" s="26">
        <f>IF($A707&lt;=Inputs!$B$13,IF(3&lt;=Inputs!$B$8,IF(Inputs!$B$12&gt;0,MAX(MIN(NORM.INV(RAND(),LOOKUP(R707,Inputs!$J$6:$J$9,Inputs!$G$6:$G$9),LOOKUP(R707,Inputs!$J$6:$J$9,Inputs!$H$6:$H$9)),Inputs!$B$12),-Inputs!$B$12),NORM.INV(RAND(),LOOKUP(R707,Inputs!$J$6:$J$9,Inputs!$G$6:$G$9),LOOKUP(R707,Inputs!$J$6:$J$9,Inputs!$H$6:$H$9))),0),"" )</f>
        <v/>
      </c>
      <c r="I707" s="26">
        <f>IF($A707&lt;=Inputs!$B$13,IF(4&lt;=Inputs!$B$8,IF(Inputs!$B$12&gt;0,MAX(MIN(NORM.INV(RAND(),LOOKUP(S707,Inputs!$J$6:$J$9,Inputs!$G$6:$G$9),LOOKUP(S707,Inputs!$J$6:$J$9,Inputs!$H$6:$H$9)),Inputs!$B$12),-Inputs!$B$12),NORM.INV(RAND(),LOOKUP(S707,Inputs!$J$6:$J$9,Inputs!$G$6:$G$9),LOOKUP(S707,Inputs!$J$6:$J$9,Inputs!$H$6:$H$9))),0),"" )</f>
        <v/>
      </c>
      <c r="J707" s="26">
        <f>IF($A707&lt;=Inputs!$B$13,IF(5&lt;=Inputs!$B$8,IF(Inputs!$B$12&gt;0,MAX(MIN(NORM.INV(RAND(),LOOKUP(T707,Inputs!$J$6:$J$9,Inputs!$G$6:$G$9),LOOKUP(T707,Inputs!$J$6:$J$9,Inputs!$H$6:$H$9)),Inputs!$B$12),-Inputs!$B$12),NORM.INV(RAND(),LOOKUP(T707,Inputs!$J$6:$J$9,Inputs!$G$6:$G$9),LOOKUP(T707,Inputs!$J$6:$J$9,Inputs!$H$6:$H$9))),0),"" )</f>
        <v/>
      </c>
      <c r="K707" s="26">
        <f>IF($A707&lt;=Inputs!$B$13,IF(6&lt;=Inputs!$B$8,IF(Inputs!$B$12&gt;0,MAX(MIN(NORM.INV(RAND(),LOOKUP(U707,Inputs!$J$6:$J$9,Inputs!$G$6:$G$9),LOOKUP(U707,Inputs!$J$6:$J$9,Inputs!$H$6:$H$9)),Inputs!$B$12),-Inputs!$B$12),NORM.INV(RAND(),LOOKUP(U707,Inputs!$J$6:$J$9,Inputs!$G$6:$G$9),LOOKUP(U707,Inputs!$J$6:$J$9,Inputs!$H$6:$H$9))),0),"" )</f>
        <v/>
      </c>
      <c r="L707" s="26">
        <f>IF($A707&lt;=Inputs!$B$13,IF(7&lt;=Inputs!$B$8,IF(Inputs!$B$12&gt;0,MAX(MIN(NORM.INV(RAND(),LOOKUP(V707,Inputs!$J$6:$J$9,Inputs!$G$6:$G$9),LOOKUP(V707,Inputs!$J$6:$J$9,Inputs!$H$6:$H$9)),Inputs!$B$12),-Inputs!$B$12),NORM.INV(RAND(),LOOKUP(V707,Inputs!$J$6:$J$9,Inputs!$G$6:$G$9),LOOKUP(V707,Inputs!$J$6:$J$9,Inputs!$H$6:$H$9))),0),"" )</f>
        <v/>
      </c>
      <c r="M707" s="26">
        <f>IF($A707&lt;=Inputs!$B$13,IF(8&lt;=Inputs!$B$8,IF(Inputs!$B$12&gt;0,MAX(MIN(NORM.INV(RAND(),LOOKUP(W707,Inputs!$J$6:$J$9,Inputs!$G$6:$G$9),LOOKUP(W707,Inputs!$J$6:$J$9,Inputs!$H$6:$H$9)),Inputs!$B$12),-Inputs!$B$12),NORM.INV(RAND(),LOOKUP(W707,Inputs!$J$6:$J$9,Inputs!$G$6:$G$9),LOOKUP(W707,Inputs!$J$6:$J$9,Inputs!$H$6:$H$9))),0),"" )</f>
        <v/>
      </c>
      <c r="N707" s="26">
        <f>IF($A707&lt;=Inputs!$B$13,IF(9&lt;=Inputs!$B$8,IF(Inputs!$B$12&gt;0,MAX(MIN(NORM.INV(RAND(),LOOKUP(X707,Inputs!$J$6:$J$9,Inputs!$G$6:$G$9),LOOKUP(X707,Inputs!$J$6:$J$9,Inputs!$H$6:$H$9)),Inputs!$B$12),-Inputs!$B$12),NORM.INV(RAND(),LOOKUP(X707,Inputs!$J$6:$J$9,Inputs!$G$6:$G$9),LOOKUP(X707,Inputs!$J$6:$J$9,Inputs!$H$6:$H$9))),0),"" )</f>
        <v/>
      </c>
      <c r="O707" s="26">
        <f>IF($A707&lt;=Inputs!$B$13,IF(10&lt;=Inputs!$B$8,IF(Inputs!$B$12&gt;0,MAX(MIN(NORM.INV(RAND(),LOOKUP(Y707,Inputs!$J$6:$J$9,Inputs!$G$6:$G$9),LOOKUP(Y707,Inputs!$J$6:$J$9,Inputs!$H$6:$H$9)),Inputs!$B$12),-Inputs!$B$12),NORM.INV(RAND(),LOOKUP(Y707,Inputs!$J$6:$J$9,Inputs!$G$6:$G$9),LOOKUP(Y707,Inputs!$J$6:$J$9,Inputs!$H$6:$H$9))),0),"" )</f>
        <v/>
      </c>
      <c r="P707" s="31">
        <f>IF($A707&lt;=Inputs!$B$13,RAND(),"")</f>
        <v/>
      </c>
      <c r="Q707" s="31">
        <f>IF($A707&lt;=Inputs!$B$13,RAND(),"")</f>
        <v/>
      </c>
      <c r="R707" s="31">
        <f>IF($A707&lt;=Inputs!$B$13,RAND(),"")</f>
        <v/>
      </c>
      <c r="S707" s="31">
        <f>IF($A707&lt;=Inputs!$B$13,RAND(),"")</f>
        <v/>
      </c>
      <c r="T707" s="31">
        <f>IF($A707&lt;=Inputs!$B$13,RAND(),"")</f>
        <v/>
      </c>
      <c r="U707" s="31">
        <f>IF($A707&lt;=Inputs!$B$13,RAND(),"")</f>
        <v/>
      </c>
      <c r="V707" s="31">
        <f>IF($A707&lt;=Inputs!$B$13,RAND(),"")</f>
        <v/>
      </c>
      <c r="W707" s="31">
        <f>IF($A707&lt;=Inputs!$B$13,RAND(),"")</f>
        <v/>
      </c>
      <c r="X707" s="31">
        <f>IF($A707&lt;=Inputs!$B$13,RAND(),"")</f>
        <v/>
      </c>
      <c r="Y707" s="31">
        <f>IF($A707&lt;=Inputs!$B$13,RAND(),"")</f>
        <v/>
      </c>
    </row>
    <row r="708">
      <c r="A708" t="n">
        <v>703</v>
      </c>
      <c r="B708" s="26">
        <f>IF($A708&lt;=Inputs!$B$13,IF(Inputs!$B$8&gt;0,SUM(F708:O708)/Inputs!$B$8,0),"")</f>
        <v/>
      </c>
      <c r="C708" s="27">
        <f>IF($A708&lt;=Inputs!$B$13,B708/100,"")</f>
        <v/>
      </c>
      <c r="D708" s="28">
        <f>IF($A708&lt;=Inputs!$B$13,C708*Inputs!$B$7,"")</f>
        <v/>
      </c>
      <c r="E708" s="29">
        <f>IF($A708&lt;=Inputs!$B$13,IF(D708&gt;0,1,0),"")</f>
        <v/>
      </c>
      <c r="F708" s="26">
        <f>IF($A708&lt;=Inputs!$B$13,IF(1&lt;=Inputs!$B$8,IF(Inputs!$B$12&gt;0,MAX(MIN(NORM.INV(RAND(),LOOKUP(P708,Inputs!$J$6:$J$9,Inputs!$G$6:$G$9),LOOKUP(P708,Inputs!$J$6:$J$9,Inputs!$H$6:$H$9)),Inputs!$B$12),-Inputs!$B$12),NORM.INV(RAND(),LOOKUP(P708,Inputs!$J$6:$J$9,Inputs!$G$6:$G$9),LOOKUP(P708,Inputs!$J$6:$J$9,Inputs!$H$6:$H$9))),0),"" )</f>
        <v/>
      </c>
      <c r="G708" s="26">
        <f>IF($A708&lt;=Inputs!$B$13,IF(2&lt;=Inputs!$B$8,IF(Inputs!$B$12&gt;0,MAX(MIN(NORM.INV(RAND(),LOOKUP(Q708,Inputs!$J$6:$J$9,Inputs!$G$6:$G$9),LOOKUP(Q708,Inputs!$J$6:$J$9,Inputs!$H$6:$H$9)),Inputs!$B$12),-Inputs!$B$12),NORM.INV(RAND(),LOOKUP(Q708,Inputs!$J$6:$J$9,Inputs!$G$6:$G$9),LOOKUP(Q708,Inputs!$J$6:$J$9,Inputs!$H$6:$H$9))),0),"" )</f>
        <v/>
      </c>
      <c r="H708" s="26">
        <f>IF($A708&lt;=Inputs!$B$13,IF(3&lt;=Inputs!$B$8,IF(Inputs!$B$12&gt;0,MAX(MIN(NORM.INV(RAND(),LOOKUP(R708,Inputs!$J$6:$J$9,Inputs!$G$6:$G$9),LOOKUP(R708,Inputs!$J$6:$J$9,Inputs!$H$6:$H$9)),Inputs!$B$12),-Inputs!$B$12),NORM.INV(RAND(),LOOKUP(R708,Inputs!$J$6:$J$9,Inputs!$G$6:$G$9),LOOKUP(R708,Inputs!$J$6:$J$9,Inputs!$H$6:$H$9))),0),"" )</f>
        <v/>
      </c>
      <c r="I708" s="26">
        <f>IF($A708&lt;=Inputs!$B$13,IF(4&lt;=Inputs!$B$8,IF(Inputs!$B$12&gt;0,MAX(MIN(NORM.INV(RAND(),LOOKUP(S708,Inputs!$J$6:$J$9,Inputs!$G$6:$G$9),LOOKUP(S708,Inputs!$J$6:$J$9,Inputs!$H$6:$H$9)),Inputs!$B$12),-Inputs!$B$12),NORM.INV(RAND(),LOOKUP(S708,Inputs!$J$6:$J$9,Inputs!$G$6:$G$9),LOOKUP(S708,Inputs!$J$6:$J$9,Inputs!$H$6:$H$9))),0),"" )</f>
        <v/>
      </c>
      <c r="J708" s="26">
        <f>IF($A708&lt;=Inputs!$B$13,IF(5&lt;=Inputs!$B$8,IF(Inputs!$B$12&gt;0,MAX(MIN(NORM.INV(RAND(),LOOKUP(T708,Inputs!$J$6:$J$9,Inputs!$G$6:$G$9),LOOKUP(T708,Inputs!$J$6:$J$9,Inputs!$H$6:$H$9)),Inputs!$B$12),-Inputs!$B$12),NORM.INV(RAND(),LOOKUP(T708,Inputs!$J$6:$J$9,Inputs!$G$6:$G$9),LOOKUP(T708,Inputs!$J$6:$J$9,Inputs!$H$6:$H$9))),0),"" )</f>
        <v/>
      </c>
      <c r="K708" s="26">
        <f>IF($A708&lt;=Inputs!$B$13,IF(6&lt;=Inputs!$B$8,IF(Inputs!$B$12&gt;0,MAX(MIN(NORM.INV(RAND(),LOOKUP(U708,Inputs!$J$6:$J$9,Inputs!$G$6:$G$9),LOOKUP(U708,Inputs!$J$6:$J$9,Inputs!$H$6:$H$9)),Inputs!$B$12),-Inputs!$B$12),NORM.INV(RAND(),LOOKUP(U708,Inputs!$J$6:$J$9,Inputs!$G$6:$G$9),LOOKUP(U708,Inputs!$J$6:$J$9,Inputs!$H$6:$H$9))),0),"" )</f>
        <v/>
      </c>
      <c r="L708" s="26">
        <f>IF($A708&lt;=Inputs!$B$13,IF(7&lt;=Inputs!$B$8,IF(Inputs!$B$12&gt;0,MAX(MIN(NORM.INV(RAND(),LOOKUP(V708,Inputs!$J$6:$J$9,Inputs!$G$6:$G$9),LOOKUP(V708,Inputs!$J$6:$J$9,Inputs!$H$6:$H$9)),Inputs!$B$12),-Inputs!$B$12),NORM.INV(RAND(),LOOKUP(V708,Inputs!$J$6:$J$9,Inputs!$G$6:$G$9),LOOKUP(V708,Inputs!$J$6:$J$9,Inputs!$H$6:$H$9))),0),"" )</f>
        <v/>
      </c>
      <c r="M708" s="26">
        <f>IF($A708&lt;=Inputs!$B$13,IF(8&lt;=Inputs!$B$8,IF(Inputs!$B$12&gt;0,MAX(MIN(NORM.INV(RAND(),LOOKUP(W708,Inputs!$J$6:$J$9,Inputs!$G$6:$G$9),LOOKUP(W708,Inputs!$J$6:$J$9,Inputs!$H$6:$H$9)),Inputs!$B$12),-Inputs!$B$12),NORM.INV(RAND(),LOOKUP(W708,Inputs!$J$6:$J$9,Inputs!$G$6:$G$9),LOOKUP(W708,Inputs!$J$6:$J$9,Inputs!$H$6:$H$9))),0),"" )</f>
        <v/>
      </c>
      <c r="N708" s="26">
        <f>IF($A708&lt;=Inputs!$B$13,IF(9&lt;=Inputs!$B$8,IF(Inputs!$B$12&gt;0,MAX(MIN(NORM.INV(RAND(),LOOKUP(X708,Inputs!$J$6:$J$9,Inputs!$G$6:$G$9),LOOKUP(X708,Inputs!$J$6:$J$9,Inputs!$H$6:$H$9)),Inputs!$B$12),-Inputs!$B$12),NORM.INV(RAND(),LOOKUP(X708,Inputs!$J$6:$J$9,Inputs!$G$6:$G$9),LOOKUP(X708,Inputs!$J$6:$J$9,Inputs!$H$6:$H$9))),0),"" )</f>
        <v/>
      </c>
      <c r="O708" s="26">
        <f>IF($A708&lt;=Inputs!$B$13,IF(10&lt;=Inputs!$B$8,IF(Inputs!$B$12&gt;0,MAX(MIN(NORM.INV(RAND(),LOOKUP(Y708,Inputs!$J$6:$J$9,Inputs!$G$6:$G$9),LOOKUP(Y708,Inputs!$J$6:$J$9,Inputs!$H$6:$H$9)),Inputs!$B$12),-Inputs!$B$12),NORM.INV(RAND(),LOOKUP(Y708,Inputs!$J$6:$J$9,Inputs!$G$6:$G$9),LOOKUP(Y708,Inputs!$J$6:$J$9,Inputs!$H$6:$H$9))),0),"" )</f>
        <v/>
      </c>
      <c r="P708" s="31">
        <f>IF($A708&lt;=Inputs!$B$13,RAND(),"")</f>
        <v/>
      </c>
      <c r="Q708" s="31">
        <f>IF($A708&lt;=Inputs!$B$13,RAND(),"")</f>
        <v/>
      </c>
      <c r="R708" s="31">
        <f>IF($A708&lt;=Inputs!$B$13,RAND(),"")</f>
        <v/>
      </c>
      <c r="S708" s="31">
        <f>IF($A708&lt;=Inputs!$B$13,RAND(),"")</f>
        <v/>
      </c>
      <c r="T708" s="31">
        <f>IF($A708&lt;=Inputs!$B$13,RAND(),"")</f>
        <v/>
      </c>
      <c r="U708" s="31">
        <f>IF($A708&lt;=Inputs!$B$13,RAND(),"")</f>
        <v/>
      </c>
      <c r="V708" s="31">
        <f>IF($A708&lt;=Inputs!$B$13,RAND(),"")</f>
        <v/>
      </c>
      <c r="W708" s="31">
        <f>IF($A708&lt;=Inputs!$B$13,RAND(),"")</f>
        <v/>
      </c>
      <c r="X708" s="31">
        <f>IF($A708&lt;=Inputs!$B$13,RAND(),"")</f>
        <v/>
      </c>
      <c r="Y708" s="31">
        <f>IF($A708&lt;=Inputs!$B$13,RAND(),"")</f>
        <v/>
      </c>
    </row>
    <row r="709">
      <c r="A709" t="n">
        <v>704</v>
      </c>
      <c r="B709" s="26">
        <f>IF($A709&lt;=Inputs!$B$13,IF(Inputs!$B$8&gt;0,SUM(F709:O709)/Inputs!$B$8,0),"")</f>
        <v/>
      </c>
      <c r="C709" s="27">
        <f>IF($A709&lt;=Inputs!$B$13,B709/100,"")</f>
        <v/>
      </c>
      <c r="D709" s="28">
        <f>IF($A709&lt;=Inputs!$B$13,C709*Inputs!$B$7,"")</f>
        <v/>
      </c>
      <c r="E709" s="29">
        <f>IF($A709&lt;=Inputs!$B$13,IF(D709&gt;0,1,0),"")</f>
        <v/>
      </c>
      <c r="F709" s="26">
        <f>IF($A709&lt;=Inputs!$B$13,IF(1&lt;=Inputs!$B$8,IF(Inputs!$B$12&gt;0,MAX(MIN(NORM.INV(RAND(),LOOKUP(P709,Inputs!$J$6:$J$9,Inputs!$G$6:$G$9),LOOKUP(P709,Inputs!$J$6:$J$9,Inputs!$H$6:$H$9)),Inputs!$B$12),-Inputs!$B$12),NORM.INV(RAND(),LOOKUP(P709,Inputs!$J$6:$J$9,Inputs!$G$6:$G$9),LOOKUP(P709,Inputs!$J$6:$J$9,Inputs!$H$6:$H$9))),0),"" )</f>
        <v/>
      </c>
      <c r="G709" s="26">
        <f>IF($A709&lt;=Inputs!$B$13,IF(2&lt;=Inputs!$B$8,IF(Inputs!$B$12&gt;0,MAX(MIN(NORM.INV(RAND(),LOOKUP(Q709,Inputs!$J$6:$J$9,Inputs!$G$6:$G$9),LOOKUP(Q709,Inputs!$J$6:$J$9,Inputs!$H$6:$H$9)),Inputs!$B$12),-Inputs!$B$12),NORM.INV(RAND(),LOOKUP(Q709,Inputs!$J$6:$J$9,Inputs!$G$6:$G$9),LOOKUP(Q709,Inputs!$J$6:$J$9,Inputs!$H$6:$H$9))),0),"" )</f>
        <v/>
      </c>
      <c r="H709" s="26">
        <f>IF($A709&lt;=Inputs!$B$13,IF(3&lt;=Inputs!$B$8,IF(Inputs!$B$12&gt;0,MAX(MIN(NORM.INV(RAND(),LOOKUP(R709,Inputs!$J$6:$J$9,Inputs!$G$6:$G$9),LOOKUP(R709,Inputs!$J$6:$J$9,Inputs!$H$6:$H$9)),Inputs!$B$12),-Inputs!$B$12),NORM.INV(RAND(),LOOKUP(R709,Inputs!$J$6:$J$9,Inputs!$G$6:$G$9),LOOKUP(R709,Inputs!$J$6:$J$9,Inputs!$H$6:$H$9))),0),"" )</f>
        <v/>
      </c>
      <c r="I709" s="26">
        <f>IF($A709&lt;=Inputs!$B$13,IF(4&lt;=Inputs!$B$8,IF(Inputs!$B$12&gt;0,MAX(MIN(NORM.INV(RAND(),LOOKUP(S709,Inputs!$J$6:$J$9,Inputs!$G$6:$G$9),LOOKUP(S709,Inputs!$J$6:$J$9,Inputs!$H$6:$H$9)),Inputs!$B$12),-Inputs!$B$12),NORM.INV(RAND(),LOOKUP(S709,Inputs!$J$6:$J$9,Inputs!$G$6:$G$9),LOOKUP(S709,Inputs!$J$6:$J$9,Inputs!$H$6:$H$9))),0),"" )</f>
        <v/>
      </c>
      <c r="J709" s="26">
        <f>IF($A709&lt;=Inputs!$B$13,IF(5&lt;=Inputs!$B$8,IF(Inputs!$B$12&gt;0,MAX(MIN(NORM.INV(RAND(),LOOKUP(T709,Inputs!$J$6:$J$9,Inputs!$G$6:$G$9),LOOKUP(T709,Inputs!$J$6:$J$9,Inputs!$H$6:$H$9)),Inputs!$B$12),-Inputs!$B$12),NORM.INV(RAND(),LOOKUP(T709,Inputs!$J$6:$J$9,Inputs!$G$6:$G$9),LOOKUP(T709,Inputs!$J$6:$J$9,Inputs!$H$6:$H$9))),0),"" )</f>
        <v/>
      </c>
      <c r="K709" s="26">
        <f>IF($A709&lt;=Inputs!$B$13,IF(6&lt;=Inputs!$B$8,IF(Inputs!$B$12&gt;0,MAX(MIN(NORM.INV(RAND(),LOOKUP(U709,Inputs!$J$6:$J$9,Inputs!$G$6:$G$9),LOOKUP(U709,Inputs!$J$6:$J$9,Inputs!$H$6:$H$9)),Inputs!$B$12),-Inputs!$B$12),NORM.INV(RAND(),LOOKUP(U709,Inputs!$J$6:$J$9,Inputs!$G$6:$G$9),LOOKUP(U709,Inputs!$J$6:$J$9,Inputs!$H$6:$H$9))),0),"" )</f>
        <v/>
      </c>
      <c r="L709" s="26">
        <f>IF($A709&lt;=Inputs!$B$13,IF(7&lt;=Inputs!$B$8,IF(Inputs!$B$12&gt;0,MAX(MIN(NORM.INV(RAND(),LOOKUP(V709,Inputs!$J$6:$J$9,Inputs!$G$6:$G$9),LOOKUP(V709,Inputs!$J$6:$J$9,Inputs!$H$6:$H$9)),Inputs!$B$12),-Inputs!$B$12),NORM.INV(RAND(),LOOKUP(V709,Inputs!$J$6:$J$9,Inputs!$G$6:$G$9),LOOKUP(V709,Inputs!$J$6:$J$9,Inputs!$H$6:$H$9))),0),"" )</f>
        <v/>
      </c>
      <c r="M709" s="26">
        <f>IF($A709&lt;=Inputs!$B$13,IF(8&lt;=Inputs!$B$8,IF(Inputs!$B$12&gt;0,MAX(MIN(NORM.INV(RAND(),LOOKUP(W709,Inputs!$J$6:$J$9,Inputs!$G$6:$G$9),LOOKUP(W709,Inputs!$J$6:$J$9,Inputs!$H$6:$H$9)),Inputs!$B$12),-Inputs!$B$12),NORM.INV(RAND(),LOOKUP(W709,Inputs!$J$6:$J$9,Inputs!$G$6:$G$9),LOOKUP(W709,Inputs!$J$6:$J$9,Inputs!$H$6:$H$9))),0),"" )</f>
        <v/>
      </c>
      <c r="N709" s="26">
        <f>IF($A709&lt;=Inputs!$B$13,IF(9&lt;=Inputs!$B$8,IF(Inputs!$B$12&gt;0,MAX(MIN(NORM.INV(RAND(),LOOKUP(X709,Inputs!$J$6:$J$9,Inputs!$G$6:$G$9),LOOKUP(X709,Inputs!$J$6:$J$9,Inputs!$H$6:$H$9)),Inputs!$B$12),-Inputs!$B$12),NORM.INV(RAND(),LOOKUP(X709,Inputs!$J$6:$J$9,Inputs!$G$6:$G$9),LOOKUP(X709,Inputs!$J$6:$J$9,Inputs!$H$6:$H$9))),0),"" )</f>
        <v/>
      </c>
      <c r="O709" s="26">
        <f>IF($A709&lt;=Inputs!$B$13,IF(10&lt;=Inputs!$B$8,IF(Inputs!$B$12&gt;0,MAX(MIN(NORM.INV(RAND(),LOOKUP(Y709,Inputs!$J$6:$J$9,Inputs!$G$6:$G$9),LOOKUP(Y709,Inputs!$J$6:$J$9,Inputs!$H$6:$H$9)),Inputs!$B$12),-Inputs!$B$12),NORM.INV(RAND(),LOOKUP(Y709,Inputs!$J$6:$J$9,Inputs!$G$6:$G$9),LOOKUP(Y709,Inputs!$J$6:$J$9,Inputs!$H$6:$H$9))),0),"" )</f>
        <v/>
      </c>
      <c r="P709" s="31">
        <f>IF($A709&lt;=Inputs!$B$13,RAND(),"")</f>
        <v/>
      </c>
      <c r="Q709" s="31">
        <f>IF($A709&lt;=Inputs!$B$13,RAND(),"")</f>
        <v/>
      </c>
      <c r="R709" s="31">
        <f>IF($A709&lt;=Inputs!$B$13,RAND(),"")</f>
        <v/>
      </c>
      <c r="S709" s="31">
        <f>IF($A709&lt;=Inputs!$B$13,RAND(),"")</f>
        <v/>
      </c>
      <c r="T709" s="31">
        <f>IF($A709&lt;=Inputs!$B$13,RAND(),"")</f>
        <v/>
      </c>
      <c r="U709" s="31">
        <f>IF($A709&lt;=Inputs!$B$13,RAND(),"")</f>
        <v/>
      </c>
      <c r="V709" s="31">
        <f>IF($A709&lt;=Inputs!$B$13,RAND(),"")</f>
        <v/>
      </c>
      <c r="W709" s="31">
        <f>IF($A709&lt;=Inputs!$B$13,RAND(),"")</f>
        <v/>
      </c>
      <c r="X709" s="31">
        <f>IF($A709&lt;=Inputs!$B$13,RAND(),"")</f>
        <v/>
      </c>
      <c r="Y709" s="31">
        <f>IF($A709&lt;=Inputs!$B$13,RAND(),"")</f>
        <v/>
      </c>
    </row>
    <row r="710">
      <c r="A710" t="n">
        <v>705</v>
      </c>
      <c r="B710" s="26">
        <f>IF($A710&lt;=Inputs!$B$13,IF(Inputs!$B$8&gt;0,SUM(F710:O710)/Inputs!$B$8,0),"")</f>
        <v/>
      </c>
      <c r="C710" s="27">
        <f>IF($A710&lt;=Inputs!$B$13,B710/100,"")</f>
        <v/>
      </c>
      <c r="D710" s="28">
        <f>IF($A710&lt;=Inputs!$B$13,C710*Inputs!$B$7,"")</f>
        <v/>
      </c>
      <c r="E710" s="29">
        <f>IF($A710&lt;=Inputs!$B$13,IF(D710&gt;0,1,0),"")</f>
        <v/>
      </c>
      <c r="F710" s="26">
        <f>IF($A710&lt;=Inputs!$B$13,IF(1&lt;=Inputs!$B$8,IF(Inputs!$B$12&gt;0,MAX(MIN(NORM.INV(RAND(),LOOKUP(P710,Inputs!$J$6:$J$9,Inputs!$G$6:$G$9),LOOKUP(P710,Inputs!$J$6:$J$9,Inputs!$H$6:$H$9)),Inputs!$B$12),-Inputs!$B$12),NORM.INV(RAND(),LOOKUP(P710,Inputs!$J$6:$J$9,Inputs!$G$6:$G$9),LOOKUP(P710,Inputs!$J$6:$J$9,Inputs!$H$6:$H$9))),0),"" )</f>
        <v/>
      </c>
      <c r="G710" s="26">
        <f>IF($A710&lt;=Inputs!$B$13,IF(2&lt;=Inputs!$B$8,IF(Inputs!$B$12&gt;0,MAX(MIN(NORM.INV(RAND(),LOOKUP(Q710,Inputs!$J$6:$J$9,Inputs!$G$6:$G$9),LOOKUP(Q710,Inputs!$J$6:$J$9,Inputs!$H$6:$H$9)),Inputs!$B$12),-Inputs!$B$12),NORM.INV(RAND(),LOOKUP(Q710,Inputs!$J$6:$J$9,Inputs!$G$6:$G$9),LOOKUP(Q710,Inputs!$J$6:$J$9,Inputs!$H$6:$H$9))),0),"" )</f>
        <v/>
      </c>
      <c r="H710" s="26">
        <f>IF($A710&lt;=Inputs!$B$13,IF(3&lt;=Inputs!$B$8,IF(Inputs!$B$12&gt;0,MAX(MIN(NORM.INV(RAND(),LOOKUP(R710,Inputs!$J$6:$J$9,Inputs!$G$6:$G$9),LOOKUP(R710,Inputs!$J$6:$J$9,Inputs!$H$6:$H$9)),Inputs!$B$12),-Inputs!$B$12),NORM.INV(RAND(),LOOKUP(R710,Inputs!$J$6:$J$9,Inputs!$G$6:$G$9),LOOKUP(R710,Inputs!$J$6:$J$9,Inputs!$H$6:$H$9))),0),"" )</f>
        <v/>
      </c>
      <c r="I710" s="26">
        <f>IF($A710&lt;=Inputs!$B$13,IF(4&lt;=Inputs!$B$8,IF(Inputs!$B$12&gt;0,MAX(MIN(NORM.INV(RAND(),LOOKUP(S710,Inputs!$J$6:$J$9,Inputs!$G$6:$G$9),LOOKUP(S710,Inputs!$J$6:$J$9,Inputs!$H$6:$H$9)),Inputs!$B$12),-Inputs!$B$12),NORM.INV(RAND(),LOOKUP(S710,Inputs!$J$6:$J$9,Inputs!$G$6:$G$9),LOOKUP(S710,Inputs!$J$6:$J$9,Inputs!$H$6:$H$9))),0),"" )</f>
        <v/>
      </c>
      <c r="J710" s="26">
        <f>IF($A710&lt;=Inputs!$B$13,IF(5&lt;=Inputs!$B$8,IF(Inputs!$B$12&gt;0,MAX(MIN(NORM.INV(RAND(),LOOKUP(T710,Inputs!$J$6:$J$9,Inputs!$G$6:$G$9),LOOKUP(T710,Inputs!$J$6:$J$9,Inputs!$H$6:$H$9)),Inputs!$B$12),-Inputs!$B$12),NORM.INV(RAND(),LOOKUP(T710,Inputs!$J$6:$J$9,Inputs!$G$6:$G$9),LOOKUP(T710,Inputs!$J$6:$J$9,Inputs!$H$6:$H$9))),0),"" )</f>
        <v/>
      </c>
      <c r="K710" s="26">
        <f>IF($A710&lt;=Inputs!$B$13,IF(6&lt;=Inputs!$B$8,IF(Inputs!$B$12&gt;0,MAX(MIN(NORM.INV(RAND(),LOOKUP(U710,Inputs!$J$6:$J$9,Inputs!$G$6:$G$9),LOOKUP(U710,Inputs!$J$6:$J$9,Inputs!$H$6:$H$9)),Inputs!$B$12),-Inputs!$B$12),NORM.INV(RAND(),LOOKUP(U710,Inputs!$J$6:$J$9,Inputs!$G$6:$G$9),LOOKUP(U710,Inputs!$J$6:$J$9,Inputs!$H$6:$H$9))),0),"" )</f>
        <v/>
      </c>
      <c r="L710" s="26">
        <f>IF($A710&lt;=Inputs!$B$13,IF(7&lt;=Inputs!$B$8,IF(Inputs!$B$12&gt;0,MAX(MIN(NORM.INV(RAND(),LOOKUP(V710,Inputs!$J$6:$J$9,Inputs!$G$6:$G$9),LOOKUP(V710,Inputs!$J$6:$J$9,Inputs!$H$6:$H$9)),Inputs!$B$12),-Inputs!$B$12),NORM.INV(RAND(),LOOKUP(V710,Inputs!$J$6:$J$9,Inputs!$G$6:$G$9),LOOKUP(V710,Inputs!$J$6:$J$9,Inputs!$H$6:$H$9))),0),"" )</f>
        <v/>
      </c>
      <c r="M710" s="26">
        <f>IF($A710&lt;=Inputs!$B$13,IF(8&lt;=Inputs!$B$8,IF(Inputs!$B$12&gt;0,MAX(MIN(NORM.INV(RAND(),LOOKUP(W710,Inputs!$J$6:$J$9,Inputs!$G$6:$G$9),LOOKUP(W710,Inputs!$J$6:$J$9,Inputs!$H$6:$H$9)),Inputs!$B$12),-Inputs!$B$12),NORM.INV(RAND(),LOOKUP(W710,Inputs!$J$6:$J$9,Inputs!$G$6:$G$9),LOOKUP(W710,Inputs!$J$6:$J$9,Inputs!$H$6:$H$9))),0),"" )</f>
        <v/>
      </c>
      <c r="N710" s="26">
        <f>IF($A710&lt;=Inputs!$B$13,IF(9&lt;=Inputs!$B$8,IF(Inputs!$B$12&gt;0,MAX(MIN(NORM.INV(RAND(),LOOKUP(X710,Inputs!$J$6:$J$9,Inputs!$G$6:$G$9),LOOKUP(X710,Inputs!$J$6:$J$9,Inputs!$H$6:$H$9)),Inputs!$B$12),-Inputs!$B$12),NORM.INV(RAND(),LOOKUP(X710,Inputs!$J$6:$J$9,Inputs!$G$6:$G$9),LOOKUP(X710,Inputs!$J$6:$J$9,Inputs!$H$6:$H$9))),0),"" )</f>
        <v/>
      </c>
      <c r="O710" s="26">
        <f>IF($A710&lt;=Inputs!$B$13,IF(10&lt;=Inputs!$B$8,IF(Inputs!$B$12&gt;0,MAX(MIN(NORM.INV(RAND(),LOOKUP(Y710,Inputs!$J$6:$J$9,Inputs!$G$6:$G$9),LOOKUP(Y710,Inputs!$J$6:$J$9,Inputs!$H$6:$H$9)),Inputs!$B$12),-Inputs!$B$12),NORM.INV(RAND(),LOOKUP(Y710,Inputs!$J$6:$J$9,Inputs!$G$6:$G$9),LOOKUP(Y710,Inputs!$J$6:$J$9,Inputs!$H$6:$H$9))),0),"" )</f>
        <v/>
      </c>
      <c r="P710" s="31">
        <f>IF($A710&lt;=Inputs!$B$13,RAND(),"")</f>
        <v/>
      </c>
      <c r="Q710" s="31">
        <f>IF($A710&lt;=Inputs!$B$13,RAND(),"")</f>
        <v/>
      </c>
      <c r="R710" s="31">
        <f>IF($A710&lt;=Inputs!$B$13,RAND(),"")</f>
        <v/>
      </c>
      <c r="S710" s="31">
        <f>IF($A710&lt;=Inputs!$B$13,RAND(),"")</f>
        <v/>
      </c>
      <c r="T710" s="31">
        <f>IF($A710&lt;=Inputs!$B$13,RAND(),"")</f>
        <v/>
      </c>
      <c r="U710" s="31">
        <f>IF($A710&lt;=Inputs!$B$13,RAND(),"")</f>
        <v/>
      </c>
      <c r="V710" s="31">
        <f>IF($A710&lt;=Inputs!$B$13,RAND(),"")</f>
        <v/>
      </c>
      <c r="W710" s="31">
        <f>IF($A710&lt;=Inputs!$B$13,RAND(),"")</f>
        <v/>
      </c>
      <c r="X710" s="31">
        <f>IF($A710&lt;=Inputs!$B$13,RAND(),"")</f>
        <v/>
      </c>
      <c r="Y710" s="31">
        <f>IF($A710&lt;=Inputs!$B$13,RAND(),"")</f>
        <v/>
      </c>
    </row>
    <row r="711">
      <c r="A711" t="n">
        <v>706</v>
      </c>
      <c r="B711" s="26">
        <f>IF($A711&lt;=Inputs!$B$13,IF(Inputs!$B$8&gt;0,SUM(F711:O711)/Inputs!$B$8,0),"")</f>
        <v/>
      </c>
      <c r="C711" s="27">
        <f>IF($A711&lt;=Inputs!$B$13,B711/100,"")</f>
        <v/>
      </c>
      <c r="D711" s="28">
        <f>IF($A711&lt;=Inputs!$B$13,C711*Inputs!$B$7,"")</f>
        <v/>
      </c>
      <c r="E711" s="29">
        <f>IF($A711&lt;=Inputs!$B$13,IF(D711&gt;0,1,0),"")</f>
        <v/>
      </c>
      <c r="F711" s="26">
        <f>IF($A711&lt;=Inputs!$B$13,IF(1&lt;=Inputs!$B$8,IF(Inputs!$B$12&gt;0,MAX(MIN(NORM.INV(RAND(),LOOKUP(P711,Inputs!$J$6:$J$9,Inputs!$G$6:$G$9),LOOKUP(P711,Inputs!$J$6:$J$9,Inputs!$H$6:$H$9)),Inputs!$B$12),-Inputs!$B$12),NORM.INV(RAND(),LOOKUP(P711,Inputs!$J$6:$J$9,Inputs!$G$6:$G$9),LOOKUP(P711,Inputs!$J$6:$J$9,Inputs!$H$6:$H$9))),0),"" )</f>
        <v/>
      </c>
      <c r="G711" s="26">
        <f>IF($A711&lt;=Inputs!$B$13,IF(2&lt;=Inputs!$B$8,IF(Inputs!$B$12&gt;0,MAX(MIN(NORM.INV(RAND(),LOOKUP(Q711,Inputs!$J$6:$J$9,Inputs!$G$6:$G$9),LOOKUP(Q711,Inputs!$J$6:$J$9,Inputs!$H$6:$H$9)),Inputs!$B$12),-Inputs!$B$12),NORM.INV(RAND(),LOOKUP(Q711,Inputs!$J$6:$J$9,Inputs!$G$6:$G$9),LOOKUP(Q711,Inputs!$J$6:$J$9,Inputs!$H$6:$H$9))),0),"" )</f>
        <v/>
      </c>
      <c r="H711" s="26">
        <f>IF($A711&lt;=Inputs!$B$13,IF(3&lt;=Inputs!$B$8,IF(Inputs!$B$12&gt;0,MAX(MIN(NORM.INV(RAND(),LOOKUP(R711,Inputs!$J$6:$J$9,Inputs!$G$6:$G$9),LOOKUP(R711,Inputs!$J$6:$J$9,Inputs!$H$6:$H$9)),Inputs!$B$12),-Inputs!$B$12),NORM.INV(RAND(),LOOKUP(R711,Inputs!$J$6:$J$9,Inputs!$G$6:$G$9),LOOKUP(R711,Inputs!$J$6:$J$9,Inputs!$H$6:$H$9))),0),"" )</f>
        <v/>
      </c>
      <c r="I711" s="26">
        <f>IF($A711&lt;=Inputs!$B$13,IF(4&lt;=Inputs!$B$8,IF(Inputs!$B$12&gt;0,MAX(MIN(NORM.INV(RAND(),LOOKUP(S711,Inputs!$J$6:$J$9,Inputs!$G$6:$G$9),LOOKUP(S711,Inputs!$J$6:$J$9,Inputs!$H$6:$H$9)),Inputs!$B$12),-Inputs!$B$12),NORM.INV(RAND(),LOOKUP(S711,Inputs!$J$6:$J$9,Inputs!$G$6:$G$9),LOOKUP(S711,Inputs!$J$6:$J$9,Inputs!$H$6:$H$9))),0),"" )</f>
        <v/>
      </c>
      <c r="J711" s="26">
        <f>IF($A711&lt;=Inputs!$B$13,IF(5&lt;=Inputs!$B$8,IF(Inputs!$B$12&gt;0,MAX(MIN(NORM.INV(RAND(),LOOKUP(T711,Inputs!$J$6:$J$9,Inputs!$G$6:$G$9),LOOKUP(T711,Inputs!$J$6:$J$9,Inputs!$H$6:$H$9)),Inputs!$B$12),-Inputs!$B$12),NORM.INV(RAND(),LOOKUP(T711,Inputs!$J$6:$J$9,Inputs!$G$6:$G$9),LOOKUP(T711,Inputs!$J$6:$J$9,Inputs!$H$6:$H$9))),0),"" )</f>
        <v/>
      </c>
      <c r="K711" s="26">
        <f>IF($A711&lt;=Inputs!$B$13,IF(6&lt;=Inputs!$B$8,IF(Inputs!$B$12&gt;0,MAX(MIN(NORM.INV(RAND(),LOOKUP(U711,Inputs!$J$6:$J$9,Inputs!$G$6:$G$9),LOOKUP(U711,Inputs!$J$6:$J$9,Inputs!$H$6:$H$9)),Inputs!$B$12),-Inputs!$B$12),NORM.INV(RAND(),LOOKUP(U711,Inputs!$J$6:$J$9,Inputs!$G$6:$G$9),LOOKUP(U711,Inputs!$J$6:$J$9,Inputs!$H$6:$H$9))),0),"" )</f>
        <v/>
      </c>
      <c r="L711" s="26">
        <f>IF($A711&lt;=Inputs!$B$13,IF(7&lt;=Inputs!$B$8,IF(Inputs!$B$12&gt;0,MAX(MIN(NORM.INV(RAND(),LOOKUP(V711,Inputs!$J$6:$J$9,Inputs!$G$6:$G$9),LOOKUP(V711,Inputs!$J$6:$J$9,Inputs!$H$6:$H$9)),Inputs!$B$12),-Inputs!$B$12),NORM.INV(RAND(),LOOKUP(V711,Inputs!$J$6:$J$9,Inputs!$G$6:$G$9),LOOKUP(V711,Inputs!$J$6:$J$9,Inputs!$H$6:$H$9))),0),"" )</f>
        <v/>
      </c>
      <c r="M711" s="26">
        <f>IF($A711&lt;=Inputs!$B$13,IF(8&lt;=Inputs!$B$8,IF(Inputs!$B$12&gt;0,MAX(MIN(NORM.INV(RAND(),LOOKUP(W711,Inputs!$J$6:$J$9,Inputs!$G$6:$G$9),LOOKUP(W711,Inputs!$J$6:$J$9,Inputs!$H$6:$H$9)),Inputs!$B$12),-Inputs!$B$12),NORM.INV(RAND(),LOOKUP(W711,Inputs!$J$6:$J$9,Inputs!$G$6:$G$9),LOOKUP(W711,Inputs!$J$6:$J$9,Inputs!$H$6:$H$9))),0),"" )</f>
        <v/>
      </c>
      <c r="N711" s="26">
        <f>IF($A711&lt;=Inputs!$B$13,IF(9&lt;=Inputs!$B$8,IF(Inputs!$B$12&gt;0,MAX(MIN(NORM.INV(RAND(),LOOKUP(X711,Inputs!$J$6:$J$9,Inputs!$G$6:$G$9),LOOKUP(X711,Inputs!$J$6:$J$9,Inputs!$H$6:$H$9)),Inputs!$B$12),-Inputs!$B$12),NORM.INV(RAND(),LOOKUP(X711,Inputs!$J$6:$J$9,Inputs!$G$6:$G$9),LOOKUP(X711,Inputs!$J$6:$J$9,Inputs!$H$6:$H$9))),0),"" )</f>
        <v/>
      </c>
      <c r="O711" s="26">
        <f>IF($A711&lt;=Inputs!$B$13,IF(10&lt;=Inputs!$B$8,IF(Inputs!$B$12&gt;0,MAX(MIN(NORM.INV(RAND(),LOOKUP(Y711,Inputs!$J$6:$J$9,Inputs!$G$6:$G$9),LOOKUP(Y711,Inputs!$J$6:$J$9,Inputs!$H$6:$H$9)),Inputs!$B$12),-Inputs!$B$12),NORM.INV(RAND(),LOOKUP(Y711,Inputs!$J$6:$J$9,Inputs!$G$6:$G$9),LOOKUP(Y711,Inputs!$J$6:$J$9,Inputs!$H$6:$H$9))),0),"" )</f>
        <v/>
      </c>
      <c r="P711" s="31">
        <f>IF($A711&lt;=Inputs!$B$13,RAND(),"")</f>
        <v/>
      </c>
      <c r="Q711" s="31">
        <f>IF($A711&lt;=Inputs!$B$13,RAND(),"")</f>
        <v/>
      </c>
      <c r="R711" s="31">
        <f>IF($A711&lt;=Inputs!$B$13,RAND(),"")</f>
        <v/>
      </c>
      <c r="S711" s="31">
        <f>IF($A711&lt;=Inputs!$B$13,RAND(),"")</f>
        <v/>
      </c>
      <c r="T711" s="31">
        <f>IF($A711&lt;=Inputs!$B$13,RAND(),"")</f>
        <v/>
      </c>
      <c r="U711" s="31">
        <f>IF($A711&lt;=Inputs!$B$13,RAND(),"")</f>
        <v/>
      </c>
      <c r="V711" s="31">
        <f>IF($A711&lt;=Inputs!$B$13,RAND(),"")</f>
        <v/>
      </c>
      <c r="W711" s="31">
        <f>IF($A711&lt;=Inputs!$B$13,RAND(),"")</f>
        <v/>
      </c>
      <c r="X711" s="31">
        <f>IF($A711&lt;=Inputs!$B$13,RAND(),"")</f>
        <v/>
      </c>
      <c r="Y711" s="31">
        <f>IF($A711&lt;=Inputs!$B$13,RAND(),"")</f>
        <v/>
      </c>
    </row>
    <row r="712">
      <c r="A712" t="n">
        <v>707</v>
      </c>
      <c r="B712" s="26">
        <f>IF($A712&lt;=Inputs!$B$13,IF(Inputs!$B$8&gt;0,SUM(F712:O712)/Inputs!$B$8,0),"")</f>
        <v/>
      </c>
      <c r="C712" s="27">
        <f>IF($A712&lt;=Inputs!$B$13,B712/100,"")</f>
        <v/>
      </c>
      <c r="D712" s="28">
        <f>IF($A712&lt;=Inputs!$B$13,C712*Inputs!$B$7,"")</f>
        <v/>
      </c>
      <c r="E712" s="29">
        <f>IF($A712&lt;=Inputs!$B$13,IF(D712&gt;0,1,0),"")</f>
        <v/>
      </c>
      <c r="F712" s="26">
        <f>IF($A712&lt;=Inputs!$B$13,IF(1&lt;=Inputs!$B$8,IF(Inputs!$B$12&gt;0,MAX(MIN(NORM.INV(RAND(),LOOKUP(P712,Inputs!$J$6:$J$9,Inputs!$G$6:$G$9),LOOKUP(P712,Inputs!$J$6:$J$9,Inputs!$H$6:$H$9)),Inputs!$B$12),-Inputs!$B$12),NORM.INV(RAND(),LOOKUP(P712,Inputs!$J$6:$J$9,Inputs!$G$6:$G$9),LOOKUP(P712,Inputs!$J$6:$J$9,Inputs!$H$6:$H$9))),0),"" )</f>
        <v/>
      </c>
      <c r="G712" s="26">
        <f>IF($A712&lt;=Inputs!$B$13,IF(2&lt;=Inputs!$B$8,IF(Inputs!$B$12&gt;0,MAX(MIN(NORM.INV(RAND(),LOOKUP(Q712,Inputs!$J$6:$J$9,Inputs!$G$6:$G$9),LOOKUP(Q712,Inputs!$J$6:$J$9,Inputs!$H$6:$H$9)),Inputs!$B$12),-Inputs!$B$12),NORM.INV(RAND(),LOOKUP(Q712,Inputs!$J$6:$J$9,Inputs!$G$6:$G$9),LOOKUP(Q712,Inputs!$J$6:$J$9,Inputs!$H$6:$H$9))),0),"" )</f>
        <v/>
      </c>
      <c r="H712" s="26">
        <f>IF($A712&lt;=Inputs!$B$13,IF(3&lt;=Inputs!$B$8,IF(Inputs!$B$12&gt;0,MAX(MIN(NORM.INV(RAND(),LOOKUP(R712,Inputs!$J$6:$J$9,Inputs!$G$6:$G$9),LOOKUP(R712,Inputs!$J$6:$J$9,Inputs!$H$6:$H$9)),Inputs!$B$12),-Inputs!$B$12),NORM.INV(RAND(),LOOKUP(R712,Inputs!$J$6:$J$9,Inputs!$G$6:$G$9),LOOKUP(R712,Inputs!$J$6:$J$9,Inputs!$H$6:$H$9))),0),"" )</f>
        <v/>
      </c>
      <c r="I712" s="26">
        <f>IF($A712&lt;=Inputs!$B$13,IF(4&lt;=Inputs!$B$8,IF(Inputs!$B$12&gt;0,MAX(MIN(NORM.INV(RAND(),LOOKUP(S712,Inputs!$J$6:$J$9,Inputs!$G$6:$G$9),LOOKUP(S712,Inputs!$J$6:$J$9,Inputs!$H$6:$H$9)),Inputs!$B$12),-Inputs!$B$12),NORM.INV(RAND(),LOOKUP(S712,Inputs!$J$6:$J$9,Inputs!$G$6:$G$9),LOOKUP(S712,Inputs!$J$6:$J$9,Inputs!$H$6:$H$9))),0),"" )</f>
        <v/>
      </c>
      <c r="J712" s="26">
        <f>IF($A712&lt;=Inputs!$B$13,IF(5&lt;=Inputs!$B$8,IF(Inputs!$B$12&gt;0,MAX(MIN(NORM.INV(RAND(),LOOKUP(T712,Inputs!$J$6:$J$9,Inputs!$G$6:$G$9),LOOKUP(T712,Inputs!$J$6:$J$9,Inputs!$H$6:$H$9)),Inputs!$B$12),-Inputs!$B$12),NORM.INV(RAND(),LOOKUP(T712,Inputs!$J$6:$J$9,Inputs!$G$6:$G$9),LOOKUP(T712,Inputs!$J$6:$J$9,Inputs!$H$6:$H$9))),0),"" )</f>
        <v/>
      </c>
      <c r="K712" s="26">
        <f>IF($A712&lt;=Inputs!$B$13,IF(6&lt;=Inputs!$B$8,IF(Inputs!$B$12&gt;0,MAX(MIN(NORM.INV(RAND(),LOOKUP(U712,Inputs!$J$6:$J$9,Inputs!$G$6:$G$9),LOOKUP(U712,Inputs!$J$6:$J$9,Inputs!$H$6:$H$9)),Inputs!$B$12),-Inputs!$B$12),NORM.INV(RAND(),LOOKUP(U712,Inputs!$J$6:$J$9,Inputs!$G$6:$G$9),LOOKUP(U712,Inputs!$J$6:$J$9,Inputs!$H$6:$H$9))),0),"" )</f>
        <v/>
      </c>
      <c r="L712" s="26">
        <f>IF($A712&lt;=Inputs!$B$13,IF(7&lt;=Inputs!$B$8,IF(Inputs!$B$12&gt;0,MAX(MIN(NORM.INV(RAND(),LOOKUP(V712,Inputs!$J$6:$J$9,Inputs!$G$6:$G$9),LOOKUP(V712,Inputs!$J$6:$J$9,Inputs!$H$6:$H$9)),Inputs!$B$12),-Inputs!$B$12),NORM.INV(RAND(),LOOKUP(V712,Inputs!$J$6:$J$9,Inputs!$G$6:$G$9),LOOKUP(V712,Inputs!$J$6:$J$9,Inputs!$H$6:$H$9))),0),"" )</f>
        <v/>
      </c>
      <c r="M712" s="26">
        <f>IF($A712&lt;=Inputs!$B$13,IF(8&lt;=Inputs!$B$8,IF(Inputs!$B$12&gt;0,MAX(MIN(NORM.INV(RAND(),LOOKUP(W712,Inputs!$J$6:$J$9,Inputs!$G$6:$G$9),LOOKUP(W712,Inputs!$J$6:$J$9,Inputs!$H$6:$H$9)),Inputs!$B$12),-Inputs!$B$12),NORM.INV(RAND(),LOOKUP(W712,Inputs!$J$6:$J$9,Inputs!$G$6:$G$9),LOOKUP(W712,Inputs!$J$6:$J$9,Inputs!$H$6:$H$9))),0),"" )</f>
        <v/>
      </c>
      <c r="N712" s="26">
        <f>IF($A712&lt;=Inputs!$B$13,IF(9&lt;=Inputs!$B$8,IF(Inputs!$B$12&gt;0,MAX(MIN(NORM.INV(RAND(),LOOKUP(X712,Inputs!$J$6:$J$9,Inputs!$G$6:$G$9),LOOKUP(X712,Inputs!$J$6:$J$9,Inputs!$H$6:$H$9)),Inputs!$B$12),-Inputs!$B$12),NORM.INV(RAND(),LOOKUP(X712,Inputs!$J$6:$J$9,Inputs!$G$6:$G$9),LOOKUP(X712,Inputs!$J$6:$J$9,Inputs!$H$6:$H$9))),0),"" )</f>
        <v/>
      </c>
      <c r="O712" s="26">
        <f>IF($A712&lt;=Inputs!$B$13,IF(10&lt;=Inputs!$B$8,IF(Inputs!$B$12&gt;0,MAX(MIN(NORM.INV(RAND(),LOOKUP(Y712,Inputs!$J$6:$J$9,Inputs!$G$6:$G$9),LOOKUP(Y712,Inputs!$J$6:$J$9,Inputs!$H$6:$H$9)),Inputs!$B$12),-Inputs!$B$12),NORM.INV(RAND(),LOOKUP(Y712,Inputs!$J$6:$J$9,Inputs!$G$6:$G$9),LOOKUP(Y712,Inputs!$J$6:$J$9,Inputs!$H$6:$H$9))),0),"" )</f>
        <v/>
      </c>
      <c r="P712" s="31">
        <f>IF($A712&lt;=Inputs!$B$13,RAND(),"")</f>
        <v/>
      </c>
      <c r="Q712" s="31">
        <f>IF($A712&lt;=Inputs!$B$13,RAND(),"")</f>
        <v/>
      </c>
      <c r="R712" s="31">
        <f>IF($A712&lt;=Inputs!$B$13,RAND(),"")</f>
        <v/>
      </c>
      <c r="S712" s="31">
        <f>IF($A712&lt;=Inputs!$B$13,RAND(),"")</f>
        <v/>
      </c>
      <c r="T712" s="31">
        <f>IF($A712&lt;=Inputs!$B$13,RAND(),"")</f>
        <v/>
      </c>
      <c r="U712" s="31">
        <f>IF($A712&lt;=Inputs!$B$13,RAND(),"")</f>
        <v/>
      </c>
      <c r="V712" s="31">
        <f>IF($A712&lt;=Inputs!$B$13,RAND(),"")</f>
        <v/>
      </c>
      <c r="W712" s="31">
        <f>IF($A712&lt;=Inputs!$B$13,RAND(),"")</f>
        <v/>
      </c>
      <c r="X712" s="31">
        <f>IF($A712&lt;=Inputs!$B$13,RAND(),"")</f>
        <v/>
      </c>
      <c r="Y712" s="31">
        <f>IF($A712&lt;=Inputs!$B$13,RAND(),"")</f>
        <v/>
      </c>
    </row>
    <row r="713">
      <c r="A713" t="n">
        <v>708</v>
      </c>
      <c r="B713" s="26">
        <f>IF($A713&lt;=Inputs!$B$13,IF(Inputs!$B$8&gt;0,SUM(F713:O713)/Inputs!$B$8,0),"")</f>
        <v/>
      </c>
      <c r="C713" s="27">
        <f>IF($A713&lt;=Inputs!$B$13,B713/100,"")</f>
        <v/>
      </c>
      <c r="D713" s="28">
        <f>IF($A713&lt;=Inputs!$B$13,C713*Inputs!$B$7,"")</f>
        <v/>
      </c>
      <c r="E713" s="29">
        <f>IF($A713&lt;=Inputs!$B$13,IF(D713&gt;0,1,0),"")</f>
        <v/>
      </c>
      <c r="F713" s="26">
        <f>IF($A713&lt;=Inputs!$B$13,IF(1&lt;=Inputs!$B$8,IF(Inputs!$B$12&gt;0,MAX(MIN(NORM.INV(RAND(),LOOKUP(P713,Inputs!$J$6:$J$9,Inputs!$G$6:$G$9),LOOKUP(P713,Inputs!$J$6:$J$9,Inputs!$H$6:$H$9)),Inputs!$B$12),-Inputs!$B$12),NORM.INV(RAND(),LOOKUP(P713,Inputs!$J$6:$J$9,Inputs!$G$6:$G$9),LOOKUP(P713,Inputs!$J$6:$J$9,Inputs!$H$6:$H$9))),0),"" )</f>
        <v/>
      </c>
      <c r="G713" s="26">
        <f>IF($A713&lt;=Inputs!$B$13,IF(2&lt;=Inputs!$B$8,IF(Inputs!$B$12&gt;0,MAX(MIN(NORM.INV(RAND(),LOOKUP(Q713,Inputs!$J$6:$J$9,Inputs!$G$6:$G$9),LOOKUP(Q713,Inputs!$J$6:$J$9,Inputs!$H$6:$H$9)),Inputs!$B$12),-Inputs!$B$12),NORM.INV(RAND(),LOOKUP(Q713,Inputs!$J$6:$J$9,Inputs!$G$6:$G$9),LOOKUP(Q713,Inputs!$J$6:$J$9,Inputs!$H$6:$H$9))),0),"" )</f>
        <v/>
      </c>
      <c r="H713" s="26">
        <f>IF($A713&lt;=Inputs!$B$13,IF(3&lt;=Inputs!$B$8,IF(Inputs!$B$12&gt;0,MAX(MIN(NORM.INV(RAND(),LOOKUP(R713,Inputs!$J$6:$J$9,Inputs!$G$6:$G$9),LOOKUP(R713,Inputs!$J$6:$J$9,Inputs!$H$6:$H$9)),Inputs!$B$12),-Inputs!$B$12),NORM.INV(RAND(),LOOKUP(R713,Inputs!$J$6:$J$9,Inputs!$G$6:$G$9),LOOKUP(R713,Inputs!$J$6:$J$9,Inputs!$H$6:$H$9))),0),"" )</f>
        <v/>
      </c>
      <c r="I713" s="26">
        <f>IF($A713&lt;=Inputs!$B$13,IF(4&lt;=Inputs!$B$8,IF(Inputs!$B$12&gt;0,MAX(MIN(NORM.INV(RAND(),LOOKUP(S713,Inputs!$J$6:$J$9,Inputs!$G$6:$G$9),LOOKUP(S713,Inputs!$J$6:$J$9,Inputs!$H$6:$H$9)),Inputs!$B$12),-Inputs!$B$12),NORM.INV(RAND(),LOOKUP(S713,Inputs!$J$6:$J$9,Inputs!$G$6:$G$9),LOOKUP(S713,Inputs!$J$6:$J$9,Inputs!$H$6:$H$9))),0),"" )</f>
        <v/>
      </c>
      <c r="J713" s="26">
        <f>IF($A713&lt;=Inputs!$B$13,IF(5&lt;=Inputs!$B$8,IF(Inputs!$B$12&gt;0,MAX(MIN(NORM.INV(RAND(),LOOKUP(T713,Inputs!$J$6:$J$9,Inputs!$G$6:$G$9),LOOKUP(T713,Inputs!$J$6:$J$9,Inputs!$H$6:$H$9)),Inputs!$B$12),-Inputs!$B$12),NORM.INV(RAND(),LOOKUP(T713,Inputs!$J$6:$J$9,Inputs!$G$6:$G$9),LOOKUP(T713,Inputs!$J$6:$J$9,Inputs!$H$6:$H$9))),0),"" )</f>
        <v/>
      </c>
      <c r="K713" s="26">
        <f>IF($A713&lt;=Inputs!$B$13,IF(6&lt;=Inputs!$B$8,IF(Inputs!$B$12&gt;0,MAX(MIN(NORM.INV(RAND(),LOOKUP(U713,Inputs!$J$6:$J$9,Inputs!$G$6:$G$9),LOOKUP(U713,Inputs!$J$6:$J$9,Inputs!$H$6:$H$9)),Inputs!$B$12),-Inputs!$B$12),NORM.INV(RAND(),LOOKUP(U713,Inputs!$J$6:$J$9,Inputs!$G$6:$G$9),LOOKUP(U713,Inputs!$J$6:$J$9,Inputs!$H$6:$H$9))),0),"" )</f>
        <v/>
      </c>
      <c r="L713" s="26">
        <f>IF($A713&lt;=Inputs!$B$13,IF(7&lt;=Inputs!$B$8,IF(Inputs!$B$12&gt;0,MAX(MIN(NORM.INV(RAND(),LOOKUP(V713,Inputs!$J$6:$J$9,Inputs!$G$6:$G$9),LOOKUP(V713,Inputs!$J$6:$J$9,Inputs!$H$6:$H$9)),Inputs!$B$12),-Inputs!$B$12),NORM.INV(RAND(),LOOKUP(V713,Inputs!$J$6:$J$9,Inputs!$G$6:$G$9),LOOKUP(V713,Inputs!$J$6:$J$9,Inputs!$H$6:$H$9))),0),"" )</f>
        <v/>
      </c>
      <c r="M713" s="26">
        <f>IF($A713&lt;=Inputs!$B$13,IF(8&lt;=Inputs!$B$8,IF(Inputs!$B$12&gt;0,MAX(MIN(NORM.INV(RAND(),LOOKUP(W713,Inputs!$J$6:$J$9,Inputs!$G$6:$G$9),LOOKUP(W713,Inputs!$J$6:$J$9,Inputs!$H$6:$H$9)),Inputs!$B$12),-Inputs!$B$12),NORM.INV(RAND(),LOOKUP(W713,Inputs!$J$6:$J$9,Inputs!$G$6:$G$9),LOOKUP(W713,Inputs!$J$6:$J$9,Inputs!$H$6:$H$9))),0),"" )</f>
        <v/>
      </c>
      <c r="N713" s="26">
        <f>IF($A713&lt;=Inputs!$B$13,IF(9&lt;=Inputs!$B$8,IF(Inputs!$B$12&gt;0,MAX(MIN(NORM.INV(RAND(),LOOKUP(X713,Inputs!$J$6:$J$9,Inputs!$G$6:$G$9),LOOKUP(X713,Inputs!$J$6:$J$9,Inputs!$H$6:$H$9)),Inputs!$B$12),-Inputs!$B$12),NORM.INV(RAND(),LOOKUP(X713,Inputs!$J$6:$J$9,Inputs!$G$6:$G$9),LOOKUP(X713,Inputs!$J$6:$J$9,Inputs!$H$6:$H$9))),0),"" )</f>
        <v/>
      </c>
      <c r="O713" s="26">
        <f>IF($A713&lt;=Inputs!$B$13,IF(10&lt;=Inputs!$B$8,IF(Inputs!$B$12&gt;0,MAX(MIN(NORM.INV(RAND(),LOOKUP(Y713,Inputs!$J$6:$J$9,Inputs!$G$6:$G$9),LOOKUP(Y713,Inputs!$J$6:$J$9,Inputs!$H$6:$H$9)),Inputs!$B$12),-Inputs!$B$12),NORM.INV(RAND(),LOOKUP(Y713,Inputs!$J$6:$J$9,Inputs!$G$6:$G$9),LOOKUP(Y713,Inputs!$J$6:$J$9,Inputs!$H$6:$H$9))),0),"" )</f>
        <v/>
      </c>
      <c r="P713" s="31">
        <f>IF($A713&lt;=Inputs!$B$13,RAND(),"")</f>
        <v/>
      </c>
      <c r="Q713" s="31">
        <f>IF($A713&lt;=Inputs!$B$13,RAND(),"")</f>
        <v/>
      </c>
      <c r="R713" s="31">
        <f>IF($A713&lt;=Inputs!$B$13,RAND(),"")</f>
        <v/>
      </c>
      <c r="S713" s="31">
        <f>IF($A713&lt;=Inputs!$B$13,RAND(),"")</f>
        <v/>
      </c>
      <c r="T713" s="31">
        <f>IF($A713&lt;=Inputs!$B$13,RAND(),"")</f>
        <v/>
      </c>
      <c r="U713" s="31">
        <f>IF($A713&lt;=Inputs!$B$13,RAND(),"")</f>
        <v/>
      </c>
      <c r="V713" s="31">
        <f>IF($A713&lt;=Inputs!$B$13,RAND(),"")</f>
        <v/>
      </c>
      <c r="W713" s="31">
        <f>IF($A713&lt;=Inputs!$B$13,RAND(),"")</f>
        <v/>
      </c>
      <c r="X713" s="31">
        <f>IF($A713&lt;=Inputs!$B$13,RAND(),"")</f>
        <v/>
      </c>
      <c r="Y713" s="31">
        <f>IF($A713&lt;=Inputs!$B$13,RAND(),"")</f>
        <v/>
      </c>
    </row>
    <row r="714">
      <c r="A714" t="n">
        <v>709</v>
      </c>
      <c r="B714" s="26">
        <f>IF($A714&lt;=Inputs!$B$13,IF(Inputs!$B$8&gt;0,SUM(F714:O714)/Inputs!$B$8,0),"")</f>
        <v/>
      </c>
      <c r="C714" s="27">
        <f>IF($A714&lt;=Inputs!$B$13,B714/100,"")</f>
        <v/>
      </c>
      <c r="D714" s="28">
        <f>IF($A714&lt;=Inputs!$B$13,C714*Inputs!$B$7,"")</f>
        <v/>
      </c>
      <c r="E714" s="29">
        <f>IF($A714&lt;=Inputs!$B$13,IF(D714&gt;0,1,0),"")</f>
        <v/>
      </c>
      <c r="F714" s="26">
        <f>IF($A714&lt;=Inputs!$B$13,IF(1&lt;=Inputs!$B$8,IF(Inputs!$B$12&gt;0,MAX(MIN(NORM.INV(RAND(),LOOKUP(P714,Inputs!$J$6:$J$9,Inputs!$G$6:$G$9),LOOKUP(P714,Inputs!$J$6:$J$9,Inputs!$H$6:$H$9)),Inputs!$B$12),-Inputs!$B$12),NORM.INV(RAND(),LOOKUP(P714,Inputs!$J$6:$J$9,Inputs!$G$6:$G$9),LOOKUP(P714,Inputs!$J$6:$J$9,Inputs!$H$6:$H$9))),0),"" )</f>
        <v/>
      </c>
      <c r="G714" s="26">
        <f>IF($A714&lt;=Inputs!$B$13,IF(2&lt;=Inputs!$B$8,IF(Inputs!$B$12&gt;0,MAX(MIN(NORM.INV(RAND(),LOOKUP(Q714,Inputs!$J$6:$J$9,Inputs!$G$6:$G$9),LOOKUP(Q714,Inputs!$J$6:$J$9,Inputs!$H$6:$H$9)),Inputs!$B$12),-Inputs!$B$12),NORM.INV(RAND(),LOOKUP(Q714,Inputs!$J$6:$J$9,Inputs!$G$6:$G$9),LOOKUP(Q714,Inputs!$J$6:$J$9,Inputs!$H$6:$H$9))),0),"" )</f>
        <v/>
      </c>
      <c r="H714" s="26">
        <f>IF($A714&lt;=Inputs!$B$13,IF(3&lt;=Inputs!$B$8,IF(Inputs!$B$12&gt;0,MAX(MIN(NORM.INV(RAND(),LOOKUP(R714,Inputs!$J$6:$J$9,Inputs!$G$6:$G$9),LOOKUP(R714,Inputs!$J$6:$J$9,Inputs!$H$6:$H$9)),Inputs!$B$12),-Inputs!$B$12),NORM.INV(RAND(),LOOKUP(R714,Inputs!$J$6:$J$9,Inputs!$G$6:$G$9),LOOKUP(R714,Inputs!$J$6:$J$9,Inputs!$H$6:$H$9))),0),"" )</f>
        <v/>
      </c>
      <c r="I714" s="26">
        <f>IF($A714&lt;=Inputs!$B$13,IF(4&lt;=Inputs!$B$8,IF(Inputs!$B$12&gt;0,MAX(MIN(NORM.INV(RAND(),LOOKUP(S714,Inputs!$J$6:$J$9,Inputs!$G$6:$G$9),LOOKUP(S714,Inputs!$J$6:$J$9,Inputs!$H$6:$H$9)),Inputs!$B$12),-Inputs!$B$12),NORM.INV(RAND(),LOOKUP(S714,Inputs!$J$6:$J$9,Inputs!$G$6:$G$9),LOOKUP(S714,Inputs!$J$6:$J$9,Inputs!$H$6:$H$9))),0),"" )</f>
        <v/>
      </c>
      <c r="J714" s="26">
        <f>IF($A714&lt;=Inputs!$B$13,IF(5&lt;=Inputs!$B$8,IF(Inputs!$B$12&gt;0,MAX(MIN(NORM.INV(RAND(),LOOKUP(T714,Inputs!$J$6:$J$9,Inputs!$G$6:$G$9),LOOKUP(T714,Inputs!$J$6:$J$9,Inputs!$H$6:$H$9)),Inputs!$B$12),-Inputs!$B$12),NORM.INV(RAND(),LOOKUP(T714,Inputs!$J$6:$J$9,Inputs!$G$6:$G$9),LOOKUP(T714,Inputs!$J$6:$J$9,Inputs!$H$6:$H$9))),0),"" )</f>
        <v/>
      </c>
      <c r="K714" s="26">
        <f>IF($A714&lt;=Inputs!$B$13,IF(6&lt;=Inputs!$B$8,IF(Inputs!$B$12&gt;0,MAX(MIN(NORM.INV(RAND(),LOOKUP(U714,Inputs!$J$6:$J$9,Inputs!$G$6:$G$9),LOOKUP(U714,Inputs!$J$6:$J$9,Inputs!$H$6:$H$9)),Inputs!$B$12),-Inputs!$B$12),NORM.INV(RAND(),LOOKUP(U714,Inputs!$J$6:$J$9,Inputs!$G$6:$G$9),LOOKUP(U714,Inputs!$J$6:$J$9,Inputs!$H$6:$H$9))),0),"" )</f>
        <v/>
      </c>
      <c r="L714" s="26">
        <f>IF($A714&lt;=Inputs!$B$13,IF(7&lt;=Inputs!$B$8,IF(Inputs!$B$12&gt;0,MAX(MIN(NORM.INV(RAND(),LOOKUP(V714,Inputs!$J$6:$J$9,Inputs!$G$6:$G$9),LOOKUP(V714,Inputs!$J$6:$J$9,Inputs!$H$6:$H$9)),Inputs!$B$12),-Inputs!$B$12),NORM.INV(RAND(),LOOKUP(V714,Inputs!$J$6:$J$9,Inputs!$G$6:$G$9),LOOKUP(V714,Inputs!$J$6:$J$9,Inputs!$H$6:$H$9))),0),"" )</f>
        <v/>
      </c>
      <c r="M714" s="26">
        <f>IF($A714&lt;=Inputs!$B$13,IF(8&lt;=Inputs!$B$8,IF(Inputs!$B$12&gt;0,MAX(MIN(NORM.INV(RAND(),LOOKUP(W714,Inputs!$J$6:$J$9,Inputs!$G$6:$G$9),LOOKUP(W714,Inputs!$J$6:$J$9,Inputs!$H$6:$H$9)),Inputs!$B$12),-Inputs!$B$12),NORM.INV(RAND(),LOOKUP(W714,Inputs!$J$6:$J$9,Inputs!$G$6:$G$9),LOOKUP(W714,Inputs!$J$6:$J$9,Inputs!$H$6:$H$9))),0),"" )</f>
        <v/>
      </c>
      <c r="N714" s="26">
        <f>IF($A714&lt;=Inputs!$B$13,IF(9&lt;=Inputs!$B$8,IF(Inputs!$B$12&gt;0,MAX(MIN(NORM.INV(RAND(),LOOKUP(X714,Inputs!$J$6:$J$9,Inputs!$G$6:$G$9),LOOKUP(X714,Inputs!$J$6:$J$9,Inputs!$H$6:$H$9)),Inputs!$B$12),-Inputs!$B$12),NORM.INV(RAND(),LOOKUP(X714,Inputs!$J$6:$J$9,Inputs!$G$6:$G$9),LOOKUP(X714,Inputs!$J$6:$J$9,Inputs!$H$6:$H$9))),0),"" )</f>
        <v/>
      </c>
      <c r="O714" s="26">
        <f>IF($A714&lt;=Inputs!$B$13,IF(10&lt;=Inputs!$B$8,IF(Inputs!$B$12&gt;0,MAX(MIN(NORM.INV(RAND(),LOOKUP(Y714,Inputs!$J$6:$J$9,Inputs!$G$6:$G$9),LOOKUP(Y714,Inputs!$J$6:$J$9,Inputs!$H$6:$H$9)),Inputs!$B$12),-Inputs!$B$12),NORM.INV(RAND(),LOOKUP(Y714,Inputs!$J$6:$J$9,Inputs!$G$6:$G$9),LOOKUP(Y714,Inputs!$J$6:$J$9,Inputs!$H$6:$H$9))),0),"" )</f>
        <v/>
      </c>
      <c r="P714" s="31">
        <f>IF($A714&lt;=Inputs!$B$13,RAND(),"")</f>
        <v/>
      </c>
      <c r="Q714" s="31">
        <f>IF($A714&lt;=Inputs!$B$13,RAND(),"")</f>
        <v/>
      </c>
      <c r="R714" s="31">
        <f>IF($A714&lt;=Inputs!$B$13,RAND(),"")</f>
        <v/>
      </c>
      <c r="S714" s="31">
        <f>IF($A714&lt;=Inputs!$B$13,RAND(),"")</f>
        <v/>
      </c>
      <c r="T714" s="31">
        <f>IF($A714&lt;=Inputs!$B$13,RAND(),"")</f>
        <v/>
      </c>
      <c r="U714" s="31">
        <f>IF($A714&lt;=Inputs!$B$13,RAND(),"")</f>
        <v/>
      </c>
      <c r="V714" s="31">
        <f>IF($A714&lt;=Inputs!$B$13,RAND(),"")</f>
        <v/>
      </c>
      <c r="W714" s="31">
        <f>IF($A714&lt;=Inputs!$B$13,RAND(),"")</f>
        <v/>
      </c>
      <c r="X714" s="31">
        <f>IF($A714&lt;=Inputs!$B$13,RAND(),"")</f>
        <v/>
      </c>
      <c r="Y714" s="31">
        <f>IF($A714&lt;=Inputs!$B$13,RAND(),"")</f>
        <v/>
      </c>
    </row>
    <row r="715">
      <c r="A715" t="n">
        <v>710</v>
      </c>
      <c r="B715" s="26">
        <f>IF($A715&lt;=Inputs!$B$13,IF(Inputs!$B$8&gt;0,SUM(F715:O715)/Inputs!$B$8,0),"")</f>
        <v/>
      </c>
      <c r="C715" s="27">
        <f>IF($A715&lt;=Inputs!$B$13,B715/100,"")</f>
        <v/>
      </c>
      <c r="D715" s="28">
        <f>IF($A715&lt;=Inputs!$B$13,C715*Inputs!$B$7,"")</f>
        <v/>
      </c>
      <c r="E715" s="29">
        <f>IF($A715&lt;=Inputs!$B$13,IF(D715&gt;0,1,0),"")</f>
        <v/>
      </c>
      <c r="F715" s="26">
        <f>IF($A715&lt;=Inputs!$B$13,IF(1&lt;=Inputs!$B$8,IF(Inputs!$B$12&gt;0,MAX(MIN(NORM.INV(RAND(),LOOKUP(P715,Inputs!$J$6:$J$9,Inputs!$G$6:$G$9),LOOKUP(P715,Inputs!$J$6:$J$9,Inputs!$H$6:$H$9)),Inputs!$B$12),-Inputs!$B$12),NORM.INV(RAND(),LOOKUP(P715,Inputs!$J$6:$J$9,Inputs!$G$6:$G$9),LOOKUP(P715,Inputs!$J$6:$J$9,Inputs!$H$6:$H$9))),0),"" )</f>
        <v/>
      </c>
      <c r="G715" s="26">
        <f>IF($A715&lt;=Inputs!$B$13,IF(2&lt;=Inputs!$B$8,IF(Inputs!$B$12&gt;0,MAX(MIN(NORM.INV(RAND(),LOOKUP(Q715,Inputs!$J$6:$J$9,Inputs!$G$6:$G$9),LOOKUP(Q715,Inputs!$J$6:$J$9,Inputs!$H$6:$H$9)),Inputs!$B$12),-Inputs!$B$12),NORM.INV(RAND(),LOOKUP(Q715,Inputs!$J$6:$J$9,Inputs!$G$6:$G$9),LOOKUP(Q715,Inputs!$J$6:$J$9,Inputs!$H$6:$H$9))),0),"" )</f>
        <v/>
      </c>
      <c r="H715" s="26">
        <f>IF($A715&lt;=Inputs!$B$13,IF(3&lt;=Inputs!$B$8,IF(Inputs!$B$12&gt;0,MAX(MIN(NORM.INV(RAND(),LOOKUP(R715,Inputs!$J$6:$J$9,Inputs!$G$6:$G$9),LOOKUP(R715,Inputs!$J$6:$J$9,Inputs!$H$6:$H$9)),Inputs!$B$12),-Inputs!$B$12),NORM.INV(RAND(),LOOKUP(R715,Inputs!$J$6:$J$9,Inputs!$G$6:$G$9),LOOKUP(R715,Inputs!$J$6:$J$9,Inputs!$H$6:$H$9))),0),"" )</f>
        <v/>
      </c>
      <c r="I715" s="26">
        <f>IF($A715&lt;=Inputs!$B$13,IF(4&lt;=Inputs!$B$8,IF(Inputs!$B$12&gt;0,MAX(MIN(NORM.INV(RAND(),LOOKUP(S715,Inputs!$J$6:$J$9,Inputs!$G$6:$G$9),LOOKUP(S715,Inputs!$J$6:$J$9,Inputs!$H$6:$H$9)),Inputs!$B$12),-Inputs!$B$12),NORM.INV(RAND(),LOOKUP(S715,Inputs!$J$6:$J$9,Inputs!$G$6:$G$9),LOOKUP(S715,Inputs!$J$6:$J$9,Inputs!$H$6:$H$9))),0),"" )</f>
        <v/>
      </c>
      <c r="J715" s="26">
        <f>IF($A715&lt;=Inputs!$B$13,IF(5&lt;=Inputs!$B$8,IF(Inputs!$B$12&gt;0,MAX(MIN(NORM.INV(RAND(),LOOKUP(T715,Inputs!$J$6:$J$9,Inputs!$G$6:$G$9),LOOKUP(T715,Inputs!$J$6:$J$9,Inputs!$H$6:$H$9)),Inputs!$B$12),-Inputs!$B$12),NORM.INV(RAND(),LOOKUP(T715,Inputs!$J$6:$J$9,Inputs!$G$6:$G$9),LOOKUP(T715,Inputs!$J$6:$J$9,Inputs!$H$6:$H$9))),0),"" )</f>
        <v/>
      </c>
      <c r="K715" s="26">
        <f>IF($A715&lt;=Inputs!$B$13,IF(6&lt;=Inputs!$B$8,IF(Inputs!$B$12&gt;0,MAX(MIN(NORM.INV(RAND(),LOOKUP(U715,Inputs!$J$6:$J$9,Inputs!$G$6:$G$9),LOOKUP(U715,Inputs!$J$6:$J$9,Inputs!$H$6:$H$9)),Inputs!$B$12),-Inputs!$B$12),NORM.INV(RAND(),LOOKUP(U715,Inputs!$J$6:$J$9,Inputs!$G$6:$G$9),LOOKUP(U715,Inputs!$J$6:$J$9,Inputs!$H$6:$H$9))),0),"" )</f>
        <v/>
      </c>
      <c r="L715" s="26">
        <f>IF($A715&lt;=Inputs!$B$13,IF(7&lt;=Inputs!$B$8,IF(Inputs!$B$12&gt;0,MAX(MIN(NORM.INV(RAND(),LOOKUP(V715,Inputs!$J$6:$J$9,Inputs!$G$6:$G$9),LOOKUP(V715,Inputs!$J$6:$J$9,Inputs!$H$6:$H$9)),Inputs!$B$12),-Inputs!$B$12),NORM.INV(RAND(),LOOKUP(V715,Inputs!$J$6:$J$9,Inputs!$G$6:$G$9),LOOKUP(V715,Inputs!$J$6:$J$9,Inputs!$H$6:$H$9))),0),"" )</f>
        <v/>
      </c>
      <c r="M715" s="26">
        <f>IF($A715&lt;=Inputs!$B$13,IF(8&lt;=Inputs!$B$8,IF(Inputs!$B$12&gt;0,MAX(MIN(NORM.INV(RAND(),LOOKUP(W715,Inputs!$J$6:$J$9,Inputs!$G$6:$G$9),LOOKUP(W715,Inputs!$J$6:$J$9,Inputs!$H$6:$H$9)),Inputs!$B$12),-Inputs!$B$12),NORM.INV(RAND(),LOOKUP(W715,Inputs!$J$6:$J$9,Inputs!$G$6:$G$9),LOOKUP(W715,Inputs!$J$6:$J$9,Inputs!$H$6:$H$9))),0),"" )</f>
        <v/>
      </c>
      <c r="N715" s="26">
        <f>IF($A715&lt;=Inputs!$B$13,IF(9&lt;=Inputs!$B$8,IF(Inputs!$B$12&gt;0,MAX(MIN(NORM.INV(RAND(),LOOKUP(X715,Inputs!$J$6:$J$9,Inputs!$G$6:$G$9),LOOKUP(X715,Inputs!$J$6:$J$9,Inputs!$H$6:$H$9)),Inputs!$B$12),-Inputs!$B$12),NORM.INV(RAND(),LOOKUP(X715,Inputs!$J$6:$J$9,Inputs!$G$6:$G$9),LOOKUP(X715,Inputs!$J$6:$J$9,Inputs!$H$6:$H$9))),0),"" )</f>
        <v/>
      </c>
      <c r="O715" s="26">
        <f>IF($A715&lt;=Inputs!$B$13,IF(10&lt;=Inputs!$B$8,IF(Inputs!$B$12&gt;0,MAX(MIN(NORM.INV(RAND(),LOOKUP(Y715,Inputs!$J$6:$J$9,Inputs!$G$6:$G$9),LOOKUP(Y715,Inputs!$J$6:$J$9,Inputs!$H$6:$H$9)),Inputs!$B$12),-Inputs!$B$12),NORM.INV(RAND(),LOOKUP(Y715,Inputs!$J$6:$J$9,Inputs!$G$6:$G$9),LOOKUP(Y715,Inputs!$J$6:$J$9,Inputs!$H$6:$H$9))),0),"" )</f>
        <v/>
      </c>
      <c r="P715" s="31">
        <f>IF($A715&lt;=Inputs!$B$13,RAND(),"")</f>
        <v/>
      </c>
      <c r="Q715" s="31">
        <f>IF($A715&lt;=Inputs!$B$13,RAND(),"")</f>
        <v/>
      </c>
      <c r="R715" s="31">
        <f>IF($A715&lt;=Inputs!$B$13,RAND(),"")</f>
        <v/>
      </c>
      <c r="S715" s="31">
        <f>IF($A715&lt;=Inputs!$B$13,RAND(),"")</f>
        <v/>
      </c>
      <c r="T715" s="31">
        <f>IF($A715&lt;=Inputs!$B$13,RAND(),"")</f>
        <v/>
      </c>
      <c r="U715" s="31">
        <f>IF($A715&lt;=Inputs!$B$13,RAND(),"")</f>
        <v/>
      </c>
      <c r="V715" s="31">
        <f>IF($A715&lt;=Inputs!$B$13,RAND(),"")</f>
        <v/>
      </c>
      <c r="W715" s="31">
        <f>IF($A715&lt;=Inputs!$B$13,RAND(),"")</f>
        <v/>
      </c>
      <c r="X715" s="31">
        <f>IF($A715&lt;=Inputs!$B$13,RAND(),"")</f>
        <v/>
      </c>
      <c r="Y715" s="31">
        <f>IF($A715&lt;=Inputs!$B$13,RAND(),"")</f>
        <v/>
      </c>
    </row>
    <row r="716">
      <c r="A716" t="n">
        <v>711</v>
      </c>
      <c r="B716" s="26">
        <f>IF($A716&lt;=Inputs!$B$13,IF(Inputs!$B$8&gt;0,SUM(F716:O716)/Inputs!$B$8,0),"")</f>
        <v/>
      </c>
      <c r="C716" s="27">
        <f>IF($A716&lt;=Inputs!$B$13,B716/100,"")</f>
        <v/>
      </c>
      <c r="D716" s="28">
        <f>IF($A716&lt;=Inputs!$B$13,C716*Inputs!$B$7,"")</f>
        <v/>
      </c>
      <c r="E716" s="29">
        <f>IF($A716&lt;=Inputs!$B$13,IF(D716&gt;0,1,0),"")</f>
        <v/>
      </c>
      <c r="F716" s="26">
        <f>IF($A716&lt;=Inputs!$B$13,IF(1&lt;=Inputs!$B$8,IF(Inputs!$B$12&gt;0,MAX(MIN(NORM.INV(RAND(),LOOKUP(P716,Inputs!$J$6:$J$9,Inputs!$G$6:$G$9),LOOKUP(P716,Inputs!$J$6:$J$9,Inputs!$H$6:$H$9)),Inputs!$B$12),-Inputs!$B$12),NORM.INV(RAND(),LOOKUP(P716,Inputs!$J$6:$J$9,Inputs!$G$6:$G$9),LOOKUP(P716,Inputs!$J$6:$J$9,Inputs!$H$6:$H$9))),0),"" )</f>
        <v/>
      </c>
      <c r="G716" s="26">
        <f>IF($A716&lt;=Inputs!$B$13,IF(2&lt;=Inputs!$B$8,IF(Inputs!$B$12&gt;0,MAX(MIN(NORM.INV(RAND(),LOOKUP(Q716,Inputs!$J$6:$J$9,Inputs!$G$6:$G$9),LOOKUP(Q716,Inputs!$J$6:$J$9,Inputs!$H$6:$H$9)),Inputs!$B$12),-Inputs!$B$12),NORM.INV(RAND(),LOOKUP(Q716,Inputs!$J$6:$J$9,Inputs!$G$6:$G$9),LOOKUP(Q716,Inputs!$J$6:$J$9,Inputs!$H$6:$H$9))),0),"" )</f>
        <v/>
      </c>
      <c r="H716" s="26">
        <f>IF($A716&lt;=Inputs!$B$13,IF(3&lt;=Inputs!$B$8,IF(Inputs!$B$12&gt;0,MAX(MIN(NORM.INV(RAND(),LOOKUP(R716,Inputs!$J$6:$J$9,Inputs!$G$6:$G$9),LOOKUP(R716,Inputs!$J$6:$J$9,Inputs!$H$6:$H$9)),Inputs!$B$12),-Inputs!$B$12),NORM.INV(RAND(),LOOKUP(R716,Inputs!$J$6:$J$9,Inputs!$G$6:$G$9),LOOKUP(R716,Inputs!$J$6:$J$9,Inputs!$H$6:$H$9))),0),"" )</f>
        <v/>
      </c>
      <c r="I716" s="26">
        <f>IF($A716&lt;=Inputs!$B$13,IF(4&lt;=Inputs!$B$8,IF(Inputs!$B$12&gt;0,MAX(MIN(NORM.INV(RAND(),LOOKUP(S716,Inputs!$J$6:$J$9,Inputs!$G$6:$G$9),LOOKUP(S716,Inputs!$J$6:$J$9,Inputs!$H$6:$H$9)),Inputs!$B$12),-Inputs!$B$12),NORM.INV(RAND(),LOOKUP(S716,Inputs!$J$6:$J$9,Inputs!$G$6:$G$9),LOOKUP(S716,Inputs!$J$6:$J$9,Inputs!$H$6:$H$9))),0),"" )</f>
        <v/>
      </c>
      <c r="J716" s="26">
        <f>IF($A716&lt;=Inputs!$B$13,IF(5&lt;=Inputs!$B$8,IF(Inputs!$B$12&gt;0,MAX(MIN(NORM.INV(RAND(),LOOKUP(T716,Inputs!$J$6:$J$9,Inputs!$G$6:$G$9),LOOKUP(T716,Inputs!$J$6:$J$9,Inputs!$H$6:$H$9)),Inputs!$B$12),-Inputs!$B$12),NORM.INV(RAND(),LOOKUP(T716,Inputs!$J$6:$J$9,Inputs!$G$6:$G$9),LOOKUP(T716,Inputs!$J$6:$J$9,Inputs!$H$6:$H$9))),0),"" )</f>
        <v/>
      </c>
      <c r="K716" s="26">
        <f>IF($A716&lt;=Inputs!$B$13,IF(6&lt;=Inputs!$B$8,IF(Inputs!$B$12&gt;0,MAX(MIN(NORM.INV(RAND(),LOOKUP(U716,Inputs!$J$6:$J$9,Inputs!$G$6:$G$9),LOOKUP(U716,Inputs!$J$6:$J$9,Inputs!$H$6:$H$9)),Inputs!$B$12),-Inputs!$B$12),NORM.INV(RAND(),LOOKUP(U716,Inputs!$J$6:$J$9,Inputs!$G$6:$G$9),LOOKUP(U716,Inputs!$J$6:$J$9,Inputs!$H$6:$H$9))),0),"" )</f>
        <v/>
      </c>
      <c r="L716" s="26">
        <f>IF($A716&lt;=Inputs!$B$13,IF(7&lt;=Inputs!$B$8,IF(Inputs!$B$12&gt;0,MAX(MIN(NORM.INV(RAND(),LOOKUP(V716,Inputs!$J$6:$J$9,Inputs!$G$6:$G$9),LOOKUP(V716,Inputs!$J$6:$J$9,Inputs!$H$6:$H$9)),Inputs!$B$12),-Inputs!$B$12),NORM.INV(RAND(),LOOKUP(V716,Inputs!$J$6:$J$9,Inputs!$G$6:$G$9),LOOKUP(V716,Inputs!$J$6:$J$9,Inputs!$H$6:$H$9))),0),"" )</f>
        <v/>
      </c>
      <c r="M716" s="26">
        <f>IF($A716&lt;=Inputs!$B$13,IF(8&lt;=Inputs!$B$8,IF(Inputs!$B$12&gt;0,MAX(MIN(NORM.INV(RAND(),LOOKUP(W716,Inputs!$J$6:$J$9,Inputs!$G$6:$G$9),LOOKUP(W716,Inputs!$J$6:$J$9,Inputs!$H$6:$H$9)),Inputs!$B$12),-Inputs!$B$12),NORM.INV(RAND(),LOOKUP(W716,Inputs!$J$6:$J$9,Inputs!$G$6:$G$9),LOOKUP(W716,Inputs!$J$6:$J$9,Inputs!$H$6:$H$9))),0),"" )</f>
        <v/>
      </c>
      <c r="N716" s="26">
        <f>IF($A716&lt;=Inputs!$B$13,IF(9&lt;=Inputs!$B$8,IF(Inputs!$B$12&gt;0,MAX(MIN(NORM.INV(RAND(),LOOKUP(X716,Inputs!$J$6:$J$9,Inputs!$G$6:$G$9),LOOKUP(X716,Inputs!$J$6:$J$9,Inputs!$H$6:$H$9)),Inputs!$B$12),-Inputs!$B$12),NORM.INV(RAND(),LOOKUP(X716,Inputs!$J$6:$J$9,Inputs!$G$6:$G$9),LOOKUP(X716,Inputs!$J$6:$J$9,Inputs!$H$6:$H$9))),0),"" )</f>
        <v/>
      </c>
      <c r="O716" s="26">
        <f>IF($A716&lt;=Inputs!$B$13,IF(10&lt;=Inputs!$B$8,IF(Inputs!$B$12&gt;0,MAX(MIN(NORM.INV(RAND(),LOOKUP(Y716,Inputs!$J$6:$J$9,Inputs!$G$6:$G$9),LOOKUP(Y716,Inputs!$J$6:$J$9,Inputs!$H$6:$H$9)),Inputs!$B$12),-Inputs!$B$12),NORM.INV(RAND(),LOOKUP(Y716,Inputs!$J$6:$J$9,Inputs!$G$6:$G$9),LOOKUP(Y716,Inputs!$J$6:$J$9,Inputs!$H$6:$H$9))),0),"" )</f>
        <v/>
      </c>
      <c r="P716" s="31">
        <f>IF($A716&lt;=Inputs!$B$13,RAND(),"")</f>
        <v/>
      </c>
      <c r="Q716" s="31">
        <f>IF($A716&lt;=Inputs!$B$13,RAND(),"")</f>
        <v/>
      </c>
      <c r="R716" s="31">
        <f>IF($A716&lt;=Inputs!$B$13,RAND(),"")</f>
        <v/>
      </c>
      <c r="S716" s="31">
        <f>IF($A716&lt;=Inputs!$B$13,RAND(),"")</f>
        <v/>
      </c>
      <c r="T716" s="31">
        <f>IF($A716&lt;=Inputs!$B$13,RAND(),"")</f>
        <v/>
      </c>
      <c r="U716" s="31">
        <f>IF($A716&lt;=Inputs!$B$13,RAND(),"")</f>
        <v/>
      </c>
      <c r="V716" s="31">
        <f>IF($A716&lt;=Inputs!$B$13,RAND(),"")</f>
        <v/>
      </c>
      <c r="W716" s="31">
        <f>IF($A716&lt;=Inputs!$B$13,RAND(),"")</f>
        <v/>
      </c>
      <c r="X716" s="31">
        <f>IF($A716&lt;=Inputs!$B$13,RAND(),"")</f>
        <v/>
      </c>
      <c r="Y716" s="31">
        <f>IF($A716&lt;=Inputs!$B$13,RAND(),"")</f>
        <v/>
      </c>
    </row>
    <row r="717">
      <c r="A717" t="n">
        <v>712</v>
      </c>
      <c r="B717" s="26">
        <f>IF($A717&lt;=Inputs!$B$13,IF(Inputs!$B$8&gt;0,SUM(F717:O717)/Inputs!$B$8,0),"")</f>
        <v/>
      </c>
      <c r="C717" s="27">
        <f>IF($A717&lt;=Inputs!$B$13,B717/100,"")</f>
        <v/>
      </c>
      <c r="D717" s="28">
        <f>IF($A717&lt;=Inputs!$B$13,C717*Inputs!$B$7,"")</f>
        <v/>
      </c>
      <c r="E717" s="29">
        <f>IF($A717&lt;=Inputs!$B$13,IF(D717&gt;0,1,0),"")</f>
        <v/>
      </c>
      <c r="F717" s="26">
        <f>IF($A717&lt;=Inputs!$B$13,IF(1&lt;=Inputs!$B$8,IF(Inputs!$B$12&gt;0,MAX(MIN(NORM.INV(RAND(),LOOKUP(P717,Inputs!$J$6:$J$9,Inputs!$G$6:$G$9),LOOKUP(P717,Inputs!$J$6:$J$9,Inputs!$H$6:$H$9)),Inputs!$B$12),-Inputs!$B$12),NORM.INV(RAND(),LOOKUP(P717,Inputs!$J$6:$J$9,Inputs!$G$6:$G$9),LOOKUP(P717,Inputs!$J$6:$J$9,Inputs!$H$6:$H$9))),0),"" )</f>
        <v/>
      </c>
      <c r="G717" s="26">
        <f>IF($A717&lt;=Inputs!$B$13,IF(2&lt;=Inputs!$B$8,IF(Inputs!$B$12&gt;0,MAX(MIN(NORM.INV(RAND(),LOOKUP(Q717,Inputs!$J$6:$J$9,Inputs!$G$6:$G$9),LOOKUP(Q717,Inputs!$J$6:$J$9,Inputs!$H$6:$H$9)),Inputs!$B$12),-Inputs!$B$12),NORM.INV(RAND(),LOOKUP(Q717,Inputs!$J$6:$J$9,Inputs!$G$6:$G$9),LOOKUP(Q717,Inputs!$J$6:$J$9,Inputs!$H$6:$H$9))),0),"" )</f>
        <v/>
      </c>
      <c r="H717" s="26">
        <f>IF($A717&lt;=Inputs!$B$13,IF(3&lt;=Inputs!$B$8,IF(Inputs!$B$12&gt;0,MAX(MIN(NORM.INV(RAND(),LOOKUP(R717,Inputs!$J$6:$J$9,Inputs!$G$6:$G$9),LOOKUP(R717,Inputs!$J$6:$J$9,Inputs!$H$6:$H$9)),Inputs!$B$12),-Inputs!$B$12),NORM.INV(RAND(),LOOKUP(R717,Inputs!$J$6:$J$9,Inputs!$G$6:$G$9),LOOKUP(R717,Inputs!$J$6:$J$9,Inputs!$H$6:$H$9))),0),"" )</f>
        <v/>
      </c>
      <c r="I717" s="26">
        <f>IF($A717&lt;=Inputs!$B$13,IF(4&lt;=Inputs!$B$8,IF(Inputs!$B$12&gt;0,MAX(MIN(NORM.INV(RAND(),LOOKUP(S717,Inputs!$J$6:$J$9,Inputs!$G$6:$G$9),LOOKUP(S717,Inputs!$J$6:$J$9,Inputs!$H$6:$H$9)),Inputs!$B$12),-Inputs!$B$12),NORM.INV(RAND(),LOOKUP(S717,Inputs!$J$6:$J$9,Inputs!$G$6:$G$9),LOOKUP(S717,Inputs!$J$6:$J$9,Inputs!$H$6:$H$9))),0),"" )</f>
        <v/>
      </c>
      <c r="J717" s="26">
        <f>IF($A717&lt;=Inputs!$B$13,IF(5&lt;=Inputs!$B$8,IF(Inputs!$B$12&gt;0,MAX(MIN(NORM.INV(RAND(),LOOKUP(T717,Inputs!$J$6:$J$9,Inputs!$G$6:$G$9),LOOKUP(T717,Inputs!$J$6:$J$9,Inputs!$H$6:$H$9)),Inputs!$B$12),-Inputs!$B$12),NORM.INV(RAND(),LOOKUP(T717,Inputs!$J$6:$J$9,Inputs!$G$6:$G$9),LOOKUP(T717,Inputs!$J$6:$J$9,Inputs!$H$6:$H$9))),0),"" )</f>
        <v/>
      </c>
      <c r="K717" s="26">
        <f>IF($A717&lt;=Inputs!$B$13,IF(6&lt;=Inputs!$B$8,IF(Inputs!$B$12&gt;0,MAX(MIN(NORM.INV(RAND(),LOOKUP(U717,Inputs!$J$6:$J$9,Inputs!$G$6:$G$9),LOOKUP(U717,Inputs!$J$6:$J$9,Inputs!$H$6:$H$9)),Inputs!$B$12),-Inputs!$B$12),NORM.INV(RAND(),LOOKUP(U717,Inputs!$J$6:$J$9,Inputs!$G$6:$G$9),LOOKUP(U717,Inputs!$J$6:$J$9,Inputs!$H$6:$H$9))),0),"" )</f>
        <v/>
      </c>
      <c r="L717" s="26">
        <f>IF($A717&lt;=Inputs!$B$13,IF(7&lt;=Inputs!$B$8,IF(Inputs!$B$12&gt;0,MAX(MIN(NORM.INV(RAND(),LOOKUP(V717,Inputs!$J$6:$J$9,Inputs!$G$6:$G$9),LOOKUP(V717,Inputs!$J$6:$J$9,Inputs!$H$6:$H$9)),Inputs!$B$12),-Inputs!$B$12),NORM.INV(RAND(),LOOKUP(V717,Inputs!$J$6:$J$9,Inputs!$G$6:$G$9),LOOKUP(V717,Inputs!$J$6:$J$9,Inputs!$H$6:$H$9))),0),"" )</f>
        <v/>
      </c>
      <c r="M717" s="26">
        <f>IF($A717&lt;=Inputs!$B$13,IF(8&lt;=Inputs!$B$8,IF(Inputs!$B$12&gt;0,MAX(MIN(NORM.INV(RAND(),LOOKUP(W717,Inputs!$J$6:$J$9,Inputs!$G$6:$G$9),LOOKUP(W717,Inputs!$J$6:$J$9,Inputs!$H$6:$H$9)),Inputs!$B$12),-Inputs!$B$12),NORM.INV(RAND(),LOOKUP(W717,Inputs!$J$6:$J$9,Inputs!$G$6:$G$9),LOOKUP(W717,Inputs!$J$6:$J$9,Inputs!$H$6:$H$9))),0),"" )</f>
        <v/>
      </c>
      <c r="N717" s="26">
        <f>IF($A717&lt;=Inputs!$B$13,IF(9&lt;=Inputs!$B$8,IF(Inputs!$B$12&gt;0,MAX(MIN(NORM.INV(RAND(),LOOKUP(X717,Inputs!$J$6:$J$9,Inputs!$G$6:$G$9),LOOKUP(X717,Inputs!$J$6:$J$9,Inputs!$H$6:$H$9)),Inputs!$B$12),-Inputs!$B$12),NORM.INV(RAND(),LOOKUP(X717,Inputs!$J$6:$J$9,Inputs!$G$6:$G$9),LOOKUP(X717,Inputs!$J$6:$J$9,Inputs!$H$6:$H$9))),0),"" )</f>
        <v/>
      </c>
      <c r="O717" s="26">
        <f>IF($A717&lt;=Inputs!$B$13,IF(10&lt;=Inputs!$B$8,IF(Inputs!$B$12&gt;0,MAX(MIN(NORM.INV(RAND(),LOOKUP(Y717,Inputs!$J$6:$J$9,Inputs!$G$6:$G$9),LOOKUP(Y717,Inputs!$J$6:$J$9,Inputs!$H$6:$H$9)),Inputs!$B$12),-Inputs!$B$12),NORM.INV(RAND(),LOOKUP(Y717,Inputs!$J$6:$J$9,Inputs!$G$6:$G$9),LOOKUP(Y717,Inputs!$J$6:$J$9,Inputs!$H$6:$H$9))),0),"" )</f>
        <v/>
      </c>
      <c r="P717" s="31">
        <f>IF($A717&lt;=Inputs!$B$13,RAND(),"")</f>
        <v/>
      </c>
      <c r="Q717" s="31">
        <f>IF($A717&lt;=Inputs!$B$13,RAND(),"")</f>
        <v/>
      </c>
      <c r="R717" s="31">
        <f>IF($A717&lt;=Inputs!$B$13,RAND(),"")</f>
        <v/>
      </c>
      <c r="S717" s="31">
        <f>IF($A717&lt;=Inputs!$B$13,RAND(),"")</f>
        <v/>
      </c>
      <c r="T717" s="31">
        <f>IF($A717&lt;=Inputs!$B$13,RAND(),"")</f>
        <v/>
      </c>
      <c r="U717" s="31">
        <f>IF($A717&lt;=Inputs!$B$13,RAND(),"")</f>
        <v/>
      </c>
      <c r="V717" s="31">
        <f>IF($A717&lt;=Inputs!$B$13,RAND(),"")</f>
        <v/>
      </c>
      <c r="W717" s="31">
        <f>IF($A717&lt;=Inputs!$B$13,RAND(),"")</f>
        <v/>
      </c>
      <c r="X717" s="31">
        <f>IF($A717&lt;=Inputs!$B$13,RAND(),"")</f>
        <v/>
      </c>
      <c r="Y717" s="31">
        <f>IF($A717&lt;=Inputs!$B$13,RAND(),"")</f>
        <v/>
      </c>
    </row>
    <row r="718">
      <c r="A718" t="n">
        <v>713</v>
      </c>
      <c r="B718" s="26">
        <f>IF($A718&lt;=Inputs!$B$13,IF(Inputs!$B$8&gt;0,SUM(F718:O718)/Inputs!$B$8,0),"")</f>
        <v/>
      </c>
      <c r="C718" s="27">
        <f>IF($A718&lt;=Inputs!$B$13,B718/100,"")</f>
        <v/>
      </c>
      <c r="D718" s="28">
        <f>IF($A718&lt;=Inputs!$B$13,C718*Inputs!$B$7,"")</f>
        <v/>
      </c>
      <c r="E718" s="29">
        <f>IF($A718&lt;=Inputs!$B$13,IF(D718&gt;0,1,0),"")</f>
        <v/>
      </c>
      <c r="F718" s="26">
        <f>IF($A718&lt;=Inputs!$B$13,IF(1&lt;=Inputs!$B$8,IF(Inputs!$B$12&gt;0,MAX(MIN(NORM.INV(RAND(),LOOKUP(P718,Inputs!$J$6:$J$9,Inputs!$G$6:$G$9),LOOKUP(P718,Inputs!$J$6:$J$9,Inputs!$H$6:$H$9)),Inputs!$B$12),-Inputs!$B$12),NORM.INV(RAND(),LOOKUP(P718,Inputs!$J$6:$J$9,Inputs!$G$6:$G$9),LOOKUP(P718,Inputs!$J$6:$J$9,Inputs!$H$6:$H$9))),0),"" )</f>
        <v/>
      </c>
      <c r="G718" s="26">
        <f>IF($A718&lt;=Inputs!$B$13,IF(2&lt;=Inputs!$B$8,IF(Inputs!$B$12&gt;0,MAX(MIN(NORM.INV(RAND(),LOOKUP(Q718,Inputs!$J$6:$J$9,Inputs!$G$6:$G$9),LOOKUP(Q718,Inputs!$J$6:$J$9,Inputs!$H$6:$H$9)),Inputs!$B$12),-Inputs!$B$12),NORM.INV(RAND(),LOOKUP(Q718,Inputs!$J$6:$J$9,Inputs!$G$6:$G$9),LOOKUP(Q718,Inputs!$J$6:$J$9,Inputs!$H$6:$H$9))),0),"" )</f>
        <v/>
      </c>
      <c r="H718" s="26">
        <f>IF($A718&lt;=Inputs!$B$13,IF(3&lt;=Inputs!$B$8,IF(Inputs!$B$12&gt;0,MAX(MIN(NORM.INV(RAND(),LOOKUP(R718,Inputs!$J$6:$J$9,Inputs!$G$6:$G$9),LOOKUP(R718,Inputs!$J$6:$J$9,Inputs!$H$6:$H$9)),Inputs!$B$12),-Inputs!$B$12),NORM.INV(RAND(),LOOKUP(R718,Inputs!$J$6:$J$9,Inputs!$G$6:$G$9),LOOKUP(R718,Inputs!$J$6:$J$9,Inputs!$H$6:$H$9))),0),"" )</f>
        <v/>
      </c>
      <c r="I718" s="26">
        <f>IF($A718&lt;=Inputs!$B$13,IF(4&lt;=Inputs!$B$8,IF(Inputs!$B$12&gt;0,MAX(MIN(NORM.INV(RAND(),LOOKUP(S718,Inputs!$J$6:$J$9,Inputs!$G$6:$G$9),LOOKUP(S718,Inputs!$J$6:$J$9,Inputs!$H$6:$H$9)),Inputs!$B$12),-Inputs!$B$12),NORM.INV(RAND(),LOOKUP(S718,Inputs!$J$6:$J$9,Inputs!$G$6:$G$9),LOOKUP(S718,Inputs!$J$6:$J$9,Inputs!$H$6:$H$9))),0),"" )</f>
        <v/>
      </c>
      <c r="J718" s="26">
        <f>IF($A718&lt;=Inputs!$B$13,IF(5&lt;=Inputs!$B$8,IF(Inputs!$B$12&gt;0,MAX(MIN(NORM.INV(RAND(),LOOKUP(T718,Inputs!$J$6:$J$9,Inputs!$G$6:$G$9),LOOKUP(T718,Inputs!$J$6:$J$9,Inputs!$H$6:$H$9)),Inputs!$B$12),-Inputs!$B$12),NORM.INV(RAND(),LOOKUP(T718,Inputs!$J$6:$J$9,Inputs!$G$6:$G$9),LOOKUP(T718,Inputs!$J$6:$J$9,Inputs!$H$6:$H$9))),0),"" )</f>
        <v/>
      </c>
      <c r="K718" s="26">
        <f>IF($A718&lt;=Inputs!$B$13,IF(6&lt;=Inputs!$B$8,IF(Inputs!$B$12&gt;0,MAX(MIN(NORM.INV(RAND(),LOOKUP(U718,Inputs!$J$6:$J$9,Inputs!$G$6:$G$9),LOOKUP(U718,Inputs!$J$6:$J$9,Inputs!$H$6:$H$9)),Inputs!$B$12),-Inputs!$B$12),NORM.INV(RAND(),LOOKUP(U718,Inputs!$J$6:$J$9,Inputs!$G$6:$G$9),LOOKUP(U718,Inputs!$J$6:$J$9,Inputs!$H$6:$H$9))),0),"" )</f>
        <v/>
      </c>
      <c r="L718" s="26">
        <f>IF($A718&lt;=Inputs!$B$13,IF(7&lt;=Inputs!$B$8,IF(Inputs!$B$12&gt;0,MAX(MIN(NORM.INV(RAND(),LOOKUP(V718,Inputs!$J$6:$J$9,Inputs!$G$6:$G$9),LOOKUP(V718,Inputs!$J$6:$J$9,Inputs!$H$6:$H$9)),Inputs!$B$12),-Inputs!$B$12),NORM.INV(RAND(),LOOKUP(V718,Inputs!$J$6:$J$9,Inputs!$G$6:$G$9),LOOKUP(V718,Inputs!$J$6:$J$9,Inputs!$H$6:$H$9))),0),"" )</f>
        <v/>
      </c>
      <c r="M718" s="26">
        <f>IF($A718&lt;=Inputs!$B$13,IF(8&lt;=Inputs!$B$8,IF(Inputs!$B$12&gt;0,MAX(MIN(NORM.INV(RAND(),LOOKUP(W718,Inputs!$J$6:$J$9,Inputs!$G$6:$G$9),LOOKUP(W718,Inputs!$J$6:$J$9,Inputs!$H$6:$H$9)),Inputs!$B$12),-Inputs!$B$12),NORM.INV(RAND(),LOOKUP(W718,Inputs!$J$6:$J$9,Inputs!$G$6:$G$9),LOOKUP(W718,Inputs!$J$6:$J$9,Inputs!$H$6:$H$9))),0),"" )</f>
        <v/>
      </c>
      <c r="N718" s="26">
        <f>IF($A718&lt;=Inputs!$B$13,IF(9&lt;=Inputs!$B$8,IF(Inputs!$B$12&gt;0,MAX(MIN(NORM.INV(RAND(),LOOKUP(X718,Inputs!$J$6:$J$9,Inputs!$G$6:$G$9),LOOKUP(X718,Inputs!$J$6:$J$9,Inputs!$H$6:$H$9)),Inputs!$B$12),-Inputs!$B$12),NORM.INV(RAND(),LOOKUP(X718,Inputs!$J$6:$J$9,Inputs!$G$6:$G$9),LOOKUP(X718,Inputs!$J$6:$J$9,Inputs!$H$6:$H$9))),0),"" )</f>
        <v/>
      </c>
      <c r="O718" s="26">
        <f>IF($A718&lt;=Inputs!$B$13,IF(10&lt;=Inputs!$B$8,IF(Inputs!$B$12&gt;0,MAX(MIN(NORM.INV(RAND(),LOOKUP(Y718,Inputs!$J$6:$J$9,Inputs!$G$6:$G$9),LOOKUP(Y718,Inputs!$J$6:$J$9,Inputs!$H$6:$H$9)),Inputs!$B$12),-Inputs!$B$12),NORM.INV(RAND(),LOOKUP(Y718,Inputs!$J$6:$J$9,Inputs!$G$6:$G$9),LOOKUP(Y718,Inputs!$J$6:$J$9,Inputs!$H$6:$H$9))),0),"" )</f>
        <v/>
      </c>
      <c r="P718" s="31">
        <f>IF($A718&lt;=Inputs!$B$13,RAND(),"")</f>
        <v/>
      </c>
      <c r="Q718" s="31">
        <f>IF($A718&lt;=Inputs!$B$13,RAND(),"")</f>
        <v/>
      </c>
      <c r="R718" s="31">
        <f>IF($A718&lt;=Inputs!$B$13,RAND(),"")</f>
        <v/>
      </c>
      <c r="S718" s="31">
        <f>IF($A718&lt;=Inputs!$B$13,RAND(),"")</f>
        <v/>
      </c>
      <c r="T718" s="31">
        <f>IF($A718&lt;=Inputs!$B$13,RAND(),"")</f>
        <v/>
      </c>
      <c r="U718" s="31">
        <f>IF($A718&lt;=Inputs!$B$13,RAND(),"")</f>
        <v/>
      </c>
      <c r="V718" s="31">
        <f>IF($A718&lt;=Inputs!$B$13,RAND(),"")</f>
        <v/>
      </c>
      <c r="W718" s="31">
        <f>IF($A718&lt;=Inputs!$B$13,RAND(),"")</f>
        <v/>
      </c>
      <c r="X718" s="31">
        <f>IF($A718&lt;=Inputs!$B$13,RAND(),"")</f>
        <v/>
      </c>
      <c r="Y718" s="31">
        <f>IF($A718&lt;=Inputs!$B$13,RAND(),"")</f>
        <v/>
      </c>
    </row>
    <row r="719">
      <c r="A719" t="n">
        <v>714</v>
      </c>
      <c r="B719" s="26">
        <f>IF($A719&lt;=Inputs!$B$13,IF(Inputs!$B$8&gt;0,SUM(F719:O719)/Inputs!$B$8,0),"")</f>
        <v/>
      </c>
      <c r="C719" s="27">
        <f>IF($A719&lt;=Inputs!$B$13,B719/100,"")</f>
        <v/>
      </c>
      <c r="D719" s="28">
        <f>IF($A719&lt;=Inputs!$B$13,C719*Inputs!$B$7,"")</f>
        <v/>
      </c>
      <c r="E719" s="29">
        <f>IF($A719&lt;=Inputs!$B$13,IF(D719&gt;0,1,0),"")</f>
        <v/>
      </c>
      <c r="F719" s="26">
        <f>IF($A719&lt;=Inputs!$B$13,IF(1&lt;=Inputs!$B$8,IF(Inputs!$B$12&gt;0,MAX(MIN(NORM.INV(RAND(),LOOKUP(P719,Inputs!$J$6:$J$9,Inputs!$G$6:$G$9),LOOKUP(P719,Inputs!$J$6:$J$9,Inputs!$H$6:$H$9)),Inputs!$B$12),-Inputs!$B$12),NORM.INV(RAND(),LOOKUP(P719,Inputs!$J$6:$J$9,Inputs!$G$6:$G$9),LOOKUP(P719,Inputs!$J$6:$J$9,Inputs!$H$6:$H$9))),0),"" )</f>
        <v/>
      </c>
      <c r="G719" s="26">
        <f>IF($A719&lt;=Inputs!$B$13,IF(2&lt;=Inputs!$B$8,IF(Inputs!$B$12&gt;0,MAX(MIN(NORM.INV(RAND(),LOOKUP(Q719,Inputs!$J$6:$J$9,Inputs!$G$6:$G$9),LOOKUP(Q719,Inputs!$J$6:$J$9,Inputs!$H$6:$H$9)),Inputs!$B$12),-Inputs!$B$12),NORM.INV(RAND(),LOOKUP(Q719,Inputs!$J$6:$J$9,Inputs!$G$6:$G$9),LOOKUP(Q719,Inputs!$J$6:$J$9,Inputs!$H$6:$H$9))),0),"" )</f>
        <v/>
      </c>
      <c r="H719" s="26">
        <f>IF($A719&lt;=Inputs!$B$13,IF(3&lt;=Inputs!$B$8,IF(Inputs!$B$12&gt;0,MAX(MIN(NORM.INV(RAND(),LOOKUP(R719,Inputs!$J$6:$J$9,Inputs!$G$6:$G$9),LOOKUP(R719,Inputs!$J$6:$J$9,Inputs!$H$6:$H$9)),Inputs!$B$12),-Inputs!$B$12),NORM.INV(RAND(),LOOKUP(R719,Inputs!$J$6:$J$9,Inputs!$G$6:$G$9),LOOKUP(R719,Inputs!$J$6:$J$9,Inputs!$H$6:$H$9))),0),"" )</f>
        <v/>
      </c>
      <c r="I719" s="26">
        <f>IF($A719&lt;=Inputs!$B$13,IF(4&lt;=Inputs!$B$8,IF(Inputs!$B$12&gt;0,MAX(MIN(NORM.INV(RAND(),LOOKUP(S719,Inputs!$J$6:$J$9,Inputs!$G$6:$G$9),LOOKUP(S719,Inputs!$J$6:$J$9,Inputs!$H$6:$H$9)),Inputs!$B$12),-Inputs!$B$12),NORM.INV(RAND(),LOOKUP(S719,Inputs!$J$6:$J$9,Inputs!$G$6:$G$9),LOOKUP(S719,Inputs!$J$6:$J$9,Inputs!$H$6:$H$9))),0),"" )</f>
        <v/>
      </c>
      <c r="J719" s="26">
        <f>IF($A719&lt;=Inputs!$B$13,IF(5&lt;=Inputs!$B$8,IF(Inputs!$B$12&gt;0,MAX(MIN(NORM.INV(RAND(),LOOKUP(T719,Inputs!$J$6:$J$9,Inputs!$G$6:$G$9),LOOKUP(T719,Inputs!$J$6:$J$9,Inputs!$H$6:$H$9)),Inputs!$B$12),-Inputs!$B$12),NORM.INV(RAND(),LOOKUP(T719,Inputs!$J$6:$J$9,Inputs!$G$6:$G$9),LOOKUP(T719,Inputs!$J$6:$J$9,Inputs!$H$6:$H$9))),0),"" )</f>
        <v/>
      </c>
      <c r="K719" s="26">
        <f>IF($A719&lt;=Inputs!$B$13,IF(6&lt;=Inputs!$B$8,IF(Inputs!$B$12&gt;0,MAX(MIN(NORM.INV(RAND(),LOOKUP(U719,Inputs!$J$6:$J$9,Inputs!$G$6:$G$9),LOOKUP(U719,Inputs!$J$6:$J$9,Inputs!$H$6:$H$9)),Inputs!$B$12),-Inputs!$B$12),NORM.INV(RAND(),LOOKUP(U719,Inputs!$J$6:$J$9,Inputs!$G$6:$G$9),LOOKUP(U719,Inputs!$J$6:$J$9,Inputs!$H$6:$H$9))),0),"" )</f>
        <v/>
      </c>
      <c r="L719" s="26">
        <f>IF($A719&lt;=Inputs!$B$13,IF(7&lt;=Inputs!$B$8,IF(Inputs!$B$12&gt;0,MAX(MIN(NORM.INV(RAND(),LOOKUP(V719,Inputs!$J$6:$J$9,Inputs!$G$6:$G$9),LOOKUP(V719,Inputs!$J$6:$J$9,Inputs!$H$6:$H$9)),Inputs!$B$12),-Inputs!$B$12),NORM.INV(RAND(),LOOKUP(V719,Inputs!$J$6:$J$9,Inputs!$G$6:$G$9),LOOKUP(V719,Inputs!$J$6:$J$9,Inputs!$H$6:$H$9))),0),"" )</f>
        <v/>
      </c>
      <c r="M719" s="26">
        <f>IF($A719&lt;=Inputs!$B$13,IF(8&lt;=Inputs!$B$8,IF(Inputs!$B$12&gt;0,MAX(MIN(NORM.INV(RAND(),LOOKUP(W719,Inputs!$J$6:$J$9,Inputs!$G$6:$G$9),LOOKUP(W719,Inputs!$J$6:$J$9,Inputs!$H$6:$H$9)),Inputs!$B$12),-Inputs!$B$12),NORM.INV(RAND(),LOOKUP(W719,Inputs!$J$6:$J$9,Inputs!$G$6:$G$9),LOOKUP(W719,Inputs!$J$6:$J$9,Inputs!$H$6:$H$9))),0),"" )</f>
        <v/>
      </c>
      <c r="N719" s="26">
        <f>IF($A719&lt;=Inputs!$B$13,IF(9&lt;=Inputs!$B$8,IF(Inputs!$B$12&gt;0,MAX(MIN(NORM.INV(RAND(),LOOKUP(X719,Inputs!$J$6:$J$9,Inputs!$G$6:$G$9),LOOKUP(X719,Inputs!$J$6:$J$9,Inputs!$H$6:$H$9)),Inputs!$B$12),-Inputs!$B$12),NORM.INV(RAND(),LOOKUP(X719,Inputs!$J$6:$J$9,Inputs!$G$6:$G$9),LOOKUP(X719,Inputs!$J$6:$J$9,Inputs!$H$6:$H$9))),0),"" )</f>
        <v/>
      </c>
      <c r="O719" s="26">
        <f>IF($A719&lt;=Inputs!$B$13,IF(10&lt;=Inputs!$B$8,IF(Inputs!$B$12&gt;0,MAX(MIN(NORM.INV(RAND(),LOOKUP(Y719,Inputs!$J$6:$J$9,Inputs!$G$6:$G$9),LOOKUP(Y719,Inputs!$J$6:$J$9,Inputs!$H$6:$H$9)),Inputs!$B$12),-Inputs!$B$12),NORM.INV(RAND(),LOOKUP(Y719,Inputs!$J$6:$J$9,Inputs!$G$6:$G$9),LOOKUP(Y719,Inputs!$J$6:$J$9,Inputs!$H$6:$H$9))),0),"" )</f>
        <v/>
      </c>
      <c r="P719" s="31">
        <f>IF($A719&lt;=Inputs!$B$13,RAND(),"")</f>
        <v/>
      </c>
      <c r="Q719" s="31">
        <f>IF($A719&lt;=Inputs!$B$13,RAND(),"")</f>
        <v/>
      </c>
      <c r="R719" s="31">
        <f>IF($A719&lt;=Inputs!$B$13,RAND(),"")</f>
        <v/>
      </c>
      <c r="S719" s="31">
        <f>IF($A719&lt;=Inputs!$B$13,RAND(),"")</f>
        <v/>
      </c>
      <c r="T719" s="31">
        <f>IF($A719&lt;=Inputs!$B$13,RAND(),"")</f>
        <v/>
      </c>
      <c r="U719" s="31">
        <f>IF($A719&lt;=Inputs!$B$13,RAND(),"")</f>
        <v/>
      </c>
      <c r="V719" s="31">
        <f>IF($A719&lt;=Inputs!$B$13,RAND(),"")</f>
        <v/>
      </c>
      <c r="W719" s="31">
        <f>IF($A719&lt;=Inputs!$B$13,RAND(),"")</f>
        <v/>
      </c>
      <c r="X719" s="31">
        <f>IF($A719&lt;=Inputs!$B$13,RAND(),"")</f>
        <v/>
      </c>
      <c r="Y719" s="31">
        <f>IF($A719&lt;=Inputs!$B$13,RAND(),"")</f>
        <v/>
      </c>
    </row>
    <row r="720">
      <c r="A720" t="n">
        <v>715</v>
      </c>
      <c r="B720" s="26">
        <f>IF($A720&lt;=Inputs!$B$13,IF(Inputs!$B$8&gt;0,SUM(F720:O720)/Inputs!$B$8,0),"")</f>
        <v/>
      </c>
      <c r="C720" s="27">
        <f>IF($A720&lt;=Inputs!$B$13,B720/100,"")</f>
        <v/>
      </c>
      <c r="D720" s="28">
        <f>IF($A720&lt;=Inputs!$B$13,C720*Inputs!$B$7,"")</f>
        <v/>
      </c>
      <c r="E720" s="29">
        <f>IF($A720&lt;=Inputs!$B$13,IF(D720&gt;0,1,0),"")</f>
        <v/>
      </c>
      <c r="F720" s="26">
        <f>IF($A720&lt;=Inputs!$B$13,IF(1&lt;=Inputs!$B$8,IF(Inputs!$B$12&gt;0,MAX(MIN(NORM.INV(RAND(),LOOKUP(P720,Inputs!$J$6:$J$9,Inputs!$G$6:$G$9),LOOKUP(P720,Inputs!$J$6:$J$9,Inputs!$H$6:$H$9)),Inputs!$B$12),-Inputs!$B$12),NORM.INV(RAND(),LOOKUP(P720,Inputs!$J$6:$J$9,Inputs!$G$6:$G$9),LOOKUP(P720,Inputs!$J$6:$J$9,Inputs!$H$6:$H$9))),0),"" )</f>
        <v/>
      </c>
      <c r="G720" s="26">
        <f>IF($A720&lt;=Inputs!$B$13,IF(2&lt;=Inputs!$B$8,IF(Inputs!$B$12&gt;0,MAX(MIN(NORM.INV(RAND(),LOOKUP(Q720,Inputs!$J$6:$J$9,Inputs!$G$6:$G$9),LOOKUP(Q720,Inputs!$J$6:$J$9,Inputs!$H$6:$H$9)),Inputs!$B$12),-Inputs!$B$12),NORM.INV(RAND(),LOOKUP(Q720,Inputs!$J$6:$J$9,Inputs!$G$6:$G$9),LOOKUP(Q720,Inputs!$J$6:$J$9,Inputs!$H$6:$H$9))),0),"" )</f>
        <v/>
      </c>
      <c r="H720" s="26">
        <f>IF($A720&lt;=Inputs!$B$13,IF(3&lt;=Inputs!$B$8,IF(Inputs!$B$12&gt;0,MAX(MIN(NORM.INV(RAND(),LOOKUP(R720,Inputs!$J$6:$J$9,Inputs!$G$6:$G$9),LOOKUP(R720,Inputs!$J$6:$J$9,Inputs!$H$6:$H$9)),Inputs!$B$12),-Inputs!$B$12),NORM.INV(RAND(),LOOKUP(R720,Inputs!$J$6:$J$9,Inputs!$G$6:$G$9),LOOKUP(R720,Inputs!$J$6:$J$9,Inputs!$H$6:$H$9))),0),"" )</f>
        <v/>
      </c>
      <c r="I720" s="26">
        <f>IF($A720&lt;=Inputs!$B$13,IF(4&lt;=Inputs!$B$8,IF(Inputs!$B$12&gt;0,MAX(MIN(NORM.INV(RAND(),LOOKUP(S720,Inputs!$J$6:$J$9,Inputs!$G$6:$G$9),LOOKUP(S720,Inputs!$J$6:$J$9,Inputs!$H$6:$H$9)),Inputs!$B$12),-Inputs!$B$12),NORM.INV(RAND(),LOOKUP(S720,Inputs!$J$6:$J$9,Inputs!$G$6:$G$9),LOOKUP(S720,Inputs!$J$6:$J$9,Inputs!$H$6:$H$9))),0),"" )</f>
        <v/>
      </c>
      <c r="J720" s="26">
        <f>IF($A720&lt;=Inputs!$B$13,IF(5&lt;=Inputs!$B$8,IF(Inputs!$B$12&gt;0,MAX(MIN(NORM.INV(RAND(),LOOKUP(T720,Inputs!$J$6:$J$9,Inputs!$G$6:$G$9),LOOKUP(T720,Inputs!$J$6:$J$9,Inputs!$H$6:$H$9)),Inputs!$B$12),-Inputs!$B$12),NORM.INV(RAND(),LOOKUP(T720,Inputs!$J$6:$J$9,Inputs!$G$6:$G$9),LOOKUP(T720,Inputs!$J$6:$J$9,Inputs!$H$6:$H$9))),0),"" )</f>
        <v/>
      </c>
      <c r="K720" s="26">
        <f>IF($A720&lt;=Inputs!$B$13,IF(6&lt;=Inputs!$B$8,IF(Inputs!$B$12&gt;0,MAX(MIN(NORM.INV(RAND(),LOOKUP(U720,Inputs!$J$6:$J$9,Inputs!$G$6:$G$9),LOOKUP(U720,Inputs!$J$6:$J$9,Inputs!$H$6:$H$9)),Inputs!$B$12),-Inputs!$B$12),NORM.INV(RAND(),LOOKUP(U720,Inputs!$J$6:$J$9,Inputs!$G$6:$G$9),LOOKUP(U720,Inputs!$J$6:$J$9,Inputs!$H$6:$H$9))),0),"" )</f>
        <v/>
      </c>
      <c r="L720" s="26">
        <f>IF($A720&lt;=Inputs!$B$13,IF(7&lt;=Inputs!$B$8,IF(Inputs!$B$12&gt;0,MAX(MIN(NORM.INV(RAND(),LOOKUP(V720,Inputs!$J$6:$J$9,Inputs!$G$6:$G$9),LOOKUP(V720,Inputs!$J$6:$J$9,Inputs!$H$6:$H$9)),Inputs!$B$12),-Inputs!$B$12),NORM.INV(RAND(),LOOKUP(V720,Inputs!$J$6:$J$9,Inputs!$G$6:$G$9),LOOKUP(V720,Inputs!$J$6:$J$9,Inputs!$H$6:$H$9))),0),"" )</f>
        <v/>
      </c>
      <c r="M720" s="26">
        <f>IF($A720&lt;=Inputs!$B$13,IF(8&lt;=Inputs!$B$8,IF(Inputs!$B$12&gt;0,MAX(MIN(NORM.INV(RAND(),LOOKUP(W720,Inputs!$J$6:$J$9,Inputs!$G$6:$G$9),LOOKUP(W720,Inputs!$J$6:$J$9,Inputs!$H$6:$H$9)),Inputs!$B$12),-Inputs!$B$12),NORM.INV(RAND(),LOOKUP(W720,Inputs!$J$6:$J$9,Inputs!$G$6:$G$9),LOOKUP(W720,Inputs!$J$6:$J$9,Inputs!$H$6:$H$9))),0),"" )</f>
        <v/>
      </c>
      <c r="N720" s="26">
        <f>IF($A720&lt;=Inputs!$B$13,IF(9&lt;=Inputs!$B$8,IF(Inputs!$B$12&gt;0,MAX(MIN(NORM.INV(RAND(),LOOKUP(X720,Inputs!$J$6:$J$9,Inputs!$G$6:$G$9),LOOKUP(X720,Inputs!$J$6:$J$9,Inputs!$H$6:$H$9)),Inputs!$B$12),-Inputs!$B$12),NORM.INV(RAND(),LOOKUP(X720,Inputs!$J$6:$J$9,Inputs!$G$6:$G$9),LOOKUP(X720,Inputs!$J$6:$J$9,Inputs!$H$6:$H$9))),0),"" )</f>
        <v/>
      </c>
      <c r="O720" s="26">
        <f>IF($A720&lt;=Inputs!$B$13,IF(10&lt;=Inputs!$B$8,IF(Inputs!$B$12&gt;0,MAX(MIN(NORM.INV(RAND(),LOOKUP(Y720,Inputs!$J$6:$J$9,Inputs!$G$6:$G$9),LOOKUP(Y720,Inputs!$J$6:$J$9,Inputs!$H$6:$H$9)),Inputs!$B$12),-Inputs!$B$12),NORM.INV(RAND(),LOOKUP(Y720,Inputs!$J$6:$J$9,Inputs!$G$6:$G$9),LOOKUP(Y720,Inputs!$J$6:$J$9,Inputs!$H$6:$H$9))),0),"" )</f>
        <v/>
      </c>
      <c r="P720" s="31">
        <f>IF($A720&lt;=Inputs!$B$13,RAND(),"")</f>
        <v/>
      </c>
      <c r="Q720" s="31">
        <f>IF($A720&lt;=Inputs!$B$13,RAND(),"")</f>
        <v/>
      </c>
      <c r="R720" s="31">
        <f>IF($A720&lt;=Inputs!$B$13,RAND(),"")</f>
        <v/>
      </c>
      <c r="S720" s="31">
        <f>IF($A720&lt;=Inputs!$B$13,RAND(),"")</f>
        <v/>
      </c>
      <c r="T720" s="31">
        <f>IF($A720&lt;=Inputs!$B$13,RAND(),"")</f>
        <v/>
      </c>
      <c r="U720" s="31">
        <f>IF($A720&lt;=Inputs!$B$13,RAND(),"")</f>
        <v/>
      </c>
      <c r="V720" s="31">
        <f>IF($A720&lt;=Inputs!$B$13,RAND(),"")</f>
        <v/>
      </c>
      <c r="W720" s="31">
        <f>IF($A720&lt;=Inputs!$B$13,RAND(),"")</f>
        <v/>
      </c>
      <c r="X720" s="31">
        <f>IF($A720&lt;=Inputs!$B$13,RAND(),"")</f>
        <v/>
      </c>
      <c r="Y720" s="31">
        <f>IF($A720&lt;=Inputs!$B$13,RAND(),"")</f>
        <v/>
      </c>
    </row>
    <row r="721">
      <c r="A721" t="n">
        <v>716</v>
      </c>
      <c r="B721" s="26">
        <f>IF($A721&lt;=Inputs!$B$13,IF(Inputs!$B$8&gt;0,SUM(F721:O721)/Inputs!$B$8,0),"")</f>
        <v/>
      </c>
      <c r="C721" s="27">
        <f>IF($A721&lt;=Inputs!$B$13,B721/100,"")</f>
        <v/>
      </c>
      <c r="D721" s="28">
        <f>IF($A721&lt;=Inputs!$B$13,C721*Inputs!$B$7,"")</f>
        <v/>
      </c>
      <c r="E721" s="29">
        <f>IF($A721&lt;=Inputs!$B$13,IF(D721&gt;0,1,0),"")</f>
        <v/>
      </c>
      <c r="F721" s="26">
        <f>IF($A721&lt;=Inputs!$B$13,IF(1&lt;=Inputs!$B$8,IF(Inputs!$B$12&gt;0,MAX(MIN(NORM.INV(RAND(),LOOKUP(P721,Inputs!$J$6:$J$9,Inputs!$G$6:$G$9),LOOKUP(P721,Inputs!$J$6:$J$9,Inputs!$H$6:$H$9)),Inputs!$B$12),-Inputs!$B$12),NORM.INV(RAND(),LOOKUP(P721,Inputs!$J$6:$J$9,Inputs!$G$6:$G$9),LOOKUP(P721,Inputs!$J$6:$J$9,Inputs!$H$6:$H$9))),0),"" )</f>
        <v/>
      </c>
      <c r="G721" s="26">
        <f>IF($A721&lt;=Inputs!$B$13,IF(2&lt;=Inputs!$B$8,IF(Inputs!$B$12&gt;0,MAX(MIN(NORM.INV(RAND(),LOOKUP(Q721,Inputs!$J$6:$J$9,Inputs!$G$6:$G$9),LOOKUP(Q721,Inputs!$J$6:$J$9,Inputs!$H$6:$H$9)),Inputs!$B$12),-Inputs!$B$12),NORM.INV(RAND(),LOOKUP(Q721,Inputs!$J$6:$J$9,Inputs!$G$6:$G$9),LOOKUP(Q721,Inputs!$J$6:$J$9,Inputs!$H$6:$H$9))),0),"" )</f>
        <v/>
      </c>
      <c r="H721" s="26">
        <f>IF($A721&lt;=Inputs!$B$13,IF(3&lt;=Inputs!$B$8,IF(Inputs!$B$12&gt;0,MAX(MIN(NORM.INV(RAND(),LOOKUP(R721,Inputs!$J$6:$J$9,Inputs!$G$6:$G$9),LOOKUP(R721,Inputs!$J$6:$J$9,Inputs!$H$6:$H$9)),Inputs!$B$12),-Inputs!$B$12),NORM.INV(RAND(),LOOKUP(R721,Inputs!$J$6:$J$9,Inputs!$G$6:$G$9),LOOKUP(R721,Inputs!$J$6:$J$9,Inputs!$H$6:$H$9))),0),"" )</f>
        <v/>
      </c>
      <c r="I721" s="26">
        <f>IF($A721&lt;=Inputs!$B$13,IF(4&lt;=Inputs!$B$8,IF(Inputs!$B$12&gt;0,MAX(MIN(NORM.INV(RAND(),LOOKUP(S721,Inputs!$J$6:$J$9,Inputs!$G$6:$G$9),LOOKUP(S721,Inputs!$J$6:$J$9,Inputs!$H$6:$H$9)),Inputs!$B$12),-Inputs!$B$12),NORM.INV(RAND(),LOOKUP(S721,Inputs!$J$6:$J$9,Inputs!$G$6:$G$9),LOOKUP(S721,Inputs!$J$6:$J$9,Inputs!$H$6:$H$9))),0),"" )</f>
        <v/>
      </c>
      <c r="J721" s="26">
        <f>IF($A721&lt;=Inputs!$B$13,IF(5&lt;=Inputs!$B$8,IF(Inputs!$B$12&gt;0,MAX(MIN(NORM.INV(RAND(),LOOKUP(T721,Inputs!$J$6:$J$9,Inputs!$G$6:$G$9),LOOKUP(T721,Inputs!$J$6:$J$9,Inputs!$H$6:$H$9)),Inputs!$B$12),-Inputs!$B$12),NORM.INV(RAND(),LOOKUP(T721,Inputs!$J$6:$J$9,Inputs!$G$6:$G$9),LOOKUP(T721,Inputs!$J$6:$J$9,Inputs!$H$6:$H$9))),0),"" )</f>
        <v/>
      </c>
      <c r="K721" s="26">
        <f>IF($A721&lt;=Inputs!$B$13,IF(6&lt;=Inputs!$B$8,IF(Inputs!$B$12&gt;0,MAX(MIN(NORM.INV(RAND(),LOOKUP(U721,Inputs!$J$6:$J$9,Inputs!$G$6:$G$9),LOOKUP(U721,Inputs!$J$6:$J$9,Inputs!$H$6:$H$9)),Inputs!$B$12),-Inputs!$B$12),NORM.INV(RAND(),LOOKUP(U721,Inputs!$J$6:$J$9,Inputs!$G$6:$G$9),LOOKUP(U721,Inputs!$J$6:$J$9,Inputs!$H$6:$H$9))),0),"" )</f>
        <v/>
      </c>
      <c r="L721" s="26">
        <f>IF($A721&lt;=Inputs!$B$13,IF(7&lt;=Inputs!$B$8,IF(Inputs!$B$12&gt;0,MAX(MIN(NORM.INV(RAND(),LOOKUP(V721,Inputs!$J$6:$J$9,Inputs!$G$6:$G$9),LOOKUP(V721,Inputs!$J$6:$J$9,Inputs!$H$6:$H$9)),Inputs!$B$12),-Inputs!$B$12),NORM.INV(RAND(),LOOKUP(V721,Inputs!$J$6:$J$9,Inputs!$G$6:$G$9),LOOKUP(V721,Inputs!$J$6:$J$9,Inputs!$H$6:$H$9))),0),"" )</f>
        <v/>
      </c>
      <c r="M721" s="26">
        <f>IF($A721&lt;=Inputs!$B$13,IF(8&lt;=Inputs!$B$8,IF(Inputs!$B$12&gt;0,MAX(MIN(NORM.INV(RAND(),LOOKUP(W721,Inputs!$J$6:$J$9,Inputs!$G$6:$G$9),LOOKUP(W721,Inputs!$J$6:$J$9,Inputs!$H$6:$H$9)),Inputs!$B$12),-Inputs!$B$12),NORM.INV(RAND(),LOOKUP(W721,Inputs!$J$6:$J$9,Inputs!$G$6:$G$9),LOOKUP(W721,Inputs!$J$6:$J$9,Inputs!$H$6:$H$9))),0),"" )</f>
        <v/>
      </c>
      <c r="N721" s="26">
        <f>IF($A721&lt;=Inputs!$B$13,IF(9&lt;=Inputs!$B$8,IF(Inputs!$B$12&gt;0,MAX(MIN(NORM.INV(RAND(),LOOKUP(X721,Inputs!$J$6:$J$9,Inputs!$G$6:$G$9),LOOKUP(X721,Inputs!$J$6:$J$9,Inputs!$H$6:$H$9)),Inputs!$B$12),-Inputs!$B$12),NORM.INV(RAND(),LOOKUP(X721,Inputs!$J$6:$J$9,Inputs!$G$6:$G$9),LOOKUP(X721,Inputs!$J$6:$J$9,Inputs!$H$6:$H$9))),0),"" )</f>
        <v/>
      </c>
      <c r="O721" s="26">
        <f>IF($A721&lt;=Inputs!$B$13,IF(10&lt;=Inputs!$B$8,IF(Inputs!$B$12&gt;0,MAX(MIN(NORM.INV(RAND(),LOOKUP(Y721,Inputs!$J$6:$J$9,Inputs!$G$6:$G$9),LOOKUP(Y721,Inputs!$J$6:$J$9,Inputs!$H$6:$H$9)),Inputs!$B$12),-Inputs!$B$12),NORM.INV(RAND(),LOOKUP(Y721,Inputs!$J$6:$J$9,Inputs!$G$6:$G$9),LOOKUP(Y721,Inputs!$J$6:$J$9,Inputs!$H$6:$H$9))),0),"" )</f>
        <v/>
      </c>
      <c r="P721" s="31">
        <f>IF($A721&lt;=Inputs!$B$13,RAND(),"")</f>
        <v/>
      </c>
      <c r="Q721" s="31">
        <f>IF($A721&lt;=Inputs!$B$13,RAND(),"")</f>
        <v/>
      </c>
      <c r="R721" s="31">
        <f>IF($A721&lt;=Inputs!$B$13,RAND(),"")</f>
        <v/>
      </c>
      <c r="S721" s="31">
        <f>IF($A721&lt;=Inputs!$B$13,RAND(),"")</f>
        <v/>
      </c>
      <c r="T721" s="31">
        <f>IF($A721&lt;=Inputs!$B$13,RAND(),"")</f>
        <v/>
      </c>
      <c r="U721" s="31">
        <f>IF($A721&lt;=Inputs!$B$13,RAND(),"")</f>
        <v/>
      </c>
      <c r="V721" s="31">
        <f>IF($A721&lt;=Inputs!$B$13,RAND(),"")</f>
        <v/>
      </c>
      <c r="W721" s="31">
        <f>IF($A721&lt;=Inputs!$B$13,RAND(),"")</f>
        <v/>
      </c>
      <c r="X721" s="31">
        <f>IF($A721&lt;=Inputs!$B$13,RAND(),"")</f>
        <v/>
      </c>
      <c r="Y721" s="31">
        <f>IF($A721&lt;=Inputs!$B$13,RAND(),"")</f>
        <v/>
      </c>
    </row>
    <row r="722">
      <c r="A722" t="n">
        <v>717</v>
      </c>
      <c r="B722" s="26">
        <f>IF($A722&lt;=Inputs!$B$13,IF(Inputs!$B$8&gt;0,SUM(F722:O722)/Inputs!$B$8,0),"")</f>
        <v/>
      </c>
      <c r="C722" s="27">
        <f>IF($A722&lt;=Inputs!$B$13,B722/100,"")</f>
        <v/>
      </c>
      <c r="D722" s="28">
        <f>IF($A722&lt;=Inputs!$B$13,C722*Inputs!$B$7,"")</f>
        <v/>
      </c>
      <c r="E722" s="29">
        <f>IF($A722&lt;=Inputs!$B$13,IF(D722&gt;0,1,0),"")</f>
        <v/>
      </c>
      <c r="F722" s="26">
        <f>IF($A722&lt;=Inputs!$B$13,IF(1&lt;=Inputs!$B$8,IF(Inputs!$B$12&gt;0,MAX(MIN(NORM.INV(RAND(),LOOKUP(P722,Inputs!$J$6:$J$9,Inputs!$G$6:$G$9),LOOKUP(P722,Inputs!$J$6:$J$9,Inputs!$H$6:$H$9)),Inputs!$B$12),-Inputs!$B$12),NORM.INV(RAND(),LOOKUP(P722,Inputs!$J$6:$J$9,Inputs!$G$6:$G$9),LOOKUP(P722,Inputs!$J$6:$J$9,Inputs!$H$6:$H$9))),0),"" )</f>
        <v/>
      </c>
      <c r="G722" s="26">
        <f>IF($A722&lt;=Inputs!$B$13,IF(2&lt;=Inputs!$B$8,IF(Inputs!$B$12&gt;0,MAX(MIN(NORM.INV(RAND(),LOOKUP(Q722,Inputs!$J$6:$J$9,Inputs!$G$6:$G$9),LOOKUP(Q722,Inputs!$J$6:$J$9,Inputs!$H$6:$H$9)),Inputs!$B$12),-Inputs!$B$12),NORM.INV(RAND(),LOOKUP(Q722,Inputs!$J$6:$J$9,Inputs!$G$6:$G$9),LOOKUP(Q722,Inputs!$J$6:$J$9,Inputs!$H$6:$H$9))),0),"" )</f>
        <v/>
      </c>
      <c r="H722" s="26">
        <f>IF($A722&lt;=Inputs!$B$13,IF(3&lt;=Inputs!$B$8,IF(Inputs!$B$12&gt;0,MAX(MIN(NORM.INV(RAND(),LOOKUP(R722,Inputs!$J$6:$J$9,Inputs!$G$6:$G$9),LOOKUP(R722,Inputs!$J$6:$J$9,Inputs!$H$6:$H$9)),Inputs!$B$12),-Inputs!$B$12),NORM.INV(RAND(),LOOKUP(R722,Inputs!$J$6:$J$9,Inputs!$G$6:$G$9),LOOKUP(R722,Inputs!$J$6:$J$9,Inputs!$H$6:$H$9))),0),"" )</f>
        <v/>
      </c>
      <c r="I722" s="26">
        <f>IF($A722&lt;=Inputs!$B$13,IF(4&lt;=Inputs!$B$8,IF(Inputs!$B$12&gt;0,MAX(MIN(NORM.INV(RAND(),LOOKUP(S722,Inputs!$J$6:$J$9,Inputs!$G$6:$G$9),LOOKUP(S722,Inputs!$J$6:$J$9,Inputs!$H$6:$H$9)),Inputs!$B$12),-Inputs!$B$12),NORM.INV(RAND(),LOOKUP(S722,Inputs!$J$6:$J$9,Inputs!$G$6:$G$9),LOOKUP(S722,Inputs!$J$6:$J$9,Inputs!$H$6:$H$9))),0),"" )</f>
        <v/>
      </c>
      <c r="J722" s="26">
        <f>IF($A722&lt;=Inputs!$B$13,IF(5&lt;=Inputs!$B$8,IF(Inputs!$B$12&gt;0,MAX(MIN(NORM.INV(RAND(),LOOKUP(T722,Inputs!$J$6:$J$9,Inputs!$G$6:$G$9),LOOKUP(T722,Inputs!$J$6:$J$9,Inputs!$H$6:$H$9)),Inputs!$B$12),-Inputs!$B$12),NORM.INV(RAND(),LOOKUP(T722,Inputs!$J$6:$J$9,Inputs!$G$6:$G$9),LOOKUP(T722,Inputs!$J$6:$J$9,Inputs!$H$6:$H$9))),0),"" )</f>
        <v/>
      </c>
      <c r="K722" s="26">
        <f>IF($A722&lt;=Inputs!$B$13,IF(6&lt;=Inputs!$B$8,IF(Inputs!$B$12&gt;0,MAX(MIN(NORM.INV(RAND(),LOOKUP(U722,Inputs!$J$6:$J$9,Inputs!$G$6:$G$9),LOOKUP(U722,Inputs!$J$6:$J$9,Inputs!$H$6:$H$9)),Inputs!$B$12),-Inputs!$B$12),NORM.INV(RAND(),LOOKUP(U722,Inputs!$J$6:$J$9,Inputs!$G$6:$G$9),LOOKUP(U722,Inputs!$J$6:$J$9,Inputs!$H$6:$H$9))),0),"" )</f>
        <v/>
      </c>
      <c r="L722" s="26">
        <f>IF($A722&lt;=Inputs!$B$13,IF(7&lt;=Inputs!$B$8,IF(Inputs!$B$12&gt;0,MAX(MIN(NORM.INV(RAND(),LOOKUP(V722,Inputs!$J$6:$J$9,Inputs!$G$6:$G$9),LOOKUP(V722,Inputs!$J$6:$J$9,Inputs!$H$6:$H$9)),Inputs!$B$12),-Inputs!$B$12),NORM.INV(RAND(),LOOKUP(V722,Inputs!$J$6:$J$9,Inputs!$G$6:$G$9),LOOKUP(V722,Inputs!$J$6:$J$9,Inputs!$H$6:$H$9))),0),"" )</f>
        <v/>
      </c>
      <c r="M722" s="26">
        <f>IF($A722&lt;=Inputs!$B$13,IF(8&lt;=Inputs!$B$8,IF(Inputs!$B$12&gt;0,MAX(MIN(NORM.INV(RAND(),LOOKUP(W722,Inputs!$J$6:$J$9,Inputs!$G$6:$G$9),LOOKUP(W722,Inputs!$J$6:$J$9,Inputs!$H$6:$H$9)),Inputs!$B$12),-Inputs!$B$12),NORM.INV(RAND(),LOOKUP(W722,Inputs!$J$6:$J$9,Inputs!$G$6:$G$9),LOOKUP(W722,Inputs!$J$6:$J$9,Inputs!$H$6:$H$9))),0),"" )</f>
        <v/>
      </c>
      <c r="N722" s="26">
        <f>IF($A722&lt;=Inputs!$B$13,IF(9&lt;=Inputs!$B$8,IF(Inputs!$B$12&gt;0,MAX(MIN(NORM.INV(RAND(),LOOKUP(X722,Inputs!$J$6:$J$9,Inputs!$G$6:$G$9),LOOKUP(X722,Inputs!$J$6:$J$9,Inputs!$H$6:$H$9)),Inputs!$B$12),-Inputs!$B$12),NORM.INV(RAND(),LOOKUP(X722,Inputs!$J$6:$J$9,Inputs!$G$6:$G$9),LOOKUP(X722,Inputs!$J$6:$J$9,Inputs!$H$6:$H$9))),0),"" )</f>
        <v/>
      </c>
      <c r="O722" s="26">
        <f>IF($A722&lt;=Inputs!$B$13,IF(10&lt;=Inputs!$B$8,IF(Inputs!$B$12&gt;0,MAX(MIN(NORM.INV(RAND(),LOOKUP(Y722,Inputs!$J$6:$J$9,Inputs!$G$6:$G$9),LOOKUP(Y722,Inputs!$J$6:$J$9,Inputs!$H$6:$H$9)),Inputs!$B$12),-Inputs!$B$12),NORM.INV(RAND(),LOOKUP(Y722,Inputs!$J$6:$J$9,Inputs!$G$6:$G$9),LOOKUP(Y722,Inputs!$J$6:$J$9,Inputs!$H$6:$H$9))),0),"" )</f>
        <v/>
      </c>
      <c r="P722" s="31">
        <f>IF($A722&lt;=Inputs!$B$13,RAND(),"")</f>
        <v/>
      </c>
      <c r="Q722" s="31">
        <f>IF($A722&lt;=Inputs!$B$13,RAND(),"")</f>
        <v/>
      </c>
      <c r="R722" s="31">
        <f>IF($A722&lt;=Inputs!$B$13,RAND(),"")</f>
        <v/>
      </c>
      <c r="S722" s="31">
        <f>IF($A722&lt;=Inputs!$B$13,RAND(),"")</f>
        <v/>
      </c>
      <c r="T722" s="31">
        <f>IF($A722&lt;=Inputs!$B$13,RAND(),"")</f>
        <v/>
      </c>
      <c r="U722" s="31">
        <f>IF($A722&lt;=Inputs!$B$13,RAND(),"")</f>
        <v/>
      </c>
      <c r="V722" s="31">
        <f>IF($A722&lt;=Inputs!$B$13,RAND(),"")</f>
        <v/>
      </c>
      <c r="W722" s="31">
        <f>IF($A722&lt;=Inputs!$B$13,RAND(),"")</f>
        <v/>
      </c>
      <c r="X722" s="31">
        <f>IF($A722&lt;=Inputs!$B$13,RAND(),"")</f>
        <v/>
      </c>
      <c r="Y722" s="31">
        <f>IF($A722&lt;=Inputs!$B$13,RAND(),"")</f>
        <v/>
      </c>
    </row>
    <row r="723">
      <c r="A723" t="n">
        <v>718</v>
      </c>
      <c r="B723" s="26">
        <f>IF($A723&lt;=Inputs!$B$13,IF(Inputs!$B$8&gt;0,SUM(F723:O723)/Inputs!$B$8,0),"")</f>
        <v/>
      </c>
      <c r="C723" s="27">
        <f>IF($A723&lt;=Inputs!$B$13,B723/100,"")</f>
        <v/>
      </c>
      <c r="D723" s="28">
        <f>IF($A723&lt;=Inputs!$B$13,C723*Inputs!$B$7,"")</f>
        <v/>
      </c>
      <c r="E723" s="29">
        <f>IF($A723&lt;=Inputs!$B$13,IF(D723&gt;0,1,0),"")</f>
        <v/>
      </c>
      <c r="F723" s="26">
        <f>IF($A723&lt;=Inputs!$B$13,IF(1&lt;=Inputs!$B$8,IF(Inputs!$B$12&gt;0,MAX(MIN(NORM.INV(RAND(),LOOKUP(P723,Inputs!$J$6:$J$9,Inputs!$G$6:$G$9),LOOKUP(P723,Inputs!$J$6:$J$9,Inputs!$H$6:$H$9)),Inputs!$B$12),-Inputs!$B$12),NORM.INV(RAND(),LOOKUP(P723,Inputs!$J$6:$J$9,Inputs!$G$6:$G$9),LOOKUP(P723,Inputs!$J$6:$J$9,Inputs!$H$6:$H$9))),0),"" )</f>
        <v/>
      </c>
      <c r="G723" s="26">
        <f>IF($A723&lt;=Inputs!$B$13,IF(2&lt;=Inputs!$B$8,IF(Inputs!$B$12&gt;0,MAX(MIN(NORM.INV(RAND(),LOOKUP(Q723,Inputs!$J$6:$J$9,Inputs!$G$6:$G$9),LOOKUP(Q723,Inputs!$J$6:$J$9,Inputs!$H$6:$H$9)),Inputs!$B$12),-Inputs!$B$12),NORM.INV(RAND(),LOOKUP(Q723,Inputs!$J$6:$J$9,Inputs!$G$6:$G$9),LOOKUP(Q723,Inputs!$J$6:$J$9,Inputs!$H$6:$H$9))),0),"" )</f>
        <v/>
      </c>
      <c r="H723" s="26">
        <f>IF($A723&lt;=Inputs!$B$13,IF(3&lt;=Inputs!$B$8,IF(Inputs!$B$12&gt;0,MAX(MIN(NORM.INV(RAND(),LOOKUP(R723,Inputs!$J$6:$J$9,Inputs!$G$6:$G$9),LOOKUP(R723,Inputs!$J$6:$J$9,Inputs!$H$6:$H$9)),Inputs!$B$12),-Inputs!$B$12),NORM.INV(RAND(),LOOKUP(R723,Inputs!$J$6:$J$9,Inputs!$G$6:$G$9),LOOKUP(R723,Inputs!$J$6:$J$9,Inputs!$H$6:$H$9))),0),"" )</f>
        <v/>
      </c>
      <c r="I723" s="26">
        <f>IF($A723&lt;=Inputs!$B$13,IF(4&lt;=Inputs!$B$8,IF(Inputs!$B$12&gt;0,MAX(MIN(NORM.INV(RAND(),LOOKUP(S723,Inputs!$J$6:$J$9,Inputs!$G$6:$G$9),LOOKUP(S723,Inputs!$J$6:$J$9,Inputs!$H$6:$H$9)),Inputs!$B$12),-Inputs!$B$12),NORM.INV(RAND(),LOOKUP(S723,Inputs!$J$6:$J$9,Inputs!$G$6:$G$9),LOOKUP(S723,Inputs!$J$6:$J$9,Inputs!$H$6:$H$9))),0),"" )</f>
        <v/>
      </c>
      <c r="J723" s="26">
        <f>IF($A723&lt;=Inputs!$B$13,IF(5&lt;=Inputs!$B$8,IF(Inputs!$B$12&gt;0,MAX(MIN(NORM.INV(RAND(),LOOKUP(T723,Inputs!$J$6:$J$9,Inputs!$G$6:$G$9),LOOKUP(T723,Inputs!$J$6:$J$9,Inputs!$H$6:$H$9)),Inputs!$B$12),-Inputs!$B$12),NORM.INV(RAND(),LOOKUP(T723,Inputs!$J$6:$J$9,Inputs!$G$6:$G$9),LOOKUP(T723,Inputs!$J$6:$J$9,Inputs!$H$6:$H$9))),0),"" )</f>
        <v/>
      </c>
      <c r="K723" s="26">
        <f>IF($A723&lt;=Inputs!$B$13,IF(6&lt;=Inputs!$B$8,IF(Inputs!$B$12&gt;0,MAX(MIN(NORM.INV(RAND(),LOOKUP(U723,Inputs!$J$6:$J$9,Inputs!$G$6:$G$9),LOOKUP(U723,Inputs!$J$6:$J$9,Inputs!$H$6:$H$9)),Inputs!$B$12),-Inputs!$B$12),NORM.INV(RAND(),LOOKUP(U723,Inputs!$J$6:$J$9,Inputs!$G$6:$G$9),LOOKUP(U723,Inputs!$J$6:$J$9,Inputs!$H$6:$H$9))),0),"" )</f>
        <v/>
      </c>
      <c r="L723" s="26">
        <f>IF($A723&lt;=Inputs!$B$13,IF(7&lt;=Inputs!$B$8,IF(Inputs!$B$12&gt;0,MAX(MIN(NORM.INV(RAND(),LOOKUP(V723,Inputs!$J$6:$J$9,Inputs!$G$6:$G$9),LOOKUP(V723,Inputs!$J$6:$J$9,Inputs!$H$6:$H$9)),Inputs!$B$12),-Inputs!$B$12),NORM.INV(RAND(),LOOKUP(V723,Inputs!$J$6:$J$9,Inputs!$G$6:$G$9),LOOKUP(V723,Inputs!$J$6:$J$9,Inputs!$H$6:$H$9))),0),"" )</f>
        <v/>
      </c>
      <c r="M723" s="26">
        <f>IF($A723&lt;=Inputs!$B$13,IF(8&lt;=Inputs!$B$8,IF(Inputs!$B$12&gt;0,MAX(MIN(NORM.INV(RAND(),LOOKUP(W723,Inputs!$J$6:$J$9,Inputs!$G$6:$G$9),LOOKUP(W723,Inputs!$J$6:$J$9,Inputs!$H$6:$H$9)),Inputs!$B$12),-Inputs!$B$12),NORM.INV(RAND(),LOOKUP(W723,Inputs!$J$6:$J$9,Inputs!$G$6:$G$9),LOOKUP(W723,Inputs!$J$6:$J$9,Inputs!$H$6:$H$9))),0),"" )</f>
        <v/>
      </c>
      <c r="N723" s="26">
        <f>IF($A723&lt;=Inputs!$B$13,IF(9&lt;=Inputs!$B$8,IF(Inputs!$B$12&gt;0,MAX(MIN(NORM.INV(RAND(),LOOKUP(X723,Inputs!$J$6:$J$9,Inputs!$G$6:$G$9),LOOKUP(X723,Inputs!$J$6:$J$9,Inputs!$H$6:$H$9)),Inputs!$B$12),-Inputs!$B$12),NORM.INV(RAND(),LOOKUP(X723,Inputs!$J$6:$J$9,Inputs!$G$6:$G$9),LOOKUP(X723,Inputs!$J$6:$J$9,Inputs!$H$6:$H$9))),0),"" )</f>
        <v/>
      </c>
      <c r="O723" s="26">
        <f>IF($A723&lt;=Inputs!$B$13,IF(10&lt;=Inputs!$B$8,IF(Inputs!$B$12&gt;0,MAX(MIN(NORM.INV(RAND(),LOOKUP(Y723,Inputs!$J$6:$J$9,Inputs!$G$6:$G$9),LOOKUP(Y723,Inputs!$J$6:$J$9,Inputs!$H$6:$H$9)),Inputs!$B$12),-Inputs!$B$12),NORM.INV(RAND(),LOOKUP(Y723,Inputs!$J$6:$J$9,Inputs!$G$6:$G$9),LOOKUP(Y723,Inputs!$J$6:$J$9,Inputs!$H$6:$H$9))),0),"" )</f>
        <v/>
      </c>
      <c r="P723" s="31">
        <f>IF($A723&lt;=Inputs!$B$13,RAND(),"")</f>
        <v/>
      </c>
      <c r="Q723" s="31">
        <f>IF($A723&lt;=Inputs!$B$13,RAND(),"")</f>
        <v/>
      </c>
      <c r="R723" s="31">
        <f>IF($A723&lt;=Inputs!$B$13,RAND(),"")</f>
        <v/>
      </c>
      <c r="S723" s="31">
        <f>IF($A723&lt;=Inputs!$B$13,RAND(),"")</f>
        <v/>
      </c>
      <c r="T723" s="31">
        <f>IF($A723&lt;=Inputs!$B$13,RAND(),"")</f>
        <v/>
      </c>
      <c r="U723" s="31">
        <f>IF($A723&lt;=Inputs!$B$13,RAND(),"")</f>
        <v/>
      </c>
      <c r="V723" s="31">
        <f>IF($A723&lt;=Inputs!$B$13,RAND(),"")</f>
        <v/>
      </c>
      <c r="W723" s="31">
        <f>IF($A723&lt;=Inputs!$B$13,RAND(),"")</f>
        <v/>
      </c>
      <c r="X723" s="31">
        <f>IF($A723&lt;=Inputs!$B$13,RAND(),"")</f>
        <v/>
      </c>
      <c r="Y723" s="31">
        <f>IF($A723&lt;=Inputs!$B$13,RAND(),"")</f>
        <v/>
      </c>
    </row>
    <row r="724">
      <c r="A724" t="n">
        <v>719</v>
      </c>
      <c r="B724" s="26">
        <f>IF($A724&lt;=Inputs!$B$13,IF(Inputs!$B$8&gt;0,SUM(F724:O724)/Inputs!$B$8,0),"")</f>
        <v/>
      </c>
      <c r="C724" s="27">
        <f>IF($A724&lt;=Inputs!$B$13,B724/100,"")</f>
        <v/>
      </c>
      <c r="D724" s="28">
        <f>IF($A724&lt;=Inputs!$B$13,C724*Inputs!$B$7,"")</f>
        <v/>
      </c>
      <c r="E724" s="29">
        <f>IF($A724&lt;=Inputs!$B$13,IF(D724&gt;0,1,0),"")</f>
        <v/>
      </c>
      <c r="F724" s="26">
        <f>IF($A724&lt;=Inputs!$B$13,IF(1&lt;=Inputs!$B$8,IF(Inputs!$B$12&gt;0,MAX(MIN(NORM.INV(RAND(),LOOKUP(P724,Inputs!$J$6:$J$9,Inputs!$G$6:$G$9),LOOKUP(P724,Inputs!$J$6:$J$9,Inputs!$H$6:$H$9)),Inputs!$B$12),-Inputs!$B$12),NORM.INV(RAND(),LOOKUP(P724,Inputs!$J$6:$J$9,Inputs!$G$6:$G$9),LOOKUP(P724,Inputs!$J$6:$J$9,Inputs!$H$6:$H$9))),0),"" )</f>
        <v/>
      </c>
      <c r="G724" s="26">
        <f>IF($A724&lt;=Inputs!$B$13,IF(2&lt;=Inputs!$B$8,IF(Inputs!$B$12&gt;0,MAX(MIN(NORM.INV(RAND(),LOOKUP(Q724,Inputs!$J$6:$J$9,Inputs!$G$6:$G$9),LOOKUP(Q724,Inputs!$J$6:$J$9,Inputs!$H$6:$H$9)),Inputs!$B$12),-Inputs!$B$12),NORM.INV(RAND(),LOOKUP(Q724,Inputs!$J$6:$J$9,Inputs!$G$6:$G$9),LOOKUP(Q724,Inputs!$J$6:$J$9,Inputs!$H$6:$H$9))),0),"" )</f>
        <v/>
      </c>
      <c r="H724" s="26">
        <f>IF($A724&lt;=Inputs!$B$13,IF(3&lt;=Inputs!$B$8,IF(Inputs!$B$12&gt;0,MAX(MIN(NORM.INV(RAND(),LOOKUP(R724,Inputs!$J$6:$J$9,Inputs!$G$6:$G$9),LOOKUP(R724,Inputs!$J$6:$J$9,Inputs!$H$6:$H$9)),Inputs!$B$12),-Inputs!$B$12),NORM.INV(RAND(),LOOKUP(R724,Inputs!$J$6:$J$9,Inputs!$G$6:$G$9),LOOKUP(R724,Inputs!$J$6:$J$9,Inputs!$H$6:$H$9))),0),"" )</f>
        <v/>
      </c>
      <c r="I724" s="26">
        <f>IF($A724&lt;=Inputs!$B$13,IF(4&lt;=Inputs!$B$8,IF(Inputs!$B$12&gt;0,MAX(MIN(NORM.INV(RAND(),LOOKUP(S724,Inputs!$J$6:$J$9,Inputs!$G$6:$G$9),LOOKUP(S724,Inputs!$J$6:$J$9,Inputs!$H$6:$H$9)),Inputs!$B$12),-Inputs!$B$12),NORM.INV(RAND(),LOOKUP(S724,Inputs!$J$6:$J$9,Inputs!$G$6:$G$9),LOOKUP(S724,Inputs!$J$6:$J$9,Inputs!$H$6:$H$9))),0),"" )</f>
        <v/>
      </c>
      <c r="J724" s="26">
        <f>IF($A724&lt;=Inputs!$B$13,IF(5&lt;=Inputs!$B$8,IF(Inputs!$B$12&gt;0,MAX(MIN(NORM.INV(RAND(),LOOKUP(T724,Inputs!$J$6:$J$9,Inputs!$G$6:$G$9),LOOKUP(T724,Inputs!$J$6:$J$9,Inputs!$H$6:$H$9)),Inputs!$B$12),-Inputs!$B$12),NORM.INV(RAND(),LOOKUP(T724,Inputs!$J$6:$J$9,Inputs!$G$6:$G$9),LOOKUP(T724,Inputs!$J$6:$J$9,Inputs!$H$6:$H$9))),0),"" )</f>
        <v/>
      </c>
      <c r="K724" s="26">
        <f>IF($A724&lt;=Inputs!$B$13,IF(6&lt;=Inputs!$B$8,IF(Inputs!$B$12&gt;0,MAX(MIN(NORM.INV(RAND(),LOOKUP(U724,Inputs!$J$6:$J$9,Inputs!$G$6:$G$9),LOOKUP(U724,Inputs!$J$6:$J$9,Inputs!$H$6:$H$9)),Inputs!$B$12),-Inputs!$B$12),NORM.INV(RAND(),LOOKUP(U724,Inputs!$J$6:$J$9,Inputs!$G$6:$G$9),LOOKUP(U724,Inputs!$J$6:$J$9,Inputs!$H$6:$H$9))),0),"" )</f>
        <v/>
      </c>
      <c r="L724" s="26">
        <f>IF($A724&lt;=Inputs!$B$13,IF(7&lt;=Inputs!$B$8,IF(Inputs!$B$12&gt;0,MAX(MIN(NORM.INV(RAND(),LOOKUP(V724,Inputs!$J$6:$J$9,Inputs!$G$6:$G$9),LOOKUP(V724,Inputs!$J$6:$J$9,Inputs!$H$6:$H$9)),Inputs!$B$12),-Inputs!$B$12),NORM.INV(RAND(),LOOKUP(V724,Inputs!$J$6:$J$9,Inputs!$G$6:$G$9),LOOKUP(V724,Inputs!$J$6:$J$9,Inputs!$H$6:$H$9))),0),"" )</f>
        <v/>
      </c>
      <c r="M724" s="26">
        <f>IF($A724&lt;=Inputs!$B$13,IF(8&lt;=Inputs!$B$8,IF(Inputs!$B$12&gt;0,MAX(MIN(NORM.INV(RAND(),LOOKUP(W724,Inputs!$J$6:$J$9,Inputs!$G$6:$G$9),LOOKUP(W724,Inputs!$J$6:$J$9,Inputs!$H$6:$H$9)),Inputs!$B$12),-Inputs!$B$12),NORM.INV(RAND(),LOOKUP(W724,Inputs!$J$6:$J$9,Inputs!$G$6:$G$9),LOOKUP(W724,Inputs!$J$6:$J$9,Inputs!$H$6:$H$9))),0),"" )</f>
        <v/>
      </c>
      <c r="N724" s="26">
        <f>IF($A724&lt;=Inputs!$B$13,IF(9&lt;=Inputs!$B$8,IF(Inputs!$B$12&gt;0,MAX(MIN(NORM.INV(RAND(),LOOKUP(X724,Inputs!$J$6:$J$9,Inputs!$G$6:$G$9),LOOKUP(X724,Inputs!$J$6:$J$9,Inputs!$H$6:$H$9)),Inputs!$B$12),-Inputs!$B$12),NORM.INV(RAND(),LOOKUP(X724,Inputs!$J$6:$J$9,Inputs!$G$6:$G$9),LOOKUP(X724,Inputs!$J$6:$J$9,Inputs!$H$6:$H$9))),0),"" )</f>
        <v/>
      </c>
      <c r="O724" s="26">
        <f>IF($A724&lt;=Inputs!$B$13,IF(10&lt;=Inputs!$B$8,IF(Inputs!$B$12&gt;0,MAX(MIN(NORM.INV(RAND(),LOOKUP(Y724,Inputs!$J$6:$J$9,Inputs!$G$6:$G$9),LOOKUP(Y724,Inputs!$J$6:$J$9,Inputs!$H$6:$H$9)),Inputs!$B$12),-Inputs!$B$12),NORM.INV(RAND(),LOOKUP(Y724,Inputs!$J$6:$J$9,Inputs!$G$6:$G$9),LOOKUP(Y724,Inputs!$J$6:$J$9,Inputs!$H$6:$H$9))),0),"" )</f>
        <v/>
      </c>
      <c r="P724" s="31">
        <f>IF($A724&lt;=Inputs!$B$13,RAND(),"")</f>
        <v/>
      </c>
      <c r="Q724" s="31">
        <f>IF($A724&lt;=Inputs!$B$13,RAND(),"")</f>
        <v/>
      </c>
      <c r="R724" s="31">
        <f>IF($A724&lt;=Inputs!$B$13,RAND(),"")</f>
        <v/>
      </c>
      <c r="S724" s="31">
        <f>IF($A724&lt;=Inputs!$B$13,RAND(),"")</f>
        <v/>
      </c>
      <c r="T724" s="31">
        <f>IF($A724&lt;=Inputs!$B$13,RAND(),"")</f>
        <v/>
      </c>
      <c r="U724" s="31">
        <f>IF($A724&lt;=Inputs!$B$13,RAND(),"")</f>
        <v/>
      </c>
      <c r="V724" s="31">
        <f>IF($A724&lt;=Inputs!$B$13,RAND(),"")</f>
        <v/>
      </c>
      <c r="W724" s="31">
        <f>IF($A724&lt;=Inputs!$B$13,RAND(),"")</f>
        <v/>
      </c>
      <c r="X724" s="31">
        <f>IF($A724&lt;=Inputs!$B$13,RAND(),"")</f>
        <v/>
      </c>
      <c r="Y724" s="31">
        <f>IF($A724&lt;=Inputs!$B$13,RAND(),"")</f>
        <v/>
      </c>
    </row>
    <row r="725">
      <c r="A725" t="n">
        <v>720</v>
      </c>
      <c r="B725" s="26">
        <f>IF($A725&lt;=Inputs!$B$13,IF(Inputs!$B$8&gt;0,SUM(F725:O725)/Inputs!$B$8,0),"")</f>
        <v/>
      </c>
      <c r="C725" s="27">
        <f>IF($A725&lt;=Inputs!$B$13,B725/100,"")</f>
        <v/>
      </c>
      <c r="D725" s="28">
        <f>IF($A725&lt;=Inputs!$B$13,C725*Inputs!$B$7,"")</f>
        <v/>
      </c>
      <c r="E725" s="29">
        <f>IF($A725&lt;=Inputs!$B$13,IF(D725&gt;0,1,0),"")</f>
        <v/>
      </c>
      <c r="F725" s="26">
        <f>IF($A725&lt;=Inputs!$B$13,IF(1&lt;=Inputs!$B$8,IF(Inputs!$B$12&gt;0,MAX(MIN(NORM.INV(RAND(),LOOKUP(P725,Inputs!$J$6:$J$9,Inputs!$G$6:$G$9),LOOKUP(P725,Inputs!$J$6:$J$9,Inputs!$H$6:$H$9)),Inputs!$B$12),-Inputs!$B$12),NORM.INV(RAND(),LOOKUP(P725,Inputs!$J$6:$J$9,Inputs!$G$6:$G$9),LOOKUP(P725,Inputs!$J$6:$J$9,Inputs!$H$6:$H$9))),0),"" )</f>
        <v/>
      </c>
      <c r="G725" s="26">
        <f>IF($A725&lt;=Inputs!$B$13,IF(2&lt;=Inputs!$B$8,IF(Inputs!$B$12&gt;0,MAX(MIN(NORM.INV(RAND(),LOOKUP(Q725,Inputs!$J$6:$J$9,Inputs!$G$6:$G$9),LOOKUP(Q725,Inputs!$J$6:$J$9,Inputs!$H$6:$H$9)),Inputs!$B$12),-Inputs!$B$12),NORM.INV(RAND(),LOOKUP(Q725,Inputs!$J$6:$J$9,Inputs!$G$6:$G$9),LOOKUP(Q725,Inputs!$J$6:$J$9,Inputs!$H$6:$H$9))),0),"" )</f>
        <v/>
      </c>
      <c r="H725" s="26">
        <f>IF($A725&lt;=Inputs!$B$13,IF(3&lt;=Inputs!$B$8,IF(Inputs!$B$12&gt;0,MAX(MIN(NORM.INV(RAND(),LOOKUP(R725,Inputs!$J$6:$J$9,Inputs!$G$6:$G$9),LOOKUP(R725,Inputs!$J$6:$J$9,Inputs!$H$6:$H$9)),Inputs!$B$12),-Inputs!$B$12),NORM.INV(RAND(),LOOKUP(R725,Inputs!$J$6:$J$9,Inputs!$G$6:$G$9),LOOKUP(R725,Inputs!$J$6:$J$9,Inputs!$H$6:$H$9))),0),"" )</f>
        <v/>
      </c>
      <c r="I725" s="26">
        <f>IF($A725&lt;=Inputs!$B$13,IF(4&lt;=Inputs!$B$8,IF(Inputs!$B$12&gt;0,MAX(MIN(NORM.INV(RAND(),LOOKUP(S725,Inputs!$J$6:$J$9,Inputs!$G$6:$G$9),LOOKUP(S725,Inputs!$J$6:$J$9,Inputs!$H$6:$H$9)),Inputs!$B$12),-Inputs!$B$12),NORM.INV(RAND(),LOOKUP(S725,Inputs!$J$6:$J$9,Inputs!$G$6:$G$9),LOOKUP(S725,Inputs!$J$6:$J$9,Inputs!$H$6:$H$9))),0),"" )</f>
        <v/>
      </c>
      <c r="J725" s="26">
        <f>IF($A725&lt;=Inputs!$B$13,IF(5&lt;=Inputs!$B$8,IF(Inputs!$B$12&gt;0,MAX(MIN(NORM.INV(RAND(),LOOKUP(T725,Inputs!$J$6:$J$9,Inputs!$G$6:$G$9),LOOKUP(T725,Inputs!$J$6:$J$9,Inputs!$H$6:$H$9)),Inputs!$B$12),-Inputs!$B$12),NORM.INV(RAND(),LOOKUP(T725,Inputs!$J$6:$J$9,Inputs!$G$6:$G$9),LOOKUP(T725,Inputs!$J$6:$J$9,Inputs!$H$6:$H$9))),0),"" )</f>
        <v/>
      </c>
      <c r="K725" s="26">
        <f>IF($A725&lt;=Inputs!$B$13,IF(6&lt;=Inputs!$B$8,IF(Inputs!$B$12&gt;0,MAX(MIN(NORM.INV(RAND(),LOOKUP(U725,Inputs!$J$6:$J$9,Inputs!$G$6:$G$9),LOOKUP(U725,Inputs!$J$6:$J$9,Inputs!$H$6:$H$9)),Inputs!$B$12),-Inputs!$B$12),NORM.INV(RAND(),LOOKUP(U725,Inputs!$J$6:$J$9,Inputs!$G$6:$G$9),LOOKUP(U725,Inputs!$J$6:$J$9,Inputs!$H$6:$H$9))),0),"" )</f>
        <v/>
      </c>
      <c r="L725" s="26">
        <f>IF($A725&lt;=Inputs!$B$13,IF(7&lt;=Inputs!$B$8,IF(Inputs!$B$12&gt;0,MAX(MIN(NORM.INV(RAND(),LOOKUP(V725,Inputs!$J$6:$J$9,Inputs!$G$6:$G$9),LOOKUP(V725,Inputs!$J$6:$J$9,Inputs!$H$6:$H$9)),Inputs!$B$12),-Inputs!$B$12),NORM.INV(RAND(),LOOKUP(V725,Inputs!$J$6:$J$9,Inputs!$G$6:$G$9),LOOKUP(V725,Inputs!$J$6:$J$9,Inputs!$H$6:$H$9))),0),"" )</f>
        <v/>
      </c>
      <c r="M725" s="26">
        <f>IF($A725&lt;=Inputs!$B$13,IF(8&lt;=Inputs!$B$8,IF(Inputs!$B$12&gt;0,MAX(MIN(NORM.INV(RAND(),LOOKUP(W725,Inputs!$J$6:$J$9,Inputs!$G$6:$G$9),LOOKUP(W725,Inputs!$J$6:$J$9,Inputs!$H$6:$H$9)),Inputs!$B$12),-Inputs!$B$12),NORM.INV(RAND(),LOOKUP(W725,Inputs!$J$6:$J$9,Inputs!$G$6:$G$9),LOOKUP(W725,Inputs!$J$6:$J$9,Inputs!$H$6:$H$9))),0),"" )</f>
        <v/>
      </c>
      <c r="N725" s="26">
        <f>IF($A725&lt;=Inputs!$B$13,IF(9&lt;=Inputs!$B$8,IF(Inputs!$B$12&gt;0,MAX(MIN(NORM.INV(RAND(),LOOKUP(X725,Inputs!$J$6:$J$9,Inputs!$G$6:$G$9),LOOKUP(X725,Inputs!$J$6:$J$9,Inputs!$H$6:$H$9)),Inputs!$B$12),-Inputs!$B$12),NORM.INV(RAND(),LOOKUP(X725,Inputs!$J$6:$J$9,Inputs!$G$6:$G$9),LOOKUP(X725,Inputs!$J$6:$J$9,Inputs!$H$6:$H$9))),0),"" )</f>
        <v/>
      </c>
      <c r="O725" s="26">
        <f>IF($A725&lt;=Inputs!$B$13,IF(10&lt;=Inputs!$B$8,IF(Inputs!$B$12&gt;0,MAX(MIN(NORM.INV(RAND(),LOOKUP(Y725,Inputs!$J$6:$J$9,Inputs!$G$6:$G$9),LOOKUP(Y725,Inputs!$J$6:$J$9,Inputs!$H$6:$H$9)),Inputs!$B$12),-Inputs!$B$12),NORM.INV(RAND(),LOOKUP(Y725,Inputs!$J$6:$J$9,Inputs!$G$6:$G$9),LOOKUP(Y725,Inputs!$J$6:$J$9,Inputs!$H$6:$H$9))),0),"" )</f>
        <v/>
      </c>
      <c r="P725" s="31">
        <f>IF($A725&lt;=Inputs!$B$13,RAND(),"")</f>
        <v/>
      </c>
      <c r="Q725" s="31">
        <f>IF($A725&lt;=Inputs!$B$13,RAND(),"")</f>
        <v/>
      </c>
      <c r="R725" s="31">
        <f>IF($A725&lt;=Inputs!$B$13,RAND(),"")</f>
        <v/>
      </c>
      <c r="S725" s="31">
        <f>IF($A725&lt;=Inputs!$B$13,RAND(),"")</f>
        <v/>
      </c>
      <c r="T725" s="31">
        <f>IF($A725&lt;=Inputs!$B$13,RAND(),"")</f>
        <v/>
      </c>
      <c r="U725" s="31">
        <f>IF($A725&lt;=Inputs!$B$13,RAND(),"")</f>
        <v/>
      </c>
      <c r="V725" s="31">
        <f>IF($A725&lt;=Inputs!$B$13,RAND(),"")</f>
        <v/>
      </c>
      <c r="W725" s="31">
        <f>IF($A725&lt;=Inputs!$B$13,RAND(),"")</f>
        <v/>
      </c>
      <c r="X725" s="31">
        <f>IF($A725&lt;=Inputs!$B$13,RAND(),"")</f>
        <v/>
      </c>
      <c r="Y725" s="31">
        <f>IF($A725&lt;=Inputs!$B$13,RAND(),"")</f>
        <v/>
      </c>
    </row>
    <row r="726">
      <c r="A726" t="n">
        <v>721</v>
      </c>
      <c r="B726" s="26">
        <f>IF($A726&lt;=Inputs!$B$13,IF(Inputs!$B$8&gt;0,SUM(F726:O726)/Inputs!$B$8,0),"")</f>
        <v/>
      </c>
      <c r="C726" s="27">
        <f>IF($A726&lt;=Inputs!$B$13,B726/100,"")</f>
        <v/>
      </c>
      <c r="D726" s="28">
        <f>IF($A726&lt;=Inputs!$B$13,C726*Inputs!$B$7,"")</f>
        <v/>
      </c>
      <c r="E726" s="29">
        <f>IF($A726&lt;=Inputs!$B$13,IF(D726&gt;0,1,0),"")</f>
        <v/>
      </c>
      <c r="F726" s="26">
        <f>IF($A726&lt;=Inputs!$B$13,IF(1&lt;=Inputs!$B$8,IF(Inputs!$B$12&gt;0,MAX(MIN(NORM.INV(RAND(),LOOKUP(P726,Inputs!$J$6:$J$9,Inputs!$G$6:$G$9),LOOKUP(P726,Inputs!$J$6:$J$9,Inputs!$H$6:$H$9)),Inputs!$B$12),-Inputs!$B$12),NORM.INV(RAND(),LOOKUP(P726,Inputs!$J$6:$J$9,Inputs!$G$6:$G$9),LOOKUP(P726,Inputs!$J$6:$J$9,Inputs!$H$6:$H$9))),0),"" )</f>
        <v/>
      </c>
      <c r="G726" s="26">
        <f>IF($A726&lt;=Inputs!$B$13,IF(2&lt;=Inputs!$B$8,IF(Inputs!$B$12&gt;0,MAX(MIN(NORM.INV(RAND(),LOOKUP(Q726,Inputs!$J$6:$J$9,Inputs!$G$6:$G$9),LOOKUP(Q726,Inputs!$J$6:$J$9,Inputs!$H$6:$H$9)),Inputs!$B$12),-Inputs!$B$12),NORM.INV(RAND(),LOOKUP(Q726,Inputs!$J$6:$J$9,Inputs!$G$6:$G$9),LOOKUP(Q726,Inputs!$J$6:$J$9,Inputs!$H$6:$H$9))),0),"" )</f>
        <v/>
      </c>
      <c r="H726" s="26">
        <f>IF($A726&lt;=Inputs!$B$13,IF(3&lt;=Inputs!$B$8,IF(Inputs!$B$12&gt;0,MAX(MIN(NORM.INV(RAND(),LOOKUP(R726,Inputs!$J$6:$J$9,Inputs!$G$6:$G$9),LOOKUP(R726,Inputs!$J$6:$J$9,Inputs!$H$6:$H$9)),Inputs!$B$12),-Inputs!$B$12),NORM.INV(RAND(),LOOKUP(R726,Inputs!$J$6:$J$9,Inputs!$G$6:$G$9),LOOKUP(R726,Inputs!$J$6:$J$9,Inputs!$H$6:$H$9))),0),"" )</f>
        <v/>
      </c>
      <c r="I726" s="26">
        <f>IF($A726&lt;=Inputs!$B$13,IF(4&lt;=Inputs!$B$8,IF(Inputs!$B$12&gt;0,MAX(MIN(NORM.INV(RAND(),LOOKUP(S726,Inputs!$J$6:$J$9,Inputs!$G$6:$G$9),LOOKUP(S726,Inputs!$J$6:$J$9,Inputs!$H$6:$H$9)),Inputs!$B$12),-Inputs!$B$12),NORM.INV(RAND(),LOOKUP(S726,Inputs!$J$6:$J$9,Inputs!$G$6:$G$9),LOOKUP(S726,Inputs!$J$6:$J$9,Inputs!$H$6:$H$9))),0),"" )</f>
        <v/>
      </c>
      <c r="J726" s="26">
        <f>IF($A726&lt;=Inputs!$B$13,IF(5&lt;=Inputs!$B$8,IF(Inputs!$B$12&gt;0,MAX(MIN(NORM.INV(RAND(),LOOKUP(T726,Inputs!$J$6:$J$9,Inputs!$G$6:$G$9),LOOKUP(T726,Inputs!$J$6:$J$9,Inputs!$H$6:$H$9)),Inputs!$B$12),-Inputs!$B$12),NORM.INV(RAND(),LOOKUP(T726,Inputs!$J$6:$J$9,Inputs!$G$6:$G$9),LOOKUP(T726,Inputs!$J$6:$J$9,Inputs!$H$6:$H$9))),0),"" )</f>
        <v/>
      </c>
      <c r="K726" s="26">
        <f>IF($A726&lt;=Inputs!$B$13,IF(6&lt;=Inputs!$B$8,IF(Inputs!$B$12&gt;0,MAX(MIN(NORM.INV(RAND(),LOOKUP(U726,Inputs!$J$6:$J$9,Inputs!$G$6:$G$9),LOOKUP(U726,Inputs!$J$6:$J$9,Inputs!$H$6:$H$9)),Inputs!$B$12),-Inputs!$B$12),NORM.INV(RAND(),LOOKUP(U726,Inputs!$J$6:$J$9,Inputs!$G$6:$G$9),LOOKUP(U726,Inputs!$J$6:$J$9,Inputs!$H$6:$H$9))),0),"" )</f>
        <v/>
      </c>
      <c r="L726" s="26">
        <f>IF($A726&lt;=Inputs!$B$13,IF(7&lt;=Inputs!$B$8,IF(Inputs!$B$12&gt;0,MAX(MIN(NORM.INV(RAND(),LOOKUP(V726,Inputs!$J$6:$J$9,Inputs!$G$6:$G$9),LOOKUP(V726,Inputs!$J$6:$J$9,Inputs!$H$6:$H$9)),Inputs!$B$12),-Inputs!$B$12),NORM.INV(RAND(),LOOKUP(V726,Inputs!$J$6:$J$9,Inputs!$G$6:$G$9),LOOKUP(V726,Inputs!$J$6:$J$9,Inputs!$H$6:$H$9))),0),"" )</f>
        <v/>
      </c>
      <c r="M726" s="26">
        <f>IF($A726&lt;=Inputs!$B$13,IF(8&lt;=Inputs!$B$8,IF(Inputs!$B$12&gt;0,MAX(MIN(NORM.INV(RAND(),LOOKUP(W726,Inputs!$J$6:$J$9,Inputs!$G$6:$G$9),LOOKUP(W726,Inputs!$J$6:$J$9,Inputs!$H$6:$H$9)),Inputs!$B$12),-Inputs!$B$12),NORM.INV(RAND(),LOOKUP(W726,Inputs!$J$6:$J$9,Inputs!$G$6:$G$9),LOOKUP(W726,Inputs!$J$6:$J$9,Inputs!$H$6:$H$9))),0),"" )</f>
        <v/>
      </c>
      <c r="N726" s="26">
        <f>IF($A726&lt;=Inputs!$B$13,IF(9&lt;=Inputs!$B$8,IF(Inputs!$B$12&gt;0,MAX(MIN(NORM.INV(RAND(),LOOKUP(X726,Inputs!$J$6:$J$9,Inputs!$G$6:$G$9),LOOKUP(X726,Inputs!$J$6:$J$9,Inputs!$H$6:$H$9)),Inputs!$B$12),-Inputs!$B$12),NORM.INV(RAND(),LOOKUP(X726,Inputs!$J$6:$J$9,Inputs!$G$6:$G$9),LOOKUP(X726,Inputs!$J$6:$J$9,Inputs!$H$6:$H$9))),0),"" )</f>
        <v/>
      </c>
      <c r="O726" s="26">
        <f>IF($A726&lt;=Inputs!$B$13,IF(10&lt;=Inputs!$B$8,IF(Inputs!$B$12&gt;0,MAX(MIN(NORM.INV(RAND(),LOOKUP(Y726,Inputs!$J$6:$J$9,Inputs!$G$6:$G$9),LOOKUP(Y726,Inputs!$J$6:$J$9,Inputs!$H$6:$H$9)),Inputs!$B$12),-Inputs!$B$12),NORM.INV(RAND(),LOOKUP(Y726,Inputs!$J$6:$J$9,Inputs!$G$6:$G$9),LOOKUP(Y726,Inputs!$J$6:$J$9,Inputs!$H$6:$H$9))),0),"" )</f>
        <v/>
      </c>
      <c r="P726" s="31">
        <f>IF($A726&lt;=Inputs!$B$13,RAND(),"")</f>
        <v/>
      </c>
      <c r="Q726" s="31">
        <f>IF($A726&lt;=Inputs!$B$13,RAND(),"")</f>
        <v/>
      </c>
      <c r="R726" s="31">
        <f>IF($A726&lt;=Inputs!$B$13,RAND(),"")</f>
        <v/>
      </c>
      <c r="S726" s="31">
        <f>IF($A726&lt;=Inputs!$B$13,RAND(),"")</f>
        <v/>
      </c>
      <c r="T726" s="31">
        <f>IF($A726&lt;=Inputs!$B$13,RAND(),"")</f>
        <v/>
      </c>
      <c r="U726" s="31">
        <f>IF($A726&lt;=Inputs!$B$13,RAND(),"")</f>
        <v/>
      </c>
      <c r="V726" s="31">
        <f>IF($A726&lt;=Inputs!$B$13,RAND(),"")</f>
        <v/>
      </c>
      <c r="W726" s="31">
        <f>IF($A726&lt;=Inputs!$B$13,RAND(),"")</f>
        <v/>
      </c>
      <c r="X726" s="31">
        <f>IF($A726&lt;=Inputs!$B$13,RAND(),"")</f>
        <v/>
      </c>
      <c r="Y726" s="31">
        <f>IF($A726&lt;=Inputs!$B$13,RAND(),"")</f>
        <v/>
      </c>
    </row>
    <row r="727">
      <c r="A727" t="n">
        <v>722</v>
      </c>
      <c r="B727" s="26">
        <f>IF($A727&lt;=Inputs!$B$13,IF(Inputs!$B$8&gt;0,SUM(F727:O727)/Inputs!$B$8,0),"")</f>
        <v/>
      </c>
      <c r="C727" s="27">
        <f>IF($A727&lt;=Inputs!$B$13,B727/100,"")</f>
        <v/>
      </c>
      <c r="D727" s="28">
        <f>IF($A727&lt;=Inputs!$B$13,C727*Inputs!$B$7,"")</f>
        <v/>
      </c>
      <c r="E727" s="29">
        <f>IF($A727&lt;=Inputs!$B$13,IF(D727&gt;0,1,0),"")</f>
        <v/>
      </c>
      <c r="F727" s="26">
        <f>IF($A727&lt;=Inputs!$B$13,IF(1&lt;=Inputs!$B$8,IF(Inputs!$B$12&gt;0,MAX(MIN(NORM.INV(RAND(),LOOKUP(P727,Inputs!$J$6:$J$9,Inputs!$G$6:$G$9),LOOKUP(P727,Inputs!$J$6:$J$9,Inputs!$H$6:$H$9)),Inputs!$B$12),-Inputs!$B$12),NORM.INV(RAND(),LOOKUP(P727,Inputs!$J$6:$J$9,Inputs!$G$6:$G$9),LOOKUP(P727,Inputs!$J$6:$J$9,Inputs!$H$6:$H$9))),0),"" )</f>
        <v/>
      </c>
      <c r="G727" s="26">
        <f>IF($A727&lt;=Inputs!$B$13,IF(2&lt;=Inputs!$B$8,IF(Inputs!$B$12&gt;0,MAX(MIN(NORM.INV(RAND(),LOOKUP(Q727,Inputs!$J$6:$J$9,Inputs!$G$6:$G$9),LOOKUP(Q727,Inputs!$J$6:$J$9,Inputs!$H$6:$H$9)),Inputs!$B$12),-Inputs!$B$12),NORM.INV(RAND(),LOOKUP(Q727,Inputs!$J$6:$J$9,Inputs!$G$6:$G$9),LOOKUP(Q727,Inputs!$J$6:$J$9,Inputs!$H$6:$H$9))),0),"" )</f>
        <v/>
      </c>
      <c r="H727" s="26">
        <f>IF($A727&lt;=Inputs!$B$13,IF(3&lt;=Inputs!$B$8,IF(Inputs!$B$12&gt;0,MAX(MIN(NORM.INV(RAND(),LOOKUP(R727,Inputs!$J$6:$J$9,Inputs!$G$6:$G$9),LOOKUP(R727,Inputs!$J$6:$J$9,Inputs!$H$6:$H$9)),Inputs!$B$12),-Inputs!$B$12),NORM.INV(RAND(),LOOKUP(R727,Inputs!$J$6:$J$9,Inputs!$G$6:$G$9),LOOKUP(R727,Inputs!$J$6:$J$9,Inputs!$H$6:$H$9))),0),"" )</f>
        <v/>
      </c>
      <c r="I727" s="26">
        <f>IF($A727&lt;=Inputs!$B$13,IF(4&lt;=Inputs!$B$8,IF(Inputs!$B$12&gt;0,MAX(MIN(NORM.INV(RAND(),LOOKUP(S727,Inputs!$J$6:$J$9,Inputs!$G$6:$G$9),LOOKUP(S727,Inputs!$J$6:$J$9,Inputs!$H$6:$H$9)),Inputs!$B$12),-Inputs!$B$12),NORM.INV(RAND(),LOOKUP(S727,Inputs!$J$6:$J$9,Inputs!$G$6:$G$9),LOOKUP(S727,Inputs!$J$6:$J$9,Inputs!$H$6:$H$9))),0),"" )</f>
        <v/>
      </c>
      <c r="J727" s="26">
        <f>IF($A727&lt;=Inputs!$B$13,IF(5&lt;=Inputs!$B$8,IF(Inputs!$B$12&gt;0,MAX(MIN(NORM.INV(RAND(),LOOKUP(T727,Inputs!$J$6:$J$9,Inputs!$G$6:$G$9),LOOKUP(T727,Inputs!$J$6:$J$9,Inputs!$H$6:$H$9)),Inputs!$B$12),-Inputs!$B$12),NORM.INV(RAND(),LOOKUP(T727,Inputs!$J$6:$J$9,Inputs!$G$6:$G$9),LOOKUP(T727,Inputs!$J$6:$J$9,Inputs!$H$6:$H$9))),0),"" )</f>
        <v/>
      </c>
      <c r="K727" s="26">
        <f>IF($A727&lt;=Inputs!$B$13,IF(6&lt;=Inputs!$B$8,IF(Inputs!$B$12&gt;0,MAX(MIN(NORM.INV(RAND(),LOOKUP(U727,Inputs!$J$6:$J$9,Inputs!$G$6:$G$9),LOOKUP(U727,Inputs!$J$6:$J$9,Inputs!$H$6:$H$9)),Inputs!$B$12),-Inputs!$B$12),NORM.INV(RAND(),LOOKUP(U727,Inputs!$J$6:$J$9,Inputs!$G$6:$G$9),LOOKUP(U727,Inputs!$J$6:$J$9,Inputs!$H$6:$H$9))),0),"" )</f>
        <v/>
      </c>
      <c r="L727" s="26">
        <f>IF($A727&lt;=Inputs!$B$13,IF(7&lt;=Inputs!$B$8,IF(Inputs!$B$12&gt;0,MAX(MIN(NORM.INV(RAND(),LOOKUP(V727,Inputs!$J$6:$J$9,Inputs!$G$6:$G$9),LOOKUP(V727,Inputs!$J$6:$J$9,Inputs!$H$6:$H$9)),Inputs!$B$12),-Inputs!$B$12),NORM.INV(RAND(),LOOKUP(V727,Inputs!$J$6:$J$9,Inputs!$G$6:$G$9),LOOKUP(V727,Inputs!$J$6:$J$9,Inputs!$H$6:$H$9))),0),"" )</f>
        <v/>
      </c>
      <c r="M727" s="26">
        <f>IF($A727&lt;=Inputs!$B$13,IF(8&lt;=Inputs!$B$8,IF(Inputs!$B$12&gt;0,MAX(MIN(NORM.INV(RAND(),LOOKUP(W727,Inputs!$J$6:$J$9,Inputs!$G$6:$G$9),LOOKUP(W727,Inputs!$J$6:$J$9,Inputs!$H$6:$H$9)),Inputs!$B$12),-Inputs!$B$12),NORM.INV(RAND(),LOOKUP(W727,Inputs!$J$6:$J$9,Inputs!$G$6:$G$9),LOOKUP(W727,Inputs!$J$6:$J$9,Inputs!$H$6:$H$9))),0),"" )</f>
        <v/>
      </c>
      <c r="N727" s="26">
        <f>IF($A727&lt;=Inputs!$B$13,IF(9&lt;=Inputs!$B$8,IF(Inputs!$B$12&gt;0,MAX(MIN(NORM.INV(RAND(),LOOKUP(X727,Inputs!$J$6:$J$9,Inputs!$G$6:$G$9),LOOKUP(X727,Inputs!$J$6:$J$9,Inputs!$H$6:$H$9)),Inputs!$B$12),-Inputs!$B$12),NORM.INV(RAND(),LOOKUP(X727,Inputs!$J$6:$J$9,Inputs!$G$6:$G$9),LOOKUP(X727,Inputs!$J$6:$J$9,Inputs!$H$6:$H$9))),0),"" )</f>
        <v/>
      </c>
      <c r="O727" s="26">
        <f>IF($A727&lt;=Inputs!$B$13,IF(10&lt;=Inputs!$B$8,IF(Inputs!$B$12&gt;0,MAX(MIN(NORM.INV(RAND(),LOOKUP(Y727,Inputs!$J$6:$J$9,Inputs!$G$6:$G$9),LOOKUP(Y727,Inputs!$J$6:$J$9,Inputs!$H$6:$H$9)),Inputs!$B$12),-Inputs!$B$12),NORM.INV(RAND(),LOOKUP(Y727,Inputs!$J$6:$J$9,Inputs!$G$6:$G$9),LOOKUP(Y727,Inputs!$J$6:$J$9,Inputs!$H$6:$H$9))),0),"" )</f>
        <v/>
      </c>
      <c r="P727" s="31">
        <f>IF($A727&lt;=Inputs!$B$13,RAND(),"")</f>
        <v/>
      </c>
      <c r="Q727" s="31">
        <f>IF($A727&lt;=Inputs!$B$13,RAND(),"")</f>
        <v/>
      </c>
      <c r="R727" s="31">
        <f>IF($A727&lt;=Inputs!$B$13,RAND(),"")</f>
        <v/>
      </c>
      <c r="S727" s="31">
        <f>IF($A727&lt;=Inputs!$B$13,RAND(),"")</f>
        <v/>
      </c>
      <c r="T727" s="31">
        <f>IF($A727&lt;=Inputs!$B$13,RAND(),"")</f>
        <v/>
      </c>
      <c r="U727" s="31">
        <f>IF($A727&lt;=Inputs!$B$13,RAND(),"")</f>
        <v/>
      </c>
      <c r="V727" s="31">
        <f>IF($A727&lt;=Inputs!$B$13,RAND(),"")</f>
        <v/>
      </c>
      <c r="W727" s="31">
        <f>IF($A727&lt;=Inputs!$B$13,RAND(),"")</f>
        <v/>
      </c>
      <c r="X727" s="31">
        <f>IF($A727&lt;=Inputs!$B$13,RAND(),"")</f>
        <v/>
      </c>
      <c r="Y727" s="31">
        <f>IF($A727&lt;=Inputs!$B$13,RAND(),"")</f>
        <v/>
      </c>
    </row>
    <row r="728">
      <c r="A728" t="n">
        <v>723</v>
      </c>
      <c r="B728" s="26">
        <f>IF($A728&lt;=Inputs!$B$13,IF(Inputs!$B$8&gt;0,SUM(F728:O728)/Inputs!$B$8,0),"")</f>
        <v/>
      </c>
      <c r="C728" s="27">
        <f>IF($A728&lt;=Inputs!$B$13,B728/100,"")</f>
        <v/>
      </c>
      <c r="D728" s="28">
        <f>IF($A728&lt;=Inputs!$B$13,C728*Inputs!$B$7,"")</f>
        <v/>
      </c>
      <c r="E728" s="29">
        <f>IF($A728&lt;=Inputs!$B$13,IF(D728&gt;0,1,0),"")</f>
        <v/>
      </c>
      <c r="F728" s="26">
        <f>IF($A728&lt;=Inputs!$B$13,IF(1&lt;=Inputs!$B$8,IF(Inputs!$B$12&gt;0,MAX(MIN(NORM.INV(RAND(),LOOKUP(P728,Inputs!$J$6:$J$9,Inputs!$G$6:$G$9),LOOKUP(P728,Inputs!$J$6:$J$9,Inputs!$H$6:$H$9)),Inputs!$B$12),-Inputs!$B$12),NORM.INV(RAND(),LOOKUP(P728,Inputs!$J$6:$J$9,Inputs!$G$6:$G$9),LOOKUP(P728,Inputs!$J$6:$J$9,Inputs!$H$6:$H$9))),0),"" )</f>
        <v/>
      </c>
      <c r="G728" s="26">
        <f>IF($A728&lt;=Inputs!$B$13,IF(2&lt;=Inputs!$B$8,IF(Inputs!$B$12&gt;0,MAX(MIN(NORM.INV(RAND(),LOOKUP(Q728,Inputs!$J$6:$J$9,Inputs!$G$6:$G$9),LOOKUP(Q728,Inputs!$J$6:$J$9,Inputs!$H$6:$H$9)),Inputs!$B$12),-Inputs!$B$12),NORM.INV(RAND(),LOOKUP(Q728,Inputs!$J$6:$J$9,Inputs!$G$6:$G$9),LOOKUP(Q728,Inputs!$J$6:$J$9,Inputs!$H$6:$H$9))),0),"" )</f>
        <v/>
      </c>
      <c r="H728" s="26">
        <f>IF($A728&lt;=Inputs!$B$13,IF(3&lt;=Inputs!$B$8,IF(Inputs!$B$12&gt;0,MAX(MIN(NORM.INV(RAND(),LOOKUP(R728,Inputs!$J$6:$J$9,Inputs!$G$6:$G$9),LOOKUP(R728,Inputs!$J$6:$J$9,Inputs!$H$6:$H$9)),Inputs!$B$12),-Inputs!$B$12),NORM.INV(RAND(),LOOKUP(R728,Inputs!$J$6:$J$9,Inputs!$G$6:$G$9),LOOKUP(R728,Inputs!$J$6:$J$9,Inputs!$H$6:$H$9))),0),"" )</f>
        <v/>
      </c>
      <c r="I728" s="26">
        <f>IF($A728&lt;=Inputs!$B$13,IF(4&lt;=Inputs!$B$8,IF(Inputs!$B$12&gt;0,MAX(MIN(NORM.INV(RAND(),LOOKUP(S728,Inputs!$J$6:$J$9,Inputs!$G$6:$G$9),LOOKUP(S728,Inputs!$J$6:$J$9,Inputs!$H$6:$H$9)),Inputs!$B$12),-Inputs!$B$12),NORM.INV(RAND(),LOOKUP(S728,Inputs!$J$6:$J$9,Inputs!$G$6:$G$9),LOOKUP(S728,Inputs!$J$6:$J$9,Inputs!$H$6:$H$9))),0),"" )</f>
        <v/>
      </c>
      <c r="J728" s="26">
        <f>IF($A728&lt;=Inputs!$B$13,IF(5&lt;=Inputs!$B$8,IF(Inputs!$B$12&gt;0,MAX(MIN(NORM.INV(RAND(),LOOKUP(T728,Inputs!$J$6:$J$9,Inputs!$G$6:$G$9),LOOKUP(T728,Inputs!$J$6:$J$9,Inputs!$H$6:$H$9)),Inputs!$B$12),-Inputs!$B$12),NORM.INV(RAND(),LOOKUP(T728,Inputs!$J$6:$J$9,Inputs!$G$6:$G$9),LOOKUP(T728,Inputs!$J$6:$J$9,Inputs!$H$6:$H$9))),0),"" )</f>
        <v/>
      </c>
      <c r="K728" s="26">
        <f>IF($A728&lt;=Inputs!$B$13,IF(6&lt;=Inputs!$B$8,IF(Inputs!$B$12&gt;0,MAX(MIN(NORM.INV(RAND(),LOOKUP(U728,Inputs!$J$6:$J$9,Inputs!$G$6:$G$9),LOOKUP(U728,Inputs!$J$6:$J$9,Inputs!$H$6:$H$9)),Inputs!$B$12),-Inputs!$B$12),NORM.INV(RAND(),LOOKUP(U728,Inputs!$J$6:$J$9,Inputs!$G$6:$G$9),LOOKUP(U728,Inputs!$J$6:$J$9,Inputs!$H$6:$H$9))),0),"" )</f>
        <v/>
      </c>
      <c r="L728" s="26">
        <f>IF($A728&lt;=Inputs!$B$13,IF(7&lt;=Inputs!$B$8,IF(Inputs!$B$12&gt;0,MAX(MIN(NORM.INV(RAND(),LOOKUP(V728,Inputs!$J$6:$J$9,Inputs!$G$6:$G$9),LOOKUP(V728,Inputs!$J$6:$J$9,Inputs!$H$6:$H$9)),Inputs!$B$12),-Inputs!$B$12),NORM.INV(RAND(),LOOKUP(V728,Inputs!$J$6:$J$9,Inputs!$G$6:$G$9),LOOKUP(V728,Inputs!$J$6:$J$9,Inputs!$H$6:$H$9))),0),"" )</f>
        <v/>
      </c>
      <c r="M728" s="26">
        <f>IF($A728&lt;=Inputs!$B$13,IF(8&lt;=Inputs!$B$8,IF(Inputs!$B$12&gt;0,MAX(MIN(NORM.INV(RAND(),LOOKUP(W728,Inputs!$J$6:$J$9,Inputs!$G$6:$G$9),LOOKUP(W728,Inputs!$J$6:$J$9,Inputs!$H$6:$H$9)),Inputs!$B$12),-Inputs!$B$12),NORM.INV(RAND(),LOOKUP(W728,Inputs!$J$6:$J$9,Inputs!$G$6:$G$9),LOOKUP(W728,Inputs!$J$6:$J$9,Inputs!$H$6:$H$9))),0),"" )</f>
        <v/>
      </c>
      <c r="N728" s="26">
        <f>IF($A728&lt;=Inputs!$B$13,IF(9&lt;=Inputs!$B$8,IF(Inputs!$B$12&gt;0,MAX(MIN(NORM.INV(RAND(),LOOKUP(X728,Inputs!$J$6:$J$9,Inputs!$G$6:$G$9),LOOKUP(X728,Inputs!$J$6:$J$9,Inputs!$H$6:$H$9)),Inputs!$B$12),-Inputs!$B$12),NORM.INV(RAND(),LOOKUP(X728,Inputs!$J$6:$J$9,Inputs!$G$6:$G$9),LOOKUP(X728,Inputs!$J$6:$J$9,Inputs!$H$6:$H$9))),0),"" )</f>
        <v/>
      </c>
      <c r="O728" s="26">
        <f>IF($A728&lt;=Inputs!$B$13,IF(10&lt;=Inputs!$B$8,IF(Inputs!$B$12&gt;0,MAX(MIN(NORM.INV(RAND(),LOOKUP(Y728,Inputs!$J$6:$J$9,Inputs!$G$6:$G$9),LOOKUP(Y728,Inputs!$J$6:$J$9,Inputs!$H$6:$H$9)),Inputs!$B$12),-Inputs!$B$12),NORM.INV(RAND(),LOOKUP(Y728,Inputs!$J$6:$J$9,Inputs!$G$6:$G$9),LOOKUP(Y728,Inputs!$J$6:$J$9,Inputs!$H$6:$H$9))),0),"" )</f>
        <v/>
      </c>
      <c r="P728" s="31">
        <f>IF($A728&lt;=Inputs!$B$13,RAND(),"")</f>
        <v/>
      </c>
      <c r="Q728" s="31">
        <f>IF($A728&lt;=Inputs!$B$13,RAND(),"")</f>
        <v/>
      </c>
      <c r="R728" s="31">
        <f>IF($A728&lt;=Inputs!$B$13,RAND(),"")</f>
        <v/>
      </c>
      <c r="S728" s="31">
        <f>IF($A728&lt;=Inputs!$B$13,RAND(),"")</f>
        <v/>
      </c>
      <c r="T728" s="31">
        <f>IF($A728&lt;=Inputs!$B$13,RAND(),"")</f>
        <v/>
      </c>
      <c r="U728" s="31">
        <f>IF($A728&lt;=Inputs!$B$13,RAND(),"")</f>
        <v/>
      </c>
      <c r="V728" s="31">
        <f>IF($A728&lt;=Inputs!$B$13,RAND(),"")</f>
        <v/>
      </c>
      <c r="W728" s="31">
        <f>IF($A728&lt;=Inputs!$B$13,RAND(),"")</f>
        <v/>
      </c>
      <c r="X728" s="31">
        <f>IF($A728&lt;=Inputs!$B$13,RAND(),"")</f>
        <v/>
      </c>
      <c r="Y728" s="31">
        <f>IF($A728&lt;=Inputs!$B$13,RAND(),"")</f>
        <v/>
      </c>
    </row>
    <row r="729">
      <c r="A729" t="n">
        <v>724</v>
      </c>
      <c r="B729" s="26">
        <f>IF($A729&lt;=Inputs!$B$13,IF(Inputs!$B$8&gt;0,SUM(F729:O729)/Inputs!$B$8,0),"")</f>
        <v/>
      </c>
      <c r="C729" s="27">
        <f>IF($A729&lt;=Inputs!$B$13,B729/100,"")</f>
        <v/>
      </c>
      <c r="D729" s="28">
        <f>IF($A729&lt;=Inputs!$B$13,C729*Inputs!$B$7,"")</f>
        <v/>
      </c>
      <c r="E729" s="29">
        <f>IF($A729&lt;=Inputs!$B$13,IF(D729&gt;0,1,0),"")</f>
        <v/>
      </c>
      <c r="F729" s="26">
        <f>IF($A729&lt;=Inputs!$B$13,IF(1&lt;=Inputs!$B$8,IF(Inputs!$B$12&gt;0,MAX(MIN(NORM.INV(RAND(),LOOKUP(P729,Inputs!$J$6:$J$9,Inputs!$G$6:$G$9),LOOKUP(P729,Inputs!$J$6:$J$9,Inputs!$H$6:$H$9)),Inputs!$B$12),-Inputs!$B$12),NORM.INV(RAND(),LOOKUP(P729,Inputs!$J$6:$J$9,Inputs!$G$6:$G$9),LOOKUP(P729,Inputs!$J$6:$J$9,Inputs!$H$6:$H$9))),0),"" )</f>
        <v/>
      </c>
      <c r="G729" s="26">
        <f>IF($A729&lt;=Inputs!$B$13,IF(2&lt;=Inputs!$B$8,IF(Inputs!$B$12&gt;0,MAX(MIN(NORM.INV(RAND(),LOOKUP(Q729,Inputs!$J$6:$J$9,Inputs!$G$6:$G$9),LOOKUP(Q729,Inputs!$J$6:$J$9,Inputs!$H$6:$H$9)),Inputs!$B$12),-Inputs!$B$12),NORM.INV(RAND(),LOOKUP(Q729,Inputs!$J$6:$J$9,Inputs!$G$6:$G$9),LOOKUP(Q729,Inputs!$J$6:$J$9,Inputs!$H$6:$H$9))),0),"" )</f>
        <v/>
      </c>
      <c r="H729" s="26">
        <f>IF($A729&lt;=Inputs!$B$13,IF(3&lt;=Inputs!$B$8,IF(Inputs!$B$12&gt;0,MAX(MIN(NORM.INV(RAND(),LOOKUP(R729,Inputs!$J$6:$J$9,Inputs!$G$6:$G$9),LOOKUP(R729,Inputs!$J$6:$J$9,Inputs!$H$6:$H$9)),Inputs!$B$12),-Inputs!$B$12),NORM.INV(RAND(),LOOKUP(R729,Inputs!$J$6:$J$9,Inputs!$G$6:$G$9),LOOKUP(R729,Inputs!$J$6:$J$9,Inputs!$H$6:$H$9))),0),"" )</f>
        <v/>
      </c>
      <c r="I729" s="26">
        <f>IF($A729&lt;=Inputs!$B$13,IF(4&lt;=Inputs!$B$8,IF(Inputs!$B$12&gt;0,MAX(MIN(NORM.INV(RAND(),LOOKUP(S729,Inputs!$J$6:$J$9,Inputs!$G$6:$G$9),LOOKUP(S729,Inputs!$J$6:$J$9,Inputs!$H$6:$H$9)),Inputs!$B$12),-Inputs!$B$12),NORM.INV(RAND(),LOOKUP(S729,Inputs!$J$6:$J$9,Inputs!$G$6:$G$9),LOOKUP(S729,Inputs!$J$6:$J$9,Inputs!$H$6:$H$9))),0),"" )</f>
        <v/>
      </c>
      <c r="J729" s="26">
        <f>IF($A729&lt;=Inputs!$B$13,IF(5&lt;=Inputs!$B$8,IF(Inputs!$B$12&gt;0,MAX(MIN(NORM.INV(RAND(),LOOKUP(T729,Inputs!$J$6:$J$9,Inputs!$G$6:$G$9),LOOKUP(T729,Inputs!$J$6:$J$9,Inputs!$H$6:$H$9)),Inputs!$B$12),-Inputs!$B$12),NORM.INV(RAND(),LOOKUP(T729,Inputs!$J$6:$J$9,Inputs!$G$6:$G$9),LOOKUP(T729,Inputs!$J$6:$J$9,Inputs!$H$6:$H$9))),0),"" )</f>
        <v/>
      </c>
      <c r="K729" s="26">
        <f>IF($A729&lt;=Inputs!$B$13,IF(6&lt;=Inputs!$B$8,IF(Inputs!$B$12&gt;0,MAX(MIN(NORM.INV(RAND(),LOOKUP(U729,Inputs!$J$6:$J$9,Inputs!$G$6:$G$9),LOOKUP(U729,Inputs!$J$6:$J$9,Inputs!$H$6:$H$9)),Inputs!$B$12),-Inputs!$B$12),NORM.INV(RAND(),LOOKUP(U729,Inputs!$J$6:$J$9,Inputs!$G$6:$G$9),LOOKUP(U729,Inputs!$J$6:$J$9,Inputs!$H$6:$H$9))),0),"" )</f>
        <v/>
      </c>
      <c r="L729" s="26">
        <f>IF($A729&lt;=Inputs!$B$13,IF(7&lt;=Inputs!$B$8,IF(Inputs!$B$12&gt;0,MAX(MIN(NORM.INV(RAND(),LOOKUP(V729,Inputs!$J$6:$J$9,Inputs!$G$6:$G$9),LOOKUP(V729,Inputs!$J$6:$J$9,Inputs!$H$6:$H$9)),Inputs!$B$12),-Inputs!$B$12),NORM.INV(RAND(),LOOKUP(V729,Inputs!$J$6:$J$9,Inputs!$G$6:$G$9),LOOKUP(V729,Inputs!$J$6:$J$9,Inputs!$H$6:$H$9))),0),"" )</f>
        <v/>
      </c>
      <c r="M729" s="26">
        <f>IF($A729&lt;=Inputs!$B$13,IF(8&lt;=Inputs!$B$8,IF(Inputs!$B$12&gt;0,MAX(MIN(NORM.INV(RAND(),LOOKUP(W729,Inputs!$J$6:$J$9,Inputs!$G$6:$G$9),LOOKUP(W729,Inputs!$J$6:$J$9,Inputs!$H$6:$H$9)),Inputs!$B$12),-Inputs!$B$12),NORM.INV(RAND(),LOOKUP(W729,Inputs!$J$6:$J$9,Inputs!$G$6:$G$9),LOOKUP(W729,Inputs!$J$6:$J$9,Inputs!$H$6:$H$9))),0),"" )</f>
        <v/>
      </c>
      <c r="N729" s="26">
        <f>IF($A729&lt;=Inputs!$B$13,IF(9&lt;=Inputs!$B$8,IF(Inputs!$B$12&gt;0,MAX(MIN(NORM.INV(RAND(),LOOKUP(X729,Inputs!$J$6:$J$9,Inputs!$G$6:$G$9),LOOKUP(X729,Inputs!$J$6:$J$9,Inputs!$H$6:$H$9)),Inputs!$B$12),-Inputs!$B$12),NORM.INV(RAND(),LOOKUP(X729,Inputs!$J$6:$J$9,Inputs!$G$6:$G$9),LOOKUP(X729,Inputs!$J$6:$J$9,Inputs!$H$6:$H$9))),0),"" )</f>
        <v/>
      </c>
      <c r="O729" s="26">
        <f>IF($A729&lt;=Inputs!$B$13,IF(10&lt;=Inputs!$B$8,IF(Inputs!$B$12&gt;0,MAX(MIN(NORM.INV(RAND(),LOOKUP(Y729,Inputs!$J$6:$J$9,Inputs!$G$6:$G$9),LOOKUP(Y729,Inputs!$J$6:$J$9,Inputs!$H$6:$H$9)),Inputs!$B$12),-Inputs!$B$12),NORM.INV(RAND(),LOOKUP(Y729,Inputs!$J$6:$J$9,Inputs!$G$6:$G$9),LOOKUP(Y729,Inputs!$J$6:$J$9,Inputs!$H$6:$H$9))),0),"" )</f>
        <v/>
      </c>
      <c r="P729" s="31">
        <f>IF($A729&lt;=Inputs!$B$13,RAND(),"")</f>
        <v/>
      </c>
      <c r="Q729" s="31">
        <f>IF($A729&lt;=Inputs!$B$13,RAND(),"")</f>
        <v/>
      </c>
      <c r="R729" s="31">
        <f>IF($A729&lt;=Inputs!$B$13,RAND(),"")</f>
        <v/>
      </c>
      <c r="S729" s="31">
        <f>IF($A729&lt;=Inputs!$B$13,RAND(),"")</f>
        <v/>
      </c>
      <c r="T729" s="31">
        <f>IF($A729&lt;=Inputs!$B$13,RAND(),"")</f>
        <v/>
      </c>
      <c r="U729" s="31">
        <f>IF($A729&lt;=Inputs!$B$13,RAND(),"")</f>
        <v/>
      </c>
      <c r="V729" s="31">
        <f>IF($A729&lt;=Inputs!$B$13,RAND(),"")</f>
        <v/>
      </c>
      <c r="W729" s="31">
        <f>IF($A729&lt;=Inputs!$B$13,RAND(),"")</f>
        <v/>
      </c>
      <c r="X729" s="31">
        <f>IF($A729&lt;=Inputs!$B$13,RAND(),"")</f>
        <v/>
      </c>
      <c r="Y729" s="31">
        <f>IF($A729&lt;=Inputs!$B$13,RAND(),"")</f>
        <v/>
      </c>
    </row>
    <row r="730">
      <c r="A730" t="n">
        <v>725</v>
      </c>
      <c r="B730" s="26">
        <f>IF($A730&lt;=Inputs!$B$13,IF(Inputs!$B$8&gt;0,SUM(F730:O730)/Inputs!$B$8,0),"")</f>
        <v/>
      </c>
      <c r="C730" s="27">
        <f>IF($A730&lt;=Inputs!$B$13,B730/100,"")</f>
        <v/>
      </c>
      <c r="D730" s="28">
        <f>IF($A730&lt;=Inputs!$B$13,C730*Inputs!$B$7,"")</f>
        <v/>
      </c>
      <c r="E730" s="29">
        <f>IF($A730&lt;=Inputs!$B$13,IF(D730&gt;0,1,0),"")</f>
        <v/>
      </c>
      <c r="F730" s="26">
        <f>IF($A730&lt;=Inputs!$B$13,IF(1&lt;=Inputs!$B$8,IF(Inputs!$B$12&gt;0,MAX(MIN(NORM.INV(RAND(),LOOKUP(P730,Inputs!$J$6:$J$9,Inputs!$G$6:$G$9),LOOKUP(P730,Inputs!$J$6:$J$9,Inputs!$H$6:$H$9)),Inputs!$B$12),-Inputs!$B$12),NORM.INV(RAND(),LOOKUP(P730,Inputs!$J$6:$J$9,Inputs!$G$6:$G$9),LOOKUP(P730,Inputs!$J$6:$J$9,Inputs!$H$6:$H$9))),0),"" )</f>
        <v/>
      </c>
      <c r="G730" s="26">
        <f>IF($A730&lt;=Inputs!$B$13,IF(2&lt;=Inputs!$B$8,IF(Inputs!$B$12&gt;0,MAX(MIN(NORM.INV(RAND(),LOOKUP(Q730,Inputs!$J$6:$J$9,Inputs!$G$6:$G$9),LOOKUP(Q730,Inputs!$J$6:$J$9,Inputs!$H$6:$H$9)),Inputs!$B$12),-Inputs!$B$12),NORM.INV(RAND(),LOOKUP(Q730,Inputs!$J$6:$J$9,Inputs!$G$6:$G$9),LOOKUP(Q730,Inputs!$J$6:$J$9,Inputs!$H$6:$H$9))),0),"" )</f>
        <v/>
      </c>
      <c r="H730" s="26">
        <f>IF($A730&lt;=Inputs!$B$13,IF(3&lt;=Inputs!$B$8,IF(Inputs!$B$12&gt;0,MAX(MIN(NORM.INV(RAND(),LOOKUP(R730,Inputs!$J$6:$J$9,Inputs!$G$6:$G$9),LOOKUP(R730,Inputs!$J$6:$J$9,Inputs!$H$6:$H$9)),Inputs!$B$12),-Inputs!$B$12),NORM.INV(RAND(),LOOKUP(R730,Inputs!$J$6:$J$9,Inputs!$G$6:$G$9),LOOKUP(R730,Inputs!$J$6:$J$9,Inputs!$H$6:$H$9))),0),"" )</f>
        <v/>
      </c>
      <c r="I730" s="26">
        <f>IF($A730&lt;=Inputs!$B$13,IF(4&lt;=Inputs!$B$8,IF(Inputs!$B$12&gt;0,MAX(MIN(NORM.INV(RAND(),LOOKUP(S730,Inputs!$J$6:$J$9,Inputs!$G$6:$G$9),LOOKUP(S730,Inputs!$J$6:$J$9,Inputs!$H$6:$H$9)),Inputs!$B$12),-Inputs!$B$12),NORM.INV(RAND(),LOOKUP(S730,Inputs!$J$6:$J$9,Inputs!$G$6:$G$9),LOOKUP(S730,Inputs!$J$6:$J$9,Inputs!$H$6:$H$9))),0),"" )</f>
        <v/>
      </c>
      <c r="J730" s="26">
        <f>IF($A730&lt;=Inputs!$B$13,IF(5&lt;=Inputs!$B$8,IF(Inputs!$B$12&gt;0,MAX(MIN(NORM.INV(RAND(),LOOKUP(T730,Inputs!$J$6:$J$9,Inputs!$G$6:$G$9),LOOKUP(T730,Inputs!$J$6:$J$9,Inputs!$H$6:$H$9)),Inputs!$B$12),-Inputs!$B$12),NORM.INV(RAND(),LOOKUP(T730,Inputs!$J$6:$J$9,Inputs!$G$6:$G$9),LOOKUP(T730,Inputs!$J$6:$J$9,Inputs!$H$6:$H$9))),0),"" )</f>
        <v/>
      </c>
      <c r="K730" s="26">
        <f>IF($A730&lt;=Inputs!$B$13,IF(6&lt;=Inputs!$B$8,IF(Inputs!$B$12&gt;0,MAX(MIN(NORM.INV(RAND(),LOOKUP(U730,Inputs!$J$6:$J$9,Inputs!$G$6:$G$9),LOOKUP(U730,Inputs!$J$6:$J$9,Inputs!$H$6:$H$9)),Inputs!$B$12),-Inputs!$B$12),NORM.INV(RAND(),LOOKUP(U730,Inputs!$J$6:$J$9,Inputs!$G$6:$G$9),LOOKUP(U730,Inputs!$J$6:$J$9,Inputs!$H$6:$H$9))),0),"" )</f>
        <v/>
      </c>
      <c r="L730" s="26">
        <f>IF($A730&lt;=Inputs!$B$13,IF(7&lt;=Inputs!$B$8,IF(Inputs!$B$12&gt;0,MAX(MIN(NORM.INV(RAND(),LOOKUP(V730,Inputs!$J$6:$J$9,Inputs!$G$6:$G$9),LOOKUP(V730,Inputs!$J$6:$J$9,Inputs!$H$6:$H$9)),Inputs!$B$12),-Inputs!$B$12),NORM.INV(RAND(),LOOKUP(V730,Inputs!$J$6:$J$9,Inputs!$G$6:$G$9),LOOKUP(V730,Inputs!$J$6:$J$9,Inputs!$H$6:$H$9))),0),"" )</f>
        <v/>
      </c>
      <c r="M730" s="26">
        <f>IF($A730&lt;=Inputs!$B$13,IF(8&lt;=Inputs!$B$8,IF(Inputs!$B$12&gt;0,MAX(MIN(NORM.INV(RAND(),LOOKUP(W730,Inputs!$J$6:$J$9,Inputs!$G$6:$G$9),LOOKUP(W730,Inputs!$J$6:$J$9,Inputs!$H$6:$H$9)),Inputs!$B$12),-Inputs!$B$12),NORM.INV(RAND(),LOOKUP(W730,Inputs!$J$6:$J$9,Inputs!$G$6:$G$9),LOOKUP(W730,Inputs!$J$6:$J$9,Inputs!$H$6:$H$9))),0),"" )</f>
        <v/>
      </c>
      <c r="N730" s="26">
        <f>IF($A730&lt;=Inputs!$B$13,IF(9&lt;=Inputs!$B$8,IF(Inputs!$B$12&gt;0,MAX(MIN(NORM.INV(RAND(),LOOKUP(X730,Inputs!$J$6:$J$9,Inputs!$G$6:$G$9),LOOKUP(X730,Inputs!$J$6:$J$9,Inputs!$H$6:$H$9)),Inputs!$B$12),-Inputs!$B$12),NORM.INV(RAND(),LOOKUP(X730,Inputs!$J$6:$J$9,Inputs!$G$6:$G$9),LOOKUP(X730,Inputs!$J$6:$J$9,Inputs!$H$6:$H$9))),0),"" )</f>
        <v/>
      </c>
      <c r="O730" s="26">
        <f>IF($A730&lt;=Inputs!$B$13,IF(10&lt;=Inputs!$B$8,IF(Inputs!$B$12&gt;0,MAX(MIN(NORM.INV(RAND(),LOOKUP(Y730,Inputs!$J$6:$J$9,Inputs!$G$6:$G$9),LOOKUP(Y730,Inputs!$J$6:$J$9,Inputs!$H$6:$H$9)),Inputs!$B$12),-Inputs!$B$12),NORM.INV(RAND(),LOOKUP(Y730,Inputs!$J$6:$J$9,Inputs!$G$6:$G$9),LOOKUP(Y730,Inputs!$J$6:$J$9,Inputs!$H$6:$H$9))),0),"" )</f>
        <v/>
      </c>
      <c r="P730" s="31">
        <f>IF($A730&lt;=Inputs!$B$13,RAND(),"")</f>
        <v/>
      </c>
      <c r="Q730" s="31">
        <f>IF($A730&lt;=Inputs!$B$13,RAND(),"")</f>
        <v/>
      </c>
      <c r="R730" s="31">
        <f>IF($A730&lt;=Inputs!$B$13,RAND(),"")</f>
        <v/>
      </c>
      <c r="S730" s="31">
        <f>IF($A730&lt;=Inputs!$B$13,RAND(),"")</f>
        <v/>
      </c>
      <c r="T730" s="31">
        <f>IF($A730&lt;=Inputs!$B$13,RAND(),"")</f>
        <v/>
      </c>
      <c r="U730" s="31">
        <f>IF($A730&lt;=Inputs!$B$13,RAND(),"")</f>
        <v/>
      </c>
      <c r="V730" s="31">
        <f>IF($A730&lt;=Inputs!$B$13,RAND(),"")</f>
        <v/>
      </c>
      <c r="W730" s="31">
        <f>IF($A730&lt;=Inputs!$B$13,RAND(),"")</f>
        <v/>
      </c>
      <c r="X730" s="31">
        <f>IF($A730&lt;=Inputs!$B$13,RAND(),"")</f>
        <v/>
      </c>
      <c r="Y730" s="31">
        <f>IF($A730&lt;=Inputs!$B$13,RAND(),"")</f>
        <v/>
      </c>
    </row>
    <row r="731">
      <c r="A731" t="n">
        <v>726</v>
      </c>
      <c r="B731" s="26">
        <f>IF($A731&lt;=Inputs!$B$13,IF(Inputs!$B$8&gt;0,SUM(F731:O731)/Inputs!$B$8,0),"")</f>
        <v/>
      </c>
      <c r="C731" s="27">
        <f>IF($A731&lt;=Inputs!$B$13,B731/100,"")</f>
        <v/>
      </c>
      <c r="D731" s="28">
        <f>IF($A731&lt;=Inputs!$B$13,C731*Inputs!$B$7,"")</f>
        <v/>
      </c>
      <c r="E731" s="29">
        <f>IF($A731&lt;=Inputs!$B$13,IF(D731&gt;0,1,0),"")</f>
        <v/>
      </c>
      <c r="F731" s="26">
        <f>IF($A731&lt;=Inputs!$B$13,IF(1&lt;=Inputs!$B$8,IF(Inputs!$B$12&gt;0,MAX(MIN(NORM.INV(RAND(),LOOKUP(P731,Inputs!$J$6:$J$9,Inputs!$G$6:$G$9),LOOKUP(P731,Inputs!$J$6:$J$9,Inputs!$H$6:$H$9)),Inputs!$B$12),-Inputs!$B$12),NORM.INV(RAND(),LOOKUP(P731,Inputs!$J$6:$J$9,Inputs!$G$6:$G$9),LOOKUP(P731,Inputs!$J$6:$J$9,Inputs!$H$6:$H$9))),0),"" )</f>
        <v/>
      </c>
      <c r="G731" s="26">
        <f>IF($A731&lt;=Inputs!$B$13,IF(2&lt;=Inputs!$B$8,IF(Inputs!$B$12&gt;0,MAX(MIN(NORM.INV(RAND(),LOOKUP(Q731,Inputs!$J$6:$J$9,Inputs!$G$6:$G$9),LOOKUP(Q731,Inputs!$J$6:$J$9,Inputs!$H$6:$H$9)),Inputs!$B$12),-Inputs!$B$12),NORM.INV(RAND(),LOOKUP(Q731,Inputs!$J$6:$J$9,Inputs!$G$6:$G$9),LOOKUP(Q731,Inputs!$J$6:$J$9,Inputs!$H$6:$H$9))),0),"" )</f>
        <v/>
      </c>
      <c r="H731" s="26">
        <f>IF($A731&lt;=Inputs!$B$13,IF(3&lt;=Inputs!$B$8,IF(Inputs!$B$12&gt;0,MAX(MIN(NORM.INV(RAND(),LOOKUP(R731,Inputs!$J$6:$J$9,Inputs!$G$6:$G$9),LOOKUP(R731,Inputs!$J$6:$J$9,Inputs!$H$6:$H$9)),Inputs!$B$12),-Inputs!$B$12),NORM.INV(RAND(),LOOKUP(R731,Inputs!$J$6:$J$9,Inputs!$G$6:$G$9),LOOKUP(R731,Inputs!$J$6:$J$9,Inputs!$H$6:$H$9))),0),"" )</f>
        <v/>
      </c>
      <c r="I731" s="26">
        <f>IF($A731&lt;=Inputs!$B$13,IF(4&lt;=Inputs!$B$8,IF(Inputs!$B$12&gt;0,MAX(MIN(NORM.INV(RAND(),LOOKUP(S731,Inputs!$J$6:$J$9,Inputs!$G$6:$G$9),LOOKUP(S731,Inputs!$J$6:$J$9,Inputs!$H$6:$H$9)),Inputs!$B$12),-Inputs!$B$12),NORM.INV(RAND(),LOOKUP(S731,Inputs!$J$6:$J$9,Inputs!$G$6:$G$9),LOOKUP(S731,Inputs!$J$6:$J$9,Inputs!$H$6:$H$9))),0),"" )</f>
        <v/>
      </c>
      <c r="J731" s="26">
        <f>IF($A731&lt;=Inputs!$B$13,IF(5&lt;=Inputs!$B$8,IF(Inputs!$B$12&gt;0,MAX(MIN(NORM.INV(RAND(),LOOKUP(T731,Inputs!$J$6:$J$9,Inputs!$G$6:$G$9),LOOKUP(T731,Inputs!$J$6:$J$9,Inputs!$H$6:$H$9)),Inputs!$B$12),-Inputs!$B$12),NORM.INV(RAND(),LOOKUP(T731,Inputs!$J$6:$J$9,Inputs!$G$6:$G$9),LOOKUP(T731,Inputs!$J$6:$J$9,Inputs!$H$6:$H$9))),0),"" )</f>
        <v/>
      </c>
      <c r="K731" s="26">
        <f>IF($A731&lt;=Inputs!$B$13,IF(6&lt;=Inputs!$B$8,IF(Inputs!$B$12&gt;0,MAX(MIN(NORM.INV(RAND(),LOOKUP(U731,Inputs!$J$6:$J$9,Inputs!$G$6:$G$9),LOOKUP(U731,Inputs!$J$6:$J$9,Inputs!$H$6:$H$9)),Inputs!$B$12),-Inputs!$B$12),NORM.INV(RAND(),LOOKUP(U731,Inputs!$J$6:$J$9,Inputs!$G$6:$G$9),LOOKUP(U731,Inputs!$J$6:$J$9,Inputs!$H$6:$H$9))),0),"" )</f>
        <v/>
      </c>
      <c r="L731" s="26">
        <f>IF($A731&lt;=Inputs!$B$13,IF(7&lt;=Inputs!$B$8,IF(Inputs!$B$12&gt;0,MAX(MIN(NORM.INV(RAND(),LOOKUP(V731,Inputs!$J$6:$J$9,Inputs!$G$6:$G$9),LOOKUP(V731,Inputs!$J$6:$J$9,Inputs!$H$6:$H$9)),Inputs!$B$12),-Inputs!$B$12),NORM.INV(RAND(),LOOKUP(V731,Inputs!$J$6:$J$9,Inputs!$G$6:$G$9),LOOKUP(V731,Inputs!$J$6:$J$9,Inputs!$H$6:$H$9))),0),"" )</f>
        <v/>
      </c>
      <c r="M731" s="26">
        <f>IF($A731&lt;=Inputs!$B$13,IF(8&lt;=Inputs!$B$8,IF(Inputs!$B$12&gt;0,MAX(MIN(NORM.INV(RAND(),LOOKUP(W731,Inputs!$J$6:$J$9,Inputs!$G$6:$G$9),LOOKUP(W731,Inputs!$J$6:$J$9,Inputs!$H$6:$H$9)),Inputs!$B$12),-Inputs!$B$12),NORM.INV(RAND(),LOOKUP(W731,Inputs!$J$6:$J$9,Inputs!$G$6:$G$9),LOOKUP(W731,Inputs!$J$6:$J$9,Inputs!$H$6:$H$9))),0),"" )</f>
        <v/>
      </c>
      <c r="N731" s="26">
        <f>IF($A731&lt;=Inputs!$B$13,IF(9&lt;=Inputs!$B$8,IF(Inputs!$B$12&gt;0,MAX(MIN(NORM.INV(RAND(),LOOKUP(X731,Inputs!$J$6:$J$9,Inputs!$G$6:$G$9),LOOKUP(X731,Inputs!$J$6:$J$9,Inputs!$H$6:$H$9)),Inputs!$B$12),-Inputs!$B$12),NORM.INV(RAND(),LOOKUP(X731,Inputs!$J$6:$J$9,Inputs!$G$6:$G$9),LOOKUP(X731,Inputs!$J$6:$J$9,Inputs!$H$6:$H$9))),0),"" )</f>
        <v/>
      </c>
      <c r="O731" s="26">
        <f>IF($A731&lt;=Inputs!$B$13,IF(10&lt;=Inputs!$B$8,IF(Inputs!$B$12&gt;0,MAX(MIN(NORM.INV(RAND(),LOOKUP(Y731,Inputs!$J$6:$J$9,Inputs!$G$6:$G$9),LOOKUP(Y731,Inputs!$J$6:$J$9,Inputs!$H$6:$H$9)),Inputs!$B$12),-Inputs!$B$12),NORM.INV(RAND(),LOOKUP(Y731,Inputs!$J$6:$J$9,Inputs!$G$6:$G$9),LOOKUP(Y731,Inputs!$J$6:$J$9,Inputs!$H$6:$H$9))),0),"" )</f>
        <v/>
      </c>
      <c r="P731" s="31">
        <f>IF($A731&lt;=Inputs!$B$13,RAND(),"")</f>
        <v/>
      </c>
      <c r="Q731" s="31">
        <f>IF($A731&lt;=Inputs!$B$13,RAND(),"")</f>
        <v/>
      </c>
      <c r="R731" s="31">
        <f>IF($A731&lt;=Inputs!$B$13,RAND(),"")</f>
        <v/>
      </c>
      <c r="S731" s="31">
        <f>IF($A731&lt;=Inputs!$B$13,RAND(),"")</f>
        <v/>
      </c>
      <c r="T731" s="31">
        <f>IF($A731&lt;=Inputs!$B$13,RAND(),"")</f>
        <v/>
      </c>
      <c r="U731" s="31">
        <f>IF($A731&lt;=Inputs!$B$13,RAND(),"")</f>
        <v/>
      </c>
      <c r="V731" s="31">
        <f>IF($A731&lt;=Inputs!$B$13,RAND(),"")</f>
        <v/>
      </c>
      <c r="W731" s="31">
        <f>IF($A731&lt;=Inputs!$B$13,RAND(),"")</f>
        <v/>
      </c>
      <c r="X731" s="31">
        <f>IF($A731&lt;=Inputs!$B$13,RAND(),"")</f>
        <v/>
      </c>
      <c r="Y731" s="31">
        <f>IF($A731&lt;=Inputs!$B$13,RAND(),"")</f>
        <v/>
      </c>
    </row>
    <row r="732">
      <c r="A732" t="n">
        <v>727</v>
      </c>
      <c r="B732" s="26">
        <f>IF($A732&lt;=Inputs!$B$13,IF(Inputs!$B$8&gt;0,SUM(F732:O732)/Inputs!$B$8,0),"")</f>
        <v/>
      </c>
      <c r="C732" s="27">
        <f>IF($A732&lt;=Inputs!$B$13,B732/100,"")</f>
        <v/>
      </c>
      <c r="D732" s="28">
        <f>IF($A732&lt;=Inputs!$B$13,C732*Inputs!$B$7,"")</f>
        <v/>
      </c>
      <c r="E732" s="29">
        <f>IF($A732&lt;=Inputs!$B$13,IF(D732&gt;0,1,0),"")</f>
        <v/>
      </c>
      <c r="F732" s="26">
        <f>IF($A732&lt;=Inputs!$B$13,IF(1&lt;=Inputs!$B$8,IF(Inputs!$B$12&gt;0,MAX(MIN(NORM.INV(RAND(),LOOKUP(P732,Inputs!$J$6:$J$9,Inputs!$G$6:$G$9),LOOKUP(P732,Inputs!$J$6:$J$9,Inputs!$H$6:$H$9)),Inputs!$B$12),-Inputs!$B$12),NORM.INV(RAND(),LOOKUP(P732,Inputs!$J$6:$J$9,Inputs!$G$6:$G$9),LOOKUP(P732,Inputs!$J$6:$J$9,Inputs!$H$6:$H$9))),0),"" )</f>
        <v/>
      </c>
      <c r="G732" s="26">
        <f>IF($A732&lt;=Inputs!$B$13,IF(2&lt;=Inputs!$B$8,IF(Inputs!$B$12&gt;0,MAX(MIN(NORM.INV(RAND(),LOOKUP(Q732,Inputs!$J$6:$J$9,Inputs!$G$6:$G$9),LOOKUP(Q732,Inputs!$J$6:$J$9,Inputs!$H$6:$H$9)),Inputs!$B$12),-Inputs!$B$12),NORM.INV(RAND(),LOOKUP(Q732,Inputs!$J$6:$J$9,Inputs!$G$6:$G$9),LOOKUP(Q732,Inputs!$J$6:$J$9,Inputs!$H$6:$H$9))),0),"" )</f>
        <v/>
      </c>
      <c r="H732" s="26">
        <f>IF($A732&lt;=Inputs!$B$13,IF(3&lt;=Inputs!$B$8,IF(Inputs!$B$12&gt;0,MAX(MIN(NORM.INV(RAND(),LOOKUP(R732,Inputs!$J$6:$J$9,Inputs!$G$6:$G$9),LOOKUP(R732,Inputs!$J$6:$J$9,Inputs!$H$6:$H$9)),Inputs!$B$12),-Inputs!$B$12),NORM.INV(RAND(),LOOKUP(R732,Inputs!$J$6:$J$9,Inputs!$G$6:$G$9),LOOKUP(R732,Inputs!$J$6:$J$9,Inputs!$H$6:$H$9))),0),"" )</f>
        <v/>
      </c>
      <c r="I732" s="26">
        <f>IF($A732&lt;=Inputs!$B$13,IF(4&lt;=Inputs!$B$8,IF(Inputs!$B$12&gt;0,MAX(MIN(NORM.INV(RAND(),LOOKUP(S732,Inputs!$J$6:$J$9,Inputs!$G$6:$G$9),LOOKUP(S732,Inputs!$J$6:$J$9,Inputs!$H$6:$H$9)),Inputs!$B$12),-Inputs!$B$12),NORM.INV(RAND(),LOOKUP(S732,Inputs!$J$6:$J$9,Inputs!$G$6:$G$9),LOOKUP(S732,Inputs!$J$6:$J$9,Inputs!$H$6:$H$9))),0),"" )</f>
        <v/>
      </c>
      <c r="J732" s="26">
        <f>IF($A732&lt;=Inputs!$B$13,IF(5&lt;=Inputs!$B$8,IF(Inputs!$B$12&gt;0,MAX(MIN(NORM.INV(RAND(),LOOKUP(T732,Inputs!$J$6:$J$9,Inputs!$G$6:$G$9),LOOKUP(T732,Inputs!$J$6:$J$9,Inputs!$H$6:$H$9)),Inputs!$B$12),-Inputs!$B$12),NORM.INV(RAND(),LOOKUP(T732,Inputs!$J$6:$J$9,Inputs!$G$6:$G$9),LOOKUP(T732,Inputs!$J$6:$J$9,Inputs!$H$6:$H$9))),0),"" )</f>
        <v/>
      </c>
      <c r="K732" s="26">
        <f>IF($A732&lt;=Inputs!$B$13,IF(6&lt;=Inputs!$B$8,IF(Inputs!$B$12&gt;0,MAX(MIN(NORM.INV(RAND(),LOOKUP(U732,Inputs!$J$6:$J$9,Inputs!$G$6:$G$9),LOOKUP(U732,Inputs!$J$6:$J$9,Inputs!$H$6:$H$9)),Inputs!$B$12),-Inputs!$B$12),NORM.INV(RAND(),LOOKUP(U732,Inputs!$J$6:$J$9,Inputs!$G$6:$G$9),LOOKUP(U732,Inputs!$J$6:$J$9,Inputs!$H$6:$H$9))),0),"" )</f>
        <v/>
      </c>
      <c r="L732" s="26">
        <f>IF($A732&lt;=Inputs!$B$13,IF(7&lt;=Inputs!$B$8,IF(Inputs!$B$12&gt;0,MAX(MIN(NORM.INV(RAND(),LOOKUP(V732,Inputs!$J$6:$J$9,Inputs!$G$6:$G$9),LOOKUP(V732,Inputs!$J$6:$J$9,Inputs!$H$6:$H$9)),Inputs!$B$12),-Inputs!$B$12),NORM.INV(RAND(),LOOKUP(V732,Inputs!$J$6:$J$9,Inputs!$G$6:$G$9),LOOKUP(V732,Inputs!$J$6:$J$9,Inputs!$H$6:$H$9))),0),"" )</f>
        <v/>
      </c>
      <c r="M732" s="26">
        <f>IF($A732&lt;=Inputs!$B$13,IF(8&lt;=Inputs!$B$8,IF(Inputs!$B$12&gt;0,MAX(MIN(NORM.INV(RAND(),LOOKUP(W732,Inputs!$J$6:$J$9,Inputs!$G$6:$G$9),LOOKUP(W732,Inputs!$J$6:$J$9,Inputs!$H$6:$H$9)),Inputs!$B$12),-Inputs!$B$12),NORM.INV(RAND(),LOOKUP(W732,Inputs!$J$6:$J$9,Inputs!$G$6:$G$9),LOOKUP(W732,Inputs!$J$6:$J$9,Inputs!$H$6:$H$9))),0),"" )</f>
        <v/>
      </c>
      <c r="N732" s="26">
        <f>IF($A732&lt;=Inputs!$B$13,IF(9&lt;=Inputs!$B$8,IF(Inputs!$B$12&gt;0,MAX(MIN(NORM.INV(RAND(),LOOKUP(X732,Inputs!$J$6:$J$9,Inputs!$G$6:$G$9),LOOKUP(X732,Inputs!$J$6:$J$9,Inputs!$H$6:$H$9)),Inputs!$B$12),-Inputs!$B$12),NORM.INV(RAND(),LOOKUP(X732,Inputs!$J$6:$J$9,Inputs!$G$6:$G$9),LOOKUP(X732,Inputs!$J$6:$J$9,Inputs!$H$6:$H$9))),0),"" )</f>
        <v/>
      </c>
      <c r="O732" s="26">
        <f>IF($A732&lt;=Inputs!$B$13,IF(10&lt;=Inputs!$B$8,IF(Inputs!$B$12&gt;0,MAX(MIN(NORM.INV(RAND(),LOOKUP(Y732,Inputs!$J$6:$J$9,Inputs!$G$6:$G$9),LOOKUP(Y732,Inputs!$J$6:$J$9,Inputs!$H$6:$H$9)),Inputs!$B$12),-Inputs!$B$12),NORM.INV(RAND(),LOOKUP(Y732,Inputs!$J$6:$J$9,Inputs!$G$6:$G$9),LOOKUP(Y732,Inputs!$J$6:$J$9,Inputs!$H$6:$H$9))),0),"" )</f>
        <v/>
      </c>
      <c r="P732" s="31">
        <f>IF($A732&lt;=Inputs!$B$13,RAND(),"")</f>
        <v/>
      </c>
      <c r="Q732" s="31">
        <f>IF($A732&lt;=Inputs!$B$13,RAND(),"")</f>
        <v/>
      </c>
      <c r="R732" s="31">
        <f>IF($A732&lt;=Inputs!$B$13,RAND(),"")</f>
        <v/>
      </c>
      <c r="S732" s="31">
        <f>IF($A732&lt;=Inputs!$B$13,RAND(),"")</f>
        <v/>
      </c>
      <c r="T732" s="31">
        <f>IF($A732&lt;=Inputs!$B$13,RAND(),"")</f>
        <v/>
      </c>
      <c r="U732" s="31">
        <f>IF($A732&lt;=Inputs!$B$13,RAND(),"")</f>
        <v/>
      </c>
      <c r="V732" s="31">
        <f>IF($A732&lt;=Inputs!$B$13,RAND(),"")</f>
        <v/>
      </c>
      <c r="W732" s="31">
        <f>IF($A732&lt;=Inputs!$B$13,RAND(),"")</f>
        <v/>
      </c>
      <c r="X732" s="31">
        <f>IF($A732&lt;=Inputs!$B$13,RAND(),"")</f>
        <v/>
      </c>
      <c r="Y732" s="31">
        <f>IF($A732&lt;=Inputs!$B$13,RAND(),"")</f>
        <v/>
      </c>
    </row>
    <row r="733">
      <c r="A733" t="n">
        <v>728</v>
      </c>
      <c r="B733" s="26">
        <f>IF($A733&lt;=Inputs!$B$13,IF(Inputs!$B$8&gt;0,SUM(F733:O733)/Inputs!$B$8,0),"")</f>
        <v/>
      </c>
      <c r="C733" s="27">
        <f>IF($A733&lt;=Inputs!$B$13,B733/100,"")</f>
        <v/>
      </c>
      <c r="D733" s="28">
        <f>IF($A733&lt;=Inputs!$B$13,C733*Inputs!$B$7,"")</f>
        <v/>
      </c>
      <c r="E733" s="29">
        <f>IF($A733&lt;=Inputs!$B$13,IF(D733&gt;0,1,0),"")</f>
        <v/>
      </c>
      <c r="F733" s="26">
        <f>IF($A733&lt;=Inputs!$B$13,IF(1&lt;=Inputs!$B$8,IF(Inputs!$B$12&gt;0,MAX(MIN(NORM.INV(RAND(),LOOKUP(P733,Inputs!$J$6:$J$9,Inputs!$G$6:$G$9),LOOKUP(P733,Inputs!$J$6:$J$9,Inputs!$H$6:$H$9)),Inputs!$B$12),-Inputs!$B$12),NORM.INV(RAND(),LOOKUP(P733,Inputs!$J$6:$J$9,Inputs!$G$6:$G$9),LOOKUP(P733,Inputs!$J$6:$J$9,Inputs!$H$6:$H$9))),0),"" )</f>
        <v/>
      </c>
      <c r="G733" s="26">
        <f>IF($A733&lt;=Inputs!$B$13,IF(2&lt;=Inputs!$B$8,IF(Inputs!$B$12&gt;0,MAX(MIN(NORM.INV(RAND(),LOOKUP(Q733,Inputs!$J$6:$J$9,Inputs!$G$6:$G$9),LOOKUP(Q733,Inputs!$J$6:$J$9,Inputs!$H$6:$H$9)),Inputs!$B$12),-Inputs!$B$12),NORM.INV(RAND(),LOOKUP(Q733,Inputs!$J$6:$J$9,Inputs!$G$6:$G$9),LOOKUP(Q733,Inputs!$J$6:$J$9,Inputs!$H$6:$H$9))),0),"" )</f>
        <v/>
      </c>
      <c r="H733" s="26">
        <f>IF($A733&lt;=Inputs!$B$13,IF(3&lt;=Inputs!$B$8,IF(Inputs!$B$12&gt;0,MAX(MIN(NORM.INV(RAND(),LOOKUP(R733,Inputs!$J$6:$J$9,Inputs!$G$6:$G$9),LOOKUP(R733,Inputs!$J$6:$J$9,Inputs!$H$6:$H$9)),Inputs!$B$12),-Inputs!$B$12),NORM.INV(RAND(),LOOKUP(R733,Inputs!$J$6:$J$9,Inputs!$G$6:$G$9),LOOKUP(R733,Inputs!$J$6:$J$9,Inputs!$H$6:$H$9))),0),"" )</f>
        <v/>
      </c>
      <c r="I733" s="26">
        <f>IF($A733&lt;=Inputs!$B$13,IF(4&lt;=Inputs!$B$8,IF(Inputs!$B$12&gt;0,MAX(MIN(NORM.INV(RAND(),LOOKUP(S733,Inputs!$J$6:$J$9,Inputs!$G$6:$G$9),LOOKUP(S733,Inputs!$J$6:$J$9,Inputs!$H$6:$H$9)),Inputs!$B$12),-Inputs!$B$12),NORM.INV(RAND(),LOOKUP(S733,Inputs!$J$6:$J$9,Inputs!$G$6:$G$9),LOOKUP(S733,Inputs!$J$6:$J$9,Inputs!$H$6:$H$9))),0),"" )</f>
        <v/>
      </c>
      <c r="J733" s="26">
        <f>IF($A733&lt;=Inputs!$B$13,IF(5&lt;=Inputs!$B$8,IF(Inputs!$B$12&gt;0,MAX(MIN(NORM.INV(RAND(),LOOKUP(T733,Inputs!$J$6:$J$9,Inputs!$G$6:$G$9),LOOKUP(T733,Inputs!$J$6:$J$9,Inputs!$H$6:$H$9)),Inputs!$B$12),-Inputs!$B$12),NORM.INV(RAND(),LOOKUP(T733,Inputs!$J$6:$J$9,Inputs!$G$6:$G$9),LOOKUP(T733,Inputs!$J$6:$J$9,Inputs!$H$6:$H$9))),0),"" )</f>
        <v/>
      </c>
      <c r="K733" s="26">
        <f>IF($A733&lt;=Inputs!$B$13,IF(6&lt;=Inputs!$B$8,IF(Inputs!$B$12&gt;0,MAX(MIN(NORM.INV(RAND(),LOOKUP(U733,Inputs!$J$6:$J$9,Inputs!$G$6:$G$9),LOOKUP(U733,Inputs!$J$6:$J$9,Inputs!$H$6:$H$9)),Inputs!$B$12),-Inputs!$B$12),NORM.INV(RAND(),LOOKUP(U733,Inputs!$J$6:$J$9,Inputs!$G$6:$G$9),LOOKUP(U733,Inputs!$J$6:$J$9,Inputs!$H$6:$H$9))),0),"" )</f>
        <v/>
      </c>
      <c r="L733" s="26">
        <f>IF($A733&lt;=Inputs!$B$13,IF(7&lt;=Inputs!$B$8,IF(Inputs!$B$12&gt;0,MAX(MIN(NORM.INV(RAND(),LOOKUP(V733,Inputs!$J$6:$J$9,Inputs!$G$6:$G$9),LOOKUP(V733,Inputs!$J$6:$J$9,Inputs!$H$6:$H$9)),Inputs!$B$12),-Inputs!$B$12),NORM.INV(RAND(),LOOKUP(V733,Inputs!$J$6:$J$9,Inputs!$G$6:$G$9),LOOKUP(V733,Inputs!$J$6:$J$9,Inputs!$H$6:$H$9))),0),"" )</f>
        <v/>
      </c>
      <c r="M733" s="26">
        <f>IF($A733&lt;=Inputs!$B$13,IF(8&lt;=Inputs!$B$8,IF(Inputs!$B$12&gt;0,MAX(MIN(NORM.INV(RAND(),LOOKUP(W733,Inputs!$J$6:$J$9,Inputs!$G$6:$G$9),LOOKUP(W733,Inputs!$J$6:$J$9,Inputs!$H$6:$H$9)),Inputs!$B$12),-Inputs!$B$12),NORM.INV(RAND(),LOOKUP(W733,Inputs!$J$6:$J$9,Inputs!$G$6:$G$9),LOOKUP(W733,Inputs!$J$6:$J$9,Inputs!$H$6:$H$9))),0),"" )</f>
        <v/>
      </c>
      <c r="N733" s="26">
        <f>IF($A733&lt;=Inputs!$B$13,IF(9&lt;=Inputs!$B$8,IF(Inputs!$B$12&gt;0,MAX(MIN(NORM.INV(RAND(),LOOKUP(X733,Inputs!$J$6:$J$9,Inputs!$G$6:$G$9),LOOKUP(X733,Inputs!$J$6:$J$9,Inputs!$H$6:$H$9)),Inputs!$B$12),-Inputs!$B$12),NORM.INV(RAND(),LOOKUP(X733,Inputs!$J$6:$J$9,Inputs!$G$6:$G$9),LOOKUP(X733,Inputs!$J$6:$J$9,Inputs!$H$6:$H$9))),0),"" )</f>
        <v/>
      </c>
      <c r="O733" s="26">
        <f>IF($A733&lt;=Inputs!$B$13,IF(10&lt;=Inputs!$B$8,IF(Inputs!$B$12&gt;0,MAX(MIN(NORM.INV(RAND(),LOOKUP(Y733,Inputs!$J$6:$J$9,Inputs!$G$6:$G$9),LOOKUP(Y733,Inputs!$J$6:$J$9,Inputs!$H$6:$H$9)),Inputs!$B$12),-Inputs!$B$12),NORM.INV(RAND(),LOOKUP(Y733,Inputs!$J$6:$J$9,Inputs!$G$6:$G$9),LOOKUP(Y733,Inputs!$J$6:$J$9,Inputs!$H$6:$H$9))),0),"" )</f>
        <v/>
      </c>
      <c r="P733" s="31">
        <f>IF($A733&lt;=Inputs!$B$13,RAND(),"")</f>
        <v/>
      </c>
      <c r="Q733" s="31">
        <f>IF($A733&lt;=Inputs!$B$13,RAND(),"")</f>
        <v/>
      </c>
      <c r="R733" s="31">
        <f>IF($A733&lt;=Inputs!$B$13,RAND(),"")</f>
        <v/>
      </c>
      <c r="S733" s="31">
        <f>IF($A733&lt;=Inputs!$B$13,RAND(),"")</f>
        <v/>
      </c>
      <c r="T733" s="31">
        <f>IF($A733&lt;=Inputs!$B$13,RAND(),"")</f>
        <v/>
      </c>
      <c r="U733" s="31">
        <f>IF($A733&lt;=Inputs!$B$13,RAND(),"")</f>
        <v/>
      </c>
      <c r="V733" s="31">
        <f>IF($A733&lt;=Inputs!$B$13,RAND(),"")</f>
        <v/>
      </c>
      <c r="W733" s="31">
        <f>IF($A733&lt;=Inputs!$B$13,RAND(),"")</f>
        <v/>
      </c>
      <c r="X733" s="31">
        <f>IF($A733&lt;=Inputs!$B$13,RAND(),"")</f>
        <v/>
      </c>
      <c r="Y733" s="31">
        <f>IF($A733&lt;=Inputs!$B$13,RAND(),"")</f>
        <v/>
      </c>
    </row>
    <row r="734">
      <c r="A734" t="n">
        <v>729</v>
      </c>
      <c r="B734" s="26">
        <f>IF($A734&lt;=Inputs!$B$13,IF(Inputs!$B$8&gt;0,SUM(F734:O734)/Inputs!$B$8,0),"")</f>
        <v/>
      </c>
      <c r="C734" s="27">
        <f>IF($A734&lt;=Inputs!$B$13,B734/100,"")</f>
        <v/>
      </c>
      <c r="D734" s="28">
        <f>IF($A734&lt;=Inputs!$B$13,C734*Inputs!$B$7,"")</f>
        <v/>
      </c>
      <c r="E734" s="29">
        <f>IF($A734&lt;=Inputs!$B$13,IF(D734&gt;0,1,0),"")</f>
        <v/>
      </c>
      <c r="F734" s="26">
        <f>IF($A734&lt;=Inputs!$B$13,IF(1&lt;=Inputs!$B$8,IF(Inputs!$B$12&gt;0,MAX(MIN(NORM.INV(RAND(),LOOKUP(P734,Inputs!$J$6:$J$9,Inputs!$G$6:$G$9),LOOKUP(P734,Inputs!$J$6:$J$9,Inputs!$H$6:$H$9)),Inputs!$B$12),-Inputs!$B$12),NORM.INV(RAND(),LOOKUP(P734,Inputs!$J$6:$J$9,Inputs!$G$6:$G$9),LOOKUP(P734,Inputs!$J$6:$J$9,Inputs!$H$6:$H$9))),0),"" )</f>
        <v/>
      </c>
      <c r="G734" s="26">
        <f>IF($A734&lt;=Inputs!$B$13,IF(2&lt;=Inputs!$B$8,IF(Inputs!$B$12&gt;0,MAX(MIN(NORM.INV(RAND(),LOOKUP(Q734,Inputs!$J$6:$J$9,Inputs!$G$6:$G$9),LOOKUP(Q734,Inputs!$J$6:$J$9,Inputs!$H$6:$H$9)),Inputs!$B$12),-Inputs!$B$12),NORM.INV(RAND(),LOOKUP(Q734,Inputs!$J$6:$J$9,Inputs!$G$6:$G$9),LOOKUP(Q734,Inputs!$J$6:$J$9,Inputs!$H$6:$H$9))),0),"" )</f>
        <v/>
      </c>
      <c r="H734" s="26">
        <f>IF($A734&lt;=Inputs!$B$13,IF(3&lt;=Inputs!$B$8,IF(Inputs!$B$12&gt;0,MAX(MIN(NORM.INV(RAND(),LOOKUP(R734,Inputs!$J$6:$J$9,Inputs!$G$6:$G$9),LOOKUP(R734,Inputs!$J$6:$J$9,Inputs!$H$6:$H$9)),Inputs!$B$12),-Inputs!$B$12),NORM.INV(RAND(),LOOKUP(R734,Inputs!$J$6:$J$9,Inputs!$G$6:$G$9),LOOKUP(R734,Inputs!$J$6:$J$9,Inputs!$H$6:$H$9))),0),"" )</f>
        <v/>
      </c>
      <c r="I734" s="26">
        <f>IF($A734&lt;=Inputs!$B$13,IF(4&lt;=Inputs!$B$8,IF(Inputs!$B$12&gt;0,MAX(MIN(NORM.INV(RAND(),LOOKUP(S734,Inputs!$J$6:$J$9,Inputs!$G$6:$G$9),LOOKUP(S734,Inputs!$J$6:$J$9,Inputs!$H$6:$H$9)),Inputs!$B$12),-Inputs!$B$12),NORM.INV(RAND(),LOOKUP(S734,Inputs!$J$6:$J$9,Inputs!$G$6:$G$9),LOOKUP(S734,Inputs!$J$6:$J$9,Inputs!$H$6:$H$9))),0),"" )</f>
        <v/>
      </c>
      <c r="J734" s="26">
        <f>IF($A734&lt;=Inputs!$B$13,IF(5&lt;=Inputs!$B$8,IF(Inputs!$B$12&gt;0,MAX(MIN(NORM.INV(RAND(),LOOKUP(T734,Inputs!$J$6:$J$9,Inputs!$G$6:$G$9),LOOKUP(T734,Inputs!$J$6:$J$9,Inputs!$H$6:$H$9)),Inputs!$B$12),-Inputs!$B$12),NORM.INV(RAND(),LOOKUP(T734,Inputs!$J$6:$J$9,Inputs!$G$6:$G$9),LOOKUP(T734,Inputs!$J$6:$J$9,Inputs!$H$6:$H$9))),0),"" )</f>
        <v/>
      </c>
      <c r="K734" s="26">
        <f>IF($A734&lt;=Inputs!$B$13,IF(6&lt;=Inputs!$B$8,IF(Inputs!$B$12&gt;0,MAX(MIN(NORM.INV(RAND(),LOOKUP(U734,Inputs!$J$6:$J$9,Inputs!$G$6:$G$9),LOOKUP(U734,Inputs!$J$6:$J$9,Inputs!$H$6:$H$9)),Inputs!$B$12),-Inputs!$B$12),NORM.INV(RAND(),LOOKUP(U734,Inputs!$J$6:$J$9,Inputs!$G$6:$G$9),LOOKUP(U734,Inputs!$J$6:$J$9,Inputs!$H$6:$H$9))),0),"" )</f>
        <v/>
      </c>
      <c r="L734" s="26">
        <f>IF($A734&lt;=Inputs!$B$13,IF(7&lt;=Inputs!$B$8,IF(Inputs!$B$12&gt;0,MAX(MIN(NORM.INV(RAND(),LOOKUP(V734,Inputs!$J$6:$J$9,Inputs!$G$6:$G$9),LOOKUP(V734,Inputs!$J$6:$J$9,Inputs!$H$6:$H$9)),Inputs!$B$12),-Inputs!$B$12),NORM.INV(RAND(),LOOKUP(V734,Inputs!$J$6:$J$9,Inputs!$G$6:$G$9),LOOKUP(V734,Inputs!$J$6:$J$9,Inputs!$H$6:$H$9))),0),"" )</f>
        <v/>
      </c>
      <c r="M734" s="26">
        <f>IF($A734&lt;=Inputs!$B$13,IF(8&lt;=Inputs!$B$8,IF(Inputs!$B$12&gt;0,MAX(MIN(NORM.INV(RAND(),LOOKUP(W734,Inputs!$J$6:$J$9,Inputs!$G$6:$G$9),LOOKUP(W734,Inputs!$J$6:$J$9,Inputs!$H$6:$H$9)),Inputs!$B$12),-Inputs!$B$12),NORM.INV(RAND(),LOOKUP(W734,Inputs!$J$6:$J$9,Inputs!$G$6:$G$9),LOOKUP(W734,Inputs!$J$6:$J$9,Inputs!$H$6:$H$9))),0),"" )</f>
        <v/>
      </c>
      <c r="N734" s="26">
        <f>IF($A734&lt;=Inputs!$B$13,IF(9&lt;=Inputs!$B$8,IF(Inputs!$B$12&gt;0,MAX(MIN(NORM.INV(RAND(),LOOKUP(X734,Inputs!$J$6:$J$9,Inputs!$G$6:$G$9),LOOKUP(X734,Inputs!$J$6:$J$9,Inputs!$H$6:$H$9)),Inputs!$B$12),-Inputs!$B$12),NORM.INV(RAND(),LOOKUP(X734,Inputs!$J$6:$J$9,Inputs!$G$6:$G$9),LOOKUP(X734,Inputs!$J$6:$J$9,Inputs!$H$6:$H$9))),0),"" )</f>
        <v/>
      </c>
      <c r="O734" s="26">
        <f>IF($A734&lt;=Inputs!$B$13,IF(10&lt;=Inputs!$B$8,IF(Inputs!$B$12&gt;0,MAX(MIN(NORM.INV(RAND(),LOOKUP(Y734,Inputs!$J$6:$J$9,Inputs!$G$6:$G$9),LOOKUP(Y734,Inputs!$J$6:$J$9,Inputs!$H$6:$H$9)),Inputs!$B$12),-Inputs!$B$12),NORM.INV(RAND(),LOOKUP(Y734,Inputs!$J$6:$J$9,Inputs!$G$6:$G$9),LOOKUP(Y734,Inputs!$J$6:$J$9,Inputs!$H$6:$H$9))),0),"" )</f>
        <v/>
      </c>
      <c r="P734" s="31">
        <f>IF($A734&lt;=Inputs!$B$13,RAND(),"")</f>
        <v/>
      </c>
      <c r="Q734" s="31">
        <f>IF($A734&lt;=Inputs!$B$13,RAND(),"")</f>
        <v/>
      </c>
      <c r="R734" s="31">
        <f>IF($A734&lt;=Inputs!$B$13,RAND(),"")</f>
        <v/>
      </c>
      <c r="S734" s="31">
        <f>IF($A734&lt;=Inputs!$B$13,RAND(),"")</f>
        <v/>
      </c>
      <c r="T734" s="31">
        <f>IF($A734&lt;=Inputs!$B$13,RAND(),"")</f>
        <v/>
      </c>
      <c r="U734" s="31">
        <f>IF($A734&lt;=Inputs!$B$13,RAND(),"")</f>
        <v/>
      </c>
      <c r="V734" s="31">
        <f>IF($A734&lt;=Inputs!$B$13,RAND(),"")</f>
        <v/>
      </c>
      <c r="W734" s="31">
        <f>IF($A734&lt;=Inputs!$B$13,RAND(),"")</f>
        <v/>
      </c>
      <c r="X734" s="31">
        <f>IF($A734&lt;=Inputs!$B$13,RAND(),"")</f>
        <v/>
      </c>
      <c r="Y734" s="31">
        <f>IF($A734&lt;=Inputs!$B$13,RAND(),"")</f>
        <v/>
      </c>
    </row>
    <row r="735">
      <c r="A735" t="n">
        <v>730</v>
      </c>
      <c r="B735" s="26">
        <f>IF($A735&lt;=Inputs!$B$13,IF(Inputs!$B$8&gt;0,SUM(F735:O735)/Inputs!$B$8,0),"")</f>
        <v/>
      </c>
      <c r="C735" s="27">
        <f>IF($A735&lt;=Inputs!$B$13,B735/100,"")</f>
        <v/>
      </c>
      <c r="D735" s="28">
        <f>IF($A735&lt;=Inputs!$B$13,C735*Inputs!$B$7,"")</f>
        <v/>
      </c>
      <c r="E735" s="29">
        <f>IF($A735&lt;=Inputs!$B$13,IF(D735&gt;0,1,0),"")</f>
        <v/>
      </c>
      <c r="F735" s="26">
        <f>IF($A735&lt;=Inputs!$B$13,IF(1&lt;=Inputs!$B$8,IF(Inputs!$B$12&gt;0,MAX(MIN(NORM.INV(RAND(),LOOKUP(P735,Inputs!$J$6:$J$9,Inputs!$G$6:$G$9),LOOKUP(P735,Inputs!$J$6:$J$9,Inputs!$H$6:$H$9)),Inputs!$B$12),-Inputs!$B$12),NORM.INV(RAND(),LOOKUP(P735,Inputs!$J$6:$J$9,Inputs!$G$6:$G$9),LOOKUP(P735,Inputs!$J$6:$J$9,Inputs!$H$6:$H$9))),0),"" )</f>
        <v/>
      </c>
      <c r="G735" s="26">
        <f>IF($A735&lt;=Inputs!$B$13,IF(2&lt;=Inputs!$B$8,IF(Inputs!$B$12&gt;0,MAX(MIN(NORM.INV(RAND(),LOOKUP(Q735,Inputs!$J$6:$J$9,Inputs!$G$6:$G$9),LOOKUP(Q735,Inputs!$J$6:$J$9,Inputs!$H$6:$H$9)),Inputs!$B$12),-Inputs!$B$12),NORM.INV(RAND(),LOOKUP(Q735,Inputs!$J$6:$J$9,Inputs!$G$6:$G$9),LOOKUP(Q735,Inputs!$J$6:$J$9,Inputs!$H$6:$H$9))),0),"" )</f>
        <v/>
      </c>
      <c r="H735" s="26">
        <f>IF($A735&lt;=Inputs!$B$13,IF(3&lt;=Inputs!$B$8,IF(Inputs!$B$12&gt;0,MAX(MIN(NORM.INV(RAND(),LOOKUP(R735,Inputs!$J$6:$J$9,Inputs!$G$6:$G$9),LOOKUP(R735,Inputs!$J$6:$J$9,Inputs!$H$6:$H$9)),Inputs!$B$12),-Inputs!$B$12),NORM.INV(RAND(),LOOKUP(R735,Inputs!$J$6:$J$9,Inputs!$G$6:$G$9),LOOKUP(R735,Inputs!$J$6:$J$9,Inputs!$H$6:$H$9))),0),"" )</f>
        <v/>
      </c>
      <c r="I735" s="26">
        <f>IF($A735&lt;=Inputs!$B$13,IF(4&lt;=Inputs!$B$8,IF(Inputs!$B$12&gt;0,MAX(MIN(NORM.INV(RAND(),LOOKUP(S735,Inputs!$J$6:$J$9,Inputs!$G$6:$G$9),LOOKUP(S735,Inputs!$J$6:$J$9,Inputs!$H$6:$H$9)),Inputs!$B$12),-Inputs!$B$12),NORM.INV(RAND(),LOOKUP(S735,Inputs!$J$6:$J$9,Inputs!$G$6:$G$9),LOOKUP(S735,Inputs!$J$6:$J$9,Inputs!$H$6:$H$9))),0),"" )</f>
        <v/>
      </c>
      <c r="J735" s="26">
        <f>IF($A735&lt;=Inputs!$B$13,IF(5&lt;=Inputs!$B$8,IF(Inputs!$B$12&gt;0,MAX(MIN(NORM.INV(RAND(),LOOKUP(T735,Inputs!$J$6:$J$9,Inputs!$G$6:$G$9),LOOKUP(T735,Inputs!$J$6:$J$9,Inputs!$H$6:$H$9)),Inputs!$B$12),-Inputs!$B$12),NORM.INV(RAND(),LOOKUP(T735,Inputs!$J$6:$J$9,Inputs!$G$6:$G$9),LOOKUP(T735,Inputs!$J$6:$J$9,Inputs!$H$6:$H$9))),0),"" )</f>
        <v/>
      </c>
      <c r="K735" s="26">
        <f>IF($A735&lt;=Inputs!$B$13,IF(6&lt;=Inputs!$B$8,IF(Inputs!$B$12&gt;0,MAX(MIN(NORM.INV(RAND(),LOOKUP(U735,Inputs!$J$6:$J$9,Inputs!$G$6:$G$9),LOOKUP(U735,Inputs!$J$6:$J$9,Inputs!$H$6:$H$9)),Inputs!$B$12),-Inputs!$B$12),NORM.INV(RAND(),LOOKUP(U735,Inputs!$J$6:$J$9,Inputs!$G$6:$G$9),LOOKUP(U735,Inputs!$J$6:$J$9,Inputs!$H$6:$H$9))),0),"" )</f>
        <v/>
      </c>
      <c r="L735" s="26">
        <f>IF($A735&lt;=Inputs!$B$13,IF(7&lt;=Inputs!$B$8,IF(Inputs!$B$12&gt;0,MAX(MIN(NORM.INV(RAND(),LOOKUP(V735,Inputs!$J$6:$J$9,Inputs!$G$6:$G$9),LOOKUP(V735,Inputs!$J$6:$J$9,Inputs!$H$6:$H$9)),Inputs!$B$12),-Inputs!$B$12),NORM.INV(RAND(),LOOKUP(V735,Inputs!$J$6:$J$9,Inputs!$G$6:$G$9),LOOKUP(V735,Inputs!$J$6:$J$9,Inputs!$H$6:$H$9))),0),"" )</f>
        <v/>
      </c>
      <c r="M735" s="26">
        <f>IF($A735&lt;=Inputs!$B$13,IF(8&lt;=Inputs!$B$8,IF(Inputs!$B$12&gt;0,MAX(MIN(NORM.INV(RAND(),LOOKUP(W735,Inputs!$J$6:$J$9,Inputs!$G$6:$G$9),LOOKUP(W735,Inputs!$J$6:$J$9,Inputs!$H$6:$H$9)),Inputs!$B$12),-Inputs!$B$12),NORM.INV(RAND(),LOOKUP(W735,Inputs!$J$6:$J$9,Inputs!$G$6:$G$9),LOOKUP(W735,Inputs!$J$6:$J$9,Inputs!$H$6:$H$9))),0),"" )</f>
        <v/>
      </c>
      <c r="N735" s="26">
        <f>IF($A735&lt;=Inputs!$B$13,IF(9&lt;=Inputs!$B$8,IF(Inputs!$B$12&gt;0,MAX(MIN(NORM.INV(RAND(),LOOKUP(X735,Inputs!$J$6:$J$9,Inputs!$G$6:$G$9),LOOKUP(X735,Inputs!$J$6:$J$9,Inputs!$H$6:$H$9)),Inputs!$B$12),-Inputs!$B$12),NORM.INV(RAND(),LOOKUP(X735,Inputs!$J$6:$J$9,Inputs!$G$6:$G$9),LOOKUP(X735,Inputs!$J$6:$J$9,Inputs!$H$6:$H$9))),0),"" )</f>
        <v/>
      </c>
      <c r="O735" s="26">
        <f>IF($A735&lt;=Inputs!$B$13,IF(10&lt;=Inputs!$B$8,IF(Inputs!$B$12&gt;0,MAX(MIN(NORM.INV(RAND(),LOOKUP(Y735,Inputs!$J$6:$J$9,Inputs!$G$6:$G$9),LOOKUP(Y735,Inputs!$J$6:$J$9,Inputs!$H$6:$H$9)),Inputs!$B$12),-Inputs!$B$12),NORM.INV(RAND(),LOOKUP(Y735,Inputs!$J$6:$J$9,Inputs!$G$6:$G$9),LOOKUP(Y735,Inputs!$J$6:$J$9,Inputs!$H$6:$H$9))),0),"" )</f>
        <v/>
      </c>
      <c r="P735" s="31">
        <f>IF($A735&lt;=Inputs!$B$13,RAND(),"")</f>
        <v/>
      </c>
      <c r="Q735" s="31">
        <f>IF($A735&lt;=Inputs!$B$13,RAND(),"")</f>
        <v/>
      </c>
      <c r="R735" s="31">
        <f>IF($A735&lt;=Inputs!$B$13,RAND(),"")</f>
        <v/>
      </c>
      <c r="S735" s="31">
        <f>IF($A735&lt;=Inputs!$B$13,RAND(),"")</f>
        <v/>
      </c>
      <c r="T735" s="31">
        <f>IF($A735&lt;=Inputs!$B$13,RAND(),"")</f>
        <v/>
      </c>
      <c r="U735" s="31">
        <f>IF($A735&lt;=Inputs!$B$13,RAND(),"")</f>
        <v/>
      </c>
      <c r="V735" s="31">
        <f>IF($A735&lt;=Inputs!$B$13,RAND(),"")</f>
        <v/>
      </c>
      <c r="W735" s="31">
        <f>IF($A735&lt;=Inputs!$B$13,RAND(),"")</f>
        <v/>
      </c>
      <c r="X735" s="31">
        <f>IF($A735&lt;=Inputs!$B$13,RAND(),"")</f>
        <v/>
      </c>
      <c r="Y735" s="31">
        <f>IF($A735&lt;=Inputs!$B$13,RAND(),"")</f>
        <v/>
      </c>
    </row>
    <row r="736">
      <c r="A736" t="n">
        <v>731</v>
      </c>
      <c r="B736" s="26">
        <f>IF($A736&lt;=Inputs!$B$13,IF(Inputs!$B$8&gt;0,SUM(F736:O736)/Inputs!$B$8,0),"")</f>
        <v/>
      </c>
      <c r="C736" s="27">
        <f>IF($A736&lt;=Inputs!$B$13,B736/100,"")</f>
        <v/>
      </c>
      <c r="D736" s="28">
        <f>IF($A736&lt;=Inputs!$B$13,C736*Inputs!$B$7,"")</f>
        <v/>
      </c>
      <c r="E736" s="29">
        <f>IF($A736&lt;=Inputs!$B$13,IF(D736&gt;0,1,0),"")</f>
        <v/>
      </c>
      <c r="F736" s="26">
        <f>IF($A736&lt;=Inputs!$B$13,IF(1&lt;=Inputs!$B$8,IF(Inputs!$B$12&gt;0,MAX(MIN(NORM.INV(RAND(),LOOKUP(P736,Inputs!$J$6:$J$9,Inputs!$G$6:$G$9),LOOKUP(P736,Inputs!$J$6:$J$9,Inputs!$H$6:$H$9)),Inputs!$B$12),-Inputs!$B$12),NORM.INV(RAND(),LOOKUP(P736,Inputs!$J$6:$J$9,Inputs!$G$6:$G$9),LOOKUP(P736,Inputs!$J$6:$J$9,Inputs!$H$6:$H$9))),0),"" )</f>
        <v/>
      </c>
      <c r="G736" s="26">
        <f>IF($A736&lt;=Inputs!$B$13,IF(2&lt;=Inputs!$B$8,IF(Inputs!$B$12&gt;0,MAX(MIN(NORM.INV(RAND(),LOOKUP(Q736,Inputs!$J$6:$J$9,Inputs!$G$6:$G$9),LOOKUP(Q736,Inputs!$J$6:$J$9,Inputs!$H$6:$H$9)),Inputs!$B$12),-Inputs!$B$12),NORM.INV(RAND(),LOOKUP(Q736,Inputs!$J$6:$J$9,Inputs!$G$6:$G$9),LOOKUP(Q736,Inputs!$J$6:$J$9,Inputs!$H$6:$H$9))),0),"" )</f>
        <v/>
      </c>
      <c r="H736" s="26">
        <f>IF($A736&lt;=Inputs!$B$13,IF(3&lt;=Inputs!$B$8,IF(Inputs!$B$12&gt;0,MAX(MIN(NORM.INV(RAND(),LOOKUP(R736,Inputs!$J$6:$J$9,Inputs!$G$6:$G$9),LOOKUP(R736,Inputs!$J$6:$J$9,Inputs!$H$6:$H$9)),Inputs!$B$12),-Inputs!$B$12),NORM.INV(RAND(),LOOKUP(R736,Inputs!$J$6:$J$9,Inputs!$G$6:$G$9),LOOKUP(R736,Inputs!$J$6:$J$9,Inputs!$H$6:$H$9))),0),"" )</f>
        <v/>
      </c>
      <c r="I736" s="26">
        <f>IF($A736&lt;=Inputs!$B$13,IF(4&lt;=Inputs!$B$8,IF(Inputs!$B$12&gt;0,MAX(MIN(NORM.INV(RAND(),LOOKUP(S736,Inputs!$J$6:$J$9,Inputs!$G$6:$G$9),LOOKUP(S736,Inputs!$J$6:$J$9,Inputs!$H$6:$H$9)),Inputs!$B$12),-Inputs!$B$12),NORM.INV(RAND(),LOOKUP(S736,Inputs!$J$6:$J$9,Inputs!$G$6:$G$9),LOOKUP(S736,Inputs!$J$6:$J$9,Inputs!$H$6:$H$9))),0),"" )</f>
        <v/>
      </c>
      <c r="J736" s="26">
        <f>IF($A736&lt;=Inputs!$B$13,IF(5&lt;=Inputs!$B$8,IF(Inputs!$B$12&gt;0,MAX(MIN(NORM.INV(RAND(),LOOKUP(T736,Inputs!$J$6:$J$9,Inputs!$G$6:$G$9),LOOKUP(T736,Inputs!$J$6:$J$9,Inputs!$H$6:$H$9)),Inputs!$B$12),-Inputs!$B$12),NORM.INV(RAND(),LOOKUP(T736,Inputs!$J$6:$J$9,Inputs!$G$6:$G$9),LOOKUP(T736,Inputs!$J$6:$J$9,Inputs!$H$6:$H$9))),0),"" )</f>
        <v/>
      </c>
      <c r="K736" s="26">
        <f>IF($A736&lt;=Inputs!$B$13,IF(6&lt;=Inputs!$B$8,IF(Inputs!$B$12&gt;0,MAX(MIN(NORM.INV(RAND(),LOOKUP(U736,Inputs!$J$6:$J$9,Inputs!$G$6:$G$9),LOOKUP(U736,Inputs!$J$6:$J$9,Inputs!$H$6:$H$9)),Inputs!$B$12),-Inputs!$B$12),NORM.INV(RAND(),LOOKUP(U736,Inputs!$J$6:$J$9,Inputs!$G$6:$G$9),LOOKUP(U736,Inputs!$J$6:$J$9,Inputs!$H$6:$H$9))),0),"" )</f>
        <v/>
      </c>
      <c r="L736" s="26">
        <f>IF($A736&lt;=Inputs!$B$13,IF(7&lt;=Inputs!$B$8,IF(Inputs!$B$12&gt;0,MAX(MIN(NORM.INV(RAND(),LOOKUP(V736,Inputs!$J$6:$J$9,Inputs!$G$6:$G$9),LOOKUP(V736,Inputs!$J$6:$J$9,Inputs!$H$6:$H$9)),Inputs!$B$12),-Inputs!$B$12),NORM.INV(RAND(),LOOKUP(V736,Inputs!$J$6:$J$9,Inputs!$G$6:$G$9),LOOKUP(V736,Inputs!$J$6:$J$9,Inputs!$H$6:$H$9))),0),"" )</f>
        <v/>
      </c>
      <c r="M736" s="26">
        <f>IF($A736&lt;=Inputs!$B$13,IF(8&lt;=Inputs!$B$8,IF(Inputs!$B$12&gt;0,MAX(MIN(NORM.INV(RAND(),LOOKUP(W736,Inputs!$J$6:$J$9,Inputs!$G$6:$G$9),LOOKUP(W736,Inputs!$J$6:$J$9,Inputs!$H$6:$H$9)),Inputs!$B$12),-Inputs!$B$12),NORM.INV(RAND(),LOOKUP(W736,Inputs!$J$6:$J$9,Inputs!$G$6:$G$9),LOOKUP(W736,Inputs!$J$6:$J$9,Inputs!$H$6:$H$9))),0),"" )</f>
        <v/>
      </c>
      <c r="N736" s="26">
        <f>IF($A736&lt;=Inputs!$B$13,IF(9&lt;=Inputs!$B$8,IF(Inputs!$B$12&gt;0,MAX(MIN(NORM.INV(RAND(),LOOKUP(X736,Inputs!$J$6:$J$9,Inputs!$G$6:$G$9),LOOKUP(X736,Inputs!$J$6:$J$9,Inputs!$H$6:$H$9)),Inputs!$B$12),-Inputs!$B$12),NORM.INV(RAND(),LOOKUP(X736,Inputs!$J$6:$J$9,Inputs!$G$6:$G$9),LOOKUP(X736,Inputs!$J$6:$J$9,Inputs!$H$6:$H$9))),0),"" )</f>
        <v/>
      </c>
      <c r="O736" s="26">
        <f>IF($A736&lt;=Inputs!$B$13,IF(10&lt;=Inputs!$B$8,IF(Inputs!$B$12&gt;0,MAX(MIN(NORM.INV(RAND(),LOOKUP(Y736,Inputs!$J$6:$J$9,Inputs!$G$6:$G$9),LOOKUP(Y736,Inputs!$J$6:$J$9,Inputs!$H$6:$H$9)),Inputs!$B$12),-Inputs!$B$12),NORM.INV(RAND(),LOOKUP(Y736,Inputs!$J$6:$J$9,Inputs!$G$6:$G$9),LOOKUP(Y736,Inputs!$J$6:$J$9,Inputs!$H$6:$H$9))),0),"" )</f>
        <v/>
      </c>
      <c r="P736" s="31">
        <f>IF($A736&lt;=Inputs!$B$13,RAND(),"")</f>
        <v/>
      </c>
      <c r="Q736" s="31">
        <f>IF($A736&lt;=Inputs!$B$13,RAND(),"")</f>
        <v/>
      </c>
      <c r="R736" s="31">
        <f>IF($A736&lt;=Inputs!$B$13,RAND(),"")</f>
        <v/>
      </c>
      <c r="S736" s="31">
        <f>IF($A736&lt;=Inputs!$B$13,RAND(),"")</f>
        <v/>
      </c>
      <c r="T736" s="31">
        <f>IF($A736&lt;=Inputs!$B$13,RAND(),"")</f>
        <v/>
      </c>
      <c r="U736" s="31">
        <f>IF($A736&lt;=Inputs!$B$13,RAND(),"")</f>
        <v/>
      </c>
      <c r="V736" s="31">
        <f>IF($A736&lt;=Inputs!$B$13,RAND(),"")</f>
        <v/>
      </c>
      <c r="W736" s="31">
        <f>IF($A736&lt;=Inputs!$B$13,RAND(),"")</f>
        <v/>
      </c>
      <c r="X736" s="31">
        <f>IF($A736&lt;=Inputs!$B$13,RAND(),"")</f>
        <v/>
      </c>
      <c r="Y736" s="31">
        <f>IF($A736&lt;=Inputs!$B$13,RAND(),"")</f>
        <v/>
      </c>
    </row>
    <row r="737">
      <c r="A737" t="n">
        <v>732</v>
      </c>
      <c r="B737" s="26">
        <f>IF($A737&lt;=Inputs!$B$13,IF(Inputs!$B$8&gt;0,SUM(F737:O737)/Inputs!$B$8,0),"")</f>
        <v/>
      </c>
      <c r="C737" s="27">
        <f>IF($A737&lt;=Inputs!$B$13,B737/100,"")</f>
        <v/>
      </c>
      <c r="D737" s="28">
        <f>IF($A737&lt;=Inputs!$B$13,C737*Inputs!$B$7,"")</f>
        <v/>
      </c>
      <c r="E737" s="29">
        <f>IF($A737&lt;=Inputs!$B$13,IF(D737&gt;0,1,0),"")</f>
        <v/>
      </c>
      <c r="F737" s="26">
        <f>IF($A737&lt;=Inputs!$B$13,IF(1&lt;=Inputs!$B$8,IF(Inputs!$B$12&gt;0,MAX(MIN(NORM.INV(RAND(),LOOKUP(P737,Inputs!$J$6:$J$9,Inputs!$G$6:$G$9),LOOKUP(P737,Inputs!$J$6:$J$9,Inputs!$H$6:$H$9)),Inputs!$B$12),-Inputs!$B$12),NORM.INV(RAND(),LOOKUP(P737,Inputs!$J$6:$J$9,Inputs!$G$6:$G$9),LOOKUP(P737,Inputs!$J$6:$J$9,Inputs!$H$6:$H$9))),0),"" )</f>
        <v/>
      </c>
      <c r="G737" s="26">
        <f>IF($A737&lt;=Inputs!$B$13,IF(2&lt;=Inputs!$B$8,IF(Inputs!$B$12&gt;0,MAX(MIN(NORM.INV(RAND(),LOOKUP(Q737,Inputs!$J$6:$J$9,Inputs!$G$6:$G$9),LOOKUP(Q737,Inputs!$J$6:$J$9,Inputs!$H$6:$H$9)),Inputs!$B$12),-Inputs!$B$12),NORM.INV(RAND(),LOOKUP(Q737,Inputs!$J$6:$J$9,Inputs!$G$6:$G$9),LOOKUP(Q737,Inputs!$J$6:$J$9,Inputs!$H$6:$H$9))),0),"" )</f>
        <v/>
      </c>
      <c r="H737" s="26">
        <f>IF($A737&lt;=Inputs!$B$13,IF(3&lt;=Inputs!$B$8,IF(Inputs!$B$12&gt;0,MAX(MIN(NORM.INV(RAND(),LOOKUP(R737,Inputs!$J$6:$J$9,Inputs!$G$6:$G$9),LOOKUP(R737,Inputs!$J$6:$J$9,Inputs!$H$6:$H$9)),Inputs!$B$12),-Inputs!$B$12),NORM.INV(RAND(),LOOKUP(R737,Inputs!$J$6:$J$9,Inputs!$G$6:$G$9),LOOKUP(R737,Inputs!$J$6:$J$9,Inputs!$H$6:$H$9))),0),"" )</f>
        <v/>
      </c>
      <c r="I737" s="26">
        <f>IF($A737&lt;=Inputs!$B$13,IF(4&lt;=Inputs!$B$8,IF(Inputs!$B$12&gt;0,MAX(MIN(NORM.INV(RAND(),LOOKUP(S737,Inputs!$J$6:$J$9,Inputs!$G$6:$G$9),LOOKUP(S737,Inputs!$J$6:$J$9,Inputs!$H$6:$H$9)),Inputs!$B$12),-Inputs!$B$12),NORM.INV(RAND(),LOOKUP(S737,Inputs!$J$6:$J$9,Inputs!$G$6:$G$9),LOOKUP(S737,Inputs!$J$6:$J$9,Inputs!$H$6:$H$9))),0),"" )</f>
        <v/>
      </c>
      <c r="J737" s="26">
        <f>IF($A737&lt;=Inputs!$B$13,IF(5&lt;=Inputs!$B$8,IF(Inputs!$B$12&gt;0,MAX(MIN(NORM.INV(RAND(),LOOKUP(T737,Inputs!$J$6:$J$9,Inputs!$G$6:$G$9),LOOKUP(T737,Inputs!$J$6:$J$9,Inputs!$H$6:$H$9)),Inputs!$B$12),-Inputs!$B$12),NORM.INV(RAND(),LOOKUP(T737,Inputs!$J$6:$J$9,Inputs!$G$6:$G$9),LOOKUP(T737,Inputs!$J$6:$J$9,Inputs!$H$6:$H$9))),0),"" )</f>
        <v/>
      </c>
      <c r="K737" s="26">
        <f>IF($A737&lt;=Inputs!$B$13,IF(6&lt;=Inputs!$B$8,IF(Inputs!$B$12&gt;0,MAX(MIN(NORM.INV(RAND(),LOOKUP(U737,Inputs!$J$6:$J$9,Inputs!$G$6:$G$9),LOOKUP(U737,Inputs!$J$6:$J$9,Inputs!$H$6:$H$9)),Inputs!$B$12),-Inputs!$B$12),NORM.INV(RAND(),LOOKUP(U737,Inputs!$J$6:$J$9,Inputs!$G$6:$G$9),LOOKUP(U737,Inputs!$J$6:$J$9,Inputs!$H$6:$H$9))),0),"" )</f>
        <v/>
      </c>
      <c r="L737" s="26">
        <f>IF($A737&lt;=Inputs!$B$13,IF(7&lt;=Inputs!$B$8,IF(Inputs!$B$12&gt;0,MAX(MIN(NORM.INV(RAND(),LOOKUP(V737,Inputs!$J$6:$J$9,Inputs!$G$6:$G$9),LOOKUP(V737,Inputs!$J$6:$J$9,Inputs!$H$6:$H$9)),Inputs!$B$12),-Inputs!$B$12),NORM.INV(RAND(),LOOKUP(V737,Inputs!$J$6:$J$9,Inputs!$G$6:$G$9),LOOKUP(V737,Inputs!$J$6:$J$9,Inputs!$H$6:$H$9))),0),"" )</f>
        <v/>
      </c>
      <c r="M737" s="26">
        <f>IF($A737&lt;=Inputs!$B$13,IF(8&lt;=Inputs!$B$8,IF(Inputs!$B$12&gt;0,MAX(MIN(NORM.INV(RAND(),LOOKUP(W737,Inputs!$J$6:$J$9,Inputs!$G$6:$G$9),LOOKUP(W737,Inputs!$J$6:$J$9,Inputs!$H$6:$H$9)),Inputs!$B$12),-Inputs!$B$12),NORM.INV(RAND(),LOOKUP(W737,Inputs!$J$6:$J$9,Inputs!$G$6:$G$9),LOOKUP(W737,Inputs!$J$6:$J$9,Inputs!$H$6:$H$9))),0),"" )</f>
        <v/>
      </c>
      <c r="N737" s="26">
        <f>IF($A737&lt;=Inputs!$B$13,IF(9&lt;=Inputs!$B$8,IF(Inputs!$B$12&gt;0,MAX(MIN(NORM.INV(RAND(),LOOKUP(X737,Inputs!$J$6:$J$9,Inputs!$G$6:$G$9),LOOKUP(X737,Inputs!$J$6:$J$9,Inputs!$H$6:$H$9)),Inputs!$B$12),-Inputs!$B$12),NORM.INV(RAND(),LOOKUP(X737,Inputs!$J$6:$J$9,Inputs!$G$6:$G$9),LOOKUP(X737,Inputs!$J$6:$J$9,Inputs!$H$6:$H$9))),0),"" )</f>
        <v/>
      </c>
      <c r="O737" s="26">
        <f>IF($A737&lt;=Inputs!$B$13,IF(10&lt;=Inputs!$B$8,IF(Inputs!$B$12&gt;0,MAX(MIN(NORM.INV(RAND(),LOOKUP(Y737,Inputs!$J$6:$J$9,Inputs!$G$6:$G$9),LOOKUP(Y737,Inputs!$J$6:$J$9,Inputs!$H$6:$H$9)),Inputs!$B$12),-Inputs!$B$12),NORM.INV(RAND(),LOOKUP(Y737,Inputs!$J$6:$J$9,Inputs!$G$6:$G$9),LOOKUP(Y737,Inputs!$J$6:$J$9,Inputs!$H$6:$H$9))),0),"" )</f>
        <v/>
      </c>
      <c r="P737" s="31">
        <f>IF($A737&lt;=Inputs!$B$13,RAND(),"")</f>
        <v/>
      </c>
      <c r="Q737" s="31">
        <f>IF($A737&lt;=Inputs!$B$13,RAND(),"")</f>
        <v/>
      </c>
      <c r="R737" s="31">
        <f>IF($A737&lt;=Inputs!$B$13,RAND(),"")</f>
        <v/>
      </c>
      <c r="S737" s="31">
        <f>IF($A737&lt;=Inputs!$B$13,RAND(),"")</f>
        <v/>
      </c>
      <c r="T737" s="31">
        <f>IF($A737&lt;=Inputs!$B$13,RAND(),"")</f>
        <v/>
      </c>
      <c r="U737" s="31">
        <f>IF($A737&lt;=Inputs!$B$13,RAND(),"")</f>
        <v/>
      </c>
      <c r="V737" s="31">
        <f>IF($A737&lt;=Inputs!$B$13,RAND(),"")</f>
        <v/>
      </c>
      <c r="W737" s="31">
        <f>IF($A737&lt;=Inputs!$B$13,RAND(),"")</f>
        <v/>
      </c>
      <c r="X737" s="31">
        <f>IF($A737&lt;=Inputs!$B$13,RAND(),"")</f>
        <v/>
      </c>
      <c r="Y737" s="31">
        <f>IF($A737&lt;=Inputs!$B$13,RAND(),"")</f>
        <v/>
      </c>
    </row>
    <row r="738">
      <c r="A738" t="n">
        <v>733</v>
      </c>
      <c r="B738" s="26">
        <f>IF($A738&lt;=Inputs!$B$13,IF(Inputs!$B$8&gt;0,SUM(F738:O738)/Inputs!$B$8,0),"")</f>
        <v/>
      </c>
      <c r="C738" s="27">
        <f>IF($A738&lt;=Inputs!$B$13,B738/100,"")</f>
        <v/>
      </c>
      <c r="D738" s="28">
        <f>IF($A738&lt;=Inputs!$B$13,C738*Inputs!$B$7,"")</f>
        <v/>
      </c>
      <c r="E738" s="29">
        <f>IF($A738&lt;=Inputs!$B$13,IF(D738&gt;0,1,0),"")</f>
        <v/>
      </c>
      <c r="F738" s="26">
        <f>IF($A738&lt;=Inputs!$B$13,IF(1&lt;=Inputs!$B$8,IF(Inputs!$B$12&gt;0,MAX(MIN(NORM.INV(RAND(),LOOKUP(P738,Inputs!$J$6:$J$9,Inputs!$G$6:$G$9),LOOKUP(P738,Inputs!$J$6:$J$9,Inputs!$H$6:$H$9)),Inputs!$B$12),-Inputs!$B$12),NORM.INV(RAND(),LOOKUP(P738,Inputs!$J$6:$J$9,Inputs!$G$6:$G$9),LOOKUP(P738,Inputs!$J$6:$J$9,Inputs!$H$6:$H$9))),0),"" )</f>
        <v/>
      </c>
      <c r="G738" s="26">
        <f>IF($A738&lt;=Inputs!$B$13,IF(2&lt;=Inputs!$B$8,IF(Inputs!$B$12&gt;0,MAX(MIN(NORM.INV(RAND(),LOOKUP(Q738,Inputs!$J$6:$J$9,Inputs!$G$6:$G$9),LOOKUP(Q738,Inputs!$J$6:$J$9,Inputs!$H$6:$H$9)),Inputs!$B$12),-Inputs!$B$12),NORM.INV(RAND(),LOOKUP(Q738,Inputs!$J$6:$J$9,Inputs!$G$6:$G$9),LOOKUP(Q738,Inputs!$J$6:$J$9,Inputs!$H$6:$H$9))),0),"" )</f>
        <v/>
      </c>
      <c r="H738" s="26">
        <f>IF($A738&lt;=Inputs!$B$13,IF(3&lt;=Inputs!$B$8,IF(Inputs!$B$12&gt;0,MAX(MIN(NORM.INV(RAND(),LOOKUP(R738,Inputs!$J$6:$J$9,Inputs!$G$6:$G$9),LOOKUP(R738,Inputs!$J$6:$J$9,Inputs!$H$6:$H$9)),Inputs!$B$12),-Inputs!$B$12),NORM.INV(RAND(),LOOKUP(R738,Inputs!$J$6:$J$9,Inputs!$G$6:$G$9),LOOKUP(R738,Inputs!$J$6:$J$9,Inputs!$H$6:$H$9))),0),"" )</f>
        <v/>
      </c>
      <c r="I738" s="26">
        <f>IF($A738&lt;=Inputs!$B$13,IF(4&lt;=Inputs!$B$8,IF(Inputs!$B$12&gt;0,MAX(MIN(NORM.INV(RAND(),LOOKUP(S738,Inputs!$J$6:$J$9,Inputs!$G$6:$G$9),LOOKUP(S738,Inputs!$J$6:$J$9,Inputs!$H$6:$H$9)),Inputs!$B$12),-Inputs!$B$12),NORM.INV(RAND(),LOOKUP(S738,Inputs!$J$6:$J$9,Inputs!$G$6:$G$9),LOOKUP(S738,Inputs!$J$6:$J$9,Inputs!$H$6:$H$9))),0),"" )</f>
        <v/>
      </c>
      <c r="J738" s="26">
        <f>IF($A738&lt;=Inputs!$B$13,IF(5&lt;=Inputs!$B$8,IF(Inputs!$B$12&gt;0,MAX(MIN(NORM.INV(RAND(),LOOKUP(T738,Inputs!$J$6:$J$9,Inputs!$G$6:$G$9),LOOKUP(T738,Inputs!$J$6:$J$9,Inputs!$H$6:$H$9)),Inputs!$B$12),-Inputs!$B$12),NORM.INV(RAND(),LOOKUP(T738,Inputs!$J$6:$J$9,Inputs!$G$6:$G$9),LOOKUP(T738,Inputs!$J$6:$J$9,Inputs!$H$6:$H$9))),0),"" )</f>
        <v/>
      </c>
      <c r="K738" s="26">
        <f>IF($A738&lt;=Inputs!$B$13,IF(6&lt;=Inputs!$B$8,IF(Inputs!$B$12&gt;0,MAX(MIN(NORM.INV(RAND(),LOOKUP(U738,Inputs!$J$6:$J$9,Inputs!$G$6:$G$9),LOOKUP(U738,Inputs!$J$6:$J$9,Inputs!$H$6:$H$9)),Inputs!$B$12),-Inputs!$B$12),NORM.INV(RAND(),LOOKUP(U738,Inputs!$J$6:$J$9,Inputs!$G$6:$G$9),LOOKUP(U738,Inputs!$J$6:$J$9,Inputs!$H$6:$H$9))),0),"" )</f>
        <v/>
      </c>
      <c r="L738" s="26">
        <f>IF($A738&lt;=Inputs!$B$13,IF(7&lt;=Inputs!$B$8,IF(Inputs!$B$12&gt;0,MAX(MIN(NORM.INV(RAND(),LOOKUP(V738,Inputs!$J$6:$J$9,Inputs!$G$6:$G$9),LOOKUP(V738,Inputs!$J$6:$J$9,Inputs!$H$6:$H$9)),Inputs!$B$12),-Inputs!$B$12),NORM.INV(RAND(),LOOKUP(V738,Inputs!$J$6:$J$9,Inputs!$G$6:$G$9),LOOKUP(V738,Inputs!$J$6:$J$9,Inputs!$H$6:$H$9))),0),"" )</f>
        <v/>
      </c>
      <c r="M738" s="26">
        <f>IF($A738&lt;=Inputs!$B$13,IF(8&lt;=Inputs!$B$8,IF(Inputs!$B$12&gt;0,MAX(MIN(NORM.INV(RAND(),LOOKUP(W738,Inputs!$J$6:$J$9,Inputs!$G$6:$G$9),LOOKUP(W738,Inputs!$J$6:$J$9,Inputs!$H$6:$H$9)),Inputs!$B$12),-Inputs!$B$12),NORM.INV(RAND(),LOOKUP(W738,Inputs!$J$6:$J$9,Inputs!$G$6:$G$9),LOOKUP(W738,Inputs!$J$6:$J$9,Inputs!$H$6:$H$9))),0),"" )</f>
        <v/>
      </c>
      <c r="N738" s="26">
        <f>IF($A738&lt;=Inputs!$B$13,IF(9&lt;=Inputs!$B$8,IF(Inputs!$B$12&gt;0,MAX(MIN(NORM.INV(RAND(),LOOKUP(X738,Inputs!$J$6:$J$9,Inputs!$G$6:$G$9),LOOKUP(X738,Inputs!$J$6:$J$9,Inputs!$H$6:$H$9)),Inputs!$B$12),-Inputs!$B$12),NORM.INV(RAND(),LOOKUP(X738,Inputs!$J$6:$J$9,Inputs!$G$6:$G$9),LOOKUP(X738,Inputs!$J$6:$J$9,Inputs!$H$6:$H$9))),0),"" )</f>
        <v/>
      </c>
      <c r="O738" s="26">
        <f>IF($A738&lt;=Inputs!$B$13,IF(10&lt;=Inputs!$B$8,IF(Inputs!$B$12&gt;0,MAX(MIN(NORM.INV(RAND(),LOOKUP(Y738,Inputs!$J$6:$J$9,Inputs!$G$6:$G$9),LOOKUP(Y738,Inputs!$J$6:$J$9,Inputs!$H$6:$H$9)),Inputs!$B$12),-Inputs!$B$12),NORM.INV(RAND(),LOOKUP(Y738,Inputs!$J$6:$J$9,Inputs!$G$6:$G$9),LOOKUP(Y738,Inputs!$J$6:$J$9,Inputs!$H$6:$H$9))),0),"" )</f>
        <v/>
      </c>
      <c r="P738" s="31">
        <f>IF($A738&lt;=Inputs!$B$13,RAND(),"")</f>
        <v/>
      </c>
      <c r="Q738" s="31">
        <f>IF($A738&lt;=Inputs!$B$13,RAND(),"")</f>
        <v/>
      </c>
      <c r="R738" s="31">
        <f>IF($A738&lt;=Inputs!$B$13,RAND(),"")</f>
        <v/>
      </c>
      <c r="S738" s="31">
        <f>IF($A738&lt;=Inputs!$B$13,RAND(),"")</f>
        <v/>
      </c>
      <c r="T738" s="31">
        <f>IF($A738&lt;=Inputs!$B$13,RAND(),"")</f>
        <v/>
      </c>
      <c r="U738" s="31">
        <f>IF($A738&lt;=Inputs!$B$13,RAND(),"")</f>
        <v/>
      </c>
      <c r="V738" s="31">
        <f>IF($A738&lt;=Inputs!$B$13,RAND(),"")</f>
        <v/>
      </c>
      <c r="W738" s="31">
        <f>IF($A738&lt;=Inputs!$B$13,RAND(),"")</f>
        <v/>
      </c>
      <c r="X738" s="31">
        <f>IF($A738&lt;=Inputs!$B$13,RAND(),"")</f>
        <v/>
      </c>
      <c r="Y738" s="31">
        <f>IF($A738&lt;=Inputs!$B$13,RAND(),"")</f>
        <v/>
      </c>
    </row>
    <row r="739">
      <c r="A739" t="n">
        <v>734</v>
      </c>
      <c r="B739" s="26">
        <f>IF($A739&lt;=Inputs!$B$13,IF(Inputs!$B$8&gt;0,SUM(F739:O739)/Inputs!$B$8,0),"")</f>
        <v/>
      </c>
      <c r="C739" s="27">
        <f>IF($A739&lt;=Inputs!$B$13,B739/100,"")</f>
        <v/>
      </c>
      <c r="D739" s="28">
        <f>IF($A739&lt;=Inputs!$B$13,C739*Inputs!$B$7,"")</f>
        <v/>
      </c>
      <c r="E739" s="29">
        <f>IF($A739&lt;=Inputs!$B$13,IF(D739&gt;0,1,0),"")</f>
        <v/>
      </c>
      <c r="F739" s="26">
        <f>IF($A739&lt;=Inputs!$B$13,IF(1&lt;=Inputs!$B$8,IF(Inputs!$B$12&gt;0,MAX(MIN(NORM.INV(RAND(),LOOKUP(P739,Inputs!$J$6:$J$9,Inputs!$G$6:$G$9),LOOKUP(P739,Inputs!$J$6:$J$9,Inputs!$H$6:$H$9)),Inputs!$B$12),-Inputs!$B$12),NORM.INV(RAND(),LOOKUP(P739,Inputs!$J$6:$J$9,Inputs!$G$6:$G$9),LOOKUP(P739,Inputs!$J$6:$J$9,Inputs!$H$6:$H$9))),0),"" )</f>
        <v/>
      </c>
      <c r="G739" s="26">
        <f>IF($A739&lt;=Inputs!$B$13,IF(2&lt;=Inputs!$B$8,IF(Inputs!$B$12&gt;0,MAX(MIN(NORM.INV(RAND(),LOOKUP(Q739,Inputs!$J$6:$J$9,Inputs!$G$6:$G$9),LOOKUP(Q739,Inputs!$J$6:$J$9,Inputs!$H$6:$H$9)),Inputs!$B$12),-Inputs!$B$12),NORM.INV(RAND(),LOOKUP(Q739,Inputs!$J$6:$J$9,Inputs!$G$6:$G$9),LOOKUP(Q739,Inputs!$J$6:$J$9,Inputs!$H$6:$H$9))),0),"" )</f>
        <v/>
      </c>
      <c r="H739" s="26">
        <f>IF($A739&lt;=Inputs!$B$13,IF(3&lt;=Inputs!$B$8,IF(Inputs!$B$12&gt;0,MAX(MIN(NORM.INV(RAND(),LOOKUP(R739,Inputs!$J$6:$J$9,Inputs!$G$6:$G$9),LOOKUP(R739,Inputs!$J$6:$J$9,Inputs!$H$6:$H$9)),Inputs!$B$12),-Inputs!$B$12),NORM.INV(RAND(),LOOKUP(R739,Inputs!$J$6:$J$9,Inputs!$G$6:$G$9),LOOKUP(R739,Inputs!$J$6:$J$9,Inputs!$H$6:$H$9))),0),"" )</f>
        <v/>
      </c>
      <c r="I739" s="26">
        <f>IF($A739&lt;=Inputs!$B$13,IF(4&lt;=Inputs!$B$8,IF(Inputs!$B$12&gt;0,MAX(MIN(NORM.INV(RAND(),LOOKUP(S739,Inputs!$J$6:$J$9,Inputs!$G$6:$G$9),LOOKUP(S739,Inputs!$J$6:$J$9,Inputs!$H$6:$H$9)),Inputs!$B$12),-Inputs!$B$12),NORM.INV(RAND(),LOOKUP(S739,Inputs!$J$6:$J$9,Inputs!$G$6:$G$9),LOOKUP(S739,Inputs!$J$6:$J$9,Inputs!$H$6:$H$9))),0),"" )</f>
        <v/>
      </c>
      <c r="J739" s="26">
        <f>IF($A739&lt;=Inputs!$B$13,IF(5&lt;=Inputs!$B$8,IF(Inputs!$B$12&gt;0,MAX(MIN(NORM.INV(RAND(),LOOKUP(T739,Inputs!$J$6:$J$9,Inputs!$G$6:$G$9),LOOKUP(T739,Inputs!$J$6:$J$9,Inputs!$H$6:$H$9)),Inputs!$B$12),-Inputs!$B$12),NORM.INV(RAND(),LOOKUP(T739,Inputs!$J$6:$J$9,Inputs!$G$6:$G$9),LOOKUP(T739,Inputs!$J$6:$J$9,Inputs!$H$6:$H$9))),0),"" )</f>
        <v/>
      </c>
      <c r="K739" s="26">
        <f>IF($A739&lt;=Inputs!$B$13,IF(6&lt;=Inputs!$B$8,IF(Inputs!$B$12&gt;0,MAX(MIN(NORM.INV(RAND(),LOOKUP(U739,Inputs!$J$6:$J$9,Inputs!$G$6:$G$9),LOOKUP(U739,Inputs!$J$6:$J$9,Inputs!$H$6:$H$9)),Inputs!$B$12),-Inputs!$B$12),NORM.INV(RAND(),LOOKUP(U739,Inputs!$J$6:$J$9,Inputs!$G$6:$G$9),LOOKUP(U739,Inputs!$J$6:$J$9,Inputs!$H$6:$H$9))),0),"" )</f>
        <v/>
      </c>
      <c r="L739" s="26">
        <f>IF($A739&lt;=Inputs!$B$13,IF(7&lt;=Inputs!$B$8,IF(Inputs!$B$12&gt;0,MAX(MIN(NORM.INV(RAND(),LOOKUP(V739,Inputs!$J$6:$J$9,Inputs!$G$6:$G$9),LOOKUP(V739,Inputs!$J$6:$J$9,Inputs!$H$6:$H$9)),Inputs!$B$12),-Inputs!$B$12),NORM.INV(RAND(),LOOKUP(V739,Inputs!$J$6:$J$9,Inputs!$G$6:$G$9),LOOKUP(V739,Inputs!$J$6:$J$9,Inputs!$H$6:$H$9))),0),"" )</f>
        <v/>
      </c>
      <c r="M739" s="26">
        <f>IF($A739&lt;=Inputs!$B$13,IF(8&lt;=Inputs!$B$8,IF(Inputs!$B$12&gt;0,MAX(MIN(NORM.INV(RAND(),LOOKUP(W739,Inputs!$J$6:$J$9,Inputs!$G$6:$G$9),LOOKUP(W739,Inputs!$J$6:$J$9,Inputs!$H$6:$H$9)),Inputs!$B$12),-Inputs!$B$12),NORM.INV(RAND(),LOOKUP(W739,Inputs!$J$6:$J$9,Inputs!$G$6:$G$9),LOOKUP(W739,Inputs!$J$6:$J$9,Inputs!$H$6:$H$9))),0),"" )</f>
        <v/>
      </c>
      <c r="N739" s="26">
        <f>IF($A739&lt;=Inputs!$B$13,IF(9&lt;=Inputs!$B$8,IF(Inputs!$B$12&gt;0,MAX(MIN(NORM.INV(RAND(),LOOKUP(X739,Inputs!$J$6:$J$9,Inputs!$G$6:$G$9),LOOKUP(X739,Inputs!$J$6:$J$9,Inputs!$H$6:$H$9)),Inputs!$B$12),-Inputs!$B$12),NORM.INV(RAND(),LOOKUP(X739,Inputs!$J$6:$J$9,Inputs!$G$6:$G$9),LOOKUP(X739,Inputs!$J$6:$J$9,Inputs!$H$6:$H$9))),0),"" )</f>
        <v/>
      </c>
      <c r="O739" s="26">
        <f>IF($A739&lt;=Inputs!$B$13,IF(10&lt;=Inputs!$B$8,IF(Inputs!$B$12&gt;0,MAX(MIN(NORM.INV(RAND(),LOOKUP(Y739,Inputs!$J$6:$J$9,Inputs!$G$6:$G$9),LOOKUP(Y739,Inputs!$J$6:$J$9,Inputs!$H$6:$H$9)),Inputs!$B$12),-Inputs!$B$12),NORM.INV(RAND(),LOOKUP(Y739,Inputs!$J$6:$J$9,Inputs!$G$6:$G$9),LOOKUP(Y739,Inputs!$J$6:$J$9,Inputs!$H$6:$H$9))),0),"" )</f>
        <v/>
      </c>
      <c r="P739" s="31">
        <f>IF($A739&lt;=Inputs!$B$13,RAND(),"")</f>
        <v/>
      </c>
      <c r="Q739" s="31">
        <f>IF($A739&lt;=Inputs!$B$13,RAND(),"")</f>
        <v/>
      </c>
      <c r="R739" s="31">
        <f>IF($A739&lt;=Inputs!$B$13,RAND(),"")</f>
        <v/>
      </c>
      <c r="S739" s="31">
        <f>IF($A739&lt;=Inputs!$B$13,RAND(),"")</f>
        <v/>
      </c>
      <c r="T739" s="31">
        <f>IF($A739&lt;=Inputs!$B$13,RAND(),"")</f>
        <v/>
      </c>
      <c r="U739" s="31">
        <f>IF($A739&lt;=Inputs!$B$13,RAND(),"")</f>
        <v/>
      </c>
      <c r="V739" s="31">
        <f>IF($A739&lt;=Inputs!$B$13,RAND(),"")</f>
        <v/>
      </c>
      <c r="W739" s="31">
        <f>IF($A739&lt;=Inputs!$B$13,RAND(),"")</f>
        <v/>
      </c>
      <c r="X739" s="31">
        <f>IF($A739&lt;=Inputs!$B$13,RAND(),"")</f>
        <v/>
      </c>
      <c r="Y739" s="31">
        <f>IF($A739&lt;=Inputs!$B$13,RAND(),"")</f>
        <v/>
      </c>
    </row>
    <row r="740">
      <c r="A740" t="n">
        <v>735</v>
      </c>
      <c r="B740" s="26">
        <f>IF($A740&lt;=Inputs!$B$13,IF(Inputs!$B$8&gt;0,SUM(F740:O740)/Inputs!$B$8,0),"")</f>
        <v/>
      </c>
      <c r="C740" s="27">
        <f>IF($A740&lt;=Inputs!$B$13,B740/100,"")</f>
        <v/>
      </c>
      <c r="D740" s="28">
        <f>IF($A740&lt;=Inputs!$B$13,C740*Inputs!$B$7,"")</f>
        <v/>
      </c>
      <c r="E740" s="29">
        <f>IF($A740&lt;=Inputs!$B$13,IF(D740&gt;0,1,0),"")</f>
        <v/>
      </c>
      <c r="F740" s="26">
        <f>IF($A740&lt;=Inputs!$B$13,IF(1&lt;=Inputs!$B$8,IF(Inputs!$B$12&gt;0,MAX(MIN(NORM.INV(RAND(),LOOKUP(P740,Inputs!$J$6:$J$9,Inputs!$G$6:$G$9),LOOKUP(P740,Inputs!$J$6:$J$9,Inputs!$H$6:$H$9)),Inputs!$B$12),-Inputs!$B$12),NORM.INV(RAND(),LOOKUP(P740,Inputs!$J$6:$J$9,Inputs!$G$6:$G$9),LOOKUP(P740,Inputs!$J$6:$J$9,Inputs!$H$6:$H$9))),0),"" )</f>
        <v/>
      </c>
      <c r="G740" s="26">
        <f>IF($A740&lt;=Inputs!$B$13,IF(2&lt;=Inputs!$B$8,IF(Inputs!$B$12&gt;0,MAX(MIN(NORM.INV(RAND(),LOOKUP(Q740,Inputs!$J$6:$J$9,Inputs!$G$6:$G$9),LOOKUP(Q740,Inputs!$J$6:$J$9,Inputs!$H$6:$H$9)),Inputs!$B$12),-Inputs!$B$12),NORM.INV(RAND(),LOOKUP(Q740,Inputs!$J$6:$J$9,Inputs!$G$6:$G$9),LOOKUP(Q740,Inputs!$J$6:$J$9,Inputs!$H$6:$H$9))),0),"" )</f>
        <v/>
      </c>
      <c r="H740" s="26">
        <f>IF($A740&lt;=Inputs!$B$13,IF(3&lt;=Inputs!$B$8,IF(Inputs!$B$12&gt;0,MAX(MIN(NORM.INV(RAND(),LOOKUP(R740,Inputs!$J$6:$J$9,Inputs!$G$6:$G$9),LOOKUP(R740,Inputs!$J$6:$J$9,Inputs!$H$6:$H$9)),Inputs!$B$12),-Inputs!$B$12),NORM.INV(RAND(),LOOKUP(R740,Inputs!$J$6:$J$9,Inputs!$G$6:$G$9),LOOKUP(R740,Inputs!$J$6:$J$9,Inputs!$H$6:$H$9))),0),"" )</f>
        <v/>
      </c>
      <c r="I740" s="26">
        <f>IF($A740&lt;=Inputs!$B$13,IF(4&lt;=Inputs!$B$8,IF(Inputs!$B$12&gt;0,MAX(MIN(NORM.INV(RAND(),LOOKUP(S740,Inputs!$J$6:$J$9,Inputs!$G$6:$G$9),LOOKUP(S740,Inputs!$J$6:$J$9,Inputs!$H$6:$H$9)),Inputs!$B$12),-Inputs!$B$12),NORM.INV(RAND(),LOOKUP(S740,Inputs!$J$6:$J$9,Inputs!$G$6:$G$9),LOOKUP(S740,Inputs!$J$6:$J$9,Inputs!$H$6:$H$9))),0),"" )</f>
        <v/>
      </c>
      <c r="J740" s="26">
        <f>IF($A740&lt;=Inputs!$B$13,IF(5&lt;=Inputs!$B$8,IF(Inputs!$B$12&gt;0,MAX(MIN(NORM.INV(RAND(),LOOKUP(T740,Inputs!$J$6:$J$9,Inputs!$G$6:$G$9),LOOKUP(T740,Inputs!$J$6:$J$9,Inputs!$H$6:$H$9)),Inputs!$B$12),-Inputs!$B$12),NORM.INV(RAND(),LOOKUP(T740,Inputs!$J$6:$J$9,Inputs!$G$6:$G$9),LOOKUP(T740,Inputs!$J$6:$J$9,Inputs!$H$6:$H$9))),0),"" )</f>
        <v/>
      </c>
      <c r="K740" s="26">
        <f>IF($A740&lt;=Inputs!$B$13,IF(6&lt;=Inputs!$B$8,IF(Inputs!$B$12&gt;0,MAX(MIN(NORM.INV(RAND(),LOOKUP(U740,Inputs!$J$6:$J$9,Inputs!$G$6:$G$9),LOOKUP(U740,Inputs!$J$6:$J$9,Inputs!$H$6:$H$9)),Inputs!$B$12),-Inputs!$B$12),NORM.INV(RAND(),LOOKUP(U740,Inputs!$J$6:$J$9,Inputs!$G$6:$G$9),LOOKUP(U740,Inputs!$J$6:$J$9,Inputs!$H$6:$H$9))),0),"" )</f>
        <v/>
      </c>
      <c r="L740" s="26">
        <f>IF($A740&lt;=Inputs!$B$13,IF(7&lt;=Inputs!$B$8,IF(Inputs!$B$12&gt;0,MAX(MIN(NORM.INV(RAND(),LOOKUP(V740,Inputs!$J$6:$J$9,Inputs!$G$6:$G$9),LOOKUP(V740,Inputs!$J$6:$J$9,Inputs!$H$6:$H$9)),Inputs!$B$12),-Inputs!$B$12),NORM.INV(RAND(),LOOKUP(V740,Inputs!$J$6:$J$9,Inputs!$G$6:$G$9),LOOKUP(V740,Inputs!$J$6:$J$9,Inputs!$H$6:$H$9))),0),"" )</f>
        <v/>
      </c>
      <c r="M740" s="26">
        <f>IF($A740&lt;=Inputs!$B$13,IF(8&lt;=Inputs!$B$8,IF(Inputs!$B$12&gt;0,MAX(MIN(NORM.INV(RAND(),LOOKUP(W740,Inputs!$J$6:$J$9,Inputs!$G$6:$G$9),LOOKUP(W740,Inputs!$J$6:$J$9,Inputs!$H$6:$H$9)),Inputs!$B$12),-Inputs!$B$12),NORM.INV(RAND(),LOOKUP(W740,Inputs!$J$6:$J$9,Inputs!$G$6:$G$9),LOOKUP(W740,Inputs!$J$6:$J$9,Inputs!$H$6:$H$9))),0),"" )</f>
        <v/>
      </c>
      <c r="N740" s="26">
        <f>IF($A740&lt;=Inputs!$B$13,IF(9&lt;=Inputs!$B$8,IF(Inputs!$B$12&gt;0,MAX(MIN(NORM.INV(RAND(),LOOKUP(X740,Inputs!$J$6:$J$9,Inputs!$G$6:$G$9),LOOKUP(X740,Inputs!$J$6:$J$9,Inputs!$H$6:$H$9)),Inputs!$B$12),-Inputs!$B$12),NORM.INV(RAND(),LOOKUP(X740,Inputs!$J$6:$J$9,Inputs!$G$6:$G$9),LOOKUP(X740,Inputs!$J$6:$J$9,Inputs!$H$6:$H$9))),0),"" )</f>
        <v/>
      </c>
      <c r="O740" s="26">
        <f>IF($A740&lt;=Inputs!$B$13,IF(10&lt;=Inputs!$B$8,IF(Inputs!$B$12&gt;0,MAX(MIN(NORM.INV(RAND(),LOOKUP(Y740,Inputs!$J$6:$J$9,Inputs!$G$6:$G$9),LOOKUP(Y740,Inputs!$J$6:$J$9,Inputs!$H$6:$H$9)),Inputs!$B$12),-Inputs!$B$12),NORM.INV(RAND(),LOOKUP(Y740,Inputs!$J$6:$J$9,Inputs!$G$6:$G$9),LOOKUP(Y740,Inputs!$J$6:$J$9,Inputs!$H$6:$H$9))),0),"" )</f>
        <v/>
      </c>
      <c r="P740" s="31">
        <f>IF($A740&lt;=Inputs!$B$13,RAND(),"")</f>
        <v/>
      </c>
      <c r="Q740" s="31">
        <f>IF($A740&lt;=Inputs!$B$13,RAND(),"")</f>
        <v/>
      </c>
      <c r="R740" s="31">
        <f>IF($A740&lt;=Inputs!$B$13,RAND(),"")</f>
        <v/>
      </c>
      <c r="S740" s="31">
        <f>IF($A740&lt;=Inputs!$B$13,RAND(),"")</f>
        <v/>
      </c>
      <c r="T740" s="31">
        <f>IF($A740&lt;=Inputs!$B$13,RAND(),"")</f>
        <v/>
      </c>
      <c r="U740" s="31">
        <f>IF($A740&lt;=Inputs!$B$13,RAND(),"")</f>
        <v/>
      </c>
      <c r="V740" s="31">
        <f>IF($A740&lt;=Inputs!$B$13,RAND(),"")</f>
        <v/>
      </c>
      <c r="W740" s="31">
        <f>IF($A740&lt;=Inputs!$B$13,RAND(),"")</f>
        <v/>
      </c>
      <c r="X740" s="31">
        <f>IF($A740&lt;=Inputs!$B$13,RAND(),"")</f>
        <v/>
      </c>
      <c r="Y740" s="31">
        <f>IF($A740&lt;=Inputs!$B$13,RAND(),"")</f>
        <v/>
      </c>
    </row>
    <row r="741">
      <c r="A741" t="n">
        <v>736</v>
      </c>
      <c r="B741" s="26">
        <f>IF($A741&lt;=Inputs!$B$13,IF(Inputs!$B$8&gt;0,SUM(F741:O741)/Inputs!$B$8,0),"")</f>
        <v/>
      </c>
      <c r="C741" s="27">
        <f>IF($A741&lt;=Inputs!$B$13,B741/100,"")</f>
        <v/>
      </c>
      <c r="D741" s="28">
        <f>IF($A741&lt;=Inputs!$B$13,C741*Inputs!$B$7,"")</f>
        <v/>
      </c>
      <c r="E741" s="29">
        <f>IF($A741&lt;=Inputs!$B$13,IF(D741&gt;0,1,0),"")</f>
        <v/>
      </c>
      <c r="F741" s="26">
        <f>IF($A741&lt;=Inputs!$B$13,IF(1&lt;=Inputs!$B$8,IF(Inputs!$B$12&gt;0,MAX(MIN(NORM.INV(RAND(),LOOKUP(P741,Inputs!$J$6:$J$9,Inputs!$G$6:$G$9),LOOKUP(P741,Inputs!$J$6:$J$9,Inputs!$H$6:$H$9)),Inputs!$B$12),-Inputs!$B$12),NORM.INV(RAND(),LOOKUP(P741,Inputs!$J$6:$J$9,Inputs!$G$6:$G$9),LOOKUP(P741,Inputs!$J$6:$J$9,Inputs!$H$6:$H$9))),0),"" )</f>
        <v/>
      </c>
      <c r="G741" s="26">
        <f>IF($A741&lt;=Inputs!$B$13,IF(2&lt;=Inputs!$B$8,IF(Inputs!$B$12&gt;0,MAX(MIN(NORM.INV(RAND(),LOOKUP(Q741,Inputs!$J$6:$J$9,Inputs!$G$6:$G$9),LOOKUP(Q741,Inputs!$J$6:$J$9,Inputs!$H$6:$H$9)),Inputs!$B$12),-Inputs!$B$12),NORM.INV(RAND(),LOOKUP(Q741,Inputs!$J$6:$J$9,Inputs!$G$6:$G$9),LOOKUP(Q741,Inputs!$J$6:$J$9,Inputs!$H$6:$H$9))),0),"" )</f>
        <v/>
      </c>
      <c r="H741" s="26">
        <f>IF($A741&lt;=Inputs!$B$13,IF(3&lt;=Inputs!$B$8,IF(Inputs!$B$12&gt;0,MAX(MIN(NORM.INV(RAND(),LOOKUP(R741,Inputs!$J$6:$J$9,Inputs!$G$6:$G$9),LOOKUP(R741,Inputs!$J$6:$J$9,Inputs!$H$6:$H$9)),Inputs!$B$12),-Inputs!$B$12),NORM.INV(RAND(),LOOKUP(R741,Inputs!$J$6:$J$9,Inputs!$G$6:$G$9),LOOKUP(R741,Inputs!$J$6:$J$9,Inputs!$H$6:$H$9))),0),"" )</f>
        <v/>
      </c>
      <c r="I741" s="26">
        <f>IF($A741&lt;=Inputs!$B$13,IF(4&lt;=Inputs!$B$8,IF(Inputs!$B$12&gt;0,MAX(MIN(NORM.INV(RAND(),LOOKUP(S741,Inputs!$J$6:$J$9,Inputs!$G$6:$G$9),LOOKUP(S741,Inputs!$J$6:$J$9,Inputs!$H$6:$H$9)),Inputs!$B$12),-Inputs!$B$12),NORM.INV(RAND(),LOOKUP(S741,Inputs!$J$6:$J$9,Inputs!$G$6:$G$9),LOOKUP(S741,Inputs!$J$6:$J$9,Inputs!$H$6:$H$9))),0),"" )</f>
        <v/>
      </c>
      <c r="J741" s="26">
        <f>IF($A741&lt;=Inputs!$B$13,IF(5&lt;=Inputs!$B$8,IF(Inputs!$B$12&gt;0,MAX(MIN(NORM.INV(RAND(),LOOKUP(T741,Inputs!$J$6:$J$9,Inputs!$G$6:$G$9),LOOKUP(T741,Inputs!$J$6:$J$9,Inputs!$H$6:$H$9)),Inputs!$B$12),-Inputs!$B$12),NORM.INV(RAND(),LOOKUP(T741,Inputs!$J$6:$J$9,Inputs!$G$6:$G$9),LOOKUP(T741,Inputs!$J$6:$J$9,Inputs!$H$6:$H$9))),0),"" )</f>
        <v/>
      </c>
      <c r="K741" s="26">
        <f>IF($A741&lt;=Inputs!$B$13,IF(6&lt;=Inputs!$B$8,IF(Inputs!$B$12&gt;0,MAX(MIN(NORM.INV(RAND(),LOOKUP(U741,Inputs!$J$6:$J$9,Inputs!$G$6:$G$9),LOOKUP(U741,Inputs!$J$6:$J$9,Inputs!$H$6:$H$9)),Inputs!$B$12),-Inputs!$B$12),NORM.INV(RAND(),LOOKUP(U741,Inputs!$J$6:$J$9,Inputs!$G$6:$G$9),LOOKUP(U741,Inputs!$J$6:$J$9,Inputs!$H$6:$H$9))),0),"" )</f>
        <v/>
      </c>
      <c r="L741" s="26">
        <f>IF($A741&lt;=Inputs!$B$13,IF(7&lt;=Inputs!$B$8,IF(Inputs!$B$12&gt;0,MAX(MIN(NORM.INV(RAND(),LOOKUP(V741,Inputs!$J$6:$J$9,Inputs!$G$6:$G$9),LOOKUP(V741,Inputs!$J$6:$J$9,Inputs!$H$6:$H$9)),Inputs!$B$12),-Inputs!$B$12),NORM.INV(RAND(),LOOKUP(V741,Inputs!$J$6:$J$9,Inputs!$G$6:$G$9),LOOKUP(V741,Inputs!$J$6:$J$9,Inputs!$H$6:$H$9))),0),"" )</f>
        <v/>
      </c>
      <c r="M741" s="26">
        <f>IF($A741&lt;=Inputs!$B$13,IF(8&lt;=Inputs!$B$8,IF(Inputs!$B$12&gt;0,MAX(MIN(NORM.INV(RAND(),LOOKUP(W741,Inputs!$J$6:$J$9,Inputs!$G$6:$G$9),LOOKUP(W741,Inputs!$J$6:$J$9,Inputs!$H$6:$H$9)),Inputs!$B$12),-Inputs!$B$12),NORM.INV(RAND(),LOOKUP(W741,Inputs!$J$6:$J$9,Inputs!$G$6:$G$9),LOOKUP(W741,Inputs!$J$6:$J$9,Inputs!$H$6:$H$9))),0),"" )</f>
        <v/>
      </c>
      <c r="N741" s="26">
        <f>IF($A741&lt;=Inputs!$B$13,IF(9&lt;=Inputs!$B$8,IF(Inputs!$B$12&gt;0,MAX(MIN(NORM.INV(RAND(),LOOKUP(X741,Inputs!$J$6:$J$9,Inputs!$G$6:$G$9),LOOKUP(X741,Inputs!$J$6:$J$9,Inputs!$H$6:$H$9)),Inputs!$B$12),-Inputs!$B$12),NORM.INV(RAND(),LOOKUP(X741,Inputs!$J$6:$J$9,Inputs!$G$6:$G$9),LOOKUP(X741,Inputs!$J$6:$J$9,Inputs!$H$6:$H$9))),0),"" )</f>
        <v/>
      </c>
      <c r="O741" s="26">
        <f>IF($A741&lt;=Inputs!$B$13,IF(10&lt;=Inputs!$B$8,IF(Inputs!$B$12&gt;0,MAX(MIN(NORM.INV(RAND(),LOOKUP(Y741,Inputs!$J$6:$J$9,Inputs!$G$6:$G$9),LOOKUP(Y741,Inputs!$J$6:$J$9,Inputs!$H$6:$H$9)),Inputs!$B$12),-Inputs!$B$12),NORM.INV(RAND(),LOOKUP(Y741,Inputs!$J$6:$J$9,Inputs!$G$6:$G$9),LOOKUP(Y741,Inputs!$J$6:$J$9,Inputs!$H$6:$H$9))),0),"" )</f>
        <v/>
      </c>
      <c r="P741" s="31">
        <f>IF($A741&lt;=Inputs!$B$13,RAND(),"")</f>
        <v/>
      </c>
      <c r="Q741" s="31">
        <f>IF($A741&lt;=Inputs!$B$13,RAND(),"")</f>
        <v/>
      </c>
      <c r="R741" s="31">
        <f>IF($A741&lt;=Inputs!$B$13,RAND(),"")</f>
        <v/>
      </c>
      <c r="S741" s="31">
        <f>IF($A741&lt;=Inputs!$B$13,RAND(),"")</f>
        <v/>
      </c>
      <c r="T741" s="31">
        <f>IF($A741&lt;=Inputs!$B$13,RAND(),"")</f>
        <v/>
      </c>
      <c r="U741" s="31">
        <f>IF($A741&lt;=Inputs!$B$13,RAND(),"")</f>
        <v/>
      </c>
      <c r="V741" s="31">
        <f>IF($A741&lt;=Inputs!$B$13,RAND(),"")</f>
        <v/>
      </c>
      <c r="W741" s="31">
        <f>IF($A741&lt;=Inputs!$B$13,RAND(),"")</f>
        <v/>
      </c>
      <c r="X741" s="31">
        <f>IF($A741&lt;=Inputs!$B$13,RAND(),"")</f>
        <v/>
      </c>
      <c r="Y741" s="31">
        <f>IF($A741&lt;=Inputs!$B$13,RAND(),"")</f>
        <v/>
      </c>
    </row>
    <row r="742">
      <c r="A742" t="n">
        <v>737</v>
      </c>
      <c r="B742" s="26">
        <f>IF($A742&lt;=Inputs!$B$13,IF(Inputs!$B$8&gt;0,SUM(F742:O742)/Inputs!$B$8,0),"")</f>
        <v/>
      </c>
      <c r="C742" s="27">
        <f>IF($A742&lt;=Inputs!$B$13,B742/100,"")</f>
        <v/>
      </c>
      <c r="D742" s="28">
        <f>IF($A742&lt;=Inputs!$B$13,C742*Inputs!$B$7,"")</f>
        <v/>
      </c>
      <c r="E742" s="29">
        <f>IF($A742&lt;=Inputs!$B$13,IF(D742&gt;0,1,0),"")</f>
        <v/>
      </c>
      <c r="F742" s="26">
        <f>IF($A742&lt;=Inputs!$B$13,IF(1&lt;=Inputs!$B$8,IF(Inputs!$B$12&gt;0,MAX(MIN(NORM.INV(RAND(),LOOKUP(P742,Inputs!$J$6:$J$9,Inputs!$G$6:$G$9),LOOKUP(P742,Inputs!$J$6:$J$9,Inputs!$H$6:$H$9)),Inputs!$B$12),-Inputs!$B$12),NORM.INV(RAND(),LOOKUP(P742,Inputs!$J$6:$J$9,Inputs!$G$6:$G$9),LOOKUP(P742,Inputs!$J$6:$J$9,Inputs!$H$6:$H$9))),0),"" )</f>
        <v/>
      </c>
      <c r="G742" s="26">
        <f>IF($A742&lt;=Inputs!$B$13,IF(2&lt;=Inputs!$B$8,IF(Inputs!$B$12&gt;0,MAX(MIN(NORM.INV(RAND(),LOOKUP(Q742,Inputs!$J$6:$J$9,Inputs!$G$6:$G$9),LOOKUP(Q742,Inputs!$J$6:$J$9,Inputs!$H$6:$H$9)),Inputs!$B$12),-Inputs!$B$12),NORM.INV(RAND(),LOOKUP(Q742,Inputs!$J$6:$J$9,Inputs!$G$6:$G$9),LOOKUP(Q742,Inputs!$J$6:$J$9,Inputs!$H$6:$H$9))),0),"" )</f>
        <v/>
      </c>
      <c r="H742" s="26">
        <f>IF($A742&lt;=Inputs!$B$13,IF(3&lt;=Inputs!$B$8,IF(Inputs!$B$12&gt;0,MAX(MIN(NORM.INV(RAND(),LOOKUP(R742,Inputs!$J$6:$J$9,Inputs!$G$6:$G$9),LOOKUP(R742,Inputs!$J$6:$J$9,Inputs!$H$6:$H$9)),Inputs!$B$12),-Inputs!$B$12),NORM.INV(RAND(),LOOKUP(R742,Inputs!$J$6:$J$9,Inputs!$G$6:$G$9),LOOKUP(R742,Inputs!$J$6:$J$9,Inputs!$H$6:$H$9))),0),"" )</f>
        <v/>
      </c>
      <c r="I742" s="26">
        <f>IF($A742&lt;=Inputs!$B$13,IF(4&lt;=Inputs!$B$8,IF(Inputs!$B$12&gt;0,MAX(MIN(NORM.INV(RAND(),LOOKUP(S742,Inputs!$J$6:$J$9,Inputs!$G$6:$G$9),LOOKUP(S742,Inputs!$J$6:$J$9,Inputs!$H$6:$H$9)),Inputs!$B$12),-Inputs!$B$12),NORM.INV(RAND(),LOOKUP(S742,Inputs!$J$6:$J$9,Inputs!$G$6:$G$9),LOOKUP(S742,Inputs!$J$6:$J$9,Inputs!$H$6:$H$9))),0),"" )</f>
        <v/>
      </c>
      <c r="J742" s="26">
        <f>IF($A742&lt;=Inputs!$B$13,IF(5&lt;=Inputs!$B$8,IF(Inputs!$B$12&gt;0,MAX(MIN(NORM.INV(RAND(),LOOKUP(T742,Inputs!$J$6:$J$9,Inputs!$G$6:$G$9),LOOKUP(T742,Inputs!$J$6:$J$9,Inputs!$H$6:$H$9)),Inputs!$B$12),-Inputs!$B$12),NORM.INV(RAND(),LOOKUP(T742,Inputs!$J$6:$J$9,Inputs!$G$6:$G$9),LOOKUP(T742,Inputs!$J$6:$J$9,Inputs!$H$6:$H$9))),0),"" )</f>
        <v/>
      </c>
      <c r="K742" s="26">
        <f>IF($A742&lt;=Inputs!$B$13,IF(6&lt;=Inputs!$B$8,IF(Inputs!$B$12&gt;0,MAX(MIN(NORM.INV(RAND(),LOOKUP(U742,Inputs!$J$6:$J$9,Inputs!$G$6:$G$9),LOOKUP(U742,Inputs!$J$6:$J$9,Inputs!$H$6:$H$9)),Inputs!$B$12),-Inputs!$B$12),NORM.INV(RAND(),LOOKUP(U742,Inputs!$J$6:$J$9,Inputs!$G$6:$G$9),LOOKUP(U742,Inputs!$J$6:$J$9,Inputs!$H$6:$H$9))),0),"" )</f>
        <v/>
      </c>
      <c r="L742" s="26">
        <f>IF($A742&lt;=Inputs!$B$13,IF(7&lt;=Inputs!$B$8,IF(Inputs!$B$12&gt;0,MAX(MIN(NORM.INV(RAND(),LOOKUP(V742,Inputs!$J$6:$J$9,Inputs!$G$6:$G$9),LOOKUP(V742,Inputs!$J$6:$J$9,Inputs!$H$6:$H$9)),Inputs!$B$12),-Inputs!$B$12),NORM.INV(RAND(),LOOKUP(V742,Inputs!$J$6:$J$9,Inputs!$G$6:$G$9),LOOKUP(V742,Inputs!$J$6:$J$9,Inputs!$H$6:$H$9))),0),"" )</f>
        <v/>
      </c>
      <c r="M742" s="26">
        <f>IF($A742&lt;=Inputs!$B$13,IF(8&lt;=Inputs!$B$8,IF(Inputs!$B$12&gt;0,MAX(MIN(NORM.INV(RAND(),LOOKUP(W742,Inputs!$J$6:$J$9,Inputs!$G$6:$G$9),LOOKUP(W742,Inputs!$J$6:$J$9,Inputs!$H$6:$H$9)),Inputs!$B$12),-Inputs!$B$12),NORM.INV(RAND(),LOOKUP(W742,Inputs!$J$6:$J$9,Inputs!$G$6:$G$9),LOOKUP(W742,Inputs!$J$6:$J$9,Inputs!$H$6:$H$9))),0),"" )</f>
        <v/>
      </c>
      <c r="N742" s="26">
        <f>IF($A742&lt;=Inputs!$B$13,IF(9&lt;=Inputs!$B$8,IF(Inputs!$B$12&gt;0,MAX(MIN(NORM.INV(RAND(),LOOKUP(X742,Inputs!$J$6:$J$9,Inputs!$G$6:$G$9),LOOKUP(X742,Inputs!$J$6:$J$9,Inputs!$H$6:$H$9)),Inputs!$B$12),-Inputs!$B$12),NORM.INV(RAND(),LOOKUP(X742,Inputs!$J$6:$J$9,Inputs!$G$6:$G$9),LOOKUP(X742,Inputs!$J$6:$J$9,Inputs!$H$6:$H$9))),0),"" )</f>
        <v/>
      </c>
      <c r="O742" s="26">
        <f>IF($A742&lt;=Inputs!$B$13,IF(10&lt;=Inputs!$B$8,IF(Inputs!$B$12&gt;0,MAX(MIN(NORM.INV(RAND(),LOOKUP(Y742,Inputs!$J$6:$J$9,Inputs!$G$6:$G$9),LOOKUP(Y742,Inputs!$J$6:$J$9,Inputs!$H$6:$H$9)),Inputs!$B$12),-Inputs!$B$12),NORM.INV(RAND(),LOOKUP(Y742,Inputs!$J$6:$J$9,Inputs!$G$6:$G$9),LOOKUP(Y742,Inputs!$J$6:$J$9,Inputs!$H$6:$H$9))),0),"" )</f>
        <v/>
      </c>
      <c r="P742" s="31">
        <f>IF($A742&lt;=Inputs!$B$13,RAND(),"")</f>
        <v/>
      </c>
      <c r="Q742" s="31">
        <f>IF($A742&lt;=Inputs!$B$13,RAND(),"")</f>
        <v/>
      </c>
      <c r="R742" s="31">
        <f>IF($A742&lt;=Inputs!$B$13,RAND(),"")</f>
        <v/>
      </c>
      <c r="S742" s="31">
        <f>IF($A742&lt;=Inputs!$B$13,RAND(),"")</f>
        <v/>
      </c>
      <c r="T742" s="31">
        <f>IF($A742&lt;=Inputs!$B$13,RAND(),"")</f>
        <v/>
      </c>
      <c r="U742" s="31">
        <f>IF($A742&lt;=Inputs!$B$13,RAND(),"")</f>
        <v/>
      </c>
      <c r="V742" s="31">
        <f>IF($A742&lt;=Inputs!$B$13,RAND(),"")</f>
        <v/>
      </c>
      <c r="W742" s="31">
        <f>IF($A742&lt;=Inputs!$B$13,RAND(),"")</f>
        <v/>
      </c>
      <c r="X742" s="31">
        <f>IF($A742&lt;=Inputs!$B$13,RAND(),"")</f>
        <v/>
      </c>
      <c r="Y742" s="31">
        <f>IF($A742&lt;=Inputs!$B$13,RAND(),"")</f>
        <v/>
      </c>
    </row>
    <row r="743">
      <c r="A743" t="n">
        <v>738</v>
      </c>
      <c r="B743" s="26">
        <f>IF($A743&lt;=Inputs!$B$13,IF(Inputs!$B$8&gt;0,SUM(F743:O743)/Inputs!$B$8,0),"")</f>
        <v/>
      </c>
      <c r="C743" s="27">
        <f>IF($A743&lt;=Inputs!$B$13,B743/100,"")</f>
        <v/>
      </c>
      <c r="D743" s="28">
        <f>IF($A743&lt;=Inputs!$B$13,C743*Inputs!$B$7,"")</f>
        <v/>
      </c>
      <c r="E743" s="29">
        <f>IF($A743&lt;=Inputs!$B$13,IF(D743&gt;0,1,0),"")</f>
        <v/>
      </c>
      <c r="F743" s="26">
        <f>IF($A743&lt;=Inputs!$B$13,IF(1&lt;=Inputs!$B$8,IF(Inputs!$B$12&gt;0,MAX(MIN(NORM.INV(RAND(),LOOKUP(P743,Inputs!$J$6:$J$9,Inputs!$G$6:$G$9),LOOKUP(P743,Inputs!$J$6:$J$9,Inputs!$H$6:$H$9)),Inputs!$B$12),-Inputs!$B$12),NORM.INV(RAND(),LOOKUP(P743,Inputs!$J$6:$J$9,Inputs!$G$6:$G$9),LOOKUP(P743,Inputs!$J$6:$J$9,Inputs!$H$6:$H$9))),0),"" )</f>
        <v/>
      </c>
      <c r="G743" s="26">
        <f>IF($A743&lt;=Inputs!$B$13,IF(2&lt;=Inputs!$B$8,IF(Inputs!$B$12&gt;0,MAX(MIN(NORM.INV(RAND(),LOOKUP(Q743,Inputs!$J$6:$J$9,Inputs!$G$6:$G$9),LOOKUP(Q743,Inputs!$J$6:$J$9,Inputs!$H$6:$H$9)),Inputs!$B$12),-Inputs!$B$12),NORM.INV(RAND(),LOOKUP(Q743,Inputs!$J$6:$J$9,Inputs!$G$6:$G$9),LOOKUP(Q743,Inputs!$J$6:$J$9,Inputs!$H$6:$H$9))),0),"" )</f>
        <v/>
      </c>
      <c r="H743" s="26">
        <f>IF($A743&lt;=Inputs!$B$13,IF(3&lt;=Inputs!$B$8,IF(Inputs!$B$12&gt;0,MAX(MIN(NORM.INV(RAND(),LOOKUP(R743,Inputs!$J$6:$J$9,Inputs!$G$6:$G$9),LOOKUP(R743,Inputs!$J$6:$J$9,Inputs!$H$6:$H$9)),Inputs!$B$12),-Inputs!$B$12),NORM.INV(RAND(),LOOKUP(R743,Inputs!$J$6:$J$9,Inputs!$G$6:$G$9),LOOKUP(R743,Inputs!$J$6:$J$9,Inputs!$H$6:$H$9))),0),"" )</f>
        <v/>
      </c>
      <c r="I743" s="26">
        <f>IF($A743&lt;=Inputs!$B$13,IF(4&lt;=Inputs!$B$8,IF(Inputs!$B$12&gt;0,MAX(MIN(NORM.INV(RAND(),LOOKUP(S743,Inputs!$J$6:$J$9,Inputs!$G$6:$G$9),LOOKUP(S743,Inputs!$J$6:$J$9,Inputs!$H$6:$H$9)),Inputs!$B$12),-Inputs!$B$12),NORM.INV(RAND(),LOOKUP(S743,Inputs!$J$6:$J$9,Inputs!$G$6:$G$9),LOOKUP(S743,Inputs!$J$6:$J$9,Inputs!$H$6:$H$9))),0),"" )</f>
        <v/>
      </c>
      <c r="J743" s="26">
        <f>IF($A743&lt;=Inputs!$B$13,IF(5&lt;=Inputs!$B$8,IF(Inputs!$B$12&gt;0,MAX(MIN(NORM.INV(RAND(),LOOKUP(T743,Inputs!$J$6:$J$9,Inputs!$G$6:$G$9),LOOKUP(T743,Inputs!$J$6:$J$9,Inputs!$H$6:$H$9)),Inputs!$B$12),-Inputs!$B$12),NORM.INV(RAND(),LOOKUP(T743,Inputs!$J$6:$J$9,Inputs!$G$6:$G$9),LOOKUP(T743,Inputs!$J$6:$J$9,Inputs!$H$6:$H$9))),0),"" )</f>
        <v/>
      </c>
      <c r="K743" s="26">
        <f>IF($A743&lt;=Inputs!$B$13,IF(6&lt;=Inputs!$B$8,IF(Inputs!$B$12&gt;0,MAX(MIN(NORM.INV(RAND(),LOOKUP(U743,Inputs!$J$6:$J$9,Inputs!$G$6:$G$9),LOOKUP(U743,Inputs!$J$6:$J$9,Inputs!$H$6:$H$9)),Inputs!$B$12),-Inputs!$B$12),NORM.INV(RAND(),LOOKUP(U743,Inputs!$J$6:$J$9,Inputs!$G$6:$G$9),LOOKUP(U743,Inputs!$J$6:$J$9,Inputs!$H$6:$H$9))),0),"" )</f>
        <v/>
      </c>
      <c r="L743" s="26">
        <f>IF($A743&lt;=Inputs!$B$13,IF(7&lt;=Inputs!$B$8,IF(Inputs!$B$12&gt;0,MAX(MIN(NORM.INV(RAND(),LOOKUP(V743,Inputs!$J$6:$J$9,Inputs!$G$6:$G$9),LOOKUP(V743,Inputs!$J$6:$J$9,Inputs!$H$6:$H$9)),Inputs!$B$12),-Inputs!$B$12),NORM.INV(RAND(),LOOKUP(V743,Inputs!$J$6:$J$9,Inputs!$G$6:$G$9),LOOKUP(V743,Inputs!$J$6:$J$9,Inputs!$H$6:$H$9))),0),"" )</f>
        <v/>
      </c>
      <c r="M743" s="26">
        <f>IF($A743&lt;=Inputs!$B$13,IF(8&lt;=Inputs!$B$8,IF(Inputs!$B$12&gt;0,MAX(MIN(NORM.INV(RAND(),LOOKUP(W743,Inputs!$J$6:$J$9,Inputs!$G$6:$G$9),LOOKUP(W743,Inputs!$J$6:$J$9,Inputs!$H$6:$H$9)),Inputs!$B$12),-Inputs!$B$12),NORM.INV(RAND(),LOOKUP(W743,Inputs!$J$6:$J$9,Inputs!$G$6:$G$9),LOOKUP(W743,Inputs!$J$6:$J$9,Inputs!$H$6:$H$9))),0),"" )</f>
        <v/>
      </c>
      <c r="N743" s="26">
        <f>IF($A743&lt;=Inputs!$B$13,IF(9&lt;=Inputs!$B$8,IF(Inputs!$B$12&gt;0,MAX(MIN(NORM.INV(RAND(),LOOKUP(X743,Inputs!$J$6:$J$9,Inputs!$G$6:$G$9),LOOKUP(X743,Inputs!$J$6:$J$9,Inputs!$H$6:$H$9)),Inputs!$B$12),-Inputs!$B$12),NORM.INV(RAND(),LOOKUP(X743,Inputs!$J$6:$J$9,Inputs!$G$6:$G$9),LOOKUP(X743,Inputs!$J$6:$J$9,Inputs!$H$6:$H$9))),0),"" )</f>
        <v/>
      </c>
      <c r="O743" s="26">
        <f>IF($A743&lt;=Inputs!$B$13,IF(10&lt;=Inputs!$B$8,IF(Inputs!$B$12&gt;0,MAX(MIN(NORM.INV(RAND(),LOOKUP(Y743,Inputs!$J$6:$J$9,Inputs!$G$6:$G$9),LOOKUP(Y743,Inputs!$J$6:$J$9,Inputs!$H$6:$H$9)),Inputs!$B$12),-Inputs!$B$12),NORM.INV(RAND(),LOOKUP(Y743,Inputs!$J$6:$J$9,Inputs!$G$6:$G$9),LOOKUP(Y743,Inputs!$J$6:$J$9,Inputs!$H$6:$H$9))),0),"" )</f>
        <v/>
      </c>
      <c r="P743" s="31">
        <f>IF($A743&lt;=Inputs!$B$13,RAND(),"")</f>
        <v/>
      </c>
      <c r="Q743" s="31">
        <f>IF($A743&lt;=Inputs!$B$13,RAND(),"")</f>
        <v/>
      </c>
      <c r="R743" s="31">
        <f>IF($A743&lt;=Inputs!$B$13,RAND(),"")</f>
        <v/>
      </c>
      <c r="S743" s="31">
        <f>IF($A743&lt;=Inputs!$B$13,RAND(),"")</f>
        <v/>
      </c>
      <c r="T743" s="31">
        <f>IF($A743&lt;=Inputs!$B$13,RAND(),"")</f>
        <v/>
      </c>
      <c r="U743" s="31">
        <f>IF($A743&lt;=Inputs!$B$13,RAND(),"")</f>
        <v/>
      </c>
      <c r="V743" s="31">
        <f>IF($A743&lt;=Inputs!$B$13,RAND(),"")</f>
        <v/>
      </c>
      <c r="W743" s="31">
        <f>IF($A743&lt;=Inputs!$B$13,RAND(),"")</f>
        <v/>
      </c>
      <c r="X743" s="31">
        <f>IF($A743&lt;=Inputs!$B$13,RAND(),"")</f>
        <v/>
      </c>
      <c r="Y743" s="31">
        <f>IF($A743&lt;=Inputs!$B$13,RAND(),"")</f>
        <v/>
      </c>
    </row>
    <row r="744">
      <c r="A744" t="n">
        <v>739</v>
      </c>
      <c r="B744" s="26">
        <f>IF($A744&lt;=Inputs!$B$13,IF(Inputs!$B$8&gt;0,SUM(F744:O744)/Inputs!$B$8,0),"")</f>
        <v/>
      </c>
      <c r="C744" s="27">
        <f>IF($A744&lt;=Inputs!$B$13,B744/100,"")</f>
        <v/>
      </c>
      <c r="D744" s="28">
        <f>IF($A744&lt;=Inputs!$B$13,C744*Inputs!$B$7,"")</f>
        <v/>
      </c>
      <c r="E744" s="29">
        <f>IF($A744&lt;=Inputs!$B$13,IF(D744&gt;0,1,0),"")</f>
        <v/>
      </c>
      <c r="F744" s="26">
        <f>IF($A744&lt;=Inputs!$B$13,IF(1&lt;=Inputs!$B$8,IF(Inputs!$B$12&gt;0,MAX(MIN(NORM.INV(RAND(),LOOKUP(P744,Inputs!$J$6:$J$9,Inputs!$G$6:$G$9),LOOKUP(P744,Inputs!$J$6:$J$9,Inputs!$H$6:$H$9)),Inputs!$B$12),-Inputs!$B$12),NORM.INV(RAND(),LOOKUP(P744,Inputs!$J$6:$J$9,Inputs!$G$6:$G$9),LOOKUP(P744,Inputs!$J$6:$J$9,Inputs!$H$6:$H$9))),0),"" )</f>
        <v/>
      </c>
      <c r="G744" s="26">
        <f>IF($A744&lt;=Inputs!$B$13,IF(2&lt;=Inputs!$B$8,IF(Inputs!$B$12&gt;0,MAX(MIN(NORM.INV(RAND(),LOOKUP(Q744,Inputs!$J$6:$J$9,Inputs!$G$6:$G$9),LOOKUP(Q744,Inputs!$J$6:$J$9,Inputs!$H$6:$H$9)),Inputs!$B$12),-Inputs!$B$12),NORM.INV(RAND(),LOOKUP(Q744,Inputs!$J$6:$J$9,Inputs!$G$6:$G$9),LOOKUP(Q744,Inputs!$J$6:$J$9,Inputs!$H$6:$H$9))),0),"" )</f>
        <v/>
      </c>
      <c r="H744" s="26">
        <f>IF($A744&lt;=Inputs!$B$13,IF(3&lt;=Inputs!$B$8,IF(Inputs!$B$12&gt;0,MAX(MIN(NORM.INV(RAND(),LOOKUP(R744,Inputs!$J$6:$J$9,Inputs!$G$6:$G$9),LOOKUP(R744,Inputs!$J$6:$J$9,Inputs!$H$6:$H$9)),Inputs!$B$12),-Inputs!$B$12),NORM.INV(RAND(),LOOKUP(R744,Inputs!$J$6:$J$9,Inputs!$G$6:$G$9),LOOKUP(R744,Inputs!$J$6:$J$9,Inputs!$H$6:$H$9))),0),"" )</f>
        <v/>
      </c>
      <c r="I744" s="26">
        <f>IF($A744&lt;=Inputs!$B$13,IF(4&lt;=Inputs!$B$8,IF(Inputs!$B$12&gt;0,MAX(MIN(NORM.INV(RAND(),LOOKUP(S744,Inputs!$J$6:$J$9,Inputs!$G$6:$G$9),LOOKUP(S744,Inputs!$J$6:$J$9,Inputs!$H$6:$H$9)),Inputs!$B$12),-Inputs!$B$12),NORM.INV(RAND(),LOOKUP(S744,Inputs!$J$6:$J$9,Inputs!$G$6:$G$9),LOOKUP(S744,Inputs!$J$6:$J$9,Inputs!$H$6:$H$9))),0),"" )</f>
        <v/>
      </c>
      <c r="J744" s="26">
        <f>IF($A744&lt;=Inputs!$B$13,IF(5&lt;=Inputs!$B$8,IF(Inputs!$B$12&gt;0,MAX(MIN(NORM.INV(RAND(),LOOKUP(T744,Inputs!$J$6:$J$9,Inputs!$G$6:$G$9),LOOKUP(T744,Inputs!$J$6:$J$9,Inputs!$H$6:$H$9)),Inputs!$B$12),-Inputs!$B$12),NORM.INV(RAND(),LOOKUP(T744,Inputs!$J$6:$J$9,Inputs!$G$6:$G$9),LOOKUP(T744,Inputs!$J$6:$J$9,Inputs!$H$6:$H$9))),0),"" )</f>
        <v/>
      </c>
      <c r="K744" s="26">
        <f>IF($A744&lt;=Inputs!$B$13,IF(6&lt;=Inputs!$B$8,IF(Inputs!$B$12&gt;0,MAX(MIN(NORM.INV(RAND(),LOOKUP(U744,Inputs!$J$6:$J$9,Inputs!$G$6:$G$9),LOOKUP(U744,Inputs!$J$6:$J$9,Inputs!$H$6:$H$9)),Inputs!$B$12),-Inputs!$B$12),NORM.INV(RAND(),LOOKUP(U744,Inputs!$J$6:$J$9,Inputs!$G$6:$G$9),LOOKUP(U744,Inputs!$J$6:$J$9,Inputs!$H$6:$H$9))),0),"" )</f>
        <v/>
      </c>
      <c r="L744" s="26">
        <f>IF($A744&lt;=Inputs!$B$13,IF(7&lt;=Inputs!$B$8,IF(Inputs!$B$12&gt;0,MAX(MIN(NORM.INV(RAND(),LOOKUP(V744,Inputs!$J$6:$J$9,Inputs!$G$6:$G$9),LOOKUP(V744,Inputs!$J$6:$J$9,Inputs!$H$6:$H$9)),Inputs!$B$12),-Inputs!$B$12),NORM.INV(RAND(),LOOKUP(V744,Inputs!$J$6:$J$9,Inputs!$G$6:$G$9),LOOKUP(V744,Inputs!$J$6:$J$9,Inputs!$H$6:$H$9))),0),"" )</f>
        <v/>
      </c>
      <c r="M744" s="26">
        <f>IF($A744&lt;=Inputs!$B$13,IF(8&lt;=Inputs!$B$8,IF(Inputs!$B$12&gt;0,MAX(MIN(NORM.INV(RAND(),LOOKUP(W744,Inputs!$J$6:$J$9,Inputs!$G$6:$G$9),LOOKUP(W744,Inputs!$J$6:$J$9,Inputs!$H$6:$H$9)),Inputs!$B$12),-Inputs!$B$12),NORM.INV(RAND(),LOOKUP(W744,Inputs!$J$6:$J$9,Inputs!$G$6:$G$9),LOOKUP(W744,Inputs!$J$6:$J$9,Inputs!$H$6:$H$9))),0),"" )</f>
        <v/>
      </c>
      <c r="N744" s="26">
        <f>IF($A744&lt;=Inputs!$B$13,IF(9&lt;=Inputs!$B$8,IF(Inputs!$B$12&gt;0,MAX(MIN(NORM.INV(RAND(),LOOKUP(X744,Inputs!$J$6:$J$9,Inputs!$G$6:$G$9),LOOKUP(X744,Inputs!$J$6:$J$9,Inputs!$H$6:$H$9)),Inputs!$B$12),-Inputs!$B$12),NORM.INV(RAND(),LOOKUP(X744,Inputs!$J$6:$J$9,Inputs!$G$6:$G$9),LOOKUP(X744,Inputs!$J$6:$J$9,Inputs!$H$6:$H$9))),0),"" )</f>
        <v/>
      </c>
      <c r="O744" s="26">
        <f>IF($A744&lt;=Inputs!$B$13,IF(10&lt;=Inputs!$B$8,IF(Inputs!$B$12&gt;0,MAX(MIN(NORM.INV(RAND(),LOOKUP(Y744,Inputs!$J$6:$J$9,Inputs!$G$6:$G$9),LOOKUP(Y744,Inputs!$J$6:$J$9,Inputs!$H$6:$H$9)),Inputs!$B$12),-Inputs!$B$12),NORM.INV(RAND(),LOOKUP(Y744,Inputs!$J$6:$J$9,Inputs!$G$6:$G$9),LOOKUP(Y744,Inputs!$J$6:$J$9,Inputs!$H$6:$H$9))),0),"" )</f>
        <v/>
      </c>
      <c r="P744" s="31">
        <f>IF($A744&lt;=Inputs!$B$13,RAND(),"")</f>
        <v/>
      </c>
      <c r="Q744" s="31">
        <f>IF($A744&lt;=Inputs!$B$13,RAND(),"")</f>
        <v/>
      </c>
      <c r="R744" s="31">
        <f>IF($A744&lt;=Inputs!$B$13,RAND(),"")</f>
        <v/>
      </c>
      <c r="S744" s="31">
        <f>IF($A744&lt;=Inputs!$B$13,RAND(),"")</f>
        <v/>
      </c>
      <c r="T744" s="31">
        <f>IF($A744&lt;=Inputs!$B$13,RAND(),"")</f>
        <v/>
      </c>
      <c r="U744" s="31">
        <f>IF($A744&lt;=Inputs!$B$13,RAND(),"")</f>
        <v/>
      </c>
      <c r="V744" s="31">
        <f>IF($A744&lt;=Inputs!$B$13,RAND(),"")</f>
        <v/>
      </c>
      <c r="W744" s="31">
        <f>IF($A744&lt;=Inputs!$B$13,RAND(),"")</f>
        <v/>
      </c>
      <c r="X744" s="31">
        <f>IF($A744&lt;=Inputs!$B$13,RAND(),"")</f>
        <v/>
      </c>
      <c r="Y744" s="31">
        <f>IF($A744&lt;=Inputs!$B$13,RAND(),"")</f>
        <v/>
      </c>
    </row>
    <row r="745">
      <c r="A745" t="n">
        <v>740</v>
      </c>
      <c r="B745" s="26">
        <f>IF($A745&lt;=Inputs!$B$13,IF(Inputs!$B$8&gt;0,SUM(F745:O745)/Inputs!$B$8,0),"")</f>
        <v/>
      </c>
      <c r="C745" s="27">
        <f>IF($A745&lt;=Inputs!$B$13,B745/100,"")</f>
        <v/>
      </c>
      <c r="D745" s="28">
        <f>IF($A745&lt;=Inputs!$B$13,C745*Inputs!$B$7,"")</f>
        <v/>
      </c>
      <c r="E745" s="29">
        <f>IF($A745&lt;=Inputs!$B$13,IF(D745&gt;0,1,0),"")</f>
        <v/>
      </c>
      <c r="F745" s="26">
        <f>IF($A745&lt;=Inputs!$B$13,IF(1&lt;=Inputs!$B$8,IF(Inputs!$B$12&gt;0,MAX(MIN(NORM.INV(RAND(),LOOKUP(P745,Inputs!$J$6:$J$9,Inputs!$G$6:$G$9),LOOKUP(P745,Inputs!$J$6:$J$9,Inputs!$H$6:$H$9)),Inputs!$B$12),-Inputs!$B$12),NORM.INV(RAND(),LOOKUP(P745,Inputs!$J$6:$J$9,Inputs!$G$6:$G$9),LOOKUP(P745,Inputs!$J$6:$J$9,Inputs!$H$6:$H$9))),0),"" )</f>
        <v/>
      </c>
      <c r="G745" s="26">
        <f>IF($A745&lt;=Inputs!$B$13,IF(2&lt;=Inputs!$B$8,IF(Inputs!$B$12&gt;0,MAX(MIN(NORM.INV(RAND(),LOOKUP(Q745,Inputs!$J$6:$J$9,Inputs!$G$6:$G$9),LOOKUP(Q745,Inputs!$J$6:$J$9,Inputs!$H$6:$H$9)),Inputs!$B$12),-Inputs!$B$12),NORM.INV(RAND(),LOOKUP(Q745,Inputs!$J$6:$J$9,Inputs!$G$6:$G$9),LOOKUP(Q745,Inputs!$J$6:$J$9,Inputs!$H$6:$H$9))),0),"" )</f>
        <v/>
      </c>
      <c r="H745" s="26">
        <f>IF($A745&lt;=Inputs!$B$13,IF(3&lt;=Inputs!$B$8,IF(Inputs!$B$12&gt;0,MAX(MIN(NORM.INV(RAND(),LOOKUP(R745,Inputs!$J$6:$J$9,Inputs!$G$6:$G$9),LOOKUP(R745,Inputs!$J$6:$J$9,Inputs!$H$6:$H$9)),Inputs!$B$12),-Inputs!$B$12),NORM.INV(RAND(),LOOKUP(R745,Inputs!$J$6:$J$9,Inputs!$G$6:$G$9),LOOKUP(R745,Inputs!$J$6:$J$9,Inputs!$H$6:$H$9))),0),"" )</f>
        <v/>
      </c>
      <c r="I745" s="26">
        <f>IF($A745&lt;=Inputs!$B$13,IF(4&lt;=Inputs!$B$8,IF(Inputs!$B$12&gt;0,MAX(MIN(NORM.INV(RAND(),LOOKUP(S745,Inputs!$J$6:$J$9,Inputs!$G$6:$G$9),LOOKUP(S745,Inputs!$J$6:$J$9,Inputs!$H$6:$H$9)),Inputs!$B$12),-Inputs!$B$12),NORM.INV(RAND(),LOOKUP(S745,Inputs!$J$6:$J$9,Inputs!$G$6:$G$9),LOOKUP(S745,Inputs!$J$6:$J$9,Inputs!$H$6:$H$9))),0),"" )</f>
        <v/>
      </c>
      <c r="J745" s="26">
        <f>IF($A745&lt;=Inputs!$B$13,IF(5&lt;=Inputs!$B$8,IF(Inputs!$B$12&gt;0,MAX(MIN(NORM.INV(RAND(),LOOKUP(T745,Inputs!$J$6:$J$9,Inputs!$G$6:$G$9),LOOKUP(T745,Inputs!$J$6:$J$9,Inputs!$H$6:$H$9)),Inputs!$B$12),-Inputs!$B$12),NORM.INV(RAND(),LOOKUP(T745,Inputs!$J$6:$J$9,Inputs!$G$6:$G$9),LOOKUP(T745,Inputs!$J$6:$J$9,Inputs!$H$6:$H$9))),0),"" )</f>
        <v/>
      </c>
      <c r="K745" s="26">
        <f>IF($A745&lt;=Inputs!$B$13,IF(6&lt;=Inputs!$B$8,IF(Inputs!$B$12&gt;0,MAX(MIN(NORM.INV(RAND(),LOOKUP(U745,Inputs!$J$6:$J$9,Inputs!$G$6:$G$9),LOOKUP(U745,Inputs!$J$6:$J$9,Inputs!$H$6:$H$9)),Inputs!$B$12),-Inputs!$B$12),NORM.INV(RAND(),LOOKUP(U745,Inputs!$J$6:$J$9,Inputs!$G$6:$G$9),LOOKUP(U745,Inputs!$J$6:$J$9,Inputs!$H$6:$H$9))),0),"" )</f>
        <v/>
      </c>
      <c r="L745" s="26">
        <f>IF($A745&lt;=Inputs!$B$13,IF(7&lt;=Inputs!$B$8,IF(Inputs!$B$12&gt;0,MAX(MIN(NORM.INV(RAND(),LOOKUP(V745,Inputs!$J$6:$J$9,Inputs!$G$6:$G$9),LOOKUP(V745,Inputs!$J$6:$J$9,Inputs!$H$6:$H$9)),Inputs!$B$12),-Inputs!$B$12),NORM.INV(RAND(),LOOKUP(V745,Inputs!$J$6:$J$9,Inputs!$G$6:$G$9),LOOKUP(V745,Inputs!$J$6:$J$9,Inputs!$H$6:$H$9))),0),"" )</f>
        <v/>
      </c>
      <c r="M745" s="26">
        <f>IF($A745&lt;=Inputs!$B$13,IF(8&lt;=Inputs!$B$8,IF(Inputs!$B$12&gt;0,MAX(MIN(NORM.INV(RAND(),LOOKUP(W745,Inputs!$J$6:$J$9,Inputs!$G$6:$G$9),LOOKUP(W745,Inputs!$J$6:$J$9,Inputs!$H$6:$H$9)),Inputs!$B$12),-Inputs!$B$12),NORM.INV(RAND(),LOOKUP(W745,Inputs!$J$6:$J$9,Inputs!$G$6:$G$9),LOOKUP(W745,Inputs!$J$6:$J$9,Inputs!$H$6:$H$9))),0),"" )</f>
        <v/>
      </c>
      <c r="N745" s="26">
        <f>IF($A745&lt;=Inputs!$B$13,IF(9&lt;=Inputs!$B$8,IF(Inputs!$B$12&gt;0,MAX(MIN(NORM.INV(RAND(),LOOKUP(X745,Inputs!$J$6:$J$9,Inputs!$G$6:$G$9),LOOKUP(X745,Inputs!$J$6:$J$9,Inputs!$H$6:$H$9)),Inputs!$B$12),-Inputs!$B$12),NORM.INV(RAND(),LOOKUP(X745,Inputs!$J$6:$J$9,Inputs!$G$6:$G$9),LOOKUP(X745,Inputs!$J$6:$J$9,Inputs!$H$6:$H$9))),0),"" )</f>
        <v/>
      </c>
      <c r="O745" s="26">
        <f>IF($A745&lt;=Inputs!$B$13,IF(10&lt;=Inputs!$B$8,IF(Inputs!$B$12&gt;0,MAX(MIN(NORM.INV(RAND(),LOOKUP(Y745,Inputs!$J$6:$J$9,Inputs!$G$6:$G$9),LOOKUP(Y745,Inputs!$J$6:$J$9,Inputs!$H$6:$H$9)),Inputs!$B$12),-Inputs!$B$12),NORM.INV(RAND(),LOOKUP(Y745,Inputs!$J$6:$J$9,Inputs!$G$6:$G$9),LOOKUP(Y745,Inputs!$J$6:$J$9,Inputs!$H$6:$H$9))),0),"" )</f>
        <v/>
      </c>
      <c r="P745" s="31">
        <f>IF($A745&lt;=Inputs!$B$13,RAND(),"")</f>
        <v/>
      </c>
      <c r="Q745" s="31">
        <f>IF($A745&lt;=Inputs!$B$13,RAND(),"")</f>
        <v/>
      </c>
      <c r="R745" s="31">
        <f>IF($A745&lt;=Inputs!$B$13,RAND(),"")</f>
        <v/>
      </c>
      <c r="S745" s="31">
        <f>IF($A745&lt;=Inputs!$B$13,RAND(),"")</f>
        <v/>
      </c>
      <c r="T745" s="31">
        <f>IF($A745&lt;=Inputs!$B$13,RAND(),"")</f>
        <v/>
      </c>
      <c r="U745" s="31">
        <f>IF($A745&lt;=Inputs!$B$13,RAND(),"")</f>
        <v/>
      </c>
      <c r="V745" s="31">
        <f>IF($A745&lt;=Inputs!$B$13,RAND(),"")</f>
        <v/>
      </c>
      <c r="W745" s="31">
        <f>IF($A745&lt;=Inputs!$B$13,RAND(),"")</f>
        <v/>
      </c>
      <c r="X745" s="31">
        <f>IF($A745&lt;=Inputs!$B$13,RAND(),"")</f>
        <v/>
      </c>
      <c r="Y745" s="31">
        <f>IF($A745&lt;=Inputs!$B$13,RAND(),"")</f>
        <v/>
      </c>
    </row>
    <row r="746">
      <c r="A746" t="n">
        <v>741</v>
      </c>
      <c r="B746" s="26">
        <f>IF($A746&lt;=Inputs!$B$13,IF(Inputs!$B$8&gt;0,SUM(F746:O746)/Inputs!$B$8,0),"")</f>
        <v/>
      </c>
      <c r="C746" s="27">
        <f>IF($A746&lt;=Inputs!$B$13,B746/100,"")</f>
        <v/>
      </c>
      <c r="D746" s="28">
        <f>IF($A746&lt;=Inputs!$B$13,C746*Inputs!$B$7,"")</f>
        <v/>
      </c>
      <c r="E746" s="29">
        <f>IF($A746&lt;=Inputs!$B$13,IF(D746&gt;0,1,0),"")</f>
        <v/>
      </c>
      <c r="F746" s="26">
        <f>IF($A746&lt;=Inputs!$B$13,IF(1&lt;=Inputs!$B$8,IF(Inputs!$B$12&gt;0,MAX(MIN(NORM.INV(RAND(),LOOKUP(P746,Inputs!$J$6:$J$9,Inputs!$G$6:$G$9),LOOKUP(P746,Inputs!$J$6:$J$9,Inputs!$H$6:$H$9)),Inputs!$B$12),-Inputs!$B$12),NORM.INV(RAND(),LOOKUP(P746,Inputs!$J$6:$J$9,Inputs!$G$6:$G$9),LOOKUP(P746,Inputs!$J$6:$J$9,Inputs!$H$6:$H$9))),0),"" )</f>
        <v/>
      </c>
      <c r="G746" s="26">
        <f>IF($A746&lt;=Inputs!$B$13,IF(2&lt;=Inputs!$B$8,IF(Inputs!$B$12&gt;0,MAX(MIN(NORM.INV(RAND(),LOOKUP(Q746,Inputs!$J$6:$J$9,Inputs!$G$6:$G$9),LOOKUP(Q746,Inputs!$J$6:$J$9,Inputs!$H$6:$H$9)),Inputs!$B$12),-Inputs!$B$12),NORM.INV(RAND(),LOOKUP(Q746,Inputs!$J$6:$J$9,Inputs!$G$6:$G$9),LOOKUP(Q746,Inputs!$J$6:$J$9,Inputs!$H$6:$H$9))),0),"" )</f>
        <v/>
      </c>
      <c r="H746" s="26">
        <f>IF($A746&lt;=Inputs!$B$13,IF(3&lt;=Inputs!$B$8,IF(Inputs!$B$12&gt;0,MAX(MIN(NORM.INV(RAND(),LOOKUP(R746,Inputs!$J$6:$J$9,Inputs!$G$6:$G$9),LOOKUP(R746,Inputs!$J$6:$J$9,Inputs!$H$6:$H$9)),Inputs!$B$12),-Inputs!$B$12),NORM.INV(RAND(),LOOKUP(R746,Inputs!$J$6:$J$9,Inputs!$G$6:$G$9),LOOKUP(R746,Inputs!$J$6:$J$9,Inputs!$H$6:$H$9))),0),"" )</f>
        <v/>
      </c>
      <c r="I746" s="26">
        <f>IF($A746&lt;=Inputs!$B$13,IF(4&lt;=Inputs!$B$8,IF(Inputs!$B$12&gt;0,MAX(MIN(NORM.INV(RAND(),LOOKUP(S746,Inputs!$J$6:$J$9,Inputs!$G$6:$G$9),LOOKUP(S746,Inputs!$J$6:$J$9,Inputs!$H$6:$H$9)),Inputs!$B$12),-Inputs!$B$12),NORM.INV(RAND(),LOOKUP(S746,Inputs!$J$6:$J$9,Inputs!$G$6:$G$9),LOOKUP(S746,Inputs!$J$6:$J$9,Inputs!$H$6:$H$9))),0),"" )</f>
        <v/>
      </c>
      <c r="J746" s="26">
        <f>IF($A746&lt;=Inputs!$B$13,IF(5&lt;=Inputs!$B$8,IF(Inputs!$B$12&gt;0,MAX(MIN(NORM.INV(RAND(),LOOKUP(T746,Inputs!$J$6:$J$9,Inputs!$G$6:$G$9),LOOKUP(T746,Inputs!$J$6:$J$9,Inputs!$H$6:$H$9)),Inputs!$B$12),-Inputs!$B$12),NORM.INV(RAND(),LOOKUP(T746,Inputs!$J$6:$J$9,Inputs!$G$6:$G$9),LOOKUP(T746,Inputs!$J$6:$J$9,Inputs!$H$6:$H$9))),0),"" )</f>
        <v/>
      </c>
      <c r="K746" s="26">
        <f>IF($A746&lt;=Inputs!$B$13,IF(6&lt;=Inputs!$B$8,IF(Inputs!$B$12&gt;0,MAX(MIN(NORM.INV(RAND(),LOOKUP(U746,Inputs!$J$6:$J$9,Inputs!$G$6:$G$9),LOOKUP(U746,Inputs!$J$6:$J$9,Inputs!$H$6:$H$9)),Inputs!$B$12),-Inputs!$B$12),NORM.INV(RAND(),LOOKUP(U746,Inputs!$J$6:$J$9,Inputs!$G$6:$G$9),LOOKUP(U746,Inputs!$J$6:$J$9,Inputs!$H$6:$H$9))),0),"" )</f>
        <v/>
      </c>
      <c r="L746" s="26">
        <f>IF($A746&lt;=Inputs!$B$13,IF(7&lt;=Inputs!$B$8,IF(Inputs!$B$12&gt;0,MAX(MIN(NORM.INV(RAND(),LOOKUP(V746,Inputs!$J$6:$J$9,Inputs!$G$6:$G$9),LOOKUP(V746,Inputs!$J$6:$J$9,Inputs!$H$6:$H$9)),Inputs!$B$12),-Inputs!$B$12),NORM.INV(RAND(),LOOKUP(V746,Inputs!$J$6:$J$9,Inputs!$G$6:$G$9),LOOKUP(V746,Inputs!$J$6:$J$9,Inputs!$H$6:$H$9))),0),"" )</f>
        <v/>
      </c>
      <c r="M746" s="26">
        <f>IF($A746&lt;=Inputs!$B$13,IF(8&lt;=Inputs!$B$8,IF(Inputs!$B$12&gt;0,MAX(MIN(NORM.INV(RAND(),LOOKUP(W746,Inputs!$J$6:$J$9,Inputs!$G$6:$G$9),LOOKUP(W746,Inputs!$J$6:$J$9,Inputs!$H$6:$H$9)),Inputs!$B$12),-Inputs!$B$12),NORM.INV(RAND(),LOOKUP(W746,Inputs!$J$6:$J$9,Inputs!$G$6:$G$9),LOOKUP(W746,Inputs!$J$6:$J$9,Inputs!$H$6:$H$9))),0),"" )</f>
        <v/>
      </c>
      <c r="N746" s="26">
        <f>IF($A746&lt;=Inputs!$B$13,IF(9&lt;=Inputs!$B$8,IF(Inputs!$B$12&gt;0,MAX(MIN(NORM.INV(RAND(),LOOKUP(X746,Inputs!$J$6:$J$9,Inputs!$G$6:$G$9),LOOKUP(X746,Inputs!$J$6:$J$9,Inputs!$H$6:$H$9)),Inputs!$B$12),-Inputs!$B$12),NORM.INV(RAND(),LOOKUP(X746,Inputs!$J$6:$J$9,Inputs!$G$6:$G$9),LOOKUP(X746,Inputs!$J$6:$J$9,Inputs!$H$6:$H$9))),0),"" )</f>
        <v/>
      </c>
      <c r="O746" s="26">
        <f>IF($A746&lt;=Inputs!$B$13,IF(10&lt;=Inputs!$B$8,IF(Inputs!$B$12&gt;0,MAX(MIN(NORM.INV(RAND(),LOOKUP(Y746,Inputs!$J$6:$J$9,Inputs!$G$6:$G$9),LOOKUP(Y746,Inputs!$J$6:$J$9,Inputs!$H$6:$H$9)),Inputs!$B$12),-Inputs!$B$12),NORM.INV(RAND(),LOOKUP(Y746,Inputs!$J$6:$J$9,Inputs!$G$6:$G$9),LOOKUP(Y746,Inputs!$J$6:$J$9,Inputs!$H$6:$H$9))),0),"" )</f>
        <v/>
      </c>
      <c r="P746" s="31">
        <f>IF($A746&lt;=Inputs!$B$13,RAND(),"")</f>
        <v/>
      </c>
      <c r="Q746" s="31">
        <f>IF($A746&lt;=Inputs!$B$13,RAND(),"")</f>
        <v/>
      </c>
      <c r="R746" s="31">
        <f>IF($A746&lt;=Inputs!$B$13,RAND(),"")</f>
        <v/>
      </c>
      <c r="S746" s="31">
        <f>IF($A746&lt;=Inputs!$B$13,RAND(),"")</f>
        <v/>
      </c>
      <c r="T746" s="31">
        <f>IF($A746&lt;=Inputs!$B$13,RAND(),"")</f>
        <v/>
      </c>
      <c r="U746" s="31">
        <f>IF($A746&lt;=Inputs!$B$13,RAND(),"")</f>
        <v/>
      </c>
      <c r="V746" s="31">
        <f>IF($A746&lt;=Inputs!$B$13,RAND(),"")</f>
        <v/>
      </c>
      <c r="W746" s="31">
        <f>IF($A746&lt;=Inputs!$B$13,RAND(),"")</f>
        <v/>
      </c>
      <c r="X746" s="31">
        <f>IF($A746&lt;=Inputs!$B$13,RAND(),"")</f>
        <v/>
      </c>
      <c r="Y746" s="31">
        <f>IF($A746&lt;=Inputs!$B$13,RAND(),"")</f>
        <v/>
      </c>
    </row>
    <row r="747">
      <c r="A747" t="n">
        <v>742</v>
      </c>
      <c r="B747" s="26">
        <f>IF($A747&lt;=Inputs!$B$13,IF(Inputs!$B$8&gt;0,SUM(F747:O747)/Inputs!$B$8,0),"")</f>
        <v/>
      </c>
      <c r="C747" s="27">
        <f>IF($A747&lt;=Inputs!$B$13,B747/100,"")</f>
        <v/>
      </c>
      <c r="D747" s="28">
        <f>IF($A747&lt;=Inputs!$B$13,C747*Inputs!$B$7,"")</f>
        <v/>
      </c>
      <c r="E747" s="29">
        <f>IF($A747&lt;=Inputs!$B$13,IF(D747&gt;0,1,0),"")</f>
        <v/>
      </c>
      <c r="F747" s="26">
        <f>IF($A747&lt;=Inputs!$B$13,IF(1&lt;=Inputs!$B$8,IF(Inputs!$B$12&gt;0,MAX(MIN(NORM.INV(RAND(),LOOKUP(P747,Inputs!$J$6:$J$9,Inputs!$G$6:$G$9),LOOKUP(P747,Inputs!$J$6:$J$9,Inputs!$H$6:$H$9)),Inputs!$B$12),-Inputs!$B$12),NORM.INV(RAND(),LOOKUP(P747,Inputs!$J$6:$J$9,Inputs!$G$6:$G$9),LOOKUP(P747,Inputs!$J$6:$J$9,Inputs!$H$6:$H$9))),0),"" )</f>
        <v/>
      </c>
      <c r="G747" s="26">
        <f>IF($A747&lt;=Inputs!$B$13,IF(2&lt;=Inputs!$B$8,IF(Inputs!$B$12&gt;0,MAX(MIN(NORM.INV(RAND(),LOOKUP(Q747,Inputs!$J$6:$J$9,Inputs!$G$6:$G$9),LOOKUP(Q747,Inputs!$J$6:$J$9,Inputs!$H$6:$H$9)),Inputs!$B$12),-Inputs!$B$12),NORM.INV(RAND(),LOOKUP(Q747,Inputs!$J$6:$J$9,Inputs!$G$6:$G$9),LOOKUP(Q747,Inputs!$J$6:$J$9,Inputs!$H$6:$H$9))),0),"" )</f>
        <v/>
      </c>
      <c r="H747" s="26">
        <f>IF($A747&lt;=Inputs!$B$13,IF(3&lt;=Inputs!$B$8,IF(Inputs!$B$12&gt;0,MAX(MIN(NORM.INV(RAND(),LOOKUP(R747,Inputs!$J$6:$J$9,Inputs!$G$6:$G$9),LOOKUP(R747,Inputs!$J$6:$J$9,Inputs!$H$6:$H$9)),Inputs!$B$12),-Inputs!$B$12),NORM.INV(RAND(),LOOKUP(R747,Inputs!$J$6:$J$9,Inputs!$G$6:$G$9),LOOKUP(R747,Inputs!$J$6:$J$9,Inputs!$H$6:$H$9))),0),"" )</f>
        <v/>
      </c>
      <c r="I747" s="26">
        <f>IF($A747&lt;=Inputs!$B$13,IF(4&lt;=Inputs!$B$8,IF(Inputs!$B$12&gt;0,MAX(MIN(NORM.INV(RAND(),LOOKUP(S747,Inputs!$J$6:$J$9,Inputs!$G$6:$G$9),LOOKUP(S747,Inputs!$J$6:$J$9,Inputs!$H$6:$H$9)),Inputs!$B$12),-Inputs!$B$12),NORM.INV(RAND(),LOOKUP(S747,Inputs!$J$6:$J$9,Inputs!$G$6:$G$9),LOOKUP(S747,Inputs!$J$6:$J$9,Inputs!$H$6:$H$9))),0),"" )</f>
        <v/>
      </c>
      <c r="J747" s="26">
        <f>IF($A747&lt;=Inputs!$B$13,IF(5&lt;=Inputs!$B$8,IF(Inputs!$B$12&gt;0,MAX(MIN(NORM.INV(RAND(),LOOKUP(T747,Inputs!$J$6:$J$9,Inputs!$G$6:$G$9),LOOKUP(T747,Inputs!$J$6:$J$9,Inputs!$H$6:$H$9)),Inputs!$B$12),-Inputs!$B$12),NORM.INV(RAND(),LOOKUP(T747,Inputs!$J$6:$J$9,Inputs!$G$6:$G$9),LOOKUP(T747,Inputs!$J$6:$J$9,Inputs!$H$6:$H$9))),0),"" )</f>
        <v/>
      </c>
      <c r="K747" s="26">
        <f>IF($A747&lt;=Inputs!$B$13,IF(6&lt;=Inputs!$B$8,IF(Inputs!$B$12&gt;0,MAX(MIN(NORM.INV(RAND(),LOOKUP(U747,Inputs!$J$6:$J$9,Inputs!$G$6:$G$9),LOOKUP(U747,Inputs!$J$6:$J$9,Inputs!$H$6:$H$9)),Inputs!$B$12),-Inputs!$B$12),NORM.INV(RAND(),LOOKUP(U747,Inputs!$J$6:$J$9,Inputs!$G$6:$G$9),LOOKUP(U747,Inputs!$J$6:$J$9,Inputs!$H$6:$H$9))),0),"" )</f>
        <v/>
      </c>
      <c r="L747" s="26">
        <f>IF($A747&lt;=Inputs!$B$13,IF(7&lt;=Inputs!$B$8,IF(Inputs!$B$12&gt;0,MAX(MIN(NORM.INV(RAND(),LOOKUP(V747,Inputs!$J$6:$J$9,Inputs!$G$6:$G$9),LOOKUP(V747,Inputs!$J$6:$J$9,Inputs!$H$6:$H$9)),Inputs!$B$12),-Inputs!$B$12),NORM.INV(RAND(),LOOKUP(V747,Inputs!$J$6:$J$9,Inputs!$G$6:$G$9),LOOKUP(V747,Inputs!$J$6:$J$9,Inputs!$H$6:$H$9))),0),"" )</f>
        <v/>
      </c>
      <c r="M747" s="26">
        <f>IF($A747&lt;=Inputs!$B$13,IF(8&lt;=Inputs!$B$8,IF(Inputs!$B$12&gt;0,MAX(MIN(NORM.INV(RAND(),LOOKUP(W747,Inputs!$J$6:$J$9,Inputs!$G$6:$G$9),LOOKUP(W747,Inputs!$J$6:$J$9,Inputs!$H$6:$H$9)),Inputs!$B$12),-Inputs!$B$12),NORM.INV(RAND(),LOOKUP(W747,Inputs!$J$6:$J$9,Inputs!$G$6:$G$9),LOOKUP(W747,Inputs!$J$6:$J$9,Inputs!$H$6:$H$9))),0),"" )</f>
        <v/>
      </c>
      <c r="N747" s="26">
        <f>IF($A747&lt;=Inputs!$B$13,IF(9&lt;=Inputs!$B$8,IF(Inputs!$B$12&gt;0,MAX(MIN(NORM.INV(RAND(),LOOKUP(X747,Inputs!$J$6:$J$9,Inputs!$G$6:$G$9),LOOKUP(X747,Inputs!$J$6:$J$9,Inputs!$H$6:$H$9)),Inputs!$B$12),-Inputs!$B$12),NORM.INV(RAND(),LOOKUP(X747,Inputs!$J$6:$J$9,Inputs!$G$6:$G$9),LOOKUP(X747,Inputs!$J$6:$J$9,Inputs!$H$6:$H$9))),0),"" )</f>
        <v/>
      </c>
      <c r="O747" s="26">
        <f>IF($A747&lt;=Inputs!$B$13,IF(10&lt;=Inputs!$B$8,IF(Inputs!$B$12&gt;0,MAX(MIN(NORM.INV(RAND(),LOOKUP(Y747,Inputs!$J$6:$J$9,Inputs!$G$6:$G$9),LOOKUP(Y747,Inputs!$J$6:$J$9,Inputs!$H$6:$H$9)),Inputs!$B$12),-Inputs!$B$12),NORM.INV(RAND(),LOOKUP(Y747,Inputs!$J$6:$J$9,Inputs!$G$6:$G$9),LOOKUP(Y747,Inputs!$J$6:$J$9,Inputs!$H$6:$H$9))),0),"" )</f>
        <v/>
      </c>
      <c r="P747" s="31">
        <f>IF($A747&lt;=Inputs!$B$13,RAND(),"")</f>
        <v/>
      </c>
      <c r="Q747" s="31">
        <f>IF($A747&lt;=Inputs!$B$13,RAND(),"")</f>
        <v/>
      </c>
      <c r="R747" s="31">
        <f>IF($A747&lt;=Inputs!$B$13,RAND(),"")</f>
        <v/>
      </c>
      <c r="S747" s="31">
        <f>IF($A747&lt;=Inputs!$B$13,RAND(),"")</f>
        <v/>
      </c>
      <c r="T747" s="31">
        <f>IF($A747&lt;=Inputs!$B$13,RAND(),"")</f>
        <v/>
      </c>
      <c r="U747" s="31">
        <f>IF($A747&lt;=Inputs!$B$13,RAND(),"")</f>
        <v/>
      </c>
      <c r="V747" s="31">
        <f>IF($A747&lt;=Inputs!$B$13,RAND(),"")</f>
        <v/>
      </c>
      <c r="W747" s="31">
        <f>IF($A747&lt;=Inputs!$B$13,RAND(),"")</f>
        <v/>
      </c>
      <c r="X747" s="31">
        <f>IF($A747&lt;=Inputs!$B$13,RAND(),"")</f>
        <v/>
      </c>
      <c r="Y747" s="31">
        <f>IF($A747&lt;=Inputs!$B$13,RAND(),"")</f>
        <v/>
      </c>
    </row>
    <row r="748">
      <c r="A748" t="n">
        <v>743</v>
      </c>
      <c r="B748" s="26">
        <f>IF($A748&lt;=Inputs!$B$13,IF(Inputs!$B$8&gt;0,SUM(F748:O748)/Inputs!$B$8,0),"")</f>
        <v/>
      </c>
      <c r="C748" s="27">
        <f>IF($A748&lt;=Inputs!$B$13,B748/100,"")</f>
        <v/>
      </c>
      <c r="D748" s="28">
        <f>IF($A748&lt;=Inputs!$B$13,C748*Inputs!$B$7,"")</f>
        <v/>
      </c>
      <c r="E748" s="29">
        <f>IF($A748&lt;=Inputs!$B$13,IF(D748&gt;0,1,0),"")</f>
        <v/>
      </c>
      <c r="F748" s="26">
        <f>IF($A748&lt;=Inputs!$B$13,IF(1&lt;=Inputs!$B$8,IF(Inputs!$B$12&gt;0,MAX(MIN(NORM.INV(RAND(),LOOKUP(P748,Inputs!$J$6:$J$9,Inputs!$G$6:$G$9),LOOKUP(P748,Inputs!$J$6:$J$9,Inputs!$H$6:$H$9)),Inputs!$B$12),-Inputs!$B$12),NORM.INV(RAND(),LOOKUP(P748,Inputs!$J$6:$J$9,Inputs!$G$6:$G$9),LOOKUP(P748,Inputs!$J$6:$J$9,Inputs!$H$6:$H$9))),0),"" )</f>
        <v/>
      </c>
      <c r="G748" s="26">
        <f>IF($A748&lt;=Inputs!$B$13,IF(2&lt;=Inputs!$B$8,IF(Inputs!$B$12&gt;0,MAX(MIN(NORM.INV(RAND(),LOOKUP(Q748,Inputs!$J$6:$J$9,Inputs!$G$6:$G$9),LOOKUP(Q748,Inputs!$J$6:$J$9,Inputs!$H$6:$H$9)),Inputs!$B$12),-Inputs!$B$12),NORM.INV(RAND(),LOOKUP(Q748,Inputs!$J$6:$J$9,Inputs!$G$6:$G$9),LOOKUP(Q748,Inputs!$J$6:$J$9,Inputs!$H$6:$H$9))),0),"" )</f>
        <v/>
      </c>
      <c r="H748" s="26">
        <f>IF($A748&lt;=Inputs!$B$13,IF(3&lt;=Inputs!$B$8,IF(Inputs!$B$12&gt;0,MAX(MIN(NORM.INV(RAND(),LOOKUP(R748,Inputs!$J$6:$J$9,Inputs!$G$6:$G$9),LOOKUP(R748,Inputs!$J$6:$J$9,Inputs!$H$6:$H$9)),Inputs!$B$12),-Inputs!$B$12),NORM.INV(RAND(),LOOKUP(R748,Inputs!$J$6:$J$9,Inputs!$G$6:$G$9),LOOKUP(R748,Inputs!$J$6:$J$9,Inputs!$H$6:$H$9))),0),"" )</f>
        <v/>
      </c>
      <c r="I748" s="26">
        <f>IF($A748&lt;=Inputs!$B$13,IF(4&lt;=Inputs!$B$8,IF(Inputs!$B$12&gt;0,MAX(MIN(NORM.INV(RAND(),LOOKUP(S748,Inputs!$J$6:$J$9,Inputs!$G$6:$G$9),LOOKUP(S748,Inputs!$J$6:$J$9,Inputs!$H$6:$H$9)),Inputs!$B$12),-Inputs!$B$12),NORM.INV(RAND(),LOOKUP(S748,Inputs!$J$6:$J$9,Inputs!$G$6:$G$9),LOOKUP(S748,Inputs!$J$6:$J$9,Inputs!$H$6:$H$9))),0),"" )</f>
        <v/>
      </c>
      <c r="J748" s="26">
        <f>IF($A748&lt;=Inputs!$B$13,IF(5&lt;=Inputs!$B$8,IF(Inputs!$B$12&gt;0,MAX(MIN(NORM.INV(RAND(),LOOKUP(T748,Inputs!$J$6:$J$9,Inputs!$G$6:$G$9),LOOKUP(T748,Inputs!$J$6:$J$9,Inputs!$H$6:$H$9)),Inputs!$B$12),-Inputs!$B$12),NORM.INV(RAND(),LOOKUP(T748,Inputs!$J$6:$J$9,Inputs!$G$6:$G$9),LOOKUP(T748,Inputs!$J$6:$J$9,Inputs!$H$6:$H$9))),0),"" )</f>
        <v/>
      </c>
      <c r="K748" s="26">
        <f>IF($A748&lt;=Inputs!$B$13,IF(6&lt;=Inputs!$B$8,IF(Inputs!$B$12&gt;0,MAX(MIN(NORM.INV(RAND(),LOOKUP(U748,Inputs!$J$6:$J$9,Inputs!$G$6:$G$9),LOOKUP(U748,Inputs!$J$6:$J$9,Inputs!$H$6:$H$9)),Inputs!$B$12),-Inputs!$B$12),NORM.INV(RAND(),LOOKUP(U748,Inputs!$J$6:$J$9,Inputs!$G$6:$G$9),LOOKUP(U748,Inputs!$J$6:$J$9,Inputs!$H$6:$H$9))),0),"" )</f>
        <v/>
      </c>
      <c r="L748" s="26">
        <f>IF($A748&lt;=Inputs!$B$13,IF(7&lt;=Inputs!$B$8,IF(Inputs!$B$12&gt;0,MAX(MIN(NORM.INV(RAND(),LOOKUP(V748,Inputs!$J$6:$J$9,Inputs!$G$6:$G$9),LOOKUP(V748,Inputs!$J$6:$J$9,Inputs!$H$6:$H$9)),Inputs!$B$12),-Inputs!$B$12),NORM.INV(RAND(),LOOKUP(V748,Inputs!$J$6:$J$9,Inputs!$G$6:$G$9),LOOKUP(V748,Inputs!$J$6:$J$9,Inputs!$H$6:$H$9))),0),"" )</f>
        <v/>
      </c>
      <c r="M748" s="26">
        <f>IF($A748&lt;=Inputs!$B$13,IF(8&lt;=Inputs!$B$8,IF(Inputs!$B$12&gt;0,MAX(MIN(NORM.INV(RAND(),LOOKUP(W748,Inputs!$J$6:$J$9,Inputs!$G$6:$G$9),LOOKUP(W748,Inputs!$J$6:$J$9,Inputs!$H$6:$H$9)),Inputs!$B$12),-Inputs!$B$12),NORM.INV(RAND(),LOOKUP(W748,Inputs!$J$6:$J$9,Inputs!$G$6:$G$9),LOOKUP(W748,Inputs!$J$6:$J$9,Inputs!$H$6:$H$9))),0),"" )</f>
        <v/>
      </c>
      <c r="N748" s="26">
        <f>IF($A748&lt;=Inputs!$B$13,IF(9&lt;=Inputs!$B$8,IF(Inputs!$B$12&gt;0,MAX(MIN(NORM.INV(RAND(),LOOKUP(X748,Inputs!$J$6:$J$9,Inputs!$G$6:$G$9),LOOKUP(X748,Inputs!$J$6:$J$9,Inputs!$H$6:$H$9)),Inputs!$B$12),-Inputs!$B$12),NORM.INV(RAND(),LOOKUP(X748,Inputs!$J$6:$J$9,Inputs!$G$6:$G$9),LOOKUP(X748,Inputs!$J$6:$J$9,Inputs!$H$6:$H$9))),0),"" )</f>
        <v/>
      </c>
      <c r="O748" s="26">
        <f>IF($A748&lt;=Inputs!$B$13,IF(10&lt;=Inputs!$B$8,IF(Inputs!$B$12&gt;0,MAX(MIN(NORM.INV(RAND(),LOOKUP(Y748,Inputs!$J$6:$J$9,Inputs!$G$6:$G$9),LOOKUP(Y748,Inputs!$J$6:$J$9,Inputs!$H$6:$H$9)),Inputs!$B$12),-Inputs!$B$12),NORM.INV(RAND(),LOOKUP(Y748,Inputs!$J$6:$J$9,Inputs!$G$6:$G$9),LOOKUP(Y748,Inputs!$J$6:$J$9,Inputs!$H$6:$H$9))),0),"" )</f>
        <v/>
      </c>
      <c r="P748" s="31">
        <f>IF($A748&lt;=Inputs!$B$13,RAND(),"")</f>
        <v/>
      </c>
      <c r="Q748" s="31">
        <f>IF($A748&lt;=Inputs!$B$13,RAND(),"")</f>
        <v/>
      </c>
      <c r="R748" s="31">
        <f>IF($A748&lt;=Inputs!$B$13,RAND(),"")</f>
        <v/>
      </c>
      <c r="S748" s="31">
        <f>IF($A748&lt;=Inputs!$B$13,RAND(),"")</f>
        <v/>
      </c>
      <c r="T748" s="31">
        <f>IF($A748&lt;=Inputs!$B$13,RAND(),"")</f>
        <v/>
      </c>
      <c r="U748" s="31">
        <f>IF($A748&lt;=Inputs!$B$13,RAND(),"")</f>
        <v/>
      </c>
      <c r="V748" s="31">
        <f>IF($A748&lt;=Inputs!$B$13,RAND(),"")</f>
        <v/>
      </c>
      <c r="W748" s="31">
        <f>IF($A748&lt;=Inputs!$B$13,RAND(),"")</f>
        <v/>
      </c>
      <c r="X748" s="31">
        <f>IF($A748&lt;=Inputs!$B$13,RAND(),"")</f>
        <v/>
      </c>
      <c r="Y748" s="31">
        <f>IF($A748&lt;=Inputs!$B$13,RAND(),"")</f>
        <v/>
      </c>
    </row>
    <row r="749">
      <c r="A749" t="n">
        <v>744</v>
      </c>
      <c r="B749" s="26">
        <f>IF($A749&lt;=Inputs!$B$13,IF(Inputs!$B$8&gt;0,SUM(F749:O749)/Inputs!$B$8,0),"")</f>
        <v/>
      </c>
      <c r="C749" s="27">
        <f>IF($A749&lt;=Inputs!$B$13,B749/100,"")</f>
        <v/>
      </c>
      <c r="D749" s="28">
        <f>IF($A749&lt;=Inputs!$B$13,C749*Inputs!$B$7,"")</f>
        <v/>
      </c>
      <c r="E749" s="29">
        <f>IF($A749&lt;=Inputs!$B$13,IF(D749&gt;0,1,0),"")</f>
        <v/>
      </c>
      <c r="F749" s="26">
        <f>IF($A749&lt;=Inputs!$B$13,IF(1&lt;=Inputs!$B$8,IF(Inputs!$B$12&gt;0,MAX(MIN(NORM.INV(RAND(),LOOKUP(P749,Inputs!$J$6:$J$9,Inputs!$G$6:$G$9),LOOKUP(P749,Inputs!$J$6:$J$9,Inputs!$H$6:$H$9)),Inputs!$B$12),-Inputs!$B$12),NORM.INV(RAND(),LOOKUP(P749,Inputs!$J$6:$J$9,Inputs!$G$6:$G$9),LOOKUP(P749,Inputs!$J$6:$J$9,Inputs!$H$6:$H$9))),0),"" )</f>
        <v/>
      </c>
      <c r="G749" s="26">
        <f>IF($A749&lt;=Inputs!$B$13,IF(2&lt;=Inputs!$B$8,IF(Inputs!$B$12&gt;0,MAX(MIN(NORM.INV(RAND(),LOOKUP(Q749,Inputs!$J$6:$J$9,Inputs!$G$6:$G$9),LOOKUP(Q749,Inputs!$J$6:$J$9,Inputs!$H$6:$H$9)),Inputs!$B$12),-Inputs!$B$12),NORM.INV(RAND(),LOOKUP(Q749,Inputs!$J$6:$J$9,Inputs!$G$6:$G$9),LOOKUP(Q749,Inputs!$J$6:$J$9,Inputs!$H$6:$H$9))),0),"" )</f>
        <v/>
      </c>
      <c r="H749" s="26">
        <f>IF($A749&lt;=Inputs!$B$13,IF(3&lt;=Inputs!$B$8,IF(Inputs!$B$12&gt;0,MAX(MIN(NORM.INV(RAND(),LOOKUP(R749,Inputs!$J$6:$J$9,Inputs!$G$6:$G$9),LOOKUP(R749,Inputs!$J$6:$J$9,Inputs!$H$6:$H$9)),Inputs!$B$12),-Inputs!$B$12),NORM.INV(RAND(),LOOKUP(R749,Inputs!$J$6:$J$9,Inputs!$G$6:$G$9),LOOKUP(R749,Inputs!$J$6:$J$9,Inputs!$H$6:$H$9))),0),"" )</f>
        <v/>
      </c>
      <c r="I749" s="26">
        <f>IF($A749&lt;=Inputs!$B$13,IF(4&lt;=Inputs!$B$8,IF(Inputs!$B$12&gt;0,MAX(MIN(NORM.INV(RAND(),LOOKUP(S749,Inputs!$J$6:$J$9,Inputs!$G$6:$G$9),LOOKUP(S749,Inputs!$J$6:$J$9,Inputs!$H$6:$H$9)),Inputs!$B$12),-Inputs!$B$12),NORM.INV(RAND(),LOOKUP(S749,Inputs!$J$6:$J$9,Inputs!$G$6:$G$9),LOOKUP(S749,Inputs!$J$6:$J$9,Inputs!$H$6:$H$9))),0),"" )</f>
        <v/>
      </c>
      <c r="J749" s="26">
        <f>IF($A749&lt;=Inputs!$B$13,IF(5&lt;=Inputs!$B$8,IF(Inputs!$B$12&gt;0,MAX(MIN(NORM.INV(RAND(),LOOKUP(T749,Inputs!$J$6:$J$9,Inputs!$G$6:$G$9),LOOKUP(T749,Inputs!$J$6:$J$9,Inputs!$H$6:$H$9)),Inputs!$B$12),-Inputs!$B$12),NORM.INV(RAND(),LOOKUP(T749,Inputs!$J$6:$J$9,Inputs!$G$6:$G$9),LOOKUP(T749,Inputs!$J$6:$J$9,Inputs!$H$6:$H$9))),0),"" )</f>
        <v/>
      </c>
      <c r="K749" s="26">
        <f>IF($A749&lt;=Inputs!$B$13,IF(6&lt;=Inputs!$B$8,IF(Inputs!$B$12&gt;0,MAX(MIN(NORM.INV(RAND(),LOOKUP(U749,Inputs!$J$6:$J$9,Inputs!$G$6:$G$9),LOOKUP(U749,Inputs!$J$6:$J$9,Inputs!$H$6:$H$9)),Inputs!$B$12),-Inputs!$B$12),NORM.INV(RAND(),LOOKUP(U749,Inputs!$J$6:$J$9,Inputs!$G$6:$G$9),LOOKUP(U749,Inputs!$J$6:$J$9,Inputs!$H$6:$H$9))),0),"" )</f>
        <v/>
      </c>
      <c r="L749" s="26">
        <f>IF($A749&lt;=Inputs!$B$13,IF(7&lt;=Inputs!$B$8,IF(Inputs!$B$12&gt;0,MAX(MIN(NORM.INV(RAND(),LOOKUP(V749,Inputs!$J$6:$J$9,Inputs!$G$6:$G$9),LOOKUP(V749,Inputs!$J$6:$J$9,Inputs!$H$6:$H$9)),Inputs!$B$12),-Inputs!$B$12),NORM.INV(RAND(),LOOKUP(V749,Inputs!$J$6:$J$9,Inputs!$G$6:$G$9),LOOKUP(V749,Inputs!$J$6:$J$9,Inputs!$H$6:$H$9))),0),"" )</f>
        <v/>
      </c>
      <c r="M749" s="26">
        <f>IF($A749&lt;=Inputs!$B$13,IF(8&lt;=Inputs!$B$8,IF(Inputs!$B$12&gt;0,MAX(MIN(NORM.INV(RAND(),LOOKUP(W749,Inputs!$J$6:$J$9,Inputs!$G$6:$G$9),LOOKUP(W749,Inputs!$J$6:$J$9,Inputs!$H$6:$H$9)),Inputs!$B$12),-Inputs!$B$12),NORM.INV(RAND(),LOOKUP(W749,Inputs!$J$6:$J$9,Inputs!$G$6:$G$9),LOOKUP(W749,Inputs!$J$6:$J$9,Inputs!$H$6:$H$9))),0),"" )</f>
        <v/>
      </c>
      <c r="N749" s="26">
        <f>IF($A749&lt;=Inputs!$B$13,IF(9&lt;=Inputs!$B$8,IF(Inputs!$B$12&gt;0,MAX(MIN(NORM.INV(RAND(),LOOKUP(X749,Inputs!$J$6:$J$9,Inputs!$G$6:$G$9),LOOKUP(X749,Inputs!$J$6:$J$9,Inputs!$H$6:$H$9)),Inputs!$B$12),-Inputs!$B$12),NORM.INV(RAND(),LOOKUP(X749,Inputs!$J$6:$J$9,Inputs!$G$6:$G$9),LOOKUP(X749,Inputs!$J$6:$J$9,Inputs!$H$6:$H$9))),0),"" )</f>
        <v/>
      </c>
      <c r="O749" s="26">
        <f>IF($A749&lt;=Inputs!$B$13,IF(10&lt;=Inputs!$B$8,IF(Inputs!$B$12&gt;0,MAX(MIN(NORM.INV(RAND(),LOOKUP(Y749,Inputs!$J$6:$J$9,Inputs!$G$6:$G$9),LOOKUP(Y749,Inputs!$J$6:$J$9,Inputs!$H$6:$H$9)),Inputs!$B$12),-Inputs!$B$12),NORM.INV(RAND(),LOOKUP(Y749,Inputs!$J$6:$J$9,Inputs!$G$6:$G$9),LOOKUP(Y749,Inputs!$J$6:$J$9,Inputs!$H$6:$H$9))),0),"" )</f>
        <v/>
      </c>
      <c r="P749" s="31">
        <f>IF($A749&lt;=Inputs!$B$13,RAND(),"")</f>
        <v/>
      </c>
      <c r="Q749" s="31">
        <f>IF($A749&lt;=Inputs!$B$13,RAND(),"")</f>
        <v/>
      </c>
      <c r="R749" s="31">
        <f>IF($A749&lt;=Inputs!$B$13,RAND(),"")</f>
        <v/>
      </c>
      <c r="S749" s="31">
        <f>IF($A749&lt;=Inputs!$B$13,RAND(),"")</f>
        <v/>
      </c>
      <c r="T749" s="31">
        <f>IF($A749&lt;=Inputs!$B$13,RAND(),"")</f>
        <v/>
      </c>
      <c r="U749" s="31">
        <f>IF($A749&lt;=Inputs!$B$13,RAND(),"")</f>
        <v/>
      </c>
      <c r="V749" s="31">
        <f>IF($A749&lt;=Inputs!$B$13,RAND(),"")</f>
        <v/>
      </c>
      <c r="W749" s="31">
        <f>IF($A749&lt;=Inputs!$B$13,RAND(),"")</f>
        <v/>
      </c>
      <c r="X749" s="31">
        <f>IF($A749&lt;=Inputs!$B$13,RAND(),"")</f>
        <v/>
      </c>
      <c r="Y749" s="31">
        <f>IF($A749&lt;=Inputs!$B$13,RAND(),"")</f>
        <v/>
      </c>
    </row>
    <row r="750">
      <c r="A750" t="n">
        <v>745</v>
      </c>
      <c r="B750" s="26">
        <f>IF($A750&lt;=Inputs!$B$13,IF(Inputs!$B$8&gt;0,SUM(F750:O750)/Inputs!$B$8,0),"")</f>
        <v/>
      </c>
      <c r="C750" s="27">
        <f>IF($A750&lt;=Inputs!$B$13,B750/100,"")</f>
        <v/>
      </c>
      <c r="D750" s="28">
        <f>IF($A750&lt;=Inputs!$B$13,C750*Inputs!$B$7,"")</f>
        <v/>
      </c>
      <c r="E750" s="29">
        <f>IF($A750&lt;=Inputs!$B$13,IF(D750&gt;0,1,0),"")</f>
        <v/>
      </c>
      <c r="F750" s="26">
        <f>IF($A750&lt;=Inputs!$B$13,IF(1&lt;=Inputs!$B$8,IF(Inputs!$B$12&gt;0,MAX(MIN(NORM.INV(RAND(),LOOKUP(P750,Inputs!$J$6:$J$9,Inputs!$G$6:$G$9),LOOKUP(P750,Inputs!$J$6:$J$9,Inputs!$H$6:$H$9)),Inputs!$B$12),-Inputs!$B$12),NORM.INV(RAND(),LOOKUP(P750,Inputs!$J$6:$J$9,Inputs!$G$6:$G$9),LOOKUP(P750,Inputs!$J$6:$J$9,Inputs!$H$6:$H$9))),0),"" )</f>
        <v/>
      </c>
      <c r="G750" s="26">
        <f>IF($A750&lt;=Inputs!$B$13,IF(2&lt;=Inputs!$B$8,IF(Inputs!$B$12&gt;0,MAX(MIN(NORM.INV(RAND(),LOOKUP(Q750,Inputs!$J$6:$J$9,Inputs!$G$6:$G$9),LOOKUP(Q750,Inputs!$J$6:$J$9,Inputs!$H$6:$H$9)),Inputs!$B$12),-Inputs!$B$12),NORM.INV(RAND(),LOOKUP(Q750,Inputs!$J$6:$J$9,Inputs!$G$6:$G$9),LOOKUP(Q750,Inputs!$J$6:$J$9,Inputs!$H$6:$H$9))),0),"" )</f>
        <v/>
      </c>
      <c r="H750" s="26">
        <f>IF($A750&lt;=Inputs!$B$13,IF(3&lt;=Inputs!$B$8,IF(Inputs!$B$12&gt;0,MAX(MIN(NORM.INV(RAND(),LOOKUP(R750,Inputs!$J$6:$J$9,Inputs!$G$6:$G$9),LOOKUP(R750,Inputs!$J$6:$J$9,Inputs!$H$6:$H$9)),Inputs!$B$12),-Inputs!$B$12),NORM.INV(RAND(),LOOKUP(R750,Inputs!$J$6:$J$9,Inputs!$G$6:$G$9),LOOKUP(R750,Inputs!$J$6:$J$9,Inputs!$H$6:$H$9))),0),"" )</f>
        <v/>
      </c>
      <c r="I750" s="26">
        <f>IF($A750&lt;=Inputs!$B$13,IF(4&lt;=Inputs!$B$8,IF(Inputs!$B$12&gt;0,MAX(MIN(NORM.INV(RAND(),LOOKUP(S750,Inputs!$J$6:$J$9,Inputs!$G$6:$G$9),LOOKUP(S750,Inputs!$J$6:$J$9,Inputs!$H$6:$H$9)),Inputs!$B$12),-Inputs!$B$12),NORM.INV(RAND(),LOOKUP(S750,Inputs!$J$6:$J$9,Inputs!$G$6:$G$9),LOOKUP(S750,Inputs!$J$6:$J$9,Inputs!$H$6:$H$9))),0),"" )</f>
        <v/>
      </c>
      <c r="J750" s="26">
        <f>IF($A750&lt;=Inputs!$B$13,IF(5&lt;=Inputs!$B$8,IF(Inputs!$B$12&gt;0,MAX(MIN(NORM.INV(RAND(),LOOKUP(T750,Inputs!$J$6:$J$9,Inputs!$G$6:$G$9),LOOKUP(T750,Inputs!$J$6:$J$9,Inputs!$H$6:$H$9)),Inputs!$B$12),-Inputs!$B$12),NORM.INV(RAND(),LOOKUP(T750,Inputs!$J$6:$J$9,Inputs!$G$6:$G$9),LOOKUP(T750,Inputs!$J$6:$J$9,Inputs!$H$6:$H$9))),0),"" )</f>
        <v/>
      </c>
      <c r="K750" s="26">
        <f>IF($A750&lt;=Inputs!$B$13,IF(6&lt;=Inputs!$B$8,IF(Inputs!$B$12&gt;0,MAX(MIN(NORM.INV(RAND(),LOOKUP(U750,Inputs!$J$6:$J$9,Inputs!$G$6:$G$9),LOOKUP(U750,Inputs!$J$6:$J$9,Inputs!$H$6:$H$9)),Inputs!$B$12),-Inputs!$B$12),NORM.INV(RAND(),LOOKUP(U750,Inputs!$J$6:$J$9,Inputs!$G$6:$G$9),LOOKUP(U750,Inputs!$J$6:$J$9,Inputs!$H$6:$H$9))),0),"" )</f>
        <v/>
      </c>
      <c r="L750" s="26">
        <f>IF($A750&lt;=Inputs!$B$13,IF(7&lt;=Inputs!$B$8,IF(Inputs!$B$12&gt;0,MAX(MIN(NORM.INV(RAND(),LOOKUP(V750,Inputs!$J$6:$J$9,Inputs!$G$6:$G$9),LOOKUP(V750,Inputs!$J$6:$J$9,Inputs!$H$6:$H$9)),Inputs!$B$12),-Inputs!$B$12),NORM.INV(RAND(),LOOKUP(V750,Inputs!$J$6:$J$9,Inputs!$G$6:$G$9),LOOKUP(V750,Inputs!$J$6:$J$9,Inputs!$H$6:$H$9))),0),"" )</f>
        <v/>
      </c>
      <c r="M750" s="26">
        <f>IF($A750&lt;=Inputs!$B$13,IF(8&lt;=Inputs!$B$8,IF(Inputs!$B$12&gt;0,MAX(MIN(NORM.INV(RAND(),LOOKUP(W750,Inputs!$J$6:$J$9,Inputs!$G$6:$G$9),LOOKUP(W750,Inputs!$J$6:$J$9,Inputs!$H$6:$H$9)),Inputs!$B$12),-Inputs!$B$12),NORM.INV(RAND(),LOOKUP(W750,Inputs!$J$6:$J$9,Inputs!$G$6:$G$9),LOOKUP(W750,Inputs!$J$6:$J$9,Inputs!$H$6:$H$9))),0),"" )</f>
        <v/>
      </c>
      <c r="N750" s="26">
        <f>IF($A750&lt;=Inputs!$B$13,IF(9&lt;=Inputs!$B$8,IF(Inputs!$B$12&gt;0,MAX(MIN(NORM.INV(RAND(),LOOKUP(X750,Inputs!$J$6:$J$9,Inputs!$G$6:$G$9),LOOKUP(X750,Inputs!$J$6:$J$9,Inputs!$H$6:$H$9)),Inputs!$B$12),-Inputs!$B$12),NORM.INV(RAND(),LOOKUP(X750,Inputs!$J$6:$J$9,Inputs!$G$6:$G$9),LOOKUP(X750,Inputs!$J$6:$J$9,Inputs!$H$6:$H$9))),0),"" )</f>
        <v/>
      </c>
      <c r="O750" s="26">
        <f>IF($A750&lt;=Inputs!$B$13,IF(10&lt;=Inputs!$B$8,IF(Inputs!$B$12&gt;0,MAX(MIN(NORM.INV(RAND(),LOOKUP(Y750,Inputs!$J$6:$J$9,Inputs!$G$6:$G$9),LOOKUP(Y750,Inputs!$J$6:$J$9,Inputs!$H$6:$H$9)),Inputs!$B$12),-Inputs!$B$12),NORM.INV(RAND(),LOOKUP(Y750,Inputs!$J$6:$J$9,Inputs!$G$6:$G$9),LOOKUP(Y750,Inputs!$J$6:$J$9,Inputs!$H$6:$H$9))),0),"" )</f>
        <v/>
      </c>
      <c r="P750" s="31">
        <f>IF($A750&lt;=Inputs!$B$13,RAND(),"")</f>
        <v/>
      </c>
      <c r="Q750" s="31">
        <f>IF($A750&lt;=Inputs!$B$13,RAND(),"")</f>
        <v/>
      </c>
      <c r="R750" s="31">
        <f>IF($A750&lt;=Inputs!$B$13,RAND(),"")</f>
        <v/>
      </c>
      <c r="S750" s="31">
        <f>IF($A750&lt;=Inputs!$B$13,RAND(),"")</f>
        <v/>
      </c>
      <c r="T750" s="31">
        <f>IF($A750&lt;=Inputs!$B$13,RAND(),"")</f>
        <v/>
      </c>
      <c r="U750" s="31">
        <f>IF($A750&lt;=Inputs!$B$13,RAND(),"")</f>
        <v/>
      </c>
      <c r="V750" s="31">
        <f>IF($A750&lt;=Inputs!$B$13,RAND(),"")</f>
        <v/>
      </c>
      <c r="W750" s="31">
        <f>IF($A750&lt;=Inputs!$B$13,RAND(),"")</f>
        <v/>
      </c>
      <c r="X750" s="31">
        <f>IF($A750&lt;=Inputs!$B$13,RAND(),"")</f>
        <v/>
      </c>
      <c r="Y750" s="31">
        <f>IF($A750&lt;=Inputs!$B$13,RAND(),"")</f>
        <v/>
      </c>
    </row>
    <row r="751">
      <c r="A751" t="n">
        <v>746</v>
      </c>
      <c r="B751" s="26">
        <f>IF($A751&lt;=Inputs!$B$13,IF(Inputs!$B$8&gt;0,SUM(F751:O751)/Inputs!$B$8,0),"")</f>
        <v/>
      </c>
      <c r="C751" s="27">
        <f>IF($A751&lt;=Inputs!$B$13,B751/100,"")</f>
        <v/>
      </c>
      <c r="D751" s="28">
        <f>IF($A751&lt;=Inputs!$B$13,C751*Inputs!$B$7,"")</f>
        <v/>
      </c>
      <c r="E751" s="29">
        <f>IF($A751&lt;=Inputs!$B$13,IF(D751&gt;0,1,0),"")</f>
        <v/>
      </c>
      <c r="F751" s="26">
        <f>IF($A751&lt;=Inputs!$B$13,IF(1&lt;=Inputs!$B$8,IF(Inputs!$B$12&gt;0,MAX(MIN(NORM.INV(RAND(),LOOKUP(P751,Inputs!$J$6:$J$9,Inputs!$G$6:$G$9),LOOKUP(P751,Inputs!$J$6:$J$9,Inputs!$H$6:$H$9)),Inputs!$B$12),-Inputs!$B$12),NORM.INV(RAND(),LOOKUP(P751,Inputs!$J$6:$J$9,Inputs!$G$6:$G$9),LOOKUP(P751,Inputs!$J$6:$J$9,Inputs!$H$6:$H$9))),0),"" )</f>
        <v/>
      </c>
      <c r="G751" s="26">
        <f>IF($A751&lt;=Inputs!$B$13,IF(2&lt;=Inputs!$B$8,IF(Inputs!$B$12&gt;0,MAX(MIN(NORM.INV(RAND(),LOOKUP(Q751,Inputs!$J$6:$J$9,Inputs!$G$6:$G$9),LOOKUP(Q751,Inputs!$J$6:$J$9,Inputs!$H$6:$H$9)),Inputs!$B$12),-Inputs!$B$12),NORM.INV(RAND(),LOOKUP(Q751,Inputs!$J$6:$J$9,Inputs!$G$6:$G$9),LOOKUP(Q751,Inputs!$J$6:$J$9,Inputs!$H$6:$H$9))),0),"" )</f>
        <v/>
      </c>
      <c r="H751" s="26">
        <f>IF($A751&lt;=Inputs!$B$13,IF(3&lt;=Inputs!$B$8,IF(Inputs!$B$12&gt;0,MAX(MIN(NORM.INV(RAND(),LOOKUP(R751,Inputs!$J$6:$J$9,Inputs!$G$6:$G$9),LOOKUP(R751,Inputs!$J$6:$J$9,Inputs!$H$6:$H$9)),Inputs!$B$12),-Inputs!$B$12),NORM.INV(RAND(),LOOKUP(R751,Inputs!$J$6:$J$9,Inputs!$G$6:$G$9),LOOKUP(R751,Inputs!$J$6:$J$9,Inputs!$H$6:$H$9))),0),"" )</f>
        <v/>
      </c>
      <c r="I751" s="26">
        <f>IF($A751&lt;=Inputs!$B$13,IF(4&lt;=Inputs!$B$8,IF(Inputs!$B$12&gt;0,MAX(MIN(NORM.INV(RAND(),LOOKUP(S751,Inputs!$J$6:$J$9,Inputs!$G$6:$G$9),LOOKUP(S751,Inputs!$J$6:$J$9,Inputs!$H$6:$H$9)),Inputs!$B$12),-Inputs!$B$12),NORM.INV(RAND(),LOOKUP(S751,Inputs!$J$6:$J$9,Inputs!$G$6:$G$9),LOOKUP(S751,Inputs!$J$6:$J$9,Inputs!$H$6:$H$9))),0),"" )</f>
        <v/>
      </c>
      <c r="J751" s="26">
        <f>IF($A751&lt;=Inputs!$B$13,IF(5&lt;=Inputs!$B$8,IF(Inputs!$B$12&gt;0,MAX(MIN(NORM.INV(RAND(),LOOKUP(T751,Inputs!$J$6:$J$9,Inputs!$G$6:$G$9),LOOKUP(T751,Inputs!$J$6:$J$9,Inputs!$H$6:$H$9)),Inputs!$B$12),-Inputs!$B$12),NORM.INV(RAND(),LOOKUP(T751,Inputs!$J$6:$J$9,Inputs!$G$6:$G$9),LOOKUP(T751,Inputs!$J$6:$J$9,Inputs!$H$6:$H$9))),0),"" )</f>
        <v/>
      </c>
      <c r="K751" s="26">
        <f>IF($A751&lt;=Inputs!$B$13,IF(6&lt;=Inputs!$B$8,IF(Inputs!$B$12&gt;0,MAX(MIN(NORM.INV(RAND(),LOOKUP(U751,Inputs!$J$6:$J$9,Inputs!$G$6:$G$9),LOOKUP(U751,Inputs!$J$6:$J$9,Inputs!$H$6:$H$9)),Inputs!$B$12),-Inputs!$B$12),NORM.INV(RAND(),LOOKUP(U751,Inputs!$J$6:$J$9,Inputs!$G$6:$G$9),LOOKUP(U751,Inputs!$J$6:$J$9,Inputs!$H$6:$H$9))),0),"" )</f>
        <v/>
      </c>
      <c r="L751" s="26">
        <f>IF($A751&lt;=Inputs!$B$13,IF(7&lt;=Inputs!$B$8,IF(Inputs!$B$12&gt;0,MAX(MIN(NORM.INV(RAND(),LOOKUP(V751,Inputs!$J$6:$J$9,Inputs!$G$6:$G$9),LOOKUP(V751,Inputs!$J$6:$J$9,Inputs!$H$6:$H$9)),Inputs!$B$12),-Inputs!$B$12),NORM.INV(RAND(),LOOKUP(V751,Inputs!$J$6:$J$9,Inputs!$G$6:$G$9),LOOKUP(V751,Inputs!$J$6:$J$9,Inputs!$H$6:$H$9))),0),"" )</f>
        <v/>
      </c>
      <c r="M751" s="26">
        <f>IF($A751&lt;=Inputs!$B$13,IF(8&lt;=Inputs!$B$8,IF(Inputs!$B$12&gt;0,MAX(MIN(NORM.INV(RAND(),LOOKUP(W751,Inputs!$J$6:$J$9,Inputs!$G$6:$G$9),LOOKUP(W751,Inputs!$J$6:$J$9,Inputs!$H$6:$H$9)),Inputs!$B$12),-Inputs!$B$12),NORM.INV(RAND(),LOOKUP(W751,Inputs!$J$6:$J$9,Inputs!$G$6:$G$9),LOOKUP(W751,Inputs!$J$6:$J$9,Inputs!$H$6:$H$9))),0),"" )</f>
        <v/>
      </c>
      <c r="N751" s="26">
        <f>IF($A751&lt;=Inputs!$B$13,IF(9&lt;=Inputs!$B$8,IF(Inputs!$B$12&gt;0,MAX(MIN(NORM.INV(RAND(),LOOKUP(X751,Inputs!$J$6:$J$9,Inputs!$G$6:$G$9),LOOKUP(X751,Inputs!$J$6:$J$9,Inputs!$H$6:$H$9)),Inputs!$B$12),-Inputs!$B$12),NORM.INV(RAND(),LOOKUP(X751,Inputs!$J$6:$J$9,Inputs!$G$6:$G$9),LOOKUP(X751,Inputs!$J$6:$J$9,Inputs!$H$6:$H$9))),0),"" )</f>
        <v/>
      </c>
      <c r="O751" s="26">
        <f>IF($A751&lt;=Inputs!$B$13,IF(10&lt;=Inputs!$B$8,IF(Inputs!$B$12&gt;0,MAX(MIN(NORM.INV(RAND(),LOOKUP(Y751,Inputs!$J$6:$J$9,Inputs!$G$6:$G$9),LOOKUP(Y751,Inputs!$J$6:$J$9,Inputs!$H$6:$H$9)),Inputs!$B$12),-Inputs!$B$12),NORM.INV(RAND(),LOOKUP(Y751,Inputs!$J$6:$J$9,Inputs!$G$6:$G$9),LOOKUP(Y751,Inputs!$J$6:$J$9,Inputs!$H$6:$H$9))),0),"" )</f>
        <v/>
      </c>
      <c r="P751" s="31">
        <f>IF($A751&lt;=Inputs!$B$13,RAND(),"")</f>
        <v/>
      </c>
      <c r="Q751" s="31">
        <f>IF($A751&lt;=Inputs!$B$13,RAND(),"")</f>
        <v/>
      </c>
      <c r="R751" s="31">
        <f>IF($A751&lt;=Inputs!$B$13,RAND(),"")</f>
        <v/>
      </c>
      <c r="S751" s="31">
        <f>IF($A751&lt;=Inputs!$B$13,RAND(),"")</f>
        <v/>
      </c>
      <c r="T751" s="31">
        <f>IF($A751&lt;=Inputs!$B$13,RAND(),"")</f>
        <v/>
      </c>
      <c r="U751" s="31">
        <f>IF($A751&lt;=Inputs!$B$13,RAND(),"")</f>
        <v/>
      </c>
      <c r="V751" s="31">
        <f>IF($A751&lt;=Inputs!$B$13,RAND(),"")</f>
        <v/>
      </c>
      <c r="W751" s="31">
        <f>IF($A751&lt;=Inputs!$B$13,RAND(),"")</f>
        <v/>
      </c>
      <c r="X751" s="31">
        <f>IF($A751&lt;=Inputs!$B$13,RAND(),"")</f>
        <v/>
      </c>
      <c r="Y751" s="31">
        <f>IF($A751&lt;=Inputs!$B$13,RAND(),"")</f>
        <v/>
      </c>
    </row>
    <row r="752">
      <c r="A752" t="n">
        <v>747</v>
      </c>
      <c r="B752" s="26">
        <f>IF($A752&lt;=Inputs!$B$13,IF(Inputs!$B$8&gt;0,SUM(F752:O752)/Inputs!$B$8,0),"")</f>
        <v/>
      </c>
      <c r="C752" s="27">
        <f>IF($A752&lt;=Inputs!$B$13,B752/100,"")</f>
        <v/>
      </c>
      <c r="D752" s="28">
        <f>IF($A752&lt;=Inputs!$B$13,C752*Inputs!$B$7,"")</f>
        <v/>
      </c>
      <c r="E752" s="29">
        <f>IF($A752&lt;=Inputs!$B$13,IF(D752&gt;0,1,0),"")</f>
        <v/>
      </c>
      <c r="F752" s="26">
        <f>IF($A752&lt;=Inputs!$B$13,IF(1&lt;=Inputs!$B$8,IF(Inputs!$B$12&gt;0,MAX(MIN(NORM.INV(RAND(),LOOKUP(P752,Inputs!$J$6:$J$9,Inputs!$G$6:$G$9),LOOKUP(P752,Inputs!$J$6:$J$9,Inputs!$H$6:$H$9)),Inputs!$B$12),-Inputs!$B$12),NORM.INV(RAND(),LOOKUP(P752,Inputs!$J$6:$J$9,Inputs!$G$6:$G$9),LOOKUP(P752,Inputs!$J$6:$J$9,Inputs!$H$6:$H$9))),0),"" )</f>
        <v/>
      </c>
      <c r="G752" s="26">
        <f>IF($A752&lt;=Inputs!$B$13,IF(2&lt;=Inputs!$B$8,IF(Inputs!$B$12&gt;0,MAX(MIN(NORM.INV(RAND(),LOOKUP(Q752,Inputs!$J$6:$J$9,Inputs!$G$6:$G$9),LOOKUP(Q752,Inputs!$J$6:$J$9,Inputs!$H$6:$H$9)),Inputs!$B$12),-Inputs!$B$12),NORM.INV(RAND(),LOOKUP(Q752,Inputs!$J$6:$J$9,Inputs!$G$6:$G$9),LOOKUP(Q752,Inputs!$J$6:$J$9,Inputs!$H$6:$H$9))),0),"" )</f>
        <v/>
      </c>
      <c r="H752" s="26">
        <f>IF($A752&lt;=Inputs!$B$13,IF(3&lt;=Inputs!$B$8,IF(Inputs!$B$12&gt;0,MAX(MIN(NORM.INV(RAND(),LOOKUP(R752,Inputs!$J$6:$J$9,Inputs!$G$6:$G$9),LOOKUP(R752,Inputs!$J$6:$J$9,Inputs!$H$6:$H$9)),Inputs!$B$12),-Inputs!$B$12),NORM.INV(RAND(),LOOKUP(R752,Inputs!$J$6:$J$9,Inputs!$G$6:$G$9),LOOKUP(R752,Inputs!$J$6:$J$9,Inputs!$H$6:$H$9))),0),"" )</f>
        <v/>
      </c>
      <c r="I752" s="26">
        <f>IF($A752&lt;=Inputs!$B$13,IF(4&lt;=Inputs!$B$8,IF(Inputs!$B$12&gt;0,MAX(MIN(NORM.INV(RAND(),LOOKUP(S752,Inputs!$J$6:$J$9,Inputs!$G$6:$G$9),LOOKUP(S752,Inputs!$J$6:$J$9,Inputs!$H$6:$H$9)),Inputs!$B$12),-Inputs!$B$12),NORM.INV(RAND(),LOOKUP(S752,Inputs!$J$6:$J$9,Inputs!$G$6:$G$9),LOOKUP(S752,Inputs!$J$6:$J$9,Inputs!$H$6:$H$9))),0),"" )</f>
        <v/>
      </c>
      <c r="J752" s="26">
        <f>IF($A752&lt;=Inputs!$B$13,IF(5&lt;=Inputs!$B$8,IF(Inputs!$B$12&gt;0,MAX(MIN(NORM.INV(RAND(),LOOKUP(T752,Inputs!$J$6:$J$9,Inputs!$G$6:$G$9),LOOKUP(T752,Inputs!$J$6:$J$9,Inputs!$H$6:$H$9)),Inputs!$B$12),-Inputs!$B$12),NORM.INV(RAND(),LOOKUP(T752,Inputs!$J$6:$J$9,Inputs!$G$6:$G$9),LOOKUP(T752,Inputs!$J$6:$J$9,Inputs!$H$6:$H$9))),0),"" )</f>
        <v/>
      </c>
      <c r="K752" s="26">
        <f>IF($A752&lt;=Inputs!$B$13,IF(6&lt;=Inputs!$B$8,IF(Inputs!$B$12&gt;0,MAX(MIN(NORM.INV(RAND(),LOOKUP(U752,Inputs!$J$6:$J$9,Inputs!$G$6:$G$9),LOOKUP(U752,Inputs!$J$6:$J$9,Inputs!$H$6:$H$9)),Inputs!$B$12),-Inputs!$B$12),NORM.INV(RAND(),LOOKUP(U752,Inputs!$J$6:$J$9,Inputs!$G$6:$G$9),LOOKUP(U752,Inputs!$J$6:$J$9,Inputs!$H$6:$H$9))),0),"" )</f>
        <v/>
      </c>
      <c r="L752" s="26">
        <f>IF($A752&lt;=Inputs!$B$13,IF(7&lt;=Inputs!$B$8,IF(Inputs!$B$12&gt;0,MAX(MIN(NORM.INV(RAND(),LOOKUP(V752,Inputs!$J$6:$J$9,Inputs!$G$6:$G$9),LOOKUP(V752,Inputs!$J$6:$J$9,Inputs!$H$6:$H$9)),Inputs!$B$12),-Inputs!$B$12),NORM.INV(RAND(),LOOKUP(V752,Inputs!$J$6:$J$9,Inputs!$G$6:$G$9),LOOKUP(V752,Inputs!$J$6:$J$9,Inputs!$H$6:$H$9))),0),"" )</f>
        <v/>
      </c>
      <c r="M752" s="26">
        <f>IF($A752&lt;=Inputs!$B$13,IF(8&lt;=Inputs!$B$8,IF(Inputs!$B$12&gt;0,MAX(MIN(NORM.INV(RAND(),LOOKUP(W752,Inputs!$J$6:$J$9,Inputs!$G$6:$G$9),LOOKUP(W752,Inputs!$J$6:$J$9,Inputs!$H$6:$H$9)),Inputs!$B$12),-Inputs!$B$12),NORM.INV(RAND(),LOOKUP(W752,Inputs!$J$6:$J$9,Inputs!$G$6:$G$9),LOOKUP(W752,Inputs!$J$6:$J$9,Inputs!$H$6:$H$9))),0),"" )</f>
        <v/>
      </c>
      <c r="N752" s="26">
        <f>IF($A752&lt;=Inputs!$B$13,IF(9&lt;=Inputs!$B$8,IF(Inputs!$B$12&gt;0,MAX(MIN(NORM.INV(RAND(),LOOKUP(X752,Inputs!$J$6:$J$9,Inputs!$G$6:$G$9),LOOKUP(X752,Inputs!$J$6:$J$9,Inputs!$H$6:$H$9)),Inputs!$B$12),-Inputs!$B$12),NORM.INV(RAND(),LOOKUP(X752,Inputs!$J$6:$J$9,Inputs!$G$6:$G$9),LOOKUP(X752,Inputs!$J$6:$J$9,Inputs!$H$6:$H$9))),0),"" )</f>
        <v/>
      </c>
      <c r="O752" s="26">
        <f>IF($A752&lt;=Inputs!$B$13,IF(10&lt;=Inputs!$B$8,IF(Inputs!$B$12&gt;0,MAX(MIN(NORM.INV(RAND(),LOOKUP(Y752,Inputs!$J$6:$J$9,Inputs!$G$6:$G$9),LOOKUP(Y752,Inputs!$J$6:$J$9,Inputs!$H$6:$H$9)),Inputs!$B$12),-Inputs!$B$12),NORM.INV(RAND(),LOOKUP(Y752,Inputs!$J$6:$J$9,Inputs!$G$6:$G$9),LOOKUP(Y752,Inputs!$J$6:$J$9,Inputs!$H$6:$H$9))),0),"" )</f>
        <v/>
      </c>
      <c r="P752" s="31">
        <f>IF($A752&lt;=Inputs!$B$13,RAND(),"")</f>
        <v/>
      </c>
      <c r="Q752" s="31">
        <f>IF($A752&lt;=Inputs!$B$13,RAND(),"")</f>
        <v/>
      </c>
      <c r="R752" s="31">
        <f>IF($A752&lt;=Inputs!$B$13,RAND(),"")</f>
        <v/>
      </c>
      <c r="S752" s="31">
        <f>IF($A752&lt;=Inputs!$B$13,RAND(),"")</f>
        <v/>
      </c>
      <c r="T752" s="31">
        <f>IF($A752&lt;=Inputs!$B$13,RAND(),"")</f>
        <v/>
      </c>
      <c r="U752" s="31">
        <f>IF($A752&lt;=Inputs!$B$13,RAND(),"")</f>
        <v/>
      </c>
      <c r="V752" s="31">
        <f>IF($A752&lt;=Inputs!$B$13,RAND(),"")</f>
        <v/>
      </c>
      <c r="W752" s="31">
        <f>IF($A752&lt;=Inputs!$B$13,RAND(),"")</f>
        <v/>
      </c>
      <c r="X752" s="31">
        <f>IF($A752&lt;=Inputs!$B$13,RAND(),"")</f>
        <v/>
      </c>
      <c r="Y752" s="31">
        <f>IF($A752&lt;=Inputs!$B$13,RAND(),"")</f>
        <v/>
      </c>
    </row>
    <row r="753">
      <c r="A753" t="n">
        <v>748</v>
      </c>
      <c r="B753" s="26">
        <f>IF($A753&lt;=Inputs!$B$13,IF(Inputs!$B$8&gt;0,SUM(F753:O753)/Inputs!$B$8,0),"")</f>
        <v/>
      </c>
      <c r="C753" s="27">
        <f>IF($A753&lt;=Inputs!$B$13,B753/100,"")</f>
        <v/>
      </c>
      <c r="D753" s="28">
        <f>IF($A753&lt;=Inputs!$B$13,C753*Inputs!$B$7,"")</f>
        <v/>
      </c>
      <c r="E753" s="29">
        <f>IF($A753&lt;=Inputs!$B$13,IF(D753&gt;0,1,0),"")</f>
        <v/>
      </c>
      <c r="F753" s="26">
        <f>IF($A753&lt;=Inputs!$B$13,IF(1&lt;=Inputs!$B$8,IF(Inputs!$B$12&gt;0,MAX(MIN(NORM.INV(RAND(),LOOKUP(P753,Inputs!$J$6:$J$9,Inputs!$G$6:$G$9),LOOKUP(P753,Inputs!$J$6:$J$9,Inputs!$H$6:$H$9)),Inputs!$B$12),-Inputs!$B$12),NORM.INV(RAND(),LOOKUP(P753,Inputs!$J$6:$J$9,Inputs!$G$6:$G$9),LOOKUP(P753,Inputs!$J$6:$J$9,Inputs!$H$6:$H$9))),0),"" )</f>
        <v/>
      </c>
      <c r="G753" s="26">
        <f>IF($A753&lt;=Inputs!$B$13,IF(2&lt;=Inputs!$B$8,IF(Inputs!$B$12&gt;0,MAX(MIN(NORM.INV(RAND(),LOOKUP(Q753,Inputs!$J$6:$J$9,Inputs!$G$6:$G$9),LOOKUP(Q753,Inputs!$J$6:$J$9,Inputs!$H$6:$H$9)),Inputs!$B$12),-Inputs!$B$12),NORM.INV(RAND(),LOOKUP(Q753,Inputs!$J$6:$J$9,Inputs!$G$6:$G$9),LOOKUP(Q753,Inputs!$J$6:$J$9,Inputs!$H$6:$H$9))),0),"" )</f>
        <v/>
      </c>
      <c r="H753" s="26">
        <f>IF($A753&lt;=Inputs!$B$13,IF(3&lt;=Inputs!$B$8,IF(Inputs!$B$12&gt;0,MAX(MIN(NORM.INV(RAND(),LOOKUP(R753,Inputs!$J$6:$J$9,Inputs!$G$6:$G$9),LOOKUP(R753,Inputs!$J$6:$J$9,Inputs!$H$6:$H$9)),Inputs!$B$12),-Inputs!$B$12),NORM.INV(RAND(),LOOKUP(R753,Inputs!$J$6:$J$9,Inputs!$G$6:$G$9),LOOKUP(R753,Inputs!$J$6:$J$9,Inputs!$H$6:$H$9))),0),"" )</f>
        <v/>
      </c>
      <c r="I753" s="26">
        <f>IF($A753&lt;=Inputs!$B$13,IF(4&lt;=Inputs!$B$8,IF(Inputs!$B$12&gt;0,MAX(MIN(NORM.INV(RAND(),LOOKUP(S753,Inputs!$J$6:$J$9,Inputs!$G$6:$G$9),LOOKUP(S753,Inputs!$J$6:$J$9,Inputs!$H$6:$H$9)),Inputs!$B$12),-Inputs!$B$12),NORM.INV(RAND(),LOOKUP(S753,Inputs!$J$6:$J$9,Inputs!$G$6:$G$9),LOOKUP(S753,Inputs!$J$6:$J$9,Inputs!$H$6:$H$9))),0),"" )</f>
        <v/>
      </c>
      <c r="J753" s="26">
        <f>IF($A753&lt;=Inputs!$B$13,IF(5&lt;=Inputs!$B$8,IF(Inputs!$B$12&gt;0,MAX(MIN(NORM.INV(RAND(),LOOKUP(T753,Inputs!$J$6:$J$9,Inputs!$G$6:$G$9),LOOKUP(T753,Inputs!$J$6:$J$9,Inputs!$H$6:$H$9)),Inputs!$B$12),-Inputs!$B$12),NORM.INV(RAND(),LOOKUP(T753,Inputs!$J$6:$J$9,Inputs!$G$6:$G$9),LOOKUP(T753,Inputs!$J$6:$J$9,Inputs!$H$6:$H$9))),0),"" )</f>
        <v/>
      </c>
      <c r="K753" s="26">
        <f>IF($A753&lt;=Inputs!$B$13,IF(6&lt;=Inputs!$B$8,IF(Inputs!$B$12&gt;0,MAX(MIN(NORM.INV(RAND(),LOOKUP(U753,Inputs!$J$6:$J$9,Inputs!$G$6:$G$9),LOOKUP(U753,Inputs!$J$6:$J$9,Inputs!$H$6:$H$9)),Inputs!$B$12),-Inputs!$B$12),NORM.INV(RAND(),LOOKUP(U753,Inputs!$J$6:$J$9,Inputs!$G$6:$G$9),LOOKUP(U753,Inputs!$J$6:$J$9,Inputs!$H$6:$H$9))),0),"" )</f>
        <v/>
      </c>
      <c r="L753" s="26">
        <f>IF($A753&lt;=Inputs!$B$13,IF(7&lt;=Inputs!$B$8,IF(Inputs!$B$12&gt;0,MAX(MIN(NORM.INV(RAND(),LOOKUP(V753,Inputs!$J$6:$J$9,Inputs!$G$6:$G$9),LOOKUP(V753,Inputs!$J$6:$J$9,Inputs!$H$6:$H$9)),Inputs!$B$12),-Inputs!$B$12),NORM.INV(RAND(),LOOKUP(V753,Inputs!$J$6:$J$9,Inputs!$G$6:$G$9),LOOKUP(V753,Inputs!$J$6:$J$9,Inputs!$H$6:$H$9))),0),"" )</f>
        <v/>
      </c>
      <c r="M753" s="26">
        <f>IF($A753&lt;=Inputs!$B$13,IF(8&lt;=Inputs!$B$8,IF(Inputs!$B$12&gt;0,MAX(MIN(NORM.INV(RAND(),LOOKUP(W753,Inputs!$J$6:$J$9,Inputs!$G$6:$G$9),LOOKUP(W753,Inputs!$J$6:$J$9,Inputs!$H$6:$H$9)),Inputs!$B$12),-Inputs!$B$12),NORM.INV(RAND(),LOOKUP(W753,Inputs!$J$6:$J$9,Inputs!$G$6:$G$9),LOOKUP(W753,Inputs!$J$6:$J$9,Inputs!$H$6:$H$9))),0),"" )</f>
        <v/>
      </c>
      <c r="N753" s="26">
        <f>IF($A753&lt;=Inputs!$B$13,IF(9&lt;=Inputs!$B$8,IF(Inputs!$B$12&gt;0,MAX(MIN(NORM.INV(RAND(),LOOKUP(X753,Inputs!$J$6:$J$9,Inputs!$G$6:$G$9),LOOKUP(X753,Inputs!$J$6:$J$9,Inputs!$H$6:$H$9)),Inputs!$B$12),-Inputs!$B$12),NORM.INV(RAND(),LOOKUP(X753,Inputs!$J$6:$J$9,Inputs!$G$6:$G$9),LOOKUP(X753,Inputs!$J$6:$J$9,Inputs!$H$6:$H$9))),0),"" )</f>
        <v/>
      </c>
      <c r="O753" s="26">
        <f>IF($A753&lt;=Inputs!$B$13,IF(10&lt;=Inputs!$B$8,IF(Inputs!$B$12&gt;0,MAX(MIN(NORM.INV(RAND(),LOOKUP(Y753,Inputs!$J$6:$J$9,Inputs!$G$6:$G$9),LOOKUP(Y753,Inputs!$J$6:$J$9,Inputs!$H$6:$H$9)),Inputs!$B$12),-Inputs!$B$12),NORM.INV(RAND(),LOOKUP(Y753,Inputs!$J$6:$J$9,Inputs!$G$6:$G$9),LOOKUP(Y753,Inputs!$J$6:$J$9,Inputs!$H$6:$H$9))),0),"" )</f>
        <v/>
      </c>
      <c r="P753" s="31">
        <f>IF($A753&lt;=Inputs!$B$13,RAND(),"")</f>
        <v/>
      </c>
      <c r="Q753" s="31">
        <f>IF($A753&lt;=Inputs!$B$13,RAND(),"")</f>
        <v/>
      </c>
      <c r="R753" s="31">
        <f>IF($A753&lt;=Inputs!$B$13,RAND(),"")</f>
        <v/>
      </c>
      <c r="S753" s="31">
        <f>IF($A753&lt;=Inputs!$B$13,RAND(),"")</f>
        <v/>
      </c>
      <c r="T753" s="31">
        <f>IF($A753&lt;=Inputs!$B$13,RAND(),"")</f>
        <v/>
      </c>
      <c r="U753" s="31">
        <f>IF($A753&lt;=Inputs!$B$13,RAND(),"")</f>
        <v/>
      </c>
      <c r="V753" s="31">
        <f>IF($A753&lt;=Inputs!$B$13,RAND(),"")</f>
        <v/>
      </c>
      <c r="W753" s="31">
        <f>IF($A753&lt;=Inputs!$B$13,RAND(),"")</f>
        <v/>
      </c>
      <c r="X753" s="31">
        <f>IF($A753&lt;=Inputs!$B$13,RAND(),"")</f>
        <v/>
      </c>
      <c r="Y753" s="31">
        <f>IF($A753&lt;=Inputs!$B$13,RAND(),"")</f>
        <v/>
      </c>
    </row>
    <row r="754">
      <c r="A754" t="n">
        <v>749</v>
      </c>
      <c r="B754" s="26">
        <f>IF($A754&lt;=Inputs!$B$13,IF(Inputs!$B$8&gt;0,SUM(F754:O754)/Inputs!$B$8,0),"")</f>
        <v/>
      </c>
      <c r="C754" s="27">
        <f>IF($A754&lt;=Inputs!$B$13,B754/100,"")</f>
        <v/>
      </c>
      <c r="D754" s="28">
        <f>IF($A754&lt;=Inputs!$B$13,C754*Inputs!$B$7,"")</f>
        <v/>
      </c>
      <c r="E754" s="29">
        <f>IF($A754&lt;=Inputs!$B$13,IF(D754&gt;0,1,0),"")</f>
        <v/>
      </c>
      <c r="F754" s="26">
        <f>IF($A754&lt;=Inputs!$B$13,IF(1&lt;=Inputs!$B$8,IF(Inputs!$B$12&gt;0,MAX(MIN(NORM.INV(RAND(),LOOKUP(P754,Inputs!$J$6:$J$9,Inputs!$G$6:$G$9),LOOKUP(P754,Inputs!$J$6:$J$9,Inputs!$H$6:$H$9)),Inputs!$B$12),-Inputs!$B$12),NORM.INV(RAND(),LOOKUP(P754,Inputs!$J$6:$J$9,Inputs!$G$6:$G$9),LOOKUP(P754,Inputs!$J$6:$J$9,Inputs!$H$6:$H$9))),0),"" )</f>
        <v/>
      </c>
      <c r="G754" s="26">
        <f>IF($A754&lt;=Inputs!$B$13,IF(2&lt;=Inputs!$B$8,IF(Inputs!$B$12&gt;0,MAX(MIN(NORM.INV(RAND(),LOOKUP(Q754,Inputs!$J$6:$J$9,Inputs!$G$6:$G$9),LOOKUP(Q754,Inputs!$J$6:$J$9,Inputs!$H$6:$H$9)),Inputs!$B$12),-Inputs!$B$12),NORM.INV(RAND(),LOOKUP(Q754,Inputs!$J$6:$J$9,Inputs!$G$6:$G$9),LOOKUP(Q754,Inputs!$J$6:$J$9,Inputs!$H$6:$H$9))),0),"" )</f>
        <v/>
      </c>
      <c r="H754" s="26">
        <f>IF($A754&lt;=Inputs!$B$13,IF(3&lt;=Inputs!$B$8,IF(Inputs!$B$12&gt;0,MAX(MIN(NORM.INV(RAND(),LOOKUP(R754,Inputs!$J$6:$J$9,Inputs!$G$6:$G$9),LOOKUP(R754,Inputs!$J$6:$J$9,Inputs!$H$6:$H$9)),Inputs!$B$12),-Inputs!$B$12),NORM.INV(RAND(),LOOKUP(R754,Inputs!$J$6:$J$9,Inputs!$G$6:$G$9),LOOKUP(R754,Inputs!$J$6:$J$9,Inputs!$H$6:$H$9))),0),"" )</f>
        <v/>
      </c>
      <c r="I754" s="26">
        <f>IF($A754&lt;=Inputs!$B$13,IF(4&lt;=Inputs!$B$8,IF(Inputs!$B$12&gt;0,MAX(MIN(NORM.INV(RAND(),LOOKUP(S754,Inputs!$J$6:$J$9,Inputs!$G$6:$G$9),LOOKUP(S754,Inputs!$J$6:$J$9,Inputs!$H$6:$H$9)),Inputs!$B$12),-Inputs!$B$12),NORM.INV(RAND(),LOOKUP(S754,Inputs!$J$6:$J$9,Inputs!$G$6:$G$9),LOOKUP(S754,Inputs!$J$6:$J$9,Inputs!$H$6:$H$9))),0),"" )</f>
        <v/>
      </c>
      <c r="J754" s="26">
        <f>IF($A754&lt;=Inputs!$B$13,IF(5&lt;=Inputs!$B$8,IF(Inputs!$B$12&gt;0,MAX(MIN(NORM.INV(RAND(),LOOKUP(T754,Inputs!$J$6:$J$9,Inputs!$G$6:$G$9),LOOKUP(T754,Inputs!$J$6:$J$9,Inputs!$H$6:$H$9)),Inputs!$B$12),-Inputs!$B$12),NORM.INV(RAND(),LOOKUP(T754,Inputs!$J$6:$J$9,Inputs!$G$6:$G$9),LOOKUP(T754,Inputs!$J$6:$J$9,Inputs!$H$6:$H$9))),0),"" )</f>
        <v/>
      </c>
      <c r="K754" s="26">
        <f>IF($A754&lt;=Inputs!$B$13,IF(6&lt;=Inputs!$B$8,IF(Inputs!$B$12&gt;0,MAX(MIN(NORM.INV(RAND(),LOOKUP(U754,Inputs!$J$6:$J$9,Inputs!$G$6:$G$9),LOOKUP(U754,Inputs!$J$6:$J$9,Inputs!$H$6:$H$9)),Inputs!$B$12),-Inputs!$B$12),NORM.INV(RAND(),LOOKUP(U754,Inputs!$J$6:$J$9,Inputs!$G$6:$G$9),LOOKUP(U754,Inputs!$J$6:$J$9,Inputs!$H$6:$H$9))),0),"" )</f>
        <v/>
      </c>
      <c r="L754" s="26">
        <f>IF($A754&lt;=Inputs!$B$13,IF(7&lt;=Inputs!$B$8,IF(Inputs!$B$12&gt;0,MAX(MIN(NORM.INV(RAND(),LOOKUP(V754,Inputs!$J$6:$J$9,Inputs!$G$6:$G$9),LOOKUP(V754,Inputs!$J$6:$J$9,Inputs!$H$6:$H$9)),Inputs!$B$12),-Inputs!$B$12),NORM.INV(RAND(),LOOKUP(V754,Inputs!$J$6:$J$9,Inputs!$G$6:$G$9),LOOKUP(V754,Inputs!$J$6:$J$9,Inputs!$H$6:$H$9))),0),"" )</f>
        <v/>
      </c>
      <c r="M754" s="26">
        <f>IF($A754&lt;=Inputs!$B$13,IF(8&lt;=Inputs!$B$8,IF(Inputs!$B$12&gt;0,MAX(MIN(NORM.INV(RAND(),LOOKUP(W754,Inputs!$J$6:$J$9,Inputs!$G$6:$G$9),LOOKUP(W754,Inputs!$J$6:$J$9,Inputs!$H$6:$H$9)),Inputs!$B$12),-Inputs!$B$12),NORM.INV(RAND(),LOOKUP(W754,Inputs!$J$6:$J$9,Inputs!$G$6:$G$9),LOOKUP(W754,Inputs!$J$6:$J$9,Inputs!$H$6:$H$9))),0),"" )</f>
        <v/>
      </c>
      <c r="N754" s="26">
        <f>IF($A754&lt;=Inputs!$B$13,IF(9&lt;=Inputs!$B$8,IF(Inputs!$B$12&gt;0,MAX(MIN(NORM.INV(RAND(),LOOKUP(X754,Inputs!$J$6:$J$9,Inputs!$G$6:$G$9),LOOKUP(X754,Inputs!$J$6:$J$9,Inputs!$H$6:$H$9)),Inputs!$B$12),-Inputs!$B$12),NORM.INV(RAND(),LOOKUP(X754,Inputs!$J$6:$J$9,Inputs!$G$6:$G$9),LOOKUP(X754,Inputs!$J$6:$J$9,Inputs!$H$6:$H$9))),0),"" )</f>
        <v/>
      </c>
      <c r="O754" s="26">
        <f>IF($A754&lt;=Inputs!$B$13,IF(10&lt;=Inputs!$B$8,IF(Inputs!$B$12&gt;0,MAX(MIN(NORM.INV(RAND(),LOOKUP(Y754,Inputs!$J$6:$J$9,Inputs!$G$6:$G$9),LOOKUP(Y754,Inputs!$J$6:$J$9,Inputs!$H$6:$H$9)),Inputs!$B$12),-Inputs!$B$12),NORM.INV(RAND(),LOOKUP(Y754,Inputs!$J$6:$J$9,Inputs!$G$6:$G$9),LOOKUP(Y754,Inputs!$J$6:$J$9,Inputs!$H$6:$H$9))),0),"" )</f>
        <v/>
      </c>
      <c r="P754" s="31">
        <f>IF($A754&lt;=Inputs!$B$13,RAND(),"")</f>
        <v/>
      </c>
      <c r="Q754" s="31">
        <f>IF($A754&lt;=Inputs!$B$13,RAND(),"")</f>
        <v/>
      </c>
      <c r="R754" s="31">
        <f>IF($A754&lt;=Inputs!$B$13,RAND(),"")</f>
        <v/>
      </c>
      <c r="S754" s="31">
        <f>IF($A754&lt;=Inputs!$B$13,RAND(),"")</f>
        <v/>
      </c>
      <c r="T754" s="31">
        <f>IF($A754&lt;=Inputs!$B$13,RAND(),"")</f>
        <v/>
      </c>
      <c r="U754" s="31">
        <f>IF($A754&lt;=Inputs!$B$13,RAND(),"")</f>
        <v/>
      </c>
      <c r="V754" s="31">
        <f>IF($A754&lt;=Inputs!$B$13,RAND(),"")</f>
        <v/>
      </c>
      <c r="W754" s="31">
        <f>IF($A754&lt;=Inputs!$B$13,RAND(),"")</f>
        <v/>
      </c>
      <c r="X754" s="31">
        <f>IF($A754&lt;=Inputs!$B$13,RAND(),"")</f>
        <v/>
      </c>
      <c r="Y754" s="31">
        <f>IF($A754&lt;=Inputs!$B$13,RAND(),"")</f>
        <v/>
      </c>
    </row>
    <row r="755">
      <c r="A755" t="n">
        <v>750</v>
      </c>
      <c r="B755" s="26">
        <f>IF($A755&lt;=Inputs!$B$13,IF(Inputs!$B$8&gt;0,SUM(F755:O755)/Inputs!$B$8,0),"")</f>
        <v/>
      </c>
      <c r="C755" s="27">
        <f>IF($A755&lt;=Inputs!$B$13,B755/100,"")</f>
        <v/>
      </c>
      <c r="D755" s="28">
        <f>IF($A755&lt;=Inputs!$B$13,C755*Inputs!$B$7,"")</f>
        <v/>
      </c>
      <c r="E755" s="29">
        <f>IF($A755&lt;=Inputs!$B$13,IF(D755&gt;0,1,0),"")</f>
        <v/>
      </c>
      <c r="F755" s="26">
        <f>IF($A755&lt;=Inputs!$B$13,IF(1&lt;=Inputs!$B$8,IF(Inputs!$B$12&gt;0,MAX(MIN(NORM.INV(RAND(),LOOKUP(P755,Inputs!$J$6:$J$9,Inputs!$G$6:$G$9),LOOKUP(P755,Inputs!$J$6:$J$9,Inputs!$H$6:$H$9)),Inputs!$B$12),-Inputs!$B$12),NORM.INV(RAND(),LOOKUP(P755,Inputs!$J$6:$J$9,Inputs!$G$6:$G$9),LOOKUP(P755,Inputs!$J$6:$J$9,Inputs!$H$6:$H$9))),0),"" )</f>
        <v/>
      </c>
      <c r="G755" s="26">
        <f>IF($A755&lt;=Inputs!$B$13,IF(2&lt;=Inputs!$B$8,IF(Inputs!$B$12&gt;0,MAX(MIN(NORM.INV(RAND(),LOOKUP(Q755,Inputs!$J$6:$J$9,Inputs!$G$6:$G$9),LOOKUP(Q755,Inputs!$J$6:$J$9,Inputs!$H$6:$H$9)),Inputs!$B$12),-Inputs!$B$12),NORM.INV(RAND(),LOOKUP(Q755,Inputs!$J$6:$J$9,Inputs!$G$6:$G$9),LOOKUP(Q755,Inputs!$J$6:$J$9,Inputs!$H$6:$H$9))),0),"" )</f>
        <v/>
      </c>
      <c r="H755" s="26">
        <f>IF($A755&lt;=Inputs!$B$13,IF(3&lt;=Inputs!$B$8,IF(Inputs!$B$12&gt;0,MAX(MIN(NORM.INV(RAND(),LOOKUP(R755,Inputs!$J$6:$J$9,Inputs!$G$6:$G$9),LOOKUP(R755,Inputs!$J$6:$J$9,Inputs!$H$6:$H$9)),Inputs!$B$12),-Inputs!$B$12),NORM.INV(RAND(),LOOKUP(R755,Inputs!$J$6:$J$9,Inputs!$G$6:$G$9),LOOKUP(R755,Inputs!$J$6:$J$9,Inputs!$H$6:$H$9))),0),"" )</f>
        <v/>
      </c>
      <c r="I755" s="26">
        <f>IF($A755&lt;=Inputs!$B$13,IF(4&lt;=Inputs!$B$8,IF(Inputs!$B$12&gt;0,MAX(MIN(NORM.INV(RAND(),LOOKUP(S755,Inputs!$J$6:$J$9,Inputs!$G$6:$G$9),LOOKUP(S755,Inputs!$J$6:$J$9,Inputs!$H$6:$H$9)),Inputs!$B$12),-Inputs!$B$12),NORM.INV(RAND(),LOOKUP(S755,Inputs!$J$6:$J$9,Inputs!$G$6:$G$9),LOOKUP(S755,Inputs!$J$6:$J$9,Inputs!$H$6:$H$9))),0),"" )</f>
        <v/>
      </c>
      <c r="J755" s="26">
        <f>IF($A755&lt;=Inputs!$B$13,IF(5&lt;=Inputs!$B$8,IF(Inputs!$B$12&gt;0,MAX(MIN(NORM.INV(RAND(),LOOKUP(T755,Inputs!$J$6:$J$9,Inputs!$G$6:$G$9),LOOKUP(T755,Inputs!$J$6:$J$9,Inputs!$H$6:$H$9)),Inputs!$B$12),-Inputs!$B$12),NORM.INV(RAND(),LOOKUP(T755,Inputs!$J$6:$J$9,Inputs!$G$6:$G$9),LOOKUP(T755,Inputs!$J$6:$J$9,Inputs!$H$6:$H$9))),0),"" )</f>
        <v/>
      </c>
      <c r="K755" s="26">
        <f>IF($A755&lt;=Inputs!$B$13,IF(6&lt;=Inputs!$B$8,IF(Inputs!$B$12&gt;0,MAX(MIN(NORM.INV(RAND(),LOOKUP(U755,Inputs!$J$6:$J$9,Inputs!$G$6:$G$9),LOOKUP(U755,Inputs!$J$6:$J$9,Inputs!$H$6:$H$9)),Inputs!$B$12),-Inputs!$B$12),NORM.INV(RAND(),LOOKUP(U755,Inputs!$J$6:$J$9,Inputs!$G$6:$G$9),LOOKUP(U755,Inputs!$J$6:$J$9,Inputs!$H$6:$H$9))),0),"" )</f>
        <v/>
      </c>
      <c r="L755" s="26">
        <f>IF($A755&lt;=Inputs!$B$13,IF(7&lt;=Inputs!$B$8,IF(Inputs!$B$12&gt;0,MAX(MIN(NORM.INV(RAND(),LOOKUP(V755,Inputs!$J$6:$J$9,Inputs!$G$6:$G$9),LOOKUP(V755,Inputs!$J$6:$J$9,Inputs!$H$6:$H$9)),Inputs!$B$12),-Inputs!$B$12),NORM.INV(RAND(),LOOKUP(V755,Inputs!$J$6:$J$9,Inputs!$G$6:$G$9),LOOKUP(V755,Inputs!$J$6:$J$9,Inputs!$H$6:$H$9))),0),"" )</f>
        <v/>
      </c>
      <c r="M755" s="26">
        <f>IF($A755&lt;=Inputs!$B$13,IF(8&lt;=Inputs!$B$8,IF(Inputs!$B$12&gt;0,MAX(MIN(NORM.INV(RAND(),LOOKUP(W755,Inputs!$J$6:$J$9,Inputs!$G$6:$G$9),LOOKUP(W755,Inputs!$J$6:$J$9,Inputs!$H$6:$H$9)),Inputs!$B$12),-Inputs!$B$12),NORM.INV(RAND(),LOOKUP(W755,Inputs!$J$6:$J$9,Inputs!$G$6:$G$9),LOOKUP(W755,Inputs!$J$6:$J$9,Inputs!$H$6:$H$9))),0),"" )</f>
        <v/>
      </c>
      <c r="N755" s="26">
        <f>IF($A755&lt;=Inputs!$B$13,IF(9&lt;=Inputs!$B$8,IF(Inputs!$B$12&gt;0,MAX(MIN(NORM.INV(RAND(),LOOKUP(X755,Inputs!$J$6:$J$9,Inputs!$G$6:$G$9),LOOKUP(X755,Inputs!$J$6:$J$9,Inputs!$H$6:$H$9)),Inputs!$B$12),-Inputs!$B$12),NORM.INV(RAND(),LOOKUP(X755,Inputs!$J$6:$J$9,Inputs!$G$6:$G$9),LOOKUP(X755,Inputs!$J$6:$J$9,Inputs!$H$6:$H$9))),0),"" )</f>
        <v/>
      </c>
      <c r="O755" s="26">
        <f>IF($A755&lt;=Inputs!$B$13,IF(10&lt;=Inputs!$B$8,IF(Inputs!$B$12&gt;0,MAX(MIN(NORM.INV(RAND(),LOOKUP(Y755,Inputs!$J$6:$J$9,Inputs!$G$6:$G$9),LOOKUP(Y755,Inputs!$J$6:$J$9,Inputs!$H$6:$H$9)),Inputs!$B$12),-Inputs!$B$12),NORM.INV(RAND(),LOOKUP(Y755,Inputs!$J$6:$J$9,Inputs!$G$6:$G$9),LOOKUP(Y755,Inputs!$J$6:$J$9,Inputs!$H$6:$H$9))),0),"" )</f>
        <v/>
      </c>
      <c r="P755" s="31">
        <f>IF($A755&lt;=Inputs!$B$13,RAND(),"")</f>
        <v/>
      </c>
      <c r="Q755" s="31">
        <f>IF($A755&lt;=Inputs!$B$13,RAND(),"")</f>
        <v/>
      </c>
      <c r="R755" s="31">
        <f>IF($A755&lt;=Inputs!$B$13,RAND(),"")</f>
        <v/>
      </c>
      <c r="S755" s="31">
        <f>IF($A755&lt;=Inputs!$B$13,RAND(),"")</f>
        <v/>
      </c>
      <c r="T755" s="31">
        <f>IF($A755&lt;=Inputs!$B$13,RAND(),"")</f>
        <v/>
      </c>
      <c r="U755" s="31">
        <f>IF($A755&lt;=Inputs!$B$13,RAND(),"")</f>
        <v/>
      </c>
      <c r="V755" s="31">
        <f>IF($A755&lt;=Inputs!$B$13,RAND(),"")</f>
        <v/>
      </c>
      <c r="W755" s="31">
        <f>IF($A755&lt;=Inputs!$B$13,RAND(),"")</f>
        <v/>
      </c>
      <c r="X755" s="31">
        <f>IF($A755&lt;=Inputs!$B$13,RAND(),"")</f>
        <v/>
      </c>
      <c r="Y755" s="31">
        <f>IF($A755&lt;=Inputs!$B$13,RAND(),"")</f>
        <v/>
      </c>
    </row>
    <row r="756">
      <c r="A756" t="n">
        <v>751</v>
      </c>
      <c r="B756" s="26">
        <f>IF($A756&lt;=Inputs!$B$13,IF(Inputs!$B$8&gt;0,SUM(F756:O756)/Inputs!$B$8,0),"")</f>
        <v/>
      </c>
      <c r="C756" s="27">
        <f>IF($A756&lt;=Inputs!$B$13,B756/100,"")</f>
        <v/>
      </c>
      <c r="D756" s="28">
        <f>IF($A756&lt;=Inputs!$B$13,C756*Inputs!$B$7,"")</f>
        <v/>
      </c>
      <c r="E756" s="29">
        <f>IF($A756&lt;=Inputs!$B$13,IF(D756&gt;0,1,0),"")</f>
        <v/>
      </c>
      <c r="F756" s="26">
        <f>IF($A756&lt;=Inputs!$B$13,IF(1&lt;=Inputs!$B$8,IF(Inputs!$B$12&gt;0,MAX(MIN(NORM.INV(RAND(),LOOKUP(P756,Inputs!$J$6:$J$9,Inputs!$G$6:$G$9),LOOKUP(P756,Inputs!$J$6:$J$9,Inputs!$H$6:$H$9)),Inputs!$B$12),-Inputs!$B$12),NORM.INV(RAND(),LOOKUP(P756,Inputs!$J$6:$J$9,Inputs!$G$6:$G$9),LOOKUP(P756,Inputs!$J$6:$J$9,Inputs!$H$6:$H$9))),0),"" )</f>
        <v/>
      </c>
      <c r="G756" s="26">
        <f>IF($A756&lt;=Inputs!$B$13,IF(2&lt;=Inputs!$B$8,IF(Inputs!$B$12&gt;0,MAX(MIN(NORM.INV(RAND(),LOOKUP(Q756,Inputs!$J$6:$J$9,Inputs!$G$6:$G$9),LOOKUP(Q756,Inputs!$J$6:$J$9,Inputs!$H$6:$H$9)),Inputs!$B$12),-Inputs!$B$12),NORM.INV(RAND(),LOOKUP(Q756,Inputs!$J$6:$J$9,Inputs!$G$6:$G$9),LOOKUP(Q756,Inputs!$J$6:$J$9,Inputs!$H$6:$H$9))),0),"" )</f>
        <v/>
      </c>
      <c r="H756" s="26">
        <f>IF($A756&lt;=Inputs!$B$13,IF(3&lt;=Inputs!$B$8,IF(Inputs!$B$12&gt;0,MAX(MIN(NORM.INV(RAND(),LOOKUP(R756,Inputs!$J$6:$J$9,Inputs!$G$6:$G$9),LOOKUP(R756,Inputs!$J$6:$J$9,Inputs!$H$6:$H$9)),Inputs!$B$12),-Inputs!$B$12),NORM.INV(RAND(),LOOKUP(R756,Inputs!$J$6:$J$9,Inputs!$G$6:$G$9),LOOKUP(R756,Inputs!$J$6:$J$9,Inputs!$H$6:$H$9))),0),"" )</f>
        <v/>
      </c>
      <c r="I756" s="26">
        <f>IF($A756&lt;=Inputs!$B$13,IF(4&lt;=Inputs!$B$8,IF(Inputs!$B$12&gt;0,MAX(MIN(NORM.INV(RAND(),LOOKUP(S756,Inputs!$J$6:$J$9,Inputs!$G$6:$G$9),LOOKUP(S756,Inputs!$J$6:$J$9,Inputs!$H$6:$H$9)),Inputs!$B$12),-Inputs!$B$12),NORM.INV(RAND(),LOOKUP(S756,Inputs!$J$6:$J$9,Inputs!$G$6:$G$9),LOOKUP(S756,Inputs!$J$6:$J$9,Inputs!$H$6:$H$9))),0),"" )</f>
        <v/>
      </c>
      <c r="J756" s="26">
        <f>IF($A756&lt;=Inputs!$B$13,IF(5&lt;=Inputs!$B$8,IF(Inputs!$B$12&gt;0,MAX(MIN(NORM.INV(RAND(),LOOKUP(T756,Inputs!$J$6:$J$9,Inputs!$G$6:$G$9),LOOKUP(T756,Inputs!$J$6:$J$9,Inputs!$H$6:$H$9)),Inputs!$B$12),-Inputs!$B$12),NORM.INV(RAND(),LOOKUP(T756,Inputs!$J$6:$J$9,Inputs!$G$6:$G$9),LOOKUP(T756,Inputs!$J$6:$J$9,Inputs!$H$6:$H$9))),0),"" )</f>
        <v/>
      </c>
      <c r="K756" s="26">
        <f>IF($A756&lt;=Inputs!$B$13,IF(6&lt;=Inputs!$B$8,IF(Inputs!$B$12&gt;0,MAX(MIN(NORM.INV(RAND(),LOOKUP(U756,Inputs!$J$6:$J$9,Inputs!$G$6:$G$9),LOOKUP(U756,Inputs!$J$6:$J$9,Inputs!$H$6:$H$9)),Inputs!$B$12),-Inputs!$B$12),NORM.INV(RAND(),LOOKUP(U756,Inputs!$J$6:$J$9,Inputs!$G$6:$G$9),LOOKUP(U756,Inputs!$J$6:$J$9,Inputs!$H$6:$H$9))),0),"" )</f>
        <v/>
      </c>
      <c r="L756" s="26">
        <f>IF($A756&lt;=Inputs!$B$13,IF(7&lt;=Inputs!$B$8,IF(Inputs!$B$12&gt;0,MAX(MIN(NORM.INV(RAND(),LOOKUP(V756,Inputs!$J$6:$J$9,Inputs!$G$6:$G$9),LOOKUP(V756,Inputs!$J$6:$J$9,Inputs!$H$6:$H$9)),Inputs!$B$12),-Inputs!$B$12),NORM.INV(RAND(),LOOKUP(V756,Inputs!$J$6:$J$9,Inputs!$G$6:$G$9),LOOKUP(V756,Inputs!$J$6:$J$9,Inputs!$H$6:$H$9))),0),"" )</f>
        <v/>
      </c>
      <c r="M756" s="26">
        <f>IF($A756&lt;=Inputs!$B$13,IF(8&lt;=Inputs!$B$8,IF(Inputs!$B$12&gt;0,MAX(MIN(NORM.INV(RAND(),LOOKUP(W756,Inputs!$J$6:$J$9,Inputs!$G$6:$G$9),LOOKUP(W756,Inputs!$J$6:$J$9,Inputs!$H$6:$H$9)),Inputs!$B$12),-Inputs!$B$12),NORM.INV(RAND(),LOOKUP(W756,Inputs!$J$6:$J$9,Inputs!$G$6:$G$9),LOOKUP(W756,Inputs!$J$6:$J$9,Inputs!$H$6:$H$9))),0),"" )</f>
        <v/>
      </c>
      <c r="N756" s="26">
        <f>IF($A756&lt;=Inputs!$B$13,IF(9&lt;=Inputs!$B$8,IF(Inputs!$B$12&gt;0,MAX(MIN(NORM.INV(RAND(),LOOKUP(X756,Inputs!$J$6:$J$9,Inputs!$G$6:$G$9),LOOKUP(X756,Inputs!$J$6:$J$9,Inputs!$H$6:$H$9)),Inputs!$B$12),-Inputs!$B$12),NORM.INV(RAND(),LOOKUP(X756,Inputs!$J$6:$J$9,Inputs!$G$6:$G$9),LOOKUP(X756,Inputs!$J$6:$J$9,Inputs!$H$6:$H$9))),0),"" )</f>
        <v/>
      </c>
      <c r="O756" s="26">
        <f>IF($A756&lt;=Inputs!$B$13,IF(10&lt;=Inputs!$B$8,IF(Inputs!$B$12&gt;0,MAX(MIN(NORM.INV(RAND(),LOOKUP(Y756,Inputs!$J$6:$J$9,Inputs!$G$6:$G$9),LOOKUP(Y756,Inputs!$J$6:$J$9,Inputs!$H$6:$H$9)),Inputs!$B$12),-Inputs!$B$12),NORM.INV(RAND(),LOOKUP(Y756,Inputs!$J$6:$J$9,Inputs!$G$6:$G$9),LOOKUP(Y756,Inputs!$J$6:$J$9,Inputs!$H$6:$H$9))),0),"" )</f>
        <v/>
      </c>
      <c r="P756" s="31">
        <f>IF($A756&lt;=Inputs!$B$13,RAND(),"")</f>
        <v/>
      </c>
      <c r="Q756" s="31">
        <f>IF($A756&lt;=Inputs!$B$13,RAND(),"")</f>
        <v/>
      </c>
      <c r="R756" s="31">
        <f>IF($A756&lt;=Inputs!$B$13,RAND(),"")</f>
        <v/>
      </c>
      <c r="S756" s="31">
        <f>IF($A756&lt;=Inputs!$B$13,RAND(),"")</f>
        <v/>
      </c>
      <c r="T756" s="31">
        <f>IF($A756&lt;=Inputs!$B$13,RAND(),"")</f>
        <v/>
      </c>
      <c r="U756" s="31">
        <f>IF($A756&lt;=Inputs!$B$13,RAND(),"")</f>
        <v/>
      </c>
      <c r="V756" s="31">
        <f>IF($A756&lt;=Inputs!$B$13,RAND(),"")</f>
        <v/>
      </c>
      <c r="W756" s="31">
        <f>IF($A756&lt;=Inputs!$B$13,RAND(),"")</f>
        <v/>
      </c>
      <c r="X756" s="31">
        <f>IF($A756&lt;=Inputs!$B$13,RAND(),"")</f>
        <v/>
      </c>
      <c r="Y756" s="31">
        <f>IF($A756&lt;=Inputs!$B$13,RAND(),"")</f>
        <v/>
      </c>
    </row>
    <row r="757">
      <c r="A757" t="n">
        <v>752</v>
      </c>
      <c r="B757" s="26">
        <f>IF($A757&lt;=Inputs!$B$13,IF(Inputs!$B$8&gt;0,SUM(F757:O757)/Inputs!$B$8,0),"")</f>
        <v/>
      </c>
      <c r="C757" s="27">
        <f>IF($A757&lt;=Inputs!$B$13,B757/100,"")</f>
        <v/>
      </c>
      <c r="D757" s="28">
        <f>IF($A757&lt;=Inputs!$B$13,C757*Inputs!$B$7,"")</f>
        <v/>
      </c>
      <c r="E757" s="29">
        <f>IF($A757&lt;=Inputs!$B$13,IF(D757&gt;0,1,0),"")</f>
        <v/>
      </c>
      <c r="F757" s="26">
        <f>IF($A757&lt;=Inputs!$B$13,IF(1&lt;=Inputs!$B$8,IF(Inputs!$B$12&gt;0,MAX(MIN(NORM.INV(RAND(),LOOKUP(P757,Inputs!$J$6:$J$9,Inputs!$G$6:$G$9),LOOKUP(P757,Inputs!$J$6:$J$9,Inputs!$H$6:$H$9)),Inputs!$B$12),-Inputs!$B$12),NORM.INV(RAND(),LOOKUP(P757,Inputs!$J$6:$J$9,Inputs!$G$6:$G$9),LOOKUP(P757,Inputs!$J$6:$J$9,Inputs!$H$6:$H$9))),0),"" )</f>
        <v/>
      </c>
      <c r="G757" s="26">
        <f>IF($A757&lt;=Inputs!$B$13,IF(2&lt;=Inputs!$B$8,IF(Inputs!$B$12&gt;0,MAX(MIN(NORM.INV(RAND(),LOOKUP(Q757,Inputs!$J$6:$J$9,Inputs!$G$6:$G$9),LOOKUP(Q757,Inputs!$J$6:$J$9,Inputs!$H$6:$H$9)),Inputs!$B$12),-Inputs!$B$12),NORM.INV(RAND(),LOOKUP(Q757,Inputs!$J$6:$J$9,Inputs!$G$6:$G$9),LOOKUP(Q757,Inputs!$J$6:$J$9,Inputs!$H$6:$H$9))),0),"" )</f>
        <v/>
      </c>
      <c r="H757" s="26">
        <f>IF($A757&lt;=Inputs!$B$13,IF(3&lt;=Inputs!$B$8,IF(Inputs!$B$12&gt;0,MAX(MIN(NORM.INV(RAND(),LOOKUP(R757,Inputs!$J$6:$J$9,Inputs!$G$6:$G$9),LOOKUP(R757,Inputs!$J$6:$J$9,Inputs!$H$6:$H$9)),Inputs!$B$12),-Inputs!$B$12),NORM.INV(RAND(),LOOKUP(R757,Inputs!$J$6:$J$9,Inputs!$G$6:$G$9),LOOKUP(R757,Inputs!$J$6:$J$9,Inputs!$H$6:$H$9))),0),"" )</f>
        <v/>
      </c>
      <c r="I757" s="26">
        <f>IF($A757&lt;=Inputs!$B$13,IF(4&lt;=Inputs!$B$8,IF(Inputs!$B$12&gt;0,MAX(MIN(NORM.INV(RAND(),LOOKUP(S757,Inputs!$J$6:$J$9,Inputs!$G$6:$G$9),LOOKUP(S757,Inputs!$J$6:$J$9,Inputs!$H$6:$H$9)),Inputs!$B$12),-Inputs!$B$12),NORM.INV(RAND(),LOOKUP(S757,Inputs!$J$6:$J$9,Inputs!$G$6:$G$9),LOOKUP(S757,Inputs!$J$6:$J$9,Inputs!$H$6:$H$9))),0),"" )</f>
        <v/>
      </c>
      <c r="J757" s="26">
        <f>IF($A757&lt;=Inputs!$B$13,IF(5&lt;=Inputs!$B$8,IF(Inputs!$B$12&gt;0,MAX(MIN(NORM.INV(RAND(),LOOKUP(T757,Inputs!$J$6:$J$9,Inputs!$G$6:$G$9),LOOKUP(T757,Inputs!$J$6:$J$9,Inputs!$H$6:$H$9)),Inputs!$B$12),-Inputs!$B$12),NORM.INV(RAND(),LOOKUP(T757,Inputs!$J$6:$J$9,Inputs!$G$6:$G$9),LOOKUP(T757,Inputs!$J$6:$J$9,Inputs!$H$6:$H$9))),0),"" )</f>
        <v/>
      </c>
      <c r="K757" s="26">
        <f>IF($A757&lt;=Inputs!$B$13,IF(6&lt;=Inputs!$B$8,IF(Inputs!$B$12&gt;0,MAX(MIN(NORM.INV(RAND(),LOOKUP(U757,Inputs!$J$6:$J$9,Inputs!$G$6:$G$9),LOOKUP(U757,Inputs!$J$6:$J$9,Inputs!$H$6:$H$9)),Inputs!$B$12),-Inputs!$B$12),NORM.INV(RAND(),LOOKUP(U757,Inputs!$J$6:$J$9,Inputs!$G$6:$G$9),LOOKUP(U757,Inputs!$J$6:$J$9,Inputs!$H$6:$H$9))),0),"" )</f>
        <v/>
      </c>
      <c r="L757" s="26">
        <f>IF($A757&lt;=Inputs!$B$13,IF(7&lt;=Inputs!$B$8,IF(Inputs!$B$12&gt;0,MAX(MIN(NORM.INV(RAND(),LOOKUP(V757,Inputs!$J$6:$J$9,Inputs!$G$6:$G$9),LOOKUP(V757,Inputs!$J$6:$J$9,Inputs!$H$6:$H$9)),Inputs!$B$12),-Inputs!$B$12),NORM.INV(RAND(),LOOKUP(V757,Inputs!$J$6:$J$9,Inputs!$G$6:$G$9),LOOKUP(V757,Inputs!$J$6:$J$9,Inputs!$H$6:$H$9))),0),"" )</f>
        <v/>
      </c>
      <c r="M757" s="26">
        <f>IF($A757&lt;=Inputs!$B$13,IF(8&lt;=Inputs!$B$8,IF(Inputs!$B$12&gt;0,MAX(MIN(NORM.INV(RAND(),LOOKUP(W757,Inputs!$J$6:$J$9,Inputs!$G$6:$G$9),LOOKUP(W757,Inputs!$J$6:$J$9,Inputs!$H$6:$H$9)),Inputs!$B$12),-Inputs!$B$12),NORM.INV(RAND(),LOOKUP(W757,Inputs!$J$6:$J$9,Inputs!$G$6:$G$9),LOOKUP(W757,Inputs!$J$6:$J$9,Inputs!$H$6:$H$9))),0),"" )</f>
        <v/>
      </c>
      <c r="N757" s="26">
        <f>IF($A757&lt;=Inputs!$B$13,IF(9&lt;=Inputs!$B$8,IF(Inputs!$B$12&gt;0,MAX(MIN(NORM.INV(RAND(),LOOKUP(X757,Inputs!$J$6:$J$9,Inputs!$G$6:$G$9),LOOKUP(X757,Inputs!$J$6:$J$9,Inputs!$H$6:$H$9)),Inputs!$B$12),-Inputs!$B$12),NORM.INV(RAND(),LOOKUP(X757,Inputs!$J$6:$J$9,Inputs!$G$6:$G$9),LOOKUP(X757,Inputs!$J$6:$J$9,Inputs!$H$6:$H$9))),0),"" )</f>
        <v/>
      </c>
      <c r="O757" s="26">
        <f>IF($A757&lt;=Inputs!$B$13,IF(10&lt;=Inputs!$B$8,IF(Inputs!$B$12&gt;0,MAX(MIN(NORM.INV(RAND(),LOOKUP(Y757,Inputs!$J$6:$J$9,Inputs!$G$6:$G$9),LOOKUP(Y757,Inputs!$J$6:$J$9,Inputs!$H$6:$H$9)),Inputs!$B$12),-Inputs!$B$12),NORM.INV(RAND(),LOOKUP(Y757,Inputs!$J$6:$J$9,Inputs!$G$6:$G$9),LOOKUP(Y757,Inputs!$J$6:$J$9,Inputs!$H$6:$H$9))),0),"" )</f>
        <v/>
      </c>
      <c r="P757" s="31">
        <f>IF($A757&lt;=Inputs!$B$13,RAND(),"")</f>
        <v/>
      </c>
      <c r="Q757" s="31">
        <f>IF($A757&lt;=Inputs!$B$13,RAND(),"")</f>
        <v/>
      </c>
      <c r="R757" s="31">
        <f>IF($A757&lt;=Inputs!$B$13,RAND(),"")</f>
        <v/>
      </c>
      <c r="S757" s="31">
        <f>IF($A757&lt;=Inputs!$B$13,RAND(),"")</f>
        <v/>
      </c>
      <c r="T757" s="31">
        <f>IF($A757&lt;=Inputs!$B$13,RAND(),"")</f>
        <v/>
      </c>
      <c r="U757" s="31">
        <f>IF($A757&lt;=Inputs!$B$13,RAND(),"")</f>
        <v/>
      </c>
      <c r="V757" s="31">
        <f>IF($A757&lt;=Inputs!$B$13,RAND(),"")</f>
        <v/>
      </c>
      <c r="W757" s="31">
        <f>IF($A757&lt;=Inputs!$B$13,RAND(),"")</f>
        <v/>
      </c>
      <c r="X757" s="31">
        <f>IF($A757&lt;=Inputs!$B$13,RAND(),"")</f>
        <v/>
      </c>
      <c r="Y757" s="31">
        <f>IF($A757&lt;=Inputs!$B$13,RAND(),"")</f>
        <v/>
      </c>
    </row>
    <row r="758">
      <c r="A758" t="n">
        <v>753</v>
      </c>
      <c r="B758" s="26">
        <f>IF($A758&lt;=Inputs!$B$13,IF(Inputs!$B$8&gt;0,SUM(F758:O758)/Inputs!$B$8,0),"")</f>
        <v/>
      </c>
      <c r="C758" s="27">
        <f>IF($A758&lt;=Inputs!$B$13,B758/100,"")</f>
        <v/>
      </c>
      <c r="D758" s="28">
        <f>IF($A758&lt;=Inputs!$B$13,C758*Inputs!$B$7,"")</f>
        <v/>
      </c>
      <c r="E758" s="29">
        <f>IF($A758&lt;=Inputs!$B$13,IF(D758&gt;0,1,0),"")</f>
        <v/>
      </c>
      <c r="F758" s="26">
        <f>IF($A758&lt;=Inputs!$B$13,IF(1&lt;=Inputs!$B$8,IF(Inputs!$B$12&gt;0,MAX(MIN(NORM.INV(RAND(),LOOKUP(P758,Inputs!$J$6:$J$9,Inputs!$G$6:$G$9),LOOKUP(P758,Inputs!$J$6:$J$9,Inputs!$H$6:$H$9)),Inputs!$B$12),-Inputs!$B$12),NORM.INV(RAND(),LOOKUP(P758,Inputs!$J$6:$J$9,Inputs!$G$6:$G$9),LOOKUP(P758,Inputs!$J$6:$J$9,Inputs!$H$6:$H$9))),0),"" )</f>
        <v/>
      </c>
      <c r="G758" s="26">
        <f>IF($A758&lt;=Inputs!$B$13,IF(2&lt;=Inputs!$B$8,IF(Inputs!$B$12&gt;0,MAX(MIN(NORM.INV(RAND(),LOOKUP(Q758,Inputs!$J$6:$J$9,Inputs!$G$6:$G$9),LOOKUP(Q758,Inputs!$J$6:$J$9,Inputs!$H$6:$H$9)),Inputs!$B$12),-Inputs!$B$12),NORM.INV(RAND(),LOOKUP(Q758,Inputs!$J$6:$J$9,Inputs!$G$6:$G$9),LOOKUP(Q758,Inputs!$J$6:$J$9,Inputs!$H$6:$H$9))),0),"" )</f>
        <v/>
      </c>
      <c r="H758" s="26">
        <f>IF($A758&lt;=Inputs!$B$13,IF(3&lt;=Inputs!$B$8,IF(Inputs!$B$12&gt;0,MAX(MIN(NORM.INV(RAND(),LOOKUP(R758,Inputs!$J$6:$J$9,Inputs!$G$6:$G$9),LOOKUP(R758,Inputs!$J$6:$J$9,Inputs!$H$6:$H$9)),Inputs!$B$12),-Inputs!$B$12),NORM.INV(RAND(),LOOKUP(R758,Inputs!$J$6:$J$9,Inputs!$G$6:$G$9),LOOKUP(R758,Inputs!$J$6:$J$9,Inputs!$H$6:$H$9))),0),"" )</f>
        <v/>
      </c>
      <c r="I758" s="26">
        <f>IF($A758&lt;=Inputs!$B$13,IF(4&lt;=Inputs!$B$8,IF(Inputs!$B$12&gt;0,MAX(MIN(NORM.INV(RAND(),LOOKUP(S758,Inputs!$J$6:$J$9,Inputs!$G$6:$G$9),LOOKUP(S758,Inputs!$J$6:$J$9,Inputs!$H$6:$H$9)),Inputs!$B$12),-Inputs!$B$12),NORM.INV(RAND(),LOOKUP(S758,Inputs!$J$6:$J$9,Inputs!$G$6:$G$9),LOOKUP(S758,Inputs!$J$6:$J$9,Inputs!$H$6:$H$9))),0),"" )</f>
        <v/>
      </c>
      <c r="J758" s="26">
        <f>IF($A758&lt;=Inputs!$B$13,IF(5&lt;=Inputs!$B$8,IF(Inputs!$B$12&gt;0,MAX(MIN(NORM.INV(RAND(),LOOKUP(T758,Inputs!$J$6:$J$9,Inputs!$G$6:$G$9),LOOKUP(T758,Inputs!$J$6:$J$9,Inputs!$H$6:$H$9)),Inputs!$B$12),-Inputs!$B$12),NORM.INV(RAND(),LOOKUP(T758,Inputs!$J$6:$J$9,Inputs!$G$6:$G$9),LOOKUP(T758,Inputs!$J$6:$J$9,Inputs!$H$6:$H$9))),0),"" )</f>
        <v/>
      </c>
      <c r="K758" s="26">
        <f>IF($A758&lt;=Inputs!$B$13,IF(6&lt;=Inputs!$B$8,IF(Inputs!$B$12&gt;0,MAX(MIN(NORM.INV(RAND(),LOOKUP(U758,Inputs!$J$6:$J$9,Inputs!$G$6:$G$9),LOOKUP(U758,Inputs!$J$6:$J$9,Inputs!$H$6:$H$9)),Inputs!$B$12),-Inputs!$B$12),NORM.INV(RAND(),LOOKUP(U758,Inputs!$J$6:$J$9,Inputs!$G$6:$G$9),LOOKUP(U758,Inputs!$J$6:$J$9,Inputs!$H$6:$H$9))),0),"" )</f>
        <v/>
      </c>
      <c r="L758" s="26">
        <f>IF($A758&lt;=Inputs!$B$13,IF(7&lt;=Inputs!$B$8,IF(Inputs!$B$12&gt;0,MAX(MIN(NORM.INV(RAND(),LOOKUP(V758,Inputs!$J$6:$J$9,Inputs!$G$6:$G$9),LOOKUP(V758,Inputs!$J$6:$J$9,Inputs!$H$6:$H$9)),Inputs!$B$12),-Inputs!$B$12),NORM.INV(RAND(),LOOKUP(V758,Inputs!$J$6:$J$9,Inputs!$G$6:$G$9),LOOKUP(V758,Inputs!$J$6:$J$9,Inputs!$H$6:$H$9))),0),"" )</f>
        <v/>
      </c>
      <c r="M758" s="26">
        <f>IF($A758&lt;=Inputs!$B$13,IF(8&lt;=Inputs!$B$8,IF(Inputs!$B$12&gt;0,MAX(MIN(NORM.INV(RAND(),LOOKUP(W758,Inputs!$J$6:$J$9,Inputs!$G$6:$G$9),LOOKUP(W758,Inputs!$J$6:$J$9,Inputs!$H$6:$H$9)),Inputs!$B$12),-Inputs!$B$12),NORM.INV(RAND(),LOOKUP(W758,Inputs!$J$6:$J$9,Inputs!$G$6:$G$9),LOOKUP(W758,Inputs!$J$6:$J$9,Inputs!$H$6:$H$9))),0),"" )</f>
        <v/>
      </c>
      <c r="N758" s="26">
        <f>IF($A758&lt;=Inputs!$B$13,IF(9&lt;=Inputs!$B$8,IF(Inputs!$B$12&gt;0,MAX(MIN(NORM.INV(RAND(),LOOKUP(X758,Inputs!$J$6:$J$9,Inputs!$G$6:$G$9),LOOKUP(X758,Inputs!$J$6:$J$9,Inputs!$H$6:$H$9)),Inputs!$B$12),-Inputs!$B$12),NORM.INV(RAND(),LOOKUP(X758,Inputs!$J$6:$J$9,Inputs!$G$6:$G$9),LOOKUP(X758,Inputs!$J$6:$J$9,Inputs!$H$6:$H$9))),0),"" )</f>
        <v/>
      </c>
      <c r="O758" s="26">
        <f>IF($A758&lt;=Inputs!$B$13,IF(10&lt;=Inputs!$B$8,IF(Inputs!$B$12&gt;0,MAX(MIN(NORM.INV(RAND(),LOOKUP(Y758,Inputs!$J$6:$J$9,Inputs!$G$6:$G$9),LOOKUP(Y758,Inputs!$J$6:$J$9,Inputs!$H$6:$H$9)),Inputs!$B$12),-Inputs!$B$12),NORM.INV(RAND(),LOOKUP(Y758,Inputs!$J$6:$J$9,Inputs!$G$6:$G$9),LOOKUP(Y758,Inputs!$J$6:$J$9,Inputs!$H$6:$H$9))),0),"" )</f>
        <v/>
      </c>
      <c r="P758" s="31">
        <f>IF($A758&lt;=Inputs!$B$13,RAND(),"")</f>
        <v/>
      </c>
      <c r="Q758" s="31">
        <f>IF($A758&lt;=Inputs!$B$13,RAND(),"")</f>
        <v/>
      </c>
      <c r="R758" s="31">
        <f>IF($A758&lt;=Inputs!$B$13,RAND(),"")</f>
        <v/>
      </c>
      <c r="S758" s="31">
        <f>IF($A758&lt;=Inputs!$B$13,RAND(),"")</f>
        <v/>
      </c>
      <c r="T758" s="31">
        <f>IF($A758&lt;=Inputs!$B$13,RAND(),"")</f>
        <v/>
      </c>
      <c r="U758" s="31">
        <f>IF($A758&lt;=Inputs!$B$13,RAND(),"")</f>
        <v/>
      </c>
      <c r="V758" s="31">
        <f>IF($A758&lt;=Inputs!$B$13,RAND(),"")</f>
        <v/>
      </c>
      <c r="W758" s="31">
        <f>IF($A758&lt;=Inputs!$B$13,RAND(),"")</f>
        <v/>
      </c>
      <c r="X758" s="31">
        <f>IF($A758&lt;=Inputs!$B$13,RAND(),"")</f>
        <v/>
      </c>
      <c r="Y758" s="31">
        <f>IF($A758&lt;=Inputs!$B$13,RAND(),"")</f>
        <v/>
      </c>
    </row>
    <row r="759">
      <c r="A759" t="n">
        <v>754</v>
      </c>
      <c r="B759" s="26">
        <f>IF($A759&lt;=Inputs!$B$13,IF(Inputs!$B$8&gt;0,SUM(F759:O759)/Inputs!$B$8,0),"")</f>
        <v/>
      </c>
      <c r="C759" s="27">
        <f>IF($A759&lt;=Inputs!$B$13,B759/100,"")</f>
        <v/>
      </c>
      <c r="D759" s="28">
        <f>IF($A759&lt;=Inputs!$B$13,C759*Inputs!$B$7,"")</f>
        <v/>
      </c>
      <c r="E759" s="29">
        <f>IF($A759&lt;=Inputs!$B$13,IF(D759&gt;0,1,0),"")</f>
        <v/>
      </c>
      <c r="F759" s="26">
        <f>IF($A759&lt;=Inputs!$B$13,IF(1&lt;=Inputs!$B$8,IF(Inputs!$B$12&gt;0,MAX(MIN(NORM.INV(RAND(),LOOKUP(P759,Inputs!$J$6:$J$9,Inputs!$G$6:$G$9),LOOKUP(P759,Inputs!$J$6:$J$9,Inputs!$H$6:$H$9)),Inputs!$B$12),-Inputs!$B$12),NORM.INV(RAND(),LOOKUP(P759,Inputs!$J$6:$J$9,Inputs!$G$6:$G$9),LOOKUP(P759,Inputs!$J$6:$J$9,Inputs!$H$6:$H$9))),0),"" )</f>
        <v/>
      </c>
      <c r="G759" s="26">
        <f>IF($A759&lt;=Inputs!$B$13,IF(2&lt;=Inputs!$B$8,IF(Inputs!$B$12&gt;0,MAX(MIN(NORM.INV(RAND(),LOOKUP(Q759,Inputs!$J$6:$J$9,Inputs!$G$6:$G$9),LOOKUP(Q759,Inputs!$J$6:$J$9,Inputs!$H$6:$H$9)),Inputs!$B$12),-Inputs!$B$12),NORM.INV(RAND(),LOOKUP(Q759,Inputs!$J$6:$J$9,Inputs!$G$6:$G$9),LOOKUP(Q759,Inputs!$J$6:$J$9,Inputs!$H$6:$H$9))),0),"" )</f>
        <v/>
      </c>
      <c r="H759" s="26">
        <f>IF($A759&lt;=Inputs!$B$13,IF(3&lt;=Inputs!$B$8,IF(Inputs!$B$12&gt;0,MAX(MIN(NORM.INV(RAND(),LOOKUP(R759,Inputs!$J$6:$J$9,Inputs!$G$6:$G$9),LOOKUP(R759,Inputs!$J$6:$J$9,Inputs!$H$6:$H$9)),Inputs!$B$12),-Inputs!$B$12),NORM.INV(RAND(),LOOKUP(R759,Inputs!$J$6:$J$9,Inputs!$G$6:$G$9),LOOKUP(R759,Inputs!$J$6:$J$9,Inputs!$H$6:$H$9))),0),"" )</f>
        <v/>
      </c>
      <c r="I759" s="26">
        <f>IF($A759&lt;=Inputs!$B$13,IF(4&lt;=Inputs!$B$8,IF(Inputs!$B$12&gt;0,MAX(MIN(NORM.INV(RAND(),LOOKUP(S759,Inputs!$J$6:$J$9,Inputs!$G$6:$G$9),LOOKUP(S759,Inputs!$J$6:$J$9,Inputs!$H$6:$H$9)),Inputs!$B$12),-Inputs!$B$12),NORM.INV(RAND(),LOOKUP(S759,Inputs!$J$6:$J$9,Inputs!$G$6:$G$9),LOOKUP(S759,Inputs!$J$6:$J$9,Inputs!$H$6:$H$9))),0),"" )</f>
        <v/>
      </c>
      <c r="J759" s="26">
        <f>IF($A759&lt;=Inputs!$B$13,IF(5&lt;=Inputs!$B$8,IF(Inputs!$B$12&gt;0,MAX(MIN(NORM.INV(RAND(),LOOKUP(T759,Inputs!$J$6:$J$9,Inputs!$G$6:$G$9),LOOKUP(T759,Inputs!$J$6:$J$9,Inputs!$H$6:$H$9)),Inputs!$B$12),-Inputs!$B$12),NORM.INV(RAND(),LOOKUP(T759,Inputs!$J$6:$J$9,Inputs!$G$6:$G$9),LOOKUP(T759,Inputs!$J$6:$J$9,Inputs!$H$6:$H$9))),0),"" )</f>
        <v/>
      </c>
      <c r="K759" s="26">
        <f>IF($A759&lt;=Inputs!$B$13,IF(6&lt;=Inputs!$B$8,IF(Inputs!$B$12&gt;0,MAX(MIN(NORM.INV(RAND(),LOOKUP(U759,Inputs!$J$6:$J$9,Inputs!$G$6:$G$9),LOOKUP(U759,Inputs!$J$6:$J$9,Inputs!$H$6:$H$9)),Inputs!$B$12),-Inputs!$B$12),NORM.INV(RAND(),LOOKUP(U759,Inputs!$J$6:$J$9,Inputs!$G$6:$G$9),LOOKUP(U759,Inputs!$J$6:$J$9,Inputs!$H$6:$H$9))),0),"" )</f>
        <v/>
      </c>
      <c r="L759" s="26">
        <f>IF($A759&lt;=Inputs!$B$13,IF(7&lt;=Inputs!$B$8,IF(Inputs!$B$12&gt;0,MAX(MIN(NORM.INV(RAND(),LOOKUP(V759,Inputs!$J$6:$J$9,Inputs!$G$6:$G$9),LOOKUP(V759,Inputs!$J$6:$J$9,Inputs!$H$6:$H$9)),Inputs!$B$12),-Inputs!$B$12),NORM.INV(RAND(),LOOKUP(V759,Inputs!$J$6:$J$9,Inputs!$G$6:$G$9),LOOKUP(V759,Inputs!$J$6:$J$9,Inputs!$H$6:$H$9))),0),"" )</f>
        <v/>
      </c>
      <c r="M759" s="26">
        <f>IF($A759&lt;=Inputs!$B$13,IF(8&lt;=Inputs!$B$8,IF(Inputs!$B$12&gt;0,MAX(MIN(NORM.INV(RAND(),LOOKUP(W759,Inputs!$J$6:$J$9,Inputs!$G$6:$G$9),LOOKUP(W759,Inputs!$J$6:$J$9,Inputs!$H$6:$H$9)),Inputs!$B$12),-Inputs!$B$12),NORM.INV(RAND(),LOOKUP(W759,Inputs!$J$6:$J$9,Inputs!$G$6:$G$9),LOOKUP(W759,Inputs!$J$6:$J$9,Inputs!$H$6:$H$9))),0),"" )</f>
        <v/>
      </c>
      <c r="N759" s="26">
        <f>IF($A759&lt;=Inputs!$B$13,IF(9&lt;=Inputs!$B$8,IF(Inputs!$B$12&gt;0,MAX(MIN(NORM.INV(RAND(),LOOKUP(X759,Inputs!$J$6:$J$9,Inputs!$G$6:$G$9),LOOKUP(X759,Inputs!$J$6:$J$9,Inputs!$H$6:$H$9)),Inputs!$B$12),-Inputs!$B$12),NORM.INV(RAND(),LOOKUP(X759,Inputs!$J$6:$J$9,Inputs!$G$6:$G$9),LOOKUP(X759,Inputs!$J$6:$J$9,Inputs!$H$6:$H$9))),0),"" )</f>
        <v/>
      </c>
      <c r="O759" s="26">
        <f>IF($A759&lt;=Inputs!$B$13,IF(10&lt;=Inputs!$B$8,IF(Inputs!$B$12&gt;0,MAX(MIN(NORM.INV(RAND(),LOOKUP(Y759,Inputs!$J$6:$J$9,Inputs!$G$6:$G$9),LOOKUP(Y759,Inputs!$J$6:$J$9,Inputs!$H$6:$H$9)),Inputs!$B$12),-Inputs!$B$12),NORM.INV(RAND(),LOOKUP(Y759,Inputs!$J$6:$J$9,Inputs!$G$6:$G$9),LOOKUP(Y759,Inputs!$J$6:$J$9,Inputs!$H$6:$H$9))),0),"" )</f>
        <v/>
      </c>
      <c r="P759" s="31">
        <f>IF($A759&lt;=Inputs!$B$13,RAND(),"")</f>
        <v/>
      </c>
      <c r="Q759" s="31">
        <f>IF($A759&lt;=Inputs!$B$13,RAND(),"")</f>
        <v/>
      </c>
      <c r="R759" s="31">
        <f>IF($A759&lt;=Inputs!$B$13,RAND(),"")</f>
        <v/>
      </c>
      <c r="S759" s="31">
        <f>IF($A759&lt;=Inputs!$B$13,RAND(),"")</f>
        <v/>
      </c>
      <c r="T759" s="31">
        <f>IF($A759&lt;=Inputs!$B$13,RAND(),"")</f>
        <v/>
      </c>
      <c r="U759" s="31">
        <f>IF($A759&lt;=Inputs!$B$13,RAND(),"")</f>
        <v/>
      </c>
      <c r="V759" s="31">
        <f>IF($A759&lt;=Inputs!$B$13,RAND(),"")</f>
        <v/>
      </c>
      <c r="W759" s="31">
        <f>IF($A759&lt;=Inputs!$B$13,RAND(),"")</f>
        <v/>
      </c>
      <c r="X759" s="31">
        <f>IF($A759&lt;=Inputs!$B$13,RAND(),"")</f>
        <v/>
      </c>
      <c r="Y759" s="31">
        <f>IF($A759&lt;=Inputs!$B$13,RAND(),"")</f>
        <v/>
      </c>
    </row>
    <row r="760">
      <c r="A760" t="n">
        <v>755</v>
      </c>
      <c r="B760" s="26">
        <f>IF($A760&lt;=Inputs!$B$13,IF(Inputs!$B$8&gt;0,SUM(F760:O760)/Inputs!$B$8,0),"")</f>
        <v/>
      </c>
      <c r="C760" s="27">
        <f>IF($A760&lt;=Inputs!$B$13,B760/100,"")</f>
        <v/>
      </c>
      <c r="D760" s="28">
        <f>IF($A760&lt;=Inputs!$B$13,C760*Inputs!$B$7,"")</f>
        <v/>
      </c>
      <c r="E760" s="29">
        <f>IF($A760&lt;=Inputs!$B$13,IF(D760&gt;0,1,0),"")</f>
        <v/>
      </c>
      <c r="F760" s="26">
        <f>IF($A760&lt;=Inputs!$B$13,IF(1&lt;=Inputs!$B$8,IF(Inputs!$B$12&gt;0,MAX(MIN(NORM.INV(RAND(),LOOKUP(P760,Inputs!$J$6:$J$9,Inputs!$G$6:$G$9),LOOKUP(P760,Inputs!$J$6:$J$9,Inputs!$H$6:$H$9)),Inputs!$B$12),-Inputs!$B$12),NORM.INV(RAND(),LOOKUP(P760,Inputs!$J$6:$J$9,Inputs!$G$6:$G$9),LOOKUP(P760,Inputs!$J$6:$J$9,Inputs!$H$6:$H$9))),0),"" )</f>
        <v/>
      </c>
      <c r="G760" s="26">
        <f>IF($A760&lt;=Inputs!$B$13,IF(2&lt;=Inputs!$B$8,IF(Inputs!$B$12&gt;0,MAX(MIN(NORM.INV(RAND(),LOOKUP(Q760,Inputs!$J$6:$J$9,Inputs!$G$6:$G$9),LOOKUP(Q760,Inputs!$J$6:$J$9,Inputs!$H$6:$H$9)),Inputs!$B$12),-Inputs!$B$12),NORM.INV(RAND(),LOOKUP(Q760,Inputs!$J$6:$J$9,Inputs!$G$6:$G$9),LOOKUP(Q760,Inputs!$J$6:$J$9,Inputs!$H$6:$H$9))),0),"" )</f>
        <v/>
      </c>
      <c r="H760" s="26">
        <f>IF($A760&lt;=Inputs!$B$13,IF(3&lt;=Inputs!$B$8,IF(Inputs!$B$12&gt;0,MAX(MIN(NORM.INV(RAND(),LOOKUP(R760,Inputs!$J$6:$J$9,Inputs!$G$6:$G$9),LOOKUP(R760,Inputs!$J$6:$J$9,Inputs!$H$6:$H$9)),Inputs!$B$12),-Inputs!$B$12),NORM.INV(RAND(),LOOKUP(R760,Inputs!$J$6:$J$9,Inputs!$G$6:$G$9),LOOKUP(R760,Inputs!$J$6:$J$9,Inputs!$H$6:$H$9))),0),"" )</f>
        <v/>
      </c>
      <c r="I760" s="26">
        <f>IF($A760&lt;=Inputs!$B$13,IF(4&lt;=Inputs!$B$8,IF(Inputs!$B$12&gt;0,MAX(MIN(NORM.INV(RAND(),LOOKUP(S760,Inputs!$J$6:$J$9,Inputs!$G$6:$G$9),LOOKUP(S760,Inputs!$J$6:$J$9,Inputs!$H$6:$H$9)),Inputs!$B$12),-Inputs!$B$12),NORM.INV(RAND(),LOOKUP(S760,Inputs!$J$6:$J$9,Inputs!$G$6:$G$9),LOOKUP(S760,Inputs!$J$6:$J$9,Inputs!$H$6:$H$9))),0),"" )</f>
        <v/>
      </c>
      <c r="J760" s="26">
        <f>IF($A760&lt;=Inputs!$B$13,IF(5&lt;=Inputs!$B$8,IF(Inputs!$B$12&gt;0,MAX(MIN(NORM.INV(RAND(),LOOKUP(T760,Inputs!$J$6:$J$9,Inputs!$G$6:$G$9),LOOKUP(T760,Inputs!$J$6:$J$9,Inputs!$H$6:$H$9)),Inputs!$B$12),-Inputs!$B$12),NORM.INV(RAND(),LOOKUP(T760,Inputs!$J$6:$J$9,Inputs!$G$6:$G$9),LOOKUP(T760,Inputs!$J$6:$J$9,Inputs!$H$6:$H$9))),0),"" )</f>
        <v/>
      </c>
      <c r="K760" s="26">
        <f>IF($A760&lt;=Inputs!$B$13,IF(6&lt;=Inputs!$B$8,IF(Inputs!$B$12&gt;0,MAX(MIN(NORM.INV(RAND(),LOOKUP(U760,Inputs!$J$6:$J$9,Inputs!$G$6:$G$9),LOOKUP(U760,Inputs!$J$6:$J$9,Inputs!$H$6:$H$9)),Inputs!$B$12),-Inputs!$B$12),NORM.INV(RAND(),LOOKUP(U760,Inputs!$J$6:$J$9,Inputs!$G$6:$G$9),LOOKUP(U760,Inputs!$J$6:$J$9,Inputs!$H$6:$H$9))),0),"" )</f>
        <v/>
      </c>
      <c r="L760" s="26">
        <f>IF($A760&lt;=Inputs!$B$13,IF(7&lt;=Inputs!$B$8,IF(Inputs!$B$12&gt;0,MAX(MIN(NORM.INV(RAND(),LOOKUP(V760,Inputs!$J$6:$J$9,Inputs!$G$6:$G$9),LOOKUP(V760,Inputs!$J$6:$J$9,Inputs!$H$6:$H$9)),Inputs!$B$12),-Inputs!$B$12),NORM.INV(RAND(),LOOKUP(V760,Inputs!$J$6:$J$9,Inputs!$G$6:$G$9),LOOKUP(V760,Inputs!$J$6:$J$9,Inputs!$H$6:$H$9))),0),"" )</f>
        <v/>
      </c>
      <c r="M760" s="26">
        <f>IF($A760&lt;=Inputs!$B$13,IF(8&lt;=Inputs!$B$8,IF(Inputs!$B$12&gt;0,MAX(MIN(NORM.INV(RAND(),LOOKUP(W760,Inputs!$J$6:$J$9,Inputs!$G$6:$G$9),LOOKUP(W760,Inputs!$J$6:$J$9,Inputs!$H$6:$H$9)),Inputs!$B$12),-Inputs!$B$12),NORM.INV(RAND(),LOOKUP(W760,Inputs!$J$6:$J$9,Inputs!$G$6:$G$9),LOOKUP(W760,Inputs!$J$6:$J$9,Inputs!$H$6:$H$9))),0),"" )</f>
        <v/>
      </c>
      <c r="N760" s="26">
        <f>IF($A760&lt;=Inputs!$B$13,IF(9&lt;=Inputs!$B$8,IF(Inputs!$B$12&gt;0,MAX(MIN(NORM.INV(RAND(),LOOKUP(X760,Inputs!$J$6:$J$9,Inputs!$G$6:$G$9),LOOKUP(X760,Inputs!$J$6:$J$9,Inputs!$H$6:$H$9)),Inputs!$B$12),-Inputs!$B$12),NORM.INV(RAND(),LOOKUP(X760,Inputs!$J$6:$J$9,Inputs!$G$6:$G$9),LOOKUP(X760,Inputs!$J$6:$J$9,Inputs!$H$6:$H$9))),0),"" )</f>
        <v/>
      </c>
      <c r="O760" s="26">
        <f>IF($A760&lt;=Inputs!$B$13,IF(10&lt;=Inputs!$B$8,IF(Inputs!$B$12&gt;0,MAX(MIN(NORM.INV(RAND(),LOOKUP(Y760,Inputs!$J$6:$J$9,Inputs!$G$6:$G$9),LOOKUP(Y760,Inputs!$J$6:$J$9,Inputs!$H$6:$H$9)),Inputs!$B$12),-Inputs!$B$12),NORM.INV(RAND(),LOOKUP(Y760,Inputs!$J$6:$J$9,Inputs!$G$6:$G$9),LOOKUP(Y760,Inputs!$J$6:$J$9,Inputs!$H$6:$H$9))),0),"" )</f>
        <v/>
      </c>
      <c r="P760" s="31">
        <f>IF($A760&lt;=Inputs!$B$13,RAND(),"")</f>
        <v/>
      </c>
      <c r="Q760" s="31">
        <f>IF($A760&lt;=Inputs!$B$13,RAND(),"")</f>
        <v/>
      </c>
      <c r="R760" s="31">
        <f>IF($A760&lt;=Inputs!$B$13,RAND(),"")</f>
        <v/>
      </c>
      <c r="S760" s="31">
        <f>IF($A760&lt;=Inputs!$B$13,RAND(),"")</f>
        <v/>
      </c>
      <c r="T760" s="31">
        <f>IF($A760&lt;=Inputs!$B$13,RAND(),"")</f>
        <v/>
      </c>
      <c r="U760" s="31">
        <f>IF($A760&lt;=Inputs!$B$13,RAND(),"")</f>
        <v/>
      </c>
      <c r="V760" s="31">
        <f>IF($A760&lt;=Inputs!$B$13,RAND(),"")</f>
        <v/>
      </c>
      <c r="W760" s="31">
        <f>IF($A760&lt;=Inputs!$B$13,RAND(),"")</f>
        <v/>
      </c>
      <c r="X760" s="31">
        <f>IF($A760&lt;=Inputs!$B$13,RAND(),"")</f>
        <v/>
      </c>
      <c r="Y760" s="31">
        <f>IF($A760&lt;=Inputs!$B$13,RAND(),"")</f>
        <v/>
      </c>
    </row>
    <row r="761">
      <c r="A761" t="n">
        <v>756</v>
      </c>
      <c r="B761" s="26">
        <f>IF($A761&lt;=Inputs!$B$13,IF(Inputs!$B$8&gt;0,SUM(F761:O761)/Inputs!$B$8,0),"")</f>
        <v/>
      </c>
      <c r="C761" s="27">
        <f>IF($A761&lt;=Inputs!$B$13,B761/100,"")</f>
        <v/>
      </c>
      <c r="D761" s="28">
        <f>IF($A761&lt;=Inputs!$B$13,C761*Inputs!$B$7,"")</f>
        <v/>
      </c>
      <c r="E761" s="29">
        <f>IF($A761&lt;=Inputs!$B$13,IF(D761&gt;0,1,0),"")</f>
        <v/>
      </c>
      <c r="F761" s="26">
        <f>IF($A761&lt;=Inputs!$B$13,IF(1&lt;=Inputs!$B$8,IF(Inputs!$B$12&gt;0,MAX(MIN(NORM.INV(RAND(),LOOKUP(P761,Inputs!$J$6:$J$9,Inputs!$G$6:$G$9),LOOKUP(P761,Inputs!$J$6:$J$9,Inputs!$H$6:$H$9)),Inputs!$B$12),-Inputs!$B$12),NORM.INV(RAND(),LOOKUP(P761,Inputs!$J$6:$J$9,Inputs!$G$6:$G$9),LOOKUP(P761,Inputs!$J$6:$J$9,Inputs!$H$6:$H$9))),0),"" )</f>
        <v/>
      </c>
      <c r="G761" s="26">
        <f>IF($A761&lt;=Inputs!$B$13,IF(2&lt;=Inputs!$B$8,IF(Inputs!$B$12&gt;0,MAX(MIN(NORM.INV(RAND(),LOOKUP(Q761,Inputs!$J$6:$J$9,Inputs!$G$6:$G$9),LOOKUP(Q761,Inputs!$J$6:$J$9,Inputs!$H$6:$H$9)),Inputs!$B$12),-Inputs!$B$12),NORM.INV(RAND(),LOOKUP(Q761,Inputs!$J$6:$J$9,Inputs!$G$6:$G$9),LOOKUP(Q761,Inputs!$J$6:$J$9,Inputs!$H$6:$H$9))),0),"" )</f>
        <v/>
      </c>
      <c r="H761" s="26">
        <f>IF($A761&lt;=Inputs!$B$13,IF(3&lt;=Inputs!$B$8,IF(Inputs!$B$12&gt;0,MAX(MIN(NORM.INV(RAND(),LOOKUP(R761,Inputs!$J$6:$J$9,Inputs!$G$6:$G$9),LOOKUP(R761,Inputs!$J$6:$J$9,Inputs!$H$6:$H$9)),Inputs!$B$12),-Inputs!$B$12),NORM.INV(RAND(),LOOKUP(R761,Inputs!$J$6:$J$9,Inputs!$G$6:$G$9),LOOKUP(R761,Inputs!$J$6:$J$9,Inputs!$H$6:$H$9))),0),"" )</f>
        <v/>
      </c>
      <c r="I761" s="26">
        <f>IF($A761&lt;=Inputs!$B$13,IF(4&lt;=Inputs!$B$8,IF(Inputs!$B$12&gt;0,MAX(MIN(NORM.INV(RAND(),LOOKUP(S761,Inputs!$J$6:$J$9,Inputs!$G$6:$G$9),LOOKUP(S761,Inputs!$J$6:$J$9,Inputs!$H$6:$H$9)),Inputs!$B$12),-Inputs!$B$12),NORM.INV(RAND(),LOOKUP(S761,Inputs!$J$6:$J$9,Inputs!$G$6:$G$9),LOOKUP(S761,Inputs!$J$6:$J$9,Inputs!$H$6:$H$9))),0),"" )</f>
        <v/>
      </c>
      <c r="J761" s="26">
        <f>IF($A761&lt;=Inputs!$B$13,IF(5&lt;=Inputs!$B$8,IF(Inputs!$B$12&gt;0,MAX(MIN(NORM.INV(RAND(),LOOKUP(T761,Inputs!$J$6:$J$9,Inputs!$G$6:$G$9),LOOKUP(T761,Inputs!$J$6:$J$9,Inputs!$H$6:$H$9)),Inputs!$B$12),-Inputs!$B$12),NORM.INV(RAND(),LOOKUP(T761,Inputs!$J$6:$J$9,Inputs!$G$6:$G$9),LOOKUP(T761,Inputs!$J$6:$J$9,Inputs!$H$6:$H$9))),0),"" )</f>
        <v/>
      </c>
      <c r="K761" s="26">
        <f>IF($A761&lt;=Inputs!$B$13,IF(6&lt;=Inputs!$B$8,IF(Inputs!$B$12&gt;0,MAX(MIN(NORM.INV(RAND(),LOOKUP(U761,Inputs!$J$6:$J$9,Inputs!$G$6:$G$9),LOOKUP(U761,Inputs!$J$6:$J$9,Inputs!$H$6:$H$9)),Inputs!$B$12),-Inputs!$B$12),NORM.INV(RAND(),LOOKUP(U761,Inputs!$J$6:$J$9,Inputs!$G$6:$G$9),LOOKUP(U761,Inputs!$J$6:$J$9,Inputs!$H$6:$H$9))),0),"" )</f>
        <v/>
      </c>
      <c r="L761" s="26">
        <f>IF($A761&lt;=Inputs!$B$13,IF(7&lt;=Inputs!$B$8,IF(Inputs!$B$12&gt;0,MAX(MIN(NORM.INV(RAND(),LOOKUP(V761,Inputs!$J$6:$J$9,Inputs!$G$6:$G$9),LOOKUP(V761,Inputs!$J$6:$J$9,Inputs!$H$6:$H$9)),Inputs!$B$12),-Inputs!$B$12),NORM.INV(RAND(),LOOKUP(V761,Inputs!$J$6:$J$9,Inputs!$G$6:$G$9),LOOKUP(V761,Inputs!$J$6:$J$9,Inputs!$H$6:$H$9))),0),"" )</f>
        <v/>
      </c>
      <c r="M761" s="26">
        <f>IF($A761&lt;=Inputs!$B$13,IF(8&lt;=Inputs!$B$8,IF(Inputs!$B$12&gt;0,MAX(MIN(NORM.INV(RAND(),LOOKUP(W761,Inputs!$J$6:$J$9,Inputs!$G$6:$G$9),LOOKUP(W761,Inputs!$J$6:$J$9,Inputs!$H$6:$H$9)),Inputs!$B$12),-Inputs!$B$12),NORM.INV(RAND(),LOOKUP(W761,Inputs!$J$6:$J$9,Inputs!$G$6:$G$9),LOOKUP(W761,Inputs!$J$6:$J$9,Inputs!$H$6:$H$9))),0),"" )</f>
        <v/>
      </c>
      <c r="N761" s="26">
        <f>IF($A761&lt;=Inputs!$B$13,IF(9&lt;=Inputs!$B$8,IF(Inputs!$B$12&gt;0,MAX(MIN(NORM.INV(RAND(),LOOKUP(X761,Inputs!$J$6:$J$9,Inputs!$G$6:$G$9),LOOKUP(X761,Inputs!$J$6:$J$9,Inputs!$H$6:$H$9)),Inputs!$B$12),-Inputs!$B$12),NORM.INV(RAND(),LOOKUP(X761,Inputs!$J$6:$J$9,Inputs!$G$6:$G$9),LOOKUP(X761,Inputs!$J$6:$J$9,Inputs!$H$6:$H$9))),0),"" )</f>
        <v/>
      </c>
      <c r="O761" s="26">
        <f>IF($A761&lt;=Inputs!$B$13,IF(10&lt;=Inputs!$B$8,IF(Inputs!$B$12&gt;0,MAX(MIN(NORM.INV(RAND(),LOOKUP(Y761,Inputs!$J$6:$J$9,Inputs!$G$6:$G$9),LOOKUP(Y761,Inputs!$J$6:$J$9,Inputs!$H$6:$H$9)),Inputs!$B$12),-Inputs!$B$12),NORM.INV(RAND(),LOOKUP(Y761,Inputs!$J$6:$J$9,Inputs!$G$6:$G$9),LOOKUP(Y761,Inputs!$J$6:$J$9,Inputs!$H$6:$H$9))),0),"" )</f>
        <v/>
      </c>
      <c r="P761" s="31">
        <f>IF($A761&lt;=Inputs!$B$13,RAND(),"")</f>
        <v/>
      </c>
      <c r="Q761" s="31">
        <f>IF($A761&lt;=Inputs!$B$13,RAND(),"")</f>
        <v/>
      </c>
      <c r="R761" s="31">
        <f>IF($A761&lt;=Inputs!$B$13,RAND(),"")</f>
        <v/>
      </c>
      <c r="S761" s="31">
        <f>IF($A761&lt;=Inputs!$B$13,RAND(),"")</f>
        <v/>
      </c>
      <c r="T761" s="31">
        <f>IF($A761&lt;=Inputs!$B$13,RAND(),"")</f>
        <v/>
      </c>
      <c r="U761" s="31">
        <f>IF($A761&lt;=Inputs!$B$13,RAND(),"")</f>
        <v/>
      </c>
      <c r="V761" s="31">
        <f>IF($A761&lt;=Inputs!$B$13,RAND(),"")</f>
        <v/>
      </c>
      <c r="W761" s="31">
        <f>IF($A761&lt;=Inputs!$B$13,RAND(),"")</f>
        <v/>
      </c>
      <c r="X761" s="31">
        <f>IF($A761&lt;=Inputs!$B$13,RAND(),"")</f>
        <v/>
      </c>
      <c r="Y761" s="31">
        <f>IF($A761&lt;=Inputs!$B$13,RAND(),"")</f>
        <v/>
      </c>
    </row>
    <row r="762">
      <c r="A762" t="n">
        <v>757</v>
      </c>
      <c r="B762" s="26">
        <f>IF($A762&lt;=Inputs!$B$13,IF(Inputs!$B$8&gt;0,SUM(F762:O762)/Inputs!$B$8,0),"")</f>
        <v/>
      </c>
      <c r="C762" s="27">
        <f>IF($A762&lt;=Inputs!$B$13,B762/100,"")</f>
        <v/>
      </c>
      <c r="D762" s="28">
        <f>IF($A762&lt;=Inputs!$B$13,C762*Inputs!$B$7,"")</f>
        <v/>
      </c>
      <c r="E762" s="29">
        <f>IF($A762&lt;=Inputs!$B$13,IF(D762&gt;0,1,0),"")</f>
        <v/>
      </c>
      <c r="F762" s="26">
        <f>IF($A762&lt;=Inputs!$B$13,IF(1&lt;=Inputs!$B$8,IF(Inputs!$B$12&gt;0,MAX(MIN(NORM.INV(RAND(),LOOKUP(P762,Inputs!$J$6:$J$9,Inputs!$G$6:$G$9),LOOKUP(P762,Inputs!$J$6:$J$9,Inputs!$H$6:$H$9)),Inputs!$B$12),-Inputs!$B$12),NORM.INV(RAND(),LOOKUP(P762,Inputs!$J$6:$J$9,Inputs!$G$6:$G$9),LOOKUP(P762,Inputs!$J$6:$J$9,Inputs!$H$6:$H$9))),0),"" )</f>
        <v/>
      </c>
      <c r="G762" s="26">
        <f>IF($A762&lt;=Inputs!$B$13,IF(2&lt;=Inputs!$B$8,IF(Inputs!$B$12&gt;0,MAX(MIN(NORM.INV(RAND(),LOOKUP(Q762,Inputs!$J$6:$J$9,Inputs!$G$6:$G$9),LOOKUP(Q762,Inputs!$J$6:$J$9,Inputs!$H$6:$H$9)),Inputs!$B$12),-Inputs!$B$12),NORM.INV(RAND(),LOOKUP(Q762,Inputs!$J$6:$J$9,Inputs!$G$6:$G$9),LOOKUP(Q762,Inputs!$J$6:$J$9,Inputs!$H$6:$H$9))),0),"" )</f>
        <v/>
      </c>
      <c r="H762" s="26">
        <f>IF($A762&lt;=Inputs!$B$13,IF(3&lt;=Inputs!$B$8,IF(Inputs!$B$12&gt;0,MAX(MIN(NORM.INV(RAND(),LOOKUP(R762,Inputs!$J$6:$J$9,Inputs!$G$6:$G$9),LOOKUP(R762,Inputs!$J$6:$J$9,Inputs!$H$6:$H$9)),Inputs!$B$12),-Inputs!$B$12),NORM.INV(RAND(),LOOKUP(R762,Inputs!$J$6:$J$9,Inputs!$G$6:$G$9),LOOKUP(R762,Inputs!$J$6:$J$9,Inputs!$H$6:$H$9))),0),"" )</f>
        <v/>
      </c>
      <c r="I762" s="26">
        <f>IF($A762&lt;=Inputs!$B$13,IF(4&lt;=Inputs!$B$8,IF(Inputs!$B$12&gt;0,MAX(MIN(NORM.INV(RAND(),LOOKUP(S762,Inputs!$J$6:$J$9,Inputs!$G$6:$G$9),LOOKUP(S762,Inputs!$J$6:$J$9,Inputs!$H$6:$H$9)),Inputs!$B$12),-Inputs!$B$12),NORM.INV(RAND(),LOOKUP(S762,Inputs!$J$6:$J$9,Inputs!$G$6:$G$9),LOOKUP(S762,Inputs!$J$6:$J$9,Inputs!$H$6:$H$9))),0),"" )</f>
        <v/>
      </c>
      <c r="J762" s="26">
        <f>IF($A762&lt;=Inputs!$B$13,IF(5&lt;=Inputs!$B$8,IF(Inputs!$B$12&gt;0,MAX(MIN(NORM.INV(RAND(),LOOKUP(T762,Inputs!$J$6:$J$9,Inputs!$G$6:$G$9),LOOKUP(T762,Inputs!$J$6:$J$9,Inputs!$H$6:$H$9)),Inputs!$B$12),-Inputs!$B$12),NORM.INV(RAND(),LOOKUP(T762,Inputs!$J$6:$J$9,Inputs!$G$6:$G$9),LOOKUP(T762,Inputs!$J$6:$J$9,Inputs!$H$6:$H$9))),0),"" )</f>
        <v/>
      </c>
      <c r="K762" s="26">
        <f>IF($A762&lt;=Inputs!$B$13,IF(6&lt;=Inputs!$B$8,IF(Inputs!$B$12&gt;0,MAX(MIN(NORM.INV(RAND(),LOOKUP(U762,Inputs!$J$6:$J$9,Inputs!$G$6:$G$9),LOOKUP(U762,Inputs!$J$6:$J$9,Inputs!$H$6:$H$9)),Inputs!$B$12),-Inputs!$B$12),NORM.INV(RAND(),LOOKUP(U762,Inputs!$J$6:$J$9,Inputs!$G$6:$G$9),LOOKUP(U762,Inputs!$J$6:$J$9,Inputs!$H$6:$H$9))),0),"" )</f>
        <v/>
      </c>
      <c r="L762" s="26">
        <f>IF($A762&lt;=Inputs!$B$13,IF(7&lt;=Inputs!$B$8,IF(Inputs!$B$12&gt;0,MAX(MIN(NORM.INV(RAND(),LOOKUP(V762,Inputs!$J$6:$J$9,Inputs!$G$6:$G$9),LOOKUP(V762,Inputs!$J$6:$J$9,Inputs!$H$6:$H$9)),Inputs!$B$12),-Inputs!$B$12),NORM.INV(RAND(),LOOKUP(V762,Inputs!$J$6:$J$9,Inputs!$G$6:$G$9),LOOKUP(V762,Inputs!$J$6:$J$9,Inputs!$H$6:$H$9))),0),"" )</f>
        <v/>
      </c>
      <c r="M762" s="26">
        <f>IF($A762&lt;=Inputs!$B$13,IF(8&lt;=Inputs!$B$8,IF(Inputs!$B$12&gt;0,MAX(MIN(NORM.INV(RAND(),LOOKUP(W762,Inputs!$J$6:$J$9,Inputs!$G$6:$G$9),LOOKUP(W762,Inputs!$J$6:$J$9,Inputs!$H$6:$H$9)),Inputs!$B$12),-Inputs!$B$12),NORM.INV(RAND(),LOOKUP(W762,Inputs!$J$6:$J$9,Inputs!$G$6:$G$9),LOOKUP(W762,Inputs!$J$6:$J$9,Inputs!$H$6:$H$9))),0),"" )</f>
        <v/>
      </c>
      <c r="N762" s="26">
        <f>IF($A762&lt;=Inputs!$B$13,IF(9&lt;=Inputs!$B$8,IF(Inputs!$B$12&gt;0,MAX(MIN(NORM.INV(RAND(),LOOKUP(X762,Inputs!$J$6:$J$9,Inputs!$G$6:$G$9),LOOKUP(X762,Inputs!$J$6:$J$9,Inputs!$H$6:$H$9)),Inputs!$B$12),-Inputs!$B$12),NORM.INV(RAND(),LOOKUP(X762,Inputs!$J$6:$J$9,Inputs!$G$6:$G$9),LOOKUP(X762,Inputs!$J$6:$J$9,Inputs!$H$6:$H$9))),0),"" )</f>
        <v/>
      </c>
      <c r="O762" s="26">
        <f>IF($A762&lt;=Inputs!$B$13,IF(10&lt;=Inputs!$B$8,IF(Inputs!$B$12&gt;0,MAX(MIN(NORM.INV(RAND(),LOOKUP(Y762,Inputs!$J$6:$J$9,Inputs!$G$6:$G$9),LOOKUP(Y762,Inputs!$J$6:$J$9,Inputs!$H$6:$H$9)),Inputs!$B$12),-Inputs!$B$12),NORM.INV(RAND(),LOOKUP(Y762,Inputs!$J$6:$J$9,Inputs!$G$6:$G$9),LOOKUP(Y762,Inputs!$J$6:$J$9,Inputs!$H$6:$H$9))),0),"" )</f>
        <v/>
      </c>
      <c r="P762" s="31">
        <f>IF($A762&lt;=Inputs!$B$13,RAND(),"")</f>
        <v/>
      </c>
      <c r="Q762" s="31">
        <f>IF($A762&lt;=Inputs!$B$13,RAND(),"")</f>
        <v/>
      </c>
      <c r="R762" s="31">
        <f>IF($A762&lt;=Inputs!$B$13,RAND(),"")</f>
        <v/>
      </c>
      <c r="S762" s="31">
        <f>IF($A762&lt;=Inputs!$B$13,RAND(),"")</f>
        <v/>
      </c>
      <c r="T762" s="31">
        <f>IF($A762&lt;=Inputs!$B$13,RAND(),"")</f>
        <v/>
      </c>
      <c r="U762" s="31">
        <f>IF($A762&lt;=Inputs!$B$13,RAND(),"")</f>
        <v/>
      </c>
      <c r="V762" s="31">
        <f>IF($A762&lt;=Inputs!$B$13,RAND(),"")</f>
        <v/>
      </c>
      <c r="W762" s="31">
        <f>IF($A762&lt;=Inputs!$B$13,RAND(),"")</f>
        <v/>
      </c>
      <c r="X762" s="31">
        <f>IF($A762&lt;=Inputs!$B$13,RAND(),"")</f>
        <v/>
      </c>
      <c r="Y762" s="31">
        <f>IF($A762&lt;=Inputs!$B$13,RAND(),"")</f>
        <v/>
      </c>
    </row>
    <row r="763">
      <c r="A763" t="n">
        <v>758</v>
      </c>
      <c r="B763" s="26">
        <f>IF($A763&lt;=Inputs!$B$13,IF(Inputs!$B$8&gt;0,SUM(F763:O763)/Inputs!$B$8,0),"")</f>
        <v/>
      </c>
      <c r="C763" s="27">
        <f>IF($A763&lt;=Inputs!$B$13,B763/100,"")</f>
        <v/>
      </c>
      <c r="D763" s="28">
        <f>IF($A763&lt;=Inputs!$B$13,C763*Inputs!$B$7,"")</f>
        <v/>
      </c>
      <c r="E763" s="29">
        <f>IF($A763&lt;=Inputs!$B$13,IF(D763&gt;0,1,0),"")</f>
        <v/>
      </c>
      <c r="F763" s="26">
        <f>IF($A763&lt;=Inputs!$B$13,IF(1&lt;=Inputs!$B$8,IF(Inputs!$B$12&gt;0,MAX(MIN(NORM.INV(RAND(),LOOKUP(P763,Inputs!$J$6:$J$9,Inputs!$G$6:$G$9),LOOKUP(P763,Inputs!$J$6:$J$9,Inputs!$H$6:$H$9)),Inputs!$B$12),-Inputs!$B$12),NORM.INV(RAND(),LOOKUP(P763,Inputs!$J$6:$J$9,Inputs!$G$6:$G$9),LOOKUP(P763,Inputs!$J$6:$J$9,Inputs!$H$6:$H$9))),0),"" )</f>
        <v/>
      </c>
      <c r="G763" s="26">
        <f>IF($A763&lt;=Inputs!$B$13,IF(2&lt;=Inputs!$B$8,IF(Inputs!$B$12&gt;0,MAX(MIN(NORM.INV(RAND(),LOOKUP(Q763,Inputs!$J$6:$J$9,Inputs!$G$6:$G$9),LOOKUP(Q763,Inputs!$J$6:$J$9,Inputs!$H$6:$H$9)),Inputs!$B$12),-Inputs!$B$12),NORM.INV(RAND(),LOOKUP(Q763,Inputs!$J$6:$J$9,Inputs!$G$6:$G$9),LOOKUP(Q763,Inputs!$J$6:$J$9,Inputs!$H$6:$H$9))),0),"" )</f>
        <v/>
      </c>
      <c r="H763" s="26">
        <f>IF($A763&lt;=Inputs!$B$13,IF(3&lt;=Inputs!$B$8,IF(Inputs!$B$12&gt;0,MAX(MIN(NORM.INV(RAND(),LOOKUP(R763,Inputs!$J$6:$J$9,Inputs!$G$6:$G$9),LOOKUP(R763,Inputs!$J$6:$J$9,Inputs!$H$6:$H$9)),Inputs!$B$12),-Inputs!$B$12),NORM.INV(RAND(),LOOKUP(R763,Inputs!$J$6:$J$9,Inputs!$G$6:$G$9),LOOKUP(R763,Inputs!$J$6:$J$9,Inputs!$H$6:$H$9))),0),"" )</f>
        <v/>
      </c>
      <c r="I763" s="26">
        <f>IF($A763&lt;=Inputs!$B$13,IF(4&lt;=Inputs!$B$8,IF(Inputs!$B$12&gt;0,MAX(MIN(NORM.INV(RAND(),LOOKUP(S763,Inputs!$J$6:$J$9,Inputs!$G$6:$G$9),LOOKUP(S763,Inputs!$J$6:$J$9,Inputs!$H$6:$H$9)),Inputs!$B$12),-Inputs!$B$12),NORM.INV(RAND(),LOOKUP(S763,Inputs!$J$6:$J$9,Inputs!$G$6:$G$9),LOOKUP(S763,Inputs!$J$6:$J$9,Inputs!$H$6:$H$9))),0),"" )</f>
        <v/>
      </c>
      <c r="J763" s="26">
        <f>IF($A763&lt;=Inputs!$B$13,IF(5&lt;=Inputs!$B$8,IF(Inputs!$B$12&gt;0,MAX(MIN(NORM.INV(RAND(),LOOKUP(T763,Inputs!$J$6:$J$9,Inputs!$G$6:$G$9),LOOKUP(T763,Inputs!$J$6:$J$9,Inputs!$H$6:$H$9)),Inputs!$B$12),-Inputs!$B$12),NORM.INV(RAND(),LOOKUP(T763,Inputs!$J$6:$J$9,Inputs!$G$6:$G$9),LOOKUP(T763,Inputs!$J$6:$J$9,Inputs!$H$6:$H$9))),0),"" )</f>
        <v/>
      </c>
      <c r="K763" s="26">
        <f>IF($A763&lt;=Inputs!$B$13,IF(6&lt;=Inputs!$B$8,IF(Inputs!$B$12&gt;0,MAX(MIN(NORM.INV(RAND(),LOOKUP(U763,Inputs!$J$6:$J$9,Inputs!$G$6:$G$9),LOOKUP(U763,Inputs!$J$6:$J$9,Inputs!$H$6:$H$9)),Inputs!$B$12),-Inputs!$B$12),NORM.INV(RAND(),LOOKUP(U763,Inputs!$J$6:$J$9,Inputs!$G$6:$G$9),LOOKUP(U763,Inputs!$J$6:$J$9,Inputs!$H$6:$H$9))),0),"" )</f>
        <v/>
      </c>
      <c r="L763" s="26">
        <f>IF($A763&lt;=Inputs!$B$13,IF(7&lt;=Inputs!$B$8,IF(Inputs!$B$12&gt;0,MAX(MIN(NORM.INV(RAND(),LOOKUP(V763,Inputs!$J$6:$J$9,Inputs!$G$6:$G$9),LOOKUP(V763,Inputs!$J$6:$J$9,Inputs!$H$6:$H$9)),Inputs!$B$12),-Inputs!$B$12),NORM.INV(RAND(),LOOKUP(V763,Inputs!$J$6:$J$9,Inputs!$G$6:$G$9),LOOKUP(V763,Inputs!$J$6:$J$9,Inputs!$H$6:$H$9))),0),"" )</f>
        <v/>
      </c>
      <c r="M763" s="26">
        <f>IF($A763&lt;=Inputs!$B$13,IF(8&lt;=Inputs!$B$8,IF(Inputs!$B$12&gt;0,MAX(MIN(NORM.INV(RAND(),LOOKUP(W763,Inputs!$J$6:$J$9,Inputs!$G$6:$G$9),LOOKUP(W763,Inputs!$J$6:$J$9,Inputs!$H$6:$H$9)),Inputs!$B$12),-Inputs!$B$12),NORM.INV(RAND(),LOOKUP(W763,Inputs!$J$6:$J$9,Inputs!$G$6:$G$9),LOOKUP(W763,Inputs!$J$6:$J$9,Inputs!$H$6:$H$9))),0),"" )</f>
        <v/>
      </c>
      <c r="N763" s="26">
        <f>IF($A763&lt;=Inputs!$B$13,IF(9&lt;=Inputs!$B$8,IF(Inputs!$B$12&gt;0,MAX(MIN(NORM.INV(RAND(),LOOKUP(X763,Inputs!$J$6:$J$9,Inputs!$G$6:$G$9),LOOKUP(X763,Inputs!$J$6:$J$9,Inputs!$H$6:$H$9)),Inputs!$B$12),-Inputs!$B$12),NORM.INV(RAND(),LOOKUP(X763,Inputs!$J$6:$J$9,Inputs!$G$6:$G$9),LOOKUP(X763,Inputs!$J$6:$J$9,Inputs!$H$6:$H$9))),0),"" )</f>
        <v/>
      </c>
      <c r="O763" s="26">
        <f>IF($A763&lt;=Inputs!$B$13,IF(10&lt;=Inputs!$B$8,IF(Inputs!$B$12&gt;0,MAX(MIN(NORM.INV(RAND(),LOOKUP(Y763,Inputs!$J$6:$J$9,Inputs!$G$6:$G$9),LOOKUP(Y763,Inputs!$J$6:$J$9,Inputs!$H$6:$H$9)),Inputs!$B$12),-Inputs!$B$12),NORM.INV(RAND(),LOOKUP(Y763,Inputs!$J$6:$J$9,Inputs!$G$6:$G$9),LOOKUP(Y763,Inputs!$J$6:$J$9,Inputs!$H$6:$H$9))),0),"" )</f>
        <v/>
      </c>
      <c r="P763" s="31">
        <f>IF($A763&lt;=Inputs!$B$13,RAND(),"")</f>
        <v/>
      </c>
      <c r="Q763" s="31">
        <f>IF($A763&lt;=Inputs!$B$13,RAND(),"")</f>
        <v/>
      </c>
      <c r="R763" s="31">
        <f>IF($A763&lt;=Inputs!$B$13,RAND(),"")</f>
        <v/>
      </c>
      <c r="S763" s="31">
        <f>IF($A763&lt;=Inputs!$B$13,RAND(),"")</f>
        <v/>
      </c>
      <c r="T763" s="31">
        <f>IF($A763&lt;=Inputs!$B$13,RAND(),"")</f>
        <v/>
      </c>
      <c r="U763" s="31">
        <f>IF($A763&lt;=Inputs!$B$13,RAND(),"")</f>
        <v/>
      </c>
      <c r="V763" s="31">
        <f>IF($A763&lt;=Inputs!$B$13,RAND(),"")</f>
        <v/>
      </c>
      <c r="W763" s="31">
        <f>IF($A763&lt;=Inputs!$B$13,RAND(),"")</f>
        <v/>
      </c>
      <c r="X763" s="31">
        <f>IF($A763&lt;=Inputs!$B$13,RAND(),"")</f>
        <v/>
      </c>
      <c r="Y763" s="31">
        <f>IF($A763&lt;=Inputs!$B$13,RAND(),"")</f>
        <v/>
      </c>
    </row>
    <row r="764">
      <c r="A764" t="n">
        <v>759</v>
      </c>
      <c r="B764" s="26">
        <f>IF($A764&lt;=Inputs!$B$13,IF(Inputs!$B$8&gt;0,SUM(F764:O764)/Inputs!$B$8,0),"")</f>
        <v/>
      </c>
      <c r="C764" s="27">
        <f>IF($A764&lt;=Inputs!$B$13,B764/100,"")</f>
        <v/>
      </c>
      <c r="D764" s="28">
        <f>IF($A764&lt;=Inputs!$B$13,C764*Inputs!$B$7,"")</f>
        <v/>
      </c>
      <c r="E764" s="29">
        <f>IF($A764&lt;=Inputs!$B$13,IF(D764&gt;0,1,0),"")</f>
        <v/>
      </c>
      <c r="F764" s="26">
        <f>IF($A764&lt;=Inputs!$B$13,IF(1&lt;=Inputs!$B$8,IF(Inputs!$B$12&gt;0,MAX(MIN(NORM.INV(RAND(),LOOKUP(P764,Inputs!$J$6:$J$9,Inputs!$G$6:$G$9),LOOKUP(P764,Inputs!$J$6:$J$9,Inputs!$H$6:$H$9)),Inputs!$B$12),-Inputs!$B$12),NORM.INV(RAND(),LOOKUP(P764,Inputs!$J$6:$J$9,Inputs!$G$6:$G$9),LOOKUP(P764,Inputs!$J$6:$J$9,Inputs!$H$6:$H$9))),0),"" )</f>
        <v/>
      </c>
      <c r="G764" s="26">
        <f>IF($A764&lt;=Inputs!$B$13,IF(2&lt;=Inputs!$B$8,IF(Inputs!$B$12&gt;0,MAX(MIN(NORM.INV(RAND(),LOOKUP(Q764,Inputs!$J$6:$J$9,Inputs!$G$6:$G$9),LOOKUP(Q764,Inputs!$J$6:$J$9,Inputs!$H$6:$H$9)),Inputs!$B$12),-Inputs!$B$12),NORM.INV(RAND(),LOOKUP(Q764,Inputs!$J$6:$J$9,Inputs!$G$6:$G$9),LOOKUP(Q764,Inputs!$J$6:$J$9,Inputs!$H$6:$H$9))),0),"" )</f>
        <v/>
      </c>
      <c r="H764" s="26">
        <f>IF($A764&lt;=Inputs!$B$13,IF(3&lt;=Inputs!$B$8,IF(Inputs!$B$12&gt;0,MAX(MIN(NORM.INV(RAND(),LOOKUP(R764,Inputs!$J$6:$J$9,Inputs!$G$6:$G$9),LOOKUP(R764,Inputs!$J$6:$J$9,Inputs!$H$6:$H$9)),Inputs!$B$12),-Inputs!$B$12),NORM.INV(RAND(),LOOKUP(R764,Inputs!$J$6:$J$9,Inputs!$G$6:$G$9),LOOKUP(R764,Inputs!$J$6:$J$9,Inputs!$H$6:$H$9))),0),"" )</f>
        <v/>
      </c>
      <c r="I764" s="26">
        <f>IF($A764&lt;=Inputs!$B$13,IF(4&lt;=Inputs!$B$8,IF(Inputs!$B$12&gt;0,MAX(MIN(NORM.INV(RAND(),LOOKUP(S764,Inputs!$J$6:$J$9,Inputs!$G$6:$G$9),LOOKUP(S764,Inputs!$J$6:$J$9,Inputs!$H$6:$H$9)),Inputs!$B$12),-Inputs!$B$12),NORM.INV(RAND(),LOOKUP(S764,Inputs!$J$6:$J$9,Inputs!$G$6:$G$9),LOOKUP(S764,Inputs!$J$6:$J$9,Inputs!$H$6:$H$9))),0),"" )</f>
        <v/>
      </c>
      <c r="J764" s="26">
        <f>IF($A764&lt;=Inputs!$B$13,IF(5&lt;=Inputs!$B$8,IF(Inputs!$B$12&gt;0,MAX(MIN(NORM.INV(RAND(),LOOKUP(T764,Inputs!$J$6:$J$9,Inputs!$G$6:$G$9),LOOKUP(T764,Inputs!$J$6:$J$9,Inputs!$H$6:$H$9)),Inputs!$B$12),-Inputs!$B$12),NORM.INV(RAND(),LOOKUP(T764,Inputs!$J$6:$J$9,Inputs!$G$6:$G$9),LOOKUP(T764,Inputs!$J$6:$J$9,Inputs!$H$6:$H$9))),0),"" )</f>
        <v/>
      </c>
      <c r="K764" s="26">
        <f>IF($A764&lt;=Inputs!$B$13,IF(6&lt;=Inputs!$B$8,IF(Inputs!$B$12&gt;0,MAX(MIN(NORM.INV(RAND(),LOOKUP(U764,Inputs!$J$6:$J$9,Inputs!$G$6:$G$9),LOOKUP(U764,Inputs!$J$6:$J$9,Inputs!$H$6:$H$9)),Inputs!$B$12),-Inputs!$B$12),NORM.INV(RAND(),LOOKUP(U764,Inputs!$J$6:$J$9,Inputs!$G$6:$G$9),LOOKUP(U764,Inputs!$J$6:$J$9,Inputs!$H$6:$H$9))),0),"" )</f>
        <v/>
      </c>
      <c r="L764" s="26">
        <f>IF($A764&lt;=Inputs!$B$13,IF(7&lt;=Inputs!$B$8,IF(Inputs!$B$12&gt;0,MAX(MIN(NORM.INV(RAND(),LOOKUP(V764,Inputs!$J$6:$J$9,Inputs!$G$6:$G$9),LOOKUP(V764,Inputs!$J$6:$J$9,Inputs!$H$6:$H$9)),Inputs!$B$12),-Inputs!$B$12),NORM.INV(RAND(),LOOKUP(V764,Inputs!$J$6:$J$9,Inputs!$G$6:$G$9),LOOKUP(V764,Inputs!$J$6:$J$9,Inputs!$H$6:$H$9))),0),"" )</f>
        <v/>
      </c>
      <c r="M764" s="26">
        <f>IF($A764&lt;=Inputs!$B$13,IF(8&lt;=Inputs!$B$8,IF(Inputs!$B$12&gt;0,MAX(MIN(NORM.INV(RAND(),LOOKUP(W764,Inputs!$J$6:$J$9,Inputs!$G$6:$G$9),LOOKUP(W764,Inputs!$J$6:$J$9,Inputs!$H$6:$H$9)),Inputs!$B$12),-Inputs!$B$12),NORM.INV(RAND(),LOOKUP(W764,Inputs!$J$6:$J$9,Inputs!$G$6:$G$9),LOOKUP(W764,Inputs!$J$6:$J$9,Inputs!$H$6:$H$9))),0),"" )</f>
        <v/>
      </c>
      <c r="N764" s="26">
        <f>IF($A764&lt;=Inputs!$B$13,IF(9&lt;=Inputs!$B$8,IF(Inputs!$B$12&gt;0,MAX(MIN(NORM.INV(RAND(),LOOKUP(X764,Inputs!$J$6:$J$9,Inputs!$G$6:$G$9),LOOKUP(X764,Inputs!$J$6:$J$9,Inputs!$H$6:$H$9)),Inputs!$B$12),-Inputs!$B$12),NORM.INV(RAND(),LOOKUP(X764,Inputs!$J$6:$J$9,Inputs!$G$6:$G$9),LOOKUP(X764,Inputs!$J$6:$J$9,Inputs!$H$6:$H$9))),0),"" )</f>
        <v/>
      </c>
      <c r="O764" s="26">
        <f>IF($A764&lt;=Inputs!$B$13,IF(10&lt;=Inputs!$B$8,IF(Inputs!$B$12&gt;0,MAX(MIN(NORM.INV(RAND(),LOOKUP(Y764,Inputs!$J$6:$J$9,Inputs!$G$6:$G$9),LOOKUP(Y764,Inputs!$J$6:$J$9,Inputs!$H$6:$H$9)),Inputs!$B$12),-Inputs!$B$12),NORM.INV(RAND(),LOOKUP(Y764,Inputs!$J$6:$J$9,Inputs!$G$6:$G$9),LOOKUP(Y764,Inputs!$J$6:$J$9,Inputs!$H$6:$H$9))),0),"" )</f>
        <v/>
      </c>
      <c r="P764" s="31">
        <f>IF($A764&lt;=Inputs!$B$13,RAND(),"")</f>
        <v/>
      </c>
      <c r="Q764" s="31">
        <f>IF($A764&lt;=Inputs!$B$13,RAND(),"")</f>
        <v/>
      </c>
      <c r="R764" s="31">
        <f>IF($A764&lt;=Inputs!$B$13,RAND(),"")</f>
        <v/>
      </c>
      <c r="S764" s="31">
        <f>IF($A764&lt;=Inputs!$B$13,RAND(),"")</f>
        <v/>
      </c>
      <c r="T764" s="31">
        <f>IF($A764&lt;=Inputs!$B$13,RAND(),"")</f>
        <v/>
      </c>
      <c r="U764" s="31">
        <f>IF($A764&lt;=Inputs!$B$13,RAND(),"")</f>
        <v/>
      </c>
      <c r="V764" s="31">
        <f>IF($A764&lt;=Inputs!$B$13,RAND(),"")</f>
        <v/>
      </c>
      <c r="W764" s="31">
        <f>IF($A764&lt;=Inputs!$B$13,RAND(),"")</f>
        <v/>
      </c>
      <c r="X764" s="31">
        <f>IF($A764&lt;=Inputs!$B$13,RAND(),"")</f>
        <v/>
      </c>
      <c r="Y764" s="31">
        <f>IF($A764&lt;=Inputs!$B$13,RAND(),"")</f>
        <v/>
      </c>
    </row>
    <row r="765">
      <c r="A765" t="n">
        <v>760</v>
      </c>
      <c r="B765" s="26">
        <f>IF($A765&lt;=Inputs!$B$13,IF(Inputs!$B$8&gt;0,SUM(F765:O765)/Inputs!$B$8,0),"")</f>
        <v/>
      </c>
      <c r="C765" s="27">
        <f>IF($A765&lt;=Inputs!$B$13,B765/100,"")</f>
        <v/>
      </c>
      <c r="D765" s="28">
        <f>IF($A765&lt;=Inputs!$B$13,C765*Inputs!$B$7,"")</f>
        <v/>
      </c>
      <c r="E765" s="29">
        <f>IF($A765&lt;=Inputs!$B$13,IF(D765&gt;0,1,0),"")</f>
        <v/>
      </c>
      <c r="F765" s="26">
        <f>IF($A765&lt;=Inputs!$B$13,IF(1&lt;=Inputs!$B$8,IF(Inputs!$B$12&gt;0,MAX(MIN(NORM.INV(RAND(),LOOKUP(P765,Inputs!$J$6:$J$9,Inputs!$G$6:$G$9),LOOKUP(P765,Inputs!$J$6:$J$9,Inputs!$H$6:$H$9)),Inputs!$B$12),-Inputs!$B$12),NORM.INV(RAND(),LOOKUP(P765,Inputs!$J$6:$J$9,Inputs!$G$6:$G$9),LOOKUP(P765,Inputs!$J$6:$J$9,Inputs!$H$6:$H$9))),0),"" )</f>
        <v/>
      </c>
      <c r="G765" s="26">
        <f>IF($A765&lt;=Inputs!$B$13,IF(2&lt;=Inputs!$B$8,IF(Inputs!$B$12&gt;0,MAX(MIN(NORM.INV(RAND(),LOOKUP(Q765,Inputs!$J$6:$J$9,Inputs!$G$6:$G$9),LOOKUP(Q765,Inputs!$J$6:$J$9,Inputs!$H$6:$H$9)),Inputs!$B$12),-Inputs!$B$12),NORM.INV(RAND(),LOOKUP(Q765,Inputs!$J$6:$J$9,Inputs!$G$6:$G$9),LOOKUP(Q765,Inputs!$J$6:$J$9,Inputs!$H$6:$H$9))),0),"" )</f>
        <v/>
      </c>
      <c r="H765" s="26">
        <f>IF($A765&lt;=Inputs!$B$13,IF(3&lt;=Inputs!$B$8,IF(Inputs!$B$12&gt;0,MAX(MIN(NORM.INV(RAND(),LOOKUP(R765,Inputs!$J$6:$J$9,Inputs!$G$6:$G$9),LOOKUP(R765,Inputs!$J$6:$J$9,Inputs!$H$6:$H$9)),Inputs!$B$12),-Inputs!$B$12),NORM.INV(RAND(),LOOKUP(R765,Inputs!$J$6:$J$9,Inputs!$G$6:$G$9),LOOKUP(R765,Inputs!$J$6:$J$9,Inputs!$H$6:$H$9))),0),"" )</f>
        <v/>
      </c>
      <c r="I765" s="26">
        <f>IF($A765&lt;=Inputs!$B$13,IF(4&lt;=Inputs!$B$8,IF(Inputs!$B$12&gt;0,MAX(MIN(NORM.INV(RAND(),LOOKUP(S765,Inputs!$J$6:$J$9,Inputs!$G$6:$G$9),LOOKUP(S765,Inputs!$J$6:$J$9,Inputs!$H$6:$H$9)),Inputs!$B$12),-Inputs!$B$12),NORM.INV(RAND(),LOOKUP(S765,Inputs!$J$6:$J$9,Inputs!$G$6:$G$9),LOOKUP(S765,Inputs!$J$6:$J$9,Inputs!$H$6:$H$9))),0),"" )</f>
        <v/>
      </c>
      <c r="J765" s="26">
        <f>IF($A765&lt;=Inputs!$B$13,IF(5&lt;=Inputs!$B$8,IF(Inputs!$B$12&gt;0,MAX(MIN(NORM.INV(RAND(),LOOKUP(T765,Inputs!$J$6:$J$9,Inputs!$G$6:$G$9),LOOKUP(T765,Inputs!$J$6:$J$9,Inputs!$H$6:$H$9)),Inputs!$B$12),-Inputs!$B$12),NORM.INV(RAND(),LOOKUP(T765,Inputs!$J$6:$J$9,Inputs!$G$6:$G$9),LOOKUP(T765,Inputs!$J$6:$J$9,Inputs!$H$6:$H$9))),0),"" )</f>
        <v/>
      </c>
      <c r="K765" s="26">
        <f>IF($A765&lt;=Inputs!$B$13,IF(6&lt;=Inputs!$B$8,IF(Inputs!$B$12&gt;0,MAX(MIN(NORM.INV(RAND(),LOOKUP(U765,Inputs!$J$6:$J$9,Inputs!$G$6:$G$9),LOOKUP(U765,Inputs!$J$6:$J$9,Inputs!$H$6:$H$9)),Inputs!$B$12),-Inputs!$B$12),NORM.INV(RAND(),LOOKUP(U765,Inputs!$J$6:$J$9,Inputs!$G$6:$G$9),LOOKUP(U765,Inputs!$J$6:$J$9,Inputs!$H$6:$H$9))),0),"" )</f>
        <v/>
      </c>
      <c r="L765" s="26">
        <f>IF($A765&lt;=Inputs!$B$13,IF(7&lt;=Inputs!$B$8,IF(Inputs!$B$12&gt;0,MAX(MIN(NORM.INV(RAND(),LOOKUP(V765,Inputs!$J$6:$J$9,Inputs!$G$6:$G$9),LOOKUP(V765,Inputs!$J$6:$J$9,Inputs!$H$6:$H$9)),Inputs!$B$12),-Inputs!$B$12),NORM.INV(RAND(),LOOKUP(V765,Inputs!$J$6:$J$9,Inputs!$G$6:$G$9),LOOKUP(V765,Inputs!$J$6:$J$9,Inputs!$H$6:$H$9))),0),"" )</f>
        <v/>
      </c>
      <c r="M765" s="26">
        <f>IF($A765&lt;=Inputs!$B$13,IF(8&lt;=Inputs!$B$8,IF(Inputs!$B$12&gt;0,MAX(MIN(NORM.INV(RAND(),LOOKUP(W765,Inputs!$J$6:$J$9,Inputs!$G$6:$G$9),LOOKUP(W765,Inputs!$J$6:$J$9,Inputs!$H$6:$H$9)),Inputs!$B$12),-Inputs!$B$12),NORM.INV(RAND(),LOOKUP(W765,Inputs!$J$6:$J$9,Inputs!$G$6:$G$9),LOOKUP(W765,Inputs!$J$6:$J$9,Inputs!$H$6:$H$9))),0),"" )</f>
        <v/>
      </c>
      <c r="N765" s="26">
        <f>IF($A765&lt;=Inputs!$B$13,IF(9&lt;=Inputs!$B$8,IF(Inputs!$B$12&gt;0,MAX(MIN(NORM.INV(RAND(),LOOKUP(X765,Inputs!$J$6:$J$9,Inputs!$G$6:$G$9),LOOKUP(X765,Inputs!$J$6:$J$9,Inputs!$H$6:$H$9)),Inputs!$B$12),-Inputs!$B$12),NORM.INV(RAND(),LOOKUP(X765,Inputs!$J$6:$J$9,Inputs!$G$6:$G$9),LOOKUP(X765,Inputs!$J$6:$J$9,Inputs!$H$6:$H$9))),0),"" )</f>
        <v/>
      </c>
      <c r="O765" s="26">
        <f>IF($A765&lt;=Inputs!$B$13,IF(10&lt;=Inputs!$B$8,IF(Inputs!$B$12&gt;0,MAX(MIN(NORM.INV(RAND(),LOOKUP(Y765,Inputs!$J$6:$J$9,Inputs!$G$6:$G$9),LOOKUP(Y765,Inputs!$J$6:$J$9,Inputs!$H$6:$H$9)),Inputs!$B$12),-Inputs!$B$12),NORM.INV(RAND(),LOOKUP(Y765,Inputs!$J$6:$J$9,Inputs!$G$6:$G$9),LOOKUP(Y765,Inputs!$J$6:$J$9,Inputs!$H$6:$H$9))),0),"" )</f>
        <v/>
      </c>
      <c r="P765" s="31">
        <f>IF($A765&lt;=Inputs!$B$13,RAND(),"")</f>
        <v/>
      </c>
      <c r="Q765" s="31">
        <f>IF($A765&lt;=Inputs!$B$13,RAND(),"")</f>
        <v/>
      </c>
      <c r="R765" s="31">
        <f>IF($A765&lt;=Inputs!$B$13,RAND(),"")</f>
        <v/>
      </c>
      <c r="S765" s="31">
        <f>IF($A765&lt;=Inputs!$B$13,RAND(),"")</f>
        <v/>
      </c>
      <c r="T765" s="31">
        <f>IF($A765&lt;=Inputs!$B$13,RAND(),"")</f>
        <v/>
      </c>
      <c r="U765" s="31">
        <f>IF($A765&lt;=Inputs!$B$13,RAND(),"")</f>
        <v/>
      </c>
      <c r="V765" s="31">
        <f>IF($A765&lt;=Inputs!$B$13,RAND(),"")</f>
        <v/>
      </c>
      <c r="W765" s="31">
        <f>IF($A765&lt;=Inputs!$B$13,RAND(),"")</f>
        <v/>
      </c>
      <c r="X765" s="31">
        <f>IF($A765&lt;=Inputs!$B$13,RAND(),"")</f>
        <v/>
      </c>
      <c r="Y765" s="31">
        <f>IF($A765&lt;=Inputs!$B$13,RAND(),"")</f>
        <v/>
      </c>
    </row>
    <row r="766">
      <c r="A766" t="n">
        <v>761</v>
      </c>
      <c r="B766" s="26">
        <f>IF($A766&lt;=Inputs!$B$13,IF(Inputs!$B$8&gt;0,SUM(F766:O766)/Inputs!$B$8,0),"")</f>
        <v/>
      </c>
      <c r="C766" s="27">
        <f>IF($A766&lt;=Inputs!$B$13,B766/100,"")</f>
        <v/>
      </c>
      <c r="D766" s="28">
        <f>IF($A766&lt;=Inputs!$B$13,C766*Inputs!$B$7,"")</f>
        <v/>
      </c>
      <c r="E766" s="29">
        <f>IF($A766&lt;=Inputs!$B$13,IF(D766&gt;0,1,0),"")</f>
        <v/>
      </c>
      <c r="F766" s="26">
        <f>IF($A766&lt;=Inputs!$B$13,IF(1&lt;=Inputs!$B$8,IF(Inputs!$B$12&gt;0,MAX(MIN(NORM.INV(RAND(),LOOKUP(P766,Inputs!$J$6:$J$9,Inputs!$G$6:$G$9),LOOKUP(P766,Inputs!$J$6:$J$9,Inputs!$H$6:$H$9)),Inputs!$B$12),-Inputs!$B$12),NORM.INV(RAND(),LOOKUP(P766,Inputs!$J$6:$J$9,Inputs!$G$6:$G$9),LOOKUP(P766,Inputs!$J$6:$J$9,Inputs!$H$6:$H$9))),0),"" )</f>
        <v/>
      </c>
      <c r="G766" s="26">
        <f>IF($A766&lt;=Inputs!$B$13,IF(2&lt;=Inputs!$B$8,IF(Inputs!$B$12&gt;0,MAX(MIN(NORM.INV(RAND(),LOOKUP(Q766,Inputs!$J$6:$J$9,Inputs!$G$6:$G$9),LOOKUP(Q766,Inputs!$J$6:$J$9,Inputs!$H$6:$H$9)),Inputs!$B$12),-Inputs!$B$12),NORM.INV(RAND(),LOOKUP(Q766,Inputs!$J$6:$J$9,Inputs!$G$6:$G$9),LOOKUP(Q766,Inputs!$J$6:$J$9,Inputs!$H$6:$H$9))),0),"" )</f>
        <v/>
      </c>
      <c r="H766" s="26">
        <f>IF($A766&lt;=Inputs!$B$13,IF(3&lt;=Inputs!$B$8,IF(Inputs!$B$12&gt;0,MAX(MIN(NORM.INV(RAND(),LOOKUP(R766,Inputs!$J$6:$J$9,Inputs!$G$6:$G$9),LOOKUP(R766,Inputs!$J$6:$J$9,Inputs!$H$6:$H$9)),Inputs!$B$12),-Inputs!$B$12),NORM.INV(RAND(),LOOKUP(R766,Inputs!$J$6:$J$9,Inputs!$G$6:$G$9),LOOKUP(R766,Inputs!$J$6:$J$9,Inputs!$H$6:$H$9))),0),"" )</f>
        <v/>
      </c>
      <c r="I766" s="26">
        <f>IF($A766&lt;=Inputs!$B$13,IF(4&lt;=Inputs!$B$8,IF(Inputs!$B$12&gt;0,MAX(MIN(NORM.INV(RAND(),LOOKUP(S766,Inputs!$J$6:$J$9,Inputs!$G$6:$G$9),LOOKUP(S766,Inputs!$J$6:$J$9,Inputs!$H$6:$H$9)),Inputs!$B$12),-Inputs!$B$12),NORM.INV(RAND(),LOOKUP(S766,Inputs!$J$6:$J$9,Inputs!$G$6:$G$9),LOOKUP(S766,Inputs!$J$6:$J$9,Inputs!$H$6:$H$9))),0),"" )</f>
        <v/>
      </c>
      <c r="J766" s="26">
        <f>IF($A766&lt;=Inputs!$B$13,IF(5&lt;=Inputs!$B$8,IF(Inputs!$B$12&gt;0,MAX(MIN(NORM.INV(RAND(),LOOKUP(T766,Inputs!$J$6:$J$9,Inputs!$G$6:$G$9),LOOKUP(T766,Inputs!$J$6:$J$9,Inputs!$H$6:$H$9)),Inputs!$B$12),-Inputs!$B$12),NORM.INV(RAND(),LOOKUP(T766,Inputs!$J$6:$J$9,Inputs!$G$6:$G$9),LOOKUP(T766,Inputs!$J$6:$J$9,Inputs!$H$6:$H$9))),0),"" )</f>
        <v/>
      </c>
      <c r="K766" s="26">
        <f>IF($A766&lt;=Inputs!$B$13,IF(6&lt;=Inputs!$B$8,IF(Inputs!$B$12&gt;0,MAX(MIN(NORM.INV(RAND(),LOOKUP(U766,Inputs!$J$6:$J$9,Inputs!$G$6:$G$9),LOOKUP(U766,Inputs!$J$6:$J$9,Inputs!$H$6:$H$9)),Inputs!$B$12),-Inputs!$B$12),NORM.INV(RAND(),LOOKUP(U766,Inputs!$J$6:$J$9,Inputs!$G$6:$G$9),LOOKUP(U766,Inputs!$J$6:$J$9,Inputs!$H$6:$H$9))),0),"" )</f>
        <v/>
      </c>
      <c r="L766" s="26">
        <f>IF($A766&lt;=Inputs!$B$13,IF(7&lt;=Inputs!$B$8,IF(Inputs!$B$12&gt;0,MAX(MIN(NORM.INV(RAND(),LOOKUP(V766,Inputs!$J$6:$J$9,Inputs!$G$6:$G$9),LOOKUP(V766,Inputs!$J$6:$J$9,Inputs!$H$6:$H$9)),Inputs!$B$12),-Inputs!$B$12),NORM.INV(RAND(),LOOKUP(V766,Inputs!$J$6:$J$9,Inputs!$G$6:$G$9),LOOKUP(V766,Inputs!$J$6:$J$9,Inputs!$H$6:$H$9))),0),"" )</f>
        <v/>
      </c>
      <c r="M766" s="26">
        <f>IF($A766&lt;=Inputs!$B$13,IF(8&lt;=Inputs!$B$8,IF(Inputs!$B$12&gt;0,MAX(MIN(NORM.INV(RAND(),LOOKUP(W766,Inputs!$J$6:$J$9,Inputs!$G$6:$G$9),LOOKUP(W766,Inputs!$J$6:$J$9,Inputs!$H$6:$H$9)),Inputs!$B$12),-Inputs!$B$12),NORM.INV(RAND(),LOOKUP(W766,Inputs!$J$6:$J$9,Inputs!$G$6:$G$9),LOOKUP(W766,Inputs!$J$6:$J$9,Inputs!$H$6:$H$9))),0),"" )</f>
        <v/>
      </c>
      <c r="N766" s="26">
        <f>IF($A766&lt;=Inputs!$B$13,IF(9&lt;=Inputs!$B$8,IF(Inputs!$B$12&gt;0,MAX(MIN(NORM.INV(RAND(),LOOKUP(X766,Inputs!$J$6:$J$9,Inputs!$G$6:$G$9),LOOKUP(X766,Inputs!$J$6:$J$9,Inputs!$H$6:$H$9)),Inputs!$B$12),-Inputs!$B$12),NORM.INV(RAND(),LOOKUP(X766,Inputs!$J$6:$J$9,Inputs!$G$6:$G$9),LOOKUP(X766,Inputs!$J$6:$J$9,Inputs!$H$6:$H$9))),0),"" )</f>
        <v/>
      </c>
      <c r="O766" s="26">
        <f>IF($A766&lt;=Inputs!$B$13,IF(10&lt;=Inputs!$B$8,IF(Inputs!$B$12&gt;0,MAX(MIN(NORM.INV(RAND(),LOOKUP(Y766,Inputs!$J$6:$J$9,Inputs!$G$6:$G$9),LOOKUP(Y766,Inputs!$J$6:$J$9,Inputs!$H$6:$H$9)),Inputs!$B$12),-Inputs!$B$12),NORM.INV(RAND(),LOOKUP(Y766,Inputs!$J$6:$J$9,Inputs!$G$6:$G$9),LOOKUP(Y766,Inputs!$J$6:$J$9,Inputs!$H$6:$H$9))),0),"" )</f>
        <v/>
      </c>
      <c r="P766" s="31">
        <f>IF($A766&lt;=Inputs!$B$13,RAND(),"")</f>
        <v/>
      </c>
      <c r="Q766" s="31">
        <f>IF($A766&lt;=Inputs!$B$13,RAND(),"")</f>
        <v/>
      </c>
      <c r="R766" s="31">
        <f>IF($A766&lt;=Inputs!$B$13,RAND(),"")</f>
        <v/>
      </c>
      <c r="S766" s="31">
        <f>IF($A766&lt;=Inputs!$B$13,RAND(),"")</f>
        <v/>
      </c>
      <c r="T766" s="31">
        <f>IF($A766&lt;=Inputs!$B$13,RAND(),"")</f>
        <v/>
      </c>
      <c r="U766" s="31">
        <f>IF($A766&lt;=Inputs!$B$13,RAND(),"")</f>
        <v/>
      </c>
      <c r="V766" s="31">
        <f>IF($A766&lt;=Inputs!$B$13,RAND(),"")</f>
        <v/>
      </c>
      <c r="W766" s="31">
        <f>IF($A766&lt;=Inputs!$B$13,RAND(),"")</f>
        <v/>
      </c>
      <c r="X766" s="31">
        <f>IF($A766&lt;=Inputs!$B$13,RAND(),"")</f>
        <v/>
      </c>
      <c r="Y766" s="31">
        <f>IF($A766&lt;=Inputs!$B$13,RAND(),"")</f>
        <v/>
      </c>
    </row>
    <row r="767">
      <c r="A767" t="n">
        <v>762</v>
      </c>
      <c r="B767" s="26">
        <f>IF($A767&lt;=Inputs!$B$13,IF(Inputs!$B$8&gt;0,SUM(F767:O767)/Inputs!$B$8,0),"")</f>
        <v/>
      </c>
      <c r="C767" s="27">
        <f>IF($A767&lt;=Inputs!$B$13,B767/100,"")</f>
        <v/>
      </c>
      <c r="D767" s="28">
        <f>IF($A767&lt;=Inputs!$B$13,C767*Inputs!$B$7,"")</f>
        <v/>
      </c>
      <c r="E767" s="29">
        <f>IF($A767&lt;=Inputs!$B$13,IF(D767&gt;0,1,0),"")</f>
        <v/>
      </c>
      <c r="F767" s="26">
        <f>IF($A767&lt;=Inputs!$B$13,IF(1&lt;=Inputs!$B$8,IF(Inputs!$B$12&gt;0,MAX(MIN(NORM.INV(RAND(),LOOKUP(P767,Inputs!$J$6:$J$9,Inputs!$G$6:$G$9),LOOKUP(P767,Inputs!$J$6:$J$9,Inputs!$H$6:$H$9)),Inputs!$B$12),-Inputs!$B$12),NORM.INV(RAND(),LOOKUP(P767,Inputs!$J$6:$J$9,Inputs!$G$6:$G$9),LOOKUP(P767,Inputs!$J$6:$J$9,Inputs!$H$6:$H$9))),0),"" )</f>
        <v/>
      </c>
      <c r="G767" s="26">
        <f>IF($A767&lt;=Inputs!$B$13,IF(2&lt;=Inputs!$B$8,IF(Inputs!$B$12&gt;0,MAX(MIN(NORM.INV(RAND(),LOOKUP(Q767,Inputs!$J$6:$J$9,Inputs!$G$6:$G$9),LOOKUP(Q767,Inputs!$J$6:$J$9,Inputs!$H$6:$H$9)),Inputs!$B$12),-Inputs!$B$12),NORM.INV(RAND(),LOOKUP(Q767,Inputs!$J$6:$J$9,Inputs!$G$6:$G$9),LOOKUP(Q767,Inputs!$J$6:$J$9,Inputs!$H$6:$H$9))),0),"" )</f>
        <v/>
      </c>
      <c r="H767" s="26">
        <f>IF($A767&lt;=Inputs!$B$13,IF(3&lt;=Inputs!$B$8,IF(Inputs!$B$12&gt;0,MAX(MIN(NORM.INV(RAND(),LOOKUP(R767,Inputs!$J$6:$J$9,Inputs!$G$6:$G$9),LOOKUP(R767,Inputs!$J$6:$J$9,Inputs!$H$6:$H$9)),Inputs!$B$12),-Inputs!$B$12),NORM.INV(RAND(),LOOKUP(R767,Inputs!$J$6:$J$9,Inputs!$G$6:$G$9),LOOKUP(R767,Inputs!$J$6:$J$9,Inputs!$H$6:$H$9))),0),"" )</f>
        <v/>
      </c>
      <c r="I767" s="26">
        <f>IF($A767&lt;=Inputs!$B$13,IF(4&lt;=Inputs!$B$8,IF(Inputs!$B$12&gt;0,MAX(MIN(NORM.INV(RAND(),LOOKUP(S767,Inputs!$J$6:$J$9,Inputs!$G$6:$G$9),LOOKUP(S767,Inputs!$J$6:$J$9,Inputs!$H$6:$H$9)),Inputs!$B$12),-Inputs!$B$12),NORM.INV(RAND(),LOOKUP(S767,Inputs!$J$6:$J$9,Inputs!$G$6:$G$9),LOOKUP(S767,Inputs!$J$6:$J$9,Inputs!$H$6:$H$9))),0),"" )</f>
        <v/>
      </c>
      <c r="J767" s="26">
        <f>IF($A767&lt;=Inputs!$B$13,IF(5&lt;=Inputs!$B$8,IF(Inputs!$B$12&gt;0,MAX(MIN(NORM.INV(RAND(),LOOKUP(T767,Inputs!$J$6:$J$9,Inputs!$G$6:$G$9),LOOKUP(T767,Inputs!$J$6:$J$9,Inputs!$H$6:$H$9)),Inputs!$B$12),-Inputs!$B$12),NORM.INV(RAND(),LOOKUP(T767,Inputs!$J$6:$J$9,Inputs!$G$6:$G$9),LOOKUP(T767,Inputs!$J$6:$J$9,Inputs!$H$6:$H$9))),0),"" )</f>
        <v/>
      </c>
      <c r="K767" s="26">
        <f>IF($A767&lt;=Inputs!$B$13,IF(6&lt;=Inputs!$B$8,IF(Inputs!$B$12&gt;0,MAX(MIN(NORM.INV(RAND(),LOOKUP(U767,Inputs!$J$6:$J$9,Inputs!$G$6:$G$9),LOOKUP(U767,Inputs!$J$6:$J$9,Inputs!$H$6:$H$9)),Inputs!$B$12),-Inputs!$B$12),NORM.INV(RAND(),LOOKUP(U767,Inputs!$J$6:$J$9,Inputs!$G$6:$G$9),LOOKUP(U767,Inputs!$J$6:$J$9,Inputs!$H$6:$H$9))),0),"" )</f>
        <v/>
      </c>
      <c r="L767" s="26">
        <f>IF($A767&lt;=Inputs!$B$13,IF(7&lt;=Inputs!$B$8,IF(Inputs!$B$12&gt;0,MAX(MIN(NORM.INV(RAND(),LOOKUP(V767,Inputs!$J$6:$J$9,Inputs!$G$6:$G$9),LOOKUP(V767,Inputs!$J$6:$J$9,Inputs!$H$6:$H$9)),Inputs!$B$12),-Inputs!$B$12),NORM.INV(RAND(),LOOKUP(V767,Inputs!$J$6:$J$9,Inputs!$G$6:$G$9),LOOKUP(V767,Inputs!$J$6:$J$9,Inputs!$H$6:$H$9))),0),"" )</f>
        <v/>
      </c>
      <c r="M767" s="26">
        <f>IF($A767&lt;=Inputs!$B$13,IF(8&lt;=Inputs!$B$8,IF(Inputs!$B$12&gt;0,MAX(MIN(NORM.INV(RAND(),LOOKUP(W767,Inputs!$J$6:$J$9,Inputs!$G$6:$G$9),LOOKUP(W767,Inputs!$J$6:$J$9,Inputs!$H$6:$H$9)),Inputs!$B$12),-Inputs!$B$12),NORM.INV(RAND(),LOOKUP(W767,Inputs!$J$6:$J$9,Inputs!$G$6:$G$9),LOOKUP(W767,Inputs!$J$6:$J$9,Inputs!$H$6:$H$9))),0),"" )</f>
        <v/>
      </c>
      <c r="N767" s="26">
        <f>IF($A767&lt;=Inputs!$B$13,IF(9&lt;=Inputs!$B$8,IF(Inputs!$B$12&gt;0,MAX(MIN(NORM.INV(RAND(),LOOKUP(X767,Inputs!$J$6:$J$9,Inputs!$G$6:$G$9),LOOKUP(X767,Inputs!$J$6:$J$9,Inputs!$H$6:$H$9)),Inputs!$B$12),-Inputs!$B$12),NORM.INV(RAND(),LOOKUP(X767,Inputs!$J$6:$J$9,Inputs!$G$6:$G$9),LOOKUP(X767,Inputs!$J$6:$J$9,Inputs!$H$6:$H$9))),0),"" )</f>
        <v/>
      </c>
      <c r="O767" s="26">
        <f>IF($A767&lt;=Inputs!$B$13,IF(10&lt;=Inputs!$B$8,IF(Inputs!$B$12&gt;0,MAX(MIN(NORM.INV(RAND(),LOOKUP(Y767,Inputs!$J$6:$J$9,Inputs!$G$6:$G$9),LOOKUP(Y767,Inputs!$J$6:$J$9,Inputs!$H$6:$H$9)),Inputs!$B$12),-Inputs!$B$12),NORM.INV(RAND(),LOOKUP(Y767,Inputs!$J$6:$J$9,Inputs!$G$6:$G$9),LOOKUP(Y767,Inputs!$J$6:$J$9,Inputs!$H$6:$H$9))),0),"" )</f>
        <v/>
      </c>
      <c r="P767" s="31">
        <f>IF($A767&lt;=Inputs!$B$13,RAND(),"")</f>
        <v/>
      </c>
      <c r="Q767" s="31">
        <f>IF($A767&lt;=Inputs!$B$13,RAND(),"")</f>
        <v/>
      </c>
      <c r="R767" s="31">
        <f>IF($A767&lt;=Inputs!$B$13,RAND(),"")</f>
        <v/>
      </c>
      <c r="S767" s="31">
        <f>IF($A767&lt;=Inputs!$B$13,RAND(),"")</f>
        <v/>
      </c>
      <c r="T767" s="31">
        <f>IF($A767&lt;=Inputs!$B$13,RAND(),"")</f>
        <v/>
      </c>
      <c r="U767" s="31">
        <f>IF($A767&lt;=Inputs!$B$13,RAND(),"")</f>
        <v/>
      </c>
      <c r="V767" s="31">
        <f>IF($A767&lt;=Inputs!$B$13,RAND(),"")</f>
        <v/>
      </c>
      <c r="W767" s="31">
        <f>IF($A767&lt;=Inputs!$B$13,RAND(),"")</f>
        <v/>
      </c>
      <c r="X767" s="31">
        <f>IF($A767&lt;=Inputs!$B$13,RAND(),"")</f>
        <v/>
      </c>
      <c r="Y767" s="31">
        <f>IF($A767&lt;=Inputs!$B$13,RAND(),"")</f>
        <v/>
      </c>
    </row>
    <row r="768">
      <c r="A768" t="n">
        <v>763</v>
      </c>
      <c r="B768" s="26">
        <f>IF($A768&lt;=Inputs!$B$13,IF(Inputs!$B$8&gt;0,SUM(F768:O768)/Inputs!$B$8,0),"")</f>
        <v/>
      </c>
      <c r="C768" s="27">
        <f>IF($A768&lt;=Inputs!$B$13,B768/100,"")</f>
        <v/>
      </c>
      <c r="D768" s="28">
        <f>IF($A768&lt;=Inputs!$B$13,C768*Inputs!$B$7,"")</f>
        <v/>
      </c>
      <c r="E768" s="29">
        <f>IF($A768&lt;=Inputs!$B$13,IF(D768&gt;0,1,0),"")</f>
        <v/>
      </c>
      <c r="F768" s="26">
        <f>IF($A768&lt;=Inputs!$B$13,IF(1&lt;=Inputs!$B$8,IF(Inputs!$B$12&gt;0,MAX(MIN(NORM.INV(RAND(),LOOKUP(P768,Inputs!$J$6:$J$9,Inputs!$G$6:$G$9),LOOKUP(P768,Inputs!$J$6:$J$9,Inputs!$H$6:$H$9)),Inputs!$B$12),-Inputs!$B$12),NORM.INV(RAND(),LOOKUP(P768,Inputs!$J$6:$J$9,Inputs!$G$6:$G$9),LOOKUP(P768,Inputs!$J$6:$J$9,Inputs!$H$6:$H$9))),0),"" )</f>
        <v/>
      </c>
      <c r="G768" s="26">
        <f>IF($A768&lt;=Inputs!$B$13,IF(2&lt;=Inputs!$B$8,IF(Inputs!$B$12&gt;0,MAX(MIN(NORM.INV(RAND(),LOOKUP(Q768,Inputs!$J$6:$J$9,Inputs!$G$6:$G$9),LOOKUP(Q768,Inputs!$J$6:$J$9,Inputs!$H$6:$H$9)),Inputs!$B$12),-Inputs!$B$12),NORM.INV(RAND(),LOOKUP(Q768,Inputs!$J$6:$J$9,Inputs!$G$6:$G$9),LOOKUP(Q768,Inputs!$J$6:$J$9,Inputs!$H$6:$H$9))),0),"" )</f>
        <v/>
      </c>
      <c r="H768" s="26">
        <f>IF($A768&lt;=Inputs!$B$13,IF(3&lt;=Inputs!$B$8,IF(Inputs!$B$12&gt;0,MAX(MIN(NORM.INV(RAND(),LOOKUP(R768,Inputs!$J$6:$J$9,Inputs!$G$6:$G$9),LOOKUP(R768,Inputs!$J$6:$J$9,Inputs!$H$6:$H$9)),Inputs!$B$12),-Inputs!$B$12),NORM.INV(RAND(),LOOKUP(R768,Inputs!$J$6:$J$9,Inputs!$G$6:$G$9),LOOKUP(R768,Inputs!$J$6:$J$9,Inputs!$H$6:$H$9))),0),"" )</f>
        <v/>
      </c>
      <c r="I768" s="26">
        <f>IF($A768&lt;=Inputs!$B$13,IF(4&lt;=Inputs!$B$8,IF(Inputs!$B$12&gt;0,MAX(MIN(NORM.INV(RAND(),LOOKUP(S768,Inputs!$J$6:$J$9,Inputs!$G$6:$G$9),LOOKUP(S768,Inputs!$J$6:$J$9,Inputs!$H$6:$H$9)),Inputs!$B$12),-Inputs!$B$12),NORM.INV(RAND(),LOOKUP(S768,Inputs!$J$6:$J$9,Inputs!$G$6:$G$9),LOOKUP(S768,Inputs!$J$6:$J$9,Inputs!$H$6:$H$9))),0),"" )</f>
        <v/>
      </c>
      <c r="J768" s="26">
        <f>IF($A768&lt;=Inputs!$B$13,IF(5&lt;=Inputs!$B$8,IF(Inputs!$B$12&gt;0,MAX(MIN(NORM.INV(RAND(),LOOKUP(T768,Inputs!$J$6:$J$9,Inputs!$G$6:$G$9),LOOKUP(T768,Inputs!$J$6:$J$9,Inputs!$H$6:$H$9)),Inputs!$B$12),-Inputs!$B$12),NORM.INV(RAND(),LOOKUP(T768,Inputs!$J$6:$J$9,Inputs!$G$6:$G$9),LOOKUP(T768,Inputs!$J$6:$J$9,Inputs!$H$6:$H$9))),0),"" )</f>
        <v/>
      </c>
      <c r="K768" s="26">
        <f>IF($A768&lt;=Inputs!$B$13,IF(6&lt;=Inputs!$B$8,IF(Inputs!$B$12&gt;0,MAX(MIN(NORM.INV(RAND(),LOOKUP(U768,Inputs!$J$6:$J$9,Inputs!$G$6:$G$9),LOOKUP(U768,Inputs!$J$6:$J$9,Inputs!$H$6:$H$9)),Inputs!$B$12),-Inputs!$B$12),NORM.INV(RAND(),LOOKUP(U768,Inputs!$J$6:$J$9,Inputs!$G$6:$G$9),LOOKUP(U768,Inputs!$J$6:$J$9,Inputs!$H$6:$H$9))),0),"" )</f>
        <v/>
      </c>
      <c r="L768" s="26">
        <f>IF($A768&lt;=Inputs!$B$13,IF(7&lt;=Inputs!$B$8,IF(Inputs!$B$12&gt;0,MAX(MIN(NORM.INV(RAND(),LOOKUP(V768,Inputs!$J$6:$J$9,Inputs!$G$6:$G$9),LOOKUP(V768,Inputs!$J$6:$J$9,Inputs!$H$6:$H$9)),Inputs!$B$12),-Inputs!$B$12),NORM.INV(RAND(),LOOKUP(V768,Inputs!$J$6:$J$9,Inputs!$G$6:$G$9),LOOKUP(V768,Inputs!$J$6:$J$9,Inputs!$H$6:$H$9))),0),"" )</f>
        <v/>
      </c>
      <c r="M768" s="26">
        <f>IF($A768&lt;=Inputs!$B$13,IF(8&lt;=Inputs!$B$8,IF(Inputs!$B$12&gt;0,MAX(MIN(NORM.INV(RAND(),LOOKUP(W768,Inputs!$J$6:$J$9,Inputs!$G$6:$G$9),LOOKUP(W768,Inputs!$J$6:$J$9,Inputs!$H$6:$H$9)),Inputs!$B$12),-Inputs!$B$12),NORM.INV(RAND(),LOOKUP(W768,Inputs!$J$6:$J$9,Inputs!$G$6:$G$9),LOOKUP(W768,Inputs!$J$6:$J$9,Inputs!$H$6:$H$9))),0),"" )</f>
        <v/>
      </c>
      <c r="N768" s="26">
        <f>IF($A768&lt;=Inputs!$B$13,IF(9&lt;=Inputs!$B$8,IF(Inputs!$B$12&gt;0,MAX(MIN(NORM.INV(RAND(),LOOKUP(X768,Inputs!$J$6:$J$9,Inputs!$G$6:$G$9),LOOKUP(X768,Inputs!$J$6:$J$9,Inputs!$H$6:$H$9)),Inputs!$B$12),-Inputs!$B$12),NORM.INV(RAND(),LOOKUP(X768,Inputs!$J$6:$J$9,Inputs!$G$6:$G$9),LOOKUP(X768,Inputs!$J$6:$J$9,Inputs!$H$6:$H$9))),0),"" )</f>
        <v/>
      </c>
      <c r="O768" s="26">
        <f>IF($A768&lt;=Inputs!$B$13,IF(10&lt;=Inputs!$B$8,IF(Inputs!$B$12&gt;0,MAX(MIN(NORM.INV(RAND(),LOOKUP(Y768,Inputs!$J$6:$J$9,Inputs!$G$6:$G$9),LOOKUP(Y768,Inputs!$J$6:$J$9,Inputs!$H$6:$H$9)),Inputs!$B$12),-Inputs!$B$12),NORM.INV(RAND(),LOOKUP(Y768,Inputs!$J$6:$J$9,Inputs!$G$6:$G$9),LOOKUP(Y768,Inputs!$J$6:$J$9,Inputs!$H$6:$H$9))),0),"" )</f>
        <v/>
      </c>
      <c r="P768" s="31">
        <f>IF($A768&lt;=Inputs!$B$13,RAND(),"")</f>
        <v/>
      </c>
      <c r="Q768" s="31">
        <f>IF($A768&lt;=Inputs!$B$13,RAND(),"")</f>
        <v/>
      </c>
      <c r="R768" s="31">
        <f>IF($A768&lt;=Inputs!$B$13,RAND(),"")</f>
        <v/>
      </c>
      <c r="S768" s="31">
        <f>IF($A768&lt;=Inputs!$B$13,RAND(),"")</f>
        <v/>
      </c>
      <c r="T768" s="31">
        <f>IF($A768&lt;=Inputs!$B$13,RAND(),"")</f>
        <v/>
      </c>
      <c r="U768" s="31">
        <f>IF($A768&lt;=Inputs!$B$13,RAND(),"")</f>
        <v/>
      </c>
      <c r="V768" s="31">
        <f>IF($A768&lt;=Inputs!$B$13,RAND(),"")</f>
        <v/>
      </c>
      <c r="W768" s="31">
        <f>IF($A768&lt;=Inputs!$B$13,RAND(),"")</f>
        <v/>
      </c>
      <c r="X768" s="31">
        <f>IF($A768&lt;=Inputs!$B$13,RAND(),"")</f>
        <v/>
      </c>
      <c r="Y768" s="31">
        <f>IF($A768&lt;=Inputs!$B$13,RAND(),"")</f>
        <v/>
      </c>
    </row>
    <row r="769">
      <c r="A769" t="n">
        <v>764</v>
      </c>
      <c r="B769" s="26">
        <f>IF($A769&lt;=Inputs!$B$13,IF(Inputs!$B$8&gt;0,SUM(F769:O769)/Inputs!$B$8,0),"")</f>
        <v/>
      </c>
      <c r="C769" s="27">
        <f>IF($A769&lt;=Inputs!$B$13,B769/100,"")</f>
        <v/>
      </c>
      <c r="D769" s="28">
        <f>IF($A769&lt;=Inputs!$B$13,C769*Inputs!$B$7,"")</f>
        <v/>
      </c>
      <c r="E769" s="29">
        <f>IF($A769&lt;=Inputs!$B$13,IF(D769&gt;0,1,0),"")</f>
        <v/>
      </c>
      <c r="F769" s="26">
        <f>IF($A769&lt;=Inputs!$B$13,IF(1&lt;=Inputs!$B$8,IF(Inputs!$B$12&gt;0,MAX(MIN(NORM.INV(RAND(),LOOKUP(P769,Inputs!$J$6:$J$9,Inputs!$G$6:$G$9),LOOKUP(P769,Inputs!$J$6:$J$9,Inputs!$H$6:$H$9)),Inputs!$B$12),-Inputs!$B$12),NORM.INV(RAND(),LOOKUP(P769,Inputs!$J$6:$J$9,Inputs!$G$6:$G$9),LOOKUP(P769,Inputs!$J$6:$J$9,Inputs!$H$6:$H$9))),0),"" )</f>
        <v/>
      </c>
      <c r="G769" s="26">
        <f>IF($A769&lt;=Inputs!$B$13,IF(2&lt;=Inputs!$B$8,IF(Inputs!$B$12&gt;0,MAX(MIN(NORM.INV(RAND(),LOOKUP(Q769,Inputs!$J$6:$J$9,Inputs!$G$6:$G$9),LOOKUP(Q769,Inputs!$J$6:$J$9,Inputs!$H$6:$H$9)),Inputs!$B$12),-Inputs!$B$12),NORM.INV(RAND(),LOOKUP(Q769,Inputs!$J$6:$J$9,Inputs!$G$6:$G$9),LOOKUP(Q769,Inputs!$J$6:$J$9,Inputs!$H$6:$H$9))),0),"" )</f>
        <v/>
      </c>
      <c r="H769" s="26">
        <f>IF($A769&lt;=Inputs!$B$13,IF(3&lt;=Inputs!$B$8,IF(Inputs!$B$12&gt;0,MAX(MIN(NORM.INV(RAND(),LOOKUP(R769,Inputs!$J$6:$J$9,Inputs!$G$6:$G$9),LOOKUP(R769,Inputs!$J$6:$J$9,Inputs!$H$6:$H$9)),Inputs!$B$12),-Inputs!$B$12),NORM.INV(RAND(),LOOKUP(R769,Inputs!$J$6:$J$9,Inputs!$G$6:$G$9),LOOKUP(R769,Inputs!$J$6:$J$9,Inputs!$H$6:$H$9))),0),"" )</f>
        <v/>
      </c>
      <c r="I769" s="26">
        <f>IF($A769&lt;=Inputs!$B$13,IF(4&lt;=Inputs!$B$8,IF(Inputs!$B$12&gt;0,MAX(MIN(NORM.INV(RAND(),LOOKUP(S769,Inputs!$J$6:$J$9,Inputs!$G$6:$G$9),LOOKUP(S769,Inputs!$J$6:$J$9,Inputs!$H$6:$H$9)),Inputs!$B$12),-Inputs!$B$12),NORM.INV(RAND(),LOOKUP(S769,Inputs!$J$6:$J$9,Inputs!$G$6:$G$9),LOOKUP(S769,Inputs!$J$6:$J$9,Inputs!$H$6:$H$9))),0),"" )</f>
        <v/>
      </c>
      <c r="J769" s="26">
        <f>IF($A769&lt;=Inputs!$B$13,IF(5&lt;=Inputs!$B$8,IF(Inputs!$B$12&gt;0,MAX(MIN(NORM.INV(RAND(),LOOKUP(T769,Inputs!$J$6:$J$9,Inputs!$G$6:$G$9),LOOKUP(T769,Inputs!$J$6:$J$9,Inputs!$H$6:$H$9)),Inputs!$B$12),-Inputs!$B$12),NORM.INV(RAND(),LOOKUP(T769,Inputs!$J$6:$J$9,Inputs!$G$6:$G$9),LOOKUP(T769,Inputs!$J$6:$J$9,Inputs!$H$6:$H$9))),0),"" )</f>
        <v/>
      </c>
      <c r="K769" s="26">
        <f>IF($A769&lt;=Inputs!$B$13,IF(6&lt;=Inputs!$B$8,IF(Inputs!$B$12&gt;0,MAX(MIN(NORM.INV(RAND(),LOOKUP(U769,Inputs!$J$6:$J$9,Inputs!$G$6:$G$9),LOOKUP(U769,Inputs!$J$6:$J$9,Inputs!$H$6:$H$9)),Inputs!$B$12),-Inputs!$B$12),NORM.INV(RAND(),LOOKUP(U769,Inputs!$J$6:$J$9,Inputs!$G$6:$G$9),LOOKUP(U769,Inputs!$J$6:$J$9,Inputs!$H$6:$H$9))),0),"" )</f>
        <v/>
      </c>
      <c r="L769" s="26">
        <f>IF($A769&lt;=Inputs!$B$13,IF(7&lt;=Inputs!$B$8,IF(Inputs!$B$12&gt;0,MAX(MIN(NORM.INV(RAND(),LOOKUP(V769,Inputs!$J$6:$J$9,Inputs!$G$6:$G$9),LOOKUP(V769,Inputs!$J$6:$J$9,Inputs!$H$6:$H$9)),Inputs!$B$12),-Inputs!$B$12),NORM.INV(RAND(),LOOKUP(V769,Inputs!$J$6:$J$9,Inputs!$G$6:$G$9),LOOKUP(V769,Inputs!$J$6:$J$9,Inputs!$H$6:$H$9))),0),"" )</f>
        <v/>
      </c>
      <c r="M769" s="26">
        <f>IF($A769&lt;=Inputs!$B$13,IF(8&lt;=Inputs!$B$8,IF(Inputs!$B$12&gt;0,MAX(MIN(NORM.INV(RAND(),LOOKUP(W769,Inputs!$J$6:$J$9,Inputs!$G$6:$G$9),LOOKUP(W769,Inputs!$J$6:$J$9,Inputs!$H$6:$H$9)),Inputs!$B$12),-Inputs!$B$12),NORM.INV(RAND(),LOOKUP(W769,Inputs!$J$6:$J$9,Inputs!$G$6:$G$9),LOOKUP(W769,Inputs!$J$6:$J$9,Inputs!$H$6:$H$9))),0),"" )</f>
        <v/>
      </c>
      <c r="N769" s="26">
        <f>IF($A769&lt;=Inputs!$B$13,IF(9&lt;=Inputs!$B$8,IF(Inputs!$B$12&gt;0,MAX(MIN(NORM.INV(RAND(),LOOKUP(X769,Inputs!$J$6:$J$9,Inputs!$G$6:$G$9),LOOKUP(X769,Inputs!$J$6:$J$9,Inputs!$H$6:$H$9)),Inputs!$B$12),-Inputs!$B$12),NORM.INV(RAND(),LOOKUP(X769,Inputs!$J$6:$J$9,Inputs!$G$6:$G$9),LOOKUP(X769,Inputs!$J$6:$J$9,Inputs!$H$6:$H$9))),0),"" )</f>
        <v/>
      </c>
      <c r="O769" s="26">
        <f>IF($A769&lt;=Inputs!$B$13,IF(10&lt;=Inputs!$B$8,IF(Inputs!$B$12&gt;0,MAX(MIN(NORM.INV(RAND(),LOOKUP(Y769,Inputs!$J$6:$J$9,Inputs!$G$6:$G$9),LOOKUP(Y769,Inputs!$J$6:$J$9,Inputs!$H$6:$H$9)),Inputs!$B$12),-Inputs!$B$12),NORM.INV(RAND(),LOOKUP(Y769,Inputs!$J$6:$J$9,Inputs!$G$6:$G$9),LOOKUP(Y769,Inputs!$J$6:$J$9,Inputs!$H$6:$H$9))),0),"" )</f>
        <v/>
      </c>
      <c r="P769" s="31">
        <f>IF($A769&lt;=Inputs!$B$13,RAND(),"")</f>
        <v/>
      </c>
      <c r="Q769" s="31">
        <f>IF($A769&lt;=Inputs!$B$13,RAND(),"")</f>
        <v/>
      </c>
      <c r="R769" s="31">
        <f>IF($A769&lt;=Inputs!$B$13,RAND(),"")</f>
        <v/>
      </c>
      <c r="S769" s="31">
        <f>IF($A769&lt;=Inputs!$B$13,RAND(),"")</f>
        <v/>
      </c>
      <c r="T769" s="31">
        <f>IF($A769&lt;=Inputs!$B$13,RAND(),"")</f>
        <v/>
      </c>
      <c r="U769" s="31">
        <f>IF($A769&lt;=Inputs!$B$13,RAND(),"")</f>
        <v/>
      </c>
      <c r="V769" s="31">
        <f>IF($A769&lt;=Inputs!$B$13,RAND(),"")</f>
        <v/>
      </c>
      <c r="W769" s="31">
        <f>IF($A769&lt;=Inputs!$B$13,RAND(),"")</f>
        <v/>
      </c>
      <c r="X769" s="31">
        <f>IF($A769&lt;=Inputs!$B$13,RAND(),"")</f>
        <v/>
      </c>
      <c r="Y769" s="31">
        <f>IF($A769&lt;=Inputs!$B$13,RAND(),"")</f>
        <v/>
      </c>
    </row>
    <row r="770">
      <c r="A770" t="n">
        <v>765</v>
      </c>
      <c r="B770" s="26">
        <f>IF($A770&lt;=Inputs!$B$13,IF(Inputs!$B$8&gt;0,SUM(F770:O770)/Inputs!$B$8,0),"")</f>
        <v/>
      </c>
      <c r="C770" s="27">
        <f>IF($A770&lt;=Inputs!$B$13,B770/100,"")</f>
        <v/>
      </c>
      <c r="D770" s="28">
        <f>IF($A770&lt;=Inputs!$B$13,C770*Inputs!$B$7,"")</f>
        <v/>
      </c>
      <c r="E770" s="29">
        <f>IF($A770&lt;=Inputs!$B$13,IF(D770&gt;0,1,0),"")</f>
        <v/>
      </c>
      <c r="F770" s="26">
        <f>IF($A770&lt;=Inputs!$B$13,IF(1&lt;=Inputs!$B$8,IF(Inputs!$B$12&gt;0,MAX(MIN(NORM.INV(RAND(),LOOKUP(P770,Inputs!$J$6:$J$9,Inputs!$G$6:$G$9),LOOKUP(P770,Inputs!$J$6:$J$9,Inputs!$H$6:$H$9)),Inputs!$B$12),-Inputs!$B$12),NORM.INV(RAND(),LOOKUP(P770,Inputs!$J$6:$J$9,Inputs!$G$6:$G$9),LOOKUP(P770,Inputs!$J$6:$J$9,Inputs!$H$6:$H$9))),0),"" )</f>
        <v/>
      </c>
      <c r="G770" s="26">
        <f>IF($A770&lt;=Inputs!$B$13,IF(2&lt;=Inputs!$B$8,IF(Inputs!$B$12&gt;0,MAX(MIN(NORM.INV(RAND(),LOOKUP(Q770,Inputs!$J$6:$J$9,Inputs!$G$6:$G$9),LOOKUP(Q770,Inputs!$J$6:$J$9,Inputs!$H$6:$H$9)),Inputs!$B$12),-Inputs!$B$12),NORM.INV(RAND(),LOOKUP(Q770,Inputs!$J$6:$J$9,Inputs!$G$6:$G$9),LOOKUP(Q770,Inputs!$J$6:$J$9,Inputs!$H$6:$H$9))),0),"" )</f>
        <v/>
      </c>
      <c r="H770" s="26">
        <f>IF($A770&lt;=Inputs!$B$13,IF(3&lt;=Inputs!$B$8,IF(Inputs!$B$12&gt;0,MAX(MIN(NORM.INV(RAND(),LOOKUP(R770,Inputs!$J$6:$J$9,Inputs!$G$6:$G$9),LOOKUP(R770,Inputs!$J$6:$J$9,Inputs!$H$6:$H$9)),Inputs!$B$12),-Inputs!$B$12),NORM.INV(RAND(),LOOKUP(R770,Inputs!$J$6:$J$9,Inputs!$G$6:$G$9),LOOKUP(R770,Inputs!$J$6:$J$9,Inputs!$H$6:$H$9))),0),"" )</f>
        <v/>
      </c>
      <c r="I770" s="26">
        <f>IF($A770&lt;=Inputs!$B$13,IF(4&lt;=Inputs!$B$8,IF(Inputs!$B$12&gt;0,MAX(MIN(NORM.INV(RAND(),LOOKUP(S770,Inputs!$J$6:$J$9,Inputs!$G$6:$G$9),LOOKUP(S770,Inputs!$J$6:$J$9,Inputs!$H$6:$H$9)),Inputs!$B$12),-Inputs!$B$12),NORM.INV(RAND(),LOOKUP(S770,Inputs!$J$6:$J$9,Inputs!$G$6:$G$9),LOOKUP(S770,Inputs!$J$6:$J$9,Inputs!$H$6:$H$9))),0),"" )</f>
        <v/>
      </c>
      <c r="J770" s="26">
        <f>IF($A770&lt;=Inputs!$B$13,IF(5&lt;=Inputs!$B$8,IF(Inputs!$B$12&gt;0,MAX(MIN(NORM.INV(RAND(),LOOKUP(T770,Inputs!$J$6:$J$9,Inputs!$G$6:$G$9),LOOKUP(T770,Inputs!$J$6:$J$9,Inputs!$H$6:$H$9)),Inputs!$B$12),-Inputs!$B$12),NORM.INV(RAND(),LOOKUP(T770,Inputs!$J$6:$J$9,Inputs!$G$6:$G$9),LOOKUP(T770,Inputs!$J$6:$J$9,Inputs!$H$6:$H$9))),0),"" )</f>
        <v/>
      </c>
      <c r="K770" s="26">
        <f>IF($A770&lt;=Inputs!$B$13,IF(6&lt;=Inputs!$B$8,IF(Inputs!$B$12&gt;0,MAX(MIN(NORM.INV(RAND(),LOOKUP(U770,Inputs!$J$6:$J$9,Inputs!$G$6:$G$9),LOOKUP(U770,Inputs!$J$6:$J$9,Inputs!$H$6:$H$9)),Inputs!$B$12),-Inputs!$B$12),NORM.INV(RAND(),LOOKUP(U770,Inputs!$J$6:$J$9,Inputs!$G$6:$G$9),LOOKUP(U770,Inputs!$J$6:$J$9,Inputs!$H$6:$H$9))),0),"" )</f>
        <v/>
      </c>
      <c r="L770" s="26">
        <f>IF($A770&lt;=Inputs!$B$13,IF(7&lt;=Inputs!$B$8,IF(Inputs!$B$12&gt;0,MAX(MIN(NORM.INV(RAND(),LOOKUP(V770,Inputs!$J$6:$J$9,Inputs!$G$6:$G$9),LOOKUP(V770,Inputs!$J$6:$J$9,Inputs!$H$6:$H$9)),Inputs!$B$12),-Inputs!$B$12),NORM.INV(RAND(),LOOKUP(V770,Inputs!$J$6:$J$9,Inputs!$G$6:$G$9),LOOKUP(V770,Inputs!$J$6:$J$9,Inputs!$H$6:$H$9))),0),"" )</f>
        <v/>
      </c>
      <c r="M770" s="26">
        <f>IF($A770&lt;=Inputs!$B$13,IF(8&lt;=Inputs!$B$8,IF(Inputs!$B$12&gt;0,MAX(MIN(NORM.INV(RAND(),LOOKUP(W770,Inputs!$J$6:$J$9,Inputs!$G$6:$G$9),LOOKUP(W770,Inputs!$J$6:$J$9,Inputs!$H$6:$H$9)),Inputs!$B$12),-Inputs!$B$12),NORM.INV(RAND(),LOOKUP(W770,Inputs!$J$6:$J$9,Inputs!$G$6:$G$9),LOOKUP(W770,Inputs!$J$6:$J$9,Inputs!$H$6:$H$9))),0),"" )</f>
        <v/>
      </c>
      <c r="N770" s="26">
        <f>IF($A770&lt;=Inputs!$B$13,IF(9&lt;=Inputs!$B$8,IF(Inputs!$B$12&gt;0,MAX(MIN(NORM.INV(RAND(),LOOKUP(X770,Inputs!$J$6:$J$9,Inputs!$G$6:$G$9),LOOKUP(X770,Inputs!$J$6:$J$9,Inputs!$H$6:$H$9)),Inputs!$B$12),-Inputs!$B$12),NORM.INV(RAND(),LOOKUP(X770,Inputs!$J$6:$J$9,Inputs!$G$6:$G$9),LOOKUP(X770,Inputs!$J$6:$J$9,Inputs!$H$6:$H$9))),0),"" )</f>
        <v/>
      </c>
      <c r="O770" s="26">
        <f>IF($A770&lt;=Inputs!$B$13,IF(10&lt;=Inputs!$B$8,IF(Inputs!$B$12&gt;0,MAX(MIN(NORM.INV(RAND(),LOOKUP(Y770,Inputs!$J$6:$J$9,Inputs!$G$6:$G$9),LOOKUP(Y770,Inputs!$J$6:$J$9,Inputs!$H$6:$H$9)),Inputs!$B$12),-Inputs!$B$12),NORM.INV(RAND(),LOOKUP(Y770,Inputs!$J$6:$J$9,Inputs!$G$6:$G$9),LOOKUP(Y770,Inputs!$J$6:$J$9,Inputs!$H$6:$H$9))),0),"" )</f>
        <v/>
      </c>
      <c r="P770" s="31">
        <f>IF($A770&lt;=Inputs!$B$13,RAND(),"")</f>
        <v/>
      </c>
      <c r="Q770" s="31">
        <f>IF($A770&lt;=Inputs!$B$13,RAND(),"")</f>
        <v/>
      </c>
      <c r="R770" s="31">
        <f>IF($A770&lt;=Inputs!$B$13,RAND(),"")</f>
        <v/>
      </c>
      <c r="S770" s="31">
        <f>IF($A770&lt;=Inputs!$B$13,RAND(),"")</f>
        <v/>
      </c>
      <c r="T770" s="31">
        <f>IF($A770&lt;=Inputs!$B$13,RAND(),"")</f>
        <v/>
      </c>
      <c r="U770" s="31">
        <f>IF($A770&lt;=Inputs!$B$13,RAND(),"")</f>
        <v/>
      </c>
      <c r="V770" s="31">
        <f>IF($A770&lt;=Inputs!$B$13,RAND(),"")</f>
        <v/>
      </c>
      <c r="W770" s="31">
        <f>IF($A770&lt;=Inputs!$B$13,RAND(),"")</f>
        <v/>
      </c>
      <c r="X770" s="31">
        <f>IF($A770&lt;=Inputs!$B$13,RAND(),"")</f>
        <v/>
      </c>
      <c r="Y770" s="31">
        <f>IF($A770&lt;=Inputs!$B$13,RAND(),"")</f>
        <v/>
      </c>
    </row>
    <row r="771">
      <c r="A771" t="n">
        <v>766</v>
      </c>
      <c r="B771" s="26">
        <f>IF($A771&lt;=Inputs!$B$13,IF(Inputs!$B$8&gt;0,SUM(F771:O771)/Inputs!$B$8,0),"")</f>
        <v/>
      </c>
      <c r="C771" s="27">
        <f>IF($A771&lt;=Inputs!$B$13,B771/100,"")</f>
        <v/>
      </c>
      <c r="D771" s="28">
        <f>IF($A771&lt;=Inputs!$B$13,C771*Inputs!$B$7,"")</f>
        <v/>
      </c>
      <c r="E771" s="29">
        <f>IF($A771&lt;=Inputs!$B$13,IF(D771&gt;0,1,0),"")</f>
        <v/>
      </c>
      <c r="F771" s="26">
        <f>IF($A771&lt;=Inputs!$B$13,IF(1&lt;=Inputs!$B$8,IF(Inputs!$B$12&gt;0,MAX(MIN(NORM.INV(RAND(),LOOKUP(P771,Inputs!$J$6:$J$9,Inputs!$G$6:$G$9),LOOKUP(P771,Inputs!$J$6:$J$9,Inputs!$H$6:$H$9)),Inputs!$B$12),-Inputs!$B$12),NORM.INV(RAND(),LOOKUP(P771,Inputs!$J$6:$J$9,Inputs!$G$6:$G$9),LOOKUP(P771,Inputs!$J$6:$J$9,Inputs!$H$6:$H$9))),0),"" )</f>
        <v/>
      </c>
      <c r="G771" s="26">
        <f>IF($A771&lt;=Inputs!$B$13,IF(2&lt;=Inputs!$B$8,IF(Inputs!$B$12&gt;0,MAX(MIN(NORM.INV(RAND(),LOOKUP(Q771,Inputs!$J$6:$J$9,Inputs!$G$6:$G$9),LOOKUP(Q771,Inputs!$J$6:$J$9,Inputs!$H$6:$H$9)),Inputs!$B$12),-Inputs!$B$12),NORM.INV(RAND(),LOOKUP(Q771,Inputs!$J$6:$J$9,Inputs!$G$6:$G$9),LOOKUP(Q771,Inputs!$J$6:$J$9,Inputs!$H$6:$H$9))),0),"" )</f>
        <v/>
      </c>
      <c r="H771" s="26">
        <f>IF($A771&lt;=Inputs!$B$13,IF(3&lt;=Inputs!$B$8,IF(Inputs!$B$12&gt;0,MAX(MIN(NORM.INV(RAND(),LOOKUP(R771,Inputs!$J$6:$J$9,Inputs!$G$6:$G$9),LOOKUP(R771,Inputs!$J$6:$J$9,Inputs!$H$6:$H$9)),Inputs!$B$12),-Inputs!$B$12),NORM.INV(RAND(),LOOKUP(R771,Inputs!$J$6:$J$9,Inputs!$G$6:$G$9),LOOKUP(R771,Inputs!$J$6:$J$9,Inputs!$H$6:$H$9))),0),"" )</f>
        <v/>
      </c>
      <c r="I771" s="26">
        <f>IF($A771&lt;=Inputs!$B$13,IF(4&lt;=Inputs!$B$8,IF(Inputs!$B$12&gt;0,MAX(MIN(NORM.INV(RAND(),LOOKUP(S771,Inputs!$J$6:$J$9,Inputs!$G$6:$G$9),LOOKUP(S771,Inputs!$J$6:$J$9,Inputs!$H$6:$H$9)),Inputs!$B$12),-Inputs!$B$12),NORM.INV(RAND(),LOOKUP(S771,Inputs!$J$6:$J$9,Inputs!$G$6:$G$9),LOOKUP(S771,Inputs!$J$6:$J$9,Inputs!$H$6:$H$9))),0),"" )</f>
        <v/>
      </c>
      <c r="J771" s="26">
        <f>IF($A771&lt;=Inputs!$B$13,IF(5&lt;=Inputs!$B$8,IF(Inputs!$B$12&gt;0,MAX(MIN(NORM.INV(RAND(),LOOKUP(T771,Inputs!$J$6:$J$9,Inputs!$G$6:$G$9),LOOKUP(T771,Inputs!$J$6:$J$9,Inputs!$H$6:$H$9)),Inputs!$B$12),-Inputs!$B$12),NORM.INV(RAND(),LOOKUP(T771,Inputs!$J$6:$J$9,Inputs!$G$6:$G$9),LOOKUP(T771,Inputs!$J$6:$J$9,Inputs!$H$6:$H$9))),0),"" )</f>
        <v/>
      </c>
      <c r="K771" s="26">
        <f>IF($A771&lt;=Inputs!$B$13,IF(6&lt;=Inputs!$B$8,IF(Inputs!$B$12&gt;0,MAX(MIN(NORM.INV(RAND(),LOOKUP(U771,Inputs!$J$6:$J$9,Inputs!$G$6:$G$9),LOOKUP(U771,Inputs!$J$6:$J$9,Inputs!$H$6:$H$9)),Inputs!$B$12),-Inputs!$B$12),NORM.INV(RAND(),LOOKUP(U771,Inputs!$J$6:$J$9,Inputs!$G$6:$G$9),LOOKUP(U771,Inputs!$J$6:$J$9,Inputs!$H$6:$H$9))),0),"" )</f>
        <v/>
      </c>
      <c r="L771" s="26">
        <f>IF($A771&lt;=Inputs!$B$13,IF(7&lt;=Inputs!$B$8,IF(Inputs!$B$12&gt;0,MAX(MIN(NORM.INV(RAND(),LOOKUP(V771,Inputs!$J$6:$J$9,Inputs!$G$6:$G$9),LOOKUP(V771,Inputs!$J$6:$J$9,Inputs!$H$6:$H$9)),Inputs!$B$12),-Inputs!$B$12),NORM.INV(RAND(),LOOKUP(V771,Inputs!$J$6:$J$9,Inputs!$G$6:$G$9),LOOKUP(V771,Inputs!$J$6:$J$9,Inputs!$H$6:$H$9))),0),"" )</f>
        <v/>
      </c>
      <c r="M771" s="26">
        <f>IF($A771&lt;=Inputs!$B$13,IF(8&lt;=Inputs!$B$8,IF(Inputs!$B$12&gt;0,MAX(MIN(NORM.INV(RAND(),LOOKUP(W771,Inputs!$J$6:$J$9,Inputs!$G$6:$G$9),LOOKUP(W771,Inputs!$J$6:$J$9,Inputs!$H$6:$H$9)),Inputs!$B$12),-Inputs!$B$12),NORM.INV(RAND(),LOOKUP(W771,Inputs!$J$6:$J$9,Inputs!$G$6:$G$9),LOOKUP(W771,Inputs!$J$6:$J$9,Inputs!$H$6:$H$9))),0),"" )</f>
        <v/>
      </c>
      <c r="N771" s="26">
        <f>IF($A771&lt;=Inputs!$B$13,IF(9&lt;=Inputs!$B$8,IF(Inputs!$B$12&gt;0,MAX(MIN(NORM.INV(RAND(),LOOKUP(X771,Inputs!$J$6:$J$9,Inputs!$G$6:$G$9),LOOKUP(X771,Inputs!$J$6:$J$9,Inputs!$H$6:$H$9)),Inputs!$B$12),-Inputs!$B$12),NORM.INV(RAND(),LOOKUP(X771,Inputs!$J$6:$J$9,Inputs!$G$6:$G$9),LOOKUP(X771,Inputs!$J$6:$J$9,Inputs!$H$6:$H$9))),0),"" )</f>
        <v/>
      </c>
      <c r="O771" s="26">
        <f>IF($A771&lt;=Inputs!$B$13,IF(10&lt;=Inputs!$B$8,IF(Inputs!$B$12&gt;0,MAX(MIN(NORM.INV(RAND(),LOOKUP(Y771,Inputs!$J$6:$J$9,Inputs!$G$6:$G$9),LOOKUP(Y771,Inputs!$J$6:$J$9,Inputs!$H$6:$H$9)),Inputs!$B$12),-Inputs!$B$12),NORM.INV(RAND(),LOOKUP(Y771,Inputs!$J$6:$J$9,Inputs!$G$6:$G$9),LOOKUP(Y771,Inputs!$J$6:$J$9,Inputs!$H$6:$H$9))),0),"" )</f>
        <v/>
      </c>
      <c r="P771" s="31">
        <f>IF($A771&lt;=Inputs!$B$13,RAND(),"")</f>
        <v/>
      </c>
      <c r="Q771" s="31">
        <f>IF($A771&lt;=Inputs!$B$13,RAND(),"")</f>
        <v/>
      </c>
      <c r="R771" s="31">
        <f>IF($A771&lt;=Inputs!$B$13,RAND(),"")</f>
        <v/>
      </c>
      <c r="S771" s="31">
        <f>IF($A771&lt;=Inputs!$B$13,RAND(),"")</f>
        <v/>
      </c>
      <c r="T771" s="31">
        <f>IF($A771&lt;=Inputs!$B$13,RAND(),"")</f>
        <v/>
      </c>
      <c r="U771" s="31">
        <f>IF($A771&lt;=Inputs!$B$13,RAND(),"")</f>
        <v/>
      </c>
      <c r="V771" s="31">
        <f>IF($A771&lt;=Inputs!$B$13,RAND(),"")</f>
        <v/>
      </c>
      <c r="W771" s="31">
        <f>IF($A771&lt;=Inputs!$B$13,RAND(),"")</f>
        <v/>
      </c>
      <c r="X771" s="31">
        <f>IF($A771&lt;=Inputs!$B$13,RAND(),"")</f>
        <v/>
      </c>
      <c r="Y771" s="31">
        <f>IF($A771&lt;=Inputs!$B$13,RAND(),"")</f>
        <v/>
      </c>
    </row>
    <row r="772">
      <c r="A772" t="n">
        <v>767</v>
      </c>
      <c r="B772" s="26">
        <f>IF($A772&lt;=Inputs!$B$13,IF(Inputs!$B$8&gt;0,SUM(F772:O772)/Inputs!$B$8,0),"")</f>
        <v/>
      </c>
      <c r="C772" s="27">
        <f>IF($A772&lt;=Inputs!$B$13,B772/100,"")</f>
        <v/>
      </c>
      <c r="D772" s="28">
        <f>IF($A772&lt;=Inputs!$B$13,C772*Inputs!$B$7,"")</f>
        <v/>
      </c>
      <c r="E772" s="29">
        <f>IF($A772&lt;=Inputs!$B$13,IF(D772&gt;0,1,0),"")</f>
        <v/>
      </c>
      <c r="F772" s="26">
        <f>IF($A772&lt;=Inputs!$B$13,IF(1&lt;=Inputs!$B$8,IF(Inputs!$B$12&gt;0,MAX(MIN(NORM.INV(RAND(),LOOKUP(P772,Inputs!$J$6:$J$9,Inputs!$G$6:$G$9),LOOKUP(P772,Inputs!$J$6:$J$9,Inputs!$H$6:$H$9)),Inputs!$B$12),-Inputs!$B$12),NORM.INV(RAND(),LOOKUP(P772,Inputs!$J$6:$J$9,Inputs!$G$6:$G$9),LOOKUP(P772,Inputs!$J$6:$J$9,Inputs!$H$6:$H$9))),0),"" )</f>
        <v/>
      </c>
      <c r="G772" s="26">
        <f>IF($A772&lt;=Inputs!$B$13,IF(2&lt;=Inputs!$B$8,IF(Inputs!$B$12&gt;0,MAX(MIN(NORM.INV(RAND(),LOOKUP(Q772,Inputs!$J$6:$J$9,Inputs!$G$6:$G$9),LOOKUP(Q772,Inputs!$J$6:$J$9,Inputs!$H$6:$H$9)),Inputs!$B$12),-Inputs!$B$12),NORM.INV(RAND(),LOOKUP(Q772,Inputs!$J$6:$J$9,Inputs!$G$6:$G$9),LOOKUP(Q772,Inputs!$J$6:$J$9,Inputs!$H$6:$H$9))),0),"" )</f>
        <v/>
      </c>
      <c r="H772" s="26">
        <f>IF($A772&lt;=Inputs!$B$13,IF(3&lt;=Inputs!$B$8,IF(Inputs!$B$12&gt;0,MAX(MIN(NORM.INV(RAND(),LOOKUP(R772,Inputs!$J$6:$J$9,Inputs!$G$6:$G$9),LOOKUP(R772,Inputs!$J$6:$J$9,Inputs!$H$6:$H$9)),Inputs!$B$12),-Inputs!$B$12),NORM.INV(RAND(),LOOKUP(R772,Inputs!$J$6:$J$9,Inputs!$G$6:$G$9),LOOKUP(R772,Inputs!$J$6:$J$9,Inputs!$H$6:$H$9))),0),"" )</f>
        <v/>
      </c>
      <c r="I772" s="26">
        <f>IF($A772&lt;=Inputs!$B$13,IF(4&lt;=Inputs!$B$8,IF(Inputs!$B$12&gt;0,MAX(MIN(NORM.INV(RAND(),LOOKUP(S772,Inputs!$J$6:$J$9,Inputs!$G$6:$G$9),LOOKUP(S772,Inputs!$J$6:$J$9,Inputs!$H$6:$H$9)),Inputs!$B$12),-Inputs!$B$12),NORM.INV(RAND(),LOOKUP(S772,Inputs!$J$6:$J$9,Inputs!$G$6:$G$9),LOOKUP(S772,Inputs!$J$6:$J$9,Inputs!$H$6:$H$9))),0),"" )</f>
        <v/>
      </c>
      <c r="J772" s="26">
        <f>IF($A772&lt;=Inputs!$B$13,IF(5&lt;=Inputs!$B$8,IF(Inputs!$B$12&gt;0,MAX(MIN(NORM.INV(RAND(),LOOKUP(T772,Inputs!$J$6:$J$9,Inputs!$G$6:$G$9),LOOKUP(T772,Inputs!$J$6:$J$9,Inputs!$H$6:$H$9)),Inputs!$B$12),-Inputs!$B$12),NORM.INV(RAND(),LOOKUP(T772,Inputs!$J$6:$J$9,Inputs!$G$6:$G$9),LOOKUP(T772,Inputs!$J$6:$J$9,Inputs!$H$6:$H$9))),0),"" )</f>
        <v/>
      </c>
      <c r="K772" s="26">
        <f>IF($A772&lt;=Inputs!$B$13,IF(6&lt;=Inputs!$B$8,IF(Inputs!$B$12&gt;0,MAX(MIN(NORM.INV(RAND(),LOOKUP(U772,Inputs!$J$6:$J$9,Inputs!$G$6:$G$9),LOOKUP(U772,Inputs!$J$6:$J$9,Inputs!$H$6:$H$9)),Inputs!$B$12),-Inputs!$B$12),NORM.INV(RAND(),LOOKUP(U772,Inputs!$J$6:$J$9,Inputs!$G$6:$G$9),LOOKUP(U772,Inputs!$J$6:$J$9,Inputs!$H$6:$H$9))),0),"" )</f>
        <v/>
      </c>
      <c r="L772" s="26">
        <f>IF($A772&lt;=Inputs!$B$13,IF(7&lt;=Inputs!$B$8,IF(Inputs!$B$12&gt;0,MAX(MIN(NORM.INV(RAND(),LOOKUP(V772,Inputs!$J$6:$J$9,Inputs!$G$6:$G$9),LOOKUP(V772,Inputs!$J$6:$J$9,Inputs!$H$6:$H$9)),Inputs!$B$12),-Inputs!$B$12),NORM.INV(RAND(),LOOKUP(V772,Inputs!$J$6:$J$9,Inputs!$G$6:$G$9),LOOKUP(V772,Inputs!$J$6:$J$9,Inputs!$H$6:$H$9))),0),"" )</f>
        <v/>
      </c>
      <c r="M772" s="26">
        <f>IF($A772&lt;=Inputs!$B$13,IF(8&lt;=Inputs!$B$8,IF(Inputs!$B$12&gt;0,MAX(MIN(NORM.INV(RAND(),LOOKUP(W772,Inputs!$J$6:$J$9,Inputs!$G$6:$G$9),LOOKUP(W772,Inputs!$J$6:$J$9,Inputs!$H$6:$H$9)),Inputs!$B$12),-Inputs!$B$12),NORM.INV(RAND(),LOOKUP(W772,Inputs!$J$6:$J$9,Inputs!$G$6:$G$9),LOOKUP(W772,Inputs!$J$6:$J$9,Inputs!$H$6:$H$9))),0),"" )</f>
        <v/>
      </c>
      <c r="N772" s="26">
        <f>IF($A772&lt;=Inputs!$B$13,IF(9&lt;=Inputs!$B$8,IF(Inputs!$B$12&gt;0,MAX(MIN(NORM.INV(RAND(),LOOKUP(X772,Inputs!$J$6:$J$9,Inputs!$G$6:$G$9),LOOKUP(X772,Inputs!$J$6:$J$9,Inputs!$H$6:$H$9)),Inputs!$B$12),-Inputs!$B$12),NORM.INV(RAND(),LOOKUP(X772,Inputs!$J$6:$J$9,Inputs!$G$6:$G$9),LOOKUP(X772,Inputs!$J$6:$J$9,Inputs!$H$6:$H$9))),0),"" )</f>
        <v/>
      </c>
      <c r="O772" s="26">
        <f>IF($A772&lt;=Inputs!$B$13,IF(10&lt;=Inputs!$B$8,IF(Inputs!$B$12&gt;0,MAX(MIN(NORM.INV(RAND(),LOOKUP(Y772,Inputs!$J$6:$J$9,Inputs!$G$6:$G$9),LOOKUP(Y772,Inputs!$J$6:$J$9,Inputs!$H$6:$H$9)),Inputs!$B$12),-Inputs!$B$12),NORM.INV(RAND(),LOOKUP(Y772,Inputs!$J$6:$J$9,Inputs!$G$6:$G$9),LOOKUP(Y772,Inputs!$J$6:$J$9,Inputs!$H$6:$H$9))),0),"" )</f>
        <v/>
      </c>
      <c r="P772" s="31">
        <f>IF($A772&lt;=Inputs!$B$13,RAND(),"")</f>
        <v/>
      </c>
      <c r="Q772" s="31">
        <f>IF($A772&lt;=Inputs!$B$13,RAND(),"")</f>
        <v/>
      </c>
      <c r="R772" s="31">
        <f>IF($A772&lt;=Inputs!$B$13,RAND(),"")</f>
        <v/>
      </c>
      <c r="S772" s="31">
        <f>IF($A772&lt;=Inputs!$B$13,RAND(),"")</f>
        <v/>
      </c>
      <c r="T772" s="31">
        <f>IF($A772&lt;=Inputs!$B$13,RAND(),"")</f>
        <v/>
      </c>
      <c r="U772" s="31">
        <f>IF($A772&lt;=Inputs!$B$13,RAND(),"")</f>
        <v/>
      </c>
      <c r="V772" s="31">
        <f>IF($A772&lt;=Inputs!$B$13,RAND(),"")</f>
        <v/>
      </c>
      <c r="W772" s="31">
        <f>IF($A772&lt;=Inputs!$B$13,RAND(),"")</f>
        <v/>
      </c>
      <c r="X772" s="31">
        <f>IF($A772&lt;=Inputs!$B$13,RAND(),"")</f>
        <v/>
      </c>
      <c r="Y772" s="31">
        <f>IF($A772&lt;=Inputs!$B$13,RAND(),"")</f>
        <v/>
      </c>
    </row>
    <row r="773">
      <c r="A773" t="n">
        <v>768</v>
      </c>
      <c r="B773" s="26">
        <f>IF($A773&lt;=Inputs!$B$13,IF(Inputs!$B$8&gt;0,SUM(F773:O773)/Inputs!$B$8,0),"")</f>
        <v/>
      </c>
      <c r="C773" s="27">
        <f>IF($A773&lt;=Inputs!$B$13,B773/100,"")</f>
        <v/>
      </c>
      <c r="D773" s="28">
        <f>IF($A773&lt;=Inputs!$B$13,C773*Inputs!$B$7,"")</f>
        <v/>
      </c>
      <c r="E773" s="29">
        <f>IF($A773&lt;=Inputs!$B$13,IF(D773&gt;0,1,0),"")</f>
        <v/>
      </c>
      <c r="F773" s="26">
        <f>IF($A773&lt;=Inputs!$B$13,IF(1&lt;=Inputs!$B$8,IF(Inputs!$B$12&gt;0,MAX(MIN(NORM.INV(RAND(),LOOKUP(P773,Inputs!$J$6:$J$9,Inputs!$G$6:$G$9),LOOKUP(P773,Inputs!$J$6:$J$9,Inputs!$H$6:$H$9)),Inputs!$B$12),-Inputs!$B$12),NORM.INV(RAND(),LOOKUP(P773,Inputs!$J$6:$J$9,Inputs!$G$6:$G$9),LOOKUP(P773,Inputs!$J$6:$J$9,Inputs!$H$6:$H$9))),0),"" )</f>
        <v/>
      </c>
      <c r="G773" s="26">
        <f>IF($A773&lt;=Inputs!$B$13,IF(2&lt;=Inputs!$B$8,IF(Inputs!$B$12&gt;0,MAX(MIN(NORM.INV(RAND(),LOOKUP(Q773,Inputs!$J$6:$J$9,Inputs!$G$6:$G$9),LOOKUP(Q773,Inputs!$J$6:$J$9,Inputs!$H$6:$H$9)),Inputs!$B$12),-Inputs!$B$12),NORM.INV(RAND(),LOOKUP(Q773,Inputs!$J$6:$J$9,Inputs!$G$6:$G$9),LOOKUP(Q773,Inputs!$J$6:$J$9,Inputs!$H$6:$H$9))),0),"" )</f>
        <v/>
      </c>
      <c r="H773" s="26">
        <f>IF($A773&lt;=Inputs!$B$13,IF(3&lt;=Inputs!$B$8,IF(Inputs!$B$12&gt;0,MAX(MIN(NORM.INV(RAND(),LOOKUP(R773,Inputs!$J$6:$J$9,Inputs!$G$6:$G$9),LOOKUP(R773,Inputs!$J$6:$J$9,Inputs!$H$6:$H$9)),Inputs!$B$12),-Inputs!$B$12),NORM.INV(RAND(),LOOKUP(R773,Inputs!$J$6:$J$9,Inputs!$G$6:$G$9),LOOKUP(R773,Inputs!$J$6:$J$9,Inputs!$H$6:$H$9))),0),"" )</f>
        <v/>
      </c>
      <c r="I773" s="26">
        <f>IF($A773&lt;=Inputs!$B$13,IF(4&lt;=Inputs!$B$8,IF(Inputs!$B$12&gt;0,MAX(MIN(NORM.INV(RAND(),LOOKUP(S773,Inputs!$J$6:$J$9,Inputs!$G$6:$G$9),LOOKUP(S773,Inputs!$J$6:$J$9,Inputs!$H$6:$H$9)),Inputs!$B$12),-Inputs!$B$12),NORM.INV(RAND(),LOOKUP(S773,Inputs!$J$6:$J$9,Inputs!$G$6:$G$9),LOOKUP(S773,Inputs!$J$6:$J$9,Inputs!$H$6:$H$9))),0),"" )</f>
        <v/>
      </c>
      <c r="J773" s="26">
        <f>IF($A773&lt;=Inputs!$B$13,IF(5&lt;=Inputs!$B$8,IF(Inputs!$B$12&gt;0,MAX(MIN(NORM.INV(RAND(),LOOKUP(T773,Inputs!$J$6:$J$9,Inputs!$G$6:$G$9),LOOKUP(T773,Inputs!$J$6:$J$9,Inputs!$H$6:$H$9)),Inputs!$B$12),-Inputs!$B$12),NORM.INV(RAND(),LOOKUP(T773,Inputs!$J$6:$J$9,Inputs!$G$6:$G$9),LOOKUP(T773,Inputs!$J$6:$J$9,Inputs!$H$6:$H$9))),0),"" )</f>
        <v/>
      </c>
      <c r="K773" s="26">
        <f>IF($A773&lt;=Inputs!$B$13,IF(6&lt;=Inputs!$B$8,IF(Inputs!$B$12&gt;0,MAX(MIN(NORM.INV(RAND(),LOOKUP(U773,Inputs!$J$6:$J$9,Inputs!$G$6:$G$9),LOOKUP(U773,Inputs!$J$6:$J$9,Inputs!$H$6:$H$9)),Inputs!$B$12),-Inputs!$B$12),NORM.INV(RAND(),LOOKUP(U773,Inputs!$J$6:$J$9,Inputs!$G$6:$G$9),LOOKUP(U773,Inputs!$J$6:$J$9,Inputs!$H$6:$H$9))),0),"" )</f>
        <v/>
      </c>
      <c r="L773" s="26">
        <f>IF($A773&lt;=Inputs!$B$13,IF(7&lt;=Inputs!$B$8,IF(Inputs!$B$12&gt;0,MAX(MIN(NORM.INV(RAND(),LOOKUP(V773,Inputs!$J$6:$J$9,Inputs!$G$6:$G$9),LOOKUP(V773,Inputs!$J$6:$J$9,Inputs!$H$6:$H$9)),Inputs!$B$12),-Inputs!$B$12),NORM.INV(RAND(),LOOKUP(V773,Inputs!$J$6:$J$9,Inputs!$G$6:$G$9),LOOKUP(V773,Inputs!$J$6:$J$9,Inputs!$H$6:$H$9))),0),"" )</f>
        <v/>
      </c>
      <c r="M773" s="26">
        <f>IF($A773&lt;=Inputs!$B$13,IF(8&lt;=Inputs!$B$8,IF(Inputs!$B$12&gt;0,MAX(MIN(NORM.INV(RAND(),LOOKUP(W773,Inputs!$J$6:$J$9,Inputs!$G$6:$G$9),LOOKUP(W773,Inputs!$J$6:$J$9,Inputs!$H$6:$H$9)),Inputs!$B$12),-Inputs!$B$12),NORM.INV(RAND(),LOOKUP(W773,Inputs!$J$6:$J$9,Inputs!$G$6:$G$9),LOOKUP(W773,Inputs!$J$6:$J$9,Inputs!$H$6:$H$9))),0),"" )</f>
        <v/>
      </c>
      <c r="N773" s="26">
        <f>IF($A773&lt;=Inputs!$B$13,IF(9&lt;=Inputs!$B$8,IF(Inputs!$B$12&gt;0,MAX(MIN(NORM.INV(RAND(),LOOKUP(X773,Inputs!$J$6:$J$9,Inputs!$G$6:$G$9),LOOKUP(X773,Inputs!$J$6:$J$9,Inputs!$H$6:$H$9)),Inputs!$B$12),-Inputs!$B$12),NORM.INV(RAND(),LOOKUP(X773,Inputs!$J$6:$J$9,Inputs!$G$6:$G$9),LOOKUP(X773,Inputs!$J$6:$J$9,Inputs!$H$6:$H$9))),0),"" )</f>
        <v/>
      </c>
      <c r="O773" s="26">
        <f>IF($A773&lt;=Inputs!$B$13,IF(10&lt;=Inputs!$B$8,IF(Inputs!$B$12&gt;0,MAX(MIN(NORM.INV(RAND(),LOOKUP(Y773,Inputs!$J$6:$J$9,Inputs!$G$6:$G$9),LOOKUP(Y773,Inputs!$J$6:$J$9,Inputs!$H$6:$H$9)),Inputs!$B$12),-Inputs!$B$12),NORM.INV(RAND(),LOOKUP(Y773,Inputs!$J$6:$J$9,Inputs!$G$6:$G$9),LOOKUP(Y773,Inputs!$J$6:$J$9,Inputs!$H$6:$H$9))),0),"" )</f>
        <v/>
      </c>
      <c r="P773" s="31">
        <f>IF($A773&lt;=Inputs!$B$13,RAND(),"")</f>
        <v/>
      </c>
      <c r="Q773" s="31">
        <f>IF($A773&lt;=Inputs!$B$13,RAND(),"")</f>
        <v/>
      </c>
      <c r="R773" s="31">
        <f>IF($A773&lt;=Inputs!$B$13,RAND(),"")</f>
        <v/>
      </c>
      <c r="S773" s="31">
        <f>IF($A773&lt;=Inputs!$B$13,RAND(),"")</f>
        <v/>
      </c>
      <c r="T773" s="31">
        <f>IF($A773&lt;=Inputs!$B$13,RAND(),"")</f>
        <v/>
      </c>
      <c r="U773" s="31">
        <f>IF($A773&lt;=Inputs!$B$13,RAND(),"")</f>
        <v/>
      </c>
      <c r="V773" s="31">
        <f>IF($A773&lt;=Inputs!$B$13,RAND(),"")</f>
        <v/>
      </c>
      <c r="W773" s="31">
        <f>IF($A773&lt;=Inputs!$B$13,RAND(),"")</f>
        <v/>
      </c>
      <c r="X773" s="31">
        <f>IF($A773&lt;=Inputs!$B$13,RAND(),"")</f>
        <v/>
      </c>
      <c r="Y773" s="31">
        <f>IF($A773&lt;=Inputs!$B$13,RAND(),"")</f>
        <v/>
      </c>
    </row>
    <row r="774">
      <c r="A774" t="n">
        <v>769</v>
      </c>
      <c r="B774" s="26">
        <f>IF($A774&lt;=Inputs!$B$13,IF(Inputs!$B$8&gt;0,SUM(F774:O774)/Inputs!$B$8,0),"")</f>
        <v/>
      </c>
      <c r="C774" s="27">
        <f>IF($A774&lt;=Inputs!$B$13,B774/100,"")</f>
        <v/>
      </c>
      <c r="D774" s="28">
        <f>IF($A774&lt;=Inputs!$B$13,C774*Inputs!$B$7,"")</f>
        <v/>
      </c>
      <c r="E774" s="29">
        <f>IF($A774&lt;=Inputs!$B$13,IF(D774&gt;0,1,0),"")</f>
        <v/>
      </c>
      <c r="F774" s="26">
        <f>IF($A774&lt;=Inputs!$B$13,IF(1&lt;=Inputs!$B$8,IF(Inputs!$B$12&gt;0,MAX(MIN(NORM.INV(RAND(),LOOKUP(P774,Inputs!$J$6:$J$9,Inputs!$G$6:$G$9),LOOKUP(P774,Inputs!$J$6:$J$9,Inputs!$H$6:$H$9)),Inputs!$B$12),-Inputs!$B$12),NORM.INV(RAND(),LOOKUP(P774,Inputs!$J$6:$J$9,Inputs!$G$6:$G$9),LOOKUP(P774,Inputs!$J$6:$J$9,Inputs!$H$6:$H$9))),0),"" )</f>
        <v/>
      </c>
      <c r="G774" s="26">
        <f>IF($A774&lt;=Inputs!$B$13,IF(2&lt;=Inputs!$B$8,IF(Inputs!$B$12&gt;0,MAX(MIN(NORM.INV(RAND(),LOOKUP(Q774,Inputs!$J$6:$J$9,Inputs!$G$6:$G$9),LOOKUP(Q774,Inputs!$J$6:$J$9,Inputs!$H$6:$H$9)),Inputs!$B$12),-Inputs!$B$12),NORM.INV(RAND(),LOOKUP(Q774,Inputs!$J$6:$J$9,Inputs!$G$6:$G$9),LOOKUP(Q774,Inputs!$J$6:$J$9,Inputs!$H$6:$H$9))),0),"" )</f>
        <v/>
      </c>
      <c r="H774" s="26">
        <f>IF($A774&lt;=Inputs!$B$13,IF(3&lt;=Inputs!$B$8,IF(Inputs!$B$12&gt;0,MAX(MIN(NORM.INV(RAND(),LOOKUP(R774,Inputs!$J$6:$J$9,Inputs!$G$6:$G$9),LOOKUP(R774,Inputs!$J$6:$J$9,Inputs!$H$6:$H$9)),Inputs!$B$12),-Inputs!$B$12),NORM.INV(RAND(),LOOKUP(R774,Inputs!$J$6:$J$9,Inputs!$G$6:$G$9),LOOKUP(R774,Inputs!$J$6:$J$9,Inputs!$H$6:$H$9))),0),"" )</f>
        <v/>
      </c>
      <c r="I774" s="26">
        <f>IF($A774&lt;=Inputs!$B$13,IF(4&lt;=Inputs!$B$8,IF(Inputs!$B$12&gt;0,MAX(MIN(NORM.INV(RAND(),LOOKUP(S774,Inputs!$J$6:$J$9,Inputs!$G$6:$G$9),LOOKUP(S774,Inputs!$J$6:$J$9,Inputs!$H$6:$H$9)),Inputs!$B$12),-Inputs!$B$12),NORM.INV(RAND(),LOOKUP(S774,Inputs!$J$6:$J$9,Inputs!$G$6:$G$9),LOOKUP(S774,Inputs!$J$6:$J$9,Inputs!$H$6:$H$9))),0),"" )</f>
        <v/>
      </c>
      <c r="J774" s="26">
        <f>IF($A774&lt;=Inputs!$B$13,IF(5&lt;=Inputs!$B$8,IF(Inputs!$B$12&gt;0,MAX(MIN(NORM.INV(RAND(),LOOKUP(T774,Inputs!$J$6:$J$9,Inputs!$G$6:$G$9),LOOKUP(T774,Inputs!$J$6:$J$9,Inputs!$H$6:$H$9)),Inputs!$B$12),-Inputs!$B$12),NORM.INV(RAND(),LOOKUP(T774,Inputs!$J$6:$J$9,Inputs!$G$6:$G$9),LOOKUP(T774,Inputs!$J$6:$J$9,Inputs!$H$6:$H$9))),0),"" )</f>
        <v/>
      </c>
      <c r="K774" s="26">
        <f>IF($A774&lt;=Inputs!$B$13,IF(6&lt;=Inputs!$B$8,IF(Inputs!$B$12&gt;0,MAX(MIN(NORM.INV(RAND(),LOOKUP(U774,Inputs!$J$6:$J$9,Inputs!$G$6:$G$9),LOOKUP(U774,Inputs!$J$6:$J$9,Inputs!$H$6:$H$9)),Inputs!$B$12),-Inputs!$B$12),NORM.INV(RAND(),LOOKUP(U774,Inputs!$J$6:$J$9,Inputs!$G$6:$G$9),LOOKUP(U774,Inputs!$J$6:$J$9,Inputs!$H$6:$H$9))),0),"" )</f>
        <v/>
      </c>
      <c r="L774" s="26">
        <f>IF($A774&lt;=Inputs!$B$13,IF(7&lt;=Inputs!$B$8,IF(Inputs!$B$12&gt;0,MAX(MIN(NORM.INV(RAND(),LOOKUP(V774,Inputs!$J$6:$J$9,Inputs!$G$6:$G$9),LOOKUP(V774,Inputs!$J$6:$J$9,Inputs!$H$6:$H$9)),Inputs!$B$12),-Inputs!$B$12),NORM.INV(RAND(),LOOKUP(V774,Inputs!$J$6:$J$9,Inputs!$G$6:$G$9),LOOKUP(V774,Inputs!$J$6:$J$9,Inputs!$H$6:$H$9))),0),"" )</f>
        <v/>
      </c>
      <c r="M774" s="26">
        <f>IF($A774&lt;=Inputs!$B$13,IF(8&lt;=Inputs!$B$8,IF(Inputs!$B$12&gt;0,MAX(MIN(NORM.INV(RAND(),LOOKUP(W774,Inputs!$J$6:$J$9,Inputs!$G$6:$G$9),LOOKUP(W774,Inputs!$J$6:$J$9,Inputs!$H$6:$H$9)),Inputs!$B$12),-Inputs!$B$12),NORM.INV(RAND(),LOOKUP(W774,Inputs!$J$6:$J$9,Inputs!$G$6:$G$9),LOOKUP(W774,Inputs!$J$6:$J$9,Inputs!$H$6:$H$9))),0),"" )</f>
        <v/>
      </c>
      <c r="N774" s="26">
        <f>IF($A774&lt;=Inputs!$B$13,IF(9&lt;=Inputs!$B$8,IF(Inputs!$B$12&gt;0,MAX(MIN(NORM.INV(RAND(),LOOKUP(X774,Inputs!$J$6:$J$9,Inputs!$G$6:$G$9),LOOKUP(X774,Inputs!$J$6:$J$9,Inputs!$H$6:$H$9)),Inputs!$B$12),-Inputs!$B$12),NORM.INV(RAND(),LOOKUP(X774,Inputs!$J$6:$J$9,Inputs!$G$6:$G$9),LOOKUP(X774,Inputs!$J$6:$J$9,Inputs!$H$6:$H$9))),0),"" )</f>
        <v/>
      </c>
      <c r="O774" s="26">
        <f>IF($A774&lt;=Inputs!$B$13,IF(10&lt;=Inputs!$B$8,IF(Inputs!$B$12&gt;0,MAX(MIN(NORM.INV(RAND(),LOOKUP(Y774,Inputs!$J$6:$J$9,Inputs!$G$6:$G$9),LOOKUP(Y774,Inputs!$J$6:$J$9,Inputs!$H$6:$H$9)),Inputs!$B$12),-Inputs!$B$12),NORM.INV(RAND(),LOOKUP(Y774,Inputs!$J$6:$J$9,Inputs!$G$6:$G$9),LOOKUP(Y774,Inputs!$J$6:$J$9,Inputs!$H$6:$H$9))),0),"" )</f>
        <v/>
      </c>
      <c r="P774" s="31">
        <f>IF($A774&lt;=Inputs!$B$13,RAND(),"")</f>
        <v/>
      </c>
      <c r="Q774" s="31">
        <f>IF($A774&lt;=Inputs!$B$13,RAND(),"")</f>
        <v/>
      </c>
      <c r="R774" s="31">
        <f>IF($A774&lt;=Inputs!$B$13,RAND(),"")</f>
        <v/>
      </c>
      <c r="S774" s="31">
        <f>IF($A774&lt;=Inputs!$B$13,RAND(),"")</f>
        <v/>
      </c>
      <c r="T774" s="31">
        <f>IF($A774&lt;=Inputs!$B$13,RAND(),"")</f>
        <v/>
      </c>
      <c r="U774" s="31">
        <f>IF($A774&lt;=Inputs!$B$13,RAND(),"")</f>
        <v/>
      </c>
      <c r="V774" s="31">
        <f>IF($A774&lt;=Inputs!$B$13,RAND(),"")</f>
        <v/>
      </c>
      <c r="W774" s="31">
        <f>IF($A774&lt;=Inputs!$B$13,RAND(),"")</f>
        <v/>
      </c>
      <c r="X774" s="31">
        <f>IF($A774&lt;=Inputs!$B$13,RAND(),"")</f>
        <v/>
      </c>
      <c r="Y774" s="31">
        <f>IF($A774&lt;=Inputs!$B$13,RAND(),"")</f>
        <v/>
      </c>
    </row>
    <row r="775">
      <c r="A775" t="n">
        <v>770</v>
      </c>
      <c r="B775" s="26">
        <f>IF($A775&lt;=Inputs!$B$13,IF(Inputs!$B$8&gt;0,SUM(F775:O775)/Inputs!$B$8,0),"")</f>
        <v/>
      </c>
      <c r="C775" s="27">
        <f>IF($A775&lt;=Inputs!$B$13,B775/100,"")</f>
        <v/>
      </c>
      <c r="D775" s="28">
        <f>IF($A775&lt;=Inputs!$B$13,C775*Inputs!$B$7,"")</f>
        <v/>
      </c>
      <c r="E775" s="29">
        <f>IF($A775&lt;=Inputs!$B$13,IF(D775&gt;0,1,0),"")</f>
        <v/>
      </c>
      <c r="F775" s="26">
        <f>IF($A775&lt;=Inputs!$B$13,IF(1&lt;=Inputs!$B$8,IF(Inputs!$B$12&gt;0,MAX(MIN(NORM.INV(RAND(),LOOKUP(P775,Inputs!$J$6:$J$9,Inputs!$G$6:$G$9),LOOKUP(P775,Inputs!$J$6:$J$9,Inputs!$H$6:$H$9)),Inputs!$B$12),-Inputs!$B$12),NORM.INV(RAND(),LOOKUP(P775,Inputs!$J$6:$J$9,Inputs!$G$6:$G$9),LOOKUP(P775,Inputs!$J$6:$J$9,Inputs!$H$6:$H$9))),0),"" )</f>
        <v/>
      </c>
      <c r="G775" s="26">
        <f>IF($A775&lt;=Inputs!$B$13,IF(2&lt;=Inputs!$B$8,IF(Inputs!$B$12&gt;0,MAX(MIN(NORM.INV(RAND(),LOOKUP(Q775,Inputs!$J$6:$J$9,Inputs!$G$6:$G$9),LOOKUP(Q775,Inputs!$J$6:$J$9,Inputs!$H$6:$H$9)),Inputs!$B$12),-Inputs!$B$12),NORM.INV(RAND(),LOOKUP(Q775,Inputs!$J$6:$J$9,Inputs!$G$6:$G$9),LOOKUP(Q775,Inputs!$J$6:$J$9,Inputs!$H$6:$H$9))),0),"" )</f>
        <v/>
      </c>
      <c r="H775" s="26">
        <f>IF($A775&lt;=Inputs!$B$13,IF(3&lt;=Inputs!$B$8,IF(Inputs!$B$12&gt;0,MAX(MIN(NORM.INV(RAND(),LOOKUP(R775,Inputs!$J$6:$J$9,Inputs!$G$6:$G$9),LOOKUP(R775,Inputs!$J$6:$J$9,Inputs!$H$6:$H$9)),Inputs!$B$12),-Inputs!$B$12),NORM.INV(RAND(),LOOKUP(R775,Inputs!$J$6:$J$9,Inputs!$G$6:$G$9),LOOKUP(R775,Inputs!$J$6:$J$9,Inputs!$H$6:$H$9))),0),"" )</f>
        <v/>
      </c>
      <c r="I775" s="26">
        <f>IF($A775&lt;=Inputs!$B$13,IF(4&lt;=Inputs!$B$8,IF(Inputs!$B$12&gt;0,MAX(MIN(NORM.INV(RAND(),LOOKUP(S775,Inputs!$J$6:$J$9,Inputs!$G$6:$G$9),LOOKUP(S775,Inputs!$J$6:$J$9,Inputs!$H$6:$H$9)),Inputs!$B$12),-Inputs!$B$12),NORM.INV(RAND(),LOOKUP(S775,Inputs!$J$6:$J$9,Inputs!$G$6:$G$9),LOOKUP(S775,Inputs!$J$6:$J$9,Inputs!$H$6:$H$9))),0),"" )</f>
        <v/>
      </c>
      <c r="J775" s="26">
        <f>IF($A775&lt;=Inputs!$B$13,IF(5&lt;=Inputs!$B$8,IF(Inputs!$B$12&gt;0,MAX(MIN(NORM.INV(RAND(),LOOKUP(T775,Inputs!$J$6:$J$9,Inputs!$G$6:$G$9),LOOKUP(T775,Inputs!$J$6:$J$9,Inputs!$H$6:$H$9)),Inputs!$B$12),-Inputs!$B$12),NORM.INV(RAND(),LOOKUP(T775,Inputs!$J$6:$J$9,Inputs!$G$6:$G$9),LOOKUP(T775,Inputs!$J$6:$J$9,Inputs!$H$6:$H$9))),0),"" )</f>
        <v/>
      </c>
      <c r="K775" s="26">
        <f>IF($A775&lt;=Inputs!$B$13,IF(6&lt;=Inputs!$B$8,IF(Inputs!$B$12&gt;0,MAX(MIN(NORM.INV(RAND(),LOOKUP(U775,Inputs!$J$6:$J$9,Inputs!$G$6:$G$9),LOOKUP(U775,Inputs!$J$6:$J$9,Inputs!$H$6:$H$9)),Inputs!$B$12),-Inputs!$B$12),NORM.INV(RAND(),LOOKUP(U775,Inputs!$J$6:$J$9,Inputs!$G$6:$G$9),LOOKUP(U775,Inputs!$J$6:$J$9,Inputs!$H$6:$H$9))),0),"" )</f>
        <v/>
      </c>
      <c r="L775" s="26">
        <f>IF($A775&lt;=Inputs!$B$13,IF(7&lt;=Inputs!$B$8,IF(Inputs!$B$12&gt;0,MAX(MIN(NORM.INV(RAND(),LOOKUP(V775,Inputs!$J$6:$J$9,Inputs!$G$6:$G$9),LOOKUP(V775,Inputs!$J$6:$J$9,Inputs!$H$6:$H$9)),Inputs!$B$12),-Inputs!$B$12),NORM.INV(RAND(),LOOKUP(V775,Inputs!$J$6:$J$9,Inputs!$G$6:$G$9),LOOKUP(V775,Inputs!$J$6:$J$9,Inputs!$H$6:$H$9))),0),"" )</f>
        <v/>
      </c>
      <c r="M775" s="26">
        <f>IF($A775&lt;=Inputs!$B$13,IF(8&lt;=Inputs!$B$8,IF(Inputs!$B$12&gt;0,MAX(MIN(NORM.INV(RAND(),LOOKUP(W775,Inputs!$J$6:$J$9,Inputs!$G$6:$G$9),LOOKUP(W775,Inputs!$J$6:$J$9,Inputs!$H$6:$H$9)),Inputs!$B$12),-Inputs!$B$12),NORM.INV(RAND(),LOOKUP(W775,Inputs!$J$6:$J$9,Inputs!$G$6:$G$9),LOOKUP(W775,Inputs!$J$6:$J$9,Inputs!$H$6:$H$9))),0),"" )</f>
        <v/>
      </c>
      <c r="N775" s="26">
        <f>IF($A775&lt;=Inputs!$B$13,IF(9&lt;=Inputs!$B$8,IF(Inputs!$B$12&gt;0,MAX(MIN(NORM.INV(RAND(),LOOKUP(X775,Inputs!$J$6:$J$9,Inputs!$G$6:$G$9),LOOKUP(X775,Inputs!$J$6:$J$9,Inputs!$H$6:$H$9)),Inputs!$B$12),-Inputs!$B$12),NORM.INV(RAND(),LOOKUP(X775,Inputs!$J$6:$J$9,Inputs!$G$6:$G$9),LOOKUP(X775,Inputs!$J$6:$J$9,Inputs!$H$6:$H$9))),0),"" )</f>
        <v/>
      </c>
      <c r="O775" s="26">
        <f>IF($A775&lt;=Inputs!$B$13,IF(10&lt;=Inputs!$B$8,IF(Inputs!$B$12&gt;0,MAX(MIN(NORM.INV(RAND(),LOOKUP(Y775,Inputs!$J$6:$J$9,Inputs!$G$6:$G$9),LOOKUP(Y775,Inputs!$J$6:$J$9,Inputs!$H$6:$H$9)),Inputs!$B$12),-Inputs!$B$12),NORM.INV(RAND(),LOOKUP(Y775,Inputs!$J$6:$J$9,Inputs!$G$6:$G$9),LOOKUP(Y775,Inputs!$J$6:$J$9,Inputs!$H$6:$H$9))),0),"" )</f>
        <v/>
      </c>
      <c r="P775" s="31">
        <f>IF($A775&lt;=Inputs!$B$13,RAND(),"")</f>
        <v/>
      </c>
      <c r="Q775" s="31">
        <f>IF($A775&lt;=Inputs!$B$13,RAND(),"")</f>
        <v/>
      </c>
      <c r="R775" s="31">
        <f>IF($A775&lt;=Inputs!$B$13,RAND(),"")</f>
        <v/>
      </c>
      <c r="S775" s="31">
        <f>IF($A775&lt;=Inputs!$B$13,RAND(),"")</f>
        <v/>
      </c>
      <c r="T775" s="31">
        <f>IF($A775&lt;=Inputs!$B$13,RAND(),"")</f>
        <v/>
      </c>
      <c r="U775" s="31">
        <f>IF($A775&lt;=Inputs!$B$13,RAND(),"")</f>
        <v/>
      </c>
      <c r="V775" s="31">
        <f>IF($A775&lt;=Inputs!$B$13,RAND(),"")</f>
        <v/>
      </c>
      <c r="W775" s="31">
        <f>IF($A775&lt;=Inputs!$B$13,RAND(),"")</f>
        <v/>
      </c>
      <c r="X775" s="31">
        <f>IF($A775&lt;=Inputs!$B$13,RAND(),"")</f>
        <v/>
      </c>
      <c r="Y775" s="31">
        <f>IF($A775&lt;=Inputs!$B$13,RAND(),"")</f>
        <v/>
      </c>
    </row>
    <row r="776">
      <c r="A776" t="n">
        <v>771</v>
      </c>
      <c r="B776" s="26">
        <f>IF($A776&lt;=Inputs!$B$13,IF(Inputs!$B$8&gt;0,SUM(F776:O776)/Inputs!$B$8,0),"")</f>
        <v/>
      </c>
      <c r="C776" s="27">
        <f>IF($A776&lt;=Inputs!$B$13,B776/100,"")</f>
        <v/>
      </c>
      <c r="D776" s="28">
        <f>IF($A776&lt;=Inputs!$B$13,C776*Inputs!$B$7,"")</f>
        <v/>
      </c>
      <c r="E776" s="29">
        <f>IF($A776&lt;=Inputs!$B$13,IF(D776&gt;0,1,0),"")</f>
        <v/>
      </c>
      <c r="F776" s="26">
        <f>IF($A776&lt;=Inputs!$B$13,IF(1&lt;=Inputs!$B$8,IF(Inputs!$B$12&gt;0,MAX(MIN(NORM.INV(RAND(),LOOKUP(P776,Inputs!$J$6:$J$9,Inputs!$G$6:$G$9),LOOKUP(P776,Inputs!$J$6:$J$9,Inputs!$H$6:$H$9)),Inputs!$B$12),-Inputs!$B$12),NORM.INV(RAND(),LOOKUP(P776,Inputs!$J$6:$J$9,Inputs!$G$6:$G$9),LOOKUP(P776,Inputs!$J$6:$J$9,Inputs!$H$6:$H$9))),0),"" )</f>
        <v/>
      </c>
      <c r="G776" s="26">
        <f>IF($A776&lt;=Inputs!$B$13,IF(2&lt;=Inputs!$B$8,IF(Inputs!$B$12&gt;0,MAX(MIN(NORM.INV(RAND(),LOOKUP(Q776,Inputs!$J$6:$J$9,Inputs!$G$6:$G$9),LOOKUP(Q776,Inputs!$J$6:$J$9,Inputs!$H$6:$H$9)),Inputs!$B$12),-Inputs!$B$12),NORM.INV(RAND(),LOOKUP(Q776,Inputs!$J$6:$J$9,Inputs!$G$6:$G$9),LOOKUP(Q776,Inputs!$J$6:$J$9,Inputs!$H$6:$H$9))),0),"" )</f>
        <v/>
      </c>
      <c r="H776" s="26">
        <f>IF($A776&lt;=Inputs!$B$13,IF(3&lt;=Inputs!$B$8,IF(Inputs!$B$12&gt;0,MAX(MIN(NORM.INV(RAND(),LOOKUP(R776,Inputs!$J$6:$J$9,Inputs!$G$6:$G$9),LOOKUP(R776,Inputs!$J$6:$J$9,Inputs!$H$6:$H$9)),Inputs!$B$12),-Inputs!$B$12),NORM.INV(RAND(),LOOKUP(R776,Inputs!$J$6:$J$9,Inputs!$G$6:$G$9),LOOKUP(R776,Inputs!$J$6:$J$9,Inputs!$H$6:$H$9))),0),"" )</f>
        <v/>
      </c>
      <c r="I776" s="26">
        <f>IF($A776&lt;=Inputs!$B$13,IF(4&lt;=Inputs!$B$8,IF(Inputs!$B$12&gt;0,MAX(MIN(NORM.INV(RAND(),LOOKUP(S776,Inputs!$J$6:$J$9,Inputs!$G$6:$G$9),LOOKUP(S776,Inputs!$J$6:$J$9,Inputs!$H$6:$H$9)),Inputs!$B$12),-Inputs!$B$12),NORM.INV(RAND(),LOOKUP(S776,Inputs!$J$6:$J$9,Inputs!$G$6:$G$9),LOOKUP(S776,Inputs!$J$6:$J$9,Inputs!$H$6:$H$9))),0),"" )</f>
        <v/>
      </c>
      <c r="J776" s="26">
        <f>IF($A776&lt;=Inputs!$B$13,IF(5&lt;=Inputs!$B$8,IF(Inputs!$B$12&gt;0,MAX(MIN(NORM.INV(RAND(),LOOKUP(T776,Inputs!$J$6:$J$9,Inputs!$G$6:$G$9),LOOKUP(T776,Inputs!$J$6:$J$9,Inputs!$H$6:$H$9)),Inputs!$B$12),-Inputs!$B$12),NORM.INV(RAND(),LOOKUP(T776,Inputs!$J$6:$J$9,Inputs!$G$6:$G$9),LOOKUP(T776,Inputs!$J$6:$J$9,Inputs!$H$6:$H$9))),0),"" )</f>
        <v/>
      </c>
      <c r="K776" s="26">
        <f>IF($A776&lt;=Inputs!$B$13,IF(6&lt;=Inputs!$B$8,IF(Inputs!$B$12&gt;0,MAX(MIN(NORM.INV(RAND(),LOOKUP(U776,Inputs!$J$6:$J$9,Inputs!$G$6:$G$9),LOOKUP(U776,Inputs!$J$6:$J$9,Inputs!$H$6:$H$9)),Inputs!$B$12),-Inputs!$B$12),NORM.INV(RAND(),LOOKUP(U776,Inputs!$J$6:$J$9,Inputs!$G$6:$G$9),LOOKUP(U776,Inputs!$J$6:$J$9,Inputs!$H$6:$H$9))),0),"" )</f>
        <v/>
      </c>
      <c r="L776" s="26">
        <f>IF($A776&lt;=Inputs!$B$13,IF(7&lt;=Inputs!$B$8,IF(Inputs!$B$12&gt;0,MAX(MIN(NORM.INV(RAND(),LOOKUP(V776,Inputs!$J$6:$J$9,Inputs!$G$6:$G$9),LOOKUP(V776,Inputs!$J$6:$J$9,Inputs!$H$6:$H$9)),Inputs!$B$12),-Inputs!$B$12),NORM.INV(RAND(),LOOKUP(V776,Inputs!$J$6:$J$9,Inputs!$G$6:$G$9),LOOKUP(V776,Inputs!$J$6:$J$9,Inputs!$H$6:$H$9))),0),"" )</f>
        <v/>
      </c>
      <c r="M776" s="26">
        <f>IF($A776&lt;=Inputs!$B$13,IF(8&lt;=Inputs!$B$8,IF(Inputs!$B$12&gt;0,MAX(MIN(NORM.INV(RAND(),LOOKUP(W776,Inputs!$J$6:$J$9,Inputs!$G$6:$G$9),LOOKUP(W776,Inputs!$J$6:$J$9,Inputs!$H$6:$H$9)),Inputs!$B$12),-Inputs!$B$12),NORM.INV(RAND(),LOOKUP(W776,Inputs!$J$6:$J$9,Inputs!$G$6:$G$9),LOOKUP(W776,Inputs!$J$6:$J$9,Inputs!$H$6:$H$9))),0),"" )</f>
        <v/>
      </c>
      <c r="N776" s="26">
        <f>IF($A776&lt;=Inputs!$B$13,IF(9&lt;=Inputs!$B$8,IF(Inputs!$B$12&gt;0,MAX(MIN(NORM.INV(RAND(),LOOKUP(X776,Inputs!$J$6:$J$9,Inputs!$G$6:$G$9),LOOKUP(X776,Inputs!$J$6:$J$9,Inputs!$H$6:$H$9)),Inputs!$B$12),-Inputs!$B$12),NORM.INV(RAND(),LOOKUP(X776,Inputs!$J$6:$J$9,Inputs!$G$6:$G$9),LOOKUP(X776,Inputs!$J$6:$J$9,Inputs!$H$6:$H$9))),0),"" )</f>
        <v/>
      </c>
      <c r="O776" s="26">
        <f>IF($A776&lt;=Inputs!$B$13,IF(10&lt;=Inputs!$B$8,IF(Inputs!$B$12&gt;0,MAX(MIN(NORM.INV(RAND(),LOOKUP(Y776,Inputs!$J$6:$J$9,Inputs!$G$6:$G$9),LOOKUP(Y776,Inputs!$J$6:$J$9,Inputs!$H$6:$H$9)),Inputs!$B$12),-Inputs!$B$12),NORM.INV(RAND(),LOOKUP(Y776,Inputs!$J$6:$J$9,Inputs!$G$6:$G$9),LOOKUP(Y776,Inputs!$J$6:$J$9,Inputs!$H$6:$H$9))),0),"" )</f>
        <v/>
      </c>
      <c r="P776" s="31">
        <f>IF($A776&lt;=Inputs!$B$13,RAND(),"")</f>
        <v/>
      </c>
      <c r="Q776" s="31">
        <f>IF($A776&lt;=Inputs!$B$13,RAND(),"")</f>
        <v/>
      </c>
      <c r="R776" s="31">
        <f>IF($A776&lt;=Inputs!$B$13,RAND(),"")</f>
        <v/>
      </c>
      <c r="S776" s="31">
        <f>IF($A776&lt;=Inputs!$B$13,RAND(),"")</f>
        <v/>
      </c>
      <c r="T776" s="31">
        <f>IF($A776&lt;=Inputs!$B$13,RAND(),"")</f>
        <v/>
      </c>
      <c r="U776" s="31">
        <f>IF($A776&lt;=Inputs!$B$13,RAND(),"")</f>
        <v/>
      </c>
      <c r="V776" s="31">
        <f>IF($A776&lt;=Inputs!$B$13,RAND(),"")</f>
        <v/>
      </c>
      <c r="W776" s="31">
        <f>IF($A776&lt;=Inputs!$B$13,RAND(),"")</f>
        <v/>
      </c>
      <c r="X776" s="31">
        <f>IF($A776&lt;=Inputs!$B$13,RAND(),"")</f>
        <v/>
      </c>
      <c r="Y776" s="31">
        <f>IF($A776&lt;=Inputs!$B$13,RAND(),"")</f>
        <v/>
      </c>
    </row>
    <row r="777">
      <c r="A777" t="n">
        <v>772</v>
      </c>
      <c r="B777" s="26">
        <f>IF($A777&lt;=Inputs!$B$13,IF(Inputs!$B$8&gt;0,SUM(F777:O777)/Inputs!$B$8,0),"")</f>
        <v/>
      </c>
      <c r="C777" s="27">
        <f>IF($A777&lt;=Inputs!$B$13,B777/100,"")</f>
        <v/>
      </c>
      <c r="D777" s="28">
        <f>IF($A777&lt;=Inputs!$B$13,C777*Inputs!$B$7,"")</f>
        <v/>
      </c>
      <c r="E777" s="29">
        <f>IF($A777&lt;=Inputs!$B$13,IF(D777&gt;0,1,0),"")</f>
        <v/>
      </c>
      <c r="F777" s="26">
        <f>IF($A777&lt;=Inputs!$B$13,IF(1&lt;=Inputs!$B$8,IF(Inputs!$B$12&gt;0,MAX(MIN(NORM.INV(RAND(),LOOKUP(P777,Inputs!$J$6:$J$9,Inputs!$G$6:$G$9),LOOKUP(P777,Inputs!$J$6:$J$9,Inputs!$H$6:$H$9)),Inputs!$B$12),-Inputs!$B$12),NORM.INV(RAND(),LOOKUP(P777,Inputs!$J$6:$J$9,Inputs!$G$6:$G$9),LOOKUP(P777,Inputs!$J$6:$J$9,Inputs!$H$6:$H$9))),0),"" )</f>
        <v/>
      </c>
      <c r="G777" s="26">
        <f>IF($A777&lt;=Inputs!$B$13,IF(2&lt;=Inputs!$B$8,IF(Inputs!$B$12&gt;0,MAX(MIN(NORM.INV(RAND(),LOOKUP(Q777,Inputs!$J$6:$J$9,Inputs!$G$6:$G$9),LOOKUP(Q777,Inputs!$J$6:$J$9,Inputs!$H$6:$H$9)),Inputs!$B$12),-Inputs!$B$12),NORM.INV(RAND(),LOOKUP(Q777,Inputs!$J$6:$J$9,Inputs!$G$6:$G$9),LOOKUP(Q777,Inputs!$J$6:$J$9,Inputs!$H$6:$H$9))),0),"" )</f>
        <v/>
      </c>
      <c r="H777" s="26">
        <f>IF($A777&lt;=Inputs!$B$13,IF(3&lt;=Inputs!$B$8,IF(Inputs!$B$12&gt;0,MAX(MIN(NORM.INV(RAND(),LOOKUP(R777,Inputs!$J$6:$J$9,Inputs!$G$6:$G$9),LOOKUP(R777,Inputs!$J$6:$J$9,Inputs!$H$6:$H$9)),Inputs!$B$12),-Inputs!$B$12),NORM.INV(RAND(),LOOKUP(R777,Inputs!$J$6:$J$9,Inputs!$G$6:$G$9),LOOKUP(R777,Inputs!$J$6:$J$9,Inputs!$H$6:$H$9))),0),"" )</f>
        <v/>
      </c>
      <c r="I777" s="26">
        <f>IF($A777&lt;=Inputs!$B$13,IF(4&lt;=Inputs!$B$8,IF(Inputs!$B$12&gt;0,MAX(MIN(NORM.INV(RAND(),LOOKUP(S777,Inputs!$J$6:$J$9,Inputs!$G$6:$G$9),LOOKUP(S777,Inputs!$J$6:$J$9,Inputs!$H$6:$H$9)),Inputs!$B$12),-Inputs!$B$12),NORM.INV(RAND(),LOOKUP(S777,Inputs!$J$6:$J$9,Inputs!$G$6:$G$9),LOOKUP(S777,Inputs!$J$6:$J$9,Inputs!$H$6:$H$9))),0),"" )</f>
        <v/>
      </c>
      <c r="J777" s="26">
        <f>IF($A777&lt;=Inputs!$B$13,IF(5&lt;=Inputs!$B$8,IF(Inputs!$B$12&gt;0,MAX(MIN(NORM.INV(RAND(),LOOKUP(T777,Inputs!$J$6:$J$9,Inputs!$G$6:$G$9),LOOKUP(T777,Inputs!$J$6:$J$9,Inputs!$H$6:$H$9)),Inputs!$B$12),-Inputs!$B$12),NORM.INV(RAND(),LOOKUP(T777,Inputs!$J$6:$J$9,Inputs!$G$6:$G$9),LOOKUP(T777,Inputs!$J$6:$J$9,Inputs!$H$6:$H$9))),0),"" )</f>
        <v/>
      </c>
      <c r="K777" s="26">
        <f>IF($A777&lt;=Inputs!$B$13,IF(6&lt;=Inputs!$B$8,IF(Inputs!$B$12&gt;0,MAX(MIN(NORM.INV(RAND(),LOOKUP(U777,Inputs!$J$6:$J$9,Inputs!$G$6:$G$9),LOOKUP(U777,Inputs!$J$6:$J$9,Inputs!$H$6:$H$9)),Inputs!$B$12),-Inputs!$B$12),NORM.INV(RAND(),LOOKUP(U777,Inputs!$J$6:$J$9,Inputs!$G$6:$G$9),LOOKUP(U777,Inputs!$J$6:$J$9,Inputs!$H$6:$H$9))),0),"" )</f>
        <v/>
      </c>
      <c r="L777" s="26">
        <f>IF($A777&lt;=Inputs!$B$13,IF(7&lt;=Inputs!$B$8,IF(Inputs!$B$12&gt;0,MAX(MIN(NORM.INV(RAND(),LOOKUP(V777,Inputs!$J$6:$J$9,Inputs!$G$6:$G$9),LOOKUP(V777,Inputs!$J$6:$J$9,Inputs!$H$6:$H$9)),Inputs!$B$12),-Inputs!$B$12),NORM.INV(RAND(),LOOKUP(V777,Inputs!$J$6:$J$9,Inputs!$G$6:$G$9),LOOKUP(V777,Inputs!$J$6:$J$9,Inputs!$H$6:$H$9))),0),"" )</f>
        <v/>
      </c>
      <c r="M777" s="26">
        <f>IF($A777&lt;=Inputs!$B$13,IF(8&lt;=Inputs!$B$8,IF(Inputs!$B$12&gt;0,MAX(MIN(NORM.INV(RAND(),LOOKUP(W777,Inputs!$J$6:$J$9,Inputs!$G$6:$G$9),LOOKUP(W777,Inputs!$J$6:$J$9,Inputs!$H$6:$H$9)),Inputs!$B$12),-Inputs!$B$12),NORM.INV(RAND(),LOOKUP(W777,Inputs!$J$6:$J$9,Inputs!$G$6:$G$9),LOOKUP(W777,Inputs!$J$6:$J$9,Inputs!$H$6:$H$9))),0),"" )</f>
        <v/>
      </c>
      <c r="N777" s="26">
        <f>IF($A777&lt;=Inputs!$B$13,IF(9&lt;=Inputs!$B$8,IF(Inputs!$B$12&gt;0,MAX(MIN(NORM.INV(RAND(),LOOKUP(X777,Inputs!$J$6:$J$9,Inputs!$G$6:$G$9),LOOKUP(X777,Inputs!$J$6:$J$9,Inputs!$H$6:$H$9)),Inputs!$B$12),-Inputs!$B$12),NORM.INV(RAND(),LOOKUP(X777,Inputs!$J$6:$J$9,Inputs!$G$6:$G$9),LOOKUP(X777,Inputs!$J$6:$J$9,Inputs!$H$6:$H$9))),0),"" )</f>
        <v/>
      </c>
      <c r="O777" s="26">
        <f>IF($A777&lt;=Inputs!$B$13,IF(10&lt;=Inputs!$B$8,IF(Inputs!$B$12&gt;0,MAX(MIN(NORM.INV(RAND(),LOOKUP(Y777,Inputs!$J$6:$J$9,Inputs!$G$6:$G$9),LOOKUP(Y777,Inputs!$J$6:$J$9,Inputs!$H$6:$H$9)),Inputs!$B$12),-Inputs!$B$12),NORM.INV(RAND(),LOOKUP(Y777,Inputs!$J$6:$J$9,Inputs!$G$6:$G$9),LOOKUP(Y777,Inputs!$J$6:$J$9,Inputs!$H$6:$H$9))),0),"" )</f>
        <v/>
      </c>
      <c r="P777" s="31">
        <f>IF($A777&lt;=Inputs!$B$13,RAND(),"")</f>
        <v/>
      </c>
      <c r="Q777" s="31">
        <f>IF($A777&lt;=Inputs!$B$13,RAND(),"")</f>
        <v/>
      </c>
      <c r="R777" s="31">
        <f>IF($A777&lt;=Inputs!$B$13,RAND(),"")</f>
        <v/>
      </c>
      <c r="S777" s="31">
        <f>IF($A777&lt;=Inputs!$B$13,RAND(),"")</f>
        <v/>
      </c>
      <c r="T777" s="31">
        <f>IF($A777&lt;=Inputs!$B$13,RAND(),"")</f>
        <v/>
      </c>
      <c r="U777" s="31">
        <f>IF($A777&lt;=Inputs!$B$13,RAND(),"")</f>
        <v/>
      </c>
      <c r="V777" s="31">
        <f>IF($A777&lt;=Inputs!$B$13,RAND(),"")</f>
        <v/>
      </c>
      <c r="W777" s="31">
        <f>IF($A777&lt;=Inputs!$B$13,RAND(),"")</f>
        <v/>
      </c>
      <c r="X777" s="31">
        <f>IF($A777&lt;=Inputs!$B$13,RAND(),"")</f>
        <v/>
      </c>
      <c r="Y777" s="31">
        <f>IF($A777&lt;=Inputs!$B$13,RAND(),"")</f>
        <v/>
      </c>
    </row>
    <row r="778">
      <c r="A778" t="n">
        <v>773</v>
      </c>
      <c r="B778" s="26">
        <f>IF($A778&lt;=Inputs!$B$13,IF(Inputs!$B$8&gt;0,SUM(F778:O778)/Inputs!$B$8,0),"")</f>
        <v/>
      </c>
      <c r="C778" s="27">
        <f>IF($A778&lt;=Inputs!$B$13,B778/100,"")</f>
        <v/>
      </c>
      <c r="D778" s="28">
        <f>IF($A778&lt;=Inputs!$B$13,C778*Inputs!$B$7,"")</f>
        <v/>
      </c>
      <c r="E778" s="29">
        <f>IF($A778&lt;=Inputs!$B$13,IF(D778&gt;0,1,0),"")</f>
        <v/>
      </c>
      <c r="F778" s="26">
        <f>IF($A778&lt;=Inputs!$B$13,IF(1&lt;=Inputs!$B$8,IF(Inputs!$B$12&gt;0,MAX(MIN(NORM.INV(RAND(),LOOKUP(P778,Inputs!$J$6:$J$9,Inputs!$G$6:$G$9),LOOKUP(P778,Inputs!$J$6:$J$9,Inputs!$H$6:$H$9)),Inputs!$B$12),-Inputs!$B$12),NORM.INV(RAND(),LOOKUP(P778,Inputs!$J$6:$J$9,Inputs!$G$6:$G$9),LOOKUP(P778,Inputs!$J$6:$J$9,Inputs!$H$6:$H$9))),0),"" )</f>
        <v/>
      </c>
      <c r="G778" s="26">
        <f>IF($A778&lt;=Inputs!$B$13,IF(2&lt;=Inputs!$B$8,IF(Inputs!$B$12&gt;0,MAX(MIN(NORM.INV(RAND(),LOOKUP(Q778,Inputs!$J$6:$J$9,Inputs!$G$6:$G$9),LOOKUP(Q778,Inputs!$J$6:$J$9,Inputs!$H$6:$H$9)),Inputs!$B$12),-Inputs!$B$12),NORM.INV(RAND(),LOOKUP(Q778,Inputs!$J$6:$J$9,Inputs!$G$6:$G$9),LOOKUP(Q778,Inputs!$J$6:$J$9,Inputs!$H$6:$H$9))),0),"" )</f>
        <v/>
      </c>
      <c r="H778" s="26">
        <f>IF($A778&lt;=Inputs!$B$13,IF(3&lt;=Inputs!$B$8,IF(Inputs!$B$12&gt;0,MAX(MIN(NORM.INV(RAND(),LOOKUP(R778,Inputs!$J$6:$J$9,Inputs!$G$6:$G$9),LOOKUP(R778,Inputs!$J$6:$J$9,Inputs!$H$6:$H$9)),Inputs!$B$12),-Inputs!$B$12),NORM.INV(RAND(),LOOKUP(R778,Inputs!$J$6:$J$9,Inputs!$G$6:$G$9),LOOKUP(R778,Inputs!$J$6:$J$9,Inputs!$H$6:$H$9))),0),"" )</f>
        <v/>
      </c>
      <c r="I778" s="26">
        <f>IF($A778&lt;=Inputs!$B$13,IF(4&lt;=Inputs!$B$8,IF(Inputs!$B$12&gt;0,MAX(MIN(NORM.INV(RAND(),LOOKUP(S778,Inputs!$J$6:$J$9,Inputs!$G$6:$G$9),LOOKUP(S778,Inputs!$J$6:$J$9,Inputs!$H$6:$H$9)),Inputs!$B$12),-Inputs!$B$12),NORM.INV(RAND(),LOOKUP(S778,Inputs!$J$6:$J$9,Inputs!$G$6:$G$9),LOOKUP(S778,Inputs!$J$6:$J$9,Inputs!$H$6:$H$9))),0),"" )</f>
        <v/>
      </c>
      <c r="J778" s="26">
        <f>IF($A778&lt;=Inputs!$B$13,IF(5&lt;=Inputs!$B$8,IF(Inputs!$B$12&gt;0,MAX(MIN(NORM.INV(RAND(),LOOKUP(T778,Inputs!$J$6:$J$9,Inputs!$G$6:$G$9),LOOKUP(T778,Inputs!$J$6:$J$9,Inputs!$H$6:$H$9)),Inputs!$B$12),-Inputs!$B$12),NORM.INV(RAND(),LOOKUP(T778,Inputs!$J$6:$J$9,Inputs!$G$6:$G$9),LOOKUP(T778,Inputs!$J$6:$J$9,Inputs!$H$6:$H$9))),0),"" )</f>
        <v/>
      </c>
      <c r="K778" s="26">
        <f>IF($A778&lt;=Inputs!$B$13,IF(6&lt;=Inputs!$B$8,IF(Inputs!$B$12&gt;0,MAX(MIN(NORM.INV(RAND(),LOOKUP(U778,Inputs!$J$6:$J$9,Inputs!$G$6:$G$9),LOOKUP(U778,Inputs!$J$6:$J$9,Inputs!$H$6:$H$9)),Inputs!$B$12),-Inputs!$B$12),NORM.INV(RAND(),LOOKUP(U778,Inputs!$J$6:$J$9,Inputs!$G$6:$G$9),LOOKUP(U778,Inputs!$J$6:$J$9,Inputs!$H$6:$H$9))),0),"" )</f>
        <v/>
      </c>
      <c r="L778" s="26">
        <f>IF($A778&lt;=Inputs!$B$13,IF(7&lt;=Inputs!$B$8,IF(Inputs!$B$12&gt;0,MAX(MIN(NORM.INV(RAND(),LOOKUP(V778,Inputs!$J$6:$J$9,Inputs!$G$6:$G$9),LOOKUP(V778,Inputs!$J$6:$J$9,Inputs!$H$6:$H$9)),Inputs!$B$12),-Inputs!$B$12),NORM.INV(RAND(),LOOKUP(V778,Inputs!$J$6:$J$9,Inputs!$G$6:$G$9),LOOKUP(V778,Inputs!$J$6:$J$9,Inputs!$H$6:$H$9))),0),"" )</f>
        <v/>
      </c>
      <c r="M778" s="26">
        <f>IF($A778&lt;=Inputs!$B$13,IF(8&lt;=Inputs!$B$8,IF(Inputs!$B$12&gt;0,MAX(MIN(NORM.INV(RAND(),LOOKUP(W778,Inputs!$J$6:$J$9,Inputs!$G$6:$G$9),LOOKUP(W778,Inputs!$J$6:$J$9,Inputs!$H$6:$H$9)),Inputs!$B$12),-Inputs!$B$12),NORM.INV(RAND(),LOOKUP(W778,Inputs!$J$6:$J$9,Inputs!$G$6:$G$9),LOOKUP(W778,Inputs!$J$6:$J$9,Inputs!$H$6:$H$9))),0),"" )</f>
        <v/>
      </c>
      <c r="N778" s="26">
        <f>IF($A778&lt;=Inputs!$B$13,IF(9&lt;=Inputs!$B$8,IF(Inputs!$B$12&gt;0,MAX(MIN(NORM.INV(RAND(),LOOKUP(X778,Inputs!$J$6:$J$9,Inputs!$G$6:$G$9),LOOKUP(X778,Inputs!$J$6:$J$9,Inputs!$H$6:$H$9)),Inputs!$B$12),-Inputs!$B$12),NORM.INV(RAND(),LOOKUP(X778,Inputs!$J$6:$J$9,Inputs!$G$6:$G$9),LOOKUP(X778,Inputs!$J$6:$J$9,Inputs!$H$6:$H$9))),0),"" )</f>
        <v/>
      </c>
      <c r="O778" s="26">
        <f>IF($A778&lt;=Inputs!$B$13,IF(10&lt;=Inputs!$B$8,IF(Inputs!$B$12&gt;0,MAX(MIN(NORM.INV(RAND(),LOOKUP(Y778,Inputs!$J$6:$J$9,Inputs!$G$6:$G$9),LOOKUP(Y778,Inputs!$J$6:$J$9,Inputs!$H$6:$H$9)),Inputs!$B$12),-Inputs!$B$12),NORM.INV(RAND(),LOOKUP(Y778,Inputs!$J$6:$J$9,Inputs!$G$6:$G$9),LOOKUP(Y778,Inputs!$J$6:$J$9,Inputs!$H$6:$H$9))),0),"" )</f>
        <v/>
      </c>
      <c r="P778" s="31">
        <f>IF($A778&lt;=Inputs!$B$13,RAND(),"")</f>
        <v/>
      </c>
      <c r="Q778" s="31">
        <f>IF($A778&lt;=Inputs!$B$13,RAND(),"")</f>
        <v/>
      </c>
      <c r="R778" s="31">
        <f>IF($A778&lt;=Inputs!$B$13,RAND(),"")</f>
        <v/>
      </c>
      <c r="S778" s="31">
        <f>IF($A778&lt;=Inputs!$B$13,RAND(),"")</f>
        <v/>
      </c>
      <c r="T778" s="31">
        <f>IF($A778&lt;=Inputs!$B$13,RAND(),"")</f>
        <v/>
      </c>
      <c r="U778" s="31">
        <f>IF($A778&lt;=Inputs!$B$13,RAND(),"")</f>
        <v/>
      </c>
      <c r="V778" s="31">
        <f>IF($A778&lt;=Inputs!$B$13,RAND(),"")</f>
        <v/>
      </c>
      <c r="W778" s="31">
        <f>IF($A778&lt;=Inputs!$B$13,RAND(),"")</f>
        <v/>
      </c>
      <c r="X778" s="31">
        <f>IF($A778&lt;=Inputs!$B$13,RAND(),"")</f>
        <v/>
      </c>
      <c r="Y778" s="31">
        <f>IF($A778&lt;=Inputs!$B$13,RAND(),"")</f>
        <v/>
      </c>
    </row>
    <row r="779">
      <c r="A779" t="n">
        <v>774</v>
      </c>
      <c r="B779" s="26">
        <f>IF($A779&lt;=Inputs!$B$13,IF(Inputs!$B$8&gt;0,SUM(F779:O779)/Inputs!$B$8,0),"")</f>
        <v/>
      </c>
      <c r="C779" s="27">
        <f>IF($A779&lt;=Inputs!$B$13,B779/100,"")</f>
        <v/>
      </c>
      <c r="D779" s="28">
        <f>IF($A779&lt;=Inputs!$B$13,C779*Inputs!$B$7,"")</f>
        <v/>
      </c>
      <c r="E779" s="29">
        <f>IF($A779&lt;=Inputs!$B$13,IF(D779&gt;0,1,0),"")</f>
        <v/>
      </c>
      <c r="F779" s="26">
        <f>IF($A779&lt;=Inputs!$B$13,IF(1&lt;=Inputs!$B$8,IF(Inputs!$B$12&gt;0,MAX(MIN(NORM.INV(RAND(),LOOKUP(P779,Inputs!$J$6:$J$9,Inputs!$G$6:$G$9),LOOKUP(P779,Inputs!$J$6:$J$9,Inputs!$H$6:$H$9)),Inputs!$B$12),-Inputs!$B$12),NORM.INV(RAND(),LOOKUP(P779,Inputs!$J$6:$J$9,Inputs!$G$6:$G$9),LOOKUP(P779,Inputs!$J$6:$J$9,Inputs!$H$6:$H$9))),0),"" )</f>
        <v/>
      </c>
      <c r="G779" s="26">
        <f>IF($A779&lt;=Inputs!$B$13,IF(2&lt;=Inputs!$B$8,IF(Inputs!$B$12&gt;0,MAX(MIN(NORM.INV(RAND(),LOOKUP(Q779,Inputs!$J$6:$J$9,Inputs!$G$6:$G$9),LOOKUP(Q779,Inputs!$J$6:$J$9,Inputs!$H$6:$H$9)),Inputs!$B$12),-Inputs!$B$12),NORM.INV(RAND(),LOOKUP(Q779,Inputs!$J$6:$J$9,Inputs!$G$6:$G$9),LOOKUP(Q779,Inputs!$J$6:$J$9,Inputs!$H$6:$H$9))),0),"" )</f>
        <v/>
      </c>
      <c r="H779" s="26">
        <f>IF($A779&lt;=Inputs!$B$13,IF(3&lt;=Inputs!$B$8,IF(Inputs!$B$12&gt;0,MAX(MIN(NORM.INV(RAND(),LOOKUP(R779,Inputs!$J$6:$J$9,Inputs!$G$6:$G$9),LOOKUP(R779,Inputs!$J$6:$J$9,Inputs!$H$6:$H$9)),Inputs!$B$12),-Inputs!$B$12),NORM.INV(RAND(),LOOKUP(R779,Inputs!$J$6:$J$9,Inputs!$G$6:$G$9),LOOKUP(R779,Inputs!$J$6:$J$9,Inputs!$H$6:$H$9))),0),"" )</f>
        <v/>
      </c>
      <c r="I779" s="26">
        <f>IF($A779&lt;=Inputs!$B$13,IF(4&lt;=Inputs!$B$8,IF(Inputs!$B$12&gt;0,MAX(MIN(NORM.INV(RAND(),LOOKUP(S779,Inputs!$J$6:$J$9,Inputs!$G$6:$G$9),LOOKUP(S779,Inputs!$J$6:$J$9,Inputs!$H$6:$H$9)),Inputs!$B$12),-Inputs!$B$12),NORM.INV(RAND(),LOOKUP(S779,Inputs!$J$6:$J$9,Inputs!$G$6:$G$9),LOOKUP(S779,Inputs!$J$6:$J$9,Inputs!$H$6:$H$9))),0),"" )</f>
        <v/>
      </c>
      <c r="J779" s="26">
        <f>IF($A779&lt;=Inputs!$B$13,IF(5&lt;=Inputs!$B$8,IF(Inputs!$B$12&gt;0,MAX(MIN(NORM.INV(RAND(),LOOKUP(T779,Inputs!$J$6:$J$9,Inputs!$G$6:$G$9),LOOKUP(T779,Inputs!$J$6:$J$9,Inputs!$H$6:$H$9)),Inputs!$B$12),-Inputs!$B$12),NORM.INV(RAND(),LOOKUP(T779,Inputs!$J$6:$J$9,Inputs!$G$6:$G$9),LOOKUP(T779,Inputs!$J$6:$J$9,Inputs!$H$6:$H$9))),0),"" )</f>
        <v/>
      </c>
      <c r="K779" s="26">
        <f>IF($A779&lt;=Inputs!$B$13,IF(6&lt;=Inputs!$B$8,IF(Inputs!$B$12&gt;0,MAX(MIN(NORM.INV(RAND(),LOOKUP(U779,Inputs!$J$6:$J$9,Inputs!$G$6:$G$9),LOOKUP(U779,Inputs!$J$6:$J$9,Inputs!$H$6:$H$9)),Inputs!$B$12),-Inputs!$B$12),NORM.INV(RAND(),LOOKUP(U779,Inputs!$J$6:$J$9,Inputs!$G$6:$G$9),LOOKUP(U779,Inputs!$J$6:$J$9,Inputs!$H$6:$H$9))),0),"" )</f>
        <v/>
      </c>
      <c r="L779" s="26">
        <f>IF($A779&lt;=Inputs!$B$13,IF(7&lt;=Inputs!$B$8,IF(Inputs!$B$12&gt;0,MAX(MIN(NORM.INV(RAND(),LOOKUP(V779,Inputs!$J$6:$J$9,Inputs!$G$6:$G$9),LOOKUP(V779,Inputs!$J$6:$J$9,Inputs!$H$6:$H$9)),Inputs!$B$12),-Inputs!$B$12),NORM.INV(RAND(),LOOKUP(V779,Inputs!$J$6:$J$9,Inputs!$G$6:$G$9),LOOKUP(V779,Inputs!$J$6:$J$9,Inputs!$H$6:$H$9))),0),"" )</f>
        <v/>
      </c>
      <c r="M779" s="26">
        <f>IF($A779&lt;=Inputs!$B$13,IF(8&lt;=Inputs!$B$8,IF(Inputs!$B$12&gt;0,MAX(MIN(NORM.INV(RAND(),LOOKUP(W779,Inputs!$J$6:$J$9,Inputs!$G$6:$G$9),LOOKUP(W779,Inputs!$J$6:$J$9,Inputs!$H$6:$H$9)),Inputs!$B$12),-Inputs!$B$12),NORM.INV(RAND(),LOOKUP(W779,Inputs!$J$6:$J$9,Inputs!$G$6:$G$9),LOOKUP(W779,Inputs!$J$6:$J$9,Inputs!$H$6:$H$9))),0),"" )</f>
        <v/>
      </c>
      <c r="N779" s="26">
        <f>IF($A779&lt;=Inputs!$B$13,IF(9&lt;=Inputs!$B$8,IF(Inputs!$B$12&gt;0,MAX(MIN(NORM.INV(RAND(),LOOKUP(X779,Inputs!$J$6:$J$9,Inputs!$G$6:$G$9),LOOKUP(X779,Inputs!$J$6:$J$9,Inputs!$H$6:$H$9)),Inputs!$B$12),-Inputs!$B$12),NORM.INV(RAND(),LOOKUP(X779,Inputs!$J$6:$J$9,Inputs!$G$6:$G$9),LOOKUP(X779,Inputs!$J$6:$J$9,Inputs!$H$6:$H$9))),0),"" )</f>
        <v/>
      </c>
      <c r="O779" s="26">
        <f>IF($A779&lt;=Inputs!$B$13,IF(10&lt;=Inputs!$B$8,IF(Inputs!$B$12&gt;0,MAX(MIN(NORM.INV(RAND(),LOOKUP(Y779,Inputs!$J$6:$J$9,Inputs!$G$6:$G$9),LOOKUP(Y779,Inputs!$J$6:$J$9,Inputs!$H$6:$H$9)),Inputs!$B$12),-Inputs!$B$12),NORM.INV(RAND(),LOOKUP(Y779,Inputs!$J$6:$J$9,Inputs!$G$6:$G$9),LOOKUP(Y779,Inputs!$J$6:$J$9,Inputs!$H$6:$H$9))),0),"" )</f>
        <v/>
      </c>
      <c r="P779" s="31">
        <f>IF($A779&lt;=Inputs!$B$13,RAND(),"")</f>
        <v/>
      </c>
      <c r="Q779" s="31">
        <f>IF($A779&lt;=Inputs!$B$13,RAND(),"")</f>
        <v/>
      </c>
      <c r="R779" s="31">
        <f>IF($A779&lt;=Inputs!$B$13,RAND(),"")</f>
        <v/>
      </c>
      <c r="S779" s="31">
        <f>IF($A779&lt;=Inputs!$B$13,RAND(),"")</f>
        <v/>
      </c>
      <c r="T779" s="31">
        <f>IF($A779&lt;=Inputs!$B$13,RAND(),"")</f>
        <v/>
      </c>
      <c r="U779" s="31">
        <f>IF($A779&lt;=Inputs!$B$13,RAND(),"")</f>
        <v/>
      </c>
      <c r="V779" s="31">
        <f>IF($A779&lt;=Inputs!$B$13,RAND(),"")</f>
        <v/>
      </c>
      <c r="W779" s="31">
        <f>IF($A779&lt;=Inputs!$B$13,RAND(),"")</f>
        <v/>
      </c>
      <c r="X779" s="31">
        <f>IF($A779&lt;=Inputs!$B$13,RAND(),"")</f>
        <v/>
      </c>
      <c r="Y779" s="31">
        <f>IF($A779&lt;=Inputs!$B$13,RAND(),"")</f>
        <v/>
      </c>
    </row>
    <row r="780">
      <c r="A780" t="n">
        <v>775</v>
      </c>
      <c r="B780" s="26">
        <f>IF($A780&lt;=Inputs!$B$13,IF(Inputs!$B$8&gt;0,SUM(F780:O780)/Inputs!$B$8,0),"")</f>
        <v/>
      </c>
      <c r="C780" s="27">
        <f>IF($A780&lt;=Inputs!$B$13,B780/100,"")</f>
        <v/>
      </c>
      <c r="D780" s="28">
        <f>IF($A780&lt;=Inputs!$B$13,C780*Inputs!$B$7,"")</f>
        <v/>
      </c>
      <c r="E780" s="29">
        <f>IF($A780&lt;=Inputs!$B$13,IF(D780&gt;0,1,0),"")</f>
        <v/>
      </c>
      <c r="F780" s="26">
        <f>IF($A780&lt;=Inputs!$B$13,IF(1&lt;=Inputs!$B$8,IF(Inputs!$B$12&gt;0,MAX(MIN(NORM.INV(RAND(),LOOKUP(P780,Inputs!$J$6:$J$9,Inputs!$G$6:$G$9),LOOKUP(P780,Inputs!$J$6:$J$9,Inputs!$H$6:$H$9)),Inputs!$B$12),-Inputs!$B$12),NORM.INV(RAND(),LOOKUP(P780,Inputs!$J$6:$J$9,Inputs!$G$6:$G$9),LOOKUP(P780,Inputs!$J$6:$J$9,Inputs!$H$6:$H$9))),0),"" )</f>
        <v/>
      </c>
      <c r="G780" s="26">
        <f>IF($A780&lt;=Inputs!$B$13,IF(2&lt;=Inputs!$B$8,IF(Inputs!$B$12&gt;0,MAX(MIN(NORM.INV(RAND(),LOOKUP(Q780,Inputs!$J$6:$J$9,Inputs!$G$6:$G$9),LOOKUP(Q780,Inputs!$J$6:$J$9,Inputs!$H$6:$H$9)),Inputs!$B$12),-Inputs!$B$12),NORM.INV(RAND(),LOOKUP(Q780,Inputs!$J$6:$J$9,Inputs!$G$6:$G$9),LOOKUP(Q780,Inputs!$J$6:$J$9,Inputs!$H$6:$H$9))),0),"" )</f>
        <v/>
      </c>
      <c r="H780" s="26">
        <f>IF($A780&lt;=Inputs!$B$13,IF(3&lt;=Inputs!$B$8,IF(Inputs!$B$12&gt;0,MAX(MIN(NORM.INV(RAND(),LOOKUP(R780,Inputs!$J$6:$J$9,Inputs!$G$6:$G$9),LOOKUP(R780,Inputs!$J$6:$J$9,Inputs!$H$6:$H$9)),Inputs!$B$12),-Inputs!$B$12),NORM.INV(RAND(),LOOKUP(R780,Inputs!$J$6:$J$9,Inputs!$G$6:$G$9),LOOKUP(R780,Inputs!$J$6:$J$9,Inputs!$H$6:$H$9))),0),"" )</f>
        <v/>
      </c>
      <c r="I780" s="26">
        <f>IF($A780&lt;=Inputs!$B$13,IF(4&lt;=Inputs!$B$8,IF(Inputs!$B$12&gt;0,MAX(MIN(NORM.INV(RAND(),LOOKUP(S780,Inputs!$J$6:$J$9,Inputs!$G$6:$G$9),LOOKUP(S780,Inputs!$J$6:$J$9,Inputs!$H$6:$H$9)),Inputs!$B$12),-Inputs!$B$12),NORM.INV(RAND(),LOOKUP(S780,Inputs!$J$6:$J$9,Inputs!$G$6:$G$9),LOOKUP(S780,Inputs!$J$6:$J$9,Inputs!$H$6:$H$9))),0),"" )</f>
        <v/>
      </c>
      <c r="J780" s="26">
        <f>IF($A780&lt;=Inputs!$B$13,IF(5&lt;=Inputs!$B$8,IF(Inputs!$B$12&gt;0,MAX(MIN(NORM.INV(RAND(),LOOKUP(T780,Inputs!$J$6:$J$9,Inputs!$G$6:$G$9),LOOKUP(T780,Inputs!$J$6:$J$9,Inputs!$H$6:$H$9)),Inputs!$B$12),-Inputs!$B$12),NORM.INV(RAND(),LOOKUP(T780,Inputs!$J$6:$J$9,Inputs!$G$6:$G$9),LOOKUP(T780,Inputs!$J$6:$J$9,Inputs!$H$6:$H$9))),0),"" )</f>
        <v/>
      </c>
      <c r="K780" s="26">
        <f>IF($A780&lt;=Inputs!$B$13,IF(6&lt;=Inputs!$B$8,IF(Inputs!$B$12&gt;0,MAX(MIN(NORM.INV(RAND(),LOOKUP(U780,Inputs!$J$6:$J$9,Inputs!$G$6:$G$9),LOOKUP(U780,Inputs!$J$6:$J$9,Inputs!$H$6:$H$9)),Inputs!$B$12),-Inputs!$B$12),NORM.INV(RAND(),LOOKUP(U780,Inputs!$J$6:$J$9,Inputs!$G$6:$G$9),LOOKUP(U780,Inputs!$J$6:$J$9,Inputs!$H$6:$H$9))),0),"" )</f>
        <v/>
      </c>
      <c r="L780" s="26">
        <f>IF($A780&lt;=Inputs!$B$13,IF(7&lt;=Inputs!$B$8,IF(Inputs!$B$12&gt;0,MAX(MIN(NORM.INV(RAND(),LOOKUP(V780,Inputs!$J$6:$J$9,Inputs!$G$6:$G$9),LOOKUP(V780,Inputs!$J$6:$J$9,Inputs!$H$6:$H$9)),Inputs!$B$12),-Inputs!$B$12),NORM.INV(RAND(),LOOKUP(V780,Inputs!$J$6:$J$9,Inputs!$G$6:$G$9),LOOKUP(V780,Inputs!$J$6:$J$9,Inputs!$H$6:$H$9))),0),"" )</f>
        <v/>
      </c>
      <c r="M780" s="26">
        <f>IF($A780&lt;=Inputs!$B$13,IF(8&lt;=Inputs!$B$8,IF(Inputs!$B$12&gt;0,MAX(MIN(NORM.INV(RAND(),LOOKUP(W780,Inputs!$J$6:$J$9,Inputs!$G$6:$G$9),LOOKUP(W780,Inputs!$J$6:$J$9,Inputs!$H$6:$H$9)),Inputs!$B$12),-Inputs!$B$12),NORM.INV(RAND(),LOOKUP(W780,Inputs!$J$6:$J$9,Inputs!$G$6:$G$9),LOOKUP(W780,Inputs!$J$6:$J$9,Inputs!$H$6:$H$9))),0),"" )</f>
        <v/>
      </c>
      <c r="N780" s="26">
        <f>IF($A780&lt;=Inputs!$B$13,IF(9&lt;=Inputs!$B$8,IF(Inputs!$B$12&gt;0,MAX(MIN(NORM.INV(RAND(),LOOKUP(X780,Inputs!$J$6:$J$9,Inputs!$G$6:$G$9),LOOKUP(X780,Inputs!$J$6:$J$9,Inputs!$H$6:$H$9)),Inputs!$B$12),-Inputs!$B$12),NORM.INV(RAND(),LOOKUP(X780,Inputs!$J$6:$J$9,Inputs!$G$6:$G$9),LOOKUP(X780,Inputs!$J$6:$J$9,Inputs!$H$6:$H$9))),0),"" )</f>
        <v/>
      </c>
      <c r="O780" s="26">
        <f>IF($A780&lt;=Inputs!$B$13,IF(10&lt;=Inputs!$B$8,IF(Inputs!$B$12&gt;0,MAX(MIN(NORM.INV(RAND(),LOOKUP(Y780,Inputs!$J$6:$J$9,Inputs!$G$6:$G$9),LOOKUP(Y780,Inputs!$J$6:$J$9,Inputs!$H$6:$H$9)),Inputs!$B$12),-Inputs!$B$12),NORM.INV(RAND(),LOOKUP(Y780,Inputs!$J$6:$J$9,Inputs!$G$6:$G$9),LOOKUP(Y780,Inputs!$J$6:$J$9,Inputs!$H$6:$H$9))),0),"" )</f>
        <v/>
      </c>
      <c r="P780" s="31">
        <f>IF($A780&lt;=Inputs!$B$13,RAND(),"")</f>
        <v/>
      </c>
      <c r="Q780" s="31">
        <f>IF($A780&lt;=Inputs!$B$13,RAND(),"")</f>
        <v/>
      </c>
      <c r="R780" s="31">
        <f>IF($A780&lt;=Inputs!$B$13,RAND(),"")</f>
        <v/>
      </c>
      <c r="S780" s="31">
        <f>IF($A780&lt;=Inputs!$B$13,RAND(),"")</f>
        <v/>
      </c>
      <c r="T780" s="31">
        <f>IF($A780&lt;=Inputs!$B$13,RAND(),"")</f>
        <v/>
      </c>
      <c r="U780" s="31">
        <f>IF($A780&lt;=Inputs!$B$13,RAND(),"")</f>
        <v/>
      </c>
      <c r="V780" s="31">
        <f>IF($A780&lt;=Inputs!$B$13,RAND(),"")</f>
        <v/>
      </c>
      <c r="W780" s="31">
        <f>IF($A780&lt;=Inputs!$B$13,RAND(),"")</f>
        <v/>
      </c>
      <c r="X780" s="31">
        <f>IF($A780&lt;=Inputs!$B$13,RAND(),"")</f>
        <v/>
      </c>
      <c r="Y780" s="31">
        <f>IF($A780&lt;=Inputs!$B$13,RAND(),"")</f>
        <v/>
      </c>
    </row>
    <row r="781">
      <c r="A781" t="n">
        <v>776</v>
      </c>
      <c r="B781" s="26">
        <f>IF($A781&lt;=Inputs!$B$13,IF(Inputs!$B$8&gt;0,SUM(F781:O781)/Inputs!$B$8,0),"")</f>
        <v/>
      </c>
      <c r="C781" s="27">
        <f>IF($A781&lt;=Inputs!$B$13,B781/100,"")</f>
        <v/>
      </c>
      <c r="D781" s="28">
        <f>IF($A781&lt;=Inputs!$B$13,C781*Inputs!$B$7,"")</f>
        <v/>
      </c>
      <c r="E781" s="29">
        <f>IF($A781&lt;=Inputs!$B$13,IF(D781&gt;0,1,0),"")</f>
        <v/>
      </c>
      <c r="F781" s="26">
        <f>IF($A781&lt;=Inputs!$B$13,IF(1&lt;=Inputs!$B$8,IF(Inputs!$B$12&gt;0,MAX(MIN(NORM.INV(RAND(),LOOKUP(P781,Inputs!$J$6:$J$9,Inputs!$G$6:$G$9),LOOKUP(P781,Inputs!$J$6:$J$9,Inputs!$H$6:$H$9)),Inputs!$B$12),-Inputs!$B$12),NORM.INV(RAND(),LOOKUP(P781,Inputs!$J$6:$J$9,Inputs!$G$6:$G$9),LOOKUP(P781,Inputs!$J$6:$J$9,Inputs!$H$6:$H$9))),0),"" )</f>
        <v/>
      </c>
      <c r="G781" s="26">
        <f>IF($A781&lt;=Inputs!$B$13,IF(2&lt;=Inputs!$B$8,IF(Inputs!$B$12&gt;0,MAX(MIN(NORM.INV(RAND(),LOOKUP(Q781,Inputs!$J$6:$J$9,Inputs!$G$6:$G$9),LOOKUP(Q781,Inputs!$J$6:$J$9,Inputs!$H$6:$H$9)),Inputs!$B$12),-Inputs!$B$12),NORM.INV(RAND(),LOOKUP(Q781,Inputs!$J$6:$J$9,Inputs!$G$6:$G$9),LOOKUP(Q781,Inputs!$J$6:$J$9,Inputs!$H$6:$H$9))),0),"" )</f>
        <v/>
      </c>
      <c r="H781" s="26">
        <f>IF($A781&lt;=Inputs!$B$13,IF(3&lt;=Inputs!$B$8,IF(Inputs!$B$12&gt;0,MAX(MIN(NORM.INV(RAND(),LOOKUP(R781,Inputs!$J$6:$J$9,Inputs!$G$6:$G$9),LOOKUP(R781,Inputs!$J$6:$J$9,Inputs!$H$6:$H$9)),Inputs!$B$12),-Inputs!$B$12),NORM.INV(RAND(),LOOKUP(R781,Inputs!$J$6:$J$9,Inputs!$G$6:$G$9),LOOKUP(R781,Inputs!$J$6:$J$9,Inputs!$H$6:$H$9))),0),"" )</f>
        <v/>
      </c>
      <c r="I781" s="26">
        <f>IF($A781&lt;=Inputs!$B$13,IF(4&lt;=Inputs!$B$8,IF(Inputs!$B$12&gt;0,MAX(MIN(NORM.INV(RAND(),LOOKUP(S781,Inputs!$J$6:$J$9,Inputs!$G$6:$G$9),LOOKUP(S781,Inputs!$J$6:$J$9,Inputs!$H$6:$H$9)),Inputs!$B$12),-Inputs!$B$12),NORM.INV(RAND(),LOOKUP(S781,Inputs!$J$6:$J$9,Inputs!$G$6:$G$9),LOOKUP(S781,Inputs!$J$6:$J$9,Inputs!$H$6:$H$9))),0),"" )</f>
        <v/>
      </c>
      <c r="J781" s="26">
        <f>IF($A781&lt;=Inputs!$B$13,IF(5&lt;=Inputs!$B$8,IF(Inputs!$B$12&gt;0,MAX(MIN(NORM.INV(RAND(),LOOKUP(T781,Inputs!$J$6:$J$9,Inputs!$G$6:$G$9),LOOKUP(T781,Inputs!$J$6:$J$9,Inputs!$H$6:$H$9)),Inputs!$B$12),-Inputs!$B$12),NORM.INV(RAND(),LOOKUP(T781,Inputs!$J$6:$J$9,Inputs!$G$6:$G$9),LOOKUP(T781,Inputs!$J$6:$J$9,Inputs!$H$6:$H$9))),0),"" )</f>
        <v/>
      </c>
      <c r="K781" s="26">
        <f>IF($A781&lt;=Inputs!$B$13,IF(6&lt;=Inputs!$B$8,IF(Inputs!$B$12&gt;0,MAX(MIN(NORM.INV(RAND(),LOOKUP(U781,Inputs!$J$6:$J$9,Inputs!$G$6:$G$9),LOOKUP(U781,Inputs!$J$6:$J$9,Inputs!$H$6:$H$9)),Inputs!$B$12),-Inputs!$B$12),NORM.INV(RAND(),LOOKUP(U781,Inputs!$J$6:$J$9,Inputs!$G$6:$G$9),LOOKUP(U781,Inputs!$J$6:$J$9,Inputs!$H$6:$H$9))),0),"" )</f>
        <v/>
      </c>
      <c r="L781" s="26">
        <f>IF($A781&lt;=Inputs!$B$13,IF(7&lt;=Inputs!$B$8,IF(Inputs!$B$12&gt;0,MAX(MIN(NORM.INV(RAND(),LOOKUP(V781,Inputs!$J$6:$J$9,Inputs!$G$6:$G$9),LOOKUP(V781,Inputs!$J$6:$J$9,Inputs!$H$6:$H$9)),Inputs!$B$12),-Inputs!$B$12),NORM.INV(RAND(),LOOKUP(V781,Inputs!$J$6:$J$9,Inputs!$G$6:$G$9),LOOKUP(V781,Inputs!$J$6:$J$9,Inputs!$H$6:$H$9))),0),"" )</f>
        <v/>
      </c>
      <c r="M781" s="26">
        <f>IF($A781&lt;=Inputs!$B$13,IF(8&lt;=Inputs!$B$8,IF(Inputs!$B$12&gt;0,MAX(MIN(NORM.INV(RAND(),LOOKUP(W781,Inputs!$J$6:$J$9,Inputs!$G$6:$G$9),LOOKUP(W781,Inputs!$J$6:$J$9,Inputs!$H$6:$H$9)),Inputs!$B$12),-Inputs!$B$12),NORM.INV(RAND(),LOOKUP(W781,Inputs!$J$6:$J$9,Inputs!$G$6:$G$9),LOOKUP(W781,Inputs!$J$6:$J$9,Inputs!$H$6:$H$9))),0),"" )</f>
        <v/>
      </c>
      <c r="N781" s="26">
        <f>IF($A781&lt;=Inputs!$B$13,IF(9&lt;=Inputs!$B$8,IF(Inputs!$B$12&gt;0,MAX(MIN(NORM.INV(RAND(),LOOKUP(X781,Inputs!$J$6:$J$9,Inputs!$G$6:$G$9),LOOKUP(X781,Inputs!$J$6:$J$9,Inputs!$H$6:$H$9)),Inputs!$B$12),-Inputs!$B$12),NORM.INV(RAND(),LOOKUP(X781,Inputs!$J$6:$J$9,Inputs!$G$6:$G$9),LOOKUP(X781,Inputs!$J$6:$J$9,Inputs!$H$6:$H$9))),0),"" )</f>
        <v/>
      </c>
      <c r="O781" s="26">
        <f>IF($A781&lt;=Inputs!$B$13,IF(10&lt;=Inputs!$B$8,IF(Inputs!$B$12&gt;0,MAX(MIN(NORM.INV(RAND(),LOOKUP(Y781,Inputs!$J$6:$J$9,Inputs!$G$6:$G$9),LOOKUP(Y781,Inputs!$J$6:$J$9,Inputs!$H$6:$H$9)),Inputs!$B$12),-Inputs!$B$12),NORM.INV(RAND(),LOOKUP(Y781,Inputs!$J$6:$J$9,Inputs!$G$6:$G$9),LOOKUP(Y781,Inputs!$J$6:$J$9,Inputs!$H$6:$H$9))),0),"" )</f>
        <v/>
      </c>
      <c r="P781" s="31">
        <f>IF($A781&lt;=Inputs!$B$13,RAND(),"")</f>
        <v/>
      </c>
      <c r="Q781" s="31">
        <f>IF($A781&lt;=Inputs!$B$13,RAND(),"")</f>
        <v/>
      </c>
      <c r="R781" s="31">
        <f>IF($A781&lt;=Inputs!$B$13,RAND(),"")</f>
        <v/>
      </c>
      <c r="S781" s="31">
        <f>IF($A781&lt;=Inputs!$B$13,RAND(),"")</f>
        <v/>
      </c>
      <c r="T781" s="31">
        <f>IF($A781&lt;=Inputs!$B$13,RAND(),"")</f>
        <v/>
      </c>
      <c r="U781" s="31">
        <f>IF($A781&lt;=Inputs!$B$13,RAND(),"")</f>
        <v/>
      </c>
      <c r="V781" s="31">
        <f>IF($A781&lt;=Inputs!$B$13,RAND(),"")</f>
        <v/>
      </c>
      <c r="W781" s="31">
        <f>IF($A781&lt;=Inputs!$B$13,RAND(),"")</f>
        <v/>
      </c>
      <c r="X781" s="31">
        <f>IF($A781&lt;=Inputs!$B$13,RAND(),"")</f>
        <v/>
      </c>
      <c r="Y781" s="31">
        <f>IF($A781&lt;=Inputs!$B$13,RAND(),"")</f>
        <v/>
      </c>
    </row>
    <row r="782">
      <c r="A782" t="n">
        <v>777</v>
      </c>
      <c r="B782" s="26">
        <f>IF($A782&lt;=Inputs!$B$13,IF(Inputs!$B$8&gt;0,SUM(F782:O782)/Inputs!$B$8,0),"")</f>
        <v/>
      </c>
      <c r="C782" s="27">
        <f>IF($A782&lt;=Inputs!$B$13,B782/100,"")</f>
        <v/>
      </c>
      <c r="D782" s="28">
        <f>IF($A782&lt;=Inputs!$B$13,C782*Inputs!$B$7,"")</f>
        <v/>
      </c>
      <c r="E782" s="29">
        <f>IF($A782&lt;=Inputs!$B$13,IF(D782&gt;0,1,0),"")</f>
        <v/>
      </c>
      <c r="F782" s="26">
        <f>IF($A782&lt;=Inputs!$B$13,IF(1&lt;=Inputs!$B$8,IF(Inputs!$B$12&gt;0,MAX(MIN(NORM.INV(RAND(),LOOKUP(P782,Inputs!$J$6:$J$9,Inputs!$G$6:$G$9),LOOKUP(P782,Inputs!$J$6:$J$9,Inputs!$H$6:$H$9)),Inputs!$B$12),-Inputs!$B$12),NORM.INV(RAND(),LOOKUP(P782,Inputs!$J$6:$J$9,Inputs!$G$6:$G$9),LOOKUP(P782,Inputs!$J$6:$J$9,Inputs!$H$6:$H$9))),0),"" )</f>
        <v/>
      </c>
      <c r="G782" s="26">
        <f>IF($A782&lt;=Inputs!$B$13,IF(2&lt;=Inputs!$B$8,IF(Inputs!$B$12&gt;0,MAX(MIN(NORM.INV(RAND(),LOOKUP(Q782,Inputs!$J$6:$J$9,Inputs!$G$6:$G$9),LOOKUP(Q782,Inputs!$J$6:$J$9,Inputs!$H$6:$H$9)),Inputs!$B$12),-Inputs!$B$12),NORM.INV(RAND(),LOOKUP(Q782,Inputs!$J$6:$J$9,Inputs!$G$6:$G$9),LOOKUP(Q782,Inputs!$J$6:$J$9,Inputs!$H$6:$H$9))),0),"" )</f>
        <v/>
      </c>
      <c r="H782" s="26">
        <f>IF($A782&lt;=Inputs!$B$13,IF(3&lt;=Inputs!$B$8,IF(Inputs!$B$12&gt;0,MAX(MIN(NORM.INV(RAND(),LOOKUP(R782,Inputs!$J$6:$J$9,Inputs!$G$6:$G$9),LOOKUP(R782,Inputs!$J$6:$J$9,Inputs!$H$6:$H$9)),Inputs!$B$12),-Inputs!$B$12),NORM.INV(RAND(),LOOKUP(R782,Inputs!$J$6:$J$9,Inputs!$G$6:$G$9),LOOKUP(R782,Inputs!$J$6:$J$9,Inputs!$H$6:$H$9))),0),"" )</f>
        <v/>
      </c>
      <c r="I782" s="26">
        <f>IF($A782&lt;=Inputs!$B$13,IF(4&lt;=Inputs!$B$8,IF(Inputs!$B$12&gt;0,MAX(MIN(NORM.INV(RAND(),LOOKUP(S782,Inputs!$J$6:$J$9,Inputs!$G$6:$G$9),LOOKUP(S782,Inputs!$J$6:$J$9,Inputs!$H$6:$H$9)),Inputs!$B$12),-Inputs!$B$12),NORM.INV(RAND(),LOOKUP(S782,Inputs!$J$6:$J$9,Inputs!$G$6:$G$9),LOOKUP(S782,Inputs!$J$6:$J$9,Inputs!$H$6:$H$9))),0),"" )</f>
        <v/>
      </c>
      <c r="J782" s="26">
        <f>IF($A782&lt;=Inputs!$B$13,IF(5&lt;=Inputs!$B$8,IF(Inputs!$B$12&gt;0,MAX(MIN(NORM.INV(RAND(),LOOKUP(T782,Inputs!$J$6:$J$9,Inputs!$G$6:$G$9),LOOKUP(T782,Inputs!$J$6:$J$9,Inputs!$H$6:$H$9)),Inputs!$B$12),-Inputs!$B$12),NORM.INV(RAND(),LOOKUP(T782,Inputs!$J$6:$J$9,Inputs!$G$6:$G$9),LOOKUP(T782,Inputs!$J$6:$J$9,Inputs!$H$6:$H$9))),0),"" )</f>
        <v/>
      </c>
      <c r="K782" s="26">
        <f>IF($A782&lt;=Inputs!$B$13,IF(6&lt;=Inputs!$B$8,IF(Inputs!$B$12&gt;0,MAX(MIN(NORM.INV(RAND(),LOOKUP(U782,Inputs!$J$6:$J$9,Inputs!$G$6:$G$9),LOOKUP(U782,Inputs!$J$6:$J$9,Inputs!$H$6:$H$9)),Inputs!$B$12),-Inputs!$B$12),NORM.INV(RAND(),LOOKUP(U782,Inputs!$J$6:$J$9,Inputs!$G$6:$G$9),LOOKUP(U782,Inputs!$J$6:$J$9,Inputs!$H$6:$H$9))),0),"" )</f>
        <v/>
      </c>
      <c r="L782" s="26">
        <f>IF($A782&lt;=Inputs!$B$13,IF(7&lt;=Inputs!$B$8,IF(Inputs!$B$12&gt;0,MAX(MIN(NORM.INV(RAND(),LOOKUP(V782,Inputs!$J$6:$J$9,Inputs!$G$6:$G$9),LOOKUP(V782,Inputs!$J$6:$J$9,Inputs!$H$6:$H$9)),Inputs!$B$12),-Inputs!$B$12),NORM.INV(RAND(),LOOKUP(V782,Inputs!$J$6:$J$9,Inputs!$G$6:$G$9),LOOKUP(V782,Inputs!$J$6:$J$9,Inputs!$H$6:$H$9))),0),"" )</f>
        <v/>
      </c>
      <c r="M782" s="26">
        <f>IF($A782&lt;=Inputs!$B$13,IF(8&lt;=Inputs!$B$8,IF(Inputs!$B$12&gt;0,MAX(MIN(NORM.INV(RAND(),LOOKUP(W782,Inputs!$J$6:$J$9,Inputs!$G$6:$G$9),LOOKUP(W782,Inputs!$J$6:$J$9,Inputs!$H$6:$H$9)),Inputs!$B$12),-Inputs!$B$12),NORM.INV(RAND(),LOOKUP(W782,Inputs!$J$6:$J$9,Inputs!$G$6:$G$9),LOOKUP(W782,Inputs!$J$6:$J$9,Inputs!$H$6:$H$9))),0),"" )</f>
        <v/>
      </c>
      <c r="N782" s="26">
        <f>IF($A782&lt;=Inputs!$B$13,IF(9&lt;=Inputs!$B$8,IF(Inputs!$B$12&gt;0,MAX(MIN(NORM.INV(RAND(),LOOKUP(X782,Inputs!$J$6:$J$9,Inputs!$G$6:$G$9),LOOKUP(X782,Inputs!$J$6:$J$9,Inputs!$H$6:$H$9)),Inputs!$B$12),-Inputs!$B$12),NORM.INV(RAND(),LOOKUP(X782,Inputs!$J$6:$J$9,Inputs!$G$6:$G$9),LOOKUP(X782,Inputs!$J$6:$J$9,Inputs!$H$6:$H$9))),0),"" )</f>
        <v/>
      </c>
      <c r="O782" s="26">
        <f>IF($A782&lt;=Inputs!$B$13,IF(10&lt;=Inputs!$B$8,IF(Inputs!$B$12&gt;0,MAX(MIN(NORM.INV(RAND(),LOOKUP(Y782,Inputs!$J$6:$J$9,Inputs!$G$6:$G$9),LOOKUP(Y782,Inputs!$J$6:$J$9,Inputs!$H$6:$H$9)),Inputs!$B$12),-Inputs!$B$12),NORM.INV(RAND(),LOOKUP(Y782,Inputs!$J$6:$J$9,Inputs!$G$6:$G$9),LOOKUP(Y782,Inputs!$J$6:$J$9,Inputs!$H$6:$H$9))),0),"" )</f>
        <v/>
      </c>
      <c r="P782" s="31">
        <f>IF($A782&lt;=Inputs!$B$13,RAND(),"")</f>
        <v/>
      </c>
      <c r="Q782" s="31">
        <f>IF($A782&lt;=Inputs!$B$13,RAND(),"")</f>
        <v/>
      </c>
      <c r="R782" s="31">
        <f>IF($A782&lt;=Inputs!$B$13,RAND(),"")</f>
        <v/>
      </c>
      <c r="S782" s="31">
        <f>IF($A782&lt;=Inputs!$B$13,RAND(),"")</f>
        <v/>
      </c>
      <c r="T782" s="31">
        <f>IF($A782&lt;=Inputs!$B$13,RAND(),"")</f>
        <v/>
      </c>
      <c r="U782" s="31">
        <f>IF($A782&lt;=Inputs!$B$13,RAND(),"")</f>
        <v/>
      </c>
      <c r="V782" s="31">
        <f>IF($A782&lt;=Inputs!$B$13,RAND(),"")</f>
        <v/>
      </c>
      <c r="W782" s="31">
        <f>IF($A782&lt;=Inputs!$B$13,RAND(),"")</f>
        <v/>
      </c>
      <c r="X782" s="31">
        <f>IF($A782&lt;=Inputs!$B$13,RAND(),"")</f>
        <v/>
      </c>
      <c r="Y782" s="31">
        <f>IF($A782&lt;=Inputs!$B$13,RAND(),"")</f>
        <v/>
      </c>
    </row>
    <row r="783">
      <c r="A783" t="n">
        <v>778</v>
      </c>
      <c r="B783" s="26">
        <f>IF($A783&lt;=Inputs!$B$13,IF(Inputs!$B$8&gt;0,SUM(F783:O783)/Inputs!$B$8,0),"")</f>
        <v/>
      </c>
      <c r="C783" s="27">
        <f>IF($A783&lt;=Inputs!$B$13,B783/100,"")</f>
        <v/>
      </c>
      <c r="D783" s="28">
        <f>IF($A783&lt;=Inputs!$B$13,C783*Inputs!$B$7,"")</f>
        <v/>
      </c>
      <c r="E783" s="29">
        <f>IF($A783&lt;=Inputs!$B$13,IF(D783&gt;0,1,0),"")</f>
        <v/>
      </c>
      <c r="F783" s="26">
        <f>IF($A783&lt;=Inputs!$B$13,IF(1&lt;=Inputs!$B$8,IF(Inputs!$B$12&gt;0,MAX(MIN(NORM.INV(RAND(),LOOKUP(P783,Inputs!$J$6:$J$9,Inputs!$G$6:$G$9),LOOKUP(P783,Inputs!$J$6:$J$9,Inputs!$H$6:$H$9)),Inputs!$B$12),-Inputs!$B$12),NORM.INV(RAND(),LOOKUP(P783,Inputs!$J$6:$J$9,Inputs!$G$6:$G$9),LOOKUP(P783,Inputs!$J$6:$J$9,Inputs!$H$6:$H$9))),0),"" )</f>
        <v/>
      </c>
      <c r="G783" s="26">
        <f>IF($A783&lt;=Inputs!$B$13,IF(2&lt;=Inputs!$B$8,IF(Inputs!$B$12&gt;0,MAX(MIN(NORM.INV(RAND(),LOOKUP(Q783,Inputs!$J$6:$J$9,Inputs!$G$6:$G$9),LOOKUP(Q783,Inputs!$J$6:$J$9,Inputs!$H$6:$H$9)),Inputs!$B$12),-Inputs!$B$12),NORM.INV(RAND(),LOOKUP(Q783,Inputs!$J$6:$J$9,Inputs!$G$6:$G$9),LOOKUP(Q783,Inputs!$J$6:$J$9,Inputs!$H$6:$H$9))),0),"" )</f>
        <v/>
      </c>
      <c r="H783" s="26">
        <f>IF($A783&lt;=Inputs!$B$13,IF(3&lt;=Inputs!$B$8,IF(Inputs!$B$12&gt;0,MAX(MIN(NORM.INV(RAND(),LOOKUP(R783,Inputs!$J$6:$J$9,Inputs!$G$6:$G$9),LOOKUP(R783,Inputs!$J$6:$J$9,Inputs!$H$6:$H$9)),Inputs!$B$12),-Inputs!$B$12),NORM.INV(RAND(),LOOKUP(R783,Inputs!$J$6:$J$9,Inputs!$G$6:$G$9),LOOKUP(R783,Inputs!$J$6:$J$9,Inputs!$H$6:$H$9))),0),"" )</f>
        <v/>
      </c>
      <c r="I783" s="26">
        <f>IF($A783&lt;=Inputs!$B$13,IF(4&lt;=Inputs!$B$8,IF(Inputs!$B$12&gt;0,MAX(MIN(NORM.INV(RAND(),LOOKUP(S783,Inputs!$J$6:$J$9,Inputs!$G$6:$G$9),LOOKUP(S783,Inputs!$J$6:$J$9,Inputs!$H$6:$H$9)),Inputs!$B$12),-Inputs!$B$12),NORM.INV(RAND(),LOOKUP(S783,Inputs!$J$6:$J$9,Inputs!$G$6:$G$9),LOOKUP(S783,Inputs!$J$6:$J$9,Inputs!$H$6:$H$9))),0),"" )</f>
        <v/>
      </c>
      <c r="J783" s="26">
        <f>IF($A783&lt;=Inputs!$B$13,IF(5&lt;=Inputs!$B$8,IF(Inputs!$B$12&gt;0,MAX(MIN(NORM.INV(RAND(),LOOKUP(T783,Inputs!$J$6:$J$9,Inputs!$G$6:$G$9),LOOKUP(T783,Inputs!$J$6:$J$9,Inputs!$H$6:$H$9)),Inputs!$B$12),-Inputs!$B$12),NORM.INV(RAND(),LOOKUP(T783,Inputs!$J$6:$J$9,Inputs!$G$6:$G$9),LOOKUP(T783,Inputs!$J$6:$J$9,Inputs!$H$6:$H$9))),0),"" )</f>
        <v/>
      </c>
      <c r="K783" s="26">
        <f>IF($A783&lt;=Inputs!$B$13,IF(6&lt;=Inputs!$B$8,IF(Inputs!$B$12&gt;0,MAX(MIN(NORM.INV(RAND(),LOOKUP(U783,Inputs!$J$6:$J$9,Inputs!$G$6:$G$9),LOOKUP(U783,Inputs!$J$6:$J$9,Inputs!$H$6:$H$9)),Inputs!$B$12),-Inputs!$B$12),NORM.INV(RAND(),LOOKUP(U783,Inputs!$J$6:$J$9,Inputs!$G$6:$G$9),LOOKUP(U783,Inputs!$J$6:$J$9,Inputs!$H$6:$H$9))),0),"" )</f>
        <v/>
      </c>
      <c r="L783" s="26">
        <f>IF($A783&lt;=Inputs!$B$13,IF(7&lt;=Inputs!$B$8,IF(Inputs!$B$12&gt;0,MAX(MIN(NORM.INV(RAND(),LOOKUP(V783,Inputs!$J$6:$J$9,Inputs!$G$6:$G$9),LOOKUP(V783,Inputs!$J$6:$J$9,Inputs!$H$6:$H$9)),Inputs!$B$12),-Inputs!$B$12),NORM.INV(RAND(),LOOKUP(V783,Inputs!$J$6:$J$9,Inputs!$G$6:$G$9),LOOKUP(V783,Inputs!$J$6:$J$9,Inputs!$H$6:$H$9))),0),"" )</f>
        <v/>
      </c>
      <c r="M783" s="26">
        <f>IF($A783&lt;=Inputs!$B$13,IF(8&lt;=Inputs!$B$8,IF(Inputs!$B$12&gt;0,MAX(MIN(NORM.INV(RAND(),LOOKUP(W783,Inputs!$J$6:$J$9,Inputs!$G$6:$G$9),LOOKUP(W783,Inputs!$J$6:$J$9,Inputs!$H$6:$H$9)),Inputs!$B$12),-Inputs!$B$12),NORM.INV(RAND(),LOOKUP(W783,Inputs!$J$6:$J$9,Inputs!$G$6:$G$9),LOOKUP(W783,Inputs!$J$6:$J$9,Inputs!$H$6:$H$9))),0),"" )</f>
        <v/>
      </c>
      <c r="N783" s="26">
        <f>IF($A783&lt;=Inputs!$B$13,IF(9&lt;=Inputs!$B$8,IF(Inputs!$B$12&gt;0,MAX(MIN(NORM.INV(RAND(),LOOKUP(X783,Inputs!$J$6:$J$9,Inputs!$G$6:$G$9),LOOKUP(X783,Inputs!$J$6:$J$9,Inputs!$H$6:$H$9)),Inputs!$B$12),-Inputs!$B$12),NORM.INV(RAND(),LOOKUP(X783,Inputs!$J$6:$J$9,Inputs!$G$6:$G$9),LOOKUP(X783,Inputs!$J$6:$J$9,Inputs!$H$6:$H$9))),0),"" )</f>
        <v/>
      </c>
      <c r="O783" s="26">
        <f>IF($A783&lt;=Inputs!$B$13,IF(10&lt;=Inputs!$B$8,IF(Inputs!$B$12&gt;0,MAX(MIN(NORM.INV(RAND(),LOOKUP(Y783,Inputs!$J$6:$J$9,Inputs!$G$6:$G$9),LOOKUP(Y783,Inputs!$J$6:$J$9,Inputs!$H$6:$H$9)),Inputs!$B$12),-Inputs!$B$12),NORM.INV(RAND(),LOOKUP(Y783,Inputs!$J$6:$J$9,Inputs!$G$6:$G$9),LOOKUP(Y783,Inputs!$J$6:$J$9,Inputs!$H$6:$H$9))),0),"" )</f>
        <v/>
      </c>
      <c r="P783" s="31">
        <f>IF($A783&lt;=Inputs!$B$13,RAND(),"")</f>
        <v/>
      </c>
      <c r="Q783" s="31">
        <f>IF($A783&lt;=Inputs!$B$13,RAND(),"")</f>
        <v/>
      </c>
      <c r="R783" s="31">
        <f>IF($A783&lt;=Inputs!$B$13,RAND(),"")</f>
        <v/>
      </c>
      <c r="S783" s="31">
        <f>IF($A783&lt;=Inputs!$B$13,RAND(),"")</f>
        <v/>
      </c>
      <c r="T783" s="31">
        <f>IF($A783&lt;=Inputs!$B$13,RAND(),"")</f>
        <v/>
      </c>
      <c r="U783" s="31">
        <f>IF($A783&lt;=Inputs!$B$13,RAND(),"")</f>
        <v/>
      </c>
      <c r="V783" s="31">
        <f>IF($A783&lt;=Inputs!$B$13,RAND(),"")</f>
        <v/>
      </c>
      <c r="W783" s="31">
        <f>IF($A783&lt;=Inputs!$B$13,RAND(),"")</f>
        <v/>
      </c>
      <c r="X783" s="31">
        <f>IF($A783&lt;=Inputs!$B$13,RAND(),"")</f>
        <v/>
      </c>
      <c r="Y783" s="31">
        <f>IF($A783&lt;=Inputs!$B$13,RAND(),"")</f>
        <v/>
      </c>
    </row>
    <row r="784">
      <c r="A784" t="n">
        <v>779</v>
      </c>
      <c r="B784" s="26">
        <f>IF($A784&lt;=Inputs!$B$13,IF(Inputs!$B$8&gt;0,SUM(F784:O784)/Inputs!$B$8,0),"")</f>
        <v/>
      </c>
      <c r="C784" s="27">
        <f>IF($A784&lt;=Inputs!$B$13,B784/100,"")</f>
        <v/>
      </c>
      <c r="D784" s="28">
        <f>IF($A784&lt;=Inputs!$B$13,C784*Inputs!$B$7,"")</f>
        <v/>
      </c>
      <c r="E784" s="29">
        <f>IF($A784&lt;=Inputs!$B$13,IF(D784&gt;0,1,0),"")</f>
        <v/>
      </c>
      <c r="F784" s="26">
        <f>IF($A784&lt;=Inputs!$B$13,IF(1&lt;=Inputs!$B$8,IF(Inputs!$B$12&gt;0,MAX(MIN(NORM.INV(RAND(),LOOKUP(P784,Inputs!$J$6:$J$9,Inputs!$G$6:$G$9),LOOKUP(P784,Inputs!$J$6:$J$9,Inputs!$H$6:$H$9)),Inputs!$B$12),-Inputs!$B$12),NORM.INV(RAND(),LOOKUP(P784,Inputs!$J$6:$J$9,Inputs!$G$6:$G$9),LOOKUP(P784,Inputs!$J$6:$J$9,Inputs!$H$6:$H$9))),0),"" )</f>
        <v/>
      </c>
      <c r="G784" s="26">
        <f>IF($A784&lt;=Inputs!$B$13,IF(2&lt;=Inputs!$B$8,IF(Inputs!$B$12&gt;0,MAX(MIN(NORM.INV(RAND(),LOOKUP(Q784,Inputs!$J$6:$J$9,Inputs!$G$6:$G$9),LOOKUP(Q784,Inputs!$J$6:$J$9,Inputs!$H$6:$H$9)),Inputs!$B$12),-Inputs!$B$12),NORM.INV(RAND(),LOOKUP(Q784,Inputs!$J$6:$J$9,Inputs!$G$6:$G$9),LOOKUP(Q784,Inputs!$J$6:$J$9,Inputs!$H$6:$H$9))),0),"" )</f>
        <v/>
      </c>
      <c r="H784" s="26">
        <f>IF($A784&lt;=Inputs!$B$13,IF(3&lt;=Inputs!$B$8,IF(Inputs!$B$12&gt;0,MAX(MIN(NORM.INV(RAND(),LOOKUP(R784,Inputs!$J$6:$J$9,Inputs!$G$6:$G$9),LOOKUP(R784,Inputs!$J$6:$J$9,Inputs!$H$6:$H$9)),Inputs!$B$12),-Inputs!$B$12),NORM.INV(RAND(),LOOKUP(R784,Inputs!$J$6:$J$9,Inputs!$G$6:$G$9),LOOKUP(R784,Inputs!$J$6:$J$9,Inputs!$H$6:$H$9))),0),"" )</f>
        <v/>
      </c>
      <c r="I784" s="26">
        <f>IF($A784&lt;=Inputs!$B$13,IF(4&lt;=Inputs!$B$8,IF(Inputs!$B$12&gt;0,MAX(MIN(NORM.INV(RAND(),LOOKUP(S784,Inputs!$J$6:$J$9,Inputs!$G$6:$G$9),LOOKUP(S784,Inputs!$J$6:$J$9,Inputs!$H$6:$H$9)),Inputs!$B$12),-Inputs!$B$12),NORM.INV(RAND(),LOOKUP(S784,Inputs!$J$6:$J$9,Inputs!$G$6:$G$9),LOOKUP(S784,Inputs!$J$6:$J$9,Inputs!$H$6:$H$9))),0),"" )</f>
        <v/>
      </c>
      <c r="J784" s="26">
        <f>IF($A784&lt;=Inputs!$B$13,IF(5&lt;=Inputs!$B$8,IF(Inputs!$B$12&gt;0,MAX(MIN(NORM.INV(RAND(),LOOKUP(T784,Inputs!$J$6:$J$9,Inputs!$G$6:$G$9),LOOKUP(T784,Inputs!$J$6:$J$9,Inputs!$H$6:$H$9)),Inputs!$B$12),-Inputs!$B$12),NORM.INV(RAND(),LOOKUP(T784,Inputs!$J$6:$J$9,Inputs!$G$6:$G$9),LOOKUP(T784,Inputs!$J$6:$J$9,Inputs!$H$6:$H$9))),0),"" )</f>
        <v/>
      </c>
      <c r="K784" s="26">
        <f>IF($A784&lt;=Inputs!$B$13,IF(6&lt;=Inputs!$B$8,IF(Inputs!$B$12&gt;0,MAX(MIN(NORM.INV(RAND(),LOOKUP(U784,Inputs!$J$6:$J$9,Inputs!$G$6:$G$9),LOOKUP(U784,Inputs!$J$6:$J$9,Inputs!$H$6:$H$9)),Inputs!$B$12),-Inputs!$B$12),NORM.INV(RAND(),LOOKUP(U784,Inputs!$J$6:$J$9,Inputs!$G$6:$G$9),LOOKUP(U784,Inputs!$J$6:$J$9,Inputs!$H$6:$H$9))),0),"" )</f>
        <v/>
      </c>
      <c r="L784" s="26">
        <f>IF($A784&lt;=Inputs!$B$13,IF(7&lt;=Inputs!$B$8,IF(Inputs!$B$12&gt;0,MAX(MIN(NORM.INV(RAND(),LOOKUP(V784,Inputs!$J$6:$J$9,Inputs!$G$6:$G$9),LOOKUP(V784,Inputs!$J$6:$J$9,Inputs!$H$6:$H$9)),Inputs!$B$12),-Inputs!$B$12),NORM.INV(RAND(),LOOKUP(V784,Inputs!$J$6:$J$9,Inputs!$G$6:$G$9),LOOKUP(V784,Inputs!$J$6:$J$9,Inputs!$H$6:$H$9))),0),"" )</f>
        <v/>
      </c>
      <c r="M784" s="26">
        <f>IF($A784&lt;=Inputs!$B$13,IF(8&lt;=Inputs!$B$8,IF(Inputs!$B$12&gt;0,MAX(MIN(NORM.INV(RAND(),LOOKUP(W784,Inputs!$J$6:$J$9,Inputs!$G$6:$G$9),LOOKUP(W784,Inputs!$J$6:$J$9,Inputs!$H$6:$H$9)),Inputs!$B$12),-Inputs!$B$12),NORM.INV(RAND(),LOOKUP(W784,Inputs!$J$6:$J$9,Inputs!$G$6:$G$9),LOOKUP(W784,Inputs!$J$6:$J$9,Inputs!$H$6:$H$9))),0),"" )</f>
        <v/>
      </c>
      <c r="N784" s="26">
        <f>IF($A784&lt;=Inputs!$B$13,IF(9&lt;=Inputs!$B$8,IF(Inputs!$B$12&gt;0,MAX(MIN(NORM.INV(RAND(),LOOKUP(X784,Inputs!$J$6:$J$9,Inputs!$G$6:$G$9),LOOKUP(X784,Inputs!$J$6:$J$9,Inputs!$H$6:$H$9)),Inputs!$B$12),-Inputs!$B$12),NORM.INV(RAND(),LOOKUP(X784,Inputs!$J$6:$J$9,Inputs!$G$6:$G$9),LOOKUP(X784,Inputs!$J$6:$J$9,Inputs!$H$6:$H$9))),0),"" )</f>
        <v/>
      </c>
      <c r="O784" s="26">
        <f>IF($A784&lt;=Inputs!$B$13,IF(10&lt;=Inputs!$B$8,IF(Inputs!$B$12&gt;0,MAX(MIN(NORM.INV(RAND(),LOOKUP(Y784,Inputs!$J$6:$J$9,Inputs!$G$6:$G$9),LOOKUP(Y784,Inputs!$J$6:$J$9,Inputs!$H$6:$H$9)),Inputs!$B$12),-Inputs!$B$12),NORM.INV(RAND(),LOOKUP(Y784,Inputs!$J$6:$J$9,Inputs!$G$6:$G$9),LOOKUP(Y784,Inputs!$J$6:$J$9,Inputs!$H$6:$H$9))),0),"" )</f>
        <v/>
      </c>
      <c r="P784" s="31">
        <f>IF($A784&lt;=Inputs!$B$13,RAND(),"")</f>
        <v/>
      </c>
      <c r="Q784" s="31">
        <f>IF($A784&lt;=Inputs!$B$13,RAND(),"")</f>
        <v/>
      </c>
      <c r="R784" s="31">
        <f>IF($A784&lt;=Inputs!$B$13,RAND(),"")</f>
        <v/>
      </c>
      <c r="S784" s="31">
        <f>IF($A784&lt;=Inputs!$B$13,RAND(),"")</f>
        <v/>
      </c>
      <c r="T784" s="31">
        <f>IF($A784&lt;=Inputs!$B$13,RAND(),"")</f>
        <v/>
      </c>
      <c r="U784" s="31">
        <f>IF($A784&lt;=Inputs!$B$13,RAND(),"")</f>
        <v/>
      </c>
      <c r="V784" s="31">
        <f>IF($A784&lt;=Inputs!$B$13,RAND(),"")</f>
        <v/>
      </c>
      <c r="W784" s="31">
        <f>IF($A784&lt;=Inputs!$B$13,RAND(),"")</f>
        <v/>
      </c>
      <c r="X784" s="31">
        <f>IF($A784&lt;=Inputs!$B$13,RAND(),"")</f>
        <v/>
      </c>
      <c r="Y784" s="31">
        <f>IF($A784&lt;=Inputs!$B$13,RAND(),"")</f>
        <v/>
      </c>
    </row>
    <row r="785">
      <c r="A785" t="n">
        <v>780</v>
      </c>
      <c r="B785" s="26">
        <f>IF($A785&lt;=Inputs!$B$13,IF(Inputs!$B$8&gt;0,SUM(F785:O785)/Inputs!$B$8,0),"")</f>
        <v/>
      </c>
      <c r="C785" s="27">
        <f>IF($A785&lt;=Inputs!$B$13,B785/100,"")</f>
        <v/>
      </c>
      <c r="D785" s="28">
        <f>IF($A785&lt;=Inputs!$B$13,C785*Inputs!$B$7,"")</f>
        <v/>
      </c>
      <c r="E785" s="29">
        <f>IF($A785&lt;=Inputs!$B$13,IF(D785&gt;0,1,0),"")</f>
        <v/>
      </c>
      <c r="F785" s="26">
        <f>IF($A785&lt;=Inputs!$B$13,IF(1&lt;=Inputs!$B$8,IF(Inputs!$B$12&gt;0,MAX(MIN(NORM.INV(RAND(),LOOKUP(P785,Inputs!$J$6:$J$9,Inputs!$G$6:$G$9),LOOKUP(P785,Inputs!$J$6:$J$9,Inputs!$H$6:$H$9)),Inputs!$B$12),-Inputs!$B$12),NORM.INV(RAND(),LOOKUP(P785,Inputs!$J$6:$J$9,Inputs!$G$6:$G$9),LOOKUP(P785,Inputs!$J$6:$J$9,Inputs!$H$6:$H$9))),0),"" )</f>
        <v/>
      </c>
      <c r="G785" s="26">
        <f>IF($A785&lt;=Inputs!$B$13,IF(2&lt;=Inputs!$B$8,IF(Inputs!$B$12&gt;0,MAX(MIN(NORM.INV(RAND(),LOOKUP(Q785,Inputs!$J$6:$J$9,Inputs!$G$6:$G$9),LOOKUP(Q785,Inputs!$J$6:$J$9,Inputs!$H$6:$H$9)),Inputs!$B$12),-Inputs!$B$12),NORM.INV(RAND(),LOOKUP(Q785,Inputs!$J$6:$J$9,Inputs!$G$6:$G$9),LOOKUP(Q785,Inputs!$J$6:$J$9,Inputs!$H$6:$H$9))),0),"" )</f>
        <v/>
      </c>
      <c r="H785" s="26">
        <f>IF($A785&lt;=Inputs!$B$13,IF(3&lt;=Inputs!$B$8,IF(Inputs!$B$12&gt;0,MAX(MIN(NORM.INV(RAND(),LOOKUP(R785,Inputs!$J$6:$J$9,Inputs!$G$6:$G$9),LOOKUP(R785,Inputs!$J$6:$J$9,Inputs!$H$6:$H$9)),Inputs!$B$12),-Inputs!$B$12),NORM.INV(RAND(),LOOKUP(R785,Inputs!$J$6:$J$9,Inputs!$G$6:$G$9),LOOKUP(R785,Inputs!$J$6:$J$9,Inputs!$H$6:$H$9))),0),"" )</f>
        <v/>
      </c>
      <c r="I785" s="26">
        <f>IF($A785&lt;=Inputs!$B$13,IF(4&lt;=Inputs!$B$8,IF(Inputs!$B$12&gt;0,MAX(MIN(NORM.INV(RAND(),LOOKUP(S785,Inputs!$J$6:$J$9,Inputs!$G$6:$G$9),LOOKUP(S785,Inputs!$J$6:$J$9,Inputs!$H$6:$H$9)),Inputs!$B$12),-Inputs!$B$12),NORM.INV(RAND(),LOOKUP(S785,Inputs!$J$6:$J$9,Inputs!$G$6:$G$9),LOOKUP(S785,Inputs!$J$6:$J$9,Inputs!$H$6:$H$9))),0),"" )</f>
        <v/>
      </c>
      <c r="J785" s="26">
        <f>IF($A785&lt;=Inputs!$B$13,IF(5&lt;=Inputs!$B$8,IF(Inputs!$B$12&gt;0,MAX(MIN(NORM.INV(RAND(),LOOKUP(T785,Inputs!$J$6:$J$9,Inputs!$G$6:$G$9),LOOKUP(T785,Inputs!$J$6:$J$9,Inputs!$H$6:$H$9)),Inputs!$B$12),-Inputs!$B$12),NORM.INV(RAND(),LOOKUP(T785,Inputs!$J$6:$J$9,Inputs!$G$6:$G$9),LOOKUP(T785,Inputs!$J$6:$J$9,Inputs!$H$6:$H$9))),0),"" )</f>
        <v/>
      </c>
      <c r="K785" s="26">
        <f>IF($A785&lt;=Inputs!$B$13,IF(6&lt;=Inputs!$B$8,IF(Inputs!$B$12&gt;0,MAX(MIN(NORM.INV(RAND(),LOOKUP(U785,Inputs!$J$6:$J$9,Inputs!$G$6:$G$9),LOOKUP(U785,Inputs!$J$6:$J$9,Inputs!$H$6:$H$9)),Inputs!$B$12),-Inputs!$B$12),NORM.INV(RAND(),LOOKUP(U785,Inputs!$J$6:$J$9,Inputs!$G$6:$G$9),LOOKUP(U785,Inputs!$J$6:$J$9,Inputs!$H$6:$H$9))),0),"" )</f>
        <v/>
      </c>
      <c r="L785" s="26">
        <f>IF($A785&lt;=Inputs!$B$13,IF(7&lt;=Inputs!$B$8,IF(Inputs!$B$12&gt;0,MAX(MIN(NORM.INV(RAND(),LOOKUP(V785,Inputs!$J$6:$J$9,Inputs!$G$6:$G$9),LOOKUP(V785,Inputs!$J$6:$J$9,Inputs!$H$6:$H$9)),Inputs!$B$12),-Inputs!$B$12),NORM.INV(RAND(),LOOKUP(V785,Inputs!$J$6:$J$9,Inputs!$G$6:$G$9),LOOKUP(V785,Inputs!$J$6:$J$9,Inputs!$H$6:$H$9))),0),"" )</f>
        <v/>
      </c>
      <c r="M785" s="26">
        <f>IF($A785&lt;=Inputs!$B$13,IF(8&lt;=Inputs!$B$8,IF(Inputs!$B$12&gt;0,MAX(MIN(NORM.INV(RAND(),LOOKUP(W785,Inputs!$J$6:$J$9,Inputs!$G$6:$G$9),LOOKUP(W785,Inputs!$J$6:$J$9,Inputs!$H$6:$H$9)),Inputs!$B$12),-Inputs!$B$12),NORM.INV(RAND(),LOOKUP(W785,Inputs!$J$6:$J$9,Inputs!$G$6:$G$9),LOOKUP(W785,Inputs!$J$6:$J$9,Inputs!$H$6:$H$9))),0),"" )</f>
        <v/>
      </c>
      <c r="N785" s="26">
        <f>IF($A785&lt;=Inputs!$B$13,IF(9&lt;=Inputs!$B$8,IF(Inputs!$B$12&gt;0,MAX(MIN(NORM.INV(RAND(),LOOKUP(X785,Inputs!$J$6:$J$9,Inputs!$G$6:$G$9),LOOKUP(X785,Inputs!$J$6:$J$9,Inputs!$H$6:$H$9)),Inputs!$B$12),-Inputs!$B$12),NORM.INV(RAND(),LOOKUP(X785,Inputs!$J$6:$J$9,Inputs!$G$6:$G$9),LOOKUP(X785,Inputs!$J$6:$J$9,Inputs!$H$6:$H$9))),0),"" )</f>
        <v/>
      </c>
      <c r="O785" s="26">
        <f>IF($A785&lt;=Inputs!$B$13,IF(10&lt;=Inputs!$B$8,IF(Inputs!$B$12&gt;0,MAX(MIN(NORM.INV(RAND(),LOOKUP(Y785,Inputs!$J$6:$J$9,Inputs!$G$6:$G$9),LOOKUP(Y785,Inputs!$J$6:$J$9,Inputs!$H$6:$H$9)),Inputs!$B$12),-Inputs!$B$12),NORM.INV(RAND(),LOOKUP(Y785,Inputs!$J$6:$J$9,Inputs!$G$6:$G$9),LOOKUP(Y785,Inputs!$J$6:$J$9,Inputs!$H$6:$H$9))),0),"" )</f>
        <v/>
      </c>
      <c r="P785" s="31">
        <f>IF($A785&lt;=Inputs!$B$13,RAND(),"")</f>
        <v/>
      </c>
      <c r="Q785" s="31">
        <f>IF($A785&lt;=Inputs!$B$13,RAND(),"")</f>
        <v/>
      </c>
      <c r="R785" s="31">
        <f>IF($A785&lt;=Inputs!$B$13,RAND(),"")</f>
        <v/>
      </c>
      <c r="S785" s="31">
        <f>IF($A785&lt;=Inputs!$B$13,RAND(),"")</f>
        <v/>
      </c>
      <c r="T785" s="31">
        <f>IF($A785&lt;=Inputs!$B$13,RAND(),"")</f>
        <v/>
      </c>
      <c r="U785" s="31">
        <f>IF($A785&lt;=Inputs!$B$13,RAND(),"")</f>
        <v/>
      </c>
      <c r="V785" s="31">
        <f>IF($A785&lt;=Inputs!$B$13,RAND(),"")</f>
        <v/>
      </c>
      <c r="W785" s="31">
        <f>IF($A785&lt;=Inputs!$B$13,RAND(),"")</f>
        <v/>
      </c>
      <c r="X785" s="31">
        <f>IF($A785&lt;=Inputs!$B$13,RAND(),"")</f>
        <v/>
      </c>
      <c r="Y785" s="31">
        <f>IF($A785&lt;=Inputs!$B$13,RAND(),"")</f>
        <v/>
      </c>
    </row>
    <row r="786">
      <c r="A786" t="n">
        <v>781</v>
      </c>
      <c r="B786" s="26">
        <f>IF($A786&lt;=Inputs!$B$13,IF(Inputs!$B$8&gt;0,SUM(F786:O786)/Inputs!$B$8,0),"")</f>
        <v/>
      </c>
      <c r="C786" s="27">
        <f>IF($A786&lt;=Inputs!$B$13,B786/100,"")</f>
        <v/>
      </c>
      <c r="D786" s="28">
        <f>IF($A786&lt;=Inputs!$B$13,C786*Inputs!$B$7,"")</f>
        <v/>
      </c>
      <c r="E786" s="29">
        <f>IF($A786&lt;=Inputs!$B$13,IF(D786&gt;0,1,0),"")</f>
        <v/>
      </c>
      <c r="F786" s="26">
        <f>IF($A786&lt;=Inputs!$B$13,IF(1&lt;=Inputs!$B$8,IF(Inputs!$B$12&gt;0,MAX(MIN(NORM.INV(RAND(),LOOKUP(P786,Inputs!$J$6:$J$9,Inputs!$G$6:$G$9),LOOKUP(P786,Inputs!$J$6:$J$9,Inputs!$H$6:$H$9)),Inputs!$B$12),-Inputs!$B$12),NORM.INV(RAND(),LOOKUP(P786,Inputs!$J$6:$J$9,Inputs!$G$6:$G$9),LOOKUP(P786,Inputs!$J$6:$J$9,Inputs!$H$6:$H$9))),0),"" )</f>
        <v/>
      </c>
      <c r="G786" s="26">
        <f>IF($A786&lt;=Inputs!$B$13,IF(2&lt;=Inputs!$B$8,IF(Inputs!$B$12&gt;0,MAX(MIN(NORM.INV(RAND(),LOOKUP(Q786,Inputs!$J$6:$J$9,Inputs!$G$6:$G$9),LOOKUP(Q786,Inputs!$J$6:$J$9,Inputs!$H$6:$H$9)),Inputs!$B$12),-Inputs!$B$12),NORM.INV(RAND(),LOOKUP(Q786,Inputs!$J$6:$J$9,Inputs!$G$6:$G$9),LOOKUP(Q786,Inputs!$J$6:$J$9,Inputs!$H$6:$H$9))),0),"" )</f>
        <v/>
      </c>
      <c r="H786" s="26">
        <f>IF($A786&lt;=Inputs!$B$13,IF(3&lt;=Inputs!$B$8,IF(Inputs!$B$12&gt;0,MAX(MIN(NORM.INV(RAND(),LOOKUP(R786,Inputs!$J$6:$J$9,Inputs!$G$6:$G$9),LOOKUP(R786,Inputs!$J$6:$J$9,Inputs!$H$6:$H$9)),Inputs!$B$12),-Inputs!$B$12),NORM.INV(RAND(),LOOKUP(R786,Inputs!$J$6:$J$9,Inputs!$G$6:$G$9),LOOKUP(R786,Inputs!$J$6:$J$9,Inputs!$H$6:$H$9))),0),"" )</f>
        <v/>
      </c>
      <c r="I786" s="26">
        <f>IF($A786&lt;=Inputs!$B$13,IF(4&lt;=Inputs!$B$8,IF(Inputs!$B$12&gt;0,MAX(MIN(NORM.INV(RAND(),LOOKUP(S786,Inputs!$J$6:$J$9,Inputs!$G$6:$G$9),LOOKUP(S786,Inputs!$J$6:$J$9,Inputs!$H$6:$H$9)),Inputs!$B$12),-Inputs!$B$12),NORM.INV(RAND(),LOOKUP(S786,Inputs!$J$6:$J$9,Inputs!$G$6:$G$9),LOOKUP(S786,Inputs!$J$6:$J$9,Inputs!$H$6:$H$9))),0),"" )</f>
        <v/>
      </c>
      <c r="J786" s="26">
        <f>IF($A786&lt;=Inputs!$B$13,IF(5&lt;=Inputs!$B$8,IF(Inputs!$B$12&gt;0,MAX(MIN(NORM.INV(RAND(),LOOKUP(T786,Inputs!$J$6:$J$9,Inputs!$G$6:$G$9),LOOKUP(T786,Inputs!$J$6:$J$9,Inputs!$H$6:$H$9)),Inputs!$B$12),-Inputs!$B$12),NORM.INV(RAND(),LOOKUP(T786,Inputs!$J$6:$J$9,Inputs!$G$6:$G$9),LOOKUP(T786,Inputs!$J$6:$J$9,Inputs!$H$6:$H$9))),0),"" )</f>
        <v/>
      </c>
      <c r="K786" s="26">
        <f>IF($A786&lt;=Inputs!$B$13,IF(6&lt;=Inputs!$B$8,IF(Inputs!$B$12&gt;0,MAX(MIN(NORM.INV(RAND(),LOOKUP(U786,Inputs!$J$6:$J$9,Inputs!$G$6:$G$9),LOOKUP(U786,Inputs!$J$6:$J$9,Inputs!$H$6:$H$9)),Inputs!$B$12),-Inputs!$B$12),NORM.INV(RAND(),LOOKUP(U786,Inputs!$J$6:$J$9,Inputs!$G$6:$G$9),LOOKUP(U786,Inputs!$J$6:$J$9,Inputs!$H$6:$H$9))),0),"" )</f>
        <v/>
      </c>
      <c r="L786" s="26">
        <f>IF($A786&lt;=Inputs!$B$13,IF(7&lt;=Inputs!$B$8,IF(Inputs!$B$12&gt;0,MAX(MIN(NORM.INV(RAND(),LOOKUP(V786,Inputs!$J$6:$J$9,Inputs!$G$6:$G$9),LOOKUP(V786,Inputs!$J$6:$J$9,Inputs!$H$6:$H$9)),Inputs!$B$12),-Inputs!$B$12),NORM.INV(RAND(),LOOKUP(V786,Inputs!$J$6:$J$9,Inputs!$G$6:$G$9),LOOKUP(V786,Inputs!$J$6:$J$9,Inputs!$H$6:$H$9))),0),"" )</f>
        <v/>
      </c>
      <c r="M786" s="26">
        <f>IF($A786&lt;=Inputs!$B$13,IF(8&lt;=Inputs!$B$8,IF(Inputs!$B$12&gt;0,MAX(MIN(NORM.INV(RAND(),LOOKUP(W786,Inputs!$J$6:$J$9,Inputs!$G$6:$G$9),LOOKUP(W786,Inputs!$J$6:$J$9,Inputs!$H$6:$H$9)),Inputs!$B$12),-Inputs!$B$12),NORM.INV(RAND(),LOOKUP(W786,Inputs!$J$6:$J$9,Inputs!$G$6:$G$9),LOOKUP(W786,Inputs!$J$6:$J$9,Inputs!$H$6:$H$9))),0),"" )</f>
        <v/>
      </c>
      <c r="N786" s="26">
        <f>IF($A786&lt;=Inputs!$B$13,IF(9&lt;=Inputs!$B$8,IF(Inputs!$B$12&gt;0,MAX(MIN(NORM.INV(RAND(),LOOKUP(X786,Inputs!$J$6:$J$9,Inputs!$G$6:$G$9),LOOKUP(X786,Inputs!$J$6:$J$9,Inputs!$H$6:$H$9)),Inputs!$B$12),-Inputs!$B$12),NORM.INV(RAND(),LOOKUP(X786,Inputs!$J$6:$J$9,Inputs!$G$6:$G$9),LOOKUP(X786,Inputs!$J$6:$J$9,Inputs!$H$6:$H$9))),0),"" )</f>
        <v/>
      </c>
      <c r="O786" s="26">
        <f>IF($A786&lt;=Inputs!$B$13,IF(10&lt;=Inputs!$B$8,IF(Inputs!$B$12&gt;0,MAX(MIN(NORM.INV(RAND(),LOOKUP(Y786,Inputs!$J$6:$J$9,Inputs!$G$6:$G$9),LOOKUP(Y786,Inputs!$J$6:$J$9,Inputs!$H$6:$H$9)),Inputs!$B$12),-Inputs!$B$12),NORM.INV(RAND(),LOOKUP(Y786,Inputs!$J$6:$J$9,Inputs!$G$6:$G$9),LOOKUP(Y786,Inputs!$J$6:$J$9,Inputs!$H$6:$H$9))),0),"" )</f>
        <v/>
      </c>
      <c r="P786" s="31">
        <f>IF($A786&lt;=Inputs!$B$13,RAND(),"")</f>
        <v/>
      </c>
      <c r="Q786" s="31">
        <f>IF($A786&lt;=Inputs!$B$13,RAND(),"")</f>
        <v/>
      </c>
      <c r="R786" s="31">
        <f>IF($A786&lt;=Inputs!$B$13,RAND(),"")</f>
        <v/>
      </c>
      <c r="S786" s="31">
        <f>IF($A786&lt;=Inputs!$B$13,RAND(),"")</f>
        <v/>
      </c>
      <c r="T786" s="31">
        <f>IF($A786&lt;=Inputs!$B$13,RAND(),"")</f>
        <v/>
      </c>
      <c r="U786" s="31">
        <f>IF($A786&lt;=Inputs!$B$13,RAND(),"")</f>
        <v/>
      </c>
      <c r="V786" s="31">
        <f>IF($A786&lt;=Inputs!$B$13,RAND(),"")</f>
        <v/>
      </c>
      <c r="W786" s="31">
        <f>IF($A786&lt;=Inputs!$B$13,RAND(),"")</f>
        <v/>
      </c>
      <c r="X786" s="31">
        <f>IF($A786&lt;=Inputs!$B$13,RAND(),"")</f>
        <v/>
      </c>
      <c r="Y786" s="31">
        <f>IF($A786&lt;=Inputs!$B$13,RAND(),"")</f>
        <v/>
      </c>
    </row>
    <row r="787">
      <c r="A787" t="n">
        <v>782</v>
      </c>
      <c r="B787" s="26">
        <f>IF($A787&lt;=Inputs!$B$13,IF(Inputs!$B$8&gt;0,SUM(F787:O787)/Inputs!$B$8,0),"")</f>
        <v/>
      </c>
      <c r="C787" s="27">
        <f>IF($A787&lt;=Inputs!$B$13,B787/100,"")</f>
        <v/>
      </c>
      <c r="D787" s="28">
        <f>IF($A787&lt;=Inputs!$B$13,C787*Inputs!$B$7,"")</f>
        <v/>
      </c>
      <c r="E787" s="29">
        <f>IF($A787&lt;=Inputs!$B$13,IF(D787&gt;0,1,0),"")</f>
        <v/>
      </c>
      <c r="F787" s="26">
        <f>IF($A787&lt;=Inputs!$B$13,IF(1&lt;=Inputs!$B$8,IF(Inputs!$B$12&gt;0,MAX(MIN(NORM.INV(RAND(),LOOKUP(P787,Inputs!$J$6:$J$9,Inputs!$G$6:$G$9),LOOKUP(P787,Inputs!$J$6:$J$9,Inputs!$H$6:$H$9)),Inputs!$B$12),-Inputs!$B$12),NORM.INV(RAND(),LOOKUP(P787,Inputs!$J$6:$J$9,Inputs!$G$6:$G$9),LOOKUP(P787,Inputs!$J$6:$J$9,Inputs!$H$6:$H$9))),0),"" )</f>
        <v/>
      </c>
      <c r="G787" s="26">
        <f>IF($A787&lt;=Inputs!$B$13,IF(2&lt;=Inputs!$B$8,IF(Inputs!$B$12&gt;0,MAX(MIN(NORM.INV(RAND(),LOOKUP(Q787,Inputs!$J$6:$J$9,Inputs!$G$6:$G$9),LOOKUP(Q787,Inputs!$J$6:$J$9,Inputs!$H$6:$H$9)),Inputs!$B$12),-Inputs!$B$12),NORM.INV(RAND(),LOOKUP(Q787,Inputs!$J$6:$J$9,Inputs!$G$6:$G$9),LOOKUP(Q787,Inputs!$J$6:$J$9,Inputs!$H$6:$H$9))),0),"" )</f>
        <v/>
      </c>
      <c r="H787" s="26">
        <f>IF($A787&lt;=Inputs!$B$13,IF(3&lt;=Inputs!$B$8,IF(Inputs!$B$12&gt;0,MAX(MIN(NORM.INV(RAND(),LOOKUP(R787,Inputs!$J$6:$J$9,Inputs!$G$6:$G$9),LOOKUP(R787,Inputs!$J$6:$J$9,Inputs!$H$6:$H$9)),Inputs!$B$12),-Inputs!$B$12),NORM.INV(RAND(),LOOKUP(R787,Inputs!$J$6:$J$9,Inputs!$G$6:$G$9),LOOKUP(R787,Inputs!$J$6:$J$9,Inputs!$H$6:$H$9))),0),"" )</f>
        <v/>
      </c>
      <c r="I787" s="26">
        <f>IF($A787&lt;=Inputs!$B$13,IF(4&lt;=Inputs!$B$8,IF(Inputs!$B$12&gt;0,MAX(MIN(NORM.INV(RAND(),LOOKUP(S787,Inputs!$J$6:$J$9,Inputs!$G$6:$G$9),LOOKUP(S787,Inputs!$J$6:$J$9,Inputs!$H$6:$H$9)),Inputs!$B$12),-Inputs!$B$12),NORM.INV(RAND(),LOOKUP(S787,Inputs!$J$6:$J$9,Inputs!$G$6:$G$9),LOOKUP(S787,Inputs!$J$6:$J$9,Inputs!$H$6:$H$9))),0),"" )</f>
        <v/>
      </c>
      <c r="J787" s="26">
        <f>IF($A787&lt;=Inputs!$B$13,IF(5&lt;=Inputs!$B$8,IF(Inputs!$B$12&gt;0,MAX(MIN(NORM.INV(RAND(),LOOKUP(T787,Inputs!$J$6:$J$9,Inputs!$G$6:$G$9),LOOKUP(T787,Inputs!$J$6:$J$9,Inputs!$H$6:$H$9)),Inputs!$B$12),-Inputs!$B$12),NORM.INV(RAND(),LOOKUP(T787,Inputs!$J$6:$J$9,Inputs!$G$6:$G$9),LOOKUP(T787,Inputs!$J$6:$J$9,Inputs!$H$6:$H$9))),0),"" )</f>
        <v/>
      </c>
      <c r="K787" s="26">
        <f>IF($A787&lt;=Inputs!$B$13,IF(6&lt;=Inputs!$B$8,IF(Inputs!$B$12&gt;0,MAX(MIN(NORM.INV(RAND(),LOOKUP(U787,Inputs!$J$6:$J$9,Inputs!$G$6:$G$9),LOOKUP(U787,Inputs!$J$6:$J$9,Inputs!$H$6:$H$9)),Inputs!$B$12),-Inputs!$B$12),NORM.INV(RAND(),LOOKUP(U787,Inputs!$J$6:$J$9,Inputs!$G$6:$G$9),LOOKUP(U787,Inputs!$J$6:$J$9,Inputs!$H$6:$H$9))),0),"" )</f>
        <v/>
      </c>
      <c r="L787" s="26">
        <f>IF($A787&lt;=Inputs!$B$13,IF(7&lt;=Inputs!$B$8,IF(Inputs!$B$12&gt;0,MAX(MIN(NORM.INV(RAND(),LOOKUP(V787,Inputs!$J$6:$J$9,Inputs!$G$6:$G$9),LOOKUP(V787,Inputs!$J$6:$J$9,Inputs!$H$6:$H$9)),Inputs!$B$12),-Inputs!$B$12),NORM.INV(RAND(),LOOKUP(V787,Inputs!$J$6:$J$9,Inputs!$G$6:$G$9),LOOKUP(V787,Inputs!$J$6:$J$9,Inputs!$H$6:$H$9))),0),"" )</f>
        <v/>
      </c>
      <c r="M787" s="26">
        <f>IF($A787&lt;=Inputs!$B$13,IF(8&lt;=Inputs!$B$8,IF(Inputs!$B$12&gt;0,MAX(MIN(NORM.INV(RAND(),LOOKUP(W787,Inputs!$J$6:$J$9,Inputs!$G$6:$G$9),LOOKUP(W787,Inputs!$J$6:$J$9,Inputs!$H$6:$H$9)),Inputs!$B$12),-Inputs!$B$12),NORM.INV(RAND(),LOOKUP(W787,Inputs!$J$6:$J$9,Inputs!$G$6:$G$9),LOOKUP(W787,Inputs!$J$6:$J$9,Inputs!$H$6:$H$9))),0),"" )</f>
        <v/>
      </c>
      <c r="N787" s="26">
        <f>IF($A787&lt;=Inputs!$B$13,IF(9&lt;=Inputs!$B$8,IF(Inputs!$B$12&gt;0,MAX(MIN(NORM.INV(RAND(),LOOKUP(X787,Inputs!$J$6:$J$9,Inputs!$G$6:$G$9),LOOKUP(X787,Inputs!$J$6:$J$9,Inputs!$H$6:$H$9)),Inputs!$B$12),-Inputs!$B$12),NORM.INV(RAND(),LOOKUP(X787,Inputs!$J$6:$J$9,Inputs!$G$6:$G$9),LOOKUP(X787,Inputs!$J$6:$J$9,Inputs!$H$6:$H$9))),0),"" )</f>
        <v/>
      </c>
      <c r="O787" s="26">
        <f>IF($A787&lt;=Inputs!$B$13,IF(10&lt;=Inputs!$B$8,IF(Inputs!$B$12&gt;0,MAX(MIN(NORM.INV(RAND(),LOOKUP(Y787,Inputs!$J$6:$J$9,Inputs!$G$6:$G$9),LOOKUP(Y787,Inputs!$J$6:$J$9,Inputs!$H$6:$H$9)),Inputs!$B$12),-Inputs!$B$12),NORM.INV(RAND(),LOOKUP(Y787,Inputs!$J$6:$J$9,Inputs!$G$6:$G$9),LOOKUP(Y787,Inputs!$J$6:$J$9,Inputs!$H$6:$H$9))),0),"" )</f>
        <v/>
      </c>
      <c r="P787" s="31">
        <f>IF($A787&lt;=Inputs!$B$13,RAND(),"")</f>
        <v/>
      </c>
      <c r="Q787" s="31">
        <f>IF($A787&lt;=Inputs!$B$13,RAND(),"")</f>
        <v/>
      </c>
      <c r="R787" s="31">
        <f>IF($A787&lt;=Inputs!$B$13,RAND(),"")</f>
        <v/>
      </c>
      <c r="S787" s="31">
        <f>IF($A787&lt;=Inputs!$B$13,RAND(),"")</f>
        <v/>
      </c>
      <c r="T787" s="31">
        <f>IF($A787&lt;=Inputs!$B$13,RAND(),"")</f>
        <v/>
      </c>
      <c r="U787" s="31">
        <f>IF($A787&lt;=Inputs!$B$13,RAND(),"")</f>
        <v/>
      </c>
      <c r="V787" s="31">
        <f>IF($A787&lt;=Inputs!$B$13,RAND(),"")</f>
        <v/>
      </c>
      <c r="W787" s="31">
        <f>IF($A787&lt;=Inputs!$B$13,RAND(),"")</f>
        <v/>
      </c>
      <c r="X787" s="31">
        <f>IF($A787&lt;=Inputs!$B$13,RAND(),"")</f>
        <v/>
      </c>
      <c r="Y787" s="31">
        <f>IF($A787&lt;=Inputs!$B$13,RAND(),"")</f>
        <v/>
      </c>
    </row>
    <row r="788">
      <c r="A788" t="n">
        <v>783</v>
      </c>
      <c r="B788" s="26">
        <f>IF($A788&lt;=Inputs!$B$13,IF(Inputs!$B$8&gt;0,SUM(F788:O788)/Inputs!$B$8,0),"")</f>
        <v/>
      </c>
      <c r="C788" s="27">
        <f>IF($A788&lt;=Inputs!$B$13,B788/100,"")</f>
        <v/>
      </c>
      <c r="D788" s="28">
        <f>IF($A788&lt;=Inputs!$B$13,C788*Inputs!$B$7,"")</f>
        <v/>
      </c>
      <c r="E788" s="29">
        <f>IF($A788&lt;=Inputs!$B$13,IF(D788&gt;0,1,0),"")</f>
        <v/>
      </c>
      <c r="F788" s="26">
        <f>IF($A788&lt;=Inputs!$B$13,IF(1&lt;=Inputs!$B$8,IF(Inputs!$B$12&gt;0,MAX(MIN(NORM.INV(RAND(),LOOKUP(P788,Inputs!$J$6:$J$9,Inputs!$G$6:$G$9),LOOKUP(P788,Inputs!$J$6:$J$9,Inputs!$H$6:$H$9)),Inputs!$B$12),-Inputs!$B$12),NORM.INV(RAND(),LOOKUP(P788,Inputs!$J$6:$J$9,Inputs!$G$6:$G$9),LOOKUP(P788,Inputs!$J$6:$J$9,Inputs!$H$6:$H$9))),0),"" )</f>
        <v/>
      </c>
      <c r="G788" s="26">
        <f>IF($A788&lt;=Inputs!$B$13,IF(2&lt;=Inputs!$B$8,IF(Inputs!$B$12&gt;0,MAX(MIN(NORM.INV(RAND(),LOOKUP(Q788,Inputs!$J$6:$J$9,Inputs!$G$6:$G$9),LOOKUP(Q788,Inputs!$J$6:$J$9,Inputs!$H$6:$H$9)),Inputs!$B$12),-Inputs!$B$12),NORM.INV(RAND(),LOOKUP(Q788,Inputs!$J$6:$J$9,Inputs!$G$6:$G$9),LOOKUP(Q788,Inputs!$J$6:$J$9,Inputs!$H$6:$H$9))),0),"" )</f>
        <v/>
      </c>
      <c r="H788" s="26">
        <f>IF($A788&lt;=Inputs!$B$13,IF(3&lt;=Inputs!$B$8,IF(Inputs!$B$12&gt;0,MAX(MIN(NORM.INV(RAND(),LOOKUP(R788,Inputs!$J$6:$J$9,Inputs!$G$6:$G$9),LOOKUP(R788,Inputs!$J$6:$J$9,Inputs!$H$6:$H$9)),Inputs!$B$12),-Inputs!$B$12),NORM.INV(RAND(),LOOKUP(R788,Inputs!$J$6:$J$9,Inputs!$G$6:$G$9),LOOKUP(R788,Inputs!$J$6:$J$9,Inputs!$H$6:$H$9))),0),"" )</f>
        <v/>
      </c>
      <c r="I788" s="26">
        <f>IF($A788&lt;=Inputs!$B$13,IF(4&lt;=Inputs!$B$8,IF(Inputs!$B$12&gt;0,MAX(MIN(NORM.INV(RAND(),LOOKUP(S788,Inputs!$J$6:$J$9,Inputs!$G$6:$G$9),LOOKUP(S788,Inputs!$J$6:$J$9,Inputs!$H$6:$H$9)),Inputs!$B$12),-Inputs!$B$12),NORM.INV(RAND(),LOOKUP(S788,Inputs!$J$6:$J$9,Inputs!$G$6:$G$9),LOOKUP(S788,Inputs!$J$6:$J$9,Inputs!$H$6:$H$9))),0),"" )</f>
        <v/>
      </c>
      <c r="J788" s="26">
        <f>IF($A788&lt;=Inputs!$B$13,IF(5&lt;=Inputs!$B$8,IF(Inputs!$B$12&gt;0,MAX(MIN(NORM.INV(RAND(),LOOKUP(T788,Inputs!$J$6:$J$9,Inputs!$G$6:$G$9),LOOKUP(T788,Inputs!$J$6:$J$9,Inputs!$H$6:$H$9)),Inputs!$B$12),-Inputs!$B$12),NORM.INV(RAND(),LOOKUP(T788,Inputs!$J$6:$J$9,Inputs!$G$6:$G$9),LOOKUP(T788,Inputs!$J$6:$J$9,Inputs!$H$6:$H$9))),0),"" )</f>
        <v/>
      </c>
      <c r="K788" s="26">
        <f>IF($A788&lt;=Inputs!$B$13,IF(6&lt;=Inputs!$B$8,IF(Inputs!$B$12&gt;0,MAX(MIN(NORM.INV(RAND(),LOOKUP(U788,Inputs!$J$6:$J$9,Inputs!$G$6:$G$9),LOOKUP(U788,Inputs!$J$6:$J$9,Inputs!$H$6:$H$9)),Inputs!$B$12),-Inputs!$B$12),NORM.INV(RAND(),LOOKUP(U788,Inputs!$J$6:$J$9,Inputs!$G$6:$G$9),LOOKUP(U788,Inputs!$J$6:$J$9,Inputs!$H$6:$H$9))),0),"" )</f>
        <v/>
      </c>
      <c r="L788" s="26">
        <f>IF($A788&lt;=Inputs!$B$13,IF(7&lt;=Inputs!$B$8,IF(Inputs!$B$12&gt;0,MAX(MIN(NORM.INV(RAND(),LOOKUP(V788,Inputs!$J$6:$J$9,Inputs!$G$6:$G$9),LOOKUP(V788,Inputs!$J$6:$J$9,Inputs!$H$6:$H$9)),Inputs!$B$12),-Inputs!$B$12),NORM.INV(RAND(),LOOKUP(V788,Inputs!$J$6:$J$9,Inputs!$G$6:$G$9),LOOKUP(V788,Inputs!$J$6:$J$9,Inputs!$H$6:$H$9))),0),"" )</f>
        <v/>
      </c>
      <c r="M788" s="26">
        <f>IF($A788&lt;=Inputs!$B$13,IF(8&lt;=Inputs!$B$8,IF(Inputs!$B$12&gt;0,MAX(MIN(NORM.INV(RAND(),LOOKUP(W788,Inputs!$J$6:$J$9,Inputs!$G$6:$G$9),LOOKUP(W788,Inputs!$J$6:$J$9,Inputs!$H$6:$H$9)),Inputs!$B$12),-Inputs!$B$12),NORM.INV(RAND(),LOOKUP(W788,Inputs!$J$6:$J$9,Inputs!$G$6:$G$9),LOOKUP(W788,Inputs!$J$6:$J$9,Inputs!$H$6:$H$9))),0),"" )</f>
        <v/>
      </c>
      <c r="N788" s="26">
        <f>IF($A788&lt;=Inputs!$B$13,IF(9&lt;=Inputs!$B$8,IF(Inputs!$B$12&gt;0,MAX(MIN(NORM.INV(RAND(),LOOKUP(X788,Inputs!$J$6:$J$9,Inputs!$G$6:$G$9),LOOKUP(X788,Inputs!$J$6:$J$9,Inputs!$H$6:$H$9)),Inputs!$B$12),-Inputs!$B$12),NORM.INV(RAND(),LOOKUP(X788,Inputs!$J$6:$J$9,Inputs!$G$6:$G$9),LOOKUP(X788,Inputs!$J$6:$J$9,Inputs!$H$6:$H$9))),0),"" )</f>
        <v/>
      </c>
      <c r="O788" s="26">
        <f>IF($A788&lt;=Inputs!$B$13,IF(10&lt;=Inputs!$B$8,IF(Inputs!$B$12&gt;0,MAX(MIN(NORM.INV(RAND(),LOOKUP(Y788,Inputs!$J$6:$J$9,Inputs!$G$6:$G$9),LOOKUP(Y788,Inputs!$J$6:$J$9,Inputs!$H$6:$H$9)),Inputs!$B$12),-Inputs!$B$12),NORM.INV(RAND(),LOOKUP(Y788,Inputs!$J$6:$J$9,Inputs!$G$6:$G$9),LOOKUP(Y788,Inputs!$J$6:$J$9,Inputs!$H$6:$H$9))),0),"" )</f>
        <v/>
      </c>
      <c r="P788" s="31">
        <f>IF($A788&lt;=Inputs!$B$13,RAND(),"")</f>
        <v/>
      </c>
      <c r="Q788" s="31">
        <f>IF($A788&lt;=Inputs!$B$13,RAND(),"")</f>
        <v/>
      </c>
      <c r="R788" s="31">
        <f>IF($A788&lt;=Inputs!$B$13,RAND(),"")</f>
        <v/>
      </c>
      <c r="S788" s="31">
        <f>IF($A788&lt;=Inputs!$B$13,RAND(),"")</f>
        <v/>
      </c>
      <c r="T788" s="31">
        <f>IF($A788&lt;=Inputs!$B$13,RAND(),"")</f>
        <v/>
      </c>
      <c r="U788" s="31">
        <f>IF($A788&lt;=Inputs!$B$13,RAND(),"")</f>
        <v/>
      </c>
      <c r="V788" s="31">
        <f>IF($A788&lt;=Inputs!$B$13,RAND(),"")</f>
        <v/>
      </c>
      <c r="W788" s="31">
        <f>IF($A788&lt;=Inputs!$B$13,RAND(),"")</f>
        <v/>
      </c>
      <c r="X788" s="31">
        <f>IF($A788&lt;=Inputs!$B$13,RAND(),"")</f>
        <v/>
      </c>
      <c r="Y788" s="31">
        <f>IF($A788&lt;=Inputs!$B$13,RAND(),"")</f>
        <v/>
      </c>
    </row>
    <row r="789">
      <c r="A789" t="n">
        <v>784</v>
      </c>
      <c r="B789" s="26">
        <f>IF($A789&lt;=Inputs!$B$13,IF(Inputs!$B$8&gt;0,SUM(F789:O789)/Inputs!$B$8,0),"")</f>
        <v/>
      </c>
      <c r="C789" s="27">
        <f>IF($A789&lt;=Inputs!$B$13,B789/100,"")</f>
        <v/>
      </c>
      <c r="D789" s="28">
        <f>IF($A789&lt;=Inputs!$B$13,C789*Inputs!$B$7,"")</f>
        <v/>
      </c>
      <c r="E789" s="29">
        <f>IF($A789&lt;=Inputs!$B$13,IF(D789&gt;0,1,0),"")</f>
        <v/>
      </c>
      <c r="F789" s="26">
        <f>IF($A789&lt;=Inputs!$B$13,IF(1&lt;=Inputs!$B$8,IF(Inputs!$B$12&gt;0,MAX(MIN(NORM.INV(RAND(),LOOKUP(P789,Inputs!$J$6:$J$9,Inputs!$G$6:$G$9),LOOKUP(P789,Inputs!$J$6:$J$9,Inputs!$H$6:$H$9)),Inputs!$B$12),-Inputs!$B$12),NORM.INV(RAND(),LOOKUP(P789,Inputs!$J$6:$J$9,Inputs!$G$6:$G$9),LOOKUP(P789,Inputs!$J$6:$J$9,Inputs!$H$6:$H$9))),0),"" )</f>
        <v/>
      </c>
      <c r="G789" s="26">
        <f>IF($A789&lt;=Inputs!$B$13,IF(2&lt;=Inputs!$B$8,IF(Inputs!$B$12&gt;0,MAX(MIN(NORM.INV(RAND(),LOOKUP(Q789,Inputs!$J$6:$J$9,Inputs!$G$6:$G$9),LOOKUP(Q789,Inputs!$J$6:$J$9,Inputs!$H$6:$H$9)),Inputs!$B$12),-Inputs!$B$12),NORM.INV(RAND(),LOOKUP(Q789,Inputs!$J$6:$J$9,Inputs!$G$6:$G$9),LOOKUP(Q789,Inputs!$J$6:$J$9,Inputs!$H$6:$H$9))),0),"" )</f>
        <v/>
      </c>
      <c r="H789" s="26">
        <f>IF($A789&lt;=Inputs!$B$13,IF(3&lt;=Inputs!$B$8,IF(Inputs!$B$12&gt;0,MAX(MIN(NORM.INV(RAND(),LOOKUP(R789,Inputs!$J$6:$J$9,Inputs!$G$6:$G$9),LOOKUP(R789,Inputs!$J$6:$J$9,Inputs!$H$6:$H$9)),Inputs!$B$12),-Inputs!$B$12),NORM.INV(RAND(),LOOKUP(R789,Inputs!$J$6:$J$9,Inputs!$G$6:$G$9),LOOKUP(R789,Inputs!$J$6:$J$9,Inputs!$H$6:$H$9))),0),"" )</f>
        <v/>
      </c>
      <c r="I789" s="26">
        <f>IF($A789&lt;=Inputs!$B$13,IF(4&lt;=Inputs!$B$8,IF(Inputs!$B$12&gt;0,MAX(MIN(NORM.INV(RAND(),LOOKUP(S789,Inputs!$J$6:$J$9,Inputs!$G$6:$G$9),LOOKUP(S789,Inputs!$J$6:$J$9,Inputs!$H$6:$H$9)),Inputs!$B$12),-Inputs!$B$12),NORM.INV(RAND(),LOOKUP(S789,Inputs!$J$6:$J$9,Inputs!$G$6:$G$9),LOOKUP(S789,Inputs!$J$6:$J$9,Inputs!$H$6:$H$9))),0),"" )</f>
        <v/>
      </c>
      <c r="J789" s="26">
        <f>IF($A789&lt;=Inputs!$B$13,IF(5&lt;=Inputs!$B$8,IF(Inputs!$B$12&gt;0,MAX(MIN(NORM.INV(RAND(),LOOKUP(T789,Inputs!$J$6:$J$9,Inputs!$G$6:$G$9),LOOKUP(T789,Inputs!$J$6:$J$9,Inputs!$H$6:$H$9)),Inputs!$B$12),-Inputs!$B$12),NORM.INV(RAND(),LOOKUP(T789,Inputs!$J$6:$J$9,Inputs!$G$6:$G$9),LOOKUP(T789,Inputs!$J$6:$J$9,Inputs!$H$6:$H$9))),0),"" )</f>
        <v/>
      </c>
      <c r="K789" s="26">
        <f>IF($A789&lt;=Inputs!$B$13,IF(6&lt;=Inputs!$B$8,IF(Inputs!$B$12&gt;0,MAX(MIN(NORM.INV(RAND(),LOOKUP(U789,Inputs!$J$6:$J$9,Inputs!$G$6:$G$9),LOOKUP(U789,Inputs!$J$6:$J$9,Inputs!$H$6:$H$9)),Inputs!$B$12),-Inputs!$B$12),NORM.INV(RAND(),LOOKUP(U789,Inputs!$J$6:$J$9,Inputs!$G$6:$G$9),LOOKUP(U789,Inputs!$J$6:$J$9,Inputs!$H$6:$H$9))),0),"" )</f>
        <v/>
      </c>
      <c r="L789" s="26">
        <f>IF($A789&lt;=Inputs!$B$13,IF(7&lt;=Inputs!$B$8,IF(Inputs!$B$12&gt;0,MAX(MIN(NORM.INV(RAND(),LOOKUP(V789,Inputs!$J$6:$J$9,Inputs!$G$6:$G$9),LOOKUP(V789,Inputs!$J$6:$J$9,Inputs!$H$6:$H$9)),Inputs!$B$12),-Inputs!$B$12),NORM.INV(RAND(),LOOKUP(V789,Inputs!$J$6:$J$9,Inputs!$G$6:$G$9),LOOKUP(V789,Inputs!$J$6:$J$9,Inputs!$H$6:$H$9))),0),"" )</f>
        <v/>
      </c>
      <c r="M789" s="26">
        <f>IF($A789&lt;=Inputs!$B$13,IF(8&lt;=Inputs!$B$8,IF(Inputs!$B$12&gt;0,MAX(MIN(NORM.INV(RAND(),LOOKUP(W789,Inputs!$J$6:$J$9,Inputs!$G$6:$G$9),LOOKUP(W789,Inputs!$J$6:$J$9,Inputs!$H$6:$H$9)),Inputs!$B$12),-Inputs!$B$12),NORM.INV(RAND(),LOOKUP(W789,Inputs!$J$6:$J$9,Inputs!$G$6:$G$9),LOOKUP(W789,Inputs!$J$6:$J$9,Inputs!$H$6:$H$9))),0),"" )</f>
        <v/>
      </c>
      <c r="N789" s="26">
        <f>IF($A789&lt;=Inputs!$B$13,IF(9&lt;=Inputs!$B$8,IF(Inputs!$B$12&gt;0,MAX(MIN(NORM.INV(RAND(),LOOKUP(X789,Inputs!$J$6:$J$9,Inputs!$G$6:$G$9),LOOKUP(X789,Inputs!$J$6:$J$9,Inputs!$H$6:$H$9)),Inputs!$B$12),-Inputs!$B$12),NORM.INV(RAND(),LOOKUP(X789,Inputs!$J$6:$J$9,Inputs!$G$6:$G$9),LOOKUP(X789,Inputs!$J$6:$J$9,Inputs!$H$6:$H$9))),0),"" )</f>
        <v/>
      </c>
      <c r="O789" s="26">
        <f>IF($A789&lt;=Inputs!$B$13,IF(10&lt;=Inputs!$B$8,IF(Inputs!$B$12&gt;0,MAX(MIN(NORM.INV(RAND(),LOOKUP(Y789,Inputs!$J$6:$J$9,Inputs!$G$6:$G$9),LOOKUP(Y789,Inputs!$J$6:$J$9,Inputs!$H$6:$H$9)),Inputs!$B$12),-Inputs!$B$12),NORM.INV(RAND(),LOOKUP(Y789,Inputs!$J$6:$J$9,Inputs!$G$6:$G$9),LOOKUP(Y789,Inputs!$J$6:$J$9,Inputs!$H$6:$H$9))),0),"" )</f>
        <v/>
      </c>
      <c r="P789" s="31">
        <f>IF($A789&lt;=Inputs!$B$13,RAND(),"")</f>
        <v/>
      </c>
      <c r="Q789" s="31">
        <f>IF($A789&lt;=Inputs!$B$13,RAND(),"")</f>
        <v/>
      </c>
      <c r="R789" s="31">
        <f>IF($A789&lt;=Inputs!$B$13,RAND(),"")</f>
        <v/>
      </c>
      <c r="S789" s="31">
        <f>IF($A789&lt;=Inputs!$B$13,RAND(),"")</f>
        <v/>
      </c>
      <c r="T789" s="31">
        <f>IF($A789&lt;=Inputs!$B$13,RAND(),"")</f>
        <v/>
      </c>
      <c r="U789" s="31">
        <f>IF($A789&lt;=Inputs!$B$13,RAND(),"")</f>
        <v/>
      </c>
      <c r="V789" s="31">
        <f>IF($A789&lt;=Inputs!$B$13,RAND(),"")</f>
        <v/>
      </c>
      <c r="W789" s="31">
        <f>IF($A789&lt;=Inputs!$B$13,RAND(),"")</f>
        <v/>
      </c>
      <c r="X789" s="31">
        <f>IF($A789&lt;=Inputs!$B$13,RAND(),"")</f>
        <v/>
      </c>
      <c r="Y789" s="31">
        <f>IF($A789&lt;=Inputs!$B$13,RAND(),"")</f>
        <v/>
      </c>
    </row>
    <row r="790">
      <c r="A790" t="n">
        <v>785</v>
      </c>
      <c r="B790" s="26">
        <f>IF($A790&lt;=Inputs!$B$13,IF(Inputs!$B$8&gt;0,SUM(F790:O790)/Inputs!$B$8,0),"")</f>
        <v/>
      </c>
      <c r="C790" s="27">
        <f>IF($A790&lt;=Inputs!$B$13,B790/100,"")</f>
        <v/>
      </c>
      <c r="D790" s="28">
        <f>IF($A790&lt;=Inputs!$B$13,C790*Inputs!$B$7,"")</f>
        <v/>
      </c>
      <c r="E790" s="29">
        <f>IF($A790&lt;=Inputs!$B$13,IF(D790&gt;0,1,0),"")</f>
        <v/>
      </c>
      <c r="F790" s="26">
        <f>IF($A790&lt;=Inputs!$B$13,IF(1&lt;=Inputs!$B$8,IF(Inputs!$B$12&gt;0,MAX(MIN(NORM.INV(RAND(),LOOKUP(P790,Inputs!$J$6:$J$9,Inputs!$G$6:$G$9),LOOKUP(P790,Inputs!$J$6:$J$9,Inputs!$H$6:$H$9)),Inputs!$B$12),-Inputs!$B$12),NORM.INV(RAND(),LOOKUP(P790,Inputs!$J$6:$J$9,Inputs!$G$6:$G$9),LOOKUP(P790,Inputs!$J$6:$J$9,Inputs!$H$6:$H$9))),0),"" )</f>
        <v/>
      </c>
      <c r="G790" s="26">
        <f>IF($A790&lt;=Inputs!$B$13,IF(2&lt;=Inputs!$B$8,IF(Inputs!$B$12&gt;0,MAX(MIN(NORM.INV(RAND(),LOOKUP(Q790,Inputs!$J$6:$J$9,Inputs!$G$6:$G$9),LOOKUP(Q790,Inputs!$J$6:$J$9,Inputs!$H$6:$H$9)),Inputs!$B$12),-Inputs!$B$12),NORM.INV(RAND(),LOOKUP(Q790,Inputs!$J$6:$J$9,Inputs!$G$6:$G$9),LOOKUP(Q790,Inputs!$J$6:$J$9,Inputs!$H$6:$H$9))),0),"" )</f>
        <v/>
      </c>
      <c r="H790" s="26">
        <f>IF($A790&lt;=Inputs!$B$13,IF(3&lt;=Inputs!$B$8,IF(Inputs!$B$12&gt;0,MAX(MIN(NORM.INV(RAND(),LOOKUP(R790,Inputs!$J$6:$J$9,Inputs!$G$6:$G$9),LOOKUP(R790,Inputs!$J$6:$J$9,Inputs!$H$6:$H$9)),Inputs!$B$12),-Inputs!$B$12),NORM.INV(RAND(),LOOKUP(R790,Inputs!$J$6:$J$9,Inputs!$G$6:$G$9),LOOKUP(R790,Inputs!$J$6:$J$9,Inputs!$H$6:$H$9))),0),"" )</f>
        <v/>
      </c>
      <c r="I790" s="26">
        <f>IF($A790&lt;=Inputs!$B$13,IF(4&lt;=Inputs!$B$8,IF(Inputs!$B$12&gt;0,MAX(MIN(NORM.INV(RAND(),LOOKUP(S790,Inputs!$J$6:$J$9,Inputs!$G$6:$G$9),LOOKUP(S790,Inputs!$J$6:$J$9,Inputs!$H$6:$H$9)),Inputs!$B$12),-Inputs!$B$12),NORM.INV(RAND(),LOOKUP(S790,Inputs!$J$6:$J$9,Inputs!$G$6:$G$9),LOOKUP(S790,Inputs!$J$6:$J$9,Inputs!$H$6:$H$9))),0),"" )</f>
        <v/>
      </c>
      <c r="J790" s="26">
        <f>IF($A790&lt;=Inputs!$B$13,IF(5&lt;=Inputs!$B$8,IF(Inputs!$B$12&gt;0,MAX(MIN(NORM.INV(RAND(),LOOKUP(T790,Inputs!$J$6:$J$9,Inputs!$G$6:$G$9),LOOKUP(T790,Inputs!$J$6:$J$9,Inputs!$H$6:$H$9)),Inputs!$B$12),-Inputs!$B$12),NORM.INV(RAND(),LOOKUP(T790,Inputs!$J$6:$J$9,Inputs!$G$6:$G$9),LOOKUP(T790,Inputs!$J$6:$J$9,Inputs!$H$6:$H$9))),0),"" )</f>
        <v/>
      </c>
      <c r="K790" s="26">
        <f>IF($A790&lt;=Inputs!$B$13,IF(6&lt;=Inputs!$B$8,IF(Inputs!$B$12&gt;0,MAX(MIN(NORM.INV(RAND(),LOOKUP(U790,Inputs!$J$6:$J$9,Inputs!$G$6:$G$9),LOOKUP(U790,Inputs!$J$6:$J$9,Inputs!$H$6:$H$9)),Inputs!$B$12),-Inputs!$B$12),NORM.INV(RAND(),LOOKUP(U790,Inputs!$J$6:$J$9,Inputs!$G$6:$G$9),LOOKUP(U790,Inputs!$J$6:$J$9,Inputs!$H$6:$H$9))),0),"" )</f>
        <v/>
      </c>
      <c r="L790" s="26">
        <f>IF($A790&lt;=Inputs!$B$13,IF(7&lt;=Inputs!$B$8,IF(Inputs!$B$12&gt;0,MAX(MIN(NORM.INV(RAND(),LOOKUP(V790,Inputs!$J$6:$J$9,Inputs!$G$6:$G$9),LOOKUP(V790,Inputs!$J$6:$J$9,Inputs!$H$6:$H$9)),Inputs!$B$12),-Inputs!$B$12),NORM.INV(RAND(),LOOKUP(V790,Inputs!$J$6:$J$9,Inputs!$G$6:$G$9),LOOKUP(V790,Inputs!$J$6:$J$9,Inputs!$H$6:$H$9))),0),"" )</f>
        <v/>
      </c>
      <c r="M790" s="26">
        <f>IF($A790&lt;=Inputs!$B$13,IF(8&lt;=Inputs!$B$8,IF(Inputs!$B$12&gt;0,MAX(MIN(NORM.INV(RAND(),LOOKUP(W790,Inputs!$J$6:$J$9,Inputs!$G$6:$G$9),LOOKUP(W790,Inputs!$J$6:$J$9,Inputs!$H$6:$H$9)),Inputs!$B$12),-Inputs!$B$12),NORM.INV(RAND(),LOOKUP(W790,Inputs!$J$6:$J$9,Inputs!$G$6:$G$9),LOOKUP(W790,Inputs!$J$6:$J$9,Inputs!$H$6:$H$9))),0),"" )</f>
        <v/>
      </c>
      <c r="N790" s="26">
        <f>IF($A790&lt;=Inputs!$B$13,IF(9&lt;=Inputs!$B$8,IF(Inputs!$B$12&gt;0,MAX(MIN(NORM.INV(RAND(),LOOKUP(X790,Inputs!$J$6:$J$9,Inputs!$G$6:$G$9),LOOKUP(X790,Inputs!$J$6:$J$9,Inputs!$H$6:$H$9)),Inputs!$B$12),-Inputs!$B$12),NORM.INV(RAND(),LOOKUP(X790,Inputs!$J$6:$J$9,Inputs!$G$6:$G$9),LOOKUP(X790,Inputs!$J$6:$J$9,Inputs!$H$6:$H$9))),0),"" )</f>
        <v/>
      </c>
      <c r="O790" s="26">
        <f>IF($A790&lt;=Inputs!$B$13,IF(10&lt;=Inputs!$B$8,IF(Inputs!$B$12&gt;0,MAX(MIN(NORM.INV(RAND(),LOOKUP(Y790,Inputs!$J$6:$J$9,Inputs!$G$6:$G$9),LOOKUP(Y790,Inputs!$J$6:$J$9,Inputs!$H$6:$H$9)),Inputs!$B$12),-Inputs!$B$12),NORM.INV(RAND(),LOOKUP(Y790,Inputs!$J$6:$J$9,Inputs!$G$6:$G$9),LOOKUP(Y790,Inputs!$J$6:$J$9,Inputs!$H$6:$H$9))),0),"" )</f>
        <v/>
      </c>
      <c r="P790" s="31">
        <f>IF($A790&lt;=Inputs!$B$13,RAND(),"")</f>
        <v/>
      </c>
      <c r="Q790" s="31">
        <f>IF($A790&lt;=Inputs!$B$13,RAND(),"")</f>
        <v/>
      </c>
      <c r="R790" s="31">
        <f>IF($A790&lt;=Inputs!$B$13,RAND(),"")</f>
        <v/>
      </c>
      <c r="S790" s="31">
        <f>IF($A790&lt;=Inputs!$B$13,RAND(),"")</f>
        <v/>
      </c>
      <c r="T790" s="31">
        <f>IF($A790&lt;=Inputs!$B$13,RAND(),"")</f>
        <v/>
      </c>
      <c r="U790" s="31">
        <f>IF($A790&lt;=Inputs!$B$13,RAND(),"")</f>
        <v/>
      </c>
      <c r="V790" s="31">
        <f>IF($A790&lt;=Inputs!$B$13,RAND(),"")</f>
        <v/>
      </c>
      <c r="W790" s="31">
        <f>IF($A790&lt;=Inputs!$B$13,RAND(),"")</f>
        <v/>
      </c>
      <c r="X790" s="31">
        <f>IF($A790&lt;=Inputs!$B$13,RAND(),"")</f>
        <v/>
      </c>
      <c r="Y790" s="31">
        <f>IF($A790&lt;=Inputs!$B$13,RAND(),"")</f>
        <v/>
      </c>
    </row>
    <row r="791">
      <c r="A791" t="n">
        <v>786</v>
      </c>
      <c r="B791" s="26">
        <f>IF($A791&lt;=Inputs!$B$13,IF(Inputs!$B$8&gt;0,SUM(F791:O791)/Inputs!$B$8,0),"")</f>
        <v/>
      </c>
      <c r="C791" s="27">
        <f>IF($A791&lt;=Inputs!$B$13,B791/100,"")</f>
        <v/>
      </c>
      <c r="D791" s="28">
        <f>IF($A791&lt;=Inputs!$B$13,C791*Inputs!$B$7,"")</f>
        <v/>
      </c>
      <c r="E791" s="29">
        <f>IF($A791&lt;=Inputs!$B$13,IF(D791&gt;0,1,0),"")</f>
        <v/>
      </c>
      <c r="F791" s="26">
        <f>IF($A791&lt;=Inputs!$B$13,IF(1&lt;=Inputs!$B$8,IF(Inputs!$B$12&gt;0,MAX(MIN(NORM.INV(RAND(),LOOKUP(P791,Inputs!$J$6:$J$9,Inputs!$G$6:$G$9),LOOKUP(P791,Inputs!$J$6:$J$9,Inputs!$H$6:$H$9)),Inputs!$B$12),-Inputs!$B$12),NORM.INV(RAND(),LOOKUP(P791,Inputs!$J$6:$J$9,Inputs!$G$6:$G$9),LOOKUP(P791,Inputs!$J$6:$J$9,Inputs!$H$6:$H$9))),0),"" )</f>
        <v/>
      </c>
      <c r="G791" s="26">
        <f>IF($A791&lt;=Inputs!$B$13,IF(2&lt;=Inputs!$B$8,IF(Inputs!$B$12&gt;0,MAX(MIN(NORM.INV(RAND(),LOOKUP(Q791,Inputs!$J$6:$J$9,Inputs!$G$6:$G$9),LOOKUP(Q791,Inputs!$J$6:$J$9,Inputs!$H$6:$H$9)),Inputs!$B$12),-Inputs!$B$12),NORM.INV(RAND(),LOOKUP(Q791,Inputs!$J$6:$J$9,Inputs!$G$6:$G$9),LOOKUP(Q791,Inputs!$J$6:$J$9,Inputs!$H$6:$H$9))),0),"" )</f>
        <v/>
      </c>
      <c r="H791" s="26">
        <f>IF($A791&lt;=Inputs!$B$13,IF(3&lt;=Inputs!$B$8,IF(Inputs!$B$12&gt;0,MAX(MIN(NORM.INV(RAND(),LOOKUP(R791,Inputs!$J$6:$J$9,Inputs!$G$6:$G$9),LOOKUP(R791,Inputs!$J$6:$J$9,Inputs!$H$6:$H$9)),Inputs!$B$12),-Inputs!$B$12),NORM.INV(RAND(),LOOKUP(R791,Inputs!$J$6:$J$9,Inputs!$G$6:$G$9),LOOKUP(R791,Inputs!$J$6:$J$9,Inputs!$H$6:$H$9))),0),"" )</f>
        <v/>
      </c>
      <c r="I791" s="26">
        <f>IF($A791&lt;=Inputs!$B$13,IF(4&lt;=Inputs!$B$8,IF(Inputs!$B$12&gt;0,MAX(MIN(NORM.INV(RAND(),LOOKUP(S791,Inputs!$J$6:$J$9,Inputs!$G$6:$G$9),LOOKUP(S791,Inputs!$J$6:$J$9,Inputs!$H$6:$H$9)),Inputs!$B$12),-Inputs!$B$12),NORM.INV(RAND(),LOOKUP(S791,Inputs!$J$6:$J$9,Inputs!$G$6:$G$9),LOOKUP(S791,Inputs!$J$6:$J$9,Inputs!$H$6:$H$9))),0),"" )</f>
        <v/>
      </c>
      <c r="J791" s="26">
        <f>IF($A791&lt;=Inputs!$B$13,IF(5&lt;=Inputs!$B$8,IF(Inputs!$B$12&gt;0,MAX(MIN(NORM.INV(RAND(),LOOKUP(T791,Inputs!$J$6:$J$9,Inputs!$G$6:$G$9),LOOKUP(T791,Inputs!$J$6:$J$9,Inputs!$H$6:$H$9)),Inputs!$B$12),-Inputs!$B$12),NORM.INV(RAND(),LOOKUP(T791,Inputs!$J$6:$J$9,Inputs!$G$6:$G$9),LOOKUP(T791,Inputs!$J$6:$J$9,Inputs!$H$6:$H$9))),0),"" )</f>
        <v/>
      </c>
      <c r="K791" s="26">
        <f>IF($A791&lt;=Inputs!$B$13,IF(6&lt;=Inputs!$B$8,IF(Inputs!$B$12&gt;0,MAX(MIN(NORM.INV(RAND(),LOOKUP(U791,Inputs!$J$6:$J$9,Inputs!$G$6:$G$9),LOOKUP(U791,Inputs!$J$6:$J$9,Inputs!$H$6:$H$9)),Inputs!$B$12),-Inputs!$B$12),NORM.INV(RAND(),LOOKUP(U791,Inputs!$J$6:$J$9,Inputs!$G$6:$G$9),LOOKUP(U791,Inputs!$J$6:$J$9,Inputs!$H$6:$H$9))),0),"" )</f>
        <v/>
      </c>
      <c r="L791" s="26">
        <f>IF($A791&lt;=Inputs!$B$13,IF(7&lt;=Inputs!$B$8,IF(Inputs!$B$12&gt;0,MAX(MIN(NORM.INV(RAND(),LOOKUP(V791,Inputs!$J$6:$J$9,Inputs!$G$6:$G$9),LOOKUP(V791,Inputs!$J$6:$J$9,Inputs!$H$6:$H$9)),Inputs!$B$12),-Inputs!$B$12),NORM.INV(RAND(),LOOKUP(V791,Inputs!$J$6:$J$9,Inputs!$G$6:$G$9),LOOKUP(V791,Inputs!$J$6:$J$9,Inputs!$H$6:$H$9))),0),"" )</f>
        <v/>
      </c>
      <c r="M791" s="26">
        <f>IF($A791&lt;=Inputs!$B$13,IF(8&lt;=Inputs!$B$8,IF(Inputs!$B$12&gt;0,MAX(MIN(NORM.INV(RAND(),LOOKUP(W791,Inputs!$J$6:$J$9,Inputs!$G$6:$G$9),LOOKUP(W791,Inputs!$J$6:$J$9,Inputs!$H$6:$H$9)),Inputs!$B$12),-Inputs!$B$12),NORM.INV(RAND(),LOOKUP(W791,Inputs!$J$6:$J$9,Inputs!$G$6:$G$9),LOOKUP(W791,Inputs!$J$6:$J$9,Inputs!$H$6:$H$9))),0),"" )</f>
        <v/>
      </c>
      <c r="N791" s="26">
        <f>IF($A791&lt;=Inputs!$B$13,IF(9&lt;=Inputs!$B$8,IF(Inputs!$B$12&gt;0,MAX(MIN(NORM.INV(RAND(),LOOKUP(X791,Inputs!$J$6:$J$9,Inputs!$G$6:$G$9),LOOKUP(X791,Inputs!$J$6:$J$9,Inputs!$H$6:$H$9)),Inputs!$B$12),-Inputs!$B$12),NORM.INV(RAND(),LOOKUP(X791,Inputs!$J$6:$J$9,Inputs!$G$6:$G$9),LOOKUP(X791,Inputs!$J$6:$J$9,Inputs!$H$6:$H$9))),0),"" )</f>
        <v/>
      </c>
      <c r="O791" s="26">
        <f>IF($A791&lt;=Inputs!$B$13,IF(10&lt;=Inputs!$B$8,IF(Inputs!$B$12&gt;0,MAX(MIN(NORM.INV(RAND(),LOOKUP(Y791,Inputs!$J$6:$J$9,Inputs!$G$6:$G$9),LOOKUP(Y791,Inputs!$J$6:$J$9,Inputs!$H$6:$H$9)),Inputs!$B$12),-Inputs!$B$12),NORM.INV(RAND(),LOOKUP(Y791,Inputs!$J$6:$J$9,Inputs!$G$6:$G$9),LOOKUP(Y791,Inputs!$J$6:$J$9,Inputs!$H$6:$H$9))),0),"" )</f>
        <v/>
      </c>
      <c r="P791" s="31">
        <f>IF($A791&lt;=Inputs!$B$13,RAND(),"")</f>
        <v/>
      </c>
      <c r="Q791" s="31">
        <f>IF($A791&lt;=Inputs!$B$13,RAND(),"")</f>
        <v/>
      </c>
      <c r="R791" s="31">
        <f>IF($A791&lt;=Inputs!$B$13,RAND(),"")</f>
        <v/>
      </c>
      <c r="S791" s="31">
        <f>IF($A791&lt;=Inputs!$B$13,RAND(),"")</f>
        <v/>
      </c>
      <c r="T791" s="31">
        <f>IF($A791&lt;=Inputs!$B$13,RAND(),"")</f>
        <v/>
      </c>
      <c r="U791" s="31">
        <f>IF($A791&lt;=Inputs!$B$13,RAND(),"")</f>
        <v/>
      </c>
      <c r="V791" s="31">
        <f>IF($A791&lt;=Inputs!$B$13,RAND(),"")</f>
        <v/>
      </c>
      <c r="W791" s="31">
        <f>IF($A791&lt;=Inputs!$B$13,RAND(),"")</f>
        <v/>
      </c>
      <c r="X791" s="31">
        <f>IF($A791&lt;=Inputs!$B$13,RAND(),"")</f>
        <v/>
      </c>
      <c r="Y791" s="31">
        <f>IF($A791&lt;=Inputs!$B$13,RAND(),"")</f>
        <v/>
      </c>
    </row>
    <row r="792">
      <c r="A792" t="n">
        <v>787</v>
      </c>
      <c r="B792" s="26">
        <f>IF($A792&lt;=Inputs!$B$13,IF(Inputs!$B$8&gt;0,SUM(F792:O792)/Inputs!$B$8,0),"")</f>
        <v/>
      </c>
      <c r="C792" s="27">
        <f>IF($A792&lt;=Inputs!$B$13,B792/100,"")</f>
        <v/>
      </c>
      <c r="D792" s="28">
        <f>IF($A792&lt;=Inputs!$B$13,C792*Inputs!$B$7,"")</f>
        <v/>
      </c>
      <c r="E792" s="29">
        <f>IF($A792&lt;=Inputs!$B$13,IF(D792&gt;0,1,0),"")</f>
        <v/>
      </c>
      <c r="F792" s="26">
        <f>IF($A792&lt;=Inputs!$B$13,IF(1&lt;=Inputs!$B$8,IF(Inputs!$B$12&gt;0,MAX(MIN(NORM.INV(RAND(),LOOKUP(P792,Inputs!$J$6:$J$9,Inputs!$G$6:$G$9),LOOKUP(P792,Inputs!$J$6:$J$9,Inputs!$H$6:$H$9)),Inputs!$B$12),-Inputs!$B$12),NORM.INV(RAND(),LOOKUP(P792,Inputs!$J$6:$J$9,Inputs!$G$6:$G$9),LOOKUP(P792,Inputs!$J$6:$J$9,Inputs!$H$6:$H$9))),0),"" )</f>
        <v/>
      </c>
      <c r="G792" s="26">
        <f>IF($A792&lt;=Inputs!$B$13,IF(2&lt;=Inputs!$B$8,IF(Inputs!$B$12&gt;0,MAX(MIN(NORM.INV(RAND(),LOOKUP(Q792,Inputs!$J$6:$J$9,Inputs!$G$6:$G$9),LOOKUP(Q792,Inputs!$J$6:$J$9,Inputs!$H$6:$H$9)),Inputs!$B$12),-Inputs!$B$12),NORM.INV(RAND(),LOOKUP(Q792,Inputs!$J$6:$J$9,Inputs!$G$6:$G$9),LOOKUP(Q792,Inputs!$J$6:$J$9,Inputs!$H$6:$H$9))),0),"" )</f>
        <v/>
      </c>
      <c r="H792" s="26">
        <f>IF($A792&lt;=Inputs!$B$13,IF(3&lt;=Inputs!$B$8,IF(Inputs!$B$12&gt;0,MAX(MIN(NORM.INV(RAND(),LOOKUP(R792,Inputs!$J$6:$J$9,Inputs!$G$6:$G$9),LOOKUP(R792,Inputs!$J$6:$J$9,Inputs!$H$6:$H$9)),Inputs!$B$12),-Inputs!$B$12),NORM.INV(RAND(),LOOKUP(R792,Inputs!$J$6:$J$9,Inputs!$G$6:$G$9),LOOKUP(R792,Inputs!$J$6:$J$9,Inputs!$H$6:$H$9))),0),"" )</f>
        <v/>
      </c>
      <c r="I792" s="26">
        <f>IF($A792&lt;=Inputs!$B$13,IF(4&lt;=Inputs!$B$8,IF(Inputs!$B$12&gt;0,MAX(MIN(NORM.INV(RAND(),LOOKUP(S792,Inputs!$J$6:$J$9,Inputs!$G$6:$G$9),LOOKUP(S792,Inputs!$J$6:$J$9,Inputs!$H$6:$H$9)),Inputs!$B$12),-Inputs!$B$12),NORM.INV(RAND(),LOOKUP(S792,Inputs!$J$6:$J$9,Inputs!$G$6:$G$9),LOOKUP(S792,Inputs!$J$6:$J$9,Inputs!$H$6:$H$9))),0),"" )</f>
        <v/>
      </c>
      <c r="J792" s="26">
        <f>IF($A792&lt;=Inputs!$B$13,IF(5&lt;=Inputs!$B$8,IF(Inputs!$B$12&gt;0,MAX(MIN(NORM.INV(RAND(),LOOKUP(T792,Inputs!$J$6:$J$9,Inputs!$G$6:$G$9),LOOKUP(T792,Inputs!$J$6:$J$9,Inputs!$H$6:$H$9)),Inputs!$B$12),-Inputs!$B$12),NORM.INV(RAND(),LOOKUP(T792,Inputs!$J$6:$J$9,Inputs!$G$6:$G$9),LOOKUP(T792,Inputs!$J$6:$J$9,Inputs!$H$6:$H$9))),0),"" )</f>
        <v/>
      </c>
      <c r="K792" s="26">
        <f>IF($A792&lt;=Inputs!$B$13,IF(6&lt;=Inputs!$B$8,IF(Inputs!$B$12&gt;0,MAX(MIN(NORM.INV(RAND(),LOOKUP(U792,Inputs!$J$6:$J$9,Inputs!$G$6:$G$9),LOOKUP(U792,Inputs!$J$6:$J$9,Inputs!$H$6:$H$9)),Inputs!$B$12),-Inputs!$B$12),NORM.INV(RAND(),LOOKUP(U792,Inputs!$J$6:$J$9,Inputs!$G$6:$G$9),LOOKUP(U792,Inputs!$J$6:$J$9,Inputs!$H$6:$H$9))),0),"" )</f>
        <v/>
      </c>
      <c r="L792" s="26">
        <f>IF($A792&lt;=Inputs!$B$13,IF(7&lt;=Inputs!$B$8,IF(Inputs!$B$12&gt;0,MAX(MIN(NORM.INV(RAND(),LOOKUP(V792,Inputs!$J$6:$J$9,Inputs!$G$6:$G$9),LOOKUP(V792,Inputs!$J$6:$J$9,Inputs!$H$6:$H$9)),Inputs!$B$12),-Inputs!$B$12),NORM.INV(RAND(),LOOKUP(V792,Inputs!$J$6:$J$9,Inputs!$G$6:$G$9),LOOKUP(V792,Inputs!$J$6:$J$9,Inputs!$H$6:$H$9))),0),"" )</f>
        <v/>
      </c>
      <c r="M792" s="26">
        <f>IF($A792&lt;=Inputs!$B$13,IF(8&lt;=Inputs!$B$8,IF(Inputs!$B$12&gt;0,MAX(MIN(NORM.INV(RAND(),LOOKUP(W792,Inputs!$J$6:$J$9,Inputs!$G$6:$G$9),LOOKUP(W792,Inputs!$J$6:$J$9,Inputs!$H$6:$H$9)),Inputs!$B$12),-Inputs!$B$12),NORM.INV(RAND(),LOOKUP(W792,Inputs!$J$6:$J$9,Inputs!$G$6:$G$9),LOOKUP(W792,Inputs!$J$6:$J$9,Inputs!$H$6:$H$9))),0),"" )</f>
        <v/>
      </c>
      <c r="N792" s="26">
        <f>IF($A792&lt;=Inputs!$B$13,IF(9&lt;=Inputs!$B$8,IF(Inputs!$B$12&gt;0,MAX(MIN(NORM.INV(RAND(),LOOKUP(X792,Inputs!$J$6:$J$9,Inputs!$G$6:$G$9),LOOKUP(X792,Inputs!$J$6:$J$9,Inputs!$H$6:$H$9)),Inputs!$B$12),-Inputs!$B$12),NORM.INV(RAND(),LOOKUP(X792,Inputs!$J$6:$J$9,Inputs!$G$6:$G$9),LOOKUP(X792,Inputs!$J$6:$J$9,Inputs!$H$6:$H$9))),0),"" )</f>
        <v/>
      </c>
      <c r="O792" s="26">
        <f>IF($A792&lt;=Inputs!$B$13,IF(10&lt;=Inputs!$B$8,IF(Inputs!$B$12&gt;0,MAX(MIN(NORM.INV(RAND(),LOOKUP(Y792,Inputs!$J$6:$J$9,Inputs!$G$6:$G$9),LOOKUP(Y792,Inputs!$J$6:$J$9,Inputs!$H$6:$H$9)),Inputs!$B$12),-Inputs!$B$12),NORM.INV(RAND(),LOOKUP(Y792,Inputs!$J$6:$J$9,Inputs!$G$6:$G$9),LOOKUP(Y792,Inputs!$J$6:$J$9,Inputs!$H$6:$H$9))),0),"" )</f>
        <v/>
      </c>
      <c r="P792" s="31">
        <f>IF($A792&lt;=Inputs!$B$13,RAND(),"")</f>
        <v/>
      </c>
      <c r="Q792" s="31">
        <f>IF($A792&lt;=Inputs!$B$13,RAND(),"")</f>
        <v/>
      </c>
      <c r="R792" s="31">
        <f>IF($A792&lt;=Inputs!$B$13,RAND(),"")</f>
        <v/>
      </c>
      <c r="S792" s="31">
        <f>IF($A792&lt;=Inputs!$B$13,RAND(),"")</f>
        <v/>
      </c>
      <c r="T792" s="31">
        <f>IF($A792&lt;=Inputs!$B$13,RAND(),"")</f>
        <v/>
      </c>
      <c r="U792" s="31">
        <f>IF($A792&lt;=Inputs!$B$13,RAND(),"")</f>
        <v/>
      </c>
      <c r="V792" s="31">
        <f>IF($A792&lt;=Inputs!$B$13,RAND(),"")</f>
        <v/>
      </c>
      <c r="W792" s="31">
        <f>IF($A792&lt;=Inputs!$B$13,RAND(),"")</f>
        <v/>
      </c>
      <c r="X792" s="31">
        <f>IF($A792&lt;=Inputs!$B$13,RAND(),"")</f>
        <v/>
      </c>
      <c r="Y792" s="31">
        <f>IF($A792&lt;=Inputs!$B$13,RAND(),"")</f>
        <v/>
      </c>
    </row>
    <row r="793">
      <c r="A793" t="n">
        <v>788</v>
      </c>
      <c r="B793" s="26">
        <f>IF($A793&lt;=Inputs!$B$13,IF(Inputs!$B$8&gt;0,SUM(F793:O793)/Inputs!$B$8,0),"")</f>
        <v/>
      </c>
      <c r="C793" s="27">
        <f>IF($A793&lt;=Inputs!$B$13,B793/100,"")</f>
        <v/>
      </c>
      <c r="D793" s="28">
        <f>IF($A793&lt;=Inputs!$B$13,C793*Inputs!$B$7,"")</f>
        <v/>
      </c>
      <c r="E793" s="29">
        <f>IF($A793&lt;=Inputs!$B$13,IF(D793&gt;0,1,0),"")</f>
        <v/>
      </c>
      <c r="F793" s="26">
        <f>IF($A793&lt;=Inputs!$B$13,IF(1&lt;=Inputs!$B$8,IF(Inputs!$B$12&gt;0,MAX(MIN(NORM.INV(RAND(),LOOKUP(P793,Inputs!$J$6:$J$9,Inputs!$G$6:$G$9),LOOKUP(P793,Inputs!$J$6:$J$9,Inputs!$H$6:$H$9)),Inputs!$B$12),-Inputs!$B$12),NORM.INV(RAND(),LOOKUP(P793,Inputs!$J$6:$J$9,Inputs!$G$6:$G$9),LOOKUP(P793,Inputs!$J$6:$J$9,Inputs!$H$6:$H$9))),0),"" )</f>
        <v/>
      </c>
      <c r="G793" s="26">
        <f>IF($A793&lt;=Inputs!$B$13,IF(2&lt;=Inputs!$B$8,IF(Inputs!$B$12&gt;0,MAX(MIN(NORM.INV(RAND(),LOOKUP(Q793,Inputs!$J$6:$J$9,Inputs!$G$6:$G$9),LOOKUP(Q793,Inputs!$J$6:$J$9,Inputs!$H$6:$H$9)),Inputs!$B$12),-Inputs!$B$12),NORM.INV(RAND(),LOOKUP(Q793,Inputs!$J$6:$J$9,Inputs!$G$6:$G$9),LOOKUP(Q793,Inputs!$J$6:$J$9,Inputs!$H$6:$H$9))),0),"" )</f>
        <v/>
      </c>
      <c r="H793" s="26">
        <f>IF($A793&lt;=Inputs!$B$13,IF(3&lt;=Inputs!$B$8,IF(Inputs!$B$12&gt;0,MAX(MIN(NORM.INV(RAND(),LOOKUP(R793,Inputs!$J$6:$J$9,Inputs!$G$6:$G$9),LOOKUP(R793,Inputs!$J$6:$J$9,Inputs!$H$6:$H$9)),Inputs!$B$12),-Inputs!$B$12),NORM.INV(RAND(),LOOKUP(R793,Inputs!$J$6:$J$9,Inputs!$G$6:$G$9),LOOKUP(R793,Inputs!$J$6:$J$9,Inputs!$H$6:$H$9))),0),"" )</f>
        <v/>
      </c>
      <c r="I793" s="26">
        <f>IF($A793&lt;=Inputs!$B$13,IF(4&lt;=Inputs!$B$8,IF(Inputs!$B$12&gt;0,MAX(MIN(NORM.INV(RAND(),LOOKUP(S793,Inputs!$J$6:$J$9,Inputs!$G$6:$G$9),LOOKUP(S793,Inputs!$J$6:$J$9,Inputs!$H$6:$H$9)),Inputs!$B$12),-Inputs!$B$12),NORM.INV(RAND(),LOOKUP(S793,Inputs!$J$6:$J$9,Inputs!$G$6:$G$9),LOOKUP(S793,Inputs!$J$6:$J$9,Inputs!$H$6:$H$9))),0),"" )</f>
        <v/>
      </c>
      <c r="J793" s="26">
        <f>IF($A793&lt;=Inputs!$B$13,IF(5&lt;=Inputs!$B$8,IF(Inputs!$B$12&gt;0,MAX(MIN(NORM.INV(RAND(),LOOKUP(T793,Inputs!$J$6:$J$9,Inputs!$G$6:$G$9),LOOKUP(T793,Inputs!$J$6:$J$9,Inputs!$H$6:$H$9)),Inputs!$B$12),-Inputs!$B$12),NORM.INV(RAND(),LOOKUP(T793,Inputs!$J$6:$J$9,Inputs!$G$6:$G$9),LOOKUP(T793,Inputs!$J$6:$J$9,Inputs!$H$6:$H$9))),0),"" )</f>
        <v/>
      </c>
      <c r="K793" s="26">
        <f>IF($A793&lt;=Inputs!$B$13,IF(6&lt;=Inputs!$B$8,IF(Inputs!$B$12&gt;0,MAX(MIN(NORM.INV(RAND(),LOOKUP(U793,Inputs!$J$6:$J$9,Inputs!$G$6:$G$9),LOOKUP(U793,Inputs!$J$6:$J$9,Inputs!$H$6:$H$9)),Inputs!$B$12),-Inputs!$B$12),NORM.INV(RAND(),LOOKUP(U793,Inputs!$J$6:$J$9,Inputs!$G$6:$G$9),LOOKUP(U793,Inputs!$J$6:$J$9,Inputs!$H$6:$H$9))),0),"" )</f>
        <v/>
      </c>
      <c r="L793" s="26">
        <f>IF($A793&lt;=Inputs!$B$13,IF(7&lt;=Inputs!$B$8,IF(Inputs!$B$12&gt;0,MAX(MIN(NORM.INV(RAND(),LOOKUP(V793,Inputs!$J$6:$J$9,Inputs!$G$6:$G$9),LOOKUP(V793,Inputs!$J$6:$J$9,Inputs!$H$6:$H$9)),Inputs!$B$12),-Inputs!$B$12),NORM.INV(RAND(),LOOKUP(V793,Inputs!$J$6:$J$9,Inputs!$G$6:$G$9),LOOKUP(V793,Inputs!$J$6:$J$9,Inputs!$H$6:$H$9))),0),"" )</f>
        <v/>
      </c>
      <c r="M793" s="26">
        <f>IF($A793&lt;=Inputs!$B$13,IF(8&lt;=Inputs!$B$8,IF(Inputs!$B$12&gt;0,MAX(MIN(NORM.INV(RAND(),LOOKUP(W793,Inputs!$J$6:$J$9,Inputs!$G$6:$G$9),LOOKUP(W793,Inputs!$J$6:$J$9,Inputs!$H$6:$H$9)),Inputs!$B$12),-Inputs!$B$12),NORM.INV(RAND(),LOOKUP(W793,Inputs!$J$6:$J$9,Inputs!$G$6:$G$9),LOOKUP(W793,Inputs!$J$6:$J$9,Inputs!$H$6:$H$9))),0),"" )</f>
        <v/>
      </c>
      <c r="N793" s="26">
        <f>IF($A793&lt;=Inputs!$B$13,IF(9&lt;=Inputs!$B$8,IF(Inputs!$B$12&gt;0,MAX(MIN(NORM.INV(RAND(),LOOKUP(X793,Inputs!$J$6:$J$9,Inputs!$G$6:$G$9),LOOKUP(X793,Inputs!$J$6:$J$9,Inputs!$H$6:$H$9)),Inputs!$B$12),-Inputs!$B$12),NORM.INV(RAND(),LOOKUP(X793,Inputs!$J$6:$J$9,Inputs!$G$6:$G$9),LOOKUP(X793,Inputs!$J$6:$J$9,Inputs!$H$6:$H$9))),0),"" )</f>
        <v/>
      </c>
      <c r="O793" s="26">
        <f>IF($A793&lt;=Inputs!$B$13,IF(10&lt;=Inputs!$B$8,IF(Inputs!$B$12&gt;0,MAX(MIN(NORM.INV(RAND(),LOOKUP(Y793,Inputs!$J$6:$J$9,Inputs!$G$6:$G$9),LOOKUP(Y793,Inputs!$J$6:$J$9,Inputs!$H$6:$H$9)),Inputs!$B$12),-Inputs!$B$12),NORM.INV(RAND(),LOOKUP(Y793,Inputs!$J$6:$J$9,Inputs!$G$6:$G$9),LOOKUP(Y793,Inputs!$J$6:$J$9,Inputs!$H$6:$H$9))),0),"" )</f>
        <v/>
      </c>
      <c r="P793" s="31">
        <f>IF($A793&lt;=Inputs!$B$13,RAND(),"")</f>
        <v/>
      </c>
      <c r="Q793" s="31">
        <f>IF($A793&lt;=Inputs!$B$13,RAND(),"")</f>
        <v/>
      </c>
      <c r="R793" s="31">
        <f>IF($A793&lt;=Inputs!$B$13,RAND(),"")</f>
        <v/>
      </c>
      <c r="S793" s="31">
        <f>IF($A793&lt;=Inputs!$B$13,RAND(),"")</f>
        <v/>
      </c>
      <c r="T793" s="31">
        <f>IF($A793&lt;=Inputs!$B$13,RAND(),"")</f>
        <v/>
      </c>
      <c r="U793" s="31">
        <f>IF($A793&lt;=Inputs!$B$13,RAND(),"")</f>
        <v/>
      </c>
      <c r="V793" s="31">
        <f>IF($A793&lt;=Inputs!$B$13,RAND(),"")</f>
        <v/>
      </c>
      <c r="W793" s="31">
        <f>IF($A793&lt;=Inputs!$B$13,RAND(),"")</f>
        <v/>
      </c>
      <c r="X793" s="31">
        <f>IF($A793&lt;=Inputs!$B$13,RAND(),"")</f>
        <v/>
      </c>
      <c r="Y793" s="31">
        <f>IF($A793&lt;=Inputs!$B$13,RAND(),"")</f>
        <v/>
      </c>
    </row>
    <row r="794">
      <c r="A794" t="n">
        <v>789</v>
      </c>
      <c r="B794" s="26">
        <f>IF($A794&lt;=Inputs!$B$13,IF(Inputs!$B$8&gt;0,SUM(F794:O794)/Inputs!$B$8,0),"")</f>
        <v/>
      </c>
      <c r="C794" s="27">
        <f>IF($A794&lt;=Inputs!$B$13,B794/100,"")</f>
        <v/>
      </c>
      <c r="D794" s="28">
        <f>IF($A794&lt;=Inputs!$B$13,C794*Inputs!$B$7,"")</f>
        <v/>
      </c>
      <c r="E794" s="29">
        <f>IF($A794&lt;=Inputs!$B$13,IF(D794&gt;0,1,0),"")</f>
        <v/>
      </c>
      <c r="F794" s="26">
        <f>IF($A794&lt;=Inputs!$B$13,IF(1&lt;=Inputs!$B$8,IF(Inputs!$B$12&gt;0,MAX(MIN(NORM.INV(RAND(),LOOKUP(P794,Inputs!$J$6:$J$9,Inputs!$G$6:$G$9),LOOKUP(P794,Inputs!$J$6:$J$9,Inputs!$H$6:$H$9)),Inputs!$B$12),-Inputs!$B$12),NORM.INV(RAND(),LOOKUP(P794,Inputs!$J$6:$J$9,Inputs!$G$6:$G$9),LOOKUP(P794,Inputs!$J$6:$J$9,Inputs!$H$6:$H$9))),0),"" )</f>
        <v/>
      </c>
      <c r="G794" s="26">
        <f>IF($A794&lt;=Inputs!$B$13,IF(2&lt;=Inputs!$B$8,IF(Inputs!$B$12&gt;0,MAX(MIN(NORM.INV(RAND(),LOOKUP(Q794,Inputs!$J$6:$J$9,Inputs!$G$6:$G$9),LOOKUP(Q794,Inputs!$J$6:$J$9,Inputs!$H$6:$H$9)),Inputs!$B$12),-Inputs!$B$12),NORM.INV(RAND(),LOOKUP(Q794,Inputs!$J$6:$J$9,Inputs!$G$6:$G$9),LOOKUP(Q794,Inputs!$J$6:$J$9,Inputs!$H$6:$H$9))),0),"" )</f>
        <v/>
      </c>
      <c r="H794" s="26">
        <f>IF($A794&lt;=Inputs!$B$13,IF(3&lt;=Inputs!$B$8,IF(Inputs!$B$12&gt;0,MAX(MIN(NORM.INV(RAND(),LOOKUP(R794,Inputs!$J$6:$J$9,Inputs!$G$6:$G$9),LOOKUP(R794,Inputs!$J$6:$J$9,Inputs!$H$6:$H$9)),Inputs!$B$12),-Inputs!$B$12),NORM.INV(RAND(),LOOKUP(R794,Inputs!$J$6:$J$9,Inputs!$G$6:$G$9),LOOKUP(R794,Inputs!$J$6:$J$9,Inputs!$H$6:$H$9))),0),"" )</f>
        <v/>
      </c>
      <c r="I794" s="26">
        <f>IF($A794&lt;=Inputs!$B$13,IF(4&lt;=Inputs!$B$8,IF(Inputs!$B$12&gt;0,MAX(MIN(NORM.INV(RAND(),LOOKUP(S794,Inputs!$J$6:$J$9,Inputs!$G$6:$G$9),LOOKUP(S794,Inputs!$J$6:$J$9,Inputs!$H$6:$H$9)),Inputs!$B$12),-Inputs!$B$12),NORM.INV(RAND(),LOOKUP(S794,Inputs!$J$6:$J$9,Inputs!$G$6:$G$9),LOOKUP(S794,Inputs!$J$6:$J$9,Inputs!$H$6:$H$9))),0),"" )</f>
        <v/>
      </c>
      <c r="J794" s="26">
        <f>IF($A794&lt;=Inputs!$B$13,IF(5&lt;=Inputs!$B$8,IF(Inputs!$B$12&gt;0,MAX(MIN(NORM.INV(RAND(),LOOKUP(T794,Inputs!$J$6:$J$9,Inputs!$G$6:$G$9),LOOKUP(T794,Inputs!$J$6:$J$9,Inputs!$H$6:$H$9)),Inputs!$B$12),-Inputs!$B$12),NORM.INV(RAND(),LOOKUP(T794,Inputs!$J$6:$J$9,Inputs!$G$6:$G$9),LOOKUP(T794,Inputs!$J$6:$J$9,Inputs!$H$6:$H$9))),0),"" )</f>
        <v/>
      </c>
      <c r="K794" s="26">
        <f>IF($A794&lt;=Inputs!$B$13,IF(6&lt;=Inputs!$B$8,IF(Inputs!$B$12&gt;0,MAX(MIN(NORM.INV(RAND(),LOOKUP(U794,Inputs!$J$6:$J$9,Inputs!$G$6:$G$9),LOOKUP(U794,Inputs!$J$6:$J$9,Inputs!$H$6:$H$9)),Inputs!$B$12),-Inputs!$B$12),NORM.INV(RAND(),LOOKUP(U794,Inputs!$J$6:$J$9,Inputs!$G$6:$G$9),LOOKUP(U794,Inputs!$J$6:$J$9,Inputs!$H$6:$H$9))),0),"" )</f>
        <v/>
      </c>
      <c r="L794" s="26">
        <f>IF($A794&lt;=Inputs!$B$13,IF(7&lt;=Inputs!$B$8,IF(Inputs!$B$12&gt;0,MAX(MIN(NORM.INV(RAND(),LOOKUP(V794,Inputs!$J$6:$J$9,Inputs!$G$6:$G$9),LOOKUP(V794,Inputs!$J$6:$J$9,Inputs!$H$6:$H$9)),Inputs!$B$12),-Inputs!$B$12),NORM.INV(RAND(),LOOKUP(V794,Inputs!$J$6:$J$9,Inputs!$G$6:$G$9),LOOKUP(V794,Inputs!$J$6:$J$9,Inputs!$H$6:$H$9))),0),"" )</f>
        <v/>
      </c>
      <c r="M794" s="26">
        <f>IF($A794&lt;=Inputs!$B$13,IF(8&lt;=Inputs!$B$8,IF(Inputs!$B$12&gt;0,MAX(MIN(NORM.INV(RAND(),LOOKUP(W794,Inputs!$J$6:$J$9,Inputs!$G$6:$G$9),LOOKUP(W794,Inputs!$J$6:$J$9,Inputs!$H$6:$H$9)),Inputs!$B$12),-Inputs!$B$12),NORM.INV(RAND(),LOOKUP(W794,Inputs!$J$6:$J$9,Inputs!$G$6:$G$9),LOOKUP(W794,Inputs!$J$6:$J$9,Inputs!$H$6:$H$9))),0),"" )</f>
        <v/>
      </c>
      <c r="N794" s="26">
        <f>IF($A794&lt;=Inputs!$B$13,IF(9&lt;=Inputs!$B$8,IF(Inputs!$B$12&gt;0,MAX(MIN(NORM.INV(RAND(),LOOKUP(X794,Inputs!$J$6:$J$9,Inputs!$G$6:$G$9),LOOKUP(X794,Inputs!$J$6:$J$9,Inputs!$H$6:$H$9)),Inputs!$B$12),-Inputs!$B$12),NORM.INV(RAND(),LOOKUP(X794,Inputs!$J$6:$J$9,Inputs!$G$6:$G$9),LOOKUP(X794,Inputs!$J$6:$J$9,Inputs!$H$6:$H$9))),0),"" )</f>
        <v/>
      </c>
      <c r="O794" s="26">
        <f>IF($A794&lt;=Inputs!$B$13,IF(10&lt;=Inputs!$B$8,IF(Inputs!$B$12&gt;0,MAX(MIN(NORM.INV(RAND(),LOOKUP(Y794,Inputs!$J$6:$J$9,Inputs!$G$6:$G$9),LOOKUP(Y794,Inputs!$J$6:$J$9,Inputs!$H$6:$H$9)),Inputs!$B$12),-Inputs!$B$12),NORM.INV(RAND(),LOOKUP(Y794,Inputs!$J$6:$J$9,Inputs!$G$6:$G$9),LOOKUP(Y794,Inputs!$J$6:$J$9,Inputs!$H$6:$H$9))),0),"" )</f>
        <v/>
      </c>
      <c r="P794" s="31">
        <f>IF($A794&lt;=Inputs!$B$13,RAND(),"")</f>
        <v/>
      </c>
      <c r="Q794" s="31">
        <f>IF($A794&lt;=Inputs!$B$13,RAND(),"")</f>
        <v/>
      </c>
      <c r="R794" s="31">
        <f>IF($A794&lt;=Inputs!$B$13,RAND(),"")</f>
        <v/>
      </c>
      <c r="S794" s="31">
        <f>IF($A794&lt;=Inputs!$B$13,RAND(),"")</f>
        <v/>
      </c>
      <c r="T794" s="31">
        <f>IF($A794&lt;=Inputs!$B$13,RAND(),"")</f>
        <v/>
      </c>
      <c r="U794" s="31">
        <f>IF($A794&lt;=Inputs!$B$13,RAND(),"")</f>
        <v/>
      </c>
      <c r="V794" s="31">
        <f>IF($A794&lt;=Inputs!$B$13,RAND(),"")</f>
        <v/>
      </c>
      <c r="W794" s="31">
        <f>IF($A794&lt;=Inputs!$B$13,RAND(),"")</f>
        <v/>
      </c>
      <c r="X794" s="31">
        <f>IF($A794&lt;=Inputs!$B$13,RAND(),"")</f>
        <v/>
      </c>
      <c r="Y794" s="31">
        <f>IF($A794&lt;=Inputs!$B$13,RAND(),"")</f>
        <v/>
      </c>
    </row>
    <row r="795">
      <c r="A795" t="n">
        <v>790</v>
      </c>
      <c r="B795" s="26">
        <f>IF($A795&lt;=Inputs!$B$13,IF(Inputs!$B$8&gt;0,SUM(F795:O795)/Inputs!$B$8,0),"")</f>
        <v/>
      </c>
      <c r="C795" s="27">
        <f>IF($A795&lt;=Inputs!$B$13,B795/100,"")</f>
        <v/>
      </c>
      <c r="D795" s="28">
        <f>IF($A795&lt;=Inputs!$B$13,C795*Inputs!$B$7,"")</f>
        <v/>
      </c>
      <c r="E795" s="29">
        <f>IF($A795&lt;=Inputs!$B$13,IF(D795&gt;0,1,0),"")</f>
        <v/>
      </c>
      <c r="F795" s="26">
        <f>IF($A795&lt;=Inputs!$B$13,IF(1&lt;=Inputs!$B$8,IF(Inputs!$B$12&gt;0,MAX(MIN(NORM.INV(RAND(),LOOKUP(P795,Inputs!$J$6:$J$9,Inputs!$G$6:$G$9),LOOKUP(P795,Inputs!$J$6:$J$9,Inputs!$H$6:$H$9)),Inputs!$B$12),-Inputs!$B$12),NORM.INV(RAND(),LOOKUP(P795,Inputs!$J$6:$J$9,Inputs!$G$6:$G$9),LOOKUP(P795,Inputs!$J$6:$J$9,Inputs!$H$6:$H$9))),0),"" )</f>
        <v/>
      </c>
      <c r="G795" s="26">
        <f>IF($A795&lt;=Inputs!$B$13,IF(2&lt;=Inputs!$B$8,IF(Inputs!$B$12&gt;0,MAX(MIN(NORM.INV(RAND(),LOOKUP(Q795,Inputs!$J$6:$J$9,Inputs!$G$6:$G$9),LOOKUP(Q795,Inputs!$J$6:$J$9,Inputs!$H$6:$H$9)),Inputs!$B$12),-Inputs!$B$12),NORM.INV(RAND(),LOOKUP(Q795,Inputs!$J$6:$J$9,Inputs!$G$6:$G$9),LOOKUP(Q795,Inputs!$J$6:$J$9,Inputs!$H$6:$H$9))),0),"" )</f>
        <v/>
      </c>
      <c r="H795" s="26">
        <f>IF($A795&lt;=Inputs!$B$13,IF(3&lt;=Inputs!$B$8,IF(Inputs!$B$12&gt;0,MAX(MIN(NORM.INV(RAND(),LOOKUP(R795,Inputs!$J$6:$J$9,Inputs!$G$6:$G$9),LOOKUP(R795,Inputs!$J$6:$J$9,Inputs!$H$6:$H$9)),Inputs!$B$12),-Inputs!$B$12),NORM.INV(RAND(),LOOKUP(R795,Inputs!$J$6:$J$9,Inputs!$G$6:$G$9),LOOKUP(R795,Inputs!$J$6:$J$9,Inputs!$H$6:$H$9))),0),"" )</f>
        <v/>
      </c>
      <c r="I795" s="26">
        <f>IF($A795&lt;=Inputs!$B$13,IF(4&lt;=Inputs!$B$8,IF(Inputs!$B$12&gt;0,MAX(MIN(NORM.INV(RAND(),LOOKUP(S795,Inputs!$J$6:$J$9,Inputs!$G$6:$G$9),LOOKUP(S795,Inputs!$J$6:$J$9,Inputs!$H$6:$H$9)),Inputs!$B$12),-Inputs!$B$12),NORM.INV(RAND(),LOOKUP(S795,Inputs!$J$6:$J$9,Inputs!$G$6:$G$9),LOOKUP(S795,Inputs!$J$6:$J$9,Inputs!$H$6:$H$9))),0),"" )</f>
        <v/>
      </c>
      <c r="J795" s="26">
        <f>IF($A795&lt;=Inputs!$B$13,IF(5&lt;=Inputs!$B$8,IF(Inputs!$B$12&gt;0,MAX(MIN(NORM.INV(RAND(),LOOKUP(T795,Inputs!$J$6:$J$9,Inputs!$G$6:$G$9),LOOKUP(T795,Inputs!$J$6:$J$9,Inputs!$H$6:$H$9)),Inputs!$B$12),-Inputs!$B$12),NORM.INV(RAND(),LOOKUP(T795,Inputs!$J$6:$J$9,Inputs!$G$6:$G$9),LOOKUP(T795,Inputs!$J$6:$J$9,Inputs!$H$6:$H$9))),0),"" )</f>
        <v/>
      </c>
      <c r="K795" s="26">
        <f>IF($A795&lt;=Inputs!$B$13,IF(6&lt;=Inputs!$B$8,IF(Inputs!$B$12&gt;0,MAX(MIN(NORM.INV(RAND(),LOOKUP(U795,Inputs!$J$6:$J$9,Inputs!$G$6:$G$9),LOOKUP(U795,Inputs!$J$6:$J$9,Inputs!$H$6:$H$9)),Inputs!$B$12),-Inputs!$B$12),NORM.INV(RAND(),LOOKUP(U795,Inputs!$J$6:$J$9,Inputs!$G$6:$G$9),LOOKUP(U795,Inputs!$J$6:$J$9,Inputs!$H$6:$H$9))),0),"" )</f>
        <v/>
      </c>
      <c r="L795" s="26">
        <f>IF($A795&lt;=Inputs!$B$13,IF(7&lt;=Inputs!$B$8,IF(Inputs!$B$12&gt;0,MAX(MIN(NORM.INV(RAND(),LOOKUP(V795,Inputs!$J$6:$J$9,Inputs!$G$6:$G$9),LOOKUP(V795,Inputs!$J$6:$J$9,Inputs!$H$6:$H$9)),Inputs!$B$12),-Inputs!$B$12),NORM.INV(RAND(),LOOKUP(V795,Inputs!$J$6:$J$9,Inputs!$G$6:$G$9),LOOKUP(V795,Inputs!$J$6:$J$9,Inputs!$H$6:$H$9))),0),"" )</f>
        <v/>
      </c>
      <c r="M795" s="26">
        <f>IF($A795&lt;=Inputs!$B$13,IF(8&lt;=Inputs!$B$8,IF(Inputs!$B$12&gt;0,MAX(MIN(NORM.INV(RAND(),LOOKUP(W795,Inputs!$J$6:$J$9,Inputs!$G$6:$G$9),LOOKUP(W795,Inputs!$J$6:$J$9,Inputs!$H$6:$H$9)),Inputs!$B$12),-Inputs!$B$12),NORM.INV(RAND(),LOOKUP(W795,Inputs!$J$6:$J$9,Inputs!$G$6:$G$9),LOOKUP(W795,Inputs!$J$6:$J$9,Inputs!$H$6:$H$9))),0),"" )</f>
        <v/>
      </c>
      <c r="N795" s="26">
        <f>IF($A795&lt;=Inputs!$B$13,IF(9&lt;=Inputs!$B$8,IF(Inputs!$B$12&gt;0,MAX(MIN(NORM.INV(RAND(),LOOKUP(X795,Inputs!$J$6:$J$9,Inputs!$G$6:$G$9),LOOKUP(X795,Inputs!$J$6:$J$9,Inputs!$H$6:$H$9)),Inputs!$B$12),-Inputs!$B$12),NORM.INV(RAND(),LOOKUP(X795,Inputs!$J$6:$J$9,Inputs!$G$6:$G$9),LOOKUP(X795,Inputs!$J$6:$J$9,Inputs!$H$6:$H$9))),0),"" )</f>
        <v/>
      </c>
      <c r="O795" s="26">
        <f>IF($A795&lt;=Inputs!$B$13,IF(10&lt;=Inputs!$B$8,IF(Inputs!$B$12&gt;0,MAX(MIN(NORM.INV(RAND(),LOOKUP(Y795,Inputs!$J$6:$J$9,Inputs!$G$6:$G$9),LOOKUP(Y795,Inputs!$J$6:$J$9,Inputs!$H$6:$H$9)),Inputs!$B$12),-Inputs!$B$12),NORM.INV(RAND(),LOOKUP(Y795,Inputs!$J$6:$J$9,Inputs!$G$6:$G$9),LOOKUP(Y795,Inputs!$J$6:$J$9,Inputs!$H$6:$H$9))),0),"" )</f>
        <v/>
      </c>
      <c r="P795" s="31">
        <f>IF($A795&lt;=Inputs!$B$13,RAND(),"")</f>
        <v/>
      </c>
      <c r="Q795" s="31">
        <f>IF($A795&lt;=Inputs!$B$13,RAND(),"")</f>
        <v/>
      </c>
      <c r="R795" s="31">
        <f>IF($A795&lt;=Inputs!$B$13,RAND(),"")</f>
        <v/>
      </c>
      <c r="S795" s="31">
        <f>IF($A795&lt;=Inputs!$B$13,RAND(),"")</f>
        <v/>
      </c>
      <c r="T795" s="31">
        <f>IF($A795&lt;=Inputs!$B$13,RAND(),"")</f>
        <v/>
      </c>
      <c r="U795" s="31">
        <f>IF($A795&lt;=Inputs!$B$13,RAND(),"")</f>
        <v/>
      </c>
      <c r="V795" s="31">
        <f>IF($A795&lt;=Inputs!$B$13,RAND(),"")</f>
        <v/>
      </c>
      <c r="W795" s="31">
        <f>IF($A795&lt;=Inputs!$B$13,RAND(),"")</f>
        <v/>
      </c>
      <c r="X795" s="31">
        <f>IF($A795&lt;=Inputs!$B$13,RAND(),"")</f>
        <v/>
      </c>
      <c r="Y795" s="31">
        <f>IF($A795&lt;=Inputs!$B$13,RAND(),"")</f>
        <v/>
      </c>
    </row>
    <row r="796">
      <c r="A796" t="n">
        <v>791</v>
      </c>
      <c r="B796" s="26">
        <f>IF($A796&lt;=Inputs!$B$13,IF(Inputs!$B$8&gt;0,SUM(F796:O796)/Inputs!$B$8,0),"")</f>
        <v/>
      </c>
      <c r="C796" s="27">
        <f>IF($A796&lt;=Inputs!$B$13,B796/100,"")</f>
        <v/>
      </c>
      <c r="D796" s="28">
        <f>IF($A796&lt;=Inputs!$B$13,C796*Inputs!$B$7,"")</f>
        <v/>
      </c>
      <c r="E796" s="29">
        <f>IF($A796&lt;=Inputs!$B$13,IF(D796&gt;0,1,0),"")</f>
        <v/>
      </c>
      <c r="F796" s="26">
        <f>IF($A796&lt;=Inputs!$B$13,IF(1&lt;=Inputs!$B$8,IF(Inputs!$B$12&gt;0,MAX(MIN(NORM.INV(RAND(),LOOKUP(P796,Inputs!$J$6:$J$9,Inputs!$G$6:$G$9),LOOKUP(P796,Inputs!$J$6:$J$9,Inputs!$H$6:$H$9)),Inputs!$B$12),-Inputs!$B$12),NORM.INV(RAND(),LOOKUP(P796,Inputs!$J$6:$J$9,Inputs!$G$6:$G$9),LOOKUP(P796,Inputs!$J$6:$J$9,Inputs!$H$6:$H$9))),0),"" )</f>
        <v/>
      </c>
      <c r="G796" s="26">
        <f>IF($A796&lt;=Inputs!$B$13,IF(2&lt;=Inputs!$B$8,IF(Inputs!$B$12&gt;0,MAX(MIN(NORM.INV(RAND(),LOOKUP(Q796,Inputs!$J$6:$J$9,Inputs!$G$6:$G$9),LOOKUP(Q796,Inputs!$J$6:$J$9,Inputs!$H$6:$H$9)),Inputs!$B$12),-Inputs!$B$12),NORM.INV(RAND(),LOOKUP(Q796,Inputs!$J$6:$J$9,Inputs!$G$6:$G$9),LOOKUP(Q796,Inputs!$J$6:$J$9,Inputs!$H$6:$H$9))),0),"" )</f>
        <v/>
      </c>
      <c r="H796" s="26">
        <f>IF($A796&lt;=Inputs!$B$13,IF(3&lt;=Inputs!$B$8,IF(Inputs!$B$12&gt;0,MAX(MIN(NORM.INV(RAND(),LOOKUP(R796,Inputs!$J$6:$J$9,Inputs!$G$6:$G$9),LOOKUP(R796,Inputs!$J$6:$J$9,Inputs!$H$6:$H$9)),Inputs!$B$12),-Inputs!$B$12),NORM.INV(RAND(),LOOKUP(R796,Inputs!$J$6:$J$9,Inputs!$G$6:$G$9),LOOKUP(R796,Inputs!$J$6:$J$9,Inputs!$H$6:$H$9))),0),"" )</f>
        <v/>
      </c>
      <c r="I796" s="26">
        <f>IF($A796&lt;=Inputs!$B$13,IF(4&lt;=Inputs!$B$8,IF(Inputs!$B$12&gt;0,MAX(MIN(NORM.INV(RAND(),LOOKUP(S796,Inputs!$J$6:$J$9,Inputs!$G$6:$G$9),LOOKUP(S796,Inputs!$J$6:$J$9,Inputs!$H$6:$H$9)),Inputs!$B$12),-Inputs!$B$12),NORM.INV(RAND(),LOOKUP(S796,Inputs!$J$6:$J$9,Inputs!$G$6:$G$9),LOOKUP(S796,Inputs!$J$6:$J$9,Inputs!$H$6:$H$9))),0),"" )</f>
        <v/>
      </c>
      <c r="J796" s="26">
        <f>IF($A796&lt;=Inputs!$B$13,IF(5&lt;=Inputs!$B$8,IF(Inputs!$B$12&gt;0,MAX(MIN(NORM.INV(RAND(),LOOKUP(T796,Inputs!$J$6:$J$9,Inputs!$G$6:$G$9),LOOKUP(T796,Inputs!$J$6:$J$9,Inputs!$H$6:$H$9)),Inputs!$B$12),-Inputs!$B$12),NORM.INV(RAND(),LOOKUP(T796,Inputs!$J$6:$J$9,Inputs!$G$6:$G$9),LOOKUP(T796,Inputs!$J$6:$J$9,Inputs!$H$6:$H$9))),0),"" )</f>
        <v/>
      </c>
      <c r="K796" s="26">
        <f>IF($A796&lt;=Inputs!$B$13,IF(6&lt;=Inputs!$B$8,IF(Inputs!$B$12&gt;0,MAX(MIN(NORM.INV(RAND(),LOOKUP(U796,Inputs!$J$6:$J$9,Inputs!$G$6:$G$9),LOOKUP(U796,Inputs!$J$6:$J$9,Inputs!$H$6:$H$9)),Inputs!$B$12),-Inputs!$B$12),NORM.INV(RAND(),LOOKUP(U796,Inputs!$J$6:$J$9,Inputs!$G$6:$G$9),LOOKUP(U796,Inputs!$J$6:$J$9,Inputs!$H$6:$H$9))),0),"" )</f>
        <v/>
      </c>
      <c r="L796" s="26">
        <f>IF($A796&lt;=Inputs!$B$13,IF(7&lt;=Inputs!$B$8,IF(Inputs!$B$12&gt;0,MAX(MIN(NORM.INV(RAND(),LOOKUP(V796,Inputs!$J$6:$J$9,Inputs!$G$6:$G$9),LOOKUP(V796,Inputs!$J$6:$J$9,Inputs!$H$6:$H$9)),Inputs!$B$12),-Inputs!$B$12),NORM.INV(RAND(),LOOKUP(V796,Inputs!$J$6:$J$9,Inputs!$G$6:$G$9),LOOKUP(V796,Inputs!$J$6:$J$9,Inputs!$H$6:$H$9))),0),"" )</f>
        <v/>
      </c>
      <c r="M796" s="26">
        <f>IF($A796&lt;=Inputs!$B$13,IF(8&lt;=Inputs!$B$8,IF(Inputs!$B$12&gt;0,MAX(MIN(NORM.INV(RAND(),LOOKUP(W796,Inputs!$J$6:$J$9,Inputs!$G$6:$G$9),LOOKUP(W796,Inputs!$J$6:$J$9,Inputs!$H$6:$H$9)),Inputs!$B$12),-Inputs!$B$12),NORM.INV(RAND(),LOOKUP(W796,Inputs!$J$6:$J$9,Inputs!$G$6:$G$9),LOOKUP(W796,Inputs!$J$6:$J$9,Inputs!$H$6:$H$9))),0),"" )</f>
        <v/>
      </c>
      <c r="N796" s="26">
        <f>IF($A796&lt;=Inputs!$B$13,IF(9&lt;=Inputs!$B$8,IF(Inputs!$B$12&gt;0,MAX(MIN(NORM.INV(RAND(),LOOKUP(X796,Inputs!$J$6:$J$9,Inputs!$G$6:$G$9),LOOKUP(X796,Inputs!$J$6:$J$9,Inputs!$H$6:$H$9)),Inputs!$B$12),-Inputs!$B$12),NORM.INV(RAND(),LOOKUP(X796,Inputs!$J$6:$J$9,Inputs!$G$6:$G$9),LOOKUP(X796,Inputs!$J$6:$J$9,Inputs!$H$6:$H$9))),0),"" )</f>
        <v/>
      </c>
      <c r="O796" s="26">
        <f>IF($A796&lt;=Inputs!$B$13,IF(10&lt;=Inputs!$B$8,IF(Inputs!$B$12&gt;0,MAX(MIN(NORM.INV(RAND(),LOOKUP(Y796,Inputs!$J$6:$J$9,Inputs!$G$6:$G$9),LOOKUP(Y796,Inputs!$J$6:$J$9,Inputs!$H$6:$H$9)),Inputs!$B$12),-Inputs!$B$12),NORM.INV(RAND(),LOOKUP(Y796,Inputs!$J$6:$J$9,Inputs!$G$6:$G$9),LOOKUP(Y796,Inputs!$J$6:$J$9,Inputs!$H$6:$H$9))),0),"" )</f>
        <v/>
      </c>
      <c r="P796" s="31">
        <f>IF($A796&lt;=Inputs!$B$13,RAND(),"")</f>
        <v/>
      </c>
      <c r="Q796" s="31">
        <f>IF($A796&lt;=Inputs!$B$13,RAND(),"")</f>
        <v/>
      </c>
      <c r="R796" s="31">
        <f>IF($A796&lt;=Inputs!$B$13,RAND(),"")</f>
        <v/>
      </c>
      <c r="S796" s="31">
        <f>IF($A796&lt;=Inputs!$B$13,RAND(),"")</f>
        <v/>
      </c>
      <c r="T796" s="31">
        <f>IF($A796&lt;=Inputs!$B$13,RAND(),"")</f>
        <v/>
      </c>
      <c r="U796" s="31">
        <f>IF($A796&lt;=Inputs!$B$13,RAND(),"")</f>
        <v/>
      </c>
      <c r="V796" s="31">
        <f>IF($A796&lt;=Inputs!$B$13,RAND(),"")</f>
        <v/>
      </c>
      <c r="W796" s="31">
        <f>IF($A796&lt;=Inputs!$B$13,RAND(),"")</f>
        <v/>
      </c>
      <c r="X796" s="31">
        <f>IF($A796&lt;=Inputs!$B$13,RAND(),"")</f>
        <v/>
      </c>
      <c r="Y796" s="31">
        <f>IF($A796&lt;=Inputs!$B$13,RAND(),"")</f>
        <v/>
      </c>
    </row>
    <row r="797">
      <c r="A797" t="n">
        <v>792</v>
      </c>
      <c r="B797" s="26">
        <f>IF($A797&lt;=Inputs!$B$13,IF(Inputs!$B$8&gt;0,SUM(F797:O797)/Inputs!$B$8,0),"")</f>
        <v/>
      </c>
      <c r="C797" s="27">
        <f>IF($A797&lt;=Inputs!$B$13,B797/100,"")</f>
        <v/>
      </c>
      <c r="D797" s="28">
        <f>IF($A797&lt;=Inputs!$B$13,C797*Inputs!$B$7,"")</f>
        <v/>
      </c>
      <c r="E797" s="29">
        <f>IF($A797&lt;=Inputs!$B$13,IF(D797&gt;0,1,0),"")</f>
        <v/>
      </c>
      <c r="F797" s="26">
        <f>IF($A797&lt;=Inputs!$B$13,IF(1&lt;=Inputs!$B$8,IF(Inputs!$B$12&gt;0,MAX(MIN(NORM.INV(RAND(),LOOKUP(P797,Inputs!$J$6:$J$9,Inputs!$G$6:$G$9),LOOKUP(P797,Inputs!$J$6:$J$9,Inputs!$H$6:$H$9)),Inputs!$B$12),-Inputs!$B$12),NORM.INV(RAND(),LOOKUP(P797,Inputs!$J$6:$J$9,Inputs!$G$6:$G$9),LOOKUP(P797,Inputs!$J$6:$J$9,Inputs!$H$6:$H$9))),0),"" )</f>
        <v/>
      </c>
      <c r="G797" s="26">
        <f>IF($A797&lt;=Inputs!$B$13,IF(2&lt;=Inputs!$B$8,IF(Inputs!$B$12&gt;0,MAX(MIN(NORM.INV(RAND(),LOOKUP(Q797,Inputs!$J$6:$J$9,Inputs!$G$6:$G$9),LOOKUP(Q797,Inputs!$J$6:$J$9,Inputs!$H$6:$H$9)),Inputs!$B$12),-Inputs!$B$12),NORM.INV(RAND(),LOOKUP(Q797,Inputs!$J$6:$J$9,Inputs!$G$6:$G$9),LOOKUP(Q797,Inputs!$J$6:$J$9,Inputs!$H$6:$H$9))),0),"" )</f>
        <v/>
      </c>
      <c r="H797" s="26">
        <f>IF($A797&lt;=Inputs!$B$13,IF(3&lt;=Inputs!$B$8,IF(Inputs!$B$12&gt;0,MAX(MIN(NORM.INV(RAND(),LOOKUP(R797,Inputs!$J$6:$J$9,Inputs!$G$6:$G$9),LOOKUP(R797,Inputs!$J$6:$J$9,Inputs!$H$6:$H$9)),Inputs!$B$12),-Inputs!$B$12),NORM.INV(RAND(),LOOKUP(R797,Inputs!$J$6:$J$9,Inputs!$G$6:$G$9),LOOKUP(R797,Inputs!$J$6:$J$9,Inputs!$H$6:$H$9))),0),"" )</f>
        <v/>
      </c>
      <c r="I797" s="26">
        <f>IF($A797&lt;=Inputs!$B$13,IF(4&lt;=Inputs!$B$8,IF(Inputs!$B$12&gt;0,MAX(MIN(NORM.INV(RAND(),LOOKUP(S797,Inputs!$J$6:$J$9,Inputs!$G$6:$G$9),LOOKUP(S797,Inputs!$J$6:$J$9,Inputs!$H$6:$H$9)),Inputs!$B$12),-Inputs!$B$12),NORM.INV(RAND(),LOOKUP(S797,Inputs!$J$6:$J$9,Inputs!$G$6:$G$9),LOOKUP(S797,Inputs!$J$6:$J$9,Inputs!$H$6:$H$9))),0),"" )</f>
        <v/>
      </c>
      <c r="J797" s="26">
        <f>IF($A797&lt;=Inputs!$B$13,IF(5&lt;=Inputs!$B$8,IF(Inputs!$B$12&gt;0,MAX(MIN(NORM.INV(RAND(),LOOKUP(T797,Inputs!$J$6:$J$9,Inputs!$G$6:$G$9),LOOKUP(T797,Inputs!$J$6:$J$9,Inputs!$H$6:$H$9)),Inputs!$B$12),-Inputs!$B$12),NORM.INV(RAND(),LOOKUP(T797,Inputs!$J$6:$J$9,Inputs!$G$6:$G$9),LOOKUP(T797,Inputs!$J$6:$J$9,Inputs!$H$6:$H$9))),0),"" )</f>
        <v/>
      </c>
      <c r="K797" s="26">
        <f>IF($A797&lt;=Inputs!$B$13,IF(6&lt;=Inputs!$B$8,IF(Inputs!$B$12&gt;0,MAX(MIN(NORM.INV(RAND(),LOOKUP(U797,Inputs!$J$6:$J$9,Inputs!$G$6:$G$9),LOOKUP(U797,Inputs!$J$6:$J$9,Inputs!$H$6:$H$9)),Inputs!$B$12),-Inputs!$B$12),NORM.INV(RAND(),LOOKUP(U797,Inputs!$J$6:$J$9,Inputs!$G$6:$G$9),LOOKUP(U797,Inputs!$J$6:$J$9,Inputs!$H$6:$H$9))),0),"" )</f>
        <v/>
      </c>
      <c r="L797" s="26">
        <f>IF($A797&lt;=Inputs!$B$13,IF(7&lt;=Inputs!$B$8,IF(Inputs!$B$12&gt;0,MAX(MIN(NORM.INV(RAND(),LOOKUP(V797,Inputs!$J$6:$J$9,Inputs!$G$6:$G$9),LOOKUP(V797,Inputs!$J$6:$J$9,Inputs!$H$6:$H$9)),Inputs!$B$12),-Inputs!$B$12),NORM.INV(RAND(),LOOKUP(V797,Inputs!$J$6:$J$9,Inputs!$G$6:$G$9),LOOKUP(V797,Inputs!$J$6:$J$9,Inputs!$H$6:$H$9))),0),"" )</f>
        <v/>
      </c>
      <c r="M797" s="26">
        <f>IF($A797&lt;=Inputs!$B$13,IF(8&lt;=Inputs!$B$8,IF(Inputs!$B$12&gt;0,MAX(MIN(NORM.INV(RAND(),LOOKUP(W797,Inputs!$J$6:$J$9,Inputs!$G$6:$G$9),LOOKUP(W797,Inputs!$J$6:$J$9,Inputs!$H$6:$H$9)),Inputs!$B$12),-Inputs!$B$12),NORM.INV(RAND(),LOOKUP(W797,Inputs!$J$6:$J$9,Inputs!$G$6:$G$9),LOOKUP(W797,Inputs!$J$6:$J$9,Inputs!$H$6:$H$9))),0),"" )</f>
        <v/>
      </c>
      <c r="N797" s="26">
        <f>IF($A797&lt;=Inputs!$B$13,IF(9&lt;=Inputs!$B$8,IF(Inputs!$B$12&gt;0,MAX(MIN(NORM.INV(RAND(),LOOKUP(X797,Inputs!$J$6:$J$9,Inputs!$G$6:$G$9),LOOKUP(X797,Inputs!$J$6:$J$9,Inputs!$H$6:$H$9)),Inputs!$B$12),-Inputs!$B$12),NORM.INV(RAND(),LOOKUP(X797,Inputs!$J$6:$J$9,Inputs!$G$6:$G$9),LOOKUP(X797,Inputs!$J$6:$J$9,Inputs!$H$6:$H$9))),0),"" )</f>
        <v/>
      </c>
      <c r="O797" s="26">
        <f>IF($A797&lt;=Inputs!$B$13,IF(10&lt;=Inputs!$B$8,IF(Inputs!$B$12&gt;0,MAX(MIN(NORM.INV(RAND(),LOOKUP(Y797,Inputs!$J$6:$J$9,Inputs!$G$6:$G$9),LOOKUP(Y797,Inputs!$J$6:$J$9,Inputs!$H$6:$H$9)),Inputs!$B$12),-Inputs!$B$12),NORM.INV(RAND(),LOOKUP(Y797,Inputs!$J$6:$J$9,Inputs!$G$6:$G$9),LOOKUP(Y797,Inputs!$J$6:$J$9,Inputs!$H$6:$H$9))),0),"" )</f>
        <v/>
      </c>
      <c r="P797" s="31">
        <f>IF($A797&lt;=Inputs!$B$13,RAND(),"")</f>
        <v/>
      </c>
      <c r="Q797" s="31">
        <f>IF($A797&lt;=Inputs!$B$13,RAND(),"")</f>
        <v/>
      </c>
      <c r="R797" s="31">
        <f>IF($A797&lt;=Inputs!$B$13,RAND(),"")</f>
        <v/>
      </c>
      <c r="S797" s="31">
        <f>IF($A797&lt;=Inputs!$B$13,RAND(),"")</f>
        <v/>
      </c>
      <c r="T797" s="31">
        <f>IF($A797&lt;=Inputs!$B$13,RAND(),"")</f>
        <v/>
      </c>
      <c r="U797" s="31">
        <f>IF($A797&lt;=Inputs!$B$13,RAND(),"")</f>
        <v/>
      </c>
      <c r="V797" s="31">
        <f>IF($A797&lt;=Inputs!$B$13,RAND(),"")</f>
        <v/>
      </c>
      <c r="W797" s="31">
        <f>IF($A797&lt;=Inputs!$B$13,RAND(),"")</f>
        <v/>
      </c>
      <c r="X797" s="31">
        <f>IF($A797&lt;=Inputs!$B$13,RAND(),"")</f>
        <v/>
      </c>
      <c r="Y797" s="31">
        <f>IF($A797&lt;=Inputs!$B$13,RAND(),"")</f>
        <v/>
      </c>
    </row>
    <row r="798">
      <c r="A798" t="n">
        <v>793</v>
      </c>
      <c r="B798" s="26">
        <f>IF($A798&lt;=Inputs!$B$13,IF(Inputs!$B$8&gt;0,SUM(F798:O798)/Inputs!$B$8,0),"")</f>
        <v/>
      </c>
      <c r="C798" s="27">
        <f>IF($A798&lt;=Inputs!$B$13,B798/100,"")</f>
        <v/>
      </c>
      <c r="D798" s="28">
        <f>IF($A798&lt;=Inputs!$B$13,C798*Inputs!$B$7,"")</f>
        <v/>
      </c>
      <c r="E798" s="29">
        <f>IF($A798&lt;=Inputs!$B$13,IF(D798&gt;0,1,0),"")</f>
        <v/>
      </c>
      <c r="F798" s="26">
        <f>IF($A798&lt;=Inputs!$B$13,IF(1&lt;=Inputs!$B$8,IF(Inputs!$B$12&gt;0,MAX(MIN(NORM.INV(RAND(),LOOKUP(P798,Inputs!$J$6:$J$9,Inputs!$G$6:$G$9),LOOKUP(P798,Inputs!$J$6:$J$9,Inputs!$H$6:$H$9)),Inputs!$B$12),-Inputs!$B$12),NORM.INV(RAND(),LOOKUP(P798,Inputs!$J$6:$J$9,Inputs!$G$6:$G$9),LOOKUP(P798,Inputs!$J$6:$J$9,Inputs!$H$6:$H$9))),0),"" )</f>
        <v/>
      </c>
      <c r="G798" s="26">
        <f>IF($A798&lt;=Inputs!$B$13,IF(2&lt;=Inputs!$B$8,IF(Inputs!$B$12&gt;0,MAX(MIN(NORM.INV(RAND(),LOOKUP(Q798,Inputs!$J$6:$J$9,Inputs!$G$6:$G$9),LOOKUP(Q798,Inputs!$J$6:$J$9,Inputs!$H$6:$H$9)),Inputs!$B$12),-Inputs!$B$12),NORM.INV(RAND(),LOOKUP(Q798,Inputs!$J$6:$J$9,Inputs!$G$6:$G$9),LOOKUP(Q798,Inputs!$J$6:$J$9,Inputs!$H$6:$H$9))),0),"" )</f>
        <v/>
      </c>
      <c r="H798" s="26">
        <f>IF($A798&lt;=Inputs!$B$13,IF(3&lt;=Inputs!$B$8,IF(Inputs!$B$12&gt;0,MAX(MIN(NORM.INV(RAND(),LOOKUP(R798,Inputs!$J$6:$J$9,Inputs!$G$6:$G$9),LOOKUP(R798,Inputs!$J$6:$J$9,Inputs!$H$6:$H$9)),Inputs!$B$12),-Inputs!$B$12),NORM.INV(RAND(),LOOKUP(R798,Inputs!$J$6:$J$9,Inputs!$G$6:$G$9),LOOKUP(R798,Inputs!$J$6:$J$9,Inputs!$H$6:$H$9))),0),"" )</f>
        <v/>
      </c>
      <c r="I798" s="26">
        <f>IF($A798&lt;=Inputs!$B$13,IF(4&lt;=Inputs!$B$8,IF(Inputs!$B$12&gt;0,MAX(MIN(NORM.INV(RAND(),LOOKUP(S798,Inputs!$J$6:$J$9,Inputs!$G$6:$G$9),LOOKUP(S798,Inputs!$J$6:$J$9,Inputs!$H$6:$H$9)),Inputs!$B$12),-Inputs!$B$12),NORM.INV(RAND(),LOOKUP(S798,Inputs!$J$6:$J$9,Inputs!$G$6:$G$9),LOOKUP(S798,Inputs!$J$6:$J$9,Inputs!$H$6:$H$9))),0),"" )</f>
        <v/>
      </c>
      <c r="J798" s="26">
        <f>IF($A798&lt;=Inputs!$B$13,IF(5&lt;=Inputs!$B$8,IF(Inputs!$B$12&gt;0,MAX(MIN(NORM.INV(RAND(),LOOKUP(T798,Inputs!$J$6:$J$9,Inputs!$G$6:$G$9),LOOKUP(T798,Inputs!$J$6:$J$9,Inputs!$H$6:$H$9)),Inputs!$B$12),-Inputs!$B$12),NORM.INV(RAND(),LOOKUP(T798,Inputs!$J$6:$J$9,Inputs!$G$6:$G$9),LOOKUP(T798,Inputs!$J$6:$J$9,Inputs!$H$6:$H$9))),0),"" )</f>
        <v/>
      </c>
      <c r="K798" s="26">
        <f>IF($A798&lt;=Inputs!$B$13,IF(6&lt;=Inputs!$B$8,IF(Inputs!$B$12&gt;0,MAX(MIN(NORM.INV(RAND(),LOOKUP(U798,Inputs!$J$6:$J$9,Inputs!$G$6:$G$9),LOOKUP(U798,Inputs!$J$6:$J$9,Inputs!$H$6:$H$9)),Inputs!$B$12),-Inputs!$B$12),NORM.INV(RAND(),LOOKUP(U798,Inputs!$J$6:$J$9,Inputs!$G$6:$G$9),LOOKUP(U798,Inputs!$J$6:$J$9,Inputs!$H$6:$H$9))),0),"" )</f>
        <v/>
      </c>
      <c r="L798" s="26">
        <f>IF($A798&lt;=Inputs!$B$13,IF(7&lt;=Inputs!$B$8,IF(Inputs!$B$12&gt;0,MAX(MIN(NORM.INV(RAND(),LOOKUP(V798,Inputs!$J$6:$J$9,Inputs!$G$6:$G$9),LOOKUP(V798,Inputs!$J$6:$J$9,Inputs!$H$6:$H$9)),Inputs!$B$12),-Inputs!$B$12),NORM.INV(RAND(),LOOKUP(V798,Inputs!$J$6:$J$9,Inputs!$G$6:$G$9),LOOKUP(V798,Inputs!$J$6:$J$9,Inputs!$H$6:$H$9))),0),"" )</f>
        <v/>
      </c>
      <c r="M798" s="26">
        <f>IF($A798&lt;=Inputs!$B$13,IF(8&lt;=Inputs!$B$8,IF(Inputs!$B$12&gt;0,MAX(MIN(NORM.INV(RAND(),LOOKUP(W798,Inputs!$J$6:$J$9,Inputs!$G$6:$G$9),LOOKUP(W798,Inputs!$J$6:$J$9,Inputs!$H$6:$H$9)),Inputs!$B$12),-Inputs!$B$12),NORM.INV(RAND(),LOOKUP(W798,Inputs!$J$6:$J$9,Inputs!$G$6:$G$9),LOOKUP(W798,Inputs!$J$6:$J$9,Inputs!$H$6:$H$9))),0),"" )</f>
        <v/>
      </c>
      <c r="N798" s="26">
        <f>IF($A798&lt;=Inputs!$B$13,IF(9&lt;=Inputs!$B$8,IF(Inputs!$B$12&gt;0,MAX(MIN(NORM.INV(RAND(),LOOKUP(X798,Inputs!$J$6:$J$9,Inputs!$G$6:$G$9),LOOKUP(X798,Inputs!$J$6:$J$9,Inputs!$H$6:$H$9)),Inputs!$B$12),-Inputs!$B$12),NORM.INV(RAND(),LOOKUP(X798,Inputs!$J$6:$J$9,Inputs!$G$6:$G$9),LOOKUP(X798,Inputs!$J$6:$J$9,Inputs!$H$6:$H$9))),0),"" )</f>
        <v/>
      </c>
      <c r="O798" s="26">
        <f>IF($A798&lt;=Inputs!$B$13,IF(10&lt;=Inputs!$B$8,IF(Inputs!$B$12&gt;0,MAX(MIN(NORM.INV(RAND(),LOOKUP(Y798,Inputs!$J$6:$J$9,Inputs!$G$6:$G$9),LOOKUP(Y798,Inputs!$J$6:$J$9,Inputs!$H$6:$H$9)),Inputs!$B$12),-Inputs!$B$12),NORM.INV(RAND(),LOOKUP(Y798,Inputs!$J$6:$J$9,Inputs!$G$6:$G$9),LOOKUP(Y798,Inputs!$J$6:$J$9,Inputs!$H$6:$H$9))),0),"" )</f>
        <v/>
      </c>
      <c r="P798" s="31">
        <f>IF($A798&lt;=Inputs!$B$13,RAND(),"")</f>
        <v/>
      </c>
      <c r="Q798" s="31">
        <f>IF($A798&lt;=Inputs!$B$13,RAND(),"")</f>
        <v/>
      </c>
      <c r="R798" s="31">
        <f>IF($A798&lt;=Inputs!$B$13,RAND(),"")</f>
        <v/>
      </c>
      <c r="S798" s="31">
        <f>IF($A798&lt;=Inputs!$B$13,RAND(),"")</f>
        <v/>
      </c>
      <c r="T798" s="31">
        <f>IF($A798&lt;=Inputs!$B$13,RAND(),"")</f>
        <v/>
      </c>
      <c r="U798" s="31">
        <f>IF($A798&lt;=Inputs!$B$13,RAND(),"")</f>
        <v/>
      </c>
      <c r="V798" s="31">
        <f>IF($A798&lt;=Inputs!$B$13,RAND(),"")</f>
        <v/>
      </c>
      <c r="W798" s="31">
        <f>IF($A798&lt;=Inputs!$B$13,RAND(),"")</f>
        <v/>
      </c>
      <c r="X798" s="31">
        <f>IF($A798&lt;=Inputs!$B$13,RAND(),"")</f>
        <v/>
      </c>
      <c r="Y798" s="31">
        <f>IF($A798&lt;=Inputs!$B$13,RAND(),"")</f>
        <v/>
      </c>
    </row>
    <row r="799">
      <c r="A799" t="n">
        <v>794</v>
      </c>
      <c r="B799" s="26">
        <f>IF($A799&lt;=Inputs!$B$13,IF(Inputs!$B$8&gt;0,SUM(F799:O799)/Inputs!$B$8,0),"")</f>
        <v/>
      </c>
      <c r="C799" s="27">
        <f>IF($A799&lt;=Inputs!$B$13,B799/100,"")</f>
        <v/>
      </c>
      <c r="D799" s="28">
        <f>IF($A799&lt;=Inputs!$B$13,C799*Inputs!$B$7,"")</f>
        <v/>
      </c>
      <c r="E799" s="29">
        <f>IF($A799&lt;=Inputs!$B$13,IF(D799&gt;0,1,0),"")</f>
        <v/>
      </c>
      <c r="F799" s="26">
        <f>IF($A799&lt;=Inputs!$B$13,IF(1&lt;=Inputs!$B$8,IF(Inputs!$B$12&gt;0,MAX(MIN(NORM.INV(RAND(),LOOKUP(P799,Inputs!$J$6:$J$9,Inputs!$G$6:$G$9),LOOKUP(P799,Inputs!$J$6:$J$9,Inputs!$H$6:$H$9)),Inputs!$B$12),-Inputs!$B$12),NORM.INV(RAND(),LOOKUP(P799,Inputs!$J$6:$J$9,Inputs!$G$6:$G$9),LOOKUP(P799,Inputs!$J$6:$J$9,Inputs!$H$6:$H$9))),0),"" )</f>
        <v/>
      </c>
      <c r="G799" s="26">
        <f>IF($A799&lt;=Inputs!$B$13,IF(2&lt;=Inputs!$B$8,IF(Inputs!$B$12&gt;0,MAX(MIN(NORM.INV(RAND(),LOOKUP(Q799,Inputs!$J$6:$J$9,Inputs!$G$6:$G$9),LOOKUP(Q799,Inputs!$J$6:$J$9,Inputs!$H$6:$H$9)),Inputs!$B$12),-Inputs!$B$12),NORM.INV(RAND(),LOOKUP(Q799,Inputs!$J$6:$J$9,Inputs!$G$6:$G$9),LOOKUP(Q799,Inputs!$J$6:$J$9,Inputs!$H$6:$H$9))),0),"" )</f>
        <v/>
      </c>
      <c r="H799" s="26">
        <f>IF($A799&lt;=Inputs!$B$13,IF(3&lt;=Inputs!$B$8,IF(Inputs!$B$12&gt;0,MAX(MIN(NORM.INV(RAND(),LOOKUP(R799,Inputs!$J$6:$J$9,Inputs!$G$6:$G$9),LOOKUP(R799,Inputs!$J$6:$J$9,Inputs!$H$6:$H$9)),Inputs!$B$12),-Inputs!$B$12),NORM.INV(RAND(),LOOKUP(R799,Inputs!$J$6:$J$9,Inputs!$G$6:$G$9),LOOKUP(R799,Inputs!$J$6:$J$9,Inputs!$H$6:$H$9))),0),"" )</f>
        <v/>
      </c>
      <c r="I799" s="26">
        <f>IF($A799&lt;=Inputs!$B$13,IF(4&lt;=Inputs!$B$8,IF(Inputs!$B$12&gt;0,MAX(MIN(NORM.INV(RAND(),LOOKUP(S799,Inputs!$J$6:$J$9,Inputs!$G$6:$G$9),LOOKUP(S799,Inputs!$J$6:$J$9,Inputs!$H$6:$H$9)),Inputs!$B$12),-Inputs!$B$12),NORM.INV(RAND(),LOOKUP(S799,Inputs!$J$6:$J$9,Inputs!$G$6:$G$9),LOOKUP(S799,Inputs!$J$6:$J$9,Inputs!$H$6:$H$9))),0),"" )</f>
        <v/>
      </c>
      <c r="J799" s="26">
        <f>IF($A799&lt;=Inputs!$B$13,IF(5&lt;=Inputs!$B$8,IF(Inputs!$B$12&gt;0,MAX(MIN(NORM.INV(RAND(),LOOKUP(T799,Inputs!$J$6:$J$9,Inputs!$G$6:$G$9),LOOKUP(T799,Inputs!$J$6:$J$9,Inputs!$H$6:$H$9)),Inputs!$B$12),-Inputs!$B$12),NORM.INV(RAND(),LOOKUP(T799,Inputs!$J$6:$J$9,Inputs!$G$6:$G$9),LOOKUP(T799,Inputs!$J$6:$J$9,Inputs!$H$6:$H$9))),0),"" )</f>
        <v/>
      </c>
      <c r="K799" s="26">
        <f>IF($A799&lt;=Inputs!$B$13,IF(6&lt;=Inputs!$B$8,IF(Inputs!$B$12&gt;0,MAX(MIN(NORM.INV(RAND(),LOOKUP(U799,Inputs!$J$6:$J$9,Inputs!$G$6:$G$9),LOOKUP(U799,Inputs!$J$6:$J$9,Inputs!$H$6:$H$9)),Inputs!$B$12),-Inputs!$B$12),NORM.INV(RAND(),LOOKUP(U799,Inputs!$J$6:$J$9,Inputs!$G$6:$G$9),LOOKUP(U799,Inputs!$J$6:$J$9,Inputs!$H$6:$H$9))),0),"" )</f>
        <v/>
      </c>
      <c r="L799" s="26">
        <f>IF($A799&lt;=Inputs!$B$13,IF(7&lt;=Inputs!$B$8,IF(Inputs!$B$12&gt;0,MAX(MIN(NORM.INV(RAND(),LOOKUP(V799,Inputs!$J$6:$J$9,Inputs!$G$6:$G$9),LOOKUP(V799,Inputs!$J$6:$J$9,Inputs!$H$6:$H$9)),Inputs!$B$12),-Inputs!$B$12),NORM.INV(RAND(),LOOKUP(V799,Inputs!$J$6:$J$9,Inputs!$G$6:$G$9),LOOKUP(V799,Inputs!$J$6:$J$9,Inputs!$H$6:$H$9))),0),"" )</f>
        <v/>
      </c>
      <c r="M799" s="26">
        <f>IF($A799&lt;=Inputs!$B$13,IF(8&lt;=Inputs!$B$8,IF(Inputs!$B$12&gt;0,MAX(MIN(NORM.INV(RAND(),LOOKUP(W799,Inputs!$J$6:$J$9,Inputs!$G$6:$G$9),LOOKUP(W799,Inputs!$J$6:$J$9,Inputs!$H$6:$H$9)),Inputs!$B$12),-Inputs!$B$12),NORM.INV(RAND(),LOOKUP(W799,Inputs!$J$6:$J$9,Inputs!$G$6:$G$9),LOOKUP(W799,Inputs!$J$6:$J$9,Inputs!$H$6:$H$9))),0),"" )</f>
        <v/>
      </c>
      <c r="N799" s="26">
        <f>IF($A799&lt;=Inputs!$B$13,IF(9&lt;=Inputs!$B$8,IF(Inputs!$B$12&gt;0,MAX(MIN(NORM.INV(RAND(),LOOKUP(X799,Inputs!$J$6:$J$9,Inputs!$G$6:$G$9),LOOKUP(X799,Inputs!$J$6:$J$9,Inputs!$H$6:$H$9)),Inputs!$B$12),-Inputs!$B$12),NORM.INV(RAND(),LOOKUP(X799,Inputs!$J$6:$J$9,Inputs!$G$6:$G$9),LOOKUP(X799,Inputs!$J$6:$J$9,Inputs!$H$6:$H$9))),0),"" )</f>
        <v/>
      </c>
      <c r="O799" s="26">
        <f>IF($A799&lt;=Inputs!$B$13,IF(10&lt;=Inputs!$B$8,IF(Inputs!$B$12&gt;0,MAX(MIN(NORM.INV(RAND(),LOOKUP(Y799,Inputs!$J$6:$J$9,Inputs!$G$6:$G$9),LOOKUP(Y799,Inputs!$J$6:$J$9,Inputs!$H$6:$H$9)),Inputs!$B$12),-Inputs!$B$12),NORM.INV(RAND(),LOOKUP(Y799,Inputs!$J$6:$J$9,Inputs!$G$6:$G$9),LOOKUP(Y799,Inputs!$J$6:$J$9,Inputs!$H$6:$H$9))),0),"" )</f>
        <v/>
      </c>
      <c r="P799" s="31">
        <f>IF($A799&lt;=Inputs!$B$13,RAND(),"")</f>
        <v/>
      </c>
      <c r="Q799" s="31">
        <f>IF($A799&lt;=Inputs!$B$13,RAND(),"")</f>
        <v/>
      </c>
      <c r="R799" s="31">
        <f>IF($A799&lt;=Inputs!$B$13,RAND(),"")</f>
        <v/>
      </c>
      <c r="S799" s="31">
        <f>IF($A799&lt;=Inputs!$B$13,RAND(),"")</f>
        <v/>
      </c>
      <c r="T799" s="31">
        <f>IF($A799&lt;=Inputs!$B$13,RAND(),"")</f>
        <v/>
      </c>
      <c r="U799" s="31">
        <f>IF($A799&lt;=Inputs!$B$13,RAND(),"")</f>
        <v/>
      </c>
      <c r="V799" s="31">
        <f>IF($A799&lt;=Inputs!$B$13,RAND(),"")</f>
        <v/>
      </c>
      <c r="W799" s="31">
        <f>IF($A799&lt;=Inputs!$B$13,RAND(),"")</f>
        <v/>
      </c>
      <c r="X799" s="31">
        <f>IF($A799&lt;=Inputs!$B$13,RAND(),"")</f>
        <v/>
      </c>
      <c r="Y799" s="31">
        <f>IF($A799&lt;=Inputs!$B$13,RAND(),"")</f>
        <v/>
      </c>
    </row>
    <row r="800">
      <c r="A800" t="n">
        <v>795</v>
      </c>
      <c r="B800" s="26">
        <f>IF($A800&lt;=Inputs!$B$13,IF(Inputs!$B$8&gt;0,SUM(F800:O800)/Inputs!$B$8,0),"")</f>
        <v/>
      </c>
      <c r="C800" s="27">
        <f>IF($A800&lt;=Inputs!$B$13,B800/100,"")</f>
        <v/>
      </c>
      <c r="D800" s="28">
        <f>IF($A800&lt;=Inputs!$B$13,C800*Inputs!$B$7,"")</f>
        <v/>
      </c>
      <c r="E800" s="29">
        <f>IF($A800&lt;=Inputs!$B$13,IF(D800&gt;0,1,0),"")</f>
        <v/>
      </c>
      <c r="F800" s="26">
        <f>IF($A800&lt;=Inputs!$B$13,IF(1&lt;=Inputs!$B$8,IF(Inputs!$B$12&gt;0,MAX(MIN(NORM.INV(RAND(),LOOKUP(P800,Inputs!$J$6:$J$9,Inputs!$G$6:$G$9),LOOKUP(P800,Inputs!$J$6:$J$9,Inputs!$H$6:$H$9)),Inputs!$B$12),-Inputs!$B$12),NORM.INV(RAND(),LOOKUP(P800,Inputs!$J$6:$J$9,Inputs!$G$6:$G$9),LOOKUP(P800,Inputs!$J$6:$J$9,Inputs!$H$6:$H$9))),0),"" )</f>
        <v/>
      </c>
      <c r="G800" s="26">
        <f>IF($A800&lt;=Inputs!$B$13,IF(2&lt;=Inputs!$B$8,IF(Inputs!$B$12&gt;0,MAX(MIN(NORM.INV(RAND(),LOOKUP(Q800,Inputs!$J$6:$J$9,Inputs!$G$6:$G$9),LOOKUP(Q800,Inputs!$J$6:$J$9,Inputs!$H$6:$H$9)),Inputs!$B$12),-Inputs!$B$12),NORM.INV(RAND(),LOOKUP(Q800,Inputs!$J$6:$J$9,Inputs!$G$6:$G$9),LOOKUP(Q800,Inputs!$J$6:$J$9,Inputs!$H$6:$H$9))),0),"" )</f>
        <v/>
      </c>
      <c r="H800" s="26">
        <f>IF($A800&lt;=Inputs!$B$13,IF(3&lt;=Inputs!$B$8,IF(Inputs!$B$12&gt;0,MAX(MIN(NORM.INV(RAND(),LOOKUP(R800,Inputs!$J$6:$J$9,Inputs!$G$6:$G$9),LOOKUP(R800,Inputs!$J$6:$J$9,Inputs!$H$6:$H$9)),Inputs!$B$12),-Inputs!$B$12),NORM.INV(RAND(),LOOKUP(R800,Inputs!$J$6:$J$9,Inputs!$G$6:$G$9),LOOKUP(R800,Inputs!$J$6:$J$9,Inputs!$H$6:$H$9))),0),"" )</f>
        <v/>
      </c>
      <c r="I800" s="26">
        <f>IF($A800&lt;=Inputs!$B$13,IF(4&lt;=Inputs!$B$8,IF(Inputs!$B$12&gt;0,MAX(MIN(NORM.INV(RAND(),LOOKUP(S800,Inputs!$J$6:$J$9,Inputs!$G$6:$G$9),LOOKUP(S800,Inputs!$J$6:$J$9,Inputs!$H$6:$H$9)),Inputs!$B$12),-Inputs!$B$12),NORM.INV(RAND(),LOOKUP(S800,Inputs!$J$6:$J$9,Inputs!$G$6:$G$9),LOOKUP(S800,Inputs!$J$6:$J$9,Inputs!$H$6:$H$9))),0),"" )</f>
        <v/>
      </c>
      <c r="J800" s="26">
        <f>IF($A800&lt;=Inputs!$B$13,IF(5&lt;=Inputs!$B$8,IF(Inputs!$B$12&gt;0,MAX(MIN(NORM.INV(RAND(),LOOKUP(T800,Inputs!$J$6:$J$9,Inputs!$G$6:$G$9),LOOKUP(T800,Inputs!$J$6:$J$9,Inputs!$H$6:$H$9)),Inputs!$B$12),-Inputs!$B$12),NORM.INV(RAND(),LOOKUP(T800,Inputs!$J$6:$J$9,Inputs!$G$6:$G$9),LOOKUP(T800,Inputs!$J$6:$J$9,Inputs!$H$6:$H$9))),0),"" )</f>
        <v/>
      </c>
      <c r="K800" s="26">
        <f>IF($A800&lt;=Inputs!$B$13,IF(6&lt;=Inputs!$B$8,IF(Inputs!$B$12&gt;0,MAX(MIN(NORM.INV(RAND(),LOOKUP(U800,Inputs!$J$6:$J$9,Inputs!$G$6:$G$9),LOOKUP(U800,Inputs!$J$6:$J$9,Inputs!$H$6:$H$9)),Inputs!$B$12),-Inputs!$B$12),NORM.INV(RAND(),LOOKUP(U800,Inputs!$J$6:$J$9,Inputs!$G$6:$G$9),LOOKUP(U800,Inputs!$J$6:$J$9,Inputs!$H$6:$H$9))),0),"" )</f>
        <v/>
      </c>
      <c r="L800" s="26">
        <f>IF($A800&lt;=Inputs!$B$13,IF(7&lt;=Inputs!$B$8,IF(Inputs!$B$12&gt;0,MAX(MIN(NORM.INV(RAND(),LOOKUP(V800,Inputs!$J$6:$J$9,Inputs!$G$6:$G$9),LOOKUP(V800,Inputs!$J$6:$J$9,Inputs!$H$6:$H$9)),Inputs!$B$12),-Inputs!$B$12),NORM.INV(RAND(),LOOKUP(V800,Inputs!$J$6:$J$9,Inputs!$G$6:$G$9),LOOKUP(V800,Inputs!$J$6:$J$9,Inputs!$H$6:$H$9))),0),"" )</f>
        <v/>
      </c>
      <c r="M800" s="26">
        <f>IF($A800&lt;=Inputs!$B$13,IF(8&lt;=Inputs!$B$8,IF(Inputs!$B$12&gt;0,MAX(MIN(NORM.INV(RAND(),LOOKUP(W800,Inputs!$J$6:$J$9,Inputs!$G$6:$G$9),LOOKUP(W800,Inputs!$J$6:$J$9,Inputs!$H$6:$H$9)),Inputs!$B$12),-Inputs!$B$12),NORM.INV(RAND(),LOOKUP(W800,Inputs!$J$6:$J$9,Inputs!$G$6:$G$9),LOOKUP(W800,Inputs!$J$6:$J$9,Inputs!$H$6:$H$9))),0),"" )</f>
        <v/>
      </c>
      <c r="N800" s="26">
        <f>IF($A800&lt;=Inputs!$B$13,IF(9&lt;=Inputs!$B$8,IF(Inputs!$B$12&gt;0,MAX(MIN(NORM.INV(RAND(),LOOKUP(X800,Inputs!$J$6:$J$9,Inputs!$G$6:$G$9),LOOKUP(X800,Inputs!$J$6:$J$9,Inputs!$H$6:$H$9)),Inputs!$B$12),-Inputs!$B$12),NORM.INV(RAND(),LOOKUP(X800,Inputs!$J$6:$J$9,Inputs!$G$6:$G$9),LOOKUP(X800,Inputs!$J$6:$J$9,Inputs!$H$6:$H$9))),0),"" )</f>
        <v/>
      </c>
      <c r="O800" s="26">
        <f>IF($A800&lt;=Inputs!$B$13,IF(10&lt;=Inputs!$B$8,IF(Inputs!$B$12&gt;0,MAX(MIN(NORM.INV(RAND(),LOOKUP(Y800,Inputs!$J$6:$J$9,Inputs!$G$6:$G$9),LOOKUP(Y800,Inputs!$J$6:$J$9,Inputs!$H$6:$H$9)),Inputs!$B$12),-Inputs!$B$12),NORM.INV(RAND(),LOOKUP(Y800,Inputs!$J$6:$J$9,Inputs!$G$6:$G$9),LOOKUP(Y800,Inputs!$J$6:$J$9,Inputs!$H$6:$H$9))),0),"" )</f>
        <v/>
      </c>
      <c r="P800" s="31">
        <f>IF($A800&lt;=Inputs!$B$13,RAND(),"")</f>
        <v/>
      </c>
      <c r="Q800" s="31">
        <f>IF($A800&lt;=Inputs!$B$13,RAND(),"")</f>
        <v/>
      </c>
      <c r="R800" s="31">
        <f>IF($A800&lt;=Inputs!$B$13,RAND(),"")</f>
        <v/>
      </c>
      <c r="S800" s="31">
        <f>IF($A800&lt;=Inputs!$B$13,RAND(),"")</f>
        <v/>
      </c>
      <c r="T800" s="31">
        <f>IF($A800&lt;=Inputs!$B$13,RAND(),"")</f>
        <v/>
      </c>
      <c r="U800" s="31">
        <f>IF($A800&lt;=Inputs!$B$13,RAND(),"")</f>
        <v/>
      </c>
      <c r="V800" s="31">
        <f>IF($A800&lt;=Inputs!$B$13,RAND(),"")</f>
        <v/>
      </c>
      <c r="W800" s="31">
        <f>IF($A800&lt;=Inputs!$B$13,RAND(),"")</f>
        <v/>
      </c>
      <c r="X800" s="31">
        <f>IF($A800&lt;=Inputs!$B$13,RAND(),"")</f>
        <v/>
      </c>
      <c r="Y800" s="31">
        <f>IF($A800&lt;=Inputs!$B$13,RAND(),"")</f>
        <v/>
      </c>
    </row>
    <row r="801">
      <c r="A801" t="n">
        <v>796</v>
      </c>
      <c r="B801" s="26">
        <f>IF($A801&lt;=Inputs!$B$13,IF(Inputs!$B$8&gt;0,SUM(F801:O801)/Inputs!$B$8,0),"")</f>
        <v/>
      </c>
      <c r="C801" s="27">
        <f>IF($A801&lt;=Inputs!$B$13,B801/100,"")</f>
        <v/>
      </c>
      <c r="D801" s="28">
        <f>IF($A801&lt;=Inputs!$B$13,C801*Inputs!$B$7,"")</f>
        <v/>
      </c>
      <c r="E801" s="29">
        <f>IF($A801&lt;=Inputs!$B$13,IF(D801&gt;0,1,0),"")</f>
        <v/>
      </c>
      <c r="F801" s="26">
        <f>IF($A801&lt;=Inputs!$B$13,IF(1&lt;=Inputs!$B$8,IF(Inputs!$B$12&gt;0,MAX(MIN(NORM.INV(RAND(),LOOKUP(P801,Inputs!$J$6:$J$9,Inputs!$G$6:$G$9),LOOKUP(P801,Inputs!$J$6:$J$9,Inputs!$H$6:$H$9)),Inputs!$B$12),-Inputs!$B$12),NORM.INV(RAND(),LOOKUP(P801,Inputs!$J$6:$J$9,Inputs!$G$6:$G$9),LOOKUP(P801,Inputs!$J$6:$J$9,Inputs!$H$6:$H$9))),0),"" )</f>
        <v/>
      </c>
      <c r="G801" s="26">
        <f>IF($A801&lt;=Inputs!$B$13,IF(2&lt;=Inputs!$B$8,IF(Inputs!$B$12&gt;0,MAX(MIN(NORM.INV(RAND(),LOOKUP(Q801,Inputs!$J$6:$J$9,Inputs!$G$6:$G$9),LOOKUP(Q801,Inputs!$J$6:$J$9,Inputs!$H$6:$H$9)),Inputs!$B$12),-Inputs!$B$12),NORM.INV(RAND(),LOOKUP(Q801,Inputs!$J$6:$J$9,Inputs!$G$6:$G$9),LOOKUP(Q801,Inputs!$J$6:$J$9,Inputs!$H$6:$H$9))),0),"" )</f>
        <v/>
      </c>
      <c r="H801" s="26">
        <f>IF($A801&lt;=Inputs!$B$13,IF(3&lt;=Inputs!$B$8,IF(Inputs!$B$12&gt;0,MAX(MIN(NORM.INV(RAND(),LOOKUP(R801,Inputs!$J$6:$J$9,Inputs!$G$6:$G$9),LOOKUP(R801,Inputs!$J$6:$J$9,Inputs!$H$6:$H$9)),Inputs!$B$12),-Inputs!$B$12),NORM.INV(RAND(),LOOKUP(R801,Inputs!$J$6:$J$9,Inputs!$G$6:$G$9),LOOKUP(R801,Inputs!$J$6:$J$9,Inputs!$H$6:$H$9))),0),"" )</f>
        <v/>
      </c>
      <c r="I801" s="26">
        <f>IF($A801&lt;=Inputs!$B$13,IF(4&lt;=Inputs!$B$8,IF(Inputs!$B$12&gt;0,MAX(MIN(NORM.INV(RAND(),LOOKUP(S801,Inputs!$J$6:$J$9,Inputs!$G$6:$G$9),LOOKUP(S801,Inputs!$J$6:$J$9,Inputs!$H$6:$H$9)),Inputs!$B$12),-Inputs!$B$12),NORM.INV(RAND(),LOOKUP(S801,Inputs!$J$6:$J$9,Inputs!$G$6:$G$9),LOOKUP(S801,Inputs!$J$6:$J$9,Inputs!$H$6:$H$9))),0),"" )</f>
        <v/>
      </c>
      <c r="J801" s="26">
        <f>IF($A801&lt;=Inputs!$B$13,IF(5&lt;=Inputs!$B$8,IF(Inputs!$B$12&gt;0,MAX(MIN(NORM.INV(RAND(),LOOKUP(T801,Inputs!$J$6:$J$9,Inputs!$G$6:$G$9),LOOKUP(T801,Inputs!$J$6:$J$9,Inputs!$H$6:$H$9)),Inputs!$B$12),-Inputs!$B$12),NORM.INV(RAND(),LOOKUP(T801,Inputs!$J$6:$J$9,Inputs!$G$6:$G$9),LOOKUP(T801,Inputs!$J$6:$J$9,Inputs!$H$6:$H$9))),0),"" )</f>
        <v/>
      </c>
      <c r="K801" s="26">
        <f>IF($A801&lt;=Inputs!$B$13,IF(6&lt;=Inputs!$B$8,IF(Inputs!$B$12&gt;0,MAX(MIN(NORM.INV(RAND(),LOOKUP(U801,Inputs!$J$6:$J$9,Inputs!$G$6:$G$9),LOOKUP(U801,Inputs!$J$6:$J$9,Inputs!$H$6:$H$9)),Inputs!$B$12),-Inputs!$B$12),NORM.INV(RAND(),LOOKUP(U801,Inputs!$J$6:$J$9,Inputs!$G$6:$G$9),LOOKUP(U801,Inputs!$J$6:$J$9,Inputs!$H$6:$H$9))),0),"" )</f>
        <v/>
      </c>
      <c r="L801" s="26">
        <f>IF($A801&lt;=Inputs!$B$13,IF(7&lt;=Inputs!$B$8,IF(Inputs!$B$12&gt;0,MAX(MIN(NORM.INV(RAND(),LOOKUP(V801,Inputs!$J$6:$J$9,Inputs!$G$6:$G$9),LOOKUP(V801,Inputs!$J$6:$J$9,Inputs!$H$6:$H$9)),Inputs!$B$12),-Inputs!$B$12),NORM.INV(RAND(),LOOKUP(V801,Inputs!$J$6:$J$9,Inputs!$G$6:$G$9),LOOKUP(V801,Inputs!$J$6:$J$9,Inputs!$H$6:$H$9))),0),"" )</f>
        <v/>
      </c>
      <c r="M801" s="26">
        <f>IF($A801&lt;=Inputs!$B$13,IF(8&lt;=Inputs!$B$8,IF(Inputs!$B$12&gt;0,MAX(MIN(NORM.INV(RAND(),LOOKUP(W801,Inputs!$J$6:$J$9,Inputs!$G$6:$G$9),LOOKUP(W801,Inputs!$J$6:$J$9,Inputs!$H$6:$H$9)),Inputs!$B$12),-Inputs!$B$12),NORM.INV(RAND(),LOOKUP(W801,Inputs!$J$6:$J$9,Inputs!$G$6:$G$9),LOOKUP(W801,Inputs!$J$6:$J$9,Inputs!$H$6:$H$9))),0),"" )</f>
        <v/>
      </c>
      <c r="N801" s="26">
        <f>IF($A801&lt;=Inputs!$B$13,IF(9&lt;=Inputs!$B$8,IF(Inputs!$B$12&gt;0,MAX(MIN(NORM.INV(RAND(),LOOKUP(X801,Inputs!$J$6:$J$9,Inputs!$G$6:$G$9),LOOKUP(X801,Inputs!$J$6:$J$9,Inputs!$H$6:$H$9)),Inputs!$B$12),-Inputs!$B$12),NORM.INV(RAND(),LOOKUP(X801,Inputs!$J$6:$J$9,Inputs!$G$6:$G$9),LOOKUP(X801,Inputs!$J$6:$J$9,Inputs!$H$6:$H$9))),0),"" )</f>
        <v/>
      </c>
      <c r="O801" s="26">
        <f>IF($A801&lt;=Inputs!$B$13,IF(10&lt;=Inputs!$B$8,IF(Inputs!$B$12&gt;0,MAX(MIN(NORM.INV(RAND(),LOOKUP(Y801,Inputs!$J$6:$J$9,Inputs!$G$6:$G$9),LOOKUP(Y801,Inputs!$J$6:$J$9,Inputs!$H$6:$H$9)),Inputs!$B$12),-Inputs!$B$12),NORM.INV(RAND(),LOOKUP(Y801,Inputs!$J$6:$J$9,Inputs!$G$6:$G$9),LOOKUP(Y801,Inputs!$J$6:$J$9,Inputs!$H$6:$H$9))),0),"" )</f>
        <v/>
      </c>
      <c r="P801" s="31">
        <f>IF($A801&lt;=Inputs!$B$13,RAND(),"")</f>
        <v/>
      </c>
      <c r="Q801" s="31">
        <f>IF($A801&lt;=Inputs!$B$13,RAND(),"")</f>
        <v/>
      </c>
      <c r="R801" s="31">
        <f>IF($A801&lt;=Inputs!$B$13,RAND(),"")</f>
        <v/>
      </c>
      <c r="S801" s="31">
        <f>IF($A801&lt;=Inputs!$B$13,RAND(),"")</f>
        <v/>
      </c>
      <c r="T801" s="31">
        <f>IF($A801&lt;=Inputs!$B$13,RAND(),"")</f>
        <v/>
      </c>
      <c r="U801" s="31">
        <f>IF($A801&lt;=Inputs!$B$13,RAND(),"")</f>
        <v/>
      </c>
      <c r="V801" s="31">
        <f>IF($A801&lt;=Inputs!$B$13,RAND(),"")</f>
        <v/>
      </c>
      <c r="W801" s="31">
        <f>IF($A801&lt;=Inputs!$B$13,RAND(),"")</f>
        <v/>
      </c>
      <c r="X801" s="31">
        <f>IF($A801&lt;=Inputs!$B$13,RAND(),"")</f>
        <v/>
      </c>
      <c r="Y801" s="31">
        <f>IF($A801&lt;=Inputs!$B$13,RAND(),"")</f>
        <v/>
      </c>
    </row>
    <row r="802">
      <c r="A802" t="n">
        <v>797</v>
      </c>
      <c r="B802" s="26">
        <f>IF($A802&lt;=Inputs!$B$13,IF(Inputs!$B$8&gt;0,SUM(F802:O802)/Inputs!$B$8,0),"")</f>
        <v/>
      </c>
      <c r="C802" s="27">
        <f>IF($A802&lt;=Inputs!$B$13,B802/100,"")</f>
        <v/>
      </c>
      <c r="D802" s="28">
        <f>IF($A802&lt;=Inputs!$B$13,C802*Inputs!$B$7,"")</f>
        <v/>
      </c>
      <c r="E802" s="29">
        <f>IF($A802&lt;=Inputs!$B$13,IF(D802&gt;0,1,0),"")</f>
        <v/>
      </c>
      <c r="F802" s="26">
        <f>IF($A802&lt;=Inputs!$B$13,IF(1&lt;=Inputs!$B$8,IF(Inputs!$B$12&gt;0,MAX(MIN(NORM.INV(RAND(),LOOKUP(P802,Inputs!$J$6:$J$9,Inputs!$G$6:$G$9),LOOKUP(P802,Inputs!$J$6:$J$9,Inputs!$H$6:$H$9)),Inputs!$B$12),-Inputs!$B$12),NORM.INV(RAND(),LOOKUP(P802,Inputs!$J$6:$J$9,Inputs!$G$6:$G$9),LOOKUP(P802,Inputs!$J$6:$J$9,Inputs!$H$6:$H$9))),0),"" )</f>
        <v/>
      </c>
      <c r="G802" s="26">
        <f>IF($A802&lt;=Inputs!$B$13,IF(2&lt;=Inputs!$B$8,IF(Inputs!$B$12&gt;0,MAX(MIN(NORM.INV(RAND(),LOOKUP(Q802,Inputs!$J$6:$J$9,Inputs!$G$6:$G$9),LOOKUP(Q802,Inputs!$J$6:$J$9,Inputs!$H$6:$H$9)),Inputs!$B$12),-Inputs!$B$12),NORM.INV(RAND(),LOOKUP(Q802,Inputs!$J$6:$J$9,Inputs!$G$6:$G$9),LOOKUP(Q802,Inputs!$J$6:$J$9,Inputs!$H$6:$H$9))),0),"" )</f>
        <v/>
      </c>
      <c r="H802" s="26">
        <f>IF($A802&lt;=Inputs!$B$13,IF(3&lt;=Inputs!$B$8,IF(Inputs!$B$12&gt;0,MAX(MIN(NORM.INV(RAND(),LOOKUP(R802,Inputs!$J$6:$J$9,Inputs!$G$6:$G$9),LOOKUP(R802,Inputs!$J$6:$J$9,Inputs!$H$6:$H$9)),Inputs!$B$12),-Inputs!$B$12),NORM.INV(RAND(),LOOKUP(R802,Inputs!$J$6:$J$9,Inputs!$G$6:$G$9),LOOKUP(R802,Inputs!$J$6:$J$9,Inputs!$H$6:$H$9))),0),"" )</f>
        <v/>
      </c>
      <c r="I802" s="26">
        <f>IF($A802&lt;=Inputs!$B$13,IF(4&lt;=Inputs!$B$8,IF(Inputs!$B$12&gt;0,MAX(MIN(NORM.INV(RAND(),LOOKUP(S802,Inputs!$J$6:$J$9,Inputs!$G$6:$G$9),LOOKUP(S802,Inputs!$J$6:$J$9,Inputs!$H$6:$H$9)),Inputs!$B$12),-Inputs!$B$12),NORM.INV(RAND(),LOOKUP(S802,Inputs!$J$6:$J$9,Inputs!$G$6:$G$9),LOOKUP(S802,Inputs!$J$6:$J$9,Inputs!$H$6:$H$9))),0),"" )</f>
        <v/>
      </c>
      <c r="J802" s="26">
        <f>IF($A802&lt;=Inputs!$B$13,IF(5&lt;=Inputs!$B$8,IF(Inputs!$B$12&gt;0,MAX(MIN(NORM.INV(RAND(),LOOKUP(T802,Inputs!$J$6:$J$9,Inputs!$G$6:$G$9),LOOKUP(T802,Inputs!$J$6:$J$9,Inputs!$H$6:$H$9)),Inputs!$B$12),-Inputs!$B$12),NORM.INV(RAND(),LOOKUP(T802,Inputs!$J$6:$J$9,Inputs!$G$6:$G$9),LOOKUP(T802,Inputs!$J$6:$J$9,Inputs!$H$6:$H$9))),0),"" )</f>
        <v/>
      </c>
      <c r="K802" s="26">
        <f>IF($A802&lt;=Inputs!$B$13,IF(6&lt;=Inputs!$B$8,IF(Inputs!$B$12&gt;0,MAX(MIN(NORM.INV(RAND(),LOOKUP(U802,Inputs!$J$6:$J$9,Inputs!$G$6:$G$9),LOOKUP(U802,Inputs!$J$6:$J$9,Inputs!$H$6:$H$9)),Inputs!$B$12),-Inputs!$B$12),NORM.INV(RAND(),LOOKUP(U802,Inputs!$J$6:$J$9,Inputs!$G$6:$G$9),LOOKUP(U802,Inputs!$J$6:$J$9,Inputs!$H$6:$H$9))),0),"" )</f>
        <v/>
      </c>
      <c r="L802" s="26">
        <f>IF($A802&lt;=Inputs!$B$13,IF(7&lt;=Inputs!$B$8,IF(Inputs!$B$12&gt;0,MAX(MIN(NORM.INV(RAND(),LOOKUP(V802,Inputs!$J$6:$J$9,Inputs!$G$6:$G$9),LOOKUP(V802,Inputs!$J$6:$J$9,Inputs!$H$6:$H$9)),Inputs!$B$12),-Inputs!$B$12),NORM.INV(RAND(),LOOKUP(V802,Inputs!$J$6:$J$9,Inputs!$G$6:$G$9),LOOKUP(V802,Inputs!$J$6:$J$9,Inputs!$H$6:$H$9))),0),"" )</f>
        <v/>
      </c>
      <c r="M802" s="26">
        <f>IF($A802&lt;=Inputs!$B$13,IF(8&lt;=Inputs!$B$8,IF(Inputs!$B$12&gt;0,MAX(MIN(NORM.INV(RAND(),LOOKUP(W802,Inputs!$J$6:$J$9,Inputs!$G$6:$G$9),LOOKUP(W802,Inputs!$J$6:$J$9,Inputs!$H$6:$H$9)),Inputs!$B$12),-Inputs!$B$12),NORM.INV(RAND(),LOOKUP(W802,Inputs!$J$6:$J$9,Inputs!$G$6:$G$9),LOOKUP(W802,Inputs!$J$6:$J$9,Inputs!$H$6:$H$9))),0),"" )</f>
        <v/>
      </c>
      <c r="N802" s="26">
        <f>IF($A802&lt;=Inputs!$B$13,IF(9&lt;=Inputs!$B$8,IF(Inputs!$B$12&gt;0,MAX(MIN(NORM.INV(RAND(),LOOKUP(X802,Inputs!$J$6:$J$9,Inputs!$G$6:$G$9),LOOKUP(X802,Inputs!$J$6:$J$9,Inputs!$H$6:$H$9)),Inputs!$B$12),-Inputs!$B$12),NORM.INV(RAND(),LOOKUP(X802,Inputs!$J$6:$J$9,Inputs!$G$6:$G$9),LOOKUP(X802,Inputs!$J$6:$J$9,Inputs!$H$6:$H$9))),0),"" )</f>
        <v/>
      </c>
      <c r="O802" s="26">
        <f>IF($A802&lt;=Inputs!$B$13,IF(10&lt;=Inputs!$B$8,IF(Inputs!$B$12&gt;0,MAX(MIN(NORM.INV(RAND(),LOOKUP(Y802,Inputs!$J$6:$J$9,Inputs!$G$6:$G$9),LOOKUP(Y802,Inputs!$J$6:$J$9,Inputs!$H$6:$H$9)),Inputs!$B$12),-Inputs!$B$12),NORM.INV(RAND(),LOOKUP(Y802,Inputs!$J$6:$J$9,Inputs!$G$6:$G$9),LOOKUP(Y802,Inputs!$J$6:$J$9,Inputs!$H$6:$H$9))),0),"" )</f>
        <v/>
      </c>
      <c r="P802" s="31">
        <f>IF($A802&lt;=Inputs!$B$13,RAND(),"")</f>
        <v/>
      </c>
      <c r="Q802" s="31">
        <f>IF($A802&lt;=Inputs!$B$13,RAND(),"")</f>
        <v/>
      </c>
      <c r="R802" s="31">
        <f>IF($A802&lt;=Inputs!$B$13,RAND(),"")</f>
        <v/>
      </c>
      <c r="S802" s="31">
        <f>IF($A802&lt;=Inputs!$B$13,RAND(),"")</f>
        <v/>
      </c>
      <c r="T802" s="31">
        <f>IF($A802&lt;=Inputs!$B$13,RAND(),"")</f>
        <v/>
      </c>
      <c r="U802" s="31">
        <f>IF($A802&lt;=Inputs!$B$13,RAND(),"")</f>
        <v/>
      </c>
      <c r="V802" s="31">
        <f>IF($A802&lt;=Inputs!$B$13,RAND(),"")</f>
        <v/>
      </c>
      <c r="W802" s="31">
        <f>IF($A802&lt;=Inputs!$B$13,RAND(),"")</f>
        <v/>
      </c>
      <c r="X802" s="31">
        <f>IF($A802&lt;=Inputs!$B$13,RAND(),"")</f>
        <v/>
      </c>
      <c r="Y802" s="31">
        <f>IF($A802&lt;=Inputs!$B$13,RAND(),"")</f>
        <v/>
      </c>
    </row>
    <row r="803">
      <c r="A803" t="n">
        <v>798</v>
      </c>
      <c r="B803" s="26">
        <f>IF($A803&lt;=Inputs!$B$13,IF(Inputs!$B$8&gt;0,SUM(F803:O803)/Inputs!$B$8,0),"")</f>
        <v/>
      </c>
      <c r="C803" s="27">
        <f>IF($A803&lt;=Inputs!$B$13,B803/100,"")</f>
        <v/>
      </c>
      <c r="D803" s="28">
        <f>IF($A803&lt;=Inputs!$B$13,C803*Inputs!$B$7,"")</f>
        <v/>
      </c>
      <c r="E803" s="29">
        <f>IF($A803&lt;=Inputs!$B$13,IF(D803&gt;0,1,0),"")</f>
        <v/>
      </c>
      <c r="F803" s="26">
        <f>IF($A803&lt;=Inputs!$B$13,IF(1&lt;=Inputs!$B$8,IF(Inputs!$B$12&gt;0,MAX(MIN(NORM.INV(RAND(),LOOKUP(P803,Inputs!$J$6:$J$9,Inputs!$G$6:$G$9),LOOKUP(P803,Inputs!$J$6:$J$9,Inputs!$H$6:$H$9)),Inputs!$B$12),-Inputs!$B$12),NORM.INV(RAND(),LOOKUP(P803,Inputs!$J$6:$J$9,Inputs!$G$6:$G$9),LOOKUP(P803,Inputs!$J$6:$J$9,Inputs!$H$6:$H$9))),0),"" )</f>
        <v/>
      </c>
      <c r="G803" s="26">
        <f>IF($A803&lt;=Inputs!$B$13,IF(2&lt;=Inputs!$B$8,IF(Inputs!$B$12&gt;0,MAX(MIN(NORM.INV(RAND(),LOOKUP(Q803,Inputs!$J$6:$J$9,Inputs!$G$6:$G$9),LOOKUP(Q803,Inputs!$J$6:$J$9,Inputs!$H$6:$H$9)),Inputs!$B$12),-Inputs!$B$12),NORM.INV(RAND(),LOOKUP(Q803,Inputs!$J$6:$J$9,Inputs!$G$6:$G$9),LOOKUP(Q803,Inputs!$J$6:$J$9,Inputs!$H$6:$H$9))),0),"" )</f>
        <v/>
      </c>
      <c r="H803" s="26">
        <f>IF($A803&lt;=Inputs!$B$13,IF(3&lt;=Inputs!$B$8,IF(Inputs!$B$12&gt;0,MAX(MIN(NORM.INV(RAND(),LOOKUP(R803,Inputs!$J$6:$J$9,Inputs!$G$6:$G$9),LOOKUP(R803,Inputs!$J$6:$J$9,Inputs!$H$6:$H$9)),Inputs!$B$12),-Inputs!$B$12),NORM.INV(RAND(),LOOKUP(R803,Inputs!$J$6:$J$9,Inputs!$G$6:$G$9),LOOKUP(R803,Inputs!$J$6:$J$9,Inputs!$H$6:$H$9))),0),"" )</f>
        <v/>
      </c>
      <c r="I803" s="26">
        <f>IF($A803&lt;=Inputs!$B$13,IF(4&lt;=Inputs!$B$8,IF(Inputs!$B$12&gt;0,MAX(MIN(NORM.INV(RAND(),LOOKUP(S803,Inputs!$J$6:$J$9,Inputs!$G$6:$G$9),LOOKUP(S803,Inputs!$J$6:$J$9,Inputs!$H$6:$H$9)),Inputs!$B$12),-Inputs!$B$12),NORM.INV(RAND(),LOOKUP(S803,Inputs!$J$6:$J$9,Inputs!$G$6:$G$9),LOOKUP(S803,Inputs!$J$6:$J$9,Inputs!$H$6:$H$9))),0),"" )</f>
        <v/>
      </c>
      <c r="J803" s="26">
        <f>IF($A803&lt;=Inputs!$B$13,IF(5&lt;=Inputs!$B$8,IF(Inputs!$B$12&gt;0,MAX(MIN(NORM.INV(RAND(),LOOKUP(T803,Inputs!$J$6:$J$9,Inputs!$G$6:$G$9),LOOKUP(T803,Inputs!$J$6:$J$9,Inputs!$H$6:$H$9)),Inputs!$B$12),-Inputs!$B$12),NORM.INV(RAND(),LOOKUP(T803,Inputs!$J$6:$J$9,Inputs!$G$6:$G$9),LOOKUP(T803,Inputs!$J$6:$J$9,Inputs!$H$6:$H$9))),0),"" )</f>
        <v/>
      </c>
      <c r="K803" s="26">
        <f>IF($A803&lt;=Inputs!$B$13,IF(6&lt;=Inputs!$B$8,IF(Inputs!$B$12&gt;0,MAX(MIN(NORM.INV(RAND(),LOOKUP(U803,Inputs!$J$6:$J$9,Inputs!$G$6:$G$9),LOOKUP(U803,Inputs!$J$6:$J$9,Inputs!$H$6:$H$9)),Inputs!$B$12),-Inputs!$B$12),NORM.INV(RAND(),LOOKUP(U803,Inputs!$J$6:$J$9,Inputs!$G$6:$G$9),LOOKUP(U803,Inputs!$J$6:$J$9,Inputs!$H$6:$H$9))),0),"" )</f>
        <v/>
      </c>
      <c r="L803" s="26">
        <f>IF($A803&lt;=Inputs!$B$13,IF(7&lt;=Inputs!$B$8,IF(Inputs!$B$12&gt;0,MAX(MIN(NORM.INV(RAND(),LOOKUP(V803,Inputs!$J$6:$J$9,Inputs!$G$6:$G$9),LOOKUP(V803,Inputs!$J$6:$J$9,Inputs!$H$6:$H$9)),Inputs!$B$12),-Inputs!$B$12),NORM.INV(RAND(),LOOKUP(V803,Inputs!$J$6:$J$9,Inputs!$G$6:$G$9),LOOKUP(V803,Inputs!$J$6:$J$9,Inputs!$H$6:$H$9))),0),"" )</f>
        <v/>
      </c>
      <c r="M803" s="26">
        <f>IF($A803&lt;=Inputs!$B$13,IF(8&lt;=Inputs!$B$8,IF(Inputs!$B$12&gt;0,MAX(MIN(NORM.INV(RAND(),LOOKUP(W803,Inputs!$J$6:$J$9,Inputs!$G$6:$G$9),LOOKUP(W803,Inputs!$J$6:$J$9,Inputs!$H$6:$H$9)),Inputs!$B$12),-Inputs!$B$12),NORM.INV(RAND(),LOOKUP(W803,Inputs!$J$6:$J$9,Inputs!$G$6:$G$9),LOOKUP(W803,Inputs!$J$6:$J$9,Inputs!$H$6:$H$9))),0),"" )</f>
        <v/>
      </c>
      <c r="N803" s="26">
        <f>IF($A803&lt;=Inputs!$B$13,IF(9&lt;=Inputs!$B$8,IF(Inputs!$B$12&gt;0,MAX(MIN(NORM.INV(RAND(),LOOKUP(X803,Inputs!$J$6:$J$9,Inputs!$G$6:$G$9),LOOKUP(X803,Inputs!$J$6:$J$9,Inputs!$H$6:$H$9)),Inputs!$B$12),-Inputs!$B$12),NORM.INV(RAND(),LOOKUP(X803,Inputs!$J$6:$J$9,Inputs!$G$6:$G$9),LOOKUP(X803,Inputs!$J$6:$J$9,Inputs!$H$6:$H$9))),0),"" )</f>
        <v/>
      </c>
      <c r="O803" s="26">
        <f>IF($A803&lt;=Inputs!$B$13,IF(10&lt;=Inputs!$B$8,IF(Inputs!$B$12&gt;0,MAX(MIN(NORM.INV(RAND(),LOOKUP(Y803,Inputs!$J$6:$J$9,Inputs!$G$6:$G$9),LOOKUP(Y803,Inputs!$J$6:$J$9,Inputs!$H$6:$H$9)),Inputs!$B$12),-Inputs!$B$12),NORM.INV(RAND(),LOOKUP(Y803,Inputs!$J$6:$J$9,Inputs!$G$6:$G$9),LOOKUP(Y803,Inputs!$J$6:$J$9,Inputs!$H$6:$H$9))),0),"" )</f>
        <v/>
      </c>
      <c r="P803" s="31">
        <f>IF($A803&lt;=Inputs!$B$13,RAND(),"")</f>
        <v/>
      </c>
      <c r="Q803" s="31">
        <f>IF($A803&lt;=Inputs!$B$13,RAND(),"")</f>
        <v/>
      </c>
      <c r="R803" s="31">
        <f>IF($A803&lt;=Inputs!$B$13,RAND(),"")</f>
        <v/>
      </c>
      <c r="S803" s="31">
        <f>IF($A803&lt;=Inputs!$B$13,RAND(),"")</f>
        <v/>
      </c>
      <c r="T803" s="31">
        <f>IF($A803&lt;=Inputs!$B$13,RAND(),"")</f>
        <v/>
      </c>
      <c r="U803" s="31">
        <f>IF($A803&lt;=Inputs!$B$13,RAND(),"")</f>
        <v/>
      </c>
      <c r="V803" s="31">
        <f>IF($A803&lt;=Inputs!$B$13,RAND(),"")</f>
        <v/>
      </c>
      <c r="W803" s="31">
        <f>IF($A803&lt;=Inputs!$B$13,RAND(),"")</f>
        <v/>
      </c>
      <c r="X803" s="31">
        <f>IF($A803&lt;=Inputs!$B$13,RAND(),"")</f>
        <v/>
      </c>
      <c r="Y803" s="31">
        <f>IF($A803&lt;=Inputs!$B$13,RAND(),"")</f>
        <v/>
      </c>
    </row>
    <row r="804">
      <c r="A804" t="n">
        <v>799</v>
      </c>
      <c r="B804" s="26">
        <f>IF($A804&lt;=Inputs!$B$13,IF(Inputs!$B$8&gt;0,SUM(F804:O804)/Inputs!$B$8,0),"")</f>
        <v/>
      </c>
      <c r="C804" s="27">
        <f>IF($A804&lt;=Inputs!$B$13,B804/100,"")</f>
        <v/>
      </c>
      <c r="D804" s="28">
        <f>IF($A804&lt;=Inputs!$B$13,C804*Inputs!$B$7,"")</f>
        <v/>
      </c>
      <c r="E804" s="29">
        <f>IF($A804&lt;=Inputs!$B$13,IF(D804&gt;0,1,0),"")</f>
        <v/>
      </c>
      <c r="F804" s="26">
        <f>IF($A804&lt;=Inputs!$B$13,IF(1&lt;=Inputs!$B$8,IF(Inputs!$B$12&gt;0,MAX(MIN(NORM.INV(RAND(),LOOKUP(P804,Inputs!$J$6:$J$9,Inputs!$G$6:$G$9),LOOKUP(P804,Inputs!$J$6:$J$9,Inputs!$H$6:$H$9)),Inputs!$B$12),-Inputs!$B$12),NORM.INV(RAND(),LOOKUP(P804,Inputs!$J$6:$J$9,Inputs!$G$6:$G$9),LOOKUP(P804,Inputs!$J$6:$J$9,Inputs!$H$6:$H$9))),0),"" )</f>
        <v/>
      </c>
      <c r="G804" s="26">
        <f>IF($A804&lt;=Inputs!$B$13,IF(2&lt;=Inputs!$B$8,IF(Inputs!$B$12&gt;0,MAX(MIN(NORM.INV(RAND(),LOOKUP(Q804,Inputs!$J$6:$J$9,Inputs!$G$6:$G$9),LOOKUP(Q804,Inputs!$J$6:$J$9,Inputs!$H$6:$H$9)),Inputs!$B$12),-Inputs!$B$12),NORM.INV(RAND(),LOOKUP(Q804,Inputs!$J$6:$J$9,Inputs!$G$6:$G$9),LOOKUP(Q804,Inputs!$J$6:$J$9,Inputs!$H$6:$H$9))),0),"" )</f>
        <v/>
      </c>
      <c r="H804" s="26">
        <f>IF($A804&lt;=Inputs!$B$13,IF(3&lt;=Inputs!$B$8,IF(Inputs!$B$12&gt;0,MAX(MIN(NORM.INV(RAND(),LOOKUP(R804,Inputs!$J$6:$J$9,Inputs!$G$6:$G$9),LOOKUP(R804,Inputs!$J$6:$J$9,Inputs!$H$6:$H$9)),Inputs!$B$12),-Inputs!$B$12),NORM.INV(RAND(),LOOKUP(R804,Inputs!$J$6:$J$9,Inputs!$G$6:$G$9),LOOKUP(R804,Inputs!$J$6:$J$9,Inputs!$H$6:$H$9))),0),"" )</f>
        <v/>
      </c>
      <c r="I804" s="26">
        <f>IF($A804&lt;=Inputs!$B$13,IF(4&lt;=Inputs!$B$8,IF(Inputs!$B$12&gt;0,MAX(MIN(NORM.INV(RAND(),LOOKUP(S804,Inputs!$J$6:$J$9,Inputs!$G$6:$G$9),LOOKUP(S804,Inputs!$J$6:$J$9,Inputs!$H$6:$H$9)),Inputs!$B$12),-Inputs!$B$12),NORM.INV(RAND(),LOOKUP(S804,Inputs!$J$6:$J$9,Inputs!$G$6:$G$9),LOOKUP(S804,Inputs!$J$6:$J$9,Inputs!$H$6:$H$9))),0),"" )</f>
        <v/>
      </c>
      <c r="J804" s="26">
        <f>IF($A804&lt;=Inputs!$B$13,IF(5&lt;=Inputs!$B$8,IF(Inputs!$B$12&gt;0,MAX(MIN(NORM.INV(RAND(),LOOKUP(T804,Inputs!$J$6:$J$9,Inputs!$G$6:$G$9),LOOKUP(T804,Inputs!$J$6:$J$9,Inputs!$H$6:$H$9)),Inputs!$B$12),-Inputs!$B$12),NORM.INV(RAND(),LOOKUP(T804,Inputs!$J$6:$J$9,Inputs!$G$6:$G$9),LOOKUP(T804,Inputs!$J$6:$J$9,Inputs!$H$6:$H$9))),0),"" )</f>
        <v/>
      </c>
      <c r="K804" s="26">
        <f>IF($A804&lt;=Inputs!$B$13,IF(6&lt;=Inputs!$B$8,IF(Inputs!$B$12&gt;0,MAX(MIN(NORM.INV(RAND(),LOOKUP(U804,Inputs!$J$6:$J$9,Inputs!$G$6:$G$9),LOOKUP(U804,Inputs!$J$6:$J$9,Inputs!$H$6:$H$9)),Inputs!$B$12),-Inputs!$B$12),NORM.INV(RAND(),LOOKUP(U804,Inputs!$J$6:$J$9,Inputs!$G$6:$G$9),LOOKUP(U804,Inputs!$J$6:$J$9,Inputs!$H$6:$H$9))),0),"" )</f>
        <v/>
      </c>
      <c r="L804" s="26">
        <f>IF($A804&lt;=Inputs!$B$13,IF(7&lt;=Inputs!$B$8,IF(Inputs!$B$12&gt;0,MAX(MIN(NORM.INV(RAND(),LOOKUP(V804,Inputs!$J$6:$J$9,Inputs!$G$6:$G$9),LOOKUP(V804,Inputs!$J$6:$J$9,Inputs!$H$6:$H$9)),Inputs!$B$12),-Inputs!$B$12),NORM.INV(RAND(),LOOKUP(V804,Inputs!$J$6:$J$9,Inputs!$G$6:$G$9),LOOKUP(V804,Inputs!$J$6:$J$9,Inputs!$H$6:$H$9))),0),"" )</f>
        <v/>
      </c>
      <c r="M804" s="26">
        <f>IF($A804&lt;=Inputs!$B$13,IF(8&lt;=Inputs!$B$8,IF(Inputs!$B$12&gt;0,MAX(MIN(NORM.INV(RAND(),LOOKUP(W804,Inputs!$J$6:$J$9,Inputs!$G$6:$G$9),LOOKUP(W804,Inputs!$J$6:$J$9,Inputs!$H$6:$H$9)),Inputs!$B$12),-Inputs!$B$12),NORM.INV(RAND(),LOOKUP(W804,Inputs!$J$6:$J$9,Inputs!$G$6:$G$9),LOOKUP(W804,Inputs!$J$6:$J$9,Inputs!$H$6:$H$9))),0),"" )</f>
        <v/>
      </c>
      <c r="N804" s="26">
        <f>IF($A804&lt;=Inputs!$B$13,IF(9&lt;=Inputs!$B$8,IF(Inputs!$B$12&gt;0,MAX(MIN(NORM.INV(RAND(),LOOKUP(X804,Inputs!$J$6:$J$9,Inputs!$G$6:$G$9),LOOKUP(X804,Inputs!$J$6:$J$9,Inputs!$H$6:$H$9)),Inputs!$B$12),-Inputs!$B$12),NORM.INV(RAND(),LOOKUP(X804,Inputs!$J$6:$J$9,Inputs!$G$6:$G$9),LOOKUP(X804,Inputs!$J$6:$J$9,Inputs!$H$6:$H$9))),0),"" )</f>
        <v/>
      </c>
      <c r="O804" s="26">
        <f>IF($A804&lt;=Inputs!$B$13,IF(10&lt;=Inputs!$B$8,IF(Inputs!$B$12&gt;0,MAX(MIN(NORM.INV(RAND(),LOOKUP(Y804,Inputs!$J$6:$J$9,Inputs!$G$6:$G$9),LOOKUP(Y804,Inputs!$J$6:$J$9,Inputs!$H$6:$H$9)),Inputs!$B$12),-Inputs!$B$12),NORM.INV(RAND(),LOOKUP(Y804,Inputs!$J$6:$J$9,Inputs!$G$6:$G$9),LOOKUP(Y804,Inputs!$J$6:$J$9,Inputs!$H$6:$H$9))),0),"" )</f>
        <v/>
      </c>
      <c r="P804" s="31">
        <f>IF($A804&lt;=Inputs!$B$13,RAND(),"")</f>
        <v/>
      </c>
      <c r="Q804" s="31">
        <f>IF($A804&lt;=Inputs!$B$13,RAND(),"")</f>
        <v/>
      </c>
      <c r="R804" s="31">
        <f>IF($A804&lt;=Inputs!$B$13,RAND(),"")</f>
        <v/>
      </c>
      <c r="S804" s="31">
        <f>IF($A804&lt;=Inputs!$B$13,RAND(),"")</f>
        <v/>
      </c>
      <c r="T804" s="31">
        <f>IF($A804&lt;=Inputs!$B$13,RAND(),"")</f>
        <v/>
      </c>
      <c r="U804" s="31">
        <f>IF($A804&lt;=Inputs!$B$13,RAND(),"")</f>
        <v/>
      </c>
      <c r="V804" s="31">
        <f>IF($A804&lt;=Inputs!$B$13,RAND(),"")</f>
        <v/>
      </c>
      <c r="W804" s="31">
        <f>IF($A804&lt;=Inputs!$B$13,RAND(),"")</f>
        <v/>
      </c>
      <c r="X804" s="31">
        <f>IF($A804&lt;=Inputs!$B$13,RAND(),"")</f>
        <v/>
      </c>
      <c r="Y804" s="31">
        <f>IF($A804&lt;=Inputs!$B$13,RAND(),"")</f>
        <v/>
      </c>
    </row>
    <row r="805">
      <c r="A805" t="n">
        <v>800</v>
      </c>
      <c r="B805" s="26">
        <f>IF($A805&lt;=Inputs!$B$13,IF(Inputs!$B$8&gt;0,SUM(F805:O805)/Inputs!$B$8,0),"")</f>
        <v/>
      </c>
      <c r="C805" s="27">
        <f>IF($A805&lt;=Inputs!$B$13,B805/100,"")</f>
        <v/>
      </c>
      <c r="D805" s="28">
        <f>IF($A805&lt;=Inputs!$B$13,C805*Inputs!$B$7,"")</f>
        <v/>
      </c>
      <c r="E805" s="29">
        <f>IF($A805&lt;=Inputs!$B$13,IF(D805&gt;0,1,0),"")</f>
        <v/>
      </c>
      <c r="F805" s="26">
        <f>IF($A805&lt;=Inputs!$B$13,IF(1&lt;=Inputs!$B$8,IF(Inputs!$B$12&gt;0,MAX(MIN(NORM.INV(RAND(),LOOKUP(P805,Inputs!$J$6:$J$9,Inputs!$G$6:$G$9),LOOKUP(P805,Inputs!$J$6:$J$9,Inputs!$H$6:$H$9)),Inputs!$B$12),-Inputs!$B$12),NORM.INV(RAND(),LOOKUP(P805,Inputs!$J$6:$J$9,Inputs!$G$6:$G$9),LOOKUP(P805,Inputs!$J$6:$J$9,Inputs!$H$6:$H$9))),0),"" )</f>
        <v/>
      </c>
      <c r="G805" s="26">
        <f>IF($A805&lt;=Inputs!$B$13,IF(2&lt;=Inputs!$B$8,IF(Inputs!$B$12&gt;0,MAX(MIN(NORM.INV(RAND(),LOOKUP(Q805,Inputs!$J$6:$J$9,Inputs!$G$6:$G$9),LOOKUP(Q805,Inputs!$J$6:$J$9,Inputs!$H$6:$H$9)),Inputs!$B$12),-Inputs!$B$12),NORM.INV(RAND(),LOOKUP(Q805,Inputs!$J$6:$J$9,Inputs!$G$6:$G$9),LOOKUP(Q805,Inputs!$J$6:$J$9,Inputs!$H$6:$H$9))),0),"" )</f>
        <v/>
      </c>
      <c r="H805" s="26">
        <f>IF($A805&lt;=Inputs!$B$13,IF(3&lt;=Inputs!$B$8,IF(Inputs!$B$12&gt;0,MAX(MIN(NORM.INV(RAND(),LOOKUP(R805,Inputs!$J$6:$J$9,Inputs!$G$6:$G$9),LOOKUP(R805,Inputs!$J$6:$J$9,Inputs!$H$6:$H$9)),Inputs!$B$12),-Inputs!$B$12),NORM.INV(RAND(),LOOKUP(R805,Inputs!$J$6:$J$9,Inputs!$G$6:$G$9),LOOKUP(R805,Inputs!$J$6:$J$9,Inputs!$H$6:$H$9))),0),"" )</f>
        <v/>
      </c>
      <c r="I805" s="26">
        <f>IF($A805&lt;=Inputs!$B$13,IF(4&lt;=Inputs!$B$8,IF(Inputs!$B$12&gt;0,MAX(MIN(NORM.INV(RAND(),LOOKUP(S805,Inputs!$J$6:$J$9,Inputs!$G$6:$G$9),LOOKUP(S805,Inputs!$J$6:$J$9,Inputs!$H$6:$H$9)),Inputs!$B$12),-Inputs!$B$12),NORM.INV(RAND(),LOOKUP(S805,Inputs!$J$6:$J$9,Inputs!$G$6:$G$9),LOOKUP(S805,Inputs!$J$6:$J$9,Inputs!$H$6:$H$9))),0),"" )</f>
        <v/>
      </c>
      <c r="J805" s="26">
        <f>IF($A805&lt;=Inputs!$B$13,IF(5&lt;=Inputs!$B$8,IF(Inputs!$B$12&gt;0,MAX(MIN(NORM.INV(RAND(),LOOKUP(T805,Inputs!$J$6:$J$9,Inputs!$G$6:$G$9),LOOKUP(T805,Inputs!$J$6:$J$9,Inputs!$H$6:$H$9)),Inputs!$B$12),-Inputs!$B$12),NORM.INV(RAND(),LOOKUP(T805,Inputs!$J$6:$J$9,Inputs!$G$6:$G$9),LOOKUP(T805,Inputs!$J$6:$J$9,Inputs!$H$6:$H$9))),0),"" )</f>
        <v/>
      </c>
      <c r="K805" s="26">
        <f>IF($A805&lt;=Inputs!$B$13,IF(6&lt;=Inputs!$B$8,IF(Inputs!$B$12&gt;0,MAX(MIN(NORM.INV(RAND(),LOOKUP(U805,Inputs!$J$6:$J$9,Inputs!$G$6:$G$9),LOOKUP(U805,Inputs!$J$6:$J$9,Inputs!$H$6:$H$9)),Inputs!$B$12),-Inputs!$B$12),NORM.INV(RAND(),LOOKUP(U805,Inputs!$J$6:$J$9,Inputs!$G$6:$G$9),LOOKUP(U805,Inputs!$J$6:$J$9,Inputs!$H$6:$H$9))),0),"" )</f>
        <v/>
      </c>
      <c r="L805" s="26">
        <f>IF($A805&lt;=Inputs!$B$13,IF(7&lt;=Inputs!$B$8,IF(Inputs!$B$12&gt;0,MAX(MIN(NORM.INV(RAND(),LOOKUP(V805,Inputs!$J$6:$J$9,Inputs!$G$6:$G$9),LOOKUP(V805,Inputs!$J$6:$J$9,Inputs!$H$6:$H$9)),Inputs!$B$12),-Inputs!$B$12),NORM.INV(RAND(),LOOKUP(V805,Inputs!$J$6:$J$9,Inputs!$G$6:$G$9),LOOKUP(V805,Inputs!$J$6:$J$9,Inputs!$H$6:$H$9))),0),"" )</f>
        <v/>
      </c>
      <c r="M805" s="26">
        <f>IF($A805&lt;=Inputs!$B$13,IF(8&lt;=Inputs!$B$8,IF(Inputs!$B$12&gt;0,MAX(MIN(NORM.INV(RAND(),LOOKUP(W805,Inputs!$J$6:$J$9,Inputs!$G$6:$G$9),LOOKUP(W805,Inputs!$J$6:$J$9,Inputs!$H$6:$H$9)),Inputs!$B$12),-Inputs!$B$12),NORM.INV(RAND(),LOOKUP(W805,Inputs!$J$6:$J$9,Inputs!$G$6:$G$9),LOOKUP(W805,Inputs!$J$6:$J$9,Inputs!$H$6:$H$9))),0),"" )</f>
        <v/>
      </c>
      <c r="N805" s="26">
        <f>IF($A805&lt;=Inputs!$B$13,IF(9&lt;=Inputs!$B$8,IF(Inputs!$B$12&gt;0,MAX(MIN(NORM.INV(RAND(),LOOKUP(X805,Inputs!$J$6:$J$9,Inputs!$G$6:$G$9),LOOKUP(X805,Inputs!$J$6:$J$9,Inputs!$H$6:$H$9)),Inputs!$B$12),-Inputs!$B$12),NORM.INV(RAND(),LOOKUP(X805,Inputs!$J$6:$J$9,Inputs!$G$6:$G$9),LOOKUP(X805,Inputs!$J$6:$J$9,Inputs!$H$6:$H$9))),0),"" )</f>
        <v/>
      </c>
      <c r="O805" s="26">
        <f>IF($A805&lt;=Inputs!$B$13,IF(10&lt;=Inputs!$B$8,IF(Inputs!$B$12&gt;0,MAX(MIN(NORM.INV(RAND(),LOOKUP(Y805,Inputs!$J$6:$J$9,Inputs!$G$6:$G$9),LOOKUP(Y805,Inputs!$J$6:$J$9,Inputs!$H$6:$H$9)),Inputs!$B$12),-Inputs!$B$12),NORM.INV(RAND(),LOOKUP(Y805,Inputs!$J$6:$J$9,Inputs!$G$6:$G$9),LOOKUP(Y805,Inputs!$J$6:$J$9,Inputs!$H$6:$H$9))),0),"" )</f>
        <v/>
      </c>
      <c r="P805" s="31">
        <f>IF($A805&lt;=Inputs!$B$13,RAND(),"")</f>
        <v/>
      </c>
      <c r="Q805" s="31">
        <f>IF($A805&lt;=Inputs!$B$13,RAND(),"")</f>
        <v/>
      </c>
      <c r="R805" s="31">
        <f>IF($A805&lt;=Inputs!$B$13,RAND(),"")</f>
        <v/>
      </c>
      <c r="S805" s="31">
        <f>IF($A805&lt;=Inputs!$B$13,RAND(),"")</f>
        <v/>
      </c>
      <c r="T805" s="31">
        <f>IF($A805&lt;=Inputs!$B$13,RAND(),"")</f>
        <v/>
      </c>
      <c r="U805" s="31">
        <f>IF($A805&lt;=Inputs!$B$13,RAND(),"")</f>
        <v/>
      </c>
      <c r="V805" s="31">
        <f>IF($A805&lt;=Inputs!$B$13,RAND(),"")</f>
        <v/>
      </c>
      <c r="W805" s="31">
        <f>IF($A805&lt;=Inputs!$B$13,RAND(),"")</f>
        <v/>
      </c>
      <c r="X805" s="31">
        <f>IF($A805&lt;=Inputs!$B$13,RAND(),"")</f>
        <v/>
      </c>
      <c r="Y805" s="31">
        <f>IF($A805&lt;=Inputs!$B$13,RAND(),"")</f>
        <v/>
      </c>
    </row>
    <row r="806">
      <c r="A806" t="n">
        <v>801</v>
      </c>
      <c r="B806" s="26">
        <f>IF($A806&lt;=Inputs!$B$13,IF(Inputs!$B$8&gt;0,SUM(F806:O806)/Inputs!$B$8,0),"")</f>
        <v/>
      </c>
      <c r="C806" s="27">
        <f>IF($A806&lt;=Inputs!$B$13,B806/100,"")</f>
        <v/>
      </c>
      <c r="D806" s="28">
        <f>IF($A806&lt;=Inputs!$B$13,C806*Inputs!$B$7,"")</f>
        <v/>
      </c>
      <c r="E806" s="29">
        <f>IF($A806&lt;=Inputs!$B$13,IF(D806&gt;0,1,0),"")</f>
        <v/>
      </c>
      <c r="F806" s="26">
        <f>IF($A806&lt;=Inputs!$B$13,IF(1&lt;=Inputs!$B$8,IF(Inputs!$B$12&gt;0,MAX(MIN(NORM.INV(RAND(),LOOKUP(P806,Inputs!$J$6:$J$9,Inputs!$G$6:$G$9),LOOKUP(P806,Inputs!$J$6:$J$9,Inputs!$H$6:$H$9)),Inputs!$B$12),-Inputs!$B$12),NORM.INV(RAND(),LOOKUP(P806,Inputs!$J$6:$J$9,Inputs!$G$6:$G$9),LOOKUP(P806,Inputs!$J$6:$J$9,Inputs!$H$6:$H$9))),0),"" )</f>
        <v/>
      </c>
      <c r="G806" s="26">
        <f>IF($A806&lt;=Inputs!$B$13,IF(2&lt;=Inputs!$B$8,IF(Inputs!$B$12&gt;0,MAX(MIN(NORM.INV(RAND(),LOOKUP(Q806,Inputs!$J$6:$J$9,Inputs!$G$6:$G$9),LOOKUP(Q806,Inputs!$J$6:$J$9,Inputs!$H$6:$H$9)),Inputs!$B$12),-Inputs!$B$12),NORM.INV(RAND(),LOOKUP(Q806,Inputs!$J$6:$J$9,Inputs!$G$6:$G$9),LOOKUP(Q806,Inputs!$J$6:$J$9,Inputs!$H$6:$H$9))),0),"" )</f>
        <v/>
      </c>
      <c r="H806" s="26">
        <f>IF($A806&lt;=Inputs!$B$13,IF(3&lt;=Inputs!$B$8,IF(Inputs!$B$12&gt;0,MAX(MIN(NORM.INV(RAND(),LOOKUP(R806,Inputs!$J$6:$J$9,Inputs!$G$6:$G$9),LOOKUP(R806,Inputs!$J$6:$J$9,Inputs!$H$6:$H$9)),Inputs!$B$12),-Inputs!$B$12),NORM.INV(RAND(),LOOKUP(R806,Inputs!$J$6:$J$9,Inputs!$G$6:$G$9),LOOKUP(R806,Inputs!$J$6:$J$9,Inputs!$H$6:$H$9))),0),"" )</f>
        <v/>
      </c>
      <c r="I806" s="26">
        <f>IF($A806&lt;=Inputs!$B$13,IF(4&lt;=Inputs!$B$8,IF(Inputs!$B$12&gt;0,MAX(MIN(NORM.INV(RAND(),LOOKUP(S806,Inputs!$J$6:$J$9,Inputs!$G$6:$G$9),LOOKUP(S806,Inputs!$J$6:$J$9,Inputs!$H$6:$H$9)),Inputs!$B$12),-Inputs!$B$12),NORM.INV(RAND(),LOOKUP(S806,Inputs!$J$6:$J$9,Inputs!$G$6:$G$9),LOOKUP(S806,Inputs!$J$6:$J$9,Inputs!$H$6:$H$9))),0),"" )</f>
        <v/>
      </c>
      <c r="J806" s="26">
        <f>IF($A806&lt;=Inputs!$B$13,IF(5&lt;=Inputs!$B$8,IF(Inputs!$B$12&gt;0,MAX(MIN(NORM.INV(RAND(),LOOKUP(T806,Inputs!$J$6:$J$9,Inputs!$G$6:$G$9),LOOKUP(T806,Inputs!$J$6:$J$9,Inputs!$H$6:$H$9)),Inputs!$B$12),-Inputs!$B$12),NORM.INV(RAND(),LOOKUP(T806,Inputs!$J$6:$J$9,Inputs!$G$6:$G$9),LOOKUP(T806,Inputs!$J$6:$J$9,Inputs!$H$6:$H$9))),0),"" )</f>
        <v/>
      </c>
      <c r="K806" s="26">
        <f>IF($A806&lt;=Inputs!$B$13,IF(6&lt;=Inputs!$B$8,IF(Inputs!$B$12&gt;0,MAX(MIN(NORM.INV(RAND(),LOOKUP(U806,Inputs!$J$6:$J$9,Inputs!$G$6:$G$9),LOOKUP(U806,Inputs!$J$6:$J$9,Inputs!$H$6:$H$9)),Inputs!$B$12),-Inputs!$B$12),NORM.INV(RAND(),LOOKUP(U806,Inputs!$J$6:$J$9,Inputs!$G$6:$G$9),LOOKUP(U806,Inputs!$J$6:$J$9,Inputs!$H$6:$H$9))),0),"" )</f>
        <v/>
      </c>
      <c r="L806" s="26">
        <f>IF($A806&lt;=Inputs!$B$13,IF(7&lt;=Inputs!$B$8,IF(Inputs!$B$12&gt;0,MAX(MIN(NORM.INV(RAND(),LOOKUP(V806,Inputs!$J$6:$J$9,Inputs!$G$6:$G$9),LOOKUP(V806,Inputs!$J$6:$J$9,Inputs!$H$6:$H$9)),Inputs!$B$12),-Inputs!$B$12),NORM.INV(RAND(),LOOKUP(V806,Inputs!$J$6:$J$9,Inputs!$G$6:$G$9),LOOKUP(V806,Inputs!$J$6:$J$9,Inputs!$H$6:$H$9))),0),"" )</f>
        <v/>
      </c>
      <c r="M806" s="26">
        <f>IF($A806&lt;=Inputs!$B$13,IF(8&lt;=Inputs!$B$8,IF(Inputs!$B$12&gt;0,MAX(MIN(NORM.INV(RAND(),LOOKUP(W806,Inputs!$J$6:$J$9,Inputs!$G$6:$G$9),LOOKUP(W806,Inputs!$J$6:$J$9,Inputs!$H$6:$H$9)),Inputs!$B$12),-Inputs!$B$12),NORM.INV(RAND(),LOOKUP(W806,Inputs!$J$6:$J$9,Inputs!$G$6:$G$9),LOOKUP(W806,Inputs!$J$6:$J$9,Inputs!$H$6:$H$9))),0),"" )</f>
        <v/>
      </c>
      <c r="N806" s="26">
        <f>IF($A806&lt;=Inputs!$B$13,IF(9&lt;=Inputs!$B$8,IF(Inputs!$B$12&gt;0,MAX(MIN(NORM.INV(RAND(),LOOKUP(X806,Inputs!$J$6:$J$9,Inputs!$G$6:$G$9),LOOKUP(X806,Inputs!$J$6:$J$9,Inputs!$H$6:$H$9)),Inputs!$B$12),-Inputs!$B$12),NORM.INV(RAND(),LOOKUP(X806,Inputs!$J$6:$J$9,Inputs!$G$6:$G$9),LOOKUP(X806,Inputs!$J$6:$J$9,Inputs!$H$6:$H$9))),0),"" )</f>
        <v/>
      </c>
      <c r="O806" s="26">
        <f>IF($A806&lt;=Inputs!$B$13,IF(10&lt;=Inputs!$B$8,IF(Inputs!$B$12&gt;0,MAX(MIN(NORM.INV(RAND(),LOOKUP(Y806,Inputs!$J$6:$J$9,Inputs!$G$6:$G$9),LOOKUP(Y806,Inputs!$J$6:$J$9,Inputs!$H$6:$H$9)),Inputs!$B$12),-Inputs!$B$12),NORM.INV(RAND(),LOOKUP(Y806,Inputs!$J$6:$J$9,Inputs!$G$6:$G$9),LOOKUP(Y806,Inputs!$J$6:$J$9,Inputs!$H$6:$H$9))),0),"" )</f>
        <v/>
      </c>
      <c r="P806" s="31">
        <f>IF($A806&lt;=Inputs!$B$13,RAND(),"")</f>
        <v/>
      </c>
      <c r="Q806" s="31">
        <f>IF($A806&lt;=Inputs!$B$13,RAND(),"")</f>
        <v/>
      </c>
      <c r="R806" s="31">
        <f>IF($A806&lt;=Inputs!$B$13,RAND(),"")</f>
        <v/>
      </c>
      <c r="S806" s="31">
        <f>IF($A806&lt;=Inputs!$B$13,RAND(),"")</f>
        <v/>
      </c>
      <c r="T806" s="31">
        <f>IF($A806&lt;=Inputs!$B$13,RAND(),"")</f>
        <v/>
      </c>
      <c r="U806" s="31">
        <f>IF($A806&lt;=Inputs!$B$13,RAND(),"")</f>
        <v/>
      </c>
      <c r="V806" s="31">
        <f>IF($A806&lt;=Inputs!$B$13,RAND(),"")</f>
        <v/>
      </c>
      <c r="W806" s="31">
        <f>IF($A806&lt;=Inputs!$B$13,RAND(),"")</f>
        <v/>
      </c>
      <c r="X806" s="31">
        <f>IF($A806&lt;=Inputs!$B$13,RAND(),"")</f>
        <v/>
      </c>
      <c r="Y806" s="31">
        <f>IF($A806&lt;=Inputs!$B$13,RAND(),"")</f>
        <v/>
      </c>
    </row>
    <row r="807">
      <c r="A807" t="n">
        <v>802</v>
      </c>
      <c r="B807" s="26">
        <f>IF($A807&lt;=Inputs!$B$13,IF(Inputs!$B$8&gt;0,SUM(F807:O807)/Inputs!$B$8,0),"")</f>
        <v/>
      </c>
      <c r="C807" s="27">
        <f>IF($A807&lt;=Inputs!$B$13,B807/100,"")</f>
        <v/>
      </c>
      <c r="D807" s="28">
        <f>IF($A807&lt;=Inputs!$B$13,C807*Inputs!$B$7,"")</f>
        <v/>
      </c>
      <c r="E807" s="29">
        <f>IF($A807&lt;=Inputs!$B$13,IF(D807&gt;0,1,0),"")</f>
        <v/>
      </c>
      <c r="F807" s="26">
        <f>IF($A807&lt;=Inputs!$B$13,IF(1&lt;=Inputs!$B$8,IF(Inputs!$B$12&gt;0,MAX(MIN(NORM.INV(RAND(),LOOKUP(P807,Inputs!$J$6:$J$9,Inputs!$G$6:$G$9),LOOKUP(P807,Inputs!$J$6:$J$9,Inputs!$H$6:$H$9)),Inputs!$B$12),-Inputs!$B$12),NORM.INV(RAND(),LOOKUP(P807,Inputs!$J$6:$J$9,Inputs!$G$6:$G$9),LOOKUP(P807,Inputs!$J$6:$J$9,Inputs!$H$6:$H$9))),0),"" )</f>
        <v/>
      </c>
      <c r="G807" s="26">
        <f>IF($A807&lt;=Inputs!$B$13,IF(2&lt;=Inputs!$B$8,IF(Inputs!$B$12&gt;0,MAX(MIN(NORM.INV(RAND(),LOOKUP(Q807,Inputs!$J$6:$J$9,Inputs!$G$6:$G$9),LOOKUP(Q807,Inputs!$J$6:$J$9,Inputs!$H$6:$H$9)),Inputs!$B$12),-Inputs!$B$12),NORM.INV(RAND(),LOOKUP(Q807,Inputs!$J$6:$J$9,Inputs!$G$6:$G$9),LOOKUP(Q807,Inputs!$J$6:$J$9,Inputs!$H$6:$H$9))),0),"" )</f>
        <v/>
      </c>
      <c r="H807" s="26">
        <f>IF($A807&lt;=Inputs!$B$13,IF(3&lt;=Inputs!$B$8,IF(Inputs!$B$12&gt;0,MAX(MIN(NORM.INV(RAND(),LOOKUP(R807,Inputs!$J$6:$J$9,Inputs!$G$6:$G$9),LOOKUP(R807,Inputs!$J$6:$J$9,Inputs!$H$6:$H$9)),Inputs!$B$12),-Inputs!$B$12),NORM.INV(RAND(),LOOKUP(R807,Inputs!$J$6:$J$9,Inputs!$G$6:$G$9),LOOKUP(R807,Inputs!$J$6:$J$9,Inputs!$H$6:$H$9))),0),"" )</f>
        <v/>
      </c>
      <c r="I807" s="26">
        <f>IF($A807&lt;=Inputs!$B$13,IF(4&lt;=Inputs!$B$8,IF(Inputs!$B$12&gt;0,MAX(MIN(NORM.INV(RAND(),LOOKUP(S807,Inputs!$J$6:$J$9,Inputs!$G$6:$G$9),LOOKUP(S807,Inputs!$J$6:$J$9,Inputs!$H$6:$H$9)),Inputs!$B$12),-Inputs!$B$12),NORM.INV(RAND(),LOOKUP(S807,Inputs!$J$6:$J$9,Inputs!$G$6:$G$9),LOOKUP(S807,Inputs!$J$6:$J$9,Inputs!$H$6:$H$9))),0),"" )</f>
        <v/>
      </c>
      <c r="J807" s="26">
        <f>IF($A807&lt;=Inputs!$B$13,IF(5&lt;=Inputs!$B$8,IF(Inputs!$B$12&gt;0,MAX(MIN(NORM.INV(RAND(),LOOKUP(T807,Inputs!$J$6:$J$9,Inputs!$G$6:$G$9),LOOKUP(T807,Inputs!$J$6:$J$9,Inputs!$H$6:$H$9)),Inputs!$B$12),-Inputs!$B$12),NORM.INV(RAND(),LOOKUP(T807,Inputs!$J$6:$J$9,Inputs!$G$6:$G$9),LOOKUP(T807,Inputs!$J$6:$J$9,Inputs!$H$6:$H$9))),0),"" )</f>
        <v/>
      </c>
      <c r="K807" s="26">
        <f>IF($A807&lt;=Inputs!$B$13,IF(6&lt;=Inputs!$B$8,IF(Inputs!$B$12&gt;0,MAX(MIN(NORM.INV(RAND(),LOOKUP(U807,Inputs!$J$6:$J$9,Inputs!$G$6:$G$9),LOOKUP(U807,Inputs!$J$6:$J$9,Inputs!$H$6:$H$9)),Inputs!$B$12),-Inputs!$B$12),NORM.INV(RAND(),LOOKUP(U807,Inputs!$J$6:$J$9,Inputs!$G$6:$G$9),LOOKUP(U807,Inputs!$J$6:$J$9,Inputs!$H$6:$H$9))),0),"" )</f>
        <v/>
      </c>
      <c r="L807" s="26">
        <f>IF($A807&lt;=Inputs!$B$13,IF(7&lt;=Inputs!$B$8,IF(Inputs!$B$12&gt;0,MAX(MIN(NORM.INV(RAND(),LOOKUP(V807,Inputs!$J$6:$J$9,Inputs!$G$6:$G$9),LOOKUP(V807,Inputs!$J$6:$J$9,Inputs!$H$6:$H$9)),Inputs!$B$12),-Inputs!$B$12),NORM.INV(RAND(),LOOKUP(V807,Inputs!$J$6:$J$9,Inputs!$G$6:$G$9),LOOKUP(V807,Inputs!$J$6:$J$9,Inputs!$H$6:$H$9))),0),"" )</f>
        <v/>
      </c>
      <c r="M807" s="26">
        <f>IF($A807&lt;=Inputs!$B$13,IF(8&lt;=Inputs!$B$8,IF(Inputs!$B$12&gt;0,MAX(MIN(NORM.INV(RAND(),LOOKUP(W807,Inputs!$J$6:$J$9,Inputs!$G$6:$G$9),LOOKUP(W807,Inputs!$J$6:$J$9,Inputs!$H$6:$H$9)),Inputs!$B$12),-Inputs!$B$12),NORM.INV(RAND(),LOOKUP(W807,Inputs!$J$6:$J$9,Inputs!$G$6:$G$9),LOOKUP(W807,Inputs!$J$6:$J$9,Inputs!$H$6:$H$9))),0),"" )</f>
        <v/>
      </c>
      <c r="N807" s="26">
        <f>IF($A807&lt;=Inputs!$B$13,IF(9&lt;=Inputs!$B$8,IF(Inputs!$B$12&gt;0,MAX(MIN(NORM.INV(RAND(),LOOKUP(X807,Inputs!$J$6:$J$9,Inputs!$G$6:$G$9),LOOKUP(X807,Inputs!$J$6:$J$9,Inputs!$H$6:$H$9)),Inputs!$B$12),-Inputs!$B$12),NORM.INV(RAND(),LOOKUP(X807,Inputs!$J$6:$J$9,Inputs!$G$6:$G$9),LOOKUP(X807,Inputs!$J$6:$J$9,Inputs!$H$6:$H$9))),0),"" )</f>
        <v/>
      </c>
      <c r="O807" s="26">
        <f>IF($A807&lt;=Inputs!$B$13,IF(10&lt;=Inputs!$B$8,IF(Inputs!$B$12&gt;0,MAX(MIN(NORM.INV(RAND(),LOOKUP(Y807,Inputs!$J$6:$J$9,Inputs!$G$6:$G$9),LOOKUP(Y807,Inputs!$J$6:$J$9,Inputs!$H$6:$H$9)),Inputs!$B$12),-Inputs!$B$12),NORM.INV(RAND(),LOOKUP(Y807,Inputs!$J$6:$J$9,Inputs!$G$6:$G$9),LOOKUP(Y807,Inputs!$J$6:$J$9,Inputs!$H$6:$H$9))),0),"" )</f>
        <v/>
      </c>
      <c r="P807" s="31">
        <f>IF($A807&lt;=Inputs!$B$13,RAND(),"")</f>
        <v/>
      </c>
      <c r="Q807" s="31">
        <f>IF($A807&lt;=Inputs!$B$13,RAND(),"")</f>
        <v/>
      </c>
      <c r="R807" s="31">
        <f>IF($A807&lt;=Inputs!$B$13,RAND(),"")</f>
        <v/>
      </c>
      <c r="S807" s="31">
        <f>IF($A807&lt;=Inputs!$B$13,RAND(),"")</f>
        <v/>
      </c>
      <c r="T807" s="31">
        <f>IF($A807&lt;=Inputs!$B$13,RAND(),"")</f>
        <v/>
      </c>
      <c r="U807" s="31">
        <f>IF($A807&lt;=Inputs!$B$13,RAND(),"")</f>
        <v/>
      </c>
      <c r="V807" s="31">
        <f>IF($A807&lt;=Inputs!$B$13,RAND(),"")</f>
        <v/>
      </c>
      <c r="W807" s="31">
        <f>IF($A807&lt;=Inputs!$B$13,RAND(),"")</f>
        <v/>
      </c>
      <c r="X807" s="31">
        <f>IF($A807&lt;=Inputs!$B$13,RAND(),"")</f>
        <v/>
      </c>
      <c r="Y807" s="31">
        <f>IF($A807&lt;=Inputs!$B$13,RAND(),"")</f>
        <v/>
      </c>
    </row>
    <row r="808">
      <c r="A808" t="n">
        <v>803</v>
      </c>
      <c r="B808" s="26">
        <f>IF($A808&lt;=Inputs!$B$13,IF(Inputs!$B$8&gt;0,SUM(F808:O808)/Inputs!$B$8,0),"")</f>
        <v/>
      </c>
      <c r="C808" s="27">
        <f>IF($A808&lt;=Inputs!$B$13,B808/100,"")</f>
        <v/>
      </c>
      <c r="D808" s="28">
        <f>IF($A808&lt;=Inputs!$B$13,C808*Inputs!$B$7,"")</f>
        <v/>
      </c>
      <c r="E808" s="29">
        <f>IF($A808&lt;=Inputs!$B$13,IF(D808&gt;0,1,0),"")</f>
        <v/>
      </c>
      <c r="F808" s="26">
        <f>IF($A808&lt;=Inputs!$B$13,IF(1&lt;=Inputs!$B$8,IF(Inputs!$B$12&gt;0,MAX(MIN(NORM.INV(RAND(),LOOKUP(P808,Inputs!$J$6:$J$9,Inputs!$G$6:$G$9),LOOKUP(P808,Inputs!$J$6:$J$9,Inputs!$H$6:$H$9)),Inputs!$B$12),-Inputs!$B$12),NORM.INV(RAND(),LOOKUP(P808,Inputs!$J$6:$J$9,Inputs!$G$6:$G$9),LOOKUP(P808,Inputs!$J$6:$J$9,Inputs!$H$6:$H$9))),0),"" )</f>
        <v/>
      </c>
      <c r="G808" s="26">
        <f>IF($A808&lt;=Inputs!$B$13,IF(2&lt;=Inputs!$B$8,IF(Inputs!$B$12&gt;0,MAX(MIN(NORM.INV(RAND(),LOOKUP(Q808,Inputs!$J$6:$J$9,Inputs!$G$6:$G$9),LOOKUP(Q808,Inputs!$J$6:$J$9,Inputs!$H$6:$H$9)),Inputs!$B$12),-Inputs!$B$12),NORM.INV(RAND(),LOOKUP(Q808,Inputs!$J$6:$J$9,Inputs!$G$6:$G$9),LOOKUP(Q808,Inputs!$J$6:$J$9,Inputs!$H$6:$H$9))),0),"" )</f>
        <v/>
      </c>
      <c r="H808" s="26">
        <f>IF($A808&lt;=Inputs!$B$13,IF(3&lt;=Inputs!$B$8,IF(Inputs!$B$12&gt;0,MAX(MIN(NORM.INV(RAND(),LOOKUP(R808,Inputs!$J$6:$J$9,Inputs!$G$6:$G$9),LOOKUP(R808,Inputs!$J$6:$J$9,Inputs!$H$6:$H$9)),Inputs!$B$12),-Inputs!$B$12),NORM.INV(RAND(),LOOKUP(R808,Inputs!$J$6:$J$9,Inputs!$G$6:$G$9),LOOKUP(R808,Inputs!$J$6:$J$9,Inputs!$H$6:$H$9))),0),"" )</f>
        <v/>
      </c>
      <c r="I808" s="26">
        <f>IF($A808&lt;=Inputs!$B$13,IF(4&lt;=Inputs!$B$8,IF(Inputs!$B$12&gt;0,MAX(MIN(NORM.INV(RAND(),LOOKUP(S808,Inputs!$J$6:$J$9,Inputs!$G$6:$G$9),LOOKUP(S808,Inputs!$J$6:$J$9,Inputs!$H$6:$H$9)),Inputs!$B$12),-Inputs!$B$12),NORM.INV(RAND(),LOOKUP(S808,Inputs!$J$6:$J$9,Inputs!$G$6:$G$9),LOOKUP(S808,Inputs!$J$6:$J$9,Inputs!$H$6:$H$9))),0),"" )</f>
        <v/>
      </c>
      <c r="J808" s="26">
        <f>IF($A808&lt;=Inputs!$B$13,IF(5&lt;=Inputs!$B$8,IF(Inputs!$B$12&gt;0,MAX(MIN(NORM.INV(RAND(),LOOKUP(T808,Inputs!$J$6:$J$9,Inputs!$G$6:$G$9),LOOKUP(T808,Inputs!$J$6:$J$9,Inputs!$H$6:$H$9)),Inputs!$B$12),-Inputs!$B$12),NORM.INV(RAND(),LOOKUP(T808,Inputs!$J$6:$J$9,Inputs!$G$6:$G$9),LOOKUP(T808,Inputs!$J$6:$J$9,Inputs!$H$6:$H$9))),0),"" )</f>
        <v/>
      </c>
      <c r="K808" s="26">
        <f>IF($A808&lt;=Inputs!$B$13,IF(6&lt;=Inputs!$B$8,IF(Inputs!$B$12&gt;0,MAX(MIN(NORM.INV(RAND(),LOOKUP(U808,Inputs!$J$6:$J$9,Inputs!$G$6:$G$9),LOOKUP(U808,Inputs!$J$6:$J$9,Inputs!$H$6:$H$9)),Inputs!$B$12),-Inputs!$B$12),NORM.INV(RAND(),LOOKUP(U808,Inputs!$J$6:$J$9,Inputs!$G$6:$G$9),LOOKUP(U808,Inputs!$J$6:$J$9,Inputs!$H$6:$H$9))),0),"" )</f>
        <v/>
      </c>
      <c r="L808" s="26">
        <f>IF($A808&lt;=Inputs!$B$13,IF(7&lt;=Inputs!$B$8,IF(Inputs!$B$12&gt;0,MAX(MIN(NORM.INV(RAND(),LOOKUP(V808,Inputs!$J$6:$J$9,Inputs!$G$6:$G$9),LOOKUP(V808,Inputs!$J$6:$J$9,Inputs!$H$6:$H$9)),Inputs!$B$12),-Inputs!$B$12),NORM.INV(RAND(),LOOKUP(V808,Inputs!$J$6:$J$9,Inputs!$G$6:$G$9),LOOKUP(V808,Inputs!$J$6:$J$9,Inputs!$H$6:$H$9))),0),"" )</f>
        <v/>
      </c>
      <c r="M808" s="26">
        <f>IF($A808&lt;=Inputs!$B$13,IF(8&lt;=Inputs!$B$8,IF(Inputs!$B$12&gt;0,MAX(MIN(NORM.INV(RAND(),LOOKUP(W808,Inputs!$J$6:$J$9,Inputs!$G$6:$G$9),LOOKUP(W808,Inputs!$J$6:$J$9,Inputs!$H$6:$H$9)),Inputs!$B$12),-Inputs!$B$12),NORM.INV(RAND(),LOOKUP(W808,Inputs!$J$6:$J$9,Inputs!$G$6:$G$9),LOOKUP(W808,Inputs!$J$6:$J$9,Inputs!$H$6:$H$9))),0),"" )</f>
        <v/>
      </c>
      <c r="N808" s="26">
        <f>IF($A808&lt;=Inputs!$B$13,IF(9&lt;=Inputs!$B$8,IF(Inputs!$B$12&gt;0,MAX(MIN(NORM.INV(RAND(),LOOKUP(X808,Inputs!$J$6:$J$9,Inputs!$G$6:$G$9),LOOKUP(X808,Inputs!$J$6:$J$9,Inputs!$H$6:$H$9)),Inputs!$B$12),-Inputs!$B$12),NORM.INV(RAND(),LOOKUP(X808,Inputs!$J$6:$J$9,Inputs!$G$6:$G$9),LOOKUP(X808,Inputs!$J$6:$J$9,Inputs!$H$6:$H$9))),0),"" )</f>
        <v/>
      </c>
      <c r="O808" s="26">
        <f>IF($A808&lt;=Inputs!$B$13,IF(10&lt;=Inputs!$B$8,IF(Inputs!$B$12&gt;0,MAX(MIN(NORM.INV(RAND(),LOOKUP(Y808,Inputs!$J$6:$J$9,Inputs!$G$6:$G$9),LOOKUP(Y808,Inputs!$J$6:$J$9,Inputs!$H$6:$H$9)),Inputs!$B$12),-Inputs!$B$12),NORM.INV(RAND(),LOOKUP(Y808,Inputs!$J$6:$J$9,Inputs!$G$6:$G$9),LOOKUP(Y808,Inputs!$J$6:$J$9,Inputs!$H$6:$H$9))),0),"" )</f>
        <v/>
      </c>
      <c r="P808" s="31">
        <f>IF($A808&lt;=Inputs!$B$13,RAND(),"")</f>
        <v/>
      </c>
      <c r="Q808" s="31">
        <f>IF($A808&lt;=Inputs!$B$13,RAND(),"")</f>
        <v/>
      </c>
      <c r="R808" s="31">
        <f>IF($A808&lt;=Inputs!$B$13,RAND(),"")</f>
        <v/>
      </c>
      <c r="S808" s="31">
        <f>IF($A808&lt;=Inputs!$B$13,RAND(),"")</f>
        <v/>
      </c>
      <c r="T808" s="31">
        <f>IF($A808&lt;=Inputs!$B$13,RAND(),"")</f>
        <v/>
      </c>
      <c r="U808" s="31">
        <f>IF($A808&lt;=Inputs!$B$13,RAND(),"")</f>
        <v/>
      </c>
      <c r="V808" s="31">
        <f>IF($A808&lt;=Inputs!$B$13,RAND(),"")</f>
        <v/>
      </c>
      <c r="W808" s="31">
        <f>IF($A808&lt;=Inputs!$B$13,RAND(),"")</f>
        <v/>
      </c>
      <c r="X808" s="31">
        <f>IF($A808&lt;=Inputs!$B$13,RAND(),"")</f>
        <v/>
      </c>
      <c r="Y808" s="31">
        <f>IF($A808&lt;=Inputs!$B$13,RAND(),"")</f>
        <v/>
      </c>
    </row>
    <row r="809">
      <c r="A809" t="n">
        <v>804</v>
      </c>
      <c r="B809" s="26">
        <f>IF($A809&lt;=Inputs!$B$13,IF(Inputs!$B$8&gt;0,SUM(F809:O809)/Inputs!$B$8,0),"")</f>
        <v/>
      </c>
      <c r="C809" s="27">
        <f>IF($A809&lt;=Inputs!$B$13,B809/100,"")</f>
        <v/>
      </c>
      <c r="D809" s="28">
        <f>IF($A809&lt;=Inputs!$B$13,C809*Inputs!$B$7,"")</f>
        <v/>
      </c>
      <c r="E809" s="29">
        <f>IF($A809&lt;=Inputs!$B$13,IF(D809&gt;0,1,0),"")</f>
        <v/>
      </c>
      <c r="F809" s="26">
        <f>IF($A809&lt;=Inputs!$B$13,IF(1&lt;=Inputs!$B$8,IF(Inputs!$B$12&gt;0,MAX(MIN(NORM.INV(RAND(),LOOKUP(P809,Inputs!$J$6:$J$9,Inputs!$G$6:$G$9),LOOKUP(P809,Inputs!$J$6:$J$9,Inputs!$H$6:$H$9)),Inputs!$B$12),-Inputs!$B$12),NORM.INV(RAND(),LOOKUP(P809,Inputs!$J$6:$J$9,Inputs!$G$6:$G$9),LOOKUP(P809,Inputs!$J$6:$J$9,Inputs!$H$6:$H$9))),0),"" )</f>
        <v/>
      </c>
      <c r="G809" s="26">
        <f>IF($A809&lt;=Inputs!$B$13,IF(2&lt;=Inputs!$B$8,IF(Inputs!$B$12&gt;0,MAX(MIN(NORM.INV(RAND(),LOOKUP(Q809,Inputs!$J$6:$J$9,Inputs!$G$6:$G$9),LOOKUP(Q809,Inputs!$J$6:$J$9,Inputs!$H$6:$H$9)),Inputs!$B$12),-Inputs!$B$12),NORM.INV(RAND(),LOOKUP(Q809,Inputs!$J$6:$J$9,Inputs!$G$6:$G$9),LOOKUP(Q809,Inputs!$J$6:$J$9,Inputs!$H$6:$H$9))),0),"" )</f>
        <v/>
      </c>
      <c r="H809" s="26">
        <f>IF($A809&lt;=Inputs!$B$13,IF(3&lt;=Inputs!$B$8,IF(Inputs!$B$12&gt;0,MAX(MIN(NORM.INV(RAND(),LOOKUP(R809,Inputs!$J$6:$J$9,Inputs!$G$6:$G$9),LOOKUP(R809,Inputs!$J$6:$J$9,Inputs!$H$6:$H$9)),Inputs!$B$12),-Inputs!$B$12),NORM.INV(RAND(),LOOKUP(R809,Inputs!$J$6:$J$9,Inputs!$G$6:$G$9),LOOKUP(R809,Inputs!$J$6:$J$9,Inputs!$H$6:$H$9))),0),"" )</f>
        <v/>
      </c>
      <c r="I809" s="26">
        <f>IF($A809&lt;=Inputs!$B$13,IF(4&lt;=Inputs!$B$8,IF(Inputs!$B$12&gt;0,MAX(MIN(NORM.INV(RAND(),LOOKUP(S809,Inputs!$J$6:$J$9,Inputs!$G$6:$G$9),LOOKUP(S809,Inputs!$J$6:$J$9,Inputs!$H$6:$H$9)),Inputs!$B$12),-Inputs!$B$12),NORM.INV(RAND(),LOOKUP(S809,Inputs!$J$6:$J$9,Inputs!$G$6:$G$9),LOOKUP(S809,Inputs!$J$6:$J$9,Inputs!$H$6:$H$9))),0),"" )</f>
        <v/>
      </c>
      <c r="J809" s="26">
        <f>IF($A809&lt;=Inputs!$B$13,IF(5&lt;=Inputs!$B$8,IF(Inputs!$B$12&gt;0,MAX(MIN(NORM.INV(RAND(),LOOKUP(T809,Inputs!$J$6:$J$9,Inputs!$G$6:$G$9),LOOKUP(T809,Inputs!$J$6:$J$9,Inputs!$H$6:$H$9)),Inputs!$B$12),-Inputs!$B$12),NORM.INV(RAND(),LOOKUP(T809,Inputs!$J$6:$J$9,Inputs!$G$6:$G$9),LOOKUP(T809,Inputs!$J$6:$J$9,Inputs!$H$6:$H$9))),0),"" )</f>
        <v/>
      </c>
      <c r="K809" s="26">
        <f>IF($A809&lt;=Inputs!$B$13,IF(6&lt;=Inputs!$B$8,IF(Inputs!$B$12&gt;0,MAX(MIN(NORM.INV(RAND(),LOOKUP(U809,Inputs!$J$6:$J$9,Inputs!$G$6:$G$9),LOOKUP(U809,Inputs!$J$6:$J$9,Inputs!$H$6:$H$9)),Inputs!$B$12),-Inputs!$B$12),NORM.INV(RAND(),LOOKUP(U809,Inputs!$J$6:$J$9,Inputs!$G$6:$G$9),LOOKUP(U809,Inputs!$J$6:$J$9,Inputs!$H$6:$H$9))),0),"" )</f>
        <v/>
      </c>
      <c r="L809" s="26">
        <f>IF($A809&lt;=Inputs!$B$13,IF(7&lt;=Inputs!$B$8,IF(Inputs!$B$12&gt;0,MAX(MIN(NORM.INV(RAND(),LOOKUP(V809,Inputs!$J$6:$J$9,Inputs!$G$6:$G$9),LOOKUP(V809,Inputs!$J$6:$J$9,Inputs!$H$6:$H$9)),Inputs!$B$12),-Inputs!$B$12),NORM.INV(RAND(),LOOKUP(V809,Inputs!$J$6:$J$9,Inputs!$G$6:$G$9),LOOKUP(V809,Inputs!$J$6:$J$9,Inputs!$H$6:$H$9))),0),"" )</f>
        <v/>
      </c>
      <c r="M809" s="26">
        <f>IF($A809&lt;=Inputs!$B$13,IF(8&lt;=Inputs!$B$8,IF(Inputs!$B$12&gt;0,MAX(MIN(NORM.INV(RAND(),LOOKUP(W809,Inputs!$J$6:$J$9,Inputs!$G$6:$G$9),LOOKUP(W809,Inputs!$J$6:$J$9,Inputs!$H$6:$H$9)),Inputs!$B$12),-Inputs!$B$12),NORM.INV(RAND(),LOOKUP(W809,Inputs!$J$6:$J$9,Inputs!$G$6:$G$9),LOOKUP(W809,Inputs!$J$6:$J$9,Inputs!$H$6:$H$9))),0),"" )</f>
        <v/>
      </c>
      <c r="N809" s="26">
        <f>IF($A809&lt;=Inputs!$B$13,IF(9&lt;=Inputs!$B$8,IF(Inputs!$B$12&gt;0,MAX(MIN(NORM.INV(RAND(),LOOKUP(X809,Inputs!$J$6:$J$9,Inputs!$G$6:$G$9),LOOKUP(X809,Inputs!$J$6:$J$9,Inputs!$H$6:$H$9)),Inputs!$B$12),-Inputs!$B$12),NORM.INV(RAND(),LOOKUP(X809,Inputs!$J$6:$J$9,Inputs!$G$6:$G$9),LOOKUP(X809,Inputs!$J$6:$J$9,Inputs!$H$6:$H$9))),0),"" )</f>
        <v/>
      </c>
      <c r="O809" s="26">
        <f>IF($A809&lt;=Inputs!$B$13,IF(10&lt;=Inputs!$B$8,IF(Inputs!$B$12&gt;0,MAX(MIN(NORM.INV(RAND(),LOOKUP(Y809,Inputs!$J$6:$J$9,Inputs!$G$6:$G$9),LOOKUP(Y809,Inputs!$J$6:$J$9,Inputs!$H$6:$H$9)),Inputs!$B$12),-Inputs!$B$12),NORM.INV(RAND(),LOOKUP(Y809,Inputs!$J$6:$J$9,Inputs!$G$6:$G$9),LOOKUP(Y809,Inputs!$J$6:$J$9,Inputs!$H$6:$H$9))),0),"" )</f>
        <v/>
      </c>
      <c r="P809" s="31">
        <f>IF($A809&lt;=Inputs!$B$13,RAND(),"")</f>
        <v/>
      </c>
      <c r="Q809" s="31">
        <f>IF($A809&lt;=Inputs!$B$13,RAND(),"")</f>
        <v/>
      </c>
      <c r="R809" s="31">
        <f>IF($A809&lt;=Inputs!$B$13,RAND(),"")</f>
        <v/>
      </c>
      <c r="S809" s="31">
        <f>IF($A809&lt;=Inputs!$B$13,RAND(),"")</f>
        <v/>
      </c>
      <c r="T809" s="31">
        <f>IF($A809&lt;=Inputs!$B$13,RAND(),"")</f>
        <v/>
      </c>
      <c r="U809" s="31">
        <f>IF($A809&lt;=Inputs!$B$13,RAND(),"")</f>
        <v/>
      </c>
      <c r="V809" s="31">
        <f>IF($A809&lt;=Inputs!$B$13,RAND(),"")</f>
        <v/>
      </c>
      <c r="W809" s="31">
        <f>IF($A809&lt;=Inputs!$B$13,RAND(),"")</f>
        <v/>
      </c>
      <c r="X809" s="31">
        <f>IF($A809&lt;=Inputs!$B$13,RAND(),"")</f>
        <v/>
      </c>
      <c r="Y809" s="31">
        <f>IF($A809&lt;=Inputs!$B$13,RAND(),"")</f>
        <v/>
      </c>
    </row>
    <row r="810">
      <c r="A810" t="n">
        <v>805</v>
      </c>
      <c r="B810" s="26">
        <f>IF($A810&lt;=Inputs!$B$13,IF(Inputs!$B$8&gt;0,SUM(F810:O810)/Inputs!$B$8,0),"")</f>
        <v/>
      </c>
      <c r="C810" s="27">
        <f>IF($A810&lt;=Inputs!$B$13,B810/100,"")</f>
        <v/>
      </c>
      <c r="D810" s="28">
        <f>IF($A810&lt;=Inputs!$B$13,C810*Inputs!$B$7,"")</f>
        <v/>
      </c>
      <c r="E810" s="29">
        <f>IF($A810&lt;=Inputs!$B$13,IF(D810&gt;0,1,0),"")</f>
        <v/>
      </c>
      <c r="F810" s="26">
        <f>IF($A810&lt;=Inputs!$B$13,IF(1&lt;=Inputs!$B$8,IF(Inputs!$B$12&gt;0,MAX(MIN(NORM.INV(RAND(),LOOKUP(P810,Inputs!$J$6:$J$9,Inputs!$G$6:$G$9),LOOKUP(P810,Inputs!$J$6:$J$9,Inputs!$H$6:$H$9)),Inputs!$B$12),-Inputs!$B$12),NORM.INV(RAND(),LOOKUP(P810,Inputs!$J$6:$J$9,Inputs!$G$6:$G$9),LOOKUP(P810,Inputs!$J$6:$J$9,Inputs!$H$6:$H$9))),0),"" )</f>
        <v/>
      </c>
      <c r="G810" s="26">
        <f>IF($A810&lt;=Inputs!$B$13,IF(2&lt;=Inputs!$B$8,IF(Inputs!$B$12&gt;0,MAX(MIN(NORM.INV(RAND(),LOOKUP(Q810,Inputs!$J$6:$J$9,Inputs!$G$6:$G$9),LOOKUP(Q810,Inputs!$J$6:$J$9,Inputs!$H$6:$H$9)),Inputs!$B$12),-Inputs!$B$12),NORM.INV(RAND(),LOOKUP(Q810,Inputs!$J$6:$J$9,Inputs!$G$6:$G$9),LOOKUP(Q810,Inputs!$J$6:$J$9,Inputs!$H$6:$H$9))),0),"" )</f>
        <v/>
      </c>
      <c r="H810" s="26">
        <f>IF($A810&lt;=Inputs!$B$13,IF(3&lt;=Inputs!$B$8,IF(Inputs!$B$12&gt;0,MAX(MIN(NORM.INV(RAND(),LOOKUP(R810,Inputs!$J$6:$J$9,Inputs!$G$6:$G$9),LOOKUP(R810,Inputs!$J$6:$J$9,Inputs!$H$6:$H$9)),Inputs!$B$12),-Inputs!$B$12),NORM.INV(RAND(),LOOKUP(R810,Inputs!$J$6:$J$9,Inputs!$G$6:$G$9),LOOKUP(R810,Inputs!$J$6:$J$9,Inputs!$H$6:$H$9))),0),"" )</f>
        <v/>
      </c>
      <c r="I810" s="26">
        <f>IF($A810&lt;=Inputs!$B$13,IF(4&lt;=Inputs!$B$8,IF(Inputs!$B$12&gt;0,MAX(MIN(NORM.INV(RAND(),LOOKUP(S810,Inputs!$J$6:$J$9,Inputs!$G$6:$G$9),LOOKUP(S810,Inputs!$J$6:$J$9,Inputs!$H$6:$H$9)),Inputs!$B$12),-Inputs!$B$12),NORM.INV(RAND(),LOOKUP(S810,Inputs!$J$6:$J$9,Inputs!$G$6:$G$9),LOOKUP(S810,Inputs!$J$6:$J$9,Inputs!$H$6:$H$9))),0),"" )</f>
        <v/>
      </c>
      <c r="J810" s="26">
        <f>IF($A810&lt;=Inputs!$B$13,IF(5&lt;=Inputs!$B$8,IF(Inputs!$B$12&gt;0,MAX(MIN(NORM.INV(RAND(),LOOKUP(T810,Inputs!$J$6:$J$9,Inputs!$G$6:$G$9),LOOKUP(T810,Inputs!$J$6:$J$9,Inputs!$H$6:$H$9)),Inputs!$B$12),-Inputs!$B$12),NORM.INV(RAND(),LOOKUP(T810,Inputs!$J$6:$J$9,Inputs!$G$6:$G$9),LOOKUP(T810,Inputs!$J$6:$J$9,Inputs!$H$6:$H$9))),0),"" )</f>
        <v/>
      </c>
      <c r="K810" s="26">
        <f>IF($A810&lt;=Inputs!$B$13,IF(6&lt;=Inputs!$B$8,IF(Inputs!$B$12&gt;0,MAX(MIN(NORM.INV(RAND(),LOOKUP(U810,Inputs!$J$6:$J$9,Inputs!$G$6:$G$9),LOOKUP(U810,Inputs!$J$6:$J$9,Inputs!$H$6:$H$9)),Inputs!$B$12),-Inputs!$B$12),NORM.INV(RAND(),LOOKUP(U810,Inputs!$J$6:$J$9,Inputs!$G$6:$G$9),LOOKUP(U810,Inputs!$J$6:$J$9,Inputs!$H$6:$H$9))),0),"" )</f>
        <v/>
      </c>
      <c r="L810" s="26">
        <f>IF($A810&lt;=Inputs!$B$13,IF(7&lt;=Inputs!$B$8,IF(Inputs!$B$12&gt;0,MAX(MIN(NORM.INV(RAND(),LOOKUP(V810,Inputs!$J$6:$J$9,Inputs!$G$6:$G$9),LOOKUP(V810,Inputs!$J$6:$J$9,Inputs!$H$6:$H$9)),Inputs!$B$12),-Inputs!$B$12),NORM.INV(RAND(),LOOKUP(V810,Inputs!$J$6:$J$9,Inputs!$G$6:$G$9),LOOKUP(V810,Inputs!$J$6:$J$9,Inputs!$H$6:$H$9))),0),"" )</f>
        <v/>
      </c>
      <c r="M810" s="26">
        <f>IF($A810&lt;=Inputs!$B$13,IF(8&lt;=Inputs!$B$8,IF(Inputs!$B$12&gt;0,MAX(MIN(NORM.INV(RAND(),LOOKUP(W810,Inputs!$J$6:$J$9,Inputs!$G$6:$G$9),LOOKUP(W810,Inputs!$J$6:$J$9,Inputs!$H$6:$H$9)),Inputs!$B$12),-Inputs!$B$12),NORM.INV(RAND(),LOOKUP(W810,Inputs!$J$6:$J$9,Inputs!$G$6:$G$9),LOOKUP(W810,Inputs!$J$6:$J$9,Inputs!$H$6:$H$9))),0),"" )</f>
        <v/>
      </c>
      <c r="N810" s="26">
        <f>IF($A810&lt;=Inputs!$B$13,IF(9&lt;=Inputs!$B$8,IF(Inputs!$B$12&gt;0,MAX(MIN(NORM.INV(RAND(),LOOKUP(X810,Inputs!$J$6:$J$9,Inputs!$G$6:$G$9),LOOKUP(X810,Inputs!$J$6:$J$9,Inputs!$H$6:$H$9)),Inputs!$B$12),-Inputs!$B$12),NORM.INV(RAND(),LOOKUP(X810,Inputs!$J$6:$J$9,Inputs!$G$6:$G$9),LOOKUP(X810,Inputs!$J$6:$J$9,Inputs!$H$6:$H$9))),0),"" )</f>
        <v/>
      </c>
      <c r="O810" s="26">
        <f>IF($A810&lt;=Inputs!$B$13,IF(10&lt;=Inputs!$B$8,IF(Inputs!$B$12&gt;0,MAX(MIN(NORM.INV(RAND(),LOOKUP(Y810,Inputs!$J$6:$J$9,Inputs!$G$6:$G$9),LOOKUP(Y810,Inputs!$J$6:$J$9,Inputs!$H$6:$H$9)),Inputs!$B$12),-Inputs!$B$12),NORM.INV(RAND(),LOOKUP(Y810,Inputs!$J$6:$J$9,Inputs!$G$6:$G$9),LOOKUP(Y810,Inputs!$J$6:$J$9,Inputs!$H$6:$H$9))),0),"" )</f>
        <v/>
      </c>
      <c r="P810" s="31">
        <f>IF($A810&lt;=Inputs!$B$13,RAND(),"")</f>
        <v/>
      </c>
      <c r="Q810" s="31">
        <f>IF($A810&lt;=Inputs!$B$13,RAND(),"")</f>
        <v/>
      </c>
      <c r="R810" s="31">
        <f>IF($A810&lt;=Inputs!$B$13,RAND(),"")</f>
        <v/>
      </c>
      <c r="S810" s="31">
        <f>IF($A810&lt;=Inputs!$B$13,RAND(),"")</f>
        <v/>
      </c>
      <c r="T810" s="31">
        <f>IF($A810&lt;=Inputs!$B$13,RAND(),"")</f>
        <v/>
      </c>
      <c r="U810" s="31">
        <f>IF($A810&lt;=Inputs!$B$13,RAND(),"")</f>
        <v/>
      </c>
      <c r="V810" s="31">
        <f>IF($A810&lt;=Inputs!$B$13,RAND(),"")</f>
        <v/>
      </c>
      <c r="W810" s="31">
        <f>IF($A810&lt;=Inputs!$B$13,RAND(),"")</f>
        <v/>
      </c>
      <c r="X810" s="31">
        <f>IF($A810&lt;=Inputs!$B$13,RAND(),"")</f>
        <v/>
      </c>
      <c r="Y810" s="31">
        <f>IF($A810&lt;=Inputs!$B$13,RAND(),"")</f>
        <v/>
      </c>
    </row>
    <row r="811">
      <c r="A811" t="n">
        <v>806</v>
      </c>
      <c r="B811" s="26">
        <f>IF($A811&lt;=Inputs!$B$13,IF(Inputs!$B$8&gt;0,SUM(F811:O811)/Inputs!$B$8,0),"")</f>
        <v/>
      </c>
      <c r="C811" s="27">
        <f>IF($A811&lt;=Inputs!$B$13,B811/100,"")</f>
        <v/>
      </c>
      <c r="D811" s="28">
        <f>IF($A811&lt;=Inputs!$B$13,C811*Inputs!$B$7,"")</f>
        <v/>
      </c>
      <c r="E811" s="29">
        <f>IF($A811&lt;=Inputs!$B$13,IF(D811&gt;0,1,0),"")</f>
        <v/>
      </c>
      <c r="F811" s="26">
        <f>IF($A811&lt;=Inputs!$B$13,IF(1&lt;=Inputs!$B$8,IF(Inputs!$B$12&gt;0,MAX(MIN(NORM.INV(RAND(),LOOKUP(P811,Inputs!$J$6:$J$9,Inputs!$G$6:$G$9),LOOKUP(P811,Inputs!$J$6:$J$9,Inputs!$H$6:$H$9)),Inputs!$B$12),-Inputs!$B$12),NORM.INV(RAND(),LOOKUP(P811,Inputs!$J$6:$J$9,Inputs!$G$6:$G$9),LOOKUP(P811,Inputs!$J$6:$J$9,Inputs!$H$6:$H$9))),0),"" )</f>
        <v/>
      </c>
      <c r="G811" s="26">
        <f>IF($A811&lt;=Inputs!$B$13,IF(2&lt;=Inputs!$B$8,IF(Inputs!$B$12&gt;0,MAX(MIN(NORM.INV(RAND(),LOOKUP(Q811,Inputs!$J$6:$J$9,Inputs!$G$6:$G$9),LOOKUP(Q811,Inputs!$J$6:$J$9,Inputs!$H$6:$H$9)),Inputs!$B$12),-Inputs!$B$12),NORM.INV(RAND(),LOOKUP(Q811,Inputs!$J$6:$J$9,Inputs!$G$6:$G$9),LOOKUP(Q811,Inputs!$J$6:$J$9,Inputs!$H$6:$H$9))),0),"" )</f>
        <v/>
      </c>
      <c r="H811" s="26">
        <f>IF($A811&lt;=Inputs!$B$13,IF(3&lt;=Inputs!$B$8,IF(Inputs!$B$12&gt;0,MAX(MIN(NORM.INV(RAND(),LOOKUP(R811,Inputs!$J$6:$J$9,Inputs!$G$6:$G$9),LOOKUP(R811,Inputs!$J$6:$J$9,Inputs!$H$6:$H$9)),Inputs!$B$12),-Inputs!$B$12),NORM.INV(RAND(),LOOKUP(R811,Inputs!$J$6:$J$9,Inputs!$G$6:$G$9),LOOKUP(R811,Inputs!$J$6:$J$9,Inputs!$H$6:$H$9))),0),"" )</f>
        <v/>
      </c>
      <c r="I811" s="26">
        <f>IF($A811&lt;=Inputs!$B$13,IF(4&lt;=Inputs!$B$8,IF(Inputs!$B$12&gt;0,MAX(MIN(NORM.INV(RAND(),LOOKUP(S811,Inputs!$J$6:$J$9,Inputs!$G$6:$G$9),LOOKUP(S811,Inputs!$J$6:$J$9,Inputs!$H$6:$H$9)),Inputs!$B$12),-Inputs!$B$12),NORM.INV(RAND(),LOOKUP(S811,Inputs!$J$6:$J$9,Inputs!$G$6:$G$9),LOOKUP(S811,Inputs!$J$6:$J$9,Inputs!$H$6:$H$9))),0),"" )</f>
        <v/>
      </c>
      <c r="J811" s="26">
        <f>IF($A811&lt;=Inputs!$B$13,IF(5&lt;=Inputs!$B$8,IF(Inputs!$B$12&gt;0,MAX(MIN(NORM.INV(RAND(),LOOKUP(T811,Inputs!$J$6:$J$9,Inputs!$G$6:$G$9),LOOKUP(T811,Inputs!$J$6:$J$9,Inputs!$H$6:$H$9)),Inputs!$B$12),-Inputs!$B$12),NORM.INV(RAND(),LOOKUP(T811,Inputs!$J$6:$J$9,Inputs!$G$6:$G$9),LOOKUP(T811,Inputs!$J$6:$J$9,Inputs!$H$6:$H$9))),0),"" )</f>
        <v/>
      </c>
      <c r="K811" s="26">
        <f>IF($A811&lt;=Inputs!$B$13,IF(6&lt;=Inputs!$B$8,IF(Inputs!$B$12&gt;0,MAX(MIN(NORM.INV(RAND(),LOOKUP(U811,Inputs!$J$6:$J$9,Inputs!$G$6:$G$9),LOOKUP(U811,Inputs!$J$6:$J$9,Inputs!$H$6:$H$9)),Inputs!$B$12),-Inputs!$B$12),NORM.INV(RAND(),LOOKUP(U811,Inputs!$J$6:$J$9,Inputs!$G$6:$G$9),LOOKUP(U811,Inputs!$J$6:$J$9,Inputs!$H$6:$H$9))),0),"" )</f>
        <v/>
      </c>
      <c r="L811" s="26">
        <f>IF($A811&lt;=Inputs!$B$13,IF(7&lt;=Inputs!$B$8,IF(Inputs!$B$12&gt;0,MAX(MIN(NORM.INV(RAND(),LOOKUP(V811,Inputs!$J$6:$J$9,Inputs!$G$6:$G$9),LOOKUP(V811,Inputs!$J$6:$J$9,Inputs!$H$6:$H$9)),Inputs!$B$12),-Inputs!$B$12),NORM.INV(RAND(),LOOKUP(V811,Inputs!$J$6:$J$9,Inputs!$G$6:$G$9),LOOKUP(V811,Inputs!$J$6:$J$9,Inputs!$H$6:$H$9))),0),"" )</f>
        <v/>
      </c>
      <c r="M811" s="26">
        <f>IF($A811&lt;=Inputs!$B$13,IF(8&lt;=Inputs!$B$8,IF(Inputs!$B$12&gt;0,MAX(MIN(NORM.INV(RAND(),LOOKUP(W811,Inputs!$J$6:$J$9,Inputs!$G$6:$G$9),LOOKUP(W811,Inputs!$J$6:$J$9,Inputs!$H$6:$H$9)),Inputs!$B$12),-Inputs!$B$12),NORM.INV(RAND(),LOOKUP(W811,Inputs!$J$6:$J$9,Inputs!$G$6:$G$9),LOOKUP(W811,Inputs!$J$6:$J$9,Inputs!$H$6:$H$9))),0),"" )</f>
        <v/>
      </c>
      <c r="N811" s="26">
        <f>IF($A811&lt;=Inputs!$B$13,IF(9&lt;=Inputs!$B$8,IF(Inputs!$B$12&gt;0,MAX(MIN(NORM.INV(RAND(),LOOKUP(X811,Inputs!$J$6:$J$9,Inputs!$G$6:$G$9),LOOKUP(X811,Inputs!$J$6:$J$9,Inputs!$H$6:$H$9)),Inputs!$B$12),-Inputs!$B$12),NORM.INV(RAND(),LOOKUP(X811,Inputs!$J$6:$J$9,Inputs!$G$6:$G$9),LOOKUP(X811,Inputs!$J$6:$J$9,Inputs!$H$6:$H$9))),0),"" )</f>
        <v/>
      </c>
      <c r="O811" s="26">
        <f>IF($A811&lt;=Inputs!$B$13,IF(10&lt;=Inputs!$B$8,IF(Inputs!$B$12&gt;0,MAX(MIN(NORM.INV(RAND(),LOOKUP(Y811,Inputs!$J$6:$J$9,Inputs!$G$6:$G$9),LOOKUP(Y811,Inputs!$J$6:$J$9,Inputs!$H$6:$H$9)),Inputs!$B$12),-Inputs!$B$12),NORM.INV(RAND(),LOOKUP(Y811,Inputs!$J$6:$J$9,Inputs!$G$6:$G$9),LOOKUP(Y811,Inputs!$J$6:$J$9,Inputs!$H$6:$H$9))),0),"" )</f>
        <v/>
      </c>
      <c r="P811" s="31">
        <f>IF($A811&lt;=Inputs!$B$13,RAND(),"")</f>
        <v/>
      </c>
      <c r="Q811" s="31">
        <f>IF($A811&lt;=Inputs!$B$13,RAND(),"")</f>
        <v/>
      </c>
      <c r="R811" s="31">
        <f>IF($A811&lt;=Inputs!$B$13,RAND(),"")</f>
        <v/>
      </c>
      <c r="S811" s="31">
        <f>IF($A811&lt;=Inputs!$B$13,RAND(),"")</f>
        <v/>
      </c>
      <c r="T811" s="31">
        <f>IF($A811&lt;=Inputs!$B$13,RAND(),"")</f>
        <v/>
      </c>
      <c r="U811" s="31">
        <f>IF($A811&lt;=Inputs!$B$13,RAND(),"")</f>
        <v/>
      </c>
      <c r="V811" s="31">
        <f>IF($A811&lt;=Inputs!$B$13,RAND(),"")</f>
        <v/>
      </c>
      <c r="W811" s="31">
        <f>IF($A811&lt;=Inputs!$B$13,RAND(),"")</f>
        <v/>
      </c>
      <c r="X811" s="31">
        <f>IF($A811&lt;=Inputs!$B$13,RAND(),"")</f>
        <v/>
      </c>
      <c r="Y811" s="31">
        <f>IF($A811&lt;=Inputs!$B$13,RAND(),"")</f>
        <v/>
      </c>
    </row>
    <row r="812">
      <c r="A812" t="n">
        <v>807</v>
      </c>
      <c r="B812" s="26">
        <f>IF($A812&lt;=Inputs!$B$13,IF(Inputs!$B$8&gt;0,SUM(F812:O812)/Inputs!$B$8,0),"")</f>
        <v/>
      </c>
      <c r="C812" s="27">
        <f>IF($A812&lt;=Inputs!$B$13,B812/100,"")</f>
        <v/>
      </c>
      <c r="D812" s="28">
        <f>IF($A812&lt;=Inputs!$B$13,C812*Inputs!$B$7,"")</f>
        <v/>
      </c>
      <c r="E812" s="29">
        <f>IF($A812&lt;=Inputs!$B$13,IF(D812&gt;0,1,0),"")</f>
        <v/>
      </c>
      <c r="F812" s="26">
        <f>IF($A812&lt;=Inputs!$B$13,IF(1&lt;=Inputs!$B$8,IF(Inputs!$B$12&gt;0,MAX(MIN(NORM.INV(RAND(),LOOKUP(P812,Inputs!$J$6:$J$9,Inputs!$G$6:$G$9),LOOKUP(P812,Inputs!$J$6:$J$9,Inputs!$H$6:$H$9)),Inputs!$B$12),-Inputs!$B$12),NORM.INV(RAND(),LOOKUP(P812,Inputs!$J$6:$J$9,Inputs!$G$6:$G$9),LOOKUP(P812,Inputs!$J$6:$J$9,Inputs!$H$6:$H$9))),0),"" )</f>
        <v/>
      </c>
      <c r="G812" s="26">
        <f>IF($A812&lt;=Inputs!$B$13,IF(2&lt;=Inputs!$B$8,IF(Inputs!$B$12&gt;0,MAX(MIN(NORM.INV(RAND(),LOOKUP(Q812,Inputs!$J$6:$J$9,Inputs!$G$6:$G$9),LOOKUP(Q812,Inputs!$J$6:$J$9,Inputs!$H$6:$H$9)),Inputs!$B$12),-Inputs!$B$12),NORM.INV(RAND(),LOOKUP(Q812,Inputs!$J$6:$J$9,Inputs!$G$6:$G$9),LOOKUP(Q812,Inputs!$J$6:$J$9,Inputs!$H$6:$H$9))),0),"" )</f>
        <v/>
      </c>
      <c r="H812" s="26">
        <f>IF($A812&lt;=Inputs!$B$13,IF(3&lt;=Inputs!$B$8,IF(Inputs!$B$12&gt;0,MAX(MIN(NORM.INV(RAND(),LOOKUP(R812,Inputs!$J$6:$J$9,Inputs!$G$6:$G$9),LOOKUP(R812,Inputs!$J$6:$J$9,Inputs!$H$6:$H$9)),Inputs!$B$12),-Inputs!$B$12),NORM.INV(RAND(),LOOKUP(R812,Inputs!$J$6:$J$9,Inputs!$G$6:$G$9),LOOKUP(R812,Inputs!$J$6:$J$9,Inputs!$H$6:$H$9))),0),"" )</f>
        <v/>
      </c>
      <c r="I812" s="26">
        <f>IF($A812&lt;=Inputs!$B$13,IF(4&lt;=Inputs!$B$8,IF(Inputs!$B$12&gt;0,MAX(MIN(NORM.INV(RAND(),LOOKUP(S812,Inputs!$J$6:$J$9,Inputs!$G$6:$G$9),LOOKUP(S812,Inputs!$J$6:$J$9,Inputs!$H$6:$H$9)),Inputs!$B$12),-Inputs!$B$12),NORM.INV(RAND(),LOOKUP(S812,Inputs!$J$6:$J$9,Inputs!$G$6:$G$9),LOOKUP(S812,Inputs!$J$6:$J$9,Inputs!$H$6:$H$9))),0),"" )</f>
        <v/>
      </c>
      <c r="J812" s="26">
        <f>IF($A812&lt;=Inputs!$B$13,IF(5&lt;=Inputs!$B$8,IF(Inputs!$B$12&gt;0,MAX(MIN(NORM.INV(RAND(),LOOKUP(T812,Inputs!$J$6:$J$9,Inputs!$G$6:$G$9),LOOKUP(T812,Inputs!$J$6:$J$9,Inputs!$H$6:$H$9)),Inputs!$B$12),-Inputs!$B$12),NORM.INV(RAND(),LOOKUP(T812,Inputs!$J$6:$J$9,Inputs!$G$6:$G$9),LOOKUP(T812,Inputs!$J$6:$J$9,Inputs!$H$6:$H$9))),0),"" )</f>
        <v/>
      </c>
      <c r="K812" s="26">
        <f>IF($A812&lt;=Inputs!$B$13,IF(6&lt;=Inputs!$B$8,IF(Inputs!$B$12&gt;0,MAX(MIN(NORM.INV(RAND(),LOOKUP(U812,Inputs!$J$6:$J$9,Inputs!$G$6:$G$9),LOOKUP(U812,Inputs!$J$6:$J$9,Inputs!$H$6:$H$9)),Inputs!$B$12),-Inputs!$B$12),NORM.INV(RAND(),LOOKUP(U812,Inputs!$J$6:$J$9,Inputs!$G$6:$G$9),LOOKUP(U812,Inputs!$J$6:$J$9,Inputs!$H$6:$H$9))),0),"" )</f>
        <v/>
      </c>
      <c r="L812" s="26">
        <f>IF($A812&lt;=Inputs!$B$13,IF(7&lt;=Inputs!$B$8,IF(Inputs!$B$12&gt;0,MAX(MIN(NORM.INV(RAND(),LOOKUP(V812,Inputs!$J$6:$J$9,Inputs!$G$6:$G$9),LOOKUP(V812,Inputs!$J$6:$J$9,Inputs!$H$6:$H$9)),Inputs!$B$12),-Inputs!$B$12),NORM.INV(RAND(),LOOKUP(V812,Inputs!$J$6:$J$9,Inputs!$G$6:$G$9),LOOKUP(V812,Inputs!$J$6:$J$9,Inputs!$H$6:$H$9))),0),"" )</f>
        <v/>
      </c>
      <c r="M812" s="26">
        <f>IF($A812&lt;=Inputs!$B$13,IF(8&lt;=Inputs!$B$8,IF(Inputs!$B$12&gt;0,MAX(MIN(NORM.INV(RAND(),LOOKUP(W812,Inputs!$J$6:$J$9,Inputs!$G$6:$G$9),LOOKUP(W812,Inputs!$J$6:$J$9,Inputs!$H$6:$H$9)),Inputs!$B$12),-Inputs!$B$12),NORM.INV(RAND(),LOOKUP(W812,Inputs!$J$6:$J$9,Inputs!$G$6:$G$9),LOOKUP(W812,Inputs!$J$6:$J$9,Inputs!$H$6:$H$9))),0),"" )</f>
        <v/>
      </c>
      <c r="N812" s="26">
        <f>IF($A812&lt;=Inputs!$B$13,IF(9&lt;=Inputs!$B$8,IF(Inputs!$B$12&gt;0,MAX(MIN(NORM.INV(RAND(),LOOKUP(X812,Inputs!$J$6:$J$9,Inputs!$G$6:$G$9),LOOKUP(X812,Inputs!$J$6:$J$9,Inputs!$H$6:$H$9)),Inputs!$B$12),-Inputs!$B$12),NORM.INV(RAND(),LOOKUP(X812,Inputs!$J$6:$J$9,Inputs!$G$6:$G$9),LOOKUP(X812,Inputs!$J$6:$J$9,Inputs!$H$6:$H$9))),0),"" )</f>
        <v/>
      </c>
      <c r="O812" s="26">
        <f>IF($A812&lt;=Inputs!$B$13,IF(10&lt;=Inputs!$B$8,IF(Inputs!$B$12&gt;0,MAX(MIN(NORM.INV(RAND(),LOOKUP(Y812,Inputs!$J$6:$J$9,Inputs!$G$6:$G$9),LOOKUP(Y812,Inputs!$J$6:$J$9,Inputs!$H$6:$H$9)),Inputs!$B$12),-Inputs!$B$12),NORM.INV(RAND(),LOOKUP(Y812,Inputs!$J$6:$J$9,Inputs!$G$6:$G$9),LOOKUP(Y812,Inputs!$J$6:$J$9,Inputs!$H$6:$H$9))),0),"" )</f>
        <v/>
      </c>
      <c r="P812" s="31">
        <f>IF($A812&lt;=Inputs!$B$13,RAND(),"")</f>
        <v/>
      </c>
      <c r="Q812" s="31">
        <f>IF($A812&lt;=Inputs!$B$13,RAND(),"")</f>
        <v/>
      </c>
      <c r="R812" s="31">
        <f>IF($A812&lt;=Inputs!$B$13,RAND(),"")</f>
        <v/>
      </c>
      <c r="S812" s="31">
        <f>IF($A812&lt;=Inputs!$B$13,RAND(),"")</f>
        <v/>
      </c>
      <c r="T812" s="31">
        <f>IF($A812&lt;=Inputs!$B$13,RAND(),"")</f>
        <v/>
      </c>
      <c r="U812" s="31">
        <f>IF($A812&lt;=Inputs!$B$13,RAND(),"")</f>
        <v/>
      </c>
      <c r="V812" s="31">
        <f>IF($A812&lt;=Inputs!$B$13,RAND(),"")</f>
        <v/>
      </c>
      <c r="W812" s="31">
        <f>IF($A812&lt;=Inputs!$B$13,RAND(),"")</f>
        <v/>
      </c>
      <c r="X812" s="31">
        <f>IF($A812&lt;=Inputs!$B$13,RAND(),"")</f>
        <v/>
      </c>
      <c r="Y812" s="31">
        <f>IF($A812&lt;=Inputs!$B$13,RAND(),"")</f>
        <v/>
      </c>
    </row>
    <row r="813">
      <c r="A813" t="n">
        <v>808</v>
      </c>
      <c r="B813" s="26">
        <f>IF($A813&lt;=Inputs!$B$13,IF(Inputs!$B$8&gt;0,SUM(F813:O813)/Inputs!$B$8,0),"")</f>
        <v/>
      </c>
      <c r="C813" s="27">
        <f>IF($A813&lt;=Inputs!$B$13,B813/100,"")</f>
        <v/>
      </c>
      <c r="D813" s="28">
        <f>IF($A813&lt;=Inputs!$B$13,C813*Inputs!$B$7,"")</f>
        <v/>
      </c>
      <c r="E813" s="29">
        <f>IF($A813&lt;=Inputs!$B$13,IF(D813&gt;0,1,0),"")</f>
        <v/>
      </c>
      <c r="F813" s="26">
        <f>IF($A813&lt;=Inputs!$B$13,IF(1&lt;=Inputs!$B$8,IF(Inputs!$B$12&gt;0,MAX(MIN(NORM.INV(RAND(),LOOKUP(P813,Inputs!$J$6:$J$9,Inputs!$G$6:$G$9),LOOKUP(P813,Inputs!$J$6:$J$9,Inputs!$H$6:$H$9)),Inputs!$B$12),-Inputs!$B$12),NORM.INV(RAND(),LOOKUP(P813,Inputs!$J$6:$J$9,Inputs!$G$6:$G$9),LOOKUP(P813,Inputs!$J$6:$J$9,Inputs!$H$6:$H$9))),0),"" )</f>
        <v/>
      </c>
      <c r="G813" s="26">
        <f>IF($A813&lt;=Inputs!$B$13,IF(2&lt;=Inputs!$B$8,IF(Inputs!$B$12&gt;0,MAX(MIN(NORM.INV(RAND(),LOOKUP(Q813,Inputs!$J$6:$J$9,Inputs!$G$6:$G$9),LOOKUP(Q813,Inputs!$J$6:$J$9,Inputs!$H$6:$H$9)),Inputs!$B$12),-Inputs!$B$12),NORM.INV(RAND(),LOOKUP(Q813,Inputs!$J$6:$J$9,Inputs!$G$6:$G$9),LOOKUP(Q813,Inputs!$J$6:$J$9,Inputs!$H$6:$H$9))),0),"" )</f>
        <v/>
      </c>
      <c r="H813" s="26">
        <f>IF($A813&lt;=Inputs!$B$13,IF(3&lt;=Inputs!$B$8,IF(Inputs!$B$12&gt;0,MAX(MIN(NORM.INV(RAND(),LOOKUP(R813,Inputs!$J$6:$J$9,Inputs!$G$6:$G$9),LOOKUP(R813,Inputs!$J$6:$J$9,Inputs!$H$6:$H$9)),Inputs!$B$12),-Inputs!$B$12),NORM.INV(RAND(),LOOKUP(R813,Inputs!$J$6:$J$9,Inputs!$G$6:$G$9),LOOKUP(R813,Inputs!$J$6:$J$9,Inputs!$H$6:$H$9))),0),"" )</f>
        <v/>
      </c>
      <c r="I813" s="26">
        <f>IF($A813&lt;=Inputs!$B$13,IF(4&lt;=Inputs!$B$8,IF(Inputs!$B$12&gt;0,MAX(MIN(NORM.INV(RAND(),LOOKUP(S813,Inputs!$J$6:$J$9,Inputs!$G$6:$G$9),LOOKUP(S813,Inputs!$J$6:$J$9,Inputs!$H$6:$H$9)),Inputs!$B$12),-Inputs!$B$12),NORM.INV(RAND(),LOOKUP(S813,Inputs!$J$6:$J$9,Inputs!$G$6:$G$9),LOOKUP(S813,Inputs!$J$6:$J$9,Inputs!$H$6:$H$9))),0),"" )</f>
        <v/>
      </c>
      <c r="J813" s="26">
        <f>IF($A813&lt;=Inputs!$B$13,IF(5&lt;=Inputs!$B$8,IF(Inputs!$B$12&gt;0,MAX(MIN(NORM.INV(RAND(),LOOKUP(T813,Inputs!$J$6:$J$9,Inputs!$G$6:$G$9),LOOKUP(T813,Inputs!$J$6:$J$9,Inputs!$H$6:$H$9)),Inputs!$B$12),-Inputs!$B$12),NORM.INV(RAND(),LOOKUP(T813,Inputs!$J$6:$J$9,Inputs!$G$6:$G$9),LOOKUP(T813,Inputs!$J$6:$J$9,Inputs!$H$6:$H$9))),0),"" )</f>
        <v/>
      </c>
      <c r="K813" s="26">
        <f>IF($A813&lt;=Inputs!$B$13,IF(6&lt;=Inputs!$B$8,IF(Inputs!$B$12&gt;0,MAX(MIN(NORM.INV(RAND(),LOOKUP(U813,Inputs!$J$6:$J$9,Inputs!$G$6:$G$9),LOOKUP(U813,Inputs!$J$6:$J$9,Inputs!$H$6:$H$9)),Inputs!$B$12),-Inputs!$B$12),NORM.INV(RAND(),LOOKUP(U813,Inputs!$J$6:$J$9,Inputs!$G$6:$G$9),LOOKUP(U813,Inputs!$J$6:$J$9,Inputs!$H$6:$H$9))),0),"" )</f>
        <v/>
      </c>
      <c r="L813" s="26">
        <f>IF($A813&lt;=Inputs!$B$13,IF(7&lt;=Inputs!$B$8,IF(Inputs!$B$12&gt;0,MAX(MIN(NORM.INV(RAND(),LOOKUP(V813,Inputs!$J$6:$J$9,Inputs!$G$6:$G$9),LOOKUP(V813,Inputs!$J$6:$J$9,Inputs!$H$6:$H$9)),Inputs!$B$12),-Inputs!$B$12),NORM.INV(RAND(),LOOKUP(V813,Inputs!$J$6:$J$9,Inputs!$G$6:$G$9),LOOKUP(V813,Inputs!$J$6:$J$9,Inputs!$H$6:$H$9))),0),"" )</f>
        <v/>
      </c>
      <c r="M813" s="26">
        <f>IF($A813&lt;=Inputs!$B$13,IF(8&lt;=Inputs!$B$8,IF(Inputs!$B$12&gt;0,MAX(MIN(NORM.INV(RAND(),LOOKUP(W813,Inputs!$J$6:$J$9,Inputs!$G$6:$G$9),LOOKUP(W813,Inputs!$J$6:$J$9,Inputs!$H$6:$H$9)),Inputs!$B$12),-Inputs!$B$12),NORM.INV(RAND(),LOOKUP(W813,Inputs!$J$6:$J$9,Inputs!$G$6:$G$9),LOOKUP(W813,Inputs!$J$6:$J$9,Inputs!$H$6:$H$9))),0),"" )</f>
        <v/>
      </c>
      <c r="N813" s="26">
        <f>IF($A813&lt;=Inputs!$B$13,IF(9&lt;=Inputs!$B$8,IF(Inputs!$B$12&gt;0,MAX(MIN(NORM.INV(RAND(),LOOKUP(X813,Inputs!$J$6:$J$9,Inputs!$G$6:$G$9),LOOKUP(X813,Inputs!$J$6:$J$9,Inputs!$H$6:$H$9)),Inputs!$B$12),-Inputs!$B$12),NORM.INV(RAND(),LOOKUP(X813,Inputs!$J$6:$J$9,Inputs!$G$6:$G$9),LOOKUP(X813,Inputs!$J$6:$J$9,Inputs!$H$6:$H$9))),0),"" )</f>
        <v/>
      </c>
      <c r="O813" s="26">
        <f>IF($A813&lt;=Inputs!$B$13,IF(10&lt;=Inputs!$B$8,IF(Inputs!$B$12&gt;0,MAX(MIN(NORM.INV(RAND(),LOOKUP(Y813,Inputs!$J$6:$J$9,Inputs!$G$6:$G$9),LOOKUP(Y813,Inputs!$J$6:$J$9,Inputs!$H$6:$H$9)),Inputs!$B$12),-Inputs!$B$12),NORM.INV(RAND(),LOOKUP(Y813,Inputs!$J$6:$J$9,Inputs!$G$6:$G$9),LOOKUP(Y813,Inputs!$J$6:$J$9,Inputs!$H$6:$H$9))),0),"" )</f>
        <v/>
      </c>
      <c r="P813" s="31">
        <f>IF($A813&lt;=Inputs!$B$13,RAND(),"")</f>
        <v/>
      </c>
      <c r="Q813" s="31">
        <f>IF($A813&lt;=Inputs!$B$13,RAND(),"")</f>
        <v/>
      </c>
      <c r="R813" s="31">
        <f>IF($A813&lt;=Inputs!$B$13,RAND(),"")</f>
        <v/>
      </c>
      <c r="S813" s="31">
        <f>IF($A813&lt;=Inputs!$B$13,RAND(),"")</f>
        <v/>
      </c>
      <c r="T813" s="31">
        <f>IF($A813&lt;=Inputs!$B$13,RAND(),"")</f>
        <v/>
      </c>
      <c r="U813" s="31">
        <f>IF($A813&lt;=Inputs!$B$13,RAND(),"")</f>
        <v/>
      </c>
      <c r="V813" s="31">
        <f>IF($A813&lt;=Inputs!$B$13,RAND(),"")</f>
        <v/>
      </c>
      <c r="W813" s="31">
        <f>IF($A813&lt;=Inputs!$B$13,RAND(),"")</f>
        <v/>
      </c>
      <c r="X813" s="31">
        <f>IF($A813&lt;=Inputs!$B$13,RAND(),"")</f>
        <v/>
      </c>
      <c r="Y813" s="31">
        <f>IF($A813&lt;=Inputs!$B$13,RAND(),"")</f>
        <v/>
      </c>
    </row>
    <row r="814">
      <c r="A814" t="n">
        <v>809</v>
      </c>
      <c r="B814" s="26">
        <f>IF($A814&lt;=Inputs!$B$13,IF(Inputs!$B$8&gt;0,SUM(F814:O814)/Inputs!$B$8,0),"")</f>
        <v/>
      </c>
      <c r="C814" s="27">
        <f>IF($A814&lt;=Inputs!$B$13,B814/100,"")</f>
        <v/>
      </c>
      <c r="D814" s="28">
        <f>IF($A814&lt;=Inputs!$B$13,C814*Inputs!$B$7,"")</f>
        <v/>
      </c>
      <c r="E814" s="29">
        <f>IF($A814&lt;=Inputs!$B$13,IF(D814&gt;0,1,0),"")</f>
        <v/>
      </c>
      <c r="F814" s="26">
        <f>IF($A814&lt;=Inputs!$B$13,IF(1&lt;=Inputs!$B$8,IF(Inputs!$B$12&gt;0,MAX(MIN(NORM.INV(RAND(),LOOKUP(P814,Inputs!$J$6:$J$9,Inputs!$G$6:$G$9),LOOKUP(P814,Inputs!$J$6:$J$9,Inputs!$H$6:$H$9)),Inputs!$B$12),-Inputs!$B$12),NORM.INV(RAND(),LOOKUP(P814,Inputs!$J$6:$J$9,Inputs!$G$6:$G$9),LOOKUP(P814,Inputs!$J$6:$J$9,Inputs!$H$6:$H$9))),0),"" )</f>
        <v/>
      </c>
      <c r="G814" s="26">
        <f>IF($A814&lt;=Inputs!$B$13,IF(2&lt;=Inputs!$B$8,IF(Inputs!$B$12&gt;0,MAX(MIN(NORM.INV(RAND(),LOOKUP(Q814,Inputs!$J$6:$J$9,Inputs!$G$6:$G$9),LOOKUP(Q814,Inputs!$J$6:$J$9,Inputs!$H$6:$H$9)),Inputs!$B$12),-Inputs!$B$12),NORM.INV(RAND(),LOOKUP(Q814,Inputs!$J$6:$J$9,Inputs!$G$6:$G$9),LOOKUP(Q814,Inputs!$J$6:$J$9,Inputs!$H$6:$H$9))),0),"" )</f>
        <v/>
      </c>
      <c r="H814" s="26">
        <f>IF($A814&lt;=Inputs!$B$13,IF(3&lt;=Inputs!$B$8,IF(Inputs!$B$12&gt;0,MAX(MIN(NORM.INV(RAND(),LOOKUP(R814,Inputs!$J$6:$J$9,Inputs!$G$6:$G$9),LOOKUP(R814,Inputs!$J$6:$J$9,Inputs!$H$6:$H$9)),Inputs!$B$12),-Inputs!$B$12),NORM.INV(RAND(),LOOKUP(R814,Inputs!$J$6:$J$9,Inputs!$G$6:$G$9),LOOKUP(R814,Inputs!$J$6:$J$9,Inputs!$H$6:$H$9))),0),"" )</f>
        <v/>
      </c>
      <c r="I814" s="26">
        <f>IF($A814&lt;=Inputs!$B$13,IF(4&lt;=Inputs!$B$8,IF(Inputs!$B$12&gt;0,MAX(MIN(NORM.INV(RAND(),LOOKUP(S814,Inputs!$J$6:$J$9,Inputs!$G$6:$G$9),LOOKUP(S814,Inputs!$J$6:$J$9,Inputs!$H$6:$H$9)),Inputs!$B$12),-Inputs!$B$12),NORM.INV(RAND(),LOOKUP(S814,Inputs!$J$6:$J$9,Inputs!$G$6:$G$9),LOOKUP(S814,Inputs!$J$6:$J$9,Inputs!$H$6:$H$9))),0),"" )</f>
        <v/>
      </c>
      <c r="J814" s="26">
        <f>IF($A814&lt;=Inputs!$B$13,IF(5&lt;=Inputs!$B$8,IF(Inputs!$B$12&gt;0,MAX(MIN(NORM.INV(RAND(),LOOKUP(T814,Inputs!$J$6:$J$9,Inputs!$G$6:$G$9),LOOKUP(T814,Inputs!$J$6:$J$9,Inputs!$H$6:$H$9)),Inputs!$B$12),-Inputs!$B$12),NORM.INV(RAND(),LOOKUP(T814,Inputs!$J$6:$J$9,Inputs!$G$6:$G$9),LOOKUP(T814,Inputs!$J$6:$J$9,Inputs!$H$6:$H$9))),0),"" )</f>
        <v/>
      </c>
      <c r="K814" s="26">
        <f>IF($A814&lt;=Inputs!$B$13,IF(6&lt;=Inputs!$B$8,IF(Inputs!$B$12&gt;0,MAX(MIN(NORM.INV(RAND(),LOOKUP(U814,Inputs!$J$6:$J$9,Inputs!$G$6:$G$9),LOOKUP(U814,Inputs!$J$6:$J$9,Inputs!$H$6:$H$9)),Inputs!$B$12),-Inputs!$B$12),NORM.INV(RAND(),LOOKUP(U814,Inputs!$J$6:$J$9,Inputs!$G$6:$G$9),LOOKUP(U814,Inputs!$J$6:$J$9,Inputs!$H$6:$H$9))),0),"" )</f>
        <v/>
      </c>
      <c r="L814" s="26">
        <f>IF($A814&lt;=Inputs!$B$13,IF(7&lt;=Inputs!$B$8,IF(Inputs!$B$12&gt;0,MAX(MIN(NORM.INV(RAND(),LOOKUP(V814,Inputs!$J$6:$J$9,Inputs!$G$6:$G$9),LOOKUP(V814,Inputs!$J$6:$J$9,Inputs!$H$6:$H$9)),Inputs!$B$12),-Inputs!$B$12),NORM.INV(RAND(),LOOKUP(V814,Inputs!$J$6:$J$9,Inputs!$G$6:$G$9),LOOKUP(V814,Inputs!$J$6:$J$9,Inputs!$H$6:$H$9))),0),"" )</f>
        <v/>
      </c>
      <c r="M814" s="26">
        <f>IF($A814&lt;=Inputs!$B$13,IF(8&lt;=Inputs!$B$8,IF(Inputs!$B$12&gt;0,MAX(MIN(NORM.INV(RAND(),LOOKUP(W814,Inputs!$J$6:$J$9,Inputs!$G$6:$G$9),LOOKUP(W814,Inputs!$J$6:$J$9,Inputs!$H$6:$H$9)),Inputs!$B$12),-Inputs!$B$12),NORM.INV(RAND(),LOOKUP(W814,Inputs!$J$6:$J$9,Inputs!$G$6:$G$9),LOOKUP(W814,Inputs!$J$6:$J$9,Inputs!$H$6:$H$9))),0),"" )</f>
        <v/>
      </c>
      <c r="N814" s="26">
        <f>IF($A814&lt;=Inputs!$B$13,IF(9&lt;=Inputs!$B$8,IF(Inputs!$B$12&gt;0,MAX(MIN(NORM.INV(RAND(),LOOKUP(X814,Inputs!$J$6:$J$9,Inputs!$G$6:$G$9),LOOKUP(X814,Inputs!$J$6:$J$9,Inputs!$H$6:$H$9)),Inputs!$B$12),-Inputs!$B$12),NORM.INV(RAND(),LOOKUP(X814,Inputs!$J$6:$J$9,Inputs!$G$6:$G$9),LOOKUP(X814,Inputs!$J$6:$J$9,Inputs!$H$6:$H$9))),0),"" )</f>
        <v/>
      </c>
      <c r="O814" s="26">
        <f>IF($A814&lt;=Inputs!$B$13,IF(10&lt;=Inputs!$B$8,IF(Inputs!$B$12&gt;0,MAX(MIN(NORM.INV(RAND(),LOOKUP(Y814,Inputs!$J$6:$J$9,Inputs!$G$6:$G$9),LOOKUP(Y814,Inputs!$J$6:$J$9,Inputs!$H$6:$H$9)),Inputs!$B$12),-Inputs!$B$12),NORM.INV(RAND(),LOOKUP(Y814,Inputs!$J$6:$J$9,Inputs!$G$6:$G$9),LOOKUP(Y814,Inputs!$J$6:$J$9,Inputs!$H$6:$H$9))),0),"" )</f>
        <v/>
      </c>
      <c r="P814" s="31">
        <f>IF($A814&lt;=Inputs!$B$13,RAND(),"")</f>
        <v/>
      </c>
      <c r="Q814" s="31">
        <f>IF($A814&lt;=Inputs!$B$13,RAND(),"")</f>
        <v/>
      </c>
      <c r="R814" s="31">
        <f>IF($A814&lt;=Inputs!$B$13,RAND(),"")</f>
        <v/>
      </c>
      <c r="S814" s="31">
        <f>IF($A814&lt;=Inputs!$B$13,RAND(),"")</f>
        <v/>
      </c>
      <c r="T814" s="31">
        <f>IF($A814&lt;=Inputs!$B$13,RAND(),"")</f>
        <v/>
      </c>
      <c r="U814" s="31">
        <f>IF($A814&lt;=Inputs!$B$13,RAND(),"")</f>
        <v/>
      </c>
      <c r="V814" s="31">
        <f>IF($A814&lt;=Inputs!$B$13,RAND(),"")</f>
        <v/>
      </c>
      <c r="W814" s="31">
        <f>IF($A814&lt;=Inputs!$B$13,RAND(),"")</f>
        <v/>
      </c>
      <c r="X814" s="31">
        <f>IF($A814&lt;=Inputs!$B$13,RAND(),"")</f>
        <v/>
      </c>
      <c r="Y814" s="31">
        <f>IF($A814&lt;=Inputs!$B$13,RAND(),"")</f>
        <v/>
      </c>
    </row>
    <row r="815">
      <c r="A815" t="n">
        <v>810</v>
      </c>
      <c r="B815" s="26">
        <f>IF($A815&lt;=Inputs!$B$13,IF(Inputs!$B$8&gt;0,SUM(F815:O815)/Inputs!$B$8,0),"")</f>
        <v/>
      </c>
      <c r="C815" s="27">
        <f>IF($A815&lt;=Inputs!$B$13,B815/100,"")</f>
        <v/>
      </c>
      <c r="D815" s="28">
        <f>IF($A815&lt;=Inputs!$B$13,C815*Inputs!$B$7,"")</f>
        <v/>
      </c>
      <c r="E815" s="29">
        <f>IF($A815&lt;=Inputs!$B$13,IF(D815&gt;0,1,0),"")</f>
        <v/>
      </c>
      <c r="F815" s="26">
        <f>IF($A815&lt;=Inputs!$B$13,IF(1&lt;=Inputs!$B$8,IF(Inputs!$B$12&gt;0,MAX(MIN(NORM.INV(RAND(),LOOKUP(P815,Inputs!$J$6:$J$9,Inputs!$G$6:$G$9),LOOKUP(P815,Inputs!$J$6:$J$9,Inputs!$H$6:$H$9)),Inputs!$B$12),-Inputs!$B$12),NORM.INV(RAND(),LOOKUP(P815,Inputs!$J$6:$J$9,Inputs!$G$6:$G$9),LOOKUP(P815,Inputs!$J$6:$J$9,Inputs!$H$6:$H$9))),0),"" )</f>
        <v/>
      </c>
      <c r="G815" s="26">
        <f>IF($A815&lt;=Inputs!$B$13,IF(2&lt;=Inputs!$B$8,IF(Inputs!$B$12&gt;0,MAX(MIN(NORM.INV(RAND(),LOOKUP(Q815,Inputs!$J$6:$J$9,Inputs!$G$6:$G$9),LOOKUP(Q815,Inputs!$J$6:$J$9,Inputs!$H$6:$H$9)),Inputs!$B$12),-Inputs!$B$12),NORM.INV(RAND(),LOOKUP(Q815,Inputs!$J$6:$J$9,Inputs!$G$6:$G$9),LOOKUP(Q815,Inputs!$J$6:$J$9,Inputs!$H$6:$H$9))),0),"" )</f>
        <v/>
      </c>
      <c r="H815" s="26">
        <f>IF($A815&lt;=Inputs!$B$13,IF(3&lt;=Inputs!$B$8,IF(Inputs!$B$12&gt;0,MAX(MIN(NORM.INV(RAND(),LOOKUP(R815,Inputs!$J$6:$J$9,Inputs!$G$6:$G$9),LOOKUP(R815,Inputs!$J$6:$J$9,Inputs!$H$6:$H$9)),Inputs!$B$12),-Inputs!$B$12),NORM.INV(RAND(),LOOKUP(R815,Inputs!$J$6:$J$9,Inputs!$G$6:$G$9),LOOKUP(R815,Inputs!$J$6:$J$9,Inputs!$H$6:$H$9))),0),"" )</f>
        <v/>
      </c>
      <c r="I815" s="26">
        <f>IF($A815&lt;=Inputs!$B$13,IF(4&lt;=Inputs!$B$8,IF(Inputs!$B$12&gt;0,MAX(MIN(NORM.INV(RAND(),LOOKUP(S815,Inputs!$J$6:$J$9,Inputs!$G$6:$G$9),LOOKUP(S815,Inputs!$J$6:$J$9,Inputs!$H$6:$H$9)),Inputs!$B$12),-Inputs!$B$12),NORM.INV(RAND(),LOOKUP(S815,Inputs!$J$6:$J$9,Inputs!$G$6:$G$9),LOOKUP(S815,Inputs!$J$6:$J$9,Inputs!$H$6:$H$9))),0),"" )</f>
        <v/>
      </c>
      <c r="J815" s="26">
        <f>IF($A815&lt;=Inputs!$B$13,IF(5&lt;=Inputs!$B$8,IF(Inputs!$B$12&gt;0,MAX(MIN(NORM.INV(RAND(),LOOKUP(T815,Inputs!$J$6:$J$9,Inputs!$G$6:$G$9),LOOKUP(T815,Inputs!$J$6:$J$9,Inputs!$H$6:$H$9)),Inputs!$B$12),-Inputs!$B$12),NORM.INV(RAND(),LOOKUP(T815,Inputs!$J$6:$J$9,Inputs!$G$6:$G$9),LOOKUP(T815,Inputs!$J$6:$J$9,Inputs!$H$6:$H$9))),0),"" )</f>
        <v/>
      </c>
      <c r="K815" s="26">
        <f>IF($A815&lt;=Inputs!$B$13,IF(6&lt;=Inputs!$B$8,IF(Inputs!$B$12&gt;0,MAX(MIN(NORM.INV(RAND(),LOOKUP(U815,Inputs!$J$6:$J$9,Inputs!$G$6:$G$9),LOOKUP(U815,Inputs!$J$6:$J$9,Inputs!$H$6:$H$9)),Inputs!$B$12),-Inputs!$B$12),NORM.INV(RAND(),LOOKUP(U815,Inputs!$J$6:$J$9,Inputs!$G$6:$G$9),LOOKUP(U815,Inputs!$J$6:$J$9,Inputs!$H$6:$H$9))),0),"" )</f>
        <v/>
      </c>
      <c r="L815" s="26">
        <f>IF($A815&lt;=Inputs!$B$13,IF(7&lt;=Inputs!$B$8,IF(Inputs!$B$12&gt;0,MAX(MIN(NORM.INV(RAND(),LOOKUP(V815,Inputs!$J$6:$J$9,Inputs!$G$6:$G$9),LOOKUP(V815,Inputs!$J$6:$J$9,Inputs!$H$6:$H$9)),Inputs!$B$12),-Inputs!$B$12),NORM.INV(RAND(),LOOKUP(V815,Inputs!$J$6:$J$9,Inputs!$G$6:$G$9),LOOKUP(V815,Inputs!$J$6:$J$9,Inputs!$H$6:$H$9))),0),"" )</f>
        <v/>
      </c>
      <c r="M815" s="26">
        <f>IF($A815&lt;=Inputs!$B$13,IF(8&lt;=Inputs!$B$8,IF(Inputs!$B$12&gt;0,MAX(MIN(NORM.INV(RAND(),LOOKUP(W815,Inputs!$J$6:$J$9,Inputs!$G$6:$G$9),LOOKUP(W815,Inputs!$J$6:$J$9,Inputs!$H$6:$H$9)),Inputs!$B$12),-Inputs!$B$12),NORM.INV(RAND(),LOOKUP(W815,Inputs!$J$6:$J$9,Inputs!$G$6:$G$9),LOOKUP(W815,Inputs!$J$6:$J$9,Inputs!$H$6:$H$9))),0),"" )</f>
        <v/>
      </c>
      <c r="N815" s="26">
        <f>IF($A815&lt;=Inputs!$B$13,IF(9&lt;=Inputs!$B$8,IF(Inputs!$B$12&gt;0,MAX(MIN(NORM.INV(RAND(),LOOKUP(X815,Inputs!$J$6:$J$9,Inputs!$G$6:$G$9),LOOKUP(X815,Inputs!$J$6:$J$9,Inputs!$H$6:$H$9)),Inputs!$B$12),-Inputs!$B$12),NORM.INV(RAND(),LOOKUP(X815,Inputs!$J$6:$J$9,Inputs!$G$6:$G$9),LOOKUP(X815,Inputs!$J$6:$J$9,Inputs!$H$6:$H$9))),0),"" )</f>
        <v/>
      </c>
      <c r="O815" s="26">
        <f>IF($A815&lt;=Inputs!$B$13,IF(10&lt;=Inputs!$B$8,IF(Inputs!$B$12&gt;0,MAX(MIN(NORM.INV(RAND(),LOOKUP(Y815,Inputs!$J$6:$J$9,Inputs!$G$6:$G$9),LOOKUP(Y815,Inputs!$J$6:$J$9,Inputs!$H$6:$H$9)),Inputs!$B$12),-Inputs!$B$12),NORM.INV(RAND(),LOOKUP(Y815,Inputs!$J$6:$J$9,Inputs!$G$6:$G$9),LOOKUP(Y815,Inputs!$J$6:$J$9,Inputs!$H$6:$H$9))),0),"" )</f>
        <v/>
      </c>
      <c r="P815" s="31">
        <f>IF($A815&lt;=Inputs!$B$13,RAND(),"")</f>
        <v/>
      </c>
      <c r="Q815" s="31">
        <f>IF($A815&lt;=Inputs!$B$13,RAND(),"")</f>
        <v/>
      </c>
      <c r="R815" s="31">
        <f>IF($A815&lt;=Inputs!$B$13,RAND(),"")</f>
        <v/>
      </c>
      <c r="S815" s="31">
        <f>IF($A815&lt;=Inputs!$B$13,RAND(),"")</f>
        <v/>
      </c>
      <c r="T815" s="31">
        <f>IF($A815&lt;=Inputs!$B$13,RAND(),"")</f>
        <v/>
      </c>
      <c r="U815" s="31">
        <f>IF($A815&lt;=Inputs!$B$13,RAND(),"")</f>
        <v/>
      </c>
      <c r="V815" s="31">
        <f>IF($A815&lt;=Inputs!$B$13,RAND(),"")</f>
        <v/>
      </c>
      <c r="W815" s="31">
        <f>IF($A815&lt;=Inputs!$B$13,RAND(),"")</f>
        <v/>
      </c>
      <c r="X815" s="31">
        <f>IF($A815&lt;=Inputs!$B$13,RAND(),"")</f>
        <v/>
      </c>
      <c r="Y815" s="31">
        <f>IF($A815&lt;=Inputs!$B$13,RAND(),"")</f>
        <v/>
      </c>
    </row>
    <row r="816">
      <c r="A816" t="n">
        <v>811</v>
      </c>
      <c r="B816" s="26">
        <f>IF($A816&lt;=Inputs!$B$13,IF(Inputs!$B$8&gt;0,SUM(F816:O816)/Inputs!$B$8,0),"")</f>
        <v/>
      </c>
      <c r="C816" s="27">
        <f>IF($A816&lt;=Inputs!$B$13,B816/100,"")</f>
        <v/>
      </c>
      <c r="D816" s="28">
        <f>IF($A816&lt;=Inputs!$B$13,C816*Inputs!$B$7,"")</f>
        <v/>
      </c>
      <c r="E816" s="29">
        <f>IF($A816&lt;=Inputs!$B$13,IF(D816&gt;0,1,0),"")</f>
        <v/>
      </c>
      <c r="F816" s="26">
        <f>IF($A816&lt;=Inputs!$B$13,IF(1&lt;=Inputs!$B$8,IF(Inputs!$B$12&gt;0,MAX(MIN(NORM.INV(RAND(),LOOKUP(P816,Inputs!$J$6:$J$9,Inputs!$G$6:$G$9),LOOKUP(P816,Inputs!$J$6:$J$9,Inputs!$H$6:$H$9)),Inputs!$B$12),-Inputs!$B$12),NORM.INV(RAND(),LOOKUP(P816,Inputs!$J$6:$J$9,Inputs!$G$6:$G$9),LOOKUP(P816,Inputs!$J$6:$J$9,Inputs!$H$6:$H$9))),0),"" )</f>
        <v/>
      </c>
      <c r="G816" s="26">
        <f>IF($A816&lt;=Inputs!$B$13,IF(2&lt;=Inputs!$B$8,IF(Inputs!$B$12&gt;0,MAX(MIN(NORM.INV(RAND(),LOOKUP(Q816,Inputs!$J$6:$J$9,Inputs!$G$6:$G$9),LOOKUP(Q816,Inputs!$J$6:$J$9,Inputs!$H$6:$H$9)),Inputs!$B$12),-Inputs!$B$12),NORM.INV(RAND(),LOOKUP(Q816,Inputs!$J$6:$J$9,Inputs!$G$6:$G$9),LOOKUP(Q816,Inputs!$J$6:$J$9,Inputs!$H$6:$H$9))),0),"" )</f>
        <v/>
      </c>
      <c r="H816" s="26">
        <f>IF($A816&lt;=Inputs!$B$13,IF(3&lt;=Inputs!$B$8,IF(Inputs!$B$12&gt;0,MAX(MIN(NORM.INV(RAND(),LOOKUP(R816,Inputs!$J$6:$J$9,Inputs!$G$6:$G$9),LOOKUP(R816,Inputs!$J$6:$J$9,Inputs!$H$6:$H$9)),Inputs!$B$12),-Inputs!$B$12),NORM.INV(RAND(),LOOKUP(R816,Inputs!$J$6:$J$9,Inputs!$G$6:$G$9),LOOKUP(R816,Inputs!$J$6:$J$9,Inputs!$H$6:$H$9))),0),"" )</f>
        <v/>
      </c>
      <c r="I816" s="26">
        <f>IF($A816&lt;=Inputs!$B$13,IF(4&lt;=Inputs!$B$8,IF(Inputs!$B$12&gt;0,MAX(MIN(NORM.INV(RAND(),LOOKUP(S816,Inputs!$J$6:$J$9,Inputs!$G$6:$G$9),LOOKUP(S816,Inputs!$J$6:$J$9,Inputs!$H$6:$H$9)),Inputs!$B$12),-Inputs!$B$12),NORM.INV(RAND(),LOOKUP(S816,Inputs!$J$6:$J$9,Inputs!$G$6:$G$9),LOOKUP(S816,Inputs!$J$6:$J$9,Inputs!$H$6:$H$9))),0),"" )</f>
        <v/>
      </c>
      <c r="J816" s="26">
        <f>IF($A816&lt;=Inputs!$B$13,IF(5&lt;=Inputs!$B$8,IF(Inputs!$B$12&gt;0,MAX(MIN(NORM.INV(RAND(),LOOKUP(T816,Inputs!$J$6:$J$9,Inputs!$G$6:$G$9),LOOKUP(T816,Inputs!$J$6:$J$9,Inputs!$H$6:$H$9)),Inputs!$B$12),-Inputs!$B$12),NORM.INV(RAND(),LOOKUP(T816,Inputs!$J$6:$J$9,Inputs!$G$6:$G$9),LOOKUP(T816,Inputs!$J$6:$J$9,Inputs!$H$6:$H$9))),0),"" )</f>
        <v/>
      </c>
      <c r="K816" s="26">
        <f>IF($A816&lt;=Inputs!$B$13,IF(6&lt;=Inputs!$B$8,IF(Inputs!$B$12&gt;0,MAX(MIN(NORM.INV(RAND(),LOOKUP(U816,Inputs!$J$6:$J$9,Inputs!$G$6:$G$9),LOOKUP(U816,Inputs!$J$6:$J$9,Inputs!$H$6:$H$9)),Inputs!$B$12),-Inputs!$B$12),NORM.INV(RAND(),LOOKUP(U816,Inputs!$J$6:$J$9,Inputs!$G$6:$G$9),LOOKUP(U816,Inputs!$J$6:$J$9,Inputs!$H$6:$H$9))),0),"" )</f>
        <v/>
      </c>
      <c r="L816" s="26">
        <f>IF($A816&lt;=Inputs!$B$13,IF(7&lt;=Inputs!$B$8,IF(Inputs!$B$12&gt;0,MAX(MIN(NORM.INV(RAND(),LOOKUP(V816,Inputs!$J$6:$J$9,Inputs!$G$6:$G$9),LOOKUP(V816,Inputs!$J$6:$J$9,Inputs!$H$6:$H$9)),Inputs!$B$12),-Inputs!$B$12),NORM.INV(RAND(),LOOKUP(V816,Inputs!$J$6:$J$9,Inputs!$G$6:$G$9),LOOKUP(V816,Inputs!$J$6:$J$9,Inputs!$H$6:$H$9))),0),"" )</f>
        <v/>
      </c>
      <c r="M816" s="26">
        <f>IF($A816&lt;=Inputs!$B$13,IF(8&lt;=Inputs!$B$8,IF(Inputs!$B$12&gt;0,MAX(MIN(NORM.INV(RAND(),LOOKUP(W816,Inputs!$J$6:$J$9,Inputs!$G$6:$G$9),LOOKUP(W816,Inputs!$J$6:$J$9,Inputs!$H$6:$H$9)),Inputs!$B$12),-Inputs!$B$12),NORM.INV(RAND(),LOOKUP(W816,Inputs!$J$6:$J$9,Inputs!$G$6:$G$9),LOOKUP(W816,Inputs!$J$6:$J$9,Inputs!$H$6:$H$9))),0),"" )</f>
        <v/>
      </c>
      <c r="N816" s="26">
        <f>IF($A816&lt;=Inputs!$B$13,IF(9&lt;=Inputs!$B$8,IF(Inputs!$B$12&gt;0,MAX(MIN(NORM.INV(RAND(),LOOKUP(X816,Inputs!$J$6:$J$9,Inputs!$G$6:$G$9),LOOKUP(X816,Inputs!$J$6:$J$9,Inputs!$H$6:$H$9)),Inputs!$B$12),-Inputs!$B$12),NORM.INV(RAND(),LOOKUP(X816,Inputs!$J$6:$J$9,Inputs!$G$6:$G$9),LOOKUP(X816,Inputs!$J$6:$J$9,Inputs!$H$6:$H$9))),0),"" )</f>
        <v/>
      </c>
      <c r="O816" s="26">
        <f>IF($A816&lt;=Inputs!$B$13,IF(10&lt;=Inputs!$B$8,IF(Inputs!$B$12&gt;0,MAX(MIN(NORM.INV(RAND(),LOOKUP(Y816,Inputs!$J$6:$J$9,Inputs!$G$6:$G$9),LOOKUP(Y816,Inputs!$J$6:$J$9,Inputs!$H$6:$H$9)),Inputs!$B$12),-Inputs!$B$12),NORM.INV(RAND(),LOOKUP(Y816,Inputs!$J$6:$J$9,Inputs!$G$6:$G$9),LOOKUP(Y816,Inputs!$J$6:$J$9,Inputs!$H$6:$H$9))),0),"" )</f>
        <v/>
      </c>
      <c r="P816" s="31">
        <f>IF($A816&lt;=Inputs!$B$13,RAND(),"")</f>
        <v/>
      </c>
      <c r="Q816" s="31">
        <f>IF($A816&lt;=Inputs!$B$13,RAND(),"")</f>
        <v/>
      </c>
      <c r="R816" s="31">
        <f>IF($A816&lt;=Inputs!$B$13,RAND(),"")</f>
        <v/>
      </c>
      <c r="S816" s="31">
        <f>IF($A816&lt;=Inputs!$B$13,RAND(),"")</f>
        <v/>
      </c>
      <c r="T816" s="31">
        <f>IF($A816&lt;=Inputs!$B$13,RAND(),"")</f>
        <v/>
      </c>
      <c r="U816" s="31">
        <f>IF($A816&lt;=Inputs!$B$13,RAND(),"")</f>
        <v/>
      </c>
      <c r="V816" s="31">
        <f>IF($A816&lt;=Inputs!$B$13,RAND(),"")</f>
        <v/>
      </c>
      <c r="W816" s="31">
        <f>IF($A816&lt;=Inputs!$B$13,RAND(),"")</f>
        <v/>
      </c>
      <c r="X816" s="31">
        <f>IF($A816&lt;=Inputs!$B$13,RAND(),"")</f>
        <v/>
      </c>
      <c r="Y816" s="31">
        <f>IF($A816&lt;=Inputs!$B$13,RAND(),"")</f>
        <v/>
      </c>
    </row>
    <row r="817">
      <c r="A817" t="n">
        <v>812</v>
      </c>
      <c r="B817" s="26">
        <f>IF($A817&lt;=Inputs!$B$13,IF(Inputs!$B$8&gt;0,SUM(F817:O817)/Inputs!$B$8,0),"")</f>
        <v/>
      </c>
      <c r="C817" s="27">
        <f>IF($A817&lt;=Inputs!$B$13,B817/100,"")</f>
        <v/>
      </c>
      <c r="D817" s="28">
        <f>IF($A817&lt;=Inputs!$B$13,C817*Inputs!$B$7,"")</f>
        <v/>
      </c>
      <c r="E817" s="29">
        <f>IF($A817&lt;=Inputs!$B$13,IF(D817&gt;0,1,0),"")</f>
        <v/>
      </c>
      <c r="F817" s="26">
        <f>IF($A817&lt;=Inputs!$B$13,IF(1&lt;=Inputs!$B$8,IF(Inputs!$B$12&gt;0,MAX(MIN(NORM.INV(RAND(),LOOKUP(P817,Inputs!$J$6:$J$9,Inputs!$G$6:$G$9),LOOKUP(P817,Inputs!$J$6:$J$9,Inputs!$H$6:$H$9)),Inputs!$B$12),-Inputs!$B$12),NORM.INV(RAND(),LOOKUP(P817,Inputs!$J$6:$J$9,Inputs!$G$6:$G$9),LOOKUP(P817,Inputs!$J$6:$J$9,Inputs!$H$6:$H$9))),0),"" )</f>
        <v/>
      </c>
      <c r="G817" s="26">
        <f>IF($A817&lt;=Inputs!$B$13,IF(2&lt;=Inputs!$B$8,IF(Inputs!$B$12&gt;0,MAX(MIN(NORM.INV(RAND(),LOOKUP(Q817,Inputs!$J$6:$J$9,Inputs!$G$6:$G$9),LOOKUP(Q817,Inputs!$J$6:$J$9,Inputs!$H$6:$H$9)),Inputs!$B$12),-Inputs!$B$12),NORM.INV(RAND(),LOOKUP(Q817,Inputs!$J$6:$J$9,Inputs!$G$6:$G$9),LOOKUP(Q817,Inputs!$J$6:$J$9,Inputs!$H$6:$H$9))),0),"" )</f>
        <v/>
      </c>
      <c r="H817" s="26">
        <f>IF($A817&lt;=Inputs!$B$13,IF(3&lt;=Inputs!$B$8,IF(Inputs!$B$12&gt;0,MAX(MIN(NORM.INV(RAND(),LOOKUP(R817,Inputs!$J$6:$J$9,Inputs!$G$6:$G$9),LOOKUP(R817,Inputs!$J$6:$J$9,Inputs!$H$6:$H$9)),Inputs!$B$12),-Inputs!$B$12),NORM.INV(RAND(),LOOKUP(R817,Inputs!$J$6:$J$9,Inputs!$G$6:$G$9),LOOKUP(R817,Inputs!$J$6:$J$9,Inputs!$H$6:$H$9))),0),"" )</f>
        <v/>
      </c>
      <c r="I817" s="26">
        <f>IF($A817&lt;=Inputs!$B$13,IF(4&lt;=Inputs!$B$8,IF(Inputs!$B$12&gt;0,MAX(MIN(NORM.INV(RAND(),LOOKUP(S817,Inputs!$J$6:$J$9,Inputs!$G$6:$G$9),LOOKUP(S817,Inputs!$J$6:$J$9,Inputs!$H$6:$H$9)),Inputs!$B$12),-Inputs!$B$12),NORM.INV(RAND(),LOOKUP(S817,Inputs!$J$6:$J$9,Inputs!$G$6:$G$9),LOOKUP(S817,Inputs!$J$6:$J$9,Inputs!$H$6:$H$9))),0),"" )</f>
        <v/>
      </c>
      <c r="J817" s="26">
        <f>IF($A817&lt;=Inputs!$B$13,IF(5&lt;=Inputs!$B$8,IF(Inputs!$B$12&gt;0,MAX(MIN(NORM.INV(RAND(),LOOKUP(T817,Inputs!$J$6:$J$9,Inputs!$G$6:$G$9),LOOKUP(T817,Inputs!$J$6:$J$9,Inputs!$H$6:$H$9)),Inputs!$B$12),-Inputs!$B$12),NORM.INV(RAND(),LOOKUP(T817,Inputs!$J$6:$J$9,Inputs!$G$6:$G$9),LOOKUP(T817,Inputs!$J$6:$J$9,Inputs!$H$6:$H$9))),0),"" )</f>
        <v/>
      </c>
      <c r="K817" s="26">
        <f>IF($A817&lt;=Inputs!$B$13,IF(6&lt;=Inputs!$B$8,IF(Inputs!$B$12&gt;0,MAX(MIN(NORM.INV(RAND(),LOOKUP(U817,Inputs!$J$6:$J$9,Inputs!$G$6:$G$9),LOOKUP(U817,Inputs!$J$6:$J$9,Inputs!$H$6:$H$9)),Inputs!$B$12),-Inputs!$B$12),NORM.INV(RAND(),LOOKUP(U817,Inputs!$J$6:$J$9,Inputs!$G$6:$G$9),LOOKUP(U817,Inputs!$J$6:$J$9,Inputs!$H$6:$H$9))),0),"" )</f>
        <v/>
      </c>
      <c r="L817" s="26">
        <f>IF($A817&lt;=Inputs!$B$13,IF(7&lt;=Inputs!$B$8,IF(Inputs!$B$12&gt;0,MAX(MIN(NORM.INV(RAND(),LOOKUP(V817,Inputs!$J$6:$J$9,Inputs!$G$6:$G$9),LOOKUP(V817,Inputs!$J$6:$J$9,Inputs!$H$6:$H$9)),Inputs!$B$12),-Inputs!$B$12),NORM.INV(RAND(),LOOKUP(V817,Inputs!$J$6:$J$9,Inputs!$G$6:$G$9),LOOKUP(V817,Inputs!$J$6:$J$9,Inputs!$H$6:$H$9))),0),"" )</f>
        <v/>
      </c>
      <c r="M817" s="26">
        <f>IF($A817&lt;=Inputs!$B$13,IF(8&lt;=Inputs!$B$8,IF(Inputs!$B$12&gt;0,MAX(MIN(NORM.INV(RAND(),LOOKUP(W817,Inputs!$J$6:$J$9,Inputs!$G$6:$G$9),LOOKUP(W817,Inputs!$J$6:$J$9,Inputs!$H$6:$H$9)),Inputs!$B$12),-Inputs!$B$12),NORM.INV(RAND(),LOOKUP(W817,Inputs!$J$6:$J$9,Inputs!$G$6:$G$9),LOOKUP(W817,Inputs!$J$6:$J$9,Inputs!$H$6:$H$9))),0),"" )</f>
        <v/>
      </c>
      <c r="N817" s="26">
        <f>IF($A817&lt;=Inputs!$B$13,IF(9&lt;=Inputs!$B$8,IF(Inputs!$B$12&gt;0,MAX(MIN(NORM.INV(RAND(),LOOKUP(X817,Inputs!$J$6:$J$9,Inputs!$G$6:$G$9),LOOKUP(X817,Inputs!$J$6:$J$9,Inputs!$H$6:$H$9)),Inputs!$B$12),-Inputs!$B$12),NORM.INV(RAND(),LOOKUP(X817,Inputs!$J$6:$J$9,Inputs!$G$6:$G$9),LOOKUP(X817,Inputs!$J$6:$J$9,Inputs!$H$6:$H$9))),0),"" )</f>
        <v/>
      </c>
      <c r="O817" s="26">
        <f>IF($A817&lt;=Inputs!$B$13,IF(10&lt;=Inputs!$B$8,IF(Inputs!$B$12&gt;0,MAX(MIN(NORM.INV(RAND(),LOOKUP(Y817,Inputs!$J$6:$J$9,Inputs!$G$6:$G$9),LOOKUP(Y817,Inputs!$J$6:$J$9,Inputs!$H$6:$H$9)),Inputs!$B$12),-Inputs!$B$12),NORM.INV(RAND(),LOOKUP(Y817,Inputs!$J$6:$J$9,Inputs!$G$6:$G$9),LOOKUP(Y817,Inputs!$J$6:$J$9,Inputs!$H$6:$H$9))),0),"" )</f>
        <v/>
      </c>
      <c r="P817" s="31">
        <f>IF($A817&lt;=Inputs!$B$13,RAND(),"")</f>
        <v/>
      </c>
      <c r="Q817" s="31">
        <f>IF($A817&lt;=Inputs!$B$13,RAND(),"")</f>
        <v/>
      </c>
      <c r="R817" s="31">
        <f>IF($A817&lt;=Inputs!$B$13,RAND(),"")</f>
        <v/>
      </c>
      <c r="S817" s="31">
        <f>IF($A817&lt;=Inputs!$B$13,RAND(),"")</f>
        <v/>
      </c>
      <c r="T817" s="31">
        <f>IF($A817&lt;=Inputs!$B$13,RAND(),"")</f>
        <v/>
      </c>
      <c r="U817" s="31">
        <f>IF($A817&lt;=Inputs!$B$13,RAND(),"")</f>
        <v/>
      </c>
      <c r="V817" s="31">
        <f>IF($A817&lt;=Inputs!$B$13,RAND(),"")</f>
        <v/>
      </c>
      <c r="W817" s="31">
        <f>IF($A817&lt;=Inputs!$B$13,RAND(),"")</f>
        <v/>
      </c>
      <c r="X817" s="31">
        <f>IF($A817&lt;=Inputs!$B$13,RAND(),"")</f>
        <v/>
      </c>
      <c r="Y817" s="31">
        <f>IF($A817&lt;=Inputs!$B$13,RAND(),"")</f>
        <v/>
      </c>
    </row>
    <row r="818">
      <c r="A818" t="n">
        <v>813</v>
      </c>
      <c r="B818" s="26">
        <f>IF($A818&lt;=Inputs!$B$13,IF(Inputs!$B$8&gt;0,SUM(F818:O818)/Inputs!$B$8,0),"")</f>
        <v/>
      </c>
      <c r="C818" s="27">
        <f>IF($A818&lt;=Inputs!$B$13,B818/100,"")</f>
        <v/>
      </c>
      <c r="D818" s="28">
        <f>IF($A818&lt;=Inputs!$B$13,C818*Inputs!$B$7,"")</f>
        <v/>
      </c>
      <c r="E818" s="29">
        <f>IF($A818&lt;=Inputs!$B$13,IF(D818&gt;0,1,0),"")</f>
        <v/>
      </c>
      <c r="F818" s="26">
        <f>IF($A818&lt;=Inputs!$B$13,IF(1&lt;=Inputs!$B$8,IF(Inputs!$B$12&gt;0,MAX(MIN(NORM.INV(RAND(),LOOKUP(P818,Inputs!$J$6:$J$9,Inputs!$G$6:$G$9),LOOKUP(P818,Inputs!$J$6:$J$9,Inputs!$H$6:$H$9)),Inputs!$B$12),-Inputs!$B$12),NORM.INV(RAND(),LOOKUP(P818,Inputs!$J$6:$J$9,Inputs!$G$6:$G$9),LOOKUP(P818,Inputs!$J$6:$J$9,Inputs!$H$6:$H$9))),0),"" )</f>
        <v/>
      </c>
      <c r="G818" s="26">
        <f>IF($A818&lt;=Inputs!$B$13,IF(2&lt;=Inputs!$B$8,IF(Inputs!$B$12&gt;0,MAX(MIN(NORM.INV(RAND(),LOOKUP(Q818,Inputs!$J$6:$J$9,Inputs!$G$6:$G$9),LOOKUP(Q818,Inputs!$J$6:$J$9,Inputs!$H$6:$H$9)),Inputs!$B$12),-Inputs!$B$12),NORM.INV(RAND(),LOOKUP(Q818,Inputs!$J$6:$J$9,Inputs!$G$6:$G$9),LOOKUP(Q818,Inputs!$J$6:$J$9,Inputs!$H$6:$H$9))),0),"" )</f>
        <v/>
      </c>
      <c r="H818" s="26">
        <f>IF($A818&lt;=Inputs!$B$13,IF(3&lt;=Inputs!$B$8,IF(Inputs!$B$12&gt;0,MAX(MIN(NORM.INV(RAND(),LOOKUP(R818,Inputs!$J$6:$J$9,Inputs!$G$6:$G$9),LOOKUP(R818,Inputs!$J$6:$J$9,Inputs!$H$6:$H$9)),Inputs!$B$12),-Inputs!$B$12),NORM.INV(RAND(),LOOKUP(R818,Inputs!$J$6:$J$9,Inputs!$G$6:$G$9),LOOKUP(R818,Inputs!$J$6:$J$9,Inputs!$H$6:$H$9))),0),"" )</f>
        <v/>
      </c>
      <c r="I818" s="26">
        <f>IF($A818&lt;=Inputs!$B$13,IF(4&lt;=Inputs!$B$8,IF(Inputs!$B$12&gt;0,MAX(MIN(NORM.INV(RAND(),LOOKUP(S818,Inputs!$J$6:$J$9,Inputs!$G$6:$G$9),LOOKUP(S818,Inputs!$J$6:$J$9,Inputs!$H$6:$H$9)),Inputs!$B$12),-Inputs!$B$12),NORM.INV(RAND(),LOOKUP(S818,Inputs!$J$6:$J$9,Inputs!$G$6:$G$9),LOOKUP(S818,Inputs!$J$6:$J$9,Inputs!$H$6:$H$9))),0),"" )</f>
        <v/>
      </c>
      <c r="J818" s="26">
        <f>IF($A818&lt;=Inputs!$B$13,IF(5&lt;=Inputs!$B$8,IF(Inputs!$B$12&gt;0,MAX(MIN(NORM.INV(RAND(),LOOKUP(T818,Inputs!$J$6:$J$9,Inputs!$G$6:$G$9),LOOKUP(T818,Inputs!$J$6:$J$9,Inputs!$H$6:$H$9)),Inputs!$B$12),-Inputs!$B$12),NORM.INV(RAND(),LOOKUP(T818,Inputs!$J$6:$J$9,Inputs!$G$6:$G$9),LOOKUP(T818,Inputs!$J$6:$J$9,Inputs!$H$6:$H$9))),0),"" )</f>
        <v/>
      </c>
      <c r="K818" s="26">
        <f>IF($A818&lt;=Inputs!$B$13,IF(6&lt;=Inputs!$B$8,IF(Inputs!$B$12&gt;0,MAX(MIN(NORM.INV(RAND(),LOOKUP(U818,Inputs!$J$6:$J$9,Inputs!$G$6:$G$9),LOOKUP(U818,Inputs!$J$6:$J$9,Inputs!$H$6:$H$9)),Inputs!$B$12),-Inputs!$B$12),NORM.INV(RAND(),LOOKUP(U818,Inputs!$J$6:$J$9,Inputs!$G$6:$G$9),LOOKUP(U818,Inputs!$J$6:$J$9,Inputs!$H$6:$H$9))),0),"" )</f>
        <v/>
      </c>
      <c r="L818" s="26">
        <f>IF($A818&lt;=Inputs!$B$13,IF(7&lt;=Inputs!$B$8,IF(Inputs!$B$12&gt;0,MAX(MIN(NORM.INV(RAND(),LOOKUP(V818,Inputs!$J$6:$J$9,Inputs!$G$6:$G$9),LOOKUP(V818,Inputs!$J$6:$J$9,Inputs!$H$6:$H$9)),Inputs!$B$12),-Inputs!$B$12),NORM.INV(RAND(),LOOKUP(V818,Inputs!$J$6:$J$9,Inputs!$G$6:$G$9),LOOKUP(V818,Inputs!$J$6:$J$9,Inputs!$H$6:$H$9))),0),"" )</f>
        <v/>
      </c>
      <c r="M818" s="26">
        <f>IF($A818&lt;=Inputs!$B$13,IF(8&lt;=Inputs!$B$8,IF(Inputs!$B$12&gt;0,MAX(MIN(NORM.INV(RAND(),LOOKUP(W818,Inputs!$J$6:$J$9,Inputs!$G$6:$G$9),LOOKUP(W818,Inputs!$J$6:$J$9,Inputs!$H$6:$H$9)),Inputs!$B$12),-Inputs!$B$12),NORM.INV(RAND(),LOOKUP(W818,Inputs!$J$6:$J$9,Inputs!$G$6:$G$9),LOOKUP(W818,Inputs!$J$6:$J$9,Inputs!$H$6:$H$9))),0),"" )</f>
        <v/>
      </c>
      <c r="N818" s="26">
        <f>IF($A818&lt;=Inputs!$B$13,IF(9&lt;=Inputs!$B$8,IF(Inputs!$B$12&gt;0,MAX(MIN(NORM.INV(RAND(),LOOKUP(X818,Inputs!$J$6:$J$9,Inputs!$G$6:$G$9),LOOKUP(X818,Inputs!$J$6:$J$9,Inputs!$H$6:$H$9)),Inputs!$B$12),-Inputs!$B$12),NORM.INV(RAND(),LOOKUP(X818,Inputs!$J$6:$J$9,Inputs!$G$6:$G$9),LOOKUP(X818,Inputs!$J$6:$J$9,Inputs!$H$6:$H$9))),0),"" )</f>
        <v/>
      </c>
      <c r="O818" s="26">
        <f>IF($A818&lt;=Inputs!$B$13,IF(10&lt;=Inputs!$B$8,IF(Inputs!$B$12&gt;0,MAX(MIN(NORM.INV(RAND(),LOOKUP(Y818,Inputs!$J$6:$J$9,Inputs!$G$6:$G$9),LOOKUP(Y818,Inputs!$J$6:$J$9,Inputs!$H$6:$H$9)),Inputs!$B$12),-Inputs!$B$12),NORM.INV(RAND(),LOOKUP(Y818,Inputs!$J$6:$J$9,Inputs!$G$6:$G$9),LOOKUP(Y818,Inputs!$J$6:$J$9,Inputs!$H$6:$H$9))),0),"" )</f>
        <v/>
      </c>
      <c r="P818" s="31">
        <f>IF($A818&lt;=Inputs!$B$13,RAND(),"")</f>
        <v/>
      </c>
      <c r="Q818" s="31">
        <f>IF($A818&lt;=Inputs!$B$13,RAND(),"")</f>
        <v/>
      </c>
      <c r="R818" s="31">
        <f>IF($A818&lt;=Inputs!$B$13,RAND(),"")</f>
        <v/>
      </c>
      <c r="S818" s="31">
        <f>IF($A818&lt;=Inputs!$B$13,RAND(),"")</f>
        <v/>
      </c>
      <c r="T818" s="31">
        <f>IF($A818&lt;=Inputs!$B$13,RAND(),"")</f>
        <v/>
      </c>
      <c r="U818" s="31">
        <f>IF($A818&lt;=Inputs!$B$13,RAND(),"")</f>
        <v/>
      </c>
      <c r="V818" s="31">
        <f>IF($A818&lt;=Inputs!$B$13,RAND(),"")</f>
        <v/>
      </c>
      <c r="W818" s="31">
        <f>IF($A818&lt;=Inputs!$B$13,RAND(),"")</f>
        <v/>
      </c>
      <c r="X818" s="31">
        <f>IF($A818&lt;=Inputs!$B$13,RAND(),"")</f>
        <v/>
      </c>
      <c r="Y818" s="31">
        <f>IF($A818&lt;=Inputs!$B$13,RAND(),"")</f>
        <v/>
      </c>
    </row>
    <row r="819">
      <c r="A819" t="n">
        <v>814</v>
      </c>
      <c r="B819" s="26">
        <f>IF($A819&lt;=Inputs!$B$13,IF(Inputs!$B$8&gt;0,SUM(F819:O819)/Inputs!$B$8,0),"")</f>
        <v/>
      </c>
      <c r="C819" s="27">
        <f>IF($A819&lt;=Inputs!$B$13,B819/100,"")</f>
        <v/>
      </c>
      <c r="D819" s="28">
        <f>IF($A819&lt;=Inputs!$B$13,C819*Inputs!$B$7,"")</f>
        <v/>
      </c>
      <c r="E819" s="29">
        <f>IF($A819&lt;=Inputs!$B$13,IF(D819&gt;0,1,0),"")</f>
        <v/>
      </c>
      <c r="F819" s="26">
        <f>IF($A819&lt;=Inputs!$B$13,IF(1&lt;=Inputs!$B$8,IF(Inputs!$B$12&gt;0,MAX(MIN(NORM.INV(RAND(),LOOKUP(P819,Inputs!$J$6:$J$9,Inputs!$G$6:$G$9),LOOKUP(P819,Inputs!$J$6:$J$9,Inputs!$H$6:$H$9)),Inputs!$B$12),-Inputs!$B$12),NORM.INV(RAND(),LOOKUP(P819,Inputs!$J$6:$J$9,Inputs!$G$6:$G$9),LOOKUP(P819,Inputs!$J$6:$J$9,Inputs!$H$6:$H$9))),0),"" )</f>
        <v/>
      </c>
      <c r="G819" s="26">
        <f>IF($A819&lt;=Inputs!$B$13,IF(2&lt;=Inputs!$B$8,IF(Inputs!$B$12&gt;0,MAX(MIN(NORM.INV(RAND(),LOOKUP(Q819,Inputs!$J$6:$J$9,Inputs!$G$6:$G$9),LOOKUP(Q819,Inputs!$J$6:$J$9,Inputs!$H$6:$H$9)),Inputs!$B$12),-Inputs!$B$12),NORM.INV(RAND(),LOOKUP(Q819,Inputs!$J$6:$J$9,Inputs!$G$6:$G$9),LOOKUP(Q819,Inputs!$J$6:$J$9,Inputs!$H$6:$H$9))),0),"" )</f>
        <v/>
      </c>
      <c r="H819" s="26">
        <f>IF($A819&lt;=Inputs!$B$13,IF(3&lt;=Inputs!$B$8,IF(Inputs!$B$12&gt;0,MAX(MIN(NORM.INV(RAND(),LOOKUP(R819,Inputs!$J$6:$J$9,Inputs!$G$6:$G$9),LOOKUP(R819,Inputs!$J$6:$J$9,Inputs!$H$6:$H$9)),Inputs!$B$12),-Inputs!$B$12),NORM.INV(RAND(),LOOKUP(R819,Inputs!$J$6:$J$9,Inputs!$G$6:$G$9),LOOKUP(R819,Inputs!$J$6:$J$9,Inputs!$H$6:$H$9))),0),"" )</f>
        <v/>
      </c>
      <c r="I819" s="26">
        <f>IF($A819&lt;=Inputs!$B$13,IF(4&lt;=Inputs!$B$8,IF(Inputs!$B$12&gt;0,MAX(MIN(NORM.INV(RAND(),LOOKUP(S819,Inputs!$J$6:$J$9,Inputs!$G$6:$G$9),LOOKUP(S819,Inputs!$J$6:$J$9,Inputs!$H$6:$H$9)),Inputs!$B$12),-Inputs!$B$12),NORM.INV(RAND(),LOOKUP(S819,Inputs!$J$6:$J$9,Inputs!$G$6:$G$9),LOOKUP(S819,Inputs!$J$6:$J$9,Inputs!$H$6:$H$9))),0),"" )</f>
        <v/>
      </c>
      <c r="J819" s="26">
        <f>IF($A819&lt;=Inputs!$B$13,IF(5&lt;=Inputs!$B$8,IF(Inputs!$B$12&gt;0,MAX(MIN(NORM.INV(RAND(),LOOKUP(T819,Inputs!$J$6:$J$9,Inputs!$G$6:$G$9),LOOKUP(T819,Inputs!$J$6:$J$9,Inputs!$H$6:$H$9)),Inputs!$B$12),-Inputs!$B$12),NORM.INV(RAND(),LOOKUP(T819,Inputs!$J$6:$J$9,Inputs!$G$6:$G$9),LOOKUP(T819,Inputs!$J$6:$J$9,Inputs!$H$6:$H$9))),0),"" )</f>
        <v/>
      </c>
      <c r="K819" s="26">
        <f>IF($A819&lt;=Inputs!$B$13,IF(6&lt;=Inputs!$B$8,IF(Inputs!$B$12&gt;0,MAX(MIN(NORM.INV(RAND(),LOOKUP(U819,Inputs!$J$6:$J$9,Inputs!$G$6:$G$9),LOOKUP(U819,Inputs!$J$6:$J$9,Inputs!$H$6:$H$9)),Inputs!$B$12),-Inputs!$B$12),NORM.INV(RAND(),LOOKUP(U819,Inputs!$J$6:$J$9,Inputs!$G$6:$G$9),LOOKUP(U819,Inputs!$J$6:$J$9,Inputs!$H$6:$H$9))),0),"" )</f>
        <v/>
      </c>
      <c r="L819" s="26">
        <f>IF($A819&lt;=Inputs!$B$13,IF(7&lt;=Inputs!$B$8,IF(Inputs!$B$12&gt;0,MAX(MIN(NORM.INV(RAND(),LOOKUP(V819,Inputs!$J$6:$J$9,Inputs!$G$6:$G$9),LOOKUP(V819,Inputs!$J$6:$J$9,Inputs!$H$6:$H$9)),Inputs!$B$12),-Inputs!$B$12),NORM.INV(RAND(),LOOKUP(V819,Inputs!$J$6:$J$9,Inputs!$G$6:$G$9),LOOKUP(V819,Inputs!$J$6:$J$9,Inputs!$H$6:$H$9))),0),"" )</f>
        <v/>
      </c>
      <c r="M819" s="26">
        <f>IF($A819&lt;=Inputs!$B$13,IF(8&lt;=Inputs!$B$8,IF(Inputs!$B$12&gt;0,MAX(MIN(NORM.INV(RAND(),LOOKUP(W819,Inputs!$J$6:$J$9,Inputs!$G$6:$G$9),LOOKUP(W819,Inputs!$J$6:$J$9,Inputs!$H$6:$H$9)),Inputs!$B$12),-Inputs!$B$12),NORM.INV(RAND(),LOOKUP(W819,Inputs!$J$6:$J$9,Inputs!$G$6:$G$9),LOOKUP(W819,Inputs!$J$6:$J$9,Inputs!$H$6:$H$9))),0),"" )</f>
        <v/>
      </c>
      <c r="N819" s="26">
        <f>IF($A819&lt;=Inputs!$B$13,IF(9&lt;=Inputs!$B$8,IF(Inputs!$B$12&gt;0,MAX(MIN(NORM.INV(RAND(),LOOKUP(X819,Inputs!$J$6:$J$9,Inputs!$G$6:$G$9),LOOKUP(X819,Inputs!$J$6:$J$9,Inputs!$H$6:$H$9)),Inputs!$B$12),-Inputs!$B$12),NORM.INV(RAND(),LOOKUP(X819,Inputs!$J$6:$J$9,Inputs!$G$6:$G$9),LOOKUP(X819,Inputs!$J$6:$J$9,Inputs!$H$6:$H$9))),0),"" )</f>
        <v/>
      </c>
      <c r="O819" s="26">
        <f>IF($A819&lt;=Inputs!$B$13,IF(10&lt;=Inputs!$B$8,IF(Inputs!$B$12&gt;0,MAX(MIN(NORM.INV(RAND(),LOOKUP(Y819,Inputs!$J$6:$J$9,Inputs!$G$6:$G$9),LOOKUP(Y819,Inputs!$J$6:$J$9,Inputs!$H$6:$H$9)),Inputs!$B$12),-Inputs!$B$12),NORM.INV(RAND(),LOOKUP(Y819,Inputs!$J$6:$J$9,Inputs!$G$6:$G$9),LOOKUP(Y819,Inputs!$J$6:$J$9,Inputs!$H$6:$H$9))),0),"" )</f>
        <v/>
      </c>
      <c r="P819" s="31">
        <f>IF($A819&lt;=Inputs!$B$13,RAND(),"")</f>
        <v/>
      </c>
      <c r="Q819" s="31">
        <f>IF($A819&lt;=Inputs!$B$13,RAND(),"")</f>
        <v/>
      </c>
      <c r="R819" s="31">
        <f>IF($A819&lt;=Inputs!$B$13,RAND(),"")</f>
        <v/>
      </c>
      <c r="S819" s="31">
        <f>IF($A819&lt;=Inputs!$B$13,RAND(),"")</f>
        <v/>
      </c>
      <c r="T819" s="31">
        <f>IF($A819&lt;=Inputs!$B$13,RAND(),"")</f>
        <v/>
      </c>
      <c r="U819" s="31">
        <f>IF($A819&lt;=Inputs!$B$13,RAND(),"")</f>
        <v/>
      </c>
      <c r="V819" s="31">
        <f>IF($A819&lt;=Inputs!$B$13,RAND(),"")</f>
        <v/>
      </c>
      <c r="W819" s="31">
        <f>IF($A819&lt;=Inputs!$B$13,RAND(),"")</f>
        <v/>
      </c>
      <c r="X819" s="31">
        <f>IF($A819&lt;=Inputs!$B$13,RAND(),"")</f>
        <v/>
      </c>
      <c r="Y819" s="31">
        <f>IF($A819&lt;=Inputs!$B$13,RAND(),"")</f>
        <v/>
      </c>
    </row>
    <row r="820">
      <c r="A820" t="n">
        <v>815</v>
      </c>
      <c r="B820" s="26">
        <f>IF($A820&lt;=Inputs!$B$13,IF(Inputs!$B$8&gt;0,SUM(F820:O820)/Inputs!$B$8,0),"")</f>
        <v/>
      </c>
      <c r="C820" s="27">
        <f>IF($A820&lt;=Inputs!$B$13,B820/100,"")</f>
        <v/>
      </c>
      <c r="D820" s="28">
        <f>IF($A820&lt;=Inputs!$B$13,C820*Inputs!$B$7,"")</f>
        <v/>
      </c>
      <c r="E820" s="29">
        <f>IF($A820&lt;=Inputs!$B$13,IF(D820&gt;0,1,0),"")</f>
        <v/>
      </c>
      <c r="F820" s="26">
        <f>IF($A820&lt;=Inputs!$B$13,IF(1&lt;=Inputs!$B$8,IF(Inputs!$B$12&gt;0,MAX(MIN(NORM.INV(RAND(),LOOKUP(P820,Inputs!$J$6:$J$9,Inputs!$G$6:$G$9),LOOKUP(P820,Inputs!$J$6:$J$9,Inputs!$H$6:$H$9)),Inputs!$B$12),-Inputs!$B$12),NORM.INV(RAND(),LOOKUP(P820,Inputs!$J$6:$J$9,Inputs!$G$6:$G$9),LOOKUP(P820,Inputs!$J$6:$J$9,Inputs!$H$6:$H$9))),0),"" )</f>
        <v/>
      </c>
      <c r="G820" s="26">
        <f>IF($A820&lt;=Inputs!$B$13,IF(2&lt;=Inputs!$B$8,IF(Inputs!$B$12&gt;0,MAX(MIN(NORM.INV(RAND(),LOOKUP(Q820,Inputs!$J$6:$J$9,Inputs!$G$6:$G$9),LOOKUP(Q820,Inputs!$J$6:$J$9,Inputs!$H$6:$H$9)),Inputs!$B$12),-Inputs!$B$12),NORM.INV(RAND(),LOOKUP(Q820,Inputs!$J$6:$J$9,Inputs!$G$6:$G$9),LOOKUP(Q820,Inputs!$J$6:$J$9,Inputs!$H$6:$H$9))),0),"" )</f>
        <v/>
      </c>
      <c r="H820" s="26">
        <f>IF($A820&lt;=Inputs!$B$13,IF(3&lt;=Inputs!$B$8,IF(Inputs!$B$12&gt;0,MAX(MIN(NORM.INV(RAND(),LOOKUP(R820,Inputs!$J$6:$J$9,Inputs!$G$6:$G$9),LOOKUP(R820,Inputs!$J$6:$J$9,Inputs!$H$6:$H$9)),Inputs!$B$12),-Inputs!$B$12),NORM.INV(RAND(),LOOKUP(R820,Inputs!$J$6:$J$9,Inputs!$G$6:$G$9),LOOKUP(R820,Inputs!$J$6:$J$9,Inputs!$H$6:$H$9))),0),"" )</f>
        <v/>
      </c>
      <c r="I820" s="26">
        <f>IF($A820&lt;=Inputs!$B$13,IF(4&lt;=Inputs!$B$8,IF(Inputs!$B$12&gt;0,MAX(MIN(NORM.INV(RAND(),LOOKUP(S820,Inputs!$J$6:$J$9,Inputs!$G$6:$G$9),LOOKUP(S820,Inputs!$J$6:$J$9,Inputs!$H$6:$H$9)),Inputs!$B$12),-Inputs!$B$12),NORM.INV(RAND(),LOOKUP(S820,Inputs!$J$6:$J$9,Inputs!$G$6:$G$9),LOOKUP(S820,Inputs!$J$6:$J$9,Inputs!$H$6:$H$9))),0),"" )</f>
        <v/>
      </c>
      <c r="J820" s="26">
        <f>IF($A820&lt;=Inputs!$B$13,IF(5&lt;=Inputs!$B$8,IF(Inputs!$B$12&gt;0,MAX(MIN(NORM.INV(RAND(),LOOKUP(T820,Inputs!$J$6:$J$9,Inputs!$G$6:$G$9),LOOKUP(T820,Inputs!$J$6:$J$9,Inputs!$H$6:$H$9)),Inputs!$B$12),-Inputs!$B$12),NORM.INV(RAND(),LOOKUP(T820,Inputs!$J$6:$J$9,Inputs!$G$6:$G$9),LOOKUP(T820,Inputs!$J$6:$J$9,Inputs!$H$6:$H$9))),0),"" )</f>
        <v/>
      </c>
      <c r="K820" s="26">
        <f>IF($A820&lt;=Inputs!$B$13,IF(6&lt;=Inputs!$B$8,IF(Inputs!$B$12&gt;0,MAX(MIN(NORM.INV(RAND(),LOOKUP(U820,Inputs!$J$6:$J$9,Inputs!$G$6:$G$9),LOOKUP(U820,Inputs!$J$6:$J$9,Inputs!$H$6:$H$9)),Inputs!$B$12),-Inputs!$B$12),NORM.INV(RAND(),LOOKUP(U820,Inputs!$J$6:$J$9,Inputs!$G$6:$G$9),LOOKUP(U820,Inputs!$J$6:$J$9,Inputs!$H$6:$H$9))),0),"" )</f>
        <v/>
      </c>
      <c r="L820" s="26">
        <f>IF($A820&lt;=Inputs!$B$13,IF(7&lt;=Inputs!$B$8,IF(Inputs!$B$12&gt;0,MAX(MIN(NORM.INV(RAND(),LOOKUP(V820,Inputs!$J$6:$J$9,Inputs!$G$6:$G$9),LOOKUP(V820,Inputs!$J$6:$J$9,Inputs!$H$6:$H$9)),Inputs!$B$12),-Inputs!$B$12),NORM.INV(RAND(),LOOKUP(V820,Inputs!$J$6:$J$9,Inputs!$G$6:$G$9),LOOKUP(V820,Inputs!$J$6:$J$9,Inputs!$H$6:$H$9))),0),"" )</f>
        <v/>
      </c>
      <c r="M820" s="26">
        <f>IF($A820&lt;=Inputs!$B$13,IF(8&lt;=Inputs!$B$8,IF(Inputs!$B$12&gt;0,MAX(MIN(NORM.INV(RAND(),LOOKUP(W820,Inputs!$J$6:$J$9,Inputs!$G$6:$G$9),LOOKUP(W820,Inputs!$J$6:$J$9,Inputs!$H$6:$H$9)),Inputs!$B$12),-Inputs!$B$12),NORM.INV(RAND(),LOOKUP(W820,Inputs!$J$6:$J$9,Inputs!$G$6:$G$9),LOOKUP(W820,Inputs!$J$6:$J$9,Inputs!$H$6:$H$9))),0),"" )</f>
        <v/>
      </c>
      <c r="N820" s="26">
        <f>IF($A820&lt;=Inputs!$B$13,IF(9&lt;=Inputs!$B$8,IF(Inputs!$B$12&gt;0,MAX(MIN(NORM.INV(RAND(),LOOKUP(X820,Inputs!$J$6:$J$9,Inputs!$G$6:$G$9),LOOKUP(X820,Inputs!$J$6:$J$9,Inputs!$H$6:$H$9)),Inputs!$B$12),-Inputs!$B$12),NORM.INV(RAND(),LOOKUP(X820,Inputs!$J$6:$J$9,Inputs!$G$6:$G$9),LOOKUP(X820,Inputs!$J$6:$J$9,Inputs!$H$6:$H$9))),0),"" )</f>
        <v/>
      </c>
      <c r="O820" s="26">
        <f>IF($A820&lt;=Inputs!$B$13,IF(10&lt;=Inputs!$B$8,IF(Inputs!$B$12&gt;0,MAX(MIN(NORM.INV(RAND(),LOOKUP(Y820,Inputs!$J$6:$J$9,Inputs!$G$6:$G$9),LOOKUP(Y820,Inputs!$J$6:$J$9,Inputs!$H$6:$H$9)),Inputs!$B$12),-Inputs!$B$12),NORM.INV(RAND(),LOOKUP(Y820,Inputs!$J$6:$J$9,Inputs!$G$6:$G$9),LOOKUP(Y820,Inputs!$J$6:$J$9,Inputs!$H$6:$H$9))),0),"" )</f>
        <v/>
      </c>
      <c r="P820" s="31">
        <f>IF($A820&lt;=Inputs!$B$13,RAND(),"")</f>
        <v/>
      </c>
      <c r="Q820" s="31">
        <f>IF($A820&lt;=Inputs!$B$13,RAND(),"")</f>
        <v/>
      </c>
      <c r="R820" s="31">
        <f>IF($A820&lt;=Inputs!$B$13,RAND(),"")</f>
        <v/>
      </c>
      <c r="S820" s="31">
        <f>IF($A820&lt;=Inputs!$B$13,RAND(),"")</f>
        <v/>
      </c>
      <c r="T820" s="31">
        <f>IF($A820&lt;=Inputs!$B$13,RAND(),"")</f>
        <v/>
      </c>
      <c r="U820" s="31">
        <f>IF($A820&lt;=Inputs!$B$13,RAND(),"")</f>
        <v/>
      </c>
      <c r="V820" s="31">
        <f>IF($A820&lt;=Inputs!$B$13,RAND(),"")</f>
        <v/>
      </c>
      <c r="W820" s="31">
        <f>IF($A820&lt;=Inputs!$B$13,RAND(),"")</f>
        <v/>
      </c>
      <c r="X820" s="31">
        <f>IF($A820&lt;=Inputs!$B$13,RAND(),"")</f>
        <v/>
      </c>
      <c r="Y820" s="31">
        <f>IF($A820&lt;=Inputs!$B$13,RAND(),"")</f>
        <v/>
      </c>
    </row>
    <row r="821">
      <c r="A821" t="n">
        <v>816</v>
      </c>
      <c r="B821" s="26">
        <f>IF($A821&lt;=Inputs!$B$13,IF(Inputs!$B$8&gt;0,SUM(F821:O821)/Inputs!$B$8,0),"")</f>
        <v/>
      </c>
      <c r="C821" s="27">
        <f>IF($A821&lt;=Inputs!$B$13,B821/100,"")</f>
        <v/>
      </c>
      <c r="D821" s="28">
        <f>IF($A821&lt;=Inputs!$B$13,C821*Inputs!$B$7,"")</f>
        <v/>
      </c>
      <c r="E821" s="29">
        <f>IF($A821&lt;=Inputs!$B$13,IF(D821&gt;0,1,0),"")</f>
        <v/>
      </c>
      <c r="F821" s="26">
        <f>IF($A821&lt;=Inputs!$B$13,IF(1&lt;=Inputs!$B$8,IF(Inputs!$B$12&gt;0,MAX(MIN(NORM.INV(RAND(),LOOKUP(P821,Inputs!$J$6:$J$9,Inputs!$G$6:$G$9),LOOKUP(P821,Inputs!$J$6:$J$9,Inputs!$H$6:$H$9)),Inputs!$B$12),-Inputs!$B$12),NORM.INV(RAND(),LOOKUP(P821,Inputs!$J$6:$J$9,Inputs!$G$6:$G$9),LOOKUP(P821,Inputs!$J$6:$J$9,Inputs!$H$6:$H$9))),0),"" )</f>
        <v/>
      </c>
      <c r="G821" s="26">
        <f>IF($A821&lt;=Inputs!$B$13,IF(2&lt;=Inputs!$B$8,IF(Inputs!$B$12&gt;0,MAX(MIN(NORM.INV(RAND(),LOOKUP(Q821,Inputs!$J$6:$J$9,Inputs!$G$6:$G$9),LOOKUP(Q821,Inputs!$J$6:$J$9,Inputs!$H$6:$H$9)),Inputs!$B$12),-Inputs!$B$12),NORM.INV(RAND(),LOOKUP(Q821,Inputs!$J$6:$J$9,Inputs!$G$6:$G$9),LOOKUP(Q821,Inputs!$J$6:$J$9,Inputs!$H$6:$H$9))),0),"" )</f>
        <v/>
      </c>
      <c r="H821" s="26">
        <f>IF($A821&lt;=Inputs!$B$13,IF(3&lt;=Inputs!$B$8,IF(Inputs!$B$12&gt;0,MAX(MIN(NORM.INV(RAND(),LOOKUP(R821,Inputs!$J$6:$J$9,Inputs!$G$6:$G$9),LOOKUP(R821,Inputs!$J$6:$J$9,Inputs!$H$6:$H$9)),Inputs!$B$12),-Inputs!$B$12),NORM.INV(RAND(),LOOKUP(R821,Inputs!$J$6:$J$9,Inputs!$G$6:$G$9),LOOKUP(R821,Inputs!$J$6:$J$9,Inputs!$H$6:$H$9))),0),"" )</f>
        <v/>
      </c>
      <c r="I821" s="26">
        <f>IF($A821&lt;=Inputs!$B$13,IF(4&lt;=Inputs!$B$8,IF(Inputs!$B$12&gt;0,MAX(MIN(NORM.INV(RAND(),LOOKUP(S821,Inputs!$J$6:$J$9,Inputs!$G$6:$G$9),LOOKUP(S821,Inputs!$J$6:$J$9,Inputs!$H$6:$H$9)),Inputs!$B$12),-Inputs!$B$12),NORM.INV(RAND(),LOOKUP(S821,Inputs!$J$6:$J$9,Inputs!$G$6:$G$9),LOOKUP(S821,Inputs!$J$6:$J$9,Inputs!$H$6:$H$9))),0),"" )</f>
        <v/>
      </c>
      <c r="J821" s="26">
        <f>IF($A821&lt;=Inputs!$B$13,IF(5&lt;=Inputs!$B$8,IF(Inputs!$B$12&gt;0,MAX(MIN(NORM.INV(RAND(),LOOKUP(T821,Inputs!$J$6:$J$9,Inputs!$G$6:$G$9),LOOKUP(T821,Inputs!$J$6:$J$9,Inputs!$H$6:$H$9)),Inputs!$B$12),-Inputs!$B$12),NORM.INV(RAND(),LOOKUP(T821,Inputs!$J$6:$J$9,Inputs!$G$6:$G$9),LOOKUP(T821,Inputs!$J$6:$J$9,Inputs!$H$6:$H$9))),0),"" )</f>
        <v/>
      </c>
      <c r="K821" s="26">
        <f>IF($A821&lt;=Inputs!$B$13,IF(6&lt;=Inputs!$B$8,IF(Inputs!$B$12&gt;0,MAX(MIN(NORM.INV(RAND(),LOOKUP(U821,Inputs!$J$6:$J$9,Inputs!$G$6:$G$9),LOOKUP(U821,Inputs!$J$6:$J$9,Inputs!$H$6:$H$9)),Inputs!$B$12),-Inputs!$B$12),NORM.INV(RAND(),LOOKUP(U821,Inputs!$J$6:$J$9,Inputs!$G$6:$G$9),LOOKUP(U821,Inputs!$J$6:$J$9,Inputs!$H$6:$H$9))),0),"" )</f>
        <v/>
      </c>
      <c r="L821" s="26">
        <f>IF($A821&lt;=Inputs!$B$13,IF(7&lt;=Inputs!$B$8,IF(Inputs!$B$12&gt;0,MAX(MIN(NORM.INV(RAND(),LOOKUP(V821,Inputs!$J$6:$J$9,Inputs!$G$6:$G$9),LOOKUP(V821,Inputs!$J$6:$J$9,Inputs!$H$6:$H$9)),Inputs!$B$12),-Inputs!$B$12),NORM.INV(RAND(),LOOKUP(V821,Inputs!$J$6:$J$9,Inputs!$G$6:$G$9),LOOKUP(V821,Inputs!$J$6:$J$9,Inputs!$H$6:$H$9))),0),"" )</f>
        <v/>
      </c>
      <c r="M821" s="26">
        <f>IF($A821&lt;=Inputs!$B$13,IF(8&lt;=Inputs!$B$8,IF(Inputs!$B$12&gt;0,MAX(MIN(NORM.INV(RAND(),LOOKUP(W821,Inputs!$J$6:$J$9,Inputs!$G$6:$G$9),LOOKUP(W821,Inputs!$J$6:$J$9,Inputs!$H$6:$H$9)),Inputs!$B$12),-Inputs!$B$12),NORM.INV(RAND(),LOOKUP(W821,Inputs!$J$6:$J$9,Inputs!$G$6:$G$9),LOOKUP(W821,Inputs!$J$6:$J$9,Inputs!$H$6:$H$9))),0),"" )</f>
        <v/>
      </c>
      <c r="N821" s="26">
        <f>IF($A821&lt;=Inputs!$B$13,IF(9&lt;=Inputs!$B$8,IF(Inputs!$B$12&gt;0,MAX(MIN(NORM.INV(RAND(),LOOKUP(X821,Inputs!$J$6:$J$9,Inputs!$G$6:$G$9),LOOKUP(X821,Inputs!$J$6:$J$9,Inputs!$H$6:$H$9)),Inputs!$B$12),-Inputs!$B$12),NORM.INV(RAND(),LOOKUP(X821,Inputs!$J$6:$J$9,Inputs!$G$6:$G$9),LOOKUP(X821,Inputs!$J$6:$J$9,Inputs!$H$6:$H$9))),0),"" )</f>
        <v/>
      </c>
      <c r="O821" s="26">
        <f>IF($A821&lt;=Inputs!$B$13,IF(10&lt;=Inputs!$B$8,IF(Inputs!$B$12&gt;0,MAX(MIN(NORM.INV(RAND(),LOOKUP(Y821,Inputs!$J$6:$J$9,Inputs!$G$6:$G$9),LOOKUP(Y821,Inputs!$J$6:$J$9,Inputs!$H$6:$H$9)),Inputs!$B$12),-Inputs!$B$12),NORM.INV(RAND(),LOOKUP(Y821,Inputs!$J$6:$J$9,Inputs!$G$6:$G$9),LOOKUP(Y821,Inputs!$J$6:$J$9,Inputs!$H$6:$H$9))),0),"" )</f>
        <v/>
      </c>
      <c r="P821" s="31">
        <f>IF($A821&lt;=Inputs!$B$13,RAND(),"")</f>
        <v/>
      </c>
      <c r="Q821" s="31">
        <f>IF($A821&lt;=Inputs!$B$13,RAND(),"")</f>
        <v/>
      </c>
      <c r="R821" s="31">
        <f>IF($A821&lt;=Inputs!$B$13,RAND(),"")</f>
        <v/>
      </c>
      <c r="S821" s="31">
        <f>IF($A821&lt;=Inputs!$B$13,RAND(),"")</f>
        <v/>
      </c>
      <c r="T821" s="31">
        <f>IF($A821&lt;=Inputs!$B$13,RAND(),"")</f>
        <v/>
      </c>
      <c r="U821" s="31">
        <f>IF($A821&lt;=Inputs!$B$13,RAND(),"")</f>
        <v/>
      </c>
      <c r="V821" s="31">
        <f>IF($A821&lt;=Inputs!$B$13,RAND(),"")</f>
        <v/>
      </c>
      <c r="W821" s="31">
        <f>IF($A821&lt;=Inputs!$B$13,RAND(),"")</f>
        <v/>
      </c>
      <c r="X821" s="31">
        <f>IF($A821&lt;=Inputs!$B$13,RAND(),"")</f>
        <v/>
      </c>
      <c r="Y821" s="31">
        <f>IF($A821&lt;=Inputs!$B$13,RAND(),"")</f>
        <v/>
      </c>
    </row>
    <row r="822">
      <c r="A822" t="n">
        <v>817</v>
      </c>
      <c r="B822" s="26">
        <f>IF($A822&lt;=Inputs!$B$13,IF(Inputs!$B$8&gt;0,SUM(F822:O822)/Inputs!$B$8,0),"")</f>
        <v/>
      </c>
      <c r="C822" s="27">
        <f>IF($A822&lt;=Inputs!$B$13,B822/100,"")</f>
        <v/>
      </c>
      <c r="D822" s="28">
        <f>IF($A822&lt;=Inputs!$B$13,C822*Inputs!$B$7,"")</f>
        <v/>
      </c>
      <c r="E822" s="29">
        <f>IF($A822&lt;=Inputs!$B$13,IF(D822&gt;0,1,0),"")</f>
        <v/>
      </c>
      <c r="F822" s="26">
        <f>IF($A822&lt;=Inputs!$B$13,IF(1&lt;=Inputs!$B$8,IF(Inputs!$B$12&gt;0,MAX(MIN(NORM.INV(RAND(),LOOKUP(P822,Inputs!$J$6:$J$9,Inputs!$G$6:$G$9),LOOKUP(P822,Inputs!$J$6:$J$9,Inputs!$H$6:$H$9)),Inputs!$B$12),-Inputs!$B$12),NORM.INV(RAND(),LOOKUP(P822,Inputs!$J$6:$J$9,Inputs!$G$6:$G$9),LOOKUP(P822,Inputs!$J$6:$J$9,Inputs!$H$6:$H$9))),0),"" )</f>
        <v/>
      </c>
      <c r="G822" s="26">
        <f>IF($A822&lt;=Inputs!$B$13,IF(2&lt;=Inputs!$B$8,IF(Inputs!$B$12&gt;0,MAX(MIN(NORM.INV(RAND(),LOOKUP(Q822,Inputs!$J$6:$J$9,Inputs!$G$6:$G$9),LOOKUP(Q822,Inputs!$J$6:$J$9,Inputs!$H$6:$H$9)),Inputs!$B$12),-Inputs!$B$12),NORM.INV(RAND(),LOOKUP(Q822,Inputs!$J$6:$J$9,Inputs!$G$6:$G$9),LOOKUP(Q822,Inputs!$J$6:$J$9,Inputs!$H$6:$H$9))),0),"" )</f>
        <v/>
      </c>
      <c r="H822" s="26">
        <f>IF($A822&lt;=Inputs!$B$13,IF(3&lt;=Inputs!$B$8,IF(Inputs!$B$12&gt;0,MAX(MIN(NORM.INV(RAND(),LOOKUP(R822,Inputs!$J$6:$J$9,Inputs!$G$6:$G$9),LOOKUP(R822,Inputs!$J$6:$J$9,Inputs!$H$6:$H$9)),Inputs!$B$12),-Inputs!$B$12),NORM.INV(RAND(),LOOKUP(R822,Inputs!$J$6:$J$9,Inputs!$G$6:$G$9),LOOKUP(R822,Inputs!$J$6:$J$9,Inputs!$H$6:$H$9))),0),"" )</f>
        <v/>
      </c>
      <c r="I822" s="26">
        <f>IF($A822&lt;=Inputs!$B$13,IF(4&lt;=Inputs!$B$8,IF(Inputs!$B$12&gt;0,MAX(MIN(NORM.INV(RAND(),LOOKUP(S822,Inputs!$J$6:$J$9,Inputs!$G$6:$G$9),LOOKUP(S822,Inputs!$J$6:$J$9,Inputs!$H$6:$H$9)),Inputs!$B$12),-Inputs!$B$12),NORM.INV(RAND(),LOOKUP(S822,Inputs!$J$6:$J$9,Inputs!$G$6:$G$9),LOOKUP(S822,Inputs!$J$6:$J$9,Inputs!$H$6:$H$9))),0),"" )</f>
        <v/>
      </c>
      <c r="J822" s="26">
        <f>IF($A822&lt;=Inputs!$B$13,IF(5&lt;=Inputs!$B$8,IF(Inputs!$B$12&gt;0,MAX(MIN(NORM.INV(RAND(),LOOKUP(T822,Inputs!$J$6:$J$9,Inputs!$G$6:$G$9),LOOKUP(T822,Inputs!$J$6:$J$9,Inputs!$H$6:$H$9)),Inputs!$B$12),-Inputs!$B$12),NORM.INV(RAND(),LOOKUP(T822,Inputs!$J$6:$J$9,Inputs!$G$6:$G$9),LOOKUP(T822,Inputs!$J$6:$J$9,Inputs!$H$6:$H$9))),0),"" )</f>
        <v/>
      </c>
      <c r="K822" s="26">
        <f>IF($A822&lt;=Inputs!$B$13,IF(6&lt;=Inputs!$B$8,IF(Inputs!$B$12&gt;0,MAX(MIN(NORM.INV(RAND(),LOOKUP(U822,Inputs!$J$6:$J$9,Inputs!$G$6:$G$9),LOOKUP(U822,Inputs!$J$6:$J$9,Inputs!$H$6:$H$9)),Inputs!$B$12),-Inputs!$B$12),NORM.INV(RAND(),LOOKUP(U822,Inputs!$J$6:$J$9,Inputs!$G$6:$G$9),LOOKUP(U822,Inputs!$J$6:$J$9,Inputs!$H$6:$H$9))),0),"" )</f>
        <v/>
      </c>
      <c r="L822" s="26">
        <f>IF($A822&lt;=Inputs!$B$13,IF(7&lt;=Inputs!$B$8,IF(Inputs!$B$12&gt;0,MAX(MIN(NORM.INV(RAND(),LOOKUP(V822,Inputs!$J$6:$J$9,Inputs!$G$6:$G$9),LOOKUP(V822,Inputs!$J$6:$J$9,Inputs!$H$6:$H$9)),Inputs!$B$12),-Inputs!$B$12),NORM.INV(RAND(),LOOKUP(V822,Inputs!$J$6:$J$9,Inputs!$G$6:$G$9),LOOKUP(V822,Inputs!$J$6:$J$9,Inputs!$H$6:$H$9))),0),"" )</f>
        <v/>
      </c>
      <c r="M822" s="26">
        <f>IF($A822&lt;=Inputs!$B$13,IF(8&lt;=Inputs!$B$8,IF(Inputs!$B$12&gt;0,MAX(MIN(NORM.INV(RAND(),LOOKUP(W822,Inputs!$J$6:$J$9,Inputs!$G$6:$G$9),LOOKUP(W822,Inputs!$J$6:$J$9,Inputs!$H$6:$H$9)),Inputs!$B$12),-Inputs!$B$12),NORM.INV(RAND(),LOOKUP(W822,Inputs!$J$6:$J$9,Inputs!$G$6:$G$9),LOOKUP(W822,Inputs!$J$6:$J$9,Inputs!$H$6:$H$9))),0),"" )</f>
        <v/>
      </c>
      <c r="N822" s="26">
        <f>IF($A822&lt;=Inputs!$B$13,IF(9&lt;=Inputs!$B$8,IF(Inputs!$B$12&gt;0,MAX(MIN(NORM.INV(RAND(),LOOKUP(X822,Inputs!$J$6:$J$9,Inputs!$G$6:$G$9),LOOKUP(X822,Inputs!$J$6:$J$9,Inputs!$H$6:$H$9)),Inputs!$B$12),-Inputs!$B$12),NORM.INV(RAND(),LOOKUP(X822,Inputs!$J$6:$J$9,Inputs!$G$6:$G$9),LOOKUP(X822,Inputs!$J$6:$J$9,Inputs!$H$6:$H$9))),0),"" )</f>
        <v/>
      </c>
      <c r="O822" s="26">
        <f>IF($A822&lt;=Inputs!$B$13,IF(10&lt;=Inputs!$B$8,IF(Inputs!$B$12&gt;0,MAX(MIN(NORM.INV(RAND(),LOOKUP(Y822,Inputs!$J$6:$J$9,Inputs!$G$6:$G$9),LOOKUP(Y822,Inputs!$J$6:$J$9,Inputs!$H$6:$H$9)),Inputs!$B$12),-Inputs!$B$12),NORM.INV(RAND(),LOOKUP(Y822,Inputs!$J$6:$J$9,Inputs!$G$6:$G$9),LOOKUP(Y822,Inputs!$J$6:$J$9,Inputs!$H$6:$H$9))),0),"" )</f>
        <v/>
      </c>
      <c r="P822" s="31">
        <f>IF($A822&lt;=Inputs!$B$13,RAND(),"")</f>
        <v/>
      </c>
      <c r="Q822" s="31">
        <f>IF($A822&lt;=Inputs!$B$13,RAND(),"")</f>
        <v/>
      </c>
      <c r="R822" s="31">
        <f>IF($A822&lt;=Inputs!$B$13,RAND(),"")</f>
        <v/>
      </c>
      <c r="S822" s="31">
        <f>IF($A822&lt;=Inputs!$B$13,RAND(),"")</f>
        <v/>
      </c>
      <c r="T822" s="31">
        <f>IF($A822&lt;=Inputs!$B$13,RAND(),"")</f>
        <v/>
      </c>
      <c r="U822" s="31">
        <f>IF($A822&lt;=Inputs!$B$13,RAND(),"")</f>
        <v/>
      </c>
      <c r="V822" s="31">
        <f>IF($A822&lt;=Inputs!$B$13,RAND(),"")</f>
        <v/>
      </c>
      <c r="W822" s="31">
        <f>IF($A822&lt;=Inputs!$B$13,RAND(),"")</f>
        <v/>
      </c>
      <c r="X822" s="31">
        <f>IF($A822&lt;=Inputs!$B$13,RAND(),"")</f>
        <v/>
      </c>
      <c r="Y822" s="31">
        <f>IF($A822&lt;=Inputs!$B$13,RAND(),"")</f>
        <v/>
      </c>
    </row>
    <row r="823">
      <c r="A823" t="n">
        <v>818</v>
      </c>
      <c r="B823" s="26">
        <f>IF($A823&lt;=Inputs!$B$13,IF(Inputs!$B$8&gt;0,SUM(F823:O823)/Inputs!$B$8,0),"")</f>
        <v/>
      </c>
      <c r="C823" s="27">
        <f>IF($A823&lt;=Inputs!$B$13,B823/100,"")</f>
        <v/>
      </c>
      <c r="D823" s="28">
        <f>IF($A823&lt;=Inputs!$B$13,C823*Inputs!$B$7,"")</f>
        <v/>
      </c>
      <c r="E823" s="29">
        <f>IF($A823&lt;=Inputs!$B$13,IF(D823&gt;0,1,0),"")</f>
        <v/>
      </c>
      <c r="F823" s="26">
        <f>IF($A823&lt;=Inputs!$B$13,IF(1&lt;=Inputs!$B$8,IF(Inputs!$B$12&gt;0,MAX(MIN(NORM.INV(RAND(),LOOKUP(P823,Inputs!$J$6:$J$9,Inputs!$G$6:$G$9),LOOKUP(P823,Inputs!$J$6:$J$9,Inputs!$H$6:$H$9)),Inputs!$B$12),-Inputs!$B$12),NORM.INV(RAND(),LOOKUP(P823,Inputs!$J$6:$J$9,Inputs!$G$6:$G$9),LOOKUP(P823,Inputs!$J$6:$J$9,Inputs!$H$6:$H$9))),0),"" )</f>
        <v/>
      </c>
      <c r="G823" s="26">
        <f>IF($A823&lt;=Inputs!$B$13,IF(2&lt;=Inputs!$B$8,IF(Inputs!$B$12&gt;0,MAX(MIN(NORM.INV(RAND(),LOOKUP(Q823,Inputs!$J$6:$J$9,Inputs!$G$6:$G$9),LOOKUP(Q823,Inputs!$J$6:$J$9,Inputs!$H$6:$H$9)),Inputs!$B$12),-Inputs!$B$12),NORM.INV(RAND(),LOOKUP(Q823,Inputs!$J$6:$J$9,Inputs!$G$6:$G$9),LOOKUP(Q823,Inputs!$J$6:$J$9,Inputs!$H$6:$H$9))),0),"" )</f>
        <v/>
      </c>
      <c r="H823" s="26">
        <f>IF($A823&lt;=Inputs!$B$13,IF(3&lt;=Inputs!$B$8,IF(Inputs!$B$12&gt;0,MAX(MIN(NORM.INV(RAND(),LOOKUP(R823,Inputs!$J$6:$J$9,Inputs!$G$6:$G$9),LOOKUP(R823,Inputs!$J$6:$J$9,Inputs!$H$6:$H$9)),Inputs!$B$12),-Inputs!$B$12),NORM.INV(RAND(),LOOKUP(R823,Inputs!$J$6:$J$9,Inputs!$G$6:$G$9),LOOKUP(R823,Inputs!$J$6:$J$9,Inputs!$H$6:$H$9))),0),"" )</f>
        <v/>
      </c>
      <c r="I823" s="26">
        <f>IF($A823&lt;=Inputs!$B$13,IF(4&lt;=Inputs!$B$8,IF(Inputs!$B$12&gt;0,MAX(MIN(NORM.INV(RAND(),LOOKUP(S823,Inputs!$J$6:$J$9,Inputs!$G$6:$G$9),LOOKUP(S823,Inputs!$J$6:$J$9,Inputs!$H$6:$H$9)),Inputs!$B$12),-Inputs!$B$12),NORM.INV(RAND(),LOOKUP(S823,Inputs!$J$6:$J$9,Inputs!$G$6:$G$9),LOOKUP(S823,Inputs!$J$6:$J$9,Inputs!$H$6:$H$9))),0),"" )</f>
        <v/>
      </c>
      <c r="J823" s="26">
        <f>IF($A823&lt;=Inputs!$B$13,IF(5&lt;=Inputs!$B$8,IF(Inputs!$B$12&gt;0,MAX(MIN(NORM.INV(RAND(),LOOKUP(T823,Inputs!$J$6:$J$9,Inputs!$G$6:$G$9),LOOKUP(T823,Inputs!$J$6:$J$9,Inputs!$H$6:$H$9)),Inputs!$B$12),-Inputs!$B$12),NORM.INV(RAND(),LOOKUP(T823,Inputs!$J$6:$J$9,Inputs!$G$6:$G$9),LOOKUP(T823,Inputs!$J$6:$J$9,Inputs!$H$6:$H$9))),0),"" )</f>
        <v/>
      </c>
      <c r="K823" s="26">
        <f>IF($A823&lt;=Inputs!$B$13,IF(6&lt;=Inputs!$B$8,IF(Inputs!$B$12&gt;0,MAX(MIN(NORM.INV(RAND(),LOOKUP(U823,Inputs!$J$6:$J$9,Inputs!$G$6:$G$9),LOOKUP(U823,Inputs!$J$6:$J$9,Inputs!$H$6:$H$9)),Inputs!$B$12),-Inputs!$B$12),NORM.INV(RAND(),LOOKUP(U823,Inputs!$J$6:$J$9,Inputs!$G$6:$G$9),LOOKUP(U823,Inputs!$J$6:$J$9,Inputs!$H$6:$H$9))),0),"" )</f>
        <v/>
      </c>
      <c r="L823" s="26">
        <f>IF($A823&lt;=Inputs!$B$13,IF(7&lt;=Inputs!$B$8,IF(Inputs!$B$12&gt;0,MAX(MIN(NORM.INV(RAND(),LOOKUP(V823,Inputs!$J$6:$J$9,Inputs!$G$6:$G$9),LOOKUP(V823,Inputs!$J$6:$J$9,Inputs!$H$6:$H$9)),Inputs!$B$12),-Inputs!$B$12),NORM.INV(RAND(),LOOKUP(V823,Inputs!$J$6:$J$9,Inputs!$G$6:$G$9),LOOKUP(V823,Inputs!$J$6:$J$9,Inputs!$H$6:$H$9))),0),"" )</f>
        <v/>
      </c>
      <c r="M823" s="26">
        <f>IF($A823&lt;=Inputs!$B$13,IF(8&lt;=Inputs!$B$8,IF(Inputs!$B$12&gt;0,MAX(MIN(NORM.INV(RAND(),LOOKUP(W823,Inputs!$J$6:$J$9,Inputs!$G$6:$G$9),LOOKUP(W823,Inputs!$J$6:$J$9,Inputs!$H$6:$H$9)),Inputs!$B$12),-Inputs!$B$12),NORM.INV(RAND(),LOOKUP(W823,Inputs!$J$6:$J$9,Inputs!$G$6:$G$9),LOOKUP(W823,Inputs!$J$6:$J$9,Inputs!$H$6:$H$9))),0),"" )</f>
        <v/>
      </c>
      <c r="N823" s="26">
        <f>IF($A823&lt;=Inputs!$B$13,IF(9&lt;=Inputs!$B$8,IF(Inputs!$B$12&gt;0,MAX(MIN(NORM.INV(RAND(),LOOKUP(X823,Inputs!$J$6:$J$9,Inputs!$G$6:$G$9),LOOKUP(X823,Inputs!$J$6:$J$9,Inputs!$H$6:$H$9)),Inputs!$B$12),-Inputs!$B$12),NORM.INV(RAND(),LOOKUP(X823,Inputs!$J$6:$J$9,Inputs!$G$6:$G$9),LOOKUP(X823,Inputs!$J$6:$J$9,Inputs!$H$6:$H$9))),0),"" )</f>
        <v/>
      </c>
      <c r="O823" s="26">
        <f>IF($A823&lt;=Inputs!$B$13,IF(10&lt;=Inputs!$B$8,IF(Inputs!$B$12&gt;0,MAX(MIN(NORM.INV(RAND(),LOOKUP(Y823,Inputs!$J$6:$J$9,Inputs!$G$6:$G$9),LOOKUP(Y823,Inputs!$J$6:$J$9,Inputs!$H$6:$H$9)),Inputs!$B$12),-Inputs!$B$12),NORM.INV(RAND(),LOOKUP(Y823,Inputs!$J$6:$J$9,Inputs!$G$6:$G$9),LOOKUP(Y823,Inputs!$J$6:$J$9,Inputs!$H$6:$H$9))),0),"" )</f>
        <v/>
      </c>
      <c r="P823" s="31">
        <f>IF($A823&lt;=Inputs!$B$13,RAND(),"")</f>
        <v/>
      </c>
      <c r="Q823" s="31">
        <f>IF($A823&lt;=Inputs!$B$13,RAND(),"")</f>
        <v/>
      </c>
      <c r="R823" s="31">
        <f>IF($A823&lt;=Inputs!$B$13,RAND(),"")</f>
        <v/>
      </c>
      <c r="S823" s="31">
        <f>IF($A823&lt;=Inputs!$B$13,RAND(),"")</f>
        <v/>
      </c>
      <c r="T823" s="31">
        <f>IF($A823&lt;=Inputs!$B$13,RAND(),"")</f>
        <v/>
      </c>
      <c r="U823" s="31">
        <f>IF($A823&lt;=Inputs!$B$13,RAND(),"")</f>
        <v/>
      </c>
      <c r="V823" s="31">
        <f>IF($A823&lt;=Inputs!$B$13,RAND(),"")</f>
        <v/>
      </c>
      <c r="W823" s="31">
        <f>IF($A823&lt;=Inputs!$B$13,RAND(),"")</f>
        <v/>
      </c>
      <c r="X823" s="31">
        <f>IF($A823&lt;=Inputs!$B$13,RAND(),"")</f>
        <v/>
      </c>
      <c r="Y823" s="31">
        <f>IF($A823&lt;=Inputs!$B$13,RAND(),"")</f>
        <v/>
      </c>
    </row>
    <row r="824">
      <c r="A824" t="n">
        <v>819</v>
      </c>
      <c r="B824" s="26">
        <f>IF($A824&lt;=Inputs!$B$13,IF(Inputs!$B$8&gt;0,SUM(F824:O824)/Inputs!$B$8,0),"")</f>
        <v/>
      </c>
      <c r="C824" s="27">
        <f>IF($A824&lt;=Inputs!$B$13,B824/100,"")</f>
        <v/>
      </c>
      <c r="D824" s="28">
        <f>IF($A824&lt;=Inputs!$B$13,C824*Inputs!$B$7,"")</f>
        <v/>
      </c>
      <c r="E824" s="29">
        <f>IF($A824&lt;=Inputs!$B$13,IF(D824&gt;0,1,0),"")</f>
        <v/>
      </c>
      <c r="F824" s="26">
        <f>IF($A824&lt;=Inputs!$B$13,IF(1&lt;=Inputs!$B$8,IF(Inputs!$B$12&gt;0,MAX(MIN(NORM.INV(RAND(),LOOKUP(P824,Inputs!$J$6:$J$9,Inputs!$G$6:$G$9),LOOKUP(P824,Inputs!$J$6:$J$9,Inputs!$H$6:$H$9)),Inputs!$B$12),-Inputs!$B$12),NORM.INV(RAND(),LOOKUP(P824,Inputs!$J$6:$J$9,Inputs!$G$6:$G$9),LOOKUP(P824,Inputs!$J$6:$J$9,Inputs!$H$6:$H$9))),0),"" )</f>
        <v/>
      </c>
      <c r="G824" s="26">
        <f>IF($A824&lt;=Inputs!$B$13,IF(2&lt;=Inputs!$B$8,IF(Inputs!$B$12&gt;0,MAX(MIN(NORM.INV(RAND(),LOOKUP(Q824,Inputs!$J$6:$J$9,Inputs!$G$6:$G$9),LOOKUP(Q824,Inputs!$J$6:$J$9,Inputs!$H$6:$H$9)),Inputs!$B$12),-Inputs!$B$12),NORM.INV(RAND(),LOOKUP(Q824,Inputs!$J$6:$J$9,Inputs!$G$6:$G$9),LOOKUP(Q824,Inputs!$J$6:$J$9,Inputs!$H$6:$H$9))),0),"" )</f>
        <v/>
      </c>
      <c r="H824" s="26">
        <f>IF($A824&lt;=Inputs!$B$13,IF(3&lt;=Inputs!$B$8,IF(Inputs!$B$12&gt;0,MAX(MIN(NORM.INV(RAND(),LOOKUP(R824,Inputs!$J$6:$J$9,Inputs!$G$6:$G$9),LOOKUP(R824,Inputs!$J$6:$J$9,Inputs!$H$6:$H$9)),Inputs!$B$12),-Inputs!$B$12),NORM.INV(RAND(),LOOKUP(R824,Inputs!$J$6:$J$9,Inputs!$G$6:$G$9),LOOKUP(R824,Inputs!$J$6:$J$9,Inputs!$H$6:$H$9))),0),"" )</f>
        <v/>
      </c>
      <c r="I824" s="26">
        <f>IF($A824&lt;=Inputs!$B$13,IF(4&lt;=Inputs!$B$8,IF(Inputs!$B$12&gt;0,MAX(MIN(NORM.INV(RAND(),LOOKUP(S824,Inputs!$J$6:$J$9,Inputs!$G$6:$G$9),LOOKUP(S824,Inputs!$J$6:$J$9,Inputs!$H$6:$H$9)),Inputs!$B$12),-Inputs!$B$12),NORM.INV(RAND(),LOOKUP(S824,Inputs!$J$6:$J$9,Inputs!$G$6:$G$9),LOOKUP(S824,Inputs!$J$6:$J$9,Inputs!$H$6:$H$9))),0),"" )</f>
        <v/>
      </c>
      <c r="J824" s="26">
        <f>IF($A824&lt;=Inputs!$B$13,IF(5&lt;=Inputs!$B$8,IF(Inputs!$B$12&gt;0,MAX(MIN(NORM.INV(RAND(),LOOKUP(T824,Inputs!$J$6:$J$9,Inputs!$G$6:$G$9),LOOKUP(T824,Inputs!$J$6:$J$9,Inputs!$H$6:$H$9)),Inputs!$B$12),-Inputs!$B$12),NORM.INV(RAND(),LOOKUP(T824,Inputs!$J$6:$J$9,Inputs!$G$6:$G$9),LOOKUP(T824,Inputs!$J$6:$J$9,Inputs!$H$6:$H$9))),0),"" )</f>
        <v/>
      </c>
      <c r="K824" s="26">
        <f>IF($A824&lt;=Inputs!$B$13,IF(6&lt;=Inputs!$B$8,IF(Inputs!$B$12&gt;0,MAX(MIN(NORM.INV(RAND(),LOOKUP(U824,Inputs!$J$6:$J$9,Inputs!$G$6:$G$9),LOOKUP(U824,Inputs!$J$6:$J$9,Inputs!$H$6:$H$9)),Inputs!$B$12),-Inputs!$B$12),NORM.INV(RAND(),LOOKUP(U824,Inputs!$J$6:$J$9,Inputs!$G$6:$G$9),LOOKUP(U824,Inputs!$J$6:$J$9,Inputs!$H$6:$H$9))),0),"" )</f>
        <v/>
      </c>
      <c r="L824" s="26">
        <f>IF($A824&lt;=Inputs!$B$13,IF(7&lt;=Inputs!$B$8,IF(Inputs!$B$12&gt;0,MAX(MIN(NORM.INV(RAND(),LOOKUP(V824,Inputs!$J$6:$J$9,Inputs!$G$6:$G$9),LOOKUP(V824,Inputs!$J$6:$J$9,Inputs!$H$6:$H$9)),Inputs!$B$12),-Inputs!$B$12),NORM.INV(RAND(),LOOKUP(V824,Inputs!$J$6:$J$9,Inputs!$G$6:$G$9),LOOKUP(V824,Inputs!$J$6:$J$9,Inputs!$H$6:$H$9))),0),"" )</f>
        <v/>
      </c>
      <c r="M824" s="26">
        <f>IF($A824&lt;=Inputs!$B$13,IF(8&lt;=Inputs!$B$8,IF(Inputs!$B$12&gt;0,MAX(MIN(NORM.INV(RAND(),LOOKUP(W824,Inputs!$J$6:$J$9,Inputs!$G$6:$G$9),LOOKUP(W824,Inputs!$J$6:$J$9,Inputs!$H$6:$H$9)),Inputs!$B$12),-Inputs!$B$12),NORM.INV(RAND(),LOOKUP(W824,Inputs!$J$6:$J$9,Inputs!$G$6:$G$9),LOOKUP(W824,Inputs!$J$6:$J$9,Inputs!$H$6:$H$9))),0),"" )</f>
        <v/>
      </c>
      <c r="N824" s="26">
        <f>IF($A824&lt;=Inputs!$B$13,IF(9&lt;=Inputs!$B$8,IF(Inputs!$B$12&gt;0,MAX(MIN(NORM.INV(RAND(),LOOKUP(X824,Inputs!$J$6:$J$9,Inputs!$G$6:$G$9),LOOKUP(X824,Inputs!$J$6:$J$9,Inputs!$H$6:$H$9)),Inputs!$B$12),-Inputs!$B$12),NORM.INV(RAND(),LOOKUP(X824,Inputs!$J$6:$J$9,Inputs!$G$6:$G$9),LOOKUP(X824,Inputs!$J$6:$J$9,Inputs!$H$6:$H$9))),0),"" )</f>
        <v/>
      </c>
      <c r="O824" s="26">
        <f>IF($A824&lt;=Inputs!$B$13,IF(10&lt;=Inputs!$B$8,IF(Inputs!$B$12&gt;0,MAX(MIN(NORM.INV(RAND(),LOOKUP(Y824,Inputs!$J$6:$J$9,Inputs!$G$6:$G$9),LOOKUP(Y824,Inputs!$J$6:$J$9,Inputs!$H$6:$H$9)),Inputs!$B$12),-Inputs!$B$12),NORM.INV(RAND(),LOOKUP(Y824,Inputs!$J$6:$J$9,Inputs!$G$6:$G$9),LOOKUP(Y824,Inputs!$J$6:$J$9,Inputs!$H$6:$H$9))),0),"" )</f>
        <v/>
      </c>
      <c r="P824" s="31">
        <f>IF($A824&lt;=Inputs!$B$13,RAND(),"")</f>
        <v/>
      </c>
      <c r="Q824" s="31">
        <f>IF($A824&lt;=Inputs!$B$13,RAND(),"")</f>
        <v/>
      </c>
      <c r="R824" s="31">
        <f>IF($A824&lt;=Inputs!$B$13,RAND(),"")</f>
        <v/>
      </c>
      <c r="S824" s="31">
        <f>IF($A824&lt;=Inputs!$B$13,RAND(),"")</f>
        <v/>
      </c>
      <c r="T824" s="31">
        <f>IF($A824&lt;=Inputs!$B$13,RAND(),"")</f>
        <v/>
      </c>
      <c r="U824" s="31">
        <f>IF($A824&lt;=Inputs!$B$13,RAND(),"")</f>
        <v/>
      </c>
      <c r="V824" s="31">
        <f>IF($A824&lt;=Inputs!$B$13,RAND(),"")</f>
        <v/>
      </c>
      <c r="W824" s="31">
        <f>IF($A824&lt;=Inputs!$B$13,RAND(),"")</f>
        <v/>
      </c>
      <c r="X824" s="31">
        <f>IF($A824&lt;=Inputs!$B$13,RAND(),"")</f>
        <v/>
      </c>
      <c r="Y824" s="31">
        <f>IF($A824&lt;=Inputs!$B$13,RAND(),"")</f>
        <v/>
      </c>
    </row>
    <row r="825">
      <c r="A825" t="n">
        <v>820</v>
      </c>
      <c r="B825" s="26">
        <f>IF($A825&lt;=Inputs!$B$13,IF(Inputs!$B$8&gt;0,SUM(F825:O825)/Inputs!$B$8,0),"")</f>
        <v/>
      </c>
      <c r="C825" s="27">
        <f>IF($A825&lt;=Inputs!$B$13,B825/100,"")</f>
        <v/>
      </c>
      <c r="D825" s="28">
        <f>IF($A825&lt;=Inputs!$B$13,C825*Inputs!$B$7,"")</f>
        <v/>
      </c>
      <c r="E825" s="29">
        <f>IF($A825&lt;=Inputs!$B$13,IF(D825&gt;0,1,0),"")</f>
        <v/>
      </c>
      <c r="F825" s="26">
        <f>IF($A825&lt;=Inputs!$B$13,IF(1&lt;=Inputs!$B$8,IF(Inputs!$B$12&gt;0,MAX(MIN(NORM.INV(RAND(),LOOKUP(P825,Inputs!$J$6:$J$9,Inputs!$G$6:$G$9),LOOKUP(P825,Inputs!$J$6:$J$9,Inputs!$H$6:$H$9)),Inputs!$B$12),-Inputs!$B$12),NORM.INV(RAND(),LOOKUP(P825,Inputs!$J$6:$J$9,Inputs!$G$6:$G$9),LOOKUP(P825,Inputs!$J$6:$J$9,Inputs!$H$6:$H$9))),0),"" )</f>
        <v/>
      </c>
      <c r="G825" s="26">
        <f>IF($A825&lt;=Inputs!$B$13,IF(2&lt;=Inputs!$B$8,IF(Inputs!$B$12&gt;0,MAX(MIN(NORM.INV(RAND(),LOOKUP(Q825,Inputs!$J$6:$J$9,Inputs!$G$6:$G$9),LOOKUP(Q825,Inputs!$J$6:$J$9,Inputs!$H$6:$H$9)),Inputs!$B$12),-Inputs!$B$12),NORM.INV(RAND(),LOOKUP(Q825,Inputs!$J$6:$J$9,Inputs!$G$6:$G$9),LOOKUP(Q825,Inputs!$J$6:$J$9,Inputs!$H$6:$H$9))),0),"" )</f>
        <v/>
      </c>
      <c r="H825" s="26">
        <f>IF($A825&lt;=Inputs!$B$13,IF(3&lt;=Inputs!$B$8,IF(Inputs!$B$12&gt;0,MAX(MIN(NORM.INV(RAND(),LOOKUP(R825,Inputs!$J$6:$J$9,Inputs!$G$6:$G$9),LOOKUP(R825,Inputs!$J$6:$J$9,Inputs!$H$6:$H$9)),Inputs!$B$12),-Inputs!$B$12),NORM.INV(RAND(),LOOKUP(R825,Inputs!$J$6:$J$9,Inputs!$G$6:$G$9),LOOKUP(R825,Inputs!$J$6:$J$9,Inputs!$H$6:$H$9))),0),"" )</f>
        <v/>
      </c>
      <c r="I825" s="26">
        <f>IF($A825&lt;=Inputs!$B$13,IF(4&lt;=Inputs!$B$8,IF(Inputs!$B$12&gt;0,MAX(MIN(NORM.INV(RAND(),LOOKUP(S825,Inputs!$J$6:$J$9,Inputs!$G$6:$G$9),LOOKUP(S825,Inputs!$J$6:$J$9,Inputs!$H$6:$H$9)),Inputs!$B$12),-Inputs!$B$12),NORM.INV(RAND(),LOOKUP(S825,Inputs!$J$6:$J$9,Inputs!$G$6:$G$9),LOOKUP(S825,Inputs!$J$6:$J$9,Inputs!$H$6:$H$9))),0),"" )</f>
        <v/>
      </c>
      <c r="J825" s="26">
        <f>IF($A825&lt;=Inputs!$B$13,IF(5&lt;=Inputs!$B$8,IF(Inputs!$B$12&gt;0,MAX(MIN(NORM.INV(RAND(),LOOKUP(T825,Inputs!$J$6:$J$9,Inputs!$G$6:$G$9),LOOKUP(T825,Inputs!$J$6:$J$9,Inputs!$H$6:$H$9)),Inputs!$B$12),-Inputs!$B$12),NORM.INV(RAND(),LOOKUP(T825,Inputs!$J$6:$J$9,Inputs!$G$6:$G$9),LOOKUP(T825,Inputs!$J$6:$J$9,Inputs!$H$6:$H$9))),0),"" )</f>
        <v/>
      </c>
      <c r="K825" s="26">
        <f>IF($A825&lt;=Inputs!$B$13,IF(6&lt;=Inputs!$B$8,IF(Inputs!$B$12&gt;0,MAX(MIN(NORM.INV(RAND(),LOOKUP(U825,Inputs!$J$6:$J$9,Inputs!$G$6:$G$9),LOOKUP(U825,Inputs!$J$6:$J$9,Inputs!$H$6:$H$9)),Inputs!$B$12),-Inputs!$B$12),NORM.INV(RAND(),LOOKUP(U825,Inputs!$J$6:$J$9,Inputs!$G$6:$G$9),LOOKUP(U825,Inputs!$J$6:$J$9,Inputs!$H$6:$H$9))),0),"" )</f>
        <v/>
      </c>
      <c r="L825" s="26">
        <f>IF($A825&lt;=Inputs!$B$13,IF(7&lt;=Inputs!$B$8,IF(Inputs!$B$12&gt;0,MAX(MIN(NORM.INV(RAND(),LOOKUP(V825,Inputs!$J$6:$J$9,Inputs!$G$6:$G$9),LOOKUP(V825,Inputs!$J$6:$J$9,Inputs!$H$6:$H$9)),Inputs!$B$12),-Inputs!$B$12),NORM.INV(RAND(),LOOKUP(V825,Inputs!$J$6:$J$9,Inputs!$G$6:$G$9),LOOKUP(V825,Inputs!$J$6:$J$9,Inputs!$H$6:$H$9))),0),"" )</f>
        <v/>
      </c>
      <c r="M825" s="26">
        <f>IF($A825&lt;=Inputs!$B$13,IF(8&lt;=Inputs!$B$8,IF(Inputs!$B$12&gt;0,MAX(MIN(NORM.INV(RAND(),LOOKUP(W825,Inputs!$J$6:$J$9,Inputs!$G$6:$G$9),LOOKUP(W825,Inputs!$J$6:$J$9,Inputs!$H$6:$H$9)),Inputs!$B$12),-Inputs!$B$12),NORM.INV(RAND(),LOOKUP(W825,Inputs!$J$6:$J$9,Inputs!$G$6:$G$9),LOOKUP(W825,Inputs!$J$6:$J$9,Inputs!$H$6:$H$9))),0),"" )</f>
        <v/>
      </c>
      <c r="N825" s="26">
        <f>IF($A825&lt;=Inputs!$B$13,IF(9&lt;=Inputs!$B$8,IF(Inputs!$B$12&gt;0,MAX(MIN(NORM.INV(RAND(),LOOKUP(X825,Inputs!$J$6:$J$9,Inputs!$G$6:$G$9),LOOKUP(X825,Inputs!$J$6:$J$9,Inputs!$H$6:$H$9)),Inputs!$B$12),-Inputs!$B$12),NORM.INV(RAND(),LOOKUP(X825,Inputs!$J$6:$J$9,Inputs!$G$6:$G$9),LOOKUP(X825,Inputs!$J$6:$J$9,Inputs!$H$6:$H$9))),0),"" )</f>
        <v/>
      </c>
      <c r="O825" s="26">
        <f>IF($A825&lt;=Inputs!$B$13,IF(10&lt;=Inputs!$B$8,IF(Inputs!$B$12&gt;0,MAX(MIN(NORM.INV(RAND(),LOOKUP(Y825,Inputs!$J$6:$J$9,Inputs!$G$6:$G$9),LOOKUP(Y825,Inputs!$J$6:$J$9,Inputs!$H$6:$H$9)),Inputs!$B$12),-Inputs!$B$12),NORM.INV(RAND(),LOOKUP(Y825,Inputs!$J$6:$J$9,Inputs!$G$6:$G$9),LOOKUP(Y825,Inputs!$J$6:$J$9,Inputs!$H$6:$H$9))),0),"" )</f>
        <v/>
      </c>
      <c r="P825" s="31">
        <f>IF($A825&lt;=Inputs!$B$13,RAND(),"")</f>
        <v/>
      </c>
      <c r="Q825" s="31">
        <f>IF($A825&lt;=Inputs!$B$13,RAND(),"")</f>
        <v/>
      </c>
      <c r="R825" s="31">
        <f>IF($A825&lt;=Inputs!$B$13,RAND(),"")</f>
        <v/>
      </c>
      <c r="S825" s="31">
        <f>IF($A825&lt;=Inputs!$B$13,RAND(),"")</f>
        <v/>
      </c>
      <c r="T825" s="31">
        <f>IF($A825&lt;=Inputs!$B$13,RAND(),"")</f>
        <v/>
      </c>
      <c r="U825" s="31">
        <f>IF($A825&lt;=Inputs!$B$13,RAND(),"")</f>
        <v/>
      </c>
      <c r="V825" s="31">
        <f>IF($A825&lt;=Inputs!$B$13,RAND(),"")</f>
        <v/>
      </c>
      <c r="W825" s="31">
        <f>IF($A825&lt;=Inputs!$B$13,RAND(),"")</f>
        <v/>
      </c>
      <c r="X825" s="31">
        <f>IF($A825&lt;=Inputs!$B$13,RAND(),"")</f>
        <v/>
      </c>
      <c r="Y825" s="31">
        <f>IF($A825&lt;=Inputs!$B$13,RAND(),"")</f>
        <v/>
      </c>
    </row>
    <row r="826">
      <c r="A826" t="n">
        <v>821</v>
      </c>
      <c r="B826" s="26">
        <f>IF($A826&lt;=Inputs!$B$13,IF(Inputs!$B$8&gt;0,SUM(F826:O826)/Inputs!$B$8,0),"")</f>
        <v/>
      </c>
      <c r="C826" s="27">
        <f>IF($A826&lt;=Inputs!$B$13,B826/100,"")</f>
        <v/>
      </c>
      <c r="D826" s="28">
        <f>IF($A826&lt;=Inputs!$B$13,C826*Inputs!$B$7,"")</f>
        <v/>
      </c>
      <c r="E826" s="29">
        <f>IF($A826&lt;=Inputs!$B$13,IF(D826&gt;0,1,0),"")</f>
        <v/>
      </c>
      <c r="F826" s="26">
        <f>IF($A826&lt;=Inputs!$B$13,IF(1&lt;=Inputs!$B$8,IF(Inputs!$B$12&gt;0,MAX(MIN(NORM.INV(RAND(),LOOKUP(P826,Inputs!$J$6:$J$9,Inputs!$G$6:$G$9),LOOKUP(P826,Inputs!$J$6:$J$9,Inputs!$H$6:$H$9)),Inputs!$B$12),-Inputs!$B$12),NORM.INV(RAND(),LOOKUP(P826,Inputs!$J$6:$J$9,Inputs!$G$6:$G$9),LOOKUP(P826,Inputs!$J$6:$J$9,Inputs!$H$6:$H$9))),0),"" )</f>
        <v/>
      </c>
      <c r="G826" s="26">
        <f>IF($A826&lt;=Inputs!$B$13,IF(2&lt;=Inputs!$B$8,IF(Inputs!$B$12&gt;0,MAX(MIN(NORM.INV(RAND(),LOOKUP(Q826,Inputs!$J$6:$J$9,Inputs!$G$6:$G$9),LOOKUP(Q826,Inputs!$J$6:$J$9,Inputs!$H$6:$H$9)),Inputs!$B$12),-Inputs!$B$12),NORM.INV(RAND(),LOOKUP(Q826,Inputs!$J$6:$J$9,Inputs!$G$6:$G$9),LOOKUP(Q826,Inputs!$J$6:$J$9,Inputs!$H$6:$H$9))),0),"" )</f>
        <v/>
      </c>
      <c r="H826" s="26">
        <f>IF($A826&lt;=Inputs!$B$13,IF(3&lt;=Inputs!$B$8,IF(Inputs!$B$12&gt;0,MAX(MIN(NORM.INV(RAND(),LOOKUP(R826,Inputs!$J$6:$J$9,Inputs!$G$6:$G$9),LOOKUP(R826,Inputs!$J$6:$J$9,Inputs!$H$6:$H$9)),Inputs!$B$12),-Inputs!$B$12),NORM.INV(RAND(),LOOKUP(R826,Inputs!$J$6:$J$9,Inputs!$G$6:$G$9),LOOKUP(R826,Inputs!$J$6:$J$9,Inputs!$H$6:$H$9))),0),"" )</f>
        <v/>
      </c>
      <c r="I826" s="26">
        <f>IF($A826&lt;=Inputs!$B$13,IF(4&lt;=Inputs!$B$8,IF(Inputs!$B$12&gt;0,MAX(MIN(NORM.INV(RAND(),LOOKUP(S826,Inputs!$J$6:$J$9,Inputs!$G$6:$G$9),LOOKUP(S826,Inputs!$J$6:$J$9,Inputs!$H$6:$H$9)),Inputs!$B$12),-Inputs!$B$12),NORM.INV(RAND(),LOOKUP(S826,Inputs!$J$6:$J$9,Inputs!$G$6:$G$9),LOOKUP(S826,Inputs!$J$6:$J$9,Inputs!$H$6:$H$9))),0),"" )</f>
        <v/>
      </c>
      <c r="J826" s="26">
        <f>IF($A826&lt;=Inputs!$B$13,IF(5&lt;=Inputs!$B$8,IF(Inputs!$B$12&gt;0,MAX(MIN(NORM.INV(RAND(),LOOKUP(T826,Inputs!$J$6:$J$9,Inputs!$G$6:$G$9),LOOKUP(T826,Inputs!$J$6:$J$9,Inputs!$H$6:$H$9)),Inputs!$B$12),-Inputs!$B$12),NORM.INV(RAND(),LOOKUP(T826,Inputs!$J$6:$J$9,Inputs!$G$6:$G$9),LOOKUP(T826,Inputs!$J$6:$J$9,Inputs!$H$6:$H$9))),0),"" )</f>
        <v/>
      </c>
      <c r="K826" s="26">
        <f>IF($A826&lt;=Inputs!$B$13,IF(6&lt;=Inputs!$B$8,IF(Inputs!$B$12&gt;0,MAX(MIN(NORM.INV(RAND(),LOOKUP(U826,Inputs!$J$6:$J$9,Inputs!$G$6:$G$9),LOOKUP(U826,Inputs!$J$6:$J$9,Inputs!$H$6:$H$9)),Inputs!$B$12),-Inputs!$B$12),NORM.INV(RAND(),LOOKUP(U826,Inputs!$J$6:$J$9,Inputs!$G$6:$G$9),LOOKUP(U826,Inputs!$J$6:$J$9,Inputs!$H$6:$H$9))),0),"" )</f>
        <v/>
      </c>
      <c r="L826" s="26">
        <f>IF($A826&lt;=Inputs!$B$13,IF(7&lt;=Inputs!$B$8,IF(Inputs!$B$12&gt;0,MAX(MIN(NORM.INV(RAND(),LOOKUP(V826,Inputs!$J$6:$J$9,Inputs!$G$6:$G$9),LOOKUP(V826,Inputs!$J$6:$J$9,Inputs!$H$6:$H$9)),Inputs!$B$12),-Inputs!$B$12),NORM.INV(RAND(),LOOKUP(V826,Inputs!$J$6:$J$9,Inputs!$G$6:$G$9),LOOKUP(V826,Inputs!$J$6:$J$9,Inputs!$H$6:$H$9))),0),"" )</f>
        <v/>
      </c>
      <c r="M826" s="26">
        <f>IF($A826&lt;=Inputs!$B$13,IF(8&lt;=Inputs!$B$8,IF(Inputs!$B$12&gt;0,MAX(MIN(NORM.INV(RAND(),LOOKUP(W826,Inputs!$J$6:$J$9,Inputs!$G$6:$G$9),LOOKUP(W826,Inputs!$J$6:$J$9,Inputs!$H$6:$H$9)),Inputs!$B$12),-Inputs!$B$12),NORM.INV(RAND(),LOOKUP(W826,Inputs!$J$6:$J$9,Inputs!$G$6:$G$9),LOOKUP(W826,Inputs!$J$6:$J$9,Inputs!$H$6:$H$9))),0),"" )</f>
        <v/>
      </c>
      <c r="N826" s="26">
        <f>IF($A826&lt;=Inputs!$B$13,IF(9&lt;=Inputs!$B$8,IF(Inputs!$B$12&gt;0,MAX(MIN(NORM.INV(RAND(),LOOKUP(X826,Inputs!$J$6:$J$9,Inputs!$G$6:$G$9),LOOKUP(X826,Inputs!$J$6:$J$9,Inputs!$H$6:$H$9)),Inputs!$B$12),-Inputs!$B$12),NORM.INV(RAND(),LOOKUP(X826,Inputs!$J$6:$J$9,Inputs!$G$6:$G$9),LOOKUP(X826,Inputs!$J$6:$J$9,Inputs!$H$6:$H$9))),0),"" )</f>
        <v/>
      </c>
      <c r="O826" s="26">
        <f>IF($A826&lt;=Inputs!$B$13,IF(10&lt;=Inputs!$B$8,IF(Inputs!$B$12&gt;0,MAX(MIN(NORM.INV(RAND(),LOOKUP(Y826,Inputs!$J$6:$J$9,Inputs!$G$6:$G$9),LOOKUP(Y826,Inputs!$J$6:$J$9,Inputs!$H$6:$H$9)),Inputs!$B$12),-Inputs!$B$12),NORM.INV(RAND(),LOOKUP(Y826,Inputs!$J$6:$J$9,Inputs!$G$6:$G$9),LOOKUP(Y826,Inputs!$J$6:$J$9,Inputs!$H$6:$H$9))),0),"" )</f>
        <v/>
      </c>
      <c r="P826" s="31">
        <f>IF($A826&lt;=Inputs!$B$13,RAND(),"")</f>
        <v/>
      </c>
      <c r="Q826" s="31">
        <f>IF($A826&lt;=Inputs!$B$13,RAND(),"")</f>
        <v/>
      </c>
      <c r="R826" s="31">
        <f>IF($A826&lt;=Inputs!$B$13,RAND(),"")</f>
        <v/>
      </c>
      <c r="S826" s="31">
        <f>IF($A826&lt;=Inputs!$B$13,RAND(),"")</f>
        <v/>
      </c>
      <c r="T826" s="31">
        <f>IF($A826&lt;=Inputs!$B$13,RAND(),"")</f>
        <v/>
      </c>
      <c r="U826" s="31">
        <f>IF($A826&lt;=Inputs!$B$13,RAND(),"")</f>
        <v/>
      </c>
      <c r="V826" s="31">
        <f>IF($A826&lt;=Inputs!$B$13,RAND(),"")</f>
        <v/>
      </c>
      <c r="W826" s="31">
        <f>IF($A826&lt;=Inputs!$B$13,RAND(),"")</f>
        <v/>
      </c>
      <c r="X826" s="31">
        <f>IF($A826&lt;=Inputs!$B$13,RAND(),"")</f>
        <v/>
      </c>
      <c r="Y826" s="31">
        <f>IF($A826&lt;=Inputs!$B$13,RAND(),"")</f>
        <v/>
      </c>
    </row>
    <row r="827">
      <c r="A827" t="n">
        <v>822</v>
      </c>
      <c r="B827" s="26">
        <f>IF($A827&lt;=Inputs!$B$13,IF(Inputs!$B$8&gt;0,SUM(F827:O827)/Inputs!$B$8,0),"")</f>
        <v/>
      </c>
      <c r="C827" s="27">
        <f>IF($A827&lt;=Inputs!$B$13,B827/100,"")</f>
        <v/>
      </c>
      <c r="D827" s="28">
        <f>IF($A827&lt;=Inputs!$B$13,C827*Inputs!$B$7,"")</f>
        <v/>
      </c>
      <c r="E827" s="29">
        <f>IF($A827&lt;=Inputs!$B$13,IF(D827&gt;0,1,0),"")</f>
        <v/>
      </c>
      <c r="F827" s="26">
        <f>IF($A827&lt;=Inputs!$B$13,IF(1&lt;=Inputs!$B$8,IF(Inputs!$B$12&gt;0,MAX(MIN(NORM.INV(RAND(),LOOKUP(P827,Inputs!$J$6:$J$9,Inputs!$G$6:$G$9),LOOKUP(P827,Inputs!$J$6:$J$9,Inputs!$H$6:$H$9)),Inputs!$B$12),-Inputs!$B$12),NORM.INV(RAND(),LOOKUP(P827,Inputs!$J$6:$J$9,Inputs!$G$6:$G$9),LOOKUP(P827,Inputs!$J$6:$J$9,Inputs!$H$6:$H$9))),0),"" )</f>
        <v/>
      </c>
      <c r="G827" s="26">
        <f>IF($A827&lt;=Inputs!$B$13,IF(2&lt;=Inputs!$B$8,IF(Inputs!$B$12&gt;0,MAX(MIN(NORM.INV(RAND(),LOOKUP(Q827,Inputs!$J$6:$J$9,Inputs!$G$6:$G$9),LOOKUP(Q827,Inputs!$J$6:$J$9,Inputs!$H$6:$H$9)),Inputs!$B$12),-Inputs!$B$12),NORM.INV(RAND(),LOOKUP(Q827,Inputs!$J$6:$J$9,Inputs!$G$6:$G$9),LOOKUP(Q827,Inputs!$J$6:$J$9,Inputs!$H$6:$H$9))),0),"" )</f>
        <v/>
      </c>
      <c r="H827" s="26">
        <f>IF($A827&lt;=Inputs!$B$13,IF(3&lt;=Inputs!$B$8,IF(Inputs!$B$12&gt;0,MAX(MIN(NORM.INV(RAND(),LOOKUP(R827,Inputs!$J$6:$J$9,Inputs!$G$6:$G$9),LOOKUP(R827,Inputs!$J$6:$J$9,Inputs!$H$6:$H$9)),Inputs!$B$12),-Inputs!$B$12),NORM.INV(RAND(),LOOKUP(R827,Inputs!$J$6:$J$9,Inputs!$G$6:$G$9),LOOKUP(R827,Inputs!$J$6:$J$9,Inputs!$H$6:$H$9))),0),"" )</f>
        <v/>
      </c>
      <c r="I827" s="26">
        <f>IF($A827&lt;=Inputs!$B$13,IF(4&lt;=Inputs!$B$8,IF(Inputs!$B$12&gt;0,MAX(MIN(NORM.INV(RAND(),LOOKUP(S827,Inputs!$J$6:$J$9,Inputs!$G$6:$G$9),LOOKUP(S827,Inputs!$J$6:$J$9,Inputs!$H$6:$H$9)),Inputs!$B$12),-Inputs!$B$12),NORM.INV(RAND(),LOOKUP(S827,Inputs!$J$6:$J$9,Inputs!$G$6:$G$9),LOOKUP(S827,Inputs!$J$6:$J$9,Inputs!$H$6:$H$9))),0),"" )</f>
        <v/>
      </c>
      <c r="J827" s="26">
        <f>IF($A827&lt;=Inputs!$B$13,IF(5&lt;=Inputs!$B$8,IF(Inputs!$B$12&gt;0,MAX(MIN(NORM.INV(RAND(),LOOKUP(T827,Inputs!$J$6:$J$9,Inputs!$G$6:$G$9),LOOKUP(T827,Inputs!$J$6:$J$9,Inputs!$H$6:$H$9)),Inputs!$B$12),-Inputs!$B$12),NORM.INV(RAND(),LOOKUP(T827,Inputs!$J$6:$J$9,Inputs!$G$6:$G$9),LOOKUP(T827,Inputs!$J$6:$J$9,Inputs!$H$6:$H$9))),0),"" )</f>
        <v/>
      </c>
      <c r="K827" s="26">
        <f>IF($A827&lt;=Inputs!$B$13,IF(6&lt;=Inputs!$B$8,IF(Inputs!$B$12&gt;0,MAX(MIN(NORM.INV(RAND(),LOOKUP(U827,Inputs!$J$6:$J$9,Inputs!$G$6:$G$9),LOOKUP(U827,Inputs!$J$6:$J$9,Inputs!$H$6:$H$9)),Inputs!$B$12),-Inputs!$B$12),NORM.INV(RAND(),LOOKUP(U827,Inputs!$J$6:$J$9,Inputs!$G$6:$G$9),LOOKUP(U827,Inputs!$J$6:$J$9,Inputs!$H$6:$H$9))),0),"" )</f>
        <v/>
      </c>
      <c r="L827" s="26">
        <f>IF($A827&lt;=Inputs!$B$13,IF(7&lt;=Inputs!$B$8,IF(Inputs!$B$12&gt;0,MAX(MIN(NORM.INV(RAND(),LOOKUP(V827,Inputs!$J$6:$J$9,Inputs!$G$6:$G$9),LOOKUP(V827,Inputs!$J$6:$J$9,Inputs!$H$6:$H$9)),Inputs!$B$12),-Inputs!$B$12),NORM.INV(RAND(),LOOKUP(V827,Inputs!$J$6:$J$9,Inputs!$G$6:$G$9),LOOKUP(V827,Inputs!$J$6:$J$9,Inputs!$H$6:$H$9))),0),"" )</f>
        <v/>
      </c>
      <c r="M827" s="26">
        <f>IF($A827&lt;=Inputs!$B$13,IF(8&lt;=Inputs!$B$8,IF(Inputs!$B$12&gt;0,MAX(MIN(NORM.INV(RAND(),LOOKUP(W827,Inputs!$J$6:$J$9,Inputs!$G$6:$G$9),LOOKUP(W827,Inputs!$J$6:$J$9,Inputs!$H$6:$H$9)),Inputs!$B$12),-Inputs!$B$12),NORM.INV(RAND(),LOOKUP(W827,Inputs!$J$6:$J$9,Inputs!$G$6:$G$9),LOOKUP(W827,Inputs!$J$6:$J$9,Inputs!$H$6:$H$9))),0),"" )</f>
        <v/>
      </c>
      <c r="N827" s="26">
        <f>IF($A827&lt;=Inputs!$B$13,IF(9&lt;=Inputs!$B$8,IF(Inputs!$B$12&gt;0,MAX(MIN(NORM.INV(RAND(),LOOKUP(X827,Inputs!$J$6:$J$9,Inputs!$G$6:$G$9),LOOKUP(X827,Inputs!$J$6:$J$9,Inputs!$H$6:$H$9)),Inputs!$B$12),-Inputs!$B$12),NORM.INV(RAND(),LOOKUP(X827,Inputs!$J$6:$J$9,Inputs!$G$6:$G$9),LOOKUP(X827,Inputs!$J$6:$J$9,Inputs!$H$6:$H$9))),0),"" )</f>
        <v/>
      </c>
      <c r="O827" s="26">
        <f>IF($A827&lt;=Inputs!$B$13,IF(10&lt;=Inputs!$B$8,IF(Inputs!$B$12&gt;0,MAX(MIN(NORM.INV(RAND(),LOOKUP(Y827,Inputs!$J$6:$J$9,Inputs!$G$6:$G$9),LOOKUP(Y827,Inputs!$J$6:$J$9,Inputs!$H$6:$H$9)),Inputs!$B$12),-Inputs!$B$12),NORM.INV(RAND(),LOOKUP(Y827,Inputs!$J$6:$J$9,Inputs!$G$6:$G$9),LOOKUP(Y827,Inputs!$J$6:$J$9,Inputs!$H$6:$H$9))),0),"" )</f>
        <v/>
      </c>
      <c r="P827" s="31">
        <f>IF($A827&lt;=Inputs!$B$13,RAND(),"")</f>
        <v/>
      </c>
      <c r="Q827" s="31">
        <f>IF($A827&lt;=Inputs!$B$13,RAND(),"")</f>
        <v/>
      </c>
      <c r="R827" s="31">
        <f>IF($A827&lt;=Inputs!$B$13,RAND(),"")</f>
        <v/>
      </c>
      <c r="S827" s="31">
        <f>IF($A827&lt;=Inputs!$B$13,RAND(),"")</f>
        <v/>
      </c>
      <c r="T827" s="31">
        <f>IF($A827&lt;=Inputs!$B$13,RAND(),"")</f>
        <v/>
      </c>
      <c r="U827" s="31">
        <f>IF($A827&lt;=Inputs!$B$13,RAND(),"")</f>
        <v/>
      </c>
      <c r="V827" s="31">
        <f>IF($A827&lt;=Inputs!$B$13,RAND(),"")</f>
        <v/>
      </c>
      <c r="W827" s="31">
        <f>IF($A827&lt;=Inputs!$B$13,RAND(),"")</f>
        <v/>
      </c>
      <c r="X827" s="31">
        <f>IF($A827&lt;=Inputs!$B$13,RAND(),"")</f>
        <v/>
      </c>
      <c r="Y827" s="31">
        <f>IF($A827&lt;=Inputs!$B$13,RAND(),"")</f>
        <v/>
      </c>
    </row>
    <row r="828">
      <c r="A828" t="n">
        <v>823</v>
      </c>
      <c r="B828" s="26">
        <f>IF($A828&lt;=Inputs!$B$13,IF(Inputs!$B$8&gt;0,SUM(F828:O828)/Inputs!$B$8,0),"")</f>
        <v/>
      </c>
      <c r="C828" s="27">
        <f>IF($A828&lt;=Inputs!$B$13,B828/100,"")</f>
        <v/>
      </c>
      <c r="D828" s="28">
        <f>IF($A828&lt;=Inputs!$B$13,C828*Inputs!$B$7,"")</f>
        <v/>
      </c>
      <c r="E828" s="29">
        <f>IF($A828&lt;=Inputs!$B$13,IF(D828&gt;0,1,0),"")</f>
        <v/>
      </c>
      <c r="F828" s="26">
        <f>IF($A828&lt;=Inputs!$B$13,IF(1&lt;=Inputs!$B$8,IF(Inputs!$B$12&gt;0,MAX(MIN(NORM.INV(RAND(),LOOKUP(P828,Inputs!$J$6:$J$9,Inputs!$G$6:$G$9),LOOKUP(P828,Inputs!$J$6:$J$9,Inputs!$H$6:$H$9)),Inputs!$B$12),-Inputs!$B$12),NORM.INV(RAND(),LOOKUP(P828,Inputs!$J$6:$J$9,Inputs!$G$6:$G$9),LOOKUP(P828,Inputs!$J$6:$J$9,Inputs!$H$6:$H$9))),0),"" )</f>
        <v/>
      </c>
      <c r="G828" s="26">
        <f>IF($A828&lt;=Inputs!$B$13,IF(2&lt;=Inputs!$B$8,IF(Inputs!$B$12&gt;0,MAX(MIN(NORM.INV(RAND(),LOOKUP(Q828,Inputs!$J$6:$J$9,Inputs!$G$6:$G$9),LOOKUP(Q828,Inputs!$J$6:$J$9,Inputs!$H$6:$H$9)),Inputs!$B$12),-Inputs!$B$12),NORM.INV(RAND(),LOOKUP(Q828,Inputs!$J$6:$J$9,Inputs!$G$6:$G$9),LOOKUP(Q828,Inputs!$J$6:$J$9,Inputs!$H$6:$H$9))),0),"" )</f>
        <v/>
      </c>
      <c r="H828" s="26">
        <f>IF($A828&lt;=Inputs!$B$13,IF(3&lt;=Inputs!$B$8,IF(Inputs!$B$12&gt;0,MAX(MIN(NORM.INV(RAND(),LOOKUP(R828,Inputs!$J$6:$J$9,Inputs!$G$6:$G$9),LOOKUP(R828,Inputs!$J$6:$J$9,Inputs!$H$6:$H$9)),Inputs!$B$12),-Inputs!$B$12),NORM.INV(RAND(),LOOKUP(R828,Inputs!$J$6:$J$9,Inputs!$G$6:$G$9),LOOKUP(R828,Inputs!$J$6:$J$9,Inputs!$H$6:$H$9))),0),"" )</f>
        <v/>
      </c>
      <c r="I828" s="26">
        <f>IF($A828&lt;=Inputs!$B$13,IF(4&lt;=Inputs!$B$8,IF(Inputs!$B$12&gt;0,MAX(MIN(NORM.INV(RAND(),LOOKUP(S828,Inputs!$J$6:$J$9,Inputs!$G$6:$G$9),LOOKUP(S828,Inputs!$J$6:$J$9,Inputs!$H$6:$H$9)),Inputs!$B$12),-Inputs!$B$12),NORM.INV(RAND(),LOOKUP(S828,Inputs!$J$6:$J$9,Inputs!$G$6:$G$9),LOOKUP(S828,Inputs!$J$6:$J$9,Inputs!$H$6:$H$9))),0),"" )</f>
        <v/>
      </c>
      <c r="J828" s="26">
        <f>IF($A828&lt;=Inputs!$B$13,IF(5&lt;=Inputs!$B$8,IF(Inputs!$B$12&gt;0,MAX(MIN(NORM.INV(RAND(),LOOKUP(T828,Inputs!$J$6:$J$9,Inputs!$G$6:$G$9),LOOKUP(T828,Inputs!$J$6:$J$9,Inputs!$H$6:$H$9)),Inputs!$B$12),-Inputs!$B$12),NORM.INV(RAND(),LOOKUP(T828,Inputs!$J$6:$J$9,Inputs!$G$6:$G$9),LOOKUP(T828,Inputs!$J$6:$J$9,Inputs!$H$6:$H$9))),0),"" )</f>
        <v/>
      </c>
      <c r="K828" s="26">
        <f>IF($A828&lt;=Inputs!$B$13,IF(6&lt;=Inputs!$B$8,IF(Inputs!$B$12&gt;0,MAX(MIN(NORM.INV(RAND(),LOOKUP(U828,Inputs!$J$6:$J$9,Inputs!$G$6:$G$9),LOOKUP(U828,Inputs!$J$6:$J$9,Inputs!$H$6:$H$9)),Inputs!$B$12),-Inputs!$B$12),NORM.INV(RAND(),LOOKUP(U828,Inputs!$J$6:$J$9,Inputs!$G$6:$G$9),LOOKUP(U828,Inputs!$J$6:$J$9,Inputs!$H$6:$H$9))),0),"" )</f>
        <v/>
      </c>
      <c r="L828" s="26">
        <f>IF($A828&lt;=Inputs!$B$13,IF(7&lt;=Inputs!$B$8,IF(Inputs!$B$12&gt;0,MAX(MIN(NORM.INV(RAND(),LOOKUP(V828,Inputs!$J$6:$J$9,Inputs!$G$6:$G$9),LOOKUP(V828,Inputs!$J$6:$J$9,Inputs!$H$6:$H$9)),Inputs!$B$12),-Inputs!$B$12),NORM.INV(RAND(),LOOKUP(V828,Inputs!$J$6:$J$9,Inputs!$G$6:$G$9),LOOKUP(V828,Inputs!$J$6:$J$9,Inputs!$H$6:$H$9))),0),"" )</f>
        <v/>
      </c>
      <c r="M828" s="26">
        <f>IF($A828&lt;=Inputs!$B$13,IF(8&lt;=Inputs!$B$8,IF(Inputs!$B$12&gt;0,MAX(MIN(NORM.INV(RAND(),LOOKUP(W828,Inputs!$J$6:$J$9,Inputs!$G$6:$G$9),LOOKUP(W828,Inputs!$J$6:$J$9,Inputs!$H$6:$H$9)),Inputs!$B$12),-Inputs!$B$12),NORM.INV(RAND(),LOOKUP(W828,Inputs!$J$6:$J$9,Inputs!$G$6:$G$9),LOOKUP(W828,Inputs!$J$6:$J$9,Inputs!$H$6:$H$9))),0),"" )</f>
        <v/>
      </c>
      <c r="N828" s="26">
        <f>IF($A828&lt;=Inputs!$B$13,IF(9&lt;=Inputs!$B$8,IF(Inputs!$B$12&gt;0,MAX(MIN(NORM.INV(RAND(),LOOKUP(X828,Inputs!$J$6:$J$9,Inputs!$G$6:$G$9),LOOKUP(X828,Inputs!$J$6:$J$9,Inputs!$H$6:$H$9)),Inputs!$B$12),-Inputs!$B$12),NORM.INV(RAND(),LOOKUP(X828,Inputs!$J$6:$J$9,Inputs!$G$6:$G$9),LOOKUP(X828,Inputs!$J$6:$J$9,Inputs!$H$6:$H$9))),0),"" )</f>
        <v/>
      </c>
      <c r="O828" s="26">
        <f>IF($A828&lt;=Inputs!$B$13,IF(10&lt;=Inputs!$B$8,IF(Inputs!$B$12&gt;0,MAX(MIN(NORM.INV(RAND(),LOOKUP(Y828,Inputs!$J$6:$J$9,Inputs!$G$6:$G$9),LOOKUP(Y828,Inputs!$J$6:$J$9,Inputs!$H$6:$H$9)),Inputs!$B$12),-Inputs!$B$12),NORM.INV(RAND(),LOOKUP(Y828,Inputs!$J$6:$J$9,Inputs!$G$6:$G$9),LOOKUP(Y828,Inputs!$J$6:$J$9,Inputs!$H$6:$H$9))),0),"" )</f>
        <v/>
      </c>
      <c r="P828" s="31">
        <f>IF($A828&lt;=Inputs!$B$13,RAND(),"")</f>
        <v/>
      </c>
      <c r="Q828" s="31">
        <f>IF($A828&lt;=Inputs!$B$13,RAND(),"")</f>
        <v/>
      </c>
      <c r="R828" s="31">
        <f>IF($A828&lt;=Inputs!$B$13,RAND(),"")</f>
        <v/>
      </c>
      <c r="S828" s="31">
        <f>IF($A828&lt;=Inputs!$B$13,RAND(),"")</f>
        <v/>
      </c>
      <c r="T828" s="31">
        <f>IF($A828&lt;=Inputs!$B$13,RAND(),"")</f>
        <v/>
      </c>
      <c r="U828" s="31">
        <f>IF($A828&lt;=Inputs!$B$13,RAND(),"")</f>
        <v/>
      </c>
      <c r="V828" s="31">
        <f>IF($A828&lt;=Inputs!$B$13,RAND(),"")</f>
        <v/>
      </c>
      <c r="W828" s="31">
        <f>IF($A828&lt;=Inputs!$B$13,RAND(),"")</f>
        <v/>
      </c>
      <c r="X828" s="31">
        <f>IF($A828&lt;=Inputs!$B$13,RAND(),"")</f>
        <v/>
      </c>
      <c r="Y828" s="31">
        <f>IF($A828&lt;=Inputs!$B$13,RAND(),"")</f>
        <v/>
      </c>
    </row>
    <row r="829">
      <c r="A829" t="n">
        <v>824</v>
      </c>
      <c r="B829" s="26">
        <f>IF($A829&lt;=Inputs!$B$13,IF(Inputs!$B$8&gt;0,SUM(F829:O829)/Inputs!$B$8,0),"")</f>
        <v/>
      </c>
      <c r="C829" s="27">
        <f>IF($A829&lt;=Inputs!$B$13,B829/100,"")</f>
        <v/>
      </c>
      <c r="D829" s="28">
        <f>IF($A829&lt;=Inputs!$B$13,C829*Inputs!$B$7,"")</f>
        <v/>
      </c>
      <c r="E829" s="29">
        <f>IF($A829&lt;=Inputs!$B$13,IF(D829&gt;0,1,0),"")</f>
        <v/>
      </c>
      <c r="F829" s="26">
        <f>IF($A829&lt;=Inputs!$B$13,IF(1&lt;=Inputs!$B$8,IF(Inputs!$B$12&gt;0,MAX(MIN(NORM.INV(RAND(),LOOKUP(P829,Inputs!$J$6:$J$9,Inputs!$G$6:$G$9),LOOKUP(P829,Inputs!$J$6:$J$9,Inputs!$H$6:$H$9)),Inputs!$B$12),-Inputs!$B$12),NORM.INV(RAND(),LOOKUP(P829,Inputs!$J$6:$J$9,Inputs!$G$6:$G$9),LOOKUP(P829,Inputs!$J$6:$J$9,Inputs!$H$6:$H$9))),0),"" )</f>
        <v/>
      </c>
      <c r="G829" s="26">
        <f>IF($A829&lt;=Inputs!$B$13,IF(2&lt;=Inputs!$B$8,IF(Inputs!$B$12&gt;0,MAX(MIN(NORM.INV(RAND(),LOOKUP(Q829,Inputs!$J$6:$J$9,Inputs!$G$6:$G$9),LOOKUP(Q829,Inputs!$J$6:$J$9,Inputs!$H$6:$H$9)),Inputs!$B$12),-Inputs!$B$12),NORM.INV(RAND(),LOOKUP(Q829,Inputs!$J$6:$J$9,Inputs!$G$6:$G$9),LOOKUP(Q829,Inputs!$J$6:$J$9,Inputs!$H$6:$H$9))),0),"" )</f>
        <v/>
      </c>
      <c r="H829" s="26">
        <f>IF($A829&lt;=Inputs!$B$13,IF(3&lt;=Inputs!$B$8,IF(Inputs!$B$12&gt;0,MAX(MIN(NORM.INV(RAND(),LOOKUP(R829,Inputs!$J$6:$J$9,Inputs!$G$6:$G$9),LOOKUP(R829,Inputs!$J$6:$J$9,Inputs!$H$6:$H$9)),Inputs!$B$12),-Inputs!$B$12),NORM.INV(RAND(),LOOKUP(R829,Inputs!$J$6:$J$9,Inputs!$G$6:$G$9),LOOKUP(R829,Inputs!$J$6:$J$9,Inputs!$H$6:$H$9))),0),"" )</f>
        <v/>
      </c>
      <c r="I829" s="26">
        <f>IF($A829&lt;=Inputs!$B$13,IF(4&lt;=Inputs!$B$8,IF(Inputs!$B$12&gt;0,MAX(MIN(NORM.INV(RAND(),LOOKUP(S829,Inputs!$J$6:$J$9,Inputs!$G$6:$G$9),LOOKUP(S829,Inputs!$J$6:$J$9,Inputs!$H$6:$H$9)),Inputs!$B$12),-Inputs!$B$12),NORM.INV(RAND(),LOOKUP(S829,Inputs!$J$6:$J$9,Inputs!$G$6:$G$9),LOOKUP(S829,Inputs!$J$6:$J$9,Inputs!$H$6:$H$9))),0),"" )</f>
        <v/>
      </c>
      <c r="J829" s="26">
        <f>IF($A829&lt;=Inputs!$B$13,IF(5&lt;=Inputs!$B$8,IF(Inputs!$B$12&gt;0,MAX(MIN(NORM.INV(RAND(),LOOKUP(T829,Inputs!$J$6:$J$9,Inputs!$G$6:$G$9),LOOKUP(T829,Inputs!$J$6:$J$9,Inputs!$H$6:$H$9)),Inputs!$B$12),-Inputs!$B$12),NORM.INV(RAND(),LOOKUP(T829,Inputs!$J$6:$J$9,Inputs!$G$6:$G$9),LOOKUP(T829,Inputs!$J$6:$J$9,Inputs!$H$6:$H$9))),0),"" )</f>
        <v/>
      </c>
      <c r="K829" s="26">
        <f>IF($A829&lt;=Inputs!$B$13,IF(6&lt;=Inputs!$B$8,IF(Inputs!$B$12&gt;0,MAX(MIN(NORM.INV(RAND(),LOOKUP(U829,Inputs!$J$6:$J$9,Inputs!$G$6:$G$9),LOOKUP(U829,Inputs!$J$6:$J$9,Inputs!$H$6:$H$9)),Inputs!$B$12),-Inputs!$B$12),NORM.INV(RAND(),LOOKUP(U829,Inputs!$J$6:$J$9,Inputs!$G$6:$G$9),LOOKUP(U829,Inputs!$J$6:$J$9,Inputs!$H$6:$H$9))),0),"" )</f>
        <v/>
      </c>
      <c r="L829" s="26">
        <f>IF($A829&lt;=Inputs!$B$13,IF(7&lt;=Inputs!$B$8,IF(Inputs!$B$12&gt;0,MAX(MIN(NORM.INV(RAND(),LOOKUP(V829,Inputs!$J$6:$J$9,Inputs!$G$6:$G$9),LOOKUP(V829,Inputs!$J$6:$J$9,Inputs!$H$6:$H$9)),Inputs!$B$12),-Inputs!$B$12),NORM.INV(RAND(),LOOKUP(V829,Inputs!$J$6:$J$9,Inputs!$G$6:$G$9),LOOKUP(V829,Inputs!$J$6:$J$9,Inputs!$H$6:$H$9))),0),"" )</f>
        <v/>
      </c>
      <c r="M829" s="26">
        <f>IF($A829&lt;=Inputs!$B$13,IF(8&lt;=Inputs!$B$8,IF(Inputs!$B$12&gt;0,MAX(MIN(NORM.INV(RAND(),LOOKUP(W829,Inputs!$J$6:$J$9,Inputs!$G$6:$G$9),LOOKUP(W829,Inputs!$J$6:$J$9,Inputs!$H$6:$H$9)),Inputs!$B$12),-Inputs!$B$12),NORM.INV(RAND(),LOOKUP(W829,Inputs!$J$6:$J$9,Inputs!$G$6:$G$9),LOOKUP(W829,Inputs!$J$6:$J$9,Inputs!$H$6:$H$9))),0),"" )</f>
        <v/>
      </c>
      <c r="N829" s="26">
        <f>IF($A829&lt;=Inputs!$B$13,IF(9&lt;=Inputs!$B$8,IF(Inputs!$B$12&gt;0,MAX(MIN(NORM.INV(RAND(),LOOKUP(X829,Inputs!$J$6:$J$9,Inputs!$G$6:$G$9),LOOKUP(X829,Inputs!$J$6:$J$9,Inputs!$H$6:$H$9)),Inputs!$B$12),-Inputs!$B$12),NORM.INV(RAND(),LOOKUP(X829,Inputs!$J$6:$J$9,Inputs!$G$6:$G$9),LOOKUP(X829,Inputs!$J$6:$J$9,Inputs!$H$6:$H$9))),0),"" )</f>
        <v/>
      </c>
      <c r="O829" s="26">
        <f>IF($A829&lt;=Inputs!$B$13,IF(10&lt;=Inputs!$B$8,IF(Inputs!$B$12&gt;0,MAX(MIN(NORM.INV(RAND(),LOOKUP(Y829,Inputs!$J$6:$J$9,Inputs!$G$6:$G$9),LOOKUP(Y829,Inputs!$J$6:$J$9,Inputs!$H$6:$H$9)),Inputs!$B$12),-Inputs!$B$12),NORM.INV(RAND(),LOOKUP(Y829,Inputs!$J$6:$J$9,Inputs!$G$6:$G$9),LOOKUP(Y829,Inputs!$J$6:$J$9,Inputs!$H$6:$H$9))),0),"" )</f>
        <v/>
      </c>
      <c r="P829" s="31">
        <f>IF($A829&lt;=Inputs!$B$13,RAND(),"")</f>
        <v/>
      </c>
      <c r="Q829" s="31">
        <f>IF($A829&lt;=Inputs!$B$13,RAND(),"")</f>
        <v/>
      </c>
      <c r="R829" s="31">
        <f>IF($A829&lt;=Inputs!$B$13,RAND(),"")</f>
        <v/>
      </c>
      <c r="S829" s="31">
        <f>IF($A829&lt;=Inputs!$B$13,RAND(),"")</f>
        <v/>
      </c>
      <c r="T829" s="31">
        <f>IF($A829&lt;=Inputs!$B$13,RAND(),"")</f>
        <v/>
      </c>
      <c r="U829" s="31">
        <f>IF($A829&lt;=Inputs!$B$13,RAND(),"")</f>
        <v/>
      </c>
      <c r="V829" s="31">
        <f>IF($A829&lt;=Inputs!$B$13,RAND(),"")</f>
        <v/>
      </c>
      <c r="W829" s="31">
        <f>IF($A829&lt;=Inputs!$B$13,RAND(),"")</f>
        <v/>
      </c>
      <c r="X829" s="31">
        <f>IF($A829&lt;=Inputs!$B$13,RAND(),"")</f>
        <v/>
      </c>
      <c r="Y829" s="31">
        <f>IF($A829&lt;=Inputs!$B$13,RAND(),"")</f>
        <v/>
      </c>
    </row>
    <row r="830">
      <c r="A830" t="n">
        <v>825</v>
      </c>
      <c r="B830" s="26">
        <f>IF($A830&lt;=Inputs!$B$13,IF(Inputs!$B$8&gt;0,SUM(F830:O830)/Inputs!$B$8,0),"")</f>
        <v/>
      </c>
      <c r="C830" s="27">
        <f>IF($A830&lt;=Inputs!$B$13,B830/100,"")</f>
        <v/>
      </c>
      <c r="D830" s="28">
        <f>IF($A830&lt;=Inputs!$B$13,C830*Inputs!$B$7,"")</f>
        <v/>
      </c>
      <c r="E830" s="29">
        <f>IF($A830&lt;=Inputs!$B$13,IF(D830&gt;0,1,0),"")</f>
        <v/>
      </c>
      <c r="F830" s="26">
        <f>IF($A830&lt;=Inputs!$B$13,IF(1&lt;=Inputs!$B$8,IF(Inputs!$B$12&gt;0,MAX(MIN(NORM.INV(RAND(),LOOKUP(P830,Inputs!$J$6:$J$9,Inputs!$G$6:$G$9),LOOKUP(P830,Inputs!$J$6:$J$9,Inputs!$H$6:$H$9)),Inputs!$B$12),-Inputs!$B$12),NORM.INV(RAND(),LOOKUP(P830,Inputs!$J$6:$J$9,Inputs!$G$6:$G$9),LOOKUP(P830,Inputs!$J$6:$J$9,Inputs!$H$6:$H$9))),0),"" )</f>
        <v/>
      </c>
      <c r="G830" s="26">
        <f>IF($A830&lt;=Inputs!$B$13,IF(2&lt;=Inputs!$B$8,IF(Inputs!$B$12&gt;0,MAX(MIN(NORM.INV(RAND(),LOOKUP(Q830,Inputs!$J$6:$J$9,Inputs!$G$6:$G$9),LOOKUP(Q830,Inputs!$J$6:$J$9,Inputs!$H$6:$H$9)),Inputs!$B$12),-Inputs!$B$12),NORM.INV(RAND(),LOOKUP(Q830,Inputs!$J$6:$J$9,Inputs!$G$6:$G$9),LOOKUP(Q830,Inputs!$J$6:$J$9,Inputs!$H$6:$H$9))),0),"" )</f>
        <v/>
      </c>
      <c r="H830" s="26">
        <f>IF($A830&lt;=Inputs!$B$13,IF(3&lt;=Inputs!$B$8,IF(Inputs!$B$12&gt;0,MAX(MIN(NORM.INV(RAND(),LOOKUP(R830,Inputs!$J$6:$J$9,Inputs!$G$6:$G$9),LOOKUP(R830,Inputs!$J$6:$J$9,Inputs!$H$6:$H$9)),Inputs!$B$12),-Inputs!$B$12),NORM.INV(RAND(),LOOKUP(R830,Inputs!$J$6:$J$9,Inputs!$G$6:$G$9),LOOKUP(R830,Inputs!$J$6:$J$9,Inputs!$H$6:$H$9))),0),"" )</f>
        <v/>
      </c>
      <c r="I830" s="26">
        <f>IF($A830&lt;=Inputs!$B$13,IF(4&lt;=Inputs!$B$8,IF(Inputs!$B$12&gt;0,MAX(MIN(NORM.INV(RAND(),LOOKUP(S830,Inputs!$J$6:$J$9,Inputs!$G$6:$G$9),LOOKUP(S830,Inputs!$J$6:$J$9,Inputs!$H$6:$H$9)),Inputs!$B$12),-Inputs!$B$12),NORM.INV(RAND(),LOOKUP(S830,Inputs!$J$6:$J$9,Inputs!$G$6:$G$9),LOOKUP(S830,Inputs!$J$6:$J$9,Inputs!$H$6:$H$9))),0),"" )</f>
        <v/>
      </c>
      <c r="J830" s="26">
        <f>IF($A830&lt;=Inputs!$B$13,IF(5&lt;=Inputs!$B$8,IF(Inputs!$B$12&gt;0,MAX(MIN(NORM.INV(RAND(),LOOKUP(T830,Inputs!$J$6:$J$9,Inputs!$G$6:$G$9),LOOKUP(T830,Inputs!$J$6:$J$9,Inputs!$H$6:$H$9)),Inputs!$B$12),-Inputs!$B$12),NORM.INV(RAND(),LOOKUP(T830,Inputs!$J$6:$J$9,Inputs!$G$6:$G$9),LOOKUP(T830,Inputs!$J$6:$J$9,Inputs!$H$6:$H$9))),0),"" )</f>
        <v/>
      </c>
      <c r="K830" s="26">
        <f>IF($A830&lt;=Inputs!$B$13,IF(6&lt;=Inputs!$B$8,IF(Inputs!$B$12&gt;0,MAX(MIN(NORM.INV(RAND(),LOOKUP(U830,Inputs!$J$6:$J$9,Inputs!$G$6:$G$9),LOOKUP(U830,Inputs!$J$6:$J$9,Inputs!$H$6:$H$9)),Inputs!$B$12),-Inputs!$B$12),NORM.INV(RAND(),LOOKUP(U830,Inputs!$J$6:$J$9,Inputs!$G$6:$G$9),LOOKUP(U830,Inputs!$J$6:$J$9,Inputs!$H$6:$H$9))),0),"" )</f>
        <v/>
      </c>
      <c r="L830" s="26">
        <f>IF($A830&lt;=Inputs!$B$13,IF(7&lt;=Inputs!$B$8,IF(Inputs!$B$12&gt;0,MAX(MIN(NORM.INV(RAND(),LOOKUP(V830,Inputs!$J$6:$J$9,Inputs!$G$6:$G$9),LOOKUP(V830,Inputs!$J$6:$J$9,Inputs!$H$6:$H$9)),Inputs!$B$12),-Inputs!$B$12),NORM.INV(RAND(),LOOKUP(V830,Inputs!$J$6:$J$9,Inputs!$G$6:$G$9),LOOKUP(V830,Inputs!$J$6:$J$9,Inputs!$H$6:$H$9))),0),"" )</f>
        <v/>
      </c>
      <c r="M830" s="26">
        <f>IF($A830&lt;=Inputs!$B$13,IF(8&lt;=Inputs!$B$8,IF(Inputs!$B$12&gt;0,MAX(MIN(NORM.INV(RAND(),LOOKUP(W830,Inputs!$J$6:$J$9,Inputs!$G$6:$G$9),LOOKUP(W830,Inputs!$J$6:$J$9,Inputs!$H$6:$H$9)),Inputs!$B$12),-Inputs!$B$12),NORM.INV(RAND(),LOOKUP(W830,Inputs!$J$6:$J$9,Inputs!$G$6:$G$9),LOOKUP(W830,Inputs!$J$6:$J$9,Inputs!$H$6:$H$9))),0),"" )</f>
        <v/>
      </c>
      <c r="N830" s="26">
        <f>IF($A830&lt;=Inputs!$B$13,IF(9&lt;=Inputs!$B$8,IF(Inputs!$B$12&gt;0,MAX(MIN(NORM.INV(RAND(),LOOKUP(X830,Inputs!$J$6:$J$9,Inputs!$G$6:$G$9),LOOKUP(X830,Inputs!$J$6:$J$9,Inputs!$H$6:$H$9)),Inputs!$B$12),-Inputs!$B$12),NORM.INV(RAND(),LOOKUP(X830,Inputs!$J$6:$J$9,Inputs!$G$6:$G$9),LOOKUP(X830,Inputs!$J$6:$J$9,Inputs!$H$6:$H$9))),0),"" )</f>
        <v/>
      </c>
      <c r="O830" s="26">
        <f>IF($A830&lt;=Inputs!$B$13,IF(10&lt;=Inputs!$B$8,IF(Inputs!$B$12&gt;0,MAX(MIN(NORM.INV(RAND(),LOOKUP(Y830,Inputs!$J$6:$J$9,Inputs!$G$6:$G$9),LOOKUP(Y830,Inputs!$J$6:$J$9,Inputs!$H$6:$H$9)),Inputs!$B$12),-Inputs!$B$12),NORM.INV(RAND(),LOOKUP(Y830,Inputs!$J$6:$J$9,Inputs!$G$6:$G$9),LOOKUP(Y830,Inputs!$J$6:$J$9,Inputs!$H$6:$H$9))),0),"" )</f>
        <v/>
      </c>
      <c r="P830" s="31">
        <f>IF($A830&lt;=Inputs!$B$13,RAND(),"")</f>
        <v/>
      </c>
      <c r="Q830" s="31">
        <f>IF($A830&lt;=Inputs!$B$13,RAND(),"")</f>
        <v/>
      </c>
      <c r="R830" s="31">
        <f>IF($A830&lt;=Inputs!$B$13,RAND(),"")</f>
        <v/>
      </c>
      <c r="S830" s="31">
        <f>IF($A830&lt;=Inputs!$B$13,RAND(),"")</f>
        <v/>
      </c>
      <c r="T830" s="31">
        <f>IF($A830&lt;=Inputs!$B$13,RAND(),"")</f>
        <v/>
      </c>
      <c r="U830" s="31">
        <f>IF($A830&lt;=Inputs!$B$13,RAND(),"")</f>
        <v/>
      </c>
      <c r="V830" s="31">
        <f>IF($A830&lt;=Inputs!$B$13,RAND(),"")</f>
        <v/>
      </c>
      <c r="W830" s="31">
        <f>IF($A830&lt;=Inputs!$B$13,RAND(),"")</f>
        <v/>
      </c>
      <c r="X830" s="31">
        <f>IF($A830&lt;=Inputs!$B$13,RAND(),"")</f>
        <v/>
      </c>
      <c r="Y830" s="31">
        <f>IF($A830&lt;=Inputs!$B$13,RAND(),"")</f>
        <v/>
      </c>
    </row>
    <row r="831">
      <c r="A831" t="n">
        <v>826</v>
      </c>
      <c r="B831" s="26">
        <f>IF($A831&lt;=Inputs!$B$13,IF(Inputs!$B$8&gt;0,SUM(F831:O831)/Inputs!$B$8,0),"")</f>
        <v/>
      </c>
      <c r="C831" s="27">
        <f>IF($A831&lt;=Inputs!$B$13,B831/100,"")</f>
        <v/>
      </c>
      <c r="D831" s="28">
        <f>IF($A831&lt;=Inputs!$B$13,C831*Inputs!$B$7,"")</f>
        <v/>
      </c>
      <c r="E831" s="29">
        <f>IF($A831&lt;=Inputs!$B$13,IF(D831&gt;0,1,0),"")</f>
        <v/>
      </c>
      <c r="F831" s="26">
        <f>IF($A831&lt;=Inputs!$B$13,IF(1&lt;=Inputs!$B$8,IF(Inputs!$B$12&gt;0,MAX(MIN(NORM.INV(RAND(),LOOKUP(P831,Inputs!$J$6:$J$9,Inputs!$G$6:$G$9),LOOKUP(P831,Inputs!$J$6:$J$9,Inputs!$H$6:$H$9)),Inputs!$B$12),-Inputs!$B$12),NORM.INV(RAND(),LOOKUP(P831,Inputs!$J$6:$J$9,Inputs!$G$6:$G$9),LOOKUP(P831,Inputs!$J$6:$J$9,Inputs!$H$6:$H$9))),0),"" )</f>
        <v/>
      </c>
      <c r="G831" s="26">
        <f>IF($A831&lt;=Inputs!$B$13,IF(2&lt;=Inputs!$B$8,IF(Inputs!$B$12&gt;0,MAX(MIN(NORM.INV(RAND(),LOOKUP(Q831,Inputs!$J$6:$J$9,Inputs!$G$6:$G$9),LOOKUP(Q831,Inputs!$J$6:$J$9,Inputs!$H$6:$H$9)),Inputs!$B$12),-Inputs!$B$12),NORM.INV(RAND(),LOOKUP(Q831,Inputs!$J$6:$J$9,Inputs!$G$6:$G$9),LOOKUP(Q831,Inputs!$J$6:$J$9,Inputs!$H$6:$H$9))),0),"" )</f>
        <v/>
      </c>
      <c r="H831" s="26">
        <f>IF($A831&lt;=Inputs!$B$13,IF(3&lt;=Inputs!$B$8,IF(Inputs!$B$12&gt;0,MAX(MIN(NORM.INV(RAND(),LOOKUP(R831,Inputs!$J$6:$J$9,Inputs!$G$6:$G$9),LOOKUP(R831,Inputs!$J$6:$J$9,Inputs!$H$6:$H$9)),Inputs!$B$12),-Inputs!$B$12),NORM.INV(RAND(),LOOKUP(R831,Inputs!$J$6:$J$9,Inputs!$G$6:$G$9),LOOKUP(R831,Inputs!$J$6:$J$9,Inputs!$H$6:$H$9))),0),"" )</f>
        <v/>
      </c>
      <c r="I831" s="26">
        <f>IF($A831&lt;=Inputs!$B$13,IF(4&lt;=Inputs!$B$8,IF(Inputs!$B$12&gt;0,MAX(MIN(NORM.INV(RAND(),LOOKUP(S831,Inputs!$J$6:$J$9,Inputs!$G$6:$G$9),LOOKUP(S831,Inputs!$J$6:$J$9,Inputs!$H$6:$H$9)),Inputs!$B$12),-Inputs!$B$12),NORM.INV(RAND(),LOOKUP(S831,Inputs!$J$6:$J$9,Inputs!$G$6:$G$9),LOOKUP(S831,Inputs!$J$6:$J$9,Inputs!$H$6:$H$9))),0),"" )</f>
        <v/>
      </c>
      <c r="J831" s="26">
        <f>IF($A831&lt;=Inputs!$B$13,IF(5&lt;=Inputs!$B$8,IF(Inputs!$B$12&gt;0,MAX(MIN(NORM.INV(RAND(),LOOKUP(T831,Inputs!$J$6:$J$9,Inputs!$G$6:$G$9),LOOKUP(T831,Inputs!$J$6:$J$9,Inputs!$H$6:$H$9)),Inputs!$B$12),-Inputs!$B$12),NORM.INV(RAND(),LOOKUP(T831,Inputs!$J$6:$J$9,Inputs!$G$6:$G$9),LOOKUP(T831,Inputs!$J$6:$J$9,Inputs!$H$6:$H$9))),0),"" )</f>
        <v/>
      </c>
      <c r="K831" s="26">
        <f>IF($A831&lt;=Inputs!$B$13,IF(6&lt;=Inputs!$B$8,IF(Inputs!$B$12&gt;0,MAX(MIN(NORM.INV(RAND(),LOOKUP(U831,Inputs!$J$6:$J$9,Inputs!$G$6:$G$9),LOOKUP(U831,Inputs!$J$6:$J$9,Inputs!$H$6:$H$9)),Inputs!$B$12),-Inputs!$B$12),NORM.INV(RAND(),LOOKUP(U831,Inputs!$J$6:$J$9,Inputs!$G$6:$G$9),LOOKUP(U831,Inputs!$J$6:$J$9,Inputs!$H$6:$H$9))),0),"" )</f>
        <v/>
      </c>
      <c r="L831" s="26">
        <f>IF($A831&lt;=Inputs!$B$13,IF(7&lt;=Inputs!$B$8,IF(Inputs!$B$12&gt;0,MAX(MIN(NORM.INV(RAND(),LOOKUP(V831,Inputs!$J$6:$J$9,Inputs!$G$6:$G$9),LOOKUP(V831,Inputs!$J$6:$J$9,Inputs!$H$6:$H$9)),Inputs!$B$12),-Inputs!$B$12),NORM.INV(RAND(),LOOKUP(V831,Inputs!$J$6:$J$9,Inputs!$G$6:$G$9),LOOKUP(V831,Inputs!$J$6:$J$9,Inputs!$H$6:$H$9))),0),"" )</f>
        <v/>
      </c>
      <c r="M831" s="26">
        <f>IF($A831&lt;=Inputs!$B$13,IF(8&lt;=Inputs!$B$8,IF(Inputs!$B$12&gt;0,MAX(MIN(NORM.INV(RAND(),LOOKUP(W831,Inputs!$J$6:$J$9,Inputs!$G$6:$G$9),LOOKUP(W831,Inputs!$J$6:$J$9,Inputs!$H$6:$H$9)),Inputs!$B$12),-Inputs!$B$12),NORM.INV(RAND(),LOOKUP(W831,Inputs!$J$6:$J$9,Inputs!$G$6:$G$9),LOOKUP(W831,Inputs!$J$6:$J$9,Inputs!$H$6:$H$9))),0),"" )</f>
        <v/>
      </c>
      <c r="N831" s="26">
        <f>IF($A831&lt;=Inputs!$B$13,IF(9&lt;=Inputs!$B$8,IF(Inputs!$B$12&gt;0,MAX(MIN(NORM.INV(RAND(),LOOKUP(X831,Inputs!$J$6:$J$9,Inputs!$G$6:$G$9),LOOKUP(X831,Inputs!$J$6:$J$9,Inputs!$H$6:$H$9)),Inputs!$B$12),-Inputs!$B$12),NORM.INV(RAND(),LOOKUP(X831,Inputs!$J$6:$J$9,Inputs!$G$6:$G$9),LOOKUP(X831,Inputs!$J$6:$J$9,Inputs!$H$6:$H$9))),0),"" )</f>
        <v/>
      </c>
      <c r="O831" s="26">
        <f>IF($A831&lt;=Inputs!$B$13,IF(10&lt;=Inputs!$B$8,IF(Inputs!$B$12&gt;0,MAX(MIN(NORM.INV(RAND(),LOOKUP(Y831,Inputs!$J$6:$J$9,Inputs!$G$6:$G$9),LOOKUP(Y831,Inputs!$J$6:$J$9,Inputs!$H$6:$H$9)),Inputs!$B$12),-Inputs!$B$12),NORM.INV(RAND(),LOOKUP(Y831,Inputs!$J$6:$J$9,Inputs!$G$6:$G$9),LOOKUP(Y831,Inputs!$J$6:$J$9,Inputs!$H$6:$H$9))),0),"" )</f>
        <v/>
      </c>
      <c r="P831" s="31">
        <f>IF($A831&lt;=Inputs!$B$13,RAND(),"")</f>
        <v/>
      </c>
      <c r="Q831" s="31">
        <f>IF($A831&lt;=Inputs!$B$13,RAND(),"")</f>
        <v/>
      </c>
      <c r="R831" s="31">
        <f>IF($A831&lt;=Inputs!$B$13,RAND(),"")</f>
        <v/>
      </c>
      <c r="S831" s="31">
        <f>IF($A831&lt;=Inputs!$B$13,RAND(),"")</f>
        <v/>
      </c>
      <c r="T831" s="31">
        <f>IF($A831&lt;=Inputs!$B$13,RAND(),"")</f>
        <v/>
      </c>
      <c r="U831" s="31">
        <f>IF($A831&lt;=Inputs!$B$13,RAND(),"")</f>
        <v/>
      </c>
      <c r="V831" s="31">
        <f>IF($A831&lt;=Inputs!$B$13,RAND(),"")</f>
        <v/>
      </c>
      <c r="W831" s="31">
        <f>IF($A831&lt;=Inputs!$B$13,RAND(),"")</f>
        <v/>
      </c>
      <c r="X831" s="31">
        <f>IF($A831&lt;=Inputs!$B$13,RAND(),"")</f>
        <v/>
      </c>
      <c r="Y831" s="31">
        <f>IF($A831&lt;=Inputs!$B$13,RAND(),"")</f>
        <v/>
      </c>
    </row>
    <row r="832">
      <c r="A832" t="n">
        <v>827</v>
      </c>
      <c r="B832" s="26">
        <f>IF($A832&lt;=Inputs!$B$13,IF(Inputs!$B$8&gt;0,SUM(F832:O832)/Inputs!$B$8,0),"")</f>
        <v/>
      </c>
      <c r="C832" s="27">
        <f>IF($A832&lt;=Inputs!$B$13,B832/100,"")</f>
        <v/>
      </c>
      <c r="D832" s="28">
        <f>IF($A832&lt;=Inputs!$B$13,C832*Inputs!$B$7,"")</f>
        <v/>
      </c>
      <c r="E832" s="29">
        <f>IF($A832&lt;=Inputs!$B$13,IF(D832&gt;0,1,0),"")</f>
        <v/>
      </c>
      <c r="F832" s="26">
        <f>IF($A832&lt;=Inputs!$B$13,IF(1&lt;=Inputs!$B$8,IF(Inputs!$B$12&gt;0,MAX(MIN(NORM.INV(RAND(),LOOKUP(P832,Inputs!$J$6:$J$9,Inputs!$G$6:$G$9),LOOKUP(P832,Inputs!$J$6:$J$9,Inputs!$H$6:$H$9)),Inputs!$B$12),-Inputs!$B$12),NORM.INV(RAND(),LOOKUP(P832,Inputs!$J$6:$J$9,Inputs!$G$6:$G$9),LOOKUP(P832,Inputs!$J$6:$J$9,Inputs!$H$6:$H$9))),0),"" )</f>
        <v/>
      </c>
      <c r="G832" s="26">
        <f>IF($A832&lt;=Inputs!$B$13,IF(2&lt;=Inputs!$B$8,IF(Inputs!$B$12&gt;0,MAX(MIN(NORM.INV(RAND(),LOOKUP(Q832,Inputs!$J$6:$J$9,Inputs!$G$6:$G$9),LOOKUP(Q832,Inputs!$J$6:$J$9,Inputs!$H$6:$H$9)),Inputs!$B$12),-Inputs!$B$12),NORM.INV(RAND(),LOOKUP(Q832,Inputs!$J$6:$J$9,Inputs!$G$6:$G$9),LOOKUP(Q832,Inputs!$J$6:$J$9,Inputs!$H$6:$H$9))),0),"" )</f>
        <v/>
      </c>
      <c r="H832" s="26">
        <f>IF($A832&lt;=Inputs!$B$13,IF(3&lt;=Inputs!$B$8,IF(Inputs!$B$12&gt;0,MAX(MIN(NORM.INV(RAND(),LOOKUP(R832,Inputs!$J$6:$J$9,Inputs!$G$6:$G$9),LOOKUP(R832,Inputs!$J$6:$J$9,Inputs!$H$6:$H$9)),Inputs!$B$12),-Inputs!$B$12),NORM.INV(RAND(),LOOKUP(R832,Inputs!$J$6:$J$9,Inputs!$G$6:$G$9),LOOKUP(R832,Inputs!$J$6:$J$9,Inputs!$H$6:$H$9))),0),"" )</f>
        <v/>
      </c>
      <c r="I832" s="26">
        <f>IF($A832&lt;=Inputs!$B$13,IF(4&lt;=Inputs!$B$8,IF(Inputs!$B$12&gt;0,MAX(MIN(NORM.INV(RAND(),LOOKUP(S832,Inputs!$J$6:$J$9,Inputs!$G$6:$G$9),LOOKUP(S832,Inputs!$J$6:$J$9,Inputs!$H$6:$H$9)),Inputs!$B$12),-Inputs!$B$12),NORM.INV(RAND(),LOOKUP(S832,Inputs!$J$6:$J$9,Inputs!$G$6:$G$9),LOOKUP(S832,Inputs!$J$6:$J$9,Inputs!$H$6:$H$9))),0),"" )</f>
        <v/>
      </c>
      <c r="J832" s="26">
        <f>IF($A832&lt;=Inputs!$B$13,IF(5&lt;=Inputs!$B$8,IF(Inputs!$B$12&gt;0,MAX(MIN(NORM.INV(RAND(),LOOKUP(T832,Inputs!$J$6:$J$9,Inputs!$G$6:$G$9),LOOKUP(T832,Inputs!$J$6:$J$9,Inputs!$H$6:$H$9)),Inputs!$B$12),-Inputs!$B$12),NORM.INV(RAND(),LOOKUP(T832,Inputs!$J$6:$J$9,Inputs!$G$6:$G$9),LOOKUP(T832,Inputs!$J$6:$J$9,Inputs!$H$6:$H$9))),0),"" )</f>
        <v/>
      </c>
      <c r="K832" s="26">
        <f>IF($A832&lt;=Inputs!$B$13,IF(6&lt;=Inputs!$B$8,IF(Inputs!$B$12&gt;0,MAX(MIN(NORM.INV(RAND(),LOOKUP(U832,Inputs!$J$6:$J$9,Inputs!$G$6:$G$9),LOOKUP(U832,Inputs!$J$6:$J$9,Inputs!$H$6:$H$9)),Inputs!$B$12),-Inputs!$B$12),NORM.INV(RAND(),LOOKUP(U832,Inputs!$J$6:$J$9,Inputs!$G$6:$G$9),LOOKUP(U832,Inputs!$J$6:$J$9,Inputs!$H$6:$H$9))),0),"" )</f>
        <v/>
      </c>
      <c r="L832" s="26">
        <f>IF($A832&lt;=Inputs!$B$13,IF(7&lt;=Inputs!$B$8,IF(Inputs!$B$12&gt;0,MAX(MIN(NORM.INV(RAND(),LOOKUP(V832,Inputs!$J$6:$J$9,Inputs!$G$6:$G$9),LOOKUP(V832,Inputs!$J$6:$J$9,Inputs!$H$6:$H$9)),Inputs!$B$12),-Inputs!$B$12),NORM.INV(RAND(),LOOKUP(V832,Inputs!$J$6:$J$9,Inputs!$G$6:$G$9),LOOKUP(V832,Inputs!$J$6:$J$9,Inputs!$H$6:$H$9))),0),"" )</f>
        <v/>
      </c>
      <c r="M832" s="26">
        <f>IF($A832&lt;=Inputs!$B$13,IF(8&lt;=Inputs!$B$8,IF(Inputs!$B$12&gt;0,MAX(MIN(NORM.INV(RAND(),LOOKUP(W832,Inputs!$J$6:$J$9,Inputs!$G$6:$G$9),LOOKUP(W832,Inputs!$J$6:$J$9,Inputs!$H$6:$H$9)),Inputs!$B$12),-Inputs!$B$12),NORM.INV(RAND(),LOOKUP(W832,Inputs!$J$6:$J$9,Inputs!$G$6:$G$9),LOOKUP(W832,Inputs!$J$6:$J$9,Inputs!$H$6:$H$9))),0),"" )</f>
        <v/>
      </c>
      <c r="N832" s="26">
        <f>IF($A832&lt;=Inputs!$B$13,IF(9&lt;=Inputs!$B$8,IF(Inputs!$B$12&gt;0,MAX(MIN(NORM.INV(RAND(),LOOKUP(X832,Inputs!$J$6:$J$9,Inputs!$G$6:$G$9),LOOKUP(X832,Inputs!$J$6:$J$9,Inputs!$H$6:$H$9)),Inputs!$B$12),-Inputs!$B$12),NORM.INV(RAND(),LOOKUP(X832,Inputs!$J$6:$J$9,Inputs!$G$6:$G$9),LOOKUP(X832,Inputs!$J$6:$J$9,Inputs!$H$6:$H$9))),0),"" )</f>
        <v/>
      </c>
      <c r="O832" s="26">
        <f>IF($A832&lt;=Inputs!$B$13,IF(10&lt;=Inputs!$B$8,IF(Inputs!$B$12&gt;0,MAX(MIN(NORM.INV(RAND(),LOOKUP(Y832,Inputs!$J$6:$J$9,Inputs!$G$6:$G$9),LOOKUP(Y832,Inputs!$J$6:$J$9,Inputs!$H$6:$H$9)),Inputs!$B$12),-Inputs!$B$12),NORM.INV(RAND(),LOOKUP(Y832,Inputs!$J$6:$J$9,Inputs!$G$6:$G$9),LOOKUP(Y832,Inputs!$J$6:$J$9,Inputs!$H$6:$H$9))),0),"" )</f>
        <v/>
      </c>
      <c r="P832" s="31">
        <f>IF($A832&lt;=Inputs!$B$13,RAND(),"")</f>
        <v/>
      </c>
      <c r="Q832" s="31">
        <f>IF($A832&lt;=Inputs!$B$13,RAND(),"")</f>
        <v/>
      </c>
      <c r="R832" s="31">
        <f>IF($A832&lt;=Inputs!$B$13,RAND(),"")</f>
        <v/>
      </c>
      <c r="S832" s="31">
        <f>IF($A832&lt;=Inputs!$B$13,RAND(),"")</f>
        <v/>
      </c>
      <c r="T832" s="31">
        <f>IF($A832&lt;=Inputs!$B$13,RAND(),"")</f>
        <v/>
      </c>
      <c r="U832" s="31">
        <f>IF($A832&lt;=Inputs!$B$13,RAND(),"")</f>
        <v/>
      </c>
      <c r="V832" s="31">
        <f>IF($A832&lt;=Inputs!$B$13,RAND(),"")</f>
        <v/>
      </c>
      <c r="W832" s="31">
        <f>IF($A832&lt;=Inputs!$B$13,RAND(),"")</f>
        <v/>
      </c>
      <c r="X832" s="31">
        <f>IF($A832&lt;=Inputs!$B$13,RAND(),"")</f>
        <v/>
      </c>
      <c r="Y832" s="31">
        <f>IF($A832&lt;=Inputs!$B$13,RAND(),"")</f>
        <v/>
      </c>
    </row>
    <row r="833">
      <c r="A833" t="n">
        <v>828</v>
      </c>
      <c r="B833" s="26">
        <f>IF($A833&lt;=Inputs!$B$13,IF(Inputs!$B$8&gt;0,SUM(F833:O833)/Inputs!$B$8,0),"")</f>
        <v/>
      </c>
      <c r="C833" s="27">
        <f>IF($A833&lt;=Inputs!$B$13,B833/100,"")</f>
        <v/>
      </c>
      <c r="D833" s="28">
        <f>IF($A833&lt;=Inputs!$B$13,C833*Inputs!$B$7,"")</f>
        <v/>
      </c>
      <c r="E833" s="29">
        <f>IF($A833&lt;=Inputs!$B$13,IF(D833&gt;0,1,0),"")</f>
        <v/>
      </c>
      <c r="F833" s="26">
        <f>IF($A833&lt;=Inputs!$B$13,IF(1&lt;=Inputs!$B$8,IF(Inputs!$B$12&gt;0,MAX(MIN(NORM.INV(RAND(),LOOKUP(P833,Inputs!$J$6:$J$9,Inputs!$G$6:$G$9),LOOKUP(P833,Inputs!$J$6:$J$9,Inputs!$H$6:$H$9)),Inputs!$B$12),-Inputs!$B$12),NORM.INV(RAND(),LOOKUP(P833,Inputs!$J$6:$J$9,Inputs!$G$6:$G$9),LOOKUP(P833,Inputs!$J$6:$J$9,Inputs!$H$6:$H$9))),0),"" )</f>
        <v/>
      </c>
      <c r="G833" s="26">
        <f>IF($A833&lt;=Inputs!$B$13,IF(2&lt;=Inputs!$B$8,IF(Inputs!$B$12&gt;0,MAX(MIN(NORM.INV(RAND(),LOOKUP(Q833,Inputs!$J$6:$J$9,Inputs!$G$6:$G$9),LOOKUP(Q833,Inputs!$J$6:$J$9,Inputs!$H$6:$H$9)),Inputs!$B$12),-Inputs!$B$12),NORM.INV(RAND(),LOOKUP(Q833,Inputs!$J$6:$J$9,Inputs!$G$6:$G$9),LOOKUP(Q833,Inputs!$J$6:$J$9,Inputs!$H$6:$H$9))),0),"" )</f>
        <v/>
      </c>
      <c r="H833" s="26">
        <f>IF($A833&lt;=Inputs!$B$13,IF(3&lt;=Inputs!$B$8,IF(Inputs!$B$12&gt;0,MAX(MIN(NORM.INV(RAND(),LOOKUP(R833,Inputs!$J$6:$J$9,Inputs!$G$6:$G$9),LOOKUP(R833,Inputs!$J$6:$J$9,Inputs!$H$6:$H$9)),Inputs!$B$12),-Inputs!$B$12),NORM.INV(RAND(),LOOKUP(R833,Inputs!$J$6:$J$9,Inputs!$G$6:$G$9),LOOKUP(R833,Inputs!$J$6:$J$9,Inputs!$H$6:$H$9))),0),"" )</f>
        <v/>
      </c>
      <c r="I833" s="26">
        <f>IF($A833&lt;=Inputs!$B$13,IF(4&lt;=Inputs!$B$8,IF(Inputs!$B$12&gt;0,MAX(MIN(NORM.INV(RAND(),LOOKUP(S833,Inputs!$J$6:$J$9,Inputs!$G$6:$G$9),LOOKUP(S833,Inputs!$J$6:$J$9,Inputs!$H$6:$H$9)),Inputs!$B$12),-Inputs!$B$12),NORM.INV(RAND(),LOOKUP(S833,Inputs!$J$6:$J$9,Inputs!$G$6:$G$9),LOOKUP(S833,Inputs!$J$6:$J$9,Inputs!$H$6:$H$9))),0),"" )</f>
        <v/>
      </c>
      <c r="J833" s="26">
        <f>IF($A833&lt;=Inputs!$B$13,IF(5&lt;=Inputs!$B$8,IF(Inputs!$B$12&gt;0,MAX(MIN(NORM.INV(RAND(),LOOKUP(T833,Inputs!$J$6:$J$9,Inputs!$G$6:$G$9),LOOKUP(T833,Inputs!$J$6:$J$9,Inputs!$H$6:$H$9)),Inputs!$B$12),-Inputs!$B$12),NORM.INV(RAND(),LOOKUP(T833,Inputs!$J$6:$J$9,Inputs!$G$6:$G$9),LOOKUP(T833,Inputs!$J$6:$J$9,Inputs!$H$6:$H$9))),0),"" )</f>
        <v/>
      </c>
      <c r="K833" s="26">
        <f>IF($A833&lt;=Inputs!$B$13,IF(6&lt;=Inputs!$B$8,IF(Inputs!$B$12&gt;0,MAX(MIN(NORM.INV(RAND(),LOOKUP(U833,Inputs!$J$6:$J$9,Inputs!$G$6:$G$9),LOOKUP(U833,Inputs!$J$6:$J$9,Inputs!$H$6:$H$9)),Inputs!$B$12),-Inputs!$B$12),NORM.INV(RAND(),LOOKUP(U833,Inputs!$J$6:$J$9,Inputs!$G$6:$G$9),LOOKUP(U833,Inputs!$J$6:$J$9,Inputs!$H$6:$H$9))),0),"" )</f>
        <v/>
      </c>
      <c r="L833" s="26">
        <f>IF($A833&lt;=Inputs!$B$13,IF(7&lt;=Inputs!$B$8,IF(Inputs!$B$12&gt;0,MAX(MIN(NORM.INV(RAND(),LOOKUP(V833,Inputs!$J$6:$J$9,Inputs!$G$6:$G$9),LOOKUP(V833,Inputs!$J$6:$J$9,Inputs!$H$6:$H$9)),Inputs!$B$12),-Inputs!$B$12),NORM.INV(RAND(),LOOKUP(V833,Inputs!$J$6:$J$9,Inputs!$G$6:$G$9),LOOKUP(V833,Inputs!$J$6:$J$9,Inputs!$H$6:$H$9))),0),"" )</f>
        <v/>
      </c>
      <c r="M833" s="26">
        <f>IF($A833&lt;=Inputs!$B$13,IF(8&lt;=Inputs!$B$8,IF(Inputs!$B$12&gt;0,MAX(MIN(NORM.INV(RAND(),LOOKUP(W833,Inputs!$J$6:$J$9,Inputs!$G$6:$G$9),LOOKUP(W833,Inputs!$J$6:$J$9,Inputs!$H$6:$H$9)),Inputs!$B$12),-Inputs!$B$12),NORM.INV(RAND(),LOOKUP(W833,Inputs!$J$6:$J$9,Inputs!$G$6:$G$9),LOOKUP(W833,Inputs!$J$6:$J$9,Inputs!$H$6:$H$9))),0),"" )</f>
        <v/>
      </c>
      <c r="N833" s="26">
        <f>IF($A833&lt;=Inputs!$B$13,IF(9&lt;=Inputs!$B$8,IF(Inputs!$B$12&gt;0,MAX(MIN(NORM.INV(RAND(),LOOKUP(X833,Inputs!$J$6:$J$9,Inputs!$G$6:$G$9),LOOKUP(X833,Inputs!$J$6:$J$9,Inputs!$H$6:$H$9)),Inputs!$B$12),-Inputs!$B$12),NORM.INV(RAND(),LOOKUP(X833,Inputs!$J$6:$J$9,Inputs!$G$6:$G$9),LOOKUP(X833,Inputs!$J$6:$J$9,Inputs!$H$6:$H$9))),0),"" )</f>
        <v/>
      </c>
      <c r="O833" s="26">
        <f>IF($A833&lt;=Inputs!$B$13,IF(10&lt;=Inputs!$B$8,IF(Inputs!$B$12&gt;0,MAX(MIN(NORM.INV(RAND(),LOOKUP(Y833,Inputs!$J$6:$J$9,Inputs!$G$6:$G$9),LOOKUP(Y833,Inputs!$J$6:$J$9,Inputs!$H$6:$H$9)),Inputs!$B$12),-Inputs!$B$12),NORM.INV(RAND(),LOOKUP(Y833,Inputs!$J$6:$J$9,Inputs!$G$6:$G$9),LOOKUP(Y833,Inputs!$J$6:$J$9,Inputs!$H$6:$H$9))),0),"" )</f>
        <v/>
      </c>
      <c r="P833" s="31">
        <f>IF($A833&lt;=Inputs!$B$13,RAND(),"")</f>
        <v/>
      </c>
      <c r="Q833" s="31">
        <f>IF($A833&lt;=Inputs!$B$13,RAND(),"")</f>
        <v/>
      </c>
      <c r="R833" s="31">
        <f>IF($A833&lt;=Inputs!$B$13,RAND(),"")</f>
        <v/>
      </c>
      <c r="S833" s="31">
        <f>IF($A833&lt;=Inputs!$B$13,RAND(),"")</f>
        <v/>
      </c>
      <c r="T833" s="31">
        <f>IF($A833&lt;=Inputs!$B$13,RAND(),"")</f>
        <v/>
      </c>
      <c r="U833" s="31">
        <f>IF($A833&lt;=Inputs!$B$13,RAND(),"")</f>
        <v/>
      </c>
      <c r="V833" s="31">
        <f>IF($A833&lt;=Inputs!$B$13,RAND(),"")</f>
        <v/>
      </c>
      <c r="W833" s="31">
        <f>IF($A833&lt;=Inputs!$B$13,RAND(),"")</f>
        <v/>
      </c>
      <c r="X833" s="31">
        <f>IF($A833&lt;=Inputs!$B$13,RAND(),"")</f>
        <v/>
      </c>
      <c r="Y833" s="31">
        <f>IF($A833&lt;=Inputs!$B$13,RAND(),"")</f>
        <v/>
      </c>
    </row>
    <row r="834">
      <c r="A834" t="n">
        <v>829</v>
      </c>
      <c r="B834" s="26">
        <f>IF($A834&lt;=Inputs!$B$13,IF(Inputs!$B$8&gt;0,SUM(F834:O834)/Inputs!$B$8,0),"")</f>
        <v/>
      </c>
      <c r="C834" s="27">
        <f>IF($A834&lt;=Inputs!$B$13,B834/100,"")</f>
        <v/>
      </c>
      <c r="D834" s="28">
        <f>IF($A834&lt;=Inputs!$B$13,C834*Inputs!$B$7,"")</f>
        <v/>
      </c>
      <c r="E834" s="29">
        <f>IF($A834&lt;=Inputs!$B$13,IF(D834&gt;0,1,0),"")</f>
        <v/>
      </c>
      <c r="F834" s="26">
        <f>IF($A834&lt;=Inputs!$B$13,IF(1&lt;=Inputs!$B$8,IF(Inputs!$B$12&gt;0,MAX(MIN(NORM.INV(RAND(),LOOKUP(P834,Inputs!$J$6:$J$9,Inputs!$G$6:$G$9),LOOKUP(P834,Inputs!$J$6:$J$9,Inputs!$H$6:$H$9)),Inputs!$B$12),-Inputs!$B$12),NORM.INV(RAND(),LOOKUP(P834,Inputs!$J$6:$J$9,Inputs!$G$6:$G$9),LOOKUP(P834,Inputs!$J$6:$J$9,Inputs!$H$6:$H$9))),0),"" )</f>
        <v/>
      </c>
      <c r="G834" s="26">
        <f>IF($A834&lt;=Inputs!$B$13,IF(2&lt;=Inputs!$B$8,IF(Inputs!$B$12&gt;0,MAX(MIN(NORM.INV(RAND(),LOOKUP(Q834,Inputs!$J$6:$J$9,Inputs!$G$6:$G$9),LOOKUP(Q834,Inputs!$J$6:$J$9,Inputs!$H$6:$H$9)),Inputs!$B$12),-Inputs!$B$12),NORM.INV(RAND(),LOOKUP(Q834,Inputs!$J$6:$J$9,Inputs!$G$6:$G$9),LOOKUP(Q834,Inputs!$J$6:$J$9,Inputs!$H$6:$H$9))),0),"" )</f>
        <v/>
      </c>
      <c r="H834" s="26">
        <f>IF($A834&lt;=Inputs!$B$13,IF(3&lt;=Inputs!$B$8,IF(Inputs!$B$12&gt;0,MAX(MIN(NORM.INV(RAND(),LOOKUP(R834,Inputs!$J$6:$J$9,Inputs!$G$6:$G$9),LOOKUP(R834,Inputs!$J$6:$J$9,Inputs!$H$6:$H$9)),Inputs!$B$12),-Inputs!$B$12),NORM.INV(RAND(),LOOKUP(R834,Inputs!$J$6:$J$9,Inputs!$G$6:$G$9),LOOKUP(R834,Inputs!$J$6:$J$9,Inputs!$H$6:$H$9))),0),"" )</f>
        <v/>
      </c>
      <c r="I834" s="26">
        <f>IF($A834&lt;=Inputs!$B$13,IF(4&lt;=Inputs!$B$8,IF(Inputs!$B$12&gt;0,MAX(MIN(NORM.INV(RAND(),LOOKUP(S834,Inputs!$J$6:$J$9,Inputs!$G$6:$G$9),LOOKUP(S834,Inputs!$J$6:$J$9,Inputs!$H$6:$H$9)),Inputs!$B$12),-Inputs!$B$12),NORM.INV(RAND(),LOOKUP(S834,Inputs!$J$6:$J$9,Inputs!$G$6:$G$9),LOOKUP(S834,Inputs!$J$6:$J$9,Inputs!$H$6:$H$9))),0),"" )</f>
        <v/>
      </c>
      <c r="J834" s="26">
        <f>IF($A834&lt;=Inputs!$B$13,IF(5&lt;=Inputs!$B$8,IF(Inputs!$B$12&gt;0,MAX(MIN(NORM.INV(RAND(),LOOKUP(T834,Inputs!$J$6:$J$9,Inputs!$G$6:$G$9),LOOKUP(T834,Inputs!$J$6:$J$9,Inputs!$H$6:$H$9)),Inputs!$B$12),-Inputs!$B$12),NORM.INV(RAND(),LOOKUP(T834,Inputs!$J$6:$J$9,Inputs!$G$6:$G$9),LOOKUP(T834,Inputs!$J$6:$J$9,Inputs!$H$6:$H$9))),0),"" )</f>
        <v/>
      </c>
      <c r="K834" s="26">
        <f>IF($A834&lt;=Inputs!$B$13,IF(6&lt;=Inputs!$B$8,IF(Inputs!$B$12&gt;0,MAX(MIN(NORM.INV(RAND(),LOOKUP(U834,Inputs!$J$6:$J$9,Inputs!$G$6:$G$9),LOOKUP(U834,Inputs!$J$6:$J$9,Inputs!$H$6:$H$9)),Inputs!$B$12),-Inputs!$B$12),NORM.INV(RAND(),LOOKUP(U834,Inputs!$J$6:$J$9,Inputs!$G$6:$G$9),LOOKUP(U834,Inputs!$J$6:$J$9,Inputs!$H$6:$H$9))),0),"" )</f>
        <v/>
      </c>
      <c r="L834" s="26">
        <f>IF($A834&lt;=Inputs!$B$13,IF(7&lt;=Inputs!$B$8,IF(Inputs!$B$12&gt;0,MAX(MIN(NORM.INV(RAND(),LOOKUP(V834,Inputs!$J$6:$J$9,Inputs!$G$6:$G$9),LOOKUP(V834,Inputs!$J$6:$J$9,Inputs!$H$6:$H$9)),Inputs!$B$12),-Inputs!$B$12),NORM.INV(RAND(),LOOKUP(V834,Inputs!$J$6:$J$9,Inputs!$G$6:$G$9),LOOKUP(V834,Inputs!$J$6:$J$9,Inputs!$H$6:$H$9))),0),"" )</f>
        <v/>
      </c>
      <c r="M834" s="26">
        <f>IF($A834&lt;=Inputs!$B$13,IF(8&lt;=Inputs!$B$8,IF(Inputs!$B$12&gt;0,MAX(MIN(NORM.INV(RAND(),LOOKUP(W834,Inputs!$J$6:$J$9,Inputs!$G$6:$G$9),LOOKUP(W834,Inputs!$J$6:$J$9,Inputs!$H$6:$H$9)),Inputs!$B$12),-Inputs!$B$12),NORM.INV(RAND(),LOOKUP(W834,Inputs!$J$6:$J$9,Inputs!$G$6:$G$9),LOOKUP(W834,Inputs!$J$6:$J$9,Inputs!$H$6:$H$9))),0),"" )</f>
        <v/>
      </c>
      <c r="N834" s="26">
        <f>IF($A834&lt;=Inputs!$B$13,IF(9&lt;=Inputs!$B$8,IF(Inputs!$B$12&gt;0,MAX(MIN(NORM.INV(RAND(),LOOKUP(X834,Inputs!$J$6:$J$9,Inputs!$G$6:$G$9),LOOKUP(X834,Inputs!$J$6:$J$9,Inputs!$H$6:$H$9)),Inputs!$B$12),-Inputs!$B$12),NORM.INV(RAND(),LOOKUP(X834,Inputs!$J$6:$J$9,Inputs!$G$6:$G$9),LOOKUP(X834,Inputs!$J$6:$J$9,Inputs!$H$6:$H$9))),0),"" )</f>
        <v/>
      </c>
      <c r="O834" s="26">
        <f>IF($A834&lt;=Inputs!$B$13,IF(10&lt;=Inputs!$B$8,IF(Inputs!$B$12&gt;0,MAX(MIN(NORM.INV(RAND(),LOOKUP(Y834,Inputs!$J$6:$J$9,Inputs!$G$6:$G$9),LOOKUP(Y834,Inputs!$J$6:$J$9,Inputs!$H$6:$H$9)),Inputs!$B$12),-Inputs!$B$12),NORM.INV(RAND(),LOOKUP(Y834,Inputs!$J$6:$J$9,Inputs!$G$6:$G$9),LOOKUP(Y834,Inputs!$J$6:$J$9,Inputs!$H$6:$H$9))),0),"" )</f>
        <v/>
      </c>
      <c r="P834" s="31">
        <f>IF($A834&lt;=Inputs!$B$13,RAND(),"")</f>
        <v/>
      </c>
      <c r="Q834" s="31">
        <f>IF($A834&lt;=Inputs!$B$13,RAND(),"")</f>
        <v/>
      </c>
      <c r="R834" s="31">
        <f>IF($A834&lt;=Inputs!$B$13,RAND(),"")</f>
        <v/>
      </c>
      <c r="S834" s="31">
        <f>IF($A834&lt;=Inputs!$B$13,RAND(),"")</f>
        <v/>
      </c>
      <c r="T834" s="31">
        <f>IF($A834&lt;=Inputs!$B$13,RAND(),"")</f>
        <v/>
      </c>
      <c r="U834" s="31">
        <f>IF($A834&lt;=Inputs!$B$13,RAND(),"")</f>
        <v/>
      </c>
      <c r="V834" s="31">
        <f>IF($A834&lt;=Inputs!$B$13,RAND(),"")</f>
        <v/>
      </c>
      <c r="W834" s="31">
        <f>IF($A834&lt;=Inputs!$B$13,RAND(),"")</f>
        <v/>
      </c>
      <c r="X834" s="31">
        <f>IF($A834&lt;=Inputs!$B$13,RAND(),"")</f>
        <v/>
      </c>
      <c r="Y834" s="31">
        <f>IF($A834&lt;=Inputs!$B$13,RAND(),"")</f>
        <v/>
      </c>
    </row>
    <row r="835">
      <c r="A835" t="n">
        <v>830</v>
      </c>
      <c r="B835" s="26">
        <f>IF($A835&lt;=Inputs!$B$13,IF(Inputs!$B$8&gt;0,SUM(F835:O835)/Inputs!$B$8,0),"")</f>
        <v/>
      </c>
      <c r="C835" s="27">
        <f>IF($A835&lt;=Inputs!$B$13,B835/100,"")</f>
        <v/>
      </c>
      <c r="D835" s="28">
        <f>IF($A835&lt;=Inputs!$B$13,C835*Inputs!$B$7,"")</f>
        <v/>
      </c>
      <c r="E835" s="29">
        <f>IF($A835&lt;=Inputs!$B$13,IF(D835&gt;0,1,0),"")</f>
        <v/>
      </c>
      <c r="F835" s="26">
        <f>IF($A835&lt;=Inputs!$B$13,IF(1&lt;=Inputs!$B$8,IF(Inputs!$B$12&gt;0,MAX(MIN(NORM.INV(RAND(),LOOKUP(P835,Inputs!$J$6:$J$9,Inputs!$G$6:$G$9),LOOKUP(P835,Inputs!$J$6:$J$9,Inputs!$H$6:$H$9)),Inputs!$B$12),-Inputs!$B$12),NORM.INV(RAND(),LOOKUP(P835,Inputs!$J$6:$J$9,Inputs!$G$6:$G$9),LOOKUP(P835,Inputs!$J$6:$J$9,Inputs!$H$6:$H$9))),0),"" )</f>
        <v/>
      </c>
      <c r="G835" s="26">
        <f>IF($A835&lt;=Inputs!$B$13,IF(2&lt;=Inputs!$B$8,IF(Inputs!$B$12&gt;0,MAX(MIN(NORM.INV(RAND(),LOOKUP(Q835,Inputs!$J$6:$J$9,Inputs!$G$6:$G$9),LOOKUP(Q835,Inputs!$J$6:$J$9,Inputs!$H$6:$H$9)),Inputs!$B$12),-Inputs!$B$12),NORM.INV(RAND(),LOOKUP(Q835,Inputs!$J$6:$J$9,Inputs!$G$6:$G$9),LOOKUP(Q835,Inputs!$J$6:$J$9,Inputs!$H$6:$H$9))),0),"" )</f>
        <v/>
      </c>
      <c r="H835" s="26">
        <f>IF($A835&lt;=Inputs!$B$13,IF(3&lt;=Inputs!$B$8,IF(Inputs!$B$12&gt;0,MAX(MIN(NORM.INV(RAND(),LOOKUP(R835,Inputs!$J$6:$J$9,Inputs!$G$6:$G$9),LOOKUP(R835,Inputs!$J$6:$J$9,Inputs!$H$6:$H$9)),Inputs!$B$12),-Inputs!$B$12),NORM.INV(RAND(),LOOKUP(R835,Inputs!$J$6:$J$9,Inputs!$G$6:$G$9),LOOKUP(R835,Inputs!$J$6:$J$9,Inputs!$H$6:$H$9))),0),"" )</f>
        <v/>
      </c>
      <c r="I835" s="26">
        <f>IF($A835&lt;=Inputs!$B$13,IF(4&lt;=Inputs!$B$8,IF(Inputs!$B$12&gt;0,MAX(MIN(NORM.INV(RAND(),LOOKUP(S835,Inputs!$J$6:$J$9,Inputs!$G$6:$G$9),LOOKUP(S835,Inputs!$J$6:$J$9,Inputs!$H$6:$H$9)),Inputs!$B$12),-Inputs!$B$12),NORM.INV(RAND(),LOOKUP(S835,Inputs!$J$6:$J$9,Inputs!$G$6:$G$9),LOOKUP(S835,Inputs!$J$6:$J$9,Inputs!$H$6:$H$9))),0),"" )</f>
        <v/>
      </c>
      <c r="J835" s="26">
        <f>IF($A835&lt;=Inputs!$B$13,IF(5&lt;=Inputs!$B$8,IF(Inputs!$B$12&gt;0,MAX(MIN(NORM.INV(RAND(),LOOKUP(T835,Inputs!$J$6:$J$9,Inputs!$G$6:$G$9),LOOKUP(T835,Inputs!$J$6:$J$9,Inputs!$H$6:$H$9)),Inputs!$B$12),-Inputs!$B$12),NORM.INV(RAND(),LOOKUP(T835,Inputs!$J$6:$J$9,Inputs!$G$6:$G$9),LOOKUP(T835,Inputs!$J$6:$J$9,Inputs!$H$6:$H$9))),0),"" )</f>
        <v/>
      </c>
      <c r="K835" s="26">
        <f>IF($A835&lt;=Inputs!$B$13,IF(6&lt;=Inputs!$B$8,IF(Inputs!$B$12&gt;0,MAX(MIN(NORM.INV(RAND(),LOOKUP(U835,Inputs!$J$6:$J$9,Inputs!$G$6:$G$9),LOOKUP(U835,Inputs!$J$6:$J$9,Inputs!$H$6:$H$9)),Inputs!$B$12),-Inputs!$B$12),NORM.INV(RAND(),LOOKUP(U835,Inputs!$J$6:$J$9,Inputs!$G$6:$G$9),LOOKUP(U835,Inputs!$J$6:$J$9,Inputs!$H$6:$H$9))),0),"" )</f>
        <v/>
      </c>
      <c r="L835" s="26">
        <f>IF($A835&lt;=Inputs!$B$13,IF(7&lt;=Inputs!$B$8,IF(Inputs!$B$12&gt;0,MAX(MIN(NORM.INV(RAND(),LOOKUP(V835,Inputs!$J$6:$J$9,Inputs!$G$6:$G$9),LOOKUP(V835,Inputs!$J$6:$J$9,Inputs!$H$6:$H$9)),Inputs!$B$12),-Inputs!$B$12),NORM.INV(RAND(),LOOKUP(V835,Inputs!$J$6:$J$9,Inputs!$G$6:$G$9),LOOKUP(V835,Inputs!$J$6:$J$9,Inputs!$H$6:$H$9))),0),"" )</f>
        <v/>
      </c>
      <c r="M835" s="26">
        <f>IF($A835&lt;=Inputs!$B$13,IF(8&lt;=Inputs!$B$8,IF(Inputs!$B$12&gt;0,MAX(MIN(NORM.INV(RAND(),LOOKUP(W835,Inputs!$J$6:$J$9,Inputs!$G$6:$G$9),LOOKUP(W835,Inputs!$J$6:$J$9,Inputs!$H$6:$H$9)),Inputs!$B$12),-Inputs!$B$12),NORM.INV(RAND(),LOOKUP(W835,Inputs!$J$6:$J$9,Inputs!$G$6:$G$9),LOOKUP(W835,Inputs!$J$6:$J$9,Inputs!$H$6:$H$9))),0),"" )</f>
        <v/>
      </c>
      <c r="N835" s="26">
        <f>IF($A835&lt;=Inputs!$B$13,IF(9&lt;=Inputs!$B$8,IF(Inputs!$B$12&gt;0,MAX(MIN(NORM.INV(RAND(),LOOKUP(X835,Inputs!$J$6:$J$9,Inputs!$G$6:$G$9),LOOKUP(X835,Inputs!$J$6:$J$9,Inputs!$H$6:$H$9)),Inputs!$B$12),-Inputs!$B$12),NORM.INV(RAND(),LOOKUP(X835,Inputs!$J$6:$J$9,Inputs!$G$6:$G$9),LOOKUP(X835,Inputs!$J$6:$J$9,Inputs!$H$6:$H$9))),0),"" )</f>
        <v/>
      </c>
      <c r="O835" s="26">
        <f>IF($A835&lt;=Inputs!$B$13,IF(10&lt;=Inputs!$B$8,IF(Inputs!$B$12&gt;0,MAX(MIN(NORM.INV(RAND(),LOOKUP(Y835,Inputs!$J$6:$J$9,Inputs!$G$6:$G$9),LOOKUP(Y835,Inputs!$J$6:$J$9,Inputs!$H$6:$H$9)),Inputs!$B$12),-Inputs!$B$12),NORM.INV(RAND(),LOOKUP(Y835,Inputs!$J$6:$J$9,Inputs!$G$6:$G$9),LOOKUP(Y835,Inputs!$J$6:$J$9,Inputs!$H$6:$H$9))),0),"" )</f>
        <v/>
      </c>
      <c r="P835" s="31">
        <f>IF($A835&lt;=Inputs!$B$13,RAND(),"")</f>
        <v/>
      </c>
      <c r="Q835" s="31">
        <f>IF($A835&lt;=Inputs!$B$13,RAND(),"")</f>
        <v/>
      </c>
      <c r="R835" s="31">
        <f>IF($A835&lt;=Inputs!$B$13,RAND(),"")</f>
        <v/>
      </c>
      <c r="S835" s="31">
        <f>IF($A835&lt;=Inputs!$B$13,RAND(),"")</f>
        <v/>
      </c>
      <c r="T835" s="31">
        <f>IF($A835&lt;=Inputs!$B$13,RAND(),"")</f>
        <v/>
      </c>
      <c r="U835" s="31">
        <f>IF($A835&lt;=Inputs!$B$13,RAND(),"")</f>
        <v/>
      </c>
      <c r="V835" s="31">
        <f>IF($A835&lt;=Inputs!$B$13,RAND(),"")</f>
        <v/>
      </c>
      <c r="W835" s="31">
        <f>IF($A835&lt;=Inputs!$B$13,RAND(),"")</f>
        <v/>
      </c>
      <c r="X835" s="31">
        <f>IF($A835&lt;=Inputs!$B$13,RAND(),"")</f>
        <v/>
      </c>
      <c r="Y835" s="31">
        <f>IF($A835&lt;=Inputs!$B$13,RAND(),"")</f>
        <v/>
      </c>
    </row>
    <row r="836">
      <c r="A836" t="n">
        <v>831</v>
      </c>
      <c r="B836" s="26">
        <f>IF($A836&lt;=Inputs!$B$13,IF(Inputs!$B$8&gt;0,SUM(F836:O836)/Inputs!$B$8,0),"")</f>
        <v/>
      </c>
      <c r="C836" s="27">
        <f>IF($A836&lt;=Inputs!$B$13,B836/100,"")</f>
        <v/>
      </c>
      <c r="D836" s="28">
        <f>IF($A836&lt;=Inputs!$B$13,C836*Inputs!$B$7,"")</f>
        <v/>
      </c>
      <c r="E836" s="29">
        <f>IF($A836&lt;=Inputs!$B$13,IF(D836&gt;0,1,0),"")</f>
        <v/>
      </c>
      <c r="F836" s="26">
        <f>IF($A836&lt;=Inputs!$B$13,IF(1&lt;=Inputs!$B$8,IF(Inputs!$B$12&gt;0,MAX(MIN(NORM.INV(RAND(),LOOKUP(P836,Inputs!$J$6:$J$9,Inputs!$G$6:$G$9),LOOKUP(P836,Inputs!$J$6:$J$9,Inputs!$H$6:$H$9)),Inputs!$B$12),-Inputs!$B$12),NORM.INV(RAND(),LOOKUP(P836,Inputs!$J$6:$J$9,Inputs!$G$6:$G$9),LOOKUP(P836,Inputs!$J$6:$J$9,Inputs!$H$6:$H$9))),0),"" )</f>
        <v/>
      </c>
      <c r="G836" s="26">
        <f>IF($A836&lt;=Inputs!$B$13,IF(2&lt;=Inputs!$B$8,IF(Inputs!$B$12&gt;0,MAX(MIN(NORM.INV(RAND(),LOOKUP(Q836,Inputs!$J$6:$J$9,Inputs!$G$6:$G$9),LOOKUP(Q836,Inputs!$J$6:$J$9,Inputs!$H$6:$H$9)),Inputs!$B$12),-Inputs!$B$12),NORM.INV(RAND(),LOOKUP(Q836,Inputs!$J$6:$J$9,Inputs!$G$6:$G$9),LOOKUP(Q836,Inputs!$J$6:$J$9,Inputs!$H$6:$H$9))),0),"" )</f>
        <v/>
      </c>
      <c r="H836" s="26">
        <f>IF($A836&lt;=Inputs!$B$13,IF(3&lt;=Inputs!$B$8,IF(Inputs!$B$12&gt;0,MAX(MIN(NORM.INV(RAND(),LOOKUP(R836,Inputs!$J$6:$J$9,Inputs!$G$6:$G$9),LOOKUP(R836,Inputs!$J$6:$J$9,Inputs!$H$6:$H$9)),Inputs!$B$12),-Inputs!$B$12),NORM.INV(RAND(),LOOKUP(R836,Inputs!$J$6:$J$9,Inputs!$G$6:$G$9),LOOKUP(R836,Inputs!$J$6:$J$9,Inputs!$H$6:$H$9))),0),"" )</f>
        <v/>
      </c>
      <c r="I836" s="26">
        <f>IF($A836&lt;=Inputs!$B$13,IF(4&lt;=Inputs!$B$8,IF(Inputs!$B$12&gt;0,MAX(MIN(NORM.INV(RAND(),LOOKUP(S836,Inputs!$J$6:$J$9,Inputs!$G$6:$G$9),LOOKUP(S836,Inputs!$J$6:$J$9,Inputs!$H$6:$H$9)),Inputs!$B$12),-Inputs!$B$12),NORM.INV(RAND(),LOOKUP(S836,Inputs!$J$6:$J$9,Inputs!$G$6:$G$9),LOOKUP(S836,Inputs!$J$6:$J$9,Inputs!$H$6:$H$9))),0),"" )</f>
        <v/>
      </c>
      <c r="J836" s="26">
        <f>IF($A836&lt;=Inputs!$B$13,IF(5&lt;=Inputs!$B$8,IF(Inputs!$B$12&gt;0,MAX(MIN(NORM.INV(RAND(),LOOKUP(T836,Inputs!$J$6:$J$9,Inputs!$G$6:$G$9),LOOKUP(T836,Inputs!$J$6:$J$9,Inputs!$H$6:$H$9)),Inputs!$B$12),-Inputs!$B$12),NORM.INV(RAND(),LOOKUP(T836,Inputs!$J$6:$J$9,Inputs!$G$6:$G$9),LOOKUP(T836,Inputs!$J$6:$J$9,Inputs!$H$6:$H$9))),0),"" )</f>
        <v/>
      </c>
      <c r="K836" s="26">
        <f>IF($A836&lt;=Inputs!$B$13,IF(6&lt;=Inputs!$B$8,IF(Inputs!$B$12&gt;0,MAX(MIN(NORM.INV(RAND(),LOOKUP(U836,Inputs!$J$6:$J$9,Inputs!$G$6:$G$9),LOOKUP(U836,Inputs!$J$6:$J$9,Inputs!$H$6:$H$9)),Inputs!$B$12),-Inputs!$B$12),NORM.INV(RAND(),LOOKUP(U836,Inputs!$J$6:$J$9,Inputs!$G$6:$G$9),LOOKUP(U836,Inputs!$J$6:$J$9,Inputs!$H$6:$H$9))),0),"" )</f>
        <v/>
      </c>
      <c r="L836" s="26">
        <f>IF($A836&lt;=Inputs!$B$13,IF(7&lt;=Inputs!$B$8,IF(Inputs!$B$12&gt;0,MAX(MIN(NORM.INV(RAND(),LOOKUP(V836,Inputs!$J$6:$J$9,Inputs!$G$6:$G$9),LOOKUP(V836,Inputs!$J$6:$J$9,Inputs!$H$6:$H$9)),Inputs!$B$12),-Inputs!$B$12),NORM.INV(RAND(),LOOKUP(V836,Inputs!$J$6:$J$9,Inputs!$G$6:$G$9),LOOKUP(V836,Inputs!$J$6:$J$9,Inputs!$H$6:$H$9))),0),"" )</f>
        <v/>
      </c>
      <c r="M836" s="26">
        <f>IF($A836&lt;=Inputs!$B$13,IF(8&lt;=Inputs!$B$8,IF(Inputs!$B$12&gt;0,MAX(MIN(NORM.INV(RAND(),LOOKUP(W836,Inputs!$J$6:$J$9,Inputs!$G$6:$G$9),LOOKUP(W836,Inputs!$J$6:$J$9,Inputs!$H$6:$H$9)),Inputs!$B$12),-Inputs!$B$12),NORM.INV(RAND(),LOOKUP(W836,Inputs!$J$6:$J$9,Inputs!$G$6:$G$9),LOOKUP(W836,Inputs!$J$6:$J$9,Inputs!$H$6:$H$9))),0),"" )</f>
        <v/>
      </c>
      <c r="N836" s="26">
        <f>IF($A836&lt;=Inputs!$B$13,IF(9&lt;=Inputs!$B$8,IF(Inputs!$B$12&gt;0,MAX(MIN(NORM.INV(RAND(),LOOKUP(X836,Inputs!$J$6:$J$9,Inputs!$G$6:$G$9),LOOKUP(X836,Inputs!$J$6:$J$9,Inputs!$H$6:$H$9)),Inputs!$B$12),-Inputs!$B$12),NORM.INV(RAND(),LOOKUP(X836,Inputs!$J$6:$J$9,Inputs!$G$6:$G$9),LOOKUP(X836,Inputs!$J$6:$J$9,Inputs!$H$6:$H$9))),0),"" )</f>
        <v/>
      </c>
      <c r="O836" s="26">
        <f>IF($A836&lt;=Inputs!$B$13,IF(10&lt;=Inputs!$B$8,IF(Inputs!$B$12&gt;0,MAX(MIN(NORM.INV(RAND(),LOOKUP(Y836,Inputs!$J$6:$J$9,Inputs!$G$6:$G$9),LOOKUP(Y836,Inputs!$J$6:$J$9,Inputs!$H$6:$H$9)),Inputs!$B$12),-Inputs!$B$12),NORM.INV(RAND(),LOOKUP(Y836,Inputs!$J$6:$J$9,Inputs!$G$6:$G$9),LOOKUP(Y836,Inputs!$J$6:$J$9,Inputs!$H$6:$H$9))),0),"" )</f>
        <v/>
      </c>
      <c r="P836" s="31">
        <f>IF($A836&lt;=Inputs!$B$13,RAND(),"")</f>
        <v/>
      </c>
      <c r="Q836" s="31">
        <f>IF($A836&lt;=Inputs!$B$13,RAND(),"")</f>
        <v/>
      </c>
      <c r="R836" s="31">
        <f>IF($A836&lt;=Inputs!$B$13,RAND(),"")</f>
        <v/>
      </c>
      <c r="S836" s="31">
        <f>IF($A836&lt;=Inputs!$B$13,RAND(),"")</f>
        <v/>
      </c>
      <c r="T836" s="31">
        <f>IF($A836&lt;=Inputs!$B$13,RAND(),"")</f>
        <v/>
      </c>
      <c r="U836" s="31">
        <f>IF($A836&lt;=Inputs!$B$13,RAND(),"")</f>
        <v/>
      </c>
      <c r="V836" s="31">
        <f>IF($A836&lt;=Inputs!$B$13,RAND(),"")</f>
        <v/>
      </c>
      <c r="W836" s="31">
        <f>IF($A836&lt;=Inputs!$B$13,RAND(),"")</f>
        <v/>
      </c>
      <c r="X836" s="31">
        <f>IF($A836&lt;=Inputs!$B$13,RAND(),"")</f>
        <v/>
      </c>
      <c r="Y836" s="31">
        <f>IF($A836&lt;=Inputs!$B$13,RAND(),"")</f>
        <v/>
      </c>
    </row>
    <row r="837">
      <c r="A837" t="n">
        <v>832</v>
      </c>
      <c r="B837" s="26">
        <f>IF($A837&lt;=Inputs!$B$13,IF(Inputs!$B$8&gt;0,SUM(F837:O837)/Inputs!$B$8,0),"")</f>
        <v/>
      </c>
      <c r="C837" s="27">
        <f>IF($A837&lt;=Inputs!$B$13,B837/100,"")</f>
        <v/>
      </c>
      <c r="D837" s="28">
        <f>IF($A837&lt;=Inputs!$B$13,C837*Inputs!$B$7,"")</f>
        <v/>
      </c>
      <c r="E837" s="29">
        <f>IF($A837&lt;=Inputs!$B$13,IF(D837&gt;0,1,0),"")</f>
        <v/>
      </c>
      <c r="F837" s="26">
        <f>IF($A837&lt;=Inputs!$B$13,IF(1&lt;=Inputs!$B$8,IF(Inputs!$B$12&gt;0,MAX(MIN(NORM.INV(RAND(),LOOKUP(P837,Inputs!$J$6:$J$9,Inputs!$G$6:$G$9),LOOKUP(P837,Inputs!$J$6:$J$9,Inputs!$H$6:$H$9)),Inputs!$B$12),-Inputs!$B$12),NORM.INV(RAND(),LOOKUP(P837,Inputs!$J$6:$J$9,Inputs!$G$6:$G$9),LOOKUP(P837,Inputs!$J$6:$J$9,Inputs!$H$6:$H$9))),0),"" )</f>
        <v/>
      </c>
      <c r="G837" s="26">
        <f>IF($A837&lt;=Inputs!$B$13,IF(2&lt;=Inputs!$B$8,IF(Inputs!$B$12&gt;0,MAX(MIN(NORM.INV(RAND(),LOOKUP(Q837,Inputs!$J$6:$J$9,Inputs!$G$6:$G$9),LOOKUP(Q837,Inputs!$J$6:$J$9,Inputs!$H$6:$H$9)),Inputs!$B$12),-Inputs!$B$12),NORM.INV(RAND(),LOOKUP(Q837,Inputs!$J$6:$J$9,Inputs!$G$6:$G$9),LOOKUP(Q837,Inputs!$J$6:$J$9,Inputs!$H$6:$H$9))),0),"" )</f>
        <v/>
      </c>
      <c r="H837" s="26">
        <f>IF($A837&lt;=Inputs!$B$13,IF(3&lt;=Inputs!$B$8,IF(Inputs!$B$12&gt;0,MAX(MIN(NORM.INV(RAND(),LOOKUP(R837,Inputs!$J$6:$J$9,Inputs!$G$6:$G$9),LOOKUP(R837,Inputs!$J$6:$J$9,Inputs!$H$6:$H$9)),Inputs!$B$12),-Inputs!$B$12),NORM.INV(RAND(),LOOKUP(R837,Inputs!$J$6:$J$9,Inputs!$G$6:$G$9),LOOKUP(R837,Inputs!$J$6:$J$9,Inputs!$H$6:$H$9))),0),"" )</f>
        <v/>
      </c>
      <c r="I837" s="26">
        <f>IF($A837&lt;=Inputs!$B$13,IF(4&lt;=Inputs!$B$8,IF(Inputs!$B$12&gt;0,MAX(MIN(NORM.INV(RAND(),LOOKUP(S837,Inputs!$J$6:$J$9,Inputs!$G$6:$G$9),LOOKUP(S837,Inputs!$J$6:$J$9,Inputs!$H$6:$H$9)),Inputs!$B$12),-Inputs!$B$12),NORM.INV(RAND(),LOOKUP(S837,Inputs!$J$6:$J$9,Inputs!$G$6:$G$9),LOOKUP(S837,Inputs!$J$6:$J$9,Inputs!$H$6:$H$9))),0),"" )</f>
        <v/>
      </c>
      <c r="J837" s="26">
        <f>IF($A837&lt;=Inputs!$B$13,IF(5&lt;=Inputs!$B$8,IF(Inputs!$B$12&gt;0,MAX(MIN(NORM.INV(RAND(),LOOKUP(T837,Inputs!$J$6:$J$9,Inputs!$G$6:$G$9),LOOKUP(T837,Inputs!$J$6:$J$9,Inputs!$H$6:$H$9)),Inputs!$B$12),-Inputs!$B$12),NORM.INV(RAND(),LOOKUP(T837,Inputs!$J$6:$J$9,Inputs!$G$6:$G$9),LOOKUP(T837,Inputs!$J$6:$J$9,Inputs!$H$6:$H$9))),0),"" )</f>
        <v/>
      </c>
      <c r="K837" s="26">
        <f>IF($A837&lt;=Inputs!$B$13,IF(6&lt;=Inputs!$B$8,IF(Inputs!$B$12&gt;0,MAX(MIN(NORM.INV(RAND(),LOOKUP(U837,Inputs!$J$6:$J$9,Inputs!$G$6:$G$9),LOOKUP(U837,Inputs!$J$6:$J$9,Inputs!$H$6:$H$9)),Inputs!$B$12),-Inputs!$B$12),NORM.INV(RAND(),LOOKUP(U837,Inputs!$J$6:$J$9,Inputs!$G$6:$G$9),LOOKUP(U837,Inputs!$J$6:$J$9,Inputs!$H$6:$H$9))),0),"" )</f>
        <v/>
      </c>
      <c r="L837" s="26">
        <f>IF($A837&lt;=Inputs!$B$13,IF(7&lt;=Inputs!$B$8,IF(Inputs!$B$12&gt;0,MAX(MIN(NORM.INV(RAND(),LOOKUP(V837,Inputs!$J$6:$J$9,Inputs!$G$6:$G$9),LOOKUP(V837,Inputs!$J$6:$J$9,Inputs!$H$6:$H$9)),Inputs!$B$12),-Inputs!$B$12),NORM.INV(RAND(),LOOKUP(V837,Inputs!$J$6:$J$9,Inputs!$G$6:$G$9),LOOKUP(V837,Inputs!$J$6:$J$9,Inputs!$H$6:$H$9))),0),"" )</f>
        <v/>
      </c>
      <c r="M837" s="26">
        <f>IF($A837&lt;=Inputs!$B$13,IF(8&lt;=Inputs!$B$8,IF(Inputs!$B$12&gt;0,MAX(MIN(NORM.INV(RAND(),LOOKUP(W837,Inputs!$J$6:$J$9,Inputs!$G$6:$G$9),LOOKUP(W837,Inputs!$J$6:$J$9,Inputs!$H$6:$H$9)),Inputs!$B$12),-Inputs!$B$12),NORM.INV(RAND(),LOOKUP(W837,Inputs!$J$6:$J$9,Inputs!$G$6:$G$9),LOOKUP(W837,Inputs!$J$6:$J$9,Inputs!$H$6:$H$9))),0),"" )</f>
        <v/>
      </c>
      <c r="N837" s="26">
        <f>IF($A837&lt;=Inputs!$B$13,IF(9&lt;=Inputs!$B$8,IF(Inputs!$B$12&gt;0,MAX(MIN(NORM.INV(RAND(),LOOKUP(X837,Inputs!$J$6:$J$9,Inputs!$G$6:$G$9),LOOKUP(X837,Inputs!$J$6:$J$9,Inputs!$H$6:$H$9)),Inputs!$B$12),-Inputs!$B$12),NORM.INV(RAND(),LOOKUP(X837,Inputs!$J$6:$J$9,Inputs!$G$6:$G$9),LOOKUP(X837,Inputs!$J$6:$J$9,Inputs!$H$6:$H$9))),0),"" )</f>
        <v/>
      </c>
      <c r="O837" s="26">
        <f>IF($A837&lt;=Inputs!$B$13,IF(10&lt;=Inputs!$B$8,IF(Inputs!$B$12&gt;0,MAX(MIN(NORM.INV(RAND(),LOOKUP(Y837,Inputs!$J$6:$J$9,Inputs!$G$6:$G$9),LOOKUP(Y837,Inputs!$J$6:$J$9,Inputs!$H$6:$H$9)),Inputs!$B$12),-Inputs!$B$12),NORM.INV(RAND(),LOOKUP(Y837,Inputs!$J$6:$J$9,Inputs!$G$6:$G$9),LOOKUP(Y837,Inputs!$J$6:$J$9,Inputs!$H$6:$H$9))),0),"" )</f>
        <v/>
      </c>
      <c r="P837" s="31">
        <f>IF($A837&lt;=Inputs!$B$13,RAND(),"")</f>
        <v/>
      </c>
      <c r="Q837" s="31">
        <f>IF($A837&lt;=Inputs!$B$13,RAND(),"")</f>
        <v/>
      </c>
      <c r="R837" s="31">
        <f>IF($A837&lt;=Inputs!$B$13,RAND(),"")</f>
        <v/>
      </c>
      <c r="S837" s="31">
        <f>IF($A837&lt;=Inputs!$B$13,RAND(),"")</f>
        <v/>
      </c>
      <c r="T837" s="31">
        <f>IF($A837&lt;=Inputs!$B$13,RAND(),"")</f>
        <v/>
      </c>
      <c r="U837" s="31">
        <f>IF($A837&lt;=Inputs!$B$13,RAND(),"")</f>
        <v/>
      </c>
      <c r="V837" s="31">
        <f>IF($A837&lt;=Inputs!$B$13,RAND(),"")</f>
        <v/>
      </c>
      <c r="W837" s="31">
        <f>IF($A837&lt;=Inputs!$B$13,RAND(),"")</f>
        <v/>
      </c>
      <c r="X837" s="31">
        <f>IF($A837&lt;=Inputs!$B$13,RAND(),"")</f>
        <v/>
      </c>
      <c r="Y837" s="31">
        <f>IF($A837&lt;=Inputs!$B$13,RAND(),"")</f>
        <v/>
      </c>
    </row>
    <row r="838">
      <c r="A838" t="n">
        <v>833</v>
      </c>
      <c r="B838" s="26">
        <f>IF($A838&lt;=Inputs!$B$13,IF(Inputs!$B$8&gt;0,SUM(F838:O838)/Inputs!$B$8,0),"")</f>
        <v/>
      </c>
      <c r="C838" s="27">
        <f>IF($A838&lt;=Inputs!$B$13,B838/100,"")</f>
        <v/>
      </c>
      <c r="D838" s="28">
        <f>IF($A838&lt;=Inputs!$B$13,C838*Inputs!$B$7,"")</f>
        <v/>
      </c>
      <c r="E838" s="29">
        <f>IF($A838&lt;=Inputs!$B$13,IF(D838&gt;0,1,0),"")</f>
        <v/>
      </c>
      <c r="F838" s="26">
        <f>IF($A838&lt;=Inputs!$B$13,IF(1&lt;=Inputs!$B$8,IF(Inputs!$B$12&gt;0,MAX(MIN(NORM.INV(RAND(),LOOKUP(P838,Inputs!$J$6:$J$9,Inputs!$G$6:$G$9),LOOKUP(P838,Inputs!$J$6:$J$9,Inputs!$H$6:$H$9)),Inputs!$B$12),-Inputs!$B$12),NORM.INV(RAND(),LOOKUP(P838,Inputs!$J$6:$J$9,Inputs!$G$6:$G$9),LOOKUP(P838,Inputs!$J$6:$J$9,Inputs!$H$6:$H$9))),0),"" )</f>
        <v/>
      </c>
      <c r="G838" s="26">
        <f>IF($A838&lt;=Inputs!$B$13,IF(2&lt;=Inputs!$B$8,IF(Inputs!$B$12&gt;0,MAX(MIN(NORM.INV(RAND(),LOOKUP(Q838,Inputs!$J$6:$J$9,Inputs!$G$6:$G$9),LOOKUP(Q838,Inputs!$J$6:$J$9,Inputs!$H$6:$H$9)),Inputs!$B$12),-Inputs!$B$12),NORM.INV(RAND(),LOOKUP(Q838,Inputs!$J$6:$J$9,Inputs!$G$6:$G$9),LOOKUP(Q838,Inputs!$J$6:$J$9,Inputs!$H$6:$H$9))),0),"" )</f>
        <v/>
      </c>
      <c r="H838" s="26">
        <f>IF($A838&lt;=Inputs!$B$13,IF(3&lt;=Inputs!$B$8,IF(Inputs!$B$12&gt;0,MAX(MIN(NORM.INV(RAND(),LOOKUP(R838,Inputs!$J$6:$J$9,Inputs!$G$6:$G$9),LOOKUP(R838,Inputs!$J$6:$J$9,Inputs!$H$6:$H$9)),Inputs!$B$12),-Inputs!$B$12),NORM.INV(RAND(),LOOKUP(R838,Inputs!$J$6:$J$9,Inputs!$G$6:$G$9),LOOKUP(R838,Inputs!$J$6:$J$9,Inputs!$H$6:$H$9))),0),"" )</f>
        <v/>
      </c>
      <c r="I838" s="26">
        <f>IF($A838&lt;=Inputs!$B$13,IF(4&lt;=Inputs!$B$8,IF(Inputs!$B$12&gt;0,MAX(MIN(NORM.INV(RAND(),LOOKUP(S838,Inputs!$J$6:$J$9,Inputs!$G$6:$G$9),LOOKUP(S838,Inputs!$J$6:$J$9,Inputs!$H$6:$H$9)),Inputs!$B$12),-Inputs!$B$12),NORM.INV(RAND(),LOOKUP(S838,Inputs!$J$6:$J$9,Inputs!$G$6:$G$9),LOOKUP(S838,Inputs!$J$6:$J$9,Inputs!$H$6:$H$9))),0),"" )</f>
        <v/>
      </c>
      <c r="J838" s="26">
        <f>IF($A838&lt;=Inputs!$B$13,IF(5&lt;=Inputs!$B$8,IF(Inputs!$B$12&gt;0,MAX(MIN(NORM.INV(RAND(),LOOKUP(T838,Inputs!$J$6:$J$9,Inputs!$G$6:$G$9),LOOKUP(T838,Inputs!$J$6:$J$9,Inputs!$H$6:$H$9)),Inputs!$B$12),-Inputs!$B$12),NORM.INV(RAND(),LOOKUP(T838,Inputs!$J$6:$J$9,Inputs!$G$6:$G$9),LOOKUP(T838,Inputs!$J$6:$J$9,Inputs!$H$6:$H$9))),0),"" )</f>
        <v/>
      </c>
      <c r="K838" s="26">
        <f>IF($A838&lt;=Inputs!$B$13,IF(6&lt;=Inputs!$B$8,IF(Inputs!$B$12&gt;0,MAX(MIN(NORM.INV(RAND(),LOOKUP(U838,Inputs!$J$6:$J$9,Inputs!$G$6:$G$9),LOOKUP(U838,Inputs!$J$6:$J$9,Inputs!$H$6:$H$9)),Inputs!$B$12),-Inputs!$B$12),NORM.INV(RAND(),LOOKUP(U838,Inputs!$J$6:$J$9,Inputs!$G$6:$G$9),LOOKUP(U838,Inputs!$J$6:$J$9,Inputs!$H$6:$H$9))),0),"" )</f>
        <v/>
      </c>
      <c r="L838" s="26">
        <f>IF($A838&lt;=Inputs!$B$13,IF(7&lt;=Inputs!$B$8,IF(Inputs!$B$12&gt;0,MAX(MIN(NORM.INV(RAND(),LOOKUP(V838,Inputs!$J$6:$J$9,Inputs!$G$6:$G$9),LOOKUP(V838,Inputs!$J$6:$J$9,Inputs!$H$6:$H$9)),Inputs!$B$12),-Inputs!$B$12),NORM.INV(RAND(),LOOKUP(V838,Inputs!$J$6:$J$9,Inputs!$G$6:$G$9),LOOKUP(V838,Inputs!$J$6:$J$9,Inputs!$H$6:$H$9))),0),"" )</f>
        <v/>
      </c>
      <c r="M838" s="26">
        <f>IF($A838&lt;=Inputs!$B$13,IF(8&lt;=Inputs!$B$8,IF(Inputs!$B$12&gt;0,MAX(MIN(NORM.INV(RAND(),LOOKUP(W838,Inputs!$J$6:$J$9,Inputs!$G$6:$G$9),LOOKUP(W838,Inputs!$J$6:$J$9,Inputs!$H$6:$H$9)),Inputs!$B$12),-Inputs!$B$12),NORM.INV(RAND(),LOOKUP(W838,Inputs!$J$6:$J$9,Inputs!$G$6:$G$9),LOOKUP(W838,Inputs!$J$6:$J$9,Inputs!$H$6:$H$9))),0),"" )</f>
        <v/>
      </c>
      <c r="N838" s="26">
        <f>IF($A838&lt;=Inputs!$B$13,IF(9&lt;=Inputs!$B$8,IF(Inputs!$B$12&gt;0,MAX(MIN(NORM.INV(RAND(),LOOKUP(X838,Inputs!$J$6:$J$9,Inputs!$G$6:$G$9),LOOKUP(X838,Inputs!$J$6:$J$9,Inputs!$H$6:$H$9)),Inputs!$B$12),-Inputs!$B$12),NORM.INV(RAND(),LOOKUP(X838,Inputs!$J$6:$J$9,Inputs!$G$6:$G$9),LOOKUP(X838,Inputs!$J$6:$J$9,Inputs!$H$6:$H$9))),0),"" )</f>
        <v/>
      </c>
      <c r="O838" s="26">
        <f>IF($A838&lt;=Inputs!$B$13,IF(10&lt;=Inputs!$B$8,IF(Inputs!$B$12&gt;0,MAX(MIN(NORM.INV(RAND(),LOOKUP(Y838,Inputs!$J$6:$J$9,Inputs!$G$6:$G$9),LOOKUP(Y838,Inputs!$J$6:$J$9,Inputs!$H$6:$H$9)),Inputs!$B$12),-Inputs!$B$12),NORM.INV(RAND(),LOOKUP(Y838,Inputs!$J$6:$J$9,Inputs!$G$6:$G$9),LOOKUP(Y838,Inputs!$J$6:$J$9,Inputs!$H$6:$H$9))),0),"" )</f>
        <v/>
      </c>
      <c r="P838" s="31">
        <f>IF($A838&lt;=Inputs!$B$13,RAND(),"")</f>
        <v/>
      </c>
      <c r="Q838" s="31">
        <f>IF($A838&lt;=Inputs!$B$13,RAND(),"")</f>
        <v/>
      </c>
      <c r="R838" s="31">
        <f>IF($A838&lt;=Inputs!$B$13,RAND(),"")</f>
        <v/>
      </c>
      <c r="S838" s="31">
        <f>IF($A838&lt;=Inputs!$B$13,RAND(),"")</f>
        <v/>
      </c>
      <c r="T838" s="31">
        <f>IF($A838&lt;=Inputs!$B$13,RAND(),"")</f>
        <v/>
      </c>
      <c r="U838" s="31">
        <f>IF($A838&lt;=Inputs!$B$13,RAND(),"")</f>
        <v/>
      </c>
      <c r="V838" s="31">
        <f>IF($A838&lt;=Inputs!$B$13,RAND(),"")</f>
        <v/>
      </c>
      <c r="W838" s="31">
        <f>IF($A838&lt;=Inputs!$B$13,RAND(),"")</f>
        <v/>
      </c>
      <c r="X838" s="31">
        <f>IF($A838&lt;=Inputs!$B$13,RAND(),"")</f>
        <v/>
      </c>
      <c r="Y838" s="31">
        <f>IF($A838&lt;=Inputs!$B$13,RAND(),"")</f>
        <v/>
      </c>
    </row>
    <row r="839">
      <c r="A839" t="n">
        <v>834</v>
      </c>
      <c r="B839" s="26">
        <f>IF($A839&lt;=Inputs!$B$13,IF(Inputs!$B$8&gt;0,SUM(F839:O839)/Inputs!$B$8,0),"")</f>
        <v/>
      </c>
      <c r="C839" s="27">
        <f>IF($A839&lt;=Inputs!$B$13,B839/100,"")</f>
        <v/>
      </c>
      <c r="D839" s="28">
        <f>IF($A839&lt;=Inputs!$B$13,C839*Inputs!$B$7,"")</f>
        <v/>
      </c>
      <c r="E839" s="29">
        <f>IF($A839&lt;=Inputs!$B$13,IF(D839&gt;0,1,0),"")</f>
        <v/>
      </c>
      <c r="F839" s="26">
        <f>IF($A839&lt;=Inputs!$B$13,IF(1&lt;=Inputs!$B$8,IF(Inputs!$B$12&gt;0,MAX(MIN(NORM.INV(RAND(),LOOKUP(P839,Inputs!$J$6:$J$9,Inputs!$G$6:$G$9),LOOKUP(P839,Inputs!$J$6:$J$9,Inputs!$H$6:$H$9)),Inputs!$B$12),-Inputs!$B$12),NORM.INV(RAND(),LOOKUP(P839,Inputs!$J$6:$J$9,Inputs!$G$6:$G$9),LOOKUP(P839,Inputs!$J$6:$J$9,Inputs!$H$6:$H$9))),0),"" )</f>
        <v/>
      </c>
      <c r="G839" s="26">
        <f>IF($A839&lt;=Inputs!$B$13,IF(2&lt;=Inputs!$B$8,IF(Inputs!$B$12&gt;0,MAX(MIN(NORM.INV(RAND(),LOOKUP(Q839,Inputs!$J$6:$J$9,Inputs!$G$6:$G$9),LOOKUP(Q839,Inputs!$J$6:$J$9,Inputs!$H$6:$H$9)),Inputs!$B$12),-Inputs!$B$12),NORM.INV(RAND(),LOOKUP(Q839,Inputs!$J$6:$J$9,Inputs!$G$6:$G$9),LOOKUP(Q839,Inputs!$J$6:$J$9,Inputs!$H$6:$H$9))),0),"" )</f>
        <v/>
      </c>
      <c r="H839" s="26">
        <f>IF($A839&lt;=Inputs!$B$13,IF(3&lt;=Inputs!$B$8,IF(Inputs!$B$12&gt;0,MAX(MIN(NORM.INV(RAND(),LOOKUP(R839,Inputs!$J$6:$J$9,Inputs!$G$6:$G$9),LOOKUP(R839,Inputs!$J$6:$J$9,Inputs!$H$6:$H$9)),Inputs!$B$12),-Inputs!$B$12),NORM.INV(RAND(),LOOKUP(R839,Inputs!$J$6:$J$9,Inputs!$G$6:$G$9),LOOKUP(R839,Inputs!$J$6:$J$9,Inputs!$H$6:$H$9))),0),"" )</f>
        <v/>
      </c>
      <c r="I839" s="26">
        <f>IF($A839&lt;=Inputs!$B$13,IF(4&lt;=Inputs!$B$8,IF(Inputs!$B$12&gt;0,MAX(MIN(NORM.INV(RAND(),LOOKUP(S839,Inputs!$J$6:$J$9,Inputs!$G$6:$G$9),LOOKUP(S839,Inputs!$J$6:$J$9,Inputs!$H$6:$H$9)),Inputs!$B$12),-Inputs!$B$12),NORM.INV(RAND(),LOOKUP(S839,Inputs!$J$6:$J$9,Inputs!$G$6:$G$9),LOOKUP(S839,Inputs!$J$6:$J$9,Inputs!$H$6:$H$9))),0),"" )</f>
        <v/>
      </c>
      <c r="J839" s="26">
        <f>IF($A839&lt;=Inputs!$B$13,IF(5&lt;=Inputs!$B$8,IF(Inputs!$B$12&gt;0,MAX(MIN(NORM.INV(RAND(),LOOKUP(T839,Inputs!$J$6:$J$9,Inputs!$G$6:$G$9),LOOKUP(T839,Inputs!$J$6:$J$9,Inputs!$H$6:$H$9)),Inputs!$B$12),-Inputs!$B$12),NORM.INV(RAND(),LOOKUP(T839,Inputs!$J$6:$J$9,Inputs!$G$6:$G$9),LOOKUP(T839,Inputs!$J$6:$J$9,Inputs!$H$6:$H$9))),0),"" )</f>
        <v/>
      </c>
      <c r="K839" s="26">
        <f>IF($A839&lt;=Inputs!$B$13,IF(6&lt;=Inputs!$B$8,IF(Inputs!$B$12&gt;0,MAX(MIN(NORM.INV(RAND(),LOOKUP(U839,Inputs!$J$6:$J$9,Inputs!$G$6:$G$9),LOOKUP(U839,Inputs!$J$6:$J$9,Inputs!$H$6:$H$9)),Inputs!$B$12),-Inputs!$B$12),NORM.INV(RAND(),LOOKUP(U839,Inputs!$J$6:$J$9,Inputs!$G$6:$G$9),LOOKUP(U839,Inputs!$J$6:$J$9,Inputs!$H$6:$H$9))),0),"" )</f>
        <v/>
      </c>
      <c r="L839" s="26">
        <f>IF($A839&lt;=Inputs!$B$13,IF(7&lt;=Inputs!$B$8,IF(Inputs!$B$12&gt;0,MAX(MIN(NORM.INV(RAND(),LOOKUP(V839,Inputs!$J$6:$J$9,Inputs!$G$6:$G$9),LOOKUP(V839,Inputs!$J$6:$J$9,Inputs!$H$6:$H$9)),Inputs!$B$12),-Inputs!$B$12),NORM.INV(RAND(),LOOKUP(V839,Inputs!$J$6:$J$9,Inputs!$G$6:$G$9),LOOKUP(V839,Inputs!$J$6:$J$9,Inputs!$H$6:$H$9))),0),"" )</f>
        <v/>
      </c>
      <c r="M839" s="26">
        <f>IF($A839&lt;=Inputs!$B$13,IF(8&lt;=Inputs!$B$8,IF(Inputs!$B$12&gt;0,MAX(MIN(NORM.INV(RAND(),LOOKUP(W839,Inputs!$J$6:$J$9,Inputs!$G$6:$G$9),LOOKUP(W839,Inputs!$J$6:$J$9,Inputs!$H$6:$H$9)),Inputs!$B$12),-Inputs!$B$12),NORM.INV(RAND(),LOOKUP(W839,Inputs!$J$6:$J$9,Inputs!$G$6:$G$9),LOOKUP(W839,Inputs!$J$6:$J$9,Inputs!$H$6:$H$9))),0),"" )</f>
        <v/>
      </c>
      <c r="N839" s="26">
        <f>IF($A839&lt;=Inputs!$B$13,IF(9&lt;=Inputs!$B$8,IF(Inputs!$B$12&gt;0,MAX(MIN(NORM.INV(RAND(),LOOKUP(X839,Inputs!$J$6:$J$9,Inputs!$G$6:$G$9),LOOKUP(X839,Inputs!$J$6:$J$9,Inputs!$H$6:$H$9)),Inputs!$B$12),-Inputs!$B$12),NORM.INV(RAND(),LOOKUP(X839,Inputs!$J$6:$J$9,Inputs!$G$6:$G$9),LOOKUP(X839,Inputs!$J$6:$J$9,Inputs!$H$6:$H$9))),0),"" )</f>
        <v/>
      </c>
      <c r="O839" s="26">
        <f>IF($A839&lt;=Inputs!$B$13,IF(10&lt;=Inputs!$B$8,IF(Inputs!$B$12&gt;0,MAX(MIN(NORM.INV(RAND(),LOOKUP(Y839,Inputs!$J$6:$J$9,Inputs!$G$6:$G$9),LOOKUP(Y839,Inputs!$J$6:$J$9,Inputs!$H$6:$H$9)),Inputs!$B$12),-Inputs!$B$12),NORM.INV(RAND(),LOOKUP(Y839,Inputs!$J$6:$J$9,Inputs!$G$6:$G$9),LOOKUP(Y839,Inputs!$J$6:$J$9,Inputs!$H$6:$H$9))),0),"" )</f>
        <v/>
      </c>
      <c r="P839" s="31">
        <f>IF($A839&lt;=Inputs!$B$13,RAND(),"")</f>
        <v/>
      </c>
      <c r="Q839" s="31">
        <f>IF($A839&lt;=Inputs!$B$13,RAND(),"")</f>
        <v/>
      </c>
      <c r="R839" s="31">
        <f>IF($A839&lt;=Inputs!$B$13,RAND(),"")</f>
        <v/>
      </c>
      <c r="S839" s="31">
        <f>IF($A839&lt;=Inputs!$B$13,RAND(),"")</f>
        <v/>
      </c>
      <c r="T839" s="31">
        <f>IF($A839&lt;=Inputs!$B$13,RAND(),"")</f>
        <v/>
      </c>
      <c r="U839" s="31">
        <f>IF($A839&lt;=Inputs!$B$13,RAND(),"")</f>
        <v/>
      </c>
      <c r="V839" s="31">
        <f>IF($A839&lt;=Inputs!$B$13,RAND(),"")</f>
        <v/>
      </c>
      <c r="W839" s="31">
        <f>IF($A839&lt;=Inputs!$B$13,RAND(),"")</f>
        <v/>
      </c>
      <c r="X839" s="31">
        <f>IF($A839&lt;=Inputs!$B$13,RAND(),"")</f>
        <v/>
      </c>
      <c r="Y839" s="31">
        <f>IF($A839&lt;=Inputs!$B$13,RAND(),"")</f>
        <v/>
      </c>
    </row>
    <row r="840">
      <c r="A840" t="n">
        <v>835</v>
      </c>
      <c r="B840" s="26">
        <f>IF($A840&lt;=Inputs!$B$13,IF(Inputs!$B$8&gt;0,SUM(F840:O840)/Inputs!$B$8,0),"")</f>
        <v/>
      </c>
      <c r="C840" s="27">
        <f>IF($A840&lt;=Inputs!$B$13,B840/100,"")</f>
        <v/>
      </c>
      <c r="D840" s="28">
        <f>IF($A840&lt;=Inputs!$B$13,C840*Inputs!$B$7,"")</f>
        <v/>
      </c>
      <c r="E840" s="29">
        <f>IF($A840&lt;=Inputs!$B$13,IF(D840&gt;0,1,0),"")</f>
        <v/>
      </c>
      <c r="F840" s="26">
        <f>IF($A840&lt;=Inputs!$B$13,IF(1&lt;=Inputs!$B$8,IF(Inputs!$B$12&gt;0,MAX(MIN(NORM.INV(RAND(),LOOKUP(P840,Inputs!$J$6:$J$9,Inputs!$G$6:$G$9),LOOKUP(P840,Inputs!$J$6:$J$9,Inputs!$H$6:$H$9)),Inputs!$B$12),-Inputs!$B$12),NORM.INV(RAND(),LOOKUP(P840,Inputs!$J$6:$J$9,Inputs!$G$6:$G$9),LOOKUP(P840,Inputs!$J$6:$J$9,Inputs!$H$6:$H$9))),0),"" )</f>
        <v/>
      </c>
      <c r="G840" s="26">
        <f>IF($A840&lt;=Inputs!$B$13,IF(2&lt;=Inputs!$B$8,IF(Inputs!$B$12&gt;0,MAX(MIN(NORM.INV(RAND(),LOOKUP(Q840,Inputs!$J$6:$J$9,Inputs!$G$6:$G$9),LOOKUP(Q840,Inputs!$J$6:$J$9,Inputs!$H$6:$H$9)),Inputs!$B$12),-Inputs!$B$12),NORM.INV(RAND(),LOOKUP(Q840,Inputs!$J$6:$J$9,Inputs!$G$6:$G$9),LOOKUP(Q840,Inputs!$J$6:$J$9,Inputs!$H$6:$H$9))),0),"" )</f>
        <v/>
      </c>
      <c r="H840" s="26">
        <f>IF($A840&lt;=Inputs!$B$13,IF(3&lt;=Inputs!$B$8,IF(Inputs!$B$12&gt;0,MAX(MIN(NORM.INV(RAND(),LOOKUP(R840,Inputs!$J$6:$J$9,Inputs!$G$6:$G$9),LOOKUP(R840,Inputs!$J$6:$J$9,Inputs!$H$6:$H$9)),Inputs!$B$12),-Inputs!$B$12),NORM.INV(RAND(),LOOKUP(R840,Inputs!$J$6:$J$9,Inputs!$G$6:$G$9),LOOKUP(R840,Inputs!$J$6:$J$9,Inputs!$H$6:$H$9))),0),"" )</f>
        <v/>
      </c>
      <c r="I840" s="26">
        <f>IF($A840&lt;=Inputs!$B$13,IF(4&lt;=Inputs!$B$8,IF(Inputs!$B$12&gt;0,MAX(MIN(NORM.INV(RAND(),LOOKUP(S840,Inputs!$J$6:$J$9,Inputs!$G$6:$G$9),LOOKUP(S840,Inputs!$J$6:$J$9,Inputs!$H$6:$H$9)),Inputs!$B$12),-Inputs!$B$12),NORM.INV(RAND(),LOOKUP(S840,Inputs!$J$6:$J$9,Inputs!$G$6:$G$9),LOOKUP(S840,Inputs!$J$6:$J$9,Inputs!$H$6:$H$9))),0),"" )</f>
        <v/>
      </c>
      <c r="J840" s="26">
        <f>IF($A840&lt;=Inputs!$B$13,IF(5&lt;=Inputs!$B$8,IF(Inputs!$B$12&gt;0,MAX(MIN(NORM.INV(RAND(),LOOKUP(T840,Inputs!$J$6:$J$9,Inputs!$G$6:$G$9),LOOKUP(T840,Inputs!$J$6:$J$9,Inputs!$H$6:$H$9)),Inputs!$B$12),-Inputs!$B$12),NORM.INV(RAND(),LOOKUP(T840,Inputs!$J$6:$J$9,Inputs!$G$6:$G$9),LOOKUP(T840,Inputs!$J$6:$J$9,Inputs!$H$6:$H$9))),0),"" )</f>
        <v/>
      </c>
      <c r="K840" s="26">
        <f>IF($A840&lt;=Inputs!$B$13,IF(6&lt;=Inputs!$B$8,IF(Inputs!$B$12&gt;0,MAX(MIN(NORM.INV(RAND(),LOOKUP(U840,Inputs!$J$6:$J$9,Inputs!$G$6:$G$9),LOOKUP(U840,Inputs!$J$6:$J$9,Inputs!$H$6:$H$9)),Inputs!$B$12),-Inputs!$B$12),NORM.INV(RAND(),LOOKUP(U840,Inputs!$J$6:$J$9,Inputs!$G$6:$G$9),LOOKUP(U840,Inputs!$J$6:$J$9,Inputs!$H$6:$H$9))),0),"" )</f>
        <v/>
      </c>
      <c r="L840" s="26">
        <f>IF($A840&lt;=Inputs!$B$13,IF(7&lt;=Inputs!$B$8,IF(Inputs!$B$12&gt;0,MAX(MIN(NORM.INV(RAND(),LOOKUP(V840,Inputs!$J$6:$J$9,Inputs!$G$6:$G$9),LOOKUP(V840,Inputs!$J$6:$J$9,Inputs!$H$6:$H$9)),Inputs!$B$12),-Inputs!$B$12),NORM.INV(RAND(),LOOKUP(V840,Inputs!$J$6:$J$9,Inputs!$G$6:$G$9),LOOKUP(V840,Inputs!$J$6:$J$9,Inputs!$H$6:$H$9))),0),"" )</f>
        <v/>
      </c>
      <c r="M840" s="26">
        <f>IF($A840&lt;=Inputs!$B$13,IF(8&lt;=Inputs!$B$8,IF(Inputs!$B$12&gt;0,MAX(MIN(NORM.INV(RAND(),LOOKUP(W840,Inputs!$J$6:$J$9,Inputs!$G$6:$G$9),LOOKUP(W840,Inputs!$J$6:$J$9,Inputs!$H$6:$H$9)),Inputs!$B$12),-Inputs!$B$12),NORM.INV(RAND(),LOOKUP(W840,Inputs!$J$6:$J$9,Inputs!$G$6:$G$9),LOOKUP(W840,Inputs!$J$6:$J$9,Inputs!$H$6:$H$9))),0),"" )</f>
        <v/>
      </c>
      <c r="N840" s="26">
        <f>IF($A840&lt;=Inputs!$B$13,IF(9&lt;=Inputs!$B$8,IF(Inputs!$B$12&gt;0,MAX(MIN(NORM.INV(RAND(),LOOKUP(X840,Inputs!$J$6:$J$9,Inputs!$G$6:$G$9),LOOKUP(X840,Inputs!$J$6:$J$9,Inputs!$H$6:$H$9)),Inputs!$B$12),-Inputs!$B$12),NORM.INV(RAND(),LOOKUP(X840,Inputs!$J$6:$J$9,Inputs!$G$6:$G$9),LOOKUP(X840,Inputs!$J$6:$J$9,Inputs!$H$6:$H$9))),0),"" )</f>
        <v/>
      </c>
      <c r="O840" s="26">
        <f>IF($A840&lt;=Inputs!$B$13,IF(10&lt;=Inputs!$B$8,IF(Inputs!$B$12&gt;0,MAX(MIN(NORM.INV(RAND(),LOOKUP(Y840,Inputs!$J$6:$J$9,Inputs!$G$6:$G$9),LOOKUP(Y840,Inputs!$J$6:$J$9,Inputs!$H$6:$H$9)),Inputs!$B$12),-Inputs!$B$12),NORM.INV(RAND(),LOOKUP(Y840,Inputs!$J$6:$J$9,Inputs!$G$6:$G$9),LOOKUP(Y840,Inputs!$J$6:$J$9,Inputs!$H$6:$H$9))),0),"" )</f>
        <v/>
      </c>
      <c r="P840" s="31">
        <f>IF($A840&lt;=Inputs!$B$13,RAND(),"")</f>
        <v/>
      </c>
      <c r="Q840" s="31">
        <f>IF($A840&lt;=Inputs!$B$13,RAND(),"")</f>
        <v/>
      </c>
      <c r="R840" s="31">
        <f>IF($A840&lt;=Inputs!$B$13,RAND(),"")</f>
        <v/>
      </c>
      <c r="S840" s="31">
        <f>IF($A840&lt;=Inputs!$B$13,RAND(),"")</f>
        <v/>
      </c>
      <c r="T840" s="31">
        <f>IF($A840&lt;=Inputs!$B$13,RAND(),"")</f>
        <v/>
      </c>
      <c r="U840" s="31">
        <f>IF($A840&lt;=Inputs!$B$13,RAND(),"")</f>
        <v/>
      </c>
      <c r="V840" s="31">
        <f>IF($A840&lt;=Inputs!$B$13,RAND(),"")</f>
        <v/>
      </c>
      <c r="W840" s="31">
        <f>IF($A840&lt;=Inputs!$B$13,RAND(),"")</f>
        <v/>
      </c>
      <c r="X840" s="31">
        <f>IF($A840&lt;=Inputs!$B$13,RAND(),"")</f>
        <v/>
      </c>
      <c r="Y840" s="31">
        <f>IF($A840&lt;=Inputs!$B$13,RAND(),"")</f>
        <v/>
      </c>
    </row>
    <row r="841">
      <c r="A841" t="n">
        <v>836</v>
      </c>
      <c r="B841" s="26">
        <f>IF($A841&lt;=Inputs!$B$13,IF(Inputs!$B$8&gt;0,SUM(F841:O841)/Inputs!$B$8,0),"")</f>
        <v/>
      </c>
      <c r="C841" s="27">
        <f>IF($A841&lt;=Inputs!$B$13,B841/100,"")</f>
        <v/>
      </c>
      <c r="D841" s="28">
        <f>IF($A841&lt;=Inputs!$B$13,C841*Inputs!$B$7,"")</f>
        <v/>
      </c>
      <c r="E841" s="29">
        <f>IF($A841&lt;=Inputs!$B$13,IF(D841&gt;0,1,0),"")</f>
        <v/>
      </c>
      <c r="F841" s="26">
        <f>IF($A841&lt;=Inputs!$B$13,IF(1&lt;=Inputs!$B$8,IF(Inputs!$B$12&gt;0,MAX(MIN(NORM.INV(RAND(),LOOKUP(P841,Inputs!$J$6:$J$9,Inputs!$G$6:$G$9),LOOKUP(P841,Inputs!$J$6:$J$9,Inputs!$H$6:$H$9)),Inputs!$B$12),-Inputs!$B$12),NORM.INV(RAND(),LOOKUP(P841,Inputs!$J$6:$J$9,Inputs!$G$6:$G$9),LOOKUP(P841,Inputs!$J$6:$J$9,Inputs!$H$6:$H$9))),0),"" )</f>
        <v/>
      </c>
      <c r="G841" s="26">
        <f>IF($A841&lt;=Inputs!$B$13,IF(2&lt;=Inputs!$B$8,IF(Inputs!$B$12&gt;0,MAX(MIN(NORM.INV(RAND(),LOOKUP(Q841,Inputs!$J$6:$J$9,Inputs!$G$6:$G$9),LOOKUP(Q841,Inputs!$J$6:$J$9,Inputs!$H$6:$H$9)),Inputs!$B$12),-Inputs!$B$12),NORM.INV(RAND(),LOOKUP(Q841,Inputs!$J$6:$J$9,Inputs!$G$6:$G$9),LOOKUP(Q841,Inputs!$J$6:$J$9,Inputs!$H$6:$H$9))),0),"" )</f>
        <v/>
      </c>
      <c r="H841" s="26">
        <f>IF($A841&lt;=Inputs!$B$13,IF(3&lt;=Inputs!$B$8,IF(Inputs!$B$12&gt;0,MAX(MIN(NORM.INV(RAND(),LOOKUP(R841,Inputs!$J$6:$J$9,Inputs!$G$6:$G$9),LOOKUP(R841,Inputs!$J$6:$J$9,Inputs!$H$6:$H$9)),Inputs!$B$12),-Inputs!$B$12),NORM.INV(RAND(),LOOKUP(R841,Inputs!$J$6:$J$9,Inputs!$G$6:$G$9),LOOKUP(R841,Inputs!$J$6:$J$9,Inputs!$H$6:$H$9))),0),"" )</f>
        <v/>
      </c>
      <c r="I841" s="26">
        <f>IF($A841&lt;=Inputs!$B$13,IF(4&lt;=Inputs!$B$8,IF(Inputs!$B$12&gt;0,MAX(MIN(NORM.INV(RAND(),LOOKUP(S841,Inputs!$J$6:$J$9,Inputs!$G$6:$G$9),LOOKUP(S841,Inputs!$J$6:$J$9,Inputs!$H$6:$H$9)),Inputs!$B$12),-Inputs!$B$12),NORM.INV(RAND(),LOOKUP(S841,Inputs!$J$6:$J$9,Inputs!$G$6:$G$9),LOOKUP(S841,Inputs!$J$6:$J$9,Inputs!$H$6:$H$9))),0),"" )</f>
        <v/>
      </c>
      <c r="J841" s="26">
        <f>IF($A841&lt;=Inputs!$B$13,IF(5&lt;=Inputs!$B$8,IF(Inputs!$B$12&gt;0,MAX(MIN(NORM.INV(RAND(),LOOKUP(T841,Inputs!$J$6:$J$9,Inputs!$G$6:$G$9),LOOKUP(T841,Inputs!$J$6:$J$9,Inputs!$H$6:$H$9)),Inputs!$B$12),-Inputs!$B$12),NORM.INV(RAND(),LOOKUP(T841,Inputs!$J$6:$J$9,Inputs!$G$6:$G$9),LOOKUP(T841,Inputs!$J$6:$J$9,Inputs!$H$6:$H$9))),0),"" )</f>
        <v/>
      </c>
      <c r="K841" s="26">
        <f>IF($A841&lt;=Inputs!$B$13,IF(6&lt;=Inputs!$B$8,IF(Inputs!$B$12&gt;0,MAX(MIN(NORM.INV(RAND(),LOOKUP(U841,Inputs!$J$6:$J$9,Inputs!$G$6:$G$9),LOOKUP(U841,Inputs!$J$6:$J$9,Inputs!$H$6:$H$9)),Inputs!$B$12),-Inputs!$B$12),NORM.INV(RAND(),LOOKUP(U841,Inputs!$J$6:$J$9,Inputs!$G$6:$G$9),LOOKUP(U841,Inputs!$J$6:$J$9,Inputs!$H$6:$H$9))),0),"" )</f>
        <v/>
      </c>
      <c r="L841" s="26">
        <f>IF($A841&lt;=Inputs!$B$13,IF(7&lt;=Inputs!$B$8,IF(Inputs!$B$12&gt;0,MAX(MIN(NORM.INV(RAND(),LOOKUP(V841,Inputs!$J$6:$J$9,Inputs!$G$6:$G$9),LOOKUP(V841,Inputs!$J$6:$J$9,Inputs!$H$6:$H$9)),Inputs!$B$12),-Inputs!$B$12),NORM.INV(RAND(),LOOKUP(V841,Inputs!$J$6:$J$9,Inputs!$G$6:$G$9),LOOKUP(V841,Inputs!$J$6:$J$9,Inputs!$H$6:$H$9))),0),"" )</f>
        <v/>
      </c>
      <c r="M841" s="26">
        <f>IF($A841&lt;=Inputs!$B$13,IF(8&lt;=Inputs!$B$8,IF(Inputs!$B$12&gt;0,MAX(MIN(NORM.INV(RAND(),LOOKUP(W841,Inputs!$J$6:$J$9,Inputs!$G$6:$G$9),LOOKUP(W841,Inputs!$J$6:$J$9,Inputs!$H$6:$H$9)),Inputs!$B$12),-Inputs!$B$12),NORM.INV(RAND(),LOOKUP(W841,Inputs!$J$6:$J$9,Inputs!$G$6:$G$9),LOOKUP(W841,Inputs!$J$6:$J$9,Inputs!$H$6:$H$9))),0),"" )</f>
        <v/>
      </c>
      <c r="N841" s="26">
        <f>IF($A841&lt;=Inputs!$B$13,IF(9&lt;=Inputs!$B$8,IF(Inputs!$B$12&gt;0,MAX(MIN(NORM.INV(RAND(),LOOKUP(X841,Inputs!$J$6:$J$9,Inputs!$G$6:$G$9),LOOKUP(X841,Inputs!$J$6:$J$9,Inputs!$H$6:$H$9)),Inputs!$B$12),-Inputs!$B$12),NORM.INV(RAND(),LOOKUP(X841,Inputs!$J$6:$J$9,Inputs!$G$6:$G$9),LOOKUP(X841,Inputs!$J$6:$J$9,Inputs!$H$6:$H$9))),0),"" )</f>
        <v/>
      </c>
      <c r="O841" s="26">
        <f>IF($A841&lt;=Inputs!$B$13,IF(10&lt;=Inputs!$B$8,IF(Inputs!$B$12&gt;0,MAX(MIN(NORM.INV(RAND(),LOOKUP(Y841,Inputs!$J$6:$J$9,Inputs!$G$6:$G$9),LOOKUP(Y841,Inputs!$J$6:$J$9,Inputs!$H$6:$H$9)),Inputs!$B$12),-Inputs!$B$12),NORM.INV(RAND(),LOOKUP(Y841,Inputs!$J$6:$J$9,Inputs!$G$6:$G$9),LOOKUP(Y841,Inputs!$J$6:$J$9,Inputs!$H$6:$H$9))),0),"" )</f>
        <v/>
      </c>
      <c r="P841" s="31">
        <f>IF($A841&lt;=Inputs!$B$13,RAND(),"")</f>
        <v/>
      </c>
      <c r="Q841" s="31">
        <f>IF($A841&lt;=Inputs!$B$13,RAND(),"")</f>
        <v/>
      </c>
      <c r="R841" s="31">
        <f>IF($A841&lt;=Inputs!$B$13,RAND(),"")</f>
        <v/>
      </c>
      <c r="S841" s="31">
        <f>IF($A841&lt;=Inputs!$B$13,RAND(),"")</f>
        <v/>
      </c>
      <c r="T841" s="31">
        <f>IF($A841&lt;=Inputs!$B$13,RAND(),"")</f>
        <v/>
      </c>
      <c r="U841" s="31">
        <f>IF($A841&lt;=Inputs!$B$13,RAND(),"")</f>
        <v/>
      </c>
      <c r="V841" s="31">
        <f>IF($A841&lt;=Inputs!$B$13,RAND(),"")</f>
        <v/>
      </c>
      <c r="W841" s="31">
        <f>IF($A841&lt;=Inputs!$B$13,RAND(),"")</f>
        <v/>
      </c>
      <c r="X841" s="31">
        <f>IF($A841&lt;=Inputs!$B$13,RAND(),"")</f>
        <v/>
      </c>
      <c r="Y841" s="31">
        <f>IF($A841&lt;=Inputs!$B$13,RAND(),"")</f>
        <v/>
      </c>
    </row>
    <row r="842">
      <c r="A842" t="n">
        <v>837</v>
      </c>
      <c r="B842" s="26">
        <f>IF($A842&lt;=Inputs!$B$13,IF(Inputs!$B$8&gt;0,SUM(F842:O842)/Inputs!$B$8,0),"")</f>
        <v/>
      </c>
      <c r="C842" s="27">
        <f>IF($A842&lt;=Inputs!$B$13,B842/100,"")</f>
        <v/>
      </c>
      <c r="D842" s="28">
        <f>IF($A842&lt;=Inputs!$B$13,C842*Inputs!$B$7,"")</f>
        <v/>
      </c>
      <c r="E842" s="29">
        <f>IF($A842&lt;=Inputs!$B$13,IF(D842&gt;0,1,0),"")</f>
        <v/>
      </c>
      <c r="F842" s="26">
        <f>IF($A842&lt;=Inputs!$B$13,IF(1&lt;=Inputs!$B$8,IF(Inputs!$B$12&gt;0,MAX(MIN(NORM.INV(RAND(),LOOKUP(P842,Inputs!$J$6:$J$9,Inputs!$G$6:$G$9),LOOKUP(P842,Inputs!$J$6:$J$9,Inputs!$H$6:$H$9)),Inputs!$B$12),-Inputs!$B$12),NORM.INV(RAND(),LOOKUP(P842,Inputs!$J$6:$J$9,Inputs!$G$6:$G$9),LOOKUP(P842,Inputs!$J$6:$J$9,Inputs!$H$6:$H$9))),0),"" )</f>
        <v/>
      </c>
      <c r="G842" s="26">
        <f>IF($A842&lt;=Inputs!$B$13,IF(2&lt;=Inputs!$B$8,IF(Inputs!$B$12&gt;0,MAX(MIN(NORM.INV(RAND(),LOOKUP(Q842,Inputs!$J$6:$J$9,Inputs!$G$6:$G$9),LOOKUP(Q842,Inputs!$J$6:$J$9,Inputs!$H$6:$H$9)),Inputs!$B$12),-Inputs!$B$12),NORM.INV(RAND(),LOOKUP(Q842,Inputs!$J$6:$J$9,Inputs!$G$6:$G$9),LOOKUP(Q842,Inputs!$J$6:$J$9,Inputs!$H$6:$H$9))),0),"" )</f>
        <v/>
      </c>
      <c r="H842" s="26">
        <f>IF($A842&lt;=Inputs!$B$13,IF(3&lt;=Inputs!$B$8,IF(Inputs!$B$12&gt;0,MAX(MIN(NORM.INV(RAND(),LOOKUP(R842,Inputs!$J$6:$J$9,Inputs!$G$6:$G$9),LOOKUP(R842,Inputs!$J$6:$J$9,Inputs!$H$6:$H$9)),Inputs!$B$12),-Inputs!$B$12),NORM.INV(RAND(),LOOKUP(R842,Inputs!$J$6:$J$9,Inputs!$G$6:$G$9),LOOKUP(R842,Inputs!$J$6:$J$9,Inputs!$H$6:$H$9))),0),"" )</f>
        <v/>
      </c>
      <c r="I842" s="26">
        <f>IF($A842&lt;=Inputs!$B$13,IF(4&lt;=Inputs!$B$8,IF(Inputs!$B$12&gt;0,MAX(MIN(NORM.INV(RAND(),LOOKUP(S842,Inputs!$J$6:$J$9,Inputs!$G$6:$G$9),LOOKUP(S842,Inputs!$J$6:$J$9,Inputs!$H$6:$H$9)),Inputs!$B$12),-Inputs!$B$12),NORM.INV(RAND(),LOOKUP(S842,Inputs!$J$6:$J$9,Inputs!$G$6:$G$9),LOOKUP(S842,Inputs!$J$6:$J$9,Inputs!$H$6:$H$9))),0),"" )</f>
        <v/>
      </c>
      <c r="J842" s="26">
        <f>IF($A842&lt;=Inputs!$B$13,IF(5&lt;=Inputs!$B$8,IF(Inputs!$B$12&gt;0,MAX(MIN(NORM.INV(RAND(),LOOKUP(T842,Inputs!$J$6:$J$9,Inputs!$G$6:$G$9),LOOKUP(T842,Inputs!$J$6:$J$9,Inputs!$H$6:$H$9)),Inputs!$B$12),-Inputs!$B$12),NORM.INV(RAND(),LOOKUP(T842,Inputs!$J$6:$J$9,Inputs!$G$6:$G$9),LOOKUP(T842,Inputs!$J$6:$J$9,Inputs!$H$6:$H$9))),0),"" )</f>
        <v/>
      </c>
      <c r="K842" s="26">
        <f>IF($A842&lt;=Inputs!$B$13,IF(6&lt;=Inputs!$B$8,IF(Inputs!$B$12&gt;0,MAX(MIN(NORM.INV(RAND(),LOOKUP(U842,Inputs!$J$6:$J$9,Inputs!$G$6:$G$9),LOOKUP(U842,Inputs!$J$6:$J$9,Inputs!$H$6:$H$9)),Inputs!$B$12),-Inputs!$B$12),NORM.INV(RAND(),LOOKUP(U842,Inputs!$J$6:$J$9,Inputs!$G$6:$G$9),LOOKUP(U842,Inputs!$J$6:$J$9,Inputs!$H$6:$H$9))),0),"" )</f>
        <v/>
      </c>
      <c r="L842" s="26">
        <f>IF($A842&lt;=Inputs!$B$13,IF(7&lt;=Inputs!$B$8,IF(Inputs!$B$12&gt;0,MAX(MIN(NORM.INV(RAND(),LOOKUP(V842,Inputs!$J$6:$J$9,Inputs!$G$6:$G$9),LOOKUP(V842,Inputs!$J$6:$J$9,Inputs!$H$6:$H$9)),Inputs!$B$12),-Inputs!$B$12),NORM.INV(RAND(),LOOKUP(V842,Inputs!$J$6:$J$9,Inputs!$G$6:$G$9),LOOKUP(V842,Inputs!$J$6:$J$9,Inputs!$H$6:$H$9))),0),"" )</f>
        <v/>
      </c>
      <c r="M842" s="26">
        <f>IF($A842&lt;=Inputs!$B$13,IF(8&lt;=Inputs!$B$8,IF(Inputs!$B$12&gt;0,MAX(MIN(NORM.INV(RAND(),LOOKUP(W842,Inputs!$J$6:$J$9,Inputs!$G$6:$G$9),LOOKUP(W842,Inputs!$J$6:$J$9,Inputs!$H$6:$H$9)),Inputs!$B$12),-Inputs!$B$12),NORM.INV(RAND(),LOOKUP(W842,Inputs!$J$6:$J$9,Inputs!$G$6:$G$9),LOOKUP(W842,Inputs!$J$6:$J$9,Inputs!$H$6:$H$9))),0),"" )</f>
        <v/>
      </c>
      <c r="N842" s="26">
        <f>IF($A842&lt;=Inputs!$B$13,IF(9&lt;=Inputs!$B$8,IF(Inputs!$B$12&gt;0,MAX(MIN(NORM.INV(RAND(),LOOKUP(X842,Inputs!$J$6:$J$9,Inputs!$G$6:$G$9),LOOKUP(X842,Inputs!$J$6:$J$9,Inputs!$H$6:$H$9)),Inputs!$B$12),-Inputs!$B$12),NORM.INV(RAND(),LOOKUP(X842,Inputs!$J$6:$J$9,Inputs!$G$6:$G$9),LOOKUP(X842,Inputs!$J$6:$J$9,Inputs!$H$6:$H$9))),0),"" )</f>
        <v/>
      </c>
      <c r="O842" s="26">
        <f>IF($A842&lt;=Inputs!$B$13,IF(10&lt;=Inputs!$B$8,IF(Inputs!$B$12&gt;0,MAX(MIN(NORM.INV(RAND(),LOOKUP(Y842,Inputs!$J$6:$J$9,Inputs!$G$6:$G$9),LOOKUP(Y842,Inputs!$J$6:$J$9,Inputs!$H$6:$H$9)),Inputs!$B$12),-Inputs!$B$12),NORM.INV(RAND(),LOOKUP(Y842,Inputs!$J$6:$J$9,Inputs!$G$6:$G$9),LOOKUP(Y842,Inputs!$J$6:$J$9,Inputs!$H$6:$H$9))),0),"" )</f>
        <v/>
      </c>
      <c r="P842" s="31">
        <f>IF($A842&lt;=Inputs!$B$13,RAND(),"")</f>
        <v/>
      </c>
      <c r="Q842" s="31">
        <f>IF($A842&lt;=Inputs!$B$13,RAND(),"")</f>
        <v/>
      </c>
      <c r="R842" s="31">
        <f>IF($A842&lt;=Inputs!$B$13,RAND(),"")</f>
        <v/>
      </c>
      <c r="S842" s="31">
        <f>IF($A842&lt;=Inputs!$B$13,RAND(),"")</f>
        <v/>
      </c>
      <c r="T842" s="31">
        <f>IF($A842&lt;=Inputs!$B$13,RAND(),"")</f>
        <v/>
      </c>
      <c r="U842" s="31">
        <f>IF($A842&lt;=Inputs!$B$13,RAND(),"")</f>
        <v/>
      </c>
      <c r="V842" s="31">
        <f>IF($A842&lt;=Inputs!$B$13,RAND(),"")</f>
        <v/>
      </c>
      <c r="W842" s="31">
        <f>IF($A842&lt;=Inputs!$B$13,RAND(),"")</f>
        <v/>
      </c>
      <c r="X842" s="31">
        <f>IF($A842&lt;=Inputs!$B$13,RAND(),"")</f>
        <v/>
      </c>
      <c r="Y842" s="31">
        <f>IF($A842&lt;=Inputs!$B$13,RAND(),"")</f>
        <v/>
      </c>
    </row>
    <row r="843">
      <c r="A843" t="n">
        <v>838</v>
      </c>
      <c r="B843" s="26">
        <f>IF($A843&lt;=Inputs!$B$13,IF(Inputs!$B$8&gt;0,SUM(F843:O843)/Inputs!$B$8,0),"")</f>
        <v/>
      </c>
      <c r="C843" s="27">
        <f>IF($A843&lt;=Inputs!$B$13,B843/100,"")</f>
        <v/>
      </c>
      <c r="D843" s="28">
        <f>IF($A843&lt;=Inputs!$B$13,C843*Inputs!$B$7,"")</f>
        <v/>
      </c>
      <c r="E843" s="29">
        <f>IF($A843&lt;=Inputs!$B$13,IF(D843&gt;0,1,0),"")</f>
        <v/>
      </c>
      <c r="F843" s="26">
        <f>IF($A843&lt;=Inputs!$B$13,IF(1&lt;=Inputs!$B$8,IF(Inputs!$B$12&gt;0,MAX(MIN(NORM.INV(RAND(),LOOKUP(P843,Inputs!$J$6:$J$9,Inputs!$G$6:$G$9),LOOKUP(P843,Inputs!$J$6:$J$9,Inputs!$H$6:$H$9)),Inputs!$B$12),-Inputs!$B$12),NORM.INV(RAND(),LOOKUP(P843,Inputs!$J$6:$J$9,Inputs!$G$6:$G$9),LOOKUP(P843,Inputs!$J$6:$J$9,Inputs!$H$6:$H$9))),0),"" )</f>
        <v/>
      </c>
      <c r="G843" s="26">
        <f>IF($A843&lt;=Inputs!$B$13,IF(2&lt;=Inputs!$B$8,IF(Inputs!$B$12&gt;0,MAX(MIN(NORM.INV(RAND(),LOOKUP(Q843,Inputs!$J$6:$J$9,Inputs!$G$6:$G$9),LOOKUP(Q843,Inputs!$J$6:$J$9,Inputs!$H$6:$H$9)),Inputs!$B$12),-Inputs!$B$12),NORM.INV(RAND(),LOOKUP(Q843,Inputs!$J$6:$J$9,Inputs!$G$6:$G$9),LOOKUP(Q843,Inputs!$J$6:$J$9,Inputs!$H$6:$H$9))),0),"" )</f>
        <v/>
      </c>
      <c r="H843" s="26">
        <f>IF($A843&lt;=Inputs!$B$13,IF(3&lt;=Inputs!$B$8,IF(Inputs!$B$12&gt;0,MAX(MIN(NORM.INV(RAND(),LOOKUP(R843,Inputs!$J$6:$J$9,Inputs!$G$6:$G$9),LOOKUP(R843,Inputs!$J$6:$J$9,Inputs!$H$6:$H$9)),Inputs!$B$12),-Inputs!$B$12),NORM.INV(RAND(),LOOKUP(R843,Inputs!$J$6:$J$9,Inputs!$G$6:$G$9),LOOKUP(R843,Inputs!$J$6:$J$9,Inputs!$H$6:$H$9))),0),"" )</f>
        <v/>
      </c>
      <c r="I843" s="26">
        <f>IF($A843&lt;=Inputs!$B$13,IF(4&lt;=Inputs!$B$8,IF(Inputs!$B$12&gt;0,MAX(MIN(NORM.INV(RAND(),LOOKUP(S843,Inputs!$J$6:$J$9,Inputs!$G$6:$G$9),LOOKUP(S843,Inputs!$J$6:$J$9,Inputs!$H$6:$H$9)),Inputs!$B$12),-Inputs!$B$12),NORM.INV(RAND(),LOOKUP(S843,Inputs!$J$6:$J$9,Inputs!$G$6:$G$9),LOOKUP(S843,Inputs!$J$6:$J$9,Inputs!$H$6:$H$9))),0),"" )</f>
        <v/>
      </c>
      <c r="J843" s="26">
        <f>IF($A843&lt;=Inputs!$B$13,IF(5&lt;=Inputs!$B$8,IF(Inputs!$B$12&gt;0,MAX(MIN(NORM.INV(RAND(),LOOKUP(T843,Inputs!$J$6:$J$9,Inputs!$G$6:$G$9),LOOKUP(T843,Inputs!$J$6:$J$9,Inputs!$H$6:$H$9)),Inputs!$B$12),-Inputs!$B$12),NORM.INV(RAND(),LOOKUP(T843,Inputs!$J$6:$J$9,Inputs!$G$6:$G$9),LOOKUP(T843,Inputs!$J$6:$J$9,Inputs!$H$6:$H$9))),0),"" )</f>
        <v/>
      </c>
      <c r="K843" s="26">
        <f>IF($A843&lt;=Inputs!$B$13,IF(6&lt;=Inputs!$B$8,IF(Inputs!$B$12&gt;0,MAX(MIN(NORM.INV(RAND(),LOOKUP(U843,Inputs!$J$6:$J$9,Inputs!$G$6:$G$9),LOOKUP(U843,Inputs!$J$6:$J$9,Inputs!$H$6:$H$9)),Inputs!$B$12),-Inputs!$B$12),NORM.INV(RAND(),LOOKUP(U843,Inputs!$J$6:$J$9,Inputs!$G$6:$G$9),LOOKUP(U843,Inputs!$J$6:$J$9,Inputs!$H$6:$H$9))),0),"" )</f>
        <v/>
      </c>
      <c r="L843" s="26">
        <f>IF($A843&lt;=Inputs!$B$13,IF(7&lt;=Inputs!$B$8,IF(Inputs!$B$12&gt;0,MAX(MIN(NORM.INV(RAND(),LOOKUP(V843,Inputs!$J$6:$J$9,Inputs!$G$6:$G$9),LOOKUP(V843,Inputs!$J$6:$J$9,Inputs!$H$6:$H$9)),Inputs!$B$12),-Inputs!$B$12),NORM.INV(RAND(),LOOKUP(V843,Inputs!$J$6:$J$9,Inputs!$G$6:$G$9),LOOKUP(V843,Inputs!$J$6:$J$9,Inputs!$H$6:$H$9))),0),"" )</f>
        <v/>
      </c>
      <c r="M843" s="26">
        <f>IF($A843&lt;=Inputs!$B$13,IF(8&lt;=Inputs!$B$8,IF(Inputs!$B$12&gt;0,MAX(MIN(NORM.INV(RAND(),LOOKUP(W843,Inputs!$J$6:$J$9,Inputs!$G$6:$G$9),LOOKUP(W843,Inputs!$J$6:$J$9,Inputs!$H$6:$H$9)),Inputs!$B$12),-Inputs!$B$12),NORM.INV(RAND(),LOOKUP(W843,Inputs!$J$6:$J$9,Inputs!$G$6:$G$9),LOOKUP(W843,Inputs!$J$6:$J$9,Inputs!$H$6:$H$9))),0),"" )</f>
        <v/>
      </c>
      <c r="N843" s="26">
        <f>IF($A843&lt;=Inputs!$B$13,IF(9&lt;=Inputs!$B$8,IF(Inputs!$B$12&gt;0,MAX(MIN(NORM.INV(RAND(),LOOKUP(X843,Inputs!$J$6:$J$9,Inputs!$G$6:$G$9),LOOKUP(X843,Inputs!$J$6:$J$9,Inputs!$H$6:$H$9)),Inputs!$B$12),-Inputs!$B$12),NORM.INV(RAND(),LOOKUP(X843,Inputs!$J$6:$J$9,Inputs!$G$6:$G$9),LOOKUP(X843,Inputs!$J$6:$J$9,Inputs!$H$6:$H$9))),0),"" )</f>
        <v/>
      </c>
      <c r="O843" s="26">
        <f>IF($A843&lt;=Inputs!$B$13,IF(10&lt;=Inputs!$B$8,IF(Inputs!$B$12&gt;0,MAX(MIN(NORM.INV(RAND(),LOOKUP(Y843,Inputs!$J$6:$J$9,Inputs!$G$6:$G$9),LOOKUP(Y843,Inputs!$J$6:$J$9,Inputs!$H$6:$H$9)),Inputs!$B$12),-Inputs!$B$12),NORM.INV(RAND(),LOOKUP(Y843,Inputs!$J$6:$J$9,Inputs!$G$6:$G$9),LOOKUP(Y843,Inputs!$J$6:$J$9,Inputs!$H$6:$H$9))),0),"" )</f>
        <v/>
      </c>
      <c r="P843" s="31">
        <f>IF($A843&lt;=Inputs!$B$13,RAND(),"")</f>
        <v/>
      </c>
      <c r="Q843" s="31">
        <f>IF($A843&lt;=Inputs!$B$13,RAND(),"")</f>
        <v/>
      </c>
      <c r="R843" s="31">
        <f>IF($A843&lt;=Inputs!$B$13,RAND(),"")</f>
        <v/>
      </c>
      <c r="S843" s="31">
        <f>IF($A843&lt;=Inputs!$B$13,RAND(),"")</f>
        <v/>
      </c>
      <c r="T843" s="31">
        <f>IF($A843&lt;=Inputs!$B$13,RAND(),"")</f>
        <v/>
      </c>
      <c r="U843" s="31">
        <f>IF($A843&lt;=Inputs!$B$13,RAND(),"")</f>
        <v/>
      </c>
      <c r="V843" s="31">
        <f>IF($A843&lt;=Inputs!$B$13,RAND(),"")</f>
        <v/>
      </c>
      <c r="W843" s="31">
        <f>IF($A843&lt;=Inputs!$B$13,RAND(),"")</f>
        <v/>
      </c>
      <c r="X843" s="31">
        <f>IF($A843&lt;=Inputs!$B$13,RAND(),"")</f>
        <v/>
      </c>
      <c r="Y843" s="31">
        <f>IF($A843&lt;=Inputs!$B$13,RAND(),"")</f>
        <v/>
      </c>
    </row>
    <row r="844">
      <c r="A844" t="n">
        <v>839</v>
      </c>
      <c r="B844" s="26">
        <f>IF($A844&lt;=Inputs!$B$13,IF(Inputs!$B$8&gt;0,SUM(F844:O844)/Inputs!$B$8,0),"")</f>
        <v/>
      </c>
      <c r="C844" s="27">
        <f>IF($A844&lt;=Inputs!$B$13,B844/100,"")</f>
        <v/>
      </c>
      <c r="D844" s="28">
        <f>IF($A844&lt;=Inputs!$B$13,C844*Inputs!$B$7,"")</f>
        <v/>
      </c>
      <c r="E844" s="29">
        <f>IF($A844&lt;=Inputs!$B$13,IF(D844&gt;0,1,0),"")</f>
        <v/>
      </c>
      <c r="F844" s="26">
        <f>IF($A844&lt;=Inputs!$B$13,IF(1&lt;=Inputs!$B$8,IF(Inputs!$B$12&gt;0,MAX(MIN(NORM.INV(RAND(),LOOKUP(P844,Inputs!$J$6:$J$9,Inputs!$G$6:$G$9),LOOKUP(P844,Inputs!$J$6:$J$9,Inputs!$H$6:$H$9)),Inputs!$B$12),-Inputs!$B$12),NORM.INV(RAND(),LOOKUP(P844,Inputs!$J$6:$J$9,Inputs!$G$6:$G$9),LOOKUP(P844,Inputs!$J$6:$J$9,Inputs!$H$6:$H$9))),0),"" )</f>
        <v/>
      </c>
      <c r="G844" s="26">
        <f>IF($A844&lt;=Inputs!$B$13,IF(2&lt;=Inputs!$B$8,IF(Inputs!$B$12&gt;0,MAX(MIN(NORM.INV(RAND(),LOOKUP(Q844,Inputs!$J$6:$J$9,Inputs!$G$6:$G$9),LOOKUP(Q844,Inputs!$J$6:$J$9,Inputs!$H$6:$H$9)),Inputs!$B$12),-Inputs!$B$12),NORM.INV(RAND(),LOOKUP(Q844,Inputs!$J$6:$J$9,Inputs!$G$6:$G$9),LOOKUP(Q844,Inputs!$J$6:$J$9,Inputs!$H$6:$H$9))),0),"" )</f>
        <v/>
      </c>
      <c r="H844" s="26">
        <f>IF($A844&lt;=Inputs!$B$13,IF(3&lt;=Inputs!$B$8,IF(Inputs!$B$12&gt;0,MAX(MIN(NORM.INV(RAND(),LOOKUP(R844,Inputs!$J$6:$J$9,Inputs!$G$6:$G$9),LOOKUP(R844,Inputs!$J$6:$J$9,Inputs!$H$6:$H$9)),Inputs!$B$12),-Inputs!$B$12),NORM.INV(RAND(),LOOKUP(R844,Inputs!$J$6:$J$9,Inputs!$G$6:$G$9),LOOKUP(R844,Inputs!$J$6:$J$9,Inputs!$H$6:$H$9))),0),"" )</f>
        <v/>
      </c>
      <c r="I844" s="26">
        <f>IF($A844&lt;=Inputs!$B$13,IF(4&lt;=Inputs!$B$8,IF(Inputs!$B$12&gt;0,MAX(MIN(NORM.INV(RAND(),LOOKUP(S844,Inputs!$J$6:$J$9,Inputs!$G$6:$G$9),LOOKUP(S844,Inputs!$J$6:$J$9,Inputs!$H$6:$H$9)),Inputs!$B$12),-Inputs!$B$12),NORM.INV(RAND(),LOOKUP(S844,Inputs!$J$6:$J$9,Inputs!$G$6:$G$9),LOOKUP(S844,Inputs!$J$6:$J$9,Inputs!$H$6:$H$9))),0),"" )</f>
        <v/>
      </c>
      <c r="J844" s="26">
        <f>IF($A844&lt;=Inputs!$B$13,IF(5&lt;=Inputs!$B$8,IF(Inputs!$B$12&gt;0,MAX(MIN(NORM.INV(RAND(),LOOKUP(T844,Inputs!$J$6:$J$9,Inputs!$G$6:$G$9),LOOKUP(T844,Inputs!$J$6:$J$9,Inputs!$H$6:$H$9)),Inputs!$B$12),-Inputs!$B$12),NORM.INV(RAND(),LOOKUP(T844,Inputs!$J$6:$J$9,Inputs!$G$6:$G$9),LOOKUP(T844,Inputs!$J$6:$J$9,Inputs!$H$6:$H$9))),0),"" )</f>
        <v/>
      </c>
      <c r="K844" s="26">
        <f>IF($A844&lt;=Inputs!$B$13,IF(6&lt;=Inputs!$B$8,IF(Inputs!$B$12&gt;0,MAX(MIN(NORM.INV(RAND(),LOOKUP(U844,Inputs!$J$6:$J$9,Inputs!$G$6:$G$9),LOOKUP(U844,Inputs!$J$6:$J$9,Inputs!$H$6:$H$9)),Inputs!$B$12),-Inputs!$B$12),NORM.INV(RAND(),LOOKUP(U844,Inputs!$J$6:$J$9,Inputs!$G$6:$G$9),LOOKUP(U844,Inputs!$J$6:$J$9,Inputs!$H$6:$H$9))),0),"" )</f>
        <v/>
      </c>
      <c r="L844" s="26">
        <f>IF($A844&lt;=Inputs!$B$13,IF(7&lt;=Inputs!$B$8,IF(Inputs!$B$12&gt;0,MAX(MIN(NORM.INV(RAND(),LOOKUP(V844,Inputs!$J$6:$J$9,Inputs!$G$6:$G$9),LOOKUP(V844,Inputs!$J$6:$J$9,Inputs!$H$6:$H$9)),Inputs!$B$12),-Inputs!$B$12),NORM.INV(RAND(),LOOKUP(V844,Inputs!$J$6:$J$9,Inputs!$G$6:$G$9),LOOKUP(V844,Inputs!$J$6:$J$9,Inputs!$H$6:$H$9))),0),"" )</f>
        <v/>
      </c>
      <c r="M844" s="26">
        <f>IF($A844&lt;=Inputs!$B$13,IF(8&lt;=Inputs!$B$8,IF(Inputs!$B$12&gt;0,MAX(MIN(NORM.INV(RAND(),LOOKUP(W844,Inputs!$J$6:$J$9,Inputs!$G$6:$G$9),LOOKUP(W844,Inputs!$J$6:$J$9,Inputs!$H$6:$H$9)),Inputs!$B$12),-Inputs!$B$12),NORM.INV(RAND(),LOOKUP(W844,Inputs!$J$6:$J$9,Inputs!$G$6:$G$9),LOOKUP(W844,Inputs!$J$6:$J$9,Inputs!$H$6:$H$9))),0),"" )</f>
        <v/>
      </c>
      <c r="N844" s="26">
        <f>IF($A844&lt;=Inputs!$B$13,IF(9&lt;=Inputs!$B$8,IF(Inputs!$B$12&gt;0,MAX(MIN(NORM.INV(RAND(),LOOKUP(X844,Inputs!$J$6:$J$9,Inputs!$G$6:$G$9),LOOKUP(X844,Inputs!$J$6:$J$9,Inputs!$H$6:$H$9)),Inputs!$B$12),-Inputs!$B$12),NORM.INV(RAND(),LOOKUP(X844,Inputs!$J$6:$J$9,Inputs!$G$6:$G$9),LOOKUP(X844,Inputs!$J$6:$J$9,Inputs!$H$6:$H$9))),0),"" )</f>
        <v/>
      </c>
      <c r="O844" s="26">
        <f>IF($A844&lt;=Inputs!$B$13,IF(10&lt;=Inputs!$B$8,IF(Inputs!$B$12&gt;0,MAX(MIN(NORM.INV(RAND(),LOOKUP(Y844,Inputs!$J$6:$J$9,Inputs!$G$6:$G$9),LOOKUP(Y844,Inputs!$J$6:$J$9,Inputs!$H$6:$H$9)),Inputs!$B$12),-Inputs!$B$12),NORM.INV(RAND(),LOOKUP(Y844,Inputs!$J$6:$J$9,Inputs!$G$6:$G$9),LOOKUP(Y844,Inputs!$J$6:$J$9,Inputs!$H$6:$H$9))),0),"" )</f>
        <v/>
      </c>
      <c r="P844" s="31">
        <f>IF($A844&lt;=Inputs!$B$13,RAND(),"")</f>
        <v/>
      </c>
      <c r="Q844" s="31">
        <f>IF($A844&lt;=Inputs!$B$13,RAND(),"")</f>
        <v/>
      </c>
      <c r="R844" s="31">
        <f>IF($A844&lt;=Inputs!$B$13,RAND(),"")</f>
        <v/>
      </c>
      <c r="S844" s="31">
        <f>IF($A844&lt;=Inputs!$B$13,RAND(),"")</f>
        <v/>
      </c>
      <c r="T844" s="31">
        <f>IF($A844&lt;=Inputs!$B$13,RAND(),"")</f>
        <v/>
      </c>
      <c r="U844" s="31">
        <f>IF($A844&lt;=Inputs!$B$13,RAND(),"")</f>
        <v/>
      </c>
      <c r="V844" s="31">
        <f>IF($A844&lt;=Inputs!$B$13,RAND(),"")</f>
        <v/>
      </c>
      <c r="W844" s="31">
        <f>IF($A844&lt;=Inputs!$B$13,RAND(),"")</f>
        <v/>
      </c>
      <c r="X844" s="31">
        <f>IF($A844&lt;=Inputs!$B$13,RAND(),"")</f>
        <v/>
      </c>
      <c r="Y844" s="31">
        <f>IF($A844&lt;=Inputs!$B$13,RAND(),"")</f>
        <v/>
      </c>
    </row>
    <row r="845">
      <c r="A845" t="n">
        <v>840</v>
      </c>
      <c r="B845" s="26">
        <f>IF($A845&lt;=Inputs!$B$13,IF(Inputs!$B$8&gt;0,SUM(F845:O845)/Inputs!$B$8,0),"")</f>
        <v/>
      </c>
      <c r="C845" s="27">
        <f>IF($A845&lt;=Inputs!$B$13,B845/100,"")</f>
        <v/>
      </c>
      <c r="D845" s="28">
        <f>IF($A845&lt;=Inputs!$B$13,C845*Inputs!$B$7,"")</f>
        <v/>
      </c>
      <c r="E845" s="29">
        <f>IF($A845&lt;=Inputs!$B$13,IF(D845&gt;0,1,0),"")</f>
        <v/>
      </c>
      <c r="F845" s="26">
        <f>IF($A845&lt;=Inputs!$B$13,IF(1&lt;=Inputs!$B$8,IF(Inputs!$B$12&gt;0,MAX(MIN(NORM.INV(RAND(),LOOKUP(P845,Inputs!$J$6:$J$9,Inputs!$G$6:$G$9),LOOKUP(P845,Inputs!$J$6:$J$9,Inputs!$H$6:$H$9)),Inputs!$B$12),-Inputs!$B$12),NORM.INV(RAND(),LOOKUP(P845,Inputs!$J$6:$J$9,Inputs!$G$6:$G$9),LOOKUP(P845,Inputs!$J$6:$J$9,Inputs!$H$6:$H$9))),0),"" )</f>
        <v/>
      </c>
      <c r="G845" s="26">
        <f>IF($A845&lt;=Inputs!$B$13,IF(2&lt;=Inputs!$B$8,IF(Inputs!$B$12&gt;0,MAX(MIN(NORM.INV(RAND(),LOOKUP(Q845,Inputs!$J$6:$J$9,Inputs!$G$6:$G$9),LOOKUP(Q845,Inputs!$J$6:$J$9,Inputs!$H$6:$H$9)),Inputs!$B$12),-Inputs!$B$12),NORM.INV(RAND(),LOOKUP(Q845,Inputs!$J$6:$J$9,Inputs!$G$6:$G$9),LOOKUP(Q845,Inputs!$J$6:$J$9,Inputs!$H$6:$H$9))),0),"" )</f>
        <v/>
      </c>
      <c r="H845" s="26">
        <f>IF($A845&lt;=Inputs!$B$13,IF(3&lt;=Inputs!$B$8,IF(Inputs!$B$12&gt;0,MAX(MIN(NORM.INV(RAND(),LOOKUP(R845,Inputs!$J$6:$J$9,Inputs!$G$6:$G$9),LOOKUP(R845,Inputs!$J$6:$J$9,Inputs!$H$6:$H$9)),Inputs!$B$12),-Inputs!$B$12),NORM.INV(RAND(),LOOKUP(R845,Inputs!$J$6:$J$9,Inputs!$G$6:$G$9),LOOKUP(R845,Inputs!$J$6:$J$9,Inputs!$H$6:$H$9))),0),"" )</f>
        <v/>
      </c>
      <c r="I845" s="26">
        <f>IF($A845&lt;=Inputs!$B$13,IF(4&lt;=Inputs!$B$8,IF(Inputs!$B$12&gt;0,MAX(MIN(NORM.INV(RAND(),LOOKUP(S845,Inputs!$J$6:$J$9,Inputs!$G$6:$G$9),LOOKUP(S845,Inputs!$J$6:$J$9,Inputs!$H$6:$H$9)),Inputs!$B$12),-Inputs!$B$12),NORM.INV(RAND(),LOOKUP(S845,Inputs!$J$6:$J$9,Inputs!$G$6:$G$9),LOOKUP(S845,Inputs!$J$6:$J$9,Inputs!$H$6:$H$9))),0),"" )</f>
        <v/>
      </c>
      <c r="J845" s="26">
        <f>IF($A845&lt;=Inputs!$B$13,IF(5&lt;=Inputs!$B$8,IF(Inputs!$B$12&gt;0,MAX(MIN(NORM.INV(RAND(),LOOKUP(T845,Inputs!$J$6:$J$9,Inputs!$G$6:$G$9),LOOKUP(T845,Inputs!$J$6:$J$9,Inputs!$H$6:$H$9)),Inputs!$B$12),-Inputs!$B$12),NORM.INV(RAND(),LOOKUP(T845,Inputs!$J$6:$J$9,Inputs!$G$6:$G$9),LOOKUP(T845,Inputs!$J$6:$J$9,Inputs!$H$6:$H$9))),0),"" )</f>
        <v/>
      </c>
      <c r="K845" s="26">
        <f>IF($A845&lt;=Inputs!$B$13,IF(6&lt;=Inputs!$B$8,IF(Inputs!$B$12&gt;0,MAX(MIN(NORM.INV(RAND(),LOOKUP(U845,Inputs!$J$6:$J$9,Inputs!$G$6:$G$9),LOOKUP(U845,Inputs!$J$6:$J$9,Inputs!$H$6:$H$9)),Inputs!$B$12),-Inputs!$B$12),NORM.INV(RAND(),LOOKUP(U845,Inputs!$J$6:$J$9,Inputs!$G$6:$G$9),LOOKUP(U845,Inputs!$J$6:$J$9,Inputs!$H$6:$H$9))),0),"" )</f>
        <v/>
      </c>
      <c r="L845" s="26">
        <f>IF($A845&lt;=Inputs!$B$13,IF(7&lt;=Inputs!$B$8,IF(Inputs!$B$12&gt;0,MAX(MIN(NORM.INV(RAND(),LOOKUP(V845,Inputs!$J$6:$J$9,Inputs!$G$6:$G$9),LOOKUP(V845,Inputs!$J$6:$J$9,Inputs!$H$6:$H$9)),Inputs!$B$12),-Inputs!$B$12),NORM.INV(RAND(),LOOKUP(V845,Inputs!$J$6:$J$9,Inputs!$G$6:$G$9),LOOKUP(V845,Inputs!$J$6:$J$9,Inputs!$H$6:$H$9))),0),"" )</f>
        <v/>
      </c>
      <c r="M845" s="26">
        <f>IF($A845&lt;=Inputs!$B$13,IF(8&lt;=Inputs!$B$8,IF(Inputs!$B$12&gt;0,MAX(MIN(NORM.INV(RAND(),LOOKUP(W845,Inputs!$J$6:$J$9,Inputs!$G$6:$G$9),LOOKUP(W845,Inputs!$J$6:$J$9,Inputs!$H$6:$H$9)),Inputs!$B$12),-Inputs!$B$12),NORM.INV(RAND(),LOOKUP(W845,Inputs!$J$6:$J$9,Inputs!$G$6:$G$9),LOOKUP(W845,Inputs!$J$6:$J$9,Inputs!$H$6:$H$9))),0),"" )</f>
        <v/>
      </c>
      <c r="N845" s="26">
        <f>IF($A845&lt;=Inputs!$B$13,IF(9&lt;=Inputs!$B$8,IF(Inputs!$B$12&gt;0,MAX(MIN(NORM.INV(RAND(),LOOKUP(X845,Inputs!$J$6:$J$9,Inputs!$G$6:$G$9),LOOKUP(X845,Inputs!$J$6:$J$9,Inputs!$H$6:$H$9)),Inputs!$B$12),-Inputs!$B$12),NORM.INV(RAND(),LOOKUP(X845,Inputs!$J$6:$J$9,Inputs!$G$6:$G$9),LOOKUP(X845,Inputs!$J$6:$J$9,Inputs!$H$6:$H$9))),0),"" )</f>
        <v/>
      </c>
      <c r="O845" s="26">
        <f>IF($A845&lt;=Inputs!$B$13,IF(10&lt;=Inputs!$B$8,IF(Inputs!$B$12&gt;0,MAX(MIN(NORM.INV(RAND(),LOOKUP(Y845,Inputs!$J$6:$J$9,Inputs!$G$6:$G$9),LOOKUP(Y845,Inputs!$J$6:$J$9,Inputs!$H$6:$H$9)),Inputs!$B$12),-Inputs!$B$12),NORM.INV(RAND(),LOOKUP(Y845,Inputs!$J$6:$J$9,Inputs!$G$6:$G$9),LOOKUP(Y845,Inputs!$J$6:$J$9,Inputs!$H$6:$H$9))),0),"" )</f>
        <v/>
      </c>
      <c r="P845" s="31">
        <f>IF($A845&lt;=Inputs!$B$13,RAND(),"")</f>
        <v/>
      </c>
      <c r="Q845" s="31">
        <f>IF($A845&lt;=Inputs!$B$13,RAND(),"")</f>
        <v/>
      </c>
      <c r="R845" s="31">
        <f>IF($A845&lt;=Inputs!$B$13,RAND(),"")</f>
        <v/>
      </c>
      <c r="S845" s="31">
        <f>IF($A845&lt;=Inputs!$B$13,RAND(),"")</f>
        <v/>
      </c>
      <c r="T845" s="31">
        <f>IF($A845&lt;=Inputs!$B$13,RAND(),"")</f>
        <v/>
      </c>
      <c r="U845" s="31">
        <f>IF($A845&lt;=Inputs!$B$13,RAND(),"")</f>
        <v/>
      </c>
      <c r="V845" s="31">
        <f>IF($A845&lt;=Inputs!$B$13,RAND(),"")</f>
        <v/>
      </c>
      <c r="W845" s="31">
        <f>IF($A845&lt;=Inputs!$B$13,RAND(),"")</f>
        <v/>
      </c>
      <c r="X845" s="31">
        <f>IF($A845&lt;=Inputs!$B$13,RAND(),"")</f>
        <v/>
      </c>
      <c r="Y845" s="31">
        <f>IF($A845&lt;=Inputs!$B$13,RAND(),"")</f>
        <v/>
      </c>
    </row>
    <row r="846">
      <c r="A846" t="n">
        <v>841</v>
      </c>
      <c r="B846" s="26">
        <f>IF($A846&lt;=Inputs!$B$13,IF(Inputs!$B$8&gt;0,SUM(F846:O846)/Inputs!$B$8,0),"")</f>
        <v/>
      </c>
      <c r="C846" s="27">
        <f>IF($A846&lt;=Inputs!$B$13,B846/100,"")</f>
        <v/>
      </c>
      <c r="D846" s="28">
        <f>IF($A846&lt;=Inputs!$B$13,C846*Inputs!$B$7,"")</f>
        <v/>
      </c>
      <c r="E846" s="29">
        <f>IF($A846&lt;=Inputs!$B$13,IF(D846&gt;0,1,0),"")</f>
        <v/>
      </c>
      <c r="F846" s="26">
        <f>IF($A846&lt;=Inputs!$B$13,IF(1&lt;=Inputs!$B$8,IF(Inputs!$B$12&gt;0,MAX(MIN(NORM.INV(RAND(),LOOKUP(P846,Inputs!$J$6:$J$9,Inputs!$G$6:$G$9),LOOKUP(P846,Inputs!$J$6:$J$9,Inputs!$H$6:$H$9)),Inputs!$B$12),-Inputs!$B$12),NORM.INV(RAND(),LOOKUP(P846,Inputs!$J$6:$J$9,Inputs!$G$6:$G$9),LOOKUP(P846,Inputs!$J$6:$J$9,Inputs!$H$6:$H$9))),0),"" )</f>
        <v/>
      </c>
      <c r="G846" s="26">
        <f>IF($A846&lt;=Inputs!$B$13,IF(2&lt;=Inputs!$B$8,IF(Inputs!$B$12&gt;0,MAX(MIN(NORM.INV(RAND(),LOOKUP(Q846,Inputs!$J$6:$J$9,Inputs!$G$6:$G$9),LOOKUP(Q846,Inputs!$J$6:$J$9,Inputs!$H$6:$H$9)),Inputs!$B$12),-Inputs!$B$12),NORM.INV(RAND(),LOOKUP(Q846,Inputs!$J$6:$J$9,Inputs!$G$6:$G$9),LOOKUP(Q846,Inputs!$J$6:$J$9,Inputs!$H$6:$H$9))),0),"" )</f>
        <v/>
      </c>
      <c r="H846" s="26">
        <f>IF($A846&lt;=Inputs!$B$13,IF(3&lt;=Inputs!$B$8,IF(Inputs!$B$12&gt;0,MAX(MIN(NORM.INV(RAND(),LOOKUP(R846,Inputs!$J$6:$J$9,Inputs!$G$6:$G$9),LOOKUP(R846,Inputs!$J$6:$J$9,Inputs!$H$6:$H$9)),Inputs!$B$12),-Inputs!$B$12),NORM.INV(RAND(),LOOKUP(R846,Inputs!$J$6:$J$9,Inputs!$G$6:$G$9),LOOKUP(R846,Inputs!$J$6:$J$9,Inputs!$H$6:$H$9))),0),"" )</f>
        <v/>
      </c>
      <c r="I846" s="26">
        <f>IF($A846&lt;=Inputs!$B$13,IF(4&lt;=Inputs!$B$8,IF(Inputs!$B$12&gt;0,MAX(MIN(NORM.INV(RAND(),LOOKUP(S846,Inputs!$J$6:$J$9,Inputs!$G$6:$G$9),LOOKUP(S846,Inputs!$J$6:$J$9,Inputs!$H$6:$H$9)),Inputs!$B$12),-Inputs!$B$12),NORM.INV(RAND(),LOOKUP(S846,Inputs!$J$6:$J$9,Inputs!$G$6:$G$9),LOOKUP(S846,Inputs!$J$6:$J$9,Inputs!$H$6:$H$9))),0),"" )</f>
        <v/>
      </c>
      <c r="J846" s="26">
        <f>IF($A846&lt;=Inputs!$B$13,IF(5&lt;=Inputs!$B$8,IF(Inputs!$B$12&gt;0,MAX(MIN(NORM.INV(RAND(),LOOKUP(T846,Inputs!$J$6:$J$9,Inputs!$G$6:$G$9),LOOKUP(T846,Inputs!$J$6:$J$9,Inputs!$H$6:$H$9)),Inputs!$B$12),-Inputs!$B$12),NORM.INV(RAND(),LOOKUP(T846,Inputs!$J$6:$J$9,Inputs!$G$6:$G$9),LOOKUP(T846,Inputs!$J$6:$J$9,Inputs!$H$6:$H$9))),0),"" )</f>
        <v/>
      </c>
      <c r="K846" s="26">
        <f>IF($A846&lt;=Inputs!$B$13,IF(6&lt;=Inputs!$B$8,IF(Inputs!$B$12&gt;0,MAX(MIN(NORM.INV(RAND(),LOOKUP(U846,Inputs!$J$6:$J$9,Inputs!$G$6:$G$9),LOOKUP(U846,Inputs!$J$6:$J$9,Inputs!$H$6:$H$9)),Inputs!$B$12),-Inputs!$B$12),NORM.INV(RAND(),LOOKUP(U846,Inputs!$J$6:$J$9,Inputs!$G$6:$G$9),LOOKUP(U846,Inputs!$J$6:$J$9,Inputs!$H$6:$H$9))),0),"" )</f>
        <v/>
      </c>
      <c r="L846" s="26">
        <f>IF($A846&lt;=Inputs!$B$13,IF(7&lt;=Inputs!$B$8,IF(Inputs!$B$12&gt;0,MAX(MIN(NORM.INV(RAND(),LOOKUP(V846,Inputs!$J$6:$J$9,Inputs!$G$6:$G$9),LOOKUP(V846,Inputs!$J$6:$J$9,Inputs!$H$6:$H$9)),Inputs!$B$12),-Inputs!$B$12),NORM.INV(RAND(),LOOKUP(V846,Inputs!$J$6:$J$9,Inputs!$G$6:$G$9),LOOKUP(V846,Inputs!$J$6:$J$9,Inputs!$H$6:$H$9))),0),"" )</f>
        <v/>
      </c>
      <c r="M846" s="26">
        <f>IF($A846&lt;=Inputs!$B$13,IF(8&lt;=Inputs!$B$8,IF(Inputs!$B$12&gt;0,MAX(MIN(NORM.INV(RAND(),LOOKUP(W846,Inputs!$J$6:$J$9,Inputs!$G$6:$G$9),LOOKUP(W846,Inputs!$J$6:$J$9,Inputs!$H$6:$H$9)),Inputs!$B$12),-Inputs!$B$12),NORM.INV(RAND(),LOOKUP(W846,Inputs!$J$6:$J$9,Inputs!$G$6:$G$9),LOOKUP(W846,Inputs!$J$6:$J$9,Inputs!$H$6:$H$9))),0),"" )</f>
        <v/>
      </c>
      <c r="N846" s="26">
        <f>IF($A846&lt;=Inputs!$B$13,IF(9&lt;=Inputs!$B$8,IF(Inputs!$B$12&gt;0,MAX(MIN(NORM.INV(RAND(),LOOKUP(X846,Inputs!$J$6:$J$9,Inputs!$G$6:$G$9),LOOKUP(X846,Inputs!$J$6:$J$9,Inputs!$H$6:$H$9)),Inputs!$B$12),-Inputs!$B$12),NORM.INV(RAND(),LOOKUP(X846,Inputs!$J$6:$J$9,Inputs!$G$6:$G$9),LOOKUP(X846,Inputs!$J$6:$J$9,Inputs!$H$6:$H$9))),0),"" )</f>
        <v/>
      </c>
      <c r="O846" s="26">
        <f>IF($A846&lt;=Inputs!$B$13,IF(10&lt;=Inputs!$B$8,IF(Inputs!$B$12&gt;0,MAX(MIN(NORM.INV(RAND(),LOOKUP(Y846,Inputs!$J$6:$J$9,Inputs!$G$6:$G$9),LOOKUP(Y846,Inputs!$J$6:$J$9,Inputs!$H$6:$H$9)),Inputs!$B$12),-Inputs!$B$12),NORM.INV(RAND(),LOOKUP(Y846,Inputs!$J$6:$J$9,Inputs!$G$6:$G$9),LOOKUP(Y846,Inputs!$J$6:$J$9,Inputs!$H$6:$H$9))),0),"" )</f>
        <v/>
      </c>
      <c r="P846" s="31">
        <f>IF($A846&lt;=Inputs!$B$13,RAND(),"")</f>
        <v/>
      </c>
      <c r="Q846" s="31">
        <f>IF($A846&lt;=Inputs!$B$13,RAND(),"")</f>
        <v/>
      </c>
      <c r="R846" s="31">
        <f>IF($A846&lt;=Inputs!$B$13,RAND(),"")</f>
        <v/>
      </c>
      <c r="S846" s="31">
        <f>IF($A846&lt;=Inputs!$B$13,RAND(),"")</f>
        <v/>
      </c>
      <c r="T846" s="31">
        <f>IF($A846&lt;=Inputs!$B$13,RAND(),"")</f>
        <v/>
      </c>
      <c r="U846" s="31">
        <f>IF($A846&lt;=Inputs!$B$13,RAND(),"")</f>
        <v/>
      </c>
      <c r="V846" s="31">
        <f>IF($A846&lt;=Inputs!$B$13,RAND(),"")</f>
        <v/>
      </c>
      <c r="W846" s="31">
        <f>IF($A846&lt;=Inputs!$B$13,RAND(),"")</f>
        <v/>
      </c>
      <c r="X846" s="31">
        <f>IF($A846&lt;=Inputs!$B$13,RAND(),"")</f>
        <v/>
      </c>
      <c r="Y846" s="31">
        <f>IF($A846&lt;=Inputs!$B$13,RAND(),"")</f>
        <v/>
      </c>
    </row>
    <row r="847">
      <c r="A847" t="n">
        <v>842</v>
      </c>
      <c r="B847" s="26">
        <f>IF($A847&lt;=Inputs!$B$13,IF(Inputs!$B$8&gt;0,SUM(F847:O847)/Inputs!$B$8,0),"")</f>
        <v/>
      </c>
      <c r="C847" s="27">
        <f>IF($A847&lt;=Inputs!$B$13,B847/100,"")</f>
        <v/>
      </c>
      <c r="D847" s="28">
        <f>IF($A847&lt;=Inputs!$B$13,C847*Inputs!$B$7,"")</f>
        <v/>
      </c>
      <c r="E847" s="29">
        <f>IF($A847&lt;=Inputs!$B$13,IF(D847&gt;0,1,0),"")</f>
        <v/>
      </c>
      <c r="F847" s="26">
        <f>IF($A847&lt;=Inputs!$B$13,IF(1&lt;=Inputs!$B$8,IF(Inputs!$B$12&gt;0,MAX(MIN(NORM.INV(RAND(),LOOKUP(P847,Inputs!$J$6:$J$9,Inputs!$G$6:$G$9),LOOKUP(P847,Inputs!$J$6:$J$9,Inputs!$H$6:$H$9)),Inputs!$B$12),-Inputs!$B$12),NORM.INV(RAND(),LOOKUP(P847,Inputs!$J$6:$J$9,Inputs!$G$6:$G$9),LOOKUP(P847,Inputs!$J$6:$J$9,Inputs!$H$6:$H$9))),0),"" )</f>
        <v/>
      </c>
      <c r="G847" s="26">
        <f>IF($A847&lt;=Inputs!$B$13,IF(2&lt;=Inputs!$B$8,IF(Inputs!$B$12&gt;0,MAX(MIN(NORM.INV(RAND(),LOOKUP(Q847,Inputs!$J$6:$J$9,Inputs!$G$6:$G$9),LOOKUP(Q847,Inputs!$J$6:$J$9,Inputs!$H$6:$H$9)),Inputs!$B$12),-Inputs!$B$12),NORM.INV(RAND(),LOOKUP(Q847,Inputs!$J$6:$J$9,Inputs!$G$6:$G$9),LOOKUP(Q847,Inputs!$J$6:$J$9,Inputs!$H$6:$H$9))),0),"" )</f>
        <v/>
      </c>
      <c r="H847" s="26">
        <f>IF($A847&lt;=Inputs!$B$13,IF(3&lt;=Inputs!$B$8,IF(Inputs!$B$12&gt;0,MAX(MIN(NORM.INV(RAND(),LOOKUP(R847,Inputs!$J$6:$J$9,Inputs!$G$6:$G$9),LOOKUP(R847,Inputs!$J$6:$J$9,Inputs!$H$6:$H$9)),Inputs!$B$12),-Inputs!$B$12),NORM.INV(RAND(),LOOKUP(R847,Inputs!$J$6:$J$9,Inputs!$G$6:$G$9),LOOKUP(R847,Inputs!$J$6:$J$9,Inputs!$H$6:$H$9))),0),"" )</f>
        <v/>
      </c>
      <c r="I847" s="26">
        <f>IF($A847&lt;=Inputs!$B$13,IF(4&lt;=Inputs!$B$8,IF(Inputs!$B$12&gt;0,MAX(MIN(NORM.INV(RAND(),LOOKUP(S847,Inputs!$J$6:$J$9,Inputs!$G$6:$G$9),LOOKUP(S847,Inputs!$J$6:$J$9,Inputs!$H$6:$H$9)),Inputs!$B$12),-Inputs!$B$12),NORM.INV(RAND(),LOOKUP(S847,Inputs!$J$6:$J$9,Inputs!$G$6:$G$9),LOOKUP(S847,Inputs!$J$6:$J$9,Inputs!$H$6:$H$9))),0),"" )</f>
        <v/>
      </c>
      <c r="J847" s="26">
        <f>IF($A847&lt;=Inputs!$B$13,IF(5&lt;=Inputs!$B$8,IF(Inputs!$B$12&gt;0,MAX(MIN(NORM.INV(RAND(),LOOKUP(T847,Inputs!$J$6:$J$9,Inputs!$G$6:$G$9),LOOKUP(T847,Inputs!$J$6:$J$9,Inputs!$H$6:$H$9)),Inputs!$B$12),-Inputs!$B$12),NORM.INV(RAND(),LOOKUP(T847,Inputs!$J$6:$J$9,Inputs!$G$6:$G$9),LOOKUP(T847,Inputs!$J$6:$J$9,Inputs!$H$6:$H$9))),0),"" )</f>
        <v/>
      </c>
      <c r="K847" s="26">
        <f>IF($A847&lt;=Inputs!$B$13,IF(6&lt;=Inputs!$B$8,IF(Inputs!$B$12&gt;0,MAX(MIN(NORM.INV(RAND(),LOOKUP(U847,Inputs!$J$6:$J$9,Inputs!$G$6:$G$9),LOOKUP(U847,Inputs!$J$6:$J$9,Inputs!$H$6:$H$9)),Inputs!$B$12),-Inputs!$B$12),NORM.INV(RAND(),LOOKUP(U847,Inputs!$J$6:$J$9,Inputs!$G$6:$G$9),LOOKUP(U847,Inputs!$J$6:$J$9,Inputs!$H$6:$H$9))),0),"" )</f>
        <v/>
      </c>
      <c r="L847" s="26">
        <f>IF($A847&lt;=Inputs!$B$13,IF(7&lt;=Inputs!$B$8,IF(Inputs!$B$12&gt;0,MAX(MIN(NORM.INV(RAND(),LOOKUP(V847,Inputs!$J$6:$J$9,Inputs!$G$6:$G$9),LOOKUP(V847,Inputs!$J$6:$J$9,Inputs!$H$6:$H$9)),Inputs!$B$12),-Inputs!$B$12),NORM.INV(RAND(),LOOKUP(V847,Inputs!$J$6:$J$9,Inputs!$G$6:$G$9),LOOKUP(V847,Inputs!$J$6:$J$9,Inputs!$H$6:$H$9))),0),"" )</f>
        <v/>
      </c>
      <c r="M847" s="26">
        <f>IF($A847&lt;=Inputs!$B$13,IF(8&lt;=Inputs!$B$8,IF(Inputs!$B$12&gt;0,MAX(MIN(NORM.INV(RAND(),LOOKUP(W847,Inputs!$J$6:$J$9,Inputs!$G$6:$G$9),LOOKUP(W847,Inputs!$J$6:$J$9,Inputs!$H$6:$H$9)),Inputs!$B$12),-Inputs!$B$12),NORM.INV(RAND(),LOOKUP(W847,Inputs!$J$6:$J$9,Inputs!$G$6:$G$9),LOOKUP(W847,Inputs!$J$6:$J$9,Inputs!$H$6:$H$9))),0),"" )</f>
        <v/>
      </c>
      <c r="N847" s="26">
        <f>IF($A847&lt;=Inputs!$B$13,IF(9&lt;=Inputs!$B$8,IF(Inputs!$B$12&gt;0,MAX(MIN(NORM.INV(RAND(),LOOKUP(X847,Inputs!$J$6:$J$9,Inputs!$G$6:$G$9),LOOKUP(X847,Inputs!$J$6:$J$9,Inputs!$H$6:$H$9)),Inputs!$B$12),-Inputs!$B$12),NORM.INV(RAND(),LOOKUP(X847,Inputs!$J$6:$J$9,Inputs!$G$6:$G$9),LOOKUP(X847,Inputs!$J$6:$J$9,Inputs!$H$6:$H$9))),0),"" )</f>
        <v/>
      </c>
      <c r="O847" s="26">
        <f>IF($A847&lt;=Inputs!$B$13,IF(10&lt;=Inputs!$B$8,IF(Inputs!$B$12&gt;0,MAX(MIN(NORM.INV(RAND(),LOOKUP(Y847,Inputs!$J$6:$J$9,Inputs!$G$6:$G$9),LOOKUP(Y847,Inputs!$J$6:$J$9,Inputs!$H$6:$H$9)),Inputs!$B$12),-Inputs!$B$12),NORM.INV(RAND(),LOOKUP(Y847,Inputs!$J$6:$J$9,Inputs!$G$6:$G$9),LOOKUP(Y847,Inputs!$J$6:$J$9,Inputs!$H$6:$H$9))),0),"" )</f>
        <v/>
      </c>
      <c r="P847" s="31">
        <f>IF($A847&lt;=Inputs!$B$13,RAND(),"")</f>
        <v/>
      </c>
      <c r="Q847" s="31">
        <f>IF($A847&lt;=Inputs!$B$13,RAND(),"")</f>
        <v/>
      </c>
      <c r="R847" s="31">
        <f>IF($A847&lt;=Inputs!$B$13,RAND(),"")</f>
        <v/>
      </c>
      <c r="S847" s="31">
        <f>IF($A847&lt;=Inputs!$B$13,RAND(),"")</f>
        <v/>
      </c>
      <c r="T847" s="31">
        <f>IF($A847&lt;=Inputs!$B$13,RAND(),"")</f>
        <v/>
      </c>
      <c r="U847" s="31">
        <f>IF($A847&lt;=Inputs!$B$13,RAND(),"")</f>
        <v/>
      </c>
      <c r="V847" s="31">
        <f>IF($A847&lt;=Inputs!$B$13,RAND(),"")</f>
        <v/>
      </c>
      <c r="W847" s="31">
        <f>IF($A847&lt;=Inputs!$B$13,RAND(),"")</f>
        <v/>
      </c>
      <c r="X847" s="31">
        <f>IF($A847&lt;=Inputs!$B$13,RAND(),"")</f>
        <v/>
      </c>
      <c r="Y847" s="31">
        <f>IF($A847&lt;=Inputs!$B$13,RAND(),"")</f>
        <v/>
      </c>
    </row>
    <row r="848">
      <c r="A848" t="n">
        <v>843</v>
      </c>
      <c r="B848" s="26">
        <f>IF($A848&lt;=Inputs!$B$13,IF(Inputs!$B$8&gt;0,SUM(F848:O848)/Inputs!$B$8,0),"")</f>
        <v/>
      </c>
      <c r="C848" s="27">
        <f>IF($A848&lt;=Inputs!$B$13,B848/100,"")</f>
        <v/>
      </c>
      <c r="D848" s="28">
        <f>IF($A848&lt;=Inputs!$B$13,C848*Inputs!$B$7,"")</f>
        <v/>
      </c>
      <c r="E848" s="29">
        <f>IF($A848&lt;=Inputs!$B$13,IF(D848&gt;0,1,0),"")</f>
        <v/>
      </c>
      <c r="F848" s="26">
        <f>IF($A848&lt;=Inputs!$B$13,IF(1&lt;=Inputs!$B$8,IF(Inputs!$B$12&gt;0,MAX(MIN(NORM.INV(RAND(),LOOKUP(P848,Inputs!$J$6:$J$9,Inputs!$G$6:$G$9),LOOKUP(P848,Inputs!$J$6:$J$9,Inputs!$H$6:$H$9)),Inputs!$B$12),-Inputs!$B$12),NORM.INV(RAND(),LOOKUP(P848,Inputs!$J$6:$J$9,Inputs!$G$6:$G$9),LOOKUP(P848,Inputs!$J$6:$J$9,Inputs!$H$6:$H$9))),0),"" )</f>
        <v/>
      </c>
      <c r="G848" s="26">
        <f>IF($A848&lt;=Inputs!$B$13,IF(2&lt;=Inputs!$B$8,IF(Inputs!$B$12&gt;0,MAX(MIN(NORM.INV(RAND(),LOOKUP(Q848,Inputs!$J$6:$J$9,Inputs!$G$6:$G$9),LOOKUP(Q848,Inputs!$J$6:$J$9,Inputs!$H$6:$H$9)),Inputs!$B$12),-Inputs!$B$12),NORM.INV(RAND(),LOOKUP(Q848,Inputs!$J$6:$J$9,Inputs!$G$6:$G$9),LOOKUP(Q848,Inputs!$J$6:$J$9,Inputs!$H$6:$H$9))),0),"" )</f>
        <v/>
      </c>
      <c r="H848" s="26">
        <f>IF($A848&lt;=Inputs!$B$13,IF(3&lt;=Inputs!$B$8,IF(Inputs!$B$12&gt;0,MAX(MIN(NORM.INV(RAND(),LOOKUP(R848,Inputs!$J$6:$J$9,Inputs!$G$6:$G$9),LOOKUP(R848,Inputs!$J$6:$J$9,Inputs!$H$6:$H$9)),Inputs!$B$12),-Inputs!$B$12),NORM.INV(RAND(),LOOKUP(R848,Inputs!$J$6:$J$9,Inputs!$G$6:$G$9),LOOKUP(R848,Inputs!$J$6:$J$9,Inputs!$H$6:$H$9))),0),"" )</f>
        <v/>
      </c>
      <c r="I848" s="26">
        <f>IF($A848&lt;=Inputs!$B$13,IF(4&lt;=Inputs!$B$8,IF(Inputs!$B$12&gt;0,MAX(MIN(NORM.INV(RAND(),LOOKUP(S848,Inputs!$J$6:$J$9,Inputs!$G$6:$G$9),LOOKUP(S848,Inputs!$J$6:$J$9,Inputs!$H$6:$H$9)),Inputs!$B$12),-Inputs!$B$12),NORM.INV(RAND(),LOOKUP(S848,Inputs!$J$6:$J$9,Inputs!$G$6:$G$9),LOOKUP(S848,Inputs!$J$6:$J$9,Inputs!$H$6:$H$9))),0),"" )</f>
        <v/>
      </c>
      <c r="J848" s="26">
        <f>IF($A848&lt;=Inputs!$B$13,IF(5&lt;=Inputs!$B$8,IF(Inputs!$B$12&gt;0,MAX(MIN(NORM.INV(RAND(),LOOKUP(T848,Inputs!$J$6:$J$9,Inputs!$G$6:$G$9),LOOKUP(T848,Inputs!$J$6:$J$9,Inputs!$H$6:$H$9)),Inputs!$B$12),-Inputs!$B$12),NORM.INV(RAND(),LOOKUP(T848,Inputs!$J$6:$J$9,Inputs!$G$6:$G$9),LOOKUP(T848,Inputs!$J$6:$J$9,Inputs!$H$6:$H$9))),0),"" )</f>
        <v/>
      </c>
      <c r="K848" s="26">
        <f>IF($A848&lt;=Inputs!$B$13,IF(6&lt;=Inputs!$B$8,IF(Inputs!$B$12&gt;0,MAX(MIN(NORM.INV(RAND(),LOOKUP(U848,Inputs!$J$6:$J$9,Inputs!$G$6:$G$9),LOOKUP(U848,Inputs!$J$6:$J$9,Inputs!$H$6:$H$9)),Inputs!$B$12),-Inputs!$B$12),NORM.INV(RAND(),LOOKUP(U848,Inputs!$J$6:$J$9,Inputs!$G$6:$G$9),LOOKUP(U848,Inputs!$J$6:$J$9,Inputs!$H$6:$H$9))),0),"" )</f>
        <v/>
      </c>
      <c r="L848" s="26">
        <f>IF($A848&lt;=Inputs!$B$13,IF(7&lt;=Inputs!$B$8,IF(Inputs!$B$12&gt;0,MAX(MIN(NORM.INV(RAND(),LOOKUP(V848,Inputs!$J$6:$J$9,Inputs!$G$6:$G$9),LOOKUP(V848,Inputs!$J$6:$J$9,Inputs!$H$6:$H$9)),Inputs!$B$12),-Inputs!$B$12),NORM.INV(RAND(),LOOKUP(V848,Inputs!$J$6:$J$9,Inputs!$G$6:$G$9),LOOKUP(V848,Inputs!$J$6:$J$9,Inputs!$H$6:$H$9))),0),"" )</f>
        <v/>
      </c>
      <c r="M848" s="26">
        <f>IF($A848&lt;=Inputs!$B$13,IF(8&lt;=Inputs!$B$8,IF(Inputs!$B$12&gt;0,MAX(MIN(NORM.INV(RAND(),LOOKUP(W848,Inputs!$J$6:$J$9,Inputs!$G$6:$G$9),LOOKUP(W848,Inputs!$J$6:$J$9,Inputs!$H$6:$H$9)),Inputs!$B$12),-Inputs!$B$12),NORM.INV(RAND(),LOOKUP(W848,Inputs!$J$6:$J$9,Inputs!$G$6:$G$9),LOOKUP(W848,Inputs!$J$6:$J$9,Inputs!$H$6:$H$9))),0),"" )</f>
        <v/>
      </c>
      <c r="N848" s="26">
        <f>IF($A848&lt;=Inputs!$B$13,IF(9&lt;=Inputs!$B$8,IF(Inputs!$B$12&gt;0,MAX(MIN(NORM.INV(RAND(),LOOKUP(X848,Inputs!$J$6:$J$9,Inputs!$G$6:$G$9),LOOKUP(X848,Inputs!$J$6:$J$9,Inputs!$H$6:$H$9)),Inputs!$B$12),-Inputs!$B$12),NORM.INV(RAND(),LOOKUP(X848,Inputs!$J$6:$J$9,Inputs!$G$6:$G$9),LOOKUP(X848,Inputs!$J$6:$J$9,Inputs!$H$6:$H$9))),0),"" )</f>
        <v/>
      </c>
      <c r="O848" s="26">
        <f>IF($A848&lt;=Inputs!$B$13,IF(10&lt;=Inputs!$B$8,IF(Inputs!$B$12&gt;0,MAX(MIN(NORM.INV(RAND(),LOOKUP(Y848,Inputs!$J$6:$J$9,Inputs!$G$6:$G$9),LOOKUP(Y848,Inputs!$J$6:$J$9,Inputs!$H$6:$H$9)),Inputs!$B$12),-Inputs!$B$12),NORM.INV(RAND(),LOOKUP(Y848,Inputs!$J$6:$J$9,Inputs!$G$6:$G$9),LOOKUP(Y848,Inputs!$J$6:$J$9,Inputs!$H$6:$H$9))),0),"" )</f>
        <v/>
      </c>
      <c r="P848" s="31">
        <f>IF($A848&lt;=Inputs!$B$13,RAND(),"")</f>
        <v/>
      </c>
      <c r="Q848" s="31">
        <f>IF($A848&lt;=Inputs!$B$13,RAND(),"")</f>
        <v/>
      </c>
      <c r="R848" s="31">
        <f>IF($A848&lt;=Inputs!$B$13,RAND(),"")</f>
        <v/>
      </c>
      <c r="S848" s="31">
        <f>IF($A848&lt;=Inputs!$B$13,RAND(),"")</f>
        <v/>
      </c>
      <c r="T848" s="31">
        <f>IF($A848&lt;=Inputs!$B$13,RAND(),"")</f>
        <v/>
      </c>
      <c r="U848" s="31">
        <f>IF($A848&lt;=Inputs!$B$13,RAND(),"")</f>
        <v/>
      </c>
      <c r="V848" s="31">
        <f>IF($A848&lt;=Inputs!$B$13,RAND(),"")</f>
        <v/>
      </c>
      <c r="W848" s="31">
        <f>IF($A848&lt;=Inputs!$B$13,RAND(),"")</f>
        <v/>
      </c>
      <c r="X848" s="31">
        <f>IF($A848&lt;=Inputs!$B$13,RAND(),"")</f>
        <v/>
      </c>
      <c r="Y848" s="31">
        <f>IF($A848&lt;=Inputs!$B$13,RAND(),"")</f>
        <v/>
      </c>
    </row>
    <row r="849">
      <c r="A849" t="n">
        <v>844</v>
      </c>
      <c r="B849" s="26">
        <f>IF($A849&lt;=Inputs!$B$13,IF(Inputs!$B$8&gt;0,SUM(F849:O849)/Inputs!$B$8,0),"")</f>
        <v/>
      </c>
      <c r="C849" s="27">
        <f>IF($A849&lt;=Inputs!$B$13,B849/100,"")</f>
        <v/>
      </c>
      <c r="D849" s="28">
        <f>IF($A849&lt;=Inputs!$B$13,C849*Inputs!$B$7,"")</f>
        <v/>
      </c>
      <c r="E849" s="29">
        <f>IF($A849&lt;=Inputs!$B$13,IF(D849&gt;0,1,0),"")</f>
        <v/>
      </c>
      <c r="F849" s="26">
        <f>IF($A849&lt;=Inputs!$B$13,IF(1&lt;=Inputs!$B$8,IF(Inputs!$B$12&gt;0,MAX(MIN(NORM.INV(RAND(),LOOKUP(P849,Inputs!$J$6:$J$9,Inputs!$G$6:$G$9),LOOKUP(P849,Inputs!$J$6:$J$9,Inputs!$H$6:$H$9)),Inputs!$B$12),-Inputs!$B$12),NORM.INV(RAND(),LOOKUP(P849,Inputs!$J$6:$J$9,Inputs!$G$6:$G$9),LOOKUP(P849,Inputs!$J$6:$J$9,Inputs!$H$6:$H$9))),0),"" )</f>
        <v/>
      </c>
      <c r="G849" s="26">
        <f>IF($A849&lt;=Inputs!$B$13,IF(2&lt;=Inputs!$B$8,IF(Inputs!$B$12&gt;0,MAX(MIN(NORM.INV(RAND(),LOOKUP(Q849,Inputs!$J$6:$J$9,Inputs!$G$6:$G$9),LOOKUP(Q849,Inputs!$J$6:$J$9,Inputs!$H$6:$H$9)),Inputs!$B$12),-Inputs!$B$12),NORM.INV(RAND(),LOOKUP(Q849,Inputs!$J$6:$J$9,Inputs!$G$6:$G$9),LOOKUP(Q849,Inputs!$J$6:$J$9,Inputs!$H$6:$H$9))),0),"" )</f>
        <v/>
      </c>
      <c r="H849" s="26">
        <f>IF($A849&lt;=Inputs!$B$13,IF(3&lt;=Inputs!$B$8,IF(Inputs!$B$12&gt;0,MAX(MIN(NORM.INV(RAND(),LOOKUP(R849,Inputs!$J$6:$J$9,Inputs!$G$6:$G$9),LOOKUP(R849,Inputs!$J$6:$J$9,Inputs!$H$6:$H$9)),Inputs!$B$12),-Inputs!$B$12),NORM.INV(RAND(),LOOKUP(R849,Inputs!$J$6:$J$9,Inputs!$G$6:$G$9),LOOKUP(R849,Inputs!$J$6:$J$9,Inputs!$H$6:$H$9))),0),"" )</f>
        <v/>
      </c>
      <c r="I849" s="26">
        <f>IF($A849&lt;=Inputs!$B$13,IF(4&lt;=Inputs!$B$8,IF(Inputs!$B$12&gt;0,MAX(MIN(NORM.INV(RAND(),LOOKUP(S849,Inputs!$J$6:$J$9,Inputs!$G$6:$G$9),LOOKUP(S849,Inputs!$J$6:$J$9,Inputs!$H$6:$H$9)),Inputs!$B$12),-Inputs!$B$12),NORM.INV(RAND(),LOOKUP(S849,Inputs!$J$6:$J$9,Inputs!$G$6:$G$9),LOOKUP(S849,Inputs!$J$6:$J$9,Inputs!$H$6:$H$9))),0),"" )</f>
        <v/>
      </c>
      <c r="J849" s="26">
        <f>IF($A849&lt;=Inputs!$B$13,IF(5&lt;=Inputs!$B$8,IF(Inputs!$B$12&gt;0,MAX(MIN(NORM.INV(RAND(),LOOKUP(T849,Inputs!$J$6:$J$9,Inputs!$G$6:$G$9),LOOKUP(T849,Inputs!$J$6:$J$9,Inputs!$H$6:$H$9)),Inputs!$B$12),-Inputs!$B$12),NORM.INV(RAND(),LOOKUP(T849,Inputs!$J$6:$J$9,Inputs!$G$6:$G$9),LOOKUP(T849,Inputs!$J$6:$J$9,Inputs!$H$6:$H$9))),0),"" )</f>
        <v/>
      </c>
      <c r="K849" s="26">
        <f>IF($A849&lt;=Inputs!$B$13,IF(6&lt;=Inputs!$B$8,IF(Inputs!$B$12&gt;0,MAX(MIN(NORM.INV(RAND(),LOOKUP(U849,Inputs!$J$6:$J$9,Inputs!$G$6:$G$9),LOOKUP(U849,Inputs!$J$6:$J$9,Inputs!$H$6:$H$9)),Inputs!$B$12),-Inputs!$B$12),NORM.INV(RAND(),LOOKUP(U849,Inputs!$J$6:$J$9,Inputs!$G$6:$G$9),LOOKUP(U849,Inputs!$J$6:$J$9,Inputs!$H$6:$H$9))),0),"" )</f>
        <v/>
      </c>
      <c r="L849" s="26">
        <f>IF($A849&lt;=Inputs!$B$13,IF(7&lt;=Inputs!$B$8,IF(Inputs!$B$12&gt;0,MAX(MIN(NORM.INV(RAND(),LOOKUP(V849,Inputs!$J$6:$J$9,Inputs!$G$6:$G$9),LOOKUP(V849,Inputs!$J$6:$J$9,Inputs!$H$6:$H$9)),Inputs!$B$12),-Inputs!$B$12),NORM.INV(RAND(),LOOKUP(V849,Inputs!$J$6:$J$9,Inputs!$G$6:$G$9),LOOKUP(V849,Inputs!$J$6:$J$9,Inputs!$H$6:$H$9))),0),"" )</f>
        <v/>
      </c>
      <c r="M849" s="26">
        <f>IF($A849&lt;=Inputs!$B$13,IF(8&lt;=Inputs!$B$8,IF(Inputs!$B$12&gt;0,MAX(MIN(NORM.INV(RAND(),LOOKUP(W849,Inputs!$J$6:$J$9,Inputs!$G$6:$G$9),LOOKUP(W849,Inputs!$J$6:$J$9,Inputs!$H$6:$H$9)),Inputs!$B$12),-Inputs!$B$12),NORM.INV(RAND(),LOOKUP(W849,Inputs!$J$6:$J$9,Inputs!$G$6:$G$9),LOOKUP(W849,Inputs!$J$6:$J$9,Inputs!$H$6:$H$9))),0),"" )</f>
        <v/>
      </c>
      <c r="N849" s="26">
        <f>IF($A849&lt;=Inputs!$B$13,IF(9&lt;=Inputs!$B$8,IF(Inputs!$B$12&gt;0,MAX(MIN(NORM.INV(RAND(),LOOKUP(X849,Inputs!$J$6:$J$9,Inputs!$G$6:$G$9),LOOKUP(X849,Inputs!$J$6:$J$9,Inputs!$H$6:$H$9)),Inputs!$B$12),-Inputs!$B$12),NORM.INV(RAND(),LOOKUP(X849,Inputs!$J$6:$J$9,Inputs!$G$6:$G$9),LOOKUP(X849,Inputs!$J$6:$J$9,Inputs!$H$6:$H$9))),0),"" )</f>
        <v/>
      </c>
      <c r="O849" s="26">
        <f>IF($A849&lt;=Inputs!$B$13,IF(10&lt;=Inputs!$B$8,IF(Inputs!$B$12&gt;0,MAX(MIN(NORM.INV(RAND(),LOOKUP(Y849,Inputs!$J$6:$J$9,Inputs!$G$6:$G$9),LOOKUP(Y849,Inputs!$J$6:$J$9,Inputs!$H$6:$H$9)),Inputs!$B$12),-Inputs!$B$12),NORM.INV(RAND(),LOOKUP(Y849,Inputs!$J$6:$J$9,Inputs!$G$6:$G$9),LOOKUP(Y849,Inputs!$J$6:$J$9,Inputs!$H$6:$H$9))),0),"" )</f>
        <v/>
      </c>
      <c r="P849" s="31">
        <f>IF($A849&lt;=Inputs!$B$13,RAND(),"")</f>
        <v/>
      </c>
      <c r="Q849" s="31">
        <f>IF($A849&lt;=Inputs!$B$13,RAND(),"")</f>
        <v/>
      </c>
      <c r="R849" s="31">
        <f>IF($A849&lt;=Inputs!$B$13,RAND(),"")</f>
        <v/>
      </c>
      <c r="S849" s="31">
        <f>IF($A849&lt;=Inputs!$B$13,RAND(),"")</f>
        <v/>
      </c>
      <c r="T849" s="31">
        <f>IF($A849&lt;=Inputs!$B$13,RAND(),"")</f>
        <v/>
      </c>
      <c r="U849" s="31">
        <f>IF($A849&lt;=Inputs!$B$13,RAND(),"")</f>
        <v/>
      </c>
      <c r="V849" s="31">
        <f>IF($A849&lt;=Inputs!$B$13,RAND(),"")</f>
        <v/>
      </c>
      <c r="W849" s="31">
        <f>IF($A849&lt;=Inputs!$B$13,RAND(),"")</f>
        <v/>
      </c>
      <c r="X849" s="31">
        <f>IF($A849&lt;=Inputs!$B$13,RAND(),"")</f>
        <v/>
      </c>
      <c r="Y849" s="31">
        <f>IF($A849&lt;=Inputs!$B$13,RAND(),"")</f>
        <v/>
      </c>
    </row>
    <row r="850">
      <c r="A850" t="n">
        <v>845</v>
      </c>
      <c r="B850" s="26">
        <f>IF($A850&lt;=Inputs!$B$13,IF(Inputs!$B$8&gt;0,SUM(F850:O850)/Inputs!$B$8,0),"")</f>
        <v/>
      </c>
      <c r="C850" s="27">
        <f>IF($A850&lt;=Inputs!$B$13,B850/100,"")</f>
        <v/>
      </c>
      <c r="D850" s="28">
        <f>IF($A850&lt;=Inputs!$B$13,C850*Inputs!$B$7,"")</f>
        <v/>
      </c>
      <c r="E850" s="29">
        <f>IF($A850&lt;=Inputs!$B$13,IF(D850&gt;0,1,0),"")</f>
        <v/>
      </c>
      <c r="F850" s="26">
        <f>IF($A850&lt;=Inputs!$B$13,IF(1&lt;=Inputs!$B$8,IF(Inputs!$B$12&gt;0,MAX(MIN(NORM.INV(RAND(),LOOKUP(P850,Inputs!$J$6:$J$9,Inputs!$G$6:$G$9),LOOKUP(P850,Inputs!$J$6:$J$9,Inputs!$H$6:$H$9)),Inputs!$B$12),-Inputs!$B$12),NORM.INV(RAND(),LOOKUP(P850,Inputs!$J$6:$J$9,Inputs!$G$6:$G$9),LOOKUP(P850,Inputs!$J$6:$J$9,Inputs!$H$6:$H$9))),0),"" )</f>
        <v/>
      </c>
      <c r="G850" s="26">
        <f>IF($A850&lt;=Inputs!$B$13,IF(2&lt;=Inputs!$B$8,IF(Inputs!$B$12&gt;0,MAX(MIN(NORM.INV(RAND(),LOOKUP(Q850,Inputs!$J$6:$J$9,Inputs!$G$6:$G$9),LOOKUP(Q850,Inputs!$J$6:$J$9,Inputs!$H$6:$H$9)),Inputs!$B$12),-Inputs!$B$12),NORM.INV(RAND(),LOOKUP(Q850,Inputs!$J$6:$J$9,Inputs!$G$6:$G$9),LOOKUP(Q850,Inputs!$J$6:$J$9,Inputs!$H$6:$H$9))),0),"" )</f>
        <v/>
      </c>
      <c r="H850" s="26">
        <f>IF($A850&lt;=Inputs!$B$13,IF(3&lt;=Inputs!$B$8,IF(Inputs!$B$12&gt;0,MAX(MIN(NORM.INV(RAND(),LOOKUP(R850,Inputs!$J$6:$J$9,Inputs!$G$6:$G$9),LOOKUP(R850,Inputs!$J$6:$J$9,Inputs!$H$6:$H$9)),Inputs!$B$12),-Inputs!$B$12),NORM.INV(RAND(),LOOKUP(R850,Inputs!$J$6:$J$9,Inputs!$G$6:$G$9),LOOKUP(R850,Inputs!$J$6:$J$9,Inputs!$H$6:$H$9))),0),"" )</f>
        <v/>
      </c>
      <c r="I850" s="26">
        <f>IF($A850&lt;=Inputs!$B$13,IF(4&lt;=Inputs!$B$8,IF(Inputs!$B$12&gt;0,MAX(MIN(NORM.INV(RAND(),LOOKUP(S850,Inputs!$J$6:$J$9,Inputs!$G$6:$G$9),LOOKUP(S850,Inputs!$J$6:$J$9,Inputs!$H$6:$H$9)),Inputs!$B$12),-Inputs!$B$12),NORM.INV(RAND(),LOOKUP(S850,Inputs!$J$6:$J$9,Inputs!$G$6:$G$9),LOOKUP(S850,Inputs!$J$6:$J$9,Inputs!$H$6:$H$9))),0),"" )</f>
        <v/>
      </c>
      <c r="J850" s="26">
        <f>IF($A850&lt;=Inputs!$B$13,IF(5&lt;=Inputs!$B$8,IF(Inputs!$B$12&gt;0,MAX(MIN(NORM.INV(RAND(),LOOKUP(T850,Inputs!$J$6:$J$9,Inputs!$G$6:$G$9),LOOKUP(T850,Inputs!$J$6:$J$9,Inputs!$H$6:$H$9)),Inputs!$B$12),-Inputs!$B$12),NORM.INV(RAND(),LOOKUP(T850,Inputs!$J$6:$J$9,Inputs!$G$6:$G$9),LOOKUP(T850,Inputs!$J$6:$J$9,Inputs!$H$6:$H$9))),0),"" )</f>
        <v/>
      </c>
      <c r="K850" s="26">
        <f>IF($A850&lt;=Inputs!$B$13,IF(6&lt;=Inputs!$B$8,IF(Inputs!$B$12&gt;0,MAX(MIN(NORM.INV(RAND(),LOOKUP(U850,Inputs!$J$6:$J$9,Inputs!$G$6:$G$9),LOOKUP(U850,Inputs!$J$6:$J$9,Inputs!$H$6:$H$9)),Inputs!$B$12),-Inputs!$B$12),NORM.INV(RAND(),LOOKUP(U850,Inputs!$J$6:$J$9,Inputs!$G$6:$G$9),LOOKUP(U850,Inputs!$J$6:$J$9,Inputs!$H$6:$H$9))),0),"" )</f>
        <v/>
      </c>
      <c r="L850" s="26">
        <f>IF($A850&lt;=Inputs!$B$13,IF(7&lt;=Inputs!$B$8,IF(Inputs!$B$12&gt;0,MAX(MIN(NORM.INV(RAND(),LOOKUP(V850,Inputs!$J$6:$J$9,Inputs!$G$6:$G$9),LOOKUP(V850,Inputs!$J$6:$J$9,Inputs!$H$6:$H$9)),Inputs!$B$12),-Inputs!$B$12),NORM.INV(RAND(),LOOKUP(V850,Inputs!$J$6:$J$9,Inputs!$G$6:$G$9),LOOKUP(V850,Inputs!$J$6:$J$9,Inputs!$H$6:$H$9))),0),"" )</f>
        <v/>
      </c>
      <c r="M850" s="26">
        <f>IF($A850&lt;=Inputs!$B$13,IF(8&lt;=Inputs!$B$8,IF(Inputs!$B$12&gt;0,MAX(MIN(NORM.INV(RAND(),LOOKUP(W850,Inputs!$J$6:$J$9,Inputs!$G$6:$G$9),LOOKUP(W850,Inputs!$J$6:$J$9,Inputs!$H$6:$H$9)),Inputs!$B$12),-Inputs!$B$12),NORM.INV(RAND(),LOOKUP(W850,Inputs!$J$6:$J$9,Inputs!$G$6:$G$9),LOOKUP(W850,Inputs!$J$6:$J$9,Inputs!$H$6:$H$9))),0),"" )</f>
        <v/>
      </c>
      <c r="N850" s="26">
        <f>IF($A850&lt;=Inputs!$B$13,IF(9&lt;=Inputs!$B$8,IF(Inputs!$B$12&gt;0,MAX(MIN(NORM.INV(RAND(),LOOKUP(X850,Inputs!$J$6:$J$9,Inputs!$G$6:$G$9),LOOKUP(X850,Inputs!$J$6:$J$9,Inputs!$H$6:$H$9)),Inputs!$B$12),-Inputs!$B$12),NORM.INV(RAND(),LOOKUP(X850,Inputs!$J$6:$J$9,Inputs!$G$6:$G$9),LOOKUP(X850,Inputs!$J$6:$J$9,Inputs!$H$6:$H$9))),0),"" )</f>
        <v/>
      </c>
      <c r="O850" s="26">
        <f>IF($A850&lt;=Inputs!$B$13,IF(10&lt;=Inputs!$B$8,IF(Inputs!$B$12&gt;0,MAX(MIN(NORM.INV(RAND(),LOOKUP(Y850,Inputs!$J$6:$J$9,Inputs!$G$6:$G$9),LOOKUP(Y850,Inputs!$J$6:$J$9,Inputs!$H$6:$H$9)),Inputs!$B$12),-Inputs!$B$12),NORM.INV(RAND(),LOOKUP(Y850,Inputs!$J$6:$J$9,Inputs!$G$6:$G$9),LOOKUP(Y850,Inputs!$J$6:$J$9,Inputs!$H$6:$H$9))),0),"" )</f>
        <v/>
      </c>
      <c r="P850" s="31">
        <f>IF($A850&lt;=Inputs!$B$13,RAND(),"")</f>
        <v/>
      </c>
      <c r="Q850" s="31">
        <f>IF($A850&lt;=Inputs!$B$13,RAND(),"")</f>
        <v/>
      </c>
      <c r="R850" s="31">
        <f>IF($A850&lt;=Inputs!$B$13,RAND(),"")</f>
        <v/>
      </c>
      <c r="S850" s="31">
        <f>IF($A850&lt;=Inputs!$B$13,RAND(),"")</f>
        <v/>
      </c>
      <c r="T850" s="31">
        <f>IF($A850&lt;=Inputs!$B$13,RAND(),"")</f>
        <v/>
      </c>
      <c r="U850" s="31">
        <f>IF($A850&lt;=Inputs!$B$13,RAND(),"")</f>
        <v/>
      </c>
      <c r="V850" s="31">
        <f>IF($A850&lt;=Inputs!$B$13,RAND(),"")</f>
        <v/>
      </c>
      <c r="W850" s="31">
        <f>IF($A850&lt;=Inputs!$B$13,RAND(),"")</f>
        <v/>
      </c>
      <c r="X850" s="31">
        <f>IF($A850&lt;=Inputs!$B$13,RAND(),"")</f>
        <v/>
      </c>
      <c r="Y850" s="31">
        <f>IF($A850&lt;=Inputs!$B$13,RAND(),"")</f>
        <v/>
      </c>
    </row>
    <row r="851">
      <c r="A851" t="n">
        <v>846</v>
      </c>
      <c r="B851" s="26">
        <f>IF($A851&lt;=Inputs!$B$13,IF(Inputs!$B$8&gt;0,SUM(F851:O851)/Inputs!$B$8,0),"")</f>
        <v/>
      </c>
      <c r="C851" s="27">
        <f>IF($A851&lt;=Inputs!$B$13,B851/100,"")</f>
        <v/>
      </c>
      <c r="D851" s="28">
        <f>IF($A851&lt;=Inputs!$B$13,C851*Inputs!$B$7,"")</f>
        <v/>
      </c>
      <c r="E851" s="29">
        <f>IF($A851&lt;=Inputs!$B$13,IF(D851&gt;0,1,0),"")</f>
        <v/>
      </c>
      <c r="F851" s="26">
        <f>IF($A851&lt;=Inputs!$B$13,IF(1&lt;=Inputs!$B$8,IF(Inputs!$B$12&gt;0,MAX(MIN(NORM.INV(RAND(),LOOKUP(P851,Inputs!$J$6:$J$9,Inputs!$G$6:$G$9),LOOKUP(P851,Inputs!$J$6:$J$9,Inputs!$H$6:$H$9)),Inputs!$B$12),-Inputs!$B$12),NORM.INV(RAND(),LOOKUP(P851,Inputs!$J$6:$J$9,Inputs!$G$6:$G$9),LOOKUP(P851,Inputs!$J$6:$J$9,Inputs!$H$6:$H$9))),0),"" )</f>
        <v/>
      </c>
      <c r="G851" s="26">
        <f>IF($A851&lt;=Inputs!$B$13,IF(2&lt;=Inputs!$B$8,IF(Inputs!$B$12&gt;0,MAX(MIN(NORM.INV(RAND(),LOOKUP(Q851,Inputs!$J$6:$J$9,Inputs!$G$6:$G$9),LOOKUP(Q851,Inputs!$J$6:$J$9,Inputs!$H$6:$H$9)),Inputs!$B$12),-Inputs!$B$12),NORM.INV(RAND(),LOOKUP(Q851,Inputs!$J$6:$J$9,Inputs!$G$6:$G$9),LOOKUP(Q851,Inputs!$J$6:$J$9,Inputs!$H$6:$H$9))),0),"" )</f>
        <v/>
      </c>
      <c r="H851" s="26">
        <f>IF($A851&lt;=Inputs!$B$13,IF(3&lt;=Inputs!$B$8,IF(Inputs!$B$12&gt;0,MAX(MIN(NORM.INV(RAND(),LOOKUP(R851,Inputs!$J$6:$J$9,Inputs!$G$6:$G$9),LOOKUP(R851,Inputs!$J$6:$J$9,Inputs!$H$6:$H$9)),Inputs!$B$12),-Inputs!$B$12),NORM.INV(RAND(),LOOKUP(R851,Inputs!$J$6:$J$9,Inputs!$G$6:$G$9),LOOKUP(R851,Inputs!$J$6:$J$9,Inputs!$H$6:$H$9))),0),"" )</f>
        <v/>
      </c>
      <c r="I851" s="26">
        <f>IF($A851&lt;=Inputs!$B$13,IF(4&lt;=Inputs!$B$8,IF(Inputs!$B$12&gt;0,MAX(MIN(NORM.INV(RAND(),LOOKUP(S851,Inputs!$J$6:$J$9,Inputs!$G$6:$G$9),LOOKUP(S851,Inputs!$J$6:$J$9,Inputs!$H$6:$H$9)),Inputs!$B$12),-Inputs!$B$12),NORM.INV(RAND(),LOOKUP(S851,Inputs!$J$6:$J$9,Inputs!$G$6:$G$9),LOOKUP(S851,Inputs!$J$6:$J$9,Inputs!$H$6:$H$9))),0),"" )</f>
        <v/>
      </c>
      <c r="J851" s="26">
        <f>IF($A851&lt;=Inputs!$B$13,IF(5&lt;=Inputs!$B$8,IF(Inputs!$B$12&gt;0,MAX(MIN(NORM.INV(RAND(),LOOKUP(T851,Inputs!$J$6:$J$9,Inputs!$G$6:$G$9),LOOKUP(T851,Inputs!$J$6:$J$9,Inputs!$H$6:$H$9)),Inputs!$B$12),-Inputs!$B$12),NORM.INV(RAND(),LOOKUP(T851,Inputs!$J$6:$J$9,Inputs!$G$6:$G$9),LOOKUP(T851,Inputs!$J$6:$J$9,Inputs!$H$6:$H$9))),0),"" )</f>
        <v/>
      </c>
      <c r="K851" s="26">
        <f>IF($A851&lt;=Inputs!$B$13,IF(6&lt;=Inputs!$B$8,IF(Inputs!$B$12&gt;0,MAX(MIN(NORM.INV(RAND(),LOOKUP(U851,Inputs!$J$6:$J$9,Inputs!$G$6:$G$9),LOOKUP(U851,Inputs!$J$6:$J$9,Inputs!$H$6:$H$9)),Inputs!$B$12),-Inputs!$B$12),NORM.INV(RAND(),LOOKUP(U851,Inputs!$J$6:$J$9,Inputs!$G$6:$G$9),LOOKUP(U851,Inputs!$J$6:$J$9,Inputs!$H$6:$H$9))),0),"" )</f>
        <v/>
      </c>
      <c r="L851" s="26">
        <f>IF($A851&lt;=Inputs!$B$13,IF(7&lt;=Inputs!$B$8,IF(Inputs!$B$12&gt;0,MAX(MIN(NORM.INV(RAND(),LOOKUP(V851,Inputs!$J$6:$J$9,Inputs!$G$6:$G$9),LOOKUP(V851,Inputs!$J$6:$J$9,Inputs!$H$6:$H$9)),Inputs!$B$12),-Inputs!$B$12),NORM.INV(RAND(),LOOKUP(V851,Inputs!$J$6:$J$9,Inputs!$G$6:$G$9),LOOKUP(V851,Inputs!$J$6:$J$9,Inputs!$H$6:$H$9))),0),"" )</f>
        <v/>
      </c>
      <c r="M851" s="26">
        <f>IF($A851&lt;=Inputs!$B$13,IF(8&lt;=Inputs!$B$8,IF(Inputs!$B$12&gt;0,MAX(MIN(NORM.INV(RAND(),LOOKUP(W851,Inputs!$J$6:$J$9,Inputs!$G$6:$G$9),LOOKUP(W851,Inputs!$J$6:$J$9,Inputs!$H$6:$H$9)),Inputs!$B$12),-Inputs!$B$12),NORM.INV(RAND(),LOOKUP(W851,Inputs!$J$6:$J$9,Inputs!$G$6:$G$9),LOOKUP(W851,Inputs!$J$6:$J$9,Inputs!$H$6:$H$9))),0),"" )</f>
        <v/>
      </c>
      <c r="N851" s="26">
        <f>IF($A851&lt;=Inputs!$B$13,IF(9&lt;=Inputs!$B$8,IF(Inputs!$B$12&gt;0,MAX(MIN(NORM.INV(RAND(),LOOKUP(X851,Inputs!$J$6:$J$9,Inputs!$G$6:$G$9),LOOKUP(X851,Inputs!$J$6:$J$9,Inputs!$H$6:$H$9)),Inputs!$B$12),-Inputs!$B$12),NORM.INV(RAND(),LOOKUP(X851,Inputs!$J$6:$J$9,Inputs!$G$6:$G$9),LOOKUP(X851,Inputs!$J$6:$J$9,Inputs!$H$6:$H$9))),0),"" )</f>
        <v/>
      </c>
      <c r="O851" s="26">
        <f>IF($A851&lt;=Inputs!$B$13,IF(10&lt;=Inputs!$B$8,IF(Inputs!$B$12&gt;0,MAX(MIN(NORM.INV(RAND(),LOOKUP(Y851,Inputs!$J$6:$J$9,Inputs!$G$6:$G$9),LOOKUP(Y851,Inputs!$J$6:$J$9,Inputs!$H$6:$H$9)),Inputs!$B$12),-Inputs!$B$12),NORM.INV(RAND(),LOOKUP(Y851,Inputs!$J$6:$J$9,Inputs!$G$6:$G$9),LOOKUP(Y851,Inputs!$J$6:$J$9,Inputs!$H$6:$H$9))),0),"" )</f>
        <v/>
      </c>
      <c r="P851" s="31">
        <f>IF($A851&lt;=Inputs!$B$13,RAND(),"")</f>
        <v/>
      </c>
      <c r="Q851" s="31">
        <f>IF($A851&lt;=Inputs!$B$13,RAND(),"")</f>
        <v/>
      </c>
      <c r="R851" s="31">
        <f>IF($A851&lt;=Inputs!$B$13,RAND(),"")</f>
        <v/>
      </c>
      <c r="S851" s="31">
        <f>IF($A851&lt;=Inputs!$B$13,RAND(),"")</f>
        <v/>
      </c>
      <c r="T851" s="31">
        <f>IF($A851&lt;=Inputs!$B$13,RAND(),"")</f>
        <v/>
      </c>
      <c r="U851" s="31">
        <f>IF($A851&lt;=Inputs!$B$13,RAND(),"")</f>
        <v/>
      </c>
      <c r="V851" s="31">
        <f>IF($A851&lt;=Inputs!$B$13,RAND(),"")</f>
        <v/>
      </c>
      <c r="W851" s="31">
        <f>IF($A851&lt;=Inputs!$B$13,RAND(),"")</f>
        <v/>
      </c>
      <c r="X851" s="31">
        <f>IF($A851&lt;=Inputs!$B$13,RAND(),"")</f>
        <v/>
      </c>
      <c r="Y851" s="31">
        <f>IF($A851&lt;=Inputs!$B$13,RAND(),"")</f>
        <v/>
      </c>
    </row>
    <row r="852">
      <c r="A852" t="n">
        <v>847</v>
      </c>
      <c r="B852" s="26">
        <f>IF($A852&lt;=Inputs!$B$13,IF(Inputs!$B$8&gt;0,SUM(F852:O852)/Inputs!$B$8,0),"")</f>
        <v/>
      </c>
      <c r="C852" s="27">
        <f>IF($A852&lt;=Inputs!$B$13,B852/100,"")</f>
        <v/>
      </c>
      <c r="D852" s="28">
        <f>IF($A852&lt;=Inputs!$B$13,C852*Inputs!$B$7,"")</f>
        <v/>
      </c>
      <c r="E852" s="29">
        <f>IF($A852&lt;=Inputs!$B$13,IF(D852&gt;0,1,0),"")</f>
        <v/>
      </c>
      <c r="F852" s="26">
        <f>IF($A852&lt;=Inputs!$B$13,IF(1&lt;=Inputs!$B$8,IF(Inputs!$B$12&gt;0,MAX(MIN(NORM.INV(RAND(),LOOKUP(P852,Inputs!$J$6:$J$9,Inputs!$G$6:$G$9),LOOKUP(P852,Inputs!$J$6:$J$9,Inputs!$H$6:$H$9)),Inputs!$B$12),-Inputs!$B$12),NORM.INV(RAND(),LOOKUP(P852,Inputs!$J$6:$J$9,Inputs!$G$6:$G$9),LOOKUP(P852,Inputs!$J$6:$J$9,Inputs!$H$6:$H$9))),0),"" )</f>
        <v/>
      </c>
      <c r="G852" s="26">
        <f>IF($A852&lt;=Inputs!$B$13,IF(2&lt;=Inputs!$B$8,IF(Inputs!$B$12&gt;0,MAX(MIN(NORM.INV(RAND(),LOOKUP(Q852,Inputs!$J$6:$J$9,Inputs!$G$6:$G$9),LOOKUP(Q852,Inputs!$J$6:$J$9,Inputs!$H$6:$H$9)),Inputs!$B$12),-Inputs!$B$12),NORM.INV(RAND(),LOOKUP(Q852,Inputs!$J$6:$J$9,Inputs!$G$6:$G$9),LOOKUP(Q852,Inputs!$J$6:$J$9,Inputs!$H$6:$H$9))),0),"" )</f>
        <v/>
      </c>
      <c r="H852" s="26">
        <f>IF($A852&lt;=Inputs!$B$13,IF(3&lt;=Inputs!$B$8,IF(Inputs!$B$12&gt;0,MAX(MIN(NORM.INV(RAND(),LOOKUP(R852,Inputs!$J$6:$J$9,Inputs!$G$6:$G$9),LOOKUP(R852,Inputs!$J$6:$J$9,Inputs!$H$6:$H$9)),Inputs!$B$12),-Inputs!$B$12),NORM.INV(RAND(),LOOKUP(R852,Inputs!$J$6:$J$9,Inputs!$G$6:$G$9),LOOKUP(R852,Inputs!$J$6:$J$9,Inputs!$H$6:$H$9))),0),"" )</f>
        <v/>
      </c>
      <c r="I852" s="26">
        <f>IF($A852&lt;=Inputs!$B$13,IF(4&lt;=Inputs!$B$8,IF(Inputs!$B$12&gt;0,MAX(MIN(NORM.INV(RAND(),LOOKUP(S852,Inputs!$J$6:$J$9,Inputs!$G$6:$G$9),LOOKUP(S852,Inputs!$J$6:$J$9,Inputs!$H$6:$H$9)),Inputs!$B$12),-Inputs!$B$12),NORM.INV(RAND(),LOOKUP(S852,Inputs!$J$6:$J$9,Inputs!$G$6:$G$9),LOOKUP(S852,Inputs!$J$6:$J$9,Inputs!$H$6:$H$9))),0),"" )</f>
        <v/>
      </c>
      <c r="J852" s="26">
        <f>IF($A852&lt;=Inputs!$B$13,IF(5&lt;=Inputs!$B$8,IF(Inputs!$B$12&gt;0,MAX(MIN(NORM.INV(RAND(),LOOKUP(T852,Inputs!$J$6:$J$9,Inputs!$G$6:$G$9),LOOKUP(T852,Inputs!$J$6:$J$9,Inputs!$H$6:$H$9)),Inputs!$B$12),-Inputs!$B$12),NORM.INV(RAND(),LOOKUP(T852,Inputs!$J$6:$J$9,Inputs!$G$6:$G$9),LOOKUP(T852,Inputs!$J$6:$J$9,Inputs!$H$6:$H$9))),0),"" )</f>
        <v/>
      </c>
      <c r="K852" s="26">
        <f>IF($A852&lt;=Inputs!$B$13,IF(6&lt;=Inputs!$B$8,IF(Inputs!$B$12&gt;0,MAX(MIN(NORM.INV(RAND(),LOOKUP(U852,Inputs!$J$6:$J$9,Inputs!$G$6:$G$9),LOOKUP(U852,Inputs!$J$6:$J$9,Inputs!$H$6:$H$9)),Inputs!$B$12),-Inputs!$B$12),NORM.INV(RAND(),LOOKUP(U852,Inputs!$J$6:$J$9,Inputs!$G$6:$G$9),LOOKUP(U852,Inputs!$J$6:$J$9,Inputs!$H$6:$H$9))),0),"" )</f>
        <v/>
      </c>
      <c r="L852" s="26">
        <f>IF($A852&lt;=Inputs!$B$13,IF(7&lt;=Inputs!$B$8,IF(Inputs!$B$12&gt;0,MAX(MIN(NORM.INV(RAND(),LOOKUP(V852,Inputs!$J$6:$J$9,Inputs!$G$6:$G$9),LOOKUP(V852,Inputs!$J$6:$J$9,Inputs!$H$6:$H$9)),Inputs!$B$12),-Inputs!$B$12),NORM.INV(RAND(),LOOKUP(V852,Inputs!$J$6:$J$9,Inputs!$G$6:$G$9),LOOKUP(V852,Inputs!$J$6:$J$9,Inputs!$H$6:$H$9))),0),"" )</f>
        <v/>
      </c>
      <c r="M852" s="26">
        <f>IF($A852&lt;=Inputs!$B$13,IF(8&lt;=Inputs!$B$8,IF(Inputs!$B$12&gt;0,MAX(MIN(NORM.INV(RAND(),LOOKUP(W852,Inputs!$J$6:$J$9,Inputs!$G$6:$G$9),LOOKUP(W852,Inputs!$J$6:$J$9,Inputs!$H$6:$H$9)),Inputs!$B$12),-Inputs!$B$12),NORM.INV(RAND(),LOOKUP(W852,Inputs!$J$6:$J$9,Inputs!$G$6:$G$9),LOOKUP(W852,Inputs!$J$6:$J$9,Inputs!$H$6:$H$9))),0),"" )</f>
        <v/>
      </c>
      <c r="N852" s="26">
        <f>IF($A852&lt;=Inputs!$B$13,IF(9&lt;=Inputs!$B$8,IF(Inputs!$B$12&gt;0,MAX(MIN(NORM.INV(RAND(),LOOKUP(X852,Inputs!$J$6:$J$9,Inputs!$G$6:$G$9),LOOKUP(X852,Inputs!$J$6:$J$9,Inputs!$H$6:$H$9)),Inputs!$B$12),-Inputs!$B$12),NORM.INV(RAND(),LOOKUP(X852,Inputs!$J$6:$J$9,Inputs!$G$6:$G$9),LOOKUP(X852,Inputs!$J$6:$J$9,Inputs!$H$6:$H$9))),0),"" )</f>
        <v/>
      </c>
      <c r="O852" s="26">
        <f>IF($A852&lt;=Inputs!$B$13,IF(10&lt;=Inputs!$B$8,IF(Inputs!$B$12&gt;0,MAX(MIN(NORM.INV(RAND(),LOOKUP(Y852,Inputs!$J$6:$J$9,Inputs!$G$6:$G$9),LOOKUP(Y852,Inputs!$J$6:$J$9,Inputs!$H$6:$H$9)),Inputs!$B$12),-Inputs!$B$12),NORM.INV(RAND(),LOOKUP(Y852,Inputs!$J$6:$J$9,Inputs!$G$6:$G$9),LOOKUP(Y852,Inputs!$J$6:$J$9,Inputs!$H$6:$H$9))),0),"" )</f>
        <v/>
      </c>
      <c r="P852" s="31">
        <f>IF($A852&lt;=Inputs!$B$13,RAND(),"")</f>
        <v/>
      </c>
      <c r="Q852" s="31">
        <f>IF($A852&lt;=Inputs!$B$13,RAND(),"")</f>
        <v/>
      </c>
      <c r="R852" s="31">
        <f>IF($A852&lt;=Inputs!$B$13,RAND(),"")</f>
        <v/>
      </c>
      <c r="S852" s="31">
        <f>IF($A852&lt;=Inputs!$B$13,RAND(),"")</f>
        <v/>
      </c>
      <c r="T852" s="31">
        <f>IF($A852&lt;=Inputs!$B$13,RAND(),"")</f>
        <v/>
      </c>
      <c r="U852" s="31">
        <f>IF($A852&lt;=Inputs!$B$13,RAND(),"")</f>
        <v/>
      </c>
      <c r="V852" s="31">
        <f>IF($A852&lt;=Inputs!$B$13,RAND(),"")</f>
        <v/>
      </c>
      <c r="W852" s="31">
        <f>IF($A852&lt;=Inputs!$B$13,RAND(),"")</f>
        <v/>
      </c>
      <c r="X852" s="31">
        <f>IF($A852&lt;=Inputs!$B$13,RAND(),"")</f>
        <v/>
      </c>
      <c r="Y852" s="31">
        <f>IF($A852&lt;=Inputs!$B$13,RAND(),"")</f>
        <v/>
      </c>
    </row>
    <row r="853">
      <c r="A853" t="n">
        <v>848</v>
      </c>
      <c r="B853" s="26">
        <f>IF($A853&lt;=Inputs!$B$13,IF(Inputs!$B$8&gt;0,SUM(F853:O853)/Inputs!$B$8,0),"")</f>
        <v/>
      </c>
      <c r="C853" s="27">
        <f>IF($A853&lt;=Inputs!$B$13,B853/100,"")</f>
        <v/>
      </c>
      <c r="D853" s="28">
        <f>IF($A853&lt;=Inputs!$B$13,C853*Inputs!$B$7,"")</f>
        <v/>
      </c>
      <c r="E853" s="29">
        <f>IF($A853&lt;=Inputs!$B$13,IF(D853&gt;0,1,0),"")</f>
        <v/>
      </c>
      <c r="F853" s="26">
        <f>IF($A853&lt;=Inputs!$B$13,IF(1&lt;=Inputs!$B$8,IF(Inputs!$B$12&gt;0,MAX(MIN(NORM.INV(RAND(),LOOKUP(P853,Inputs!$J$6:$J$9,Inputs!$G$6:$G$9),LOOKUP(P853,Inputs!$J$6:$J$9,Inputs!$H$6:$H$9)),Inputs!$B$12),-Inputs!$B$12),NORM.INV(RAND(),LOOKUP(P853,Inputs!$J$6:$J$9,Inputs!$G$6:$G$9),LOOKUP(P853,Inputs!$J$6:$J$9,Inputs!$H$6:$H$9))),0),"" )</f>
        <v/>
      </c>
      <c r="G853" s="26">
        <f>IF($A853&lt;=Inputs!$B$13,IF(2&lt;=Inputs!$B$8,IF(Inputs!$B$12&gt;0,MAX(MIN(NORM.INV(RAND(),LOOKUP(Q853,Inputs!$J$6:$J$9,Inputs!$G$6:$G$9),LOOKUP(Q853,Inputs!$J$6:$J$9,Inputs!$H$6:$H$9)),Inputs!$B$12),-Inputs!$B$12),NORM.INV(RAND(),LOOKUP(Q853,Inputs!$J$6:$J$9,Inputs!$G$6:$G$9),LOOKUP(Q853,Inputs!$J$6:$J$9,Inputs!$H$6:$H$9))),0),"" )</f>
        <v/>
      </c>
      <c r="H853" s="26">
        <f>IF($A853&lt;=Inputs!$B$13,IF(3&lt;=Inputs!$B$8,IF(Inputs!$B$12&gt;0,MAX(MIN(NORM.INV(RAND(),LOOKUP(R853,Inputs!$J$6:$J$9,Inputs!$G$6:$G$9),LOOKUP(R853,Inputs!$J$6:$J$9,Inputs!$H$6:$H$9)),Inputs!$B$12),-Inputs!$B$12),NORM.INV(RAND(),LOOKUP(R853,Inputs!$J$6:$J$9,Inputs!$G$6:$G$9),LOOKUP(R853,Inputs!$J$6:$J$9,Inputs!$H$6:$H$9))),0),"" )</f>
        <v/>
      </c>
      <c r="I853" s="26">
        <f>IF($A853&lt;=Inputs!$B$13,IF(4&lt;=Inputs!$B$8,IF(Inputs!$B$12&gt;0,MAX(MIN(NORM.INV(RAND(),LOOKUP(S853,Inputs!$J$6:$J$9,Inputs!$G$6:$G$9),LOOKUP(S853,Inputs!$J$6:$J$9,Inputs!$H$6:$H$9)),Inputs!$B$12),-Inputs!$B$12),NORM.INV(RAND(),LOOKUP(S853,Inputs!$J$6:$J$9,Inputs!$G$6:$G$9),LOOKUP(S853,Inputs!$J$6:$J$9,Inputs!$H$6:$H$9))),0),"" )</f>
        <v/>
      </c>
      <c r="J853" s="26">
        <f>IF($A853&lt;=Inputs!$B$13,IF(5&lt;=Inputs!$B$8,IF(Inputs!$B$12&gt;0,MAX(MIN(NORM.INV(RAND(),LOOKUP(T853,Inputs!$J$6:$J$9,Inputs!$G$6:$G$9),LOOKUP(T853,Inputs!$J$6:$J$9,Inputs!$H$6:$H$9)),Inputs!$B$12),-Inputs!$B$12),NORM.INV(RAND(),LOOKUP(T853,Inputs!$J$6:$J$9,Inputs!$G$6:$G$9),LOOKUP(T853,Inputs!$J$6:$J$9,Inputs!$H$6:$H$9))),0),"" )</f>
        <v/>
      </c>
      <c r="K853" s="26">
        <f>IF($A853&lt;=Inputs!$B$13,IF(6&lt;=Inputs!$B$8,IF(Inputs!$B$12&gt;0,MAX(MIN(NORM.INV(RAND(),LOOKUP(U853,Inputs!$J$6:$J$9,Inputs!$G$6:$G$9),LOOKUP(U853,Inputs!$J$6:$J$9,Inputs!$H$6:$H$9)),Inputs!$B$12),-Inputs!$B$12),NORM.INV(RAND(),LOOKUP(U853,Inputs!$J$6:$J$9,Inputs!$G$6:$G$9),LOOKUP(U853,Inputs!$J$6:$J$9,Inputs!$H$6:$H$9))),0),"" )</f>
        <v/>
      </c>
      <c r="L853" s="26">
        <f>IF($A853&lt;=Inputs!$B$13,IF(7&lt;=Inputs!$B$8,IF(Inputs!$B$12&gt;0,MAX(MIN(NORM.INV(RAND(),LOOKUP(V853,Inputs!$J$6:$J$9,Inputs!$G$6:$G$9),LOOKUP(V853,Inputs!$J$6:$J$9,Inputs!$H$6:$H$9)),Inputs!$B$12),-Inputs!$B$12),NORM.INV(RAND(),LOOKUP(V853,Inputs!$J$6:$J$9,Inputs!$G$6:$G$9),LOOKUP(V853,Inputs!$J$6:$J$9,Inputs!$H$6:$H$9))),0),"" )</f>
        <v/>
      </c>
      <c r="M853" s="26">
        <f>IF($A853&lt;=Inputs!$B$13,IF(8&lt;=Inputs!$B$8,IF(Inputs!$B$12&gt;0,MAX(MIN(NORM.INV(RAND(),LOOKUP(W853,Inputs!$J$6:$J$9,Inputs!$G$6:$G$9),LOOKUP(W853,Inputs!$J$6:$J$9,Inputs!$H$6:$H$9)),Inputs!$B$12),-Inputs!$B$12),NORM.INV(RAND(),LOOKUP(W853,Inputs!$J$6:$J$9,Inputs!$G$6:$G$9),LOOKUP(W853,Inputs!$J$6:$J$9,Inputs!$H$6:$H$9))),0),"" )</f>
        <v/>
      </c>
      <c r="N853" s="26">
        <f>IF($A853&lt;=Inputs!$B$13,IF(9&lt;=Inputs!$B$8,IF(Inputs!$B$12&gt;0,MAX(MIN(NORM.INV(RAND(),LOOKUP(X853,Inputs!$J$6:$J$9,Inputs!$G$6:$G$9),LOOKUP(X853,Inputs!$J$6:$J$9,Inputs!$H$6:$H$9)),Inputs!$B$12),-Inputs!$B$12),NORM.INV(RAND(),LOOKUP(X853,Inputs!$J$6:$J$9,Inputs!$G$6:$G$9),LOOKUP(X853,Inputs!$J$6:$J$9,Inputs!$H$6:$H$9))),0),"" )</f>
        <v/>
      </c>
      <c r="O853" s="26">
        <f>IF($A853&lt;=Inputs!$B$13,IF(10&lt;=Inputs!$B$8,IF(Inputs!$B$12&gt;0,MAX(MIN(NORM.INV(RAND(),LOOKUP(Y853,Inputs!$J$6:$J$9,Inputs!$G$6:$G$9),LOOKUP(Y853,Inputs!$J$6:$J$9,Inputs!$H$6:$H$9)),Inputs!$B$12),-Inputs!$B$12),NORM.INV(RAND(),LOOKUP(Y853,Inputs!$J$6:$J$9,Inputs!$G$6:$G$9),LOOKUP(Y853,Inputs!$J$6:$J$9,Inputs!$H$6:$H$9))),0),"" )</f>
        <v/>
      </c>
      <c r="P853" s="31">
        <f>IF($A853&lt;=Inputs!$B$13,RAND(),"")</f>
        <v/>
      </c>
      <c r="Q853" s="31">
        <f>IF($A853&lt;=Inputs!$B$13,RAND(),"")</f>
        <v/>
      </c>
      <c r="R853" s="31">
        <f>IF($A853&lt;=Inputs!$B$13,RAND(),"")</f>
        <v/>
      </c>
      <c r="S853" s="31">
        <f>IF($A853&lt;=Inputs!$B$13,RAND(),"")</f>
        <v/>
      </c>
      <c r="T853" s="31">
        <f>IF($A853&lt;=Inputs!$B$13,RAND(),"")</f>
        <v/>
      </c>
      <c r="U853" s="31">
        <f>IF($A853&lt;=Inputs!$B$13,RAND(),"")</f>
        <v/>
      </c>
      <c r="V853" s="31">
        <f>IF($A853&lt;=Inputs!$B$13,RAND(),"")</f>
        <v/>
      </c>
      <c r="W853" s="31">
        <f>IF($A853&lt;=Inputs!$B$13,RAND(),"")</f>
        <v/>
      </c>
      <c r="X853" s="31">
        <f>IF($A853&lt;=Inputs!$B$13,RAND(),"")</f>
        <v/>
      </c>
      <c r="Y853" s="31">
        <f>IF($A853&lt;=Inputs!$B$13,RAND(),"")</f>
        <v/>
      </c>
    </row>
    <row r="854">
      <c r="A854" t="n">
        <v>849</v>
      </c>
      <c r="B854" s="26">
        <f>IF($A854&lt;=Inputs!$B$13,IF(Inputs!$B$8&gt;0,SUM(F854:O854)/Inputs!$B$8,0),"")</f>
        <v/>
      </c>
      <c r="C854" s="27">
        <f>IF($A854&lt;=Inputs!$B$13,B854/100,"")</f>
        <v/>
      </c>
      <c r="D854" s="28">
        <f>IF($A854&lt;=Inputs!$B$13,C854*Inputs!$B$7,"")</f>
        <v/>
      </c>
      <c r="E854" s="29">
        <f>IF($A854&lt;=Inputs!$B$13,IF(D854&gt;0,1,0),"")</f>
        <v/>
      </c>
      <c r="F854" s="26">
        <f>IF($A854&lt;=Inputs!$B$13,IF(1&lt;=Inputs!$B$8,IF(Inputs!$B$12&gt;0,MAX(MIN(NORM.INV(RAND(),LOOKUP(P854,Inputs!$J$6:$J$9,Inputs!$G$6:$G$9),LOOKUP(P854,Inputs!$J$6:$J$9,Inputs!$H$6:$H$9)),Inputs!$B$12),-Inputs!$B$12),NORM.INV(RAND(),LOOKUP(P854,Inputs!$J$6:$J$9,Inputs!$G$6:$G$9),LOOKUP(P854,Inputs!$J$6:$J$9,Inputs!$H$6:$H$9))),0),"" )</f>
        <v/>
      </c>
      <c r="G854" s="26">
        <f>IF($A854&lt;=Inputs!$B$13,IF(2&lt;=Inputs!$B$8,IF(Inputs!$B$12&gt;0,MAX(MIN(NORM.INV(RAND(),LOOKUP(Q854,Inputs!$J$6:$J$9,Inputs!$G$6:$G$9),LOOKUP(Q854,Inputs!$J$6:$J$9,Inputs!$H$6:$H$9)),Inputs!$B$12),-Inputs!$B$12),NORM.INV(RAND(),LOOKUP(Q854,Inputs!$J$6:$J$9,Inputs!$G$6:$G$9),LOOKUP(Q854,Inputs!$J$6:$J$9,Inputs!$H$6:$H$9))),0),"" )</f>
        <v/>
      </c>
      <c r="H854" s="26">
        <f>IF($A854&lt;=Inputs!$B$13,IF(3&lt;=Inputs!$B$8,IF(Inputs!$B$12&gt;0,MAX(MIN(NORM.INV(RAND(),LOOKUP(R854,Inputs!$J$6:$J$9,Inputs!$G$6:$G$9),LOOKUP(R854,Inputs!$J$6:$J$9,Inputs!$H$6:$H$9)),Inputs!$B$12),-Inputs!$B$12),NORM.INV(RAND(),LOOKUP(R854,Inputs!$J$6:$J$9,Inputs!$G$6:$G$9),LOOKUP(R854,Inputs!$J$6:$J$9,Inputs!$H$6:$H$9))),0),"" )</f>
        <v/>
      </c>
      <c r="I854" s="26">
        <f>IF($A854&lt;=Inputs!$B$13,IF(4&lt;=Inputs!$B$8,IF(Inputs!$B$12&gt;0,MAX(MIN(NORM.INV(RAND(),LOOKUP(S854,Inputs!$J$6:$J$9,Inputs!$G$6:$G$9),LOOKUP(S854,Inputs!$J$6:$J$9,Inputs!$H$6:$H$9)),Inputs!$B$12),-Inputs!$B$12),NORM.INV(RAND(),LOOKUP(S854,Inputs!$J$6:$J$9,Inputs!$G$6:$G$9),LOOKUP(S854,Inputs!$J$6:$J$9,Inputs!$H$6:$H$9))),0),"" )</f>
        <v/>
      </c>
      <c r="J854" s="26">
        <f>IF($A854&lt;=Inputs!$B$13,IF(5&lt;=Inputs!$B$8,IF(Inputs!$B$12&gt;0,MAX(MIN(NORM.INV(RAND(),LOOKUP(T854,Inputs!$J$6:$J$9,Inputs!$G$6:$G$9),LOOKUP(T854,Inputs!$J$6:$J$9,Inputs!$H$6:$H$9)),Inputs!$B$12),-Inputs!$B$12),NORM.INV(RAND(),LOOKUP(T854,Inputs!$J$6:$J$9,Inputs!$G$6:$G$9),LOOKUP(T854,Inputs!$J$6:$J$9,Inputs!$H$6:$H$9))),0),"" )</f>
        <v/>
      </c>
      <c r="K854" s="26">
        <f>IF($A854&lt;=Inputs!$B$13,IF(6&lt;=Inputs!$B$8,IF(Inputs!$B$12&gt;0,MAX(MIN(NORM.INV(RAND(),LOOKUP(U854,Inputs!$J$6:$J$9,Inputs!$G$6:$G$9),LOOKUP(U854,Inputs!$J$6:$J$9,Inputs!$H$6:$H$9)),Inputs!$B$12),-Inputs!$B$12),NORM.INV(RAND(),LOOKUP(U854,Inputs!$J$6:$J$9,Inputs!$G$6:$G$9),LOOKUP(U854,Inputs!$J$6:$J$9,Inputs!$H$6:$H$9))),0),"" )</f>
        <v/>
      </c>
      <c r="L854" s="26">
        <f>IF($A854&lt;=Inputs!$B$13,IF(7&lt;=Inputs!$B$8,IF(Inputs!$B$12&gt;0,MAX(MIN(NORM.INV(RAND(),LOOKUP(V854,Inputs!$J$6:$J$9,Inputs!$G$6:$G$9),LOOKUP(V854,Inputs!$J$6:$J$9,Inputs!$H$6:$H$9)),Inputs!$B$12),-Inputs!$B$12),NORM.INV(RAND(),LOOKUP(V854,Inputs!$J$6:$J$9,Inputs!$G$6:$G$9),LOOKUP(V854,Inputs!$J$6:$J$9,Inputs!$H$6:$H$9))),0),"" )</f>
        <v/>
      </c>
      <c r="M854" s="26">
        <f>IF($A854&lt;=Inputs!$B$13,IF(8&lt;=Inputs!$B$8,IF(Inputs!$B$12&gt;0,MAX(MIN(NORM.INV(RAND(),LOOKUP(W854,Inputs!$J$6:$J$9,Inputs!$G$6:$G$9),LOOKUP(W854,Inputs!$J$6:$J$9,Inputs!$H$6:$H$9)),Inputs!$B$12),-Inputs!$B$12),NORM.INV(RAND(),LOOKUP(W854,Inputs!$J$6:$J$9,Inputs!$G$6:$G$9),LOOKUP(W854,Inputs!$J$6:$J$9,Inputs!$H$6:$H$9))),0),"" )</f>
        <v/>
      </c>
      <c r="N854" s="26">
        <f>IF($A854&lt;=Inputs!$B$13,IF(9&lt;=Inputs!$B$8,IF(Inputs!$B$12&gt;0,MAX(MIN(NORM.INV(RAND(),LOOKUP(X854,Inputs!$J$6:$J$9,Inputs!$G$6:$G$9),LOOKUP(X854,Inputs!$J$6:$J$9,Inputs!$H$6:$H$9)),Inputs!$B$12),-Inputs!$B$12),NORM.INV(RAND(),LOOKUP(X854,Inputs!$J$6:$J$9,Inputs!$G$6:$G$9),LOOKUP(X854,Inputs!$J$6:$J$9,Inputs!$H$6:$H$9))),0),"" )</f>
        <v/>
      </c>
      <c r="O854" s="26">
        <f>IF($A854&lt;=Inputs!$B$13,IF(10&lt;=Inputs!$B$8,IF(Inputs!$B$12&gt;0,MAX(MIN(NORM.INV(RAND(),LOOKUP(Y854,Inputs!$J$6:$J$9,Inputs!$G$6:$G$9),LOOKUP(Y854,Inputs!$J$6:$J$9,Inputs!$H$6:$H$9)),Inputs!$B$12),-Inputs!$B$12),NORM.INV(RAND(),LOOKUP(Y854,Inputs!$J$6:$J$9,Inputs!$G$6:$G$9),LOOKUP(Y854,Inputs!$J$6:$J$9,Inputs!$H$6:$H$9))),0),"" )</f>
        <v/>
      </c>
      <c r="P854" s="31">
        <f>IF($A854&lt;=Inputs!$B$13,RAND(),"")</f>
        <v/>
      </c>
      <c r="Q854" s="31">
        <f>IF($A854&lt;=Inputs!$B$13,RAND(),"")</f>
        <v/>
      </c>
      <c r="R854" s="31">
        <f>IF($A854&lt;=Inputs!$B$13,RAND(),"")</f>
        <v/>
      </c>
      <c r="S854" s="31">
        <f>IF($A854&lt;=Inputs!$B$13,RAND(),"")</f>
        <v/>
      </c>
      <c r="T854" s="31">
        <f>IF($A854&lt;=Inputs!$B$13,RAND(),"")</f>
        <v/>
      </c>
      <c r="U854" s="31">
        <f>IF($A854&lt;=Inputs!$B$13,RAND(),"")</f>
        <v/>
      </c>
      <c r="V854" s="31">
        <f>IF($A854&lt;=Inputs!$B$13,RAND(),"")</f>
        <v/>
      </c>
      <c r="W854" s="31">
        <f>IF($A854&lt;=Inputs!$B$13,RAND(),"")</f>
        <v/>
      </c>
      <c r="X854" s="31">
        <f>IF($A854&lt;=Inputs!$B$13,RAND(),"")</f>
        <v/>
      </c>
      <c r="Y854" s="31">
        <f>IF($A854&lt;=Inputs!$B$13,RAND(),"")</f>
        <v/>
      </c>
    </row>
    <row r="855">
      <c r="A855" t="n">
        <v>850</v>
      </c>
      <c r="B855" s="26">
        <f>IF($A855&lt;=Inputs!$B$13,IF(Inputs!$B$8&gt;0,SUM(F855:O855)/Inputs!$B$8,0),"")</f>
        <v/>
      </c>
      <c r="C855" s="27">
        <f>IF($A855&lt;=Inputs!$B$13,B855/100,"")</f>
        <v/>
      </c>
      <c r="D855" s="28">
        <f>IF($A855&lt;=Inputs!$B$13,C855*Inputs!$B$7,"")</f>
        <v/>
      </c>
      <c r="E855" s="29">
        <f>IF($A855&lt;=Inputs!$B$13,IF(D855&gt;0,1,0),"")</f>
        <v/>
      </c>
      <c r="F855" s="26">
        <f>IF($A855&lt;=Inputs!$B$13,IF(1&lt;=Inputs!$B$8,IF(Inputs!$B$12&gt;0,MAX(MIN(NORM.INV(RAND(),LOOKUP(P855,Inputs!$J$6:$J$9,Inputs!$G$6:$G$9),LOOKUP(P855,Inputs!$J$6:$J$9,Inputs!$H$6:$H$9)),Inputs!$B$12),-Inputs!$B$12),NORM.INV(RAND(),LOOKUP(P855,Inputs!$J$6:$J$9,Inputs!$G$6:$G$9),LOOKUP(P855,Inputs!$J$6:$J$9,Inputs!$H$6:$H$9))),0),"" )</f>
        <v/>
      </c>
      <c r="G855" s="26">
        <f>IF($A855&lt;=Inputs!$B$13,IF(2&lt;=Inputs!$B$8,IF(Inputs!$B$12&gt;0,MAX(MIN(NORM.INV(RAND(),LOOKUP(Q855,Inputs!$J$6:$J$9,Inputs!$G$6:$G$9),LOOKUP(Q855,Inputs!$J$6:$J$9,Inputs!$H$6:$H$9)),Inputs!$B$12),-Inputs!$B$12),NORM.INV(RAND(),LOOKUP(Q855,Inputs!$J$6:$J$9,Inputs!$G$6:$G$9),LOOKUP(Q855,Inputs!$J$6:$J$9,Inputs!$H$6:$H$9))),0),"" )</f>
        <v/>
      </c>
      <c r="H855" s="26">
        <f>IF($A855&lt;=Inputs!$B$13,IF(3&lt;=Inputs!$B$8,IF(Inputs!$B$12&gt;0,MAX(MIN(NORM.INV(RAND(),LOOKUP(R855,Inputs!$J$6:$J$9,Inputs!$G$6:$G$9),LOOKUP(R855,Inputs!$J$6:$J$9,Inputs!$H$6:$H$9)),Inputs!$B$12),-Inputs!$B$12),NORM.INV(RAND(),LOOKUP(R855,Inputs!$J$6:$J$9,Inputs!$G$6:$G$9),LOOKUP(R855,Inputs!$J$6:$J$9,Inputs!$H$6:$H$9))),0),"" )</f>
        <v/>
      </c>
      <c r="I855" s="26">
        <f>IF($A855&lt;=Inputs!$B$13,IF(4&lt;=Inputs!$B$8,IF(Inputs!$B$12&gt;0,MAX(MIN(NORM.INV(RAND(),LOOKUP(S855,Inputs!$J$6:$J$9,Inputs!$G$6:$G$9),LOOKUP(S855,Inputs!$J$6:$J$9,Inputs!$H$6:$H$9)),Inputs!$B$12),-Inputs!$B$12),NORM.INV(RAND(),LOOKUP(S855,Inputs!$J$6:$J$9,Inputs!$G$6:$G$9),LOOKUP(S855,Inputs!$J$6:$J$9,Inputs!$H$6:$H$9))),0),"" )</f>
        <v/>
      </c>
      <c r="J855" s="26">
        <f>IF($A855&lt;=Inputs!$B$13,IF(5&lt;=Inputs!$B$8,IF(Inputs!$B$12&gt;0,MAX(MIN(NORM.INV(RAND(),LOOKUP(T855,Inputs!$J$6:$J$9,Inputs!$G$6:$G$9),LOOKUP(T855,Inputs!$J$6:$J$9,Inputs!$H$6:$H$9)),Inputs!$B$12),-Inputs!$B$12),NORM.INV(RAND(),LOOKUP(T855,Inputs!$J$6:$J$9,Inputs!$G$6:$G$9),LOOKUP(T855,Inputs!$J$6:$J$9,Inputs!$H$6:$H$9))),0),"" )</f>
        <v/>
      </c>
      <c r="K855" s="26">
        <f>IF($A855&lt;=Inputs!$B$13,IF(6&lt;=Inputs!$B$8,IF(Inputs!$B$12&gt;0,MAX(MIN(NORM.INV(RAND(),LOOKUP(U855,Inputs!$J$6:$J$9,Inputs!$G$6:$G$9),LOOKUP(U855,Inputs!$J$6:$J$9,Inputs!$H$6:$H$9)),Inputs!$B$12),-Inputs!$B$12),NORM.INV(RAND(),LOOKUP(U855,Inputs!$J$6:$J$9,Inputs!$G$6:$G$9),LOOKUP(U855,Inputs!$J$6:$J$9,Inputs!$H$6:$H$9))),0),"" )</f>
        <v/>
      </c>
      <c r="L855" s="26">
        <f>IF($A855&lt;=Inputs!$B$13,IF(7&lt;=Inputs!$B$8,IF(Inputs!$B$12&gt;0,MAX(MIN(NORM.INV(RAND(),LOOKUP(V855,Inputs!$J$6:$J$9,Inputs!$G$6:$G$9),LOOKUP(V855,Inputs!$J$6:$J$9,Inputs!$H$6:$H$9)),Inputs!$B$12),-Inputs!$B$12),NORM.INV(RAND(),LOOKUP(V855,Inputs!$J$6:$J$9,Inputs!$G$6:$G$9),LOOKUP(V855,Inputs!$J$6:$J$9,Inputs!$H$6:$H$9))),0),"" )</f>
        <v/>
      </c>
      <c r="M855" s="26">
        <f>IF($A855&lt;=Inputs!$B$13,IF(8&lt;=Inputs!$B$8,IF(Inputs!$B$12&gt;0,MAX(MIN(NORM.INV(RAND(),LOOKUP(W855,Inputs!$J$6:$J$9,Inputs!$G$6:$G$9),LOOKUP(W855,Inputs!$J$6:$J$9,Inputs!$H$6:$H$9)),Inputs!$B$12),-Inputs!$B$12),NORM.INV(RAND(),LOOKUP(W855,Inputs!$J$6:$J$9,Inputs!$G$6:$G$9),LOOKUP(W855,Inputs!$J$6:$J$9,Inputs!$H$6:$H$9))),0),"" )</f>
        <v/>
      </c>
      <c r="N855" s="26">
        <f>IF($A855&lt;=Inputs!$B$13,IF(9&lt;=Inputs!$B$8,IF(Inputs!$B$12&gt;0,MAX(MIN(NORM.INV(RAND(),LOOKUP(X855,Inputs!$J$6:$J$9,Inputs!$G$6:$G$9),LOOKUP(X855,Inputs!$J$6:$J$9,Inputs!$H$6:$H$9)),Inputs!$B$12),-Inputs!$B$12),NORM.INV(RAND(),LOOKUP(X855,Inputs!$J$6:$J$9,Inputs!$G$6:$G$9),LOOKUP(X855,Inputs!$J$6:$J$9,Inputs!$H$6:$H$9))),0),"" )</f>
        <v/>
      </c>
      <c r="O855" s="26">
        <f>IF($A855&lt;=Inputs!$B$13,IF(10&lt;=Inputs!$B$8,IF(Inputs!$B$12&gt;0,MAX(MIN(NORM.INV(RAND(),LOOKUP(Y855,Inputs!$J$6:$J$9,Inputs!$G$6:$G$9),LOOKUP(Y855,Inputs!$J$6:$J$9,Inputs!$H$6:$H$9)),Inputs!$B$12),-Inputs!$B$12),NORM.INV(RAND(),LOOKUP(Y855,Inputs!$J$6:$J$9,Inputs!$G$6:$G$9),LOOKUP(Y855,Inputs!$J$6:$J$9,Inputs!$H$6:$H$9))),0),"" )</f>
        <v/>
      </c>
      <c r="P855" s="31">
        <f>IF($A855&lt;=Inputs!$B$13,RAND(),"")</f>
        <v/>
      </c>
      <c r="Q855" s="31">
        <f>IF($A855&lt;=Inputs!$B$13,RAND(),"")</f>
        <v/>
      </c>
      <c r="R855" s="31">
        <f>IF($A855&lt;=Inputs!$B$13,RAND(),"")</f>
        <v/>
      </c>
      <c r="S855" s="31">
        <f>IF($A855&lt;=Inputs!$B$13,RAND(),"")</f>
        <v/>
      </c>
      <c r="T855" s="31">
        <f>IF($A855&lt;=Inputs!$B$13,RAND(),"")</f>
        <v/>
      </c>
      <c r="U855" s="31">
        <f>IF($A855&lt;=Inputs!$B$13,RAND(),"")</f>
        <v/>
      </c>
      <c r="V855" s="31">
        <f>IF($A855&lt;=Inputs!$B$13,RAND(),"")</f>
        <v/>
      </c>
      <c r="W855" s="31">
        <f>IF($A855&lt;=Inputs!$B$13,RAND(),"")</f>
        <v/>
      </c>
      <c r="X855" s="31">
        <f>IF($A855&lt;=Inputs!$B$13,RAND(),"")</f>
        <v/>
      </c>
      <c r="Y855" s="31">
        <f>IF($A855&lt;=Inputs!$B$13,RAND(),"")</f>
        <v/>
      </c>
    </row>
    <row r="856">
      <c r="A856" t="n">
        <v>851</v>
      </c>
      <c r="B856" s="26">
        <f>IF($A856&lt;=Inputs!$B$13,IF(Inputs!$B$8&gt;0,SUM(F856:O856)/Inputs!$B$8,0),"")</f>
        <v/>
      </c>
      <c r="C856" s="27">
        <f>IF($A856&lt;=Inputs!$B$13,B856/100,"")</f>
        <v/>
      </c>
      <c r="D856" s="28">
        <f>IF($A856&lt;=Inputs!$B$13,C856*Inputs!$B$7,"")</f>
        <v/>
      </c>
      <c r="E856" s="29">
        <f>IF($A856&lt;=Inputs!$B$13,IF(D856&gt;0,1,0),"")</f>
        <v/>
      </c>
      <c r="F856" s="26">
        <f>IF($A856&lt;=Inputs!$B$13,IF(1&lt;=Inputs!$B$8,IF(Inputs!$B$12&gt;0,MAX(MIN(NORM.INV(RAND(),LOOKUP(P856,Inputs!$J$6:$J$9,Inputs!$G$6:$G$9),LOOKUP(P856,Inputs!$J$6:$J$9,Inputs!$H$6:$H$9)),Inputs!$B$12),-Inputs!$B$12),NORM.INV(RAND(),LOOKUP(P856,Inputs!$J$6:$J$9,Inputs!$G$6:$G$9),LOOKUP(P856,Inputs!$J$6:$J$9,Inputs!$H$6:$H$9))),0),"" )</f>
        <v/>
      </c>
      <c r="G856" s="26">
        <f>IF($A856&lt;=Inputs!$B$13,IF(2&lt;=Inputs!$B$8,IF(Inputs!$B$12&gt;0,MAX(MIN(NORM.INV(RAND(),LOOKUP(Q856,Inputs!$J$6:$J$9,Inputs!$G$6:$G$9),LOOKUP(Q856,Inputs!$J$6:$J$9,Inputs!$H$6:$H$9)),Inputs!$B$12),-Inputs!$B$12),NORM.INV(RAND(),LOOKUP(Q856,Inputs!$J$6:$J$9,Inputs!$G$6:$G$9),LOOKUP(Q856,Inputs!$J$6:$J$9,Inputs!$H$6:$H$9))),0),"" )</f>
        <v/>
      </c>
      <c r="H856" s="26">
        <f>IF($A856&lt;=Inputs!$B$13,IF(3&lt;=Inputs!$B$8,IF(Inputs!$B$12&gt;0,MAX(MIN(NORM.INV(RAND(),LOOKUP(R856,Inputs!$J$6:$J$9,Inputs!$G$6:$G$9),LOOKUP(R856,Inputs!$J$6:$J$9,Inputs!$H$6:$H$9)),Inputs!$B$12),-Inputs!$B$12),NORM.INV(RAND(),LOOKUP(R856,Inputs!$J$6:$J$9,Inputs!$G$6:$G$9),LOOKUP(R856,Inputs!$J$6:$J$9,Inputs!$H$6:$H$9))),0),"" )</f>
        <v/>
      </c>
      <c r="I856" s="26">
        <f>IF($A856&lt;=Inputs!$B$13,IF(4&lt;=Inputs!$B$8,IF(Inputs!$B$12&gt;0,MAX(MIN(NORM.INV(RAND(),LOOKUP(S856,Inputs!$J$6:$J$9,Inputs!$G$6:$G$9),LOOKUP(S856,Inputs!$J$6:$J$9,Inputs!$H$6:$H$9)),Inputs!$B$12),-Inputs!$B$12),NORM.INV(RAND(),LOOKUP(S856,Inputs!$J$6:$J$9,Inputs!$G$6:$G$9),LOOKUP(S856,Inputs!$J$6:$J$9,Inputs!$H$6:$H$9))),0),"" )</f>
        <v/>
      </c>
      <c r="J856" s="26">
        <f>IF($A856&lt;=Inputs!$B$13,IF(5&lt;=Inputs!$B$8,IF(Inputs!$B$12&gt;0,MAX(MIN(NORM.INV(RAND(),LOOKUP(T856,Inputs!$J$6:$J$9,Inputs!$G$6:$G$9),LOOKUP(T856,Inputs!$J$6:$J$9,Inputs!$H$6:$H$9)),Inputs!$B$12),-Inputs!$B$12),NORM.INV(RAND(),LOOKUP(T856,Inputs!$J$6:$J$9,Inputs!$G$6:$G$9),LOOKUP(T856,Inputs!$J$6:$J$9,Inputs!$H$6:$H$9))),0),"" )</f>
        <v/>
      </c>
      <c r="K856" s="26">
        <f>IF($A856&lt;=Inputs!$B$13,IF(6&lt;=Inputs!$B$8,IF(Inputs!$B$12&gt;0,MAX(MIN(NORM.INV(RAND(),LOOKUP(U856,Inputs!$J$6:$J$9,Inputs!$G$6:$G$9),LOOKUP(U856,Inputs!$J$6:$J$9,Inputs!$H$6:$H$9)),Inputs!$B$12),-Inputs!$B$12),NORM.INV(RAND(),LOOKUP(U856,Inputs!$J$6:$J$9,Inputs!$G$6:$G$9),LOOKUP(U856,Inputs!$J$6:$J$9,Inputs!$H$6:$H$9))),0),"" )</f>
        <v/>
      </c>
      <c r="L856" s="26">
        <f>IF($A856&lt;=Inputs!$B$13,IF(7&lt;=Inputs!$B$8,IF(Inputs!$B$12&gt;0,MAX(MIN(NORM.INV(RAND(),LOOKUP(V856,Inputs!$J$6:$J$9,Inputs!$G$6:$G$9),LOOKUP(V856,Inputs!$J$6:$J$9,Inputs!$H$6:$H$9)),Inputs!$B$12),-Inputs!$B$12),NORM.INV(RAND(),LOOKUP(V856,Inputs!$J$6:$J$9,Inputs!$G$6:$G$9),LOOKUP(V856,Inputs!$J$6:$J$9,Inputs!$H$6:$H$9))),0),"" )</f>
        <v/>
      </c>
      <c r="M856" s="26">
        <f>IF($A856&lt;=Inputs!$B$13,IF(8&lt;=Inputs!$B$8,IF(Inputs!$B$12&gt;0,MAX(MIN(NORM.INV(RAND(),LOOKUP(W856,Inputs!$J$6:$J$9,Inputs!$G$6:$G$9),LOOKUP(W856,Inputs!$J$6:$J$9,Inputs!$H$6:$H$9)),Inputs!$B$12),-Inputs!$B$12),NORM.INV(RAND(),LOOKUP(W856,Inputs!$J$6:$J$9,Inputs!$G$6:$G$9),LOOKUP(W856,Inputs!$J$6:$J$9,Inputs!$H$6:$H$9))),0),"" )</f>
        <v/>
      </c>
      <c r="N856" s="26">
        <f>IF($A856&lt;=Inputs!$B$13,IF(9&lt;=Inputs!$B$8,IF(Inputs!$B$12&gt;0,MAX(MIN(NORM.INV(RAND(),LOOKUP(X856,Inputs!$J$6:$J$9,Inputs!$G$6:$G$9),LOOKUP(X856,Inputs!$J$6:$J$9,Inputs!$H$6:$H$9)),Inputs!$B$12),-Inputs!$B$12),NORM.INV(RAND(),LOOKUP(X856,Inputs!$J$6:$J$9,Inputs!$G$6:$G$9),LOOKUP(X856,Inputs!$J$6:$J$9,Inputs!$H$6:$H$9))),0),"" )</f>
        <v/>
      </c>
      <c r="O856" s="26">
        <f>IF($A856&lt;=Inputs!$B$13,IF(10&lt;=Inputs!$B$8,IF(Inputs!$B$12&gt;0,MAX(MIN(NORM.INV(RAND(),LOOKUP(Y856,Inputs!$J$6:$J$9,Inputs!$G$6:$G$9),LOOKUP(Y856,Inputs!$J$6:$J$9,Inputs!$H$6:$H$9)),Inputs!$B$12),-Inputs!$B$12),NORM.INV(RAND(),LOOKUP(Y856,Inputs!$J$6:$J$9,Inputs!$G$6:$G$9),LOOKUP(Y856,Inputs!$J$6:$J$9,Inputs!$H$6:$H$9))),0),"" )</f>
        <v/>
      </c>
      <c r="P856" s="31">
        <f>IF($A856&lt;=Inputs!$B$13,RAND(),"")</f>
        <v/>
      </c>
      <c r="Q856" s="31">
        <f>IF($A856&lt;=Inputs!$B$13,RAND(),"")</f>
        <v/>
      </c>
      <c r="R856" s="31">
        <f>IF($A856&lt;=Inputs!$B$13,RAND(),"")</f>
        <v/>
      </c>
      <c r="S856" s="31">
        <f>IF($A856&lt;=Inputs!$B$13,RAND(),"")</f>
        <v/>
      </c>
      <c r="T856" s="31">
        <f>IF($A856&lt;=Inputs!$B$13,RAND(),"")</f>
        <v/>
      </c>
      <c r="U856" s="31">
        <f>IF($A856&lt;=Inputs!$B$13,RAND(),"")</f>
        <v/>
      </c>
      <c r="V856" s="31">
        <f>IF($A856&lt;=Inputs!$B$13,RAND(),"")</f>
        <v/>
      </c>
      <c r="W856" s="31">
        <f>IF($A856&lt;=Inputs!$B$13,RAND(),"")</f>
        <v/>
      </c>
      <c r="X856" s="31">
        <f>IF($A856&lt;=Inputs!$B$13,RAND(),"")</f>
        <v/>
      </c>
      <c r="Y856" s="31">
        <f>IF($A856&lt;=Inputs!$B$13,RAND(),"")</f>
        <v/>
      </c>
    </row>
    <row r="857">
      <c r="A857" t="n">
        <v>852</v>
      </c>
      <c r="B857" s="26">
        <f>IF($A857&lt;=Inputs!$B$13,IF(Inputs!$B$8&gt;0,SUM(F857:O857)/Inputs!$B$8,0),"")</f>
        <v/>
      </c>
      <c r="C857" s="27">
        <f>IF($A857&lt;=Inputs!$B$13,B857/100,"")</f>
        <v/>
      </c>
      <c r="D857" s="28">
        <f>IF($A857&lt;=Inputs!$B$13,C857*Inputs!$B$7,"")</f>
        <v/>
      </c>
      <c r="E857" s="29">
        <f>IF($A857&lt;=Inputs!$B$13,IF(D857&gt;0,1,0),"")</f>
        <v/>
      </c>
      <c r="F857" s="26">
        <f>IF($A857&lt;=Inputs!$B$13,IF(1&lt;=Inputs!$B$8,IF(Inputs!$B$12&gt;0,MAX(MIN(NORM.INV(RAND(),LOOKUP(P857,Inputs!$J$6:$J$9,Inputs!$G$6:$G$9),LOOKUP(P857,Inputs!$J$6:$J$9,Inputs!$H$6:$H$9)),Inputs!$B$12),-Inputs!$B$12),NORM.INV(RAND(),LOOKUP(P857,Inputs!$J$6:$J$9,Inputs!$G$6:$G$9),LOOKUP(P857,Inputs!$J$6:$J$9,Inputs!$H$6:$H$9))),0),"" )</f>
        <v/>
      </c>
      <c r="G857" s="26">
        <f>IF($A857&lt;=Inputs!$B$13,IF(2&lt;=Inputs!$B$8,IF(Inputs!$B$12&gt;0,MAX(MIN(NORM.INV(RAND(),LOOKUP(Q857,Inputs!$J$6:$J$9,Inputs!$G$6:$G$9),LOOKUP(Q857,Inputs!$J$6:$J$9,Inputs!$H$6:$H$9)),Inputs!$B$12),-Inputs!$B$12),NORM.INV(RAND(),LOOKUP(Q857,Inputs!$J$6:$J$9,Inputs!$G$6:$G$9),LOOKUP(Q857,Inputs!$J$6:$J$9,Inputs!$H$6:$H$9))),0),"" )</f>
        <v/>
      </c>
      <c r="H857" s="26">
        <f>IF($A857&lt;=Inputs!$B$13,IF(3&lt;=Inputs!$B$8,IF(Inputs!$B$12&gt;0,MAX(MIN(NORM.INV(RAND(),LOOKUP(R857,Inputs!$J$6:$J$9,Inputs!$G$6:$G$9),LOOKUP(R857,Inputs!$J$6:$J$9,Inputs!$H$6:$H$9)),Inputs!$B$12),-Inputs!$B$12),NORM.INV(RAND(),LOOKUP(R857,Inputs!$J$6:$J$9,Inputs!$G$6:$G$9),LOOKUP(R857,Inputs!$J$6:$J$9,Inputs!$H$6:$H$9))),0),"" )</f>
        <v/>
      </c>
      <c r="I857" s="26">
        <f>IF($A857&lt;=Inputs!$B$13,IF(4&lt;=Inputs!$B$8,IF(Inputs!$B$12&gt;0,MAX(MIN(NORM.INV(RAND(),LOOKUP(S857,Inputs!$J$6:$J$9,Inputs!$G$6:$G$9),LOOKUP(S857,Inputs!$J$6:$J$9,Inputs!$H$6:$H$9)),Inputs!$B$12),-Inputs!$B$12),NORM.INV(RAND(),LOOKUP(S857,Inputs!$J$6:$J$9,Inputs!$G$6:$G$9),LOOKUP(S857,Inputs!$J$6:$J$9,Inputs!$H$6:$H$9))),0),"" )</f>
        <v/>
      </c>
      <c r="J857" s="26">
        <f>IF($A857&lt;=Inputs!$B$13,IF(5&lt;=Inputs!$B$8,IF(Inputs!$B$12&gt;0,MAX(MIN(NORM.INV(RAND(),LOOKUP(T857,Inputs!$J$6:$J$9,Inputs!$G$6:$G$9),LOOKUP(T857,Inputs!$J$6:$J$9,Inputs!$H$6:$H$9)),Inputs!$B$12),-Inputs!$B$12),NORM.INV(RAND(),LOOKUP(T857,Inputs!$J$6:$J$9,Inputs!$G$6:$G$9),LOOKUP(T857,Inputs!$J$6:$J$9,Inputs!$H$6:$H$9))),0),"" )</f>
        <v/>
      </c>
      <c r="K857" s="26">
        <f>IF($A857&lt;=Inputs!$B$13,IF(6&lt;=Inputs!$B$8,IF(Inputs!$B$12&gt;0,MAX(MIN(NORM.INV(RAND(),LOOKUP(U857,Inputs!$J$6:$J$9,Inputs!$G$6:$G$9),LOOKUP(U857,Inputs!$J$6:$J$9,Inputs!$H$6:$H$9)),Inputs!$B$12),-Inputs!$B$12),NORM.INV(RAND(),LOOKUP(U857,Inputs!$J$6:$J$9,Inputs!$G$6:$G$9),LOOKUP(U857,Inputs!$J$6:$J$9,Inputs!$H$6:$H$9))),0),"" )</f>
        <v/>
      </c>
      <c r="L857" s="26">
        <f>IF($A857&lt;=Inputs!$B$13,IF(7&lt;=Inputs!$B$8,IF(Inputs!$B$12&gt;0,MAX(MIN(NORM.INV(RAND(),LOOKUP(V857,Inputs!$J$6:$J$9,Inputs!$G$6:$G$9),LOOKUP(V857,Inputs!$J$6:$J$9,Inputs!$H$6:$H$9)),Inputs!$B$12),-Inputs!$B$12),NORM.INV(RAND(),LOOKUP(V857,Inputs!$J$6:$J$9,Inputs!$G$6:$G$9),LOOKUP(V857,Inputs!$J$6:$J$9,Inputs!$H$6:$H$9))),0),"" )</f>
        <v/>
      </c>
      <c r="M857" s="26">
        <f>IF($A857&lt;=Inputs!$B$13,IF(8&lt;=Inputs!$B$8,IF(Inputs!$B$12&gt;0,MAX(MIN(NORM.INV(RAND(),LOOKUP(W857,Inputs!$J$6:$J$9,Inputs!$G$6:$G$9),LOOKUP(W857,Inputs!$J$6:$J$9,Inputs!$H$6:$H$9)),Inputs!$B$12),-Inputs!$B$12),NORM.INV(RAND(),LOOKUP(W857,Inputs!$J$6:$J$9,Inputs!$G$6:$G$9),LOOKUP(W857,Inputs!$J$6:$J$9,Inputs!$H$6:$H$9))),0),"" )</f>
        <v/>
      </c>
      <c r="N857" s="26">
        <f>IF($A857&lt;=Inputs!$B$13,IF(9&lt;=Inputs!$B$8,IF(Inputs!$B$12&gt;0,MAX(MIN(NORM.INV(RAND(),LOOKUP(X857,Inputs!$J$6:$J$9,Inputs!$G$6:$G$9),LOOKUP(X857,Inputs!$J$6:$J$9,Inputs!$H$6:$H$9)),Inputs!$B$12),-Inputs!$B$12),NORM.INV(RAND(),LOOKUP(X857,Inputs!$J$6:$J$9,Inputs!$G$6:$G$9),LOOKUP(X857,Inputs!$J$6:$J$9,Inputs!$H$6:$H$9))),0),"" )</f>
        <v/>
      </c>
      <c r="O857" s="26">
        <f>IF($A857&lt;=Inputs!$B$13,IF(10&lt;=Inputs!$B$8,IF(Inputs!$B$12&gt;0,MAX(MIN(NORM.INV(RAND(),LOOKUP(Y857,Inputs!$J$6:$J$9,Inputs!$G$6:$G$9),LOOKUP(Y857,Inputs!$J$6:$J$9,Inputs!$H$6:$H$9)),Inputs!$B$12),-Inputs!$B$12),NORM.INV(RAND(),LOOKUP(Y857,Inputs!$J$6:$J$9,Inputs!$G$6:$G$9),LOOKUP(Y857,Inputs!$J$6:$J$9,Inputs!$H$6:$H$9))),0),"" )</f>
        <v/>
      </c>
      <c r="P857" s="31">
        <f>IF($A857&lt;=Inputs!$B$13,RAND(),"")</f>
        <v/>
      </c>
      <c r="Q857" s="31">
        <f>IF($A857&lt;=Inputs!$B$13,RAND(),"")</f>
        <v/>
      </c>
      <c r="R857" s="31">
        <f>IF($A857&lt;=Inputs!$B$13,RAND(),"")</f>
        <v/>
      </c>
      <c r="S857" s="31">
        <f>IF($A857&lt;=Inputs!$B$13,RAND(),"")</f>
        <v/>
      </c>
      <c r="T857" s="31">
        <f>IF($A857&lt;=Inputs!$B$13,RAND(),"")</f>
        <v/>
      </c>
      <c r="U857" s="31">
        <f>IF($A857&lt;=Inputs!$B$13,RAND(),"")</f>
        <v/>
      </c>
      <c r="V857" s="31">
        <f>IF($A857&lt;=Inputs!$B$13,RAND(),"")</f>
        <v/>
      </c>
      <c r="W857" s="31">
        <f>IF($A857&lt;=Inputs!$B$13,RAND(),"")</f>
        <v/>
      </c>
      <c r="X857" s="31">
        <f>IF($A857&lt;=Inputs!$B$13,RAND(),"")</f>
        <v/>
      </c>
      <c r="Y857" s="31">
        <f>IF($A857&lt;=Inputs!$B$13,RAND(),"")</f>
        <v/>
      </c>
    </row>
    <row r="858">
      <c r="A858" t="n">
        <v>853</v>
      </c>
      <c r="B858" s="26">
        <f>IF($A858&lt;=Inputs!$B$13,IF(Inputs!$B$8&gt;0,SUM(F858:O858)/Inputs!$B$8,0),"")</f>
        <v/>
      </c>
      <c r="C858" s="27">
        <f>IF($A858&lt;=Inputs!$B$13,B858/100,"")</f>
        <v/>
      </c>
      <c r="D858" s="28">
        <f>IF($A858&lt;=Inputs!$B$13,C858*Inputs!$B$7,"")</f>
        <v/>
      </c>
      <c r="E858" s="29">
        <f>IF($A858&lt;=Inputs!$B$13,IF(D858&gt;0,1,0),"")</f>
        <v/>
      </c>
      <c r="F858" s="26">
        <f>IF($A858&lt;=Inputs!$B$13,IF(1&lt;=Inputs!$B$8,IF(Inputs!$B$12&gt;0,MAX(MIN(NORM.INV(RAND(),LOOKUP(P858,Inputs!$J$6:$J$9,Inputs!$G$6:$G$9),LOOKUP(P858,Inputs!$J$6:$J$9,Inputs!$H$6:$H$9)),Inputs!$B$12),-Inputs!$B$12),NORM.INV(RAND(),LOOKUP(P858,Inputs!$J$6:$J$9,Inputs!$G$6:$G$9),LOOKUP(P858,Inputs!$J$6:$J$9,Inputs!$H$6:$H$9))),0),"" )</f>
        <v/>
      </c>
      <c r="G858" s="26">
        <f>IF($A858&lt;=Inputs!$B$13,IF(2&lt;=Inputs!$B$8,IF(Inputs!$B$12&gt;0,MAX(MIN(NORM.INV(RAND(),LOOKUP(Q858,Inputs!$J$6:$J$9,Inputs!$G$6:$G$9),LOOKUP(Q858,Inputs!$J$6:$J$9,Inputs!$H$6:$H$9)),Inputs!$B$12),-Inputs!$B$12),NORM.INV(RAND(),LOOKUP(Q858,Inputs!$J$6:$J$9,Inputs!$G$6:$G$9),LOOKUP(Q858,Inputs!$J$6:$J$9,Inputs!$H$6:$H$9))),0),"" )</f>
        <v/>
      </c>
      <c r="H858" s="26">
        <f>IF($A858&lt;=Inputs!$B$13,IF(3&lt;=Inputs!$B$8,IF(Inputs!$B$12&gt;0,MAX(MIN(NORM.INV(RAND(),LOOKUP(R858,Inputs!$J$6:$J$9,Inputs!$G$6:$G$9),LOOKUP(R858,Inputs!$J$6:$J$9,Inputs!$H$6:$H$9)),Inputs!$B$12),-Inputs!$B$12),NORM.INV(RAND(),LOOKUP(R858,Inputs!$J$6:$J$9,Inputs!$G$6:$G$9),LOOKUP(R858,Inputs!$J$6:$J$9,Inputs!$H$6:$H$9))),0),"" )</f>
        <v/>
      </c>
      <c r="I858" s="26">
        <f>IF($A858&lt;=Inputs!$B$13,IF(4&lt;=Inputs!$B$8,IF(Inputs!$B$12&gt;0,MAX(MIN(NORM.INV(RAND(),LOOKUP(S858,Inputs!$J$6:$J$9,Inputs!$G$6:$G$9),LOOKUP(S858,Inputs!$J$6:$J$9,Inputs!$H$6:$H$9)),Inputs!$B$12),-Inputs!$B$12),NORM.INV(RAND(),LOOKUP(S858,Inputs!$J$6:$J$9,Inputs!$G$6:$G$9),LOOKUP(S858,Inputs!$J$6:$J$9,Inputs!$H$6:$H$9))),0),"" )</f>
        <v/>
      </c>
      <c r="J858" s="26">
        <f>IF($A858&lt;=Inputs!$B$13,IF(5&lt;=Inputs!$B$8,IF(Inputs!$B$12&gt;0,MAX(MIN(NORM.INV(RAND(),LOOKUP(T858,Inputs!$J$6:$J$9,Inputs!$G$6:$G$9),LOOKUP(T858,Inputs!$J$6:$J$9,Inputs!$H$6:$H$9)),Inputs!$B$12),-Inputs!$B$12),NORM.INV(RAND(),LOOKUP(T858,Inputs!$J$6:$J$9,Inputs!$G$6:$G$9),LOOKUP(T858,Inputs!$J$6:$J$9,Inputs!$H$6:$H$9))),0),"" )</f>
        <v/>
      </c>
      <c r="K858" s="26">
        <f>IF($A858&lt;=Inputs!$B$13,IF(6&lt;=Inputs!$B$8,IF(Inputs!$B$12&gt;0,MAX(MIN(NORM.INV(RAND(),LOOKUP(U858,Inputs!$J$6:$J$9,Inputs!$G$6:$G$9),LOOKUP(U858,Inputs!$J$6:$J$9,Inputs!$H$6:$H$9)),Inputs!$B$12),-Inputs!$B$12),NORM.INV(RAND(),LOOKUP(U858,Inputs!$J$6:$J$9,Inputs!$G$6:$G$9),LOOKUP(U858,Inputs!$J$6:$J$9,Inputs!$H$6:$H$9))),0),"" )</f>
        <v/>
      </c>
      <c r="L858" s="26">
        <f>IF($A858&lt;=Inputs!$B$13,IF(7&lt;=Inputs!$B$8,IF(Inputs!$B$12&gt;0,MAX(MIN(NORM.INV(RAND(),LOOKUP(V858,Inputs!$J$6:$J$9,Inputs!$G$6:$G$9),LOOKUP(V858,Inputs!$J$6:$J$9,Inputs!$H$6:$H$9)),Inputs!$B$12),-Inputs!$B$12),NORM.INV(RAND(),LOOKUP(V858,Inputs!$J$6:$J$9,Inputs!$G$6:$G$9),LOOKUP(V858,Inputs!$J$6:$J$9,Inputs!$H$6:$H$9))),0),"" )</f>
        <v/>
      </c>
      <c r="M858" s="26">
        <f>IF($A858&lt;=Inputs!$B$13,IF(8&lt;=Inputs!$B$8,IF(Inputs!$B$12&gt;0,MAX(MIN(NORM.INV(RAND(),LOOKUP(W858,Inputs!$J$6:$J$9,Inputs!$G$6:$G$9),LOOKUP(W858,Inputs!$J$6:$J$9,Inputs!$H$6:$H$9)),Inputs!$B$12),-Inputs!$B$12),NORM.INV(RAND(),LOOKUP(W858,Inputs!$J$6:$J$9,Inputs!$G$6:$G$9),LOOKUP(W858,Inputs!$J$6:$J$9,Inputs!$H$6:$H$9))),0),"" )</f>
        <v/>
      </c>
      <c r="N858" s="26">
        <f>IF($A858&lt;=Inputs!$B$13,IF(9&lt;=Inputs!$B$8,IF(Inputs!$B$12&gt;0,MAX(MIN(NORM.INV(RAND(),LOOKUP(X858,Inputs!$J$6:$J$9,Inputs!$G$6:$G$9),LOOKUP(X858,Inputs!$J$6:$J$9,Inputs!$H$6:$H$9)),Inputs!$B$12),-Inputs!$B$12),NORM.INV(RAND(),LOOKUP(X858,Inputs!$J$6:$J$9,Inputs!$G$6:$G$9),LOOKUP(X858,Inputs!$J$6:$J$9,Inputs!$H$6:$H$9))),0),"" )</f>
        <v/>
      </c>
      <c r="O858" s="26">
        <f>IF($A858&lt;=Inputs!$B$13,IF(10&lt;=Inputs!$B$8,IF(Inputs!$B$12&gt;0,MAX(MIN(NORM.INV(RAND(),LOOKUP(Y858,Inputs!$J$6:$J$9,Inputs!$G$6:$G$9),LOOKUP(Y858,Inputs!$J$6:$J$9,Inputs!$H$6:$H$9)),Inputs!$B$12),-Inputs!$B$12),NORM.INV(RAND(),LOOKUP(Y858,Inputs!$J$6:$J$9,Inputs!$G$6:$G$9),LOOKUP(Y858,Inputs!$J$6:$J$9,Inputs!$H$6:$H$9))),0),"" )</f>
        <v/>
      </c>
      <c r="P858" s="31">
        <f>IF($A858&lt;=Inputs!$B$13,RAND(),"")</f>
        <v/>
      </c>
      <c r="Q858" s="31">
        <f>IF($A858&lt;=Inputs!$B$13,RAND(),"")</f>
        <v/>
      </c>
      <c r="R858" s="31">
        <f>IF($A858&lt;=Inputs!$B$13,RAND(),"")</f>
        <v/>
      </c>
      <c r="S858" s="31">
        <f>IF($A858&lt;=Inputs!$B$13,RAND(),"")</f>
        <v/>
      </c>
      <c r="T858" s="31">
        <f>IF($A858&lt;=Inputs!$B$13,RAND(),"")</f>
        <v/>
      </c>
      <c r="U858" s="31">
        <f>IF($A858&lt;=Inputs!$B$13,RAND(),"")</f>
        <v/>
      </c>
      <c r="V858" s="31">
        <f>IF($A858&lt;=Inputs!$B$13,RAND(),"")</f>
        <v/>
      </c>
      <c r="W858" s="31">
        <f>IF($A858&lt;=Inputs!$B$13,RAND(),"")</f>
        <v/>
      </c>
      <c r="X858" s="31">
        <f>IF($A858&lt;=Inputs!$B$13,RAND(),"")</f>
        <v/>
      </c>
      <c r="Y858" s="31">
        <f>IF($A858&lt;=Inputs!$B$13,RAND(),"")</f>
        <v/>
      </c>
    </row>
    <row r="859">
      <c r="A859" t="n">
        <v>854</v>
      </c>
      <c r="B859" s="26">
        <f>IF($A859&lt;=Inputs!$B$13,IF(Inputs!$B$8&gt;0,SUM(F859:O859)/Inputs!$B$8,0),"")</f>
        <v/>
      </c>
      <c r="C859" s="27">
        <f>IF($A859&lt;=Inputs!$B$13,B859/100,"")</f>
        <v/>
      </c>
      <c r="D859" s="28">
        <f>IF($A859&lt;=Inputs!$B$13,C859*Inputs!$B$7,"")</f>
        <v/>
      </c>
      <c r="E859" s="29">
        <f>IF($A859&lt;=Inputs!$B$13,IF(D859&gt;0,1,0),"")</f>
        <v/>
      </c>
      <c r="F859" s="26">
        <f>IF($A859&lt;=Inputs!$B$13,IF(1&lt;=Inputs!$B$8,IF(Inputs!$B$12&gt;0,MAX(MIN(NORM.INV(RAND(),LOOKUP(P859,Inputs!$J$6:$J$9,Inputs!$G$6:$G$9),LOOKUP(P859,Inputs!$J$6:$J$9,Inputs!$H$6:$H$9)),Inputs!$B$12),-Inputs!$B$12),NORM.INV(RAND(),LOOKUP(P859,Inputs!$J$6:$J$9,Inputs!$G$6:$G$9),LOOKUP(P859,Inputs!$J$6:$J$9,Inputs!$H$6:$H$9))),0),"" )</f>
        <v/>
      </c>
      <c r="G859" s="26">
        <f>IF($A859&lt;=Inputs!$B$13,IF(2&lt;=Inputs!$B$8,IF(Inputs!$B$12&gt;0,MAX(MIN(NORM.INV(RAND(),LOOKUP(Q859,Inputs!$J$6:$J$9,Inputs!$G$6:$G$9),LOOKUP(Q859,Inputs!$J$6:$J$9,Inputs!$H$6:$H$9)),Inputs!$B$12),-Inputs!$B$12),NORM.INV(RAND(),LOOKUP(Q859,Inputs!$J$6:$J$9,Inputs!$G$6:$G$9),LOOKUP(Q859,Inputs!$J$6:$J$9,Inputs!$H$6:$H$9))),0),"" )</f>
        <v/>
      </c>
      <c r="H859" s="26">
        <f>IF($A859&lt;=Inputs!$B$13,IF(3&lt;=Inputs!$B$8,IF(Inputs!$B$12&gt;0,MAX(MIN(NORM.INV(RAND(),LOOKUP(R859,Inputs!$J$6:$J$9,Inputs!$G$6:$G$9),LOOKUP(R859,Inputs!$J$6:$J$9,Inputs!$H$6:$H$9)),Inputs!$B$12),-Inputs!$B$12),NORM.INV(RAND(),LOOKUP(R859,Inputs!$J$6:$J$9,Inputs!$G$6:$G$9),LOOKUP(R859,Inputs!$J$6:$J$9,Inputs!$H$6:$H$9))),0),"" )</f>
        <v/>
      </c>
      <c r="I859" s="26">
        <f>IF($A859&lt;=Inputs!$B$13,IF(4&lt;=Inputs!$B$8,IF(Inputs!$B$12&gt;0,MAX(MIN(NORM.INV(RAND(),LOOKUP(S859,Inputs!$J$6:$J$9,Inputs!$G$6:$G$9),LOOKUP(S859,Inputs!$J$6:$J$9,Inputs!$H$6:$H$9)),Inputs!$B$12),-Inputs!$B$12),NORM.INV(RAND(),LOOKUP(S859,Inputs!$J$6:$J$9,Inputs!$G$6:$G$9),LOOKUP(S859,Inputs!$J$6:$J$9,Inputs!$H$6:$H$9))),0),"" )</f>
        <v/>
      </c>
      <c r="J859" s="26">
        <f>IF($A859&lt;=Inputs!$B$13,IF(5&lt;=Inputs!$B$8,IF(Inputs!$B$12&gt;0,MAX(MIN(NORM.INV(RAND(),LOOKUP(T859,Inputs!$J$6:$J$9,Inputs!$G$6:$G$9),LOOKUP(T859,Inputs!$J$6:$J$9,Inputs!$H$6:$H$9)),Inputs!$B$12),-Inputs!$B$12),NORM.INV(RAND(),LOOKUP(T859,Inputs!$J$6:$J$9,Inputs!$G$6:$G$9),LOOKUP(T859,Inputs!$J$6:$J$9,Inputs!$H$6:$H$9))),0),"" )</f>
        <v/>
      </c>
      <c r="K859" s="26">
        <f>IF($A859&lt;=Inputs!$B$13,IF(6&lt;=Inputs!$B$8,IF(Inputs!$B$12&gt;0,MAX(MIN(NORM.INV(RAND(),LOOKUP(U859,Inputs!$J$6:$J$9,Inputs!$G$6:$G$9),LOOKUP(U859,Inputs!$J$6:$J$9,Inputs!$H$6:$H$9)),Inputs!$B$12),-Inputs!$B$12),NORM.INV(RAND(),LOOKUP(U859,Inputs!$J$6:$J$9,Inputs!$G$6:$G$9),LOOKUP(U859,Inputs!$J$6:$J$9,Inputs!$H$6:$H$9))),0),"" )</f>
        <v/>
      </c>
      <c r="L859" s="26">
        <f>IF($A859&lt;=Inputs!$B$13,IF(7&lt;=Inputs!$B$8,IF(Inputs!$B$12&gt;0,MAX(MIN(NORM.INV(RAND(),LOOKUP(V859,Inputs!$J$6:$J$9,Inputs!$G$6:$G$9),LOOKUP(V859,Inputs!$J$6:$J$9,Inputs!$H$6:$H$9)),Inputs!$B$12),-Inputs!$B$12),NORM.INV(RAND(),LOOKUP(V859,Inputs!$J$6:$J$9,Inputs!$G$6:$G$9),LOOKUP(V859,Inputs!$J$6:$J$9,Inputs!$H$6:$H$9))),0),"" )</f>
        <v/>
      </c>
      <c r="M859" s="26">
        <f>IF($A859&lt;=Inputs!$B$13,IF(8&lt;=Inputs!$B$8,IF(Inputs!$B$12&gt;0,MAX(MIN(NORM.INV(RAND(),LOOKUP(W859,Inputs!$J$6:$J$9,Inputs!$G$6:$G$9),LOOKUP(W859,Inputs!$J$6:$J$9,Inputs!$H$6:$H$9)),Inputs!$B$12),-Inputs!$B$12),NORM.INV(RAND(),LOOKUP(W859,Inputs!$J$6:$J$9,Inputs!$G$6:$G$9),LOOKUP(W859,Inputs!$J$6:$J$9,Inputs!$H$6:$H$9))),0),"" )</f>
        <v/>
      </c>
      <c r="N859" s="26">
        <f>IF($A859&lt;=Inputs!$B$13,IF(9&lt;=Inputs!$B$8,IF(Inputs!$B$12&gt;0,MAX(MIN(NORM.INV(RAND(),LOOKUP(X859,Inputs!$J$6:$J$9,Inputs!$G$6:$G$9),LOOKUP(X859,Inputs!$J$6:$J$9,Inputs!$H$6:$H$9)),Inputs!$B$12),-Inputs!$B$12),NORM.INV(RAND(),LOOKUP(X859,Inputs!$J$6:$J$9,Inputs!$G$6:$G$9),LOOKUP(X859,Inputs!$J$6:$J$9,Inputs!$H$6:$H$9))),0),"" )</f>
        <v/>
      </c>
      <c r="O859" s="26">
        <f>IF($A859&lt;=Inputs!$B$13,IF(10&lt;=Inputs!$B$8,IF(Inputs!$B$12&gt;0,MAX(MIN(NORM.INV(RAND(),LOOKUP(Y859,Inputs!$J$6:$J$9,Inputs!$G$6:$G$9),LOOKUP(Y859,Inputs!$J$6:$J$9,Inputs!$H$6:$H$9)),Inputs!$B$12),-Inputs!$B$12),NORM.INV(RAND(),LOOKUP(Y859,Inputs!$J$6:$J$9,Inputs!$G$6:$G$9),LOOKUP(Y859,Inputs!$J$6:$J$9,Inputs!$H$6:$H$9))),0),"" )</f>
        <v/>
      </c>
      <c r="P859" s="31">
        <f>IF($A859&lt;=Inputs!$B$13,RAND(),"")</f>
        <v/>
      </c>
      <c r="Q859" s="31">
        <f>IF($A859&lt;=Inputs!$B$13,RAND(),"")</f>
        <v/>
      </c>
      <c r="R859" s="31">
        <f>IF($A859&lt;=Inputs!$B$13,RAND(),"")</f>
        <v/>
      </c>
      <c r="S859" s="31">
        <f>IF($A859&lt;=Inputs!$B$13,RAND(),"")</f>
        <v/>
      </c>
      <c r="T859" s="31">
        <f>IF($A859&lt;=Inputs!$B$13,RAND(),"")</f>
        <v/>
      </c>
      <c r="U859" s="31">
        <f>IF($A859&lt;=Inputs!$B$13,RAND(),"")</f>
        <v/>
      </c>
      <c r="V859" s="31">
        <f>IF($A859&lt;=Inputs!$B$13,RAND(),"")</f>
        <v/>
      </c>
      <c r="W859" s="31">
        <f>IF($A859&lt;=Inputs!$B$13,RAND(),"")</f>
        <v/>
      </c>
      <c r="X859" s="31">
        <f>IF($A859&lt;=Inputs!$B$13,RAND(),"")</f>
        <v/>
      </c>
      <c r="Y859" s="31">
        <f>IF($A859&lt;=Inputs!$B$13,RAND(),"")</f>
        <v/>
      </c>
    </row>
    <row r="860">
      <c r="A860" t="n">
        <v>855</v>
      </c>
      <c r="B860" s="26">
        <f>IF($A860&lt;=Inputs!$B$13,IF(Inputs!$B$8&gt;0,SUM(F860:O860)/Inputs!$B$8,0),"")</f>
        <v/>
      </c>
      <c r="C860" s="27">
        <f>IF($A860&lt;=Inputs!$B$13,B860/100,"")</f>
        <v/>
      </c>
      <c r="D860" s="28">
        <f>IF($A860&lt;=Inputs!$B$13,C860*Inputs!$B$7,"")</f>
        <v/>
      </c>
      <c r="E860" s="29">
        <f>IF($A860&lt;=Inputs!$B$13,IF(D860&gt;0,1,0),"")</f>
        <v/>
      </c>
      <c r="F860" s="26">
        <f>IF($A860&lt;=Inputs!$B$13,IF(1&lt;=Inputs!$B$8,IF(Inputs!$B$12&gt;0,MAX(MIN(NORM.INV(RAND(),LOOKUP(P860,Inputs!$J$6:$J$9,Inputs!$G$6:$G$9),LOOKUP(P860,Inputs!$J$6:$J$9,Inputs!$H$6:$H$9)),Inputs!$B$12),-Inputs!$B$12),NORM.INV(RAND(),LOOKUP(P860,Inputs!$J$6:$J$9,Inputs!$G$6:$G$9),LOOKUP(P860,Inputs!$J$6:$J$9,Inputs!$H$6:$H$9))),0),"" )</f>
        <v/>
      </c>
      <c r="G860" s="26">
        <f>IF($A860&lt;=Inputs!$B$13,IF(2&lt;=Inputs!$B$8,IF(Inputs!$B$12&gt;0,MAX(MIN(NORM.INV(RAND(),LOOKUP(Q860,Inputs!$J$6:$J$9,Inputs!$G$6:$G$9),LOOKUP(Q860,Inputs!$J$6:$J$9,Inputs!$H$6:$H$9)),Inputs!$B$12),-Inputs!$B$12),NORM.INV(RAND(),LOOKUP(Q860,Inputs!$J$6:$J$9,Inputs!$G$6:$G$9),LOOKUP(Q860,Inputs!$J$6:$J$9,Inputs!$H$6:$H$9))),0),"" )</f>
        <v/>
      </c>
      <c r="H860" s="26">
        <f>IF($A860&lt;=Inputs!$B$13,IF(3&lt;=Inputs!$B$8,IF(Inputs!$B$12&gt;0,MAX(MIN(NORM.INV(RAND(),LOOKUP(R860,Inputs!$J$6:$J$9,Inputs!$G$6:$G$9),LOOKUP(R860,Inputs!$J$6:$J$9,Inputs!$H$6:$H$9)),Inputs!$B$12),-Inputs!$B$12),NORM.INV(RAND(),LOOKUP(R860,Inputs!$J$6:$J$9,Inputs!$G$6:$G$9),LOOKUP(R860,Inputs!$J$6:$J$9,Inputs!$H$6:$H$9))),0),"" )</f>
        <v/>
      </c>
      <c r="I860" s="26">
        <f>IF($A860&lt;=Inputs!$B$13,IF(4&lt;=Inputs!$B$8,IF(Inputs!$B$12&gt;0,MAX(MIN(NORM.INV(RAND(),LOOKUP(S860,Inputs!$J$6:$J$9,Inputs!$G$6:$G$9),LOOKUP(S860,Inputs!$J$6:$J$9,Inputs!$H$6:$H$9)),Inputs!$B$12),-Inputs!$B$12),NORM.INV(RAND(),LOOKUP(S860,Inputs!$J$6:$J$9,Inputs!$G$6:$G$9),LOOKUP(S860,Inputs!$J$6:$J$9,Inputs!$H$6:$H$9))),0),"" )</f>
        <v/>
      </c>
      <c r="J860" s="26">
        <f>IF($A860&lt;=Inputs!$B$13,IF(5&lt;=Inputs!$B$8,IF(Inputs!$B$12&gt;0,MAX(MIN(NORM.INV(RAND(),LOOKUP(T860,Inputs!$J$6:$J$9,Inputs!$G$6:$G$9),LOOKUP(T860,Inputs!$J$6:$J$9,Inputs!$H$6:$H$9)),Inputs!$B$12),-Inputs!$B$12),NORM.INV(RAND(),LOOKUP(T860,Inputs!$J$6:$J$9,Inputs!$G$6:$G$9),LOOKUP(T860,Inputs!$J$6:$J$9,Inputs!$H$6:$H$9))),0),"" )</f>
        <v/>
      </c>
      <c r="K860" s="26">
        <f>IF($A860&lt;=Inputs!$B$13,IF(6&lt;=Inputs!$B$8,IF(Inputs!$B$12&gt;0,MAX(MIN(NORM.INV(RAND(),LOOKUP(U860,Inputs!$J$6:$J$9,Inputs!$G$6:$G$9),LOOKUP(U860,Inputs!$J$6:$J$9,Inputs!$H$6:$H$9)),Inputs!$B$12),-Inputs!$B$12),NORM.INV(RAND(),LOOKUP(U860,Inputs!$J$6:$J$9,Inputs!$G$6:$G$9),LOOKUP(U860,Inputs!$J$6:$J$9,Inputs!$H$6:$H$9))),0),"" )</f>
        <v/>
      </c>
      <c r="L860" s="26">
        <f>IF($A860&lt;=Inputs!$B$13,IF(7&lt;=Inputs!$B$8,IF(Inputs!$B$12&gt;0,MAX(MIN(NORM.INV(RAND(),LOOKUP(V860,Inputs!$J$6:$J$9,Inputs!$G$6:$G$9),LOOKUP(V860,Inputs!$J$6:$J$9,Inputs!$H$6:$H$9)),Inputs!$B$12),-Inputs!$B$12),NORM.INV(RAND(),LOOKUP(V860,Inputs!$J$6:$J$9,Inputs!$G$6:$G$9),LOOKUP(V860,Inputs!$J$6:$J$9,Inputs!$H$6:$H$9))),0),"" )</f>
        <v/>
      </c>
      <c r="M860" s="26">
        <f>IF($A860&lt;=Inputs!$B$13,IF(8&lt;=Inputs!$B$8,IF(Inputs!$B$12&gt;0,MAX(MIN(NORM.INV(RAND(),LOOKUP(W860,Inputs!$J$6:$J$9,Inputs!$G$6:$G$9),LOOKUP(W860,Inputs!$J$6:$J$9,Inputs!$H$6:$H$9)),Inputs!$B$12),-Inputs!$B$12),NORM.INV(RAND(),LOOKUP(W860,Inputs!$J$6:$J$9,Inputs!$G$6:$G$9),LOOKUP(W860,Inputs!$J$6:$J$9,Inputs!$H$6:$H$9))),0),"" )</f>
        <v/>
      </c>
      <c r="N860" s="26">
        <f>IF($A860&lt;=Inputs!$B$13,IF(9&lt;=Inputs!$B$8,IF(Inputs!$B$12&gt;0,MAX(MIN(NORM.INV(RAND(),LOOKUP(X860,Inputs!$J$6:$J$9,Inputs!$G$6:$G$9),LOOKUP(X860,Inputs!$J$6:$J$9,Inputs!$H$6:$H$9)),Inputs!$B$12),-Inputs!$B$12),NORM.INV(RAND(),LOOKUP(X860,Inputs!$J$6:$J$9,Inputs!$G$6:$G$9),LOOKUP(X860,Inputs!$J$6:$J$9,Inputs!$H$6:$H$9))),0),"" )</f>
        <v/>
      </c>
      <c r="O860" s="26">
        <f>IF($A860&lt;=Inputs!$B$13,IF(10&lt;=Inputs!$B$8,IF(Inputs!$B$12&gt;0,MAX(MIN(NORM.INV(RAND(),LOOKUP(Y860,Inputs!$J$6:$J$9,Inputs!$G$6:$G$9),LOOKUP(Y860,Inputs!$J$6:$J$9,Inputs!$H$6:$H$9)),Inputs!$B$12),-Inputs!$B$12),NORM.INV(RAND(),LOOKUP(Y860,Inputs!$J$6:$J$9,Inputs!$G$6:$G$9),LOOKUP(Y860,Inputs!$J$6:$J$9,Inputs!$H$6:$H$9))),0),"" )</f>
        <v/>
      </c>
      <c r="P860" s="31">
        <f>IF($A860&lt;=Inputs!$B$13,RAND(),"")</f>
        <v/>
      </c>
      <c r="Q860" s="31">
        <f>IF($A860&lt;=Inputs!$B$13,RAND(),"")</f>
        <v/>
      </c>
      <c r="R860" s="31">
        <f>IF($A860&lt;=Inputs!$B$13,RAND(),"")</f>
        <v/>
      </c>
      <c r="S860" s="31">
        <f>IF($A860&lt;=Inputs!$B$13,RAND(),"")</f>
        <v/>
      </c>
      <c r="T860" s="31">
        <f>IF($A860&lt;=Inputs!$B$13,RAND(),"")</f>
        <v/>
      </c>
      <c r="U860" s="31">
        <f>IF($A860&lt;=Inputs!$B$13,RAND(),"")</f>
        <v/>
      </c>
      <c r="V860" s="31">
        <f>IF($A860&lt;=Inputs!$B$13,RAND(),"")</f>
        <v/>
      </c>
      <c r="W860" s="31">
        <f>IF($A860&lt;=Inputs!$B$13,RAND(),"")</f>
        <v/>
      </c>
      <c r="X860" s="31">
        <f>IF($A860&lt;=Inputs!$B$13,RAND(),"")</f>
        <v/>
      </c>
      <c r="Y860" s="31">
        <f>IF($A860&lt;=Inputs!$B$13,RAND(),"")</f>
        <v/>
      </c>
    </row>
    <row r="861">
      <c r="A861" t="n">
        <v>856</v>
      </c>
      <c r="B861" s="26">
        <f>IF($A861&lt;=Inputs!$B$13,IF(Inputs!$B$8&gt;0,SUM(F861:O861)/Inputs!$B$8,0),"")</f>
        <v/>
      </c>
      <c r="C861" s="27">
        <f>IF($A861&lt;=Inputs!$B$13,B861/100,"")</f>
        <v/>
      </c>
      <c r="D861" s="28">
        <f>IF($A861&lt;=Inputs!$B$13,C861*Inputs!$B$7,"")</f>
        <v/>
      </c>
      <c r="E861" s="29">
        <f>IF($A861&lt;=Inputs!$B$13,IF(D861&gt;0,1,0),"")</f>
        <v/>
      </c>
      <c r="F861" s="26">
        <f>IF($A861&lt;=Inputs!$B$13,IF(1&lt;=Inputs!$B$8,IF(Inputs!$B$12&gt;0,MAX(MIN(NORM.INV(RAND(),LOOKUP(P861,Inputs!$J$6:$J$9,Inputs!$G$6:$G$9),LOOKUP(P861,Inputs!$J$6:$J$9,Inputs!$H$6:$H$9)),Inputs!$B$12),-Inputs!$B$12),NORM.INV(RAND(),LOOKUP(P861,Inputs!$J$6:$J$9,Inputs!$G$6:$G$9),LOOKUP(P861,Inputs!$J$6:$J$9,Inputs!$H$6:$H$9))),0),"" )</f>
        <v/>
      </c>
      <c r="G861" s="26">
        <f>IF($A861&lt;=Inputs!$B$13,IF(2&lt;=Inputs!$B$8,IF(Inputs!$B$12&gt;0,MAX(MIN(NORM.INV(RAND(),LOOKUP(Q861,Inputs!$J$6:$J$9,Inputs!$G$6:$G$9),LOOKUP(Q861,Inputs!$J$6:$J$9,Inputs!$H$6:$H$9)),Inputs!$B$12),-Inputs!$B$12),NORM.INV(RAND(),LOOKUP(Q861,Inputs!$J$6:$J$9,Inputs!$G$6:$G$9),LOOKUP(Q861,Inputs!$J$6:$J$9,Inputs!$H$6:$H$9))),0),"" )</f>
        <v/>
      </c>
      <c r="H861" s="26">
        <f>IF($A861&lt;=Inputs!$B$13,IF(3&lt;=Inputs!$B$8,IF(Inputs!$B$12&gt;0,MAX(MIN(NORM.INV(RAND(),LOOKUP(R861,Inputs!$J$6:$J$9,Inputs!$G$6:$G$9),LOOKUP(R861,Inputs!$J$6:$J$9,Inputs!$H$6:$H$9)),Inputs!$B$12),-Inputs!$B$12),NORM.INV(RAND(),LOOKUP(R861,Inputs!$J$6:$J$9,Inputs!$G$6:$G$9),LOOKUP(R861,Inputs!$J$6:$J$9,Inputs!$H$6:$H$9))),0),"" )</f>
        <v/>
      </c>
      <c r="I861" s="26">
        <f>IF($A861&lt;=Inputs!$B$13,IF(4&lt;=Inputs!$B$8,IF(Inputs!$B$12&gt;0,MAX(MIN(NORM.INV(RAND(),LOOKUP(S861,Inputs!$J$6:$J$9,Inputs!$G$6:$G$9),LOOKUP(S861,Inputs!$J$6:$J$9,Inputs!$H$6:$H$9)),Inputs!$B$12),-Inputs!$B$12),NORM.INV(RAND(),LOOKUP(S861,Inputs!$J$6:$J$9,Inputs!$G$6:$G$9),LOOKUP(S861,Inputs!$J$6:$J$9,Inputs!$H$6:$H$9))),0),"" )</f>
        <v/>
      </c>
      <c r="J861" s="26">
        <f>IF($A861&lt;=Inputs!$B$13,IF(5&lt;=Inputs!$B$8,IF(Inputs!$B$12&gt;0,MAX(MIN(NORM.INV(RAND(),LOOKUP(T861,Inputs!$J$6:$J$9,Inputs!$G$6:$G$9),LOOKUP(T861,Inputs!$J$6:$J$9,Inputs!$H$6:$H$9)),Inputs!$B$12),-Inputs!$B$12),NORM.INV(RAND(),LOOKUP(T861,Inputs!$J$6:$J$9,Inputs!$G$6:$G$9),LOOKUP(T861,Inputs!$J$6:$J$9,Inputs!$H$6:$H$9))),0),"" )</f>
        <v/>
      </c>
      <c r="K861" s="26">
        <f>IF($A861&lt;=Inputs!$B$13,IF(6&lt;=Inputs!$B$8,IF(Inputs!$B$12&gt;0,MAX(MIN(NORM.INV(RAND(),LOOKUP(U861,Inputs!$J$6:$J$9,Inputs!$G$6:$G$9),LOOKUP(U861,Inputs!$J$6:$J$9,Inputs!$H$6:$H$9)),Inputs!$B$12),-Inputs!$B$12),NORM.INV(RAND(),LOOKUP(U861,Inputs!$J$6:$J$9,Inputs!$G$6:$G$9),LOOKUP(U861,Inputs!$J$6:$J$9,Inputs!$H$6:$H$9))),0),"" )</f>
        <v/>
      </c>
      <c r="L861" s="26">
        <f>IF($A861&lt;=Inputs!$B$13,IF(7&lt;=Inputs!$B$8,IF(Inputs!$B$12&gt;0,MAX(MIN(NORM.INV(RAND(),LOOKUP(V861,Inputs!$J$6:$J$9,Inputs!$G$6:$G$9),LOOKUP(V861,Inputs!$J$6:$J$9,Inputs!$H$6:$H$9)),Inputs!$B$12),-Inputs!$B$12),NORM.INV(RAND(),LOOKUP(V861,Inputs!$J$6:$J$9,Inputs!$G$6:$G$9),LOOKUP(V861,Inputs!$J$6:$J$9,Inputs!$H$6:$H$9))),0),"" )</f>
        <v/>
      </c>
      <c r="M861" s="26">
        <f>IF($A861&lt;=Inputs!$B$13,IF(8&lt;=Inputs!$B$8,IF(Inputs!$B$12&gt;0,MAX(MIN(NORM.INV(RAND(),LOOKUP(W861,Inputs!$J$6:$J$9,Inputs!$G$6:$G$9),LOOKUP(W861,Inputs!$J$6:$J$9,Inputs!$H$6:$H$9)),Inputs!$B$12),-Inputs!$B$12),NORM.INV(RAND(),LOOKUP(W861,Inputs!$J$6:$J$9,Inputs!$G$6:$G$9),LOOKUP(W861,Inputs!$J$6:$J$9,Inputs!$H$6:$H$9))),0),"" )</f>
        <v/>
      </c>
      <c r="N861" s="26">
        <f>IF($A861&lt;=Inputs!$B$13,IF(9&lt;=Inputs!$B$8,IF(Inputs!$B$12&gt;0,MAX(MIN(NORM.INV(RAND(),LOOKUP(X861,Inputs!$J$6:$J$9,Inputs!$G$6:$G$9),LOOKUP(X861,Inputs!$J$6:$J$9,Inputs!$H$6:$H$9)),Inputs!$B$12),-Inputs!$B$12),NORM.INV(RAND(),LOOKUP(X861,Inputs!$J$6:$J$9,Inputs!$G$6:$G$9),LOOKUP(X861,Inputs!$J$6:$J$9,Inputs!$H$6:$H$9))),0),"" )</f>
        <v/>
      </c>
      <c r="O861" s="26">
        <f>IF($A861&lt;=Inputs!$B$13,IF(10&lt;=Inputs!$B$8,IF(Inputs!$B$12&gt;0,MAX(MIN(NORM.INV(RAND(),LOOKUP(Y861,Inputs!$J$6:$J$9,Inputs!$G$6:$G$9),LOOKUP(Y861,Inputs!$J$6:$J$9,Inputs!$H$6:$H$9)),Inputs!$B$12),-Inputs!$B$12),NORM.INV(RAND(),LOOKUP(Y861,Inputs!$J$6:$J$9,Inputs!$G$6:$G$9),LOOKUP(Y861,Inputs!$J$6:$J$9,Inputs!$H$6:$H$9))),0),"" )</f>
        <v/>
      </c>
      <c r="P861" s="31">
        <f>IF($A861&lt;=Inputs!$B$13,RAND(),"")</f>
        <v/>
      </c>
      <c r="Q861" s="31">
        <f>IF($A861&lt;=Inputs!$B$13,RAND(),"")</f>
        <v/>
      </c>
      <c r="R861" s="31">
        <f>IF($A861&lt;=Inputs!$B$13,RAND(),"")</f>
        <v/>
      </c>
      <c r="S861" s="31">
        <f>IF($A861&lt;=Inputs!$B$13,RAND(),"")</f>
        <v/>
      </c>
      <c r="T861" s="31">
        <f>IF($A861&lt;=Inputs!$B$13,RAND(),"")</f>
        <v/>
      </c>
      <c r="U861" s="31">
        <f>IF($A861&lt;=Inputs!$B$13,RAND(),"")</f>
        <v/>
      </c>
      <c r="V861" s="31">
        <f>IF($A861&lt;=Inputs!$B$13,RAND(),"")</f>
        <v/>
      </c>
      <c r="W861" s="31">
        <f>IF($A861&lt;=Inputs!$B$13,RAND(),"")</f>
        <v/>
      </c>
      <c r="X861" s="31">
        <f>IF($A861&lt;=Inputs!$B$13,RAND(),"")</f>
        <v/>
      </c>
      <c r="Y861" s="31">
        <f>IF($A861&lt;=Inputs!$B$13,RAND(),"")</f>
        <v/>
      </c>
    </row>
    <row r="862">
      <c r="A862" t="n">
        <v>857</v>
      </c>
      <c r="B862" s="26">
        <f>IF($A862&lt;=Inputs!$B$13,IF(Inputs!$B$8&gt;0,SUM(F862:O862)/Inputs!$B$8,0),"")</f>
        <v/>
      </c>
      <c r="C862" s="27">
        <f>IF($A862&lt;=Inputs!$B$13,B862/100,"")</f>
        <v/>
      </c>
      <c r="D862" s="28">
        <f>IF($A862&lt;=Inputs!$B$13,C862*Inputs!$B$7,"")</f>
        <v/>
      </c>
      <c r="E862" s="29">
        <f>IF($A862&lt;=Inputs!$B$13,IF(D862&gt;0,1,0),"")</f>
        <v/>
      </c>
      <c r="F862" s="26">
        <f>IF($A862&lt;=Inputs!$B$13,IF(1&lt;=Inputs!$B$8,IF(Inputs!$B$12&gt;0,MAX(MIN(NORM.INV(RAND(),LOOKUP(P862,Inputs!$J$6:$J$9,Inputs!$G$6:$G$9),LOOKUP(P862,Inputs!$J$6:$J$9,Inputs!$H$6:$H$9)),Inputs!$B$12),-Inputs!$B$12),NORM.INV(RAND(),LOOKUP(P862,Inputs!$J$6:$J$9,Inputs!$G$6:$G$9),LOOKUP(P862,Inputs!$J$6:$J$9,Inputs!$H$6:$H$9))),0),"" )</f>
        <v/>
      </c>
      <c r="G862" s="26">
        <f>IF($A862&lt;=Inputs!$B$13,IF(2&lt;=Inputs!$B$8,IF(Inputs!$B$12&gt;0,MAX(MIN(NORM.INV(RAND(),LOOKUP(Q862,Inputs!$J$6:$J$9,Inputs!$G$6:$G$9),LOOKUP(Q862,Inputs!$J$6:$J$9,Inputs!$H$6:$H$9)),Inputs!$B$12),-Inputs!$B$12),NORM.INV(RAND(),LOOKUP(Q862,Inputs!$J$6:$J$9,Inputs!$G$6:$G$9),LOOKUP(Q862,Inputs!$J$6:$J$9,Inputs!$H$6:$H$9))),0),"" )</f>
        <v/>
      </c>
      <c r="H862" s="26">
        <f>IF($A862&lt;=Inputs!$B$13,IF(3&lt;=Inputs!$B$8,IF(Inputs!$B$12&gt;0,MAX(MIN(NORM.INV(RAND(),LOOKUP(R862,Inputs!$J$6:$J$9,Inputs!$G$6:$G$9),LOOKUP(R862,Inputs!$J$6:$J$9,Inputs!$H$6:$H$9)),Inputs!$B$12),-Inputs!$B$12),NORM.INV(RAND(),LOOKUP(R862,Inputs!$J$6:$J$9,Inputs!$G$6:$G$9),LOOKUP(R862,Inputs!$J$6:$J$9,Inputs!$H$6:$H$9))),0),"" )</f>
        <v/>
      </c>
      <c r="I862" s="26">
        <f>IF($A862&lt;=Inputs!$B$13,IF(4&lt;=Inputs!$B$8,IF(Inputs!$B$12&gt;0,MAX(MIN(NORM.INV(RAND(),LOOKUP(S862,Inputs!$J$6:$J$9,Inputs!$G$6:$G$9),LOOKUP(S862,Inputs!$J$6:$J$9,Inputs!$H$6:$H$9)),Inputs!$B$12),-Inputs!$B$12),NORM.INV(RAND(),LOOKUP(S862,Inputs!$J$6:$J$9,Inputs!$G$6:$G$9),LOOKUP(S862,Inputs!$J$6:$J$9,Inputs!$H$6:$H$9))),0),"" )</f>
        <v/>
      </c>
      <c r="J862" s="26">
        <f>IF($A862&lt;=Inputs!$B$13,IF(5&lt;=Inputs!$B$8,IF(Inputs!$B$12&gt;0,MAX(MIN(NORM.INV(RAND(),LOOKUP(T862,Inputs!$J$6:$J$9,Inputs!$G$6:$G$9),LOOKUP(T862,Inputs!$J$6:$J$9,Inputs!$H$6:$H$9)),Inputs!$B$12),-Inputs!$B$12),NORM.INV(RAND(),LOOKUP(T862,Inputs!$J$6:$J$9,Inputs!$G$6:$G$9),LOOKUP(T862,Inputs!$J$6:$J$9,Inputs!$H$6:$H$9))),0),"" )</f>
        <v/>
      </c>
      <c r="K862" s="26">
        <f>IF($A862&lt;=Inputs!$B$13,IF(6&lt;=Inputs!$B$8,IF(Inputs!$B$12&gt;0,MAX(MIN(NORM.INV(RAND(),LOOKUP(U862,Inputs!$J$6:$J$9,Inputs!$G$6:$G$9),LOOKUP(U862,Inputs!$J$6:$J$9,Inputs!$H$6:$H$9)),Inputs!$B$12),-Inputs!$B$12),NORM.INV(RAND(),LOOKUP(U862,Inputs!$J$6:$J$9,Inputs!$G$6:$G$9),LOOKUP(U862,Inputs!$J$6:$J$9,Inputs!$H$6:$H$9))),0),"" )</f>
        <v/>
      </c>
      <c r="L862" s="26">
        <f>IF($A862&lt;=Inputs!$B$13,IF(7&lt;=Inputs!$B$8,IF(Inputs!$B$12&gt;0,MAX(MIN(NORM.INV(RAND(),LOOKUP(V862,Inputs!$J$6:$J$9,Inputs!$G$6:$G$9),LOOKUP(V862,Inputs!$J$6:$J$9,Inputs!$H$6:$H$9)),Inputs!$B$12),-Inputs!$B$12),NORM.INV(RAND(),LOOKUP(V862,Inputs!$J$6:$J$9,Inputs!$G$6:$G$9),LOOKUP(V862,Inputs!$J$6:$J$9,Inputs!$H$6:$H$9))),0),"" )</f>
        <v/>
      </c>
      <c r="M862" s="26">
        <f>IF($A862&lt;=Inputs!$B$13,IF(8&lt;=Inputs!$B$8,IF(Inputs!$B$12&gt;0,MAX(MIN(NORM.INV(RAND(),LOOKUP(W862,Inputs!$J$6:$J$9,Inputs!$G$6:$G$9),LOOKUP(W862,Inputs!$J$6:$J$9,Inputs!$H$6:$H$9)),Inputs!$B$12),-Inputs!$B$12),NORM.INV(RAND(),LOOKUP(W862,Inputs!$J$6:$J$9,Inputs!$G$6:$G$9),LOOKUP(W862,Inputs!$J$6:$J$9,Inputs!$H$6:$H$9))),0),"" )</f>
        <v/>
      </c>
      <c r="N862" s="26">
        <f>IF($A862&lt;=Inputs!$B$13,IF(9&lt;=Inputs!$B$8,IF(Inputs!$B$12&gt;0,MAX(MIN(NORM.INV(RAND(),LOOKUP(X862,Inputs!$J$6:$J$9,Inputs!$G$6:$G$9),LOOKUP(X862,Inputs!$J$6:$J$9,Inputs!$H$6:$H$9)),Inputs!$B$12),-Inputs!$B$12),NORM.INV(RAND(),LOOKUP(X862,Inputs!$J$6:$J$9,Inputs!$G$6:$G$9),LOOKUP(X862,Inputs!$J$6:$J$9,Inputs!$H$6:$H$9))),0),"" )</f>
        <v/>
      </c>
      <c r="O862" s="26">
        <f>IF($A862&lt;=Inputs!$B$13,IF(10&lt;=Inputs!$B$8,IF(Inputs!$B$12&gt;0,MAX(MIN(NORM.INV(RAND(),LOOKUP(Y862,Inputs!$J$6:$J$9,Inputs!$G$6:$G$9),LOOKUP(Y862,Inputs!$J$6:$J$9,Inputs!$H$6:$H$9)),Inputs!$B$12),-Inputs!$B$12),NORM.INV(RAND(),LOOKUP(Y862,Inputs!$J$6:$J$9,Inputs!$G$6:$G$9),LOOKUP(Y862,Inputs!$J$6:$J$9,Inputs!$H$6:$H$9))),0),"" )</f>
        <v/>
      </c>
      <c r="P862" s="31">
        <f>IF($A862&lt;=Inputs!$B$13,RAND(),"")</f>
        <v/>
      </c>
      <c r="Q862" s="31">
        <f>IF($A862&lt;=Inputs!$B$13,RAND(),"")</f>
        <v/>
      </c>
      <c r="R862" s="31">
        <f>IF($A862&lt;=Inputs!$B$13,RAND(),"")</f>
        <v/>
      </c>
      <c r="S862" s="31">
        <f>IF($A862&lt;=Inputs!$B$13,RAND(),"")</f>
        <v/>
      </c>
      <c r="T862" s="31">
        <f>IF($A862&lt;=Inputs!$B$13,RAND(),"")</f>
        <v/>
      </c>
      <c r="U862" s="31">
        <f>IF($A862&lt;=Inputs!$B$13,RAND(),"")</f>
        <v/>
      </c>
      <c r="V862" s="31">
        <f>IF($A862&lt;=Inputs!$B$13,RAND(),"")</f>
        <v/>
      </c>
      <c r="W862" s="31">
        <f>IF($A862&lt;=Inputs!$B$13,RAND(),"")</f>
        <v/>
      </c>
      <c r="X862" s="31">
        <f>IF($A862&lt;=Inputs!$B$13,RAND(),"")</f>
        <v/>
      </c>
      <c r="Y862" s="31">
        <f>IF($A862&lt;=Inputs!$B$13,RAND(),"")</f>
        <v/>
      </c>
    </row>
    <row r="863">
      <c r="A863" t="n">
        <v>858</v>
      </c>
      <c r="B863" s="26">
        <f>IF($A863&lt;=Inputs!$B$13,IF(Inputs!$B$8&gt;0,SUM(F863:O863)/Inputs!$B$8,0),"")</f>
        <v/>
      </c>
      <c r="C863" s="27">
        <f>IF($A863&lt;=Inputs!$B$13,B863/100,"")</f>
        <v/>
      </c>
      <c r="D863" s="28">
        <f>IF($A863&lt;=Inputs!$B$13,C863*Inputs!$B$7,"")</f>
        <v/>
      </c>
      <c r="E863" s="29">
        <f>IF($A863&lt;=Inputs!$B$13,IF(D863&gt;0,1,0),"")</f>
        <v/>
      </c>
      <c r="F863" s="26">
        <f>IF($A863&lt;=Inputs!$B$13,IF(1&lt;=Inputs!$B$8,IF(Inputs!$B$12&gt;0,MAX(MIN(NORM.INV(RAND(),LOOKUP(P863,Inputs!$J$6:$J$9,Inputs!$G$6:$G$9),LOOKUP(P863,Inputs!$J$6:$J$9,Inputs!$H$6:$H$9)),Inputs!$B$12),-Inputs!$B$12),NORM.INV(RAND(),LOOKUP(P863,Inputs!$J$6:$J$9,Inputs!$G$6:$G$9),LOOKUP(P863,Inputs!$J$6:$J$9,Inputs!$H$6:$H$9))),0),"" )</f>
        <v/>
      </c>
      <c r="G863" s="26">
        <f>IF($A863&lt;=Inputs!$B$13,IF(2&lt;=Inputs!$B$8,IF(Inputs!$B$12&gt;0,MAX(MIN(NORM.INV(RAND(),LOOKUP(Q863,Inputs!$J$6:$J$9,Inputs!$G$6:$G$9),LOOKUP(Q863,Inputs!$J$6:$J$9,Inputs!$H$6:$H$9)),Inputs!$B$12),-Inputs!$B$12),NORM.INV(RAND(),LOOKUP(Q863,Inputs!$J$6:$J$9,Inputs!$G$6:$G$9),LOOKUP(Q863,Inputs!$J$6:$J$9,Inputs!$H$6:$H$9))),0),"" )</f>
        <v/>
      </c>
      <c r="H863" s="26">
        <f>IF($A863&lt;=Inputs!$B$13,IF(3&lt;=Inputs!$B$8,IF(Inputs!$B$12&gt;0,MAX(MIN(NORM.INV(RAND(),LOOKUP(R863,Inputs!$J$6:$J$9,Inputs!$G$6:$G$9),LOOKUP(R863,Inputs!$J$6:$J$9,Inputs!$H$6:$H$9)),Inputs!$B$12),-Inputs!$B$12),NORM.INV(RAND(),LOOKUP(R863,Inputs!$J$6:$J$9,Inputs!$G$6:$G$9),LOOKUP(R863,Inputs!$J$6:$J$9,Inputs!$H$6:$H$9))),0),"" )</f>
        <v/>
      </c>
      <c r="I863" s="26">
        <f>IF($A863&lt;=Inputs!$B$13,IF(4&lt;=Inputs!$B$8,IF(Inputs!$B$12&gt;0,MAX(MIN(NORM.INV(RAND(),LOOKUP(S863,Inputs!$J$6:$J$9,Inputs!$G$6:$G$9),LOOKUP(S863,Inputs!$J$6:$J$9,Inputs!$H$6:$H$9)),Inputs!$B$12),-Inputs!$B$12),NORM.INV(RAND(),LOOKUP(S863,Inputs!$J$6:$J$9,Inputs!$G$6:$G$9),LOOKUP(S863,Inputs!$J$6:$J$9,Inputs!$H$6:$H$9))),0),"" )</f>
        <v/>
      </c>
      <c r="J863" s="26">
        <f>IF($A863&lt;=Inputs!$B$13,IF(5&lt;=Inputs!$B$8,IF(Inputs!$B$12&gt;0,MAX(MIN(NORM.INV(RAND(),LOOKUP(T863,Inputs!$J$6:$J$9,Inputs!$G$6:$G$9),LOOKUP(T863,Inputs!$J$6:$J$9,Inputs!$H$6:$H$9)),Inputs!$B$12),-Inputs!$B$12),NORM.INV(RAND(),LOOKUP(T863,Inputs!$J$6:$J$9,Inputs!$G$6:$G$9),LOOKUP(T863,Inputs!$J$6:$J$9,Inputs!$H$6:$H$9))),0),"" )</f>
        <v/>
      </c>
      <c r="K863" s="26">
        <f>IF($A863&lt;=Inputs!$B$13,IF(6&lt;=Inputs!$B$8,IF(Inputs!$B$12&gt;0,MAX(MIN(NORM.INV(RAND(),LOOKUP(U863,Inputs!$J$6:$J$9,Inputs!$G$6:$G$9),LOOKUP(U863,Inputs!$J$6:$J$9,Inputs!$H$6:$H$9)),Inputs!$B$12),-Inputs!$B$12),NORM.INV(RAND(),LOOKUP(U863,Inputs!$J$6:$J$9,Inputs!$G$6:$G$9),LOOKUP(U863,Inputs!$J$6:$J$9,Inputs!$H$6:$H$9))),0),"" )</f>
        <v/>
      </c>
      <c r="L863" s="26">
        <f>IF($A863&lt;=Inputs!$B$13,IF(7&lt;=Inputs!$B$8,IF(Inputs!$B$12&gt;0,MAX(MIN(NORM.INV(RAND(),LOOKUP(V863,Inputs!$J$6:$J$9,Inputs!$G$6:$G$9),LOOKUP(V863,Inputs!$J$6:$J$9,Inputs!$H$6:$H$9)),Inputs!$B$12),-Inputs!$B$12),NORM.INV(RAND(),LOOKUP(V863,Inputs!$J$6:$J$9,Inputs!$G$6:$G$9),LOOKUP(V863,Inputs!$J$6:$J$9,Inputs!$H$6:$H$9))),0),"" )</f>
        <v/>
      </c>
      <c r="M863" s="26">
        <f>IF($A863&lt;=Inputs!$B$13,IF(8&lt;=Inputs!$B$8,IF(Inputs!$B$12&gt;0,MAX(MIN(NORM.INV(RAND(),LOOKUP(W863,Inputs!$J$6:$J$9,Inputs!$G$6:$G$9),LOOKUP(W863,Inputs!$J$6:$J$9,Inputs!$H$6:$H$9)),Inputs!$B$12),-Inputs!$B$12),NORM.INV(RAND(),LOOKUP(W863,Inputs!$J$6:$J$9,Inputs!$G$6:$G$9),LOOKUP(W863,Inputs!$J$6:$J$9,Inputs!$H$6:$H$9))),0),"" )</f>
        <v/>
      </c>
      <c r="N863" s="26">
        <f>IF($A863&lt;=Inputs!$B$13,IF(9&lt;=Inputs!$B$8,IF(Inputs!$B$12&gt;0,MAX(MIN(NORM.INV(RAND(),LOOKUP(X863,Inputs!$J$6:$J$9,Inputs!$G$6:$G$9),LOOKUP(X863,Inputs!$J$6:$J$9,Inputs!$H$6:$H$9)),Inputs!$B$12),-Inputs!$B$12),NORM.INV(RAND(),LOOKUP(X863,Inputs!$J$6:$J$9,Inputs!$G$6:$G$9),LOOKUP(X863,Inputs!$J$6:$J$9,Inputs!$H$6:$H$9))),0),"" )</f>
        <v/>
      </c>
      <c r="O863" s="26">
        <f>IF($A863&lt;=Inputs!$B$13,IF(10&lt;=Inputs!$B$8,IF(Inputs!$B$12&gt;0,MAX(MIN(NORM.INV(RAND(),LOOKUP(Y863,Inputs!$J$6:$J$9,Inputs!$G$6:$G$9),LOOKUP(Y863,Inputs!$J$6:$J$9,Inputs!$H$6:$H$9)),Inputs!$B$12),-Inputs!$B$12),NORM.INV(RAND(),LOOKUP(Y863,Inputs!$J$6:$J$9,Inputs!$G$6:$G$9),LOOKUP(Y863,Inputs!$J$6:$J$9,Inputs!$H$6:$H$9))),0),"" )</f>
        <v/>
      </c>
      <c r="P863" s="31">
        <f>IF($A863&lt;=Inputs!$B$13,RAND(),"")</f>
        <v/>
      </c>
      <c r="Q863" s="31">
        <f>IF($A863&lt;=Inputs!$B$13,RAND(),"")</f>
        <v/>
      </c>
      <c r="R863" s="31">
        <f>IF($A863&lt;=Inputs!$B$13,RAND(),"")</f>
        <v/>
      </c>
      <c r="S863" s="31">
        <f>IF($A863&lt;=Inputs!$B$13,RAND(),"")</f>
        <v/>
      </c>
      <c r="T863" s="31">
        <f>IF($A863&lt;=Inputs!$B$13,RAND(),"")</f>
        <v/>
      </c>
      <c r="U863" s="31">
        <f>IF($A863&lt;=Inputs!$B$13,RAND(),"")</f>
        <v/>
      </c>
      <c r="V863" s="31">
        <f>IF($A863&lt;=Inputs!$B$13,RAND(),"")</f>
        <v/>
      </c>
      <c r="W863" s="31">
        <f>IF($A863&lt;=Inputs!$B$13,RAND(),"")</f>
        <v/>
      </c>
      <c r="X863" s="31">
        <f>IF($A863&lt;=Inputs!$B$13,RAND(),"")</f>
        <v/>
      </c>
      <c r="Y863" s="31">
        <f>IF($A863&lt;=Inputs!$B$13,RAND(),"")</f>
        <v/>
      </c>
    </row>
    <row r="864">
      <c r="A864" t="n">
        <v>859</v>
      </c>
      <c r="B864" s="26">
        <f>IF($A864&lt;=Inputs!$B$13,IF(Inputs!$B$8&gt;0,SUM(F864:O864)/Inputs!$B$8,0),"")</f>
        <v/>
      </c>
      <c r="C864" s="27">
        <f>IF($A864&lt;=Inputs!$B$13,B864/100,"")</f>
        <v/>
      </c>
      <c r="D864" s="28">
        <f>IF($A864&lt;=Inputs!$B$13,C864*Inputs!$B$7,"")</f>
        <v/>
      </c>
      <c r="E864" s="29">
        <f>IF($A864&lt;=Inputs!$B$13,IF(D864&gt;0,1,0),"")</f>
        <v/>
      </c>
      <c r="F864" s="26">
        <f>IF($A864&lt;=Inputs!$B$13,IF(1&lt;=Inputs!$B$8,IF(Inputs!$B$12&gt;0,MAX(MIN(NORM.INV(RAND(),LOOKUP(P864,Inputs!$J$6:$J$9,Inputs!$G$6:$G$9),LOOKUP(P864,Inputs!$J$6:$J$9,Inputs!$H$6:$H$9)),Inputs!$B$12),-Inputs!$B$12),NORM.INV(RAND(),LOOKUP(P864,Inputs!$J$6:$J$9,Inputs!$G$6:$G$9),LOOKUP(P864,Inputs!$J$6:$J$9,Inputs!$H$6:$H$9))),0),"" )</f>
        <v/>
      </c>
      <c r="G864" s="26">
        <f>IF($A864&lt;=Inputs!$B$13,IF(2&lt;=Inputs!$B$8,IF(Inputs!$B$12&gt;0,MAX(MIN(NORM.INV(RAND(),LOOKUP(Q864,Inputs!$J$6:$J$9,Inputs!$G$6:$G$9),LOOKUP(Q864,Inputs!$J$6:$J$9,Inputs!$H$6:$H$9)),Inputs!$B$12),-Inputs!$B$12),NORM.INV(RAND(),LOOKUP(Q864,Inputs!$J$6:$J$9,Inputs!$G$6:$G$9),LOOKUP(Q864,Inputs!$J$6:$J$9,Inputs!$H$6:$H$9))),0),"" )</f>
        <v/>
      </c>
      <c r="H864" s="26">
        <f>IF($A864&lt;=Inputs!$B$13,IF(3&lt;=Inputs!$B$8,IF(Inputs!$B$12&gt;0,MAX(MIN(NORM.INV(RAND(),LOOKUP(R864,Inputs!$J$6:$J$9,Inputs!$G$6:$G$9),LOOKUP(R864,Inputs!$J$6:$J$9,Inputs!$H$6:$H$9)),Inputs!$B$12),-Inputs!$B$12),NORM.INV(RAND(),LOOKUP(R864,Inputs!$J$6:$J$9,Inputs!$G$6:$G$9),LOOKUP(R864,Inputs!$J$6:$J$9,Inputs!$H$6:$H$9))),0),"" )</f>
        <v/>
      </c>
      <c r="I864" s="26">
        <f>IF($A864&lt;=Inputs!$B$13,IF(4&lt;=Inputs!$B$8,IF(Inputs!$B$12&gt;0,MAX(MIN(NORM.INV(RAND(),LOOKUP(S864,Inputs!$J$6:$J$9,Inputs!$G$6:$G$9),LOOKUP(S864,Inputs!$J$6:$J$9,Inputs!$H$6:$H$9)),Inputs!$B$12),-Inputs!$B$12),NORM.INV(RAND(),LOOKUP(S864,Inputs!$J$6:$J$9,Inputs!$G$6:$G$9),LOOKUP(S864,Inputs!$J$6:$J$9,Inputs!$H$6:$H$9))),0),"" )</f>
        <v/>
      </c>
      <c r="J864" s="26">
        <f>IF($A864&lt;=Inputs!$B$13,IF(5&lt;=Inputs!$B$8,IF(Inputs!$B$12&gt;0,MAX(MIN(NORM.INV(RAND(),LOOKUP(T864,Inputs!$J$6:$J$9,Inputs!$G$6:$G$9),LOOKUP(T864,Inputs!$J$6:$J$9,Inputs!$H$6:$H$9)),Inputs!$B$12),-Inputs!$B$12),NORM.INV(RAND(),LOOKUP(T864,Inputs!$J$6:$J$9,Inputs!$G$6:$G$9),LOOKUP(T864,Inputs!$J$6:$J$9,Inputs!$H$6:$H$9))),0),"" )</f>
        <v/>
      </c>
      <c r="K864" s="26">
        <f>IF($A864&lt;=Inputs!$B$13,IF(6&lt;=Inputs!$B$8,IF(Inputs!$B$12&gt;0,MAX(MIN(NORM.INV(RAND(),LOOKUP(U864,Inputs!$J$6:$J$9,Inputs!$G$6:$G$9),LOOKUP(U864,Inputs!$J$6:$J$9,Inputs!$H$6:$H$9)),Inputs!$B$12),-Inputs!$B$12),NORM.INV(RAND(),LOOKUP(U864,Inputs!$J$6:$J$9,Inputs!$G$6:$G$9),LOOKUP(U864,Inputs!$J$6:$J$9,Inputs!$H$6:$H$9))),0),"" )</f>
        <v/>
      </c>
      <c r="L864" s="26">
        <f>IF($A864&lt;=Inputs!$B$13,IF(7&lt;=Inputs!$B$8,IF(Inputs!$B$12&gt;0,MAX(MIN(NORM.INV(RAND(),LOOKUP(V864,Inputs!$J$6:$J$9,Inputs!$G$6:$G$9),LOOKUP(V864,Inputs!$J$6:$J$9,Inputs!$H$6:$H$9)),Inputs!$B$12),-Inputs!$B$12),NORM.INV(RAND(),LOOKUP(V864,Inputs!$J$6:$J$9,Inputs!$G$6:$G$9),LOOKUP(V864,Inputs!$J$6:$J$9,Inputs!$H$6:$H$9))),0),"" )</f>
        <v/>
      </c>
      <c r="M864" s="26">
        <f>IF($A864&lt;=Inputs!$B$13,IF(8&lt;=Inputs!$B$8,IF(Inputs!$B$12&gt;0,MAX(MIN(NORM.INV(RAND(),LOOKUP(W864,Inputs!$J$6:$J$9,Inputs!$G$6:$G$9),LOOKUP(W864,Inputs!$J$6:$J$9,Inputs!$H$6:$H$9)),Inputs!$B$12),-Inputs!$B$12),NORM.INV(RAND(),LOOKUP(W864,Inputs!$J$6:$J$9,Inputs!$G$6:$G$9),LOOKUP(W864,Inputs!$J$6:$J$9,Inputs!$H$6:$H$9))),0),"" )</f>
        <v/>
      </c>
      <c r="N864" s="26">
        <f>IF($A864&lt;=Inputs!$B$13,IF(9&lt;=Inputs!$B$8,IF(Inputs!$B$12&gt;0,MAX(MIN(NORM.INV(RAND(),LOOKUP(X864,Inputs!$J$6:$J$9,Inputs!$G$6:$G$9),LOOKUP(X864,Inputs!$J$6:$J$9,Inputs!$H$6:$H$9)),Inputs!$B$12),-Inputs!$B$12),NORM.INV(RAND(),LOOKUP(X864,Inputs!$J$6:$J$9,Inputs!$G$6:$G$9),LOOKUP(X864,Inputs!$J$6:$J$9,Inputs!$H$6:$H$9))),0),"" )</f>
        <v/>
      </c>
      <c r="O864" s="26">
        <f>IF($A864&lt;=Inputs!$B$13,IF(10&lt;=Inputs!$B$8,IF(Inputs!$B$12&gt;0,MAX(MIN(NORM.INV(RAND(),LOOKUP(Y864,Inputs!$J$6:$J$9,Inputs!$G$6:$G$9),LOOKUP(Y864,Inputs!$J$6:$J$9,Inputs!$H$6:$H$9)),Inputs!$B$12),-Inputs!$B$12),NORM.INV(RAND(),LOOKUP(Y864,Inputs!$J$6:$J$9,Inputs!$G$6:$G$9),LOOKUP(Y864,Inputs!$J$6:$J$9,Inputs!$H$6:$H$9))),0),"" )</f>
        <v/>
      </c>
      <c r="P864" s="31">
        <f>IF($A864&lt;=Inputs!$B$13,RAND(),"")</f>
        <v/>
      </c>
      <c r="Q864" s="31">
        <f>IF($A864&lt;=Inputs!$B$13,RAND(),"")</f>
        <v/>
      </c>
      <c r="R864" s="31">
        <f>IF($A864&lt;=Inputs!$B$13,RAND(),"")</f>
        <v/>
      </c>
      <c r="S864" s="31">
        <f>IF($A864&lt;=Inputs!$B$13,RAND(),"")</f>
        <v/>
      </c>
      <c r="T864" s="31">
        <f>IF($A864&lt;=Inputs!$B$13,RAND(),"")</f>
        <v/>
      </c>
      <c r="U864" s="31">
        <f>IF($A864&lt;=Inputs!$B$13,RAND(),"")</f>
        <v/>
      </c>
      <c r="V864" s="31">
        <f>IF($A864&lt;=Inputs!$B$13,RAND(),"")</f>
        <v/>
      </c>
      <c r="W864" s="31">
        <f>IF($A864&lt;=Inputs!$B$13,RAND(),"")</f>
        <v/>
      </c>
      <c r="X864" s="31">
        <f>IF($A864&lt;=Inputs!$B$13,RAND(),"")</f>
        <v/>
      </c>
      <c r="Y864" s="31">
        <f>IF($A864&lt;=Inputs!$B$13,RAND(),"")</f>
        <v/>
      </c>
    </row>
    <row r="865">
      <c r="A865" t="n">
        <v>860</v>
      </c>
      <c r="B865" s="26">
        <f>IF($A865&lt;=Inputs!$B$13,IF(Inputs!$B$8&gt;0,SUM(F865:O865)/Inputs!$B$8,0),"")</f>
        <v/>
      </c>
      <c r="C865" s="27">
        <f>IF($A865&lt;=Inputs!$B$13,B865/100,"")</f>
        <v/>
      </c>
      <c r="D865" s="28">
        <f>IF($A865&lt;=Inputs!$B$13,C865*Inputs!$B$7,"")</f>
        <v/>
      </c>
      <c r="E865" s="29">
        <f>IF($A865&lt;=Inputs!$B$13,IF(D865&gt;0,1,0),"")</f>
        <v/>
      </c>
      <c r="F865" s="26">
        <f>IF($A865&lt;=Inputs!$B$13,IF(1&lt;=Inputs!$B$8,IF(Inputs!$B$12&gt;0,MAX(MIN(NORM.INV(RAND(),LOOKUP(P865,Inputs!$J$6:$J$9,Inputs!$G$6:$G$9),LOOKUP(P865,Inputs!$J$6:$J$9,Inputs!$H$6:$H$9)),Inputs!$B$12),-Inputs!$B$12),NORM.INV(RAND(),LOOKUP(P865,Inputs!$J$6:$J$9,Inputs!$G$6:$G$9),LOOKUP(P865,Inputs!$J$6:$J$9,Inputs!$H$6:$H$9))),0),"" )</f>
        <v/>
      </c>
      <c r="G865" s="26">
        <f>IF($A865&lt;=Inputs!$B$13,IF(2&lt;=Inputs!$B$8,IF(Inputs!$B$12&gt;0,MAX(MIN(NORM.INV(RAND(),LOOKUP(Q865,Inputs!$J$6:$J$9,Inputs!$G$6:$G$9),LOOKUP(Q865,Inputs!$J$6:$J$9,Inputs!$H$6:$H$9)),Inputs!$B$12),-Inputs!$B$12),NORM.INV(RAND(),LOOKUP(Q865,Inputs!$J$6:$J$9,Inputs!$G$6:$G$9),LOOKUP(Q865,Inputs!$J$6:$J$9,Inputs!$H$6:$H$9))),0),"" )</f>
        <v/>
      </c>
      <c r="H865" s="26">
        <f>IF($A865&lt;=Inputs!$B$13,IF(3&lt;=Inputs!$B$8,IF(Inputs!$B$12&gt;0,MAX(MIN(NORM.INV(RAND(),LOOKUP(R865,Inputs!$J$6:$J$9,Inputs!$G$6:$G$9),LOOKUP(R865,Inputs!$J$6:$J$9,Inputs!$H$6:$H$9)),Inputs!$B$12),-Inputs!$B$12),NORM.INV(RAND(),LOOKUP(R865,Inputs!$J$6:$J$9,Inputs!$G$6:$G$9),LOOKUP(R865,Inputs!$J$6:$J$9,Inputs!$H$6:$H$9))),0),"" )</f>
        <v/>
      </c>
      <c r="I865" s="26">
        <f>IF($A865&lt;=Inputs!$B$13,IF(4&lt;=Inputs!$B$8,IF(Inputs!$B$12&gt;0,MAX(MIN(NORM.INV(RAND(),LOOKUP(S865,Inputs!$J$6:$J$9,Inputs!$G$6:$G$9),LOOKUP(S865,Inputs!$J$6:$J$9,Inputs!$H$6:$H$9)),Inputs!$B$12),-Inputs!$B$12),NORM.INV(RAND(),LOOKUP(S865,Inputs!$J$6:$J$9,Inputs!$G$6:$G$9),LOOKUP(S865,Inputs!$J$6:$J$9,Inputs!$H$6:$H$9))),0),"" )</f>
        <v/>
      </c>
      <c r="J865" s="26">
        <f>IF($A865&lt;=Inputs!$B$13,IF(5&lt;=Inputs!$B$8,IF(Inputs!$B$12&gt;0,MAX(MIN(NORM.INV(RAND(),LOOKUP(T865,Inputs!$J$6:$J$9,Inputs!$G$6:$G$9),LOOKUP(T865,Inputs!$J$6:$J$9,Inputs!$H$6:$H$9)),Inputs!$B$12),-Inputs!$B$12),NORM.INV(RAND(),LOOKUP(T865,Inputs!$J$6:$J$9,Inputs!$G$6:$G$9),LOOKUP(T865,Inputs!$J$6:$J$9,Inputs!$H$6:$H$9))),0),"" )</f>
        <v/>
      </c>
      <c r="K865" s="26">
        <f>IF($A865&lt;=Inputs!$B$13,IF(6&lt;=Inputs!$B$8,IF(Inputs!$B$12&gt;0,MAX(MIN(NORM.INV(RAND(),LOOKUP(U865,Inputs!$J$6:$J$9,Inputs!$G$6:$G$9),LOOKUP(U865,Inputs!$J$6:$J$9,Inputs!$H$6:$H$9)),Inputs!$B$12),-Inputs!$B$12),NORM.INV(RAND(),LOOKUP(U865,Inputs!$J$6:$J$9,Inputs!$G$6:$G$9),LOOKUP(U865,Inputs!$J$6:$J$9,Inputs!$H$6:$H$9))),0),"" )</f>
        <v/>
      </c>
      <c r="L865" s="26">
        <f>IF($A865&lt;=Inputs!$B$13,IF(7&lt;=Inputs!$B$8,IF(Inputs!$B$12&gt;0,MAX(MIN(NORM.INV(RAND(),LOOKUP(V865,Inputs!$J$6:$J$9,Inputs!$G$6:$G$9),LOOKUP(V865,Inputs!$J$6:$J$9,Inputs!$H$6:$H$9)),Inputs!$B$12),-Inputs!$B$12),NORM.INV(RAND(),LOOKUP(V865,Inputs!$J$6:$J$9,Inputs!$G$6:$G$9),LOOKUP(V865,Inputs!$J$6:$J$9,Inputs!$H$6:$H$9))),0),"" )</f>
        <v/>
      </c>
      <c r="M865" s="26">
        <f>IF($A865&lt;=Inputs!$B$13,IF(8&lt;=Inputs!$B$8,IF(Inputs!$B$12&gt;0,MAX(MIN(NORM.INV(RAND(),LOOKUP(W865,Inputs!$J$6:$J$9,Inputs!$G$6:$G$9),LOOKUP(W865,Inputs!$J$6:$J$9,Inputs!$H$6:$H$9)),Inputs!$B$12),-Inputs!$B$12),NORM.INV(RAND(),LOOKUP(W865,Inputs!$J$6:$J$9,Inputs!$G$6:$G$9),LOOKUP(W865,Inputs!$J$6:$J$9,Inputs!$H$6:$H$9))),0),"" )</f>
        <v/>
      </c>
      <c r="N865" s="26">
        <f>IF($A865&lt;=Inputs!$B$13,IF(9&lt;=Inputs!$B$8,IF(Inputs!$B$12&gt;0,MAX(MIN(NORM.INV(RAND(),LOOKUP(X865,Inputs!$J$6:$J$9,Inputs!$G$6:$G$9),LOOKUP(X865,Inputs!$J$6:$J$9,Inputs!$H$6:$H$9)),Inputs!$B$12),-Inputs!$B$12),NORM.INV(RAND(),LOOKUP(X865,Inputs!$J$6:$J$9,Inputs!$G$6:$G$9),LOOKUP(X865,Inputs!$J$6:$J$9,Inputs!$H$6:$H$9))),0),"" )</f>
        <v/>
      </c>
      <c r="O865" s="26">
        <f>IF($A865&lt;=Inputs!$B$13,IF(10&lt;=Inputs!$B$8,IF(Inputs!$B$12&gt;0,MAX(MIN(NORM.INV(RAND(),LOOKUP(Y865,Inputs!$J$6:$J$9,Inputs!$G$6:$G$9),LOOKUP(Y865,Inputs!$J$6:$J$9,Inputs!$H$6:$H$9)),Inputs!$B$12),-Inputs!$B$12),NORM.INV(RAND(),LOOKUP(Y865,Inputs!$J$6:$J$9,Inputs!$G$6:$G$9),LOOKUP(Y865,Inputs!$J$6:$J$9,Inputs!$H$6:$H$9))),0),"" )</f>
        <v/>
      </c>
      <c r="P865" s="31">
        <f>IF($A865&lt;=Inputs!$B$13,RAND(),"")</f>
        <v/>
      </c>
      <c r="Q865" s="31">
        <f>IF($A865&lt;=Inputs!$B$13,RAND(),"")</f>
        <v/>
      </c>
      <c r="R865" s="31">
        <f>IF($A865&lt;=Inputs!$B$13,RAND(),"")</f>
        <v/>
      </c>
      <c r="S865" s="31">
        <f>IF($A865&lt;=Inputs!$B$13,RAND(),"")</f>
        <v/>
      </c>
      <c r="T865" s="31">
        <f>IF($A865&lt;=Inputs!$B$13,RAND(),"")</f>
        <v/>
      </c>
      <c r="U865" s="31">
        <f>IF($A865&lt;=Inputs!$B$13,RAND(),"")</f>
        <v/>
      </c>
      <c r="V865" s="31">
        <f>IF($A865&lt;=Inputs!$B$13,RAND(),"")</f>
        <v/>
      </c>
      <c r="W865" s="31">
        <f>IF($A865&lt;=Inputs!$B$13,RAND(),"")</f>
        <v/>
      </c>
      <c r="X865" s="31">
        <f>IF($A865&lt;=Inputs!$B$13,RAND(),"")</f>
        <v/>
      </c>
      <c r="Y865" s="31">
        <f>IF($A865&lt;=Inputs!$B$13,RAND(),"")</f>
        <v/>
      </c>
    </row>
    <row r="866">
      <c r="A866" t="n">
        <v>861</v>
      </c>
      <c r="B866" s="26">
        <f>IF($A866&lt;=Inputs!$B$13,IF(Inputs!$B$8&gt;0,SUM(F866:O866)/Inputs!$B$8,0),"")</f>
        <v/>
      </c>
      <c r="C866" s="27">
        <f>IF($A866&lt;=Inputs!$B$13,B866/100,"")</f>
        <v/>
      </c>
      <c r="D866" s="28">
        <f>IF($A866&lt;=Inputs!$B$13,C866*Inputs!$B$7,"")</f>
        <v/>
      </c>
      <c r="E866" s="29">
        <f>IF($A866&lt;=Inputs!$B$13,IF(D866&gt;0,1,0),"")</f>
        <v/>
      </c>
      <c r="F866" s="26">
        <f>IF($A866&lt;=Inputs!$B$13,IF(1&lt;=Inputs!$B$8,IF(Inputs!$B$12&gt;0,MAX(MIN(NORM.INV(RAND(),LOOKUP(P866,Inputs!$J$6:$J$9,Inputs!$G$6:$G$9),LOOKUP(P866,Inputs!$J$6:$J$9,Inputs!$H$6:$H$9)),Inputs!$B$12),-Inputs!$B$12),NORM.INV(RAND(),LOOKUP(P866,Inputs!$J$6:$J$9,Inputs!$G$6:$G$9),LOOKUP(P866,Inputs!$J$6:$J$9,Inputs!$H$6:$H$9))),0),"" )</f>
        <v/>
      </c>
      <c r="G866" s="26">
        <f>IF($A866&lt;=Inputs!$B$13,IF(2&lt;=Inputs!$B$8,IF(Inputs!$B$12&gt;0,MAX(MIN(NORM.INV(RAND(),LOOKUP(Q866,Inputs!$J$6:$J$9,Inputs!$G$6:$G$9),LOOKUP(Q866,Inputs!$J$6:$J$9,Inputs!$H$6:$H$9)),Inputs!$B$12),-Inputs!$B$12),NORM.INV(RAND(),LOOKUP(Q866,Inputs!$J$6:$J$9,Inputs!$G$6:$G$9),LOOKUP(Q866,Inputs!$J$6:$J$9,Inputs!$H$6:$H$9))),0),"" )</f>
        <v/>
      </c>
      <c r="H866" s="26">
        <f>IF($A866&lt;=Inputs!$B$13,IF(3&lt;=Inputs!$B$8,IF(Inputs!$B$12&gt;0,MAX(MIN(NORM.INV(RAND(),LOOKUP(R866,Inputs!$J$6:$J$9,Inputs!$G$6:$G$9),LOOKUP(R866,Inputs!$J$6:$J$9,Inputs!$H$6:$H$9)),Inputs!$B$12),-Inputs!$B$12),NORM.INV(RAND(),LOOKUP(R866,Inputs!$J$6:$J$9,Inputs!$G$6:$G$9),LOOKUP(R866,Inputs!$J$6:$J$9,Inputs!$H$6:$H$9))),0),"" )</f>
        <v/>
      </c>
      <c r="I866" s="26">
        <f>IF($A866&lt;=Inputs!$B$13,IF(4&lt;=Inputs!$B$8,IF(Inputs!$B$12&gt;0,MAX(MIN(NORM.INV(RAND(),LOOKUP(S866,Inputs!$J$6:$J$9,Inputs!$G$6:$G$9),LOOKUP(S866,Inputs!$J$6:$J$9,Inputs!$H$6:$H$9)),Inputs!$B$12),-Inputs!$B$12),NORM.INV(RAND(),LOOKUP(S866,Inputs!$J$6:$J$9,Inputs!$G$6:$G$9),LOOKUP(S866,Inputs!$J$6:$J$9,Inputs!$H$6:$H$9))),0),"" )</f>
        <v/>
      </c>
      <c r="J866" s="26">
        <f>IF($A866&lt;=Inputs!$B$13,IF(5&lt;=Inputs!$B$8,IF(Inputs!$B$12&gt;0,MAX(MIN(NORM.INV(RAND(),LOOKUP(T866,Inputs!$J$6:$J$9,Inputs!$G$6:$G$9),LOOKUP(T866,Inputs!$J$6:$J$9,Inputs!$H$6:$H$9)),Inputs!$B$12),-Inputs!$B$12),NORM.INV(RAND(),LOOKUP(T866,Inputs!$J$6:$J$9,Inputs!$G$6:$G$9),LOOKUP(T866,Inputs!$J$6:$J$9,Inputs!$H$6:$H$9))),0),"" )</f>
        <v/>
      </c>
      <c r="K866" s="26">
        <f>IF($A866&lt;=Inputs!$B$13,IF(6&lt;=Inputs!$B$8,IF(Inputs!$B$12&gt;0,MAX(MIN(NORM.INV(RAND(),LOOKUP(U866,Inputs!$J$6:$J$9,Inputs!$G$6:$G$9),LOOKUP(U866,Inputs!$J$6:$J$9,Inputs!$H$6:$H$9)),Inputs!$B$12),-Inputs!$B$12),NORM.INV(RAND(),LOOKUP(U866,Inputs!$J$6:$J$9,Inputs!$G$6:$G$9),LOOKUP(U866,Inputs!$J$6:$J$9,Inputs!$H$6:$H$9))),0),"" )</f>
        <v/>
      </c>
      <c r="L866" s="26">
        <f>IF($A866&lt;=Inputs!$B$13,IF(7&lt;=Inputs!$B$8,IF(Inputs!$B$12&gt;0,MAX(MIN(NORM.INV(RAND(),LOOKUP(V866,Inputs!$J$6:$J$9,Inputs!$G$6:$G$9),LOOKUP(V866,Inputs!$J$6:$J$9,Inputs!$H$6:$H$9)),Inputs!$B$12),-Inputs!$B$12),NORM.INV(RAND(),LOOKUP(V866,Inputs!$J$6:$J$9,Inputs!$G$6:$G$9),LOOKUP(V866,Inputs!$J$6:$J$9,Inputs!$H$6:$H$9))),0),"" )</f>
        <v/>
      </c>
      <c r="M866" s="26">
        <f>IF($A866&lt;=Inputs!$B$13,IF(8&lt;=Inputs!$B$8,IF(Inputs!$B$12&gt;0,MAX(MIN(NORM.INV(RAND(),LOOKUP(W866,Inputs!$J$6:$J$9,Inputs!$G$6:$G$9),LOOKUP(W866,Inputs!$J$6:$J$9,Inputs!$H$6:$H$9)),Inputs!$B$12),-Inputs!$B$12),NORM.INV(RAND(),LOOKUP(W866,Inputs!$J$6:$J$9,Inputs!$G$6:$G$9),LOOKUP(W866,Inputs!$J$6:$J$9,Inputs!$H$6:$H$9))),0),"" )</f>
        <v/>
      </c>
      <c r="N866" s="26">
        <f>IF($A866&lt;=Inputs!$B$13,IF(9&lt;=Inputs!$B$8,IF(Inputs!$B$12&gt;0,MAX(MIN(NORM.INV(RAND(),LOOKUP(X866,Inputs!$J$6:$J$9,Inputs!$G$6:$G$9),LOOKUP(X866,Inputs!$J$6:$J$9,Inputs!$H$6:$H$9)),Inputs!$B$12),-Inputs!$B$12),NORM.INV(RAND(),LOOKUP(X866,Inputs!$J$6:$J$9,Inputs!$G$6:$G$9),LOOKUP(X866,Inputs!$J$6:$J$9,Inputs!$H$6:$H$9))),0),"" )</f>
        <v/>
      </c>
      <c r="O866" s="26">
        <f>IF($A866&lt;=Inputs!$B$13,IF(10&lt;=Inputs!$B$8,IF(Inputs!$B$12&gt;0,MAX(MIN(NORM.INV(RAND(),LOOKUP(Y866,Inputs!$J$6:$J$9,Inputs!$G$6:$G$9),LOOKUP(Y866,Inputs!$J$6:$J$9,Inputs!$H$6:$H$9)),Inputs!$B$12),-Inputs!$B$12),NORM.INV(RAND(),LOOKUP(Y866,Inputs!$J$6:$J$9,Inputs!$G$6:$G$9),LOOKUP(Y866,Inputs!$J$6:$J$9,Inputs!$H$6:$H$9))),0),"" )</f>
        <v/>
      </c>
      <c r="P866" s="31">
        <f>IF($A866&lt;=Inputs!$B$13,RAND(),"")</f>
        <v/>
      </c>
      <c r="Q866" s="31">
        <f>IF($A866&lt;=Inputs!$B$13,RAND(),"")</f>
        <v/>
      </c>
      <c r="R866" s="31">
        <f>IF($A866&lt;=Inputs!$B$13,RAND(),"")</f>
        <v/>
      </c>
      <c r="S866" s="31">
        <f>IF($A866&lt;=Inputs!$B$13,RAND(),"")</f>
        <v/>
      </c>
      <c r="T866" s="31">
        <f>IF($A866&lt;=Inputs!$B$13,RAND(),"")</f>
        <v/>
      </c>
      <c r="U866" s="31">
        <f>IF($A866&lt;=Inputs!$B$13,RAND(),"")</f>
        <v/>
      </c>
      <c r="V866" s="31">
        <f>IF($A866&lt;=Inputs!$B$13,RAND(),"")</f>
        <v/>
      </c>
      <c r="W866" s="31">
        <f>IF($A866&lt;=Inputs!$B$13,RAND(),"")</f>
        <v/>
      </c>
      <c r="X866" s="31">
        <f>IF($A866&lt;=Inputs!$B$13,RAND(),"")</f>
        <v/>
      </c>
      <c r="Y866" s="31">
        <f>IF($A866&lt;=Inputs!$B$13,RAND(),"")</f>
        <v/>
      </c>
    </row>
    <row r="867">
      <c r="A867" t="n">
        <v>862</v>
      </c>
      <c r="B867" s="26">
        <f>IF($A867&lt;=Inputs!$B$13,IF(Inputs!$B$8&gt;0,SUM(F867:O867)/Inputs!$B$8,0),"")</f>
        <v/>
      </c>
      <c r="C867" s="27">
        <f>IF($A867&lt;=Inputs!$B$13,B867/100,"")</f>
        <v/>
      </c>
      <c r="D867" s="28">
        <f>IF($A867&lt;=Inputs!$B$13,C867*Inputs!$B$7,"")</f>
        <v/>
      </c>
      <c r="E867" s="29">
        <f>IF($A867&lt;=Inputs!$B$13,IF(D867&gt;0,1,0),"")</f>
        <v/>
      </c>
      <c r="F867" s="26">
        <f>IF($A867&lt;=Inputs!$B$13,IF(1&lt;=Inputs!$B$8,IF(Inputs!$B$12&gt;0,MAX(MIN(NORM.INV(RAND(),LOOKUP(P867,Inputs!$J$6:$J$9,Inputs!$G$6:$G$9),LOOKUP(P867,Inputs!$J$6:$J$9,Inputs!$H$6:$H$9)),Inputs!$B$12),-Inputs!$B$12),NORM.INV(RAND(),LOOKUP(P867,Inputs!$J$6:$J$9,Inputs!$G$6:$G$9),LOOKUP(P867,Inputs!$J$6:$J$9,Inputs!$H$6:$H$9))),0),"" )</f>
        <v/>
      </c>
      <c r="G867" s="26">
        <f>IF($A867&lt;=Inputs!$B$13,IF(2&lt;=Inputs!$B$8,IF(Inputs!$B$12&gt;0,MAX(MIN(NORM.INV(RAND(),LOOKUP(Q867,Inputs!$J$6:$J$9,Inputs!$G$6:$G$9),LOOKUP(Q867,Inputs!$J$6:$J$9,Inputs!$H$6:$H$9)),Inputs!$B$12),-Inputs!$B$12),NORM.INV(RAND(),LOOKUP(Q867,Inputs!$J$6:$J$9,Inputs!$G$6:$G$9),LOOKUP(Q867,Inputs!$J$6:$J$9,Inputs!$H$6:$H$9))),0),"" )</f>
        <v/>
      </c>
      <c r="H867" s="26">
        <f>IF($A867&lt;=Inputs!$B$13,IF(3&lt;=Inputs!$B$8,IF(Inputs!$B$12&gt;0,MAX(MIN(NORM.INV(RAND(),LOOKUP(R867,Inputs!$J$6:$J$9,Inputs!$G$6:$G$9),LOOKUP(R867,Inputs!$J$6:$J$9,Inputs!$H$6:$H$9)),Inputs!$B$12),-Inputs!$B$12),NORM.INV(RAND(),LOOKUP(R867,Inputs!$J$6:$J$9,Inputs!$G$6:$G$9),LOOKUP(R867,Inputs!$J$6:$J$9,Inputs!$H$6:$H$9))),0),"" )</f>
        <v/>
      </c>
      <c r="I867" s="26">
        <f>IF($A867&lt;=Inputs!$B$13,IF(4&lt;=Inputs!$B$8,IF(Inputs!$B$12&gt;0,MAX(MIN(NORM.INV(RAND(),LOOKUP(S867,Inputs!$J$6:$J$9,Inputs!$G$6:$G$9),LOOKUP(S867,Inputs!$J$6:$J$9,Inputs!$H$6:$H$9)),Inputs!$B$12),-Inputs!$B$12),NORM.INV(RAND(),LOOKUP(S867,Inputs!$J$6:$J$9,Inputs!$G$6:$G$9),LOOKUP(S867,Inputs!$J$6:$J$9,Inputs!$H$6:$H$9))),0),"" )</f>
        <v/>
      </c>
      <c r="J867" s="26">
        <f>IF($A867&lt;=Inputs!$B$13,IF(5&lt;=Inputs!$B$8,IF(Inputs!$B$12&gt;0,MAX(MIN(NORM.INV(RAND(),LOOKUP(T867,Inputs!$J$6:$J$9,Inputs!$G$6:$G$9),LOOKUP(T867,Inputs!$J$6:$J$9,Inputs!$H$6:$H$9)),Inputs!$B$12),-Inputs!$B$12),NORM.INV(RAND(),LOOKUP(T867,Inputs!$J$6:$J$9,Inputs!$G$6:$G$9),LOOKUP(T867,Inputs!$J$6:$J$9,Inputs!$H$6:$H$9))),0),"" )</f>
        <v/>
      </c>
      <c r="K867" s="26">
        <f>IF($A867&lt;=Inputs!$B$13,IF(6&lt;=Inputs!$B$8,IF(Inputs!$B$12&gt;0,MAX(MIN(NORM.INV(RAND(),LOOKUP(U867,Inputs!$J$6:$J$9,Inputs!$G$6:$G$9),LOOKUP(U867,Inputs!$J$6:$J$9,Inputs!$H$6:$H$9)),Inputs!$B$12),-Inputs!$B$12),NORM.INV(RAND(),LOOKUP(U867,Inputs!$J$6:$J$9,Inputs!$G$6:$G$9),LOOKUP(U867,Inputs!$J$6:$J$9,Inputs!$H$6:$H$9))),0),"" )</f>
        <v/>
      </c>
      <c r="L867" s="26">
        <f>IF($A867&lt;=Inputs!$B$13,IF(7&lt;=Inputs!$B$8,IF(Inputs!$B$12&gt;0,MAX(MIN(NORM.INV(RAND(),LOOKUP(V867,Inputs!$J$6:$J$9,Inputs!$G$6:$G$9),LOOKUP(V867,Inputs!$J$6:$J$9,Inputs!$H$6:$H$9)),Inputs!$B$12),-Inputs!$B$12),NORM.INV(RAND(),LOOKUP(V867,Inputs!$J$6:$J$9,Inputs!$G$6:$G$9),LOOKUP(V867,Inputs!$J$6:$J$9,Inputs!$H$6:$H$9))),0),"" )</f>
        <v/>
      </c>
      <c r="M867" s="26">
        <f>IF($A867&lt;=Inputs!$B$13,IF(8&lt;=Inputs!$B$8,IF(Inputs!$B$12&gt;0,MAX(MIN(NORM.INV(RAND(),LOOKUP(W867,Inputs!$J$6:$J$9,Inputs!$G$6:$G$9),LOOKUP(W867,Inputs!$J$6:$J$9,Inputs!$H$6:$H$9)),Inputs!$B$12),-Inputs!$B$12),NORM.INV(RAND(),LOOKUP(W867,Inputs!$J$6:$J$9,Inputs!$G$6:$G$9),LOOKUP(W867,Inputs!$J$6:$J$9,Inputs!$H$6:$H$9))),0),"" )</f>
        <v/>
      </c>
      <c r="N867" s="26">
        <f>IF($A867&lt;=Inputs!$B$13,IF(9&lt;=Inputs!$B$8,IF(Inputs!$B$12&gt;0,MAX(MIN(NORM.INV(RAND(),LOOKUP(X867,Inputs!$J$6:$J$9,Inputs!$G$6:$G$9),LOOKUP(X867,Inputs!$J$6:$J$9,Inputs!$H$6:$H$9)),Inputs!$B$12),-Inputs!$B$12),NORM.INV(RAND(),LOOKUP(X867,Inputs!$J$6:$J$9,Inputs!$G$6:$G$9),LOOKUP(X867,Inputs!$J$6:$J$9,Inputs!$H$6:$H$9))),0),"" )</f>
        <v/>
      </c>
      <c r="O867" s="26">
        <f>IF($A867&lt;=Inputs!$B$13,IF(10&lt;=Inputs!$B$8,IF(Inputs!$B$12&gt;0,MAX(MIN(NORM.INV(RAND(),LOOKUP(Y867,Inputs!$J$6:$J$9,Inputs!$G$6:$G$9),LOOKUP(Y867,Inputs!$J$6:$J$9,Inputs!$H$6:$H$9)),Inputs!$B$12),-Inputs!$B$12),NORM.INV(RAND(),LOOKUP(Y867,Inputs!$J$6:$J$9,Inputs!$G$6:$G$9),LOOKUP(Y867,Inputs!$J$6:$J$9,Inputs!$H$6:$H$9))),0),"" )</f>
        <v/>
      </c>
      <c r="P867" s="31">
        <f>IF($A867&lt;=Inputs!$B$13,RAND(),"")</f>
        <v/>
      </c>
      <c r="Q867" s="31">
        <f>IF($A867&lt;=Inputs!$B$13,RAND(),"")</f>
        <v/>
      </c>
      <c r="R867" s="31">
        <f>IF($A867&lt;=Inputs!$B$13,RAND(),"")</f>
        <v/>
      </c>
      <c r="S867" s="31">
        <f>IF($A867&lt;=Inputs!$B$13,RAND(),"")</f>
        <v/>
      </c>
      <c r="T867" s="31">
        <f>IF($A867&lt;=Inputs!$B$13,RAND(),"")</f>
        <v/>
      </c>
      <c r="U867" s="31">
        <f>IF($A867&lt;=Inputs!$B$13,RAND(),"")</f>
        <v/>
      </c>
      <c r="V867" s="31">
        <f>IF($A867&lt;=Inputs!$B$13,RAND(),"")</f>
        <v/>
      </c>
      <c r="W867" s="31">
        <f>IF($A867&lt;=Inputs!$B$13,RAND(),"")</f>
        <v/>
      </c>
      <c r="X867" s="31">
        <f>IF($A867&lt;=Inputs!$B$13,RAND(),"")</f>
        <v/>
      </c>
      <c r="Y867" s="31">
        <f>IF($A867&lt;=Inputs!$B$13,RAND(),"")</f>
        <v/>
      </c>
    </row>
    <row r="868">
      <c r="A868" t="n">
        <v>863</v>
      </c>
      <c r="B868" s="26">
        <f>IF($A868&lt;=Inputs!$B$13,IF(Inputs!$B$8&gt;0,SUM(F868:O868)/Inputs!$B$8,0),"")</f>
        <v/>
      </c>
      <c r="C868" s="27">
        <f>IF($A868&lt;=Inputs!$B$13,B868/100,"")</f>
        <v/>
      </c>
      <c r="D868" s="28">
        <f>IF($A868&lt;=Inputs!$B$13,C868*Inputs!$B$7,"")</f>
        <v/>
      </c>
      <c r="E868" s="29">
        <f>IF($A868&lt;=Inputs!$B$13,IF(D868&gt;0,1,0),"")</f>
        <v/>
      </c>
      <c r="F868" s="26">
        <f>IF($A868&lt;=Inputs!$B$13,IF(1&lt;=Inputs!$B$8,IF(Inputs!$B$12&gt;0,MAX(MIN(NORM.INV(RAND(),LOOKUP(P868,Inputs!$J$6:$J$9,Inputs!$G$6:$G$9),LOOKUP(P868,Inputs!$J$6:$J$9,Inputs!$H$6:$H$9)),Inputs!$B$12),-Inputs!$B$12),NORM.INV(RAND(),LOOKUP(P868,Inputs!$J$6:$J$9,Inputs!$G$6:$G$9),LOOKUP(P868,Inputs!$J$6:$J$9,Inputs!$H$6:$H$9))),0),"" )</f>
        <v/>
      </c>
      <c r="G868" s="26">
        <f>IF($A868&lt;=Inputs!$B$13,IF(2&lt;=Inputs!$B$8,IF(Inputs!$B$12&gt;0,MAX(MIN(NORM.INV(RAND(),LOOKUP(Q868,Inputs!$J$6:$J$9,Inputs!$G$6:$G$9),LOOKUP(Q868,Inputs!$J$6:$J$9,Inputs!$H$6:$H$9)),Inputs!$B$12),-Inputs!$B$12),NORM.INV(RAND(),LOOKUP(Q868,Inputs!$J$6:$J$9,Inputs!$G$6:$G$9),LOOKUP(Q868,Inputs!$J$6:$J$9,Inputs!$H$6:$H$9))),0),"" )</f>
        <v/>
      </c>
      <c r="H868" s="26">
        <f>IF($A868&lt;=Inputs!$B$13,IF(3&lt;=Inputs!$B$8,IF(Inputs!$B$12&gt;0,MAX(MIN(NORM.INV(RAND(),LOOKUP(R868,Inputs!$J$6:$J$9,Inputs!$G$6:$G$9),LOOKUP(R868,Inputs!$J$6:$J$9,Inputs!$H$6:$H$9)),Inputs!$B$12),-Inputs!$B$12),NORM.INV(RAND(),LOOKUP(R868,Inputs!$J$6:$J$9,Inputs!$G$6:$G$9),LOOKUP(R868,Inputs!$J$6:$J$9,Inputs!$H$6:$H$9))),0),"" )</f>
        <v/>
      </c>
      <c r="I868" s="26">
        <f>IF($A868&lt;=Inputs!$B$13,IF(4&lt;=Inputs!$B$8,IF(Inputs!$B$12&gt;0,MAX(MIN(NORM.INV(RAND(),LOOKUP(S868,Inputs!$J$6:$J$9,Inputs!$G$6:$G$9),LOOKUP(S868,Inputs!$J$6:$J$9,Inputs!$H$6:$H$9)),Inputs!$B$12),-Inputs!$B$12),NORM.INV(RAND(),LOOKUP(S868,Inputs!$J$6:$J$9,Inputs!$G$6:$G$9),LOOKUP(S868,Inputs!$J$6:$J$9,Inputs!$H$6:$H$9))),0),"" )</f>
        <v/>
      </c>
      <c r="J868" s="26">
        <f>IF($A868&lt;=Inputs!$B$13,IF(5&lt;=Inputs!$B$8,IF(Inputs!$B$12&gt;0,MAX(MIN(NORM.INV(RAND(),LOOKUP(T868,Inputs!$J$6:$J$9,Inputs!$G$6:$G$9),LOOKUP(T868,Inputs!$J$6:$J$9,Inputs!$H$6:$H$9)),Inputs!$B$12),-Inputs!$B$12),NORM.INV(RAND(),LOOKUP(T868,Inputs!$J$6:$J$9,Inputs!$G$6:$G$9),LOOKUP(T868,Inputs!$J$6:$J$9,Inputs!$H$6:$H$9))),0),"" )</f>
        <v/>
      </c>
      <c r="K868" s="26">
        <f>IF($A868&lt;=Inputs!$B$13,IF(6&lt;=Inputs!$B$8,IF(Inputs!$B$12&gt;0,MAX(MIN(NORM.INV(RAND(),LOOKUP(U868,Inputs!$J$6:$J$9,Inputs!$G$6:$G$9),LOOKUP(U868,Inputs!$J$6:$J$9,Inputs!$H$6:$H$9)),Inputs!$B$12),-Inputs!$B$12),NORM.INV(RAND(),LOOKUP(U868,Inputs!$J$6:$J$9,Inputs!$G$6:$G$9),LOOKUP(U868,Inputs!$J$6:$J$9,Inputs!$H$6:$H$9))),0),"" )</f>
        <v/>
      </c>
      <c r="L868" s="26">
        <f>IF($A868&lt;=Inputs!$B$13,IF(7&lt;=Inputs!$B$8,IF(Inputs!$B$12&gt;0,MAX(MIN(NORM.INV(RAND(),LOOKUP(V868,Inputs!$J$6:$J$9,Inputs!$G$6:$G$9),LOOKUP(V868,Inputs!$J$6:$J$9,Inputs!$H$6:$H$9)),Inputs!$B$12),-Inputs!$B$12),NORM.INV(RAND(),LOOKUP(V868,Inputs!$J$6:$J$9,Inputs!$G$6:$G$9),LOOKUP(V868,Inputs!$J$6:$J$9,Inputs!$H$6:$H$9))),0),"" )</f>
        <v/>
      </c>
      <c r="M868" s="26">
        <f>IF($A868&lt;=Inputs!$B$13,IF(8&lt;=Inputs!$B$8,IF(Inputs!$B$12&gt;0,MAX(MIN(NORM.INV(RAND(),LOOKUP(W868,Inputs!$J$6:$J$9,Inputs!$G$6:$G$9),LOOKUP(W868,Inputs!$J$6:$J$9,Inputs!$H$6:$H$9)),Inputs!$B$12),-Inputs!$B$12),NORM.INV(RAND(),LOOKUP(W868,Inputs!$J$6:$J$9,Inputs!$G$6:$G$9),LOOKUP(W868,Inputs!$J$6:$J$9,Inputs!$H$6:$H$9))),0),"" )</f>
        <v/>
      </c>
      <c r="N868" s="26">
        <f>IF($A868&lt;=Inputs!$B$13,IF(9&lt;=Inputs!$B$8,IF(Inputs!$B$12&gt;0,MAX(MIN(NORM.INV(RAND(),LOOKUP(X868,Inputs!$J$6:$J$9,Inputs!$G$6:$G$9),LOOKUP(X868,Inputs!$J$6:$J$9,Inputs!$H$6:$H$9)),Inputs!$B$12),-Inputs!$B$12),NORM.INV(RAND(),LOOKUP(X868,Inputs!$J$6:$J$9,Inputs!$G$6:$G$9),LOOKUP(X868,Inputs!$J$6:$J$9,Inputs!$H$6:$H$9))),0),"" )</f>
        <v/>
      </c>
      <c r="O868" s="26">
        <f>IF($A868&lt;=Inputs!$B$13,IF(10&lt;=Inputs!$B$8,IF(Inputs!$B$12&gt;0,MAX(MIN(NORM.INV(RAND(),LOOKUP(Y868,Inputs!$J$6:$J$9,Inputs!$G$6:$G$9),LOOKUP(Y868,Inputs!$J$6:$J$9,Inputs!$H$6:$H$9)),Inputs!$B$12),-Inputs!$B$12),NORM.INV(RAND(),LOOKUP(Y868,Inputs!$J$6:$J$9,Inputs!$G$6:$G$9),LOOKUP(Y868,Inputs!$J$6:$J$9,Inputs!$H$6:$H$9))),0),"" )</f>
        <v/>
      </c>
      <c r="P868" s="31">
        <f>IF($A868&lt;=Inputs!$B$13,RAND(),"")</f>
        <v/>
      </c>
      <c r="Q868" s="31">
        <f>IF($A868&lt;=Inputs!$B$13,RAND(),"")</f>
        <v/>
      </c>
      <c r="R868" s="31">
        <f>IF($A868&lt;=Inputs!$B$13,RAND(),"")</f>
        <v/>
      </c>
      <c r="S868" s="31">
        <f>IF($A868&lt;=Inputs!$B$13,RAND(),"")</f>
        <v/>
      </c>
      <c r="T868" s="31">
        <f>IF($A868&lt;=Inputs!$B$13,RAND(),"")</f>
        <v/>
      </c>
      <c r="U868" s="31">
        <f>IF($A868&lt;=Inputs!$B$13,RAND(),"")</f>
        <v/>
      </c>
      <c r="V868" s="31">
        <f>IF($A868&lt;=Inputs!$B$13,RAND(),"")</f>
        <v/>
      </c>
      <c r="W868" s="31">
        <f>IF($A868&lt;=Inputs!$B$13,RAND(),"")</f>
        <v/>
      </c>
      <c r="X868" s="31">
        <f>IF($A868&lt;=Inputs!$B$13,RAND(),"")</f>
        <v/>
      </c>
      <c r="Y868" s="31">
        <f>IF($A868&lt;=Inputs!$B$13,RAND(),"")</f>
        <v/>
      </c>
    </row>
    <row r="869">
      <c r="A869" t="n">
        <v>864</v>
      </c>
      <c r="B869" s="26">
        <f>IF($A869&lt;=Inputs!$B$13,IF(Inputs!$B$8&gt;0,SUM(F869:O869)/Inputs!$B$8,0),"")</f>
        <v/>
      </c>
      <c r="C869" s="27">
        <f>IF($A869&lt;=Inputs!$B$13,B869/100,"")</f>
        <v/>
      </c>
      <c r="D869" s="28">
        <f>IF($A869&lt;=Inputs!$B$13,C869*Inputs!$B$7,"")</f>
        <v/>
      </c>
      <c r="E869" s="29">
        <f>IF($A869&lt;=Inputs!$B$13,IF(D869&gt;0,1,0),"")</f>
        <v/>
      </c>
      <c r="F869" s="26">
        <f>IF($A869&lt;=Inputs!$B$13,IF(1&lt;=Inputs!$B$8,IF(Inputs!$B$12&gt;0,MAX(MIN(NORM.INV(RAND(),LOOKUP(P869,Inputs!$J$6:$J$9,Inputs!$G$6:$G$9),LOOKUP(P869,Inputs!$J$6:$J$9,Inputs!$H$6:$H$9)),Inputs!$B$12),-Inputs!$B$12),NORM.INV(RAND(),LOOKUP(P869,Inputs!$J$6:$J$9,Inputs!$G$6:$G$9),LOOKUP(P869,Inputs!$J$6:$J$9,Inputs!$H$6:$H$9))),0),"" )</f>
        <v/>
      </c>
      <c r="G869" s="26">
        <f>IF($A869&lt;=Inputs!$B$13,IF(2&lt;=Inputs!$B$8,IF(Inputs!$B$12&gt;0,MAX(MIN(NORM.INV(RAND(),LOOKUP(Q869,Inputs!$J$6:$J$9,Inputs!$G$6:$G$9),LOOKUP(Q869,Inputs!$J$6:$J$9,Inputs!$H$6:$H$9)),Inputs!$B$12),-Inputs!$B$12),NORM.INV(RAND(),LOOKUP(Q869,Inputs!$J$6:$J$9,Inputs!$G$6:$G$9),LOOKUP(Q869,Inputs!$J$6:$J$9,Inputs!$H$6:$H$9))),0),"" )</f>
        <v/>
      </c>
      <c r="H869" s="26">
        <f>IF($A869&lt;=Inputs!$B$13,IF(3&lt;=Inputs!$B$8,IF(Inputs!$B$12&gt;0,MAX(MIN(NORM.INV(RAND(),LOOKUP(R869,Inputs!$J$6:$J$9,Inputs!$G$6:$G$9),LOOKUP(R869,Inputs!$J$6:$J$9,Inputs!$H$6:$H$9)),Inputs!$B$12),-Inputs!$B$12),NORM.INV(RAND(),LOOKUP(R869,Inputs!$J$6:$J$9,Inputs!$G$6:$G$9),LOOKUP(R869,Inputs!$J$6:$J$9,Inputs!$H$6:$H$9))),0),"" )</f>
        <v/>
      </c>
      <c r="I869" s="26">
        <f>IF($A869&lt;=Inputs!$B$13,IF(4&lt;=Inputs!$B$8,IF(Inputs!$B$12&gt;0,MAX(MIN(NORM.INV(RAND(),LOOKUP(S869,Inputs!$J$6:$J$9,Inputs!$G$6:$G$9),LOOKUP(S869,Inputs!$J$6:$J$9,Inputs!$H$6:$H$9)),Inputs!$B$12),-Inputs!$B$12),NORM.INV(RAND(),LOOKUP(S869,Inputs!$J$6:$J$9,Inputs!$G$6:$G$9),LOOKUP(S869,Inputs!$J$6:$J$9,Inputs!$H$6:$H$9))),0),"" )</f>
        <v/>
      </c>
      <c r="J869" s="26">
        <f>IF($A869&lt;=Inputs!$B$13,IF(5&lt;=Inputs!$B$8,IF(Inputs!$B$12&gt;0,MAX(MIN(NORM.INV(RAND(),LOOKUP(T869,Inputs!$J$6:$J$9,Inputs!$G$6:$G$9),LOOKUP(T869,Inputs!$J$6:$J$9,Inputs!$H$6:$H$9)),Inputs!$B$12),-Inputs!$B$12),NORM.INV(RAND(),LOOKUP(T869,Inputs!$J$6:$J$9,Inputs!$G$6:$G$9),LOOKUP(T869,Inputs!$J$6:$J$9,Inputs!$H$6:$H$9))),0),"" )</f>
        <v/>
      </c>
      <c r="K869" s="26">
        <f>IF($A869&lt;=Inputs!$B$13,IF(6&lt;=Inputs!$B$8,IF(Inputs!$B$12&gt;0,MAX(MIN(NORM.INV(RAND(),LOOKUP(U869,Inputs!$J$6:$J$9,Inputs!$G$6:$G$9),LOOKUP(U869,Inputs!$J$6:$J$9,Inputs!$H$6:$H$9)),Inputs!$B$12),-Inputs!$B$12),NORM.INV(RAND(),LOOKUP(U869,Inputs!$J$6:$J$9,Inputs!$G$6:$G$9),LOOKUP(U869,Inputs!$J$6:$J$9,Inputs!$H$6:$H$9))),0),"" )</f>
        <v/>
      </c>
      <c r="L869" s="26">
        <f>IF($A869&lt;=Inputs!$B$13,IF(7&lt;=Inputs!$B$8,IF(Inputs!$B$12&gt;0,MAX(MIN(NORM.INV(RAND(),LOOKUP(V869,Inputs!$J$6:$J$9,Inputs!$G$6:$G$9),LOOKUP(V869,Inputs!$J$6:$J$9,Inputs!$H$6:$H$9)),Inputs!$B$12),-Inputs!$B$12),NORM.INV(RAND(),LOOKUP(V869,Inputs!$J$6:$J$9,Inputs!$G$6:$G$9),LOOKUP(V869,Inputs!$J$6:$J$9,Inputs!$H$6:$H$9))),0),"" )</f>
        <v/>
      </c>
      <c r="M869" s="26">
        <f>IF($A869&lt;=Inputs!$B$13,IF(8&lt;=Inputs!$B$8,IF(Inputs!$B$12&gt;0,MAX(MIN(NORM.INV(RAND(),LOOKUP(W869,Inputs!$J$6:$J$9,Inputs!$G$6:$G$9),LOOKUP(W869,Inputs!$J$6:$J$9,Inputs!$H$6:$H$9)),Inputs!$B$12),-Inputs!$B$12),NORM.INV(RAND(),LOOKUP(W869,Inputs!$J$6:$J$9,Inputs!$G$6:$G$9),LOOKUP(W869,Inputs!$J$6:$J$9,Inputs!$H$6:$H$9))),0),"" )</f>
        <v/>
      </c>
      <c r="N869" s="26">
        <f>IF($A869&lt;=Inputs!$B$13,IF(9&lt;=Inputs!$B$8,IF(Inputs!$B$12&gt;0,MAX(MIN(NORM.INV(RAND(),LOOKUP(X869,Inputs!$J$6:$J$9,Inputs!$G$6:$G$9),LOOKUP(X869,Inputs!$J$6:$J$9,Inputs!$H$6:$H$9)),Inputs!$B$12),-Inputs!$B$12),NORM.INV(RAND(),LOOKUP(X869,Inputs!$J$6:$J$9,Inputs!$G$6:$G$9),LOOKUP(X869,Inputs!$J$6:$J$9,Inputs!$H$6:$H$9))),0),"" )</f>
        <v/>
      </c>
      <c r="O869" s="26">
        <f>IF($A869&lt;=Inputs!$B$13,IF(10&lt;=Inputs!$B$8,IF(Inputs!$B$12&gt;0,MAX(MIN(NORM.INV(RAND(),LOOKUP(Y869,Inputs!$J$6:$J$9,Inputs!$G$6:$G$9),LOOKUP(Y869,Inputs!$J$6:$J$9,Inputs!$H$6:$H$9)),Inputs!$B$12),-Inputs!$B$12),NORM.INV(RAND(),LOOKUP(Y869,Inputs!$J$6:$J$9,Inputs!$G$6:$G$9),LOOKUP(Y869,Inputs!$J$6:$J$9,Inputs!$H$6:$H$9))),0),"" )</f>
        <v/>
      </c>
      <c r="P869" s="31">
        <f>IF($A869&lt;=Inputs!$B$13,RAND(),"")</f>
        <v/>
      </c>
      <c r="Q869" s="31">
        <f>IF($A869&lt;=Inputs!$B$13,RAND(),"")</f>
        <v/>
      </c>
      <c r="R869" s="31">
        <f>IF($A869&lt;=Inputs!$B$13,RAND(),"")</f>
        <v/>
      </c>
      <c r="S869" s="31">
        <f>IF($A869&lt;=Inputs!$B$13,RAND(),"")</f>
        <v/>
      </c>
      <c r="T869" s="31">
        <f>IF($A869&lt;=Inputs!$B$13,RAND(),"")</f>
        <v/>
      </c>
      <c r="U869" s="31">
        <f>IF($A869&lt;=Inputs!$B$13,RAND(),"")</f>
        <v/>
      </c>
      <c r="V869" s="31">
        <f>IF($A869&lt;=Inputs!$B$13,RAND(),"")</f>
        <v/>
      </c>
      <c r="W869" s="31">
        <f>IF($A869&lt;=Inputs!$B$13,RAND(),"")</f>
        <v/>
      </c>
      <c r="X869" s="31">
        <f>IF($A869&lt;=Inputs!$B$13,RAND(),"")</f>
        <v/>
      </c>
      <c r="Y869" s="31">
        <f>IF($A869&lt;=Inputs!$B$13,RAND(),"")</f>
        <v/>
      </c>
    </row>
    <row r="870">
      <c r="A870" t="n">
        <v>865</v>
      </c>
      <c r="B870" s="26">
        <f>IF($A870&lt;=Inputs!$B$13,IF(Inputs!$B$8&gt;0,SUM(F870:O870)/Inputs!$B$8,0),"")</f>
        <v/>
      </c>
      <c r="C870" s="27">
        <f>IF($A870&lt;=Inputs!$B$13,B870/100,"")</f>
        <v/>
      </c>
      <c r="D870" s="28">
        <f>IF($A870&lt;=Inputs!$B$13,C870*Inputs!$B$7,"")</f>
        <v/>
      </c>
      <c r="E870" s="29">
        <f>IF($A870&lt;=Inputs!$B$13,IF(D870&gt;0,1,0),"")</f>
        <v/>
      </c>
      <c r="F870" s="26">
        <f>IF($A870&lt;=Inputs!$B$13,IF(1&lt;=Inputs!$B$8,IF(Inputs!$B$12&gt;0,MAX(MIN(NORM.INV(RAND(),LOOKUP(P870,Inputs!$J$6:$J$9,Inputs!$G$6:$G$9),LOOKUP(P870,Inputs!$J$6:$J$9,Inputs!$H$6:$H$9)),Inputs!$B$12),-Inputs!$B$12),NORM.INV(RAND(),LOOKUP(P870,Inputs!$J$6:$J$9,Inputs!$G$6:$G$9),LOOKUP(P870,Inputs!$J$6:$J$9,Inputs!$H$6:$H$9))),0),"" )</f>
        <v/>
      </c>
      <c r="G870" s="26">
        <f>IF($A870&lt;=Inputs!$B$13,IF(2&lt;=Inputs!$B$8,IF(Inputs!$B$12&gt;0,MAX(MIN(NORM.INV(RAND(),LOOKUP(Q870,Inputs!$J$6:$J$9,Inputs!$G$6:$G$9),LOOKUP(Q870,Inputs!$J$6:$J$9,Inputs!$H$6:$H$9)),Inputs!$B$12),-Inputs!$B$12),NORM.INV(RAND(),LOOKUP(Q870,Inputs!$J$6:$J$9,Inputs!$G$6:$G$9),LOOKUP(Q870,Inputs!$J$6:$J$9,Inputs!$H$6:$H$9))),0),"" )</f>
        <v/>
      </c>
      <c r="H870" s="26">
        <f>IF($A870&lt;=Inputs!$B$13,IF(3&lt;=Inputs!$B$8,IF(Inputs!$B$12&gt;0,MAX(MIN(NORM.INV(RAND(),LOOKUP(R870,Inputs!$J$6:$J$9,Inputs!$G$6:$G$9),LOOKUP(R870,Inputs!$J$6:$J$9,Inputs!$H$6:$H$9)),Inputs!$B$12),-Inputs!$B$12),NORM.INV(RAND(),LOOKUP(R870,Inputs!$J$6:$J$9,Inputs!$G$6:$G$9),LOOKUP(R870,Inputs!$J$6:$J$9,Inputs!$H$6:$H$9))),0),"" )</f>
        <v/>
      </c>
      <c r="I870" s="26">
        <f>IF($A870&lt;=Inputs!$B$13,IF(4&lt;=Inputs!$B$8,IF(Inputs!$B$12&gt;0,MAX(MIN(NORM.INV(RAND(),LOOKUP(S870,Inputs!$J$6:$J$9,Inputs!$G$6:$G$9),LOOKUP(S870,Inputs!$J$6:$J$9,Inputs!$H$6:$H$9)),Inputs!$B$12),-Inputs!$B$12),NORM.INV(RAND(),LOOKUP(S870,Inputs!$J$6:$J$9,Inputs!$G$6:$G$9),LOOKUP(S870,Inputs!$J$6:$J$9,Inputs!$H$6:$H$9))),0),"" )</f>
        <v/>
      </c>
      <c r="J870" s="26">
        <f>IF($A870&lt;=Inputs!$B$13,IF(5&lt;=Inputs!$B$8,IF(Inputs!$B$12&gt;0,MAX(MIN(NORM.INV(RAND(),LOOKUP(T870,Inputs!$J$6:$J$9,Inputs!$G$6:$G$9),LOOKUP(T870,Inputs!$J$6:$J$9,Inputs!$H$6:$H$9)),Inputs!$B$12),-Inputs!$B$12),NORM.INV(RAND(),LOOKUP(T870,Inputs!$J$6:$J$9,Inputs!$G$6:$G$9),LOOKUP(T870,Inputs!$J$6:$J$9,Inputs!$H$6:$H$9))),0),"" )</f>
        <v/>
      </c>
      <c r="K870" s="26">
        <f>IF($A870&lt;=Inputs!$B$13,IF(6&lt;=Inputs!$B$8,IF(Inputs!$B$12&gt;0,MAX(MIN(NORM.INV(RAND(),LOOKUP(U870,Inputs!$J$6:$J$9,Inputs!$G$6:$G$9),LOOKUP(U870,Inputs!$J$6:$J$9,Inputs!$H$6:$H$9)),Inputs!$B$12),-Inputs!$B$12),NORM.INV(RAND(),LOOKUP(U870,Inputs!$J$6:$J$9,Inputs!$G$6:$G$9),LOOKUP(U870,Inputs!$J$6:$J$9,Inputs!$H$6:$H$9))),0),"" )</f>
        <v/>
      </c>
      <c r="L870" s="26">
        <f>IF($A870&lt;=Inputs!$B$13,IF(7&lt;=Inputs!$B$8,IF(Inputs!$B$12&gt;0,MAX(MIN(NORM.INV(RAND(),LOOKUP(V870,Inputs!$J$6:$J$9,Inputs!$G$6:$G$9),LOOKUP(V870,Inputs!$J$6:$J$9,Inputs!$H$6:$H$9)),Inputs!$B$12),-Inputs!$B$12),NORM.INV(RAND(),LOOKUP(V870,Inputs!$J$6:$J$9,Inputs!$G$6:$G$9),LOOKUP(V870,Inputs!$J$6:$J$9,Inputs!$H$6:$H$9))),0),"" )</f>
        <v/>
      </c>
      <c r="M870" s="26">
        <f>IF($A870&lt;=Inputs!$B$13,IF(8&lt;=Inputs!$B$8,IF(Inputs!$B$12&gt;0,MAX(MIN(NORM.INV(RAND(),LOOKUP(W870,Inputs!$J$6:$J$9,Inputs!$G$6:$G$9),LOOKUP(W870,Inputs!$J$6:$J$9,Inputs!$H$6:$H$9)),Inputs!$B$12),-Inputs!$B$12),NORM.INV(RAND(),LOOKUP(W870,Inputs!$J$6:$J$9,Inputs!$G$6:$G$9),LOOKUP(W870,Inputs!$J$6:$J$9,Inputs!$H$6:$H$9))),0),"" )</f>
        <v/>
      </c>
      <c r="N870" s="26">
        <f>IF($A870&lt;=Inputs!$B$13,IF(9&lt;=Inputs!$B$8,IF(Inputs!$B$12&gt;0,MAX(MIN(NORM.INV(RAND(),LOOKUP(X870,Inputs!$J$6:$J$9,Inputs!$G$6:$G$9),LOOKUP(X870,Inputs!$J$6:$J$9,Inputs!$H$6:$H$9)),Inputs!$B$12),-Inputs!$B$12),NORM.INV(RAND(),LOOKUP(X870,Inputs!$J$6:$J$9,Inputs!$G$6:$G$9),LOOKUP(X870,Inputs!$J$6:$J$9,Inputs!$H$6:$H$9))),0),"" )</f>
        <v/>
      </c>
      <c r="O870" s="26">
        <f>IF($A870&lt;=Inputs!$B$13,IF(10&lt;=Inputs!$B$8,IF(Inputs!$B$12&gt;0,MAX(MIN(NORM.INV(RAND(),LOOKUP(Y870,Inputs!$J$6:$J$9,Inputs!$G$6:$G$9),LOOKUP(Y870,Inputs!$J$6:$J$9,Inputs!$H$6:$H$9)),Inputs!$B$12),-Inputs!$B$12),NORM.INV(RAND(),LOOKUP(Y870,Inputs!$J$6:$J$9,Inputs!$G$6:$G$9),LOOKUP(Y870,Inputs!$J$6:$J$9,Inputs!$H$6:$H$9))),0),"" )</f>
        <v/>
      </c>
      <c r="P870" s="31">
        <f>IF($A870&lt;=Inputs!$B$13,RAND(),"")</f>
        <v/>
      </c>
      <c r="Q870" s="31">
        <f>IF($A870&lt;=Inputs!$B$13,RAND(),"")</f>
        <v/>
      </c>
      <c r="R870" s="31">
        <f>IF($A870&lt;=Inputs!$B$13,RAND(),"")</f>
        <v/>
      </c>
      <c r="S870" s="31">
        <f>IF($A870&lt;=Inputs!$B$13,RAND(),"")</f>
        <v/>
      </c>
      <c r="T870" s="31">
        <f>IF($A870&lt;=Inputs!$B$13,RAND(),"")</f>
        <v/>
      </c>
      <c r="U870" s="31">
        <f>IF($A870&lt;=Inputs!$B$13,RAND(),"")</f>
        <v/>
      </c>
      <c r="V870" s="31">
        <f>IF($A870&lt;=Inputs!$B$13,RAND(),"")</f>
        <v/>
      </c>
      <c r="W870" s="31">
        <f>IF($A870&lt;=Inputs!$B$13,RAND(),"")</f>
        <v/>
      </c>
      <c r="X870" s="31">
        <f>IF($A870&lt;=Inputs!$B$13,RAND(),"")</f>
        <v/>
      </c>
      <c r="Y870" s="31">
        <f>IF($A870&lt;=Inputs!$B$13,RAND(),"")</f>
        <v/>
      </c>
    </row>
    <row r="871">
      <c r="A871" t="n">
        <v>866</v>
      </c>
      <c r="B871" s="26">
        <f>IF($A871&lt;=Inputs!$B$13,IF(Inputs!$B$8&gt;0,SUM(F871:O871)/Inputs!$B$8,0),"")</f>
        <v/>
      </c>
      <c r="C871" s="27">
        <f>IF($A871&lt;=Inputs!$B$13,B871/100,"")</f>
        <v/>
      </c>
      <c r="D871" s="28">
        <f>IF($A871&lt;=Inputs!$B$13,C871*Inputs!$B$7,"")</f>
        <v/>
      </c>
      <c r="E871" s="29">
        <f>IF($A871&lt;=Inputs!$B$13,IF(D871&gt;0,1,0),"")</f>
        <v/>
      </c>
      <c r="F871" s="26">
        <f>IF($A871&lt;=Inputs!$B$13,IF(1&lt;=Inputs!$B$8,IF(Inputs!$B$12&gt;0,MAX(MIN(NORM.INV(RAND(),LOOKUP(P871,Inputs!$J$6:$J$9,Inputs!$G$6:$G$9),LOOKUP(P871,Inputs!$J$6:$J$9,Inputs!$H$6:$H$9)),Inputs!$B$12),-Inputs!$B$12),NORM.INV(RAND(),LOOKUP(P871,Inputs!$J$6:$J$9,Inputs!$G$6:$G$9),LOOKUP(P871,Inputs!$J$6:$J$9,Inputs!$H$6:$H$9))),0),"" )</f>
        <v/>
      </c>
      <c r="G871" s="26">
        <f>IF($A871&lt;=Inputs!$B$13,IF(2&lt;=Inputs!$B$8,IF(Inputs!$B$12&gt;0,MAX(MIN(NORM.INV(RAND(),LOOKUP(Q871,Inputs!$J$6:$J$9,Inputs!$G$6:$G$9),LOOKUP(Q871,Inputs!$J$6:$J$9,Inputs!$H$6:$H$9)),Inputs!$B$12),-Inputs!$B$12),NORM.INV(RAND(),LOOKUP(Q871,Inputs!$J$6:$J$9,Inputs!$G$6:$G$9),LOOKUP(Q871,Inputs!$J$6:$J$9,Inputs!$H$6:$H$9))),0),"" )</f>
        <v/>
      </c>
      <c r="H871" s="26">
        <f>IF($A871&lt;=Inputs!$B$13,IF(3&lt;=Inputs!$B$8,IF(Inputs!$B$12&gt;0,MAX(MIN(NORM.INV(RAND(),LOOKUP(R871,Inputs!$J$6:$J$9,Inputs!$G$6:$G$9),LOOKUP(R871,Inputs!$J$6:$J$9,Inputs!$H$6:$H$9)),Inputs!$B$12),-Inputs!$B$12),NORM.INV(RAND(),LOOKUP(R871,Inputs!$J$6:$J$9,Inputs!$G$6:$G$9),LOOKUP(R871,Inputs!$J$6:$J$9,Inputs!$H$6:$H$9))),0),"" )</f>
        <v/>
      </c>
      <c r="I871" s="26">
        <f>IF($A871&lt;=Inputs!$B$13,IF(4&lt;=Inputs!$B$8,IF(Inputs!$B$12&gt;0,MAX(MIN(NORM.INV(RAND(),LOOKUP(S871,Inputs!$J$6:$J$9,Inputs!$G$6:$G$9),LOOKUP(S871,Inputs!$J$6:$J$9,Inputs!$H$6:$H$9)),Inputs!$B$12),-Inputs!$B$12),NORM.INV(RAND(),LOOKUP(S871,Inputs!$J$6:$J$9,Inputs!$G$6:$G$9),LOOKUP(S871,Inputs!$J$6:$J$9,Inputs!$H$6:$H$9))),0),"" )</f>
        <v/>
      </c>
      <c r="J871" s="26">
        <f>IF($A871&lt;=Inputs!$B$13,IF(5&lt;=Inputs!$B$8,IF(Inputs!$B$12&gt;0,MAX(MIN(NORM.INV(RAND(),LOOKUP(T871,Inputs!$J$6:$J$9,Inputs!$G$6:$G$9),LOOKUP(T871,Inputs!$J$6:$J$9,Inputs!$H$6:$H$9)),Inputs!$B$12),-Inputs!$B$12),NORM.INV(RAND(),LOOKUP(T871,Inputs!$J$6:$J$9,Inputs!$G$6:$G$9),LOOKUP(T871,Inputs!$J$6:$J$9,Inputs!$H$6:$H$9))),0),"" )</f>
        <v/>
      </c>
      <c r="K871" s="26">
        <f>IF($A871&lt;=Inputs!$B$13,IF(6&lt;=Inputs!$B$8,IF(Inputs!$B$12&gt;0,MAX(MIN(NORM.INV(RAND(),LOOKUP(U871,Inputs!$J$6:$J$9,Inputs!$G$6:$G$9),LOOKUP(U871,Inputs!$J$6:$J$9,Inputs!$H$6:$H$9)),Inputs!$B$12),-Inputs!$B$12),NORM.INV(RAND(),LOOKUP(U871,Inputs!$J$6:$J$9,Inputs!$G$6:$G$9),LOOKUP(U871,Inputs!$J$6:$J$9,Inputs!$H$6:$H$9))),0),"" )</f>
        <v/>
      </c>
      <c r="L871" s="26">
        <f>IF($A871&lt;=Inputs!$B$13,IF(7&lt;=Inputs!$B$8,IF(Inputs!$B$12&gt;0,MAX(MIN(NORM.INV(RAND(),LOOKUP(V871,Inputs!$J$6:$J$9,Inputs!$G$6:$G$9),LOOKUP(V871,Inputs!$J$6:$J$9,Inputs!$H$6:$H$9)),Inputs!$B$12),-Inputs!$B$12),NORM.INV(RAND(),LOOKUP(V871,Inputs!$J$6:$J$9,Inputs!$G$6:$G$9),LOOKUP(V871,Inputs!$J$6:$J$9,Inputs!$H$6:$H$9))),0),"" )</f>
        <v/>
      </c>
      <c r="M871" s="26">
        <f>IF($A871&lt;=Inputs!$B$13,IF(8&lt;=Inputs!$B$8,IF(Inputs!$B$12&gt;0,MAX(MIN(NORM.INV(RAND(),LOOKUP(W871,Inputs!$J$6:$J$9,Inputs!$G$6:$G$9),LOOKUP(W871,Inputs!$J$6:$J$9,Inputs!$H$6:$H$9)),Inputs!$B$12),-Inputs!$B$12),NORM.INV(RAND(),LOOKUP(W871,Inputs!$J$6:$J$9,Inputs!$G$6:$G$9),LOOKUP(W871,Inputs!$J$6:$J$9,Inputs!$H$6:$H$9))),0),"" )</f>
        <v/>
      </c>
      <c r="N871" s="26">
        <f>IF($A871&lt;=Inputs!$B$13,IF(9&lt;=Inputs!$B$8,IF(Inputs!$B$12&gt;0,MAX(MIN(NORM.INV(RAND(),LOOKUP(X871,Inputs!$J$6:$J$9,Inputs!$G$6:$G$9),LOOKUP(X871,Inputs!$J$6:$J$9,Inputs!$H$6:$H$9)),Inputs!$B$12),-Inputs!$B$12),NORM.INV(RAND(),LOOKUP(X871,Inputs!$J$6:$J$9,Inputs!$G$6:$G$9),LOOKUP(X871,Inputs!$J$6:$J$9,Inputs!$H$6:$H$9))),0),"" )</f>
        <v/>
      </c>
      <c r="O871" s="26">
        <f>IF($A871&lt;=Inputs!$B$13,IF(10&lt;=Inputs!$B$8,IF(Inputs!$B$12&gt;0,MAX(MIN(NORM.INV(RAND(),LOOKUP(Y871,Inputs!$J$6:$J$9,Inputs!$G$6:$G$9),LOOKUP(Y871,Inputs!$J$6:$J$9,Inputs!$H$6:$H$9)),Inputs!$B$12),-Inputs!$B$12),NORM.INV(RAND(),LOOKUP(Y871,Inputs!$J$6:$J$9,Inputs!$G$6:$G$9),LOOKUP(Y871,Inputs!$J$6:$J$9,Inputs!$H$6:$H$9))),0),"" )</f>
        <v/>
      </c>
      <c r="P871" s="31">
        <f>IF($A871&lt;=Inputs!$B$13,RAND(),"")</f>
        <v/>
      </c>
      <c r="Q871" s="31">
        <f>IF($A871&lt;=Inputs!$B$13,RAND(),"")</f>
        <v/>
      </c>
      <c r="R871" s="31">
        <f>IF($A871&lt;=Inputs!$B$13,RAND(),"")</f>
        <v/>
      </c>
      <c r="S871" s="31">
        <f>IF($A871&lt;=Inputs!$B$13,RAND(),"")</f>
        <v/>
      </c>
      <c r="T871" s="31">
        <f>IF($A871&lt;=Inputs!$B$13,RAND(),"")</f>
        <v/>
      </c>
      <c r="U871" s="31">
        <f>IF($A871&lt;=Inputs!$B$13,RAND(),"")</f>
        <v/>
      </c>
      <c r="V871" s="31">
        <f>IF($A871&lt;=Inputs!$B$13,RAND(),"")</f>
        <v/>
      </c>
      <c r="W871" s="31">
        <f>IF($A871&lt;=Inputs!$B$13,RAND(),"")</f>
        <v/>
      </c>
      <c r="X871" s="31">
        <f>IF($A871&lt;=Inputs!$B$13,RAND(),"")</f>
        <v/>
      </c>
      <c r="Y871" s="31">
        <f>IF($A871&lt;=Inputs!$B$13,RAND(),"")</f>
        <v/>
      </c>
    </row>
    <row r="872">
      <c r="A872" t="n">
        <v>867</v>
      </c>
      <c r="B872" s="26">
        <f>IF($A872&lt;=Inputs!$B$13,IF(Inputs!$B$8&gt;0,SUM(F872:O872)/Inputs!$B$8,0),"")</f>
        <v/>
      </c>
      <c r="C872" s="27">
        <f>IF($A872&lt;=Inputs!$B$13,B872/100,"")</f>
        <v/>
      </c>
      <c r="D872" s="28">
        <f>IF($A872&lt;=Inputs!$B$13,C872*Inputs!$B$7,"")</f>
        <v/>
      </c>
      <c r="E872" s="29">
        <f>IF($A872&lt;=Inputs!$B$13,IF(D872&gt;0,1,0),"")</f>
        <v/>
      </c>
      <c r="F872" s="26">
        <f>IF($A872&lt;=Inputs!$B$13,IF(1&lt;=Inputs!$B$8,IF(Inputs!$B$12&gt;0,MAX(MIN(NORM.INV(RAND(),LOOKUP(P872,Inputs!$J$6:$J$9,Inputs!$G$6:$G$9),LOOKUP(P872,Inputs!$J$6:$J$9,Inputs!$H$6:$H$9)),Inputs!$B$12),-Inputs!$B$12),NORM.INV(RAND(),LOOKUP(P872,Inputs!$J$6:$J$9,Inputs!$G$6:$G$9),LOOKUP(P872,Inputs!$J$6:$J$9,Inputs!$H$6:$H$9))),0),"" )</f>
        <v/>
      </c>
      <c r="G872" s="26">
        <f>IF($A872&lt;=Inputs!$B$13,IF(2&lt;=Inputs!$B$8,IF(Inputs!$B$12&gt;0,MAX(MIN(NORM.INV(RAND(),LOOKUP(Q872,Inputs!$J$6:$J$9,Inputs!$G$6:$G$9),LOOKUP(Q872,Inputs!$J$6:$J$9,Inputs!$H$6:$H$9)),Inputs!$B$12),-Inputs!$B$12),NORM.INV(RAND(),LOOKUP(Q872,Inputs!$J$6:$J$9,Inputs!$G$6:$G$9),LOOKUP(Q872,Inputs!$J$6:$J$9,Inputs!$H$6:$H$9))),0),"" )</f>
        <v/>
      </c>
      <c r="H872" s="26">
        <f>IF($A872&lt;=Inputs!$B$13,IF(3&lt;=Inputs!$B$8,IF(Inputs!$B$12&gt;0,MAX(MIN(NORM.INV(RAND(),LOOKUP(R872,Inputs!$J$6:$J$9,Inputs!$G$6:$G$9),LOOKUP(R872,Inputs!$J$6:$J$9,Inputs!$H$6:$H$9)),Inputs!$B$12),-Inputs!$B$12),NORM.INV(RAND(),LOOKUP(R872,Inputs!$J$6:$J$9,Inputs!$G$6:$G$9),LOOKUP(R872,Inputs!$J$6:$J$9,Inputs!$H$6:$H$9))),0),"" )</f>
        <v/>
      </c>
      <c r="I872" s="26">
        <f>IF($A872&lt;=Inputs!$B$13,IF(4&lt;=Inputs!$B$8,IF(Inputs!$B$12&gt;0,MAX(MIN(NORM.INV(RAND(),LOOKUP(S872,Inputs!$J$6:$J$9,Inputs!$G$6:$G$9),LOOKUP(S872,Inputs!$J$6:$J$9,Inputs!$H$6:$H$9)),Inputs!$B$12),-Inputs!$B$12),NORM.INV(RAND(),LOOKUP(S872,Inputs!$J$6:$J$9,Inputs!$G$6:$G$9),LOOKUP(S872,Inputs!$J$6:$J$9,Inputs!$H$6:$H$9))),0),"" )</f>
        <v/>
      </c>
      <c r="J872" s="26">
        <f>IF($A872&lt;=Inputs!$B$13,IF(5&lt;=Inputs!$B$8,IF(Inputs!$B$12&gt;0,MAX(MIN(NORM.INV(RAND(),LOOKUP(T872,Inputs!$J$6:$J$9,Inputs!$G$6:$G$9),LOOKUP(T872,Inputs!$J$6:$J$9,Inputs!$H$6:$H$9)),Inputs!$B$12),-Inputs!$B$12),NORM.INV(RAND(),LOOKUP(T872,Inputs!$J$6:$J$9,Inputs!$G$6:$G$9),LOOKUP(T872,Inputs!$J$6:$J$9,Inputs!$H$6:$H$9))),0),"" )</f>
        <v/>
      </c>
      <c r="K872" s="26">
        <f>IF($A872&lt;=Inputs!$B$13,IF(6&lt;=Inputs!$B$8,IF(Inputs!$B$12&gt;0,MAX(MIN(NORM.INV(RAND(),LOOKUP(U872,Inputs!$J$6:$J$9,Inputs!$G$6:$G$9),LOOKUP(U872,Inputs!$J$6:$J$9,Inputs!$H$6:$H$9)),Inputs!$B$12),-Inputs!$B$12),NORM.INV(RAND(),LOOKUP(U872,Inputs!$J$6:$J$9,Inputs!$G$6:$G$9),LOOKUP(U872,Inputs!$J$6:$J$9,Inputs!$H$6:$H$9))),0),"" )</f>
        <v/>
      </c>
      <c r="L872" s="26">
        <f>IF($A872&lt;=Inputs!$B$13,IF(7&lt;=Inputs!$B$8,IF(Inputs!$B$12&gt;0,MAX(MIN(NORM.INV(RAND(),LOOKUP(V872,Inputs!$J$6:$J$9,Inputs!$G$6:$G$9),LOOKUP(V872,Inputs!$J$6:$J$9,Inputs!$H$6:$H$9)),Inputs!$B$12),-Inputs!$B$12),NORM.INV(RAND(),LOOKUP(V872,Inputs!$J$6:$J$9,Inputs!$G$6:$G$9),LOOKUP(V872,Inputs!$J$6:$J$9,Inputs!$H$6:$H$9))),0),"" )</f>
        <v/>
      </c>
      <c r="M872" s="26">
        <f>IF($A872&lt;=Inputs!$B$13,IF(8&lt;=Inputs!$B$8,IF(Inputs!$B$12&gt;0,MAX(MIN(NORM.INV(RAND(),LOOKUP(W872,Inputs!$J$6:$J$9,Inputs!$G$6:$G$9),LOOKUP(W872,Inputs!$J$6:$J$9,Inputs!$H$6:$H$9)),Inputs!$B$12),-Inputs!$B$12),NORM.INV(RAND(),LOOKUP(W872,Inputs!$J$6:$J$9,Inputs!$G$6:$G$9),LOOKUP(W872,Inputs!$J$6:$J$9,Inputs!$H$6:$H$9))),0),"" )</f>
        <v/>
      </c>
      <c r="N872" s="26">
        <f>IF($A872&lt;=Inputs!$B$13,IF(9&lt;=Inputs!$B$8,IF(Inputs!$B$12&gt;0,MAX(MIN(NORM.INV(RAND(),LOOKUP(X872,Inputs!$J$6:$J$9,Inputs!$G$6:$G$9),LOOKUP(X872,Inputs!$J$6:$J$9,Inputs!$H$6:$H$9)),Inputs!$B$12),-Inputs!$B$12),NORM.INV(RAND(),LOOKUP(X872,Inputs!$J$6:$J$9,Inputs!$G$6:$G$9),LOOKUP(X872,Inputs!$J$6:$J$9,Inputs!$H$6:$H$9))),0),"" )</f>
        <v/>
      </c>
      <c r="O872" s="26">
        <f>IF($A872&lt;=Inputs!$B$13,IF(10&lt;=Inputs!$B$8,IF(Inputs!$B$12&gt;0,MAX(MIN(NORM.INV(RAND(),LOOKUP(Y872,Inputs!$J$6:$J$9,Inputs!$G$6:$G$9),LOOKUP(Y872,Inputs!$J$6:$J$9,Inputs!$H$6:$H$9)),Inputs!$B$12),-Inputs!$B$12),NORM.INV(RAND(),LOOKUP(Y872,Inputs!$J$6:$J$9,Inputs!$G$6:$G$9),LOOKUP(Y872,Inputs!$J$6:$J$9,Inputs!$H$6:$H$9))),0),"" )</f>
        <v/>
      </c>
      <c r="P872" s="31">
        <f>IF($A872&lt;=Inputs!$B$13,RAND(),"")</f>
        <v/>
      </c>
      <c r="Q872" s="31">
        <f>IF($A872&lt;=Inputs!$B$13,RAND(),"")</f>
        <v/>
      </c>
      <c r="R872" s="31">
        <f>IF($A872&lt;=Inputs!$B$13,RAND(),"")</f>
        <v/>
      </c>
      <c r="S872" s="31">
        <f>IF($A872&lt;=Inputs!$B$13,RAND(),"")</f>
        <v/>
      </c>
      <c r="T872" s="31">
        <f>IF($A872&lt;=Inputs!$B$13,RAND(),"")</f>
        <v/>
      </c>
      <c r="U872" s="31">
        <f>IF($A872&lt;=Inputs!$B$13,RAND(),"")</f>
        <v/>
      </c>
      <c r="V872" s="31">
        <f>IF($A872&lt;=Inputs!$B$13,RAND(),"")</f>
        <v/>
      </c>
      <c r="W872" s="31">
        <f>IF($A872&lt;=Inputs!$B$13,RAND(),"")</f>
        <v/>
      </c>
      <c r="X872" s="31">
        <f>IF($A872&lt;=Inputs!$B$13,RAND(),"")</f>
        <v/>
      </c>
      <c r="Y872" s="31">
        <f>IF($A872&lt;=Inputs!$B$13,RAND(),"")</f>
        <v/>
      </c>
    </row>
    <row r="873">
      <c r="A873" t="n">
        <v>868</v>
      </c>
      <c r="B873" s="26">
        <f>IF($A873&lt;=Inputs!$B$13,IF(Inputs!$B$8&gt;0,SUM(F873:O873)/Inputs!$B$8,0),"")</f>
        <v/>
      </c>
      <c r="C873" s="27">
        <f>IF($A873&lt;=Inputs!$B$13,B873/100,"")</f>
        <v/>
      </c>
      <c r="D873" s="28">
        <f>IF($A873&lt;=Inputs!$B$13,C873*Inputs!$B$7,"")</f>
        <v/>
      </c>
      <c r="E873" s="29">
        <f>IF($A873&lt;=Inputs!$B$13,IF(D873&gt;0,1,0),"")</f>
        <v/>
      </c>
      <c r="F873" s="26">
        <f>IF($A873&lt;=Inputs!$B$13,IF(1&lt;=Inputs!$B$8,IF(Inputs!$B$12&gt;0,MAX(MIN(NORM.INV(RAND(),LOOKUP(P873,Inputs!$J$6:$J$9,Inputs!$G$6:$G$9),LOOKUP(P873,Inputs!$J$6:$J$9,Inputs!$H$6:$H$9)),Inputs!$B$12),-Inputs!$B$12),NORM.INV(RAND(),LOOKUP(P873,Inputs!$J$6:$J$9,Inputs!$G$6:$G$9),LOOKUP(P873,Inputs!$J$6:$J$9,Inputs!$H$6:$H$9))),0),"" )</f>
        <v/>
      </c>
      <c r="G873" s="26">
        <f>IF($A873&lt;=Inputs!$B$13,IF(2&lt;=Inputs!$B$8,IF(Inputs!$B$12&gt;0,MAX(MIN(NORM.INV(RAND(),LOOKUP(Q873,Inputs!$J$6:$J$9,Inputs!$G$6:$G$9),LOOKUP(Q873,Inputs!$J$6:$J$9,Inputs!$H$6:$H$9)),Inputs!$B$12),-Inputs!$B$12),NORM.INV(RAND(),LOOKUP(Q873,Inputs!$J$6:$J$9,Inputs!$G$6:$G$9),LOOKUP(Q873,Inputs!$J$6:$J$9,Inputs!$H$6:$H$9))),0),"" )</f>
        <v/>
      </c>
      <c r="H873" s="26">
        <f>IF($A873&lt;=Inputs!$B$13,IF(3&lt;=Inputs!$B$8,IF(Inputs!$B$12&gt;0,MAX(MIN(NORM.INV(RAND(),LOOKUP(R873,Inputs!$J$6:$J$9,Inputs!$G$6:$G$9),LOOKUP(R873,Inputs!$J$6:$J$9,Inputs!$H$6:$H$9)),Inputs!$B$12),-Inputs!$B$12),NORM.INV(RAND(),LOOKUP(R873,Inputs!$J$6:$J$9,Inputs!$G$6:$G$9),LOOKUP(R873,Inputs!$J$6:$J$9,Inputs!$H$6:$H$9))),0),"" )</f>
        <v/>
      </c>
      <c r="I873" s="26">
        <f>IF($A873&lt;=Inputs!$B$13,IF(4&lt;=Inputs!$B$8,IF(Inputs!$B$12&gt;0,MAX(MIN(NORM.INV(RAND(),LOOKUP(S873,Inputs!$J$6:$J$9,Inputs!$G$6:$G$9),LOOKUP(S873,Inputs!$J$6:$J$9,Inputs!$H$6:$H$9)),Inputs!$B$12),-Inputs!$B$12),NORM.INV(RAND(),LOOKUP(S873,Inputs!$J$6:$J$9,Inputs!$G$6:$G$9),LOOKUP(S873,Inputs!$J$6:$J$9,Inputs!$H$6:$H$9))),0),"" )</f>
        <v/>
      </c>
      <c r="J873" s="26">
        <f>IF($A873&lt;=Inputs!$B$13,IF(5&lt;=Inputs!$B$8,IF(Inputs!$B$12&gt;0,MAX(MIN(NORM.INV(RAND(),LOOKUP(T873,Inputs!$J$6:$J$9,Inputs!$G$6:$G$9),LOOKUP(T873,Inputs!$J$6:$J$9,Inputs!$H$6:$H$9)),Inputs!$B$12),-Inputs!$B$12),NORM.INV(RAND(),LOOKUP(T873,Inputs!$J$6:$J$9,Inputs!$G$6:$G$9),LOOKUP(T873,Inputs!$J$6:$J$9,Inputs!$H$6:$H$9))),0),"" )</f>
        <v/>
      </c>
      <c r="K873" s="26">
        <f>IF($A873&lt;=Inputs!$B$13,IF(6&lt;=Inputs!$B$8,IF(Inputs!$B$12&gt;0,MAX(MIN(NORM.INV(RAND(),LOOKUP(U873,Inputs!$J$6:$J$9,Inputs!$G$6:$G$9),LOOKUP(U873,Inputs!$J$6:$J$9,Inputs!$H$6:$H$9)),Inputs!$B$12),-Inputs!$B$12),NORM.INV(RAND(),LOOKUP(U873,Inputs!$J$6:$J$9,Inputs!$G$6:$G$9),LOOKUP(U873,Inputs!$J$6:$J$9,Inputs!$H$6:$H$9))),0),"" )</f>
        <v/>
      </c>
      <c r="L873" s="26">
        <f>IF($A873&lt;=Inputs!$B$13,IF(7&lt;=Inputs!$B$8,IF(Inputs!$B$12&gt;0,MAX(MIN(NORM.INV(RAND(),LOOKUP(V873,Inputs!$J$6:$J$9,Inputs!$G$6:$G$9),LOOKUP(V873,Inputs!$J$6:$J$9,Inputs!$H$6:$H$9)),Inputs!$B$12),-Inputs!$B$12),NORM.INV(RAND(),LOOKUP(V873,Inputs!$J$6:$J$9,Inputs!$G$6:$G$9),LOOKUP(V873,Inputs!$J$6:$J$9,Inputs!$H$6:$H$9))),0),"" )</f>
        <v/>
      </c>
      <c r="M873" s="26">
        <f>IF($A873&lt;=Inputs!$B$13,IF(8&lt;=Inputs!$B$8,IF(Inputs!$B$12&gt;0,MAX(MIN(NORM.INV(RAND(),LOOKUP(W873,Inputs!$J$6:$J$9,Inputs!$G$6:$G$9),LOOKUP(W873,Inputs!$J$6:$J$9,Inputs!$H$6:$H$9)),Inputs!$B$12),-Inputs!$B$12),NORM.INV(RAND(),LOOKUP(W873,Inputs!$J$6:$J$9,Inputs!$G$6:$G$9),LOOKUP(W873,Inputs!$J$6:$J$9,Inputs!$H$6:$H$9))),0),"" )</f>
        <v/>
      </c>
      <c r="N873" s="26">
        <f>IF($A873&lt;=Inputs!$B$13,IF(9&lt;=Inputs!$B$8,IF(Inputs!$B$12&gt;0,MAX(MIN(NORM.INV(RAND(),LOOKUP(X873,Inputs!$J$6:$J$9,Inputs!$G$6:$G$9),LOOKUP(X873,Inputs!$J$6:$J$9,Inputs!$H$6:$H$9)),Inputs!$B$12),-Inputs!$B$12),NORM.INV(RAND(),LOOKUP(X873,Inputs!$J$6:$J$9,Inputs!$G$6:$G$9),LOOKUP(X873,Inputs!$J$6:$J$9,Inputs!$H$6:$H$9))),0),"" )</f>
        <v/>
      </c>
      <c r="O873" s="26">
        <f>IF($A873&lt;=Inputs!$B$13,IF(10&lt;=Inputs!$B$8,IF(Inputs!$B$12&gt;0,MAX(MIN(NORM.INV(RAND(),LOOKUP(Y873,Inputs!$J$6:$J$9,Inputs!$G$6:$G$9),LOOKUP(Y873,Inputs!$J$6:$J$9,Inputs!$H$6:$H$9)),Inputs!$B$12),-Inputs!$B$12),NORM.INV(RAND(),LOOKUP(Y873,Inputs!$J$6:$J$9,Inputs!$G$6:$G$9),LOOKUP(Y873,Inputs!$J$6:$J$9,Inputs!$H$6:$H$9))),0),"" )</f>
        <v/>
      </c>
      <c r="P873" s="31">
        <f>IF($A873&lt;=Inputs!$B$13,RAND(),"")</f>
        <v/>
      </c>
      <c r="Q873" s="31">
        <f>IF($A873&lt;=Inputs!$B$13,RAND(),"")</f>
        <v/>
      </c>
      <c r="R873" s="31">
        <f>IF($A873&lt;=Inputs!$B$13,RAND(),"")</f>
        <v/>
      </c>
      <c r="S873" s="31">
        <f>IF($A873&lt;=Inputs!$B$13,RAND(),"")</f>
        <v/>
      </c>
      <c r="T873" s="31">
        <f>IF($A873&lt;=Inputs!$B$13,RAND(),"")</f>
        <v/>
      </c>
      <c r="U873" s="31">
        <f>IF($A873&lt;=Inputs!$B$13,RAND(),"")</f>
        <v/>
      </c>
      <c r="V873" s="31">
        <f>IF($A873&lt;=Inputs!$B$13,RAND(),"")</f>
        <v/>
      </c>
      <c r="W873" s="31">
        <f>IF($A873&lt;=Inputs!$B$13,RAND(),"")</f>
        <v/>
      </c>
      <c r="X873" s="31">
        <f>IF($A873&lt;=Inputs!$B$13,RAND(),"")</f>
        <v/>
      </c>
      <c r="Y873" s="31">
        <f>IF($A873&lt;=Inputs!$B$13,RAND(),"")</f>
        <v/>
      </c>
    </row>
    <row r="874">
      <c r="A874" t="n">
        <v>869</v>
      </c>
      <c r="B874" s="26">
        <f>IF($A874&lt;=Inputs!$B$13,IF(Inputs!$B$8&gt;0,SUM(F874:O874)/Inputs!$B$8,0),"")</f>
        <v/>
      </c>
      <c r="C874" s="27">
        <f>IF($A874&lt;=Inputs!$B$13,B874/100,"")</f>
        <v/>
      </c>
      <c r="D874" s="28">
        <f>IF($A874&lt;=Inputs!$B$13,C874*Inputs!$B$7,"")</f>
        <v/>
      </c>
      <c r="E874" s="29">
        <f>IF($A874&lt;=Inputs!$B$13,IF(D874&gt;0,1,0),"")</f>
        <v/>
      </c>
      <c r="F874" s="26">
        <f>IF($A874&lt;=Inputs!$B$13,IF(1&lt;=Inputs!$B$8,IF(Inputs!$B$12&gt;0,MAX(MIN(NORM.INV(RAND(),LOOKUP(P874,Inputs!$J$6:$J$9,Inputs!$G$6:$G$9),LOOKUP(P874,Inputs!$J$6:$J$9,Inputs!$H$6:$H$9)),Inputs!$B$12),-Inputs!$B$12),NORM.INV(RAND(),LOOKUP(P874,Inputs!$J$6:$J$9,Inputs!$G$6:$G$9),LOOKUP(P874,Inputs!$J$6:$J$9,Inputs!$H$6:$H$9))),0),"" )</f>
        <v/>
      </c>
      <c r="G874" s="26">
        <f>IF($A874&lt;=Inputs!$B$13,IF(2&lt;=Inputs!$B$8,IF(Inputs!$B$12&gt;0,MAX(MIN(NORM.INV(RAND(),LOOKUP(Q874,Inputs!$J$6:$J$9,Inputs!$G$6:$G$9),LOOKUP(Q874,Inputs!$J$6:$J$9,Inputs!$H$6:$H$9)),Inputs!$B$12),-Inputs!$B$12),NORM.INV(RAND(),LOOKUP(Q874,Inputs!$J$6:$J$9,Inputs!$G$6:$G$9),LOOKUP(Q874,Inputs!$J$6:$J$9,Inputs!$H$6:$H$9))),0),"" )</f>
        <v/>
      </c>
      <c r="H874" s="26">
        <f>IF($A874&lt;=Inputs!$B$13,IF(3&lt;=Inputs!$B$8,IF(Inputs!$B$12&gt;0,MAX(MIN(NORM.INV(RAND(),LOOKUP(R874,Inputs!$J$6:$J$9,Inputs!$G$6:$G$9),LOOKUP(R874,Inputs!$J$6:$J$9,Inputs!$H$6:$H$9)),Inputs!$B$12),-Inputs!$B$12),NORM.INV(RAND(),LOOKUP(R874,Inputs!$J$6:$J$9,Inputs!$G$6:$G$9),LOOKUP(R874,Inputs!$J$6:$J$9,Inputs!$H$6:$H$9))),0),"" )</f>
        <v/>
      </c>
      <c r="I874" s="26">
        <f>IF($A874&lt;=Inputs!$B$13,IF(4&lt;=Inputs!$B$8,IF(Inputs!$B$12&gt;0,MAX(MIN(NORM.INV(RAND(),LOOKUP(S874,Inputs!$J$6:$J$9,Inputs!$G$6:$G$9),LOOKUP(S874,Inputs!$J$6:$J$9,Inputs!$H$6:$H$9)),Inputs!$B$12),-Inputs!$B$12),NORM.INV(RAND(),LOOKUP(S874,Inputs!$J$6:$J$9,Inputs!$G$6:$G$9),LOOKUP(S874,Inputs!$J$6:$J$9,Inputs!$H$6:$H$9))),0),"" )</f>
        <v/>
      </c>
      <c r="J874" s="26">
        <f>IF($A874&lt;=Inputs!$B$13,IF(5&lt;=Inputs!$B$8,IF(Inputs!$B$12&gt;0,MAX(MIN(NORM.INV(RAND(),LOOKUP(T874,Inputs!$J$6:$J$9,Inputs!$G$6:$G$9),LOOKUP(T874,Inputs!$J$6:$J$9,Inputs!$H$6:$H$9)),Inputs!$B$12),-Inputs!$B$12),NORM.INV(RAND(),LOOKUP(T874,Inputs!$J$6:$J$9,Inputs!$G$6:$G$9),LOOKUP(T874,Inputs!$J$6:$J$9,Inputs!$H$6:$H$9))),0),"" )</f>
        <v/>
      </c>
      <c r="K874" s="26">
        <f>IF($A874&lt;=Inputs!$B$13,IF(6&lt;=Inputs!$B$8,IF(Inputs!$B$12&gt;0,MAX(MIN(NORM.INV(RAND(),LOOKUP(U874,Inputs!$J$6:$J$9,Inputs!$G$6:$G$9),LOOKUP(U874,Inputs!$J$6:$J$9,Inputs!$H$6:$H$9)),Inputs!$B$12),-Inputs!$B$12),NORM.INV(RAND(),LOOKUP(U874,Inputs!$J$6:$J$9,Inputs!$G$6:$G$9),LOOKUP(U874,Inputs!$J$6:$J$9,Inputs!$H$6:$H$9))),0),"" )</f>
        <v/>
      </c>
      <c r="L874" s="26">
        <f>IF($A874&lt;=Inputs!$B$13,IF(7&lt;=Inputs!$B$8,IF(Inputs!$B$12&gt;0,MAX(MIN(NORM.INV(RAND(),LOOKUP(V874,Inputs!$J$6:$J$9,Inputs!$G$6:$G$9),LOOKUP(V874,Inputs!$J$6:$J$9,Inputs!$H$6:$H$9)),Inputs!$B$12),-Inputs!$B$12),NORM.INV(RAND(),LOOKUP(V874,Inputs!$J$6:$J$9,Inputs!$G$6:$G$9),LOOKUP(V874,Inputs!$J$6:$J$9,Inputs!$H$6:$H$9))),0),"" )</f>
        <v/>
      </c>
      <c r="M874" s="26">
        <f>IF($A874&lt;=Inputs!$B$13,IF(8&lt;=Inputs!$B$8,IF(Inputs!$B$12&gt;0,MAX(MIN(NORM.INV(RAND(),LOOKUP(W874,Inputs!$J$6:$J$9,Inputs!$G$6:$G$9),LOOKUP(W874,Inputs!$J$6:$J$9,Inputs!$H$6:$H$9)),Inputs!$B$12),-Inputs!$B$12),NORM.INV(RAND(),LOOKUP(W874,Inputs!$J$6:$J$9,Inputs!$G$6:$G$9),LOOKUP(W874,Inputs!$J$6:$J$9,Inputs!$H$6:$H$9))),0),"" )</f>
        <v/>
      </c>
      <c r="N874" s="26">
        <f>IF($A874&lt;=Inputs!$B$13,IF(9&lt;=Inputs!$B$8,IF(Inputs!$B$12&gt;0,MAX(MIN(NORM.INV(RAND(),LOOKUP(X874,Inputs!$J$6:$J$9,Inputs!$G$6:$G$9),LOOKUP(X874,Inputs!$J$6:$J$9,Inputs!$H$6:$H$9)),Inputs!$B$12),-Inputs!$B$12),NORM.INV(RAND(),LOOKUP(X874,Inputs!$J$6:$J$9,Inputs!$G$6:$G$9),LOOKUP(X874,Inputs!$J$6:$J$9,Inputs!$H$6:$H$9))),0),"" )</f>
        <v/>
      </c>
      <c r="O874" s="26">
        <f>IF($A874&lt;=Inputs!$B$13,IF(10&lt;=Inputs!$B$8,IF(Inputs!$B$12&gt;0,MAX(MIN(NORM.INV(RAND(),LOOKUP(Y874,Inputs!$J$6:$J$9,Inputs!$G$6:$G$9),LOOKUP(Y874,Inputs!$J$6:$J$9,Inputs!$H$6:$H$9)),Inputs!$B$12),-Inputs!$B$12),NORM.INV(RAND(),LOOKUP(Y874,Inputs!$J$6:$J$9,Inputs!$G$6:$G$9),LOOKUP(Y874,Inputs!$J$6:$J$9,Inputs!$H$6:$H$9))),0),"" )</f>
        <v/>
      </c>
      <c r="P874" s="31">
        <f>IF($A874&lt;=Inputs!$B$13,RAND(),"")</f>
        <v/>
      </c>
      <c r="Q874" s="31">
        <f>IF($A874&lt;=Inputs!$B$13,RAND(),"")</f>
        <v/>
      </c>
      <c r="R874" s="31">
        <f>IF($A874&lt;=Inputs!$B$13,RAND(),"")</f>
        <v/>
      </c>
      <c r="S874" s="31">
        <f>IF($A874&lt;=Inputs!$B$13,RAND(),"")</f>
        <v/>
      </c>
      <c r="T874" s="31">
        <f>IF($A874&lt;=Inputs!$B$13,RAND(),"")</f>
        <v/>
      </c>
      <c r="U874" s="31">
        <f>IF($A874&lt;=Inputs!$B$13,RAND(),"")</f>
        <v/>
      </c>
      <c r="V874" s="31">
        <f>IF($A874&lt;=Inputs!$B$13,RAND(),"")</f>
        <v/>
      </c>
      <c r="W874" s="31">
        <f>IF($A874&lt;=Inputs!$B$13,RAND(),"")</f>
        <v/>
      </c>
      <c r="X874" s="31">
        <f>IF($A874&lt;=Inputs!$B$13,RAND(),"")</f>
        <v/>
      </c>
      <c r="Y874" s="31">
        <f>IF($A874&lt;=Inputs!$B$13,RAND(),"")</f>
        <v/>
      </c>
    </row>
    <row r="875">
      <c r="A875" t="n">
        <v>870</v>
      </c>
      <c r="B875" s="26">
        <f>IF($A875&lt;=Inputs!$B$13,IF(Inputs!$B$8&gt;0,SUM(F875:O875)/Inputs!$B$8,0),"")</f>
        <v/>
      </c>
      <c r="C875" s="27">
        <f>IF($A875&lt;=Inputs!$B$13,B875/100,"")</f>
        <v/>
      </c>
      <c r="D875" s="28">
        <f>IF($A875&lt;=Inputs!$B$13,C875*Inputs!$B$7,"")</f>
        <v/>
      </c>
      <c r="E875" s="29">
        <f>IF($A875&lt;=Inputs!$B$13,IF(D875&gt;0,1,0),"")</f>
        <v/>
      </c>
      <c r="F875" s="26">
        <f>IF($A875&lt;=Inputs!$B$13,IF(1&lt;=Inputs!$B$8,IF(Inputs!$B$12&gt;0,MAX(MIN(NORM.INV(RAND(),LOOKUP(P875,Inputs!$J$6:$J$9,Inputs!$G$6:$G$9),LOOKUP(P875,Inputs!$J$6:$J$9,Inputs!$H$6:$H$9)),Inputs!$B$12),-Inputs!$B$12),NORM.INV(RAND(),LOOKUP(P875,Inputs!$J$6:$J$9,Inputs!$G$6:$G$9),LOOKUP(P875,Inputs!$J$6:$J$9,Inputs!$H$6:$H$9))),0),"" )</f>
        <v/>
      </c>
      <c r="G875" s="26">
        <f>IF($A875&lt;=Inputs!$B$13,IF(2&lt;=Inputs!$B$8,IF(Inputs!$B$12&gt;0,MAX(MIN(NORM.INV(RAND(),LOOKUP(Q875,Inputs!$J$6:$J$9,Inputs!$G$6:$G$9),LOOKUP(Q875,Inputs!$J$6:$J$9,Inputs!$H$6:$H$9)),Inputs!$B$12),-Inputs!$B$12),NORM.INV(RAND(),LOOKUP(Q875,Inputs!$J$6:$J$9,Inputs!$G$6:$G$9),LOOKUP(Q875,Inputs!$J$6:$J$9,Inputs!$H$6:$H$9))),0),"" )</f>
        <v/>
      </c>
      <c r="H875" s="26">
        <f>IF($A875&lt;=Inputs!$B$13,IF(3&lt;=Inputs!$B$8,IF(Inputs!$B$12&gt;0,MAX(MIN(NORM.INV(RAND(),LOOKUP(R875,Inputs!$J$6:$J$9,Inputs!$G$6:$G$9),LOOKUP(R875,Inputs!$J$6:$J$9,Inputs!$H$6:$H$9)),Inputs!$B$12),-Inputs!$B$12),NORM.INV(RAND(),LOOKUP(R875,Inputs!$J$6:$J$9,Inputs!$G$6:$G$9),LOOKUP(R875,Inputs!$J$6:$J$9,Inputs!$H$6:$H$9))),0),"" )</f>
        <v/>
      </c>
      <c r="I875" s="26">
        <f>IF($A875&lt;=Inputs!$B$13,IF(4&lt;=Inputs!$B$8,IF(Inputs!$B$12&gt;0,MAX(MIN(NORM.INV(RAND(),LOOKUP(S875,Inputs!$J$6:$J$9,Inputs!$G$6:$G$9),LOOKUP(S875,Inputs!$J$6:$J$9,Inputs!$H$6:$H$9)),Inputs!$B$12),-Inputs!$B$12),NORM.INV(RAND(),LOOKUP(S875,Inputs!$J$6:$J$9,Inputs!$G$6:$G$9),LOOKUP(S875,Inputs!$J$6:$J$9,Inputs!$H$6:$H$9))),0),"" )</f>
        <v/>
      </c>
      <c r="J875" s="26">
        <f>IF($A875&lt;=Inputs!$B$13,IF(5&lt;=Inputs!$B$8,IF(Inputs!$B$12&gt;0,MAX(MIN(NORM.INV(RAND(),LOOKUP(T875,Inputs!$J$6:$J$9,Inputs!$G$6:$G$9),LOOKUP(T875,Inputs!$J$6:$J$9,Inputs!$H$6:$H$9)),Inputs!$B$12),-Inputs!$B$12),NORM.INV(RAND(),LOOKUP(T875,Inputs!$J$6:$J$9,Inputs!$G$6:$G$9),LOOKUP(T875,Inputs!$J$6:$J$9,Inputs!$H$6:$H$9))),0),"" )</f>
        <v/>
      </c>
      <c r="K875" s="26">
        <f>IF($A875&lt;=Inputs!$B$13,IF(6&lt;=Inputs!$B$8,IF(Inputs!$B$12&gt;0,MAX(MIN(NORM.INV(RAND(),LOOKUP(U875,Inputs!$J$6:$J$9,Inputs!$G$6:$G$9),LOOKUP(U875,Inputs!$J$6:$J$9,Inputs!$H$6:$H$9)),Inputs!$B$12),-Inputs!$B$12),NORM.INV(RAND(),LOOKUP(U875,Inputs!$J$6:$J$9,Inputs!$G$6:$G$9),LOOKUP(U875,Inputs!$J$6:$J$9,Inputs!$H$6:$H$9))),0),"" )</f>
        <v/>
      </c>
      <c r="L875" s="26">
        <f>IF($A875&lt;=Inputs!$B$13,IF(7&lt;=Inputs!$B$8,IF(Inputs!$B$12&gt;0,MAX(MIN(NORM.INV(RAND(),LOOKUP(V875,Inputs!$J$6:$J$9,Inputs!$G$6:$G$9),LOOKUP(V875,Inputs!$J$6:$J$9,Inputs!$H$6:$H$9)),Inputs!$B$12),-Inputs!$B$12),NORM.INV(RAND(),LOOKUP(V875,Inputs!$J$6:$J$9,Inputs!$G$6:$G$9),LOOKUP(V875,Inputs!$J$6:$J$9,Inputs!$H$6:$H$9))),0),"" )</f>
        <v/>
      </c>
      <c r="M875" s="26">
        <f>IF($A875&lt;=Inputs!$B$13,IF(8&lt;=Inputs!$B$8,IF(Inputs!$B$12&gt;0,MAX(MIN(NORM.INV(RAND(),LOOKUP(W875,Inputs!$J$6:$J$9,Inputs!$G$6:$G$9),LOOKUP(W875,Inputs!$J$6:$J$9,Inputs!$H$6:$H$9)),Inputs!$B$12),-Inputs!$B$12),NORM.INV(RAND(),LOOKUP(W875,Inputs!$J$6:$J$9,Inputs!$G$6:$G$9),LOOKUP(W875,Inputs!$J$6:$J$9,Inputs!$H$6:$H$9))),0),"" )</f>
        <v/>
      </c>
      <c r="N875" s="26">
        <f>IF($A875&lt;=Inputs!$B$13,IF(9&lt;=Inputs!$B$8,IF(Inputs!$B$12&gt;0,MAX(MIN(NORM.INV(RAND(),LOOKUP(X875,Inputs!$J$6:$J$9,Inputs!$G$6:$G$9),LOOKUP(X875,Inputs!$J$6:$J$9,Inputs!$H$6:$H$9)),Inputs!$B$12),-Inputs!$B$12),NORM.INV(RAND(),LOOKUP(X875,Inputs!$J$6:$J$9,Inputs!$G$6:$G$9),LOOKUP(X875,Inputs!$J$6:$J$9,Inputs!$H$6:$H$9))),0),"" )</f>
        <v/>
      </c>
      <c r="O875" s="26">
        <f>IF($A875&lt;=Inputs!$B$13,IF(10&lt;=Inputs!$B$8,IF(Inputs!$B$12&gt;0,MAX(MIN(NORM.INV(RAND(),LOOKUP(Y875,Inputs!$J$6:$J$9,Inputs!$G$6:$G$9),LOOKUP(Y875,Inputs!$J$6:$J$9,Inputs!$H$6:$H$9)),Inputs!$B$12),-Inputs!$B$12),NORM.INV(RAND(),LOOKUP(Y875,Inputs!$J$6:$J$9,Inputs!$G$6:$G$9),LOOKUP(Y875,Inputs!$J$6:$J$9,Inputs!$H$6:$H$9))),0),"" )</f>
        <v/>
      </c>
      <c r="P875" s="31">
        <f>IF($A875&lt;=Inputs!$B$13,RAND(),"")</f>
        <v/>
      </c>
      <c r="Q875" s="31">
        <f>IF($A875&lt;=Inputs!$B$13,RAND(),"")</f>
        <v/>
      </c>
      <c r="R875" s="31">
        <f>IF($A875&lt;=Inputs!$B$13,RAND(),"")</f>
        <v/>
      </c>
      <c r="S875" s="31">
        <f>IF($A875&lt;=Inputs!$B$13,RAND(),"")</f>
        <v/>
      </c>
      <c r="T875" s="31">
        <f>IF($A875&lt;=Inputs!$B$13,RAND(),"")</f>
        <v/>
      </c>
      <c r="U875" s="31">
        <f>IF($A875&lt;=Inputs!$B$13,RAND(),"")</f>
        <v/>
      </c>
      <c r="V875" s="31">
        <f>IF($A875&lt;=Inputs!$B$13,RAND(),"")</f>
        <v/>
      </c>
      <c r="W875" s="31">
        <f>IF($A875&lt;=Inputs!$B$13,RAND(),"")</f>
        <v/>
      </c>
      <c r="X875" s="31">
        <f>IF($A875&lt;=Inputs!$B$13,RAND(),"")</f>
        <v/>
      </c>
      <c r="Y875" s="31">
        <f>IF($A875&lt;=Inputs!$B$13,RAND(),"")</f>
        <v/>
      </c>
    </row>
    <row r="876">
      <c r="A876" t="n">
        <v>871</v>
      </c>
      <c r="B876" s="26">
        <f>IF($A876&lt;=Inputs!$B$13,IF(Inputs!$B$8&gt;0,SUM(F876:O876)/Inputs!$B$8,0),"")</f>
        <v/>
      </c>
      <c r="C876" s="27">
        <f>IF($A876&lt;=Inputs!$B$13,B876/100,"")</f>
        <v/>
      </c>
      <c r="D876" s="28">
        <f>IF($A876&lt;=Inputs!$B$13,C876*Inputs!$B$7,"")</f>
        <v/>
      </c>
      <c r="E876" s="29">
        <f>IF($A876&lt;=Inputs!$B$13,IF(D876&gt;0,1,0),"")</f>
        <v/>
      </c>
      <c r="F876" s="26">
        <f>IF($A876&lt;=Inputs!$B$13,IF(1&lt;=Inputs!$B$8,IF(Inputs!$B$12&gt;0,MAX(MIN(NORM.INV(RAND(),LOOKUP(P876,Inputs!$J$6:$J$9,Inputs!$G$6:$G$9),LOOKUP(P876,Inputs!$J$6:$J$9,Inputs!$H$6:$H$9)),Inputs!$B$12),-Inputs!$B$12),NORM.INV(RAND(),LOOKUP(P876,Inputs!$J$6:$J$9,Inputs!$G$6:$G$9),LOOKUP(P876,Inputs!$J$6:$J$9,Inputs!$H$6:$H$9))),0),"" )</f>
        <v/>
      </c>
      <c r="G876" s="26">
        <f>IF($A876&lt;=Inputs!$B$13,IF(2&lt;=Inputs!$B$8,IF(Inputs!$B$12&gt;0,MAX(MIN(NORM.INV(RAND(),LOOKUP(Q876,Inputs!$J$6:$J$9,Inputs!$G$6:$G$9),LOOKUP(Q876,Inputs!$J$6:$J$9,Inputs!$H$6:$H$9)),Inputs!$B$12),-Inputs!$B$12),NORM.INV(RAND(),LOOKUP(Q876,Inputs!$J$6:$J$9,Inputs!$G$6:$G$9),LOOKUP(Q876,Inputs!$J$6:$J$9,Inputs!$H$6:$H$9))),0),"" )</f>
        <v/>
      </c>
      <c r="H876" s="26">
        <f>IF($A876&lt;=Inputs!$B$13,IF(3&lt;=Inputs!$B$8,IF(Inputs!$B$12&gt;0,MAX(MIN(NORM.INV(RAND(),LOOKUP(R876,Inputs!$J$6:$J$9,Inputs!$G$6:$G$9),LOOKUP(R876,Inputs!$J$6:$J$9,Inputs!$H$6:$H$9)),Inputs!$B$12),-Inputs!$B$12),NORM.INV(RAND(),LOOKUP(R876,Inputs!$J$6:$J$9,Inputs!$G$6:$G$9),LOOKUP(R876,Inputs!$J$6:$J$9,Inputs!$H$6:$H$9))),0),"" )</f>
        <v/>
      </c>
      <c r="I876" s="26">
        <f>IF($A876&lt;=Inputs!$B$13,IF(4&lt;=Inputs!$B$8,IF(Inputs!$B$12&gt;0,MAX(MIN(NORM.INV(RAND(),LOOKUP(S876,Inputs!$J$6:$J$9,Inputs!$G$6:$G$9),LOOKUP(S876,Inputs!$J$6:$J$9,Inputs!$H$6:$H$9)),Inputs!$B$12),-Inputs!$B$12),NORM.INV(RAND(),LOOKUP(S876,Inputs!$J$6:$J$9,Inputs!$G$6:$G$9),LOOKUP(S876,Inputs!$J$6:$J$9,Inputs!$H$6:$H$9))),0),"" )</f>
        <v/>
      </c>
      <c r="J876" s="26">
        <f>IF($A876&lt;=Inputs!$B$13,IF(5&lt;=Inputs!$B$8,IF(Inputs!$B$12&gt;0,MAX(MIN(NORM.INV(RAND(),LOOKUP(T876,Inputs!$J$6:$J$9,Inputs!$G$6:$G$9),LOOKUP(T876,Inputs!$J$6:$J$9,Inputs!$H$6:$H$9)),Inputs!$B$12),-Inputs!$B$12),NORM.INV(RAND(),LOOKUP(T876,Inputs!$J$6:$J$9,Inputs!$G$6:$G$9),LOOKUP(T876,Inputs!$J$6:$J$9,Inputs!$H$6:$H$9))),0),"" )</f>
        <v/>
      </c>
      <c r="K876" s="26">
        <f>IF($A876&lt;=Inputs!$B$13,IF(6&lt;=Inputs!$B$8,IF(Inputs!$B$12&gt;0,MAX(MIN(NORM.INV(RAND(),LOOKUP(U876,Inputs!$J$6:$J$9,Inputs!$G$6:$G$9),LOOKUP(U876,Inputs!$J$6:$J$9,Inputs!$H$6:$H$9)),Inputs!$B$12),-Inputs!$B$12),NORM.INV(RAND(),LOOKUP(U876,Inputs!$J$6:$J$9,Inputs!$G$6:$G$9),LOOKUP(U876,Inputs!$J$6:$J$9,Inputs!$H$6:$H$9))),0),"" )</f>
        <v/>
      </c>
      <c r="L876" s="26">
        <f>IF($A876&lt;=Inputs!$B$13,IF(7&lt;=Inputs!$B$8,IF(Inputs!$B$12&gt;0,MAX(MIN(NORM.INV(RAND(),LOOKUP(V876,Inputs!$J$6:$J$9,Inputs!$G$6:$G$9),LOOKUP(V876,Inputs!$J$6:$J$9,Inputs!$H$6:$H$9)),Inputs!$B$12),-Inputs!$B$12),NORM.INV(RAND(),LOOKUP(V876,Inputs!$J$6:$J$9,Inputs!$G$6:$G$9),LOOKUP(V876,Inputs!$J$6:$J$9,Inputs!$H$6:$H$9))),0),"" )</f>
        <v/>
      </c>
      <c r="M876" s="26">
        <f>IF($A876&lt;=Inputs!$B$13,IF(8&lt;=Inputs!$B$8,IF(Inputs!$B$12&gt;0,MAX(MIN(NORM.INV(RAND(),LOOKUP(W876,Inputs!$J$6:$J$9,Inputs!$G$6:$G$9),LOOKUP(W876,Inputs!$J$6:$J$9,Inputs!$H$6:$H$9)),Inputs!$B$12),-Inputs!$B$12),NORM.INV(RAND(),LOOKUP(W876,Inputs!$J$6:$J$9,Inputs!$G$6:$G$9),LOOKUP(W876,Inputs!$J$6:$J$9,Inputs!$H$6:$H$9))),0),"" )</f>
        <v/>
      </c>
      <c r="N876" s="26">
        <f>IF($A876&lt;=Inputs!$B$13,IF(9&lt;=Inputs!$B$8,IF(Inputs!$B$12&gt;0,MAX(MIN(NORM.INV(RAND(),LOOKUP(X876,Inputs!$J$6:$J$9,Inputs!$G$6:$G$9),LOOKUP(X876,Inputs!$J$6:$J$9,Inputs!$H$6:$H$9)),Inputs!$B$12),-Inputs!$B$12),NORM.INV(RAND(),LOOKUP(X876,Inputs!$J$6:$J$9,Inputs!$G$6:$G$9),LOOKUP(X876,Inputs!$J$6:$J$9,Inputs!$H$6:$H$9))),0),"" )</f>
        <v/>
      </c>
      <c r="O876" s="26">
        <f>IF($A876&lt;=Inputs!$B$13,IF(10&lt;=Inputs!$B$8,IF(Inputs!$B$12&gt;0,MAX(MIN(NORM.INV(RAND(),LOOKUP(Y876,Inputs!$J$6:$J$9,Inputs!$G$6:$G$9),LOOKUP(Y876,Inputs!$J$6:$J$9,Inputs!$H$6:$H$9)),Inputs!$B$12),-Inputs!$B$12),NORM.INV(RAND(),LOOKUP(Y876,Inputs!$J$6:$J$9,Inputs!$G$6:$G$9),LOOKUP(Y876,Inputs!$J$6:$J$9,Inputs!$H$6:$H$9))),0),"" )</f>
        <v/>
      </c>
      <c r="P876" s="31">
        <f>IF($A876&lt;=Inputs!$B$13,RAND(),"")</f>
        <v/>
      </c>
      <c r="Q876" s="31">
        <f>IF($A876&lt;=Inputs!$B$13,RAND(),"")</f>
        <v/>
      </c>
      <c r="R876" s="31">
        <f>IF($A876&lt;=Inputs!$B$13,RAND(),"")</f>
        <v/>
      </c>
      <c r="S876" s="31">
        <f>IF($A876&lt;=Inputs!$B$13,RAND(),"")</f>
        <v/>
      </c>
      <c r="T876" s="31">
        <f>IF($A876&lt;=Inputs!$B$13,RAND(),"")</f>
        <v/>
      </c>
      <c r="U876" s="31">
        <f>IF($A876&lt;=Inputs!$B$13,RAND(),"")</f>
        <v/>
      </c>
      <c r="V876" s="31">
        <f>IF($A876&lt;=Inputs!$B$13,RAND(),"")</f>
        <v/>
      </c>
      <c r="W876" s="31">
        <f>IF($A876&lt;=Inputs!$B$13,RAND(),"")</f>
        <v/>
      </c>
      <c r="X876" s="31">
        <f>IF($A876&lt;=Inputs!$B$13,RAND(),"")</f>
        <v/>
      </c>
      <c r="Y876" s="31">
        <f>IF($A876&lt;=Inputs!$B$13,RAND(),"")</f>
        <v/>
      </c>
    </row>
    <row r="877">
      <c r="A877" t="n">
        <v>872</v>
      </c>
      <c r="B877" s="26">
        <f>IF($A877&lt;=Inputs!$B$13,IF(Inputs!$B$8&gt;0,SUM(F877:O877)/Inputs!$B$8,0),"")</f>
        <v/>
      </c>
      <c r="C877" s="27">
        <f>IF($A877&lt;=Inputs!$B$13,B877/100,"")</f>
        <v/>
      </c>
      <c r="D877" s="28">
        <f>IF($A877&lt;=Inputs!$B$13,C877*Inputs!$B$7,"")</f>
        <v/>
      </c>
      <c r="E877" s="29">
        <f>IF($A877&lt;=Inputs!$B$13,IF(D877&gt;0,1,0),"")</f>
        <v/>
      </c>
      <c r="F877" s="26">
        <f>IF($A877&lt;=Inputs!$B$13,IF(1&lt;=Inputs!$B$8,IF(Inputs!$B$12&gt;0,MAX(MIN(NORM.INV(RAND(),LOOKUP(P877,Inputs!$J$6:$J$9,Inputs!$G$6:$G$9),LOOKUP(P877,Inputs!$J$6:$J$9,Inputs!$H$6:$H$9)),Inputs!$B$12),-Inputs!$B$12),NORM.INV(RAND(),LOOKUP(P877,Inputs!$J$6:$J$9,Inputs!$G$6:$G$9),LOOKUP(P877,Inputs!$J$6:$J$9,Inputs!$H$6:$H$9))),0),"" )</f>
        <v/>
      </c>
      <c r="G877" s="26">
        <f>IF($A877&lt;=Inputs!$B$13,IF(2&lt;=Inputs!$B$8,IF(Inputs!$B$12&gt;0,MAX(MIN(NORM.INV(RAND(),LOOKUP(Q877,Inputs!$J$6:$J$9,Inputs!$G$6:$G$9),LOOKUP(Q877,Inputs!$J$6:$J$9,Inputs!$H$6:$H$9)),Inputs!$B$12),-Inputs!$B$12),NORM.INV(RAND(),LOOKUP(Q877,Inputs!$J$6:$J$9,Inputs!$G$6:$G$9),LOOKUP(Q877,Inputs!$J$6:$J$9,Inputs!$H$6:$H$9))),0),"" )</f>
        <v/>
      </c>
      <c r="H877" s="26">
        <f>IF($A877&lt;=Inputs!$B$13,IF(3&lt;=Inputs!$B$8,IF(Inputs!$B$12&gt;0,MAX(MIN(NORM.INV(RAND(),LOOKUP(R877,Inputs!$J$6:$J$9,Inputs!$G$6:$G$9),LOOKUP(R877,Inputs!$J$6:$J$9,Inputs!$H$6:$H$9)),Inputs!$B$12),-Inputs!$B$12),NORM.INV(RAND(),LOOKUP(R877,Inputs!$J$6:$J$9,Inputs!$G$6:$G$9),LOOKUP(R877,Inputs!$J$6:$J$9,Inputs!$H$6:$H$9))),0),"" )</f>
        <v/>
      </c>
      <c r="I877" s="26">
        <f>IF($A877&lt;=Inputs!$B$13,IF(4&lt;=Inputs!$B$8,IF(Inputs!$B$12&gt;0,MAX(MIN(NORM.INV(RAND(),LOOKUP(S877,Inputs!$J$6:$J$9,Inputs!$G$6:$G$9),LOOKUP(S877,Inputs!$J$6:$J$9,Inputs!$H$6:$H$9)),Inputs!$B$12),-Inputs!$B$12),NORM.INV(RAND(),LOOKUP(S877,Inputs!$J$6:$J$9,Inputs!$G$6:$G$9),LOOKUP(S877,Inputs!$J$6:$J$9,Inputs!$H$6:$H$9))),0),"" )</f>
        <v/>
      </c>
      <c r="J877" s="26">
        <f>IF($A877&lt;=Inputs!$B$13,IF(5&lt;=Inputs!$B$8,IF(Inputs!$B$12&gt;0,MAX(MIN(NORM.INV(RAND(),LOOKUP(T877,Inputs!$J$6:$J$9,Inputs!$G$6:$G$9),LOOKUP(T877,Inputs!$J$6:$J$9,Inputs!$H$6:$H$9)),Inputs!$B$12),-Inputs!$B$12),NORM.INV(RAND(),LOOKUP(T877,Inputs!$J$6:$J$9,Inputs!$G$6:$G$9),LOOKUP(T877,Inputs!$J$6:$J$9,Inputs!$H$6:$H$9))),0),"" )</f>
        <v/>
      </c>
      <c r="K877" s="26">
        <f>IF($A877&lt;=Inputs!$B$13,IF(6&lt;=Inputs!$B$8,IF(Inputs!$B$12&gt;0,MAX(MIN(NORM.INV(RAND(),LOOKUP(U877,Inputs!$J$6:$J$9,Inputs!$G$6:$G$9),LOOKUP(U877,Inputs!$J$6:$J$9,Inputs!$H$6:$H$9)),Inputs!$B$12),-Inputs!$B$12),NORM.INV(RAND(),LOOKUP(U877,Inputs!$J$6:$J$9,Inputs!$G$6:$G$9),LOOKUP(U877,Inputs!$J$6:$J$9,Inputs!$H$6:$H$9))),0),"" )</f>
        <v/>
      </c>
      <c r="L877" s="26">
        <f>IF($A877&lt;=Inputs!$B$13,IF(7&lt;=Inputs!$B$8,IF(Inputs!$B$12&gt;0,MAX(MIN(NORM.INV(RAND(),LOOKUP(V877,Inputs!$J$6:$J$9,Inputs!$G$6:$G$9),LOOKUP(V877,Inputs!$J$6:$J$9,Inputs!$H$6:$H$9)),Inputs!$B$12),-Inputs!$B$12),NORM.INV(RAND(),LOOKUP(V877,Inputs!$J$6:$J$9,Inputs!$G$6:$G$9),LOOKUP(V877,Inputs!$J$6:$J$9,Inputs!$H$6:$H$9))),0),"" )</f>
        <v/>
      </c>
      <c r="M877" s="26">
        <f>IF($A877&lt;=Inputs!$B$13,IF(8&lt;=Inputs!$B$8,IF(Inputs!$B$12&gt;0,MAX(MIN(NORM.INV(RAND(),LOOKUP(W877,Inputs!$J$6:$J$9,Inputs!$G$6:$G$9),LOOKUP(W877,Inputs!$J$6:$J$9,Inputs!$H$6:$H$9)),Inputs!$B$12),-Inputs!$B$12),NORM.INV(RAND(),LOOKUP(W877,Inputs!$J$6:$J$9,Inputs!$G$6:$G$9),LOOKUP(W877,Inputs!$J$6:$J$9,Inputs!$H$6:$H$9))),0),"" )</f>
        <v/>
      </c>
      <c r="N877" s="26">
        <f>IF($A877&lt;=Inputs!$B$13,IF(9&lt;=Inputs!$B$8,IF(Inputs!$B$12&gt;0,MAX(MIN(NORM.INV(RAND(),LOOKUP(X877,Inputs!$J$6:$J$9,Inputs!$G$6:$G$9),LOOKUP(X877,Inputs!$J$6:$J$9,Inputs!$H$6:$H$9)),Inputs!$B$12),-Inputs!$B$12),NORM.INV(RAND(),LOOKUP(X877,Inputs!$J$6:$J$9,Inputs!$G$6:$G$9),LOOKUP(X877,Inputs!$J$6:$J$9,Inputs!$H$6:$H$9))),0),"" )</f>
        <v/>
      </c>
      <c r="O877" s="26">
        <f>IF($A877&lt;=Inputs!$B$13,IF(10&lt;=Inputs!$B$8,IF(Inputs!$B$12&gt;0,MAX(MIN(NORM.INV(RAND(),LOOKUP(Y877,Inputs!$J$6:$J$9,Inputs!$G$6:$G$9),LOOKUP(Y877,Inputs!$J$6:$J$9,Inputs!$H$6:$H$9)),Inputs!$B$12),-Inputs!$B$12),NORM.INV(RAND(),LOOKUP(Y877,Inputs!$J$6:$J$9,Inputs!$G$6:$G$9),LOOKUP(Y877,Inputs!$J$6:$J$9,Inputs!$H$6:$H$9))),0),"" )</f>
        <v/>
      </c>
      <c r="P877" s="31">
        <f>IF($A877&lt;=Inputs!$B$13,RAND(),"")</f>
        <v/>
      </c>
      <c r="Q877" s="31">
        <f>IF($A877&lt;=Inputs!$B$13,RAND(),"")</f>
        <v/>
      </c>
      <c r="R877" s="31">
        <f>IF($A877&lt;=Inputs!$B$13,RAND(),"")</f>
        <v/>
      </c>
      <c r="S877" s="31">
        <f>IF($A877&lt;=Inputs!$B$13,RAND(),"")</f>
        <v/>
      </c>
      <c r="T877" s="31">
        <f>IF($A877&lt;=Inputs!$B$13,RAND(),"")</f>
        <v/>
      </c>
      <c r="U877" s="31">
        <f>IF($A877&lt;=Inputs!$B$13,RAND(),"")</f>
        <v/>
      </c>
      <c r="V877" s="31">
        <f>IF($A877&lt;=Inputs!$B$13,RAND(),"")</f>
        <v/>
      </c>
      <c r="W877" s="31">
        <f>IF($A877&lt;=Inputs!$B$13,RAND(),"")</f>
        <v/>
      </c>
      <c r="X877" s="31">
        <f>IF($A877&lt;=Inputs!$B$13,RAND(),"")</f>
        <v/>
      </c>
      <c r="Y877" s="31">
        <f>IF($A877&lt;=Inputs!$B$13,RAND(),"")</f>
        <v/>
      </c>
    </row>
    <row r="878">
      <c r="A878" t="n">
        <v>873</v>
      </c>
      <c r="B878" s="26">
        <f>IF($A878&lt;=Inputs!$B$13,IF(Inputs!$B$8&gt;0,SUM(F878:O878)/Inputs!$B$8,0),"")</f>
        <v/>
      </c>
      <c r="C878" s="27">
        <f>IF($A878&lt;=Inputs!$B$13,B878/100,"")</f>
        <v/>
      </c>
      <c r="D878" s="28">
        <f>IF($A878&lt;=Inputs!$B$13,C878*Inputs!$B$7,"")</f>
        <v/>
      </c>
      <c r="E878" s="29">
        <f>IF($A878&lt;=Inputs!$B$13,IF(D878&gt;0,1,0),"")</f>
        <v/>
      </c>
      <c r="F878" s="26">
        <f>IF($A878&lt;=Inputs!$B$13,IF(1&lt;=Inputs!$B$8,IF(Inputs!$B$12&gt;0,MAX(MIN(NORM.INV(RAND(),LOOKUP(P878,Inputs!$J$6:$J$9,Inputs!$G$6:$G$9),LOOKUP(P878,Inputs!$J$6:$J$9,Inputs!$H$6:$H$9)),Inputs!$B$12),-Inputs!$B$12),NORM.INV(RAND(),LOOKUP(P878,Inputs!$J$6:$J$9,Inputs!$G$6:$G$9),LOOKUP(P878,Inputs!$J$6:$J$9,Inputs!$H$6:$H$9))),0),"" )</f>
        <v/>
      </c>
      <c r="G878" s="26">
        <f>IF($A878&lt;=Inputs!$B$13,IF(2&lt;=Inputs!$B$8,IF(Inputs!$B$12&gt;0,MAX(MIN(NORM.INV(RAND(),LOOKUP(Q878,Inputs!$J$6:$J$9,Inputs!$G$6:$G$9),LOOKUP(Q878,Inputs!$J$6:$J$9,Inputs!$H$6:$H$9)),Inputs!$B$12),-Inputs!$B$12),NORM.INV(RAND(),LOOKUP(Q878,Inputs!$J$6:$J$9,Inputs!$G$6:$G$9),LOOKUP(Q878,Inputs!$J$6:$J$9,Inputs!$H$6:$H$9))),0),"" )</f>
        <v/>
      </c>
      <c r="H878" s="26">
        <f>IF($A878&lt;=Inputs!$B$13,IF(3&lt;=Inputs!$B$8,IF(Inputs!$B$12&gt;0,MAX(MIN(NORM.INV(RAND(),LOOKUP(R878,Inputs!$J$6:$J$9,Inputs!$G$6:$G$9),LOOKUP(R878,Inputs!$J$6:$J$9,Inputs!$H$6:$H$9)),Inputs!$B$12),-Inputs!$B$12),NORM.INV(RAND(),LOOKUP(R878,Inputs!$J$6:$J$9,Inputs!$G$6:$G$9),LOOKUP(R878,Inputs!$J$6:$J$9,Inputs!$H$6:$H$9))),0),"" )</f>
        <v/>
      </c>
      <c r="I878" s="26">
        <f>IF($A878&lt;=Inputs!$B$13,IF(4&lt;=Inputs!$B$8,IF(Inputs!$B$12&gt;0,MAX(MIN(NORM.INV(RAND(),LOOKUP(S878,Inputs!$J$6:$J$9,Inputs!$G$6:$G$9),LOOKUP(S878,Inputs!$J$6:$J$9,Inputs!$H$6:$H$9)),Inputs!$B$12),-Inputs!$B$12),NORM.INV(RAND(),LOOKUP(S878,Inputs!$J$6:$J$9,Inputs!$G$6:$G$9),LOOKUP(S878,Inputs!$J$6:$J$9,Inputs!$H$6:$H$9))),0),"" )</f>
        <v/>
      </c>
      <c r="J878" s="26">
        <f>IF($A878&lt;=Inputs!$B$13,IF(5&lt;=Inputs!$B$8,IF(Inputs!$B$12&gt;0,MAX(MIN(NORM.INV(RAND(),LOOKUP(T878,Inputs!$J$6:$J$9,Inputs!$G$6:$G$9),LOOKUP(T878,Inputs!$J$6:$J$9,Inputs!$H$6:$H$9)),Inputs!$B$12),-Inputs!$B$12),NORM.INV(RAND(),LOOKUP(T878,Inputs!$J$6:$J$9,Inputs!$G$6:$G$9),LOOKUP(T878,Inputs!$J$6:$J$9,Inputs!$H$6:$H$9))),0),"" )</f>
        <v/>
      </c>
      <c r="K878" s="26">
        <f>IF($A878&lt;=Inputs!$B$13,IF(6&lt;=Inputs!$B$8,IF(Inputs!$B$12&gt;0,MAX(MIN(NORM.INV(RAND(),LOOKUP(U878,Inputs!$J$6:$J$9,Inputs!$G$6:$G$9),LOOKUP(U878,Inputs!$J$6:$J$9,Inputs!$H$6:$H$9)),Inputs!$B$12),-Inputs!$B$12),NORM.INV(RAND(),LOOKUP(U878,Inputs!$J$6:$J$9,Inputs!$G$6:$G$9),LOOKUP(U878,Inputs!$J$6:$J$9,Inputs!$H$6:$H$9))),0),"" )</f>
        <v/>
      </c>
      <c r="L878" s="26">
        <f>IF($A878&lt;=Inputs!$B$13,IF(7&lt;=Inputs!$B$8,IF(Inputs!$B$12&gt;0,MAX(MIN(NORM.INV(RAND(),LOOKUP(V878,Inputs!$J$6:$J$9,Inputs!$G$6:$G$9),LOOKUP(V878,Inputs!$J$6:$J$9,Inputs!$H$6:$H$9)),Inputs!$B$12),-Inputs!$B$12),NORM.INV(RAND(),LOOKUP(V878,Inputs!$J$6:$J$9,Inputs!$G$6:$G$9),LOOKUP(V878,Inputs!$J$6:$J$9,Inputs!$H$6:$H$9))),0),"" )</f>
        <v/>
      </c>
      <c r="M878" s="26">
        <f>IF($A878&lt;=Inputs!$B$13,IF(8&lt;=Inputs!$B$8,IF(Inputs!$B$12&gt;0,MAX(MIN(NORM.INV(RAND(),LOOKUP(W878,Inputs!$J$6:$J$9,Inputs!$G$6:$G$9),LOOKUP(W878,Inputs!$J$6:$J$9,Inputs!$H$6:$H$9)),Inputs!$B$12),-Inputs!$B$12),NORM.INV(RAND(),LOOKUP(W878,Inputs!$J$6:$J$9,Inputs!$G$6:$G$9),LOOKUP(W878,Inputs!$J$6:$J$9,Inputs!$H$6:$H$9))),0),"" )</f>
        <v/>
      </c>
      <c r="N878" s="26">
        <f>IF($A878&lt;=Inputs!$B$13,IF(9&lt;=Inputs!$B$8,IF(Inputs!$B$12&gt;0,MAX(MIN(NORM.INV(RAND(),LOOKUP(X878,Inputs!$J$6:$J$9,Inputs!$G$6:$G$9),LOOKUP(X878,Inputs!$J$6:$J$9,Inputs!$H$6:$H$9)),Inputs!$B$12),-Inputs!$B$12),NORM.INV(RAND(),LOOKUP(X878,Inputs!$J$6:$J$9,Inputs!$G$6:$G$9),LOOKUP(X878,Inputs!$J$6:$J$9,Inputs!$H$6:$H$9))),0),"" )</f>
        <v/>
      </c>
      <c r="O878" s="26">
        <f>IF($A878&lt;=Inputs!$B$13,IF(10&lt;=Inputs!$B$8,IF(Inputs!$B$12&gt;0,MAX(MIN(NORM.INV(RAND(),LOOKUP(Y878,Inputs!$J$6:$J$9,Inputs!$G$6:$G$9),LOOKUP(Y878,Inputs!$J$6:$J$9,Inputs!$H$6:$H$9)),Inputs!$B$12),-Inputs!$B$12),NORM.INV(RAND(),LOOKUP(Y878,Inputs!$J$6:$J$9,Inputs!$G$6:$G$9),LOOKUP(Y878,Inputs!$J$6:$J$9,Inputs!$H$6:$H$9))),0),"" )</f>
        <v/>
      </c>
      <c r="P878" s="31">
        <f>IF($A878&lt;=Inputs!$B$13,RAND(),"")</f>
        <v/>
      </c>
      <c r="Q878" s="31">
        <f>IF($A878&lt;=Inputs!$B$13,RAND(),"")</f>
        <v/>
      </c>
      <c r="R878" s="31">
        <f>IF($A878&lt;=Inputs!$B$13,RAND(),"")</f>
        <v/>
      </c>
      <c r="S878" s="31">
        <f>IF($A878&lt;=Inputs!$B$13,RAND(),"")</f>
        <v/>
      </c>
      <c r="T878" s="31">
        <f>IF($A878&lt;=Inputs!$B$13,RAND(),"")</f>
        <v/>
      </c>
      <c r="U878" s="31">
        <f>IF($A878&lt;=Inputs!$B$13,RAND(),"")</f>
        <v/>
      </c>
      <c r="V878" s="31">
        <f>IF($A878&lt;=Inputs!$B$13,RAND(),"")</f>
        <v/>
      </c>
      <c r="W878" s="31">
        <f>IF($A878&lt;=Inputs!$B$13,RAND(),"")</f>
        <v/>
      </c>
      <c r="X878" s="31">
        <f>IF($A878&lt;=Inputs!$B$13,RAND(),"")</f>
        <v/>
      </c>
      <c r="Y878" s="31">
        <f>IF($A878&lt;=Inputs!$B$13,RAND(),"")</f>
        <v/>
      </c>
    </row>
    <row r="879">
      <c r="A879" t="n">
        <v>874</v>
      </c>
      <c r="B879" s="26">
        <f>IF($A879&lt;=Inputs!$B$13,IF(Inputs!$B$8&gt;0,SUM(F879:O879)/Inputs!$B$8,0),"")</f>
        <v/>
      </c>
      <c r="C879" s="27">
        <f>IF($A879&lt;=Inputs!$B$13,B879/100,"")</f>
        <v/>
      </c>
      <c r="D879" s="28">
        <f>IF($A879&lt;=Inputs!$B$13,C879*Inputs!$B$7,"")</f>
        <v/>
      </c>
      <c r="E879" s="29">
        <f>IF($A879&lt;=Inputs!$B$13,IF(D879&gt;0,1,0),"")</f>
        <v/>
      </c>
      <c r="F879" s="26">
        <f>IF($A879&lt;=Inputs!$B$13,IF(1&lt;=Inputs!$B$8,IF(Inputs!$B$12&gt;0,MAX(MIN(NORM.INV(RAND(),LOOKUP(P879,Inputs!$J$6:$J$9,Inputs!$G$6:$G$9),LOOKUP(P879,Inputs!$J$6:$J$9,Inputs!$H$6:$H$9)),Inputs!$B$12),-Inputs!$B$12),NORM.INV(RAND(),LOOKUP(P879,Inputs!$J$6:$J$9,Inputs!$G$6:$G$9),LOOKUP(P879,Inputs!$J$6:$J$9,Inputs!$H$6:$H$9))),0),"" )</f>
        <v/>
      </c>
      <c r="G879" s="26">
        <f>IF($A879&lt;=Inputs!$B$13,IF(2&lt;=Inputs!$B$8,IF(Inputs!$B$12&gt;0,MAX(MIN(NORM.INV(RAND(),LOOKUP(Q879,Inputs!$J$6:$J$9,Inputs!$G$6:$G$9),LOOKUP(Q879,Inputs!$J$6:$J$9,Inputs!$H$6:$H$9)),Inputs!$B$12),-Inputs!$B$12),NORM.INV(RAND(),LOOKUP(Q879,Inputs!$J$6:$J$9,Inputs!$G$6:$G$9),LOOKUP(Q879,Inputs!$J$6:$J$9,Inputs!$H$6:$H$9))),0),"" )</f>
        <v/>
      </c>
      <c r="H879" s="26">
        <f>IF($A879&lt;=Inputs!$B$13,IF(3&lt;=Inputs!$B$8,IF(Inputs!$B$12&gt;0,MAX(MIN(NORM.INV(RAND(),LOOKUP(R879,Inputs!$J$6:$J$9,Inputs!$G$6:$G$9),LOOKUP(R879,Inputs!$J$6:$J$9,Inputs!$H$6:$H$9)),Inputs!$B$12),-Inputs!$B$12),NORM.INV(RAND(),LOOKUP(R879,Inputs!$J$6:$J$9,Inputs!$G$6:$G$9),LOOKUP(R879,Inputs!$J$6:$J$9,Inputs!$H$6:$H$9))),0),"" )</f>
        <v/>
      </c>
      <c r="I879" s="26">
        <f>IF($A879&lt;=Inputs!$B$13,IF(4&lt;=Inputs!$B$8,IF(Inputs!$B$12&gt;0,MAX(MIN(NORM.INV(RAND(),LOOKUP(S879,Inputs!$J$6:$J$9,Inputs!$G$6:$G$9),LOOKUP(S879,Inputs!$J$6:$J$9,Inputs!$H$6:$H$9)),Inputs!$B$12),-Inputs!$B$12),NORM.INV(RAND(),LOOKUP(S879,Inputs!$J$6:$J$9,Inputs!$G$6:$G$9),LOOKUP(S879,Inputs!$J$6:$J$9,Inputs!$H$6:$H$9))),0),"" )</f>
        <v/>
      </c>
      <c r="J879" s="26">
        <f>IF($A879&lt;=Inputs!$B$13,IF(5&lt;=Inputs!$B$8,IF(Inputs!$B$12&gt;0,MAX(MIN(NORM.INV(RAND(),LOOKUP(T879,Inputs!$J$6:$J$9,Inputs!$G$6:$G$9),LOOKUP(T879,Inputs!$J$6:$J$9,Inputs!$H$6:$H$9)),Inputs!$B$12),-Inputs!$B$12),NORM.INV(RAND(),LOOKUP(T879,Inputs!$J$6:$J$9,Inputs!$G$6:$G$9),LOOKUP(T879,Inputs!$J$6:$J$9,Inputs!$H$6:$H$9))),0),"" )</f>
        <v/>
      </c>
      <c r="K879" s="26">
        <f>IF($A879&lt;=Inputs!$B$13,IF(6&lt;=Inputs!$B$8,IF(Inputs!$B$12&gt;0,MAX(MIN(NORM.INV(RAND(),LOOKUP(U879,Inputs!$J$6:$J$9,Inputs!$G$6:$G$9),LOOKUP(U879,Inputs!$J$6:$J$9,Inputs!$H$6:$H$9)),Inputs!$B$12),-Inputs!$B$12),NORM.INV(RAND(),LOOKUP(U879,Inputs!$J$6:$J$9,Inputs!$G$6:$G$9),LOOKUP(U879,Inputs!$J$6:$J$9,Inputs!$H$6:$H$9))),0),"" )</f>
        <v/>
      </c>
      <c r="L879" s="26">
        <f>IF($A879&lt;=Inputs!$B$13,IF(7&lt;=Inputs!$B$8,IF(Inputs!$B$12&gt;0,MAX(MIN(NORM.INV(RAND(),LOOKUP(V879,Inputs!$J$6:$J$9,Inputs!$G$6:$G$9),LOOKUP(V879,Inputs!$J$6:$J$9,Inputs!$H$6:$H$9)),Inputs!$B$12),-Inputs!$B$12),NORM.INV(RAND(),LOOKUP(V879,Inputs!$J$6:$J$9,Inputs!$G$6:$G$9),LOOKUP(V879,Inputs!$J$6:$J$9,Inputs!$H$6:$H$9))),0),"" )</f>
        <v/>
      </c>
      <c r="M879" s="26">
        <f>IF($A879&lt;=Inputs!$B$13,IF(8&lt;=Inputs!$B$8,IF(Inputs!$B$12&gt;0,MAX(MIN(NORM.INV(RAND(),LOOKUP(W879,Inputs!$J$6:$J$9,Inputs!$G$6:$G$9),LOOKUP(W879,Inputs!$J$6:$J$9,Inputs!$H$6:$H$9)),Inputs!$B$12),-Inputs!$B$12),NORM.INV(RAND(),LOOKUP(W879,Inputs!$J$6:$J$9,Inputs!$G$6:$G$9),LOOKUP(W879,Inputs!$J$6:$J$9,Inputs!$H$6:$H$9))),0),"" )</f>
        <v/>
      </c>
      <c r="N879" s="26">
        <f>IF($A879&lt;=Inputs!$B$13,IF(9&lt;=Inputs!$B$8,IF(Inputs!$B$12&gt;0,MAX(MIN(NORM.INV(RAND(),LOOKUP(X879,Inputs!$J$6:$J$9,Inputs!$G$6:$G$9),LOOKUP(X879,Inputs!$J$6:$J$9,Inputs!$H$6:$H$9)),Inputs!$B$12),-Inputs!$B$12),NORM.INV(RAND(),LOOKUP(X879,Inputs!$J$6:$J$9,Inputs!$G$6:$G$9),LOOKUP(X879,Inputs!$J$6:$J$9,Inputs!$H$6:$H$9))),0),"" )</f>
        <v/>
      </c>
      <c r="O879" s="26">
        <f>IF($A879&lt;=Inputs!$B$13,IF(10&lt;=Inputs!$B$8,IF(Inputs!$B$12&gt;0,MAX(MIN(NORM.INV(RAND(),LOOKUP(Y879,Inputs!$J$6:$J$9,Inputs!$G$6:$G$9),LOOKUP(Y879,Inputs!$J$6:$J$9,Inputs!$H$6:$H$9)),Inputs!$B$12),-Inputs!$B$12),NORM.INV(RAND(),LOOKUP(Y879,Inputs!$J$6:$J$9,Inputs!$G$6:$G$9),LOOKUP(Y879,Inputs!$J$6:$J$9,Inputs!$H$6:$H$9))),0),"" )</f>
        <v/>
      </c>
      <c r="P879" s="31">
        <f>IF($A879&lt;=Inputs!$B$13,RAND(),"")</f>
        <v/>
      </c>
      <c r="Q879" s="31">
        <f>IF($A879&lt;=Inputs!$B$13,RAND(),"")</f>
        <v/>
      </c>
      <c r="R879" s="31">
        <f>IF($A879&lt;=Inputs!$B$13,RAND(),"")</f>
        <v/>
      </c>
      <c r="S879" s="31">
        <f>IF($A879&lt;=Inputs!$B$13,RAND(),"")</f>
        <v/>
      </c>
      <c r="T879" s="31">
        <f>IF($A879&lt;=Inputs!$B$13,RAND(),"")</f>
        <v/>
      </c>
      <c r="U879" s="31">
        <f>IF($A879&lt;=Inputs!$B$13,RAND(),"")</f>
        <v/>
      </c>
      <c r="V879" s="31">
        <f>IF($A879&lt;=Inputs!$B$13,RAND(),"")</f>
        <v/>
      </c>
      <c r="W879" s="31">
        <f>IF($A879&lt;=Inputs!$B$13,RAND(),"")</f>
        <v/>
      </c>
      <c r="X879" s="31">
        <f>IF($A879&lt;=Inputs!$B$13,RAND(),"")</f>
        <v/>
      </c>
      <c r="Y879" s="31">
        <f>IF($A879&lt;=Inputs!$B$13,RAND(),"")</f>
        <v/>
      </c>
    </row>
    <row r="880">
      <c r="A880" t="n">
        <v>875</v>
      </c>
      <c r="B880" s="26">
        <f>IF($A880&lt;=Inputs!$B$13,IF(Inputs!$B$8&gt;0,SUM(F880:O880)/Inputs!$B$8,0),"")</f>
        <v/>
      </c>
      <c r="C880" s="27">
        <f>IF($A880&lt;=Inputs!$B$13,B880/100,"")</f>
        <v/>
      </c>
      <c r="D880" s="28">
        <f>IF($A880&lt;=Inputs!$B$13,C880*Inputs!$B$7,"")</f>
        <v/>
      </c>
      <c r="E880" s="29">
        <f>IF($A880&lt;=Inputs!$B$13,IF(D880&gt;0,1,0),"")</f>
        <v/>
      </c>
      <c r="F880" s="26">
        <f>IF($A880&lt;=Inputs!$B$13,IF(1&lt;=Inputs!$B$8,IF(Inputs!$B$12&gt;0,MAX(MIN(NORM.INV(RAND(),LOOKUP(P880,Inputs!$J$6:$J$9,Inputs!$G$6:$G$9),LOOKUP(P880,Inputs!$J$6:$J$9,Inputs!$H$6:$H$9)),Inputs!$B$12),-Inputs!$B$12),NORM.INV(RAND(),LOOKUP(P880,Inputs!$J$6:$J$9,Inputs!$G$6:$G$9),LOOKUP(P880,Inputs!$J$6:$J$9,Inputs!$H$6:$H$9))),0),"" )</f>
        <v/>
      </c>
      <c r="G880" s="26">
        <f>IF($A880&lt;=Inputs!$B$13,IF(2&lt;=Inputs!$B$8,IF(Inputs!$B$12&gt;0,MAX(MIN(NORM.INV(RAND(),LOOKUP(Q880,Inputs!$J$6:$J$9,Inputs!$G$6:$G$9),LOOKUP(Q880,Inputs!$J$6:$J$9,Inputs!$H$6:$H$9)),Inputs!$B$12),-Inputs!$B$12),NORM.INV(RAND(),LOOKUP(Q880,Inputs!$J$6:$J$9,Inputs!$G$6:$G$9),LOOKUP(Q880,Inputs!$J$6:$J$9,Inputs!$H$6:$H$9))),0),"" )</f>
        <v/>
      </c>
      <c r="H880" s="26">
        <f>IF($A880&lt;=Inputs!$B$13,IF(3&lt;=Inputs!$B$8,IF(Inputs!$B$12&gt;0,MAX(MIN(NORM.INV(RAND(),LOOKUP(R880,Inputs!$J$6:$J$9,Inputs!$G$6:$G$9),LOOKUP(R880,Inputs!$J$6:$J$9,Inputs!$H$6:$H$9)),Inputs!$B$12),-Inputs!$B$12),NORM.INV(RAND(),LOOKUP(R880,Inputs!$J$6:$J$9,Inputs!$G$6:$G$9),LOOKUP(R880,Inputs!$J$6:$J$9,Inputs!$H$6:$H$9))),0),"" )</f>
        <v/>
      </c>
      <c r="I880" s="26">
        <f>IF($A880&lt;=Inputs!$B$13,IF(4&lt;=Inputs!$B$8,IF(Inputs!$B$12&gt;0,MAX(MIN(NORM.INV(RAND(),LOOKUP(S880,Inputs!$J$6:$J$9,Inputs!$G$6:$G$9),LOOKUP(S880,Inputs!$J$6:$J$9,Inputs!$H$6:$H$9)),Inputs!$B$12),-Inputs!$B$12),NORM.INV(RAND(),LOOKUP(S880,Inputs!$J$6:$J$9,Inputs!$G$6:$G$9),LOOKUP(S880,Inputs!$J$6:$J$9,Inputs!$H$6:$H$9))),0),"" )</f>
        <v/>
      </c>
      <c r="J880" s="26">
        <f>IF($A880&lt;=Inputs!$B$13,IF(5&lt;=Inputs!$B$8,IF(Inputs!$B$12&gt;0,MAX(MIN(NORM.INV(RAND(),LOOKUP(T880,Inputs!$J$6:$J$9,Inputs!$G$6:$G$9),LOOKUP(T880,Inputs!$J$6:$J$9,Inputs!$H$6:$H$9)),Inputs!$B$12),-Inputs!$B$12),NORM.INV(RAND(),LOOKUP(T880,Inputs!$J$6:$J$9,Inputs!$G$6:$G$9),LOOKUP(T880,Inputs!$J$6:$J$9,Inputs!$H$6:$H$9))),0),"" )</f>
        <v/>
      </c>
      <c r="K880" s="26">
        <f>IF($A880&lt;=Inputs!$B$13,IF(6&lt;=Inputs!$B$8,IF(Inputs!$B$12&gt;0,MAX(MIN(NORM.INV(RAND(),LOOKUP(U880,Inputs!$J$6:$J$9,Inputs!$G$6:$G$9),LOOKUP(U880,Inputs!$J$6:$J$9,Inputs!$H$6:$H$9)),Inputs!$B$12),-Inputs!$B$12),NORM.INV(RAND(),LOOKUP(U880,Inputs!$J$6:$J$9,Inputs!$G$6:$G$9),LOOKUP(U880,Inputs!$J$6:$J$9,Inputs!$H$6:$H$9))),0),"" )</f>
        <v/>
      </c>
      <c r="L880" s="26">
        <f>IF($A880&lt;=Inputs!$B$13,IF(7&lt;=Inputs!$B$8,IF(Inputs!$B$12&gt;0,MAX(MIN(NORM.INV(RAND(),LOOKUP(V880,Inputs!$J$6:$J$9,Inputs!$G$6:$G$9),LOOKUP(V880,Inputs!$J$6:$J$9,Inputs!$H$6:$H$9)),Inputs!$B$12),-Inputs!$B$12),NORM.INV(RAND(),LOOKUP(V880,Inputs!$J$6:$J$9,Inputs!$G$6:$G$9),LOOKUP(V880,Inputs!$J$6:$J$9,Inputs!$H$6:$H$9))),0),"" )</f>
        <v/>
      </c>
      <c r="M880" s="26">
        <f>IF($A880&lt;=Inputs!$B$13,IF(8&lt;=Inputs!$B$8,IF(Inputs!$B$12&gt;0,MAX(MIN(NORM.INV(RAND(),LOOKUP(W880,Inputs!$J$6:$J$9,Inputs!$G$6:$G$9),LOOKUP(W880,Inputs!$J$6:$J$9,Inputs!$H$6:$H$9)),Inputs!$B$12),-Inputs!$B$12),NORM.INV(RAND(),LOOKUP(W880,Inputs!$J$6:$J$9,Inputs!$G$6:$G$9),LOOKUP(W880,Inputs!$J$6:$J$9,Inputs!$H$6:$H$9))),0),"" )</f>
        <v/>
      </c>
      <c r="N880" s="26">
        <f>IF($A880&lt;=Inputs!$B$13,IF(9&lt;=Inputs!$B$8,IF(Inputs!$B$12&gt;0,MAX(MIN(NORM.INV(RAND(),LOOKUP(X880,Inputs!$J$6:$J$9,Inputs!$G$6:$G$9),LOOKUP(X880,Inputs!$J$6:$J$9,Inputs!$H$6:$H$9)),Inputs!$B$12),-Inputs!$B$12),NORM.INV(RAND(),LOOKUP(X880,Inputs!$J$6:$J$9,Inputs!$G$6:$G$9),LOOKUP(X880,Inputs!$J$6:$J$9,Inputs!$H$6:$H$9))),0),"" )</f>
        <v/>
      </c>
      <c r="O880" s="26">
        <f>IF($A880&lt;=Inputs!$B$13,IF(10&lt;=Inputs!$B$8,IF(Inputs!$B$12&gt;0,MAX(MIN(NORM.INV(RAND(),LOOKUP(Y880,Inputs!$J$6:$J$9,Inputs!$G$6:$G$9),LOOKUP(Y880,Inputs!$J$6:$J$9,Inputs!$H$6:$H$9)),Inputs!$B$12),-Inputs!$B$12),NORM.INV(RAND(),LOOKUP(Y880,Inputs!$J$6:$J$9,Inputs!$G$6:$G$9),LOOKUP(Y880,Inputs!$J$6:$J$9,Inputs!$H$6:$H$9))),0),"" )</f>
        <v/>
      </c>
      <c r="P880" s="31">
        <f>IF($A880&lt;=Inputs!$B$13,RAND(),"")</f>
        <v/>
      </c>
      <c r="Q880" s="31">
        <f>IF($A880&lt;=Inputs!$B$13,RAND(),"")</f>
        <v/>
      </c>
      <c r="R880" s="31">
        <f>IF($A880&lt;=Inputs!$B$13,RAND(),"")</f>
        <v/>
      </c>
      <c r="S880" s="31">
        <f>IF($A880&lt;=Inputs!$B$13,RAND(),"")</f>
        <v/>
      </c>
      <c r="T880" s="31">
        <f>IF($A880&lt;=Inputs!$B$13,RAND(),"")</f>
        <v/>
      </c>
      <c r="U880" s="31">
        <f>IF($A880&lt;=Inputs!$B$13,RAND(),"")</f>
        <v/>
      </c>
      <c r="V880" s="31">
        <f>IF($A880&lt;=Inputs!$B$13,RAND(),"")</f>
        <v/>
      </c>
      <c r="W880" s="31">
        <f>IF($A880&lt;=Inputs!$B$13,RAND(),"")</f>
        <v/>
      </c>
      <c r="X880" s="31">
        <f>IF($A880&lt;=Inputs!$B$13,RAND(),"")</f>
        <v/>
      </c>
      <c r="Y880" s="31">
        <f>IF($A880&lt;=Inputs!$B$13,RAND(),"")</f>
        <v/>
      </c>
    </row>
    <row r="881">
      <c r="A881" t="n">
        <v>876</v>
      </c>
      <c r="B881" s="26">
        <f>IF($A881&lt;=Inputs!$B$13,IF(Inputs!$B$8&gt;0,SUM(F881:O881)/Inputs!$B$8,0),"")</f>
        <v/>
      </c>
      <c r="C881" s="27">
        <f>IF($A881&lt;=Inputs!$B$13,B881/100,"")</f>
        <v/>
      </c>
      <c r="D881" s="28">
        <f>IF($A881&lt;=Inputs!$B$13,C881*Inputs!$B$7,"")</f>
        <v/>
      </c>
      <c r="E881" s="29">
        <f>IF($A881&lt;=Inputs!$B$13,IF(D881&gt;0,1,0),"")</f>
        <v/>
      </c>
      <c r="F881" s="26">
        <f>IF($A881&lt;=Inputs!$B$13,IF(1&lt;=Inputs!$B$8,IF(Inputs!$B$12&gt;0,MAX(MIN(NORM.INV(RAND(),LOOKUP(P881,Inputs!$J$6:$J$9,Inputs!$G$6:$G$9),LOOKUP(P881,Inputs!$J$6:$J$9,Inputs!$H$6:$H$9)),Inputs!$B$12),-Inputs!$B$12),NORM.INV(RAND(),LOOKUP(P881,Inputs!$J$6:$J$9,Inputs!$G$6:$G$9),LOOKUP(P881,Inputs!$J$6:$J$9,Inputs!$H$6:$H$9))),0),"" )</f>
        <v/>
      </c>
      <c r="G881" s="26">
        <f>IF($A881&lt;=Inputs!$B$13,IF(2&lt;=Inputs!$B$8,IF(Inputs!$B$12&gt;0,MAX(MIN(NORM.INV(RAND(),LOOKUP(Q881,Inputs!$J$6:$J$9,Inputs!$G$6:$G$9),LOOKUP(Q881,Inputs!$J$6:$J$9,Inputs!$H$6:$H$9)),Inputs!$B$12),-Inputs!$B$12),NORM.INV(RAND(),LOOKUP(Q881,Inputs!$J$6:$J$9,Inputs!$G$6:$G$9),LOOKUP(Q881,Inputs!$J$6:$J$9,Inputs!$H$6:$H$9))),0),"" )</f>
        <v/>
      </c>
      <c r="H881" s="26">
        <f>IF($A881&lt;=Inputs!$B$13,IF(3&lt;=Inputs!$B$8,IF(Inputs!$B$12&gt;0,MAX(MIN(NORM.INV(RAND(),LOOKUP(R881,Inputs!$J$6:$J$9,Inputs!$G$6:$G$9),LOOKUP(R881,Inputs!$J$6:$J$9,Inputs!$H$6:$H$9)),Inputs!$B$12),-Inputs!$B$12),NORM.INV(RAND(),LOOKUP(R881,Inputs!$J$6:$J$9,Inputs!$G$6:$G$9),LOOKUP(R881,Inputs!$J$6:$J$9,Inputs!$H$6:$H$9))),0),"" )</f>
        <v/>
      </c>
      <c r="I881" s="26">
        <f>IF($A881&lt;=Inputs!$B$13,IF(4&lt;=Inputs!$B$8,IF(Inputs!$B$12&gt;0,MAX(MIN(NORM.INV(RAND(),LOOKUP(S881,Inputs!$J$6:$J$9,Inputs!$G$6:$G$9),LOOKUP(S881,Inputs!$J$6:$J$9,Inputs!$H$6:$H$9)),Inputs!$B$12),-Inputs!$B$12),NORM.INV(RAND(),LOOKUP(S881,Inputs!$J$6:$J$9,Inputs!$G$6:$G$9),LOOKUP(S881,Inputs!$J$6:$J$9,Inputs!$H$6:$H$9))),0),"" )</f>
        <v/>
      </c>
      <c r="J881" s="26">
        <f>IF($A881&lt;=Inputs!$B$13,IF(5&lt;=Inputs!$B$8,IF(Inputs!$B$12&gt;0,MAX(MIN(NORM.INV(RAND(),LOOKUP(T881,Inputs!$J$6:$J$9,Inputs!$G$6:$G$9),LOOKUP(T881,Inputs!$J$6:$J$9,Inputs!$H$6:$H$9)),Inputs!$B$12),-Inputs!$B$12),NORM.INV(RAND(),LOOKUP(T881,Inputs!$J$6:$J$9,Inputs!$G$6:$G$9),LOOKUP(T881,Inputs!$J$6:$J$9,Inputs!$H$6:$H$9))),0),"" )</f>
        <v/>
      </c>
      <c r="K881" s="26">
        <f>IF($A881&lt;=Inputs!$B$13,IF(6&lt;=Inputs!$B$8,IF(Inputs!$B$12&gt;0,MAX(MIN(NORM.INV(RAND(),LOOKUP(U881,Inputs!$J$6:$J$9,Inputs!$G$6:$G$9),LOOKUP(U881,Inputs!$J$6:$J$9,Inputs!$H$6:$H$9)),Inputs!$B$12),-Inputs!$B$12),NORM.INV(RAND(),LOOKUP(U881,Inputs!$J$6:$J$9,Inputs!$G$6:$G$9),LOOKUP(U881,Inputs!$J$6:$J$9,Inputs!$H$6:$H$9))),0),"" )</f>
        <v/>
      </c>
      <c r="L881" s="26">
        <f>IF($A881&lt;=Inputs!$B$13,IF(7&lt;=Inputs!$B$8,IF(Inputs!$B$12&gt;0,MAX(MIN(NORM.INV(RAND(),LOOKUP(V881,Inputs!$J$6:$J$9,Inputs!$G$6:$G$9),LOOKUP(V881,Inputs!$J$6:$J$9,Inputs!$H$6:$H$9)),Inputs!$B$12),-Inputs!$B$12),NORM.INV(RAND(),LOOKUP(V881,Inputs!$J$6:$J$9,Inputs!$G$6:$G$9),LOOKUP(V881,Inputs!$J$6:$J$9,Inputs!$H$6:$H$9))),0),"" )</f>
        <v/>
      </c>
      <c r="M881" s="26">
        <f>IF($A881&lt;=Inputs!$B$13,IF(8&lt;=Inputs!$B$8,IF(Inputs!$B$12&gt;0,MAX(MIN(NORM.INV(RAND(),LOOKUP(W881,Inputs!$J$6:$J$9,Inputs!$G$6:$G$9),LOOKUP(W881,Inputs!$J$6:$J$9,Inputs!$H$6:$H$9)),Inputs!$B$12),-Inputs!$B$12),NORM.INV(RAND(),LOOKUP(W881,Inputs!$J$6:$J$9,Inputs!$G$6:$G$9),LOOKUP(W881,Inputs!$J$6:$J$9,Inputs!$H$6:$H$9))),0),"" )</f>
        <v/>
      </c>
      <c r="N881" s="26">
        <f>IF($A881&lt;=Inputs!$B$13,IF(9&lt;=Inputs!$B$8,IF(Inputs!$B$12&gt;0,MAX(MIN(NORM.INV(RAND(),LOOKUP(X881,Inputs!$J$6:$J$9,Inputs!$G$6:$G$9),LOOKUP(X881,Inputs!$J$6:$J$9,Inputs!$H$6:$H$9)),Inputs!$B$12),-Inputs!$B$12),NORM.INV(RAND(),LOOKUP(X881,Inputs!$J$6:$J$9,Inputs!$G$6:$G$9),LOOKUP(X881,Inputs!$J$6:$J$9,Inputs!$H$6:$H$9))),0),"" )</f>
        <v/>
      </c>
      <c r="O881" s="26">
        <f>IF($A881&lt;=Inputs!$B$13,IF(10&lt;=Inputs!$B$8,IF(Inputs!$B$12&gt;0,MAX(MIN(NORM.INV(RAND(),LOOKUP(Y881,Inputs!$J$6:$J$9,Inputs!$G$6:$G$9),LOOKUP(Y881,Inputs!$J$6:$J$9,Inputs!$H$6:$H$9)),Inputs!$B$12),-Inputs!$B$12),NORM.INV(RAND(),LOOKUP(Y881,Inputs!$J$6:$J$9,Inputs!$G$6:$G$9),LOOKUP(Y881,Inputs!$J$6:$J$9,Inputs!$H$6:$H$9))),0),"" )</f>
        <v/>
      </c>
      <c r="P881" s="31">
        <f>IF($A881&lt;=Inputs!$B$13,RAND(),"")</f>
        <v/>
      </c>
      <c r="Q881" s="31">
        <f>IF($A881&lt;=Inputs!$B$13,RAND(),"")</f>
        <v/>
      </c>
      <c r="R881" s="31">
        <f>IF($A881&lt;=Inputs!$B$13,RAND(),"")</f>
        <v/>
      </c>
      <c r="S881" s="31">
        <f>IF($A881&lt;=Inputs!$B$13,RAND(),"")</f>
        <v/>
      </c>
      <c r="T881" s="31">
        <f>IF($A881&lt;=Inputs!$B$13,RAND(),"")</f>
        <v/>
      </c>
      <c r="U881" s="31">
        <f>IF($A881&lt;=Inputs!$B$13,RAND(),"")</f>
        <v/>
      </c>
      <c r="V881" s="31">
        <f>IF($A881&lt;=Inputs!$B$13,RAND(),"")</f>
        <v/>
      </c>
      <c r="W881" s="31">
        <f>IF($A881&lt;=Inputs!$B$13,RAND(),"")</f>
        <v/>
      </c>
      <c r="X881" s="31">
        <f>IF($A881&lt;=Inputs!$B$13,RAND(),"")</f>
        <v/>
      </c>
      <c r="Y881" s="31">
        <f>IF($A881&lt;=Inputs!$B$13,RAND(),"")</f>
        <v/>
      </c>
    </row>
    <row r="882">
      <c r="A882" t="n">
        <v>877</v>
      </c>
      <c r="B882" s="26">
        <f>IF($A882&lt;=Inputs!$B$13,IF(Inputs!$B$8&gt;0,SUM(F882:O882)/Inputs!$B$8,0),"")</f>
        <v/>
      </c>
      <c r="C882" s="27">
        <f>IF($A882&lt;=Inputs!$B$13,B882/100,"")</f>
        <v/>
      </c>
      <c r="D882" s="28">
        <f>IF($A882&lt;=Inputs!$B$13,C882*Inputs!$B$7,"")</f>
        <v/>
      </c>
      <c r="E882" s="29">
        <f>IF($A882&lt;=Inputs!$B$13,IF(D882&gt;0,1,0),"")</f>
        <v/>
      </c>
      <c r="F882" s="26">
        <f>IF($A882&lt;=Inputs!$B$13,IF(1&lt;=Inputs!$B$8,IF(Inputs!$B$12&gt;0,MAX(MIN(NORM.INV(RAND(),LOOKUP(P882,Inputs!$J$6:$J$9,Inputs!$G$6:$G$9),LOOKUP(P882,Inputs!$J$6:$J$9,Inputs!$H$6:$H$9)),Inputs!$B$12),-Inputs!$B$12),NORM.INV(RAND(),LOOKUP(P882,Inputs!$J$6:$J$9,Inputs!$G$6:$G$9),LOOKUP(P882,Inputs!$J$6:$J$9,Inputs!$H$6:$H$9))),0),"" )</f>
        <v/>
      </c>
      <c r="G882" s="26">
        <f>IF($A882&lt;=Inputs!$B$13,IF(2&lt;=Inputs!$B$8,IF(Inputs!$B$12&gt;0,MAX(MIN(NORM.INV(RAND(),LOOKUP(Q882,Inputs!$J$6:$J$9,Inputs!$G$6:$G$9),LOOKUP(Q882,Inputs!$J$6:$J$9,Inputs!$H$6:$H$9)),Inputs!$B$12),-Inputs!$B$12),NORM.INV(RAND(),LOOKUP(Q882,Inputs!$J$6:$J$9,Inputs!$G$6:$G$9),LOOKUP(Q882,Inputs!$J$6:$J$9,Inputs!$H$6:$H$9))),0),"" )</f>
        <v/>
      </c>
      <c r="H882" s="26">
        <f>IF($A882&lt;=Inputs!$B$13,IF(3&lt;=Inputs!$B$8,IF(Inputs!$B$12&gt;0,MAX(MIN(NORM.INV(RAND(),LOOKUP(R882,Inputs!$J$6:$J$9,Inputs!$G$6:$G$9),LOOKUP(R882,Inputs!$J$6:$J$9,Inputs!$H$6:$H$9)),Inputs!$B$12),-Inputs!$B$12),NORM.INV(RAND(),LOOKUP(R882,Inputs!$J$6:$J$9,Inputs!$G$6:$G$9),LOOKUP(R882,Inputs!$J$6:$J$9,Inputs!$H$6:$H$9))),0),"" )</f>
        <v/>
      </c>
      <c r="I882" s="26">
        <f>IF($A882&lt;=Inputs!$B$13,IF(4&lt;=Inputs!$B$8,IF(Inputs!$B$12&gt;0,MAX(MIN(NORM.INV(RAND(),LOOKUP(S882,Inputs!$J$6:$J$9,Inputs!$G$6:$G$9),LOOKUP(S882,Inputs!$J$6:$J$9,Inputs!$H$6:$H$9)),Inputs!$B$12),-Inputs!$B$12),NORM.INV(RAND(),LOOKUP(S882,Inputs!$J$6:$J$9,Inputs!$G$6:$G$9),LOOKUP(S882,Inputs!$J$6:$J$9,Inputs!$H$6:$H$9))),0),"" )</f>
        <v/>
      </c>
      <c r="J882" s="26">
        <f>IF($A882&lt;=Inputs!$B$13,IF(5&lt;=Inputs!$B$8,IF(Inputs!$B$12&gt;0,MAX(MIN(NORM.INV(RAND(),LOOKUP(T882,Inputs!$J$6:$J$9,Inputs!$G$6:$G$9),LOOKUP(T882,Inputs!$J$6:$J$9,Inputs!$H$6:$H$9)),Inputs!$B$12),-Inputs!$B$12),NORM.INV(RAND(),LOOKUP(T882,Inputs!$J$6:$J$9,Inputs!$G$6:$G$9),LOOKUP(T882,Inputs!$J$6:$J$9,Inputs!$H$6:$H$9))),0),"" )</f>
        <v/>
      </c>
      <c r="K882" s="26">
        <f>IF($A882&lt;=Inputs!$B$13,IF(6&lt;=Inputs!$B$8,IF(Inputs!$B$12&gt;0,MAX(MIN(NORM.INV(RAND(),LOOKUP(U882,Inputs!$J$6:$J$9,Inputs!$G$6:$G$9),LOOKUP(U882,Inputs!$J$6:$J$9,Inputs!$H$6:$H$9)),Inputs!$B$12),-Inputs!$B$12),NORM.INV(RAND(),LOOKUP(U882,Inputs!$J$6:$J$9,Inputs!$G$6:$G$9),LOOKUP(U882,Inputs!$J$6:$J$9,Inputs!$H$6:$H$9))),0),"" )</f>
        <v/>
      </c>
      <c r="L882" s="26">
        <f>IF($A882&lt;=Inputs!$B$13,IF(7&lt;=Inputs!$B$8,IF(Inputs!$B$12&gt;0,MAX(MIN(NORM.INV(RAND(),LOOKUP(V882,Inputs!$J$6:$J$9,Inputs!$G$6:$G$9),LOOKUP(V882,Inputs!$J$6:$J$9,Inputs!$H$6:$H$9)),Inputs!$B$12),-Inputs!$B$12),NORM.INV(RAND(),LOOKUP(V882,Inputs!$J$6:$J$9,Inputs!$G$6:$G$9),LOOKUP(V882,Inputs!$J$6:$J$9,Inputs!$H$6:$H$9))),0),"" )</f>
        <v/>
      </c>
      <c r="M882" s="26">
        <f>IF($A882&lt;=Inputs!$B$13,IF(8&lt;=Inputs!$B$8,IF(Inputs!$B$12&gt;0,MAX(MIN(NORM.INV(RAND(),LOOKUP(W882,Inputs!$J$6:$J$9,Inputs!$G$6:$G$9),LOOKUP(W882,Inputs!$J$6:$J$9,Inputs!$H$6:$H$9)),Inputs!$B$12),-Inputs!$B$12),NORM.INV(RAND(),LOOKUP(W882,Inputs!$J$6:$J$9,Inputs!$G$6:$G$9),LOOKUP(W882,Inputs!$J$6:$J$9,Inputs!$H$6:$H$9))),0),"" )</f>
        <v/>
      </c>
      <c r="N882" s="26">
        <f>IF($A882&lt;=Inputs!$B$13,IF(9&lt;=Inputs!$B$8,IF(Inputs!$B$12&gt;0,MAX(MIN(NORM.INV(RAND(),LOOKUP(X882,Inputs!$J$6:$J$9,Inputs!$G$6:$G$9),LOOKUP(X882,Inputs!$J$6:$J$9,Inputs!$H$6:$H$9)),Inputs!$B$12),-Inputs!$B$12),NORM.INV(RAND(),LOOKUP(X882,Inputs!$J$6:$J$9,Inputs!$G$6:$G$9),LOOKUP(X882,Inputs!$J$6:$J$9,Inputs!$H$6:$H$9))),0),"" )</f>
        <v/>
      </c>
      <c r="O882" s="26">
        <f>IF($A882&lt;=Inputs!$B$13,IF(10&lt;=Inputs!$B$8,IF(Inputs!$B$12&gt;0,MAX(MIN(NORM.INV(RAND(),LOOKUP(Y882,Inputs!$J$6:$J$9,Inputs!$G$6:$G$9),LOOKUP(Y882,Inputs!$J$6:$J$9,Inputs!$H$6:$H$9)),Inputs!$B$12),-Inputs!$B$12),NORM.INV(RAND(),LOOKUP(Y882,Inputs!$J$6:$J$9,Inputs!$G$6:$G$9),LOOKUP(Y882,Inputs!$J$6:$J$9,Inputs!$H$6:$H$9))),0),"" )</f>
        <v/>
      </c>
      <c r="P882" s="31">
        <f>IF($A882&lt;=Inputs!$B$13,RAND(),"")</f>
        <v/>
      </c>
      <c r="Q882" s="31">
        <f>IF($A882&lt;=Inputs!$B$13,RAND(),"")</f>
        <v/>
      </c>
      <c r="R882" s="31">
        <f>IF($A882&lt;=Inputs!$B$13,RAND(),"")</f>
        <v/>
      </c>
      <c r="S882" s="31">
        <f>IF($A882&lt;=Inputs!$B$13,RAND(),"")</f>
        <v/>
      </c>
      <c r="T882" s="31">
        <f>IF($A882&lt;=Inputs!$B$13,RAND(),"")</f>
        <v/>
      </c>
      <c r="U882" s="31">
        <f>IF($A882&lt;=Inputs!$B$13,RAND(),"")</f>
        <v/>
      </c>
      <c r="V882" s="31">
        <f>IF($A882&lt;=Inputs!$B$13,RAND(),"")</f>
        <v/>
      </c>
      <c r="W882" s="31">
        <f>IF($A882&lt;=Inputs!$B$13,RAND(),"")</f>
        <v/>
      </c>
      <c r="X882" s="31">
        <f>IF($A882&lt;=Inputs!$B$13,RAND(),"")</f>
        <v/>
      </c>
      <c r="Y882" s="31">
        <f>IF($A882&lt;=Inputs!$B$13,RAND(),"")</f>
        <v/>
      </c>
    </row>
    <row r="883">
      <c r="A883" t="n">
        <v>878</v>
      </c>
      <c r="B883" s="26">
        <f>IF($A883&lt;=Inputs!$B$13,IF(Inputs!$B$8&gt;0,SUM(F883:O883)/Inputs!$B$8,0),"")</f>
        <v/>
      </c>
      <c r="C883" s="27">
        <f>IF($A883&lt;=Inputs!$B$13,B883/100,"")</f>
        <v/>
      </c>
      <c r="D883" s="28">
        <f>IF($A883&lt;=Inputs!$B$13,C883*Inputs!$B$7,"")</f>
        <v/>
      </c>
      <c r="E883" s="29">
        <f>IF($A883&lt;=Inputs!$B$13,IF(D883&gt;0,1,0),"")</f>
        <v/>
      </c>
      <c r="F883" s="26">
        <f>IF($A883&lt;=Inputs!$B$13,IF(1&lt;=Inputs!$B$8,IF(Inputs!$B$12&gt;0,MAX(MIN(NORM.INV(RAND(),LOOKUP(P883,Inputs!$J$6:$J$9,Inputs!$G$6:$G$9),LOOKUP(P883,Inputs!$J$6:$J$9,Inputs!$H$6:$H$9)),Inputs!$B$12),-Inputs!$B$12),NORM.INV(RAND(),LOOKUP(P883,Inputs!$J$6:$J$9,Inputs!$G$6:$G$9),LOOKUP(P883,Inputs!$J$6:$J$9,Inputs!$H$6:$H$9))),0),"" )</f>
        <v/>
      </c>
      <c r="G883" s="26">
        <f>IF($A883&lt;=Inputs!$B$13,IF(2&lt;=Inputs!$B$8,IF(Inputs!$B$12&gt;0,MAX(MIN(NORM.INV(RAND(),LOOKUP(Q883,Inputs!$J$6:$J$9,Inputs!$G$6:$G$9),LOOKUP(Q883,Inputs!$J$6:$J$9,Inputs!$H$6:$H$9)),Inputs!$B$12),-Inputs!$B$12),NORM.INV(RAND(),LOOKUP(Q883,Inputs!$J$6:$J$9,Inputs!$G$6:$G$9),LOOKUP(Q883,Inputs!$J$6:$J$9,Inputs!$H$6:$H$9))),0),"" )</f>
        <v/>
      </c>
      <c r="H883" s="26">
        <f>IF($A883&lt;=Inputs!$B$13,IF(3&lt;=Inputs!$B$8,IF(Inputs!$B$12&gt;0,MAX(MIN(NORM.INV(RAND(),LOOKUP(R883,Inputs!$J$6:$J$9,Inputs!$G$6:$G$9),LOOKUP(R883,Inputs!$J$6:$J$9,Inputs!$H$6:$H$9)),Inputs!$B$12),-Inputs!$B$12),NORM.INV(RAND(),LOOKUP(R883,Inputs!$J$6:$J$9,Inputs!$G$6:$G$9),LOOKUP(R883,Inputs!$J$6:$J$9,Inputs!$H$6:$H$9))),0),"" )</f>
        <v/>
      </c>
      <c r="I883" s="26">
        <f>IF($A883&lt;=Inputs!$B$13,IF(4&lt;=Inputs!$B$8,IF(Inputs!$B$12&gt;0,MAX(MIN(NORM.INV(RAND(),LOOKUP(S883,Inputs!$J$6:$J$9,Inputs!$G$6:$G$9),LOOKUP(S883,Inputs!$J$6:$J$9,Inputs!$H$6:$H$9)),Inputs!$B$12),-Inputs!$B$12),NORM.INV(RAND(),LOOKUP(S883,Inputs!$J$6:$J$9,Inputs!$G$6:$G$9),LOOKUP(S883,Inputs!$J$6:$J$9,Inputs!$H$6:$H$9))),0),"" )</f>
        <v/>
      </c>
      <c r="J883" s="26">
        <f>IF($A883&lt;=Inputs!$B$13,IF(5&lt;=Inputs!$B$8,IF(Inputs!$B$12&gt;0,MAX(MIN(NORM.INV(RAND(),LOOKUP(T883,Inputs!$J$6:$J$9,Inputs!$G$6:$G$9),LOOKUP(T883,Inputs!$J$6:$J$9,Inputs!$H$6:$H$9)),Inputs!$B$12),-Inputs!$B$12),NORM.INV(RAND(),LOOKUP(T883,Inputs!$J$6:$J$9,Inputs!$G$6:$G$9),LOOKUP(T883,Inputs!$J$6:$J$9,Inputs!$H$6:$H$9))),0),"" )</f>
        <v/>
      </c>
      <c r="K883" s="26">
        <f>IF($A883&lt;=Inputs!$B$13,IF(6&lt;=Inputs!$B$8,IF(Inputs!$B$12&gt;0,MAX(MIN(NORM.INV(RAND(),LOOKUP(U883,Inputs!$J$6:$J$9,Inputs!$G$6:$G$9),LOOKUP(U883,Inputs!$J$6:$J$9,Inputs!$H$6:$H$9)),Inputs!$B$12),-Inputs!$B$12),NORM.INV(RAND(),LOOKUP(U883,Inputs!$J$6:$J$9,Inputs!$G$6:$G$9),LOOKUP(U883,Inputs!$J$6:$J$9,Inputs!$H$6:$H$9))),0),"" )</f>
        <v/>
      </c>
      <c r="L883" s="26">
        <f>IF($A883&lt;=Inputs!$B$13,IF(7&lt;=Inputs!$B$8,IF(Inputs!$B$12&gt;0,MAX(MIN(NORM.INV(RAND(),LOOKUP(V883,Inputs!$J$6:$J$9,Inputs!$G$6:$G$9),LOOKUP(V883,Inputs!$J$6:$J$9,Inputs!$H$6:$H$9)),Inputs!$B$12),-Inputs!$B$12),NORM.INV(RAND(),LOOKUP(V883,Inputs!$J$6:$J$9,Inputs!$G$6:$G$9),LOOKUP(V883,Inputs!$J$6:$J$9,Inputs!$H$6:$H$9))),0),"" )</f>
        <v/>
      </c>
      <c r="M883" s="26">
        <f>IF($A883&lt;=Inputs!$B$13,IF(8&lt;=Inputs!$B$8,IF(Inputs!$B$12&gt;0,MAX(MIN(NORM.INV(RAND(),LOOKUP(W883,Inputs!$J$6:$J$9,Inputs!$G$6:$G$9),LOOKUP(W883,Inputs!$J$6:$J$9,Inputs!$H$6:$H$9)),Inputs!$B$12),-Inputs!$B$12),NORM.INV(RAND(),LOOKUP(W883,Inputs!$J$6:$J$9,Inputs!$G$6:$G$9),LOOKUP(W883,Inputs!$J$6:$J$9,Inputs!$H$6:$H$9))),0),"" )</f>
        <v/>
      </c>
      <c r="N883" s="26">
        <f>IF($A883&lt;=Inputs!$B$13,IF(9&lt;=Inputs!$B$8,IF(Inputs!$B$12&gt;0,MAX(MIN(NORM.INV(RAND(),LOOKUP(X883,Inputs!$J$6:$J$9,Inputs!$G$6:$G$9),LOOKUP(X883,Inputs!$J$6:$J$9,Inputs!$H$6:$H$9)),Inputs!$B$12),-Inputs!$B$12),NORM.INV(RAND(),LOOKUP(X883,Inputs!$J$6:$J$9,Inputs!$G$6:$G$9),LOOKUP(X883,Inputs!$J$6:$J$9,Inputs!$H$6:$H$9))),0),"" )</f>
        <v/>
      </c>
      <c r="O883" s="26">
        <f>IF($A883&lt;=Inputs!$B$13,IF(10&lt;=Inputs!$B$8,IF(Inputs!$B$12&gt;0,MAX(MIN(NORM.INV(RAND(),LOOKUP(Y883,Inputs!$J$6:$J$9,Inputs!$G$6:$G$9),LOOKUP(Y883,Inputs!$J$6:$J$9,Inputs!$H$6:$H$9)),Inputs!$B$12),-Inputs!$B$12),NORM.INV(RAND(),LOOKUP(Y883,Inputs!$J$6:$J$9,Inputs!$G$6:$G$9),LOOKUP(Y883,Inputs!$J$6:$J$9,Inputs!$H$6:$H$9))),0),"" )</f>
        <v/>
      </c>
      <c r="P883" s="31">
        <f>IF($A883&lt;=Inputs!$B$13,RAND(),"")</f>
        <v/>
      </c>
      <c r="Q883" s="31">
        <f>IF($A883&lt;=Inputs!$B$13,RAND(),"")</f>
        <v/>
      </c>
      <c r="R883" s="31">
        <f>IF($A883&lt;=Inputs!$B$13,RAND(),"")</f>
        <v/>
      </c>
      <c r="S883" s="31">
        <f>IF($A883&lt;=Inputs!$B$13,RAND(),"")</f>
        <v/>
      </c>
      <c r="T883" s="31">
        <f>IF($A883&lt;=Inputs!$B$13,RAND(),"")</f>
        <v/>
      </c>
      <c r="U883" s="31">
        <f>IF($A883&lt;=Inputs!$B$13,RAND(),"")</f>
        <v/>
      </c>
      <c r="V883" s="31">
        <f>IF($A883&lt;=Inputs!$B$13,RAND(),"")</f>
        <v/>
      </c>
      <c r="W883" s="31">
        <f>IF($A883&lt;=Inputs!$B$13,RAND(),"")</f>
        <v/>
      </c>
      <c r="X883" s="31">
        <f>IF($A883&lt;=Inputs!$B$13,RAND(),"")</f>
        <v/>
      </c>
      <c r="Y883" s="31">
        <f>IF($A883&lt;=Inputs!$B$13,RAND(),"")</f>
        <v/>
      </c>
    </row>
    <row r="884">
      <c r="A884" t="n">
        <v>879</v>
      </c>
      <c r="B884" s="26">
        <f>IF($A884&lt;=Inputs!$B$13,IF(Inputs!$B$8&gt;0,SUM(F884:O884)/Inputs!$B$8,0),"")</f>
        <v/>
      </c>
      <c r="C884" s="27">
        <f>IF($A884&lt;=Inputs!$B$13,B884/100,"")</f>
        <v/>
      </c>
      <c r="D884" s="28">
        <f>IF($A884&lt;=Inputs!$B$13,C884*Inputs!$B$7,"")</f>
        <v/>
      </c>
      <c r="E884" s="29">
        <f>IF($A884&lt;=Inputs!$B$13,IF(D884&gt;0,1,0),"")</f>
        <v/>
      </c>
      <c r="F884" s="26">
        <f>IF($A884&lt;=Inputs!$B$13,IF(1&lt;=Inputs!$B$8,IF(Inputs!$B$12&gt;0,MAX(MIN(NORM.INV(RAND(),LOOKUP(P884,Inputs!$J$6:$J$9,Inputs!$G$6:$G$9),LOOKUP(P884,Inputs!$J$6:$J$9,Inputs!$H$6:$H$9)),Inputs!$B$12),-Inputs!$B$12),NORM.INV(RAND(),LOOKUP(P884,Inputs!$J$6:$J$9,Inputs!$G$6:$G$9),LOOKUP(P884,Inputs!$J$6:$J$9,Inputs!$H$6:$H$9))),0),"" )</f>
        <v/>
      </c>
      <c r="G884" s="26">
        <f>IF($A884&lt;=Inputs!$B$13,IF(2&lt;=Inputs!$B$8,IF(Inputs!$B$12&gt;0,MAX(MIN(NORM.INV(RAND(),LOOKUP(Q884,Inputs!$J$6:$J$9,Inputs!$G$6:$G$9),LOOKUP(Q884,Inputs!$J$6:$J$9,Inputs!$H$6:$H$9)),Inputs!$B$12),-Inputs!$B$12),NORM.INV(RAND(),LOOKUP(Q884,Inputs!$J$6:$J$9,Inputs!$G$6:$G$9),LOOKUP(Q884,Inputs!$J$6:$J$9,Inputs!$H$6:$H$9))),0),"" )</f>
        <v/>
      </c>
      <c r="H884" s="26">
        <f>IF($A884&lt;=Inputs!$B$13,IF(3&lt;=Inputs!$B$8,IF(Inputs!$B$12&gt;0,MAX(MIN(NORM.INV(RAND(),LOOKUP(R884,Inputs!$J$6:$J$9,Inputs!$G$6:$G$9),LOOKUP(R884,Inputs!$J$6:$J$9,Inputs!$H$6:$H$9)),Inputs!$B$12),-Inputs!$B$12),NORM.INV(RAND(),LOOKUP(R884,Inputs!$J$6:$J$9,Inputs!$G$6:$G$9),LOOKUP(R884,Inputs!$J$6:$J$9,Inputs!$H$6:$H$9))),0),"" )</f>
        <v/>
      </c>
      <c r="I884" s="26">
        <f>IF($A884&lt;=Inputs!$B$13,IF(4&lt;=Inputs!$B$8,IF(Inputs!$B$12&gt;0,MAX(MIN(NORM.INV(RAND(),LOOKUP(S884,Inputs!$J$6:$J$9,Inputs!$G$6:$G$9),LOOKUP(S884,Inputs!$J$6:$J$9,Inputs!$H$6:$H$9)),Inputs!$B$12),-Inputs!$B$12),NORM.INV(RAND(),LOOKUP(S884,Inputs!$J$6:$J$9,Inputs!$G$6:$G$9),LOOKUP(S884,Inputs!$J$6:$J$9,Inputs!$H$6:$H$9))),0),"" )</f>
        <v/>
      </c>
      <c r="J884" s="26">
        <f>IF($A884&lt;=Inputs!$B$13,IF(5&lt;=Inputs!$B$8,IF(Inputs!$B$12&gt;0,MAX(MIN(NORM.INV(RAND(),LOOKUP(T884,Inputs!$J$6:$J$9,Inputs!$G$6:$G$9),LOOKUP(T884,Inputs!$J$6:$J$9,Inputs!$H$6:$H$9)),Inputs!$B$12),-Inputs!$B$12),NORM.INV(RAND(),LOOKUP(T884,Inputs!$J$6:$J$9,Inputs!$G$6:$G$9),LOOKUP(T884,Inputs!$J$6:$J$9,Inputs!$H$6:$H$9))),0),"" )</f>
        <v/>
      </c>
      <c r="K884" s="26">
        <f>IF($A884&lt;=Inputs!$B$13,IF(6&lt;=Inputs!$B$8,IF(Inputs!$B$12&gt;0,MAX(MIN(NORM.INV(RAND(),LOOKUP(U884,Inputs!$J$6:$J$9,Inputs!$G$6:$G$9),LOOKUP(U884,Inputs!$J$6:$J$9,Inputs!$H$6:$H$9)),Inputs!$B$12),-Inputs!$B$12),NORM.INV(RAND(),LOOKUP(U884,Inputs!$J$6:$J$9,Inputs!$G$6:$G$9),LOOKUP(U884,Inputs!$J$6:$J$9,Inputs!$H$6:$H$9))),0),"" )</f>
        <v/>
      </c>
      <c r="L884" s="26">
        <f>IF($A884&lt;=Inputs!$B$13,IF(7&lt;=Inputs!$B$8,IF(Inputs!$B$12&gt;0,MAX(MIN(NORM.INV(RAND(),LOOKUP(V884,Inputs!$J$6:$J$9,Inputs!$G$6:$G$9),LOOKUP(V884,Inputs!$J$6:$J$9,Inputs!$H$6:$H$9)),Inputs!$B$12),-Inputs!$B$12),NORM.INV(RAND(),LOOKUP(V884,Inputs!$J$6:$J$9,Inputs!$G$6:$G$9),LOOKUP(V884,Inputs!$J$6:$J$9,Inputs!$H$6:$H$9))),0),"" )</f>
        <v/>
      </c>
      <c r="M884" s="26">
        <f>IF($A884&lt;=Inputs!$B$13,IF(8&lt;=Inputs!$B$8,IF(Inputs!$B$12&gt;0,MAX(MIN(NORM.INV(RAND(),LOOKUP(W884,Inputs!$J$6:$J$9,Inputs!$G$6:$G$9),LOOKUP(W884,Inputs!$J$6:$J$9,Inputs!$H$6:$H$9)),Inputs!$B$12),-Inputs!$B$12),NORM.INV(RAND(),LOOKUP(W884,Inputs!$J$6:$J$9,Inputs!$G$6:$G$9),LOOKUP(W884,Inputs!$J$6:$J$9,Inputs!$H$6:$H$9))),0),"" )</f>
        <v/>
      </c>
      <c r="N884" s="26">
        <f>IF($A884&lt;=Inputs!$B$13,IF(9&lt;=Inputs!$B$8,IF(Inputs!$B$12&gt;0,MAX(MIN(NORM.INV(RAND(),LOOKUP(X884,Inputs!$J$6:$J$9,Inputs!$G$6:$G$9),LOOKUP(X884,Inputs!$J$6:$J$9,Inputs!$H$6:$H$9)),Inputs!$B$12),-Inputs!$B$12),NORM.INV(RAND(),LOOKUP(X884,Inputs!$J$6:$J$9,Inputs!$G$6:$G$9),LOOKUP(X884,Inputs!$J$6:$J$9,Inputs!$H$6:$H$9))),0),"" )</f>
        <v/>
      </c>
      <c r="O884" s="26">
        <f>IF($A884&lt;=Inputs!$B$13,IF(10&lt;=Inputs!$B$8,IF(Inputs!$B$12&gt;0,MAX(MIN(NORM.INV(RAND(),LOOKUP(Y884,Inputs!$J$6:$J$9,Inputs!$G$6:$G$9),LOOKUP(Y884,Inputs!$J$6:$J$9,Inputs!$H$6:$H$9)),Inputs!$B$12),-Inputs!$B$12),NORM.INV(RAND(),LOOKUP(Y884,Inputs!$J$6:$J$9,Inputs!$G$6:$G$9),LOOKUP(Y884,Inputs!$J$6:$J$9,Inputs!$H$6:$H$9))),0),"" )</f>
        <v/>
      </c>
      <c r="P884" s="31">
        <f>IF($A884&lt;=Inputs!$B$13,RAND(),"")</f>
        <v/>
      </c>
      <c r="Q884" s="31">
        <f>IF($A884&lt;=Inputs!$B$13,RAND(),"")</f>
        <v/>
      </c>
      <c r="R884" s="31">
        <f>IF($A884&lt;=Inputs!$B$13,RAND(),"")</f>
        <v/>
      </c>
      <c r="S884" s="31">
        <f>IF($A884&lt;=Inputs!$B$13,RAND(),"")</f>
        <v/>
      </c>
      <c r="T884" s="31">
        <f>IF($A884&lt;=Inputs!$B$13,RAND(),"")</f>
        <v/>
      </c>
      <c r="U884" s="31">
        <f>IF($A884&lt;=Inputs!$B$13,RAND(),"")</f>
        <v/>
      </c>
      <c r="V884" s="31">
        <f>IF($A884&lt;=Inputs!$B$13,RAND(),"")</f>
        <v/>
      </c>
      <c r="W884" s="31">
        <f>IF($A884&lt;=Inputs!$B$13,RAND(),"")</f>
        <v/>
      </c>
      <c r="X884" s="31">
        <f>IF($A884&lt;=Inputs!$B$13,RAND(),"")</f>
        <v/>
      </c>
      <c r="Y884" s="31">
        <f>IF($A884&lt;=Inputs!$B$13,RAND(),"")</f>
        <v/>
      </c>
    </row>
    <row r="885">
      <c r="A885" t="n">
        <v>880</v>
      </c>
      <c r="B885" s="26">
        <f>IF($A885&lt;=Inputs!$B$13,IF(Inputs!$B$8&gt;0,SUM(F885:O885)/Inputs!$B$8,0),"")</f>
        <v/>
      </c>
      <c r="C885" s="27">
        <f>IF($A885&lt;=Inputs!$B$13,B885/100,"")</f>
        <v/>
      </c>
      <c r="D885" s="28">
        <f>IF($A885&lt;=Inputs!$B$13,C885*Inputs!$B$7,"")</f>
        <v/>
      </c>
      <c r="E885" s="29">
        <f>IF($A885&lt;=Inputs!$B$13,IF(D885&gt;0,1,0),"")</f>
        <v/>
      </c>
      <c r="F885" s="26">
        <f>IF($A885&lt;=Inputs!$B$13,IF(1&lt;=Inputs!$B$8,IF(Inputs!$B$12&gt;0,MAX(MIN(NORM.INV(RAND(),LOOKUP(P885,Inputs!$J$6:$J$9,Inputs!$G$6:$G$9),LOOKUP(P885,Inputs!$J$6:$J$9,Inputs!$H$6:$H$9)),Inputs!$B$12),-Inputs!$B$12),NORM.INV(RAND(),LOOKUP(P885,Inputs!$J$6:$J$9,Inputs!$G$6:$G$9),LOOKUP(P885,Inputs!$J$6:$J$9,Inputs!$H$6:$H$9))),0),"" )</f>
        <v/>
      </c>
      <c r="G885" s="26">
        <f>IF($A885&lt;=Inputs!$B$13,IF(2&lt;=Inputs!$B$8,IF(Inputs!$B$12&gt;0,MAX(MIN(NORM.INV(RAND(),LOOKUP(Q885,Inputs!$J$6:$J$9,Inputs!$G$6:$G$9),LOOKUP(Q885,Inputs!$J$6:$J$9,Inputs!$H$6:$H$9)),Inputs!$B$12),-Inputs!$B$12),NORM.INV(RAND(),LOOKUP(Q885,Inputs!$J$6:$J$9,Inputs!$G$6:$G$9),LOOKUP(Q885,Inputs!$J$6:$J$9,Inputs!$H$6:$H$9))),0),"" )</f>
        <v/>
      </c>
      <c r="H885" s="26">
        <f>IF($A885&lt;=Inputs!$B$13,IF(3&lt;=Inputs!$B$8,IF(Inputs!$B$12&gt;0,MAX(MIN(NORM.INV(RAND(),LOOKUP(R885,Inputs!$J$6:$J$9,Inputs!$G$6:$G$9),LOOKUP(R885,Inputs!$J$6:$J$9,Inputs!$H$6:$H$9)),Inputs!$B$12),-Inputs!$B$12),NORM.INV(RAND(),LOOKUP(R885,Inputs!$J$6:$J$9,Inputs!$G$6:$G$9),LOOKUP(R885,Inputs!$J$6:$J$9,Inputs!$H$6:$H$9))),0),"" )</f>
        <v/>
      </c>
      <c r="I885" s="26">
        <f>IF($A885&lt;=Inputs!$B$13,IF(4&lt;=Inputs!$B$8,IF(Inputs!$B$12&gt;0,MAX(MIN(NORM.INV(RAND(),LOOKUP(S885,Inputs!$J$6:$J$9,Inputs!$G$6:$G$9),LOOKUP(S885,Inputs!$J$6:$J$9,Inputs!$H$6:$H$9)),Inputs!$B$12),-Inputs!$B$12),NORM.INV(RAND(),LOOKUP(S885,Inputs!$J$6:$J$9,Inputs!$G$6:$G$9),LOOKUP(S885,Inputs!$J$6:$J$9,Inputs!$H$6:$H$9))),0),"" )</f>
        <v/>
      </c>
      <c r="J885" s="26">
        <f>IF($A885&lt;=Inputs!$B$13,IF(5&lt;=Inputs!$B$8,IF(Inputs!$B$12&gt;0,MAX(MIN(NORM.INV(RAND(),LOOKUP(T885,Inputs!$J$6:$J$9,Inputs!$G$6:$G$9),LOOKUP(T885,Inputs!$J$6:$J$9,Inputs!$H$6:$H$9)),Inputs!$B$12),-Inputs!$B$12),NORM.INV(RAND(),LOOKUP(T885,Inputs!$J$6:$J$9,Inputs!$G$6:$G$9),LOOKUP(T885,Inputs!$J$6:$J$9,Inputs!$H$6:$H$9))),0),"" )</f>
        <v/>
      </c>
      <c r="K885" s="26">
        <f>IF($A885&lt;=Inputs!$B$13,IF(6&lt;=Inputs!$B$8,IF(Inputs!$B$12&gt;0,MAX(MIN(NORM.INV(RAND(),LOOKUP(U885,Inputs!$J$6:$J$9,Inputs!$G$6:$G$9),LOOKUP(U885,Inputs!$J$6:$J$9,Inputs!$H$6:$H$9)),Inputs!$B$12),-Inputs!$B$12),NORM.INV(RAND(),LOOKUP(U885,Inputs!$J$6:$J$9,Inputs!$G$6:$G$9),LOOKUP(U885,Inputs!$J$6:$J$9,Inputs!$H$6:$H$9))),0),"" )</f>
        <v/>
      </c>
      <c r="L885" s="26">
        <f>IF($A885&lt;=Inputs!$B$13,IF(7&lt;=Inputs!$B$8,IF(Inputs!$B$12&gt;0,MAX(MIN(NORM.INV(RAND(),LOOKUP(V885,Inputs!$J$6:$J$9,Inputs!$G$6:$G$9),LOOKUP(V885,Inputs!$J$6:$J$9,Inputs!$H$6:$H$9)),Inputs!$B$12),-Inputs!$B$12),NORM.INV(RAND(),LOOKUP(V885,Inputs!$J$6:$J$9,Inputs!$G$6:$G$9),LOOKUP(V885,Inputs!$J$6:$J$9,Inputs!$H$6:$H$9))),0),"" )</f>
        <v/>
      </c>
      <c r="M885" s="26">
        <f>IF($A885&lt;=Inputs!$B$13,IF(8&lt;=Inputs!$B$8,IF(Inputs!$B$12&gt;0,MAX(MIN(NORM.INV(RAND(),LOOKUP(W885,Inputs!$J$6:$J$9,Inputs!$G$6:$G$9),LOOKUP(W885,Inputs!$J$6:$J$9,Inputs!$H$6:$H$9)),Inputs!$B$12),-Inputs!$B$12),NORM.INV(RAND(),LOOKUP(W885,Inputs!$J$6:$J$9,Inputs!$G$6:$G$9),LOOKUP(W885,Inputs!$J$6:$J$9,Inputs!$H$6:$H$9))),0),"" )</f>
        <v/>
      </c>
      <c r="N885" s="26">
        <f>IF($A885&lt;=Inputs!$B$13,IF(9&lt;=Inputs!$B$8,IF(Inputs!$B$12&gt;0,MAX(MIN(NORM.INV(RAND(),LOOKUP(X885,Inputs!$J$6:$J$9,Inputs!$G$6:$G$9),LOOKUP(X885,Inputs!$J$6:$J$9,Inputs!$H$6:$H$9)),Inputs!$B$12),-Inputs!$B$12),NORM.INV(RAND(),LOOKUP(X885,Inputs!$J$6:$J$9,Inputs!$G$6:$G$9),LOOKUP(X885,Inputs!$J$6:$J$9,Inputs!$H$6:$H$9))),0),"" )</f>
        <v/>
      </c>
      <c r="O885" s="26">
        <f>IF($A885&lt;=Inputs!$B$13,IF(10&lt;=Inputs!$B$8,IF(Inputs!$B$12&gt;0,MAX(MIN(NORM.INV(RAND(),LOOKUP(Y885,Inputs!$J$6:$J$9,Inputs!$G$6:$G$9),LOOKUP(Y885,Inputs!$J$6:$J$9,Inputs!$H$6:$H$9)),Inputs!$B$12),-Inputs!$B$12),NORM.INV(RAND(),LOOKUP(Y885,Inputs!$J$6:$J$9,Inputs!$G$6:$G$9),LOOKUP(Y885,Inputs!$J$6:$J$9,Inputs!$H$6:$H$9))),0),"" )</f>
        <v/>
      </c>
      <c r="P885" s="31">
        <f>IF($A885&lt;=Inputs!$B$13,RAND(),"")</f>
        <v/>
      </c>
      <c r="Q885" s="31">
        <f>IF($A885&lt;=Inputs!$B$13,RAND(),"")</f>
        <v/>
      </c>
      <c r="R885" s="31">
        <f>IF($A885&lt;=Inputs!$B$13,RAND(),"")</f>
        <v/>
      </c>
      <c r="S885" s="31">
        <f>IF($A885&lt;=Inputs!$B$13,RAND(),"")</f>
        <v/>
      </c>
      <c r="T885" s="31">
        <f>IF($A885&lt;=Inputs!$B$13,RAND(),"")</f>
        <v/>
      </c>
      <c r="U885" s="31">
        <f>IF($A885&lt;=Inputs!$B$13,RAND(),"")</f>
        <v/>
      </c>
      <c r="V885" s="31">
        <f>IF($A885&lt;=Inputs!$B$13,RAND(),"")</f>
        <v/>
      </c>
      <c r="W885" s="31">
        <f>IF($A885&lt;=Inputs!$B$13,RAND(),"")</f>
        <v/>
      </c>
      <c r="X885" s="31">
        <f>IF($A885&lt;=Inputs!$B$13,RAND(),"")</f>
        <v/>
      </c>
      <c r="Y885" s="31">
        <f>IF($A885&lt;=Inputs!$B$13,RAND(),"")</f>
        <v/>
      </c>
    </row>
    <row r="886">
      <c r="A886" t="n">
        <v>881</v>
      </c>
      <c r="B886" s="26">
        <f>IF($A886&lt;=Inputs!$B$13,IF(Inputs!$B$8&gt;0,SUM(F886:O886)/Inputs!$B$8,0),"")</f>
        <v/>
      </c>
      <c r="C886" s="27">
        <f>IF($A886&lt;=Inputs!$B$13,B886/100,"")</f>
        <v/>
      </c>
      <c r="D886" s="28">
        <f>IF($A886&lt;=Inputs!$B$13,C886*Inputs!$B$7,"")</f>
        <v/>
      </c>
      <c r="E886" s="29">
        <f>IF($A886&lt;=Inputs!$B$13,IF(D886&gt;0,1,0),"")</f>
        <v/>
      </c>
      <c r="F886" s="26">
        <f>IF($A886&lt;=Inputs!$B$13,IF(1&lt;=Inputs!$B$8,IF(Inputs!$B$12&gt;0,MAX(MIN(NORM.INV(RAND(),LOOKUP(P886,Inputs!$J$6:$J$9,Inputs!$G$6:$G$9),LOOKUP(P886,Inputs!$J$6:$J$9,Inputs!$H$6:$H$9)),Inputs!$B$12),-Inputs!$B$12),NORM.INV(RAND(),LOOKUP(P886,Inputs!$J$6:$J$9,Inputs!$G$6:$G$9),LOOKUP(P886,Inputs!$J$6:$J$9,Inputs!$H$6:$H$9))),0),"" )</f>
        <v/>
      </c>
      <c r="G886" s="26">
        <f>IF($A886&lt;=Inputs!$B$13,IF(2&lt;=Inputs!$B$8,IF(Inputs!$B$12&gt;0,MAX(MIN(NORM.INV(RAND(),LOOKUP(Q886,Inputs!$J$6:$J$9,Inputs!$G$6:$G$9),LOOKUP(Q886,Inputs!$J$6:$J$9,Inputs!$H$6:$H$9)),Inputs!$B$12),-Inputs!$B$12),NORM.INV(RAND(),LOOKUP(Q886,Inputs!$J$6:$J$9,Inputs!$G$6:$G$9),LOOKUP(Q886,Inputs!$J$6:$J$9,Inputs!$H$6:$H$9))),0),"" )</f>
        <v/>
      </c>
      <c r="H886" s="26">
        <f>IF($A886&lt;=Inputs!$B$13,IF(3&lt;=Inputs!$B$8,IF(Inputs!$B$12&gt;0,MAX(MIN(NORM.INV(RAND(),LOOKUP(R886,Inputs!$J$6:$J$9,Inputs!$G$6:$G$9),LOOKUP(R886,Inputs!$J$6:$J$9,Inputs!$H$6:$H$9)),Inputs!$B$12),-Inputs!$B$12),NORM.INV(RAND(),LOOKUP(R886,Inputs!$J$6:$J$9,Inputs!$G$6:$G$9),LOOKUP(R886,Inputs!$J$6:$J$9,Inputs!$H$6:$H$9))),0),"" )</f>
        <v/>
      </c>
      <c r="I886" s="26">
        <f>IF($A886&lt;=Inputs!$B$13,IF(4&lt;=Inputs!$B$8,IF(Inputs!$B$12&gt;0,MAX(MIN(NORM.INV(RAND(),LOOKUP(S886,Inputs!$J$6:$J$9,Inputs!$G$6:$G$9),LOOKUP(S886,Inputs!$J$6:$J$9,Inputs!$H$6:$H$9)),Inputs!$B$12),-Inputs!$B$12),NORM.INV(RAND(),LOOKUP(S886,Inputs!$J$6:$J$9,Inputs!$G$6:$G$9),LOOKUP(S886,Inputs!$J$6:$J$9,Inputs!$H$6:$H$9))),0),"" )</f>
        <v/>
      </c>
      <c r="J886" s="26">
        <f>IF($A886&lt;=Inputs!$B$13,IF(5&lt;=Inputs!$B$8,IF(Inputs!$B$12&gt;0,MAX(MIN(NORM.INV(RAND(),LOOKUP(T886,Inputs!$J$6:$J$9,Inputs!$G$6:$G$9),LOOKUP(T886,Inputs!$J$6:$J$9,Inputs!$H$6:$H$9)),Inputs!$B$12),-Inputs!$B$12),NORM.INV(RAND(),LOOKUP(T886,Inputs!$J$6:$J$9,Inputs!$G$6:$G$9),LOOKUP(T886,Inputs!$J$6:$J$9,Inputs!$H$6:$H$9))),0),"" )</f>
        <v/>
      </c>
      <c r="K886" s="26">
        <f>IF($A886&lt;=Inputs!$B$13,IF(6&lt;=Inputs!$B$8,IF(Inputs!$B$12&gt;0,MAX(MIN(NORM.INV(RAND(),LOOKUP(U886,Inputs!$J$6:$J$9,Inputs!$G$6:$G$9),LOOKUP(U886,Inputs!$J$6:$J$9,Inputs!$H$6:$H$9)),Inputs!$B$12),-Inputs!$B$12),NORM.INV(RAND(),LOOKUP(U886,Inputs!$J$6:$J$9,Inputs!$G$6:$G$9),LOOKUP(U886,Inputs!$J$6:$J$9,Inputs!$H$6:$H$9))),0),"" )</f>
        <v/>
      </c>
      <c r="L886" s="26">
        <f>IF($A886&lt;=Inputs!$B$13,IF(7&lt;=Inputs!$B$8,IF(Inputs!$B$12&gt;0,MAX(MIN(NORM.INV(RAND(),LOOKUP(V886,Inputs!$J$6:$J$9,Inputs!$G$6:$G$9),LOOKUP(V886,Inputs!$J$6:$J$9,Inputs!$H$6:$H$9)),Inputs!$B$12),-Inputs!$B$12),NORM.INV(RAND(),LOOKUP(V886,Inputs!$J$6:$J$9,Inputs!$G$6:$G$9),LOOKUP(V886,Inputs!$J$6:$J$9,Inputs!$H$6:$H$9))),0),"" )</f>
        <v/>
      </c>
      <c r="M886" s="26">
        <f>IF($A886&lt;=Inputs!$B$13,IF(8&lt;=Inputs!$B$8,IF(Inputs!$B$12&gt;0,MAX(MIN(NORM.INV(RAND(),LOOKUP(W886,Inputs!$J$6:$J$9,Inputs!$G$6:$G$9),LOOKUP(W886,Inputs!$J$6:$J$9,Inputs!$H$6:$H$9)),Inputs!$B$12),-Inputs!$B$12),NORM.INV(RAND(),LOOKUP(W886,Inputs!$J$6:$J$9,Inputs!$G$6:$G$9),LOOKUP(W886,Inputs!$J$6:$J$9,Inputs!$H$6:$H$9))),0),"" )</f>
        <v/>
      </c>
      <c r="N886" s="26">
        <f>IF($A886&lt;=Inputs!$B$13,IF(9&lt;=Inputs!$B$8,IF(Inputs!$B$12&gt;0,MAX(MIN(NORM.INV(RAND(),LOOKUP(X886,Inputs!$J$6:$J$9,Inputs!$G$6:$G$9),LOOKUP(X886,Inputs!$J$6:$J$9,Inputs!$H$6:$H$9)),Inputs!$B$12),-Inputs!$B$12),NORM.INV(RAND(),LOOKUP(X886,Inputs!$J$6:$J$9,Inputs!$G$6:$G$9),LOOKUP(X886,Inputs!$J$6:$J$9,Inputs!$H$6:$H$9))),0),"" )</f>
        <v/>
      </c>
      <c r="O886" s="26">
        <f>IF($A886&lt;=Inputs!$B$13,IF(10&lt;=Inputs!$B$8,IF(Inputs!$B$12&gt;0,MAX(MIN(NORM.INV(RAND(),LOOKUP(Y886,Inputs!$J$6:$J$9,Inputs!$G$6:$G$9),LOOKUP(Y886,Inputs!$J$6:$J$9,Inputs!$H$6:$H$9)),Inputs!$B$12),-Inputs!$B$12),NORM.INV(RAND(),LOOKUP(Y886,Inputs!$J$6:$J$9,Inputs!$G$6:$G$9),LOOKUP(Y886,Inputs!$J$6:$J$9,Inputs!$H$6:$H$9))),0),"" )</f>
        <v/>
      </c>
      <c r="P886" s="31">
        <f>IF($A886&lt;=Inputs!$B$13,RAND(),"")</f>
        <v/>
      </c>
      <c r="Q886" s="31">
        <f>IF($A886&lt;=Inputs!$B$13,RAND(),"")</f>
        <v/>
      </c>
      <c r="R886" s="31">
        <f>IF($A886&lt;=Inputs!$B$13,RAND(),"")</f>
        <v/>
      </c>
      <c r="S886" s="31">
        <f>IF($A886&lt;=Inputs!$B$13,RAND(),"")</f>
        <v/>
      </c>
      <c r="T886" s="31">
        <f>IF($A886&lt;=Inputs!$B$13,RAND(),"")</f>
        <v/>
      </c>
      <c r="U886" s="31">
        <f>IF($A886&lt;=Inputs!$B$13,RAND(),"")</f>
        <v/>
      </c>
      <c r="V886" s="31">
        <f>IF($A886&lt;=Inputs!$B$13,RAND(),"")</f>
        <v/>
      </c>
      <c r="W886" s="31">
        <f>IF($A886&lt;=Inputs!$B$13,RAND(),"")</f>
        <v/>
      </c>
      <c r="X886" s="31">
        <f>IF($A886&lt;=Inputs!$B$13,RAND(),"")</f>
        <v/>
      </c>
      <c r="Y886" s="31">
        <f>IF($A886&lt;=Inputs!$B$13,RAND(),"")</f>
        <v/>
      </c>
    </row>
    <row r="887">
      <c r="A887" t="n">
        <v>882</v>
      </c>
      <c r="B887" s="26">
        <f>IF($A887&lt;=Inputs!$B$13,IF(Inputs!$B$8&gt;0,SUM(F887:O887)/Inputs!$B$8,0),"")</f>
        <v/>
      </c>
      <c r="C887" s="27">
        <f>IF($A887&lt;=Inputs!$B$13,B887/100,"")</f>
        <v/>
      </c>
      <c r="D887" s="28">
        <f>IF($A887&lt;=Inputs!$B$13,C887*Inputs!$B$7,"")</f>
        <v/>
      </c>
      <c r="E887" s="29">
        <f>IF($A887&lt;=Inputs!$B$13,IF(D887&gt;0,1,0),"")</f>
        <v/>
      </c>
      <c r="F887" s="26">
        <f>IF($A887&lt;=Inputs!$B$13,IF(1&lt;=Inputs!$B$8,IF(Inputs!$B$12&gt;0,MAX(MIN(NORM.INV(RAND(),LOOKUP(P887,Inputs!$J$6:$J$9,Inputs!$G$6:$G$9),LOOKUP(P887,Inputs!$J$6:$J$9,Inputs!$H$6:$H$9)),Inputs!$B$12),-Inputs!$B$12),NORM.INV(RAND(),LOOKUP(P887,Inputs!$J$6:$J$9,Inputs!$G$6:$G$9),LOOKUP(P887,Inputs!$J$6:$J$9,Inputs!$H$6:$H$9))),0),"" )</f>
        <v/>
      </c>
      <c r="G887" s="26">
        <f>IF($A887&lt;=Inputs!$B$13,IF(2&lt;=Inputs!$B$8,IF(Inputs!$B$12&gt;0,MAX(MIN(NORM.INV(RAND(),LOOKUP(Q887,Inputs!$J$6:$J$9,Inputs!$G$6:$G$9),LOOKUP(Q887,Inputs!$J$6:$J$9,Inputs!$H$6:$H$9)),Inputs!$B$12),-Inputs!$B$12),NORM.INV(RAND(),LOOKUP(Q887,Inputs!$J$6:$J$9,Inputs!$G$6:$G$9),LOOKUP(Q887,Inputs!$J$6:$J$9,Inputs!$H$6:$H$9))),0),"" )</f>
        <v/>
      </c>
      <c r="H887" s="26">
        <f>IF($A887&lt;=Inputs!$B$13,IF(3&lt;=Inputs!$B$8,IF(Inputs!$B$12&gt;0,MAX(MIN(NORM.INV(RAND(),LOOKUP(R887,Inputs!$J$6:$J$9,Inputs!$G$6:$G$9),LOOKUP(R887,Inputs!$J$6:$J$9,Inputs!$H$6:$H$9)),Inputs!$B$12),-Inputs!$B$12),NORM.INV(RAND(),LOOKUP(R887,Inputs!$J$6:$J$9,Inputs!$G$6:$G$9),LOOKUP(R887,Inputs!$J$6:$J$9,Inputs!$H$6:$H$9))),0),"" )</f>
        <v/>
      </c>
      <c r="I887" s="26">
        <f>IF($A887&lt;=Inputs!$B$13,IF(4&lt;=Inputs!$B$8,IF(Inputs!$B$12&gt;0,MAX(MIN(NORM.INV(RAND(),LOOKUP(S887,Inputs!$J$6:$J$9,Inputs!$G$6:$G$9),LOOKUP(S887,Inputs!$J$6:$J$9,Inputs!$H$6:$H$9)),Inputs!$B$12),-Inputs!$B$12),NORM.INV(RAND(),LOOKUP(S887,Inputs!$J$6:$J$9,Inputs!$G$6:$G$9),LOOKUP(S887,Inputs!$J$6:$J$9,Inputs!$H$6:$H$9))),0),"" )</f>
        <v/>
      </c>
      <c r="J887" s="26">
        <f>IF($A887&lt;=Inputs!$B$13,IF(5&lt;=Inputs!$B$8,IF(Inputs!$B$12&gt;0,MAX(MIN(NORM.INV(RAND(),LOOKUP(T887,Inputs!$J$6:$J$9,Inputs!$G$6:$G$9),LOOKUP(T887,Inputs!$J$6:$J$9,Inputs!$H$6:$H$9)),Inputs!$B$12),-Inputs!$B$12),NORM.INV(RAND(),LOOKUP(T887,Inputs!$J$6:$J$9,Inputs!$G$6:$G$9),LOOKUP(T887,Inputs!$J$6:$J$9,Inputs!$H$6:$H$9))),0),"" )</f>
        <v/>
      </c>
      <c r="K887" s="26">
        <f>IF($A887&lt;=Inputs!$B$13,IF(6&lt;=Inputs!$B$8,IF(Inputs!$B$12&gt;0,MAX(MIN(NORM.INV(RAND(),LOOKUP(U887,Inputs!$J$6:$J$9,Inputs!$G$6:$G$9),LOOKUP(U887,Inputs!$J$6:$J$9,Inputs!$H$6:$H$9)),Inputs!$B$12),-Inputs!$B$12),NORM.INV(RAND(),LOOKUP(U887,Inputs!$J$6:$J$9,Inputs!$G$6:$G$9),LOOKUP(U887,Inputs!$J$6:$J$9,Inputs!$H$6:$H$9))),0),"" )</f>
        <v/>
      </c>
      <c r="L887" s="26">
        <f>IF($A887&lt;=Inputs!$B$13,IF(7&lt;=Inputs!$B$8,IF(Inputs!$B$12&gt;0,MAX(MIN(NORM.INV(RAND(),LOOKUP(V887,Inputs!$J$6:$J$9,Inputs!$G$6:$G$9),LOOKUP(V887,Inputs!$J$6:$J$9,Inputs!$H$6:$H$9)),Inputs!$B$12),-Inputs!$B$12),NORM.INV(RAND(),LOOKUP(V887,Inputs!$J$6:$J$9,Inputs!$G$6:$G$9),LOOKUP(V887,Inputs!$J$6:$J$9,Inputs!$H$6:$H$9))),0),"" )</f>
        <v/>
      </c>
      <c r="M887" s="26">
        <f>IF($A887&lt;=Inputs!$B$13,IF(8&lt;=Inputs!$B$8,IF(Inputs!$B$12&gt;0,MAX(MIN(NORM.INV(RAND(),LOOKUP(W887,Inputs!$J$6:$J$9,Inputs!$G$6:$G$9),LOOKUP(W887,Inputs!$J$6:$J$9,Inputs!$H$6:$H$9)),Inputs!$B$12),-Inputs!$B$12),NORM.INV(RAND(),LOOKUP(W887,Inputs!$J$6:$J$9,Inputs!$G$6:$G$9),LOOKUP(W887,Inputs!$J$6:$J$9,Inputs!$H$6:$H$9))),0),"" )</f>
        <v/>
      </c>
      <c r="N887" s="26">
        <f>IF($A887&lt;=Inputs!$B$13,IF(9&lt;=Inputs!$B$8,IF(Inputs!$B$12&gt;0,MAX(MIN(NORM.INV(RAND(),LOOKUP(X887,Inputs!$J$6:$J$9,Inputs!$G$6:$G$9),LOOKUP(X887,Inputs!$J$6:$J$9,Inputs!$H$6:$H$9)),Inputs!$B$12),-Inputs!$B$12),NORM.INV(RAND(),LOOKUP(X887,Inputs!$J$6:$J$9,Inputs!$G$6:$G$9),LOOKUP(X887,Inputs!$J$6:$J$9,Inputs!$H$6:$H$9))),0),"" )</f>
        <v/>
      </c>
      <c r="O887" s="26">
        <f>IF($A887&lt;=Inputs!$B$13,IF(10&lt;=Inputs!$B$8,IF(Inputs!$B$12&gt;0,MAX(MIN(NORM.INV(RAND(),LOOKUP(Y887,Inputs!$J$6:$J$9,Inputs!$G$6:$G$9),LOOKUP(Y887,Inputs!$J$6:$J$9,Inputs!$H$6:$H$9)),Inputs!$B$12),-Inputs!$B$12),NORM.INV(RAND(),LOOKUP(Y887,Inputs!$J$6:$J$9,Inputs!$G$6:$G$9),LOOKUP(Y887,Inputs!$J$6:$J$9,Inputs!$H$6:$H$9))),0),"" )</f>
        <v/>
      </c>
      <c r="P887" s="31">
        <f>IF($A887&lt;=Inputs!$B$13,RAND(),"")</f>
        <v/>
      </c>
      <c r="Q887" s="31">
        <f>IF($A887&lt;=Inputs!$B$13,RAND(),"")</f>
        <v/>
      </c>
      <c r="R887" s="31">
        <f>IF($A887&lt;=Inputs!$B$13,RAND(),"")</f>
        <v/>
      </c>
      <c r="S887" s="31">
        <f>IF($A887&lt;=Inputs!$B$13,RAND(),"")</f>
        <v/>
      </c>
      <c r="T887" s="31">
        <f>IF($A887&lt;=Inputs!$B$13,RAND(),"")</f>
        <v/>
      </c>
      <c r="U887" s="31">
        <f>IF($A887&lt;=Inputs!$B$13,RAND(),"")</f>
        <v/>
      </c>
      <c r="V887" s="31">
        <f>IF($A887&lt;=Inputs!$B$13,RAND(),"")</f>
        <v/>
      </c>
      <c r="W887" s="31">
        <f>IF($A887&lt;=Inputs!$B$13,RAND(),"")</f>
        <v/>
      </c>
      <c r="X887" s="31">
        <f>IF($A887&lt;=Inputs!$B$13,RAND(),"")</f>
        <v/>
      </c>
      <c r="Y887" s="31">
        <f>IF($A887&lt;=Inputs!$B$13,RAND(),"")</f>
        <v/>
      </c>
    </row>
    <row r="888">
      <c r="A888" t="n">
        <v>883</v>
      </c>
      <c r="B888" s="26">
        <f>IF($A888&lt;=Inputs!$B$13,IF(Inputs!$B$8&gt;0,SUM(F888:O888)/Inputs!$B$8,0),"")</f>
        <v/>
      </c>
      <c r="C888" s="27">
        <f>IF($A888&lt;=Inputs!$B$13,B888/100,"")</f>
        <v/>
      </c>
      <c r="D888" s="28">
        <f>IF($A888&lt;=Inputs!$B$13,C888*Inputs!$B$7,"")</f>
        <v/>
      </c>
      <c r="E888" s="29">
        <f>IF($A888&lt;=Inputs!$B$13,IF(D888&gt;0,1,0),"")</f>
        <v/>
      </c>
      <c r="F888" s="26">
        <f>IF($A888&lt;=Inputs!$B$13,IF(1&lt;=Inputs!$B$8,IF(Inputs!$B$12&gt;0,MAX(MIN(NORM.INV(RAND(),LOOKUP(P888,Inputs!$J$6:$J$9,Inputs!$G$6:$G$9),LOOKUP(P888,Inputs!$J$6:$J$9,Inputs!$H$6:$H$9)),Inputs!$B$12),-Inputs!$B$12),NORM.INV(RAND(),LOOKUP(P888,Inputs!$J$6:$J$9,Inputs!$G$6:$G$9),LOOKUP(P888,Inputs!$J$6:$J$9,Inputs!$H$6:$H$9))),0),"" )</f>
        <v/>
      </c>
      <c r="G888" s="26">
        <f>IF($A888&lt;=Inputs!$B$13,IF(2&lt;=Inputs!$B$8,IF(Inputs!$B$12&gt;0,MAX(MIN(NORM.INV(RAND(),LOOKUP(Q888,Inputs!$J$6:$J$9,Inputs!$G$6:$G$9),LOOKUP(Q888,Inputs!$J$6:$J$9,Inputs!$H$6:$H$9)),Inputs!$B$12),-Inputs!$B$12),NORM.INV(RAND(),LOOKUP(Q888,Inputs!$J$6:$J$9,Inputs!$G$6:$G$9),LOOKUP(Q888,Inputs!$J$6:$J$9,Inputs!$H$6:$H$9))),0),"" )</f>
        <v/>
      </c>
      <c r="H888" s="26">
        <f>IF($A888&lt;=Inputs!$B$13,IF(3&lt;=Inputs!$B$8,IF(Inputs!$B$12&gt;0,MAX(MIN(NORM.INV(RAND(),LOOKUP(R888,Inputs!$J$6:$J$9,Inputs!$G$6:$G$9),LOOKUP(R888,Inputs!$J$6:$J$9,Inputs!$H$6:$H$9)),Inputs!$B$12),-Inputs!$B$12),NORM.INV(RAND(),LOOKUP(R888,Inputs!$J$6:$J$9,Inputs!$G$6:$G$9),LOOKUP(R888,Inputs!$J$6:$J$9,Inputs!$H$6:$H$9))),0),"" )</f>
        <v/>
      </c>
      <c r="I888" s="26">
        <f>IF($A888&lt;=Inputs!$B$13,IF(4&lt;=Inputs!$B$8,IF(Inputs!$B$12&gt;0,MAX(MIN(NORM.INV(RAND(),LOOKUP(S888,Inputs!$J$6:$J$9,Inputs!$G$6:$G$9),LOOKUP(S888,Inputs!$J$6:$J$9,Inputs!$H$6:$H$9)),Inputs!$B$12),-Inputs!$B$12),NORM.INV(RAND(),LOOKUP(S888,Inputs!$J$6:$J$9,Inputs!$G$6:$G$9),LOOKUP(S888,Inputs!$J$6:$J$9,Inputs!$H$6:$H$9))),0),"" )</f>
        <v/>
      </c>
      <c r="J888" s="26">
        <f>IF($A888&lt;=Inputs!$B$13,IF(5&lt;=Inputs!$B$8,IF(Inputs!$B$12&gt;0,MAX(MIN(NORM.INV(RAND(),LOOKUP(T888,Inputs!$J$6:$J$9,Inputs!$G$6:$G$9),LOOKUP(T888,Inputs!$J$6:$J$9,Inputs!$H$6:$H$9)),Inputs!$B$12),-Inputs!$B$12),NORM.INV(RAND(),LOOKUP(T888,Inputs!$J$6:$J$9,Inputs!$G$6:$G$9),LOOKUP(T888,Inputs!$J$6:$J$9,Inputs!$H$6:$H$9))),0),"" )</f>
        <v/>
      </c>
      <c r="K888" s="26">
        <f>IF($A888&lt;=Inputs!$B$13,IF(6&lt;=Inputs!$B$8,IF(Inputs!$B$12&gt;0,MAX(MIN(NORM.INV(RAND(),LOOKUP(U888,Inputs!$J$6:$J$9,Inputs!$G$6:$G$9),LOOKUP(U888,Inputs!$J$6:$J$9,Inputs!$H$6:$H$9)),Inputs!$B$12),-Inputs!$B$12),NORM.INV(RAND(),LOOKUP(U888,Inputs!$J$6:$J$9,Inputs!$G$6:$G$9),LOOKUP(U888,Inputs!$J$6:$J$9,Inputs!$H$6:$H$9))),0),"" )</f>
        <v/>
      </c>
      <c r="L888" s="26">
        <f>IF($A888&lt;=Inputs!$B$13,IF(7&lt;=Inputs!$B$8,IF(Inputs!$B$12&gt;0,MAX(MIN(NORM.INV(RAND(),LOOKUP(V888,Inputs!$J$6:$J$9,Inputs!$G$6:$G$9),LOOKUP(V888,Inputs!$J$6:$J$9,Inputs!$H$6:$H$9)),Inputs!$B$12),-Inputs!$B$12),NORM.INV(RAND(),LOOKUP(V888,Inputs!$J$6:$J$9,Inputs!$G$6:$G$9),LOOKUP(V888,Inputs!$J$6:$J$9,Inputs!$H$6:$H$9))),0),"" )</f>
        <v/>
      </c>
      <c r="M888" s="26">
        <f>IF($A888&lt;=Inputs!$B$13,IF(8&lt;=Inputs!$B$8,IF(Inputs!$B$12&gt;0,MAX(MIN(NORM.INV(RAND(),LOOKUP(W888,Inputs!$J$6:$J$9,Inputs!$G$6:$G$9),LOOKUP(W888,Inputs!$J$6:$J$9,Inputs!$H$6:$H$9)),Inputs!$B$12),-Inputs!$B$12),NORM.INV(RAND(),LOOKUP(W888,Inputs!$J$6:$J$9,Inputs!$G$6:$G$9),LOOKUP(W888,Inputs!$J$6:$J$9,Inputs!$H$6:$H$9))),0),"" )</f>
        <v/>
      </c>
      <c r="N888" s="26">
        <f>IF($A888&lt;=Inputs!$B$13,IF(9&lt;=Inputs!$B$8,IF(Inputs!$B$12&gt;0,MAX(MIN(NORM.INV(RAND(),LOOKUP(X888,Inputs!$J$6:$J$9,Inputs!$G$6:$G$9),LOOKUP(X888,Inputs!$J$6:$J$9,Inputs!$H$6:$H$9)),Inputs!$B$12),-Inputs!$B$12),NORM.INV(RAND(),LOOKUP(X888,Inputs!$J$6:$J$9,Inputs!$G$6:$G$9),LOOKUP(X888,Inputs!$J$6:$J$9,Inputs!$H$6:$H$9))),0),"" )</f>
        <v/>
      </c>
      <c r="O888" s="26">
        <f>IF($A888&lt;=Inputs!$B$13,IF(10&lt;=Inputs!$B$8,IF(Inputs!$B$12&gt;0,MAX(MIN(NORM.INV(RAND(),LOOKUP(Y888,Inputs!$J$6:$J$9,Inputs!$G$6:$G$9),LOOKUP(Y888,Inputs!$J$6:$J$9,Inputs!$H$6:$H$9)),Inputs!$B$12),-Inputs!$B$12),NORM.INV(RAND(),LOOKUP(Y888,Inputs!$J$6:$J$9,Inputs!$G$6:$G$9),LOOKUP(Y888,Inputs!$J$6:$J$9,Inputs!$H$6:$H$9))),0),"" )</f>
        <v/>
      </c>
      <c r="P888" s="31">
        <f>IF($A888&lt;=Inputs!$B$13,RAND(),"")</f>
        <v/>
      </c>
      <c r="Q888" s="31">
        <f>IF($A888&lt;=Inputs!$B$13,RAND(),"")</f>
        <v/>
      </c>
      <c r="R888" s="31">
        <f>IF($A888&lt;=Inputs!$B$13,RAND(),"")</f>
        <v/>
      </c>
      <c r="S888" s="31">
        <f>IF($A888&lt;=Inputs!$B$13,RAND(),"")</f>
        <v/>
      </c>
      <c r="T888" s="31">
        <f>IF($A888&lt;=Inputs!$B$13,RAND(),"")</f>
        <v/>
      </c>
      <c r="U888" s="31">
        <f>IF($A888&lt;=Inputs!$B$13,RAND(),"")</f>
        <v/>
      </c>
      <c r="V888" s="31">
        <f>IF($A888&lt;=Inputs!$B$13,RAND(),"")</f>
        <v/>
      </c>
      <c r="W888" s="31">
        <f>IF($A888&lt;=Inputs!$B$13,RAND(),"")</f>
        <v/>
      </c>
      <c r="X888" s="31">
        <f>IF($A888&lt;=Inputs!$B$13,RAND(),"")</f>
        <v/>
      </c>
      <c r="Y888" s="31">
        <f>IF($A888&lt;=Inputs!$B$13,RAND(),"")</f>
        <v/>
      </c>
    </row>
    <row r="889">
      <c r="A889" t="n">
        <v>884</v>
      </c>
      <c r="B889" s="26">
        <f>IF($A889&lt;=Inputs!$B$13,IF(Inputs!$B$8&gt;0,SUM(F889:O889)/Inputs!$B$8,0),"")</f>
        <v/>
      </c>
      <c r="C889" s="27">
        <f>IF($A889&lt;=Inputs!$B$13,B889/100,"")</f>
        <v/>
      </c>
      <c r="D889" s="28">
        <f>IF($A889&lt;=Inputs!$B$13,C889*Inputs!$B$7,"")</f>
        <v/>
      </c>
      <c r="E889" s="29">
        <f>IF($A889&lt;=Inputs!$B$13,IF(D889&gt;0,1,0),"")</f>
        <v/>
      </c>
      <c r="F889" s="26">
        <f>IF($A889&lt;=Inputs!$B$13,IF(1&lt;=Inputs!$B$8,IF(Inputs!$B$12&gt;0,MAX(MIN(NORM.INV(RAND(),LOOKUP(P889,Inputs!$J$6:$J$9,Inputs!$G$6:$G$9),LOOKUP(P889,Inputs!$J$6:$J$9,Inputs!$H$6:$H$9)),Inputs!$B$12),-Inputs!$B$12),NORM.INV(RAND(),LOOKUP(P889,Inputs!$J$6:$J$9,Inputs!$G$6:$G$9),LOOKUP(P889,Inputs!$J$6:$J$9,Inputs!$H$6:$H$9))),0),"" )</f>
        <v/>
      </c>
      <c r="G889" s="26">
        <f>IF($A889&lt;=Inputs!$B$13,IF(2&lt;=Inputs!$B$8,IF(Inputs!$B$12&gt;0,MAX(MIN(NORM.INV(RAND(),LOOKUP(Q889,Inputs!$J$6:$J$9,Inputs!$G$6:$G$9),LOOKUP(Q889,Inputs!$J$6:$J$9,Inputs!$H$6:$H$9)),Inputs!$B$12),-Inputs!$B$12),NORM.INV(RAND(),LOOKUP(Q889,Inputs!$J$6:$J$9,Inputs!$G$6:$G$9),LOOKUP(Q889,Inputs!$J$6:$J$9,Inputs!$H$6:$H$9))),0),"" )</f>
        <v/>
      </c>
      <c r="H889" s="26">
        <f>IF($A889&lt;=Inputs!$B$13,IF(3&lt;=Inputs!$B$8,IF(Inputs!$B$12&gt;0,MAX(MIN(NORM.INV(RAND(),LOOKUP(R889,Inputs!$J$6:$J$9,Inputs!$G$6:$G$9),LOOKUP(R889,Inputs!$J$6:$J$9,Inputs!$H$6:$H$9)),Inputs!$B$12),-Inputs!$B$12),NORM.INV(RAND(),LOOKUP(R889,Inputs!$J$6:$J$9,Inputs!$G$6:$G$9),LOOKUP(R889,Inputs!$J$6:$J$9,Inputs!$H$6:$H$9))),0),"" )</f>
        <v/>
      </c>
      <c r="I889" s="26">
        <f>IF($A889&lt;=Inputs!$B$13,IF(4&lt;=Inputs!$B$8,IF(Inputs!$B$12&gt;0,MAX(MIN(NORM.INV(RAND(),LOOKUP(S889,Inputs!$J$6:$J$9,Inputs!$G$6:$G$9),LOOKUP(S889,Inputs!$J$6:$J$9,Inputs!$H$6:$H$9)),Inputs!$B$12),-Inputs!$B$12),NORM.INV(RAND(),LOOKUP(S889,Inputs!$J$6:$J$9,Inputs!$G$6:$G$9),LOOKUP(S889,Inputs!$J$6:$J$9,Inputs!$H$6:$H$9))),0),"" )</f>
        <v/>
      </c>
      <c r="J889" s="26">
        <f>IF($A889&lt;=Inputs!$B$13,IF(5&lt;=Inputs!$B$8,IF(Inputs!$B$12&gt;0,MAX(MIN(NORM.INV(RAND(),LOOKUP(T889,Inputs!$J$6:$J$9,Inputs!$G$6:$G$9),LOOKUP(T889,Inputs!$J$6:$J$9,Inputs!$H$6:$H$9)),Inputs!$B$12),-Inputs!$B$12),NORM.INV(RAND(),LOOKUP(T889,Inputs!$J$6:$J$9,Inputs!$G$6:$G$9),LOOKUP(T889,Inputs!$J$6:$J$9,Inputs!$H$6:$H$9))),0),"" )</f>
        <v/>
      </c>
      <c r="K889" s="26">
        <f>IF($A889&lt;=Inputs!$B$13,IF(6&lt;=Inputs!$B$8,IF(Inputs!$B$12&gt;0,MAX(MIN(NORM.INV(RAND(),LOOKUP(U889,Inputs!$J$6:$J$9,Inputs!$G$6:$G$9),LOOKUP(U889,Inputs!$J$6:$J$9,Inputs!$H$6:$H$9)),Inputs!$B$12),-Inputs!$B$12),NORM.INV(RAND(),LOOKUP(U889,Inputs!$J$6:$J$9,Inputs!$G$6:$G$9),LOOKUP(U889,Inputs!$J$6:$J$9,Inputs!$H$6:$H$9))),0),"" )</f>
        <v/>
      </c>
      <c r="L889" s="26">
        <f>IF($A889&lt;=Inputs!$B$13,IF(7&lt;=Inputs!$B$8,IF(Inputs!$B$12&gt;0,MAX(MIN(NORM.INV(RAND(),LOOKUP(V889,Inputs!$J$6:$J$9,Inputs!$G$6:$G$9),LOOKUP(V889,Inputs!$J$6:$J$9,Inputs!$H$6:$H$9)),Inputs!$B$12),-Inputs!$B$12),NORM.INV(RAND(),LOOKUP(V889,Inputs!$J$6:$J$9,Inputs!$G$6:$G$9),LOOKUP(V889,Inputs!$J$6:$J$9,Inputs!$H$6:$H$9))),0),"" )</f>
        <v/>
      </c>
      <c r="M889" s="26">
        <f>IF($A889&lt;=Inputs!$B$13,IF(8&lt;=Inputs!$B$8,IF(Inputs!$B$12&gt;0,MAX(MIN(NORM.INV(RAND(),LOOKUP(W889,Inputs!$J$6:$J$9,Inputs!$G$6:$G$9),LOOKUP(W889,Inputs!$J$6:$J$9,Inputs!$H$6:$H$9)),Inputs!$B$12),-Inputs!$B$12),NORM.INV(RAND(),LOOKUP(W889,Inputs!$J$6:$J$9,Inputs!$G$6:$G$9),LOOKUP(W889,Inputs!$J$6:$J$9,Inputs!$H$6:$H$9))),0),"" )</f>
        <v/>
      </c>
      <c r="N889" s="26">
        <f>IF($A889&lt;=Inputs!$B$13,IF(9&lt;=Inputs!$B$8,IF(Inputs!$B$12&gt;0,MAX(MIN(NORM.INV(RAND(),LOOKUP(X889,Inputs!$J$6:$J$9,Inputs!$G$6:$G$9),LOOKUP(X889,Inputs!$J$6:$J$9,Inputs!$H$6:$H$9)),Inputs!$B$12),-Inputs!$B$12),NORM.INV(RAND(),LOOKUP(X889,Inputs!$J$6:$J$9,Inputs!$G$6:$G$9),LOOKUP(X889,Inputs!$J$6:$J$9,Inputs!$H$6:$H$9))),0),"" )</f>
        <v/>
      </c>
      <c r="O889" s="26">
        <f>IF($A889&lt;=Inputs!$B$13,IF(10&lt;=Inputs!$B$8,IF(Inputs!$B$12&gt;0,MAX(MIN(NORM.INV(RAND(),LOOKUP(Y889,Inputs!$J$6:$J$9,Inputs!$G$6:$G$9),LOOKUP(Y889,Inputs!$J$6:$J$9,Inputs!$H$6:$H$9)),Inputs!$B$12),-Inputs!$B$12),NORM.INV(RAND(),LOOKUP(Y889,Inputs!$J$6:$J$9,Inputs!$G$6:$G$9),LOOKUP(Y889,Inputs!$J$6:$J$9,Inputs!$H$6:$H$9))),0),"" )</f>
        <v/>
      </c>
      <c r="P889" s="31">
        <f>IF($A889&lt;=Inputs!$B$13,RAND(),"")</f>
        <v/>
      </c>
      <c r="Q889" s="31">
        <f>IF($A889&lt;=Inputs!$B$13,RAND(),"")</f>
        <v/>
      </c>
      <c r="R889" s="31">
        <f>IF($A889&lt;=Inputs!$B$13,RAND(),"")</f>
        <v/>
      </c>
      <c r="S889" s="31">
        <f>IF($A889&lt;=Inputs!$B$13,RAND(),"")</f>
        <v/>
      </c>
      <c r="T889" s="31">
        <f>IF($A889&lt;=Inputs!$B$13,RAND(),"")</f>
        <v/>
      </c>
      <c r="U889" s="31">
        <f>IF($A889&lt;=Inputs!$B$13,RAND(),"")</f>
        <v/>
      </c>
      <c r="V889" s="31">
        <f>IF($A889&lt;=Inputs!$B$13,RAND(),"")</f>
        <v/>
      </c>
      <c r="W889" s="31">
        <f>IF($A889&lt;=Inputs!$B$13,RAND(),"")</f>
        <v/>
      </c>
      <c r="X889" s="31">
        <f>IF($A889&lt;=Inputs!$B$13,RAND(),"")</f>
        <v/>
      </c>
      <c r="Y889" s="31">
        <f>IF($A889&lt;=Inputs!$B$13,RAND(),"")</f>
        <v/>
      </c>
    </row>
    <row r="890">
      <c r="A890" t="n">
        <v>885</v>
      </c>
      <c r="B890" s="26">
        <f>IF($A890&lt;=Inputs!$B$13,IF(Inputs!$B$8&gt;0,SUM(F890:O890)/Inputs!$B$8,0),"")</f>
        <v/>
      </c>
      <c r="C890" s="27">
        <f>IF($A890&lt;=Inputs!$B$13,B890/100,"")</f>
        <v/>
      </c>
      <c r="D890" s="28">
        <f>IF($A890&lt;=Inputs!$B$13,C890*Inputs!$B$7,"")</f>
        <v/>
      </c>
      <c r="E890" s="29">
        <f>IF($A890&lt;=Inputs!$B$13,IF(D890&gt;0,1,0),"")</f>
        <v/>
      </c>
      <c r="F890" s="26">
        <f>IF($A890&lt;=Inputs!$B$13,IF(1&lt;=Inputs!$B$8,IF(Inputs!$B$12&gt;0,MAX(MIN(NORM.INV(RAND(),LOOKUP(P890,Inputs!$J$6:$J$9,Inputs!$G$6:$G$9),LOOKUP(P890,Inputs!$J$6:$J$9,Inputs!$H$6:$H$9)),Inputs!$B$12),-Inputs!$B$12),NORM.INV(RAND(),LOOKUP(P890,Inputs!$J$6:$J$9,Inputs!$G$6:$G$9),LOOKUP(P890,Inputs!$J$6:$J$9,Inputs!$H$6:$H$9))),0),"" )</f>
        <v/>
      </c>
      <c r="G890" s="26">
        <f>IF($A890&lt;=Inputs!$B$13,IF(2&lt;=Inputs!$B$8,IF(Inputs!$B$12&gt;0,MAX(MIN(NORM.INV(RAND(),LOOKUP(Q890,Inputs!$J$6:$J$9,Inputs!$G$6:$G$9),LOOKUP(Q890,Inputs!$J$6:$J$9,Inputs!$H$6:$H$9)),Inputs!$B$12),-Inputs!$B$12),NORM.INV(RAND(),LOOKUP(Q890,Inputs!$J$6:$J$9,Inputs!$G$6:$G$9),LOOKUP(Q890,Inputs!$J$6:$J$9,Inputs!$H$6:$H$9))),0),"" )</f>
        <v/>
      </c>
      <c r="H890" s="26">
        <f>IF($A890&lt;=Inputs!$B$13,IF(3&lt;=Inputs!$B$8,IF(Inputs!$B$12&gt;0,MAX(MIN(NORM.INV(RAND(),LOOKUP(R890,Inputs!$J$6:$J$9,Inputs!$G$6:$G$9),LOOKUP(R890,Inputs!$J$6:$J$9,Inputs!$H$6:$H$9)),Inputs!$B$12),-Inputs!$B$12),NORM.INV(RAND(),LOOKUP(R890,Inputs!$J$6:$J$9,Inputs!$G$6:$G$9),LOOKUP(R890,Inputs!$J$6:$J$9,Inputs!$H$6:$H$9))),0),"" )</f>
        <v/>
      </c>
      <c r="I890" s="26">
        <f>IF($A890&lt;=Inputs!$B$13,IF(4&lt;=Inputs!$B$8,IF(Inputs!$B$12&gt;0,MAX(MIN(NORM.INV(RAND(),LOOKUP(S890,Inputs!$J$6:$J$9,Inputs!$G$6:$G$9),LOOKUP(S890,Inputs!$J$6:$J$9,Inputs!$H$6:$H$9)),Inputs!$B$12),-Inputs!$B$12),NORM.INV(RAND(),LOOKUP(S890,Inputs!$J$6:$J$9,Inputs!$G$6:$G$9),LOOKUP(S890,Inputs!$J$6:$J$9,Inputs!$H$6:$H$9))),0),"" )</f>
        <v/>
      </c>
      <c r="J890" s="26">
        <f>IF($A890&lt;=Inputs!$B$13,IF(5&lt;=Inputs!$B$8,IF(Inputs!$B$12&gt;0,MAX(MIN(NORM.INV(RAND(),LOOKUP(T890,Inputs!$J$6:$J$9,Inputs!$G$6:$G$9),LOOKUP(T890,Inputs!$J$6:$J$9,Inputs!$H$6:$H$9)),Inputs!$B$12),-Inputs!$B$12),NORM.INV(RAND(),LOOKUP(T890,Inputs!$J$6:$J$9,Inputs!$G$6:$G$9),LOOKUP(T890,Inputs!$J$6:$J$9,Inputs!$H$6:$H$9))),0),"" )</f>
        <v/>
      </c>
      <c r="K890" s="26">
        <f>IF($A890&lt;=Inputs!$B$13,IF(6&lt;=Inputs!$B$8,IF(Inputs!$B$12&gt;0,MAX(MIN(NORM.INV(RAND(),LOOKUP(U890,Inputs!$J$6:$J$9,Inputs!$G$6:$G$9),LOOKUP(U890,Inputs!$J$6:$J$9,Inputs!$H$6:$H$9)),Inputs!$B$12),-Inputs!$B$12),NORM.INV(RAND(),LOOKUP(U890,Inputs!$J$6:$J$9,Inputs!$G$6:$G$9),LOOKUP(U890,Inputs!$J$6:$J$9,Inputs!$H$6:$H$9))),0),"" )</f>
        <v/>
      </c>
      <c r="L890" s="26">
        <f>IF($A890&lt;=Inputs!$B$13,IF(7&lt;=Inputs!$B$8,IF(Inputs!$B$12&gt;0,MAX(MIN(NORM.INV(RAND(),LOOKUP(V890,Inputs!$J$6:$J$9,Inputs!$G$6:$G$9),LOOKUP(V890,Inputs!$J$6:$J$9,Inputs!$H$6:$H$9)),Inputs!$B$12),-Inputs!$B$12),NORM.INV(RAND(),LOOKUP(V890,Inputs!$J$6:$J$9,Inputs!$G$6:$G$9),LOOKUP(V890,Inputs!$J$6:$J$9,Inputs!$H$6:$H$9))),0),"" )</f>
        <v/>
      </c>
      <c r="M890" s="26">
        <f>IF($A890&lt;=Inputs!$B$13,IF(8&lt;=Inputs!$B$8,IF(Inputs!$B$12&gt;0,MAX(MIN(NORM.INV(RAND(),LOOKUP(W890,Inputs!$J$6:$J$9,Inputs!$G$6:$G$9),LOOKUP(W890,Inputs!$J$6:$J$9,Inputs!$H$6:$H$9)),Inputs!$B$12),-Inputs!$B$12),NORM.INV(RAND(),LOOKUP(W890,Inputs!$J$6:$J$9,Inputs!$G$6:$G$9),LOOKUP(W890,Inputs!$J$6:$J$9,Inputs!$H$6:$H$9))),0),"" )</f>
        <v/>
      </c>
      <c r="N890" s="26">
        <f>IF($A890&lt;=Inputs!$B$13,IF(9&lt;=Inputs!$B$8,IF(Inputs!$B$12&gt;0,MAX(MIN(NORM.INV(RAND(),LOOKUP(X890,Inputs!$J$6:$J$9,Inputs!$G$6:$G$9),LOOKUP(X890,Inputs!$J$6:$J$9,Inputs!$H$6:$H$9)),Inputs!$B$12),-Inputs!$B$12),NORM.INV(RAND(),LOOKUP(X890,Inputs!$J$6:$J$9,Inputs!$G$6:$G$9),LOOKUP(X890,Inputs!$J$6:$J$9,Inputs!$H$6:$H$9))),0),"" )</f>
        <v/>
      </c>
      <c r="O890" s="26">
        <f>IF($A890&lt;=Inputs!$B$13,IF(10&lt;=Inputs!$B$8,IF(Inputs!$B$12&gt;0,MAX(MIN(NORM.INV(RAND(),LOOKUP(Y890,Inputs!$J$6:$J$9,Inputs!$G$6:$G$9),LOOKUP(Y890,Inputs!$J$6:$J$9,Inputs!$H$6:$H$9)),Inputs!$B$12),-Inputs!$B$12),NORM.INV(RAND(),LOOKUP(Y890,Inputs!$J$6:$J$9,Inputs!$G$6:$G$9),LOOKUP(Y890,Inputs!$J$6:$J$9,Inputs!$H$6:$H$9))),0),"" )</f>
        <v/>
      </c>
      <c r="P890" s="31">
        <f>IF($A890&lt;=Inputs!$B$13,RAND(),"")</f>
        <v/>
      </c>
      <c r="Q890" s="31">
        <f>IF($A890&lt;=Inputs!$B$13,RAND(),"")</f>
        <v/>
      </c>
      <c r="R890" s="31">
        <f>IF($A890&lt;=Inputs!$B$13,RAND(),"")</f>
        <v/>
      </c>
      <c r="S890" s="31">
        <f>IF($A890&lt;=Inputs!$B$13,RAND(),"")</f>
        <v/>
      </c>
      <c r="T890" s="31">
        <f>IF($A890&lt;=Inputs!$B$13,RAND(),"")</f>
        <v/>
      </c>
      <c r="U890" s="31">
        <f>IF($A890&lt;=Inputs!$B$13,RAND(),"")</f>
        <v/>
      </c>
      <c r="V890" s="31">
        <f>IF($A890&lt;=Inputs!$B$13,RAND(),"")</f>
        <v/>
      </c>
      <c r="W890" s="31">
        <f>IF($A890&lt;=Inputs!$B$13,RAND(),"")</f>
        <v/>
      </c>
      <c r="X890" s="31">
        <f>IF($A890&lt;=Inputs!$B$13,RAND(),"")</f>
        <v/>
      </c>
      <c r="Y890" s="31">
        <f>IF($A890&lt;=Inputs!$B$13,RAND(),"")</f>
        <v/>
      </c>
    </row>
    <row r="891">
      <c r="A891" t="n">
        <v>886</v>
      </c>
      <c r="B891" s="26">
        <f>IF($A891&lt;=Inputs!$B$13,IF(Inputs!$B$8&gt;0,SUM(F891:O891)/Inputs!$B$8,0),"")</f>
        <v/>
      </c>
      <c r="C891" s="27">
        <f>IF($A891&lt;=Inputs!$B$13,B891/100,"")</f>
        <v/>
      </c>
      <c r="D891" s="28">
        <f>IF($A891&lt;=Inputs!$B$13,C891*Inputs!$B$7,"")</f>
        <v/>
      </c>
      <c r="E891" s="29">
        <f>IF($A891&lt;=Inputs!$B$13,IF(D891&gt;0,1,0),"")</f>
        <v/>
      </c>
      <c r="F891" s="26">
        <f>IF($A891&lt;=Inputs!$B$13,IF(1&lt;=Inputs!$B$8,IF(Inputs!$B$12&gt;0,MAX(MIN(NORM.INV(RAND(),LOOKUP(P891,Inputs!$J$6:$J$9,Inputs!$G$6:$G$9),LOOKUP(P891,Inputs!$J$6:$J$9,Inputs!$H$6:$H$9)),Inputs!$B$12),-Inputs!$B$12),NORM.INV(RAND(),LOOKUP(P891,Inputs!$J$6:$J$9,Inputs!$G$6:$G$9),LOOKUP(P891,Inputs!$J$6:$J$9,Inputs!$H$6:$H$9))),0),"" )</f>
        <v/>
      </c>
      <c r="G891" s="26">
        <f>IF($A891&lt;=Inputs!$B$13,IF(2&lt;=Inputs!$B$8,IF(Inputs!$B$12&gt;0,MAX(MIN(NORM.INV(RAND(),LOOKUP(Q891,Inputs!$J$6:$J$9,Inputs!$G$6:$G$9),LOOKUP(Q891,Inputs!$J$6:$J$9,Inputs!$H$6:$H$9)),Inputs!$B$12),-Inputs!$B$12),NORM.INV(RAND(),LOOKUP(Q891,Inputs!$J$6:$J$9,Inputs!$G$6:$G$9),LOOKUP(Q891,Inputs!$J$6:$J$9,Inputs!$H$6:$H$9))),0),"" )</f>
        <v/>
      </c>
      <c r="H891" s="26">
        <f>IF($A891&lt;=Inputs!$B$13,IF(3&lt;=Inputs!$B$8,IF(Inputs!$B$12&gt;0,MAX(MIN(NORM.INV(RAND(),LOOKUP(R891,Inputs!$J$6:$J$9,Inputs!$G$6:$G$9),LOOKUP(R891,Inputs!$J$6:$J$9,Inputs!$H$6:$H$9)),Inputs!$B$12),-Inputs!$B$12),NORM.INV(RAND(),LOOKUP(R891,Inputs!$J$6:$J$9,Inputs!$G$6:$G$9),LOOKUP(R891,Inputs!$J$6:$J$9,Inputs!$H$6:$H$9))),0),"" )</f>
        <v/>
      </c>
      <c r="I891" s="26">
        <f>IF($A891&lt;=Inputs!$B$13,IF(4&lt;=Inputs!$B$8,IF(Inputs!$B$12&gt;0,MAX(MIN(NORM.INV(RAND(),LOOKUP(S891,Inputs!$J$6:$J$9,Inputs!$G$6:$G$9),LOOKUP(S891,Inputs!$J$6:$J$9,Inputs!$H$6:$H$9)),Inputs!$B$12),-Inputs!$B$12),NORM.INV(RAND(),LOOKUP(S891,Inputs!$J$6:$J$9,Inputs!$G$6:$G$9),LOOKUP(S891,Inputs!$J$6:$J$9,Inputs!$H$6:$H$9))),0),"" )</f>
        <v/>
      </c>
      <c r="J891" s="26">
        <f>IF($A891&lt;=Inputs!$B$13,IF(5&lt;=Inputs!$B$8,IF(Inputs!$B$12&gt;0,MAX(MIN(NORM.INV(RAND(),LOOKUP(T891,Inputs!$J$6:$J$9,Inputs!$G$6:$G$9),LOOKUP(T891,Inputs!$J$6:$J$9,Inputs!$H$6:$H$9)),Inputs!$B$12),-Inputs!$B$12),NORM.INV(RAND(),LOOKUP(T891,Inputs!$J$6:$J$9,Inputs!$G$6:$G$9),LOOKUP(T891,Inputs!$J$6:$J$9,Inputs!$H$6:$H$9))),0),"" )</f>
        <v/>
      </c>
      <c r="K891" s="26">
        <f>IF($A891&lt;=Inputs!$B$13,IF(6&lt;=Inputs!$B$8,IF(Inputs!$B$12&gt;0,MAX(MIN(NORM.INV(RAND(),LOOKUP(U891,Inputs!$J$6:$J$9,Inputs!$G$6:$G$9),LOOKUP(U891,Inputs!$J$6:$J$9,Inputs!$H$6:$H$9)),Inputs!$B$12),-Inputs!$B$12),NORM.INV(RAND(),LOOKUP(U891,Inputs!$J$6:$J$9,Inputs!$G$6:$G$9),LOOKUP(U891,Inputs!$J$6:$J$9,Inputs!$H$6:$H$9))),0),"" )</f>
        <v/>
      </c>
      <c r="L891" s="26">
        <f>IF($A891&lt;=Inputs!$B$13,IF(7&lt;=Inputs!$B$8,IF(Inputs!$B$12&gt;0,MAX(MIN(NORM.INV(RAND(),LOOKUP(V891,Inputs!$J$6:$J$9,Inputs!$G$6:$G$9),LOOKUP(V891,Inputs!$J$6:$J$9,Inputs!$H$6:$H$9)),Inputs!$B$12),-Inputs!$B$12),NORM.INV(RAND(),LOOKUP(V891,Inputs!$J$6:$J$9,Inputs!$G$6:$G$9),LOOKUP(V891,Inputs!$J$6:$J$9,Inputs!$H$6:$H$9))),0),"" )</f>
        <v/>
      </c>
      <c r="M891" s="26">
        <f>IF($A891&lt;=Inputs!$B$13,IF(8&lt;=Inputs!$B$8,IF(Inputs!$B$12&gt;0,MAX(MIN(NORM.INV(RAND(),LOOKUP(W891,Inputs!$J$6:$J$9,Inputs!$G$6:$G$9),LOOKUP(W891,Inputs!$J$6:$J$9,Inputs!$H$6:$H$9)),Inputs!$B$12),-Inputs!$B$12),NORM.INV(RAND(),LOOKUP(W891,Inputs!$J$6:$J$9,Inputs!$G$6:$G$9),LOOKUP(W891,Inputs!$J$6:$J$9,Inputs!$H$6:$H$9))),0),"" )</f>
        <v/>
      </c>
      <c r="N891" s="26">
        <f>IF($A891&lt;=Inputs!$B$13,IF(9&lt;=Inputs!$B$8,IF(Inputs!$B$12&gt;0,MAX(MIN(NORM.INV(RAND(),LOOKUP(X891,Inputs!$J$6:$J$9,Inputs!$G$6:$G$9),LOOKUP(X891,Inputs!$J$6:$J$9,Inputs!$H$6:$H$9)),Inputs!$B$12),-Inputs!$B$12),NORM.INV(RAND(),LOOKUP(X891,Inputs!$J$6:$J$9,Inputs!$G$6:$G$9),LOOKUP(X891,Inputs!$J$6:$J$9,Inputs!$H$6:$H$9))),0),"" )</f>
        <v/>
      </c>
      <c r="O891" s="26">
        <f>IF($A891&lt;=Inputs!$B$13,IF(10&lt;=Inputs!$B$8,IF(Inputs!$B$12&gt;0,MAX(MIN(NORM.INV(RAND(),LOOKUP(Y891,Inputs!$J$6:$J$9,Inputs!$G$6:$G$9),LOOKUP(Y891,Inputs!$J$6:$J$9,Inputs!$H$6:$H$9)),Inputs!$B$12),-Inputs!$B$12),NORM.INV(RAND(),LOOKUP(Y891,Inputs!$J$6:$J$9,Inputs!$G$6:$G$9),LOOKUP(Y891,Inputs!$J$6:$J$9,Inputs!$H$6:$H$9))),0),"" )</f>
        <v/>
      </c>
      <c r="P891" s="31">
        <f>IF($A891&lt;=Inputs!$B$13,RAND(),"")</f>
        <v/>
      </c>
      <c r="Q891" s="31">
        <f>IF($A891&lt;=Inputs!$B$13,RAND(),"")</f>
        <v/>
      </c>
      <c r="R891" s="31">
        <f>IF($A891&lt;=Inputs!$B$13,RAND(),"")</f>
        <v/>
      </c>
      <c r="S891" s="31">
        <f>IF($A891&lt;=Inputs!$B$13,RAND(),"")</f>
        <v/>
      </c>
      <c r="T891" s="31">
        <f>IF($A891&lt;=Inputs!$B$13,RAND(),"")</f>
        <v/>
      </c>
      <c r="U891" s="31">
        <f>IF($A891&lt;=Inputs!$B$13,RAND(),"")</f>
        <v/>
      </c>
      <c r="V891" s="31">
        <f>IF($A891&lt;=Inputs!$B$13,RAND(),"")</f>
        <v/>
      </c>
      <c r="W891" s="31">
        <f>IF($A891&lt;=Inputs!$B$13,RAND(),"")</f>
        <v/>
      </c>
      <c r="X891" s="31">
        <f>IF($A891&lt;=Inputs!$B$13,RAND(),"")</f>
        <v/>
      </c>
      <c r="Y891" s="31">
        <f>IF($A891&lt;=Inputs!$B$13,RAND(),"")</f>
        <v/>
      </c>
    </row>
    <row r="892">
      <c r="A892" t="n">
        <v>887</v>
      </c>
      <c r="B892" s="26">
        <f>IF($A892&lt;=Inputs!$B$13,IF(Inputs!$B$8&gt;0,SUM(F892:O892)/Inputs!$B$8,0),"")</f>
        <v/>
      </c>
      <c r="C892" s="27">
        <f>IF($A892&lt;=Inputs!$B$13,B892/100,"")</f>
        <v/>
      </c>
      <c r="D892" s="28">
        <f>IF($A892&lt;=Inputs!$B$13,C892*Inputs!$B$7,"")</f>
        <v/>
      </c>
      <c r="E892" s="29">
        <f>IF($A892&lt;=Inputs!$B$13,IF(D892&gt;0,1,0),"")</f>
        <v/>
      </c>
      <c r="F892" s="26">
        <f>IF($A892&lt;=Inputs!$B$13,IF(1&lt;=Inputs!$B$8,IF(Inputs!$B$12&gt;0,MAX(MIN(NORM.INV(RAND(),LOOKUP(P892,Inputs!$J$6:$J$9,Inputs!$G$6:$G$9),LOOKUP(P892,Inputs!$J$6:$J$9,Inputs!$H$6:$H$9)),Inputs!$B$12),-Inputs!$B$12),NORM.INV(RAND(),LOOKUP(P892,Inputs!$J$6:$J$9,Inputs!$G$6:$G$9),LOOKUP(P892,Inputs!$J$6:$J$9,Inputs!$H$6:$H$9))),0),"" )</f>
        <v/>
      </c>
      <c r="G892" s="26">
        <f>IF($A892&lt;=Inputs!$B$13,IF(2&lt;=Inputs!$B$8,IF(Inputs!$B$12&gt;0,MAX(MIN(NORM.INV(RAND(),LOOKUP(Q892,Inputs!$J$6:$J$9,Inputs!$G$6:$G$9),LOOKUP(Q892,Inputs!$J$6:$J$9,Inputs!$H$6:$H$9)),Inputs!$B$12),-Inputs!$B$12),NORM.INV(RAND(),LOOKUP(Q892,Inputs!$J$6:$J$9,Inputs!$G$6:$G$9),LOOKUP(Q892,Inputs!$J$6:$J$9,Inputs!$H$6:$H$9))),0),"" )</f>
        <v/>
      </c>
      <c r="H892" s="26">
        <f>IF($A892&lt;=Inputs!$B$13,IF(3&lt;=Inputs!$B$8,IF(Inputs!$B$12&gt;0,MAX(MIN(NORM.INV(RAND(),LOOKUP(R892,Inputs!$J$6:$J$9,Inputs!$G$6:$G$9),LOOKUP(R892,Inputs!$J$6:$J$9,Inputs!$H$6:$H$9)),Inputs!$B$12),-Inputs!$B$12),NORM.INV(RAND(),LOOKUP(R892,Inputs!$J$6:$J$9,Inputs!$G$6:$G$9),LOOKUP(R892,Inputs!$J$6:$J$9,Inputs!$H$6:$H$9))),0),"" )</f>
        <v/>
      </c>
      <c r="I892" s="26">
        <f>IF($A892&lt;=Inputs!$B$13,IF(4&lt;=Inputs!$B$8,IF(Inputs!$B$12&gt;0,MAX(MIN(NORM.INV(RAND(),LOOKUP(S892,Inputs!$J$6:$J$9,Inputs!$G$6:$G$9),LOOKUP(S892,Inputs!$J$6:$J$9,Inputs!$H$6:$H$9)),Inputs!$B$12),-Inputs!$B$12),NORM.INV(RAND(),LOOKUP(S892,Inputs!$J$6:$J$9,Inputs!$G$6:$G$9),LOOKUP(S892,Inputs!$J$6:$J$9,Inputs!$H$6:$H$9))),0),"" )</f>
        <v/>
      </c>
      <c r="J892" s="26">
        <f>IF($A892&lt;=Inputs!$B$13,IF(5&lt;=Inputs!$B$8,IF(Inputs!$B$12&gt;0,MAX(MIN(NORM.INV(RAND(),LOOKUP(T892,Inputs!$J$6:$J$9,Inputs!$G$6:$G$9),LOOKUP(T892,Inputs!$J$6:$J$9,Inputs!$H$6:$H$9)),Inputs!$B$12),-Inputs!$B$12),NORM.INV(RAND(),LOOKUP(T892,Inputs!$J$6:$J$9,Inputs!$G$6:$G$9),LOOKUP(T892,Inputs!$J$6:$J$9,Inputs!$H$6:$H$9))),0),"" )</f>
        <v/>
      </c>
      <c r="K892" s="26">
        <f>IF($A892&lt;=Inputs!$B$13,IF(6&lt;=Inputs!$B$8,IF(Inputs!$B$12&gt;0,MAX(MIN(NORM.INV(RAND(),LOOKUP(U892,Inputs!$J$6:$J$9,Inputs!$G$6:$G$9),LOOKUP(U892,Inputs!$J$6:$J$9,Inputs!$H$6:$H$9)),Inputs!$B$12),-Inputs!$B$12),NORM.INV(RAND(),LOOKUP(U892,Inputs!$J$6:$J$9,Inputs!$G$6:$G$9),LOOKUP(U892,Inputs!$J$6:$J$9,Inputs!$H$6:$H$9))),0),"" )</f>
        <v/>
      </c>
      <c r="L892" s="26">
        <f>IF($A892&lt;=Inputs!$B$13,IF(7&lt;=Inputs!$B$8,IF(Inputs!$B$12&gt;0,MAX(MIN(NORM.INV(RAND(),LOOKUP(V892,Inputs!$J$6:$J$9,Inputs!$G$6:$G$9),LOOKUP(V892,Inputs!$J$6:$J$9,Inputs!$H$6:$H$9)),Inputs!$B$12),-Inputs!$B$12),NORM.INV(RAND(),LOOKUP(V892,Inputs!$J$6:$J$9,Inputs!$G$6:$G$9),LOOKUP(V892,Inputs!$J$6:$J$9,Inputs!$H$6:$H$9))),0),"" )</f>
        <v/>
      </c>
      <c r="M892" s="26">
        <f>IF($A892&lt;=Inputs!$B$13,IF(8&lt;=Inputs!$B$8,IF(Inputs!$B$12&gt;0,MAX(MIN(NORM.INV(RAND(),LOOKUP(W892,Inputs!$J$6:$J$9,Inputs!$G$6:$G$9),LOOKUP(W892,Inputs!$J$6:$J$9,Inputs!$H$6:$H$9)),Inputs!$B$12),-Inputs!$B$12),NORM.INV(RAND(),LOOKUP(W892,Inputs!$J$6:$J$9,Inputs!$G$6:$G$9),LOOKUP(W892,Inputs!$J$6:$J$9,Inputs!$H$6:$H$9))),0),"" )</f>
        <v/>
      </c>
      <c r="N892" s="26">
        <f>IF($A892&lt;=Inputs!$B$13,IF(9&lt;=Inputs!$B$8,IF(Inputs!$B$12&gt;0,MAX(MIN(NORM.INV(RAND(),LOOKUP(X892,Inputs!$J$6:$J$9,Inputs!$G$6:$G$9),LOOKUP(X892,Inputs!$J$6:$J$9,Inputs!$H$6:$H$9)),Inputs!$B$12),-Inputs!$B$12),NORM.INV(RAND(),LOOKUP(X892,Inputs!$J$6:$J$9,Inputs!$G$6:$G$9),LOOKUP(X892,Inputs!$J$6:$J$9,Inputs!$H$6:$H$9))),0),"" )</f>
        <v/>
      </c>
      <c r="O892" s="26">
        <f>IF($A892&lt;=Inputs!$B$13,IF(10&lt;=Inputs!$B$8,IF(Inputs!$B$12&gt;0,MAX(MIN(NORM.INV(RAND(),LOOKUP(Y892,Inputs!$J$6:$J$9,Inputs!$G$6:$G$9),LOOKUP(Y892,Inputs!$J$6:$J$9,Inputs!$H$6:$H$9)),Inputs!$B$12),-Inputs!$B$12),NORM.INV(RAND(),LOOKUP(Y892,Inputs!$J$6:$J$9,Inputs!$G$6:$G$9),LOOKUP(Y892,Inputs!$J$6:$J$9,Inputs!$H$6:$H$9))),0),"" )</f>
        <v/>
      </c>
      <c r="P892" s="31">
        <f>IF($A892&lt;=Inputs!$B$13,RAND(),"")</f>
        <v/>
      </c>
      <c r="Q892" s="31">
        <f>IF($A892&lt;=Inputs!$B$13,RAND(),"")</f>
        <v/>
      </c>
      <c r="R892" s="31">
        <f>IF($A892&lt;=Inputs!$B$13,RAND(),"")</f>
        <v/>
      </c>
      <c r="S892" s="31">
        <f>IF($A892&lt;=Inputs!$B$13,RAND(),"")</f>
        <v/>
      </c>
      <c r="T892" s="31">
        <f>IF($A892&lt;=Inputs!$B$13,RAND(),"")</f>
        <v/>
      </c>
      <c r="U892" s="31">
        <f>IF($A892&lt;=Inputs!$B$13,RAND(),"")</f>
        <v/>
      </c>
      <c r="V892" s="31">
        <f>IF($A892&lt;=Inputs!$B$13,RAND(),"")</f>
        <v/>
      </c>
      <c r="W892" s="31">
        <f>IF($A892&lt;=Inputs!$B$13,RAND(),"")</f>
        <v/>
      </c>
      <c r="X892" s="31">
        <f>IF($A892&lt;=Inputs!$B$13,RAND(),"")</f>
        <v/>
      </c>
      <c r="Y892" s="31">
        <f>IF($A892&lt;=Inputs!$B$13,RAND(),"")</f>
        <v/>
      </c>
    </row>
    <row r="893">
      <c r="A893" t="n">
        <v>888</v>
      </c>
      <c r="B893" s="26">
        <f>IF($A893&lt;=Inputs!$B$13,IF(Inputs!$B$8&gt;0,SUM(F893:O893)/Inputs!$B$8,0),"")</f>
        <v/>
      </c>
      <c r="C893" s="27">
        <f>IF($A893&lt;=Inputs!$B$13,B893/100,"")</f>
        <v/>
      </c>
      <c r="D893" s="28">
        <f>IF($A893&lt;=Inputs!$B$13,C893*Inputs!$B$7,"")</f>
        <v/>
      </c>
      <c r="E893" s="29">
        <f>IF($A893&lt;=Inputs!$B$13,IF(D893&gt;0,1,0),"")</f>
        <v/>
      </c>
      <c r="F893" s="26">
        <f>IF($A893&lt;=Inputs!$B$13,IF(1&lt;=Inputs!$B$8,IF(Inputs!$B$12&gt;0,MAX(MIN(NORM.INV(RAND(),LOOKUP(P893,Inputs!$J$6:$J$9,Inputs!$G$6:$G$9),LOOKUP(P893,Inputs!$J$6:$J$9,Inputs!$H$6:$H$9)),Inputs!$B$12),-Inputs!$B$12),NORM.INV(RAND(),LOOKUP(P893,Inputs!$J$6:$J$9,Inputs!$G$6:$G$9),LOOKUP(P893,Inputs!$J$6:$J$9,Inputs!$H$6:$H$9))),0),"" )</f>
        <v/>
      </c>
      <c r="G893" s="26">
        <f>IF($A893&lt;=Inputs!$B$13,IF(2&lt;=Inputs!$B$8,IF(Inputs!$B$12&gt;0,MAX(MIN(NORM.INV(RAND(),LOOKUP(Q893,Inputs!$J$6:$J$9,Inputs!$G$6:$G$9),LOOKUP(Q893,Inputs!$J$6:$J$9,Inputs!$H$6:$H$9)),Inputs!$B$12),-Inputs!$B$12),NORM.INV(RAND(),LOOKUP(Q893,Inputs!$J$6:$J$9,Inputs!$G$6:$G$9),LOOKUP(Q893,Inputs!$J$6:$J$9,Inputs!$H$6:$H$9))),0),"" )</f>
        <v/>
      </c>
      <c r="H893" s="26">
        <f>IF($A893&lt;=Inputs!$B$13,IF(3&lt;=Inputs!$B$8,IF(Inputs!$B$12&gt;0,MAX(MIN(NORM.INV(RAND(),LOOKUP(R893,Inputs!$J$6:$J$9,Inputs!$G$6:$G$9),LOOKUP(R893,Inputs!$J$6:$J$9,Inputs!$H$6:$H$9)),Inputs!$B$12),-Inputs!$B$12),NORM.INV(RAND(),LOOKUP(R893,Inputs!$J$6:$J$9,Inputs!$G$6:$G$9),LOOKUP(R893,Inputs!$J$6:$J$9,Inputs!$H$6:$H$9))),0),"" )</f>
        <v/>
      </c>
      <c r="I893" s="26">
        <f>IF($A893&lt;=Inputs!$B$13,IF(4&lt;=Inputs!$B$8,IF(Inputs!$B$12&gt;0,MAX(MIN(NORM.INV(RAND(),LOOKUP(S893,Inputs!$J$6:$J$9,Inputs!$G$6:$G$9),LOOKUP(S893,Inputs!$J$6:$J$9,Inputs!$H$6:$H$9)),Inputs!$B$12),-Inputs!$B$12),NORM.INV(RAND(),LOOKUP(S893,Inputs!$J$6:$J$9,Inputs!$G$6:$G$9),LOOKUP(S893,Inputs!$J$6:$J$9,Inputs!$H$6:$H$9))),0),"" )</f>
        <v/>
      </c>
      <c r="J893" s="26">
        <f>IF($A893&lt;=Inputs!$B$13,IF(5&lt;=Inputs!$B$8,IF(Inputs!$B$12&gt;0,MAX(MIN(NORM.INV(RAND(),LOOKUP(T893,Inputs!$J$6:$J$9,Inputs!$G$6:$G$9),LOOKUP(T893,Inputs!$J$6:$J$9,Inputs!$H$6:$H$9)),Inputs!$B$12),-Inputs!$B$12),NORM.INV(RAND(),LOOKUP(T893,Inputs!$J$6:$J$9,Inputs!$G$6:$G$9),LOOKUP(T893,Inputs!$J$6:$J$9,Inputs!$H$6:$H$9))),0),"" )</f>
        <v/>
      </c>
      <c r="K893" s="26">
        <f>IF($A893&lt;=Inputs!$B$13,IF(6&lt;=Inputs!$B$8,IF(Inputs!$B$12&gt;0,MAX(MIN(NORM.INV(RAND(),LOOKUP(U893,Inputs!$J$6:$J$9,Inputs!$G$6:$G$9),LOOKUP(U893,Inputs!$J$6:$J$9,Inputs!$H$6:$H$9)),Inputs!$B$12),-Inputs!$B$12),NORM.INV(RAND(),LOOKUP(U893,Inputs!$J$6:$J$9,Inputs!$G$6:$G$9),LOOKUP(U893,Inputs!$J$6:$J$9,Inputs!$H$6:$H$9))),0),"" )</f>
        <v/>
      </c>
      <c r="L893" s="26">
        <f>IF($A893&lt;=Inputs!$B$13,IF(7&lt;=Inputs!$B$8,IF(Inputs!$B$12&gt;0,MAX(MIN(NORM.INV(RAND(),LOOKUP(V893,Inputs!$J$6:$J$9,Inputs!$G$6:$G$9),LOOKUP(V893,Inputs!$J$6:$J$9,Inputs!$H$6:$H$9)),Inputs!$B$12),-Inputs!$B$12),NORM.INV(RAND(),LOOKUP(V893,Inputs!$J$6:$J$9,Inputs!$G$6:$G$9),LOOKUP(V893,Inputs!$J$6:$J$9,Inputs!$H$6:$H$9))),0),"" )</f>
        <v/>
      </c>
      <c r="M893" s="26">
        <f>IF($A893&lt;=Inputs!$B$13,IF(8&lt;=Inputs!$B$8,IF(Inputs!$B$12&gt;0,MAX(MIN(NORM.INV(RAND(),LOOKUP(W893,Inputs!$J$6:$J$9,Inputs!$G$6:$G$9),LOOKUP(W893,Inputs!$J$6:$J$9,Inputs!$H$6:$H$9)),Inputs!$B$12),-Inputs!$B$12),NORM.INV(RAND(),LOOKUP(W893,Inputs!$J$6:$J$9,Inputs!$G$6:$G$9),LOOKUP(W893,Inputs!$J$6:$J$9,Inputs!$H$6:$H$9))),0),"" )</f>
        <v/>
      </c>
      <c r="N893" s="26">
        <f>IF($A893&lt;=Inputs!$B$13,IF(9&lt;=Inputs!$B$8,IF(Inputs!$B$12&gt;0,MAX(MIN(NORM.INV(RAND(),LOOKUP(X893,Inputs!$J$6:$J$9,Inputs!$G$6:$G$9),LOOKUP(X893,Inputs!$J$6:$J$9,Inputs!$H$6:$H$9)),Inputs!$B$12),-Inputs!$B$12),NORM.INV(RAND(),LOOKUP(X893,Inputs!$J$6:$J$9,Inputs!$G$6:$G$9),LOOKUP(X893,Inputs!$J$6:$J$9,Inputs!$H$6:$H$9))),0),"" )</f>
        <v/>
      </c>
      <c r="O893" s="26">
        <f>IF($A893&lt;=Inputs!$B$13,IF(10&lt;=Inputs!$B$8,IF(Inputs!$B$12&gt;0,MAX(MIN(NORM.INV(RAND(),LOOKUP(Y893,Inputs!$J$6:$J$9,Inputs!$G$6:$G$9),LOOKUP(Y893,Inputs!$J$6:$J$9,Inputs!$H$6:$H$9)),Inputs!$B$12),-Inputs!$B$12),NORM.INV(RAND(),LOOKUP(Y893,Inputs!$J$6:$J$9,Inputs!$G$6:$G$9),LOOKUP(Y893,Inputs!$J$6:$J$9,Inputs!$H$6:$H$9))),0),"" )</f>
        <v/>
      </c>
      <c r="P893" s="31">
        <f>IF($A893&lt;=Inputs!$B$13,RAND(),"")</f>
        <v/>
      </c>
      <c r="Q893" s="31">
        <f>IF($A893&lt;=Inputs!$B$13,RAND(),"")</f>
        <v/>
      </c>
      <c r="R893" s="31">
        <f>IF($A893&lt;=Inputs!$B$13,RAND(),"")</f>
        <v/>
      </c>
      <c r="S893" s="31">
        <f>IF($A893&lt;=Inputs!$B$13,RAND(),"")</f>
        <v/>
      </c>
      <c r="T893" s="31">
        <f>IF($A893&lt;=Inputs!$B$13,RAND(),"")</f>
        <v/>
      </c>
      <c r="U893" s="31">
        <f>IF($A893&lt;=Inputs!$B$13,RAND(),"")</f>
        <v/>
      </c>
      <c r="V893" s="31">
        <f>IF($A893&lt;=Inputs!$B$13,RAND(),"")</f>
        <v/>
      </c>
      <c r="W893" s="31">
        <f>IF($A893&lt;=Inputs!$B$13,RAND(),"")</f>
        <v/>
      </c>
      <c r="X893" s="31">
        <f>IF($A893&lt;=Inputs!$B$13,RAND(),"")</f>
        <v/>
      </c>
      <c r="Y893" s="31">
        <f>IF($A893&lt;=Inputs!$B$13,RAND(),"")</f>
        <v/>
      </c>
    </row>
    <row r="894">
      <c r="A894" t="n">
        <v>889</v>
      </c>
      <c r="B894" s="26">
        <f>IF($A894&lt;=Inputs!$B$13,IF(Inputs!$B$8&gt;0,SUM(F894:O894)/Inputs!$B$8,0),"")</f>
        <v/>
      </c>
      <c r="C894" s="27">
        <f>IF($A894&lt;=Inputs!$B$13,B894/100,"")</f>
        <v/>
      </c>
      <c r="D894" s="28">
        <f>IF($A894&lt;=Inputs!$B$13,C894*Inputs!$B$7,"")</f>
        <v/>
      </c>
      <c r="E894" s="29">
        <f>IF($A894&lt;=Inputs!$B$13,IF(D894&gt;0,1,0),"")</f>
        <v/>
      </c>
      <c r="F894" s="26">
        <f>IF($A894&lt;=Inputs!$B$13,IF(1&lt;=Inputs!$B$8,IF(Inputs!$B$12&gt;0,MAX(MIN(NORM.INV(RAND(),LOOKUP(P894,Inputs!$J$6:$J$9,Inputs!$G$6:$G$9),LOOKUP(P894,Inputs!$J$6:$J$9,Inputs!$H$6:$H$9)),Inputs!$B$12),-Inputs!$B$12),NORM.INV(RAND(),LOOKUP(P894,Inputs!$J$6:$J$9,Inputs!$G$6:$G$9),LOOKUP(P894,Inputs!$J$6:$J$9,Inputs!$H$6:$H$9))),0),"" )</f>
        <v/>
      </c>
      <c r="G894" s="26">
        <f>IF($A894&lt;=Inputs!$B$13,IF(2&lt;=Inputs!$B$8,IF(Inputs!$B$12&gt;0,MAX(MIN(NORM.INV(RAND(),LOOKUP(Q894,Inputs!$J$6:$J$9,Inputs!$G$6:$G$9),LOOKUP(Q894,Inputs!$J$6:$J$9,Inputs!$H$6:$H$9)),Inputs!$B$12),-Inputs!$B$12),NORM.INV(RAND(),LOOKUP(Q894,Inputs!$J$6:$J$9,Inputs!$G$6:$G$9),LOOKUP(Q894,Inputs!$J$6:$J$9,Inputs!$H$6:$H$9))),0),"" )</f>
        <v/>
      </c>
      <c r="H894" s="26">
        <f>IF($A894&lt;=Inputs!$B$13,IF(3&lt;=Inputs!$B$8,IF(Inputs!$B$12&gt;0,MAX(MIN(NORM.INV(RAND(),LOOKUP(R894,Inputs!$J$6:$J$9,Inputs!$G$6:$G$9),LOOKUP(R894,Inputs!$J$6:$J$9,Inputs!$H$6:$H$9)),Inputs!$B$12),-Inputs!$B$12),NORM.INV(RAND(),LOOKUP(R894,Inputs!$J$6:$J$9,Inputs!$G$6:$G$9),LOOKUP(R894,Inputs!$J$6:$J$9,Inputs!$H$6:$H$9))),0),"" )</f>
        <v/>
      </c>
      <c r="I894" s="26">
        <f>IF($A894&lt;=Inputs!$B$13,IF(4&lt;=Inputs!$B$8,IF(Inputs!$B$12&gt;0,MAX(MIN(NORM.INV(RAND(),LOOKUP(S894,Inputs!$J$6:$J$9,Inputs!$G$6:$G$9),LOOKUP(S894,Inputs!$J$6:$J$9,Inputs!$H$6:$H$9)),Inputs!$B$12),-Inputs!$B$12),NORM.INV(RAND(),LOOKUP(S894,Inputs!$J$6:$J$9,Inputs!$G$6:$G$9),LOOKUP(S894,Inputs!$J$6:$J$9,Inputs!$H$6:$H$9))),0),"" )</f>
        <v/>
      </c>
      <c r="J894" s="26">
        <f>IF($A894&lt;=Inputs!$B$13,IF(5&lt;=Inputs!$B$8,IF(Inputs!$B$12&gt;0,MAX(MIN(NORM.INV(RAND(),LOOKUP(T894,Inputs!$J$6:$J$9,Inputs!$G$6:$G$9),LOOKUP(T894,Inputs!$J$6:$J$9,Inputs!$H$6:$H$9)),Inputs!$B$12),-Inputs!$B$12),NORM.INV(RAND(),LOOKUP(T894,Inputs!$J$6:$J$9,Inputs!$G$6:$G$9),LOOKUP(T894,Inputs!$J$6:$J$9,Inputs!$H$6:$H$9))),0),"" )</f>
        <v/>
      </c>
      <c r="K894" s="26">
        <f>IF($A894&lt;=Inputs!$B$13,IF(6&lt;=Inputs!$B$8,IF(Inputs!$B$12&gt;0,MAX(MIN(NORM.INV(RAND(),LOOKUP(U894,Inputs!$J$6:$J$9,Inputs!$G$6:$G$9),LOOKUP(U894,Inputs!$J$6:$J$9,Inputs!$H$6:$H$9)),Inputs!$B$12),-Inputs!$B$12),NORM.INV(RAND(),LOOKUP(U894,Inputs!$J$6:$J$9,Inputs!$G$6:$G$9),LOOKUP(U894,Inputs!$J$6:$J$9,Inputs!$H$6:$H$9))),0),"" )</f>
        <v/>
      </c>
      <c r="L894" s="26">
        <f>IF($A894&lt;=Inputs!$B$13,IF(7&lt;=Inputs!$B$8,IF(Inputs!$B$12&gt;0,MAX(MIN(NORM.INV(RAND(),LOOKUP(V894,Inputs!$J$6:$J$9,Inputs!$G$6:$G$9),LOOKUP(V894,Inputs!$J$6:$J$9,Inputs!$H$6:$H$9)),Inputs!$B$12),-Inputs!$B$12),NORM.INV(RAND(),LOOKUP(V894,Inputs!$J$6:$J$9,Inputs!$G$6:$G$9),LOOKUP(V894,Inputs!$J$6:$J$9,Inputs!$H$6:$H$9))),0),"" )</f>
        <v/>
      </c>
      <c r="M894" s="26">
        <f>IF($A894&lt;=Inputs!$B$13,IF(8&lt;=Inputs!$B$8,IF(Inputs!$B$12&gt;0,MAX(MIN(NORM.INV(RAND(),LOOKUP(W894,Inputs!$J$6:$J$9,Inputs!$G$6:$G$9),LOOKUP(W894,Inputs!$J$6:$J$9,Inputs!$H$6:$H$9)),Inputs!$B$12),-Inputs!$B$12),NORM.INV(RAND(),LOOKUP(W894,Inputs!$J$6:$J$9,Inputs!$G$6:$G$9),LOOKUP(W894,Inputs!$J$6:$J$9,Inputs!$H$6:$H$9))),0),"" )</f>
        <v/>
      </c>
      <c r="N894" s="26">
        <f>IF($A894&lt;=Inputs!$B$13,IF(9&lt;=Inputs!$B$8,IF(Inputs!$B$12&gt;0,MAX(MIN(NORM.INV(RAND(),LOOKUP(X894,Inputs!$J$6:$J$9,Inputs!$G$6:$G$9),LOOKUP(X894,Inputs!$J$6:$J$9,Inputs!$H$6:$H$9)),Inputs!$B$12),-Inputs!$B$12),NORM.INV(RAND(),LOOKUP(X894,Inputs!$J$6:$J$9,Inputs!$G$6:$G$9),LOOKUP(X894,Inputs!$J$6:$J$9,Inputs!$H$6:$H$9))),0),"" )</f>
        <v/>
      </c>
      <c r="O894" s="26">
        <f>IF($A894&lt;=Inputs!$B$13,IF(10&lt;=Inputs!$B$8,IF(Inputs!$B$12&gt;0,MAX(MIN(NORM.INV(RAND(),LOOKUP(Y894,Inputs!$J$6:$J$9,Inputs!$G$6:$G$9),LOOKUP(Y894,Inputs!$J$6:$J$9,Inputs!$H$6:$H$9)),Inputs!$B$12),-Inputs!$B$12),NORM.INV(RAND(),LOOKUP(Y894,Inputs!$J$6:$J$9,Inputs!$G$6:$G$9),LOOKUP(Y894,Inputs!$J$6:$J$9,Inputs!$H$6:$H$9))),0),"" )</f>
        <v/>
      </c>
      <c r="P894" s="31">
        <f>IF($A894&lt;=Inputs!$B$13,RAND(),"")</f>
        <v/>
      </c>
      <c r="Q894" s="31">
        <f>IF($A894&lt;=Inputs!$B$13,RAND(),"")</f>
        <v/>
      </c>
      <c r="R894" s="31">
        <f>IF($A894&lt;=Inputs!$B$13,RAND(),"")</f>
        <v/>
      </c>
      <c r="S894" s="31">
        <f>IF($A894&lt;=Inputs!$B$13,RAND(),"")</f>
        <v/>
      </c>
      <c r="T894" s="31">
        <f>IF($A894&lt;=Inputs!$B$13,RAND(),"")</f>
        <v/>
      </c>
      <c r="U894" s="31">
        <f>IF($A894&lt;=Inputs!$B$13,RAND(),"")</f>
        <v/>
      </c>
      <c r="V894" s="31">
        <f>IF($A894&lt;=Inputs!$B$13,RAND(),"")</f>
        <v/>
      </c>
      <c r="W894" s="31">
        <f>IF($A894&lt;=Inputs!$B$13,RAND(),"")</f>
        <v/>
      </c>
      <c r="X894" s="31">
        <f>IF($A894&lt;=Inputs!$B$13,RAND(),"")</f>
        <v/>
      </c>
      <c r="Y894" s="31">
        <f>IF($A894&lt;=Inputs!$B$13,RAND(),"")</f>
        <v/>
      </c>
    </row>
    <row r="895">
      <c r="A895" t="n">
        <v>890</v>
      </c>
      <c r="B895" s="26">
        <f>IF($A895&lt;=Inputs!$B$13,IF(Inputs!$B$8&gt;0,SUM(F895:O895)/Inputs!$B$8,0),"")</f>
        <v/>
      </c>
      <c r="C895" s="27">
        <f>IF($A895&lt;=Inputs!$B$13,B895/100,"")</f>
        <v/>
      </c>
      <c r="D895" s="28">
        <f>IF($A895&lt;=Inputs!$B$13,C895*Inputs!$B$7,"")</f>
        <v/>
      </c>
      <c r="E895" s="29">
        <f>IF($A895&lt;=Inputs!$B$13,IF(D895&gt;0,1,0),"")</f>
        <v/>
      </c>
      <c r="F895" s="26">
        <f>IF($A895&lt;=Inputs!$B$13,IF(1&lt;=Inputs!$B$8,IF(Inputs!$B$12&gt;0,MAX(MIN(NORM.INV(RAND(),LOOKUP(P895,Inputs!$J$6:$J$9,Inputs!$G$6:$G$9),LOOKUP(P895,Inputs!$J$6:$J$9,Inputs!$H$6:$H$9)),Inputs!$B$12),-Inputs!$B$12),NORM.INV(RAND(),LOOKUP(P895,Inputs!$J$6:$J$9,Inputs!$G$6:$G$9),LOOKUP(P895,Inputs!$J$6:$J$9,Inputs!$H$6:$H$9))),0),"" )</f>
        <v/>
      </c>
      <c r="G895" s="26">
        <f>IF($A895&lt;=Inputs!$B$13,IF(2&lt;=Inputs!$B$8,IF(Inputs!$B$12&gt;0,MAX(MIN(NORM.INV(RAND(),LOOKUP(Q895,Inputs!$J$6:$J$9,Inputs!$G$6:$G$9),LOOKUP(Q895,Inputs!$J$6:$J$9,Inputs!$H$6:$H$9)),Inputs!$B$12),-Inputs!$B$12),NORM.INV(RAND(),LOOKUP(Q895,Inputs!$J$6:$J$9,Inputs!$G$6:$G$9),LOOKUP(Q895,Inputs!$J$6:$J$9,Inputs!$H$6:$H$9))),0),"" )</f>
        <v/>
      </c>
      <c r="H895" s="26">
        <f>IF($A895&lt;=Inputs!$B$13,IF(3&lt;=Inputs!$B$8,IF(Inputs!$B$12&gt;0,MAX(MIN(NORM.INV(RAND(),LOOKUP(R895,Inputs!$J$6:$J$9,Inputs!$G$6:$G$9),LOOKUP(R895,Inputs!$J$6:$J$9,Inputs!$H$6:$H$9)),Inputs!$B$12),-Inputs!$B$12),NORM.INV(RAND(),LOOKUP(R895,Inputs!$J$6:$J$9,Inputs!$G$6:$G$9),LOOKUP(R895,Inputs!$J$6:$J$9,Inputs!$H$6:$H$9))),0),"" )</f>
        <v/>
      </c>
      <c r="I895" s="26">
        <f>IF($A895&lt;=Inputs!$B$13,IF(4&lt;=Inputs!$B$8,IF(Inputs!$B$12&gt;0,MAX(MIN(NORM.INV(RAND(),LOOKUP(S895,Inputs!$J$6:$J$9,Inputs!$G$6:$G$9),LOOKUP(S895,Inputs!$J$6:$J$9,Inputs!$H$6:$H$9)),Inputs!$B$12),-Inputs!$B$12),NORM.INV(RAND(),LOOKUP(S895,Inputs!$J$6:$J$9,Inputs!$G$6:$G$9),LOOKUP(S895,Inputs!$J$6:$J$9,Inputs!$H$6:$H$9))),0),"" )</f>
        <v/>
      </c>
      <c r="J895" s="26">
        <f>IF($A895&lt;=Inputs!$B$13,IF(5&lt;=Inputs!$B$8,IF(Inputs!$B$12&gt;0,MAX(MIN(NORM.INV(RAND(),LOOKUP(T895,Inputs!$J$6:$J$9,Inputs!$G$6:$G$9),LOOKUP(T895,Inputs!$J$6:$J$9,Inputs!$H$6:$H$9)),Inputs!$B$12),-Inputs!$B$12),NORM.INV(RAND(),LOOKUP(T895,Inputs!$J$6:$J$9,Inputs!$G$6:$G$9),LOOKUP(T895,Inputs!$J$6:$J$9,Inputs!$H$6:$H$9))),0),"" )</f>
        <v/>
      </c>
      <c r="K895" s="26">
        <f>IF($A895&lt;=Inputs!$B$13,IF(6&lt;=Inputs!$B$8,IF(Inputs!$B$12&gt;0,MAX(MIN(NORM.INV(RAND(),LOOKUP(U895,Inputs!$J$6:$J$9,Inputs!$G$6:$G$9),LOOKUP(U895,Inputs!$J$6:$J$9,Inputs!$H$6:$H$9)),Inputs!$B$12),-Inputs!$B$12),NORM.INV(RAND(),LOOKUP(U895,Inputs!$J$6:$J$9,Inputs!$G$6:$G$9),LOOKUP(U895,Inputs!$J$6:$J$9,Inputs!$H$6:$H$9))),0),"" )</f>
        <v/>
      </c>
      <c r="L895" s="26">
        <f>IF($A895&lt;=Inputs!$B$13,IF(7&lt;=Inputs!$B$8,IF(Inputs!$B$12&gt;0,MAX(MIN(NORM.INV(RAND(),LOOKUP(V895,Inputs!$J$6:$J$9,Inputs!$G$6:$G$9),LOOKUP(V895,Inputs!$J$6:$J$9,Inputs!$H$6:$H$9)),Inputs!$B$12),-Inputs!$B$12),NORM.INV(RAND(),LOOKUP(V895,Inputs!$J$6:$J$9,Inputs!$G$6:$G$9),LOOKUP(V895,Inputs!$J$6:$J$9,Inputs!$H$6:$H$9))),0),"" )</f>
        <v/>
      </c>
      <c r="M895" s="26">
        <f>IF($A895&lt;=Inputs!$B$13,IF(8&lt;=Inputs!$B$8,IF(Inputs!$B$12&gt;0,MAX(MIN(NORM.INV(RAND(),LOOKUP(W895,Inputs!$J$6:$J$9,Inputs!$G$6:$G$9),LOOKUP(W895,Inputs!$J$6:$J$9,Inputs!$H$6:$H$9)),Inputs!$B$12),-Inputs!$B$12),NORM.INV(RAND(),LOOKUP(W895,Inputs!$J$6:$J$9,Inputs!$G$6:$G$9),LOOKUP(W895,Inputs!$J$6:$J$9,Inputs!$H$6:$H$9))),0),"" )</f>
        <v/>
      </c>
      <c r="N895" s="26">
        <f>IF($A895&lt;=Inputs!$B$13,IF(9&lt;=Inputs!$B$8,IF(Inputs!$B$12&gt;0,MAX(MIN(NORM.INV(RAND(),LOOKUP(X895,Inputs!$J$6:$J$9,Inputs!$G$6:$G$9),LOOKUP(X895,Inputs!$J$6:$J$9,Inputs!$H$6:$H$9)),Inputs!$B$12),-Inputs!$B$12),NORM.INV(RAND(),LOOKUP(X895,Inputs!$J$6:$J$9,Inputs!$G$6:$G$9),LOOKUP(X895,Inputs!$J$6:$J$9,Inputs!$H$6:$H$9))),0),"" )</f>
        <v/>
      </c>
      <c r="O895" s="26">
        <f>IF($A895&lt;=Inputs!$B$13,IF(10&lt;=Inputs!$B$8,IF(Inputs!$B$12&gt;0,MAX(MIN(NORM.INV(RAND(),LOOKUP(Y895,Inputs!$J$6:$J$9,Inputs!$G$6:$G$9),LOOKUP(Y895,Inputs!$J$6:$J$9,Inputs!$H$6:$H$9)),Inputs!$B$12),-Inputs!$B$12),NORM.INV(RAND(),LOOKUP(Y895,Inputs!$J$6:$J$9,Inputs!$G$6:$G$9),LOOKUP(Y895,Inputs!$J$6:$J$9,Inputs!$H$6:$H$9))),0),"" )</f>
        <v/>
      </c>
      <c r="P895" s="31">
        <f>IF($A895&lt;=Inputs!$B$13,RAND(),"")</f>
        <v/>
      </c>
      <c r="Q895" s="31">
        <f>IF($A895&lt;=Inputs!$B$13,RAND(),"")</f>
        <v/>
      </c>
      <c r="R895" s="31">
        <f>IF($A895&lt;=Inputs!$B$13,RAND(),"")</f>
        <v/>
      </c>
      <c r="S895" s="31">
        <f>IF($A895&lt;=Inputs!$B$13,RAND(),"")</f>
        <v/>
      </c>
      <c r="T895" s="31">
        <f>IF($A895&lt;=Inputs!$B$13,RAND(),"")</f>
        <v/>
      </c>
      <c r="U895" s="31">
        <f>IF($A895&lt;=Inputs!$B$13,RAND(),"")</f>
        <v/>
      </c>
      <c r="V895" s="31">
        <f>IF($A895&lt;=Inputs!$B$13,RAND(),"")</f>
        <v/>
      </c>
      <c r="W895" s="31">
        <f>IF($A895&lt;=Inputs!$B$13,RAND(),"")</f>
        <v/>
      </c>
      <c r="X895" s="31">
        <f>IF($A895&lt;=Inputs!$B$13,RAND(),"")</f>
        <v/>
      </c>
      <c r="Y895" s="31">
        <f>IF($A895&lt;=Inputs!$B$13,RAND(),"")</f>
        <v/>
      </c>
    </row>
    <row r="896">
      <c r="A896" t="n">
        <v>891</v>
      </c>
      <c r="B896" s="26">
        <f>IF($A896&lt;=Inputs!$B$13,IF(Inputs!$B$8&gt;0,SUM(F896:O896)/Inputs!$B$8,0),"")</f>
        <v/>
      </c>
      <c r="C896" s="27">
        <f>IF($A896&lt;=Inputs!$B$13,B896/100,"")</f>
        <v/>
      </c>
      <c r="D896" s="28">
        <f>IF($A896&lt;=Inputs!$B$13,C896*Inputs!$B$7,"")</f>
        <v/>
      </c>
      <c r="E896" s="29">
        <f>IF($A896&lt;=Inputs!$B$13,IF(D896&gt;0,1,0),"")</f>
        <v/>
      </c>
      <c r="F896" s="26">
        <f>IF($A896&lt;=Inputs!$B$13,IF(1&lt;=Inputs!$B$8,IF(Inputs!$B$12&gt;0,MAX(MIN(NORM.INV(RAND(),LOOKUP(P896,Inputs!$J$6:$J$9,Inputs!$G$6:$G$9),LOOKUP(P896,Inputs!$J$6:$J$9,Inputs!$H$6:$H$9)),Inputs!$B$12),-Inputs!$B$12),NORM.INV(RAND(),LOOKUP(P896,Inputs!$J$6:$J$9,Inputs!$G$6:$G$9),LOOKUP(P896,Inputs!$J$6:$J$9,Inputs!$H$6:$H$9))),0),"" )</f>
        <v/>
      </c>
      <c r="G896" s="26">
        <f>IF($A896&lt;=Inputs!$B$13,IF(2&lt;=Inputs!$B$8,IF(Inputs!$B$12&gt;0,MAX(MIN(NORM.INV(RAND(),LOOKUP(Q896,Inputs!$J$6:$J$9,Inputs!$G$6:$G$9),LOOKUP(Q896,Inputs!$J$6:$J$9,Inputs!$H$6:$H$9)),Inputs!$B$12),-Inputs!$B$12),NORM.INV(RAND(),LOOKUP(Q896,Inputs!$J$6:$J$9,Inputs!$G$6:$G$9),LOOKUP(Q896,Inputs!$J$6:$J$9,Inputs!$H$6:$H$9))),0),"" )</f>
        <v/>
      </c>
      <c r="H896" s="26">
        <f>IF($A896&lt;=Inputs!$B$13,IF(3&lt;=Inputs!$B$8,IF(Inputs!$B$12&gt;0,MAX(MIN(NORM.INV(RAND(),LOOKUP(R896,Inputs!$J$6:$J$9,Inputs!$G$6:$G$9),LOOKUP(R896,Inputs!$J$6:$J$9,Inputs!$H$6:$H$9)),Inputs!$B$12),-Inputs!$B$12),NORM.INV(RAND(),LOOKUP(R896,Inputs!$J$6:$J$9,Inputs!$G$6:$G$9),LOOKUP(R896,Inputs!$J$6:$J$9,Inputs!$H$6:$H$9))),0),"" )</f>
        <v/>
      </c>
      <c r="I896" s="26">
        <f>IF($A896&lt;=Inputs!$B$13,IF(4&lt;=Inputs!$B$8,IF(Inputs!$B$12&gt;0,MAX(MIN(NORM.INV(RAND(),LOOKUP(S896,Inputs!$J$6:$J$9,Inputs!$G$6:$G$9),LOOKUP(S896,Inputs!$J$6:$J$9,Inputs!$H$6:$H$9)),Inputs!$B$12),-Inputs!$B$12),NORM.INV(RAND(),LOOKUP(S896,Inputs!$J$6:$J$9,Inputs!$G$6:$G$9),LOOKUP(S896,Inputs!$J$6:$J$9,Inputs!$H$6:$H$9))),0),"" )</f>
        <v/>
      </c>
      <c r="J896" s="26">
        <f>IF($A896&lt;=Inputs!$B$13,IF(5&lt;=Inputs!$B$8,IF(Inputs!$B$12&gt;0,MAX(MIN(NORM.INV(RAND(),LOOKUP(T896,Inputs!$J$6:$J$9,Inputs!$G$6:$G$9),LOOKUP(T896,Inputs!$J$6:$J$9,Inputs!$H$6:$H$9)),Inputs!$B$12),-Inputs!$B$12),NORM.INV(RAND(),LOOKUP(T896,Inputs!$J$6:$J$9,Inputs!$G$6:$G$9),LOOKUP(T896,Inputs!$J$6:$J$9,Inputs!$H$6:$H$9))),0),"" )</f>
        <v/>
      </c>
      <c r="K896" s="26">
        <f>IF($A896&lt;=Inputs!$B$13,IF(6&lt;=Inputs!$B$8,IF(Inputs!$B$12&gt;0,MAX(MIN(NORM.INV(RAND(),LOOKUP(U896,Inputs!$J$6:$J$9,Inputs!$G$6:$G$9),LOOKUP(U896,Inputs!$J$6:$J$9,Inputs!$H$6:$H$9)),Inputs!$B$12),-Inputs!$B$12),NORM.INV(RAND(),LOOKUP(U896,Inputs!$J$6:$J$9,Inputs!$G$6:$G$9),LOOKUP(U896,Inputs!$J$6:$J$9,Inputs!$H$6:$H$9))),0),"" )</f>
        <v/>
      </c>
      <c r="L896" s="26">
        <f>IF($A896&lt;=Inputs!$B$13,IF(7&lt;=Inputs!$B$8,IF(Inputs!$B$12&gt;0,MAX(MIN(NORM.INV(RAND(),LOOKUP(V896,Inputs!$J$6:$J$9,Inputs!$G$6:$G$9),LOOKUP(V896,Inputs!$J$6:$J$9,Inputs!$H$6:$H$9)),Inputs!$B$12),-Inputs!$B$12),NORM.INV(RAND(),LOOKUP(V896,Inputs!$J$6:$J$9,Inputs!$G$6:$G$9),LOOKUP(V896,Inputs!$J$6:$J$9,Inputs!$H$6:$H$9))),0),"" )</f>
        <v/>
      </c>
      <c r="M896" s="26">
        <f>IF($A896&lt;=Inputs!$B$13,IF(8&lt;=Inputs!$B$8,IF(Inputs!$B$12&gt;0,MAX(MIN(NORM.INV(RAND(),LOOKUP(W896,Inputs!$J$6:$J$9,Inputs!$G$6:$G$9),LOOKUP(W896,Inputs!$J$6:$J$9,Inputs!$H$6:$H$9)),Inputs!$B$12),-Inputs!$B$12),NORM.INV(RAND(),LOOKUP(W896,Inputs!$J$6:$J$9,Inputs!$G$6:$G$9),LOOKUP(W896,Inputs!$J$6:$J$9,Inputs!$H$6:$H$9))),0),"" )</f>
        <v/>
      </c>
      <c r="N896" s="26">
        <f>IF($A896&lt;=Inputs!$B$13,IF(9&lt;=Inputs!$B$8,IF(Inputs!$B$12&gt;0,MAX(MIN(NORM.INV(RAND(),LOOKUP(X896,Inputs!$J$6:$J$9,Inputs!$G$6:$G$9),LOOKUP(X896,Inputs!$J$6:$J$9,Inputs!$H$6:$H$9)),Inputs!$B$12),-Inputs!$B$12),NORM.INV(RAND(),LOOKUP(X896,Inputs!$J$6:$J$9,Inputs!$G$6:$G$9),LOOKUP(X896,Inputs!$J$6:$J$9,Inputs!$H$6:$H$9))),0),"" )</f>
        <v/>
      </c>
      <c r="O896" s="26">
        <f>IF($A896&lt;=Inputs!$B$13,IF(10&lt;=Inputs!$B$8,IF(Inputs!$B$12&gt;0,MAX(MIN(NORM.INV(RAND(),LOOKUP(Y896,Inputs!$J$6:$J$9,Inputs!$G$6:$G$9),LOOKUP(Y896,Inputs!$J$6:$J$9,Inputs!$H$6:$H$9)),Inputs!$B$12),-Inputs!$B$12),NORM.INV(RAND(),LOOKUP(Y896,Inputs!$J$6:$J$9,Inputs!$G$6:$G$9),LOOKUP(Y896,Inputs!$J$6:$J$9,Inputs!$H$6:$H$9))),0),"" )</f>
        <v/>
      </c>
      <c r="P896" s="31">
        <f>IF($A896&lt;=Inputs!$B$13,RAND(),"")</f>
        <v/>
      </c>
      <c r="Q896" s="31">
        <f>IF($A896&lt;=Inputs!$B$13,RAND(),"")</f>
        <v/>
      </c>
      <c r="R896" s="31">
        <f>IF($A896&lt;=Inputs!$B$13,RAND(),"")</f>
        <v/>
      </c>
      <c r="S896" s="31">
        <f>IF($A896&lt;=Inputs!$B$13,RAND(),"")</f>
        <v/>
      </c>
      <c r="T896" s="31">
        <f>IF($A896&lt;=Inputs!$B$13,RAND(),"")</f>
        <v/>
      </c>
      <c r="U896" s="31">
        <f>IF($A896&lt;=Inputs!$B$13,RAND(),"")</f>
        <v/>
      </c>
      <c r="V896" s="31">
        <f>IF($A896&lt;=Inputs!$B$13,RAND(),"")</f>
        <v/>
      </c>
      <c r="W896" s="31">
        <f>IF($A896&lt;=Inputs!$B$13,RAND(),"")</f>
        <v/>
      </c>
      <c r="X896" s="31">
        <f>IF($A896&lt;=Inputs!$B$13,RAND(),"")</f>
        <v/>
      </c>
      <c r="Y896" s="31">
        <f>IF($A896&lt;=Inputs!$B$13,RAND(),"")</f>
        <v/>
      </c>
    </row>
    <row r="897">
      <c r="A897" t="n">
        <v>892</v>
      </c>
      <c r="B897" s="26">
        <f>IF($A897&lt;=Inputs!$B$13,IF(Inputs!$B$8&gt;0,SUM(F897:O897)/Inputs!$B$8,0),"")</f>
        <v/>
      </c>
      <c r="C897" s="27">
        <f>IF($A897&lt;=Inputs!$B$13,B897/100,"")</f>
        <v/>
      </c>
      <c r="D897" s="28">
        <f>IF($A897&lt;=Inputs!$B$13,C897*Inputs!$B$7,"")</f>
        <v/>
      </c>
      <c r="E897" s="29">
        <f>IF($A897&lt;=Inputs!$B$13,IF(D897&gt;0,1,0),"")</f>
        <v/>
      </c>
      <c r="F897" s="26">
        <f>IF($A897&lt;=Inputs!$B$13,IF(1&lt;=Inputs!$B$8,IF(Inputs!$B$12&gt;0,MAX(MIN(NORM.INV(RAND(),LOOKUP(P897,Inputs!$J$6:$J$9,Inputs!$G$6:$G$9),LOOKUP(P897,Inputs!$J$6:$J$9,Inputs!$H$6:$H$9)),Inputs!$B$12),-Inputs!$B$12),NORM.INV(RAND(),LOOKUP(P897,Inputs!$J$6:$J$9,Inputs!$G$6:$G$9),LOOKUP(P897,Inputs!$J$6:$J$9,Inputs!$H$6:$H$9))),0),"" )</f>
        <v/>
      </c>
      <c r="G897" s="26">
        <f>IF($A897&lt;=Inputs!$B$13,IF(2&lt;=Inputs!$B$8,IF(Inputs!$B$12&gt;0,MAX(MIN(NORM.INV(RAND(),LOOKUP(Q897,Inputs!$J$6:$J$9,Inputs!$G$6:$G$9),LOOKUP(Q897,Inputs!$J$6:$J$9,Inputs!$H$6:$H$9)),Inputs!$B$12),-Inputs!$B$12),NORM.INV(RAND(),LOOKUP(Q897,Inputs!$J$6:$J$9,Inputs!$G$6:$G$9),LOOKUP(Q897,Inputs!$J$6:$J$9,Inputs!$H$6:$H$9))),0),"" )</f>
        <v/>
      </c>
      <c r="H897" s="26">
        <f>IF($A897&lt;=Inputs!$B$13,IF(3&lt;=Inputs!$B$8,IF(Inputs!$B$12&gt;0,MAX(MIN(NORM.INV(RAND(),LOOKUP(R897,Inputs!$J$6:$J$9,Inputs!$G$6:$G$9),LOOKUP(R897,Inputs!$J$6:$J$9,Inputs!$H$6:$H$9)),Inputs!$B$12),-Inputs!$B$12),NORM.INV(RAND(),LOOKUP(R897,Inputs!$J$6:$J$9,Inputs!$G$6:$G$9),LOOKUP(R897,Inputs!$J$6:$J$9,Inputs!$H$6:$H$9))),0),"" )</f>
        <v/>
      </c>
      <c r="I897" s="26">
        <f>IF($A897&lt;=Inputs!$B$13,IF(4&lt;=Inputs!$B$8,IF(Inputs!$B$12&gt;0,MAX(MIN(NORM.INV(RAND(),LOOKUP(S897,Inputs!$J$6:$J$9,Inputs!$G$6:$G$9),LOOKUP(S897,Inputs!$J$6:$J$9,Inputs!$H$6:$H$9)),Inputs!$B$12),-Inputs!$B$12),NORM.INV(RAND(),LOOKUP(S897,Inputs!$J$6:$J$9,Inputs!$G$6:$G$9),LOOKUP(S897,Inputs!$J$6:$J$9,Inputs!$H$6:$H$9))),0),"" )</f>
        <v/>
      </c>
      <c r="J897" s="26">
        <f>IF($A897&lt;=Inputs!$B$13,IF(5&lt;=Inputs!$B$8,IF(Inputs!$B$12&gt;0,MAX(MIN(NORM.INV(RAND(),LOOKUP(T897,Inputs!$J$6:$J$9,Inputs!$G$6:$G$9),LOOKUP(T897,Inputs!$J$6:$J$9,Inputs!$H$6:$H$9)),Inputs!$B$12),-Inputs!$B$12),NORM.INV(RAND(),LOOKUP(T897,Inputs!$J$6:$J$9,Inputs!$G$6:$G$9),LOOKUP(T897,Inputs!$J$6:$J$9,Inputs!$H$6:$H$9))),0),"" )</f>
        <v/>
      </c>
      <c r="K897" s="26">
        <f>IF($A897&lt;=Inputs!$B$13,IF(6&lt;=Inputs!$B$8,IF(Inputs!$B$12&gt;0,MAX(MIN(NORM.INV(RAND(),LOOKUP(U897,Inputs!$J$6:$J$9,Inputs!$G$6:$G$9),LOOKUP(U897,Inputs!$J$6:$J$9,Inputs!$H$6:$H$9)),Inputs!$B$12),-Inputs!$B$12),NORM.INV(RAND(),LOOKUP(U897,Inputs!$J$6:$J$9,Inputs!$G$6:$G$9),LOOKUP(U897,Inputs!$J$6:$J$9,Inputs!$H$6:$H$9))),0),"" )</f>
        <v/>
      </c>
      <c r="L897" s="26">
        <f>IF($A897&lt;=Inputs!$B$13,IF(7&lt;=Inputs!$B$8,IF(Inputs!$B$12&gt;0,MAX(MIN(NORM.INV(RAND(),LOOKUP(V897,Inputs!$J$6:$J$9,Inputs!$G$6:$G$9),LOOKUP(V897,Inputs!$J$6:$J$9,Inputs!$H$6:$H$9)),Inputs!$B$12),-Inputs!$B$12),NORM.INV(RAND(),LOOKUP(V897,Inputs!$J$6:$J$9,Inputs!$G$6:$G$9),LOOKUP(V897,Inputs!$J$6:$J$9,Inputs!$H$6:$H$9))),0),"" )</f>
        <v/>
      </c>
      <c r="M897" s="26">
        <f>IF($A897&lt;=Inputs!$B$13,IF(8&lt;=Inputs!$B$8,IF(Inputs!$B$12&gt;0,MAX(MIN(NORM.INV(RAND(),LOOKUP(W897,Inputs!$J$6:$J$9,Inputs!$G$6:$G$9),LOOKUP(W897,Inputs!$J$6:$J$9,Inputs!$H$6:$H$9)),Inputs!$B$12),-Inputs!$B$12),NORM.INV(RAND(),LOOKUP(W897,Inputs!$J$6:$J$9,Inputs!$G$6:$G$9),LOOKUP(W897,Inputs!$J$6:$J$9,Inputs!$H$6:$H$9))),0),"" )</f>
        <v/>
      </c>
      <c r="N897" s="26">
        <f>IF($A897&lt;=Inputs!$B$13,IF(9&lt;=Inputs!$B$8,IF(Inputs!$B$12&gt;0,MAX(MIN(NORM.INV(RAND(),LOOKUP(X897,Inputs!$J$6:$J$9,Inputs!$G$6:$G$9),LOOKUP(X897,Inputs!$J$6:$J$9,Inputs!$H$6:$H$9)),Inputs!$B$12),-Inputs!$B$12),NORM.INV(RAND(),LOOKUP(X897,Inputs!$J$6:$J$9,Inputs!$G$6:$G$9),LOOKUP(X897,Inputs!$J$6:$J$9,Inputs!$H$6:$H$9))),0),"" )</f>
        <v/>
      </c>
      <c r="O897" s="26">
        <f>IF($A897&lt;=Inputs!$B$13,IF(10&lt;=Inputs!$B$8,IF(Inputs!$B$12&gt;0,MAX(MIN(NORM.INV(RAND(),LOOKUP(Y897,Inputs!$J$6:$J$9,Inputs!$G$6:$G$9),LOOKUP(Y897,Inputs!$J$6:$J$9,Inputs!$H$6:$H$9)),Inputs!$B$12),-Inputs!$B$12),NORM.INV(RAND(),LOOKUP(Y897,Inputs!$J$6:$J$9,Inputs!$G$6:$G$9),LOOKUP(Y897,Inputs!$J$6:$J$9,Inputs!$H$6:$H$9))),0),"" )</f>
        <v/>
      </c>
      <c r="P897" s="31">
        <f>IF($A897&lt;=Inputs!$B$13,RAND(),"")</f>
        <v/>
      </c>
      <c r="Q897" s="31">
        <f>IF($A897&lt;=Inputs!$B$13,RAND(),"")</f>
        <v/>
      </c>
      <c r="R897" s="31">
        <f>IF($A897&lt;=Inputs!$B$13,RAND(),"")</f>
        <v/>
      </c>
      <c r="S897" s="31">
        <f>IF($A897&lt;=Inputs!$B$13,RAND(),"")</f>
        <v/>
      </c>
      <c r="T897" s="31">
        <f>IF($A897&lt;=Inputs!$B$13,RAND(),"")</f>
        <v/>
      </c>
      <c r="U897" s="31">
        <f>IF($A897&lt;=Inputs!$B$13,RAND(),"")</f>
        <v/>
      </c>
      <c r="V897" s="31">
        <f>IF($A897&lt;=Inputs!$B$13,RAND(),"")</f>
        <v/>
      </c>
      <c r="W897" s="31">
        <f>IF($A897&lt;=Inputs!$B$13,RAND(),"")</f>
        <v/>
      </c>
      <c r="X897" s="31">
        <f>IF($A897&lt;=Inputs!$B$13,RAND(),"")</f>
        <v/>
      </c>
      <c r="Y897" s="31">
        <f>IF($A897&lt;=Inputs!$B$13,RAND(),"")</f>
        <v/>
      </c>
    </row>
    <row r="898">
      <c r="A898" t="n">
        <v>893</v>
      </c>
      <c r="B898" s="26">
        <f>IF($A898&lt;=Inputs!$B$13,IF(Inputs!$B$8&gt;0,SUM(F898:O898)/Inputs!$B$8,0),"")</f>
        <v/>
      </c>
      <c r="C898" s="27">
        <f>IF($A898&lt;=Inputs!$B$13,B898/100,"")</f>
        <v/>
      </c>
      <c r="D898" s="28">
        <f>IF($A898&lt;=Inputs!$B$13,C898*Inputs!$B$7,"")</f>
        <v/>
      </c>
      <c r="E898" s="29">
        <f>IF($A898&lt;=Inputs!$B$13,IF(D898&gt;0,1,0),"")</f>
        <v/>
      </c>
      <c r="F898" s="26">
        <f>IF($A898&lt;=Inputs!$B$13,IF(1&lt;=Inputs!$B$8,IF(Inputs!$B$12&gt;0,MAX(MIN(NORM.INV(RAND(),LOOKUP(P898,Inputs!$J$6:$J$9,Inputs!$G$6:$G$9),LOOKUP(P898,Inputs!$J$6:$J$9,Inputs!$H$6:$H$9)),Inputs!$B$12),-Inputs!$B$12),NORM.INV(RAND(),LOOKUP(P898,Inputs!$J$6:$J$9,Inputs!$G$6:$G$9),LOOKUP(P898,Inputs!$J$6:$J$9,Inputs!$H$6:$H$9))),0),"" )</f>
        <v/>
      </c>
      <c r="G898" s="26">
        <f>IF($A898&lt;=Inputs!$B$13,IF(2&lt;=Inputs!$B$8,IF(Inputs!$B$12&gt;0,MAX(MIN(NORM.INV(RAND(),LOOKUP(Q898,Inputs!$J$6:$J$9,Inputs!$G$6:$G$9),LOOKUP(Q898,Inputs!$J$6:$J$9,Inputs!$H$6:$H$9)),Inputs!$B$12),-Inputs!$B$12),NORM.INV(RAND(),LOOKUP(Q898,Inputs!$J$6:$J$9,Inputs!$G$6:$G$9),LOOKUP(Q898,Inputs!$J$6:$J$9,Inputs!$H$6:$H$9))),0),"" )</f>
        <v/>
      </c>
      <c r="H898" s="26">
        <f>IF($A898&lt;=Inputs!$B$13,IF(3&lt;=Inputs!$B$8,IF(Inputs!$B$12&gt;0,MAX(MIN(NORM.INV(RAND(),LOOKUP(R898,Inputs!$J$6:$J$9,Inputs!$G$6:$G$9),LOOKUP(R898,Inputs!$J$6:$J$9,Inputs!$H$6:$H$9)),Inputs!$B$12),-Inputs!$B$12),NORM.INV(RAND(),LOOKUP(R898,Inputs!$J$6:$J$9,Inputs!$G$6:$G$9),LOOKUP(R898,Inputs!$J$6:$J$9,Inputs!$H$6:$H$9))),0),"" )</f>
        <v/>
      </c>
      <c r="I898" s="26">
        <f>IF($A898&lt;=Inputs!$B$13,IF(4&lt;=Inputs!$B$8,IF(Inputs!$B$12&gt;0,MAX(MIN(NORM.INV(RAND(),LOOKUP(S898,Inputs!$J$6:$J$9,Inputs!$G$6:$G$9),LOOKUP(S898,Inputs!$J$6:$J$9,Inputs!$H$6:$H$9)),Inputs!$B$12),-Inputs!$B$12),NORM.INV(RAND(),LOOKUP(S898,Inputs!$J$6:$J$9,Inputs!$G$6:$G$9),LOOKUP(S898,Inputs!$J$6:$J$9,Inputs!$H$6:$H$9))),0),"" )</f>
        <v/>
      </c>
      <c r="J898" s="26">
        <f>IF($A898&lt;=Inputs!$B$13,IF(5&lt;=Inputs!$B$8,IF(Inputs!$B$12&gt;0,MAX(MIN(NORM.INV(RAND(),LOOKUP(T898,Inputs!$J$6:$J$9,Inputs!$G$6:$G$9),LOOKUP(T898,Inputs!$J$6:$J$9,Inputs!$H$6:$H$9)),Inputs!$B$12),-Inputs!$B$12),NORM.INV(RAND(),LOOKUP(T898,Inputs!$J$6:$J$9,Inputs!$G$6:$G$9),LOOKUP(T898,Inputs!$J$6:$J$9,Inputs!$H$6:$H$9))),0),"" )</f>
        <v/>
      </c>
      <c r="K898" s="26">
        <f>IF($A898&lt;=Inputs!$B$13,IF(6&lt;=Inputs!$B$8,IF(Inputs!$B$12&gt;0,MAX(MIN(NORM.INV(RAND(),LOOKUP(U898,Inputs!$J$6:$J$9,Inputs!$G$6:$G$9),LOOKUP(U898,Inputs!$J$6:$J$9,Inputs!$H$6:$H$9)),Inputs!$B$12),-Inputs!$B$12),NORM.INV(RAND(),LOOKUP(U898,Inputs!$J$6:$J$9,Inputs!$G$6:$G$9),LOOKUP(U898,Inputs!$J$6:$J$9,Inputs!$H$6:$H$9))),0),"" )</f>
        <v/>
      </c>
      <c r="L898" s="26">
        <f>IF($A898&lt;=Inputs!$B$13,IF(7&lt;=Inputs!$B$8,IF(Inputs!$B$12&gt;0,MAX(MIN(NORM.INV(RAND(),LOOKUP(V898,Inputs!$J$6:$J$9,Inputs!$G$6:$G$9),LOOKUP(V898,Inputs!$J$6:$J$9,Inputs!$H$6:$H$9)),Inputs!$B$12),-Inputs!$B$12),NORM.INV(RAND(),LOOKUP(V898,Inputs!$J$6:$J$9,Inputs!$G$6:$G$9),LOOKUP(V898,Inputs!$J$6:$J$9,Inputs!$H$6:$H$9))),0),"" )</f>
        <v/>
      </c>
      <c r="M898" s="26">
        <f>IF($A898&lt;=Inputs!$B$13,IF(8&lt;=Inputs!$B$8,IF(Inputs!$B$12&gt;0,MAX(MIN(NORM.INV(RAND(),LOOKUP(W898,Inputs!$J$6:$J$9,Inputs!$G$6:$G$9),LOOKUP(W898,Inputs!$J$6:$J$9,Inputs!$H$6:$H$9)),Inputs!$B$12),-Inputs!$B$12),NORM.INV(RAND(),LOOKUP(W898,Inputs!$J$6:$J$9,Inputs!$G$6:$G$9),LOOKUP(W898,Inputs!$J$6:$J$9,Inputs!$H$6:$H$9))),0),"" )</f>
        <v/>
      </c>
      <c r="N898" s="26">
        <f>IF($A898&lt;=Inputs!$B$13,IF(9&lt;=Inputs!$B$8,IF(Inputs!$B$12&gt;0,MAX(MIN(NORM.INV(RAND(),LOOKUP(X898,Inputs!$J$6:$J$9,Inputs!$G$6:$G$9),LOOKUP(X898,Inputs!$J$6:$J$9,Inputs!$H$6:$H$9)),Inputs!$B$12),-Inputs!$B$12),NORM.INV(RAND(),LOOKUP(X898,Inputs!$J$6:$J$9,Inputs!$G$6:$G$9),LOOKUP(X898,Inputs!$J$6:$J$9,Inputs!$H$6:$H$9))),0),"" )</f>
        <v/>
      </c>
      <c r="O898" s="26">
        <f>IF($A898&lt;=Inputs!$B$13,IF(10&lt;=Inputs!$B$8,IF(Inputs!$B$12&gt;0,MAX(MIN(NORM.INV(RAND(),LOOKUP(Y898,Inputs!$J$6:$J$9,Inputs!$G$6:$G$9),LOOKUP(Y898,Inputs!$J$6:$J$9,Inputs!$H$6:$H$9)),Inputs!$B$12),-Inputs!$B$12),NORM.INV(RAND(),LOOKUP(Y898,Inputs!$J$6:$J$9,Inputs!$G$6:$G$9),LOOKUP(Y898,Inputs!$J$6:$J$9,Inputs!$H$6:$H$9))),0),"" )</f>
        <v/>
      </c>
      <c r="P898" s="31">
        <f>IF($A898&lt;=Inputs!$B$13,RAND(),"")</f>
        <v/>
      </c>
      <c r="Q898" s="31">
        <f>IF($A898&lt;=Inputs!$B$13,RAND(),"")</f>
        <v/>
      </c>
      <c r="R898" s="31">
        <f>IF($A898&lt;=Inputs!$B$13,RAND(),"")</f>
        <v/>
      </c>
      <c r="S898" s="31">
        <f>IF($A898&lt;=Inputs!$B$13,RAND(),"")</f>
        <v/>
      </c>
      <c r="T898" s="31">
        <f>IF($A898&lt;=Inputs!$B$13,RAND(),"")</f>
        <v/>
      </c>
      <c r="U898" s="31">
        <f>IF($A898&lt;=Inputs!$B$13,RAND(),"")</f>
        <v/>
      </c>
      <c r="V898" s="31">
        <f>IF($A898&lt;=Inputs!$B$13,RAND(),"")</f>
        <v/>
      </c>
      <c r="W898" s="31">
        <f>IF($A898&lt;=Inputs!$B$13,RAND(),"")</f>
        <v/>
      </c>
      <c r="X898" s="31">
        <f>IF($A898&lt;=Inputs!$B$13,RAND(),"")</f>
        <v/>
      </c>
      <c r="Y898" s="31">
        <f>IF($A898&lt;=Inputs!$B$13,RAND(),"")</f>
        <v/>
      </c>
    </row>
    <row r="899">
      <c r="A899" t="n">
        <v>894</v>
      </c>
      <c r="B899" s="26">
        <f>IF($A899&lt;=Inputs!$B$13,IF(Inputs!$B$8&gt;0,SUM(F899:O899)/Inputs!$B$8,0),"")</f>
        <v/>
      </c>
      <c r="C899" s="27">
        <f>IF($A899&lt;=Inputs!$B$13,B899/100,"")</f>
        <v/>
      </c>
      <c r="D899" s="28">
        <f>IF($A899&lt;=Inputs!$B$13,C899*Inputs!$B$7,"")</f>
        <v/>
      </c>
      <c r="E899" s="29">
        <f>IF($A899&lt;=Inputs!$B$13,IF(D899&gt;0,1,0),"")</f>
        <v/>
      </c>
      <c r="F899" s="26">
        <f>IF($A899&lt;=Inputs!$B$13,IF(1&lt;=Inputs!$B$8,IF(Inputs!$B$12&gt;0,MAX(MIN(NORM.INV(RAND(),LOOKUP(P899,Inputs!$J$6:$J$9,Inputs!$G$6:$G$9),LOOKUP(P899,Inputs!$J$6:$J$9,Inputs!$H$6:$H$9)),Inputs!$B$12),-Inputs!$B$12),NORM.INV(RAND(),LOOKUP(P899,Inputs!$J$6:$J$9,Inputs!$G$6:$G$9),LOOKUP(P899,Inputs!$J$6:$J$9,Inputs!$H$6:$H$9))),0),"" )</f>
        <v/>
      </c>
      <c r="G899" s="26">
        <f>IF($A899&lt;=Inputs!$B$13,IF(2&lt;=Inputs!$B$8,IF(Inputs!$B$12&gt;0,MAX(MIN(NORM.INV(RAND(),LOOKUP(Q899,Inputs!$J$6:$J$9,Inputs!$G$6:$G$9),LOOKUP(Q899,Inputs!$J$6:$J$9,Inputs!$H$6:$H$9)),Inputs!$B$12),-Inputs!$B$12),NORM.INV(RAND(),LOOKUP(Q899,Inputs!$J$6:$J$9,Inputs!$G$6:$G$9),LOOKUP(Q899,Inputs!$J$6:$J$9,Inputs!$H$6:$H$9))),0),"" )</f>
        <v/>
      </c>
      <c r="H899" s="26">
        <f>IF($A899&lt;=Inputs!$B$13,IF(3&lt;=Inputs!$B$8,IF(Inputs!$B$12&gt;0,MAX(MIN(NORM.INV(RAND(),LOOKUP(R899,Inputs!$J$6:$J$9,Inputs!$G$6:$G$9),LOOKUP(R899,Inputs!$J$6:$J$9,Inputs!$H$6:$H$9)),Inputs!$B$12),-Inputs!$B$12),NORM.INV(RAND(),LOOKUP(R899,Inputs!$J$6:$J$9,Inputs!$G$6:$G$9),LOOKUP(R899,Inputs!$J$6:$J$9,Inputs!$H$6:$H$9))),0),"" )</f>
        <v/>
      </c>
      <c r="I899" s="26">
        <f>IF($A899&lt;=Inputs!$B$13,IF(4&lt;=Inputs!$B$8,IF(Inputs!$B$12&gt;0,MAX(MIN(NORM.INV(RAND(),LOOKUP(S899,Inputs!$J$6:$J$9,Inputs!$G$6:$G$9),LOOKUP(S899,Inputs!$J$6:$J$9,Inputs!$H$6:$H$9)),Inputs!$B$12),-Inputs!$B$12),NORM.INV(RAND(),LOOKUP(S899,Inputs!$J$6:$J$9,Inputs!$G$6:$G$9),LOOKUP(S899,Inputs!$J$6:$J$9,Inputs!$H$6:$H$9))),0),"" )</f>
        <v/>
      </c>
      <c r="J899" s="26">
        <f>IF($A899&lt;=Inputs!$B$13,IF(5&lt;=Inputs!$B$8,IF(Inputs!$B$12&gt;0,MAX(MIN(NORM.INV(RAND(),LOOKUP(T899,Inputs!$J$6:$J$9,Inputs!$G$6:$G$9),LOOKUP(T899,Inputs!$J$6:$J$9,Inputs!$H$6:$H$9)),Inputs!$B$12),-Inputs!$B$12),NORM.INV(RAND(),LOOKUP(T899,Inputs!$J$6:$J$9,Inputs!$G$6:$G$9),LOOKUP(T899,Inputs!$J$6:$J$9,Inputs!$H$6:$H$9))),0),"" )</f>
        <v/>
      </c>
      <c r="K899" s="26">
        <f>IF($A899&lt;=Inputs!$B$13,IF(6&lt;=Inputs!$B$8,IF(Inputs!$B$12&gt;0,MAX(MIN(NORM.INV(RAND(),LOOKUP(U899,Inputs!$J$6:$J$9,Inputs!$G$6:$G$9),LOOKUP(U899,Inputs!$J$6:$J$9,Inputs!$H$6:$H$9)),Inputs!$B$12),-Inputs!$B$12),NORM.INV(RAND(),LOOKUP(U899,Inputs!$J$6:$J$9,Inputs!$G$6:$G$9),LOOKUP(U899,Inputs!$J$6:$J$9,Inputs!$H$6:$H$9))),0),"" )</f>
        <v/>
      </c>
      <c r="L899" s="26">
        <f>IF($A899&lt;=Inputs!$B$13,IF(7&lt;=Inputs!$B$8,IF(Inputs!$B$12&gt;0,MAX(MIN(NORM.INV(RAND(),LOOKUP(V899,Inputs!$J$6:$J$9,Inputs!$G$6:$G$9),LOOKUP(V899,Inputs!$J$6:$J$9,Inputs!$H$6:$H$9)),Inputs!$B$12),-Inputs!$B$12),NORM.INV(RAND(),LOOKUP(V899,Inputs!$J$6:$J$9,Inputs!$G$6:$G$9),LOOKUP(V899,Inputs!$J$6:$J$9,Inputs!$H$6:$H$9))),0),"" )</f>
        <v/>
      </c>
      <c r="M899" s="26">
        <f>IF($A899&lt;=Inputs!$B$13,IF(8&lt;=Inputs!$B$8,IF(Inputs!$B$12&gt;0,MAX(MIN(NORM.INV(RAND(),LOOKUP(W899,Inputs!$J$6:$J$9,Inputs!$G$6:$G$9),LOOKUP(W899,Inputs!$J$6:$J$9,Inputs!$H$6:$H$9)),Inputs!$B$12),-Inputs!$B$12),NORM.INV(RAND(),LOOKUP(W899,Inputs!$J$6:$J$9,Inputs!$G$6:$G$9),LOOKUP(W899,Inputs!$J$6:$J$9,Inputs!$H$6:$H$9))),0),"" )</f>
        <v/>
      </c>
      <c r="N899" s="26">
        <f>IF($A899&lt;=Inputs!$B$13,IF(9&lt;=Inputs!$B$8,IF(Inputs!$B$12&gt;0,MAX(MIN(NORM.INV(RAND(),LOOKUP(X899,Inputs!$J$6:$J$9,Inputs!$G$6:$G$9),LOOKUP(X899,Inputs!$J$6:$J$9,Inputs!$H$6:$H$9)),Inputs!$B$12),-Inputs!$B$12),NORM.INV(RAND(),LOOKUP(X899,Inputs!$J$6:$J$9,Inputs!$G$6:$G$9),LOOKUP(X899,Inputs!$J$6:$J$9,Inputs!$H$6:$H$9))),0),"" )</f>
        <v/>
      </c>
      <c r="O899" s="26">
        <f>IF($A899&lt;=Inputs!$B$13,IF(10&lt;=Inputs!$B$8,IF(Inputs!$B$12&gt;0,MAX(MIN(NORM.INV(RAND(),LOOKUP(Y899,Inputs!$J$6:$J$9,Inputs!$G$6:$G$9),LOOKUP(Y899,Inputs!$J$6:$J$9,Inputs!$H$6:$H$9)),Inputs!$B$12),-Inputs!$B$12),NORM.INV(RAND(),LOOKUP(Y899,Inputs!$J$6:$J$9,Inputs!$G$6:$G$9),LOOKUP(Y899,Inputs!$J$6:$J$9,Inputs!$H$6:$H$9))),0),"" )</f>
        <v/>
      </c>
      <c r="P899" s="31">
        <f>IF($A899&lt;=Inputs!$B$13,RAND(),"")</f>
        <v/>
      </c>
      <c r="Q899" s="31">
        <f>IF($A899&lt;=Inputs!$B$13,RAND(),"")</f>
        <v/>
      </c>
      <c r="R899" s="31">
        <f>IF($A899&lt;=Inputs!$B$13,RAND(),"")</f>
        <v/>
      </c>
      <c r="S899" s="31">
        <f>IF($A899&lt;=Inputs!$B$13,RAND(),"")</f>
        <v/>
      </c>
      <c r="T899" s="31">
        <f>IF($A899&lt;=Inputs!$B$13,RAND(),"")</f>
        <v/>
      </c>
      <c r="U899" s="31">
        <f>IF($A899&lt;=Inputs!$B$13,RAND(),"")</f>
        <v/>
      </c>
      <c r="V899" s="31">
        <f>IF($A899&lt;=Inputs!$B$13,RAND(),"")</f>
        <v/>
      </c>
      <c r="W899" s="31">
        <f>IF($A899&lt;=Inputs!$B$13,RAND(),"")</f>
        <v/>
      </c>
      <c r="X899" s="31">
        <f>IF($A899&lt;=Inputs!$B$13,RAND(),"")</f>
        <v/>
      </c>
      <c r="Y899" s="31">
        <f>IF($A899&lt;=Inputs!$B$13,RAND(),"")</f>
        <v/>
      </c>
    </row>
    <row r="900">
      <c r="A900" t="n">
        <v>895</v>
      </c>
      <c r="B900" s="26">
        <f>IF($A900&lt;=Inputs!$B$13,IF(Inputs!$B$8&gt;0,SUM(F900:O900)/Inputs!$B$8,0),"")</f>
        <v/>
      </c>
      <c r="C900" s="27">
        <f>IF($A900&lt;=Inputs!$B$13,B900/100,"")</f>
        <v/>
      </c>
      <c r="D900" s="28">
        <f>IF($A900&lt;=Inputs!$B$13,C900*Inputs!$B$7,"")</f>
        <v/>
      </c>
      <c r="E900" s="29">
        <f>IF($A900&lt;=Inputs!$B$13,IF(D900&gt;0,1,0),"")</f>
        <v/>
      </c>
      <c r="F900" s="26">
        <f>IF($A900&lt;=Inputs!$B$13,IF(1&lt;=Inputs!$B$8,IF(Inputs!$B$12&gt;0,MAX(MIN(NORM.INV(RAND(),LOOKUP(P900,Inputs!$J$6:$J$9,Inputs!$G$6:$G$9),LOOKUP(P900,Inputs!$J$6:$J$9,Inputs!$H$6:$H$9)),Inputs!$B$12),-Inputs!$B$12),NORM.INV(RAND(),LOOKUP(P900,Inputs!$J$6:$J$9,Inputs!$G$6:$G$9),LOOKUP(P900,Inputs!$J$6:$J$9,Inputs!$H$6:$H$9))),0),"" )</f>
        <v/>
      </c>
      <c r="G900" s="26">
        <f>IF($A900&lt;=Inputs!$B$13,IF(2&lt;=Inputs!$B$8,IF(Inputs!$B$12&gt;0,MAX(MIN(NORM.INV(RAND(),LOOKUP(Q900,Inputs!$J$6:$J$9,Inputs!$G$6:$G$9),LOOKUP(Q900,Inputs!$J$6:$J$9,Inputs!$H$6:$H$9)),Inputs!$B$12),-Inputs!$B$12),NORM.INV(RAND(),LOOKUP(Q900,Inputs!$J$6:$J$9,Inputs!$G$6:$G$9),LOOKUP(Q900,Inputs!$J$6:$J$9,Inputs!$H$6:$H$9))),0),"" )</f>
        <v/>
      </c>
      <c r="H900" s="26">
        <f>IF($A900&lt;=Inputs!$B$13,IF(3&lt;=Inputs!$B$8,IF(Inputs!$B$12&gt;0,MAX(MIN(NORM.INV(RAND(),LOOKUP(R900,Inputs!$J$6:$J$9,Inputs!$G$6:$G$9),LOOKUP(R900,Inputs!$J$6:$J$9,Inputs!$H$6:$H$9)),Inputs!$B$12),-Inputs!$B$12),NORM.INV(RAND(),LOOKUP(R900,Inputs!$J$6:$J$9,Inputs!$G$6:$G$9),LOOKUP(R900,Inputs!$J$6:$J$9,Inputs!$H$6:$H$9))),0),"" )</f>
        <v/>
      </c>
      <c r="I900" s="26">
        <f>IF($A900&lt;=Inputs!$B$13,IF(4&lt;=Inputs!$B$8,IF(Inputs!$B$12&gt;0,MAX(MIN(NORM.INV(RAND(),LOOKUP(S900,Inputs!$J$6:$J$9,Inputs!$G$6:$G$9),LOOKUP(S900,Inputs!$J$6:$J$9,Inputs!$H$6:$H$9)),Inputs!$B$12),-Inputs!$B$12),NORM.INV(RAND(),LOOKUP(S900,Inputs!$J$6:$J$9,Inputs!$G$6:$G$9),LOOKUP(S900,Inputs!$J$6:$J$9,Inputs!$H$6:$H$9))),0),"" )</f>
        <v/>
      </c>
      <c r="J900" s="26">
        <f>IF($A900&lt;=Inputs!$B$13,IF(5&lt;=Inputs!$B$8,IF(Inputs!$B$12&gt;0,MAX(MIN(NORM.INV(RAND(),LOOKUP(T900,Inputs!$J$6:$J$9,Inputs!$G$6:$G$9),LOOKUP(T900,Inputs!$J$6:$J$9,Inputs!$H$6:$H$9)),Inputs!$B$12),-Inputs!$B$12),NORM.INV(RAND(),LOOKUP(T900,Inputs!$J$6:$J$9,Inputs!$G$6:$G$9),LOOKUP(T900,Inputs!$J$6:$J$9,Inputs!$H$6:$H$9))),0),"" )</f>
        <v/>
      </c>
      <c r="K900" s="26">
        <f>IF($A900&lt;=Inputs!$B$13,IF(6&lt;=Inputs!$B$8,IF(Inputs!$B$12&gt;0,MAX(MIN(NORM.INV(RAND(),LOOKUP(U900,Inputs!$J$6:$J$9,Inputs!$G$6:$G$9),LOOKUP(U900,Inputs!$J$6:$J$9,Inputs!$H$6:$H$9)),Inputs!$B$12),-Inputs!$B$12),NORM.INV(RAND(),LOOKUP(U900,Inputs!$J$6:$J$9,Inputs!$G$6:$G$9),LOOKUP(U900,Inputs!$J$6:$J$9,Inputs!$H$6:$H$9))),0),"" )</f>
        <v/>
      </c>
      <c r="L900" s="26">
        <f>IF($A900&lt;=Inputs!$B$13,IF(7&lt;=Inputs!$B$8,IF(Inputs!$B$12&gt;0,MAX(MIN(NORM.INV(RAND(),LOOKUP(V900,Inputs!$J$6:$J$9,Inputs!$G$6:$G$9),LOOKUP(V900,Inputs!$J$6:$J$9,Inputs!$H$6:$H$9)),Inputs!$B$12),-Inputs!$B$12),NORM.INV(RAND(),LOOKUP(V900,Inputs!$J$6:$J$9,Inputs!$G$6:$G$9),LOOKUP(V900,Inputs!$J$6:$J$9,Inputs!$H$6:$H$9))),0),"" )</f>
        <v/>
      </c>
      <c r="M900" s="26">
        <f>IF($A900&lt;=Inputs!$B$13,IF(8&lt;=Inputs!$B$8,IF(Inputs!$B$12&gt;0,MAX(MIN(NORM.INV(RAND(),LOOKUP(W900,Inputs!$J$6:$J$9,Inputs!$G$6:$G$9),LOOKUP(W900,Inputs!$J$6:$J$9,Inputs!$H$6:$H$9)),Inputs!$B$12),-Inputs!$B$12),NORM.INV(RAND(),LOOKUP(W900,Inputs!$J$6:$J$9,Inputs!$G$6:$G$9),LOOKUP(W900,Inputs!$J$6:$J$9,Inputs!$H$6:$H$9))),0),"" )</f>
        <v/>
      </c>
      <c r="N900" s="26">
        <f>IF($A900&lt;=Inputs!$B$13,IF(9&lt;=Inputs!$B$8,IF(Inputs!$B$12&gt;0,MAX(MIN(NORM.INV(RAND(),LOOKUP(X900,Inputs!$J$6:$J$9,Inputs!$G$6:$G$9),LOOKUP(X900,Inputs!$J$6:$J$9,Inputs!$H$6:$H$9)),Inputs!$B$12),-Inputs!$B$12),NORM.INV(RAND(),LOOKUP(X900,Inputs!$J$6:$J$9,Inputs!$G$6:$G$9),LOOKUP(X900,Inputs!$J$6:$J$9,Inputs!$H$6:$H$9))),0),"" )</f>
        <v/>
      </c>
      <c r="O900" s="26">
        <f>IF($A900&lt;=Inputs!$B$13,IF(10&lt;=Inputs!$B$8,IF(Inputs!$B$12&gt;0,MAX(MIN(NORM.INV(RAND(),LOOKUP(Y900,Inputs!$J$6:$J$9,Inputs!$G$6:$G$9),LOOKUP(Y900,Inputs!$J$6:$J$9,Inputs!$H$6:$H$9)),Inputs!$B$12),-Inputs!$B$12),NORM.INV(RAND(),LOOKUP(Y900,Inputs!$J$6:$J$9,Inputs!$G$6:$G$9),LOOKUP(Y900,Inputs!$J$6:$J$9,Inputs!$H$6:$H$9))),0),"" )</f>
        <v/>
      </c>
      <c r="P900" s="31">
        <f>IF($A900&lt;=Inputs!$B$13,RAND(),"")</f>
        <v/>
      </c>
      <c r="Q900" s="31">
        <f>IF($A900&lt;=Inputs!$B$13,RAND(),"")</f>
        <v/>
      </c>
      <c r="R900" s="31">
        <f>IF($A900&lt;=Inputs!$B$13,RAND(),"")</f>
        <v/>
      </c>
      <c r="S900" s="31">
        <f>IF($A900&lt;=Inputs!$B$13,RAND(),"")</f>
        <v/>
      </c>
      <c r="T900" s="31">
        <f>IF($A900&lt;=Inputs!$B$13,RAND(),"")</f>
        <v/>
      </c>
      <c r="U900" s="31">
        <f>IF($A900&lt;=Inputs!$B$13,RAND(),"")</f>
        <v/>
      </c>
      <c r="V900" s="31">
        <f>IF($A900&lt;=Inputs!$B$13,RAND(),"")</f>
        <v/>
      </c>
      <c r="W900" s="31">
        <f>IF($A900&lt;=Inputs!$B$13,RAND(),"")</f>
        <v/>
      </c>
      <c r="X900" s="31">
        <f>IF($A900&lt;=Inputs!$B$13,RAND(),"")</f>
        <v/>
      </c>
      <c r="Y900" s="31">
        <f>IF($A900&lt;=Inputs!$B$13,RAND(),"")</f>
        <v/>
      </c>
    </row>
    <row r="901">
      <c r="A901" t="n">
        <v>896</v>
      </c>
      <c r="B901" s="26">
        <f>IF($A901&lt;=Inputs!$B$13,IF(Inputs!$B$8&gt;0,SUM(F901:O901)/Inputs!$B$8,0),"")</f>
        <v/>
      </c>
      <c r="C901" s="27">
        <f>IF($A901&lt;=Inputs!$B$13,B901/100,"")</f>
        <v/>
      </c>
      <c r="D901" s="28">
        <f>IF($A901&lt;=Inputs!$B$13,C901*Inputs!$B$7,"")</f>
        <v/>
      </c>
      <c r="E901" s="29">
        <f>IF($A901&lt;=Inputs!$B$13,IF(D901&gt;0,1,0),"")</f>
        <v/>
      </c>
      <c r="F901" s="26">
        <f>IF($A901&lt;=Inputs!$B$13,IF(1&lt;=Inputs!$B$8,IF(Inputs!$B$12&gt;0,MAX(MIN(NORM.INV(RAND(),LOOKUP(P901,Inputs!$J$6:$J$9,Inputs!$G$6:$G$9),LOOKUP(P901,Inputs!$J$6:$J$9,Inputs!$H$6:$H$9)),Inputs!$B$12),-Inputs!$B$12),NORM.INV(RAND(),LOOKUP(P901,Inputs!$J$6:$J$9,Inputs!$G$6:$G$9),LOOKUP(P901,Inputs!$J$6:$J$9,Inputs!$H$6:$H$9))),0),"" )</f>
        <v/>
      </c>
      <c r="G901" s="26">
        <f>IF($A901&lt;=Inputs!$B$13,IF(2&lt;=Inputs!$B$8,IF(Inputs!$B$12&gt;0,MAX(MIN(NORM.INV(RAND(),LOOKUP(Q901,Inputs!$J$6:$J$9,Inputs!$G$6:$G$9),LOOKUP(Q901,Inputs!$J$6:$J$9,Inputs!$H$6:$H$9)),Inputs!$B$12),-Inputs!$B$12),NORM.INV(RAND(),LOOKUP(Q901,Inputs!$J$6:$J$9,Inputs!$G$6:$G$9),LOOKUP(Q901,Inputs!$J$6:$J$9,Inputs!$H$6:$H$9))),0),"" )</f>
        <v/>
      </c>
      <c r="H901" s="26">
        <f>IF($A901&lt;=Inputs!$B$13,IF(3&lt;=Inputs!$B$8,IF(Inputs!$B$12&gt;0,MAX(MIN(NORM.INV(RAND(),LOOKUP(R901,Inputs!$J$6:$J$9,Inputs!$G$6:$G$9),LOOKUP(R901,Inputs!$J$6:$J$9,Inputs!$H$6:$H$9)),Inputs!$B$12),-Inputs!$B$12),NORM.INV(RAND(),LOOKUP(R901,Inputs!$J$6:$J$9,Inputs!$G$6:$G$9),LOOKUP(R901,Inputs!$J$6:$J$9,Inputs!$H$6:$H$9))),0),"" )</f>
        <v/>
      </c>
      <c r="I901" s="26">
        <f>IF($A901&lt;=Inputs!$B$13,IF(4&lt;=Inputs!$B$8,IF(Inputs!$B$12&gt;0,MAX(MIN(NORM.INV(RAND(),LOOKUP(S901,Inputs!$J$6:$J$9,Inputs!$G$6:$G$9),LOOKUP(S901,Inputs!$J$6:$J$9,Inputs!$H$6:$H$9)),Inputs!$B$12),-Inputs!$B$12),NORM.INV(RAND(),LOOKUP(S901,Inputs!$J$6:$J$9,Inputs!$G$6:$G$9),LOOKUP(S901,Inputs!$J$6:$J$9,Inputs!$H$6:$H$9))),0),"" )</f>
        <v/>
      </c>
      <c r="J901" s="26">
        <f>IF($A901&lt;=Inputs!$B$13,IF(5&lt;=Inputs!$B$8,IF(Inputs!$B$12&gt;0,MAX(MIN(NORM.INV(RAND(),LOOKUP(T901,Inputs!$J$6:$J$9,Inputs!$G$6:$G$9),LOOKUP(T901,Inputs!$J$6:$J$9,Inputs!$H$6:$H$9)),Inputs!$B$12),-Inputs!$B$12),NORM.INV(RAND(),LOOKUP(T901,Inputs!$J$6:$J$9,Inputs!$G$6:$G$9),LOOKUP(T901,Inputs!$J$6:$J$9,Inputs!$H$6:$H$9))),0),"" )</f>
        <v/>
      </c>
      <c r="K901" s="26">
        <f>IF($A901&lt;=Inputs!$B$13,IF(6&lt;=Inputs!$B$8,IF(Inputs!$B$12&gt;0,MAX(MIN(NORM.INV(RAND(),LOOKUP(U901,Inputs!$J$6:$J$9,Inputs!$G$6:$G$9),LOOKUP(U901,Inputs!$J$6:$J$9,Inputs!$H$6:$H$9)),Inputs!$B$12),-Inputs!$B$12),NORM.INV(RAND(),LOOKUP(U901,Inputs!$J$6:$J$9,Inputs!$G$6:$G$9),LOOKUP(U901,Inputs!$J$6:$J$9,Inputs!$H$6:$H$9))),0),"" )</f>
        <v/>
      </c>
      <c r="L901" s="26">
        <f>IF($A901&lt;=Inputs!$B$13,IF(7&lt;=Inputs!$B$8,IF(Inputs!$B$12&gt;0,MAX(MIN(NORM.INV(RAND(),LOOKUP(V901,Inputs!$J$6:$J$9,Inputs!$G$6:$G$9),LOOKUP(V901,Inputs!$J$6:$J$9,Inputs!$H$6:$H$9)),Inputs!$B$12),-Inputs!$B$12),NORM.INV(RAND(),LOOKUP(V901,Inputs!$J$6:$J$9,Inputs!$G$6:$G$9),LOOKUP(V901,Inputs!$J$6:$J$9,Inputs!$H$6:$H$9))),0),"" )</f>
        <v/>
      </c>
      <c r="M901" s="26">
        <f>IF($A901&lt;=Inputs!$B$13,IF(8&lt;=Inputs!$B$8,IF(Inputs!$B$12&gt;0,MAX(MIN(NORM.INV(RAND(),LOOKUP(W901,Inputs!$J$6:$J$9,Inputs!$G$6:$G$9),LOOKUP(W901,Inputs!$J$6:$J$9,Inputs!$H$6:$H$9)),Inputs!$B$12),-Inputs!$B$12),NORM.INV(RAND(),LOOKUP(W901,Inputs!$J$6:$J$9,Inputs!$G$6:$G$9),LOOKUP(W901,Inputs!$J$6:$J$9,Inputs!$H$6:$H$9))),0),"" )</f>
        <v/>
      </c>
      <c r="N901" s="26">
        <f>IF($A901&lt;=Inputs!$B$13,IF(9&lt;=Inputs!$B$8,IF(Inputs!$B$12&gt;0,MAX(MIN(NORM.INV(RAND(),LOOKUP(X901,Inputs!$J$6:$J$9,Inputs!$G$6:$G$9),LOOKUP(X901,Inputs!$J$6:$J$9,Inputs!$H$6:$H$9)),Inputs!$B$12),-Inputs!$B$12),NORM.INV(RAND(),LOOKUP(X901,Inputs!$J$6:$J$9,Inputs!$G$6:$G$9),LOOKUP(X901,Inputs!$J$6:$J$9,Inputs!$H$6:$H$9))),0),"" )</f>
        <v/>
      </c>
      <c r="O901" s="26">
        <f>IF($A901&lt;=Inputs!$B$13,IF(10&lt;=Inputs!$B$8,IF(Inputs!$B$12&gt;0,MAX(MIN(NORM.INV(RAND(),LOOKUP(Y901,Inputs!$J$6:$J$9,Inputs!$G$6:$G$9),LOOKUP(Y901,Inputs!$J$6:$J$9,Inputs!$H$6:$H$9)),Inputs!$B$12),-Inputs!$B$12),NORM.INV(RAND(),LOOKUP(Y901,Inputs!$J$6:$J$9,Inputs!$G$6:$G$9),LOOKUP(Y901,Inputs!$J$6:$J$9,Inputs!$H$6:$H$9))),0),"" )</f>
        <v/>
      </c>
      <c r="P901" s="31">
        <f>IF($A901&lt;=Inputs!$B$13,RAND(),"")</f>
        <v/>
      </c>
      <c r="Q901" s="31">
        <f>IF($A901&lt;=Inputs!$B$13,RAND(),"")</f>
        <v/>
      </c>
      <c r="R901" s="31">
        <f>IF($A901&lt;=Inputs!$B$13,RAND(),"")</f>
        <v/>
      </c>
      <c r="S901" s="31">
        <f>IF($A901&lt;=Inputs!$B$13,RAND(),"")</f>
        <v/>
      </c>
      <c r="T901" s="31">
        <f>IF($A901&lt;=Inputs!$B$13,RAND(),"")</f>
        <v/>
      </c>
      <c r="U901" s="31">
        <f>IF($A901&lt;=Inputs!$B$13,RAND(),"")</f>
        <v/>
      </c>
      <c r="V901" s="31">
        <f>IF($A901&lt;=Inputs!$B$13,RAND(),"")</f>
        <v/>
      </c>
      <c r="W901" s="31">
        <f>IF($A901&lt;=Inputs!$B$13,RAND(),"")</f>
        <v/>
      </c>
      <c r="X901" s="31">
        <f>IF($A901&lt;=Inputs!$B$13,RAND(),"")</f>
        <v/>
      </c>
      <c r="Y901" s="31">
        <f>IF($A901&lt;=Inputs!$B$13,RAND(),"")</f>
        <v/>
      </c>
    </row>
    <row r="902">
      <c r="A902" t="n">
        <v>897</v>
      </c>
      <c r="B902" s="26">
        <f>IF($A902&lt;=Inputs!$B$13,IF(Inputs!$B$8&gt;0,SUM(F902:O902)/Inputs!$B$8,0),"")</f>
        <v/>
      </c>
      <c r="C902" s="27">
        <f>IF($A902&lt;=Inputs!$B$13,B902/100,"")</f>
        <v/>
      </c>
      <c r="D902" s="28">
        <f>IF($A902&lt;=Inputs!$B$13,C902*Inputs!$B$7,"")</f>
        <v/>
      </c>
      <c r="E902" s="29">
        <f>IF($A902&lt;=Inputs!$B$13,IF(D902&gt;0,1,0),"")</f>
        <v/>
      </c>
      <c r="F902" s="26">
        <f>IF($A902&lt;=Inputs!$B$13,IF(1&lt;=Inputs!$B$8,IF(Inputs!$B$12&gt;0,MAX(MIN(NORM.INV(RAND(),LOOKUP(P902,Inputs!$J$6:$J$9,Inputs!$G$6:$G$9),LOOKUP(P902,Inputs!$J$6:$J$9,Inputs!$H$6:$H$9)),Inputs!$B$12),-Inputs!$B$12),NORM.INV(RAND(),LOOKUP(P902,Inputs!$J$6:$J$9,Inputs!$G$6:$G$9),LOOKUP(P902,Inputs!$J$6:$J$9,Inputs!$H$6:$H$9))),0),"" )</f>
        <v/>
      </c>
      <c r="G902" s="26">
        <f>IF($A902&lt;=Inputs!$B$13,IF(2&lt;=Inputs!$B$8,IF(Inputs!$B$12&gt;0,MAX(MIN(NORM.INV(RAND(),LOOKUP(Q902,Inputs!$J$6:$J$9,Inputs!$G$6:$G$9),LOOKUP(Q902,Inputs!$J$6:$J$9,Inputs!$H$6:$H$9)),Inputs!$B$12),-Inputs!$B$12),NORM.INV(RAND(),LOOKUP(Q902,Inputs!$J$6:$J$9,Inputs!$G$6:$G$9),LOOKUP(Q902,Inputs!$J$6:$J$9,Inputs!$H$6:$H$9))),0),"" )</f>
        <v/>
      </c>
      <c r="H902" s="26">
        <f>IF($A902&lt;=Inputs!$B$13,IF(3&lt;=Inputs!$B$8,IF(Inputs!$B$12&gt;0,MAX(MIN(NORM.INV(RAND(),LOOKUP(R902,Inputs!$J$6:$J$9,Inputs!$G$6:$G$9),LOOKUP(R902,Inputs!$J$6:$J$9,Inputs!$H$6:$H$9)),Inputs!$B$12),-Inputs!$B$12),NORM.INV(RAND(),LOOKUP(R902,Inputs!$J$6:$J$9,Inputs!$G$6:$G$9),LOOKUP(R902,Inputs!$J$6:$J$9,Inputs!$H$6:$H$9))),0),"" )</f>
        <v/>
      </c>
      <c r="I902" s="26">
        <f>IF($A902&lt;=Inputs!$B$13,IF(4&lt;=Inputs!$B$8,IF(Inputs!$B$12&gt;0,MAX(MIN(NORM.INV(RAND(),LOOKUP(S902,Inputs!$J$6:$J$9,Inputs!$G$6:$G$9),LOOKUP(S902,Inputs!$J$6:$J$9,Inputs!$H$6:$H$9)),Inputs!$B$12),-Inputs!$B$12),NORM.INV(RAND(),LOOKUP(S902,Inputs!$J$6:$J$9,Inputs!$G$6:$G$9),LOOKUP(S902,Inputs!$J$6:$J$9,Inputs!$H$6:$H$9))),0),"" )</f>
        <v/>
      </c>
      <c r="J902" s="26">
        <f>IF($A902&lt;=Inputs!$B$13,IF(5&lt;=Inputs!$B$8,IF(Inputs!$B$12&gt;0,MAX(MIN(NORM.INV(RAND(),LOOKUP(T902,Inputs!$J$6:$J$9,Inputs!$G$6:$G$9),LOOKUP(T902,Inputs!$J$6:$J$9,Inputs!$H$6:$H$9)),Inputs!$B$12),-Inputs!$B$12),NORM.INV(RAND(),LOOKUP(T902,Inputs!$J$6:$J$9,Inputs!$G$6:$G$9),LOOKUP(T902,Inputs!$J$6:$J$9,Inputs!$H$6:$H$9))),0),"" )</f>
        <v/>
      </c>
      <c r="K902" s="26">
        <f>IF($A902&lt;=Inputs!$B$13,IF(6&lt;=Inputs!$B$8,IF(Inputs!$B$12&gt;0,MAX(MIN(NORM.INV(RAND(),LOOKUP(U902,Inputs!$J$6:$J$9,Inputs!$G$6:$G$9),LOOKUP(U902,Inputs!$J$6:$J$9,Inputs!$H$6:$H$9)),Inputs!$B$12),-Inputs!$B$12),NORM.INV(RAND(),LOOKUP(U902,Inputs!$J$6:$J$9,Inputs!$G$6:$G$9),LOOKUP(U902,Inputs!$J$6:$J$9,Inputs!$H$6:$H$9))),0),"" )</f>
        <v/>
      </c>
      <c r="L902" s="26">
        <f>IF($A902&lt;=Inputs!$B$13,IF(7&lt;=Inputs!$B$8,IF(Inputs!$B$12&gt;0,MAX(MIN(NORM.INV(RAND(),LOOKUP(V902,Inputs!$J$6:$J$9,Inputs!$G$6:$G$9),LOOKUP(V902,Inputs!$J$6:$J$9,Inputs!$H$6:$H$9)),Inputs!$B$12),-Inputs!$B$12),NORM.INV(RAND(),LOOKUP(V902,Inputs!$J$6:$J$9,Inputs!$G$6:$G$9),LOOKUP(V902,Inputs!$J$6:$J$9,Inputs!$H$6:$H$9))),0),"" )</f>
        <v/>
      </c>
      <c r="M902" s="26">
        <f>IF($A902&lt;=Inputs!$B$13,IF(8&lt;=Inputs!$B$8,IF(Inputs!$B$12&gt;0,MAX(MIN(NORM.INV(RAND(),LOOKUP(W902,Inputs!$J$6:$J$9,Inputs!$G$6:$G$9),LOOKUP(W902,Inputs!$J$6:$J$9,Inputs!$H$6:$H$9)),Inputs!$B$12),-Inputs!$B$12),NORM.INV(RAND(),LOOKUP(W902,Inputs!$J$6:$J$9,Inputs!$G$6:$G$9),LOOKUP(W902,Inputs!$J$6:$J$9,Inputs!$H$6:$H$9))),0),"" )</f>
        <v/>
      </c>
      <c r="N902" s="26">
        <f>IF($A902&lt;=Inputs!$B$13,IF(9&lt;=Inputs!$B$8,IF(Inputs!$B$12&gt;0,MAX(MIN(NORM.INV(RAND(),LOOKUP(X902,Inputs!$J$6:$J$9,Inputs!$G$6:$G$9),LOOKUP(X902,Inputs!$J$6:$J$9,Inputs!$H$6:$H$9)),Inputs!$B$12),-Inputs!$B$12),NORM.INV(RAND(),LOOKUP(X902,Inputs!$J$6:$J$9,Inputs!$G$6:$G$9),LOOKUP(X902,Inputs!$J$6:$J$9,Inputs!$H$6:$H$9))),0),"" )</f>
        <v/>
      </c>
      <c r="O902" s="26">
        <f>IF($A902&lt;=Inputs!$B$13,IF(10&lt;=Inputs!$B$8,IF(Inputs!$B$12&gt;0,MAX(MIN(NORM.INV(RAND(),LOOKUP(Y902,Inputs!$J$6:$J$9,Inputs!$G$6:$G$9),LOOKUP(Y902,Inputs!$J$6:$J$9,Inputs!$H$6:$H$9)),Inputs!$B$12),-Inputs!$B$12),NORM.INV(RAND(),LOOKUP(Y902,Inputs!$J$6:$J$9,Inputs!$G$6:$G$9),LOOKUP(Y902,Inputs!$J$6:$J$9,Inputs!$H$6:$H$9))),0),"" )</f>
        <v/>
      </c>
      <c r="P902" s="31">
        <f>IF($A902&lt;=Inputs!$B$13,RAND(),"")</f>
        <v/>
      </c>
      <c r="Q902" s="31">
        <f>IF($A902&lt;=Inputs!$B$13,RAND(),"")</f>
        <v/>
      </c>
      <c r="R902" s="31">
        <f>IF($A902&lt;=Inputs!$B$13,RAND(),"")</f>
        <v/>
      </c>
      <c r="S902" s="31">
        <f>IF($A902&lt;=Inputs!$B$13,RAND(),"")</f>
        <v/>
      </c>
      <c r="T902" s="31">
        <f>IF($A902&lt;=Inputs!$B$13,RAND(),"")</f>
        <v/>
      </c>
      <c r="U902" s="31">
        <f>IF($A902&lt;=Inputs!$B$13,RAND(),"")</f>
        <v/>
      </c>
      <c r="V902" s="31">
        <f>IF($A902&lt;=Inputs!$B$13,RAND(),"")</f>
        <v/>
      </c>
      <c r="W902" s="31">
        <f>IF($A902&lt;=Inputs!$B$13,RAND(),"")</f>
        <v/>
      </c>
      <c r="X902" s="31">
        <f>IF($A902&lt;=Inputs!$B$13,RAND(),"")</f>
        <v/>
      </c>
      <c r="Y902" s="31">
        <f>IF($A902&lt;=Inputs!$B$13,RAND(),"")</f>
        <v/>
      </c>
    </row>
    <row r="903">
      <c r="A903" t="n">
        <v>898</v>
      </c>
      <c r="B903" s="26">
        <f>IF($A903&lt;=Inputs!$B$13,IF(Inputs!$B$8&gt;0,SUM(F903:O903)/Inputs!$B$8,0),"")</f>
        <v/>
      </c>
      <c r="C903" s="27">
        <f>IF($A903&lt;=Inputs!$B$13,B903/100,"")</f>
        <v/>
      </c>
      <c r="D903" s="28">
        <f>IF($A903&lt;=Inputs!$B$13,C903*Inputs!$B$7,"")</f>
        <v/>
      </c>
      <c r="E903" s="29">
        <f>IF($A903&lt;=Inputs!$B$13,IF(D903&gt;0,1,0),"")</f>
        <v/>
      </c>
      <c r="F903" s="26">
        <f>IF($A903&lt;=Inputs!$B$13,IF(1&lt;=Inputs!$B$8,IF(Inputs!$B$12&gt;0,MAX(MIN(NORM.INV(RAND(),LOOKUP(P903,Inputs!$J$6:$J$9,Inputs!$G$6:$G$9),LOOKUP(P903,Inputs!$J$6:$J$9,Inputs!$H$6:$H$9)),Inputs!$B$12),-Inputs!$B$12),NORM.INV(RAND(),LOOKUP(P903,Inputs!$J$6:$J$9,Inputs!$G$6:$G$9),LOOKUP(P903,Inputs!$J$6:$J$9,Inputs!$H$6:$H$9))),0),"" )</f>
        <v/>
      </c>
      <c r="G903" s="26">
        <f>IF($A903&lt;=Inputs!$B$13,IF(2&lt;=Inputs!$B$8,IF(Inputs!$B$12&gt;0,MAX(MIN(NORM.INV(RAND(),LOOKUP(Q903,Inputs!$J$6:$J$9,Inputs!$G$6:$G$9),LOOKUP(Q903,Inputs!$J$6:$J$9,Inputs!$H$6:$H$9)),Inputs!$B$12),-Inputs!$B$12),NORM.INV(RAND(),LOOKUP(Q903,Inputs!$J$6:$J$9,Inputs!$G$6:$G$9),LOOKUP(Q903,Inputs!$J$6:$J$9,Inputs!$H$6:$H$9))),0),"" )</f>
        <v/>
      </c>
      <c r="H903" s="26">
        <f>IF($A903&lt;=Inputs!$B$13,IF(3&lt;=Inputs!$B$8,IF(Inputs!$B$12&gt;0,MAX(MIN(NORM.INV(RAND(),LOOKUP(R903,Inputs!$J$6:$J$9,Inputs!$G$6:$G$9),LOOKUP(R903,Inputs!$J$6:$J$9,Inputs!$H$6:$H$9)),Inputs!$B$12),-Inputs!$B$12),NORM.INV(RAND(),LOOKUP(R903,Inputs!$J$6:$J$9,Inputs!$G$6:$G$9),LOOKUP(R903,Inputs!$J$6:$J$9,Inputs!$H$6:$H$9))),0),"" )</f>
        <v/>
      </c>
      <c r="I903" s="26">
        <f>IF($A903&lt;=Inputs!$B$13,IF(4&lt;=Inputs!$B$8,IF(Inputs!$B$12&gt;0,MAX(MIN(NORM.INV(RAND(),LOOKUP(S903,Inputs!$J$6:$J$9,Inputs!$G$6:$G$9),LOOKUP(S903,Inputs!$J$6:$J$9,Inputs!$H$6:$H$9)),Inputs!$B$12),-Inputs!$B$12),NORM.INV(RAND(),LOOKUP(S903,Inputs!$J$6:$J$9,Inputs!$G$6:$G$9),LOOKUP(S903,Inputs!$J$6:$J$9,Inputs!$H$6:$H$9))),0),"" )</f>
        <v/>
      </c>
      <c r="J903" s="26">
        <f>IF($A903&lt;=Inputs!$B$13,IF(5&lt;=Inputs!$B$8,IF(Inputs!$B$12&gt;0,MAX(MIN(NORM.INV(RAND(),LOOKUP(T903,Inputs!$J$6:$J$9,Inputs!$G$6:$G$9),LOOKUP(T903,Inputs!$J$6:$J$9,Inputs!$H$6:$H$9)),Inputs!$B$12),-Inputs!$B$12),NORM.INV(RAND(),LOOKUP(T903,Inputs!$J$6:$J$9,Inputs!$G$6:$G$9),LOOKUP(T903,Inputs!$J$6:$J$9,Inputs!$H$6:$H$9))),0),"" )</f>
        <v/>
      </c>
      <c r="K903" s="26">
        <f>IF($A903&lt;=Inputs!$B$13,IF(6&lt;=Inputs!$B$8,IF(Inputs!$B$12&gt;0,MAX(MIN(NORM.INV(RAND(),LOOKUP(U903,Inputs!$J$6:$J$9,Inputs!$G$6:$G$9),LOOKUP(U903,Inputs!$J$6:$J$9,Inputs!$H$6:$H$9)),Inputs!$B$12),-Inputs!$B$12),NORM.INV(RAND(),LOOKUP(U903,Inputs!$J$6:$J$9,Inputs!$G$6:$G$9),LOOKUP(U903,Inputs!$J$6:$J$9,Inputs!$H$6:$H$9))),0),"" )</f>
        <v/>
      </c>
      <c r="L903" s="26">
        <f>IF($A903&lt;=Inputs!$B$13,IF(7&lt;=Inputs!$B$8,IF(Inputs!$B$12&gt;0,MAX(MIN(NORM.INV(RAND(),LOOKUP(V903,Inputs!$J$6:$J$9,Inputs!$G$6:$G$9),LOOKUP(V903,Inputs!$J$6:$J$9,Inputs!$H$6:$H$9)),Inputs!$B$12),-Inputs!$B$12),NORM.INV(RAND(),LOOKUP(V903,Inputs!$J$6:$J$9,Inputs!$G$6:$G$9),LOOKUP(V903,Inputs!$J$6:$J$9,Inputs!$H$6:$H$9))),0),"" )</f>
        <v/>
      </c>
      <c r="M903" s="26">
        <f>IF($A903&lt;=Inputs!$B$13,IF(8&lt;=Inputs!$B$8,IF(Inputs!$B$12&gt;0,MAX(MIN(NORM.INV(RAND(),LOOKUP(W903,Inputs!$J$6:$J$9,Inputs!$G$6:$G$9),LOOKUP(W903,Inputs!$J$6:$J$9,Inputs!$H$6:$H$9)),Inputs!$B$12),-Inputs!$B$12),NORM.INV(RAND(),LOOKUP(W903,Inputs!$J$6:$J$9,Inputs!$G$6:$G$9),LOOKUP(W903,Inputs!$J$6:$J$9,Inputs!$H$6:$H$9))),0),"" )</f>
        <v/>
      </c>
      <c r="N903" s="26">
        <f>IF($A903&lt;=Inputs!$B$13,IF(9&lt;=Inputs!$B$8,IF(Inputs!$B$12&gt;0,MAX(MIN(NORM.INV(RAND(),LOOKUP(X903,Inputs!$J$6:$J$9,Inputs!$G$6:$G$9),LOOKUP(X903,Inputs!$J$6:$J$9,Inputs!$H$6:$H$9)),Inputs!$B$12),-Inputs!$B$12),NORM.INV(RAND(),LOOKUP(X903,Inputs!$J$6:$J$9,Inputs!$G$6:$G$9),LOOKUP(X903,Inputs!$J$6:$J$9,Inputs!$H$6:$H$9))),0),"" )</f>
        <v/>
      </c>
      <c r="O903" s="26">
        <f>IF($A903&lt;=Inputs!$B$13,IF(10&lt;=Inputs!$B$8,IF(Inputs!$B$12&gt;0,MAX(MIN(NORM.INV(RAND(),LOOKUP(Y903,Inputs!$J$6:$J$9,Inputs!$G$6:$G$9),LOOKUP(Y903,Inputs!$J$6:$J$9,Inputs!$H$6:$H$9)),Inputs!$B$12),-Inputs!$B$12),NORM.INV(RAND(),LOOKUP(Y903,Inputs!$J$6:$J$9,Inputs!$G$6:$G$9),LOOKUP(Y903,Inputs!$J$6:$J$9,Inputs!$H$6:$H$9))),0),"" )</f>
        <v/>
      </c>
      <c r="P903" s="31">
        <f>IF($A903&lt;=Inputs!$B$13,RAND(),"")</f>
        <v/>
      </c>
      <c r="Q903" s="31">
        <f>IF($A903&lt;=Inputs!$B$13,RAND(),"")</f>
        <v/>
      </c>
      <c r="R903" s="31">
        <f>IF($A903&lt;=Inputs!$B$13,RAND(),"")</f>
        <v/>
      </c>
      <c r="S903" s="31">
        <f>IF($A903&lt;=Inputs!$B$13,RAND(),"")</f>
        <v/>
      </c>
      <c r="T903" s="31">
        <f>IF($A903&lt;=Inputs!$B$13,RAND(),"")</f>
        <v/>
      </c>
      <c r="U903" s="31">
        <f>IF($A903&lt;=Inputs!$B$13,RAND(),"")</f>
        <v/>
      </c>
      <c r="V903" s="31">
        <f>IF($A903&lt;=Inputs!$B$13,RAND(),"")</f>
        <v/>
      </c>
      <c r="W903" s="31">
        <f>IF($A903&lt;=Inputs!$B$13,RAND(),"")</f>
        <v/>
      </c>
      <c r="X903" s="31">
        <f>IF($A903&lt;=Inputs!$B$13,RAND(),"")</f>
        <v/>
      </c>
      <c r="Y903" s="31">
        <f>IF($A903&lt;=Inputs!$B$13,RAND(),"")</f>
        <v/>
      </c>
    </row>
    <row r="904">
      <c r="A904" t="n">
        <v>899</v>
      </c>
      <c r="B904" s="26">
        <f>IF($A904&lt;=Inputs!$B$13,IF(Inputs!$B$8&gt;0,SUM(F904:O904)/Inputs!$B$8,0),"")</f>
        <v/>
      </c>
      <c r="C904" s="27">
        <f>IF($A904&lt;=Inputs!$B$13,B904/100,"")</f>
        <v/>
      </c>
      <c r="D904" s="28">
        <f>IF($A904&lt;=Inputs!$B$13,C904*Inputs!$B$7,"")</f>
        <v/>
      </c>
      <c r="E904" s="29">
        <f>IF($A904&lt;=Inputs!$B$13,IF(D904&gt;0,1,0),"")</f>
        <v/>
      </c>
      <c r="F904" s="26">
        <f>IF($A904&lt;=Inputs!$B$13,IF(1&lt;=Inputs!$B$8,IF(Inputs!$B$12&gt;0,MAX(MIN(NORM.INV(RAND(),LOOKUP(P904,Inputs!$J$6:$J$9,Inputs!$G$6:$G$9),LOOKUP(P904,Inputs!$J$6:$J$9,Inputs!$H$6:$H$9)),Inputs!$B$12),-Inputs!$B$12),NORM.INV(RAND(),LOOKUP(P904,Inputs!$J$6:$J$9,Inputs!$G$6:$G$9),LOOKUP(P904,Inputs!$J$6:$J$9,Inputs!$H$6:$H$9))),0),"" )</f>
        <v/>
      </c>
      <c r="G904" s="26">
        <f>IF($A904&lt;=Inputs!$B$13,IF(2&lt;=Inputs!$B$8,IF(Inputs!$B$12&gt;0,MAX(MIN(NORM.INV(RAND(),LOOKUP(Q904,Inputs!$J$6:$J$9,Inputs!$G$6:$G$9),LOOKUP(Q904,Inputs!$J$6:$J$9,Inputs!$H$6:$H$9)),Inputs!$B$12),-Inputs!$B$12),NORM.INV(RAND(),LOOKUP(Q904,Inputs!$J$6:$J$9,Inputs!$G$6:$G$9),LOOKUP(Q904,Inputs!$J$6:$J$9,Inputs!$H$6:$H$9))),0),"" )</f>
        <v/>
      </c>
      <c r="H904" s="26">
        <f>IF($A904&lt;=Inputs!$B$13,IF(3&lt;=Inputs!$B$8,IF(Inputs!$B$12&gt;0,MAX(MIN(NORM.INV(RAND(),LOOKUP(R904,Inputs!$J$6:$J$9,Inputs!$G$6:$G$9),LOOKUP(R904,Inputs!$J$6:$J$9,Inputs!$H$6:$H$9)),Inputs!$B$12),-Inputs!$B$12),NORM.INV(RAND(),LOOKUP(R904,Inputs!$J$6:$J$9,Inputs!$G$6:$G$9),LOOKUP(R904,Inputs!$J$6:$J$9,Inputs!$H$6:$H$9))),0),"" )</f>
        <v/>
      </c>
      <c r="I904" s="26">
        <f>IF($A904&lt;=Inputs!$B$13,IF(4&lt;=Inputs!$B$8,IF(Inputs!$B$12&gt;0,MAX(MIN(NORM.INV(RAND(),LOOKUP(S904,Inputs!$J$6:$J$9,Inputs!$G$6:$G$9),LOOKUP(S904,Inputs!$J$6:$J$9,Inputs!$H$6:$H$9)),Inputs!$B$12),-Inputs!$B$12),NORM.INV(RAND(),LOOKUP(S904,Inputs!$J$6:$J$9,Inputs!$G$6:$G$9),LOOKUP(S904,Inputs!$J$6:$J$9,Inputs!$H$6:$H$9))),0),"" )</f>
        <v/>
      </c>
      <c r="J904" s="26">
        <f>IF($A904&lt;=Inputs!$B$13,IF(5&lt;=Inputs!$B$8,IF(Inputs!$B$12&gt;0,MAX(MIN(NORM.INV(RAND(),LOOKUP(T904,Inputs!$J$6:$J$9,Inputs!$G$6:$G$9),LOOKUP(T904,Inputs!$J$6:$J$9,Inputs!$H$6:$H$9)),Inputs!$B$12),-Inputs!$B$12),NORM.INV(RAND(),LOOKUP(T904,Inputs!$J$6:$J$9,Inputs!$G$6:$G$9),LOOKUP(T904,Inputs!$J$6:$J$9,Inputs!$H$6:$H$9))),0),"" )</f>
        <v/>
      </c>
      <c r="K904" s="26">
        <f>IF($A904&lt;=Inputs!$B$13,IF(6&lt;=Inputs!$B$8,IF(Inputs!$B$12&gt;0,MAX(MIN(NORM.INV(RAND(),LOOKUP(U904,Inputs!$J$6:$J$9,Inputs!$G$6:$G$9),LOOKUP(U904,Inputs!$J$6:$J$9,Inputs!$H$6:$H$9)),Inputs!$B$12),-Inputs!$B$12),NORM.INV(RAND(),LOOKUP(U904,Inputs!$J$6:$J$9,Inputs!$G$6:$G$9),LOOKUP(U904,Inputs!$J$6:$J$9,Inputs!$H$6:$H$9))),0),"" )</f>
        <v/>
      </c>
      <c r="L904" s="26">
        <f>IF($A904&lt;=Inputs!$B$13,IF(7&lt;=Inputs!$B$8,IF(Inputs!$B$12&gt;0,MAX(MIN(NORM.INV(RAND(),LOOKUP(V904,Inputs!$J$6:$J$9,Inputs!$G$6:$G$9),LOOKUP(V904,Inputs!$J$6:$J$9,Inputs!$H$6:$H$9)),Inputs!$B$12),-Inputs!$B$12),NORM.INV(RAND(),LOOKUP(V904,Inputs!$J$6:$J$9,Inputs!$G$6:$G$9),LOOKUP(V904,Inputs!$J$6:$J$9,Inputs!$H$6:$H$9))),0),"" )</f>
        <v/>
      </c>
      <c r="M904" s="26">
        <f>IF($A904&lt;=Inputs!$B$13,IF(8&lt;=Inputs!$B$8,IF(Inputs!$B$12&gt;0,MAX(MIN(NORM.INV(RAND(),LOOKUP(W904,Inputs!$J$6:$J$9,Inputs!$G$6:$G$9),LOOKUP(W904,Inputs!$J$6:$J$9,Inputs!$H$6:$H$9)),Inputs!$B$12),-Inputs!$B$12),NORM.INV(RAND(),LOOKUP(W904,Inputs!$J$6:$J$9,Inputs!$G$6:$G$9),LOOKUP(W904,Inputs!$J$6:$J$9,Inputs!$H$6:$H$9))),0),"" )</f>
        <v/>
      </c>
      <c r="N904" s="26">
        <f>IF($A904&lt;=Inputs!$B$13,IF(9&lt;=Inputs!$B$8,IF(Inputs!$B$12&gt;0,MAX(MIN(NORM.INV(RAND(),LOOKUP(X904,Inputs!$J$6:$J$9,Inputs!$G$6:$G$9),LOOKUP(X904,Inputs!$J$6:$J$9,Inputs!$H$6:$H$9)),Inputs!$B$12),-Inputs!$B$12),NORM.INV(RAND(),LOOKUP(X904,Inputs!$J$6:$J$9,Inputs!$G$6:$G$9),LOOKUP(X904,Inputs!$J$6:$J$9,Inputs!$H$6:$H$9))),0),"" )</f>
        <v/>
      </c>
      <c r="O904" s="26">
        <f>IF($A904&lt;=Inputs!$B$13,IF(10&lt;=Inputs!$B$8,IF(Inputs!$B$12&gt;0,MAX(MIN(NORM.INV(RAND(),LOOKUP(Y904,Inputs!$J$6:$J$9,Inputs!$G$6:$G$9),LOOKUP(Y904,Inputs!$J$6:$J$9,Inputs!$H$6:$H$9)),Inputs!$B$12),-Inputs!$B$12),NORM.INV(RAND(),LOOKUP(Y904,Inputs!$J$6:$J$9,Inputs!$G$6:$G$9),LOOKUP(Y904,Inputs!$J$6:$J$9,Inputs!$H$6:$H$9))),0),"" )</f>
        <v/>
      </c>
      <c r="P904" s="31">
        <f>IF($A904&lt;=Inputs!$B$13,RAND(),"")</f>
        <v/>
      </c>
      <c r="Q904" s="31">
        <f>IF($A904&lt;=Inputs!$B$13,RAND(),"")</f>
        <v/>
      </c>
      <c r="R904" s="31">
        <f>IF($A904&lt;=Inputs!$B$13,RAND(),"")</f>
        <v/>
      </c>
      <c r="S904" s="31">
        <f>IF($A904&lt;=Inputs!$B$13,RAND(),"")</f>
        <v/>
      </c>
      <c r="T904" s="31">
        <f>IF($A904&lt;=Inputs!$B$13,RAND(),"")</f>
        <v/>
      </c>
      <c r="U904" s="31">
        <f>IF($A904&lt;=Inputs!$B$13,RAND(),"")</f>
        <v/>
      </c>
      <c r="V904" s="31">
        <f>IF($A904&lt;=Inputs!$B$13,RAND(),"")</f>
        <v/>
      </c>
      <c r="W904" s="31">
        <f>IF($A904&lt;=Inputs!$B$13,RAND(),"")</f>
        <v/>
      </c>
      <c r="X904" s="31">
        <f>IF($A904&lt;=Inputs!$B$13,RAND(),"")</f>
        <v/>
      </c>
      <c r="Y904" s="31">
        <f>IF($A904&lt;=Inputs!$B$13,RAND(),"")</f>
        <v/>
      </c>
    </row>
    <row r="905">
      <c r="A905" t="n">
        <v>900</v>
      </c>
      <c r="B905" s="26">
        <f>IF($A905&lt;=Inputs!$B$13,IF(Inputs!$B$8&gt;0,SUM(F905:O905)/Inputs!$B$8,0),"")</f>
        <v/>
      </c>
      <c r="C905" s="27">
        <f>IF($A905&lt;=Inputs!$B$13,B905/100,"")</f>
        <v/>
      </c>
      <c r="D905" s="28">
        <f>IF($A905&lt;=Inputs!$B$13,C905*Inputs!$B$7,"")</f>
        <v/>
      </c>
      <c r="E905" s="29">
        <f>IF($A905&lt;=Inputs!$B$13,IF(D905&gt;0,1,0),"")</f>
        <v/>
      </c>
      <c r="F905" s="26">
        <f>IF($A905&lt;=Inputs!$B$13,IF(1&lt;=Inputs!$B$8,IF(Inputs!$B$12&gt;0,MAX(MIN(NORM.INV(RAND(),LOOKUP(P905,Inputs!$J$6:$J$9,Inputs!$G$6:$G$9),LOOKUP(P905,Inputs!$J$6:$J$9,Inputs!$H$6:$H$9)),Inputs!$B$12),-Inputs!$B$12),NORM.INV(RAND(),LOOKUP(P905,Inputs!$J$6:$J$9,Inputs!$G$6:$G$9),LOOKUP(P905,Inputs!$J$6:$J$9,Inputs!$H$6:$H$9))),0),"" )</f>
        <v/>
      </c>
      <c r="G905" s="26">
        <f>IF($A905&lt;=Inputs!$B$13,IF(2&lt;=Inputs!$B$8,IF(Inputs!$B$12&gt;0,MAX(MIN(NORM.INV(RAND(),LOOKUP(Q905,Inputs!$J$6:$J$9,Inputs!$G$6:$G$9),LOOKUP(Q905,Inputs!$J$6:$J$9,Inputs!$H$6:$H$9)),Inputs!$B$12),-Inputs!$B$12),NORM.INV(RAND(),LOOKUP(Q905,Inputs!$J$6:$J$9,Inputs!$G$6:$G$9),LOOKUP(Q905,Inputs!$J$6:$J$9,Inputs!$H$6:$H$9))),0),"" )</f>
        <v/>
      </c>
      <c r="H905" s="26">
        <f>IF($A905&lt;=Inputs!$B$13,IF(3&lt;=Inputs!$B$8,IF(Inputs!$B$12&gt;0,MAX(MIN(NORM.INV(RAND(),LOOKUP(R905,Inputs!$J$6:$J$9,Inputs!$G$6:$G$9),LOOKUP(R905,Inputs!$J$6:$J$9,Inputs!$H$6:$H$9)),Inputs!$B$12),-Inputs!$B$12),NORM.INV(RAND(),LOOKUP(R905,Inputs!$J$6:$J$9,Inputs!$G$6:$G$9),LOOKUP(R905,Inputs!$J$6:$J$9,Inputs!$H$6:$H$9))),0),"" )</f>
        <v/>
      </c>
      <c r="I905" s="26">
        <f>IF($A905&lt;=Inputs!$B$13,IF(4&lt;=Inputs!$B$8,IF(Inputs!$B$12&gt;0,MAX(MIN(NORM.INV(RAND(),LOOKUP(S905,Inputs!$J$6:$J$9,Inputs!$G$6:$G$9),LOOKUP(S905,Inputs!$J$6:$J$9,Inputs!$H$6:$H$9)),Inputs!$B$12),-Inputs!$B$12),NORM.INV(RAND(),LOOKUP(S905,Inputs!$J$6:$J$9,Inputs!$G$6:$G$9),LOOKUP(S905,Inputs!$J$6:$J$9,Inputs!$H$6:$H$9))),0),"" )</f>
        <v/>
      </c>
      <c r="J905" s="26">
        <f>IF($A905&lt;=Inputs!$B$13,IF(5&lt;=Inputs!$B$8,IF(Inputs!$B$12&gt;0,MAX(MIN(NORM.INV(RAND(),LOOKUP(T905,Inputs!$J$6:$J$9,Inputs!$G$6:$G$9),LOOKUP(T905,Inputs!$J$6:$J$9,Inputs!$H$6:$H$9)),Inputs!$B$12),-Inputs!$B$12),NORM.INV(RAND(),LOOKUP(T905,Inputs!$J$6:$J$9,Inputs!$G$6:$G$9),LOOKUP(T905,Inputs!$J$6:$J$9,Inputs!$H$6:$H$9))),0),"" )</f>
        <v/>
      </c>
      <c r="K905" s="26">
        <f>IF($A905&lt;=Inputs!$B$13,IF(6&lt;=Inputs!$B$8,IF(Inputs!$B$12&gt;0,MAX(MIN(NORM.INV(RAND(),LOOKUP(U905,Inputs!$J$6:$J$9,Inputs!$G$6:$G$9),LOOKUP(U905,Inputs!$J$6:$J$9,Inputs!$H$6:$H$9)),Inputs!$B$12),-Inputs!$B$12),NORM.INV(RAND(),LOOKUP(U905,Inputs!$J$6:$J$9,Inputs!$G$6:$G$9),LOOKUP(U905,Inputs!$J$6:$J$9,Inputs!$H$6:$H$9))),0),"" )</f>
        <v/>
      </c>
      <c r="L905" s="26">
        <f>IF($A905&lt;=Inputs!$B$13,IF(7&lt;=Inputs!$B$8,IF(Inputs!$B$12&gt;0,MAX(MIN(NORM.INV(RAND(),LOOKUP(V905,Inputs!$J$6:$J$9,Inputs!$G$6:$G$9),LOOKUP(V905,Inputs!$J$6:$J$9,Inputs!$H$6:$H$9)),Inputs!$B$12),-Inputs!$B$12),NORM.INV(RAND(),LOOKUP(V905,Inputs!$J$6:$J$9,Inputs!$G$6:$G$9),LOOKUP(V905,Inputs!$J$6:$J$9,Inputs!$H$6:$H$9))),0),"" )</f>
        <v/>
      </c>
      <c r="M905" s="26">
        <f>IF($A905&lt;=Inputs!$B$13,IF(8&lt;=Inputs!$B$8,IF(Inputs!$B$12&gt;0,MAX(MIN(NORM.INV(RAND(),LOOKUP(W905,Inputs!$J$6:$J$9,Inputs!$G$6:$G$9),LOOKUP(W905,Inputs!$J$6:$J$9,Inputs!$H$6:$H$9)),Inputs!$B$12),-Inputs!$B$12),NORM.INV(RAND(),LOOKUP(W905,Inputs!$J$6:$J$9,Inputs!$G$6:$G$9),LOOKUP(W905,Inputs!$J$6:$J$9,Inputs!$H$6:$H$9))),0),"" )</f>
        <v/>
      </c>
      <c r="N905" s="26">
        <f>IF($A905&lt;=Inputs!$B$13,IF(9&lt;=Inputs!$B$8,IF(Inputs!$B$12&gt;0,MAX(MIN(NORM.INV(RAND(),LOOKUP(X905,Inputs!$J$6:$J$9,Inputs!$G$6:$G$9),LOOKUP(X905,Inputs!$J$6:$J$9,Inputs!$H$6:$H$9)),Inputs!$B$12),-Inputs!$B$12),NORM.INV(RAND(),LOOKUP(X905,Inputs!$J$6:$J$9,Inputs!$G$6:$G$9),LOOKUP(X905,Inputs!$J$6:$J$9,Inputs!$H$6:$H$9))),0),"" )</f>
        <v/>
      </c>
      <c r="O905" s="26">
        <f>IF($A905&lt;=Inputs!$B$13,IF(10&lt;=Inputs!$B$8,IF(Inputs!$B$12&gt;0,MAX(MIN(NORM.INV(RAND(),LOOKUP(Y905,Inputs!$J$6:$J$9,Inputs!$G$6:$G$9),LOOKUP(Y905,Inputs!$J$6:$J$9,Inputs!$H$6:$H$9)),Inputs!$B$12),-Inputs!$B$12),NORM.INV(RAND(),LOOKUP(Y905,Inputs!$J$6:$J$9,Inputs!$G$6:$G$9),LOOKUP(Y905,Inputs!$J$6:$J$9,Inputs!$H$6:$H$9))),0),"" )</f>
        <v/>
      </c>
      <c r="P905" s="31">
        <f>IF($A905&lt;=Inputs!$B$13,RAND(),"")</f>
        <v/>
      </c>
      <c r="Q905" s="31">
        <f>IF($A905&lt;=Inputs!$B$13,RAND(),"")</f>
        <v/>
      </c>
      <c r="R905" s="31">
        <f>IF($A905&lt;=Inputs!$B$13,RAND(),"")</f>
        <v/>
      </c>
      <c r="S905" s="31">
        <f>IF($A905&lt;=Inputs!$B$13,RAND(),"")</f>
        <v/>
      </c>
      <c r="T905" s="31">
        <f>IF($A905&lt;=Inputs!$B$13,RAND(),"")</f>
        <v/>
      </c>
      <c r="U905" s="31">
        <f>IF($A905&lt;=Inputs!$B$13,RAND(),"")</f>
        <v/>
      </c>
      <c r="V905" s="31">
        <f>IF($A905&lt;=Inputs!$B$13,RAND(),"")</f>
        <v/>
      </c>
      <c r="W905" s="31">
        <f>IF($A905&lt;=Inputs!$B$13,RAND(),"")</f>
        <v/>
      </c>
      <c r="X905" s="31">
        <f>IF($A905&lt;=Inputs!$B$13,RAND(),"")</f>
        <v/>
      </c>
      <c r="Y905" s="31">
        <f>IF($A905&lt;=Inputs!$B$13,RAND(),"")</f>
        <v/>
      </c>
    </row>
    <row r="906">
      <c r="A906" t="n">
        <v>901</v>
      </c>
      <c r="B906" s="26">
        <f>IF($A906&lt;=Inputs!$B$13,IF(Inputs!$B$8&gt;0,SUM(F906:O906)/Inputs!$B$8,0),"")</f>
        <v/>
      </c>
      <c r="C906" s="27">
        <f>IF($A906&lt;=Inputs!$B$13,B906/100,"")</f>
        <v/>
      </c>
      <c r="D906" s="28">
        <f>IF($A906&lt;=Inputs!$B$13,C906*Inputs!$B$7,"")</f>
        <v/>
      </c>
      <c r="E906" s="29">
        <f>IF($A906&lt;=Inputs!$B$13,IF(D906&gt;0,1,0),"")</f>
        <v/>
      </c>
      <c r="F906" s="26">
        <f>IF($A906&lt;=Inputs!$B$13,IF(1&lt;=Inputs!$B$8,IF(Inputs!$B$12&gt;0,MAX(MIN(NORM.INV(RAND(),LOOKUP(P906,Inputs!$J$6:$J$9,Inputs!$G$6:$G$9),LOOKUP(P906,Inputs!$J$6:$J$9,Inputs!$H$6:$H$9)),Inputs!$B$12),-Inputs!$B$12),NORM.INV(RAND(),LOOKUP(P906,Inputs!$J$6:$J$9,Inputs!$G$6:$G$9),LOOKUP(P906,Inputs!$J$6:$J$9,Inputs!$H$6:$H$9))),0),"" )</f>
        <v/>
      </c>
      <c r="G906" s="26">
        <f>IF($A906&lt;=Inputs!$B$13,IF(2&lt;=Inputs!$B$8,IF(Inputs!$B$12&gt;0,MAX(MIN(NORM.INV(RAND(),LOOKUP(Q906,Inputs!$J$6:$J$9,Inputs!$G$6:$G$9),LOOKUP(Q906,Inputs!$J$6:$J$9,Inputs!$H$6:$H$9)),Inputs!$B$12),-Inputs!$B$12),NORM.INV(RAND(),LOOKUP(Q906,Inputs!$J$6:$J$9,Inputs!$G$6:$G$9),LOOKUP(Q906,Inputs!$J$6:$J$9,Inputs!$H$6:$H$9))),0),"" )</f>
        <v/>
      </c>
      <c r="H906" s="26">
        <f>IF($A906&lt;=Inputs!$B$13,IF(3&lt;=Inputs!$B$8,IF(Inputs!$B$12&gt;0,MAX(MIN(NORM.INV(RAND(),LOOKUP(R906,Inputs!$J$6:$J$9,Inputs!$G$6:$G$9),LOOKUP(R906,Inputs!$J$6:$J$9,Inputs!$H$6:$H$9)),Inputs!$B$12),-Inputs!$B$12),NORM.INV(RAND(),LOOKUP(R906,Inputs!$J$6:$J$9,Inputs!$G$6:$G$9),LOOKUP(R906,Inputs!$J$6:$J$9,Inputs!$H$6:$H$9))),0),"" )</f>
        <v/>
      </c>
      <c r="I906" s="26">
        <f>IF($A906&lt;=Inputs!$B$13,IF(4&lt;=Inputs!$B$8,IF(Inputs!$B$12&gt;0,MAX(MIN(NORM.INV(RAND(),LOOKUP(S906,Inputs!$J$6:$J$9,Inputs!$G$6:$G$9),LOOKUP(S906,Inputs!$J$6:$J$9,Inputs!$H$6:$H$9)),Inputs!$B$12),-Inputs!$B$12),NORM.INV(RAND(),LOOKUP(S906,Inputs!$J$6:$J$9,Inputs!$G$6:$G$9),LOOKUP(S906,Inputs!$J$6:$J$9,Inputs!$H$6:$H$9))),0),"" )</f>
        <v/>
      </c>
      <c r="J906" s="26">
        <f>IF($A906&lt;=Inputs!$B$13,IF(5&lt;=Inputs!$B$8,IF(Inputs!$B$12&gt;0,MAX(MIN(NORM.INV(RAND(),LOOKUP(T906,Inputs!$J$6:$J$9,Inputs!$G$6:$G$9),LOOKUP(T906,Inputs!$J$6:$J$9,Inputs!$H$6:$H$9)),Inputs!$B$12),-Inputs!$B$12),NORM.INV(RAND(),LOOKUP(T906,Inputs!$J$6:$J$9,Inputs!$G$6:$G$9),LOOKUP(T906,Inputs!$J$6:$J$9,Inputs!$H$6:$H$9))),0),"" )</f>
        <v/>
      </c>
      <c r="K906" s="26">
        <f>IF($A906&lt;=Inputs!$B$13,IF(6&lt;=Inputs!$B$8,IF(Inputs!$B$12&gt;0,MAX(MIN(NORM.INV(RAND(),LOOKUP(U906,Inputs!$J$6:$J$9,Inputs!$G$6:$G$9),LOOKUP(U906,Inputs!$J$6:$J$9,Inputs!$H$6:$H$9)),Inputs!$B$12),-Inputs!$B$12),NORM.INV(RAND(),LOOKUP(U906,Inputs!$J$6:$J$9,Inputs!$G$6:$G$9),LOOKUP(U906,Inputs!$J$6:$J$9,Inputs!$H$6:$H$9))),0),"" )</f>
        <v/>
      </c>
      <c r="L906" s="26">
        <f>IF($A906&lt;=Inputs!$B$13,IF(7&lt;=Inputs!$B$8,IF(Inputs!$B$12&gt;0,MAX(MIN(NORM.INV(RAND(),LOOKUP(V906,Inputs!$J$6:$J$9,Inputs!$G$6:$G$9),LOOKUP(V906,Inputs!$J$6:$J$9,Inputs!$H$6:$H$9)),Inputs!$B$12),-Inputs!$B$12),NORM.INV(RAND(),LOOKUP(V906,Inputs!$J$6:$J$9,Inputs!$G$6:$G$9),LOOKUP(V906,Inputs!$J$6:$J$9,Inputs!$H$6:$H$9))),0),"" )</f>
        <v/>
      </c>
      <c r="M906" s="26">
        <f>IF($A906&lt;=Inputs!$B$13,IF(8&lt;=Inputs!$B$8,IF(Inputs!$B$12&gt;0,MAX(MIN(NORM.INV(RAND(),LOOKUP(W906,Inputs!$J$6:$J$9,Inputs!$G$6:$G$9),LOOKUP(W906,Inputs!$J$6:$J$9,Inputs!$H$6:$H$9)),Inputs!$B$12),-Inputs!$B$12),NORM.INV(RAND(),LOOKUP(W906,Inputs!$J$6:$J$9,Inputs!$G$6:$G$9),LOOKUP(W906,Inputs!$J$6:$J$9,Inputs!$H$6:$H$9))),0),"" )</f>
        <v/>
      </c>
      <c r="N906" s="26">
        <f>IF($A906&lt;=Inputs!$B$13,IF(9&lt;=Inputs!$B$8,IF(Inputs!$B$12&gt;0,MAX(MIN(NORM.INV(RAND(),LOOKUP(X906,Inputs!$J$6:$J$9,Inputs!$G$6:$G$9),LOOKUP(X906,Inputs!$J$6:$J$9,Inputs!$H$6:$H$9)),Inputs!$B$12),-Inputs!$B$12),NORM.INV(RAND(),LOOKUP(X906,Inputs!$J$6:$J$9,Inputs!$G$6:$G$9),LOOKUP(X906,Inputs!$J$6:$J$9,Inputs!$H$6:$H$9))),0),"" )</f>
        <v/>
      </c>
      <c r="O906" s="26">
        <f>IF($A906&lt;=Inputs!$B$13,IF(10&lt;=Inputs!$B$8,IF(Inputs!$B$12&gt;0,MAX(MIN(NORM.INV(RAND(),LOOKUP(Y906,Inputs!$J$6:$J$9,Inputs!$G$6:$G$9),LOOKUP(Y906,Inputs!$J$6:$J$9,Inputs!$H$6:$H$9)),Inputs!$B$12),-Inputs!$B$12),NORM.INV(RAND(),LOOKUP(Y906,Inputs!$J$6:$J$9,Inputs!$G$6:$G$9),LOOKUP(Y906,Inputs!$J$6:$J$9,Inputs!$H$6:$H$9))),0),"" )</f>
        <v/>
      </c>
      <c r="P906" s="31">
        <f>IF($A906&lt;=Inputs!$B$13,RAND(),"")</f>
        <v/>
      </c>
      <c r="Q906" s="31">
        <f>IF($A906&lt;=Inputs!$B$13,RAND(),"")</f>
        <v/>
      </c>
      <c r="R906" s="31">
        <f>IF($A906&lt;=Inputs!$B$13,RAND(),"")</f>
        <v/>
      </c>
      <c r="S906" s="31">
        <f>IF($A906&lt;=Inputs!$B$13,RAND(),"")</f>
        <v/>
      </c>
      <c r="T906" s="31">
        <f>IF($A906&lt;=Inputs!$B$13,RAND(),"")</f>
        <v/>
      </c>
      <c r="U906" s="31">
        <f>IF($A906&lt;=Inputs!$B$13,RAND(),"")</f>
        <v/>
      </c>
      <c r="V906" s="31">
        <f>IF($A906&lt;=Inputs!$B$13,RAND(),"")</f>
        <v/>
      </c>
      <c r="W906" s="31">
        <f>IF($A906&lt;=Inputs!$B$13,RAND(),"")</f>
        <v/>
      </c>
      <c r="X906" s="31">
        <f>IF($A906&lt;=Inputs!$B$13,RAND(),"")</f>
        <v/>
      </c>
      <c r="Y906" s="31">
        <f>IF($A906&lt;=Inputs!$B$13,RAND(),"")</f>
        <v/>
      </c>
    </row>
    <row r="907">
      <c r="A907" t="n">
        <v>902</v>
      </c>
      <c r="B907" s="26">
        <f>IF($A907&lt;=Inputs!$B$13,IF(Inputs!$B$8&gt;0,SUM(F907:O907)/Inputs!$B$8,0),"")</f>
        <v/>
      </c>
      <c r="C907" s="27">
        <f>IF($A907&lt;=Inputs!$B$13,B907/100,"")</f>
        <v/>
      </c>
      <c r="D907" s="28">
        <f>IF($A907&lt;=Inputs!$B$13,C907*Inputs!$B$7,"")</f>
        <v/>
      </c>
      <c r="E907" s="29">
        <f>IF($A907&lt;=Inputs!$B$13,IF(D907&gt;0,1,0),"")</f>
        <v/>
      </c>
      <c r="F907" s="26">
        <f>IF($A907&lt;=Inputs!$B$13,IF(1&lt;=Inputs!$B$8,IF(Inputs!$B$12&gt;0,MAX(MIN(NORM.INV(RAND(),LOOKUP(P907,Inputs!$J$6:$J$9,Inputs!$G$6:$G$9),LOOKUP(P907,Inputs!$J$6:$J$9,Inputs!$H$6:$H$9)),Inputs!$B$12),-Inputs!$B$12),NORM.INV(RAND(),LOOKUP(P907,Inputs!$J$6:$J$9,Inputs!$G$6:$G$9),LOOKUP(P907,Inputs!$J$6:$J$9,Inputs!$H$6:$H$9))),0),"" )</f>
        <v/>
      </c>
      <c r="G907" s="26">
        <f>IF($A907&lt;=Inputs!$B$13,IF(2&lt;=Inputs!$B$8,IF(Inputs!$B$12&gt;0,MAX(MIN(NORM.INV(RAND(),LOOKUP(Q907,Inputs!$J$6:$J$9,Inputs!$G$6:$G$9),LOOKUP(Q907,Inputs!$J$6:$J$9,Inputs!$H$6:$H$9)),Inputs!$B$12),-Inputs!$B$12),NORM.INV(RAND(),LOOKUP(Q907,Inputs!$J$6:$J$9,Inputs!$G$6:$G$9),LOOKUP(Q907,Inputs!$J$6:$J$9,Inputs!$H$6:$H$9))),0),"" )</f>
        <v/>
      </c>
      <c r="H907" s="26">
        <f>IF($A907&lt;=Inputs!$B$13,IF(3&lt;=Inputs!$B$8,IF(Inputs!$B$12&gt;0,MAX(MIN(NORM.INV(RAND(),LOOKUP(R907,Inputs!$J$6:$J$9,Inputs!$G$6:$G$9),LOOKUP(R907,Inputs!$J$6:$J$9,Inputs!$H$6:$H$9)),Inputs!$B$12),-Inputs!$B$12),NORM.INV(RAND(),LOOKUP(R907,Inputs!$J$6:$J$9,Inputs!$G$6:$G$9),LOOKUP(R907,Inputs!$J$6:$J$9,Inputs!$H$6:$H$9))),0),"" )</f>
        <v/>
      </c>
      <c r="I907" s="26">
        <f>IF($A907&lt;=Inputs!$B$13,IF(4&lt;=Inputs!$B$8,IF(Inputs!$B$12&gt;0,MAX(MIN(NORM.INV(RAND(),LOOKUP(S907,Inputs!$J$6:$J$9,Inputs!$G$6:$G$9),LOOKUP(S907,Inputs!$J$6:$J$9,Inputs!$H$6:$H$9)),Inputs!$B$12),-Inputs!$B$12),NORM.INV(RAND(),LOOKUP(S907,Inputs!$J$6:$J$9,Inputs!$G$6:$G$9),LOOKUP(S907,Inputs!$J$6:$J$9,Inputs!$H$6:$H$9))),0),"" )</f>
        <v/>
      </c>
      <c r="J907" s="26">
        <f>IF($A907&lt;=Inputs!$B$13,IF(5&lt;=Inputs!$B$8,IF(Inputs!$B$12&gt;0,MAX(MIN(NORM.INV(RAND(),LOOKUP(T907,Inputs!$J$6:$J$9,Inputs!$G$6:$G$9),LOOKUP(T907,Inputs!$J$6:$J$9,Inputs!$H$6:$H$9)),Inputs!$B$12),-Inputs!$B$12),NORM.INV(RAND(),LOOKUP(T907,Inputs!$J$6:$J$9,Inputs!$G$6:$G$9),LOOKUP(T907,Inputs!$J$6:$J$9,Inputs!$H$6:$H$9))),0),"" )</f>
        <v/>
      </c>
      <c r="K907" s="26">
        <f>IF($A907&lt;=Inputs!$B$13,IF(6&lt;=Inputs!$B$8,IF(Inputs!$B$12&gt;0,MAX(MIN(NORM.INV(RAND(),LOOKUP(U907,Inputs!$J$6:$J$9,Inputs!$G$6:$G$9),LOOKUP(U907,Inputs!$J$6:$J$9,Inputs!$H$6:$H$9)),Inputs!$B$12),-Inputs!$B$12),NORM.INV(RAND(),LOOKUP(U907,Inputs!$J$6:$J$9,Inputs!$G$6:$G$9),LOOKUP(U907,Inputs!$J$6:$J$9,Inputs!$H$6:$H$9))),0),"" )</f>
        <v/>
      </c>
      <c r="L907" s="26">
        <f>IF($A907&lt;=Inputs!$B$13,IF(7&lt;=Inputs!$B$8,IF(Inputs!$B$12&gt;0,MAX(MIN(NORM.INV(RAND(),LOOKUP(V907,Inputs!$J$6:$J$9,Inputs!$G$6:$G$9),LOOKUP(V907,Inputs!$J$6:$J$9,Inputs!$H$6:$H$9)),Inputs!$B$12),-Inputs!$B$12),NORM.INV(RAND(),LOOKUP(V907,Inputs!$J$6:$J$9,Inputs!$G$6:$G$9),LOOKUP(V907,Inputs!$J$6:$J$9,Inputs!$H$6:$H$9))),0),"" )</f>
        <v/>
      </c>
      <c r="M907" s="26">
        <f>IF($A907&lt;=Inputs!$B$13,IF(8&lt;=Inputs!$B$8,IF(Inputs!$B$12&gt;0,MAX(MIN(NORM.INV(RAND(),LOOKUP(W907,Inputs!$J$6:$J$9,Inputs!$G$6:$G$9),LOOKUP(W907,Inputs!$J$6:$J$9,Inputs!$H$6:$H$9)),Inputs!$B$12),-Inputs!$B$12),NORM.INV(RAND(),LOOKUP(W907,Inputs!$J$6:$J$9,Inputs!$G$6:$G$9),LOOKUP(W907,Inputs!$J$6:$J$9,Inputs!$H$6:$H$9))),0),"" )</f>
        <v/>
      </c>
      <c r="N907" s="26">
        <f>IF($A907&lt;=Inputs!$B$13,IF(9&lt;=Inputs!$B$8,IF(Inputs!$B$12&gt;0,MAX(MIN(NORM.INV(RAND(),LOOKUP(X907,Inputs!$J$6:$J$9,Inputs!$G$6:$G$9),LOOKUP(X907,Inputs!$J$6:$J$9,Inputs!$H$6:$H$9)),Inputs!$B$12),-Inputs!$B$12),NORM.INV(RAND(),LOOKUP(X907,Inputs!$J$6:$J$9,Inputs!$G$6:$G$9),LOOKUP(X907,Inputs!$J$6:$J$9,Inputs!$H$6:$H$9))),0),"" )</f>
        <v/>
      </c>
      <c r="O907" s="26">
        <f>IF($A907&lt;=Inputs!$B$13,IF(10&lt;=Inputs!$B$8,IF(Inputs!$B$12&gt;0,MAX(MIN(NORM.INV(RAND(),LOOKUP(Y907,Inputs!$J$6:$J$9,Inputs!$G$6:$G$9),LOOKUP(Y907,Inputs!$J$6:$J$9,Inputs!$H$6:$H$9)),Inputs!$B$12),-Inputs!$B$12),NORM.INV(RAND(),LOOKUP(Y907,Inputs!$J$6:$J$9,Inputs!$G$6:$G$9),LOOKUP(Y907,Inputs!$J$6:$J$9,Inputs!$H$6:$H$9))),0),"" )</f>
        <v/>
      </c>
      <c r="P907" s="31">
        <f>IF($A907&lt;=Inputs!$B$13,RAND(),"")</f>
        <v/>
      </c>
      <c r="Q907" s="31">
        <f>IF($A907&lt;=Inputs!$B$13,RAND(),"")</f>
        <v/>
      </c>
      <c r="R907" s="31">
        <f>IF($A907&lt;=Inputs!$B$13,RAND(),"")</f>
        <v/>
      </c>
      <c r="S907" s="31">
        <f>IF($A907&lt;=Inputs!$B$13,RAND(),"")</f>
        <v/>
      </c>
      <c r="T907" s="31">
        <f>IF($A907&lt;=Inputs!$B$13,RAND(),"")</f>
        <v/>
      </c>
      <c r="U907" s="31">
        <f>IF($A907&lt;=Inputs!$B$13,RAND(),"")</f>
        <v/>
      </c>
      <c r="V907" s="31">
        <f>IF($A907&lt;=Inputs!$B$13,RAND(),"")</f>
        <v/>
      </c>
      <c r="W907" s="31">
        <f>IF($A907&lt;=Inputs!$B$13,RAND(),"")</f>
        <v/>
      </c>
      <c r="X907" s="31">
        <f>IF($A907&lt;=Inputs!$B$13,RAND(),"")</f>
        <v/>
      </c>
      <c r="Y907" s="31">
        <f>IF($A907&lt;=Inputs!$B$13,RAND(),"")</f>
        <v/>
      </c>
    </row>
    <row r="908">
      <c r="A908" t="n">
        <v>903</v>
      </c>
      <c r="B908" s="26">
        <f>IF($A908&lt;=Inputs!$B$13,IF(Inputs!$B$8&gt;0,SUM(F908:O908)/Inputs!$B$8,0),"")</f>
        <v/>
      </c>
      <c r="C908" s="27">
        <f>IF($A908&lt;=Inputs!$B$13,B908/100,"")</f>
        <v/>
      </c>
      <c r="D908" s="28">
        <f>IF($A908&lt;=Inputs!$B$13,C908*Inputs!$B$7,"")</f>
        <v/>
      </c>
      <c r="E908" s="29">
        <f>IF($A908&lt;=Inputs!$B$13,IF(D908&gt;0,1,0),"")</f>
        <v/>
      </c>
      <c r="F908" s="26">
        <f>IF($A908&lt;=Inputs!$B$13,IF(1&lt;=Inputs!$B$8,IF(Inputs!$B$12&gt;0,MAX(MIN(NORM.INV(RAND(),LOOKUP(P908,Inputs!$J$6:$J$9,Inputs!$G$6:$G$9),LOOKUP(P908,Inputs!$J$6:$J$9,Inputs!$H$6:$H$9)),Inputs!$B$12),-Inputs!$B$12),NORM.INV(RAND(),LOOKUP(P908,Inputs!$J$6:$J$9,Inputs!$G$6:$G$9),LOOKUP(P908,Inputs!$J$6:$J$9,Inputs!$H$6:$H$9))),0),"" )</f>
        <v/>
      </c>
      <c r="G908" s="26">
        <f>IF($A908&lt;=Inputs!$B$13,IF(2&lt;=Inputs!$B$8,IF(Inputs!$B$12&gt;0,MAX(MIN(NORM.INV(RAND(),LOOKUP(Q908,Inputs!$J$6:$J$9,Inputs!$G$6:$G$9),LOOKUP(Q908,Inputs!$J$6:$J$9,Inputs!$H$6:$H$9)),Inputs!$B$12),-Inputs!$B$12),NORM.INV(RAND(),LOOKUP(Q908,Inputs!$J$6:$J$9,Inputs!$G$6:$G$9),LOOKUP(Q908,Inputs!$J$6:$J$9,Inputs!$H$6:$H$9))),0),"" )</f>
        <v/>
      </c>
      <c r="H908" s="26">
        <f>IF($A908&lt;=Inputs!$B$13,IF(3&lt;=Inputs!$B$8,IF(Inputs!$B$12&gt;0,MAX(MIN(NORM.INV(RAND(),LOOKUP(R908,Inputs!$J$6:$J$9,Inputs!$G$6:$G$9),LOOKUP(R908,Inputs!$J$6:$J$9,Inputs!$H$6:$H$9)),Inputs!$B$12),-Inputs!$B$12),NORM.INV(RAND(),LOOKUP(R908,Inputs!$J$6:$J$9,Inputs!$G$6:$G$9),LOOKUP(R908,Inputs!$J$6:$J$9,Inputs!$H$6:$H$9))),0),"" )</f>
        <v/>
      </c>
      <c r="I908" s="26">
        <f>IF($A908&lt;=Inputs!$B$13,IF(4&lt;=Inputs!$B$8,IF(Inputs!$B$12&gt;0,MAX(MIN(NORM.INV(RAND(),LOOKUP(S908,Inputs!$J$6:$J$9,Inputs!$G$6:$G$9),LOOKUP(S908,Inputs!$J$6:$J$9,Inputs!$H$6:$H$9)),Inputs!$B$12),-Inputs!$B$12),NORM.INV(RAND(),LOOKUP(S908,Inputs!$J$6:$J$9,Inputs!$G$6:$G$9),LOOKUP(S908,Inputs!$J$6:$J$9,Inputs!$H$6:$H$9))),0),"" )</f>
        <v/>
      </c>
      <c r="J908" s="26">
        <f>IF($A908&lt;=Inputs!$B$13,IF(5&lt;=Inputs!$B$8,IF(Inputs!$B$12&gt;0,MAX(MIN(NORM.INV(RAND(),LOOKUP(T908,Inputs!$J$6:$J$9,Inputs!$G$6:$G$9),LOOKUP(T908,Inputs!$J$6:$J$9,Inputs!$H$6:$H$9)),Inputs!$B$12),-Inputs!$B$12),NORM.INV(RAND(),LOOKUP(T908,Inputs!$J$6:$J$9,Inputs!$G$6:$G$9),LOOKUP(T908,Inputs!$J$6:$J$9,Inputs!$H$6:$H$9))),0),"" )</f>
        <v/>
      </c>
      <c r="K908" s="26">
        <f>IF($A908&lt;=Inputs!$B$13,IF(6&lt;=Inputs!$B$8,IF(Inputs!$B$12&gt;0,MAX(MIN(NORM.INV(RAND(),LOOKUP(U908,Inputs!$J$6:$J$9,Inputs!$G$6:$G$9),LOOKUP(U908,Inputs!$J$6:$J$9,Inputs!$H$6:$H$9)),Inputs!$B$12),-Inputs!$B$12),NORM.INV(RAND(),LOOKUP(U908,Inputs!$J$6:$J$9,Inputs!$G$6:$G$9),LOOKUP(U908,Inputs!$J$6:$J$9,Inputs!$H$6:$H$9))),0),"" )</f>
        <v/>
      </c>
      <c r="L908" s="26">
        <f>IF($A908&lt;=Inputs!$B$13,IF(7&lt;=Inputs!$B$8,IF(Inputs!$B$12&gt;0,MAX(MIN(NORM.INV(RAND(),LOOKUP(V908,Inputs!$J$6:$J$9,Inputs!$G$6:$G$9),LOOKUP(V908,Inputs!$J$6:$J$9,Inputs!$H$6:$H$9)),Inputs!$B$12),-Inputs!$B$12),NORM.INV(RAND(),LOOKUP(V908,Inputs!$J$6:$J$9,Inputs!$G$6:$G$9),LOOKUP(V908,Inputs!$J$6:$J$9,Inputs!$H$6:$H$9))),0),"" )</f>
        <v/>
      </c>
      <c r="M908" s="26">
        <f>IF($A908&lt;=Inputs!$B$13,IF(8&lt;=Inputs!$B$8,IF(Inputs!$B$12&gt;0,MAX(MIN(NORM.INV(RAND(),LOOKUP(W908,Inputs!$J$6:$J$9,Inputs!$G$6:$G$9),LOOKUP(W908,Inputs!$J$6:$J$9,Inputs!$H$6:$H$9)),Inputs!$B$12),-Inputs!$B$12),NORM.INV(RAND(),LOOKUP(W908,Inputs!$J$6:$J$9,Inputs!$G$6:$G$9),LOOKUP(W908,Inputs!$J$6:$J$9,Inputs!$H$6:$H$9))),0),"" )</f>
        <v/>
      </c>
      <c r="N908" s="26">
        <f>IF($A908&lt;=Inputs!$B$13,IF(9&lt;=Inputs!$B$8,IF(Inputs!$B$12&gt;0,MAX(MIN(NORM.INV(RAND(),LOOKUP(X908,Inputs!$J$6:$J$9,Inputs!$G$6:$G$9),LOOKUP(X908,Inputs!$J$6:$J$9,Inputs!$H$6:$H$9)),Inputs!$B$12),-Inputs!$B$12),NORM.INV(RAND(),LOOKUP(X908,Inputs!$J$6:$J$9,Inputs!$G$6:$G$9),LOOKUP(X908,Inputs!$J$6:$J$9,Inputs!$H$6:$H$9))),0),"" )</f>
        <v/>
      </c>
      <c r="O908" s="26">
        <f>IF($A908&lt;=Inputs!$B$13,IF(10&lt;=Inputs!$B$8,IF(Inputs!$B$12&gt;0,MAX(MIN(NORM.INV(RAND(),LOOKUP(Y908,Inputs!$J$6:$J$9,Inputs!$G$6:$G$9),LOOKUP(Y908,Inputs!$J$6:$J$9,Inputs!$H$6:$H$9)),Inputs!$B$12),-Inputs!$B$12),NORM.INV(RAND(),LOOKUP(Y908,Inputs!$J$6:$J$9,Inputs!$G$6:$G$9),LOOKUP(Y908,Inputs!$J$6:$J$9,Inputs!$H$6:$H$9))),0),"" )</f>
        <v/>
      </c>
      <c r="P908" s="31">
        <f>IF($A908&lt;=Inputs!$B$13,RAND(),"")</f>
        <v/>
      </c>
      <c r="Q908" s="31">
        <f>IF($A908&lt;=Inputs!$B$13,RAND(),"")</f>
        <v/>
      </c>
      <c r="R908" s="31">
        <f>IF($A908&lt;=Inputs!$B$13,RAND(),"")</f>
        <v/>
      </c>
      <c r="S908" s="31">
        <f>IF($A908&lt;=Inputs!$B$13,RAND(),"")</f>
        <v/>
      </c>
      <c r="T908" s="31">
        <f>IF($A908&lt;=Inputs!$B$13,RAND(),"")</f>
        <v/>
      </c>
      <c r="U908" s="31">
        <f>IF($A908&lt;=Inputs!$B$13,RAND(),"")</f>
        <v/>
      </c>
      <c r="V908" s="31">
        <f>IF($A908&lt;=Inputs!$B$13,RAND(),"")</f>
        <v/>
      </c>
      <c r="W908" s="31">
        <f>IF($A908&lt;=Inputs!$B$13,RAND(),"")</f>
        <v/>
      </c>
      <c r="X908" s="31">
        <f>IF($A908&lt;=Inputs!$B$13,RAND(),"")</f>
        <v/>
      </c>
      <c r="Y908" s="31">
        <f>IF($A908&lt;=Inputs!$B$13,RAND(),"")</f>
        <v/>
      </c>
    </row>
    <row r="909">
      <c r="A909" t="n">
        <v>904</v>
      </c>
      <c r="B909" s="26">
        <f>IF($A909&lt;=Inputs!$B$13,IF(Inputs!$B$8&gt;0,SUM(F909:O909)/Inputs!$B$8,0),"")</f>
        <v/>
      </c>
      <c r="C909" s="27">
        <f>IF($A909&lt;=Inputs!$B$13,B909/100,"")</f>
        <v/>
      </c>
      <c r="D909" s="28">
        <f>IF($A909&lt;=Inputs!$B$13,C909*Inputs!$B$7,"")</f>
        <v/>
      </c>
      <c r="E909" s="29">
        <f>IF($A909&lt;=Inputs!$B$13,IF(D909&gt;0,1,0),"")</f>
        <v/>
      </c>
      <c r="F909" s="26">
        <f>IF($A909&lt;=Inputs!$B$13,IF(1&lt;=Inputs!$B$8,IF(Inputs!$B$12&gt;0,MAX(MIN(NORM.INV(RAND(),LOOKUP(P909,Inputs!$J$6:$J$9,Inputs!$G$6:$G$9),LOOKUP(P909,Inputs!$J$6:$J$9,Inputs!$H$6:$H$9)),Inputs!$B$12),-Inputs!$B$12),NORM.INV(RAND(),LOOKUP(P909,Inputs!$J$6:$J$9,Inputs!$G$6:$G$9),LOOKUP(P909,Inputs!$J$6:$J$9,Inputs!$H$6:$H$9))),0),"" )</f>
        <v/>
      </c>
      <c r="G909" s="26">
        <f>IF($A909&lt;=Inputs!$B$13,IF(2&lt;=Inputs!$B$8,IF(Inputs!$B$12&gt;0,MAX(MIN(NORM.INV(RAND(),LOOKUP(Q909,Inputs!$J$6:$J$9,Inputs!$G$6:$G$9),LOOKUP(Q909,Inputs!$J$6:$J$9,Inputs!$H$6:$H$9)),Inputs!$B$12),-Inputs!$B$12),NORM.INV(RAND(),LOOKUP(Q909,Inputs!$J$6:$J$9,Inputs!$G$6:$G$9),LOOKUP(Q909,Inputs!$J$6:$J$9,Inputs!$H$6:$H$9))),0),"" )</f>
        <v/>
      </c>
      <c r="H909" s="26">
        <f>IF($A909&lt;=Inputs!$B$13,IF(3&lt;=Inputs!$B$8,IF(Inputs!$B$12&gt;0,MAX(MIN(NORM.INV(RAND(),LOOKUP(R909,Inputs!$J$6:$J$9,Inputs!$G$6:$G$9),LOOKUP(R909,Inputs!$J$6:$J$9,Inputs!$H$6:$H$9)),Inputs!$B$12),-Inputs!$B$12),NORM.INV(RAND(),LOOKUP(R909,Inputs!$J$6:$J$9,Inputs!$G$6:$G$9),LOOKUP(R909,Inputs!$J$6:$J$9,Inputs!$H$6:$H$9))),0),"" )</f>
        <v/>
      </c>
      <c r="I909" s="26">
        <f>IF($A909&lt;=Inputs!$B$13,IF(4&lt;=Inputs!$B$8,IF(Inputs!$B$12&gt;0,MAX(MIN(NORM.INV(RAND(),LOOKUP(S909,Inputs!$J$6:$J$9,Inputs!$G$6:$G$9),LOOKUP(S909,Inputs!$J$6:$J$9,Inputs!$H$6:$H$9)),Inputs!$B$12),-Inputs!$B$12),NORM.INV(RAND(),LOOKUP(S909,Inputs!$J$6:$J$9,Inputs!$G$6:$G$9),LOOKUP(S909,Inputs!$J$6:$J$9,Inputs!$H$6:$H$9))),0),"" )</f>
        <v/>
      </c>
      <c r="J909" s="26">
        <f>IF($A909&lt;=Inputs!$B$13,IF(5&lt;=Inputs!$B$8,IF(Inputs!$B$12&gt;0,MAX(MIN(NORM.INV(RAND(),LOOKUP(T909,Inputs!$J$6:$J$9,Inputs!$G$6:$G$9),LOOKUP(T909,Inputs!$J$6:$J$9,Inputs!$H$6:$H$9)),Inputs!$B$12),-Inputs!$B$12),NORM.INV(RAND(),LOOKUP(T909,Inputs!$J$6:$J$9,Inputs!$G$6:$G$9),LOOKUP(T909,Inputs!$J$6:$J$9,Inputs!$H$6:$H$9))),0),"" )</f>
        <v/>
      </c>
      <c r="K909" s="26">
        <f>IF($A909&lt;=Inputs!$B$13,IF(6&lt;=Inputs!$B$8,IF(Inputs!$B$12&gt;0,MAX(MIN(NORM.INV(RAND(),LOOKUP(U909,Inputs!$J$6:$J$9,Inputs!$G$6:$G$9),LOOKUP(U909,Inputs!$J$6:$J$9,Inputs!$H$6:$H$9)),Inputs!$B$12),-Inputs!$B$12),NORM.INV(RAND(),LOOKUP(U909,Inputs!$J$6:$J$9,Inputs!$G$6:$G$9),LOOKUP(U909,Inputs!$J$6:$J$9,Inputs!$H$6:$H$9))),0),"" )</f>
        <v/>
      </c>
      <c r="L909" s="26">
        <f>IF($A909&lt;=Inputs!$B$13,IF(7&lt;=Inputs!$B$8,IF(Inputs!$B$12&gt;0,MAX(MIN(NORM.INV(RAND(),LOOKUP(V909,Inputs!$J$6:$J$9,Inputs!$G$6:$G$9),LOOKUP(V909,Inputs!$J$6:$J$9,Inputs!$H$6:$H$9)),Inputs!$B$12),-Inputs!$B$12),NORM.INV(RAND(),LOOKUP(V909,Inputs!$J$6:$J$9,Inputs!$G$6:$G$9),LOOKUP(V909,Inputs!$J$6:$J$9,Inputs!$H$6:$H$9))),0),"" )</f>
        <v/>
      </c>
      <c r="M909" s="26">
        <f>IF($A909&lt;=Inputs!$B$13,IF(8&lt;=Inputs!$B$8,IF(Inputs!$B$12&gt;0,MAX(MIN(NORM.INV(RAND(),LOOKUP(W909,Inputs!$J$6:$J$9,Inputs!$G$6:$G$9),LOOKUP(W909,Inputs!$J$6:$J$9,Inputs!$H$6:$H$9)),Inputs!$B$12),-Inputs!$B$12),NORM.INV(RAND(),LOOKUP(W909,Inputs!$J$6:$J$9,Inputs!$G$6:$G$9),LOOKUP(W909,Inputs!$J$6:$J$9,Inputs!$H$6:$H$9))),0),"" )</f>
        <v/>
      </c>
      <c r="N909" s="26">
        <f>IF($A909&lt;=Inputs!$B$13,IF(9&lt;=Inputs!$B$8,IF(Inputs!$B$12&gt;0,MAX(MIN(NORM.INV(RAND(),LOOKUP(X909,Inputs!$J$6:$J$9,Inputs!$G$6:$G$9),LOOKUP(X909,Inputs!$J$6:$J$9,Inputs!$H$6:$H$9)),Inputs!$B$12),-Inputs!$B$12),NORM.INV(RAND(),LOOKUP(X909,Inputs!$J$6:$J$9,Inputs!$G$6:$G$9),LOOKUP(X909,Inputs!$J$6:$J$9,Inputs!$H$6:$H$9))),0),"" )</f>
        <v/>
      </c>
      <c r="O909" s="26">
        <f>IF($A909&lt;=Inputs!$B$13,IF(10&lt;=Inputs!$B$8,IF(Inputs!$B$12&gt;0,MAX(MIN(NORM.INV(RAND(),LOOKUP(Y909,Inputs!$J$6:$J$9,Inputs!$G$6:$G$9),LOOKUP(Y909,Inputs!$J$6:$J$9,Inputs!$H$6:$H$9)),Inputs!$B$12),-Inputs!$B$12),NORM.INV(RAND(),LOOKUP(Y909,Inputs!$J$6:$J$9,Inputs!$G$6:$G$9),LOOKUP(Y909,Inputs!$J$6:$J$9,Inputs!$H$6:$H$9))),0),"" )</f>
        <v/>
      </c>
      <c r="P909" s="31">
        <f>IF($A909&lt;=Inputs!$B$13,RAND(),"")</f>
        <v/>
      </c>
      <c r="Q909" s="31">
        <f>IF($A909&lt;=Inputs!$B$13,RAND(),"")</f>
        <v/>
      </c>
      <c r="R909" s="31">
        <f>IF($A909&lt;=Inputs!$B$13,RAND(),"")</f>
        <v/>
      </c>
      <c r="S909" s="31">
        <f>IF($A909&lt;=Inputs!$B$13,RAND(),"")</f>
        <v/>
      </c>
      <c r="T909" s="31">
        <f>IF($A909&lt;=Inputs!$B$13,RAND(),"")</f>
        <v/>
      </c>
      <c r="U909" s="31">
        <f>IF($A909&lt;=Inputs!$B$13,RAND(),"")</f>
        <v/>
      </c>
      <c r="V909" s="31">
        <f>IF($A909&lt;=Inputs!$B$13,RAND(),"")</f>
        <v/>
      </c>
      <c r="W909" s="31">
        <f>IF($A909&lt;=Inputs!$B$13,RAND(),"")</f>
        <v/>
      </c>
      <c r="X909" s="31">
        <f>IF($A909&lt;=Inputs!$B$13,RAND(),"")</f>
        <v/>
      </c>
      <c r="Y909" s="31">
        <f>IF($A909&lt;=Inputs!$B$13,RAND(),"")</f>
        <v/>
      </c>
    </row>
    <row r="910">
      <c r="A910" t="n">
        <v>905</v>
      </c>
      <c r="B910" s="26">
        <f>IF($A910&lt;=Inputs!$B$13,IF(Inputs!$B$8&gt;0,SUM(F910:O910)/Inputs!$B$8,0),"")</f>
        <v/>
      </c>
      <c r="C910" s="27">
        <f>IF($A910&lt;=Inputs!$B$13,B910/100,"")</f>
        <v/>
      </c>
      <c r="D910" s="28">
        <f>IF($A910&lt;=Inputs!$B$13,C910*Inputs!$B$7,"")</f>
        <v/>
      </c>
      <c r="E910" s="29">
        <f>IF($A910&lt;=Inputs!$B$13,IF(D910&gt;0,1,0),"")</f>
        <v/>
      </c>
      <c r="F910" s="26">
        <f>IF($A910&lt;=Inputs!$B$13,IF(1&lt;=Inputs!$B$8,IF(Inputs!$B$12&gt;0,MAX(MIN(NORM.INV(RAND(),LOOKUP(P910,Inputs!$J$6:$J$9,Inputs!$G$6:$G$9),LOOKUP(P910,Inputs!$J$6:$J$9,Inputs!$H$6:$H$9)),Inputs!$B$12),-Inputs!$B$12),NORM.INV(RAND(),LOOKUP(P910,Inputs!$J$6:$J$9,Inputs!$G$6:$G$9),LOOKUP(P910,Inputs!$J$6:$J$9,Inputs!$H$6:$H$9))),0),"" )</f>
        <v/>
      </c>
      <c r="G910" s="26">
        <f>IF($A910&lt;=Inputs!$B$13,IF(2&lt;=Inputs!$B$8,IF(Inputs!$B$12&gt;0,MAX(MIN(NORM.INV(RAND(),LOOKUP(Q910,Inputs!$J$6:$J$9,Inputs!$G$6:$G$9),LOOKUP(Q910,Inputs!$J$6:$J$9,Inputs!$H$6:$H$9)),Inputs!$B$12),-Inputs!$B$12),NORM.INV(RAND(),LOOKUP(Q910,Inputs!$J$6:$J$9,Inputs!$G$6:$G$9),LOOKUP(Q910,Inputs!$J$6:$J$9,Inputs!$H$6:$H$9))),0),"" )</f>
        <v/>
      </c>
      <c r="H910" s="26">
        <f>IF($A910&lt;=Inputs!$B$13,IF(3&lt;=Inputs!$B$8,IF(Inputs!$B$12&gt;0,MAX(MIN(NORM.INV(RAND(),LOOKUP(R910,Inputs!$J$6:$J$9,Inputs!$G$6:$G$9),LOOKUP(R910,Inputs!$J$6:$J$9,Inputs!$H$6:$H$9)),Inputs!$B$12),-Inputs!$B$12),NORM.INV(RAND(),LOOKUP(R910,Inputs!$J$6:$J$9,Inputs!$G$6:$G$9),LOOKUP(R910,Inputs!$J$6:$J$9,Inputs!$H$6:$H$9))),0),"" )</f>
        <v/>
      </c>
      <c r="I910" s="26">
        <f>IF($A910&lt;=Inputs!$B$13,IF(4&lt;=Inputs!$B$8,IF(Inputs!$B$12&gt;0,MAX(MIN(NORM.INV(RAND(),LOOKUP(S910,Inputs!$J$6:$J$9,Inputs!$G$6:$G$9),LOOKUP(S910,Inputs!$J$6:$J$9,Inputs!$H$6:$H$9)),Inputs!$B$12),-Inputs!$B$12),NORM.INV(RAND(),LOOKUP(S910,Inputs!$J$6:$J$9,Inputs!$G$6:$G$9),LOOKUP(S910,Inputs!$J$6:$J$9,Inputs!$H$6:$H$9))),0),"" )</f>
        <v/>
      </c>
      <c r="J910" s="26">
        <f>IF($A910&lt;=Inputs!$B$13,IF(5&lt;=Inputs!$B$8,IF(Inputs!$B$12&gt;0,MAX(MIN(NORM.INV(RAND(),LOOKUP(T910,Inputs!$J$6:$J$9,Inputs!$G$6:$G$9),LOOKUP(T910,Inputs!$J$6:$J$9,Inputs!$H$6:$H$9)),Inputs!$B$12),-Inputs!$B$12),NORM.INV(RAND(),LOOKUP(T910,Inputs!$J$6:$J$9,Inputs!$G$6:$G$9),LOOKUP(T910,Inputs!$J$6:$J$9,Inputs!$H$6:$H$9))),0),"" )</f>
        <v/>
      </c>
      <c r="K910" s="26">
        <f>IF($A910&lt;=Inputs!$B$13,IF(6&lt;=Inputs!$B$8,IF(Inputs!$B$12&gt;0,MAX(MIN(NORM.INV(RAND(),LOOKUP(U910,Inputs!$J$6:$J$9,Inputs!$G$6:$G$9),LOOKUP(U910,Inputs!$J$6:$J$9,Inputs!$H$6:$H$9)),Inputs!$B$12),-Inputs!$B$12),NORM.INV(RAND(),LOOKUP(U910,Inputs!$J$6:$J$9,Inputs!$G$6:$G$9),LOOKUP(U910,Inputs!$J$6:$J$9,Inputs!$H$6:$H$9))),0),"" )</f>
        <v/>
      </c>
      <c r="L910" s="26">
        <f>IF($A910&lt;=Inputs!$B$13,IF(7&lt;=Inputs!$B$8,IF(Inputs!$B$12&gt;0,MAX(MIN(NORM.INV(RAND(),LOOKUP(V910,Inputs!$J$6:$J$9,Inputs!$G$6:$G$9),LOOKUP(V910,Inputs!$J$6:$J$9,Inputs!$H$6:$H$9)),Inputs!$B$12),-Inputs!$B$12),NORM.INV(RAND(),LOOKUP(V910,Inputs!$J$6:$J$9,Inputs!$G$6:$G$9),LOOKUP(V910,Inputs!$J$6:$J$9,Inputs!$H$6:$H$9))),0),"" )</f>
        <v/>
      </c>
      <c r="M910" s="26">
        <f>IF($A910&lt;=Inputs!$B$13,IF(8&lt;=Inputs!$B$8,IF(Inputs!$B$12&gt;0,MAX(MIN(NORM.INV(RAND(),LOOKUP(W910,Inputs!$J$6:$J$9,Inputs!$G$6:$G$9),LOOKUP(W910,Inputs!$J$6:$J$9,Inputs!$H$6:$H$9)),Inputs!$B$12),-Inputs!$B$12),NORM.INV(RAND(),LOOKUP(W910,Inputs!$J$6:$J$9,Inputs!$G$6:$G$9),LOOKUP(W910,Inputs!$J$6:$J$9,Inputs!$H$6:$H$9))),0),"" )</f>
        <v/>
      </c>
      <c r="N910" s="26">
        <f>IF($A910&lt;=Inputs!$B$13,IF(9&lt;=Inputs!$B$8,IF(Inputs!$B$12&gt;0,MAX(MIN(NORM.INV(RAND(),LOOKUP(X910,Inputs!$J$6:$J$9,Inputs!$G$6:$G$9),LOOKUP(X910,Inputs!$J$6:$J$9,Inputs!$H$6:$H$9)),Inputs!$B$12),-Inputs!$B$12),NORM.INV(RAND(),LOOKUP(X910,Inputs!$J$6:$J$9,Inputs!$G$6:$G$9),LOOKUP(X910,Inputs!$J$6:$J$9,Inputs!$H$6:$H$9))),0),"" )</f>
        <v/>
      </c>
      <c r="O910" s="26">
        <f>IF($A910&lt;=Inputs!$B$13,IF(10&lt;=Inputs!$B$8,IF(Inputs!$B$12&gt;0,MAX(MIN(NORM.INV(RAND(),LOOKUP(Y910,Inputs!$J$6:$J$9,Inputs!$G$6:$G$9),LOOKUP(Y910,Inputs!$J$6:$J$9,Inputs!$H$6:$H$9)),Inputs!$B$12),-Inputs!$B$12),NORM.INV(RAND(),LOOKUP(Y910,Inputs!$J$6:$J$9,Inputs!$G$6:$G$9),LOOKUP(Y910,Inputs!$J$6:$J$9,Inputs!$H$6:$H$9))),0),"" )</f>
        <v/>
      </c>
      <c r="P910" s="31">
        <f>IF($A910&lt;=Inputs!$B$13,RAND(),"")</f>
        <v/>
      </c>
      <c r="Q910" s="31">
        <f>IF($A910&lt;=Inputs!$B$13,RAND(),"")</f>
        <v/>
      </c>
      <c r="R910" s="31">
        <f>IF($A910&lt;=Inputs!$B$13,RAND(),"")</f>
        <v/>
      </c>
      <c r="S910" s="31">
        <f>IF($A910&lt;=Inputs!$B$13,RAND(),"")</f>
        <v/>
      </c>
      <c r="T910" s="31">
        <f>IF($A910&lt;=Inputs!$B$13,RAND(),"")</f>
        <v/>
      </c>
      <c r="U910" s="31">
        <f>IF($A910&lt;=Inputs!$B$13,RAND(),"")</f>
        <v/>
      </c>
      <c r="V910" s="31">
        <f>IF($A910&lt;=Inputs!$B$13,RAND(),"")</f>
        <v/>
      </c>
      <c r="W910" s="31">
        <f>IF($A910&lt;=Inputs!$B$13,RAND(),"")</f>
        <v/>
      </c>
      <c r="X910" s="31">
        <f>IF($A910&lt;=Inputs!$B$13,RAND(),"")</f>
        <v/>
      </c>
      <c r="Y910" s="31">
        <f>IF($A910&lt;=Inputs!$B$13,RAND(),"")</f>
        <v/>
      </c>
    </row>
    <row r="911">
      <c r="A911" t="n">
        <v>906</v>
      </c>
      <c r="B911" s="26">
        <f>IF($A911&lt;=Inputs!$B$13,IF(Inputs!$B$8&gt;0,SUM(F911:O911)/Inputs!$B$8,0),"")</f>
        <v/>
      </c>
      <c r="C911" s="27">
        <f>IF($A911&lt;=Inputs!$B$13,B911/100,"")</f>
        <v/>
      </c>
      <c r="D911" s="28">
        <f>IF($A911&lt;=Inputs!$B$13,C911*Inputs!$B$7,"")</f>
        <v/>
      </c>
      <c r="E911" s="29">
        <f>IF($A911&lt;=Inputs!$B$13,IF(D911&gt;0,1,0),"")</f>
        <v/>
      </c>
      <c r="F911" s="26">
        <f>IF($A911&lt;=Inputs!$B$13,IF(1&lt;=Inputs!$B$8,IF(Inputs!$B$12&gt;0,MAX(MIN(NORM.INV(RAND(),LOOKUP(P911,Inputs!$J$6:$J$9,Inputs!$G$6:$G$9),LOOKUP(P911,Inputs!$J$6:$J$9,Inputs!$H$6:$H$9)),Inputs!$B$12),-Inputs!$B$12),NORM.INV(RAND(),LOOKUP(P911,Inputs!$J$6:$J$9,Inputs!$G$6:$G$9),LOOKUP(P911,Inputs!$J$6:$J$9,Inputs!$H$6:$H$9))),0),"" )</f>
        <v/>
      </c>
      <c r="G911" s="26">
        <f>IF($A911&lt;=Inputs!$B$13,IF(2&lt;=Inputs!$B$8,IF(Inputs!$B$12&gt;0,MAX(MIN(NORM.INV(RAND(),LOOKUP(Q911,Inputs!$J$6:$J$9,Inputs!$G$6:$G$9),LOOKUP(Q911,Inputs!$J$6:$J$9,Inputs!$H$6:$H$9)),Inputs!$B$12),-Inputs!$B$12),NORM.INV(RAND(),LOOKUP(Q911,Inputs!$J$6:$J$9,Inputs!$G$6:$G$9),LOOKUP(Q911,Inputs!$J$6:$J$9,Inputs!$H$6:$H$9))),0),"" )</f>
        <v/>
      </c>
      <c r="H911" s="26">
        <f>IF($A911&lt;=Inputs!$B$13,IF(3&lt;=Inputs!$B$8,IF(Inputs!$B$12&gt;0,MAX(MIN(NORM.INV(RAND(),LOOKUP(R911,Inputs!$J$6:$J$9,Inputs!$G$6:$G$9),LOOKUP(R911,Inputs!$J$6:$J$9,Inputs!$H$6:$H$9)),Inputs!$B$12),-Inputs!$B$12),NORM.INV(RAND(),LOOKUP(R911,Inputs!$J$6:$J$9,Inputs!$G$6:$G$9),LOOKUP(R911,Inputs!$J$6:$J$9,Inputs!$H$6:$H$9))),0),"" )</f>
        <v/>
      </c>
      <c r="I911" s="26">
        <f>IF($A911&lt;=Inputs!$B$13,IF(4&lt;=Inputs!$B$8,IF(Inputs!$B$12&gt;0,MAX(MIN(NORM.INV(RAND(),LOOKUP(S911,Inputs!$J$6:$J$9,Inputs!$G$6:$G$9),LOOKUP(S911,Inputs!$J$6:$J$9,Inputs!$H$6:$H$9)),Inputs!$B$12),-Inputs!$B$12),NORM.INV(RAND(),LOOKUP(S911,Inputs!$J$6:$J$9,Inputs!$G$6:$G$9),LOOKUP(S911,Inputs!$J$6:$J$9,Inputs!$H$6:$H$9))),0),"" )</f>
        <v/>
      </c>
      <c r="J911" s="26">
        <f>IF($A911&lt;=Inputs!$B$13,IF(5&lt;=Inputs!$B$8,IF(Inputs!$B$12&gt;0,MAX(MIN(NORM.INV(RAND(),LOOKUP(T911,Inputs!$J$6:$J$9,Inputs!$G$6:$G$9),LOOKUP(T911,Inputs!$J$6:$J$9,Inputs!$H$6:$H$9)),Inputs!$B$12),-Inputs!$B$12),NORM.INV(RAND(),LOOKUP(T911,Inputs!$J$6:$J$9,Inputs!$G$6:$G$9),LOOKUP(T911,Inputs!$J$6:$J$9,Inputs!$H$6:$H$9))),0),"" )</f>
        <v/>
      </c>
      <c r="K911" s="26">
        <f>IF($A911&lt;=Inputs!$B$13,IF(6&lt;=Inputs!$B$8,IF(Inputs!$B$12&gt;0,MAX(MIN(NORM.INV(RAND(),LOOKUP(U911,Inputs!$J$6:$J$9,Inputs!$G$6:$G$9),LOOKUP(U911,Inputs!$J$6:$J$9,Inputs!$H$6:$H$9)),Inputs!$B$12),-Inputs!$B$12),NORM.INV(RAND(),LOOKUP(U911,Inputs!$J$6:$J$9,Inputs!$G$6:$G$9),LOOKUP(U911,Inputs!$J$6:$J$9,Inputs!$H$6:$H$9))),0),"" )</f>
        <v/>
      </c>
      <c r="L911" s="26">
        <f>IF($A911&lt;=Inputs!$B$13,IF(7&lt;=Inputs!$B$8,IF(Inputs!$B$12&gt;0,MAX(MIN(NORM.INV(RAND(),LOOKUP(V911,Inputs!$J$6:$J$9,Inputs!$G$6:$G$9),LOOKUP(V911,Inputs!$J$6:$J$9,Inputs!$H$6:$H$9)),Inputs!$B$12),-Inputs!$B$12),NORM.INV(RAND(),LOOKUP(V911,Inputs!$J$6:$J$9,Inputs!$G$6:$G$9),LOOKUP(V911,Inputs!$J$6:$J$9,Inputs!$H$6:$H$9))),0),"" )</f>
        <v/>
      </c>
      <c r="M911" s="26">
        <f>IF($A911&lt;=Inputs!$B$13,IF(8&lt;=Inputs!$B$8,IF(Inputs!$B$12&gt;0,MAX(MIN(NORM.INV(RAND(),LOOKUP(W911,Inputs!$J$6:$J$9,Inputs!$G$6:$G$9),LOOKUP(W911,Inputs!$J$6:$J$9,Inputs!$H$6:$H$9)),Inputs!$B$12),-Inputs!$B$12),NORM.INV(RAND(),LOOKUP(W911,Inputs!$J$6:$J$9,Inputs!$G$6:$G$9),LOOKUP(W911,Inputs!$J$6:$J$9,Inputs!$H$6:$H$9))),0),"" )</f>
        <v/>
      </c>
      <c r="N911" s="26">
        <f>IF($A911&lt;=Inputs!$B$13,IF(9&lt;=Inputs!$B$8,IF(Inputs!$B$12&gt;0,MAX(MIN(NORM.INV(RAND(),LOOKUP(X911,Inputs!$J$6:$J$9,Inputs!$G$6:$G$9),LOOKUP(X911,Inputs!$J$6:$J$9,Inputs!$H$6:$H$9)),Inputs!$B$12),-Inputs!$B$12),NORM.INV(RAND(),LOOKUP(X911,Inputs!$J$6:$J$9,Inputs!$G$6:$G$9),LOOKUP(X911,Inputs!$J$6:$J$9,Inputs!$H$6:$H$9))),0),"" )</f>
        <v/>
      </c>
      <c r="O911" s="26">
        <f>IF($A911&lt;=Inputs!$B$13,IF(10&lt;=Inputs!$B$8,IF(Inputs!$B$12&gt;0,MAX(MIN(NORM.INV(RAND(),LOOKUP(Y911,Inputs!$J$6:$J$9,Inputs!$G$6:$G$9),LOOKUP(Y911,Inputs!$J$6:$J$9,Inputs!$H$6:$H$9)),Inputs!$B$12),-Inputs!$B$12),NORM.INV(RAND(),LOOKUP(Y911,Inputs!$J$6:$J$9,Inputs!$G$6:$G$9),LOOKUP(Y911,Inputs!$J$6:$J$9,Inputs!$H$6:$H$9))),0),"" )</f>
        <v/>
      </c>
      <c r="P911" s="31">
        <f>IF($A911&lt;=Inputs!$B$13,RAND(),"")</f>
        <v/>
      </c>
      <c r="Q911" s="31">
        <f>IF($A911&lt;=Inputs!$B$13,RAND(),"")</f>
        <v/>
      </c>
      <c r="R911" s="31">
        <f>IF($A911&lt;=Inputs!$B$13,RAND(),"")</f>
        <v/>
      </c>
      <c r="S911" s="31">
        <f>IF($A911&lt;=Inputs!$B$13,RAND(),"")</f>
        <v/>
      </c>
      <c r="T911" s="31">
        <f>IF($A911&lt;=Inputs!$B$13,RAND(),"")</f>
        <v/>
      </c>
      <c r="U911" s="31">
        <f>IF($A911&lt;=Inputs!$B$13,RAND(),"")</f>
        <v/>
      </c>
      <c r="V911" s="31">
        <f>IF($A911&lt;=Inputs!$B$13,RAND(),"")</f>
        <v/>
      </c>
      <c r="W911" s="31">
        <f>IF($A911&lt;=Inputs!$B$13,RAND(),"")</f>
        <v/>
      </c>
      <c r="X911" s="31">
        <f>IF($A911&lt;=Inputs!$B$13,RAND(),"")</f>
        <v/>
      </c>
      <c r="Y911" s="31">
        <f>IF($A911&lt;=Inputs!$B$13,RAND(),"")</f>
        <v/>
      </c>
    </row>
    <row r="912">
      <c r="A912" t="n">
        <v>907</v>
      </c>
      <c r="B912" s="26">
        <f>IF($A912&lt;=Inputs!$B$13,IF(Inputs!$B$8&gt;0,SUM(F912:O912)/Inputs!$B$8,0),"")</f>
        <v/>
      </c>
      <c r="C912" s="27">
        <f>IF($A912&lt;=Inputs!$B$13,B912/100,"")</f>
        <v/>
      </c>
      <c r="D912" s="28">
        <f>IF($A912&lt;=Inputs!$B$13,C912*Inputs!$B$7,"")</f>
        <v/>
      </c>
      <c r="E912" s="29">
        <f>IF($A912&lt;=Inputs!$B$13,IF(D912&gt;0,1,0),"")</f>
        <v/>
      </c>
      <c r="F912" s="26">
        <f>IF($A912&lt;=Inputs!$B$13,IF(1&lt;=Inputs!$B$8,IF(Inputs!$B$12&gt;0,MAX(MIN(NORM.INV(RAND(),LOOKUP(P912,Inputs!$J$6:$J$9,Inputs!$G$6:$G$9),LOOKUP(P912,Inputs!$J$6:$J$9,Inputs!$H$6:$H$9)),Inputs!$B$12),-Inputs!$B$12),NORM.INV(RAND(),LOOKUP(P912,Inputs!$J$6:$J$9,Inputs!$G$6:$G$9),LOOKUP(P912,Inputs!$J$6:$J$9,Inputs!$H$6:$H$9))),0),"" )</f>
        <v/>
      </c>
      <c r="G912" s="26">
        <f>IF($A912&lt;=Inputs!$B$13,IF(2&lt;=Inputs!$B$8,IF(Inputs!$B$12&gt;0,MAX(MIN(NORM.INV(RAND(),LOOKUP(Q912,Inputs!$J$6:$J$9,Inputs!$G$6:$G$9),LOOKUP(Q912,Inputs!$J$6:$J$9,Inputs!$H$6:$H$9)),Inputs!$B$12),-Inputs!$B$12),NORM.INV(RAND(),LOOKUP(Q912,Inputs!$J$6:$J$9,Inputs!$G$6:$G$9),LOOKUP(Q912,Inputs!$J$6:$J$9,Inputs!$H$6:$H$9))),0),"" )</f>
        <v/>
      </c>
      <c r="H912" s="26">
        <f>IF($A912&lt;=Inputs!$B$13,IF(3&lt;=Inputs!$B$8,IF(Inputs!$B$12&gt;0,MAX(MIN(NORM.INV(RAND(),LOOKUP(R912,Inputs!$J$6:$J$9,Inputs!$G$6:$G$9),LOOKUP(R912,Inputs!$J$6:$J$9,Inputs!$H$6:$H$9)),Inputs!$B$12),-Inputs!$B$12),NORM.INV(RAND(),LOOKUP(R912,Inputs!$J$6:$J$9,Inputs!$G$6:$G$9),LOOKUP(R912,Inputs!$J$6:$J$9,Inputs!$H$6:$H$9))),0),"" )</f>
        <v/>
      </c>
      <c r="I912" s="26">
        <f>IF($A912&lt;=Inputs!$B$13,IF(4&lt;=Inputs!$B$8,IF(Inputs!$B$12&gt;0,MAX(MIN(NORM.INV(RAND(),LOOKUP(S912,Inputs!$J$6:$J$9,Inputs!$G$6:$G$9),LOOKUP(S912,Inputs!$J$6:$J$9,Inputs!$H$6:$H$9)),Inputs!$B$12),-Inputs!$B$12),NORM.INV(RAND(),LOOKUP(S912,Inputs!$J$6:$J$9,Inputs!$G$6:$G$9),LOOKUP(S912,Inputs!$J$6:$J$9,Inputs!$H$6:$H$9))),0),"" )</f>
        <v/>
      </c>
      <c r="J912" s="26">
        <f>IF($A912&lt;=Inputs!$B$13,IF(5&lt;=Inputs!$B$8,IF(Inputs!$B$12&gt;0,MAX(MIN(NORM.INV(RAND(),LOOKUP(T912,Inputs!$J$6:$J$9,Inputs!$G$6:$G$9),LOOKUP(T912,Inputs!$J$6:$J$9,Inputs!$H$6:$H$9)),Inputs!$B$12),-Inputs!$B$12),NORM.INV(RAND(),LOOKUP(T912,Inputs!$J$6:$J$9,Inputs!$G$6:$G$9),LOOKUP(T912,Inputs!$J$6:$J$9,Inputs!$H$6:$H$9))),0),"" )</f>
        <v/>
      </c>
      <c r="K912" s="26">
        <f>IF($A912&lt;=Inputs!$B$13,IF(6&lt;=Inputs!$B$8,IF(Inputs!$B$12&gt;0,MAX(MIN(NORM.INV(RAND(),LOOKUP(U912,Inputs!$J$6:$J$9,Inputs!$G$6:$G$9),LOOKUP(U912,Inputs!$J$6:$J$9,Inputs!$H$6:$H$9)),Inputs!$B$12),-Inputs!$B$12),NORM.INV(RAND(),LOOKUP(U912,Inputs!$J$6:$J$9,Inputs!$G$6:$G$9),LOOKUP(U912,Inputs!$J$6:$J$9,Inputs!$H$6:$H$9))),0),"" )</f>
        <v/>
      </c>
      <c r="L912" s="26">
        <f>IF($A912&lt;=Inputs!$B$13,IF(7&lt;=Inputs!$B$8,IF(Inputs!$B$12&gt;0,MAX(MIN(NORM.INV(RAND(),LOOKUP(V912,Inputs!$J$6:$J$9,Inputs!$G$6:$G$9),LOOKUP(V912,Inputs!$J$6:$J$9,Inputs!$H$6:$H$9)),Inputs!$B$12),-Inputs!$B$12),NORM.INV(RAND(),LOOKUP(V912,Inputs!$J$6:$J$9,Inputs!$G$6:$G$9),LOOKUP(V912,Inputs!$J$6:$J$9,Inputs!$H$6:$H$9))),0),"" )</f>
        <v/>
      </c>
      <c r="M912" s="26">
        <f>IF($A912&lt;=Inputs!$B$13,IF(8&lt;=Inputs!$B$8,IF(Inputs!$B$12&gt;0,MAX(MIN(NORM.INV(RAND(),LOOKUP(W912,Inputs!$J$6:$J$9,Inputs!$G$6:$G$9),LOOKUP(W912,Inputs!$J$6:$J$9,Inputs!$H$6:$H$9)),Inputs!$B$12),-Inputs!$B$12),NORM.INV(RAND(),LOOKUP(W912,Inputs!$J$6:$J$9,Inputs!$G$6:$G$9),LOOKUP(W912,Inputs!$J$6:$J$9,Inputs!$H$6:$H$9))),0),"" )</f>
        <v/>
      </c>
      <c r="N912" s="26">
        <f>IF($A912&lt;=Inputs!$B$13,IF(9&lt;=Inputs!$B$8,IF(Inputs!$B$12&gt;0,MAX(MIN(NORM.INV(RAND(),LOOKUP(X912,Inputs!$J$6:$J$9,Inputs!$G$6:$G$9),LOOKUP(X912,Inputs!$J$6:$J$9,Inputs!$H$6:$H$9)),Inputs!$B$12),-Inputs!$B$12),NORM.INV(RAND(),LOOKUP(X912,Inputs!$J$6:$J$9,Inputs!$G$6:$G$9),LOOKUP(X912,Inputs!$J$6:$J$9,Inputs!$H$6:$H$9))),0),"" )</f>
        <v/>
      </c>
      <c r="O912" s="26">
        <f>IF($A912&lt;=Inputs!$B$13,IF(10&lt;=Inputs!$B$8,IF(Inputs!$B$12&gt;0,MAX(MIN(NORM.INV(RAND(),LOOKUP(Y912,Inputs!$J$6:$J$9,Inputs!$G$6:$G$9),LOOKUP(Y912,Inputs!$J$6:$J$9,Inputs!$H$6:$H$9)),Inputs!$B$12),-Inputs!$B$12),NORM.INV(RAND(),LOOKUP(Y912,Inputs!$J$6:$J$9,Inputs!$G$6:$G$9),LOOKUP(Y912,Inputs!$J$6:$J$9,Inputs!$H$6:$H$9))),0),"" )</f>
        <v/>
      </c>
      <c r="P912" s="31">
        <f>IF($A912&lt;=Inputs!$B$13,RAND(),"")</f>
        <v/>
      </c>
      <c r="Q912" s="31">
        <f>IF($A912&lt;=Inputs!$B$13,RAND(),"")</f>
        <v/>
      </c>
      <c r="R912" s="31">
        <f>IF($A912&lt;=Inputs!$B$13,RAND(),"")</f>
        <v/>
      </c>
      <c r="S912" s="31">
        <f>IF($A912&lt;=Inputs!$B$13,RAND(),"")</f>
        <v/>
      </c>
      <c r="T912" s="31">
        <f>IF($A912&lt;=Inputs!$B$13,RAND(),"")</f>
        <v/>
      </c>
      <c r="U912" s="31">
        <f>IF($A912&lt;=Inputs!$B$13,RAND(),"")</f>
        <v/>
      </c>
      <c r="V912" s="31">
        <f>IF($A912&lt;=Inputs!$B$13,RAND(),"")</f>
        <v/>
      </c>
      <c r="W912" s="31">
        <f>IF($A912&lt;=Inputs!$B$13,RAND(),"")</f>
        <v/>
      </c>
      <c r="X912" s="31">
        <f>IF($A912&lt;=Inputs!$B$13,RAND(),"")</f>
        <v/>
      </c>
      <c r="Y912" s="31">
        <f>IF($A912&lt;=Inputs!$B$13,RAND(),"")</f>
        <v/>
      </c>
    </row>
    <row r="913">
      <c r="A913" t="n">
        <v>908</v>
      </c>
      <c r="B913" s="26">
        <f>IF($A913&lt;=Inputs!$B$13,IF(Inputs!$B$8&gt;0,SUM(F913:O913)/Inputs!$B$8,0),"")</f>
        <v/>
      </c>
      <c r="C913" s="27">
        <f>IF($A913&lt;=Inputs!$B$13,B913/100,"")</f>
        <v/>
      </c>
      <c r="D913" s="28">
        <f>IF($A913&lt;=Inputs!$B$13,C913*Inputs!$B$7,"")</f>
        <v/>
      </c>
      <c r="E913" s="29">
        <f>IF($A913&lt;=Inputs!$B$13,IF(D913&gt;0,1,0),"")</f>
        <v/>
      </c>
      <c r="F913" s="26">
        <f>IF($A913&lt;=Inputs!$B$13,IF(1&lt;=Inputs!$B$8,IF(Inputs!$B$12&gt;0,MAX(MIN(NORM.INV(RAND(),LOOKUP(P913,Inputs!$J$6:$J$9,Inputs!$G$6:$G$9),LOOKUP(P913,Inputs!$J$6:$J$9,Inputs!$H$6:$H$9)),Inputs!$B$12),-Inputs!$B$12),NORM.INV(RAND(),LOOKUP(P913,Inputs!$J$6:$J$9,Inputs!$G$6:$G$9),LOOKUP(P913,Inputs!$J$6:$J$9,Inputs!$H$6:$H$9))),0),"" )</f>
        <v/>
      </c>
      <c r="G913" s="26">
        <f>IF($A913&lt;=Inputs!$B$13,IF(2&lt;=Inputs!$B$8,IF(Inputs!$B$12&gt;0,MAX(MIN(NORM.INV(RAND(),LOOKUP(Q913,Inputs!$J$6:$J$9,Inputs!$G$6:$G$9),LOOKUP(Q913,Inputs!$J$6:$J$9,Inputs!$H$6:$H$9)),Inputs!$B$12),-Inputs!$B$12),NORM.INV(RAND(),LOOKUP(Q913,Inputs!$J$6:$J$9,Inputs!$G$6:$G$9),LOOKUP(Q913,Inputs!$J$6:$J$9,Inputs!$H$6:$H$9))),0),"" )</f>
        <v/>
      </c>
      <c r="H913" s="26">
        <f>IF($A913&lt;=Inputs!$B$13,IF(3&lt;=Inputs!$B$8,IF(Inputs!$B$12&gt;0,MAX(MIN(NORM.INV(RAND(),LOOKUP(R913,Inputs!$J$6:$J$9,Inputs!$G$6:$G$9),LOOKUP(R913,Inputs!$J$6:$J$9,Inputs!$H$6:$H$9)),Inputs!$B$12),-Inputs!$B$12),NORM.INV(RAND(),LOOKUP(R913,Inputs!$J$6:$J$9,Inputs!$G$6:$G$9),LOOKUP(R913,Inputs!$J$6:$J$9,Inputs!$H$6:$H$9))),0),"" )</f>
        <v/>
      </c>
      <c r="I913" s="26">
        <f>IF($A913&lt;=Inputs!$B$13,IF(4&lt;=Inputs!$B$8,IF(Inputs!$B$12&gt;0,MAX(MIN(NORM.INV(RAND(),LOOKUP(S913,Inputs!$J$6:$J$9,Inputs!$G$6:$G$9),LOOKUP(S913,Inputs!$J$6:$J$9,Inputs!$H$6:$H$9)),Inputs!$B$12),-Inputs!$B$12),NORM.INV(RAND(),LOOKUP(S913,Inputs!$J$6:$J$9,Inputs!$G$6:$G$9),LOOKUP(S913,Inputs!$J$6:$J$9,Inputs!$H$6:$H$9))),0),"" )</f>
        <v/>
      </c>
      <c r="J913" s="26">
        <f>IF($A913&lt;=Inputs!$B$13,IF(5&lt;=Inputs!$B$8,IF(Inputs!$B$12&gt;0,MAX(MIN(NORM.INV(RAND(),LOOKUP(T913,Inputs!$J$6:$J$9,Inputs!$G$6:$G$9),LOOKUP(T913,Inputs!$J$6:$J$9,Inputs!$H$6:$H$9)),Inputs!$B$12),-Inputs!$B$12),NORM.INV(RAND(),LOOKUP(T913,Inputs!$J$6:$J$9,Inputs!$G$6:$G$9),LOOKUP(T913,Inputs!$J$6:$J$9,Inputs!$H$6:$H$9))),0),"" )</f>
        <v/>
      </c>
      <c r="K913" s="26">
        <f>IF($A913&lt;=Inputs!$B$13,IF(6&lt;=Inputs!$B$8,IF(Inputs!$B$12&gt;0,MAX(MIN(NORM.INV(RAND(),LOOKUP(U913,Inputs!$J$6:$J$9,Inputs!$G$6:$G$9),LOOKUP(U913,Inputs!$J$6:$J$9,Inputs!$H$6:$H$9)),Inputs!$B$12),-Inputs!$B$12),NORM.INV(RAND(),LOOKUP(U913,Inputs!$J$6:$J$9,Inputs!$G$6:$G$9),LOOKUP(U913,Inputs!$J$6:$J$9,Inputs!$H$6:$H$9))),0),"" )</f>
        <v/>
      </c>
      <c r="L913" s="26">
        <f>IF($A913&lt;=Inputs!$B$13,IF(7&lt;=Inputs!$B$8,IF(Inputs!$B$12&gt;0,MAX(MIN(NORM.INV(RAND(),LOOKUP(V913,Inputs!$J$6:$J$9,Inputs!$G$6:$G$9),LOOKUP(V913,Inputs!$J$6:$J$9,Inputs!$H$6:$H$9)),Inputs!$B$12),-Inputs!$B$12),NORM.INV(RAND(),LOOKUP(V913,Inputs!$J$6:$J$9,Inputs!$G$6:$G$9),LOOKUP(V913,Inputs!$J$6:$J$9,Inputs!$H$6:$H$9))),0),"" )</f>
        <v/>
      </c>
      <c r="M913" s="26">
        <f>IF($A913&lt;=Inputs!$B$13,IF(8&lt;=Inputs!$B$8,IF(Inputs!$B$12&gt;0,MAX(MIN(NORM.INV(RAND(),LOOKUP(W913,Inputs!$J$6:$J$9,Inputs!$G$6:$G$9),LOOKUP(W913,Inputs!$J$6:$J$9,Inputs!$H$6:$H$9)),Inputs!$B$12),-Inputs!$B$12),NORM.INV(RAND(),LOOKUP(W913,Inputs!$J$6:$J$9,Inputs!$G$6:$G$9),LOOKUP(W913,Inputs!$J$6:$J$9,Inputs!$H$6:$H$9))),0),"" )</f>
        <v/>
      </c>
      <c r="N913" s="26">
        <f>IF($A913&lt;=Inputs!$B$13,IF(9&lt;=Inputs!$B$8,IF(Inputs!$B$12&gt;0,MAX(MIN(NORM.INV(RAND(),LOOKUP(X913,Inputs!$J$6:$J$9,Inputs!$G$6:$G$9),LOOKUP(X913,Inputs!$J$6:$J$9,Inputs!$H$6:$H$9)),Inputs!$B$12),-Inputs!$B$12),NORM.INV(RAND(),LOOKUP(X913,Inputs!$J$6:$J$9,Inputs!$G$6:$G$9),LOOKUP(X913,Inputs!$J$6:$J$9,Inputs!$H$6:$H$9))),0),"" )</f>
        <v/>
      </c>
      <c r="O913" s="26">
        <f>IF($A913&lt;=Inputs!$B$13,IF(10&lt;=Inputs!$B$8,IF(Inputs!$B$12&gt;0,MAX(MIN(NORM.INV(RAND(),LOOKUP(Y913,Inputs!$J$6:$J$9,Inputs!$G$6:$G$9),LOOKUP(Y913,Inputs!$J$6:$J$9,Inputs!$H$6:$H$9)),Inputs!$B$12),-Inputs!$B$12),NORM.INV(RAND(),LOOKUP(Y913,Inputs!$J$6:$J$9,Inputs!$G$6:$G$9),LOOKUP(Y913,Inputs!$J$6:$J$9,Inputs!$H$6:$H$9))),0),"" )</f>
        <v/>
      </c>
      <c r="P913" s="31">
        <f>IF($A913&lt;=Inputs!$B$13,RAND(),"")</f>
        <v/>
      </c>
      <c r="Q913" s="31">
        <f>IF($A913&lt;=Inputs!$B$13,RAND(),"")</f>
        <v/>
      </c>
      <c r="R913" s="31">
        <f>IF($A913&lt;=Inputs!$B$13,RAND(),"")</f>
        <v/>
      </c>
      <c r="S913" s="31">
        <f>IF($A913&lt;=Inputs!$B$13,RAND(),"")</f>
        <v/>
      </c>
      <c r="T913" s="31">
        <f>IF($A913&lt;=Inputs!$B$13,RAND(),"")</f>
        <v/>
      </c>
      <c r="U913" s="31">
        <f>IF($A913&lt;=Inputs!$B$13,RAND(),"")</f>
        <v/>
      </c>
      <c r="V913" s="31">
        <f>IF($A913&lt;=Inputs!$B$13,RAND(),"")</f>
        <v/>
      </c>
      <c r="W913" s="31">
        <f>IF($A913&lt;=Inputs!$B$13,RAND(),"")</f>
        <v/>
      </c>
      <c r="X913" s="31">
        <f>IF($A913&lt;=Inputs!$B$13,RAND(),"")</f>
        <v/>
      </c>
      <c r="Y913" s="31">
        <f>IF($A913&lt;=Inputs!$B$13,RAND(),"")</f>
        <v/>
      </c>
    </row>
    <row r="914">
      <c r="A914" t="n">
        <v>909</v>
      </c>
      <c r="B914" s="26">
        <f>IF($A914&lt;=Inputs!$B$13,IF(Inputs!$B$8&gt;0,SUM(F914:O914)/Inputs!$B$8,0),"")</f>
        <v/>
      </c>
      <c r="C914" s="27">
        <f>IF($A914&lt;=Inputs!$B$13,B914/100,"")</f>
        <v/>
      </c>
      <c r="D914" s="28">
        <f>IF($A914&lt;=Inputs!$B$13,C914*Inputs!$B$7,"")</f>
        <v/>
      </c>
      <c r="E914" s="29">
        <f>IF($A914&lt;=Inputs!$B$13,IF(D914&gt;0,1,0),"")</f>
        <v/>
      </c>
      <c r="F914" s="26">
        <f>IF($A914&lt;=Inputs!$B$13,IF(1&lt;=Inputs!$B$8,IF(Inputs!$B$12&gt;0,MAX(MIN(NORM.INV(RAND(),LOOKUP(P914,Inputs!$J$6:$J$9,Inputs!$G$6:$G$9),LOOKUP(P914,Inputs!$J$6:$J$9,Inputs!$H$6:$H$9)),Inputs!$B$12),-Inputs!$B$12),NORM.INV(RAND(),LOOKUP(P914,Inputs!$J$6:$J$9,Inputs!$G$6:$G$9),LOOKUP(P914,Inputs!$J$6:$J$9,Inputs!$H$6:$H$9))),0),"" )</f>
        <v/>
      </c>
      <c r="G914" s="26">
        <f>IF($A914&lt;=Inputs!$B$13,IF(2&lt;=Inputs!$B$8,IF(Inputs!$B$12&gt;0,MAX(MIN(NORM.INV(RAND(),LOOKUP(Q914,Inputs!$J$6:$J$9,Inputs!$G$6:$G$9),LOOKUP(Q914,Inputs!$J$6:$J$9,Inputs!$H$6:$H$9)),Inputs!$B$12),-Inputs!$B$12),NORM.INV(RAND(),LOOKUP(Q914,Inputs!$J$6:$J$9,Inputs!$G$6:$G$9),LOOKUP(Q914,Inputs!$J$6:$J$9,Inputs!$H$6:$H$9))),0),"" )</f>
        <v/>
      </c>
      <c r="H914" s="26">
        <f>IF($A914&lt;=Inputs!$B$13,IF(3&lt;=Inputs!$B$8,IF(Inputs!$B$12&gt;0,MAX(MIN(NORM.INV(RAND(),LOOKUP(R914,Inputs!$J$6:$J$9,Inputs!$G$6:$G$9),LOOKUP(R914,Inputs!$J$6:$J$9,Inputs!$H$6:$H$9)),Inputs!$B$12),-Inputs!$B$12),NORM.INV(RAND(),LOOKUP(R914,Inputs!$J$6:$J$9,Inputs!$G$6:$G$9),LOOKUP(R914,Inputs!$J$6:$J$9,Inputs!$H$6:$H$9))),0),"" )</f>
        <v/>
      </c>
      <c r="I914" s="26">
        <f>IF($A914&lt;=Inputs!$B$13,IF(4&lt;=Inputs!$B$8,IF(Inputs!$B$12&gt;0,MAX(MIN(NORM.INV(RAND(),LOOKUP(S914,Inputs!$J$6:$J$9,Inputs!$G$6:$G$9),LOOKUP(S914,Inputs!$J$6:$J$9,Inputs!$H$6:$H$9)),Inputs!$B$12),-Inputs!$B$12),NORM.INV(RAND(),LOOKUP(S914,Inputs!$J$6:$J$9,Inputs!$G$6:$G$9),LOOKUP(S914,Inputs!$J$6:$J$9,Inputs!$H$6:$H$9))),0),"" )</f>
        <v/>
      </c>
      <c r="J914" s="26">
        <f>IF($A914&lt;=Inputs!$B$13,IF(5&lt;=Inputs!$B$8,IF(Inputs!$B$12&gt;0,MAX(MIN(NORM.INV(RAND(),LOOKUP(T914,Inputs!$J$6:$J$9,Inputs!$G$6:$G$9),LOOKUP(T914,Inputs!$J$6:$J$9,Inputs!$H$6:$H$9)),Inputs!$B$12),-Inputs!$B$12),NORM.INV(RAND(),LOOKUP(T914,Inputs!$J$6:$J$9,Inputs!$G$6:$G$9),LOOKUP(T914,Inputs!$J$6:$J$9,Inputs!$H$6:$H$9))),0),"" )</f>
        <v/>
      </c>
      <c r="K914" s="26">
        <f>IF($A914&lt;=Inputs!$B$13,IF(6&lt;=Inputs!$B$8,IF(Inputs!$B$12&gt;0,MAX(MIN(NORM.INV(RAND(),LOOKUP(U914,Inputs!$J$6:$J$9,Inputs!$G$6:$G$9),LOOKUP(U914,Inputs!$J$6:$J$9,Inputs!$H$6:$H$9)),Inputs!$B$12),-Inputs!$B$12),NORM.INV(RAND(),LOOKUP(U914,Inputs!$J$6:$J$9,Inputs!$G$6:$G$9),LOOKUP(U914,Inputs!$J$6:$J$9,Inputs!$H$6:$H$9))),0),"" )</f>
        <v/>
      </c>
      <c r="L914" s="26">
        <f>IF($A914&lt;=Inputs!$B$13,IF(7&lt;=Inputs!$B$8,IF(Inputs!$B$12&gt;0,MAX(MIN(NORM.INV(RAND(),LOOKUP(V914,Inputs!$J$6:$J$9,Inputs!$G$6:$G$9),LOOKUP(V914,Inputs!$J$6:$J$9,Inputs!$H$6:$H$9)),Inputs!$B$12),-Inputs!$B$12),NORM.INV(RAND(),LOOKUP(V914,Inputs!$J$6:$J$9,Inputs!$G$6:$G$9),LOOKUP(V914,Inputs!$J$6:$J$9,Inputs!$H$6:$H$9))),0),"" )</f>
        <v/>
      </c>
      <c r="M914" s="26">
        <f>IF($A914&lt;=Inputs!$B$13,IF(8&lt;=Inputs!$B$8,IF(Inputs!$B$12&gt;0,MAX(MIN(NORM.INV(RAND(),LOOKUP(W914,Inputs!$J$6:$J$9,Inputs!$G$6:$G$9),LOOKUP(W914,Inputs!$J$6:$J$9,Inputs!$H$6:$H$9)),Inputs!$B$12),-Inputs!$B$12),NORM.INV(RAND(),LOOKUP(W914,Inputs!$J$6:$J$9,Inputs!$G$6:$G$9),LOOKUP(W914,Inputs!$J$6:$J$9,Inputs!$H$6:$H$9))),0),"" )</f>
        <v/>
      </c>
      <c r="N914" s="26">
        <f>IF($A914&lt;=Inputs!$B$13,IF(9&lt;=Inputs!$B$8,IF(Inputs!$B$12&gt;0,MAX(MIN(NORM.INV(RAND(),LOOKUP(X914,Inputs!$J$6:$J$9,Inputs!$G$6:$G$9),LOOKUP(X914,Inputs!$J$6:$J$9,Inputs!$H$6:$H$9)),Inputs!$B$12),-Inputs!$B$12),NORM.INV(RAND(),LOOKUP(X914,Inputs!$J$6:$J$9,Inputs!$G$6:$G$9),LOOKUP(X914,Inputs!$J$6:$J$9,Inputs!$H$6:$H$9))),0),"" )</f>
        <v/>
      </c>
      <c r="O914" s="26">
        <f>IF($A914&lt;=Inputs!$B$13,IF(10&lt;=Inputs!$B$8,IF(Inputs!$B$12&gt;0,MAX(MIN(NORM.INV(RAND(),LOOKUP(Y914,Inputs!$J$6:$J$9,Inputs!$G$6:$G$9),LOOKUP(Y914,Inputs!$J$6:$J$9,Inputs!$H$6:$H$9)),Inputs!$B$12),-Inputs!$B$12),NORM.INV(RAND(),LOOKUP(Y914,Inputs!$J$6:$J$9,Inputs!$G$6:$G$9),LOOKUP(Y914,Inputs!$J$6:$J$9,Inputs!$H$6:$H$9))),0),"" )</f>
        <v/>
      </c>
      <c r="P914" s="31">
        <f>IF($A914&lt;=Inputs!$B$13,RAND(),"")</f>
        <v/>
      </c>
      <c r="Q914" s="31">
        <f>IF($A914&lt;=Inputs!$B$13,RAND(),"")</f>
        <v/>
      </c>
      <c r="R914" s="31">
        <f>IF($A914&lt;=Inputs!$B$13,RAND(),"")</f>
        <v/>
      </c>
      <c r="S914" s="31">
        <f>IF($A914&lt;=Inputs!$B$13,RAND(),"")</f>
        <v/>
      </c>
      <c r="T914" s="31">
        <f>IF($A914&lt;=Inputs!$B$13,RAND(),"")</f>
        <v/>
      </c>
      <c r="U914" s="31">
        <f>IF($A914&lt;=Inputs!$B$13,RAND(),"")</f>
        <v/>
      </c>
      <c r="V914" s="31">
        <f>IF($A914&lt;=Inputs!$B$13,RAND(),"")</f>
        <v/>
      </c>
      <c r="W914" s="31">
        <f>IF($A914&lt;=Inputs!$B$13,RAND(),"")</f>
        <v/>
      </c>
      <c r="X914" s="31">
        <f>IF($A914&lt;=Inputs!$B$13,RAND(),"")</f>
        <v/>
      </c>
      <c r="Y914" s="31">
        <f>IF($A914&lt;=Inputs!$B$13,RAND(),"")</f>
        <v/>
      </c>
    </row>
    <row r="915">
      <c r="A915" t="n">
        <v>910</v>
      </c>
      <c r="B915" s="26">
        <f>IF($A915&lt;=Inputs!$B$13,IF(Inputs!$B$8&gt;0,SUM(F915:O915)/Inputs!$B$8,0),"")</f>
        <v/>
      </c>
      <c r="C915" s="27">
        <f>IF($A915&lt;=Inputs!$B$13,B915/100,"")</f>
        <v/>
      </c>
      <c r="D915" s="28">
        <f>IF($A915&lt;=Inputs!$B$13,C915*Inputs!$B$7,"")</f>
        <v/>
      </c>
      <c r="E915" s="29">
        <f>IF($A915&lt;=Inputs!$B$13,IF(D915&gt;0,1,0),"")</f>
        <v/>
      </c>
      <c r="F915" s="26">
        <f>IF($A915&lt;=Inputs!$B$13,IF(1&lt;=Inputs!$B$8,IF(Inputs!$B$12&gt;0,MAX(MIN(NORM.INV(RAND(),LOOKUP(P915,Inputs!$J$6:$J$9,Inputs!$G$6:$G$9),LOOKUP(P915,Inputs!$J$6:$J$9,Inputs!$H$6:$H$9)),Inputs!$B$12),-Inputs!$B$12),NORM.INV(RAND(),LOOKUP(P915,Inputs!$J$6:$J$9,Inputs!$G$6:$G$9),LOOKUP(P915,Inputs!$J$6:$J$9,Inputs!$H$6:$H$9))),0),"" )</f>
        <v/>
      </c>
      <c r="G915" s="26">
        <f>IF($A915&lt;=Inputs!$B$13,IF(2&lt;=Inputs!$B$8,IF(Inputs!$B$12&gt;0,MAX(MIN(NORM.INV(RAND(),LOOKUP(Q915,Inputs!$J$6:$J$9,Inputs!$G$6:$G$9),LOOKUP(Q915,Inputs!$J$6:$J$9,Inputs!$H$6:$H$9)),Inputs!$B$12),-Inputs!$B$12),NORM.INV(RAND(),LOOKUP(Q915,Inputs!$J$6:$J$9,Inputs!$G$6:$G$9),LOOKUP(Q915,Inputs!$J$6:$J$9,Inputs!$H$6:$H$9))),0),"" )</f>
        <v/>
      </c>
      <c r="H915" s="26">
        <f>IF($A915&lt;=Inputs!$B$13,IF(3&lt;=Inputs!$B$8,IF(Inputs!$B$12&gt;0,MAX(MIN(NORM.INV(RAND(),LOOKUP(R915,Inputs!$J$6:$J$9,Inputs!$G$6:$G$9),LOOKUP(R915,Inputs!$J$6:$J$9,Inputs!$H$6:$H$9)),Inputs!$B$12),-Inputs!$B$12),NORM.INV(RAND(),LOOKUP(R915,Inputs!$J$6:$J$9,Inputs!$G$6:$G$9),LOOKUP(R915,Inputs!$J$6:$J$9,Inputs!$H$6:$H$9))),0),"" )</f>
        <v/>
      </c>
      <c r="I915" s="26">
        <f>IF($A915&lt;=Inputs!$B$13,IF(4&lt;=Inputs!$B$8,IF(Inputs!$B$12&gt;0,MAX(MIN(NORM.INV(RAND(),LOOKUP(S915,Inputs!$J$6:$J$9,Inputs!$G$6:$G$9),LOOKUP(S915,Inputs!$J$6:$J$9,Inputs!$H$6:$H$9)),Inputs!$B$12),-Inputs!$B$12),NORM.INV(RAND(),LOOKUP(S915,Inputs!$J$6:$J$9,Inputs!$G$6:$G$9),LOOKUP(S915,Inputs!$J$6:$J$9,Inputs!$H$6:$H$9))),0),"" )</f>
        <v/>
      </c>
      <c r="J915" s="26">
        <f>IF($A915&lt;=Inputs!$B$13,IF(5&lt;=Inputs!$B$8,IF(Inputs!$B$12&gt;0,MAX(MIN(NORM.INV(RAND(),LOOKUP(T915,Inputs!$J$6:$J$9,Inputs!$G$6:$G$9),LOOKUP(T915,Inputs!$J$6:$J$9,Inputs!$H$6:$H$9)),Inputs!$B$12),-Inputs!$B$12),NORM.INV(RAND(),LOOKUP(T915,Inputs!$J$6:$J$9,Inputs!$G$6:$G$9),LOOKUP(T915,Inputs!$J$6:$J$9,Inputs!$H$6:$H$9))),0),"" )</f>
        <v/>
      </c>
      <c r="K915" s="26">
        <f>IF($A915&lt;=Inputs!$B$13,IF(6&lt;=Inputs!$B$8,IF(Inputs!$B$12&gt;0,MAX(MIN(NORM.INV(RAND(),LOOKUP(U915,Inputs!$J$6:$J$9,Inputs!$G$6:$G$9),LOOKUP(U915,Inputs!$J$6:$J$9,Inputs!$H$6:$H$9)),Inputs!$B$12),-Inputs!$B$12),NORM.INV(RAND(),LOOKUP(U915,Inputs!$J$6:$J$9,Inputs!$G$6:$G$9),LOOKUP(U915,Inputs!$J$6:$J$9,Inputs!$H$6:$H$9))),0),"" )</f>
        <v/>
      </c>
      <c r="L915" s="26">
        <f>IF($A915&lt;=Inputs!$B$13,IF(7&lt;=Inputs!$B$8,IF(Inputs!$B$12&gt;0,MAX(MIN(NORM.INV(RAND(),LOOKUP(V915,Inputs!$J$6:$J$9,Inputs!$G$6:$G$9),LOOKUP(V915,Inputs!$J$6:$J$9,Inputs!$H$6:$H$9)),Inputs!$B$12),-Inputs!$B$12),NORM.INV(RAND(),LOOKUP(V915,Inputs!$J$6:$J$9,Inputs!$G$6:$G$9),LOOKUP(V915,Inputs!$J$6:$J$9,Inputs!$H$6:$H$9))),0),"" )</f>
        <v/>
      </c>
      <c r="M915" s="26">
        <f>IF($A915&lt;=Inputs!$B$13,IF(8&lt;=Inputs!$B$8,IF(Inputs!$B$12&gt;0,MAX(MIN(NORM.INV(RAND(),LOOKUP(W915,Inputs!$J$6:$J$9,Inputs!$G$6:$G$9),LOOKUP(W915,Inputs!$J$6:$J$9,Inputs!$H$6:$H$9)),Inputs!$B$12),-Inputs!$B$12),NORM.INV(RAND(),LOOKUP(W915,Inputs!$J$6:$J$9,Inputs!$G$6:$G$9),LOOKUP(W915,Inputs!$J$6:$J$9,Inputs!$H$6:$H$9))),0),"" )</f>
        <v/>
      </c>
      <c r="N915" s="26">
        <f>IF($A915&lt;=Inputs!$B$13,IF(9&lt;=Inputs!$B$8,IF(Inputs!$B$12&gt;0,MAX(MIN(NORM.INV(RAND(),LOOKUP(X915,Inputs!$J$6:$J$9,Inputs!$G$6:$G$9),LOOKUP(X915,Inputs!$J$6:$J$9,Inputs!$H$6:$H$9)),Inputs!$B$12),-Inputs!$B$12),NORM.INV(RAND(),LOOKUP(X915,Inputs!$J$6:$J$9,Inputs!$G$6:$G$9),LOOKUP(X915,Inputs!$J$6:$J$9,Inputs!$H$6:$H$9))),0),"" )</f>
        <v/>
      </c>
      <c r="O915" s="26">
        <f>IF($A915&lt;=Inputs!$B$13,IF(10&lt;=Inputs!$B$8,IF(Inputs!$B$12&gt;0,MAX(MIN(NORM.INV(RAND(),LOOKUP(Y915,Inputs!$J$6:$J$9,Inputs!$G$6:$G$9),LOOKUP(Y915,Inputs!$J$6:$J$9,Inputs!$H$6:$H$9)),Inputs!$B$12),-Inputs!$B$12),NORM.INV(RAND(),LOOKUP(Y915,Inputs!$J$6:$J$9,Inputs!$G$6:$G$9),LOOKUP(Y915,Inputs!$J$6:$J$9,Inputs!$H$6:$H$9))),0),"" )</f>
        <v/>
      </c>
      <c r="P915" s="31">
        <f>IF($A915&lt;=Inputs!$B$13,RAND(),"")</f>
        <v/>
      </c>
      <c r="Q915" s="31">
        <f>IF($A915&lt;=Inputs!$B$13,RAND(),"")</f>
        <v/>
      </c>
      <c r="R915" s="31">
        <f>IF($A915&lt;=Inputs!$B$13,RAND(),"")</f>
        <v/>
      </c>
      <c r="S915" s="31">
        <f>IF($A915&lt;=Inputs!$B$13,RAND(),"")</f>
        <v/>
      </c>
      <c r="T915" s="31">
        <f>IF($A915&lt;=Inputs!$B$13,RAND(),"")</f>
        <v/>
      </c>
      <c r="U915" s="31">
        <f>IF($A915&lt;=Inputs!$B$13,RAND(),"")</f>
        <v/>
      </c>
      <c r="V915" s="31">
        <f>IF($A915&lt;=Inputs!$B$13,RAND(),"")</f>
        <v/>
      </c>
      <c r="W915" s="31">
        <f>IF($A915&lt;=Inputs!$B$13,RAND(),"")</f>
        <v/>
      </c>
      <c r="X915" s="31">
        <f>IF($A915&lt;=Inputs!$B$13,RAND(),"")</f>
        <v/>
      </c>
      <c r="Y915" s="31">
        <f>IF($A915&lt;=Inputs!$B$13,RAND(),"")</f>
        <v/>
      </c>
    </row>
    <row r="916">
      <c r="A916" t="n">
        <v>911</v>
      </c>
      <c r="B916" s="26">
        <f>IF($A916&lt;=Inputs!$B$13,IF(Inputs!$B$8&gt;0,SUM(F916:O916)/Inputs!$B$8,0),"")</f>
        <v/>
      </c>
      <c r="C916" s="27">
        <f>IF($A916&lt;=Inputs!$B$13,B916/100,"")</f>
        <v/>
      </c>
      <c r="D916" s="28">
        <f>IF($A916&lt;=Inputs!$B$13,C916*Inputs!$B$7,"")</f>
        <v/>
      </c>
      <c r="E916" s="29">
        <f>IF($A916&lt;=Inputs!$B$13,IF(D916&gt;0,1,0),"")</f>
        <v/>
      </c>
      <c r="F916" s="26">
        <f>IF($A916&lt;=Inputs!$B$13,IF(1&lt;=Inputs!$B$8,IF(Inputs!$B$12&gt;0,MAX(MIN(NORM.INV(RAND(),LOOKUP(P916,Inputs!$J$6:$J$9,Inputs!$G$6:$G$9),LOOKUP(P916,Inputs!$J$6:$J$9,Inputs!$H$6:$H$9)),Inputs!$B$12),-Inputs!$B$12),NORM.INV(RAND(),LOOKUP(P916,Inputs!$J$6:$J$9,Inputs!$G$6:$G$9),LOOKUP(P916,Inputs!$J$6:$J$9,Inputs!$H$6:$H$9))),0),"" )</f>
        <v/>
      </c>
      <c r="G916" s="26">
        <f>IF($A916&lt;=Inputs!$B$13,IF(2&lt;=Inputs!$B$8,IF(Inputs!$B$12&gt;0,MAX(MIN(NORM.INV(RAND(),LOOKUP(Q916,Inputs!$J$6:$J$9,Inputs!$G$6:$G$9),LOOKUP(Q916,Inputs!$J$6:$J$9,Inputs!$H$6:$H$9)),Inputs!$B$12),-Inputs!$B$12),NORM.INV(RAND(),LOOKUP(Q916,Inputs!$J$6:$J$9,Inputs!$G$6:$G$9),LOOKUP(Q916,Inputs!$J$6:$J$9,Inputs!$H$6:$H$9))),0),"" )</f>
        <v/>
      </c>
      <c r="H916" s="26">
        <f>IF($A916&lt;=Inputs!$B$13,IF(3&lt;=Inputs!$B$8,IF(Inputs!$B$12&gt;0,MAX(MIN(NORM.INV(RAND(),LOOKUP(R916,Inputs!$J$6:$J$9,Inputs!$G$6:$G$9),LOOKUP(R916,Inputs!$J$6:$J$9,Inputs!$H$6:$H$9)),Inputs!$B$12),-Inputs!$B$12),NORM.INV(RAND(),LOOKUP(R916,Inputs!$J$6:$J$9,Inputs!$G$6:$G$9),LOOKUP(R916,Inputs!$J$6:$J$9,Inputs!$H$6:$H$9))),0),"" )</f>
        <v/>
      </c>
      <c r="I916" s="26">
        <f>IF($A916&lt;=Inputs!$B$13,IF(4&lt;=Inputs!$B$8,IF(Inputs!$B$12&gt;0,MAX(MIN(NORM.INV(RAND(),LOOKUP(S916,Inputs!$J$6:$J$9,Inputs!$G$6:$G$9),LOOKUP(S916,Inputs!$J$6:$J$9,Inputs!$H$6:$H$9)),Inputs!$B$12),-Inputs!$B$12),NORM.INV(RAND(),LOOKUP(S916,Inputs!$J$6:$J$9,Inputs!$G$6:$G$9),LOOKUP(S916,Inputs!$J$6:$J$9,Inputs!$H$6:$H$9))),0),"" )</f>
        <v/>
      </c>
      <c r="J916" s="26">
        <f>IF($A916&lt;=Inputs!$B$13,IF(5&lt;=Inputs!$B$8,IF(Inputs!$B$12&gt;0,MAX(MIN(NORM.INV(RAND(),LOOKUP(T916,Inputs!$J$6:$J$9,Inputs!$G$6:$G$9),LOOKUP(T916,Inputs!$J$6:$J$9,Inputs!$H$6:$H$9)),Inputs!$B$12),-Inputs!$B$12),NORM.INV(RAND(),LOOKUP(T916,Inputs!$J$6:$J$9,Inputs!$G$6:$G$9),LOOKUP(T916,Inputs!$J$6:$J$9,Inputs!$H$6:$H$9))),0),"" )</f>
        <v/>
      </c>
      <c r="K916" s="26">
        <f>IF($A916&lt;=Inputs!$B$13,IF(6&lt;=Inputs!$B$8,IF(Inputs!$B$12&gt;0,MAX(MIN(NORM.INV(RAND(),LOOKUP(U916,Inputs!$J$6:$J$9,Inputs!$G$6:$G$9),LOOKUP(U916,Inputs!$J$6:$J$9,Inputs!$H$6:$H$9)),Inputs!$B$12),-Inputs!$B$12),NORM.INV(RAND(),LOOKUP(U916,Inputs!$J$6:$J$9,Inputs!$G$6:$G$9),LOOKUP(U916,Inputs!$J$6:$J$9,Inputs!$H$6:$H$9))),0),"" )</f>
        <v/>
      </c>
      <c r="L916" s="26">
        <f>IF($A916&lt;=Inputs!$B$13,IF(7&lt;=Inputs!$B$8,IF(Inputs!$B$12&gt;0,MAX(MIN(NORM.INV(RAND(),LOOKUP(V916,Inputs!$J$6:$J$9,Inputs!$G$6:$G$9),LOOKUP(V916,Inputs!$J$6:$J$9,Inputs!$H$6:$H$9)),Inputs!$B$12),-Inputs!$B$12),NORM.INV(RAND(),LOOKUP(V916,Inputs!$J$6:$J$9,Inputs!$G$6:$G$9),LOOKUP(V916,Inputs!$J$6:$J$9,Inputs!$H$6:$H$9))),0),"" )</f>
        <v/>
      </c>
      <c r="M916" s="26">
        <f>IF($A916&lt;=Inputs!$B$13,IF(8&lt;=Inputs!$B$8,IF(Inputs!$B$12&gt;0,MAX(MIN(NORM.INV(RAND(),LOOKUP(W916,Inputs!$J$6:$J$9,Inputs!$G$6:$G$9),LOOKUP(W916,Inputs!$J$6:$J$9,Inputs!$H$6:$H$9)),Inputs!$B$12),-Inputs!$B$12),NORM.INV(RAND(),LOOKUP(W916,Inputs!$J$6:$J$9,Inputs!$G$6:$G$9),LOOKUP(W916,Inputs!$J$6:$J$9,Inputs!$H$6:$H$9))),0),"" )</f>
        <v/>
      </c>
      <c r="N916" s="26">
        <f>IF($A916&lt;=Inputs!$B$13,IF(9&lt;=Inputs!$B$8,IF(Inputs!$B$12&gt;0,MAX(MIN(NORM.INV(RAND(),LOOKUP(X916,Inputs!$J$6:$J$9,Inputs!$G$6:$G$9),LOOKUP(X916,Inputs!$J$6:$J$9,Inputs!$H$6:$H$9)),Inputs!$B$12),-Inputs!$B$12),NORM.INV(RAND(),LOOKUP(X916,Inputs!$J$6:$J$9,Inputs!$G$6:$G$9),LOOKUP(X916,Inputs!$J$6:$J$9,Inputs!$H$6:$H$9))),0),"" )</f>
        <v/>
      </c>
      <c r="O916" s="26">
        <f>IF($A916&lt;=Inputs!$B$13,IF(10&lt;=Inputs!$B$8,IF(Inputs!$B$12&gt;0,MAX(MIN(NORM.INV(RAND(),LOOKUP(Y916,Inputs!$J$6:$J$9,Inputs!$G$6:$G$9),LOOKUP(Y916,Inputs!$J$6:$J$9,Inputs!$H$6:$H$9)),Inputs!$B$12),-Inputs!$B$12),NORM.INV(RAND(),LOOKUP(Y916,Inputs!$J$6:$J$9,Inputs!$G$6:$G$9),LOOKUP(Y916,Inputs!$J$6:$J$9,Inputs!$H$6:$H$9))),0),"" )</f>
        <v/>
      </c>
      <c r="P916" s="31">
        <f>IF($A916&lt;=Inputs!$B$13,RAND(),"")</f>
        <v/>
      </c>
      <c r="Q916" s="31">
        <f>IF($A916&lt;=Inputs!$B$13,RAND(),"")</f>
        <v/>
      </c>
      <c r="R916" s="31">
        <f>IF($A916&lt;=Inputs!$B$13,RAND(),"")</f>
        <v/>
      </c>
      <c r="S916" s="31">
        <f>IF($A916&lt;=Inputs!$B$13,RAND(),"")</f>
        <v/>
      </c>
      <c r="T916" s="31">
        <f>IF($A916&lt;=Inputs!$B$13,RAND(),"")</f>
        <v/>
      </c>
      <c r="U916" s="31">
        <f>IF($A916&lt;=Inputs!$B$13,RAND(),"")</f>
        <v/>
      </c>
      <c r="V916" s="31">
        <f>IF($A916&lt;=Inputs!$B$13,RAND(),"")</f>
        <v/>
      </c>
      <c r="W916" s="31">
        <f>IF($A916&lt;=Inputs!$B$13,RAND(),"")</f>
        <v/>
      </c>
      <c r="X916" s="31">
        <f>IF($A916&lt;=Inputs!$B$13,RAND(),"")</f>
        <v/>
      </c>
      <c r="Y916" s="31">
        <f>IF($A916&lt;=Inputs!$B$13,RAND(),"")</f>
        <v/>
      </c>
    </row>
    <row r="917">
      <c r="A917" t="n">
        <v>912</v>
      </c>
      <c r="B917" s="26">
        <f>IF($A917&lt;=Inputs!$B$13,IF(Inputs!$B$8&gt;0,SUM(F917:O917)/Inputs!$B$8,0),"")</f>
        <v/>
      </c>
      <c r="C917" s="27">
        <f>IF($A917&lt;=Inputs!$B$13,B917/100,"")</f>
        <v/>
      </c>
      <c r="D917" s="28">
        <f>IF($A917&lt;=Inputs!$B$13,C917*Inputs!$B$7,"")</f>
        <v/>
      </c>
      <c r="E917" s="29">
        <f>IF($A917&lt;=Inputs!$B$13,IF(D917&gt;0,1,0),"")</f>
        <v/>
      </c>
      <c r="F917" s="26">
        <f>IF($A917&lt;=Inputs!$B$13,IF(1&lt;=Inputs!$B$8,IF(Inputs!$B$12&gt;0,MAX(MIN(NORM.INV(RAND(),LOOKUP(P917,Inputs!$J$6:$J$9,Inputs!$G$6:$G$9),LOOKUP(P917,Inputs!$J$6:$J$9,Inputs!$H$6:$H$9)),Inputs!$B$12),-Inputs!$B$12),NORM.INV(RAND(),LOOKUP(P917,Inputs!$J$6:$J$9,Inputs!$G$6:$G$9),LOOKUP(P917,Inputs!$J$6:$J$9,Inputs!$H$6:$H$9))),0),"" )</f>
        <v/>
      </c>
      <c r="G917" s="26">
        <f>IF($A917&lt;=Inputs!$B$13,IF(2&lt;=Inputs!$B$8,IF(Inputs!$B$12&gt;0,MAX(MIN(NORM.INV(RAND(),LOOKUP(Q917,Inputs!$J$6:$J$9,Inputs!$G$6:$G$9),LOOKUP(Q917,Inputs!$J$6:$J$9,Inputs!$H$6:$H$9)),Inputs!$B$12),-Inputs!$B$12),NORM.INV(RAND(),LOOKUP(Q917,Inputs!$J$6:$J$9,Inputs!$G$6:$G$9),LOOKUP(Q917,Inputs!$J$6:$J$9,Inputs!$H$6:$H$9))),0),"" )</f>
        <v/>
      </c>
      <c r="H917" s="26">
        <f>IF($A917&lt;=Inputs!$B$13,IF(3&lt;=Inputs!$B$8,IF(Inputs!$B$12&gt;0,MAX(MIN(NORM.INV(RAND(),LOOKUP(R917,Inputs!$J$6:$J$9,Inputs!$G$6:$G$9),LOOKUP(R917,Inputs!$J$6:$J$9,Inputs!$H$6:$H$9)),Inputs!$B$12),-Inputs!$B$12),NORM.INV(RAND(),LOOKUP(R917,Inputs!$J$6:$J$9,Inputs!$G$6:$G$9),LOOKUP(R917,Inputs!$J$6:$J$9,Inputs!$H$6:$H$9))),0),"" )</f>
        <v/>
      </c>
      <c r="I917" s="26">
        <f>IF($A917&lt;=Inputs!$B$13,IF(4&lt;=Inputs!$B$8,IF(Inputs!$B$12&gt;0,MAX(MIN(NORM.INV(RAND(),LOOKUP(S917,Inputs!$J$6:$J$9,Inputs!$G$6:$G$9),LOOKUP(S917,Inputs!$J$6:$J$9,Inputs!$H$6:$H$9)),Inputs!$B$12),-Inputs!$B$12),NORM.INV(RAND(),LOOKUP(S917,Inputs!$J$6:$J$9,Inputs!$G$6:$G$9),LOOKUP(S917,Inputs!$J$6:$J$9,Inputs!$H$6:$H$9))),0),"" )</f>
        <v/>
      </c>
      <c r="J917" s="26">
        <f>IF($A917&lt;=Inputs!$B$13,IF(5&lt;=Inputs!$B$8,IF(Inputs!$B$12&gt;0,MAX(MIN(NORM.INV(RAND(),LOOKUP(T917,Inputs!$J$6:$J$9,Inputs!$G$6:$G$9),LOOKUP(T917,Inputs!$J$6:$J$9,Inputs!$H$6:$H$9)),Inputs!$B$12),-Inputs!$B$12),NORM.INV(RAND(),LOOKUP(T917,Inputs!$J$6:$J$9,Inputs!$G$6:$G$9),LOOKUP(T917,Inputs!$J$6:$J$9,Inputs!$H$6:$H$9))),0),"" )</f>
        <v/>
      </c>
      <c r="K917" s="26">
        <f>IF($A917&lt;=Inputs!$B$13,IF(6&lt;=Inputs!$B$8,IF(Inputs!$B$12&gt;0,MAX(MIN(NORM.INV(RAND(),LOOKUP(U917,Inputs!$J$6:$J$9,Inputs!$G$6:$G$9),LOOKUP(U917,Inputs!$J$6:$J$9,Inputs!$H$6:$H$9)),Inputs!$B$12),-Inputs!$B$12),NORM.INV(RAND(),LOOKUP(U917,Inputs!$J$6:$J$9,Inputs!$G$6:$G$9),LOOKUP(U917,Inputs!$J$6:$J$9,Inputs!$H$6:$H$9))),0),"" )</f>
        <v/>
      </c>
      <c r="L917" s="26">
        <f>IF($A917&lt;=Inputs!$B$13,IF(7&lt;=Inputs!$B$8,IF(Inputs!$B$12&gt;0,MAX(MIN(NORM.INV(RAND(),LOOKUP(V917,Inputs!$J$6:$J$9,Inputs!$G$6:$G$9),LOOKUP(V917,Inputs!$J$6:$J$9,Inputs!$H$6:$H$9)),Inputs!$B$12),-Inputs!$B$12),NORM.INV(RAND(),LOOKUP(V917,Inputs!$J$6:$J$9,Inputs!$G$6:$G$9),LOOKUP(V917,Inputs!$J$6:$J$9,Inputs!$H$6:$H$9))),0),"" )</f>
        <v/>
      </c>
      <c r="M917" s="26">
        <f>IF($A917&lt;=Inputs!$B$13,IF(8&lt;=Inputs!$B$8,IF(Inputs!$B$12&gt;0,MAX(MIN(NORM.INV(RAND(),LOOKUP(W917,Inputs!$J$6:$J$9,Inputs!$G$6:$G$9),LOOKUP(W917,Inputs!$J$6:$J$9,Inputs!$H$6:$H$9)),Inputs!$B$12),-Inputs!$B$12),NORM.INV(RAND(),LOOKUP(W917,Inputs!$J$6:$J$9,Inputs!$G$6:$G$9),LOOKUP(W917,Inputs!$J$6:$J$9,Inputs!$H$6:$H$9))),0),"" )</f>
        <v/>
      </c>
      <c r="N917" s="26">
        <f>IF($A917&lt;=Inputs!$B$13,IF(9&lt;=Inputs!$B$8,IF(Inputs!$B$12&gt;0,MAX(MIN(NORM.INV(RAND(),LOOKUP(X917,Inputs!$J$6:$J$9,Inputs!$G$6:$G$9),LOOKUP(X917,Inputs!$J$6:$J$9,Inputs!$H$6:$H$9)),Inputs!$B$12),-Inputs!$B$12),NORM.INV(RAND(),LOOKUP(X917,Inputs!$J$6:$J$9,Inputs!$G$6:$G$9),LOOKUP(X917,Inputs!$J$6:$J$9,Inputs!$H$6:$H$9))),0),"" )</f>
        <v/>
      </c>
      <c r="O917" s="26">
        <f>IF($A917&lt;=Inputs!$B$13,IF(10&lt;=Inputs!$B$8,IF(Inputs!$B$12&gt;0,MAX(MIN(NORM.INV(RAND(),LOOKUP(Y917,Inputs!$J$6:$J$9,Inputs!$G$6:$G$9),LOOKUP(Y917,Inputs!$J$6:$J$9,Inputs!$H$6:$H$9)),Inputs!$B$12),-Inputs!$B$12),NORM.INV(RAND(),LOOKUP(Y917,Inputs!$J$6:$J$9,Inputs!$G$6:$G$9),LOOKUP(Y917,Inputs!$J$6:$J$9,Inputs!$H$6:$H$9))),0),"" )</f>
        <v/>
      </c>
      <c r="P917" s="31">
        <f>IF($A917&lt;=Inputs!$B$13,RAND(),"")</f>
        <v/>
      </c>
      <c r="Q917" s="31">
        <f>IF($A917&lt;=Inputs!$B$13,RAND(),"")</f>
        <v/>
      </c>
      <c r="R917" s="31">
        <f>IF($A917&lt;=Inputs!$B$13,RAND(),"")</f>
        <v/>
      </c>
      <c r="S917" s="31">
        <f>IF($A917&lt;=Inputs!$B$13,RAND(),"")</f>
        <v/>
      </c>
      <c r="T917" s="31">
        <f>IF($A917&lt;=Inputs!$B$13,RAND(),"")</f>
        <v/>
      </c>
      <c r="U917" s="31">
        <f>IF($A917&lt;=Inputs!$B$13,RAND(),"")</f>
        <v/>
      </c>
      <c r="V917" s="31">
        <f>IF($A917&lt;=Inputs!$B$13,RAND(),"")</f>
        <v/>
      </c>
      <c r="W917" s="31">
        <f>IF($A917&lt;=Inputs!$B$13,RAND(),"")</f>
        <v/>
      </c>
      <c r="X917" s="31">
        <f>IF($A917&lt;=Inputs!$B$13,RAND(),"")</f>
        <v/>
      </c>
      <c r="Y917" s="31">
        <f>IF($A917&lt;=Inputs!$B$13,RAND(),"")</f>
        <v/>
      </c>
    </row>
    <row r="918">
      <c r="A918" t="n">
        <v>913</v>
      </c>
      <c r="B918" s="26">
        <f>IF($A918&lt;=Inputs!$B$13,IF(Inputs!$B$8&gt;0,SUM(F918:O918)/Inputs!$B$8,0),"")</f>
        <v/>
      </c>
      <c r="C918" s="27">
        <f>IF($A918&lt;=Inputs!$B$13,B918/100,"")</f>
        <v/>
      </c>
      <c r="D918" s="28">
        <f>IF($A918&lt;=Inputs!$B$13,C918*Inputs!$B$7,"")</f>
        <v/>
      </c>
      <c r="E918" s="29">
        <f>IF($A918&lt;=Inputs!$B$13,IF(D918&gt;0,1,0),"")</f>
        <v/>
      </c>
      <c r="F918" s="26">
        <f>IF($A918&lt;=Inputs!$B$13,IF(1&lt;=Inputs!$B$8,IF(Inputs!$B$12&gt;0,MAX(MIN(NORM.INV(RAND(),LOOKUP(P918,Inputs!$J$6:$J$9,Inputs!$G$6:$G$9),LOOKUP(P918,Inputs!$J$6:$J$9,Inputs!$H$6:$H$9)),Inputs!$B$12),-Inputs!$B$12),NORM.INV(RAND(),LOOKUP(P918,Inputs!$J$6:$J$9,Inputs!$G$6:$G$9),LOOKUP(P918,Inputs!$J$6:$J$9,Inputs!$H$6:$H$9))),0),"" )</f>
        <v/>
      </c>
      <c r="G918" s="26">
        <f>IF($A918&lt;=Inputs!$B$13,IF(2&lt;=Inputs!$B$8,IF(Inputs!$B$12&gt;0,MAX(MIN(NORM.INV(RAND(),LOOKUP(Q918,Inputs!$J$6:$J$9,Inputs!$G$6:$G$9),LOOKUP(Q918,Inputs!$J$6:$J$9,Inputs!$H$6:$H$9)),Inputs!$B$12),-Inputs!$B$12),NORM.INV(RAND(),LOOKUP(Q918,Inputs!$J$6:$J$9,Inputs!$G$6:$G$9),LOOKUP(Q918,Inputs!$J$6:$J$9,Inputs!$H$6:$H$9))),0),"" )</f>
        <v/>
      </c>
      <c r="H918" s="26">
        <f>IF($A918&lt;=Inputs!$B$13,IF(3&lt;=Inputs!$B$8,IF(Inputs!$B$12&gt;0,MAX(MIN(NORM.INV(RAND(),LOOKUP(R918,Inputs!$J$6:$J$9,Inputs!$G$6:$G$9),LOOKUP(R918,Inputs!$J$6:$J$9,Inputs!$H$6:$H$9)),Inputs!$B$12),-Inputs!$B$12),NORM.INV(RAND(),LOOKUP(R918,Inputs!$J$6:$J$9,Inputs!$G$6:$G$9),LOOKUP(R918,Inputs!$J$6:$J$9,Inputs!$H$6:$H$9))),0),"" )</f>
        <v/>
      </c>
      <c r="I918" s="26">
        <f>IF($A918&lt;=Inputs!$B$13,IF(4&lt;=Inputs!$B$8,IF(Inputs!$B$12&gt;0,MAX(MIN(NORM.INV(RAND(),LOOKUP(S918,Inputs!$J$6:$J$9,Inputs!$G$6:$G$9),LOOKUP(S918,Inputs!$J$6:$J$9,Inputs!$H$6:$H$9)),Inputs!$B$12),-Inputs!$B$12),NORM.INV(RAND(),LOOKUP(S918,Inputs!$J$6:$J$9,Inputs!$G$6:$G$9),LOOKUP(S918,Inputs!$J$6:$J$9,Inputs!$H$6:$H$9))),0),"" )</f>
        <v/>
      </c>
      <c r="J918" s="26">
        <f>IF($A918&lt;=Inputs!$B$13,IF(5&lt;=Inputs!$B$8,IF(Inputs!$B$12&gt;0,MAX(MIN(NORM.INV(RAND(),LOOKUP(T918,Inputs!$J$6:$J$9,Inputs!$G$6:$G$9),LOOKUP(T918,Inputs!$J$6:$J$9,Inputs!$H$6:$H$9)),Inputs!$B$12),-Inputs!$B$12),NORM.INV(RAND(),LOOKUP(T918,Inputs!$J$6:$J$9,Inputs!$G$6:$G$9),LOOKUP(T918,Inputs!$J$6:$J$9,Inputs!$H$6:$H$9))),0),"" )</f>
        <v/>
      </c>
      <c r="K918" s="26">
        <f>IF($A918&lt;=Inputs!$B$13,IF(6&lt;=Inputs!$B$8,IF(Inputs!$B$12&gt;0,MAX(MIN(NORM.INV(RAND(),LOOKUP(U918,Inputs!$J$6:$J$9,Inputs!$G$6:$G$9),LOOKUP(U918,Inputs!$J$6:$J$9,Inputs!$H$6:$H$9)),Inputs!$B$12),-Inputs!$B$12),NORM.INV(RAND(),LOOKUP(U918,Inputs!$J$6:$J$9,Inputs!$G$6:$G$9),LOOKUP(U918,Inputs!$J$6:$J$9,Inputs!$H$6:$H$9))),0),"" )</f>
        <v/>
      </c>
      <c r="L918" s="26">
        <f>IF($A918&lt;=Inputs!$B$13,IF(7&lt;=Inputs!$B$8,IF(Inputs!$B$12&gt;0,MAX(MIN(NORM.INV(RAND(),LOOKUP(V918,Inputs!$J$6:$J$9,Inputs!$G$6:$G$9),LOOKUP(V918,Inputs!$J$6:$J$9,Inputs!$H$6:$H$9)),Inputs!$B$12),-Inputs!$B$12),NORM.INV(RAND(),LOOKUP(V918,Inputs!$J$6:$J$9,Inputs!$G$6:$G$9),LOOKUP(V918,Inputs!$J$6:$J$9,Inputs!$H$6:$H$9))),0),"" )</f>
        <v/>
      </c>
      <c r="M918" s="26">
        <f>IF($A918&lt;=Inputs!$B$13,IF(8&lt;=Inputs!$B$8,IF(Inputs!$B$12&gt;0,MAX(MIN(NORM.INV(RAND(),LOOKUP(W918,Inputs!$J$6:$J$9,Inputs!$G$6:$G$9),LOOKUP(W918,Inputs!$J$6:$J$9,Inputs!$H$6:$H$9)),Inputs!$B$12),-Inputs!$B$12),NORM.INV(RAND(),LOOKUP(W918,Inputs!$J$6:$J$9,Inputs!$G$6:$G$9),LOOKUP(W918,Inputs!$J$6:$J$9,Inputs!$H$6:$H$9))),0),"" )</f>
        <v/>
      </c>
      <c r="N918" s="26">
        <f>IF($A918&lt;=Inputs!$B$13,IF(9&lt;=Inputs!$B$8,IF(Inputs!$B$12&gt;0,MAX(MIN(NORM.INV(RAND(),LOOKUP(X918,Inputs!$J$6:$J$9,Inputs!$G$6:$G$9),LOOKUP(X918,Inputs!$J$6:$J$9,Inputs!$H$6:$H$9)),Inputs!$B$12),-Inputs!$B$12),NORM.INV(RAND(),LOOKUP(X918,Inputs!$J$6:$J$9,Inputs!$G$6:$G$9),LOOKUP(X918,Inputs!$J$6:$J$9,Inputs!$H$6:$H$9))),0),"" )</f>
        <v/>
      </c>
      <c r="O918" s="26">
        <f>IF($A918&lt;=Inputs!$B$13,IF(10&lt;=Inputs!$B$8,IF(Inputs!$B$12&gt;0,MAX(MIN(NORM.INV(RAND(),LOOKUP(Y918,Inputs!$J$6:$J$9,Inputs!$G$6:$G$9),LOOKUP(Y918,Inputs!$J$6:$J$9,Inputs!$H$6:$H$9)),Inputs!$B$12),-Inputs!$B$12),NORM.INV(RAND(),LOOKUP(Y918,Inputs!$J$6:$J$9,Inputs!$G$6:$G$9),LOOKUP(Y918,Inputs!$J$6:$J$9,Inputs!$H$6:$H$9))),0),"" )</f>
        <v/>
      </c>
      <c r="P918" s="31">
        <f>IF($A918&lt;=Inputs!$B$13,RAND(),"")</f>
        <v/>
      </c>
      <c r="Q918" s="31">
        <f>IF($A918&lt;=Inputs!$B$13,RAND(),"")</f>
        <v/>
      </c>
      <c r="R918" s="31">
        <f>IF($A918&lt;=Inputs!$B$13,RAND(),"")</f>
        <v/>
      </c>
      <c r="S918" s="31">
        <f>IF($A918&lt;=Inputs!$B$13,RAND(),"")</f>
        <v/>
      </c>
      <c r="T918" s="31">
        <f>IF($A918&lt;=Inputs!$B$13,RAND(),"")</f>
        <v/>
      </c>
      <c r="U918" s="31">
        <f>IF($A918&lt;=Inputs!$B$13,RAND(),"")</f>
        <v/>
      </c>
      <c r="V918" s="31">
        <f>IF($A918&lt;=Inputs!$B$13,RAND(),"")</f>
        <v/>
      </c>
      <c r="W918" s="31">
        <f>IF($A918&lt;=Inputs!$B$13,RAND(),"")</f>
        <v/>
      </c>
      <c r="X918" s="31">
        <f>IF($A918&lt;=Inputs!$B$13,RAND(),"")</f>
        <v/>
      </c>
      <c r="Y918" s="31">
        <f>IF($A918&lt;=Inputs!$B$13,RAND(),"")</f>
        <v/>
      </c>
    </row>
    <row r="919">
      <c r="A919" t="n">
        <v>914</v>
      </c>
      <c r="B919" s="26">
        <f>IF($A919&lt;=Inputs!$B$13,IF(Inputs!$B$8&gt;0,SUM(F919:O919)/Inputs!$B$8,0),"")</f>
        <v/>
      </c>
      <c r="C919" s="27">
        <f>IF($A919&lt;=Inputs!$B$13,B919/100,"")</f>
        <v/>
      </c>
      <c r="D919" s="28">
        <f>IF($A919&lt;=Inputs!$B$13,C919*Inputs!$B$7,"")</f>
        <v/>
      </c>
      <c r="E919" s="29">
        <f>IF($A919&lt;=Inputs!$B$13,IF(D919&gt;0,1,0),"")</f>
        <v/>
      </c>
      <c r="F919" s="26">
        <f>IF($A919&lt;=Inputs!$B$13,IF(1&lt;=Inputs!$B$8,IF(Inputs!$B$12&gt;0,MAX(MIN(NORM.INV(RAND(),LOOKUP(P919,Inputs!$J$6:$J$9,Inputs!$G$6:$G$9),LOOKUP(P919,Inputs!$J$6:$J$9,Inputs!$H$6:$H$9)),Inputs!$B$12),-Inputs!$B$12),NORM.INV(RAND(),LOOKUP(P919,Inputs!$J$6:$J$9,Inputs!$G$6:$G$9),LOOKUP(P919,Inputs!$J$6:$J$9,Inputs!$H$6:$H$9))),0),"" )</f>
        <v/>
      </c>
      <c r="G919" s="26">
        <f>IF($A919&lt;=Inputs!$B$13,IF(2&lt;=Inputs!$B$8,IF(Inputs!$B$12&gt;0,MAX(MIN(NORM.INV(RAND(),LOOKUP(Q919,Inputs!$J$6:$J$9,Inputs!$G$6:$G$9),LOOKUP(Q919,Inputs!$J$6:$J$9,Inputs!$H$6:$H$9)),Inputs!$B$12),-Inputs!$B$12),NORM.INV(RAND(),LOOKUP(Q919,Inputs!$J$6:$J$9,Inputs!$G$6:$G$9),LOOKUP(Q919,Inputs!$J$6:$J$9,Inputs!$H$6:$H$9))),0),"" )</f>
        <v/>
      </c>
      <c r="H919" s="26">
        <f>IF($A919&lt;=Inputs!$B$13,IF(3&lt;=Inputs!$B$8,IF(Inputs!$B$12&gt;0,MAX(MIN(NORM.INV(RAND(),LOOKUP(R919,Inputs!$J$6:$J$9,Inputs!$G$6:$G$9),LOOKUP(R919,Inputs!$J$6:$J$9,Inputs!$H$6:$H$9)),Inputs!$B$12),-Inputs!$B$12),NORM.INV(RAND(),LOOKUP(R919,Inputs!$J$6:$J$9,Inputs!$G$6:$G$9),LOOKUP(R919,Inputs!$J$6:$J$9,Inputs!$H$6:$H$9))),0),"" )</f>
        <v/>
      </c>
      <c r="I919" s="26">
        <f>IF($A919&lt;=Inputs!$B$13,IF(4&lt;=Inputs!$B$8,IF(Inputs!$B$12&gt;0,MAX(MIN(NORM.INV(RAND(),LOOKUP(S919,Inputs!$J$6:$J$9,Inputs!$G$6:$G$9),LOOKUP(S919,Inputs!$J$6:$J$9,Inputs!$H$6:$H$9)),Inputs!$B$12),-Inputs!$B$12),NORM.INV(RAND(),LOOKUP(S919,Inputs!$J$6:$J$9,Inputs!$G$6:$G$9),LOOKUP(S919,Inputs!$J$6:$J$9,Inputs!$H$6:$H$9))),0),"" )</f>
        <v/>
      </c>
      <c r="J919" s="26">
        <f>IF($A919&lt;=Inputs!$B$13,IF(5&lt;=Inputs!$B$8,IF(Inputs!$B$12&gt;0,MAX(MIN(NORM.INV(RAND(),LOOKUP(T919,Inputs!$J$6:$J$9,Inputs!$G$6:$G$9),LOOKUP(T919,Inputs!$J$6:$J$9,Inputs!$H$6:$H$9)),Inputs!$B$12),-Inputs!$B$12),NORM.INV(RAND(),LOOKUP(T919,Inputs!$J$6:$J$9,Inputs!$G$6:$G$9),LOOKUP(T919,Inputs!$J$6:$J$9,Inputs!$H$6:$H$9))),0),"" )</f>
        <v/>
      </c>
      <c r="K919" s="26">
        <f>IF($A919&lt;=Inputs!$B$13,IF(6&lt;=Inputs!$B$8,IF(Inputs!$B$12&gt;0,MAX(MIN(NORM.INV(RAND(),LOOKUP(U919,Inputs!$J$6:$J$9,Inputs!$G$6:$G$9),LOOKUP(U919,Inputs!$J$6:$J$9,Inputs!$H$6:$H$9)),Inputs!$B$12),-Inputs!$B$12),NORM.INV(RAND(),LOOKUP(U919,Inputs!$J$6:$J$9,Inputs!$G$6:$G$9),LOOKUP(U919,Inputs!$J$6:$J$9,Inputs!$H$6:$H$9))),0),"" )</f>
        <v/>
      </c>
      <c r="L919" s="26">
        <f>IF($A919&lt;=Inputs!$B$13,IF(7&lt;=Inputs!$B$8,IF(Inputs!$B$12&gt;0,MAX(MIN(NORM.INV(RAND(),LOOKUP(V919,Inputs!$J$6:$J$9,Inputs!$G$6:$G$9),LOOKUP(V919,Inputs!$J$6:$J$9,Inputs!$H$6:$H$9)),Inputs!$B$12),-Inputs!$B$12),NORM.INV(RAND(),LOOKUP(V919,Inputs!$J$6:$J$9,Inputs!$G$6:$G$9),LOOKUP(V919,Inputs!$J$6:$J$9,Inputs!$H$6:$H$9))),0),"" )</f>
        <v/>
      </c>
      <c r="M919" s="26">
        <f>IF($A919&lt;=Inputs!$B$13,IF(8&lt;=Inputs!$B$8,IF(Inputs!$B$12&gt;0,MAX(MIN(NORM.INV(RAND(),LOOKUP(W919,Inputs!$J$6:$J$9,Inputs!$G$6:$G$9),LOOKUP(W919,Inputs!$J$6:$J$9,Inputs!$H$6:$H$9)),Inputs!$B$12),-Inputs!$B$12),NORM.INV(RAND(),LOOKUP(W919,Inputs!$J$6:$J$9,Inputs!$G$6:$G$9),LOOKUP(W919,Inputs!$J$6:$J$9,Inputs!$H$6:$H$9))),0),"" )</f>
        <v/>
      </c>
      <c r="N919" s="26">
        <f>IF($A919&lt;=Inputs!$B$13,IF(9&lt;=Inputs!$B$8,IF(Inputs!$B$12&gt;0,MAX(MIN(NORM.INV(RAND(),LOOKUP(X919,Inputs!$J$6:$J$9,Inputs!$G$6:$G$9),LOOKUP(X919,Inputs!$J$6:$J$9,Inputs!$H$6:$H$9)),Inputs!$B$12),-Inputs!$B$12),NORM.INV(RAND(),LOOKUP(X919,Inputs!$J$6:$J$9,Inputs!$G$6:$G$9),LOOKUP(X919,Inputs!$J$6:$J$9,Inputs!$H$6:$H$9))),0),"" )</f>
        <v/>
      </c>
      <c r="O919" s="26">
        <f>IF($A919&lt;=Inputs!$B$13,IF(10&lt;=Inputs!$B$8,IF(Inputs!$B$12&gt;0,MAX(MIN(NORM.INV(RAND(),LOOKUP(Y919,Inputs!$J$6:$J$9,Inputs!$G$6:$G$9),LOOKUP(Y919,Inputs!$J$6:$J$9,Inputs!$H$6:$H$9)),Inputs!$B$12),-Inputs!$B$12),NORM.INV(RAND(),LOOKUP(Y919,Inputs!$J$6:$J$9,Inputs!$G$6:$G$9),LOOKUP(Y919,Inputs!$J$6:$J$9,Inputs!$H$6:$H$9))),0),"" )</f>
        <v/>
      </c>
      <c r="P919" s="31">
        <f>IF($A919&lt;=Inputs!$B$13,RAND(),"")</f>
        <v/>
      </c>
      <c r="Q919" s="31">
        <f>IF($A919&lt;=Inputs!$B$13,RAND(),"")</f>
        <v/>
      </c>
      <c r="R919" s="31">
        <f>IF($A919&lt;=Inputs!$B$13,RAND(),"")</f>
        <v/>
      </c>
      <c r="S919" s="31">
        <f>IF($A919&lt;=Inputs!$B$13,RAND(),"")</f>
        <v/>
      </c>
      <c r="T919" s="31">
        <f>IF($A919&lt;=Inputs!$B$13,RAND(),"")</f>
        <v/>
      </c>
      <c r="U919" s="31">
        <f>IF($A919&lt;=Inputs!$B$13,RAND(),"")</f>
        <v/>
      </c>
      <c r="V919" s="31">
        <f>IF($A919&lt;=Inputs!$B$13,RAND(),"")</f>
        <v/>
      </c>
      <c r="W919" s="31">
        <f>IF($A919&lt;=Inputs!$B$13,RAND(),"")</f>
        <v/>
      </c>
      <c r="X919" s="31">
        <f>IF($A919&lt;=Inputs!$B$13,RAND(),"")</f>
        <v/>
      </c>
      <c r="Y919" s="31">
        <f>IF($A919&lt;=Inputs!$B$13,RAND(),"")</f>
        <v/>
      </c>
    </row>
    <row r="920">
      <c r="A920" t="n">
        <v>915</v>
      </c>
      <c r="B920" s="26">
        <f>IF($A920&lt;=Inputs!$B$13,IF(Inputs!$B$8&gt;0,SUM(F920:O920)/Inputs!$B$8,0),"")</f>
        <v/>
      </c>
      <c r="C920" s="27">
        <f>IF($A920&lt;=Inputs!$B$13,B920/100,"")</f>
        <v/>
      </c>
      <c r="D920" s="28">
        <f>IF($A920&lt;=Inputs!$B$13,C920*Inputs!$B$7,"")</f>
        <v/>
      </c>
      <c r="E920" s="29">
        <f>IF($A920&lt;=Inputs!$B$13,IF(D920&gt;0,1,0),"")</f>
        <v/>
      </c>
      <c r="F920" s="26">
        <f>IF($A920&lt;=Inputs!$B$13,IF(1&lt;=Inputs!$B$8,IF(Inputs!$B$12&gt;0,MAX(MIN(NORM.INV(RAND(),LOOKUP(P920,Inputs!$J$6:$J$9,Inputs!$G$6:$G$9),LOOKUP(P920,Inputs!$J$6:$J$9,Inputs!$H$6:$H$9)),Inputs!$B$12),-Inputs!$B$12),NORM.INV(RAND(),LOOKUP(P920,Inputs!$J$6:$J$9,Inputs!$G$6:$G$9),LOOKUP(P920,Inputs!$J$6:$J$9,Inputs!$H$6:$H$9))),0),"" )</f>
        <v/>
      </c>
      <c r="G920" s="26">
        <f>IF($A920&lt;=Inputs!$B$13,IF(2&lt;=Inputs!$B$8,IF(Inputs!$B$12&gt;0,MAX(MIN(NORM.INV(RAND(),LOOKUP(Q920,Inputs!$J$6:$J$9,Inputs!$G$6:$G$9),LOOKUP(Q920,Inputs!$J$6:$J$9,Inputs!$H$6:$H$9)),Inputs!$B$12),-Inputs!$B$12),NORM.INV(RAND(),LOOKUP(Q920,Inputs!$J$6:$J$9,Inputs!$G$6:$G$9),LOOKUP(Q920,Inputs!$J$6:$J$9,Inputs!$H$6:$H$9))),0),"" )</f>
        <v/>
      </c>
      <c r="H920" s="26">
        <f>IF($A920&lt;=Inputs!$B$13,IF(3&lt;=Inputs!$B$8,IF(Inputs!$B$12&gt;0,MAX(MIN(NORM.INV(RAND(),LOOKUP(R920,Inputs!$J$6:$J$9,Inputs!$G$6:$G$9),LOOKUP(R920,Inputs!$J$6:$J$9,Inputs!$H$6:$H$9)),Inputs!$B$12),-Inputs!$B$12),NORM.INV(RAND(),LOOKUP(R920,Inputs!$J$6:$J$9,Inputs!$G$6:$G$9),LOOKUP(R920,Inputs!$J$6:$J$9,Inputs!$H$6:$H$9))),0),"" )</f>
        <v/>
      </c>
      <c r="I920" s="26">
        <f>IF($A920&lt;=Inputs!$B$13,IF(4&lt;=Inputs!$B$8,IF(Inputs!$B$12&gt;0,MAX(MIN(NORM.INV(RAND(),LOOKUP(S920,Inputs!$J$6:$J$9,Inputs!$G$6:$G$9),LOOKUP(S920,Inputs!$J$6:$J$9,Inputs!$H$6:$H$9)),Inputs!$B$12),-Inputs!$B$12),NORM.INV(RAND(),LOOKUP(S920,Inputs!$J$6:$J$9,Inputs!$G$6:$G$9),LOOKUP(S920,Inputs!$J$6:$J$9,Inputs!$H$6:$H$9))),0),"" )</f>
        <v/>
      </c>
      <c r="J920" s="26">
        <f>IF($A920&lt;=Inputs!$B$13,IF(5&lt;=Inputs!$B$8,IF(Inputs!$B$12&gt;0,MAX(MIN(NORM.INV(RAND(),LOOKUP(T920,Inputs!$J$6:$J$9,Inputs!$G$6:$G$9),LOOKUP(T920,Inputs!$J$6:$J$9,Inputs!$H$6:$H$9)),Inputs!$B$12),-Inputs!$B$12),NORM.INV(RAND(),LOOKUP(T920,Inputs!$J$6:$J$9,Inputs!$G$6:$G$9),LOOKUP(T920,Inputs!$J$6:$J$9,Inputs!$H$6:$H$9))),0),"" )</f>
        <v/>
      </c>
      <c r="K920" s="26">
        <f>IF($A920&lt;=Inputs!$B$13,IF(6&lt;=Inputs!$B$8,IF(Inputs!$B$12&gt;0,MAX(MIN(NORM.INV(RAND(),LOOKUP(U920,Inputs!$J$6:$J$9,Inputs!$G$6:$G$9),LOOKUP(U920,Inputs!$J$6:$J$9,Inputs!$H$6:$H$9)),Inputs!$B$12),-Inputs!$B$12),NORM.INV(RAND(),LOOKUP(U920,Inputs!$J$6:$J$9,Inputs!$G$6:$G$9),LOOKUP(U920,Inputs!$J$6:$J$9,Inputs!$H$6:$H$9))),0),"" )</f>
        <v/>
      </c>
      <c r="L920" s="26">
        <f>IF($A920&lt;=Inputs!$B$13,IF(7&lt;=Inputs!$B$8,IF(Inputs!$B$12&gt;0,MAX(MIN(NORM.INV(RAND(),LOOKUP(V920,Inputs!$J$6:$J$9,Inputs!$G$6:$G$9),LOOKUP(V920,Inputs!$J$6:$J$9,Inputs!$H$6:$H$9)),Inputs!$B$12),-Inputs!$B$12),NORM.INV(RAND(),LOOKUP(V920,Inputs!$J$6:$J$9,Inputs!$G$6:$G$9),LOOKUP(V920,Inputs!$J$6:$J$9,Inputs!$H$6:$H$9))),0),"" )</f>
        <v/>
      </c>
      <c r="M920" s="26">
        <f>IF($A920&lt;=Inputs!$B$13,IF(8&lt;=Inputs!$B$8,IF(Inputs!$B$12&gt;0,MAX(MIN(NORM.INV(RAND(),LOOKUP(W920,Inputs!$J$6:$J$9,Inputs!$G$6:$G$9),LOOKUP(W920,Inputs!$J$6:$J$9,Inputs!$H$6:$H$9)),Inputs!$B$12),-Inputs!$B$12),NORM.INV(RAND(),LOOKUP(W920,Inputs!$J$6:$J$9,Inputs!$G$6:$G$9),LOOKUP(W920,Inputs!$J$6:$J$9,Inputs!$H$6:$H$9))),0),"" )</f>
        <v/>
      </c>
      <c r="N920" s="26">
        <f>IF($A920&lt;=Inputs!$B$13,IF(9&lt;=Inputs!$B$8,IF(Inputs!$B$12&gt;0,MAX(MIN(NORM.INV(RAND(),LOOKUP(X920,Inputs!$J$6:$J$9,Inputs!$G$6:$G$9),LOOKUP(X920,Inputs!$J$6:$J$9,Inputs!$H$6:$H$9)),Inputs!$B$12),-Inputs!$B$12),NORM.INV(RAND(),LOOKUP(X920,Inputs!$J$6:$J$9,Inputs!$G$6:$G$9),LOOKUP(X920,Inputs!$J$6:$J$9,Inputs!$H$6:$H$9))),0),"" )</f>
        <v/>
      </c>
      <c r="O920" s="26">
        <f>IF($A920&lt;=Inputs!$B$13,IF(10&lt;=Inputs!$B$8,IF(Inputs!$B$12&gt;0,MAX(MIN(NORM.INV(RAND(),LOOKUP(Y920,Inputs!$J$6:$J$9,Inputs!$G$6:$G$9),LOOKUP(Y920,Inputs!$J$6:$J$9,Inputs!$H$6:$H$9)),Inputs!$B$12),-Inputs!$B$12),NORM.INV(RAND(),LOOKUP(Y920,Inputs!$J$6:$J$9,Inputs!$G$6:$G$9),LOOKUP(Y920,Inputs!$J$6:$J$9,Inputs!$H$6:$H$9))),0),"" )</f>
        <v/>
      </c>
      <c r="P920" s="31">
        <f>IF($A920&lt;=Inputs!$B$13,RAND(),"")</f>
        <v/>
      </c>
      <c r="Q920" s="31">
        <f>IF($A920&lt;=Inputs!$B$13,RAND(),"")</f>
        <v/>
      </c>
      <c r="R920" s="31">
        <f>IF($A920&lt;=Inputs!$B$13,RAND(),"")</f>
        <v/>
      </c>
      <c r="S920" s="31">
        <f>IF($A920&lt;=Inputs!$B$13,RAND(),"")</f>
        <v/>
      </c>
      <c r="T920" s="31">
        <f>IF($A920&lt;=Inputs!$B$13,RAND(),"")</f>
        <v/>
      </c>
      <c r="U920" s="31">
        <f>IF($A920&lt;=Inputs!$B$13,RAND(),"")</f>
        <v/>
      </c>
      <c r="V920" s="31">
        <f>IF($A920&lt;=Inputs!$B$13,RAND(),"")</f>
        <v/>
      </c>
      <c r="W920" s="31">
        <f>IF($A920&lt;=Inputs!$B$13,RAND(),"")</f>
        <v/>
      </c>
      <c r="X920" s="31">
        <f>IF($A920&lt;=Inputs!$B$13,RAND(),"")</f>
        <v/>
      </c>
      <c r="Y920" s="31">
        <f>IF($A920&lt;=Inputs!$B$13,RAND(),"")</f>
        <v/>
      </c>
    </row>
    <row r="921">
      <c r="A921" t="n">
        <v>916</v>
      </c>
      <c r="B921" s="26">
        <f>IF($A921&lt;=Inputs!$B$13,IF(Inputs!$B$8&gt;0,SUM(F921:O921)/Inputs!$B$8,0),"")</f>
        <v/>
      </c>
      <c r="C921" s="27">
        <f>IF($A921&lt;=Inputs!$B$13,B921/100,"")</f>
        <v/>
      </c>
      <c r="D921" s="28">
        <f>IF($A921&lt;=Inputs!$B$13,C921*Inputs!$B$7,"")</f>
        <v/>
      </c>
      <c r="E921" s="29">
        <f>IF($A921&lt;=Inputs!$B$13,IF(D921&gt;0,1,0),"")</f>
        <v/>
      </c>
      <c r="F921" s="26">
        <f>IF($A921&lt;=Inputs!$B$13,IF(1&lt;=Inputs!$B$8,IF(Inputs!$B$12&gt;0,MAX(MIN(NORM.INV(RAND(),LOOKUP(P921,Inputs!$J$6:$J$9,Inputs!$G$6:$G$9),LOOKUP(P921,Inputs!$J$6:$J$9,Inputs!$H$6:$H$9)),Inputs!$B$12),-Inputs!$B$12),NORM.INV(RAND(),LOOKUP(P921,Inputs!$J$6:$J$9,Inputs!$G$6:$G$9),LOOKUP(P921,Inputs!$J$6:$J$9,Inputs!$H$6:$H$9))),0),"" )</f>
        <v/>
      </c>
      <c r="G921" s="26">
        <f>IF($A921&lt;=Inputs!$B$13,IF(2&lt;=Inputs!$B$8,IF(Inputs!$B$12&gt;0,MAX(MIN(NORM.INV(RAND(),LOOKUP(Q921,Inputs!$J$6:$J$9,Inputs!$G$6:$G$9),LOOKUP(Q921,Inputs!$J$6:$J$9,Inputs!$H$6:$H$9)),Inputs!$B$12),-Inputs!$B$12),NORM.INV(RAND(),LOOKUP(Q921,Inputs!$J$6:$J$9,Inputs!$G$6:$G$9),LOOKUP(Q921,Inputs!$J$6:$J$9,Inputs!$H$6:$H$9))),0),"" )</f>
        <v/>
      </c>
      <c r="H921" s="26">
        <f>IF($A921&lt;=Inputs!$B$13,IF(3&lt;=Inputs!$B$8,IF(Inputs!$B$12&gt;0,MAX(MIN(NORM.INV(RAND(),LOOKUP(R921,Inputs!$J$6:$J$9,Inputs!$G$6:$G$9),LOOKUP(R921,Inputs!$J$6:$J$9,Inputs!$H$6:$H$9)),Inputs!$B$12),-Inputs!$B$12),NORM.INV(RAND(),LOOKUP(R921,Inputs!$J$6:$J$9,Inputs!$G$6:$G$9),LOOKUP(R921,Inputs!$J$6:$J$9,Inputs!$H$6:$H$9))),0),"" )</f>
        <v/>
      </c>
      <c r="I921" s="26">
        <f>IF($A921&lt;=Inputs!$B$13,IF(4&lt;=Inputs!$B$8,IF(Inputs!$B$12&gt;0,MAX(MIN(NORM.INV(RAND(),LOOKUP(S921,Inputs!$J$6:$J$9,Inputs!$G$6:$G$9),LOOKUP(S921,Inputs!$J$6:$J$9,Inputs!$H$6:$H$9)),Inputs!$B$12),-Inputs!$B$12),NORM.INV(RAND(),LOOKUP(S921,Inputs!$J$6:$J$9,Inputs!$G$6:$G$9),LOOKUP(S921,Inputs!$J$6:$J$9,Inputs!$H$6:$H$9))),0),"" )</f>
        <v/>
      </c>
      <c r="J921" s="26">
        <f>IF($A921&lt;=Inputs!$B$13,IF(5&lt;=Inputs!$B$8,IF(Inputs!$B$12&gt;0,MAX(MIN(NORM.INV(RAND(),LOOKUP(T921,Inputs!$J$6:$J$9,Inputs!$G$6:$G$9),LOOKUP(T921,Inputs!$J$6:$J$9,Inputs!$H$6:$H$9)),Inputs!$B$12),-Inputs!$B$12),NORM.INV(RAND(),LOOKUP(T921,Inputs!$J$6:$J$9,Inputs!$G$6:$G$9),LOOKUP(T921,Inputs!$J$6:$J$9,Inputs!$H$6:$H$9))),0),"" )</f>
        <v/>
      </c>
      <c r="K921" s="26">
        <f>IF($A921&lt;=Inputs!$B$13,IF(6&lt;=Inputs!$B$8,IF(Inputs!$B$12&gt;0,MAX(MIN(NORM.INV(RAND(),LOOKUP(U921,Inputs!$J$6:$J$9,Inputs!$G$6:$G$9),LOOKUP(U921,Inputs!$J$6:$J$9,Inputs!$H$6:$H$9)),Inputs!$B$12),-Inputs!$B$12),NORM.INV(RAND(),LOOKUP(U921,Inputs!$J$6:$J$9,Inputs!$G$6:$G$9),LOOKUP(U921,Inputs!$J$6:$J$9,Inputs!$H$6:$H$9))),0),"" )</f>
        <v/>
      </c>
      <c r="L921" s="26">
        <f>IF($A921&lt;=Inputs!$B$13,IF(7&lt;=Inputs!$B$8,IF(Inputs!$B$12&gt;0,MAX(MIN(NORM.INV(RAND(),LOOKUP(V921,Inputs!$J$6:$J$9,Inputs!$G$6:$G$9),LOOKUP(V921,Inputs!$J$6:$J$9,Inputs!$H$6:$H$9)),Inputs!$B$12),-Inputs!$B$12),NORM.INV(RAND(),LOOKUP(V921,Inputs!$J$6:$J$9,Inputs!$G$6:$G$9),LOOKUP(V921,Inputs!$J$6:$J$9,Inputs!$H$6:$H$9))),0),"" )</f>
        <v/>
      </c>
      <c r="M921" s="26">
        <f>IF($A921&lt;=Inputs!$B$13,IF(8&lt;=Inputs!$B$8,IF(Inputs!$B$12&gt;0,MAX(MIN(NORM.INV(RAND(),LOOKUP(W921,Inputs!$J$6:$J$9,Inputs!$G$6:$G$9),LOOKUP(W921,Inputs!$J$6:$J$9,Inputs!$H$6:$H$9)),Inputs!$B$12),-Inputs!$B$12),NORM.INV(RAND(),LOOKUP(W921,Inputs!$J$6:$J$9,Inputs!$G$6:$G$9),LOOKUP(W921,Inputs!$J$6:$J$9,Inputs!$H$6:$H$9))),0),"" )</f>
        <v/>
      </c>
      <c r="N921" s="26">
        <f>IF($A921&lt;=Inputs!$B$13,IF(9&lt;=Inputs!$B$8,IF(Inputs!$B$12&gt;0,MAX(MIN(NORM.INV(RAND(),LOOKUP(X921,Inputs!$J$6:$J$9,Inputs!$G$6:$G$9),LOOKUP(X921,Inputs!$J$6:$J$9,Inputs!$H$6:$H$9)),Inputs!$B$12),-Inputs!$B$12),NORM.INV(RAND(),LOOKUP(X921,Inputs!$J$6:$J$9,Inputs!$G$6:$G$9),LOOKUP(X921,Inputs!$J$6:$J$9,Inputs!$H$6:$H$9))),0),"" )</f>
        <v/>
      </c>
      <c r="O921" s="26">
        <f>IF($A921&lt;=Inputs!$B$13,IF(10&lt;=Inputs!$B$8,IF(Inputs!$B$12&gt;0,MAX(MIN(NORM.INV(RAND(),LOOKUP(Y921,Inputs!$J$6:$J$9,Inputs!$G$6:$G$9),LOOKUP(Y921,Inputs!$J$6:$J$9,Inputs!$H$6:$H$9)),Inputs!$B$12),-Inputs!$B$12),NORM.INV(RAND(),LOOKUP(Y921,Inputs!$J$6:$J$9,Inputs!$G$6:$G$9),LOOKUP(Y921,Inputs!$J$6:$J$9,Inputs!$H$6:$H$9))),0),"" )</f>
        <v/>
      </c>
      <c r="P921" s="31">
        <f>IF($A921&lt;=Inputs!$B$13,RAND(),"")</f>
        <v/>
      </c>
      <c r="Q921" s="31">
        <f>IF($A921&lt;=Inputs!$B$13,RAND(),"")</f>
        <v/>
      </c>
      <c r="R921" s="31">
        <f>IF($A921&lt;=Inputs!$B$13,RAND(),"")</f>
        <v/>
      </c>
      <c r="S921" s="31">
        <f>IF($A921&lt;=Inputs!$B$13,RAND(),"")</f>
        <v/>
      </c>
      <c r="T921" s="31">
        <f>IF($A921&lt;=Inputs!$B$13,RAND(),"")</f>
        <v/>
      </c>
      <c r="U921" s="31">
        <f>IF($A921&lt;=Inputs!$B$13,RAND(),"")</f>
        <v/>
      </c>
      <c r="V921" s="31">
        <f>IF($A921&lt;=Inputs!$B$13,RAND(),"")</f>
        <v/>
      </c>
      <c r="W921" s="31">
        <f>IF($A921&lt;=Inputs!$B$13,RAND(),"")</f>
        <v/>
      </c>
      <c r="X921" s="31">
        <f>IF($A921&lt;=Inputs!$B$13,RAND(),"")</f>
        <v/>
      </c>
      <c r="Y921" s="31">
        <f>IF($A921&lt;=Inputs!$B$13,RAND(),"")</f>
        <v/>
      </c>
    </row>
    <row r="922">
      <c r="A922" t="n">
        <v>917</v>
      </c>
      <c r="B922" s="26">
        <f>IF($A922&lt;=Inputs!$B$13,IF(Inputs!$B$8&gt;0,SUM(F922:O922)/Inputs!$B$8,0),"")</f>
        <v/>
      </c>
      <c r="C922" s="27">
        <f>IF($A922&lt;=Inputs!$B$13,B922/100,"")</f>
        <v/>
      </c>
      <c r="D922" s="28">
        <f>IF($A922&lt;=Inputs!$B$13,C922*Inputs!$B$7,"")</f>
        <v/>
      </c>
      <c r="E922" s="29">
        <f>IF($A922&lt;=Inputs!$B$13,IF(D922&gt;0,1,0),"")</f>
        <v/>
      </c>
      <c r="F922" s="26">
        <f>IF($A922&lt;=Inputs!$B$13,IF(1&lt;=Inputs!$B$8,IF(Inputs!$B$12&gt;0,MAX(MIN(NORM.INV(RAND(),LOOKUP(P922,Inputs!$J$6:$J$9,Inputs!$G$6:$G$9),LOOKUP(P922,Inputs!$J$6:$J$9,Inputs!$H$6:$H$9)),Inputs!$B$12),-Inputs!$B$12),NORM.INV(RAND(),LOOKUP(P922,Inputs!$J$6:$J$9,Inputs!$G$6:$G$9),LOOKUP(P922,Inputs!$J$6:$J$9,Inputs!$H$6:$H$9))),0),"" )</f>
        <v/>
      </c>
      <c r="G922" s="26">
        <f>IF($A922&lt;=Inputs!$B$13,IF(2&lt;=Inputs!$B$8,IF(Inputs!$B$12&gt;0,MAX(MIN(NORM.INV(RAND(),LOOKUP(Q922,Inputs!$J$6:$J$9,Inputs!$G$6:$G$9),LOOKUP(Q922,Inputs!$J$6:$J$9,Inputs!$H$6:$H$9)),Inputs!$B$12),-Inputs!$B$12),NORM.INV(RAND(),LOOKUP(Q922,Inputs!$J$6:$J$9,Inputs!$G$6:$G$9),LOOKUP(Q922,Inputs!$J$6:$J$9,Inputs!$H$6:$H$9))),0),"" )</f>
        <v/>
      </c>
      <c r="H922" s="26">
        <f>IF($A922&lt;=Inputs!$B$13,IF(3&lt;=Inputs!$B$8,IF(Inputs!$B$12&gt;0,MAX(MIN(NORM.INV(RAND(),LOOKUP(R922,Inputs!$J$6:$J$9,Inputs!$G$6:$G$9),LOOKUP(R922,Inputs!$J$6:$J$9,Inputs!$H$6:$H$9)),Inputs!$B$12),-Inputs!$B$12),NORM.INV(RAND(),LOOKUP(R922,Inputs!$J$6:$J$9,Inputs!$G$6:$G$9),LOOKUP(R922,Inputs!$J$6:$J$9,Inputs!$H$6:$H$9))),0),"" )</f>
        <v/>
      </c>
      <c r="I922" s="26">
        <f>IF($A922&lt;=Inputs!$B$13,IF(4&lt;=Inputs!$B$8,IF(Inputs!$B$12&gt;0,MAX(MIN(NORM.INV(RAND(),LOOKUP(S922,Inputs!$J$6:$J$9,Inputs!$G$6:$G$9),LOOKUP(S922,Inputs!$J$6:$J$9,Inputs!$H$6:$H$9)),Inputs!$B$12),-Inputs!$B$12),NORM.INV(RAND(),LOOKUP(S922,Inputs!$J$6:$J$9,Inputs!$G$6:$G$9),LOOKUP(S922,Inputs!$J$6:$J$9,Inputs!$H$6:$H$9))),0),"" )</f>
        <v/>
      </c>
      <c r="J922" s="26">
        <f>IF($A922&lt;=Inputs!$B$13,IF(5&lt;=Inputs!$B$8,IF(Inputs!$B$12&gt;0,MAX(MIN(NORM.INV(RAND(),LOOKUP(T922,Inputs!$J$6:$J$9,Inputs!$G$6:$G$9),LOOKUP(T922,Inputs!$J$6:$J$9,Inputs!$H$6:$H$9)),Inputs!$B$12),-Inputs!$B$12),NORM.INV(RAND(),LOOKUP(T922,Inputs!$J$6:$J$9,Inputs!$G$6:$G$9),LOOKUP(T922,Inputs!$J$6:$J$9,Inputs!$H$6:$H$9))),0),"" )</f>
        <v/>
      </c>
      <c r="K922" s="26">
        <f>IF($A922&lt;=Inputs!$B$13,IF(6&lt;=Inputs!$B$8,IF(Inputs!$B$12&gt;0,MAX(MIN(NORM.INV(RAND(),LOOKUP(U922,Inputs!$J$6:$J$9,Inputs!$G$6:$G$9),LOOKUP(U922,Inputs!$J$6:$J$9,Inputs!$H$6:$H$9)),Inputs!$B$12),-Inputs!$B$12),NORM.INV(RAND(),LOOKUP(U922,Inputs!$J$6:$J$9,Inputs!$G$6:$G$9),LOOKUP(U922,Inputs!$J$6:$J$9,Inputs!$H$6:$H$9))),0),"" )</f>
        <v/>
      </c>
      <c r="L922" s="26">
        <f>IF($A922&lt;=Inputs!$B$13,IF(7&lt;=Inputs!$B$8,IF(Inputs!$B$12&gt;0,MAX(MIN(NORM.INV(RAND(),LOOKUP(V922,Inputs!$J$6:$J$9,Inputs!$G$6:$G$9),LOOKUP(V922,Inputs!$J$6:$J$9,Inputs!$H$6:$H$9)),Inputs!$B$12),-Inputs!$B$12),NORM.INV(RAND(),LOOKUP(V922,Inputs!$J$6:$J$9,Inputs!$G$6:$G$9),LOOKUP(V922,Inputs!$J$6:$J$9,Inputs!$H$6:$H$9))),0),"" )</f>
        <v/>
      </c>
      <c r="M922" s="26">
        <f>IF($A922&lt;=Inputs!$B$13,IF(8&lt;=Inputs!$B$8,IF(Inputs!$B$12&gt;0,MAX(MIN(NORM.INV(RAND(),LOOKUP(W922,Inputs!$J$6:$J$9,Inputs!$G$6:$G$9),LOOKUP(W922,Inputs!$J$6:$J$9,Inputs!$H$6:$H$9)),Inputs!$B$12),-Inputs!$B$12),NORM.INV(RAND(),LOOKUP(W922,Inputs!$J$6:$J$9,Inputs!$G$6:$G$9),LOOKUP(W922,Inputs!$J$6:$J$9,Inputs!$H$6:$H$9))),0),"" )</f>
        <v/>
      </c>
      <c r="N922" s="26">
        <f>IF($A922&lt;=Inputs!$B$13,IF(9&lt;=Inputs!$B$8,IF(Inputs!$B$12&gt;0,MAX(MIN(NORM.INV(RAND(),LOOKUP(X922,Inputs!$J$6:$J$9,Inputs!$G$6:$G$9),LOOKUP(X922,Inputs!$J$6:$J$9,Inputs!$H$6:$H$9)),Inputs!$B$12),-Inputs!$B$12),NORM.INV(RAND(),LOOKUP(X922,Inputs!$J$6:$J$9,Inputs!$G$6:$G$9),LOOKUP(X922,Inputs!$J$6:$J$9,Inputs!$H$6:$H$9))),0),"" )</f>
        <v/>
      </c>
      <c r="O922" s="26">
        <f>IF($A922&lt;=Inputs!$B$13,IF(10&lt;=Inputs!$B$8,IF(Inputs!$B$12&gt;0,MAX(MIN(NORM.INV(RAND(),LOOKUP(Y922,Inputs!$J$6:$J$9,Inputs!$G$6:$G$9),LOOKUP(Y922,Inputs!$J$6:$J$9,Inputs!$H$6:$H$9)),Inputs!$B$12),-Inputs!$B$12),NORM.INV(RAND(),LOOKUP(Y922,Inputs!$J$6:$J$9,Inputs!$G$6:$G$9),LOOKUP(Y922,Inputs!$J$6:$J$9,Inputs!$H$6:$H$9))),0),"" )</f>
        <v/>
      </c>
      <c r="P922" s="31">
        <f>IF($A922&lt;=Inputs!$B$13,RAND(),"")</f>
        <v/>
      </c>
      <c r="Q922" s="31">
        <f>IF($A922&lt;=Inputs!$B$13,RAND(),"")</f>
        <v/>
      </c>
      <c r="R922" s="31">
        <f>IF($A922&lt;=Inputs!$B$13,RAND(),"")</f>
        <v/>
      </c>
      <c r="S922" s="31">
        <f>IF($A922&lt;=Inputs!$B$13,RAND(),"")</f>
        <v/>
      </c>
      <c r="T922" s="31">
        <f>IF($A922&lt;=Inputs!$B$13,RAND(),"")</f>
        <v/>
      </c>
      <c r="U922" s="31">
        <f>IF($A922&lt;=Inputs!$B$13,RAND(),"")</f>
        <v/>
      </c>
      <c r="V922" s="31">
        <f>IF($A922&lt;=Inputs!$B$13,RAND(),"")</f>
        <v/>
      </c>
      <c r="W922" s="31">
        <f>IF($A922&lt;=Inputs!$B$13,RAND(),"")</f>
        <v/>
      </c>
      <c r="X922" s="31">
        <f>IF($A922&lt;=Inputs!$B$13,RAND(),"")</f>
        <v/>
      </c>
      <c r="Y922" s="31">
        <f>IF($A922&lt;=Inputs!$B$13,RAND(),"")</f>
        <v/>
      </c>
    </row>
    <row r="923">
      <c r="A923" t="n">
        <v>918</v>
      </c>
      <c r="B923" s="26">
        <f>IF($A923&lt;=Inputs!$B$13,IF(Inputs!$B$8&gt;0,SUM(F923:O923)/Inputs!$B$8,0),"")</f>
        <v/>
      </c>
      <c r="C923" s="27">
        <f>IF($A923&lt;=Inputs!$B$13,B923/100,"")</f>
        <v/>
      </c>
      <c r="D923" s="28">
        <f>IF($A923&lt;=Inputs!$B$13,C923*Inputs!$B$7,"")</f>
        <v/>
      </c>
      <c r="E923" s="29">
        <f>IF($A923&lt;=Inputs!$B$13,IF(D923&gt;0,1,0),"")</f>
        <v/>
      </c>
      <c r="F923" s="26">
        <f>IF($A923&lt;=Inputs!$B$13,IF(1&lt;=Inputs!$B$8,IF(Inputs!$B$12&gt;0,MAX(MIN(NORM.INV(RAND(),LOOKUP(P923,Inputs!$J$6:$J$9,Inputs!$G$6:$G$9),LOOKUP(P923,Inputs!$J$6:$J$9,Inputs!$H$6:$H$9)),Inputs!$B$12),-Inputs!$B$12),NORM.INV(RAND(),LOOKUP(P923,Inputs!$J$6:$J$9,Inputs!$G$6:$G$9),LOOKUP(P923,Inputs!$J$6:$J$9,Inputs!$H$6:$H$9))),0),"" )</f>
        <v/>
      </c>
      <c r="G923" s="26">
        <f>IF($A923&lt;=Inputs!$B$13,IF(2&lt;=Inputs!$B$8,IF(Inputs!$B$12&gt;0,MAX(MIN(NORM.INV(RAND(),LOOKUP(Q923,Inputs!$J$6:$J$9,Inputs!$G$6:$G$9),LOOKUP(Q923,Inputs!$J$6:$J$9,Inputs!$H$6:$H$9)),Inputs!$B$12),-Inputs!$B$12),NORM.INV(RAND(),LOOKUP(Q923,Inputs!$J$6:$J$9,Inputs!$G$6:$G$9),LOOKUP(Q923,Inputs!$J$6:$J$9,Inputs!$H$6:$H$9))),0),"" )</f>
        <v/>
      </c>
      <c r="H923" s="26">
        <f>IF($A923&lt;=Inputs!$B$13,IF(3&lt;=Inputs!$B$8,IF(Inputs!$B$12&gt;0,MAX(MIN(NORM.INV(RAND(),LOOKUP(R923,Inputs!$J$6:$J$9,Inputs!$G$6:$G$9),LOOKUP(R923,Inputs!$J$6:$J$9,Inputs!$H$6:$H$9)),Inputs!$B$12),-Inputs!$B$12),NORM.INV(RAND(),LOOKUP(R923,Inputs!$J$6:$J$9,Inputs!$G$6:$G$9),LOOKUP(R923,Inputs!$J$6:$J$9,Inputs!$H$6:$H$9))),0),"" )</f>
        <v/>
      </c>
      <c r="I923" s="26">
        <f>IF($A923&lt;=Inputs!$B$13,IF(4&lt;=Inputs!$B$8,IF(Inputs!$B$12&gt;0,MAX(MIN(NORM.INV(RAND(),LOOKUP(S923,Inputs!$J$6:$J$9,Inputs!$G$6:$G$9),LOOKUP(S923,Inputs!$J$6:$J$9,Inputs!$H$6:$H$9)),Inputs!$B$12),-Inputs!$B$12),NORM.INV(RAND(),LOOKUP(S923,Inputs!$J$6:$J$9,Inputs!$G$6:$G$9),LOOKUP(S923,Inputs!$J$6:$J$9,Inputs!$H$6:$H$9))),0),"" )</f>
        <v/>
      </c>
      <c r="J923" s="26">
        <f>IF($A923&lt;=Inputs!$B$13,IF(5&lt;=Inputs!$B$8,IF(Inputs!$B$12&gt;0,MAX(MIN(NORM.INV(RAND(),LOOKUP(T923,Inputs!$J$6:$J$9,Inputs!$G$6:$G$9),LOOKUP(T923,Inputs!$J$6:$J$9,Inputs!$H$6:$H$9)),Inputs!$B$12),-Inputs!$B$12),NORM.INV(RAND(),LOOKUP(T923,Inputs!$J$6:$J$9,Inputs!$G$6:$G$9),LOOKUP(T923,Inputs!$J$6:$J$9,Inputs!$H$6:$H$9))),0),"" )</f>
        <v/>
      </c>
      <c r="K923" s="26">
        <f>IF($A923&lt;=Inputs!$B$13,IF(6&lt;=Inputs!$B$8,IF(Inputs!$B$12&gt;0,MAX(MIN(NORM.INV(RAND(),LOOKUP(U923,Inputs!$J$6:$J$9,Inputs!$G$6:$G$9),LOOKUP(U923,Inputs!$J$6:$J$9,Inputs!$H$6:$H$9)),Inputs!$B$12),-Inputs!$B$12),NORM.INV(RAND(),LOOKUP(U923,Inputs!$J$6:$J$9,Inputs!$G$6:$G$9),LOOKUP(U923,Inputs!$J$6:$J$9,Inputs!$H$6:$H$9))),0),"" )</f>
        <v/>
      </c>
      <c r="L923" s="26">
        <f>IF($A923&lt;=Inputs!$B$13,IF(7&lt;=Inputs!$B$8,IF(Inputs!$B$12&gt;0,MAX(MIN(NORM.INV(RAND(),LOOKUP(V923,Inputs!$J$6:$J$9,Inputs!$G$6:$G$9),LOOKUP(V923,Inputs!$J$6:$J$9,Inputs!$H$6:$H$9)),Inputs!$B$12),-Inputs!$B$12),NORM.INV(RAND(),LOOKUP(V923,Inputs!$J$6:$J$9,Inputs!$G$6:$G$9),LOOKUP(V923,Inputs!$J$6:$J$9,Inputs!$H$6:$H$9))),0),"" )</f>
        <v/>
      </c>
      <c r="M923" s="26">
        <f>IF($A923&lt;=Inputs!$B$13,IF(8&lt;=Inputs!$B$8,IF(Inputs!$B$12&gt;0,MAX(MIN(NORM.INV(RAND(),LOOKUP(W923,Inputs!$J$6:$J$9,Inputs!$G$6:$G$9),LOOKUP(W923,Inputs!$J$6:$J$9,Inputs!$H$6:$H$9)),Inputs!$B$12),-Inputs!$B$12),NORM.INV(RAND(),LOOKUP(W923,Inputs!$J$6:$J$9,Inputs!$G$6:$G$9),LOOKUP(W923,Inputs!$J$6:$J$9,Inputs!$H$6:$H$9))),0),"" )</f>
        <v/>
      </c>
      <c r="N923" s="26">
        <f>IF($A923&lt;=Inputs!$B$13,IF(9&lt;=Inputs!$B$8,IF(Inputs!$B$12&gt;0,MAX(MIN(NORM.INV(RAND(),LOOKUP(X923,Inputs!$J$6:$J$9,Inputs!$G$6:$G$9),LOOKUP(X923,Inputs!$J$6:$J$9,Inputs!$H$6:$H$9)),Inputs!$B$12),-Inputs!$B$12),NORM.INV(RAND(),LOOKUP(X923,Inputs!$J$6:$J$9,Inputs!$G$6:$G$9),LOOKUP(X923,Inputs!$J$6:$J$9,Inputs!$H$6:$H$9))),0),"" )</f>
        <v/>
      </c>
      <c r="O923" s="26">
        <f>IF($A923&lt;=Inputs!$B$13,IF(10&lt;=Inputs!$B$8,IF(Inputs!$B$12&gt;0,MAX(MIN(NORM.INV(RAND(),LOOKUP(Y923,Inputs!$J$6:$J$9,Inputs!$G$6:$G$9),LOOKUP(Y923,Inputs!$J$6:$J$9,Inputs!$H$6:$H$9)),Inputs!$B$12),-Inputs!$B$12),NORM.INV(RAND(),LOOKUP(Y923,Inputs!$J$6:$J$9,Inputs!$G$6:$G$9),LOOKUP(Y923,Inputs!$J$6:$J$9,Inputs!$H$6:$H$9))),0),"" )</f>
        <v/>
      </c>
      <c r="P923" s="31">
        <f>IF($A923&lt;=Inputs!$B$13,RAND(),"")</f>
        <v/>
      </c>
      <c r="Q923" s="31">
        <f>IF($A923&lt;=Inputs!$B$13,RAND(),"")</f>
        <v/>
      </c>
      <c r="R923" s="31">
        <f>IF($A923&lt;=Inputs!$B$13,RAND(),"")</f>
        <v/>
      </c>
      <c r="S923" s="31">
        <f>IF($A923&lt;=Inputs!$B$13,RAND(),"")</f>
        <v/>
      </c>
      <c r="T923" s="31">
        <f>IF($A923&lt;=Inputs!$B$13,RAND(),"")</f>
        <v/>
      </c>
      <c r="U923" s="31">
        <f>IF($A923&lt;=Inputs!$B$13,RAND(),"")</f>
        <v/>
      </c>
      <c r="V923" s="31">
        <f>IF($A923&lt;=Inputs!$B$13,RAND(),"")</f>
        <v/>
      </c>
      <c r="W923" s="31">
        <f>IF($A923&lt;=Inputs!$B$13,RAND(),"")</f>
        <v/>
      </c>
      <c r="X923" s="31">
        <f>IF($A923&lt;=Inputs!$B$13,RAND(),"")</f>
        <v/>
      </c>
      <c r="Y923" s="31">
        <f>IF($A923&lt;=Inputs!$B$13,RAND(),"")</f>
        <v/>
      </c>
    </row>
    <row r="924">
      <c r="A924" t="n">
        <v>919</v>
      </c>
      <c r="B924" s="26">
        <f>IF($A924&lt;=Inputs!$B$13,IF(Inputs!$B$8&gt;0,SUM(F924:O924)/Inputs!$B$8,0),"")</f>
        <v/>
      </c>
      <c r="C924" s="27">
        <f>IF($A924&lt;=Inputs!$B$13,B924/100,"")</f>
        <v/>
      </c>
      <c r="D924" s="28">
        <f>IF($A924&lt;=Inputs!$B$13,C924*Inputs!$B$7,"")</f>
        <v/>
      </c>
      <c r="E924" s="29">
        <f>IF($A924&lt;=Inputs!$B$13,IF(D924&gt;0,1,0),"")</f>
        <v/>
      </c>
      <c r="F924" s="26">
        <f>IF($A924&lt;=Inputs!$B$13,IF(1&lt;=Inputs!$B$8,IF(Inputs!$B$12&gt;0,MAX(MIN(NORM.INV(RAND(),LOOKUP(P924,Inputs!$J$6:$J$9,Inputs!$G$6:$G$9),LOOKUP(P924,Inputs!$J$6:$J$9,Inputs!$H$6:$H$9)),Inputs!$B$12),-Inputs!$B$12),NORM.INV(RAND(),LOOKUP(P924,Inputs!$J$6:$J$9,Inputs!$G$6:$G$9),LOOKUP(P924,Inputs!$J$6:$J$9,Inputs!$H$6:$H$9))),0),"" )</f>
        <v/>
      </c>
      <c r="G924" s="26">
        <f>IF($A924&lt;=Inputs!$B$13,IF(2&lt;=Inputs!$B$8,IF(Inputs!$B$12&gt;0,MAX(MIN(NORM.INV(RAND(),LOOKUP(Q924,Inputs!$J$6:$J$9,Inputs!$G$6:$G$9),LOOKUP(Q924,Inputs!$J$6:$J$9,Inputs!$H$6:$H$9)),Inputs!$B$12),-Inputs!$B$12),NORM.INV(RAND(),LOOKUP(Q924,Inputs!$J$6:$J$9,Inputs!$G$6:$G$9),LOOKUP(Q924,Inputs!$J$6:$J$9,Inputs!$H$6:$H$9))),0),"" )</f>
        <v/>
      </c>
      <c r="H924" s="26">
        <f>IF($A924&lt;=Inputs!$B$13,IF(3&lt;=Inputs!$B$8,IF(Inputs!$B$12&gt;0,MAX(MIN(NORM.INV(RAND(),LOOKUP(R924,Inputs!$J$6:$J$9,Inputs!$G$6:$G$9),LOOKUP(R924,Inputs!$J$6:$J$9,Inputs!$H$6:$H$9)),Inputs!$B$12),-Inputs!$B$12),NORM.INV(RAND(),LOOKUP(R924,Inputs!$J$6:$J$9,Inputs!$G$6:$G$9),LOOKUP(R924,Inputs!$J$6:$J$9,Inputs!$H$6:$H$9))),0),"" )</f>
        <v/>
      </c>
      <c r="I924" s="26">
        <f>IF($A924&lt;=Inputs!$B$13,IF(4&lt;=Inputs!$B$8,IF(Inputs!$B$12&gt;0,MAX(MIN(NORM.INV(RAND(),LOOKUP(S924,Inputs!$J$6:$J$9,Inputs!$G$6:$G$9),LOOKUP(S924,Inputs!$J$6:$J$9,Inputs!$H$6:$H$9)),Inputs!$B$12),-Inputs!$B$12),NORM.INV(RAND(),LOOKUP(S924,Inputs!$J$6:$J$9,Inputs!$G$6:$G$9),LOOKUP(S924,Inputs!$J$6:$J$9,Inputs!$H$6:$H$9))),0),"" )</f>
        <v/>
      </c>
      <c r="J924" s="26">
        <f>IF($A924&lt;=Inputs!$B$13,IF(5&lt;=Inputs!$B$8,IF(Inputs!$B$12&gt;0,MAX(MIN(NORM.INV(RAND(),LOOKUP(T924,Inputs!$J$6:$J$9,Inputs!$G$6:$G$9),LOOKUP(T924,Inputs!$J$6:$J$9,Inputs!$H$6:$H$9)),Inputs!$B$12),-Inputs!$B$12),NORM.INV(RAND(),LOOKUP(T924,Inputs!$J$6:$J$9,Inputs!$G$6:$G$9),LOOKUP(T924,Inputs!$J$6:$J$9,Inputs!$H$6:$H$9))),0),"" )</f>
        <v/>
      </c>
      <c r="K924" s="26">
        <f>IF($A924&lt;=Inputs!$B$13,IF(6&lt;=Inputs!$B$8,IF(Inputs!$B$12&gt;0,MAX(MIN(NORM.INV(RAND(),LOOKUP(U924,Inputs!$J$6:$J$9,Inputs!$G$6:$G$9),LOOKUP(U924,Inputs!$J$6:$J$9,Inputs!$H$6:$H$9)),Inputs!$B$12),-Inputs!$B$12),NORM.INV(RAND(),LOOKUP(U924,Inputs!$J$6:$J$9,Inputs!$G$6:$G$9),LOOKUP(U924,Inputs!$J$6:$J$9,Inputs!$H$6:$H$9))),0),"" )</f>
        <v/>
      </c>
      <c r="L924" s="26">
        <f>IF($A924&lt;=Inputs!$B$13,IF(7&lt;=Inputs!$B$8,IF(Inputs!$B$12&gt;0,MAX(MIN(NORM.INV(RAND(),LOOKUP(V924,Inputs!$J$6:$J$9,Inputs!$G$6:$G$9),LOOKUP(V924,Inputs!$J$6:$J$9,Inputs!$H$6:$H$9)),Inputs!$B$12),-Inputs!$B$12),NORM.INV(RAND(),LOOKUP(V924,Inputs!$J$6:$J$9,Inputs!$G$6:$G$9),LOOKUP(V924,Inputs!$J$6:$J$9,Inputs!$H$6:$H$9))),0),"" )</f>
        <v/>
      </c>
      <c r="M924" s="26">
        <f>IF($A924&lt;=Inputs!$B$13,IF(8&lt;=Inputs!$B$8,IF(Inputs!$B$12&gt;0,MAX(MIN(NORM.INV(RAND(),LOOKUP(W924,Inputs!$J$6:$J$9,Inputs!$G$6:$G$9),LOOKUP(W924,Inputs!$J$6:$J$9,Inputs!$H$6:$H$9)),Inputs!$B$12),-Inputs!$B$12),NORM.INV(RAND(),LOOKUP(W924,Inputs!$J$6:$J$9,Inputs!$G$6:$G$9),LOOKUP(W924,Inputs!$J$6:$J$9,Inputs!$H$6:$H$9))),0),"" )</f>
        <v/>
      </c>
      <c r="N924" s="26">
        <f>IF($A924&lt;=Inputs!$B$13,IF(9&lt;=Inputs!$B$8,IF(Inputs!$B$12&gt;0,MAX(MIN(NORM.INV(RAND(),LOOKUP(X924,Inputs!$J$6:$J$9,Inputs!$G$6:$G$9),LOOKUP(X924,Inputs!$J$6:$J$9,Inputs!$H$6:$H$9)),Inputs!$B$12),-Inputs!$B$12),NORM.INV(RAND(),LOOKUP(X924,Inputs!$J$6:$J$9,Inputs!$G$6:$G$9),LOOKUP(X924,Inputs!$J$6:$J$9,Inputs!$H$6:$H$9))),0),"" )</f>
        <v/>
      </c>
      <c r="O924" s="26">
        <f>IF($A924&lt;=Inputs!$B$13,IF(10&lt;=Inputs!$B$8,IF(Inputs!$B$12&gt;0,MAX(MIN(NORM.INV(RAND(),LOOKUP(Y924,Inputs!$J$6:$J$9,Inputs!$G$6:$G$9),LOOKUP(Y924,Inputs!$J$6:$J$9,Inputs!$H$6:$H$9)),Inputs!$B$12),-Inputs!$B$12),NORM.INV(RAND(),LOOKUP(Y924,Inputs!$J$6:$J$9,Inputs!$G$6:$G$9),LOOKUP(Y924,Inputs!$J$6:$J$9,Inputs!$H$6:$H$9))),0),"" )</f>
        <v/>
      </c>
      <c r="P924" s="31">
        <f>IF($A924&lt;=Inputs!$B$13,RAND(),"")</f>
        <v/>
      </c>
      <c r="Q924" s="31">
        <f>IF($A924&lt;=Inputs!$B$13,RAND(),"")</f>
        <v/>
      </c>
      <c r="R924" s="31">
        <f>IF($A924&lt;=Inputs!$B$13,RAND(),"")</f>
        <v/>
      </c>
      <c r="S924" s="31">
        <f>IF($A924&lt;=Inputs!$B$13,RAND(),"")</f>
        <v/>
      </c>
      <c r="T924" s="31">
        <f>IF($A924&lt;=Inputs!$B$13,RAND(),"")</f>
        <v/>
      </c>
      <c r="U924" s="31">
        <f>IF($A924&lt;=Inputs!$B$13,RAND(),"")</f>
        <v/>
      </c>
      <c r="V924" s="31">
        <f>IF($A924&lt;=Inputs!$B$13,RAND(),"")</f>
        <v/>
      </c>
      <c r="W924" s="31">
        <f>IF($A924&lt;=Inputs!$B$13,RAND(),"")</f>
        <v/>
      </c>
      <c r="X924" s="31">
        <f>IF($A924&lt;=Inputs!$B$13,RAND(),"")</f>
        <v/>
      </c>
      <c r="Y924" s="31">
        <f>IF($A924&lt;=Inputs!$B$13,RAND(),"")</f>
        <v/>
      </c>
    </row>
    <row r="925">
      <c r="A925" t="n">
        <v>920</v>
      </c>
      <c r="B925" s="26">
        <f>IF($A925&lt;=Inputs!$B$13,IF(Inputs!$B$8&gt;0,SUM(F925:O925)/Inputs!$B$8,0),"")</f>
        <v/>
      </c>
      <c r="C925" s="27">
        <f>IF($A925&lt;=Inputs!$B$13,B925/100,"")</f>
        <v/>
      </c>
      <c r="D925" s="28">
        <f>IF($A925&lt;=Inputs!$B$13,C925*Inputs!$B$7,"")</f>
        <v/>
      </c>
      <c r="E925" s="29">
        <f>IF($A925&lt;=Inputs!$B$13,IF(D925&gt;0,1,0),"")</f>
        <v/>
      </c>
      <c r="F925" s="26">
        <f>IF($A925&lt;=Inputs!$B$13,IF(1&lt;=Inputs!$B$8,IF(Inputs!$B$12&gt;0,MAX(MIN(NORM.INV(RAND(),LOOKUP(P925,Inputs!$J$6:$J$9,Inputs!$G$6:$G$9),LOOKUP(P925,Inputs!$J$6:$J$9,Inputs!$H$6:$H$9)),Inputs!$B$12),-Inputs!$B$12),NORM.INV(RAND(),LOOKUP(P925,Inputs!$J$6:$J$9,Inputs!$G$6:$G$9),LOOKUP(P925,Inputs!$J$6:$J$9,Inputs!$H$6:$H$9))),0),"" )</f>
        <v/>
      </c>
      <c r="G925" s="26">
        <f>IF($A925&lt;=Inputs!$B$13,IF(2&lt;=Inputs!$B$8,IF(Inputs!$B$12&gt;0,MAX(MIN(NORM.INV(RAND(),LOOKUP(Q925,Inputs!$J$6:$J$9,Inputs!$G$6:$G$9),LOOKUP(Q925,Inputs!$J$6:$J$9,Inputs!$H$6:$H$9)),Inputs!$B$12),-Inputs!$B$12),NORM.INV(RAND(),LOOKUP(Q925,Inputs!$J$6:$J$9,Inputs!$G$6:$G$9),LOOKUP(Q925,Inputs!$J$6:$J$9,Inputs!$H$6:$H$9))),0),"" )</f>
        <v/>
      </c>
      <c r="H925" s="26">
        <f>IF($A925&lt;=Inputs!$B$13,IF(3&lt;=Inputs!$B$8,IF(Inputs!$B$12&gt;0,MAX(MIN(NORM.INV(RAND(),LOOKUP(R925,Inputs!$J$6:$J$9,Inputs!$G$6:$G$9),LOOKUP(R925,Inputs!$J$6:$J$9,Inputs!$H$6:$H$9)),Inputs!$B$12),-Inputs!$B$12),NORM.INV(RAND(),LOOKUP(R925,Inputs!$J$6:$J$9,Inputs!$G$6:$G$9),LOOKUP(R925,Inputs!$J$6:$J$9,Inputs!$H$6:$H$9))),0),"" )</f>
        <v/>
      </c>
      <c r="I925" s="26">
        <f>IF($A925&lt;=Inputs!$B$13,IF(4&lt;=Inputs!$B$8,IF(Inputs!$B$12&gt;0,MAX(MIN(NORM.INV(RAND(),LOOKUP(S925,Inputs!$J$6:$J$9,Inputs!$G$6:$G$9),LOOKUP(S925,Inputs!$J$6:$J$9,Inputs!$H$6:$H$9)),Inputs!$B$12),-Inputs!$B$12),NORM.INV(RAND(),LOOKUP(S925,Inputs!$J$6:$J$9,Inputs!$G$6:$G$9),LOOKUP(S925,Inputs!$J$6:$J$9,Inputs!$H$6:$H$9))),0),"" )</f>
        <v/>
      </c>
      <c r="J925" s="26">
        <f>IF($A925&lt;=Inputs!$B$13,IF(5&lt;=Inputs!$B$8,IF(Inputs!$B$12&gt;0,MAX(MIN(NORM.INV(RAND(),LOOKUP(T925,Inputs!$J$6:$J$9,Inputs!$G$6:$G$9),LOOKUP(T925,Inputs!$J$6:$J$9,Inputs!$H$6:$H$9)),Inputs!$B$12),-Inputs!$B$12),NORM.INV(RAND(),LOOKUP(T925,Inputs!$J$6:$J$9,Inputs!$G$6:$G$9),LOOKUP(T925,Inputs!$J$6:$J$9,Inputs!$H$6:$H$9))),0),"" )</f>
        <v/>
      </c>
      <c r="K925" s="26">
        <f>IF($A925&lt;=Inputs!$B$13,IF(6&lt;=Inputs!$B$8,IF(Inputs!$B$12&gt;0,MAX(MIN(NORM.INV(RAND(),LOOKUP(U925,Inputs!$J$6:$J$9,Inputs!$G$6:$G$9),LOOKUP(U925,Inputs!$J$6:$J$9,Inputs!$H$6:$H$9)),Inputs!$B$12),-Inputs!$B$12),NORM.INV(RAND(),LOOKUP(U925,Inputs!$J$6:$J$9,Inputs!$G$6:$G$9),LOOKUP(U925,Inputs!$J$6:$J$9,Inputs!$H$6:$H$9))),0),"" )</f>
        <v/>
      </c>
      <c r="L925" s="26">
        <f>IF($A925&lt;=Inputs!$B$13,IF(7&lt;=Inputs!$B$8,IF(Inputs!$B$12&gt;0,MAX(MIN(NORM.INV(RAND(),LOOKUP(V925,Inputs!$J$6:$J$9,Inputs!$G$6:$G$9),LOOKUP(V925,Inputs!$J$6:$J$9,Inputs!$H$6:$H$9)),Inputs!$B$12),-Inputs!$B$12),NORM.INV(RAND(),LOOKUP(V925,Inputs!$J$6:$J$9,Inputs!$G$6:$G$9),LOOKUP(V925,Inputs!$J$6:$J$9,Inputs!$H$6:$H$9))),0),"" )</f>
        <v/>
      </c>
      <c r="M925" s="26">
        <f>IF($A925&lt;=Inputs!$B$13,IF(8&lt;=Inputs!$B$8,IF(Inputs!$B$12&gt;0,MAX(MIN(NORM.INV(RAND(),LOOKUP(W925,Inputs!$J$6:$J$9,Inputs!$G$6:$G$9),LOOKUP(W925,Inputs!$J$6:$J$9,Inputs!$H$6:$H$9)),Inputs!$B$12),-Inputs!$B$12),NORM.INV(RAND(),LOOKUP(W925,Inputs!$J$6:$J$9,Inputs!$G$6:$G$9),LOOKUP(W925,Inputs!$J$6:$J$9,Inputs!$H$6:$H$9))),0),"" )</f>
        <v/>
      </c>
      <c r="N925" s="26">
        <f>IF($A925&lt;=Inputs!$B$13,IF(9&lt;=Inputs!$B$8,IF(Inputs!$B$12&gt;0,MAX(MIN(NORM.INV(RAND(),LOOKUP(X925,Inputs!$J$6:$J$9,Inputs!$G$6:$G$9),LOOKUP(X925,Inputs!$J$6:$J$9,Inputs!$H$6:$H$9)),Inputs!$B$12),-Inputs!$B$12),NORM.INV(RAND(),LOOKUP(X925,Inputs!$J$6:$J$9,Inputs!$G$6:$G$9),LOOKUP(X925,Inputs!$J$6:$J$9,Inputs!$H$6:$H$9))),0),"" )</f>
        <v/>
      </c>
      <c r="O925" s="26">
        <f>IF($A925&lt;=Inputs!$B$13,IF(10&lt;=Inputs!$B$8,IF(Inputs!$B$12&gt;0,MAX(MIN(NORM.INV(RAND(),LOOKUP(Y925,Inputs!$J$6:$J$9,Inputs!$G$6:$G$9),LOOKUP(Y925,Inputs!$J$6:$J$9,Inputs!$H$6:$H$9)),Inputs!$B$12),-Inputs!$B$12),NORM.INV(RAND(),LOOKUP(Y925,Inputs!$J$6:$J$9,Inputs!$G$6:$G$9),LOOKUP(Y925,Inputs!$J$6:$J$9,Inputs!$H$6:$H$9))),0),"" )</f>
        <v/>
      </c>
      <c r="P925" s="31">
        <f>IF($A925&lt;=Inputs!$B$13,RAND(),"")</f>
        <v/>
      </c>
      <c r="Q925" s="31">
        <f>IF($A925&lt;=Inputs!$B$13,RAND(),"")</f>
        <v/>
      </c>
      <c r="R925" s="31">
        <f>IF($A925&lt;=Inputs!$B$13,RAND(),"")</f>
        <v/>
      </c>
      <c r="S925" s="31">
        <f>IF($A925&lt;=Inputs!$B$13,RAND(),"")</f>
        <v/>
      </c>
      <c r="T925" s="31">
        <f>IF($A925&lt;=Inputs!$B$13,RAND(),"")</f>
        <v/>
      </c>
      <c r="U925" s="31">
        <f>IF($A925&lt;=Inputs!$B$13,RAND(),"")</f>
        <v/>
      </c>
      <c r="V925" s="31">
        <f>IF($A925&lt;=Inputs!$B$13,RAND(),"")</f>
        <v/>
      </c>
      <c r="W925" s="31">
        <f>IF($A925&lt;=Inputs!$B$13,RAND(),"")</f>
        <v/>
      </c>
      <c r="X925" s="31">
        <f>IF($A925&lt;=Inputs!$B$13,RAND(),"")</f>
        <v/>
      </c>
      <c r="Y925" s="31">
        <f>IF($A925&lt;=Inputs!$B$13,RAND(),"")</f>
        <v/>
      </c>
    </row>
    <row r="926">
      <c r="A926" t="n">
        <v>921</v>
      </c>
      <c r="B926" s="26">
        <f>IF($A926&lt;=Inputs!$B$13,IF(Inputs!$B$8&gt;0,SUM(F926:O926)/Inputs!$B$8,0),"")</f>
        <v/>
      </c>
      <c r="C926" s="27">
        <f>IF($A926&lt;=Inputs!$B$13,B926/100,"")</f>
        <v/>
      </c>
      <c r="D926" s="28">
        <f>IF($A926&lt;=Inputs!$B$13,C926*Inputs!$B$7,"")</f>
        <v/>
      </c>
      <c r="E926" s="29">
        <f>IF($A926&lt;=Inputs!$B$13,IF(D926&gt;0,1,0),"")</f>
        <v/>
      </c>
      <c r="F926" s="26">
        <f>IF($A926&lt;=Inputs!$B$13,IF(1&lt;=Inputs!$B$8,IF(Inputs!$B$12&gt;0,MAX(MIN(NORM.INV(RAND(),LOOKUP(P926,Inputs!$J$6:$J$9,Inputs!$G$6:$G$9),LOOKUP(P926,Inputs!$J$6:$J$9,Inputs!$H$6:$H$9)),Inputs!$B$12),-Inputs!$B$12),NORM.INV(RAND(),LOOKUP(P926,Inputs!$J$6:$J$9,Inputs!$G$6:$G$9),LOOKUP(P926,Inputs!$J$6:$J$9,Inputs!$H$6:$H$9))),0),"" )</f>
        <v/>
      </c>
      <c r="G926" s="26">
        <f>IF($A926&lt;=Inputs!$B$13,IF(2&lt;=Inputs!$B$8,IF(Inputs!$B$12&gt;0,MAX(MIN(NORM.INV(RAND(),LOOKUP(Q926,Inputs!$J$6:$J$9,Inputs!$G$6:$G$9),LOOKUP(Q926,Inputs!$J$6:$J$9,Inputs!$H$6:$H$9)),Inputs!$B$12),-Inputs!$B$12),NORM.INV(RAND(),LOOKUP(Q926,Inputs!$J$6:$J$9,Inputs!$G$6:$G$9),LOOKUP(Q926,Inputs!$J$6:$J$9,Inputs!$H$6:$H$9))),0),"" )</f>
        <v/>
      </c>
      <c r="H926" s="26">
        <f>IF($A926&lt;=Inputs!$B$13,IF(3&lt;=Inputs!$B$8,IF(Inputs!$B$12&gt;0,MAX(MIN(NORM.INV(RAND(),LOOKUP(R926,Inputs!$J$6:$J$9,Inputs!$G$6:$G$9),LOOKUP(R926,Inputs!$J$6:$J$9,Inputs!$H$6:$H$9)),Inputs!$B$12),-Inputs!$B$12),NORM.INV(RAND(),LOOKUP(R926,Inputs!$J$6:$J$9,Inputs!$G$6:$G$9),LOOKUP(R926,Inputs!$J$6:$J$9,Inputs!$H$6:$H$9))),0),"" )</f>
        <v/>
      </c>
      <c r="I926" s="26">
        <f>IF($A926&lt;=Inputs!$B$13,IF(4&lt;=Inputs!$B$8,IF(Inputs!$B$12&gt;0,MAX(MIN(NORM.INV(RAND(),LOOKUP(S926,Inputs!$J$6:$J$9,Inputs!$G$6:$G$9),LOOKUP(S926,Inputs!$J$6:$J$9,Inputs!$H$6:$H$9)),Inputs!$B$12),-Inputs!$B$12),NORM.INV(RAND(),LOOKUP(S926,Inputs!$J$6:$J$9,Inputs!$G$6:$G$9),LOOKUP(S926,Inputs!$J$6:$J$9,Inputs!$H$6:$H$9))),0),"" )</f>
        <v/>
      </c>
      <c r="J926" s="26">
        <f>IF($A926&lt;=Inputs!$B$13,IF(5&lt;=Inputs!$B$8,IF(Inputs!$B$12&gt;0,MAX(MIN(NORM.INV(RAND(),LOOKUP(T926,Inputs!$J$6:$J$9,Inputs!$G$6:$G$9),LOOKUP(T926,Inputs!$J$6:$J$9,Inputs!$H$6:$H$9)),Inputs!$B$12),-Inputs!$B$12),NORM.INV(RAND(),LOOKUP(T926,Inputs!$J$6:$J$9,Inputs!$G$6:$G$9),LOOKUP(T926,Inputs!$J$6:$J$9,Inputs!$H$6:$H$9))),0),"" )</f>
        <v/>
      </c>
      <c r="K926" s="26">
        <f>IF($A926&lt;=Inputs!$B$13,IF(6&lt;=Inputs!$B$8,IF(Inputs!$B$12&gt;0,MAX(MIN(NORM.INV(RAND(),LOOKUP(U926,Inputs!$J$6:$J$9,Inputs!$G$6:$G$9),LOOKUP(U926,Inputs!$J$6:$J$9,Inputs!$H$6:$H$9)),Inputs!$B$12),-Inputs!$B$12),NORM.INV(RAND(),LOOKUP(U926,Inputs!$J$6:$J$9,Inputs!$G$6:$G$9),LOOKUP(U926,Inputs!$J$6:$J$9,Inputs!$H$6:$H$9))),0),"" )</f>
        <v/>
      </c>
      <c r="L926" s="26">
        <f>IF($A926&lt;=Inputs!$B$13,IF(7&lt;=Inputs!$B$8,IF(Inputs!$B$12&gt;0,MAX(MIN(NORM.INV(RAND(),LOOKUP(V926,Inputs!$J$6:$J$9,Inputs!$G$6:$G$9),LOOKUP(V926,Inputs!$J$6:$J$9,Inputs!$H$6:$H$9)),Inputs!$B$12),-Inputs!$B$12),NORM.INV(RAND(),LOOKUP(V926,Inputs!$J$6:$J$9,Inputs!$G$6:$G$9),LOOKUP(V926,Inputs!$J$6:$J$9,Inputs!$H$6:$H$9))),0),"" )</f>
        <v/>
      </c>
      <c r="M926" s="26">
        <f>IF($A926&lt;=Inputs!$B$13,IF(8&lt;=Inputs!$B$8,IF(Inputs!$B$12&gt;0,MAX(MIN(NORM.INV(RAND(),LOOKUP(W926,Inputs!$J$6:$J$9,Inputs!$G$6:$G$9),LOOKUP(W926,Inputs!$J$6:$J$9,Inputs!$H$6:$H$9)),Inputs!$B$12),-Inputs!$B$12),NORM.INV(RAND(),LOOKUP(W926,Inputs!$J$6:$J$9,Inputs!$G$6:$G$9),LOOKUP(W926,Inputs!$J$6:$J$9,Inputs!$H$6:$H$9))),0),"" )</f>
        <v/>
      </c>
      <c r="N926" s="26">
        <f>IF($A926&lt;=Inputs!$B$13,IF(9&lt;=Inputs!$B$8,IF(Inputs!$B$12&gt;0,MAX(MIN(NORM.INV(RAND(),LOOKUP(X926,Inputs!$J$6:$J$9,Inputs!$G$6:$G$9),LOOKUP(X926,Inputs!$J$6:$J$9,Inputs!$H$6:$H$9)),Inputs!$B$12),-Inputs!$B$12),NORM.INV(RAND(),LOOKUP(X926,Inputs!$J$6:$J$9,Inputs!$G$6:$G$9),LOOKUP(X926,Inputs!$J$6:$J$9,Inputs!$H$6:$H$9))),0),"" )</f>
        <v/>
      </c>
      <c r="O926" s="26">
        <f>IF($A926&lt;=Inputs!$B$13,IF(10&lt;=Inputs!$B$8,IF(Inputs!$B$12&gt;0,MAX(MIN(NORM.INV(RAND(),LOOKUP(Y926,Inputs!$J$6:$J$9,Inputs!$G$6:$G$9),LOOKUP(Y926,Inputs!$J$6:$J$9,Inputs!$H$6:$H$9)),Inputs!$B$12),-Inputs!$B$12),NORM.INV(RAND(),LOOKUP(Y926,Inputs!$J$6:$J$9,Inputs!$G$6:$G$9),LOOKUP(Y926,Inputs!$J$6:$J$9,Inputs!$H$6:$H$9))),0),"" )</f>
        <v/>
      </c>
      <c r="P926" s="31">
        <f>IF($A926&lt;=Inputs!$B$13,RAND(),"")</f>
        <v/>
      </c>
      <c r="Q926" s="31">
        <f>IF($A926&lt;=Inputs!$B$13,RAND(),"")</f>
        <v/>
      </c>
      <c r="R926" s="31">
        <f>IF($A926&lt;=Inputs!$B$13,RAND(),"")</f>
        <v/>
      </c>
      <c r="S926" s="31">
        <f>IF($A926&lt;=Inputs!$B$13,RAND(),"")</f>
        <v/>
      </c>
      <c r="T926" s="31">
        <f>IF($A926&lt;=Inputs!$B$13,RAND(),"")</f>
        <v/>
      </c>
      <c r="U926" s="31">
        <f>IF($A926&lt;=Inputs!$B$13,RAND(),"")</f>
        <v/>
      </c>
      <c r="V926" s="31">
        <f>IF($A926&lt;=Inputs!$B$13,RAND(),"")</f>
        <v/>
      </c>
      <c r="W926" s="31">
        <f>IF($A926&lt;=Inputs!$B$13,RAND(),"")</f>
        <v/>
      </c>
      <c r="X926" s="31">
        <f>IF($A926&lt;=Inputs!$B$13,RAND(),"")</f>
        <v/>
      </c>
      <c r="Y926" s="31">
        <f>IF($A926&lt;=Inputs!$B$13,RAND(),"")</f>
        <v/>
      </c>
    </row>
    <row r="927">
      <c r="A927" t="n">
        <v>922</v>
      </c>
      <c r="B927" s="26">
        <f>IF($A927&lt;=Inputs!$B$13,IF(Inputs!$B$8&gt;0,SUM(F927:O927)/Inputs!$B$8,0),"")</f>
        <v/>
      </c>
      <c r="C927" s="27">
        <f>IF($A927&lt;=Inputs!$B$13,B927/100,"")</f>
        <v/>
      </c>
      <c r="D927" s="28">
        <f>IF($A927&lt;=Inputs!$B$13,C927*Inputs!$B$7,"")</f>
        <v/>
      </c>
      <c r="E927" s="29">
        <f>IF($A927&lt;=Inputs!$B$13,IF(D927&gt;0,1,0),"")</f>
        <v/>
      </c>
      <c r="F927" s="26">
        <f>IF($A927&lt;=Inputs!$B$13,IF(1&lt;=Inputs!$B$8,IF(Inputs!$B$12&gt;0,MAX(MIN(NORM.INV(RAND(),LOOKUP(P927,Inputs!$J$6:$J$9,Inputs!$G$6:$G$9),LOOKUP(P927,Inputs!$J$6:$J$9,Inputs!$H$6:$H$9)),Inputs!$B$12),-Inputs!$B$12),NORM.INV(RAND(),LOOKUP(P927,Inputs!$J$6:$J$9,Inputs!$G$6:$G$9),LOOKUP(P927,Inputs!$J$6:$J$9,Inputs!$H$6:$H$9))),0),"" )</f>
        <v/>
      </c>
      <c r="G927" s="26">
        <f>IF($A927&lt;=Inputs!$B$13,IF(2&lt;=Inputs!$B$8,IF(Inputs!$B$12&gt;0,MAX(MIN(NORM.INV(RAND(),LOOKUP(Q927,Inputs!$J$6:$J$9,Inputs!$G$6:$G$9),LOOKUP(Q927,Inputs!$J$6:$J$9,Inputs!$H$6:$H$9)),Inputs!$B$12),-Inputs!$B$12),NORM.INV(RAND(),LOOKUP(Q927,Inputs!$J$6:$J$9,Inputs!$G$6:$G$9),LOOKUP(Q927,Inputs!$J$6:$J$9,Inputs!$H$6:$H$9))),0),"" )</f>
        <v/>
      </c>
      <c r="H927" s="26">
        <f>IF($A927&lt;=Inputs!$B$13,IF(3&lt;=Inputs!$B$8,IF(Inputs!$B$12&gt;0,MAX(MIN(NORM.INV(RAND(),LOOKUP(R927,Inputs!$J$6:$J$9,Inputs!$G$6:$G$9),LOOKUP(R927,Inputs!$J$6:$J$9,Inputs!$H$6:$H$9)),Inputs!$B$12),-Inputs!$B$12),NORM.INV(RAND(),LOOKUP(R927,Inputs!$J$6:$J$9,Inputs!$G$6:$G$9),LOOKUP(R927,Inputs!$J$6:$J$9,Inputs!$H$6:$H$9))),0),"" )</f>
        <v/>
      </c>
      <c r="I927" s="26">
        <f>IF($A927&lt;=Inputs!$B$13,IF(4&lt;=Inputs!$B$8,IF(Inputs!$B$12&gt;0,MAX(MIN(NORM.INV(RAND(),LOOKUP(S927,Inputs!$J$6:$J$9,Inputs!$G$6:$G$9),LOOKUP(S927,Inputs!$J$6:$J$9,Inputs!$H$6:$H$9)),Inputs!$B$12),-Inputs!$B$12),NORM.INV(RAND(),LOOKUP(S927,Inputs!$J$6:$J$9,Inputs!$G$6:$G$9),LOOKUP(S927,Inputs!$J$6:$J$9,Inputs!$H$6:$H$9))),0),"" )</f>
        <v/>
      </c>
      <c r="J927" s="26">
        <f>IF($A927&lt;=Inputs!$B$13,IF(5&lt;=Inputs!$B$8,IF(Inputs!$B$12&gt;0,MAX(MIN(NORM.INV(RAND(),LOOKUP(T927,Inputs!$J$6:$J$9,Inputs!$G$6:$G$9),LOOKUP(T927,Inputs!$J$6:$J$9,Inputs!$H$6:$H$9)),Inputs!$B$12),-Inputs!$B$12),NORM.INV(RAND(),LOOKUP(T927,Inputs!$J$6:$J$9,Inputs!$G$6:$G$9),LOOKUP(T927,Inputs!$J$6:$J$9,Inputs!$H$6:$H$9))),0),"" )</f>
        <v/>
      </c>
      <c r="K927" s="26">
        <f>IF($A927&lt;=Inputs!$B$13,IF(6&lt;=Inputs!$B$8,IF(Inputs!$B$12&gt;0,MAX(MIN(NORM.INV(RAND(),LOOKUP(U927,Inputs!$J$6:$J$9,Inputs!$G$6:$G$9),LOOKUP(U927,Inputs!$J$6:$J$9,Inputs!$H$6:$H$9)),Inputs!$B$12),-Inputs!$B$12),NORM.INV(RAND(),LOOKUP(U927,Inputs!$J$6:$J$9,Inputs!$G$6:$G$9),LOOKUP(U927,Inputs!$J$6:$J$9,Inputs!$H$6:$H$9))),0),"" )</f>
        <v/>
      </c>
      <c r="L927" s="26">
        <f>IF($A927&lt;=Inputs!$B$13,IF(7&lt;=Inputs!$B$8,IF(Inputs!$B$12&gt;0,MAX(MIN(NORM.INV(RAND(),LOOKUP(V927,Inputs!$J$6:$J$9,Inputs!$G$6:$G$9),LOOKUP(V927,Inputs!$J$6:$J$9,Inputs!$H$6:$H$9)),Inputs!$B$12),-Inputs!$B$12),NORM.INV(RAND(),LOOKUP(V927,Inputs!$J$6:$J$9,Inputs!$G$6:$G$9),LOOKUP(V927,Inputs!$J$6:$J$9,Inputs!$H$6:$H$9))),0),"" )</f>
        <v/>
      </c>
      <c r="M927" s="26">
        <f>IF($A927&lt;=Inputs!$B$13,IF(8&lt;=Inputs!$B$8,IF(Inputs!$B$12&gt;0,MAX(MIN(NORM.INV(RAND(),LOOKUP(W927,Inputs!$J$6:$J$9,Inputs!$G$6:$G$9),LOOKUP(W927,Inputs!$J$6:$J$9,Inputs!$H$6:$H$9)),Inputs!$B$12),-Inputs!$B$12),NORM.INV(RAND(),LOOKUP(W927,Inputs!$J$6:$J$9,Inputs!$G$6:$G$9),LOOKUP(W927,Inputs!$J$6:$J$9,Inputs!$H$6:$H$9))),0),"" )</f>
        <v/>
      </c>
      <c r="N927" s="26">
        <f>IF($A927&lt;=Inputs!$B$13,IF(9&lt;=Inputs!$B$8,IF(Inputs!$B$12&gt;0,MAX(MIN(NORM.INV(RAND(),LOOKUP(X927,Inputs!$J$6:$J$9,Inputs!$G$6:$G$9),LOOKUP(X927,Inputs!$J$6:$J$9,Inputs!$H$6:$H$9)),Inputs!$B$12),-Inputs!$B$12),NORM.INV(RAND(),LOOKUP(X927,Inputs!$J$6:$J$9,Inputs!$G$6:$G$9),LOOKUP(X927,Inputs!$J$6:$J$9,Inputs!$H$6:$H$9))),0),"" )</f>
        <v/>
      </c>
      <c r="O927" s="26">
        <f>IF($A927&lt;=Inputs!$B$13,IF(10&lt;=Inputs!$B$8,IF(Inputs!$B$12&gt;0,MAX(MIN(NORM.INV(RAND(),LOOKUP(Y927,Inputs!$J$6:$J$9,Inputs!$G$6:$G$9),LOOKUP(Y927,Inputs!$J$6:$J$9,Inputs!$H$6:$H$9)),Inputs!$B$12),-Inputs!$B$12),NORM.INV(RAND(),LOOKUP(Y927,Inputs!$J$6:$J$9,Inputs!$G$6:$G$9),LOOKUP(Y927,Inputs!$J$6:$J$9,Inputs!$H$6:$H$9))),0),"" )</f>
        <v/>
      </c>
      <c r="P927" s="31">
        <f>IF($A927&lt;=Inputs!$B$13,RAND(),"")</f>
        <v/>
      </c>
      <c r="Q927" s="31">
        <f>IF($A927&lt;=Inputs!$B$13,RAND(),"")</f>
        <v/>
      </c>
      <c r="R927" s="31">
        <f>IF($A927&lt;=Inputs!$B$13,RAND(),"")</f>
        <v/>
      </c>
      <c r="S927" s="31">
        <f>IF($A927&lt;=Inputs!$B$13,RAND(),"")</f>
        <v/>
      </c>
      <c r="T927" s="31">
        <f>IF($A927&lt;=Inputs!$B$13,RAND(),"")</f>
        <v/>
      </c>
      <c r="U927" s="31">
        <f>IF($A927&lt;=Inputs!$B$13,RAND(),"")</f>
        <v/>
      </c>
      <c r="V927" s="31">
        <f>IF($A927&lt;=Inputs!$B$13,RAND(),"")</f>
        <v/>
      </c>
      <c r="W927" s="31">
        <f>IF($A927&lt;=Inputs!$B$13,RAND(),"")</f>
        <v/>
      </c>
      <c r="X927" s="31">
        <f>IF($A927&lt;=Inputs!$B$13,RAND(),"")</f>
        <v/>
      </c>
      <c r="Y927" s="31">
        <f>IF($A927&lt;=Inputs!$B$13,RAND(),"")</f>
        <v/>
      </c>
    </row>
    <row r="928">
      <c r="A928" t="n">
        <v>923</v>
      </c>
      <c r="B928" s="26">
        <f>IF($A928&lt;=Inputs!$B$13,IF(Inputs!$B$8&gt;0,SUM(F928:O928)/Inputs!$B$8,0),"")</f>
        <v/>
      </c>
      <c r="C928" s="27">
        <f>IF($A928&lt;=Inputs!$B$13,B928/100,"")</f>
        <v/>
      </c>
      <c r="D928" s="28">
        <f>IF($A928&lt;=Inputs!$B$13,C928*Inputs!$B$7,"")</f>
        <v/>
      </c>
      <c r="E928" s="29">
        <f>IF($A928&lt;=Inputs!$B$13,IF(D928&gt;0,1,0),"")</f>
        <v/>
      </c>
      <c r="F928" s="26">
        <f>IF($A928&lt;=Inputs!$B$13,IF(1&lt;=Inputs!$B$8,IF(Inputs!$B$12&gt;0,MAX(MIN(NORM.INV(RAND(),LOOKUP(P928,Inputs!$J$6:$J$9,Inputs!$G$6:$G$9),LOOKUP(P928,Inputs!$J$6:$J$9,Inputs!$H$6:$H$9)),Inputs!$B$12),-Inputs!$B$12),NORM.INV(RAND(),LOOKUP(P928,Inputs!$J$6:$J$9,Inputs!$G$6:$G$9),LOOKUP(P928,Inputs!$J$6:$J$9,Inputs!$H$6:$H$9))),0),"" )</f>
        <v/>
      </c>
      <c r="G928" s="26">
        <f>IF($A928&lt;=Inputs!$B$13,IF(2&lt;=Inputs!$B$8,IF(Inputs!$B$12&gt;0,MAX(MIN(NORM.INV(RAND(),LOOKUP(Q928,Inputs!$J$6:$J$9,Inputs!$G$6:$G$9),LOOKUP(Q928,Inputs!$J$6:$J$9,Inputs!$H$6:$H$9)),Inputs!$B$12),-Inputs!$B$12),NORM.INV(RAND(),LOOKUP(Q928,Inputs!$J$6:$J$9,Inputs!$G$6:$G$9),LOOKUP(Q928,Inputs!$J$6:$J$9,Inputs!$H$6:$H$9))),0),"" )</f>
        <v/>
      </c>
      <c r="H928" s="26">
        <f>IF($A928&lt;=Inputs!$B$13,IF(3&lt;=Inputs!$B$8,IF(Inputs!$B$12&gt;0,MAX(MIN(NORM.INV(RAND(),LOOKUP(R928,Inputs!$J$6:$J$9,Inputs!$G$6:$G$9),LOOKUP(R928,Inputs!$J$6:$J$9,Inputs!$H$6:$H$9)),Inputs!$B$12),-Inputs!$B$12),NORM.INV(RAND(),LOOKUP(R928,Inputs!$J$6:$J$9,Inputs!$G$6:$G$9),LOOKUP(R928,Inputs!$J$6:$J$9,Inputs!$H$6:$H$9))),0),"" )</f>
        <v/>
      </c>
      <c r="I928" s="26">
        <f>IF($A928&lt;=Inputs!$B$13,IF(4&lt;=Inputs!$B$8,IF(Inputs!$B$12&gt;0,MAX(MIN(NORM.INV(RAND(),LOOKUP(S928,Inputs!$J$6:$J$9,Inputs!$G$6:$G$9),LOOKUP(S928,Inputs!$J$6:$J$9,Inputs!$H$6:$H$9)),Inputs!$B$12),-Inputs!$B$12),NORM.INV(RAND(),LOOKUP(S928,Inputs!$J$6:$J$9,Inputs!$G$6:$G$9),LOOKUP(S928,Inputs!$J$6:$J$9,Inputs!$H$6:$H$9))),0),"" )</f>
        <v/>
      </c>
      <c r="J928" s="26">
        <f>IF($A928&lt;=Inputs!$B$13,IF(5&lt;=Inputs!$B$8,IF(Inputs!$B$12&gt;0,MAX(MIN(NORM.INV(RAND(),LOOKUP(T928,Inputs!$J$6:$J$9,Inputs!$G$6:$G$9),LOOKUP(T928,Inputs!$J$6:$J$9,Inputs!$H$6:$H$9)),Inputs!$B$12),-Inputs!$B$12),NORM.INV(RAND(),LOOKUP(T928,Inputs!$J$6:$J$9,Inputs!$G$6:$G$9),LOOKUP(T928,Inputs!$J$6:$J$9,Inputs!$H$6:$H$9))),0),"" )</f>
        <v/>
      </c>
      <c r="K928" s="26">
        <f>IF($A928&lt;=Inputs!$B$13,IF(6&lt;=Inputs!$B$8,IF(Inputs!$B$12&gt;0,MAX(MIN(NORM.INV(RAND(),LOOKUP(U928,Inputs!$J$6:$J$9,Inputs!$G$6:$G$9),LOOKUP(U928,Inputs!$J$6:$J$9,Inputs!$H$6:$H$9)),Inputs!$B$12),-Inputs!$B$12),NORM.INV(RAND(),LOOKUP(U928,Inputs!$J$6:$J$9,Inputs!$G$6:$G$9),LOOKUP(U928,Inputs!$J$6:$J$9,Inputs!$H$6:$H$9))),0),"" )</f>
        <v/>
      </c>
      <c r="L928" s="26">
        <f>IF($A928&lt;=Inputs!$B$13,IF(7&lt;=Inputs!$B$8,IF(Inputs!$B$12&gt;0,MAX(MIN(NORM.INV(RAND(),LOOKUP(V928,Inputs!$J$6:$J$9,Inputs!$G$6:$G$9),LOOKUP(V928,Inputs!$J$6:$J$9,Inputs!$H$6:$H$9)),Inputs!$B$12),-Inputs!$B$12),NORM.INV(RAND(),LOOKUP(V928,Inputs!$J$6:$J$9,Inputs!$G$6:$G$9),LOOKUP(V928,Inputs!$J$6:$J$9,Inputs!$H$6:$H$9))),0),"" )</f>
        <v/>
      </c>
      <c r="M928" s="26">
        <f>IF($A928&lt;=Inputs!$B$13,IF(8&lt;=Inputs!$B$8,IF(Inputs!$B$12&gt;0,MAX(MIN(NORM.INV(RAND(),LOOKUP(W928,Inputs!$J$6:$J$9,Inputs!$G$6:$G$9),LOOKUP(W928,Inputs!$J$6:$J$9,Inputs!$H$6:$H$9)),Inputs!$B$12),-Inputs!$B$12),NORM.INV(RAND(),LOOKUP(W928,Inputs!$J$6:$J$9,Inputs!$G$6:$G$9),LOOKUP(W928,Inputs!$J$6:$J$9,Inputs!$H$6:$H$9))),0),"" )</f>
        <v/>
      </c>
      <c r="N928" s="26">
        <f>IF($A928&lt;=Inputs!$B$13,IF(9&lt;=Inputs!$B$8,IF(Inputs!$B$12&gt;0,MAX(MIN(NORM.INV(RAND(),LOOKUP(X928,Inputs!$J$6:$J$9,Inputs!$G$6:$G$9),LOOKUP(X928,Inputs!$J$6:$J$9,Inputs!$H$6:$H$9)),Inputs!$B$12),-Inputs!$B$12),NORM.INV(RAND(),LOOKUP(X928,Inputs!$J$6:$J$9,Inputs!$G$6:$G$9),LOOKUP(X928,Inputs!$J$6:$J$9,Inputs!$H$6:$H$9))),0),"" )</f>
        <v/>
      </c>
      <c r="O928" s="26">
        <f>IF($A928&lt;=Inputs!$B$13,IF(10&lt;=Inputs!$B$8,IF(Inputs!$B$12&gt;0,MAX(MIN(NORM.INV(RAND(),LOOKUP(Y928,Inputs!$J$6:$J$9,Inputs!$G$6:$G$9),LOOKUP(Y928,Inputs!$J$6:$J$9,Inputs!$H$6:$H$9)),Inputs!$B$12),-Inputs!$B$12),NORM.INV(RAND(),LOOKUP(Y928,Inputs!$J$6:$J$9,Inputs!$G$6:$G$9),LOOKUP(Y928,Inputs!$J$6:$J$9,Inputs!$H$6:$H$9))),0),"" )</f>
        <v/>
      </c>
      <c r="P928" s="31">
        <f>IF($A928&lt;=Inputs!$B$13,RAND(),"")</f>
        <v/>
      </c>
      <c r="Q928" s="31">
        <f>IF($A928&lt;=Inputs!$B$13,RAND(),"")</f>
        <v/>
      </c>
      <c r="R928" s="31">
        <f>IF($A928&lt;=Inputs!$B$13,RAND(),"")</f>
        <v/>
      </c>
      <c r="S928" s="31">
        <f>IF($A928&lt;=Inputs!$B$13,RAND(),"")</f>
        <v/>
      </c>
      <c r="T928" s="31">
        <f>IF($A928&lt;=Inputs!$B$13,RAND(),"")</f>
        <v/>
      </c>
      <c r="U928" s="31">
        <f>IF($A928&lt;=Inputs!$B$13,RAND(),"")</f>
        <v/>
      </c>
      <c r="V928" s="31">
        <f>IF($A928&lt;=Inputs!$B$13,RAND(),"")</f>
        <v/>
      </c>
      <c r="W928" s="31">
        <f>IF($A928&lt;=Inputs!$B$13,RAND(),"")</f>
        <v/>
      </c>
      <c r="X928" s="31">
        <f>IF($A928&lt;=Inputs!$B$13,RAND(),"")</f>
        <v/>
      </c>
      <c r="Y928" s="31">
        <f>IF($A928&lt;=Inputs!$B$13,RAND(),"")</f>
        <v/>
      </c>
    </row>
    <row r="929">
      <c r="A929" t="n">
        <v>924</v>
      </c>
      <c r="B929" s="26">
        <f>IF($A929&lt;=Inputs!$B$13,IF(Inputs!$B$8&gt;0,SUM(F929:O929)/Inputs!$B$8,0),"")</f>
        <v/>
      </c>
      <c r="C929" s="27">
        <f>IF($A929&lt;=Inputs!$B$13,B929/100,"")</f>
        <v/>
      </c>
      <c r="D929" s="28">
        <f>IF($A929&lt;=Inputs!$B$13,C929*Inputs!$B$7,"")</f>
        <v/>
      </c>
      <c r="E929" s="29">
        <f>IF($A929&lt;=Inputs!$B$13,IF(D929&gt;0,1,0),"")</f>
        <v/>
      </c>
      <c r="F929" s="26">
        <f>IF($A929&lt;=Inputs!$B$13,IF(1&lt;=Inputs!$B$8,IF(Inputs!$B$12&gt;0,MAX(MIN(NORM.INV(RAND(),LOOKUP(P929,Inputs!$J$6:$J$9,Inputs!$G$6:$G$9),LOOKUP(P929,Inputs!$J$6:$J$9,Inputs!$H$6:$H$9)),Inputs!$B$12),-Inputs!$B$12),NORM.INV(RAND(),LOOKUP(P929,Inputs!$J$6:$J$9,Inputs!$G$6:$G$9),LOOKUP(P929,Inputs!$J$6:$J$9,Inputs!$H$6:$H$9))),0),"" )</f>
        <v/>
      </c>
      <c r="G929" s="26">
        <f>IF($A929&lt;=Inputs!$B$13,IF(2&lt;=Inputs!$B$8,IF(Inputs!$B$12&gt;0,MAX(MIN(NORM.INV(RAND(),LOOKUP(Q929,Inputs!$J$6:$J$9,Inputs!$G$6:$G$9),LOOKUP(Q929,Inputs!$J$6:$J$9,Inputs!$H$6:$H$9)),Inputs!$B$12),-Inputs!$B$12),NORM.INV(RAND(),LOOKUP(Q929,Inputs!$J$6:$J$9,Inputs!$G$6:$G$9),LOOKUP(Q929,Inputs!$J$6:$J$9,Inputs!$H$6:$H$9))),0),"" )</f>
        <v/>
      </c>
      <c r="H929" s="26">
        <f>IF($A929&lt;=Inputs!$B$13,IF(3&lt;=Inputs!$B$8,IF(Inputs!$B$12&gt;0,MAX(MIN(NORM.INV(RAND(),LOOKUP(R929,Inputs!$J$6:$J$9,Inputs!$G$6:$G$9),LOOKUP(R929,Inputs!$J$6:$J$9,Inputs!$H$6:$H$9)),Inputs!$B$12),-Inputs!$B$12),NORM.INV(RAND(),LOOKUP(R929,Inputs!$J$6:$J$9,Inputs!$G$6:$G$9),LOOKUP(R929,Inputs!$J$6:$J$9,Inputs!$H$6:$H$9))),0),"" )</f>
        <v/>
      </c>
      <c r="I929" s="26">
        <f>IF($A929&lt;=Inputs!$B$13,IF(4&lt;=Inputs!$B$8,IF(Inputs!$B$12&gt;0,MAX(MIN(NORM.INV(RAND(),LOOKUP(S929,Inputs!$J$6:$J$9,Inputs!$G$6:$G$9),LOOKUP(S929,Inputs!$J$6:$J$9,Inputs!$H$6:$H$9)),Inputs!$B$12),-Inputs!$B$12),NORM.INV(RAND(),LOOKUP(S929,Inputs!$J$6:$J$9,Inputs!$G$6:$G$9),LOOKUP(S929,Inputs!$J$6:$J$9,Inputs!$H$6:$H$9))),0),"" )</f>
        <v/>
      </c>
      <c r="J929" s="26">
        <f>IF($A929&lt;=Inputs!$B$13,IF(5&lt;=Inputs!$B$8,IF(Inputs!$B$12&gt;0,MAX(MIN(NORM.INV(RAND(),LOOKUP(T929,Inputs!$J$6:$J$9,Inputs!$G$6:$G$9),LOOKUP(T929,Inputs!$J$6:$J$9,Inputs!$H$6:$H$9)),Inputs!$B$12),-Inputs!$B$12),NORM.INV(RAND(),LOOKUP(T929,Inputs!$J$6:$J$9,Inputs!$G$6:$G$9),LOOKUP(T929,Inputs!$J$6:$J$9,Inputs!$H$6:$H$9))),0),"" )</f>
        <v/>
      </c>
      <c r="K929" s="26">
        <f>IF($A929&lt;=Inputs!$B$13,IF(6&lt;=Inputs!$B$8,IF(Inputs!$B$12&gt;0,MAX(MIN(NORM.INV(RAND(),LOOKUP(U929,Inputs!$J$6:$J$9,Inputs!$G$6:$G$9),LOOKUP(U929,Inputs!$J$6:$J$9,Inputs!$H$6:$H$9)),Inputs!$B$12),-Inputs!$B$12),NORM.INV(RAND(),LOOKUP(U929,Inputs!$J$6:$J$9,Inputs!$G$6:$G$9),LOOKUP(U929,Inputs!$J$6:$J$9,Inputs!$H$6:$H$9))),0),"" )</f>
        <v/>
      </c>
      <c r="L929" s="26">
        <f>IF($A929&lt;=Inputs!$B$13,IF(7&lt;=Inputs!$B$8,IF(Inputs!$B$12&gt;0,MAX(MIN(NORM.INV(RAND(),LOOKUP(V929,Inputs!$J$6:$J$9,Inputs!$G$6:$G$9),LOOKUP(V929,Inputs!$J$6:$J$9,Inputs!$H$6:$H$9)),Inputs!$B$12),-Inputs!$B$12),NORM.INV(RAND(),LOOKUP(V929,Inputs!$J$6:$J$9,Inputs!$G$6:$G$9),LOOKUP(V929,Inputs!$J$6:$J$9,Inputs!$H$6:$H$9))),0),"" )</f>
        <v/>
      </c>
      <c r="M929" s="26">
        <f>IF($A929&lt;=Inputs!$B$13,IF(8&lt;=Inputs!$B$8,IF(Inputs!$B$12&gt;0,MAX(MIN(NORM.INV(RAND(),LOOKUP(W929,Inputs!$J$6:$J$9,Inputs!$G$6:$G$9),LOOKUP(W929,Inputs!$J$6:$J$9,Inputs!$H$6:$H$9)),Inputs!$B$12),-Inputs!$B$12),NORM.INV(RAND(),LOOKUP(W929,Inputs!$J$6:$J$9,Inputs!$G$6:$G$9),LOOKUP(W929,Inputs!$J$6:$J$9,Inputs!$H$6:$H$9))),0),"" )</f>
        <v/>
      </c>
      <c r="N929" s="26">
        <f>IF($A929&lt;=Inputs!$B$13,IF(9&lt;=Inputs!$B$8,IF(Inputs!$B$12&gt;0,MAX(MIN(NORM.INV(RAND(),LOOKUP(X929,Inputs!$J$6:$J$9,Inputs!$G$6:$G$9),LOOKUP(X929,Inputs!$J$6:$J$9,Inputs!$H$6:$H$9)),Inputs!$B$12),-Inputs!$B$12),NORM.INV(RAND(),LOOKUP(X929,Inputs!$J$6:$J$9,Inputs!$G$6:$G$9),LOOKUP(X929,Inputs!$J$6:$J$9,Inputs!$H$6:$H$9))),0),"" )</f>
        <v/>
      </c>
      <c r="O929" s="26">
        <f>IF($A929&lt;=Inputs!$B$13,IF(10&lt;=Inputs!$B$8,IF(Inputs!$B$12&gt;0,MAX(MIN(NORM.INV(RAND(),LOOKUP(Y929,Inputs!$J$6:$J$9,Inputs!$G$6:$G$9),LOOKUP(Y929,Inputs!$J$6:$J$9,Inputs!$H$6:$H$9)),Inputs!$B$12),-Inputs!$B$12),NORM.INV(RAND(),LOOKUP(Y929,Inputs!$J$6:$J$9,Inputs!$G$6:$G$9),LOOKUP(Y929,Inputs!$J$6:$J$9,Inputs!$H$6:$H$9))),0),"" )</f>
        <v/>
      </c>
      <c r="P929" s="31">
        <f>IF($A929&lt;=Inputs!$B$13,RAND(),"")</f>
        <v/>
      </c>
      <c r="Q929" s="31">
        <f>IF($A929&lt;=Inputs!$B$13,RAND(),"")</f>
        <v/>
      </c>
      <c r="R929" s="31">
        <f>IF($A929&lt;=Inputs!$B$13,RAND(),"")</f>
        <v/>
      </c>
      <c r="S929" s="31">
        <f>IF($A929&lt;=Inputs!$B$13,RAND(),"")</f>
        <v/>
      </c>
      <c r="T929" s="31">
        <f>IF($A929&lt;=Inputs!$B$13,RAND(),"")</f>
        <v/>
      </c>
      <c r="U929" s="31">
        <f>IF($A929&lt;=Inputs!$B$13,RAND(),"")</f>
        <v/>
      </c>
      <c r="V929" s="31">
        <f>IF($A929&lt;=Inputs!$B$13,RAND(),"")</f>
        <v/>
      </c>
      <c r="W929" s="31">
        <f>IF($A929&lt;=Inputs!$B$13,RAND(),"")</f>
        <v/>
      </c>
      <c r="X929" s="31">
        <f>IF($A929&lt;=Inputs!$B$13,RAND(),"")</f>
        <v/>
      </c>
      <c r="Y929" s="31">
        <f>IF($A929&lt;=Inputs!$B$13,RAND(),"")</f>
        <v/>
      </c>
    </row>
    <row r="930">
      <c r="A930" t="n">
        <v>925</v>
      </c>
      <c r="B930" s="26">
        <f>IF($A930&lt;=Inputs!$B$13,IF(Inputs!$B$8&gt;0,SUM(F930:O930)/Inputs!$B$8,0),"")</f>
        <v/>
      </c>
      <c r="C930" s="27">
        <f>IF($A930&lt;=Inputs!$B$13,B930/100,"")</f>
        <v/>
      </c>
      <c r="D930" s="28">
        <f>IF($A930&lt;=Inputs!$B$13,C930*Inputs!$B$7,"")</f>
        <v/>
      </c>
      <c r="E930" s="29">
        <f>IF($A930&lt;=Inputs!$B$13,IF(D930&gt;0,1,0),"")</f>
        <v/>
      </c>
      <c r="F930" s="26">
        <f>IF($A930&lt;=Inputs!$B$13,IF(1&lt;=Inputs!$B$8,IF(Inputs!$B$12&gt;0,MAX(MIN(NORM.INV(RAND(),LOOKUP(P930,Inputs!$J$6:$J$9,Inputs!$G$6:$G$9),LOOKUP(P930,Inputs!$J$6:$J$9,Inputs!$H$6:$H$9)),Inputs!$B$12),-Inputs!$B$12),NORM.INV(RAND(),LOOKUP(P930,Inputs!$J$6:$J$9,Inputs!$G$6:$G$9),LOOKUP(P930,Inputs!$J$6:$J$9,Inputs!$H$6:$H$9))),0),"" )</f>
        <v/>
      </c>
      <c r="G930" s="26">
        <f>IF($A930&lt;=Inputs!$B$13,IF(2&lt;=Inputs!$B$8,IF(Inputs!$B$12&gt;0,MAX(MIN(NORM.INV(RAND(),LOOKUP(Q930,Inputs!$J$6:$J$9,Inputs!$G$6:$G$9),LOOKUP(Q930,Inputs!$J$6:$J$9,Inputs!$H$6:$H$9)),Inputs!$B$12),-Inputs!$B$12),NORM.INV(RAND(),LOOKUP(Q930,Inputs!$J$6:$J$9,Inputs!$G$6:$G$9),LOOKUP(Q930,Inputs!$J$6:$J$9,Inputs!$H$6:$H$9))),0),"" )</f>
        <v/>
      </c>
      <c r="H930" s="26">
        <f>IF($A930&lt;=Inputs!$B$13,IF(3&lt;=Inputs!$B$8,IF(Inputs!$B$12&gt;0,MAX(MIN(NORM.INV(RAND(),LOOKUP(R930,Inputs!$J$6:$J$9,Inputs!$G$6:$G$9),LOOKUP(R930,Inputs!$J$6:$J$9,Inputs!$H$6:$H$9)),Inputs!$B$12),-Inputs!$B$12),NORM.INV(RAND(),LOOKUP(R930,Inputs!$J$6:$J$9,Inputs!$G$6:$G$9),LOOKUP(R930,Inputs!$J$6:$J$9,Inputs!$H$6:$H$9))),0),"" )</f>
        <v/>
      </c>
      <c r="I930" s="26">
        <f>IF($A930&lt;=Inputs!$B$13,IF(4&lt;=Inputs!$B$8,IF(Inputs!$B$12&gt;0,MAX(MIN(NORM.INV(RAND(),LOOKUP(S930,Inputs!$J$6:$J$9,Inputs!$G$6:$G$9),LOOKUP(S930,Inputs!$J$6:$J$9,Inputs!$H$6:$H$9)),Inputs!$B$12),-Inputs!$B$12),NORM.INV(RAND(),LOOKUP(S930,Inputs!$J$6:$J$9,Inputs!$G$6:$G$9),LOOKUP(S930,Inputs!$J$6:$J$9,Inputs!$H$6:$H$9))),0),"" )</f>
        <v/>
      </c>
      <c r="J930" s="26">
        <f>IF($A930&lt;=Inputs!$B$13,IF(5&lt;=Inputs!$B$8,IF(Inputs!$B$12&gt;0,MAX(MIN(NORM.INV(RAND(),LOOKUP(T930,Inputs!$J$6:$J$9,Inputs!$G$6:$G$9),LOOKUP(T930,Inputs!$J$6:$J$9,Inputs!$H$6:$H$9)),Inputs!$B$12),-Inputs!$B$12),NORM.INV(RAND(),LOOKUP(T930,Inputs!$J$6:$J$9,Inputs!$G$6:$G$9),LOOKUP(T930,Inputs!$J$6:$J$9,Inputs!$H$6:$H$9))),0),"" )</f>
        <v/>
      </c>
      <c r="K930" s="26">
        <f>IF($A930&lt;=Inputs!$B$13,IF(6&lt;=Inputs!$B$8,IF(Inputs!$B$12&gt;0,MAX(MIN(NORM.INV(RAND(),LOOKUP(U930,Inputs!$J$6:$J$9,Inputs!$G$6:$G$9),LOOKUP(U930,Inputs!$J$6:$J$9,Inputs!$H$6:$H$9)),Inputs!$B$12),-Inputs!$B$12),NORM.INV(RAND(),LOOKUP(U930,Inputs!$J$6:$J$9,Inputs!$G$6:$G$9),LOOKUP(U930,Inputs!$J$6:$J$9,Inputs!$H$6:$H$9))),0),"" )</f>
        <v/>
      </c>
      <c r="L930" s="26">
        <f>IF($A930&lt;=Inputs!$B$13,IF(7&lt;=Inputs!$B$8,IF(Inputs!$B$12&gt;0,MAX(MIN(NORM.INV(RAND(),LOOKUP(V930,Inputs!$J$6:$J$9,Inputs!$G$6:$G$9),LOOKUP(V930,Inputs!$J$6:$J$9,Inputs!$H$6:$H$9)),Inputs!$B$12),-Inputs!$B$12),NORM.INV(RAND(),LOOKUP(V930,Inputs!$J$6:$J$9,Inputs!$G$6:$G$9),LOOKUP(V930,Inputs!$J$6:$J$9,Inputs!$H$6:$H$9))),0),"" )</f>
        <v/>
      </c>
      <c r="M930" s="26">
        <f>IF($A930&lt;=Inputs!$B$13,IF(8&lt;=Inputs!$B$8,IF(Inputs!$B$12&gt;0,MAX(MIN(NORM.INV(RAND(),LOOKUP(W930,Inputs!$J$6:$J$9,Inputs!$G$6:$G$9),LOOKUP(W930,Inputs!$J$6:$J$9,Inputs!$H$6:$H$9)),Inputs!$B$12),-Inputs!$B$12),NORM.INV(RAND(),LOOKUP(W930,Inputs!$J$6:$J$9,Inputs!$G$6:$G$9),LOOKUP(W930,Inputs!$J$6:$J$9,Inputs!$H$6:$H$9))),0),"" )</f>
        <v/>
      </c>
      <c r="N930" s="26">
        <f>IF($A930&lt;=Inputs!$B$13,IF(9&lt;=Inputs!$B$8,IF(Inputs!$B$12&gt;0,MAX(MIN(NORM.INV(RAND(),LOOKUP(X930,Inputs!$J$6:$J$9,Inputs!$G$6:$G$9),LOOKUP(X930,Inputs!$J$6:$J$9,Inputs!$H$6:$H$9)),Inputs!$B$12),-Inputs!$B$12),NORM.INV(RAND(),LOOKUP(X930,Inputs!$J$6:$J$9,Inputs!$G$6:$G$9),LOOKUP(X930,Inputs!$J$6:$J$9,Inputs!$H$6:$H$9))),0),"" )</f>
        <v/>
      </c>
      <c r="O930" s="26">
        <f>IF($A930&lt;=Inputs!$B$13,IF(10&lt;=Inputs!$B$8,IF(Inputs!$B$12&gt;0,MAX(MIN(NORM.INV(RAND(),LOOKUP(Y930,Inputs!$J$6:$J$9,Inputs!$G$6:$G$9),LOOKUP(Y930,Inputs!$J$6:$J$9,Inputs!$H$6:$H$9)),Inputs!$B$12),-Inputs!$B$12),NORM.INV(RAND(),LOOKUP(Y930,Inputs!$J$6:$J$9,Inputs!$G$6:$G$9),LOOKUP(Y930,Inputs!$J$6:$J$9,Inputs!$H$6:$H$9))),0),"" )</f>
        <v/>
      </c>
      <c r="P930" s="31">
        <f>IF($A930&lt;=Inputs!$B$13,RAND(),"")</f>
        <v/>
      </c>
      <c r="Q930" s="31">
        <f>IF($A930&lt;=Inputs!$B$13,RAND(),"")</f>
        <v/>
      </c>
      <c r="R930" s="31">
        <f>IF($A930&lt;=Inputs!$B$13,RAND(),"")</f>
        <v/>
      </c>
      <c r="S930" s="31">
        <f>IF($A930&lt;=Inputs!$B$13,RAND(),"")</f>
        <v/>
      </c>
      <c r="T930" s="31">
        <f>IF($A930&lt;=Inputs!$B$13,RAND(),"")</f>
        <v/>
      </c>
      <c r="U930" s="31">
        <f>IF($A930&lt;=Inputs!$B$13,RAND(),"")</f>
        <v/>
      </c>
      <c r="V930" s="31">
        <f>IF($A930&lt;=Inputs!$B$13,RAND(),"")</f>
        <v/>
      </c>
      <c r="W930" s="31">
        <f>IF($A930&lt;=Inputs!$B$13,RAND(),"")</f>
        <v/>
      </c>
      <c r="X930" s="31">
        <f>IF($A930&lt;=Inputs!$B$13,RAND(),"")</f>
        <v/>
      </c>
      <c r="Y930" s="31">
        <f>IF($A930&lt;=Inputs!$B$13,RAND(),"")</f>
        <v/>
      </c>
    </row>
    <row r="931">
      <c r="A931" t="n">
        <v>926</v>
      </c>
      <c r="B931" s="26">
        <f>IF($A931&lt;=Inputs!$B$13,IF(Inputs!$B$8&gt;0,SUM(F931:O931)/Inputs!$B$8,0),"")</f>
        <v/>
      </c>
      <c r="C931" s="27">
        <f>IF($A931&lt;=Inputs!$B$13,B931/100,"")</f>
        <v/>
      </c>
      <c r="D931" s="28">
        <f>IF($A931&lt;=Inputs!$B$13,C931*Inputs!$B$7,"")</f>
        <v/>
      </c>
      <c r="E931" s="29">
        <f>IF($A931&lt;=Inputs!$B$13,IF(D931&gt;0,1,0),"")</f>
        <v/>
      </c>
      <c r="F931" s="26">
        <f>IF($A931&lt;=Inputs!$B$13,IF(1&lt;=Inputs!$B$8,IF(Inputs!$B$12&gt;0,MAX(MIN(NORM.INV(RAND(),LOOKUP(P931,Inputs!$J$6:$J$9,Inputs!$G$6:$G$9),LOOKUP(P931,Inputs!$J$6:$J$9,Inputs!$H$6:$H$9)),Inputs!$B$12),-Inputs!$B$12),NORM.INV(RAND(),LOOKUP(P931,Inputs!$J$6:$J$9,Inputs!$G$6:$G$9),LOOKUP(P931,Inputs!$J$6:$J$9,Inputs!$H$6:$H$9))),0),"" )</f>
        <v/>
      </c>
      <c r="G931" s="26">
        <f>IF($A931&lt;=Inputs!$B$13,IF(2&lt;=Inputs!$B$8,IF(Inputs!$B$12&gt;0,MAX(MIN(NORM.INV(RAND(),LOOKUP(Q931,Inputs!$J$6:$J$9,Inputs!$G$6:$G$9),LOOKUP(Q931,Inputs!$J$6:$J$9,Inputs!$H$6:$H$9)),Inputs!$B$12),-Inputs!$B$12),NORM.INV(RAND(),LOOKUP(Q931,Inputs!$J$6:$J$9,Inputs!$G$6:$G$9),LOOKUP(Q931,Inputs!$J$6:$J$9,Inputs!$H$6:$H$9))),0),"" )</f>
        <v/>
      </c>
      <c r="H931" s="26">
        <f>IF($A931&lt;=Inputs!$B$13,IF(3&lt;=Inputs!$B$8,IF(Inputs!$B$12&gt;0,MAX(MIN(NORM.INV(RAND(),LOOKUP(R931,Inputs!$J$6:$J$9,Inputs!$G$6:$G$9),LOOKUP(R931,Inputs!$J$6:$J$9,Inputs!$H$6:$H$9)),Inputs!$B$12),-Inputs!$B$12),NORM.INV(RAND(),LOOKUP(R931,Inputs!$J$6:$J$9,Inputs!$G$6:$G$9),LOOKUP(R931,Inputs!$J$6:$J$9,Inputs!$H$6:$H$9))),0),"" )</f>
        <v/>
      </c>
      <c r="I931" s="26">
        <f>IF($A931&lt;=Inputs!$B$13,IF(4&lt;=Inputs!$B$8,IF(Inputs!$B$12&gt;0,MAX(MIN(NORM.INV(RAND(),LOOKUP(S931,Inputs!$J$6:$J$9,Inputs!$G$6:$G$9),LOOKUP(S931,Inputs!$J$6:$J$9,Inputs!$H$6:$H$9)),Inputs!$B$12),-Inputs!$B$12),NORM.INV(RAND(),LOOKUP(S931,Inputs!$J$6:$J$9,Inputs!$G$6:$G$9),LOOKUP(S931,Inputs!$J$6:$J$9,Inputs!$H$6:$H$9))),0),"" )</f>
        <v/>
      </c>
      <c r="J931" s="26">
        <f>IF($A931&lt;=Inputs!$B$13,IF(5&lt;=Inputs!$B$8,IF(Inputs!$B$12&gt;0,MAX(MIN(NORM.INV(RAND(),LOOKUP(T931,Inputs!$J$6:$J$9,Inputs!$G$6:$G$9),LOOKUP(T931,Inputs!$J$6:$J$9,Inputs!$H$6:$H$9)),Inputs!$B$12),-Inputs!$B$12),NORM.INV(RAND(),LOOKUP(T931,Inputs!$J$6:$J$9,Inputs!$G$6:$G$9),LOOKUP(T931,Inputs!$J$6:$J$9,Inputs!$H$6:$H$9))),0),"" )</f>
        <v/>
      </c>
      <c r="K931" s="26">
        <f>IF($A931&lt;=Inputs!$B$13,IF(6&lt;=Inputs!$B$8,IF(Inputs!$B$12&gt;0,MAX(MIN(NORM.INV(RAND(),LOOKUP(U931,Inputs!$J$6:$J$9,Inputs!$G$6:$G$9),LOOKUP(U931,Inputs!$J$6:$J$9,Inputs!$H$6:$H$9)),Inputs!$B$12),-Inputs!$B$12),NORM.INV(RAND(),LOOKUP(U931,Inputs!$J$6:$J$9,Inputs!$G$6:$G$9),LOOKUP(U931,Inputs!$J$6:$J$9,Inputs!$H$6:$H$9))),0),"" )</f>
        <v/>
      </c>
      <c r="L931" s="26">
        <f>IF($A931&lt;=Inputs!$B$13,IF(7&lt;=Inputs!$B$8,IF(Inputs!$B$12&gt;0,MAX(MIN(NORM.INV(RAND(),LOOKUP(V931,Inputs!$J$6:$J$9,Inputs!$G$6:$G$9),LOOKUP(V931,Inputs!$J$6:$J$9,Inputs!$H$6:$H$9)),Inputs!$B$12),-Inputs!$B$12),NORM.INV(RAND(),LOOKUP(V931,Inputs!$J$6:$J$9,Inputs!$G$6:$G$9),LOOKUP(V931,Inputs!$J$6:$J$9,Inputs!$H$6:$H$9))),0),"" )</f>
        <v/>
      </c>
      <c r="M931" s="26">
        <f>IF($A931&lt;=Inputs!$B$13,IF(8&lt;=Inputs!$B$8,IF(Inputs!$B$12&gt;0,MAX(MIN(NORM.INV(RAND(),LOOKUP(W931,Inputs!$J$6:$J$9,Inputs!$G$6:$G$9),LOOKUP(W931,Inputs!$J$6:$J$9,Inputs!$H$6:$H$9)),Inputs!$B$12),-Inputs!$B$12),NORM.INV(RAND(),LOOKUP(W931,Inputs!$J$6:$J$9,Inputs!$G$6:$G$9),LOOKUP(W931,Inputs!$J$6:$J$9,Inputs!$H$6:$H$9))),0),"" )</f>
        <v/>
      </c>
      <c r="N931" s="26">
        <f>IF($A931&lt;=Inputs!$B$13,IF(9&lt;=Inputs!$B$8,IF(Inputs!$B$12&gt;0,MAX(MIN(NORM.INV(RAND(),LOOKUP(X931,Inputs!$J$6:$J$9,Inputs!$G$6:$G$9),LOOKUP(X931,Inputs!$J$6:$J$9,Inputs!$H$6:$H$9)),Inputs!$B$12),-Inputs!$B$12),NORM.INV(RAND(),LOOKUP(X931,Inputs!$J$6:$J$9,Inputs!$G$6:$G$9),LOOKUP(X931,Inputs!$J$6:$J$9,Inputs!$H$6:$H$9))),0),"" )</f>
        <v/>
      </c>
      <c r="O931" s="26">
        <f>IF($A931&lt;=Inputs!$B$13,IF(10&lt;=Inputs!$B$8,IF(Inputs!$B$12&gt;0,MAX(MIN(NORM.INV(RAND(),LOOKUP(Y931,Inputs!$J$6:$J$9,Inputs!$G$6:$G$9),LOOKUP(Y931,Inputs!$J$6:$J$9,Inputs!$H$6:$H$9)),Inputs!$B$12),-Inputs!$B$12),NORM.INV(RAND(),LOOKUP(Y931,Inputs!$J$6:$J$9,Inputs!$G$6:$G$9),LOOKUP(Y931,Inputs!$J$6:$J$9,Inputs!$H$6:$H$9))),0),"" )</f>
        <v/>
      </c>
      <c r="P931" s="31">
        <f>IF($A931&lt;=Inputs!$B$13,RAND(),"")</f>
        <v/>
      </c>
      <c r="Q931" s="31">
        <f>IF($A931&lt;=Inputs!$B$13,RAND(),"")</f>
        <v/>
      </c>
      <c r="R931" s="31">
        <f>IF($A931&lt;=Inputs!$B$13,RAND(),"")</f>
        <v/>
      </c>
      <c r="S931" s="31">
        <f>IF($A931&lt;=Inputs!$B$13,RAND(),"")</f>
        <v/>
      </c>
      <c r="T931" s="31">
        <f>IF($A931&lt;=Inputs!$B$13,RAND(),"")</f>
        <v/>
      </c>
      <c r="U931" s="31">
        <f>IF($A931&lt;=Inputs!$B$13,RAND(),"")</f>
        <v/>
      </c>
      <c r="V931" s="31">
        <f>IF($A931&lt;=Inputs!$B$13,RAND(),"")</f>
        <v/>
      </c>
      <c r="W931" s="31">
        <f>IF($A931&lt;=Inputs!$B$13,RAND(),"")</f>
        <v/>
      </c>
      <c r="X931" s="31">
        <f>IF($A931&lt;=Inputs!$B$13,RAND(),"")</f>
        <v/>
      </c>
      <c r="Y931" s="31">
        <f>IF($A931&lt;=Inputs!$B$13,RAND(),"")</f>
        <v/>
      </c>
    </row>
    <row r="932">
      <c r="A932" t="n">
        <v>927</v>
      </c>
      <c r="B932" s="26">
        <f>IF($A932&lt;=Inputs!$B$13,IF(Inputs!$B$8&gt;0,SUM(F932:O932)/Inputs!$B$8,0),"")</f>
        <v/>
      </c>
      <c r="C932" s="27">
        <f>IF($A932&lt;=Inputs!$B$13,B932/100,"")</f>
        <v/>
      </c>
      <c r="D932" s="28">
        <f>IF($A932&lt;=Inputs!$B$13,C932*Inputs!$B$7,"")</f>
        <v/>
      </c>
      <c r="E932" s="29">
        <f>IF($A932&lt;=Inputs!$B$13,IF(D932&gt;0,1,0),"")</f>
        <v/>
      </c>
      <c r="F932" s="26">
        <f>IF($A932&lt;=Inputs!$B$13,IF(1&lt;=Inputs!$B$8,IF(Inputs!$B$12&gt;0,MAX(MIN(NORM.INV(RAND(),LOOKUP(P932,Inputs!$J$6:$J$9,Inputs!$G$6:$G$9),LOOKUP(P932,Inputs!$J$6:$J$9,Inputs!$H$6:$H$9)),Inputs!$B$12),-Inputs!$B$12),NORM.INV(RAND(),LOOKUP(P932,Inputs!$J$6:$J$9,Inputs!$G$6:$G$9),LOOKUP(P932,Inputs!$J$6:$J$9,Inputs!$H$6:$H$9))),0),"" )</f>
        <v/>
      </c>
      <c r="G932" s="26">
        <f>IF($A932&lt;=Inputs!$B$13,IF(2&lt;=Inputs!$B$8,IF(Inputs!$B$12&gt;0,MAX(MIN(NORM.INV(RAND(),LOOKUP(Q932,Inputs!$J$6:$J$9,Inputs!$G$6:$G$9),LOOKUP(Q932,Inputs!$J$6:$J$9,Inputs!$H$6:$H$9)),Inputs!$B$12),-Inputs!$B$12),NORM.INV(RAND(),LOOKUP(Q932,Inputs!$J$6:$J$9,Inputs!$G$6:$G$9),LOOKUP(Q932,Inputs!$J$6:$J$9,Inputs!$H$6:$H$9))),0),"" )</f>
        <v/>
      </c>
      <c r="H932" s="26">
        <f>IF($A932&lt;=Inputs!$B$13,IF(3&lt;=Inputs!$B$8,IF(Inputs!$B$12&gt;0,MAX(MIN(NORM.INV(RAND(),LOOKUP(R932,Inputs!$J$6:$J$9,Inputs!$G$6:$G$9),LOOKUP(R932,Inputs!$J$6:$J$9,Inputs!$H$6:$H$9)),Inputs!$B$12),-Inputs!$B$12),NORM.INV(RAND(),LOOKUP(R932,Inputs!$J$6:$J$9,Inputs!$G$6:$G$9),LOOKUP(R932,Inputs!$J$6:$J$9,Inputs!$H$6:$H$9))),0),"" )</f>
        <v/>
      </c>
      <c r="I932" s="26">
        <f>IF($A932&lt;=Inputs!$B$13,IF(4&lt;=Inputs!$B$8,IF(Inputs!$B$12&gt;0,MAX(MIN(NORM.INV(RAND(),LOOKUP(S932,Inputs!$J$6:$J$9,Inputs!$G$6:$G$9),LOOKUP(S932,Inputs!$J$6:$J$9,Inputs!$H$6:$H$9)),Inputs!$B$12),-Inputs!$B$12),NORM.INV(RAND(),LOOKUP(S932,Inputs!$J$6:$J$9,Inputs!$G$6:$G$9),LOOKUP(S932,Inputs!$J$6:$J$9,Inputs!$H$6:$H$9))),0),"" )</f>
        <v/>
      </c>
      <c r="J932" s="26">
        <f>IF($A932&lt;=Inputs!$B$13,IF(5&lt;=Inputs!$B$8,IF(Inputs!$B$12&gt;0,MAX(MIN(NORM.INV(RAND(),LOOKUP(T932,Inputs!$J$6:$J$9,Inputs!$G$6:$G$9),LOOKUP(T932,Inputs!$J$6:$J$9,Inputs!$H$6:$H$9)),Inputs!$B$12),-Inputs!$B$12),NORM.INV(RAND(),LOOKUP(T932,Inputs!$J$6:$J$9,Inputs!$G$6:$G$9),LOOKUP(T932,Inputs!$J$6:$J$9,Inputs!$H$6:$H$9))),0),"" )</f>
        <v/>
      </c>
      <c r="K932" s="26">
        <f>IF($A932&lt;=Inputs!$B$13,IF(6&lt;=Inputs!$B$8,IF(Inputs!$B$12&gt;0,MAX(MIN(NORM.INV(RAND(),LOOKUP(U932,Inputs!$J$6:$J$9,Inputs!$G$6:$G$9),LOOKUP(U932,Inputs!$J$6:$J$9,Inputs!$H$6:$H$9)),Inputs!$B$12),-Inputs!$B$12),NORM.INV(RAND(),LOOKUP(U932,Inputs!$J$6:$J$9,Inputs!$G$6:$G$9),LOOKUP(U932,Inputs!$J$6:$J$9,Inputs!$H$6:$H$9))),0),"" )</f>
        <v/>
      </c>
      <c r="L932" s="26">
        <f>IF($A932&lt;=Inputs!$B$13,IF(7&lt;=Inputs!$B$8,IF(Inputs!$B$12&gt;0,MAX(MIN(NORM.INV(RAND(),LOOKUP(V932,Inputs!$J$6:$J$9,Inputs!$G$6:$G$9),LOOKUP(V932,Inputs!$J$6:$J$9,Inputs!$H$6:$H$9)),Inputs!$B$12),-Inputs!$B$12),NORM.INV(RAND(),LOOKUP(V932,Inputs!$J$6:$J$9,Inputs!$G$6:$G$9),LOOKUP(V932,Inputs!$J$6:$J$9,Inputs!$H$6:$H$9))),0),"" )</f>
        <v/>
      </c>
      <c r="M932" s="26">
        <f>IF($A932&lt;=Inputs!$B$13,IF(8&lt;=Inputs!$B$8,IF(Inputs!$B$12&gt;0,MAX(MIN(NORM.INV(RAND(),LOOKUP(W932,Inputs!$J$6:$J$9,Inputs!$G$6:$G$9),LOOKUP(W932,Inputs!$J$6:$J$9,Inputs!$H$6:$H$9)),Inputs!$B$12),-Inputs!$B$12),NORM.INV(RAND(),LOOKUP(W932,Inputs!$J$6:$J$9,Inputs!$G$6:$G$9),LOOKUP(W932,Inputs!$J$6:$J$9,Inputs!$H$6:$H$9))),0),"" )</f>
        <v/>
      </c>
      <c r="N932" s="26">
        <f>IF($A932&lt;=Inputs!$B$13,IF(9&lt;=Inputs!$B$8,IF(Inputs!$B$12&gt;0,MAX(MIN(NORM.INV(RAND(),LOOKUP(X932,Inputs!$J$6:$J$9,Inputs!$G$6:$G$9),LOOKUP(X932,Inputs!$J$6:$J$9,Inputs!$H$6:$H$9)),Inputs!$B$12),-Inputs!$B$12),NORM.INV(RAND(),LOOKUP(X932,Inputs!$J$6:$J$9,Inputs!$G$6:$G$9),LOOKUP(X932,Inputs!$J$6:$J$9,Inputs!$H$6:$H$9))),0),"" )</f>
        <v/>
      </c>
      <c r="O932" s="26">
        <f>IF($A932&lt;=Inputs!$B$13,IF(10&lt;=Inputs!$B$8,IF(Inputs!$B$12&gt;0,MAX(MIN(NORM.INV(RAND(),LOOKUP(Y932,Inputs!$J$6:$J$9,Inputs!$G$6:$G$9),LOOKUP(Y932,Inputs!$J$6:$J$9,Inputs!$H$6:$H$9)),Inputs!$B$12),-Inputs!$B$12),NORM.INV(RAND(),LOOKUP(Y932,Inputs!$J$6:$J$9,Inputs!$G$6:$G$9),LOOKUP(Y932,Inputs!$J$6:$J$9,Inputs!$H$6:$H$9))),0),"" )</f>
        <v/>
      </c>
      <c r="P932" s="31">
        <f>IF($A932&lt;=Inputs!$B$13,RAND(),"")</f>
        <v/>
      </c>
      <c r="Q932" s="31">
        <f>IF($A932&lt;=Inputs!$B$13,RAND(),"")</f>
        <v/>
      </c>
      <c r="R932" s="31">
        <f>IF($A932&lt;=Inputs!$B$13,RAND(),"")</f>
        <v/>
      </c>
      <c r="S932" s="31">
        <f>IF($A932&lt;=Inputs!$B$13,RAND(),"")</f>
        <v/>
      </c>
      <c r="T932" s="31">
        <f>IF($A932&lt;=Inputs!$B$13,RAND(),"")</f>
        <v/>
      </c>
      <c r="U932" s="31">
        <f>IF($A932&lt;=Inputs!$B$13,RAND(),"")</f>
        <v/>
      </c>
      <c r="V932" s="31">
        <f>IF($A932&lt;=Inputs!$B$13,RAND(),"")</f>
        <v/>
      </c>
      <c r="W932" s="31">
        <f>IF($A932&lt;=Inputs!$B$13,RAND(),"")</f>
        <v/>
      </c>
      <c r="X932" s="31">
        <f>IF($A932&lt;=Inputs!$B$13,RAND(),"")</f>
        <v/>
      </c>
      <c r="Y932" s="31">
        <f>IF($A932&lt;=Inputs!$B$13,RAND(),"")</f>
        <v/>
      </c>
    </row>
    <row r="933">
      <c r="A933" t="n">
        <v>928</v>
      </c>
      <c r="B933" s="26">
        <f>IF($A933&lt;=Inputs!$B$13,IF(Inputs!$B$8&gt;0,SUM(F933:O933)/Inputs!$B$8,0),"")</f>
        <v/>
      </c>
      <c r="C933" s="27">
        <f>IF($A933&lt;=Inputs!$B$13,B933/100,"")</f>
        <v/>
      </c>
      <c r="D933" s="28">
        <f>IF($A933&lt;=Inputs!$B$13,C933*Inputs!$B$7,"")</f>
        <v/>
      </c>
      <c r="E933" s="29">
        <f>IF($A933&lt;=Inputs!$B$13,IF(D933&gt;0,1,0),"")</f>
        <v/>
      </c>
      <c r="F933" s="26">
        <f>IF($A933&lt;=Inputs!$B$13,IF(1&lt;=Inputs!$B$8,IF(Inputs!$B$12&gt;0,MAX(MIN(NORM.INV(RAND(),LOOKUP(P933,Inputs!$J$6:$J$9,Inputs!$G$6:$G$9),LOOKUP(P933,Inputs!$J$6:$J$9,Inputs!$H$6:$H$9)),Inputs!$B$12),-Inputs!$B$12),NORM.INV(RAND(),LOOKUP(P933,Inputs!$J$6:$J$9,Inputs!$G$6:$G$9),LOOKUP(P933,Inputs!$J$6:$J$9,Inputs!$H$6:$H$9))),0),"" )</f>
        <v/>
      </c>
      <c r="G933" s="26">
        <f>IF($A933&lt;=Inputs!$B$13,IF(2&lt;=Inputs!$B$8,IF(Inputs!$B$12&gt;0,MAX(MIN(NORM.INV(RAND(),LOOKUP(Q933,Inputs!$J$6:$J$9,Inputs!$G$6:$G$9),LOOKUP(Q933,Inputs!$J$6:$J$9,Inputs!$H$6:$H$9)),Inputs!$B$12),-Inputs!$B$12),NORM.INV(RAND(),LOOKUP(Q933,Inputs!$J$6:$J$9,Inputs!$G$6:$G$9),LOOKUP(Q933,Inputs!$J$6:$J$9,Inputs!$H$6:$H$9))),0),"" )</f>
        <v/>
      </c>
      <c r="H933" s="26">
        <f>IF($A933&lt;=Inputs!$B$13,IF(3&lt;=Inputs!$B$8,IF(Inputs!$B$12&gt;0,MAX(MIN(NORM.INV(RAND(),LOOKUP(R933,Inputs!$J$6:$J$9,Inputs!$G$6:$G$9),LOOKUP(R933,Inputs!$J$6:$J$9,Inputs!$H$6:$H$9)),Inputs!$B$12),-Inputs!$B$12),NORM.INV(RAND(),LOOKUP(R933,Inputs!$J$6:$J$9,Inputs!$G$6:$G$9),LOOKUP(R933,Inputs!$J$6:$J$9,Inputs!$H$6:$H$9))),0),"" )</f>
        <v/>
      </c>
      <c r="I933" s="26">
        <f>IF($A933&lt;=Inputs!$B$13,IF(4&lt;=Inputs!$B$8,IF(Inputs!$B$12&gt;0,MAX(MIN(NORM.INV(RAND(),LOOKUP(S933,Inputs!$J$6:$J$9,Inputs!$G$6:$G$9),LOOKUP(S933,Inputs!$J$6:$J$9,Inputs!$H$6:$H$9)),Inputs!$B$12),-Inputs!$B$12),NORM.INV(RAND(),LOOKUP(S933,Inputs!$J$6:$J$9,Inputs!$G$6:$G$9),LOOKUP(S933,Inputs!$J$6:$J$9,Inputs!$H$6:$H$9))),0),"" )</f>
        <v/>
      </c>
      <c r="J933" s="26">
        <f>IF($A933&lt;=Inputs!$B$13,IF(5&lt;=Inputs!$B$8,IF(Inputs!$B$12&gt;0,MAX(MIN(NORM.INV(RAND(),LOOKUP(T933,Inputs!$J$6:$J$9,Inputs!$G$6:$G$9),LOOKUP(T933,Inputs!$J$6:$J$9,Inputs!$H$6:$H$9)),Inputs!$B$12),-Inputs!$B$12),NORM.INV(RAND(),LOOKUP(T933,Inputs!$J$6:$J$9,Inputs!$G$6:$G$9),LOOKUP(T933,Inputs!$J$6:$J$9,Inputs!$H$6:$H$9))),0),"" )</f>
        <v/>
      </c>
      <c r="K933" s="26">
        <f>IF($A933&lt;=Inputs!$B$13,IF(6&lt;=Inputs!$B$8,IF(Inputs!$B$12&gt;0,MAX(MIN(NORM.INV(RAND(),LOOKUP(U933,Inputs!$J$6:$J$9,Inputs!$G$6:$G$9),LOOKUP(U933,Inputs!$J$6:$J$9,Inputs!$H$6:$H$9)),Inputs!$B$12),-Inputs!$B$12),NORM.INV(RAND(),LOOKUP(U933,Inputs!$J$6:$J$9,Inputs!$G$6:$G$9),LOOKUP(U933,Inputs!$J$6:$J$9,Inputs!$H$6:$H$9))),0),"" )</f>
        <v/>
      </c>
      <c r="L933" s="26">
        <f>IF($A933&lt;=Inputs!$B$13,IF(7&lt;=Inputs!$B$8,IF(Inputs!$B$12&gt;0,MAX(MIN(NORM.INV(RAND(),LOOKUP(V933,Inputs!$J$6:$J$9,Inputs!$G$6:$G$9),LOOKUP(V933,Inputs!$J$6:$J$9,Inputs!$H$6:$H$9)),Inputs!$B$12),-Inputs!$B$12),NORM.INV(RAND(),LOOKUP(V933,Inputs!$J$6:$J$9,Inputs!$G$6:$G$9),LOOKUP(V933,Inputs!$J$6:$J$9,Inputs!$H$6:$H$9))),0),"" )</f>
        <v/>
      </c>
      <c r="M933" s="26">
        <f>IF($A933&lt;=Inputs!$B$13,IF(8&lt;=Inputs!$B$8,IF(Inputs!$B$12&gt;0,MAX(MIN(NORM.INV(RAND(),LOOKUP(W933,Inputs!$J$6:$J$9,Inputs!$G$6:$G$9),LOOKUP(W933,Inputs!$J$6:$J$9,Inputs!$H$6:$H$9)),Inputs!$B$12),-Inputs!$B$12),NORM.INV(RAND(),LOOKUP(W933,Inputs!$J$6:$J$9,Inputs!$G$6:$G$9),LOOKUP(W933,Inputs!$J$6:$J$9,Inputs!$H$6:$H$9))),0),"" )</f>
        <v/>
      </c>
      <c r="N933" s="26">
        <f>IF($A933&lt;=Inputs!$B$13,IF(9&lt;=Inputs!$B$8,IF(Inputs!$B$12&gt;0,MAX(MIN(NORM.INV(RAND(),LOOKUP(X933,Inputs!$J$6:$J$9,Inputs!$G$6:$G$9),LOOKUP(X933,Inputs!$J$6:$J$9,Inputs!$H$6:$H$9)),Inputs!$B$12),-Inputs!$B$12),NORM.INV(RAND(),LOOKUP(X933,Inputs!$J$6:$J$9,Inputs!$G$6:$G$9),LOOKUP(X933,Inputs!$J$6:$J$9,Inputs!$H$6:$H$9))),0),"" )</f>
        <v/>
      </c>
      <c r="O933" s="26">
        <f>IF($A933&lt;=Inputs!$B$13,IF(10&lt;=Inputs!$B$8,IF(Inputs!$B$12&gt;0,MAX(MIN(NORM.INV(RAND(),LOOKUP(Y933,Inputs!$J$6:$J$9,Inputs!$G$6:$G$9),LOOKUP(Y933,Inputs!$J$6:$J$9,Inputs!$H$6:$H$9)),Inputs!$B$12),-Inputs!$B$12),NORM.INV(RAND(),LOOKUP(Y933,Inputs!$J$6:$J$9,Inputs!$G$6:$G$9),LOOKUP(Y933,Inputs!$J$6:$J$9,Inputs!$H$6:$H$9))),0),"" )</f>
        <v/>
      </c>
      <c r="P933" s="31">
        <f>IF($A933&lt;=Inputs!$B$13,RAND(),"")</f>
        <v/>
      </c>
      <c r="Q933" s="31">
        <f>IF($A933&lt;=Inputs!$B$13,RAND(),"")</f>
        <v/>
      </c>
      <c r="R933" s="31">
        <f>IF($A933&lt;=Inputs!$B$13,RAND(),"")</f>
        <v/>
      </c>
      <c r="S933" s="31">
        <f>IF($A933&lt;=Inputs!$B$13,RAND(),"")</f>
        <v/>
      </c>
      <c r="T933" s="31">
        <f>IF($A933&lt;=Inputs!$B$13,RAND(),"")</f>
        <v/>
      </c>
      <c r="U933" s="31">
        <f>IF($A933&lt;=Inputs!$B$13,RAND(),"")</f>
        <v/>
      </c>
      <c r="V933" s="31">
        <f>IF($A933&lt;=Inputs!$B$13,RAND(),"")</f>
        <v/>
      </c>
      <c r="W933" s="31">
        <f>IF($A933&lt;=Inputs!$B$13,RAND(),"")</f>
        <v/>
      </c>
      <c r="X933" s="31">
        <f>IF($A933&lt;=Inputs!$B$13,RAND(),"")</f>
        <v/>
      </c>
      <c r="Y933" s="31">
        <f>IF($A933&lt;=Inputs!$B$13,RAND(),"")</f>
        <v/>
      </c>
    </row>
    <row r="934">
      <c r="A934" t="n">
        <v>929</v>
      </c>
      <c r="B934" s="26">
        <f>IF($A934&lt;=Inputs!$B$13,IF(Inputs!$B$8&gt;0,SUM(F934:O934)/Inputs!$B$8,0),"")</f>
        <v/>
      </c>
      <c r="C934" s="27">
        <f>IF($A934&lt;=Inputs!$B$13,B934/100,"")</f>
        <v/>
      </c>
      <c r="D934" s="28">
        <f>IF($A934&lt;=Inputs!$B$13,C934*Inputs!$B$7,"")</f>
        <v/>
      </c>
      <c r="E934" s="29">
        <f>IF($A934&lt;=Inputs!$B$13,IF(D934&gt;0,1,0),"")</f>
        <v/>
      </c>
      <c r="F934" s="26">
        <f>IF($A934&lt;=Inputs!$B$13,IF(1&lt;=Inputs!$B$8,IF(Inputs!$B$12&gt;0,MAX(MIN(NORM.INV(RAND(),LOOKUP(P934,Inputs!$J$6:$J$9,Inputs!$G$6:$G$9),LOOKUP(P934,Inputs!$J$6:$J$9,Inputs!$H$6:$H$9)),Inputs!$B$12),-Inputs!$B$12),NORM.INV(RAND(),LOOKUP(P934,Inputs!$J$6:$J$9,Inputs!$G$6:$G$9),LOOKUP(P934,Inputs!$J$6:$J$9,Inputs!$H$6:$H$9))),0),"" )</f>
        <v/>
      </c>
      <c r="G934" s="26">
        <f>IF($A934&lt;=Inputs!$B$13,IF(2&lt;=Inputs!$B$8,IF(Inputs!$B$12&gt;0,MAX(MIN(NORM.INV(RAND(),LOOKUP(Q934,Inputs!$J$6:$J$9,Inputs!$G$6:$G$9),LOOKUP(Q934,Inputs!$J$6:$J$9,Inputs!$H$6:$H$9)),Inputs!$B$12),-Inputs!$B$12),NORM.INV(RAND(),LOOKUP(Q934,Inputs!$J$6:$J$9,Inputs!$G$6:$G$9),LOOKUP(Q934,Inputs!$J$6:$J$9,Inputs!$H$6:$H$9))),0),"" )</f>
        <v/>
      </c>
      <c r="H934" s="26">
        <f>IF($A934&lt;=Inputs!$B$13,IF(3&lt;=Inputs!$B$8,IF(Inputs!$B$12&gt;0,MAX(MIN(NORM.INV(RAND(),LOOKUP(R934,Inputs!$J$6:$J$9,Inputs!$G$6:$G$9),LOOKUP(R934,Inputs!$J$6:$J$9,Inputs!$H$6:$H$9)),Inputs!$B$12),-Inputs!$B$12),NORM.INV(RAND(),LOOKUP(R934,Inputs!$J$6:$J$9,Inputs!$G$6:$G$9),LOOKUP(R934,Inputs!$J$6:$J$9,Inputs!$H$6:$H$9))),0),"" )</f>
        <v/>
      </c>
      <c r="I934" s="26">
        <f>IF($A934&lt;=Inputs!$B$13,IF(4&lt;=Inputs!$B$8,IF(Inputs!$B$12&gt;0,MAX(MIN(NORM.INV(RAND(),LOOKUP(S934,Inputs!$J$6:$J$9,Inputs!$G$6:$G$9),LOOKUP(S934,Inputs!$J$6:$J$9,Inputs!$H$6:$H$9)),Inputs!$B$12),-Inputs!$B$12),NORM.INV(RAND(),LOOKUP(S934,Inputs!$J$6:$J$9,Inputs!$G$6:$G$9),LOOKUP(S934,Inputs!$J$6:$J$9,Inputs!$H$6:$H$9))),0),"" )</f>
        <v/>
      </c>
      <c r="J934" s="26">
        <f>IF($A934&lt;=Inputs!$B$13,IF(5&lt;=Inputs!$B$8,IF(Inputs!$B$12&gt;0,MAX(MIN(NORM.INV(RAND(),LOOKUP(T934,Inputs!$J$6:$J$9,Inputs!$G$6:$G$9),LOOKUP(T934,Inputs!$J$6:$J$9,Inputs!$H$6:$H$9)),Inputs!$B$12),-Inputs!$B$12),NORM.INV(RAND(),LOOKUP(T934,Inputs!$J$6:$J$9,Inputs!$G$6:$G$9),LOOKUP(T934,Inputs!$J$6:$J$9,Inputs!$H$6:$H$9))),0),"" )</f>
        <v/>
      </c>
      <c r="K934" s="26">
        <f>IF($A934&lt;=Inputs!$B$13,IF(6&lt;=Inputs!$B$8,IF(Inputs!$B$12&gt;0,MAX(MIN(NORM.INV(RAND(),LOOKUP(U934,Inputs!$J$6:$J$9,Inputs!$G$6:$G$9),LOOKUP(U934,Inputs!$J$6:$J$9,Inputs!$H$6:$H$9)),Inputs!$B$12),-Inputs!$B$12),NORM.INV(RAND(),LOOKUP(U934,Inputs!$J$6:$J$9,Inputs!$G$6:$G$9),LOOKUP(U934,Inputs!$J$6:$J$9,Inputs!$H$6:$H$9))),0),"" )</f>
        <v/>
      </c>
      <c r="L934" s="26">
        <f>IF($A934&lt;=Inputs!$B$13,IF(7&lt;=Inputs!$B$8,IF(Inputs!$B$12&gt;0,MAX(MIN(NORM.INV(RAND(),LOOKUP(V934,Inputs!$J$6:$J$9,Inputs!$G$6:$G$9),LOOKUP(V934,Inputs!$J$6:$J$9,Inputs!$H$6:$H$9)),Inputs!$B$12),-Inputs!$B$12),NORM.INV(RAND(),LOOKUP(V934,Inputs!$J$6:$J$9,Inputs!$G$6:$G$9),LOOKUP(V934,Inputs!$J$6:$J$9,Inputs!$H$6:$H$9))),0),"" )</f>
        <v/>
      </c>
      <c r="M934" s="26">
        <f>IF($A934&lt;=Inputs!$B$13,IF(8&lt;=Inputs!$B$8,IF(Inputs!$B$12&gt;0,MAX(MIN(NORM.INV(RAND(),LOOKUP(W934,Inputs!$J$6:$J$9,Inputs!$G$6:$G$9),LOOKUP(W934,Inputs!$J$6:$J$9,Inputs!$H$6:$H$9)),Inputs!$B$12),-Inputs!$B$12),NORM.INV(RAND(),LOOKUP(W934,Inputs!$J$6:$J$9,Inputs!$G$6:$G$9),LOOKUP(W934,Inputs!$J$6:$J$9,Inputs!$H$6:$H$9))),0),"" )</f>
        <v/>
      </c>
      <c r="N934" s="26">
        <f>IF($A934&lt;=Inputs!$B$13,IF(9&lt;=Inputs!$B$8,IF(Inputs!$B$12&gt;0,MAX(MIN(NORM.INV(RAND(),LOOKUP(X934,Inputs!$J$6:$J$9,Inputs!$G$6:$G$9),LOOKUP(X934,Inputs!$J$6:$J$9,Inputs!$H$6:$H$9)),Inputs!$B$12),-Inputs!$B$12),NORM.INV(RAND(),LOOKUP(X934,Inputs!$J$6:$J$9,Inputs!$G$6:$G$9),LOOKUP(X934,Inputs!$J$6:$J$9,Inputs!$H$6:$H$9))),0),"" )</f>
        <v/>
      </c>
      <c r="O934" s="26">
        <f>IF($A934&lt;=Inputs!$B$13,IF(10&lt;=Inputs!$B$8,IF(Inputs!$B$12&gt;0,MAX(MIN(NORM.INV(RAND(),LOOKUP(Y934,Inputs!$J$6:$J$9,Inputs!$G$6:$G$9),LOOKUP(Y934,Inputs!$J$6:$J$9,Inputs!$H$6:$H$9)),Inputs!$B$12),-Inputs!$B$12),NORM.INV(RAND(),LOOKUP(Y934,Inputs!$J$6:$J$9,Inputs!$G$6:$G$9),LOOKUP(Y934,Inputs!$J$6:$J$9,Inputs!$H$6:$H$9))),0),"" )</f>
        <v/>
      </c>
      <c r="P934" s="31">
        <f>IF($A934&lt;=Inputs!$B$13,RAND(),"")</f>
        <v/>
      </c>
      <c r="Q934" s="31">
        <f>IF($A934&lt;=Inputs!$B$13,RAND(),"")</f>
        <v/>
      </c>
      <c r="R934" s="31">
        <f>IF($A934&lt;=Inputs!$B$13,RAND(),"")</f>
        <v/>
      </c>
      <c r="S934" s="31">
        <f>IF($A934&lt;=Inputs!$B$13,RAND(),"")</f>
        <v/>
      </c>
      <c r="T934" s="31">
        <f>IF($A934&lt;=Inputs!$B$13,RAND(),"")</f>
        <v/>
      </c>
      <c r="U934" s="31">
        <f>IF($A934&lt;=Inputs!$B$13,RAND(),"")</f>
        <v/>
      </c>
      <c r="V934" s="31">
        <f>IF($A934&lt;=Inputs!$B$13,RAND(),"")</f>
        <v/>
      </c>
      <c r="W934" s="31">
        <f>IF($A934&lt;=Inputs!$B$13,RAND(),"")</f>
        <v/>
      </c>
      <c r="X934" s="31">
        <f>IF($A934&lt;=Inputs!$B$13,RAND(),"")</f>
        <v/>
      </c>
      <c r="Y934" s="31">
        <f>IF($A934&lt;=Inputs!$B$13,RAND(),"")</f>
        <v/>
      </c>
    </row>
    <row r="935">
      <c r="A935" t="n">
        <v>930</v>
      </c>
      <c r="B935" s="26">
        <f>IF($A935&lt;=Inputs!$B$13,IF(Inputs!$B$8&gt;0,SUM(F935:O935)/Inputs!$B$8,0),"")</f>
        <v/>
      </c>
      <c r="C935" s="27">
        <f>IF($A935&lt;=Inputs!$B$13,B935/100,"")</f>
        <v/>
      </c>
      <c r="D935" s="28">
        <f>IF($A935&lt;=Inputs!$B$13,C935*Inputs!$B$7,"")</f>
        <v/>
      </c>
      <c r="E935" s="29">
        <f>IF($A935&lt;=Inputs!$B$13,IF(D935&gt;0,1,0),"")</f>
        <v/>
      </c>
      <c r="F935" s="26">
        <f>IF($A935&lt;=Inputs!$B$13,IF(1&lt;=Inputs!$B$8,IF(Inputs!$B$12&gt;0,MAX(MIN(NORM.INV(RAND(),LOOKUP(P935,Inputs!$J$6:$J$9,Inputs!$G$6:$G$9),LOOKUP(P935,Inputs!$J$6:$J$9,Inputs!$H$6:$H$9)),Inputs!$B$12),-Inputs!$B$12),NORM.INV(RAND(),LOOKUP(P935,Inputs!$J$6:$J$9,Inputs!$G$6:$G$9),LOOKUP(P935,Inputs!$J$6:$J$9,Inputs!$H$6:$H$9))),0),"" )</f>
        <v/>
      </c>
      <c r="G935" s="26">
        <f>IF($A935&lt;=Inputs!$B$13,IF(2&lt;=Inputs!$B$8,IF(Inputs!$B$12&gt;0,MAX(MIN(NORM.INV(RAND(),LOOKUP(Q935,Inputs!$J$6:$J$9,Inputs!$G$6:$G$9),LOOKUP(Q935,Inputs!$J$6:$J$9,Inputs!$H$6:$H$9)),Inputs!$B$12),-Inputs!$B$12),NORM.INV(RAND(),LOOKUP(Q935,Inputs!$J$6:$J$9,Inputs!$G$6:$G$9),LOOKUP(Q935,Inputs!$J$6:$J$9,Inputs!$H$6:$H$9))),0),"" )</f>
        <v/>
      </c>
      <c r="H935" s="26">
        <f>IF($A935&lt;=Inputs!$B$13,IF(3&lt;=Inputs!$B$8,IF(Inputs!$B$12&gt;0,MAX(MIN(NORM.INV(RAND(),LOOKUP(R935,Inputs!$J$6:$J$9,Inputs!$G$6:$G$9),LOOKUP(R935,Inputs!$J$6:$J$9,Inputs!$H$6:$H$9)),Inputs!$B$12),-Inputs!$B$12),NORM.INV(RAND(),LOOKUP(R935,Inputs!$J$6:$J$9,Inputs!$G$6:$G$9),LOOKUP(R935,Inputs!$J$6:$J$9,Inputs!$H$6:$H$9))),0),"" )</f>
        <v/>
      </c>
      <c r="I935" s="26">
        <f>IF($A935&lt;=Inputs!$B$13,IF(4&lt;=Inputs!$B$8,IF(Inputs!$B$12&gt;0,MAX(MIN(NORM.INV(RAND(),LOOKUP(S935,Inputs!$J$6:$J$9,Inputs!$G$6:$G$9),LOOKUP(S935,Inputs!$J$6:$J$9,Inputs!$H$6:$H$9)),Inputs!$B$12),-Inputs!$B$12),NORM.INV(RAND(),LOOKUP(S935,Inputs!$J$6:$J$9,Inputs!$G$6:$G$9),LOOKUP(S935,Inputs!$J$6:$J$9,Inputs!$H$6:$H$9))),0),"" )</f>
        <v/>
      </c>
      <c r="J935" s="26">
        <f>IF($A935&lt;=Inputs!$B$13,IF(5&lt;=Inputs!$B$8,IF(Inputs!$B$12&gt;0,MAX(MIN(NORM.INV(RAND(),LOOKUP(T935,Inputs!$J$6:$J$9,Inputs!$G$6:$G$9),LOOKUP(T935,Inputs!$J$6:$J$9,Inputs!$H$6:$H$9)),Inputs!$B$12),-Inputs!$B$12),NORM.INV(RAND(),LOOKUP(T935,Inputs!$J$6:$J$9,Inputs!$G$6:$G$9),LOOKUP(T935,Inputs!$J$6:$J$9,Inputs!$H$6:$H$9))),0),"" )</f>
        <v/>
      </c>
      <c r="K935" s="26">
        <f>IF($A935&lt;=Inputs!$B$13,IF(6&lt;=Inputs!$B$8,IF(Inputs!$B$12&gt;0,MAX(MIN(NORM.INV(RAND(),LOOKUP(U935,Inputs!$J$6:$J$9,Inputs!$G$6:$G$9),LOOKUP(U935,Inputs!$J$6:$J$9,Inputs!$H$6:$H$9)),Inputs!$B$12),-Inputs!$B$12),NORM.INV(RAND(),LOOKUP(U935,Inputs!$J$6:$J$9,Inputs!$G$6:$G$9),LOOKUP(U935,Inputs!$J$6:$J$9,Inputs!$H$6:$H$9))),0),"" )</f>
        <v/>
      </c>
      <c r="L935" s="26">
        <f>IF($A935&lt;=Inputs!$B$13,IF(7&lt;=Inputs!$B$8,IF(Inputs!$B$12&gt;0,MAX(MIN(NORM.INV(RAND(),LOOKUP(V935,Inputs!$J$6:$J$9,Inputs!$G$6:$G$9),LOOKUP(V935,Inputs!$J$6:$J$9,Inputs!$H$6:$H$9)),Inputs!$B$12),-Inputs!$B$12),NORM.INV(RAND(),LOOKUP(V935,Inputs!$J$6:$J$9,Inputs!$G$6:$G$9),LOOKUP(V935,Inputs!$J$6:$J$9,Inputs!$H$6:$H$9))),0),"" )</f>
        <v/>
      </c>
      <c r="M935" s="26">
        <f>IF($A935&lt;=Inputs!$B$13,IF(8&lt;=Inputs!$B$8,IF(Inputs!$B$12&gt;0,MAX(MIN(NORM.INV(RAND(),LOOKUP(W935,Inputs!$J$6:$J$9,Inputs!$G$6:$G$9),LOOKUP(W935,Inputs!$J$6:$J$9,Inputs!$H$6:$H$9)),Inputs!$B$12),-Inputs!$B$12),NORM.INV(RAND(),LOOKUP(W935,Inputs!$J$6:$J$9,Inputs!$G$6:$G$9),LOOKUP(W935,Inputs!$J$6:$J$9,Inputs!$H$6:$H$9))),0),"" )</f>
        <v/>
      </c>
      <c r="N935" s="26">
        <f>IF($A935&lt;=Inputs!$B$13,IF(9&lt;=Inputs!$B$8,IF(Inputs!$B$12&gt;0,MAX(MIN(NORM.INV(RAND(),LOOKUP(X935,Inputs!$J$6:$J$9,Inputs!$G$6:$G$9),LOOKUP(X935,Inputs!$J$6:$J$9,Inputs!$H$6:$H$9)),Inputs!$B$12),-Inputs!$B$12),NORM.INV(RAND(),LOOKUP(X935,Inputs!$J$6:$J$9,Inputs!$G$6:$G$9),LOOKUP(X935,Inputs!$J$6:$J$9,Inputs!$H$6:$H$9))),0),"" )</f>
        <v/>
      </c>
      <c r="O935" s="26">
        <f>IF($A935&lt;=Inputs!$B$13,IF(10&lt;=Inputs!$B$8,IF(Inputs!$B$12&gt;0,MAX(MIN(NORM.INV(RAND(),LOOKUP(Y935,Inputs!$J$6:$J$9,Inputs!$G$6:$G$9),LOOKUP(Y935,Inputs!$J$6:$J$9,Inputs!$H$6:$H$9)),Inputs!$B$12),-Inputs!$B$12),NORM.INV(RAND(),LOOKUP(Y935,Inputs!$J$6:$J$9,Inputs!$G$6:$G$9),LOOKUP(Y935,Inputs!$J$6:$J$9,Inputs!$H$6:$H$9))),0),"" )</f>
        <v/>
      </c>
      <c r="P935" s="31">
        <f>IF($A935&lt;=Inputs!$B$13,RAND(),"")</f>
        <v/>
      </c>
      <c r="Q935" s="31">
        <f>IF($A935&lt;=Inputs!$B$13,RAND(),"")</f>
        <v/>
      </c>
      <c r="R935" s="31">
        <f>IF($A935&lt;=Inputs!$B$13,RAND(),"")</f>
        <v/>
      </c>
      <c r="S935" s="31">
        <f>IF($A935&lt;=Inputs!$B$13,RAND(),"")</f>
        <v/>
      </c>
      <c r="T935" s="31">
        <f>IF($A935&lt;=Inputs!$B$13,RAND(),"")</f>
        <v/>
      </c>
      <c r="U935" s="31">
        <f>IF($A935&lt;=Inputs!$B$13,RAND(),"")</f>
        <v/>
      </c>
      <c r="V935" s="31">
        <f>IF($A935&lt;=Inputs!$B$13,RAND(),"")</f>
        <v/>
      </c>
      <c r="W935" s="31">
        <f>IF($A935&lt;=Inputs!$B$13,RAND(),"")</f>
        <v/>
      </c>
      <c r="X935" s="31">
        <f>IF($A935&lt;=Inputs!$B$13,RAND(),"")</f>
        <v/>
      </c>
      <c r="Y935" s="31">
        <f>IF($A935&lt;=Inputs!$B$13,RAND(),"")</f>
        <v/>
      </c>
    </row>
    <row r="936">
      <c r="A936" t="n">
        <v>931</v>
      </c>
      <c r="B936" s="26">
        <f>IF($A936&lt;=Inputs!$B$13,IF(Inputs!$B$8&gt;0,SUM(F936:O936)/Inputs!$B$8,0),"")</f>
        <v/>
      </c>
      <c r="C936" s="27">
        <f>IF($A936&lt;=Inputs!$B$13,B936/100,"")</f>
        <v/>
      </c>
      <c r="D936" s="28">
        <f>IF($A936&lt;=Inputs!$B$13,C936*Inputs!$B$7,"")</f>
        <v/>
      </c>
      <c r="E936" s="29">
        <f>IF($A936&lt;=Inputs!$B$13,IF(D936&gt;0,1,0),"")</f>
        <v/>
      </c>
      <c r="F936" s="26">
        <f>IF($A936&lt;=Inputs!$B$13,IF(1&lt;=Inputs!$B$8,IF(Inputs!$B$12&gt;0,MAX(MIN(NORM.INV(RAND(),LOOKUP(P936,Inputs!$J$6:$J$9,Inputs!$G$6:$G$9),LOOKUP(P936,Inputs!$J$6:$J$9,Inputs!$H$6:$H$9)),Inputs!$B$12),-Inputs!$B$12),NORM.INV(RAND(),LOOKUP(P936,Inputs!$J$6:$J$9,Inputs!$G$6:$G$9),LOOKUP(P936,Inputs!$J$6:$J$9,Inputs!$H$6:$H$9))),0),"" )</f>
        <v/>
      </c>
      <c r="G936" s="26">
        <f>IF($A936&lt;=Inputs!$B$13,IF(2&lt;=Inputs!$B$8,IF(Inputs!$B$12&gt;0,MAX(MIN(NORM.INV(RAND(),LOOKUP(Q936,Inputs!$J$6:$J$9,Inputs!$G$6:$G$9),LOOKUP(Q936,Inputs!$J$6:$J$9,Inputs!$H$6:$H$9)),Inputs!$B$12),-Inputs!$B$12),NORM.INV(RAND(),LOOKUP(Q936,Inputs!$J$6:$J$9,Inputs!$G$6:$G$9),LOOKUP(Q936,Inputs!$J$6:$J$9,Inputs!$H$6:$H$9))),0),"" )</f>
        <v/>
      </c>
      <c r="H936" s="26">
        <f>IF($A936&lt;=Inputs!$B$13,IF(3&lt;=Inputs!$B$8,IF(Inputs!$B$12&gt;0,MAX(MIN(NORM.INV(RAND(),LOOKUP(R936,Inputs!$J$6:$J$9,Inputs!$G$6:$G$9),LOOKUP(R936,Inputs!$J$6:$J$9,Inputs!$H$6:$H$9)),Inputs!$B$12),-Inputs!$B$12),NORM.INV(RAND(),LOOKUP(R936,Inputs!$J$6:$J$9,Inputs!$G$6:$G$9),LOOKUP(R936,Inputs!$J$6:$J$9,Inputs!$H$6:$H$9))),0),"" )</f>
        <v/>
      </c>
      <c r="I936" s="26">
        <f>IF($A936&lt;=Inputs!$B$13,IF(4&lt;=Inputs!$B$8,IF(Inputs!$B$12&gt;0,MAX(MIN(NORM.INV(RAND(),LOOKUP(S936,Inputs!$J$6:$J$9,Inputs!$G$6:$G$9),LOOKUP(S936,Inputs!$J$6:$J$9,Inputs!$H$6:$H$9)),Inputs!$B$12),-Inputs!$B$12),NORM.INV(RAND(),LOOKUP(S936,Inputs!$J$6:$J$9,Inputs!$G$6:$G$9),LOOKUP(S936,Inputs!$J$6:$J$9,Inputs!$H$6:$H$9))),0),"" )</f>
        <v/>
      </c>
      <c r="J936" s="26">
        <f>IF($A936&lt;=Inputs!$B$13,IF(5&lt;=Inputs!$B$8,IF(Inputs!$B$12&gt;0,MAX(MIN(NORM.INV(RAND(),LOOKUP(T936,Inputs!$J$6:$J$9,Inputs!$G$6:$G$9),LOOKUP(T936,Inputs!$J$6:$J$9,Inputs!$H$6:$H$9)),Inputs!$B$12),-Inputs!$B$12),NORM.INV(RAND(),LOOKUP(T936,Inputs!$J$6:$J$9,Inputs!$G$6:$G$9),LOOKUP(T936,Inputs!$J$6:$J$9,Inputs!$H$6:$H$9))),0),"" )</f>
        <v/>
      </c>
      <c r="K936" s="26">
        <f>IF($A936&lt;=Inputs!$B$13,IF(6&lt;=Inputs!$B$8,IF(Inputs!$B$12&gt;0,MAX(MIN(NORM.INV(RAND(),LOOKUP(U936,Inputs!$J$6:$J$9,Inputs!$G$6:$G$9),LOOKUP(U936,Inputs!$J$6:$J$9,Inputs!$H$6:$H$9)),Inputs!$B$12),-Inputs!$B$12),NORM.INV(RAND(),LOOKUP(U936,Inputs!$J$6:$J$9,Inputs!$G$6:$G$9),LOOKUP(U936,Inputs!$J$6:$J$9,Inputs!$H$6:$H$9))),0),"" )</f>
        <v/>
      </c>
      <c r="L936" s="26">
        <f>IF($A936&lt;=Inputs!$B$13,IF(7&lt;=Inputs!$B$8,IF(Inputs!$B$12&gt;0,MAX(MIN(NORM.INV(RAND(),LOOKUP(V936,Inputs!$J$6:$J$9,Inputs!$G$6:$G$9),LOOKUP(V936,Inputs!$J$6:$J$9,Inputs!$H$6:$H$9)),Inputs!$B$12),-Inputs!$B$12),NORM.INV(RAND(),LOOKUP(V936,Inputs!$J$6:$J$9,Inputs!$G$6:$G$9),LOOKUP(V936,Inputs!$J$6:$J$9,Inputs!$H$6:$H$9))),0),"" )</f>
        <v/>
      </c>
      <c r="M936" s="26">
        <f>IF($A936&lt;=Inputs!$B$13,IF(8&lt;=Inputs!$B$8,IF(Inputs!$B$12&gt;0,MAX(MIN(NORM.INV(RAND(),LOOKUP(W936,Inputs!$J$6:$J$9,Inputs!$G$6:$G$9),LOOKUP(W936,Inputs!$J$6:$J$9,Inputs!$H$6:$H$9)),Inputs!$B$12),-Inputs!$B$12),NORM.INV(RAND(),LOOKUP(W936,Inputs!$J$6:$J$9,Inputs!$G$6:$G$9),LOOKUP(W936,Inputs!$J$6:$J$9,Inputs!$H$6:$H$9))),0),"" )</f>
        <v/>
      </c>
      <c r="N936" s="26">
        <f>IF($A936&lt;=Inputs!$B$13,IF(9&lt;=Inputs!$B$8,IF(Inputs!$B$12&gt;0,MAX(MIN(NORM.INV(RAND(),LOOKUP(X936,Inputs!$J$6:$J$9,Inputs!$G$6:$G$9),LOOKUP(X936,Inputs!$J$6:$J$9,Inputs!$H$6:$H$9)),Inputs!$B$12),-Inputs!$B$12),NORM.INV(RAND(),LOOKUP(X936,Inputs!$J$6:$J$9,Inputs!$G$6:$G$9),LOOKUP(X936,Inputs!$J$6:$J$9,Inputs!$H$6:$H$9))),0),"" )</f>
        <v/>
      </c>
      <c r="O936" s="26">
        <f>IF($A936&lt;=Inputs!$B$13,IF(10&lt;=Inputs!$B$8,IF(Inputs!$B$12&gt;0,MAX(MIN(NORM.INV(RAND(),LOOKUP(Y936,Inputs!$J$6:$J$9,Inputs!$G$6:$G$9),LOOKUP(Y936,Inputs!$J$6:$J$9,Inputs!$H$6:$H$9)),Inputs!$B$12),-Inputs!$B$12),NORM.INV(RAND(),LOOKUP(Y936,Inputs!$J$6:$J$9,Inputs!$G$6:$G$9),LOOKUP(Y936,Inputs!$J$6:$J$9,Inputs!$H$6:$H$9))),0),"" )</f>
        <v/>
      </c>
      <c r="P936" s="31">
        <f>IF($A936&lt;=Inputs!$B$13,RAND(),"")</f>
        <v/>
      </c>
      <c r="Q936" s="31">
        <f>IF($A936&lt;=Inputs!$B$13,RAND(),"")</f>
        <v/>
      </c>
      <c r="R936" s="31">
        <f>IF($A936&lt;=Inputs!$B$13,RAND(),"")</f>
        <v/>
      </c>
      <c r="S936" s="31">
        <f>IF($A936&lt;=Inputs!$B$13,RAND(),"")</f>
        <v/>
      </c>
      <c r="T936" s="31">
        <f>IF($A936&lt;=Inputs!$B$13,RAND(),"")</f>
        <v/>
      </c>
      <c r="U936" s="31">
        <f>IF($A936&lt;=Inputs!$B$13,RAND(),"")</f>
        <v/>
      </c>
      <c r="V936" s="31">
        <f>IF($A936&lt;=Inputs!$B$13,RAND(),"")</f>
        <v/>
      </c>
      <c r="W936" s="31">
        <f>IF($A936&lt;=Inputs!$B$13,RAND(),"")</f>
        <v/>
      </c>
      <c r="X936" s="31">
        <f>IF($A936&lt;=Inputs!$B$13,RAND(),"")</f>
        <v/>
      </c>
      <c r="Y936" s="31">
        <f>IF($A936&lt;=Inputs!$B$13,RAND(),"")</f>
        <v/>
      </c>
    </row>
    <row r="937">
      <c r="A937" t="n">
        <v>932</v>
      </c>
      <c r="B937" s="26">
        <f>IF($A937&lt;=Inputs!$B$13,IF(Inputs!$B$8&gt;0,SUM(F937:O937)/Inputs!$B$8,0),"")</f>
        <v/>
      </c>
      <c r="C937" s="27">
        <f>IF($A937&lt;=Inputs!$B$13,B937/100,"")</f>
        <v/>
      </c>
      <c r="D937" s="28">
        <f>IF($A937&lt;=Inputs!$B$13,C937*Inputs!$B$7,"")</f>
        <v/>
      </c>
      <c r="E937" s="29">
        <f>IF($A937&lt;=Inputs!$B$13,IF(D937&gt;0,1,0),"")</f>
        <v/>
      </c>
      <c r="F937" s="26">
        <f>IF($A937&lt;=Inputs!$B$13,IF(1&lt;=Inputs!$B$8,IF(Inputs!$B$12&gt;0,MAX(MIN(NORM.INV(RAND(),LOOKUP(P937,Inputs!$J$6:$J$9,Inputs!$G$6:$G$9),LOOKUP(P937,Inputs!$J$6:$J$9,Inputs!$H$6:$H$9)),Inputs!$B$12),-Inputs!$B$12),NORM.INV(RAND(),LOOKUP(P937,Inputs!$J$6:$J$9,Inputs!$G$6:$G$9),LOOKUP(P937,Inputs!$J$6:$J$9,Inputs!$H$6:$H$9))),0),"" )</f>
        <v/>
      </c>
      <c r="G937" s="26">
        <f>IF($A937&lt;=Inputs!$B$13,IF(2&lt;=Inputs!$B$8,IF(Inputs!$B$12&gt;0,MAX(MIN(NORM.INV(RAND(),LOOKUP(Q937,Inputs!$J$6:$J$9,Inputs!$G$6:$G$9),LOOKUP(Q937,Inputs!$J$6:$J$9,Inputs!$H$6:$H$9)),Inputs!$B$12),-Inputs!$B$12),NORM.INV(RAND(),LOOKUP(Q937,Inputs!$J$6:$J$9,Inputs!$G$6:$G$9),LOOKUP(Q937,Inputs!$J$6:$J$9,Inputs!$H$6:$H$9))),0),"" )</f>
        <v/>
      </c>
      <c r="H937" s="26">
        <f>IF($A937&lt;=Inputs!$B$13,IF(3&lt;=Inputs!$B$8,IF(Inputs!$B$12&gt;0,MAX(MIN(NORM.INV(RAND(),LOOKUP(R937,Inputs!$J$6:$J$9,Inputs!$G$6:$G$9),LOOKUP(R937,Inputs!$J$6:$J$9,Inputs!$H$6:$H$9)),Inputs!$B$12),-Inputs!$B$12),NORM.INV(RAND(),LOOKUP(R937,Inputs!$J$6:$J$9,Inputs!$G$6:$G$9),LOOKUP(R937,Inputs!$J$6:$J$9,Inputs!$H$6:$H$9))),0),"" )</f>
        <v/>
      </c>
      <c r="I937" s="26">
        <f>IF($A937&lt;=Inputs!$B$13,IF(4&lt;=Inputs!$B$8,IF(Inputs!$B$12&gt;0,MAX(MIN(NORM.INV(RAND(),LOOKUP(S937,Inputs!$J$6:$J$9,Inputs!$G$6:$G$9),LOOKUP(S937,Inputs!$J$6:$J$9,Inputs!$H$6:$H$9)),Inputs!$B$12),-Inputs!$B$12),NORM.INV(RAND(),LOOKUP(S937,Inputs!$J$6:$J$9,Inputs!$G$6:$G$9),LOOKUP(S937,Inputs!$J$6:$J$9,Inputs!$H$6:$H$9))),0),"" )</f>
        <v/>
      </c>
      <c r="J937" s="26">
        <f>IF($A937&lt;=Inputs!$B$13,IF(5&lt;=Inputs!$B$8,IF(Inputs!$B$12&gt;0,MAX(MIN(NORM.INV(RAND(),LOOKUP(T937,Inputs!$J$6:$J$9,Inputs!$G$6:$G$9),LOOKUP(T937,Inputs!$J$6:$J$9,Inputs!$H$6:$H$9)),Inputs!$B$12),-Inputs!$B$12),NORM.INV(RAND(),LOOKUP(T937,Inputs!$J$6:$J$9,Inputs!$G$6:$G$9),LOOKUP(T937,Inputs!$J$6:$J$9,Inputs!$H$6:$H$9))),0),"" )</f>
        <v/>
      </c>
      <c r="K937" s="26">
        <f>IF($A937&lt;=Inputs!$B$13,IF(6&lt;=Inputs!$B$8,IF(Inputs!$B$12&gt;0,MAX(MIN(NORM.INV(RAND(),LOOKUP(U937,Inputs!$J$6:$J$9,Inputs!$G$6:$G$9),LOOKUP(U937,Inputs!$J$6:$J$9,Inputs!$H$6:$H$9)),Inputs!$B$12),-Inputs!$B$12),NORM.INV(RAND(),LOOKUP(U937,Inputs!$J$6:$J$9,Inputs!$G$6:$G$9),LOOKUP(U937,Inputs!$J$6:$J$9,Inputs!$H$6:$H$9))),0),"" )</f>
        <v/>
      </c>
      <c r="L937" s="26">
        <f>IF($A937&lt;=Inputs!$B$13,IF(7&lt;=Inputs!$B$8,IF(Inputs!$B$12&gt;0,MAX(MIN(NORM.INV(RAND(),LOOKUP(V937,Inputs!$J$6:$J$9,Inputs!$G$6:$G$9),LOOKUP(V937,Inputs!$J$6:$J$9,Inputs!$H$6:$H$9)),Inputs!$B$12),-Inputs!$B$12),NORM.INV(RAND(),LOOKUP(V937,Inputs!$J$6:$J$9,Inputs!$G$6:$G$9),LOOKUP(V937,Inputs!$J$6:$J$9,Inputs!$H$6:$H$9))),0),"" )</f>
        <v/>
      </c>
      <c r="M937" s="26">
        <f>IF($A937&lt;=Inputs!$B$13,IF(8&lt;=Inputs!$B$8,IF(Inputs!$B$12&gt;0,MAX(MIN(NORM.INV(RAND(),LOOKUP(W937,Inputs!$J$6:$J$9,Inputs!$G$6:$G$9),LOOKUP(W937,Inputs!$J$6:$J$9,Inputs!$H$6:$H$9)),Inputs!$B$12),-Inputs!$B$12),NORM.INV(RAND(),LOOKUP(W937,Inputs!$J$6:$J$9,Inputs!$G$6:$G$9),LOOKUP(W937,Inputs!$J$6:$J$9,Inputs!$H$6:$H$9))),0),"" )</f>
        <v/>
      </c>
      <c r="N937" s="26">
        <f>IF($A937&lt;=Inputs!$B$13,IF(9&lt;=Inputs!$B$8,IF(Inputs!$B$12&gt;0,MAX(MIN(NORM.INV(RAND(),LOOKUP(X937,Inputs!$J$6:$J$9,Inputs!$G$6:$G$9),LOOKUP(X937,Inputs!$J$6:$J$9,Inputs!$H$6:$H$9)),Inputs!$B$12),-Inputs!$B$12),NORM.INV(RAND(),LOOKUP(X937,Inputs!$J$6:$J$9,Inputs!$G$6:$G$9),LOOKUP(X937,Inputs!$J$6:$J$9,Inputs!$H$6:$H$9))),0),"" )</f>
        <v/>
      </c>
      <c r="O937" s="26">
        <f>IF($A937&lt;=Inputs!$B$13,IF(10&lt;=Inputs!$B$8,IF(Inputs!$B$12&gt;0,MAX(MIN(NORM.INV(RAND(),LOOKUP(Y937,Inputs!$J$6:$J$9,Inputs!$G$6:$G$9),LOOKUP(Y937,Inputs!$J$6:$J$9,Inputs!$H$6:$H$9)),Inputs!$B$12),-Inputs!$B$12),NORM.INV(RAND(),LOOKUP(Y937,Inputs!$J$6:$J$9,Inputs!$G$6:$G$9),LOOKUP(Y937,Inputs!$J$6:$J$9,Inputs!$H$6:$H$9))),0),"" )</f>
        <v/>
      </c>
      <c r="P937" s="31">
        <f>IF($A937&lt;=Inputs!$B$13,RAND(),"")</f>
        <v/>
      </c>
      <c r="Q937" s="31">
        <f>IF($A937&lt;=Inputs!$B$13,RAND(),"")</f>
        <v/>
      </c>
      <c r="R937" s="31">
        <f>IF($A937&lt;=Inputs!$B$13,RAND(),"")</f>
        <v/>
      </c>
      <c r="S937" s="31">
        <f>IF($A937&lt;=Inputs!$B$13,RAND(),"")</f>
        <v/>
      </c>
      <c r="T937" s="31">
        <f>IF($A937&lt;=Inputs!$B$13,RAND(),"")</f>
        <v/>
      </c>
      <c r="U937" s="31">
        <f>IF($A937&lt;=Inputs!$B$13,RAND(),"")</f>
        <v/>
      </c>
      <c r="V937" s="31">
        <f>IF($A937&lt;=Inputs!$B$13,RAND(),"")</f>
        <v/>
      </c>
      <c r="W937" s="31">
        <f>IF($A937&lt;=Inputs!$B$13,RAND(),"")</f>
        <v/>
      </c>
      <c r="X937" s="31">
        <f>IF($A937&lt;=Inputs!$B$13,RAND(),"")</f>
        <v/>
      </c>
      <c r="Y937" s="31">
        <f>IF($A937&lt;=Inputs!$B$13,RAND(),"")</f>
        <v/>
      </c>
    </row>
    <row r="938">
      <c r="A938" t="n">
        <v>933</v>
      </c>
      <c r="B938" s="26">
        <f>IF($A938&lt;=Inputs!$B$13,IF(Inputs!$B$8&gt;0,SUM(F938:O938)/Inputs!$B$8,0),"")</f>
        <v/>
      </c>
      <c r="C938" s="27">
        <f>IF($A938&lt;=Inputs!$B$13,B938/100,"")</f>
        <v/>
      </c>
      <c r="D938" s="28">
        <f>IF($A938&lt;=Inputs!$B$13,C938*Inputs!$B$7,"")</f>
        <v/>
      </c>
      <c r="E938" s="29">
        <f>IF($A938&lt;=Inputs!$B$13,IF(D938&gt;0,1,0),"")</f>
        <v/>
      </c>
      <c r="F938" s="26">
        <f>IF($A938&lt;=Inputs!$B$13,IF(1&lt;=Inputs!$B$8,IF(Inputs!$B$12&gt;0,MAX(MIN(NORM.INV(RAND(),LOOKUP(P938,Inputs!$J$6:$J$9,Inputs!$G$6:$G$9),LOOKUP(P938,Inputs!$J$6:$J$9,Inputs!$H$6:$H$9)),Inputs!$B$12),-Inputs!$B$12),NORM.INV(RAND(),LOOKUP(P938,Inputs!$J$6:$J$9,Inputs!$G$6:$G$9),LOOKUP(P938,Inputs!$J$6:$J$9,Inputs!$H$6:$H$9))),0),"" )</f>
        <v/>
      </c>
      <c r="G938" s="26">
        <f>IF($A938&lt;=Inputs!$B$13,IF(2&lt;=Inputs!$B$8,IF(Inputs!$B$12&gt;0,MAX(MIN(NORM.INV(RAND(),LOOKUP(Q938,Inputs!$J$6:$J$9,Inputs!$G$6:$G$9),LOOKUP(Q938,Inputs!$J$6:$J$9,Inputs!$H$6:$H$9)),Inputs!$B$12),-Inputs!$B$12),NORM.INV(RAND(),LOOKUP(Q938,Inputs!$J$6:$J$9,Inputs!$G$6:$G$9),LOOKUP(Q938,Inputs!$J$6:$J$9,Inputs!$H$6:$H$9))),0),"" )</f>
        <v/>
      </c>
      <c r="H938" s="26">
        <f>IF($A938&lt;=Inputs!$B$13,IF(3&lt;=Inputs!$B$8,IF(Inputs!$B$12&gt;0,MAX(MIN(NORM.INV(RAND(),LOOKUP(R938,Inputs!$J$6:$J$9,Inputs!$G$6:$G$9),LOOKUP(R938,Inputs!$J$6:$J$9,Inputs!$H$6:$H$9)),Inputs!$B$12),-Inputs!$B$12),NORM.INV(RAND(),LOOKUP(R938,Inputs!$J$6:$J$9,Inputs!$G$6:$G$9),LOOKUP(R938,Inputs!$J$6:$J$9,Inputs!$H$6:$H$9))),0),"" )</f>
        <v/>
      </c>
      <c r="I938" s="26">
        <f>IF($A938&lt;=Inputs!$B$13,IF(4&lt;=Inputs!$B$8,IF(Inputs!$B$12&gt;0,MAX(MIN(NORM.INV(RAND(),LOOKUP(S938,Inputs!$J$6:$J$9,Inputs!$G$6:$G$9),LOOKUP(S938,Inputs!$J$6:$J$9,Inputs!$H$6:$H$9)),Inputs!$B$12),-Inputs!$B$12),NORM.INV(RAND(),LOOKUP(S938,Inputs!$J$6:$J$9,Inputs!$G$6:$G$9),LOOKUP(S938,Inputs!$J$6:$J$9,Inputs!$H$6:$H$9))),0),"" )</f>
        <v/>
      </c>
      <c r="J938" s="26">
        <f>IF($A938&lt;=Inputs!$B$13,IF(5&lt;=Inputs!$B$8,IF(Inputs!$B$12&gt;0,MAX(MIN(NORM.INV(RAND(),LOOKUP(T938,Inputs!$J$6:$J$9,Inputs!$G$6:$G$9),LOOKUP(T938,Inputs!$J$6:$J$9,Inputs!$H$6:$H$9)),Inputs!$B$12),-Inputs!$B$12),NORM.INV(RAND(),LOOKUP(T938,Inputs!$J$6:$J$9,Inputs!$G$6:$G$9),LOOKUP(T938,Inputs!$J$6:$J$9,Inputs!$H$6:$H$9))),0),"" )</f>
        <v/>
      </c>
      <c r="K938" s="26">
        <f>IF($A938&lt;=Inputs!$B$13,IF(6&lt;=Inputs!$B$8,IF(Inputs!$B$12&gt;0,MAX(MIN(NORM.INV(RAND(),LOOKUP(U938,Inputs!$J$6:$J$9,Inputs!$G$6:$G$9),LOOKUP(U938,Inputs!$J$6:$J$9,Inputs!$H$6:$H$9)),Inputs!$B$12),-Inputs!$B$12),NORM.INV(RAND(),LOOKUP(U938,Inputs!$J$6:$J$9,Inputs!$G$6:$G$9),LOOKUP(U938,Inputs!$J$6:$J$9,Inputs!$H$6:$H$9))),0),"" )</f>
        <v/>
      </c>
      <c r="L938" s="26">
        <f>IF($A938&lt;=Inputs!$B$13,IF(7&lt;=Inputs!$B$8,IF(Inputs!$B$12&gt;0,MAX(MIN(NORM.INV(RAND(),LOOKUP(V938,Inputs!$J$6:$J$9,Inputs!$G$6:$G$9),LOOKUP(V938,Inputs!$J$6:$J$9,Inputs!$H$6:$H$9)),Inputs!$B$12),-Inputs!$B$12),NORM.INV(RAND(),LOOKUP(V938,Inputs!$J$6:$J$9,Inputs!$G$6:$G$9),LOOKUP(V938,Inputs!$J$6:$J$9,Inputs!$H$6:$H$9))),0),"" )</f>
        <v/>
      </c>
      <c r="M938" s="26">
        <f>IF($A938&lt;=Inputs!$B$13,IF(8&lt;=Inputs!$B$8,IF(Inputs!$B$12&gt;0,MAX(MIN(NORM.INV(RAND(),LOOKUP(W938,Inputs!$J$6:$J$9,Inputs!$G$6:$G$9),LOOKUP(W938,Inputs!$J$6:$J$9,Inputs!$H$6:$H$9)),Inputs!$B$12),-Inputs!$B$12),NORM.INV(RAND(),LOOKUP(W938,Inputs!$J$6:$J$9,Inputs!$G$6:$G$9),LOOKUP(W938,Inputs!$J$6:$J$9,Inputs!$H$6:$H$9))),0),"" )</f>
        <v/>
      </c>
      <c r="N938" s="26">
        <f>IF($A938&lt;=Inputs!$B$13,IF(9&lt;=Inputs!$B$8,IF(Inputs!$B$12&gt;0,MAX(MIN(NORM.INV(RAND(),LOOKUP(X938,Inputs!$J$6:$J$9,Inputs!$G$6:$G$9),LOOKUP(X938,Inputs!$J$6:$J$9,Inputs!$H$6:$H$9)),Inputs!$B$12),-Inputs!$B$12),NORM.INV(RAND(),LOOKUP(X938,Inputs!$J$6:$J$9,Inputs!$G$6:$G$9),LOOKUP(X938,Inputs!$J$6:$J$9,Inputs!$H$6:$H$9))),0),"" )</f>
        <v/>
      </c>
      <c r="O938" s="26">
        <f>IF($A938&lt;=Inputs!$B$13,IF(10&lt;=Inputs!$B$8,IF(Inputs!$B$12&gt;0,MAX(MIN(NORM.INV(RAND(),LOOKUP(Y938,Inputs!$J$6:$J$9,Inputs!$G$6:$G$9),LOOKUP(Y938,Inputs!$J$6:$J$9,Inputs!$H$6:$H$9)),Inputs!$B$12),-Inputs!$B$12),NORM.INV(RAND(),LOOKUP(Y938,Inputs!$J$6:$J$9,Inputs!$G$6:$G$9),LOOKUP(Y938,Inputs!$J$6:$J$9,Inputs!$H$6:$H$9))),0),"" )</f>
        <v/>
      </c>
      <c r="P938" s="31">
        <f>IF($A938&lt;=Inputs!$B$13,RAND(),"")</f>
        <v/>
      </c>
      <c r="Q938" s="31">
        <f>IF($A938&lt;=Inputs!$B$13,RAND(),"")</f>
        <v/>
      </c>
      <c r="R938" s="31">
        <f>IF($A938&lt;=Inputs!$B$13,RAND(),"")</f>
        <v/>
      </c>
      <c r="S938" s="31">
        <f>IF($A938&lt;=Inputs!$B$13,RAND(),"")</f>
        <v/>
      </c>
      <c r="T938" s="31">
        <f>IF($A938&lt;=Inputs!$B$13,RAND(),"")</f>
        <v/>
      </c>
      <c r="U938" s="31">
        <f>IF($A938&lt;=Inputs!$B$13,RAND(),"")</f>
        <v/>
      </c>
      <c r="V938" s="31">
        <f>IF($A938&lt;=Inputs!$B$13,RAND(),"")</f>
        <v/>
      </c>
      <c r="W938" s="31">
        <f>IF($A938&lt;=Inputs!$B$13,RAND(),"")</f>
        <v/>
      </c>
      <c r="X938" s="31">
        <f>IF($A938&lt;=Inputs!$B$13,RAND(),"")</f>
        <v/>
      </c>
      <c r="Y938" s="31">
        <f>IF($A938&lt;=Inputs!$B$13,RAND(),"")</f>
        <v/>
      </c>
    </row>
    <row r="939">
      <c r="A939" t="n">
        <v>934</v>
      </c>
      <c r="B939" s="26">
        <f>IF($A939&lt;=Inputs!$B$13,IF(Inputs!$B$8&gt;0,SUM(F939:O939)/Inputs!$B$8,0),"")</f>
        <v/>
      </c>
      <c r="C939" s="27">
        <f>IF($A939&lt;=Inputs!$B$13,B939/100,"")</f>
        <v/>
      </c>
      <c r="D939" s="28">
        <f>IF($A939&lt;=Inputs!$B$13,C939*Inputs!$B$7,"")</f>
        <v/>
      </c>
      <c r="E939" s="29">
        <f>IF($A939&lt;=Inputs!$B$13,IF(D939&gt;0,1,0),"")</f>
        <v/>
      </c>
      <c r="F939" s="26">
        <f>IF($A939&lt;=Inputs!$B$13,IF(1&lt;=Inputs!$B$8,IF(Inputs!$B$12&gt;0,MAX(MIN(NORM.INV(RAND(),LOOKUP(P939,Inputs!$J$6:$J$9,Inputs!$G$6:$G$9),LOOKUP(P939,Inputs!$J$6:$J$9,Inputs!$H$6:$H$9)),Inputs!$B$12),-Inputs!$B$12),NORM.INV(RAND(),LOOKUP(P939,Inputs!$J$6:$J$9,Inputs!$G$6:$G$9),LOOKUP(P939,Inputs!$J$6:$J$9,Inputs!$H$6:$H$9))),0),"" )</f>
        <v/>
      </c>
      <c r="G939" s="26">
        <f>IF($A939&lt;=Inputs!$B$13,IF(2&lt;=Inputs!$B$8,IF(Inputs!$B$12&gt;0,MAX(MIN(NORM.INV(RAND(),LOOKUP(Q939,Inputs!$J$6:$J$9,Inputs!$G$6:$G$9),LOOKUP(Q939,Inputs!$J$6:$J$9,Inputs!$H$6:$H$9)),Inputs!$B$12),-Inputs!$B$12),NORM.INV(RAND(),LOOKUP(Q939,Inputs!$J$6:$J$9,Inputs!$G$6:$G$9),LOOKUP(Q939,Inputs!$J$6:$J$9,Inputs!$H$6:$H$9))),0),"" )</f>
        <v/>
      </c>
      <c r="H939" s="26">
        <f>IF($A939&lt;=Inputs!$B$13,IF(3&lt;=Inputs!$B$8,IF(Inputs!$B$12&gt;0,MAX(MIN(NORM.INV(RAND(),LOOKUP(R939,Inputs!$J$6:$J$9,Inputs!$G$6:$G$9),LOOKUP(R939,Inputs!$J$6:$J$9,Inputs!$H$6:$H$9)),Inputs!$B$12),-Inputs!$B$12),NORM.INV(RAND(),LOOKUP(R939,Inputs!$J$6:$J$9,Inputs!$G$6:$G$9),LOOKUP(R939,Inputs!$J$6:$J$9,Inputs!$H$6:$H$9))),0),"" )</f>
        <v/>
      </c>
      <c r="I939" s="26">
        <f>IF($A939&lt;=Inputs!$B$13,IF(4&lt;=Inputs!$B$8,IF(Inputs!$B$12&gt;0,MAX(MIN(NORM.INV(RAND(),LOOKUP(S939,Inputs!$J$6:$J$9,Inputs!$G$6:$G$9),LOOKUP(S939,Inputs!$J$6:$J$9,Inputs!$H$6:$H$9)),Inputs!$B$12),-Inputs!$B$12),NORM.INV(RAND(),LOOKUP(S939,Inputs!$J$6:$J$9,Inputs!$G$6:$G$9),LOOKUP(S939,Inputs!$J$6:$J$9,Inputs!$H$6:$H$9))),0),"" )</f>
        <v/>
      </c>
      <c r="J939" s="26">
        <f>IF($A939&lt;=Inputs!$B$13,IF(5&lt;=Inputs!$B$8,IF(Inputs!$B$12&gt;0,MAX(MIN(NORM.INV(RAND(),LOOKUP(T939,Inputs!$J$6:$J$9,Inputs!$G$6:$G$9),LOOKUP(T939,Inputs!$J$6:$J$9,Inputs!$H$6:$H$9)),Inputs!$B$12),-Inputs!$B$12),NORM.INV(RAND(),LOOKUP(T939,Inputs!$J$6:$J$9,Inputs!$G$6:$G$9),LOOKUP(T939,Inputs!$J$6:$J$9,Inputs!$H$6:$H$9))),0),"" )</f>
        <v/>
      </c>
      <c r="K939" s="26">
        <f>IF($A939&lt;=Inputs!$B$13,IF(6&lt;=Inputs!$B$8,IF(Inputs!$B$12&gt;0,MAX(MIN(NORM.INV(RAND(),LOOKUP(U939,Inputs!$J$6:$J$9,Inputs!$G$6:$G$9),LOOKUP(U939,Inputs!$J$6:$J$9,Inputs!$H$6:$H$9)),Inputs!$B$12),-Inputs!$B$12),NORM.INV(RAND(),LOOKUP(U939,Inputs!$J$6:$J$9,Inputs!$G$6:$G$9),LOOKUP(U939,Inputs!$J$6:$J$9,Inputs!$H$6:$H$9))),0),"" )</f>
        <v/>
      </c>
      <c r="L939" s="26">
        <f>IF($A939&lt;=Inputs!$B$13,IF(7&lt;=Inputs!$B$8,IF(Inputs!$B$12&gt;0,MAX(MIN(NORM.INV(RAND(),LOOKUP(V939,Inputs!$J$6:$J$9,Inputs!$G$6:$G$9),LOOKUP(V939,Inputs!$J$6:$J$9,Inputs!$H$6:$H$9)),Inputs!$B$12),-Inputs!$B$12),NORM.INV(RAND(),LOOKUP(V939,Inputs!$J$6:$J$9,Inputs!$G$6:$G$9),LOOKUP(V939,Inputs!$J$6:$J$9,Inputs!$H$6:$H$9))),0),"" )</f>
        <v/>
      </c>
      <c r="M939" s="26">
        <f>IF($A939&lt;=Inputs!$B$13,IF(8&lt;=Inputs!$B$8,IF(Inputs!$B$12&gt;0,MAX(MIN(NORM.INV(RAND(),LOOKUP(W939,Inputs!$J$6:$J$9,Inputs!$G$6:$G$9),LOOKUP(W939,Inputs!$J$6:$J$9,Inputs!$H$6:$H$9)),Inputs!$B$12),-Inputs!$B$12),NORM.INV(RAND(),LOOKUP(W939,Inputs!$J$6:$J$9,Inputs!$G$6:$G$9),LOOKUP(W939,Inputs!$J$6:$J$9,Inputs!$H$6:$H$9))),0),"" )</f>
        <v/>
      </c>
      <c r="N939" s="26">
        <f>IF($A939&lt;=Inputs!$B$13,IF(9&lt;=Inputs!$B$8,IF(Inputs!$B$12&gt;0,MAX(MIN(NORM.INV(RAND(),LOOKUP(X939,Inputs!$J$6:$J$9,Inputs!$G$6:$G$9),LOOKUP(X939,Inputs!$J$6:$J$9,Inputs!$H$6:$H$9)),Inputs!$B$12),-Inputs!$B$12),NORM.INV(RAND(),LOOKUP(X939,Inputs!$J$6:$J$9,Inputs!$G$6:$G$9),LOOKUP(X939,Inputs!$J$6:$J$9,Inputs!$H$6:$H$9))),0),"" )</f>
        <v/>
      </c>
      <c r="O939" s="26">
        <f>IF($A939&lt;=Inputs!$B$13,IF(10&lt;=Inputs!$B$8,IF(Inputs!$B$12&gt;0,MAX(MIN(NORM.INV(RAND(),LOOKUP(Y939,Inputs!$J$6:$J$9,Inputs!$G$6:$G$9),LOOKUP(Y939,Inputs!$J$6:$J$9,Inputs!$H$6:$H$9)),Inputs!$B$12),-Inputs!$B$12),NORM.INV(RAND(),LOOKUP(Y939,Inputs!$J$6:$J$9,Inputs!$G$6:$G$9),LOOKUP(Y939,Inputs!$J$6:$J$9,Inputs!$H$6:$H$9))),0),"" )</f>
        <v/>
      </c>
      <c r="P939" s="31">
        <f>IF($A939&lt;=Inputs!$B$13,RAND(),"")</f>
        <v/>
      </c>
      <c r="Q939" s="31">
        <f>IF($A939&lt;=Inputs!$B$13,RAND(),"")</f>
        <v/>
      </c>
      <c r="R939" s="31">
        <f>IF($A939&lt;=Inputs!$B$13,RAND(),"")</f>
        <v/>
      </c>
      <c r="S939" s="31">
        <f>IF($A939&lt;=Inputs!$B$13,RAND(),"")</f>
        <v/>
      </c>
      <c r="T939" s="31">
        <f>IF($A939&lt;=Inputs!$B$13,RAND(),"")</f>
        <v/>
      </c>
      <c r="U939" s="31">
        <f>IF($A939&lt;=Inputs!$B$13,RAND(),"")</f>
        <v/>
      </c>
      <c r="V939" s="31">
        <f>IF($A939&lt;=Inputs!$B$13,RAND(),"")</f>
        <v/>
      </c>
      <c r="W939" s="31">
        <f>IF($A939&lt;=Inputs!$B$13,RAND(),"")</f>
        <v/>
      </c>
      <c r="X939" s="31">
        <f>IF($A939&lt;=Inputs!$B$13,RAND(),"")</f>
        <v/>
      </c>
      <c r="Y939" s="31">
        <f>IF($A939&lt;=Inputs!$B$13,RAND(),"")</f>
        <v/>
      </c>
    </row>
    <row r="940">
      <c r="A940" t="n">
        <v>935</v>
      </c>
      <c r="B940" s="26">
        <f>IF($A940&lt;=Inputs!$B$13,IF(Inputs!$B$8&gt;0,SUM(F940:O940)/Inputs!$B$8,0),"")</f>
        <v/>
      </c>
      <c r="C940" s="27">
        <f>IF($A940&lt;=Inputs!$B$13,B940/100,"")</f>
        <v/>
      </c>
      <c r="D940" s="28">
        <f>IF($A940&lt;=Inputs!$B$13,C940*Inputs!$B$7,"")</f>
        <v/>
      </c>
      <c r="E940" s="29">
        <f>IF($A940&lt;=Inputs!$B$13,IF(D940&gt;0,1,0),"")</f>
        <v/>
      </c>
      <c r="F940" s="26">
        <f>IF($A940&lt;=Inputs!$B$13,IF(1&lt;=Inputs!$B$8,IF(Inputs!$B$12&gt;0,MAX(MIN(NORM.INV(RAND(),LOOKUP(P940,Inputs!$J$6:$J$9,Inputs!$G$6:$G$9),LOOKUP(P940,Inputs!$J$6:$J$9,Inputs!$H$6:$H$9)),Inputs!$B$12),-Inputs!$B$12),NORM.INV(RAND(),LOOKUP(P940,Inputs!$J$6:$J$9,Inputs!$G$6:$G$9),LOOKUP(P940,Inputs!$J$6:$J$9,Inputs!$H$6:$H$9))),0),"" )</f>
        <v/>
      </c>
      <c r="G940" s="26">
        <f>IF($A940&lt;=Inputs!$B$13,IF(2&lt;=Inputs!$B$8,IF(Inputs!$B$12&gt;0,MAX(MIN(NORM.INV(RAND(),LOOKUP(Q940,Inputs!$J$6:$J$9,Inputs!$G$6:$G$9),LOOKUP(Q940,Inputs!$J$6:$J$9,Inputs!$H$6:$H$9)),Inputs!$B$12),-Inputs!$B$12),NORM.INV(RAND(),LOOKUP(Q940,Inputs!$J$6:$J$9,Inputs!$G$6:$G$9),LOOKUP(Q940,Inputs!$J$6:$J$9,Inputs!$H$6:$H$9))),0),"" )</f>
        <v/>
      </c>
      <c r="H940" s="26">
        <f>IF($A940&lt;=Inputs!$B$13,IF(3&lt;=Inputs!$B$8,IF(Inputs!$B$12&gt;0,MAX(MIN(NORM.INV(RAND(),LOOKUP(R940,Inputs!$J$6:$J$9,Inputs!$G$6:$G$9),LOOKUP(R940,Inputs!$J$6:$J$9,Inputs!$H$6:$H$9)),Inputs!$B$12),-Inputs!$B$12),NORM.INV(RAND(),LOOKUP(R940,Inputs!$J$6:$J$9,Inputs!$G$6:$G$9),LOOKUP(R940,Inputs!$J$6:$J$9,Inputs!$H$6:$H$9))),0),"" )</f>
        <v/>
      </c>
      <c r="I940" s="26">
        <f>IF($A940&lt;=Inputs!$B$13,IF(4&lt;=Inputs!$B$8,IF(Inputs!$B$12&gt;0,MAX(MIN(NORM.INV(RAND(),LOOKUP(S940,Inputs!$J$6:$J$9,Inputs!$G$6:$G$9),LOOKUP(S940,Inputs!$J$6:$J$9,Inputs!$H$6:$H$9)),Inputs!$B$12),-Inputs!$B$12),NORM.INV(RAND(),LOOKUP(S940,Inputs!$J$6:$J$9,Inputs!$G$6:$G$9),LOOKUP(S940,Inputs!$J$6:$J$9,Inputs!$H$6:$H$9))),0),"" )</f>
        <v/>
      </c>
      <c r="J940" s="26">
        <f>IF($A940&lt;=Inputs!$B$13,IF(5&lt;=Inputs!$B$8,IF(Inputs!$B$12&gt;0,MAX(MIN(NORM.INV(RAND(),LOOKUP(T940,Inputs!$J$6:$J$9,Inputs!$G$6:$G$9),LOOKUP(T940,Inputs!$J$6:$J$9,Inputs!$H$6:$H$9)),Inputs!$B$12),-Inputs!$B$12),NORM.INV(RAND(),LOOKUP(T940,Inputs!$J$6:$J$9,Inputs!$G$6:$G$9),LOOKUP(T940,Inputs!$J$6:$J$9,Inputs!$H$6:$H$9))),0),"" )</f>
        <v/>
      </c>
      <c r="K940" s="26">
        <f>IF($A940&lt;=Inputs!$B$13,IF(6&lt;=Inputs!$B$8,IF(Inputs!$B$12&gt;0,MAX(MIN(NORM.INV(RAND(),LOOKUP(U940,Inputs!$J$6:$J$9,Inputs!$G$6:$G$9),LOOKUP(U940,Inputs!$J$6:$J$9,Inputs!$H$6:$H$9)),Inputs!$B$12),-Inputs!$B$12),NORM.INV(RAND(),LOOKUP(U940,Inputs!$J$6:$J$9,Inputs!$G$6:$G$9),LOOKUP(U940,Inputs!$J$6:$J$9,Inputs!$H$6:$H$9))),0),"" )</f>
        <v/>
      </c>
      <c r="L940" s="26">
        <f>IF($A940&lt;=Inputs!$B$13,IF(7&lt;=Inputs!$B$8,IF(Inputs!$B$12&gt;0,MAX(MIN(NORM.INV(RAND(),LOOKUP(V940,Inputs!$J$6:$J$9,Inputs!$G$6:$G$9),LOOKUP(V940,Inputs!$J$6:$J$9,Inputs!$H$6:$H$9)),Inputs!$B$12),-Inputs!$B$12),NORM.INV(RAND(),LOOKUP(V940,Inputs!$J$6:$J$9,Inputs!$G$6:$G$9),LOOKUP(V940,Inputs!$J$6:$J$9,Inputs!$H$6:$H$9))),0),"" )</f>
        <v/>
      </c>
      <c r="M940" s="26">
        <f>IF($A940&lt;=Inputs!$B$13,IF(8&lt;=Inputs!$B$8,IF(Inputs!$B$12&gt;0,MAX(MIN(NORM.INV(RAND(),LOOKUP(W940,Inputs!$J$6:$J$9,Inputs!$G$6:$G$9),LOOKUP(W940,Inputs!$J$6:$J$9,Inputs!$H$6:$H$9)),Inputs!$B$12),-Inputs!$B$12),NORM.INV(RAND(),LOOKUP(W940,Inputs!$J$6:$J$9,Inputs!$G$6:$G$9),LOOKUP(W940,Inputs!$J$6:$J$9,Inputs!$H$6:$H$9))),0),"" )</f>
        <v/>
      </c>
      <c r="N940" s="26">
        <f>IF($A940&lt;=Inputs!$B$13,IF(9&lt;=Inputs!$B$8,IF(Inputs!$B$12&gt;0,MAX(MIN(NORM.INV(RAND(),LOOKUP(X940,Inputs!$J$6:$J$9,Inputs!$G$6:$G$9),LOOKUP(X940,Inputs!$J$6:$J$9,Inputs!$H$6:$H$9)),Inputs!$B$12),-Inputs!$B$12),NORM.INV(RAND(),LOOKUP(X940,Inputs!$J$6:$J$9,Inputs!$G$6:$G$9),LOOKUP(X940,Inputs!$J$6:$J$9,Inputs!$H$6:$H$9))),0),"" )</f>
        <v/>
      </c>
      <c r="O940" s="26">
        <f>IF($A940&lt;=Inputs!$B$13,IF(10&lt;=Inputs!$B$8,IF(Inputs!$B$12&gt;0,MAX(MIN(NORM.INV(RAND(),LOOKUP(Y940,Inputs!$J$6:$J$9,Inputs!$G$6:$G$9),LOOKUP(Y940,Inputs!$J$6:$J$9,Inputs!$H$6:$H$9)),Inputs!$B$12),-Inputs!$B$12),NORM.INV(RAND(),LOOKUP(Y940,Inputs!$J$6:$J$9,Inputs!$G$6:$G$9),LOOKUP(Y940,Inputs!$J$6:$J$9,Inputs!$H$6:$H$9))),0),"" )</f>
        <v/>
      </c>
      <c r="P940" s="31">
        <f>IF($A940&lt;=Inputs!$B$13,RAND(),"")</f>
        <v/>
      </c>
      <c r="Q940" s="31">
        <f>IF($A940&lt;=Inputs!$B$13,RAND(),"")</f>
        <v/>
      </c>
      <c r="R940" s="31">
        <f>IF($A940&lt;=Inputs!$B$13,RAND(),"")</f>
        <v/>
      </c>
      <c r="S940" s="31">
        <f>IF($A940&lt;=Inputs!$B$13,RAND(),"")</f>
        <v/>
      </c>
      <c r="T940" s="31">
        <f>IF($A940&lt;=Inputs!$B$13,RAND(),"")</f>
        <v/>
      </c>
      <c r="U940" s="31">
        <f>IF($A940&lt;=Inputs!$B$13,RAND(),"")</f>
        <v/>
      </c>
      <c r="V940" s="31">
        <f>IF($A940&lt;=Inputs!$B$13,RAND(),"")</f>
        <v/>
      </c>
      <c r="W940" s="31">
        <f>IF($A940&lt;=Inputs!$B$13,RAND(),"")</f>
        <v/>
      </c>
      <c r="X940" s="31">
        <f>IF($A940&lt;=Inputs!$B$13,RAND(),"")</f>
        <v/>
      </c>
      <c r="Y940" s="31">
        <f>IF($A940&lt;=Inputs!$B$13,RAND(),"")</f>
        <v/>
      </c>
    </row>
    <row r="941">
      <c r="A941" t="n">
        <v>936</v>
      </c>
      <c r="B941" s="26">
        <f>IF($A941&lt;=Inputs!$B$13,IF(Inputs!$B$8&gt;0,SUM(F941:O941)/Inputs!$B$8,0),"")</f>
        <v/>
      </c>
      <c r="C941" s="27">
        <f>IF($A941&lt;=Inputs!$B$13,B941/100,"")</f>
        <v/>
      </c>
      <c r="D941" s="28">
        <f>IF($A941&lt;=Inputs!$B$13,C941*Inputs!$B$7,"")</f>
        <v/>
      </c>
      <c r="E941" s="29">
        <f>IF($A941&lt;=Inputs!$B$13,IF(D941&gt;0,1,0),"")</f>
        <v/>
      </c>
      <c r="F941" s="26">
        <f>IF($A941&lt;=Inputs!$B$13,IF(1&lt;=Inputs!$B$8,IF(Inputs!$B$12&gt;0,MAX(MIN(NORM.INV(RAND(),LOOKUP(P941,Inputs!$J$6:$J$9,Inputs!$G$6:$G$9),LOOKUP(P941,Inputs!$J$6:$J$9,Inputs!$H$6:$H$9)),Inputs!$B$12),-Inputs!$B$12),NORM.INV(RAND(),LOOKUP(P941,Inputs!$J$6:$J$9,Inputs!$G$6:$G$9),LOOKUP(P941,Inputs!$J$6:$J$9,Inputs!$H$6:$H$9))),0),"" )</f>
        <v/>
      </c>
      <c r="G941" s="26">
        <f>IF($A941&lt;=Inputs!$B$13,IF(2&lt;=Inputs!$B$8,IF(Inputs!$B$12&gt;0,MAX(MIN(NORM.INV(RAND(),LOOKUP(Q941,Inputs!$J$6:$J$9,Inputs!$G$6:$G$9),LOOKUP(Q941,Inputs!$J$6:$J$9,Inputs!$H$6:$H$9)),Inputs!$B$12),-Inputs!$B$12),NORM.INV(RAND(),LOOKUP(Q941,Inputs!$J$6:$J$9,Inputs!$G$6:$G$9),LOOKUP(Q941,Inputs!$J$6:$J$9,Inputs!$H$6:$H$9))),0),"" )</f>
        <v/>
      </c>
      <c r="H941" s="26">
        <f>IF($A941&lt;=Inputs!$B$13,IF(3&lt;=Inputs!$B$8,IF(Inputs!$B$12&gt;0,MAX(MIN(NORM.INV(RAND(),LOOKUP(R941,Inputs!$J$6:$J$9,Inputs!$G$6:$G$9),LOOKUP(R941,Inputs!$J$6:$J$9,Inputs!$H$6:$H$9)),Inputs!$B$12),-Inputs!$B$12),NORM.INV(RAND(),LOOKUP(R941,Inputs!$J$6:$J$9,Inputs!$G$6:$G$9),LOOKUP(R941,Inputs!$J$6:$J$9,Inputs!$H$6:$H$9))),0),"" )</f>
        <v/>
      </c>
      <c r="I941" s="26">
        <f>IF($A941&lt;=Inputs!$B$13,IF(4&lt;=Inputs!$B$8,IF(Inputs!$B$12&gt;0,MAX(MIN(NORM.INV(RAND(),LOOKUP(S941,Inputs!$J$6:$J$9,Inputs!$G$6:$G$9),LOOKUP(S941,Inputs!$J$6:$J$9,Inputs!$H$6:$H$9)),Inputs!$B$12),-Inputs!$B$12),NORM.INV(RAND(),LOOKUP(S941,Inputs!$J$6:$J$9,Inputs!$G$6:$G$9),LOOKUP(S941,Inputs!$J$6:$J$9,Inputs!$H$6:$H$9))),0),"" )</f>
        <v/>
      </c>
      <c r="J941" s="26">
        <f>IF($A941&lt;=Inputs!$B$13,IF(5&lt;=Inputs!$B$8,IF(Inputs!$B$12&gt;0,MAX(MIN(NORM.INV(RAND(),LOOKUP(T941,Inputs!$J$6:$J$9,Inputs!$G$6:$G$9),LOOKUP(T941,Inputs!$J$6:$J$9,Inputs!$H$6:$H$9)),Inputs!$B$12),-Inputs!$B$12),NORM.INV(RAND(),LOOKUP(T941,Inputs!$J$6:$J$9,Inputs!$G$6:$G$9),LOOKUP(T941,Inputs!$J$6:$J$9,Inputs!$H$6:$H$9))),0),"" )</f>
        <v/>
      </c>
      <c r="K941" s="26">
        <f>IF($A941&lt;=Inputs!$B$13,IF(6&lt;=Inputs!$B$8,IF(Inputs!$B$12&gt;0,MAX(MIN(NORM.INV(RAND(),LOOKUP(U941,Inputs!$J$6:$J$9,Inputs!$G$6:$G$9),LOOKUP(U941,Inputs!$J$6:$J$9,Inputs!$H$6:$H$9)),Inputs!$B$12),-Inputs!$B$12),NORM.INV(RAND(),LOOKUP(U941,Inputs!$J$6:$J$9,Inputs!$G$6:$G$9),LOOKUP(U941,Inputs!$J$6:$J$9,Inputs!$H$6:$H$9))),0),"" )</f>
        <v/>
      </c>
      <c r="L941" s="26">
        <f>IF($A941&lt;=Inputs!$B$13,IF(7&lt;=Inputs!$B$8,IF(Inputs!$B$12&gt;0,MAX(MIN(NORM.INV(RAND(),LOOKUP(V941,Inputs!$J$6:$J$9,Inputs!$G$6:$G$9),LOOKUP(V941,Inputs!$J$6:$J$9,Inputs!$H$6:$H$9)),Inputs!$B$12),-Inputs!$B$12),NORM.INV(RAND(),LOOKUP(V941,Inputs!$J$6:$J$9,Inputs!$G$6:$G$9),LOOKUP(V941,Inputs!$J$6:$J$9,Inputs!$H$6:$H$9))),0),"" )</f>
        <v/>
      </c>
      <c r="M941" s="26">
        <f>IF($A941&lt;=Inputs!$B$13,IF(8&lt;=Inputs!$B$8,IF(Inputs!$B$12&gt;0,MAX(MIN(NORM.INV(RAND(),LOOKUP(W941,Inputs!$J$6:$J$9,Inputs!$G$6:$G$9),LOOKUP(W941,Inputs!$J$6:$J$9,Inputs!$H$6:$H$9)),Inputs!$B$12),-Inputs!$B$12),NORM.INV(RAND(),LOOKUP(W941,Inputs!$J$6:$J$9,Inputs!$G$6:$G$9),LOOKUP(W941,Inputs!$J$6:$J$9,Inputs!$H$6:$H$9))),0),"" )</f>
        <v/>
      </c>
      <c r="N941" s="26">
        <f>IF($A941&lt;=Inputs!$B$13,IF(9&lt;=Inputs!$B$8,IF(Inputs!$B$12&gt;0,MAX(MIN(NORM.INV(RAND(),LOOKUP(X941,Inputs!$J$6:$J$9,Inputs!$G$6:$G$9),LOOKUP(X941,Inputs!$J$6:$J$9,Inputs!$H$6:$H$9)),Inputs!$B$12),-Inputs!$B$12),NORM.INV(RAND(),LOOKUP(X941,Inputs!$J$6:$J$9,Inputs!$G$6:$G$9),LOOKUP(X941,Inputs!$J$6:$J$9,Inputs!$H$6:$H$9))),0),"" )</f>
        <v/>
      </c>
      <c r="O941" s="26">
        <f>IF($A941&lt;=Inputs!$B$13,IF(10&lt;=Inputs!$B$8,IF(Inputs!$B$12&gt;0,MAX(MIN(NORM.INV(RAND(),LOOKUP(Y941,Inputs!$J$6:$J$9,Inputs!$G$6:$G$9),LOOKUP(Y941,Inputs!$J$6:$J$9,Inputs!$H$6:$H$9)),Inputs!$B$12),-Inputs!$B$12),NORM.INV(RAND(),LOOKUP(Y941,Inputs!$J$6:$J$9,Inputs!$G$6:$G$9),LOOKUP(Y941,Inputs!$J$6:$J$9,Inputs!$H$6:$H$9))),0),"" )</f>
        <v/>
      </c>
      <c r="P941" s="31">
        <f>IF($A941&lt;=Inputs!$B$13,RAND(),"")</f>
        <v/>
      </c>
      <c r="Q941" s="31">
        <f>IF($A941&lt;=Inputs!$B$13,RAND(),"")</f>
        <v/>
      </c>
      <c r="R941" s="31">
        <f>IF($A941&lt;=Inputs!$B$13,RAND(),"")</f>
        <v/>
      </c>
      <c r="S941" s="31">
        <f>IF($A941&lt;=Inputs!$B$13,RAND(),"")</f>
        <v/>
      </c>
      <c r="T941" s="31">
        <f>IF($A941&lt;=Inputs!$B$13,RAND(),"")</f>
        <v/>
      </c>
      <c r="U941" s="31">
        <f>IF($A941&lt;=Inputs!$B$13,RAND(),"")</f>
        <v/>
      </c>
      <c r="V941" s="31">
        <f>IF($A941&lt;=Inputs!$B$13,RAND(),"")</f>
        <v/>
      </c>
      <c r="W941" s="31">
        <f>IF($A941&lt;=Inputs!$B$13,RAND(),"")</f>
        <v/>
      </c>
      <c r="X941" s="31">
        <f>IF($A941&lt;=Inputs!$B$13,RAND(),"")</f>
        <v/>
      </c>
      <c r="Y941" s="31">
        <f>IF($A941&lt;=Inputs!$B$13,RAND(),"")</f>
        <v/>
      </c>
    </row>
    <row r="942">
      <c r="A942" t="n">
        <v>937</v>
      </c>
      <c r="B942" s="26">
        <f>IF($A942&lt;=Inputs!$B$13,IF(Inputs!$B$8&gt;0,SUM(F942:O942)/Inputs!$B$8,0),"")</f>
        <v/>
      </c>
      <c r="C942" s="27">
        <f>IF($A942&lt;=Inputs!$B$13,B942/100,"")</f>
        <v/>
      </c>
      <c r="D942" s="28">
        <f>IF($A942&lt;=Inputs!$B$13,C942*Inputs!$B$7,"")</f>
        <v/>
      </c>
      <c r="E942" s="29">
        <f>IF($A942&lt;=Inputs!$B$13,IF(D942&gt;0,1,0),"")</f>
        <v/>
      </c>
      <c r="F942" s="26">
        <f>IF($A942&lt;=Inputs!$B$13,IF(1&lt;=Inputs!$B$8,IF(Inputs!$B$12&gt;0,MAX(MIN(NORM.INV(RAND(),LOOKUP(P942,Inputs!$J$6:$J$9,Inputs!$G$6:$G$9),LOOKUP(P942,Inputs!$J$6:$J$9,Inputs!$H$6:$H$9)),Inputs!$B$12),-Inputs!$B$12),NORM.INV(RAND(),LOOKUP(P942,Inputs!$J$6:$J$9,Inputs!$G$6:$G$9),LOOKUP(P942,Inputs!$J$6:$J$9,Inputs!$H$6:$H$9))),0),"" )</f>
        <v/>
      </c>
      <c r="G942" s="26">
        <f>IF($A942&lt;=Inputs!$B$13,IF(2&lt;=Inputs!$B$8,IF(Inputs!$B$12&gt;0,MAX(MIN(NORM.INV(RAND(),LOOKUP(Q942,Inputs!$J$6:$J$9,Inputs!$G$6:$G$9),LOOKUP(Q942,Inputs!$J$6:$J$9,Inputs!$H$6:$H$9)),Inputs!$B$12),-Inputs!$B$12),NORM.INV(RAND(),LOOKUP(Q942,Inputs!$J$6:$J$9,Inputs!$G$6:$G$9),LOOKUP(Q942,Inputs!$J$6:$J$9,Inputs!$H$6:$H$9))),0),"" )</f>
        <v/>
      </c>
      <c r="H942" s="26">
        <f>IF($A942&lt;=Inputs!$B$13,IF(3&lt;=Inputs!$B$8,IF(Inputs!$B$12&gt;0,MAX(MIN(NORM.INV(RAND(),LOOKUP(R942,Inputs!$J$6:$J$9,Inputs!$G$6:$G$9),LOOKUP(R942,Inputs!$J$6:$J$9,Inputs!$H$6:$H$9)),Inputs!$B$12),-Inputs!$B$12),NORM.INV(RAND(),LOOKUP(R942,Inputs!$J$6:$J$9,Inputs!$G$6:$G$9),LOOKUP(R942,Inputs!$J$6:$J$9,Inputs!$H$6:$H$9))),0),"" )</f>
        <v/>
      </c>
      <c r="I942" s="26">
        <f>IF($A942&lt;=Inputs!$B$13,IF(4&lt;=Inputs!$B$8,IF(Inputs!$B$12&gt;0,MAX(MIN(NORM.INV(RAND(),LOOKUP(S942,Inputs!$J$6:$J$9,Inputs!$G$6:$G$9),LOOKUP(S942,Inputs!$J$6:$J$9,Inputs!$H$6:$H$9)),Inputs!$B$12),-Inputs!$B$12),NORM.INV(RAND(),LOOKUP(S942,Inputs!$J$6:$J$9,Inputs!$G$6:$G$9),LOOKUP(S942,Inputs!$J$6:$J$9,Inputs!$H$6:$H$9))),0),"" )</f>
        <v/>
      </c>
      <c r="J942" s="26">
        <f>IF($A942&lt;=Inputs!$B$13,IF(5&lt;=Inputs!$B$8,IF(Inputs!$B$12&gt;0,MAX(MIN(NORM.INV(RAND(),LOOKUP(T942,Inputs!$J$6:$J$9,Inputs!$G$6:$G$9),LOOKUP(T942,Inputs!$J$6:$J$9,Inputs!$H$6:$H$9)),Inputs!$B$12),-Inputs!$B$12),NORM.INV(RAND(),LOOKUP(T942,Inputs!$J$6:$J$9,Inputs!$G$6:$G$9),LOOKUP(T942,Inputs!$J$6:$J$9,Inputs!$H$6:$H$9))),0),"" )</f>
        <v/>
      </c>
      <c r="K942" s="26">
        <f>IF($A942&lt;=Inputs!$B$13,IF(6&lt;=Inputs!$B$8,IF(Inputs!$B$12&gt;0,MAX(MIN(NORM.INV(RAND(),LOOKUP(U942,Inputs!$J$6:$J$9,Inputs!$G$6:$G$9),LOOKUP(U942,Inputs!$J$6:$J$9,Inputs!$H$6:$H$9)),Inputs!$B$12),-Inputs!$B$12),NORM.INV(RAND(),LOOKUP(U942,Inputs!$J$6:$J$9,Inputs!$G$6:$G$9),LOOKUP(U942,Inputs!$J$6:$J$9,Inputs!$H$6:$H$9))),0),"" )</f>
        <v/>
      </c>
      <c r="L942" s="26">
        <f>IF($A942&lt;=Inputs!$B$13,IF(7&lt;=Inputs!$B$8,IF(Inputs!$B$12&gt;0,MAX(MIN(NORM.INV(RAND(),LOOKUP(V942,Inputs!$J$6:$J$9,Inputs!$G$6:$G$9),LOOKUP(V942,Inputs!$J$6:$J$9,Inputs!$H$6:$H$9)),Inputs!$B$12),-Inputs!$B$12),NORM.INV(RAND(),LOOKUP(V942,Inputs!$J$6:$J$9,Inputs!$G$6:$G$9),LOOKUP(V942,Inputs!$J$6:$J$9,Inputs!$H$6:$H$9))),0),"" )</f>
        <v/>
      </c>
      <c r="M942" s="26">
        <f>IF($A942&lt;=Inputs!$B$13,IF(8&lt;=Inputs!$B$8,IF(Inputs!$B$12&gt;0,MAX(MIN(NORM.INV(RAND(),LOOKUP(W942,Inputs!$J$6:$J$9,Inputs!$G$6:$G$9),LOOKUP(W942,Inputs!$J$6:$J$9,Inputs!$H$6:$H$9)),Inputs!$B$12),-Inputs!$B$12),NORM.INV(RAND(),LOOKUP(W942,Inputs!$J$6:$J$9,Inputs!$G$6:$G$9),LOOKUP(W942,Inputs!$J$6:$J$9,Inputs!$H$6:$H$9))),0),"" )</f>
        <v/>
      </c>
      <c r="N942" s="26">
        <f>IF($A942&lt;=Inputs!$B$13,IF(9&lt;=Inputs!$B$8,IF(Inputs!$B$12&gt;0,MAX(MIN(NORM.INV(RAND(),LOOKUP(X942,Inputs!$J$6:$J$9,Inputs!$G$6:$G$9),LOOKUP(X942,Inputs!$J$6:$J$9,Inputs!$H$6:$H$9)),Inputs!$B$12),-Inputs!$B$12),NORM.INV(RAND(),LOOKUP(X942,Inputs!$J$6:$J$9,Inputs!$G$6:$G$9),LOOKUP(X942,Inputs!$J$6:$J$9,Inputs!$H$6:$H$9))),0),"" )</f>
        <v/>
      </c>
      <c r="O942" s="26">
        <f>IF($A942&lt;=Inputs!$B$13,IF(10&lt;=Inputs!$B$8,IF(Inputs!$B$12&gt;0,MAX(MIN(NORM.INV(RAND(),LOOKUP(Y942,Inputs!$J$6:$J$9,Inputs!$G$6:$G$9),LOOKUP(Y942,Inputs!$J$6:$J$9,Inputs!$H$6:$H$9)),Inputs!$B$12),-Inputs!$B$12),NORM.INV(RAND(),LOOKUP(Y942,Inputs!$J$6:$J$9,Inputs!$G$6:$G$9),LOOKUP(Y942,Inputs!$J$6:$J$9,Inputs!$H$6:$H$9))),0),"" )</f>
        <v/>
      </c>
      <c r="P942" s="31">
        <f>IF($A942&lt;=Inputs!$B$13,RAND(),"")</f>
        <v/>
      </c>
      <c r="Q942" s="31">
        <f>IF($A942&lt;=Inputs!$B$13,RAND(),"")</f>
        <v/>
      </c>
      <c r="R942" s="31">
        <f>IF($A942&lt;=Inputs!$B$13,RAND(),"")</f>
        <v/>
      </c>
      <c r="S942" s="31">
        <f>IF($A942&lt;=Inputs!$B$13,RAND(),"")</f>
        <v/>
      </c>
      <c r="T942" s="31">
        <f>IF($A942&lt;=Inputs!$B$13,RAND(),"")</f>
        <v/>
      </c>
      <c r="U942" s="31">
        <f>IF($A942&lt;=Inputs!$B$13,RAND(),"")</f>
        <v/>
      </c>
      <c r="V942" s="31">
        <f>IF($A942&lt;=Inputs!$B$13,RAND(),"")</f>
        <v/>
      </c>
      <c r="W942" s="31">
        <f>IF($A942&lt;=Inputs!$B$13,RAND(),"")</f>
        <v/>
      </c>
      <c r="X942" s="31">
        <f>IF($A942&lt;=Inputs!$B$13,RAND(),"")</f>
        <v/>
      </c>
      <c r="Y942" s="31">
        <f>IF($A942&lt;=Inputs!$B$13,RAND(),"")</f>
        <v/>
      </c>
    </row>
    <row r="943">
      <c r="A943" t="n">
        <v>938</v>
      </c>
      <c r="B943" s="26">
        <f>IF($A943&lt;=Inputs!$B$13,IF(Inputs!$B$8&gt;0,SUM(F943:O943)/Inputs!$B$8,0),"")</f>
        <v/>
      </c>
      <c r="C943" s="27">
        <f>IF($A943&lt;=Inputs!$B$13,B943/100,"")</f>
        <v/>
      </c>
      <c r="D943" s="28">
        <f>IF($A943&lt;=Inputs!$B$13,C943*Inputs!$B$7,"")</f>
        <v/>
      </c>
      <c r="E943" s="29">
        <f>IF($A943&lt;=Inputs!$B$13,IF(D943&gt;0,1,0),"")</f>
        <v/>
      </c>
      <c r="F943" s="26">
        <f>IF($A943&lt;=Inputs!$B$13,IF(1&lt;=Inputs!$B$8,IF(Inputs!$B$12&gt;0,MAX(MIN(NORM.INV(RAND(),LOOKUP(P943,Inputs!$J$6:$J$9,Inputs!$G$6:$G$9),LOOKUP(P943,Inputs!$J$6:$J$9,Inputs!$H$6:$H$9)),Inputs!$B$12),-Inputs!$B$12),NORM.INV(RAND(),LOOKUP(P943,Inputs!$J$6:$J$9,Inputs!$G$6:$G$9),LOOKUP(P943,Inputs!$J$6:$J$9,Inputs!$H$6:$H$9))),0),"" )</f>
        <v/>
      </c>
      <c r="G943" s="26">
        <f>IF($A943&lt;=Inputs!$B$13,IF(2&lt;=Inputs!$B$8,IF(Inputs!$B$12&gt;0,MAX(MIN(NORM.INV(RAND(),LOOKUP(Q943,Inputs!$J$6:$J$9,Inputs!$G$6:$G$9),LOOKUP(Q943,Inputs!$J$6:$J$9,Inputs!$H$6:$H$9)),Inputs!$B$12),-Inputs!$B$12),NORM.INV(RAND(),LOOKUP(Q943,Inputs!$J$6:$J$9,Inputs!$G$6:$G$9),LOOKUP(Q943,Inputs!$J$6:$J$9,Inputs!$H$6:$H$9))),0),"" )</f>
        <v/>
      </c>
      <c r="H943" s="26">
        <f>IF($A943&lt;=Inputs!$B$13,IF(3&lt;=Inputs!$B$8,IF(Inputs!$B$12&gt;0,MAX(MIN(NORM.INV(RAND(),LOOKUP(R943,Inputs!$J$6:$J$9,Inputs!$G$6:$G$9),LOOKUP(R943,Inputs!$J$6:$J$9,Inputs!$H$6:$H$9)),Inputs!$B$12),-Inputs!$B$12),NORM.INV(RAND(),LOOKUP(R943,Inputs!$J$6:$J$9,Inputs!$G$6:$G$9),LOOKUP(R943,Inputs!$J$6:$J$9,Inputs!$H$6:$H$9))),0),"" )</f>
        <v/>
      </c>
      <c r="I943" s="26">
        <f>IF($A943&lt;=Inputs!$B$13,IF(4&lt;=Inputs!$B$8,IF(Inputs!$B$12&gt;0,MAX(MIN(NORM.INV(RAND(),LOOKUP(S943,Inputs!$J$6:$J$9,Inputs!$G$6:$G$9),LOOKUP(S943,Inputs!$J$6:$J$9,Inputs!$H$6:$H$9)),Inputs!$B$12),-Inputs!$B$12),NORM.INV(RAND(),LOOKUP(S943,Inputs!$J$6:$J$9,Inputs!$G$6:$G$9),LOOKUP(S943,Inputs!$J$6:$J$9,Inputs!$H$6:$H$9))),0),"" )</f>
        <v/>
      </c>
      <c r="J943" s="26">
        <f>IF($A943&lt;=Inputs!$B$13,IF(5&lt;=Inputs!$B$8,IF(Inputs!$B$12&gt;0,MAX(MIN(NORM.INV(RAND(),LOOKUP(T943,Inputs!$J$6:$J$9,Inputs!$G$6:$G$9),LOOKUP(T943,Inputs!$J$6:$J$9,Inputs!$H$6:$H$9)),Inputs!$B$12),-Inputs!$B$12),NORM.INV(RAND(),LOOKUP(T943,Inputs!$J$6:$J$9,Inputs!$G$6:$G$9),LOOKUP(T943,Inputs!$J$6:$J$9,Inputs!$H$6:$H$9))),0),"" )</f>
        <v/>
      </c>
      <c r="K943" s="26">
        <f>IF($A943&lt;=Inputs!$B$13,IF(6&lt;=Inputs!$B$8,IF(Inputs!$B$12&gt;0,MAX(MIN(NORM.INV(RAND(),LOOKUP(U943,Inputs!$J$6:$J$9,Inputs!$G$6:$G$9),LOOKUP(U943,Inputs!$J$6:$J$9,Inputs!$H$6:$H$9)),Inputs!$B$12),-Inputs!$B$12),NORM.INV(RAND(),LOOKUP(U943,Inputs!$J$6:$J$9,Inputs!$G$6:$G$9),LOOKUP(U943,Inputs!$J$6:$J$9,Inputs!$H$6:$H$9))),0),"" )</f>
        <v/>
      </c>
      <c r="L943" s="26">
        <f>IF($A943&lt;=Inputs!$B$13,IF(7&lt;=Inputs!$B$8,IF(Inputs!$B$12&gt;0,MAX(MIN(NORM.INV(RAND(),LOOKUP(V943,Inputs!$J$6:$J$9,Inputs!$G$6:$G$9),LOOKUP(V943,Inputs!$J$6:$J$9,Inputs!$H$6:$H$9)),Inputs!$B$12),-Inputs!$B$12),NORM.INV(RAND(),LOOKUP(V943,Inputs!$J$6:$J$9,Inputs!$G$6:$G$9),LOOKUP(V943,Inputs!$J$6:$J$9,Inputs!$H$6:$H$9))),0),"" )</f>
        <v/>
      </c>
      <c r="M943" s="26">
        <f>IF($A943&lt;=Inputs!$B$13,IF(8&lt;=Inputs!$B$8,IF(Inputs!$B$12&gt;0,MAX(MIN(NORM.INV(RAND(),LOOKUP(W943,Inputs!$J$6:$J$9,Inputs!$G$6:$G$9),LOOKUP(W943,Inputs!$J$6:$J$9,Inputs!$H$6:$H$9)),Inputs!$B$12),-Inputs!$B$12),NORM.INV(RAND(),LOOKUP(W943,Inputs!$J$6:$J$9,Inputs!$G$6:$G$9),LOOKUP(W943,Inputs!$J$6:$J$9,Inputs!$H$6:$H$9))),0),"" )</f>
        <v/>
      </c>
      <c r="N943" s="26">
        <f>IF($A943&lt;=Inputs!$B$13,IF(9&lt;=Inputs!$B$8,IF(Inputs!$B$12&gt;0,MAX(MIN(NORM.INV(RAND(),LOOKUP(X943,Inputs!$J$6:$J$9,Inputs!$G$6:$G$9),LOOKUP(X943,Inputs!$J$6:$J$9,Inputs!$H$6:$H$9)),Inputs!$B$12),-Inputs!$B$12),NORM.INV(RAND(),LOOKUP(X943,Inputs!$J$6:$J$9,Inputs!$G$6:$G$9),LOOKUP(X943,Inputs!$J$6:$J$9,Inputs!$H$6:$H$9))),0),"" )</f>
        <v/>
      </c>
      <c r="O943" s="26">
        <f>IF($A943&lt;=Inputs!$B$13,IF(10&lt;=Inputs!$B$8,IF(Inputs!$B$12&gt;0,MAX(MIN(NORM.INV(RAND(),LOOKUP(Y943,Inputs!$J$6:$J$9,Inputs!$G$6:$G$9),LOOKUP(Y943,Inputs!$J$6:$J$9,Inputs!$H$6:$H$9)),Inputs!$B$12),-Inputs!$B$12),NORM.INV(RAND(),LOOKUP(Y943,Inputs!$J$6:$J$9,Inputs!$G$6:$G$9),LOOKUP(Y943,Inputs!$J$6:$J$9,Inputs!$H$6:$H$9))),0),"" )</f>
        <v/>
      </c>
      <c r="P943" s="31">
        <f>IF($A943&lt;=Inputs!$B$13,RAND(),"")</f>
        <v/>
      </c>
      <c r="Q943" s="31">
        <f>IF($A943&lt;=Inputs!$B$13,RAND(),"")</f>
        <v/>
      </c>
      <c r="R943" s="31">
        <f>IF($A943&lt;=Inputs!$B$13,RAND(),"")</f>
        <v/>
      </c>
      <c r="S943" s="31">
        <f>IF($A943&lt;=Inputs!$B$13,RAND(),"")</f>
        <v/>
      </c>
      <c r="T943" s="31">
        <f>IF($A943&lt;=Inputs!$B$13,RAND(),"")</f>
        <v/>
      </c>
      <c r="U943" s="31">
        <f>IF($A943&lt;=Inputs!$B$13,RAND(),"")</f>
        <v/>
      </c>
      <c r="V943" s="31">
        <f>IF($A943&lt;=Inputs!$B$13,RAND(),"")</f>
        <v/>
      </c>
      <c r="W943" s="31">
        <f>IF($A943&lt;=Inputs!$B$13,RAND(),"")</f>
        <v/>
      </c>
      <c r="X943" s="31">
        <f>IF($A943&lt;=Inputs!$B$13,RAND(),"")</f>
        <v/>
      </c>
      <c r="Y943" s="31">
        <f>IF($A943&lt;=Inputs!$B$13,RAND(),"")</f>
        <v/>
      </c>
    </row>
    <row r="944">
      <c r="A944" t="n">
        <v>939</v>
      </c>
      <c r="B944" s="26">
        <f>IF($A944&lt;=Inputs!$B$13,IF(Inputs!$B$8&gt;0,SUM(F944:O944)/Inputs!$B$8,0),"")</f>
        <v/>
      </c>
      <c r="C944" s="27">
        <f>IF($A944&lt;=Inputs!$B$13,B944/100,"")</f>
        <v/>
      </c>
      <c r="D944" s="28">
        <f>IF($A944&lt;=Inputs!$B$13,C944*Inputs!$B$7,"")</f>
        <v/>
      </c>
      <c r="E944" s="29">
        <f>IF($A944&lt;=Inputs!$B$13,IF(D944&gt;0,1,0),"")</f>
        <v/>
      </c>
      <c r="F944" s="26">
        <f>IF($A944&lt;=Inputs!$B$13,IF(1&lt;=Inputs!$B$8,IF(Inputs!$B$12&gt;0,MAX(MIN(NORM.INV(RAND(),LOOKUP(P944,Inputs!$J$6:$J$9,Inputs!$G$6:$G$9),LOOKUP(P944,Inputs!$J$6:$J$9,Inputs!$H$6:$H$9)),Inputs!$B$12),-Inputs!$B$12),NORM.INV(RAND(),LOOKUP(P944,Inputs!$J$6:$J$9,Inputs!$G$6:$G$9),LOOKUP(P944,Inputs!$J$6:$J$9,Inputs!$H$6:$H$9))),0),"" )</f>
        <v/>
      </c>
      <c r="G944" s="26">
        <f>IF($A944&lt;=Inputs!$B$13,IF(2&lt;=Inputs!$B$8,IF(Inputs!$B$12&gt;0,MAX(MIN(NORM.INV(RAND(),LOOKUP(Q944,Inputs!$J$6:$J$9,Inputs!$G$6:$G$9),LOOKUP(Q944,Inputs!$J$6:$J$9,Inputs!$H$6:$H$9)),Inputs!$B$12),-Inputs!$B$12),NORM.INV(RAND(),LOOKUP(Q944,Inputs!$J$6:$J$9,Inputs!$G$6:$G$9),LOOKUP(Q944,Inputs!$J$6:$J$9,Inputs!$H$6:$H$9))),0),"" )</f>
        <v/>
      </c>
      <c r="H944" s="26">
        <f>IF($A944&lt;=Inputs!$B$13,IF(3&lt;=Inputs!$B$8,IF(Inputs!$B$12&gt;0,MAX(MIN(NORM.INV(RAND(),LOOKUP(R944,Inputs!$J$6:$J$9,Inputs!$G$6:$G$9),LOOKUP(R944,Inputs!$J$6:$J$9,Inputs!$H$6:$H$9)),Inputs!$B$12),-Inputs!$B$12),NORM.INV(RAND(),LOOKUP(R944,Inputs!$J$6:$J$9,Inputs!$G$6:$G$9),LOOKUP(R944,Inputs!$J$6:$J$9,Inputs!$H$6:$H$9))),0),"" )</f>
        <v/>
      </c>
      <c r="I944" s="26">
        <f>IF($A944&lt;=Inputs!$B$13,IF(4&lt;=Inputs!$B$8,IF(Inputs!$B$12&gt;0,MAX(MIN(NORM.INV(RAND(),LOOKUP(S944,Inputs!$J$6:$J$9,Inputs!$G$6:$G$9),LOOKUP(S944,Inputs!$J$6:$J$9,Inputs!$H$6:$H$9)),Inputs!$B$12),-Inputs!$B$12),NORM.INV(RAND(),LOOKUP(S944,Inputs!$J$6:$J$9,Inputs!$G$6:$G$9),LOOKUP(S944,Inputs!$J$6:$J$9,Inputs!$H$6:$H$9))),0),"" )</f>
        <v/>
      </c>
      <c r="J944" s="26">
        <f>IF($A944&lt;=Inputs!$B$13,IF(5&lt;=Inputs!$B$8,IF(Inputs!$B$12&gt;0,MAX(MIN(NORM.INV(RAND(),LOOKUP(T944,Inputs!$J$6:$J$9,Inputs!$G$6:$G$9),LOOKUP(T944,Inputs!$J$6:$J$9,Inputs!$H$6:$H$9)),Inputs!$B$12),-Inputs!$B$12),NORM.INV(RAND(),LOOKUP(T944,Inputs!$J$6:$J$9,Inputs!$G$6:$G$9),LOOKUP(T944,Inputs!$J$6:$J$9,Inputs!$H$6:$H$9))),0),"" )</f>
        <v/>
      </c>
      <c r="K944" s="26">
        <f>IF($A944&lt;=Inputs!$B$13,IF(6&lt;=Inputs!$B$8,IF(Inputs!$B$12&gt;0,MAX(MIN(NORM.INV(RAND(),LOOKUP(U944,Inputs!$J$6:$J$9,Inputs!$G$6:$G$9),LOOKUP(U944,Inputs!$J$6:$J$9,Inputs!$H$6:$H$9)),Inputs!$B$12),-Inputs!$B$12),NORM.INV(RAND(),LOOKUP(U944,Inputs!$J$6:$J$9,Inputs!$G$6:$G$9),LOOKUP(U944,Inputs!$J$6:$J$9,Inputs!$H$6:$H$9))),0),"" )</f>
        <v/>
      </c>
      <c r="L944" s="26">
        <f>IF($A944&lt;=Inputs!$B$13,IF(7&lt;=Inputs!$B$8,IF(Inputs!$B$12&gt;0,MAX(MIN(NORM.INV(RAND(),LOOKUP(V944,Inputs!$J$6:$J$9,Inputs!$G$6:$G$9),LOOKUP(V944,Inputs!$J$6:$J$9,Inputs!$H$6:$H$9)),Inputs!$B$12),-Inputs!$B$12),NORM.INV(RAND(),LOOKUP(V944,Inputs!$J$6:$J$9,Inputs!$G$6:$G$9),LOOKUP(V944,Inputs!$J$6:$J$9,Inputs!$H$6:$H$9))),0),"" )</f>
        <v/>
      </c>
      <c r="M944" s="26">
        <f>IF($A944&lt;=Inputs!$B$13,IF(8&lt;=Inputs!$B$8,IF(Inputs!$B$12&gt;0,MAX(MIN(NORM.INV(RAND(),LOOKUP(W944,Inputs!$J$6:$J$9,Inputs!$G$6:$G$9),LOOKUP(W944,Inputs!$J$6:$J$9,Inputs!$H$6:$H$9)),Inputs!$B$12),-Inputs!$B$12),NORM.INV(RAND(),LOOKUP(W944,Inputs!$J$6:$J$9,Inputs!$G$6:$G$9),LOOKUP(W944,Inputs!$J$6:$J$9,Inputs!$H$6:$H$9))),0),"" )</f>
        <v/>
      </c>
      <c r="N944" s="26">
        <f>IF($A944&lt;=Inputs!$B$13,IF(9&lt;=Inputs!$B$8,IF(Inputs!$B$12&gt;0,MAX(MIN(NORM.INV(RAND(),LOOKUP(X944,Inputs!$J$6:$J$9,Inputs!$G$6:$G$9),LOOKUP(X944,Inputs!$J$6:$J$9,Inputs!$H$6:$H$9)),Inputs!$B$12),-Inputs!$B$12),NORM.INV(RAND(),LOOKUP(X944,Inputs!$J$6:$J$9,Inputs!$G$6:$G$9),LOOKUP(X944,Inputs!$J$6:$J$9,Inputs!$H$6:$H$9))),0),"" )</f>
        <v/>
      </c>
      <c r="O944" s="26">
        <f>IF($A944&lt;=Inputs!$B$13,IF(10&lt;=Inputs!$B$8,IF(Inputs!$B$12&gt;0,MAX(MIN(NORM.INV(RAND(),LOOKUP(Y944,Inputs!$J$6:$J$9,Inputs!$G$6:$G$9),LOOKUP(Y944,Inputs!$J$6:$J$9,Inputs!$H$6:$H$9)),Inputs!$B$12),-Inputs!$B$12),NORM.INV(RAND(),LOOKUP(Y944,Inputs!$J$6:$J$9,Inputs!$G$6:$G$9),LOOKUP(Y944,Inputs!$J$6:$J$9,Inputs!$H$6:$H$9))),0),"" )</f>
        <v/>
      </c>
      <c r="P944" s="31">
        <f>IF($A944&lt;=Inputs!$B$13,RAND(),"")</f>
        <v/>
      </c>
      <c r="Q944" s="31">
        <f>IF($A944&lt;=Inputs!$B$13,RAND(),"")</f>
        <v/>
      </c>
      <c r="R944" s="31">
        <f>IF($A944&lt;=Inputs!$B$13,RAND(),"")</f>
        <v/>
      </c>
      <c r="S944" s="31">
        <f>IF($A944&lt;=Inputs!$B$13,RAND(),"")</f>
        <v/>
      </c>
      <c r="T944" s="31">
        <f>IF($A944&lt;=Inputs!$B$13,RAND(),"")</f>
        <v/>
      </c>
      <c r="U944" s="31">
        <f>IF($A944&lt;=Inputs!$B$13,RAND(),"")</f>
        <v/>
      </c>
      <c r="V944" s="31">
        <f>IF($A944&lt;=Inputs!$B$13,RAND(),"")</f>
        <v/>
      </c>
      <c r="W944" s="31">
        <f>IF($A944&lt;=Inputs!$B$13,RAND(),"")</f>
        <v/>
      </c>
      <c r="X944" s="31">
        <f>IF($A944&lt;=Inputs!$B$13,RAND(),"")</f>
        <v/>
      </c>
      <c r="Y944" s="31">
        <f>IF($A944&lt;=Inputs!$B$13,RAND(),"")</f>
        <v/>
      </c>
    </row>
    <row r="945">
      <c r="A945" t="n">
        <v>940</v>
      </c>
      <c r="B945" s="26">
        <f>IF($A945&lt;=Inputs!$B$13,IF(Inputs!$B$8&gt;0,SUM(F945:O945)/Inputs!$B$8,0),"")</f>
        <v/>
      </c>
      <c r="C945" s="27">
        <f>IF($A945&lt;=Inputs!$B$13,B945/100,"")</f>
        <v/>
      </c>
      <c r="D945" s="28">
        <f>IF($A945&lt;=Inputs!$B$13,C945*Inputs!$B$7,"")</f>
        <v/>
      </c>
      <c r="E945" s="29">
        <f>IF($A945&lt;=Inputs!$B$13,IF(D945&gt;0,1,0),"")</f>
        <v/>
      </c>
      <c r="F945" s="26">
        <f>IF($A945&lt;=Inputs!$B$13,IF(1&lt;=Inputs!$B$8,IF(Inputs!$B$12&gt;0,MAX(MIN(NORM.INV(RAND(),LOOKUP(P945,Inputs!$J$6:$J$9,Inputs!$G$6:$G$9),LOOKUP(P945,Inputs!$J$6:$J$9,Inputs!$H$6:$H$9)),Inputs!$B$12),-Inputs!$B$12),NORM.INV(RAND(),LOOKUP(P945,Inputs!$J$6:$J$9,Inputs!$G$6:$G$9),LOOKUP(P945,Inputs!$J$6:$J$9,Inputs!$H$6:$H$9))),0),"" )</f>
        <v/>
      </c>
      <c r="G945" s="26">
        <f>IF($A945&lt;=Inputs!$B$13,IF(2&lt;=Inputs!$B$8,IF(Inputs!$B$12&gt;0,MAX(MIN(NORM.INV(RAND(),LOOKUP(Q945,Inputs!$J$6:$J$9,Inputs!$G$6:$G$9),LOOKUP(Q945,Inputs!$J$6:$J$9,Inputs!$H$6:$H$9)),Inputs!$B$12),-Inputs!$B$12),NORM.INV(RAND(),LOOKUP(Q945,Inputs!$J$6:$J$9,Inputs!$G$6:$G$9),LOOKUP(Q945,Inputs!$J$6:$J$9,Inputs!$H$6:$H$9))),0),"" )</f>
        <v/>
      </c>
      <c r="H945" s="26">
        <f>IF($A945&lt;=Inputs!$B$13,IF(3&lt;=Inputs!$B$8,IF(Inputs!$B$12&gt;0,MAX(MIN(NORM.INV(RAND(),LOOKUP(R945,Inputs!$J$6:$J$9,Inputs!$G$6:$G$9),LOOKUP(R945,Inputs!$J$6:$J$9,Inputs!$H$6:$H$9)),Inputs!$B$12),-Inputs!$B$12),NORM.INV(RAND(),LOOKUP(R945,Inputs!$J$6:$J$9,Inputs!$G$6:$G$9),LOOKUP(R945,Inputs!$J$6:$J$9,Inputs!$H$6:$H$9))),0),"" )</f>
        <v/>
      </c>
      <c r="I945" s="26">
        <f>IF($A945&lt;=Inputs!$B$13,IF(4&lt;=Inputs!$B$8,IF(Inputs!$B$12&gt;0,MAX(MIN(NORM.INV(RAND(),LOOKUP(S945,Inputs!$J$6:$J$9,Inputs!$G$6:$G$9),LOOKUP(S945,Inputs!$J$6:$J$9,Inputs!$H$6:$H$9)),Inputs!$B$12),-Inputs!$B$12),NORM.INV(RAND(),LOOKUP(S945,Inputs!$J$6:$J$9,Inputs!$G$6:$G$9),LOOKUP(S945,Inputs!$J$6:$J$9,Inputs!$H$6:$H$9))),0),"" )</f>
        <v/>
      </c>
      <c r="J945" s="26">
        <f>IF($A945&lt;=Inputs!$B$13,IF(5&lt;=Inputs!$B$8,IF(Inputs!$B$12&gt;0,MAX(MIN(NORM.INV(RAND(),LOOKUP(T945,Inputs!$J$6:$J$9,Inputs!$G$6:$G$9),LOOKUP(T945,Inputs!$J$6:$J$9,Inputs!$H$6:$H$9)),Inputs!$B$12),-Inputs!$B$12),NORM.INV(RAND(),LOOKUP(T945,Inputs!$J$6:$J$9,Inputs!$G$6:$G$9),LOOKUP(T945,Inputs!$J$6:$J$9,Inputs!$H$6:$H$9))),0),"" )</f>
        <v/>
      </c>
      <c r="K945" s="26">
        <f>IF($A945&lt;=Inputs!$B$13,IF(6&lt;=Inputs!$B$8,IF(Inputs!$B$12&gt;0,MAX(MIN(NORM.INV(RAND(),LOOKUP(U945,Inputs!$J$6:$J$9,Inputs!$G$6:$G$9),LOOKUP(U945,Inputs!$J$6:$J$9,Inputs!$H$6:$H$9)),Inputs!$B$12),-Inputs!$B$12),NORM.INV(RAND(),LOOKUP(U945,Inputs!$J$6:$J$9,Inputs!$G$6:$G$9),LOOKUP(U945,Inputs!$J$6:$J$9,Inputs!$H$6:$H$9))),0),"" )</f>
        <v/>
      </c>
      <c r="L945" s="26">
        <f>IF($A945&lt;=Inputs!$B$13,IF(7&lt;=Inputs!$B$8,IF(Inputs!$B$12&gt;0,MAX(MIN(NORM.INV(RAND(),LOOKUP(V945,Inputs!$J$6:$J$9,Inputs!$G$6:$G$9),LOOKUP(V945,Inputs!$J$6:$J$9,Inputs!$H$6:$H$9)),Inputs!$B$12),-Inputs!$B$12),NORM.INV(RAND(),LOOKUP(V945,Inputs!$J$6:$J$9,Inputs!$G$6:$G$9),LOOKUP(V945,Inputs!$J$6:$J$9,Inputs!$H$6:$H$9))),0),"" )</f>
        <v/>
      </c>
      <c r="M945" s="26">
        <f>IF($A945&lt;=Inputs!$B$13,IF(8&lt;=Inputs!$B$8,IF(Inputs!$B$12&gt;0,MAX(MIN(NORM.INV(RAND(),LOOKUP(W945,Inputs!$J$6:$J$9,Inputs!$G$6:$G$9),LOOKUP(W945,Inputs!$J$6:$J$9,Inputs!$H$6:$H$9)),Inputs!$B$12),-Inputs!$B$12),NORM.INV(RAND(),LOOKUP(W945,Inputs!$J$6:$J$9,Inputs!$G$6:$G$9),LOOKUP(W945,Inputs!$J$6:$J$9,Inputs!$H$6:$H$9))),0),"" )</f>
        <v/>
      </c>
      <c r="N945" s="26">
        <f>IF($A945&lt;=Inputs!$B$13,IF(9&lt;=Inputs!$B$8,IF(Inputs!$B$12&gt;0,MAX(MIN(NORM.INV(RAND(),LOOKUP(X945,Inputs!$J$6:$J$9,Inputs!$G$6:$G$9),LOOKUP(X945,Inputs!$J$6:$J$9,Inputs!$H$6:$H$9)),Inputs!$B$12),-Inputs!$B$12),NORM.INV(RAND(),LOOKUP(X945,Inputs!$J$6:$J$9,Inputs!$G$6:$G$9),LOOKUP(X945,Inputs!$J$6:$J$9,Inputs!$H$6:$H$9))),0),"" )</f>
        <v/>
      </c>
      <c r="O945" s="26">
        <f>IF($A945&lt;=Inputs!$B$13,IF(10&lt;=Inputs!$B$8,IF(Inputs!$B$12&gt;0,MAX(MIN(NORM.INV(RAND(),LOOKUP(Y945,Inputs!$J$6:$J$9,Inputs!$G$6:$G$9),LOOKUP(Y945,Inputs!$J$6:$J$9,Inputs!$H$6:$H$9)),Inputs!$B$12),-Inputs!$B$12),NORM.INV(RAND(),LOOKUP(Y945,Inputs!$J$6:$J$9,Inputs!$G$6:$G$9),LOOKUP(Y945,Inputs!$J$6:$J$9,Inputs!$H$6:$H$9))),0),"" )</f>
        <v/>
      </c>
      <c r="P945" s="31">
        <f>IF($A945&lt;=Inputs!$B$13,RAND(),"")</f>
        <v/>
      </c>
      <c r="Q945" s="31">
        <f>IF($A945&lt;=Inputs!$B$13,RAND(),"")</f>
        <v/>
      </c>
      <c r="R945" s="31">
        <f>IF($A945&lt;=Inputs!$B$13,RAND(),"")</f>
        <v/>
      </c>
      <c r="S945" s="31">
        <f>IF($A945&lt;=Inputs!$B$13,RAND(),"")</f>
        <v/>
      </c>
      <c r="T945" s="31">
        <f>IF($A945&lt;=Inputs!$B$13,RAND(),"")</f>
        <v/>
      </c>
      <c r="U945" s="31">
        <f>IF($A945&lt;=Inputs!$B$13,RAND(),"")</f>
        <v/>
      </c>
      <c r="V945" s="31">
        <f>IF($A945&lt;=Inputs!$B$13,RAND(),"")</f>
        <v/>
      </c>
      <c r="W945" s="31">
        <f>IF($A945&lt;=Inputs!$B$13,RAND(),"")</f>
        <v/>
      </c>
      <c r="X945" s="31">
        <f>IF($A945&lt;=Inputs!$B$13,RAND(),"")</f>
        <v/>
      </c>
      <c r="Y945" s="31">
        <f>IF($A945&lt;=Inputs!$B$13,RAND(),"")</f>
        <v/>
      </c>
    </row>
    <row r="946">
      <c r="A946" t="n">
        <v>941</v>
      </c>
      <c r="B946" s="26">
        <f>IF($A946&lt;=Inputs!$B$13,IF(Inputs!$B$8&gt;0,SUM(F946:O946)/Inputs!$B$8,0),"")</f>
        <v/>
      </c>
      <c r="C946" s="27">
        <f>IF($A946&lt;=Inputs!$B$13,B946/100,"")</f>
        <v/>
      </c>
      <c r="D946" s="28">
        <f>IF($A946&lt;=Inputs!$B$13,C946*Inputs!$B$7,"")</f>
        <v/>
      </c>
      <c r="E946" s="29">
        <f>IF($A946&lt;=Inputs!$B$13,IF(D946&gt;0,1,0),"")</f>
        <v/>
      </c>
      <c r="F946" s="26">
        <f>IF($A946&lt;=Inputs!$B$13,IF(1&lt;=Inputs!$B$8,IF(Inputs!$B$12&gt;0,MAX(MIN(NORM.INV(RAND(),LOOKUP(P946,Inputs!$J$6:$J$9,Inputs!$G$6:$G$9),LOOKUP(P946,Inputs!$J$6:$J$9,Inputs!$H$6:$H$9)),Inputs!$B$12),-Inputs!$B$12),NORM.INV(RAND(),LOOKUP(P946,Inputs!$J$6:$J$9,Inputs!$G$6:$G$9),LOOKUP(P946,Inputs!$J$6:$J$9,Inputs!$H$6:$H$9))),0),"" )</f>
        <v/>
      </c>
      <c r="G946" s="26">
        <f>IF($A946&lt;=Inputs!$B$13,IF(2&lt;=Inputs!$B$8,IF(Inputs!$B$12&gt;0,MAX(MIN(NORM.INV(RAND(),LOOKUP(Q946,Inputs!$J$6:$J$9,Inputs!$G$6:$G$9),LOOKUP(Q946,Inputs!$J$6:$J$9,Inputs!$H$6:$H$9)),Inputs!$B$12),-Inputs!$B$12),NORM.INV(RAND(),LOOKUP(Q946,Inputs!$J$6:$J$9,Inputs!$G$6:$G$9),LOOKUP(Q946,Inputs!$J$6:$J$9,Inputs!$H$6:$H$9))),0),"" )</f>
        <v/>
      </c>
      <c r="H946" s="26">
        <f>IF($A946&lt;=Inputs!$B$13,IF(3&lt;=Inputs!$B$8,IF(Inputs!$B$12&gt;0,MAX(MIN(NORM.INV(RAND(),LOOKUP(R946,Inputs!$J$6:$J$9,Inputs!$G$6:$G$9),LOOKUP(R946,Inputs!$J$6:$J$9,Inputs!$H$6:$H$9)),Inputs!$B$12),-Inputs!$B$12),NORM.INV(RAND(),LOOKUP(R946,Inputs!$J$6:$J$9,Inputs!$G$6:$G$9),LOOKUP(R946,Inputs!$J$6:$J$9,Inputs!$H$6:$H$9))),0),"" )</f>
        <v/>
      </c>
      <c r="I946" s="26">
        <f>IF($A946&lt;=Inputs!$B$13,IF(4&lt;=Inputs!$B$8,IF(Inputs!$B$12&gt;0,MAX(MIN(NORM.INV(RAND(),LOOKUP(S946,Inputs!$J$6:$J$9,Inputs!$G$6:$G$9),LOOKUP(S946,Inputs!$J$6:$J$9,Inputs!$H$6:$H$9)),Inputs!$B$12),-Inputs!$B$12),NORM.INV(RAND(),LOOKUP(S946,Inputs!$J$6:$J$9,Inputs!$G$6:$G$9),LOOKUP(S946,Inputs!$J$6:$J$9,Inputs!$H$6:$H$9))),0),"" )</f>
        <v/>
      </c>
      <c r="J946" s="26">
        <f>IF($A946&lt;=Inputs!$B$13,IF(5&lt;=Inputs!$B$8,IF(Inputs!$B$12&gt;0,MAX(MIN(NORM.INV(RAND(),LOOKUP(T946,Inputs!$J$6:$J$9,Inputs!$G$6:$G$9),LOOKUP(T946,Inputs!$J$6:$J$9,Inputs!$H$6:$H$9)),Inputs!$B$12),-Inputs!$B$12),NORM.INV(RAND(),LOOKUP(T946,Inputs!$J$6:$J$9,Inputs!$G$6:$G$9),LOOKUP(T946,Inputs!$J$6:$J$9,Inputs!$H$6:$H$9))),0),"" )</f>
        <v/>
      </c>
      <c r="K946" s="26">
        <f>IF($A946&lt;=Inputs!$B$13,IF(6&lt;=Inputs!$B$8,IF(Inputs!$B$12&gt;0,MAX(MIN(NORM.INV(RAND(),LOOKUP(U946,Inputs!$J$6:$J$9,Inputs!$G$6:$G$9),LOOKUP(U946,Inputs!$J$6:$J$9,Inputs!$H$6:$H$9)),Inputs!$B$12),-Inputs!$B$12),NORM.INV(RAND(),LOOKUP(U946,Inputs!$J$6:$J$9,Inputs!$G$6:$G$9),LOOKUP(U946,Inputs!$J$6:$J$9,Inputs!$H$6:$H$9))),0),"" )</f>
        <v/>
      </c>
      <c r="L946" s="26">
        <f>IF($A946&lt;=Inputs!$B$13,IF(7&lt;=Inputs!$B$8,IF(Inputs!$B$12&gt;0,MAX(MIN(NORM.INV(RAND(),LOOKUP(V946,Inputs!$J$6:$J$9,Inputs!$G$6:$G$9),LOOKUP(V946,Inputs!$J$6:$J$9,Inputs!$H$6:$H$9)),Inputs!$B$12),-Inputs!$B$12),NORM.INV(RAND(),LOOKUP(V946,Inputs!$J$6:$J$9,Inputs!$G$6:$G$9),LOOKUP(V946,Inputs!$J$6:$J$9,Inputs!$H$6:$H$9))),0),"" )</f>
        <v/>
      </c>
      <c r="M946" s="26">
        <f>IF($A946&lt;=Inputs!$B$13,IF(8&lt;=Inputs!$B$8,IF(Inputs!$B$12&gt;0,MAX(MIN(NORM.INV(RAND(),LOOKUP(W946,Inputs!$J$6:$J$9,Inputs!$G$6:$G$9),LOOKUP(W946,Inputs!$J$6:$J$9,Inputs!$H$6:$H$9)),Inputs!$B$12),-Inputs!$B$12),NORM.INV(RAND(),LOOKUP(W946,Inputs!$J$6:$J$9,Inputs!$G$6:$G$9),LOOKUP(W946,Inputs!$J$6:$J$9,Inputs!$H$6:$H$9))),0),"" )</f>
        <v/>
      </c>
      <c r="N946" s="26">
        <f>IF($A946&lt;=Inputs!$B$13,IF(9&lt;=Inputs!$B$8,IF(Inputs!$B$12&gt;0,MAX(MIN(NORM.INV(RAND(),LOOKUP(X946,Inputs!$J$6:$J$9,Inputs!$G$6:$G$9),LOOKUP(X946,Inputs!$J$6:$J$9,Inputs!$H$6:$H$9)),Inputs!$B$12),-Inputs!$B$12),NORM.INV(RAND(),LOOKUP(X946,Inputs!$J$6:$J$9,Inputs!$G$6:$G$9),LOOKUP(X946,Inputs!$J$6:$J$9,Inputs!$H$6:$H$9))),0),"" )</f>
        <v/>
      </c>
      <c r="O946" s="26">
        <f>IF($A946&lt;=Inputs!$B$13,IF(10&lt;=Inputs!$B$8,IF(Inputs!$B$12&gt;0,MAX(MIN(NORM.INV(RAND(),LOOKUP(Y946,Inputs!$J$6:$J$9,Inputs!$G$6:$G$9),LOOKUP(Y946,Inputs!$J$6:$J$9,Inputs!$H$6:$H$9)),Inputs!$B$12),-Inputs!$B$12),NORM.INV(RAND(),LOOKUP(Y946,Inputs!$J$6:$J$9,Inputs!$G$6:$G$9),LOOKUP(Y946,Inputs!$J$6:$J$9,Inputs!$H$6:$H$9))),0),"" )</f>
        <v/>
      </c>
      <c r="P946" s="31">
        <f>IF($A946&lt;=Inputs!$B$13,RAND(),"")</f>
        <v/>
      </c>
      <c r="Q946" s="31">
        <f>IF($A946&lt;=Inputs!$B$13,RAND(),"")</f>
        <v/>
      </c>
      <c r="R946" s="31">
        <f>IF($A946&lt;=Inputs!$B$13,RAND(),"")</f>
        <v/>
      </c>
      <c r="S946" s="31">
        <f>IF($A946&lt;=Inputs!$B$13,RAND(),"")</f>
        <v/>
      </c>
      <c r="T946" s="31">
        <f>IF($A946&lt;=Inputs!$B$13,RAND(),"")</f>
        <v/>
      </c>
      <c r="U946" s="31">
        <f>IF($A946&lt;=Inputs!$B$13,RAND(),"")</f>
        <v/>
      </c>
      <c r="V946" s="31">
        <f>IF($A946&lt;=Inputs!$B$13,RAND(),"")</f>
        <v/>
      </c>
      <c r="W946" s="31">
        <f>IF($A946&lt;=Inputs!$B$13,RAND(),"")</f>
        <v/>
      </c>
      <c r="X946" s="31">
        <f>IF($A946&lt;=Inputs!$B$13,RAND(),"")</f>
        <v/>
      </c>
      <c r="Y946" s="31">
        <f>IF($A946&lt;=Inputs!$B$13,RAND(),"")</f>
        <v/>
      </c>
    </row>
    <row r="947">
      <c r="A947" t="n">
        <v>942</v>
      </c>
      <c r="B947" s="26">
        <f>IF($A947&lt;=Inputs!$B$13,IF(Inputs!$B$8&gt;0,SUM(F947:O947)/Inputs!$B$8,0),"")</f>
        <v/>
      </c>
      <c r="C947" s="27">
        <f>IF($A947&lt;=Inputs!$B$13,B947/100,"")</f>
        <v/>
      </c>
      <c r="D947" s="28">
        <f>IF($A947&lt;=Inputs!$B$13,C947*Inputs!$B$7,"")</f>
        <v/>
      </c>
      <c r="E947" s="29">
        <f>IF($A947&lt;=Inputs!$B$13,IF(D947&gt;0,1,0),"")</f>
        <v/>
      </c>
      <c r="F947" s="26">
        <f>IF($A947&lt;=Inputs!$B$13,IF(1&lt;=Inputs!$B$8,IF(Inputs!$B$12&gt;0,MAX(MIN(NORM.INV(RAND(),LOOKUP(P947,Inputs!$J$6:$J$9,Inputs!$G$6:$G$9),LOOKUP(P947,Inputs!$J$6:$J$9,Inputs!$H$6:$H$9)),Inputs!$B$12),-Inputs!$B$12),NORM.INV(RAND(),LOOKUP(P947,Inputs!$J$6:$J$9,Inputs!$G$6:$G$9),LOOKUP(P947,Inputs!$J$6:$J$9,Inputs!$H$6:$H$9))),0),"" )</f>
        <v/>
      </c>
      <c r="G947" s="26">
        <f>IF($A947&lt;=Inputs!$B$13,IF(2&lt;=Inputs!$B$8,IF(Inputs!$B$12&gt;0,MAX(MIN(NORM.INV(RAND(),LOOKUP(Q947,Inputs!$J$6:$J$9,Inputs!$G$6:$G$9),LOOKUP(Q947,Inputs!$J$6:$J$9,Inputs!$H$6:$H$9)),Inputs!$B$12),-Inputs!$B$12),NORM.INV(RAND(),LOOKUP(Q947,Inputs!$J$6:$J$9,Inputs!$G$6:$G$9),LOOKUP(Q947,Inputs!$J$6:$J$9,Inputs!$H$6:$H$9))),0),"" )</f>
        <v/>
      </c>
      <c r="H947" s="26">
        <f>IF($A947&lt;=Inputs!$B$13,IF(3&lt;=Inputs!$B$8,IF(Inputs!$B$12&gt;0,MAX(MIN(NORM.INV(RAND(),LOOKUP(R947,Inputs!$J$6:$J$9,Inputs!$G$6:$G$9),LOOKUP(R947,Inputs!$J$6:$J$9,Inputs!$H$6:$H$9)),Inputs!$B$12),-Inputs!$B$12),NORM.INV(RAND(),LOOKUP(R947,Inputs!$J$6:$J$9,Inputs!$G$6:$G$9),LOOKUP(R947,Inputs!$J$6:$J$9,Inputs!$H$6:$H$9))),0),"" )</f>
        <v/>
      </c>
      <c r="I947" s="26">
        <f>IF($A947&lt;=Inputs!$B$13,IF(4&lt;=Inputs!$B$8,IF(Inputs!$B$12&gt;0,MAX(MIN(NORM.INV(RAND(),LOOKUP(S947,Inputs!$J$6:$J$9,Inputs!$G$6:$G$9),LOOKUP(S947,Inputs!$J$6:$J$9,Inputs!$H$6:$H$9)),Inputs!$B$12),-Inputs!$B$12),NORM.INV(RAND(),LOOKUP(S947,Inputs!$J$6:$J$9,Inputs!$G$6:$G$9),LOOKUP(S947,Inputs!$J$6:$J$9,Inputs!$H$6:$H$9))),0),"" )</f>
        <v/>
      </c>
      <c r="J947" s="26">
        <f>IF($A947&lt;=Inputs!$B$13,IF(5&lt;=Inputs!$B$8,IF(Inputs!$B$12&gt;0,MAX(MIN(NORM.INV(RAND(),LOOKUP(T947,Inputs!$J$6:$J$9,Inputs!$G$6:$G$9),LOOKUP(T947,Inputs!$J$6:$J$9,Inputs!$H$6:$H$9)),Inputs!$B$12),-Inputs!$B$12),NORM.INV(RAND(),LOOKUP(T947,Inputs!$J$6:$J$9,Inputs!$G$6:$G$9),LOOKUP(T947,Inputs!$J$6:$J$9,Inputs!$H$6:$H$9))),0),"" )</f>
        <v/>
      </c>
      <c r="K947" s="26">
        <f>IF($A947&lt;=Inputs!$B$13,IF(6&lt;=Inputs!$B$8,IF(Inputs!$B$12&gt;0,MAX(MIN(NORM.INV(RAND(),LOOKUP(U947,Inputs!$J$6:$J$9,Inputs!$G$6:$G$9),LOOKUP(U947,Inputs!$J$6:$J$9,Inputs!$H$6:$H$9)),Inputs!$B$12),-Inputs!$B$12),NORM.INV(RAND(),LOOKUP(U947,Inputs!$J$6:$J$9,Inputs!$G$6:$G$9),LOOKUP(U947,Inputs!$J$6:$J$9,Inputs!$H$6:$H$9))),0),"" )</f>
        <v/>
      </c>
      <c r="L947" s="26">
        <f>IF($A947&lt;=Inputs!$B$13,IF(7&lt;=Inputs!$B$8,IF(Inputs!$B$12&gt;0,MAX(MIN(NORM.INV(RAND(),LOOKUP(V947,Inputs!$J$6:$J$9,Inputs!$G$6:$G$9),LOOKUP(V947,Inputs!$J$6:$J$9,Inputs!$H$6:$H$9)),Inputs!$B$12),-Inputs!$B$12),NORM.INV(RAND(),LOOKUP(V947,Inputs!$J$6:$J$9,Inputs!$G$6:$G$9),LOOKUP(V947,Inputs!$J$6:$J$9,Inputs!$H$6:$H$9))),0),"" )</f>
        <v/>
      </c>
      <c r="M947" s="26">
        <f>IF($A947&lt;=Inputs!$B$13,IF(8&lt;=Inputs!$B$8,IF(Inputs!$B$12&gt;0,MAX(MIN(NORM.INV(RAND(),LOOKUP(W947,Inputs!$J$6:$J$9,Inputs!$G$6:$G$9),LOOKUP(W947,Inputs!$J$6:$J$9,Inputs!$H$6:$H$9)),Inputs!$B$12),-Inputs!$B$12),NORM.INV(RAND(),LOOKUP(W947,Inputs!$J$6:$J$9,Inputs!$G$6:$G$9),LOOKUP(W947,Inputs!$J$6:$J$9,Inputs!$H$6:$H$9))),0),"" )</f>
        <v/>
      </c>
      <c r="N947" s="26">
        <f>IF($A947&lt;=Inputs!$B$13,IF(9&lt;=Inputs!$B$8,IF(Inputs!$B$12&gt;0,MAX(MIN(NORM.INV(RAND(),LOOKUP(X947,Inputs!$J$6:$J$9,Inputs!$G$6:$G$9),LOOKUP(X947,Inputs!$J$6:$J$9,Inputs!$H$6:$H$9)),Inputs!$B$12),-Inputs!$B$12),NORM.INV(RAND(),LOOKUP(X947,Inputs!$J$6:$J$9,Inputs!$G$6:$G$9),LOOKUP(X947,Inputs!$J$6:$J$9,Inputs!$H$6:$H$9))),0),"" )</f>
        <v/>
      </c>
      <c r="O947" s="26">
        <f>IF($A947&lt;=Inputs!$B$13,IF(10&lt;=Inputs!$B$8,IF(Inputs!$B$12&gt;0,MAX(MIN(NORM.INV(RAND(),LOOKUP(Y947,Inputs!$J$6:$J$9,Inputs!$G$6:$G$9),LOOKUP(Y947,Inputs!$J$6:$J$9,Inputs!$H$6:$H$9)),Inputs!$B$12),-Inputs!$B$12),NORM.INV(RAND(),LOOKUP(Y947,Inputs!$J$6:$J$9,Inputs!$G$6:$G$9),LOOKUP(Y947,Inputs!$J$6:$J$9,Inputs!$H$6:$H$9))),0),"" )</f>
        <v/>
      </c>
      <c r="P947" s="31">
        <f>IF($A947&lt;=Inputs!$B$13,RAND(),"")</f>
        <v/>
      </c>
      <c r="Q947" s="31">
        <f>IF($A947&lt;=Inputs!$B$13,RAND(),"")</f>
        <v/>
      </c>
      <c r="R947" s="31">
        <f>IF($A947&lt;=Inputs!$B$13,RAND(),"")</f>
        <v/>
      </c>
      <c r="S947" s="31">
        <f>IF($A947&lt;=Inputs!$B$13,RAND(),"")</f>
        <v/>
      </c>
      <c r="T947" s="31">
        <f>IF($A947&lt;=Inputs!$B$13,RAND(),"")</f>
        <v/>
      </c>
      <c r="U947" s="31">
        <f>IF($A947&lt;=Inputs!$B$13,RAND(),"")</f>
        <v/>
      </c>
      <c r="V947" s="31">
        <f>IF($A947&lt;=Inputs!$B$13,RAND(),"")</f>
        <v/>
      </c>
      <c r="W947" s="31">
        <f>IF($A947&lt;=Inputs!$B$13,RAND(),"")</f>
        <v/>
      </c>
      <c r="X947" s="31">
        <f>IF($A947&lt;=Inputs!$B$13,RAND(),"")</f>
        <v/>
      </c>
      <c r="Y947" s="31">
        <f>IF($A947&lt;=Inputs!$B$13,RAND(),"")</f>
        <v/>
      </c>
    </row>
    <row r="948">
      <c r="A948" t="n">
        <v>943</v>
      </c>
      <c r="B948" s="26">
        <f>IF($A948&lt;=Inputs!$B$13,IF(Inputs!$B$8&gt;0,SUM(F948:O948)/Inputs!$B$8,0),"")</f>
        <v/>
      </c>
      <c r="C948" s="27">
        <f>IF($A948&lt;=Inputs!$B$13,B948/100,"")</f>
        <v/>
      </c>
      <c r="D948" s="28">
        <f>IF($A948&lt;=Inputs!$B$13,C948*Inputs!$B$7,"")</f>
        <v/>
      </c>
      <c r="E948" s="29">
        <f>IF($A948&lt;=Inputs!$B$13,IF(D948&gt;0,1,0),"")</f>
        <v/>
      </c>
      <c r="F948" s="26">
        <f>IF($A948&lt;=Inputs!$B$13,IF(1&lt;=Inputs!$B$8,IF(Inputs!$B$12&gt;0,MAX(MIN(NORM.INV(RAND(),LOOKUP(P948,Inputs!$J$6:$J$9,Inputs!$G$6:$G$9),LOOKUP(P948,Inputs!$J$6:$J$9,Inputs!$H$6:$H$9)),Inputs!$B$12),-Inputs!$B$12),NORM.INV(RAND(),LOOKUP(P948,Inputs!$J$6:$J$9,Inputs!$G$6:$G$9),LOOKUP(P948,Inputs!$J$6:$J$9,Inputs!$H$6:$H$9))),0),"" )</f>
        <v/>
      </c>
      <c r="G948" s="26">
        <f>IF($A948&lt;=Inputs!$B$13,IF(2&lt;=Inputs!$B$8,IF(Inputs!$B$12&gt;0,MAX(MIN(NORM.INV(RAND(),LOOKUP(Q948,Inputs!$J$6:$J$9,Inputs!$G$6:$G$9),LOOKUP(Q948,Inputs!$J$6:$J$9,Inputs!$H$6:$H$9)),Inputs!$B$12),-Inputs!$B$12),NORM.INV(RAND(),LOOKUP(Q948,Inputs!$J$6:$J$9,Inputs!$G$6:$G$9),LOOKUP(Q948,Inputs!$J$6:$J$9,Inputs!$H$6:$H$9))),0),"" )</f>
        <v/>
      </c>
      <c r="H948" s="26">
        <f>IF($A948&lt;=Inputs!$B$13,IF(3&lt;=Inputs!$B$8,IF(Inputs!$B$12&gt;0,MAX(MIN(NORM.INV(RAND(),LOOKUP(R948,Inputs!$J$6:$J$9,Inputs!$G$6:$G$9),LOOKUP(R948,Inputs!$J$6:$J$9,Inputs!$H$6:$H$9)),Inputs!$B$12),-Inputs!$B$12),NORM.INV(RAND(),LOOKUP(R948,Inputs!$J$6:$J$9,Inputs!$G$6:$G$9),LOOKUP(R948,Inputs!$J$6:$J$9,Inputs!$H$6:$H$9))),0),"" )</f>
        <v/>
      </c>
      <c r="I948" s="26">
        <f>IF($A948&lt;=Inputs!$B$13,IF(4&lt;=Inputs!$B$8,IF(Inputs!$B$12&gt;0,MAX(MIN(NORM.INV(RAND(),LOOKUP(S948,Inputs!$J$6:$J$9,Inputs!$G$6:$G$9),LOOKUP(S948,Inputs!$J$6:$J$9,Inputs!$H$6:$H$9)),Inputs!$B$12),-Inputs!$B$12),NORM.INV(RAND(),LOOKUP(S948,Inputs!$J$6:$J$9,Inputs!$G$6:$G$9),LOOKUP(S948,Inputs!$J$6:$J$9,Inputs!$H$6:$H$9))),0),"" )</f>
        <v/>
      </c>
      <c r="J948" s="26">
        <f>IF($A948&lt;=Inputs!$B$13,IF(5&lt;=Inputs!$B$8,IF(Inputs!$B$12&gt;0,MAX(MIN(NORM.INV(RAND(),LOOKUP(T948,Inputs!$J$6:$J$9,Inputs!$G$6:$G$9),LOOKUP(T948,Inputs!$J$6:$J$9,Inputs!$H$6:$H$9)),Inputs!$B$12),-Inputs!$B$12),NORM.INV(RAND(),LOOKUP(T948,Inputs!$J$6:$J$9,Inputs!$G$6:$G$9),LOOKUP(T948,Inputs!$J$6:$J$9,Inputs!$H$6:$H$9))),0),"" )</f>
        <v/>
      </c>
      <c r="K948" s="26">
        <f>IF($A948&lt;=Inputs!$B$13,IF(6&lt;=Inputs!$B$8,IF(Inputs!$B$12&gt;0,MAX(MIN(NORM.INV(RAND(),LOOKUP(U948,Inputs!$J$6:$J$9,Inputs!$G$6:$G$9),LOOKUP(U948,Inputs!$J$6:$J$9,Inputs!$H$6:$H$9)),Inputs!$B$12),-Inputs!$B$12),NORM.INV(RAND(),LOOKUP(U948,Inputs!$J$6:$J$9,Inputs!$G$6:$G$9),LOOKUP(U948,Inputs!$J$6:$J$9,Inputs!$H$6:$H$9))),0),"" )</f>
        <v/>
      </c>
      <c r="L948" s="26">
        <f>IF($A948&lt;=Inputs!$B$13,IF(7&lt;=Inputs!$B$8,IF(Inputs!$B$12&gt;0,MAX(MIN(NORM.INV(RAND(),LOOKUP(V948,Inputs!$J$6:$J$9,Inputs!$G$6:$G$9),LOOKUP(V948,Inputs!$J$6:$J$9,Inputs!$H$6:$H$9)),Inputs!$B$12),-Inputs!$B$12),NORM.INV(RAND(),LOOKUP(V948,Inputs!$J$6:$J$9,Inputs!$G$6:$G$9),LOOKUP(V948,Inputs!$J$6:$J$9,Inputs!$H$6:$H$9))),0),"" )</f>
        <v/>
      </c>
      <c r="M948" s="26">
        <f>IF($A948&lt;=Inputs!$B$13,IF(8&lt;=Inputs!$B$8,IF(Inputs!$B$12&gt;0,MAX(MIN(NORM.INV(RAND(),LOOKUP(W948,Inputs!$J$6:$J$9,Inputs!$G$6:$G$9),LOOKUP(W948,Inputs!$J$6:$J$9,Inputs!$H$6:$H$9)),Inputs!$B$12),-Inputs!$B$12),NORM.INV(RAND(),LOOKUP(W948,Inputs!$J$6:$J$9,Inputs!$G$6:$G$9),LOOKUP(W948,Inputs!$J$6:$J$9,Inputs!$H$6:$H$9))),0),"" )</f>
        <v/>
      </c>
      <c r="N948" s="26">
        <f>IF($A948&lt;=Inputs!$B$13,IF(9&lt;=Inputs!$B$8,IF(Inputs!$B$12&gt;0,MAX(MIN(NORM.INV(RAND(),LOOKUP(X948,Inputs!$J$6:$J$9,Inputs!$G$6:$G$9),LOOKUP(X948,Inputs!$J$6:$J$9,Inputs!$H$6:$H$9)),Inputs!$B$12),-Inputs!$B$12),NORM.INV(RAND(),LOOKUP(X948,Inputs!$J$6:$J$9,Inputs!$G$6:$G$9),LOOKUP(X948,Inputs!$J$6:$J$9,Inputs!$H$6:$H$9))),0),"" )</f>
        <v/>
      </c>
      <c r="O948" s="26">
        <f>IF($A948&lt;=Inputs!$B$13,IF(10&lt;=Inputs!$B$8,IF(Inputs!$B$12&gt;0,MAX(MIN(NORM.INV(RAND(),LOOKUP(Y948,Inputs!$J$6:$J$9,Inputs!$G$6:$G$9),LOOKUP(Y948,Inputs!$J$6:$J$9,Inputs!$H$6:$H$9)),Inputs!$B$12),-Inputs!$B$12),NORM.INV(RAND(),LOOKUP(Y948,Inputs!$J$6:$J$9,Inputs!$G$6:$G$9),LOOKUP(Y948,Inputs!$J$6:$J$9,Inputs!$H$6:$H$9))),0),"" )</f>
        <v/>
      </c>
      <c r="P948" s="31">
        <f>IF($A948&lt;=Inputs!$B$13,RAND(),"")</f>
        <v/>
      </c>
      <c r="Q948" s="31">
        <f>IF($A948&lt;=Inputs!$B$13,RAND(),"")</f>
        <v/>
      </c>
      <c r="R948" s="31">
        <f>IF($A948&lt;=Inputs!$B$13,RAND(),"")</f>
        <v/>
      </c>
      <c r="S948" s="31">
        <f>IF($A948&lt;=Inputs!$B$13,RAND(),"")</f>
        <v/>
      </c>
      <c r="T948" s="31">
        <f>IF($A948&lt;=Inputs!$B$13,RAND(),"")</f>
        <v/>
      </c>
      <c r="U948" s="31">
        <f>IF($A948&lt;=Inputs!$B$13,RAND(),"")</f>
        <v/>
      </c>
      <c r="V948" s="31">
        <f>IF($A948&lt;=Inputs!$B$13,RAND(),"")</f>
        <v/>
      </c>
      <c r="W948" s="31">
        <f>IF($A948&lt;=Inputs!$B$13,RAND(),"")</f>
        <v/>
      </c>
      <c r="X948" s="31">
        <f>IF($A948&lt;=Inputs!$B$13,RAND(),"")</f>
        <v/>
      </c>
      <c r="Y948" s="31">
        <f>IF($A948&lt;=Inputs!$B$13,RAND(),"")</f>
        <v/>
      </c>
    </row>
    <row r="949">
      <c r="A949" t="n">
        <v>944</v>
      </c>
      <c r="B949" s="26">
        <f>IF($A949&lt;=Inputs!$B$13,IF(Inputs!$B$8&gt;0,SUM(F949:O949)/Inputs!$B$8,0),"")</f>
        <v/>
      </c>
      <c r="C949" s="27">
        <f>IF($A949&lt;=Inputs!$B$13,B949/100,"")</f>
        <v/>
      </c>
      <c r="D949" s="28">
        <f>IF($A949&lt;=Inputs!$B$13,C949*Inputs!$B$7,"")</f>
        <v/>
      </c>
      <c r="E949" s="29">
        <f>IF($A949&lt;=Inputs!$B$13,IF(D949&gt;0,1,0),"")</f>
        <v/>
      </c>
      <c r="F949" s="26">
        <f>IF($A949&lt;=Inputs!$B$13,IF(1&lt;=Inputs!$B$8,IF(Inputs!$B$12&gt;0,MAX(MIN(NORM.INV(RAND(),LOOKUP(P949,Inputs!$J$6:$J$9,Inputs!$G$6:$G$9),LOOKUP(P949,Inputs!$J$6:$J$9,Inputs!$H$6:$H$9)),Inputs!$B$12),-Inputs!$B$12),NORM.INV(RAND(),LOOKUP(P949,Inputs!$J$6:$J$9,Inputs!$G$6:$G$9),LOOKUP(P949,Inputs!$J$6:$J$9,Inputs!$H$6:$H$9))),0),"" )</f>
        <v/>
      </c>
      <c r="G949" s="26">
        <f>IF($A949&lt;=Inputs!$B$13,IF(2&lt;=Inputs!$B$8,IF(Inputs!$B$12&gt;0,MAX(MIN(NORM.INV(RAND(),LOOKUP(Q949,Inputs!$J$6:$J$9,Inputs!$G$6:$G$9),LOOKUP(Q949,Inputs!$J$6:$J$9,Inputs!$H$6:$H$9)),Inputs!$B$12),-Inputs!$B$12),NORM.INV(RAND(),LOOKUP(Q949,Inputs!$J$6:$J$9,Inputs!$G$6:$G$9),LOOKUP(Q949,Inputs!$J$6:$J$9,Inputs!$H$6:$H$9))),0),"" )</f>
        <v/>
      </c>
      <c r="H949" s="26">
        <f>IF($A949&lt;=Inputs!$B$13,IF(3&lt;=Inputs!$B$8,IF(Inputs!$B$12&gt;0,MAX(MIN(NORM.INV(RAND(),LOOKUP(R949,Inputs!$J$6:$J$9,Inputs!$G$6:$G$9),LOOKUP(R949,Inputs!$J$6:$J$9,Inputs!$H$6:$H$9)),Inputs!$B$12),-Inputs!$B$12),NORM.INV(RAND(),LOOKUP(R949,Inputs!$J$6:$J$9,Inputs!$G$6:$G$9),LOOKUP(R949,Inputs!$J$6:$J$9,Inputs!$H$6:$H$9))),0),"" )</f>
        <v/>
      </c>
      <c r="I949" s="26">
        <f>IF($A949&lt;=Inputs!$B$13,IF(4&lt;=Inputs!$B$8,IF(Inputs!$B$12&gt;0,MAX(MIN(NORM.INV(RAND(),LOOKUP(S949,Inputs!$J$6:$J$9,Inputs!$G$6:$G$9),LOOKUP(S949,Inputs!$J$6:$J$9,Inputs!$H$6:$H$9)),Inputs!$B$12),-Inputs!$B$12),NORM.INV(RAND(),LOOKUP(S949,Inputs!$J$6:$J$9,Inputs!$G$6:$G$9),LOOKUP(S949,Inputs!$J$6:$J$9,Inputs!$H$6:$H$9))),0),"" )</f>
        <v/>
      </c>
      <c r="J949" s="26">
        <f>IF($A949&lt;=Inputs!$B$13,IF(5&lt;=Inputs!$B$8,IF(Inputs!$B$12&gt;0,MAX(MIN(NORM.INV(RAND(),LOOKUP(T949,Inputs!$J$6:$J$9,Inputs!$G$6:$G$9),LOOKUP(T949,Inputs!$J$6:$J$9,Inputs!$H$6:$H$9)),Inputs!$B$12),-Inputs!$B$12),NORM.INV(RAND(),LOOKUP(T949,Inputs!$J$6:$J$9,Inputs!$G$6:$G$9),LOOKUP(T949,Inputs!$J$6:$J$9,Inputs!$H$6:$H$9))),0),"" )</f>
        <v/>
      </c>
      <c r="K949" s="26">
        <f>IF($A949&lt;=Inputs!$B$13,IF(6&lt;=Inputs!$B$8,IF(Inputs!$B$12&gt;0,MAX(MIN(NORM.INV(RAND(),LOOKUP(U949,Inputs!$J$6:$J$9,Inputs!$G$6:$G$9),LOOKUP(U949,Inputs!$J$6:$J$9,Inputs!$H$6:$H$9)),Inputs!$B$12),-Inputs!$B$12),NORM.INV(RAND(),LOOKUP(U949,Inputs!$J$6:$J$9,Inputs!$G$6:$G$9),LOOKUP(U949,Inputs!$J$6:$J$9,Inputs!$H$6:$H$9))),0),"" )</f>
        <v/>
      </c>
      <c r="L949" s="26">
        <f>IF($A949&lt;=Inputs!$B$13,IF(7&lt;=Inputs!$B$8,IF(Inputs!$B$12&gt;0,MAX(MIN(NORM.INV(RAND(),LOOKUP(V949,Inputs!$J$6:$J$9,Inputs!$G$6:$G$9),LOOKUP(V949,Inputs!$J$6:$J$9,Inputs!$H$6:$H$9)),Inputs!$B$12),-Inputs!$B$12),NORM.INV(RAND(),LOOKUP(V949,Inputs!$J$6:$J$9,Inputs!$G$6:$G$9),LOOKUP(V949,Inputs!$J$6:$J$9,Inputs!$H$6:$H$9))),0),"" )</f>
        <v/>
      </c>
      <c r="M949" s="26">
        <f>IF($A949&lt;=Inputs!$B$13,IF(8&lt;=Inputs!$B$8,IF(Inputs!$B$12&gt;0,MAX(MIN(NORM.INV(RAND(),LOOKUP(W949,Inputs!$J$6:$J$9,Inputs!$G$6:$G$9),LOOKUP(W949,Inputs!$J$6:$J$9,Inputs!$H$6:$H$9)),Inputs!$B$12),-Inputs!$B$12),NORM.INV(RAND(),LOOKUP(W949,Inputs!$J$6:$J$9,Inputs!$G$6:$G$9),LOOKUP(W949,Inputs!$J$6:$J$9,Inputs!$H$6:$H$9))),0),"" )</f>
        <v/>
      </c>
      <c r="N949" s="26">
        <f>IF($A949&lt;=Inputs!$B$13,IF(9&lt;=Inputs!$B$8,IF(Inputs!$B$12&gt;0,MAX(MIN(NORM.INV(RAND(),LOOKUP(X949,Inputs!$J$6:$J$9,Inputs!$G$6:$G$9),LOOKUP(X949,Inputs!$J$6:$J$9,Inputs!$H$6:$H$9)),Inputs!$B$12),-Inputs!$B$12),NORM.INV(RAND(),LOOKUP(X949,Inputs!$J$6:$J$9,Inputs!$G$6:$G$9),LOOKUP(X949,Inputs!$J$6:$J$9,Inputs!$H$6:$H$9))),0),"" )</f>
        <v/>
      </c>
      <c r="O949" s="26">
        <f>IF($A949&lt;=Inputs!$B$13,IF(10&lt;=Inputs!$B$8,IF(Inputs!$B$12&gt;0,MAX(MIN(NORM.INV(RAND(),LOOKUP(Y949,Inputs!$J$6:$J$9,Inputs!$G$6:$G$9),LOOKUP(Y949,Inputs!$J$6:$J$9,Inputs!$H$6:$H$9)),Inputs!$B$12),-Inputs!$B$12),NORM.INV(RAND(),LOOKUP(Y949,Inputs!$J$6:$J$9,Inputs!$G$6:$G$9),LOOKUP(Y949,Inputs!$J$6:$J$9,Inputs!$H$6:$H$9))),0),"" )</f>
        <v/>
      </c>
      <c r="P949" s="31">
        <f>IF($A949&lt;=Inputs!$B$13,RAND(),"")</f>
        <v/>
      </c>
      <c r="Q949" s="31">
        <f>IF($A949&lt;=Inputs!$B$13,RAND(),"")</f>
        <v/>
      </c>
      <c r="R949" s="31">
        <f>IF($A949&lt;=Inputs!$B$13,RAND(),"")</f>
        <v/>
      </c>
      <c r="S949" s="31">
        <f>IF($A949&lt;=Inputs!$B$13,RAND(),"")</f>
        <v/>
      </c>
      <c r="T949" s="31">
        <f>IF($A949&lt;=Inputs!$B$13,RAND(),"")</f>
        <v/>
      </c>
      <c r="U949" s="31">
        <f>IF($A949&lt;=Inputs!$B$13,RAND(),"")</f>
        <v/>
      </c>
      <c r="V949" s="31">
        <f>IF($A949&lt;=Inputs!$B$13,RAND(),"")</f>
        <v/>
      </c>
      <c r="W949" s="31">
        <f>IF($A949&lt;=Inputs!$B$13,RAND(),"")</f>
        <v/>
      </c>
      <c r="X949" s="31">
        <f>IF($A949&lt;=Inputs!$B$13,RAND(),"")</f>
        <v/>
      </c>
      <c r="Y949" s="31">
        <f>IF($A949&lt;=Inputs!$B$13,RAND(),"")</f>
        <v/>
      </c>
    </row>
    <row r="950">
      <c r="A950" t="n">
        <v>945</v>
      </c>
      <c r="B950" s="26">
        <f>IF($A950&lt;=Inputs!$B$13,IF(Inputs!$B$8&gt;0,SUM(F950:O950)/Inputs!$B$8,0),"")</f>
        <v/>
      </c>
      <c r="C950" s="27">
        <f>IF($A950&lt;=Inputs!$B$13,B950/100,"")</f>
        <v/>
      </c>
      <c r="D950" s="28">
        <f>IF($A950&lt;=Inputs!$B$13,C950*Inputs!$B$7,"")</f>
        <v/>
      </c>
      <c r="E950" s="29">
        <f>IF($A950&lt;=Inputs!$B$13,IF(D950&gt;0,1,0),"")</f>
        <v/>
      </c>
      <c r="F950" s="26">
        <f>IF($A950&lt;=Inputs!$B$13,IF(1&lt;=Inputs!$B$8,IF(Inputs!$B$12&gt;0,MAX(MIN(NORM.INV(RAND(),LOOKUP(P950,Inputs!$J$6:$J$9,Inputs!$G$6:$G$9),LOOKUP(P950,Inputs!$J$6:$J$9,Inputs!$H$6:$H$9)),Inputs!$B$12),-Inputs!$B$12),NORM.INV(RAND(),LOOKUP(P950,Inputs!$J$6:$J$9,Inputs!$G$6:$G$9),LOOKUP(P950,Inputs!$J$6:$J$9,Inputs!$H$6:$H$9))),0),"" )</f>
        <v/>
      </c>
      <c r="G950" s="26">
        <f>IF($A950&lt;=Inputs!$B$13,IF(2&lt;=Inputs!$B$8,IF(Inputs!$B$12&gt;0,MAX(MIN(NORM.INV(RAND(),LOOKUP(Q950,Inputs!$J$6:$J$9,Inputs!$G$6:$G$9),LOOKUP(Q950,Inputs!$J$6:$J$9,Inputs!$H$6:$H$9)),Inputs!$B$12),-Inputs!$B$12),NORM.INV(RAND(),LOOKUP(Q950,Inputs!$J$6:$J$9,Inputs!$G$6:$G$9),LOOKUP(Q950,Inputs!$J$6:$J$9,Inputs!$H$6:$H$9))),0),"" )</f>
        <v/>
      </c>
      <c r="H950" s="26">
        <f>IF($A950&lt;=Inputs!$B$13,IF(3&lt;=Inputs!$B$8,IF(Inputs!$B$12&gt;0,MAX(MIN(NORM.INV(RAND(),LOOKUP(R950,Inputs!$J$6:$J$9,Inputs!$G$6:$G$9),LOOKUP(R950,Inputs!$J$6:$J$9,Inputs!$H$6:$H$9)),Inputs!$B$12),-Inputs!$B$12),NORM.INV(RAND(),LOOKUP(R950,Inputs!$J$6:$J$9,Inputs!$G$6:$G$9),LOOKUP(R950,Inputs!$J$6:$J$9,Inputs!$H$6:$H$9))),0),"" )</f>
        <v/>
      </c>
      <c r="I950" s="26">
        <f>IF($A950&lt;=Inputs!$B$13,IF(4&lt;=Inputs!$B$8,IF(Inputs!$B$12&gt;0,MAX(MIN(NORM.INV(RAND(),LOOKUP(S950,Inputs!$J$6:$J$9,Inputs!$G$6:$G$9),LOOKUP(S950,Inputs!$J$6:$J$9,Inputs!$H$6:$H$9)),Inputs!$B$12),-Inputs!$B$12),NORM.INV(RAND(),LOOKUP(S950,Inputs!$J$6:$J$9,Inputs!$G$6:$G$9),LOOKUP(S950,Inputs!$J$6:$J$9,Inputs!$H$6:$H$9))),0),"" )</f>
        <v/>
      </c>
      <c r="J950" s="26">
        <f>IF($A950&lt;=Inputs!$B$13,IF(5&lt;=Inputs!$B$8,IF(Inputs!$B$12&gt;0,MAX(MIN(NORM.INV(RAND(),LOOKUP(T950,Inputs!$J$6:$J$9,Inputs!$G$6:$G$9),LOOKUP(T950,Inputs!$J$6:$J$9,Inputs!$H$6:$H$9)),Inputs!$B$12),-Inputs!$B$12),NORM.INV(RAND(),LOOKUP(T950,Inputs!$J$6:$J$9,Inputs!$G$6:$G$9),LOOKUP(T950,Inputs!$J$6:$J$9,Inputs!$H$6:$H$9))),0),"" )</f>
        <v/>
      </c>
      <c r="K950" s="26">
        <f>IF($A950&lt;=Inputs!$B$13,IF(6&lt;=Inputs!$B$8,IF(Inputs!$B$12&gt;0,MAX(MIN(NORM.INV(RAND(),LOOKUP(U950,Inputs!$J$6:$J$9,Inputs!$G$6:$G$9),LOOKUP(U950,Inputs!$J$6:$J$9,Inputs!$H$6:$H$9)),Inputs!$B$12),-Inputs!$B$12),NORM.INV(RAND(),LOOKUP(U950,Inputs!$J$6:$J$9,Inputs!$G$6:$G$9),LOOKUP(U950,Inputs!$J$6:$J$9,Inputs!$H$6:$H$9))),0),"" )</f>
        <v/>
      </c>
      <c r="L950" s="26">
        <f>IF($A950&lt;=Inputs!$B$13,IF(7&lt;=Inputs!$B$8,IF(Inputs!$B$12&gt;0,MAX(MIN(NORM.INV(RAND(),LOOKUP(V950,Inputs!$J$6:$J$9,Inputs!$G$6:$G$9),LOOKUP(V950,Inputs!$J$6:$J$9,Inputs!$H$6:$H$9)),Inputs!$B$12),-Inputs!$B$12),NORM.INV(RAND(),LOOKUP(V950,Inputs!$J$6:$J$9,Inputs!$G$6:$G$9),LOOKUP(V950,Inputs!$J$6:$J$9,Inputs!$H$6:$H$9))),0),"" )</f>
        <v/>
      </c>
      <c r="M950" s="26">
        <f>IF($A950&lt;=Inputs!$B$13,IF(8&lt;=Inputs!$B$8,IF(Inputs!$B$12&gt;0,MAX(MIN(NORM.INV(RAND(),LOOKUP(W950,Inputs!$J$6:$J$9,Inputs!$G$6:$G$9),LOOKUP(W950,Inputs!$J$6:$J$9,Inputs!$H$6:$H$9)),Inputs!$B$12),-Inputs!$B$12),NORM.INV(RAND(),LOOKUP(W950,Inputs!$J$6:$J$9,Inputs!$G$6:$G$9),LOOKUP(W950,Inputs!$J$6:$J$9,Inputs!$H$6:$H$9))),0),"" )</f>
        <v/>
      </c>
      <c r="N950" s="26">
        <f>IF($A950&lt;=Inputs!$B$13,IF(9&lt;=Inputs!$B$8,IF(Inputs!$B$12&gt;0,MAX(MIN(NORM.INV(RAND(),LOOKUP(X950,Inputs!$J$6:$J$9,Inputs!$G$6:$G$9),LOOKUP(X950,Inputs!$J$6:$J$9,Inputs!$H$6:$H$9)),Inputs!$B$12),-Inputs!$B$12),NORM.INV(RAND(),LOOKUP(X950,Inputs!$J$6:$J$9,Inputs!$G$6:$G$9),LOOKUP(X950,Inputs!$J$6:$J$9,Inputs!$H$6:$H$9))),0),"" )</f>
        <v/>
      </c>
      <c r="O950" s="26">
        <f>IF($A950&lt;=Inputs!$B$13,IF(10&lt;=Inputs!$B$8,IF(Inputs!$B$12&gt;0,MAX(MIN(NORM.INV(RAND(),LOOKUP(Y950,Inputs!$J$6:$J$9,Inputs!$G$6:$G$9),LOOKUP(Y950,Inputs!$J$6:$J$9,Inputs!$H$6:$H$9)),Inputs!$B$12),-Inputs!$B$12),NORM.INV(RAND(),LOOKUP(Y950,Inputs!$J$6:$J$9,Inputs!$G$6:$G$9),LOOKUP(Y950,Inputs!$J$6:$J$9,Inputs!$H$6:$H$9))),0),"" )</f>
        <v/>
      </c>
      <c r="P950" s="31">
        <f>IF($A950&lt;=Inputs!$B$13,RAND(),"")</f>
        <v/>
      </c>
      <c r="Q950" s="31">
        <f>IF($A950&lt;=Inputs!$B$13,RAND(),"")</f>
        <v/>
      </c>
      <c r="R950" s="31">
        <f>IF($A950&lt;=Inputs!$B$13,RAND(),"")</f>
        <v/>
      </c>
      <c r="S950" s="31">
        <f>IF($A950&lt;=Inputs!$B$13,RAND(),"")</f>
        <v/>
      </c>
      <c r="T950" s="31">
        <f>IF($A950&lt;=Inputs!$B$13,RAND(),"")</f>
        <v/>
      </c>
      <c r="U950" s="31">
        <f>IF($A950&lt;=Inputs!$B$13,RAND(),"")</f>
        <v/>
      </c>
      <c r="V950" s="31">
        <f>IF($A950&lt;=Inputs!$B$13,RAND(),"")</f>
        <v/>
      </c>
      <c r="W950" s="31">
        <f>IF($A950&lt;=Inputs!$B$13,RAND(),"")</f>
        <v/>
      </c>
      <c r="X950" s="31">
        <f>IF($A950&lt;=Inputs!$B$13,RAND(),"")</f>
        <v/>
      </c>
      <c r="Y950" s="31">
        <f>IF($A950&lt;=Inputs!$B$13,RAND(),"")</f>
        <v/>
      </c>
    </row>
    <row r="951">
      <c r="A951" t="n">
        <v>946</v>
      </c>
      <c r="B951" s="26">
        <f>IF($A951&lt;=Inputs!$B$13,IF(Inputs!$B$8&gt;0,SUM(F951:O951)/Inputs!$B$8,0),"")</f>
        <v/>
      </c>
      <c r="C951" s="27">
        <f>IF($A951&lt;=Inputs!$B$13,B951/100,"")</f>
        <v/>
      </c>
      <c r="D951" s="28">
        <f>IF($A951&lt;=Inputs!$B$13,C951*Inputs!$B$7,"")</f>
        <v/>
      </c>
      <c r="E951" s="29">
        <f>IF($A951&lt;=Inputs!$B$13,IF(D951&gt;0,1,0),"")</f>
        <v/>
      </c>
      <c r="F951" s="26">
        <f>IF($A951&lt;=Inputs!$B$13,IF(1&lt;=Inputs!$B$8,IF(Inputs!$B$12&gt;0,MAX(MIN(NORM.INV(RAND(),LOOKUP(P951,Inputs!$J$6:$J$9,Inputs!$G$6:$G$9),LOOKUP(P951,Inputs!$J$6:$J$9,Inputs!$H$6:$H$9)),Inputs!$B$12),-Inputs!$B$12),NORM.INV(RAND(),LOOKUP(P951,Inputs!$J$6:$J$9,Inputs!$G$6:$G$9),LOOKUP(P951,Inputs!$J$6:$J$9,Inputs!$H$6:$H$9))),0),"" )</f>
        <v/>
      </c>
      <c r="G951" s="26">
        <f>IF($A951&lt;=Inputs!$B$13,IF(2&lt;=Inputs!$B$8,IF(Inputs!$B$12&gt;0,MAX(MIN(NORM.INV(RAND(),LOOKUP(Q951,Inputs!$J$6:$J$9,Inputs!$G$6:$G$9),LOOKUP(Q951,Inputs!$J$6:$J$9,Inputs!$H$6:$H$9)),Inputs!$B$12),-Inputs!$B$12),NORM.INV(RAND(),LOOKUP(Q951,Inputs!$J$6:$J$9,Inputs!$G$6:$G$9),LOOKUP(Q951,Inputs!$J$6:$J$9,Inputs!$H$6:$H$9))),0),"" )</f>
        <v/>
      </c>
      <c r="H951" s="26">
        <f>IF($A951&lt;=Inputs!$B$13,IF(3&lt;=Inputs!$B$8,IF(Inputs!$B$12&gt;0,MAX(MIN(NORM.INV(RAND(),LOOKUP(R951,Inputs!$J$6:$J$9,Inputs!$G$6:$G$9),LOOKUP(R951,Inputs!$J$6:$J$9,Inputs!$H$6:$H$9)),Inputs!$B$12),-Inputs!$B$12),NORM.INV(RAND(),LOOKUP(R951,Inputs!$J$6:$J$9,Inputs!$G$6:$G$9),LOOKUP(R951,Inputs!$J$6:$J$9,Inputs!$H$6:$H$9))),0),"" )</f>
        <v/>
      </c>
      <c r="I951" s="26">
        <f>IF($A951&lt;=Inputs!$B$13,IF(4&lt;=Inputs!$B$8,IF(Inputs!$B$12&gt;0,MAX(MIN(NORM.INV(RAND(),LOOKUP(S951,Inputs!$J$6:$J$9,Inputs!$G$6:$G$9),LOOKUP(S951,Inputs!$J$6:$J$9,Inputs!$H$6:$H$9)),Inputs!$B$12),-Inputs!$B$12),NORM.INV(RAND(),LOOKUP(S951,Inputs!$J$6:$J$9,Inputs!$G$6:$G$9),LOOKUP(S951,Inputs!$J$6:$J$9,Inputs!$H$6:$H$9))),0),"" )</f>
        <v/>
      </c>
      <c r="J951" s="26">
        <f>IF($A951&lt;=Inputs!$B$13,IF(5&lt;=Inputs!$B$8,IF(Inputs!$B$12&gt;0,MAX(MIN(NORM.INV(RAND(),LOOKUP(T951,Inputs!$J$6:$J$9,Inputs!$G$6:$G$9),LOOKUP(T951,Inputs!$J$6:$J$9,Inputs!$H$6:$H$9)),Inputs!$B$12),-Inputs!$B$12),NORM.INV(RAND(),LOOKUP(T951,Inputs!$J$6:$J$9,Inputs!$G$6:$G$9),LOOKUP(T951,Inputs!$J$6:$J$9,Inputs!$H$6:$H$9))),0),"" )</f>
        <v/>
      </c>
      <c r="K951" s="26">
        <f>IF($A951&lt;=Inputs!$B$13,IF(6&lt;=Inputs!$B$8,IF(Inputs!$B$12&gt;0,MAX(MIN(NORM.INV(RAND(),LOOKUP(U951,Inputs!$J$6:$J$9,Inputs!$G$6:$G$9),LOOKUP(U951,Inputs!$J$6:$J$9,Inputs!$H$6:$H$9)),Inputs!$B$12),-Inputs!$B$12),NORM.INV(RAND(),LOOKUP(U951,Inputs!$J$6:$J$9,Inputs!$G$6:$G$9),LOOKUP(U951,Inputs!$J$6:$J$9,Inputs!$H$6:$H$9))),0),"" )</f>
        <v/>
      </c>
      <c r="L951" s="26">
        <f>IF($A951&lt;=Inputs!$B$13,IF(7&lt;=Inputs!$B$8,IF(Inputs!$B$12&gt;0,MAX(MIN(NORM.INV(RAND(),LOOKUP(V951,Inputs!$J$6:$J$9,Inputs!$G$6:$G$9),LOOKUP(V951,Inputs!$J$6:$J$9,Inputs!$H$6:$H$9)),Inputs!$B$12),-Inputs!$B$12),NORM.INV(RAND(),LOOKUP(V951,Inputs!$J$6:$J$9,Inputs!$G$6:$G$9),LOOKUP(V951,Inputs!$J$6:$J$9,Inputs!$H$6:$H$9))),0),"" )</f>
        <v/>
      </c>
      <c r="M951" s="26">
        <f>IF($A951&lt;=Inputs!$B$13,IF(8&lt;=Inputs!$B$8,IF(Inputs!$B$12&gt;0,MAX(MIN(NORM.INV(RAND(),LOOKUP(W951,Inputs!$J$6:$J$9,Inputs!$G$6:$G$9),LOOKUP(W951,Inputs!$J$6:$J$9,Inputs!$H$6:$H$9)),Inputs!$B$12),-Inputs!$B$12),NORM.INV(RAND(),LOOKUP(W951,Inputs!$J$6:$J$9,Inputs!$G$6:$G$9),LOOKUP(W951,Inputs!$J$6:$J$9,Inputs!$H$6:$H$9))),0),"" )</f>
        <v/>
      </c>
      <c r="N951" s="26">
        <f>IF($A951&lt;=Inputs!$B$13,IF(9&lt;=Inputs!$B$8,IF(Inputs!$B$12&gt;0,MAX(MIN(NORM.INV(RAND(),LOOKUP(X951,Inputs!$J$6:$J$9,Inputs!$G$6:$G$9),LOOKUP(X951,Inputs!$J$6:$J$9,Inputs!$H$6:$H$9)),Inputs!$B$12),-Inputs!$B$12),NORM.INV(RAND(),LOOKUP(X951,Inputs!$J$6:$J$9,Inputs!$G$6:$G$9),LOOKUP(X951,Inputs!$J$6:$J$9,Inputs!$H$6:$H$9))),0),"" )</f>
        <v/>
      </c>
      <c r="O951" s="26">
        <f>IF($A951&lt;=Inputs!$B$13,IF(10&lt;=Inputs!$B$8,IF(Inputs!$B$12&gt;0,MAX(MIN(NORM.INV(RAND(),LOOKUP(Y951,Inputs!$J$6:$J$9,Inputs!$G$6:$G$9),LOOKUP(Y951,Inputs!$J$6:$J$9,Inputs!$H$6:$H$9)),Inputs!$B$12),-Inputs!$B$12),NORM.INV(RAND(),LOOKUP(Y951,Inputs!$J$6:$J$9,Inputs!$G$6:$G$9),LOOKUP(Y951,Inputs!$J$6:$J$9,Inputs!$H$6:$H$9))),0),"" )</f>
        <v/>
      </c>
      <c r="P951" s="31">
        <f>IF($A951&lt;=Inputs!$B$13,RAND(),"")</f>
        <v/>
      </c>
      <c r="Q951" s="31">
        <f>IF($A951&lt;=Inputs!$B$13,RAND(),"")</f>
        <v/>
      </c>
      <c r="R951" s="31">
        <f>IF($A951&lt;=Inputs!$B$13,RAND(),"")</f>
        <v/>
      </c>
      <c r="S951" s="31">
        <f>IF($A951&lt;=Inputs!$B$13,RAND(),"")</f>
        <v/>
      </c>
      <c r="T951" s="31">
        <f>IF($A951&lt;=Inputs!$B$13,RAND(),"")</f>
        <v/>
      </c>
      <c r="U951" s="31">
        <f>IF($A951&lt;=Inputs!$B$13,RAND(),"")</f>
        <v/>
      </c>
      <c r="V951" s="31">
        <f>IF($A951&lt;=Inputs!$B$13,RAND(),"")</f>
        <v/>
      </c>
      <c r="W951" s="31">
        <f>IF($A951&lt;=Inputs!$B$13,RAND(),"")</f>
        <v/>
      </c>
      <c r="X951" s="31">
        <f>IF($A951&lt;=Inputs!$B$13,RAND(),"")</f>
        <v/>
      </c>
      <c r="Y951" s="31">
        <f>IF($A951&lt;=Inputs!$B$13,RAND(),"")</f>
        <v/>
      </c>
    </row>
    <row r="952">
      <c r="A952" t="n">
        <v>947</v>
      </c>
      <c r="B952" s="26">
        <f>IF($A952&lt;=Inputs!$B$13,IF(Inputs!$B$8&gt;0,SUM(F952:O952)/Inputs!$B$8,0),"")</f>
        <v/>
      </c>
      <c r="C952" s="27">
        <f>IF($A952&lt;=Inputs!$B$13,B952/100,"")</f>
        <v/>
      </c>
      <c r="D952" s="28">
        <f>IF($A952&lt;=Inputs!$B$13,C952*Inputs!$B$7,"")</f>
        <v/>
      </c>
      <c r="E952" s="29">
        <f>IF($A952&lt;=Inputs!$B$13,IF(D952&gt;0,1,0),"")</f>
        <v/>
      </c>
      <c r="F952" s="26">
        <f>IF($A952&lt;=Inputs!$B$13,IF(1&lt;=Inputs!$B$8,IF(Inputs!$B$12&gt;0,MAX(MIN(NORM.INV(RAND(),LOOKUP(P952,Inputs!$J$6:$J$9,Inputs!$G$6:$G$9),LOOKUP(P952,Inputs!$J$6:$J$9,Inputs!$H$6:$H$9)),Inputs!$B$12),-Inputs!$B$12),NORM.INV(RAND(),LOOKUP(P952,Inputs!$J$6:$J$9,Inputs!$G$6:$G$9),LOOKUP(P952,Inputs!$J$6:$J$9,Inputs!$H$6:$H$9))),0),"" )</f>
        <v/>
      </c>
      <c r="G952" s="26">
        <f>IF($A952&lt;=Inputs!$B$13,IF(2&lt;=Inputs!$B$8,IF(Inputs!$B$12&gt;0,MAX(MIN(NORM.INV(RAND(),LOOKUP(Q952,Inputs!$J$6:$J$9,Inputs!$G$6:$G$9),LOOKUP(Q952,Inputs!$J$6:$J$9,Inputs!$H$6:$H$9)),Inputs!$B$12),-Inputs!$B$12),NORM.INV(RAND(),LOOKUP(Q952,Inputs!$J$6:$J$9,Inputs!$G$6:$G$9),LOOKUP(Q952,Inputs!$J$6:$J$9,Inputs!$H$6:$H$9))),0),"" )</f>
        <v/>
      </c>
      <c r="H952" s="26">
        <f>IF($A952&lt;=Inputs!$B$13,IF(3&lt;=Inputs!$B$8,IF(Inputs!$B$12&gt;0,MAX(MIN(NORM.INV(RAND(),LOOKUP(R952,Inputs!$J$6:$J$9,Inputs!$G$6:$G$9),LOOKUP(R952,Inputs!$J$6:$J$9,Inputs!$H$6:$H$9)),Inputs!$B$12),-Inputs!$B$12),NORM.INV(RAND(),LOOKUP(R952,Inputs!$J$6:$J$9,Inputs!$G$6:$G$9),LOOKUP(R952,Inputs!$J$6:$J$9,Inputs!$H$6:$H$9))),0),"" )</f>
        <v/>
      </c>
      <c r="I952" s="26">
        <f>IF($A952&lt;=Inputs!$B$13,IF(4&lt;=Inputs!$B$8,IF(Inputs!$B$12&gt;0,MAX(MIN(NORM.INV(RAND(),LOOKUP(S952,Inputs!$J$6:$J$9,Inputs!$G$6:$G$9),LOOKUP(S952,Inputs!$J$6:$J$9,Inputs!$H$6:$H$9)),Inputs!$B$12),-Inputs!$B$12),NORM.INV(RAND(),LOOKUP(S952,Inputs!$J$6:$J$9,Inputs!$G$6:$G$9),LOOKUP(S952,Inputs!$J$6:$J$9,Inputs!$H$6:$H$9))),0),"" )</f>
        <v/>
      </c>
      <c r="J952" s="26">
        <f>IF($A952&lt;=Inputs!$B$13,IF(5&lt;=Inputs!$B$8,IF(Inputs!$B$12&gt;0,MAX(MIN(NORM.INV(RAND(),LOOKUP(T952,Inputs!$J$6:$J$9,Inputs!$G$6:$G$9),LOOKUP(T952,Inputs!$J$6:$J$9,Inputs!$H$6:$H$9)),Inputs!$B$12),-Inputs!$B$12),NORM.INV(RAND(),LOOKUP(T952,Inputs!$J$6:$J$9,Inputs!$G$6:$G$9),LOOKUP(T952,Inputs!$J$6:$J$9,Inputs!$H$6:$H$9))),0),"" )</f>
        <v/>
      </c>
      <c r="K952" s="26">
        <f>IF($A952&lt;=Inputs!$B$13,IF(6&lt;=Inputs!$B$8,IF(Inputs!$B$12&gt;0,MAX(MIN(NORM.INV(RAND(),LOOKUP(U952,Inputs!$J$6:$J$9,Inputs!$G$6:$G$9),LOOKUP(U952,Inputs!$J$6:$J$9,Inputs!$H$6:$H$9)),Inputs!$B$12),-Inputs!$B$12),NORM.INV(RAND(),LOOKUP(U952,Inputs!$J$6:$J$9,Inputs!$G$6:$G$9),LOOKUP(U952,Inputs!$J$6:$J$9,Inputs!$H$6:$H$9))),0),"" )</f>
        <v/>
      </c>
      <c r="L952" s="26">
        <f>IF($A952&lt;=Inputs!$B$13,IF(7&lt;=Inputs!$B$8,IF(Inputs!$B$12&gt;0,MAX(MIN(NORM.INV(RAND(),LOOKUP(V952,Inputs!$J$6:$J$9,Inputs!$G$6:$G$9),LOOKUP(V952,Inputs!$J$6:$J$9,Inputs!$H$6:$H$9)),Inputs!$B$12),-Inputs!$B$12),NORM.INV(RAND(),LOOKUP(V952,Inputs!$J$6:$J$9,Inputs!$G$6:$G$9),LOOKUP(V952,Inputs!$J$6:$J$9,Inputs!$H$6:$H$9))),0),"" )</f>
        <v/>
      </c>
      <c r="M952" s="26">
        <f>IF($A952&lt;=Inputs!$B$13,IF(8&lt;=Inputs!$B$8,IF(Inputs!$B$12&gt;0,MAX(MIN(NORM.INV(RAND(),LOOKUP(W952,Inputs!$J$6:$J$9,Inputs!$G$6:$G$9),LOOKUP(W952,Inputs!$J$6:$J$9,Inputs!$H$6:$H$9)),Inputs!$B$12),-Inputs!$B$12),NORM.INV(RAND(),LOOKUP(W952,Inputs!$J$6:$J$9,Inputs!$G$6:$G$9),LOOKUP(W952,Inputs!$J$6:$J$9,Inputs!$H$6:$H$9))),0),"" )</f>
        <v/>
      </c>
      <c r="N952" s="26">
        <f>IF($A952&lt;=Inputs!$B$13,IF(9&lt;=Inputs!$B$8,IF(Inputs!$B$12&gt;0,MAX(MIN(NORM.INV(RAND(),LOOKUP(X952,Inputs!$J$6:$J$9,Inputs!$G$6:$G$9),LOOKUP(X952,Inputs!$J$6:$J$9,Inputs!$H$6:$H$9)),Inputs!$B$12),-Inputs!$B$12),NORM.INV(RAND(),LOOKUP(X952,Inputs!$J$6:$J$9,Inputs!$G$6:$G$9),LOOKUP(X952,Inputs!$J$6:$J$9,Inputs!$H$6:$H$9))),0),"" )</f>
        <v/>
      </c>
      <c r="O952" s="26">
        <f>IF($A952&lt;=Inputs!$B$13,IF(10&lt;=Inputs!$B$8,IF(Inputs!$B$12&gt;0,MAX(MIN(NORM.INV(RAND(),LOOKUP(Y952,Inputs!$J$6:$J$9,Inputs!$G$6:$G$9),LOOKUP(Y952,Inputs!$J$6:$J$9,Inputs!$H$6:$H$9)),Inputs!$B$12),-Inputs!$B$12),NORM.INV(RAND(),LOOKUP(Y952,Inputs!$J$6:$J$9,Inputs!$G$6:$G$9),LOOKUP(Y952,Inputs!$J$6:$J$9,Inputs!$H$6:$H$9))),0),"" )</f>
        <v/>
      </c>
      <c r="P952" s="31">
        <f>IF($A952&lt;=Inputs!$B$13,RAND(),"")</f>
        <v/>
      </c>
      <c r="Q952" s="31">
        <f>IF($A952&lt;=Inputs!$B$13,RAND(),"")</f>
        <v/>
      </c>
      <c r="R952" s="31">
        <f>IF($A952&lt;=Inputs!$B$13,RAND(),"")</f>
        <v/>
      </c>
      <c r="S952" s="31">
        <f>IF($A952&lt;=Inputs!$B$13,RAND(),"")</f>
        <v/>
      </c>
      <c r="T952" s="31">
        <f>IF($A952&lt;=Inputs!$B$13,RAND(),"")</f>
        <v/>
      </c>
      <c r="U952" s="31">
        <f>IF($A952&lt;=Inputs!$B$13,RAND(),"")</f>
        <v/>
      </c>
      <c r="V952" s="31">
        <f>IF($A952&lt;=Inputs!$B$13,RAND(),"")</f>
        <v/>
      </c>
      <c r="W952" s="31">
        <f>IF($A952&lt;=Inputs!$B$13,RAND(),"")</f>
        <v/>
      </c>
      <c r="X952" s="31">
        <f>IF($A952&lt;=Inputs!$B$13,RAND(),"")</f>
        <v/>
      </c>
      <c r="Y952" s="31">
        <f>IF($A952&lt;=Inputs!$B$13,RAND(),"")</f>
        <v/>
      </c>
    </row>
    <row r="953">
      <c r="A953" t="n">
        <v>948</v>
      </c>
      <c r="B953" s="26">
        <f>IF($A953&lt;=Inputs!$B$13,IF(Inputs!$B$8&gt;0,SUM(F953:O953)/Inputs!$B$8,0),"")</f>
        <v/>
      </c>
      <c r="C953" s="27">
        <f>IF($A953&lt;=Inputs!$B$13,B953/100,"")</f>
        <v/>
      </c>
      <c r="D953" s="28">
        <f>IF($A953&lt;=Inputs!$B$13,C953*Inputs!$B$7,"")</f>
        <v/>
      </c>
      <c r="E953" s="29">
        <f>IF($A953&lt;=Inputs!$B$13,IF(D953&gt;0,1,0),"")</f>
        <v/>
      </c>
      <c r="F953" s="26">
        <f>IF($A953&lt;=Inputs!$B$13,IF(1&lt;=Inputs!$B$8,IF(Inputs!$B$12&gt;0,MAX(MIN(NORM.INV(RAND(),LOOKUP(P953,Inputs!$J$6:$J$9,Inputs!$G$6:$G$9),LOOKUP(P953,Inputs!$J$6:$J$9,Inputs!$H$6:$H$9)),Inputs!$B$12),-Inputs!$B$12),NORM.INV(RAND(),LOOKUP(P953,Inputs!$J$6:$J$9,Inputs!$G$6:$G$9),LOOKUP(P953,Inputs!$J$6:$J$9,Inputs!$H$6:$H$9))),0),"" )</f>
        <v/>
      </c>
      <c r="G953" s="26">
        <f>IF($A953&lt;=Inputs!$B$13,IF(2&lt;=Inputs!$B$8,IF(Inputs!$B$12&gt;0,MAX(MIN(NORM.INV(RAND(),LOOKUP(Q953,Inputs!$J$6:$J$9,Inputs!$G$6:$G$9),LOOKUP(Q953,Inputs!$J$6:$J$9,Inputs!$H$6:$H$9)),Inputs!$B$12),-Inputs!$B$12),NORM.INV(RAND(),LOOKUP(Q953,Inputs!$J$6:$J$9,Inputs!$G$6:$G$9),LOOKUP(Q953,Inputs!$J$6:$J$9,Inputs!$H$6:$H$9))),0),"" )</f>
        <v/>
      </c>
      <c r="H953" s="26">
        <f>IF($A953&lt;=Inputs!$B$13,IF(3&lt;=Inputs!$B$8,IF(Inputs!$B$12&gt;0,MAX(MIN(NORM.INV(RAND(),LOOKUP(R953,Inputs!$J$6:$J$9,Inputs!$G$6:$G$9),LOOKUP(R953,Inputs!$J$6:$J$9,Inputs!$H$6:$H$9)),Inputs!$B$12),-Inputs!$B$12),NORM.INV(RAND(),LOOKUP(R953,Inputs!$J$6:$J$9,Inputs!$G$6:$G$9),LOOKUP(R953,Inputs!$J$6:$J$9,Inputs!$H$6:$H$9))),0),"" )</f>
        <v/>
      </c>
      <c r="I953" s="26">
        <f>IF($A953&lt;=Inputs!$B$13,IF(4&lt;=Inputs!$B$8,IF(Inputs!$B$12&gt;0,MAX(MIN(NORM.INV(RAND(),LOOKUP(S953,Inputs!$J$6:$J$9,Inputs!$G$6:$G$9),LOOKUP(S953,Inputs!$J$6:$J$9,Inputs!$H$6:$H$9)),Inputs!$B$12),-Inputs!$B$12),NORM.INV(RAND(),LOOKUP(S953,Inputs!$J$6:$J$9,Inputs!$G$6:$G$9),LOOKUP(S953,Inputs!$J$6:$J$9,Inputs!$H$6:$H$9))),0),"" )</f>
        <v/>
      </c>
      <c r="J953" s="26">
        <f>IF($A953&lt;=Inputs!$B$13,IF(5&lt;=Inputs!$B$8,IF(Inputs!$B$12&gt;0,MAX(MIN(NORM.INV(RAND(),LOOKUP(T953,Inputs!$J$6:$J$9,Inputs!$G$6:$G$9),LOOKUP(T953,Inputs!$J$6:$J$9,Inputs!$H$6:$H$9)),Inputs!$B$12),-Inputs!$B$12),NORM.INV(RAND(),LOOKUP(T953,Inputs!$J$6:$J$9,Inputs!$G$6:$G$9),LOOKUP(T953,Inputs!$J$6:$J$9,Inputs!$H$6:$H$9))),0),"" )</f>
        <v/>
      </c>
      <c r="K953" s="26">
        <f>IF($A953&lt;=Inputs!$B$13,IF(6&lt;=Inputs!$B$8,IF(Inputs!$B$12&gt;0,MAX(MIN(NORM.INV(RAND(),LOOKUP(U953,Inputs!$J$6:$J$9,Inputs!$G$6:$G$9),LOOKUP(U953,Inputs!$J$6:$J$9,Inputs!$H$6:$H$9)),Inputs!$B$12),-Inputs!$B$12),NORM.INV(RAND(),LOOKUP(U953,Inputs!$J$6:$J$9,Inputs!$G$6:$G$9),LOOKUP(U953,Inputs!$J$6:$J$9,Inputs!$H$6:$H$9))),0),"" )</f>
        <v/>
      </c>
      <c r="L953" s="26">
        <f>IF($A953&lt;=Inputs!$B$13,IF(7&lt;=Inputs!$B$8,IF(Inputs!$B$12&gt;0,MAX(MIN(NORM.INV(RAND(),LOOKUP(V953,Inputs!$J$6:$J$9,Inputs!$G$6:$G$9),LOOKUP(V953,Inputs!$J$6:$J$9,Inputs!$H$6:$H$9)),Inputs!$B$12),-Inputs!$B$12),NORM.INV(RAND(),LOOKUP(V953,Inputs!$J$6:$J$9,Inputs!$G$6:$G$9),LOOKUP(V953,Inputs!$J$6:$J$9,Inputs!$H$6:$H$9))),0),"" )</f>
        <v/>
      </c>
      <c r="M953" s="26">
        <f>IF($A953&lt;=Inputs!$B$13,IF(8&lt;=Inputs!$B$8,IF(Inputs!$B$12&gt;0,MAX(MIN(NORM.INV(RAND(),LOOKUP(W953,Inputs!$J$6:$J$9,Inputs!$G$6:$G$9),LOOKUP(W953,Inputs!$J$6:$J$9,Inputs!$H$6:$H$9)),Inputs!$B$12),-Inputs!$B$12),NORM.INV(RAND(),LOOKUP(W953,Inputs!$J$6:$J$9,Inputs!$G$6:$G$9),LOOKUP(W953,Inputs!$J$6:$J$9,Inputs!$H$6:$H$9))),0),"" )</f>
        <v/>
      </c>
      <c r="N953" s="26">
        <f>IF($A953&lt;=Inputs!$B$13,IF(9&lt;=Inputs!$B$8,IF(Inputs!$B$12&gt;0,MAX(MIN(NORM.INV(RAND(),LOOKUP(X953,Inputs!$J$6:$J$9,Inputs!$G$6:$G$9),LOOKUP(X953,Inputs!$J$6:$J$9,Inputs!$H$6:$H$9)),Inputs!$B$12),-Inputs!$B$12),NORM.INV(RAND(),LOOKUP(X953,Inputs!$J$6:$J$9,Inputs!$G$6:$G$9),LOOKUP(X953,Inputs!$J$6:$J$9,Inputs!$H$6:$H$9))),0),"" )</f>
        <v/>
      </c>
      <c r="O953" s="26">
        <f>IF($A953&lt;=Inputs!$B$13,IF(10&lt;=Inputs!$B$8,IF(Inputs!$B$12&gt;0,MAX(MIN(NORM.INV(RAND(),LOOKUP(Y953,Inputs!$J$6:$J$9,Inputs!$G$6:$G$9),LOOKUP(Y953,Inputs!$J$6:$J$9,Inputs!$H$6:$H$9)),Inputs!$B$12),-Inputs!$B$12),NORM.INV(RAND(),LOOKUP(Y953,Inputs!$J$6:$J$9,Inputs!$G$6:$G$9),LOOKUP(Y953,Inputs!$J$6:$J$9,Inputs!$H$6:$H$9))),0),"" )</f>
        <v/>
      </c>
      <c r="P953" s="31">
        <f>IF($A953&lt;=Inputs!$B$13,RAND(),"")</f>
        <v/>
      </c>
      <c r="Q953" s="31">
        <f>IF($A953&lt;=Inputs!$B$13,RAND(),"")</f>
        <v/>
      </c>
      <c r="R953" s="31">
        <f>IF($A953&lt;=Inputs!$B$13,RAND(),"")</f>
        <v/>
      </c>
      <c r="S953" s="31">
        <f>IF($A953&lt;=Inputs!$B$13,RAND(),"")</f>
        <v/>
      </c>
      <c r="T953" s="31">
        <f>IF($A953&lt;=Inputs!$B$13,RAND(),"")</f>
        <v/>
      </c>
      <c r="U953" s="31">
        <f>IF($A953&lt;=Inputs!$B$13,RAND(),"")</f>
        <v/>
      </c>
      <c r="V953" s="31">
        <f>IF($A953&lt;=Inputs!$B$13,RAND(),"")</f>
        <v/>
      </c>
      <c r="W953" s="31">
        <f>IF($A953&lt;=Inputs!$B$13,RAND(),"")</f>
        <v/>
      </c>
      <c r="X953" s="31">
        <f>IF($A953&lt;=Inputs!$B$13,RAND(),"")</f>
        <v/>
      </c>
      <c r="Y953" s="31">
        <f>IF($A953&lt;=Inputs!$B$13,RAND(),"")</f>
        <v/>
      </c>
    </row>
    <row r="954">
      <c r="A954" t="n">
        <v>949</v>
      </c>
      <c r="B954" s="26">
        <f>IF($A954&lt;=Inputs!$B$13,IF(Inputs!$B$8&gt;0,SUM(F954:O954)/Inputs!$B$8,0),"")</f>
        <v/>
      </c>
      <c r="C954" s="27">
        <f>IF($A954&lt;=Inputs!$B$13,B954/100,"")</f>
        <v/>
      </c>
      <c r="D954" s="28">
        <f>IF($A954&lt;=Inputs!$B$13,C954*Inputs!$B$7,"")</f>
        <v/>
      </c>
      <c r="E954" s="29">
        <f>IF($A954&lt;=Inputs!$B$13,IF(D954&gt;0,1,0),"")</f>
        <v/>
      </c>
      <c r="F954" s="26">
        <f>IF($A954&lt;=Inputs!$B$13,IF(1&lt;=Inputs!$B$8,IF(Inputs!$B$12&gt;0,MAX(MIN(NORM.INV(RAND(),LOOKUP(P954,Inputs!$J$6:$J$9,Inputs!$G$6:$G$9),LOOKUP(P954,Inputs!$J$6:$J$9,Inputs!$H$6:$H$9)),Inputs!$B$12),-Inputs!$B$12),NORM.INV(RAND(),LOOKUP(P954,Inputs!$J$6:$J$9,Inputs!$G$6:$G$9),LOOKUP(P954,Inputs!$J$6:$J$9,Inputs!$H$6:$H$9))),0),"" )</f>
        <v/>
      </c>
      <c r="G954" s="26">
        <f>IF($A954&lt;=Inputs!$B$13,IF(2&lt;=Inputs!$B$8,IF(Inputs!$B$12&gt;0,MAX(MIN(NORM.INV(RAND(),LOOKUP(Q954,Inputs!$J$6:$J$9,Inputs!$G$6:$G$9),LOOKUP(Q954,Inputs!$J$6:$J$9,Inputs!$H$6:$H$9)),Inputs!$B$12),-Inputs!$B$12),NORM.INV(RAND(),LOOKUP(Q954,Inputs!$J$6:$J$9,Inputs!$G$6:$G$9),LOOKUP(Q954,Inputs!$J$6:$J$9,Inputs!$H$6:$H$9))),0),"" )</f>
        <v/>
      </c>
      <c r="H954" s="26">
        <f>IF($A954&lt;=Inputs!$B$13,IF(3&lt;=Inputs!$B$8,IF(Inputs!$B$12&gt;0,MAX(MIN(NORM.INV(RAND(),LOOKUP(R954,Inputs!$J$6:$J$9,Inputs!$G$6:$G$9),LOOKUP(R954,Inputs!$J$6:$J$9,Inputs!$H$6:$H$9)),Inputs!$B$12),-Inputs!$B$12),NORM.INV(RAND(),LOOKUP(R954,Inputs!$J$6:$J$9,Inputs!$G$6:$G$9),LOOKUP(R954,Inputs!$J$6:$J$9,Inputs!$H$6:$H$9))),0),"" )</f>
        <v/>
      </c>
      <c r="I954" s="26">
        <f>IF($A954&lt;=Inputs!$B$13,IF(4&lt;=Inputs!$B$8,IF(Inputs!$B$12&gt;0,MAX(MIN(NORM.INV(RAND(),LOOKUP(S954,Inputs!$J$6:$J$9,Inputs!$G$6:$G$9),LOOKUP(S954,Inputs!$J$6:$J$9,Inputs!$H$6:$H$9)),Inputs!$B$12),-Inputs!$B$12),NORM.INV(RAND(),LOOKUP(S954,Inputs!$J$6:$J$9,Inputs!$G$6:$G$9),LOOKUP(S954,Inputs!$J$6:$J$9,Inputs!$H$6:$H$9))),0),"" )</f>
        <v/>
      </c>
      <c r="J954" s="26">
        <f>IF($A954&lt;=Inputs!$B$13,IF(5&lt;=Inputs!$B$8,IF(Inputs!$B$12&gt;0,MAX(MIN(NORM.INV(RAND(),LOOKUP(T954,Inputs!$J$6:$J$9,Inputs!$G$6:$G$9),LOOKUP(T954,Inputs!$J$6:$J$9,Inputs!$H$6:$H$9)),Inputs!$B$12),-Inputs!$B$12),NORM.INV(RAND(),LOOKUP(T954,Inputs!$J$6:$J$9,Inputs!$G$6:$G$9),LOOKUP(T954,Inputs!$J$6:$J$9,Inputs!$H$6:$H$9))),0),"" )</f>
        <v/>
      </c>
      <c r="K954" s="26">
        <f>IF($A954&lt;=Inputs!$B$13,IF(6&lt;=Inputs!$B$8,IF(Inputs!$B$12&gt;0,MAX(MIN(NORM.INV(RAND(),LOOKUP(U954,Inputs!$J$6:$J$9,Inputs!$G$6:$G$9),LOOKUP(U954,Inputs!$J$6:$J$9,Inputs!$H$6:$H$9)),Inputs!$B$12),-Inputs!$B$12),NORM.INV(RAND(),LOOKUP(U954,Inputs!$J$6:$J$9,Inputs!$G$6:$G$9),LOOKUP(U954,Inputs!$J$6:$J$9,Inputs!$H$6:$H$9))),0),"" )</f>
        <v/>
      </c>
      <c r="L954" s="26">
        <f>IF($A954&lt;=Inputs!$B$13,IF(7&lt;=Inputs!$B$8,IF(Inputs!$B$12&gt;0,MAX(MIN(NORM.INV(RAND(),LOOKUP(V954,Inputs!$J$6:$J$9,Inputs!$G$6:$G$9),LOOKUP(V954,Inputs!$J$6:$J$9,Inputs!$H$6:$H$9)),Inputs!$B$12),-Inputs!$B$12),NORM.INV(RAND(),LOOKUP(V954,Inputs!$J$6:$J$9,Inputs!$G$6:$G$9),LOOKUP(V954,Inputs!$J$6:$J$9,Inputs!$H$6:$H$9))),0),"" )</f>
        <v/>
      </c>
      <c r="M954" s="26">
        <f>IF($A954&lt;=Inputs!$B$13,IF(8&lt;=Inputs!$B$8,IF(Inputs!$B$12&gt;0,MAX(MIN(NORM.INV(RAND(),LOOKUP(W954,Inputs!$J$6:$J$9,Inputs!$G$6:$G$9),LOOKUP(W954,Inputs!$J$6:$J$9,Inputs!$H$6:$H$9)),Inputs!$B$12),-Inputs!$B$12),NORM.INV(RAND(),LOOKUP(W954,Inputs!$J$6:$J$9,Inputs!$G$6:$G$9),LOOKUP(W954,Inputs!$J$6:$J$9,Inputs!$H$6:$H$9))),0),"" )</f>
        <v/>
      </c>
      <c r="N954" s="26">
        <f>IF($A954&lt;=Inputs!$B$13,IF(9&lt;=Inputs!$B$8,IF(Inputs!$B$12&gt;0,MAX(MIN(NORM.INV(RAND(),LOOKUP(X954,Inputs!$J$6:$J$9,Inputs!$G$6:$G$9),LOOKUP(X954,Inputs!$J$6:$J$9,Inputs!$H$6:$H$9)),Inputs!$B$12),-Inputs!$B$12),NORM.INV(RAND(),LOOKUP(X954,Inputs!$J$6:$J$9,Inputs!$G$6:$G$9),LOOKUP(X954,Inputs!$J$6:$J$9,Inputs!$H$6:$H$9))),0),"" )</f>
        <v/>
      </c>
      <c r="O954" s="26">
        <f>IF($A954&lt;=Inputs!$B$13,IF(10&lt;=Inputs!$B$8,IF(Inputs!$B$12&gt;0,MAX(MIN(NORM.INV(RAND(),LOOKUP(Y954,Inputs!$J$6:$J$9,Inputs!$G$6:$G$9),LOOKUP(Y954,Inputs!$J$6:$J$9,Inputs!$H$6:$H$9)),Inputs!$B$12),-Inputs!$B$12),NORM.INV(RAND(),LOOKUP(Y954,Inputs!$J$6:$J$9,Inputs!$G$6:$G$9),LOOKUP(Y954,Inputs!$J$6:$J$9,Inputs!$H$6:$H$9))),0),"" )</f>
        <v/>
      </c>
      <c r="P954" s="31">
        <f>IF($A954&lt;=Inputs!$B$13,RAND(),"")</f>
        <v/>
      </c>
      <c r="Q954" s="31">
        <f>IF($A954&lt;=Inputs!$B$13,RAND(),"")</f>
        <v/>
      </c>
      <c r="R954" s="31">
        <f>IF($A954&lt;=Inputs!$B$13,RAND(),"")</f>
        <v/>
      </c>
      <c r="S954" s="31">
        <f>IF($A954&lt;=Inputs!$B$13,RAND(),"")</f>
        <v/>
      </c>
      <c r="T954" s="31">
        <f>IF($A954&lt;=Inputs!$B$13,RAND(),"")</f>
        <v/>
      </c>
      <c r="U954" s="31">
        <f>IF($A954&lt;=Inputs!$B$13,RAND(),"")</f>
        <v/>
      </c>
      <c r="V954" s="31">
        <f>IF($A954&lt;=Inputs!$B$13,RAND(),"")</f>
        <v/>
      </c>
      <c r="W954" s="31">
        <f>IF($A954&lt;=Inputs!$B$13,RAND(),"")</f>
        <v/>
      </c>
      <c r="X954" s="31">
        <f>IF($A954&lt;=Inputs!$B$13,RAND(),"")</f>
        <v/>
      </c>
      <c r="Y954" s="31">
        <f>IF($A954&lt;=Inputs!$B$13,RAND(),"")</f>
        <v/>
      </c>
    </row>
    <row r="955">
      <c r="A955" t="n">
        <v>950</v>
      </c>
      <c r="B955" s="26">
        <f>IF($A955&lt;=Inputs!$B$13,IF(Inputs!$B$8&gt;0,SUM(F955:O955)/Inputs!$B$8,0),"")</f>
        <v/>
      </c>
      <c r="C955" s="27">
        <f>IF($A955&lt;=Inputs!$B$13,B955/100,"")</f>
        <v/>
      </c>
      <c r="D955" s="28">
        <f>IF($A955&lt;=Inputs!$B$13,C955*Inputs!$B$7,"")</f>
        <v/>
      </c>
      <c r="E955" s="29">
        <f>IF($A955&lt;=Inputs!$B$13,IF(D955&gt;0,1,0),"")</f>
        <v/>
      </c>
      <c r="F955" s="26">
        <f>IF($A955&lt;=Inputs!$B$13,IF(1&lt;=Inputs!$B$8,IF(Inputs!$B$12&gt;0,MAX(MIN(NORM.INV(RAND(),LOOKUP(P955,Inputs!$J$6:$J$9,Inputs!$G$6:$G$9),LOOKUP(P955,Inputs!$J$6:$J$9,Inputs!$H$6:$H$9)),Inputs!$B$12),-Inputs!$B$12),NORM.INV(RAND(),LOOKUP(P955,Inputs!$J$6:$J$9,Inputs!$G$6:$G$9),LOOKUP(P955,Inputs!$J$6:$J$9,Inputs!$H$6:$H$9))),0),"" )</f>
        <v/>
      </c>
      <c r="G955" s="26">
        <f>IF($A955&lt;=Inputs!$B$13,IF(2&lt;=Inputs!$B$8,IF(Inputs!$B$12&gt;0,MAX(MIN(NORM.INV(RAND(),LOOKUP(Q955,Inputs!$J$6:$J$9,Inputs!$G$6:$G$9),LOOKUP(Q955,Inputs!$J$6:$J$9,Inputs!$H$6:$H$9)),Inputs!$B$12),-Inputs!$B$12),NORM.INV(RAND(),LOOKUP(Q955,Inputs!$J$6:$J$9,Inputs!$G$6:$G$9),LOOKUP(Q955,Inputs!$J$6:$J$9,Inputs!$H$6:$H$9))),0),"" )</f>
        <v/>
      </c>
      <c r="H955" s="26">
        <f>IF($A955&lt;=Inputs!$B$13,IF(3&lt;=Inputs!$B$8,IF(Inputs!$B$12&gt;0,MAX(MIN(NORM.INV(RAND(),LOOKUP(R955,Inputs!$J$6:$J$9,Inputs!$G$6:$G$9),LOOKUP(R955,Inputs!$J$6:$J$9,Inputs!$H$6:$H$9)),Inputs!$B$12),-Inputs!$B$12),NORM.INV(RAND(),LOOKUP(R955,Inputs!$J$6:$J$9,Inputs!$G$6:$G$9),LOOKUP(R955,Inputs!$J$6:$J$9,Inputs!$H$6:$H$9))),0),"" )</f>
        <v/>
      </c>
      <c r="I955" s="26">
        <f>IF($A955&lt;=Inputs!$B$13,IF(4&lt;=Inputs!$B$8,IF(Inputs!$B$12&gt;0,MAX(MIN(NORM.INV(RAND(),LOOKUP(S955,Inputs!$J$6:$J$9,Inputs!$G$6:$G$9),LOOKUP(S955,Inputs!$J$6:$J$9,Inputs!$H$6:$H$9)),Inputs!$B$12),-Inputs!$B$12),NORM.INV(RAND(),LOOKUP(S955,Inputs!$J$6:$J$9,Inputs!$G$6:$G$9),LOOKUP(S955,Inputs!$J$6:$J$9,Inputs!$H$6:$H$9))),0),"" )</f>
        <v/>
      </c>
      <c r="J955" s="26">
        <f>IF($A955&lt;=Inputs!$B$13,IF(5&lt;=Inputs!$B$8,IF(Inputs!$B$12&gt;0,MAX(MIN(NORM.INV(RAND(),LOOKUP(T955,Inputs!$J$6:$J$9,Inputs!$G$6:$G$9),LOOKUP(T955,Inputs!$J$6:$J$9,Inputs!$H$6:$H$9)),Inputs!$B$12),-Inputs!$B$12),NORM.INV(RAND(),LOOKUP(T955,Inputs!$J$6:$J$9,Inputs!$G$6:$G$9),LOOKUP(T955,Inputs!$J$6:$J$9,Inputs!$H$6:$H$9))),0),"" )</f>
        <v/>
      </c>
      <c r="K955" s="26">
        <f>IF($A955&lt;=Inputs!$B$13,IF(6&lt;=Inputs!$B$8,IF(Inputs!$B$12&gt;0,MAX(MIN(NORM.INV(RAND(),LOOKUP(U955,Inputs!$J$6:$J$9,Inputs!$G$6:$G$9),LOOKUP(U955,Inputs!$J$6:$J$9,Inputs!$H$6:$H$9)),Inputs!$B$12),-Inputs!$B$12),NORM.INV(RAND(),LOOKUP(U955,Inputs!$J$6:$J$9,Inputs!$G$6:$G$9),LOOKUP(U955,Inputs!$J$6:$J$9,Inputs!$H$6:$H$9))),0),"" )</f>
        <v/>
      </c>
      <c r="L955" s="26">
        <f>IF($A955&lt;=Inputs!$B$13,IF(7&lt;=Inputs!$B$8,IF(Inputs!$B$12&gt;0,MAX(MIN(NORM.INV(RAND(),LOOKUP(V955,Inputs!$J$6:$J$9,Inputs!$G$6:$G$9),LOOKUP(V955,Inputs!$J$6:$J$9,Inputs!$H$6:$H$9)),Inputs!$B$12),-Inputs!$B$12),NORM.INV(RAND(),LOOKUP(V955,Inputs!$J$6:$J$9,Inputs!$G$6:$G$9),LOOKUP(V955,Inputs!$J$6:$J$9,Inputs!$H$6:$H$9))),0),"" )</f>
        <v/>
      </c>
      <c r="M955" s="26">
        <f>IF($A955&lt;=Inputs!$B$13,IF(8&lt;=Inputs!$B$8,IF(Inputs!$B$12&gt;0,MAX(MIN(NORM.INV(RAND(),LOOKUP(W955,Inputs!$J$6:$J$9,Inputs!$G$6:$G$9),LOOKUP(W955,Inputs!$J$6:$J$9,Inputs!$H$6:$H$9)),Inputs!$B$12),-Inputs!$B$12),NORM.INV(RAND(),LOOKUP(W955,Inputs!$J$6:$J$9,Inputs!$G$6:$G$9),LOOKUP(W955,Inputs!$J$6:$J$9,Inputs!$H$6:$H$9))),0),"" )</f>
        <v/>
      </c>
      <c r="N955" s="26">
        <f>IF($A955&lt;=Inputs!$B$13,IF(9&lt;=Inputs!$B$8,IF(Inputs!$B$12&gt;0,MAX(MIN(NORM.INV(RAND(),LOOKUP(X955,Inputs!$J$6:$J$9,Inputs!$G$6:$G$9),LOOKUP(X955,Inputs!$J$6:$J$9,Inputs!$H$6:$H$9)),Inputs!$B$12),-Inputs!$B$12),NORM.INV(RAND(),LOOKUP(X955,Inputs!$J$6:$J$9,Inputs!$G$6:$G$9),LOOKUP(X955,Inputs!$J$6:$J$9,Inputs!$H$6:$H$9))),0),"" )</f>
        <v/>
      </c>
      <c r="O955" s="26">
        <f>IF($A955&lt;=Inputs!$B$13,IF(10&lt;=Inputs!$B$8,IF(Inputs!$B$12&gt;0,MAX(MIN(NORM.INV(RAND(),LOOKUP(Y955,Inputs!$J$6:$J$9,Inputs!$G$6:$G$9),LOOKUP(Y955,Inputs!$J$6:$J$9,Inputs!$H$6:$H$9)),Inputs!$B$12),-Inputs!$B$12),NORM.INV(RAND(),LOOKUP(Y955,Inputs!$J$6:$J$9,Inputs!$G$6:$G$9),LOOKUP(Y955,Inputs!$J$6:$J$9,Inputs!$H$6:$H$9))),0),"" )</f>
        <v/>
      </c>
      <c r="P955" s="31">
        <f>IF($A955&lt;=Inputs!$B$13,RAND(),"")</f>
        <v/>
      </c>
      <c r="Q955" s="31">
        <f>IF($A955&lt;=Inputs!$B$13,RAND(),"")</f>
        <v/>
      </c>
      <c r="R955" s="31">
        <f>IF($A955&lt;=Inputs!$B$13,RAND(),"")</f>
        <v/>
      </c>
      <c r="S955" s="31">
        <f>IF($A955&lt;=Inputs!$B$13,RAND(),"")</f>
        <v/>
      </c>
      <c r="T955" s="31">
        <f>IF($A955&lt;=Inputs!$B$13,RAND(),"")</f>
        <v/>
      </c>
      <c r="U955" s="31">
        <f>IF($A955&lt;=Inputs!$B$13,RAND(),"")</f>
        <v/>
      </c>
      <c r="V955" s="31">
        <f>IF($A955&lt;=Inputs!$B$13,RAND(),"")</f>
        <v/>
      </c>
      <c r="W955" s="31">
        <f>IF($A955&lt;=Inputs!$B$13,RAND(),"")</f>
        <v/>
      </c>
      <c r="X955" s="31">
        <f>IF($A955&lt;=Inputs!$B$13,RAND(),"")</f>
        <v/>
      </c>
      <c r="Y955" s="31">
        <f>IF($A955&lt;=Inputs!$B$13,RAND(),"")</f>
        <v/>
      </c>
    </row>
    <row r="956">
      <c r="A956" t="n">
        <v>951</v>
      </c>
      <c r="B956" s="26">
        <f>IF($A956&lt;=Inputs!$B$13,IF(Inputs!$B$8&gt;0,SUM(F956:O956)/Inputs!$B$8,0),"")</f>
        <v/>
      </c>
      <c r="C956" s="27">
        <f>IF($A956&lt;=Inputs!$B$13,B956/100,"")</f>
        <v/>
      </c>
      <c r="D956" s="28">
        <f>IF($A956&lt;=Inputs!$B$13,C956*Inputs!$B$7,"")</f>
        <v/>
      </c>
      <c r="E956" s="29">
        <f>IF($A956&lt;=Inputs!$B$13,IF(D956&gt;0,1,0),"")</f>
        <v/>
      </c>
      <c r="F956" s="26">
        <f>IF($A956&lt;=Inputs!$B$13,IF(1&lt;=Inputs!$B$8,IF(Inputs!$B$12&gt;0,MAX(MIN(NORM.INV(RAND(),LOOKUP(P956,Inputs!$J$6:$J$9,Inputs!$G$6:$G$9),LOOKUP(P956,Inputs!$J$6:$J$9,Inputs!$H$6:$H$9)),Inputs!$B$12),-Inputs!$B$12),NORM.INV(RAND(),LOOKUP(P956,Inputs!$J$6:$J$9,Inputs!$G$6:$G$9),LOOKUP(P956,Inputs!$J$6:$J$9,Inputs!$H$6:$H$9))),0),"" )</f>
        <v/>
      </c>
      <c r="G956" s="26">
        <f>IF($A956&lt;=Inputs!$B$13,IF(2&lt;=Inputs!$B$8,IF(Inputs!$B$12&gt;0,MAX(MIN(NORM.INV(RAND(),LOOKUP(Q956,Inputs!$J$6:$J$9,Inputs!$G$6:$G$9),LOOKUP(Q956,Inputs!$J$6:$J$9,Inputs!$H$6:$H$9)),Inputs!$B$12),-Inputs!$B$12),NORM.INV(RAND(),LOOKUP(Q956,Inputs!$J$6:$J$9,Inputs!$G$6:$G$9),LOOKUP(Q956,Inputs!$J$6:$J$9,Inputs!$H$6:$H$9))),0),"" )</f>
        <v/>
      </c>
      <c r="H956" s="26">
        <f>IF($A956&lt;=Inputs!$B$13,IF(3&lt;=Inputs!$B$8,IF(Inputs!$B$12&gt;0,MAX(MIN(NORM.INV(RAND(),LOOKUP(R956,Inputs!$J$6:$J$9,Inputs!$G$6:$G$9),LOOKUP(R956,Inputs!$J$6:$J$9,Inputs!$H$6:$H$9)),Inputs!$B$12),-Inputs!$B$12),NORM.INV(RAND(),LOOKUP(R956,Inputs!$J$6:$J$9,Inputs!$G$6:$G$9),LOOKUP(R956,Inputs!$J$6:$J$9,Inputs!$H$6:$H$9))),0),"" )</f>
        <v/>
      </c>
      <c r="I956" s="26">
        <f>IF($A956&lt;=Inputs!$B$13,IF(4&lt;=Inputs!$B$8,IF(Inputs!$B$12&gt;0,MAX(MIN(NORM.INV(RAND(),LOOKUP(S956,Inputs!$J$6:$J$9,Inputs!$G$6:$G$9),LOOKUP(S956,Inputs!$J$6:$J$9,Inputs!$H$6:$H$9)),Inputs!$B$12),-Inputs!$B$12),NORM.INV(RAND(),LOOKUP(S956,Inputs!$J$6:$J$9,Inputs!$G$6:$G$9),LOOKUP(S956,Inputs!$J$6:$J$9,Inputs!$H$6:$H$9))),0),"" )</f>
        <v/>
      </c>
      <c r="J956" s="26">
        <f>IF($A956&lt;=Inputs!$B$13,IF(5&lt;=Inputs!$B$8,IF(Inputs!$B$12&gt;0,MAX(MIN(NORM.INV(RAND(),LOOKUP(T956,Inputs!$J$6:$J$9,Inputs!$G$6:$G$9),LOOKUP(T956,Inputs!$J$6:$J$9,Inputs!$H$6:$H$9)),Inputs!$B$12),-Inputs!$B$12),NORM.INV(RAND(),LOOKUP(T956,Inputs!$J$6:$J$9,Inputs!$G$6:$G$9),LOOKUP(T956,Inputs!$J$6:$J$9,Inputs!$H$6:$H$9))),0),"" )</f>
        <v/>
      </c>
      <c r="K956" s="26">
        <f>IF($A956&lt;=Inputs!$B$13,IF(6&lt;=Inputs!$B$8,IF(Inputs!$B$12&gt;0,MAX(MIN(NORM.INV(RAND(),LOOKUP(U956,Inputs!$J$6:$J$9,Inputs!$G$6:$G$9),LOOKUP(U956,Inputs!$J$6:$J$9,Inputs!$H$6:$H$9)),Inputs!$B$12),-Inputs!$B$12),NORM.INV(RAND(),LOOKUP(U956,Inputs!$J$6:$J$9,Inputs!$G$6:$G$9),LOOKUP(U956,Inputs!$J$6:$J$9,Inputs!$H$6:$H$9))),0),"" )</f>
        <v/>
      </c>
      <c r="L956" s="26">
        <f>IF($A956&lt;=Inputs!$B$13,IF(7&lt;=Inputs!$B$8,IF(Inputs!$B$12&gt;0,MAX(MIN(NORM.INV(RAND(),LOOKUP(V956,Inputs!$J$6:$J$9,Inputs!$G$6:$G$9),LOOKUP(V956,Inputs!$J$6:$J$9,Inputs!$H$6:$H$9)),Inputs!$B$12),-Inputs!$B$12),NORM.INV(RAND(),LOOKUP(V956,Inputs!$J$6:$J$9,Inputs!$G$6:$G$9),LOOKUP(V956,Inputs!$J$6:$J$9,Inputs!$H$6:$H$9))),0),"" )</f>
        <v/>
      </c>
      <c r="M956" s="26">
        <f>IF($A956&lt;=Inputs!$B$13,IF(8&lt;=Inputs!$B$8,IF(Inputs!$B$12&gt;0,MAX(MIN(NORM.INV(RAND(),LOOKUP(W956,Inputs!$J$6:$J$9,Inputs!$G$6:$G$9),LOOKUP(W956,Inputs!$J$6:$J$9,Inputs!$H$6:$H$9)),Inputs!$B$12),-Inputs!$B$12),NORM.INV(RAND(),LOOKUP(W956,Inputs!$J$6:$J$9,Inputs!$G$6:$G$9),LOOKUP(W956,Inputs!$J$6:$J$9,Inputs!$H$6:$H$9))),0),"" )</f>
        <v/>
      </c>
      <c r="N956" s="26">
        <f>IF($A956&lt;=Inputs!$B$13,IF(9&lt;=Inputs!$B$8,IF(Inputs!$B$12&gt;0,MAX(MIN(NORM.INV(RAND(),LOOKUP(X956,Inputs!$J$6:$J$9,Inputs!$G$6:$G$9),LOOKUP(X956,Inputs!$J$6:$J$9,Inputs!$H$6:$H$9)),Inputs!$B$12),-Inputs!$B$12),NORM.INV(RAND(),LOOKUP(X956,Inputs!$J$6:$J$9,Inputs!$G$6:$G$9),LOOKUP(X956,Inputs!$J$6:$J$9,Inputs!$H$6:$H$9))),0),"" )</f>
        <v/>
      </c>
      <c r="O956" s="26">
        <f>IF($A956&lt;=Inputs!$B$13,IF(10&lt;=Inputs!$B$8,IF(Inputs!$B$12&gt;0,MAX(MIN(NORM.INV(RAND(),LOOKUP(Y956,Inputs!$J$6:$J$9,Inputs!$G$6:$G$9),LOOKUP(Y956,Inputs!$J$6:$J$9,Inputs!$H$6:$H$9)),Inputs!$B$12),-Inputs!$B$12),NORM.INV(RAND(),LOOKUP(Y956,Inputs!$J$6:$J$9,Inputs!$G$6:$G$9),LOOKUP(Y956,Inputs!$J$6:$J$9,Inputs!$H$6:$H$9))),0),"" )</f>
        <v/>
      </c>
      <c r="P956" s="31">
        <f>IF($A956&lt;=Inputs!$B$13,RAND(),"")</f>
        <v/>
      </c>
      <c r="Q956" s="31">
        <f>IF($A956&lt;=Inputs!$B$13,RAND(),"")</f>
        <v/>
      </c>
      <c r="R956" s="31">
        <f>IF($A956&lt;=Inputs!$B$13,RAND(),"")</f>
        <v/>
      </c>
      <c r="S956" s="31">
        <f>IF($A956&lt;=Inputs!$B$13,RAND(),"")</f>
        <v/>
      </c>
      <c r="T956" s="31">
        <f>IF($A956&lt;=Inputs!$B$13,RAND(),"")</f>
        <v/>
      </c>
      <c r="U956" s="31">
        <f>IF($A956&lt;=Inputs!$B$13,RAND(),"")</f>
        <v/>
      </c>
      <c r="V956" s="31">
        <f>IF($A956&lt;=Inputs!$B$13,RAND(),"")</f>
        <v/>
      </c>
      <c r="W956" s="31">
        <f>IF($A956&lt;=Inputs!$B$13,RAND(),"")</f>
        <v/>
      </c>
      <c r="X956" s="31">
        <f>IF($A956&lt;=Inputs!$B$13,RAND(),"")</f>
        <v/>
      </c>
      <c r="Y956" s="31">
        <f>IF($A956&lt;=Inputs!$B$13,RAND(),"")</f>
        <v/>
      </c>
    </row>
    <row r="957">
      <c r="A957" t="n">
        <v>952</v>
      </c>
      <c r="B957" s="26">
        <f>IF($A957&lt;=Inputs!$B$13,IF(Inputs!$B$8&gt;0,SUM(F957:O957)/Inputs!$B$8,0),"")</f>
        <v/>
      </c>
      <c r="C957" s="27">
        <f>IF($A957&lt;=Inputs!$B$13,B957/100,"")</f>
        <v/>
      </c>
      <c r="D957" s="28">
        <f>IF($A957&lt;=Inputs!$B$13,C957*Inputs!$B$7,"")</f>
        <v/>
      </c>
      <c r="E957" s="29">
        <f>IF($A957&lt;=Inputs!$B$13,IF(D957&gt;0,1,0),"")</f>
        <v/>
      </c>
      <c r="F957" s="26">
        <f>IF($A957&lt;=Inputs!$B$13,IF(1&lt;=Inputs!$B$8,IF(Inputs!$B$12&gt;0,MAX(MIN(NORM.INV(RAND(),LOOKUP(P957,Inputs!$J$6:$J$9,Inputs!$G$6:$G$9),LOOKUP(P957,Inputs!$J$6:$J$9,Inputs!$H$6:$H$9)),Inputs!$B$12),-Inputs!$B$12),NORM.INV(RAND(),LOOKUP(P957,Inputs!$J$6:$J$9,Inputs!$G$6:$G$9),LOOKUP(P957,Inputs!$J$6:$J$9,Inputs!$H$6:$H$9))),0),"" )</f>
        <v/>
      </c>
      <c r="G957" s="26">
        <f>IF($A957&lt;=Inputs!$B$13,IF(2&lt;=Inputs!$B$8,IF(Inputs!$B$12&gt;0,MAX(MIN(NORM.INV(RAND(),LOOKUP(Q957,Inputs!$J$6:$J$9,Inputs!$G$6:$G$9),LOOKUP(Q957,Inputs!$J$6:$J$9,Inputs!$H$6:$H$9)),Inputs!$B$12),-Inputs!$B$12),NORM.INV(RAND(),LOOKUP(Q957,Inputs!$J$6:$J$9,Inputs!$G$6:$G$9),LOOKUP(Q957,Inputs!$J$6:$J$9,Inputs!$H$6:$H$9))),0),"" )</f>
        <v/>
      </c>
      <c r="H957" s="26">
        <f>IF($A957&lt;=Inputs!$B$13,IF(3&lt;=Inputs!$B$8,IF(Inputs!$B$12&gt;0,MAX(MIN(NORM.INV(RAND(),LOOKUP(R957,Inputs!$J$6:$J$9,Inputs!$G$6:$G$9),LOOKUP(R957,Inputs!$J$6:$J$9,Inputs!$H$6:$H$9)),Inputs!$B$12),-Inputs!$B$12),NORM.INV(RAND(),LOOKUP(R957,Inputs!$J$6:$J$9,Inputs!$G$6:$G$9),LOOKUP(R957,Inputs!$J$6:$J$9,Inputs!$H$6:$H$9))),0),"" )</f>
        <v/>
      </c>
      <c r="I957" s="26">
        <f>IF($A957&lt;=Inputs!$B$13,IF(4&lt;=Inputs!$B$8,IF(Inputs!$B$12&gt;0,MAX(MIN(NORM.INV(RAND(),LOOKUP(S957,Inputs!$J$6:$J$9,Inputs!$G$6:$G$9),LOOKUP(S957,Inputs!$J$6:$J$9,Inputs!$H$6:$H$9)),Inputs!$B$12),-Inputs!$B$12),NORM.INV(RAND(),LOOKUP(S957,Inputs!$J$6:$J$9,Inputs!$G$6:$G$9),LOOKUP(S957,Inputs!$J$6:$J$9,Inputs!$H$6:$H$9))),0),"" )</f>
        <v/>
      </c>
      <c r="J957" s="26">
        <f>IF($A957&lt;=Inputs!$B$13,IF(5&lt;=Inputs!$B$8,IF(Inputs!$B$12&gt;0,MAX(MIN(NORM.INV(RAND(),LOOKUP(T957,Inputs!$J$6:$J$9,Inputs!$G$6:$G$9),LOOKUP(T957,Inputs!$J$6:$J$9,Inputs!$H$6:$H$9)),Inputs!$B$12),-Inputs!$B$12),NORM.INV(RAND(),LOOKUP(T957,Inputs!$J$6:$J$9,Inputs!$G$6:$G$9),LOOKUP(T957,Inputs!$J$6:$J$9,Inputs!$H$6:$H$9))),0),"" )</f>
        <v/>
      </c>
      <c r="K957" s="26">
        <f>IF($A957&lt;=Inputs!$B$13,IF(6&lt;=Inputs!$B$8,IF(Inputs!$B$12&gt;0,MAX(MIN(NORM.INV(RAND(),LOOKUP(U957,Inputs!$J$6:$J$9,Inputs!$G$6:$G$9),LOOKUP(U957,Inputs!$J$6:$J$9,Inputs!$H$6:$H$9)),Inputs!$B$12),-Inputs!$B$12),NORM.INV(RAND(),LOOKUP(U957,Inputs!$J$6:$J$9,Inputs!$G$6:$G$9),LOOKUP(U957,Inputs!$J$6:$J$9,Inputs!$H$6:$H$9))),0),"" )</f>
        <v/>
      </c>
      <c r="L957" s="26">
        <f>IF($A957&lt;=Inputs!$B$13,IF(7&lt;=Inputs!$B$8,IF(Inputs!$B$12&gt;0,MAX(MIN(NORM.INV(RAND(),LOOKUP(V957,Inputs!$J$6:$J$9,Inputs!$G$6:$G$9),LOOKUP(V957,Inputs!$J$6:$J$9,Inputs!$H$6:$H$9)),Inputs!$B$12),-Inputs!$B$12),NORM.INV(RAND(),LOOKUP(V957,Inputs!$J$6:$J$9,Inputs!$G$6:$G$9),LOOKUP(V957,Inputs!$J$6:$J$9,Inputs!$H$6:$H$9))),0),"" )</f>
        <v/>
      </c>
      <c r="M957" s="26">
        <f>IF($A957&lt;=Inputs!$B$13,IF(8&lt;=Inputs!$B$8,IF(Inputs!$B$12&gt;0,MAX(MIN(NORM.INV(RAND(),LOOKUP(W957,Inputs!$J$6:$J$9,Inputs!$G$6:$G$9),LOOKUP(W957,Inputs!$J$6:$J$9,Inputs!$H$6:$H$9)),Inputs!$B$12),-Inputs!$B$12),NORM.INV(RAND(),LOOKUP(W957,Inputs!$J$6:$J$9,Inputs!$G$6:$G$9),LOOKUP(W957,Inputs!$J$6:$J$9,Inputs!$H$6:$H$9))),0),"" )</f>
        <v/>
      </c>
      <c r="N957" s="26">
        <f>IF($A957&lt;=Inputs!$B$13,IF(9&lt;=Inputs!$B$8,IF(Inputs!$B$12&gt;0,MAX(MIN(NORM.INV(RAND(),LOOKUP(X957,Inputs!$J$6:$J$9,Inputs!$G$6:$G$9),LOOKUP(X957,Inputs!$J$6:$J$9,Inputs!$H$6:$H$9)),Inputs!$B$12),-Inputs!$B$12),NORM.INV(RAND(),LOOKUP(X957,Inputs!$J$6:$J$9,Inputs!$G$6:$G$9),LOOKUP(X957,Inputs!$J$6:$J$9,Inputs!$H$6:$H$9))),0),"" )</f>
        <v/>
      </c>
      <c r="O957" s="26">
        <f>IF($A957&lt;=Inputs!$B$13,IF(10&lt;=Inputs!$B$8,IF(Inputs!$B$12&gt;0,MAX(MIN(NORM.INV(RAND(),LOOKUP(Y957,Inputs!$J$6:$J$9,Inputs!$G$6:$G$9),LOOKUP(Y957,Inputs!$J$6:$J$9,Inputs!$H$6:$H$9)),Inputs!$B$12),-Inputs!$B$12),NORM.INV(RAND(),LOOKUP(Y957,Inputs!$J$6:$J$9,Inputs!$G$6:$G$9),LOOKUP(Y957,Inputs!$J$6:$J$9,Inputs!$H$6:$H$9))),0),"" )</f>
        <v/>
      </c>
      <c r="P957" s="31">
        <f>IF($A957&lt;=Inputs!$B$13,RAND(),"")</f>
        <v/>
      </c>
      <c r="Q957" s="31">
        <f>IF($A957&lt;=Inputs!$B$13,RAND(),"")</f>
        <v/>
      </c>
      <c r="R957" s="31">
        <f>IF($A957&lt;=Inputs!$B$13,RAND(),"")</f>
        <v/>
      </c>
      <c r="S957" s="31">
        <f>IF($A957&lt;=Inputs!$B$13,RAND(),"")</f>
        <v/>
      </c>
      <c r="T957" s="31">
        <f>IF($A957&lt;=Inputs!$B$13,RAND(),"")</f>
        <v/>
      </c>
      <c r="U957" s="31">
        <f>IF($A957&lt;=Inputs!$B$13,RAND(),"")</f>
        <v/>
      </c>
      <c r="V957" s="31">
        <f>IF($A957&lt;=Inputs!$B$13,RAND(),"")</f>
        <v/>
      </c>
      <c r="W957" s="31">
        <f>IF($A957&lt;=Inputs!$B$13,RAND(),"")</f>
        <v/>
      </c>
      <c r="X957" s="31">
        <f>IF($A957&lt;=Inputs!$B$13,RAND(),"")</f>
        <v/>
      </c>
      <c r="Y957" s="31">
        <f>IF($A957&lt;=Inputs!$B$13,RAND(),"")</f>
        <v/>
      </c>
    </row>
    <row r="958">
      <c r="A958" t="n">
        <v>953</v>
      </c>
      <c r="B958" s="26">
        <f>IF($A958&lt;=Inputs!$B$13,IF(Inputs!$B$8&gt;0,SUM(F958:O958)/Inputs!$B$8,0),"")</f>
        <v/>
      </c>
      <c r="C958" s="27">
        <f>IF($A958&lt;=Inputs!$B$13,B958/100,"")</f>
        <v/>
      </c>
      <c r="D958" s="28">
        <f>IF($A958&lt;=Inputs!$B$13,C958*Inputs!$B$7,"")</f>
        <v/>
      </c>
      <c r="E958" s="29">
        <f>IF($A958&lt;=Inputs!$B$13,IF(D958&gt;0,1,0),"")</f>
        <v/>
      </c>
      <c r="F958" s="26">
        <f>IF($A958&lt;=Inputs!$B$13,IF(1&lt;=Inputs!$B$8,IF(Inputs!$B$12&gt;0,MAX(MIN(NORM.INV(RAND(),LOOKUP(P958,Inputs!$J$6:$J$9,Inputs!$G$6:$G$9),LOOKUP(P958,Inputs!$J$6:$J$9,Inputs!$H$6:$H$9)),Inputs!$B$12),-Inputs!$B$12),NORM.INV(RAND(),LOOKUP(P958,Inputs!$J$6:$J$9,Inputs!$G$6:$G$9),LOOKUP(P958,Inputs!$J$6:$J$9,Inputs!$H$6:$H$9))),0),"" )</f>
        <v/>
      </c>
      <c r="G958" s="26">
        <f>IF($A958&lt;=Inputs!$B$13,IF(2&lt;=Inputs!$B$8,IF(Inputs!$B$12&gt;0,MAX(MIN(NORM.INV(RAND(),LOOKUP(Q958,Inputs!$J$6:$J$9,Inputs!$G$6:$G$9),LOOKUP(Q958,Inputs!$J$6:$J$9,Inputs!$H$6:$H$9)),Inputs!$B$12),-Inputs!$B$12),NORM.INV(RAND(),LOOKUP(Q958,Inputs!$J$6:$J$9,Inputs!$G$6:$G$9),LOOKUP(Q958,Inputs!$J$6:$J$9,Inputs!$H$6:$H$9))),0),"" )</f>
        <v/>
      </c>
      <c r="H958" s="26">
        <f>IF($A958&lt;=Inputs!$B$13,IF(3&lt;=Inputs!$B$8,IF(Inputs!$B$12&gt;0,MAX(MIN(NORM.INV(RAND(),LOOKUP(R958,Inputs!$J$6:$J$9,Inputs!$G$6:$G$9),LOOKUP(R958,Inputs!$J$6:$J$9,Inputs!$H$6:$H$9)),Inputs!$B$12),-Inputs!$B$12),NORM.INV(RAND(),LOOKUP(R958,Inputs!$J$6:$J$9,Inputs!$G$6:$G$9),LOOKUP(R958,Inputs!$J$6:$J$9,Inputs!$H$6:$H$9))),0),"" )</f>
        <v/>
      </c>
      <c r="I958" s="26">
        <f>IF($A958&lt;=Inputs!$B$13,IF(4&lt;=Inputs!$B$8,IF(Inputs!$B$12&gt;0,MAX(MIN(NORM.INV(RAND(),LOOKUP(S958,Inputs!$J$6:$J$9,Inputs!$G$6:$G$9),LOOKUP(S958,Inputs!$J$6:$J$9,Inputs!$H$6:$H$9)),Inputs!$B$12),-Inputs!$B$12),NORM.INV(RAND(),LOOKUP(S958,Inputs!$J$6:$J$9,Inputs!$G$6:$G$9),LOOKUP(S958,Inputs!$J$6:$J$9,Inputs!$H$6:$H$9))),0),"" )</f>
        <v/>
      </c>
      <c r="J958" s="26">
        <f>IF($A958&lt;=Inputs!$B$13,IF(5&lt;=Inputs!$B$8,IF(Inputs!$B$12&gt;0,MAX(MIN(NORM.INV(RAND(),LOOKUP(T958,Inputs!$J$6:$J$9,Inputs!$G$6:$G$9),LOOKUP(T958,Inputs!$J$6:$J$9,Inputs!$H$6:$H$9)),Inputs!$B$12),-Inputs!$B$12),NORM.INV(RAND(),LOOKUP(T958,Inputs!$J$6:$J$9,Inputs!$G$6:$G$9),LOOKUP(T958,Inputs!$J$6:$J$9,Inputs!$H$6:$H$9))),0),"" )</f>
        <v/>
      </c>
      <c r="K958" s="26">
        <f>IF($A958&lt;=Inputs!$B$13,IF(6&lt;=Inputs!$B$8,IF(Inputs!$B$12&gt;0,MAX(MIN(NORM.INV(RAND(),LOOKUP(U958,Inputs!$J$6:$J$9,Inputs!$G$6:$G$9),LOOKUP(U958,Inputs!$J$6:$J$9,Inputs!$H$6:$H$9)),Inputs!$B$12),-Inputs!$B$12),NORM.INV(RAND(),LOOKUP(U958,Inputs!$J$6:$J$9,Inputs!$G$6:$G$9),LOOKUP(U958,Inputs!$J$6:$J$9,Inputs!$H$6:$H$9))),0),"" )</f>
        <v/>
      </c>
      <c r="L958" s="26">
        <f>IF($A958&lt;=Inputs!$B$13,IF(7&lt;=Inputs!$B$8,IF(Inputs!$B$12&gt;0,MAX(MIN(NORM.INV(RAND(),LOOKUP(V958,Inputs!$J$6:$J$9,Inputs!$G$6:$G$9),LOOKUP(V958,Inputs!$J$6:$J$9,Inputs!$H$6:$H$9)),Inputs!$B$12),-Inputs!$B$12),NORM.INV(RAND(),LOOKUP(V958,Inputs!$J$6:$J$9,Inputs!$G$6:$G$9),LOOKUP(V958,Inputs!$J$6:$J$9,Inputs!$H$6:$H$9))),0),"" )</f>
        <v/>
      </c>
      <c r="M958" s="26">
        <f>IF($A958&lt;=Inputs!$B$13,IF(8&lt;=Inputs!$B$8,IF(Inputs!$B$12&gt;0,MAX(MIN(NORM.INV(RAND(),LOOKUP(W958,Inputs!$J$6:$J$9,Inputs!$G$6:$G$9),LOOKUP(W958,Inputs!$J$6:$J$9,Inputs!$H$6:$H$9)),Inputs!$B$12),-Inputs!$B$12),NORM.INV(RAND(),LOOKUP(W958,Inputs!$J$6:$J$9,Inputs!$G$6:$G$9),LOOKUP(W958,Inputs!$J$6:$J$9,Inputs!$H$6:$H$9))),0),"" )</f>
        <v/>
      </c>
      <c r="N958" s="26">
        <f>IF($A958&lt;=Inputs!$B$13,IF(9&lt;=Inputs!$B$8,IF(Inputs!$B$12&gt;0,MAX(MIN(NORM.INV(RAND(),LOOKUP(X958,Inputs!$J$6:$J$9,Inputs!$G$6:$G$9),LOOKUP(X958,Inputs!$J$6:$J$9,Inputs!$H$6:$H$9)),Inputs!$B$12),-Inputs!$B$12),NORM.INV(RAND(),LOOKUP(X958,Inputs!$J$6:$J$9,Inputs!$G$6:$G$9),LOOKUP(X958,Inputs!$J$6:$J$9,Inputs!$H$6:$H$9))),0),"" )</f>
        <v/>
      </c>
      <c r="O958" s="26">
        <f>IF($A958&lt;=Inputs!$B$13,IF(10&lt;=Inputs!$B$8,IF(Inputs!$B$12&gt;0,MAX(MIN(NORM.INV(RAND(),LOOKUP(Y958,Inputs!$J$6:$J$9,Inputs!$G$6:$G$9),LOOKUP(Y958,Inputs!$J$6:$J$9,Inputs!$H$6:$H$9)),Inputs!$B$12),-Inputs!$B$12),NORM.INV(RAND(),LOOKUP(Y958,Inputs!$J$6:$J$9,Inputs!$G$6:$G$9),LOOKUP(Y958,Inputs!$J$6:$J$9,Inputs!$H$6:$H$9))),0),"" )</f>
        <v/>
      </c>
      <c r="P958" s="31">
        <f>IF($A958&lt;=Inputs!$B$13,RAND(),"")</f>
        <v/>
      </c>
      <c r="Q958" s="31">
        <f>IF($A958&lt;=Inputs!$B$13,RAND(),"")</f>
        <v/>
      </c>
      <c r="R958" s="31">
        <f>IF($A958&lt;=Inputs!$B$13,RAND(),"")</f>
        <v/>
      </c>
      <c r="S958" s="31">
        <f>IF($A958&lt;=Inputs!$B$13,RAND(),"")</f>
        <v/>
      </c>
      <c r="T958" s="31">
        <f>IF($A958&lt;=Inputs!$B$13,RAND(),"")</f>
        <v/>
      </c>
      <c r="U958" s="31">
        <f>IF($A958&lt;=Inputs!$B$13,RAND(),"")</f>
        <v/>
      </c>
      <c r="V958" s="31">
        <f>IF($A958&lt;=Inputs!$B$13,RAND(),"")</f>
        <v/>
      </c>
      <c r="W958" s="31">
        <f>IF($A958&lt;=Inputs!$B$13,RAND(),"")</f>
        <v/>
      </c>
      <c r="X958" s="31">
        <f>IF($A958&lt;=Inputs!$B$13,RAND(),"")</f>
        <v/>
      </c>
      <c r="Y958" s="31">
        <f>IF($A958&lt;=Inputs!$B$13,RAND(),"")</f>
        <v/>
      </c>
    </row>
    <row r="959">
      <c r="A959" t="n">
        <v>954</v>
      </c>
      <c r="B959" s="26">
        <f>IF($A959&lt;=Inputs!$B$13,IF(Inputs!$B$8&gt;0,SUM(F959:O959)/Inputs!$B$8,0),"")</f>
        <v/>
      </c>
      <c r="C959" s="27">
        <f>IF($A959&lt;=Inputs!$B$13,B959/100,"")</f>
        <v/>
      </c>
      <c r="D959" s="28">
        <f>IF($A959&lt;=Inputs!$B$13,C959*Inputs!$B$7,"")</f>
        <v/>
      </c>
      <c r="E959" s="29">
        <f>IF($A959&lt;=Inputs!$B$13,IF(D959&gt;0,1,0),"")</f>
        <v/>
      </c>
      <c r="F959" s="26">
        <f>IF($A959&lt;=Inputs!$B$13,IF(1&lt;=Inputs!$B$8,IF(Inputs!$B$12&gt;0,MAX(MIN(NORM.INV(RAND(),LOOKUP(P959,Inputs!$J$6:$J$9,Inputs!$G$6:$G$9),LOOKUP(P959,Inputs!$J$6:$J$9,Inputs!$H$6:$H$9)),Inputs!$B$12),-Inputs!$B$12),NORM.INV(RAND(),LOOKUP(P959,Inputs!$J$6:$J$9,Inputs!$G$6:$G$9),LOOKUP(P959,Inputs!$J$6:$J$9,Inputs!$H$6:$H$9))),0),"" )</f>
        <v/>
      </c>
      <c r="G959" s="26">
        <f>IF($A959&lt;=Inputs!$B$13,IF(2&lt;=Inputs!$B$8,IF(Inputs!$B$12&gt;0,MAX(MIN(NORM.INV(RAND(),LOOKUP(Q959,Inputs!$J$6:$J$9,Inputs!$G$6:$G$9),LOOKUP(Q959,Inputs!$J$6:$J$9,Inputs!$H$6:$H$9)),Inputs!$B$12),-Inputs!$B$12),NORM.INV(RAND(),LOOKUP(Q959,Inputs!$J$6:$J$9,Inputs!$G$6:$G$9),LOOKUP(Q959,Inputs!$J$6:$J$9,Inputs!$H$6:$H$9))),0),"" )</f>
        <v/>
      </c>
      <c r="H959" s="26">
        <f>IF($A959&lt;=Inputs!$B$13,IF(3&lt;=Inputs!$B$8,IF(Inputs!$B$12&gt;0,MAX(MIN(NORM.INV(RAND(),LOOKUP(R959,Inputs!$J$6:$J$9,Inputs!$G$6:$G$9),LOOKUP(R959,Inputs!$J$6:$J$9,Inputs!$H$6:$H$9)),Inputs!$B$12),-Inputs!$B$12),NORM.INV(RAND(),LOOKUP(R959,Inputs!$J$6:$J$9,Inputs!$G$6:$G$9),LOOKUP(R959,Inputs!$J$6:$J$9,Inputs!$H$6:$H$9))),0),"" )</f>
        <v/>
      </c>
      <c r="I959" s="26">
        <f>IF($A959&lt;=Inputs!$B$13,IF(4&lt;=Inputs!$B$8,IF(Inputs!$B$12&gt;0,MAX(MIN(NORM.INV(RAND(),LOOKUP(S959,Inputs!$J$6:$J$9,Inputs!$G$6:$G$9),LOOKUP(S959,Inputs!$J$6:$J$9,Inputs!$H$6:$H$9)),Inputs!$B$12),-Inputs!$B$12),NORM.INV(RAND(),LOOKUP(S959,Inputs!$J$6:$J$9,Inputs!$G$6:$G$9),LOOKUP(S959,Inputs!$J$6:$J$9,Inputs!$H$6:$H$9))),0),"" )</f>
        <v/>
      </c>
      <c r="J959" s="26">
        <f>IF($A959&lt;=Inputs!$B$13,IF(5&lt;=Inputs!$B$8,IF(Inputs!$B$12&gt;0,MAX(MIN(NORM.INV(RAND(),LOOKUP(T959,Inputs!$J$6:$J$9,Inputs!$G$6:$G$9),LOOKUP(T959,Inputs!$J$6:$J$9,Inputs!$H$6:$H$9)),Inputs!$B$12),-Inputs!$B$12),NORM.INV(RAND(),LOOKUP(T959,Inputs!$J$6:$J$9,Inputs!$G$6:$G$9),LOOKUP(T959,Inputs!$J$6:$J$9,Inputs!$H$6:$H$9))),0),"" )</f>
        <v/>
      </c>
      <c r="K959" s="26">
        <f>IF($A959&lt;=Inputs!$B$13,IF(6&lt;=Inputs!$B$8,IF(Inputs!$B$12&gt;0,MAX(MIN(NORM.INV(RAND(),LOOKUP(U959,Inputs!$J$6:$J$9,Inputs!$G$6:$G$9),LOOKUP(U959,Inputs!$J$6:$J$9,Inputs!$H$6:$H$9)),Inputs!$B$12),-Inputs!$B$12),NORM.INV(RAND(),LOOKUP(U959,Inputs!$J$6:$J$9,Inputs!$G$6:$G$9),LOOKUP(U959,Inputs!$J$6:$J$9,Inputs!$H$6:$H$9))),0),"" )</f>
        <v/>
      </c>
      <c r="L959" s="26">
        <f>IF($A959&lt;=Inputs!$B$13,IF(7&lt;=Inputs!$B$8,IF(Inputs!$B$12&gt;0,MAX(MIN(NORM.INV(RAND(),LOOKUP(V959,Inputs!$J$6:$J$9,Inputs!$G$6:$G$9),LOOKUP(V959,Inputs!$J$6:$J$9,Inputs!$H$6:$H$9)),Inputs!$B$12),-Inputs!$B$12),NORM.INV(RAND(),LOOKUP(V959,Inputs!$J$6:$J$9,Inputs!$G$6:$G$9),LOOKUP(V959,Inputs!$J$6:$J$9,Inputs!$H$6:$H$9))),0),"" )</f>
        <v/>
      </c>
      <c r="M959" s="26">
        <f>IF($A959&lt;=Inputs!$B$13,IF(8&lt;=Inputs!$B$8,IF(Inputs!$B$12&gt;0,MAX(MIN(NORM.INV(RAND(),LOOKUP(W959,Inputs!$J$6:$J$9,Inputs!$G$6:$G$9),LOOKUP(W959,Inputs!$J$6:$J$9,Inputs!$H$6:$H$9)),Inputs!$B$12),-Inputs!$B$12),NORM.INV(RAND(),LOOKUP(W959,Inputs!$J$6:$J$9,Inputs!$G$6:$G$9),LOOKUP(W959,Inputs!$J$6:$J$9,Inputs!$H$6:$H$9))),0),"" )</f>
        <v/>
      </c>
      <c r="N959" s="26">
        <f>IF($A959&lt;=Inputs!$B$13,IF(9&lt;=Inputs!$B$8,IF(Inputs!$B$12&gt;0,MAX(MIN(NORM.INV(RAND(),LOOKUP(X959,Inputs!$J$6:$J$9,Inputs!$G$6:$G$9),LOOKUP(X959,Inputs!$J$6:$J$9,Inputs!$H$6:$H$9)),Inputs!$B$12),-Inputs!$B$12),NORM.INV(RAND(),LOOKUP(X959,Inputs!$J$6:$J$9,Inputs!$G$6:$G$9),LOOKUP(X959,Inputs!$J$6:$J$9,Inputs!$H$6:$H$9))),0),"" )</f>
        <v/>
      </c>
      <c r="O959" s="26">
        <f>IF($A959&lt;=Inputs!$B$13,IF(10&lt;=Inputs!$B$8,IF(Inputs!$B$12&gt;0,MAX(MIN(NORM.INV(RAND(),LOOKUP(Y959,Inputs!$J$6:$J$9,Inputs!$G$6:$G$9),LOOKUP(Y959,Inputs!$J$6:$J$9,Inputs!$H$6:$H$9)),Inputs!$B$12),-Inputs!$B$12),NORM.INV(RAND(),LOOKUP(Y959,Inputs!$J$6:$J$9,Inputs!$G$6:$G$9),LOOKUP(Y959,Inputs!$J$6:$J$9,Inputs!$H$6:$H$9))),0),"" )</f>
        <v/>
      </c>
      <c r="P959" s="31">
        <f>IF($A959&lt;=Inputs!$B$13,RAND(),"")</f>
        <v/>
      </c>
      <c r="Q959" s="31">
        <f>IF($A959&lt;=Inputs!$B$13,RAND(),"")</f>
        <v/>
      </c>
      <c r="R959" s="31">
        <f>IF($A959&lt;=Inputs!$B$13,RAND(),"")</f>
        <v/>
      </c>
      <c r="S959" s="31">
        <f>IF($A959&lt;=Inputs!$B$13,RAND(),"")</f>
        <v/>
      </c>
      <c r="T959" s="31">
        <f>IF($A959&lt;=Inputs!$B$13,RAND(),"")</f>
        <v/>
      </c>
      <c r="U959" s="31">
        <f>IF($A959&lt;=Inputs!$B$13,RAND(),"")</f>
        <v/>
      </c>
      <c r="V959" s="31">
        <f>IF($A959&lt;=Inputs!$B$13,RAND(),"")</f>
        <v/>
      </c>
      <c r="W959" s="31">
        <f>IF($A959&lt;=Inputs!$B$13,RAND(),"")</f>
        <v/>
      </c>
      <c r="X959" s="31">
        <f>IF($A959&lt;=Inputs!$B$13,RAND(),"")</f>
        <v/>
      </c>
      <c r="Y959" s="31">
        <f>IF($A959&lt;=Inputs!$B$13,RAND(),"")</f>
        <v/>
      </c>
    </row>
    <row r="960">
      <c r="A960" t="n">
        <v>955</v>
      </c>
      <c r="B960" s="26">
        <f>IF($A960&lt;=Inputs!$B$13,IF(Inputs!$B$8&gt;0,SUM(F960:O960)/Inputs!$B$8,0),"")</f>
        <v/>
      </c>
      <c r="C960" s="27">
        <f>IF($A960&lt;=Inputs!$B$13,B960/100,"")</f>
        <v/>
      </c>
      <c r="D960" s="28">
        <f>IF($A960&lt;=Inputs!$B$13,C960*Inputs!$B$7,"")</f>
        <v/>
      </c>
      <c r="E960" s="29">
        <f>IF($A960&lt;=Inputs!$B$13,IF(D960&gt;0,1,0),"")</f>
        <v/>
      </c>
      <c r="F960" s="26">
        <f>IF($A960&lt;=Inputs!$B$13,IF(1&lt;=Inputs!$B$8,IF(Inputs!$B$12&gt;0,MAX(MIN(NORM.INV(RAND(),LOOKUP(P960,Inputs!$J$6:$J$9,Inputs!$G$6:$G$9),LOOKUP(P960,Inputs!$J$6:$J$9,Inputs!$H$6:$H$9)),Inputs!$B$12),-Inputs!$B$12),NORM.INV(RAND(),LOOKUP(P960,Inputs!$J$6:$J$9,Inputs!$G$6:$G$9),LOOKUP(P960,Inputs!$J$6:$J$9,Inputs!$H$6:$H$9))),0),"" )</f>
        <v/>
      </c>
      <c r="G960" s="26">
        <f>IF($A960&lt;=Inputs!$B$13,IF(2&lt;=Inputs!$B$8,IF(Inputs!$B$12&gt;0,MAX(MIN(NORM.INV(RAND(),LOOKUP(Q960,Inputs!$J$6:$J$9,Inputs!$G$6:$G$9),LOOKUP(Q960,Inputs!$J$6:$J$9,Inputs!$H$6:$H$9)),Inputs!$B$12),-Inputs!$B$12),NORM.INV(RAND(),LOOKUP(Q960,Inputs!$J$6:$J$9,Inputs!$G$6:$G$9),LOOKUP(Q960,Inputs!$J$6:$J$9,Inputs!$H$6:$H$9))),0),"" )</f>
        <v/>
      </c>
      <c r="H960" s="26">
        <f>IF($A960&lt;=Inputs!$B$13,IF(3&lt;=Inputs!$B$8,IF(Inputs!$B$12&gt;0,MAX(MIN(NORM.INV(RAND(),LOOKUP(R960,Inputs!$J$6:$J$9,Inputs!$G$6:$G$9),LOOKUP(R960,Inputs!$J$6:$J$9,Inputs!$H$6:$H$9)),Inputs!$B$12),-Inputs!$B$12),NORM.INV(RAND(),LOOKUP(R960,Inputs!$J$6:$J$9,Inputs!$G$6:$G$9),LOOKUP(R960,Inputs!$J$6:$J$9,Inputs!$H$6:$H$9))),0),"" )</f>
        <v/>
      </c>
      <c r="I960" s="26">
        <f>IF($A960&lt;=Inputs!$B$13,IF(4&lt;=Inputs!$B$8,IF(Inputs!$B$12&gt;0,MAX(MIN(NORM.INV(RAND(),LOOKUP(S960,Inputs!$J$6:$J$9,Inputs!$G$6:$G$9),LOOKUP(S960,Inputs!$J$6:$J$9,Inputs!$H$6:$H$9)),Inputs!$B$12),-Inputs!$B$12),NORM.INV(RAND(),LOOKUP(S960,Inputs!$J$6:$J$9,Inputs!$G$6:$G$9),LOOKUP(S960,Inputs!$J$6:$J$9,Inputs!$H$6:$H$9))),0),"" )</f>
        <v/>
      </c>
      <c r="J960" s="26">
        <f>IF($A960&lt;=Inputs!$B$13,IF(5&lt;=Inputs!$B$8,IF(Inputs!$B$12&gt;0,MAX(MIN(NORM.INV(RAND(),LOOKUP(T960,Inputs!$J$6:$J$9,Inputs!$G$6:$G$9),LOOKUP(T960,Inputs!$J$6:$J$9,Inputs!$H$6:$H$9)),Inputs!$B$12),-Inputs!$B$12),NORM.INV(RAND(),LOOKUP(T960,Inputs!$J$6:$J$9,Inputs!$G$6:$G$9),LOOKUP(T960,Inputs!$J$6:$J$9,Inputs!$H$6:$H$9))),0),"" )</f>
        <v/>
      </c>
      <c r="K960" s="26">
        <f>IF($A960&lt;=Inputs!$B$13,IF(6&lt;=Inputs!$B$8,IF(Inputs!$B$12&gt;0,MAX(MIN(NORM.INV(RAND(),LOOKUP(U960,Inputs!$J$6:$J$9,Inputs!$G$6:$G$9),LOOKUP(U960,Inputs!$J$6:$J$9,Inputs!$H$6:$H$9)),Inputs!$B$12),-Inputs!$B$12),NORM.INV(RAND(),LOOKUP(U960,Inputs!$J$6:$J$9,Inputs!$G$6:$G$9),LOOKUP(U960,Inputs!$J$6:$J$9,Inputs!$H$6:$H$9))),0),"" )</f>
        <v/>
      </c>
      <c r="L960" s="26">
        <f>IF($A960&lt;=Inputs!$B$13,IF(7&lt;=Inputs!$B$8,IF(Inputs!$B$12&gt;0,MAX(MIN(NORM.INV(RAND(),LOOKUP(V960,Inputs!$J$6:$J$9,Inputs!$G$6:$G$9),LOOKUP(V960,Inputs!$J$6:$J$9,Inputs!$H$6:$H$9)),Inputs!$B$12),-Inputs!$B$12),NORM.INV(RAND(),LOOKUP(V960,Inputs!$J$6:$J$9,Inputs!$G$6:$G$9),LOOKUP(V960,Inputs!$J$6:$J$9,Inputs!$H$6:$H$9))),0),"" )</f>
        <v/>
      </c>
      <c r="M960" s="26">
        <f>IF($A960&lt;=Inputs!$B$13,IF(8&lt;=Inputs!$B$8,IF(Inputs!$B$12&gt;0,MAX(MIN(NORM.INV(RAND(),LOOKUP(W960,Inputs!$J$6:$J$9,Inputs!$G$6:$G$9),LOOKUP(W960,Inputs!$J$6:$J$9,Inputs!$H$6:$H$9)),Inputs!$B$12),-Inputs!$B$12),NORM.INV(RAND(),LOOKUP(W960,Inputs!$J$6:$J$9,Inputs!$G$6:$G$9),LOOKUP(W960,Inputs!$J$6:$J$9,Inputs!$H$6:$H$9))),0),"" )</f>
        <v/>
      </c>
      <c r="N960" s="26">
        <f>IF($A960&lt;=Inputs!$B$13,IF(9&lt;=Inputs!$B$8,IF(Inputs!$B$12&gt;0,MAX(MIN(NORM.INV(RAND(),LOOKUP(X960,Inputs!$J$6:$J$9,Inputs!$G$6:$G$9),LOOKUP(X960,Inputs!$J$6:$J$9,Inputs!$H$6:$H$9)),Inputs!$B$12),-Inputs!$B$12),NORM.INV(RAND(),LOOKUP(X960,Inputs!$J$6:$J$9,Inputs!$G$6:$G$9),LOOKUP(X960,Inputs!$J$6:$J$9,Inputs!$H$6:$H$9))),0),"" )</f>
        <v/>
      </c>
      <c r="O960" s="26">
        <f>IF($A960&lt;=Inputs!$B$13,IF(10&lt;=Inputs!$B$8,IF(Inputs!$B$12&gt;0,MAX(MIN(NORM.INV(RAND(),LOOKUP(Y960,Inputs!$J$6:$J$9,Inputs!$G$6:$G$9),LOOKUP(Y960,Inputs!$J$6:$J$9,Inputs!$H$6:$H$9)),Inputs!$B$12),-Inputs!$B$12),NORM.INV(RAND(),LOOKUP(Y960,Inputs!$J$6:$J$9,Inputs!$G$6:$G$9),LOOKUP(Y960,Inputs!$J$6:$J$9,Inputs!$H$6:$H$9))),0),"" )</f>
        <v/>
      </c>
      <c r="P960" s="31">
        <f>IF($A960&lt;=Inputs!$B$13,RAND(),"")</f>
        <v/>
      </c>
      <c r="Q960" s="31">
        <f>IF($A960&lt;=Inputs!$B$13,RAND(),"")</f>
        <v/>
      </c>
      <c r="R960" s="31">
        <f>IF($A960&lt;=Inputs!$B$13,RAND(),"")</f>
        <v/>
      </c>
      <c r="S960" s="31">
        <f>IF($A960&lt;=Inputs!$B$13,RAND(),"")</f>
        <v/>
      </c>
      <c r="T960" s="31">
        <f>IF($A960&lt;=Inputs!$B$13,RAND(),"")</f>
        <v/>
      </c>
      <c r="U960" s="31">
        <f>IF($A960&lt;=Inputs!$B$13,RAND(),"")</f>
        <v/>
      </c>
      <c r="V960" s="31">
        <f>IF($A960&lt;=Inputs!$B$13,RAND(),"")</f>
        <v/>
      </c>
      <c r="W960" s="31">
        <f>IF($A960&lt;=Inputs!$B$13,RAND(),"")</f>
        <v/>
      </c>
      <c r="X960" s="31">
        <f>IF($A960&lt;=Inputs!$B$13,RAND(),"")</f>
        <v/>
      </c>
      <c r="Y960" s="31">
        <f>IF($A960&lt;=Inputs!$B$13,RAND(),"")</f>
        <v/>
      </c>
    </row>
    <row r="961">
      <c r="A961" t="n">
        <v>956</v>
      </c>
      <c r="B961" s="26">
        <f>IF($A961&lt;=Inputs!$B$13,IF(Inputs!$B$8&gt;0,SUM(F961:O961)/Inputs!$B$8,0),"")</f>
        <v/>
      </c>
      <c r="C961" s="27">
        <f>IF($A961&lt;=Inputs!$B$13,B961/100,"")</f>
        <v/>
      </c>
      <c r="D961" s="28">
        <f>IF($A961&lt;=Inputs!$B$13,C961*Inputs!$B$7,"")</f>
        <v/>
      </c>
      <c r="E961" s="29">
        <f>IF($A961&lt;=Inputs!$B$13,IF(D961&gt;0,1,0),"")</f>
        <v/>
      </c>
      <c r="F961" s="26">
        <f>IF($A961&lt;=Inputs!$B$13,IF(1&lt;=Inputs!$B$8,IF(Inputs!$B$12&gt;0,MAX(MIN(NORM.INV(RAND(),LOOKUP(P961,Inputs!$J$6:$J$9,Inputs!$G$6:$G$9),LOOKUP(P961,Inputs!$J$6:$J$9,Inputs!$H$6:$H$9)),Inputs!$B$12),-Inputs!$B$12),NORM.INV(RAND(),LOOKUP(P961,Inputs!$J$6:$J$9,Inputs!$G$6:$G$9),LOOKUP(P961,Inputs!$J$6:$J$9,Inputs!$H$6:$H$9))),0),"" )</f>
        <v/>
      </c>
      <c r="G961" s="26">
        <f>IF($A961&lt;=Inputs!$B$13,IF(2&lt;=Inputs!$B$8,IF(Inputs!$B$12&gt;0,MAX(MIN(NORM.INV(RAND(),LOOKUP(Q961,Inputs!$J$6:$J$9,Inputs!$G$6:$G$9),LOOKUP(Q961,Inputs!$J$6:$J$9,Inputs!$H$6:$H$9)),Inputs!$B$12),-Inputs!$B$12),NORM.INV(RAND(),LOOKUP(Q961,Inputs!$J$6:$J$9,Inputs!$G$6:$G$9),LOOKUP(Q961,Inputs!$J$6:$J$9,Inputs!$H$6:$H$9))),0),"" )</f>
        <v/>
      </c>
      <c r="H961" s="26">
        <f>IF($A961&lt;=Inputs!$B$13,IF(3&lt;=Inputs!$B$8,IF(Inputs!$B$12&gt;0,MAX(MIN(NORM.INV(RAND(),LOOKUP(R961,Inputs!$J$6:$J$9,Inputs!$G$6:$G$9),LOOKUP(R961,Inputs!$J$6:$J$9,Inputs!$H$6:$H$9)),Inputs!$B$12),-Inputs!$B$12),NORM.INV(RAND(),LOOKUP(R961,Inputs!$J$6:$J$9,Inputs!$G$6:$G$9),LOOKUP(R961,Inputs!$J$6:$J$9,Inputs!$H$6:$H$9))),0),"" )</f>
        <v/>
      </c>
      <c r="I961" s="26">
        <f>IF($A961&lt;=Inputs!$B$13,IF(4&lt;=Inputs!$B$8,IF(Inputs!$B$12&gt;0,MAX(MIN(NORM.INV(RAND(),LOOKUP(S961,Inputs!$J$6:$J$9,Inputs!$G$6:$G$9),LOOKUP(S961,Inputs!$J$6:$J$9,Inputs!$H$6:$H$9)),Inputs!$B$12),-Inputs!$B$12),NORM.INV(RAND(),LOOKUP(S961,Inputs!$J$6:$J$9,Inputs!$G$6:$G$9),LOOKUP(S961,Inputs!$J$6:$J$9,Inputs!$H$6:$H$9))),0),"" )</f>
        <v/>
      </c>
      <c r="J961" s="26">
        <f>IF($A961&lt;=Inputs!$B$13,IF(5&lt;=Inputs!$B$8,IF(Inputs!$B$12&gt;0,MAX(MIN(NORM.INV(RAND(),LOOKUP(T961,Inputs!$J$6:$J$9,Inputs!$G$6:$G$9),LOOKUP(T961,Inputs!$J$6:$J$9,Inputs!$H$6:$H$9)),Inputs!$B$12),-Inputs!$B$12),NORM.INV(RAND(),LOOKUP(T961,Inputs!$J$6:$J$9,Inputs!$G$6:$G$9),LOOKUP(T961,Inputs!$J$6:$J$9,Inputs!$H$6:$H$9))),0),"" )</f>
        <v/>
      </c>
      <c r="K961" s="26">
        <f>IF($A961&lt;=Inputs!$B$13,IF(6&lt;=Inputs!$B$8,IF(Inputs!$B$12&gt;0,MAX(MIN(NORM.INV(RAND(),LOOKUP(U961,Inputs!$J$6:$J$9,Inputs!$G$6:$G$9),LOOKUP(U961,Inputs!$J$6:$J$9,Inputs!$H$6:$H$9)),Inputs!$B$12),-Inputs!$B$12),NORM.INV(RAND(),LOOKUP(U961,Inputs!$J$6:$J$9,Inputs!$G$6:$G$9),LOOKUP(U961,Inputs!$J$6:$J$9,Inputs!$H$6:$H$9))),0),"" )</f>
        <v/>
      </c>
      <c r="L961" s="26">
        <f>IF($A961&lt;=Inputs!$B$13,IF(7&lt;=Inputs!$B$8,IF(Inputs!$B$12&gt;0,MAX(MIN(NORM.INV(RAND(),LOOKUP(V961,Inputs!$J$6:$J$9,Inputs!$G$6:$G$9),LOOKUP(V961,Inputs!$J$6:$J$9,Inputs!$H$6:$H$9)),Inputs!$B$12),-Inputs!$B$12),NORM.INV(RAND(),LOOKUP(V961,Inputs!$J$6:$J$9,Inputs!$G$6:$G$9),LOOKUP(V961,Inputs!$J$6:$J$9,Inputs!$H$6:$H$9))),0),"" )</f>
        <v/>
      </c>
      <c r="M961" s="26">
        <f>IF($A961&lt;=Inputs!$B$13,IF(8&lt;=Inputs!$B$8,IF(Inputs!$B$12&gt;0,MAX(MIN(NORM.INV(RAND(),LOOKUP(W961,Inputs!$J$6:$J$9,Inputs!$G$6:$G$9),LOOKUP(W961,Inputs!$J$6:$J$9,Inputs!$H$6:$H$9)),Inputs!$B$12),-Inputs!$B$12),NORM.INV(RAND(),LOOKUP(W961,Inputs!$J$6:$J$9,Inputs!$G$6:$G$9),LOOKUP(W961,Inputs!$J$6:$J$9,Inputs!$H$6:$H$9))),0),"" )</f>
        <v/>
      </c>
      <c r="N961" s="26">
        <f>IF($A961&lt;=Inputs!$B$13,IF(9&lt;=Inputs!$B$8,IF(Inputs!$B$12&gt;0,MAX(MIN(NORM.INV(RAND(),LOOKUP(X961,Inputs!$J$6:$J$9,Inputs!$G$6:$G$9),LOOKUP(X961,Inputs!$J$6:$J$9,Inputs!$H$6:$H$9)),Inputs!$B$12),-Inputs!$B$12),NORM.INV(RAND(),LOOKUP(X961,Inputs!$J$6:$J$9,Inputs!$G$6:$G$9),LOOKUP(X961,Inputs!$J$6:$J$9,Inputs!$H$6:$H$9))),0),"" )</f>
        <v/>
      </c>
      <c r="O961" s="26">
        <f>IF($A961&lt;=Inputs!$B$13,IF(10&lt;=Inputs!$B$8,IF(Inputs!$B$12&gt;0,MAX(MIN(NORM.INV(RAND(),LOOKUP(Y961,Inputs!$J$6:$J$9,Inputs!$G$6:$G$9),LOOKUP(Y961,Inputs!$J$6:$J$9,Inputs!$H$6:$H$9)),Inputs!$B$12),-Inputs!$B$12),NORM.INV(RAND(),LOOKUP(Y961,Inputs!$J$6:$J$9,Inputs!$G$6:$G$9),LOOKUP(Y961,Inputs!$J$6:$J$9,Inputs!$H$6:$H$9))),0),"" )</f>
        <v/>
      </c>
      <c r="P961" s="31">
        <f>IF($A961&lt;=Inputs!$B$13,RAND(),"")</f>
        <v/>
      </c>
      <c r="Q961" s="31">
        <f>IF($A961&lt;=Inputs!$B$13,RAND(),"")</f>
        <v/>
      </c>
      <c r="R961" s="31">
        <f>IF($A961&lt;=Inputs!$B$13,RAND(),"")</f>
        <v/>
      </c>
      <c r="S961" s="31">
        <f>IF($A961&lt;=Inputs!$B$13,RAND(),"")</f>
        <v/>
      </c>
      <c r="T961" s="31">
        <f>IF($A961&lt;=Inputs!$B$13,RAND(),"")</f>
        <v/>
      </c>
      <c r="U961" s="31">
        <f>IF($A961&lt;=Inputs!$B$13,RAND(),"")</f>
        <v/>
      </c>
      <c r="V961" s="31">
        <f>IF($A961&lt;=Inputs!$B$13,RAND(),"")</f>
        <v/>
      </c>
      <c r="W961" s="31">
        <f>IF($A961&lt;=Inputs!$B$13,RAND(),"")</f>
        <v/>
      </c>
      <c r="X961" s="31">
        <f>IF($A961&lt;=Inputs!$B$13,RAND(),"")</f>
        <v/>
      </c>
      <c r="Y961" s="31">
        <f>IF($A961&lt;=Inputs!$B$13,RAND(),"")</f>
        <v/>
      </c>
    </row>
    <row r="962">
      <c r="A962" t="n">
        <v>957</v>
      </c>
      <c r="B962" s="26">
        <f>IF($A962&lt;=Inputs!$B$13,IF(Inputs!$B$8&gt;0,SUM(F962:O962)/Inputs!$B$8,0),"")</f>
        <v/>
      </c>
      <c r="C962" s="27">
        <f>IF($A962&lt;=Inputs!$B$13,B962/100,"")</f>
        <v/>
      </c>
      <c r="D962" s="28">
        <f>IF($A962&lt;=Inputs!$B$13,C962*Inputs!$B$7,"")</f>
        <v/>
      </c>
      <c r="E962" s="29">
        <f>IF($A962&lt;=Inputs!$B$13,IF(D962&gt;0,1,0),"")</f>
        <v/>
      </c>
      <c r="F962" s="26">
        <f>IF($A962&lt;=Inputs!$B$13,IF(1&lt;=Inputs!$B$8,IF(Inputs!$B$12&gt;0,MAX(MIN(NORM.INV(RAND(),LOOKUP(P962,Inputs!$J$6:$J$9,Inputs!$G$6:$G$9),LOOKUP(P962,Inputs!$J$6:$J$9,Inputs!$H$6:$H$9)),Inputs!$B$12),-Inputs!$B$12),NORM.INV(RAND(),LOOKUP(P962,Inputs!$J$6:$J$9,Inputs!$G$6:$G$9),LOOKUP(P962,Inputs!$J$6:$J$9,Inputs!$H$6:$H$9))),0),"" )</f>
        <v/>
      </c>
      <c r="G962" s="26">
        <f>IF($A962&lt;=Inputs!$B$13,IF(2&lt;=Inputs!$B$8,IF(Inputs!$B$12&gt;0,MAX(MIN(NORM.INV(RAND(),LOOKUP(Q962,Inputs!$J$6:$J$9,Inputs!$G$6:$G$9),LOOKUP(Q962,Inputs!$J$6:$J$9,Inputs!$H$6:$H$9)),Inputs!$B$12),-Inputs!$B$12),NORM.INV(RAND(),LOOKUP(Q962,Inputs!$J$6:$J$9,Inputs!$G$6:$G$9),LOOKUP(Q962,Inputs!$J$6:$J$9,Inputs!$H$6:$H$9))),0),"" )</f>
        <v/>
      </c>
      <c r="H962" s="26">
        <f>IF($A962&lt;=Inputs!$B$13,IF(3&lt;=Inputs!$B$8,IF(Inputs!$B$12&gt;0,MAX(MIN(NORM.INV(RAND(),LOOKUP(R962,Inputs!$J$6:$J$9,Inputs!$G$6:$G$9),LOOKUP(R962,Inputs!$J$6:$J$9,Inputs!$H$6:$H$9)),Inputs!$B$12),-Inputs!$B$12),NORM.INV(RAND(),LOOKUP(R962,Inputs!$J$6:$J$9,Inputs!$G$6:$G$9),LOOKUP(R962,Inputs!$J$6:$J$9,Inputs!$H$6:$H$9))),0),"" )</f>
        <v/>
      </c>
      <c r="I962" s="26">
        <f>IF($A962&lt;=Inputs!$B$13,IF(4&lt;=Inputs!$B$8,IF(Inputs!$B$12&gt;0,MAX(MIN(NORM.INV(RAND(),LOOKUP(S962,Inputs!$J$6:$J$9,Inputs!$G$6:$G$9),LOOKUP(S962,Inputs!$J$6:$J$9,Inputs!$H$6:$H$9)),Inputs!$B$12),-Inputs!$B$12),NORM.INV(RAND(),LOOKUP(S962,Inputs!$J$6:$J$9,Inputs!$G$6:$G$9),LOOKUP(S962,Inputs!$J$6:$J$9,Inputs!$H$6:$H$9))),0),"" )</f>
        <v/>
      </c>
      <c r="J962" s="26">
        <f>IF($A962&lt;=Inputs!$B$13,IF(5&lt;=Inputs!$B$8,IF(Inputs!$B$12&gt;0,MAX(MIN(NORM.INV(RAND(),LOOKUP(T962,Inputs!$J$6:$J$9,Inputs!$G$6:$G$9),LOOKUP(T962,Inputs!$J$6:$J$9,Inputs!$H$6:$H$9)),Inputs!$B$12),-Inputs!$B$12),NORM.INV(RAND(),LOOKUP(T962,Inputs!$J$6:$J$9,Inputs!$G$6:$G$9),LOOKUP(T962,Inputs!$J$6:$J$9,Inputs!$H$6:$H$9))),0),"" )</f>
        <v/>
      </c>
      <c r="K962" s="26">
        <f>IF($A962&lt;=Inputs!$B$13,IF(6&lt;=Inputs!$B$8,IF(Inputs!$B$12&gt;0,MAX(MIN(NORM.INV(RAND(),LOOKUP(U962,Inputs!$J$6:$J$9,Inputs!$G$6:$G$9),LOOKUP(U962,Inputs!$J$6:$J$9,Inputs!$H$6:$H$9)),Inputs!$B$12),-Inputs!$B$12),NORM.INV(RAND(),LOOKUP(U962,Inputs!$J$6:$J$9,Inputs!$G$6:$G$9),LOOKUP(U962,Inputs!$J$6:$J$9,Inputs!$H$6:$H$9))),0),"" )</f>
        <v/>
      </c>
      <c r="L962" s="26">
        <f>IF($A962&lt;=Inputs!$B$13,IF(7&lt;=Inputs!$B$8,IF(Inputs!$B$12&gt;0,MAX(MIN(NORM.INV(RAND(),LOOKUP(V962,Inputs!$J$6:$J$9,Inputs!$G$6:$G$9),LOOKUP(V962,Inputs!$J$6:$J$9,Inputs!$H$6:$H$9)),Inputs!$B$12),-Inputs!$B$12),NORM.INV(RAND(),LOOKUP(V962,Inputs!$J$6:$J$9,Inputs!$G$6:$G$9),LOOKUP(V962,Inputs!$J$6:$J$9,Inputs!$H$6:$H$9))),0),"" )</f>
        <v/>
      </c>
      <c r="M962" s="26">
        <f>IF($A962&lt;=Inputs!$B$13,IF(8&lt;=Inputs!$B$8,IF(Inputs!$B$12&gt;0,MAX(MIN(NORM.INV(RAND(),LOOKUP(W962,Inputs!$J$6:$J$9,Inputs!$G$6:$G$9),LOOKUP(W962,Inputs!$J$6:$J$9,Inputs!$H$6:$H$9)),Inputs!$B$12),-Inputs!$B$12),NORM.INV(RAND(),LOOKUP(W962,Inputs!$J$6:$J$9,Inputs!$G$6:$G$9),LOOKUP(W962,Inputs!$J$6:$J$9,Inputs!$H$6:$H$9))),0),"" )</f>
        <v/>
      </c>
      <c r="N962" s="26">
        <f>IF($A962&lt;=Inputs!$B$13,IF(9&lt;=Inputs!$B$8,IF(Inputs!$B$12&gt;0,MAX(MIN(NORM.INV(RAND(),LOOKUP(X962,Inputs!$J$6:$J$9,Inputs!$G$6:$G$9),LOOKUP(X962,Inputs!$J$6:$J$9,Inputs!$H$6:$H$9)),Inputs!$B$12),-Inputs!$B$12),NORM.INV(RAND(),LOOKUP(X962,Inputs!$J$6:$J$9,Inputs!$G$6:$G$9),LOOKUP(X962,Inputs!$J$6:$J$9,Inputs!$H$6:$H$9))),0),"" )</f>
        <v/>
      </c>
      <c r="O962" s="26">
        <f>IF($A962&lt;=Inputs!$B$13,IF(10&lt;=Inputs!$B$8,IF(Inputs!$B$12&gt;0,MAX(MIN(NORM.INV(RAND(),LOOKUP(Y962,Inputs!$J$6:$J$9,Inputs!$G$6:$G$9),LOOKUP(Y962,Inputs!$J$6:$J$9,Inputs!$H$6:$H$9)),Inputs!$B$12),-Inputs!$B$12),NORM.INV(RAND(),LOOKUP(Y962,Inputs!$J$6:$J$9,Inputs!$G$6:$G$9),LOOKUP(Y962,Inputs!$J$6:$J$9,Inputs!$H$6:$H$9))),0),"" )</f>
        <v/>
      </c>
      <c r="P962" s="31">
        <f>IF($A962&lt;=Inputs!$B$13,RAND(),"")</f>
        <v/>
      </c>
      <c r="Q962" s="31">
        <f>IF($A962&lt;=Inputs!$B$13,RAND(),"")</f>
        <v/>
      </c>
      <c r="R962" s="31">
        <f>IF($A962&lt;=Inputs!$B$13,RAND(),"")</f>
        <v/>
      </c>
      <c r="S962" s="31">
        <f>IF($A962&lt;=Inputs!$B$13,RAND(),"")</f>
        <v/>
      </c>
      <c r="T962" s="31">
        <f>IF($A962&lt;=Inputs!$B$13,RAND(),"")</f>
        <v/>
      </c>
      <c r="U962" s="31">
        <f>IF($A962&lt;=Inputs!$B$13,RAND(),"")</f>
        <v/>
      </c>
      <c r="V962" s="31">
        <f>IF($A962&lt;=Inputs!$B$13,RAND(),"")</f>
        <v/>
      </c>
      <c r="W962" s="31">
        <f>IF($A962&lt;=Inputs!$B$13,RAND(),"")</f>
        <v/>
      </c>
      <c r="X962" s="31">
        <f>IF($A962&lt;=Inputs!$B$13,RAND(),"")</f>
        <v/>
      </c>
      <c r="Y962" s="31">
        <f>IF($A962&lt;=Inputs!$B$13,RAND(),"")</f>
        <v/>
      </c>
    </row>
    <row r="963">
      <c r="A963" t="n">
        <v>958</v>
      </c>
      <c r="B963" s="26">
        <f>IF($A963&lt;=Inputs!$B$13,IF(Inputs!$B$8&gt;0,SUM(F963:O963)/Inputs!$B$8,0),"")</f>
        <v/>
      </c>
      <c r="C963" s="27">
        <f>IF($A963&lt;=Inputs!$B$13,B963/100,"")</f>
        <v/>
      </c>
      <c r="D963" s="28">
        <f>IF($A963&lt;=Inputs!$B$13,C963*Inputs!$B$7,"")</f>
        <v/>
      </c>
      <c r="E963" s="29">
        <f>IF($A963&lt;=Inputs!$B$13,IF(D963&gt;0,1,0),"")</f>
        <v/>
      </c>
      <c r="F963" s="26">
        <f>IF($A963&lt;=Inputs!$B$13,IF(1&lt;=Inputs!$B$8,IF(Inputs!$B$12&gt;0,MAX(MIN(NORM.INV(RAND(),LOOKUP(P963,Inputs!$J$6:$J$9,Inputs!$G$6:$G$9),LOOKUP(P963,Inputs!$J$6:$J$9,Inputs!$H$6:$H$9)),Inputs!$B$12),-Inputs!$B$12),NORM.INV(RAND(),LOOKUP(P963,Inputs!$J$6:$J$9,Inputs!$G$6:$G$9),LOOKUP(P963,Inputs!$J$6:$J$9,Inputs!$H$6:$H$9))),0),"" )</f>
        <v/>
      </c>
      <c r="G963" s="26">
        <f>IF($A963&lt;=Inputs!$B$13,IF(2&lt;=Inputs!$B$8,IF(Inputs!$B$12&gt;0,MAX(MIN(NORM.INV(RAND(),LOOKUP(Q963,Inputs!$J$6:$J$9,Inputs!$G$6:$G$9),LOOKUP(Q963,Inputs!$J$6:$J$9,Inputs!$H$6:$H$9)),Inputs!$B$12),-Inputs!$B$12),NORM.INV(RAND(),LOOKUP(Q963,Inputs!$J$6:$J$9,Inputs!$G$6:$G$9),LOOKUP(Q963,Inputs!$J$6:$J$9,Inputs!$H$6:$H$9))),0),"" )</f>
        <v/>
      </c>
      <c r="H963" s="26">
        <f>IF($A963&lt;=Inputs!$B$13,IF(3&lt;=Inputs!$B$8,IF(Inputs!$B$12&gt;0,MAX(MIN(NORM.INV(RAND(),LOOKUP(R963,Inputs!$J$6:$J$9,Inputs!$G$6:$G$9),LOOKUP(R963,Inputs!$J$6:$J$9,Inputs!$H$6:$H$9)),Inputs!$B$12),-Inputs!$B$12),NORM.INV(RAND(),LOOKUP(R963,Inputs!$J$6:$J$9,Inputs!$G$6:$G$9),LOOKUP(R963,Inputs!$J$6:$J$9,Inputs!$H$6:$H$9))),0),"" )</f>
        <v/>
      </c>
      <c r="I963" s="26">
        <f>IF($A963&lt;=Inputs!$B$13,IF(4&lt;=Inputs!$B$8,IF(Inputs!$B$12&gt;0,MAX(MIN(NORM.INV(RAND(),LOOKUP(S963,Inputs!$J$6:$J$9,Inputs!$G$6:$G$9),LOOKUP(S963,Inputs!$J$6:$J$9,Inputs!$H$6:$H$9)),Inputs!$B$12),-Inputs!$B$12),NORM.INV(RAND(),LOOKUP(S963,Inputs!$J$6:$J$9,Inputs!$G$6:$G$9),LOOKUP(S963,Inputs!$J$6:$J$9,Inputs!$H$6:$H$9))),0),"" )</f>
        <v/>
      </c>
      <c r="J963" s="26">
        <f>IF($A963&lt;=Inputs!$B$13,IF(5&lt;=Inputs!$B$8,IF(Inputs!$B$12&gt;0,MAX(MIN(NORM.INV(RAND(),LOOKUP(T963,Inputs!$J$6:$J$9,Inputs!$G$6:$G$9),LOOKUP(T963,Inputs!$J$6:$J$9,Inputs!$H$6:$H$9)),Inputs!$B$12),-Inputs!$B$12),NORM.INV(RAND(),LOOKUP(T963,Inputs!$J$6:$J$9,Inputs!$G$6:$G$9),LOOKUP(T963,Inputs!$J$6:$J$9,Inputs!$H$6:$H$9))),0),"" )</f>
        <v/>
      </c>
      <c r="K963" s="26">
        <f>IF($A963&lt;=Inputs!$B$13,IF(6&lt;=Inputs!$B$8,IF(Inputs!$B$12&gt;0,MAX(MIN(NORM.INV(RAND(),LOOKUP(U963,Inputs!$J$6:$J$9,Inputs!$G$6:$G$9),LOOKUP(U963,Inputs!$J$6:$J$9,Inputs!$H$6:$H$9)),Inputs!$B$12),-Inputs!$B$12),NORM.INV(RAND(),LOOKUP(U963,Inputs!$J$6:$J$9,Inputs!$G$6:$G$9),LOOKUP(U963,Inputs!$J$6:$J$9,Inputs!$H$6:$H$9))),0),"" )</f>
        <v/>
      </c>
      <c r="L963" s="26">
        <f>IF($A963&lt;=Inputs!$B$13,IF(7&lt;=Inputs!$B$8,IF(Inputs!$B$12&gt;0,MAX(MIN(NORM.INV(RAND(),LOOKUP(V963,Inputs!$J$6:$J$9,Inputs!$G$6:$G$9),LOOKUP(V963,Inputs!$J$6:$J$9,Inputs!$H$6:$H$9)),Inputs!$B$12),-Inputs!$B$12),NORM.INV(RAND(),LOOKUP(V963,Inputs!$J$6:$J$9,Inputs!$G$6:$G$9),LOOKUP(V963,Inputs!$J$6:$J$9,Inputs!$H$6:$H$9))),0),"" )</f>
        <v/>
      </c>
      <c r="M963" s="26">
        <f>IF($A963&lt;=Inputs!$B$13,IF(8&lt;=Inputs!$B$8,IF(Inputs!$B$12&gt;0,MAX(MIN(NORM.INV(RAND(),LOOKUP(W963,Inputs!$J$6:$J$9,Inputs!$G$6:$G$9),LOOKUP(W963,Inputs!$J$6:$J$9,Inputs!$H$6:$H$9)),Inputs!$B$12),-Inputs!$B$12),NORM.INV(RAND(),LOOKUP(W963,Inputs!$J$6:$J$9,Inputs!$G$6:$G$9),LOOKUP(W963,Inputs!$J$6:$J$9,Inputs!$H$6:$H$9))),0),"" )</f>
        <v/>
      </c>
      <c r="N963" s="26">
        <f>IF($A963&lt;=Inputs!$B$13,IF(9&lt;=Inputs!$B$8,IF(Inputs!$B$12&gt;0,MAX(MIN(NORM.INV(RAND(),LOOKUP(X963,Inputs!$J$6:$J$9,Inputs!$G$6:$G$9),LOOKUP(X963,Inputs!$J$6:$J$9,Inputs!$H$6:$H$9)),Inputs!$B$12),-Inputs!$B$12),NORM.INV(RAND(),LOOKUP(X963,Inputs!$J$6:$J$9,Inputs!$G$6:$G$9),LOOKUP(X963,Inputs!$J$6:$J$9,Inputs!$H$6:$H$9))),0),"" )</f>
        <v/>
      </c>
      <c r="O963" s="26">
        <f>IF($A963&lt;=Inputs!$B$13,IF(10&lt;=Inputs!$B$8,IF(Inputs!$B$12&gt;0,MAX(MIN(NORM.INV(RAND(),LOOKUP(Y963,Inputs!$J$6:$J$9,Inputs!$G$6:$G$9),LOOKUP(Y963,Inputs!$J$6:$J$9,Inputs!$H$6:$H$9)),Inputs!$B$12),-Inputs!$B$12),NORM.INV(RAND(),LOOKUP(Y963,Inputs!$J$6:$J$9,Inputs!$G$6:$G$9),LOOKUP(Y963,Inputs!$J$6:$J$9,Inputs!$H$6:$H$9))),0),"" )</f>
        <v/>
      </c>
      <c r="P963" s="31">
        <f>IF($A963&lt;=Inputs!$B$13,RAND(),"")</f>
        <v/>
      </c>
      <c r="Q963" s="31">
        <f>IF($A963&lt;=Inputs!$B$13,RAND(),"")</f>
        <v/>
      </c>
      <c r="R963" s="31">
        <f>IF($A963&lt;=Inputs!$B$13,RAND(),"")</f>
        <v/>
      </c>
      <c r="S963" s="31">
        <f>IF($A963&lt;=Inputs!$B$13,RAND(),"")</f>
        <v/>
      </c>
      <c r="T963" s="31">
        <f>IF($A963&lt;=Inputs!$B$13,RAND(),"")</f>
        <v/>
      </c>
      <c r="U963" s="31">
        <f>IF($A963&lt;=Inputs!$B$13,RAND(),"")</f>
        <v/>
      </c>
      <c r="V963" s="31">
        <f>IF($A963&lt;=Inputs!$B$13,RAND(),"")</f>
        <v/>
      </c>
      <c r="W963" s="31">
        <f>IF($A963&lt;=Inputs!$B$13,RAND(),"")</f>
        <v/>
      </c>
      <c r="X963" s="31">
        <f>IF($A963&lt;=Inputs!$B$13,RAND(),"")</f>
        <v/>
      </c>
      <c r="Y963" s="31">
        <f>IF($A963&lt;=Inputs!$B$13,RAND(),"")</f>
        <v/>
      </c>
    </row>
    <row r="964">
      <c r="A964" t="n">
        <v>959</v>
      </c>
      <c r="B964" s="26">
        <f>IF($A964&lt;=Inputs!$B$13,IF(Inputs!$B$8&gt;0,SUM(F964:O964)/Inputs!$B$8,0),"")</f>
        <v/>
      </c>
      <c r="C964" s="27">
        <f>IF($A964&lt;=Inputs!$B$13,B964/100,"")</f>
        <v/>
      </c>
      <c r="D964" s="28">
        <f>IF($A964&lt;=Inputs!$B$13,C964*Inputs!$B$7,"")</f>
        <v/>
      </c>
      <c r="E964" s="29">
        <f>IF($A964&lt;=Inputs!$B$13,IF(D964&gt;0,1,0),"")</f>
        <v/>
      </c>
      <c r="F964" s="26">
        <f>IF($A964&lt;=Inputs!$B$13,IF(1&lt;=Inputs!$B$8,IF(Inputs!$B$12&gt;0,MAX(MIN(NORM.INV(RAND(),LOOKUP(P964,Inputs!$J$6:$J$9,Inputs!$G$6:$G$9),LOOKUP(P964,Inputs!$J$6:$J$9,Inputs!$H$6:$H$9)),Inputs!$B$12),-Inputs!$B$12),NORM.INV(RAND(),LOOKUP(P964,Inputs!$J$6:$J$9,Inputs!$G$6:$G$9),LOOKUP(P964,Inputs!$J$6:$J$9,Inputs!$H$6:$H$9))),0),"" )</f>
        <v/>
      </c>
      <c r="G964" s="26">
        <f>IF($A964&lt;=Inputs!$B$13,IF(2&lt;=Inputs!$B$8,IF(Inputs!$B$12&gt;0,MAX(MIN(NORM.INV(RAND(),LOOKUP(Q964,Inputs!$J$6:$J$9,Inputs!$G$6:$G$9),LOOKUP(Q964,Inputs!$J$6:$J$9,Inputs!$H$6:$H$9)),Inputs!$B$12),-Inputs!$B$12),NORM.INV(RAND(),LOOKUP(Q964,Inputs!$J$6:$J$9,Inputs!$G$6:$G$9),LOOKUP(Q964,Inputs!$J$6:$J$9,Inputs!$H$6:$H$9))),0),"" )</f>
        <v/>
      </c>
      <c r="H964" s="26">
        <f>IF($A964&lt;=Inputs!$B$13,IF(3&lt;=Inputs!$B$8,IF(Inputs!$B$12&gt;0,MAX(MIN(NORM.INV(RAND(),LOOKUP(R964,Inputs!$J$6:$J$9,Inputs!$G$6:$G$9),LOOKUP(R964,Inputs!$J$6:$J$9,Inputs!$H$6:$H$9)),Inputs!$B$12),-Inputs!$B$12),NORM.INV(RAND(),LOOKUP(R964,Inputs!$J$6:$J$9,Inputs!$G$6:$G$9),LOOKUP(R964,Inputs!$J$6:$J$9,Inputs!$H$6:$H$9))),0),"" )</f>
        <v/>
      </c>
      <c r="I964" s="26">
        <f>IF($A964&lt;=Inputs!$B$13,IF(4&lt;=Inputs!$B$8,IF(Inputs!$B$12&gt;0,MAX(MIN(NORM.INV(RAND(),LOOKUP(S964,Inputs!$J$6:$J$9,Inputs!$G$6:$G$9),LOOKUP(S964,Inputs!$J$6:$J$9,Inputs!$H$6:$H$9)),Inputs!$B$12),-Inputs!$B$12),NORM.INV(RAND(),LOOKUP(S964,Inputs!$J$6:$J$9,Inputs!$G$6:$G$9),LOOKUP(S964,Inputs!$J$6:$J$9,Inputs!$H$6:$H$9))),0),"" )</f>
        <v/>
      </c>
      <c r="J964" s="26">
        <f>IF($A964&lt;=Inputs!$B$13,IF(5&lt;=Inputs!$B$8,IF(Inputs!$B$12&gt;0,MAX(MIN(NORM.INV(RAND(),LOOKUP(T964,Inputs!$J$6:$J$9,Inputs!$G$6:$G$9),LOOKUP(T964,Inputs!$J$6:$J$9,Inputs!$H$6:$H$9)),Inputs!$B$12),-Inputs!$B$12),NORM.INV(RAND(),LOOKUP(T964,Inputs!$J$6:$J$9,Inputs!$G$6:$G$9),LOOKUP(T964,Inputs!$J$6:$J$9,Inputs!$H$6:$H$9))),0),"" )</f>
        <v/>
      </c>
      <c r="K964" s="26">
        <f>IF($A964&lt;=Inputs!$B$13,IF(6&lt;=Inputs!$B$8,IF(Inputs!$B$12&gt;0,MAX(MIN(NORM.INV(RAND(),LOOKUP(U964,Inputs!$J$6:$J$9,Inputs!$G$6:$G$9),LOOKUP(U964,Inputs!$J$6:$J$9,Inputs!$H$6:$H$9)),Inputs!$B$12),-Inputs!$B$12),NORM.INV(RAND(),LOOKUP(U964,Inputs!$J$6:$J$9,Inputs!$G$6:$G$9),LOOKUP(U964,Inputs!$J$6:$J$9,Inputs!$H$6:$H$9))),0),"" )</f>
        <v/>
      </c>
      <c r="L964" s="26">
        <f>IF($A964&lt;=Inputs!$B$13,IF(7&lt;=Inputs!$B$8,IF(Inputs!$B$12&gt;0,MAX(MIN(NORM.INV(RAND(),LOOKUP(V964,Inputs!$J$6:$J$9,Inputs!$G$6:$G$9),LOOKUP(V964,Inputs!$J$6:$J$9,Inputs!$H$6:$H$9)),Inputs!$B$12),-Inputs!$B$12),NORM.INV(RAND(),LOOKUP(V964,Inputs!$J$6:$J$9,Inputs!$G$6:$G$9),LOOKUP(V964,Inputs!$J$6:$J$9,Inputs!$H$6:$H$9))),0),"" )</f>
        <v/>
      </c>
      <c r="M964" s="26">
        <f>IF($A964&lt;=Inputs!$B$13,IF(8&lt;=Inputs!$B$8,IF(Inputs!$B$12&gt;0,MAX(MIN(NORM.INV(RAND(),LOOKUP(W964,Inputs!$J$6:$J$9,Inputs!$G$6:$G$9),LOOKUP(W964,Inputs!$J$6:$J$9,Inputs!$H$6:$H$9)),Inputs!$B$12),-Inputs!$B$12),NORM.INV(RAND(),LOOKUP(W964,Inputs!$J$6:$J$9,Inputs!$G$6:$G$9),LOOKUP(W964,Inputs!$J$6:$J$9,Inputs!$H$6:$H$9))),0),"" )</f>
        <v/>
      </c>
      <c r="N964" s="26">
        <f>IF($A964&lt;=Inputs!$B$13,IF(9&lt;=Inputs!$B$8,IF(Inputs!$B$12&gt;0,MAX(MIN(NORM.INV(RAND(),LOOKUP(X964,Inputs!$J$6:$J$9,Inputs!$G$6:$G$9),LOOKUP(X964,Inputs!$J$6:$J$9,Inputs!$H$6:$H$9)),Inputs!$B$12),-Inputs!$B$12),NORM.INV(RAND(),LOOKUP(X964,Inputs!$J$6:$J$9,Inputs!$G$6:$G$9),LOOKUP(X964,Inputs!$J$6:$J$9,Inputs!$H$6:$H$9))),0),"" )</f>
        <v/>
      </c>
      <c r="O964" s="26">
        <f>IF($A964&lt;=Inputs!$B$13,IF(10&lt;=Inputs!$B$8,IF(Inputs!$B$12&gt;0,MAX(MIN(NORM.INV(RAND(),LOOKUP(Y964,Inputs!$J$6:$J$9,Inputs!$G$6:$G$9),LOOKUP(Y964,Inputs!$J$6:$J$9,Inputs!$H$6:$H$9)),Inputs!$B$12),-Inputs!$B$12),NORM.INV(RAND(),LOOKUP(Y964,Inputs!$J$6:$J$9,Inputs!$G$6:$G$9),LOOKUP(Y964,Inputs!$J$6:$J$9,Inputs!$H$6:$H$9))),0),"" )</f>
        <v/>
      </c>
      <c r="P964" s="31">
        <f>IF($A964&lt;=Inputs!$B$13,RAND(),"")</f>
        <v/>
      </c>
      <c r="Q964" s="31">
        <f>IF($A964&lt;=Inputs!$B$13,RAND(),"")</f>
        <v/>
      </c>
      <c r="R964" s="31">
        <f>IF($A964&lt;=Inputs!$B$13,RAND(),"")</f>
        <v/>
      </c>
      <c r="S964" s="31">
        <f>IF($A964&lt;=Inputs!$B$13,RAND(),"")</f>
        <v/>
      </c>
      <c r="T964" s="31">
        <f>IF($A964&lt;=Inputs!$B$13,RAND(),"")</f>
        <v/>
      </c>
      <c r="U964" s="31">
        <f>IF($A964&lt;=Inputs!$B$13,RAND(),"")</f>
        <v/>
      </c>
      <c r="V964" s="31">
        <f>IF($A964&lt;=Inputs!$B$13,RAND(),"")</f>
        <v/>
      </c>
      <c r="W964" s="31">
        <f>IF($A964&lt;=Inputs!$B$13,RAND(),"")</f>
        <v/>
      </c>
      <c r="X964" s="31">
        <f>IF($A964&lt;=Inputs!$B$13,RAND(),"")</f>
        <v/>
      </c>
      <c r="Y964" s="31">
        <f>IF($A964&lt;=Inputs!$B$13,RAND(),"")</f>
        <v/>
      </c>
    </row>
    <row r="965">
      <c r="A965" t="n">
        <v>960</v>
      </c>
      <c r="B965" s="26">
        <f>IF($A965&lt;=Inputs!$B$13,IF(Inputs!$B$8&gt;0,SUM(F965:O965)/Inputs!$B$8,0),"")</f>
        <v/>
      </c>
      <c r="C965" s="27">
        <f>IF($A965&lt;=Inputs!$B$13,B965/100,"")</f>
        <v/>
      </c>
      <c r="D965" s="28">
        <f>IF($A965&lt;=Inputs!$B$13,C965*Inputs!$B$7,"")</f>
        <v/>
      </c>
      <c r="E965" s="29">
        <f>IF($A965&lt;=Inputs!$B$13,IF(D965&gt;0,1,0),"")</f>
        <v/>
      </c>
      <c r="F965" s="26">
        <f>IF($A965&lt;=Inputs!$B$13,IF(1&lt;=Inputs!$B$8,IF(Inputs!$B$12&gt;0,MAX(MIN(NORM.INV(RAND(),LOOKUP(P965,Inputs!$J$6:$J$9,Inputs!$G$6:$G$9),LOOKUP(P965,Inputs!$J$6:$J$9,Inputs!$H$6:$H$9)),Inputs!$B$12),-Inputs!$B$12),NORM.INV(RAND(),LOOKUP(P965,Inputs!$J$6:$J$9,Inputs!$G$6:$G$9),LOOKUP(P965,Inputs!$J$6:$J$9,Inputs!$H$6:$H$9))),0),"" )</f>
        <v/>
      </c>
      <c r="G965" s="26">
        <f>IF($A965&lt;=Inputs!$B$13,IF(2&lt;=Inputs!$B$8,IF(Inputs!$B$12&gt;0,MAX(MIN(NORM.INV(RAND(),LOOKUP(Q965,Inputs!$J$6:$J$9,Inputs!$G$6:$G$9),LOOKUP(Q965,Inputs!$J$6:$J$9,Inputs!$H$6:$H$9)),Inputs!$B$12),-Inputs!$B$12),NORM.INV(RAND(),LOOKUP(Q965,Inputs!$J$6:$J$9,Inputs!$G$6:$G$9),LOOKUP(Q965,Inputs!$J$6:$J$9,Inputs!$H$6:$H$9))),0),"" )</f>
        <v/>
      </c>
      <c r="H965" s="26">
        <f>IF($A965&lt;=Inputs!$B$13,IF(3&lt;=Inputs!$B$8,IF(Inputs!$B$12&gt;0,MAX(MIN(NORM.INV(RAND(),LOOKUP(R965,Inputs!$J$6:$J$9,Inputs!$G$6:$G$9),LOOKUP(R965,Inputs!$J$6:$J$9,Inputs!$H$6:$H$9)),Inputs!$B$12),-Inputs!$B$12),NORM.INV(RAND(),LOOKUP(R965,Inputs!$J$6:$J$9,Inputs!$G$6:$G$9),LOOKUP(R965,Inputs!$J$6:$J$9,Inputs!$H$6:$H$9))),0),"" )</f>
        <v/>
      </c>
      <c r="I965" s="26">
        <f>IF($A965&lt;=Inputs!$B$13,IF(4&lt;=Inputs!$B$8,IF(Inputs!$B$12&gt;0,MAX(MIN(NORM.INV(RAND(),LOOKUP(S965,Inputs!$J$6:$J$9,Inputs!$G$6:$G$9),LOOKUP(S965,Inputs!$J$6:$J$9,Inputs!$H$6:$H$9)),Inputs!$B$12),-Inputs!$B$12),NORM.INV(RAND(),LOOKUP(S965,Inputs!$J$6:$J$9,Inputs!$G$6:$G$9),LOOKUP(S965,Inputs!$J$6:$J$9,Inputs!$H$6:$H$9))),0),"" )</f>
        <v/>
      </c>
      <c r="J965" s="26">
        <f>IF($A965&lt;=Inputs!$B$13,IF(5&lt;=Inputs!$B$8,IF(Inputs!$B$12&gt;0,MAX(MIN(NORM.INV(RAND(),LOOKUP(T965,Inputs!$J$6:$J$9,Inputs!$G$6:$G$9),LOOKUP(T965,Inputs!$J$6:$J$9,Inputs!$H$6:$H$9)),Inputs!$B$12),-Inputs!$B$12),NORM.INV(RAND(),LOOKUP(T965,Inputs!$J$6:$J$9,Inputs!$G$6:$G$9),LOOKUP(T965,Inputs!$J$6:$J$9,Inputs!$H$6:$H$9))),0),"" )</f>
        <v/>
      </c>
      <c r="K965" s="26">
        <f>IF($A965&lt;=Inputs!$B$13,IF(6&lt;=Inputs!$B$8,IF(Inputs!$B$12&gt;0,MAX(MIN(NORM.INV(RAND(),LOOKUP(U965,Inputs!$J$6:$J$9,Inputs!$G$6:$G$9),LOOKUP(U965,Inputs!$J$6:$J$9,Inputs!$H$6:$H$9)),Inputs!$B$12),-Inputs!$B$12),NORM.INV(RAND(),LOOKUP(U965,Inputs!$J$6:$J$9,Inputs!$G$6:$G$9),LOOKUP(U965,Inputs!$J$6:$J$9,Inputs!$H$6:$H$9))),0),"" )</f>
        <v/>
      </c>
      <c r="L965" s="26">
        <f>IF($A965&lt;=Inputs!$B$13,IF(7&lt;=Inputs!$B$8,IF(Inputs!$B$12&gt;0,MAX(MIN(NORM.INV(RAND(),LOOKUP(V965,Inputs!$J$6:$J$9,Inputs!$G$6:$G$9),LOOKUP(V965,Inputs!$J$6:$J$9,Inputs!$H$6:$H$9)),Inputs!$B$12),-Inputs!$B$12),NORM.INV(RAND(),LOOKUP(V965,Inputs!$J$6:$J$9,Inputs!$G$6:$G$9),LOOKUP(V965,Inputs!$J$6:$J$9,Inputs!$H$6:$H$9))),0),"" )</f>
        <v/>
      </c>
      <c r="M965" s="26">
        <f>IF($A965&lt;=Inputs!$B$13,IF(8&lt;=Inputs!$B$8,IF(Inputs!$B$12&gt;0,MAX(MIN(NORM.INV(RAND(),LOOKUP(W965,Inputs!$J$6:$J$9,Inputs!$G$6:$G$9),LOOKUP(W965,Inputs!$J$6:$J$9,Inputs!$H$6:$H$9)),Inputs!$B$12),-Inputs!$B$12),NORM.INV(RAND(),LOOKUP(W965,Inputs!$J$6:$J$9,Inputs!$G$6:$G$9),LOOKUP(W965,Inputs!$J$6:$J$9,Inputs!$H$6:$H$9))),0),"" )</f>
        <v/>
      </c>
      <c r="N965" s="26">
        <f>IF($A965&lt;=Inputs!$B$13,IF(9&lt;=Inputs!$B$8,IF(Inputs!$B$12&gt;0,MAX(MIN(NORM.INV(RAND(),LOOKUP(X965,Inputs!$J$6:$J$9,Inputs!$G$6:$G$9),LOOKUP(X965,Inputs!$J$6:$J$9,Inputs!$H$6:$H$9)),Inputs!$B$12),-Inputs!$B$12),NORM.INV(RAND(),LOOKUP(X965,Inputs!$J$6:$J$9,Inputs!$G$6:$G$9),LOOKUP(X965,Inputs!$J$6:$J$9,Inputs!$H$6:$H$9))),0),"" )</f>
        <v/>
      </c>
      <c r="O965" s="26">
        <f>IF($A965&lt;=Inputs!$B$13,IF(10&lt;=Inputs!$B$8,IF(Inputs!$B$12&gt;0,MAX(MIN(NORM.INV(RAND(),LOOKUP(Y965,Inputs!$J$6:$J$9,Inputs!$G$6:$G$9),LOOKUP(Y965,Inputs!$J$6:$J$9,Inputs!$H$6:$H$9)),Inputs!$B$12),-Inputs!$B$12),NORM.INV(RAND(),LOOKUP(Y965,Inputs!$J$6:$J$9,Inputs!$G$6:$G$9),LOOKUP(Y965,Inputs!$J$6:$J$9,Inputs!$H$6:$H$9))),0),"" )</f>
        <v/>
      </c>
      <c r="P965" s="31">
        <f>IF($A965&lt;=Inputs!$B$13,RAND(),"")</f>
        <v/>
      </c>
      <c r="Q965" s="31">
        <f>IF($A965&lt;=Inputs!$B$13,RAND(),"")</f>
        <v/>
      </c>
      <c r="R965" s="31">
        <f>IF($A965&lt;=Inputs!$B$13,RAND(),"")</f>
        <v/>
      </c>
      <c r="S965" s="31">
        <f>IF($A965&lt;=Inputs!$B$13,RAND(),"")</f>
        <v/>
      </c>
      <c r="T965" s="31">
        <f>IF($A965&lt;=Inputs!$B$13,RAND(),"")</f>
        <v/>
      </c>
      <c r="U965" s="31">
        <f>IF($A965&lt;=Inputs!$B$13,RAND(),"")</f>
        <v/>
      </c>
      <c r="V965" s="31">
        <f>IF($A965&lt;=Inputs!$B$13,RAND(),"")</f>
        <v/>
      </c>
      <c r="W965" s="31">
        <f>IF($A965&lt;=Inputs!$B$13,RAND(),"")</f>
        <v/>
      </c>
      <c r="X965" s="31">
        <f>IF($A965&lt;=Inputs!$B$13,RAND(),"")</f>
        <v/>
      </c>
      <c r="Y965" s="31">
        <f>IF($A965&lt;=Inputs!$B$13,RAND(),"")</f>
        <v/>
      </c>
    </row>
    <row r="966">
      <c r="A966" t="n">
        <v>961</v>
      </c>
      <c r="B966" s="26">
        <f>IF($A966&lt;=Inputs!$B$13,IF(Inputs!$B$8&gt;0,SUM(F966:O966)/Inputs!$B$8,0),"")</f>
        <v/>
      </c>
      <c r="C966" s="27">
        <f>IF($A966&lt;=Inputs!$B$13,B966/100,"")</f>
        <v/>
      </c>
      <c r="D966" s="28">
        <f>IF($A966&lt;=Inputs!$B$13,C966*Inputs!$B$7,"")</f>
        <v/>
      </c>
      <c r="E966" s="29">
        <f>IF($A966&lt;=Inputs!$B$13,IF(D966&gt;0,1,0),"")</f>
        <v/>
      </c>
      <c r="F966" s="26">
        <f>IF($A966&lt;=Inputs!$B$13,IF(1&lt;=Inputs!$B$8,IF(Inputs!$B$12&gt;0,MAX(MIN(NORM.INV(RAND(),LOOKUP(P966,Inputs!$J$6:$J$9,Inputs!$G$6:$G$9),LOOKUP(P966,Inputs!$J$6:$J$9,Inputs!$H$6:$H$9)),Inputs!$B$12),-Inputs!$B$12),NORM.INV(RAND(),LOOKUP(P966,Inputs!$J$6:$J$9,Inputs!$G$6:$G$9),LOOKUP(P966,Inputs!$J$6:$J$9,Inputs!$H$6:$H$9))),0),"" )</f>
        <v/>
      </c>
      <c r="G966" s="26">
        <f>IF($A966&lt;=Inputs!$B$13,IF(2&lt;=Inputs!$B$8,IF(Inputs!$B$12&gt;0,MAX(MIN(NORM.INV(RAND(),LOOKUP(Q966,Inputs!$J$6:$J$9,Inputs!$G$6:$G$9),LOOKUP(Q966,Inputs!$J$6:$J$9,Inputs!$H$6:$H$9)),Inputs!$B$12),-Inputs!$B$12),NORM.INV(RAND(),LOOKUP(Q966,Inputs!$J$6:$J$9,Inputs!$G$6:$G$9),LOOKUP(Q966,Inputs!$J$6:$J$9,Inputs!$H$6:$H$9))),0),"" )</f>
        <v/>
      </c>
      <c r="H966" s="26">
        <f>IF($A966&lt;=Inputs!$B$13,IF(3&lt;=Inputs!$B$8,IF(Inputs!$B$12&gt;0,MAX(MIN(NORM.INV(RAND(),LOOKUP(R966,Inputs!$J$6:$J$9,Inputs!$G$6:$G$9),LOOKUP(R966,Inputs!$J$6:$J$9,Inputs!$H$6:$H$9)),Inputs!$B$12),-Inputs!$B$12),NORM.INV(RAND(),LOOKUP(R966,Inputs!$J$6:$J$9,Inputs!$G$6:$G$9),LOOKUP(R966,Inputs!$J$6:$J$9,Inputs!$H$6:$H$9))),0),"" )</f>
        <v/>
      </c>
      <c r="I966" s="26">
        <f>IF($A966&lt;=Inputs!$B$13,IF(4&lt;=Inputs!$B$8,IF(Inputs!$B$12&gt;0,MAX(MIN(NORM.INV(RAND(),LOOKUP(S966,Inputs!$J$6:$J$9,Inputs!$G$6:$G$9),LOOKUP(S966,Inputs!$J$6:$J$9,Inputs!$H$6:$H$9)),Inputs!$B$12),-Inputs!$B$12),NORM.INV(RAND(),LOOKUP(S966,Inputs!$J$6:$J$9,Inputs!$G$6:$G$9),LOOKUP(S966,Inputs!$J$6:$J$9,Inputs!$H$6:$H$9))),0),"" )</f>
        <v/>
      </c>
      <c r="J966" s="26">
        <f>IF($A966&lt;=Inputs!$B$13,IF(5&lt;=Inputs!$B$8,IF(Inputs!$B$12&gt;0,MAX(MIN(NORM.INV(RAND(),LOOKUP(T966,Inputs!$J$6:$J$9,Inputs!$G$6:$G$9),LOOKUP(T966,Inputs!$J$6:$J$9,Inputs!$H$6:$H$9)),Inputs!$B$12),-Inputs!$B$12),NORM.INV(RAND(),LOOKUP(T966,Inputs!$J$6:$J$9,Inputs!$G$6:$G$9),LOOKUP(T966,Inputs!$J$6:$J$9,Inputs!$H$6:$H$9))),0),"" )</f>
        <v/>
      </c>
      <c r="K966" s="26">
        <f>IF($A966&lt;=Inputs!$B$13,IF(6&lt;=Inputs!$B$8,IF(Inputs!$B$12&gt;0,MAX(MIN(NORM.INV(RAND(),LOOKUP(U966,Inputs!$J$6:$J$9,Inputs!$G$6:$G$9),LOOKUP(U966,Inputs!$J$6:$J$9,Inputs!$H$6:$H$9)),Inputs!$B$12),-Inputs!$B$12),NORM.INV(RAND(),LOOKUP(U966,Inputs!$J$6:$J$9,Inputs!$G$6:$G$9),LOOKUP(U966,Inputs!$J$6:$J$9,Inputs!$H$6:$H$9))),0),"" )</f>
        <v/>
      </c>
      <c r="L966" s="26">
        <f>IF($A966&lt;=Inputs!$B$13,IF(7&lt;=Inputs!$B$8,IF(Inputs!$B$12&gt;0,MAX(MIN(NORM.INV(RAND(),LOOKUP(V966,Inputs!$J$6:$J$9,Inputs!$G$6:$G$9),LOOKUP(V966,Inputs!$J$6:$J$9,Inputs!$H$6:$H$9)),Inputs!$B$12),-Inputs!$B$12),NORM.INV(RAND(),LOOKUP(V966,Inputs!$J$6:$J$9,Inputs!$G$6:$G$9),LOOKUP(V966,Inputs!$J$6:$J$9,Inputs!$H$6:$H$9))),0),"" )</f>
        <v/>
      </c>
      <c r="M966" s="26">
        <f>IF($A966&lt;=Inputs!$B$13,IF(8&lt;=Inputs!$B$8,IF(Inputs!$B$12&gt;0,MAX(MIN(NORM.INV(RAND(),LOOKUP(W966,Inputs!$J$6:$J$9,Inputs!$G$6:$G$9),LOOKUP(W966,Inputs!$J$6:$J$9,Inputs!$H$6:$H$9)),Inputs!$B$12),-Inputs!$B$12),NORM.INV(RAND(),LOOKUP(W966,Inputs!$J$6:$J$9,Inputs!$G$6:$G$9),LOOKUP(W966,Inputs!$J$6:$J$9,Inputs!$H$6:$H$9))),0),"" )</f>
        <v/>
      </c>
      <c r="N966" s="26">
        <f>IF($A966&lt;=Inputs!$B$13,IF(9&lt;=Inputs!$B$8,IF(Inputs!$B$12&gt;0,MAX(MIN(NORM.INV(RAND(),LOOKUP(X966,Inputs!$J$6:$J$9,Inputs!$G$6:$G$9),LOOKUP(X966,Inputs!$J$6:$J$9,Inputs!$H$6:$H$9)),Inputs!$B$12),-Inputs!$B$12),NORM.INV(RAND(),LOOKUP(X966,Inputs!$J$6:$J$9,Inputs!$G$6:$G$9),LOOKUP(X966,Inputs!$J$6:$J$9,Inputs!$H$6:$H$9))),0),"" )</f>
        <v/>
      </c>
      <c r="O966" s="26">
        <f>IF($A966&lt;=Inputs!$B$13,IF(10&lt;=Inputs!$B$8,IF(Inputs!$B$12&gt;0,MAX(MIN(NORM.INV(RAND(),LOOKUP(Y966,Inputs!$J$6:$J$9,Inputs!$G$6:$G$9),LOOKUP(Y966,Inputs!$J$6:$J$9,Inputs!$H$6:$H$9)),Inputs!$B$12),-Inputs!$B$12),NORM.INV(RAND(),LOOKUP(Y966,Inputs!$J$6:$J$9,Inputs!$G$6:$G$9),LOOKUP(Y966,Inputs!$J$6:$J$9,Inputs!$H$6:$H$9))),0),"" )</f>
        <v/>
      </c>
      <c r="P966" s="31">
        <f>IF($A966&lt;=Inputs!$B$13,RAND(),"")</f>
        <v/>
      </c>
      <c r="Q966" s="31">
        <f>IF($A966&lt;=Inputs!$B$13,RAND(),"")</f>
        <v/>
      </c>
      <c r="R966" s="31">
        <f>IF($A966&lt;=Inputs!$B$13,RAND(),"")</f>
        <v/>
      </c>
      <c r="S966" s="31">
        <f>IF($A966&lt;=Inputs!$B$13,RAND(),"")</f>
        <v/>
      </c>
      <c r="T966" s="31">
        <f>IF($A966&lt;=Inputs!$B$13,RAND(),"")</f>
        <v/>
      </c>
      <c r="U966" s="31">
        <f>IF($A966&lt;=Inputs!$B$13,RAND(),"")</f>
        <v/>
      </c>
      <c r="V966" s="31">
        <f>IF($A966&lt;=Inputs!$B$13,RAND(),"")</f>
        <v/>
      </c>
      <c r="W966" s="31">
        <f>IF($A966&lt;=Inputs!$B$13,RAND(),"")</f>
        <v/>
      </c>
      <c r="X966" s="31">
        <f>IF($A966&lt;=Inputs!$B$13,RAND(),"")</f>
        <v/>
      </c>
      <c r="Y966" s="31">
        <f>IF($A966&lt;=Inputs!$B$13,RAND(),"")</f>
        <v/>
      </c>
    </row>
    <row r="967">
      <c r="A967" t="n">
        <v>962</v>
      </c>
      <c r="B967" s="26">
        <f>IF($A967&lt;=Inputs!$B$13,IF(Inputs!$B$8&gt;0,SUM(F967:O967)/Inputs!$B$8,0),"")</f>
        <v/>
      </c>
      <c r="C967" s="27">
        <f>IF($A967&lt;=Inputs!$B$13,B967/100,"")</f>
        <v/>
      </c>
      <c r="D967" s="28">
        <f>IF($A967&lt;=Inputs!$B$13,C967*Inputs!$B$7,"")</f>
        <v/>
      </c>
      <c r="E967" s="29">
        <f>IF($A967&lt;=Inputs!$B$13,IF(D967&gt;0,1,0),"")</f>
        <v/>
      </c>
      <c r="F967" s="26">
        <f>IF($A967&lt;=Inputs!$B$13,IF(1&lt;=Inputs!$B$8,IF(Inputs!$B$12&gt;0,MAX(MIN(NORM.INV(RAND(),LOOKUP(P967,Inputs!$J$6:$J$9,Inputs!$G$6:$G$9),LOOKUP(P967,Inputs!$J$6:$J$9,Inputs!$H$6:$H$9)),Inputs!$B$12),-Inputs!$B$12),NORM.INV(RAND(),LOOKUP(P967,Inputs!$J$6:$J$9,Inputs!$G$6:$G$9),LOOKUP(P967,Inputs!$J$6:$J$9,Inputs!$H$6:$H$9))),0),"" )</f>
        <v/>
      </c>
      <c r="G967" s="26">
        <f>IF($A967&lt;=Inputs!$B$13,IF(2&lt;=Inputs!$B$8,IF(Inputs!$B$12&gt;0,MAX(MIN(NORM.INV(RAND(),LOOKUP(Q967,Inputs!$J$6:$J$9,Inputs!$G$6:$G$9),LOOKUP(Q967,Inputs!$J$6:$J$9,Inputs!$H$6:$H$9)),Inputs!$B$12),-Inputs!$B$12),NORM.INV(RAND(),LOOKUP(Q967,Inputs!$J$6:$J$9,Inputs!$G$6:$G$9),LOOKUP(Q967,Inputs!$J$6:$J$9,Inputs!$H$6:$H$9))),0),"" )</f>
        <v/>
      </c>
      <c r="H967" s="26">
        <f>IF($A967&lt;=Inputs!$B$13,IF(3&lt;=Inputs!$B$8,IF(Inputs!$B$12&gt;0,MAX(MIN(NORM.INV(RAND(),LOOKUP(R967,Inputs!$J$6:$J$9,Inputs!$G$6:$G$9),LOOKUP(R967,Inputs!$J$6:$J$9,Inputs!$H$6:$H$9)),Inputs!$B$12),-Inputs!$B$12),NORM.INV(RAND(),LOOKUP(R967,Inputs!$J$6:$J$9,Inputs!$G$6:$G$9),LOOKUP(R967,Inputs!$J$6:$J$9,Inputs!$H$6:$H$9))),0),"" )</f>
        <v/>
      </c>
      <c r="I967" s="26">
        <f>IF($A967&lt;=Inputs!$B$13,IF(4&lt;=Inputs!$B$8,IF(Inputs!$B$12&gt;0,MAX(MIN(NORM.INV(RAND(),LOOKUP(S967,Inputs!$J$6:$J$9,Inputs!$G$6:$G$9),LOOKUP(S967,Inputs!$J$6:$J$9,Inputs!$H$6:$H$9)),Inputs!$B$12),-Inputs!$B$12),NORM.INV(RAND(),LOOKUP(S967,Inputs!$J$6:$J$9,Inputs!$G$6:$G$9),LOOKUP(S967,Inputs!$J$6:$J$9,Inputs!$H$6:$H$9))),0),"" )</f>
        <v/>
      </c>
      <c r="J967" s="26">
        <f>IF($A967&lt;=Inputs!$B$13,IF(5&lt;=Inputs!$B$8,IF(Inputs!$B$12&gt;0,MAX(MIN(NORM.INV(RAND(),LOOKUP(T967,Inputs!$J$6:$J$9,Inputs!$G$6:$G$9),LOOKUP(T967,Inputs!$J$6:$J$9,Inputs!$H$6:$H$9)),Inputs!$B$12),-Inputs!$B$12),NORM.INV(RAND(),LOOKUP(T967,Inputs!$J$6:$J$9,Inputs!$G$6:$G$9),LOOKUP(T967,Inputs!$J$6:$J$9,Inputs!$H$6:$H$9))),0),"" )</f>
        <v/>
      </c>
      <c r="K967" s="26">
        <f>IF($A967&lt;=Inputs!$B$13,IF(6&lt;=Inputs!$B$8,IF(Inputs!$B$12&gt;0,MAX(MIN(NORM.INV(RAND(),LOOKUP(U967,Inputs!$J$6:$J$9,Inputs!$G$6:$G$9),LOOKUP(U967,Inputs!$J$6:$J$9,Inputs!$H$6:$H$9)),Inputs!$B$12),-Inputs!$B$12),NORM.INV(RAND(),LOOKUP(U967,Inputs!$J$6:$J$9,Inputs!$G$6:$G$9),LOOKUP(U967,Inputs!$J$6:$J$9,Inputs!$H$6:$H$9))),0),"" )</f>
        <v/>
      </c>
      <c r="L967" s="26">
        <f>IF($A967&lt;=Inputs!$B$13,IF(7&lt;=Inputs!$B$8,IF(Inputs!$B$12&gt;0,MAX(MIN(NORM.INV(RAND(),LOOKUP(V967,Inputs!$J$6:$J$9,Inputs!$G$6:$G$9),LOOKUP(V967,Inputs!$J$6:$J$9,Inputs!$H$6:$H$9)),Inputs!$B$12),-Inputs!$B$12),NORM.INV(RAND(),LOOKUP(V967,Inputs!$J$6:$J$9,Inputs!$G$6:$G$9),LOOKUP(V967,Inputs!$J$6:$J$9,Inputs!$H$6:$H$9))),0),"" )</f>
        <v/>
      </c>
      <c r="M967" s="26">
        <f>IF($A967&lt;=Inputs!$B$13,IF(8&lt;=Inputs!$B$8,IF(Inputs!$B$12&gt;0,MAX(MIN(NORM.INV(RAND(),LOOKUP(W967,Inputs!$J$6:$J$9,Inputs!$G$6:$G$9),LOOKUP(W967,Inputs!$J$6:$J$9,Inputs!$H$6:$H$9)),Inputs!$B$12),-Inputs!$B$12),NORM.INV(RAND(),LOOKUP(W967,Inputs!$J$6:$J$9,Inputs!$G$6:$G$9),LOOKUP(W967,Inputs!$J$6:$J$9,Inputs!$H$6:$H$9))),0),"" )</f>
        <v/>
      </c>
      <c r="N967" s="26">
        <f>IF($A967&lt;=Inputs!$B$13,IF(9&lt;=Inputs!$B$8,IF(Inputs!$B$12&gt;0,MAX(MIN(NORM.INV(RAND(),LOOKUP(X967,Inputs!$J$6:$J$9,Inputs!$G$6:$G$9),LOOKUP(X967,Inputs!$J$6:$J$9,Inputs!$H$6:$H$9)),Inputs!$B$12),-Inputs!$B$12),NORM.INV(RAND(),LOOKUP(X967,Inputs!$J$6:$J$9,Inputs!$G$6:$G$9),LOOKUP(X967,Inputs!$J$6:$J$9,Inputs!$H$6:$H$9))),0),"" )</f>
        <v/>
      </c>
      <c r="O967" s="26">
        <f>IF($A967&lt;=Inputs!$B$13,IF(10&lt;=Inputs!$B$8,IF(Inputs!$B$12&gt;0,MAX(MIN(NORM.INV(RAND(),LOOKUP(Y967,Inputs!$J$6:$J$9,Inputs!$G$6:$G$9),LOOKUP(Y967,Inputs!$J$6:$J$9,Inputs!$H$6:$H$9)),Inputs!$B$12),-Inputs!$B$12),NORM.INV(RAND(),LOOKUP(Y967,Inputs!$J$6:$J$9,Inputs!$G$6:$G$9),LOOKUP(Y967,Inputs!$J$6:$J$9,Inputs!$H$6:$H$9))),0),"" )</f>
        <v/>
      </c>
      <c r="P967" s="31">
        <f>IF($A967&lt;=Inputs!$B$13,RAND(),"")</f>
        <v/>
      </c>
      <c r="Q967" s="31">
        <f>IF($A967&lt;=Inputs!$B$13,RAND(),"")</f>
        <v/>
      </c>
      <c r="R967" s="31">
        <f>IF($A967&lt;=Inputs!$B$13,RAND(),"")</f>
        <v/>
      </c>
      <c r="S967" s="31">
        <f>IF($A967&lt;=Inputs!$B$13,RAND(),"")</f>
        <v/>
      </c>
      <c r="T967" s="31">
        <f>IF($A967&lt;=Inputs!$B$13,RAND(),"")</f>
        <v/>
      </c>
      <c r="U967" s="31">
        <f>IF($A967&lt;=Inputs!$B$13,RAND(),"")</f>
        <v/>
      </c>
      <c r="V967" s="31">
        <f>IF($A967&lt;=Inputs!$B$13,RAND(),"")</f>
        <v/>
      </c>
      <c r="W967" s="31">
        <f>IF($A967&lt;=Inputs!$B$13,RAND(),"")</f>
        <v/>
      </c>
      <c r="X967" s="31">
        <f>IF($A967&lt;=Inputs!$B$13,RAND(),"")</f>
        <v/>
      </c>
      <c r="Y967" s="31">
        <f>IF($A967&lt;=Inputs!$B$13,RAND(),"")</f>
        <v/>
      </c>
    </row>
    <row r="968">
      <c r="A968" t="n">
        <v>963</v>
      </c>
      <c r="B968" s="26">
        <f>IF($A968&lt;=Inputs!$B$13,IF(Inputs!$B$8&gt;0,SUM(F968:O968)/Inputs!$B$8,0),"")</f>
        <v/>
      </c>
      <c r="C968" s="27">
        <f>IF($A968&lt;=Inputs!$B$13,B968/100,"")</f>
        <v/>
      </c>
      <c r="D968" s="28">
        <f>IF($A968&lt;=Inputs!$B$13,C968*Inputs!$B$7,"")</f>
        <v/>
      </c>
      <c r="E968" s="29">
        <f>IF($A968&lt;=Inputs!$B$13,IF(D968&gt;0,1,0),"")</f>
        <v/>
      </c>
      <c r="F968" s="26">
        <f>IF($A968&lt;=Inputs!$B$13,IF(1&lt;=Inputs!$B$8,IF(Inputs!$B$12&gt;0,MAX(MIN(NORM.INV(RAND(),LOOKUP(P968,Inputs!$J$6:$J$9,Inputs!$G$6:$G$9),LOOKUP(P968,Inputs!$J$6:$J$9,Inputs!$H$6:$H$9)),Inputs!$B$12),-Inputs!$B$12),NORM.INV(RAND(),LOOKUP(P968,Inputs!$J$6:$J$9,Inputs!$G$6:$G$9),LOOKUP(P968,Inputs!$J$6:$J$9,Inputs!$H$6:$H$9))),0),"" )</f>
        <v/>
      </c>
      <c r="G968" s="26">
        <f>IF($A968&lt;=Inputs!$B$13,IF(2&lt;=Inputs!$B$8,IF(Inputs!$B$12&gt;0,MAX(MIN(NORM.INV(RAND(),LOOKUP(Q968,Inputs!$J$6:$J$9,Inputs!$G$6:$G$9),LOOKUP(Q968,Inputs!$J$6:$J$9,Inputs!$H$6:$H$9)),Inputs!$B$12),-Inputs!$B$12),NORM.INV(RAND(),LOOKUP(Q968,Inputs!$J$6:$J$9,Inputs!$G$6:$G$9),LOOKUP(Q968,Inputs!$J$6:$J$9,Inputs!$H$6:$H$9))),0),"" )</f>
        <v/>
      </c>
      <c r="H968" s="26">
        <f>IF($A968&lt;=Inputs!$B$13,IF(3&lt;=Inputs!$B$8,IF(Inputs!$B$12&gt;0,MAX(MIN(NORM.INV(RAND(),LOOKUP(R968,Inputs!$J$6:$J$9,Inputs!$G$6:$G$9),LOOKUP(R968,Inputs!$J$6:$J$9,Inputs!$H$6:$H$9)),Inputs!$B$12),-Inputs!$B$12),NORM.INV(RAND(),LOOKUP(R968,Inputs!$J$6:$J$9,Inputs!$G$6:$G$9),LOOKUP(R968,Inputs!$J$6:$J$9,Inputs!$H$6:$H$9))),0),"" )</f>
        <v/>
      </c>
      <c r="I968" s="26">
        <f>IF($A968&lt;=Inputs!$B$13,IF(4&lt;=Inputs!$B$8,IF(Inputs!$B$12&gt;0,MAX(MIN(NORM.INV(RAND(),LOOKUP(S968,Inputs!$J$6:$J$9,Inputs!$G$6:$G$9),LOOKUP(S968,Inputs!$J$6:$J$9,Inputs!$H$6:$H$9)),Inputs!$B$12),-Inputs!$B$12),NORM.INV(RAND(),LOOKUP(S968,Inputs!$J$6:$J$9,Inputs!$G$6:$G$9),LOOKUP(S968,Inputs!$J$6:$J$9,Inputs!$H$6:$H$9))),0),"" )</f>
        <v/>
      </c>
      <c r="J968" s="26">
        <f>IF($A968&lt;=Inputs!$B$13,IF(5&lt;=Inputs!$B$8,IF(Inputs!$B$12&gt;0,MAX(MIN(NORM.INV(RAND(),LOOKUP(T968,Inputs!$J$6:$J$9,Inputs!$G$6:$G$9),LOOKUP(T968,Inputs!$J$6:$J$9,Inputs!$H$6:$H$9)),Inputs!$B$12),-Inputs!$B$12),NORM.INV(RAND(),LOOKUP(T968,Inputs!$J$6:$J$9,Inputs!$G$6:$G$9),LOOKUP(T968,Inputs!$J$6:$J$9,Inputs!$H$6:$H$9))),0),"" )</f>
        <v/>
      </c>
      <c r="K968" s="26">
        <f>IF($A968&lt;=Inputs!$B$13,IF(6&lt;=Inputs!$B$8,IF(Inputs!$B$12&gt;0,MAX(MIN(NORM.INV(RAND(),LOOKUP(U968,Inputs!$J$6:$J$9,Inputs!$G$6:$G$9),LOOKUP(U968,Inputs!$J$6:$J$9,Inputs!$H$6:$H$9)),Inputs!$B$12),-Inputs!$B$12),NORM.INV(RAND(),LOOKUP(U968,Inputs!$J$6:$J$9,Inputs!$G$6:$G$9),LOOKUP(U968,Inputs!$J$6:$J$9,Inputs!$H$6:$H$9))),0),"" )</f>
        <v/>
      </c>
      <c r="L968" s="26">
        <f>IF($A968&lt;=Inputs!$B$13,IF(7&lt;=Inputs!$B$8,IF(Inputs!$B$12&gt;0,MAX(MIN(NORM.INV(RAND(),LOOKUP(V968,Inputs!$J$6:$J$9,Inputs!$G$6:$G$9),LOOKUP(V968,Inputs!$J$6:$J$9,Inputs!$H$6:$H$9)),Inputs!$B$12),-Inputs!$B$12),NORM.INV(RAND(),LOOKUP(V968,Inputs!$J$6:$J$9,Inputs!$G$6:$G$9),LOOKUP(V968,Inputs!$J$6:$J$9,Inputs!$H$6:$H$9))),0),"" )</f>
        <v/>
      </c>
      <c r="M968" s="26">
        <f>IF($A968&lt;=Inputs!$B$13,IF(8&lt;=Inputs!$B$8,IF(Inputs!$B$12&gt;0,MAX(MIN(NORM.INV(RAND(),LOOKUP(W968,Inputs!$J$6:$J$9,Inputs!$G$6:$G$9),LOOKUP(W968,Inputs!$J$6:$J$9,Inputs!$H$6:$H$9)),Inputs!$B$12),-Inputs!$B$12),NORM.INV(RAND(),LOOKUP(W968,Inputs!$J$6:$J$9,Inputs!$G$6:$G$9),LOOKUP(W968,Inputs!$J$6:$J$9,Inputs!$H$6:$H$9))),0),"" )</f>
        <v/>
      </c>
      <c r="N968" s="26">
        <f>IF($A968&lt;=Inputs!$B$13,IF(9&lt;=Inputs!$B$8,IF(Inputs!$B$12&gt;0,MAX(MIN(NORM.INV(RAND(),LOOKUP(X968,Inputs!$J$6:$J$9,Inputs!$G$6:$G$9),LOOKUP(X968,Inputs!$J$6:$J$9,Inputs!$H$6:$H$9)),Inputs!$B$12),-Inputs!$B$12),NORM.INV(RAND(),LOOKUP(X968,Inputs!$J$6:$J$9,Inputs!$G$6:$G$9),LOOKUP(X968,Inputs!$J$6:$J$9,Inputs!$H$6:$H$9))),0),"" )</f>
        <v/>
      </c>
      <c r="O968" s="26">
        <f>IF($A968&lt;=Inputs!$B$13,IF(10&lt;=Inputs!$B$8,IF(Inputs!$B$12&gt;0,MAX(MIN(NORM.INV(RAND(),LOOKUP(Y968,Inputs!$J$6:$J$9,Inputs!$G$6:$G$9),LOOKUP(Y968,Inputs!$J$6:$J$9,Inputs!$H$6:$H$9)),Inputs!$B$12),-Inputs!$B$12),NORM.INV(RAND(),LOOKUP(Y968,Inputs!$J$6:$J$9,Inputs!$G$6:$G$9),LOOKUP(Y968,Inputs!$J$6:$J$9,Inputs!$H$6:$H$9))),0),"" )</f>
        <v/>
      </c>
      <c r="P968" s="31">
        <f>IF($A968&lt;=Inputs!$B$13,RAND(),"")</f>
        <v/>
      </c>
      <c r="Q968" s="31">
        <f>IF($A968&lt;=Inputs!$B$13,RAND(),"")</f>
        <v/>
      </c>
      <c r="R968" s="31">
        <f>IF($A968&lt;=Inputs!$B$13,RAND(),"")</f>
        <v/>
      </c>
      <c r="S968" s="31">
        <f>IF($A968&lt;=Inputs!$B$13,RAND(),"")</f>
        <v/>
      </c>
      <c r="T968" s="31">
        <f>IF($A968&lt;=Inputs!$B$13,RAND(),"")</f>
        <v/>
      </c>
      <c r="U968" s="31">
        <f>IF($A968&lt;=Inputs!$B$13,RAND(),"")</f>
        <v/>
      </c>
      <c r="V968" s="31">
        <f>IF($A968&lt;=Inputs!$B$13,RAND(),"")</f>
        <v/>
      </c>
      <c r="W968" s="31">
        <f>IF($A968&lt;=Inputs!$B$13,RAND(),"")</f>
        <v/>
      </c>
      <c r="X968" s="31">
        <f>IF($A968&lt;=Inputs!$B$13,RAND(),"")</f>
        <v/>
      </c>
      <c r="Y968" s="31">
        <f>IF($A968&lt;=Inputs!$B$13,RAND(),"")</f>
        <v/>
      </c>
    </row>
    <row r="969">
      <c r="A969" t="n">
        <v>964</v>
      </c>
      <c r="B969" s="26">
        <f>IF($A969&lt;=Inputs!$B$13,IF(Inputs!$B$8&gt;0,SUM(F969:O969)/Inputs!$B$8,0),"")</f>
        <v/>
      </c>
      <c r="C969" s="27">
        <f>IF($A969&lt;=Inputs!$B$13,B969/100,"")</f>
        <v/>
      </c>
      <c r="D969" s="28">
        <f>IF($A969&lt;=Inputs!$B$13,C969*Inputs!$B$7,"")</f>
        <v/>
      </c>
      <c r="E969" s="29">
        <f>IF($A969&lt;=Inputs!$B$13,IF(D969&gt;0,1,0),"")</f>
        <v/>
      </c>
      <c r="F969" s="26">
        <f>IF($A969&lt;=Inputs!$B$13,IF(1&lt;=Inputs!$B$8,IF(Inputs!$B$12&gt;0,MAX(MIN(NORM.INV(RAND(),LOOKUP(P969,Inputs!$J$6:$J$9,Inputs!$G$6:$G$9),LOOKUP(P969,Inputs!$J$6:$J$9,Inputs!$H$6:$H$9)),Inputs!$B$12),-Inputs!$B$12),NORM.INV(RAND(),LOOKUP(P969,Inputs!$J$6:$J$9,Inputs!$G$6:$G$9),LOOKUP(P969,Inputs!$J$6:$J$9,Inputs!$H$6:$H$9))),0),"" )</f>
        <v/>
      </c>
      <c r="G969" s="26">
        <f>IF($A969&lt;=Inputs!$B$13,IF(2&lt;=Inputs!$B$8,IF(Inputs!$B$12&gt;0,MAX(MIN(NORM.INV(RAND(),LOOKUP(Q969,Inputs!$J$6:$J$9,Inputs!$G$6:$G$9),LOOKUP(Q969,Inputs!$J$6:$J$9,Inputs!$H$6:$H$9)),Inputs!$B$12),-Inputs!$B$12),NORM.INV(RAND(),LOOKUP(Q969,Inputs!$J$6:$J$9,Inputs!$G$6:$G$9),LOOKUP(Q969,Inputs!$J$6:$J$9,Inputs!$H$6:$H$9))),0),"" )</f>
        <v/>
      </c>
      <c r="H969" s="26">
        <f>IF($A969&lt;=Inputs!$B$13,IF(3&lt;=Inputs!$B$8,IF(Inputs!$B$12&gt;0,MAX(MIN(NORM.INV(RAND(),LOOKUP(R969,Inputs!$J$6:$J$9,Inputs!$G$6:$G$9),LOOKUP(R969,Inputs!$J$6:$J$9,Inputs!$H$6:$H$9)),Inputs!$B$12),-Inputs!$B$12),NORM.INV(RAND(),LOOKUP(R969,Inputs!$J$6:$J$9,Inputs!$G$6:$G$9),LOOKUP(R969,Inputs!$J$6:$J$9,Inputs!$H$6:$H$9))),0),"" )</f>
        <v/>
      </c>
      <c r="I969" s="26">
        <f>IF($A969&lt;=Inputs!$B$13,IF(4&lt;=Inputs!$B$8,IF(Inputs!$B$12&gt;0,MAX(MIN(NORM.INV(RAND(),LOOKUP(S969,Inputs!$J$6:$J$9,Inputs!$G$6:$G$9),LOOKUP(S969,Inputs!$J$6:$J$9,Inputs!$H$6:$H$9)),Inputs!$B$12),-Inputs!$B$12),NORM.INV(RAND(),LOOKUP(S969,Inputs!$J$6:$J$9,Inputs!$G$6:$G$9),LOOKUP(S969,Inputs!$J$6:$J$9,Inputs!$H$6:$H$9))),0),"" )</f>
        <v/>
      </c>
      <c r="J969" s="26">
        <f>IF($A969&lt;=Inputs!$B$13,IF(5&lt;=Inputs!$B$8,IF(Inputs!$B$12&gt;0,MAX(MIN(NORM.INV(RAND(),LOOKUP(T969,Inputs!$J$6:$J$9,Inputs!$G$6:$G$9),LOOKUP(T969,Inputs!$J$6:$J$9,Inputs!$H$6:$H$9)),Inputs!$B$12),-Inputs!$B$12),NORM.INV(RAND(),LOOKUP(T969,Inputs!$J$6:$J$9,Inputs!$G$6:$G$9),LOOKUP(T969,Inputs!$J$6:$J$9,Inputs!$H$6:$H$9))),0),"" )</f>
        <v/>
      </c>
      <c r="K969" s="26">
        <f>IF($A969&lt;=Inputs!$B$13,IF(6&lt;=Inputs!$B$8,IF(Inputs!$B$12&gt;0,MAX(MIN(NORM.INV(RAND(),LOOKUP(U969,Inputs!$J$6:$J$9,Inputs!$G$6:$G$9),LOOKUP(U969,Inputs!$J$6:$J$9,Inputs!$H$6:$H$9)),Inputs!$B$12),-Inputs!$B$12),NORM.INV(RAND(),LOOKUP(U969,Inputs!$J$6:$J$9,Inputs!$G$6:$G$9),LOOKUP(U969,Inputs!$J$6:$J$9,Inputs!$H$6:$H$9))),0),"" )</f>
        <v/>
      </c>
      <c r="L969" s="26">
        <f>IF($A969&lt;=Inputs!$B$13,IF(7&lt;=Inputs!$B$8,IF(Inputs!$B$12&gt;0,MAX(MIN(NORM.INV(RAND(),LOOKUP(V969,Inputs!$J$6:$J$9,Inputs!$G$6:$G$9),LOOKUP(V969,Inputs!$J$6:$J$9,Inputs!$H$6:$H$9)),Inputs!$B$12),-Inputs!$B$12),NORM.INV(RAND(),LOOKUP(V969,Inputs!$J$6:$J$9,Inputs!$G$6:$G$9),LOOKUP(V969,Inputs!$J$6:$J$9,Inputs!$H$6:$H$9))),0),"" )</f>
        <v/>
      </c>
      <c r="M969" s="26">
        <f>IF($A969&lt;=Inputs!$B$13,IF(8&lt;=Inputs!$B$8,IF(Inputs!$B$12&gt;0,MAX(MIN(NORM.INV(RAND(),LOOKUP(W969,Inputs!$J$6:$J$9,Inputs!$G$6:$G$9),LOOKUP(W969,Inputs!$J$6:$J$9,Inputs!$H$6:$H$9)),Inputs!$B$12),-Inputs!$B$12),NORM.INV(RAND(),LOOKUP(W969,Inputs!$J$6:$J$9,Inputs!$G$6:$G$9),LOOKUP(W969,Inputs!$J$6:$J$9,Inputs!$H$6:$H$9))),0),"" )</f>
        <v/>
      </c>
      <c r="N969" s="26">
        <f>IF($A969&lt;=Inputs!$B$13,IF(9&lt;=Inputs!$B$8,IF(Inputs!$B$12&gt;0,MAX(MIN(NORM.INV(RAND(),LOOKUP(X969,Inputs!$J$6:$J$9,Inputs!$G$6:$G$9),LOOKUP(X969,Inputs!$J$6:$J$9,Inputs!$H$6:$H$9)),Inputs!$B$12),-Inputs!$B$12),NORM.INV(RAND(),LOOKUP(X969,Inputs!$J$6:$J$9,Inputs!$G$6:$G$9),LOOKUP(X969,Inputs!$J$6:$J$9,Inputs!$H$6:$H$9))),0),"" )</f>
        <v/>
      </c>
      <c r="O969" s="26">
        <f>IF($A969&lt;=Inputs!$B$13,IF(10&lt;=Inputs!$B$8,IF(Inputs!$B$12&gt;0,MAX(MIN(NORM.INV(RAND(),LOOKUP(Y969,Inputs!$J$6:$J$9,Inputs!$G$6:$G$9),LOOKUP(Y969,Inputs!$J$6:$J$9,Inputs!$H$6:$H$9)),Inputs!$B$12),-Inputs!$B$12),NORM.INV(RAND(),LOOKUP(Y969,Inputs!$J$6:$J$9,Inputs!$G$6:$G$9),LOOKUP(Y969,Inputs!$J$6:$J$9,Inputs!$H$6:$H$9))),0),"" )</f>
        <v/>
      </c>
      <c r="P969" s="31">
        <f>IF($A969&lt;=Inputs!$B$13,RAND(),"")</f>
        <v/>
      </c>
      <c r="Q969" s="31">
        <f>IF($A969&lt;=Inputs!$B$13,RAND(),"")</f>
        <v/>
      </c>
      <c r="R969" s="31">
        <f>IF($A969&lt;=Inputs!$B$13,RAND(),"")</f>
        <v/>
      </c>
      <c r="S969" s="31">
        <f>IF($A969&lt;=Inputs!$B$13,RAND(),"")</f>
        <v/>
      </c>
      <c r="T969" s="31">
        <f>IF($A969&lt;=Inputs!$B$13,RAND(),"")</f>
        <v/>
      </c>
      <c r="U969" s="31">
        <f>IF($A969&lt;=Inputs!$B$13,RAND(),"")</f>
        <v/>
      </c>
      <c r="V969" s="31">
        <f>IF($A969&lt;=Inputs!$B$13,RAND(),"")</f>
        <v/>
      </c>
      <c r="W969" s="31">
        <f>IF($A969&lt;=Inputs!$B$13,RAND(),"")</f>
        <v/>
      </c>
      <c r="X969" s="31">
        <f>IF($A969&lt;=Inputs!$B$13,RAND(),"")</f>
        <v/>
      </c>
      <c r="Y969" s="31">
        <f>IF($A969&lt;=Inputs!$B$13,RAND(),"")</f>
        <v/>
      </c>
    </row>
    <row r="970">
      <c r="A970" t="n">
        <v>965</v>
      </c>
      <c r="B970" s="26">
        <f>IF($A970&lt;=Inputs!$B$13,IF(Inputs!$B$8&gt;0,SUM(F970:O970)/Inputs!$B$8,0),"")</f>
        <v/>
      </c>
      <c r="C970" s="27">
        <f>IF($A970&lt;=Inputs!$B$13,B970/100,"")</f>
        <v/>
      </c>
      <c r="D970" s="28">
        <f>IF($A970&lt;=Inputs!$B$13,C970*Inputs!$B$7,"")</f>
        <v/>
      </c>
      <c r="E970" s="29">
        <f>IF($A970&lt;=Inputs!$B$13,IF(D970&gt;0,1,0),"")</f>
        <v/>
      </c>
      <c r="F970" s="26">
        <f>IF($A970&lt;=Inputs!$B$13,IF(1&lt;=Inputs!$B$8,IF(Inputs!$B$12&gt;0,MAX(MIN(NORM.INV(RAND(),LOOKUP(P970,Inputs!$J$6:$J$9,Inputs!$G$6:$G$9),LOOKUP(P970,Inputs!$J$6:$J$9,Inputs!$H$6:$H$9)),Inputs!$B$12),-Inputs!$B$12),NORM.INV(RAND(),LOOKUP(P970,Inputs!$J$6:$J$9,Inputs!$G$6:$G$9),LOOKUP(P970,Inputs!$J$6:$J$9,Inputs!$H$6:$H$9))),0),"" )</f>
        <v/>
      </c>
      <c r="G970" s="26">
        <f>IF($A970&lt;=Inputs!$B$13,IF(2&lt;=Inputs!$B$8,IF(Inputs!$B$12&gt;0,MAX(MIN(NORM.INV(RAND(),LOOKUP(Q970,Inputs!$J$6:$J$9,Inputs!$G$6:$G$9),LOOKUP(Q970,Inputs!$J$6:$J$9,Inputs!$H$6:$H$9)),Inputs!$B$12),-Inputs!$B$12),NORM.INV(RAND(),LOOKUP(Q970,Inputs!$J$6:$J$9,Inputs!$G$6:$G$9),LOOKUP(Q970,Inputs!$J$6:$J$9,Inputs!$H$6:$H$9))),0),"" )</f>
        <v/>
      </c>
      <c r="H970" s="26">
        <f>IF($A970&lt;=Inputs!$B$13,IF(3&lt;=Inputs!$B$8,IF(Inputs!$B$12&gt;0,MAX(MIN(NORM.INV(RAND(),LOOKUP(R970,Inputs!$J$6:$J$9,Inputs!$G$6:$G$9),LOOKUP(R970,Inputs!$J$6:$J$9,Inputs!$H$6:$H$9)),Inputs!$B$12),-Inputs!$B$12),NORM.INV(RAND(),LOOKUP(R970,Inputs!$J$6:$J$9,Inputs!$G$6:$G$9),LOOKUP(R970,Inputs!$J$6:$J$9,Inputs!$H$6:$H$9))),0),"" )</f>
        <v/>
      </c>
      <c r="I970" s="26">
        <f>IF($A970&lt;=Inputs!$B$13,IF(4&lt;=Inputs!$B$8,IF(Inputs!$B$12&gt;0,MAX(MIN(NORM.INV(RAND(),LOOKUP(S970,Inputs!$J$6:$J$9,Inputs!$G$6:$G$9),LOOKUP(S970,Inputs!$J$6:$J$9,Inputs!$H$6:$H$9)),Inputs!$B$12),-Inputs!$B$12),NORM.INV(RAND(),LOOKUP(S970,Inputs!$J$6:$J$9,Inputs!$G$6:$G$9),LOOKUP(S970,Inputs!$J$6:$J$9,Inputs!$H$6:$H$9))),0),"" )</f>
        <v/>
      </c>
      <c r="J970" s="26">
        <f>IF($A970&lt;=Inputs!$B$13,IF(5&lt;=Inputs!$B$8,IF(Inputs!$B$12&gt;0,MAX(MIN(NORM.INV(RAND(),LOOKUP(T970,Inputs!$J$6:$J$9,Inputs!$G$6:$G$9),LOOKUP(T970,Inputs!$J$6:$J$9,Inputs!$H$6:$H$9)),Inputs!$B$12),-Inputs!$B$12),NORM.INV(RAND(),LOOKUP(T970,Inputs!$J$6:$J$9,Inputs!$G$6:$G$9),LOOKUP(T970,Inputs!$J$6:$J$9,Inputs!$H$6:$H$9))),0),"" )</f>
        <v/>
      </c>
      <c r="K970" s="26">
        <f>IF($A970&lt;=Inputs!$B$13,IF(6&lt;=Inputs!$B$8,IF(Inputs!$B$12&gt;0,MAX(MIN(NORM.INV(RAND(),LOOKUP(U970,Inputs!$J$6:$J$9,Inputs!$G$6:$G$9),LOOKUP(U970,Inputs!$J$6:$J$9,Inputs!$H$6:$H$9)),Inputs!$B$12),-Inputs!$B$12),NORM.INV(RAND(),LOOKUP(U970,Inputs!$J$6:$J$9,Inputs!$G$6:$G$9),LOOKUP(U970,Inputs!$J$6:$J$9,Inputs!$H$6:$H$9))),0),"" )</f>
        <v/>
      </c>
      <c r="L970" s="26">
        <f>IF($A970&lt;=Inputs!$B$13,IF(7&lt;=Inputs!$B$8,IF(Inputs!$B$12&gt;0,MAX(MIN(NORM.INV(RAND(),LOOKUP(V970,Inputs!$J$6:$J$9,Inputs!$G$6:$G$9),LOOKUP(V970,Inputs!$J$6:$J$9,Inputs!$H$6:$H$9)),Inputs!$B$12),-Inputs!$B$12),NORM.INV(RAND(),LOOKUP(V970,Inputs!$J$6:$J$9,Inputs!$G$6:$G$9),LOOKUP(V970,Inputs!$J$6:$J$9,Inputs!$H$6:$H$9))),0),"" )</f>
        <v/>
      </c>
      <c r="M970" s="26">
        <f>IF($A970&lt;=Inputs!$B$13,IF(8&lt;=Inputs!$B$8,IF(Inputs!$B$12&gt;0,MAX(MIN(NORM.INV(RAND(),LOOKUP(W970,Inputs!$J$6:$J$9,Inputs!$G$6:$G$9),LOOKUP(W970,Inputs!$J$6:$J$9,Inputs!$H$6:$H$9)),Inputs!$B$12),-Inputs!$B$12),NORM.INV(RAND(),LOOKUP(W970,Inputs!$J$6:$J$9,Inputs!$G$6:$G$9),LOOKUP(W970,Inputs!$J$6:$J$9,Inputs!$H$6:$H$9))),0),"" )</f>
        <v/>
      </c>
      <c r="N970" s="26">
        <f>IF($A970&lt;=Inputs!$B$13,IF(9&lt;=Inputs!$B$8,IF(Inputs!$B$12&gt;0,MAX(MIN(NORM.INV(RAND(),LOOKUP(X970,Inputs!$J$6:$J$9,Inputs!$G$6:$G$9),LOOKUP(X970,Inputs!$J$6:$J$9,Inputs!$H$6:$H$9)),Inputs!$B$12),-Inputs!$B$12),NORM.INV(RAND(),LOOKUP(X970,Inputs!$J$6:$J$9,Inputs!$G$6:$G$9),LOOKUP(X970,Inputs!$J$6:$J$9,Inputs!$H$6:$H$9))),0),"" )</f>
        <v/>
      </c>
      <c r="O970" s="26">
        <f>IF($A970&lt;=Inputs!$B$13,IF(10&lt;=Inputs!$B$8,IF(Inputs!$B$12&gt;0,MAX(MIN(NORM.INV(RAND(),LOOKUP(Y970,Inputs!$J$6:$J$9,Inputs!$G$6:$G$9),LOOKUP(Y970,Inputs!$J$6:$J$9,Inputs!$H$6:$H$9)),Inputs!$B$12),-Inputs!$B$12),NORM.INV(RAND(),LOOKUP(Y970,Inputs!$J$6:$J$9,Inputs!$G$6:$G$9),LOOKUP(Y970,Inputs!$J$6:$J$9,Inputs!$H$6:$H$9))),0),"" )</f>
        <v/>
      </c>
      <c r="P970" s="31">
        <f>IF($A970&lt;=Inputs!$B$13,RAND(),"")</f>
        <v/>
      </c>
      <c r="Q970" s="31">
        <f>IF($A970&lt;=Inputs!$B$13,RAND(),"")</f>
        <v/>
      </c>
      <c r="R970" s="31">
        <f>IF($A970&lt;=Inputs!$B$13,RAND(),"")</f>
        <v/>
      </c>
      <c r="S970" s="31">
        <f>IF($A970&lt;=Inputs!$B$13,RAND(),"")</f>
        <v/>
      </c>
      <c r="T970" s="31">
        <f>IF($A970&lt;=Inputs!$B$13,RAND(),"")</f>
        <v/>
      </c>
      <c r="U970" s="31">
        <f>IF($A970&lt;=Inputs!$B$13,RAND(),"")</f>
        <v/>
      </c>
      <c r="V970" s="31">
        <f>IF($A970&lt;=Inputs!$B$13,RAND(),"")</f>
        <v/>
      </c>
      <c r="W970" s="31">
        <f>IF($A970&lt;=Inputs!$B$13,RAND(),"")</f>
        <v/>
      </c>
      <c r="X970" s="31">
        <f>IF($A970&lt;=Inputs!$B$13,RAND(),"")</f>
        <v/>
      </c>
      <c r="Y970" s="31">
        <f>IF($A970&lt;=Inputs!$B$13,RAND(),"")</f>
        <v/>
      </c>
    </row>
    <row r="971">
      <c r="A971" t="n">
        <v>966</v>
      </c>
      <c r="B971" s="26">
        <f>IF($A971&lt;=Inputs!$B$13,IF(Inputs!$B$8&gt;0,SUM(F971:O971)/Inputs!$B$8,0),"")</f>
        <v/>
      </c>
      <c r="C971" s="27">
        <f>IF($A971&lt;=Inputs!$B$13,B971/100,"")</f>
        <v/>
      </c>
      <c r="D971" s="28">
        <f>IF($A971&lt;=Inputs!$B$13,C971*Inputs!$B$7,"")</f>
        <v/>
      </c>
      <c r="E971" s="29">
        <f>IF($A971&lt;=Inputs!$B$13,IF(D971&gt;0,1,0),"")</f>
        <v/>
      </c>
      <c r="F971" s="26">
        <f>IF($A971&lt;=Inputs!$B$13,IF(1&lt;=Inputs!$B$8,IF(Inputs!$B$12&gt;0,MAX(MIN(NORM.INV(RAND(),LOOKUP(P971,Inputs!$J$6:$J$9,Inputs!$G$6:$G$9),LOOKUP(P971,Inputs!$J$6:$J$9,Inputs!$H$6:$H$9)),Inputs!$B$12),-Inputs!$B$12),NORM.INV(RAND(),LOOKUP(P971,Inputs!$J$6:$J$9,Inputs!$G$6:$G$9),LOOKUP(P971,Inputs!$J$6:$J$9,Inputs!$H$6:$H$9))),0),"" )</f>
        <v/>
      </c>
      <c r="G971" s="26">
        <f>IF($A971&lt;=Inputs!$B$13,IF(2&lt;=Inputs!$B$8,IF(Inputs!$B$12&gt;0,MAX(MIN(NORM.INV(RAND(),LOOKUP(Q971,Inputs!$J$6:$J$9,Inputs!$G$6:$G$9),LOOKUP(Q971,Inputs!$J$6:$J$9,Inputs!$H$6:$H$9)),Inputs!$B$12),-Inputs!$B$12),NORM.INV(RAND(),LOOKUP(Q971,Inputs!$J$6:$J$9,Inputs!$G$6:$G$9),LOOKUP(Q971,Inputs!$J$6:$J$9,Inputs!$H$6:$H$9))),0),"" )</f>
        <v/>
      </c>
      <c r="H971" s="26">
        <f>IF($A971&lt;=Inputs!$B$13,IF(3&lt;=Inputs!$B$8,IF(Inputs!$B$12&gt;0,MAX(MIN(NORM.INV(RAND(),LOOKUP(R971,Inputs!$J$6:$J$9,Inputs!$G$6:$G$9),LOOKUP(R971,Inputs!$J$6:$J$9,Inputs!$H$6:$H$9)),Inputs!$B$12),-Inputs!$B$12),NORM.INV(RAND(),LOOKUP(R971,Inputs!$J$6:$J$9,Inputs!$G$6:$G$9),LOOKUP(R971,Inputs!$J$6:$J$9,Inputs!$H$6:$H$9))),0),"" )</f>
        <v/>
      </c>
      <c r="I971" s="26">
        <f>IF($A971&lt;=Inputs!$B$13,IF(4&lt;=Inputs!$B$8,IF(Inputs!$B$12&gt;0,MAX(MIN(NORM.INV(RAND(),LOOKUP(S971,Inputs!$J$6:$J$9,Inputs!$G$6:$G$9),LOOKUP(S971,Inputs!$J$6:$J$9,Inputs!$H$6:$H$9)),Inputs!$B$12),-Inputs!$B$12),NORM.INV(RAND(),LOOKUP(S971,Inputs!$J$6:$J$9,Inputs!$G$6:$G$9),LOOKUP(S971,Inputs!$J$6:$J$9,Inputs!$H$6:$H$9))),0),"" )</f>
        <v/>
      </c>
      <c r="J971" s="26">
        <f>IF($A971&lt;=Inputs!$B$13,IF(5&lt;=Inputs!$B$8,IF(Inputs!$B$12&gt;0,MAX(MIN(NORM.INV(RAND(),LOOKUP(T971,Inputs!$J$6:$J$9,Inputs!$G$6:$G$9),LOOKUP(T971,Inputs!$J$6:$J$9,Inputs!$H$6:$H$9)),Inputs!$B$12),-Inputs!$B$12),NORM.INV(RAND(),LOOKUP(T971,Inputs!$J$6:$J$9,Inputs!$G$6:$G$9),LOOKUP(T971,Inputs!$J$6:$J$9,Inputs!$H$6:$H$9))),0),"" )</f>
        <v/>
      </c>
      <c r="K971" s="26">
        <f>IF($A971&lt;=Inputs!$B$13,IF(6&lt;=Inputs!$B$8,IF(Inputs!$B$12&gt;0,MAX(MIN(NORM.INV(RAND(),LOOKUP(U971,Inputs!$J$6:$J$9,Inputs!$G$6:$G$9),LOOKUP(U971,Inputs!$J$6:$J$9,Inputs!$H$6:$H$9)),Inputs!$B$12),-Inputs!$B$12),NORM.INV(RAND(),LOOKUP(U971,Inputs!$J$6:$J$9,Inputs!$G$6:$G$9),LOOKUP(U971,Inputs!$J$6:$J$9,Inputs!$H$6:$H$9))),0),"" )</f>
        <v/>
      </c>
      <c r="L971" s="26">
        <f>IF($A971&lt;=Inputs!$B$13,IF(7&lt;=Inputs!$B$8,IF(Inputs!$B$12&gt;0,MAX(MIN(NORM.INV(RAND(),LOOKUP(V971,Inputs!$J$6:$J$9,Inputs!$G$6:$G$9),LOOKUP(V971,Inputs!$J$6:$J$9,Inputs!$H$6:$H$9)),Inputs!$B$12),-Inputs!$B$12),NORM.INV(RAND(),LOOKUP(V971,Inputs!$J$6:$J$9,Inputs!$G$6:$G$9),LOOKUP(V971,Inputs!$J$6:$J$9,Inputs!$H$6:$H$9))),0),"" )</f>
        <v/>
      </c>
      <c r="M971" s="26">
        <f>IF($A971&lt;=Inputs!$B$13,IF(8&lt;=Inputs!$B$8,IF(Inputs!$B$12&gt;0,MAX(MIN(NORM.INV(RAND(),LOOKUP(W971,Inputs!$J$6:$J$9,Inputs!$G$6:$G$9),LOOKUP(W971,Inputs!$J$6:$J$9,Inputs!$H$6:$H$9)),Inputs!$B$12),-Inputs!$B$12),NORM.INV(RAND(),LOOKUP(W971,Inputs!$J$6:$J$9,Inputs!$G$6:$G$9),LOOKUP(W971,Inputs!$J$6:$J$9,Inputs!$H$6:$H$9))),0),"" )</f>
        <v/>
      </c>
      <c r="N971" s="26">
        <f>IF($A971&lt;=Inputs!$B$13,IF(9&lt;=Inputs!$B$8,IF(Inputs!$B$12&gt;0,MAX(MIN(NORM.INV(RAND(),LOOKUP(X971,Inputs!$J$6:$J$9,Inputs!$G$6:$G$9),LOOKUP(X971,Inputs!$J$6:$J$9,Inputs!$H$6:$H$9)),Inputs!$B$12),-Inputs!$B$12),NORM.INV(RAND(),LOOKUP(X971,Inputs!$J$6:$J$9,Inputs!$G$6:$G$9),LOOKUP(X971,Inputs!$J$6:$J$9,Inputs!$H$6:$H$9))),0),"" )</f>
        <v/>
      </c>
      <c r="O971" s="26">
        <f>IF($A971&lt;=Inputs!$B$13,IF(10&lt;=Inputs!$B$8,IF(Inputs!$B$12&gt;0,MAX(MIN(NORM.INV(RAND(),LOOKUP(Y971,Inputs!$J$6:$J$9,Inputs!$G$6:$G$9),LOOKUP(Y971,Inputs!$J$6:$J$9,Inputs!$H$6:$H$9)),Inputs!$B$12),-Inputs!$B$12),NORM.INV(RAND(),LOOKUP(Y971,Inputs!$J$6:$J$9,Inputs!$G$6:$G$9),LOOKUP(Y971,Inputs!$J$6:$J$9,Inputs!$H$6:$H$9))),0),"" )</f>
        <v/>
      </c>
      <c r="P971" s="31">
        <f>IF($A971&lt;=Inputs!$B$13,RAND(),"")</f>
        <v/>
      </c>
      <c r="Q971" s="31">
        <f>IF($A971&lt;=Inputs!$B$13,RAND(),"")</f>
        <v/>
      </c>
      <c r="R971" s="31">
        <f>IF($A971&lt;=Inputs!$B$13,RAND(),"")</f>
        <v/>
      </c>
      <c r="S971" s="31">
        <f>IF($A971&lt;=Inputs!$B$13,RAND(),"")</f>
        <v/>
      </c>
      <c r="T971" s="31">
        <f>IF($A971&lt;=Inputs!$B$13,RAND(),"")</f>
        <v/>
      </c>
      <c r="U971" s="31">
        <f>IF($A971&lt;=Inputs!$B$13,RAND(),"")</f>
        <v/>
      </c>
      <c r="V971" s="31">
        <f>IF($A971&lt;=Inputs!$B$13,RAND(),"")</f>
        <v/>
      </c>
      <c r="W971" s="31">
        <f>IF($A971&lt;=Inputs!$B$13,RAND(),"")</f>
        <v/>
      </c>
      <c r="X971" s="31">
        <f>IF($A971&lt;=Inputs!$B$13,RAND(),"")</f>
        <v/>
      </c>
      <c r="Y971" s="31">
        <f>IF($A971&lt;=Inputs!$B$13,RAND(),"")</f>
        <v/>
      </c>
    </row>
    <row r="972">
      <c r="A972" t="n">
        <v>967</v>
      </c>
      <c r="B972" s="26">
        <f>IF($A972&lt;=Inputs!$B$13,IF(Inputs!$B$8&gt;0,SUM(F972:O972)/Inputs!$B$8,0),"")</f>
        <v/>
      </c>
      <c r="C972" s="27">
        <f>IF($A972&lt;=Inputs!$B$13,B972/100,"")</f>
        <v/>
      </c>
      <c r="D972" s="28">
        <f>IF($A972&lt;=Inputs!$B$13,C972*Inputs!$B$7,"")</f>
        <v/>
      </c>
      <c r="E972" s="29">
        <f>IF($A972&lt;=Inputs!$B$13,IF(D972&gt;0,1,0),"")</f>
        <v/>
      </c>
      <c r="F972" s="26">
        <f>IF($A972&lt;=Inputs!$B$13,IF(1&lt;=Inputs!$B$8,IF(Inputs!$B$12&gt;0,MAX(MIN(NORM.INV(RAND(),LOOKUP(P972,Inputs!$J$6:$J$9,Inputs!$G$6:$G$9),LOOKUP(P972,Inputs!$J$6:$J$9,Inputs!$H$6:$H$9)),Inputs!$B$12),-Inputs!$B$12),NORM.INV(RAND(),LOOKUP(P972,Inputs!$J$6:$J$9,Inputs!$G$6:$G$9),LOOKUP(P972,Inputs!$J$6:$J$9,Inputs!$H$6:$H$9))),0),"" )</f>
        <v/>
      </c>
      <c r="G972" s="26">
        <f>IF($A972&lt;=Inputs!$B$13,IF(2&lt;=Inputs!$B$8,IF(Inputs!$B$12&gt;0,MAX(MIN(NORM.INV(RAND(),LOOKUP(Q972,Inputs!$J$6:$J$9,Inputs!$G$6:$G$9),LOOKUP(Q972,Inputs!$J$6:$J$9,Inputs!$H$6:$H$9)),Inputs!$B$12),-Inputs!$B$12),NORM.INV(RAND(),LOOKUP(Q972,Inputs!$J$6:$J$9,Inputs!$G$6:$G$9),LOOKUP(Q972,Inputs!$J$6:$J$9,Inputs!$H$6:$H$9))),0),"" )</f>
        <v/>
      </c>
      <c r="H972" s="26">
        <f>IF($A972&lt;=Inputs!$B$13,IF(3&lt;=Inputs!$B$8,IF(Inputs!$B$12&gt;0,MAX(MIN(NORM.INV(RAND(),LOOKUP(R972,Inputs!$J$6:$J$9,Inputs!$G$6:$G$9),LOOKUP(R972,Inputs!$J$6:$J$9,Inputs!$H$6:$H$9)),Inputs!$B$12),-Inputs!$B$12),NORM.INV(RAND(),LOOKUP(R972,Inputs!$J$6:$J$9,Inputs!$G$6:$G$9),LOOKUP(R972,Inputs!$J$6:$J$9,Inputs!$H$6:$H$9))),0),"" )</f>
        <v/>
      </c>
      <c r="I972" s="26">
        <f>IF($A972&lt;=Inputs!$B$13,IF(4&lt;=Inputs!$B$8,IF(Inputs!$B$12&gt;0,MAX(MIN(NORM.INV(RAND(),LOOKUP(S972,Inputs!$J$6:$J$9,Inputs!$G$6:$G$9),LOOKUP(S972,Inputs!$J$6:$J$9,Inputs!$H$6:$H$9)),Inputs!$B$12),-Inputs!$B$12),NORM.INV(RAND(),LOOKUP(S972,Inputs!$J$6:$J$9,Inputs!$G$6:$G$9),LOOKUP(S972,Inputs!$J$6:$J$9,Inputs!$H$6:$H$9))),0),"" )</f>
        <v/>
      </c>
      <c r="J972" s="26">
        <f>IF($A972&lt;=Inputs!$B$13,IF(5&lt;=Inputs!$B$8,IF(Inputs!$B$12&gt;0,MAX(MIN(NORM.INV(RAND(),LOOKUP(T972,Inputs!$J$6:$J$9,Inputs!$G$6:$G$9),LOOKUP(T972,Inputs!$J$6:$J$9,Inputs!$H$6:$H$9)),Inputs!$B$12),-Inputs!$B$12),NORM.INV(RAND(),LOOKUP(T972,Inputs!$J$6:$J$9,Inputs!$G$6:$G$9),LOOKUP(T972,Inputs!$J$6:$J$9,Inputs!$H$6:$H$9))),0),"" )</f>
        <v/>
      </c>
      <c r="K972" s="26">
        <f>IF($A972&lt;=Inputs!$B$13,IF(6&lt;=Inputs!$B$8,IF(Inputs!$B$12&gt;0,MAX(MIN(NORM.INV(RAND(),LOOKUP(U972,Inputs!$J$6:$J$9,Inputs!$G$6:$G$9),LOOKUP(U972,Inputs!$J$6:$J$9,Inputs!$H$6:$H$9)),Inputs!$B$12),-Inputs!$B$12),NORM.INV(RAND(),LOOKUP(U972,Inputs!$J$6:$J$9,Inputs!$G$6:$G$9),LOOKUP(U972,Inputs!$J$6:$J$9,Inputs!$H$6:$H$9))),0),"" )</f>
        <v/>
      </c>
      <c r="L972" s="26">
        <f>IF($A972&lt;=Inputs!$B$13,IF(7&lt;=Inputs!$B$8,IF(Inputs!$B$12&gt;0,MAX(MIN(NORM.INV(RAND(),LOOKUP(V972,Inputs!$J$6:$J$9,Inputs!$G$6:$G$9),LOOKUP(V972,Inputs!$J$6:$J$9,Inputs!$H$6:$H$9)),Inputs!$B$12),-Inputs!$B$12),NORM.INV(RAND(),LOOKUP(V972,Inputs!$J$6:$J$9,Inputs!$G$6:$G$9),LOOKUP(V972,Inputs!$J$6:$J$9,Inputs!$H$6:$H$9))),0),"" )</f>
        <v/>
      </c>
      <c r="M972" s="26">
        <f>IF($A972&lt;=Inputs!$B$13,IF(8&lt;=Inputs!$B$8,IF(Inputs!$B$12&gt;0,MAX(MIN(NORM.INV(RAND(),LOOKUP(W972,Inputs!$J$6:$J$9,Inputs!$G$6:$G$9),LOOKUP(W972,Inputs!$J$6:$J$9,Inputs!$H$6:$H$9)),Inputs!$B$12),-Inputs!$B$12),NORM.INV(RAND(),LOOKUP(W972,Inputs!$J$6:$J$9,Inputs!$G$6:$G$9),LOOKUP(W972,Inputs!$J$6:$J$9,Inputs!$H$6:$H$9))),0),"" )</f>
        <v/>
      </c>
      <c r="N972" s="26">
        <f>IF($A972&lt;=Inputs!$B$13,IF(9&lt;=Inputs!$B$8,IF(Inputs!$B$12&gt;0,MAX(MIN(NORM.INV(RAND(),LOOKUP(X972,Inputs!$J$6:$J$9,Inputs!$G$6:$G$9),LOOKUP(X972,Inputs!$J$6:$J$9,Inputs!$H$6:$H$9)),Inputs!$B$12),-Inputs!$B$12),NORM.INV(RAND(),LOOKUP(X972,Inputs!$J$6:$J$9,Inputs!$G$6:$G$9),LOOKUP(X972,Inputs!$J$6:$J$9,Inputs!$H$6:$H$9))),0),"" )</f>
        <v/>
      </c>
      <c r="O972" s="26">
        <f>IF($A972&lt;=Inputs!$B$13,IF(10&lt;=Inputs!$B$8,IF(Inputs!$B$12&gt;0,MAX(MIN(NORM.INV(RAND(),LOOKUP(Y972,Inputs!$J$6:$J$9,Inputs!$G$6:$G$9),LOOKUP(Y972,Inputs!$J$6:$J$9,Inputs!$H$6:$H$9)),Inputs!$B$12),-Inputs!$B$12),NORM.INV(RAND(),LOOKUP(Y972,Inputs!$J$6:$J$9,Inputs!$G$6:$G$9),LOOKUP(Y972,Inputs!$J$6:$J$9,Inputs!$H$6:$H$9))),0),"" )</f>
        <v/>
      </c>
      <c r="P972" s="31">
        <f>IF($A972&lt;=Inputs!$B$13,RAND(),"")</f>
        <v/>
      </c>
      <c r="Q972" s="31">
        <f>IF($A972&lt;=Inputs!$B$13,RAND(),"")</f>
        <v/>
      </c>
      <c r="R972" s="31">
        <f>IF($A972&lt;=Inputs!$B$13,RAND(),"")</f>
        <v/>
      </c>
      <c r="S972" s="31">
        <f>IF($A972&lt;=Inputs!$B$13,RAND(),"")</f>
        <v/>
      </c>
      <c r="T972" s="31">
        <f>IF($A972&lt;=Inputs!$B$13,RAND(),"")</f>
        <v/>
      </c>
      <c r="U972" s="31">
        <f>IF($A972&lt;=Inputs!$B$13,RAND(),"")</f>
        <v/>
      </c>
      <c r="V972" s="31">
        <f>IF($A972&lt;=Inputs!$B$13,RAND(),"")</f>
        <v/>
      </c>
      <c r="W972" s="31">
        <f>IF($A972&lt;=Inputs!$B$13,RAND(),"")</f>
        <v/>
      </c>
      <c r="X972" s="31">
        <f>IF($A972&lt;=Inputs!$B$13,RAND(),"")</f>
        <v/>
      </c>
      <c r="Y972" s="31">
        <f>IF($A972&lt;=Inputs!$B$13,RAND(),"")</f>
        <v/>
      </c>
    </row>
    <row r="973">
      <c r="A973" t="n">
        <v>968</v>
      </c>
      <c r="B973" s="26">
        <f>IF($A973&lt;=Inputs!$B$13,IF(Inputs!$B$8&gt;0,SUM(F973:O973)/Inputs!$B$8,0),"")</f>
        <v/>
      </c>
      <c r="C973" s="27">
        <f>IF($A973&lt;=Inputs!$B$13,B973/100,"")</f>
        <v/>
      </c>
      <c r="D973" s="28">
        <f>IF($A973&lt;=Inputs!$B$13,C973*Inputs!$B$7,"")</f>
        <v/>
      </c>
      <c r="E973" s="29">
        <f>IF($A973&lt;=Inputs!$B$13,IF(D973&gt;0,1,0),"")</f>
        <v/>
      </c>
      <c r="F973" s="26">
        <f>IF($A973&lt;=Inputs!$B$13,IF(1&lt;=Inputs!$B$8,IF(Inputs!$B$12&gt;0,MAX(MIN(NORM.INV(RAND(),LOOKUP(P973,Inputs!$J$6:$J$9,Inputs!$G$6:$G$9),LOOKUP(P973,Inputs!$J$6:$J$9,Inputs!$H$6:$H$9)),Inputs!$B$12),-Inputs!$B$12),NORM.INV(RAND(),LOOKUP(P973,Inputs!$J$6:$J$9,Inputs!$G$6:$G$9),LOOKUP(P973,Inputs!$J$6:$J$9,Inputs!$H$6:$H$9))),0),"" )</f>
        <v/>
      </c>
      <c r="G973" s="26">
        <f>IF($A973&lt;=Inputs!$B$13,IF(2&lt;=Inputs!$B$8,IF(Inputs!$B$12&gt;0,MAX(MIN(NORM.INV(RAND(),LOOKUP(Q973,Inputs!$J$6:$J$9,Inputs!$G$6:$G$9),LOOKUP(Q973,Inputs!$J$6:$J$9,Inputs!$H$6:$H$9)),Inputs!$B$12),-Inputs!$B$12),NORM.INV(RAND(),LOOKUP(Q973,Inputs!$J$6:$J$9,Inputs!$G$6:$G$9),LOOKUP(Q973,Inputs!$J$6:$J$9,Inputs!$H$6:$H$9))),0),"" )</f>
        <v/>
      </c>
      <c r="H973" s="26">
        <f>IF($A973&lt;=Inputs!$B$13,IF(3&lt;=Inputs!$B$8,IF(Inputs!$B$12&gt;0,MAX(MIN(NORM.INV(RAND(),LOOKUP(R973,Inputs!$J$6:$J$9,Inputs!$G$6:$G$9),LOOKUP(R973,Inputs!$J$6:$J$9,Inputs!$H$6:$H$9)),Inputs!$B$12),-Inputs!$B$12),NORM.INV(RAND(),LOOKUP(R973,Inputs!$J$6:$J$9,Inputs!$G$6:$G$9),LOOKUP(R973,Inputs!$J$6:$J$9,Inputs!$H$6:$H$9))),0),"" )</f>
        <v/>
      </c>
      <c r="I973" s="26">
        <f>IF($A973&lt;=Inputs!$B$13,IF(4&lt;=Inputs!$B$8,IF(Inputs!$B$12&gt;0,MAX(MIN(NORM.INV(RAND(),LOOKUP(S973,Inputs!$J$6:$J$9,Inputs!$G$6:$G$9),LOOKUP(S973,Inputs!$J$6:$J$9,Inputs!$H$6:$H$9)),Inputs!$B$12),-Inputs!$B$12),NORM.INV(RAND(),LOOKUP(S973,Inputs!$J$6:$J$9,Inputs!$G$6:$G$9),LOOKUP(S973,Inputs!$J$6:$J$9,Inputs!$H$6:$H$9))),0),"" )</f>
        <v/>
      </c>
      <c r="J973" s="26">
        <f>IF($A973&lt;=Inputs!$B$13,IF(5&lt;=Inputs!$B$8,IF(Inputs!$B$12&gt;0,MAX(MIN(NORM.INV(RAND(),LOOKUP(T973,Inputs!$J$6:$J$9,Inputs!$G$6:$G$9),LOOKUP(T973,Inputs!$J$6:$J$9,Inputs!$H$6:$H$9)),Inputs!$B$12),-Inputs!$B$12),NORM.INV(RAND(),LOOKUP(T973,Inputs!$J$6:$J$9,Inputs!$G$6:$G$9),LOOKUP(T973,Inputs!$J$6:$J$9,Inputs!$H$6:$H$9))),0),"" )</f>
        <v/>
      </c>
      <c r="K973" s="26">
        <f>IF($A973&lt;=Inputs!$B$13,IF(6&lt;=Inputs!$B$8,IF(Inputs!$B$12&gt;0,MAX(MIN(NORM.INV(RAND(),LOOKUP(U973,Inputs!$J$6:$J$9,Inputs!$G$6:$G$9),LOOKUP(U973,Inputs!$J$6:$J$9,Inputs!$H$6:$H$9)),Inputs!$B$12),-Inputs!$B$12),NORM.INV(RAND(),LOOKUP(U973,Inputs!$J$6:$J$9,Inputs!$G$6:$G$9),LOOKUP(U973,Inputs!$J$6:$J$9,Inputs!$H$6:$H$9))),0),"" )</f>
        <v/>
      </c>
      <c r="L973" s="26">
        <f>IF($A973&lt;=Inputs!$B$13,IF(7&lt;=Inputs!$B$8,IF(Inputs!$B$12&gt;0,MAX(MIN(NORM.INV(RAND(),LOOKUP(V973,Inputs!$J$6:$J$9,Inputs!$G$6:$G$9),LOOKUP(V973,Inputs!$J$6:$J$9,Inputs!$H$6:$H$9)),Inputs!$B$12),-Inputs!$B$12),NORM.INV(RAND(),LOOKUP(V973,Inputs!$J$6:$J$9,Inputs!$G$6:$G$9),LOOKUP(V973,Inputs!$J$6:$J$9,Inputs!$H$6:$H$9))),0),"" )</f>
        <v/>
      </c>
      <c r="M973" s="26">
        <f>IF($A973&lt;=Inputs!$B$13,IF(8&lt;=Inputs!$B$8,IF(Inputs!$B$12&gt;0,MAX(MIN(NORM.INV(RAND(),LOOKUP(W973,Inputs!$J$6:$J$9,Inputs!$G$6:$G$9),LOOKUP(W973,Inputs!$J$6:$J$9,Inputs!$H$6:$H$9)),Inputs!$B$12),-Inputs!$B$12),NORM.INV(RAND(),LOOKUP(W973,Inputs!$J$6:$J$9,Inputs!$G$6:$G$9),LOOKUP(W973,Inputs!$J$6:$J$9,Inputs!$H$6:$H$9))),0),"" )</f>
        <v/>
      </c>
      <c r="N973" s="26">
        <f>IF($A973&lt;=Inputs!$B$13,IF(9&lt;=Inputs!$B$8,IF(Inputs!$B$12&gt;0,MAX(MIN(NORM.INV(RAND(),LOOKUP(X973,Inputs!$J$6:$J$9,Inputs!$G$6:$G$9),LOOKUP(X973,Inputs!$J$6:$J$9,Inputs!$H$6:$H$9)),Inputs!$B$12),-Inputs!$B$12),NORM.INV(RAND(),LOOKUP(X973,Inputs!$J$6:$J$9,Inputs!$G$6:$G$9),LOOKUP(X973,Inputs!$J$6:$J$9,Inputs!$H$6:$H$9))),0),"" )</f>
        <v/>
      </c>
      <c r="O973" s="26">
        <f>IF($A973&lt;=Inputs!$B$13,IF(10&lt;=Inputs!$B$8,IF(Inputs!$B$12&gt;0,MAX(MIN(NORM.INV(RAND(),LOOKUP(Y973,Inputs!$J$6:$J$9,Inputs!$G$6:$G$9),LOOKUP(Y973,Inputs!$J$6:$J$9,Inputs!$H$6:$H$9)),Inputs!$B$12),-Inputs!$B$12),NORM.INV(RAND(),LOOKUP(Y973,Inputs!$J$6:$J$9,Inputs!$G$6:$G$9),LOOKUP(Y973,Inputs!$J$6:$J$9,Inputs!$H$6:$H$9))),0),"" )</f>
        <v/>
      </c>
      <c r="P973" s="31">
        <f>IF($A973&lt;=Inputs!$B$13,RAND(),"")</f>
        <v/>
      </c>
      <c r="Q973" s="31">
        <f>IF($A973&lt;=Inputs!$B$13,RAND(),"")</f>
        <v/>
      </c>
      <c r="R973" s="31">
        <f>IF($A973&lt;=Inputs!$B$13,RAND(),"")</f>
        <v/>
      </c>
      <c r="S973" s="31">
        <f>IF($A973&lt;=Inputs!$B$13,RAND(),"")</f>
        <v/>
      </c>
      <c r="T973" s="31">
        <f>IF($A973&lt;=Inputs!$B$13,RAND(),"")</f>
        <v/>
      </c>
      <c r="U973" s="31">
        <f>IF($A973&lt;=Inputs!$B$13,RAND(),"")</f>
        <v/>
      </c>
      <c r="V973" s="31">
        <f>IF($A973&lt;=Inputs!$B$13,RAND(),"")</f>
        <v/>
      </c>
      <c r="W973" s="31">
        <f>IF($A973&lt;=Inputs!$B$13,RAND(),"")</f>
        <v/>
      </c>
      <c r="X973" s="31">
        <f>IF($A973&lt;=Inputs!$B$13,RAND(),"")</f>
        <v/>
      </c>
      <c r="Y973" s="31">
        <f>IF($A973&lt;=Inputs!$B$13,RAND(),"")</f>
        <v/>
      </c>
    </row>
    <row r="974">
      <c r="A974" t="n">
        <v>969</v>
      </c>
      <c r="B974" s="26">
        <f>IF($A974&lt;=Inputs!$B$13,IF(Inputs!$B$8&gt;0,SUM(F974:O974)/Inputs!$B$8,0),"")</f>
        <v/>
      </c>
      <c r="C974" s="27">
        <f>IF($A974&lt;=Inputs!$B$13,B974/100,"")</f>
        <v/>
      </c>
      <c r="D974" s="28">
        <f>IF($A974&lt;=Inputs!$B$13,C974*Inputs!$B$7,"")</f>
        <v/>
      </c>
      <c r="E974" s="29">
        <f>IF($A974&lt;=Inputs!$B$13,IF(D974&gt;0,1,0),"")</f>
        <v/>
      </c>
      <c r="F974" s="26">
        <f>IF($A974&lt;=Inputs!$B$13,IF(1&lt;=Inputs!$B$8,IF(Inputs!$B$12&gt;0,MAX(MIN(NORM.INV(RAND(),LOOKUP(P974,Inputs!$J$6:$J$9,Inputs!$G$6:$G$9),LOOKUP(P974,Inputs!$J$6:$J$9,Inputs!$H$6:$H$9)),Inputs!$B$12),-Inputs!$B$12),NORM.INV(RAND(),LOOKUP(P974,Inputs!$J$6:$J$9,Inputs!$G$6:$G$9),LOOKUP(P974,Inputs!$J$6:$J$9,Inputs!$H$6:$H$9))),0),"" )</f>
        <v/>
      </c>
      <c r="G974" s="26">
        <f>IF($A974&lt;=Inputs!$B$13,IF(2&lt;=Inputs!$B$8,IF(Inputs!$B$12&gt;0,MAX(MIN(NORM.INV(RAND(),LOOKUP(Q974,Inputs!$J$6:$J$9,Inputs!$G$6:$G$9),LOOKUP(Q974,Inputs!$J$6:$J$9,Inputs!$H$6:$H$9)),Inputs!$B$12),-Inputs!$B$12),NORM.INV(RAND(),LOOKUP(Q974,Inputs!$J$6:$J$9,Inputs!$G$6:$G$9),LOOKUP(Q974,Inputs!$J$6:$J$9,Inputs!$H$6:$H$9))),0),"" )</f>
        <v/>
      </c>
      <c r="H974" s="26">
        <f>IF($A974&lt;=Inputs!$B$13,IF(3&lt;=Inputs!$B$8,IF(Inputs!$B$12&gt;0,MAX(MIN(NORM.INV(RAND(),LOOKUP(R974,Inputs!$J$6:$J$9,Inputs!$G$6:$G$9),LOOKUP(R974,Inputs!$J$6:$J$9,Inputs!$H$6:$H$9)),Inputs!$B$12),-Inputs!$B$12),NORM.INV(RAND(),LOOKUP(R974,Inputs!$J$6:$J$9,Inputs!$G$6:$G$9),LOOKUP(R974,Inputs!$J$6:$J$9,Inputs!$H$6:$H$9))),0),"" )</f>
        <v/>
      </c>
      <c r="I974" s="26">
        <f>IF($A974&lt;=Inputs!$B$13,IF(4&lt;=Inputs!$B$8,IF(Inputs!$B$12&gt;0,MAX(MIN(NORM.INV(RAND(),LOOKUP(S974,Inputs!$J$6:$J$9,Inputs!$G$6:$G$9),LOOKUP(S974,Inputs!$J$6:$J$9,Inputs!$H$6:$H$9)),Inputs!$B$12),-Inputs!$B$12),NORM.INV(RAND(),LOOKUP(S974,Inputs!$J$6:$J$9,Inputs!$G$6:$G$9),LOOKUP(S974,Inputs!$J$6:$J$9,Inputs!$H$6:$H$9))),0),"" )</f>
        <v/>
      </c>
      <c r="J974" s="26">
        <f>IF($A974&lt;=Inputs!$B$13,IF(5&lt;=Inputs!$B$8,IF(Inputs!$B$12&gt;0,MAX(MIN(NORM.INV(RAND(),LOOKUP(T974,Inputs!$J$6:$J$9,Inputs!$G$6:$G$9),LOOKUP(T974,Inputs!$J$6:$J$9,Inputs!$H$6:$H$9)),Inputs!$B$12),-Inputs!$B$12),NORM.INV(RAND(),LOOKUP(T974,Inputs!$J$6:$J$9,Inputs!$G$6:$G$9),LOOKUP(T974,Inputs!$J$6:$J$9,Inputs!$H$6:$H$9))),0),"" )</f>
        <v/>
      </c>
      <c r="K974" s="26">
        <f>IF($A974&lt;=Inputs!$B$13,IF(6&lt;=Inputs!$B$8,IF(Inputs!$B$12&gt;0,MAX(MIN(NORM.INV(RAND(),LOOKUP(U974,Inputs!$J$6:$J$9,Inputs!$G$6:$G$9),LOOKUP(U974,Inputs!$J$6:$J$9,Inputs!$H$6:$H$9)),Inputs!$B$12),-Inputs!$B$12),NORM.INV(RAND(),LOOKUP(U974,Inputs!$J$6:$J$9,Inputs!$G$6:$G$9),LOOKUP(U974,Inputs!$J$6:$J$9,Inputs!$H$6:$H$9))),0),"" )</f>
        <v/>
      </c>
      <c r="L974" s="26">
        <f>IF($A974&lt;=Inputs!$B$13,IF(7&lt;=Inputs!$B$8,IF(Inputs!$B$12&gt;0,MAX(MIN(NORM.INV(RAND(),LOOKUP(V974,Inputs!$J$6:$J$9,Inputs!$G$6:$G$9),LOOKUP(V974,Inputs!$J$6:$J$9,Inputs!$H$6:$H$9)),Inputs!$B$12),-Inputs!$B$12),NORM.INV(RAND(),LOOKUP(V974,Inputs!$J$6:$J$9,Inputs!$G$6:$G$9),LOOKUP(V974,Inputs!$J$6:$J$9,Inputs!$H$6:$H$9))),0),"" )</f>
        <v/>
      </c>
      <c r="M974" s="26">
        <f>IF($A974&lt;=Inputs!$B$13,IF(8&lt;=Inputs!$B$8,IF(Inputs!$B$12&gt;0,MAX(MIN(NORM.INV(RAND(),LOOKUP(W974,Inputs!$J$6:$J$9,Inputs!$G$6:$G$9),LOOKUP(W974,Inputs!$J$6:$J$9,Inputs!$H$6:$H$9)),Inputs!$B$12),-Inputs!$B$12),NORM.INV(RAND(),LOOKUP(W974,Inputs!$J$6:$J$9,Inputs!$G$6:$G$9),LOOKUP(W974,Inputs!$J$6:$J$9,Inputs!$H$6:$H$9))),0),"" )</f>
        <v/>
      </c>
      <c r="N974" s="26">
        <f>IF($A974&lt;=Inputs!$B$13,IF(9&lt;=Inputs!$B$8,IF(Inputs!$B$12&gt;0,MAX(MIN(NORM.INV(RAND(),LOOKUP(X974,Inputs!$J$6:$J$9,Inputs!$G$6:$G$9),LOOKUP(X974,Inputs!$J$6:$J$9,Inputs!$H$6:$H$9)),Inputs!$B$12),-Inputs!$B$12),NORM.INV(RAND(),LOOKUP(X974,Inputs!$J$6:$J$9,Inputs!$G$6:$G$9),LOOKUP(X974,Inputs!$J$6:$J$9,Inputs!$H$6:$H$9))),0),"" )</f>
        <v/>
      </c>
      <c r="O974" s="26">
        <f>IF($A974&lt;=Inputs!$B$13,IF(10&lt;=Inputs!$B$8,IF(Inputs!$B$12&gt;0,MAX(MIN(NORM.INV(RAND(),LOOKUP(Y974,Inputs!$J$6:$J$9,Inputs!$G$6:$G$9),LOOKUP(Y974,Inputs!$J$6:$J$9,Inputs!$H$6:$H$9)),Inputs!$B$12),-Inputs!$B$12),NORM.INV(RAND(),LOOKUP(Y974,Inputs!$J$6:$J$9,Inputs!$G$6:$G$9),LOOKUP(Y974,Inputs!$J$6:$J$9,Inputs!$H$6:$H$9))),0),"" )</f>
        <v/>
      </c>
      <c r="P974" s="31">
        <f>IF($A974&lt;=Inputs!$B$13,RAND(),"")</f>
        <v/>
      </c>
      <c r="Q974" s="31">
        <f>IF($A974&lt;=Inputs!$B$13,RAND(),"")</f>
        <v/>
      </c>
      <c r="R974" s="31">
        <f>IF($A974&lt;=Inputs!$B$13,RAND(),"")</f>
        <v/>
      </c>
      <c r="S974" s="31">
        <f>IF($A974&lt;=Inputs!$B$13,RAND(),"")</f>
        <v/>
      </c>
      <c r="T974" s="31">
        <f>IF($A974&lt;=Inputs!$B$13,RAND(),"")</f>
        <v/>
      </c>
      <c r="U974" s="31">
        <f>IF($A974&lt;=Inputs!$B$13,RAND(),"")</f>
        <v/>
      </c>
      <c r="V974" s="31">
        <f>IF($A974&lt;=Inputs!$B$13,RAND(),"")</f>
        <v/>
      </c>
      <c r="W974" s="31">
        <f>IF($A974&lt;=Inputs!$B$13,RAND(),"")</f>
        <v/>
      </c>
      <c r="X974" s="31">
        <f>IF($A974&lt;=Inputs!$B$13,RAND(),"")</f>
        <v/>
      </c>
      <c r="Y974" s="31">
        <f>IF($A974&lt;=Inputs!$B$13,RAND(),"")</f>
        <v/>
      </c>
    </row>
    <row r="975">
      <c r="A975" t="n">
        <v>970</v>
      </c>
      <c r="B975" s="26">
        <f>IF($A975&lt;=Inputs!$B$13,IF(Inputs!$B$8&gt;0,SUM(F975:O975)/Inputs!$B$8,0),"")</f>
        <v/>
      </c>
      <c r="C975" s="27">
        <f>IF($A975&lt;=Inputs!$B$13,B975/100,"")</f>
        <v/>
      </c>
      <c r="D975" s="28">
        <f>IF($A975&lt;=Inputs!$B$13,C975*Inputs!$B$7,"")</f>
        <v/>
      </c>
      <c r="E975" s="29">
        <f>IF($A975&lt;=Inputs!$B$13,IF(D975&gt;0,1,0),"")</f>
        <v/>
      </c>
      <c r="F975" s="26">
        <f>IF($A975&lt;=Inputs!$B$13,IF(1&lt;=Inputs!$B$8,IF(Inputs!$B$12&gt;0,MAX(MIN(NORM.INV(RAND(),LOOKUP(P975,Inputs!$J$6:$J$9,Inputs!$G$6:$G$9),LOOKUP(P975,Inputs!$J$6:$J$9,Inputs!$H$6:$H$9)),Inputs!$B$12),-Inputs!$B$12),NORM.INV(RAND(),LOOKUP(P975,Inputs!$J$6:$J$9,Inputs!$G$6:$G$9),LOOKUP(P975,Inputs!$J$6:$J$9,Inputs!$H$6:$H$9))),0),"" )</f>
        <v/>
      </c>
      <c r="G975" s="26">
        <f>IF($A975&lt;=Inputs!$B$13,IF(2&lt;=Inputs!$B$8,IF(Inputs!$B$12&gt;0,MAX(MIN(NORM.INV(RAND(),LOOKUP(Q975,Inputs!$J$6:$J$9,Inputs!$G$6:$G$9),LOOKUP(Q975,Inputs!$J$6:$J$9,Inputs!$H$6:$H$9)),Inputs!$B$12),-Inputs!$B$12),NORM.INV(RAND(),LOOKUP(Q975,Inputs!$J$6:$J$9,Inputs!$G$6:$G$9),LOOKUP(Q975,Inputs!$J$6:$J$9,Inputs!$H$6:$H$9))),0),"" )</f>
        <v/>
      </c>
      <c r="H975" s="26">
        <f>IF($A975&lt;=Inputs!$B$13,IF(3&lt;=Inputs!$B$8,IF(Inputs!$B$12&gt;0,MAX(MIN(NORM.INV(RAND(),LOOKUP(R975,Inputs!$J$6:$J$9,Inputs!$G$6:$G$9),LOOKUP(R975,Inputs!$J$6:$J$9,Inputs!$H$6:$H$9)),Inputs!$B$12),-Inputs!$B$12),NORM.INV(RAND(),LOOKUP(R975,Inputs!$J$6:$J$9,Inputs!$G$6:$G$9),LOOKUP(R975,Inputs!$J$6:$J$9,Inputs!$H$6:$H$9))),0),"" )</f>
        <v/>
      </c>
      <c r="I975" s="26">
        <f>IF($A975&lt;=Inputs!$B$13,IF(4&lt;=Inputs!$B$8,IF(Inputs!$B$12&gt;0,MAX(MIN(NORM.INV(RAND(),LOOKUP(S975,Inputs!$J$6:$J$9,Inputs!$G$6:$G$9),LOOKUP(S975,Inputs!$J$6:$J$9,Inputs!$H$6:$H$9)),Inputs!$B$12),-Inputs!$B$12),NORM.INV(RAND(),LOOKUP(S975,Inputs!$J$6:$J$9,Inputs!$G$6:$G$9),LOOKUP(S975,Inputs!$J$6:$J$9,Inputs!$H$6:$H$9))),0),"" )</f>
        <v/>
      </c>
      <c r="J975" s="26">
        <f>IF($A975&lt;=Inputs!$B$13,IF(5&lt;=Inputs!$B$8,IF(Inputs!$B$12&gt;0,MAX(MIN(NORM.INV(RAND(),LOOKUP(T975,Inputs!$J$6:$J$9,Inputs!$G$6:$G$9),LOOKUP(T975,Inputs!$J$6:$J$9,Inputs!$H$6:$H$9)),Inputs!$B$12),-Inputs!$B$12),NORM.INV(RAND(),LOOKUP(T975,Inputs!$J$6:$J$9,Inputs!$G$6:$G$9),LOOKUP(T975,Inputs!$J$6:$J$9,Inputs!$H$6:$H$9))),0),"" )</f>
        <v/>
      </c>
      <c r="K975" s="26">
        <f>IF($A975&lt;=Inputs!$B$13,IF(6&lt;=Inputs!$B$8,IF(Inputs!$B$12&gt;0,MAX(MIN(NORM.INV(RAND(),LOOKUP(U975,Inputs!$J$6:$J$9,Inputs!$G$6:$G$9),LOOKUP(U975,Inputs!$J$6:$J$9,Inputs!$H$6:$H$9)),Inputs!$B$12),-Inputs!$B$12),NORM.INV(RAND(),LOOKUP(U975,Inputs!$J$6:$J$9,Inputs!$G$6:$G$9),LOOKUP(U975,Inputs!$J$6:$J$9,Inputs!$H$6:$H$9))),0),"" )</f>
        <v/>
      </c>
      <c r="L975" s="26">
        <f>IF($A975&lt;=Inputs!$B$13,IF(7&lt;=Inputs!$B$8,IF(Inputs!$B$12&gt;0,MAX(MIN(NORM.INV(RAND(),LOOKUP(V975,Inputs!$J$6:$J$9,Inputs!$G$6:$G$9),LOOKUP(V975,Inputs!$J$6:$J$9,Inputs!$H$6:$H$9)),Inputs!$B$12),-Inputs!$B$12),NORM.INV(RAND(),LOOKUP(V975,Inputs!$J$6:$J$9,Inputs!$G$6:$G$9),LOOKUP(V975,Inputs!$J$6:$J$9,Inputs!$H$6:$H$9))),0),"" )</f>
        <v/>
      </c>
      <c r="M975" s="26">
        <f>IF($A975&lt;=Inputs!$B$13,IF(8&lt;=Inputs!$B$8,IF(Inputs!$B$12&gt;0,MAX(MIN(NORM.INV(RAND(),LOOKUP(W975,Inputs!$J$6:$J$9,Inputs!$G$6:$G$9),LOOKUP(W975,Inputs!$J$6:$J$9,Inputs!$H$6:$H$9)),Inputs!$B$12),-Inputs!$B$12),NORM.INV(RAND(),LOOKUP(W975,Inputs!$J$6:$J$9,Inputs!$G$6:$G$9),LOOKUP(W975,Inputs!$J$6:$J$9,Inputs!$H$6:$H$9))),0),"" )</f>
        <v/>
      </c>
      <c r="N975" s="26">
        <f>IF($A975&lt;=Inputs!$B$13,IF(9&lt;=Inputs!$B$8,IF(Inputs!$B$12&gt;0,MAX(MIN(NORM.INV(RAND(),LOOKUP(X975,Inputs!$J$6:$J$9,Inputs!$G$6:$G$9),LOOKUP(X975,Inputs!$J$6:$J$9,Inputs!$H$6:$H$9)),Inputs!$B$12),-Inputs!$B$12),NORM.INV(RAND(),LOOKUP(X975,Inputs!$J$6:$J$9,Inputs!$G$6:$G$9),LOOKUP(X975,Inputs!$J$6:$J$9,Inputs!$H$6:$H$9))),0),"" )</f>
        <v/>
      </c>
      <c r="O975" s="26">
        <f>IF($A975&lt;=Inputs!$B$13,IF(10&lt;=Inputs!$B$8,IF(Inputs!$B$12&gt;0,MAX(MIN(NORM.INV(RAND(),LOOKUP(Y975,Inputs!$J$6:$J$9,Inputs!$G$6:$G$9),LOOKUP(Y975,Inputs!$J$6:$J$9,Inputs!$H$6:$H$9)),Inputs!$B$12),-Inputs!$B$12),NORM.INV(RAND(),LOOKUP(Y975,Inputs!$J$6:$J$9,Inputs!$G$6:$G$9),LOOKUP(Y975,Inputs!$J$6:$J$9,Inputs!$H$6:$H$9))),0),"" )</f>
        <v/>
      </c>
      <c r="P975" s="31">
        <f>IF($A975&lt;=Inputs!$B$13,RAND(),"")</f>
        <v/>
      </c>
      <c r="Q975" s="31">
        <f>IF($A975&lt;=Inputs!$B$13,RAND(),"")</f>
        <v/>
      </c>
      <c r="R975" s="31">
        <f>IF($A975&lt;=Inputs!$B$13,RAND(),"")</f>
        <v/>
      </c>
      <c r="S975" s="31">
        <f>IF($A975&lt;=Inputs!$B$13,RAND(),"")</f>
        <v/>
      </c>
      <c r="T975" s="31">
        <f>IF($A975&lt;=Inputs!$B$13,RAND(),"")</f>
        <v/>
      </c>
      <c r="U975" s="31">
        <f>IF($A975&lt;=Inputs!$B$13,RAND(),"")</f>
        <v/>
      </c>
      <c r="V975" s="31">
        <f>IF($A975&lt;=Inputs!$B$13,RAND(),"")</f>
        <v/>
      </c>
      <c r="W975" s="31">
        <f>IF($A975&lt;=Inputs!$B$13,RAND(),"")</f>
        <v/>
      </c>
      <c r="X975" s="31">
        <f>IF($A975&lt;=Inputs!$B$13,RAND(),"")</f>
        <v/>
      </c>
      <c r="Y975" s="31">
        <f>IF($A975&lt;=Inputs!$B$13,RAND(),"")</f>
        <v/>
      </c>
    </row>
    <row r="976">
      <c r="A976" t="n">
        <v>971</v>
      </c>
      <c r="B976" s="26">
        <f>IF($A976&lt;=Inputs!$B$13,IF(Inputs!$B$8&gt;0,SUM(F976:O976)/Inputs!$B$8,0),"")</f>
        <v/>
      </c>
      <c r="C976" s="27">
        <f>IF($A976&lt;=Inputs!$B$13,B976/100,"")</f>
        <v/>
      </c>
      <c r="D976" s="28">
        <f>IF($A976&lt;=Inputs!$B$13,C976*Inputs!$B$7,"")</f>
        <v/>
      </c>
      <c r="E976" s="29">
        <f>IF($A976&lt;=Inputs!$B$13,IF(D976&gt;0,1,0),"")</f>
        <v/>
      </c>
      <c r="F976" s="26">
        <f>IF($A976&lt;=Inputs!$B$13,IF(1&lt;=Inputs!$B$8,IF(Inputs!$B$12&gt;0,MAX(MIN(NORM.INV(RAND(),LOOKUP(P976,Inputs!$J$6:$J$9,Inputs!$G$6:$G$9),LOOKUP(P976,Inputs!$J$6:$J$9,Inputs!$H$6:$H$9)),Inputs!$B$12),-Inputs!$B$12),NORM.INV(RAND(),LOOKUP(P976,Inputs!$J$6:$J$9,Inputs!$G$6:$G$9),LOOKUP(P976,Inputs!$J$6:$J$9,Inputs!$H$6:$H$9))),0),"" )</f>
        <v/>
      </c>
      <c r="G976" s="26">
        <f>IF($A976&lt;=Inputs!$B$13,IF(2&lt;=Inputs!$B$8,IF(Inputs!$B$12&gt;0,MAX(MIN(NORM.INV(RAND(),LOOKUP(Q976,Inputs!$J$6:$J$9,Inputs!$G$6:$G$9),LOOKUP(Q976,Inputs!$J$6:$J$9,Inputs!$H$6:$H$9)),Inputs!$B$12),-Inputs!$B$12),NORM.INV(RAND(),LOOKUP(Q976,Inputs!$J$6:$J$9,Inputs!$G$6:$G$9),LOOKUP(Q976,Inputs!$J$6:$J$9,Inputs!$H$6:$H$9))),0),"" )</f>
        <v/>
      </c>
      <c r="H976" s="26">
        <f>IF($A976&lt;=Inputs!$B$13,IF(3&lt;=Inputs!$B$8,IF(Inputs!$B$12&gt;0,MAX(MIN(NORM.INV(RAND(),LOOKUP(R976,Inputs!$J$6:$J$9,Inputs!$G$6:$G$9),LOOKUP(R976,Inputs!$J$6:$J$9,Inputs!$H$6:$H$9)),Inputs!$B$12),-Inputs!$B$12),NORM.INV(RAND(),LOOKUP(R976,Inputs!$J$6:$J$9,Inputs!$G$6:$G$9),LOOKUP(R976,Inputs!$J$6:$J$9,Inputs!$H$6:$H$9))),0),"" )</f>
        <v/>
      </c>
      <c r="I976" s="26">
        <f>IF($A976&lt;=Inputs!$B$13,IF(4&lt;=Inputs!$B$8,IF(Inputs!$B$12&gt;0,MAX(MIN(NORM.INV(RAND(),LOOKUP(S976,Inputs!$J$6:$J$9,Inputs!$G$6:$G$9),LOOKUP(S976,Inputs!$J$6:$J$9,Inputs!$H$6:$H$9)),Inputs!$B$12),-Inputs!$B$12),NORM.INV(RAND(),LOOKUP(S976,Inputs!$J$6:$J$9,Inputs!$G$6:$G$9),LOOKUP(S976,Inputs!$J$6:$J$9,Inputs!$H$6:$H$9))),0),"" )</f>
        <v/>
      </c>
      <c r="J976" s="26">
        <f>IF($A976&lt;=Inputs!$B$13,IF(5&lt;=Inputs!$B$8,IF(Inputs!$B$12&gt;0,MAX(MIN(NORM.INV(RAND(),LOOKUP(T976,Inputs!$J$6:$J$9,Inputs!$G$6:$G$9),LOOKUP(T976,Inputs!$J$6:$J$9,Inputs!$H$6:$H$9)),Inputs!$B$12),-Inputs!$B$12),NORM.INV(RAND(),LOOKUP(T976,Inputs!$J$6:$J$9,Inputs!$G$6:$G$9),LOOKUP(T976,Inputs!$J$6:$J$9,Inputs!$H$6:$H$9))),0),"" )</f>
        <v/>
      </c>
      <c r="K976" s="26">
        <f>IF($A976&lt;=Inputs!$B$13,IF(6&lt;=Inputs!$B$8,IF(Inputs!$B$12&gt;0,MAX(MIN(NORM.INV(RAND(),LOOKUP(U976,Inputs!$J$6:$J$9,Inputs!$G$6:$G$9),LOOKUP(U976,Inputs!$J$6:$J$9,Inputs!$H$6:$H$9)),Inputs!$B$12),-Inputs!$B$12),NORM.INV(RAND(),LOOKUP(U976,Inputs!$J$6:$J$9,Inputs!$G$6:$G$9),LOOKUP(U976,Inputs!$J$6:$J$9,Inputs!$H$6:$H$9))),0),"" )</f>
        <v/>
      </c>
      <c r="L976" s="26">
        <f>IF($A976&lt;=Inputs!$B$13,IF(7&lt;=Inputs!$B$8,IF(Inputs!$B$12&gt;0,MAX(MIN(NORM.INV(RAND(),LOOKUP(V976,Inputs!$J$6:$J$9,Inputs!$G$6:$G$9),LOOKUP(V976,Inputs!$J$6:$J$9,Inputs!$H$6:$H$9)),Inputs!$B$12),-Inputs!$B$12),NORM.INV(RAND(),LOOKUP(V976,Inputs!$J$6:$J$9,Inputs!$G$6:$G$9),LOOKUP(V976,Inputs!$J$6:$J$9,Inputs!$H$6:$H$9))),0),"" )</f>
        <v/>
      </c>
      <c r="M976" s="26">
        <f>IF($A976&lt;=Inputs!$B$13,IF(8&lt;=Inputs!$B$8,IF(Inputs!$B$12&gt;0,MAX(MIN(NORM.INV(RAND(),LOOKUP(W976,Inputs!$J$6:$J$9,Inputs!$G$6:$G$9),LOOKUP(W976,Inputs!$J$6:$J$9,Inputs!$H$6:$H$9)),Inputs!$B$12),-Inputs!$B$12),NORM.INV(RAND(),LOOKUP(W976,Inputs!$J$6:$J$9,Inputs!$G$6:$G$9),LOOKUP(W976,Inputs!$J$6:$J$9,Inputs!$H$6:$H$9))),0),"" )</f>
        <v/>
      </c>
      <c r="N976" s="26">
        <f>IF($A976&lt;=Inputs!$B$13,IF(9&lt;=Inputs!$B$8,IF(Inputs!$B$12&gt;0,MAX(MIN(NORM.INV(RAND(),LOOKUP(X976,Inputs!$J$6:$J$9,Inputs!$G$6:$G$9),LOOKUP(X976,Inputs!$J$6:$J$9,Inputs!$H$6:$H$9)),Inputs!$B$12),-Inputs!$B$12),NORM.INV(RAND(),LOOKUP(X976,Inputs!$J$6:$J$9,Inputs!$G$6:$G$9),LOOKUP(X976,Inputs!$J$6:$J$9,Inputs!$H$6:$H$9))),0),"" )</f>
        <v/>
      </c>
      <c r="O976" s="26">
        <f>IF($A976&lt;=Inputs!$B$13,IF(10&lt;=Inputs!$B$8,IF(Inputs!$B$12&gt;0,MAX(MIN(NORM.INV(RAND(),LOOKUP(Y976,Inputs!$J$6:$J$9,Inputs!$G$6:$G$9),LOOKUP(Y976,Inputs!$J$6:$J$9,Inputs!$H$6:$H$9)),Inputs!$B$12),-Inputs!$B$12),NORM.INV(RAND(),LOOKUP(Y976,Inputs!$J$6:$J$9,Inputs!$G$6:$G$9),LOOKUP(Y976,Inputs!$J$6:$J$9,Inputs!$H$6:$H$9))),0),"" )</f>
        <v/>
      </c>
      <c r="P976" s="31">
        <f>IF($A976&lt;=Inputs!$B$13,RAND(),"")</f>
        <v/>
      </c>
      <c r="Q976" s="31">
        <f>IF($A976&lt;=Inputs!$B$13,RAND(),"")</f>
        <v/>
      </c>
      <c r="R976" s="31">
        <f>IF($A976&lt;=Inputs!$B$13,RAND(),"")</f>
        <v/>
      </c>
      <c r="S976" s="31">
        <f>IF($A976&lt;=Inputs!$B$13,RAND(),"")</f>
        <v/>
      </c>
      <c r="T976" s="31">
        <f>IF($A976&lt;=Inputs!$B$13,RAND(),"")</f>
        <v/>
      </c>
      <c r="U976" s="31">
        <f>IF($A976&lt;=Inputs!$B$13,RAND(),"")</f>
        <v/>
      </c>
      <c r="V976" s="31">
        <f>IF($A976&lt;=Inputs!$B$13,RAND(),"")</f>
        <v/>
      </c>
      <c r="W976" s="31">
        <f>IF($A976&lt;=Inputs!$B$13,RAND(),"")</f>
        <v/>
      </c>
      <c r="X976" s="31">
        <f>IF($A976&lt;=Inputs!$B$13,RAND(),"")</f>
        <v/>
      </c>
      <c r="Y976" s="31">
        <f>IF($A976&lt;=Inputs!$B$13,RAND(),"")</f>
        <v/>
      </c>
    </row>
    <row r="977">
      <c r="A977" t="n">
        <v>972</v>
      </c>
      <c r="B977" s="26">
        <f>IF($A977&lt;=Inputs!$B$13,IF(Inputs!$B$8&gt;0,SUM(F977:O977)/Inputs!$B$8,0),"")</f>
        <v/>
      </c>
      <c r="C977" s="27">
        <f>IF($A977&lt;=Inputs!$B$13,B977/100,"")</f>
        <v/>
      </c>
      <c r="D977" s="28">
        <f>IF($A977&lt;=Inputs!$B$13,C977*Inputs!$B$7,"")</f>
        <v/>
      </c>
      <c r="E977" s="29">
        <f>IF($A977&lt;=Inputs!$B$13,IF(D977&gt;0,1,0),"")</f>
        <v/>
      </c>
      <c r="F977" s="26">
        <f>IF($A977&lt;=Inputs!$B$13,IF(1&lt;=Inputs!$B$8,IF(Inputs!$B$12&gt;0,MAX(MIN(NORM.INV(RAND(),LOOKUP(P977,Inputs!$J$6:$J$9,Inputs!$G$6:$G$9),LOOKUP(P977,Inputs!$J$6:$J$9,Inputs!$H$6:$H$9)),Inputs!$B$12),-Inputs!$B$12),NORM.INV(RAND(),LOOKUP(P977,Inputs!$J$6:$J$9,Inputs!$G$6:$G$9),LOOKUP(P977,Inputs!$J$6:$J$9,Inputs!$H$6:$H$9))),0),"" )</f>
        <v/>
      </c>
      <c r="G977" s="26">
        <f>IF($A977&lt;=Inputs!$B$13,IF(2&lt;=Inputs!$B$8,IF(Inputs!$B$12&gt;0,MAX(MIN(NORM.INV(RAND(),LOOKUP(Q977,Inputs!$J$6:$J$9,Inputs!$G$6:$G$9),LOOKUP(Q977,Inputs!$J$6:$J$9,Inputs!$H$6:$H$9)),Inputs!$B$12),-Inputs!$B$12),NORM.INV(RAND(),LOOKUP(Q977,Inputs!$J$6:$J$9,Inputs!$G$6:$G$9),LOOKUP(Q977,Inputs!$J$6:$J$9,Inputs!$H$6:$H$9))),0),"" )</f>
        <v/>
      </c>
      <c r="H977" s="26">
        <f>IF($A977&lt;=Inputs!$B$13,IF(3&lt;=Inputs!$B$8,IF(Inputs!$B$12&gt;0,MAX(MIN(NORM.INV(RAND(),LOOKUP(R977,Inputs!$J$6:$J$9,Inputs!$G$6:$G$9),LOOKUP(R977,Inputs!$J$6:$J$9,Inputs!$H$6:$H$9)),Inputs!$B$12),-Inputs!$B$12),NORM.INV(RAND(),LOOKUP(R977,Inputs!$J$6:$J$9,Inputs!$G$6:$G$9),LOOKUP(R977,Inputs!$J$6:$J$9,Inputs!$H$6:$H$9))),0),"" )</f>
        <v/>
      </c>
      <c r="I977" s="26">
        <f>IF($A977&lt;=Inputs!$B$13,IF(4&lt;=Inputs!$B$8,IF(Inputs!$B$12&gt;0,MAX(MIN(NORM.INV(RAND(),LOOKUP(S977,Inputs!$J$6:$J$9,Inputs!$G$6:$G$9),LOOKUP(S977,Inputs!$J$6:$J$9,Inputs!$H$6:$H$9)),Inputs!$B$12),-Inputs!$B$12),NORM.INV(RAND(),LOOKUP(S977,Inputs!$J$6:$J$9,Inputs!$G$6:$G$9),LOOKUP(S977,Inputs!$J$6:$J$9,Inputs!$H$6:$H$9))),0),"" )</f>
        <v/>
      </c>
      <c r="J977" s="26">
        <f>IF($A977&lt;=Inputs!$B$13,IF(5&lt;=Inputs!$B$8,IF(Inputs!$B$12&gt;0,MAX(MIN(NORM.INV(RAND(),LOOKUP(T977,Inputs!$J$6:$J$9,Inputs!$G$6:$G$9),LOOKUP(T977,Inputs!$J$6:$J$9,Inputs!$H$6:$H$9)),Inputs!$B$12),-Inputs!$B$12),NORM.INV(RAND(),LOOKUP(T977,Inputs!$J$6:$J$9,Inputs!$G$6:$G$9),LOOKUP(T977,Inputs!$J$6:$J$9,Inputs!$H$6:$H$9))),0),"" )</f>
        <v/>
      </c>
      <c r="K977" s="26">
        <f>IF($A977&lt;=Inputs!$B$13,IF(6&lt;=Inputs!$B$8,IF(Inputs!$B$12&gt;0,MAX(MIN(NORM.INV(RAND(),LOOKUP(U977,Inputs!$J$6:$J$9,Inputs!$G$6:$G$9),LOOKUP(U977,Inputs!$J$6:$J$9,Inputs!$H$6:$H$9)),Inputs!$B$12),-Inputs!$B$12),NORM.INV(RAND(),LOOKUP(U977,Inputs!$J$6:$J$9,Inputs!$G$6:$G$9),LOOKUP(U977,Inputs!$J$6:$J$9,Inputs!$H$6:$H$9))),0),"" )</f>
        <v/>
      </c>
      <c r="L977" s="26">
        <f>IF($A977&lt;=Inputs!$B$13,IF(7&lt;=Inputs!$B$8,IF(Inputs!$B$12&gt;0,MAX(MIN(NORM.INV(RAND(),LOOKUP(V977,Inputs!$J$6:$J$9,Inputs!$G$6:$G$9),LOOKUP(V977,Inputs!$J$6:$J$9,Inputs!$H$6:$H$9)),Inputs!$B$12),-Inputs!$B$12),NORM.INV(RAND(),LOOKUP(V977,Inputs!$J$6:$J$9,Inputs!$G$6:$G$9),LOOKUP(V977,Inputs!$J$6:$J$9,Inputs!$H$6:$H$9))),0),"" )</f>
        <v/>
      </c>
      <c r="M977" s="26">
        <f>IF($A977&lt;=Inputs!$B$13,IF(8&lt;=Inputs!$B$8,IF(Inputs!$B$12&gt;0,MAX(MIN(NORM.INV(RAND(),LOOKUP(W977,Inputs!$J$6:$J$9,Inputs!$G$6:$G$9),LOOKUP(W977,Inputs!$J$6:$J$9,Inputs!$H$6:$H$9)),Inputs!$B$12),-Inputs!$B$12),NORM.INV(RAND(),LOOKUP(W977,Inputs!$J$6:$J$9,Inputs!$G$6:$G$9),LOOKUP(W977,Inputs!$J$6:$J$9,Inputs!$H$6:$H$9))),0),"" )</f>
        <v/>
      </c>
      <c r="N977" s="26">
        <f>IF($A977&lt;=Inputs!$B$13,IF(9&lt;=Inputs!$B$8,IF(Inputs!$B$12&gt;0,MAX(MIN(NORM.INV(RAND(),LOOKUP(X977,Inputs!$J$6:$J$9,Inputs!$G$6:$G$9),LOOKUP(X977,Inputs!$J$6:$J$9,Inputs!$H$6:$H$9)),Inputs!$B$12),-Inputs!$B$12),NORM.INV(RAND(),LOOKUP(X977,Inputs!$J$6:$J$9,Inputs!$G$6:$G$9),LOOKUP(X977,Inputs!$J$6:$J$9,Inputs!$H$6:$H$9))),0),"" )</f>
        <v/>
      </c>
      <c r="O977" s="26">
        <f>IF($A977&lt;=Inputs!$B$13,IF(10&lt;=Inputs!$B$8,IF(Inputs!$B$12&gt;0,MAX(MIN(NORM.INV(RAND(),LOOKUP(Y977,Inputs!$J$6:$J$9,Inputs!$G$6:$G$9),LOOKUP(Y977,Inputs!$J$6:$J$9,Inputs!$H$6:$H$9)),Inputs!$B$12),-Inputs!$B$12),NORM.INV(RAND(),LOOKUP(Y977,Inputs!$J$6:$J$9,Inputs!$G$6:$G$9),LOOKUP(Y977,Inputs!$J$6:$J$9,Inputs!$H$6:$H$9))),0),"" )</f>
        <v/>
      </c>
      <c r="P977" s="31">
        <f>IF($A977&lt;=Inputs!$B$13,RAND(),"")</f>
        <v/>
      </c>
      <c r="Q977" s="31">
        <f>IF($A977&lt;=Inputs!$B$13,RAND(),"")</f>
        <v/>
      </c>
      <c r="R977" s="31">
        <f>IF($A977&lt;=Inputs!$B$13,RAND(),"")</f>
        <v/>
      </c>
      <c r="S977" s="31">
        <f>IF($A977&lt;=Inputs!$B$13,RAND(),"")</f>
        <v/>
      </c>
      <c r="T977" s="31">
        <f>IF($A977&lt;=Inputs!$B$13,RAND(),"")</f>
        <v/>
      </c>
      <c r="U977" s="31">
        <f>IF($A977&lt;=Inputs!$B$13,RAND(),"")</f>
        <v/>
      </c>
      <c r="V977" s="31">
        <f>IF($A977&lt;=Inputs!$B$13,RAND(),"")</f>
        <v/>
      </c>
      <c r="W977" s="31">
        <f>IF($A977&lt;=Inputs!$B$13,RAND(),"")</f>
        <v/>
      </c>
      <c r="X977" s="31">
        <f>IF($A977&lt;=Inputs!$B$13,RAND(),"")</f>
        <v/>
      </c>
      <c r="Y977" s="31">
        <f>IF($A977&lt;=Inputs!$B$13,RAND(),"")</f>
        <v/>
      </c>
    </row>
    <row r="978">
      <c r="A978" t="n">
        <v>973</v>
      </c>
      <c r="B978" s="26">
        <f>IF($A978&lt;=Inputs!$B$13,IF(Inputs!$B$8&gt;0,SUM(F978:O978)/Inputs!$B$8,0),"")</f>
        <v/>
      </c>
      <c r="C978" s="27">
        <f>IF($A978&lt;=Inputs!$B$13,B978/100,"")</f>
        <v/>
      </c>
      <c r="D978" s="28">
        <f>IF($A978&lt;=Inputs!$B$13,C978*Inputs!$B$7,"")</f>
        <v/>
      </c>
      <c r="E978" s="29">
        <f>IF($A978&lt;=Inputs!$B$13,IF(D978&gt;0,1,0),"")</f>
        <v/>
      </c>
      <c r="F978" s="26">
        <f>IF($A978&lt;=Inputs!$B$13,IF(1&lt;=Inputs!$B$8,IF(Inputs!$B$12&gt;0,MAX(MIN(NORM.INV(RAND(),LOOKUP(P978,Inputs!$J$6:$J$9,Inputs!$G$6:$G$9),LOOKUP(P978,Inputs!$J$6:$J$9,Inputs!$H$6:$H$9)),Inputs!$B$12),-Inputs!$B$12),NORM.INV(RAND(),LOOKUP(P978,Inputs!$J$6:$J$9,Inputs!$G$6:$G$9),LOOKUP(P978,Inputs!$J$6:$J$9,Inputs!$H$6:$H$9))),0),"" )</f>
        <v/>
      </c>
      <c r="G978" s="26">
        <f>IF($A978&lt;=Inputs!$B$13,IF(2&lt;=Inputs!$B$8,IF(Inputs!$B$12&gt;0,MAX(MIN(NORM.INV(RAND(),LOOKUP(Q978,Inputs!$J$6:$J$9,Inputs!$G$6:$G$9),LOOKUP(Q978,Inputs!$J$6:$J$9,Inputs!$H$6:$H$9)),Inputs!$B$12),-Inputs!$B$12),NORM.INV(RAND(),LOOKUP(Q978,Inputs!$J$6:$J$9,Inputs!$G$6:$G$9),LOOKUP(Q978,Inputs!$J$6:$J$9,Inputs!$H$6:$H$9))),0),"" )</f>
        <v/>
      </c>
      <c r="H978" s="26">
        <f>IF($A978&lt;=Inputs!$B$13,IF(3&lt;=Inputs!$B$8,IF(Inputs!$B$12&gt;0,MAX(MIN(NORM.INV(RAND(),LOOKUP(R978,Inputs!$J$6:$J$9,Inputs!$G$6:$G$9),LOOKUP(R978,Inputs!$J$6:$J$9,Inputs!$H$6:$H$9)),Inputs!$B$12),-Inputs!$B$12),NORM.INV(RAND(),LOOKUP(R978,Inputs!$J$6:$J$9,Inputs!$G$6:$G$9),LOOKUP(R978,Inputs!$J$6:$J$9,Inputs!$H$6:$H$9))),0),"" )</f>
        <v/>
      </c>
      <c r="I978" s="26">
        <f>IF($A978&lt;=Inputs!$B$13,IF(4&lt;=Inputs!$B$8,IF(Inputs!$B$12&gt;0,MAX(MIN(NORM.INV(RAND(),LOOKUP(S978,Inputs!$J$6:$J$9,Inputs!$G$6:$G$9),LOOKUP(S978,Inputs!$J$6:$J$9,Inputs!$H$6:$H$9)),Inputs!$B$12),-Inputs!$B$12),NORM.INV(RAND(),LOOKUP(S978,Inputs!$J$6:$J$9,Inputs!$G$6:$G$9),LOOKUP(S978,Inputs!$J$6:$J$9,Inputs!$H$6:$H$9))),0),"" )</f>
        <v/>
      </c>
      <c r="J978" s="26">
        <f>IF($A978&lt;=Inputs!$B$13,IF(5&lt;=Inputs!$B$8,IF(Inputs!$B$12&gt;0,MAX(MIN(NORM.INV(RAND(),LOOKUP(T978,Inputs!$J$6:$J$9,Inputs!$G$6:$G$9),LOOKUP(T978,Inputs!$J$6:$J$9,Inputs!$H$6:$H$9)),Inputs!$B$12),-Inputs!$B$12),NORM.INV(RAND(),LOOKUP(T978,Inputs!$J$6:$J$9,Inputs!$G$6:$G$9),LOOKUP(T978,Inputs!$J$6:$J$9,Inputs!$H$6:$H$9))),0),"" )</f>
        <v/>
      </c>
      <c r="K978" s="26">
        <f>IF($A978&lt;=Inputs!$B$13,IF(6&lt;=Inputs!$B$8,IF(Inputs!$B$12&gt;0,MAX(MIN(NORM.INV(RAND(),LOOKUP(U978,Inputs!$J$6:$J$9,Inputs!$G$6:$G$9),LOOKUP(U978,Inputs!$J$6:$J$9,Inputs!$H$6:$H$9)),Inputs!$B$12),-Inputs!$B$12),NORM.INV(RAND(),LOOKUP(U978,Inputs!$J$6:$J$9,Inputs!$G$6:$G$9),LOOKUP(U978,Inputs!$J$6:$J$9,Inputs!$H$6:$H$9))),0),"" )</f>
        <v/>
      </c>
      <c r="L978" s="26">
        <f>IF($A978&lt;=Inputs!$B$13,IF(7&lt;=Inputs!$B$8,IF(Inputs!$B$12&gt;0,MAX(MIN(NORM.INV(RAND(),LOOKUP(V978,Inputs!$J$6:$J$9,Inputs!$G$6:$G$9),LOOKUP(V978,Inputs!$J$6:$J$9,Inputs!$H$6:$H$9)),Inputs!$B$12),-Inputs!$B$12),NORM.INV(RAND(),LOOKUP(V978,Inputs!$J$6:$J$9,Inputs!$G$6:$G$9),LOOKUP(V978,Inputs!$J$6:$J$9,Inputs!$H$6:$H$9))),0),"" )</f>
        <v/>
      </c>
      <c r="M978" s="26">
        <f>IF($A978&lt;=Inputs!$B$13,IF(8&lt;=Inputs!$B$8,IF(Inputs!$B$12&gt;0,MAX(MIN(NORM.INV(RAND(),LOOKUP(W978,Inputs!$J$6:$J$9,Inputs!$G$6:$G$9),LOOKUP(W978,Inputs!$J$6:$J$9,Inputs!$H$6:$H$9)),Inputs!$B$12),-Inputs!$B$12),NORM.INV(RAND(),LOOKUP(W978,Inputs!$J$6:$J$9,Inputs!$G$6:$G$9),LOOKUP(W978,Inputs!$J$6:$J$9,Inputs!$H$6:$H$9))),0),"" )</f>
        <v/>
      </c>
      <c r="N978" s="26">
        <f>IF($A978&lt;=Inputs!$B$13,IF(9&lt;=Inputs!$B$8,IF(Inputs!$B$12&gt;0,MAX(MIN(NORM.INV(RAND(),LOOKUP(X978,Inputs!$J$6:$J$9,Inputs!$G$6:$G$9),LOOKUP(X978,Inputs!$J$6:$J$9,Inputs!$H$6:$H$9)),Inputs!$B$12),-Inputs!$B$12),NORM.INV(RAND(),LOOKUP(X978,Inputs!$J$6:$J$9,Inputs!$G$6:$G$9),LOOKUP(X978,Inputs!$J$6:$J$9,Inputs!$H$6:$H$9))),0),"" )</f>
        <v/>
      </c>
      <c r="O978" s="26">
        <f>IF($A978&lt;=Inputs!$B$13,IF(10&lt;=Inputs!$B$8,IF(Inputs!$B$12&gt;0,MAX(MIN(NORM.INV(RAND(),LOOKUP(Y978,Inputs!$J$6:$J$9,Inputs!$G$6:$G$9),LOOKUP(Y978,Inputs!$J$6:$J$9,Inputs!$H$6:$H$9)),Inputs!$B$12),-Inputs!$B$12),NORM.INV(RAND(),LOOKUP(Y978,Inputs!$J$6:$J$9,Inputs!$G$6:$G$9),LOOKUP(Y978,Inputs!$J$6:$J$9,Inputs!$H$6:$H$9))),0),"" )</f>
        <v/>
      </c>
      <c r="P978" s="31">
        <f>IF($A978&lt;=Inputs!$B$13,RAND(),"")</f>
        <v/>
      </c>
      <c r="Q978" s="31">
        <f>IF($A978&lt;=Inputs!$B$13,RAND(),"")</f>
        <v/>
      </c>
      <c r="R978" s="31">
        <f>IF($A978&lt;=Inputs!$B$13,RAND(),"")</f>
        <v/>
      </c>
      <c r="S978" s="31">
        <f>IF($A978&lt;=Inputs!$B$13,RAND(),"")</f>
        <v/>
      </c>
      <c r="T978" s="31">
        <f>IF($A978&lt;=Inputs!$B$13,RAND(),"")</f>
        <v/>
      </c>
      <c r="U978" s="31">
        <f>IF($A978&lt;=Inputs!$B$13,RAND(),"")</f>
        <v/>
      </c>
      <c r="V978" s="31">
        <f>IF($A978&lt;=Inputs!$B$13,RAND(),"")</f>
        <v/>
      </c>
      <c r="W978" s="31">
        <f>IF($A978&lt;=Inputs!$B$13,RAND(),"")</f>
        <v/>
      </c>
      <c r="X978" s="31">
        <f>IF($A978&lt;=Inputs!$B$13,RAND(),"")</f>
        <v/>
      </c>
      <c r="Y978" s="31">
        <f>IF($A978&lt;=Inputs!$B$13,RAND(),"")</f>
        <v/>
      </c>
    </row>
    <row r="979">
      <c r="A979" t="n">
        <v>974</v>
      </c>
      <c r="B979" s="26">
        <f>IF($A979&lt;=Inputs!$B$13,IF(Inputs!$B$8&gt;0,SUM(F979:O979)/Inputs!$B$8,0),"")</f>
        <v/>
      </c>
      <c r="C979" s="27">
        <f>IF($A979&lt;=Inputs!$B$13,B979/100,"")</f>
        <v/>
      </c>
      <c r="D979" s="28">
        <f>IF($A979&lt;=Inputs!$B$13,C979*Inputs!$B$7,"")</f>
        <v/>
      </c>
      <c r="E979" s="29">
        <f>IF($A979&lt;=Inputs!$B$13,IF(D979&gt;0,1,0),"")</f>
        <v/>
      </c>
      <c r="F979" s="26">
        <f>IF($A979&lt;=Inputs!$B$13,IF(1&lt;=Inputs!$B$8,IF(Inputs!$B$12&gt;0,MAX(MIN(NORM.INV(RAND(),LOOKUP(P979,Inputs!$J$6:$J$9,Inputs!$G$6:$G$9),LOOKUP(P979,Inputs!$J$6:$J$9,Inputs!$H$6:$H$9)),Inputs!$B$12),-Inputs!$B$12),NORM.INV(RAND(),LOOKUP(P979,Inputs!$J$6:$J$9,Inputs!$G$6:$G$9),LOOKUP(P979,Inputs!$J$6:$J$9,Inputs!$H$6:$H$9))),0),"" )</f>
        <v/>
      </c>
      <c r="G979" s="26">
        <f>IF($A979&lt;=Inputs!$B$13,IF(2&lt;=Inputs!$B$8,IF(Inputs!$B$12&gt;0,MAX(MIN(NORM.INV(RAND(),LOOKUP(Q979,Inputs!$J$6:$J$9,Inputs!$G$6:$G$9),LOOKUP(Q979,Inputs!$J$6:$J$9,Inputs!$H$6:$H$9)),Inputs!$B$12),-Inputs!$B$12),NORM.INV(RAND(),LOOKUP(Q979,Inputs!$J$6:$J$9,Inputs!$G$6:$G$9),LOOKUP(Q979,Inputs!$J$6:$J$9,Inputs!$H$6:$H$9))),0),"" )</f>
        <v/>
      </c>
      <c r="H979" s="26">
        <f>IF($A979&lt;=Inputs!$B$13,IF(3&lt;=Inputs!$B$8,IF(Inputs!$B$12&gt;0,MAX(MIN(NORM.INV(RAND(),LOOKUP(R979,Inputs!$J$6:$J$9,Inputs!$G$6:$G$9),LOOKUP(R979,Inputs!$J$6:$J$9,Inputs!$H$6:$H$9)),Inputs!$B$12),-Inputs!$B$12),NORM.INV(RAND(),LOOKUP(R979,Inputs!$J$6:$J$9,Inputs!$G$6:$G$9),LOOKUP(R979,Inputs!$J$6:$J$9,Inputs!$H$6:$H$9))),0),"" )</f>
        <v/>
      </c>
      <c r="I979" s="26">
        <f>IF($A979&lt;=Inputs!$B$13,IF(4&lt;=Inputs!$B$8,IF(Inputs!$B$12&gt;0,MAX(MIN(NORM.INV(RAND(),LOOKUP(S979,Inputs!$J$6:$J$9,Inputs!$G$6:$G$9),LOOKUP(S979,Inputs!$J$6:$J$9,Inputs!$H$6:$H$9)),Inputs!$B$12),-Inputs!$B$12),NORM.INV(RAND(),LOOKUP(S979,Inputs!$J$6:$J$9,Inputs!$G$6:$G$9),LOOKUP(S979,Inputs!$J$6:$J$9,Inputs!$H$6:$H$9))),0),"" )</f>
        <v/>
      </c>
      <c r="J979" s="26">
        <f>IF($A979&lt;=Inputs!$B$13,IF(5&lt;=Inputs!$B$8,IF(Inputs!$B$12&gt;0,MAX(MIN(NORM.INV(RAND(),LOOKUP(T979,Inputs!$J$6:$J$9,Inputs!$G$6:$G$9),LOOKUP(T979,Inputs!$J$6:$J$9,Inputs!$H$6:$H$9)),Inputs!$B$12),-Inputs!$B$12),NORM.INV(RAND(),LOOKUP(T979,Inputs!$J$6:$J$9,Inputs!$G$6:$G$9),LOOKUP(T979,Inputs!$J$6:$J$9,Inputs!$H$6:$H$9))),0),"" )</f>
        <v/>
      </c>
      <c r="K979" s="26">
        <f>IF($A979&lt;=Inputs!$B$13,IF(6&lt;=Inputs!$B$8,IF(Inputs!$B$12&gt;0,MAX(MIN(NORM.INV(RAND(),LOOKUP(U979,Inputs!$J$6:$J$9,Inputs!$G$6:$G$9),LOOKUP(U979,Inputs!$J$6:$J$9,Inputs!$H$6:$H$9)),Inputs!$B$12),-Inputs!$B$12),NORM.INV(RAND(),LOOKUP(U979,Inputs!$J$6:$J$9,Inputs!$G$6:$G$9),LOOKUP(U979,Inputs!$J$6:$J$9,Inputs!$H$6:$H$9))),0),"" )</f>
        <v/>
      </c>
      <c r="L979" s="26">
        <f>IF($A979&lt;=Inputs!$B$13,IF(7&lt;=Inputs!$B$8,IF(Inputs!$B$12&gt;0,MAX(MIN(NORM.INV(RAND(),LOOKUP(V979,Inputs!$J$6:$J$9,Inputs!$G$6:$G$9),LOOKUP(V979,Inputs!$J$6:$J$9,Inputs!$H$6:$H$9)),Inputs!$B$12),-Inputs!$B$12),NORM.INV(RAND(),LOOKUP(V979,Inputs!$J$6:$J$9,Inputs!$G$6:$G$9),LOOKUP(V979,Inputs!$J$6:$J$9,Inputs!$H$6:$H$9))),0),"" )</f>
        <v/>
      </c>
      <c r="M979" s="26">
        <f>IF($A979&lt;=Inputs!$B$13,IF(8&lt;=Inputs!$B$8,IF(Inputs!$B$12&gt;0,MAX(MIN(NORM.INV(RAND(),LOOKUP(W979,Inputs!$J$6:$J$9,Inputs!$G$6:$G$9),LOOKUP(W979,Inputs!$J$6:$J$9,Inputs!$H$6:$H$9)),Inputs!$B$12),-Inputs!$B$12),NORM.INV(RAND(),LOOKUP(W979,Inputs!$J$6:$J$9,Inputs!$G$6:$G$9),LOOKUP(W979,Inputs!$J$6:$J$9,Inputs!$H$6:$H$9))),0),"" )</f>
        <v/>
      </c>
      <c r="N979" s="26">
        <f>IF($A979&lt;=Inputs!$B$13,IF(9&lt;=Inputs!$B$8,IF(Inputs!$B$12&gt;0,MAX(MIN(NORM.INV(RAND(),LOOKUP(X979,Inputs!$J$6:$J$9,Inputs!$G$6:$G$9),LOOKUP(X979,Inputs!$J$6:$J$9,Inputs!$H$6:$H$9)),Inputs!$B$12),-Inputs!$B$12),NORM.INV(RAND(),LOOKUP(X979,Inputs!$J$6:$J$9,Inputs!$G$6:$G$9),LOOKUP(X979,Inputs!$J$6:$J$9,Inputs!$H$6:$H$9))),0),"" )</f>
        <v/>
      </c>
      <c r="O979" s="26">
        <f>IF($A979&lt;=Inputs!$B$13,IF(10&lt;=Inputs!$B$8,IF(Inputs!$B$12&gt;0,MAX(MIN(NORM.INV(RAND(),LOOKUP(Y979,Inputs!$J$6:$J$9,Inputs!$G$6:$G$9),LOOKUP(Y979,Inputs!$J$6:$J$9,Inputs!$H$6:$H$9)),Inputs!$B$12),-Inputs!$B$12),NORM.INV(RAND(),LOOKUP(Y979,Inputs!$J$6:$J$9,Inputs!$G$6:$G$9),LOOKUP(Y979,Inputs!$J$6:$J$9,Inputs!$H$6:$H$9))),0),"" )</f>
        <v/>
      </c>
      <c r="P979" s="31">
        <f>IF($A979&lt;=Inputs!$B$13,RAND(),"")</f>
        <v/>
      </c>
      <c r="Q979" s="31">
        <f>IF($A979&lt;=Inputs!$B$13,RAND(),"")</f>
        <v/>
      </c>
      <c r="R979" s="31">
        <f>IF($A979&lt;=Inputs!$B$13,RAND(),"")</f>
        <v/>
      </c>
      <c r="S979" s="31">
        <f>IF($A979&lt;=Inputs!$B$13,RAND(),"")</f>
        <v/>
      </c>
      <c r="T979" s="31">
        <f>IF($A979&lt;=Inputs!$B$13,RAND(),"")</f>
        <v/>
      </c>
      <c r="U979" s="31">
        <f>IF($A979&lt;=Inputs!$B$13,RAND(),"")</f>
        <v/>
      </c>
      <c r="V979" s="31">
        <f>IF($A979&lt;=Inputs!$B$13,RAND(),"")</f>
        <v/>
      </c>
      <c r="W979" s="31">
        <f>IF($A979&lt;=Inputs!$B$13,RAND(),"")</f>
        <v/>
      </c>
      <c r="X979" s="31">
        <f>IF($A979&lt;=Inputs!$B$13,RAND(),"")</f>
        <v/>
      </c>
      <c r="Y979" s="31">
        <f>IF($A979&lt;=Inputs!$B$13,RAND(),"")</f>
        <v/>
      </c>
    </row>
    <row r="980">
      <c r="A980" t="n">
        <v>975</v>
      </c>
      <c r="B980" s="26">
        <f>IF($A980&lt;=Inputs!$B$13,IF(Inputs!$B$8&gt;0,SUM(F980:O980)/Inputs!$B$8,0),"")</f>
        <v/>
      </c>
      <c r="C980" s="27">
        <f>IF($A980&lt;=Inputs!$B$13,B980/100,"")</f>
        <v/>
      </c>
      <c r="D980" s="28">
        <f>IF($A980&lt;=Inputs!$B$13,C980*Inputs!$B$7,"")</f>
        <v/>
      </c>
      <c r="E980" s="29">
        <f>IF($A980&lt;=Inputs!$B$13,IF(D980&gt;0,1,0),"")</f>
        <v/>
      </c>
      <c r="F980" s="26">
        <f>IF($A980&lt;=Inputs!$B$13,IF(1&lt;=Inputs!$B$8,IF(Inputs!$B$12&gt;0,MAX(MIN(NORM.INV(RAND(),LOOKUP(P980,Inputs!$J$6:$J$9,Inputs!$G$6:$G$9),LOOKUP(P980,Inputs!$J$6:$J$9,Inputs!$H$6:$H$9)),Inputs!$B$12),-Inputs!$B$12),NORM.INV(RAND(),LOOKUP(P980,Inputs!$J$6:$J$9,Inputs!$G$6:$G$9),LOOKUP(P980,Inputs!$J$6:$J$9,Inputs!$H$6:$H$9))),0),"" )</f>
        <v/>
      </c>
      <c r="G980" s="26">
        <f>IF($A980&lt;=Inputs!$B$13,IF(2&lt;=Inputs!$B$8,IF(Inputs!$B$12&gt;0,MAX(MIN(NORM.INV(RAND(),LOOKUP(Q980,Inputs!$J$6:$J$9,Inputs!$G$6:$G$9),LOOKUP(Q980,Inputs!$J$6:$J$9,Inputs!$H$6:$H$9)),Inputs!$B$12),-Inputs!$B$12),NORM.INV(RAND(),LOOKUP(Q980,Inputs!$J$6:$J$9,Inputs!$G$6:$G$9),LOOKUP(Q980,Inputs!$J$6:$J$9,Inputs!$H$6:$H$9))),0),"" )</f>
        <v/>
      </c>
      <c r="H980" s="26">
        <f>IF($A980&lt;=Inputs!$B$13,IF(3&lt;=Inputs!$B$8,IF(Inputs!$B$12&gt;0,MAX(MIN(NORM.INV(RAND(),LOOKUP(R980,Inputs!$J$6:$J$9,Inputs!$G$6:$G$9),LOOKUP(R980,Inputs!$J$6:$J$9,Inputs!$H$6:$H$9)),Inputs!$B$12),-Inputs!$B$12),NORM.INV(RAND(),LOOKUP(R980,Inputs!$J$6:$J$9,Inputs!$G$6:$G$9),LOOKUP(R980,Inputs!$J$6:$J$9,Inputs!$H$6:$H$9))),0),"" )</f>
        <v/>
      </c>
      <c r="I980" s="26">
        <f>IF($A980&lt;=Inputs!$B$13,IF(4&lt;=Inputs!$B$8,IF(Inputs!$B$12&gt;0,MAX(MIN(NORM.INV(RAND(),LOOKUP(S980,Inputs!$J$6:$J$9,Inputs!$G$6:$G$9),LOOKUP(S980,Inputs!$J$6:$J$9,Inputs!$H$6:$H$9)),Inputs!$B$12),-Inputs!$B$12),NORM.INV(RAND(),LOOKUP(S980,Inputs!$J$6:$J$9,Inputs!$G$6:$G$9),LOOKUP(S980,Inputs!$J$6:$J$9,Inputs!$H$6:$H$9))),0),"" )</f>
        <v/>
      </c>
      <c r="J980" s="26">
        <f>IF($A980&lt;=Inputs!$B$13,IF(5&lt;=Inputs!$B$8,IF(Inputs!$B$12&gt;0,MAX(MIN(NORM.INV(RAND(),LOOKUP(T980,Inputs!$J$6:$J$9,Inputs!$G$6:$G$9),LOOKUP(T980,Inputs!$J$6:$J$9,Inputs!$H$6:$H$9)),Inputs!$B$12),-Inputs!$B$12),NORM.INV(RAND(),LOOKUP(T980,Inputs!$J$6:$J$9,Inputs!$G$6:$G$9),LOOKUP(T980,Inputs!$J$6:$J$9,Inputs!$H$6:$H$9))),0),"" )</f>
        <v/>
      </c>
      <c r="K980" s="26">
        <f>IF($A980&lt;=Inputs!$B$13,IF(6&lt;=Inputs!$B$8,IF(Inputs!$B$12&gt;0,MAX(MIN(NORM.INV(RAND(),LOOKUP(U980,Inputs!$J$6:$J$9,Inputs!$G$6:$G$9),LOOKUP(U980,Inputs!$J$6:$J$9,Inputs!$H$6:$H$9)),Inputs!$B$12),-Inputs!$B$12),NORM.INV(RAND(),LOOKUP(U980,Inputs!$J$6:$J$9,Inputs!$G$6:$G$9),LOOKUP(U980,Inputs!$J$6:$J$9,Inputs!$H$6:$H$9))),0),"" )</f>
        <v/>
      </c>
      <c r="L980" s="26">
        <f>IF($A980&lt;=Inputs!$B$13,IF(7&lt;=Inputs!$B$8,IF(Inputs!$B$12&gt;0,MAX(MIN(NORM.INV(RAND(),LOOKUP(V980,Inputs!$J$6:$J$9,Inputs!$G$6:$G$9),LOOKUP(V980,Inputs!$J$6:$J$9,Inputs!$H$6:$H$9)),Inputs!$B$12),-Inputs!$B$12),NORM.INV(RAND(),LOOKUP(V980,Inputs!$J$6:$J$9,Inputs!$G$6:$G$9),LOOKUP(V980,Inputs!$J$6:$J$9,Inputs!$H$6:$H$9))),0),"" )</f>
        <v/>
      </c>
      <c r="M980" s="26">
        <f>IF($A980&lt;=Inputs!$B$13,IF(8&lt;=Inputs!$B$8,IF(Inputs!$B$12&gt;0,MAX(MIN(NORM.INV(RAND(),LOOKUP(W980,Inputs!$J$6:$J$9,Inputs!$G$6:$G$9),LOOKUP(W980,Inputs!$J$6:$J$9,Inputs!$H$6:$H$9)),Inputs!$B$12),-Inputs!$B$12),NORM.INV(RAND(),LOOKUP(W980,Inputs!$J$6:$J$9,Inputs!$G$6:$G$9),LOOKUP(W980,Inputs!$J$6:$J$9,Inputs!$H$6:$H$9))),0),"" )</f>
        <v/>
      </c>
      <c r="N980" s="26">
        <f>IF($A980&lt;=Inputs!$B$13,IF(9&lt;=Inputs!$B$8,IF(Inputs!$B$12&gt;0,MAX(MIN(NORM.INV(RAND(),LOOKUP(X980,Inputs!$J$6:$J$9,Inputs!$G$6:$G$9),LOOKUP(X980,Inputs!$J$6:$J$9,Inputs!$H$6:$H$9)),Inputs!$B$12),-Inputs!$B$12),NORM.INV(RAND(),LOOKUP(X980,Inputs!$J$6:$J$9,Inputs!$G$6:$G$9),LOOKUP(X980,Inputs!$J$6:$J$9,Inputs!$H$6:$H$9))),0),"" )</f>
        <v/>
      </c>
      <c r="O980" s="26">
        <f>IF($A980&lt;=Inputs!$B$13,IF(10&lt;=Inputs!$B$8,IF(Inputs!$B$12&gt;0,MAX(MIN(NORM.INV(RAND(),LOOKUP(Y980,Inputs!$J$6:$J$9,Inputs!$G$6:$G$9),LOOKUP(Y980,Inputs!$J$6:$J$9,Inputs!$H$6:$H$9)),Inputs!$B$12),-Inputs!$B$12),NORM.INV(RAND(),LOOKUP(Y980,Inputs!$J$6:$J$9,Inputs!$G$6:$G$9),LOOKUP(Y980,Inputs!$J$6:$J$9,Inputs!$H$6:$H$9))),0),"" )</f>
        <v/>
      </c>
      <c r="P980" s="31">
        <f>IF($A980&lt;=Inputs!$B$13,RAND(),"")</f>
        <v/>
      </c>
      <c r="Q980" s="31">
        <f>IF($A980&lt;=Inputs!$B$13,RAND(),"")</f>
        <v/>
      </c>
      <c r="R980" s="31">
        <f>IF($A980&lt;=Inputs!$B$13,RAND(),"")</f>
        <v/>
      </c>
      <c r="S980" s="31">
        <f>IF($A980&lt;=Inputs!$B$13,RAND(),"")</f>
        <v/>
      </c>
      <c r="T980" s="31">
        <f>IF($A980&lt;=Inputs!$B$13,RAND(),"")</f>
        <v/>
      </c>
      <c r="U980" s="31">
        <f>IF($A980&lt;=Inputs!$B$13,RAND(),"")</f>
        <v/>
      </c>
      <c r="V980" s="31">
        <f>IF($A980&lt;=Inputs!$B$13,RAND(),"")</f>
        <v/>
      </c>
      <c r="W980" s="31">
        <f>IF($A980&lt;=Inputs!$B$13,RAND(),"")</f>
        <v/>
      </c>
      <c r="X980" s="31">
        <f>IF($A980&lt;=Inputs!$B$13,RAND(),"")</f>
        <v/>
      </c>
      <c r="Y980" s="31">
        <f>IF($A980&lt;=Inputs!$B$13,RAND(),"")</f>
        <v/>
      </c>
    </row>
    <row r="981">
      <c r="A981" t="n">
        <v>976</v>
      </c>
      <c r="B981" s="26">
        <f>IF($A981&lt;=Inputs!$B$13,IF(Inputs!$B$8&gt;0,SUM(F981:O981)/Inputs!$B$8,0),"")</f>
        <v/>
      </c>
      <c r="C981" s="27">
        <f>IF($A981&lt;=Inputs!$B$13,B981/100,"")</f>
        <v/>
      </c>
      <c r="D981" s="28">
        <f>IF($A981&lt;=Inputs!$B$13,C981*Inputs!$B$7,"")</f>
        <v/>
      </c>
      <c r="E981" s="29">
        <f>IF($A981&lt;=Inputs!$B$13,IF(D981&gt;0,1,0),"")</f>
        <v/>
      </c>
      <c r="F981" s="26">
        <f>IF($A981&lt;=Inputs!$B$13,IF(1&lt;=Inputs!$B$8,IF(Inputs!$B$12&gt;0,MAX(MIN(NORM.INV(RAND(),LOOKUP(P981,Inputs!$J$6:$J$9,Inputs!$G$6:$G$9),LOOKUP(P981,Inputs!$J$6:$J$9,Inputs!$H$6:$H$9)),Inputs!$B$12),-Inputs!$B$12),NORM.INV(RAND(),LOOKUP(P981,Inputs!$J$6:$J$9,Inputs!$G$6:$G$9),LOOKUP(P981,Inputs!$J$6:$J$9,Inputs!$H$6:$H$9))),0),"" )</f>
        <v/>
      </c>
      <c r="G981" s="26">
        <f>IF($A981&lt;=Inputs!$B$13,IF(2&lt;=Inputs!$B$8,IF(Inputs!$B$12&gt;0,MAX(MIN(NORM.INV(RAND(),LOOKUP(Q981,Inputs!$J$6:$J$9,Inputs!$G$6:$G$9),LOOKUP(Q981,Inputs!$J$6:$J$9,Inputs!$H$6:$H$9)),Inputs!$B$12),-Inputs!$B$12),NORM.INV(RAND(),LOOKUP(Q981,Inputs!$J$6:$J$9,Inputs!$G$6:$G$9),LOOKUP(Q981,Inputs!$J$6:$J$9,Inputs!$H$6:$H$9))),0),"" )</f>
        <v/>
      </c>
      <c r="H981" s="26">
        <f>IF($A981&lt;=Inputs!$B$13,IF(3&lt;=Inputs!$B$8,IF(Inputs!$B$12&gt;0,MAX(MIN(NORM.INV(RAND(),LOOKUP(R981,Inputs!$J$6:$J$9,Inputs!$G$6:$G$9),LOOKUP(R981,Inputs!$J$6:$J$9,Inputs!$H$6:$H$9)),Inputs!$B$12),-Inputs!$B$12),NORM.INV(RAND(),LOOKUP(R981,Inputs!$J$6:$J$9,Inputs!$G$6:$G$9),LOOKUP(R981,Inputs!$J$6:$J$9,Inputs!$H$6:$H$9))),0),"" )</f>
        <v/>
      </c>
      <c r="I981" s="26">
        <f>IF($A981&lt;=Inputs!$B$13,IF(4&lt;=Inputs!$B$8,IF(Inputs!$B$12&gt;0,MAX(MIN(NORM.INV(RAND(),LOOKUP(S981,Inputs!$J$6:$J$9,Inputs!$G$6:$G$9),LOOKUP(S981,Inputs!$J$6:$J$9,Inputs!$H$6:$H$9)),Inputs!$B$12),-Inputs!$B$12),NORM.INV(RAND(),LOOKUP(S981,Inputs!$J$6:$J$9,Inputs!$G$6:$G$9),LOOKUP(S981,Inputs!$J$6:$J$9,Inputs!$H$6:$H$9))),0),"" )</f>
        <v/>
      </c>
      <c r="J981" s="26">
        <f>IF($A981&lt;=Inputs!$B$13,IF(5&lt;=Inputs!$B$8,IF(Inputs!$B$12&gt;0,MAX(MIN(NORM.INV(RAND(),LOOKUP(T981,Inputs!$J$6:$J$9,Inputs!$G$6:$G$9),LOOKUP(T981,Inputs!$J$6:$J$9,Inputs!$H$6:$H$9)),Inputs!$B$12),-Inputs!$B$12),NORM.INV(RAND(),LOOKUP(T981,Inputs!$J$6:$J$9,Inputs!$G$6:$G$9),LOOKUP(T981,Inputs!$J$6:$J$9,Inputs!$H$6:$H$9))),0),"" )</f>
        <v/>
      </c>
      <c r="K981" s="26">
        <f>IF($A981&lt;=Inputs!$B$13,IF(6&lt;=Inputs!$B$8,IF(Inputs!$B$12&gt;0,MAX(MIN(NORM.INV(RAND(),LOOKUP(U981,Inputs!$J$6:$J$9,Inputs!$G$6:$G$9),LOOKUP(U981,Inputs!$J$6:$J$9,Inputs!$H$6:$H$9)),Inputs!$B$12),-Inputs!$B$12),NORM.INV(RAND(),LOOKUP(U981,Inputs!$J$6:$J$9,Inputs!$G$6:$G$9),LOOKUP(U981,Inputs!$J$6:$J$9,Inputs!$H$6:$H$9))),0),"" )</f>
        <v/>
      </c>
      <c r="L981" s="26">
        <f>IF($A981&lt;=Inputs!$B$13,IF(7&lt;=Inputs!$B$8,IF(Inputs!$B$12&gt;0,MAX(MIN(NORM.INV(RAND(),LOOKUP(V981,Inputs!$J$6:$J$9,Inputs!$G$6:$G$9),LOOKUP(V981,Inputs!$J$6:$J$9,Inputs!$H$6:$H$9)),Inputs!$B$12),-Inputs!$B$12),NORM.INV(RAND(),LOOKUP(V981,Inputs!$J$6:$J$9,Inputs!$G$6:$G$9),LOOKUP(V981,Inputs!$J$6:$J$9,Inputs!$H$6:$H$9))),0),"" )</f>
        <v/>
      </c>
      <c r="M981" s="26">
        <f>IF($A981&lt;=Inputs!$B$13,IF(8&lt;=Inputs!$B$8,IF(Inputs!$B$12&gt;0,MAX(MIN(NORM.INV(RAND(),LOOKUP(W981,Inputs!$J$6:$J$9,Inputs!$G$6:$G$9),LOOKUP(W981,Inputs!$J$6:$J$9,Inputs!$H$6:$H$9)),Inputs!$B$12),-Inputs!$B$12),NORM.INV(RAND(),LOOKUP(W981,Inputs!$J$6:$J$9,Inputs!$G$6:$G$9),LOOKUP(W981,Inputs!$J$6:$J$9,Inputs!$H$6:$H$9))),0),"" )</f>
        <v/>
      </c>
      <c r="N981" s="26">
        <f>IF($A981&lt;=Inputs!$B$13,IF(9&lt;=Inputs!$B$8,IF(Inputs!$B$12&gt;0,MAX(MIN(NORM.INV(RAND(),LOOKUP(X981,Inputs!$J$6:$J$9,Inputs!$G$6:$G$9),LOOKUP(X981,Inputs!$J$6:$J$9,Inputs!$H$6:$H$9)),Inputs!$B$12),-Inputs!$B$12),NORM.INV(RAND(),LOOKUP(X981,Inputs!$J$6:$J$9,Inputs!$G$6:$G$9),LOOKUP(X981,Inputs!$J$6:$J$9,Inputs!$H$6:$H$9))),0),"" )</f>
        <v/>
      </c>
      <c r="O981" s="26">
        <f>IF($A981&lt;=Inputs!$B$13,IF(10&lt;=Inputs!$B$8,IF(Inputs!$B$12&gt;0,MAX(MIN(NORM.INV(RAND(),LOOKUP(Y981,Inputs!$J$6:$J$9,Inputs!$G$6:$G$9),LOOKUP(Y981,Inputs!$J$6:$J$9,Inputs!$H$6:$H$9)),Inputs!$B$12),-Inputs!$B$12),NORM.INV(RAND(),LOOKUP(Y981,Inputs!$J$6:$J$9,Inputs!$G$6:$G$9),LOOKUP(Y981,Inputs!$J$6:$J$9,Inputs!$H$6:$H$9))),0),"" )</f>
        <v/>
      </c>
      <c r="P981" s="31">
        <f>IF($A981&lt;=Inputs!$B$13,RAND(),"")</f>
        <v/>
      </c>
      <c r="Q981" s="31">
        <f>IF($A981&lt;=Inputs!$B$13,RAND(),"")</f>
        <v/>
      </c>
      <c r="R981" s="31">
        <f>IF($A981&lt;=Inputs!$B$13,RAND(),"")</f>
        <v/>
      </c>
      <c r="S981" s="31">
        <f>IF($A981&lt;=Inputs!$B$13,RAND(),"")</f>
        <v/>
      </c>
      <c r="T981" s="31">
        <f>IF($A981&lt;=Inputs!$B$13,RAND(),"")</f>
        <v/>
      </c>
      <c r="U981" s="31">
        <f>IF($A981&lt;=Inputs!$B$13,RAND(),"")</f>
        <v/>
      </c>
      <c r="V981" s="31">
        <f>IF($A981&lt;=Inputs!$B$13,RAND(),"")</f>
        <v/>
      </c>
      <c r="W981" s="31">
        <f>IF($A981&lt;=Inputs!$B$13,RAND(),"")</f>
        <v/>
      </c>
      <c r="X981" s="31">
        <f>IF($A981&lt;=Inputs!$B$13,RAND(),"")</f>
        <v/>
      </c>
      <c r="Y981" s="31">
        <f>IF($A981&lt;=Inputs!$B$13,RAND(),"")</f>
        <v/>
      </c>
    </row>
    <row r="982">
      <c r="A982" t="n">
        <v>977</v>
      </c>
      <c r="B982" s="26">
        <f>IF($A982&lt;=Inputs!$B$13,IF(Inputs!$B$8&gt;0,SUM(F982:O982)/Inputs!$B$8,0),"")</f>
        <v/>
      </c>
      <c r="C982" s="27">
        <f>IF($A982&lt;=Inputs!$B$13,B982/100,"")</f>
        <v/>
      </c>
      <c r="D982" s="28">
        <f>IF($A982&lt;=Inputs!$B$13,C982*Inputs!$B$7,"")</f>
        <v/>
      </c>
      <c r="E982" s="29">
        <f>IF($A982&lt;=Inputs!$B$13,IF(D982&gt;0,1,0),"")</f>
        <v/>
      </c>
      <c r="F982" s="26">
        <f>IF($A982&lt;=Inputs!$B$13,IF(1&lt;=Inputs!$B$8,IF(Inputs!$B$12&gt;0,MAX(MIN(NORM.INV(RAND(),LOOKUP(P982,Inputs!$J$6:$J$9,Inputs!$G$6:$G$9),LOOKUP(P982,Inputs!$J$6:$J$9,Inputs!$H$6:$H$9)),Inputs!$B$12),-Inputs!$B$12),NORM.INV(RAND(),LOOKUP(P982,Inputs!$J$6:$J$9,Inputs!$G$6:$G$9),LOOKUP(P982,Inputs!$J$6:$J$9,Inputs!$H$6:$H$9))),0),"" )</f>
        <v/>
      </c>
      <c r="G982" s="26">
        <f>IF($A982&lt;=Inputs!$B$13,IF(2&lt;=Inputs!$B$8,IF(Inputs!$B$12&gt;0,MAX(MIN(NORM.INV(RAND(),LOOKUP(Q982,Inputs!$J$6:$J$9,Inputs!$G$6:$G$9),LOOKUP(Q982,Inputs!$J$6:$J$9,Inputs!$H$6:$H$9)),Inputs!$B$12),-Inputs!$B$12),NORM.INV(RAND(),LOOKUP(Q982,Inputs!$J$6:$J$9,Inputs!$G$6:$G$9),LOOKUP(Q982,Inputs!$J$6:$J$9,Inputs!$H$6:$H$9))),0),"" )</f>
        <v/>
      </c>
      <c r="H982" s="26">
        <f>IF($A982&lt;=Inputs!$B$13,IF(3&lt;=Inputs!$B$8,IF(Inputs!$B$12&gt;0,MAX(MIN(NORM.INV(RAND(),LOOKUP(R982,Inputs!$J$6:$J$9,Inputs!$G$6:$G$9),LOOKUP(R982,Inputs!$J$6:$J$9,Inputs!$H$6:$H$9)),Inputs!$B$12),-Inputs!$B$12),NORM.INV(RAND(),LOOKUP(R982,Inputs!$J$6:$J$9,Inputs!$G$6:$G$9),LOOKUP(R982,Inputs!$J$6:$J$9,Inputs!$H$6:$H$9))),0),"" )</f>
        <v/>
      </c>
      <c r="I982" s="26">
        <f>IF($A982&lt;=Inputs!$B$13,IF(4&lt;=Inputs!$B$8,IF(Inputs!$B$12&gt;0,MAX(MIN(NORM.INV(RAND(),LOOKUP(S982,Inputs!$J$6:$J$9,Inputs!$G$6:$G$9),LOOKUP(S982,Inputs!$J$6:$J$9,Inputs!$H$6:$H$9)),Inputs!$B$12),-Inputs!$B$12),NORM.INV(RAND(),LOOKUP(S982,Inputs!$J$6:$J$9,Inputs!$G$6:$G$9),LOOKUP(S982,Inputs!$J$6:$J$9,Inputs!$H$6:$H$9))),0),"" )</f>
        <v/>
      </c>
      <c r="J982" s="26">
        <f>IF($A982&lt;=Inputs!$B$13,IF(5&lt;=Inputs!$B$8,IF(Inputs!$B$12&gt;0,MAX(MIN(NORM.INV(RAND(),LOOKUP(T982,Inputs!$J$6:$J$9,Inputs!$G$6:$G$9),LOOKUP(T982,Inputs!$J$6:$J$9,Inputs!$H$6:$H$9)),Inputs!$B$12),-Inputs!$B$12),NORM.INV(RAND(),LOOKUP(T982,Inputs!$J$6:$J$9,Inputs!$G$6:$G$9),LOOKUP(T982,Inputs!$J$6:$J$9,Inputs!$H$6:$H$9))),0),"" )</f>
        <v/>
      </c>
      <c r="K982" s="26">
        <f>IF($A982&lt;=Inputs!$B$13,IF(6&lt;=Inputs!$B$8,IF(Inputs!$B$12&gt;0,MAX(MIN(NORM.INV(RAND(),LOOKUP(U982,Inputs!$J$6:$J$9,Inputs!$G$6:$G$9),LOOKUP(U982,Inputs!$J$6:$J$9,Inputs!$H$6:$H$9)),Inputs!$B$12),-Inputs!$B$12),NORM.INV(RAND(),LOOKUP(U982,Inputs!$J$6:$J$9,Inputs!$G$6:$G$9),LOOKUP(U982,Inputs!$J$6:$J$9,Inputs!$H$6:$H$9))),0),"" )</f>
        <v/>
      </c>
      <c r="L982" s="26">
        <f>IF($A982&lt;=Inputs!$B$13,IF(7&lt;=Inputs!$B$8,IF(Inputs!$B$12&gt;0,MAX(MIN(NORM.INV(RAND(),LOOKUP(V982,Inputs!$J$6:$J$9,Inputs!$G$6:$G$9),LOOKUP(V982,Inputs!$J$6:$J$9,Inputs!$H$6:$H$9)),Inputs!$B$12),-Inputs!$B$12),NORM.INV(RAND(),LOOKUP(V982,Inputs!$J$6:$J$9,Inputs!$G$6:$G$9),LOOKUP(V982,Inputs!$J$6:$J$9,Inputs!$H$6:$H$9))),0),"" )</f>
        <v/>
      </c>
      <c r="M982" s="26">
        <f>IF($A982&lt;=Inputs!$B$13,IF(8&lt;=Inputs!$B$8,IF(Inputs!$B$12&gt;0,MAX(MIN(NORM.INV(RAND(),LOOKUP(W982,Inputs!$J$6:$J$9,Inputs!$G$6:$G$9),LOOKUP(W982,Inputs!$J$6:$J$9,Inputs!$H$6:$H$9)),Inputs!$B$12),-Inputs!$B$12),NORM.INV(RAND(),LOOKUP(W982,Inputs!$J$6:$J$9,Inputs!$G$6:$G$9),LOOKUP(W982,Inputs!$J$6:$J$9,Inputs!$H$6:$H$9))),0),"" )</f>
        <v/>
      </c>
      <c r="N982" s="26">
        <f>IF($A982&lt;=Inputs!$B$13,IF(9&lt;=Inputs!$B$8,IF(Inputs!$B$12&gt;0,MAX(MIN(NORM.INV(RAND(),LOOKUP(X982,Inputs!$J$6:$J$9,Inputs!$G$6:$G$9),LOOKUP(X982,Inputs!$J$6:$J$9,Inputs!$H$6:$H$9)),Inputs!$B$12),-Inputs!$B$12),NORM.INV(RAND(),LOOKUP(X982,Inputs!$J$6:$J$9,Inputs!$G$6:$G$9),LOOKUP(X982,Inputs!$J$6:$J$9,Inputs!$H$6:$H$9))),0),"" )</f>
        <v/>
      </c>
      <c r="O982" s="26">
        <f>IF($A982&lt;=Inputs!$B$13,IF(10&lt;=Inputs!$B$8,IF(Inputs!$B$12&gt;0,MAX(MIN(NORM.INV(RAND(),LOOKUP(Y982,Inputs!$J$6:$J$9,Inputs!$G$6:$G$9),LOOKUP(Y982,Inputs!$J$6:$J$9,Inputs!$H$6:$H$9)),Inputs!$B$12),-Inputs!$B$12),NORM.INV(RAND(),LOOKUP(Y982,Inputs!$J$6:$J$9,Inputs!$G$6:$G$9),LOOKUP(Y982,Inputs!$J$6:$J$9,Inputs!$H$6:$H$9))),0),"" )</f>
        <v/>
      </c>
      <c r="P982" s="31">
        <f>IF($A982&lt;=Inputs!$B$13,RAND(),"")</f>
        <v/>
      </c>
      <c r="Q982" s="31">
        <f>IF($A982&lt;=Inputs!$B$13,RAND(),"")</f>
        <v/>
      </c>
      <c r="R982" s="31">
        <f>IF($A982&lt;=Inputs!$B$13,RAND(),"")</f>
        <v/>
      </c>
      <c r="S982" s="31">
        <f>IF($A982&lt;=Inputs!$B$13,RAND(),"")</f>
        <v/>
      </c>
      <c r="T982" s="31">
        <f>IF($A982&lt;=Inputs!$B$13,RAND(),"")</f>
        <v/>
      </c>
      <c r="U982" s="31">
        <f>IF($A982&lt;=Inputs!$B$13,RAND(),"")</f>
        <v/>
      </c>
      <c r="V982" s="31">
        <f>IF($A982&lt;=Inputs!$B$13,RAND(),"")</f>
        <v/>
      </c>
      <c r="W982" s="31">
        <f>IF($A982&lt;=Inputs!$B$13,RAND(),"")</f>
        <v/>
      </c>
      <c r="X982" s="31">
        <f>IF($A982&lt;=Inputs!$B$13,RAND(),"")</f>
        <v/>
      </c>
      <c r="Y982" s="31">
        <f>IF($A982&lt;=Inputs!$B$13,RAND(),"")</f>
        <v/>
      </c>
    </row>
    <row r="983">
      <c r="A983" t="n">
        <v>978</v>
      </c>
      <c r="B983" s="26">
        <f>IF($A983&lt;=Inputs!$B$13,IF(Inputs!$B$8&gt;0,SUM(F983:O983)/Inputs!$B$8,0),"")</f>
        <v/>
      </c>
      <c r="C983" s="27">
        <f>IF($A983&lt;=Inputs!$B$13,B983/100,"")</f>
        <v/>
      </c>
      <c r="D983" s="28">
        <f>IF($A983&lt;=Inputs!$B$13,C983*Inputs!$B$7,"")</f>
        <v/>
      </c>
      <c r="E983" s="29">
        <f>IF($A983&lt;=Inputs!$B$13,IF(D983&gt;0,1,0),"")</f>
        <v/>
      </c>
      <c r="F983" s="26">
        <f>IF($A983&lt;=Inputs!$B$13,IF(1&lt;=Inputs!$B$8,IF(Inputs!$B$12&gt;0,MAX(MIN(NORM.INV(RAND(),LOOKUP(P983,Inputs!$J$6:$J$9,Inputs!$G$6:$G$9),LOOKUP(P983,Inputs!$J$6:$J$9,Inputs!$H$6:$H$9)),Inputs!$B$12),-Inputs!$B$12),NORM.INV(RAND(),LOOKUP(P983,Inputs!$J$6:$J$9,Inputs!$G$6:$G$9),LOOKUP(P983,Inputs!$J$6:$J$9,Inputs!$H$6:$H$9))),0),"" )</f>
        <v/>
      </c>
      <c r="G983" s="26">
        <f>IF($A983&lt;=Inputs!$B$13,IF(2&lt;=Inputs!$B$8,IF(Inputs!$B$12&gt;0,MAX(MIN(NORM.INV(RAND(),LOOKUP(Q983,Inputs!$J$6:$J$9,Inputs!$G$6:$G$9),LOOKUP(Q983,Inputs!$J$6:$J$9,Inputs!$H$6:$H$9)),Inputs!$B$12),-Inputs!$B$12),NORM.INV(RAND(),LOOKUP(Q983,Inputs!$J$6:$J$9,Inputs!$G$6:$G$9),LOOKUP(Q983,Inputs!$J$6:$J$9,Inputs!$H$6:$H$9))),0),"" )</f>
        <v/>
      </c>
      <c r="H983" s="26">
        <f>IF($A983&lt;=Inputs!$B$13,IF(3&lt;=Inputs!$B$8,IF(Inputs!$B$12&gt;0,MAX(MIN(NORM.INV(RAND(),LOOKUP(R983,Inputs!$J$6:$J$9,Inputs!$G$6:$G$9),LOOKUP(R983,Inputs!$J$6:$J$9,Inputs!$H$6:$H$9)),Inputs!$B$12),-Inputs!$B$12),NORM.INV(RAND(),LOOKUP(R983,Inputs!$J$6:$J$9,Inputs!$G$6:$G$9),LOOKUP(R983,Inputs!$J$6:$J$9,Inputs!$H$6:$H$9))),0),"" )</f>
        <v/>
      </c>
      <c r="I983" s="26">
        <f>IF($A983&lt;=Inputs!$B$13,IF(4&lt;=Inputs!$B$8,IF(Inputs!$B$12&gt;0,MAX(MIN(NORM.INV(RAND(),LOOKUP(S983,Inputs!$J$6:$J$9,Inputs!$G$6:$G$9),LOOKUP(S983,Inputs!$J$6:$J$9,Inputs!$H$6:$H$9)),Inputs!$B$12),-Inputs!$B$12),NORM.INV(RAND(),LOOKUP(S983,Inputs!$J$6:$J$9,Inputs!$G$6:$G$9),LOOKUP(S983,Inputs!$J$6:$J$9,Inputs!$H$6:$H$9))),0),"" )</f>
        <v/>
      </c>
      <c r="J983" s="26">
        <f>IF($A983&lt;=Inputs!$B$13,IF(5&lt;=Inputs!$B$8,IF(Inputs!$B$12&gt;0,MAX(MIN(NORM.INV(RAND(),LOOKUP(T983,Inputs!$J$6:$J$9,Inputs!$G$6:$G$9),LOOKUP(T983,Inputs!$J$6:$J$9,Inputs!$H$6:$H$9)),Inputs!$B$12),-Inputs!$B$12),NORM.INV(RAND(),LOOKUP(T983,Inputs!$J$6:$J$9,Inputs!$G$6:$G$9),LOOKUP(T983,Inputs!$J$6:$J$9,Inputs!$H$6:$H$9))),0),"" )</f>
        <v/>
      </c>
      <c r="K983" s="26">
        <f>IF($A983&lt;=Inputs!$B$13,IF(6&lt;=Inputs!$B$8,IF(Inputs!$B$12&gt;0,MAX(MIN(NORM.INV(RAND(),LOOKUP(U983,Inputs!$J$6:$J$9,Inputs!$G$6:$G$9),LOOKUP(U983,Inputs!$J$6:$J$9,Inputs!$H$6:$H$9)),Inputs!$B$12),-Inputs!$B$12),NORM.INV(RAND(),LOOKUP(U983,Inputs!$J$6:$J$9,Inputs!$G$6:$G$9),LOOKUP(U983,Inputs!$J$6:$J$9,Inputs!$H$6:$H$9))),0),"" )</f>
        <v/>
      </c>
      <c r="L983" s="26">
        <f>IF($A983&lt;=Inputs!$B$13,IF(7&lt;=Inputs!$B$8,IF(Inputs!$B$12&gt;0,MAX(MIN(NORM.INV(RAND(),LOOKUP(V983,Inputs!$J$6:$J$9,Inputs!$G$6:$G$9),LOOKUP(V983,Inputs!$J$6:$J$9,Inputs!$H$6:$H$9)),Inputs!$B$12),-Inputs!$B$12),NORM.INV(RAND(),LOOKUP(V983,Inputs!$J$6:$J$9,Inputs!$G$6:$G$9),LOOKUP(V983,Inputs!$J$6:$J$9,Inputs!$H$6:$H$9))),0),"" )</f>
        <v/>
      </c>
      <c r="M983" s="26">
        <f>IF($A983&lt;=Inputs!$B$13,IF(8&lt;=Inputs!$B$8,IF(Inputs!$B$12&gt;0,MAX(MIN(NORM.INV(RAND(),LOOKUP(W983,Inputs!$J$6:$J$9,Inputs!$G$6:$G$9),LOOKUP(W983,Inputs!$J$6:$J$9,Inputs!$H$6:$H$9)),Inputs!$B$12),-Inputs!$B$12),NORM.INV(RAND(),LOOKUP(W983,Inputs!$J$6:$J$9,Inputs!$G$6:$G$9),LOOKUP(W983,Inputs!$J$6:$J$9,Inputs!$H$6:$H$9))),0),"" )</f>
        <v/>
      </c>
      <c r="N983" s="26">
        <f>IF($A983&lt;=Inputs!$B$13,IF(9&lt;=Inputs!$B$8,IF(Inputs!$B$12&gt;0,MAX(MIN(NORM.INV(RAND(),LOOKUP(X983,Inputs!$J$6:$J$9,Inputs!$G$6:$G$9),LOOKUP(X983,Inputs!$J$6:$J$9,Inputs!$H$6:$H$9)),Inputs!$B$12),-Inputs!$B$12),NORM.INV(RAND(),LOOKUP(X983,Inputs!$J$6:$J$9,Inputs!$G$6:$G$9),LOOKUP(X983,Inputs!$J$6:$J$9,Inputs!$H$6:$H$9))),0),"" )</f>
        <v/>
      </c>
      <c r="O983" s="26">
        <f>IF($A983&lt;=Inputs!$B$13,IF(10&lt;=Inputs!$B$8,IF(Inputs!$B$12&gt;0,MAX(MIN(NORM.INV(RAND(),LOOKUP(Y983,Inputs!$J$6:$J$9,Inputs!$G$6:$G$9),LOOKUP(Y983,Inputs!$J$6:$J$9,Inputs!$H$6:$H$9)),Inputs!$B$12),-Inputs!$B$12),NORM.INV(RAND(),LOOKUP(Y983,Inputs!$J$6:$J$9,Inputs!$G$6:$G$9),LOOKUP(Y983,Inputs!$J$6:$J$9,Inputs!$H$6:$H$9))),0),"" )</f>
        <v/>
      </c>
      <c r="P983" s="31">
        <f>IF($A983&lt;=Inputs!$B$13,RAND(),"")</f>
        <v/>
      </c>
      <c r="Q983" s="31">
        <f>IF($A983&lt;=Inputs!$B$13,RAND(),"")</f>
        <v/>
      </c>
      <c r="R983" s="31">
        <f>IF($A983&lt;=Inputs!$B$13,RAND(),"")</f>
        <v/>
      </c>
      <c r="S983" s="31">
        <f>IF($A983&lt;=Inputs!$B$13,RAND(),"")</f>
        <v/>
      </c>
      <c r="T983" s="31">
        <f>IF($A983&lt;=Inputs!$B$13,RAND(),"")</f>
        <v/>
      </c>
      <c r="U983" s="31">
        <f>IF($A983&lt;=Inputs!$B$13,RAND(),"")</f>
        <v/>
      </c>
      <c r="V983" s="31">
        <f>IF($A983&lt;=Inputs!$B$13,RAND(),"")</f>
        <v/>
      </c>
      <c r="W983" s="31">
        <f>IF($A983&lt;=Inputs!$B$13,RAND(),"")</f>
        <v/>
      </c>
      <c r="X983" s="31">
        <f>IF($A983&lt;=Inputs!$B$13,RAND(),"")</f>
        <v/>
      </c>
      <c r="Y983" s="31">
        <f>IF($A983&lt;=Inputs!$B$13,RAND(),"")</f>
        <v/>
      </c>
    </row>
    <row r="984">
      <c r="A984" t="n">
        <v>979</v>
      </c>
      <c r="B984" s="26">
        <f>IF($A984&lt;=Inputs!$B$13,IF(Inputs!$B$8&gt;0,SUM(F984:O984)/Inputs!$B$8,0),"")</f>
        <v/>
      </c>
      <c r="C984" s="27">
        <f>IF($A984&lt;=Inputs!$B$13,B984/100,"")</f>
        <v/>
      </c>
      <c r="D984" s="28">
        <f>IF($A984&lt;=Inputs!$B$13,C984*Inputs!$B$7,"")</f>
        <v/>
      </c>
      <c r="E984" s="29">
        <f>IF($A984&lt;=Inputs!$B$13,IF(D984&gt;0,1,0),"")</f>
        <v/>
      </c>
      <c r="F984" s="26">
        <f>IF($A984&lt;=Inputs!$B$13,IF(1&lt;=Inputs!$B$8,IF(Inputs!$B$12&gt;0,MAX(MIN(NORM.INV(RAND(),LOOKUP(P984,Inputs!$J$6:$J$9,Inputs!$G$6:$G$9),LOOKUP(P984,Inputs!$J$6:$J$9,Inputs!$H$6:$H$9)),Inputs!$B$12),-Inputs!$B$12),NORM.INV(RAND(),LOOKUP(P984,Inputs!$J$6:$J$9,Inputs!$G$6:$G$9),LOOKUP(P984,Inputs!$J$6:$J$9,Inputs!$H$6:$H$9))),0),"" )</f>
        <v/>
      </c>
      <c r="G984" s="26">
        <f>IF($A984&lt;=Inputs!$B$13,IF(2&lt;=Inputs!$B$8,IF(Inputs!$B$12&gt;0,MAX(MIN(NORM.INV(RAND(),LOOKUP(Q984,Inputs!$J$6:$J$9,Inputs!$G$6:$G$9),LOOKUP(Q984,Inputs!$J$6:$J$9,Inputs!$H$6:$H$9)),Inputs!$B$12),-Inputs!$B$12),NORM.INV(RAND(),LOOKUP(Q984,Inputs!$J$6:$J$9,Inputs!$G$6:$G$9),LOOKUP(Q984,Inputs!$J$6:$J$9,Inputs!$H$6:$H$9))),0),"" )</f>
        <v/>
      </c>
      <c r="H984" s="26">
        <f>IF($A984&lt;=Inputs!$B$13,IF(3&lt;=Inputs!$B$8,IF(Inputs!$B$12&gt;0,MAX(MIN(NORM.INV(RAND(),LOOKUP(R984,Inputs!$J$6:$J$9,Inputs!$G$6:$G$9),LOOKUP(R984,Inputs!$J$6:$J$9,Inputs!$H$6:$H$9)),Inputs!$B$12),-Inputs!$B$12),NORM.INV(RAND(),LOOKUP(R984,Inputs!$J$6:$J$9,Inputs!$G$6:$G$9),LOOKUP(R984,Inputs!$J$6:$J$9,Inputs!$H$6:$H$9))),0),"" )</f>
        <v/>
      </c>
      <c r="I984" s="26">
        <f>IF($A984&lt;=Inputs!$B$13,IF(4&lt;=Inputs!$B$8,IF(Inputs!$B$12&gt;0,MAX(MIN(NORM.INV(RAND(),LOOKUP(S984,Inputs!$J$6:$J$9,Inputs!$G$6:$G$9),LOOKUP(S984,Inputs!$J$6:$J$9,Inputs!$H$6:$H$9)),Inputs!$B$12),-Inputs!$B$12),NORM.INV(RAND(),LOOKUP(S984,Inputs!$J$6:$J$9,Inputs!$G$6:$G$9),LOOKUP(S984,Inputs!$J$6:$J$9,Inputs!$H$6:$H$9))),0),"" )</f>
        <v/>
      </c>
      <c r="J984" s="26">
        <f>IF($A984&lt;=Inputs!$B$13,IF(5&lt;=Inputs!$B$8,IF(Inputs!$B$12&gt;0,MAX(MIN(NORM.INV(RAND(),LOOKUP(T984,Inputs!$J$6:$J$9,Inputs!$G$6:$G$9),LOOKUP(T984,Inputs!$J$6:$J$9,Inputs!$H$6:$H$9)),Inputs!$B$12),-Inputs!$B$12),NORM.INV(RAND(),LOOKUP(T984,Inputs!$J$6:$J$9,Inputs!$G$6:$G$9),LOOKUP(T984,Inputs!$J$6:$J$9,Inputs!$H$6:$H$9))),0),"" )</f>
        <v/>
      </c>
      <c r="K984" s="26">
        <f>IF($A984&lt;=Inputs!$B$13,IF(6&lt;=Inputs!$B$8,IF(Inputs!$B$12&gt;0,MAX(MIN(NORM.INV(RAND(),LOOKUP(U984,Inputs!$J$6:$J$9,Inputs!$G$6:$G$9),LOOKUP(U984,Inputs!$J$6:$J$9,Inputs!$H$6:$H$9)),Inputs!$B$12),-Inputs!$B$12),NORM.INV(RAND(),LOOKUP(U984,Inputs!$J$6:$J$9,Inputs!$G$6:$G$9),LOOKUP(U984,Inputs!$J$6:$J$9,Inputs!$H$6:$H$9))),0),"" )</f>
        <v/>
      </c>
      <c r="L984" s="26">
        <f>IF($A984&lt;=Inputs!$B$13,IF(7&lt;=Inputs!$B$8,IF(Inputs!$B$12&gt;0,MAX(MIN(NORM.INV(RAND(),LOOKUP(V984,Inputs!$J$6:$J$9,Inputs!$G$6:$G$9),LOOKUP(V984,Inputs!$J$6:$J$9,Inputs!$H$6:$H$9)),Inputs!$B$12),-Inputs!$B$12),NORM.INV(RAND(),LOOKUP(V984,Inputs!$J$6:$J$9,Inputs!$G$6:$G$9),LOOKUP(V984,Inputs!$J$6:$J$9,Inputs!$H$6:$H$9))),0),"" )</f>
        <v/>
      </c>
      <c r="M984" s="26">
        <f>IF($A984&lt;=Inputs!$B$13,IF(8&lt;=Inputs!$B$8,IF(Inputs!$B$12&gt;0,MAX(MIN(NORM.INV(RAND(),LOOKUP(W984,Inputs!$J$6:$J$9,Inputs!$G$6:$G$9),LOOKUP(W984,Inputs!$J$6:$J$9,Inputs!$H$6:$H$9)),Inputs!$B$12),-Inputs!$B$12),NORM.INV(RAND(),LOOKUP(W984,Inputs!$J$6:$J$9,Inputs!$G$6:$G$9),LOOKUP(W984,Inputs!$J$6:$J$9,Inputs!$H$6:$H$9))),0),"" )</f>
        <v/>
      </c>
      <c r="N984" s="26">
        <f>IF($A984&lt;=Inputs!$B$13,IF(9&lt;=Inputs!$B$8,IF(Inputs!$B$12&gt;0,MAX(MIN(NORM.INV(RAND(),LOOKUP(X984,Inputs!$J$6:$J$9,Inputs!$G$6:$G$9),LOOKUP(X984,Inputs!$J$6:$J$9,Inputs!$H$6:$H$9)),Inputs!$B$12),-Inputs!$B$12),NORM.INV(RAND(),LOOKUP(X984,Inputs!$J$6:$J$9,Inputs!$G$6:$G$9),LOOKUP(X984,Inputs!$J$6:$J$9,Inputs!$H$6:$H$9))),0),"" )</f>
        <v/>
      </c>
      <c r="O984" s="26">
        <f>IF($A984&lt;=Inputs!$B$13,IF(10&lt;=Inputs!$B$8,IF(Inputs!$B$12&gt;0,MAX(MIN(NORM.INV(RAND(),LOOKUP(Y984,Inputs!$J$6:$J$9,Inputs!$G$6:$G$9),LOOKUP(Y984,Inputs!$J$6:$J$9,Inputs!$H$6:$H$9)),Inputs!$B$12),-Inputs!$B$12),NORM.INV(RAND(),LOOKUP(Y984,Inputs!$J$6:$J$9,Inputs!$G$6:$G$9),LOOKUP(Y984,Inputs!$J$6:$J$9,Inputs!$H$6:$H$9))),0),"" )</f>
        <v/>
      </c>
      <c r="P984" s="31">
        <f>IF($A984&lt;=Inputs!$B$13,RAND(),"")</f>
        <v/>
      </c>
      <c r="Q984" s="31">
        <f>IF($A984&lt;=Inputs!$B$13,RAND(),"")</f>
        <v/>
      </c>
      <c r="R984" s="31">
        <f>IF($A984&lt;=Inputs!$B$13,RAND(),"")</f>
        <v/>
      </c>
      <c r="S984" s="31">
        <f>IF($A984&lt;=Inputs!$B$13,RAND(),"")</f>
        <v/>
      </c>
      <c r="T984" s="31">
        <f>IF($A984&lt;=Inputs!$B$13,RAND(),"")</f>
        <v/>
      </c>
      <c r="U984" s="31">
        <f>IF($A984&lt;=Inputs!$B$13,RAND(),"")</f>
        <v/>
      </c>
      <c r="V984" s="31">
        <f>IF($A984&lt;=Inputs!$B$13,RAND(),"")</f>
        <v/>
      </c>
      <c r="W984" s="31">
        <f>IF($A984&lt;=Inputs!$B$13,RAND(),"")</f>
        <v/>
      </c>
      <c r="X984" s="31">
        <f>IF($A984&lt;=Inputs!$B$13,RAND(),"")</f>
        <v/>
      </c>
      <c r="Y984" s="31">
        <f>IF($A984&lt;=Inputs!$B$13,RAND(),"")</f>
        <v/>
      </c>
    </row>
    <row r="985">
      <c r="A985" t="n">
        <v>980</v>
      </c>
      <c r="B985" s="26">
        <f>IF($A985&lt;=Inputs!$B$13,IF(Inputs!$B$8&gt;0,SUM(F985:O985)/Inputs!$B$8,0),"")</f>
        <v/>
      </c>
      <c r="C985" s="27">
        <f>IF($A985&lt;=Inputs!$B$13,B985/100,"")</f>
        <v/>
      </c>
      <c r="D985" s="28">
        <f>IF($A985&lt;=Inputs!$B$13,C985*Inputs!$B$7,"")</f>
        <v/>
      </c>
      <c r="E985" s="29">
        <f>IF($A985&lt;=Inputs!$B$13,IF(D985&gt;0,1,0),"")</f>
        <v/>
      </c>
      <c r="F985" s="26">
        <f>IF($A985&lt;=Inputs!$B$13,IF(1&lt;=Inputs!$B$8,IF(Inputs!$B$12&gt;0,MAX(MIN(NORM.INV(RAND(),LOOKUP(P985,Inputs!$J$6:$J$9,Inputs!$G$6:$G$9),LOOKUP(P985,Inputs!$J$6:$J$9,Inputs!$H$6:$H$9)),Inputs!$B$12),-Inputs!$B$12),NORM.INV(RAND(),LOOKUP(P985,Inputs!$J$6:$J$9,Inputs!$G$6:$G$9),LOOKUP(P985,Inputs!$J$6:$J$9,Inputs!$H$6:$H$9))),0),"" )</f>
        <v/>
      </c>
      <c r="G985" s="26">
        <f>IF($A985&lt;=Inputs!$B$13,IF(2&lt;=Inputs!$B$8,IF(Inputs!$B$12&gt;0,MAX(MIN(NORM.INV(RAND(),LOOKUP(Q985,Inputs!$J$6:$J$9,Inputs!$G$6:$G$9),LOOKUP(Q985,Inputs!$J$6:$J$9,Inputs!$H$6:$H$9)),Inputs!$B$12),-Inputs!$B$12),NORM.INV(RAND(),LOOKUP(Q985,Inputs!$J$6:$J$9,Inputs!$G$6:$G$9),LOOKUP(Q985,Inputs!$J$6:$J$9,Inputs!$H$6:$H$9))),0),"" )</f>
        <v/>
      </c>
      <c r="H985" s="26">
        <f>IF($A985&lt;=Inputs!$B$13,IF(3&lt;=Inputs!$B$8,IF(Inputs!$B$12&gt;0,MAX(MIN(NORM.INV(RAND(),LOOKUP(R985,Inputs!$J$6:$J$9,Inputs!$G$6:$G$9),LOOKUP(R985,Inputs!$J$6:$J$9,Inputs!$H$6:$H$9)),Inputs!$B$12),-Inputs!$B$12),NORM.INV(RAND(),LOOKUP(R985,Inputs!$J$6:$J$9,Inputs!$G$6:$G$9),LOOKUP(R985,Inputs!$J$6:$J$9,Inputs!$H$6:$H$9))),0),"" )</f>
        <v/>
      </c>
      <c r="I985" s="26">
        <f>IF($A985&lt;=Inputs!$B$13,IF(4&lt;=Inputs!$B$8,IF(Inputs!$B$12&gt;0,MAX(MIN(NORM.INV(RAND(),LOOKUP(S985,Inputs!$J$6:$J$9,Inputs!$G$6:$G$9),LOOKUP(S985,Inputs!$J$6:$J$9,Inputs!$H$6:$H$9)),Inputs!$B$12),-Inputs!$B$12),NORM.INV(RAND(),LOOKUP(S985,Inputs!$J$6:$J$9,Inputs!$G$6:$G$9),LOOKUP(S985,Inputs!$J$6:$J$9,Inputs!$H$6:$H$9))),0),"" )</f>
        <v/>
      </c>
      <c r="J985" s="26">
        <f>IF($A985&lt;=Inputs!$B$13,IF(5&lt;=Inputs!$B$8,IF(Inputs!$B$12&gt;0,MAX(MIN(NORM.INV(RAND(),LOOKUP(T985,Inputs!$J$6:$J$9,Inputs!$G$6:$G$9),LOOKUP(T985,Inputs!$J$6:$J$9,Inputs!$H$6:$H$9)),Inputs!$B$12),-Inputs!$B$12),NORM.INV(RAND(),LOOKUP(T985,Inputs!$J$6:$J$9,Inputs!$G$6:$G$9),LOOKUP(T985,Inputs!$J$6:$J$9,Inputs!$H$6:$H$9))),0),"" )</f>
        <v/>
      </c>
      <c r="K985" s="26">
        <f>IF($A985&lt;=Inputs!$B$13,IF(6&lt;=Inputs!$B$8,IF(Inputs!$B$12&gt;0,MAX(MIN(NORM.INV(RAND(),LOOKUP(U985,Inputs!$J$6:$J$9,Inputs!$G$6:$G$9),LOOKUP(U985,Inputs!$J$6:$J$9,Inputs!$H$6:$H$9)),Inputs!$B$12),-Inputs!$B$12),NORM.INV(RAND(),LOOKUP(U985,Inputs!$J$6:$J$9,Inputs!$G$6:$G$9),LOOKUP(U985,Inputs!$J$6:$J$9,Inputs!$H$6:$H$9))),0),"" )</f>
        <v/>
      </c>
      <c r="L985" s="26">
        <f>IF($A985&lt;=Inputs!$B$13,IF(7&lt;=Inputs!$B$8,IF(Inputs!$B$12&gt;0,MAX(MIN(NORM.INV(RAND(),LOOKUP(V985,Inputs!$J$6:$J$9,Inputs!$G$6:$G$9),LOOKUP(V985,Inputs!$J$6:$J$9,Inputs!$H$6:$H$9)),Inputs!$B$12),-Inputs!$B$12),NORM.INV(RAND(),LOOKUP(V985,Inputs!$J$6:$J$9,Inputs!$G$6:$G$9),LOOKUP(V985,Inputs!$J$6:$J$9,Inputs!$H$6:$H$9))),0),"" )</f>
        <v/>
      </c>
      <c r="M985" s="26">
        <f>IF($A985&lt;=Inputs!$B$13,IF(8&lt;=Inputs!$B$8,IF(Inputs!$B$12&gt;0,MAX(MIN(NORM.INV(RAND(),LOOKUP(W985,Inputs!$J$6:$J$9,Inputs!$G$6:$G$9),LOOKUP(W985,Inputs!$J$6:$J$9,Inputs!$H$6:$H$9)),Inputs!$B$12),-Inputs!$B$12),NORM.INV(RAND(),LOOKUP(W985,Inputs!$J$6:$J$9,Inputs!$G$6:$G$9),LOOKUP(W985,Inputs!$J$6:$J$9,Inputs!$H$6:$H$9))),0),"" )</f>
        <v/>
      </c>
      <c r="N985" s="26">
        <f>IF($A985&lt;=Inputs!$B$13,IF(9&lt;=Inputs!$B$8,IF(Inputs!$B$12&gt;0,MAX(MIN(NORM.INV(RAND(),LOOKUP(X985,Inputs!$J$6:$J$9,Inputs!$G$6:$G$9),LOOKUP(X985,Inputs!$J$6:$J$9,Inputs!$H$6:$H$9)),Inputs!$B$12),-Inputs!$B$12),NORM.INV(RAND(),LOOKUP(X985,Inputs!$J$6:$J$9,Inputs!$G$6:$G$9),LOOKUP(X985,Inputs!$J$6:$J$9,Inputs!$H$6:$H$9))),0),"" )</f>
        <v/>
      </c>
      <c r="O985" s="26">
        <f>IF($A985&lt;=Inputs!$B$13,IF(10&lt;=Inputs!$B$8,IF(Inputs!$B$12&gt;0,MAX(MIN(NORM.INV(RAND(),LOOKUP(Y985,Inputs!$J$6:$J$9,Inputs!$G$6:$G$9),LOOKUP(Y985,Inputs!$J$6:$J$9,Inputs!$H$6:$H$9)),Inputs!$B$12),-Inputs!$B$12),NORM.INV(RAND(),LOOKUP(Y985,Inputs!$J$6:$J$9,Inputs!$G$6:$G$9),LOOKUP(Y985,Inputs!$J$6:$J$9,Inputs!$H$6:$H$9))),0),"" )</f>
        <v/>
      </c>
      <c r="P985" s="31">
        <f>IF($A985&lt;=Inputs!$B$13,RAND(),"")</f>
        <v/>
      </c>
      <c r="Q985" s="31">
        <f>IF($A985&lt;=Inputs!$B$13,RAND(),"")</f>
        <v/>
      </c>
      <c r="R985" s="31">
        <f>IF($A985&lt;=Inputs!$B$13,RAND(),"")</f>
        <v/>
      </c>
      <c r="S985" s="31">
        <f>IF($A985&lt;=Inputs!$B$13,RAND(),"")</f>
        <v/>
      </c>
      <c r="T985" s="31">
        <f>IF($A985&lt;=Inputs!$B$13,RAND(),"")</f>
        <v/>
      </c>
      <c r="U985" s="31">
        <f>IF($A985&lt;=Inputs!$B$13,RAND(),"")</f>
        <v/>
      </c>
      <c r="V985" s="31">
        <f>IF($A985&lt;=Inputs!$B$13,RAND(),"")</f>
        <v/>
      </c>
      <c r="W985" s="31">
        <f>IF($A985&lt;=Inputs!$B$13,RAND(),"")</f>
        <v/>
      </c>
      <c r="X985" s="31">
        <f>IF($A985&lt;=Inputs!$B$13,RAND(),"")</f>
        <v/>
      </c>
      <c r="Y985" s="31">
        <f>IF($A985&lt;=Inputs!$B$13,RAND(),"")</f>
        <v/>
      </c>
    </row>
    <row r="986">
      <c r="A986" t="n">
        <v>981</v>
      </c>
      <c r="B986" s="26">
        <f>IF($A986&lt;=Inputs!$B$13,IF(Inputs!$B$8&gt;0,SUM(F986:O986)/Inputs!$B$8,0),"")</f>
        <v/>
      </c>
      <c r="C986" s="27">
        <f>IF($A986&lt;=Inputs!$B$13,B986/100,"")</f>
        <v/>
      </c>
      <c r="D986" s="28">
        <f>IF($A986&lt;=Inputs!$B$13,C986*Inputs!$B$7,"")</f>
        <v/>
      </c>
      <c r="E986" s="29">
        <f>IF($A986&lt;=Inputs!$B$13,IF(D986&gt;0,1,0),"")</f>
        <v/>
      </c>
      <c r="F986" s="26">
        <f>IF($A986&lt;=Inputs!$B$13,IF(1&lt;=Inputs!$B$8,IF(Inputs!$B$12&gt;0,MAX(MIN(NORM.INV(RAND(),LOOKUP(P986,Inputs!$J$6:$J$9,Inputs!$G$6:$G$9),LOOKUP(P986,Inputs!$J$6:$J$9,Inputs!$H$6:$H$9)),Inputs!$B$12),-Inputs!$B$12),NORM.INV(RAND(),LOOKUP(P986,Inputs!$J$6:$J$9,Inputs!$G$6:$G$9),LOOKUP(P986,Inputs!$J$6:$J$9,Inputs!$H$6:$H$9))),0),"" )</f>
        <v/>
      </c>
      <c r="G986" s="26">
        <f>IF($A986&lt;=Inputs!$B$13,IF(2&lt;=Inputs!$B$8,IF(Inputs!$B$12&gt;0,MAX(MIN(NORM.INV(RAND(),LOOKUP(Q986,Inputs!$J$6:$J$9,Inputs!$G$6:$G$9),LOOKUP(Q986,Inputs!$J$6:$J$9,Inputs!$H$6:$H$9)),Inputs!$B$12),-Inputs!$B$12),NORM.INV(RAND(),LOOKUP(Q986,Inputs!$J$6:$J$9,Inputs!$G$6:$G$9),LOOKUP(Q986,Inputs!$J$6:$J$9,Inputs!$H$6:$H$9))),0),"" )</f>
        <v/>
      </c>
      <c r="H986" s="26">
        <f>IF($A986&lt;=Inputs!$B$13,IF(3&lt;=Inputs!$B$8,IF(Inputs!$B$12&gt;0,MAX(MIN(NORM.INV(RAND(),LOOKUP(R986,Inputs!$J$6:$J$9,Inputs!$G$6:$G$9),LOOKUP(R986,Inputs!$J$6:$J$9,Inputs!$H$6:$H$9)),Inputs!$B$12),-Inputs!$B$12),NORM.INV(RAND(),LOOKUP(R986,Inputs!$J$6:$J$9,Inputs!$G$6:$G$9),LOOKUP(R986,Inputs!$J$6:$J$9,Inputs!$H$6:$H$9))),0),"" )</f>
        <v/>
      </c>
      <c r="I986" s="26">
        <f>IF($A986&lt;=Inputs!$B$13,IF(4&lt;=Inputs!$B$8,IF(Inputs!$B$12&gt;0,MAX(MIN(NORM.INV(RAND(),LOOKUP(S986,Inputs!$J$6:$J$9,Inputs!$G$6:$G$9),LOOKUP(S986,Inputs!$J$6:$J$9,Inputs!$H$6:$H$9)),Inputs!$B$12),-Inputs!$B$12),NORM.INV(RAND(),LOOKUP(S986,Inputs!$J$6:$J$9,Inputs!$G$6:$G$9),LOOKUP(S986,Inputs!$J$6:$J$9,Inputs!$H$6:$H$9))),0),"" )</f>
        <v/>
      </c>
      <c r="J986" s="26">
        <f>IF($A986&lt;=Inputs!$B$13,IF(5&lt;=Inputs!$B$8,IF(Inputs!$B$12&gt;0,MAX(MIN(NORM.INV(RAND(),LOOKUP(T986,Inputs!$J$6:$J$9,Inputs!$G$6:$G$9),LOOKUP(T986,Inputs!$J$6:$J$9,Inputs!$H$6:$H$9)),Inputs!$B$12),-Inputs!$B$12),NORM.INV(RAND(),LOOKUP(T986,Inputs!$J$6:$J$9,Inputs!$G$6:$G$9),LOOKUP(T986,Inputs!$J$6:$J$9,Inputs!$H$6:$H$9))),0),"" )</f>
        <v/>
      </c>
      <c r="K986" s="26">
        <f>IF($A986&lt;=Inputs!$B$13,IF(6&lt;=Inputs!$B$8,IF(Inputs!$B$12&gt;0,MAX(MIN(NORM.INV(RAND(),LOOKUP(U986,Inputs!$J$6:$J$9,Inputs!$G$6:$G$9),LOOKUP(U986,Inputs!$J$6:$J$9,Inputs!$H$6:$H$9)),Inputs!$B$12),-Inputs!$B$12),NORM.INV(RAND(),LOOKUP(U986,Inputs!$J$6:$J$9,Inputs!$G$6:$G$9),LOOKUP(U986,Inputs!$J$6:$J$9,Inputs!$H$6:$H$9))),0),"" )</f>
        <v/>
      </c>
      <c r="L986" s="26">
        <f>IF($A986&lt;=Inputs!$B$13,IF(7&lt;=Inputs!$B$8,IF(Inputs!$B$12&gt;0,MAX(MIN(NORM.INV(RAND(),LOOKUP(V986,Inputs!$J$6:$J$9,Inputs!$G$6:$G$9),LOOKUP(V986,Inputs!$J$6:$J$9,Inputs!$H$6:$H$9)),Inputs!$B$12),-Inputs!$B$12),NORM.INV(RAND(),LOOKUP(V986,Inputs!$J$6:$J$9,Inputs!$G$6:$G$9),LOOKUP(V986,Inputs!$J$6:$J$9,Inputs!$H$6:$H$9))),0),"" )</f>
        <v/>
      </c>
      <c r="M986" s="26">
        <f>IF($A986&lt;=Inputs!$B$13,IF(8&lt;=Inputs!$B$8,IF(Inputs!$B$12&gt;0,MAX(MIN(NORM.INV(RAND(),LOOKUP(W986,Inputs!$J$6:$J$9,Inputs!$G$6:$G$9),LOOKUP(W986,Inputs!$J$6:$J$9,Inputs!$H$6:$H$9)),Inputs!$B$12),-Inputs!$B$12),NORM.INV(RAND(),LOOKUP(W986,Inputs!$J$6:$J$9,Inputs!$G$6:$G$9),LOOKUP(W986,Inputs!$J$6:$J$9,Inputs!$H$6:$H$9))),0),"" )</f>
        <v/>
      </c>
      <c r="N986" s="26">
        <f>IF($A986&lt;=Inputs!$B$13,IF(9&lt;=Inputs!$B$8,IF(Inputs!$B$12&gt;0,MAX(MIN(NORM.INV(RAND(),LOOKUP(X986,Inputs!$J$6:$J$9,Inputs!$G$6:$G$9),LOOKUP(X986,Inputs!$J$6:$J$9,Inputs!$H$6:$H$9)),Inputs!$B$12),-Inputs!$B$12),NORM.INV(RAND(),LOOKUP(X986,Inputs!$J$6:$J$9,Inputs!$G$6:$G$9),LOOKUP(X986,Inputs!$J$6:$J$9,Inputs!$H$6:$H$9))),0),"" )</f>
        <v/>
      </c>
      <c r="O986" s="26">
        <f>IF($A986&lt;=Inputs!$B$13,IF(10&lt;=Inputs!$B$8,IF(Inputs!$B$12&gt;0,MAX(MIN(NORM.INV(RAND(),LOOKUP(Y986,Inputs!$J$6:$J$9,Inputs!$G$6:$G$9),LOOKUP(Y986,Inputs!$J$6:$J$9,Inputs!$H$6:$H$9)),Inputs!$B$12),-Inputs!$B$12),NORM.INV(RAND(),LOOKUP(Y986,Inputs!$J$6:$J$9,Inputs!$G$6:$G$9),LOOKUP(Y986,Inputs!$J$6:$J$9,Inputs!$H$6:$H$9))),0),"" )</f>
        <v/>
      </c>
      <c r="P986" s="31">
        <f>IF($A986&lt;=Inputs!$B$13,RAND(),"")</f>
        <v/>
      </c>
      <c r="Q986" s="31">
        <f>IF($A986&lt;=Inputs!$B$13,RAND(),"")</f>
        <v/>
      </c>
      <c r="R986" s="31">
        <f>IF($A986&lt;=Inputs!$B$13,RAND(),"")</f>
        <v/>
      </c>
      <c r="S986" s="31">
        <f>IF($A986&lt;=Inputs!$B$13,RAND(),"")</f>
        <v/>
      </c>
      <c r="T986" s="31">
        <f>IF($A986&lt;=Inputs!$B$13,RAND(),"")</f>
        <v/>
      </c>
      <c r="U986" s="31">
        <f>IF($A986&lt;=Inputs!$B$13,RAND(),"")</f>
        <v/>
      </c>
      <c r="V986" s="31">
        <f>IF($A986&lt;=Inputs!$B$13,RAND(),"")</f>
        <v/>
      </c>
      <c r="W986" s="31">
        <f>IF($A986&lt;=Inputs!$B$13,RAND(),"")</f>
        <v/>
      </c>
      <c r="X986" s="31">
        <f>IF($A986&lt;=Inputs!$B$13,RAND(),"")</f>
        <v/>
      </c>
      <c r="Y986" s="31">
        <f>IF($A986&lt;=Inputs!$B$13,RAND(),"")</f>
        <v/>
      </c>
    </row>
    <row r="987">
      <c r="A987" t="n">
        <v>982</v>
      </c>
      <c r="B987" s="26">
        <f>IF($A987&lt;=Inputs!$B$13,IF(Inputs!$B$8&gt;0,SUM(F987:O987)/Inputs!$B$8,0),"")</f>
        <v/>
      </c>
      <c r="C987" s="27">
        <f>IF($A987&lt;=Inputs!$B$13,B987/100,"")</f>
        <v/>
      </c>
      <c r="D987" s="28">
        <f>IF($A987&lt;=Inputs!$B$13,C987*Inputs!$B$7,"")</f>
        <v/>
      </c>
      <c r="E987" s="29">
        <f>IF($A987&lt;=Inputs!$B$13,IF(D987&gt;0,1,0),"")</f>
        <v/>
      </c>
      <c r="F987" s="26">
        <f>IF($A987&lt;=Inputs!$B$13,IF(1&lt;=Inputs!$B$8,IF(Inputs!$B$12&gt;0,MAX(MIN(NORM.INV(RAND(),LOOKUP(P987,Inputs!$J$6:$J$9,Inputs!$G$6:$G$9),LOOKUP(P987,Inputs!$J$6:$J$9,Inputs!$H$6:$H$9)),Inputs!$B$12),-Inputs!$B$12),NORM.INV(RAND(),LOOKUP(P987,Inputs!$J$6:$J$9,Inputs!$G$6:$G$9),LOOKUP(P987,Inputs!$J$6:$J$9,Inputs!$H$6:$H$9))),0),"" )</f>
        <v/>
      </c>
      <c r="G987" s="26">
        <f>IF($A987&lt;=Inputs!$B$13,IF(2&lt;=Inputs!$B$8,IF(Inputs!$B$12&gt;0,MAX(MIN(NORM.INV(RAND(),LOOKUP(Q987,Inputs!$J$6:$J$9,Inputs!$G$6:$G$9),LOOKUP(Q987,Inputs!$J$6:$J$9,Inputs!$H$6:$H$9)),Inputs!$B$12),-Inputs!$B$12),NORM.INV(RAND(),LOOKUP(Q987,Inputs!$J$6:$J$9,Inputs!$G$6:$G$9),LOOKUP(Q987,Inputs!$J$6:$J$9,Inputs!$H$6:$H$9))),0),"" )</f>
        <v/>
      </c>
      <c r="H987" s="26">
        <f>IF($A987&lt;=Inputs!$B$13,IF(3&lt;=Inputs!$B$8,IF(Inputs!$B$12&gt;0,MAX(MIN(NORM.INV(RAND(),LOOKUP(R987,Inputs!$J$6:$J$9,Inputs!$G$6:$G$9),LOOKUP(R987,Inputs!$J$6:$J$9,Inputs!$H$6:$H$9)),Inputs!$B$12),-Inputs!$B$12),NORM.INV(RAND(),LOOKUP(R987,Inputs!$J$6:$J$9,Inputs!$G$6:$G$9),LOOKUP(R987,Inputs!$J$6:$J$9,Inputs!$H$6:$H$9))),0),"" )</f>
        <v/>
      </c>
      <c r="I987" s="26">
        <f>IF($A987&lt;=Inputs!$B$13,IF(4&lt;=Inputs!$B$8,IF(Inputs!$B$12&gt;0,MAX(MIN(NORM.INV(RAND(),LOOKUP(S987,Inputs!$J$6:$J$9,Inputs!$G$6:$G$9),LOOKUP(S987,Inputs!$J$6:$J$9,Inputs!$H$6:$H$9)),Inputs!$B$12),-Inputs!$B$12),NORM.INV(RAND(),LOOKUP(S987,Inputs!$J$6:$J$9,Inputs!$G$6:$G$9),LOOKUP(S987,Inputs!$J$6:$J$9,Inputs!$H$6:$H$9))),0),"" )</f>
        <v/>
      </c>
      <c r="J987" s="26">
        <f>IF($A987&lt;=Inputs!$B$13,IF(5&lt;=Inputs!$B$8,IF(Inputs!$B$12&gt;0,MAX(MIN(NORM.INV(RAND(),LOOKUP(T987,Inputs!$J$6:$J$9,Inputs!$G$6:$G$9),LOOKUP(T987,Inputs!$J$6:$J$9,Inputs!$H$6:$H$9)),Inputs!$B$12),-Inputs!$B$12),NORM.INV(RAND(),LOOKUP(T987,Inputs!$J$6:$J$9,Inputs!$G$6:$G$9),LOOKUP(T987,Inputs!$J$6:$J$9,Inputs!$H$6:$H$9))),0),"" )</f>
        <v/>
      </c>
      <c r="K987" s="26">
        <f>IF($A987&lt;=Inputs!$B$13,IF(6&lt;=Inputs!$B$8,IF(Inputs!$B$12&gt;0,MAX(MIN(NORM.INV(RAND(),LOOKUP(U987,Inputs!$J$6:$J$9,Inputs!$G$6:$G$9),LOOKUP(U987,Inputs!$J$6:$J$9,Inputs!$H$6:$H$9)),Inputs!$B$12),-Inputs!$B$12),NORM.INV(RAND(),LOOKUP(U987,Inputs!$J$6:$J$9,Inputs!$G$6:$G$9),LOOKUP(U987,Inputs!$J$6:$J$9,Inputs!$H$6:$H$9))),0),"" )</f>
        <v/>
      </c>
      <c r="L987" s="26">
        <f>IF($A987&lt;=Inputs!$B$13,IF(7&lt;=Inputs!$B$8,IF(Inputs!$B$12&gt;0,MAX(MIN(NORM.INV(RAND(),LOOKUP(V987,Inputs!$J$6:$J$9,Inputs!$G$6:$G$9),LOOKUP(V987,Inputs!$J$6:$J$9,Inputs!$H$6:$H$9)),Inputs!$B$12),-Inputs!$B$12),NORM.INV(RAND(),LOOKUP(V987,Inputs!$J$6:$J$9,Inputs!$G$6:$G$9),LOOKUP(V987,Inputs!$J$6:$J$9,Inputs!$H$6:$H$9))),0),"" )</f>
        <v/>
      </c>
      <c r="M987" s="26">
        <f>IF($A987&lt;=Inputs!$B$13,IF(8&lt;=Inputs!$B$8,IF(Inputs!$B$12&gt;0,MAX(MIN(NORM.INV(RAND(),LOOKUP(W987,Inputs!$J$6:$J$9,Inputs!$G$6:$G$9),LOOKUP(W987,Inputs!$J$6:$J$9,Inputs!$H$6:$H$9)),Inputs!$B$12),-Inputs!$B$12),NORM.INV(RAND(),LOOKUP(W987,Inputs!$J$6:$J$9,Inputs!$G$6:$G$9),LOOKUP(W987,Inputs!$J$6:$J$9,Inputs!$H$6:$H$9))),0),"" )</f>
        <v/>
      </c>
      <c r="N987" s="26">
        <f>IF($A987&lt;=Inputs!$B$13,IF(9&lt;=Inputs!$B$8,IF(Inputs!$B$12&gt;0,MAX(MIN(NORM.INV(RAND(),LOOKUP(X987,Inputs!$J$6:$J$9,Inputs!$G$6:$G$9),LOOKUP(X987,Inputs!$J$6:$J$9,Inputs!$H$6:$H$9)),Inputs!$B$12),-Inputs!$B$12),NORM.INV(RAND(),LOOKUP(X987,Inputs!$J$6:$J$9,Inputs!$G$6:$G$9),LOOKUP(X987,Inputs!$J$6:$J$9,Inputs!$H$6:$H$9))),0),"" )</f>
        <v/>
      </c>
      <c r="O987" s="26">
        <f>IF($A987&lt;=Inputs!$B$13,IF(10&lt;=Inputs!$B$8,IF(Inputs!$B$12&gt;0,MAX(MIN(NORM.INV(RAND(),LOOKUP(Y987,Inputs!$J$6:$J$9,Inputs!$G$6:$G$9),LOOKUP(Y987,Inputs!$J$6:$J$9,Inputs!$H$6:$H$9)),Inputs!$B$12),-Inputs!$B$12),NORM.INV(RAND(),LOOKUP(Y987,Inputs!$J$6:$J$9,Inputs!$G$6:$G$9),LOOKUP(Y987,Inputs!$J$6:$J$9,Inputs!$H$6:$H$9))),0),"" )</f>
        <v/>
      </c>
      <c r="P987" s="31">
        <f>IF($A987&lt;=Inputs!$B$13,RAND(),"")</f>
        <v/>
      </c>
      <c r="Q987" s="31">
        <f>IF($A987&lt;=Inputs!$B$13,RAND(),"")</f>
        <v/>
      </c>
      <c r="R987" s="31">
        <f>IF($A987&lt;=Inputs!$B$13,RAND(),"")</f>
        <v/>
      </c>
      <c r="S987" s="31">
        <f>IF($A987&lt;=Inputs!$B$13,RAND(),"")</f>
        <v/>
      </c>
      <c r="T987" s="31">
        <f>IF($A987&lt;=Inputs!$B$13,RAND(),"")</f>
        <v/>
      </c>
      <c r="U987" s="31">
        <f>IF($A987&lt;=Inputs!$B$13,RAND(),"")</f>
        <v/>
      </c>
      <c r="V987" s="31">
        <f>IF($A987&lt;=Inputs!$B$13,RAND(),"")</f>
        <v/>
      </c>
      <c r="W987" s="31">
        <f>IF($A987&lt;=Inputs!$B$13,RAND(),"")</f>
        <v/>
      </c>
      <c r="X987" s="31">
        <f>IF($A987&lt;=Inputs!$B$13,RAND(),"")</f>
        <v/>
      </c>
      <c r="Y987" s="31">
        <f>IF($A987&lt;=Inputs!$B$13,RAND(),"")</f>
        <v/>
      </c>
    </row>
    <row r="988">
      <c r="A988" t="n">
        <v>983</v>
      </c>
      <c r="B988" s="26">
        <f>IF($A988&lt;=Inputs!$B$13,IF(Inputs!$B$8&gt;0,SUM(F988:O988)/Inputs!$B$8,0),"")</f>
        <v/>
      </c>
      <c r="C988" s="27">
        <f>IF($A988&lt;=Inputs!$B$13,B988/100,"")</f>
        <v/>
      </c>
      <c r="D988" s="28">
        <f>IF($A988&lt;=Inputs!$B$13,C988*Inputs!$B$7,"")</f>
        <v/>
      </c>
      <c r="E988" s="29">
        <f>IF($A988&lt;=Inputs!$B$13,IF(D988&gt;0,1,0),"")</f>
        <v/>
      </c>
      <c r="F988" s="26">
        <f>IF($A988&lt;=Inputs!$B$13,IF(1&lt;=Inputs!$B$8,IF(Inputs!$B$12&gt;0,MAX(MIN(NORM.INV(RAND(),LOOKUP(P988,Inputs!$J$6:$J$9,Inputs!$G$6:$G$9),LOOKUP(P988,Inputs!$J$6:$J$9,Inputs!$H$6:$H$9)),Inputs!$B$12),-Inputs!$B$12),NORM.INV(RAND(),LOOKUP(P988,Inputs!$J$6:$J$9,Inputs!$G$6:$G$9),LOOKUP(P988,Inputs!$J$6:$J$9,Inputs!$H$6:$H$9))),0),"" )</f>
        <v/>
      </c>
      <c r="G988" s="26">
        <f>IF($A988&lt;=Inputs!$B$13,IF(2&lt;=Inputs!$B$8,IF(Inputs!$B$12&gt;0,MAX(MIN(NORM.INV(RAND(),LOOKUP(Q988,Inputs!$J$6:$J$9,Inputs!$G$6:$G$9),LOOKUP(Q988,Inputs!$J$6:$J$9,Inputs!$H$6:$H$9)),Inputs!$B$12),-Inputs!$B$12),NORM.INV(RAND(),LOOKUP(Q988,Inputs!$J$6:$J$9,Inputs!$G$6:$G$9),LOOKUP(Q988,Inputs!$J$6:$J$9,Inputs!$H$6:$H$9))),0),"" )</f>
        <v/>
      </c>
      <c r="H988" s="26">
        <f>IF($A988&lt;=Inputs!$B$13,IF(3&lt;=Inputs!$B$8,IF(Inputs!$B$12&gt;0,MAX(MIN(NORM.INV(RAND(),LOOKUP(R988,Inputs!$J$6:$J$9,Inputs!$G$6:$G$9),LOOKUP(R988,Inputs!$J$6:$J$9,Inputs!$H$6:$H$9)),Inputs!$B$12),-Inputs!$B$12),NORM.INV(RAND(),LOOKUP(R988,Inputs!$J$6:$J$9,Inputs!$G$6:$G$9),LOOKUP(R988,Inputs!$J$6:$J$9,Inputs!$H$6:$H$9))),0),"" )</f>
        <v/>
      </c>
      <c r="I988" s="26">
        <f>IF($A988&lt;=Inputs!$B$13,IF(4&lt;=Inputs!$B$8,IF(Inputs!$B$12&gt;0,MAX(MIN(NORM.INV(RAND(),LOOKUP(S988,Inputs!$J$6:$J$9,Inputs!$G$6:$G$9),LOOKUP(S988,Inputs!$J$6:$J$9,Inputs!$H$6:$H$9)),Inputs!$B$12),-Inputs!$B$12),NORM.INV(RAND(),LOOKUP(S988,Inputs!$J$6:$J$9,Inputs!$G$6:$G$9),LOOKUP(S988,Inputs!$J$6:$J$9,Inputs!$H$6:$H$9))),0),"" )</f>
        <v/>
      </c>
      <c r="J988" s="26">
        <f>IF($A988&lt;=Inputs!$B$13,IF(5&lt;=Inputs!$B$8,IF(Inputs!$B$12&gt;0,MAX(MIN(NORM.INV(RAND(),LOOKUP(T988,Inputs!$J$6:$J$9,Inputs!$G$6:$G$9),LOOKUP(T988,Inputs!$J$6:$J$9,Inputs!$H$6:$H$9)),Inputs!$B$12),-Inputs!$B$12),NORM.INV(RAND(),LOOKUP(T988,Inputs!$J$6:$J$9,Inputs!$G$6:$G$9),LOOKUP(T988,Inputs!$J$6:$J$9,Inputs!$H$6:$H$9))),0),"" )</f>
        <v/>
      </c>
      <c r="K988" s="26">
        <f>IF($A988&lt;=Inputs!$B$13,IF(6&lt;=Inputs!$B$8,IF(Inputs!$B$12&gt;0,MAX(MIN(NORM.INV(RAND(),LOOKUP(U988,Inputs!$J$6:$J$9,Inputs!$G$6:$G$9),LOOKUP(U988,Inputs!$J$6:$J$9,Inputs!$H$6:$H$9)),Inputs!$B$12),-Inputs!$B$12),NORM.INV(RAND(),LOOKUP(U988,Inputs!$J$6:$J$9,Inputs!$G$6:$G$9),LOOKUP(U988,Inputs!$J$6:$J$9,Inputs!$H$6:$H$9))),0),"" )</f>
        <v/>
      </c>
      <c r="L988" s="26">
        <f>IF($A988&lt;=Inputs!$B$13,IF(7&lt;=Inputs!$B$8,IF(Inputs!$B$12&gt;0,MAX(MIN(NORM.INV(RAND(),LOOKUP(V988,Inputs!$J$6:$J$9,Inputs!$G$6:$G$9),LOOKUP(V988,Inputs!$J$6:$J$9,Inputs!$H$6:$H$9)),Inputs!$B$12),-Inputs!$B$12),NORM.INV(RAND(),LOOKUP(V988,Inputs!$J$6:$J$9,Inputs!$G$6:$G$9),LOOKUP(V988,Inputs!$J$6:$J$9,Inputs!$H$6:$H$9))),0),"" )</f>
        <v/>
      </c>
      <c r="M988" s="26">
        <f>IF($A988&lt;=Inputs!$B$13,IF(8&lt;=Inputs!$B$8,IF(Inputs!$B$12&gt;0,MAX(MIN(NORM.INV(RAND(),LOOKUP(W988,Inputs!$J$6:$J$9,Inputs!$G$6:$G$9),LOOKUP(W988,Inputs!$J$6:$J$9,Inputs!$H$6:$H$9)),Inputs!$B$12),-Inputs!$B$12),NORM.INV(RAND(),LOOKUP(W988,Inputs!$J$6:$J$9,Inputs!$G$6:$G$9),LOOKUP(W988,Inputs!$J$6:$J$9,Inputs!$H$6:$H$9))),0),"" )</f>
        <v/>
      </c>
      <c r="N988" s="26">
        <f>IF($A988&lt;=Inputs!$B$13,IF(9&lt;=Inputs!$B$8,IF(Inputs!$B$12&gt;0,MAX(MIN(NORM.INV(RAND(),LOOKUP(X988,Inputs!$J$6:$J$9,Inputs!$G$6:$G$9),LOOKUP(X988,Inputs!$J$6:$J$9,Inputs!$H$6:$H$9)),Inputs!$B$12),-Inputs!$B$12),NORM.INV(RAND(),LOOKUP(X988,Inputs!$J$6:$J$9,Inputs!$G$6:$G$9),LOOKUP(X988,Inputs!$J$6:$J$9,Inputs!$H$6:$H$9))),0),"" )</f>
        <v/>
      </c>
      <c r="O988" s="26">
        <f>IF($A988&lt;=Inputs!$B$13,IF(10&lt;=Inputs!$B$8,IF(Inputs!$B$12&gt;0,MAX(MIN(NORM.INV(RAND(),LOOKUP(Y988,Inputs!$J$6:$J$9,Inputs!$G$6:$G$9),LOOKUP(Y988,Inputs!$J$6:$J$9,Inputs!$H$6:$H$9)),Inputs!$B$12),-Inputs!$B$12),NORM.INV(RAND(),LOOKUP(Y988,Inputs!$J$6:$J$9,Inputs!$G$6:$G$9),LOOKUP(Y988,Inputs!$J$6:$J$9,Inputs!$H$6:$H$9))),0),"" )</f>
        <v/>
      </c>
      <c r="P988" s="31">
        <f>IF($A988&lt;=Inputs!$B$13,RAND(),"")</f>
        <v/>
      </c>
      <c r="Q988" s="31">
        <f>IF($A988&lt;=Inputs!$B$13,RAND(),"")</f>
        <v/>
      </c>
      <c r="R988" s="31">
        <f>IF($A988&lt;=Inputs!$B$13,RAND(),"")</f>
        <v/>
      </c>
      <c r="S988" s="31">
        <f>IF($A988&lt;=Inputs!$B$13,RAND(),"")</f>
        <v/>
      </c>
      <c r="T988" s="31">
        <f>IF($A988&lt;=Inputs!$B$13,RAND(),"")</f>
        <v/>
      </c>
      <c r="U988" s="31">
        <f>IF($A988&lt;=Inputs!$B$13,RAND(),"")</f>
        <v/>
      </c>
      <c r="V988" s="31">
        <f>IF($A988&lt;=Inputs!$B$13,RAND(),"")</f>
        <v/>
      </c>
      <c r="W988" s="31">
        <f>IF($A988&lt;=Inputs!$B$13,RAND(),"")</f>
        <v/>
      </c>
      <c r="X988" s="31">
        <f>IF($A988&lt;=Inputs!$B$13,RAND(),"")</f>
        <v/>
      </c>
      <c r="Y988" s="31">
        <f>IF($A988&lt;=Inputs!$B$13,RAND(),"")</f>
        <v/>
      </c>
    </row>
    <row r="989">
      <c r="A989" t="n">
        <v>984</v>
      </c>
      <c r="B989" s="26">
        <f>IF($A989&lt;=Inputs!$B$13,IF(Inputs!$B$8&gt;0,SUM(F989:O989)/Inputs!$B$8,0),"")</f>
        <v/>
      </c>
      <c r="C989" s="27">
        <f>IF($A989&lt;=Inputs!$B$13,B989/100,"")</f>
        <v/>
      </c>
      <c r="D989" s="28">
        <f>IF($A989&lt;=Inputs!$B$13,C989*Inputs!$B$7,"")</f>
        <v/>
      </c>
      <c r="E989" s="29">
        <f>IF($A989&lt;=Inputs!$B$13,IF(D989&gt;0,1,0),"")</f>
        <v/>
      </c>
      <c r="F989" s="26">
        <f>IF($A989&lt;=Inputs!$B$13,IF(1&lt;=Inputs!$B$8,IF(Inputs!$B$12&gt;0,MAX(MIN(NORM.INV(RAND(),LOOKUP(P989,Inputs!$J$6:$J$9,Inputs!$G$6:$G$9),LOOKUP(P989,Inputs!$J$6:$J$9,Inputs!$H$6:$H$9)),Inputs!$B$12),-Inputs!$B$12),NORM.INV(RAND(),LOOKUP(P989,Inputs!$J$6:$J$9,Inputs!$G$6:$G$9),LOOKUP(P989,Inputs!$J$6:$J$9,Inputs!$H$6:$H$9))),0),"" )</f>
        <v/>
      </c>
      <c r="G989" s="26">
        <f>IF($A989&lt;=Inputs!$B$13,IF(2&lt;=Inputs!$B$8,IF(Inputs!$B$12&gt;0,MAX(MIN(NORM.INV(RAND(),LOOKUP(Q989,Inputs!$J$6:$J$9,Inputs!$G$6:$G$9),LOOKUP(Q989,Inputs!$J$6:$J$9,Inputs!$H$6:$H$9)),Inputs!$B$12),-Inputs!$B$12),NORM.INV(RAND(),LOOKUP(Q989,Inputs!$J$6:$J$9,Inputs!$G$6:$G$9),LOOKUP(Q989,Inputs!$J$6:$J$9,Inputs!$H$6:$H$9))),0),"" )</f>
        <v/>
      </c>
      <c r="H989" s="26">
        <f>IF($A989&lt;=Inputs!$B$13,IF(3&lt;=Inputs!$B$8,IF(Inputs!$B$12&gt;0,MAX(MIN(NORM.INV(RAND(),LOOKUP(R989,Inputs!$J$6:$J$9,Inputs!$G$6:$G$9),LOOKUP(R989,Inputs!$J$6:$J$9,Inputs!$H$6:$H$9)),Inputs!$B$12),-Inputs!$B$12),NORM.INV(RAND(),LOOKUP(R989,Inputs!$J$6:$J$9,Inputs!$G$6:$G$9),LOOKUP(R989,Inputs!$J$6:$J$9,Inputs!$H$6:$H$9))),0),"" )</f>
        <v/>
      </c>
      <c r="I989" s="26">
        <f>IF($A989&lt;=Inputs!$B$13,IF(4&lt;=Inputs!$B$8,IF(Inputs!$B$12&gt;0,MAX(MIN(NORM.INV(RAND(),LOOKUP(S989,Inputs!$J$6:$J$9,Inputs!$G$6:$G$9),LOOKUP(S989,Inputs!$J$6:$J$9,Inputs!$H$6:$H$9)),Inputs!$B$12),-Inputs!$B$12),NORM.INV(RAND(),LOOKUP(S989,Inputs!$J$6:$J$9,Inputs!$G$6:$G$9),LOOKUP(S989,Inputs!$J$6:$J$9,Inputs!$H$6:$H$9))),0),"" )</f>
        <v/>
      </c>
      <c r="J989" s="26">
        <f>IF($A989&lt;=Inputs!$B$13,IF(5&lt;=Inputs!$B$8,IF(Inputs!$B$12&gt;0,MAX(MIN(NORM.INV(RAND(),LOOKUP(T989,Inputs!$J$6:$J$9,Inputs!$G$6:$G$9),LOOKUP(T989,Inputs!$J$6:$J$9,Inputs!$H$6:$H$9)),Inputs!$B$12),-Inputs!$B$12),NORM.INV(RAND(),LOOKUP(T989,Inputs!$J$6:$J$9,Inputs!$G$6:$G$9),LOOKUP(T989,Inputs!$J$6:$J$9,Inputs!$H$6:$H$9))),0),"" )</f>
        <v/>
      </c>
      <c r="K989" s="26">
        <f>IF($A989&lt;=Inputs!$B$13,IF(6&lt;=Inputs!$B$8,IF(Inputs!$B$12&gt;0,MAX(MIN(NORM.INV(RAND(),LOOKUP(U989,Inputs!$J$6:$J$9,Inputs!$G$6:$G$9),LOOKUP(U989,Inputs!$J$6:$J$9,Inputs!$H$6:$H$9)),Inputs!$B$12),-Inputs!$B$12),NORM.INV(RAND(),LOOKUP(U989,Inputs!$J$6:$J$9,Inputs!$G$6:$G$9),LOOKUP(U989,Inputs!$J$6:$J$9,Inputs!$H$6:$H$9))),0),"" )</f>
        <v/>
      </c>
      <c r="L989" s="26">
        <f>IF($A989&lt;=Inputs!$B$13,IF(7&lt;=Inputs!$B$8,IF(Inputs!$B$12&gt;0,MAX(MIN(NORM.INV(RAND(),LOOKUP(V989,Inputs!$J$6:$J$9,Inputs!$G$6:$G$9),LOOKUP(V989,Inputs!$J$6:$J$9,Inputs!$H$6:$H$9)),Inputs!$B$12),-Inputs!$B$12),NORM.INV(RAND(),LOOKUP(V989,Inputs!$J$6:$J$9,Inputs!$G$6:$G$9),LOOKUP(V989,Inputs!$J$6:$J$9,Inputs!$H$6:$H$9))),0),"" )</f>
        <v/>
      </c>
      <c r="M989" s="26">
        <f>IF($A989&lt;=Inputs!$B$13,IF(8&lt;=Inputs!$B$8,IF(Inputs!$B$12&gt;0,MAX(MIN(NORM.INV(RAND(),LOOKUP(W989,Inputs!$J$6:$J$9,Inputs!$G$6:$G$9),LOOKUP(W989,Inputs!$J$6:$J$9,Inputs!$H$6:$H$9)),Inputs!$B$12),-Inputs!$B$12),NORM.INV(RAND(),LOOKUP(W989,Inputs!$J$6:$J$9,Inputs!$G$6:$G$9),LOOKUP(W989,Inputs!$J$6:$J$9,Inputs!$H$6:$H$9))),0),"" )</f>
        <v/>
      </c>
      <c r="N989" s="26">
        <f>IF($A989&lt;=Inputs!$B$13,IF(9&lt;=Inputs!$B$8,IF(Inputs!$B$12&gt;0,MAX(MIN(NORM.INV(RAND(),LOOKUP(X989,Inputs!$J$6:$J$9,Inputs!$G$6:$G$9),LOOKUP(X989,Inputs!$J$6:$J$9,Inputs!$H$6:$H$9)),Inputs!$B$12),-Inputs!$B$12),NORM.INV(RAND(),LOOKUP(X989,Inputs!$J$6:$J$9,Inputs!$G$6:$G$9),LOOKUP(X989,Inputs!$J$6:$J$9,Inputs!$H$6:$H$9))),0),"" )</f>
        <v/>
      </c>
      <c r="O989" s="26">
        <f>IF($A989&lt;=Inputs!$B$13,IF(10&lt;=Inputs!$B$8,IF(Inputs!$B$12&gt;0,MAX(MIN(NORM.INV(RAND(),LOOKUP(Y989,Inputs!$J$6:$J$9,Inputs!$G$6:$G$9),LOOKUP(Y989,Inputs!$J$6:$J$9,Inputs!$H$6:$H$9)),Inputs!$B$12),-Inputs!$B$12),NORM.INV(RAND(),LOOKUP(Y989,Inputs!$J$6:$J$9,Inputs!$G$6:$G$9),LOOKUP(Y989,Inputs!$J$6:$J$9,Inputs!$H$6:$H$9))),0),"" )</f>
        <v/>
      </c>
      <c r="P989" s="31">
        <f>IF($A989&lt;=Inputs!$B$13,RAND(),"")</f>
        <v/>
      </c>
      <c r="Q989" s="31">
        <f>IF($A989&lt;=Inputs!$B$13,RAND(),"")</f>
        <v/>
      </c>
      <c r="R989" s="31">
        <f>IF($A989&lt;=Inputs!$B$13,RAND(),"")</f>
        <v/>
      </c>
      <c r="S989" s="31">
        <f>IF($A989&lt;=Inputs!$B$13,RAND(),"")</f>
        <v/>
      </c>
      <c r="T989" s="31">
        <f>IF($A989&lt;=Inputs!$B$13,RAND(),"")</f>
        <v/>
      </c>
      <c r="U989" s="31">
        <f>IF($A989&lt;=Inputs!$B$13,RAND(),"")</f>
        <v/>
      </c>
      <c r="V989" s="31">
        <f>IF($A989&lt;=Inputs!$B$13,RAND(),"")</f>
        <v/>
      </c>
      <c r="W989" s="31">
        <f>IF($A989&lt;=Inputs!$B$13,RAND(),"")</f>
        <v/>
      </c>
      <c r="X989" s="31">
        <f>IF($A989&lt;=Inputs!$B$13,RAND(),"")</f>
        <v/>
      </c>
      <c r="Y989" s="31">
        <f>IF($A989&lt;=Inputs!$B$13,RAND(),"")</f>
        <v/>
      </c>
    </row>
    <row r="990">
      <c r="A990" t="n">
        <v>985</v>
      </c>
      <c r="B990" s="26">
        <f>IF($A990&lt;=Inputs!$B$13,IF(Inputs!$B$8&gt;0,SUM(F990:O990)/Inputs!$B$8,0),"")</f>
        <v/>
      </c>
      <c r="C990" s="27">
        <f>IF($A990&lt;=Inputs!$B$13,B990/100,"")</f>
        <v/>
      </c>
      <c r="D990" s="28">
        <f>IF($A990&lt;=Inputs!$B$13,C990*Inputs!$B$7,"")</f>
        <v/>
      </c>
      <c r="E990" s="29">
        <f>IF($A990&lt;=Inputs!$B$13,IF(D990&gt;0,1,0),"")</f>
        <v/>
      </c>
      <c r="F990" s="26">
        <f>IF($A990&lt;=Inputs!$B$13,IF(1&lt;=Inputs!$B$8,IF(Inputs!$B$12&gt;0,MAX(MIN(NORM.INV(RAND(),LOOKUP(P990,Inputs!$J$6:$J$9,Inputs!$G$6:$G$9),LOOKUP(P990,Inputs!$J$6:$J$9,Inputs!$H$6:$H$9)),Inputs!$B$12),-Inputs!$B$12),NORM.INV(RAND(),LOOKUP(P990,Inputs!$J$6:$J$9,Inputs!$G$6:$G$9),LOOKUP(P990,Inputs!$J$6:$J$9,Inputs!$H$6:$H$9))),0),"" )</f>
        <v/>
      </c>
      <c r="G990" s="26">
        <f>IF($A990&lt;=Inputs!$B$13,IF(2&lt;=Inputs!$B$8,IF(Inputs!$B$12&gt;0,MAX(MIN(NORM.INV(RAND(),LOOKUP(Q990,Inputs!$J$6:$J$9,Inputs!$G$6:$G$9),LOOKUP(Q990,Inputs!$J$6:$J$9,Inputs!$H$6:$H$9)),Inputs!$B$12),-Inputs!$B$12),NORM.INV(RAND(),LOOKUP(Q990,Inputs!$J$6:$J$9,Inputs!$G$6:$G$9),LOOKUP(Q990,Inputs!$J$6:$J$9,Inputs!$H$6:$H$9))),0),"" )</f>
        <v/>
      </c>
      <c r="H990" s="26">
        <f>IF($A990&lt;=Inputs!$B$13,IF(3&lt;=Inputs!$B$8,IF(Inputs!$B$12&gt;0,MAX(MIN(NORM.INV(RAND(),LOOKUP(R990,Inputs!$J$6:$J$9,Inputs!$G$6:$G$9),LOOKUP(R990,Inputs!$J$6:$J$9,Inputs!$H$6:$H$9)),Inputs!$B$12),-Inputs!$B$12),NORM.INV(RAND(),LOOKUP(R990,Inputs!$J$6:$J$9,Inputs!$G$6:$G$9),LOOKUP(R990,Inputs!$J$6:$J$9,Inputs!$H$6:$H$9))),0),"" )</f>
        <v/>
      </c>
      <c r="I990" s="26">
        <f>IF($A990&lt;=Inputs!$B$13,IF(4&lt;=Inputs!$B$8,IF(Inputs!$B$12&gt;0,MAX(MIN(NORM.INV(RAND(),LOOKUP(S990,Inputs!$J$6:$J$9,Inputs!$G$6:$G$9),LOOKUP(S990,Inputs!$J$6:$J$9,Inputs!$H$6:$H$9)),Inputs!$B$12),-Inputs!$B$12),NORM.INV(RAND(),LOOKUP(S990,Inputs!$J$6:$J$9,Inputs!$G$6:$G$9),LOOKUP(S990,Inputs!$J$6:$J$9,Inputs!$H$6:$H$9))),0),"" )</f>
        <v/>
      </c>
      <c r="J990" s="26">
        <f>IF($A990&lt;=Inputs!$B$13,IF(5&lt;=Inputs!$B$8,IF(Inputs!$B$12&gt;0,MAX(MIN(NORM.INV(RAND(),LOOKUP(T990,Inputs!$J$6:$J$9,Inputs!$G$6:$G$9),LOOKUP(T990,Inputs!$J$6:$J$9,Inputs!$H$6:$H$9)),Inputs!$B$12),-Inputs!$B$12),NORM.INV(RAND(),LOOKUP(T990,Inputs!$J$6:$J$9,Inputs!$G$6:$G$9),LOOKUP(T990,Inputs!$J$6:$J$9,Inputs!$H$6:$H$9))),0),"" )</f>
        <v/>
      </c>
      <c r="K990" s="26">
        <f>IF($A990&lt;=Inputs!$B$13,IF(6&lt;=Inputs!$B$8,IF(Inputs!$B$12&gt;0,MAX(MIN(NORM.INV(RAND(),LOOKUP(U990,Inputs!$J$6:$J$9,Inputs!$G$6:$G$9),LOOKUP(U990,Inputs!$J$6:$J$9,Inputs!$H$6:$H$9)),Inputs!$B$12),-Inputs!$B$12),NORM.INV(RAND(),LOOKUP(U990,Inputs!$J$6:$J$9,Inputs!$G$6:$G$9),LOOKUP(U990,Inputs!$J$6:$J$9,Inputs!$H$6:$H$9))),0),"" )</f>
        <v/>
      </c>
      <c r="L990" s="26">
        <f>IF($A990&lt;=Inputs!$B$13,IF(7&lt;=Inputs!$B$8,IF(Inputs!$B$12&gt;0,MAX(MIN(NORM.INV(RAND(),LOOKUP(V990,Inputs!$J$6:$J$9,Inputs!$G$6:$G$9),LOOKUP(V990,Inputs!$J$6:$J$9,Inputs!$H$6:$H$9)),Inputs!$B$12),-Inputs!$B$12),NORM.INV(RAND(),LOOKUP(V990,Inputs!$J$6:$J$9,Inputs!$G$6:$G$9),LOOKUP(V990,Inputs!$J$6:$J$9,Inputs!$H$6:$H$9))),0),"" )</f>
        <v/>
      </c>
      <c r="M990" s="26">
        <f>IF($A990&lt;=Inputs!$B$13,IF(8&lt;=Inputs!$B$8,IF(Inputs!$B$12&gt;0,MAX(MIN(NORM.INV(RAND(),LOOKUP(W990,Inputs!$J$6:$J$9,Inputs!$G$6:$G$9),LOOKUP(W990,Inputs!$J$6:$J$9,Inputs!$H$6:$H$9)),Inputs!$B$12),-Inputs!$B$12),NORM.INV(RAND(),LOOKUP(W990,Inputs!$J$6:$J$9,Inputs!$G$6:$G$9),LOOKUP(W990,Inputs!$J$6:$J$9,Inputs!$H$6:$H$9))),0),"" )</f>
        <v/>
      </c>
      <c r="N990" s="26">
        <f>IF($A990&lt;=Inputs!$B$13,IF(9&lt;=Inputs!$B$8,IF(Inputs!$B$12&gt;0,MAX(MIN(NORM.INV(RAND(),LOOKUP(X990,Inputs!$J$6:$J$9,Inputs!$G$6:$G$9),LOOKUP(X990,Inputs!$J$6:$J$9,Inputs!$H$6:$H$9)),Inputs!$B$12),-Inputs!$B$12),NORM.INV(RAND(),LOOKUP(X990,Inputs!$J$6:$J$9,Inputs!$G$6:$G$9),LOOKUP(X990,Inputs!$J$6:$J$9,Inputs!$H$6:$H$9))),0),"" )</f>
        <v/>
      </c>
      <c r="O990" s="26">
        <f>IF($A990&lt;=Inputs!$B$13,IF(10&lt;=Inputs!$B$8,IF(Inputs!$B$12&gt;0,MAX(MIN(NORM.INV(RAND(),LOOKUP(Y990,Inputs!$J$6:$J$9,Inputs!$G$6:$G$9),LOOKUP(Y990,Inputs!$J$6:$J$9,Inputs!$H$6:$H$9)),Inputs!$B$12),-Inputs!$B$12),NORM.INV(RAND(),LOOKUP(Y990,Inputs!$J$6:$J$9,Inputs!$G$6:$G$9),LOOKUP(Y990,Inputs!$J$6:$J$9,Inputs!$H$6:$H$9))),0),"" )</f>
        <v/>
      </c>
      <c r="P990" s="31">
        <f>IF($A990&lt;=Inputs!$B$13,RAND(),"")</f>
        <v/>
      </c>
      <c r="Q990" s="31">
        <f>IF($A990&lt;=Inputs!$B$13,RAND(),"")</f>
        <v/>
      </c>
      <c r="R990" s="31">
        <f>IF($A990&lt;=Inputs!$B$13,RAND(),"")</f>
        <v/>
      </c>
      <c r="S990" s="31">
        <f>IF($A990&lt;=Inputs!$B$13,RAND(),"")</f>
        <v/>
      </c>
      <c r="T990" s="31">
        <f>IF($A990&lt;=Inputs!$B$13,RAND(),"")</f>
        <v/>
      </c>
      <c r="U990" s="31">
        <f>IF($A990&lt;=Inputs!$B$13,RAND(),"")</f>
        <v/>
      </c>
      <c r="V990" s="31">
        <f>IF($A990&lt;=Inputs!$B$13,RAND(),"")</f>
        <v/>
      </c>
      <c r="W990" s="31">
        <f>IF($A990&lt;=Inputs!$B$13,RAND(),"")</f>
        <v/>
      </c>
      <c r="X990" s="31">
        <f>IF($A990&lt;=Inputs!$B$13,RAND(),"")</f>
        <v/>
      </c>
      <c r="Y990" s="31">
        <f>IF($A990&lt;=Inputs!$B$13,RAND(),"")</f>
        <v/>
      </c>
    </row>
    <row r="991">
      <c r="A991" t="n">
        <v>986</v>
      </c>
      <c r="B991" s="26">
        <f>IF($A991&lt;=Inputs!$B$13,IF(Inputs!$B$8&gt;0,SUM(F991:O991)/Inputs!$B$8,0),"")</f>
        <v/>
      </c>
      <c r="C991" s="27">
        <f>IF($A991&lt;=Inputs!$B$13,B991/100,"")</f>
        <v/>
      </c>
      <c r="D991" s="28">
        <f>IF($A991&lt;=Inputs!$B$13,C991*Inputs!$B$7,"")</f>
        <v/>
      </c>
      <c r="E991" s="29">
        <f>IF($A991&lt;=Inputs!$B$13,IF(D991&gt;0,1,0),"")</f>
        <v/>
      </c>
      <c r="F991" s="26">
        <f>IF($A991&lt;=Inputs!$B$13,IF(1&lt;=Inputs!$B$8,IF(Inputs!$B$12&gt;0,MAX(MIN(NORM.INV(RAND(),LOOKUP(P991,Inputs!$J$6:$J$9,Inputs!$G$6:$G$9),LOOKUP(P991,Inputs!$J$6:$J$9,Inputs!$H$6:$H$9)),Inputs!$B$12),-Inputs!$B$12),NORM.INV(RAND(),LOOKUP(P991,Inputs!$J$6:$J$9,Inputs!$G$6:$G$9),LOOKUP(P991,Inputs!$J$6:$J$9,Inputs!$H$6:$H$9))),0),"" )</f>
        <v/>
      </c>
      <c r="G991" s="26">
        <f>IF($A991&lt;=Inputs!$B$13,IF(2&lt;=Inputs!$B$8,IF(Inputs!$B$12&gt;0,MAX(MIN(NORM.INV(RAND(),LOOKUP(Q991,Inputs!$J$6:$J$9,Inputs!$G$6:$G$9),LOOKUP(Q991,Inputs!$J$6:$J$9,Inputs!$H$6:$H$9)),Inputs!$B$12),-Inputs!$B$12),NORM.INV(RAND(),LOOKUP(Q991,Inputs!$J$6:$J$9,Inputs!$G$6:$G$9),LOOKUP(Q991,Inputs!$J$6:$J$9,Inputs!$H$6:$H$9))),0),"" )</f>
        <v/>
      </c>
      <c r="H991" s="26">
        <f>IF($A991&lt;=Inputs!$B$13,IF(3&lt;=Inputs!$B$8,IF(Inputs!$B$12&gt;0,MAX(MIN(NORM.INV(RAND(),LOOKUP(R991,Inputs!$J$6:$J$9,Inputs!$G$6:$G$9),LOOKUP(R991,Inputs!$J$6:$J$9,Inputs!$H$6:$H$9)),Inputs!$B$12),-Inputs!$B$12),NORM.INV(RAND(),LOOKUP(R991,Inputs!$J$6:$J$9,Inputs!$G$6:$G$9),LOOKUP(R991,Inputs!$J$6:$J$9,Inputs!$H$6:$H$9))),0),"" )</f>
        <v/>
      </c>
      <c r="I991" s="26">
        <f>IF($A991&lt;=Inputs!$B$13,IF(4&lt;=Inputs!$B$8,IF(Inputs!$B$12&gt;0,MAX(MIN(NORM.INV(RAND(),LOOKUP(S991,Inputs!$J$6:$J$9,Inputs!$G$6:$G$9),LOOKUP(S991,Inputs!$J$6:$J$9,Inputs!$H$6:$H$9)),Inputs!$B$12),-Inputs!$B$12),NORM.INV(RAND(),LOOKUP(S991,Inputs!$J$6:$J$9,Inputs!$G$6:$G$9),LOOKUP(S991,Inputs!$J$6:$J$9,Inputs!$H$6:$H$9))),0),"" )</f>
        <v/>
      </c>
      <c r="J991" s="26">
        <f>IF($A991&lt;=Inputs!$B$13,IF(5&lt;=Inputs!$B$8,IF(Inputs!$B$12&gt;0,MAX(MIN(NORM.INV(RAND(),LOOKUP(T991,Inputs!$J$6:$J$9,Inputs!$G$6:$G$9),LOOKUP(T991,Inputs!$J$6:$J$9,Inputs!$H$6:$H$9)),Inputs!$B$12),-Inputs!$B$12),NORM.INV(RAND(),LOOKUP(T991,Inputs!$J$6:$J$9,Inputs!$G$6:$G$9),LOOKUP(T991,Inputs!$J$6:$J$9,Inputs!$H$6:$H$9))),0),"" )</f>
        <v/>
      </c>
      <c r="K991" s="26">
        <f>IF($A991&lt;=Inputs!$B$13,IF(6&lt;=Inputs!$B$8,IF(Inputs!$B$12&gt;0,MAX(MIN(NORM.INV(RAND(),LOOKUP(U991,Inputs!$J$6:$J$9,Inputs!$G$6:$G$9),LOOKUP(U991,Inputs!$J$6:$J$9,Inputs!$H$6:$H$9)),Inputs!$B$12),-Inputs!$B$12),NORM.INV(RAND(),LOOKUP(U991,Inputs!$J$6:$J$9,Inputs!$G$6:$G$9),LOOKUP(U991,Inputs!$J$6:$J$9,Inputs!$H$6:$H$9))),0),"" )</f>
        <v/>
      </c>
      <c r="L991" s="26">
        <f>IF($A991&lt;=Inputs!$B$13,IF(7&lt;=Inputs!$B$8,IF(Inputs!$B$12&gt;0,MAX(MIN(NORM.INV(RAND(),LOOKUP(V991,Inputs!$J$6:$J$9,Inputs!$G$6:$G$9),LOOKUP(V991,Inputs!$J$6:$J$9,Inputs!$H$6:$H$9)),Inputs!$B$12),-Inputs!$B$12),NORM.INV(RAND(),LOOKUP(V991,Inputs!$J$6:$J$9,Inputs!$G$6:$G$9),LOOKUP(V991,Inputs!$J$6:$J$9,Inputs!$H$6:$H$9))),0),"" )</f>
        <v/>
      </c>
      <c r="M991" s="26">
        <f>IF($A991&lt;=Inputs!$B$13,IF(8&lt;=Inputs!$B$8,IF(Inputs!$B$12&gt;0,MAX(MIN(NORM.INV(RAND(),LOOKUP(W991,Inputs!$J$6:$J$9,Inputs!$G$6:$G$9),LOOKUP(W991,Inputs!$J$6:$J$9,Inputs!$H$6:$H$9)),Inputs!$B$12),-Inputs!$B$12),NORM.INV(RAND(),LOOKUP(W991,Inputs!$J$6:$J$9,Inputs!$G$6:$G$9),LOOKUP(W991,Inputs!$J$6:$J$9,Inputs!$H$6:$H$9))),0),"" )</f>
        <v/>
      </c>
      <c r="N991" s="26">
        <f>IF($A991&lt;=Inputs!$B$13,IF(9&lt;=Inputs!$B$8,IF(Inputs!$B$12&gt;0,MAX(MIN(NORM.INV(RAND(),LOOKUP(X991,Inputs!$J$6:$J$9,Inputs!$G$6:$G$9),LOOKUP(X991,Inputs!$J$6:$J$9,Inputs!$H$6:$H$9)),Inputs!$B$12),-Inputs!$B$12),NORM.INV(RAND(),LOOKUP(X991,Inputs!$J$6:$J$9,Inputs!$G$6:$G$9),LOOKUP(X991,Inputs!$J$6:$J$9,Inputs!$H$6:$H$9))),0),"" )</f>
        <v/>
      </c>
      <c r="O991" s="26">
        <f>IF($A991&lt;=Inputs!$B$13,IF(10&lt;=Inputs!$B$8,IF(Inputs!$B$12&gt;0,MAX(MIN(NORM.INV(RAND(),LOOKUP(Y991,Inputs!$J$6:$J$9,Inputs!$G$6:$G$9),LOOKUP(Y991,Inputs!$J$6:$J$9,Inputs!$H$6:$H$9)),Inputs!$B$12),-Inputs!$B$12),NORM.INV(RAND(),LOOKUP(Y991,Inputs!$J$6:$J$9,Inputs!$G$6:$G$9),LOOKUP(Y991,Inputs!$J$6:$J$9,Inputs!$H$6:$H$9))),0),"" )</f>
        <v/>
      </c>
      <c r="P991" s="31">
        <f>IF($A991&lt;=Inputs!$B$13,RAND(),"")</f>
        <v/>
      </c>
      <c r="Q991" s="31">
        <f>IF($A991&lt;=Inputs!$B$13,RAND(),"")</f>
        <v/>
      </c>
      <c r="R991" s="31">
        <f>IF($A991&lt;=Inputs!$B$13,RAND(),"")</f>
        <v/>
      </c>
      <c r="S991" s="31">
        <f>IF($A991&lt;=Inputs!$B$13,RAND(),"")</f>
        <v/>
      </c>
      <c r="T991" s="31">
        <f>IF($A991&lt;=Inputs!$B$13,RAND(),"")</f>
        <v/>
      </c>
      <c r="U991" s="31">
        <f>IF($A991&lt;=Inputs!$B$13,RAND(),"")</f>
        <v/>
      </c>
      <c r="V991" s="31">
        <f>IF($A991&lt;=Inputs!$B$13,RAND(),"")</f>
        <v/>
      </c>
      <c r="W991" s="31">
        <f>IF($A991&lt;=Inputs!$B$13,RAND(),"")</f>
        <v/>
      </c>
      <c r="X991" s="31">
        <f>IF($A991&lt;=Inputs!$B$13,RAND(),"")</f>
        <v/>
      </c>
      <c r="Y991" s="31">
        <f>IF($A991&lt;=Inputs!$B$13,RAND(),"")</f>
        <v/>
      </c>
    </row>
    <row r="992">
      <c r="A992" t="n">
        <v>987</v>
      </c>
      <c r="B992" s="26">
        <f>IF($A992&lt;=Inputs!$B$13,IF(Inputs!$B$8&gt;0,SUM(F992:O992)/Inputs!$B$8,0),"")</f>
        <v/>
      </c>
      <c r="C992" s="27">
        <f>IF($A992&lt;=Inputs!$B$13,B992/100,"")</f>
        <v/>
      </c>
      <c r="D992" s="28">
        <f>IF($A992&lt;=Inputs!$B$13,C992*Inputs!$B$7,"")</f>
        <v/>
      </c>
      <c r="E992" s="29">
        <f>IF($A992&lt;=Inputs!$B$13,IF(D992&gt;0,1,0),"")</f>
        <v/>
      </c>
      <c r="F992" s="26">
        <f>IF($A992&lt;=Inputs!$B$13,IF(1&lt;=Inputs!$B$8,IF(Inputs!$B$12&gt;0,MAX(MIN(NORM.INV(RAND(),LOOKUP(P992,Inputs!$J$6:$J$9,Inputs!$G$6:$G$9),LOOKUP(P992,Inputs!$J$6:$J$9,Inputs!$H$6:$H$9)),Inputs!$B$12),-Inputs!$B$12),NORM.INV(RAND(),LOOKUP(P992,Inputs!$J$6:$J$9,Inputs!$G$6:$G$9),LOOKUP(P992,Inputs!$J$6:$J$9,Inputs!$H$6:$H$9))),0),"" )</f>
        <v/>
      </c>
      <c r="G992" s="26">
        <f>IF($A992&lt;=Inputs!$B$13,IF(2&lt;=Inputs!$B$8,IF(Inputs!$B$12&gt;0,MAX(MIN(NORM.INV(RAND(),LOOKUP(Q992,Inputs!$J$6:$J$9,Inputs!$G$6:$G$9),LOOKUP(Q992,Inputs!$J$6:$J$9,Inputs!$H$6:$H$9)),Inputs!$B$12),-Inputs!$B$12),NORM.INV(RAND(),LOOKUP(Q992,Inputs!$J$6:$J$9,Inputs!$G$6:$G$9),LOOKUP(Q992,Inputs!$J$6:$J$9,Inputs!$H$6:$H$9))),0),"" )</f>
        <v/>
      </c>
      <c r="H992" s="26">
        <f>IF($A992&lt;=Inputs!$B$13,IF(3&lt;=Inputs!$B$8,IF(Inputs!$B$12&gt;0,MAX(MIN(NORM.INV(RAND(),LOOKUP(R992,Inputs!$J$6:$J$9,Inputs!$G$6:$G$9),LOOKUP(R992,Inputs!$J$6:$J$9,Inputs!$H$6:$H$9)),Inputs!$B$12),-Inputs!$B$12),NORM.INV(RAND(),LOOKUP(R992,Inputs!$J$6:$J$9,Inputs!$G$6:$G$9),LOOKUP(R992,Inputs!$J$6:$J$9,Inputs!$H$6:$H$9))),0),"" )</f>
        <v/>
      </c>
      <c r="I992" s="26">
        <f>IF($A992&lt;=Inputs!$B$13,IF(4&lt;=Inputs!$B$8,IF(Inputs!$B$12&gt;0,MAX(MIN(NORM.INV(RAND(),LOOKUP(S992,Inputs!$J$6:$J$9,Inputs!$G$6:$G$9),LOOKUP(S992,Inputs!$J$6:$J$9,Inputs!$H$6:$H$9)),Inputs!$B$12),-Inputs!$B$12),NORM.INV(RAND(),LOOKUP(S992,Inputs!$J$6:$J$9,Inputs!$G$6:$G$9),LOOKUP(S992,Inputs!$J$6:$J$9,Inputs!$H$6:$H$9))),0),"" )</f>
        <v/>
      </c>
      <c r="J992" s="26">
        <f>IF($A992&lt;=Inputs!$B$13,IF(5&lt;=Inputs!$B$8,IF(Inputs!$B$12&gt;0,MAX(MIN(NORM.INV(RAND(),LOOKUP(T992,Inputs!$J$6:$J$9,Inputs!$G$6:$G$9),LOOKUP(T992,Inputs!$J$6:$J$9,Inputs!$H$6:$H$9)),Inputs!$B$12),-Inputs!$B$12),NORM.INV(RAND(),LOOKUP(T992,Inputs!$J$6:$J$9,Inputs!$G$6:$G$9),LOOKUP(T992,Inputs!$J$6:$J$9,Inputs!$H$6:$H$9))),0),"" )</f>
        <v/>
      </c>
      <c r="K992" s="26">
        <f>IF($A992&lt;=Inputs!$B$13,IF(6&lt;=Inputs!$B$8,IF(Inputs!$B$12&gt;0,MAX(MIN(NORM.INV(RAND(),LOOKUP(U992,Inputs!$J$6:$J$9,Inputs!$G$6:$G$9),LOOKUP(U992,Inputs!$J$6:$J$9,Inputs!$H$6:$H$9)),Inputs!$B$12),-Inputs!$B$12),NORM.INV(RAND(),LOOKUP(U992,Inputs!$J$6:$J$9,Inputs!$G$6:$G$9),LOOKUP(U992,Inputs!$J$6:$J$9,Inputs!$H$6:$H$9))),0),"" )</f>
        <v/>
      </c>
      <c r="L992" s="26">
        <f>IF($A992&lt;=Inputs!$B$13,IF(7&lt;=Inputs!$B$8,IF(Inputs!$B$12&gt;0,MAX(MIN(NORM.INV(RAND(),LOOKUP(V992,Inputs!$J$6:$J$9,Inputs!$G$6:$G$9),LOOKUP(V992,Inputs!$J$6:$J$9,Inputs!$H$6:$H$9)),Inputs!$B$12),-Inputs!$B$12),NORM.INV(RAND(),LOOKUP(V992,Inputs!$J$6:$J$9,Inputs!$G$6:$G$9),LOOKUP(V992,Inputs!$J$6:$J$9,Inputs!$H$6:$H$9))),0),"" )</f>
        <v/>
      </c>
      <c r="M992" s="26">
        <f>IF($A992&lt;=Inputs!$B$13,IF(8&lt;=Inputs!$B$8,IF(Inputs!$B$12&gt;0,MAX(MIN(NORM.INV(RAND(),LOOKUP(W992,Inputs!$J$6:$J$9,Inputs!$G$6:$G$9),LOOKUP(W992,Inputs!$J$6:$J$9,Inputs!$H$6:$H$9)),Inputs!$B$12),-Inputs!$B$12),NORM.INV(RAND(),LOOKUP(W992,Inputs!$J$6:$J$9,Inputs!$G$6:$G$9),LOOKUP(W992,Inputs!$J$6:$J$9,Inputs!$H$6:$H$9))),0),"" )</f>
        <v/>
      </c>
      <c r="N992" s="26">
        <f>IF($A992&lt;=Inputs!$B$13,IF(9&lt;=Inputs!$B$8,IF(Inputs!$B$12&gt;0,MAX(MIN(NORM.INV(RAND(),LOOKUP(X992,Inputs!$J$6:$J$9,Inputs!$G$6:$G$9),LOOKUP(X992,Inputs!$J$6:$J$9,Inputs!$H$6:$H$9)),Inputs!$B$12),-Inputs!$B$12),NORM.INV(RAND(),LOOKUP(X992,Inputs!$J$6:$J$9,Inputs!$G$6:$G$9),LOOKUP(X992,Inputs!$J$6:$J$9,Inputs!$H$6:$H$9))),0),"" )</f>
        <v/>
      </c>
      <c r="O992" s="26">
        <f>IF($A992&lt;=Inputs!$B$13,IF(10&lt;=Inputs!$B$8,IF(Inputs!$B$12&gt;0,MAX(MIN(NORM.INV(RAND(),LOOKUP(Y992,Inputs!$J$6:$J$9,Inputs!$G$6:$G$9),LOOKUP(Y992,Inputs!$J$6:$J$9,Inputs!$H$6:$H$9)),Inputs!$B$12),-Inputs!$B$12),NORM.INV(RAND(),LOOKUP(Y992,Inputs!$J$6:$J$9,Inputs!$G$6:$G$9),LOOKUP(Y992,Inputs!$J$6:$J$9,Inputs!$H$6:$H$9))),0),"" )</f>
        <v/>
      </c>
      <c r="P992" s="31">
        <f>IF($A992&lt;=Inputs!$B$13,RAND(),"")</f>
        <v/>
      </c>
      <c r="Q992" s="31">
        <f>IF($A992&lt;=Inputs!$B$13,RAND(),"")</f>
        <v/>
      </c>
      <c r="R992" s="31">
        <f>IF($A992&lt;=Inputs!$B$13,RAND(),"")</f>
        <v/>
      </c>
      <c r="S992" s="31">
        <f>IF($A992&lt;=Inputs!$B$13,RAND(),"")</f>
        <v/>
      </c>
      <c r="T992" s="31">
        <f>IF($A992&lt;=Inputs!$B$13,RAND(),"")</f>
        <v/>
      </c>
      <c r="U992" s="31">
        <f>IF($A992&lt;=Inputs!$B$13,RAND(),"")</f>
        <v/>
      </c>
      <c r="V992" s="31">
        <f>IF($A992&lt;=Inputs!$B$13,RAND(),"")</f>
        <v/>
      </c>
      <c r="W992" s="31">
        <f>IF($A992&lt;=Inputs!$B$13,RAND(),"")</f>
        <v/>
      </c>
      <c r="X992" s="31">
        <f>IF($A992&lt;=Inputs!$B$13,RAND(),"")</f>
        <v/>
      </c>
      <c r="Y992" s="31">
        <f>IF($A992&lt;=Inputs!$B$13,RAND(),"")</f>
        <v/>
      </c>
    </row>
    <row r="993">
      <c r="A993" t="n">
        <v>988</v>
      </c>
      <c r="B993" s="26">
        <f>IF($A993&lt;=Inputs!$B$13,IF(Inputs!$B$8&gt;0,SUM(F993:O993)/Inputs!$B$8,0),"")</f>
        <v/>
      </c>
      <c r="C993" s="27">
        <f>IF($A993&lt;=Inputs!$B$13,B993/100,"")</f>
        <v/>
      </c>
      <c r="D993" s="28">
        <f>IF($A993&lt;=Inputs!$B$13,C993*Inputs!$B$7,"")</f>
        <v/>
      </c>
      <c r="E993" s="29">
        <f>IF($A993&lt;=Inputs!$B$13,IF(D993&gt;0,1,0),"")</f>
        <v/>
      </c>
      <c r="F993" s="26">
        <f>IF($A993&lt;=Inputs!$B$13,IF(1&lt;=Inputs!$B$8,IF(Inputs!$B$12&gt;0,MAX(MIN(NORM.INV(RAND(),LOOKUP(P993,Inputs!$J$6:$J$9,Inputs!$G$6:$G$9),LOOKUP(P993,Inputs!$J$6:$J$9,Inputs!$H$6:$H$9)),Inputs!$B$12),-Inputs!$B$12),NORM.INV(RAND(),LOOKUP(P993,Inputs!$J$6:$J$9,Inputs!$G$6:$G$9),LOOKUP(P993,Inputs!$J$6:$J$9,Inputs!$H$6:$H$9))),0),"" )</f>
        <v/>
      </c>
      <c r="G993" s="26">
        <f>IF($A993&lt;=Inputs!$B$13,IF(2&lt;=Inputs!$B$8,IF(Inputs!$B$12&gt;0,MAX(MIN(NORM.INV(RAND(),LOOKUP(Q993,Inputs!$J$6:$J$9,Inputs!$G$6:$G$9),LOOKUP(Q993,Inputs!$J$6:$J$9,Inputs!$H$6:$H$9)),Inputs!$B$12),-Inputs!$B$12),NORM.INV(RAND(),LOOKUP(Q993,Inputs!$J$6:$J$9,Inputs!$G$6:$G$9),LOOKUP(Q993,Inputs!$J$6:$J$9,Inputs!$H$6:$H$9))),0),"" )</f>
        <v/>
      </c>
      <c r="H993" s="26">
        <f>IF($A993&lt;=Inputs!$B$13,IF(3&lt;=Inputs!$B$8,IF(Inputs!$B$12&gt;0,MAX(MIN(NORM.INV(RAND(),LOOKUP(R993,Inputs!$J$6:$J$9,Inputs!$G$6:$G$9),LOOKUP(R993,Inputs!$J$6:$J$9,Inputs!$H$6:$H$9)),Inputs!$B$12),-Inputs!$B$12),NORM.INV(RAND(),LOOKUP(R993,Inputs!$J$6:$J$9,Inputs!$G$6:$G$9),LOOKUP(R993,Inputs!$J$6:$J$9,Inputs!$H$6:$H$9))),0),"" )</f>
        <v/>
      </c>
      <c r="I993" s="26">
        <f>IF($A993&lt;=Inputs!$B$13,IF(4&lt;=Inputs!$B$8,IF(Inputs!$B$12&gt;0,MAX(MIN(NORM.INV(RAND(),LOOKUP(S993,Inputs!$J$6:$J$9,Inputs!$G$6:$G$9),LOOKUP(S993,Inputs!$J$6:$J$9,Inputs!$H$6:$H$9)),Inputs!$B$12),-Inputs!$B$12),NORM.INV(RAND(),LOOKUP(S993,Inputs!$J$6:$J$9,Inputs!$G$6:$G$9),LOOKUP(S993,Inputs!$J$6:$J$9,Inputs!$H$6:$H$9))),0),"" )</f>
        <v/>
      </c>
      <c r="J993" s="26">
        <f>IF($A993&lt;=Inputs!$B$13,IF(5&lt;=Inputs!$B$8,IF(Inputs!$B$12&gt;0,MAX(MIN(NORM.INV(RAND(),LOOKUP(T993,Inputs!$J$6:$J$9,Inputs!$G$6:$G$9),LOOKUP(T993,Inputs!$J$6:$J$9,Inputs!$H$6:$H$9)),Inputs!$B$12),-Inputs!$B$12),NORM.INV(RAND(),LOOKUP(T993,Inputs!$J$6:$J$9,Inputs!$G$6:$G$9),LOOKUP(T993,Inputs!$J$6:$J$9,Inputs!$H$6:$H$9))),0),"" )</f>
        <v/>
      </c>
      <c r="K993" s="26">
        <f>IF($A993&lt;=Inputs!$B$13,IF(6&lt;=Inputs!$B$8,IF(Inputs!$B$12&gt;0,MAX(MIN(NORM.INV(RAND(),LOOKUP(U993,Inputs!$J$6:$J$9,Inputs!$G$6:$G$9),LOOKUP(U993,Inputs!$J$6:$J$9,Inputs!$H$6:$H$9)),Inputs!$B$12),-Inputs!$B$12),NORM.INV(RAND(),LOOKUP(U993,Inputs!$J$6:$J$9,Inputs!$G$6:$G$9),LOOKUP(U993,Inputs!$J$6:$J$9,Inputs!$H$6:$H$9))),0),"" )</f>
        <v/>
      </c>
      <c r="L993" s="26">
        <f>IF($A993&lt;=Inputs!$B$13,IF(7&lt;=Inputs!$B$8,IF(Inputs!$B$12&gt;0,MAX(MIN(NORM.INV(RAND(),LOOKUP(V993,Inputs!$J$6:$J$9,Inputs!$G$6:$G$9),LOOKUP(V993,Inputs!$J$6:$J$9,Inputs!$H$6:$H$9)),Inputs!$B$12),-Inputs!$B$12),NORM.INV(RAND(),LOOKUP(V993,Inputs!$J$6:$J$9,Inputs!$G$6:$G$9),LOOKUP(V993,Inputs!$J$6:$J$9,Inputs!$H$6:$H$9))),0),"" )</f>
        <v/>
      </c>
      <c r="M993" s="26">
        <f>IF($A993&lt;=Inputs!$B$13,IF(8&lt;=Inputs!$B$8,IF(Inputs!$B$12&gt;0,MAX(MIN(NORM.INV(RAND(),LOOKUP(W993,Inputs!$J$6:$J$9,Inputs!$G$6:$G$9),LOOKUP(W993,Inputs!$J$6:$J$9,Inputs!$H$6:$H$9)),Inputs!$B$12),-Inputs!$B$12),NORM.INV(RAND(),LOOKUP(W993,Inputs!$J$6:$J$9,Inputs!$G$6:$G$9),LOOKUP(W993,Inputs!$J$6:$J$9,Inputs!$H$6:$H$9))),0),"" )</f>
        <v/>
      </c>
      <c r="N993" s="26">
        <f>IF($A993&lt;=Inputs!$B$13,IF(9&lt;=Inputs!$B$8,IF(Inputs!$B$12&gt;0,MAX(MIN(NORM.INV(RAND(),LOOKUP(X993,Inputs!$J$6:$J$9,Inputs!$G$6:$G$9),LOOKUP(X993,Inputs!$J$6:$J$9,Inputs!$H$6:$H$9)),Inputs!$B$12),-Inputs!$B$12),NORM.INV(RAND(),LOOKUP(X993,Inputs!$J$6:$J$9,Inputs!$G$6:$G$9),LOOKUP(X993,Inputs!$J$6:$J$9,Inputs!$H$6:$H$9))),0),"" )</f>
        <v/>
      </c>
      <c r="O993" s="26">
        <f>IF($A993&lt;=Inputs!$B$13,IF(10&lt;=Inputs!$B$8,IF(Inputs!$B$12&gt;0,MAX(MIN(NORM.INV(RAND(),LOOKUP(Y993,Inputs!$J$6:$J$9,Inputs!$G$6:$G$9),LOOKUP(Y993,Inputs!$J$6:$J$9,Inputs!$H$6:$H$9)),Inputs!$B$12),-Inputs!$B$12),NORM.INV(RAND(),LOOKUP(Y993,Inputs!$J$6:$J$9,Inputs!$G$6:$G$9),LOOKUP(Y993,Inputs!$J$6:$J$9,Inputs!$H$6:$H$9))),0),"" )</f>
        <v/>
      </c>
      <c r="P993" s="31">
        <f>IF($A993&lt;=Inputs!$B$13,RAND(),"")</f>
        <v/>
      </c>
      <c r="Q993" s="31">
        <f>IF($A993&lt;=Inputs!$B$13,RAND(),"")</f>
        <v/>
      </c>
      <c r="R993" s="31">
        <f>IF($A993&lt;=Inputs!$B$13,RAND(),"")</f>
        <v/>
      </c>
      <c r="S993" s="31">
        <f>IF($A993&lt;=Inputs!$B$13,RAND(),"")</f>
        <v/>
      </c>
      <c r="T993" s="31">
        <f>IF($A993&lt;=Inputs!$B$13,RAND(),"")</f>
        <v/>
      </c>
      <c r="U993" s="31">
        <f>IF($A993&lt;=Inputs!$B$13,RAND(),"")</f>
        <v/>
      </c>
      <c r="V993" s="31">
        <f>IF($A993&lt;=Inputs!$B$13,RAND(),"")</f>
        <v/>
      </c>
      <c r="W993" s="31">
        <f>IF($A993&lt;=Inputs!$B$13,RAND(),"")</f>
        <v/>
      </c>
      <c r="X993" s="31">
        <f>IF($A993&lt;=Inputs!$B$13,RAND(),"")</f>
        <v/>
      </c>
      <c r="Y993" s="31">
        <f>IF($A993&lt;=Inputs!$B$13,RAND(),"")</f>
        <v/>
      </c>
    </row>
    <row r="994">
      <c r="A994" t="n">
        <v>989</v>
      </c>
      <c r="B994" s="26">
        <f>IF($A994&lt;=Inputs!$B$13,IF(Inputs!$B$8&gt;0,SUM(F994:O994)/Inputs!$B$8,0),"")</f>
        <v/>
      </c>
      <c r="C994" s="27">
        <f>IF($A994&lt;=Inputs!$B$13,B994/100,"")</f>
        <v/>
      </c>
      <c r="D994" s="28">
        <f>IF($A994&lt;=Inputs!$B$13,C994*Inputs!$B$7,"")</f>
        <v/>
      </c>
      <c r="E994" s="29">
        <f>IF($A994&lt;=Inputs!$B$13,IF(D994&gt;0,1,0),"")</f>
        <v/>
      </c>
      <c r="F994" s="26">
        <f>IF($A994&lt;=Inputs!$B$13,IF(1&lt;=Inputs!$B$8,IF(Inputs!$B$12&gt;0,MAX(MIN(NORM.INV(RAND(),LOOKUP(P994,Inputs!$J$6:$J$9,Inputs!$G$6:$G$9),LOOKUP(P994,Inputs!$J$6:$J$9,Inputs!$H$6:$H$9)),Inputs!$B$12),-Inputs!$B$12),NORM.INV(RAND(),LOOKUP(P994,Inputs!$J$6:$J$9,Inputs!$G$6:$G$9),LOOKUP(P994,Inputs!$J$6:$J$9,Inputs!$H$6:$H$9))),0),"" )</f>
        <v/>
      </c>
      <c r="G994" s="26">
        <f>IF($A994&lt;=Inputs!$B$13,IF(2&lt;=Inputs!$B$8,IF(Inputs!$B$12&gt;0,MAX(MIN(NORM.INV(RAND(),LOOKUP(Q994,Inputs!$J$6:$J$9,Inputs!$G$6:$G$9),LOOKUP(Q994,Inputs!$J$6:$J$9,Inputs!$H$6:$H$9)),Inputs!$B$12),-Inputs!$B$12),NORM.INV(RAND(),LOOKUP(Q994,Inputs!$J$6:$J$9,Inputs!$G$6:$G$9),LOOKUP(Q994,Inputs!$J$6:$J$9,Inputs!$H$6:$H$9))),0),"" )</f>
        <v/>
      </c>
      <c r="H994" s="26">
        <f>IF($A994&lt;=Inputs!$B$13,IF(3&lt;=Inputs!$B$8,IF(Inputs!$B$12&gt;0,MAX(MIN(NORM.INV(RAND(),LOOKUP(R994,Inputs!$J$6:$J$9,Inputs!$G$6:$G$9),LOOKUP(R994,Inputs!$J$6:$J$9,Inputs!$H$6:$H$9)),Inputs!$B$12),-Inputs!$B$12),NORM.INV(RAND(),LOOKUP(R994,Inputs!$J$6:$J$9,Inputs!$G$6:$G$9),LOOKUP(R994,Inputs!$J$6:$J$9,Inputs!$H$6:$H$9))),0),"" )</f>
        <v/>
      </c>
      <c r="I994" s="26">
        <f>IF($A994&lt;=Inputs!$B$13,IF(4&lt;=Inputs!$B$8,IF(Inputs!$B$12&gt;0,MAX(MIN(NORM.INV(RAND(),LOOKUP(S994,Inputs!$J$6:$J$9,Inputs!$G$6:$G$9),LOOKUP(S994,Inputs!$J$6:$J$9,Inputs!$H$6:$H$9)),Inputs!$B$12),-Inputs!$B$12),NORM.INV(RAND(),LOOKUP(S994,Inputs!$J$6:$J$9,Inputs!$G$6:$G$9),LOOKUP(S994,Inputs!$J$6:$J$9,Inputs!$H$6:$H$9))),0),"" )</f>
        <v/>
      </c>
      <c r="J994" s="26">
        <f>IF($A994&lt;=Inputs!$B$13,IF(5&lt;=Inputs!$B$8,IF(Inputs!$B$12&gt;0,MAX(MIN(NORM.INV(RAND(),LOOKUP(T994,Inputs!$J$6:$J$9,Inputs!$G$6:$G$9),LOOKUP(T994,Inputs!$J$6:$J$9,Inputs!$H$6:$H$9)),Inputs!$B$12),-Inputs!$B$12),NORM.INV(RAND(),LOOKUP(T994,Inputs!$J$6:$J$9,Inputs!$G$6:$G$9),LOOKUP(T994,Inputs!$J$6:$J$9,Inputs!$H$6:$H$9))),0),"" )</f>
        <v/>
      </c>
      <c r="K994" s="26">
        <f>IF($A994&lt;=Inputs!$B$13,IF(6&lt;=Inputs!$B$8,IF(Inputs!$B$12&gt;0,MAX(MIN(NORM.INV(RAND(),LOOKUP(U994,Inputs!$J$6:$J$9,Inputs!$G$6:$G$9),LOOKUP(U994,Inputs!$J$6:$J$9,Inputs!$H$6:$H$9)),Inputs!$B$12),-Inputs!$B$12),NORM.INV(RAND(),LOOKUP(U994,Inputs!$J$6:$J$9,Inputs!$G$6:$G$9),LOOKUP(U994,Inputs!$J$6:$J$9,Inputs!$H$6:$H$9))),0),"" )</f>
        <v/>
      </c>
      <c r="L994" s="26">
        <f>IF($A994&lt;=Inputs!$B$13,IF(7&lt;=Inputs!$B$8,IF(Inputs!$B$12&gt;0,MAX(MIN(NORM.INV(RAND(),LOOKUP(V994,Inputs!$J$6:$J$9,Inputs!$G$6:$G$9),LOOKUP(V994,Inputs!$J$6:$J$9,Inputs!$H$6:$H$9)),Inputs!$B$12),-Inputs!$B$12),NORM.INV(RAND(),LOOKUP(V994,Inputs!$J$6:$J$9,Inputs!$G$6:$G$9),LOOKUP(V994,Inputs!$J$6:$J$9,Inputs!$H$6:$H$9))),0),"" )</f>
        <v/>
      </c>
      <c r="M994" s="26">
        <f>IF($A994&lt;=Inputs!$B$13,IF(8&lt;=Inputs!$B$8,IF(Inputs!$B$12&gt;0,MAX(MIN(NORM.INV(RAND(),LOOKUP(W994,Inputs!$J$6:$J$9,Inputs!$G$6:$G$9),LOOKUP(W994,Inputs!$J$6:$J$9,Inputs!$H$6:$H$9)),Inputs!$B$12),-Inputs!$B$12),NORM.INV(RAND(),LOOKUP(W994,Inputs!$J$6:$J$9,Inputs!$G$6:$G$9),LOOKUP(W994,Inputs!$J$6:$J$9,Inputs!$H$6:$H$9))),0),"" )</f>
        <v/>
      </c>
      <c r="N994" s="26">
        <f>IF($A994&lt;=Inputs!$B$13,IF(9&lt;=Inputs!$B$8,IF(Inputs!$B$12&gt;0,MAX(MIN(NORM.INV(RAND(),LOOKUP(X994,Inputs!$J$6:$J$9,Inputs!$G$6:$G$9),LOOKUP(X994,Inputs!$J$6:$J$9,Inputs!$H$6:$H$9)),Inputs!$B$12),-Inputs!$B$12),NORM.INV(RAND(),LOOKUP(X994,Inputs!$J$6:$J$9,Inputs!$G$6:$G$9),LOOKUP(X994,Inputs!$J$6:$J$9,Inputs!$H$6:$H$9))),0),"" )</f>
        <v/>
      </c>
      <c r="O994" s="26">
        <f>IF($A994&lt;=Inputs!$B$13,IF(10&lt;=Inputs!$B$8,IF(Inputs!$B$12&gt;0,MAX(MIN(NORM.INV(RAND(),LOOKUP(Y994,Inputs!$J$6:$J$9,Inputs!$G$6:$G$9),LOOKUP(Y994,Inputs!$J$6:$J$9,Inputs!$H$6:$H$9)),Inputs!$B$12),-Inputs!$B$12),NORM.INV(RAND(),LOOKUP(Y994,Inputs!$J$6:$J$9,Inputs!$G$6:$G$9),LOOKUP(Y994,Inputs!$J$6:$J$9,Inputs!$H$6:$H$9))),0),"" )</f>
        <v/>
      </c>
      <c r="P994" s="31">
        <f>IF($A994&lt;=Inputs!$B$13,RAND(),"")</f>
        <v/>
      </c>
      <c r="Q994" s="31">
        <f>IF($A994&lt;=Inputs!$B$13,RAND(),"")</f>
        <v/>
      </c>
      <c r="R994" s="31">
        <f>IF($A994&lt;=Inputs!$B$13,RAND(),"")</f>
        <v/>
      </c>
      <c r="S994" s="31">
        <f>IF($A994&lt;=Inputs!$B$13,RAND(),"")</f>
        <v/>
      </c>
      <c r="T994" s="31">
        <f>IF($A994&lt;=Inputs!$B$13,RAND(),"")</f>
        <v/>
      </c>
      <c r="U994" s="31">
        <f>IF($A994&lt;=Inputs!$B$13,RAND(),"")</f>
        <v/>
      </c>
      <c r="V994" s="31">
        <f>IF($A994&lt;=Inputs!$B$13,RAND(),"")</f>
        <v/>
      </c>
      <c r="W994" s="31">
        <f>IF($A994&lt;=Inputs!$B$13,RAND(),"")</f>
        <v/>
      </c>
      <c r="X994" s="31">
        <f>IF($A994&lt;=Inputs!$B$13,RAND(),"")</f>
        <v/>
      </c>
      <c r="Y994" s="31">
        <f>IF($A994&lt;=Inputs!$B$13,RAND(),"")</f>
        <v/>
      </c>
    </row>
    <row r="995">
      <c r="A995" t="n">
        <v>990</v>
      </c>
      <c r="B995" s="26">
        <f>IF($A995&lt;=Inputs!$B$13,IF(Inputs!$B$8&gt;0,SUM(F995:O995)/Inputs!$B$8,0),"")</f>
        <v/>
      </c>
      <c r="C995" s="27">
        <f>IF($A995&lt;=Inputs!$B$13,B995/100,"")</f>
        <v/>
      </c>
      <c r="D995" s="28">
        <f>IF($A995&lt;=Inputs!$B$13,C995*Inputs!$B$7,"")</f>
        <v/>
      </c>
      <c r="E995" s="29">
        <f>IF($A995&lt;=Inputs!$B$13,IF(D995&gt;0,1,0),"")</f>
        <v/>
      </c>
      <c r="F995" s="26">
        <f>IF($A995&lt;=Inputs!$B$13,IF(1&lt;=Inputs!$B$8,IF(Inputs!$B$12&gt;0,MAX(MIN(NORM.INV(RAND(),LOOKUP(P995,Inputs!$J$6:$J$9,Inputs!$G$6:$G$9),LOOKUP(P995,Inputs!$J$6:$J$9,Inputs!$H$6:$H$9)),Inputs!$B$12),-Inputs!$B$12),NORM.INV(RAND(),LOOKUP(P995,Inputs!$J$6:$J$9,Inputs!$G$6:$G$9),LOOKUP(P995,Inputs!$J$6:$J$9,Inputs!$H$6:$H$9))),0),"" )</f>
        <v/>
      </c>
      <c r="G995" s="26">
        <f>IF($A995&lt;=Inputs!$B$13,IF(2&lt;=Inputs!$B$8,IF(Inputs!$B$12&gt;0,MAX(MIN(NORM.INV(RAND(),LOOKUP(Q995,Inputs!$J$6:$J$9,Inputs!$G$6:$G$9),LOOKUP(Q995,Inputs!$J$6:$J$9,Inputs!$H$6:$H$9)),Inputs!$B$12),-Inputs!$B$12),NORM.INV(RAND(),LOOKUP(Q995,Inputs!$J$6:$J$9,Inputs!$G$6:$G$9),LOOKUP(Q995,Inputs!$J$6:$J$9,Inputs!$H$6:$H$9))),0),"" )</f>
        <v/>
      </c>
      <c r="H995" s="26">
        <f>IF($A995&lt;=Inputs!$B$13,IF(3&lt;=Inputs!$B$8,IF(Inputs!$B$12&gt;0,MAX(MIN(NORM.INV(RAND(),LOOKUP(R995,Inputs!$J$6:$J$9,Inputs!$G$6:$G$9),LOOKUP(R995,Inputs!$J$6:$J$9,Inputs!$H$6:$H$9)),Inputs!$B$12),-Inputs!$B$12),NORM.INV(RAND(),LOOKUP(R995,Inputs!$J$6:$J$9,Inputs!$G$6:$G$9),LOOKUP(R995,Inputs!$J$6:$J$9,Inputs!$H$6:$H$9))),0),"" )</f>
        <v/>
      </c>
      <c r="I995" s="26">
        <f>IF($A995&lt;=Inputs!$B$13,IF(4&lt;=Inputs!$B$8,IF(Inputs!$B$12&gt;0,MAX(MIN(NORM.INV(RAND(),LOOKUP(S995,Inputs!$J$6:$J$9,Inputs!$G$6:$G$9),LOOKUP(S995,Inputs!$J$6:$J$9,Inputs!$H$6:$H$9)),Inputs!$B$12),-Inputs!$B$12),NORM.INV(RAND(),LOOKUP(S995,Inputs!$J$6:$J$9,Inputs!$G$6:$G$9),LOOKUP(S995,Inputs!$J$6:$J$9,Inputs!$H$6:$H$9))),0),"" )</f>
        <v/>
      </c>
      <c r="J995" s="26">
        <f>IF($A995&lt;=Inputs!$B$13,IF(5&lt;=Inputs!$B$8,IF(Inputs!$B$12&gt;0,MAX(MIN(NORM.INV(RAND(),LOOKUP(T995,Inputs!$J$6:$J$9,Inputs!$G$6:$G$9),LOOKUP(T995,Inputs!$J$6:$J$9,Inputs!$H$6:$H$9)),Inputs!$B$12),-Inputs!$B$12),NORM.INV(RAND(),LOOKUP(T995,Inputs!$J$6:$J$9,Inputs!$G$6:$G$9),LOOKUP(T995,Inputs!$J$6:$J$9,Inputs!$H$6:$H$9))),0),"" )</f>
        <v/>
      </c>
      <c r="K995" s="26">
        <f>IF($A995&lt;=Inputs!$B$13,IF(6&lt;=Inputs!$B$8,IF(Inputs!$B$12&gt;0,MAX(MIN(NORM.INV(RAND(),LOOKUP(U995,Inputs!$J$6:$J$9,Inputs!$G$6:$G$9),LOOKUP(U995,Inputs!$J$6:$J$9,Inputs!$H$6:$H$9)),Inputs!$B$12),-Inputs!$B$12),NORM.INV(RAND(),LOOKUP(U995,Inputs!$J$6:$J$9,Inputs!$G$6:$G$9),LOOKUP(U995,Inputs!$J$6:$J$9,Inputs!$H$6:$H$9))),0),"" )</f>
        <v/>
      </c>
      <c r="L995" s="26">
        <f>IF($A995&lt;=Inputs!$B$13,IF(7&lt;=Inputs!$B$8,IF(Inputs!$B$12&gt;0,MAX(MIN(NORM.INV(RAND(),LOOKUP(V995,Inputs!$J$6:$J$9,Inputs!$G$6:$G$9),LOOKUP(V995,Inputs!$J$6:$J$9,Inputs!$H$6:$H$9)),Inputs!$B$12),-Inputs!$B$12),NORM.INV(RAND(),LOOKUP(V995,Inputs!$J$6:$J$9,Inputs!$G$6:$G$9),LOOKUP(V995,Inputs!$J$6:$J$9,Inputs!$H$6:$H$9))),0),"" )</f>
        <v/>
      </c>
      <c r="M995" s="26">
        <f>IF($A995&lt;=Inputs!$B$13,IF(8&lt;=Inputs!$B$8,IF(Inputs!$B$12&gt;0,MAX(MIN(NORM.INV(RAND(),LOOKUP(W995,Inputs!$J$6:$J$9,Inputs!$G$6:$G$9),LOOKUP(W995,Inputs!$J$6:$J$9,Inputs!$H$6:$H$9)),Inputs!$B$12),-Inputs!$B$12),NORM.INV(RAND(),LOOKUP(W995,Inputs!$J$6:$J$9,Inputs!$G$6:$G$9),LOOKUP(W995,Inputs!$J$6:$J$9,Inputs!$H$6:$H$9))),0),"" )</f>
        <v/>
      </c>
      <c r="N995" s="26">
        <f>IF($A995&lt;=Inputs!$B$13,IF(9&lt;=Inputs!$B$8,IF(Inputs!$B$12&gt;0,MAX(MIN(NORM.INV(RAND(),LOOKUP(X995,Inputs!$J$6:$J$9,Inputs!$G$6:$G$9),LOOKUP(X995,Inputs!$J$6:$J$9,Inputs!$H$6:$H$9)),Inputs!$B$12),-Inputs!$B$12),NORM.INV(RAND(),LOOKUP(X995,Inputs!$J$6:$J$9,Inputs!$G$6:$G$9),LOOKUP(X995,Inputs!$J$6:$J$9,Inputs!$H$6:$H$9))),0),"" )</f>
        <v/>
      </c>
      <c r="O995" s="26">
        <f>IF($A995&lt;=Inputs!$B$13,IF(10&lt;=Inputs!$B$8,IF(Inputs!$B$12&gt;0,MAX(MIN(NORM.INV(RAND(),LOOKUP(Y995,Inputs!$J$6:$J$9,Inputs!$G$6:$G$9),LOOKUP(Y995,Inputs!$J$6:$J$9,Inputs!$H$6:$H$9)),Inputs!$B$12),-Inputs!$B$12),NORM.INV(RAND(),LOOKUP(Y995,Inputs!$J$6:$J$9,Inputs!$G$6:$G$9),LOOKUP(Y995,Inputs!$J$6:$J$9,Inputs!$H$6:$H$9))),0),"" )</f>
        <v/>
      </c>
      <c r="P995" s="31">
        <f>IF($A995&lt;=Inputs!$B$13,RAND(),"")</f>
        <v/>
      </c>
      <c r="Q995" s="31">
        <f>IF($A995&lt;=Inputs!$B$13,RAND(),"")</f>
        <v/>
      </c>
      <c r="R995" s="31">
        <f>IF($A995&lt;=Inputs!$B$13,RAND(),"")</f>
        <v/>
      </c>
      <c r="S995" s="31">
        <f>IF($A995&lt;=Inputs!$B$13,RAND(),"")</f>
        <v/>
      </c>
      <c r="T995" s="31">
        <f>IF($A995&lt;=Inputs!$B$13,RAND(),"")</f>
        <v/>
      </c>
      <c r="U995" s="31">
        <f>IF($A995&lt;=Inputs!$B$13,RAND(),"")</f>
        <v/>
      </c>
      <c r="V995" s="31">
        <f>IF($A995&lt;=Inputs!$B$13,RAND(),"")</f>
        <v/>
      </c>
      <c r="W995" s="31">
        <f>IF($A995&lt;=Inputs!$B$13,RAND(),"")</f>
        <v/>
      </c>
      <c r="X995" s="31">
        <f>IF($A995&lt;=Inputs!$B$13,RAND(),"")</f>
        <v/>
      </c>
      <c r="Y995" s="31">
        <f>IF($A995&lt;=Inputs!$B$13,RAND(),"")</f>
        <v/>
      </c>
    </row>
    <row r="996">
      <c r="A996" t="n">
        <v>991</v>
      </c>
      <c r="B996" s="26">
        <f>IF($A996&lt;=Inputs!$B$13,IF(Inputs!$B$8&gt;0,SUM(F996:O996)/Inputs!$B$8,0),"")</f>
        <v/>
      </c>
      <c r="C996" s="27">
        <f>IF($A996&lt;=Inputs!$B$13,B996/100,"")</f>
        <v/>
      </c>
      <c r="D996" s="28">
        <f>IF($A996&lt;=Inputs!$B$13,C996*Inputs!$B$7,"")</f>
        <v/>
      </c>
      <c r="E996" s="29">
        <f>IF($A996&lt;=Inputs!$B$13,IF(D996&gt;0,1,0),"")</f>
        <v/>
      </c>
      <c r="F996" s="26">
        <f>IF($A996&lt;=Inputs!$B$13,IF(1&lt;=Inputs!$B$8,IF(Inputs!$B$12&gt;0,MAX(MIN(NORM.INV(RAND(),LOOKUP(P996,Inputs!$J$6:$J$9,Inputs!$G$6:$G$9),LOOKUP(P996,Inputs!$J$6:$J$9,Inputs!$H$6:$H$9)),Inputs!$B$12),-Inputs!$B$12),NORM.INV(RAND(),LOOKUP(P996,Inputs!$J$6:$J$9,Inputs!$G$6:$G$9),LOOKUP(P996,Inputs!$J$6:$J$9,Inputs!$H$6:$H$9))),0),"" )</f>
        <v/>
      </c>
      <c r="G996" s="26">
        <f>IF($A996&lt;=Inputs!$B$13,IF(2&lt;=Inputs!$B$8,IF(Inputs!$B$12&gt;0,MAX(MIN(NORM.INV(RAND(),LOOKUP(Q996,Inputs!$J$6:$J$9,Inputs!$G$6:$G$9),LOOKUP(Q996,Inputs!$J$6:$J$9,Inputs!$H$6:$H$9)),Inputs!$B$12),-Inputs!$B$12),NORM.INV(RAND(),LOOKUP(Q996,Inputs!$J$6:$J$9,Inputs!$G$6:$G$9),LOOKUP(Q996,Inputs!$J$6:$J$9,Inputs!$H$6:$H$9))),0),"" )</f>
        <v/>
      </c>
      <c r="H996" s="26">
        <f>IF($A996&lt;=Inputs!$B$13,IF(3&lt;=Inputs!$B$8,IF(Inputs!$B$12&gt;0,MAX(MIN(NORM.INV(RAND(),LOOKUP(R996,Inputs!$J$6:$J$9,Inputs!$G$6:$G$9),LOOKUP(R996,Inputs!$J$6:$J$9,Inputs!$H$6:$H$9)),Inputs!$B$12),-Inputs!$B$12),NORM.INV(RAND(),LOOKUP(R996,Inputs!$J$6:$J$9,Inputs!$G$6:$G$9),LOOKUP(R996,Inputs!$J$6:$J$9,Inputs!$H$6:$H$9))),0),"" )</f>
        <v/>
      </c>
      <c r="I996" s="26">
        <f>IF($A996&lt;=Inputs!$B$13,IF(4&lt;=Inputs!$B$8,IF(Inputs!$B$12&gt;0,MAX(MIN(NORM.INV(RAND(),LOOKUP(S996,Inputs!$J$6:$J$9,Inputs!$G$6:$G$9),LOOKUP(S996,Inputs!$J$6:$J$9,Inputs!$H$6:$H$9)),Inputs!$B$12),-Inputs!$B$12),NORM.INV(RAND(),LOOKUP(S996,Inputs!$J$6:$J$9,Inputs!$G$6:$G$9),LOOKUP(S996,Inputs!$J$6:$J$9,Inputs!$H$6:$H$9))),0),"" )</f>
        <v/>
      </c>
      <c r="J996" s="26">
        <f>IF($A996&lt;=Inputs!$B$13,IF(5&lt;=Inputs!$B$8,IF(Inputs!$B$12&gt;0,MAX(MIN(NORM.INV(RAND(),LOOKUP(T996,Inputs!$J$6:$J$9,Inputs!$G$6:$G$9),LOOKUP(T996,Inputs!$J$6:$J$9,Inputs!$H$6:$H$9)),Inputs!$B$12),-Inputs!$B$12),NORM.INV(RAND(),LOOKUP(T996,Inputs!$J$6:$J$9,Inputs!$G$6:$G$9),LOOKUP(T996,Inputs!$J$6:$J$9,Inputs!$H$6:$H$9))),0),"" )</f>
        <v/>
      </c>
      <c r="K996" s="26">
        <f>IF($A996&lt;=Inputs!$B$13,IF(6&lt;=Inputs!$B$8,IF(Inputs!$B$12&gt;0,MAX(MIN(NORM.INV(RAND(),LOOKUP(U996,Inputs!$J$6:$J$9,Inputs!$G$6:$G$9),LOOKUP(U996,Inputs!$J$6:$J$9,Inputs!$H$6:$H$9)),Inputs!$B$12),-Inputs!$B$12),NORM.INV(RAND(),LOOKUP(U996,Inputs!$J$6:$J$9,Inputs!$G$6:$G$9),LOOKUP(U996,Inputs!$J$6:$J$9,Inputs!$H$6:$H$9))),0),"" )</f>
        <v/>
      </c>
      <c r="L996" s="26">
        <f>IF($A996&lt;=Inputs!$B$13,IF(7&lt;=Inputs!$B$8,IF(Inputs!$B$12&gt;0,MAX(MIN(NORM.INV(RAND(),LOOKUP(V996,Inputs!$J$6:$J$9,Inputs!$G$6:$G$9),LOOKUP(V996,Inputs!$J$6:$J$9,Inputs!$H$6:$H$9)),Inputs!$B$12),-Inputs!$B$12),NORM.INV(RAND(),LOOKUP(V996,Inputs!$J$6:$J$9,Inputs!$G$6:$G$9),LOOKUP(V996,Inputs!$J$6:$J$9,Inputs!$H$6:$H$9))),0),"" )</f>
        <v/>
      </c>
      <c r="M996" s="26">
        <f>IF($A996&lt;=Inputs!$B$13,IF(8&lt;=Inputs!$B$8,IF(Inputs!$B$12&gt;0,MAX(MIN(NORM.INV(RAND(),LOOKUP(W996,Inputs!$J$6:$J$9,Inputs!$G$6:$G$9),LOOKUP(W996,Inputs!$J$6:$J$9,Inputs!$H$6:$H$9)),Inputs!$B$12),-Inputs!$B$12),NORM.INV(RAND(),LOOKUP(W996,Inputs!$J$6:$J$9,Inputs!$G$6:$G$9),LOOKUP(W996,Inputs!$J$6:$J$9,Inputs!$H$6:$H$9))),0),"" )</f>
        <v/>
      </c>
      <c r="N996" s="26">
        <f>IF($A996&lt;=Inputs!$B$13,IF(9&lt;=Inputs!$B$8,IF(Inputs!$B$12&gt;0,MAX(MIN(NORM.INV(RAND(),LOOKUP(X996,Inputs!$J$6:$J$9,Inputs!$G$6:$G$9),LOOKUP(X996,Inputs!$J$6:$J$9,Inputs!$H$6:$H$9)),Inputs!$B$12),-Inputs!$B$12),NORM.INV(RAND(),LOOKUP(X996,Inputs!$J$6:$J$9,Inputs!$G$6:$G$9),LOOKUP(X996,Inputs!$J$6:$J$9,Inputs!$H$6:$H$9))),0),"" )</f>
        <v/>
      </c>
      <c r="O996" s="26">
        <f>IF($A996&lt;=Inputs!$B$13,IF(10&lt;=Inputs!$B$8,IF(Inputs!$B$12&gt;0,MAX(MIN(NORM.INV(RAND(),LOOKUP(Y996,Inputs!$J$6:$J$9,Inputs!$G$6:$G$9),LOOKUP(Y996,Inputs!$J$6:$J$9,Inputs!$H$6:$H$9)),Inputs!$B$12),-Inputs!$B$12),NORM.INV(RAND(),LOOKUP(Y996,Inputs!$J$6:$J$9,Inputs!$G$6:$G$9),LOOKUP(Y996,Inputs!$J$6:$J$9,Inputs!$H$6:$H$9))),0),"" )</f>
        <v/>
      </c>
      <c r="P996" s="31">
        <f>IF($A996&lt;=Inputs!$B$13,RAND(),"")</f>
        <v/>
      </c>
      <c r="Q996" s="31">
        <f>IF($A996&lt;=Inputs!$B$13,RAND(),"")</f>
        <v/>
      </c>
      <c r="R996" s="31">
        <f>IF($A996&lt;=Inputs!$B$13,RAND(),"")</f>
        <v/>
      </c>
      <c r="S996" s="31">
        <f>IF($A996&lt;=Inputs!$B$13,RAND(),"")</f>
        <v/>
      </c>
      <c r="T996" s="31">
        <f>IF($A996&lt;=Inputs!$B$13,RAND(),"")</f>
        <v/>
      </c>
      <c r="U996" s="31">
        <f>IF($A996&lt;=Inputs!$B$13,RAND(),"")</f>
        <v/>
      </c>
      <c r="V996" s="31">
        <f>IF($A996&lt;=Inputs!$B$13,RAND(),"")</f>
        <v/>
      </c>
      <c r="W996" s="31">
        <f>IF($A996&lt;=Inputs!$B$13,RAND(),"")</f>
        <v/>
      </c>
      <c r="X996" s="31">
        <f>IF($A996&lt;=Inputs!$B$13,RAND(),"")</f>
        <v/>
      </c>
      <c r="Y996" s="31">
        <f>IF($A996&lt;=Inputs!$B$13,RAND(),"")</f>
        <v/>
      </c>
    </row>
    <row r="997">
      <c r="A997" t="n">
        <v>992</v>
      </c>
      <c r="B997" s="26">
        <f>IF($A997&lt;=Inputs!$B$13,IF(Inputs!$B$8&gt;0,SUM(F997:O997)/Inputs!$B$8,0),"")</f>
        <v/>
      </c>
      <c r="C997" s="27">
        <f>IF($A997&lt;=Inputs!$B$13,B997/100,"")</f>
        <v/>
      </c>
      <c r="D997" s="28">
        <f>IF($A997&lt;=Inputs!$B$13,C997*Inputs!$B$7,"")</f>
        <v/>
      </c>
      <c r="E997" s="29">
        <f>IF($A997&lt;=Inputs!$B$13,IF(D997&gt;0,1,0),"")</f>
        <v/>
      </c>
      <c r="F997" s="26">
        <f>IF($A997&lt;=Inputs!$B$13,IF(1&lt;=Inputs!$B$8,IF(Inputs!$B$12&gt;0,MAX(MIN(NORM.INV(RAND(),LOOKUP(P997,Inputs!$J$6:$J$9,Inputs!$G$6:$G$9),LOOKUP(P997,Inputs!$J$6:$J$9,Inputs!$H$6:$H$9)),Inputs!$B$12),-Inputs!$B$12),NORM.INV(RAND(),LOOKUP(P997,Inputs!$J$6:$J$9,Inputs!$G$6:$G$9),LOOKUP(P997,Inputs!$J$6:$J$9,Inputs!$H$6:$H$9))),0),"" )</f>
        <v/>
      </c>
      <c r="G997" s="26">
        <f>IF($A997&lt;=Inputs!$B$13,IF(2&lt;=Inputs!$B$8,IF(Inputs!$B$12&gt;0,MAX(MIN(NORM.INV(RAND(),LOOKUP(Q997,Inputs!$J$6:$J$9,Inputs!$G$6:$G$9),LOOKUP(Q997,Inputs!$J$6:$J$9,Inputs!$H$6:$H$9)),Inputs!$B$12),-Inputs!$B$12),NORM.INV(RAND(),LOOKUP(Q997,Inputs!$J$6:$J$9,Inputs!$G$6:$G$9),LOOKUP(Q997,Inputs!$J$6:$J$9,Inputs!$H$6:$H$9))),0),"" )</f>
        <v/>
      </c>
      <c r="H997" s="26">
        <f>IF($A997&lt;=Inputs!$B$13,IF(3&lt;=Inputs!$B$8,IF(Inputs!$B$12&gt;0,MAX(MIN(NORM.INV(RAND(),LOOKUP(R997,Inputs!$J$6:$J$9,Inputs!$G$6:$G$9),LOOKUP(R997,Inputs!$J$6:$J$9,Inputs!$H$6:$H$9)),Inputs!$B$12),-Inputs!$B$12),NORM.INV(RAND(),LOOKUP(R997,Inputs!$J$6:$J$9,Inputs!$G$6:$G$9),LOOKUP(R997,Inputs!$J$6:$J$9,Inputs!$H$6:$H$9))),0),"" )</f>
        <v/>
      </c>
      <c r="I997" s="26">
        <f>IF($A997&lt;=Inputs!$B$13,IF(4&lt;=Inputs!$B$8,IF(Inputs!$B$12&gt;0,MAX(MIN(NORM.INV(RAND(),LOOKUP(S997,Inputs!$J$6:$J$9,Inputs!$G$6:$G$9),LOOKUP(S997,Inputs!$J$6:$J$9,Inputs!$H$6:$H$9)),Inputs!$B$12),-Inputs!$B$12),NORM.INV(RAND(),LOOKUP(S997,Inputs!$J$6:$J$9,Inputs!$G$6:$G$9),LOOKUP(S997,Inputs!$J$6:$J$9,Inputs!$H$6:$H$9))),0),"" )</f>
        <v/>
      </c>
      <c r="J997" s="26">
        <f>IF($A997&lt;=Inputs!$B$13,IF(5&lt;=Inputs!$B$8,IF(Inputs!$B$12&gt;0,MAX(MIN(NORM.INV(RAND(),LOOKUP(T997,Inputs!$J$6:$J$9,Inputs!$G$6:$G$9),LOOKUP(T997,Inputs!$J$6:$J$9,Inputs!$H$6:$H$9)),Inputs!$B$12),-Inputs!$B$12),NORM.INV(RAND(),LOOKUP(T997,Inputs!$J$6:$J$9,Inputs!$G$6:$G$9),LOOKUP(T997,Inputs!$J$6:$J$9,Inputs!$H$6:$H$9))),0),"" )</f>
        <v/>
      </c>
      <c r="K997" s="26">
        <f>IF($A997&lt;=Inputs!$B$13,IF(6&lt;=Inputs!$B$8,IF(Inputs!$B$12&gt;0,MAX(MIN(NORM.INV(RAND(),LOOKUP(U997,Inputs!$J$6:$J$9,Inputs!$G$6:$G$9),LOOKUP(U997,Inputs!$J$6:$J$9,Inputs!$H$6:$H$9)),Inputs!$B$12),-Inputs!$B$12),NORM.INV(RAND(),LOOKUP(U997,Inputs!$J$6:$J$9,Inputs!$G$6:$G$9),LOOKUP(U997,Inputs!$J$6:$J$9,Inputs!$H$6:$H$9))),0),"" )</f>
        <v/>
      </c>
      <c r="L997" s="26">
        <f>IF($A997&lt;=Inputs!$B$13,IF(7&lt;=Inputs!$B$8,IF(Inputs!$B$12&gt;0,MAX(MIN(NORM.INV(RAND(),LOOKUP(V997,Inputs!$J$6:$J$9,Inputs!$G$6:$G$9),LOOKUP(V997,Inputs!$J$6:$J$9,Inputs!$H$6:$H$9)),Inputs!$B$12),-Inputs!$B$12),NORM.INV(RAND(),LOOKUP(V997,Inputs!$J$6:$J$9,Inputs!$G$6:$G$9),LOOKUP(V997,Inputs!$J$6:$J$9,Inputs!$H$6:$H$9))),0),"" )</f>
        <v/>
      </c>
      <c r="M997" s="26">
        <f>IF($A997&lt;=Inputs!$B$13,IF(8&lt;=Inputs!$B$8,IF(Inputs!$B$12&gt;0,MAX(MIN(NORM.INV(RAND(),LOOKUP(W997,Inputs!$J$6:$J$9,Inputs!$G$6:$G$9),LOOKUP(W997,Inputs!$J$6:$J$9,Inputs!$H$6:$H$9)),Inputs!$B$12),-Inputs!$B$12),NORM.INV(RAND(),LOOKUP(W997,Inputs!$J$6:$J$9,Inputs!$G$6:$G$9),LOOKUP(W997,Inputs!$J$6:$J$9,Inputs!$H$6:$H$9))),0),"" )</f>
        <v/>
      </c>
      <c r="N997" s="26">
        <f>IF($A997&lt;=Inputs!$B$13,IF(9&lt;=Inputs!$B$8,IF(Inputs!$B$12&gt;0,MAX(MIN(NORM.INV(RAND(),LOOKUP(X997,Inputs!$J$6:$J$9,Inputs!$G$6:$G$9),LOOKUP(X997,Inputs!$J$6:$J$9,Inputs!$H$6:$H$9)),Inputs!$B$12),-Inputs!$B$12),NORM.INV(RAND(),LOOKUP(X997,Inputs!$J$6:$J$9,Inputs!$G$6:$G$9),LOOKUP(X997,Inputs!$J$6:$J$9,Inputs!$H$6:$H$9))),0),"" )</f>
        <v/>
      </c>
      <c r="O997" s="26">
        <f>IF($A997&lt;=Inputs!$B$13,IF(10&lt;=Inputs!$B$8,IF(Inputs!$B$12&gt;0,MAX(MIN(NORM.INV(RAND(),LOOKUP(Y997,Inputs!$J$6:$J$9,Inputs!$G$6:$G$9),LOOKUP(Y997,Inputs!$J$6:$J$9,Inputs!$H$6:$H$9)),Inputs!$B$12),-Inputs!$B$12),NORM.INV(RAND(),LOOKUP(Y997,Inputs!$J$6:$J$9,Inputs!$G$6:$G$9),LOOKUP(Y997,Inputs!$J$6:$J$9,Inputs!$H$6:$H$9))),0),"" )</f>
        <v/>
      </c>
      <c r="P997" s="31">
        <f>IF($A997&lt;=Inputs!$B$13,RAND(),"")</f>
        <v/>
      </c>
      <c r="Q997" s="31">
        <f>IF($A997&lt;=Inputs!$B$13,RAND(),"")</f>
        <v/>
      </c>
      <c r="R997" s="31">
        <f>IF($A997&lt;=Inputs!$B$13,RAND(),"")</f>
        <v/>
      </c>
      <c r="S997" s="31">
        <f>IF($A997&lt;=Inputs!$B$13,RAND(),"")</f>
        <v/>
      </c>
      <c r="T997" s="31">
        <f>IF($A997&lt;=Inputs!$B$13,RAND(),"")</f>
        <v/>
      </c>
      <c r="U997" s="31">
        <f>IF($A997&lt;=Inputs!$B$13,RAND(),"")</f>
        <v/>
      </c>
      <c r="V997" s="31">
        <f>IF($A997&lt;=Inputs!$B$13,RAND(),"")</f>
        <v/>
      </c>
      <c r="W997" s="31">
        <f>IF($A997&lt;=Inputs!$B$13,RAND(),"")</f>
        <v/>
      </c>
      <c r="X997" s="31">
        <f>IF($A997&lt;=Inputs!$B$13,RAND(),"")</f>
        <v/>
      </c>
      <c r="Y997" s="31">
        <f>IF($A997&lt;=Inputs!$B$13,RAND(),"")</f>
        <v/>
      </c>
    </row>
    <row r="998">
      <c r="A998" t="n">
        <v>993</v>
      </c>
      <c r="B998" s="26">
        <f>IF($A998&lt;=Inputs!$B$13,IF(Inputs!$B$8&gt;0,SUM(F998:O998)/Inputs!$B$8,0),"")</f>
        <v/>
      </c>
      <c r="C998" s="27">
        <f>IF($A998&lt;=Inputs!$B$13,B998/100,"")</f>
        <v/>
      </c>
      <c r="D998" s="28">
        <f>IF($A998&lt;=Inputs!$B$13,C998*Inputs!$B$7,"")</f>
        <v/>
      </c>
      <c r="E998" s="29">
        <f>IF($A998&lt;=Inputs!$B$13,IF(D998&gt;0,1,0),"")</f>
        <v/>
      </c>
      <c r="F998" s="26">
        <f>IF($A998&lt;=Inputs!$B$13,IF(1&lt;=Inputs!$B$8,IF(Inputs!$B$12&gt;0,MAX(MIN(NORM.INV(RAND(),LOOKUP(P998,Inputs!$J$6:$J$9,Inputs!$G$6:$G$9),LOOKUP(P998,Inputs!$J$6:$J$9,Inputs!$H$6:$H$9)),Inputs!$B$12),-Inputs!$B$12),NORM.INV(RAND(),LOOKUP(P998,Inputs!$J$6:$J$9,Inputs!$G$6:$G$9),LOOKUP(P998,Inputs!$J$6:$J$9,Inputs!$H$6:$H$9))),0),"" )</f>
        <v/>
      </c>
      <c r="G998" s="26">
        <f>IF($A998&lt;=Inputs!$B$13,IF(2&lt;=Inputs!$B$8,IF(Inputs!$B$12&gt;0,MAX(MIN(NORM.INV(RAND(),LOOKUP(Q998,Inputs!$J$6:$J$9,Inputs!$G$6:$G$9),LOOKUP(Q998,Inputs!$J$6:$J$9,Inputs!$H$6:$H$9)),Inputs!$B$12),-Inputs!$B$12),NORM.INV(RAND(),LOOKUP(Q998,Inputs!$J$6:$J$9,Inputs!$G$6:$G$9),LOOKUP(Q998,Inputs!$J$6:$J$9,Inputs!$H$6:$H$9))),0),"" )</f>
        <v/>
      </c>
      <c r="H998" s="26">
        <f>IF($A998&lt;=Inputs!$B$13,IF(3&lt;=Inputs!$B$8,IF(Inputs!$B$12&gt;0,MAX(MIN(NORM.INV(RAND(),LOOKUP(R998,Inputs!$J$6:$J$9,Inputs!$G$6:$G$9),LOOKUP(R998,Inputs!$J$6:$J$9,Inputs!$H$6:$H$9)),Inputs!$B$12),-Inputs!$B$12),NORM.INV(RAND(),LOOKUP(R998,Inputs!$J$6:$J$9,Inputs!$G$6:$G$9),LOOKUP(R998,Inputs!$J$6:$J$9,Inputs!$H$6:$H$9))),0),"" )</f>
        <v/>
      </c>
      <c r="I998" s="26">
        <f>IF($A998&lt;=Inputs!$B$13,IF(4&lt;=Inputs!$B$8,IF(Inputs!$B$12&gt;0,MAX(MIN(NORM.INV(RAND(),LOOKUP(S998,Inputs!$J$6:$J$9,Inputs!$G$6:$G$9),LOOKUP(S998,Inputs!$J$6:$J$9,Inputs!$H$6:$H$9)),Inputs!$B$12),-Inputs!$B$12),NORM.INV(RAND(),LOOKUP(S998,Inputs!$J$6:$J$9,Inputs!$G$6:$G$9),LOOKUP(S998,Inputs!$J$6:$J$9,Inputs!$H$6:$H$9))),0),"" )</f>
        <v/>
      </c>
      <c r="J998" s="26">
        <f>IF($A998&lt;=Inputs!$B$13,IF(5&lt;=Inputs!$B$8,IF(Inputs!$B$12&gt;0,MAX(MIN(NORM.INV(RAND(),LOOKUP(T998,Inputs!$J$6:$J$9,Inputs!$G$6:$G$9),LOOKUP(T998,Inputs!$J$6:$J$9,Inputs!$H$6:$H$9)),Inputs!$B$12),-Inputs!$B$12),NORM.INV(RAND(),LOOKUP(T998,Inputs!$J$6:$J$9,Inputs!$G$6:$G$9),LOOKUP(T998,Inputs!$J$6:$J$9,Inputs!$H$6:$H$9))),0),"" )</f>
        <v/>
      </c>
      <c r="K998" s="26">
        <f>IF($A998&lt;=Inputs!$B$13,IF(6&lt;=Inputs!$B$8,IF(Inputs!$B$12&gt;0,MAX(MIN(NORM.INV(RAND(),LOOKUP(U998,Inputs!$J$6:$J$9,Inputs!$G$6:$G$9),LOOKUP(U998,Inputs!$J$6:$J$9,Inputs!$H$6:$H$9)),Inputs!$B$12),-Inputs!$B$12),NORM.INV(RAND(),LOOKUP(U998,Inputs!$J$6:$J$9,Inputs!$G$6:$G$9),LOOKUP(U998,Inputs!$J$6:$J$9,Inputs!$H$6:$H$9))),0),"" )</f>
        <v/>
      </c>
      <c r="L998" s="26">
        <f>IF($A998&lt;=Inputs!$B$13,IF(7&lt;=Inputs!$B$8,IF(Inputs!$B$12&gt;0,MAX(MIN(NORM.INV(RAND(),LOOKUP(V998,Inputs!$J$6:$J$9,Inputs!$G$6:$G$9),LOOKUP(V998,Inputs!$J$6:$J$9,Inputs!$H$6:$H$9)),Inputs!$B$12),-Inputs!$B$12),NORM.INV(RAND(),LOOKUP(V998,Inputs!$J$6:$J$9,Inputs!$G$6:$G$9),LOOKUP(V998,Inputs!$J$6:$J$9,Inputs!$H$6:$H$9))),0),"" )</f>
        <v/>
      </c>
      <c r="M998" s="26">
        <f>IF($A998&lt;=Inputs!$B$13,IF(8&lt;=Inputs!$B$8,IF(Inputs!$B$12&gt;0,MAX(MIN(NORM.INV(RAND(),LOOKUP(W998,Inputs!$J$6:$J$9,Inputs!$G$6:$G$9),LOOKUP(W998,Inputs!$J$6:$J$9,Inputs!$H$6:$H$9)),Inputs!$B$12),-Inputs!$B$12),NORM.INV(RAND(),LOOKUP(W998,Inputs!$J$6:$J$9,Inputs!$G$6:$G$9),LOOKUP(W998,Inputs!$J$6:$J$9,Inputs!$H$6:$H$9))),0),"" )</f>
        <v/>
      </c>
      <c r="N998" s="26">
        <f>IF($A998&lt;=Inputs!$B$13,IF(9&lt;=Inputs!$B$8,IF(Inputs!$B$12&gt;0,MAX(MIN(NORM.INV(RAND(),LOOKUP(X998,Inputs!$J$6:$J$9,Inputs!$G$6:$G$9),LOOKUP(X998,Inputs!$J$6:$J$9,Inputs!$H$6:$H$9)),Inputs!$B$12),-Inputs!$B$12),NORM.INV(RAND(),LOOKUP(X998,Inputs!$J$6:$J$9,Inputs!$G$6:$G$9),LOOKUP(X998,Inputs!$J$6:$J$9,Inputs!$H$6:$H$9))),0),"" )</f>
        <v/>
      </c>
      <c r="O998" s="26">
        <f>IF($A998&lt;=Inputs!$B$13,IF(10&lt;=Inputs!$B$8,IF(Inputs!$B$12&gt;0,MAX(MIN(NORM.INV(RAND(),LOOKUP(Y998,Inputs!$J$6:$J$9,Inputs!$G$6:$G$9),LOOKUP(Y998,Inputs!$J$6:$J$9,Inputs!$H$6:$H$9)),Inputs!$B$12),-Inputs!$B$12),NORM.INV(RAND(),LOOKUP(Y998,Inputs!$J$6:$J$9,Inputs!$G$6:$G$9),LOOKUP(Y998,Inputs!$J$6:$J$9,Inputs!$H$6:$H$9))),0),"" )</f>
        <v/>
      </c>
      <c r="P998" s="31">
        <f>IF($A998&lt;=Inputs!$B$13,RAND(),"")</f>
        <v/>
      </c>
      <c r="Q998" s="31">
        <f>IF($A998&lt;=Inputs!$B$13,RAND(),"")</f>
        <v/>
      </c>
      <c r="R998" s="31">
        <f>IF($A998&lt;=Inputs!$B$13,RAND(),"")</f>
        <v/>
      </c>
      <c r="S998" s="31">
        <f>IF($A998&lt;=Inputs!$B$13,RAND(),"")</f>
        <v/>
      </c>
      <c r="T998" s="31">
        <f>IF($A998&lt;=Inputs!$B$13,RAND(),"")</f>
        <v/>
      </c>
      <c r="U998" s="31">
        <f>IF($A998&lt;=Inputs!$B$13,RAND(),"")</f>
        <v/>
      </c>
      <c r="V998" s="31">
        <f>IF($A998&lt;=Inputs!$B$13,RAND(),"")</f>
        <v/>
      </c>
      <c r="W998" s="31">
        <f>IF($A998&lt;=Inputs!$B$13,RAND(),"")</f>
        <v/>
      </c>
      <c r="X998" s="31">
        <f>IF($A998&lt;=Inputs!$B$13,RAND(),"")</f>
        <v/>
      </c>
      <c r="Y998" s="31">
        <f>IF($A998&lt;=Inputs!$B$13,RAND(),"")</f>
        <v/>
      </c>
    </row>
    <row r="999">
      <c r="A999" t="n">
        <v>994</v>
      </c>
      <c r="B999" s="26">
        <f>IF($A999&lt;=Inputs!$B$13,IF(Inputs!$B$8&gt;0,SUM(F999:O999)/Inputs!$B$8,0),"")</f>
        <v/>
      </c>
      <c r="C999" s="27">
        <f>IF($A999&lt;=Inputs!$B$13,B999/100,"")</f>
        <v/>
      </c>
      <c r="D999" s="28">
        <f>IF($A999&lt;=Inputs!$B$13,C999*Inputs!$B$7,"")</f>
        <v/>
      </c>
      <c r="E999" s="29">
        <f>IF($A999&lt;=Inputs!$B$13,IF(D999&gt;0,1,0),"")</f>
        <v/>
      </c>
      <c r="F999" s="26">
        <f>IF($A999&lt;=Inputs!$B$13,IF(1&lt;=Inputs!$B$8,IF(Inputs!$B$12&gt;0,MAX(MIN(NORM.INV(RAND(),LOOKUP(P999,Inputs!$J$6:$J$9,Inputs!$G$6:$G$9),LOOKUP(P999,Inputs!$J$6:$J$9,Inputs!$H$6:$H$9)),Inputs!$B$12),-Inputs!$B$12),NORM.INV(RAND(),LOOKUP(P999,Inputs!$J$6:$J$9,Inputs!$G$6:$G$9),LOOKUP(P999,Inputs!$J$6:$J$9,Inputs!$H$6:$H$9))),0),"" )</f>
        <v/>
      </c>
      <c r="G999" s="26">
        <f>IF($A999&lt;=Inputs!$B$13,IF(2&lt;=Inputs!$B$8,IF(Inputs!$B$12&gt;0,MAX(MIN(NORM.INV(RAND(),LOOKUP(Q999,Inputs!$J$6:$J$9,Inputs!$G$6:$G$9),LOOKUP(Q999,Inputs!$J$6:$J$9,Inputs!$H$6:$H$9)),Inputs!$B$12),-Inputs!$B$12),NORM.INV(RAND(),LOOKUP(Q999,Inputs!$J$6:$J$9,Inputs!$G$6:$G$9),LOOKUP(Q999,Inputs!$J$6:$J$9,Inputs!$H$6:$H$9))),0),"" )</f>
        <v/>
      </c>
      <c r="H999" s="26">
        <f>IF($A999&lt;=Inputs!$B$13,IF(3&lt;=Inputs!$B$8,IF(Inputs!$B$12&gt;0,MAX(MIN(NORM.INV(RAND(),LOOKUP(R999,Inputs!$J$6:$J$9,Inputs!$G$6:$G$9),LOOKUP(R999,Inputs!$J$6:$J$9,Inputs!$H$6:$H$9)),Inputs!$B$12),-Inputs!$B$12),NORM.INV(RAND(),LOOKUP(R999,Inputs!$J$6:$J$9,Inputs!$G$6:$G$9),LOOKUP(R999,Inputs!$J$6:$J$9,Inputs!$H$6:$H$9))),0),"" )</f>
        <v/>
      </c>
      <c r="I999" s="26">
        <f>IF($A999&lt;=Inputs!$B$13,IF(4&lt;=Inputs!$B$8,IF(Inputs!$B$12&gt;0,MAX(MIN(NORM.INV(RAND(),LOOKUP(S999,Inputs!$J$6:$J$9,Inputs!$G$6:$G$9),LOOKUP(S999,Inputs!$J$6:$J$9,Inputs!$H$6:$H$9)),Inputs!$B$12),-Inputs!$B$12),NORM.INV(RAND(),LOOKUP(S999,Inputs!$J$6:$J$9,Inputs!$G$6:$G$9),LOOKUP(S999,Inputs!$J$6:$J$9,Inputs!$H$6:$H$9))),0),"" )</f>
        <v/>
      </c>
      <c r="J999" s="26">
        <f>IF($A999&lt;=Inputs!$B$13,IF(5&lt;=Inputs!$B$8,IF(Inputs!$B$12&gt;0,MAX(MIN(NORM.INV(RAND(),LOOKUP(T999,Inputs!$J$6:$J$9,Inputs!$G$6:$G$9),LOOKUP(T999,Inputs!$J$6:$J$9,Inputs!$H$6:$H$9)),Inputs!$B$12),-Inputs!$B$12),NORM.INV(RAND(),LOOKUP(T999,Inputs!$J$6:$J$9,Inputs!$G$6:$G$9),LOOKUP(T999,Inputs!$J$6:$J$9,Inputs!$H$6:$H$9))),0),"" )</f>
        <v/>
      </c>
      <c r="K999" s="26">
        <f>IF($A999&lt;=Inputs!$B$13,IF(6&lt;=Inputs!$B$8,IF(Inputs!$B$12&gt;0,MAX(MIN(NORM.INV(RAND(),LOOKUP(U999,Inputs!$J$6:$J$9,Inputs!$G$6:$G$9),LOOKUP(U999,Inputs!$J$6:$J$9,Inputs!$H$6:$H$9)),Inputs!$B$12),-Inputs!$B$12),NORM.INV(RAND(),LOOKUP(U999,Inputs!$J$6:$J$9,Inputs!$G$6:$G$9),LOOKUP(U999,Inputs!$J$6:$J$9,Inputs!$H$6:$H$9))),0),"" )</f>
        <v/>
      </c>
      <c r="L999" s="26">
        <f>IF($A999&lt;=Inputs!$B$13,IF(7&lt;=Inputs!$B$8,IF(Inputs!$B$12&gt;0,MAX(MIN(NORM.INV(RAND(),LOOKUP(V999,Inputs!$J$6:$J$9,Inputs!$G$6:$G$9),LOOKUP(V999,Inputs!$J$6:$J$9,Inputs!$H$6:$H$9)),Inputs!$B$12),-Inputs!$B$12),NORM.INV(RAND(),LOOKUP(V999,Inputs!$J$6:$J$9,Inputs!$G$6:$G$9),LOOKUP(V999,Inputs!$J$6:$J$9,Inputs!$H$6:$H$9))),0),"" )</f>
        <v/>
      </c>
      <c r="M999" s="26">
        <f>IF($A999&lt;=Inputs!$B$13,IF(8&lt;=Inputs!$B$8,IF(Inputs!$B$12&gt;0,MAX(MIN(NORM.INV(RAND(),LOOKUP(W999,Inputs!$J$6:$J$9,Inputs!$G$6:$G$9),LOOKUP(W999,Inputs!$J$6:$J$9,Inputs!$H$6:$H$9)),Inputs!$B$12),-Inputs!$B$12),NORM.INV(RAND(),LOOKUP(W999,Inputs!$J$6:$J$9,Inputs!$G$6:$G$9),LOOKUP(W999,Inputs!$J$6:$J$9,Inputs!$H$6:$H$9))),0),"" )</f>
        <v/>
      </c>
      <c r="N999" s="26">
        <f>IF($A999&lt;=Inputs!$B$13,IF(9&lt;=Inputs!$B$8,IF(Inputs!$B$12&gt;0,MAX(MIN(NORM.INV(RAND(),LOOKUP(X999,Inputs!$J$6:$J$9,Inputs!$G$6:$G$9),LOOKUP(X999,Inputs!$J$6:$J$9,Inputs!$H$6:$H$9)),Inputs!$B$12),-Inputs!$B$12),NORM.INV(RAND(),LOOKUP(X999,Inputs!$J$6:$J$9,Inputs!$G$6:$G$9),LOOKUP(X999,Inputs!$J$6:$J$9,Inputs!$H$6:$H$9))),0),"" )</f>
        <v/>
      </c>
      <c r="O999" s="26">
        <f>IF($A999&lt;=Inputs!$B$13,IF(10&lt;=Inputs!$B$8,IF(Inputs!$B$12&gt;0,MAX(MIN(NORM.INV(RAND(),LOOKUP(Y999,Inputs!$J$6:$J$9,Inputs!$G$6:$G$9),LOOKUP(Y999,Inputs!$J$6:$J$9,Inputs!$H$6:$H$9)),Inputs!$B$12),-Inputs!$B$12),NORM.INV(RAND(),LOOKUP(Y999,Inputs!$J$6:$J$9,Inputs!$G$6:$G$9),LOOKUP(Y999,Inputs!$J$6:$J$9,Inputs!$H$6:$H$9))),0),"" )</f>
        <v/>
      </c>
      <c r="P999" s="31">
        <f>IF($A999&lt;=Inputs!$B$13,RAND(),"")</f>
        <v/>
      </c>
      <c r="Q999" s="31">
        <f>IF($A999&lt;=Inputs!$B$13,RAND(),"")</f>
        <v/>
      </c>
      <c r="R999" s="31">
        <f>IF($A999&lt;=Inputs!$B$13,RAND(),"")</f>
        <v/>
      </c>
      <c r="S999" s="31">
        <f>IF($A999&lt;=Inputs!$B$13,RAND(),"")</f>
        <v/>
      </c>
      <c r="T999" s="31">
        <f>IF($A999&lt;=Inputs!$B$13,RAND(),"")</f>
        <v/>
      </c>
      <c r="U999" s="31">
        <f>IF($A999&lt;=Inputs!$B$13,RAND(),"")</f>
        <v/>
      </c>
      <c r="V999" s="31">
        <f>IF($A999&lt;=Inputs!$B$13,RAND(),"")</f>
        <v/>
      </c>
      <c r="W999" s="31">
        <f>IF($A999&lt;=Inputs!$B$13,RAND(),"")</f>
        <v/>
      </c>
      <c r="X999" s="31">
        <f>IF($A999&lt;=Inputs!$B$13,RAND(),"")</f>
        <v/>
      </c>
      <c r="Y999" s="31">
        <f>IF($A999&lt;=Inputs!$B$13,RAND(),"")</f>
        <v/>
      </c>
    </row>
    <row r="1000">
      <c r="A1000" t="n">
        <v>995</v>
      </c>
      <c r="B1000" s="26">
        <f>IF($A1000&lt;=Inputs!$B$13,IF(Inputs!$B$8&gt;0,SUM(F1000:O1000)/Inputs!$B$8,0),"")</f>
        <v/>
      </c>
      <c r="C1000" s="27">
        <f>IF($A1000&lt;=Inputs!$B$13,B1000/100,"")</f>
        <v/>
      </c>
      <c r="D1000" s="28">
        <f>IF($A1000&lt;=Inputs!$B$13,C1000*Inputs!$B$7,"")</f>
        <v/>
      </c>
      <c r="E1000" s="29">
        <f>IF($A1000&lt;=Inputs!$B$13,IF(D1000&gt;0,1,0),"")</f>
        <v/>
      </c>
      <c r="F1000" s="26">
        <f>IF($A1000&lt;=Inputs!$B$13,IF(1&lt;=Inputs!$B$8,IF(Inputs!$B$12&gt;0,MAX(MIN(NORM.INV(RAND(),LOOKUP(P1000,Inputs!$J$6:$J$9,Inputs!$G$6:$G$9),LOOKUP(P1000,Inputs!$J$6:$J$9,Inputs!$H$6:$H$9)),Inputs!$B$12),-Inputs!$B$12),NORM.INV(RAND(),LOOKUP(P1000,Inputs!$J$6:$J$9,Inputs!$G$6:$G$9),LOOKUP(P1000,Inputs!$J$6:$J$9,Inputs!$H$6:$H$9))),0),"" )</f>
        <v/>
      </c>
      <c r="G1000" s="26">
        <f>IF($A1000&lt;=Inputs!$B$13,IF(2&lt;=Inputs!$B$8,IF(Inputs!$B$12&gt;0,MAX(MIN(NORM.INV(RAND(),LOOKUP(Q1000,Inputs!$J$6:$J$9,Inputs!$G$6:$G$9),LOOKUP(Q1000,Inputs!$J$6:$J$9,Inputs!$H$6:$H$9)),Inputs!$B$12),-Inputs!$B$12),NORM.INV(RAND(),LOOKUP(Q1000,Inputs!$J$6:$J$9,Inputs!$G$6:$G$9),LOOKUP(Q1000,Inputs!$J$6:$J$9,Inputs!$H$6:$H$9))),0),"" )</f>
        <v/>
      </c>
      <c r="H1000" s="26">
        <f>IF($A1000&lt;=Inputs!$B$13,IF(3&lt;=Inputs!$B$8,IF(Inputs!$B$12&gt;0,MAX(MIN(NORM.INV(RAND(),LOOKUP(R1000,Inputs!$J$6:$J$9,Inputs!$G$6:$G$9),LOOKUP(R1000,Inputs!$J$6:$J$9,Inputs!$H$6:$H$9)),Inputs!$B$12),-Inputs!$B$12),NORM.INV(RAND(),LOOKUP(R1000,Inputs!$J$6:$J$9,Inputs!$G$6:$G$9),LOOKUP(R1000,Inputs!$J$6:$J$9,Inputs!$H$6:$H$9))),0),"" )</f>
        <v/>
      </c>
      <c r="I1000" s="26">
        <f>IF($A1000&lt;=Inputs!$B$13,IF(4&lt;=Inputs!$B$8,IF(Inputs!$B$12&gt;0,MAX(MIN(NORM.INV(RAND(),LOOKUP(S1000,Inputs!$J$6:$J$9,Inputs!$G$6:$G$9),LOOKUP(S1000,Inputs!$J$6:$J$9,Inputs!$H$6:$H$9)),Inputs!$B$12),-Inputs!$B$12),NORM.INV(RAND(),LOOKUP(S1000,Inputs!$J$6:$J$9,Inputs!$G$6:$G$9),LOOKUP(S1000,Inputs!$J$6:$J$9,Inputs!$H$6:$H$9))),0),"" )</f>
        <v/>
      </c>
      <c r="J1000" s="26">
        <f>IF($A1000&lt;=Inputs!$B$13,IF(5&lt;=Inputs!$B$8,IF(Inputs!$B$12&gt;0,MAX(MIN(NORM.INV(RAND(),LOOKUP(T1000,Inputs!$J$6:$J$9,Inputs!$G$6:$G$9),LOOKUP(T1000,Inputs!$J$6:$J$9,Inputs!$H$6:$H$9)),Inputs!$B$12),-Inputs!$B$12),NORM.INV(RAND(),LOOKUP(T1000,Inputs!$J$6:$J$9,Inputs!$G$6:$G$9),LOOKUP(T1000,Inputs!$J$6:$J$9,Inputs!$H$6:$H$9))),0),"" )</f>
        <v/>
      </c>
      <c r="K1000" s="26">
        <f>IF($A1000&lt;=Inputs!$B$13,IF(6&lt;=Inputs!$B$8,IF(Inputs!$B$12&gt;0,MAX(MIN(NORM.INV(RAND(),LOOKUP(U1000,Inputs!$J$6:$J$9,Inputs!$G$6:$G$9),LOOKUP(U1000,Inputs!$J$6:$J$9,Inputs!$H$6:$H$9)),Inputs!$B$12),-Inputs!$B$12),NORM.INV(RAND(),LOOKUP(U1000,Inputs!$J$6:$J$9,Inputs!$G$6:$G$9),LOOKUP(U1000,Inputs!$J$6:$J$9,Inputs!$H$6:$H$9))),0),"" )</f>
        <v/>
      </c>
      <c r="L1000" s="26">
        <f>IF($A1000&lt;=Inputs!$B$13,IF(7&lt;=Inputs!$B$8,IF(Inputs!$B$12&gt;0,MAX(MIN(NORM.INV(RAND(),LOOKUP(V1000,Inputs!$J$6:$J$9,Inputs!$G$6:$G$9),LOOKUP(V1000,Inputs!$J$6:$J$9,Inputs!$H$6:$H$9)),Inputs!$B$12),-Inputs!$B$12),NORM.INV(RAND(),LOOKUP(V1000,Inputs!$J$6:$J$9,Inputs!$G$6:$G$9),LOOKUP(V1000,Inputs!$J$6:$J$9,Inputs!$H$6:$H$9))),0),"" )</f>
        <v/>
      </c>
      <c r="M1000" s="26">
        <f>IF($A1000&lt;=Inputs!$B$13,IF(8&lt;=Inputs!$B$8,IF(Inputs!$B$12&gt;0,MAX(MIN(NORM.INV(RAND(),LOOKUP(W1000,Inputs!$J$6:$J$9,Inputs!$G$6:$G$9),LOOKUP(W1000,Inputs!$J$6:$J$9,Inputs!$H$6:$H$9)),Inputs!$B$12),-Inputs!$B$12),NORM.INV(RAND(),LOOKUP(W1000,Inputs!$J$6:$J$9,Inputs!$G$6:$G$9),LOOKUP(W1000,Inputs!$J$6:$J$9,Inputs!$H$6:$H$9))),0),"" )</f>
        <v/>
      </c>
      <c r="N1000" s="26">
        <f>IF($A1000&lt;=Inputs!$B$13,IF(9&lt;=Inputs!$B$8,IF(Inputs!$B$12&gt;0,MAX(MIN(NORM.INV(RAND(),LOOKUP(X1000,Inputs!$J$6:$J$9,Inputs!$G$6:$G$9),LOOKUP(X1000,Inputs!$J$6:$J$9,Inputs!$H$6:$H$9)),Inputs!$B$12),-Inputs!$B$12),NORM.INV(RAND(),LOOKUP(X1000,Inputs!$J$6:$J$9,Inputs!$G$6:$G$9),LOOKUP(X1000,Inputs!$J$6:$J$9,Inputs!$H$6:$H$9))),0),"" )</f>
        <v/>
      </c>
      <c r="O1000" s="26">
        <f>IF($A1000&lt;=Inputs!$B$13,IF(10&lt;=Inputs!$B$8,IF(Inputs!$B$12&gt;0,MAX(MIN(NORM.INV(RAND(),LOOKUP(Y1000,Inputs!$J$6:$J$9,Inputs!$G$6:$G$9),LOOKUP(Y1000,Inputs!$J$6:$J$9,Inputs!$H$6:$H$9)),Inputs!$B$12),-Inputs!$B$12),NORM.INV(RAND(),LOOKUP(Y1000,Inputs!$J$6:$J$9,Inputs!$G$6:$G$9),LOOKUP(Y1000,Inputs!$J$6:$J$9,Inputs!$H$6:$H$9))),0),"" )</f>
        <v/>
      </c>
      <c r="P1000" s="31">
        <f>IF($A1000&lt;=Inputs!$B$13,RAND(),"")</f>
        <v/>
      </c>
      <c r="Q1000" s="31">
        <f>IF($A1000&lt;=Inputs!$B$13,RAND(),"")</f>
        <v/>
      </c>
      <c r="R1000" s="31">
        <f>IF($A1000&lt;=Inputs!$B$13,RAND(),"")</f>
        <v/>
      </c>
      <c r="S1000" s="31">
        <f>IF($A1000&lt;=Inputs!$B$13,RAND(),"")</f>
        <v/>
      </c>
      <c r="T1000" s="31">
        <f>IF($A1000&lt;=Inputs!$B$13,RAND(),"")</f>
        <v/>
      </c>
      <c r="U1000" s="31">
        <f>IF($A1000&lt;=Inputs!$B$13,RAND(),"")</f>
        <v/>
      </c>
      <c r="V1000" s="31">
        <f>IF($A1000&lt;=Inputs!$B$13,RAND(),"")</f>
        <v/>
      </c>
      <c r="W1000" s="31">
        <f>IF($A1000&lt;=Inputs!$B$13,RAND(),"")</f>
        <v/>
      </c>
      <c r="X1000" s="31">
        <f>IF($A1000&lt;=Inputs!$B$13,RAND(),"")</f>
        <v/>
      </c>
      <c r="Y1000" s="31">
        <f>IF($A1000&lt;=Inputs!$B$13,RAND(),"")</f>
        <v/>
      </c>
    </row>
    <row r="1001">
      <c r="A1001" t="n">
        <v>996</v>
      </c>
      <c r="B1001" s="26">
        <f>IF($A1001&lt;=Inputs!$B$13,IF(Inputs!$B$8&gt;0,SUM(F1001:O1001)/Inputs!$B$8,0),"")</f>
        <v/>
      </c>
      <c r="C1001" s="27">
        <f>IF($A1001&lt;=Inputs!$B$13,B1001/100,"")</f>
        <v/>
      </c>
      <c r="D1001" s="28">
        <f>IF($A1001&lt;=Inputs!$B$13,C1001*Inputs!$B$7,"")</f>
        <v/>
      </c>
      <c r="E1001" s="29">
        <f>IF($A1001&lt;=Inputs!$B$13,IF(D1001&gt;0,1,0),"")</f>
        <v/>
      </c>
      <c r="F1001" s="26">
        <f>IF($A1001&lt;=Inputs!$B$13,IF(1&lt;=Inputs!$B$8,IF(Inputs!$B$12&gt;0,MAX(MIN(NORM.INV(RAND(),LOOKUP(P1001,Inputs!$J$6:$J$9,Inputs!$G$6:$G$9),LOOKUP(P1001,Inputs!$J$6:$J$9,Inputs!$H$6:$H$9)),Inputs!$B$12),-Inputs!$B$12),NORM.INV(RAND(),LOOKUP(P1001,Inputs!$J$6:$J$9,Inputs!$G$6:$G$9),LOOKUP(P1001,Inputs!$J$6:$J$9,Inputs!$H$6:$H$9))),0),"" )</f>
        <v/>
      </c>
      <c r="G1001" s="26">
        <f>IF($A1001&lt;=Inputs!$B$13,IF(2&lt;=Inputs!$B$8,IF(Inputs!$B$12&gt;0,MAX(MIN(NORM.INV(RAND(),LOOKUP(Q1001,Inputs!$J$6:$J$9,Inputs!$G$6:$G$9),LOOKUP(Q1001,Inputs!$J$6:$J$9,Inputs!$H$6:$H$9)),Inputs!$B$12),-Inputs!$B$12),NORM.INV(RAND(),LOOKUP(Q1001,Inputs!$J$6:$J$9,Inputs!$G$6:$G$9),LOOKUP(Q1001,Inputs!$J$6:$J$9,Inputs!$H$6:$H$9))),0),"" )</f>
        <v/>
      </c>
      <c r="H1001" s="26">
        <f>IF($A1001&lt;=Inputs!$B$13,IF(3&lt;=Inputs!$B$8,IF(Inputs!$B$12&gt;0,MAX(MIN(NORM.INV(RAND(),LOOKUP(R1001,Inputs!$J$6:$J$9,Inputs!$G$6:$G$9),LOOKUP(R1001,Inputs!$J$6:$J$9,Inputs!$H$6:$H$9)),Inputs!$B$12),-Inputs!$B$12),NORM.INV(RAND(),LOOKUP(R1001,Inputs!$J$6:$J$9,Inputs!$G$6:$G$9),LOOKUP(R1001,Inputs!$J$6:$J$9,Inputs!$H$6:$H$9))),0),"" )</f>
        <v/>
      </c>
      <c r="I1001" s="26">
        <f>IF($A1001&lt;=Inputs!$B$13,IF(4&lt;=Inputs!$B$8,IF(Inputs!$B$12&gt;0,MAX(MIN(NORM.INV(RAND(),LOOKUP(S1001,Inputs!$J$6:$J$9,Inputs!$G$6:$G$9),LOOKUP(S1001,Inputs!$J$6:$J$9,Inputs!$H$6:$H$9)),Inputs!$B$12),-Inputs!$B$12),NORM.INV(RAND(),LOOKUP(S1001,Inputs!$J$6:$J$9,Inputs!$G$6:$G$9),LOOKUP(S1001,Inputs!$J$6:$J$9,Inputs!$H$6:$H$9))),0),"" )</f>
        <v/>
      </c>
      <c r="J1001" s="26">
        <f>IF($A1001&lt;=Inputs!$B$13,IF(5&lt;=Inputs!$B$8,IF(Inputs!$B$12&gt;0,MAX(MIN(NORM.INV(RAND(),LOOKUP(T1001,Inputs!$J$6:$J$9,Inputs!$G$6:$G$9),LOOKUP(T1001,Inputs!$J$6:$J$9,Inputs!$H$6:$H$9)),Inputs!$B$12),-Inputs!$B$12),NORM.INV(RAND(),LOOKUP(T1001,Inputs!$J$6:$J$9,Inputs!$G$6:$G$9),LOOKUP(T1001,Inputs!$J$6:$J$9,Inputs!$H$6:$H$9))),0),"" )</f>
        <v/>
      </c>
      <c r="K1001" s="26">
        <f>IF($A1001&lt;=Inputs!$B$13,IF(6&lt;=Inputs!$B$8,IF(Inputs!$B$12&gt;0,MAX(MIN(NORM.INV(RAND(),LOOKUP(U1001,Inputs!$J$6:$J$9,Inputs!$G$6:$G$9),LOOKUP(U1001,Inputs!$J$6:$J$9,Inputs!$H$6:$H$9)),Inputs!$B$12),-Inputs!$B$12),NORM.INV(RAND(),LOOKUP(U1001,Inputs!$J$6:$J$9,Inputs!$G$6:$G$9),LOOKUP(U1001,Inputs!$J$6:$J$9,Inputs!$H$6:$H$9))),0),"" )</f>
        <v/>
      </c>
      <c r="L1001" s="26">
        <f>IF($A1001&lt;=Inputs!$B$13,IF(7&lt;=Inputs!$B$8,IF(Inputs!$B$12&gt;0,MAX(MIN(NORM.INV(RAND(),LOOKUP(V1001,Inputs!$J$6:$J$9,Inputs!$G$6:$G$9),LOOKUP(V1001,Inputs!$J$6:$J$9,Inputs!$H$6:$H$9)),Inputs!$B$12),-Inputs!$B$12),NORM.INV(RAND(),LOOKUP(V1001,Inputs!$J$6:$J$9,Inputs!$G$6:$G$9),LOOKUP(V1001,Inputs!$J$6:$J$9,Inputs!$H$6:$H$9))),0),"" )</f>
        <v/>
      </c>
      <c r="M1001" s="26">
        <f>IF($A1001&lt;=Inputs!$B$13,IF(8&lt;=Inputs!$B$8,IF(Inputs!$B$12&gt;0,MAX(MIN(NORM.INV(RAND(),LOOKUP(W1001,Inputs!$J$6:$J$9,Inputs!$G$6:$G$9),LOOKUP(W1001,Inputs!$J$6:$J$9,Inputs!$H$6:$H$9)),Inputs!$B$12),-Inputs!$B$12),NORM.INV(RAND(),LOOKUP(W1001,Inputs!$J$6:$J$9,Inputs!$G$6:$G$9),LOOKUP(W1001,Inputs!$J$6:$J$9,Inputs!$H$6:$H$9))),0),"" )</f>
        <v/>
      </c>
      <c r="N1001" s="26">
        <f>IF($A1001&lt;=Inputs!$B$13,IF(9&lt;=Inputs!$B$8,IF(Inputs!$B$12&gt;0,MAX(MIN(NORM.INV(RAND(),LOOKUP(X1001,Inputs!$J$6:$J$9,Inputs!$G$6:$G$9),LOOKUP(X1001,Inputs!$J$6:$J$9,Inputs!$H$6:$H$9)),Inputs!$B$12),-Inputs!$B$12),NORM.INV(RAND(),LOOKUP(X1001,Inputs!$J$6:$J$9,Inputs!$G$6:$G$9),LOOKUP(X1001,Inputs!$J$6:$J$9,Inputs!$H$6:$H$9))),0),"" )</f>
        <v/>
      </c>
      <c r="O1001" s="26">
        <f>IF($A1001&lt;=Inputs!$B$13,IF(10&lt;=Inputs!$B$8,IF(Inputs!$B$12&gt;0,MAX(MIN(NORM.INV(RAND(),LOOKUP(Y1001,Inputs!$J$6:$J$9,Inputs!$G$6:$G$9),LOOKUP(Y1001,Inputs!$J$6:$J$9,Inputs!$H$6:$H$9)),Inputs!$B$12),-Inputs!$B$12),NORM.INV(RAND(),LOOKUP(Y1001,Inputs!$J$6:$J$9,Inputs!$G$6:$G$9),LOOKUP(Y1001,Inputs!$J$6:$J$9,Inputs!$H$6:$H$9))),0),"" )</f>
        <v/>
      </c>
      <c r="P1001" s="31">
        <f>IF($A1001&lt;=Inputs!$B$13,RAND(),"")</f>
        <v/>
      </c>
      <c r="Q1001" s="31">
        <f>IF($A1001&lt;=Inputs!$B$13,RAND(),"")</f>
        <v/>
      </c>
      <c r="R1001" s="31">
        <f>IF($A1001&lt;=Inputs!$B$13,RAND(),"")</f>
        <v/>
      </c>
      <c r="S1001" s="31">
        <f>IF($A1001&lt;=Inputs!$B$13,RAND(),"")</f>
        <v/>
      </c>
      <c r="T1001" s="31">
        <f>IF($A1001&lt;=Inputs!$B$13,RAND(),"")</f>
        <v/>
      </c>
      <c r="U1001" s="31">
        <f>IF($A1001&lt;=Inputs!$B$13,RAND(),"")</f>
        <v/>
      </c>
      <c r="V1001" s="31">
        <f>IF($A1001&lt;=Inputs!$B$13,RAND(),"")</f>
        <v/>
      </c>
      <c r="W1001" s="31">
        <f>IF($A1001&lt;=Inputs!$B$13,RAND(),"")</f>
        <v/>
      </c>
      <c r="X1001" s="31">
        <f>IF($A1001&lt;=Inputs!$B$13,RAND(),"")</f>
        <v/>
      </c>
      <c r="Y1001" s="31">
        <f>IF($A1001&lt;=Inputs!$B$13,RAND(),"")</f>
        <v/>
      </c>
    </row>
    <row r="1002">
      <c r="A1002" t="n">
        <v>997</v>
      </c>
      <c r="B1002" s="26">
        <f>IF($A1002&lt;=Inputs!$B$13,IF(Inputs!$B$8&gt;0,SUM(F1002:O1002)/Inputs!$B$8,0),"")</f>
        <v/>
      </c>
      <c r="C1002" s="27">
        <f>IF($A1002&lt;=Inputs!$B$13,B1002/100,"")</f>
        <v/>
      </c>
      <c r="D1002" s="28">
        <f>IF($A1002&lt;=Inputs!$B$13,C1002*Inputs!$B$7,"")</f>
        <v/>
      </c>
      <c r="E1002" s="29">
        <f>IF($A1002&lt;=Inputs!$B$13,IF(D1002&gt;0,1,0),"")</f>
        <v/>
      </c>
      <c r="F1002" s="26">
        <f>IF($A1002&lt;=Inputs!$B$13,IF(1&lt;=Inputs!$B$8,IF(Inputs!$B$12&gt;0,MAX(MIN(NORM.INV(RAND(),LOOKUP(P1002,Inputs!$J$6:$J$9,Inputs!$G$6:$G$9),LOOKUP(P1002,Inputs!$J$6:$J$9,Inputs!$H$6:$H$9)),Inputs!$B$12),-Inputs!$B$12),NORM.INV(RAND(),LOOKUP(P1002,Inputs!$J$6:$J$9,Inputs!$G$6:$G$9),LOOKUP(P1002,Inputs!$J$6:$J$9,Inputs!$H$6:$H$9))),0),"" )</f>
        <v/>
      </c>
      <c r="G1002" s="26">
        <f>IF($A1002&lt;=Inputs!$B$13,IF(2&lt;=Inputs!$B$8,IF(Inputs!$B$12&gt;0,MAX(MIN(NORM.INV(RAND(),LOOKUP(Q1002,Inputs!$J$6:$J$9,Inputs!$G$6:$G$9),LOOKUP(Q1002,Inputs!$J$6:$J$9,Inputs!$H$6:$H$9)),Inputs!$B$12),-Inputs!$B$12),NORM.INV(RAND(),LOOKUP(Q1002,Inputs!$J$6:$J$9,Inputs!$G$6:$G$9),LOOKUP(Q1002,Inputs!$J$6:$J$9,Inputs!$H$6:$H$9))),0),"" )</f>
        <v/>
      </c>
      <c r="H1002" s="26">
        <f>IF($A1002&lt;=Inputs!$B$13,IF(3&lt;=Inputs!$B$8,IF(Inputs!$B$12&gt;0,MAX(MIN(NORM.INV(RAND(),LOOKUP(R1002,Inputs!$J$6:$J$9,Inputs!$G$6:$G$9),LOOKUP(R1002,Inputs!$J$6:$J$9,Inputs!$H$6:$H$9)),Inputs!$B$12),-Inputs!$B$12),NORM.INV(RAND(),LOOKUP(R1002,Inputs!$J$6:$J$9,Inputs!$G$6:$G$9),LOOKUP(R1002,Inputs!$J$6:$J$9,Inputs!$H$6:$H$9))),0),"" )</f>
        <v/>
      </c>
      <c r="I1002" s="26">
        <f>IF($A1002&lt;=Inputs!$B$13,IF(4&lt;=Inputs!$B$8,IF(Inputs!$B$12&gt;0,MAX(MIN(NORM.INV(RAND(),LOOKUP(S1002,Inputs!$J$6:$J$9,Inputs!$G$6:$G$9),LOOKUP(S1002,Inputs!$J$6:$J$9,Inputs!$H$6:$H$9)),Inputs!$B$12),-Inputs!$B$12),NORM.INV(RAND(),LOOKUP(S1002,Inputs!$J$6:$J$9,Inputs!$G$6:$G$9),LOOKUP(S1002,Inputs!$J$6:$J$9,Inputs!$H$6:$H$9))),0),"" )</f>
        <v/>
      </c>
      <c r="J1002" s="26">
        <f>IF($A1002&lt;=Inputs!$B$13,IF(5&lt;=Inputs!$B$8,IF(Inputs!$B$12&gt;0,MAX(MIN(NORM.INV(RAND(),LOOKUP(T1002,Inputs!$J$6:$J$9,Inputs!$G$6:$G$9),LOOKUP(T1002,Inputs!$J$6:$J$9,Inputs!$H$6:$H$9)),Inputs!$B$12),-Inputs!$B$12),NORM.INV(RAND(),LOOKUP(T1002,Inputs!$J$6:$J$9,Inputs!$G$6:$G$9),LOOKUP(T1002,Inputs!$J$6:$J$9,Inputs!$H$6:$H$9))),0),"" )</f>
        <v/>
      </c>
      <c r="K1002" s="26">
        <f>IF($A1002&lt;=Inputs!$B$13,IF(6&lt;=Inputs!$B$8,IF(Inputs!$B$12&gt;0,MAX(MIN(NORM.INV(RAND(),LOOKUP(U1002,Inputs!$J$6:$J$9,Inputs!$G$6:$G$9),LOOKUP(U1002,Inputs!$J$6:$J$9,Inputs!$H$6:$H$9)),Inputs!$B$12),-Inputs!$B$12),NORM.INV(RAND(),LOOKUP(U1002,Inputs!$J$6:$J$9,Inputs!$G$6:$G$9),LOOKUP(U1002,Inputs!$J$6:$J$9,Inputs!$H$6:$H$9))),0),"" )</f>
        <v/>
      </c>
      <c r="L1002" s="26">
        <f>IF($A1002&lt;=Inputs!$B$13,IF(7&lt;=Inputs!$B$8,IF(Inputs!$B$12&gt;0,MAX(MIN(NORM.INV(RAND(),LOOKUP(V1002,Inputs!$J$6:$J$9,Inputs!$G$6:$G$9),LOOKUP(V1002,Inputs!$J$6:$J$9,Inputs!$H$6:$H$9)),Inputs!$B$12),-Inputs!$B$12),NORM.INV(RAND(),LOOKUP(V1002,Inputs!$J$6:$J$9,Inputs!$G$6:$G$9),LOOKUP(V1002,Inputs!$J$6:$J$9,Inputs!$H$6:$H$9))),0),"" )</f>
        <v/>
      </c>
      <c r="M1002" s="26">
        <f>IF($A1002&lt;=Inputs!$B$13,IF(8&lt;=Inputs!$B$8,IF(Inputs!$B$12&gt;0,MAX(MIN(NORM.INV(RAND(),LOOKUP(W1002,Inputs!$J$6:$J$9,Inputs!$G$6:$G$9),LOOKUP(W1002,Inputs!$J$6:$J$9,Inputs!$H$6:$H$9)),Inputs!$B$12),-Inputs!$B$12),NORM.INV(RAND(),LOOKUP(W1002,Inputs!$J$6:$J$9,Inputs!$G$6:$G$9),LOOKUP(W1002,Inputs!$J$6:$J$9,Inputs!$H$6:$H$9))),0),"" )</f>
        <v/>
      </c>
      <c r="N1002" s="26">
        <f>IF($A1002&lt;=Inputs!$B$13,IF(9&lt;=Inputs!$B$8,IF(Inputs!$B$12&gt;0,MAX(MIN(NORM.INV(RAND(),LOOKUP(X1002,Inputs!$J$6:$J$9,Inputs!$G$6:$G$9),LOOKUP(X1002,Inputs!$J$6:$J$9,Inputs!$H$6:$H$9)),Inputs!$B$12),-Inputs!$B$12),NORM.INV(RAND(),LOOKUP(X1002,Inputs!$J$6:$J$9,Inputs!$G$6:$G$9),LOOKUP(X1002,Inputs!$J$6:$J$9,Inputs!$H$6:$H$9))),0),"" )</f>
        <v/>
      </c>
      <c r="O1002" s="26">
        <f>IF($A1002&lt;=Inputs!$B$13,IF(10&lt;=Inputs!$B$8,IF(Inputs!$B$12&gt;0,MAX(MIN(NORM.INV(RAND(),LOOKUP(Y1002,Inputs!$J$6:$J$9,Inputs!$G$6:$G$9),LOOKUP(Y1002,Inputs!$J$6:$J$9,Inputs!$H$6:$H$9)),Inputs!$B$12),-Inputs!$B$12),NORM.INV(RAND(),LOOKUP(Y1002,Inputs!$J$6:$J$9,Inputs!$G$6:$G$9),LOOKUP(Y1002,Inputs!$J$6:$J$9,Inputs!$H$6:$H$9))),0),"" )</f>
        <v/>
      </c>
      <c r="P1002" s="31">
        <f>IF($A1002&lt;=Inputs!$B$13,RAND(),"")</f>
        <v/>
      </c>
      <c r="Q1002" s="31">
        <f>IF($A1002&lt;=Inputs!$B$13,RAND(),"")</f>
        <v/>
      </c>
      <c r="R1002" s="31">
        <f>IF($A1002&lt;=Inputs!$B$13,RAND(),"")</f>
        <v/>
      </c>
      <c r="S1002" s="31">
        <f>IF($A1002&lt;=Inputs!$B$13,RAND(),"")</f>
        <v/>
      </c>
      <c r="T1002" s="31">
        <f>IF($A1002&lt;=Inputs!$B$13,RAND(),"")</f>
        <v/>
      </c>
      <c r="U1002" s="31">
        <f>IF($A1002&lt;=Inputs!$B$13,RAND(),"")</f>
        <v/>
      </c>
      <c r="V1002" s="31">
        <f>IF($A1002&lt;=Inputs!$B$13,RAND(),"")</f>
        <v/>
      </c>
      <c r="W1002" s="31">
        <f>IF($A1002&lt;=Inputs!$B$13,RAND(),"")</f>
        <v/>
      </c>
      <c r="X1002" s="31">
        <f>IF($A1002&lt;=Inputs!$B$13,RAND(),"")</f>
        <v/>
      </c>
      <c r="Y1002" s="31">
        <f>IF($A1002&lt;=Inputs!$B$13,RAND(),"")</f>
        <v/>
      </c>
    </row>
    <row r="1003">
      <c r="A1003" t="n">
        <v>998</v>
      </c>
      <c r="B1003" s="26">
        <f>IF($A1003&lt;=Inputs!$B$13,IF(Inputs!$B$8&gt;0,SUM(F1003:O1003)/Inputs!$B$8,0),"")</f>
        <v/>
      </c>
      <c r="C1003" s="27">
        <f>IF($A1003&lt;=Inputs!$B$13,B1003/100,"")</f>
        <v/>
      </c>
      <c r="D1003" s="28">
        <f>IF($A1003&lt;=Inputs!$B$13,C1003*Inputs!$B$7,"")</f>
        <v/>
      </c>
      <c r="E1003" s="29">
        <f>IF($A1003&lt;=Inputs!$B$13,IF(D1003&gt;0,1,0),"")</f>
        <v/>
      </c>
      <c r="F1003" s="26">
        <f>IF($A1003&lt;=Inputs!$B$13,IF(1&lt;=Inputs!$B$8,IF(Inputs!$B$12&gt;0,MAX(MIN(NORM.INV(RAND(),LOOKUP(P1003,Inputs!$J$6:$J$9,Inputs!$G$6:$G$9),LOOKUP(P1003,Inputs!$J$6:$J$9,Inputs!$H$6:$H$9)),Inputs!$B$12),-Inputs!$B$12),NORM.INV(RAND(),LOOKUP(P1003,Inputs!$J$6:$J$9,Inputs!$G$6:$G$9),LOOKUP(P1003,Inputs!$J$6:$J$9,Inputs!$H$6:$H$9))),0),"" )</f>
        <v/>
      </c>
      <c r="G1003" s="26">
        <f>IF($A1003&lt;=Inputs!$B$13,IF(2&lt;=Inputs!$B$8,IF(Inputs!$B$12&gt;0,MAX(MIN(NORM.INV(RAND(),LOOKUP(Q1003,Inputs!$J$6:$J$9,Inputs!$G$6:$G$9),LOOKUP(Q1003,Inputs!$J$6:$J$9,Inputs!$H$6:$H$9)),Inputs!$B$12),-Inputs!$B$12),NORM.INV(RAND(),LOOKUP(Q1003,Inputs!$J$6:$J$9,Inputs!$G$6:$G$9),LOOKUP(Q1003,Inputs!$J$6:$J$9,Inputs!$H$6:$H$9))),0),"" )</f>
        <v/>
      </c>
      <c r="H1003" s="26">
        <f>IF($A1003&lt;=Inputs!$B$13,IF(3&lt;=Inputs!$B$8,IF(Inputs!$B$12&gt;0,MAX(MIN(NORM.INV(RAND(),LOOKUP(R1003,Inputs!$J$6:$J$9,Inputs!$G$6:$G$9),LOOKUP(R1003,Inputs!$J$6:$J$9,Inputs!$H$6:$H$9)),Inputs!$B$12),-Inputs!$B$12),NORM.INV(RAND(),LOOKUP(R1003,Inputs!$J$6:$J$9,Inputs!$G$6:$G$9),LOOKUP(R1003,Inputs!$J$6:$J$9,Inputs!$H$6:$H$9))),0),"" )</f>
        <v/>
      </c>
      <c r="I1003" s="26">
        <f>IF($A1003&lt;=Inputs!$B$13,IF(4&lt;=Inputs!$B$8,IF(Inputs!$B$12&gt;0,MAX(MIN(NORM.INV(RAND(),LOOKUP(S1003,Inputs!$J$6:$J$9,Inputs!$G$6:$G$9),LOOKUP(S1003,Inputs!$J$6:$J$9,Inputs!$H$6:$H$9)),Inputs!$B$12),-Inputs!$B$12),NORM.INV(RAND(),LOOKUP(S1003,Inputs!$J$6:$J$9,Inputs!$G$6:$G$9),LOOKUP(S1003,Inputs!$J$6:$J$9,Inputs!$H$6:$H$9))),0),"" )</f>
        <v/>
      </c>
      <c r="J1003" s="26">
        <f>IF($A1003&lt;=Inputs!$B$13,IF(5&lt;=Inputs!$B$8,IF(Inputs!$B$12&gt;0,MAX(MIN(NORM.INV(RAND(),LOOKUP(T1003,Inputs!$J$6:$J$9,Inputs!$G$6:$G$9),LOOKUP(T1003,Inputs!$J$6:$J$9,Inputs!$H$6:$H$9)),Inputs!$B$12),-Inputs!$B$12),NORM.INV(RAND(),LOOKUP(T1003,Inputs!$J$6:$J$9,Inputs!$G$6:$G$9),LOOKUP(T1003,Inputs!$J$6:$J$9,Inputs!$H$6:$H$9))),0),"" )</f>
        <v/>
      </c>
      <c r="K1003" s="26">
        <f>IF($A1003&lt;=Inputs!$B$13,IF(6&lt;=Inputs!$B$8,IF(Inputs!$B$12&gt;0,MAX(MIN(NORM.INV(RAND(),LOOKUP(U1003,Inputs!$J$6:$J$9,Inputs!$G$6:$G$9),LOOKUP(U1003,Inputs!$J$6:$J$9,Inputs!$H$6:$H$9)),Inputs!$B$12),-Inputs!$B$12),NORM.INV(RAND(),LOOKUP(U1003,Inputs!$J$6:$J$9,Inputs!$G$6:$G$9),LOOKUP(U1003,Inputs!$J$6:$J$9,Inputs!$H$6:$H$9))),0),"" )</f>
        <v/>
      </c>
      <c r="L1003" s="26">
        <f>IF($A1003&lt;=Inputs!$B$13,IF(7&lt;=Inputs!$B$8,IF(Inputs!$B$12&gt;0,MAX(MIN(NORM.INV(RAND(),LOOKUP(V1003,Inputs!$J$6:$J$9,Inputs!$G$6:$G$9),LOOKUP(V1003,Inputs!$J$6:$J$9,Inputs!$H$6:$H$9)),Inputs!$B$12),-Inputs!$B$12),NORM.INV(RAND(),LOOKUP(V1003,Inputs!$J$6:$J$9,Inputs!$G$6:$G$9),LOOKUP(V1003,Inputs!$J$6:$J$9,Inputs!$H$6:$H$9))),0),"" )</f>
        <v/>
      </c>
      <c r="M1003" s="26">
        <f>IF($A1003&lt;=Inputs!$B$13,IF(8&lt;=Inputs!$B$8,IF(Inputs!$B$12&gt;0,MAX(MIN(NORM.INV(RAND(),LOOKUP(W1003,Inputs!$J$6:$J$9,Inputs!$G$6:$G$9),LOOKUP(W1003,Inputs!$J$6:$J$9,Inputs!$H$6:$H$9)),Inputs!$B$12),-Inputs!$B$12),NORM.INV(RAND(),LOOKUP(W1003,Inputs!$J$6:$J$9,Inputs!$G$6:$G$9),LOOKUP(W1003,Inputs!$J$6:$J$9,Inputs!$H$6:$H$9))),0),"" )</f>
        <v/>
      </c>
      <c r="N1003" s="26">
        <f>IF($A1003&lt;=Inputs!$B$13,IF(9&lt;=Inputs!$B$8,IF(Inputs!$B$12&gt;0,MAX(MIN(NORM.INV(RAND(),LOOKUP(X1003,Inputs!$J$6:$J$9,Inputs!$G$6:$G$9),LOOKUP(X1003,Inputs!$J$6:$J$9,Inputs!$H$6:$H$9)),Inputs!$B$12),-Inputs!$B$12),NORM.INV(RAND(),LOOKUP(X1003,Inputs!$J$6:$J$9,Inputs!$G$6:$G$9),LOOKUP(X1003,Inputs!$J$6:$J$9,Inputs!$H$6:$H$9))),0),"" )</f>
        <v/>
      </c>
      <c r="O1003" s="26">
        <f>IF($A1003&lt;=Inputs!$B$13,IF(10&lt;=Inputs!$B$8,IF(Inputs!$B$12&gt;0,MAX(MIN(NORM.INV(RAND(),LOOKUP(Y1003,Inputs!$J$6:$J$9,Inputs!$G$6:$G$9),LOOKUP(Y1003,Inputs!$J$6:$J$9,Inputs!$H$6:$H$9)),Inputs!$B$12),-Inputs!$B$12),NORM.INV(RAND(),LOOKUP(Y1003,Inputs!$J$6:$J$9,Inputs!$G$6:$G$9),LOOKUP(Y1003,Inputs!$J$6:$J$9,Inputs!$H$6:$H$9))),0),"" )</f>
        <v/>
      </c>
      <c r="P1003" s="31">
        <f>IF($A1003&lt;=Inputs!$B$13,RAND(),"")</f>
        <v/>
      </c>
      <c r="Q1003" s="31">
        <f>IF($A1003&lt;=Inputs!$B$13,RAND(),"")</f>
        <v/>
      </c>
      <c r="R1003" s="31">
        <f>IF($A1003&lt;=Inputs!$B$13,RAND(),"")</f>
        <v/>
      </c>
      <c r="S1003" s="31">
        <f>IF($A1003&lt;=Inputs!$B$13,RAND(),"")</f>
        <v/>
      </c>
      <c r="T1003" s="31">
        <f>IF($A1003&lt;=Inputs!$B$13,RAND(),"")</f>
        <v/>
      </c>
      <c r="U1003" s="31">
        <f>IF($A1003&lt;=Inputs!$B$13,RAND(),"")</f>
        <v/>
      </c>
      <c r="V1003" s="31">
        <f>IF($A1003&lt;=Inputs!$B$13,RAND(),"")</f>
        <v/>
      </c>
      <c r="W1003" s="31">
        <f>IF($A1003&lt;=Inputs!$B$13,RAND(),"")</f>
        <v/>
      </c>
      <c r="X1003" s="31">
        <f>IF($A1003&lt;=Inputs!$B$13,RAND(),"")</f>
        <v/>
      </c>
      <c r="Y1003" s="31">
        <f>IF($A1003&lt;=Inputs!$B$13,RAND(),"")</f>
        <v/>
      </c>
    </row>
    <row r="1004">
      <c r="A1004" t="n">
        <v>999</v>
      </c>
      <c r="B1004" s="26">
        <f>IF($A1004&lt;=Inputs!$B$13,IF(Inputs!$B$8&gt;0,SUM(F1004:O1004)/Inputs!$B$8,0),"")</f>
        <v/>
      </c>
      <c r="C1004" s="27">
        <f>IF($A1004&lt;=Inputs!$B$13,B1004/100,"")</f>
        <v/>
      </c>
      <c r="D1004" s="28">
        <f>IF($A1004&lt;=Inputs!$B$13,C1004*Inputs!$B$7,"")</f>
        <v/>
      </c>
      <c r="E1004" s="29">
        <f>IF($A1004&lt;=Inputs!$B$13,IF(D1004&gt;0,1,0),"")</f>
        <v/>
      </c>
      <c r="F1004" s="26">
        <f>IF($A1004&lt;=Inputs!$B$13,IF(1&lt;=Inputs!$B$8,IF(Inputs!$B$12&gt;0,MAX(MIN(NORM.INV(RAND(),LOOKUP(P1004,Inputs!$J$6:$J$9,Inputs!$G$6:$G$9),LOOKUP(P1004,Inputs!$J$6:$J$9,Inputs!$H$6:$H$9)),Inputs!$B$12),-Inputs!$B$12),NORM.INV(RAND(),LOOKUP(P1004,Inputs!$J$6:$J$9,Inputs!$G$6:$G$9),LOOKUP(P1004,Inputs!$J$6:$J$9,Inputs!$H$6:$H$9))),0),"" )</f>
        <v/>
      </c>
      <c r="G1004" s="26">
        <f>IF($A1004&lt;=Inputs!$B$13,IF(2&lt;=Inputs!$B$8,IF(Inputs!$B$12&gt;0,MAX(MIN(NORM.INV(RAND(),LOOKUP(Q1004,Inputs!$J$6:$J$9,Inputs!$G$6:$G$9),LOOKUP(Q1004,Inputs!$J$6:$J$9,Inputs!$H$6:$H$9)),Inputs!$B$12),-Inputs!$B$12),NORM.INV(RAND(),LOOKUP(Q1004,Inputs!$J$6:$J$9,Inputs!$G$6:$G$9),LOOKUP(Q1004,Inputs!$J$6:$J$9,Inputs!$H$6:$H$9))),0),"" )</f>
        <v/>
      </c>
      <c r="H1004" s="26">
        <f>IF($A1004&lt;=Inputs!$B$13,IF(3&lt;=Inputs!$B$8,IF(Inputs!$B$12&gt;0,MAX(MIN(NORM.INV(RAND(),LOOKUP(R1004,Inputs!$J$6:$J$9,Inputs!$G$6:$G$9),LOOKUP(R1004,Inputs!$J$6:$J$9,Inputs!$H$6:$H$9)),Inputs!$B$12),-Inputs!$B$12),NORM.INV(RAND(),LOOKUP(R1004,Inputs!$J$6:$J$9,Inputs!$G$6:$G$9),LOOKUP(R1004,Inputs!$J$6:$J$9,Inputs!$H$6:$H$9))),0),"" )</f>
        <v/>
      </c>
      <c r="I1004" s="26">
        <f>IF($A1004&lt;=Inputs!$B$13,IF(4&lt;=Inputs!$B$8,IF(Inputs!$B$12&gt;0,MAX(MIN(NORM.INV(RAND(),LOOKUP(S1004,Inputs!$J$6:$J$9,Inputs!$G$6:$G$9),LOOKUP(S1004,Inputs!$J$6:$J$9,Inputs!$H$6:$H$9)),Inputs!$B$12),-Inputs!$B$12),NORM.INV(RAND(),LOOKUP(S1004,Inputs!$J$6:$J$9,Inputs!$G$6:$G$9),LOOKUP(S1004,Inputs!$J$6:$J$9,Inputs!$H$6:$H$9))),0),"" )</f>
        <v/>
      </c>
      <c r="J1004" s="26">
        <f>IF($A1004&lt;=Inputs!$B$13,IF(5&lt;=Inputs!$B$8,IF(Inputs!$B$12&gt;0,MAX(MIN(NORM.INV(RAND(),LOOKUP(T1004,Inputs!$J$6:$J$9,Inputs!$G$6:$G$9),LOOKUP(T1004,Inputs!$J$6:$J$9,Inputs!$H$6:$H$9)),Inputs!$B$12),-Inputs!$B$12),NORM.INV(RAND(),LOOKUP(T1004,Inputs!$J$6:$J$9,Inputs!$G$6:$G$9),LOOKUP(T1004,Inputs!$J$6:$J$9,Inputs!$H$6:$H$9))),0),"" )</f>
        <v/>
      </c>
      <c r="K1004" s="26">
        <f>IF($A1004&lt;=Inputs!$B$13,IF(6&lt;=Inputs!$B$8,IF(Inputs!$B$12&gt;0,MAX(MIN(NORM.INV(RAND(),LOOKUP(U1004,Inputs!$J$6:$J$9,Inputs!$G$6:$G$9),LOOKUP(U1004,Inputs!$J$6:$J$9,Inputs!$H$6:$H$9)),Inputs!$B$12),-Inputs!$B$12),NORM.INV(RAND(),LOOKUP(U1004,Inputs!$J$6:$J$9,Inputs!$G$6:$G$9),LOOKUP(U1004,Inputs!$J$6:$J$9,Inputs!$H$6:$H$9))),0),"" )</f>
        <v/>
      </c>
      <c r="L1004" s="26">
        <f>IF($A1004&lt;=Inputs!$B$13,IF(7&lt;=Inputs!$B$8,IF(Inputs!$B$12&gt;0,MAX(MIN(NORM.INV(RAND(),LOOKUP(V1004,Inputs!$J$6:$J$9,Inputs!$G$6:$G$9),LOOKUP(V1004,Inputs!$J$6:$J$9,Inputs!$H$6:$H$9)),Inputs!$B$12),-Inputs!$B$12),NORM.INV(RAND(),LOOKUP(V1004,Inputs!$J$6:$J$9,Inputs!$G$6:$G$9),LOOKUP(V1004,Inputs!$J$6:$J$9,Inputs!$H$6:$H$9))),0),"" )</f>
        <v/>
      </c>
      <c r="M1004" s="26">
        <f>IF($A1004&lt;=Inputs!$B$13,IF(8&lt;=Inputs!$B$8,IF(Inputs!$B$12&gt;0,MAX(MIN(NORM.INV(RAND(),LOOKUP(W1004,Inputs!$J$6:$J$9,Inputs!$G$6:$G$9),LOOKUP(W1004,Inputs!$J$6:$J$9,Inputs!$H$6:$H$9)),Inputs!$B$12),-Inputs!$B$12),NORM.INV(RAND(),LOOKUP(W1004,Inputs!$J$6:$J$9,Inputs!$G$6:$G$9),LOOKUP(W1004,Inputs!$J$6:$J$9,Inputs!$H$6:$H$9))),0),"" )</f>
        <v/>
      </c>
      <c r="N1004" s="26">
        <f>IF($A1004&lt;=Inputs!$B$13,IF(9&lt;=Inputs!$B$8,IF(Inputs!$B$12&gt;0,MAX(MIN(NORM.INV(RAND(),LOOKUP(X1004,Inputs!$J$6:$J$9,Inputs!$G$6:$G$9),LOOKUP(X1004,Inputs!$J$6:$J$9,Inputs!$H$6:$H$9)),Inputs!$B$12),-Inputs!$B$12),NORM.INV(RAND(),LOOKUP(X1004,Inputs!$J$6:$J$9,Inputs!$G$6:$G$9),LOOKUP(X1004,Inputs!$J$6:$J$9,Inputs!$H$6:$H$9))),0),"" )</f>
        <v/>
      </c>
      <c r="O1004" s="26">
        <f>IF($A1004&lt;=Inputs!$B$13,IF(10&lt;=Inputs!$B$8,IF(Inputs!$B$12&gt;0,MAX(MIN(NORM.INV(RAND(),LOOKUP(Y1004,Inputs!$J$6:$J$9,Inputs!$G$6:$G$9),LOOKUP(Y1004,Inputs!$J$6:$J$9,Inputs!$H$6:$H$9)),Inputs!$B$12),-Inputs!$B$12),NORM.INV(RAND(),LOOKUP(Y1004,Inputs!$J$6:$J$9,Inputs!$G$6:$G$9),LOOKUP(Y1004,Inputs!$J$6:$J$9,Inputs!$H$6:$H$9))),0),"" )</f>
        <v/>
      </c>
      <c r="P1004" s="31">
        <f>IF($A1004&lt;=Inputs!$B$13,RAND(),"")</f>
        <v/>
      </c>
      <c r="Q1004" s="31">
        <f>IF($A1004&lt;=Inputs!$B$13,RAND(),"")</f>
        <v/>
      </c>
      <c r="R1004" s="31">
        <f>IF($A1004&lt;=Inputs!$B$13,RAND(),"")</f>
        <v/>
      </c>
      <c r="S1004" s="31">
        <f>IF($A1004&lt;=Inputs!$B$13,RAND(),"")</f>
        <v/>
      </c>
      <c r="T1004" s="31">
        <f>IF($A1004&lt;=Inputs!$B$13,RAND(),"")</f>
        <v/>
      </c>
      <c r="U1004" s="31">
        <f>IF($A1004&lt;=Inputs!$B$13,RAND(),"")</f>
        <v/>
      </c>
      <c r="V1004" s="31">
        <f>IF($A1004&lt;=Inputs!$B$13,RAND(),"")</f>
        <v/>
      </c>
      <c r="W1004" s="31">
        <f>IF($A1004&lt;=Inputs!$B$13,RAND(),"")</f>
        <v/>
      </c>
      <c r="X1004" s="31">
        <f>IF($A1004&lt;=Inputs!$B$13,RAND(),"")</f>
        <v/>
      </c>
      <c r="Y1004" s="31">
        <f>IF($A1004&lt;=Inputs!$B$13,RAND(),"")</f>
        <v/>
      </c>
    </row>
    <row r="1005">
      <c r="A1005" t="n">
        <v>1000</v>
      </c>
      <c r="B1005" s="26">
        <f>IF($A1005&lt;=Inputs!$B$13,IF(Inputs!$B$8&gt;0,SUM(F1005:O1005)/Inputs!$B$8,0),"")</f>
        <v/>
      </c>
      <c r="C1005" s="27">
        <f>IF($A1005&lt;=Inputs!$B$13,B1005/100,"")</f>
        <v/>
      </c>
      <c r="D1005" s="28">
        <f>IF($A1005&lt;=Inputs!$B$13,C1005*Inputs!$B$7,"")</f>
        <v/>
      </c>
      <c r="E1005" s="29">
        <f>IF($A1005&lt;=Inputs!$B$13,IF(D1005&gt;0,1,0),"")</f>
        <v/>
      </c>
      <c r="F1005" s="26">
        <f>IF($A1005&lt;=Inputs!$B$13,IF(1&lt;=Inputs!$B$8,IF(Inputs!$B$12&gt;0,MAX(MIN(NORM.INV(RAND(),LOOKUP(P1005,Inputs!$J$6:$J$9,Inputs!$G$6:$G$9),LOOKUP(P1005,Inputs!$J$6:$J$9,Inputs!$H$6:$H$9)),Inputs!$B$12),-Inputs!$B$12),NORM.INV(RAND(),LOOKUP(P1005,Inputs!$J$6:$J$9,Inputs!$G$6:$G$9),LOOKUP(P1005,Inputs!$J$6:$J$9,Inputs!$H$6:$H$9))),0),"" )</f>
        <v/>
      </c>
      <c r="G1005" s="26">
        <f>IF($A1005&lt;=Inputs!$B$13,IF(2&lt;=Inputs!$B$8,IF(Inputs!$B$12&gt;0,MAX(MIN(NORM.INV(RAND(),LOOKUP(Q1005,Inputs!$J$6:$J$9,Inputs!$G$6:$G$9),LOOKUP(Q1005,Inputs!$J$6:$J$9,Inputs!$H$6:$H$9)),Inputs!$B$12),-Inputs!$B$12),NORM.INV(RAND(),LOOKUP(Q1005,Inputs!$J$6:$J$9,Inputs!$G$6:$G$9),LOOKUP(Q1005,Inputs!$J$6:$J$9,Inputs!$H$6:$H$9))),0),"" )</f>
        <v/>
      </c>
      <c r="H1005" s="26">
        <f>IF($A1005&lt;=Inputs!$B$13,IF(3&lt;=Inputs!$B$8,IF(Inputs!$B$12&gt;0,MAX(MIN(NORM.INV(RAND(),LOOKUP(R1005,Inputs!$J$6:$J$9,Inputs!$G$6:$G$9),LOOKUP(R1005,Inputs!$J$6:$J$9,Inputs!$H$6:$H$9)),Inputs!$B$12),-Inputs!$B$12),NORM.INV(RAND(),LOOKUP(R1005,Inputs!$J$6:$J$9,Inputs!$G$6:$G$9),LOOKUP(R1005,Inputs!$J$6:$J$9,Inputs!$H$6:$H$9))),0),"" )</f>
        <v/>
      </c>
      <c r="I1005" s="26">
        <f>IF($A1005&lt;=Inputs!$B$13,IF(4&lt;=Inputs!$B$8,IF(Inputs!$B$12&gt;0,MAX(MIN(NORM.INV(RAND(),LOOKUP(S1005,Inputs!$J$6:$J$9,Inputs!$G$6:$G$9),LOOKUP(S1005,Inputs!$J$6:$J$9,Inputs!$H$6:$H$9)),Inputs!$B$12),-Inputs!$B$12),NORM.INV(RAND(),LOOKUP(S1005,Inputs!$J$6:$J$9,Inputs!$G$6:$G$9),LOOKUP(S1005,Inputs!$J$6:$J$9,Inputs!$H$6:$H$9))),0),"" )</f>
        <v/>
      </c>
      <c r="J1005" s="26">
        <f>IF($A1005&lt;=Inputs!$B$13,IF(5&lt;=Inputs!$B$8,IF(Inputs!$B$12&gt;0,MAX(MIN(NORM.INV(RAND(),LOOKUP(T1005,Inputs!$J$6:$J$9,Inputs!$G$6:$G$9),LOOKUP(T1005,Inputs!$J$6:$J$9,Inputs!$H$6:$H$9)),Inputs!$B$12),-Inputs!$B$12),NORM.INV(RAND(),LOOKUP(T1005,Inputs!$J$6:$J$9,Inputs!$G$6:$G$9),LOOKUP(T1005,Inputs!$J$6:$J$9,Inputs!$H$6:$H$9))),0),"" )</f>
        <v/>
      </c>
      <c r="K1005" s="26">
        <f>IF($A1005&lt;=Inputs!$B$13,IF(6&lt;=Inputs!$B$8,IF(Inputs!$B$12&gt;0,MAX(MIN(NORM.INV(RAND(),LOOKUP(U1005,Inputs!$J$6:$J$9,Inputs!$G$6:$G$9),LOOKUP(U1005,Inputs!$J$6:$J$9,Inputs!$H$6:$H$9)),Inputs!$B$12),-Inputs!$B$12),NORM.INV(RAND(),LOOKUP(U1005,Inputs!$J$6:$J$9,Inputs!$G$6:$G$9),LOOKUP(U1005,Inputs!$J$6:$J$9,Inputs!$H$6:$H$9))),0),"" )</f>
        <v/>
      </c>
      <c r="L1005" s="26">
        <f>IF($A1005&lt;=Inputs!$B$13,IF(7&lt;=Inputs!$B$8,IF(Inputs!$B$12&gt;0,MAX(MIN(NORM.INV(RAND(),LOOKUP(V1005,Inputs!$J$6:$J$9,Inputs!$G$6:$G$9),LOOKUP(V1005,Inputs!$J$6:$J$9,Inputs!$H$6:$H$9)),Inputs!$B$12),-Inputs!$B$12),NORM.INV(RAND(),LOOKUP(V1005,Inputs!$J$6:$J$9,Inputs!$G$6:$G$9),LOOKUP(V1005,Inputs!$J$6:$J$9,Inputs!$H$6:$H$9))),0),"" )</f>
        <v/>
      </c>
      <c r="M1005" s="26">
        <f>IF($A1005&lt;=Inputs!$B$13,IF(8&lt;=Inputs!$B$8,IF(Inputs!$B$12&gt;0,MAX(MIN(NORM.INV(RAND(),LOOKUP(W1005,Inputs!$J$6:$J$9,Inputs!$G$6:$G$9),LOOKUP(W1005,Inputs!$J$6:$J$9,Inputs!$H$6:$H$9)),Inputs!$B$12),-Inputs!$B$12),NORM.INV(RAND(),LOOKUP(W1005,Inputs!$J$6:$J$9,Inputs!$G$6:$G$9),LOOKUP(W1005,Inputs!$J$6:$J$9,Inputs!$H$6:$H$9))),0),"" )</f>
        <v/>
      </c>
      <c r="N1005" s="26">
        <f>IF($A1005&lt;=Inputs!$B$13,IF(9&lt;=Inputs!$B$8,IF(Inputs!$B$12&gt;0,MAX(MIN(NORM.INV(RAND(),LOOKUP(X1005,Inputs!$J$6:$J$9,Inputs!$G$6:$G$9),LOOKUP(X1005,Inputs!$J$6:$J$9,Inputs!$H$6:$H$9)),Inputs!$B$12),-Inputs!$B$12),NORM.INV(RAND(),LOOKUP(X1005,Inputs!$J$6:$J$9,Inputs!$G$6:$G$9),LOOKUP(X1005,Inputs!$J$6:$J$9,Inputs!$H$6:$H$9))),0),"" )</f>
        <v/>
      </c>
      <c r="O1005" s="26">
        <f>IF($A1005&lt;=Inputs!$B$13,IF(10&lt;=Inputs!$B$8,IF(Inputs!$B$12&gt;0,MAX(MIN(NORM.INV(RAND(),LOOKUP(Y1005,Inputs!$J$6:$J$9,Inputs!$G$6:$G$9),LOOKUP(Y1005,Inputs!$J$6:$J$9,Inputs!$H$6:$H$9)),Inputs!$B$12),-Inputs!$B$12),NORM.INV(RAND(),LOOKUP(Y1005,Inputs!$J$6:$J$9,Inputs!$G$6:$G$9),LOOKUP(Y1005,Inputs!$J$6:$J$9,Inputs!$H$6:$H$9))),0),"" )</f>
        <v/>
      </c>
      <c r="P1005" s="31">
        <f>IF($A1005&lt;=Inputs!$B$13,RAND(),"")</f>
        <v/>
      </c>
      <c r="Q1005" s="31">
        <f>IF($A1005&lt;=Inputs!$B$13,RAND(),"")</f>
        <v/>
      </c>
      <c r="R1005" s="31">
        <f>IF($A1005&lt;=Inputs!$B$13,RAND(),"")</f>
        <v/>
      </c>
      <c r="S1005" s="31">
        <f>IF($A1005&lt;=Inputs!$B$13,RAND(),"")</f>
        <v/>
      </c>
      <c r="T1005" s="31">
        <f>IF($A1005&lt;=Inputs!$B$13,RAND(),"")</f>
        <v/>
      </c>
      <c r="U1005" s="31">
        <f>IF($A1005&lt;=Inputs!$B$13,RAND(),"")</f>
        <v/>
      </c>
      <c r="V1005" s="31">
        <f>IF($A1005&lt;=Inputs!$B$13,RAND(),"")</f>
        <v/>
      </c>
      <c r="W1005" s="31">
        <f>IF($A1005&lt;=Inputs!$B$13,RAND(),"")</f>
        <v/>
      </c>
      <c r="X1005" s="31">
        <f>IF($A1005&lt;=Inputs!$B$13,RAND(),"")</f>
        <v/>
      </c>
      <c r="Y1005" s="31">
        <f>IF($A1005&lt;=Inputs!$B$13,RAND(),"")</f>
        <v/>
      </c>
    </row>
    <row r="1006">
      <c r="A1006" t="n">
        <v>1001</v>
      </c>
      <c r="B1006" s="26">
        <f>IF($A1006&lt;=Inputs!$B$13,IF(Inputs!$B$8&gt;0,SUM(F1006:O1006)/Inputs!$B$8,0),"")</f>
        <v/>
      </c>
      <c r="C1006" s="27">
        <f>IF($A1006&lt;=Inputs!$B$13,B1006/100,"")</f>
        <v/>
      </c>
      <c r="D1006" s="28">
        <f>IF($A1006&lt;=Inputs!$B$13,C1006*Inputs!$B$7,"")</f>
        <v/>
      </c>
      <c r="E1006" s="29">
        <f>IF($A1006&lt;=Inputs!$B$13,IF(D1006&gt;0,1,0),"")</f>
        <v/>
      </c>
      <c r="F1006" s="26">
        <f>IF($A1006&lt;=Inputs!$B$13,IF(1&lt;=Inputs!$B$8,IF(Inputs!$B$12&gt;0,MAX(MIN(NORM.INV(RAND(),LOOKUP(P1006,Inputs!$J$6:$J$9,Inputs!$G$6:$G$9),LOOKUP(P1006,Inputs!$J$6:$J$9,Inputs!$H$6:$H$9)),Inputs!$B$12),-Inputs!$B$12),NORM.INV(RAND(),LOOKUP(P1006,Inputs!$J$6:$J$9,Inputs!$G$6:$G$9),LOOKUP(P1006,Inputs!$J$6:$J$9,Inputs!$H$6:$H$9))),0),"" )</f>
        <v/>
      </c>
      <c r="G1006" s="26">
        <f>IF($A1006&lt;=Inputs!$B$13,IF(2&lt;=Inputs!$B$8,IF(Inputs!$B$12&gt;0,MAX(MIN(NORM.INV(RAND(),LOOKUP(Q1006,Inputs!$J$6:$J$9,Inputs!$G$6:$G$9),LOOKUP(Q1006,Inputs!$J$6:$J$9,Inputs!$H$6:$H$9)),Inputs!$B$12),-Inputs!$B$12),NORM.INV(RAND(),LOOKUP(Q1006,Inputs!$J$6:$J$9,Inputs!$G$6:$G$9),LOOKUP(Q1006,Inputs!$J$6:$J$9,Inputs!$H$6:$H$9))),0),"" )</f>
        <v/>
      </c>
      <c r="H1006" s="26">
        <f>IF($A1006&lt;=Inputs!$B$13,IF(3&lt;=Inputs!$B$8,IF(Inputs!$B$12&gt;0,MAX(MIN(NORM.INV(RAND(),LOOKUP(R1006,Inputs!$J$6:$J$9,Inputs!$G$6:$G$9),LOOKUP(R1006,Inputs!$J$6:$J$9,Inputs!$H$6:$H$9)),Inputs!$B$12),-Inputs!$B$12),NORM.INV(RAND(),LOOKUP(R1006,Inputs!$J$6:$J$9,Inputs!$G$6:$G$9),LOOKUP(R1006,Inputs!$J$6:$J$9,Inputs!$H$6:$H$9))),0),"" )</f>
        <v/>
      </c>
      <c r="I1006" s="26">
        <f>IF($A1006&lt;=Inputs!$B$13,IF(4&lt;=Inputs!$B$8,IF(Inputs!$B$12&gt;0,MAX(MIN(NORM.INV(RAND(),LOOKUP(S1006,Inputs!$J$6:$J$9,Inputs!$G$6:$G$9),LOOKUP(S1006,Inputs!$J$6:$J$9,Inputs!$H$6:$H$9)),Inputs!$B$12),-Inputs!$B$12),NORM.INV(RAND(),LOOKUP(S1006,Inputs!$J$6:$J$9,Inputs!$G$6:$G$9),LOOKUP(S1006,Inputs!$J$6:$J$9,Inputs!$H$6:$H$9))),0),"" )</f>
        <v/>
      </c>
      <c r="J1006" s="26">
        <f>IF($A1006&lt;=Inputs!$B$13,IF(5&lt;=Inputs!$B$8,IF(Inputs!$B$12&gt;0,MAX(MIN(NORM.INV(RAND(),LOOKUP(T1006,Inputs!$J$6:$J$9,Inputs!$G$6:$G$9),LOOKUP(T1006,Inputs!$J$6:$J$9,Inputs!$H$6:$H$9)),Inputs!$B$12),-Inputs!$B$12),NORM.INV(RAND(),LOOKUP(T1006,Inputs!$J$6:$J$9,Inputs!$G$6:$G$9),LOOKUP(T1006,Inputs!$J$6:$J$9,Inputs!$H$6:$H$9))),0),"" )</f>
        <v/>
      </c>
      <c r="K1006" s="26">
        <f>IF($A1006&lt;=Inputs!$B$13,IF(6&lt;=Inputs!$B$8,IF(Inputs!$B$12&gt;0,MAX(MIN(NORM.INV(RAND(),LOOKUP(U1006,Inputs!$J$6:$J$9,Inputs!$G$6:$G$9),LOOKUP(U1006,Inputs!$J$6:$J$9,Inputs!$H$6:$H$9)),Inputs!$B$12),-Inputs!$B$12),NORM.INV(RAND(),LOOKUP(U1006,Inputs!$J$6:$J$9,Inputs!$G$6:$G$9),LOOKUP(U1006,Inputs!$J$6:$J$9,Inputs!$H$6:$H$9))),0),"" )</f>
        <v/>
      </c>
      <c r="L1006" s="26">
        <f>IF($A1006&lt;=Inputs!$B$13,IF(7&lt;=Inputs!$B$8,IF(Inputs!$B$12&gt;0,MAX(MIN(NORM.INV(RAND(),LOOKUP(V1006,Inputs!$J$6:$J$9,Inputs!$G$6:$G$9),LOOKUP(V1006,Inputs!$J$6:$J$9,Inputs!$H$6:$H$9)),Inputs!$B$12),-Inputs!$B$12),NORM.INV(RAND(),LOOKUP(V1006,Inputs!$J$6:$J$9,Inputs!$G$6:$G$9),LOOKUP(V1006,Inputs!$J$6:$J$9,Inputs!$H$6:$H$9))),0),"" )</f>
        <v/>
      </c>
      <c r="M1006" s="26">
        <f>IF($A1006&lt;=Inputs!$B$13,IF(8&lt;=Inputs!$B$8,IF(Inputs!$B$12&gt;0,MAX(MIN(NORM.INV(RAND(),LOOKUP(W1006,Inputs!$J$6:$J$9,Inputs!$G$6:$G$9),LOOKUP(W1006,Inputs!$J$6:$J$9,Inputs!$H$6:$H$9)),Inputs!$B$12),-Inputs!$B$12),NORM.INV(RAND(),LOOKUP(W1006,Inputs!$J$6:$J$9,Inputs!$G$6:$G$9),LOOKUP(W1006,Inputs!$J$6:$J$9,Inputs!$H$6:$H$9))),0),"" )</f>
        <v/>
      </c>
      <c r="N1006" s="26">
        <f>IF($A1006&lt;=Inputs!$B$13,IF(9&lt;=Inputs!$B$8,IF(Inputs!$B$12&gt;0,MAX(MIN(NORM.INV(RAND(),LOOKUP(X1006,Inputs!$J$6:$J$9,Inputs!$G$6:$G$9),LOOKUP(X1006,Inputs!$J$6:$J$9,Inputs!$H$6:$H$9)),Inputs!$B$12),-Inputs!$B$12),NORM.INV(RAND(),LOOKUP(X1006,Inputs!$J$6:$J$9,Inputs!$G$6:$G$9),LOOKUP(X1006,Inputs!$J$6:$J$9,Inputs!$H$6:$H$9))),0),"" )</f>
        <v/>
      </c>
      <c r="O1006" s="26">
        <f>IF($A1006&lt;=Inputs!$B$13,IF(10&lt;=Inputs!$B$8,IF(Inputs!$B$12&gt;0,MAX(MIN(NORM.INV(RAND(),LOOKUP(Y1006,Inputs!$J$6:$J$9,Inputs!$G$6:$G$9),LOOKUP(Y1006,Inputs!$J$6:$J$9,Inputs!$H$6:$H$9)),Inputs!$B$12),-Inputs!$B$12),NORM.INV(RAND(),LOOKUP(Y1006,Inputs!$J$6:$J$9,Inputs!$G$6:$G$9),LOOKUP(Y1006,Inputs!$J$6:$J$9,Inputs!$H$6:$H$9))),0),"" )</f>
        <v/>
      </c>
      <c r="P1006" s="31">
        <f>IF($A1006&lt;=Inputs!$B$13,RAND(),"")</f>
        <v/>
      </c>
      <c r="Q1006" s="31">
        <f>IF($A1006&lt;=Inputs!$B$13,RAND(),"")</f>
        <v/>
      </c>
      <c r="R1006" s="31">
        <f>IF($A1006&lt;=Inputs!$B$13,RAND(),"")</f>
        <v/>
      </c>
      <c r="S1006" s="31">
        <f>IF($A1006&lt;=Inputs!$B$13,RAND(),"")</f>
        <v/>
      </c>
      <c r="T1006" s="31">
        <f>IF($A1006&lt;=Inputs!$B$13,RAND(),"")</f>
        <v/>
      </c>
      <c r="U1006" s="31">
        <f>IF($A1006&lt;=Inputs!$B$13,RAND(),"")</f>
        <v/>
      </c>
      <c r="V1006" s="31">
        <f>IF($A1006&lt;=Inputs!$B$13,RAND(),"")</f>
        <v/>
      </c>
      <c r="W1006" s="31">
        <f>IF($A1006&lt;=Inputs!$B$13,RAND(),"")</f>
        <v/>
      </c>
      <c r="X1006" s="31">
        <f>IF($A1006&lt;=Inputs!$B$13,RAND(),"")</f>
        <v/>
      </c>
      <c r="Y1006" s="31">
        <f>IF($A1006&lt;=Inputs!$B$13,RAND(),"")</f>
        <v/>
      </c>
    </row>
    <row r="1007">
      <c r="A1007" t="n">
        <v>1002</v>
      </c>
      <c r="B1007" s="26">
        <f>IF($A1007&lt;=Inputs!$B$13,IF(Inputs!$B$8&gt;0,SUM(F1007:O1007)/Inputs!$B$8,0),"")</f>
        <v/>
      </c>
      <c r="C1007" s="27">
        <f>IF($A1007&lt;=Inputs!$B$13,B1007/100,"")</f>
        <v/>
      </c>
      <c r="D1007" s="28">
        <f>IF($A1007&lt;=Inputs!$B$13,C1007*Inputs!$B$7,"")</f>
        <v/>
      </c>
      <c r="E1007" s="29">
        <f>IF($A1007&lt;=Inputs!$B$13,IF(D1007&gt;0,1,0),"")</f>
        <v/>
      </c>
      <c r="F1007" s="26">
        <f>IF($A1007&lt;=Inputs!$B$13,IF(1&lt;=Inputs!$B$8,IF(Inputs!$B$12&gt;0,MAX(MIN(NORM.INV(RAND(),LOOKUP(P1007,Inputs!$J$6:$J$9,Inputs!$G$6:$G$9),LOOKUP(P1007,Inputs!$J$6:$J$9,Inputs!$H$6:$H$9)),Inputs!$B$12),-Inputs!$B$12),NORM.INV(RAND(),LOOKUP(P1007,Inputs!$J$6:$J$9,Inputs!$G$6:$G$9),LOOKUP(P1007,Inputs!$J$6:$J$9,Inputs!$H$6:$H$9))),0),"" )</f>
        <v/>
      </c>
      <c r="G1007" s="26">
        <f>IF($A1007&lt;=Inputs!$B$13,IF(2&lt;=Inputs!$B$8,IF(Inputs!$B$12&gt;0,MAX(MIN(NORM.INV(RAND(),LOOKUP(Q1007,Inputs!$J$6:$J$9,Inputs!$G$6:$G$9),LOOKUP(Q1007,Inputs!$J$6:$J$9,Inputs!$H$6:$H$9)),Inputs!$B$12),-Inputs!$B$12),NORM.INV(RAND(),LOOKUP(Q1007,Inputs!$J$6:$J$9,Inputs!$G$6:$G$9),LOOKUP(Q1007,Inputs!$J$6:$J$9,Inputs!$H$6:$H$9))),0),"" )</f>
        <v/>
      </c>
      <c r="H1007" s="26">
        <f>IF($A1007&lt;=Inputs!$B$13,IF(3&lt;=Inputs!$B$8,IF(Inputs!$B$12&gt;0,MAX(MIN(NORM.INV(RAND(),LOOKUP(R1007,Inputs!$J$6:$J$9,Inputs!$G$6:$G$9),LOOKUP(R1007,Inputs!$J$6:$J$9,Inputs!$H$6:$H$9)),Inputs!$B$12),-Inputs!$B$12),NORM.INV(RAND(),LOOKUP(R1007,Inputs!$J$6:$J$9,Inputs!$G$6:$G$9),LOOKUP(R1007,Inputs!$J$6:$J$9,Inputs!$H$6:$H$9))),0),"" )</f>
        <v/>
      </c>
      <c r="I1007" s="26">
        <f>IF($A1007&lt;=Inputs!$B$13,IF(4&lt;=Inputs!$B$8,IF(Inputs!$B$12&gt;0,MAX(MIN(NORM.INV(RAND(),LOOKUP(S1007,Inputs!$J$6:$J$9,Inputs!$G$6:$G$9),LOOKUP(S1007,Inputs!$J$6:$J$9,Inputs!$H$6:$H$9)),Inputs!$B$12),-Inputs!$B$12),NORM.INV(RAND(),LOOKUP(S1007,Inputs!$J$6:$J$9,Inputs!$G$6:$G$9),LOOKUP(S1007,Inputs!$J$6:$J$9,Inputs!$H$6:$H$9))),0),"" )</f>
        <v/>
      </c>
      <c r="J1007" s="26">
        <f>IF($A1007&lt;=Inputs!$B$13,IF(5&lt;=Inputs!$B$8,IF(Inputs!$B$12&gt;0,MAX(MIN(NORM.INV(RAND(),LOOKUP(T1007,Inputs!$J$6:$J$9,Inputs!$G$6:$G$9),LOOKUP(T1007,Inputs!$J$6:$J$9,Inputs!$H$6:$H$9)),Inputs!$B$12),-Inputs!$B$12),NORM.INV(RAND(),LOOKUP(T1007,Inputs!$J$6:$J$9,Inputs!$G$6:$G$9),LOOKUP(T1007,Inputs!$J$6:$J$9,Inputs!$H$6:$H$9))),0),"" )</f>
        <v/>
      </c>
      <c r="K1007" s="26">
        <f>IF($A1007&lt;=Inputs!$B$13,IF(6&lt;=Inputs!$B$8,IF(Inputs!$B$12&gt;0,MAX(MIN(NORM.INV(RAND(),LOOKUP(U1007,Inputs!$J$6:$J$9,Inputs!$G$6:$G$9),LOOKUP(U1007,Inputs!$J$6:$J$9,Inputs!$H$6:$H$9)),Inputs!$B$12),-Inputs!$B$12),NORM.INV(RAND(),LOOKUP(U1007,Inputs!$J$6:$J$9,Inputs!$G$6:$G$9),LOOKUP(U1007,Inputs!$J$6:$J$9,Inputs!$H$6:$H$9))),0),"" )</f>
        <v/>
      </c>
      <c r="L1007" s="26">
        <f>IF($A1007&lt;=Inputs!$B$13,IF(7&lt;=Inputs!$B$8,IF(Inputs!$B$12&gt;0,MAX(MIN(NORM.INV(RAND(),LOOKUP(V1007,Inputs!$J$6:$J$9,Inputs!$G$6:$G$9),LOOKUP(V1007,Inputs!$J$6:$J$9,Inputs!$H$6:$H$9)),Inputs!$B$12),-Inputs!$B$12),NORM.INV(RAND(),LOOKUP(V1007,Inputs!$J$6:$J$9,Inputs!$G$6:$G$9),LOOKUP(V1007,Inputs!$J$6:$J$9,Inputs!$H$6:$H$9))),0),"" )</f>
        <v/>
      </c>
      <c r="M1007" s="26">
        <f>IF($A1007&lt;=Inputs!$B$13,IF(8&lt;=Inputs!$B$8,IF(Inputs!$B$12&gt;0,MAX(MIN(NORM.INV(RAND(),LOOKUP(W1007,Inputs!$J$6:$J$9,Inputs!$G$6:$G$9),LOOKUP(W1007,Inputs!$J$6:$J$9,Inputs!$H$6:$H$9)),Inputs!$B$12),-Inputs!$B$12),NORM.INV(RAND(),LOOKUP(W1007,Inputs!$J$6:$J$9,Inputs!$G$6:$G$9),LOOKUP(W1007,Inputs!$J$6:$J$9,Inputs!$H$6:$H$9))),0),"" )</f>
        <v/>
      </c>
      <c r="N1007" s="26">
        <f>IF($A1007&lt;=Inputs!$B$13,IF(9&lt;=Inputs!$B$8,IF(Inputs!$B$12&gt;0,MAX(MIN(NORM.INV(RAND(),LOOKUP(X1007,Inputs!$J$6:$J$9,Inputs!$G$6:$G$9),LOOKUP(X1007,Inputs!$J$6:$J$9,Inputs!$H$6:$H$9)),Inputs!$B$12),-Inputs!$B$12),NORM.INV(RAND(),LOOKUP(X1007,Inputs!$J$6:$J$9,Inputs!$G$6:$G$9),LOOKUP(X1007,Inputs!$J$6:$J$9,Inputs!$H$6:$H$9))),0),"" )</f>
        <v/>
      </c>
      <c r="O1007" s="26">
        <f>IF($A1007&lt;=Inputs!$B$13,IF(10&lt;=Inputs!$B$8,IF(Inputs!$B$12&gt;0,MAX(MIN(NORM.INV(RAND(),LOOKUP(Y1007,Inputs!$J$6:$J$9,Inputs!$G$6:$G$9),LOOKUP(Y1007,Inputs!$J$6:$J$9,Inputs!$H$6:$H$9)),Inputs!$B$12),-Inputs!$B$12),NORM.INV(RAND(),LOOKUP(Y1007,Inputs!$J$6:$J$9,Inputs!$G$6:$G$9),LOOKUP(Y1007,Inputs!$J$6:$J$9,Inputs!$H$6:$H$9))),0),"" )</f>
        <v/>
      </c>
      <c r="P1007" s="31">
        <f>IF($A1007&lt;=Inputs!$B$13,RAND(),"")</f>
        <v/>
      </c>
      <c r="Q1007" s="31">
        <f>IF($A1007&lt;=Inputs!$B$13,RAND(),"")</f>
        <v/>
      </c>
      <c r="R1007" s="31">
        <f>IF($A1007&lt;=Inputs!$B$13,RAND(),"")</f>
        <v/>
      </c>
      <c r="S1007" s="31">
        <f>IF($A1007&lt;=Inputs!$B$13,RAND(),"")</f>
        <v/>
      </c>
      <c r="T1007" s="31">
        <f>IF($A1007&lt;=Inputs!$B$13,RAND(),"")</f>
        <v/>
      </c>
      <c r="U1007" s="31">
        <f>IF($A1007&lt;=Inputs!$B$13,RAND(),"")</f>
        <v/>
      </c>
      <c r="V1007" s="31">
        <f>IF($A1007&lt;=Inputs!$B$13,RAND(),"")</f>
        <v/>
      </c>
      <c r="W1007" s="31">
        <f>IF($A1007&lt;=Inputs!$B$13,RAND(),"")</f>
        <v/>
      </c>
      <c r="X1007" s="31">
        <f>IF($A1007&lt;=Inputs!$B$13,RAND(),"")</f>
        <v/>
      </c>
      <c r="Y1007" s="31">
        <f>IF($A1007&lt;=Inputs!$B$13,RAND(),"")</f>
        <v/>
      </c>
    </row>
    <row r="1008">
      <c r="A1008" t="n">
        <v>1003</v>
      </c>
      <c r="B1008" s="26">
        <f>IF($A1008&lt;=Inputs!$B$13,IF(Inputs!$B$8&gt;0,SUM(F1008:O1008)/Inputs!$B$8,0),"")</f>
        <v/>
      </c>
      <c r="C1008" s="27">
        <f>IF($A1008&lt;=Inputs!$B$13,B1008/100,"")</f>
        <v/>
      </c>
      <c r="D1008" s="28">
        <f>IF($A1008&lt;=Inputs!$B$13,C1008*Inputs!$B$7,"")</f>
        <v/>
      </c>
      <c r="E1008" s="29">
        <f>IF($A1008&lt;=Inputs!$B$13,IF(D1008&gt;0,1,0),"")</f>
        <v/>
      </c>
      <c r="F1008" s="26">
        <f>IF($A1008&lt;=Inputs!$B$13,IF(1&lt;=Inputs!$B$8,IF(Inputs!$B$12&gt;0,MAX(MIN(NORM.INV(RAND(),LOOKUP(P1008,Inputs!$J$6:$J$9,Inputs!$G$6:$G$9),LOOKUP(P1008,Inputs!$J$6:$J$9,Inputs!$H$6:$H$9)),Inputs!$B$12),-Inputs!$B$12),NORM.INV(RAND(),LOOKUP(P1008,Inputs!$J$6:$J$9,Inputs!$G$6:$G$9),LOOKUP(P1008,Inputs!$J$6:$J$9,Inputs!$H$6:$H$9))),0),"" )</f>
        <v/>
      </c>
      <c r="G1008" s="26">
        <f>IF($A1008&lt;=Inputs!$B$13,IF(2&lt;=Inputs!$B$8,IF(Inputs!$B$12&gt;0,MAX(MIN(NORM.INV(RAND(),LOOKUP(Q1008,Inputs!$J$6:$J$9,Inputs!$G$6:$G$9),LOOKUP(Q1008,Inputs!$J$6:$J$9,Inputs!$H$6:$H$9)),Inputs!$B$12),-Inputs!$B$12),NORM.INV(RAND(),LOOKUP(Q1008,Inputs!$J$6:$J$9,Inputs!$G$6:$G$9),LOOKUP(Q1008,Inputs!$J$6:$J$9,Inputs!$H$6:$H$9))),0),"" )</f>
        <v/>
      </c>
      <c r="H1008" s="26">
        <f>IF($A1008&lt;=Inputs!$B$13,IF(3&lt;=Inputs!$B$8,IF(Inputs!$B$12&gt;0,MAX(MIN(NORM.INV(RAND(),LOOKUP(R1008,Inputs!$J$6:$J$9,Inputs!$G$6:$G$9),LOOKUP(R1008,Inputs!$J$6:$J$9,Inputs!$H$6:$H$9)),Inputs!$B$12),-Inputs!$B$12),NORM.INV(RAND(),LOOKUP(R1008,Inputs!$J$6:$J$9,Inputs!$G$6:$G$9),LOOKUP(R1008,Inputs!$J$6:$J$9,Inputs!$H$6:$H$9))),0),"" )</f>
        <v/>
      </c>
      <c r="I1008" s="26">
        <f>IF($A1008&lt;=Inputs!$B$13,IF(4&lt;=Inputs!$B$8,IF(Inputs!$B$12&gt;0,MAX(MIN(NORM.INV(RAND(),LOOKUP(S1008,Inputs!$J$6:$J$9,Inputs!$G$6:$G$9),LOOKUP(S1008,Inputs!$J$6:$J$9,Inputs!$H$6:$H$9)),Inputs!$B$12),-Inputs!$B$12),NORM.INV(RAND(),LOOKUP(S1008,Inputs!$J$6:$J$9,Inputs!$G$6:$G$9),LOOKUP(S1008,Inputs!$J$6:$J$9,Inputs!$H$6:$H$9))),0),"" )</f>
        <v/>
      </c>
      <c r="J1008" s="26">
        <f>IF($A1008&lt;=Inputs!$B$13,IF(5&lt;=Inputs!$B$8,IF(Inputs!$B$12&gt;0,MAX(MIN(NORM.INV(RAND(),LOOKUP(T1008,Inputs!$J$6:$J$9,Inputs!$G$6:$G$9),LOOKUP(T1008,Inputs!$J$6:$J$9,Inputs!$H$6:$H$9)),Inputs!$B$12),-Inputs!$B$12),NORM.INV(RAND(),LOOKUP(T1008,Inputs!$J$6:$J$9,Inputs!$G$6:$G$9),LOOKUP(T1008,Inputs!$J$6:$J$9,Inputs!$H$6:$H$9))),0),"" )</f>
        <v/>
      </c>
      <c r="K1008" s="26">
        <f>IF($A1008&lt;=Inputs!$B$13,IF(6&lt;=Inputs!$B$8,IF(Inputs!$B$12&gt;0,MAX(MIN(NORM.INV(RAND(),LOOKUP(U1008,Inputs!$J$6:$J$9,Inputs!$G$6:$G$9),LOOKUP(U1008,Inputs!$J$6:$J$9,Inputs!$H$6:$H$9)),Inputs!$B$12),-Inputs!$B$12),NORM.INV(RAND(),LOOKUP(U1008,Inputs!$J$6:$J$9,Inputs!$G$6:$G$9),LOOKUP(U1008,Inputs!$J$6:$J$9,Inputs!$H$6:$H$9))),0),"" )</f>
        <v/>
      </c>
      <c r="L1008" s="26">
        <f>IF($A1008&lt;=Inputs!$B$13,IF(7&lt;=Inputs!$B$8,IF(Inputs!$B$12&gt;0,MAX(MIN(NORM.INV(RAND(),LOOKUP(V1008,Inputs!$J$6:$J$9,Inputs!$G$6:$G$9),LOOKUP(V1008,Inputs!$J$6:$J$9,Inputs!$H$6:$H$9)),Inputs!$B$12),-Inputs!$B$12),NORM.INV(RAND(),LOOKUP(V1008,Inputs!$J$6:$J$9,Inputs!$G$6:$G$9),LOOKUP(V1008,Inputs!$J$6:$J$9,Inputs!$H$6:$H$9))),0),"" )</f>
        <v/>
      </c>
      <c r="M1008" s="26">
        <f>IF($A1008&lt;=Inputs!$B$13,IF(8&lt;=Inputs!$B$8,IF(Inputs!$B$12&gt;0,MAX(MIN(NORM.INV(RAND(),LOOKUP(W1008,Inputs!$J$6:$J$9,Inputs!$G$6:$G$9),LOOKUP(W1008,Inputs!$J$6:$J$9,Inputs!$H$6:$H$9)),Inputs!$B$12),-Inputs!$B$12),NORM.INV(RAND(),LOOKUP(W1008,Inputs!$J$6:$J$9,Inputs!$G$6:$G$9),LOOKUP(W1008,Inputs!$J$6:$J$9,Inputs!$H$6:$H$9))),0),"" )</f>
        <v/>
      </c>
      <c r="N1008" s="26">
        <f>IF($A1008&lt;=Inputs!$B$13,IF(9&lt;=Inputs!$B$8,IF(Inputs!$B$12&gt;0,MAX(MIN(NORM.INV(RAND(),LOOKUP(X1008,Inputs!$J$6:$J$9,Inputs!$G$6:$G$9),LOOKUP(X1008,Inputs!$J$6:$J$9,Inputs!$H$6:$H$9)),Inputs!$B$12),-Inputs!$B$12),NORM.INV(RAND(),LOOKUP(X1008,Inputs!$J$6:$J$9,Inputs!$G$6:$G$9),LOOKUP(X1008,Inputs!$J$6:$J$9,Inputs!$H$6:$H$9))),0),"" )</f>
        <v/>
      </c>
      <c r="O1008" s="26">
        <f>IF($A1008&lt;=Inputs!$B$13,IF(10&lt;=Inputs!$B$8,IF(Inputs!$B$12&gt;0,MAX(MIN(NORM.INV(RAND(),LOOKUP(Y1008,Inputs!$J$6:$J$9,Inputs!$G$6:$G$9),LOOKUP(Y1008,Inputs!$J$6:$J$9,Inputs!$H$6:$H$9)),Inputs!$B$12),-Inputs!$B$12),NORM.INV(RAND(),LOOKUP(Y1008,Inputs!$J$6:$J$9,Inputs!$G$6:$G$9),LOOKUP(Y1008,Inputs!$J$6:$J$9,Inputs!$H$6:$H$9))),0),"" )</f>
        <v/>
      </c>
      <c r="P1008" s="31">
        <f>IF($A1008&lt;=Inputs!$B$13,RAND(),"")</f>
        <v/>
      </c>
      <c r="Q1008" s="31">
        <f>IF($A1008&lt;=Inputs!$B$13,RAND(),"")</f>
        <v/>
      </c>
      <c r="R1008" s="31">
        <f>IF($A1008&lt;=Inputs!$B$13,RAND(),"")</f>
        <v/>
      </c>
      <c r="S1008" s="31">
        <f>IF($A1008&lt;=Inputs!$B$13,RAND(),"")</f>
        <v/>
      </c>
      <c r="T1008" s="31">
        <f>IF($A1008&lt;=Inputs!$B$13,RAND(),"")</f>
        <v/>
      </c>
      <c r="U1008" s="31">
        <f>IF($A1008&lt;=Inputs!$B$13,RAND(),"")</f>
        <v/>
      </c>
      <c r="V1008" s="31">
        <f>IF($A1008&lt;=Inputs!$B$13,RAND(),"")</f>
        <v/>
      </c>
      <c r="W1008" s="31">
        <f>IF($A1008&lt;=Inputs!$B$13,RAND(),"")</f>
        <v/>
      </c>
      <c r="X1008" s="31">
        <f>IF($A1008&lt;=Inputs!$B$13,RAND(),"")</f>
        <v/>
      </c>
      <c r="Y1008" s="31">
        <f>IF($A1008&lt;=Inputs!$B$13,RAND(),"")</f>
        <v/>
      </c>
    </row>
    <row r="1009">
      <c r="A1009" t="n">
        <v>1004</v>
      </c>
      <c r="B1009" s="26">
        <f>IF($A1009&lt;=Inputs!$B$13,IF(Inputs!$B$8&gt;0,SUM(F1009:O1009)/Inputs!$B$8,0),"")</f>
        <v/>
      </c>
      <c r="C1009" s="27">
        <f>IF($A1009&lt;=Inputs!$B$13,B1009/100,"")</f>
        <v/>
      </c>
      <c r="D1009" s="28">
        <f>IF($A1009&lt;=Inputs!$B$13,C1009*Inputs!$B$7,"")</f>
        <v/>
      </c>
      <c r="E1009" s="29">
        <f>IF($A1009&lt;=Inputs!$B$13,IF(D1009&gt;0,1,0),"")</f>
        <v/>
      </c>
      <c r="F1009" s="26">
        <f>IF($A1009&lt;=Inputs!$B$13,IF(1&lt;=Inputs!$B$8,IF(Inputs!$B$12&gt;0,MAX(MIN(NORM.INV(RAND(),LOOKUP(P1009,Inputs!$J$6:$J$9,Inputs!$G$6:$G$9),LOOKUP(P1009,Inputs!$J$6:$J$9,Inputs!$H$6:$H$9)),Inputs!$B$12),-Inputs!$B$12),NORM.INV(RAND(),LOOKUP(P1009,Inputs!$J$6:$J$9,Inputs!$G$6:$G$9),LOOKUP(P1009,Inputs!$J$6:$J$9,Inputs!$H$6:$H$9))),0),"" )</f>
        <v/>
      </c>
      <c r="G1009" s="26">
        <f>IF($A1009&lt;=Inputs!$B$13,IF(2&lt;=Inputs!$B$8,IF(Inputs!$B$12&gt;0,MAX(MIN(NORM.INV(RAND(),LOOKUP(Q1009,Inputs!$J$6:$J$9,Inputs!$G$6:$G$9),LOOKUP(Q1009,Inputs!$J$6:$J$9,Inputs!$H$6:$H$9)),Inputs!$B$12),-Inputs!$B$12),NORM.INV(RAND(),LOOKUP(Q1009,Inputs!$J$6:$J$9,Inputs!$G$6:$G$9),LOOKUP(Q1009,Inputs!$J$6:$J$9,Inputs!$H$6:$H$9))),0),"" )</f>
        <v/>
      </c>
      <c r="H1009" s="26">
        <f>IF($A1009&lt;=Inputs!$B$13,IF(3&lt;=Inputs!$B$8,IF(Inputs!$B$12&gt;0,MAX(MIN(NORM.INV(RAND(),LOOKUP(R1009,Inputs!$J$6:$J$9,Inputs!$G$6:$G$9),LOOKUP(R1009,Inputs!$J$6:$J$9,Inputs!$H$6:$H$9)),Inputs!$B$12),-Inputs!$B$12),NORM.INV(RAND(),LOOKUP(R1009,Inputs!$J$6:$J$9,Inputs!$G$6:$G$9),LOOKUP(R1009,Inputs!$J$6:$J$9,Inputs!$H$6:$H$9))),0),"" )</f>
        <v/>
      </c>
      <c r="I1009" s="26">
        <f>IF($A1009&lt;=Inputs!$B$13,IF(4&lt;=Inputs!$B$8,IF(Inputs!$B$12&gt;0,MAX(MIN(NORM.INV(RAND(),LOOKUP(S1009,Inputs!$J$6:$J$9,Inputs!$G$6:$G$9),LOOKUP(S1009,Inputs!$J$6:$J$9,Inputs!$H$6:$H$9)),Inputs!$B$12),-Inputs!$B$12),NORM.INV(RAND(),LOOKUP(S1009,Inputs!$J$6:$J$9,Inputs!$G$6:$G$9),LOOKUP(S1009,Inputs!$J$6:$J$9,Inputs!$H$6:$H$9))),0),"" )</f>
        <v/>
      </c>
      <c r="J1009" s="26">
        <f>IF($A1009&lt;=Inputs!$B$13,IF(5&lt;=Inputs!$B$8,IF(Inputs!$B$12&gt;0,MAX(MIN(NORM.INV(RAND(),LOOKUP(T1009,Inputs!$J$6:$J$9,Inputs!$G$6:$G$9),LOOKUP(T1009,Inputs!$J$6:$J$9,Inputs!$H$6:$H$9)),Inputs!$B$12),-Inputs!$B$12),NORM.INV(RAND(),LOOKUP(T1009,Inputs!$J$6:$J$9,Inputs!$G$6:$G$9),LOOKUP(T1009,Inputs!$J$6:$J$9,Inputs!$H$6:$H$9))),0),"" )</f>
        <v/>
      </c>
      <c r="K1009" s="26">
        <f>IF($A1009&lt;=Inputs!$B$13,IF(6&lt;=Inputs!$B$8,IF(Inputs!$B$12&gt;0,MAX(MIN(NORM.INV(RAND(),LOOKUP(U1009,Inputs!$J$6:$J$9,Inputs!$G$6:$G$9),LOOKUP(U1009,Inputs!$J$6:$J$9,Inputs!$H$6:$H$9)),Inputs!$B$12),-Inputs!$B$12),NORM.INV(RAND(),LOOKUP(U1009,Inputs!$J$6:$J$9,Inputs!$G$6:$G$9),LOOKUP(U1009,Inputs!$J$6:$J$9,Inputs!$H$6:$H$9))),0),"" )</f>
        <v/>
      </c>
      <c r="L1009" s="26">
        <f>IF($A1009&lt;=Inputs!$B$13,IF(7&lt;=Inputs!$B$8,IF(Inputs!$B$12&gt;0,MAX(MIN(NORM.INV(RAND(),LOOKUP(V1009,Inputs!$J$6:$J$9,Inputs!$G$6:$G$9),LOOKUP(V1009,Inputs!$J$6:$J$9,Inputs!$H$6:$H$9)),Inputs!$B$12),-Inputs!$B$12),NORM.INV(RAND(),LOOKUP(V1009,Inputs!$J$6:$J$9,Inputs!$G$6:$G$9),LOOKUP(V1009,Inputs!$J$6:$J$9,Inputs!$H$6:$H$9))),0),"" )</f>
        <v/>
      </c>
      <c r="M1009" s="26">
        <f>IF($A1009&lt;=Inputs!$B$13,IF(8&lt;=Inputs!$B$8,IF(Inputs!$B$12&gt;0,MAX(MIN(NORM.INV(RAND(),LOOKUP(W1009,Inputs!$J$6:$J$9,Inputs!$G$6:$G$9),LOOKUP(W1009,Inputs!$J$6:$J$9,Inputs!$H$6:$H$9)),Inputs!$B$12),-Inputs!$B$12),NORM.INV(RAND(),LOOKUP(W1009,Inputs!$J$6:$J$9,Inputs!$G$6:$G$9),LOOKUP(W1009,Inputs!$J$6:$J$9,Inputs!$H$6:$H$9))),0),"" )</f>
        <v/>
      </c>
      <c r="N1009" s="26">
        <f>IF($A1009&lt;=Inputs!$B$13,IF(9&lt;=Inputs!$B$8,IF(Inputs!$B$12&gt;0,MAX(MIN(NORM.INV(RAND(),LOOKUP(X1009,Inputs!$J$6:$J$9,Inputs!$G$6:$G$9),LOOKUP(X1009,Inputs!$J$6:$J$9,Inputs!$H$6:$H$9)),Inputs!$B$12),-Inputs!$B$12),NORM.INV(RAND(),LOOKUP(X1009,Inputs!$J$6:$J$9,Inputs!$G$6:$G$9),LOOKUP(X1009,Inputs!$J$6:$J$9,Inputs!$H$6:$H$9))),0),"" )</f>
        <v/>
      </c>
      <c r="O1009" s="26">
        <f>IF($A1009&lt;=Inputs!$B$13,IF(10&lt;=Inputs!$B$8,IF(Inputs!$B$12&gt;0,MAX(MIN(NORM.INV(RAND(),LOOKUP(Y1009,Inputs!$J$6:$J$9,Inputs!$G$6:$G$9),LOOKUP(Y1009,Inputs!$J$6:$J$9,Inputs!$H$6:$H$9)),Inputs!$B$12),-Inputs!$B$12),NORM.INV(RAND(),LOOKUP(Y1009,Inputs!$J$6:$J$9,Inputs!$G$6:$G$9),LOOKUP(Y1009,Inputs!$J$6:$J$9,Inputs!$H$6:$H$9))),0),"" )</f>
        <v/>
      </c>
      <c r="P1009" s="31">
        <f>IF($A1009&lt;=Inputs!$B$13,RAND(),"")</f>
        <v/>
      </c>
      <c r="Q1009" s="31">
        <f>IF($A1009&lt;=Inputs!$B$13,RAND(),"")</f>
        <v/>
      </c>
      <c r="R1009" s="31">
        <f>IF($A1009&lt;=Inputs!$B$13,RAND(),"")</f>
        <v/>
      </c>
      <c r="S1009" s="31">
        <f>IF($A1009&lt;=Inputs!$B$13,RAND(),"")</f>
        <v/>
      </c>
      <c r="T1009" s="31">
        <f>IF($A1009&lt;=Inputs!$B$13,RAND(),"")</f>
        <v/>
      </c>
      <c r="U1009" s="31">
        <f>IF($A1009&lt;=Inputs!$B$13,RAND(),"")</f>
        <v/>
      </c>
      <c r="V1009" s="31">
        <f>IF($A1009&lt;=Inputs!$B$13,RAND(),"")</f>
        <v/>
      </c>
      <c r="W1009" s="31">
        <f>IF($A1009&lt;=Inputs!$B$13,RAND(),"")</f>
        <v/>
      </c>
      <c r="X1009" s="31">
        <f>IF($A1009&lt;=Inputs!$B$13,RAND(),"")</f>
        <v/>
      </c>
      <c r="Y1009" s="31">
        <f>IF($A1009&lt;=Inputs!$B$13,RAND(),"")</f>
        <v/>
      </c>
    </row>
    <row r="1010">
      <c r="A1010" t="n">
        <v>1005</v>
      </c>
      <c r="B1010" s="26">
        <f>IF($A1010&lt;=Inputs!$B$13,IF(Inputs!$B$8&gt;0,SUM(F1010:O1010)/Inputs!$B$8,0),"")</f>
        <v/>
      </c>
      <c r="C1010" s="27">
        <f>IF($A1010&lt;=Inputs!$B$13,B1010/100,"")</f>
        <v/>
      </c>
      <c r="D1010" s="28">
        <f>IF($A1010&lt;=Inputs!$B$13,C1010*Inputs!$B$7,"")</f>
        <v/>
      </c>
      <c r="E1010" s="29">
        <f>IF($A1010&lt;=Inputs!$B$13,IF(D1010&gt;0,1,0),"")</f>
        <v/>
      </c>
      <c r="F1010" s="26">
        <f>IF($A1010&lt;=Inputs!$B$13,IF(1&lt;=Inputs!$B$8,IF(Inputs!$B$12&gt;0,MAX(MIN(NORM.INV(RAND(),LOOKUP(P1010,Inputs!$J$6:$J$9,Inputs!$G$6:$G$9),LOOKUP(P1010,Inputs!$J$6:$J$9,Inputs!$H$6:$H$9)),Inputs!$B$12),-Inputs!$B$12),NORM.INV(RAND(),LOOKUP(P1010,Inputs!$J$6:$J$9,Inputs!$G$6:$G$9),LOOKUP(P1010,Inputs!$J$6:$J$9,Inputs!$H$6:$H$9))),0),"" )</f>
        <v/>
      </c>
      <c r="G1010" s="26">
        <f>IF($A1010&lt;=Inputs!$B$13,IF(2&lt;=Inputs!$B$8,IF(Inputs!$B$12&gt;0,MAX(MIN(NORM.INV(RAND(),LOOKUP(Q1010,Inputs!$J$6:$J$9,Inputs!$G$6:$G$9),LOOKUP(Q1010,Inputs!$J$6:$J$9,Inputs!$H$6:$H$9)),Inputs!$B$12),-Inputs!$B$12),NORM.INV(RAND(),LOOKUP(Q1010,Inputs!$J$6:$J$9,Inputs!$G$6:$G$9),LOOKUP(Q1010,Inputs!$J$6:$J$9,Inputs!$H$6:$H$9))),0),"" )</f>
        <v/>
      </c>
      <c r="H1010" s="26">
        <f>IF($A1010&lt;=Inputs!$B$13,IF(3&lt;=Inputs!$B$8,IF(Inputs!$B$12&gt;0,MAX(MIN(NORM.INV(RAND(),LOOKUP(R1010,Inputs!$J$6:$J$9,Inputs!$G$6:$G$9),LOOKUP(R1010,Inputs!$J$6:$J$9,Inputs!$H$6:$H$9)),Inputs!$B$12),-Inputs!$B$12),NORM.INV(RAND(),LOOKUP(R1010,Inputs!$J$6:$J$9,Inputs!$G$6:$G$9),LOOKUP(R1010,Inputs!$J$6:$J$9,Inputs!$H$6:$H$9))),0),"" )</f>
        <v/>
      </c>
      <c r="I1010" s="26">
        <f>IF($A1010&lt;=Inputs!$B$13,IF(4&lt;=Inputs!$B$8,IF(Inputs!$B$12&gt;0,MAX(MIN(NORM.INV(RAND(),LOOKUP(S1010,Inputs!$J$6:$J$9,Inputs!$G$6:$G$9),LOOKUP(S1010,Inputs!$J$6:$J$9,Inputs!$H$6:$H$9)),Inputs!$B$12),-Inputs!$B$12),NORM.INV(RAND(),LOOKUP(S1010,Inputs!$J$6:$J$9,Inputs!$G$6:$G$9),LOOKUP(S1010,Inputs!$J$6:$J$9,Inputs!$H$6:$H$9))),0),"" )</f>
        <v/>
      </c>
      <c r="J1010" s="26">
        <f>IF($A1010&lt;=Inputs!$B$13,IF(5&lt;=Inputs!$B$8,IF(Inputs!$B$12&gt;0,MAX(MIN(NORM.INV(RAND(),LOOKUP(T1010,Inputs!$J$6:$J$9,Inputs!$G$6:$G$9),LOOKUP(T1010,Inputs!$J$6:$J$9,Inputs!$H$6:$H$9)),Inputs!$B$12),-Inputs!$B$12),NORM.INV(RAND(),LOOKUP(T1010,Inputs!$J$6:$J$9,Inputs!$G$6:$G$9),LOOKUP(T1010,Inputs!$J$6:$J$9,Inputs!$H$6:$H$9))),0),"" )</f>
        <v/>
      </c>
      <c r="K1010" s="26">
        <f>IF($A1010&lt;=Inputs!$B$13,IF(6&lt;=Inputs!$B$8,IF(Inputs!$B$12&gt;0,MAX(MIN(NORM.INV(RAND(),LOOKUP(U1010,Inputs!$J$6:$J$9,Inputs!$G$6:$G$9),LOOKUP(U1010,Inputs!$J$6:$J$9,Inputs!$H$6:$H$9)),Inputs!$B$12),-Inputs!$B$12),NORM.INV(RAND(),LOOKUP(U1010,Inputs!$J$6:$J$9,Inputs!$G$6:$G$9),LOOKUP(U1010,Inputs!$J$6:$J$9,Inputs!$H$6:$H$9))),0),"" )</f>
        <v/>
      </c>
      <c r="L1010" s="26">
        <f>IF($A1010&lt;=Inputs!$B$13,IF(7&lt;=Inputs!$B$8,IF(Inputs!$B$12&gt;0,MAX(MIN(NORM.INV(RAND(),LOOKUP(V1010,Inputs!$J$6:$J$9,Inputs!$G$6:$G$9),LOOKUP(V1010,Inputs!$J$6:$J$9,Inputs!$H$6:$H$9)),Inputs!$B$12),-Inputs!$B$12),NORM.INV(RAND(),LOOKUP(V1010,Inputs!$J$6:$J$9,Inputs!$G$6:$G$9),LOOKUP(V1010,Inputs!$J$6:$J$9,Inputs!$H$6:$H$9))),0),"" )</f>
        <v/>
      </c>
      <c r="M1010" s="26">
        <f>IF($A1010&lt;=Inputs!$B$13,IF(8&lt;=Inputs!$B$8,IF(Inputs!$B$12&gt;0,MAX(MIN(NORM.INV(RAND(),LOOKUP(W1010,Inputs!$J$6:$J$9,Inputs!$G$6:$G$9),LOOKUP(W1010,Inputs!$J$6:$J$9,Inputs!$H$6:$H$9)),Inputs!$B$12),-Inputs!$B$12),NORM.INV(RAND(),LOOKUP(W1010,Inputs!$J$6:$J$9,Inputs!$G$6:$G$9),LOOKUP(W1010,Inputs!$J$6:$J$9,Inputs!$H$6:$H$9))),0),"" )</f>
        <v/>
      </c>
      <c r="N1010" s="26">
        <f>IF($A1010&lt;=Inputs!$B$13,IF(9&lt;=Inputs!$B$8,IF(Inputs!$B$12&gt;0,MAX(MIN(NORM.INV(RAND(),LOOKUP(X1010,Inputs!$J$6:$J$9,Inputs!$G$6:$G$9),LOOKUP(X1010,Inputs!$J$6:$J$9,Inputs!$H$6:$H$9)),Inputs!$B$12),-Inputs!$B$12),NORM.INV(RAND(),LOOKUP(X1010,Inputs!$J$6:$J$9,Inputs!$G$6:$G$9),LOOKUP(X1010,Inputs!$J$6:$J$9,Inputs!$H$6:$H$9))),0),"" )</f>
        <v/>
      </c>
      <c r="O1010" s="26">
        <f>IF($A1010&lt;=Inputs!$B$13,IF(10&lt;=Inputs!$B$8,IF(Inputs!$B$12&gt;0,MAX(MIN(NORM.INV(RAND(),LOOKUP(Y1010,Inputs!$J$6:$J$9,Inputs!$G$6:$G$9),LOOKUP(Y1010,Inputs!$J$6:$J$9,Inputs!$H$6:$H$9)),Inputs!$B$12),-Inputs!$B$12),NORM.INV(RAND(),LOOKUP(Y1010,Inputs!$J$6:$J$9,Inputs!$G$6:$G$9),LOOKUP(Y1010,Inputs!$J$6:$J$9,Inputs!$H$6:$H$9))),0),"" )</f>
        <v/>
      </c>
      <c r="P1010" s="31">
        <f>IF($A1010&lt;=Inputs!$B$13,RAND(),"")</f>
        <v/>
      </c>
      <c r="Q1010" s="31">
        <f>IF($A1010&lt;=Inputs!$B$13,RAND(),"")</f>
        <v/>
      </c>
      <c r="R1010" s="31">
        <f>IF($A1010&lt;=Inputs!$B$13,RAND(),"")</f>
        <v/>
      </c>
      <c r="S1010" s="31">
        <f>IF($A1010&lt;=Inputs!$B$13,RAND(),"")</f>
        <v/>
      </c>
      <c r="T1010" s="31">
        <f>IF($A1010&lt;=Inputs!$B$13,RAND(),"")</f>
        <v/>
      </c>
      <c r="U1010" s="31">
        <f>IF($A1010&lt;=Inputs!$B$13,RAND(),"")</f>
        <v/>
      </c>
      <c r="V1010" s="31">
        <f>IF($A1010&lt;=Inputs!$B$13,RAND(),"")</f>
        <v/>
      </c>
      <c r="W1010" s="31">
        <f>IF($A1010&lt;=Inputs!$B$13,RAND(),"")</f>
        <v/>
      </c>
      <c r="X1010" s="31">
        <f>IF($A1010&lt;=Inputs!$B$13,RAND(),"")</f>
        <v/>
      </c>
      <c r="Y1010" s="31">
        <f>IF($A1010&lt;=Inputs!$B$13,RAND(),"")</f>
        <v/>
      </c>
    </row>
    <row r="1011">
      <c r="A1011" t="n">
        <v>1006</v>
      </c>
      <c r="B1011" s="26">
        <f>IF($A1011&lt;=Inputs!$B$13,IF(Inputs!$B$8&gt;0,SUM(F1011:O1011)/Inputs!$B$8,0),"")</f>
        <v/>
      </c>
      <c r="C1011" s="27">
        <f>IF($A1011&lt;=Inputs!$B$13,B1011/100,"")</f>
        <v/>
      </c>
      <c r="D1011" s="28">
        <f>IF($A1011&lt;=Inputs!$B$13,C1011*Inputs!$B$7,"")</f>
        <v/>
      </c>
      <c r="E1011" s="29">
        <f>IF($A1011&lt;=Inputs!$B$13,IF(D1011&gt;0,1,0),"")</f>
        <v/>
      </c>
      <c r="F1011" s="26">
        <f>IF($A1011&lt;=Inputs!$B$13,IF(1&lt;=Inputs!$B$8,IF(Inputs!$B$12&gt;0,MAX(MIN(NORM.INV(RAND(),LOOKUP(P1011,Inputs!$J$6:$J$9,Inputs!$G$6:$G$9),LOOKUP(P1011,Inputs!$J$6:$J$9,Inputs!$H$6:$H$9)),Inputs!$B$12),-Inputs!$B$12),NORM.INV(RAND(),LOOKUP(P1011,Inputs!$J$6:$J$9,Inputs!$G$6:$G$9),LOOKUP(P1011,Inputs!$J$6:$J$9,Inputs!$H$6:$H$9))),0),"" )</f>
        <v/>
      </c>
      <c r="G1011" s="26">
        <f>IF($A1011&lt;=Inputs!$B$13,IF(2&lt;=Inputs!$B$8,IF(Inputs!$B$12&gt;0,MAX(MIN(NORM.INV(RAND(),LOOKUP(Q1011,Inputs!$J$6:$J$9,Inputs!$G$6:$G$9),LOOKUP(Q1011,Inputs!$J$6:$J$9,Inputs!$H$6:$H$9)),Inputs!$B$12),-Inputs!$B$12),NORM.INV(RAND(),LOOKUP(Q1011,Inputs!$J$6:$J$9,Inputs!$G$6:$G$9),LOOKUP(Q1011,Inputs!$J$6:$J$9,Inputs!$H$6:$H$9))),0),"" )</f>
        <v/>
      </c>
      <c r="H1011" s="26">
        <f>IF($A1011&lt;=Inputs!$B$13,IF(3&lt;=Inputs!$B$8,IF(Inputs!$B$12&gt;0,MAX(MIN(NORM.INV(RAND(),LOOKUP(R1011,Inputs!$J$6:$J$9,Inputs!$G$6:$G$9),LOOKUP(R1011,Inputs!$J$6:$J$9,Inputs!$H$6:$H$9)),Inputs!$B$12),-Inputs!$B$12),NORM.INV(RAND(),LOOKUP(R1011,Inputs!$J$6:$J$9,Inputs!$G$6:$G$9),LOOKUP(R1011,Inputs!$J$6:$J$9,Inputs!$H$6:$H$9))),0),"" )</f>
        <v/>
      </c>
      <c r="I1011" s="26">
        <f>IF($A1011&lt;=Inputs!$B$13,IF(4&lt;=Inputs!$B$8,IF(Inputs!$B$12&gt;0,MAX(MIN(NORM.INV(RAND(),LOOKUP(S1011,Inputs!$J$6:$J$9,Inputs!$G$6:$G$9),LOOKUP(S1011,Inputs!$J$6:$J$9,Inputs!$H$6:$H$9)),Inputs!$B$12),-Inputs!$B$12),NORM.INV(RAND(),LOOKUP(S1011,Inputs!$J$6:$J$9,Inputs!$G$6:$G$9),LOOKUP(S1011,Inputs!$J$6:$J$9,Inputs!$H$6:$H$9))),0),"" )</f>
        <v/>
      </c>
      <c r="J1011" s="26">
        <f>IF($A1011&lt;=Inputs!$B$13,IF(5&lt;=Inputs!$B$8,IF(Inputs!$B$12&gt;0,MAX(MIN(NORM.INV(RAND(),LOOKUP(T1011,Inputs!$J$6:$J$9,Inputs!$G$6:$G$9),LOOKUP(T1011,Inputs!$J$6:$J$9,Inputs!$H$6:$H$9)),Inputs!$B$12),-Inputs!$B$12),NORM.INV(RAND(),LOOKUP(T1011,Inputs!$J$6:$J$9,Inputs!$G$6:$G$9),LOOKUP(T1011,Inputs!$J$6:$J$9,Inputs!$H$6:$H$9))),0),"" )</f>
        <v/>
      </c>
      <c r="K1011" s="26">
        <f>IF($A1011&lt;=Inputs!$B$13,IF(6&lt;=Inputs!$B$8,IF(Inputs!$B$12&gt;0,MAX(MIN(NORM.INV(RAND(),LOOKUP(U1011,Inputs!$J$6:$J$9,Inputs!$G$6:$G$9),LOOKUP(U1011,Inputs!$J$6:$J$9,Inputs!$H$6:$H$9)),Inputs!$B$12),-Inputs!$B$12),NORM.INV(RAND(),LOOKUP(U1011,Inputs!$J$6:$J$9,Inputs!$G$6:$G$9),LOOKUP(U1011,Inputs!$J$6:$J$9,Inputs!$H$6:$H$9))),0),"" )</f>
        <v/>
      </c>
      <c r="L1011" s="26">
        <f>IF($A1011&lt;=Inputs!$B$13,IF(7&lt;=Inputs!$B$8,IF(Inputs!$B$12&gt;0,MAX(MIN(NORM.INV(RAND(),LOOKUP(V1011,Inputs!$J$6:$J$9,Inputs!$G$6:$G$9),LOOKUP(V1011,Inputs!$J$6:$J$9,Inputs!$H$6:$H$9)),Inputs!$B$12),-Inputs!$B$12),NORM.INV(RAND(),LOOKUP(V1011,Inputs!$J$6:$J$9,Inputs!$G$6:$G$9),LOOKUP(V1011,Inputs!$J$6:$J$9,Inputs!$H$6:$H$9))),0),"" )</f>
        <v/>
      </c>
      <c r="M1011" s="26">
        <f>IF($A1011&lt;=Inputs!$B$13,IF(8&lt;=Inputs!$B$8,IF(Inputs!$B$12&gt;0,MAX(MIN(NORM.INV(RAND(),LOOKUP(W1011,Inputs!$J$6:$J$9,Inputs!$G$6:$G$9),LOOKUP(W1011,Inputs!$J$6:$J$9,Inputs!$H$6:$H$9)),Inputs!$B$12),-Inputs!$B$12),NORM.INV(RAND(),LOOKUP(W1011,Inputs!$J$6:$J$9,Inputs!$G$6:$G$9),LOOKUP(W1011,Inputs!$J$6:$J$9,Inputs!$H$6:$H$9))),0),"" )</f>
        <v/>
      </c>
      <c r="N1011" s="26">
        <f>IF($A1011&lt;=Inputs!$B$13,IF(9&lt;=Inputs!$B$8,IF(Inputs!$B$12&gt;0,MAX(MIN(NORM.INV(RAND(),LOOKUP(X1011,Inputs!$J$6:$J$9,Inputs!$G$6:$G$9),LOOKUP(X1011,Inputs!$J$6:$J$9,Inputs!$H$6:$H$9)),Inputs!$B$12),-Inputs!$B$12),NORM.INV(RAND(),LOOKUP(X1011,Inputs!$J$6:$J$9,Inputs!$G$6:$G$9),LOOKUP(X1011,Inputs!$J$6:$J$9,Inputs!$H$6:$H$9))),0),"" )</f>
        <v/>
      </c>
      <c r="O1011" s="26">
        <f>IF($A1011&lt;=Inputs!$B$13,IF(10&lt;=Inputs!$B$8,IF(Inputs!$B$12&gt;0,MAX(MIN(NORM.INV(RAND(),LOOKUP(Y1011,Inputs!$J$6:$J$9,Inputs!$G$6:$G$9),LOOKUP(Y1011,Inputs!$J$6:$J$9,Inputs!$H$6:$H$9)),Inputs!$B$12),-Inputs!$B$12),NORM.INV(RAND(),LOOKUP(Y1011,Inputs!$J$6:$J$9,Inputs!$G$6:$G$9),LOOKUP(Y1011,Inputs!$J$6:$J$9,Inputs!$H$6:$H$9))),0),"" )</f>
        <v/>
      </c>
      <c r="P1011" s="31">
        <f>IF($A1011&lt;=Inputs!$B$13,RAND(),"")</f>
        <v/>
      </c>
      <c r="Q1011" s="31">
        <f>IF($A1011&lt;=Inputs!$B$13,RAND(),"")</f>
        <v/>
      </c>
      <c r="R1011" s="31">
        <f>IF($A1011&lt;=Inputs!$B$13,RAND(),"")</f>
        <v/>
      </c>
      <c r="S1011" s="31">
        <f>IF($A1011&lt;=Inputs!$B$13,RAND(),"")</f>
        <v/>
      </c>
      <c r="T1011" s="31">
        <f>IF($A1011&lt;=Inputs!$B$13,RAND(),"")</f>
        <v/>
      </c>
      <c r="U1011" s="31">
        <f>IF($A1011&lt;=Inputs!$B$13,RAND(),"")</f>
        <v/>
      </c>
      <c r="V1011" s="31">
        <f>IF($A1011&lt;=Inputs!$B$13,RAND(),"")</f>
        <v/>
      </c>
      <c r="W1011" s="31">
        <f>IF($A1011&lt;=Inputs!$B$13,RAND(),"")</f>
        <v/>
      </c>
      <c r="X1011" s="31">
        <f>IF($A1011&lt;=Inputs!$B$13,RAND(),"")</f>
        <v/>
      </c>
      <c r="Y1011" s="31">
        <f>IF($A1011&lt;=Inputs!$B$13,RAND(),"")</f>
        <v/>
      </c>
    </row>
    <row r="1012">
      <c r="A1012" t="n">
        <v>1007</v>
      </c>
      <c r="B1012" s="26">
        <f>IF($A1012&lt;=Inputs!$B$13,IF(Inputs!$B$8&gt;0,SUM(F1012:O1012)/Inputs!$B$8,0),"")</f>
        <v/>
      </c>
      <c r="C1012" s="27">
        <f>IF($A1012&lt;=Inputs!$B$13,B1012/100,"")</f>
        <v/>
      </c>
      <c r="D1012" s="28">
        <f>IF($A1012&lt;=Inputs!$B$13,C1012*Inputs!$B$7,"")</f>
        <v/>
      </c>
      <c r="E1012" s="29">
        <f>IF($A1012&lt;=Inputs!$B$13,IF(D1012&gt;0,1,0),"")</f>
        <v/>
      </c>
      <c r="F1012" s="26">
        <f>IF($A1012&lt;=Inputs!$B$13,IF(1&lt;=Inputs!$B$8,IF(Inputs!$B$12&gt;0,MAX(MIN(NORM.INV(RAND(),LOOKUP(P1012,Inputs!$J$6:$J$9,Inputs!$G$6:$G$9),LOOKUP(P1012,Inputs!$J$6:$J$9,Inputs!$H$6:$H$9)),Inputs!$B$12),-Inputs!$B$12),NORM.INV(RAND(),LOOKUP(P1012,Inputs!$J$6:$J$9,Inputs!$G$6:$G$9),LOOKUP(P1012,Inputs!$J$6:$J$9,Inputs!$H$6:$H$9))),0),"" )</f>
        <v/>
      </c>
      <c r="G1012" s="26">
        <f>IF($A1012&lt;=Inputs!$B$13,IF(2&lt;=Inputs!$B$8,IF(Inputs!$B$12&gt;0,MAX(MIN(NORM.INV(RAND(),LOOKUP(Q1012,Inputs!$J$6:$J$9,Inputs!$G$6:$G$9),LOOKUP(Q1012,Inputs!$J$6:$J$9,Inputs!$H$6:$H$9)),Inputs!$B$12),-Inputs!$B$12),NORM.INV(RAND(),LOOKUP(Q1012,Inputs!$J$6:$J$9,Inputs!$G$6:$G$9),LOOKUP(Q1012,Inputs!$J$6:$J$9,Inputs!$H$6:$H$9))),0),"" )</f>
        <v/>
      </c>
      <c r="H1012" s="26">
        <f>IF($A1012&lt;=Inputs!$B$13,IF(3&lt;=Inputs!$B$8,IF(Inputs!$B$12&gt;0,MAX(MIN(NORM.INV(RAND(),LOOKUP(R1012,Inputs!$J$6:$J$9,Inputs!$G$6:$G$9),LOOKUP(R1012,Inputs!$J$6:$J$9,Inputs!$H$6:$H$9)),Inputs!$B$12),-Inputs!$B$12),NORM.INV(RAND(),LOOKUP(R1012,Inputs!$J$6:$J$9,Inputs!$G$6:$G$9),LOOKUP(R1012,Inputs!$J$6:$J$9,Inputs!$H$6:$H$9))),0),"" )</f>
        <v/>
      </c>
      <c r="I1012" s="26">
        <f>IF($A1012&lt;=Inputs!$B$13,IF(4&lt;=Inputs!$B$8,IF(Inputs!$B$12&gt;0,MAX(MIN(NORM.INV(RAND(),LOOKUP(S1012,Inputs!$J$6:$J$9,Inputs!$G$6:$G$9),LOOKUP(S1012,Inputs!$J$6:$J$9,Inputs!$H$6:$H$9)),Inputs!$B$12),-Inputs!$B$12),NORM.INV(RAND(),LOOKUP(S1012,Inputs!$J$6:$J$9,Inputs!$G$6:$G$9),LOOKUP(S1012,Inputs!$J$6:$J$9,Inputs!$H$6:$H$9))),0),"" )</f>
        <v/>
      </c>
      <c r="J1012" s="26">
        <f>IF($A1012&lt;=Inputs!$B$13,IF(5&lt;=Inputs!$B$8,IF(Inputs!$B$12&gt;0,MAX(MIN(NORM.INV(RAND(),LOOKUP(T1012,Inputs!$J$6:$J$9,Inputs!$G$6:$G$9),LOOKUP(T1012,Inputs!$J$6:$J$9,Inputs!$H$6:$H$9)),Inputs!$B$12),-Inputs!$B$12),NORM.INV(RAND(),LOOKUP(T1012,Inputs!$J$6:$J$9,Inputs!$G$6:$G$9),LOOKUP(T1012,Inputs!$J$6:$J$9,Inputs!$H$6:$H$9))),0),"" )</f>
        <v/>
      </c>
      <c r="K1012" s="26">
        <f>IF($A1012&lt;=Inputs!$B$13,IF(6&lt;=Inputs!$B$8,IF(Inputs!$B$12&gt;0,MAX(MIN(NORM.INV(RAND(),LOOKUP(U1012,Inputs!$J$6:$J$9,Inputs!$G$6:$G$9),LOOKUP(U1012,Inputs!$J$6:$J$9,Inputs!$H$6:$H$9)),Inputs!$B$12),-Inputs!$B$12),NORM.INV(RAND(),LOOKUP(U1012,Inputs!$J$6:$J$9,Inputs!$G$6:$G$9),LOOKUP(U1012,Inputs!$J$6:$J$9,Inputs!$H$6:$H$9))),0),"" )</f>
        <v/>
      </c>
      <c r="L1012" s="26">
        <f>IF($A1012&lt;=Inputs!$B$13,IF(7&lt;=Inputs!$B$8,IF(Inputs!$B$12&gt;0,MAX(MIN(NORM.INV(RAND(),LOOKUP(V1012,Inputs!$J$6:$J$9,Inputs!$G$6:$G$9),LOOKUP(V1012,Inputs!$J$6:$J$9,Inputs!$H$6:$H$9)),Inputs!$B$12),-Inputs!$B$12),NORM.INV(RAND(),LOOKUP(V1012,Inputs!$J$6:$J$9,Inputs!$G$6:$G$9),LOOKUP(V1012,Inputs!$J$6:$J$9,Inputs!$H$6:$H$9))),0),"" )</f>
        <v/>
      </c>
      <c r="M1012" s="26">
        <f>IF($A1012&lt;=Inputs!$B$13,IF(8&lt;=Inputs!$B$8,IF(Inputs!$B$12&gt;0,MAX(MIN(NORM.INV(RAND(),LOOKUP(W1012,Inputs!$J$6:$J$9,Inputs!$G$6:$G$9),LOOKUP(W1012,Inputs!$J$6:$J$9,Inputs!$H$6:$H$9)),Inputs!$B$12),-Inputs!$B$12),NORM.INV(RAND(),LOOKUP(W1012,Inputs!$J$6:$J$9,Inputs!$G$6:$G$9),LOOKUP(W1012,Inputs!$J$6:$J$9,Inputs!$H$6:$H$9))),0),"" )</f>
        <v/>
      </c>
      <c r="N1012" s="26">
        <f>IF($A1012&lt;=Inputs!$B$13,IF(9&lt;=Inputs!$B$8,IF(Inputs!$B$12&gt;0,MAX(MIN(NORM.INV(RAND(),LOOKUP(X1012,Inputs!$J$6:$J$9,Inputs!$G$6:$G$9),LOOKUP(X1012,Inputs!$J$6:$J$9,Inputs!$H$6:$H$9)),Inputs!$B$12),-Inputs!$B$12),NORM.INV(RAND(),LOOKUP(X1012,Inputs!$J$6:$J$9,Inputs!$G$6:$G$9),LOOKUP(X1012,Inputs!$J$6:$J$9,Inputs!$H$6:$H$9))),0),"" )</f>
        <v/>
      </c>
      <c r="O1012" s="26">
        <f>IF($A1012&lt;=Inputs!$B$13,IF(10&lt;=Inputs!$B$8,IF(Inputs!$B$12&gt;0,MAX(MIN(NORM.INV(RAND(),LOOKUP(Y1012,Inputs!$J$6:$J$9,Inputs!$G$6:$G$9),LOOKUP(Y1012,Inputs!$J$6:$J$9,Inputs!$H$6:$H$9)),Inputs!$B$12),-Inputs!$B$12),NORM.INV(RAND(),LOOKUP(Y1012,Inputs!$J$6:$J$9,Inputs!$G$6:$G$9),LOOKUP(Y1012,Inputs!$J$6:$J$9,Inputs!$H$6:$H$9))),0),"" )</f>
        <v/>
      </c>
      <c r="P1012" s="31">
        <f>IF($A1012&lt;=Inputs!$B$13,RAND(),"")</f>
        <v/>
      </c>
      <c r="Q1012" s="31">
        <f>IF($A1012&lt;=Inputs!$B$13,RAND(),"")</f>
        <v/>
      </c>
      <c r="R1012" s="31">
        <f>IF($A1012&lt;=Inputs!$B$13,RAND(),"")</f>
        <v/>
      </c>
      <c r="S1012" s="31">
        <f>IF($A1012&lt;=Inputs!$B$13,RAND(),"")</f>
        <v/>
      </c>
      <c r="T1012" s="31">
        <f>IF($A1012&lt;=Inputs!$B$13,RAND(),"")</f>
        <v/>
      </c>
      <c r="U1012" s="31">
        <f>IF($A1012&lt;=Inputs!$B$13,RAND(),"")</f>
        <v/>
      </c>
      <c r="V1012" s="31">
        <f>IF($A1012&lt;=Inputs!$B$13,RAND(),"")</f>
        <v/>
      </c>
      <c r="W1012" s="31">
        <f>IF($A1012&lt;=Inputs!$B$13,RAND(),"")</f>
        <v/>
      </c>
      <c r="X1012" s="31">
        <f>IF($A1012&lt;=Inputs!$B$13,RAND(),"")</f>
        <v/>
      </c>
      <c r="Y1012" s="31">
        <f>IF($A1012&lt;=Inputs!$B$13,RAND(),"")</f>
        <v/>
      </c>
    </row>
    <row r="1013">
      <c r="A1013" t="n">
        <v>1008</v>
      </c>
      <c r="B1013" s="26">
        <f>IF($A1013&lt;=Inputs!$B$13,IF(Inputs!$B$8&gt;0,SUM(F1013:O1013)/Inputs!$B$8,0),"")</f>
        <v/>
      </c>
      <c r="C1013" s="27">
        <f>IF($A1013&lt;=Inputs!$B$13,B1013/100,"")</f>
        <v/>
      </c>
      <c r="D1013" s="28">
        <f>IF($A1013&lt;=Inputs!$B$13,C1013*Inputs!$B$7,"")</f>
        <v/>
      </c>
      <c r="E1013" s="29">
        <f>IF($A1013&lt;=Inputs!$B$13,IF(D1013&gt;0,1,0),"")</f>
        <v/>
      </c>
      <c r="F1013" s="26">
        <f>IF($A1013&lt;=Inputs!$B$13,IF(1&lt;=Inputs!$B$8,IF(Inputs!$B$12&gt;0,MAX(MIN(NORM.INV(RAND(),LOOKUP(P1013,Inputs!$J$6:$J$9,Inputs!$G$6:$G$9),LOOKUP(P1013,Inputs!$J$6:$J$9,Inputs!$H$6:$H$9)),Inputs!$B$12),-Inputs!$B$12),NORM.INV(RAND(),LOOKUP(P1013,Inputs!$J$6:$J$9,Inputs!$G$6:$G$9),LOOKUP(P1013,Inputs!$J$6:$J$9,Inputs!$H$6:$H$9))),0),"" )</f>
        <v/>
      </c>
      <c r="G1013" s="26">
        <f>IF($A1013&lt;=Inputs!$B$13,IF(2&lt;=Inputs!$B$8,IF(Inputs!$B$12&gt;0,MAX(MIN(NORM.INV(RAND(),LOOKUP(Q1013,Inputs!$J$6:$J$9,Inputs!$G$6:$G$9),LOOKUP(Q1013,Inputs!$J$6:$J$9,Inputs!$H$6:$H$9)),Inputs!$B$12),-Inputs!$B$12),NORM.INV(RAND(),LOOKUP(Q1013,Inputs!$J$6:$J$9,Inputs!$G$6:$G$9),LOOKUP(Q1013,Inputs!$J$6:$J$9,Inputs!$H$6:$H$9))),0),"" )</f>
        <v/>
      </c>
      <c r="H1013" s="26">
        <f>IF($A1013&lt;=Inputs!$B$13,IF(3&lt;=Inputs!$B$8,IF(Inputs!$B$12&gt;0,MAX(MIN(NORM.INV(RAND(),LOOKUP(R1013,Inputs!$J$6:$J$9,Inputs!$G$6:$G$9),LOOKUP(R1013,Inputs!$J$6:$J$9,Inputs!$H$6:$H$9)),Inputs!$B$12),-Inputs!$B$12),NORM.INV(RAND(),LOOKUP(R1013,Inputs!$J$6:$J$9,Inputs!$G$6:$G$9),LOOKUP(R1013,Inputs!$J$6:$J$9,Inputs!$H$6:$H$9))),0),"" )</f>
        <v/>
      </c>
      <c r="I1013" s="26">
        <f>IF($A1013&lt;=Inputs!$B$13,IF(4&lt;=Inputs!$B$8,IF(Inputs!$B$12&gt;0,MAX(MIN(NORM.INV(RAND(),LOOKUP(S1013,Inputs!$J$6:$J$9,Inputs!$G$6:$G$9),LOOKUP(S1013,Inputs!$J$6:$J$9,Inputs!$H$6:$H$9)),Inputs!$B$12),-Inputs!$B$12),NORM.INV(RAND(),LOOKUP(S1013,Inputs!$J$6:$J$9,Inputs!$G$6:$G$9),LOOKUP(S1013,Inputs!$J$6:$J$9,Inputs!$H$6:$H$9))),0),"" )</f>
        <v/>
      </c>
      <c r="J1013" s="26">
        <f>IF($A1013&lt;=Inputs!$B$13,IF(5&lt;=Inputs!$B$8,IF(Inputs!$B$12&gt;0,MAX(MIN(NORM.INV(RAND(),LOOKUP(T1013,Inputs!$J$6:$J$9,Inputs!$G$6:$G$9),LOOKUP(T1013,Inputs!$J$6:$J$9,Inputs!$H$6:$H$9)),Inputs!$B$12),-Inputs!$B$12),NORM.INV(RAND(),LOOKUP(T1013,Inputs!$J$6:$J$9,Inputs!$G$6:$G$9),LOOKUP(T1013,Inputs!$J$6:$J$9,Inputs!$H$6:$H$9))),0),"" )</f>
        <v/>
      </c>
      <c r="K1013" s="26">
        <f>IF($A1013&lt;=Inputs!$B$13,IF(6&lt;=Inputs!$B$8,IF(Inputs!$B$12&gt;0,MAX(MIN(NORM.INV(RAND(),LOOKUP(U1013,Inputs!$J$6:$J$9,Inputs!$G$6:$G$9),LOOKUP(U1013,Inputs!$J$6:$J$9,Inputs!$H$6:$H$9)),Inputs!$B$12),-Inputs!$B$12),NORM.INV(RAND(),LOOKUP(U1013,Inputs!$J$6:$J$9,Inputs!$G$6:$G$9),LOOKUP(U1013,Inputs!$J$6:$J$9,Inputs!$H$6:$H$9))),0),"" )</f>
        <v/>
      </c>
      <c r="L1013" s="26">
        <f>IF($A1013&lt;=Inputs!$B$13,IF(7&lt;=Inputs!$B$8,IF(Inputs!$B$12&gt;0,MAX(MIN(NORM.INV(RAND(),LOOKUP(V1013,Inputs!$J$6:$J$9,Inputs!$G$6:$G$9),LOOKUP(V1013,Inputs!$J$6:$J$9,Inputs!$H$6:$H$9)),Inputs!$B$12),-Inputs!$B$12),NORM.INV(RAND(),LOOKUP(V1013,Inputs!$J$6:$J$9,Inputs!$G$6:$G$9),LOOKUP(V1013,Inputs!$J$6:$J$9,Inputs!$H$6:$H$9))),0),"" )</f>
        <v/>
      </c>
      <c r="M1013" s="26">
        <f>IF($A1013&lt;=Inputs!$B$13,IF(8&lt;=Inputs!$B$8,IF(Inputs!$B$12&gt;0,MAX(MIN(NORM.INV(RAND(),LOOKUP(W1013,Inputs!$J$6:$J$9,Inputs!$G$6:$G$9),LOOKUP(W1013,Inputs!$J$6:$J$9,Inputs!$H$6:$H$9)),Inputs!$B$12),-Inputs!$B$12),NORM.INV(RAND(),LOOKUP(W1013,Inputs!$J$6:$J$9,Inputs!$G$6:$G$9),LOOKUP(W1013,Inputs!$J$6:$J$9,Inputs!$H$6:$H$9))),0),"" )</f>
        <v/>
      </c>
      <c r="N1013" s="26">
        <f>IF($A1013&lt;=Inputs!$B$13,IF(9&lt;=Inputs!$B$8,IF(Inputs!$B$12&gt;0,MAX(MIN(NORM.INV(RAND(),LOOKUP(X1013,Inputs!$J$6:$J$9,Inputs!$G$6:$G$9),LOOKUP(X1013,Inputs!$J$6:$J$9,Inputs!$H$6:$H$9)),Inputs!$B$12),-Inputs!$B$12),NORM.INV(RAND(),LOOKUP(X1013,Inputs!$J$6:$J$9,Inputs!$G$6:$G$9),LOOKUP(X1013,Inputs!$J$6:$J$9,Inputs!$H$6:$H$9))),0),"" )</f>
        <v/>
      </c>
      <c r="O1013" s="26">
        <f>IF($A1013&lt;=Inputs!$B$13,IF(10&lt;=Inputs!$B$8,IF(Inputs!$B$12&gt;0,MAX(MIN(NORM.INV(RAND(),LOOKUP(Y1013,Inputs!$J$6:$J$9,Inputs!$G$6:$G$9),LOOKUP(Y1013,Inputs!$J$6:$J$9,Inputs!$H$6:$H$9)),Inputs!$B$12),-Inputs!$B$12),NORM.INV(RAND(),LOOKUP(Y1013,Inputs!$J$6:$J$9,Inputs!$G$6:$G$9),LOOKUP(Y1013,Inputs!$J$6:$J$9,Inputs!$H$6:$H$9))),0),"" )</f>
        <v/>
      </c>
      <c r="P1013" s="31">
        <f>IF($A1013&lt;=Inputs!$B$13,RAND(),"")</f>
        <v/>
      </c>
      <c r="Q1013" s="31">
        <f>IF($A1013&lt;=Inputs!$B$13,RAND(),"")</f>
        <v/>
      </c>
      <c r="R1013" s="31">
        <f>IF($A1013&lt;=Inputs!$B$13,RAND(),"")</f>
        <v/>
      </c>
      <c r="S1013" s="31">
        <f>IF($A1013&lt;=Inputs!$B$13,RAND(),"")</f>
        <v/>
      </c>
      <c r="T1013" s="31">
        <f>IF($A1013&lt;=Inputs!$B$13,RAND(),"")</f>
        <v/>
      </c>
      <c r="U1013" s="31">
        <f>IF($A1013&lt;=Inputs!$B$13,RAND(),"")</f>
        <v/>
      </c>
      <c r="V1013" s="31">
        <f>IF($A1013&lt;=Inputs!$B$13,RAND(),"")</f>
        <v/>
      </c>
      <c r="W1013" s="31">
        <f>IF($A1013&lt;=Inputs!$B$13,RAND(),"")</f>
        <v/>
      </c>
      <c r="X1013" s="31">
        <f>IF($A1013&lt;=Inputs!$B$13,RAND(),"")</f>
        <v/>
      </c>
      <c r="Y1013" s="31">
        <f>IF($A1013&lt;=Inputs!$B$13,RAND(),"")</f>
        <v/>
      </c>
    </row>
    <row r="1014">
      <c r="A1014" t="n">
        <v>1009</v>
      </c>
      <c r="B1014" s="26">
        <f>IF($A1014&lt;=Inputs!$B$13,IF(Inputs!$B$8&gt;0,SUM(F1014:O1014)/Inputs!$B$8,0),"")</f>
        <v/>
      </c>
      <c r="C1014" s="27">
        <f>IF($A1014&lt;=Inputs!$B$13,B1014/100,"")</f>
        <v/>
      </c>
      <c r="D1014" s="28">
        <f>IF($A1014&lt;=Inputs!$B$13,C1014*Inputs!$B$7,"")</f>
        <v/>
      </c>
      <c r="E1014" s="29">
        <f>IF($A1014&lt;=Inputs!$B$13,IF(D1014&gt;0,1,0),"")</f>
        <v/>
      </c>
      <c r="F1014" s="26">
        <f>IF($A1014&lt;=Inputs!$B$13,IF(1&lt;=Inputs!$B$8,IF(Inputs!$B$12&gt;0,MAX(MIN(NORM.INV(RAND(),LOOKUP(P1014,Inputs!$J$6:$J$9,Inputs!$G$6:$G$9),LOOKUP(P1014,Inputs!$J$6:$J$9,Inputs!$H$6:$H$9)),Inputs!$B$12),-Inputs!$B$12),NORM.INV(RAND(),LOOKUP(P1014,Inputs!$J$6:$J$9,Inputs!$G$6:$G$9),LOOKUP(P1014,Inputs!$J$6:$J$9,Inputs!$H$6:$H$9))),0),"" )</f>
        <v/>
      </c>
      <c r="G1014" s="26">
        <f>IF($A1014&lt;=Inputs!$B$13,IF(2&lt;=Inputs!$B$8,IF(Inputs!$B$12&gt;0,MAX(MIN(NORM.INV(RAND(),LOOKUP(Q1014,Inputs!$J$6:$J$9,Inputs!$G$6:$G$9),LOOKUP(Q1014,Inputs!$J$6:$J$9,Inputs!$H$6:$H$9)),Inputs!$B$12),-Inputs!$B$12),NORM.INV(RAND(),LOOKUP(Q1014,Inputs!$J$6:$J$9,Inputs!$G$6:$G$9),LOOKUP(Q1014,Inputs!$J$6:$J$9,Inputs!$H$6:$H$9))),0),"" )</f>
        <v/>
      </c>
      <c r="H1014" s="26">
        <f>IF($A1014&lt;=Inputs!$B$13,IF(3&lt;=Inputs!$B$8,IF(Inputs!$B$12&gt;0,MAX(MIN(NORM.INV(RAND(),LOOKUP(R1014,Inputs!$J$6:$J$9,Inputs!$G$6:$G$9),LOOKUP(R1014,Inputs!$J$6:$J$9,Inputs!$H$6:$H$9)),Inputs!$B$12),-Inputs!$B$12),NORM.INV(RAND(),LOOKUP(R1014,Inputs!$J$6:$J$9,Inputs!$G$6:$G$9),LOOKUP(R1014,Inputs!$J$6:$J$9,Inputs!$H$6:$H$9))),0),"" )</f>
        <v/>
      </c>
      <c r="I1014" s="26">
        <f>IF($A1014&lt;=Inputs!$B$13,IF(4&lt;=Inputs!$B$8,IF(Inputs!$B$12&gt;0,MAX(MIN(NORM.INV(RAND(),LOOKUP(S1014,Inputs!$J$6:$J$9,Inputs!$G$6:$G$9),LOOKUP(S1014,Inputs!$J$6:$J$9,Inputs!$H$6:$H$9)),Inputs!$B$12),-Inputs!$B$12),NORM.INV(RAND(),LOOKUP(S1014,Inputs!$J$6:$J$9,Inputs!$G$6:$G$9),LOOKUP(S1014,Inputs!$J$6:$J$9,Inputs!$H$6:$H$9))),0),"" )</f>
        <v/>
      </c>
      <c r="J1014" s="26">
        <f>IF($A1014&lt;=Inputs!$B$13,IF(5&lt;=Inputs!$B$8,IF(Inputs!$B$12&gt;0,MAX(MIN(NORM.INV(RAND(),LOOKUP(T1014,Inputs!$J$6:$J$9,Inputs!$G$6:$G$9),LOOKUP(T1014,Inputs!$J$6:$J$9,Inputs!$H$6:$H$9)),Inputs!$B$12),-Inputs!$B$12),NORM.INV(RAND(),LOOKUP(T1014,Inputs!$J$6:$J$9,Inputs!$G$6:$G$9),LOOKUP(T1014,Inputs!$J$6:$J$9,Inputs!$H$6:$H$9))),0),"" )</f>
        <v/>
      </c>
      <c r="K1014" s="26">
        <f>IF($A1014&lt;=Inputs!$B$13,IF(6&lt;=Inputs!$B$8,IF(Inputs!$B$12&gt;0,MAX(MIN(NORM.INV(RAND(),LOOKUP(U1014,Inputs!$J$6:$J$9,Inputs!$G$6:$G$9),LOOKUP(U1014,Inputs!$J$6:$J$9,Inputs!$H$6:$H$9)),Inputs!$B$12),-Inputs!$B$12),NORM.INV(RAND(),LOOKUP(U1014,Inputs!$J$6:$J$9,Inputs!$G$6:$G$9),LOOKUP(U1014,Inputs!$J$6:$J$9,Inputs!$H$6:$H$9))),0),"" )</f>
        <v/>
      </c>
      <c r="L1014" s="26">
        <f>IF($A1014&lt;=Inputs!$B$13,IF(7&lt;=Inputs!$B$8,IF(Inputs!$B$12&gt;0,MAX(MIN(NORM.INV(RAND(),LOOKUP(V1014,Inputs!$J$6:$J$9,Inputs!$G$6:$G$9),LOOKUP(V1014,Inputs!$J$6:$J$9,Inputs!$H$6:$H$9)),Inputs!$B$12),-Inputs!$B$12),NORM.INV(RAND(),LOOKUP(V1014,Inputs!$J$6:$J$9,Inputs!$G$6:$G$9),LOOKUP(V1014,Inputs!$J$6:$J$9,Inputs!$H$6:$H$9))),0),"" )</f>
        <v/>
      </c>
      <c r="M1014" s="26">
        <f>IF($A1014&lt;=Inputs!$B$13,IF(8&lt;=Inputs!$B$8,IF(Inputs!$B$12&gt;0,MAX(MIN(NORM.INV(RAND(),LOOKUP(W1014,Inputs!$J$6:$J$9,Inputs!$G$6:$G$9),LOOKUP(W1014,Inputs!$J$6:$J$9,Inputs!$H$6:$H$9)),Inputs!$B$12),-Inputs!$B$12),NORM.INV(RAND(),LOOKUP(W1014,Inputs!$J$6:$J$9,Inputs!$G$6:$G$9),LOOKUP(W1014,Inputs!$J$6:$J$9,Inputs!$H$6:$H$9))),0),"" )</f>
        <v/>
      </c>
      <c r="N1014" s="26">
        <f>IF($A1014&lt;=Inputs!$B$13,IF(9&lt;=Inputs!$B$8,IF(Inputs!$B$12&gt;0,MAX(MIN(NORM.INV(RAND(),LOOKUP(X1014,Inputs!$J$6:$J$9,Inputs!$G$6:$G$9),LOOKUP(X1014,Inputs!$J$6:$J$9,Inputs!$H$6:$H$9)),Inputs!$B$12),-Inputs!$B$12),NORM.INV(RAND(),LOOKUP(X1014,Inputs!$J$6:$J$9,Inputs!$G$6:$G$9),LOOKUP(X1014,Inputs!$J$6:$J$9,Inputs!$H$6:$H$9))),0),"" )</f>
        <v/>
      </c>
      <c r="O1014" s="26">
        <f>IF($A1014&lt;=Inputs!$B$13,IF(10&lt;=Inputs!$B$8,IF(Inputs!$B$12&gt;0,MAX(MIN(NORM.INV(RAND(),LOOKUP(Y1014,Inputs!$J$6:$J$9,Inputs!$G$6:$G$9),LOOKUP(Y1014,Inputs!$J$6:$J$9,Inputs!$H$6:$H$9)),Inputs!$B$12),-Inputs!$B$12),NORM.INV(RAND(),LOOKUP(Y1014,Inputs!$J$6:$J$9,Inputs!$G$6:$G$9),LOOKUP(Y1014,Inputs!$J$6:$J$9,Inputs!$H$6:$H$9))),0),"" )</f>
        <v/>
      </c>
      <c r="P1014" s="31">
        <f>IF($A1014&lt;=Inputs!$B$13,RAND(),"")</f>
        <v/>
      </c>
      <c r="Q1014" s="31">
        <f>IF($A1014&lt;=Inputs!$B$13,RAND(),"")</f>
        <v/>
      </c>
      <c r="R1014" s="31">
        <f>IF($A1014&lt;=Inputs!$B$13,RAND(),"")</f>
        <v/>
      </c>
      <c r="S1014" s="31">
        <f>IF($A1014&lt;=Inputs!$B$13,RAND(),"")</f>
        <v/>
      </c>
      <c r="T1014" s="31">
        <f>IF($A1014&lt;=Inputs!$B$13,RAND(),"")</f>
        <v/>
      </c>
      <c r="U1014" s="31">
        <f>IF($A1014&lt;=Inputs!$B$13,RAND(),"")</f>
        <v/>
      </c>
      <c r="V1014" s="31">
        <f>IF($A1014&lt;=Inputs!$B$13,RAND(),"")</f>
        <v/>
      </c>
      <c r="W1014" s="31">
        <f>IF($A1014&lt;=Inputs!$B$13,RAND(),"")</f>
        <v/>
      </c>
      <c r="X1014" s="31">
        <f>IF($A1014&lt;=Inputs!$B$13,RAND(),"")</f>
        <v/>
      </c>
      <c r="Y1014" s="31">
        <f>IF($A1014&lt;=Inputs!$B$13,RAND(),"")</f>
        <v/>
      </c>
    </row>
    <row r="1015">
      <c r="A1015" t="n">
        <v>1010</v>
      </c>
      <c r="B1015" s="26">
        <f>IF($A1015&lt;=Inputs!$B$13,IF(Inputs!$B$8&gt;0,SUM(F1015:O1015)/Inputs!$B$8,0),"")</f>
        <v/>
      </c>
      <c r="C1015" s="27">
        <f>IF($A1015&lt;=Inputs!$B$13,B1015/100,"")</f>
        <v/>
      </c>
      <c r="D1015" s="28">
        <f>IF($A1015&lt;=Inputs!$B$13,C1015*Inputs!$B$7,"")</f>
        <v/>
      </c>
      <c r="E1015" s="29">
        <f>IF($A1015&lt;=Inputs!$B$13,IF(D1015&gt;0,1,0),"")</f>
        <v/>
      </c>
      <c r="F1015" s="26">
        <f>IF($A1015&lt;=Inputs!$B$13,IF(1&lt;=Inputs!$B$8,IF(Inputs!$B$12&gt;0,MAX(MIN(NORM.INV(RAND(),LOOKUP(P1015,Inputs!$J$6:$J$9,Inputs!$G$6:$G$9),LOOKUP(P1015,Inputs!$J$6:$J$9,Inputs!$H$6:$H$9)),Inputs!$B$12),-Inputs!$B$12),NORM.INV(RAND(),LOOKUP(P1015,Inputs!$J$6:$J$9,Inputs!$G$6:$G$9),LOOKUP(P1015,Inputs!$J$6:$J$9,Inputs!$H$6:$H$9))),0),"" )</f>
        <v/>
      </c>
      <c r="G1015" s="26">
        <f>IF($A1015&lt;=Inputs!$B$13,IF(2&lt;=Inputs!$B$8,IF(Inputs!$B$12&gt;0,MAX(MIN(NORM.INV(RAND(),LOOKUP(Q1015,Inputs!$J$6:$J$9,Inputs!$G$6:$G$9),LOOKUP(Q1015,Inputs!$J$6:$J$9,Inputs!$H$6:$H$9)),Inputs!$B$12),-Inputs!$B$12),NORM.INV(RAND(),LOOKUP(Q1015,Inputs!$J$6:$J$9,Inputs!$G$6:$G$9),LOOKUP(Q1015,Inputs!$J$6:$J$9,Inputs!$H$6:$H$9))),0),"" )</f>
        <v/>
      </c>
      <c r="H1015" s="26">
        <f>IF($A1015&lt;=Inputs!$B$13,IF(3&lt;=Inputs!$B$8,IF(Inputs!$B$12&gt;0,MAX(MIN(NORM.INV(RAND(),LOOKUP(R1015,Inputs!$J$6:$J$9,Inputs!$G$6:$G$9),LOOKUP(R1015,Inputs!$J$6:$J$9,Inputs!$H$6:$H$9)),Inputs!$B$12),-Inputs!$B$12),NORM.INV(RAND(),LOOKUP(R1015,Inputs!$J$6:$J$9,Inputs!$G$6:$G$9),LOOKUP(R1015,Inputs!$J$6:$J$9,Inputs!$H$6:$H$9))),0),"" )</f>
        <v/>
      </c>
      <c r="I1015" s="26">
        <f>IF($A1015&lt;=Inputs!$B$13,IF(4&lt;=Inputs!$B$8,IF(Inputs!$B$12&gt;0,MAX(MIN(NORM.INV(RAND(),LOOKUP(S1015,Inputs!$J$6:$J$9,Inputs!$G$6:$G$9),LOOKUP(S1015,Inputs!$J$6:$J$9,Inputs!$H$6:$H$9)),Inputs!$B$12),-Inputs!$B$12),NORM.INV(RAND(),LOOKUP(S1015,Inputs!$J$6:$J$9,Inputs!$G$6:$G$9),LOOKUP(S1015,Inputs!$J$6:$J$9,Inputs!$H$6:$H$9))),0),"" )</f>
        <v/>
      </c>
      <c r="J1015" s="26">
        <f>IF($A1015&lt;=Inputs!$B$13,IF(5&lt;=Inputs!$B$8,IF(Inputs!$B$12&gt;0,MAX(MIN(NORM.INV(RAND(),LOOKUP(T1015,Inputs!$J$6:$J$9,Inputs!$G$6:$G$9),LOOKUP(T1015,Inputs!$J$6:$J$9,Inputs!$H$6:$H$9)),Inputs!$B$12),-Inputs!$B$12),NORM.INV(RAND(),LOOKUP(T1015,Inputs!$J$6:$J$9,Inputs!$G$6:$G$9),LOOKUP(T1015,Inputs!$J$6:$J$9,Inputs!$H$6:$H$9))),0),"" )</f>
        <v/>
      </c>
      <c r="K1015" s="26">
        <f>IF($A1015&lt;=Inputs!$B$13,IF(6&lt;=Inputs!$B$8,IF(Inputs!$B$12&gt;0,MAX(MIN(NORM.INV(RAND(),LOOKUP(U1015,Inputs!$J$6:$J$9,Inputs!$G$6:$G$9),LOOKUP(U1015,Inputs!$J$6:$J$9,Inputs!$H$6:$H$9)),Inputs!$B$12),-Inputs!$B$12),NORM.INV(RAND(),LOOKUP(U1015,Inputs!$J$6:$J$9,Inputs!$G$6:$G$9),LOOKUP(U1015,Inputs!$J$6:$J$9,Inputs!$H$6:$H$9))),0),"" )</f>
        <v/>
      </c>
      <c r="L1015" s="26">
        <f>IF($A1015&lt;=Inputs!$B$13,IF(7&lt;=Inputs!$B$8,IF(Inputs!$B$12&gt;0,MAX(MIN(NORM.INV(RAND(),LOOKUP(V1015,Inputs!$J$6:$J$9,Inputs!$G$6:$G$9),LOOKUP(V1015,Inputs!$J$6:$J$9,Inputs!$H$6:$H$9)),Inputs!$B$12),-Inputs!$B$12),NORM.INV(RAND(),LOOKUP(V1015,Inputs!$J$6:$J$9,Inputs!$G$6:$G$9),LOOKUP(V1015,Inputs!$J$6:$J$9,Inputs!$H$6:$H$9))),0),"" )</f>
        <v/>
      </c>
      <c r="M1015" s="26">
        <f>IF($A1015&lt;=Inputs!$B$13,IF(8&lt;=Inputs!$B$8,IF(Inputs!$B$12&gt;0,MAX(MIN(NORM.INV(RAND(),LOOKUP(W1015,Inputs!$J$6:$J$9,Inputs!$G$6:$G$9),LOOKUP(W1015,Inputs!$J$6:$J$9,Inputs!$H$6:$H$9)),Inputs!$B$12),-Inputs!$B$12),NORM.INV(RAND(),LOOKUP(W1015,Inputs!$J$6:$J$9,Inputs!$G$6:$G$9),LOOKUP(W1015,Inputs!$J$6:$J$9,Inputs!$H$6:$H$9))),0),"" )</f>
        <v/>
      </c>
      <c r="N1015" s="26">
        <f>IF($A1015&lt;=Inputs!$B$13,IF(9&lt;=Inputs!$B$8,IF(Inputs!$B$12&gt;0,MAX(MIN(NORM.INV(RAND(),LOOKUP(X1015,Inputs!$J$6:$J$9,Inputs!$G$6:$G$9),LOOKUP(X1015,Inputs!$J$6:$J$9,Inputs!$H$6:$H$9)),Inputs!$B$12),-Inputs!$B$12),NORM.INV(RAND(),LOOKUP(X1015,Inputs!$J$6:$J$9,Inputs!$G$6:$G$9),LOOKUP(X1015,Inputs!$J$6:$J$9,Inputs!$H$6:$H$9))),0),"" )</f>
        <v/>
      </c>
      <c r="O1015" s="26">
        <f>IF($A1015&lt;=Inputs!$B$13,IF(10&lt;=Inputs!$B$8,IF(Inputs!$B$12&gt;0,MAX(MIN(NORM.INV(RAND(),LOOKUP(Y1015,Inputs!$J$6:$J$9,Inputs!$G$6:$G$9),LOOKUP(Y1015,Inputs!$J$6:$J$9,Inputs!$H$6:$H$9)),Inputs!$B$12),-Inputs!$B$12),NORM.INV(RAND(),LOOKUP(Y1015,Inputs!$J$6:$J$9,Inputs!$G$6:$G$9),LOOKUP(Y1015,Inputs!$J$6:$J$9,Inputs!$H$6:$H$9))),0),"" )</f>
        <v/>
      </c>
      <c r="P1015" s="31">
        <f>IF($A1015&lt;=Inputs!$B$13,RAND(),"")</f>
        <v/>
      </c>
      <c r="Q1015" s="31">
        <f>IF($A1015&lt;=Inputs!$B$13,RAND(),"")</f>
        <v/>
      </c>
      <c r="R1015" s="31">
        <f>IF($A1015&lt;=Inputs!$B$13,RAND(),"")</f>
        <v/>
      </c>
      <c r="S1015" s="31">
        <f>IF($A1015&lt;=Inputs!$B$13,RAND(),"")</f>
        <v/>
      </c>
      <c r="T1015" s="31">
        <f>IF($A1015&lt;=Inputs!$B$13,RAND(),"")</f>
        <v/>
      </c>
      <c r="U1015" s="31">
        <f>IF($A1015&lt;=Inputs!$B$13,RAND(),"")</f>
        <v/>
      </c>
      <c r="V1015" s="31">
        <f>IF($A1015&lt;=Inputs!$B$13,RAND(),"")</f>
        <v/>
      </c>
      <c r="W1015" s="31">
        <f>IF($A1015&lt;=Inputs!$B$13,RAND(),"")</f>
        <v/>
      </c>
      <c r="X1015" s="31">
        <f>IF($A1015&lt;=Inputs!$B$13,RAND(),"")</f>
        <v/>
      </c>
      <c r="Y1015" s="31">
        <f>IF($A1015&lt;=Inputs!$B$13,RAND(),"")</f>
        <v/>
      </c>
    </row>
    <row r="1016">
      <c r="A1016" t="n">
        <v>1011</v>
      </c>
      <c r="B1016" s="26">
        <f>IF($A1016&lt;=Inputs!$B$13,IF(Inputs!$B$8&gt;0,SUM(F1016:O1016)/Inputs!$B$8,0),"")</f>
        <v/>
      </c>
      <c r="C1016" s="27">
        <f>IF($A1016&lt;=Inputs!$B$13,B1016/100,"")</f>
        <v/>
      </c>
      <c r="D1016" s="28">
        <f>IF($A1016&lt;=Inputs!$B$13,C1016*Inputs!$B$7,"")</f>
        <v/>
      </c>
      <c r="E1016" s="29">
        <f>IF($A1016&lt;=Inputs!$B$13,IF(D1016&gt;0,1,0),"")</f>
        <v/>
      </c>
      <c r="F1016" s="26">
        <f>IF($A1016&lt;=Inputs!$B$13,IF(1&lt;=Inputs!$B$8,IF(Inputs!$B$12&gt;0,MAX(MIN(NORM.INV(RAND(),LOOKUP(P1016,Inputs!$J$6:$J$9,Inputs!$G$6:$G$9),LOOKUP(P1016,Inputs!$J$6:$J$9,Inputs!$H$6:$H$9)),Inputs!$B$12),-Inputs!$B$12),NORM.INV(RAND(),LOOKUP(P1016,Inputs!$J$6:$J$9,Inputs!$G$6:$G$9),LOOKUP(P1016,Inputs!$J$6:$J$9,Inputs!$H$6:$H$9))),0),"" )</f>
        <v/>
      </c>
      <c r="G1016" s="26">
        <f>IF($A1016&lt;=Inputs!$B$13,IF(2&lt;=Inputs!$B$8,IF(Inputs!$B$12&gt;0,MAX(MIN(NORM.INV(RAND(),LOOKUP(Q1016,Inputs!$J$6:$J$9,Inputs!$G$6:$G$9),LOOKUP(Q1016,Inputs!$J$6:$J$9,Inputs!$H$6:$H$9)),Inputs!$B$12),-Inputs!$B$12),NORM.INV(RAND(),LOOKUP(Q1016,Inputs!$J$6:$J$9,Inputs!$G$6:$G$9),LOOKUP(Q1016,Inputs!$J$6:$J$9,Inputs!$H$6:$H$9))),0),"" )</f>
        <v/>
      </c>
      <c r="H1016" s="26">
        <f>IF($A1016&lt;=Inputs!$B$13,IF(3&lt;=Inputs!$B$8,IF(Inputs!$B$12&gt;0,MAX(MIN(NORM.INV(RAND(),LOOKUP(R1016,Inputs!$J$6:$J$9,Inputs!$G$6:$G$9),LOOKUP(R1016,Inputs!$J$6:$J$9,Inputs!$H$6:$H$9)),Inputs!$B$12),-Inputs!$B$12),NORM.INV(RAND(),LOOKUP(R1016,Inputs!$J$6:$J$9,Inputs!$G$6:$G$9),LOOKUP(R1016,Inputs!$J$6:$J$9,Inputs!$H$6:$H$9))),0),"" )</f>
        <v/>
      </c>
      <c r="I1016" s="26">
        <f>IF($A1016&lt;=Inputs!$B$13,IF(4&lt;=Inputs!$B$8,IF(Inputs!$B$12&gt;0,MAX(MIN(NORM.INV(RAND(),LOOKUP(S1016,Inputs!$J$6:$J$9,Inputs!$G$6:$G$9),LOOKUP(S1016,Inputs!$J$6:$J$9,Inputs!$H$6:$H$9)),Inputs!$B$12),-Inputs!$B$12),NORM.INV(RAND(),LOOKUP(S1016,Inputs!$J$6:$J$9,Inputs!$G$6:$G$9),LOOKUP(S1016,Inputs!$J$6:$J$9,Inputs!$H$6:$H$9))),0),"" )</f>
        <v/>
      </c>
      <c r="J1016" s="26">
        <f>IF($A1016&lt;=Inputs!$B$13,IF(5&lt;=Inputs!$B$8,IF(Inputs!$B$12&gt;0,MAX(MIN(NORM.INV(RAND(),LOOKUP(T1016,Inputs!$J$6:$J$9,Inputs!$G$6:$G$9),LOOKUP(T1016,Inputs!$J$6:$J$9,Inputs!$H$6:$H$9)),Inputs!$B$12),-Inputs!$B$12),NORM.INV(RAND(),LOOKUP(T1016,Inputs!$J$6:$J$9,Inputs!$G$6:$G$9),LOOKUP(T1016,Inputs!$J$6:$J$9,Inputs!$H$6:$H$9))),0),"" )</f>
        <v/>
      </c>
      <c r="K1016" s="26">
        <f>IF($A1016&lt;=Inputs!$B$13,IF(6&lt;=Inputs!$B$8,IF(Inputs!$B$12&gt;0,MAX(MIN(NORM.INV(RAND(),LOOKUP(U1016,Inputs!$J$6:$J$9,Inputs!$G$6:$G$9),LOOKUP(U1016,Inputs!$J$6:$J$9,Inputs!$H$6:$H$9)),Inputs!$B$12),-Inputs!$B$12),NORM.INV(RAND(),LOOKUP(U1016,Inputs!$J$6:$J$9,Inputs!$G$6:$G$9),LOOKUP(U1016,Inputs!$J$6:$J$9,Inputs!$H$6:$H$9))),0),"" )</f>
        <v/>
      </c>
      <c r="L1016" s="26">
        <f>IF($A1016&lt;=Inputs!$B$13,IF(7&lt;=Inputs!$B$8,IF(Inputs!$B$12&gt;0,MAX(MIN(NORM.INV(RAND(),LOOKUP(V1016,Inputs!$J$6:$J$9,Inputs!$G$6:$G$9),LOOKUP(V1016,Inputs!$J$6:$J$9,Inputs!$H$6:$H$9)),Inputs!$B$12),-Inputs!$B$12),NORM.INV(RAND(),LOOKUP(V1016,Inputs!$J$6:$J$9,Inputs!$G$6:$G$9),LOOKUP(V1016,Inputs!$J$6:$J$9,Inputs!$H$6:$H$9))),0),"" )</f>
        <v/>
      </c>
      <c r="M1016" s="26">
        <f>IF($A1016&lt;=Inputs!$B$13,IF(8&lt;=Inputs!$B$8,IF(Inputs!$B$12&gt;0,MAX(MIN(NORM.INV(RAND(),LOOKUP(W1016,Inputs!$J$6:$J$9,Inputs!$G$6:$G$9),LOOKUP(W1016,Inputs!$J$6:$J$9,Inputs!$H$6:$H$9)),Inputs!$B$12),-Inputs!$B$12),NORM.INV(RAND(),LOOKUP(W1016,Inputs!$J$6:$J$9,Inputs!$G$6:$G$9),LOOKUP(W1016,Inputs!$J$6:$J$9,Inputs!$H$6:$H$9))),0),"" )</f>
        <v/>
      </c>
      <c r="N1016" s="26">
        <f>IF($A1016&lt;=Inputs!$B$13,IF(9&lt;=Inputs!$B$8,IF(Inputs!$B$12&gt;0,MAX(MIN(NORM.INV(RAND(),LOOKUP(X1016,Inputs!$J$6:$J$9,Inputs!$G$6:$G$9),LOOKUP(X1016,Inputs!$J$6:$J$9,Inputs!$H$6:$H$9)),Inputs!$B$12),-Inputs!$B$12),NORM.INV(RAND(),LOOKUP(X1016,Inputs!$J$6:$J$9,Inputs!$G$6:$G$9),LOOKUP(X1016,Inputs!$J$6:$J$9,Inputs!$H$6:$H$9))),0),"" )</f>
        <v/>
      </c>
      <c r="O1016" s="26">
        <f>IF($A1016&lt;=Inputs!$B$13,IF(10&lt;=Inputs!$B$8,IF(Inputs!$B$12&gt;0,MAX(MIN(NORM.INV(RAND(),LOOKUP(Y1016,Inputs!$J$6:$J$9,Inputs!$G$6:$G$9),LOOKUP(Y1016,Inputs!$J$6:$J$9,Inputs!$H$6:$H$9)),Inputs!$B$12),-Inputs!$B$12),NORM.INV(RAND(),LOOKUP(Y1016,Inputs!$J$6:$J$9,Inputs!$G$6:$G$9),LOOKUP(Y1016,Inputs!$J$6:$J$9,Inputs!$H$6:$H$9))),0),"" )</f>
        <v/>
      </c>
      <c r="P1016" s="31">
        <f>IF($A1016&lt;=Inputs!$B$13,RAND(),"")</f>
        <v/>
      </c>
      <c r="Q1016" s="31">
        <f>IF($A1016&lt;=Inputs!$B$13,RAND(),"")</f>
        <v/>
      </c>
      <c r="R1016" s="31">
        <f>IF($A1016&lt;=Inputs!$B$13,RAND(),"")</f>
        <v/>
      </c>
      <c r="S1016" s="31">
        <f>IF($A1016&lt;=Inputs!$B$13,RAND(),"")</f>
        <v/>
      </c>
      <c r="T1016" s="31">
        <f>IF($A1016&lt;=Inputs!$B$13,RAND(),"")</f>
        <v/>
      </c>
      <c r="U1016" s="31">
        <f>IF($A1016&lt;=Inputs!$B$13,RAND(),"")</f>
        <v/>
      </c>
      <c r="V1016" s="31">
        <f>IF($A1016&lt;=Inputs!$B$13,RAND(),"")</f>
        <v/>
      </c>
      <c r="W1016" s="31">
        <f>IF($A1016&lt;=Inputs!$B$13,RAND(),"")</f>
        <v/>
      </c>
      <c r="X1016" s="31">
        <f>IF($A1016&lt;=Inputs!$B$13,RAND(),"")</f>
        <v/>
      </c>
      <c r="Y1016" s="31">
        <f>IF($A1016&lt;=Inputs!$B$13,RAND(),"")</f>
        <v/>
      </c>
    </row>
    <row r="1017">
      <c r="A1017" t="n">
        <v>1012</v>
      </c>
      <c r="B1017" s="26">
        <f>IF($A1017&lt;=Inputs!$B$13,IF(Inputs!$B$8&gt;0,SUM(F1017:O1017)/Inputs!$B$8,0),"")</f>
        <v/>
      </c>
      <c r="C1017" s="27">
        <f>IF($A1017&lt;=Inputs!$B$13,B1017/100,"")</f>
        <v/>
      </c>
      <c r="D1017" s="28">
        <f>IF($A1017&lt;=Inputs!$B$13,C1017*Inputs!$B$7,"")</f>
        <v/>
      </c>
      <c r="E1017" s="29">
        <f>IF($A1017&lt;=Inputs!$B$13,IF(D1017&gt;0,1,0),"")</f>
        <v/>
      </c>
      <c r="F1017" s="26">
        <f>IF($A1017&lt;=Inputs!$B$13,IF(1&lt;=Inputs!$B$8,IF(Inputs!$B$12&gt;0,MAX(MIN(NORM.INV(RAND(),LOOKUP(P1017,Inputs!$J$6:$J$9,Inputs!$G$6:$G$9),LOOKUP(P1017,Inputs!$J$6:$J$9,Inputs!$H$6:$H$9)),Inputs!$B$12),-Inputs!$B$12),NORM.INV(RAND(),LOOKUP(P1017,Inputs!$J$6:$J$9,Inputs!$G$6:$G$9),LOOKUP(P1017,Inputs!$J$6:$J$9,Inputs!$H$6:$H$9))),0),"" )</f>
        <v/>
      </c>
      <c r="G1017" s="26">
        <f>IF($A1017&lt;=Inputs!$B$13,IF(2&lt;=Inputs!$B$8,IF(Inputs!$B$12&gt;0,MAX(MIN(NORM.INV(RAND(),LOOKUP(Q1017,Inputs!$J$6:$J$9,Inputs!$G$6:$G$9),LOOKUP(Q1017,Inputs!$J$6:$J$9,Inputs!$H$6:$H$9)),Inputs!$B$12),-Inputs!$B$12),NORM.INV(RAND(),LOOKUP(Q1017,Inputs!$J$6:$J$9,Inputs!$G$6:$G$9),LOOKUP(Q1017,Inputs!$J$6:$J$9,Inputs!$H$6:$H$9))),0),"" )</f>
        <v/>
      </c>
      <c r="H1017" s="26">
        <f>IF($A1017&lt;=Inputs!$B$13,IF(3&lt;=Inputs!$B$8,IF(Inputs!$B$12&gt;0,MAX(MIN(NORM.INV(RAND(),LOOKUP(R1017,Inputs!$J$6:$J$9,Inputs!$G$6:$G$9),LOOKUP(R1017,Inputs!$J$6:$J$9,Inputs!$H$6:$H$9)),Inputs!$B$12),-Inputs!$B$12),NORM.INV(RAND(),LOOKUP(R1017,Inputs!$J$6:$J$9,Inputs!$G$6:$G$9),LOOKUP(R1017,Inputs!$J$6:$J$9,Inputs!$H$6:$H$9))),0),"" )</f>
        <v/>
      </c>
      <c r="I1017" s="26">
        <f>IF($A1017&lt;=Inputs!$B$13,IF(4&lt;=Inputs!$B$8,IF(Inputs!$B$12&gt;0,MAX(MIN(NORM.INV(RAND(),LOOKUP(S1017,Inputs!$J$6:$J$9,Inputs!$G$6:$G$9),LOOKUP(S1017,Inputs!$J$6:$J$9,Inputs!$H$6:$H$9)),Inputs!$B$12),-Inputs!$B$12),NORM.INV(RAND(),LOOKUP(S1017,Inputs!$J$6:$J$9,Inputs!$G$6:$G$9),LOOKUP(S1017,Inputs!$J$6:$J$9,Inputs!$H$6:$H$9))),0),"" )</f>
        <v/>
      </c>
      <c r="J1017" s="26">
        <f>IF($A1017&lt;=Inputs!$B$13,IF(5&lt;=Inputs!$B$8,IF(Inputs!$B$12&gt;0,MAX(MIN(NORM.INV(RAND(),LOOKUP(T1017,Inputs!$J$6:$J$9,Inputs!$G$6:$G$9),LOOKUP(T1017,Inputs!$J$6:$J$9,Inputs!$H$6:$H$9)),Inputs!$B$12),-Inputs!$B$12),NORM.INV(RAND(),LOOKUP(T1017,Inputs!$J$6:$J$9,Inputs!$G$6:$G$9),LOOKUP(T1017,Inputs!$J$6:$J$9,Inputs!$H$6:$H$9))),0),"" )</f>
        <v/>
      </c>
      <c r="K1017" s="26">
        <f>IF($A1017&lt;=Inputs!$B$13,IF(6&lt;=Inputs!$B$8,IF(Inputs!$B$12&gt;0,MAX(MIN(NORM.INV(RAND(),LOOKUP(U1017,Inputs!$J$6:$J$9,Inputs!$G$6:$G$9),LOOKUP(U1017,Inputs!$J$6:$J$9,Inputs!$H$6:$H$9)),Inputs!$B$12),-Inputs!$B$12),NORM.INV(RAND(),LOOKUP(U1017,Inputs!$J$6:$J$9,Inputs!$G$6:$G$9),LOOKUP(U1017,Inputs!$J$6:$J$9,Inputs!$H$6:$H$9))),0),"" )</f>
        <v/>
      </c>
      <c r="L1017" s="26">
        <f>IF($A1017&lt;=Inputs!$B$13,IF(7&lt;=Inputs!$B$8,IF(Inputs!$B$12&gt;0,MAX(MIN(NORM.INV(RAND(),LOOKUP(V1017,Inputs!$J$6:$J$9,Inputs!$G$6:$G$9),LOOKUP(V1017,Inputs!$J$6:$J$9,Inputs!$H$6:$H$9)),Inputs!$B$12),-Inputs!$B$12),NORM.INV(RAND(),LOOKUP(V1017,Inputs!$J$6:$J$9,Inputs!$G$6:$G$9),LOOKUP(V1017,Inputs!$J$6:$J$9,Inputs!$H$6:$H$9))),0),"" )</f>
        <v/>
      </c>
      <c r="M1017" s="26">
        <f>IF($A1017&lt;=Inputs!$B$13,IF(8&lt;=Inputs!$B$8,IF(Inputs!$B$12&gt;0,MAX(MIN(NORM.INV(RAND(),LOOKUP(W1017,Inputs!$J$6:$J$9,Inputs!$G$6:$G$9),LOOKUP(W1017,Inputs!$J$6:$J$9,Inputs!$H$6:$H$9)),Inputs!$B$12),-Inputs!$B$12),NORM.INV(RAND(),LOOKUP(W1017,Inputs!$J$6:$J$9,Inputs!$G$6:$G$9),LOOKUP(W1017,Inputs!$J$6:$J$9,Inputs!$H$6:$H$9))),0),"" )</f>
        <v/>
      </c>
      <c r="N1017" s="26">
        <f>IF($A1017&lt;=Inputs!$B$13,IF(9&lt;=Inputs!$B$8,IF(Inputs!$B$12&gt;0,MAX(MIN(NORM.INV(RAND(),LOOKUP(X1017,Inputs!$J$6:$J$9,Inputs!$G$6:$G$9),LOOKUP(X1017,Inputs!$J$6:$J$9,Inputs!$H$6:$H$9)),Inputs!$B$12),-Inputs!$B$12),NORM.INV(RAND(),LOOKUP(X1017,Inputs!$J$6:$J$9,Inputs!$G$6:$G$9),LOOKUP(X1017,Inputs!$J$6:$J$9,Inputs!$H$6:$H$9))),0),"" )</f>
        <v/>
      </c>
      <c r="O1017" s="26">
        <f>IF($A1017&lt;=Inputs!$B$13,IF(10&lt;=Inputs!$B$8,IF(Inputs!$B$12&gt;0,MAX(MIN(NORM.INV(RAND(),LOOKUP(Y1017,Inputs!$J$6:$J$9,Inputs!$G$6:$G$9),LOOKUP(Y1017,Inputs!$J$6:$J$9,Inputs!$H$6:$H$9)),Inputs!$B$12),-Inputs!$B$12),NORM.INV(RAND(),LOOKUP(Y1017,Inputs!$J$6:$J$9,Inputs!$G$6:$G$9),LOOKUP(Y1017,Inputs!$J$6:$J$9,Inputs!$H$6:$H$9))),0),"" )</f>
        <v/>
      </c>
      <c r="P1017" s="31">
        <f>IF($A1017&lt;=Inputs!$B$13,RAND(),"")</f>
        <v/>
      </c>
      <c r="Q1017" s="31">
        <f>IF($A1017&lt;=Inputs!$B$13,RAND(),"")</f>
        <v/>
      </c>
      <c r="R1017" s="31">
        <f>IF($A1017&lt;=Inputs!$B$13,RAND(),"")</f>
        <v/>
      </c>
      <c r="S1017" s="31">
        <f>IF($A1017&lt;=Inputs!$B$13,RAND(),"")</f>
        <v/>
      </c>
      <c r="T1017" s="31">
        <f>IF($A1017&lt;=Inputs!$B$13,RAND(),"")</f>
        <v/>
      </c>
      <c r="U1017" s="31">
        <f>IF($A1017&lt;=Inputs!$B$13,RAND(),"")</f>
        <v/>
      </c>
      <c r="V1017" s="31">
        <f>IF($A1017&lt;=Inputs!$B$13,RAND(),"")</f>
        <v/>
      </c>
      <c r="W1017" s="31">
        <f>IF($A1017&lt;=Inputs!$B$13,RAND(),"")</f>
        <v/>
      </c>
      <c r="X1017" s="31">
        <f>IF($A1017&lt;=Inputs!$B$13,RAND(),"")</f>
        <v/>
      </c>
      <c r="Y1017" s="31">
        <f>IF($A1017&lt;=Inputs!$B$13,RAND(),"")</f>
        <v/>
      </c>
    </row>
    <row r="1018">
      <c r="A1018" t="n">
        <v>1013</v>
      </c>
      <c r="B1018" s="26">
        <f>IF($A1018&lt;=Inputs!$B$13,IF(Inputs!$B$8&gt;0,SUM(F1018:O1018)/Inputs!$B$8,0),"")</f>
        <v/>
      </c>
      <c r="C1018" s="27">
        <f>IF($A1018&lt;=Inputs!$B$13,B1018/100,"")</f>
        <v/>
      </c>
      <c r="D1018" s="28">
        <f>IF($A1018&lt;=Inputs!$B$13,C1018*Inputs!$B$7,"")</f>
        <v/>
      </c>
      <c r="E1018" s="29">
        <f>IF($A1018&lt;=Inputs!$B$13,IF(D1018&gt;0,1,0),"")</f>
        <v/>
      </c>
      <c r="F1018" s="26">
        <f>IF($A1018&lt;=Inputs!$B$13,IF(1&lt;=Inputs!$B$8,IF(Inputs!$B$12&gt;0,MAX(MIN(NORM.INV(RAND(),LOOKUP(P1018,Inputs!$J$6:$J$9,Inputs!$G$6:$G$9),LOOKUP(P1018,Inputs!$J$6:$J$9,Inputs!$H$6:$H$9)),Inputs!$B$12),-Inputs!$B$12),NORM.INV(RAND(),LOOKUP(P1018,Inputs!$J$6:$J$9,Inputs!$G$6:$G$9),LOOKUP(P1018,Inputs!$J$6:$J$9,Inputs!$H$6:$H$9))),0),"" )</f>
        <v/>
      </c>
      <c r="G1018" s="26">
        <f>IF($A1018&lt;=Inputs!$B$13,IF(2&lt;=Inputs!$B$8,IF(Inputs!$B$12&gt;0,MAX(MIN(NORM.INV(RAND(),LOOKUP(Q1018,Inputs!$J$6:$J$9,Inputs!$G$6:$G$9),LOOKUP(Q1018,Inputs!$J$6:$J$9,Inputs!$H$6:$H$9)),Inputs!$B$12),-Inputs!$B$12),NORM.INV(RAND(),LOOKUP(Q1018,Inputs!$J$6:$J$9,Inputs!$G$6:$G$9),LOOKUP(Q1018,Inputs!$J$6:$J$9,Inputs!$H$6:$H$9))),0),"" )</f>
        <v/>
      </c>
      <c r="H1018" s="26">
        <f>IF($A1018&lt;=Inputs!$B$13,IF(3&lt;=Inputs!$B$8,IF(Inputs!$B$12&gt;0,MAX(MIN(NORM.INV(RAND(),LOOKUP(R1018,Inputs!$J$6:$J$9,Inputs!$G$6:$G$9),LOOKUP(R1018,Inputs!$J$6:$J$9,Inputs!$H$6:$H$9)),Inputs!$B$12),-Inputs!$B$12),NORM.INV(RAND(),LOOKUP(R1018,Inputs!$J$6:$J$9,Inputs!$G$6:$G$9),LOOKUP(R1018,Inputs!$J$6:$J$9,Inputs!$H$6:$H$9))),0),"" )</f>
        <v/>
      </c>
      <c r="I1018" s="26">
        <f>IF($A1018&lt;=Inputs!$B$13,IF(4&lt;=Inputs!$B$8,IF(Inputs!$B$12&gt;0,MAX(MIN(NORM.INV(RAND(),LOOKUP(S1018,Inputs!$J$6:$J$9,Inputs!$G$6:$G$9),LOOKUP(S1018,Inputs!$J$6:$J$9,Inputs!$H$6:$H$9)),Inputs!$B$12),-Inputs!$B$12),NORM.INV(RAND(),LOOKUP(S1018,Inputs!$J$6:$J$9,Inputs!$G$6:$G$9),LOOKUP(S1018,Inputs!$J$6:$J$9,Inputs!$H$6:$H$9))),0),"" )</f>
        <v/>
      </c>
      <c r="J1018" s="26">
        <f>IF($A1018&lt;=Inputs!$B$13,IF(5&lt;=Inputs!$B$8,IF(Inputs!$B$12&gt;0,MAX(MIN(NORM.INV(RAND(),LOOKUP(T1018,Inputs!$J$6:$J$9,Inputs!$G$6:$G$9),LOOKUP(T1018,Inputs!$J$6:$J$9,Inputs!$H$6:$H$9)),Inputs!$B$12),-Inputs!$B$12),NORM.INV(RAND(),LOOKUP(T1018,Inputs!$J$6:$J$9,Inputs!$G$6:$G$9),LOOKUP(T1018,Inputs!$J$6:$J$9,Inputs!$H$6:$H$9))),0),"" )</f>
        <v/>
      </c>
      <c r="K1018" s="26">
        <f>IF($A1018&lt;=Inputs!$B$13,IF(6&lt;=Inputs!$B$8,IF(Inputs!$B$12&gt;0,MAX(MIN(NORM.INV(RAND(),LOOKUP(U1018,Inputs!$J$6:$J$9,Inputs!$G$6:$G$9),LOOKUP(U1018,Inputs!$J$6:$J$9,Inputs!$H$6:$H$9)),Inputs!$B$12),-Inputs!$B$12),NORM.INV(RAND(),LOOKUP(U1018,Inputs!$J$6:$J$9,Inputs!$G$6:$G$9),LOOKUP(U1018,Inputs!$J$6:$J$9,Inputs!$H$6:$H$9))),0),"" )</f>
        <v/>
      </c>
      <c r="L1018" s="26">
        <f>IF($A1018&lt;=Inputs!$B$13,IF(7&lt;=Inputs!$B$8,IF(Inputs!$B$12&gt;0,MAX(MIN(NORM.INV(RAND(),LOOKUP(V1018,Inputs!$J$6:$J$9,Inputs!$G$6:$G$9),LOOKUP(V1018,Inputs!$J$6:$J$9,Inputs!$H$6:$H$9)),Inputs!$B$12),-Inputs!$B$12),NORM.INV(RAND(),LOOKUP(V1018,Inputs!$J$6:$J$9,Inputs!$G$6:$G$9),LOOKUP(V1018,Inputs!$J$6:$J$9,Inputs!$H$6:$H$9))),0),"" )</f>
        <v/>
      </c>
      <c r="M1018" s="26">
        <f>IF($A1018&lt;=Inputs!$B$13,IF(8&lt;=Inputs!$B$8,IF(Inputs!$B$12&gt;0,MAX(MIN(NORM.INV(RAND(),LOOKUP(W1018,Inputs!$J$6:$J$9,Inputs!$G$6:$G$9),LOOKUP(W1018,Inputs!$J$6:$J$9,Inputs!$H$6:$H$9)),Inputs!$B$12),-Inputs!$B$12),NORM.INV(RAND(),LOOKUP(W1018,Inputs!$J$6:$J$9,Inputs!$G$6:$G$9),LOOKUP(W1018,Inputs!$J$6:$J$9,Inputs!$H$6:$H$9))),0),"" )</f>
        <v/>
      </c>
      <c r="N1018" s="26">
        <f>IF($A1018&lt;=Inputs!$B$13,IF(9&lt;=Inputs!$B$8,IF(Inputs!$B$12&gt;0,MAX(MIN(NORM.INV(RAND(),LOOKUP(X1018,Inputs!$J$6:$J$9,Inputs!$G$6:$G$9),LOOKUP(X1018,Inputs!$J$6:$J$9,Inputs!$H$6:$H$9)),Inputs!$B$12),-Inputs!$B$12),NORM.INV(RAND(),LOOKUP(X1018,Inputs!$J$6:$J$9,Inputs!$G$6:$G$9),LOOKUP(X1018,Inputs!$J$6:$J$9,Inputs!$H$6:$H$9))),0),"" )</f>
        <v/>
      </c>
      <c r="O1018" s="26">
        <f>IF($A1018&lt;=Inputs!$B$13,IF(10&lt;=Inputs!$B$8,IF(Inputs!$B$12&gt;0,MAX(MIN(NORM.INV(RAND(),LOOKUP(Y1018,Inputs!$J$6:$J$9,Inputs!$G$6:$G$9),LOOKUP(Y1018,Inputs!$J$6:$J$9,Inputs!$H$6:$H$9)),Inputs!$B$12),-Inputs!$B$12),NORM.INV(RAND(),LOOKUP(Y1018,Inputs!$J$6:$J$9,Inputs!$G$6:$G$9),LOOKUP(Y1018,Inputs!$J$6:$J$9,Inputs!$H$6:$H$9))),0),"" )</f>
        <v/>
      </c>
      <c r="P1018" s="31">
        <f>IF($A1018&lt;=Inputs!$B$13,RAND(),"")</f>
        <v/>
      </c>
      <c r="Q1018" s="31">
        <f>IF($A1018&lt;=Inputs!$B$13,RAND(),"")</f>
        <v/>
      </c>
      <c r="R1018" s="31">
        <f>IF($A1018&lt;=Inputs!$B$13,RAND(),"")</f>
        <v/>
      </c>
      <c r="S1018" s="31">
        <f>IF($A1018&lt;=Inputs!$B$13,RAND(),"")</f>
        <v/>
      </c>
      <c r="T1018" s="31">
        <f>IF($A1018&lt;=Inputs!$B$13,RAND(),"")</f>
        <v/>
      </c>
      <c r="U1018" s="31">
        <f>IF($A1018&lt;=Inputs!$B$13,RAND(),"")</f>
        <v/>
      </c>
      <c r="V1018" s="31">
        <f>IF($A1018&lt;=Inputs!$B$13,RAND(),"")</f>
        <v/>
      </c>
      <c r="W1018" s="31">
        <f>IF($A1018&lt;=Inputs!$B$13,RAND(),"")</f>
        <v/>
      </c>
      <c r="X1018" s="31">
        <f>IF($A1018&lt;=Inputs!$B$13,RAND(),"")</f>
        <v/>
      </c>
      <c r="Y1018" s="31">
        <f>IF($A1018&lt;=Inputs!$B$13,RAND(),"")</f>
        <v/>
      </c>
    </row>
    <row r="1019">
      <c r="A1019" t="n">
        <v>1014</v>
      </c>
      <c r="B1019" s="26">
        <f>IF($A1019&lt;=Inputs!$B$13,IF(Inputs!$B$8&gt;0,SUM(F1019:O1019)/Inputs!$B$8,0),"")</f>
        <v/>
      </c>
      <c r="C1019" s="27">
        <f>IF($A1019&lt;=Inputs!$B$13,B1019/100,"")</f>
        <v/>
      </c>
      <c r="D1019" s="28">
        <f>IF($A1019&lt;=Inputs!$B$13,C1019*Inputs!$B$7,"")</f>
        <v/>
      </c>
      <c r="E1019" s="29">
        <f>IF($A1019&lt;=Inputs!$B$13,IF(D1019&gt;0,1,0),"")</f>
        <v/>
      </c>
      <c r="F1019" s="26">
        <f>IF($A1019&lt;=Inputs!$B$13,IF(1&lt;=Inputs!$B$8,IF(Inputs!$B$12&gt;0,MAX(MIN(NORM.INV(RAND(),LOOKUP(P1019,Inputs!$J$6:$J$9,Inputs!$G$6:$G$9),LOOKUP(P1019,Inputs!$J$6:$J$9,Inputs!$H$6:$H$9)),Inputs!$B$12),-Inputs!$B$12),NORM.INV(RAND(),LOOKUP(P1019,Inputs!$J$6:$J$9,Inputs!$G$6:$G$9),LOOKUP(P1019,Inputs!$J$6:$J$9,Inputs!$H$6:$H$9))),0),"" )</f>
        <v/>
      </c>
      <c r="G1019" s="26">
        <f>IF($A1019&lt;=Inputs!$B$13,IF(2&lt;=Inputs!$B$8,IF(Inputs!$B$12&gt;0,MAX(MIN(NORM.INV(RAND(),LOOKUP(Q1019,Inputs!$J$6:$J$9,Inputs!$G$6:$G$9),LOOKUP(Q1019,Inputs!$J$6:$J$9,Inputs!$H$6:$H$9)),Inputs!$B$12),-Inputs!$B$12),NORM.INV(RAND(),LOOKUP(Q1019,Inputs!$J$6:$J$9,Inputs!$G$6:$G$9),LOOKUP(Q1019,Inputs!$J$6:$J$9,Inputs!$H$6:$H$9))),0),"" )</f>
        <v/>
      </c>
      <c r="H1019" s="26">
        <f>IF($A1019&lt;=Inputs!$B$13,IF(3&lt;=Inputs!$B$8,IF(Inputs!$B$12&gt;0,MAX(MIN(NORM.INV(RAND(),LOOKUP(R1019,Inputs!$J$6:$J$9,Inputs!$G$6:$G$9),LOOKUP(R1019,Inputs!$J$6:$J$9,Inputs!$H$6:$H$9)),Inputs!$B$12),-Inputs!$B$12),NORM.INV(RAND(),LOOKUP(R1019,Inputs!$J$6:$J$9,Inputs!$G$6:$G$9),LOOKUP(R1019,Inputs!$J$6:$J$9,Inputs!$H$6:$H$9))),0),"" )</f>
        <v/>
      </c>
      <c r="I1019" s="26">
        <f>IF($A1019&lt;=Inputs!$B$13,IF(4&lt;=Inputs!$B$8,IF(Inputs!$B$12&gt;0,MAX(MIN(NORM.INV(RAND(),LOOKUP(S1019,Inputs!$J$6:$J$9,Inputs!$G$6:$G$9),LOOKUP(S1019,Inputs!$J$6:$J$9,Inputs!$H$6:$H$9)),Inputs!$B$12),-Inputs!$B$12),NORM.INV(RAND(),LOOKUP(S1019,Inputs!$J$6:$J$9,Inputs!$G$6:$G$9),LOOKUP(S1019,Inputs!$J$6:$J$9,Inputs!$H$6:$H$9))),0),"" )</f>
        <v/>
      </c>
      <c r="J1019" s="26">
        <f>IF($A1019&lt;=Inputs!$B$13,IF(5&lt;=Inputs!$B$8,IF(Inputs!$B$12&gt;0,MAX(MIN(NORM.INV(RAND(),LOOKUP(T1019,Inputs!$J$6:$J$9,Inputs!$G$6:$G$9),LOOKUP(T1019,Inputs!$J$6:$J$9,Inputs!$H$6:$H$9)),Inputs!$B$12),-Inputs!$B$12),NORM.INV(RAND(),LOOKUP(T1019,Inputs!$J$6:$J$9,Inputs!$G$6:$G$9),LOOKUP(T1019,Inputs!$J$6:$J$9,Inputs!$H$6:$H$9))),0),"" )</f>
        <v/>
      </c>
      <c r="K1019" s="26">
        <f>IF($A1019&lt;=Inputs!$B$13,IF(6&lt;=Inputs!$B$8,IF(Inputs!$B$12&gt;0,MAX(MIN(NORM.INV(RAND(),LOOKUP(U1019,Inputs!$J$6:$J$9,Inputs!$G$6:$G$9),LOOKUP(U1019,Inputs!$J$6:$J$9,Inputs!$H$6:$H$9)),Inputs!$B$12),-Inputs!$B$12),NORM.INV(RAND(),LOOKUP(U1019,Inputs!$J$6:$J$9,Inputs!$G$6:$G$9),LOOKUP(U1019,Inputs!$J$6:$J$9,Inputs!$H$6:$H$9))),0),"" )</f>
        <v/>
      </c>
      <c r="L1019" s="26">
        <f>IF($A1019&lt;=Inputs!$B$13,IF(7&lt;=Inputs!$B$8,IF(Inputs!$B$12&gt;0,MAX(MIN(NORM.INV(RAND(),LOOKUP(V1019,Inputs!$J$6:$J$9,Inputs!$G$6:$G$9),LOOKUP(V1019,Inputs!$J$6:$J$9,Inputs!$H$6:$H$9)),Inputs!$B$12),-Inputs!$B$12),NORM.INV(RAND(),LOOKUP(V1019,Inputs!$J$6:$J$9,Inputs!$G$6:$G$9),LOOKUP(V1019,Inputs!$J$6:$J$9,Inputs!$H$6:$H$9))),0),"" )</f>
        <v/>
      </c>
      <c r="M1019" s="26">
        <f>IF($A1019&lt;=Inputs!$B$13,IF(8&lt;=Inputs!$B$8,IF(Inputs!$B$12&gt;0,MAX(MIN(NORM.INV(RAND(),LOOKUP(W1019,Inputs!$J$6:$J$9,Inputs!$G$6:$G$9),LOOKUP(W1019,Inputs!$J$6:$J$9,Inputs!$H$6:$H$9)),Inputs!$B$12),-Inputs!$B$12),NORM.INV(RAND(),LOOKUP(W1019,Inputs!$J$6:$J$9,Inputs!$G$6:$G$9),LOOKUP(W1019,Inputs!$J$6:$J$9,Inputs!$H$6:$H$9))),0),"" )</f>
        <v/>
      </c>
      <c r="N1019" s="26">
        <f>IF($A1019&lt;=Inputs!$B$13,IF(9&lt;=Inputs!$B$8,IF(Inputs!$B$12&gt;0,MAX(MIN(NORM.INV(RAND(),LOOKUP(X1019,Inputs!$J$6:$J$9,Inputs!$G$6:$G$9),LOOKUP(X1019,Inputs!$J$6:$J$9,Inputs!$H$6:$H$9)),Inputs!$B$12),-Inputs!$B$12),NORM.INV(RAND(),LOOKUP(X1019,Inputs!$J$6:$J$9,Inputs!$G$6:$G$9),LOOKUP(X1019,Inputs!$J$6:$J$9,Inputs!$H$6:$H$9))),0),"" )</f>
        <v/>
      </c>
      <c r="O1019" s="26">
        <f>IF($A1019&lt;=Inputs!$B$13,IF(10&lt;=Inputs!$B$8,IF(Inputs!$B$12&gt;0,MAX(MIN(NORM.INV(RAND(),LOOKUP(Y1019,Inputs!$J$6:$J$9,Inputs!$G$6:$G$9),LOOKUP(Y1019,Inputs!$J$6:$J$9,Inputs!$H$6:$H$9)),Inputs!$B$12),-Inputs!$B$12),NORM.INV(RAND(),LOOKUP(Y1019,Inputs!$J$6:$J$9,Inputs!$G$6:$G$9),LOOKUP(Y1019,Inputs!$J$6:$J$9,Inputs!$H$6:$H$9))),0),"" )</f>
        <v/>
      </c>
      <c r="P1019" s="31">
        <f>IF($A1019&lt;=Inputs!$B$13,RAND(),"")</f>
        <v/>
      </c>
      <c r="Q1019" s="31">
        <f>IF($A1019&lt;=Inputs!$B$13,RAND(),"")</f>
        <v/>
      </c>
      <c r="R1019" s="31">
        <f>IF($A1019&lt;=Inputs!$B$13,RAND(),"")</f>
        <v/>
      </c>
      <c r="S1019" s="31">
        <f>IF($A1019&lt;=Inputs!$B$13,RAND(),"")</f>
        <v/>
      </c>
      <c r="T1019" s="31">
        <f>IF($A1019&lt;=Inputs!$B$13,RAND(),"")</f>
        <v/>
      </c>
      <c r="U1019" s="31">
        <f>IF($A1019&lt;=Inputs!$B$13,RAND(),"")</f>
        <v/>
      </c>
      <c r="V1019" s="31">
        <f>IF($A1019&lt;=Inputs!$B$13,RAND(),"")</f>
        <v/>
      </c>
      <c r="W1019" s="31">
        <f>IF($A1019&lt;=Inputs!$B$13,RAND(),"")</f>
        <v/>
      </c>
      <c r="X1019" s="31">
        <f>IF($A1019&lt;=Inputs!$B$13,RAND(),"")</f>
        <v/>
      </c>
      <c r="Y1019" s="31">
        <f>IF($A1019&lt;=Inputs!$B$13,RAND(),"")</f>
        <v/>
      </c>
    </row>
    <row r="1020">
      <c r="A1020" t="n">
        <v>1015</v>
      </c>
      <c r="B1020" s="26">
        <f>IF($A1020&lt;=Inputs!$B$13,IF(Inputs!$B$8&gt;0,SUM(F1020:O1020)/Inputs!$B$8,0),"")</f>
        <v/>
      </c>
      <c r="C1020" s="27">
        <f>IF($A1020&lt;=Inputs!$B$13,B1020/100,"")</f>
        <v/>
      </c>
      <c r="D1020" s="28">
        <f>IF($A1020&lt;=Inputs!$B$13,C1020*Inputs!$B$7,"")</f>
        <v/>
      </c>
      <c r="E1020" s="29">
        <f>IF($A1020&lt;=Inputs!$B$13,IF(D1020&gt;0,1,0),"")</f>
        <v/>
      </c>
      <c r="F1020" s="26">
        <f>IF($A1020&lt;=Inputs!$B$13,IF(1&lt;=Inputs!$B$8,IF(Inputs!$B$12&gt;0,MAX(MIN(NORM.INV(RAND(),LOOKUP(P1020,Inputs!$J$6:$J$9,Inputs!$G$6:$G$9),LOOKUP(P1020,Inputs!$J$6:$J$9,Inputs!$H$6:$H$9)),Inputs!$B$12),-Inputs!$B$12),NORM.INV(RAND(),LOOKUP(P1020,Inputs!$J$6:$J$9,Inputs!$G$6:$G$9),LOOKUP(P1020,Inputs!$J$6:$J$9,Inputs!$H$6:$H$9))),0),"" )</f>
        <v/>
      </c>
      <c r="G1020" s="26">
        <f>IF($A1020&lt;=Inputs!$B$13,IF(2&lt;=Inputs!$B$8,IF(Inputs!$B$12&gt;0,MAX(MIN(NORM.INV(RAND(),LOOKUP(Q1020,Inputs!$J$6:$J$9,Inputs!$G$6:$G$9),LOOKUP(Q1020,Inputs!$J$6:$J$9,Inputs!$H$6:$H$9)),Inputs!$B$12),-Inputs!$B$12),NORM.INV(RAND(),LOOKUP(Q1020,Inputs!$J$6:$J$9,Inputs!$G$6:$G$9),LOOKUP(Q1020,Inputs!$J$6:$J$9,Inputs!$H$6:$H$9))),0),"" )</f>
        <v/>
      </c>
      <c r="H1020" s="26">
        <f>IF($A1020&lt;=Inputs!$B$13,IF(3&lt;=Inputs!$B$8,IF(Inputs!$B$12&gt;0,MAX(MIN(NORM.INV(RAND(),LOOKUP(R1020,Inputs!$J$6:$J$9,Inputs!$G$6:$G$9),LOOKUP(R1020,Inputs!$J$6:$J$9,Inputs!$H$6:$H$9)),Inputs!$B$12),-Inputs!$B$12),NORM.INV(RAND(),LOOKUP(R1020,Inputs!$J$6:$J$9,Inputs!$G$6:$G$9),LOOKUP(R1020,Inputs!$J$6:$J$9,Inputs!$H$6:$H$9))),0),"" )</f>
        <v/>
      </c>
      <c r="I1020" s="26">
        <f>IF($A1020&lt;=Inputs!$B$13,IF(4&lt;=Inputs!$B$8,IF(Inputs!$B$12&gt;0,MAX(MIN(NORM.INV(RAND(),LOOKUP(S1020,Inputs!$J$6:$J$9,Inputs!$G$6:$G$9),LOOKUP(S1020,Inputs!$J$6:$J$9,Inputs!$H$6:$H$9)),Inputs!$B$12),-Inputs!$B$12),NORM.INV(RAND(),LOOKUP(S1020,Inputs!$J$6:$J$9,Inputs!$G$6:$G$9),LOOKUP(S1020,Inputs!$J$6:$J$9,Inputs!$H$6:$H$9))),0),"" )</f>
        <v/>
      </c>
      <c r="J1020" s="26">
        <f>IF($A1020&lt;=Inputs!$B$13,IF(5&lt;=Inputs!$B$8,IF(Inputs!$B$12&gt;0,MAX(MIN(NORM.INV(RAND(),LOOKUP(T1020,Inputs!$J$6:$J$9,Inputs!$G$6:$G$9),LOOKUP(T1020,Inputs!$J$6:$J$9,Inputs!$H$6:$H$9)),Inputs!$B$12),-Inputs!$B$12),NORM.INV(RAND(),LOOKUP(T1020,Inputs!$J$6:$J$9,Inputs!$G$6:$G$9),LOOKUP(T1020,Inputs!$J$6:$J$9,Inputs!$H$6:$H$9))),0),"" )</f>
        <v/>
      </c>
      <c r="K1020" s="26">
        <f>IF($A1020&lt;=Inputs!$B$13,IF(6&lt;=Inputs!$B$8,IF(Inputs!$B$12&gt;0,MAX(MIN(NORM.INV(RAND(),LOOKUP(U1020,Inputs!$J$6:$J$9,Inputs!$G$6:$G$9),LOOKUP(U1020,Inputs!$J$6:$J$9,Inputs!$H$6:$H$9)),Inputs!$B$12),-Inputs!$B$12),NORM.INV(RAND(),LOOKUP(U1020,Inputs!$J$6:$J$9,Inputs!$G$6:$G$9),LOOKUP(U1020,Inputs!$J$6:$J$9,Inputs!$H$6:$H$9))),0),"" )</f>
        <v/>
      </c>
      <c r="L1020" s="26">
        <f>IF($A1020&lt;=Inputs!$B$13,IF(7&lt;=Inputs!$B$8,IF(Inputs!$B$12&gt;0,MAX(MIN(NORM.INV(RAND(),LOOKUP(V1020,Inputs!$J$6:$J$9,Inputs!$G$6:$G$9),LOOKUP(V1020,Inputs!$J$6:$J$9,Inputs!$H$6:$H$9)),Inputs!$B$12),-Inputs!$B$12),NORM.INV(RAND(),LOOKUP(V1020,Inputs!$J$6:$J$9,Inputs!$G$6:$G$9),LOOKUP(V1020,Inputs!$J$6:$J$9,Inputs!$H$6:$H$9))),0),"" )</f>
        <v/>
      </c>
      <c r="M1020" s="26">
        <f>IF($A1020&lt;=Inputs!$B$13,IF(8&lt;=Inputs!$B$8,IF(Inputs!$B$12&gt;0,MAX(MIN(NORM.INV(RAND(),LOOKUP(W1020,Inputs!$J$6:$J$9,Inputs!$G$6:$G$9),LOOKUP(W1020,Inputs!$J$6:$J$9,Inputs!$H$6:$H$9)),Inputs!$B$12),-Inputs!$B$12),NORM.INV(RAND(),LOOKUP(W1020,Inputs!$J$6:$J$9,Inputs!$G$6:$G$9),LOOKUP(W1020,Inputs!$J$6:$J$9,Inputs!$H$6:$H$9))),0),"" )</f>
        <v/>
      </c>
      <c r="N1020" s="26">
        <f>IF($A1020&lt;=Inputs!$B$13,IF(9&lt;=Inputs!$B$8,IF(Inputs!$B$12&gt;0,MAX(MIN(NORM.INV(RAND(),LOOKUP(X1020,Inputs!$J$6:$J$9,Inputs!$G$6:$G$9),LOOKUP(X1020,Inputs!$J$6:$J$9,Inputs!$H$6:$H$9)),Inputs!$B$12),-Inputs!$B$12),NORM.INV(RAND(),LOOKUP(X1020,Inputs!$J$6:$J$9,Inputs!$G$6:$G$9),LOOKUP(X1020,Inputs!$J$6:$J$9,Inputs!$H$6:$H$9))),0),"" )</f>
        <v/>
      </c>
      <c r="O1020" s="26">
        <f>IF($A1020&lt;=Inputs!$B$13,IF(10&lt;=Inputs!$B$8,IF(Inputs!$B$12&gt;0,MAX(MIN(NORM.INV(RAND(),LOOKUP(Y1020,Inputs!$J$6:$J$9,Inputs!$G$6:$G$9),LOOKUP(Y1020,Inputs!$J$6:$J$9,Inputs!$H$6:$H$9)),Inputs!$B$12),-Inputs!$B$12),NORM.INV(RAND(),LOOKUP(Y1020,Inputs!$J$6:$J$9,Inputs!$G$6:$G$9),LOOKUP(Y1020,Inputs!$J$6:$J$9,Inputs!$H$6:$H$9))),0),"" )</f>
        <v/>
      </c>
      <c r="P1020" s="31">
        <f>IF($A1020&lt;=Inputs!$B$13,RAND(),"")</f>
        <v/>
      </c>
      <c r="Q1020" s="31">
        <f>IF($A1020&lt;=Inputs!$B$13,RAND(),"")</f>
        <v/>
      </c>
      <c r="R1020" s="31">
        <f>IF($A1020&lt;=Inputs!$B$13,RAND(),"")</f>
        <v/>
      </c>
      <c r="S1020" s="31">
        <f>IF($A1020&lt;=Inputs!$B$13,RAND(),"")</f>
        <v/>
      </c>
      <c r="T1020" s="31">
        <f>IF($A1020&lt;=Inputs!$B$13,RAND(),"")</f>
        <v/>
      </c>
      <c r="U1020" s="31">
        <f>IF($A1020&lt;=Inputs!$B$13,RAND(),"")</f>
        <v/>
      </c>
      <c r="V1020" s="31">
        <f>IF($A1020&lt;=Inputs!$B$13,RAND(),"")</f>
        <v/>
      </c>
      <c r="W1020" s="31">
        <f>IF($A1020&lt;=Inputs!$B$13,RAND(),"")</f>
        <v/>
      </c>
      <c r="X1020" s="31">
        <f>IF($A1020&lt;=Inputs!$B$13,RAND(),"")</f>
        <v/>
      </c>
      <c r="Y1020" s="31">
        <f>IF($A1020&lt;=Inputs!$B$13,RAND(),"")</f>
        <v/>
      </c>
    </row>
    <row r="1021">
      <c r="A1021" t="n">
        <v>1016</v>
      </c>
      <c r="B1021" s="26">
        <f>IF($A1021&lt;=Inputs!$B$13,IF(Inputs!$B$8&gt;0,SUM(F1021:O1021)/Inputs!$B$8,0),"")</f>
        <v/>
      </c>
      <c r="C1021" s="27">
        <f>IF($A1021&lt;=Inputs!$B$13,B1021/100,"")</f>
        <v/>
      </c>
      <c r="D1021" s="28">
        <f>IF($A1021&lt;=Inputs!$B$13,C1021*Inputs!$B$7,"")</f>
        <v/>
      </c>
      <c r="E1021" s="29">
        <f>IF($A1021&lt;=Inputs!$B$13,IF(D1021&gt;0,1,0),"")</f>
        <v/>
      </c>
      <c r="F1021" s="26">
        <f>IF($A1021&lt;=Inputs!$B$13,IF(1&lt;=Inputs!$B$8,IF(Inputs!$B$12&gt;0,MAX(MIN(NORM.INV(RAND(),LOOKUP(P1021,Inputs!$J$6:$J$9,Inputs!$G$6:$G$9),LOOKUP(P1021,Inputs!$J$6:$J$9,Inputs!$H$6:$H$9)),Inputs!$B$12),-Inputs!$B$12),NORM.INV(RAND(),LOOKUP(P1021,Inputs!$J$6:$J$9,Inputs!$G$6:$G$9),LOOKUP(P1021,Inputs!$J$6:$J$9,Inputs!$H$6:$H$9))),0),"" )</f>
        <v/>
      </c>
      <c r="G1021" s="26">
        <f>IF($A1021&lt;=Inputs!$B$13,IF(2&lt;=Inputs!$B$8,IF(Inputs!$B$12&gt;0,MAX(MIN(NORM.INV(RAND(),LOOKUP(Q1021,Inputs!$J$6:$J$9,Inputs!$G$6:$G$9),LOOKUP(Q1021,Inputs!$J$6:$J$9,Inputs!$H$6:$H$9)),Inputs!$B$12),-Inputs!$B$12),NORM.INV(RAND(),LOOKUP(Q1021,Inputs!$J$6:$J$9,Inputs!$G$6:$G$9),LOOKUP(Q1021,Inputs!$J$6:$J$9,Inputs!$H$6:$H$9))),0),"" )</f>
        <v/>
      </c>
      <c r="H1021" s="26">
        <f>IF($A1021&lt;=Inputs!$B$13,IF(3&lt;=Inputs!$B$8,IF(Inputs!$B$12&gt;0,MAX(MIN(NORM.INV(RAND(),LOOKUP(R1021,Inputs!$J$6:$J$9,Inputs!$G$6:$G$9),LOOKUP(R1021,Inputs!$J$6:$J$9,Inputs!$H$6:$H$9)),Inputs!$B$12),-Inputs!$B$12),NORM.INV(RAND(),LOOKUP(R1021,Inputs!$J$6:$J$9,Inputs!$G$6:$G$9),LOOKUP(R1021,Inputs!$J$6:$J$9,Inputs!$H$6:$H$9))),0),"" )</f>
        <v/>
      </c>
      <c r="I1021" s="26">
        <f>IF($A1021&lt;=Inputs!$B$13,IF(4&lt;=Inputs!$B$8,IF(Inputs!$B$12&gt;0,MAX(MIN(NORM.INV(RAND(),LOOKUP(S1021,Inputs!$J$6:$J$9,Inputs!$G$6:$G$9),LOOKUP(S1021,Inputs!$J$6:$J$9,Inputs!$H$6:$H$9)),Inputs!$B$12),-Inputs!$B$12),NORM.INV(RAND(),LOOKUP(S1021,Inputs!$J$6:$J$9,Inputs!$G$6:$G$9),LOOKUP(S1021,Inputs!$J$6:$J$9,Inputs!$H$6:$H$9))),0),"" )</f>
        <v/>
      </c>
      <c r="J1021" s="26">
        <f>IF($A1021&lt;=Inputs!$B$13,IF(5&lt;=Inputs!$B$8,IF(Inputs!$B$12&gt;0,MAX(MIN(NORM.INV(RAND(),LOOKUP(T1021,Inputs!$J$6:$J$9,Inputs!$G$6:$G$9),LOOKUP(T1021,Inputs!$J$6:$J$9,Inputs!$H$6:$H$9)),Inputs!$B$12),-Inputs!$B$12),NORM.INV(RAND(),LOOKUP(T1021,Inputs!$J$6:$J$9,Inputs!$G$6:$G$9),LOOKUP(T1021,Inputs!$J$6:$J$9,Inputs!$H$6:$H$9))),0),"" )</f>
        <v/>
      </c>
      <c r="K1021" s="26">
        <f>IF($A1021&lt;=Inputs!$B$13,IF(6&lt;=Inputs!$B$8,IF(Inputs!$B$12&gt;0,MAX(MIN(NORM.INV(RAND(),LOOKUP(U1021,Inputs!$J$6:$J$9,Inputs!$G$6:$G$9),LOOKUP(U1021,Inputs!$J$6:$J$9,Inputs!$H$6:$H$9)),Inputs!$B$12),-Inputs!$B$12),NORM.INV(RAND(),LOOKUP(U1021,Inputs!$J$6:$J$9,Inputs!$G$6:$G$9),LOOKUP(U1021,Inputs!$J$6:$J$9,Inputs!$H$6:$H$9))),0),"" )</f>
        <v/>
      </c>
      <c r="L1021" s="26">
        <f>IF($A1021&lt;=Inputs!$B$13,IF(7&lt;=Inputs!$B$8,IF(Inputs!$B$12&gt;0,MAX(MIN(NORM.INV(RAND(),LOOKUP(V1021,Inputs!$J$6:$J$9,Inputs!$G$6:$G$9),LOOKUP(V1021,Inputs!$J$6:$J$9,Inputs!$H$6:$H$9)),Inputs!$B$12),-Inputs!$B$12),NORM.INV(RAND(),LOOKUP(V1021,Inputs!$J$6:$J$9,Inputs!$G$6:$G$9),LOOKUP(V1021,Inputs!$J$6:$J$9,Inputs!$H$6:$H$9))),0),"" )</f>
        <v/>
      </c>
      <c r="M1021" s="26">
        <f>IF($A1021&lt;=Inputs!$B$13,IF(8&lt;=Inputs!$B$8,IF(Inputs!$B$12&gt;0,MAX(MIN(NORM.INV(RAND(),LOOKUP(W1021,Inputs!$J$6:$J$9,Inputs!$G$6:$G$9),LOOKUP(W1021,Inputs!$J$6:$J$9,Inputs!$H$6:$H$9)),Inputs!$B$12),-Inputs!$B$12),NORM.INV(RAND(),LOOKUP(W1021,Inputs!$J$6:$J$9,Inputs!$G$6:$G$9),LOOKUP(W1021,Inputs!$J$6:$J$9,Inputs!$H$6:$H$9))),0),"" )</f>
        <v/>
      </c>
      <c r="N1021" s="26">
        <f>IF($A1021&lt;=Inputs!$B$13,IF(9&lt;=Inputs!$B$8,IF(Inputs!$B$12&gt;0,MAX(MIN(NORM.INV(RAND(),LOOKUP(X1021,Inputs!$J$6:$J$9,Inputs!$G$6:$G$9),LOOKUP(X1021,Inputs!$J$6:$J$9,Inputs!$H$6:$H$9)),Inputs!$B$12),-Inputs!$B$12),NORM.INV(RAND(),LOOKUP(X1021,Inputs!$J$6:$J$9,Inputs!$G$6:$G$9),LOOKUP(X1021,Inputs!$J$6:$J$9,Inputs!$H$6:$H$9))),0),"" )</f>
        <v/>
      </c>
      <c r="O1021" s="26">
        <f>IF($A1021&lt;=Inputs!$B$13,IF(10&lt;=Inputs!$B$8,IF(Inputs!$B$12&gt;0,MAX(MIN(NORM.INV(RAND(),LOOKUP(Y1021,Inputs!$J$6:$J$9,Inputs!$G$6:$G$9),LOOKUP(Y1021,Inputs!$J$6:$J$9,Inputs!$H$6:$H$9)),Inputs!$B$12),-Inputs!$B$12),NORM.INV(RAND(),LOOKUP(Y1021,Inputs!$J$6:$J$9,Inputs!$G$6:$G$9),LOOKUP(Y1021,Inputs!$J$6:$J$9,Inputs!$H$6:$H$9))),0),"" )</f>
        <v/>
      </c>
      <c r="P1021" s="31">
        <f>IF($A1021&lt;=Inputs!$B$13,RAND(),"")</f>
        <v/>
      </c>
      <c r="Q1021" s="31">
        <f>IF($A1021&lt;=Inputs!$B$13,RAND(),"")</f>
        <v/>
      </c>
      <c r="R1021" s="31">
        <f>IF($A1021&lt;=Inputs!$B$13,RAND(),"")</f>
        <v/>
      </c>
      <c r="S1021" s="31">
        <f>IF($A1021&lt;=Inputs!$B$13,RAND(),"")</f>
        <v/>
      </c>
      <c r="T1021" s="31">
        <f>IF($A1021&lt;=Inputs!$B$13,RAND(),"")</f>
        <v/>
      </c>
      <c r="U1021" s="31">
        <f>IF($A1021&lt;=Inputs!$B$13,RAND(),"")</f>
        <v/>
      </c>
      <c r="V1021" s="31">
        <f>IF($A1021&lt;=Inputs!$B$13,RAND(),"")</f>
        <v/>
      </c>
      <c r="W1021" s="31">
        <f>IF($A1021&lt;=Inputs!$B$13,RAND(),"")</f>
        <v/>
      </c>
      <c r="X1021" s="31">
        <f>IF($A1021&lt;=Inputs!$B$13,RAND(),"")</f>
        <v/>
      </c>
      <c r="Y1021" s="31">
        <f>IF($A1021&lt;=Inputs!$B$13,RAND(),"")</f>
        <v/>
      </c>
    </row>
    <row r="1022">
      <c r="A1022" t="n">
        <v>1017</v>
      </c>
      <c r="B1022" s="26">
        <f>IF($A1022&lt;=Inputs!$B$13,IF(Inputs!$B$8&gt;0,SUM(F1022:O1022)/Inputs!$B$8,0),"")</f>
        <v/>
      </c>
      <c r="C1022" s="27">
        <f>IF($A1022&lt;=Inputs!$B$13,B1022/100,"")</f>
        <v/>
      </c>
      <c r="D1022" s="28">
        <f>IF($A1022&lt;=Inputs!$B$13,C1022*Inputs!$B$7,"")</f>
        <v/>
      </c>
      <c r="E1022" s="29">
        <f>IF($A1022&lt;=Inputs!$B$13,IF(D1022&gt;0,1,0),"")</f>
        <v/>
      </c>
      <c r="F1022" s="26">
        <f>IF($A1022&lt;=Inputs!$B$13,IF(1&lt;=Inputs!$B$8,IF(Inputs!$B$12&gt;0,MAX(MIN(NORM.INV(RAND(),LOOKUP(P1022,Inputs!$J$6:$J$9,Inputs!$G$6:$G$9),LOOKUP(P1022,Inputs!$J$6:$J$9,Inputs!$H$6:$H$9)),Inputs!$B$12),-Inputs!$B$12),NORM.INV(RAND(),LOOKUP(P1022,Inputs!$J$6:$J$9,Inputs!$G$6:$G$9),LOOKUP(P1022,Inputs!$J$6:$J$9,Inputs!$H$6:$H$9))),0),"" )</f>
        <v/>
      </c>
      <c r="G1022" s="26">
        <f>IF($A1022&lt;=Inputs!$B$13,IF(2&lt;=Inputs!$B$8,IF(Inputs!$B$12&gt;0,MAX(MIN(NORM.INV(RAND(),LOOKUP(Q1022,Inputs!$J$6:$J$9,Inputs!$G$6:$G$9),LOOKUP(Q1022,Inputs!$J$6:$J$9,Inputs!$H$6:$H$9)),Inputs!$B$12),-Inputs!$B$12),NORM.INV(RAND(),LOOKUP(Q1022,Inputs!$J$6:$J$9,Inputs!$G$6:$G$9),LOOKUP(Q1022,Inputs!$J$6:$J$9,Inputs!$H$6:$H$9))),0),"" )</f>
        <v/>
      </c>
      <c r="H1022" s="26">
        <f>IF($A1022&lt;=Inputs!$B$13,IF(3&lt;=Inputs!$B$8,IF(Inputs!$B$12&gt;0,MAX(MIN(NORM.INV(RAND(),LOOKUP(R1022,Inputs!$J$6:$J$9,Inputs!$G$6:$G$9),LOOKUP(R1022,Inputs!$J$6:$J$9,Inputs!$H$6:$H$9)),Inputs!$B$12),-Inputs!$B$12),NORM.INV(RAND(),LOOKUP(R1022,Inputs!$J$6:$J$9,Inputs!$G$6:$G$9),LOOKUP(R1022,Inputs!$J$6:$J$9,Inputs!$H$6:$H$9))),0),"" )</f>
        <v/>
      </c>
      <c r="I1022" s="26">
        <f>IF($A1022&lt;=Inputs!$B$13,IF(4&lt;=Inputs!$B$8,IF(Inputs!$B$12&gt;0,MAX(MIN(NORM.INV(RAND(),LOOKUP(S1022,Inputs!$J$6:$J$9,Inputs!$G$6:$G$9),LOOKUP(S1022,Inputs!$J$6:$J$9,Inputs!$H$6:$H$9)),Inputs!$B$12),-Inputs!$B$12),NORM.INV(RAND(),LOOKUP(S1022,Inputs!$J$6:$J$9,Inputs!$G$6:$G$9),LOOKUP(S1022,Inputs!$J$6:$J$9,Inputs!$H$6:$H$9))),0),"" )</f>
        <v/>
      </c>
      <c r="J1022" s="26">
        <f>IF($A1022&lt;=Inputs!$B$13,IF(5&lt;=Inputs!$B$8,IF(Inputs!$B$12&gt;0,MAX(MIN(NORM.INV(RAND(),LOOKUP(T1022,Inputs!$J$6:$J$9,Inputs!$G$6:$G$9),LOOKUP(T1022,Inputs!$J$6:$J$9,Inputs!$H$6:$H$9)),Inputs!$B$12),-Inputs!$B$12),NORM.INV(RAND(),LOOKUP(T1022,Inputs!$J$6:$J$9,Inputs!$G$6:$G$9),LOOKUP(T1022,Inputs!$J$6:$J$9,Inputs!$H$6:$H$9))),0),"" )</f>
        <v/>
      </c>
      <c r="K1022" s="26">
        <f>IF($A1022&lt;=Inputs!$B$13,IF(6&lt;=Inputs!$B$8,IF(Inputs!$B$12&gt;0,MAX(MIN(NORM.INV(RAND(),LOOKUP(U1022,Inputs!$J$6:$J$9,Inputs!$G$6:$G$9),LOOKUP(U1022,Inputs!$J$6:$J$9,Inputs!$H$6:$H$9)),Inputs!$B$12),-Inputs!$B$12),NORM.INV(RAND(),LOOKUP(U1022,Inputs!$J$6:$J$9,Inputs!$G$6:$G$9),LOOKUP(U1022,Inputs!$J$6:$J$9,Inputs!$H$6:$H$9))),0),"" )</f>
        <v/>
      </c>
      <c r="L1022" s="26">
        <f>IF($A1022&lt;=Inputs!$B$13,IF(7&lt;=Inputs!$B$8,IF(Inputs!$B$12&gt;0,MAX(MIN(NORM.INV(RAND(),LOOKUP(V1022,Inputs!$J$6:$J$9,Inputs!$G$6:$G$9),LOOKUP(V1022,Inputs!$J$6:$J$9,Inputs!$H$6:$H$9)),Inputs!$B$12),-Inputs!$B$12),NORM.INV(RAND(),LOOKUP(V1022,Inputs!$J$6:$J$9,Inputs!$G$6:$G$9),LOOKUP(V1022,Inputs!$J$6:$J$9,Inputs!$H$6:$H$9))),0),"" )</f>
        <v/>
      </c>
      <c r="M1022" s="26">
        <f>IF($A1022&lt;=Inputs!$B$13,IF(8&lt;=Inputs!$B$8,IF(Inputs!$B$12&gt;0,MAX(MIN(NORM.INV(RAND(),LOOKUP(W1022,Inputs!$J$6:$J$9,Inputs!$G$6:$G$9),LOOKUP(W1022,Inputs!$J$6:$J$9,Inputs!$H$6:$H$9)),Inputs!$B$12),-Inputs!$B$12),NORM.INV(RAND(),LOOKUP(W1022,Inputs!$J$6:$J$9,Inputs!$G$6:$G$9),LOOKUP(W1022,Inputs!$J$6:$J$9,Inputs!$H$6:$H$9))),0),"" )</f>
        <v/>
      </c>
      <c r="N1022" s="26">
        <f>IF($A1022&lt;=Inputs!$B$13,IF(9&lt;=Inputs!$B$8,IF(Inputs!$B$12&gt;0,MAX(MIN(NORM.INV(RAND(),LOOKUP(X1022,Inputs!$J$6:$J$9,Inputs!$G$6:$G$9),LOOKUP(X1022,Inputs!$J$6:$J$9,Inputs!$H$6:$H$9)),Inputs!$B$12),-Inputs!$B$12),NORM.INV(RAND(),LOOKUP(X1022,Inputs!$J$6:$J$9,Inputs!$G$6:$G$9),LOOKUP(X1022,Inputs!$J$6:$J$9,Inputs!$H$6:$H$9))),0),"" )</f>
        <v/>
      </c>
      <c r="O1022" s="26">
        <f>IF($A1022&lt;=Inputs!$B$13,IF(10&lt;=Inputs!$B$8,IF(Inputs!$B$12&gt;0,MAX(MIN(NORM.INV(RAND(),LOOKUP(Y1022,Inputs!$J$6:$J$9,Inputs!$G$6:$G$9),LOOKUP(Y1022,Inputs!$J$6:$J$9,Inputs!$H$6:$H$9)),Inputs!$B$12),-Inputs!$B$12),NORM.INV(RAND(),LOOKUP(Y1022,Inputs!$J$6:$J$9,Inputs!$G$6:$G$9),LOOKUP(Y1022,Inputs!$J$6:$J$9,Inputs!$H$6:$H$9))),0),"" )</f>
        <v/>
      </c>
      <c r="P1022" s="31">
        <f>IF($A1022&lt;=Inputs!$B$13,RAND(),"")</f>
        <v/>
      </c>
      <c r="Q1022" s="31">
        <f>IF($A1022&lt;=Inputs!$B$13,RAND(),"")</f>
        <v/>
      </c>
      <c r="R1022" s="31">
        <f>IF($A1022&lt;=Inputs!$B$13,RAND(),"")</f>
        <v/>
      </c>
      <c r="S1022" s="31">
        <f>IF($A1022&lt;=Inputs!$B$13,RAND(),"")</f>
        <v/>
      </c>
      <c r="T1022" s="31">
        <f>IF($A1022&lt;=Inputs!$B$13,RAND(),"")</f>
        <v/>
      </c>
      <c r="U1022" s="31">
        <f>IF($A1022&lt;=Inputs!$B$13,RAND(),"")</f>
        <v/>
      </c>
      <c r="V1022" s="31">
        <f>IF($A1022&lt;=Inputs!$B$13,RAND(),"")</f>
        <v/>
      </c>
      <c r="W1022" s="31">
        <f>IF($A1022&lt;=Inputs!$B$13,RAND(),"")</f>
        <v/>
      </c>
      <c r="X1022" s="31">
        <f>IF($A1022&lt;=Inputs!$B$13,RAND(),"")</f>
        <v/>
      </c>
      <c r="Y1022" s="31">
        <f>IF($A1022&lt;=Inputs!$B$13,RAND(),"")</f>
        <v/>
      </c>
    </row>
    <row r="1023">
      <c r="A1023" t="n">
        <v>1018</v>
      </c>
      <c r="B1023" s="26">
        <f>IF($A1023&lt;=Inputs!$B$13,IF(Inputs!$B$8&gt;0,SUM(F1023:O1023)/Inputs!$B$8,0),"")</f>
        <v/>
      </c>
      <c r="C1023" s="27">
        <f>IF($A1023&lt;=Inputs!$B$13,B1023/100,"")</f>
        <v/>
      </c>
      <c r="D1023" s="28">
        <f>IF($A1023&lt;=Inputs!$B$13,C1023*Inputs!$B$7,"")</f>
        <v/>
      </c>
      <c r="E1023" s="29">
        <f>IF($A1023&lt;=Inputs!$B$13,IF(D1023&gt;0,1,0),"")</f>
        <v/>
      </c>
      <c r="F1023" s="26">
        <f>IF($A1023&lt;=Inputs!$B$13,IF(1&lt;=Inputs!$B$8,IF(Inputs!$B$12&gt;0,MAX(MIN(NORM.INV(RAND(),LOOKUP(P1023,Inputs!$J$6:$J$9,Inputs!$G$6:$G$9),LOOKUP(P1023,Inputs!$J$6:$J$9,Inputs!$H$6:$H$9)),Inputs!$B$12),-Inputs!$B$12),NORM.INV(RAND(),LOOKUP(P1023,Inputs!$J$6:$J$9,Inputs!$G$6:$G$9),LOOKUP(P1023,Inputs!$J$6:$J$9,Inputs!$H$6:$H$9))),0),"" )</f>
        <v/>
      </c>
      <c r="G1023" s="26">
        <f>IF($A1023&lt;=Inputs!$B$13,IF(2&lt;=Inputs!$B$8,IF(Inputs!$B$12&gt;0,MAX(MIN(NORM.INV(RAND(),LOOKUP(Q1023,Inputs!$J$6:$J$9,Inputs!$G$6:$G$9),LOOKUP(Q1023,Inputs!$J$6:$J$9,Inputs!$H$6:$H$9)),Inputs!$B$12),-Inputs!$B$12),NORM.INV(RAND(),LOOKUP(Q1023,Inputs!$J$6:$J$9,Inputs!$G$6:$G$9),LOOKUP(Q1023,Inputs!$J$6:$J$9,Inputs!$H$6:$H$9))),0),"" )</f>
        <v/>
      </c>
      <c r="H1023" s="26">
        <f>IF($A1023&lt;=Inputs!$B$13,IF(3&lt;=Inputs!$B$8,IF(Inputs!$B$12&gt;0,MAX(MIN(NORM.INV(RAND(),LOOKUP(R1023,Inputs!$J$6:$J$9,Inputs!$G$6:$G$9),LOOKUP(R1023,Inputs!$J$6:$J$9,Inputs!$H$6:$H$9)),Inputs!$B$12),-Inputs!$B$12),NORM.INV(RAND(),LOOKUP(R1023,Inputs!$J$6:$J$9,Inputs!$G$6:$G$9),LOOKUP(R1023,Inputs!$J$6:$J$9,Inputs!$H$6:$H$9))),0),"" )</f>
        <v/>
      </c>
      <c r="I1023" s="26">
        <f>IF($A1023&lt;=Inputs!$B$13,IF(4&lt;=Inputs!$B$8,IF(Inputs!$B$12&gt;0,MAX(MIN(NORM.INV(RAND(),LOOKUP(S1023,Inputs!$J$6:$J$9,Inputs!$G$6:$G$9),LOOKUP(S1023,Inputs!$J$6:$J$9,Inputs!$H$6:$H$9)),Inputs!$B$12),-Inputs!$B$12),NORM.INV(RAND(),LOOKUP(S1023,Inputs!$J$6:$J$9,Inputs!$G$6:$G$9),LOOKUP(S1023,Inputs!$J$6:$J$9,Inputs!$H$6:$H$9))),0),"" )</f>
        <v/>
      </c>
      <c r="J1023" s="26">
        <f>IF($A1023&lt;=Inputs!$B$13,IF(5&lt;=Inputs!$B$8,IF(Inputs!$B$12&gt;0,MAX(MIN(NORM.INV(RAND(),LOOKUP(T1023,Inputs!$J$6:$J$9,Inputs!$G$6:$G$9),LOOKUP(T1023,Inputs!$J$6:$J$9,Inputs!$H$6:$H$9)),Inputs!$B$12),-Inputs!$B$12),NORM.INV(RAND(),LOOKUP(T1023,Inputs!$J$6:$J$9,Inputs!$G$6:$G$9),LOOKUP(T1023,Inputs!$J$6:$J$9,Inputs!$H$6:$H$9))),0),"" )</f>
        <v/>
      </c>
      <c r="K1023" s="26">
        <f>IF($A1023&lt;=Inputs!$B$13,IF(6&lt;=Inputs!$B$8,IF(Inputs!$B$12&gt;0,MAX(MIN(NORM.INV(RAND(),LOOKUP(U1023,Inputs!$J$6:$J$9,Inputs!$G$6:$G$9),LOOKUP(U1023,Inputs!$J$6:$J$9,Inputs!$H$6:$H$9)),Inputs!$B$12),-Inputs!$B$12),NORM.INV(RAND(),LOOKUP(U1023,Inputs!$J$6:$J$9,Inputs!$G$6:$G$9),LOOKUP(U1023,Inputs!$J$6:$J$9,Inputs!$H$6:$H$9))),0),"" )</f>
        <v/>
      </c>
      <c r="L1023" s="26">
        <f>IF($A1023&lt;=Inputs!$B$13,IF(7&lt;=Inputs!$B$8,IF(Inputs!$B$12&gt;0,MAX(MIN(NORM.INV(RAND(),LOOKUP(V1023,Inputs!$J$6:$J$9,Inputs!$G$6:$G$9),LOOKUP(V1023,Inputs!$J$6:$J$9,Inputs!$H$6:$H$9)),Inputs!$B$12),-Inputs!$B$12),NORM.INV(RAND(),LOOKUP(V1023,Inputs!$J$6:$J$9,Inputs!$G$6:$G$9),LOOKUP(V1023,Inputs!$J$6:$J$9,Inputs!$H$6:$H$9))),0),"" )</f>
        <v/>
      </c>
      <c r="M1023" s="26">
        <f>IF($A1023&lt;=Inputs!$B$13,IF(8&lt;=Inputs!$B$8,IF(Inputs!$B$12&gt;0,MAX(MIN(NORM.INV(RAND(),LOOKUP(W1023,Inputs!$J$6:$J$9,Inputs!$G$6:$G$9),LOOKUP(W1023,Inputs!$J$6:$J$9,Inputs!$H$6:$H$9)),Inputs!$B$12),-Inputs!$B$12),NORM.INV(RAND(),LOOKUP(W1023,Inputs!$J$6:$J$9,Inputs!$G$6:$G$9),LOOKUP(W1023,Inputs!$J$6:$J$9,Inputs!$H$6:$H$9))),0),"" )</f>
        <v/>
      </c>
      <c r="N1023" s="26">
        <f>IF($A1023&lt;=Inputs!$B$13,IF(9&lt;=Inputs!$B$8,IF(Inputs!$B$12&gt;0,MAX(MIN(NORM.INV(RAND(),LOOKUP(X1023,Inputs!$J$6:$J$9,Inputs!$G$6:$G$9),LOOKUP(X1023,Inputs!$J$6:$J$9,Inputs!$H$6:$H$9)),Inputs!$B$12),-Inputs!$B$12),NORM.INV(RAND(),LOOKUP(X1023,Inputs!$J$6:$J$9,Inputs!$G$6:$G$9),LOOKUP(X1023,Inputs!$J$6:$J$9,Inputs!$H$6:$H$9))),0),"" )</f>
        <v/>
      </c>
      <c r="O1023" s="26">
        <f>IF($A1023&lt;=Inputs!$B$13,IF(10&lt;=Inputs!$B$8,IF(Inputs!$B$12&gt;0,MAX(MIN(NORM.INV(RAND(),LOOKUP(Y1023,Inputs!$J$6:$J$9,Inputs!$G$6:$G$9),LOOKUP(Y1023,Inputs!$J$6:$J$9,Inputs!$H$6:$H$9)),Inputs!$B$12),-Inputs!$B$12),NORM.INV(RAND(),LOOKUP(Y1023,Inputs!$J$6:$J$9,Inputs!$G$6:$G$9),LOOKUP(Y1023,Inputs!$J$6:$J$9,Inputs!$H$6:$H$9))),0),"" )</f>
        <v/>
      </c>
      <c r="P1023" s="31">
        <f>IF($A1023&lt;=Inputs!$B$13,RAND(),"")</f>
        <v/>
      </c>
      <c r="Q1023" s="31">
        <f>IF($A1023&lt;=Inputs!$B$13,RAND(),"")</f>
        <v/>
      </c>
      <c r="R1023" s="31">
        <f>IF($A1023&lt;=Inputs!$B$13,RAND(),"")</f>
        <v/>
      </c>
      <c r="S1023" s="31">
        <f>IF($A1023&lt;=Inputs!$B$13,RAND(),"")</f>
        <v/>
      </c>
      <c r="T1023" s="31">
        <f>IF($A1023&lt;=Inputs!$B$13,RAND(),"")</f>
        <v/>
      </c>
      <c r="U1023" s="31">
        <f>IF($A1023&lt;=Inputs!$B$13,RAND(),"")</f>
        <v/>
      </c>
      <c r="V1023" s="31">
        <f>IF($A1023&lt;=Inputs!$B$13,RAND(),"")</f>
        <v/>
      </c>
      <c r="W1023" s="31">
        <f>IF($A1023&lt;=Inputs!$B$13,RAND(),"")</f>
        <v/>
      </c>
      <c r="X1023" s="31">
        <f>IF($A1023&lt;=Inputs!$B$13,RAND(),"")</f>
        <v/>
      </c>
      <c r="Y1023" s="31">
        <f>IF($A1023&lt;=Inputs!$B$13,RAND(),"")</f>
        <v/>
      </c>
    </row>
    <row r="1024">
      <c r="A1024" t="n">
        <v>1019</v>
      </c>
      <c r="B1024" s="26">
        <f>IF($A1024&lt;=Inputs!$B$13,IF(Inputs!$B$8&gt;0,SUM(F1024:O1024)/Inputs!$B$8,0),"")</f>
        <v/>
      </c>
      <c r="C1024" s="27">
        <f>IF($A1024&lt;=Inputs!$B$13,B1024/100,"")</f>
        <v/>
      </c>
      <c r="D1024" s="28">
        <f>IF($A1024&lt;=Inputs!$B$13,C1024*Inputs!$B$7,"")</f>
        <v/>
      </c>
      <c r="E1024" s="29">
        <f>IF($A1024&lt;=Inputs!$B$13,IF(D1024&gt;0,1,0),"")</f>
        <v/>
      </c>
      <c r="F1024" s="26">
        <f>IF($A1024&lt;=Inputs!$B$13,IF(1&lt;=Inputs!$B$8,IF(Inputs!$B$12&gt;0,MAX(MIN(NORM.INV(RAND(),LOOKUP(P1024,Inputs!$J$6:$J$9,Inputs!$G$6:$G$9),LOOKUP(P1024,Inputs!$J$6:$J$9,Inputs!$H$6:$H$9)),Inputs!$B$12),-Inputs!$B$12),NORM.INV(RAND(),LOOKUP(P1024,Inputs!$J$6:$J$9,Inputs!$G$6:$G$9),LOOKUP(P1024,Inputs!$J$6:$J$9,Inputs!$H$6:$H$9))),0),"" )</f>
        <v/>
      </c>
      <c r="G1024" s="26">
        <f>IF($A1024&lt;=Inputs!$B$13,IF(2&lt;=Inputs!$B$8,IF(Inputs!$B$12&gt;0,MAX(MIN(NORM.INV(RAND(),LOOKUP(Q1024,Inputs!$J$6:$J$9,Inputs!$G$6:$G$9),LOOKUP(Q1024,Inputs!$J$6:$J$9,Inputs!$H$6:$H$9)),Inputs!$B$12),-Inputs!$B$12),NORM.INV(RAND(),LOOKUP(Q1024,Inputs!$J$6:$J$9,Inputs!$G$6:$G$9),LOOKUP(Q1024,Inputs!$J$6:$J$9,Inputs!$H$6:$H$9))),0),"" )</f>
        <v/>
      </c>
      <c r="H1024" s="26">
        <f>IF($A1024&lt;=Inputs!$B$13,IF(3&lt;=Inputs!$B$8,IF(Inputs!$B$12&gt;0,MAX(MIN(NORM.INV(RAND(),LOOKUP(R1024,Inputs!$J$6:$J$9,Inputs!$G$6:$G$9),LOOKUP(R1024,Inputs!$J$6:$J$9,Inputs!$H$6:$H$9)),Inputs!$B$12),-Inputs!$B$12),NORM.INV(RAND(),LOOKUP(R1024,Inputs!$J$6:$J$9,Inputs!$G$6:$G$9),LOOKUP(R1024,Inputs!$J$6:$J$9,Inputs!$H$6:$H$9))),0),"" )</f>
        <v/>
      </c>
      <c r="I1024" s="26">
        <f>IF($A1024&lt;=Inputs!$B$13,IF(4&lt;=Inputs!$B$8,IF(Inputs!$B$12&gt;0,MAX(MIN(NORM.INV(RAND(),LOOKUP(S1024,Inputs!$J$6:$J$9,Inputs!$G$6:$G$9),LOOKUP(S1024,Inputs!$J$6:$J$9,Inputs!$H$6:$H$9)),Inputs!$B$12),-Inputs!$B$12),NORM.INV(RAND(),LOOKUP(S1024,Inputs!$J$6:$J$9,Inputs!$G$6:$G$9),LOOKUP(S1024,Inputs!$J$6:$J$9,Inputs!$H$6:$H$9))),0),"" )</f>
        <v/>
      </c>
      <c r="J1024" s="26">
        <f>IF($A1024&lt;=Inputs!$B$13,IF(5&lt;=Inputs!$B$8,IF(Inputs!$B$12&gt;0,MAX(MIN(NORM.INV(RAND(),LOOKUP(T1024,Inputs!$J$6:$J$9,Inputs!$G$6:$G$9),LOOKUP(T1024,Inputs!$J$6:$J$9,Inputs!$H$6:$H$9)),Inputs!$B$12),-Inputs!$B$12),NORM.INV(RAND(),LOOKUP(T1024,Inputs!$J$6:$J$9,Inputs!$G$6:$G$9),LOOKUP(T1024,Inputs!$J$6:$J$9,Inputs!$H$6:$H$9))),0),"" )</f>
        <v/>
      </c>
      <c r="K1024" s="26">
        <f>IF($A1024&lt;=Inputs!$B$13,IF(6&lt;=Inputs!$B$8,IF(Inputs!$B$12&gt;0,MAX(MIN(NORM.INV(RAND(),LOOKUP(U1024,Inputs!$J$6:$J$9,Inputs!$G$6:$G$9),LOOKUP(U1024,Inputs!$J$6:$J$9,Inputs!$H$6:$H$9)),Inputs!$B$12),-Inputs!$B$12),NORM.INV(RAND(),LOOKUP(U1024,Inputs!$J$6:$J$9,Inputs!$G$6:$G$9),LOOKUP(U1024,Inputs!$J$6:$J$9,Inputs!$H$6:$H$9))),0),"" )</f>
        <v/>
      </c>
      <c r="L1024" s="26">
        <f>IF($A1024&lt;=Inputs!$B$13,IF(7&lt;=Inputs!$B$8,IF(Inputs!$B$12&gt;0,MAX(MIN(NORM.INV(RAND(),LOOKUP(V1024,Inputs!$J$6:$J$9,Inputs!$G$6:$G$9),LOOKUP(V1024,Inputs!$J$6:$J$9,Inputs!$H$6:$H$9)),Inputs!$B$12),-Inputs!$B$12),NORM.INV(RAND(),LOOKUP(V1024,Inputs!$J$6:$J$9,Inputs!$G$6:$G$9),LOOKUP(V1024,Inputs!$J$6:$J$9,Inputs!$H$6:$H$9))),0),"" )</f>
        <v/>
      </c>
      <c r="M1024" s="26">
        <f>IF($A1024&lt;=Inputs!$B$13,IF(8&lt;=Inputs!$B$8,IF(Inputs!$B$12&gt;0,MAX(MIN(NORM.INV(RAND(),LOOKUP(W1024,Inputs!$J$6:$J$9,Inputs!$G$6:$G$9),LOOKUP(W1024,Inputs!$J$6:$J$9,Inputs!$H$6:$H$9)),Inputs!$B$12),-Inputs!$B$12),NORM.INV(RAND(),LOOKUP(W1024,Inputs!$J$6:$J$9,Inputs!$G$6:$G$9),LOOKUP(W1024,Inputs!$J$6:$J$9,Inputs!$H$6:$H$9))),0),"" )</f>
        <v/>
      </c>
      <c r="N1024" s="26">
        <f>IF($A1024&lt;=Inputs!$B$13,IF(9&lt;=Inputs!$B$8,IF(Inputs!$B$12&gt;0,MAX(MIN(NORM.INV(RAND(),LOOKUP(X1024,Inputs!$J$6:$J$9,Inputs!$G$6:$G$9),LOOKUP(X1024,Inputs!$J$6:$J$9,Inputs!$H$6:$H$9)),Inputs!$B$12),-Inputs!$B$12),NORM.INV(RAND(),LOOKUP(X1024,Inputs!$J$6:$J$9,Inputs!$G$6:$G$9),LOOKUP(X1024,Inputs!$J$6:$J$9,Inputs!$H$6:$H$9))),0),"" )</f>
        <v/>
      </c>
      <c r="O1024" s="26">
        <f>IF($A1024&lt;=Inputs!$B$13,IF(10&lt;=Inputs!$B$8,IF(Inputs!$B$12&gt;0,MAX(MIN(NORM.INV(RAND(),LOOKUP(Y1024,Inputs!$J$6:$J$9,Inputs!$G$6:$G$9),LOOKUP(Y1024,Inputs!$J$6:$J$9,Inputs!$H$6:$H$9)),Inputs!$B$12),-Inputs!$B$12),NORM.INV(RAND(),LOOKUP(Y1024,Inputs!$J$6:$J$9,Inputs!$G$6:$G$9),LOOKUP(Y1024,Inputs!$J$6:$J$9,Inputs!$H$6:$H$9))),0),"" )</f>
        <v/>
      </c>
      <c r="P1024" s="31">
        <f>IF($A1024&lt;=Inputs!$B$13,RAND(),"")</f>
        <v/>
      </c>
      <c r="Q1024" s="31">
        <f>IF($A1024&lt;=Inputs!$B$13,RAND(),"")</f>
        <v/>
      </c>
      <c r="R1024" s="31">
        <f>IF($A1024&lt;=Inputs!$B$13,RAND(),"")</f>
        <v/>
      </c>
      <c r="S1024" s="31">
        <f>IF($A1024&lt;=Inputs!$B$13,RAND(),"")</f>
        <v/>
      </c>
      <c r="T1024" s="31">
        <f>IF($A1024&lt;=Inputs!$B$13,RAND(),"")</f>
        <v/>
      </c>
      <c r="U1024" s="31">
        <f>IF($A1024&lt;=Inputs!$B$13,RAND(),"")</f>
        <v/>
      </c>
      <c r="V1024" s="31">
        <f>IF($A1024&lt;=Inputs!$B$13,RAND(),"")</f>
        <v/>
      </c>
      <c r="W1024" s="31">
        <f>IF($A1024&lt;=Inputs!$B$13,RAND(),"")</f>
        <v/>
      </c>
      <c r="X1024" s="31">
        <f>IF($A1024&lt;=Inputs!$B$13,RAND(),"")</f>
        <v/>
      </c>
      <c r="Y1024" s="31">
        <f>IF($A1024&lt;=Inputs!$B$13,RAND(),"")</f>
        <v/>
      </c>
    </row>
    <row r="1025">
      <c r="A1025" t="n">
        <v>1020</v>
      </c>
      <c r="B1025" s="26">
        <f>IF($A1025&lt;=Inputs!$B$13,IF(Inputs!$B$8&gt;0,SUM(F1025:O1025)/Inputs!$B$8,0),"")</f>
        <v/>
      </c>
      <c r="C1025" s="27">
        <f>IF($A1025&lt;=Inputs!$B$13,B1025/100,"")</f>
        <v/>
      </c>
      <c r="D1025" s="28">
        <f>IF($A1025&lt;=Inputs!$B$13,C1025*Inputs!$B$7,"")</f>
        <v/>
      </c>
      <c r="E1025" s="29">
        <f>IF($A1025&lt;=Inputs!$B$13,IF(D1025&gt;0,1,0),"")</f>
        <v/>
      </c>
      <c r="F1025" s="26">
        <f>IF($A1025&lt;=Inputs!$B$13,IF(1&lt;=Inputs!$B$8,IF(Inputs!$B$12&gt;0,MAX(MIN(NORM.INV(RAND(),LOOKUP(P1025,Inputs!$J$6:$J$9,Inputs!$G$6:$G$9),LOOKUP(P1025,Inputs!$J$6:$J$9,Inputs!$H$6:$H$9)),Inputs!$B$12),-Inputs!$B$12),NORM.INV(RAND(),LOOKUP(P1025,Inputs!$J$6:$J$9,Inputs!$G$6:$G$9),LOOKUP(P1025,Inputs!$J$6:$J$9,Inputs!$H$6:$H$9))),0),"" )</f>
        <v/>
      </c>
      <c r="G1025" s="26">
        <f>IF($A1025&lt;=Inputs!$B$13,IF(2&lt;=Inputs!$B$8,IF(Inputs!$B$12&gt;0,MAX(MIN(NORM.INV(RAND(),LOOKUP(Q1025,Inputs!$J$6:$J$9,Inputs!$G$6:$G$9),LOOKUP(Q1025,Inputs!$J$6:$J$9,Inputs!$H$6:$H$9)),Inputs!$B$12),-Inputs!$B$12),NORM.INV(RAND(),LOOKUP(Q1025,Inputs!$J$6:$J$9,Inputs!$G$6:$G$9),LOOKUP(Q1025,Inputs!$J$6:$J$9,Inputs!$H$6:$H$9))),0),"" )</f>
        <v/>
      </c>
      <c r="H1025" s="26">
        <f>IF($A1025&lt;=Inputs!$B$13,IF(3&lt;=Inputs!$B$8,IF(Inputs!$B$12&gt;0,MAX(MIN(NORM.INV(RAND(),LOOKUP(R1025,Inputs!$J$6:$J$9,Inputs!$G$6:$G$9),LOOKUP(R1025,Inputs!$J$6:$J$9,Inputs!$H$6:$H$9)),Inputs!$B$12),-Inputs!$B$12),NORM.INV(RAND(),LOOKUP(R1025,Inputs!$J$6:$J$9,Inputs!$G$6:$G$9),LOOKUP(R1025,Inputs!$J$6:$J$9,Inputs!$H$6:$H$9))),0),"" )</f>
        <v/>
      </c>
      <c r="I1025" s="26">
        <f>IF($A1025&lt;=Inputs!$B$13,IF(4&lt;=Inputs!$B$8,IF(Inputs!$B$12&gt;0,MAX(MIN(NORM.INV(RAND(),LOOKUP(S1025,Inputs!$J$6:$J$9,Inputs!$G$6:$G$9),LOOKUP(S1025,Inputs!$J$6:$J$9,Inputs!$H$6:$H$9)),Inputs!$B$12),-Inputs!$B$12),NORM.INV(RAND(),LOOKUP(S1025,Inputs!$J$6:$J$9,Inputs!$G$6:$G$9),LOOKUP(S1025,Inputs!$J$6:$J$9,Inputs!$H$6:$H$9))),0),"" )</f>
        <v/>
      </c>
      <c r="J1025" s="26">
        <f>IF($A1025&lt;=Inputs!$B$13,IF(5&lt;=Inputs!$B$8,IF(Inputs!$B$12&gt;0,MAX(MIN(NORM.INV(RAND(),LOOKUP(T1025,Inputs!$J$6:$J$9,Inputs!$G$6:$G$9),LOOKUP(T1025,Inputs!$J$6:$J$9,Inputs!$H$6:$H$9)),Inputs!$B$12),-Inputs!$B$12),NORM.INV(RAND(),LOOKUP(T1025,Inputs!$J$6:$J$9,Inputs!$G$6:$G$9),LOOKUP(T1025,Inputs!$J$6:$J$9,Inputs!$H$6:$H$9))),0),"" )</f>
        <v/>
      </c>
      <c r="K1025" s="26">
        <f>IF($A1025&lt;=Inputs!$B$13,IF(6&lt;=Inputs!$B$8,IF(Inputs!$B$12&gt;0,MAX(MIN(NORM.INV(RAND(),LOOKUP(U1025,Inputs!$J$6:$J$9,Inputs!$G$6:$G$9),LOOKUP(U1025,Inputs!$J$6:$J$9,Inputs!$H$6:$H$9)),Inputs!$B$12),-Inputs!$B$12),NORM.INV(RAND(),LOOKUP(U1025,Inputs!$J$6:$J$9,Inputs!$G$6:$G$9),LOOKUP(U1025,Inputs!$J$6:$J$9,Inputs!$H$6:$H$9))),0),"" )</f>
        <v/>
      </c>
      <c r="L1025" s="26">
        <f>IF($A1025&lt;=Inputs!$B$13,IF(7&lt;=Inputs!$B$8,IF(Inputs!$B$12&gt;0,MAX(MIN(NORM.INV(RAND(),LOOKUP(V1025,Inputs!$J$6:$J$9,Inputs!$G$6:$G$9),LOOKUP(V1025,Inputs!$J$6:$J$9,Inputs!$H$6:$H$9)),Inputs!$B$12),-Inputs!$B$12),NORM.INV(RAND(),LOOKUP(V1025,Inputs!$J$6:$J$9,Inputs!$G$6:$G$9),LOOKUP(V1025,Inputs!$J$6:$J$9,Inputs!$H$6:$H$9))),0),"" )</f>
        <v/>
      </c>
      <c r="M1025" s="26">
        <f>IF($A1025&lt;=Inputs!$B$13,IF(8&lt;=Inputs!$B$8,IF(Inputs!$B$12&gt;0,MAX(MIN(NORM.INV(RAND(),LOOKUP(W1025,Inputs!$J$6:$J$9,Inputs!$G$6:$G$9),LOOKUP(W1025,Inputs!$J$6:$J$9,Inputs!$H$6:$H$9)),Inputs!$B$12),-Inputs!$B$12),NORM.INV(RAND(),LOOKUP(W1025,Inputs!$J$6:$J$9,Inputs!$G$6:$G$9),LOOKUP(W1025,Inputs!$J$6:$J$9,Inputs!$H$6:$H$9))),0),"" )</f>
        <v/>
      </c>
      <c r="N1025" s="26">
        <f>IF($A1025&lt;=Inputs!$B$13,IF(9&lt;=Inputs!$B$8,IF(Inputs!$B$12&gt;0,MAX(MIN(NORM.INV(RAND(),LOOKUP(X1025,Inputs!$J$6:$J$9,Inputs!$G$6:$G$9),LOOKUP(X1025,Inputs!$J$6:$J$9,Inputs!$H$6:$H$9)),Inputs!$B$12),-Inputs!$B$12),NORM.INV(RAND(),LOOKUP(X1025,Inputs!$J$6:$J$9,Inputs!$G$6:$G$9),LOOKUP(X1025,Inputs!$J$6:$J$9,Inputs!$H$6:$H$9))),0),"" )</f>
        <v/>
      </c>
      <c r="O1025" s="26">
        <f>IF($A1025&lt;=Inputs!$B$13,IF(10&lt;=Inputs!$B$8,IF(Inputs!$B$12&gt;0,MAX(MIN(NORM.INV(RAND(),LOOKUP(Y1025,Inputs!$J$6:$J$9,Inputs!$G$6:$G$9),LOOKUP(Y1025,Inputs!$J$6:$J$9,Inputs!$H$6:$H$9)),Inputs!$B$12),-Inputs!$B$12),NORM.INV(RAND(),LOOKUP(Y1025,Inputs!$J$6:$J$9,Inputs!$G$6:$G$9),LOOKUP(Y1025,Inputs!$J$6:$J$9,Inputs!$H$6:$H$9))),0),"" )</f>
        <v/>
      </c>
      <c r="P1025" s="31">
        <f>IF($A1025&lt;=Inputs!$B$13,RAND(),"")</f>
        <v/>
      </c>
      <c r="Q1025" s="31">
        <f>IF($A1025&lt;=Inputs!$B$13,RAND(),"")</f>
        <v/>
      </c>
      <c r="R1025" s="31">
        <f>IF($A1025&lt;=Inputs!$B$13,RAND(),"")</f>
        <v/>
      </c>
      <c r="S1025" s="31">
        <f>IF($A1025&lt;=Inputs!$B$13,RAND(),"")</f>
        <v/>
      </c>
      <c r="T1025" s="31">
        <f>IF($A1025&lt;=Inputs!$B$13,RAND(),"")</f>
        <v/>
      </c>
      <c r="U1025" s="31">
        <f>IF($A1025&lt;=Inputs!$B$13,RAND(),"")</f>
        <v/>
      </c>
      <c r="V1025" s="31">
        <f>IF($A1025&lt;=Inputs!$B$13,RAND(),"")</f>
        <v/>
      </c>
      <c r="W1025" s="31">
        <f>IF($A1025&lt;=Inputs!$B$13,RAND(),"")</f>
        <v/>
      </c>
      <c r="X1025" s="31">
        <f>IF($A1025&lt;=Inputs!$B$13,RAND(),"")</f>
        <v/>
      </c>
      <c r="Y1025" s="31">
        <f>IF($A1025&lt;=Inputs!$B$13,RAND(),"")</f>
        <v/>
      </c>
    </row>
    <row r="1026">
      <c r="A1026" t="n">
        <v>1021</v>
      </c>
      <c r="B1026" s="26">
        <f>IF($A1026&lt;=Inputs!$B$13,IF(Inputs!$B$8&gt;0,SUM(F1026:O1026)/Inputs!$B$8,0),"")</f>
        <v/>
      </c>
      <c r="C1026" s="27">
        <f>IF($A1026&lt;=Inputs!$B$13,B1026/100,"")</f>
        <v/>
      </c>
      <c r="D1026" s="28">
        <f>IF($A1026&lt;=Inputs!$B$13,C1026*Inputs!$B$7,"")</f>
        <v/>
      </c>
      <c r="E1026" s="29">
        <f>IF($A1026&lt;=Inputs!$B$13,IF(D1026&gt;0,1,0),"")</f>
        <v/>
      </c>
      <c r="F1026" s="26">
        <f>IF($A1026&lt;=Inputs!$B$13,IF(1&lt;=Inputs!$B$8,IF(Inputs!$B$12&gt;0,MAX(MIN(NORM.INV(RAND(),LOOKUP(P1026,Inputs!$J$6:$J$9,Inputs!$G$6:$G$9),LOOKUP(P1026,Inputs!$J$6:$J$9,Inputs!$H$6:$H$9)),Inputs!$B$12),-Inputs!$B$12),NORM.INV(RAND(),LOOKUP(P1026,Inputs!$J$6:$J$9,Inputs!$G$6:$G$9),LOOKUP(P1026,Inputs!$J$6:$J$9,Inputs!$H$6:$H$9))),0),"" )</f>
        <v/>
      </c>
      <c r="G1026" s="26">
        <f>IF($A1026&lt;=Inputs!$B$13,IF(2&lt;=Inputs!$B$8,IF(Inputs!$B$12&gt;0,MAX(MIN(NORM.INV(RAND(),LOOKUP(Q1026,Inputs!$J$6:$J$9,Inputs!$G$6:$G$9),LOOKUP(Q1026,Inputs!$J$6:$J$9,Inputs!$H$6:$H$9)),Inputs!$B$12),-Inputs!$B$12),NORM.INV(RAND(),LOOKUP(Q1026,Inputs!$J$6:$J$9,Inputs!$G$6:$G$9),LOOKUP(Q1026,Inputs!$J$6:$J$9,Inputs!$H$6:$H$9))),0),"" )</f>
        <v/>
      </c>
      <c r="H1026" s="26">
        <f>IF($A1026&lt;=Inputs!$B$13,IF(3&lt;=Inputs!$B$8,IF(Inputs!$B$12&gt;0,MAX(MIN(NORM.INV(RAND(),LOOKUP(R1026,Inputs!$J$6:$J$9,Inputs!$G$6:$G$9),LOOKUP(R1026,Inputs!$J$6:$J$9,Inputs!$H$6:$H$9)),Inputs!$B$12),-Inputs!$B$12),NORM.INV(RAND(),LOOKUP(R1026,Inputs!$J$6:$J$9,Inputs!$G$6:$G$9),LOOKUP(R1026,Inputs!$J$6:$J$9,Inputs!$H$6:$H$9))),0),"" )</f>
        <v/>
      </c>
      <c r="I1026" s="26">
        <f>IF($A1026&lt;=Inputs!$B$13,IF(4&lt;=Inputs!$B$8,IF(Inputs!$B$12&gt;0,MAX(MIN(NORM.INV(RAND(),LOOKUP(S1026,Inputs!$J$6:$J$9,Inputs!$G$6:$G$9),LOOKUP(S1026,Inputs!$J$6:$J$9,Inputs!$H$6:$H$9)),Inputs!$B$12),-Inputs!$B$12),NORM.INV(RAND(),LOOKUP(S1026,Inputs!$J$6:$J$9,Inputs!$G$6:$G$9),LOOKUP(S1026,Inputs!$J$6:$J$9,Inputs!$H$6:$H$9))),0),"" )</f>
        <v/>
      </c>
      <c r="J1026" s="26">
        <f>IF($A1026&lt;=Inputs!$B$13,IF(5&lt;=Inputs!$B$8,IF(Inputs!$B$12&gt;0,MAX(MIN(NORM.INV(RAND(),LOOKUP(T1026,Inputs!$J$6:$J$9,Inputs!$G$6:$G$9),LOOKUP(T1026,Inputs!$J$6:$J$9,Inputs!$H$6:$H$9)),Inputs!$B$12),-Inputs!$B$12),NORM.INV(RAND(),LOOKUP(T1026,Inputs!$J$6:$J$9,Inputs!$G$6:$G$9),LOOKUP(T1026,Inputs!$J$6:$J$9,Inputs!$H$6:$H$9))),0),"" )</f>
        <v/>
      </c>
      <c r="K1026" s="26">
        <f>IF($A1026&lt;=Inputs!$B$13,IF(6&lt;=Inputs!$B$8,IF(Inputs!$B$12&gt;0,MAX(MIN(NORM.INV(RAND(),LOOKUP(U1026,Inputs!$J$6:$J$9,Inputs!$G$6:$G$9),LOOKUP(U1026,Inputs!$J$6:$J$9,Inputs!$H$6:$H$9)),Inputs!$B$12),-Inputs!$B$12),NORM.INV(RAND(),LOOKUP(U1026,Inputs!$J$6:$J$9,Inputs!$G$6:$G$9),LOOKUP(U1026,Inputs!$J$6:$J$9,Inputs!$H$6:$H$9))),0),"" )</f>
        <v/>
      </c>
      <c r="L1026" s="26">
        <f>IF($A1026&lt;=Inputs!$B$13,IF(7&lt;=Inputs!$B$8,IF(Inputs!$B$12&gt;0,MAX(MIN(NORM.INV(RAND(),LOOKUP(V1026,Inputs!$J$6:$J$9,Inputs!$G$6:$G$9),LOOKUP(V1026,Inputs!$J$6:$J$9,Inputs!$H$6:$H$9)),Inputs!$B$12),-Inputs!$B$12),NORM.INV(RAND(),LOOKUP(V1026,Inputs!$J$6:$J$9,Inputs!$G$6:$G$9),LOOKUP(V1026,Inputs!$J$6:$J$9,Inputs!$H$6:$H$9))),0),"" )</f>
        <v/>
      </c>
      <c r="M1026" s="26">
        <f>IF($A1026&lt;=Inputs!$B$13,IF(8&lt;=Inputs!$B$8,IF(Inputs!$B$12&gt;0,MAX(MIN(NORM.INV(RAND(),LOOKUP(W1026,Inputs!$J$6:$J$9,Inputs!$G$6:$G$9),LOOKUP(W1026,Inputs!$J$6:$J$9,Inputs!$H$6:$H$9)),Inputs!$B$12),-Inputs!$B$12),NORM.INV(RAND(),LOOKUP(W1026,Inputs!$J$6:$J$9,Inputs!$G$6:$G$9),LOOKUP(W1026,Inputs!$J$6:$J$9,Inputs!$H$6:$H$9))),0),"" )</f>
        <v/>
      </c>
      <c r="N1026" s="26">
        <f>IF($A1026&lt;=Inputs!$B$13,IF(9&lt;=Inputs!$B$8,IF(Inputs!$B$12&gt;0,MAX(MIN(NORM.INV(RAND(),LOOKUP(X1026,Inputs!$J$6:$J$9,Inputs!$G$6:$G$9),LOOKUP(X1026,Inputs!$J$6:$J$9,Inputs!$H$6:$H$9)),Inputs!$B$12),-Inputs!$B$12),NORM.INV(RAND(),LOOKUP(X1026,Inputs!$J$6:$J$9,Inputs!$G$6:$G$9),LOOKUP(X1026,Inputs!$J$6:$J$9,Inputs!$H$6:$H$9))),0),"" )</f>
        <v/>
      </c>
      <c r="O1026" s="26">
        <f>IF($A1026&lt;=Inputs!$B$13,IF(10&lt;=Inputs!$B$8,IF(Inputs!$B$12&gt;0,MAX(MIN(NORM.INV(RAND(),LOOKUP(Y1026,Inputs!$J$6:$J$9,Inputs!$G$6:$G$9),LOOKUP(Y1026,Inputs!$J$6:$J$9,Inputs!$H$6:$H$9)),Inputs!$B$12),-Inputs!$B$12),NORM.INV(RAND(),LOOKUP(Y1026,Inputs!$J$6:$J$9,Inputs!$G$6:$G$9),LOOKUP(Y1026,Inputs!$J$6:$J$9,Inputs!$H$6:$H$9))),0),"" )</f>
        <v/>
      </c>
      <c r="P1026" s="31">
        <f>IF($A1026&lt;=Inputs!$B$13,RAND(),"")</f>
        <v/>
      </c>
      <c r="Q1026" s="31">
        <f>IF($A1026&lt;=Inputs!$B$13,RAND(),"")</f>
        <v/>
      </c>
      <c r="R1026" s="31">
        <f>IF($A1026&lt;=Inputs!$B$13,RAND(),"")</f>
        <v/>
      </c>
      <c r="S1026" s="31">
        <f>IF($A1026&lt;=Inputs!$B$13,RAND(),"")</f>
        <v/>
      </c>
      <c r="T1026" s="31">
        <f>IF($A1026&lt;=Inputs!$B$13,RAND(),"")</f>
        <v/>
      </c>
      <c r="U1026" s="31">
        <f>IF($A1026&lt;=Inputs!$B$13,RAND(),"")</f>
        <v/>
      </c>
      <c r="V1026" s="31">
        <f>IF($A1026&lt;=Inputs!$B$13,RAND(),"")</f>
        <v/>
      </c>
      <c r="W1026" s="31">
        <f>IF($A1026&lt;=Inputs!$B$13,RAND(),"")</f>
        <v/>
      </c>
      <c r="X1026" s="31">
        <f>IF($A1026&lt;=Inputs!$B$13,RAND(),"")</f>
        <v/>
      </c>
      <c r="Y1026" s="31">
        <f>IF($A1026&lt;=Inputs!$B$13,RAND(),"")</f>
        <v/>
      </c>
    </row>
    <row r="1027">
      <c r="A1027" t="n">
        <v>1022</v>
      </c>
      <c r="B1027" s="26">
        <f>IF($A1027&lt;=Inputs!$B$13,IF(Inputs!$B$8&gt;0,SUM(F1027:O1027)/Inputs!$B$8,0),"")</f>
        <v/>
      </c>
      <c r="C1027" s="27">
        <f>IF($A1027&lt;=Inputs!$B$13,B1027/100,"")</f>
        <v/>
      </c>
      <c r="D1027" s="28">
        <f>IF($A1027&lt;=Inputs!$B$13,C1027*Inputs!$B$7,"")</f>
        <v/>
      </c>
      <c r="E1027" s="29">
        <f>IF($A1027&lt;=Inputs!$B$13,IF(D1027&gt;0,1,0),"")</f>
        <v/>
      </c>
      <c r="F1027" s="26">
        <f>IF($A1027&lt;=Inputs!$B$13,IF(1&lt;=Inputs!$B$8,IF(Inputs!$B$12&gt;0,MAX(MIN(NORM.INV(RAND(),LOOKUP(P1027,Inputs!$J$6:$J$9,Inputs!$G$6:$G$9),LOOKUP(P1027,Inputs!$J$6:$J$9,Inputs!$H$6:$H$9)),Inputs!$B$12),-Inputs!$B$12),NORM.INV(RAND(),LOOKUP(P1027,Inputs!$J$6:$J$9,Inputs!$G$6:$G$9),LOOKUP(P1027,Inputs!$J$6:$J$9,Inputs!$H$6:$H$9))),0),"" )</f>
        <v/>
      </c>
      <c r="G1027" s="26">
        <f>IF($A1027&lt;=Inputs!$B$13,IF(2&lt;=Inputs!$B$8,IF(Inputs!$B$12&gt;0,MAX(MIN(NORM.INV(RAND(),LOOKUP(Q1027,Inputs!$J$6:$J$9,Inputs!$G$6:$G$9),LOOKUP(Q1027,Inputs!$J$6:$J$9,Inputs!$H$6:$H$9)),Inputs!$B$12),-Inputs!$B$12),NORM.INV(RAND(),LOOKUP(Q1027,Inputs!$J$6:$J$9,Inputs!$G$6:$G$9),LOOKUP(Q1027,Inputs!$J$6:$J$9,Inputs!$H$6:$H$9))),0),"" )</f>
        <v/>
      </c>
      <c r="H1027" s="26">
        <f>IF($A1027&lt;=Inputs!$B$13,IF(3&lt;=Inputs!$B$8,IF(Inputs!$B$12&gt;0,MAX(MIN(NORM.INV(RAND(),LOOKUP(R1027,Inputs!$J$6:$J$9,Inputs!$G$6:$G$9),LOOKUP(R1027,Inputs!$J$6:$J$9,Inputs!$H$6:$H$9)),Inputs!$B$12),-Inputs!$B$12),NORM.INV(RAND(),LOOKUP(R1027,Inputs!$J$6:$J$9,Inputs!$G$6:$G$9),LOOKUP(R1027,Inputs!$J$6:$J$9,Inputs!$H$6:$H$9))),0),"" )</f>
        <v/>
      </c>
      <c r="I1027" s="26">
        <f>IF($A1027&lt;=Inputs!$B$13,IF(4&lt;=Inputs!$B$8,IF(Inputs!$B$12&gt;0,MAX(MIN(NORM.INV(RAND(),LOOKUP(S1027,Inputs!$J$6:$J$9,Inputs!$G$6:$G$9),LOOKUP(S1027,Inputs!$J$6:$J$9,Inputs!$H$6:$H$9)),Inputs!$B$12),-Inputs!$B$12),NORM.INV(RAND(),LOOKUP(S1027,Inputs!$J$6:$J$9,Inputs!$G$6:$G$9),LOOKUP(S1027,Inputs!$J$6:$J$9,Inputs!$H$6:$H$9))),0),"" )</f>
        <v/>
      </c>
      <c r="J1027" s="26">
        <f>IF($A1027&lt;=Inputs!$B$13,IF(5&lt;=Inputs!$B$8,IF(Inputs!$B$12&gt;0,MAX(MIN(NORM.INV(RAND(),LOOKUP(T1027,Inputs!$J$6:$J$9,Inputs!$G$6:$G$9),LOOKUP(T1027,Inputs!$J$6:$J$9,Inputs!$H$6:$H$9)),Inputs!$B$12),-Inputs!$B$12),NORM.INV(RAND(),LOOKUP(T1027,Inputs!$J$6:$J$9,Inputs!$G$6:$G$9),LOOKUP(T1027,Inputs!$J$6:$J$9,Inputs!$H$6:$H$9))),0),"" )</f>
        <v/>
      </c>
      <c r="K1027" s="26">
        <f>IF($A1027&lt;=Inputs!$B$13,IF(6&lt;=Inputs!$B$8,IF(Inputs!$B$12&gt;0,MAX(MIN(NORM.INV(RAND(),LOOKUP(U1027,Inputs!$J$6:$J$9,Inputs!$G$6:$G$9),LOOKUP(U1027,Inputs!$J$6:$J$9,Inputs!$H$6:$H$9)),Inputs!$B$12),-Inputs!$B$12),NORM.INV(RAND(),LOOKUP(U1027,Inputs!$J$6:$J$9,Inputs!$G$6:$G$9),LOOKUP(U1027,Inputs!$J$6:$J$9,Inputs!$H$6:$H$9))),0),"" )</f>
        <v/>
      </c>
      <c r="L1027" s="26">
        <f>IF($A1027&lt;=Inputs!$B$13,IF(7&lt;=Inputs!$B$8,IF(Inputs!$B$12&gt;0,MAX(MIN(NORM.INV(RAND(),LOOKUP(V1027,Inputs!$J$6:$J$9,Inputs!$G$6:$G$9),LOOKUP(V1027,Inputs!$J$6:$J$9,Inputs!$H$6:$H$9)),Inputs!$B$12),-Inputs!$B$12),NORM.INV(RAND(),LOOKUP(V1027,Inputs!$J$6:$J$9,Inputs!$G$6:$G$9),LOOKUP(V1027,Inputs!$J$6:$J$9,Inputs!$H$6:$H$9))),0),"" )</f>
        <v/>
      </c>
      <c r="M1027" s="26">
        <f>IF($A1027&lt;=Inputs!$B$13,IF(8&lt;=Inputs!$B$8,IF(Inputs!$B$12&gt;0,MAX(MIN(NORM.INV(RAND(),LOOKUP(W1027,Inputs!$J$6:$J$9,Inputs!$G$6:$G$9),LOOKUP(W1027,Inputs!$J$6:$J$9,Inputs!$H$6:$H$9)),Inputs!$B$12),-Inputs!$B$12),NORM.INV(RAND(),LOOKUP(W1027,Inputs!$J$6:$J$9,Inputs!$G$6:$G$9),LOOKUP(W1027,Inputs!$J$6:$J$9,Inputs!$H$6:$H$9))),0),"" )</f>
        <v/>
      </c>
      <c r="N1027" s="26">
        <f>IF($A1027&lt;=Inputs!$B$13,IF(9&lt;=Inputs!$B$8,IF(Inputs!$B$12&gt;0,MAX(MIN(NORM.INV(RAND(),LOOKUP(X1027,Inputs!$J$6:$J$9,Inputs!$G$6:$G$9),LOOKUP(X1027,Inputs!$J$6:$J$9,Inputs!$H$6:$H$9)),Inputs!$B$12),-Inputs!$B$12),NORM.INV(RAND(),LOOKUP(X1027,Inputs!$J$6:$J$9,Inputs!$G$6:$G$9),LOOKUP(X1027,Inputs!$J$6:$J$9,Inputs!$H$6:$H$9))),0),"" )</f>
        <v/>
      </c>
      <c r="O1027" s="26">
        <f>IF($A1027&lt;=Inputs!$B$13,IF(10&lt;=Inputs!$B$8,IF(Inputs!$B$12&gt;0,MAX(MIN(NORM.INV(RAND(),LOOKUP(Y1027,Inputs!$J$6:$J$9,Inputs!$G$6:$G$9),LOOKUP(Y1027,Inputs!$J$6:$J$9,Inputs!$H$6:$H$9)),Inputs!$B$12),-Inputs!$B$12),NORM.INV(RAND(),LOOKUP(Y1027,Inputs!$J$6:$J$9,Inputs!$G$6:$G$9),LOOKUP(Y1027,Inputs!$J$6:$J$9,Inputs!$H$6:$H$9))),0),"" )</f>
        <v/>
      </c>
      <c r="P1027" s="31">
        <f>IF($A1027&lt;=Inputs!$B$13,RAND(),"")</f>
        <v/>
      </c>
      <c r="Q1027" s="31">
        <f>IF($A1027&lt;=Inputs!$B$13,RAND(),"")</f>
        <v/>
      </c>
      <c r="R1027" s="31">
        <f>IF($A1027&lt;=Inputs!$B$13,RAND(),"")</f>
        <v/>
      </c>
      <c r="S1027" s="31">
        <f>IF($A1027&lt;=Inputs!$B$13,RAND(),"")</f>
        <v/>
      </c>
      <c r="T1027" s="31">
        <f>IF($A1027&lt;=Inputs!$B$13,RAND(),"")</f>
        <v/>
      </c>
      <c r="U1027" s="31">
        <f>IF($A1027&lt;=Inputs!$B$13,RAND(),"")</f>
        <v/>
      </c>
      <c r="V1027" s="31">
        <f>IF($A1027&lt;=Inputs!$B$13,RAND(),"")</f>
        <v/>
      </c>
      <c r="W1027" s="31">
        <f>IF($A1027&lt;=Inputs!$B$13,RAND(),"")</f>
        <v/>
      </c>
      <c r="X1027" s="31">
        <f>IF($A1027&lt;=Inputs!$B$13,RAND(),"")</f>
        <v/>
      </c>
      <c r="Y1027" s="31">
        <f>IF($A1027&lt;=Inputs!$B$13,RAND(),"")</f>
        <v/>
      </c>
    </row>
    <row r="1028">
      <c r="A1028" t="n">
        <v>1023</v>
      </c>
      <c r="B1028" s="26">
        <f>IF($A1028&lt;=Inputs!$B$13,IF(Inputs!$B$8&gt;0,SUM(F1028:O1028)/Inputs!$B$8,0),"")</f>
        <v/>
      </c>
      <c r="C1028" s="27">
        <f>IF($A1028&lt;=Inputs!$B$13,B1028/100,"")</f>
        <v/>
      </c>
      <c r="D1028" s="28">
        <f>IF($A1028&lt;=Inputs!$B$13,C1028*Inputs!$B$7,"")</f>
        <v/>
      </c>
      <c r="E1028" s="29">
        <f>IF($A1028&lt;=Inputs!$B$13,IF(D1028&gt;0,1,0),"")</f>
        <v/>
      </c>
      <c r="F1028" s="26">
        <f>IF($A1028&lt;=Inputs!$B$13,IF(1&lt;=Inputs!$B$8,IF(Inputs!$B$12&gt;0,MAX(MIN(NORM.INV(RAND(),LOOKUP(P1028,Inputs!$J$6:$J$9,Inputs!$G$6:$G$9),LOOKUP(P1028,Inputs!$J$6:$J$9,Inputs!$H$6:$H$9)),Inputs!$B$12),-Inputs!$B$12),NORM.INV(RAND(),LOOKUP(P1028,Inputs!$J$6:$J$9,Inputs!$G$6:$G$9),LOOKUP(P1028,Inputs!$J$6:$J$9,Inputs!$H$6:$H$9))),0),"" )</f>
        <v/>
      </c>
      <c r="G1028" s="26">
        <f>IF($A1028&lt;=Inputs!$B$13,IF(2&lt;=Inputs!$B$8,IF(Inputs!$B$12&gt;0,MAX(MIN(NORM.INV(RAND(),LOOKUP(Q1028,Inputs!$J$6:$J$9,Inputs!$G$6:$G$9),LOOKUP(Q1028,Inputs!$J$6:$J$9,Inputs!$H$6:$H$9)),Inputs!$B$12),-Inputs!$B$12),NORM.INV(RAND(),LOOKUP(Q1028,Inputs!$J$6:$J$9,Inputs!$G$6:$G$9),LOOKUP(Q1028,Inputs!$J$6:$J$9,Inputs!$H$6:$H$9))),0),"" )</f>
        <v/>
      </c>
      <c r="H1028" s="26">
        <f>IF($A1028&lt;=Inputs!$B$13,IF(3&lt;=Inputs!$B$8,IF(Inputs!$B$12&gt;0,MAX(MIN(NORM.INV(RAND(),LOOKUP(R1028,Inputs!$J$6:$J$9,Inputs!$G$6:$G$9),LOOKUP(R1028,Inputs!$J$6:$J$9,Inputs!$H$6:$H$9)),Inputs!$B$12),-Inputs!$B$12),NORM.INV(RAND(),LOOKUP(R1028,Inputs!$J$6:$J$9,Inputs!$G$6:$G$9),LOOKUP(R1028,Inputs!$J$6:$J$9,Inputs!$H$6:$H$9))),0),"" )</f>
        <v/>
      </c>
      <c r="I1028" s="26">
        <f>IF($A1028&lt;=Inputs!$B$13,IF(4&lt;=Inputs!$B$8,IF(Inputs!$B$12&gt;0,MAX(MIN(NORM.INV(RAND(),LOOKUP(S1028,Inputs!$J$6:$J$9,Inputs!$G$6:$G$9),LOOKUP(S1028,Inputs!$J$6:$J$9,Inputs!$H$6:$H$9)),Inputs!$B$12),-Inputs!$B$12),NORM.INV(RAND(),LOOKUP(S1028,Inputs!$J$6:$J$9,Inputs!$G$6:$G$9),LOOKUP(S1028,Inputs!$J$6:$J$9,Inputs!$H$6:$H$9))),0),"" )</f>
        <v/>
      </c>
      <c r="J1028" s="26">
        <f>IF($A1028&lt;=Inputs!$B$13,IF(5&lt;=Inputs!$B$8,IF(Inputs!$B$12&gt;0,MAX(MIN(NORM.INV(RAND(),LOOKUP(T1028,Inputs!$J$6:$J$9,Inputs!$G$6:$G$9),LOOKUP(T1028,Inputs!$J$6:$J$9,Inputs!$H$6:$H$9)),Inputs!$B$12),-Inputs!$B$12),NORM.INV(RAND(),LOOKUP(T1028,Inputs!$J$6:$J$9,Inputs!$G$6:$G$9),LOOKUP(T1028,Inputs!$J$6:$J$9,Inputs!$H$6:$H$9))),0),"" )</f>
        <v/>
      </c>
      <c r="K1028" s="26">
        <f>IF($A1028&lt;=Inputs!$B$13,IF(6&lt;=Inputs!$B$8,IF(Inputs!$B$12&gt;0,MAX(MIN(NORM.INV(RAND(),LOOKUP(U1028,Inputs!$J$6:$J$9,Inputs!$G$6:$G$9),LOOKUP(U1028,Inputs!$J$6:$J$9,Inputs!$H$6:$H$9)),Inputs!$B$12),-Inputs!$B$12),NORM.INV(RAND(),LOOKUP(U1028,Inputs!$J$6:$J$9,Inputs!$G$6:$G$9),LOOKUP(U1028,Inputs!$J$6:$J$9,Inputs!$H$6:$H$9))),0),"" )</f>
        <v/>
      </c>
      <c r="L1028" s="26">
        <f>IF($A1028&lt;=Inputs!$B$13,IF(7&lt;=Inputs!$B$8,IF(Inputs!$B$12&gt;0,MAX(MIN(NORM.INV(RAND(),LOOKUP(V1028,Inputs!$J$6:$J$9,Inputs!$G$6:$G$9),LOOKUP(V1028,Inputs!$J$6:$J$9,Inputs!$H$6:$H$9)),Inputs!$B$12),-Inputs!$B$12),NORM.INV(RAND(),LOOKUP(V1028,Inputs!$J$6:$J$9,Inputs!$G$6:$G$9),LOOKUP(V1028,Inputs!$J$6:$J$9,Inputs!$H$6:$H$9))),0),"" )</f>
        <v/>
      </c>
      <c r="M1028" s="26">
        <f>IF($A1028&lt;=Inputs!$B$13,IF(8&lt;=Inputs!$B$8,IF(Inputs!$B$12&gt;0,MAX(MIN(NORM.INV(RAND(),LOOKUP(W1028,Inputs!$J$6:$J$9,Inputs!$G$6:$G$9),LOOKUP(W1028,Inputs!$J$6:$J$9,Inputs!$H$6:$H$9)),Inputs!$B$12),-Inputs!$B$12),NORM.INV(RAND(),LOOKUP(W1028,Inputs!$J$6:$J$9,Inputs!$G$6:$G$9),LOOKUP(W1028,Inputs!$J$6:$J$9,Inputs!$H$6:$H$9))),0),"" )</f>
        <v/>
      </c>
      <c r="N1028" s="26">
        <f>IF($A1028&lt;=Inputs!$B$13,IF(9&lt;=Inputs!$B$8,IF(Inputs!$B$12&gt;0,MAX(MIN(NORM.INV(RAND(),LOOKUP(X1028,Inputs!$J$6:$J$9,Inputs!$G$6:$G$9),LOOKUP(X1028,Inputs!$J$6:$J$9,Inputs!$H$6:$H$9)),Inputs!$B$12),-Inputs!$B$12),NORM.INV(RAND(),LOOKUP(X1028,Inputs!$J$6:$J$9,Inputs!$G$6:$G$9),LOOKUP(X1028,Inputs!$J$6:$J$9,Inputs!$H$6:$H$9))),0),"" )</f>
        <v/>
      </c>
      <c r="O1028" s="26">
        <f>IF($A1028&lt;=Inputs!$B$13,IF(10&lt;=Inputs!$B$8,IF(Inputs!$B$12&gt;0,MAX(MIN(NORM.INV(RAND(),LOOKUP(Y1028,Inputs!$J$6:$J$9,Inputs!$G$6:$G$9),LOOKUP(Y1028,Inputs!$J$6:$J$9,Inputs!$H$6:$H$9)),Inputs!$B$12),-Inputs!$B$12),NORM.INV(RAND(),LOOKUP(Y1028,Inputs!$J$6:$J$9,Inputs!$G$6:$G$9),LOOKUP(Y1028,Inputs!$J$6:$J$9,Inputs!$H$6:$H$9))),0),"" )</f>
        <v/>
      </c>
      <c r="P1028" s="31">
        <f>IF($A1028&lt;=Inputs!$B$13,RAND(),"")</f>
        <v/>
      </c>
      <c r="Q1028" s="31">
        <f>IF($A1028&lt;=Inputs!$B$13,RAND(),"")</f>
        <v/>
      </c>
      <c r="R1028" s="31">
        <f>IF($A1028&lt;=Inputs!$B$13,RAND(),"")</f>
        <v/>
      </c>
      <c r="S1028" s="31">
        <f>IF($A1028&lt;=Inputs!$B$13,RAND(),"")</f>
        <v/>
      </c>
      <c r="T1028" s="31">
        <f>IF($A1028&lt;=Inputs!$B$13,RAND(),"")</f>
        <v/>
      </c>
      <c r="U1028" s="31">
        <f>IF($A1028&lt;=Inputs!$B$13,RAND(),"")</f>
        <v/>
      </c>
      <c r="V1028" s="31">
        <f>IF($A1028&lt;=Inputs!$B$13,RAND(),"")</f>
        <v/>
      </c>
      <c r="W1028" s="31">
        <f>IF($A1028&lt;=Inputs!$B$13,RAND(),"")</f>
        <v/>
      </c>
      <c r="X1028" s="31">
        <f>IF($A1028&lt;=Inputs!$B$13,RAND(),"")</f>
        <v/>
      </c>
      <c r="Y1028" s="31">
        <f>IF($A1028&lt;=Inputs!$B$13,RAND(),"")</f>
        <v/>
      </c>
    </row>
    <row r="1029">
      <c r="A1029" t="n">
        <v>1024</v>
      </c>
      <c r="B1029" s="26">
        <f>IF($A1029&lt;=Inputs!$B$13,IF(Inputs!$B$8&gt;0,SUM(F1029:O1029)/Inputs!$B$8,0),"")</f>
        <v/>
      </c>
      <c r="C1029" s="27">
        <f>IF($A1029&lt;=Inputs!$B$13,B1029/100,"")</f>
        <v/>
      </c>
      <c r="D1029" s="28">
        <f>IF($A1029&lt;=Inputs!$B$13,C1029*Inputs!$B$7,"")</f>
        <v/>
      </c>
      <c r="E1029" s="29">
        <f>IF($A1029&lt;=Inputs!$B$13,IF(D1029&gt;0,1,0),"")</f>
        <v/>
      </c>
      <c r="F1029" s="26">
        <f>IF($A1029&lt;=Inputs!$B$13,IF(1&lt;=Inputs!$B$8,IF(Inputs!$B$12&gt;0,MAX(MIN(NORM.INV(RAND(),LOOKUP(P1029,Inputs!$J$6:$J$9,Inputs!$G$6:$G$9),LOOKUP(P1029,Inputs!$J$6:$J$9,Inputs!$H$6:$H$9)),Inputs!$B$12),-Inputs!$B$12),NORM.INV(RAND(),LOOKUP(P1029,Inputs!$J$6:$J$9,Inputs!$G$6:$G$9),LOOKUP(P1029,Inputs!$J$6:$J$9,Inputs!$H$6:$H$9))),0),"" )</f>
        <v/>
      </c>
      <c r="G1029" s="26">
        <f>IF($A1029&lt;=Inputs!$B$13,IF(2&lt;=Inputs!$B$8,IF(Inputs!$B$12&gt;0,MAX(MIN(NORM.INV(RAND(),LOOKUP(Q1029,Inputs!$J$6:$J$9,Inputs!$G$6:$G$9),LOOKUP(Q1029,Inputs!$J$6:$J$9,Inputs!$H$6:$H$9)),Inputs!$B$12),-Inputs!$B$12),NORM.INV(RAND(),LOOKUP(Q1029,Inputs!$J$6:$J$9,Inputs!$G$6:$G$9),LOOKUP(Q1029,Inputs!$J$6:$J$9,Inputs!$H$6:$H$9))),0),"" )</f>
        <v/>
      </c>
      <c r="H1029" s="26">
        <f>IF($A1029&lt;=Inputs!$B$13,IF(3&lt;=Inputs!$B$8,IF(Inputs!$B$12&gt;0,MAX(MIN(NORM.INV(RAND(),LOOKUP(R1029,Inputs!$J$6:$J$9,Inputs!$G$6:$G$9),LOOKUP(R1029,Inputs!$J$6:$J$9,Inputs!$H$6:$H$9)),Inputs!$B$12),-Inputs!$B$12),NORM.INV(RAND(),LOOKUP(R1029,Inputs!$J$6:$J$9,Inputs!$G$6:$G$9),LOOKUP(R1029,Inputs!$J$6:$J$9,Inputs!$H$6:$H$9))),0),"" )</f>
        <v/>
      </c>
      <c r="I1029" s="26">
        <f>IF($A1029&lt;=Inputs!$B$13,IF(4&lt;=Inputs!$B$8,IF(Inputs!$B$12&gt;0,MAX(MIN(NORM.INV(RAND(),LOOKUP(S1029,Inputs!$J$6:$J$9,Inputs!$G$6:$G$9),LOOKUP(S1029,Inputs!$J$6:$J$9,Inputs!$H$6:$H$9)),Inputs!$B$12),-Inputs!$B$12),NORM.INV(RAND(),LOOKUP(S1029,Inputs!$J$6:$J$9,Inputs!$G$6:$G$9),LOOKUP(S1029,Inputs!$J$6:$J$9,Inputs!$H$6:$H$9))),0),"" )</f>
        <v/>
      </c>
      <c r="J1029" s="26">
        <f>IF($A1029&lt;=Inputs!$B$13,IF(5&lt;=Inputs!$B$8,IF(Inputs!$B$12&gt;0,MAX(MIN(NORM.INV(RAND(),LOOKUP(T1029,Inputs!$J$6:$J$9,Inputs!$G$6:$G$9),LOOKUP(T1029,Inputs!$J$6:$J$9,Inputs!$H$6:$H$9)),Inputs!$B$12),-Inputs!$B$12),NORM.INV(RAND(),LOOKUP(T1029,Inputs!$J$6:$J$9,Inputs!$G$6:$G$9),LOOKUP(T1029,Inputs!$J$6:$J$9,Inputs!$H$6:$H$9))),0),"" )</f>
        <v/>
      </c>
      <c r="K1029" s="26">
        <f>IF($A1029&lt;=Inputs!$B$13,IF(6&lt;=Inputs!$B$8,IF(Inputs!$B$12&gt;0,MAX(MIN(NORM.INV(RAND(),LOOKUP(U1029,Inputs!$J$6:$J$9,Inputs!$G$6:$G$9),LOOKUP(U1029,Inputs!$J$6:$J$9,Inputs!$H$6:$H$9)),Inputs!$B$12),-Inputs!$B$12),NORM.INV(RAND(),LOOKUP(U1029,Inputs!$J$6:$J$9,Inputs!$G$6:$G$9),LOOKUP(U1029,Inputs!$J$6:$J$9,Inputs!$H$6:$H$9))),0),"" )</f>
        <v/>
      </c>
      <c r="L1029" s="26">
        <f>IF($A1029&lt;=Inputs!$B$13,IF(7&lt;=Inputs!$B$8,IF(Inputs!$B$12&gt;0,MAX(MIN(NORM.INV(RAND(),LOOKUP(V1029,Inputs!$J$6:$J$9,Inputs!$G$6:$G$9),LOOKUP(V1029,Inputs!$J$6:$J$9,Inputs!$H$6:$H$9)),Inputs!$B$12),-Inputs!$B$12),NORM.INV(RAND(),LOOKUP(V1029,Inputs!$J$6:$J$9,Inputs!$G$6:$G$9),LOOKUP(V1029,Inputs!$J$6:$J$9,Inputs!$H$6:$H$9))),0),"" )</f>
        <v/>
      </c>
      <c r="M1029" s="26">
        <f>IF($A1029&lt;=Inputs!$B$13,IF(8&lt;=Inputs!$B$8,IF(Inputs!$B$12&gt;0,MAX(MIN(NORM.INV(RAND(),LOOKUP(W1029,Inputs!$J$6:$J$9,Inputs!$G$6:$G$9),LOOKUP(W1029,Inputs!$J$6:$J$9,Inputs!$H$6:$H$9)),Inputs!$B$12),-Inputs!$B$12),NORM.INV(RAND(),LOOKUP(W1029,Inputs!$J$6:$J$9,Inputs!$G$6:$G$9),LOOKUP(W1029,Inputs!$J$6:$J$9,Inputs!$H$6:$H$9))),0),"" )</f>
        <v/>
      </c>
      <c r="N1029" s="26">
        <f>IF($A1029&lt;=Inputs!$B$13,IF(9&lt;=Inputs!$B$8,IF(Inputs!$B$12&gt;0,MAX(MIN(NORM.INV(RAND(),LOOKUP(X1029,Inputs!$J$6:$J$9,Inputs!$G$6:$G$9),LOOKUP(X1029,Inputs!$J$6:$J$9,Inputs!$H$6:$H$9)),Inputs!$B$12),-Inputs!$B$12),NORM.INV(RAND(),LOOKUP(X1029,Inputs!$J$6:$J$9,Inputs!$G$6:$G$9),LOOKUP(X1029,Inputs!$J$6:$J$9,Inputs!$H$6:$H$9))),0),"" )</f>
        <v/>
      </c>
      <c r="O1029" s="26">
        <f>IF($A1029&lt;=Inputs!$B$13,IF(10&lt;=Inputs!$B$8,IF(Inputs!$B$12&gt;0,MAX(MIN(NORM.INV(RAND(),LOOKUP(Y1029,Inputs!$J$6:$J$9,Inputs!$G$6:$G$9),LOOKUP(Y1029,Inputs!$J$6:$J$9,Inputs!$H$6:$H$9)),Inputs!$B$12),-Inputs!$B$12),NORM.INV(RAND(),LOOKUP(Y1029,Inputs!$J$6:$J$9,Inputs!$G$6:$G$9),LOOKUP(Y1029,Inputs!$J$6:$J$9,Inputs!$H$6:$H$9))),0),"" )</f>
        <v/>
      </c>
      <c r="P1029" s="31">
        <f>IF($A1029&lt;=Inputs!$B$13,RAND(),"")</f>
        <v/>
      </c>
      <c r="Q1029" s="31">
        <f>IF($A1029&lt;=Inputs!$B$13,RAND(),"")</f>
        <v/>
      </c>
      <c r="R1029" s="31">
        <f>IF($A1029&lt;=Inputs!$B$13,RAND(),"")</f>
        <v/>
      </c>
      <c r="S1029" s="31">
        <f>IF($A1029&lt;=Inputs!$B$13,RAND(),"")</f>
        <v/>
      </c>
      <c r="T1029" s="31">
        <f>IF($A1029&lt;=Inputs!$B$13,RAND(),"")</f>
        <v/>
      </c>
      <c r="U1029" s="31">
        <f>IF($A1029&lt;=Inputs!$B$13,RAND(),"")</f>
        <v/>
      </c>
      <c r="V1029" s="31">
        <f>IF($A1029&lt;=Inputs!$B$13,RAND(),"")</f>
        <v/>
      </c>
      <c r="W1029" s="31">
        <f>IF($A1029&lt;=Inputs!$B$13,RAND(),"")</f>
        <v/>
      </c>
      <c r="X1029" s="31">
        <f>IF($A1029&lt;=Inputs!$B$13,RAND(),"")</f>
        <v/>
      </c>
      <c r="Y1029" s="31">
        <f>IF($A1029&lt;=Inputs!$B$13,RAND(),"")</f>
        <v/>
      </c>
    </row>
    <row r="1030">
      <c r="A1030" t="n">
        <v>1025</v>
      </c>
      <c r="B1030" s="26">
        <f>IF($A1030&lt;=Inputs!$B$13,IF(Inputs!$B$8&gt;0,SUM(F1030:O1030)/Inputs!$B$8,0),"")</f>
        <v/>
      </c>
      <c r="C1030" s="27">
        <f>IF($A1030&lt;=Inputs!$B$13,B1030/100,"")</f>
        <v/>
      </c>
      <c r="D1030" s="28">
        <f>IF($A1030&lt;=Inputs!$B$13,C1030*Inputs!$B$7,"")</f>
        <v/>
      </c>
      <c r="E1030" s="29">
        <f>IF($A1030&lt;=Inputs!$B$13,IF(D1030&gt;0,1,0),"")</f>
        <v/>
      </c>
      <c r="F1030" s="26">
        <f>IF($A1030&lt;=Inputs!$B$13,IF(1&lt;=Inputs!$B$8,IF(Inputs!$B$12&gt;0,MAX(MIN(NORM.INV(RAND(),LOOKUP(P1030,Inputs!$J$6:$J$9,Inputs!$G$6:$G$9),LOOKUP(P1030,Inputs!$J$6:$J$9,Inputs!$H$6:$H$9)),Inputs!$B$12),-Inputs!$B$12),NORM.INV(RAND(),LOOKUP(P1030,Inputs!$J$6:$J$9,Inputs!$G$6:$G$9),LOOKUP(P1030,Inputs!$J$6:$J$9,Inputs!$H$6:$H$9))),0),"" )</f>
        <v/>
      </c>
      <c r="G1030" s="26">
        <f>IF($A1030&lt;=Inputs!$B$13,IF(2&lt;=Inputs!$B$8,IF(Inputs!$B$12&gt;0,MAX(MIN(NORM.INV(RAND(),LOOKUP(Q1030,Inputs!$J$6:$J$9,Inputs!$G$6:$G$9),LOOKUP(Q1030,Inputs!$J$6:$J$9,Inputs!$H$6:$H$9)),Inputs!$B$12),-Inputs!$B$12),NORM.INV(RAND(),LOOKUP(Q1030,Inputs!$J$6:$J$9,Inputs!$G$6:$G$9),LOOKUP(Q1030,Inputs!$J$6:$J$9,Inputs!$H$6:$H$9))),0),"" )</f>
        <v/>
      </c>
      <c r="H1030" s="26">
        <f>IF($A1030&lt;=Inputs!$B$13,IF(3&lt;=Inputs!$B$8,IF(Inputs!$B$12&gt;0,MAX(MIN(NORM.INV(RAND(),LOOKUP(R1030,Inputs!$J$6:$J$9,Inputs!$G$6:$G$9),LOOKUP(R1030,Inputs!$J$6:$J$9,Inputs!$H$6:$H$9)),Inputs!$B$12),-Inputs!$B$12),NORM.INV(RAND(),LOOKUP(R1030,Inputs!$J$6:$J$9,Inputs!$G$6:$G$9),LOOKUP(R1030,Inputs!$J$6:$J$9,Inputs!$H$6:$H$9))),0),"" )</f>
        <v/>
      </c>
      <c r="I1030" s="26">
        <f>IF($A1030&lt;=Inputs!$B$13,IF(4&lt;=Inputs!$B$8,IF(Inputs!$B$12&gt;0,MAX(MIN(NORM.INV(RAND(),LOOKUP(S1030,Inputs!$J$6:$J$9,Inputs!$G$6:$G$9),LOOKUP(S1030,Inputs!$J$6:$J$9,Inputs!$H$6:$H$9)),Inputs!$B$12),-Inputs!$B$12),NORM.INV(RAND(),LOOKUP(S1030,Inputs!$J$6:$J$9,Inputs!$G$6:$G$9),LOOKUP(S1030,Inputs!$J$6:$J$9,Inputs!$H$6:$H$9))),0),"" )</f>
        <v/>
      </c>
      <c r="J1030" s="26">
        <f>IF($A1030&lt;=Inputs!$B$13,IF(5&lt;=Inputs!$B$8,IF(Inputs!$B$12&gt;0,MAX(MIN(NORM.INV(RAND(),LOOKUP(T1030,Inputs!$J$6:$J$9,Inputs!$G$6:$G$9),LOOKUP(T1030,Inputs!$J$6:$J$9,Inputs!$H$6:$H$9)),Inputs!$B$12),-Inputs!$B$12),NORM.INV(RAND(),LOOKUP(T1030,Inputs!$J$6:$J$9,Inputs!$G$6:$G$9),LOOKUP(T1030,Inputs!$J$6:$J$9,Inputs!$H$6:$H$9))),0),"" )</f>
        <v/>
      </c>
      <c r="K1030" s="26">
        <f>IF($A1030&lt;=Inputs!$B$13,IF(6&lt;=Inputs!$B$8,IF(Inputs!$B$12&gt;0,MAX(MIN(NORM.INV(RAND(),LOOKUP(U1030,Inputs!$J$6:$J$9,Inputs!$G$6:$G$9),LOOKUP(U1030,Inputs!$J$6:$J$9,Inputs!$H$6:$H$9)),Inputs!$B$12),-Inputs!$B$12),NORM.INV(RAND(),LOOKUP(U1030,Inputs!$J$6:$J$9,Inputs!$G$6:$G$9),LOOKUP(U1030,Inputs!$J$6:$J$9,Inputs!$H$6:$H$9))),0),"" )</f>
        <v/>
      </c>
      <c r="L1030" s="26">
        <f>IF($A1030&lt;=Inputs!$B$13,IF(7&lt;=Inputs!$B$8,IF(Inputs!$B$12&gt;0,MAX(MIN(NORM.INV(RAND(),LOOKUP(V1030,Inputs!$J$6:$J$9,Inputs!$G$6:$G$9),LOOKUP(V1030,Inputs!$J$6:$J$9,Inputs!$H$6:$H$9)),Inputs!$B$12),-Inputs!$B$12),NORM.INV(RAND(),LOOKUP(V1030,Inputs!$J$6:$J$9,Inputs!$G$6:$G$9),LOOKUP(V1030,Inputs!$J$6:$J$9,Inputs!$H$6:$H$9))),0),"" )</f>
        <v/>
      </c>
      <c r="M1030" s="26">
        <f>IF($A1030&lt;=Inputs!$B$13,IF(8&lt;=Inputs!$B$8,IF(Inputs!$B$12&gt;0,MAX(MIN(NORM.INV(RAND(),LOOKUP(W1030,Inputs!$J$6:$J$9,Inputs!$G$6:$G$9),LOOKUP(W1030,Inputs!$J$6:$J$9,Inputs!$H$6:$H$9)),Inputs!$B$12),-Inputs!$B$12),NORM.INV(RAND(),LOOKUP(W1030,Inputs!$J$6:$J$9,Inputs!$G$6:$G$9),LOOKUP(W1030,Inputs!$J$6:$J$9,Inputs!$H$6:$H$9))),0),"" )</f>
        <v/>
      </c>
      <c r="N1030" s="26">
        <f>IF($A1030&lt;=Inputs!$B$13,IF(9&lt;=Inputs!$B$8,IF(Inputs!$B$12&gt;0,MAX(MIN(NORM.INV(RAND(),LOOKUP(X1030,Inputs!$J$6:$J$9,Inputs!$G$6:$G$9),LOOKUP(X1030,Inputs!$J$6:$J$9,Inputs!$H$6:$H$9)),Inputs!$B$12),-Inputs!$B$12),NORM.INV(RAND(),LOOKUP(X1030,Inputs!$J$6:$J$9,Inputs!$G$6:$G$9),LOOKUP(X1030,Inputs!$J$6:$J$9,Inputs!$H$6:$H$9))),0),"" )</f>
        <v/>
      </c>
      <c r="O1030" s="26">
        <f>IF($A1030&lt;=Inputs!$B$13,IF(10&lt;=Inputs!$B$8,IF(Inputs!$B$12&gt;0,MAX(MIN(NORM.INV(RAND(),LOOKUP(Y1030,Inputs!$J$6:$J$9,Inputs!$G$6:$G$9),LOOKUP(Y1030,Inputs!$J$6:$J$9,Inputs!$H$6:$H$9)),Inputs!$B$12),-Inputs!$B$12),NORM.INV(RAND(),LOOKUP(Y1030,Inputs!$J$6:$J$9,Inputs!$G$6:$G$9),LOOKUP(Y1030,Inputs!$J$6:$J$9,Inputs!$H$6:$H$9))),0),"" )</f>
        <v/>
      </c>
      <c r="P1030" s="31">
        <f>IF($A1030&lt;=Inputs!$B$13,RAND(),"")</f>
        <v/>
      </c>
      <c r="Q1030" s="31">
        <f>IF($A1030&lt;=Inputs!$B$13,RAND(),"")</f>
        <v/>
      </c>
      <c r="R1030" s="31">
        <f>IF($A1030&lt;=Inputs!$B$13,RAND(),"")</f>
        <v/>
      </c>
      <c r="S1030" s="31">
        <f>IF($A1030&lt;=Inputs!$B$13,RAND(),"")</f>
        <v/>
      </c>
      <c r="T1030" s="31">
        <f>IF($A1030&lt;=Inputs!$B$13,RAND(),"")</f>
        <v/>
      </c>
      <c r="U1030" s="31">
        <f>IF($A1030&lt;=Inputs!$B$13,RAND(),"")</f>
        <v/>
      </c>
      <c r="V1030" s="31">
        <f>IF($A1030&lt;=Inputs!$B$13,RAND(),"")</f>
        <v/>
      </c>
      <c r="W1030" s="31">
        <f>IF($A1030&lt;=Inputs!$B$13,RAND(),"")</f>
        <v/>
      </c>
      <c r="X1030" s="31">
        <f>IF($A1030&lt;=Inputs!$B$13,RAND(),"")</f>
        <v/>
      </c>
      <c r="Y1030" s="31">
        <f>IF($A1030&lt;=Inputs!$B$13,RAND(),"")</f>
        <v/>
      </c>
    </row>
    <row r="1031">
      <c r="A1031" t="n">
        <v>1026</v>
      </c>
      <c r="B1031" s="26">
        <f>IF($A1031&lt;=Inputs!$B$13,IF(Inputs!$B$8&gt;0,SUM(F1031:O1031)/Inputs!$B$8,0),"")</f>
        <v/>
      </c>
      <c r="C1031" s="27">
        <f>IF($A1031&lt;=Inputs!$B$13,B1031/100,"")</f>
        <v/>
      </c>
      <c r="D1031" s="28">
        <f>IF($A1031&lt;=Inputs!$B$13,C1031*Inputs!$B$7,"")</f>
        <v/>
      </c>
      <c r="E1031" s="29">
        <f>IF($A1031&lt;=Inputs!$B$13,IF(D1031&gt;0,1,0),"")</f>
        <v/>
      </c>
      <c r="F1031" s="26">
        <f>IF($A1031&lt;=Inputs!$B$13,IF(1&lt;=Inputs!$B$8,IF(Inputs!$B$12&gt;0,MAX(MIN(NORM.INV(RAND(),LOOKUP(P1031,Inputs!$J$6:$J$9,Inputs!$G$6:$G$9),LOOKUP(P1031,Inputs!$J$6:$J$9,Inputs!$H$6:$H$9)),Inputs!$B$12),-Inputs!$B$12),NORM.INV(RAND(),LOOKUP(P1031,Inputs!$J$6:$J$9,Inputs!$G$6:$G$9),LOOKUP(P1031,Inputs!$J$6:$J$9,Inputs!$H$6:$H$9))),0),"" )</f>
        <v/>
      </c>
      <c r="G1031" s="26">
        <f>IF($A1031&lt;=Inputs!$B$13,IF(2&lt;=Inputs!$B$8,IF(Inputs!$B$12&gt;0,MAX(MIN(NORM.INV(RAND(),LOOKUP(Q1031,Inputs!$J$6:$J$9,Inputs!$G$6:$G$9),LOOKUP(Q1031,Inputs!$J$6:$J$9,Inputs!$H$6:$H$9)),Inputs!$B$12),-Inputs!$B$12),NORM.INV(RAND(),LOOKUP(Q1031,Inputs!$J$6:$J$9,Inputs!$G$6:$G$9),LOOKUP(Q1031,Inputs!$J$6:$J$9,Inputs!$H$6:$H$9))),0),"" )</f>
        <v/>
      </c>
      <c r="H1031" s="26">
        <f>IF($A1031&lt;=Inputs!$B$13,IF(3&lt;=Inputs!$B$8,IF(Inputs!$B$12&gt;0,MAX(MIN(NORM.INV(RAND(),LOOKUP(R1031,Inputs!$J$6:$J$9,Inputs!$G$6:$G$9),LOOKUP(R1031,Inputs!$J$6:$J$9,Inputs!$H$6:$H$9)),Inputs!$B$12),-Inputs!$B$12),NORM.INV(RAND(),LOOKUP(R1031,Inputs!$J$6:$J$9,Inputs!$G$6:$G$9),LOOKUP(R1031,Inputs!$J$6:$J$9,Inputs!$H$6:$H$9))),0),"" )</f>
        <v/>
      </c>
      <c r="I1031" s="26">
        <f>IF($A1031&lt;=Inputs!$B$13,IF(4&lt;=Inputs!$B$8,IF(Inputs!$B$12&gt;0,MAX(MIN(NORM.INV(RAND(),LOOKUP(S1031,Inputs!$J$6:$J$9,Inputs!$G$6:$G$9),LOOKUP(S1031,Inputs!$J$6:$J$9,Inputs!$H$6:$H$9)),Inputs!$B$12),-Inputs!$B$12),NORM.INV(RAND(),LOOKUP(S1031,Inputs!$J$6:$J$9,Inputs!$G$6:$G$9),LOOKUP(S1031,Inputs!$J$6:$J$9,Inputs!$H$6:$H$9))),0),"" )</f>
        <v/>
      </c>
      <c r="J1031" s="26">
        <f>IF($A1031&lt;=Inputs!$B$13,IF(5&lt;=Inputs!$B$8,IF(Inputs!$B$12&gt;0,MAX(MIN(NORM.INV(RAND(),LOOKUP(T1031,Inputs!$J$6:$J$9,Inputs!$G$6:$G$9),LOOKUP(T1031,Inputs!$J$6:$J$9,Inputs!$H$6:$H$9)),Inputs!$B$12),-Inputs!$B$12),NORM.INV(RAND(),LOOKUP(T1031,Inputs!$J$6:$J$9,Inputs!$G$6:$G$9),LOOKUP(T1031,Inputs!$J$6:$J$9,Inputs!$H$6:$H$9))),0),"" )</f>
        <v/>
      </c>
      <c r="K1031" s="26">
        <f>IF($A1031&lt;=Inputs!$B$13,IF(6&lt;=Inputs!$B$8,IF(Inputs!$B$12&gt;0,MAX(MIN(NORM.INV(RAND(),LOOKUP(U1031,Inputs!$J$6:$J$9,Inputs!$G$6:$G$9),LOOKUP(U1031,Inputs!$J$6:$J$9,Inputs!$H$6:$H$9)),Inputs!$B$12),-Inputs!$B$12),NORM.INV(RAND(),LOOKUP(U1031,Inputs!$J$6:$J$9,Inputs!$G$6:$G$9),LOOKUP(U1031,Inputs!$J$6:$J$9,Inputs!$H$6:$H$9))),0),"" )</f>
        <v/>
      </c>
      <c r="L1031" s="26">
        <f>IF($A1031&lt;=Inputs!$B$13,IF(7&lt;=Inputs!$B$8,IF(Inputs!$B$12&gt;0,MAX(MIN(NORM.INV(RAND(),LOOKUP(V1031,Inputs!$J$6:$J$9,Inputs!$G$6:$G$9),LOOKUP(V1031,Inputs!$J$6:$J$9,Inputs!$H$6:$H$9)),Inputs!$B$12),-Inputs!$B$12),NORM.INV(RAND(),LOOKUP(V1031,Inputs!$J$6:$J$9,Inputs!$G$6:$G$9),LOOKUP(V1031,Inputs!$J$6:$J$9,Inputs!$H$6:$H$9))),0),"" )</f>
        <v/>
      </c>
      <c r="M1031" s="26">
        <f>IF($A1031&lt;=Inputs!$B$13,IF(8&lt;=Inputs!$B$8,IF(Inputs!$B$12&gt;0,MAX(MIN(NORM.INV(RAND(),LOOKUP(W1031,Inputs!$J$6:$J$9,Inputs!$G$6:$G$9),LOOKUP(W1031,Inputs!$J$6:$J$9,Inputs!$H$6:$H$9)),Inputs!$B$12),-Inputs!$B$12),NORM.INV(RAND(),LOOKUP(W1031,Inputs!$J$6:$J$9,Inputs!$G$6:$G$9),LOOKUP(W1031,Inputs!$J$6:$J$9,Inputs!$H$6:$H$9))),0),"" )</f>
        <v/>
      </c>
      <c r="N1031" s="26">
        <f>IF($A1031&lt;=Inputs!$B$13,IF(9&lt;=Inputs!$B$8,IF(Inputs!$B$12&gt;0,MAX(MIN(NORM.INV(RAND(),LOOKUP(X1031,Inputs!$J$6:$J$9,Inputs!$G$6:$G$9),LOOKUP(X1031,Inputs!$J$6:$J$9,Inputs!$H$6:$H$9)),Inputs!$B$12),-Inputs!$B$12),NORM.INV(RAND(),LOOKUP(X1031,Inputs!$J$6:$J$9,Inputs!$G$6:$G$9),LOOKUP(X1031,Inputs!$J$6:$J$9,Inputs!$H$6:$H$9))),0),"" )</f>
        <v/>
      </c>
      <c r="O1031" s="26">
        <f>IF($A1031&lt;=Inputs!$B$13,IF(10&lt;=Inputs!$B$8,IF(Inputs!$B$12&gt;0,MAX(MIN(NORM.INV(RAND(),LOOKUP(Y1031,Inputs!$J$6:$J$9,Inputs!$G$6:$G$9),LOOKUP(Y1031,Inputs!$J$6:$J$9,Inputs!$H$6:$H$9)),Inputs!$B$12),-Inputs!$B$12),NORM.INV(RAND(),LOOKUP(Y1031,Inputs!$J$6:$J$9,Inputs!$G$6:$G$9),LOOKUP(Y1031,Inputs!$J$6:$J$9,Inputs!$H$6:$H$9))),0),"" )</f>
        <v/>
      </c>
      <c r="P1031" s="31">
        <f>IF($A1031&lt;=Inputs!$B$13,RAND(),"")</f>
        <v/>
      </c>
      <c r="Q1031" s="31">
        <f>IF($A1031&lt;=Inputs!$B$13,RAND(),"")</f>
        <v/>
      </c>
      <c r="R1031" s="31">
        <f>IF($A1031&lt;=Inputs!$B$13,RAND(),"")</f>
        <v/>
      </c>
      <c r="S1031" s="31">
        <f>IF($A1031&lt;=Inputs!$B$13,RAND(),"")</f>
        <v/>
      </c>
      <c r="T1031" s="31">
        <f>IF($A1031&lt;=Inputs!$B$13,RAND(),"")</f>
        <v/>
      </c>
      <c r="U1031" s="31">
        <f>IF($A1031&lt;=Inputs!$B$13,RAND(),"")</f>
        <v/>
      </c>
      <c r="V1031" s="31">
        <f>IF($A1031&lt;=Inputs!$B$13,RAND(),"")</f>
        <v/>
      </c>
      <c r="W1031" s="31">
        <f>IF($A1031&lt;=Inputs!$B$13,RAND(),"")</f>
        <v/>
      </c>
      <c r="X1031" s="31">
        <f>IF($A1031&lt;=Inputs!$B$13,RAND(),"")</f>
        <v/>
      </c>
      <c r="Y1031" s="31">
        <f>IF($A1031&lt;=Inputs!$B$13,RAND(),"")</f>
        <v/>
      </c>
    </row>
    <row r="1032">
      <c r="A1032" t="n">
        <v>1027</v>
      </c>
      <c r="B1032" s="26">
        <f>IF($A1032&lt;=Inputs!$B$13,IF(Inputs!$B$8&gt;0,SUM(F1032:O1032)/Inputs!$B$8,0),"")</f>
        <v/>
      </c>
      <c r="C1032" s="27">
        <f>IF($A1032&lt;=Inputs!$B$13,B1032/100,"")</f>
        <v/>
      </c>
      <c r="D1032" s="28">
        <f>IF($A1032&lt;=Inputs!$B$13,C1032*Inputs!$B$7,"")</f>
        <v/>
      </c>
      <c r="E1032" s="29">
        <f>IF($A1032&lt;=Inputs!$B$13,IF(D1032&gt;0,1,0),"")</f>
        <v/>
      </c>
      <c r="F1032" s="26">
        <f>IF($A1032&lt;=Inputs!$B$13,IF(1&lt;=Inputs!$B$8,IF(Inputs!$B$12&gt;0,MAX(MIN(NORM.INV(RAND(),LOOKUP(P1032,Inputs!$J$6:$J$9,Inputs!$G$6:$G$9),LOOKUP(P1032,Inputs!$J$6:$J$9,Inputs!$H$6:$H$9)),Inputs!$B$12),-Inputs!$B$12),NORM.INV(RAND(),LOOKUP(P1032,Inputs!$J$6:$J$9,Inputs!$G$6:$G$9),LOOKUP(P1032,Inputs!$J$6:$J$9,Inputs!$H$6:$H$9))),0),"" )</f>
        <v/>
      </c>
      <c r="G1032" s="26">
        <f>IF($A1032&lt;=Inputs!$B$13,IF(2&lt;=Inputs!$B$8,IF(Inputs!$B$12&gt;0,MAX(MIN(NORM.INV(RAND(),LOOKUP(Q1032,Inputs!$J$6:$J$9,Inputs!$G$6:$G$9),LOOKUP(Q1032,Inputs!$J$6:$J$9,Inputs!$H$6:$H$9)),Inputs!$B$12),-Inputs!$B$12),NORM.INV(RAND(),LOOKUP(Q1032,Inputs!$J$6:$J$9,Inputs!$G$6:$G$9),LOOKUP(Q1032,Inputs!$J$6:$J$9,Inputs!$H$6:$H$9))),0),"" )</f>
        <v/>
      </c>
      <c r="H1032" s="26">
        <f>IF($A1032&lt;=Inputs!$B$13,IF(3&lt;=Inputs!$B$8,IF(Inputs!$B$12&gt;0,MAX(MIN(NORM.INV(RAND(),LOOKUP(R1032,Inputs!$J$6:$J$9,Inputs!$G$6:$G$9),LOOKUP(R1032,Inputs!$J$6:$J$9,Inputs!$H$6:$H$9)),Inputs!$B$12),-Inputs!$B$12),NORM.INV(RAND(),LOOKUP(R1032,Inputs!$J$6:$J$9,Inputs!$G$6:$G$9),LOOKUP(R1032,Inputs!$J$6:$J$9,Inputs!$H$6:$H$9))),0),"" )</f>
        <v/>
      </c>
      <c r="I1032" s="26">
        <f>IF($A1032&lt;=Inputs!$B$13,IF(4&lt;=Inputs!$B$8,IF(Inputs!$B$12&gt;0,MAX(MIN(NORM.INV(RAND(),LOOKUP(S1032,Inputs!$J$6:$J$9,Inputs!$G$6:$G$9),LOOKUP(S1032,Inputs!$J$6:$J$9,Inputs!$H$6:$H$9)),Inputs!$B$12),-Inputs!$B$12),NORM.INV(RAND(),LOOKUP(S1032,Inputs!$J$6:$J$9,Inputs!$G$6:$G$9),LOOKUP(S1032,Inputs!$J$6:$J$9,Inputs!$H$6:$H$9))),0),"" )</f>
        <v/>
      </c>
      <c r="J1032" s="26">
        <f>IF($A1032&lt;=Inputs!$B$13,IF(5&lt;=Inputs!$B$8,IF(Inputs!$B$12&gt;0,MAX(MIN(NORM.INV(RAND(),LOOKUP(T1032,Inputs!$J$6:$J$9,Inputs!$G$6:$G$9),LOOKUP(T1032,Inputs!$J$6:$J$9,Inputs!$H$6:$H$9)),Inputs!$B$12),-Inputs!$B$12),NORM.INV(RAND(),LOOKUP(T1032,Inputs!$J$6:$J$9,Inputs!$G$6:$G$9),LOOKUP(T1032,Inputs!$J$6:$J$9,Inputs!$H$6:$H$9))),0),"" )</f>
        <v/>
      </c>
      <c r="K1032" s="26">
        <f>IF($A1032&lt;=Inputs!$B$13,IF(6&lt;=Inputs!$B$8,IF(Inputs!$B$12&gt;0,MAX(MIN(NORM.INV(RAND(),LOOKUP(U1032,Inputs!$J$6:$J$9,Inputs!$G$6:$G$9),LOOKUP(U1032,Inputs!$J$6:$J$9,Inputs!$H$6:$H$9)),Inputs!$B$12),-Inputs!$B$12),NORM.INV(RAND(),LOOKUP(U1032,Inputs!$J$6:$J$9,Inputs!$G$6:$G$9),LOOKUP(U1032,Inputs!$J$6:$J$9,Inputs!$H$6:$H$9))),0),"" )</f>
        <v/>
      </c>
      <c r="L1032" s="26">
        <f>IF($A1032&lt;=Inputs!$B$13,IF(7&lt;=Inputs!$B$8,IF(Inputs!$B$12&gt;0,MAX(MIN(NORM.INV(RAND(),LOOKUP(V1032,Inputs!$J$6:$J$9,Inputs!$G$6:$G$9),LOOKUP(V1032,Inputs!$J$6:$J$9,Inputs!$H$6:$H$9)),Inputs!$B$12),-Inputs!$B$12),NORM.INV(RAND(),LOOKUP(V1032,Inputs!$J$6:$J$9,Inputs!$G$6:$G$9),LOOKUP(V1032,Inputs!$J$6:$J$9,Inputs!$H$6:$H$9))),0),"" )</f>
        <v/>
      </c>
      <c r="M1032" s="26">
        <f>IF($A1032&lt;=Inputs!$B$13,IF(8&lt;=Inputs!$B$8,IF(Inputs!$B$12&gt;0,MAX(MIN(NORM.INV(RAND(),LOOKUP(W1032,Inputs!$J$6:$J$9,Inputs!$G$6:$G$9),LOOKUP(W1032,Inputs!$J$6:$J$9,Inputs!$H$6:$H$9)),Inputs!$B$12),-Inputs!$B$12),NORM.INV(RAND(),LOOKUP(W1032,Inputs!$J$6:$J$9,Inputs!$G$6:$G$9),LOOKUP(W1032,Inputs!$J$6:$J$9,Inputs!$H$6:$H$9))),0),"" )</f>
        <v/>
      </c>
      <c r="N1032" s="26">
        <f>IF($A1032&lt;=Inputs!$B$13,IF(9&lt;=Inputs!$B$8,IF(Inputs!$B$12&gt;0,MAX(MIN(NORM.INV(RAND(),LOOKUP(X1032,Inputs!$J$6:$J$9,Inputs!$G$6:$G$9),LOOKUP(X1032,Inputs!$J$6:$J$9,Inputs!$H$6:$H$9)),Inputs!$B$12),-Inputs!$B$12),NORM.INV(RAND(),LOOKUP(X1032,Inputs!$J$6:$J$9,Inputs!$G$6:$G$9),LOOKUP(X1032,Inputs!$J$6:$J$9,Inputs!$H$6:$H$9))),0),"" )</f>
        <v/>
      </c>
      <c r="O1032" s="26">
        <f>IF($A1032&lt;=Inputs!$B$13,IF(10&lt;=Inputs!$B$8,IF(Inputs!$B$12&gt;0,MAX(MIN(NORM.INV(RAND(),LOOKUP(Y1032,Inputs!$J$6:$J$9,Inputs!$G$6:$G$9),LOOKUP(Y1032,Inputs!$J$6:$J$9,Inputs!$H$6:$H$9)),Inputs!$B$12),-Inputs!$B$12),NORM.INV(RAND(),LOOKUP(Y1032,Inputs!$J$6:$J$9,Inputs!$G$6:$G$9),LOOKUP(Y1032,Inputs!$J$6:$J$9,Inputs!$H$6:$H$9))),0),"" )</f>
        <v/>
      </c>
      <c r="P1032" s="31">
        <f>IF($A1032&lt;=Inputs!$B$13,RAND(),"")</f>
        <v/>
      </c>
      <c r="Q1032" s="31">
        <f>IF($A1032&lt;=Inputs!$B$13,RAND(),"")</f>
        <v/>
      </c>
      <c r="R1032" s="31">
        <f>IF($A1032&lt;=Inputs!$B$13,RAND(),"")</f>
        <v/>
      </c>
      <c r="S1032" s="31">
        <f>IF($A1032&lt;=Inputs!$B$13,RAND(),"")</f>
        <v/>
      </c>
      <c r="T1032" s="31">
        <f>IF($A1032&lt;=Inputs!$B$13,RAND(),"")</f>
        <v/>
      </c>
      <c r="U1032" s="31">
        <f>IF($A1032&lt;=Inputs!$B$13,RAND(),"")</f>
        <v/>
      </c>
      <c r="V1032" s="31">
        <f>IF($A1032&lt;=Inputs!$B$13,RAND(),"")</f>
        <v/>
      </c>
      <c r="W1032" s="31">
        <f>IF($A1032&lt;=Inputs!$B$13,RAND(),"")</f>
        <v/>
      </c>
      <c r="X1032" s="31">
        <f>IF($A1032&lt;=Inputs!$B$13,RAND(),"")</f>
        <v/>
      </c>
      <c r="Y1032" s="31">
        <f>IF($A1032&lt;=Inputs!$B$13,RAND(),"")</f>
        <v/>
      </c>
    </row>
    <row r="1033">
      <c r="A1033" t="n">
        <v>1028</v>
      </c>
      <c r="B1033" s="26">
        <f>IF($A1033&lt;=Inputs!$B$13,IF(Inputs!$B$8&gt;0,SUM(F1033:O1033)/Inputs!$B$8,0),"")</f>
        <v/>
      </c>
      <c r="C1033" s="27">
        <f>IF($A1033&lt;=Inputs!$B$13,B1033/100,"")</f>
        <v/>
      </c>
      <c r="D1033" s="28">
        <f>IF($A1033&lt;=Inputs!$B$13,C1033*Inputs!$B$7,"")</f>
        <v/>
      </c>
      <c r="E1033" s="29">
        <f>IF($A1033&lt;=Inputs!$B$13,IF(D1033&gt;0,1,0),"")</f>
        <v/>
      </c>
      <c r="F1033" s="26">
        <f>IF($A1033&lt;=Inputs!$B$13,IF(1&lt;=Inputs!$B$8,IF(Inputs!$B$12&gt;0,MAX(MIN(NORM.INV(RAND(),LOOKUP(P1033,Inputs!$J$6:$J$9,Inputs!$G$6:$G$9),LOOKUP(P1033,Inputs!$J$6:$J$9,Inputs!$H$6:$H$9)),Inputs!$B$12),-Inputs!$B$12),NORM.INV(RAND(),LOOKUP(P1033,Inputs!$J$6:$J$9,Inputs!$G$6:$G$9),LOOKUP(P1033,Inputs!$J$6:$J$9,Inputs!$H$6:$H$9))),0),"" )</f>
        <v/>
      </c>
      <c r="G1033" s="26">
        <f>IF($A1033&lt;=Inputs!$B$13,IF(2&lt;=Inputs!$B$8,IF(Inputs!$B$12&gt;0,MAX(MIN(NORM.INV(RAND(),LOOKUP(Q1033,Inputs!$J$6:$J$9,Inputs!$G$6:$G$9),LOOKUP(Q1033,Inputs!$J$6:$J$9,Inputs!$H$6:$H$9)),Inputs!$B$12),-Inputs!$B$12),NORM.INV(RAND(),LOOKUP(Q1033,Inputs!$J$6:$J$9,Inputs!$G$6:$G$9),LOOKUP(Q1033,Inputs!$J$6:$J$9,Inputs!$H$6:$H$9))),0),"" )</f>
        <v/>
      </c>
      <c r="H1033" s="26">
        <f>IF($A1033&lt;=Inputs!$B$13,IF(3&lt;=Inputs!$B$8,IF(Inputs!$B$12&gt;0,MAX(MIN(NORM.INV(RAND(),LOOKUP(R1033,Inputs!$J$6:$J$9,Inputs!$G$6:$G$9),LOOKUP(R1033,Inputs!$J$6:$J$9,Inputs!$H$6:$H$9)),Inputs!$B$12),-Inputs!$B$12),NORM.INV(RAND(),LOOKUP(R1033,Inputs!$J$6:$J$9,Inputs!$G$6:$G$9),LOOKUP(R1033,Inputs!$J$6:$J$9,Inputs!$H$6:$H$9))),0),"" )</f>
        <v/>
      </c>
      <c r="I1033" s="26">
        <f>IF($A1033&lt;=Inputs!$B$13,IF(4&lt;=Inputs!$B$8,IF(Inputs!$B$12&gt;0,MAX(MIN(NORM.INV(RAND(),LOOKUP(S1033,Inputs!$J$6:$J$9,Inputs!$G$6:$G$9),LOOKUP(S1033,Inputs!$J$6:$J$9,Inputs!$H$6:$H$9)),Inputs!$B$12),-Inputs!$B$12),NORM.INV(RAND(),LOOKUP(S1033,Inputs!$J$6:$J$9,Inputs!$G$6:$G$9),LOOKUP(S1033,Inputs!$J$6:$J$9,Inputs!$H$6:$H$9))),0),"" )</f>
        <v/>
      </c>
      <c r="J1033" s="26">
        <f>IF($A1033&lt;=Inputs!$B$13,IF(5&lt;=Inputs!$B$8,IF(Inputs!$B$12&gt;0,MAX(MIN(NORM.INV(RAND(),LOOKUP(T1033,Inputs!$J$6:$J$9,Inputs!$G$6:$G$9),LOOKUP(T1033,Inputs!$J$6:$J$9,Inputs!$H$6:$H$9)),Inputs!$B$12),-Inputs!$B$12),NORM.INV(RAND(),LOOKUP(T1033,Inputs!$J$6:$J$9,Inputs!$G$6:$G$9),LOOKUP(T1033,Inputs!$J$6:$J$9,Inputs!$H$6:$H$9))),0),"" )</f>
        <v/>
      </c>
      <c r="K1033" s="26">
        <f>IF($A1033&lt;=Inputs!$B$13,IF(6&lt;=Inputs!$B$8,IF(Inputs!$B$12&gt;0,MAX(MIN(NORM.INV(RAND(),LOOKUP(U1033,Inputs!$J$6:$J$9,Inputs!$G$6:$G$9),LOOKUP(U1033,Inputs!$J$6:$J$9,Inputs!$H$6:$H$9)),Inputs!$B$12),-Inputs!$B$12),NORM.INV(RAND(),LOOKUP(U1033,Inputs!$J$6:$J$9,Inputs!$G$6:$G$9),LOOKUP(U1033,Inputs!$J$6:$J$9,Inputs!$H$6:$H$9))),0),"" )</f>
        <v/>
      </c>
      <c r="L1033" s="26">
        <f>IF($A1033&lt;=Inputs!$B$13,IF(7&lt;=Inputs!$B$8,IF(Inputs!$B$12&gt;0,MAX(MIN(NORM.INV(RAND(),LOOKUP(V1033,Inputs!$J$6:$J$9,Inputs!$G$6:$G$9),LOOKUP(V1033,Inputs!$J$6:$J$9,Inputs!$H$6:$H$9)),Inputs!$B$12),-Inputs!$B$12),NORM.INV(RAND(),LOOKUP(V1033,Inputs!$J$6:$J$9,Inputs!$G$6:$G$9),LOOKUP(V1033,Inputs!$J$6:$J$9,Inputs!$H$6:$H$9))),0),"" )</f>
        <v/>
      </c>
      <c r="M1033" s="26">
        <f>IF($A1033&lt;=Inputs!$B$13,IF(8&lt;=Inputs!$B$8,IF(Inputs!$B$12&gt;0,MAX(MIN(NORM.INV(RAND(),LOOKUP(W1033,Inputs!$J$6:$J$9,Inputs!$G$6:$G$9),LOOKUP(W1033,Inputs!$J$6:$J$9,Inputs!$H$6:$H$9)),Inputs!$B$12),-Inputs!$B$12),NORM.INV(RAND(),LOOKUP(W1033,Inputs!$J$6:$J$9,Inputs!$G$6:$G$9),LOOKUP(W1033,Inputs!$J$6:$J$9,Inputs!$H$6:$H$9))),0),"" )</f>
        <v/>
      </c>
      <c r="N1033" s="26">
        <f>IF($A1033&lt;=Inputs!$B$13,IF(9&lt;=Inputs!$B$8,IF(Inputs!$B$12&gt;0,MAX(MIN(NORM.INV(RAND(),LOOKUP(X1033,Inputs!$J$6:$J$9,Inputs!$G$6:$G$9),LOOKUP(X1033,Inputs!$J$6:$J$9,Inputs!$H$6:$H$9)),Inputs!$B$12),-Inputs!$B$12),NORM.INV(RAND(),LOOKUP(X1033,Inputs!$J$6:$J$9,Inputs!$G$6:$G$9),LOOKUP(X1033,Inputs!$J$6:$J$9,Inputs!$H$6:$H$9))),0),"" )</f>
        <v/>
      </c>
      <c r="O1033" s="26">
        <f>IF($A1033&lt;=Inputs!$B$13,IF(10&lt;=Inputs!$B$8,IF(Inputs!$B$12&gt;0,MAX(MIN(NORM.INV(RAND(),LOOKUP(Y1033,Inputs!$J$6:$J$9,Inputs!$G$6:$G$9),LOOKUP(Y1033,Inputs!$J$6:$J$9,Inputs!$H$6:$H$9)),Inputs!$B$12),-Inputs!$B$12),NORM.INV(RAND(),LOOKUP(Y1033,Inputs!$J$6:$J$9,Inputs!$G$6:$G$9),LOOKUP(Y1033,Inputs!$J$6:$J$9,Inputs!$H$6:$H$9))),0),"" )</f>
        <v/>
      </c>
      <c r="P1033" s="31">
        <f>IF($A1033&lt;=Inputs!$B$13,RAND(),"")</f>
        <v/>
      </c>
      <c r="Q1033" s="31">
        <f>IF($A1033&lt;=Inputs!$B$13,RAND(),"")</f>
        <v/>
      </c>
      <c r="R1033" s="31">
        <f>IF($A1033&lt;=Inputs!$B$13,RAND(),"")</f>
        <v/>
      </c>
      <c r="S1033" s="31">
        <f>IF($A1033&lt;=Inputs!$B$13,RAND(),"")</f>
        <v/>
      </c>
      <c r="T1033" s="31">
        <f>IF($A1033&lt;=Inputs!$B$13,RAND(),"")</f>
        <v/>
      </c>
      <c r="U1033" s="31">
        <f>IF($A1033&lt;=Inputs!$B$13,RAND(),"")</f>
        <v/>
      </c>
      <c r="V1033" s="31">
        <f>IF($A1033&lt;=Inputs!$B$13,RAND(),"")</f>
        <v/>
      </c>
      <c r="W1033" s="31">
        <f>IF($A1033&lt;=Inputs!$B$13,RAND(),"")</f>
        <v/>
      </c>
      <c r="X1033" s="31">
        <f>IF($A1033&lt;=Inputs!$B$13,RAND(),"")</f>
        <v/>
      </c>
      <c r="Y1033" s="31">
        <f>IF($A1033&lt;=Inputs!$B$13,RAND(),"")</f>
        <v/>
      </c>
    </row>
    <row r="1034">
      <c r="A1034" t="n">
        <v>1029</v>
      </c>
      <c r="B1034" s="26">
        <f>IF($A1034&lt;=Inputs!$B$13,IF(Inputs!$B$8&gt;0,SUM(F1034:O1034)/Inputs!$B$8,0),"")</f>
        <v/>
      </c>
      <c r="C1034" s="27">
        <f>IF($A1034&lt;=Inputs!$B$13,B1034/100,"")</f>
        <v/>
      </c>
      <c r="D1034" s="28">
        <f>IF($A1034&lt;=Inputs!$B$13,C1034*Inputs!$B$7,"")</f>
        <v/>
      </c>
      <c r="E1034" s="29">
        <f>IF($A1034&lt;=Inputs!$B$13,IF(D1034&gt;0,1,0),"")</f>
        <v/>
      </c>
      <c r="F1034" s="26">
        <f>IF($A1034&lt;=Inputs!$B$13,IF(1&lt;=Inputs!$B$8,IF(Inputs!$B$12&gt;0,MAX(MIN(NORM.INV(RAND(),LOOKUP(P1034,Inputs!$J$6:$J$9,Inputs!$G$6:$G$9),LOOKUP(P1034,Inputs!$J$6:$J$9,Inputs!$H$6:$H$9)),Inputs!$B$12),-Inputs!$B$12),NORM.INV(RAND(),LOOKUP(P1034,Inputs!$J$6:$J$9,Inputs!$G$6:$G$9),LOOKUP(P1034,Inputs!$J$6:$J$9,Inputs!$H$6:$H$9))),0),"" )</f>
        <v/>
      </c>
      <c r="G1034" s="26">
        <f>IF($A1034&lt;=Inputs!$B$13,IF(2&lt;=Inputs!$B$8,IF(Inputs!$B$12&gt;0,MAX(MIN(NORM.INV(RAND(),LOOKUP(Q1034,Inputs!$J$6:$J$9,Inputs!$G$6:$G$9),LOOKUP(Q1034,Inputs!$J$6:$J$9,Inputs!$H$6:$H$9)),Inputs!$B$12),-Inputs!$B$12),NORM.INV(RAND(),LOOKUP(Q1034,Inputs!$J$6:$J$9,Inputs!$G$6:$G$9),LOOKUP(Q1034,Inputs!$J$6:$J$9,Inputs!$H$6:$H$9))),0),"" )</f>
        <v/>
      </c>
      <c r="H1034" s="26">
        <f>IF($A1034&lt;=Inputs!$B$13,IF(3&lt;=Inputs!$B$8,IF(Inputs!$B$12&gt;0,MAX(MIN(NORM.INV(RAND(),LOOKUP(R1034,Inputs!$J$6:$J$9,Inputs!$G$6:$G$9),LOOKUP(R1034,Inputs!$J$6:$J$9,Inputs!$H$6:$H$9)),Inputs!$B$12),-Inputs!$B$12),NORM.INV(RAND(),LOOKUP(R1034,Inputs!$J$6:$J$9,Inputs!$G$6:$G$9),LOOKUP(R1034,Inputs!$J$6:$J$9,Inputs!$H$6:$H$9))),0),"" )</f>
        <v/>
      </c>
      <c r="I1034" s="26">
        <f>IF($A1034&lt;=Inputs!$B$13,IF(4&lt;=Inputs!$B$8,IF(Inputs!$B$12&gt;0,MAX(MIN(NORM.INV(RAND(),LOOKUP(S1034,Inputs!$J$6:$J$9,Inputs!$G$6:$G$9),LOOKUP(S1034,Inputs!$J$6:$J$9,Inputs!$H$6:$H$9)),Inputs!$B$12),-Inputs!$B$12),NORM.INV(RAND(),LOOKUP(S1034,Inputs!$J$6:$J$9,Inputs!$G$6:$G$9),LOOKUP(S1034,Inputs!$J$6:$J$9,Inputs!$H$6:$H$9))),0),"" )</f>
        <v/>
      </c>
      <c r="J1034" s="26">
        <f>IF($A1034&lt;=Inputs!$B$13,IF(5&lt;=Inputs!$B$8,IF(Inputs!$B$12&gt;0,MAX(MIN(NORM.INV(RAND(),LOOKUP(T1034,Inputs!$J$6:$J$9,Inputs!$G$6:$G$9),LOOKUP(T1034,Inputs!$J$6:$J$9,Inputs!$H$6:$H$9)),Inputs!$B$12),-Inputs!$B$12),NORM.INV(RAND(),LOOKUP(T1034,Inputs!$J$6:$J$9,Inputs!$G$6:$G$9),LOOKUP(T1034,Inputs!$J$6:$J$9,Inputs!$H$6:$H$9))),0),"" )</f>
        <v/>
      </c>
      <c r="K1034" s="26">
        <f>IF($A1034&lt;=Inputs!$B$13,IF(6&lt;=Inputs!$B$8,IF(Inputs!$B$12&gt;0,MAX(MIN(NORM.INV(RAND(),LOOKUP(U1034,Inputs!$J$6:$J$9,Inputs!$G$6:$G$9),LOOKUP(U1034,Inputs!$J$6:$J$9,Inputs!$H$6:$H$9)),Inputs!$B$12),-Inputs!$B$12),NORM.INV(RAND(),LOOKUP(U1034,Inputs!$J$6:$J$9,Inputs!$G$6:$G$9),LOOKUP(U1034,Inputs!$J$6:$J$9,Inputs!$H$6:$H$9))),0),"" )</f>
        <v/>
      </c>
      <c r="L1034" s="26">
        <f>IF($A1034&lt;=Inputs!$B$13,IF(7&lt;=Inputs!$B$8,IF(Inputs!$B$12&gt;0,MAX(MIN(NORM.INV(RAND(),LOOKUP(V1034,Inputs!$J$6:$J$9,Inputs!$G$6:$G$9),LOOKUP(V1034,Inputs!$J$6:$J$9,Inputs!$H$6:$H$9)),Inputs!$B$12),-Inputs!$B$12),NORM.INV(RAND(),LOOKUP(V1034,Inputs!$J$6:$J$9,Inputs!$G$6:$G$9),LOOKUP(V1034,Inputs!$J$6:$J$9,Inputs!$H$6:$H$9))),0),"" )</f>
        <v/>
      </c>
      <c r="M1034" s="26">
        <f>IF($A1034&lt;=Inputs!$B$13,IF(8&lt;=Inputs!$B$8,IF(Inputs!$B$12&gt;0,MAX(MIN(NORM.INV(RAND(),LOOKUP(W1034,Inputs!$J$6:$J$9,Inputs!$G$6:$G$9),LOOKUP(W1034,Inputs!$J$6:$J$9,Inputs!$H$6:$H$9)),Inputs!$B$12),-Inputs!$B$12),NORM.INV(RAND(),LOOKUP(W1034,Inputs!$J$6:$J$9,Inputs!$G$6:$G$9),LOOKUP(W1034,Inputs!$J$6:$J$9,Inputs!$H$6:$H$9))),0),"" )</f>
        <v/>
      </c>
      <c r="N1034" s="26">
        <f>IF($A1034&lt;=Inputs!$B$13,IF(9&lt;=Inputs!$B$8,IF(Inputs!$B$12&gt;0,MAX(MIN(NORM.INV(RAND(),LOOKUP(X1034,Inputs!$J$6:$J$9,Inputs!$G$6:$G$9),LOOKUP(X1034,Inputs!$J$6:$J$9,Inputs!$H$6:$H$9)),Inputs!$B$12),-Inputs!$B$12),NORM.INV(RAND(),LOOKUP(X1034,Inputs!$J$6:$J$9,Inputs!$G$6:$G$9),LOOKUP(X1034,Inputs!$J$6:$J$9,Inputs!$H$6:$H$9))),0),"" )</f>
        <v/>
      </c>
      <c r="O1034" s="26">
        <f>IF($A1034&lt;=Inputs!$B$13,IF(10&lt;=Inputs!$B$8,IF(Inputs!$B$12&gt;0,MAX(MIN(NORM.INV(RAND(),LOOKUP(Y1034,Inputs!$J$6:$J$9,Inputs!$G$6:$G$9),LOOKUP(Y1034,Inputs!$J$6:$J$9,Inputs!$H$6:$H$9)),Inputs!$B$12),-Inputs!$B$12),NORM.INV(RAND(),LOOKUP(Y1034,Inputs!$J$6:$J$9,Inputs!$G$6:$G$9),LOOKUP(Y1034,Inputs!$J$6:$J$9,Inputs!$H$6:$H$9))),0),"" )</f>
        <v/>
      </c>
      <c r="P1034" s="31">
        <f>IF($A1034&lt;=Inputs!$B$13,RAND(),"")</f>
        <v/>
      </c>
      <c r="Q1034" s="31">
        <f>IF($A1034&lt;=Inputs!$B$13,RAND(),"")</f>
        <v/>
      </c>
      <c r="R1034" s="31">
        <f>IF($A1034&lt;=Inputs!$B$13,RAND(),"")</f>
        <v/>
      </c>
      <c r="S1034" s="31">
        <f>IF($A1034&lt;=Inputs!$B$13,RAND(),"")</f>
        <v/>
      </c>
      <c r="T1034" s="31">
        <f>IF($A1034&lt;=Inputs!$B$13,RAND(),"")</f>
        <v/>
      </c>
      <c r="U1034" s="31">
        <f>IF($A1034&lt;=Inputs!$B$13,RAND(),"")</f>
        <v/>
      </c>
      <c r="V1034" s="31">
        <f>IF($A1034&lt;=Inputs!$B$13,RAND(),"")</f>
        <v/>
      </c>
      <c r="W1034" s="31">
        <f>IF($A1034&lt;=Inputs!$B$13,RAND(),"")</f>
        <v/>
      </c>
      <c r="X1034" s="31">
        <f>IF($A1034&lt;=Inputs!$B$13,RAND(),"")</f>
        <v/>
      </c>
      <c r="Y1034" s="31">
        <f>IF($A1034&lt;=Inputs!$B$13,RAND(),"")</f>
        <v/>
      </c>
    </row>
    <row r="1035">
      <c r="A1035" t="n">
        <v>1030</v>
      </c>
      <c r="B1035" s="26">
        <f>IF($A1035&lt;=Inputs!$B$13,IF(Inputs!$B$8&gt;0,SUM(F1035:O1035)/Inputs!$B$8,0),"")</f>
        <v/>
      </c>
      <c r="C1035" s="27">
        <f>IF($A1035&lt;=Inputs!$B$13,B1035/100,"")</f>
        <v/>
      </c>
      <c r="D1035" s="28">
        <f>IF($A1035&lt;=Inputs!$B$13,C1035*Inputs!$B$7,"")</f>
        <v/>
      </c>
      <c r="E1035" s="29">
        <f>IF($A1035&lt;=Inputs!$B$13,IF(D1035&gt;0,1,0),"")</f>
        <v/>
      </c>
      <c r="F1035" s="26">
        <f>IF($A1035&lt;=Inputs!$B$13,IF(1&lt;=Inputs!$B$8,IF(Inputs!$B$12&gt;0,MAX(MIN(NORM.INV(RAND(),LOOKUP(P1035,Inputs!$J$6:$J$9,Inputs!$G$6:$G$9),LOOKUP(P1035,Inputs!$J$6:$J$9,Inputs!$H$6:$H$9)),Inputs!$B$12),-Inputs!$B$12),NORM.INV(RAND(),LOOKUP(P1035,Inputs!$J$6:$J$9,Inputs!$G$6:$G$9),LOOKUP(P1035,Inputs!$J$6:$J$9,Inputs!$H$6:$H$9))),0),"" )</f>
        <v/>
      </c>
      <c r="G1035" s="26">
        <f>IF($A1035&lt;=Inputs!$B$13,IF(2&lt;=Inputs!$B$8,IF(Inputs!$B$12&gt;0,MAX(MIN(NORM.INV(RAND(),LOOKUP(Q1035,Inputs!$J$6:$J$9,Inputs!$G$6:$G$9),LOOKUP(Q1035,Inputs!$J$6:$J$9,Inputs!$H$6:$H$9)),Inputs!$B$12),-Inputs!$B$12),NORM.INV(RAND(),LOOKUP(Q1035,Inputs!$J$6:$J$9,Inputs!$G$6:$G$9),LOOKUP(Q1035,Inputs!$J$6:$J$9,Inputs!$H$6:$H$9))),0),"" )</f>
        <v/>
      </c>
      <c r="H1035" s="26">
        <f>IF($A1035&lt;=Inputs!$B$13,IF(3&lt;=Inputs!$B$8,IF(Inputs!$B$12&gt;0,MAX(MIN(NORM.INV(RAND(),LOOKUP(R1035,Inputs!$J$6:$J$9,Inputs!$G$6:$G$9),LOOKUP(R1035,Inputs!$J$6:$J$9,Inputs!$H$6:$H$9)),Inputs!$B$12),-Inputs!$B$12),NORM.INV(RAND(),LOOKUP(R1035,Inputs!$J$6:$J$9,Inputs!$G$6:$G$9),LOOKUP(R1035,Inputs!$J$6:$J$9,Inputs!$H$6:$H$9))),0),"" )</f>
        <v/>
      </c>
      <c r="I1035" s="26">
        <f>IF($A1035&lt;=Inputs!$B$13,IF(4&lt;=Inputs!$B$8,IF(Inputs!$B$12&gt;0,MAX(MIN(NORM.INV(RAND(),LOOKUP(S1035,Inputs!$J$6:$J$9,Inputs!$G$6:$G$9),LOOKUP(S1035,Inputs!$J$6:$J$9,Inputs!$H$6:$H$9)),Inputs!$B$12),-Inputs!$B$12),NORM.INV(RAND(),LOOKUP(S1035,Inputs!$J$6:$J$9,Inputs!$G$6:$G$9),LOOKUP(S1035,Inputs!$J$6:$J$9,Inputs!$H$6:$H$9))),0),"" )</f>
        <v/>
      </c>
      <c r="J1035" s="26">
        <f>IF($A1035&lt;=Inputs!$B$13,IF(5&lt;=Inputs!$B$8,IF(Inputs!$B$12&gt;0,MAX(MIN(NORM.INV(RAND(),LOOKUP(T1035,Inputs!$J$6:$J$9,Inputs!$G$6:$G$9),LOOKUP(T1035,Inputs!$J$6:$J$9,Inputs!$H$6:$H$9)),Inputs!$B$12),-Inputs!$B$12),NORM.INV(RAND(),LOOKUP(T1035,Inputs!$J$6:$J$9,Inputs!$G$6:$G$9),LOOKUP(T1035,Inputs!$J$6:$J$9,Inputs!$H$6:$H$9))),0),"" )</f>
        <v/>
      </c>
      <c r="K1035" s="26">
        <f>IF($A1035&lt;=Inputs!$B$13,IF(6&lt;=Inputs!$B$8,IF(Inputs!$B$12&gt;0,MAX(MIN(NORM.INV(RAND(),LOOKUP(U1035,Inputs!$J$6:$J$9,Inputs!$G$6:$G$9),LOOKUP(U1035,Inputs!$J$6:$J$9,Inputs!$H$6:$H$9)),Inputs!$B$12),-Inputs!$B$12),NORM.INV(RAND(),LOOKUP(U1035,Inputs!$J$6:$J$9,Inputs!$G$6:$G$9),LOOKUP(U1035,Inputs!$J$6:$J$9,Inputs!$H$6:$H$9))),0),"" )</f>
        <v/>
      </c>
      <c r="L1035" s="26">
        <f>IF($A1035&lt;=Inputs!$B$13,IF(7&lt;=Inputs!$B$8,IF(Inputs!$B$12&gt;0,MAX(MIN(NORM.INV(RAND(),LOOKUP(V1035,Inputs!$J$6:$J$9,Inputs!$G$6:$G$9),LOOKUP(V1035,Inputs!$J$6:$J$9,Inputs!$H$6:$H$9)),Inputs!$B$12),-Inputs!$B$12),NORM.INV(RAND(),LOOKUP(V1035,Inputs!$J$6:$J$9,Inputs!$G$6:$G$9),LOOKUP(V1035,Inputs!$J$6:$J$9,Inputs!$H$6:$H$9))),0),"" )</f>
        <v/>
      </c>
      <c r="M1035" s="26">
        <f>IF($A1035&lt;=Inputs!$B$13,IF(8&lt;=Inputs!$B$8,IF(Inputs!$B$12&gt;0,MAX(MIN(NORM.INV(RAND(),LOOKUP(W1035,Inputs!$J$6:$J$9,Inputs!$G$6:$G$9),LOOKUP(W1035,Inputs!$J$6:$J$9,Inputs!$H$6:$H$9)),Inputs!$B$12),-Inputs!$B$12),NORM.INV(RAND(),LOOKUP(W1035,Inputs!$J$6:$J$9,Inputs!$G$6:$G$9),LOOKUP(W1035,Inputs!$J$6:$J$9,Inputs!$H$6:$H$9))),0),"" )</f>
        <v/>
      </c>
      <c r="N1035" s="26">
        <f>IF($A1035&lt;=Inputs!$B$13,IF(9&lt;=Inputs!$B$8,IF(Inputs!$B$12&gt;0,MAX(MIN(NORM.INV(RAND(),LOOKUP(X1035,Inputs!$J$6:$J$9,Inputs!$G$6:$G$9),LOOKUP(X1035,Inputs!$J$6:$J$9,Inputs!$H$6:$H$9)),Inputs!$B$12),-Inputs!$B$12),NORM.INV(RAND(),LOOKUP(X1035,Inputs!$J$6:$J$9,Inputs!$G$6:$G$9),LOOKUP(X1035,Inputs!$J$6:$J$9,Inputs!$H$6:$H$9))),0),"" )</f>
        <v/>
      </c>
      <c r="O1035" s="26">
        <f>IF($A1035&lt;=Inputs!$B$13,IF(10&lt;=Inputs!$B$8,IF(Inputs!$B$12&gt;0,MAX(MIN(NORM.INV(RAND(),LOOKUP(Y1035,Inputs!$J$6:$J$9,Inputs!$G$6:$G$9),LOOKUP(Y1035,Inputs!$J$6:$J$9,Inputs!$H$6:$H$9)),Inputs!$B$12),-Inputs!$B$12),NORM.INV(RAND(),LOOKUP(Y1035,Inputs!$J$6:$J$9,Inputs!$G$6:$G$9),LOOKUP(Y1035,Inputs!$J$6:$J$9,Inputs!$H$6:$H$9))),0),"" )</f>
        <v/>
      </c>
      <c r="P1035" s="31">
        <f>IF($A1035&lt;=Inputs!$B$13,RAND(),"")</f>
        <v/>
      </c>
      <c r="Q1035" s="31">
        <f>IF($A1035&lt;=Inputs!$B$13,RAND(),"")</f>
        <v/>
      </c>
      <c r="R1035" s="31">
        <f>IF($A1035&lt;=Inputs!$B$13,RAND(),"")</f>
        <v/>
      </c>
      <c r="S1035" s="31">
        <f>IF($A1035&lt;=Inputs!$B$13,RAND(),"")</f>
        <v/>
      </c>
      <c r="T1035" s="31">
        <f>IF($A1035&lt;=Inputs!$B$13,RAND(),"")</f>
        <v/>
      </c>
      <c r="U1035" s="31">
        <f>IF($A1035&lt;=Inputs!$B$13,RAND(),"")</f>
        <v/>
      </c>
      <c r="V1035" s="31">
        <f>IF($A1035&lt;=Inputs!$B$13,RAND(),"")</f>
        <v/>
      </c>
      <c r="W1035" s="31">
        <f>IF($A1035&lt;=Inputs!$B$13,RAND(),"")</f>
        <v/>
      </c>
      <c r="X1035" s="31">
        <f>IF($A1035&lt;=Inputs!$B$13,RAND(),"")</f>
        <v/>
      </c>
      <c r="Y1035" s="31">
        <f>IF($A1035&lt;=Inputs!$B$13,RAND(),"")</f>
        <v/>
      </c>
    </row>
    <row r="1036">
      <c r="A1036" t="n">
        <v>1031</v>
      </c>
      <c r="B1036" s="26">
        <f>IF($A1036&lt;=Inputs!$B$13,IF(Inputs!$B$8&gt;0,SUM(F1036:O1036)/Inputs!$B$8,0),"")</f>
        <v/>
      </c>
      <c r="C1036" s="27">
        <f>IF($A1036&lt;=Inputs!$B$13,B1036/100,"")</f>
        <v/>
      </c>
      <c r="D1036" s="28">
        <f>IF($A1036&lt;=Inputs!$B$13,C1036*Inputs!$B$7,"")</f>
        <v/>
      </c>
      <c r="E1036" s="29">
        <f>IF($A1036&lt;=Inputs!$B$13,IF(D1036&gt;0,1,0),"")</f>
        <v/>
      </c>
      <c r="F1036" s="26">
        <f>IF($A1036&lt;=Inputs!$B$13,IF(1&lt;=Inputs!$B$8,IF(Inputs!$B$12&gt;0,MAX(MIN(NORM.INV(RAND(),LOOKUP(P1036,Inputs!$J$6:$J$9,Inputs!$G$6:$G$9),LOOKUP(P1036,Inputs!$J$6:$J$9,Inputs!$H$6:$H$9)),Inputs!$B$12),-Inputs!$B$12),NORM.INV(RAND(),LOOKUP(P1036,Inputs!$J$6:$J$9,Inputs!$G$6:$G$9),LOOKUP(P1036,Inputs!$J$6:$J$9,Inputs!$H$6:$H$9))),0),"" )</f>
        <v/>
      </c>
      <c r="G1036" s="26">
        <f>IF($A1036&lt;=Inputs!$B$13,IF(2&lt;=Inputs!$B$8,IF(Inputs!$B$12&gt;0,MAX(MIN(NORM.INV(RAND(),LOOKUP(Q1036,Inputs!$J$6:$J$9,Inputs!$G$6:$G$9),LOOKUP(Q1036,Inputs!$J$6:$J$9,Inputs!$H$6:$H$9)),Inputs!$B$12),-Inputs!$B$12),NORM.INV(RAND(),LOOKUP(Q1036,Inputs!$J$6:$J$9,Inputs!$G$6:$G$9),LOOKUP(Q1036,Inputs!$J$6:$J$9,Inputs!$H$6:$H$9))),0),"" )</f>
        <v/>
      </c>
      <c r="H1036" s="26">
        <f>IF($A1036&lt;=Inputs!$B$13,IF(3&lt;=Inputs!$B$8,IF(Inputs!$B$12&gt;0,MAX(MIN(NORM.INV(RAND(),LOOKUP(R1036,Inputs!$J$6:$J$9,Inputs!$G$6:$G$9),LOOKUP(R1036,Inputs!$J$6:$J$9,Inputs!$H$6:$H$9)),Inputs!$B$12),-Inputs!$B$12),NORM.INV(RAND(),LOOKUP(R1036,Inputs!$J$6:$J$9,Inputs!$G$6:$G$9),LOOKUP(R1036,Inputs!$J$6:$J$9,Inputs!$H$6:$H$9))),0),"" )</f>
        <v/>
      </c>
      <c r="I1036" s="26">
        <f>IF($A1036&lt;=Inputs!$B$13,IF(4&lt;=Inputs!$B$8,IF(Inputs!$B$12&gt;0,MAX(MIN(NORM.INV(RAND(),LOOKUP(S1036,Inputs!$J$6:$J$9,Inputs!$G$6:$G$9),LOOKUP(S1036,Inputs!$J$6:$J$9,Inputs!$H$6:$H$9)),Inputs!$B$12),-Inputs!$B$12),NORM.INV(RAND(),LOOKUP(S1036,Inputs!$J$6:$J$9,Inputs!$G$6:$G$9),LOOKUP(S1036,Inputs!$J$6:$J$9,Inputs!$H$6:$H$9))),0),"" )</f>
        <v/>
      </c>
      <c r="J1036" s="26">
        <f>IF($A1036&lt;=Inputs!$B$13,IF(5&lt;=Inputs!$B$8,IF(Inputs!$B$12&gt;0,MAX(MIN(NORM.INV(RAND(),LOOKUP(T1036,Inputs!$J$6:$J$9,Inputs!$G$6:$G$9),LOOKUP(T1036,Inputs!$J$6:$J$9,Inputs!$H$6:$H$9)),Inputs!$B$12),-Inputs!$B$12),NORM.INV(RAND(),LOOKUP(T1036,Inputs!$J$6:$J$9,Inputs!$G$6:$G$9),LOOKUP(T1036,Inputs!$J$6:$J$9,Inputs!$H$6:$H$9))),0),"" )</f>
        <v/>
      </c>
      <c r="K1036" s="26">
        <f>IF($A1036&lt;=Inputs!$B$13,IF(6&lt;=Inputs!$B$8,IF(Inputs!$B$12&gt;0,MAX(MIN(NORM.INV(RAND(),LOOKUP(U1036,Inputs!$J$6:$J$9,Inputs!$G$6:$G$9),LOOKUP(U1036,Inputs!$J$6:$J$9,Inputs!$H$6:$H$9)),Inputs!$B$12),-Inputs!$B$12),NORM.INV(RAND(),LOOKUP(U1036,Inputs!$J$6:$J$9,Inputs!$G$6:$G$9),LOOKUP(U1036,Inputs!$J$6:$J$9,Inputs!$H$6:$H$9))),0),"" )</f>
        <v/>
      </c>
      <c r="L1036" s="26">
        <f>IF($A1036&lt;=Inputs!$B$13,IF(7&lt;=Inputs!$B$8,IF(Inputs!$B$12&gt;0,MAX(MIN(NORM.INV(RAND(),LOOKUP(V1036,Inputs!$J$6:$J$9,Inputs!$G$6:$G$9),LOOKUP(V1036,Inputs!$J$6:$J$9,Inputs!$H$6:$H$9)),Inputs!$B$12),-Inputs!$B$12),NORM.INV(RAND(),LOOKUP(V1036,Inputs!$J$6:$J$9,Inputs!$G$6:$G$9),LOOKUP(V1036,Inputs!$J$6:$J$9,Inputs!$H$6:$H$9))),0),"" )</f>
        <v/>
      </c>
      <c r="M1036" s="26">
        <f>IF($A1036&lt;=Inputs!$B$13,IF(8&lt;=Inputs!$B$8,IF(Inputs!$B$12&gt;0,MAX(MIN(NORM.INV(RAND(),LOOKUP(W1036,Inputs!$J$6:$J$9,Inputs!$G$6:$G$9),LOOKUP(W1036,Inputs!$J$6:$J$9,Inputs!$H$6:$H$9)),Inputs!$B$12),-Inputs!$B$12),NORM.INV(RAND(),LOOKUP(W1036,Inputs!$J$6:$J$9,Inputs!$G$6:$G$9),LOOKUP(W1036,Inputs!$J$6:$J$9,Inputs!$H$6:$H$9))),0),"" )</f>
        <v/>
      </c>
      <c r="N1036" s="26">
        <f>IF($A1036&lt;=Inputs!$B$13,IF(9&lt;=Inputs!$B$8,IF(Inputs!$B$12&gt;0,MAX(MIN(NORM.INV(RAND(),LOOKUP(X1036,Inputs!$J$6:$J$9,Inputs!$G$6:$G$9),LOOKUP(X1036,Inputs!$J$6:$J$9,Inputs!$H$6:$H$9)),Inputs!$B$12),-Inputs!$B$12),NORM.INV(RAND(),LOOKUP(X1036,Inputs!$J$6:$J$9,Inputs!$G$6:$G$9),LOOKUP(X1036,Inputs!$J$6:$J$9,Inputs!$H$6:$H$9))),0),"" )</f>
        <v/>
      </c>
      <c r="O1036" s="26">
        <f>IF($A1036&lt;=Inputs!$B$13,IF(10&lt;=Inputs!$B$8,IF(Inputs!$B$12&gt;0,MAX(MIN(NORM.INV(RAND(),LOOKUP(Y1036,Inputs!$J$6:$J$9,Inputs!$G$6:$G$9),LOOKUP(Y1036,Inputs!$J$6:$J$9,Inputs!$H$6:$H$9)),Inputs!$B$12),-Inputs!$B$12),NORM.INV(RAND(),LOOKUP(Y1036,Inputs!$J$6:$J$9,Inputs!$G$6:$G$9),LOOKUP(Y1036,Inputs!$J$6:$J$9,Inputs!$H$6:$H$9))),0),"" )</f>
        <v/>
      </c>
      <c r="P1036" s="31">
        <f>IF($A1036&lt;=Inputs!$B$13,RAND(),"")</f>
        <v/>
      </c>
      <c r="Q1036" s="31">
        <f>IF($A1036&lt;=Inputs!$B$13,RAND(),"")</f>
        <v/>
      </c>
      <c r="R1036" s="31">
        <f>IF($A1036&lt;=Inputs!$B$13,RAND(),"")</f>
        <v/>
      </c>
      <c r="S1036" s="31">
        <f>IF($A1036&lt;=Inputs!$B$13,RAND(),"")</f>
        <v/>
      </c>
      <c r="T1036" s="31">
        <f>IF($A1036&lt;=Inputs!$B$13,RAND(),"")</f>
        <v/>
      </c>
      <c r="U1036" s="31">
        <f>IF($A1036&lt;=Inputs!$B$13,RAND(),"")</f>
        <v/>
      </c>
      <c r="V1036" s="31">
        <f>IF($A1036&lt;=Inputs!$B$13,RAND(),"")</f>
        <v/>
      </c>
      <c r="W1036" s="31">
        <f>IF($A1036&lt;=Inputs!$B$13,RAND(),"")</f>
        <v/>
      </c>
      <c r="X1036" s="31">
        <f>IF($A1036&lt;=Inputs!$B$13,RAND(),"")</f>
        <v/>
      </c>
      <c r="Y1036" s="31">
        <f>IF($A1036&lt;=Inputs!$B$13,RAND(),"")</f>
        <v/>
      </c>
    </row>
    <row r="1037">
      <c r="A1037" t="n">
        <v>1032</v>
      </c>
      <c r="B1037" s="26">
        <f>IF($A1037&lt;=Inputs!$B$13,IF(Inputs!$B$8&gt;0,SUM(F1037:O1037)/Inputs!$B$8,0),"")</f>
        <v/>
      </c>
      <c r="C1037" s="27">
        <f>IF($A1037&lt;=Inputs!$B$13,B1037/100,"")</f>
        <v/>
      </c>
      <c r="D1037" s="28">
        <f>IF($A1037&lt;=Inputs!$B$13,C1037*Inputs!$B$7,"")</f>
        <v/>
      </c>
      <c r="E1037" s="29">
        <f>IF($A1037&lt;=Inputs!$B$13,IF(D1037&gt;0,1,0),"")</f>
        <v/>
      </c>
      <c r="F1037" s="26">
        <f>IF($A1037&lt;=Inputs!$B$13,IF(1&lt;=Inputs!$B$8,IF(Inputs!$B$12&gt;0,MAX(MIN(NORM.INV(RAND(),LOOKUP(P1037,Inputs!$J$6:$J$9,Inputs!$G$6:$G$9),LOOKUP(P1037,Inputs!$J$6:$J$9,Inputs!$H$6:$H$9)),Inputs!$B$12),-Inputs!$B$12),NORM.INV(RAND(),LOOKUP(P1037,Inputs!$J$6:$J$9,Inputs!$G$6:$G$9),LOOKUP(P1037,Inputs!$J$6:$J$9,Inputs!$H$6:$H$9))),0),"" )</f>
        <v/>
      </c>
      <c r="G1037" s="26">
        <f>IF($A1037&lt;=Inputs!$B$13,IF(2&lt;=Inputs!$B$8,IF(Inputs!$B$12&gt;0,MAX(MIN(NORM.INV(RAND(),LOOKUP(Q1037,Inputs!$J$6:$J$9,Inputs!$G$6:$G$9),LOOKUP(Q1037,Inputs!$J$6:$J$9,Inputs!$H$6:$H$9)),Inputs!$B$12),-Inputs!$B$12),NORM.INV(RAND(),LOOKUP(Q1037,Inputs!$J$6:$J$9,Inputs!$G$6:$G$9),LOOKUP(Q1037,Inputs!$J$6:$J$9,Inputs!$H$6:$H$9))),0),"" )</f>
        <v/>
      </c>
      <c r="H1037" s="26">
        <f>IF($A1037&lt;=Inputs!$B$13,IF(3&lt;=Inputs!$B$8,IF(Inputs!$B$12&gt;0,MAX(MIN(NORM.INV(RAND(),LOOKUP(R1037,Inputs!$J$6:$J$9,Inputs!$G$6:$G$9),LOOKUP(R1037,Inputs!$J$6:$J$9,Inputs!$H$6:$H$9)),Inputs!$B$12),-Inputs!$B$12),NORM.INV(RAND(),LOOKUP(R1037,Inputs!$J$6:$J$9,Inputs!$G$6:$G$9),LOOKUP(R1037,Inputs!$J$6:$J$9,Inputs!$H$6:$H$9))),0),"" )</f>
        <v/>
      </c>
      <c r="I1037" s="26">
        <f>IF($A1037&lt;=Inputs!$B$13,IF(4&lt;=Inputs!$B$8,IF(Inputs!$B$12&gt;0,MAX(MIN(NORM.INV(RAND(),LOOKUP(S1037,Inputs!$J$6:$J$9,Inputs!$G$6:$G$9),LOOKUP(S1037,Inputs!$J$6:$J$9,Inputs!$H$6:$H$9)),Inputs!$B$12),-Inputs!$B$12),NORM.INV(RAND(),LOOKUP(S1037,Inputs!$J$6:$J$9,Inputs!$G$6:$G$9),LOOKUP(S1037,Inputs!$J$6:$J$9,Inputs!$H$6:$H$9))),0),"" )</f>
        <v/>
      </c>
      <c r="J1037" s="26">
        <f>IF($A1037&lt;=Inputs!$B$13,IF(5&lt;=Inputs!$B$8,IF(Inputs!$B$12&gt;0,MAX(MIN(NORM.INV(RAND(),LOOKUP(T1037,Inputs!$J$6:$J$9,Inputs!$G$6:$G$9),LOOKUP(T1037,Inputs!$J$6:$J$9,Inputs!$H$6:$H$9)),Inputs!$B$12),-Inputs!$B$12),NORM.INV(RAND(),LOOKUP(T1037,Inputs!$J$6:$J$9,Inputs!$G$6:$G$9),LOOKUP(T1037,Inputs!$J$6:$J$9,Inputs!$H$6:$H$9))),0),"" )</f>
        <v/>
      </c>
      <c r="K1037" s="26">
        <f>IF($A1037&lt;=Inputs!$B$13,IF(6&lt;=Inputs!$B$8,IF(Inputs!$B$12&gt;0,MAX(MIN(NORM.INV(RAND(),LOOKUP(U1037,Inputs!$J$6:$J$9,Inputs!$G$6:$G$9),LOOKUP(U1037,Inputs!$J$6:$J$9,Inputs!$H$6:$H$9)),Inputs!$B$12),-Inputs!$B$12),NORM.INV(RAND(),LOOKUP(U1037,Inputs!$J$6:$J$9,Inputs!$G$6:$G$9),LOOKUP(U1037,Inputs!$J$6:$J$9,Inputs!$H$6:$H$9))),0),"" )</f>
        <v/>
      </c>
      <c r="L1037" s="26">
        <f>IF($A1037&lt;=Inputs!$B$13,IF(7&lt;=Inputs!$B$8,IF(Inputs!$B$12&gt;0,MAX(MIN(NORM.INV(RAND(),LOOKUP(V1037,Inputs!$J$6:$J$9,Inputs!$G$6:$G$9),LOOKUP(V1037,Inputs!$J$6:$J$9,Inputs!$H$6:$H$9)),Inputs!$B$12),-Inputs!$B$12),NORM.INV(RAND(),LOOKUP(V1037,Inputs!$J$6:$J$9,Inputs!$G$6:$G$9),LOOKUP(V1037,Inputs!$J$6:$J$9,Inputs!$H$6:$H$9))),0),"" )</f>
        <v/>
      </c>
      <c r="M1037" s="26">
        <f>IF($A1037&lt;=Inputs!$B$13,IF(8&lt;=Inputs!$B$8,IF(Inputs!$B$12&gt;0,MAX(MIN(NORM.INV(RAND(),LOOKUP(W1037,Inputs!$J$6:$J$9,Inputs!$G$6:$G$9),LOOKUP(W1037,Inputs!$J$6:$J$9,Inputs!$H$6:$H$9)),Inputs!$B$12),-Inputs!$B$12),NORM.INV(RAND(),LOOKUP(W1037,Inputs!$J$6:$J$9,Inputs!$G$6:$G$9),LOOKUP(W1037,Inputs!$J$6:$J$9,Inputs!$H$6:$H$9))),0),"" )</f>
        <v/>
      </c>
      <c r="N1037" s="26">
        <f>IF($A1037&lt;=Inputs!$B$13,IF(9&lt;=Inputs!$B$8,IF(Inputs!$B$12&gt;0,MAX(MIN(NORM.INV(RAND(),LOOKUP(X1037,Inputs!$J$6:$J$9,Inputs!$G$6:$G$9),LOOKUP(X1037,Inputs!$J$6:$J$9,Inputs!$H$6:$H$9)),Inputs!$B$12),-Inputs!$B$12),NORM.INV(RAND(),LOOKUP(X1037,Inputs!$J$6:$J$9,Inputs!$G$6:$G$9),LOOKUP(X1037,Inputs!$J$6:$J$9,Inputs!$H$6:$H$9))),0),"" )</f>
        <v/>
      </c>
      <c r="O1037" s="26">
        <f>IF($A1037&lt;=Inputs!$B$13,IF(10&lt;=Inputs!$B$8,IF(Inputs!$B$12&gt;0,MAX(MIN(NORM.INV(RAND(),LOOKUP(Y1037,Inputs!$J$6:$J$9,Inputs!$G$6:$G$9),LOOKUP(Y1037,Inputs!$J$6:$J$9,Inputs!$H$6:$H$9)),Inputs!$B$12),-Inputs!$B$12),NORM.INV(RAND(),LOOKUP(Y1037,Inputs!$J$6:$J$9,Inputs!$G$6:$G$9),LOOKUP(Y1037,Inputs!$J$6:$J$9,Inputs!$H$6:$H$9))),0),"" )</f>
        <v/>
      </c>
      <c r="P1037" s="31">
        <f>IF($A1037&lt;=Inputs!$B$13,RAND(),"")</f>
        <v/>
      </c>
      <c r="Q1037" s="31">
        <f>IF($A1037&lt;=Inputs!$B$13,RAND(),"")</f>
        <v/>
      </c>
      <c r="R1037" s="31">
        <f>IF($A1037&lt;=Inputs!$B$13,RAND(),"")</f>
        <v/>
      </c>
      <c r="S1037" s="31">
        <f>IF($A1037&lt;=Inputs!$B$13,RAND(),"")</f>
        <v/>
      </c>
      <c r="T1037" s="31">
        <f>IF($A1037&lt;=Inputs!$B$13,RAND(),"")</f>
        <v/>
      </c>
      <c r="U1037" s="31">
        <f>IF($A1037&lt;=Inputs!$B$13,RAND(),"")</f>
        <v/>
      </c>
      <c r="V1037" s="31">
        <f>IF($A1037&lt;=Inputs!$B$13,RAND(),"")</f>
        <v/>
      </c>
      <c r="W1037" s="31">
        <f>IF($A1037&lt;=Inputs!$B$13,RAND(),"")</f>
        <v/>
      </c>
      <c r="X1037" s="31">
        <f>IF($A1037&lt;=Inputs!$B$13,RAND(),"")</f>
        <v/>
      </c>
      <c r="Y1037" s="31">
        <f>IF($A1037&lt;=Inputs!$B$13,RAND(),"")</f>
        <v/>
      </c>
    </row>
    <row r="1038">
      <c r="A1038" t="n">
        <v>1033</v>
      </c>
      <c r="B1038" s="26">
        <f>IF($A1038&lt;=Inputs!$B$13,IF(Inputs!$B$8&gt;0,SUM(F1038:O1038)/Inputs!$B$8,0),"")</f>
        <v/>
      </c>
      <c r="C1038" s="27">
        <f>IF($A1038&lt;=Inputs!$B$13,B1038/100,"")</f>
        <v/>
      </c>
      <c r="D1038" s="28">
        <f>IF($A1038&lt;=Inputs!$B$13,C1038*Inputs!$B$7,"")</f>
        <v/>
      </c>
      <c r="E1038" s="29">
        <f>IF($A1038&lt;=Inputs!$B$13,IF(D1038&gt;0,1,0),"")</f>
        <v/>
      </c>
      <c r="F1038" s="26">
        <f>IF($A1038&lt;=Inputs!$B$13,IF(1&lt;=Inputs!$B$8,IF(Inputs!$B$12&gt;0,MAX(MIN(NORM.INV(RAND(),LOOKUP(P1038,Inputs!$J$6:$J$9,Inputs!$G$6:$G$9),LOOKUP(P1038,Inputs!$J$6:$J$9,Inputs!$H$6:$H$9)),Inputs!$B$12),-Inputs!$B$12),NORM.INV(RAND(),LOOKUP(P1038,Inputs!$J$6:$J$9,Inputs!$G$6:$G$9),LOOKUP(P1038,Inputs!$J$6:$J$9,Inputs!$H$6:$H$9))),0),"" )</f>
        <v/>
      </c>
      <c r="G1038" s="26">
        <f>IF($A1038&lt;=Inputs!$B$13,IF(2&lt;=Inputs!$B$8,IF(Inputs!$B$12&gt;0,MAX(MIN(NORM.INV(RAND(),LOOKUP(Q1038,Inputs!$J$6:$J$9,Inputs!$G$6:$G$9),LOOKUP(Q1038,Inputs!$J$6:$J$9,Inputs!$H$6:$H$9)),Inputs!$B$12),-Inputs!$B$12),NORM.INV(RAND(),LOOKUP(Q1038,Inputs!$J$6:$J$9,Inputs!$G$6:$G$9),LOOKUP(Q1038,Inputs!$J$6:$J$9,Inputs!$H$6:$H$9))),0),"" )</f>
        <v/>
      </c>
      <c r="H1038" s="26">
        <f>IF($A1038&lt;=Inputs!$B$13,IF(3&lt;=Inputs!$B$8,IF(Inputs!$B$12&gt;0,MAX(MIN(NORM.INV(RAND(),LOOKUP(R1038,Inputs!$J$6:$J$9,Inputs!$G$6:$G$9),LOOKUP(R1038,Inputs!$J$6:$J$9,Inputs!$H$6:$H$9)),Inputs!$B$12),-Inputs!$B$12),NORM.INV(RAND(),LOOKUP(R1038,Inputs!$J$6:$J$9,Inputs!$G$6:$G$9),LOOKUP(R1038,Inputs!$J$6:$J$9,Inputs!$H$6:$H$9))),0),"" )</f>
        <v/>
      </c>
      <c r="I1038" s="26">
        <f>IF($A1038&lt;=Inputs!$B$13,IF(4&lt;=Inputs!$B$8,IF(Inputs!$B$12&gt;0,MAX(MIN(NORM.INV(RAND(),LOOKUP(S1038,Inputs!$J$6:$J$9,Inputs!$G$6:$G$9),LOOKUP(S1038,Inputs!$J$6:$J$9,Inputs!$H$6:$H$9)),Inputs!$B$12),-Inputs!$B$12),NORM.INV(RAND(),LOOKUP(S1038,Inputs!$J$6:$J$9,Inputs!$G$6:$G$9),LOOKUP(S1038,Inputs!$J$6:$J$9,Inputs!$H$6:$H$9))),0),"" )</f>
        <v/>
      </c>
      <c r="J1038" s="26">
        <f>IF($A1038&lt;=Inputs!$B$13,IF(5&lt;=Inputs!$B$8,IF(Inputs!$B$12&gt;0,MAX(MIN(NORM.INV(RAND(),LOOKUP(T1038,Inputs!$J$6:$J$9,Inputs!$G$6:$G$9),LOOKUP(T1038,Inputs!$J$6:$J$9,Inputs!$H$6:$H$9)),Inputs!$B$12),-Inputs!$B$12),NORM.INV(RAND(),LOOKUP(T1038,Inputs!$J$6:$J$9,Inputs!$G$6:$G$9),LOOKUP(T1038,Inputs!$J$6:$J$9,Inputs!$H$6:$H$9))),0),"" )</f>
        <v/>
      </c>
      <c r="K1038" s="26">
        <f>IF($A1038&lt;=Inputs!$B$13,IF(6&lt;=Inputs!$B$8,IF(Inputs!$B$12&gt;0,MAX(MIN(NORM.INV(RAND(),LOOKUP(U1038,Inputs!$J$6:$J$9,Inputs!$G$6:$G$9),LOOKUP(U1038,Inputs!$J$6:$J$9,Inputs!$H$6:$H$9)),Inputs!$B$12),-Inputs!$B$12),NORM.INV(RAND(),LOOKUP(U1038,Inputs!$J$6:$J$9,Inputs!$G$6:$G$9),LOOKUP(U1038,Inputs!$J$6:$J$9,Inputs!$H$6:$H$9))),0),"" )</f>
        <v/>
      </c>
      <c r="L1038" s="26">
        <f>IF($A1038&lt;=Inputs!$B$13,IF(7&lt;=Inputs!$B$8,IF(Inputs!$B$12&gt;0,MAX(MIN(NORM.INV(RAND(),LOOKUP(V1038,Inputs!$J$6:$J$9,Inputs!$G$6:$G$9),LOOKUP(V1038,Inputs!$J$6:$J$9,Inputs!$H$6:$H$9)),Inputs!$B$12),-Inputs!$B$12),NORM.INV(RAND(),LOOKUP(V1038,Inputs!$J$6:$J$9,Inputs!$G$6:$G$9),LOOKUP(V1038,Inputs!$J$6:$J$9,Inputs!$H$6:$H$9))),0),"" )</f>
        <v/>
      </c>
      <c r="M1038" s="26">
        <f>IF($A1038&lt;=Inputs!$B$13,IF(8&lt;=Inputs!$B$8,IF(Inputs!$B$12&gt;0,MAX(MIN(NORM.INV(RAND(),LOOKUP(W1038,Inputs!$J$6:$J$9,Inputs!$G$6:$G$9),LOOKUP(W1038,Inputs!$J$6:$J$9,Inputs!$H$6:$H$9)),Inputs!$B$12),-Inputs!$B$12),NORM.INV(RAND(),LOOKUP(W1038,Inputs!$J$6:$J$9,Inputs!$G$6:$G$9),LOOKUP(W1038,Inputs!$J$6:$J$9,Inputs!$H$6:$H$9))),0),"" )</f>
        <v/>
      </c>
      <c r="N1038" s="26">
        <f>IF($A1038&lt;=Inputs!$B$13,IF(9&lt;=Inputs!$B$8,IF(Inputs!$B$12&gt;0,MAX(MIN(NORM.INV(RAND(),LOOKUP(X1038,Inputs!$J$6:$J$9,Inputs!$G$6:$G$9),LOOKUP(X1038,Inputs!$J$6:$J$9,Inputs!$H$6:$H$9)),Inputs!$B$12),-Inputs!$B$12),NORM.INV(RAND(),LOOKUP(X1038,Inputs!$J$6:$J$9,Inputs!$G$6:$G$9),LOOKUP(X1038,Inputs!$J$6:$J$9,Inputs!$H$6:$H$9))),0),"" )</f>
        <v/>
      </c>
      <c r="O1038" s="26">
        <f>IF($A1038&lt;=Inputs!$B$13,IF(10&lt;=Inputs!$B$8,IF(Inputs!$B$12&gt;0,MAX(MIN(NORM.INV(RAND(),LOOKUP(Y1038,Inputs!$J$6:$J$9,Inputs!$G$6:$G$9),LOOKUP(Y1038,Inputs!$J$6:$J$9,Inputs!$H$6:$H$9)),Inputs!$B$12),-Inputs!$B$12),NORM.INV(RAND(),LOOKUP(Y1038,Inputs!$J$6:$J$9,Inputs!$G$6:$G$9),LOOKUP(Y1038,Inputs!$J$6:$J$9,Inputs!$H$6:$H$9))),0),"" )</f>
        <v/>
      </c>
      <c r="P1038" s="31">
        <f>IF($A1038&lt;=Inputs!$B$13,RAND(),"")</f>
        <v/>
      </c>
      <c r="Q1038" s="31">
        <f>IF($A1038&lt;=Inputs!$B$13,RAND(),"")</f>
        <v/>
      </c>
      <c r="R1038" s="31">
        <f>IF($A1038&lt;=Inputs!$B$13,RAND(),"")</f>
        <v/>
      </c>
      <c r="S1038" s="31">
        <f>IF($A1038&lt;=Inputs!$B$13,RAND(),"")</f>
        <v/>
      </c>
      <c r="T1038" s="31">
        <f>IF($A1038&lt;=Inputs!$B$13,RAND(),"")</f>
        <v/>
      </c>
      <c r="U1038" s="31">
        <f>IF($A1038&lt;=Inputs!$B$13,RAND(),"")</f>
        <v/>
      </c>
      <c r="V1038" s="31">
        <f>IF($A1038&lt;=Inputs!$B$13,RAND(),"")</f>
        <v/>
      </c>
      <c r="W1038" s="31">
        <f>IF($A1038&lt;=Inputs!$B$13,RAND(),"")</f>
        <v/>
      </c>
      <c r="X1038" s="31">
        <f>IF($A1038&lt;=Inputs!$B$13,RAND(),"")</f>
        <v/>
      </c>
      <c r="Y1038" s="31">
        <f>IF($A1038&lt;=Inputs!$B$13,RAND(),"")</f>
        <v/>
      </c>
    </row>
    <row r="1039">
      <c r="A1039" t="n">
        <v>1034</v>
      </c>
      <c r="B1039" s="26">
        <f>IF($A1039&lt;=Inputs!$B$13,IF(Inputs!$B$8&gt;0,SUM(F1039:O1039)/Inputs!$B$8,0),"")</f>
        <v/>
      </c>
      <c r="C1039" s="27">
        <f>IF($A1039&lt;=Inputs!$B$13,B1039/100,"")</f>
        <v/>
      </c>
      <c r="D1039" s="28">
        <f>IF($A1039&lt;=Inputs!$B$13,C1039*Inputs!$B$7,"")</f>
        <v/>
      </c>
      <c r="E1039" s="29">
        <f>IF($A1039&lt;=Inputs!$B$13,IF(D1039&gt;0,1,0),"")</f>
        <v/>
      </c>
      <c r="F1039" s="26">
        <f>IF($A1039&lt;=Inputs!$B$13,IF(1&lt;=Inputs!$B$8,IF(Inputs!$B$12&gt;0,MAX(MIN(NORM.INV(RAND(),LOOKUP(P1039,Inputs!$J$6:$J$9,Inputs!$G$6:$G$9),LOOKUP(P1039,Inputs!$J$6:$J$9,Inputs!$H$6:$H$9)),Inputs!$B$12),-Inputs!$B$12),NORM.INV(RAND(),LOOKUP(P1039,Inputs!$J$6:$J$9,Inputs!$G$6:$G$9),LOOKUP(P1039,Inputs!$J$6:$J$9,Inputs!$H$6:$H$9))),0),"" )</f>
        <v/>
      </c>
      <c r="G1039" s="26">
        <f>IF($A1039&lt;=Inputs!$B$13,IF(2&lt;=Inputs!$B$8,IF(Inputs!$B$12&gt;0,MAX(MIN(NORM.INV(RAND(),LOOKUP(Q1039,Inputs!$J$6:$J$9,Inputs!$G$6:$G$9),LOOKUP(Q1039,Inputs!$J$6:$J$9,Inputs!$H$6:$H$9)),Inputs!$B$12),-Inputs!$B$12),NORM.INV(RAND(),LOOKUP(Q1039,Inputs!$J$6:$J$9,Inputs!$G$6:$G$9),LOOKUP(Q1039,Inputs!$J$6:$J$9,Inputs!$H$6:$H$9))),0),"" )</f>
        <v/>
      </c>
      <c r="H1039" s="26">
        <f>IF($A1039&lt;=Inputs!$B$13,IF(3&lt;=Inputs!$B$8,IF(Inputs!$B$12&gt;0,MAX(MIN(NORM.INV(RAND(),LOOKUP(R1039,Inputs!$J$6:$J$9,Inputs!$G$6:$G$9),LOOKUP(R1039,Inputs!$J$6:$J$9,Inputs!$H$6:$H$9)),Inputs!$B$12),-Inputs!$B$12),NORM.INV(RAND(),LOOKUP(R1039,Inputs!$J$6:$J$9,Inputs!$G$6:$G$9),LOOKUP(R1039,Inputs!$J$6:$J$9,Inputs!$H$6:$H$9))),0),"" )</f>
        <v/>
      </c>
      <c r="I1039" s="26">
        <f>IF($A1039&lt;=Inputs!$B$13,IF(4&lt;=Inputs!$B$8,IF(Inputs!$B$12&gt;0,MAX(MIN(NORM.INV(RAND(),LOOKUP(S1039,Inputs!$J$6:$J$9,Inputs!$G$6:$G$9),LOOKUP(S1039,Inputs!$J$6:$J$9,Inputs!$H$6:$H$9)),Inputs!$B$12),-Inputs!$B$12),NORM.INV(RAND(),LOOKUP(S1039,Inputs!$J$6:$J$9,Inputs!$G$6:$G$9),LOOKUP(S1039,Inputs!$J$6:$J$9,Inputs!$H$6:$H$9))),0),"" )</f>
        <v/>
      </c>
      <c r="J1039" s="26">
        <f>IF($A1039&lt;=Inputs!$B$13,IF(5&lt;=Inputs!$B$8,IF(Inputs!$B$12&gt;0,MAX(MIN(NORM.INV(RAND(),LOOKUP(T1039,Inputs!$J$6:$J$9,Inputs!$G$6:$G$9),LOOKUP(T1039,Inputs!$J$6:$J$9,Inputs!$H$6:$H$9)),Inputs!$B$12),-Inputs!$B$12),NORM.INV(RAND(),LOOKUP(T1039,Inputs!$J$6:$J$9,Inputs!$G$6:$G$9),LOOKUP(T1039,Inputs!$J$6:$J$9,Inputs!$H$6:$H$9))),0),"" )</f>
        <v/>
      </c>
      <c r="K1039" s="26">
        <f>IF($A1039&lt;=Inputs!$B$13,IF(6&lt;=Inputs!$B$8,IF(Inputs!$B$12&gt;0,MAX(MIN(NORM.INV(RAND(),LOOKUP(U1039,Inputs!$J$6:$J$9,Inputs!$G$6:$G$9),LOOKUP(U1039,Inputs!$J$6:$J$9,Inputs!$H$6:$H$9)),Inputs!$B$12),-Inputs!$B$12),NORM.INV(RAND(),LOOKUP(U1039,Inputs!$J$6:$J$9,Inputs!$G$6:$G$9),LOOKUP(U1039,Inputs!$J$6:$J$9,Inputs!$H$6:$H$9))),0),"" )</f>
        <v/>
      </c>
      <c r="L1039" s="26">
        <f>IF($A1039&lt;=Inputs!$B$13,IF(7&lt;=Inputs!$B$8,IF(Inputs!$B$12&gt;0,MAX(MIN(NORM.INV(RAND(),LOOKUP(V1039,Inputs!$J$6:$J$9,Inputs!$G$6:$G$9),LOOKUP(V1039,Inputs!$J$6:$J$9,Inputs!$H$6:$H$9)),Inputs!$B$12),-Inputs!$B$12),NORM.INV(RAND(),LOOKUP(V1039,Inputs!$J$6:$J$9,Inputs!$G$6:$G$9),LOOKUP(V1039,Inputs!$J$6:$J$9,Inputs!$H$6:$H$9))),0),"" )</f>
        <v/>
      </c>
      <c r="M1039" s="26">
        <f>IF($A1039&lt;=Inputs!$B$13,IF(8&lt;=Inputs!$B$8,IF(Inputs!$B$12&gt;0,MAX(MIN(NORM.INV(RAND(),LOOKUP(W1039,Inputs!$J$6:$J$9,Inputs!$G$6:$G$9),LOOKUP(W1039,Inputs!$J$6:$J$9,Inputs!$H$6:$H$9)),Inputs!$B$12),-Inputs!$B$12),NORM.INV(RAND(),LOOKUP(W1039,Inputs!$J$6:$J$9,Inputs!$G$6:$G$9),LOOKUP(W1039,Inputs!$J$6:$J$9,Inputs!$H$6:$H$9))),0),"" )</f>
        <v/>
      </c>
      <c r="N1039" s="26">
        <f>IF($A1039&lt;=Inputs!$B$13,IF(9&lt;=Inputs!$B$8,IF(Inputs!$B$12&gt;0,MAX(MIN(NORM.INV(RAND(),LOOKUP(X1039,Inputs!$J$6:$J$9,Inputs!$G$6:$G$9),LOOKUP(X1039,Inputs!$J$6:$J$9,Inputs!$H$6:$H$9)),Inputs!$B$12),-Inputs!$B$12),NORM.INV(RAND(),LOOKUP(X1039,Inputs!$J$6:$J$9,Inputs!$G$6:$G$9),LOOKUP(X1039,Inputs!$J$6:$J$9,Inputs!$H$6:$H$9))),0),"" )</f>
        <v/>
      </c>
      <c r="O1039" s="26">
        <f>IF($A1039&lt;=Inputs!$B$13,IF(10&lt;=Inputs!$B$8,IF(Inputs!$B$12&gt;0,MAX(MIN(NORM.INV(RAND(),LOOKUP(Y1039,Inputs!$J$6:$J$9,Inputs!$G$6:$G$9),LOOKUP(Y1039,Inputs!$J$6:$J$9,Inputs!$H$6:$H$9)),Inputs!$B$12),-Inputs!$B$12),NORM.INV(RAND(),LOOKUP(Y1039,Inputs!$J$6:$J$9,Inputs!$G$6:$G$9),LOOKUP(Y1039,Inputs!$J$6:$J$9,Inputs!$H$6:$H$9))),0),"" )</f>
        <v/>
      </c>
      <c r="P1039" s="31">
        <f>IF($A1039&lt;=Inputs!$B$13,RAND(),"")</f>
        <v/>
      </c>
      <c r="Q1039" s="31">
        <f>IF($A1039&lt;=Inputs!$B$13,RAND(),"")</f>
        <v/>
      </c>
      <c r="R1039" s="31">
        <f>IF($A1039&lt;=Inputs!$B$13,RAND(),"")</f>
        <v/>
      </c>
      <c r="S1039" s="31">
        <f>IF($A1039&lt;=Inputs!$B$13,RAND(),"")</f>
        <v/>
      </c>
      <c r="T1039" s="31">
        <f>IF($A1039&lt;=Inputs!$B$13,RAND(),"")</f>
        <v/>
      </c>
      <c r="U1039" s="31">
        <f>IF($A1039&lt;=Inputs!$B$13,RAND(),"")</f>
        <v/>
      </c>
      <c r="V1039" s="31">
        <f>IF($A1039&lt;=Inputs!$B$13,RAND(),"")</f>
        <v/>
      </c>
      <c r="W1039" s="31">
        <f>IF($A1039&lt;=Inputs!$B$13,RAND(),"")</f>
        <v/>
      </c>
      <c r="X1039" s="31">
        <f>IF($A1039&lt;=Inputs!$B$13,RAND(),"")</f>
        <v/>
      </c>
      <c r="Y1039" s="31">
        <f>IF($A1039&lt;=Inputs!$B$13,RAND(),"")</f>
        <v/>
      </c>
    </row>
    <row r="1040">
      <c r="A1040" t="n">
        <v>1035</v>
      </c>
      <c r="B1040" s="26">
        <f>IF($A1040&lt;=Inputs!$B$13,IF(Inputs!$B$8&gt;0,SUM(F1040:O1040)/Inputs!$B$8,0),"")</f>
        <v/>
      </c>
      <c r="C1040" s="27">
        <f>IF($A1040&lt;=Inputs!$B$13,B1040/100,"")</f>
        <v/>
      </c>
      <c r="D1040" s="28">
        <f>IF($A1040&lt;=Inputs!$B$13,C1040*Inputs!$B$7,"")</f>
        <v/>
      </c>
      <c r="E1040" s="29">
        <f>IF($A1040&lt;=Inputs!$B$13,IF(D1040&gt;0,1,0),"")</f>
        <v/>
      </c>
      <c r="F1040" s="26">
        <f>IF($A1040&lt;=Inputs!$B$13,IF(1&lt;=Inputs!$B$8,IF(Inputs!$B$12&gt;0,MAX(MIN(NORM.INV(RAND(),LOOKUP(P1040,Inputs!$J$6:$J$9,Inputs!$G$6:$G$9),LOOKUP(P1040,Inputs!$J$6:$J$9,Inputs!$H$6:$H$9)),Inputs!$B$12),-Inputs!$B$12),NORM.INV(RAND(),LOOKUP(P1040,Inputs!$J$6:$J$9,Inputs!$G$6:$G$9),LOOKUP(P1040,Inputs!$J$6:$J$9,Inputs!$H$6:$H$9))),0),"" )</f>
        <v/>
      </c>
      <c r="G1040" s="26">
        <f>IF($A1040&lt;=Inputs!$B$13,IF(2&lt;=Inputs!$B$8,IF(Inputs!$B$12&gt;0,MAX(MIN(NORM.INV(RAND(),LOOKUP(Q1040,Inputs!$J$6:$J$9,Inputs!$G$6:$G$9),LOOKUP(Q1040,Inputs!$J$6:$J$9,Inputs!$H$6:$H$9)),Inputs!$B$12),-Inputs!$B$12),NORM.INV(RAND(),LOOKUP(Q1040,Inputs!$J$6:$J$9,Inputs!$G$6:$G$9),LOOKUP(Q1040,Inputs!$J$6:$J$9,Inputs!$H$6:$H$9))),0),"" )</f>
        <v/>
      </c>
      <c r="H1040" s="26">
        <f>IF($A1040&lt;=Inputs!$B$13,IF(3&lt;=Inputs!$B$8,IF(Inputs!$B$12&gt;0,MAX(MIN(NORM.INV(RAND(),LOOKUP(R1040,Inputs!$J$6:$J$9,Inputs!$G$6:$G$9),LOOKUP(R1040,Inputs!$J$6:$J$9,Inputs!$H$6:$H$9)),Inputs!$B$12),-Inputs!$B$12),NORM.INV(RAND(),LOOKUP(R1040,Inputs!$J$6:$J$9,Inputs!$G$6:$G$9),LOOKUP(R1040,Inputs!$J$6:$J$9,Inputs!$H$6:$H$9))),0),"" )</f>
        <v/>
      </c>
      <c r="I1040" s="26">
        <f>IF($A1040&lt;=Inputs!$B$13,IF(4&lt;=Inputs!$B$8,IF(Inputs!$B$12&gt;0,MAX(MIN(NORM.INV(RAND(),LOOKUP(S1040,Inputs!$J$6:$J$9,Inputs!$G$6:$G$9),LOOKUP(S1040,Inputs!$J$6:$J$9,Inputs!$H$6:$H$9)),Inputs!$B$12),-Inputs!$B$12),NORM.INV(RAND(),LOOKUP(S1040,Inputs!$J$6:$J$9,Inputs!$G$6:$G$9),LOOKUP(S1040,Inputs!$J$6:$J$9,Inputs!$H$6:$H$9))),0),"" )</f>
        <v/>
      </c>
      <c r="J1040" s="26">
        <f>IF($A1040&lt;=Inputs!$B$13,IF(5&lt;=Inputs!$B$8,IF(Inputs!$B$12&gt;0,MAX(MIN(NORM.INV(RAND(),LOOKUP(T1040,Inputs!$J$6:$J$9,Inputs!$G$6:$G$9),LOOKUP(T1040,Inputs!$J$6:$J$9,Inputs!$H$6:$H$9)),Inputs!$B$12),-Inputs!$B$12),NORM.INV(RAND(),LOOKUP(T1040,Inputs!$J$6:$J$9,Inputs!$G$6:$G$9),LOOKUP(T1040,Inputs!$J$6:$J$9,Inputs!$H$6:$H$9))),0),"" )</f>
        <v/>
      </c>
      <c r="K1040" s="26">
        <f>IF($A1040&lt;=Inputs!$B$13,IF(6&lt;=Inputs!$B$8,IF(Inputs!$B$12&gt;0,MAX(MIN(NORM.INV(RAND(),LOOKUP(U1040,Inputs!$J$6:$J$9,Inputs!$G$6:$G$9),LOOKUP(U1040,Inputs!$J$6:$J$9,Inputs!$H$6:$H$9)),Inputs!$B$12),-Inputs!$B$12),NORM.INV(RAND(),LOOKUP(U1040,Inputs!$J$6:$J$9,Inputs!$G$6:$G$9),LOOKUP(U1040,Inputs!$J$6:$J$9,Inputs!$H$6:$H$9))),0),"" )</f>
        <v/>
      </c>
      <c r="L1040" s="26">
        <f>IF($A1040&lt;=Inputs!$B$13,IF(7&lt;=Inputs!$B$8,IF(Inputs!$B$12&gt;0,MAX(MIN(NORM.INV(RAND(),LOOKUP(V1040,Inputs!$J$6:$J$9,Inputs!$G$6:$G$9),LOOKUP(V1040,Inputs!$J$6:$J$9,Inputs!$H$6:$H$9)),Inputs!$B$12),-Inputs!$B$12),NORM.INV(RAND(),LOOKUP(V1040,Inputs!$J$6:$J$9,Inputs!$G$6:$G$9),LOOKUP(V1040,Inputs!$J$6:$J$9,Inputs!$H$6:$H$9))),0),"" )</f>
        <v/>
      </c>
      <c r="M1040" s="26">
        <f>IF($A1040&lt;=Inputs!$B$13,IF(8&lt;=Inputs!$B$8,IF(Inputs!$B$12&gt;0,MAX(MIN(NORM.INV(RAND(),LOOKUP(W1040,Inputs!$J$6:$J$9,Inputs!$G$6:$G$9),LOOKUP(W1040,Inputs!$J$6:$J$9,Inputs!$H$6:$H$9)),Inputs!$B$12),-Inputs!$B$12),NORM.INV(RAND(),LOOKUP(W1040,Inputs!$J$6:$J$9,Inputs!$G$6:$G$9),LOOKUP(W1040,Inputs!$J$6:$J$9,Inputs!$H$6:$H$9))),0),"" )</f>
        <v/>
      </c>
      <c r="N1040" s="26">
        <f>IF($A1040&lt;=Inputs!$B$13,IF(9&lt;=Inputs!$B$8,IF(Inputs!$B$12&gt;0,MAX(MIN(NORM.INV(RAND(),LOOKUP(X1040,Inputs!$J$6:$J$9,Inputs!$G$6:$G$9),LOOKUP(X1040,Inputs!$J$6:$J$9,Inputs!$H$6:$H$9)),Inputs!$B$12),-Inputs!$B$12),NORM.INV(RAND(),LOOKUP(X1040,Inputs!$J$6:$J$9,Inputs!$G$6:$G$9),LOOKUP(X1040,Inputs!$J$6:$J$9,Inputs!$H$6:$H$9))),0),"" )</f>
        <v/>
      </c>
      <c r="O1040" s="26">
        <f>IF($A1040&lt;=Inputs!$B$13,IF(10&lt;=Inputs!$B$8,IF(Inputs!$B$12&gt;0,MAX(MIN(NORM.INV(RAND(),LOOKUP(Y1040,Inputs!$J$6:$J$9,Inputs!$G$6:$G$9),LOOKUP(Y1040,Inputs!$J$6:$J$9,Inputs!$H$6:$H$9)),Inputs!$B$12),-Inputs!$B$12),NORM.INV(RAND(),LOOKUP(Y1040,Inputs!$J$6:$J$9,Inputs!$G$6:$G$9),LOOKUP(Y1040,Inputs!$J$6:$J$9,Inputs!$H$6:$H$9))),0),"" )</f>
        <v/>
      </c>
      <c r="P1040" s="31">
        <f>IF($A1040&lt;=Inputs!$B$13,RAND(),"")</f>
        <v/>
      </c>
      <c r="Q1040" s="31">
        <f>IF($A1040&lt;=Inputs!$B$13,RAND(),"")</f>
        <v/>
      </c>
      <c r="R1040" s="31">
        <f>IF($A1040&lt;=Inputs!$B$13,RAND(),"")</f>
        <v/>
      </c>
      <c r="S1040" s="31">
        <f>IF($A1040&lt;=Inputs!$B$13,RAND(),"")</f>
        <v/>
      </c>
      <c r="T1040" s="31">
        <f>IF($A1040&lt;=Inputs!$B$13,RAND(),"")</f>
        <v/>
      </c>
      <c r="U1040" s="31">
        <f>IF($A1040&lt;=Inputs!$B$13,RAND(),"")</f>
        <v/>
      </c>
      <c r="V1040" s="31">
        <f>IF($A1040&lt;=Inputs!$B$13,RAND(),"")</f>
        <v/>
      </c>
      <c r="W1040" s="31">
        <f>IF($A1040&lt;=Inputs!$B$13,RAND(),"")</f>
        <v/>
      </c>
      <c r="X1040" s="31">
        <f>IF($A1040&lt;=Inputs!$B$13,RAND(),"")</f>
        <v/>
      </c>
      <c r="Y1040" s="31">
        <f>IF($A1040&lt;=Inputs!$B$13,RAND(),"")</f>
        <v/>
      </c>
    </row>
    <row r="1041">
      <c r="A1041" t="n">
        <v>1036</v>
      </c>
      <c r="B1041" s="26">
        <f>IF($A1041&lt;=Inputs!$B$13,IF(Inputs!$B$8&gt;0,SUM(F1041:O1041)/Inputs!$B$8,0),"")</f>
        <v/>
      </c>
      <c r="C1041" s="27">
        <f>IF($A1041&lt;=Inputs!$B$13,B1041/100,"")</f>
        <v/>
      </c>
      <c r="D1041" s="28">
        <f>IF($A1041&lt;=Inputs!$B$13,C1041*Inputs!$B$7,"")</f>
        <v/>
      </c>
      <c r="E1041" s="29">
        <f>IF($A1041&lt;=Inputs!$B$13,IF(D1041&gt;0,1,0),"")</f>
        <v/>
      </c>
      <c r="F1041" s="26">
        <f>IF($A1041&lt;=Inputs!$B$13,IF(1&lt;=Inputs!$B$8,IF(Inputs!$B$12&gt;0,MAX(MIN(NORM.INV(RAND(),LOOKUP(P1041,Inputs!$J$6:$J$9,Inputs!$G$6:$G$9),LOOKUP(P1041,Inputs!$J$6:$J$9,Inputs!$H$6:$H$9)),Inputs!$B$12),-Inputs!$B$12),NORM.INV(RAND(),LOOKUP(P1041,Inputs!$J$6:$J$9,Inputs!$G$6:$G$9),LOOKUP(P1041,Inputs!$J$6:$J$9,Inputs!$H$6:$H$9))),0),"" )</f>
        <v/>
      </c>
      <c r="G1041" s="26">
        <f>IF($A1041&lt;=Inputs!$B$13,IF(2&lt;=Inputs!$B$8,IF(Inputs!$B$12&gt;0,MAX(MIN(NORM.INV(RAND(),LOOKUP(Q1041,Inputs!$J$6:$J$9,Inputs!$G$6:$G$9),LOOKUP(Q1041,Inputs!$J$6:$J$9,Inputs!$H$6:$H$9)),Inputs!$B$12),-Inputs!$B$12),NORM.INV(RAND(),LOOKUP(Q1041,Inputs!$J$6:$J$9,Inputs!$G$6:$G$9),LOOKUP(Q1041,Inputs!$J$6:$J$9,Inputs!$H$6:$H$9))),0),"" )</f>
        <v/>
      </c>
      <c r="H1041" s="26">
        <f>IF($A1041&lt;=Inputs!$B$13,IF(3&lt;=Inputs!$B$8,IF(Inputs!$B$12&gt;0,MAX(MIN(NORM.INV(RAND(),LOOKUP(R1041,Inputs!$J$6:$J$9,Inputs!$G$6:$G$9),LOOKUP(R1041,Inputs!$J$6:$J$9,Inputs!$H$6:$H$9)),Inputs!$B$12),-Inputs!$B$12),NORM.INV(RAND(),LOOKUP(R1041,Inputs!$J$6:$J$9,Inputs!$G$6:$G$9),LOOKUP(R1041,Inputs!$J$6:$J$9,Inputs!$H$6:$H$9))),0),"" )</f>
        <v/>
      </c>
      <c r="I1041" s="26">
        <f>IF($A1041&lt;=Inputs!$B$13,IF(4&lt;=Inputs!$B$8,IF(Inputs!$B$12&gt;0,MAX(MIN(NORM.INV(RAND(),LOOKUP(S1041,Inputs!$J$6:$J$9,Inputs!$G$6:$G$9),LOOKUP(S1041,Inputs!$J$6:$J$9,Inputs!$H$6:$H$9)),Inputs!$B$12),-Inputs!$B$12),NORM.INV(RAND(),LOOKUP(S1041,Inputs!$J$6:$J$9,Inputs!$G$6:$G$9),LOOKUP(S1041,Inputs!$J$6:$J$9,Inputs!$H$6:$H$9))),0),"" )</f>
        <v/>
      </c>
      <c r="J1041" s="26">
        <f>IF($A1041&lt;=Inputs!$B$13,IF(5&lt;=Inputs!$B$8,IF(Inputs!$B$12&gt;0,MAX(MIN(NORM.INV(RAND(),LOOKUP(T1041,Inputs!$J$6:$J$9,Inputs!$G$6:$G$9),LOOKUP(T1041,Inputs!$J$6:$J$9,Inputs!$H$6:$H$9)),Inputs!$B$12),-Inputs!$B$12),NORM.INV(RAND(),LOOKUP(T1041,Inputs!$J$6:$J$9,Inputs!$G$6:$G$9),LOOKUP(T1041,Inputs!$J$6:$J$9,Inputs!$H$6:$H$9))),0),"" )</f>
        <v/>
      </c>
      <c r="K1041" s="26">
        <f>IF($A1041&lt;=Inputs!$B$13,IF(6&lt;=Inputs!$B$8,IF(Inputs!$B$12&gt;0,MAX(MIN(NORM.INV(RAND(),LOOKUP(U1041,Inputs!$J$6:$J$9,Inputs!$G$6:$G$9),LOOKUP(U1041,Inputs!$J$6:$J$9,Inputs!$H$6:$H$9)),Inputs!$B$12),-Inputs!$B$12),NORM.INV(RAND(),LOOKUP(U1041,Inputs!$J$6:$J$9,Inputs!$G$6:$G$9),LOOKUP(U1041,Inputs!$J$6:$J$9,Inputs!$H$6:$H$9))),0),"" )</f>
        <v/>
      </c>
      <c r="L1041" s="26">
        <f>IF($A1041&lt;=Inputs!$B$13,IF(7&lt;=Inputs!$B$8,IF(Inputs!$B$12&gt;0,MAX(MIN(NORM.INV(RAND(),LOOKUP(V1041,Inputs!$J$6:$J$9,Inputs!$G$6:$G$9),LOOKUP(V1041,Inputs!$J$6:$J$9,Inputs!$H$6:$H$9)),Inputs!$B$12),-Inputs!$B$12),NORM.INV(RAND(),LOOKUP(V1041,Inputs!$J$6:$J$9,Inputs!$G$6:$G$9),LOOKUP(V1041,Inputs!$J$6:$J$9,Inputs!$H$6:$H$9))),0),"" )</f>
        <v/>
      </c>
      <c r="M1041" s="26">
        <f>IF($A1041&lt;=Inputs!$B$13,IF(8&lt;=Inputs!$B$8,IF(Inputs!$B$12&gt;0,MAX(MIN(NORM.INV(RAND(),LOOKUP(W1041,Inputs!$J$6:$J$9,Inputs!$G$6:$G$9),LOOKUP(W1041,Inputs!$J$6:$J$9,Inputs!$H$6:$H$9)),Inputs!$B$12),-Inputs!$B$12),NORM.INV(RAND(),LOOKUP(W1041,Inputs!$J$6:$J$9,Inputs!$G$6:$G$9),LOOKUP(W1041,Inputs!$J$6:$J$9,Inputs!$H$6:$H$9))),0),"" )</f>
        <v/>
      </c>
      <c r="N1041" s="26">
        <f>IF($A1041&lt;=Inputs!$B$13,IF(9&lt;=Inputs!$B$8,IF(Inputs!$B$12&gt;0,MAX(MIN(NORM.INV(RAND(),LOOKUP(X1041,Inputs!$J$6:$J$9,Inputs!$G$6:$G$9),LOOKUP(X1041,Inputs!$J$6:$J$9,Inputs!$H$6:$H$9)),Inputs!$B$12),-Inputs!$B$12),NORM.INV(RAND(),LOOKUP(X1041,Inputs!$J$6:$J$9,Inputs!$G$6:$G$9),LOOKUP(X1041,Inputs!$J$6:$J$9,Inputs!$H$6:$H$9))),0),"" )</f>
        <v/>
      </c>
      <c r="O1041" s="26">
        <f>IF($A1041&lt;=Inputs!$B$13,IF(10&lt;=Inputs!$B$8,IF(Inputs!$B$12&gt;0,MAX(MIN(NORM.INV(RAND(),LOOKUP(Y1041,Inputs!$J$6:$J$9,Inputs!$G$6:$G$9),LOOKUP(Y1041,Inputs!$J$6:$J$9,Inputs!$H$6:$H$9)),Inputs!$B$12),-Inputs!$B$12),NORM.INV(RAND(),LOOKUP(Y1041,Inputs!$J$6:$J$9,Inputs!$G$6:$G$9),LOOKUP(Y1041,Inputs!$J$6:$J$9,Inputs!$H$6:$H$9))),0),"" )</f>
        <v/>
      </c>
      <c r="P1041" s="31">
        <f>IF($A1041&lt;=Inputs!$B$13,RAND(),"")</f>
        <v/>
      </c>
      <c r="Q1041" s="31">
        <f>IF($A1041&lt;=Inputs!$B$13,RAND(),"")</f>
        <v/>
      </c>
      <c r="R1041" s="31">
        <f>IF($A1041&lt;=Inputs!$B$13,RAND(),"")</f>
        <v/>
      </c>
      <c r="S1041" s="31">
        <f>IF($A1041&lt;=Inputs!$B$13,RAND(),"")</f>
        <v/>
      </c>
      <c r="T1041" s="31">
        <f>IF($A1041&lt;=Inputs!$B$13,RAND(),"")</f>
        <v/>
      </c>
      <c r="U1041" s="31">
        <f>IF($A1041&lt;=Inputs!$B$13,RAND(),"")</f>
        <v/>
      </c>
      <c r="V1041" s="31">
        <f>IF($A1041&lt;=Inputs!$B$13,RAND(),"")</f>
        <v/>
      </c>
      <c r="W1041" s="31">
        <f>IF($A1041&lt;=Inputs!$B$13,RAND(),"")</f>
        <v/>
      </c>
      <c r="X1041" s="31">
        <f>IF($A1041&lt;=Inputs!$B$13,RAND(),"")</f>
        <v/>
      </c>
      <c r="Y1041" s="31">
        <f>IF($A1041&lt;=Inputs!$B$13,RAND(),"")</f>
        <v/>
      </c>
    </row>
    <row r="1042">
      <c r="A1042" t="n">
        <v>1037</v>
      </c>
      <c r="B1042" s="26">
        <f>IF($A1042&lt;=Inputs!$B$13,IF(Inputs!$B$8&gt;0,SUM(F1042:O1042)/Inputs!$B$8,0),"")</f>
        <v/>
      </c>
      <c r="C1042" s="27">
        <f>IF($A1042&lt;=Inputs!$B$13,B1042/100,"")</f>
        <v/>
      </c>
      <c r="D1042" s="28">
        <f>IF($A1042&lt;=Inputs!$B$13,C1042*Inputs!$B$7,"")</f>
        <v/>
      </c>
      <c r="E1042" s="29">
        <f>IF($A1042&lt;=Inputs!$B$13,IF(D1042&gt;0,1,0),"")</f>
        <v/>
      </c>
      <c r="F1042" s="26">
        <f>IF($A1042&lt;=Inputs!$B$13,IF(1&lt;=Inputs!$B$8,IF(Inputs!$B$12&gt;0,MAX(MIN(NORM.INV(RAND(),LOOKUP(P1042,Inputs!$J$6:$J$9,Inputs!$G$6:$G$9),LOOKUP(P1042,Inputs!$J$6:$J$9,Inputs!$H$6:$H$9)),Inputs!$B$12),-Inputs!$B$12),NORM.INV(RAND(),LOOKUP(P1042,Inputs!$J$6:$J$9,Inputs!$G$6:$G$9),LOOKUP(P1042,Inputs!$J$6:$J$9,Inputs!$H$6:$H$9))),0),"" )</f>
        <v/>
      </c>
      <c r="G1042" s="26">
        <f>IF($A1042&lt;=Inputs!$B$13,IF(2&lt;=Inputs!$B$8,IF(Inputs!$B$12&gt;0,MAX(MIN(NORM.INV(RAND(),LOOKUP(Q1042,Inputs!$J$6:$J$9,Inputs!$G$6:$G$9),LOOKUP(Q1042,Inputs!$J$6:$J$9,Inputs!$H$6:$H$9)),Inputs!$B$12),-Inputs!$B$12),NORM.INV(RAND(),LOOKUP(Q1042,Inputs!$J$6:$J$9,Inputs!$G$6:$G$9),LOOKUP(Q1042,Inputs!$J$6:$J$9,Inputs!$H$6:$H$9))),0),"" )</f>
        <v/>
      </c>
      <c r="H1042" s="26">
        <f>IF($A1042&lt;=Inputs!$B$13,IF(3&lt;=Inputs!$B$8,IF(Inputs!$B$12&gt;0,MAX(MIN(NORM.INV(RAND(),LOOKUP(R1042,Inputs!$J$6:$J$9,Inputs!$G$6:$G$9),LOOKUP(R1042,Inputs!$J$6:$J$9,Inputs!$H$6:$H$9)),Inputs!$B$12),-Inputs!$B$12),NORM.INV(RAND(),LOOKUP(R1042,Inputs!$J$6:$J$9,Inputs!$G$6:$G$9),LOOKUP(R1042,Inputs!$J$6:$J$9,Inputs!$H$6:$H$9))),0),"" )</f>
        <v/>
      </c>
      <c r="I1042" s="26">
        <f>IF($A1042&lt;=Inputs!$B$13,IF(4&lt;=Inputs!$B$8,IF(Inputs!$B$12&gt;0,MAX(MIN(NORM.INV(RAND(),LOOKUP(S1042,Inputs!$J$6:$J$9,Inputs!$G$6:$G$9),LOOKUP(S1042,Inputs!$J$6:$J$9,Inputs!$H$6:$H$9)),Inputs!$B$12),-Inputs!$B$12),NORM.INV(RAND(),LOOKUP(S1042,Inputs!$J$6:$J$9,Inputs!$G$6:$G$9),LOOKUP(S1042,Inputs!$J$6:$J$9,Inputs!$H$6:$H$9))),0),"" )</f>
        <v/>
      </c>
      <c r="J1042" s="26">
        <f>IF($A1042&lt;=Inputs!$B$13,IF(5&lt;=Inputs!$B$8,IF(Inputs!$B$12&gt;0,MAX(MIN(NORM.INV(RAND(),LOOKUP(T1042,Inputs!$J$6:$J$9,Inputs!$G$6:$G$9),LOOKUP(T1042,Inputs!$J$6:$J$9,Inputs!$H$6:$H$9)),Inputs!$B$12),-Inputs!$B$12),NORM.INV(RAND(),LOOKUP(T1042,Inputs!$J$6:$J$9,Inputs!$G$6:$G$9),LOOKUP(T1042,Inputs!$J$6:$J$9,Inputs!$H$6:$H$9))),0),"" )</f>
        <v/>
      </c>
      <c r="K1042" s="26">
        <f>IF($A1042&lt;=Inputs!$B$13,IF(6&lt;=Inputs!$B$8,IF(Inputs!$B$12&gt;0,MAX(MIN(NORM.INV(RAND(),LOOKUP(U1042,Inputs!$J$6:$J$9,Inputs!$G$6:$G$9),LOOKUP(U1042,Inputs!$J$6:$J$9,Inputs!$H$6:$H$9)),Inputs!$B$12),-Inputs!$B$12),NORM.INV(RAND(),LOOKUP(U1042,Inputs!$J$6:$J$9,Inputs!$G$6:$G$9),LOOKUP(U1042,Inputs!$J$6:$J$9,Inputs!$H$6:$H$9))),0),"" )</f>
        <v/>
      </c>
      <c r="L1042" s="26">
        <f>IF($A1042&lt;=Inputs!$B$13,IF(7&lt;=Inputs!$B$8,IF(Inputs!$B$12&gt;0,MAX(MIN(NORM.INV(RAND(),LOOKUP(V1042,Inputs!$J$6:$J$9,Inputs!$G$6:$G$9),LOOKUP(V1042,Inputs!$J$6:$J$9,Inputs!$H$6:$H$9)),Inputs!$B$12),-Inputs!$B$12),NORM.INV(RAND(),LOOKUP(V1042,Inputs!$J$6:$J$9,Inputs!$G$6:$G$9),LOOKUP(V1042,Inputs!$J$6:$J$9,Inputs!$H$6:$H$9))),0),"" )</f>
        <v/>
      </c>
      <c r="M1042" s="26">
        <f>IF($A1042&lt;=Inputs!$B$13,IF(8&lt;=Inputs!$B$8,IF(Inputs!$B$12&gt;0,MAX(MIN(NORM.INV(RAND(),LOOKUP(W1042,Inputs!$J$6:$J$9,Inputs!$G$6:$G$9),LOOKUP(W1042,Inputs!$J$6:$J$9,Inputs!$H$6:$H$9)),Inputs!$B$12),-Inputs!$B$12),NORM.INV(RAND(),LOOKUP(W1042,Inputs!$J$6:$J$9,Inputs!$G$6:$G$9),LOOKUP(W1042,Inputs!$J$6:$J$9,Inputs!$H$6:$H$9))),0),"" )</f>
        <v/>
      </c>
      <c r="N1042" s="26">
        <f>IF($A1042&lt;=Inputs!$B$13,IF(9&lt;=Inputs!$B$8,IF(Inputs!$B$12&gt;0,MAX(MIN(NORM.INV(RAND(),LOOKUP(X1042,Inputs!$J$6:$J$9,Inputs!$G$6:$G$9),LOOKUP(X1042,Inputs!$J$6:$J$9,Inputs!$H$6:$H$9)),Inputs!$B$12),-Inputs!$B$12),NORM.INV(RAND(),LOOKUP(X1042,Inputs!$J$6:$J$9,Inputs!$G$6:$G$9),LOOKUP(X1042,Inputs!$J$6:$J$9,Inputs!$H$6:$H$9))),0),"" )</f>
        <v/>
      </c>
      <c r="O1042" s="26">
        <f>IF($A1042&lt;=Inputs!$B$13,IF(10&lt;=Inputs!$B$8,IF(Inputs!$B$12&gt;0,MAX(MIN(NORM.INV(RAND(),LOOKUP(Y1042,Inputs!$J$6:$J$9,Inputs!$G$6:$G$9),LOOKUP(Y1042,Inputs!$J$6:$J$9,Inputs!$H$6:$H$9)),Inputs!$B$12),-Inputs!$B$12),NORM.INV(RAND(),LOOKUP(Y1042,Inputs!$J$6:$J$9,Inputs!$G$6:$G$9),LOOKUP(Y1042,Inputs!$J$6:$J$9,Inputs!$H$6:$H$9))),0),"" )</f>
        <v/>
      </c>
      <c r="P1042" s="31">
        <f>IF($A1042&lt;=Inputs!$B$13,RAND(),"")</f>
        <v/>
      </c>
      <c r="Q1042" s="31">
        <f>IF($A1042&lt;=Inputs!$B$13,RAND(),"")</f>
        <v/>
      </c>
      <c r="R1042" s="31">
        <f>IF($A1042&lt;=Inputs!$B$13,RAND(),"")</f>
        <v/>
      </c>
      <c r="S1042" s="31">
        <f>IF($A1042&lt;=Inputs!$B$13,RAND(),"")</f>
        <v/>
      </c>
      <c r="T1042" s="31">
        <f>IF($A1042&lt;=Inputs!$B$13,RAND(),"")</f>
        <v/>
      </c>
      <c r="U1042" s="31">
        <f>IF($A1042&lt;=Inputs!$B$13,RAND(),"")</f>
        <v/>
      </c>
      <c r="V1042" s="31">
        <f>IF($A1042&lt;=Inputs!$B$13,RAND(),"")</f>
        <v/>
      </c>
      <c r="W1042" s="31">
        <f>IF($A1042&lt;=Inputs!$B$13,RAND(),"")</f>
        <v/>
      </c>
      <c r="X1042" s="31">
        <f>IF($A1042&lt;=Inputs!$B$13,RAND(),"")</f>
        <v/>
      </c>
      <c r="Y1042" s="31">
        <f>IF($A1042&lt;=Inputs!$B$13,RAND(),"")</f>
        <v/>
      </c>
    </row>
    <row r="1043">
      <c r="A1043" t="n">
        <v>1038</v>
      </c>
      <c r="B1043" s="26">
        <f>IF($A1043&lt;=Inputs!$B$13,IF(Inputs!$B$8&gt;0,SUM(F1043:O1043)/Inputs!$B$8,0),"")</f>
        <v/>
      </c>
      <c r="C1043" s="27">
        <f>IF($A1043&lt;=Inputs!$B$13,B1043/100,"")</f>
        <v/>
      </c>
      <c r="D1043" s="28">
        <f>IF($A1043&lt;=Inputs!$B$13,C1043*Inputs!$B$7,"")</f>
        <v/>
      </c>
      <c r="E1043" s="29">
        <f>IF($A1043&lt;=Inputs!$B$13,IF(D1043&gt;0,1,0),"")</f>
        <v/>
      </c>
      <c r="F1043" s="26">
        <f>IF($A1043&lt;=Inputs!$B$13,IF(1&lt;=Inputs!$B$8,IF(Inputs!$B$12&gt;0,MAX(MIN(NORM.INV(RAND(),LOOKUP(P1043,Inputs!$J$6:$J$9,Inputs!$G$6:$G$9),LOOKUP(P1043,Inputs!$J$6:$J$9,Inputs!$H$6:$H$9)),Inputs!$B$12),-Inputs!$B$12),NORM.INV(RAND(),LOOKUP(P1043,Inputs!$J$6:$J$9,Inputs!$G$6:$G$9),LOOKUP(P1043,Inputs!$J$6:$J$9,Inputs!$H$6:$H$9))),0),"" )</f>
        <v/>
      </c>
      <c r="G1043" s="26">
        <f>IF($A1043&lt;=Inputs!$B$13,IF(2&lt;=Inputs!$B$8,IF(Inputs!$B$12&gt;0,MAX(MIN(NORM.INV(RAND(),LOOKUP(Q1043,Inputs!$J$6:$J$9,Inputs!$G$6:$G$9),LOOKUP(Q1043,Inputs!$J$6:$J$9,Inputs!$H$6:$H$9)),Inputs!$B$12),-Inputs!$B$12),NORM.INV(RAND(),LOOKUP(Q1043,Inputs!$J$6:$J$9,Inputs!$G$6:$G$9),LOOKUP(Q1043,Inputs!$J$6:$J$9,Inputs!$H$6:$H$9))),0),"" )</f>
        <v/>
      </c>
      <c r="H1043" s="26">
        <f>IF($A1043&lt;=Inputs!$B$13,IF(3&lt;=Inputs!$B$8,IF(Inputs!$B$12&gt;0,MAX(MIN(NORM.INV(RAND(),LOOKUP(R1043,Inputs!$J$6:$J$9,Inputs!$G$6:$G$9),LOOKUP(R1043,Inputs!$J$6:$J$9,Inputs!$H$6:$H$9)),Inputs!$B$12),-Inputs!$B$12),NORM.INV(RAND(),LOOKUP(R1043,Inputs!$J$6:$J$9,Inputs!$G$6:$G$9),LOOKUP(R1043,Inputs!$J$6:$J$9,Inputs!$H$6:$H$9))),0),"" )</f>
        <v/>
      </c>
      <c r="I1043" s="26">
        <f>IF($A1043&lt;=Inputs!$B$13,IF(4&lt;=Inputs!$B$8,IF(Inputs!$B$12&gt;0,MAX(MIN(NORM.INV(RAND(),LOOKUP(S1043,Inputs!$J$6:$J$9,Inputs!$G$6:$G$9),LOOKUP(S1043,Inputs!$J$6:$J$9,Inputs!$H$6:$H$9)),Inputs!$B$12),-Inputs!$B$12),NORM.INV(RAND(),LOOKUP(S1043,Inputs!$J$6:$J$9,Inputs!$G$6:$G$9),LOOKUP(S1043,Inputs!$J$6:$J$9,Inputs!$H$6:$H$9))),0),"" )</f>
        <v/>
      </c>
      <c r="J1043" s="26">
        <f>IF($A1043&lt;=Inputs!$B$13,IF(5&lt;=Inputs!$B$8,IF(Inputs!$B$12&gt;0,MAX(MIN(NORM.INV(RAND(),LOOKUP(T1043,Inputs!$J$6:$J$9,Inputs!$G$6:$G$9),LOOKUP(T1043,Inputs!$J$6:$J$9,Inputs!$H$6:$H$9)),Inputs!$B$12),-Inputs!$B$12),NORM.INV(RAND(),LOOKUP(T1043,Inputs!$J$6:$J$9,Inputs!$G$6:$G$9),LOOKUP(T1043,Inputs!$J$6:$J$9,Inputs!$H$6:$H$9))),0),"" )</f>
        <v/>
      </c>
      <c r="K1043" s="26">
        <f>IF($A1043&lt;=Inputs!$B$13,IF(6&lt;=Inputs!$B$8,IF(Inputs!$B$12&gt;0,MAX(MIN(NORM.INV(RAND(),LOOKUP(U1043,Inputs!$J$6:$J$9,Inputs!$G$6:$G$9),LOOKUP(U1043,Inputs!$J$6:$J$9,Inputs!$H$6:$H$9)),Inputs!$B$12),-Inputs!$B$12),NORM.INV(RAND(),LOOKUP(U1043,Inputs!$J$6:$J$9,Inputs!$G$6:$G$9),LOOKUP(U1043,Inputs!$J$6:$J$9,Inputs!$H$6:$H$9))),0),"" )</f>
        <v/>
      </c>
      <c r="L1043" s="26">
        <f>IF($A1043&lt;=Inputs!$B$13,IF(7&lt;=Inputs!$B$8,IF(Inputs!$B$12&gt;0,MAX(MIN(NORM.INV(RAND(),LOOKUP(V1043,Inputs!$J$6:$J$9,Inputs!$G$6:$G$9),LOOKUP(V1043,Inputs!$J$6:$J$9,Inputs!$H$6:$H$9)),Inputs!$B$12),-Inputs!$B$12),NORM.INV(RAND(),LOOKUP(V1043,Inputs!$J$6:$J$9,Inputs!$G$6:$G$9),LOOKUP(V1043,Inputs!$J$6:$J$9,Inputs!$H$6:$H$9))),0),"" )</f>
        <v/>
      </c>
      <c r="M1043" s="26">
        <f>IF($A1043&lt;=Inputs!$B$13,IF(8&lt;=Inputs!$B$8,IF(Inputs!$B$12&gt;0,MAX(MIN(NORM.INV(RAND(),LOOKUP(W1043,Inputs!$J$6:$J$9,Inputs!$G$6:$G$9),LOOKUP(W1043,Inputs!$J$6:$J$9,Inputs!$H$6:$H$9)),Inputs!$B$12),-Inputs!$B$12),NORM.INV(RAND(),LOOKUP(W1043,Inputs!$J$6:$J$9,Inputs!$G$6:$G$9),LOOKUP(W1043,Inputs!$J$6:$J$9,Inputs!$H$6:$H$9))),0),"" )</f>
        <v/>
      </c>
      <c r="N1043" s="26">
        <f>IF($A1043&lt;=Inputs!$B$13,IF(9&lt;=Inputs!$B$8,IF(Inputs!$B$12&gt;0,MAX(MIN(NORM.INV(RAND(),LOOKUP(X1043,Inputs!$J$6:$J$9,Inputs!$G$6:$G$9),LOOKUP(X1043,Inputs!$J$6:$J$9,Inputs!$H$6:$H$9)),Inputs!$B$12),-Inputs!$B$12),NORM.INV(RAND(),LOOKUP(X1043,Inputs!$J$6:$J$9,Inputs!$G$6:$G$9),LOOKUP(X1043,Inputs!$J$6:$J$9,Inputs!$H$6:$H$9))),0),"" )</f>
        <v/>
      </c>
      <c r="O1043" s="26">
        <f>IF($A1043&lt;=Inputs!$B$13,IF(10&lt;=Inputs!$B$8,IF(Inputs!$B$12&gt;0,MAX(MIN(NORM.INV(RAND(),LOOKUP(Y1043,Inputs!$J$6:$J$9,Inputs!$G$6:$G$9),LOOKUP(Y1043,Inputs!$J$6:$J$9,Inputs!$H$6:$H$9)),Inputs!$B$12),-Inputs!$B$12),NORM.INV(RAND(),LOOKUP(Y1043,Inputs!$J$6:$J$9,Inputs!$G$6:$G$9),LOOKUP(Y1043,Inputs!$J$6:$J$9,Inputs!$H$6:$H$9))),0),"" )</f>
        <v/>
      </c>
      <c r="P1043" s="31">
        <f>IF($A1043&lt;=Inputs!$B$13,RAND(),"")</f>
        <v/>
      </c>
      <c r="Q1043" s="31">
        <f>IF($A1043&lt;=Inputs!$B$13,RAND(),"")</f>
        <v/>
      </c>
      <c r="R1043" s="31">
        <f>IF($A1043&lt;=Inputs!$B$13,RAND(),"")</f>
        <v/>
      </c>
      <c r="S1043" s="31">
        <f>IF($A1043&lt;=Inputs!$B$13,RAND(),"")</f>
        <v/>
      </c>
      <c r="T1043" s="31">
        <f>IF($A1043&lt;=Inputs!$B$13,RAND(),"")</f>
        <v/>
      </c>
      <c r="U1043" s="31">
        <f>IF($A1043&lt;=Inputs!$B$13,RAND(),"")</f>
        <v/>
      </c>
      <c r="V1043" s="31">
        <f>IF($A1043&lt;=Inputs!$B$13,RAND(),"")</f>
        <v/>
      </c>
      <c r="W1043" s="31">
        <f>IF($A1043&lt;=Inputs!$B$13,RAND(),"")</f>
        <v/>
      </c>
      <c r="X1043" s="31">
        <f>IF($A1043&lt;=Inputs!$B$13,RAND(),"")</f>
        <v/>
      </c>
      <c r="Y1043" s="31">
        <f>IF($A1043&lt;=Inputs!$B$13,RAND(),"")</f>
        <v/>
      </c>
    </row>
    <row r="1044">
      <c r="A1044" t="n">
        <v>1039</v>
      </c>
      <c r="B1044" s="26">
        <f>IF($A1044&lt;=Inputs!$B$13,IF(Inputs!$B$8&gt;0,SUM(F1044:O1044)/Inputs!$B$8,0),"")</f>
        <v/>
      </c>
      <c r="C1044" s="27">
        <f>IF($A1044&lt;=Inputs!$B$13,B1044/100,"")</f>
        <v/>
      </c>
      <c r="D1044" s="28">
        <f>IF($A1044&lt;=Inputs!$B$13,C1044*Inputs!$B$7,"")</f>
        <v/>
      </c>
      <c r="E1044" s="29">
        <f>IF($A1044&lt;=Inputs!$B$13,IF(D1044&gt;0,1,0),"")</f>
        <v/>
      </c>
      <c r="F1044" s="26">
        <f>IF($A1044&lt;=Inputs!$B$13,IF(1&lt;=Inputs!$B$8,IF(Inputs!$B$12&gt;0,MAX(MIN(NORM.INV(RAND(),LOOKUP(P1044,Inputs!$J$6:$J$9,Inputs!$G$6:$G$9),LOOKUP(P1044,Inputs!$J$6:$J$9,Inputs!$H$6:$H$9)),Inputs!$B$12),-Inputs!$B$12),NORM.INV(RAND(),LOOKUP(P1044,Inputs!$J$6:$J$9,Inputs!$G$6:$G$9),LOOKUP(P1044,Inputs!$J$6:$J$9,Inputs!$H$6:$H$9))),0),"" )</f>
        <v/>
      </c>
      <c r="G1044" s="26">
        <f>IF($A1044&lt;=Inputs!$B$13,IF(2&lt;=Inputs!$B$8,IF(Inputs!$B$12&gt;0,MAX(MIN(NORM.INV(RAND(),LOOKUP(Q1044,Inputs!$J$6:$J$9,Inputs!$G$6:$G$9),LOOKUP(Q1044,Inputs!$J$6:$J$9,Inputs!$H$6:$H$9)),Inputs!$B$12),-Inputs!$B$12),NORM.INV(RAND(),LOOKUP(Q1044,Inputs!$J$6:$J$9,Inputs!$G$6:$G$9),LOOKUP(Q1044,Inputs!$J$6:$J$9,Inputs!$H$6:$H$9))),0),"" )</f>
        <v/>
      </c>
      <c r="H1044" s="26">
        <f>IF($A1044&lt;=Inputs!$B$13,IF(3&lt;=Inputs!$B$8,IF(Inputs!$B$12&gt;0,MAX(MIN(NORM.INV(RAND(),LOOKUP(R1044,Inputs!$J$6:$J$9,Inputs!$G$6:$G$9),LOOKUP(R1044,Inputs!$J$6:$J$9,Inputs!$H$6:$H$9)),Inputs!$B$12),-Inputs!$B$12),NORM.INV(RAND(),LOOKUP(R1044,Inputs!$J$6:$J$9,Inputs!$G$6:$G$9),LOOKUP(R1044,Inputs!$J$6:$J$9,Inputs!$H$6:$H$9))),0),"" )</f>
        <v/>
      </c>
      <c r="I1044" s="26">
        <f>IF($A1044&lt;=Inputs!$B$13,IF(4&lt;=Inputs!$B$8,IF(Inputs!$B$12&gt;0,MAX(MIN(NORM.INV(RAND(),LOOKUP(S1044,Inputs!$J$6:$J$9,Inputs!$G$6:$G$9),LOOKUP(S1044,Inputs!$J$6:$J$9,Inputs!$H$6:$H$9)),Inputs!$B$12),-Inputs!$B$12),NORM.INV(RAND(),LOOKUP(S1044,Inputs!$J$6:$J$9,Inputs!$G$6:$G$9),LOOKUP(S1044,Inputs!$J$6:$J$9,Inputs!$H$6:$H$9))),0),"" )</f>
        <v/>
      </c>
      <c r="J1044" s="26">
        <f>IF($A1044&lt;=Inputs!$B$13,IF(5&lt;=Inputs!$B$8,IF(Inputs!$B$12&gt;0,MAX(MIN(NORM.INV(RAND(),LOOKUP(T1044,Inputs!$J$6:$J$9,Inputs!$G$6:$G$9),LOOKUP(T1044,Inputs!$J$6:$J$9,Inputs!$H$6:$H$9)),Inputs!$B$12),-Inputs!$B$12),NORM.INV(RAND(),LOOKUP(T1044,Inputs!$J$6:$J$9,Inputs!$G$6:$G$9),LOOKUP(T1044,Inputs!$J$6:$J$9,Inputs!$H$6:$H$9))),0),"" )</f>
        <v/>
      </c>
      <c r="K1044" s="26">
        <f>IF($A1044&lt;=Inputs!$B$13,IF(6&lt;=Inputs!$B$8,IF(Inputs!$B$12&gt;0,MAX(MIN(NORM.INV(RAND(),LOOKUP(U1044,Inputs!$J$6:$J$9,Inputs!$G$6:$G$9),LOOKUP(U1044,Inputs!$J$6:$J$9,Inputs!$H$6:$H$9)),Inputs!$B$12),-Inputs!$B$12),NORM.INV(RAND(),LOOKUP(U1044,Inputs!$J$6:$J$9,Inputs!$G$6:$G$9),LOOKUP(U1044,Inputs!$J$6:$J$9,Inputs!$H$6:$H$9))),0),"" )</f>
        <v/>
      </c>
      <c r="L1044" s="26">
        <f>IF($A1044&lt;=Inputs!$B$13,IF(7&lt;=Inputs!$B$8,IF(Inputs!$B$12&gt;0,MAX(MIN(NORM.INV(RAND(),LOOKUP(V1044,Inputs!$J$6:$J$9,Inputs!$G$6:$G$9),LOOKUP(V1044,Inputs!$J$6:$J$9,Inputs!$H$6:$H$9)),Inputs!$B$12),-Inputs!$B$12),NORM.INV(RAND(),LOOKUP(V1044,Inputs!$J$6:$J$9,Inputs!$G$6:$G$9),LOOKUP(V1044,Inputs!$J$6:$J$9,Inputs!$H$6:$H$9))),0),"" )</f>
        <v/>
      </c>
      <c r="M1044" s="26">
        <f>IF($A1044&lt;=Inputs!$B$13,IF(8&lt;=Inputs!$B$8,IF(Inputs!$B$12&gt;0,MAX(MIN(NORM.INV(RAND(),LOOKUP(W1044,Inputs!$J$6:$J$9,Inputs!$G$6:$G$9),LOOKUP(W1044,Inputs!$J$6:$J$9,Inputs!$H$6:$H$9)),Inputs!$B$12),-Inputs!$B$12),NORM.INV(RAND(),LOOKUP(W1044,Inputs!$J$6:$J$9,Inputs!$G$6:$G$9),LOOKUP(W1044,Inputs!$J$6:$J$9,Inputs!$H$6:$H$9))),0),"" )</f>
        <v/>
      </c>
      <c r="N1044" s="26">
        <f>IF($A1044&lt;=Inputs!$B$13,IF(9&lt;=Inputs!$B$8,IF(Inputs!$B$12&gt;0,MAX(MIN(NORM.INV(RAND(),LOOKUP(X1044,Inputs!$J$6:$J$9,Inputs!$G$6:$G$9),LOOKUP(X1044,Inputs!$J$6:$J$9,Inputs!$H$6:$H$9)),Inputs!$B$12),-Inputs!$B$12),NORM.INV(RAND(),LOOKUP(X1044,Inputs!$J$6:$J$9,Inputs!$G$6:$G$9),LOOKUP(X1044,Inputs!$J$6:$J$9,Inputs!$H$6:$H$9))),0),"" )</f>
        <v/>
      </c>
      <c r="O1044" s="26">
        <f>IF($A1044&lt;=Inputs!$B$13,IF(10&lt;=Inputs!$B$8,IF(Inputs!$B$12&gt;0,MAX(MIN(NORM.INV(RAND(),LOOKUP(Y1044,Inputs!$J$6:$J$9,Inputs!$G$6:$G$9),LOOKUP(Y1044,Inputs!$J$6:$J$9,Inputs!$H$6:$H$9)),Inputs!$B$12),-Inputs!$B$12),NORM.INV(RAND(),LOOKUP(Y1044,Inputs!$J$6:$J$9,Inputs!$G$6:$G$9),LOOKUP(Y1044,Inputs!$J$6:$J$9,Inputs!$H$6:$H$9))),0),"" )</f>
        <v/>
      </c>
      <c r="P1044" s="31">
        <f>IF($A1044&lt;=Inputs!$B$13,RAND(),"")</f>
        <v/>
      </c>
      <c r="Q1044" s="31">
        <f>IF($A1044&lt;=Inputs!$B$13,RAND(),"")</f>
        <v/>
      </c>
      <c r="R1044" s="31">
        <f>IF($A1044&lt;=Inputs!$B$13,RAND(),"")</f>
        <v/>
      </c>
      <c r="S1044" s="31">
        <f>IF($A1044&lt;=Inputs!$B$13,RAND(),"")</f>
        <v/>
      </c>
      <c r="T1044" s="31">
        <f>IF($A1044&lt;=Inputs!$B$13,RAND(),"")</f>
        <v/>
      </c>
      <c r="U1044" s="31">
        <f>IF($A1044&lt;=Inputs!$B$13,RAND(),"")</f>
        <v/>
      </c>
      <c r="V1044" s="31">
        <f>IF($A1044&lt;=Inputs!$B$13,RAND(),"")</f>
        <v/>
      </c>
      <c r="W1044" s="31">
        <f>IF($A1044&lt;=Inputs!$B$13,RAND(),"")</f>
        <v/>
      </c>
      <c r="X1044" s="31">
        <f>IF($A1044&lt;=Inputs!$B$13,RAND(),"")</f>
        <v/>
      </c>
      <c r="Y1044" s="31">
        <f>IF($A1044&lt;=Inputs!$B$13,RAND(),"")</f>
        <v/>
      </c>
    </row>
    <row r="1045">
      <c r="A1045" t="n">
        <v>1040</v>
      </c>
      <c r="B1045" s="26">
        <f>IF($A1045&lt;=Inputs!$B$13,IF(Inputs!$B$8&gt;0,SUM(F1045:O1045)/Inputs!$B$8,0),"")</f>
        <v/>
      </c>
      <c r="C1045" s="27">
        <f>IF($A1045&lt;=Inputs!$B$13,B1045/100,"")</f>
        <v/>
      </c>
      <c r="D1045" s="28">
        <f>IF($A1045&lt;=Inputs!$B$13,C1045*Inputs!$B$7,"")</f>
        <v/>
      </c>
      <c r="E1045" s="29">
        <f>IF($A1045&lt;=Inputs!$B$13,IF(D1045&gt;0,1,0),"")</f>
        <v/>
      </c>
      <c r="F1045" s="26">
        <f>IF($A1045&lt;=Inputs!$B$13,IF(1&lt;=Inputs!$B$8,IF(Inputs!$B$12&gt;0,MAX(MIN(NORM.INV(RAND(),LOOKUP(P1045,Inputs!$J$6:$J$9,Inputs!$G$6:$G$9),LOOKUP(P1045,Inputs!$J$6:$J$9,Inputs!$H$6:$H$9)),Inputs!$B$12),-Inputs!$B$12),NORM.INV(RAND(),LOOKUP(P1045,Inputs!$J$6:$J$9,Inputs!$G$6:$G$9),LOOKUP(P1045,Inputs!$J$6:$J$9,Inputs!$H$6:$H$9))),0),"" )</f>
        <v/>
      </c>
      <c r="G1045" s="26">
        <f>IF($A1045&lt;=Inputs!$B$13,IF(2&lt;=Inputs!$B$8,IF(Inputs!$B$12&gt;0,MAX(MIN(NORM.INV(RAND(),LOOKUP(Q1045,Inputs!$J$6:$J$9,Inputs!$G$6:$G$9),LOOKUP(Q1045,Inputs!$J$6:$J$9,Inputs!$H$6:$H$9)),Inputs!$B$12),-Inputs!$B$12),NORM.INV(RAND(),LOOKUP(Q1045,Inputs!$J$6:$J$9,Inputs!$G$6:$G$9),LOOKUP(Q1045,Inputs!$J$6:$J$9,Inputs!$H$6:$H$9))),0),"" )</f>
        <v/>
      </c>
      <c r="H1045" s="26">
        <f>IF($A1045&lt;=Inputs!$B$13,IF(3&lt;=Inputs!$B$8,IF(Inputs!$B$12&gt;0,MAX(MIN(NORM.INV(RAND(),LOOKUP(R1045,Inputs!$J$6:$J$9,Inputs!$G$6:$G$9),LOOKUP(R1045,Inputs!$J$6:$J$9,Inputs!$H$6:$H$9)),Inputs!$B$12),-Inputs!$B$12),NORM.INV(RAND(),LOOKUP(R1045,Inputs!$J$6:$J$9,Inputs!$G$6:$G$9),LOOKUP(R1045,Inputs!$J$6:$J$9,Inputs!$H$6:$H$9))),0),"" )</f>
        <v/>
      </c>
      <c r="I1045" s="26">
        <f>IF($A1045&lt;=Inputs!$B$13,IF(4&lt;=Inputs!$B$8,IF(Inputs!$B$12&gt;0,MAX(MIN(NORM.INV(RAND(),LOOKUP(S1045,Inputs!$J$6:$J$9,Inputs!$G$6:$G$9),LOOKUP(S1045,Inputs!$J$6:$J$9,Inputs!$H$6:$H$9)),Inputs!$B$12),-Inputs!$B$12),NORM.INV(RAND(),LOOKUP(S1045,Inputs!$J$6:$J$9,Inputs!$G$6:$G$9),LOOKUP(S1045,Inputs!$J$6:$J$9,Inputs!$H$6:$H$9))),0),"" )</f>
        <v/>
      </c>
      <c r="J1045" s="26">
        <f>IF($A1045&lt;=Inputs!$B$13,IF(5&lt;=Inputs!$B$8,IF(Inputs!$B$12&gt;0,MAX(MIN(NORM.INV(RAND(),LOOKUP(T1045,Inputs!$J$6:$J$9,Inputs!$G$6:$G$9),LOOKUP(T1045,Inputs!$J$6:$J$9,Inputs!$H$6:$H$9)),Inputs!$B$12),-Inputs!$B$12),NORM.INV(RAND(),LOOKUP(T1045,Inputs!$J$6:$J$9,Inputs!$G$6:$G$9),LOOKUP(T1045,Inputs!$J$6:$J$9,Inputs!$H$6:$H$9))),0),"" )</f>
        <v/>
      </c>
      <c r="K1045" s="26">
        <f>IF($A1045&lt;=Inputs!$B$13,IF(6&lt;=Inputs!$B$8,IF(Inputs!$B$12&gt;0,MAX(MIN(NORM.INV(RAND(),LOOKUP(U1045,Inputs!$J$6:$J$9,Inputs!$G$6:$G$9),LOOKUP(U1045,Inputs!$J$6:$J$9,Inputs!$H$6:$H$9)),Inputs!$B$12),-Inputs!$B$12),NORM.INV(RAND(),LOOKUP(U1045,Inputs!$J$6:$J$9,Inputs!$G$6:$G$9),LOOKUP(U1045,Inputs!$J$6:$J$9,Inputs!$H$6:$H$9))),0),"" )</f>
        <v/>
      </c>
      <c r="L1045" s="26">
        <f>IF($A1045&lt;=Inputs!$B$13,IF(7&lt;=Inputs!$B$8,IF(Inputs!$B$12&gt;0,MAX(MIN(NORM.INV(RAND(),LOOKUP(V1045,Inputs!$J$6:$J$9,Inputs!$G$6:$G$9),LOOKUP(V1045,Inputs!$J$6:$J$9,Inputs!$H$6:$H$9)),Inputs!$B$12),-Inputs!$B$12),NORM.INV(RAND(),LOOKUP(V1045,Inputs!$J$6:$J$9,Inputs!$G$6:$G$9),LOOKUP(V1045,Inputs!$J$6:$J$9,Inputs!$H$6:$H$9))),0),"" )</f>
        <v/>
      </c>
      <c r="M1045" s="26">
        <f>IF($A1045&lt;=Inputs!$B$13,IF(8&lt;=Inputs!$B$8,IF(Inputs!$B$12&gt;0,MAX(MIN(NORM.INV(RAND(),LOOKUP(W1045,Inputs!$J$6:$J$9,Inputs!$G$6:$G$9),LOOKUP(W1045,Inputs!$J$6:$J$9,Inputs!$H$6:$H$9)),Inputs!$B$12),-Inputs!$B$12),NORM.INV(RAND(),LOOKUP(W1045,Inputs!$J$6:$J$9,Inputs!$G$6:$G$9),LOOKUP(W1045,Inputs!$J$6:$J$9,Inputs!$H$6:$H$9))),0),"" )</f>
        <v/>
      </c>
      <c r="N1045" s="26">
        <f>IF($A1045&lt;=Inputs!$B$13,IF(9&lt;=Inputs!$B$8,IF(Inputs!$B$12&gt;0,MAX(MIN(NORM.INV(RAND(),LOOKUP(X1045,Inputs!$J$6:$J$9,Inputs!$G$6:$G$9),LOOKUP(X1045,Inputs!$J$6:$J$9,Inputs!$H$6:$H$9)),Inputs!$B$12),-Inputs!$B$12),NORM.INV(RAND(),LOOKUP(X1045,Inputs!$J$6:$J$9,Inputs!$G$6:$G$9),LOOKUP(X1045,Inputs!$J$6:$J$9,Inputs!$H$6:$H$9))),0),"" )</f>
        <v/>
      </c>
      <c r="O1045" s="26">
        <f>IF($A1045&lt;=Inputs!$B$13,IF(10&lt;=Inputs!$B$8,IF(Inputs!$B$12&gt;0,MAX(MIN(NORM.INV(RAND(),LOOKUP(Y1045,Inputs!$J$6:$J$9,Inputs!$G$6:$G$9),LOOKUP(Y1045,Inputs!$J$6:$J$9,Inputs!$H$6:$H$9)),Inputs!$B$12),-Inputs!$B$12),NORM.INV(RAND(),LOOKUP(Y1045,Inputs!$J$6:$J$9,Inputs!$G$6:$G$9),LOOKUP(Y1045,Inputs!$J$6:$J$9,Inputs!$H$6:$H$9))),0),"" )</f>
        <v/>
      </c>
      <c r="P1045" s="31">
        <f>IF($A1045&lt;=Inputs!$B$13,RAND(),"")</f>
        <v/>
      </c>
      <c r="Q1045" s="31">
        <f>IF($A1045&lt;=Inputs!$B$13,RAND(),"")</f>
        <v/>
      </c>
      <c r="R1045" s="31">
        <f>IF($A1045&lt;=Inputs!$B$13,RAND(),"")</f>
        <v/>
      </c>
      <c r="S1045" s="31">
        <f>IF($A1045&lt;=Inputs!$B$13,RAND(),"")</f>
        <v/>
      </c>
      <c r="T1045" s="31">
        <f>IF($A1045&lt;=Inputs!$B$13,RAND(),"")</f>
        <v/>
      </c>
      <c r="U1045" s="31">
        <f>IF($A1045&lt;=Inputs!$B$13,RAND(),"")</f>
        <v/>
      </c>
      <c r="V1045" s="31">
        <f>IF($A1045&lt;=Inputs!$B$13,RAND(),"")</f>
        <v/>
      </c>
      <c r="W1045" s="31">
        <f>IF($A1045&lt;=Inputs!$B$13,RAND(),"")</f>
        <v/>
      </c>
      <c r="X1045" s="31">
        <f>IF($A1045&lt;=Inputs!$B$13,RAND(),"")</f>
        <v/>
      </c>
      <c r="Y1045" s="31">
        <f>IF($A1045&lt;=Inputs!$B$13,RAND(),"")</f>
        <v/>
      </c>
    </row>
    <row r="1046">
      <c r="A1046" t="n">
        <v>1041</v>
      </c>
      <c r="B1046" s="26">
        <f>IF($A1046&lt;=Inputs!$B$13,IF(Inputs!$B$8&gt;0,SUM(F1046:O1046)/Inputs!$B$8,0),"")</f>
        <v/>
      </c>
      <c r="C1046" s="27">
        <f>IF($A1046&lt;=Inputs!$B$13,B1046/100,"")</f>
        <v/>
      </c>
      <c r="D1046" s="28">
        <f>IF($A1046&lt;=Inputs!$B$13,C1046*Inputs!$B$7,"")</f>
        <v/>
      </c>
      <c r="E1046" s="29">
        <f>IF($A1046&lt;=Inputs!$B$13,IF(D1046&gt;0,1,0),"")</f>
        <v/>
      </c>
      <c r="F1046" s="26">
        <f>IF($A1046&lt;=Inputs!$B$13,IF(1&lt;=Inputs!$B$8,IF(Inputs!$B$12&gt;0,MAX(MIN(NORM.INV(RAND(),LOOKUP(P1046,Inputs!$J$6:$J$9,Inputs!$G$6:$G$9),LOOKUP(P1046,Inputs!$J$6:$J$9,Inputs!$H$6:$H$9)),Inputs!$B$12),-Inputs!$B$12),NORM.INV(RAND(),LOOKUP(P1046,Inputs!$J$6:$J$9,Inputs!$G$6:$G$9),LOOKUP(P1046,Inputs!$J$6:$J$9,Inputs!$H$6:$H$9))),0),"" )</f>
        <v/>
      </c>
      <c r="G1046" s="26">
        <f>IF($A1046&lt;=Inputs!$B$13,IF(2&lt;=Inputs!$B$8,IF(Inputs!$B$12&gt;0,MAX(MIN(NORM.INV(RAND(),LOOKUP(Q1046,Inputs!$J$6:$J$9,Inputs!$G$6:$G$9),LOOKUP(Q1046,Inputs!$J$6:$J$9,Inputs!$H$6:$H$9)),Inputs!$B$12),-Inputs!$B$12),NORM.INV(RAND(),LOOKUP(Q1046,Inputs!$J$6:$J$9,Inputs!$G$6:$G$9),LOOKUP(Q1046,Inputs!$J$6:$J$9,Inputs!$H$6:$H$9))),0),"" )</f>
        <v/>
      </c>
      <c r="H1046" s="26">
        <f>IF($A1046&lt;=Inputs!$B$13,IF(3&lt;=Inputs!$B$8,IF(Inputs!$B$12&gt;0,MAX(MIN(NORM.INV(RAND(),LOOKUP(R1046,Inputs!$J$6:$J$9,Inputs!$G$6:$G$9),LOOKUP(R1046,Inputs!$J$6:$J$9,Inputs!$H$6:$H$9)),Inputs!$B$12),-Inputs!$B$12),NORM.INV(RAND(),LOOKUP(R1046,Inputs!$J$6:$J$9,Inputs!$G$6:$G$9),LOOKUP(R1046,Inputs!$J$6:$J$9,Inputs!$H$6:$H$9))),0),"" )</f>
        <v/>
      </c>
      <c r="I1046" s="26">
        <f>IF($A1046&lt;=Inputs!$B$13,IF(4&lt;=Inputs!$B$8,IF(Inputs!$B$12&gt;0,MAX(MIN(NORM.INV(RAND(),LOOKUP(S1046,Inputs!$J$6:$J$9,Inputs!$G$6:$G$9),LOOKUP(S1046,Inputs!$J$6:$J$9,Inputs!$H$6:$H$9)),Inputs!$B$12),-Inputs!$B$12),NORM.INV(RAND(),LOOKUP(S1046,Inputs!$J$6:$J$9,Inputs!$G$6:$G$9),LOOKUP(S1046,Inputs!$J$6:$J$9,Inputs!$H$6:$H$9))),0),"" )</f>
        <v/>
      </c>
      <c r="J1046" s="26">
        <f>IF($A1046&lt;=Inputs!$B$13,IF(5&lt;=Inputs!$B$8,IF(Inputs!$B$12&gt;0,MAX(MIN(NORM.INV(RAND(),LOOKUP(T1046,Inputs!$J$6:$J$9,Inputs!$G$6:$G$9),LOOKUP(T1046,Inputs!$J$6:$J$9,Inputs!$H$6:$H$9)),Inputs!$B$12),-Inputs!$B$12),NORM.INV(RAND(),LOOKUP(T1046,Inputs!$J$6:$J$9,Inputs!$G$6:$G$9),LOOKUP(T1046,Inputs!$J$6:$J$9,Inputs!$H$6:$H$9))),0),"" )</f>
        <v/>
      </c>
      <c r="K1046" s="26">
        <f>IF($A1046&lt;=Inputs!$B$13,IF(6&lt;=Inputs!$B$8,IF(Inputs!$B$12&gt;0,MAX(MIN(NORM.INV(RAND(),LOOKUP(U1046,Inputs!$J$6:$J$9,Inputs!$G$6:$G$9),LOOKUP(U1046,Inputs!$J$6:$J$9,Inputs!$H$6:$H$9)),Inputs!$B$12),-Inputs!$B$12),NORM.INV(RAND(),LOOKUP(U1046,Inputs!$J$6:$J$9,Inputs!$G$6:$G$9),LOOKUP(U1046,Inputs!$J$6:$J$9,Inputs!$H$6:$H$9))),0),"" )</f>
        <v/>
      </c>
      <c r="L1046" s="26">
        <f>IF($A1046&lt;=Inputs!$B$13,IF(7&lt;=Inputs!$B$8,IF(Inputs!$B$12&gt;0,MAX(MIN(NORM.INV(RAND(),LOOKUP(V1046,Inputs!$J$6:$J$9,Inputs!$G$6:$G$9),LOOKUP(V1046,Inputs!$J$6:$J$9,Inputs!$H$6:$H$9)),Inputs!$B$12),-Inputs!$B$12),NORM.INV(RAND(),LOOKUP(V1046,Inputs!$J$6:$J$9,Inputs!$G$6:$G$9),LOOKUP(V1046,Inputs!$J$6:$J$9,Inputs!$H$6:$H$9))),0),"" )</f>
        <v/>
      </c>
      <c r="M1046" s="26">
        <f>IF($A1046&lt;=Inputs!$B$13,IF(8&lt;=Inputs!$B$8,IF(Inputs!$B$12&gt;0,MAX(MIN(NORM.INV(RAND(),LOOKUP(W1046,Inputs!$J$6:$J$9,Inputs!$G$6:$G$9),LOOKUP(W1046,Inputs!$J$6:$J$9,Inputs!$H$6:$H$9)),Inputs!$B$12),-Inputs!$B$12),NORM.INV(RAND(),LOOKUP(W1046,Inputs!$J$6:$J$9,Inputs!$G$6:$G$9),LOOKUP(W1046,Inputs!$J$6:$J$9,Inputs!$H$6:$H$9))),0),"" )</f>
        <v/>
      </c>
      <c r="N1046" s="26">
        <f>IF($A1046&lt;=Inputs!$B$13,IF(9&lt;=Inputs!$B$8,IF(Inputs!$B$12&gt;0,MAX(MIN(NORM.INV(RAND(),LOOKUP(X1046,Inputs!$J$6:$J$9,Inputs!$G$6:$G$9),LOOKUP(X1046,Inputs!$J$6:$J$9,Inputs!$H$6:$H$9)),Inputs!$B$12),-Inputs!$B$12),NORM.INV(RAND(),LOOKUP(X1046,Inputs!$J$6:$J$9,Inputs!$G$6:$G$9),LOOKUP(X1046,Inputs!$J$6:$J$9,Inputs!$H$6:$H$9))),0),"" )</f>
        <v/>
      </c>
      <c r="O1046" s="26">
        <f>IF($A1046&lt;=Inputs!$B$13,IF(10&lt;=Inputs!$B$8,IF(Inputs!$B$12&gt;0,MAX(MIN(NORM.INV(RAND(),LOOKUP(Y1046,Inputs!$J$6:$J$9,Inputs!$G$6:$G$9),LOOKUP(Y1046,Inputs!$J$6:$J$9,Inputs!$H$6:$H$9)),Inputs!$B$12),-Inputs!$B$12),NORM.INV(RAND(),LOOKUP(Y1046,Inputs!$J$6:$J$9,Inputs!$G$6:$G$9),LOOKUP(Y1046,Inputs!$J$6:$J$9,Inputs!$H$6:$H$9))),0),"" )</f>
        <v/>
      </c>
      <c r="P1046" s="31">
        <f>IF($A1046&lt;=Inputs!$B$13,RAND(),"")</f>
        <v/>
      </c>
      <c r="Q1046" s="31">
        <f>IF($A1046&lt;=Inputs!$B$13,RAND(),"")</f>
        <v/>
      </c>
      <c r="R1046" s="31">
        <f>IF($A1046&lt;=Inputs!$B$13,RAND(),"")</f>
        <v/>
      </c>
      <c r="S1046" s="31">
        <f>IF($A1046&lt;=Inputs!$B$13,RAND(),"")</f>
        <v/>
      </c>
      <c r="T1046" s="31">
        <f>IF($A1046&lt;=Inputs!$B$13,RAND(),"")</f>
        <v/>
      </c>
      <c r="U1046" s="31">
        <f>IF($A1046&lt;=Inputs!$B$13,RAND(),"")</f>
        <v/>
      </c>
      <c r="V1046" s="31">
        <f>IF($A1046&lt;=Inputs!$B$13,RAND(),"")</f>
        <v/>
      </c>
      <c r="W1046" s="31">
        <f>IF($A1046&lt;=Inputs!$B$13,RAND(),"")</f>
        <v/>
      </c>
      <c r="X1046" s="31">
        <f>IF($A1046&lt;=Inputs!$B$13,RAND(),"")</f>
        <v/>
      </c>
      <c r="Y1046" s="31">
        <f>IF($A1046&lt;=Inputs!$B$13,RAND(),"")</f>
        <v/>
      </c>
    </row>
    <row r="1047">
      <c r="A1047" t="n">
        <v>1042</v>
      </c>
      <c r="B1047" s="26">
        <f>IF($A1047&lt;=Inputs!$B$13,IF(Inputs!$B$8&gt;0,SUM(F1047:O1047)/Inputs!$B$8,0),"")</f>
        <v/>
      </c>
      <c r="C1047" s="27">
        <f>IF($A1047&lt;=Inputs!$B$13,B1047/100,"")</f>
        <v/>
      </c>
      <c r="D1047" s="28">
        <f>IF($A1047&lt;=Inputs!$B$13,C1047*Inputs!$B$7,"")</f>
        <v/>
      </c>
      <c r="E1047" s="29">
        <f>IF($A1047&lt;=Inputs!$B$13,IF(D1047&gt;0,1,0),"")</f>
        <v/>
      </c>
      <c r="F1047" s="26">
        <f>IF($A1047&lt;=Inputs!$B$13,IF(1&lt;=Inputs!$B$8,IF(Inputs!$B$12&gt;0,MAX(MIN(NORM.INV(RAND(),LOOKUP(P1047,Inputs!$J$6:$J$9,Inputs!$G$6:$G$9),LOOKUP(P1047,Inputs!$J$6:$J$9,Inputs!$H$6:$H$9)),Inputs!$B$12),-Inputs!$B$12),NORM.INV(RAND(),LOOKUP(P1047,Inputs!$J$6:$J$9,Inputs!$G$6:$G$9),LOOKUP(P1047,Inputs!$J$6:$J$9,Inputs!$H$6:$H$9))),0),"" )</f>
        <v/>
      </c>
      <c r="G1047" s="26">
        <f>IF($A1047&lt;=Inputs!$B$13,IF(2&lt;=Inputs!$B$8,IF(Inputs!$B$12&gt;0,MAX(MIN(NORM.INV(RAND(),LOOKUP(Q1047,Inputs!$J$6:$J$9,Inputs!$G$6:$G$9),LOOKUP(Q1047,Inputs!$J$6:$J$9,Inputs!$H$6:$H$9)),Inputs!$B$12),-Inputs!$B$12),NORM.INV(RAND(),LOOKUP(Q1047,Inputs!$J$6:$J$9,Inputs!$G$6:$G$9),LOOKUP(Q1047,Inputs!$J$6:$J$9,Inputs!$H$6:$H$9))),0),"" )</f>
        <v/>
      </c>
      <c r="H1047" s="26">
        <f>IF($A1047&lt;=Inputs!$B$13,IF(3&lt;=Inputs!$B$8,IF(Inputs!$B$12&gt;0,MAX(MIN(NORM.INV(RAND(),LOOKUP(R1047,Inputs!$J$6:$J$9,Inputs!$G$6:$G$9),LOOKUP(R1047,Inputs!$J$6:$J$9,Inputs!$H$6:$H$9)),Inputs!$B$12),-Inputs!$B$12),NORM.INV(RAND(),LOOKUP(R1047,Inputs!$J$6:$J$9,Inputs!$G$6:$G$9),LOOKUP(R1047,Inputs!$J$6:$J$9,Inputs!$H$6:$H$9))),0),"" )</f>
        <v/>
      </c>
      <c r="I1047" s="26">
        <f>IF($A1047&lt;=Inputs!$B$13,IF(4&lt;=Inputs!$B$8,IF(Inputs!$B$12&gt;0,MAX(MIN(NORM.INV(RAND(),LOOKUP(S1047,Inputs!$J$6:$J$9,Inputs!$G$6:$G$9),LOOKUP(S1047,Inputs!$J$6:$J$9,Inputs!$H$6:$H$9)),Inputs!$B$12),-Inputs!$B$12),NORM.INV(RAND(),LOOKUP(S1047,Inputs!$J$6:$J$9,Inputs!$G$6:$G$9),LOOKUP(S1047,Inputs!$J$6:$J$9,Inputs!$H$6:$H$9))),0),"" )</f>
        <v/>
      </c>
      <c r="J1047" s="26">
        <f>IF($A1047&lt;=Inputs!$B$13,IF(5&lt;=Inputs!$B$8,IF(Inputs!$B$12&gt;0,MAX(MIN(NORM.INV(RAND(),LOOKUP(T1047,Inputs!$J$6:$J$9,Inputs!$G$6:$G$9),LOOKUP(T1047,Inputs!$J$6:$J$9,Inputs!$H$6:$H$9)),Inputs!$B$12),-Inputs!$B$12),NORM.INV(RAND(),LOOKUP(T1047,Inputs!$J$6:$J$9,Inputs!$G$6:$G$9),LOOKUP(T1047,Inputs!$J$6:$J$9,Inputs!$H$6:$H$9))),0),"" )</f>
        <v/>
      </c>
      <c r="K1047" s="26">
        <f>IF($A1047&lt;=Inputs!$B$13,IF(6&lt;=Inputs!$B$8,IF(Inputs!$B$12&gt;0,MAX(MIN(NORM.INV(RAND(),LOOKUP(U1047,Inputs!$J$6:$J$9,Inputs!$G$6:$G$9),LOOKUP(U1047,Inputs!$J$6:$J$9,Inputs!$H$6:$H$9)),Inputs!$B$12),-Inputs!$B$12),NORM.INV(RAND(),LOOKUP(U1047,Inputs!$J$6:$J$9,Inputs!$G$6:$G$9),LOOKUP(U1047,Inputs!$J$6:$J$9,Inputs!$H$6:$H$9))),0),"" )</f>
        <v/>
      </c>
      <c r="L1047" s="26">
        <f>IF($A1047&lt;=Inputs!$B$13,IF(7&lt;=Inputs!$B$8,IF(Inputs!$B$12&gt;0,MAX(MIN(NORM.INV(RAND(),LOOKUP(V1047,Inputs!$J$6:$J$9,Inputs!$G$6:$G$9),LOOKUP(V1047,Inputs!$J$6:$J$9,Inputs!$H$6:$H$9)),Inputs!$B$12),-Inputs!$B$12),NORM.INV(RAND(),LOOKUP(V1047,Inputs!$J$6:$J$9,Inputs!$G$6:$G$9),LOOKUP(V1047,Inputs!$J$6:$J$9,Inputs!$H$6:$H$9))),0),"" )</f>
        <v/>
      </c>
      <c r="M1047" s="26">
        <f>IF($A1047&lt;=Inputs!$B$13,IF(8&lt;=Inputs!$B$8,IF(Inputs!$B$12&gt;0,MAX(MIN(NORM.INV(RAND(),LOOKUP(W1047,Inputs!$J$6:$J$9,Inputs!$G$6:$G$9),LOOKUP(W1047,Inputs!$J$6:$J$9,Inputs!$H$6:$H$9)),Inputs!$B$12),-Inputs!$B$12),NORM.INV(RAND(),LOOKUP(W1047,Inputs!$J$6:$J$9,Inputs!$G$6:$G$9),LOOKUP(W1047,Inputs!$J$6:$J$9,Inputs!$H$6:$H$9))),0),"" )</f>
        <v/>
      </c>
      <c r="N1047" s="26">
        <f>IF($A1047&lt;=Inputs!$B$13,IF(9&lt;=Inputs!$B$8,IF(Inputs!$B$12&gt;0,MAX(MIN(NORM.INV(RAND(),LOOKUP(X1047,Inputs!$J$6:$J$9,Inputs!$G$6:$G$9),LOOKUP(X1047,Inputs!$J$6:$J$9,Inputs!$H$6:$H$9)),Inputs!$B$12),-Inputs!$B$12),NORM.INV(RAND(),LOOKUP(X1047,Inputs!$J$6:$J$9,Inputs!$G$6:$G$9),LOOKUP(X1047,Inputs!$J$6:$J$9,Inputs!$H$6:$H$9))),0),"" )</f>
        <v/>
      </c>
      <c r="O1047" s="26">
        <f>IF($A1047&lt;=Inputs!$B$13,IF(10&lt;=Inputs!$B$8,IF(Inputs!$B$12&gt;0,MAX(MIN(NORM.INV(RAND(),LOOKUP(Y1047,Inputs!$J$6:$J$9,Inputs!$G$6:$G$9),LOOKUP(Y1047,Inputs!$J$6:$J$9,Inputs!$H$6:$H$9)),Inputs!$B$12),-Inputs!$B$12),NORM.INV(RAND(),LOOKUP(Y1047,Inputs!$J$6:$J$9,Inputs!$G$6:$G$9),LOOKUP(Y1047,Inputs!$J$6:$J$9,Inputs!$H$6:$H$9))),0),"" )</f>
        <v/>
      </c>
      <c r="P1047" s="31">
        <f>IF($A1047&lt;=Inputs!$B$13,RAND(),"")</f>
        <v/>
      </c>
      <c r="Q1047" s="31">
        <f>IF($A1047&lt;=Inputs!$B$13,RAND(),"")</f>
        <v/>
      </c>
      <c r="R1047" s="31">
        <f>IF($A1047&lt;=Inputs!$B$13,RAND(),"")</f>
        <v/>
      </c>
      <c r="S1047" s="31">
        <f>IF($A1047&lt;=Inputs!$B$13,RAND(),"")</f>
        <v/>
      </c>
      <c r="T1047" s="31">
        <f>IF($A1047&lt;=Inputs!$B$13,RAND(),"")</f>
        <v/>
      </c>
      <c r="U1047" s="31">
        <f>IF($A1047&lt;=Inputs!$B$13,RAND(),"")</f>
        <v/>
      </c>
      <c r="V1047" s="31">
        <f>IF($A1047&lt;=Inputs!$B$13,RAND(),"")</f>
        <v/>
      </c>
      <c r="W1047" s="31">
        <f>IF($A1047&lt;=Inputs!$B$13,RAND(),"")</f>
        <v/>
      </c>
      <c r="X1047" s="31">
        <f>IF($A1047&lt;=Inputs!$B$13,RAND(),"")</f>
        <v/>
      </c>
      <c r="Y1047" s="31">
        <f>IF($A1047&lt;=Inputs!$B$13,RAND(),"")</f>
        <v/>
      </c>
    </row>
    <row r="1048">
      <c r="A1048" t="n">
        <v>1043</v>
      </c>
      <c r="B1048" s="26">
        <f>IF($A1048&lt;=Inputs!$B$13,IF(Inputs!$B$8&gt;0,SUM(F1048:O1048)/Inputs!$B$8,0),"")</f>
        <v/>
      </c>
      <c r="C1048" s="27">
        <f>IF($A1048&lt;=Inputs!$B$13,B1048/100,"")</f>
        <v/>
      </c>
      <c r="D1048" s="28">
        <f>IF($A1048&lt;=Inputs!$B$13,C1048*Inputs!$B$7,"")</f>
        <v/>
      </c>
      <c r="E1048" s="29">
        <f>IF($A1048&lt;=Inputs!$B$13,IF(D1048&gt;0,1,0),"")</f>
        <v/>
      </c>
      <c r="F1048" s="26">
        <f>IF($A1048&lt;=Inputs!$B$13,IF(1&lt;=Inputs!$B$8,IF(Inputs!$B$12&gt;0,MAX(MIN(NORM.INV(RAND(),LOOKUP(P1048,Inputs!$J$6:$J$9,Inputs!$G$6:$G$9),LOOKUP(P1048,Inputs!$J$6:$J$9,Inputs!$H$6:$H$9)),Inputs!$B$12),-Inputs!$B$12),NORM.INV(RAND(),LOOKUP(P1048,Inputs!$J$6:$J$9,Inputs!$G$6:$G$9),LOOKUP(P1048,Inputs!$J$6:$J$9,Inputs!$H$6:$H$9))),0),"" )</f>
        <v/>
      </c>
      <c r="G1048" s="26">
        <f>IF($A1048&lt;=Inputs!$B$13,IF(2&lt;=Inputs!$B$8,IF(Inputs!$B$12&gt;0,MAX(MIN(NORM.INV(RAND(),LOOKUP(Q1048,Inputs!$J$6:$J$9,Inputs!$G$6:$G$9),LOOKUP(Q1048,Inputs!$J$6:$J$9,Inputs!$H$6:$H$9)),Inputs!$B$12),-Inputs!$B$12),NORM.INV(RAND(),LOOKUP(Q1048,Inputs!$J$6:$J$9,Inputs!$G$6:$G$9),LOOKUP(Q1048,Inputs!$J$6:$J$9,Inputs!$H$6:$H$9))),0),"" )</f>
        <v/>
      </c>
      <c r="H1048" s="26">
        <f>IF($A1048&lt;=Inputs!$B$13,IF(3&lt;=Inputs!$B$8,IF(Inputs!$B$12&gt;0,MAX(MIN(NORM.INV(RAND(),LOOKUP(R1048,Inputs!$J$6:$J$9,Inputs!$G$6:$G$9),LOOKUP(R1048,Inputs!$J$6:$J$9,Inputs!$H$6:$H$9)),Inputs!$B$12),-Inputs!$B$12),NORM.INV(RAND(),LOOKUP(R1048,Inputs!$J$6:$J$9,Inputs!$G$6:$G$9),LOOKUP(R1048,Inputs!$J$6:$J$9,Inputs!$H$6:$H$9))),0),"" )</f>
        <v/>
      </c>
      <c r="I1048" s="26">
        <f>IF($A1048&lt;=Inputs!$B$13,IF(4&lt;=Inputs!$B$8,IF(Inputs!$B$12&gt;0,MAX(MIN(NORM.INV(RAND(),LOOKUP(S1048,Inputs!$J$6:$J$9,Inputs!$G$6:$G$9),LOOKUP(S1048,Inputs!$J$6:$J$9,Inputs!$H$6:$H$9)),Inputs!$B$12),-Inputs!$B$12),NORM.INV(RAND(),LOOKUP(S1048,Inputs!$J$6:$J$9,Inputs!$G$6:$G$9),LOOKUP(S1048,Inputs!$J$6:$J$9,Inputs!$H$6:$H$9))),0),"" )</f>
        <v/>
      </c>
      <c r="J1048" s="26">
        <f>IF($A1048&lt;=Inputs!$B$13,IF(5&lt;=Inputs!$B$8,IF(Inputs!$B$12&gt;0,MAX(MIN(NORM.INV(RAND(),LOOKUP(T1048,Inputs!$J$6:$J$9,Inputs!$G$6:$G$9),LOOKUP(T1048,Inputs!$J$6:$J$9,Inputs!$H$6:$H$9)),Inputs!$B$12),-Inputs!$B$12),NORM.INV(RAND(),LOOKUP(T1048,Inputs!$J$6:$J$9,Inputs!$G$6:$G$9),LOOKUP(T1048,Inputs!$J$6:$J$9,Inputs!$H$6:$H$9))),0),"" )</f>
        <v/>
      </c>
      <c r="K1048" s="26">
        <f>IF($A1048&lt;=Inputs!$B$13,IF(6&lt;=Inputs!$B$8,IF(Inputs!$B$12&gt;0,MAX(MIN(NORM.INV(RAND(),LOOKUP(U1048,Inputs!$J$6:$J$9,Inputs!$G$6:$G$9),LOOKUP(U1048,Inputs!$J$6:$J$9,Inputs!$H$6:$H$9)),Inputs!$B$12),-Inputs!$B$12),NORM.INV(RAND(),LOOKUP(U1048,Inputs!$J$6:$J$9,Inputs!$G$6:$G$9),LOOKUP(U1048,Inputs!$J$6:$J$9,Inputs!$H$6:$H$9))),0),"" )</f>
        <v/>
      </c>
      <c r="L1048" s="26">
        <f>IF($A1048&lt;=Inputs!$B$13,IF(7&lt;=Inputs!$B$8,IF(Inputs!$B$12&gt;0,MAX(MIN(NORM.INV(RAND(),LOOKUP(V1048,Inputs!$J$6:$J$9,Inputs!$G$6:$G$9),LOOKUP(V1048,Inputs!$J$6:$J$9,Inputs!$H$6:$H$9)),Inputs!$B$12),-Inputs!$B$12),NORM.INV(RAND(),LOOKUP(V1048,Inputs!$J$6:$J$9,Inputs!$G$6:$G$9),LOOKUP(V1048,Inputs!$J$6:$J$9,Inputs!$H$6:$H$9))),0),"" )</f>
        <v/>
      </c>
      <c r="M1048" s="26">
        <f>IF($A1048&lt;=Inputs!$B$13,IF(8&lt;=Inputs!$B$8,IF(Inputs!$B$12&gt;0,MAX(MIN(NORM.INV(RAND(),LOOKUP(W1048,Inputs!$J$6:$J$9,Inputs!$G$6:$G$9),LOOKUP(W1048,Inputs!$J$6:$J$9,Inputs!$H$6:$H$9)),Inputs!$B$12),-Inputs!$B$12),NORM.INV(RAND(),LOOKUP(W1048,Inputs!$J$6:$J$9,Inputs!$G$6:$G$9),LOOKUP(W1048,Inputs!$J$6:$J$9,Inputs!$H$6:$H$9))),0),"" )</f>
        <v/>
      </c>
      <c r="N1048" s="26">
        <f>IF($A1048&lt;=Inputs!$B$13,IF(9&lt;=Inputs!$B$8,IF(Inputs!$B$12&gt;0,MAX(MIN(NORM.INV(RAND(),LOOKUP(X1048,Inputs!$J$6:$J$9,Inputs!$G$6:$G$9),LOOKUP(X1048,Inputs!$J$6:$J$9,Inputs!$H$6:$H$9)),Inputs!$B$12),-Inputs!$B$12),NORM.INV(RAND(),LOOKUP(X1048,Inputs!$J$6:$J$9,Inputs!$G$6:$G$9),LOOKUP(X1048,Inputs!$J$6:$J$9,Inputs!$H$6:$H$9))),0),"" )</f>
        <v/>
      </c>
      <c r="O1048" s="26">
        <f>IF($A1048&lt;=Inputs!$B$13,IF(10&lt;=Inputs!$B$8,IF(Inputs!$B$12&gt;0,MAX(MIN(NORM.INV(RAND(),LOOKUP(Y1048,Inputs!$J$6:$J$9,Inputs!$G$6:$G$9),LOOKUP(Y1048,Inputs!$J$6:$J$9,Inputs!$H$6:$H$9)),Inputs!$B$12),-Inputs!$B$12),NORM.INV(RAND(),LOOKUP(Y1048,Inputs!$J$6:$J$9,Inputs!$G$6:$G$9),LOOKUP(Y1048,Inputs!$J$6:$J$9,Inputs!$H$6:$H$9))),0),"" )</f>
        <v/>
      </c>
      <c r="P1048" s="31">
        <f>IF($A1048&lt;=Inputs!$B$13,RAND(),"")</f>
        <v/>
      </c>
      <c r="Q1048" s="31">
        <f>IF($A1048&lt;=Inputs!$B$13,RAND(),"")</f>
        <v/>
      </c>
      <c r="R1048" s="31">
        <f>IF($A1048&lt;=Inputs!$B$13,RAND(),"")</f>
        <v/>
      </c>
      <c r="S1048" s="31">
        <f>IF($A1048&lt;=Inputs!$B$13,RAND(),"")</f>
        <v/>
      </c>
      <c r="T1048" s="31">
        <f>IF($A1048&lt;=Inputs!$B$13,RAND(),"")</f>
        <v/>
      </c>
      <c r="U1048" s="31">
        <f>IF($A1048&lt;=Inputs!$B$13,RAND(),"")</f>
        <v/>
      </c>
      <c r="V1048" s="31">
        <f>IF($A1048&lt;=Inputs!$B$13,RAND(),"")</f>
        <v/>
      </c>
      <c r="W1048" s="31">
        <f>IF($A1048&lt;=Inputs!$B$13,RAND(),"")</f>
        <v/>
      </c>
      <c r="X1048" s="31">
        <f>IF($A1048&lt;=Inputs!$B$13,RAND(),"")</f>
        <v/>
      </c>
      <c r="Y1048" s="31">
        <f>IF($A1048&lt;=Inputs!$B$13,RAND(),"")</f>
        <v/>
      </c>
    </row>
    <row r="1049">
      <c r="A1049" t="n">
        <v>1044</v>
      </c>
      <c r="B1049" s="26">
        <f>IF($A1049&lt;=Inputs!$B$13,IF(Inputs!$B$8&gt;0,SUM(F1049:O1049)/Inputs!$B$8,0),"")</f>
        <v/>
      </c>
      <c r="C1049" s="27">
        <f>IF($A1049&lt;=Inputs!$B$13,B1049/100,"")</f>
        <v/>
      </c>
      <c r="D1049" s="28">
        <f>IF($A1049&lt;=Inputs!$B$13,C1049*Inputs!$B$7,"")</f>
        <v/>
      </c>
      <c r="E1049" s="29">
        <f>IF($A1049&lt;=Inputs!$B$13,IF(D1049&gt;0,1,0),"")</f>
        <v/>
      </c>
      <c r="F1049" s="26">
        <f>IF($A1049&lt;=Inputs!$B$13,IF(1&lt;=Inputs!$B$8,IF(Inputs!$B$12&gt;0,MAX(MIN(NORM.INV(RAND(),LOOKUP(P1049,Inputs!$J$6:$J$9,Inputs!$G$6:$G$9),LOOKUP(P1049,Inputs!$J$6:$J$9,Inputs!$H$6:$H$9)),Inputs!$B$12),-Inputs!$B$12),NORM.INV(RAND(),LOOKUP(P1049,Inputs!$J$6:$J$9,Inputs!$G$6:$G$9),LOOKUP(P1049,Inputs!$J$6:$J$9,Inputs!$H$6:$H$9))),0),"" )</f>
        <v/>
      </c>
      <c r="G1049" s="26">
        <f>IF($A1049&lt;=Inputs!$B$13,IF(2&lt;=Inputs!$B$8,IF(Inputs!$B$12&gt;0,MAX(MIN(NORM.INV(RAND(),LOOKUP(Q1049,Inputs!$J$6:$J$9,Inputs!$G$6:$G$9),LOOKUP(Q1049,Inputs!$J$6:$J$9,Inputs!$H$6:$H$9)),Inputs!$B$12),-Inputs!$B$12),NORM.INV(RAND(),LOOKUP(Q1049,Inputs!$J$6:$J$9,Inputs!$G$6:$G$9),LOOKUP(Q1049,Inputs!$J$6:$J$9,Inputs!$H$6:$H$9))),0),"" )</f>
        <v/>
      </c>
      <c r="H1049" s="26">
        <f>IF($A1049&lt;=Inputs!$B$13,IF(3&lt;=Inputs!$B$8,IF(Inputs!$B$12&gt;0,MAX(MIN(NORM.INV(RAND(),LOOKUP(R1049,Inputs!$J$6:$J$9,Inputs!$G$6:$G$9),LOOKUP(R1049,Inputs!$J$6:$J$9,Inputs!$H$6:$H$9)),Inputs!$B$12),-Inputs!$B$12),NORM.INV(RAND(),LOOKUP(R1049,Inputs!$J$6:$J$9,Inputs!$G$6:$G$9),LOOKUP(R1049,Inputs!$J$6:$J$9,Inputs!$H$6:$H$9))),0),"" )</f>
        <v/>
      </c>
      <c r="I1049" s="26">
        <f>IF($A1049&lt;=Inputs!$B$13,IF(4&lt;=Inputs!$B$8,IF(Inputs!$B$12&gt;0,MAX(MIN(NORM.INV(RAND(),LOOKUP(S1049,Inputs!$J$6:$J$9,Inputs!$G$6:$G$9),LOOKUP(S1049,Inputs!$J$6:$J$9,Inputs!$H$6:$H$9)),Inputs!$B$12),-Inputs!$B$12),NORM.INV(RAND(),LOOKUP(S1049,Inputs!$J$6:$J$9,Inputs!$G$6:$G$9),LOOKUP(S1049,Inputs!$J$6:$J$9,Inputs!$H$6:$H$9))),0),"" )</f>
        <v/>
      </c>
      <c r="J1049" s="26">
        <f>IF($A1049&lt;=Inputs!$B$13,IF(5&lt;=Inputs!$B$8,IF(Inputs!$B$12&gt;0,MAX(MIN(NORM.INV(RAND(),LOOKUP(T1049,Inputs!$J$6:$J$9,Inputs!$G$6:$G$9),LOOKUP(T1049,Inputs!$J$6:$J$9,Inputs!$H$6:$H$9)),Inputs!$B$12),-Inputs!$B$12),NORM.INV(RAND(),LOOKUP(T1049,Inputs!$J$6:$J$9,Inputs!$G$6:$G$9),LOOKUP(T1049,Inputs!$J$6:$J$9,Inputs!$H$6:$H$9))),0),"" )</f>
        <v/>
      </c>
      <c r="K1049" s="26">
        <f>IF($A1049&lt;=Inputs!$B$13,IF(6&lt;=Inputs!$B$8,IF(Inputs!$B$12&gt;0,MAX(MIN(NORM.INV(RAND(),LOOKUP(U1049,Inputs!$J$6:$J$9,Inputs!$G$6:$G$9),LOOKUP(U1049,Inputs!$J$6:$J$9,Inputs!$H$6:$H$9)),Inputs!$B$12),-Inputs!$B$12),NORM.INV(RAND(),LOOKUP(U1049,Inputs!$J$6:$J$9,Inputs!$G$6:$G$9),LOOKUP(U1049,Inputs!$J$6:$J$9,Inputs!$H$6:$H$9))),0),"" )</f>
        <v/>
      </c>
      <c r="L1049" s="26">
        <f>IF($A1049&lt;=Inputs!$B$13,IF(7&lt;=Inputs!$B$8,IF(Inputs!$B$12&gt;0,MAX(MIN(NORM.INV(RAND(),LOOKUP(V1049,Inputs!$J$6:$J$9,Inputs!$G$6:$G$9),LOOKUP(V1049,Inputs!$J$6:$J$9,Inputs!$H$6:$H$9)),Inputs!$B$12),-Inputs!$B$12),NORM.INV(RAND(),LOOKUP(V1049,Inputs!$J$6:$J$9,Inputs!$G$6:$G$9),LOOKUP(V1049,Inputs!$J$6:$J$9,Inputs!$H$6:$H$9))),0),"" )</f>
        <v/>
      </c>
      <c r="M1049" s="26">
        <f>IF($A1049&lt;=Inputs!$B$13,IF(8&lt;=Inputs!$B$8,IF(Inputs!$B$12&gt;0,MAX(MIN(NORM.INV(RAND(),LOOKUP(W1049,Inputs!$J$6:$J$9,Inputs!$G$6:$G$9),LOOKUP(W1049,Inputs!$J$6:$J$9,Inputs!$H$6:$H$9)),Inputs!$B$12),-Inputs!$B$12),NORM.INV(RAND(),LOOKUP(W1049,Inputs!$J$6:$J$9,Inputs!$G$6:$G$9),LOOKUP(W1049,Inputs!$J$6:$J$9,Inputs!$H$6:$H$9))),0),"" )</f>
        <v/>
      </c>
      <c r="N1049" s="26">
        <f>IF($A1049&lt;=Inputs!$B$13,IF(9&lt;=Inputs!$B$8,IF(Inputs!$B$12&gt;0,MAX(MIN(NORM.INV(RAND(),LOOKUP(X1049,Inputs!$J$6:$J$9,Inputs!$G$6:$G$9),LOOKUP(X1049,Inputs!$J$6:$J$9,Inputs!$H$6:$H$9)),Inputs!$B$12),-Inputs!$B$12),NORM.INV(RAND(),LOOKUP(X1049,Inputs!$J$6:$J$9,Inputs!$G$6:$G$9),LOOKUP(X1049,Inputs!$J$6:$J$9,Inputs!$H$6:$H$9))),0),"" )</f>
        <v/>
      </c>
      <c r="O1049" s="26">
        <f>IF($A1049&lt;=Inputs!$B$13,IF(10&lt;=Inputs!$B$8,IF(Inputs!$B$12&gt;0,MAX(MIN(NORM.INV(RAND(),LOOKUP(Y1049,Inputs!$J$6:$J$9,Inputs!$G$6:$G$9),LOOKUP(Y1049,Inputs!$J$6:$J$9,Inputs!$H$6:$H$9)),Inputs!$B$12),-Inputs!$B$12),NORM.INV(RAND(),LOOKUP(Y1049,Inputs!$J$6:$J$9,Inputs!$G$6:$G$9),LOOKUP(Y1049,Inputs!$J$6:$J$9,Inputs!$H$6:$H$9))),0),"" )</f>
        <v/>
      </c>
      <c r="P1049" s="31">
        <f>IF($A1049&lt;=Inputs!$B$13,RAND(),"")</f>
        <v/>
      </c>
      <c r="Q1049" s="31">
        <f>IF($A1049&lt;=Inputs!$B$13,RAND(),"")</f>
        <v/>
      </c>
      <c r="R1049" s="31">
        <f>IF($A1049&lt;=Inputs!$B$13,RAND(),"")</f>
        <v/>
      </c>
      <c r="S1049" s="31">
        <f>IF($A1049&lt;=Inputs!$B$13,RAND(),"")</f>
        <v/>
      </c>
      <c r="T1049" s="31">
        <f>IF($A1049&lt;=Inputs!$B$13,RAND(),"")</f>
        <v/>
      </c>
      <c r="U1049" s="31">
        <f>IF($A1049&lt;=Inputs!$B$13,RAND(),"")</f>
        <v/>
      </c>
      <c r="V1049" s="31">
        <f>IF($A1049&lt;=Inputs!$B$13,RAND(),"")</f>
        <v/>
      </c>
      <c r="W1049" s="31">
        <f>IF($A1049&lt;=Inputs!$B$13,RAND(),"")</f>
        <v/>
      </c>
      <c r="X1049" s="31">
        <f>IF($A1049&lt;=Inputs!$B$13,RAND(),"")</f>
        <v/>
      </c>
      <c r="Y1049" s="31">
        <f>IF($A1049&lt;=Inputs!$B$13,RAND(),"")</f>
        <v/>
      </c>
    </row>
    <row r="1050">
      <c r="A1050" t="n">
        <v>1045</v>
      </c>
      <c r="B1050" s="26">
        <f>IF($A1050&lt;=Inputs!$B$13,IF(Inputs!$B$8&gt;0,SUM(F1050:O1050)/Inputs!$B$8,0),"")</f>
        <v/>
      </c>
      <c r="C1050" s="27">
        <f>IF($A1050&lt;=Inputs!$B$13,B1050/100,"")</f>
        <v/>
      </c>
      <c r="D1050" s="28">
        <f>IF($A1050&lt;=Inputs!$B$13,C1050*Inputs!$B$7,"")</f>
        <v/>
      </c>
      <c r="E1050" s="29">
        <f>IF($A1050&lt;=Inputs!$B$13,IF(D1050&gt;0,1,0),"")</f>
        <v/>
      </c>
      <c r="F1050" s="26">
        <f>IF($A1050&lt;=Inputs!$B$13,IF(1&lt;=Inputs!$B$8,IF(Inputs!$B$12&gt;0,MAX(MIN(NORM.INV(RAND(),LOOKUP(P1050,Inputs!$J$6:$J$9,Inputs!$G$6:$G$9),LOOKUP(P1050,Inputs!$J$6:$J$9,Inputs!$H$6:$H$9)),Inputs!$B$12),-Inputs!$B$12),NORM.INV(RAND(),LOOKUP(P1050,Inputs!$J$6:$J$9,Inputs!$G$6:$G$9),LOOKUP(P1050,Inputs!$J$6:$J$9,Inputs!$H$6:$H$9))),0),"" )</f>
        <v/>
      </c>
      <c r="G1050" s="26">
        <f>IF($A1050&lt;=Inputs!$B$13,IF(2&lt;=Inputs!$B$8,IF(Inputs!$B$12&gt;0,MAX(MIN(NORM.INV(RAND(),LOOKUP(Q1050,Inputs!$J$6:$J$9,Inputs!$G$6:$G$9),LOOKUP(Q1050,Inputs!$J$6:$J$9,Inputs!$H$6:$H$9)),Inputs!$B$12),-Inputs!$B$12),NORM.INV(RAND(),LOOKUP(Q1050,Inputs!$J$6:$J$9,Inputs!$G$6:$G$9),LOOKUP(Q1050,Inputs!$J$6:$J$9,Inputs!$H$6:$H$9))),0),"" )</f>
        <v/>
      </c>
      <c r="H1050" s="26">
        <f>IF($A1050&lt;=Inputs!$B$13,IF(3&lt;=Inputs!$B$8,IF(Inputs!$B$12&gt;0,MAX(MIN(NORM.INV(RAND(),LOOKUP(R1050,Inputs!$J$6:$J$9,Inputs!$G$6:$G$9),LOOKUP(R1050,Inputs!$J$6:$J$9,Inputs!$H$6:$H$9)),Inputs!$B$12),-Inputs!$B$12),NORM.INV(RAND(),LOOKUP(R1050,Inputs!$J$6:$J$9,Inputs!$G$6:$G$9),LOOKUP(R1050,Inputs!$J$6:$J$9,Inputs!$H$6:$H$9))),0),"" )</f>
        <v/>
      </c>
      <c r="I1050" s="26">
        <f>IF($A1050&lt;=Inputs!$B$13,IF(4&lt;=Inputs!$B$8,IF(Inputs!$B$12&gt;0,MAX(MIN(NORM.INV(RAND(),LOOKUP(S1050,Inputs!$J$6:$J$9,Inputs!$G$6:$G$9),LOOKUP(S1050,Inputs!$J$6:$J$9,Inputs!$H$6:$H$9)),Inputs!$B$12),-Inputs!$B$12),NORM.INV(RAND(),LOOKUP(S1050,Inputs!$J$6:$J$9,Inputs!$G$6:$G$9),LOOKUP(S1050,Inputs!$J$6:$J$9,Inputs!$H$6:$H$9))),0),"" )</f>
        <v/>
      </c>
      <c r="J1050" s="26">
        <f>IF($A1050&lt;=Inputs!$B$13,IF(5&lt;=Inputs!$B$8,IF(Inputs!$B$12&gt;0,MAX(MIN(NORM.INV(RAND(),LOOKUP(T1050,Inputs!$J$6:$J$9,Inputs!$G$6:$G$9),LOOKUP(T1050,Inputs!$J$6:$J$9,Inputs!$H$6:$H$9)),Inputs!$B$12),-Inputs!$B$12),NORM.INV(RAND(),LOOKUP(T1050,Inputs!$J$6:$J$9,Inputs!$G$6:$G$9),LOOKUP(T1050,Inputs!$J$6:$J$9,Inputs!$H$6:$H$9))),0),"" )</f>
        <v/>
      </c>
      <c r="K1050" s="26">
        <f>IF($A1050&lt;=Inputs!$B$13,IF(6&lt;=Inputs!$B$8,IF(Inputs!$B$12&gt;0,MAX(MIN(NORM.INV(RAND(),LOOKUP(U1050,Inputs!$J$6:$J$9,Inputs!$G$6:$G$9),LOOKUP(U1050,Inputs!$J$6:$J$9,Inputs!$H$6:$H$9)),Inputs!$B$12),-Inputs!$B$12),NORM.INV(RAND(),LOOKUP(U1050,Inputs!$J$6:$J$9,Inputs!$G$6:$G$9),LOOKUP(U1050,Inputs!$J$6:$J$9,Inputs!$H$6:$H$9))),0),"" )</f>
        <v/>
      </c>
      <c r="L1050" s="26">
        <f>IF($A1050&lt;=Inputs!$B$13,IF(7&lt;=Inputs!$B$8,IF(Inputs!$B$12&gt;0,MAX(MIN(NORM.INV(RAND(),LOOKUP(V1050,Inputs!$J$6:$J$9,Inputs!$G$6:$G$9),LOOKUP(V1050,Inputs!$J$6:$J$9,Inputs!$H$6:$H$9)),Inputs!$B$12),-Inputs!$B$12),NORM.INV(RAND(),LOOKUP(V1050,Inputs!$J$6:$J$9,Inputs!$G$6:$G$9),LOOKUP(V1050,Inputs!$J$6:$J$9,Inputs!$H$6:$H$9))),0),"" )</f>
        <v/>
      </c>
      <c r="M1050" s="26">
        <f>IF($A1050&lt;=Inputs!$B$13,IF(8&lt;=Inputs!$B$8,IF(Inputs!$B$12&gt;0,MAX(MIN(NORM.INV(RAND(),LOOKUP(W1050,Inputs!$J$6:$J$9,Inputs!$G$6:$G$9),LOOKUP(W1050,Inputs!$J$6:$J$9,Inputs!$H$6:$H$9)),Inputs!$B$12),-Inputs!$B$12),NORM.INV(RAND(),LOOKUP(W1050,Inputs!$J$6:$J$9,Inputs!$G$6:$G$9),LOOKUP(W1050,Inputs!$J$6:$J$9,Inputs!$H$6:$H$9))),0),"" )</f>
        <v/>
      </c>
      <c r="N1050" s="26">
        <f>IF($A1050&lt;=Inputs!$B$13,IF(9&lt;=Inputs!$B$8,IF(Inputs!$B$12&gt;0,MAX(MIN(NORM.INV(RAND(),LOOKUP(X1050,Inputs!$J$6:$J$9,Inputs!$G$6:$G$9),LOOKUP(X1050,Inputs!$J$6:$J$9,Inputs!$H$6:$H$9)),Inputs!$B$12),-Inputs!$B$12),NORM.INV(RAND(),LOOKUP(X1050,Inputs!$J$6:$J$9,Inputs!$G$6:$G$9),LOOKUP(X1050,Inputs!$J$6:$J$9,Inputs!$H$6:$H$9))),0),"" )</f>
        <v/>
      </c>
      <c r="O1050" s="26">
        <f>IF($A1050&lt;=Inputs!$B$13,IF(10&lt;=Inputs!$B$8,IF(Inputs!$B$12&gt;0,MAX(MIN(NORM.INV(RAND(),LOOKUP(Y1050,Inputs!$J$6:$J$9,Inputs!$G$6:$G$9),LOOKUP(Y1050,Inputs!$J$6:$J$9,Inputs!$H$6:$H$9)),Inputs!$B$12),-Inputs!$B$12),NORM.INV(RAND(),LOOKUP(Y1050,Inputs!$J$6:$J$9,Inputs!$G$6:$G$9),LOOKUP(Y1050,Inputs!$J$6:$J$9,Inputs!$H$6:$H$9))),0),"" )</f>
        <v/>
      </c>
      <c r="P1050" s="31">
        <f>IF($A1050&lt;=Inputs!$B$13,RAND(),"")</f>
        <v/>
      </c>
      <c r="Q1050" s="31">
        <f>IF($A1050&lt;=Inputs!$B$13,RAND(),"")</f>
        <v/>
      </c>
      <c r="R1050" s="31">
        <f>IF($A1050&lt;=Inputs!$B$13,RAND(),"")</f>
        <v/>
      </c>
      <c r="S1050" s="31">
        <f>IF($A1050&lt;=Inputs!$B$13,RAND(),"")</f>
        <v/>
      </c>
      <c r="T1050" s="31">
        <f>IF($A1050&lt;=Inputs!$B$13,RAND(),"")</f>
        <v/>
      </c>
      <c r="U1050" s="31">
        <f>IF($A1050&lt;=Inputs!$B$13,RAND(),"")</f>
        <v/>
      </c>
      <c r="V1050" s="31">
        <f>IF($A1050&lt;=Inputs!$B$13,RAND(),"")</f>
        <v/>
      </c>
      <c r="W1050" s="31">
        <f>IF($A1050&lt;=Inputs!$B$13,RAND(),"")</f>
        <v/>
      </c>
      <c r="X1050" s="31">
        <f>IF($A1050&lt;=Inputs!$B$13,RAND(),"")</f>
        <v/>
      </c>
      <c r="Y1050" s="31">
        <f>IF($A1050&lt;=Inputs!$B$13,RAND(),"")</f>
        <v/>
      </c>
    </row>
    <row r="1051">
      <c r="A1051" t="n">
        <v>1046</v>
      </c>
      <c r="B1051" s="26">
        <f>IF($A1051&lt;=Inputs!$B$13,IF(Inputs!$B$8&gt;0,SUM(F1051:O1051)/Inputs!$B$8,0),"")</f>
        <v/>
      </c>
      <c r="C1051" s="27">
        <f>IF($A1051&lt;=Inputs!$B$13,B1051/100,"")</f>
        <v/>
      </c>
      <c r="D1051" s="28">
        <f>IF($A1051&lt;=Inputs!$B$13,C1051*Inputs!$B$7,"")</f>
        <v/>
      </c>
      <c r="E1051" s="29">
        <f>IF($A1051&lt;=Inputs!$B$13,IF(D1051&gt;0,1,0),"")</f>
        <v/>
      </c>
      <c r="F1051" s="26">
        <f>IF($A1051&lt;=Inputs!$B$13,IF(1&lt;=Inputs!$B$8,IF(Inputs!$B$12&gt;0,MAX(MIN(NORM.INV(RAND(),LOOKUP(P1051,Inputs!$J$6:$J$9,Inputs!$G$6:$G$9),LOOKUP(P1051,Inputs!$J$6:$J$9,Inputs!$H$6:$H$9)),Inputs!$B$12),-Inputs!$B$12),NORM.INV(RAND(),LOOKUP(P1051,Inputs!$J$6:$J$9,Inputs!$G$6:$G$9),LOOKUP(P1051,Inputs!$J$6:$J$9,Inputs!$H$6:$H$9))),0),"" )</f>
        <v/>
      </c>
      <c r="G1051" s="26">
        <f>IF($A1051&lt;=Inputs!$B$13,IF(2&lt;=Inputs!$B$8,IF(Inputs!$B$12&gt;0,MAX(MIN(NORM.INV(RAND(),LOOKUP(Q1051,Inputs!$J$6:$J$9,Inputs!$G$6:$G$9),LOOKUP(Q1051,Inputs!$J$6:$J$9,Inputs!$H$6:$H$9)),Inputs!$B$12),-Inputs!$B$12),NORM.INV(RAND(),LOOKUP(Q1051,Inputs!$J$6:$J$9,Inputs!$G$6:$G$9),LOOKUP(Q1051,Inputs!$J$6:$J$9,Inputs!$H$6:$H$9))),0),"" )</f>
        <v/>
      </c>
      <c r="H1051" s="26">
        <f>IF($A1051&lt;=Inputs!$B$13,IF(3&lt;=Inputs!$B$8,IF(Inputs!$B$12&gt;0,MAX(MIN(NORM.INV(RAND(),LOOKUP(R1051,Inputs!$J$6:$J$9,Inputs!$G$6:$G$9),LOOKUP(R1051,Inputs!$J$6:$J$9,Inputs!$H$6:$H$9)),Inputs!$B$12),-Inputs!$B$12),NORM.INV(RAND(),LOOKUP(R1051,Inputs!$J$6:$J$9,Inputs!$G$6:$G$9),LOOKUP(R1051,Inputs!$J$6:$J$9,Inputs!$H$6:$H$9))),0),"" )</f>
        <v/>
      </c>
      <c r="I1051" s="26">
        <f>IF($A1051&lt;=Inputs!$B$13,IF(4&lt;=Inputs!$B$8,IF(Inputs!$B$12&gt;0,MAX(MIN(NORM.INV(RAND(),LOOKUP(S1051,Inputs!$J$6:$J$9,Inputs!$G$6:$G$9),LOOKUP(S1051,Inputs!$J$6:$J$9,Inputs!$H$6:$H$9)),Inputs!$B$12),-Inputs!$B$12),NORM.INV(RAND(),LOOKUP(S1051,Inputs!$J$6:$J$9,Inputs!$G$6:$G$9),LOOKUP(S1051,Inputs!$J$6:$J$9,Inputs!$H$6:$H$9))),0),"" )</f>
        <v/>
      </c>
      <c r="J1051" s="26">
        <f>IF($A1051&lt;=Inputs!$B$13,IF(5&lt;=Inputs!$B$8,IF(Inputs!$B$12&gt;0,MAX(MIN(NORM.INV(RAND(),LOOKUP(T1051,Inputs!$J$6:$J$9,Inputs!$G$6:$G$9),LOOKUP(T1051,Inputs!$J$6:$J$9,Inputs!$H$6:$H$9)),Inputs!$B$12),-Inputs!$B$12),NORM.INV(RAND(),LOOKUP(T1051,Inputs!$J$6:$J$9,Inputs!$G$6:$G$9),LOOKUP(T1051,Inputs!$J$6:$J$9,Inputs!$H$6:$H$9))),0),"" )</f>
        <v/>
      </c>
      <c r="K1051" s="26">
        <f>IF($A1051&lt;=Inputs!$B$13,IF(6&lt;=Inputs!$B$8,IF(Inputs!$B$12&gt;0,MAX(MIN(NORM.INV(RAND(),LOOKUP(U1051,Inputs!$J$6:$J$9,Inputs!$G$6:$G$9),LOOKUP(U1051,Inputs!$J$6:$J$9,Inputs!$H$6:$H$9)),Inputs!$B$12),-Inputs!$B$12),NORM.INV(RAND(),LOOKUP(U1051,Inputs!$J$6:$J$9,Inputs!$G$6:$G$9),LOOKUP(U1051,Inputs!$J$6:$J$9,Inputs!$H$6:$H$9))),0),"" )</f>
        <v/>
      </c>
      <c r="L1051" s="26">
        <f>IF($A1051&lt;=Inputs!$B$13,IF(7&lt;=Inputs!$B$8,IF(Inputs!$B$12&gt;0,MAX(MIN(NORM.INV(RAND(),LOOKUP(V1051,Inputs!$J$6:$J$9,Inputs!$G$6:$G$9),LOOKUP(V1051,Inputs!$J$6:$J$9,Inputs!$H$6:$H$9)),Inputs!$B$12),-Inputs!$B$12),NORM.INV(RAND(),LOOKUP(V1051,Inputs!$J$6:$J$9,Inputs!$G$6:$G$9),LOOKUP(V1051,Inputs!$J$6:$J$9,Inputs!$H$6:$H$9))),0),"" )</f>
        <v/>
      </c>
      <c r="M1051" s="26">
        <f>IF($A1051&lt;=Inputs!$B$13,IF(8&lt;=Inputs!$B$8,IF(Inputs!$B$12&gt;0,MAX(MIN(NORM.INV(RAND(),LOOKUP(W1051,Inputs!$J$6:$J$9,Inputs!$G$6:$G$9),LOOKUP(W1051,Inputs!$J$6:$J$9,Inputs!$H$6:$H$9)),Inputs!$B$12),-Inputs!$B$12),NORM.INV(RAND(),LOOKUP(W1051,Inputs!$J$6:$J$9,Inputs!$G$6:$G$9),LOOKUP(W1051,Inputs!$J$6:$J$9,Inputs!$H$6:$H$9))),0),"" )</f>
        <v/>
      </c>
      <c r="N1051" s="26">
        <f>IF($A1051&lt;=Inputs!$B$13,IF(9&lt;=Inputs!$B$8,IF(Inputs!$B$12&gt;0,MAX(MIN(NORM.INV(RAND(),LOOKUP(X1051,Inputs!$J$6:$J$9,Inputs!$G$6:$G$9),LOOKUP(X1051,Inputs!$J$6:$J$9,Inputs!$H$6:$H$9)),Inputs!$B$12),-Inputs!$B$12),NORM.INV(RAND(),LOOKUP(X1051,Inputs!$J$6:$J$9,Inputs!$G$6:$G$9),LOOKUP(X1051,Inputs!$J$6:$J$9,Inputs!$H$6:$H$9))),0),"" )</f>
        <v/>
      </c>
      <c r="O1051" s="26">
        <f>IF($A1051&lt;=Inputs!$B$13,IF(10&lt;=Inputs!$B$8,IF(Inputs!$B$12&gt;0,MAX(MIN(NORM.INV(RAND(),LOOKUP(Y1051,Inputs!$J$6:$J$9,Inputs!$G$6:$G$9),LOOKUP(Y1051,Inputs!$J$6:$J$9,Inputs!$H$6:$H$9)),Inputs!$B$12),-Inputs!$B$12),NORM.INV(RAND(),LOOKUP(Y1051,Inputs!$J$6:$J$9,Inputs!$G$6:$G$9),LOOKUP(Y1051,Inputs!$J$6:$J$9,Inputs!$H$6:$H$9))),0),"" )</f>
        <v/>
      </c>
      <c r="P1051" s="31">
        <f>IF($A1051&lt;=Inputs!$B$13,RAND(),"")</f>
        <v/>
      </c>
      <c r="Q1051" s="31">
        <f>IF($A1051&lt;=Inputs!$B$13,RAND(),"")</f>
        <v/>
      </c>
      <c r="R1051" s="31">
        <f>IF($A1051&lt;=Inputs!$B$13,RAND(),"")</f>
        <v/>
      </c>
      <c r="S1051" s="31">
        <f>IF($A1051&lt;=Inputs!$B$13,RAND(),"")</f>
        <v/>
      </c>
      <c r="T1051" s="31">
        <f>IF($A1051&lt;=Inputs!$B$13,RAND(),"")</f>
        <v/>
      </c>
      <c r="U1051" s="31">
        <f>IF($A1051&lt;=Inputs!$B$13,RAND(),"")</f>
        <v/>
      </c>
      <c r="V1051" s="31">
        <f>IF($A1051&lt;=Inputs!$B$13,RAND(),"")</f>
        <v/>
      </c>
      <c r="W1051" s="31">
        <f>IF($A1051&lt;=Inputs!$B$13,RAND(),"")</f>
        <v/>
      </c>
      <c r="X1051" s="31">
        <f>IF($A1051&lt;=Inputs!$B$13,RAND(),"")</f>
        <v/>
      </c>
      <c r="Y1051" s="31">
        <f>IF($A1051&lt;=Inputs!$B$13,RAND(),"")</f>
        <v/>
      </c>
    </row>
    <row r="1052">
      <c r="A1052" t="n">
        <v>1047</v>
      </c>
      <c r="B1052" s="26">
        <f>IF($A1052&lt;=Inputs!$B$13,IF(Inputs!$B$8&gt;0,SUM(F1052:O1052)/Inputs!$B$8,0),"")</f>
        <v/>
      </c>
      <c r="C1052" s="27">
        <f>IF($A1052&lt;=Inputs!$B$13,B1052/100,"")</f>
        <v/>
      </c>
      <c r="D1052" s="28">
        <f>IF($A1052&lt;=Inputs!$B$13,C1052*Inputs!$B$7,"")</f>
        <v/>
      </c>
      <c r="E1052" s="29">
        <f>IF($A1052&lt;=Inputs!$B$13,IF(D1052&gt;0,1,0),"")</f>
        <v/>
      </c>
      <c r="F1052" s="26">
        <f>IF($A1052&lt;=Inputs!$B$13,IF(1&lt;=Inputs!$B$8,IF(Inputs!$B$12&gt;0,MAX(MIN(NORM.INV(RAND(),LOOKUP(P1052,Inputs!$J$6:$J$9,Inputs!$G$6:$G$9),LOOKUP(P1052,Inputs!$J$6:$J$9,Inputs!$H$6:$H$9)),Inputs!$B$12),-Inputs!$B$12),NORM.INV(RAND(),LOOKUP(P1052,Inputs!$J$6:$J$9,Inputs!$G$6:$G$9),LOOKUP(P1052,Inputs!$J$6:$J$9,Inputs!$H$6:$H$9))),0),"" )</f>
        <v/>
      </c>
      <c r="G1052" s="26">
        <f>IF($A1052&lt;=Inputs!$B$13,IF(2&lt;=Inputs!$B$8,IF(Inputs!$B$12&gt;0,MAX(MIN(NORM.INV(RAND(),LOOKUP(Q1052,Inputs!$J$6:$J$9,Inputs!$G$6:$G$9),LOOKUP(Q1052,Inputs!$J$6:$J$9,Inputs!$H$6:$H$9)),Inputs!$B$12),-Inputs!$B$12),NORM.INV(RAND(),LOOKUP(Q1052,Inputs!$J$6:$J$9,Inputs!$G$6:$G$9),LOOKUP(Q1052,Inputs!$J$6:$J$9,Inputs!$H$6:$H$9))),0),"" )</f>
        <v/>
      </c>
      <c r="H1052" s="26">
        <f>IF($A1052&lt;=Inputs!$B$13,IF(3&lt;=Inputs!$B$8,IF(Inputs!$B$12&gt;0,MAX(MIN(NORM.INV(RAND(),LOOKUP(R1052,Inputs!$J$6:$J$9,Inputs!$G$6:$G$9),LOOKUP(R1052,Inputs!$J$6:$J$9,Inputs!$H$6:$H$9)),Inputs!$B$12),-Inputs!$B$12),NORM.INV(RAND(),LOOKUP(R1052,Inputs!$J$6:$J$9,Inputs!$G$6:$G$9),LOOKUP(R1052,Inputs!$J$6:$J$9,Inputs!$H$6:$H$9))),0),"" )</f>
        <v/>
      </c>
      <c r="I1052" s="26">
        <f>IF($A1052&lt;=Inputs!$B$13,IF(4&lt;=Inputs!$B$8,IF(Inputs!$B$12&gt;0,MAX(MIN(NORM.INV(RAND(),LOOKUP(S1052,Inputs!$J$6:$J$9,Inputs!$G$6:$G$9),LOOKUP(S1052,Inputs!$J$6:$J$9,Inputs!$H$6:$H$9)),Inputs!$B$12),-Inputs!$B$12),NORM.INV(RAND(),LOOKUP(S1052,Inputs!$J$6:$J$9,Inputs!$G$6:$G$9),LOOKUP(S1052,Inputs!$J$6:$J$9,Inputs!$H$6:$H$9))),0),"" )</f>
        <v/>
      </c>
      <c r="J1052" s="26">
        <f>IF($A1052&lt;=Inputs!$B$13,IF(5&lt;=Inputs!$B$8,IF(Inputs!$B$12&gt;0,MAX(MIN(NORM.INV(RAND(),LOOKUP(T1052,Inputs!$J$6:$J$9,Inputs!$G$6:$G$9),LOOKUP(T1052,Inputs!$J$6:$J$9,Inputs!$H$6:$H$9)),Inputs!$B$12),-Inputs!$B$12),NORM.INV(RAND(),LOOKUP(T1052,Inputs!$J$6:$J$9,Inputs!$G$6:$G$9),LOOKUP(T1052,Inputs!$J$6:$J$9,Inputs!$H$6:$H$9))),0),"" )</f>
        <v/>
      </c>
      <c r="K1052" s="26">
        <f>IF($A1052&lt;=Inputs!$B$13,IF(6&lt;=Inputs!$B$8,IF(Inputs!$B$12&gt;0,MAX(MIN(NORM.INV(RAND(),LOOKUP(U1052,Inputs!$J$6:$J$9,Inputs!$G$6:$G$9),LOOKUP(U1052,Inputs!$J$6:$J$9,Inputs!$H$6:$H$9)),Inputs!$B$12),-Inputs!$B$12),NORM.INV(RAND(),LOOKUP(U1052,Inputs!$J$6:$J$9,Inputs!$G$6:$G$9),LOOKUP(U1052,Inputs!$J$6:$J$9,Inputs!$H$6:$H$9))),0),"" )</f>
        <v/>
      </c>
      <c r="L1052" s="26">
        <f>IF($A1052&lt;=Inputs!$B$13,IF(7&lt;=Inputs!$B$8,IF(Inputs!$B$12&gt;0,MAX(MIN(NORM.INV(RAND(),LOOKUP(V1052,Inputs!$J$6:$J$9,Inputs!$G$6:$G$9),LOOKUP(V1052,Inputs!$J$6:$J$9,Inputs!$H$6:$H$9)),Inputs!$B$12),-Inputs!$B$12),NORM.INV(RAND(),LOOKUP(V1052,Inputs!$J$6:$J$9,Inputs!$G$6:$G$9),LOOKUP(V1052,Inputs!$J$6:$J$9,Inputs!$H$6:$H$9))),0),"" )</f>
        <v/>
      </c>
      <c r="M1052" s="26">
        <f>IF($A1052&lt;=Inputs!$B$13,IF(8&lt;=Inputs!$B$8,IF(Inputs!$B$12&gt;0,MAX(MIN(NORM.INV(RAND(),LOOKUP(W1052,Inputs!$J$6:$J$9,Inputs!$G$6:$G$9),LOOKUP(W1052,Inputs!$J$6:$J$9,Inputs!$H$6:$H$9)),Inputs!$B$12),-Inputs!$B$12),NORM.INV(RAND(),LOOKUP(W1052,Inputs!$J$6:$J$9,Inputs!$G$6:$G$9),LOOKUP(W1052,Inputs!$J$6:$J$9,Inputs!$H$6:$H$9))),0),"" )</f>
        <v/>
      </c>
      <c r="N1052" s="26">
        <f>IF($A1052&lt;=Inputs!$B$13,IF(9&lt;=Inputs!$B$8,IF(Inputs!$B$12&gt;0,MAX(MIN(NORM.INV(RAND(),LOOKUP(X1052,Inputs!$J$6:$J$9,Inputs!$G$6:$G$9),LOOKUP(X1052,Inputs!$J$6:$J$9,Inputs!$H$6:$H$9)),Inputs!$B$12),-Inputs!$B$12),NORM.INV(RAND(),LOOKUP(X1052,Inputs!$J$6:$J$9,Inputs!$G$6:$G$9),LOOKUP(X1052,Inputs!$J$6:$J$9,Inputs!$H$6:$H$9))),0),"" )</f>
        <v/>
      </c>
      <c r="O1052" s="26">
        <f>IF($A1052&lt;=Inputs!$B$13,IF(10&lt;=Inputs!$B$8,IF(Inputs!$B$12&gt;0,MAX(MIN(NORM.INV(RAND(),LOOKUP(Y1052,Inputs!$J$6:$J$9,Inputs!$G$6:$G$9),LOOKUP(Y1052,Inputs!$J$6:$J$9,Inputs!$H$6:$H$9)),Inputs!$B$12),-Inputs!$B$12),NORM.INV(RAND(),LOOKUP(Y1052,Inputs!$J$6:$J$9,Inputs!$G$6:$G$9),LOOKUP(Y1052,Inputs!$J$6:$J$9,Inputs!$H$6:$H$9))),0),"" )</f>
        <v/>
      </c>
      <c r="P1052" s="31">
        <f>IF($A1052&lt;=Inputs!$B$13,RAND(),"")</f>
        <v/>
      </c>
      <c r="Q1052" s="31">
        <f>IF($A1052&lt;=Inputs!$B$13,RAND(),"")</f>
        <v/>
      </c>
      <c r="R1052" s="31">
        <f>IF($A1052&lt;=Inputs!$B$13,RAND(),"")</f>
        <v/>
      </c>
      <c r="S1052" s="31">
        <f>IF($A1052&lt;=Inputs!$B$13,RAND(),"")</f>
        <v/>
      </c>
      <c r="T1052" s="31">
        <f>IF($A1052&lt;=Inputs!$B$13,RAND(),"")</f>
        <v/>
      </c>
      <c r="U1052" s="31">
        <f>IF($A1052&lt;=Inputs!$B$13,RAND(),"")</f>
        <v/>
      </c>
      <c r="V1052" s="31">
        <f>IF($A1052&lt;=Inputs!$B$13,RAND(),"")</f>
        <v/>
      </c>
      <c r="W1052" s="31">
        <f>IF($A1052&lt;=Inputs!$B$13,RAND(),"")</f>
        <v/>
      </c>
      <c r="X1052" s="31">
        <f>IF($A1052&lt;=Inputs!$B$13,RAND(),"")</f>
        <v/>
      </c>
      <c r="Y1052" s="31">
        <f>IF($A1052&lt;=Inputs!$B$13,RAND(),"")</f>
        <v/>
      </c>
    </row>
    <row r="1053">
      <c r="A1053" t="n">
        <v>1048</v>
      </c>
      <c r="B1053" s="26">
        <f>IF($A1053&lt;=Inputs!$B$13,IF(Inputs!$B$8&gt;0,SUM(F1053:O1053)/Inputs!$B$8,0),"")</f>
        <v/>
      </c>
      <c r="C1053" s="27">
        <f>IF($A1053&lt;=Inputs!$B$13,B1053/100,"")</f>
        <v/>
      </c>
      <c r="D1053" s="28">
        <f>IF($A1053&lt;=Inputs!$B$13,C1053*Inputs!$B$7,"")</f>
        <v/>
      </c>
      <c r="E1053" s="29">
        <f>IF($A1053&lt;=Inputs!$B$13,IF(D1053&gt;0,1,0),"")</f>
        <v/>
      </c>
      <c r="F1053" s="26">
        <f>IF($A1053&lt;=Inputs!$B$13,IF(1&lt;=Inputs!$B$8,IF(Inputs!$B$12&gt;0,MAX(MIN(NORM.INV(RAND(),LOOKUP(P1053,Inputs!$J$6:$J$9,Inputs!$G$6:$G$9),LOOKUP(P1053,Inputs!$J$6:$J$9,Inputs!$H$6:$H$9)),Inputs!$B$12),-Inputs!$B$12),NORM.INV(RAND(),LOOKUP(P1053,Inputs!$J$6:$J$9,Inputs!$G$6:$G$9),LOOKUP(P1053,Inputs!$J$6:$J$9,Inputs!$H$6:$H$9))),0),"" )</f>
        <v/>
      </c>
      <c r="G1053" s="26">
        <f>IF($A1053&lt;=Inputs!$B$13,IF(2&lt;=Inputs!$B$8,IF(Inputs!$B$12&gt;0,MAX(MIN(NORM.INV(RAND(),LOOKUP(Q1053,Inputs!$J$6:$J$9,Inputs!$G$6:$G$9),LOOKUP(Q1053,Inputs!$J$6:$J$9,Inputs!$H$6:$H$9)),Inputs!$B$12),-Inputs!$B$12),NORM.INV(RAND(),LOOKUP(Q1053,Inputs!$J$6:$J$9,Inputs!$G$6:$G$9),LOOKUP(Q1053,Inputs!$J$6:$J$9,Inputs!$H$6:$H$9))),0),"" )</f>
        <v/>
      </c>
      <c r="H1053" s="26">
        <f>IF($A1053&lt;=Inputs!$B$13,IF(3&lt;=Inputs!$B$8,IF(Inputs!$B$12&gt;0,MAX(MIN(NORM.INV(RAND(),LOOKUP(R1053,Inputs!$J$6:$J$9,Inputs!$G$6:$G$9),LOOKUP(R1053,Inputs!$J$6:$J$9,Inputs!$H$6:$H$9)),Inputs!$B$12),-Inputs!$B$12),NORM.INV(RAND(),LOOKUP(R1053,Inputs!$J$6:$J$9,Inputs!$G$6:$G$9),LOOKUP(R1053,Inputs!$J$6:$J$9,Inputs!$H$6:$H$9))),0),"" )</f>
        <v/>
      </c>
      <c r="I1053" s="26">
        <f>IF($A1053&lt;=Inputs!$B$13,IF(4&lt;=Inputs!$B$8,IF(Inputs!$B$12&gt;0,MAX(MIN(NORM.INV(RAND(),LOOKUP(S1053,Inputs!$J$6:$J$9,Inputs!$G$6:$G$9),LOOKUP(S1053,Inputs!$J$6:$J$9,Inputs!$H$6:$H$9)),Inputs!$B$12),-Inputs!$B$12),NORM.INV(RAND(),LOOKUP(S1053,Inputs!$J$6:$J$9,Inputs!$G$6:$G$9),LOOKUP(S1053,Inputs!$J$6:$J$9,Inputs!$H$6:$H$9))),0),"" )</f>
        <v/>
      </c>
      <c r="J1053" s="26">
        <f>IF($A1053&lt;=Inputs!$B$13,IF(5&lt;=Inputs!$B$8,IF(Inputs!$B$12&gt;0,MAX(MIN(NORM.INV(RAND(),LOOKUP(T1053,Inputs!$J$6:$J$9,Inputs!$G$6:$G$9),LOOKUP(T1053,Inputs!$J$6:$J$9,Inputs!$H$6:$H$9)),Inputs!$B$12),-Inputs!$B$12),NORM.INV(RAND(),LOOKUP(T1053,Inputs!$J$6:$J$9,Inputs!$G$6:$G$9),LOOKUP(T1053,Inputs!$J$6:$J$9,Inputs!$H$6:$H$9))),0),"" )</f>
        <v/>
      </c>
      <c r="K1053" s="26">
        <f>IF($A1053&lt;=Inputs!$B$13,IF(6&lt;=Inputs!$B$8,IF(Inputs!$B$12&gt;0,MAX(MIN(NORM.INV(RAND(),LOOKUP(U1053,Inputs!$J$6:$J$9,Inputs!$G$6:$G$9),LOOKUP(U1053,Inputs!$J$6:$J$9,Inputs!$H$6:$H$9)),Inputs!$B$12),-Inputs!$B$12),NORM.INV(RAND(),LOOKUP(U1053,Inputs!$J$6:$J$9,Inputs!$G$6:$G$9),LOOKUP(U1053,Inputs!$J$6:$J$9,Inputs!$H$6:$H$9))),0),"" )</f>
        <v/>
      </c>
      <c r="L1053" s="26">
        <f>IF($A1053&lt;=Inputs!$B$13,IF(7&lt;=Inputs!$B$8,IF(Inputs!$B$12&gt;0,MAX(MIN(NORM.INV(RAND(),LOOKUP(V1053,Inputs!$J$6:$J$9,Inputs!$G$6:$G$9),LOOKUP(V1053,Inputs!$J$6:$J$9,Inputs!$H$6:$H$9)),Inputs!$B$12),-Inputs!$B$12),NORM.INV(RAND(),LOOKUP(V1053,Inputs!$J$6:$J$9,Inputs!$G$6:$G$9),LOOKUP(V1053,Inputs!$J$6:$J$9,Inputs!$H$6:$H$9))),0),"" )</f>
        <v/>
      </c>
      <c r="M1053" s="26">
        <f>IF($A1053&lt;=Inputs!$B$13,IF(8&lt;=Inputs!$B$8,IF(Inputs!$B$12&gt;0,MAX(MIN(NORM.INV(RAND(),LOOKUP(W1053,Inputs!$J$6:$J$9,Inputs!$G$6:$G$9),LOOKUP(W1053,Inputs!$J$6:$J$9,Inputs!$H$6:$H$9)),Inputs!$B$12),-Inputs!$B$12),NORM.INV(RAND(),LOOKUP(W1053,Inputs!$J$6:$J$9,Inputs!$G$6:$G$9),LOOKUP(W1053,Inputs!$J$6:$J$9,Inputs!$H$6:$H$9))),0),"" )</f>
        <v/>
      </c>
      <c r="N1053" s="26">
        <f>IF($A1053&lt;=Inputs!$B$13,IF(9&lt;=Inputs!$B$8,IF(Inputs!$B$12&gt;0,MAX(MIN(NORM.INV(RAND(),LOOKUP(X1053,Inputs!$J$6:$J$9,Inputs!$G$6:$G$9),LOOKUP(X1053,Inputs!$J$6:$J$9,Inputs!$H$6:$H$9)),Inputs!$B$12),-Inputs!$B$12),NORM.INV(RAND(),LOOKUP(X1053,Inputs!$J$6:$J$9,Inputs!$G$6:$G$9),LOOKUP(X1053,Inputs!$J$6:$J$9,Inputs!$H$6:$H$9))),0),"" )</f>
        <v/>
      </c>
      <c r="O1053" s="26">
        <f>IF($A1053&lt;=Inputs!$B$13,IF(10&lt;=Inputs!$B$8,IF(Inputs!$B$12&gt;0,MAX(MIN(NORM.INV(RAND(),LOOKUP(Y1053,Inputs!$J$6:$J$9,Inputs!$G$6:$G$9),LOOKUP(Y1053,Inputs!$J$6:$J$9,Inputs!$H$6:$H$9)),Inputs!$B$12),-Inputs!$B$12),NORM.INV(RAND(),LOOKUP(Y1053,Inputs!$J$6:$J$9,Inputs!$G$6:$G$9),LOOKUP(Y1053,Inputs!$J$6:$J$9,Inputs!$H$6:$H$9))),0),"" )</f>
        <v/>
      </c>
      <c r="P1053" s="31">
        <f>IF($A1053&lt;=Inputs!$B$13,RAND(),"")</f>
        <v/>
      </c>
      <c r="Q1053" s="31">
        <f>IF($A1053&lt;=Inputs!$B$13,RAND(),"")</f>
        <v/>
      </c>
      <c r="R1053" s="31">
        <f>IF($A1053&lt;=Inputs!$B$13,RAND(),"")</f>
        <v/>
      </c>
      <c r="S1053" s="31">
        <f>IF($A1053&lt;=Inputs!$B$13,RAND(),"")</f>
        <v/>
      </c>
      <c r="T1053" s="31">
        <f>IF($A1053&lt;=Inputs!$B$13,RAND(),"")</f>
        <v/>
      </c>
      <c r="U1053" s="31">
        <f>IF($A1053&lt;=Inputs!$B$13,RAND(),"")</f>
        <v/>
      </c>
      <c r="V1053" s="31">
        <f>IF($A1053&lt;=Inputs!$B$13,RAND(),"")</f>
        <v/>
      </c>
      <c r="W1053" s="31">
        <f>IF($A1053&lt;=Inputs!$B$13,RAND(),"")</f>
        <v/>
      </c>
      <c r="X1053" s="31">
        <f>IF($A1053&lt;=Inputs!$B$13,RAND(),"")</f>
        <v/>
      </c>
      <c r="Y1053" s="31">
        <f>IF($A1053&lt;=Inputs!$B$13,RAND(),"")</f>
        <v/>
      </c>
    </row>
    <row r="1054">
      <c r="A1054" t="n">
        <v>1049</v>
      </c>
      <c r="B1054" s="26">
        <f>IF($A1054&lt;=Inputs!$B$13,IF(Inputs!$B$8&gt;0,SUM(F1054:O1054)/Inputs!$B$8,0),"")</f>
        <v/>
      </c>
      <c r="C1054" s="27">
        <f>IF($A1054&lt;=Inputs!$B$13,B1054/100,"")</f>
        <v/>
      </c>
      <c r="D1054" s="28">
        <f>IF($A1054&lt;=Inputs!$B$13,C1054*Inputs!$B$7,"")</f>
        <v/>
      </c>
      <c r="E1054" s="29">
        <f>IF($A1054&lt;=Inputs!$B$13,IF(D1054&gt;0,1,0),"")</f>
        <v/>
      </c>
      <c r="F1054" s="26">
        <f>IF($A1054&lt;=Inputs!$B$13,IF(1&lt;=Inputs!$B$8,IF(Inputs!$B$12&gt;0,MAX(MIN(NORM.INV(RAND(),LOOKUP(P1054,Inputs!$J$6:$J$9,Inputs!$G$6:$G$9),LOOKUP(P1054,Inputs!$J$6:$J$9,Inputs!$H$6:$H$9)),Inputs!$B$12),-Inputs!$B$12),NORM.INV(RAND(),LOOKUP(P1054,Inputs!$J$6:$J$9,Inputs!$G$6:$G$9),LOOKUP(P1054,Inputs!$J$6:$J$9,Inputs!$H$6:$H$9))),0),"" )</f>
        <v/>
      </c>
      <c r="G1054" s="26">
        <f>IF($A1054&lt;=Inputs!$B$13,IF(2&lt;=Inputs!$B$8,IF(Inputs!$B$12&gt;0,MAX(MIN(NORM.INV(RAND(),LOOKUP(Q1054,Inputs!$J$6:$J$9,Inputs!$G$6:$G$9),LOOKUP(Q1054,Inputs!$J$6:$J$9,Inputs!$H$6:$H$9)),Inputs!$B$12),-Inputs!$B$12),NORM.INV(RAND(),LOOKUP(Q1054,Inputs!$J$6:$J$9,Inputs!$G$6:$G$9),LOOKUP(Q1054,Inputs!$J$6:$J$9,Inputs!$H$6:$H$9))),0),"" )</f>
        <v/>
      </c>
      <c r="H1054" s="26">
        <f>IF($A1054&lt;=Inputs!$B$13,IF(3&lt;=Inputs!$B$8,IF(Inputs!$B$12&gt;0,MAX(MIN(NORM.INV(RAND(),LOOKUP(R1054,Inputs!$J$6:$J$9,Inputs!$G$6:$G$9),LOOKUP(R1054,Inputs!$J$6:$J$9,Inputs!$H$6:$H$9)),Inputs!$B$12),-Inputs!$B$12),NORM.INV(RAND(),LOOKUP(R1054,Inputs!$J$6:$J$9,Inputs!$G$6:$G$9),LOOKUP(R1054,Inputs!$J$6:$J$9,Inputs!$H$6:$H$9))),0),"" )</f>
        <v/>
      </c>
      <c r="I1054" s="26">
        <f>IF($A1054&lt;=Inputs!$B$13,IF(4&lt;=Inputs!$B$8,IF(Inputs!$B$12&gt;0,MAX(MIN(NORM.INV(RAND(),LOOKUP(S1054,Inputs!$J$6:$J$9,Inputs!$G$6:$G$9),LOOKUP(S1054,Inputs!$J$6:$J$9,Inputs!$H$6:$H$9)),Inputs!$B$12),-Inputs!$B$12),NORM.INV(RAND(),LOOKUP(S1054,Inputs!$J$6:$J$9,Inputs!$G$6:$G$9),LOOKUP(S1054,Inputs!$J$6:$J$9,Inputs!$H$6:$H$9))),0),"" )</f>
        <v/>
      </c>
      <c r="J1054" s="26">
        <f>IF($A1054&lt;=Inputs!$B$13,IF(5&lt;=Inputs!$B$8,IF(Inputs!$B$12&gt;0,MAX(MIN(NORM.INV(RAND(),LOOKUP(T1054,Inputs!$J$6:$J$9,Inputs!$G$6:$G$9),LOOKUP(T1054,Inputs!$J$6:$J$9,Inputs!$H$6:$H$9)),Inputs!$B$12),-Inputs!$B$12),NORM.INV(RAND(),LOOKUP(T1054,Inputs!$J$6:$J$9,Inputs!$G$6:$G$9),LOOKUP(T1054,Inputs!$J$6:$J$9,Inputs!$H$6:$H$9))),0),"" )</f>
        <v/>
      </c>
      <c r="K1054" s="26">
        <f>IF($A1054&lt;=Inputs!$B$13,IF(6&lt;=Inputs!$B$8,IF(Inputs!$B$12&gt;0,MAX(MIN(NORM.INV(RAND(),LOOKUP(U1054,Inputs!$J$6:$J$9,Inputs!$G$6:$G$9),LOOKUP(U1054,Inputs!$J$6:$J$9,Inputs!$H$6:$H$9)),Inputs!$B$12),-Inputs!$B$12),NORM.INV(RAND(),LOOKUP(U1054,Inputs!$J$6:$J$9,Inputs!$G$6:$G$9),LOOKUP(U1054,Inputs!$J$6:$J$9,Inputs!$H$6:$H$9))),0),"" )</f>
        <v/>
      </c>
      <c r="L1054" s="26">
        <f>IF($A1054&lt;=Inputs!$B$13,IF(7&lt;=Inputs!$B$8,IF(Inputs!$B$12&gt;0,MAX(MIN(NORM.INV(RAND(),LOOKUP(V1054,Inputs!$J$6:$J$9,Inputs!$G$6:$G$9),LOOKUP(V1054,Inputs!$J$6:$J$9,Inputs!$H$6:$H$9)),Inputs!$B$12),-Inputs!$B$12),NORM.INV(RAND(),LOOKUP(V1054,Inputs!$J$6:$J$9,Inputs!$G$6:$G$9),LOOKUP(V1054,Inputs!$J$6:$J$9,Inputs!$H$6:$H$9))),0),"" )</f>
        <v/>
      </c>
      <c r="M1054" s="26">
        <f>IF($A1054&lt;=Inputs!$B$13,IF(8&lt;=Inputs!$B$8,IF(Inputs!$B$12&gt;0,MAX(MIN(NORM.INV(RAND(),LOOKUP(W1054,Inputs!$J$6:$J$9,Inputs!$G$6:$G$9),LOOKUP(W1054,Inputs!$J$6:$J$9,Inputs!$H$6:$H$9)),Inputs!$B$12),-Inputs!$B$12),NORM.INV(RAND(),LOOKUP(W1054,Inputs!$J$6:$J$9,Inputs!$G$6:$G$9),LOOKUP(W1054,Inputs!$J$6:$J$9,Inputs!$H$6:$H$9))),0),"" )</f>
        <v/>
      </c>
      <c r="N1054" s="26">
        <f>IF($A1054&lt;=Inputs!$B$13,IF(9&lt;=Inputs!$B$8,IF(Inputs!$B$12&gt;0,MAX(MIN(NORM.INV(RAND(),LOOKUP(X1054,Inputs!$J$6:$J$9,Inputs!$G$6:$G$9),LOOKUP(X1054,Inputs!$J$6:$J$9,Inputs!$H$6:$H$9)),Inputs!$B$12),-Inputs!$B$12),NORM.INV(RAND(),LOOKUP(X1054,Inputs!$J$6:$J$9,Inputs!$G$6:$G$9),LOOKUP(X1054,Inputs!$J$6:$J$9,Inputs!$H$6:$H$9))),0),"" )</f>
        <v/>
      </c>
      <c r="O1054" s="26">
        <f>IF($A1054&lt;=Inputs!$B$13,IF(10&lt;=Inputs!$B$8,IF(Inputs!$B$12&gt;0,MAX(MIN(NORM.INV(RAND(),LOOKUP(Y1054,Inputs!$J$6:$J$9,Inputs!$G$6:$G$9),LOOKUP(Y1054,Inputs!$J$6:$J$9,Inputs!$H$6:$H$9)),Inputs!$B$12),-Inputs!$B$12),NORM.INV(RAND(),LOOKUP(Y1054,Inputs!$J$6:$J$9,Inputs!$G$6:$G$9),LOOKUP(Y1054,Inputs!$J$6:$J$9,Inputs!$H$6:$H$9))),0),"" )</f>
        <v/>
      </c>
      <c r="P1054" s="31">
        <f>IF($A1054&lt;=Inputs!$B$13,RAND(),"")</f>
        <v/>
      </c>
      <c r="Q1054" s="31">
        <f>IF($A1054&lt;=Inputs!$B$13,RAND(),"")</f>
        <v/>
      </c>
      <c r="R1054" s="31">
        <f>IF($A1054&lt;=Inputs!$B$13,RAND(),"")</f>
        <v/>
      </c>
      <c r="S1054" s="31">
        <f>IF($A1054&lt;=Inputs!$B$13,RAND(),"")</f>
        <v/>
      </c>
      <c r="T1054" s="31">
        <f>IF($A1054&lt;=Inputs!$B$13,RAND(),"")</f>
        <v/>
      </c>
      <c r="U1054" s="31">
        <f>IF($A1054&lt;=Inputs!$B$13,RAND(),"")</f>
        <v/>
      </c>
      <c r="V1054" s="31">
        <f>IF($A1054&lt;=Inputs!$B$13,RAND(),"")</f>
        <v/>
      </c>
      <c r="W1054" s="31">
        <f>IF($A1054&lt;=Inputs!$B$13,RAND(),"")</f>
        <v/>
      </c>
      <c r="X1054" s="31">
        <f>IF($A1054&lt;=Inputs!$B$13,RAND(),"")</f>
        <v/>
      </c>
      <c r="Y1054" s="31">
        <f>IF($A1054&lt;=Inputs!$B$13,RAND(),"")</f>
        <v/>
      </c>
    </row>
    <row r="1055">
      <c r="A1055" t="n">
        <v>1050</v>
      </c>
      <c r="B1055" s="26">
        <f>IF($A1055&lt;=Inputs!$B$13,IF(Inputs!$B$8&gt;0,SUM(F1055:O1055)/Inputs!$B$8,0),"")</f>
        <v/>
      </c>
      <c r="C1055" s="27">
        <f>IF($A1055&lt;=Inputs!$B$13,B1055/100,"")</f>
        <v/>
      </c>
      <c r="D1055" s="28">
        <f>IF($A1055&lt;=Inputs!$B$13,C1055*Inputs!$B$7,"")</f>
        <v/>
      </c>
      <c r="E1055" s="29">
        <f>IF($A1055&lt;=Inputs!$B$13,IF(D1055&gt;0,1,0),"")</f>
        <v/>
      </c>
      <c r="F1055" s="26">
        <f>IF($A1055&lt;=Inputs!$B$13,IF(1&lt;=Inputs!$B$8,IF(Inputs!$B$12&gt;0,MAX(MIN(NORM.INV(RAND(),LOOKUP(P1055,Inputs!$J$6:$J$9,Inputs!$G$6:$G$9),LOOKUP(P1055,Inputs!$J$6:$J$9,Inputs!$H$6:$H$9)),Inputs!$B$12),-Inputs!$B$12),NORM.INV(RAND(),LOOKUP(P1055,Inputs!$J$6:$J$9,Inputs!$G$6:$G$9),LOOKUP(P1055,Inputs!$J$6:$J$9,Inputs!$H$6:$H$9))),0),"" )</f>
        <v/>
      </c>
      <c r="G1055" s="26">
        <f>IF($A1055&lt;=Inputs!$B$13,IF(2&lt;=Inputs!$B$8,IF(Inputs!$B$12&gt;0,MAX(MIN(NORM.INV(RAND(),LOOKUP(Q1055,Inputs!$J$6:$J$9,Inputs!$G$6:$G$9),LOOKUP(Q1055,Inputs!$J$6:$J$9,Inputs!$H$6:$H$9)),Inputs!$B$12),-Inputs!$B$12),NORM.INV(RAND(),LOOKUP(Q1055,Inputs!$J$6:$J$9,Inputs!$G$6:$G$9),LOOKUP(Q1055,Inputs!$J$6:$J$9,Inputs!$H$6:$H$9))),0),"" )</f>
        <v/>
      </c>
      <c r="H1055" s="26">
        <f>IF($A1055&lt;=Inputs!$B$13,IF(3&lt;=Inputs!$B$8,IF(Inputs!$B$12&gt;0,MAX(MIN(NORM.INV(RAND(),LOOKUP(R1055,Inputs!$J$6:$J$9,Inputs!$G$6:$G$9),LOOKUP(R1055,Inputs!$J$6:$J$9,Inputs!$H$6:$H$9)),Inputs!$B$12),-Inputs!$B$12),NORM.INV(RAND(),LOOKUP(R1055,Inputs!$J$6:$J$9,Inputs!$G$6:$G$9),LOOKUP(R1055,Inputs!$J$6:$J$9,Inputs!$H$6:$H$9))),0),"" )</f>
        <v/>
      </c>
      <c r="I1055" s="26">
        <f>IF($A1055&lt;=Inputs!$B$13,IF(4&lt;=Inputs!$B$8,IF(Inputs!$B$12&gt;0,MAX(MIN(NORM.INV(RAND(),LOOKUP(S1055,Inputs!$J$6:$J$9,Inputs!$G$6:$G$9),LOOKUP(S1055,Inputs!$J$6:$J$9,Inputs!$H$6:$H$9)),Inputs!$B$12),-Inputs!$B$12),NORM.INV(RAND(),LOOKUP(S1055,Inputs!$J$6:$J$9,Inputs!$G$6:$G$9),LOOKUP(S1055,Inputs!$J$6:$J$9,Inputs!$H$6:$H$9))),0),"" )</f>
        <v/>
      </c>
      <c r="J1055" s="26">
        <f>IF($A1055&lt;=Inputs!$B$13,IF(5&lt;=Inputs!$B$8,IF(Inputs!$B$12&gt;0,MAX(MIN(NORM.INV(RAND(),LOOKUP(T1055,Inputs!$J$6:$J$9,Inputs!$G$6:$G$9),LOOKUP(T1055,Inputs!$J$6:$J$9,Inputs!$H$6:$H$9)),Inputs!$B$12),-Inputs!$B$12),NORM.INV(RAND(),LOOKUP(T1055,Inputs!$J$6:$J$9,Inputs!$G$6:$G$9),LOOKUP(T1055,Inputs!$J$6:$J$9,Inputs!$H$6:$H$9))),0),"" )</f>
        <v/>
      </c>
      <c r="K1055" s="26">
        <f>IF($A1055&lt;=Inputs!$B$13,IF(6&lt;=Inputs!$B$8,IF(Inputs!$B$12&gt;0,MAX(MIN(NORM.INV(RAND(),LOOKUP(U1055,Inputs!$J$6:$J$9,Inputs!$G$6:$G$9),LOOKUP(U1055,Inputs!$J$6:$J$9,Inputs!$H$6:$H$9)),Inputs!$B$12),-Inputs!$B$12),NORM.INV(RAND(),LOOKUP(U1055,Inputs!$J$6:$J$9,Inputs!$G$6:$G$9),LOOKUP(U1055,Inputs!$J$6:$J$9,Inputs!$H$6:$H$9))),0),"" )</f>
        <v/>
      </c>
      <c r="L1055" s="26">
        <f>IF($A1055&lt;=Inputs!$B$13,IF(7&lt;=Inputs!$B$8,IF(Inputs!$B$12&gt;0,MAX(MIN(NORM.INV(RAND(),LOOKUP(V1055,Inputs!$J$6:$J$9,Inputs!$G$6:$G$9),LOOKUP(V1055,Inputs!$J$6:$J$9,Inputs!$H$6:$H$9)),Inputs!$B$12),-Inputs!$B$12),NORM.INV(RAND(),LOOKUP(V1055,Inputs!$J$6:$J$9,Inputs!$G$6:$G$9),LOOKUP(V1055,Inputs!$J$6:$J$9,Inputs!$H$6:$H$9))),0),"" )</f>
        <v/>
      </c>
      <c r="M1055" s="26">
        <f>IF($A1055&lt;=Inputs!$B$13,IF(8&lt;=Inputs!$B$8,IF(Inputs!$B$12&gt;0,MAX(MIN(NORM.INV(RAND(),LOOKUP(W1055,Inputs!$J$6:$J$9,Inputs!$G$6:$G$9),LOOKUP(W1055,Inputs!$J$6:$J$9,Inputs!$H$6:$H$9)),Inputs!$B$12),-Inputs!$B$12),NORM.INV(RAND(),LOOKUP(W1055,Inputs!$J$6:$J$9,Inputs!$G$6:$G$9),LOOKUP(W1055,Inputs!$J$6:$J$9,Inputs!$H$6:$H$9))),0),"" )</f>
        <v/>
      </c>
      <c r="N1055" s="26">
        <f>IF($A1055&lt;=Inputs!$B$13,IF(9&lt;=Inputs!$B$8,IF(Inputs!$B$12&gt;0,MAX(MIN(NORM.INV(RAND(),LOOKUP(X1055,Inputs!$J$6:$J$9,Inputs!$G$6:$G$9),LOOKUP(X1055,Inputs!$J$6:$J$9,Inputs!$H$6:$H$9)),Inputs!$B$12),-Inputs!$B$12),NORM.INV(RAND(),LOOKUP(X1055,Inputs!$J$6:$J$9,Inputs!$G$6:$G$9),LOOKUP(X1055,Inputs!$J$6:$J$9,Inputs!$H$6:$H$9))),0),"" )</f>
        <v/>
      </c>
      <c r="O1055" s="26">
        <f>IF($A1055&lt;=Inputs!$B$13,IF(10&lt;=Inputs!$B$8,IF(Inputs!$B$12&gt;0,MAX(MIN(NORM.INV(RAND(),LOOKUP(Y1055,Inputs!$J$6:$J$9,Inputs!$G$6:$G$9),LOOKUP(Y1055,Inputs!$J$6:$J$9,Inputs!$H$6:$H$9)),Inputs!$B$12),-Inputs!$B$12),NORM.INV(RAND(),LOOKUP(Y1055,Inputs!$J$6:$J$9,Inputs!$G$6:$G$9),LOOKUP(Y1055,Inputs!$J$6:$J$9,Inputs!$H$6:$H$9))),0),"" )</f>
        <v/>
      </c>
      <c r="P1055" s="31">
        <f>IF($A1055&lt;=Inputs!$B$13,RAND(),"")</f>
        <v/>
      </c>
      <c r="Q1055" s="31">
        <f>IF($A1055&lt;=Inputs!$B$13,RAND(),"")</f>
        <v/>
      </c>
      <c r="R1055" s="31">
        <f>IF($A1055&lt;=Inputs!$B$13,RAND(),"")</f>
        <v/>
      </c>
      <c r="S1055" s="31">
        <f>IF($A1055&lt;=Inputs!$B$13,RAND(),"")</f>
        <v/>
      </c>
      <c r="T1055" s="31">
        <f>IF($A1055&lt;=Inputs!$B$13,RAND(),"")</f>
        <v/>
      </c>
      <c r="U1055" s="31">
        <f>IF($A1055&lt;=Inputs!$B$13,RAND(),"")</f>
        <v/>
      </c>
      <c r="V1055" s="31">
        <f>IF($A1055&lt;=Inputs!$B$13,RAND(),"")</f>
        <v/>
      </c>
      <c r="W1055" s="31">
        <f>IF($A1055&lt;=Inputs!$B$13,RAND(),"")</f>
        <v/>
      </c>
      <c r="X1055" s="31">
        <f>IF($A1055&lt;=Inputs!$B$13,RAND(),"")</f>
        <v/>
      </c>
      <c r="Y1055" s="31">
        <f>IF($A1055&lt;=Inputs!$B$13,RAND(),"")</f>
        <v/>
      </c>
    </row>
    <row r="1056">
      <c r="A1056" t="n">
        <v>1051</v>
      </c>
      <c r="B1056" s="26">
        <f>IF($A1056&lt;=Inputs!$B$13,IF(Inputs!$B$8&gt;0,SUM(F1056:O1056)/Inputs!$B$8,0),"")</f>
        <v/>
      </c>
      <c r="C1056" s="27">
        <f>IF($A1056&lt;=Inputs!$B$13,B1056/100,"")</f>
        <v/>
      </c>
      <c r="D1056" s="28">
        <f>IF($A1056&lt;=Inputs!$B$13,C1056*Inputs!$B$7,"")</f>
        <v/>
      </c>
      <c r="E1056" s="29">
        <f>IF($A1056&lt;=Inputs!$B$13,IF(D1056&gt;0,1,0),"")</f>
        <v/>
      </c>
      <c r="F1056" s="26">
        <f>IF($A1056&lt;=Inputs!$B$13,IF(1&lt;=Inputs!$B$8,IF(Inputs!$B$12&gt;0,MAX(MIN(NORM.INV(RAND(),LOOKUP(P1056,Inputs!$J$6:$J$9,Inputs!$G$6:$G$9),LOOKUP(P1056,Inputs!$J$6:$J$9,Inputs!$H$6:$H$9)),Inputs!$B$12),-Inputs!$B$12),NORM.INV(RAND(),LOOKUP(P1056,Inputs!$J$6:$J$9,Inputs!$G$6:$G$9),LOOKUP(P1056,Inputs!$J$6:$J$9,Inputs!$H$6:$H$9))),0),"" )</f>
        <v/>
      </c>
      <c r="G1056" s="26">
        <f>IF($A1056&lt;=Inputs!$B$13,IF(2&lt;=Inputs!$B$8,IF(Inputs!$B$12&gt;0,MAX(MIN(NORM.INV(RAND(),LOOKUP(Q1056,Inputs!$J$6:$J$9,Inputs!$G$6:$G$9),LOOKUP(Q1056,Inputs!$J$6:$J$9,Inputs!$H$6:$H$9)),Inputs!$B$12),-Inputs!$B$12),NORM.INV(RAND(),LOOKUP(Q1056,Inputs!$J$6:$J$9,Inputs!$G$6:$G$9),LOOKUP(Q1056,Inputs!$J$6:$J$9,Inputs!$H$6:$H$9))),0),"" )</f>
        <v/>
      </c>
      <c r="H1056" s="26">
        <f>IF($A1056&lt;=Inputs!$B$13,IF(3&lt;=Inputs!$B$8,IF(Inputs!$B$12&gt;0,MAX(MIN(NORM.INV(RAND(),LOOKUP(R1056,Inputs!$J$6:$J$9,Inputs!$G$6:$G$9),LOOKUP(R1056,Inputs!$J$6:$J$9,Inputs!$H$6:$H$9)),Inputs!$B$12),-Inputs!$B$12),NORM.INV(RAND(),LOOKUP(R1056,Inputs!$J$6:$J$9,Inputs!$G$6:$G$9),LOOKUP(R1056,Inputs!$J$6:$J$9,Inputs!$H$6:$H$9))),0),"" )</f>
        <v/>
      </c>
      <c r="I1056" s="26">
        <f>IF($A1056&lt;=Inputs!$B$13,IF(4&lt;=Inputs!$B$8,IF(Inputs!$B$12&gt;0,MAX(MIN(NORM.INV(RAND(),LOOKUP(S1056,Inputs!$J$6:$J$9,Inputs!$G$6:$G$9),LOOKUP(S1056,Inputs!$J$6:$J$9,Inputs!$H$6:$H$9)),Inputs!$B$12),-Inputs!$B$12),NORM.INV(RAND(),LOOKUP(S1056,Inputs!$J$6:$J$9,Inputs!$G$6:$G$9),LOOKUP(S1056,Inputs!$J$6:$J$9,Inputs!$H$6:$H$9))),0),"" )</f>
        <v/>
      </c>
      <c r="J1056" s="26">
        <f>IF($A1056&lt;=Inputs!$B$13,IF(5&lt;=Inputs!$B$8,IF(Inputs!$B$12&gt;0,MAX(MIN(NORM.INV(RAND(),LOOKUP(T1056,Inputs!$J$6:$J$9,Inputs!$G$6:$G$9),LOOKUP(T1056,Inputs!$J$6:$J$9,Inputs!$H$6:$H$9)),Inputs!$B$12),-Inputs!$B$12),NORM.INV(RAND(),LOOKUP(T1056,Inputs!$J$6:$J$9,Inputs!$G$6:$G$9),LOOKUP(T1056,Inputs!$J$6:$J$9,Inputs!$H$6:$H$9))),0),"" )</f>
        <v/>
      </c>
      <c r="K1056" s="26">
        <f>IF($A1056&lt;=Inputs!$B$13,IF(6&lt;=Inputs!$B$8,IF(Inputs!$B$12&gt;0,MAX(MIN(NORM.INV(RAND(),LOOKUP(U1056,Inputs!$J$6:$J$9,Inputs!$G$6:$G$9),LOOKUP(U1056,Inputs!$J$6:$J$9,Inputs!$H$6:$H$9)),Inputs!$B$12),-Inputs!$B$12),NORM.INV(RAND(),LOOKUP(U1056,Inputs!$J$6:$J$9,Inputs!$G$6:$G$9),LOOKUP(U1056,Inputs!$J$6:$J$9,Inputs!$H$6:$H$9))),0),"" )</f>
        <v/>
      </c>
      <c r="L1056" s="26">
        <f>IF($A1056&lt;=Inputs!$B$13,IF(7&lt;=Inputs!$B$8,IF(Inputs!$B$12&gt;0,MAX(MIN(NORM.INV(RAND(),LOOKUP(V1056,Inputs!$J$6:$J$9,Inputs!$G$6:$G$9),LOOKUP(V1056,Inputs!$J$6:$J$9,Inputs!$H$6:$H$9)),Inputs!$B$12),-Inputs!$B$12),NORM.INV(RAND(),LOOKUP(V1056,Inputs!$J$6:$J$9,Inputs!$G$6:$G$9),LOOKUP(V1056,Inputs!$J$6:$J$9,Inputs!$H$6:$H$9))),0),"" )</f>
        <v/>
      </c>
      <c r="M1056" s="26">
        <f>IF($A1056&lt;=Inputs!$B$13,IF(8&lt;=Inputs!$B$8,IF(Inputs!$B$12&gt;0,MAX(MIN(NORM.INV(RAND(),LOOKUP(W1056,Inputs!$J$6:$J$9,Inputs!$G$6:$G$9),LOOKUP(W1056,Inputs!$J$6:$J$9,Inputs!$H$6:$H$9)),Inputs!$B$12),-Inputs!$B$12),NORM.INV(RAND(),LOOKUP(W1056,Inputs!$J$6:$J$9,Inputs!$G$6:$G$9),LOOKUP(W1056,Inputs!$J$6:$J$9,Inputs!$H$6:$H$9))),0),"" )</f>
        <v/>
      </c>
      <c r="N1056" s="26">
        <f>IF($A1056&lt;=Inputs!$B$13,IF(9&lt;=Inputs!$B$8,IF(Inputs!$B$12&gt;0,MAX(MIN(NORM.INV(RAND(),LOOKUP(X1056,Inputs!$J$6:$J$9,Inputs!$G$6:$G$9),LOOKUP(X1056,Inputs!$J$6:$J$9,Inputs!$H$6:$H$9)),Inputs!$B$12),-Inputs!$B$12),NORM.INV(RAND(),LOOKUP(X1056,Inputs!$J$6:$J$9,Inputs!$G$6:$G$9),LOOKUP(X1056,Inputs!$J$6:$J$9,Inputs!$H$6:$H$9))),0),"" )</f>
        <v/>
      </c>
      <c r="O1056" s="26">
        <f>IF($A1056&lt;=Inputs!$B$13,IF(10&lt;=Inputs!$B$8,IF(Inputs!$B$12&gt;0,MAX(MIN(NORM.INV(RAND(),LOOKUP(Y1056,Inputs!$J$6:$J$9,Inputs!$G$6:$G$9),LOOKUP(Y1056,Inputs!$J$6:$J$9,Inputs!$H$6:$H$9)),Inputs!$B$12),-Inputs!$B$12),NORM.INV(RAND(),LOOKUP(Y1056,Inputs!$J$6:$J$9,Inputs!$G$6:$G$9),LOOKUP(Y1056,Inputs!$J$6:$J$9,Inputs!$H$6:$H$9))),0),"" )</f>
        <v/>
      </c>
      <c r="P1056" s="31">
        <f>IF($A1056&lt;=Inputs!$B$13,RAND(),"")</f>
        <v/>
      </c>
      <c r="Q1056" s="31">
        <f>IF($A1056&lt;=Inputs!$B$13,RAND(),"")</f>
        <v/>
      </c>
      <c r="R1056" s="31">
        <f>IF($A1056&lt;=Inputs!$B$13,RAND(),"")</f>
        <v/>
      </c>
      <c r="S1056" s="31">
        <f>IF($A1056&lt;=Inputs!$B$13,RAND(),"")</f>
        <v/>
      </c>
      <c r="T1056" s="31">
        <f>IF($A1056&lt;=Inputs!$B$13,RAND(),"")</f>
        <v/>
      </c>
      <c r="U1056" s="31">
        <f>IF($A1056&lt;=Inputs!$B$13,RAND(),"")</f>
        <v/>
      </c>
      <c r="V1056" s="31">
        <f>IF($A1056&lt;=Inputs!$B$13,RAND(),"")</f>
        <v/>
      </c>
      <c r="W1056" s="31">
        <f>IF($A1056&lt;=Inputs!$B$13,RAND(),"")</f>
        <v/>
      </c>
      <c r="X1056" s="31">
        <f>IF($A1056&lt;=Inputs!$B$13,RAND(),"")</f>
        <v/>
      </c>
      <c r="Y1056" s="31">
        <f>IF($A1056&lt;=Inputs!$B$13,RAND(),"")</f>
        <v/>
      </c>
    </row>
    <row r="1057">
      <c r="A1057" t="n">
        <v>1052</v>
      </c>
      <c r="B1057" s="26">
        <f>IF($A1057&lt;=Inputs!$B$13,IF(Inputs!$B$8&gt;0,SUM(F1057:O1057)/Inputs!$B$8,0),"")</f>
        <v/>
      </c>
      <c r="C1057" s="27">
        <f>IF($A1057&lt;=Inputs!$B$13,B1057/100,"")</f>
        <v/>
      </c>
      <c r="D1057" s="28">
        <f>IF($A1057&lt;=Inputs!$B$13,C1057*Inputs!$B$7,"")</f>
        <v/>
      </c>
      <c r="E1057" s="29">
        <f>IF($A1057&lt;=Inputs!$B$13,IF(D1057&gt;0,1,0),"")</f>
        <v/>
      </c>
      <c r="F1057" s="26">
        <f>IF($A1057&lt;=Inputs!$B$13,IF(1&lt;=Inputs!$B$8,IF(Inputs!$B$12&gt;0,MAX(MIN(NORM.INV(RAND(),LOOKUP(P1057,Inputs!$J$6:$J$9,Inputs!$G$6:$G$9),LOOKUP(P1057,Inputs!$J$6:$J$9,Inputs!$H$6:$H$9)),Inputs!$B$12),-Inputs!$B$12),NORM.INV(RAND(),LOOKUP(P1057,Inputs!$J$6:$J$9,Inputs!$G$6:$G$9),LOOKUP(P1057,Inputs!$J$6:$J$9,Inputs!$H$6:$H$9))),0),"" )</f>
        <v/>
      </c>
      <c r="G1057" s="26">
        <f>IF($A1057&lt;=Inputs!$B$13,IF(2&lt;=Inputs!$B$8,IF(Inputs!$B$12&gt;0,MAX(MIN(NORM.INV(RAND(),LOOKUP(Q1057,Inputs!$J$6:$J$9,Inputs!$G$6:$G$9),LOOKUP(Q1057,Inputs!$J$6:$J$9,Inputs!$H$6:$H$9)),Inputs!$B$12),-Inputs!$B$12),NORM.INV(RAND(),LOOKUP(Q1057,Inputs!$J$6:$J$9,Inputs!$G$6:$G$9),LOOKUP(Q1057,Inputs!$J$6:$J$9,Inputs!$H$6:$H$9))),0),"" )</f>
        <v/>
      </c>
      <c r="H1057" s="26">
        <f>IF($A1057&lt;=Inputs!$B$13,IF(3&lt;=Inputs!$B$8,IF(Inputs!$B$12&gt;0,MAX(MIN(NORM.INV(RAND(),LOOKUP(R1057,Inputs!$J$6:$J$9,Inputs!$G$6:$G$9),LOOKUP(R1057,Inputs!$J$6:$J$9,Inputs!$H$6:$H$9)),Inputs!$B$12),-Inputs!$B$12),NORM.INV(RAND(),LOOKUP(R1057,Inputs!$J$6:$J$9,Inputs!$G$6:$G$9),LOOKUP(R1057,Inputs!$J$6:$J$9,Inputs!$H$6:$H$9))),0),"" )</f>
        <v/>
      </c>
      <c r="I1057" s="26">
        <f>IF($A1057&lt;=Inputs!$B$13,IF(4&lt;=Inputs!$B$8,IF(Inputs!$B$12&gt;0,MAX(MIN(NORM.INV(RAND(),LOOKUP(S1057,Inputs!$J$6:$J$9,Inputs!$G$6:$G$9),LOOKUP(S1057,Inputs!$J$6:$J$9,Inputs!$H$6:$H$9)),Inputs!$B$12),-Inputs!$B$12),NORM.INV(RAND(),LOOKUP(S1057,Inputs!$J$6:$J$9,Inputs!$G$6:$G$9),LOOKUP(S1057,Inputs!$J$6:$J$9,Inputs!$H$6:$H$9))),0),"" )</f>
        <v/>
      </c>
      <c r="J1057" s="26">
        <f>IF($A1057&lt;=Inputs!$B$13,IF(5&lt;=Inputs!$B$8,IF(Inputs!$B$12&gt;0,MAX(MIN(NORM.INV(RAND(),LOOKUP(T1057,Inputs!$J$6:$J$9,Inputs!$G$6:$G$9),LOOKUP(T1057,Inputs!$J$6:$J$9,Inputs!$H$6:$H$9)),Inputs!$B$12),-Inputs!$B$12),NORM.INV(RAND(),LOOKUP(T1057,Inputs!$J$6:$J$9,Inputs!$G$6:$G$9),LOOKUP(T1057,Inputs!$J$6:$J$9,Inputs!$H$6:$H$9))),0),"" )</f>
        <v/>
      </c>
      <c r="K1057" s="26">
        <f>IF($A1057&lt;=Inputs!$B$13,IF(6&lt;=Inputs!$B$8,IF(Inputs!$B$12&gt;0,MAX(MIN(NORM.INV(RAND(),LOOKUP(U1057,Inputs!$J$6:$J$9,Inputs!$G$6:$G$9),LOOKUP(U1057,Inputs!$J$6:$J$9,Inputs!$H$6:$H$9)),Inputs!$B$12),-Inputs!$B$12),NORM.INV(RAND(),LOOKUP(U1057,Inputs!$J$6:$J$9,Inputs!$G$6:$G$9),LOOKUP(U1057,Inputs!$J$6:$J$9,Inputs!$H$6:$H$9))),0),"" )</f>
        <v/>
      </c>
      <c r="L1057" s="26">
        <f>IF($A1057&lt;=Inputs!$B$13,IF(7&lt;=Inputs!$B$8,IF(Inputs!$B$12&gt;0,MAX(MIN(NORM.INV(RAND(),LOOKUP(V1057,Inputs!$J$6:$J$9,Inputs!$G$6:$G$9),LOOKUP(V1057,Inputs!$J$6:$J$9,Inputs!$H$6:$H$9)),Inputs!$B$12),-Inputs!$B$12),NORM.INV(RAND(),LOOKUP(V1057,Inputs!$J$6:$J$9,Inputs!$G$6:$G$9),LOOKUP(V1057,Inputs!$J$6:$J$9,Inputs!$H$6:$H$9))),0),"" )</f>
        <v/>
      </c>
      <c r="M1057" s="26">
        <f>IF($A1057&lt;=Inputs!$B$13,IF(8&lt;=Inputs!$B$8,IF(Inputs!$B$12&gt;0,MAX(MIN(NORM.INV(RAND(),LOOKUP(W1057,Inputs!$J$6:$J$9,Inputs!$G$6:$G$9),LOOKUP(W1057,Inputs!$J$6:$J$9,Inputs!$H$6:$H$9)),Inputs!$B$12),-Inputs!$B$12),NORM.INV(RAND(),LOOKUP(W1057,Inputs!$J$6:$J$9,Inputs!$G$6:$G$9),LOOKUP(W1057,Inputs!$J$6:$J$9,Inputs!$H$6:$H$9))),0),"" )</f>
        <v/>
      </c>
      <c r="N1057" s="26">
        <f>IF($A1057&lt;=Inputs!$B$13,IF(9&lt;=Inputs!$B$8,IF(Inputs!$B$12&gt;0,MAX(MIN(NORM.INV(RAND(),LOOKUP(X1057,Inputs!$J$6:$J$9,Inputs!$G$6:$G$9),LOOKUP(X1057,Inputs!$J$6:$J$9,Inputs!$H$6:$H$9)),Inputs!$B$12),-Inputs!$B$12),NORM.INV(RAND(),LOOKUP(X1057,Inputs!$J$6:$J$9,Inputs!$G$6:$G$9),LOOKUP(X1057,Inputs!$J$6:$J$9,Inputs!$H$6:$H$9))),0),"" )</f>
        <v/>
      </c>
      <c r="O1057" s="26">
        <f>IF($A1057&lt;=Inputs!$B$13,IF(10&lt;=Inputs!$B$8,IF(Inputs!$B$12&gt;0,MAX(MIN(NORM.INV(RAND(),LOOKUP(Y1057,Inputs!$J$6:$J$9,Inputs!$G$6:$G$9),LOOKUP(Y1057,Inputs!$J$6:$J$9,Inputs!$H$6:$H$9)),Inputs!$B$12),-Inputs!$B$12),NORM.INV(RAND(),LOOKUP(Y1057,Inputs!$J$6:$J$9,Inputs!$G$6:$G$9),LOOKUP(Y1057,Inputs!$J$6:$J$9,Inputs!$H$6:$H$9))),0),"" )</f>
        <v/>
      </c>
      <c r="P1057" s="31">
        <f>IF($A1057&lt;=Inputs!$B$13,RAND(),"")</f>
        <v/>
      </c>
      <c r="Q1057" s="31">
        <f>IF($A1057&lt;=Inputs!$B$13,RAND(),"")</f>
        <v/>
      </c>
      <c r="R1057" s="31">
        <f>IF($A1057&lt;=Inputs!$B$13,RAND(),"")</f>
        <v/>
      </c>
      <c r="S1057" s="31">
        <f>IF($A1057&lt;=Inputs!$B$13,RAND(),"")</f>
        <v/>
      </c>
      <c r="T1057" s="31">
        <f>IF($A1057&lt;=Inputs!$B$13,RAND(),"")</f>
        <v/>
      </c>
      <c r="U1057" s="31">
        <f>IF($A1057&lt;=Inputs!$B$13,RAND(),"")</f>
        <v/>
      </c>
      <c r="V1057" s="31">
        <f>IF($A1057&lt;=Inputs!$B$13,RAND(),"")</f>
        <v/>
      </c>
      <c r="W1057" s="31">
        <f>IF($A1057&lt;=Inputs!$B$13,RAND(),"")</f>
        <v/>
      </c>
      <c r="X1057" s="31">
        <f>IF($A1057&lt;=Inputs!$B$13,RAND(),"")</f>
        <v/>
      </c>
      <c r="Y1057" s="31">
        <f>IF($A1057&lt;=Inputs!$B$13,RAND(),"")</f>
        <v/>
      </c>
    </row>
    <row r="1058">
      <c r="A1058" t="n">
        <v>1053</v>
      </c>
      <c r="B1058" s="26">
        <f>IF($A1058&lt;=Inputs!$B$13,IF(Inputs!$B$8&gt;0,SUM(F1058:O1058)/Inputs!$B$8,0),"")</f>
        <v/>
      </c>
      <c r="C1058" s="27">
        <f>IF($A1058&lt;=Inputs!$B$13,B1058/100,"")</f>
        <v/>
      </c>
      <c r="D1058" s="28">
        <f>IF($A1058&lt;=Inputs!$B$13,C1058*Inputs!$B$7,"")</f>
        <v/>
      </c>
      <c r="E1058" s="29">
        <f>IF($A1058&lt;=Inputs!$B$13,IF(D1058&gt;0,1,0),"")</f>
        <v/>
      </c>
      <c r="F1058" s="26">
        <f>IF($A1058&lt;=Inputs!$B$13,IF(1&lt;=Inputs!$B$8,IF(Inputs!$B$12&gt;0,MAX(MIN(NORM.INV(RAND(),LOOKUP(P1058,Inputs!$J$6:$J$9,Inputs!$G$6:$G$9),LOOKUP(P1058,Inputs!$J$6:$J$9,Inputs!$H$6:$H$9)),Inputs!$B$12),-Inputs!$B$12),NORM.INV(RAND(),LOOKUP(P1058,Inputs!$J$6:$J$9,Inputs!$G$6:$G$9),LOOKUP(P1058,Inputs!$J$6:$J$9,Inputs!$H$6:$H$9))),0),"" )</f>
        <v/>
      </c>
      <c r="G1058" s="26">
        <f>IF($A1058&lt;=Inputs!$B$13,IF(2&lt;=Inputs!$B$8,IF(Inputs!$B$12&gt;0,MAX(MIN(NORM.INV(RAND(),LOOKUP(Q1058,Inputs!$J$6:$J$9,Inputs!$G$6:$G$9),LOOKUP(Q1058,Inputs!$J$6:$J$9,Inputs!$H$6:$H$9)),Inputs!$B$12),-Inputs!$B$12),NORM.INV(RAND(),LOOKUP(Q1058,Inputs!$J$6:$J$9,Inputs!$G$6:$G$9),LOOKUP(Q1058,Inputs!$J$6:$J$9,Inputs!$H$6:$H$9))),0),"" )</f>
        <v/>
      </c>
      <c r="H1058" s="26">
        <f>IF($A1058&lt;=Inputs!$B$13,IF(3&lt;=Inputs!$B$8,IF(Inputs!$B$12&gt;0,MAX(MIN(NORM.INV(RAND(),LOOKUP(R1058,Inputs!$J$6:$J$9,Inputs!$G$6:$G$9),LOOKUP(R1058,Inputs!$J$6:$J$9,Inputs!$H$6:$H$9)),Inputs!$B$12),-Inputs!$B$12),NORM.INV(RAND(),LOOKUP(R1058,Inputs!$J$6:$J$9,Inputs!$G$6:$G$9),LOOKUP(R1058,Inputs!$J$6:$J$9,Inputs!$H$6:$H$9))),0),"" )</f>
        <v/>
      </c>
      <c r="I1058" s="26">
        <f>IF($A1058&lt;=Inputs!$B$13,IF(4&lt;=Inputs!$B$8,IF(Inputs!$B$12&gt;0,MAX(MIN(NORM.INV(RAND(),LOOKUP(S1058,Inputs!$J$6:$J$9,Inputs!$G$6:$G$9),LOOKUP(S1058,Inputs!$J$6:$J$9,Inputs!$H$6:$H$9)),Inputs!$B$12),-Inputs!$B$12),NORM.INV(RAND(),LOOKUP(S1058,Inputs!$J$6:$J$9,Inputs!$G$6:$G$9),LOOKUP(S1058,Inputs!$J$6:$J$9,Inputs!$H$6:$H$9))),0),"" )</f>
        <v/>
      </c>
      <c r="J1058" s="26">
        <f>IF($A1058&lt;=Inputs!$B$13,IF(5&lt;=Inputs!$B$8,IF(Inputs!$B$12&gt;0,MAX(MIN(NORM.INV(RAND(),LOOKUP(T1058,Inputs!$J$6:$J$9,Inputs!$G$6:$G$9),LOOKUP(T1058,Inputs!$J$6:$J$9,Inputs!$H$6:$H$9)),Inputs!$B$12),-Inputs!$B$12),NORM.INV(RAND(),LOOKUP(T1058,Inputs!$J$6:$J$9,Inputs!$G$6:$G$9),LOOKUP(T1058,Inputs!$J$6:$J$9,Inputs!$H$6:$H$9))),0),"" )</f>
        <v/>
      </c>
      <c r="K1058" s="26">
        <f>IF($A1058&lt;=Inputs!$B$13,IF(6&lt;=Inputs!$B$8,IF(Inputs!$B$12&gt;0,MAX(MIN(NORM.INV(RAND(),LOOKUP(U1058,Inputs!$J$6:$J$9,Inputs!$G$6:$G$9),LOOKUP(U1058,Inputs!$J$6:$J$9,Inputs!$H$6:$H$9)),Inputs!$B$12),-Inputs!$B$12),NORM.INV(RAND(),LOOKUP(U1058,Inputs!$J$6:$J$9,Inputs!$G$6:$G$9),LOOKUP(U1058,Inputs!$J$6:$J$9,Inputs!$H$6:$H$9))),0),"" )</f>
        <v/>
      </c>
      <c r="L1058" s="26">
        <f>IF($A1058&lt;=Inputs!$B$13,IF(7&lt;=Inputs!$B$8,IF(Inputs!$B$12&gt;0,MAX(MIN(NORM.INV(RAND(),LOOKUP(V1058,Inputs!$J$6:$J$9,Inputs!$G$6:$G$9),LOOKUP(V1058,Inputs!$J$6:$J$9,Inputs!$H$6:$H$9)),Inputs!$B$12),-Inputs!$B$12),NORM.INV(RAND(),LOOKUP(V1058,Inputs!$J$6:$J$9,Inputs!$G$6:$G$9),LOOKUP(V1058,Inputs!$J$6:$J$9,Inputs!$H$6:$H$9))),0),"" )</f>
        <v/>
      </c>
      <c r="M1058" s="26">
        <f>IF($A1058&lt;=Inputs!$B$13,IF(8&lt;=Inputs!$B$8,IF(Inputs!$B$12&gt;0,MAX(MIN(NORM.INV(RAND(),LOOKUP(W1058,Inputs!$J$6:$J$9,Inputs!$G$6:$G$9),LOOKUP(W1058,Inputs!$J$6:$J$9,Inputs!$H$6:$H$9)),Inputs!$B$12),-Inputs!$B$12),NORM.INV(RAND(),LOOKUP(W1058,Inputs!$J$6:$J$9,Inputs!$G$6:$G$9),LOOKUP(W1058,Inputs!$J$6:$J$9,Inputs!$H$6:$H$9))),0),"" )</f>
        <v/>
      </c>
      <c r="N1058" s="26">
        <f>IF($A1058&lt;=Inputs!$B$13,IF(9&lt;=Inputs!$B$8,IF(Inputs!$B$12&gt;0,MAX(MIN(NORM.INV(RAND(),LOOKUP(X1058,Inputs!$J$6:$J$9,Inputs!$G$6:$G$9),LOOKUP(X1058,Inputs!$J$6:$J$9,Inputs!$H$6:$H$9)),Inputs!$B$12),-Inputs!$B$12),NORM.INV(RAND(),LOOKUP(X1058,Inputs!$J$6:$J$9,Inputs!$G$6:$G$9),LOOKUP(X1058,Inputs!$J$6:$J$9,Inputs!$H$6:$H$9))),0),"" )</f>
        <v/>
      </c>
      <c r="O1058" s="26">
        <f>IF($A1058&lt;=Inputs!$B$13,IF(10&lt;=Inputs!$B$8,IF(Inputs!$B$12&gt;0,MAX(MIN(NORM.INV(RAND(),LOOKUP(Y1058,Inputs!$J$6:$J$9,Inputs!$G$6:$G$9),LOOKUP(Y1058,Inputs!$J$6:$J$9,Inputs!$H$6:$H$9)),Inputs!$B$12),-Inputs!$B$12),NORM.INV(RAND(),LOOKUP(Y1058,Inputs!$J$6:$J$9,Inputs!$G$6:$G$9),LOOKUP(Y1058,Inputs!$J$6:$J$9,Inputs!$H$6:$H$9))),0),"" )</f>
        <v/>
      </c>
      <c r="P1058" s="31">
        <f>IF($A1058&lt;=Inputs!$B$13,RAND(),"")</f>
        <v/>
      </c>
      <c r="Q1058" s="31">
        <f>IF($A1058&lt;=Inputs!$B$13,RAND(),"")</f>
        <v/>
      </c>
      <c r="R1058" s="31">
        <f>IF($A1058&lt;=Inputs!$B$13,RAND(),"")</f>
        <v/>
      </c>
      <c r="S1058" s="31">
        <f>IF($A1058&lt;=Inputs!$B$13,RAND(),"")</f>
        <v/>
      </c>
      <c r="T1058" s="31">
        <f>IF($A1058&lt;=Inputs!$B$13,RAND(),"")</f>
        <v/>
      </c>
      <c r="U1058" s="31">
        <f>IF($A1058&lt;=Inputs!$B$13,RAND(),"")</f>
        <v/>
      </c>
      <c r="V1058" s="31">
        <f>IF($A1058&lt;=Inputs!$B$13,RAND(),"")</f>
        <v/>
      </c>
      <c r="W1058" s="31">
        <f>IF($A1058&lt;=Inputs!$B$13,RAND(),"")</f>
        <v/>
      </c>
      <c r="X1058" s="31">
        <f>IF($A1058&lt;=Inputs!$B$13,RAND(),"")</f>
        <v/>
      </c>
      <c r="Y1058" s="31">
        <f>IF($A1058&lt;=Inputs!$B$13,RAND(),"")</f>
        <v/>
      </c>
    </row>
    <row r="1059">
      <c r="A1059" t="n">
        <v>1054</v>
      </c>
      <c r="B1059" s="26">
        <f>IF($A1059&lt;=Inputs!$B$13,IF(Inputs!$B$8&gt;0,SUM(F1059:O1059)/Inputs!$B$8,0),"")</f>
        <v/>
      </c>
      <c r="C1059" s="27">
        <f>IF($A1059&lt;=Inputs!$B$13,B1059/100,"")</f>
        <v/>
      </c>
      <c r="D1059" s="28">
        <f>IF($A1059&lt;=Inputs!$B$13,C1059*Inputs!$B$7,"")</f>
        <v/>
      </c>
      <c r="E1059" s="29">
        <f>IF($A1059&lt;=Inputs!$B$13,IF(D1059&gt;0,1,0),"")</f>
        <v/>
      </c>
      <c r="F1059" s="26">
        <f>IF($A1059&lt;=Inputs!$B$13,IF(1&lt;=Inputs!$B$8,IF(Inputs!$B$12&gt;0,MAX(MIN(NORM.INV(RAND(),LOOKUP(P1059,Inputs!$J$6:$J$9,Inputs!$G$6:$G$9),LOOKUP(P1059,Inputs!$J$6:$J$9,Inputs!$H$6:$H$9)),Inputs!$B$12),-Inputs!$B$12),NORM.INV(RAND(),LOOKUP(P1059,Inputs!$J$6:$J$9,Inputs!$G$6:$G$9),LOOKUP(P1059,Inputs!$J$6:$J$9,Inputs!$H$6:$H$9))),0),"" )</f>
        <v/>
      </c>
      <c r="G1059" s="26">
        <f>IF($A1059&lt;=Inputs!$B$13,IF(2&lt;=Inputs!$B$8,IF(Inputs!$B$12&gt;0,MAX(MIN(NORM.INV(RAND(),LOOKUP(Q1059,Inputs!$J$6:$J$9,Inputs!$G$6:$G$9),LOOKUP(Q1059,Inputs!$J$6:$J$9,Inputs!$H$6:$H$9)),Inputs!$B$12),-Inputs!$B$12),NORM.INV(RAND(),LOOKUP(Q1059,Inputs!$J$6:$J$9,Inputs!$G$6:$G$9),LOOKUP(Q1059,Inputs!$J$6:$J$9,Inputs!$H$6:$H$9))),0),"" )</f>
        <v/>
      </c>
      <c r="H1059" s="26">
        <f>IF($A1059&lt;=Inputs!$B$13,IF(3&lt;=Inputs!$B$8,IF(Inputs!$B$12&gt;0,MAX(MIN(NORM.INV(RAND(),LOOKUP(R1059,Inputs!$J$6:$J$9,Inputs!$G$6:$G$9),LOOKUP(R1059,Inputs!$J$6:$J$9,Inputs!$H$6:$H$9)),Inputs!$B$12),-Inputs!$B$12),NORM.INV(RAND(),LOOKUP(R1059,Inputs!$J$6:$J$9,Inputs!$G$6:$G$9),LOOKUP(R1059,Inputs!$J$6:$J$9,Inputs!$H$6:$H$9))),0),"" )</f>
        <v/>
      </c>
      <c r="I1059" s="26">
        <f>IF($A1059&lt;=Inputs!$B$13,IF(4&lt;=Inputs!$B$8,IF(Inputs!$B$12&gt;0,MAX(MIN(NORM.INV(RAND(),LOOKUP(S1059,Inputs!$J$6:$J$9,Inputs!$G$6:$G$9),LOOKUP(S1059,Inputs!$J$6:$J$9,Inputs!$H$6:$H$9)),Inputs!$B$12),-Inputs!$B$12),NORM.INV(RAND(),LOOKUP(S1059,Inputs!$J$6:$J$9,Inputs!$G$6:$G$9),LOOKUP(S1059,Inputs!$J$6:$J$9,Inputs!$H$6:$H$9))),0),"" )</f>
        <v/>
      </c>
      <c r="J1059" s="26">
        <f>IF($A1059&lt;=Inputs!$B$13,IF(5&lt;=Inputs!$B$8,IF(Inputs!$B$12&gt;0,MAX(MIN(NORM.INV(RAND(),LOOKUP(T1059,Inputs!$J$6:$J$9,Inputs!$G$6:$G$9),LOOKUP(T1059,Inputs!$J$6:$J$9,Inputs!$H$6:$H$9)),Inputs!$B$12),-Inputs!$B$12),NORM.INV(RAND(),LOOKUP(T1059,Inputs!$J$6:$J$9,Inputs!$G$6:$G$9),LOOKUP(T1059,Inputs!$J$6:$J$9,Inputs!$H$6:$H$9))),0),"" )</f>
        <v/>
      </c>
      <c r="K1059" s="26">
        <f>IF($A1059&lt;=Inputs!$B$13,IF(6&lt;=Inputs!$B$8,IF(Inputs!$B$12&gt;0,MAX(MIN(NORM.INV(RAND(),LOOKUP(U1059,Inputs!$J$6:$J$9,Inputs!$G$6:$G$9),LOOKUP(U1059,Inputs!$J$6:$J$9,Inputs!$H$6:$H$9)),Inputs!$B$12),-Inputs!$B$12),NORM.INV(RAND(),LOOKUP(U1059,Inputs!$J$6:$J$9,Inputs!$G$6:$G$9),LOOKUP(U1059,Inputs!$J$6:$J$9,Inputs!$H$6:$H$9))),0),"" )</f>
        <v/>
      </c>
      <c r="L1059" s="26">
        <f>IF($A1059&lt;=Inputs!$B$13,IF(7&lt;=Inputs!$B$8,IF(Inputs!$B$12&gt;0,MAX(MIN(NORM.INV(RAND(),LOOKUP(V1059,Inputs!$J$6:$J$9,Inputs!$G$6:$G$9),LOOKUP(V1059,Inputs!$J$6:$J$9,Inputs!$H$6:$H$9)),Inputs!$B$12),-Inputs!$B$12),NORM.INV(RAND(),LOOKUP(V1059,Inputs!$J$6:$J$9,Inputs!$G$6:$G$9),LOOKUP(V1059,Inputs!$J$6:$J$9,Inputs!$H$6:$H$9))),0),"" )</f>
        <v/>
      </c>
      <c r="M1059" s="26">
        <f>IF($A1059&lt;=Inputs!$B$13,IF(8&lt;=Inputs!$B$8,IF(Inputs!$B$12&gt;0,MAX(MIN(NORM.INV(RAND(),LOOKUP(W1059,Inputs!$J$6:$J$9,Inputs!$G$6:$G$9),LOOKUP(W1059,Inputs!$J$6:$J$9,Inputs!$H$6:$H$9)),Inputs!$B$12),-Inputs!$B$12),NORM.INV(RAND(),LOOKUP(W1059,Inputs!$J$6:$J$9,Inputs!$G$6:$G$9),LOOKUP(W1059,Inputs!$J$6:$J$9,Inputs!$H$6:$H$9))),0),"" )</f>
        <v/>
      </c>
      <c r="N1059" s="26">
        <f>IF($A1059&lt;=Inputs!$B$13,IF(9&lt;=Inputs!$B$8,IF(Inputs!$B$12&gt;0,MAX(MIN(NORM.INV(RAND(),LOOKUP(X1059,Inputs!$J$6:$J$9,Inputs!$G$6:$G$9),LOOKUP(X1059,Inputs!$J$6:$J$9,Inputs!$H$6:$H$9)),Inputs!$B$12),-Inputs!$B$12),NORM.INV(RAND(),LOOKUP(X1059,Inputs!$J$6:$J$9,Inputs!$G$6:$G$9),LOOKUP(X1059,Inputs!$J$6:$J$9,Inputs!$H$6:$H$9))),0),"" )</f>
        <v/>
      </c>
      <c r="O1059" s="26">
        <f>IF($A1059&lt;=Inputs!$B$13,IF(10&lt;=Inputs!$B$8,IF(Inputs!$B$12&gt;0,MAX(MIN(NORM.INV(RAND(),LOOKUP(Y1059,Inputs!$J$6:$J$9,Inputs!$G$6:$G$9),LOOKUP(Y1059,Inputs!$J$6:$J$9,Inputs!$H$6:$H$9)),Inputs!$B$12),-Inputs!$B$12),NORM.INV(RAND(),LOOKUP(Y1059,Inputs!$J$6:$J$9,Inputs!$G$6:$G$9),LOOKUP(Y1059,Inputs!$J$6:$J$9,Inputs!$H$6:$H$9))),0),"" )</f>
        <v/>
      </c>
      <c r="P1059" s="31">
        <f>IF($A1059&lt;=Inputs!$B$13,RAND(),"")</f>
        <v/>
      </c>
      <c r="Q1059" s="31">
        <f>IF($A1059&lt;=Inputs!$B$13,RAND(),"")</f>
        <v/>
      </c>
      <c r="R1059" s="31">
        <f>IF($A1059&lt;=Inputs!$B$13,RAND(),"")</f>
        <v/>
      </c>
      <c r="S1059" s="31">
        <f>IF($A1059&lt;=Inputs!$B$13,RAND(),"")</f>
        <v/>
      </c>
      <c r="T1059" s="31">
        <f>IF($A1059&lt;=Inputs!$B$13,RAND(),"")</f>
        <v/>
      </c>
      <c r="U1059" s="31">
        <f>IF($A1059&lt;=Inputs!$B$13,RAND(),"")</f>
        <v/>
      </c>
      <c r="V1059" s="31">
        <f>IF($A1059&lt;=Inputs!$B$13,RAND(),"")</f>
        <v/>
      </c>
      <c r="W1059" s="31">
        <f>IF($A1059&lt;=Inputs!$B$13,RAND(),"")</f>
        <v/>
      </c>
      <c r="X1059" s="31">
        <f>IF($A1059&lt;=Inputs!$B$13,RAND(),"")</f>
        <v/>
      </c>
      <c r="Y1059" s="31">
        <f>IF($A1059&lt;=Inputs!$B$13,RAND(),"")</f>
        <v/>
      </c>
    </row>
    <row r="1060">
      <c r="A1060" t="n">
        <v>1055</v>
      </c>
      <c r="B1060" s="26">
        <f>IF($A1060&lt;=Inputs!$B$13,IF(Inputs!$B$8&gt;0,SUM(F1060:O1060)/Inputs!$B$8,0),"")</f>
        <v/>
      </c>
      <c r="C1060" s="27">
        <f>IF($A1060&lt;=Inputs!$B$13,B1060/100,"")</f>
        <v/>
      </c>
      <c r="D1060" s="28">
        <f>IF($A1060&lt;=Inputs!$B$13,C1060*Inputs!$B$7,"")</f>
        <v/>
      </c>
      <c r="E1060" s="29">
        <f>IF($A1060&lt;=Inputs!$B$13,IF(D1060&gt;0,1,0),"")</f>
        <v/>
      </c>
      <c r="F1060" s="26">
        <f>IF($A1060&lt;=Inputs!$B$13,IF(1&lt;=Inputs!$B$8,IF(Inputs!$B$12&gt;0,MAX(MIN(NORM.INV(RAND(),LOOKUP(P1060,Inputs!$J$6:$J$9,Inputs!$G$6:$G$9),LOOKUP(P1060,Inputs!$J$6:$J$9,Inputs!$H$6:$H$9)),Inputs!$B$12),-Inputs!$B$12),NORM.INV(RAND(),LOOKUP(P1060,Inputs!$J$6:$J$9,Inputs!$G$6:$G$9),LOOKUP(P1060,Inputs!$J$6:$J$9,Inputs!$H$6:$H$9))),0),"" )</f>
        <v/>
      </c>
      <c r="G1060" s="26">
        <f>IF($A1060&lt;=Inputs!$B$13,IF(2&lt;=Inputs!$B$8,IF(Inputs!$B$12&gt;0,MAX(MIN(NORM.INV(RAND(),LOOKUP(Q1060,Inputs!$J$6:$J$9,Inputs!$G$6:$G$9),LOOKUP(Q1060,Inputs!$J$6:$J$9,Inputs!$H$6:$H$9)),Inputs!$B$12),-Inputs!$B$12),NORM.INV(RAND(),LOOKUP(Q1060,Inputs!$J$6:$J$9,Inputs!$G$6:$G$9),LOOKUP(Q1060,Inputs!$J$6:$J$9,Inputs!$H$6:$H$9))),0),"" )</f>
        <v/>
      </c>
      <c r="H1060" s="26">
        <f>IF($A1060&lt;=Inputs!$B$13,IF(3&lt;=Inputs!$B$8,IF(Inputs!$B$12&gt;0,MAX(MIN(NORM.INV(RAND(),LOOKUP(R1060,Inputs!$J$6:$J$9,Inputs!$G$6:$G$9),LOOKUP(R1060,Inputs!$J$6:$J$9,Inputs!$H$6:$H$9)),Inputs!$B$12),-Inputs!$B$12),NORM.INV(RAND(),LOOKUP(R1060,Inputs!$J$6:$J$9,Inputs!$G$6:$G$9),LOOKUP(R1060,Inputs!$J$6:$J$9,Inputs!$H$6:$H$9))),0),"" )</f>
        <v/>
      </c>
      <c r="I1060" s="26">
        <f>IF($A1060&lt;=Inputs!$B$13,IF(4&lt;=Inputs!$B$8,IF(Inputs!$B$12&gt;0,MAX(MIN(NORM.INV(RAND(),LOOKUP(S1060,Inputs!$J$6:$J$9,Inputs!$G$6:$G$9),LOOKUP(S1060,Inputs!$J$6:$J$9,Inputs!$H$6:$H$9)),Inputs!$B$12),-Inputs!$B$12),NORM.INV(RAND(),LOOKUP(S1060,Inputs!$J$6:$J$9,Inputs!$G$6:$G$9),LOOKUP(S1060,Inputs!$J$6:$J$9,Inputs!$H$6:$H$9))),0),"" )</f>
        <v/>
      </c>
      <c r="J1060" s="26">
        <f>IF($A1060&lt;=Inputs!$B$13,IF(5&lt;=Inputs!$B$8,IF(Inputs!$B$12&gt;0,MAX(MIN(NORM.INV(RAND(),LOOKUP(T1060,Inputs!$J$6:$J$9,Inputs!$G$6:$G$9),LOOKUP(T1060,Inputs!$J$6:$J$9,Inputs!$H$6:$H$9)),Inputs!$B$12),-Inputs!$B$12),NORM.INV(RAND(),LOOKUP(T1060,Inputs!$J$6:$J$9,Inputs!$G$6:$G$9),LOOKUP(T1060,Inputs!$J$6:$J$9,Inputs!$H$6:$H$9))),0),"" )</f>
        <v/>
      </c>
      <c r="K1060" s="26">
        <f>IF($A1060&lt;=Inputs!$B$13,IF(6&lt;=Inputs!$B$8,IF(Inputs!$B$12&gt;0,MAX(MIN(NORM.INV(RAND(),LOOKUP(U1060,Inputs!$J$6:$J$9,Inputs!$G$6:$G$9),LOOKUP(U1060,Inputs!$J$6:$J$9,Inputs!$H$6:$H$9)),Inputs!$B$12),-Inputs!$B$12),NORM.INV(RAND(),LOOKUP(U1060,Inputs!$J$6:$J$9,Inputs!$G$6:$G$9),LOOKUP(U1060,Inputs!$J$6:$J$9,Inputs!$H$6:$H$9))),0),"" )</f>
        <v/>
      </c>
      <c r="L1060" s="26">
        <f>IF($A1060&lt;=Inputs!$B$13,IF(7&lt;=Inputs!$B$8,IF(Inputs!$B$12&gt;0,MAX(MIN(NORM.INV(RAND(),LOOKUP(V1060,Inputs!$J$6:$J$9,Inputs!$G$6:$G$9),LOOKUP(V1060,Inputs!$J$6:$J$9,Inputs!$H$6:$H$9)),Inputs!$B$12),-Inputs!$B$12),NORM.INV(RAND(),LOOKUP(V1060,Inputs!$J$6:$J$9,Inputs!$G$6:$G$9),LOOKUP(V1060,Inputs!$J$6:$J$9,Inputs!$H$6:$H$9))),0),"" )</f>
        <v/>
      </c>
      <c r="M1060" s="26">
        <f>IF($A1060&lt;=Inputs!$B$13,IF(8&lt;=Inputs!$B$8,IF(Inputs!$B$12&gt;0,MAX(MIN(NORM.INV(RAND(),LOOKUP(W1060,Inputs!$J$6:$J$9,Inputs!$G$6:$G$9),LOOKUP(W1060,Inputs!$J$6:$J$9,Inputs!$H$6:$H$9)),Inputs!$B$12),-Inputs!$B$12),NORM.INV(RAND(),LOOKUP(W1060,Inputs!$J$6:$J$9,Inputs!$G$6:$G$9),LOOKUP(W1060,Inputs!$J$6:$J$9,Inputs!$H$6:$H$9))),0),"" )</f>
        <v/>
      </c>
      <c r="N1060" s="26">
        <f>IF($A1060&lt;=Inputs!$B$13,IF(9&lt;=Inputs!$B$8,IF(Inputs!$B$12&gt;0,MAX(MIN(NORM.INV(RAND(),LOOKUP(X1060,Inputs!$J$6:$J$9,Inputs!$G$6:$G$9),LOOKUP(X1060,Inputs!$J$6:$J$9,Inputs!$H$6:$H$9)),Inputs!$B$12),-Inputs!$B$12),NORM.INV(RAND(),LOOKUP(X1060,Inputs!$J$6:$J$9,Inputs!$G$6:$G$9),LOOKUP(X1060,Inputs!$J$6:$J$9,Inputs!$H$6:$H$9))),0),"" )</f>
        <v/>
      </c>
      <c r="O1060" s="26">
        <f>IF($A1060&lt;=Inputs!$B$13,IF(10&lt;=Inputs!$B$8,IF(Inputs!$B$12&gt;0,MAX(MIN(NORM.INV(RAND(),LOOKUP(Y1060,Inputs!$J$6:$J$9,Inputs!$G$6:$G$9),LOOKUP(Y1060,Inputs!$J$6:$J$9,Inputs!$H$6:$H$9)),Inputs!$B$12),-Inputs!$B$12),NORM.INV(RAND(),LOOKUP(Y1060,Inputs!$J$6:$J$9,Inputs!$G$6:$G$9),LOOKUP(Y1060,Inputs!$J$6:$J$9,Inputs!$H$6:$H$9))),0),"" )</f>
        <v/>
      </c>
      <c r="P1060" s="31">
        <f>IF($A1060&lt;=Inputs!$B$13,RAND(),"")</f>
        <v/>
      </c>
      <c r="Q1060" s="31">
        <f>IF($A1060&lt;=Inputs!$B$13,RAND(),"")</f>
        <v/>
      </c>
      <c r="R1060" s="31">
        <f>IF($A1060&lt;=Inputs!$B$13,RAND(),"")</f>
        <v/>
      </c>
      <c r="S1060" s="31">
        <f>IF($A1060&lt;=Inputs!$B$13,RAND(),"")</f>
        <v/>
      </c>
      <c r="T1060" s="31">
        <f>IF($A1060&lt;=Inputs!$B$13,RAND(),"")</f>
        <v/>
      </c>
      <c r="U1060" s="31">
        <f>IF($A1060&lt;=Inputs!$B$13,RAND(),"")</f>
        <v/>
      </c>
      <c r="V1060" s="31">
        <f>IF($A1060&lt;=Inputs!$B$13,RAND(),"")</f>
        <v/>
      </c>
      <c r="W1060" s="31">
        <f>IF($A1060&lt;=Inputs!$B$13,RAND(),"")</f>
        <v/>
      </c>
      <c r="X1060" s="31">
        <f>IF($A1060&lt;=Inputs!$B$13,RAND(),"")</f>
        <v/>
      </c>
      <c r="Y1060" s="31">
        <f>IF($A1060&lt;=Inputs!$B$13,RAND(),"")</f>
        <v/>
      </c>
    </row>
    <row r="1061">
      <c r="A1061" t="n">
        <v>1056</v>
      </c>
      <c r="B1061" s="26">
        <f>IF($A1061&lt;=Inputs!$B$13,IF(Inputs!$B$8&gt;0,SUM(F1061:O1061)/Inputs!$B$8,0),"")</f>
        <v/>
      </c>
      <c r="C1061" s="27">
        <f>IF($A1061&lt;=Inputs!$B$13,B1061/100,"")</f>
        <v/>
      </c>
      <c r="D1061" s="28">
        <f>IF($A1061&lt;=Inputs!$B$13,C1061*Inputs!$B$7,"")</f>
        <v/>
      </c>
      <c r="E1061" s="29">
        <f>IF($A1061&lt;=Inputs!$B$13,IF(D1061&gt;0,1,0),"")</f>
        <v/>
      </c>
      <c r="F1061" s="26">
        <f>IF($A1061&lt;=Inputs!$B$13,IF(1&lt;=Inputs!$B$8,IF(Inputs!$B$12&gt;0,MAX(MIN(NORM.INV(RAND(),LOOKUP(P1061,Inputs!$J$6:$J$9,Inputs!$G$6:$G$9),LOOKUP(P1061,Inputs!$J$6:$J$9,Inputs!$H$6:$H$9)),Inputs!$B$12),-Inputs!$B$12),NORM.INV(RAND(),LOOKUP(P1061,Inputs!$J$6:$J$9,Inputs!$G$6:$G$9),LOOKUP(P1061,Inputs!$J$6:$J$9,Inputs!$H$6:$H$9))),0),"" )</f>
        <v/>
      </c>
      <c r="G1061" s="26">
        <f>IF($A1061&lt;=Inputs!$B$13,IF(2&lt;=Inputs!$B$8,IF(Inputs!$B$12&gt;0,MAX(MIN(NORM.INV(RAND(),LOOKUP(Q1061,Inputs!$J$6:$J$9,Inputs!$G$6:$G$9),LOOKUP(Q1061,Inputs!$J$6:$J$9,Inputs!$H$6:$H$9)),Inputs!$B$12),-Inputs!$B$12),NORM.INV(RAND(),LOOKUP(Q1061,Inputs!$J$6:$J$9,Inputs!$G$6:$G$9),LOOKUP(Q1061,Inputs!$J$6:$J$9,Inputs!$H$6:$H$9))),0),"" )</f>
        <v/>
      </c>
      <c r="H1061" s="26">
        <f>IF($A1061&lt;=Inputs!$B$13,IF(3&lt;=Inputs!$B$8,IF(Inputs!$B$12&gt;0,MAX(MIN(NORM.INV(RAND(),LOOKUP(R1061,Inputs!$J$6:$J$9,Inputs!$G$6:$G$9),LOOKUP(R1061,Inputs!$J$6:$J$9,Inputs!$H$6:$H$9)),Inputs!$B$12),-Inputs!$B$12),NORM.INV(RAND(),LOOKUP(R1061,Inputs!$J$6:$J$9,Inputs!$G$6:$G$9),LOOKUP(R1061,Inputs!$J$6:$J$9,Inputs!$H$6:$H$9))),0),"" )</f>
        <v/>
      </c>
      <c r="I1061" s="26">
        <f>IF($A1061&lt;=Inputs!$B$13,IF(4&lt;=Inputs!$B$8,IF(Inputs!$B$12&gt;0,MAX(MIN(NORM.INV(RAND(),LOOKUP(S1061,Inputs!$J$6:$J$9,Inputs!$G$6:$G$9),LOOKUP(S1061,Inputs!$J$6:$J$9,Inputs!$H$6:$H$9)),Inputs!$B$12),-Inputs!$B$12),NORM.INV(RAND(),LOOKUP(S1061,Inputs!$J$6:$J$9,Inputs!$G$6:$G$9),LOOKUP(S1061,Inputs!$J$6:$J$9,Inputs!$H$6:$H$9))),0),"" )</f>
        <v/>
      </c>
      <c r="J1061" s="26">
        <f>IF($A1061&lt;=Inputs!$B$13,IF(5&lt;=Inputs!$B$8,IF(Inputs!$B$12&gt;0,MAX(MIN(NORM.INV(RAND(),LOOKUP(T1061,Inputs!$J$6:$J$9,Inputs!$G$6:$G$9),LOOKUP(T1061,Inputs!$J$6:$J$9,Inputs!$H$6:$H$9)),Inputs!$B$12),-Inputs!$B$12),NORM.INV(RAND(),LOOKUP(T1061,Inputs!$J$6:$J$9,Inputs!$G$6:$G$9),LOOKUP(T1061,Inputs!$J$6:$J$9,Inputs!$H$6:$H$9))),0),"" )</f>
        <v/>
      </c>
      <c r="K1061" s="26">
        <f>IF($A1061&lt;=Inputs!$B$13,IF(6&lt;=Inputs!$B$8,IF(Inputs!$B$12&gt;0,MAX(MIN(NORM.INV(RAND(),LOOKUP(U1061,Inputs!$J$6:$J$9,Inputs!$G$6:$G$9),LOOKUP(U1061,Inputs!$J$6:$J$9,Inputs!$H$6:$H$9)),Inputs!$B$12),-Inputs!$B$12),NORM.INV(RAND(),LOOKUP(U1061,Inputs!$J$6:$J$9,Inputs!$G$6:$G$9),LOOKUP(U1061,Inputs!$J$6:$J$9,Inputs!$H$6:$H$9))),0),"" )</f>
        <v/>
      </c>
      <c r="L1061" s="26">
        <f>IF($A1061&lt;=Inputs!$B$13,IF(7&lt;=Inputs!$B$8,IF(Inputs!$B$12&gt;0,MAX(MIN(NORM.INV(RAND(),LOOKUP(V1061,Inputs!$J$6:$J$9,Inputs!$G$6:$G$9),LOOKUP(V1061,Inputs!$J$6:$J$9,Inputs!$H$6:$H$9)),Inputs!$B$12),-Inputs!$B$12),NORM.INV(RAND(),LOOKUP(V1061,Inputs!$J$6:$J$9,Inputs!$G$6:$G$9),LOOKUP(V1061,Inputs!$J$6:$J$9,Inputs!$H$6:$H$9))),0),"" )</f>
        <v/>
      </c>
      <c r="M1061" s="26">
        <f>IF($A1061&lt;=Inputs!$B$13,IF(8&lt;=Inputs!$B$8,IF(Inputs!$B$12&gt;0,MAX(MIN(NORM.INV(RAND(),LOOKUP(W1061,Inputs!$J$6:$J$9,Inputs!$G$6:$G$9),LOOKUP(W1061,Inputs!$J$6:$J$9,Inputs!$H$6:$H$9)),Inputs!$B$12),-Inputs!$B$12),NORM.INV(RAND(),LOOKUP(W1061,Inputs!$J$6:$J$9,Inputs!$G$6:$G$9),LOOKUP(W1061,Inputs!$J$6:$J$9,Inputs!$H$6:$H$9))),0),"" )</f>
        <v/>
      </c>
      <c r="N1061" s="26">
        <f>IF($A1061&lt;=Inputs!$B$13,IF(9&lt;=Inputs!$B$8,IF(Inputs!$B$12&gt;0,MAX(MIN(NORM.INV(RAND(),LOOKUP(X1061,Inputs!$J$6:$J$9,Inputs!$G$6:$G$9),LOOKUP(X1061,Inputs!$J$6:$J$9,Inputs!$H$6:$H$9)),Inputs!$B$12),-Inputs!$B$12),NORM.INV(RAND(),LOOKUP(X1061,Inputs!$J$6:$J$9,Inputs!$G$6:$G$9),LOOKUP(X1061,Inputs!$J$6:$J$9,Inputs!$H$6:$H$9))),0),"" )</f>
        <v/>
      </c>
      <c r="O1061" s="26">
        <f>IF($A1061&lt;=Inputs!$B$13,IF(10&lt;=Inputs!$B$8,IF(Inputs!$B$12&gt;0,MAX(MIN(NORM.INV(RAND(),LOOKUP(Y1061,Inputs!$J$6:$J$9,Inputs!$G$6:$G$9),LOOKUP(Y1061,Inputs!$J$6:$J$9,Inputs!$H$6:$H$9)),Inputs!$B$12),-Inputs!$B$12),NORM.INV(RAND(),LOOKUP(Y1061,Inputs!$J$6:$J$9,Inputs!$G$6:$G$9),LOOKUP(Y1061,Inputs!$J$6:$J$9,Inputs!$H$6:$H$9))),0),"" )</f>
        <v/>
      </c>
      <c r="P1061" s="31">
        <f>IF($A1061&lt;=Inputs!$B$13,RAND(),"")</f>
        <v/>
      </c>
      <c r="Q1061" s="31">
        <f>IF($A1061&lt;=Inputs!$B$13,RAND(),"")</f>
        <v/>
      </c>
      <c r="R1061" s="31">
        <f>IF($A1061&lt;=Inputs!$B$13,RAND(),"")</f>
        <v/>
      </c>
      <c r="S1061" s="31">
        <f>IF($A1061&lt;=Inputs!$B$13,RAND(),"")</f>
        <v/>
      </c>
      <c r="T1061" s="31">
        <f>IF($A1061&lt;=Inputs!$B$13,RAND(),"")</f>
        <v/>
      </c>
      <c r="U1061" s="31">
        <f>IF($A1061&lt;=Inputs!$B$13,RAND(),"")</f>
        <v/>
      </c>
      <c r="V1061" s="31">
        <f>IF($A1061&lt;=Inputs!$B$13,RAND(),"")</f>
        <v/>
      </c>
      <c r="W1061" s="31">
        <f>IF($A1061&lt;=Inputs!$B$13,RAND(),"")</f>
        <v/>
      </c>
      <c r="X1061" s="31">
        <f>IF($A1061&lt;=Inputs!$B$13,RAND(),"")</f>
        <v/>
      </c>
      <c r="Y1061" s="31">
        <f>IF($A1061&lt;=Inputs!$B$13,RAND(),"")</f>
        <v/>
      </c>
    </row>
    <row r="1062">
      <c r="A1062" t="n">
        <v>1057</v>
      </c>
      <c r="B1062" s="26">
        <f>IF($A1062&lt;=Inputs!$B$13,IF(Inputs!$B$8&gt;0,SUM(F1062:O1062)/Inputs!$B$8,0),"")</f>
        <v/>
      </c>
      <c r="C1062" s="27">
        <f>IF($A1062&lt;=Inputs!$B$13,B1062/100,"")</f>
        <v/>
      </c>
      <c r="D1062" s="28">
        <f>IF($A1062&lt;=Inputs!$B$13,C1062*Inputs!$B$7,"")</f>
        <v/>
      </c>
      <c r="E1062" s="29">
        <f>IF($A1062&lt;=Inputs!$B$13,IF(D1062&gt;0,1,0),"")</f>
        <v/>
      </c>
      <c r="F1062" s="26">
        <f>IF($A1062&lt;=Inputs!$B$13,IF(1&lt;=Inputs!$B$8,IF(Inputs!$B$12&gt;0,MAX(MIN(NORM.INV(RAND(),LOOKUP(P1062,Inputs!$J$6:$J$9,Inputs!$G$6:$G$9),LOOKUP(P1062,Inputs!$J$6:$J$9,Inputs!$H$6:$H$9)),Inputs!$B$12),-Inputs!$B$12),NORM.INV(RAND(),LOOKUP(P1062,Inputs!$J$6:$J$9,Inputs!$G$6:$G$9),LOOKUP(P1062,Inputs!$J$6:$J$9,Inputs!$H$6:$H$9))),0),"" )</f>
        <v/>
      </c>
      <c r="G1062" s="26">
        <f>IF($A1062&lt;=Inputs!$B$13,IF(2&lt;=Inputs!$B$8,IF(Inputs!$B$12&gt;0,MAX(MIN(NORM.INV(RAND(),LOOKUP(Q1062,Inputs!$J$6:$J$9,Inputs!$G$6:$G$9),LOOKUP(Q1062,Inputs!$J$6:$J$9,Inputs!$H$6:$H$9)),Inputs!$B$12),-Inputs!$B$12),NORM.INV(RAND(),LOOKUP(Q1062,Inputs!$J$6:$J$9,Inputs!$G$6:$G$9),LOOKUP(Q1062,Inputs!$J$6:$J$9,Inputs!$H$6:$H$9))),0),"" )</f>
        <v/>
      </c>
      <c r="H1062" s="26">
        <f>IF($A1062&lt;=Inputs!$B$13,IF(3&lt;=Inputs!$B$8,IF(Inputs!$B$12&gt;0,MAX(MIN(NORM.INV(RAND(),LOOKUP(R1062,Inputs!$J$6:$J$9,Inputs!$G$6:$G$9),LOOKUP(R1062,Inputs!$J$6:$J$9,Inputs!$H$6:$H$9)),Inputs!$B$12),-Inputs!$B$12),NORM.INV(RAND(),LOOKUP(R1062,Inputs!$J$6:$J$9,Inputs!$G$6:$G$9),LOOKUP(R1062,Inputs!$J$6:$J$9,Inputs!$H$6:$H$9))),0),"" )</f>
        <v/>
      </c>
      <c r="I1062" s="26">
        <f>IF($A1062&lt;=Inputs!$B$13,IF(4&lt;=Inputs!$B$8,IF(Inputs!$B$12&gt;0,MAX(MIN(NORM.INV(RAND(),LOOKUP(S1062,Inputs!$J$6:$J$9,Inputs!$G$6:$G$9),LOOKUP(S1062,Inputs!$J$6:$J$9,Inputs!$H$6:$H$9)),Inputs!$B$12),-Inputs!$B$12),NORM.INV(RAND(),LOOKUP(S1062,Inputs!$J$6:$J$9,Inputs!$G$6:$G$9),LOOKUP(S1062,Inputs!$J$6:$J$9,Inputs!$H$6:$H$9))),0),"" )</f>
        <v/>
      </c>
      <c r="J1062" s="26">
        <f>IF($A1062&lt;=Inputs!$B$13,IF(5&lt;=Inputs!$B$8,IF(Inputs!$B$12&gt;0,MAX(MIN(NORM.INV(RAND(),LOOKUP(T1062,Inputs!$J$6:$J$9,Inputs!$G$6:$G$9),LOOKUP(T1062,Inputs!$J$6:$J$9,Inputs!$H$6:$H$9)),Inputs!$B$12),-Inputs!$B$12),NORM.INV(RAND(),LOOKUP(T1062,Inputs!$J$6:$J$9,Inputs!$G$6:$G$9),LOOKUP(T1062,Inputs!$J$6:$J$9,Inputs!$H$6:$H$9))),0),"" )</f>
        <v/>
      </c>
      <c r="K1062" s="26">
        <f>IF($A1062&lt;=Inputs!$B$13,IF(6&lt;=Inputs!$B$8,IF(Inputs!$B$12&gt;0,MAX(MIN(NORM.INV(RAND(),LOOKUP(U1062,Inputs!$J$6:$J$9,Inputs!$G$6:$G$9),LOOKUP(U1062,Inputs!$J$6:$J$9,Inputs!$H$6:$H$9)),Inputs!$B$12),-Inputs!$B$12),NORM.INV(RAND(),LOOKUP(U1062,Inputs!$J$6:$J$9,Inputs!$G$6:$G$9),LOOKUP(U1062,Inputs!$J$6:$J$9,Inputs!$H$6:$H$9))),0),"" )</f>
        <v/>
      </c>
      <c r="L1062" s="26">
        <f>IF($A1062&lt;=Inputs!$B$13,IF(7&lt;=Inputs!$B$8,IF(Inputs!$B$12&gt;0,MAX(MIN(NORM.INV(RAND(),LOOKUP(V1062,Inputs!$J$6:$J$9,Inputs!$G$6:$G$9),LOOKUP(V1062,Inputs!$J$6:$J$9,Inputs!$H$6:$H$9)),Inputs!$B$12),-Inputs!$B$12),NORM.INV(RAND(),LOOKUP(V1062,Inputs!$J$6:$J$9,Inputs!$G$6:$G$9),LOOKUP(V1062,Inputs!$J$6:$J$9,Inputs!$H$6:$H$9))),0),"" )</f>
        <v/>
      </c>
      <c r="M1062" s="26">
        <f>IF($A1062&lt;=Inputs!$B$13,IF(8&lt;=Inputs!$B$8,IF(Inputs!$B$12&gt;0,MAX(MIN(NORM.INV(RAND(),LOOKUP(W1062,Inputs!$J$6:$J$9,Inputs!$G$6:$G$9),LOOKUP(W1062,Inputs!$J$6:$J$9,Inputs!$H$6:$H$9)),Inputs!$B$12),-Inputs!$B$12),NORM.INV(RAND(),LOOKUP(W1062,Inputs!$J$6:$J$9,Inputs!$G$6:$G$9),LOOKUP(W1062,Inputs!$J$6:$J$9,Inputs!$H$6:$H$9))),0),"" )</f>
        <v/>
      </c>
      <c r="N1062" s="26">
        <f>IF($A1062&lt;=Inputs!$B$13,IF(9&lt;=Inputs!$B$8,IF(Inputs!$B$12&gt;0,MAX(MIN(NORM.INV(RAND(),LOOKUP(X1062,Inputs!$J$6:$J$9,Inputs!$G$6:$G$9),LOOKUP(X1062,Inputs!$J$6:$J$9,Inputs!$H$6:$H$9)),Inputs!$B$12),-Inputs!$B$12),NORM.INV(RAND(),LOOKUP(X1062,Inputs!$J$6:$J$9,Inputs!$G$6:$G$9),LOOKUP(X1062,Inputs!$J$6:$J$9,Inputs!$H$6:$H$9))),0),"" )</f>
        <v/>
      </c>
      <c r="O1062" s="26">
        <f>IF($A1062&lt;=Inputs!$B$13,IF(10&lt;=Inputs!$B$8,IF(Inputs!$B$12&gt;0,MAX(MIN(NORM.INV(RAND(),LOOKUP(Y1062,Inputs!$J$6:$J$9,Inputs!$G$6:$G$9),LOOKUP(Y1062,Inputs!$J$6:$J$9,Inputs!$H$6:$H$9)),Inputs!$B$12),-Inputs!$B$12),NORM.INV(RAND(),LOOKUP(Y1062,Inputs!$J$6:$J$9,Inputs!$G$6:$G$9),LOOKUP(Y1062,Inputs!$J$6:$J$9,Inputs!$H$6:$H$9))),0),"" )</f>
        <v/>
      </c>
      <c r="P1062" s="31">
        <f>IF($A1062&lt;=Inputs!$B$13,RAND(),"")</f>
        <v/>
      </c>
      <c r="Q1062" s="31">
        <f>IF($A1062&lt;=Inputs!$B$13,RAND(),"")</f>
        <v/>
      </c>
      <c r="R1062" s="31">
        <f>IF($A1062&lt;=Inputs!$B$13,RAND(),"")</f>
        <v/>
      </c>
      <c r="S1062" s="31">
        <f>IF($A1062&lt;=Inputs!$B$13,RAND(),"")</f>
        <v/>
      </c>
      <c r="T1062" s="31">
        <f>IF($A1062&lt;=Inputs!$B$13,RAND(),"")</f>
        <v/>
      </c>
      <c r="U1062" s="31">
        <f>IF($A1062&lt;=Inputs!$B$13,RAND(),"")</f>
        <v/>
      </c>
      <c r="V1062" s="31">
        <f>IF($A1062&lt;=Inputs!$B$13,RAND(),"")</f>
        <v/>
      </c>
      <c r="W1062" s="31">
        <f>IF($A1062&lt;=Inputs!$B$13,RAND(),"")</f>
        <v/>
      </c>
      <c r="X1062" s="31">
        <f>IF($A1062&lt;=Inputs!$B$13,RAND(),"")</f>
        <v/>
      </c>
      <c r="Y1062" s="31">
        <f>IF($A1062&lt;=Inputs!$B$13,RAND(),"")</f>
        <v/>
      </c>
    </row>
    <row r="1063">
      <c r="A1063" t="n">
        <v>1058</v>
      </c>
      <c r="B1063" s="26">
        <f>IF($A1063&lt;=Inputs!$B$13,IF(Inputs!$B$8&gt;0,SUM(F1063:O1063)/Inputs!$B$8,0),"")</f>
        <v/>
      </c>
      <c r="C1063" s="27">
        <f>IF($A1063&lt;=Inputs!$B$13,B1063/100,"")</f>
        <v/>
      </c>
      <c r="D1063" s="28">
        <f>IF($A1063&lt;=Inputs!$B$13,C1063*Inputs!$B$7,"")</f>
        <v/>
      </c>
      <c r="E1063" s="29">
        <f>IF($A1063&lt;=Inputs!$B$13,IF(D1063&gt;0,1,0),"")</f>
        <v/>
      </c>
      <c r="F1063" s="26">
        <f>IF($A1063&lt;=Inputs!$B$13,IF(1&lt;=Inputs!$B$8,IF(Inputs!$B$12&gt;0,MAX(MIN(NORM.INV(RAND(),LOOKUP(P1063,Inputs!$J$6:$J$9,Inputs!$G$6:$G$9),LOOKUP(P1063,Inputs!$J$6:$J$9,Inputs!$H$6:$H$9)),Inputs!$B$12),-Inputs!$B$12),NORM.INV(RAND(),LOOKUP(P1063,Inputs!$J$6:$J$9,Inputs!$G$6:$G$9),LOOKUP(P1063,Inputs!$J$6:$J$9,Inputs!$H$6:$H$9))),0),"" )</f>
        <v/>
      </c>
      <c r="G1063" s="26">
        <f>IF($A1063&lt;=Inputs!$B$13,IF(2&lt;=Inputs!$B$8,IF(Inputs!$B$12&gt;0,MAX(MIN(NORM.INV(RAND(),LOOKUP(Q1063,Inputs!$J$6:$J$9,Inputs!$G$6:$G$9),LOOKUP(Q1063,Inputs!$J$6:$J$9,Inputs!$H$6:$H$9)),Inputs!$B$12),-Inputs!$B$12),NORM.INV(RAND(),LOOKUP(Q1063,Inputs!$J$6:$J$9,Inputs!$G$6:$G$9),LOOKUP(Q1063,Inputs!$J$6:$J$9,Inputs!$H$6:$H$9))),0),"" )</f>
        <v/>
      </c>
      <c r="H1063" s="26">
        <f>IF($A1063&lt;=Inputs!$B$13,IF(3&lt;=Inputs!$B$8,IF(Inputs!$B$12&gt;0,MAX(MIN(NORM.INV(RAND(),LOOKUP(R1063,Inputs!$J$6:$J$9,Inputs!$G$6:$G$9),LOOKUP(R1063,Inputs!$J$6:$J$9,Inputs!$H$6:$H$9)),Inputs!$B$12),-Inputs!$B$12),NORM.INV(RAND(),LOOKUP(R1063,Inputs!$J$6:$J$9,Inputs!$G$6:$G$9),LOOKUP(R1063,Inputs!$J$6:$J$9,Inputs!$H$6:$H$9))),0),"" )</f>
        <v/>
      </c>
      <c r="I1063" s="26">
        <f>IF($A1063&lt;=Inputs!$B$13,IF(4&lt;=Inputs!$B$8,IF(Inputs!$B$12&gt;0,MAX(MIN(NORM.INV(RAND(),LOOKUP(S1063,Inputs!$J$6:$J$9,Inputs!$G$6:$G$9),LOOKUP(S1063,Inputs!$J$6:$J$9,Inputs!$H$6:$H$9)),Inputs!$B$12),-Inputs!$B$12),NORM.INV(RAND(),LOOKUP(S1063,Inputs!$J$6:$J$9,Inputs!$G$6:$G$9),LOOKUP(S1063,Inputs!$J$6:$J$9,Inputs!$H$6:$H$9))),0),"" )</f>
        <v/>
      </c>
      <c r="J1063" s="26">
        <f>IF($A1063&lt;=Inputs!$B$13,IF(5&lt;=Inputs!$B$8,IF(Inputs!$B$12&gt;0,MAX(MIN(NORM.INV(RAND(),LOOKUP(T1063,Inputs!$J$6:$J$9,Inputs!$G$6:$G$9),LOOKUP(T1063,Inputs!$J$6:$J$9,Inputs!$H$6:$H$9)),Inputs!$B$12),-Inputs!$B$12),NORM.INV(RAND(),LOOKUP(T1063,Inputs!$J$6:$J$9,Inputs!$G$6:$G$9),LOOKUP(T1063,Inputs!$J$6:$J$9,Inputs!$H$6:$H$9))),0),"" )</f>
        <v/>
      </c>
      <c r="K1063" s="26">
        <f>IF($A1063&lt;=Inputs!$B$13,IF(6&lt;=Inputs!$B$8,IF(Inputs!$B$12&gt;0,MAX(MIN(NORM.INV(RAND(),LOOKUP(U1063,Inputs!$J$6:$J$9,Inputs!$G$6:$G$9),LOOKUP(U1063,Inputs!$J$6:$J$9,Inputs!$H$6:$H$9)),Inputs!$B$12),-Inputs!$B$12),NORM.INV(RAND(),LOOKUP(U1063,Inputs!$J$6:$J$9,Inputs!$G$6:$G$9),LOOKUP(U1063,Inputs!$J$6:$J$9,Inputs!$H$6:$H$9))),0),"" )</f>
        <v/>
      </c>
      <c r="L1063" s="26">
        <f>IF($A1063&lt;=Inputs!$B$13,IF(7&lt;=Inputs!$B$8,IF(Inputs!$B$12&gt;0,MAX(MIN(NORM.INV(RAND(),LOOKUP(V1063,Inputs!$J$6:$J$9,Inputs!$G$6:$G$9),LOOKUP(V1063,Inputs!$J$6:$J$9,Inputs!$H$6:$H$9)),Inputs!$B$12),-Inputs!$B$12),NORM.INV(RAND(),LOOKUP(V1063,Inputs!$J$6:$J$9,Inputs!$G$6:$G$9),LOOKUP(V1063,Inputs!$J$6:$J$9,Inputs!$H$6:$H$9))),0),"" )</f>
        <v/>
      </c>
      <c r="M1063" s="26">
        <f>IF($A1063&lt;=Inputs!$B$13,IF(8&lt;=Inputs!$B$8,IF(Inputs!$B$12&gt;0,MAX(MIN(NORM.INV(RAND(),LOOKUP(W1063,Inputs!$J$6:$J$9,Inputs!$G$6:$G$9),LOOKUP(W1063,Inputs!$J$6:$J$9,Inputs!$H$6:$H$9)),Inputs!$B$12),-Inputs!$B$12),NORM.INV(RAND(),LOOKUP(W1063,Inputs!$J$6:$J$9,Inputs!$G$6:$G$9),LOOKUP(W1063,Inputs!$J$6:$J$9,Inputs!$H$6:$H$9))),0),"" )</f>
        <v/>
      </c>
      <c r="N1063" s="26">
        <f>IF($A1063&lt;=Inputs!$B$13,IF(9&lt;=Inputs!$B$8,IF(Inputs!$B$12&gt;0,MAX(MIN(NORM.INV(RAND(),LOOKUP(X1063,Inputs!$J$6:$J$9,Inputs!$G$6:$G$9),LOOKUP(X1063,Inputs!$J$6:$J$9,Inputs!$H$6:$H$9)),Inputs!$B$12),-Inputs!$B$12),NORM.INV(RAND(),LOOKUP(X1063,Inputs!$J$6:$J$9,Inputs!$G$6:$G$9),LOOKUP(X1063,Inputs!$J$6:$J$9,Inputs!$H$6:$H$9))),0),"" )</f>
        <v/>
      </c>
      <c r="O1063" s="26">
        <f>IF($A1063&lt;=Inputs!$B$13,IF(10&lt;=Inputs!$B$8,IF(Inputs!$B$12&gt;0,MAX(MIN(NORM.INV(RAND(),LOOKUP(Y1063,Inputs!$J$6:$J$9,Inputs!$G$6:$G$9),LOOKUP(Y1063,Inputs!$J$6:$J$9,Inputs!$H$6:$H$9)),Inputs!$B$12),-Inputs!$B$12),NORM.INV(RAND(),LOOKUP(Y1063,Inputs!$J$6:$J$9,Inputs!$G$6:$G$9),LOOKUP(Y1063,Inputs!$J$6:$J$9,Inputs!$H$6:$H$9))),0),"" )</f>
        <v/>
      </c>
      <c r="P1063" s="31">
        <f>IF($A1063&lt;=Inputs!$B$13,RAND(),"")</f>
        <v/>
      </c>
      <c r="Q1063" s="31">
        <f>IF($A1063&lt;=Inputs!$B$13,RAND(),"")</f>
        <v/>
      </c>
      <c r="R1063" s="31">
        <f>IF($A1063&lt;=Inputs!$B$13,RAND(),"")</f>
        <v/>
      </c>
      <c r="S1063" s="31">
        <f>IF($A1063&lt;=Inputs!$B$13,RAND(),"")</f>
        <v/>
      </c>
      <c r="T1063" s="31">
        <f>IF($A1063&lt;=Inputs!$B$13,RAND(),"")</f>
        <v/>
      </c>
      <c r="U1063" s="31">
        <f>IF($A1063&lt;=Inputs!$B$13,RAND(),"")</f>
        <v/>
      </c>
      <c r="V1063" s="31">
        <f>IF($A1063&lt;=Inputs!$B$13,RAND(),"")</f>
        <v/>
      </c>
      <c r="W1063" s="31">
        <f>IF($A1063&lt;=Inputs!$B$13,RAND(),"")</f>
        <v/>
      </c>
      <c r="X1063" s="31">
        <f>IF($A1063&lt;=Inputs!$B$13,RAND(),"")</f>
        <v/>
      </c>
      <c r="Y1063" s="31">
        <f>IF($A1063&lt;=Inputs!$B$13,RAND(),"")</f>
        <v/>
      </c>
    </row>
    <row r="1064">
      <c r="A1064" t="n">
        <v>1059</v>
      </c>
      <c r="B1064" s="26">
        <f>IF($A1064&lt;=Inputs!$B$13,IF(Inputs!$B$8&gt;0,SUM(F1064:O1064)/Inputs!$B$8,0),"")</f>
        <v/>
      </c>
      <c r="C1064" s="27">
        <f>IF($A1064&lt;=Inputs!$B$13,B1064/100,"")</f>
        <v/>
      </c>
      <c r="D1064" s="28">
        <f>IF($A1064&lt;=Inputs!$B$13,C1064*Inputs!$B$7,"")</f>
        <v/>
      </c>
      <c r="E1064" s="29">
        <f>IF($A1064&lt;=Inputs!$B$13,IF(D1064&gt;0,1,0),"")</f>
        <v/>
      </c>
      <c r="F1064" s="26">
        <f>IF($A1064&lt;=Inputs!$B$13,IF(1&lt;=Inputs!$B$8,IF(Inputs!$B$12&gt;0,MAX(MIN(NORM.INV(RAND(),LOOKUP(P1064,Inputs!$J$6:$J$9,Inputs!$G$6:$G$9),LOOKUP(P1064,Inputs!$J$6:$J$9,Inputs!$H$6:$H$9)),Inputs!$B$12),-Inputs!$B$12),NORM.INV(RAND(),LOOKUP(P1064,Inputs!$J$6:$J$9,Inputs!$G$6:$G$9),LOOKUP(P1064,Inputs!$J$6:$J$9,Inputs!$H$6:$H$9))),0),"" )</f>
        <v/>
      </c>
      <c r="G1064" s="26">
        <f>IF($A1064&lt;=Inputs!$B$13,IF(2&lt;=Inputs!$B$8,IF(Inputs!$B$12&gt;0,MAX(MIN(NORM.INV(RAND(),LOOKUP(Q1064,Inputs!$J$6:$J$9,Inputs!$G$6:$G$9),LOOKUP(Q1064,Inputs!$J$6:$J$9,Inputs!$H$6:$H$9)),Inputs!$B$12),-Inputs!$B$12),NORM.INV(RAND(),LOOKUP(Q1064,Inputs!$J$6:$J$9,Inputs!$G$6:$G$9),LOOKUP(Q1064,Inputs!$J$6:$J$9,Inputs!$H$6:$H$9))),0),"" )</f>
        <v/>
      </c>
      <c r="H1064" s="26">
        <f>IF($A1064&lt;=Inputs!$B$13,IF(3&lt;=Inputs!$B$8,IF(Inputs!$B$12&gt;0,MAX(MIN(NORM.INV(RAND(),LOOKUP(R1064,Inputs!$J$6:$J$9,Inputs!$G$6:$G$9),LOOKUP(R1064,Inputs!$J$6:$J$9,Inputs!$H$6:$H$9)),Inputs!$B$12),-Inputs!$B$12),NORM.INV(RAND(),LOOKUP(R1064,Inputs!$J$6:$J$9,Inputs!$G$6:$G$9),LOOKUP(R1064,Inputs!$J$6:$J$9,Inputs!$H$6:$H$9))),0),"" )</f>
        <v/>
      </c>
      <c r="I1064" s="26">
        <f>IF($A1064&lt;=Inputs!$B$13,IF(4&lt;=Inputs!$B$8,IF(Inputs!$B$12&gt;0,MAX(MIN(NORM.INV(RAND(),LOOKUP(S1064,Inputs!$J$6:$J$9,Inputs!$G$6:$G$9),LOOKUP(S1064,Inputs!$J$6:$J$9,Inputs!$H$6:$H$9)),Inputs!$B$12),-Inputs!$B$12),NORM.INV(RAND(),LOOKUP(S1064,Inputs!$J$6:$J$9,Inputs!$G$6:$G$9),LOOKUP(S1064,Inputs!$J$6:$J$9,Inputs!$H$6:$H$9))),0),"" )</f>
        <v/>
      </c>
      <c r="J1064" s="26">
        <f>IF($A1064&lt;=Inputs!$B$13,IF(5&lt;=Inputs!$B$8,IF(Inputs!$B$12&gt;0,MAX(MIN(NORM.INV(RAND(),LOOKUP(T1064,Inputs!$J$6:$J$9,Inputs!$G$6:$G$9),LOOKUP(T1064,Inputs!$J$6:$J$9,Inputs!$H$6:$H$9)),Inputs!$B$12),-Inputs!$B$12),NORM.INV(RAND(),LOOKUP(T1064,Inputs!$J$6:$J$9,Inputs!$G$6:$G$9),LOOKUP(T1064,Inputs!$J$6:$J$9,Inputs!$H$6:$H$9))),0),"" )</f>
        <v/>
      </c>
      <c r="K1064" s="26">
        <f>IF($A1064&lt;=Inputs!$B$13,IF(6&lt;=Inputs!$B$8,IF(Inputs!$B$12&gt;0,MAX(MIN(NORM.INV(RAND(),LOOKUP(U1064,Inputs!$J$6:$J$9,Inputs!$G$6:$G$9),LOOKUP(U1064,Inputs!$J$6:$J$9,Inputs!$H$6:$H$9)),Inputs!$B$12),-Inputs!$B$12),NORM.INV(RAND(),LOOKUP(U1064,Inputs!$J$6:$J$9,Inputs!$G$6:$G$9),LOOKUP(U1064,Inputs!$J$6:$J$9,Inputs!$H$6:$H$9))),0),"" )</f>
        <v/>
      </c>
      <c r="L1064" s="26">
        <f>IF($A1064&lt;=Inputs!$B$13,IF(7&lt;=Inputs!$B$8,IF(Inputs!$B$12&gt;0,MAX(MIN(NORM.INV(RAND(),LOOKUP(V1064,Inputs!$J$6:$J$9,Inputs!$G$6:$G$9),LOOKUP(V1064,Inputs!$J$6:$J$9,Inputs!$H$6:$H$9)),Inputs!$B$12),-Inputs!$B$12),NORM.INV(RAND(),LOOKUP(V1064,Inputs!$J$6:$J$9,Inputs!$G$6:$G$9),LOOKUP(V1064,Inputs!$J$6:$J$9,Inputs!$H$6:$H$9))),0),"" )</f>
        <v/>
      </c>
      <c r="M1064" s="26">
        <f>IF($A1064&lt;=Inputs!$B$13,IF(8&lt;=Inputs!$B$8,IF(Inputs!$B$12&gt;0,MAX(MIN(NORM.INV(RAND(),LOOKUP(W1064,Inputs!$J$6:$J$9,Inputs!$G$6:$G$9),LOOKUP(W1064,Inputs!$J$6:$J$9,Inputs!$H$6:$H$9)),Inputs!$B$12),-Inputs!$B$12),NORM.INV(RAND(),LOOKUP(W1064,Inputs!$J$6:$J$9,Inputs!$G$6:$G$9),LOOKUP(W1064,Inputs!$J$6:$J$9,Inputs!$H$6:$H$9))),0),"" )</f>
        <v/>
      </c>
      <c r="N1064" s="26">
        <f>IF($A1064&lt;=Inputs!$B$13,IF(9&lt;=Inputs!$B$8,IF(Inputs!$B$12&gt;0,MAX(MIN(NORM.INV(RAND(),LOOKUP(X1064,Inputs!$J$6:$J$9,Inputs!$G$6:$G$9),LOOKUP(X1064,Inputs!$J$6:$J$9,Inputs!$H$6:$H$9)),Inputs!$B$12),-Inputs!$B$12),NORM.INV(RAND(),LOOKUP(X1064,Inputs!$J$6:$J$9,Inputs!$G$6:$G$9),LOOKUP(X1064,Inputs!$J$6:$J$9,Inputs!$H$6:$H$9))),0),"" )</f>
        <v/>
      </c>
      <c r="O1064" s="26">
        <f>IF($A1064&lt;=Inputs!$B$13,IF(10&lt;=Inputs!$B$8,IF(Inputs!$B$12&gt;0,MAX(MIN(NORM.INV(RAND(),LOOKUP(Y1064,Inputs!$J$6:$J$9,Inputs!$G$6:$G$9),LOOKUP(Y1064,Inputs!$J$6:$J$9,Inputs!$H$6:$H$9)),Inputs!$B$12),-Inputs!$B$12),NORM.INV(RAND(),LOOKUP(Y1064,Inputs!$J$6:$J$9,Inputs!$G$6:$G$9),LOOKUP(Y1064,Inputs!$J$6:$J$9,Inputs!$H$6:$H$9))),0),"" )</f>
        <v/>
      </c>
      <c r="P1064" s="31">
        <f>IF($A1064&lt;=Inputs!$B$13,RAND(),"")</f>
        <v/>
      </c>
      <c r="Q1064" s="31">
        <f>IF($A1064&lt;=Inputs!$B$13,RAND(),"")</f>
        <v/>
      </c>
      <c r="R1064" s="31">
        <f>IF($A1064&lt;=Inputs!$B$13,RAND(),"")</f>
        <v/>
      </c>
      <c r="S1064" s="31">
        <f>IF($A1064&lt;=Inputs!$B$13,RAND(),"")</f>
        <v/>
      </c>
      <c r="T1064" s="31">
        <f>IF($A1064&lt;=Inputs!$B$13,RAND(),"")</f>
        <v/>
      </c>
      <c r="U1064" s="31">
        <f>IF($A1064&lt;=Inputs!$B$13,RAND(),"")</f>
        <v/>
      </c>
      <c r="V1064" s="31">
        <f>IF($A1064&lt;=Inputs!$B$13,RAND(),"")</f>
        <v/>
      </c>
      <c r="W1064" s="31">
        <f>IF($A1064&lt;=Inputs!$B$13,RAND(),"")</f>
        <v/>
      </c>
      <c r="X1064" s="31">
        <f>IF($A1064&lt;=Inputs!$B$13,RAND(),"")</f>
        <v/>
      </c>
      <c r="Y1064" s="31">
        <f>IF($A1064&lt;=Inputs!$B$13,RAND(),"")</f>
        <v/>
      </c>
    </row>
    <row r="1065">
      <c r="A1065" t="n">
        <v>1060</v>
      </c>
      <c r="B1065" s="26">
        <f>IF($A1065&lt;=Inputs!$B$13,IF(Inputs!$B$8&gt;0,SUM(F1065:O1065)/Inputs!$B$8,0),"")</f>
        <v/>
      </c>
      <c r="C1065" s="27">
        <f>IF($A1065&lt;=Inputs!$B$13,B1065/100,"")</f>
        <v/>
      </c>
      <c r="D1065" s="28">
        <f>IF($A1065&lt;=Inputs!$B$13,C1065*Inputs!$B$7,"")</f>
        <v/>
      </c>
      <c r="E1065" s="29">
        <f>IF($A1065&lt;=Inputs!$B$13,IF(D1065&gt;0,1,0),"")</f>
        <v/>
      </c>
      <c r="F1065" s="26">
        <f>IF($A1065&lt;=Inputs!$B$13,IF(1&lt;=Inputs!$B$8,IF(Inputs!$B$12&gt;0,MAX(MIN(NORM.INV(RAND(),LOOKUP(P1065,Inputs!$J$6:$J$9,Inputs!$G$6:$G$9),LOOKUP(P1065,Inputs!$J$6:$J$9,Inputs!$H$6:$H$9)),Inputs!$B$12),-Inputs!$B$12),NORM.INV(RAND(),LOOKUP(P1065,Inputs!$J$6:$J$9,Inputs!$G$6:$G$9),LOOKUP(P1065,Inputs!$J$6:$J$9,Inputs!$H$6:$H$9))),0),"" )</f>
        <v/>
      </c>
      <c r="G1065" s="26">
        <f>IF($A1065&lt;=Inputs!$B$13,IF(2&lt;=Inputs!$B$8,IF(Inputs!$B$12&gt;0,MAX(MIN(NORM.INV(RAND(),LOOKUP(Q1065,Inputs!$J$6:$J$9,Inputs!$G$6:$G$9),LOOKUP(Q1065,Inputs!$J$6:$J$9,Inputs!$H$6:$H$9)),Inputs!$B$12),-Inputs!$B$12),NORM.INV(RAND(),LOOKUP(Q1065,Inputs!$J$6:$J$9,Inputs!$G$6:$G$9),LOOKUP(Q1065,Inputs!$J$6:$J$9,Inputs!$H$6:$H$9))),0),"" )</f>
        <v/>
      </c>
      <c r="H1065" s="26">
        <f>IF($A1065&lt;=Inputs!$B$13,IF(3&lt;=Inputs!$B$8,IF(Inputs!$B$12&gt;0,MAX(MIN(NORM.INV(RAND(),LOOKUP(R1065,Inputs!$J$6:$J$9,Inputs!$G$6:$G$9),LOOKUP(R1065,Inputs!$J$6:$J$9,Inputs!$H$6:$H$9)),Inputs!$B$12),-Inputs!$B$12),NORM.INV(RAND(),LOOKUP(R1065,Inputs!$J$6:$J$9,Inputs!$G$6:$G$9),LOOKUP(R1065,Inputs!$J$6:$J$9,Inputs!$H$6:$H$9))),0),"" )</f>
        <v/>
      </c>
      <c r="I1065" s="26">
        <f>IF($A1065&lt;=Inputs!$B$13,IF(4&lt;=Inputs!$B$8,IF(Inputs!$B$12&gt;0,MAX(MIN(NORM.INV(RAND(),LOOKUP(S1065,Inputs!$J$6:$J$9,Inputs!$G$6:$G$9),LOOKUP(S1065,Inputs!$J$6:$J$9,Inputs!$H$6:$H$9)),Inputs!$B$12),-Inputs!$B$12),NORM.INV(RAND(),LOOKUP(S1065,Inputs!$J$6:$J$9,Inputs!$G$6:$G$9),LOOKUP(S1065,Inputs!$J$6:$J$9,Inputs!$H$6:$H$9))),0),"" )</f>
        <v/>
      </c>
      <c r="J1065" s="26">
        <f>IF($A1065&lt;=Inputs!$B$13,IF(5&lt;=Inputs!$B$8,IF(Inputs!$B$12&gt;0,MAX(MIN(NORM.INV(RAND(),LOOKUP(T1065,Inputs!$J$6:$J$9,Inputs!$G$6:$G$9),LOOKUP(T1065,Inputs!$J$6:$J$9,Inputs!$H$6:$H$9)),Inputs!$B$12),-Inputs!$B$12),NORM.INV(RAND(),LOOKUP(T1065,Inputs!$J$6:$J$9,Inputs!$G$6:$G$9),LOOKUP(T1065,Inputs!$J$6:$J$9,Inputs!$H$6:$H$9))),0),"" )</f>
        <v/>
      </c>
      <c r="K1065" s="26">
        <f>IF($A1065&lt;=Inputs!$B$13,IF(6&lt;=Inputs!$B$8,IF(Inputs!$B$12&gt;0,MAX(MIN(NORM.INV(RAND(),LOOKUP(U1065,Inputs!$J$6:$J$9,Inputs!$G$6:$G$9),LOOKUP(U1065,Inputs!$J$6:$J$9,Inputs!$H$6:$H$9)),Inputs!$B$12),-Inputs!$B$12),NORM.INV(RAND(),LOOKUP(U1065,Inputs!$J$6:$J$9,Inputs!$G$6:$G$9),LOOKUP(U1065,Inputs!$J$6:$J$9,Inputs!$H$6:$H$9))),0),"" )</f>
        <v/>
      </c>
      <c r="L1065" s="26">
        <f>IF($A1065&lt;=Inputs!$B$13,IF(7&lt;=Inputs!$B$8,IF(Inputs!$B$12&gt;0,MAX(MIN(NORM.INV(RAND(),LOOKUP(V1065,Inputs!$J$6:$J$9,Inputs!$G$6:$G$9),LOOKUP(V1065,Inputs!$J$6:$J$9,Inputs!$H$6:$H$9)),Inputs!$B$12),-Inputs!$B$12),NORM.INV(RAND(),LOOKUP(V1065,Inputs!$J$6:$J$9,Inputs!$G$6:$G$9),LOOKUP(V1065,Inputs!$J$6:$J$9,Inputs!$H$6:$H$9))),0),"" )</f>
        <v/>
      </c>
      <c r="M1065" s="26">
        <f>IF($A1065&lt;=Inputs!$B$13,IF(8&lt;=Inputs!$B$8,IF(Inputs!$B$12&gt;0,MAX(MIN(NORM.INV(RAND(),LOOKUP(W1065,Inputs!$J$6:$J$9,Inputs!$G$6:$G$9),LOOKUP(W1065,Inputs!$J$6:$J$9,Inputs!$H$6:$H$9)),Inputs!$B$12),-Inputs!$B$12),NORM.INV(RAND(),LOOKUP(W1065,Inputs!$J$6:$J$9,Inputs!$G$6:$G$9),LOOKUP(W1065,Inputs!$J$6:$J$9,Inputs!$H$6:$H$9))),0),"" )</f>
        <v/>
      </c>
      <c r="N1065" s="26">
        <f>IF($A1065&lt;=Inputs!$B$13,IF(9&lt;=Inputs!$B$8,IF(Inputs!$B$12&gt;0,MAX(MIN(NORM.INV(RAND(),LOOKUP(X1065,Inputs!$J$6:$J$9,Inputs!$G$6:$G$9),LOOKUP(X1065,Inputs!$J$6:$J$9,Inputs!$H$6:$H$9)),Inputs!$B$12),-Inputs!$B$12),NORM.INV(RAND(),LOOKUP(X1065,Inputs!$J$6:$J$9,Inputs!$G$6:$G$9),LOOKUP(X1065,Inputs!$J$6:$J$9,Inputs!$H$6:$H$9))),0),"" )</f>
        <v/>
      </c>
      <c r="O1065" s="26">
        <f>IF($A1065&lt;=Inputs!$B$13,IF(10&lt;=Inputs!$B$8,IF(Inputs!$B$12&gt;0,MAX(MIN(NORM.INV(RAND(),LOOKUP(Y1065,Inputs!$J$6:$J$9,Inputs!$G$6:$G$9),LOOKUP(Y1065,Inputs!$J$6:$J$9,Inputs!$H$6:$H$9)),Inputs!$B$12),-Inputs!$B$12),NORM.INV(RAND(),LOOKUP(Y1065,Inputs!$J$6:$J$9,Inputs!$G$6:$G$9),LOOKUP(Y1065,Inputs!$J$6:$J$9,Inputs!$H$6:$H$9))),0),"" )</f>
        <v/>
      </c>
      <c r="P1065" s="31">
        <f>IF($A1065&lt;=Inputs!$B$13,RAND(),"")</f>
        <v/>
      </c>
      <c r="Q1065" s="31">
        <f>IF($A1065&lt;=Inputs!$B$13,RAND(),"")</f>
        <v/>
      </c>
      <c r="R1065" s="31">
        <f>IF($A1065&lt;=Inputs!$B$13,RAND(),"")</f>
        <v/>
      </c>
      <c r="S1065" s="31">
        <f>IF($A1065&lt;=Inputs!$B$13,RAND(),"")</f>
        <v/>
      </c>
      <c r="T1065" s="31">
        <f>IF($A1065&lt;=Inputs!$B$13,RAND(),"")</f>
        <v/>
      </c>
      <c r="U1065" s="31">
        <f>IF($A1065&lt;=Inputs!$B$13,RAND(),"")</f>
        <v/>
      </c>
      <c r="V1065" s="31">
        <f>IF($A1065&lt;=Inputs!$B$13,RAND(),"")</f>
        <v/>
      </c>
      <c r="W1065" s="31">
        <f>IF($A1065&lt;=Inputs!$B$13,RAND(),"")</f>
        <v/>
      </c>
      <c r="X1065" s="31">
        <f>IF($A1065&lt;=Inputs!$B$13,RAND(),"")</f>
        <v/>
      </c>
      <c r="Y1065" s="31">
        <f>IF($A1065&lt;=Inputs!$B$13,RAND(),"")</f>
        <v/>
      </c>
    </row>
    <row r="1066">
      <c r="A1066" t="n">
        <v>1061</v>
      </c>
      <c r="B1066" s="26">
        <f>IF($A1066&lt;=Inputs!$B$13,IF(Inputs!$B$8&gt;0,SUM(F1066:O1066)/Inputs!$B$8,0),"")</f>
        <v/>
      </c>
      <c r="C1066" s="27">
        <f>IF($A1066&lt;=Inputs!$B$13,B1066/100,"")</f>
        <v/>
      </c>
      <c r="D1066" s="28">
        <f>IF($A1066&lt;=Inputs!$B$13,C1066*Inputs!$B$7,"")</f>
        <v/>
      </c>
      <c r="E1066" s="29">
        <f>IF($A1066&lt;=Inputs!$B$13,IF(D1066&gt;0,1,0),"")</f>
        <v/>
      </c>
      <c r="F1066" s="26">
        <f>IF($A1066&lt;=Inputs!$B$13,IF(1&lt;=Inputs!$B$8,IF(Inputs!$B$12&gt;0,MAX(MIN(NORM.INV(RAND(),LOOKUP(P1066,Inputs!$J$6:$J$9,Inputs!$G$6:$G$9),LOOKUP(P1066,Inputs!$J$6:$J$9,Inputs!$H$6:$H$9)),Inputs!$B$12),-Inputs!$B$12),NORM.INV(RAND(),LOOKUP(P1066,Inputs!$J$6:$J$9,Inputs!$G$6:$G$9),LOOKUP(P1066,Inputs!$J$6:$J$9,Inputs!$H$6:$H$9))),0),"" )</f>
        <v/>
      </c>
      <c r="G1066" s="26">
        <f>IF($A1066&lt;=Inputs!$B$13,IF(2&lt;=Inputs!$B$8,IF(Inputs!$B$12&gt;0,MAX(MIN(NORM.INV(RAND(),LOOKUP(Q1066,Inputs!$J$6:$J$9,Inputs!$G$6:$G$9),LOOKUP(Q1066,Inputs!$J$6:$J$9,Inputs!$H$6:$H$9)),Inputs!$B$12),-Inputs!$B$12),NORM.INV(RAND(),LOOKUP(Q1066,Inputs!$J$6:$J$9,Inputs!$G$6:$G$9),LOOKUP(Q1066,Inputs!$J$6:$J$9,Inputs!$H$6:$H$9))),0),"" )</f>
        <v/>
      </c>
      <c r="H1066" s="26">
        <f>IF($A1066&lt;=Inputs!$B$13,IF(3&lt;=Inputs!$B$8,IF(Inputs!$B$12&gt;0,MAX(MIN(NORM.INV(RAND(),LOOKUP(R1066,Inputs!$J$6:$J$9,Inputs!$G$6:$G$9),LOOKUP(R1066,Inputs!$J$6:$J$9,Inputs!$H$6:$H$9)),Inputs!$B$12),-Inputs!$B$12),NORM.INV(RAND(),LOOKUP(R1066,Inputs!$J$6:$J$9,Inputs!$G$6:$G$9),LOOKUP(R1066,Inputs!$J$6:$J$9,Inputs!$H$6:$H$9))),0),"" )</f>
        <v/>
      </c>
      <c r="I1066" s="26">
        <f>IF($A1066&lt;=Inputs!$B$13,IF(4&lt;=Inputs!$B$8,IF(Inputs!$B$12&gt;0,MAX(MIN(NORM.INV(RAND(),LOOKUP(S1066,Inputs!$J$6:$J$9,Inputs!$G$6:$G$9),LOOKUP(S1066,Inputs!$J$6:$J$9,Inputs!$H$6:$H$9)),Inputs!$B$12),-Inputs!$B$12),NORM.INV(RAND(),LOOKUP(S1066,Inputs!$J$6:$J$9,Inputs!$G$6:$G$9),LOOKUP(S1066,Inputs!$J$6:$J$9,Inputs!$H$6:$H$9))),0),"" )</f>
        <v/>
      </c>
      <c r="J1066" s="26">
        <f>IF($A1066&lt;=Inputs!$B$13,IF(5&lt;=Inputs!$B$8,IF(Inputs!$B$12&gt;0,MAX(MIN(NORM.INV(RAND(),LOOKUP(T1066,Inputs!$J$6:$J$9,Inputs!$G$6:$G$9),LOOKUP(T1066,Inputs!$J$6:$J$9,Inputs!$H$6:$H$9)),Inputs!$B$12),-Inputs!$B$12),NORM.INV(RAND(),LOOKUP(T1066,Inputs!$J$6:$J$9,Inputs!$G$6:$G$9),LOOKUP(T1066,Inputs!$J$6:$J$9,Inputs!$H$6:$H$9))),0),"" )</f>
        <v/>
      </c>
      <c r="K1066" s="26">
        <f>IF($A1066&lt;=Inputs!$B$13,IF(6&lt;=Inputs!$B$8,IF(Inputs!$B$12&gt;0,MAX(MIN(NORM.INV(RAND(),LOOKUP(U1066,Inputs!$J$6:$J$9,Inputs!$G$6:$G$9),LOOKUP(U1066,Inputs!$J$6:$J$9,Inputs!$H$6:$H$9)),Inputs!$B$12),-Inputs!$B$12),NORM.INV(RAND(),LOOKUP(U1066,Inputs!$J$6:$J$9,Inputs!$G$6:$G$9),LOOKUP(U1066,Inputs!$J$6:$J$9,Inputs!$H$6:$H$9))),0),"" )</f>
        <v/>
      </c>
      <c r="L1066" s="26">
        <f>IF($A1066&lt;=Inputs!$B$13,IF(7&lt;=Inputs!$B$8,IF(Inputs!$B$12&gt;0,MAX(MIN(NORM.INV(RAND(),LOOKUP(V1066,Inputs!$J$6:$J$9,Inputs!$G$6:$G$9),LOOKUP(V1066,Inputs!$J$6:$J$9,Inputs!$H$6:$H$9)),Inputs!$B$12),-Inputs!$B$12),NORM.INV(RAND(),LOOKUP(V1066,Inputs!$J$6:$J$9,Inputs!$G$6:$G$9),LOOKUP(V1066,Inputs!$J$6:$J$9,Inputs!$H$6:$H$9))),0),"" )</f>
        <v/>
      </c>
      <c r="M1066" s="26">
        <f>IF($A1066&lt;=Inputs!$B$13,IF(8&lt;=Inputs!$B$8,IF(Inputs!$B$12&gt;0,MAX(MIN(NORM.INV(RAND(),LOOKUP(W1066,Inputs!$J$6:$J$9,Inputs!$G$6:$G$9),LOOKUP(W1066,Inputs!$J$6:$J$9,Inputs!$H$6:$H$9)),Inputs!$B$12),-Inputs!$B$12),NORM.INV(RAND(),LOOKUP(W1066,Inputs!$J$6:$J$9,Inputs!$G$6:$G$9),LOOKUP(W1066,Inputs!$J$6:$J$9,Inputs!$H$6:$H$9))),0),"" )</f>
        <v/>
      </c>
      <c r="N1066" s="26">
        <f>IF($A1066&lt;=Inputs!$B$13,IF(9&lt;=Inputs!$B$8,IF(Inputs!$B$12&gt;0,MAX(MIN(NORM.INV(RAND(),LOOKUP(X1066,Inputs!$J$6:$J$9,Inputs!$G$6:$G$9),LOOKUP(X1066,Inputs!$J$6:$J$9,Inputs!$H$6:$H$9)),Inputs!$B$12),-Inputs!$B$12),NORM.INV(RAND(),LOOKUP(X1066,Inputs!$J$6:$J$9,Inputs!$G$6:$G$9),LOOKUP(X1066,Inputs!$J$6:$J$9,Inputs!$H$6:$H$9))),0),"" )</f>
        <v/>
      </c>
      <c r="O1066" s="26">
        <f>IF($A1066&lt;=Inputs!$B$13,IF(10&lt;=Inputs!$B$8,IF(Inputs!$B$12&gt;0,MAX(MIN(NORM.INV(RAND(),LOOKUP(Y1066,Inputs!$J$6:$J$9,Inputs!$G$6:$G$9),LOOKUP(Y1066,Inputs!$J$6:$J$9,Inputs!$H$6:$H$9)),Inputs!$B$12),-Inputs!$B$12),NORM.INV(RAND(),LOOKUP(Y1066,Inputs!$J$6:$J$9,Inputs!$G$6:$G$9),LOOKUP(Y1066,Inputs!$J$6:$J$9,Inputs!$H$6:$H$9))),0),"" )</f>
        <v/>
      </c>
      <c r="P1066" s="31">
        <f>IF($A1066&lt;=Inputs!$B$13,RAND(),"")</f>
        <v/>
      </c>
      <c r="Q1066" s="31">
        <f>IF($A1066&lt;=Inputs!$B$13,RAND(),"")</f>
        <v/>
      </c>
      <c r="R1066" s="31">
        <f>IF($A1066&lt;=Inputs!$B$13,RAND(),"")</f>
        <v/>
      </c>
      <c r="S1066" s="31">
        <f>IF($A1066&lt;=Inputs!$B$13,RAND(),"")</f>
        <v/>
      </c>
      <c r="T1066" s="31">
        <f>IF($A1066&lt;=Inputs!$B$13,RAND(),"")</f>
        <v/>
      </c>
      <c r="U1066" s="31">
        <f>IF($A1066&lt;=Inputs!$B$13,RAND(),"")</f>
        <v/>
      </c>
      <c r="V1066" s="31">
        <f>IF($A1066&lt;=Inputs!$B$13,RAND(),"")</f>
        <v/>
      </c>
      <c r="W1066" s="31">
        <f>IF($A1066&lt;=Inputs!$B$13,RAND(),"")</f>
        <v/>
      </c>
      <c r="X1066" s="31">
        <f>IF($A1066&lt;=Inputs!$B$13,RAND(),"")</f>
        <v/>
      </c>
      <c r="Y1066" s="31">
        <f>IF($A1066&lt;=Inputs!$B$13,RAND(),"")</f>
        <v/>
      </c>
    </row>
    <row r="1067">
      <c r="A1067" t="n">
        <v>1062</v>
      </c>
      <c r="B1067" s="26">
        <f>IF($A1067&lt;=Inputs!$B$13,IF(Inputs!$B$8&gt;0,SUM(F1067:O1067)/Inputs!$B$8,0),"")</f>
        <v/>
      </c>
      <c r="C1067" s="27">
        <f>IF($A1067&lt;=Inputs!$B$13,B1067/100,"")</f>
        <v/>
      </c>
      <c r="D1067" s="28">
        <f>IF($A1067&lt;=Inputs!$B$13,C1067*Inputs!$B$7,"")</f>
        <v/>
      </c>
      <c r="E1067" s="29">
        <f>IF($A1067&lt;=Inputs!$B$13,IF(D1067&gt;0,1,0),"")</f>
        <v/>
      </c>
      <c r="F1067" s="26">
        <f>IF($A1067&lt;=Inputs!$B$13,IF(1&lt;=Inputs!$B$8,IF(Inputs!$B$12&gt;0,MAX(MIN(NORM.INV(RAND(),LOOKUP(P1067,Inputs!$J$6:$J$9,Inputs!$G$6:$G$9),LOOKUP(P1067,Inputs!$J$6:$J$9,Inputs!$H$6:$H$9)),Inputs!$B$12),-Inputs!$B$12),NORM.INV(RAND(),LOOKUP(P1067,Inputs!$J$6:$J$9,Inputs!$G$6:$G$9),LOOKUP(P1067,Inputs!$J$6:$J$9,Inputs!$H$6:$H$9))),0),"" )</f>
        <v/>
      </c>
      <c r="G1067" s="26">
        <f>IF($A1067&lt;=Inputs!$B$13,IF(2&lt;=Inputs!$B$8,IF(Inputs!$B$12&gt;0,MAX(MIN(NORM.INV(RAND(),LOOKUP(Q1067,Inputs!$J$6:$J$9,Inputs!$G$6:$G$9),LOOKUP(Q1067,Inputs!$J$6:$J$9,Inputs!$H$6:$H$9)),Inputs!$B$12),-Inputs!$B$12),NORM.INV(RAND(),LOOKUP(Q1067,Inputs!$J$6:$J$9,Inputs!$G$6:$G$9),LOOKUP(Q1067,Inputs!$J$6:$J$9,Inputs!$H$6:$H$9))),0),"" )</f>
        <v/>
      </c>
      <c r="H1067" s="26">
        <f>IF($A1067&lt;=Inputs!$B$13,IF(3&lt;=Inputs!$B$8,IF(Inputs!$B$12&gt;0,MAX(MIN(NORM.INV(RAND(),LOOKUP(R1067,Inputs!$J$6:$J$9,Inputs!$G$6:$G$9),LOOKUP(R1067,Inputs!$J$6:$J$9,Inputs!$H$6:$H$9)),Inputs!$B$12),-Inputs!$B$12),NORM.INV(RAND(),LOOKUP(R1067,Inputs!$J$6:$J$9,Inputs!$G$6:$G$9),LOOKUP(R1067,Inputs!$J$6:$J$9,Inputs!$H$6:$H$9))),0),"" )</f>
        <v/>
      </c>
      <c r="I1067" s="26">
        <f>IF($A1067&lt;=Inputs!$B$13,IF(4&lt;=Inputs!$B$8,IF(Inputs!$B$12&gt;0,MAX(MIN(NORM.INV(RAND(),LOOKUP(S1067,Inputs!$J$6:$J$9,Inputs!$G$6:$G$9),LOOKUP(S1067,Inputs!$J$6:$J$9,Inputs!$H$6:$H$9)),Inputs!$B$12),-Inputs!$B$12),NORM.INV(RAND(),LOOKUP(S1067,Inputs!$J$6:$J$9,Inputs!$G$6:$G$9),LOOKUP(S1067,Inputs!$J$6:$J$9,Inputs!$H$6:$H$9))),0),"" )</f>
        <v/>
      </c>
      <c r="J1067" s="26">
        <f>IF($A1067&lt;=Inputs!$B$13,IF(5&lt;=Inputs!$B$8,IF(Inputs!$B$12&gt;0,MAX(MIN(NORM.INV(RAND(),LOOKUP(T1067,Inputs!$J$6:$J$9,Inputs!$G$6:$G$9),LOOKUP(T1067,Inputs!$J$6:$J$9,Inputs!$H$6:$H$9)),Inputs!$B$12),-Inputs!$B$12),NORM.INV(RAND(),LOOKUP(T1067,Inputs!$J$6:$J$9,Inputs!$G$6:$G$9),LOOKUP(T1067,Inputs!$J$6:$J$9,Inputs!$H$6:$H$9))),0),"" )</f>
        <v/>
      </c>
      <c r="K1067" s="26">
        <f>IF($A1067&lt;=Inputs!$B$13,IF(6&lt;=Inputs!$B$8,IF(Inputs!$B$12&gt;0,MAX(MIN(NORM.INV(RAND(),LOOKUP(U1067,Inputs!$J$6:$J$9,Inputs!$G$6:$G$9),LOOKUP(U1067,Inputs!$J$6:$J$9,Inputs!$H$6:$H$9)),Inputs!$B$12),-Inputs!$B$12),NORM.INV(RAND(),LOOKUP(U1067,Inputs!$J$6:$J$9,Inputs!$G$6:$G$9),LOOKUP(U1067,Inputs!$J$6:$J$9,Inputs!$H$6:$H$9))),0),"" )</f>
        <v/>
      </c>
      <c r="L1067" s="26">
        <f>IF($A1067&lt;=Inputs!$B$13,IF(7&lt;=Inputs!$B$8,IF(Inputs!$B$12&gt;0,MAX(MIN(NORM.INV(RAND(),LOOKUP(V1067,Inputs!$J$6:$J$9,Inputs!$G$6:$G$9),LOOKUP(V1067,Inputs!$J$6:$J$9,Inputs!$H$6:$H$9)),Inputs!$B$12),-Inputs!$B$12),NORM.INV(RAND(),LOOKUP(V1067,Inputs!$J$6:$J$9,Inputs!$G$6:$G$9),LOOKUP(V1067,Inputs!$J$6:$J$9,Inputs!$H$6:$H$9))),0),"" )</f>
        <v/>
      </c>
      <c r="M1067" s="26">
        <f>IF($A1067&lt;=Inputs!$B$13,IF(8&lt;=Inputs!$B$8,IF(Inputs!$B$12&gt;0,MAX(MIN(NORM.INV(RAND(),LOOKUP(W1067,Inputs!$J$6:$J$9,Inputs!$G$6:$G$9),LOOKUP(W1067,Inputs!$J$6:$J$9,Inputs!$H$6:$H$9)),Inputs!$B$12),-Inputs!$B$12),NORM.INV(RAND(),LOOKUP(W1067,Inputs!$J$6:$J$9,Inputs!$G$6:$G$9),LOOKUP(W1067,Inputs!$J$6:$J$9,Inputs!$H$6:$H$9))),0),"" )</f>
        <v/>
      </c>
      <c r="N1067" s="26">
        <f>IF($A1067&lt;=Inputs!$B$13,IF(9&lt;=Inputs!$B$8,IF(Inputs!$B$12&gt;0,MAX(MIN(NORM.INV(RAND(),LOOKUP(X1067,Inputs!$J$6:$J$9,Inputs!$G$6:$G$9),LOOKUP(X1067,Inputs!$J$6:$J$9,Inputs!$H$6:$H$9)),Inputs!$B$12),-Inputs!$B$12),NORM.INV(RAND(),LOOKUP(X1067,Inputs!$J$6:$J$9,Inputs!$G$6:$G$9),LOOKUP(X1067,Inputs!$J$6:$J$9,Inputs!$H$6:$H$9))),0),"" )</f>
        <v/>
      </c>
      <c r="O1067" s="26">
        <f>IF($A1067&lt;=Inputs!$B$13,IF(10&lt;=Inputs!$B$8,IF(Inputs!$B$12&gt;0,MAX(MIN(NORM.INV(RAND(),LOOKUP(Y1067,Inputs!$J$6:$J$9,Inputs!$G$6:$G$9),LOOKUP(Y1067,Inputs!$J$6:$J$9,Inputs!$H$6:$H$9)),Inputs!$B$12),-Inputs!$B$12),NORM.INV(RAND(),LOOKUP(Y1067,Inputs!$J$6:$J$9,Inputs!$G$6:$G$9),LOOKUP(Y1067,Inputs!$J$6:$J$9,Inputs!$H$6:$H$9))),0),"" )</f>
        <v/>
      </c>
      <c r="P1067" s="31">
        <f>IF($A1067&lt;=Inputs!$B$13,RAND(),"")</f>
        <v/>
      </c>
      <c r="Q1067" s="31">
        <f>IF($A1067&lt;=Inputs!$B$13,RAND(),"")</f>
        <v/>
      </c>
      <c r="R1067" s="31">
        <f>IF($A1067&lt;=Inputs!$B$13,RAND(),"")</f>
        <v/>
      </c>
      <c r="S1067" s="31">
        <f>IF($A1067&lt;=Inputs!$B$13,RAND(),"")</f>
        <v/>
      </c>
      <c r="T1067" s="31">
        <f>IF($A1067&lt;=Inputs!$B$13,RAND(),"")</f>
        <v/>
      </c>
      <c r="U1067" s="31">
        <f>IF($A1067&lt;=Inputs!$B$13,RAND(),"")</f>
        <v/>
      </c>
      <c r="V1067" s="31">
        <f>IF($A1067&lt;=Inputs!$B$13,RAND(),"")</f>
        <v/>
      </c>
      <c r="W1067" s="31">
        <f>IF($A1067&lt;=Inputs!$B$13,RAND(),"")</f>
        <v/>
      </c>
      <c r="X1067" s="31">
        <f>IF($A1067&lt;=Inputs!$B$13,RAND(),"")</f>
        <v/>
      </c>
      <c r="Y1067" s="31">
        <f>IF($A1067&lt;=Inputs!$B$13,RAND(),"")</f>
        <v/>
      </c>
    </row>
    <row r="1068">
      <c r="A1068" t="n">
        <v>1063</v>
      </c>
      <c r="B1068" s="26">
        <f>IF($A1068&lt;=Inputs!$B$13,IF(Inputs!$B$8&gt;0,SUM(F1068:O1068)/Inputs!$B$8,0),"")</f>
        <v/>
      </c>
      <c r="C1068" s="27">
        <f>IF($A1068&lt;=Inputs!$B$13,B1068/100,"")</f>
        <v/>
      </c>
      <c r="D1068" s="28">
        <f>IF($A1068&lt;=Inputs!$B$13,C1068*Inputs!$B$7,"")</f>
        <v/>
      </c>
      <c r="E1068" s="29">
        <f>IF($A1068&lt;=Inputs!$B$13,IF(D1068&gt;0,1,0),"")</f>
        <v/>
      </c>
      <c r="F1068" s="26">
        <f>IF($A1068&lt;=Inputs!$B$13,IF(1&lt;=Inputs!$B$8,IF(Inputs!$B$12&gt;0,MAX(MIN(NORM.INV(RAND(),LOOKUP(P1068,Inputs!$J$6:$J$9,Inputs!$G$6:$G$9),LOOKUP(P1068,Inputs!$J$6:$J$9,Inputs!$H$6:$H$9)),Inputs!$B$12),-Inputs!$B$12),NORM.INV(RAND(),LOOKUP(P1068,Inputs!$J$6:$J$9,Inputs!$G$6:$G$9),LOOKUP(P1068,Inputs!$J$6:$J$9,Inputs!$H$6:$H$9))),0),"" )</f>
        <v/>
      </c>
      <c r="G1068" s="26">
        <f>IF($A1068&lt;=Inputs!$B$13,IF(2&lt;=Inputs!$B$8,IF(Inputs!$B$12&gt;0,MAX(MIN(NORM.INV(RAND(),LOOKUP(Q1068,Inputs!$J$6:$J$9,Inputs!$G$6:$G$9),LOOKUP(Q1068,Inputs!$J$6:$J$9,Inputs!$H$6:$H$9)),Inputs!$B$12),-Inputs!$B$12),NORM.INV(RAND(),LOOKUP(Q1068,Inputs!$J$6:$J$9,Inputs!$G$6:$G$9),LOOKUP(Q1068,Inputs!$J$6:$J$9,Inputs!$H$6:$H$9))),0),"" )</f>
        <v/>
      </c>
      <c r="H1068" s="26">
        <f>IF($A1068&lt;=Inputs!$B$13,IF(3&lt;=Inputs!$B$8,IF(Inputs!$B$12&gt;0,MAX(MIN(NORM.INV(RAND(),LOOKUP(R1068,Inputs!$J$6:$J$9,Inputs!$G$6:$G$9),LOOKUP(R1068,Inputs!$J$6:$J$9,Inputs!$H$6:$H$9)),Inputs!$B$12),-Inputs!$B$12),NORM.INV(RAND(),LOOKUP(R1068,Inputs!$J$6:$J$9,Inputs!$G$6:$G$9),LOOKUP(R1068,Inputs!$J$6:$J$9,Inputs!$H$6:$H$9))),0),"" )</f>
        <v/>
      </c>
      <c r="I1068" s="26">
        <f>IF($A1068&lt;=Inputs!$B$13,IF(4&lt;=Inputs!$B$8,IF(Inputs!$B$12&gt;0,MAX(MIN(NORM.INV(RAND(),LOOKUP(S1068,Inputs!$J$6:$J$9,Inputs!$G$6:$G$9),LOOKUP(S1068,Inputs!$J$6:$J$9,Inputs!$H$6:$H$9)),Inputs!$B$12),-Inputs!$B$12),NORM.INV(RAND(),LOOKUP(S1068,Inputs!$J$6:$J$9,Inputs!$G$6:$G$9),LOOKUP(S1068,Inputs!$J$6:$J$9,Inputs!$H$6:$H$9))),0),"" )</f>
        <v/>
      </c>
      <c r="J1068" s="26">
        <f>IF($A1068&lt;=Inputs!$B$13,IF(5&lt;=Inputs!$B$8,IF(Inputs!$B$12&gt;0,MAX(MIN(NORM.INV(RAND(),LOOKUP(T1068,Inputs!$J$6:$J$9,Inputs!$G$6:$G$9),LOOKUP(T1068,Inputs!$J$6:$J$9,Inputs!$H$6:$H$9)),Inputs!$B$12),-Inputs!$B$12),NORM.INV(RAND(),LOOKUP(T1068,Inputs!$J$6:$J$9,Inputs!$G$6:$G$9),LOOKUP(T1068,Inputs!$J$6:$J$9,Inputs!$H$6:$H$9))),0),"" )</f>
        <v/>
      </c>
      <c r="K1068" s="26">
        <f>IF($A1068&lt;=Inputs!$B$13,IF(6&lt;=Inputs!$B$8,IF(Inputs!$B$12&gt;0,MAX(MIN(NORM.INV(RAND(),LOOKUP(U1068,Inputs!$J$6:$J$9,Inputs!$G$6:$G$9),LOOKUP(U1068,Inputs!$J$6:$J$9,Inputs!$H$6:$H$9)),Inputs!$B$12),-Inputs!$B$12),NORM.INV(RAND(),LOOKUP(U1068,Inputs!$J$6:$J$9,Inputs!$G$6:$G$9),LOOKUP(U1068,Inputs!$J$6:$J$9,Inputs!$H$6:$H$9))),0),"" )</f>
        <v/>
      </c>
      <c r="L1068" s="26">
        <f>IF($A1068&lt;=Inputs!$B$13,IF(7&lt;=Inputs!$B$8,IF(Inputs!$B$12&gt;0,MAX(MIN(NORM.INV(RAND(),LOOKUP(V1068,Inputs!$J$6:$J$9,Inputs!$G$6:$G$9),LOOKUP(V1068,Inputs!$J$6:$J$9,Inputs!$H$6:$H$9)),Inputs!$B$12),-Inputs!$B$12),NORM.INV(RAND(),LOOKUP(V1068,Inputs!$J$6:$J$9,Inputs!$G$6:$G$9),LOOKUP(V1068,Inputs!$J$6:$J$9,Inputs!$H$6:$H$9))),0),"" )</f>
        <v/>
      </c>
      <c r="M1068" s="26">
        <f>IF($A1068&lt;=Inputs!$B$13,IF(8&lt;=Inputs!$B$8,IF(Inputs!$B$12&gt;0,MAX(MIN(NORM.INV(RAND(),LOOKUP(W1068,Inputs!$J$6:$J$9,Inputs!$G$6:$G$9),LOOKUP(W1068,Inputs!$J$6:$J$9,Inputs!$H$6:$H$9)),Inputs!$B$12),-Inputs!$B$12),NORM.INV(RAND(),LOOKUP(W1068,Inputs!$J$6:$J$9,Inputs!$G$6:$G$9),LOOKUP(W1068,Inputs!$J$6:$J$9,Inputs!$H$6:$H$9))),0),"" )</f>
        <v/>
      </c>
      <c r="N1068" s="26">
        <f>IF($A1068&lt;=Inputs!$B$13,IF(9&lt;=Inputs!$B$8,IF(Inputs!$B$12&gt;0,MAX(MIN(NORM.INV(RAND(),LOOKUP(X1068,Inputs!$J$6:$J$9,Inputs!$G$6:$G$9),LOOKUP(X1068,Inputs!$J$6:$J$9,Inputs!$H$6:$H$9)),Inputs!$B$12),-Inputs!$B$12),NORM.INV(RAND(),LOOKUP(X1068,Inputs!$J$6:$J$9,Inputs!$G$6:$G$9),LOOKUP(X1068,Inputs!$J$6:$J$9,Inputs!$H$6:$H$9))),0),"" )</f>
        <v/>
      </c>
      <c r="O1068" s="26">
        <f>IF($A1068&lt;=Inputs!$B$13,IF(10&lt;=Inputs!$B$8,IF(Inputs!$B$12&gt;0,MAX(MIN(NORM.INV(RAND(),LOOKUP(Y1068,Inputs!$J$6:$J$9,Inputs!$G$6:$G$9),LOOKUP(Y1068,Inputs!$J$6:$J$9,Inputs!$H$6:$H$9)),Inputs!$B$12),-Inputs!$B$12),NORM.INV(RAND(),LOOKUP(Y1068,Inputs!$J$6:$J$9,Inputs!$G$6:$G$9),LOOKUP(Y1068,Inputs!$J$6:$J$9,Inputs!$H$6:$H$9))),0),"" )</f>
        <v/>
      </c>
      <c r="P1068" s="31">
        <f>IF($A1068&lt;=Inputs!$B$13,RAND(),"")</f>
        <v/>
      </c>
      <c r="Q1068" s="31">
        <f>IF($A1068&lt;=Inputs!$B$13,RAND(),"")</f>
        <v/>
      </c>
      <c r="R1068" s="31">
        <f>IF($A1068&lt;=Inputs!$B$13,RAND(),"")</f>
        <v/>
      </c>
      <c r="S1068" s="31">
        <f>IF($A1068&lt;=Inputs!$B$13,RAND(),"")</f>
        <v/>
      </c>
      <c r="T1068" s="31">
        <f>IF($A1068&lt;=Inputs!$B$13,RAND(),"")</f>
        <v/>
      </c>
      <c r="U1068" s="31">
        <f>IF($A1068&lt;=Inputs!$B$13,RAND(),"")</f>
        <v/>
      </c>
      <c r="V1068" s="31">
        <f>IF($A1068&lt;=Inputs!$B$13,RAND(),"")</f>
        <v/>
      </c>
      <c r="W1068" s="31">
        <f>IF($A1068&lt;=Inputs!$B$13,RAND(),"")</f>
        <v/>
      </c>
      <c r="X1068" s="31">
        <f>IF($A1068&lt;=Inputs!$B$13,RAND(),"")</f>
        <v/>
      </c>
      <c r="Y1068" s="31">
        <f>IF($A1068&lt;=Inputs!$B$13,RAND(),"")</f>
        <v/>
      </c>
    </row>
    <row r="1069">
      <c r="A1069" t="n">
        <v>1064</v>
      </c>
      <c r="B1069" s="26">
        <f>IF($A1069&lt;=Inputs!$B$13,IF(Inputs!$B$8&gt;0,SUM(F1069:O1069)/Inputs!$B$8,0),"")</f>
        <v/>
      </c>
      <c r="C1069" s="27">
        <f>IF($A1069&lt;=Inputs!$B$13,B1069/100,"")</f>
        <v/>
      </c>
      <c r="D1069" s="28">
        <f>IF($A1069&lt;=Inputs!$B$13,C1069*Inputs!$B$7,"")</f>
        <v/>
      </c>
      <c r="E1069" s="29">
        <f>IF($A1069&lt;=Inputs!$B$13,IF(D1069&gt;0,1,0),"")</f>
        <v/>
      </c>
      <c r="F1069" s="26">
        <f>IF($A1069&lt;=Inputs!$B$13,IF(1&lt;=Inputs!$B$8,IF(Inputs!$B$12&gt;0,MAX(MIN(NORM.INV(RAND(),LOOKUP(P1069,Inputs!$J$6:$J$9,Inputs!$G$6:$G$9),LOOKUP(P1069,Inputs!$J$6:$J$9,Inputs!$H$6:$H$9)),Inputs!$B$12),-Inputs!$B$12),NORM.INV(RAND(),LOOKUP(P1069,Inputs!$J$6:$J$9,Inputs!$G$6:$G$9),LOOKUP(P1069,Inputs!$J$6:$J$9,Inputs!$H$6:$H$9))),0),"" )</f>
        <v/>
      </c>
      <c r="G1069" s="26">
        <f>IF($A1069&lt;=Inputs!$B$13,IF(2&lt;=Inputs!$B$8,IF(Inputs!$B$12&gt;0,MAX(MIN(NORM.INV(RAND(),LOOKUP(Q1069,Inputs!$J$6:$J$9,Inputs!$G$6:$G$9),LOOKUP(Q1069,Inputs!$J$6:$J$9,Inputs!$H$6:$H$9)),Inputs!$B$12),-Inputs!$B$12),NORM.INV(RAND(),LOOKUP(Q1069,Inputs!$J$6:$J$9,Inputs!$G$6:$G$9),LOOKUP(Q1069,Inputs!$J$6:$J$9,Inputs!$H$6:$H$9))),0),"" )</f>
        <v/>
      </c>
      <c r="H1069" s="26">
        <f>IF($A1069&lt;=Inputs!$B$13,IF(3&lt;=Inputs!$B$8,IF(Inputs!$B$12&gt;0,MAX(MIN(NORM.INV(RAND(),LOOKUP(R1069,Inputs!$J$6:$J$9,Inputs!$G$6:$G$9),LOOKUP(R1069,Inputs!$J$6:$J$9,Inputs!$H$6:$H$9)),Inputs!$B$12),-Inputs!$B$12),NORM.INV(RAND(),LOOKUP(R1069,Inputs!$J$6:$J$9,Inputs!$G$6:$G$9),LOOKUP(R1069,Inputs!$J$6:$J$9,Inputs!$H$6:$H$9))),0),"" )</f>
        <v/>
      </c>
      <c r="I1069" s="26">
        <f>IF($A1069&lt;=Inputs!$B$13,IF(4&lt;=Inputs!$B$8,IF(Inputs!$B$12&gt;0,MAX(MIN(NORM.INV(RAND(),LOOKUP(S1069,Inputs!$J$6:$J$9,Inputs!$G$6:$G$9),LOOKUP(S1069,Inputs!$J$6:$J$9,Inputs!$H$6:$H$9)),Inputs!$B$12),-Inputs!$B$12),NORM.INV(RAND(),LOOKUP(S1069,Inputs!$J$6:$J$9,Inputs!$G$6:$G$9),LOOKUP(S1069,Inputs!$J$6:$J$9,Inputs!$H$6:$H$9))),0),"" )</f>
        <v/>
      </c>
      <c r="J1069" s="26">
        <f>IF($A1069&lt;=Inputs!$B$13,IF(5&lt;=Inputs!$B$8,IF(Inputs!$B$12&gt;0,MAX(MIN(NORM.INV(RAND(),LOOKUP(T1069,Inputs!$J$6:$J$9,Inputs!$G$6:$G$9),LOOKUP(T1069,Inputs!$J$6:$J$9,Inputs!$H$6:$H$9)),Inputs!$B$12),-Inputs!$B$12),NORM.INV(RAND(),LOOKUP(T1069,Inputs!$J$6:$J$9,Inputs!$G$6:$G$9),LOOKUP(T1069,Inputs!$J$6:$J$9,Inputs!$H$6:$H$9))),0),"" )</f>
        <v/>
      </c>
      <c r="K1069" s="26">
        <f>IF($A1069&lt;=Inputs!$B$13,IF(6&lt;=Inputs!$B$8,IF(Inputs!$B$12&gt;0,MAX(MIN(NORM.INV(RAND(),LOOKUP(U1069,Inputs!$J$6:$J$9,Inputs!$G$6:$G$9),LOOKUP(U1069,Inputs!$J$6:$J$9,Inputs!$H$6:$H$9)),Inputs!$B$12),-Inputs!$B$12),NORM.INV(RAND(),LOOKUP(U1069,Inputs!$J$6:$J$9,Inputs!$G$6:$G$9),LOOKUP(U1069,Inputs!$J$6:$J$9,Inputs!$H$6:$H$9))),0),"" )</f>
        <v/>
      </c>
      <c r="L1069" s="26">
        <f>IF($A1069&lt;=Inputs!$B$13,IF(7&lt;=Inputs!$B$8,IF(Inputs!$B$12&gt;0,MAX(MIN(NORM.INV(RAND(),LOOKUP(V1069,Inputs!$J$6:$J$9,Inputs!$G$6:$G$9),LOOKUP(V1069,Inputs!$J$6:$J$9,Inputs!$H$6:$H$9)),Inputs!$B$12),-Inputs!$B$12),NORM.INV(RAND(),LOOKUP(V1069,Inputs!$J$6:$J$9,Inputs!$G$6:$G$9),LOOKUP(V1069,Inputs!$J$6:$J$9,Inputs!$H$6:$H$9))),0),"" )</f>
        <v/>
      </c>
      <c r="M1069" s="26">
        <f>IF($A1069&lt;=Inputs!$B$13,IF(8&lt;=Inputs!$B$8,IF(Inputs!$B$12&gt;0,MAX(MIN(NORM.INV(RAND(),LOOKUP(W1069,Inputs!$J$6:$J$9,Inputs!$G$6:$G$9),LOOKUP(W1069,Inputs!$J$6:$J$9,Inputs!$H$6:$H$9)),Inputs!$B$12),-Inputs!$B$12),NORM.INV(RAND(),LOOKUP(W1069,Inputs!$J$6:$J$9,Inputs!$G$6:$G$9),LOOKUP(W1069,Inputs!$J$6:$J$9,Inputs!$H$6:$H$9))),0),"" )</f>
        <v/>
      </c>
      <c r="N1069" s="26">
        <f>IF($A1069&lt;=Inputs!$B$13,IF(9&lt;=Inputs!$B$8,IF(Inputs!$B$12&gt;0,MAX(MIN(NORM.INV(RAND(),LOOKUP(X1069,Inputs!$J$6:$J$9,Inputs!$G$6:$G$9),LOOKUP(X1069,Inputs!$J$6:$J$9,Inputs!$H$6:$H$9)),Inputs!$B$12),-Inputs!$B$12),NORM.INV(RAND(),LOOKUP(X1069,Inputs!$J$6:$J$9,Inputs!$G$6:$G$9),LOOKUP(X1069,Inputs!$J$6:$J$9,Inputs!$H$6:$H$9))),0),"" )</f>
        <v/>
      </c>
      <c r="O1069" s="26">
        <f>IF($A1069&lt;=Inputs!$B$13,IF(10&lt;=Inputs!$B$8,IF(Inputs!$B$12&gt;0,MAX(MIN(NORM.INV(RAND(),LOOKUP(Y1069,Inputs!$J$6:$J$9,Inputs!$G$6:$G$9),LOOKUP(Y1069,Inputs!$J$6:$J$9,Inputs!$H$6:$H$9)),Inputs!$B$12),-Inputs!$B$12),NORM.INV(RAND(),LOOKUP(Y1069,Inputs!$J$6:$J$9,Inputs!$G$6:$G$9),LOOKUP(Y1069,Inputs!$J$6:$J$9,Inputs!$H$6:$H$9))),0),"" )</f>
        <v/>
      </c>
      <c r="P1069" s="31">
        <f>IF($A1069&lt;=Inputs!$B$13,RAND(),"")</f>
        <v/>
      </c>
      <c r="Q1069" s="31">
        <f>IF($A1069&lt;=Inputs!$B$13,RAND(),"")</f>
        <v/>
      </c>
      <c r="R1069" s="31">
        <f>IF($A1069&lt;=Inputs!$B$13,RAND(),"")</f>
        <v/>
      </c>
      <c r="S1069" s="31">
        <f>IF($A1069&lt;=Inputs!$B$13,RAND(),"")</f>
        <v/>
      </c>
      <c r="T1069" s="31">
        <f>IF($A1069&lt;=Inputs!$B$13,RAND(),"")</f>
        <v/>
      </c>
      <c r="U1069" s="31">
        <f>IF($A1069&lt;=Inputs!$B$13,RAND(),"")</f>
        <v/>
      </c>
      <c r="V1069" s="31">
        <f>IF($A1069&lt;=Inputs!$B$13,RAND(),"")</f>
        <v/>
      </c>
      <c r="W1069" s="31">
        <f>IF($A1069&lt;=Inputs!$B$13,RAND(),"")</f>
        <v/>
      </c>
      <c r="X1069" s="31">
        <f>IF($A1069&lt;=Inputs!$B$13,RAND(),"")</f>
        <v/>
      </c>
      <c r="Y1069" s="31">
        <f>IF($A1069&lt;=Inputs!$B$13,RAND(),"")</f>
        <v/>
      </c>
    </row>
    <row r="1070">
      <c r="A1070" t="n">
        <v>1065</v>
      </c>
      <c r="B1070" s="26">
        <f>IF($A1070&lt;=Inputs!$B$13,IF(Inputs!$B$8&gt;0,SUM(F1070:O1070)/Inputs!$B$8,0),"")</f>
        <v/>
      </c>
      <c r="C1070" s="27">
        <f>IF($A1070&lt;=Inputs!$B$13,B1070/100,"")</f>
        <v/>
      </c>
      <c r="D1070" s="28">
        <f>IF($A1070&lt;=Inputs!$B$13,C1070*Inputs!$B$7,"")</f>
        <v/>
      </c>
      <c r="E1070" s="29">
        <f>IF($A1070&lt;=Inputs!$B$13,IF(D1070&gt;0,1,0),"")</f>
        <v/>
      </c>
      <c r="F1070" s="26">
        <f>IF($A1070&lt;=Inputs!$B$13,IF(1&lt;=Inputs!$B$8,IF(Inputs!$B$12&gt;0,MAX(MIN(NORM.INV(RAND(),LOOKUP(P1070,Inputs!$J$6:$J$9,Inputs!$G$6:$G$9),LOOKUP(P1070,Inputs!$J$6:$J$9,Inputs!$H$6:$H$9)),Inputs!$B$12),-Inputs!$B$12),NORM.INV(RAND(),LOOKUP(P1070,Inputs!$J$6:$J$9,Inputs!$G$6:$G$9),LOOKUP(P1070,Inputs!$J$6:$J$9,Inputs!$H$6:$H$9))),0),"" )</f>
        <v/>
      </c>
      <c r="G1070" s="26">
        <f>IF($A1070&lt;=Inputs!$B$13,IF(2&lt;=Inputs!$B$8,IF(Inputs!$B$12&gt;0,MAX(MIN(NORM.INV(RAND(),LOOKUP(Q1070,Inputs!$J$6:$J$9,Inputs!$G$6:$G$9),LOOKUP(Q1070,Inputs!$J$6:$J$9,Inputs!$H$6:$H$9)),Inputs!$B$12),-Inputs!$B$12),NORM.INV(RAND(),LOOKUP(Q1070,Inputs!$J$6:$J$9,Inputs!$G$6:$G$9),LOOKUP(Q1070,Inputs!$J$6:$J$9,Inputs!$H$6:$H$9))),0),"" )</f>
        <v/>
      </c>
      <c r="H1070" s="26">
        <f>IF($A1070&lt;=Inputs!$B$13,IF(3&lt;=Inputs!$B$8,IF(Inputs!$B$12&gt;0,MAX(MIN(NORM.INV(RAND(),LOOKUP(R1070,Inputs!$J$6:$J$9,Inputs!$G$6:$G$9),LOOKUP(R1070,Inputs!$J$6:$J$9,Inputs!$H$6:$H$9)),Inputs!$B$12),-Inputs!$B$12),NORM.INV(RAND(),LOOKUP(R1070,Inputs!$J$6:$J$9,Inputs!$G$6:$G$9),LOOKUP(R1070,Inputs!$J$6:$J$9,Inputs!$H$6:$H$9))),0),"" )</f>
        <v/>
      </c>
      <c r="I1070" s="26">
        <f>IF($A1070&lt;=Inputs!$B$13,IF(4&lt;=Inputs!$B$8,IF(Inputs!$B$12&gt;0,MAX(MIN(NORM.INV(RAND(),LOOKUP(S1070,Inputs!$J$6:$J$9,Inputs!$G$6:$G$9),LOOKUP(S1070,Inputs!$J$6:$J$9,Inputs!$H$6:$H$9)),Inputs!$B$12),-Inputs!$B$12),NORM.INV(RAND(),LOOKUP(S1070,Inputs!$J$6:$J$9,Inputs!$G$6:$G$9),LOOKUP(S1070,Inputs!$J$6:$J$9,Inputs!$H$6:$H$9))),0),"" )</f>
        <v/>
      </c>
      <c r="J1070" s="26">
        <f>IF($A1070&lt;=Inputs!$B$13,IF(5&lt;=Inputs!$B$8,IF(Inputs!$B$12&gt;0,MAX(MIN(NORM.INV(RAND(),LOOKUP(T1070,Inputs!$J$6:$J$9,Inputs!$G$6:$G$9),LOOKUP(T1070,Inputs!$J$6:$J$9,Inputs!$H$6:$H$9)),Inputs!$B$12),-Inputs!$B$12),NORM.INV(RAND(),LOOKUP(T1070,Inputs!$J$6:$J$9,Inputs!$G$6:$G$9),LOOKUP(T1070,Inputs!$J$6:$J$9,Inputs!$H$6:$H$9))),0),"" )</f>
        <v/>
      </c>
      <c r="K1070" s="26">
        <f>IF($A1070&lt;=Inputs!$B$13,IF(6&lt;=Inputs!$B$8,IF(Inputs!$B$12&gt;0,MAX(MIN(NORM.INV(RAND(),LOOKUP(U1070,Inputs!$J$6:$J$9,Inputs!$G$6:$G$9),LOOKUP(U1070,Inputs!$J$6:$J$9,Inputs!$H$6:$H$9)),Inputs!$B$12),-Inputs!$B$12),NORM.INV(RAND(),LOOKUP(U1070,Inputs!$J$6:$J$9,Inputs!$G$6:$G$9),LOOKUP(U1070,Inputs!$J$6:$J$9,Inputs!$H$6:$H$9))),0),"" )</f>
        <v/>
      </c>
      <c r="L1070" s="26">
        <f>IF($A1070&lt;=Inputs!$B$13,IF(7&lt;=Inputs!$B$8,IF(Inputs!$B$12&gt;0,MAX(MIN(NORM.INV(RAND(),LOOKUP(V1070,Inputs!$J$6:$J$9,Inputs!$G$6:$G$9),LOOKUP(V1070,Inputs!$J$6:$J$9,Inputs!$H$6:$H$9)),Inputs!$B$12),-Inputs!$B$12),NORM.INV(RAND(),LOOKUP(V1070,Inputs!$J$6:$J$9,Inputs!$G$6:$G$9),LOOKUP(V1070,Inputs!$J$6:$J$9,Inputs!$H$6:$H$9))),0),"" )</f>
        <v/>
      </c>
      <c r="M1070" s="26">
        <f>IF($A1070&lt;=Inputs!$B$13,IF(8&lt;=Inputs!$B$8,IF(Inputs!$B$12&gt;0,MAX(MIN(NORM.INV(RAND(),LOOKUP(W1070,Inputs!$J$6:$J$9,Inputs!$G$6:$G$9),LOOKUP(W1070,Inputs!$J$6:$J$9,Inputs!$H$6:$H$9)),Inputs!$B$12),-Inputs!$B$12),NORM.INV(RAND(),LOOKUP(W1070,Inputs!$J$6:$J$9,Inputs!$G$6:$G$9),LOOKUP(W1070,Inputs!$J$6:$J$9,Inputs!$H$6:$H$9))),0),"" )</f>
        <v/>
      </c>
      <c r="N1070" s="26">
        <f>IF($A1070&lt;=Inputs!$B$13,IF(9&lt;=Inputs!$B$8,IF(Inputs!$B$12&gt;0,MAX(MIN(NORM.INV(RAND(),LOOKUP(X1070,Inputs!$J$6:$J$9,Inputs!$G$6:$G$9),LOOKUP(X1070,Inputs!$J$6:$J$9,Inputs!$H$6:$H$9)),Inputs!$B$12),-Inputs!$B$12),NORM.INV(RAND(),LOOKUP(X1070,Inputs!$J$6:$J$9,Inputs!$G$6:$G$9),LOOKUP(X1070,Inputs!$J$6:$J$9,Inputs!$H$6:$H$9))),0),"" )</f>
        <v/>
      </c>
      <c r="O1070" s="26">
        <f>IF($A1070&lt;=Inputs!$B$13,IF(10&lt;=Inputs!$B$8,IF(Inputs!$B$12&gt;0,MAX(MIN(NORM.INV(RAND(),LOOKUP(Y1070,Inputs!$J$6:$J$9,Inputs!$G$6:$G$9),LOOKUP(Y1070,Inputs!$J$6:$J$9,Inputs!$H$6:$H$9)),Inputs!$B$12),-Inputs!$B$12),NORM.INV(RAND(),LOOKUP(Y1070,Inputs!$J$6:$J$9,Inputs!$G$6:$G$9),LOOKUP(Y1070,Inputs!$J$6:$J$9,Inputs!$H$6:$H$9))),0),"" )</f>
        <v/>
      </c>
      <c r="P1070" s="31">
        <f>IF($A1070&lt;=Inputs!$B$13,RAND(),"")</f>
        <v/>
      </c>
      <c r="Q1070" s="31">
        <f>IF($A1070&lt;=Inputs!$B$13,RAND(),"")</f>
        <v/>
      </c>
      <c r="R1070" s="31">
        <f>IF($A1070&lt;=Inputs!$B$13,RAND(),"")</f>
        <v/>
      </c>
      <c r="S1070" s="31">
        <f>IF($A1070&lt;=Inputs!$B$13,RAND(),"")</f>
        <v/>
      </c>
      <c r="T1070" s="31">
        <f>IF($A1070&lt;=Inputs!$B$13,RAND(),"")</f>
        <v/>
      </c>
      <c r="U1070" s="31">
        <f>IF($A1070&lt;=Inputs!$B$13,RAND(),"")</f>
        <v/>
      </c>
      <c r="V1070" s="31">
        <f>IF($A1070&lt;=Inputs!$B$13,RAND(),"")</f>
        <v/>
      </c>
      <c r="W1070" s="31">
        <f>IF($A1070&lt;=Inputs!$B$13,RAND(),"")</f>
        <v/>
      </c>
      <c r="X1070" s="31">
        <f>IF($A1070&lt;=Inputs!$B$13,RAND(),"")</f>
        <v/>
      </c>
      <c r="Y1070" s="31">
        <f>IF($A1070&lt;=Inputs!$B$13,RAND(),"")</f>
        <v/>
      </c>
    </row>
    <row r="1071">
      <c r="A1071" t="n">
        <v>1066</v>
      </c>
      <c r="B1071" s="26">
        <f>IF($A1071&lt;=Inputs!$B$13,IF(Inputs!$B$8&gt;0,SUM(F1071:O1071)/Inputs!$B$8,0),"")</f>
        <v/>
      </c>
      <c r="C1071" s="27">
        <f>IF($A1071&lt;=Inputs!$B$13,B1071/100,"")</f>
        <v/>
      </c>
      <c r="D1071" s="28">
        <f>IF($A1071&lt;=Inputs!$B$13,C1071*Inputs!$B$7,"")</f>
        <v/>
      </c>
      <c r="E1071" s="29">
        <f>IF($A1071&lt;=Inputs!$B$13,IF(D1071&gt;0,1,0),"")</f>
        <v/>
      </c>
      <c r="F1071" s="26">
        <f>IF($A1071&lt;=Inputs!$B$13,IF(1&lt;=Inputs!$B$8,IF(Inputs!$B$12&gt;0,MAX(MIN(NORM.INV(RAND(),LOOKUP(P1071,Inputs!$J$6:$J$9,Inputs!$G$6:$G$9),LOOKUP(P1071,Inputs!$J$6:$J$9,Inputs!$H$6:$H$9)),Inputs!$B$12),-Inputs!$B$12),NORM.INV(RAND(),LOOKUP(P1071,Inputs!$J$6:$J$9,Inputs!$G$6:$G$9),LOOKUP(P1071,Inputs!$J$6:$J$9,Inputs!$H$6:$H$9))),0),"" )</f>
        <v/>
      </c>
      <c r="G1071" s="26">
        <f>IF($A1071&lt;=Inputs!$B$13,IF(2&lt;=Inputs!$B$8,IF(Inputs!$B$12&gt;0,MAX(MIN(NORM.INV(RAND(),LOOKUP(Q1071,Inputs!$J$6:$J$9,Inputs!$G$6:$G$9),LOOKUP(Q1071,Inputs!$J$6:$J$9,Inputs!$H$6:$H$9)),Inputs!$B$12),-Inputs!$B$12),NORM.INV(RAND(),LOOKUP(Q1071,Inputs!$J$6:$J$9,Inputs!$G$6:$G$9),LOOKUP(Q1071,Inputs!$J$6:$J$9,Inputs!$H$6:$H$9))),0),"" )</f>
        <v/>
      </c>
      <c r="H1071" s="26">
        <f>IF($A1071&lt;=Inputs!$B$13,IF(3&lt;=Inputs!$B$8,IF(Inputs!$B$12&gt;0,MAX(MIN(NORM.INV(RAND(),LOOKUP(R1071,Inputs!$J$6:$J$9,Inputs!$G$6:$G$9),LOOKUP(R1071,Inputs!$J$6:$J$9,Inputs!$H$6:$H$9)),Inputs!$B$12),-Inputs!$B$12),NORM.INV(RAND(),LOOKUP(R1071,Inputs!$J$6:$J$9,Inputs!$G$6:$G$9),LOOKUP(R1071,Inputs!$J$6:$J$9,Inputs!$H$6:$H$9))),0),"" )</f>
        <v/>
      </c>
      <c r="I1071" s="26">
        <f>IF($A1071&lt;=Inputs!$B$13,IF(4&lt;=Inputs!$B$8,IF(Inputs!$B$12&gt;0,MAX(MIN(NORM.INV(RAND(),LOOKUP(S1071,Inputs!$J$6:$J$9,Inputs!$G$6:$G$9),LOOKUP(S1071,Inputs!$J$6:$J$9,Inputs!$H$6:$H$9)),Inputs!$B$12),-Inputs!$B$12),NORM.INV(RAND(),LOOKUP(S1071,Inputs!$J$6:$J$9,Inputs!$G$6:$G$9),LOOKUP(S1071,Inputs!$J$6:$J$9,Inputs!$H$6:$H$9))),0),"" )</f>
        <v/>
      </c>
      <c r="J1071" s="26">
        <f>IF($A1071&lt;=Inputs!$B$13,IF(5&lt;=Inputs!$B$8,IF(Inputs!$B$12&gt;0,MAX(MIN(NORM.INV(RAND(),LOOKUP(T1071,Inputs!$J$6:$J$9,Inputs!$G$6:$G$9),LOOKUP(T1071,Inputs!$J$6:$J$9,Inputs!$H$6:$H$9)),Inputs!$B$12),-Inputs!$B$12),NORM.INV(RAND(),LOOKUP(T1071,Inputs!$J$6:$J$9,Inputs!$G$6:$G$9),LOOKUP(T1071,Inputs!$J$6:$J$9,Inputs!$H$6:$H$9))),0),"" )</f>
        <v/>
      </c>
      <c r="K1071" s="26">
        <f>IF($A1071&lt;=Inputs!$B$13,IF(6&lt;=Inputs!$B$8,IF(Inputs!$B$12&gt;0,MAX(MIN(NORM.INV(RAND(),LOOKUP(U1071,Inputs!$J$6:$J$9,Inputs!$G$6:$G$9),LOOKUP(U1071,Inputs!$J$6:$J$9,Inputs!$H$6:$H$9)),Inputs!$B$12),-Inputs!$B$12),NORM.INV(RAND(),LOOKUP(U1071,Inputs!$J$6:$J$9,Inputs!$G$6:$G$9),LOOKUP(U1071,Inputs!$J$6:$J$9,Inputs!$H$6:$H$9))),0),"" )</f>
        <v/>
      </c>
      <c r="L1071" s="26">
        <f>IF($A1071&lt;=Inputs!$B$13,IF(7&lt;=Inputs!$B$8,IF(Inputs!$B$12&gt;0,MAX(MIN(NORM.INV(RAND(),LOOKUP(V1071,Inputs!$J$6:$J$9,Inputs!$G$6:$G$9),LOOKUP(V1071,Inputs!$J$6:$J$9,Inputs!$H$6:$H$9)),Inputs!$B$12),-Inputs!$B$12),NORM.INV(RAND(),LOOKUP(V1071,Inputs!$J$6:$J$9,Inputs!$G$6:$G$9),LOOKUP(V1071,Inputs!$J$6:$J$9,Inputs!$H$6:$H$9))),0),"" )</f>
        <v/>
      </c>
      <c r="M1071" s="26">
        <f>IF($A1071&lt;=Inputs!$B$13,IF(8&lt;=Inputs!$B$8,IF(Inputs!$B$12&gt;0,MAX(MIN(NORM.INV(RAND(),LOOKUP(W1071,Inputs!$J$6:$J$9,Inputs!$G$6:$G$9),LOOKUP(W1071,Inputs!$J$6:$J$9,Inputs!$H$6:$H$9)),Inputs!$B$12),-Inputs!$B$12),NORM.INV(RAND(),LOOKUP(W1071,Inputs!$J$6:$J$9,Inputs!$G$6:$G$9),LOOKUP(W1071,Inputs!$J$6:$J$9,Inputs!$H$6:$H$9))),0),"" )</f>
        <v/>
      </c>
      <c r="N1071" s="26">
        <f>IF($A1071&lt;=Inputs!$B$13,IF(9&lt;=Inputs!$B$8,IF(Inputs!$B$12&gt;0,MAX(MIN(NORM.INV(RAND(),LOOKUP(X1071,Inputs!$J$6:$J$9,Inputs!$G$6:$G$9),LOOKUP(X1071,Inputs!$J$6:$J$9,Inputs!$H$6:$H$9)),Inputs!$B$12),-Inputs!$B$12),NORM.INV(RAND(),LOOKUP(X1071,Inputs!$J$6:$J$9,Inputs!$G$6:$G$9),LOOKUP(X1071,Inputs!$J$6:$J$9,Inputs!$H$6:$H$9))),0),"" )</f>
        <v/>
      </c>
      <c r="O1071" s="26">
        <f>IF($A1071&lt;=Inputs!$B$13,IF(10&lt;=Inputs!$B$8,IF(Inputs!$B$12&gt;0,MAX(MIN(NORM.INV(RAND(),LOOKUP(Y1071,Inputs!$J$6:$J$9,Inputs!$G$6:$G$9),LOOKUP(Y1071,Inputs!$J$6:$J$9,Inputs!$H$6:$H$9)),Inputs!$B$12),-Inputs!$B$12),NORM.INV(RAND(),LOOKUP(Y1071,Inputs!$J$6:$J$9,Inputs!$G$6:$G$9),LOOKUP(Y1071,Inputs!$J$6:$J$9,Inputs!$H$6:$H$9))),0),"" )</f>
        <v/>
      </c>
      <c r="P1071" s="31">
        <f>IF($A1071&lt;=Inputs!$B$13,RAND(),"")</f>
        <v/>
      </c>
      <c r="Q1071" s="31">
        <f>IF($A1071&lt;=Inputs!$B$13,RAND(),"")</f>
        <v/>
      </c>
      <c r="R1071" s="31">
        <f>IF($A1071&lt;=Inputs!$B$13,RAND(),"")</f>
        <v/>
      </c>
      <c r="S1071" s="31">
        <f>IF($A1071&lt;=Inputs!$B$13,RAND(),"")</f>
        <v/>
      </c>
      <c r="T1071" s="31">
        <f>IF($A1071&lt;=Inputs!$B$13,RAND(),"")</f>
        <v/>
      </c>
      <c r="U1071" s="31">
        <f>IF($A1071&lt;=Inputs!$B$13,RAND(),"")</f>
        <v/>
      </c>
      <c r="V1071" s="31">
        <f>IF($A1071&lt;=Inputs!$B$13,RAND(),"")</f>
        <v/>
      </c>
      <c r="W1071" s="31">
        <f>IF($A1071&lt;=Inputs!$B$13,RAND(),"")</f>
        <v/>
      </c>
      <c r="X1071" s="31">
        <f>IF($A1071&lt;=Inputs!$B$13,RAND(),"")</f>
        <v/>
      </c>
      <c r="Y1071" s="31">
        <f>IF($A1071&lt;=Inputs!$B$13,RAND(),"")</f>
        <v/>
      </c>
    </row>
    <row r="1072">
      <c r="A1072" t="n">
        <v>1067</v>
      </c>
      <c r="B1072" s="26">
        <f>IF($A1072&lt;=Inputs!$B$13,IF(Inputs!$B$8&gt;0,SUM(F1072:O1072)/Inputs!$B$8,0),"")</f>
        <v/>
      </c>
      <c r="C1072" s="27">
        <f>IF($A1072&lt;=Inputs!$B$13,B1072/100,"")</f>
        <v/>
      </c>
      <c r="D1072" s="28">
        <f>IF($A1072&lt;=Inputs!$B$13,C1072*Inputs!$B$7,"")</f>
        <v/>
      </c>
      <c r="E1072" s="29">
        <f>IF($A1072&lt;=Inputs!$B$13,IF(D1072&gt;0,1,0),"")</f>
        <v/>
      </c>
      <c r="F1072" s="26">
        <f>IF($A1072&lt;=Inputs!$B$13,IF(1&lt;=Inputs!$B$8,IF(Inputs!$B$12&gt;0,MAX(MIN(NORM.INV(RAND(),LOOKUP(P1072,Inputs!$J$6:$J$9,Inputs!$G$6:$G$9),LOOKUP(P1072,Inputs!$J$6:$J$9,Inputs!$H$6:$H$9)),Inputs!$B$12),-Inputs!$B$12),NORM.INV(RAND(),LOOKUP(P1072,Inputs!$J$6:$J$9,Inputs!$G$6:$G$9),LOOKUP(P1072,Inputs!$J$6:$J$9,Inputs!$H$6:$H$9))),0),"" )</f>
        <v/>
      </c>
      <c r="G1072" s="26">
        <f>IF($A1072&lt;=Inputs!$B$13,IF(2&lt;=Inputs!$B$8,IF(Inputs!$B$12&gt;0,MAX(MIN(NORM.INV(RAND(),LOOKUP(Q1072,Inputs!$J$6:$J$9,Inputs!$G$6:$G$9),LOOKUP(Q1072,Inputs!$J$6:$J$9,Inputs!$H$6:$H$9)),Inputs!$B$12),-Inputs!$B$12),NORM.INV(RAND(),LOOKUP(Q1072,Inputs!$J$6:$J$9,Inputs!$G$6:$G$9),LOOKUP(Q1072,Inputs!$J$6:$J$9,Inputs!$H$6:$H$9))),0),"" )</f>
        <v/>
      </c>
      <c r="H1072" s="26">
        <f>IF($A1072&lt;=Inputs!$B$13,IF(3&lt;=Inputs!$B$8,IF(Inputs!$B$12&gt;0,MAX(MIN(NORM.INV(RAND(),LOOKUP(R1072,Inputs!$J$6:$J$9,Inputs!$G$6:$G$9),LOOKUP(R1072,Inputs!$J$6:$J$9,Inputs!$H$6:$H$9)),Inputs!$B$12),-Inputs!$B$12),NORM.INV(RAND(),LOOKUP(R1072,Inputs!$J$6:$J$9,Inputs!$G$6:$G$9),LOOKUP(R1072,Inputs!$J$6:$J$9,Inputs!$H$6:$H$9))),0),"" )</f>
        <v/>
      </c>
      <c r="I1072" s="26">
        <f>IF($A1072&lt;=Inputs!$B$13,IF(4&lt;=Inputs!$B$8,IF(Inputs!$B$12&gt;0,MAX(MIN(NORM.INV(RAND(),LOOKUP(S1072,Inputs!$J$6:$J$9,Inputs!$G$6:$G$9),LOOKUP(S1072,Inputs!$J$6:$J$9,Inputs!$H$6:$H$9)),Inputs!$B$12),-Inputs!$B$12),NORM.INV(RAND(),LOOKUP(S1072,Inputs!$J$6:$J$9,Inputs!$G$6:$G$9),LOOKUP(S1072,Inputs!$J$6:$J$9,Inputs!$H$6:$H$9))),0),"" )</f>
        <v/>
      </c>
      <c r="J1072" s="26">
        <f>IF($A1072&lt;=Inputs!$B$13,IF(5&lt;=Inputs!$B$8,IF(Inputs!$B$12&gt;0,MAX(MIN(NORM.INV(RAND(),LOOKUP(T1072,Inputs!$J$6:$J$9,Inputs!$G$6:$G$9),LOOKUP(T1072,Inputs!$J$6:$J$9,Inputs!$H$6:$H$9)),Inputs!$B$12),-Inputs!$B$12),NORM.INV(RAND(),LOOKUP(T1072,Inputs!$J$6:$J$9,Inputs!$G$6:$G$9),LOOKUP(T1072,Inputs!$J$6:$J$9,Inputs!$H$6:$H$9))),0),"" )</f>
        <v/>
      </c>
      <c r="K1072" s="26">
        <f>IF($A1072&lt;=Inputs!$B$13,IF(6&lt;=Inputs!$B$8,IF(Inputs!$B$12&gt;0,MAX(MIN(NORM.INV(RAND(),LOOKUP(U1072,Inputs!$J$6:$J$9,Inputs!$G$6:$G$9),LOOKUP(U1072,Inputs!$J$6:$J$9,Inputs!$H$6:$H$9)),Inputs!$B$12),-Inputs!$B$12),NORM.INV(RAND(),LOOKUP(U1072,Inputs!$J$6:$J$9,Inputs!$G$6:$G$9),LOOKUP(U1072,Inputs!$J$6:$J$9,Inputs!$H$6:$H$9))),0),"" )</f>
        <v/>
      </c>
      <c r="L1072" s="26">
        <f>IF($A1072&lt;=Inputs!$B$13,IF(7&lt;=Inputs!$B$8,IF(Inputs!$B$12&gt;0,MAX(MIN(NORM.INV(RAND(),LOOKUP(V1072,Inputs!$J$6:$J$9,Inputs!$G$6:$G$9),LOOKUP(V1072,Inputs!$J$6:$J$9,Inputs!$H$6:$H$9)),Inputs!$B$12),-Inputs!$B$12),NORM.INV(RAND(),LOOKUP(V1072,Inputs!$J$6:$J$9,Inputs!$G$6:$G$9),LOOKUP(V1072,Inputs!$J$6:$J$9,Inputs!$H$6:$H$9))),0),"" )</f>
        <v/>
      </c>
      <c r="M1072" s="26">
        <f>IF($A1072&lt;=Inputs!$B$13,IF(8&lt;=Inputs!$B$8,IF(Inputs!$B$12&gt;0,MAX(MIN(NORM.INV(RAND(),LOOKUP(W1072,Inputs!$J$6:$J$9,Inputs!$G$6:$G$9),LOOKUP(W1072,Inputs!$J$6:$J$9,Inputs!$H$6:$H$9)),Inputs!$B$12),-Inputs!$B$12),NORM.INV(RAND(),LOOKUP(W1072,Inputs!$J$6:$J$9,Inputs!$G$6:$G$9),LOOKUP(W1072,Inputs!$J$6:$J$9,Inputs!$H$6:$H$9))),0),"" )</f>
        <v/>
      </c>
      <c r="N1072" s="26">
        <f>IF($A1072&lt;=Inputs!$B$13,IF(9&lt;=Inputs!$B$8,IF(Inputs!$B$12&gt;0,MAX(MIN(NORM.INV(RAND(),LOOKUP(X1072,Inputs!$J$6:$J$9,Inputs!$G$6:$G$9),LOOKUP(X1072,Inputs!$J$6:$J$9,Inputs!$H$6:$H$9)),Inputs!$B$12),-Inputs!$B$12),NORM.INV(RAND(),LOOKUP(X1072,Inputs!$J$6:$J$9,Inputs!$G$6:$G$9),LOOKUP(X1072,Inputs!$J$6:$J$9,Inputs!$H$6:$H$9))),0),"" )</f>
        <v/>
      </c>
      <c r="O1072" s="26">
        <f>IF($A1072&lt;=Inputs!$B$13,IF(10&lt;=Inputs!$B$8,IF(Inputs!$B$12&gt;0,MAX(MIN(NORM.INV(RAND(),LOOKUP(Y1072,Inputs!$J$6:$J$9,Inputs!$G$6:$G$9),LOOKUP(Y1072,Inputs!$J$6:$J$9,Inputs!$H$6:$H$9)),Inputs!$B$12),-Inputs!$B$12),NORM.INV(RAND(),LOOKUP(Y1072,Inputs!$J$6:$J$9,Inputs!$G$6:$G$9),LOOKUP(Y1072,Inputs!$J$6:$J$9,Inputs!$H$6:$H$9))),0),"" )</f>
        <v/>
      </c>
      <c r="P1072" s="31">
        <f>IF($A1072&lt;=Inputs!$B$13,RAND(),"")</f>
        <v/>
      </c>
      <c r="Q1072" s="31">
        <f>IF($A1072&lt;=Inputs!$B$13,RAND(),"")</f>
        <v/>
      </c>
      <c r="R1072" s="31">
        <f>IF($A1072&lt;=Inputs!$B$13,RAND(),"")</f>
        <v/>
      </c>
      <c r="S1072" s="31">
        <f>IF($A1072&lt;=Inputs!$B$13,RAND(),"")</f>
        <v/>
      </c>
      <c r="T1072" s="31">
        <f>IF($A1072&lt;=Inputs!$B$13,RAND(),"")</f>
        <v/>
      </c>
      <c r="U1072" s="31">
        <f>IF($A1072&lt;=Inputs!$B$13,RAND(),"")</f>
        <v/>
      </c>
      <c r="V1072" s="31">
        <f>IF($A1072&lt;=Inputs!$B$13,RAND(),"")</f>
        <v/>
      </c>
      <c r="W1072" s="31">
        <f>IF($A1072&lt;=Inputs!$B$13,RAND(),"")</f>
        <v/>
      </c>
      <c r="X1072" s="31">
        <f>IF($A1072&lt;=Inputs!$B$13,RAND(),"")</f>
        <v/>
      </c>
      <c r="Y1072" s="31">
        <f>IF($A1072&lt;=Inputs!$B$13,RAND(),"")</f>
        <v/>
      </c>
    </row>
    <row r="1073">
      <c r="A1073" t="n">
        <v>1068</v>
      </c>
      <c r="B1073" s="26">
        <f>IF($A1073&lt;=Inputs!$B$13,IF(Inputs!$B$8&gt;0,SUM(F1073:O1073)/Inputs!$B$8,0),"")</f>
        <v/>
      </c>
      <c r="C1073" s="27">
        <f>IF($A1073&lt;=Inputs!$B$13,B1073/100,"")</f>
        <v/>
      </c>
      <c r="D1073" s="28">
        <f>IF($A1073&lt;=Inputs!$B$13,C1073*Inputs!$B$7,"")</f>
        <v/>
      </c>
      <c r="E1073" s="29">
        <f>IF($A1073&lt;=Inputs!$B$13,IF(D1073&gt;0,1,0),"")</f>
        <v/>
      </c>
      <c r="F1073" s="26">
        <f>IF($A1073&lt;=Inputs!$B$13,IF(1&lt;=Inputs!$B$8,IF(Inputs!$B$12&gt;0,MAX(MIN(NORM.INV(RAND(),LOOKUP(P1073,Inputs!$J$6:$J$9,Inputs!$G$6:$G$9),LOOKUP(P1073,Inputs!$J$6:$J$9,Inputs!$H$6:$H$9)),Inputs!$B$12),-Inputs!$B$12),NORM.INV(RAND(),LOOKUP(P1073,Inputs!$J$6:$J$9,Inputs!$G$6:$G$9),LOOKUP(P1073,Inputs!$J$6:$J$9,Inputs!$H$6:$H$9))),0),"" )</f>
        <v/>
      </c>
      <c r="G1073" s="26">
        <f>IF($A1073&lt;=Inputs!$B$13,IF(2&lt;=Inputs!$B$8,IF(Inputs!$B$12&gt;0,MAX(MIN(NORM.INV(RAND(),LOOKUP(Q1073,Inputs!$J$6:$J$9,Inputs!$G$6:$G$9),LOOKUP(Q1073,Inputs!$J$6:$J$9,Inputs!$H$6:$H$9)),Inputs!$B$12),-Inputs!$B$12),NORM.INV(RAND(),LOOKUP(Q1073,Inputs!$J$6:$J$9,Inputs!$G$6:$G$9),LOOKUP(Q1073,Inputs!$J$6:$J$9,Inputs!$H$6:$H$9))),0),"" )</f>
        <v/>
      </c>
      <c r="H1073" s="26">
        <f>IF($A1073&lt;=Inputs!$B$13,IF(3&lt;=Inputs!$B$8,IF(Inputs!$B$12&gt;0,MAX(MIN(NORM.INV(RAND(),LOOKUP(R1073,Inputs!$J$6:$J$9,Inputs!$G$6:$G$9),LOOKUP(R1073,Inputs!$J$6:$J$9,Inputs!$H$6:$H$9)),Inputs!$B$12),-Inputs!$B$12),NORM.INV(RAND(),LOOKUP(R1073,Inputs!$J$6:$J$9,Inputs!$G$6:$G$9),LOOKUP(R1073,Inputs!$J$6:$J$9,Inputs!$H$6:$H$9))),0),"" )</f>
        <v/>
      </c>
      <c r="I1073" s="26">
        <f>IF($A1073&lt;=Inputs!$B$13,IF(4&lt;=Inputs!$B$8,IF(Inputs!$B$12&gt;0,MAX(MIN(NORM.INV(RAND(),LOOKUP(S1073,Inputs!$J$6:$J$9,Inputs!$G$6:$G$9),LOOKUP(S1073,Inputs!$J$6:$J$9,Inputs!$H$6:$H$9)),Inputs!$B$12),-Inputs!$B$12),NORM.INV(RAND(),LOOKUP(S1073,Inputs!$J$6:$J$9,Inputs!$G$6:$G$9),LOOKUP(S1073,Inputs!$J$6:$J$9,Inputs!$H$6:$H$9))),0),"" )</f>
        <v/>
      </c>
      <c r="J1073" s="26">
        <f>IF($A1073&lt;=Inputs!$B$13,IF(5&lt;=Inputs!$B$8,IF(Inputs!$B$12&gt;0,MAX(MIN(NORM.INV(RAND(),LOOKUP(T1073,Inputs!$J$6:$J$9,Inputs!$G$6:$G$9),LOOKUP(T1073,Inputs!$J$6:$J$9,Inputs!$H$6:$H$9)),Inputs!$B$12),-Inputs!$B$12),NORM.INV(RAND(),LOOKUP(T1073,Inputs!$J$6:$J$9,Inputs!$G$6:$G$9),LOOKUP(T1073,Inputs!$J$6:$J$9,Inputs!$H$6:$H$9))),0),"" )</f>
        <v/>
      </c>
      <c r="K1073" s="26">
        <f>IF($A1073&lt;=Inputs!$B$13,IF(6&lt;=Inputs!$B$8,IF(Inputs!$B$12&gt;0,MAX(MIN(NORM.INV(RAND(),LOOKUP(U1073,Inputs!$J$6:$J$9,Inputs!$G$6:$G$9),LOOKUP(U1073,Inputs!$J$6:$J$9,Inputs!$H$6:$H$9)),Inputs!$B$12),-Inputs!$B$12),NORM.INV(RAND(),LOOKUP(U1073,Inputs!$J$6:$J$9,Inputs!$G$6:$G$9),LOOKUP(U1073,Inputs!$J$6:$J$9,Inputs!$H$6:$H$9))),0),"" )</f>
        <v/>
      </c>
      <c r="L1073" s="26">
        <f>IF($A1073&lt;=Inputs!$B$13,IF(7&lt;=Inputs!$B$8,IF(Inputs!$B$12&gt;0,MAX(MIN(NORM.INV(RAND(),LOOKUP(V1073,Inputs!$J$6:$J$9,Inputs!$G$6:$G$9),LOOKUP(V1073,Inputs!$J$6:$J$9,Inputs!$H$6:$H$9)),Inputs!$B$12),-Inputs!$B$12),NORM.INV(RAND(),LOOKUP(V1073,Inputs!$J$6:$J$9,Inputs!$G$6:$G$9),LOOKUP(V1073,Inputs!$J$6:$J$9,Inputs!$H$6:$H$9))),0),"" )</f>
        <v/>
      </c>
      <c r="M1073" s="26">
        <f>IF($A1073&lt;=Inputs!$B$13,IF(8&lt;=Inputs!$B$8,IF(Inputs!$B$12&gt;0,MAX(MIN(NORM.INV(RAND(),LOOKUP(W1073,Inputs!$J$6:$J$9,Inputs!$G$6:$G$9),LOOKUP(W1073,Inputs!$J$6:$J$9,Inputs!$H$6:$H$9)),Inputs!$B$12),-Inputs!$B$12),NORM.INV(RAND(),LOOKUP(W1073,Inputs!$J$6:$J$9,Inputs!$G$6:$G$9),LOOKUP(W1073,Inputs!$J$6:$J$9,Inputs!$H$6:$H$9))),0),"" )</f>
        <v/>
      </c>
      <c r="N1073" s="26">
        <f>IF($A1073&lt;=Inputs!$B$13,IF(9&lt;=Inputs!$B$8,IF(Inputs!$B$12&gt;0,MAX(MIN(NORM.INV(RAND(),LOOKUP(X1073,Inputs!$J$6:$J$9,Inputs!$G$6:$G$9),LOOKUP(X1073,Inputs!$J$6:$J$9,Inputs!$H$6:$H$9)),Inputs!$B$12),-Inputs!$B$12),NORM.INV(RAND(),LOOKUP(X1073,Inputs!$J$6:$J$9,Inputs!$G$6:$G$9),LOOKUP(X1073,Inputs!$J$6:$J$9,Inputs!$H$6:$H$9))),0),"" )</f>
        <v/>
      </c>
      <c r="O1073" s="26">
        <f>IF($A1073&lt;=Inputs!$B$13,IF(10&lt;=Inputs!$B$8,IF(Inputs!$B$12&gt;0,MAX(MIN(NORM.INV(RAND(),LOOKUP(Y1073,Inputs!$J$6:$J$9,Inputs!$G$6:$G$9),LOOKUP(Y1073,Inputs!$J$6:$J$9,Inputs!$H$6:$H$9)),Inputs!$B$12),-Inputs!$B$12),NORM.INV(RAND(),LOOKUP(Y1073,Inputs!$J$6:$J$9,Inputs!$G$6:$G$9),LOOKUP(Y1073,Inputs!$J$6:$J$9,Inputs!$H$6:$H$9))),0),"" )</f>
        <v/>
      </c>
      <c r="P1073" s="31">
        <f>IF($A1073&lt;=Inputs!$B$13,RAND(),"")</f>
        <v/>
      </c>
      <c r="Q1073" s="31">
        <f>IF($A1073&lt;=Inputs!$B$13,RAND(),"")</f>
        <v/>
      </c>
      <c r="R1073" s="31">
        <f>IF($A1073&lt;=Inputs!$B$13,RAND(),"")</f>
        <v/>
      </c>
      <c r="S1073" s="31">
        <f>IF($A1073&lt;=Inputs!$B$13,RAND(),"")</f>
        <v/>
      </c>
      <c r="T1073" s="31">
        <f>IF($A1073&lt;=Inputs!$B$13,RAND(),"")</f>
        <v/>
      </c>
      <c r="U1073" s="31">
        <f>IF($A1073&lt;=Inputs!$B$13,RAND(),"")</f>
        <v/>
      </c>
      <c r="V1073" s="31">
        <f>IF($A1073&lt;=Inputs!$B$13,RAND(),"")</f>
        <v/>
      </c>
      <c r="W1073" s="31">
        <f>IF($A1073&lt;=Inputs!$B$13,RAND(),"")</f>
        <v/>
      </c>
      <c r="X1073" s="31">
        <f>IF($A1073&lt;=Inputs!$B$13,RAND(),"")</f>
        <v/>
      </c>
      <c r="Y1073" s="31">
        <f>IF($A1073&lt;=Inputs!$B$13,RAND(),"")</f>
        <v/>
      </c>
    </row>
    <row r="1074">
      <c r="A1074" t="n">
        <v>1069</v>
      </c>
      <c r="B1074" s="26">
        <f>IF($A1074&lt;=Inputs!$B$13,IF(Inputs!$B$8&gt;0,SUM(F1074:O1074)/Inputs!$B$8,0),"")</f>
        <v/>
      </c>
      <c r="C1074" s="27">
        <f>IF($A1074&lt;=Inputs!$B$13,B1074/100,"")</f>
        <v/>
      </c>
      <c r="D1074" s="28">
        <f>IF($A1074&lt;=Inputs!$B$13,C1074*Inputs!$B$7,"")</f>
        <v/>
      </c>
      <c r="E1074" s="29">
        <f>IF($A1074&lt;=Inputs!$B$13,IF(D1074&gt;0,1,0),"")</f>
        <v/>
      </c>
      <c r="F1074" s="26">
        <f>IF($A1074&lt;=Inputs!$B$13,IF(1&lt;=Inputs!$B$8,IF(Inputs!$B$12&gt;0,MAX(MIN(NORM.INV(RAND(),LOOKUP(P1074,Inputs!$J$6:$J$9,Inputs!$G$6:$G$9),LOOKUP(P1074,Inputs!$J$6:$J$9,Inputs!$H$6:$H$9)),Inputs!$B$12),-Inputs!$B$12),NORM.INV(RAND(),LOOKUP(P1074,Inputs!$J$6:$J$9,Inputs!$G$6:$G$9),LOOKUP(P1074,Inputs!$J$6:$J$9,Inputs!$H$6:$H$9))),0),"" )</f>
        <v/>
      </c>
      <c r="G1074" s="26">
        <f>IF($A1074&lt;=Inputs!$B$13,IF(2&lt;=Inputs!$B$8,IF(Inputs!$B$12&gt;0,MAX(MIN(NORM.INV(RAND(),LOOKUP(Q1074,Inputs!$J$6:$J$9,Inputs!$G$6:$G$9),LOOKUP(Q1074,Inputs!$J$6:$J$9,Inputs!$H$6:$H$9)),Inputs!$B$12),-Inputs!$B$12),NORM.INV(RAND(),LOOKUP(Q1074,Inputs!$J$6:$J$9,Inputs!$G$6:$G$9),LOOKUP(Q1074,Inputs!$J$6:$J$9,Inputs!$H$6:$H$9))),0),"" )</f>
        <v/>
      </c>
      <c r="H1074" s="26">
        <f>IF($A1074&lt;=Inputs!$B$13,IF(3&lt;=Inputs!$B$8,IF(Inputs!$B$12&gt;0,MAX(MIN(NORM.INV(RAND(),LOOKUP(R1074,Inputs!$J$6:$J$9,Inputs!$G$6:$G$9),LOOKUP(R1074,Inputs!$J$6:$J$9,Inputs!$H$6:$H$9)),Inputs!$B$12),-Inputs!$B$12),NORM.INV(RAND(),LOOKUP(R1074,Inputs!$J$6:$J$9,Inputs!$G$6:$G$9),LOOKUP(R1074,Inputs!$J$6:$J$9,Inputs!$H$6:$H$9))),0),"" )</f>
        <v/>
      </c>
      <c r="I1074" s="26">
        <f>IF($A1074&lt;=Inputs!$B$13,IF(4&lt;=Inputs!$B$8,IF(Inputs!$B$12&gt;0,MAX(MIN(NORM.INV(RAND(),LOOKUP(S1074,Inputs!$J$6:$J$9,Inputs!$G$6:$G$9),LOOKUP(S1074,Inputs!$J$6:$J$9,Inputs!$H$6:$H$9)),Inputs!$B$12),-Inputs!$B$12),NORM.INV(RAND(),LOOKUP(S1074,Inputs!$J$6:$J$9,Inputs!$G$6:$G$9),LOOKUP(S1074,Inputs!$J$6:$J$9,Inputs!$H$6:$H$9))),0),"" )</f>
        <v/>
      </c>
      <c r="J1074" s="26">
        <f>IF($A1074&lt;=Inputs!$B$13,IF(5&lt;=Inputs!$B$8,IF(Inputs!$B$12&gt;0,MAX(MIN(NORM.INV(RAND(),LOOKUP(T1074,Inputs!$J$6:$J$9,Inputs!$G$6:$G$9),LOOKUP(T1074,Inputs!$J$6:$J$9,Inputs!$H$6:$H$9)),Inputs!$B$12),-Inputs!$B$12),NORM.INV(RAND(),LOOKUP(T1074,Inputs!$J$6:$J$9,Inputs!$G$6:$G$9),LOOKUP(T1074,Inputs!$J$6:$J$9,Inputs!$H$6:$H$9))),0),"" )</f>
        <v/>
      </c>
      <c r="K1074" s="26">
        <f>IF($A1074&lt;=Inputs!$B$13,IF(6&lt;=Inputs!$B$8,IF(Inputs!$B$12&gt;0,MAX(MIN(NORM.INV(RAND(),LOOKUP(U1074,Inputs!$J$6:$J$9,Inputs!$G$6:$G$9),LOOKUP(U1074,Inputs!$J$6:$J$9,Inputs!$H$6:$H$9)),Inputs!$B$12),-Inputs!$B$12),NORM.INV(RAND(),LOOKUP(U1074,Inputs!$J$6:$J$9,Inputs!$G$6:$G$9),LOOKUP(U1074,Inputs!$J$6:$J$9,Inputs!$H$6:$H$9))),0),"" )</f>
        <v/>
      </c>
      <c r="L1074" s="26">
        <f>IF($A1074&lt;=Inputs!$B$13,IF(7&lt;=Inputs!$B$8,IF(Inputs!$B$12&gt;0,MAX(MIN(NORM.INV(RAND(),LOOKUP(V1074,Inputs!$J$6:$J$9,Inputs!$G$6:$G$9),LOOKUP(V1074,Inputs!$J$6:$J$9,Inputs!$H$6:$H$9)),Inputs!$B$12),-Inputs!$B$12),NORM.INV(RAND(),LOOKUP(V1074,Inputs!$J$6:$J$9,Inputs!$G$6:$G$9),LOOKUP(V1074,Inputs!$J$6:$J$9,Inputs!$H$6:$H$9))),0),"" )</f>
        <v/>
      </c>
      <c r="M1074" s="26">
        <f>IF($A1074&lt;=Inputs!$B$13,IF(8&lt;=Inputs!$B$8,IF(Inputs!$B$12&gt;0,MAX(MIN(NORM.INV(RAND(),LOOKUP(W1074,Inputs!$J$6:$J$9,Inputs!$G$6:$G$9),LOOKUP(W1074,Inputs!$J$6:$J$9,Inputs!$H$6:$H$9)),Inputs!$B$12),-Inputs!$B$12),NORM.INV(RAND(),LOOKUP(W1074,Inputs!$J$6:$J$9,Inputs!$G$6:$G$9),LOOKUP(W1074,Inputs!$J$6:$J$9,Inputs!$H$6:$H$9))),0),"" )</f>
        <v/>
      </c>
      <c r="N1074" s="26">
        <f>IF($A1074&lt;=Inputs!$B$13,IF(9&lt;=Inputs!$B$8,IF(Inputs!$B$12&gt;0,MAX(MIN(NORM.INV(RAND(),LOOKUP(X1074,Inputs!$J$6:$J$9,Inputs!$G$6:$G$9),LOOKUP(X1074,Inputs!$J$6:$J$9,Inputs!$H$6:$H$9)),Inputs!$B$12),-Inputs!$B$12),NORM.INV(RAND(),LOOKUP(X1074,Inputs!$J$6:$J$9,Inputs!$G$6:$G$9),LOOKUP(X1074,Inputs!$J$6:$J$9,Inputs!$H$6:$H$9))),0),"" )</f>
        <v/>
      </c>
      <c r="O1074" s="26">
        <f>IF($A1074&lt;=Inputs!$B$13,IF(10&lt;=Inputs!$B$8,IF(Inputs!$B$12&gt;0,MAX(MIN(NORM.INV(RAND(),LOOKUP(Y1074,Inputs!$J$6:$J$9,Inputs!$G$6:$G$9),LOOKUP(Y1074,Inputs!$J$6:$J$9,Inputs!$H$6:$H$9)),Inputs!$B$12),-Inputs!$B$12),NORM.INV(RAND(),LOOKUP(Y1074,Inputs!$J$6:$J$9,Inputs!$G$6:$G$9),LOOKUP(Y1074,Inputs!$J$6:$J$9,Inputs!$H$6:$H$9))),0),"" )</f>
        <v/>
      </c>
      <c r="P1074" s="31">
        <f>IF($A1074&lt;=Inputs!$B$13,RAND(),"")</f>
        <v/>
      </c>
      <c r="Q1074" s="31">
        <f>IF($A1074&lt;=Inputs!$B$13,RAND(),"")</f>
        <v/>
      </c>
      <c r="R1074" s="31">
        <f>IF($A1074&lt;=Inputs!$B$13,RAND(),"")</f>
        <v/>
      </c>
      <c r="S1074" s="31">
        <f>IF($A1074&lt;=Inputs!$B$13,RAND(),"")</f>
        <v/>
      </c>
      <c r="T1074" s="31">
        <f>IF($A1074&lt;=Inputs!$B$13,RAND(),"")</f>
        <v/>
      </c>
      <c r="U1074" s="31">
        <f>IF($A1074&lt;=Inputs!$B$13,RAND(),"")</f>
        <v/>
      </c>
      <c r="V1074" s="31">
        <f>IF($A1074&lt;=Inputs!$B$13,RAND(),"")</f>
        <v/>
      </c>
      <c r="W1074" s="31">
        <f>IF($A1074&lt;=Inputs!$B$13,RAND(),"")</f>
        <v/>
      </c>
      <c r="X1074" s="31">
        <f>IF($A1074&lt;=Inputs!$B$13,RAND(),"")</f>
        <v/>
      </c>
      <c r="Y1074" s="31">
        <f>IF($A1074&lt;=Inputs!$B$13,RAND(),"")</f>
        <v/>
      </c>
    </row>
    <row r="1075">
      <c r="A1075" t="n">
        <v>1070</v>
      </c>
      <c r="B1075" s="26">
        <f>IF($A1075&lt;=Inputs!$B$13,IF(Inputs!$B$8&gt;0,SUM(F1075:O1075)/Inputs!$B$8,0),"")</f>
        <v/>
      </c>
      <c r="C1075" s="27">
        <f>IF($A1075&lt;=Inputs!$B$13,B1075/100,"")</f>
        <v/>
      </c>
      <c r="D1075" s="28">
        <f>IF($A1075&lt;=Inputs!$B$13,C1075*Inputs!$B$7,"")</f>
        <v/>
      </c>
      <c r="E1075" s="29">
        <f>IF($A1075&lt;=Inputs!$B$13,IF(D1075&gt;0,1,0),"")</f>
        <v/>
      </c>
      <c r="F1075" s="26">
        <f>IF($A1075&lt;=Inputs!$B$13,IF(1&lt;=Inputs!$B$8,IF(Inputs!$B$12&gt;0,MAX(MIN(NORM.INV(RAND(),LOOKUP(P1075,Inputs!$J$6:$J$9,Inputs!$G$6:$G$9),LOOKUP(P1075,Inputs!$J$6:$J$9,Inputs!$H$6:$H$9)),Inputs!$B$12),-Inputs!$B$12),NORM.INV(RAND(),LOOKUP(P1075,Inputs!$J$6:$J$9,Inputs!$G$6:$G$9),LOOKUP(P1075,Inputs!$J$6:$J$9,Inputs!$H$6:$H$9))),0),"" )</f>
        <v/>
      </c>
      <c r="G1075" s="26">
        <f>IF($A1075&lt;=Inputs!$B$13,IF(2&lt;=Inputs!$B$8,IF(Inputs!$B$12&gt;0,MAX(MIN(NORM.INV(RAND(),LOOKUP(Q1075,Inputs!$J$6:$J$9,Inputs!$G$6:$G$9),LOOKUP(Q1075,Inputs!$J$6:$J$9,Inputs!$H$6:$H$9)),Inputs!$B$12),-Inputs!$B$12),NORM.INV(RAND(),LOOKUP(Q1075,Inputs!$J$6:$J$9,Inputs!$G$6:$G$9),LOOKUP(Q1075,Inputs!$J$6:$J$9,Inputs!$H$6:$H$9))),0),"" )</f>
        <v/>
      </c>
      <c r="H1075" s="26">
        <f>IF($A1075&lt;=Inputs!$B$13,IF(3&lt;=Inputs!$B$8,IF(Inputs!$B$12&gt;0,MAX(MIN(NORM.INV(RAND(),LOOKUP(R1075,Inputs!$J$6:$J$9,Inputs!$G$6:$G$9),LOOKUP(R1075,Inputs!$J$6:$J$9,Inputs!$H$6:$H$9)),Inputs!$B$12),-Inputs!$B$12),NORM.INV(RAND(),LOOKUP(R1075,Inputs!$J$6:$J$9,Inputs!$G$6:$G$9),LOOKUP(R1075,Inputs!$J$6:$J$9,Inputs!$H$6:$H$9))),0),"" )</f>
        <v/>
      </c>
      <c r="I1075" s="26">
        <f>IF($A1075&lt;=Inputs!$B$13,IF(4&lt;=Inputs!$B$8,IF(Inputs!$B$12&gt;0,MAX(MIN(NORM.INV(RAND(),LOOKUP(S1075,Inputs!$J$6:$J$9,Inputs!$G$6:$G$9),LOOKUP(S1075,Inputs!$J$6:$J$9,Inputs!$H$6:$H$9)),Inputs!$B$12),-Inputs!$B$12),NORM.INV(RAND(),LOOKUP(S1075,Inputs!$J$6:$J$9,Inputs!$G$6:$G$9),LOOKUP(S1075,Inputs!$J$6:$J$9,Inputs!$H$6:$H$9))),0),"" )</f>
        <v/>
      </c>
      <c r="J1075" s="26">
        <f>IF($A1075&lt;=Inputs!$B$13,IF(5&lt;=Inputs!$B$8,IF(Inputs!$B$12&gt;0,MAX(MIN(NORM.INV(RAND(),LOOKUP(T1075,Inputs!$J$6:$J$9,Inputs!$G$6:$G$9),LOOKUP(T1075,Inputs!$J$6:$J$9,Inputs!$H$6:$H$9)),Inputs!$B$12),-Inputs!$B$12),NORM.INV(RAND(),LOOKUP(T1075,Inputs!$J$6:$J$9,Inputs!$G$6:$G$9),LOOKUP(T1075,Inputs!$J$6:$J$9,Inputs!$H$6:$H$9))),0),"" )</f>
        <v/>
      </c>
      <c r="K1075" s="26">
        <f>IF($A1075&lt;=Inputs!$B$13,IF(6&lt;=Inputs!$B$8,IF(Inputs!$B$12&gt;0,MAX(MIN(NORM.INV(RAND(),LOOKUP(U1075,Inputs!$J$6:$J$9,Inputs!$G$6:$G$9),LOOKUP(U1075,Inputs!$J$6:$J$9,Inputs!$H$6:$H$9)),Inputs!$B$12),-Inputs!$B$12),NORM.INV(RAND(),LOOKUP(U1075,Inputs!$J$6:$J$9,Inputs!$G$6:$G$9),LOOKUP(U1075,Inputs!$J$6:$J$9,Inputs!$H$6:$H$9))),0),"" )</f>
        <v/>
      </c>
      <c r="L1075" s="26">
        <f>IF($A1075&lt;=Inputs!$B$13,IF(7&lt;=Inputs!$B$8,IF(Inputs!$B$12&gt;0,MAX(MIN(NORM.INV(RAND(),LOOKUP(V1075,Inputs!$J$6:$J$9,Inputs!$G$6:$G$9),LOOKUP(V1075,Inputs!$J$6:$J$9,Inputs!$H$6:$H$9)),Inputs!$B$12),-Inputs!$B$12),NORM.INV(RAND(),LOOKUP(V1075,Inputs!$J$6:$J$9,Inputs!$G$6:$G$9),LOOKUP(V1075,Inputs!$J$6:$J$9,Inputs!$H$6:$H$9))),0),"" )</f>
        <v/>
      </c>
      <c r="M1075" s="26">
        <f>IF($A1075&lt;=Inputs!$B$13,IF(8&lt;=Inputs!$B$8,IF(Inputs!$B$12&gt;0,MAX(MIN(NORM.INV(RAND(),LOOKUP(W1075,Inputs!$J$6:$J$9,Inputs!$G$6:$G$9),LOOKUP(W1075,Inputs!$J$6:$J$9,Inputs!$H$6:$H$9)),Inputs!$B$12),-Inputs!$B$12),NORM.INV(RAND(),LOOKUP(W1075,Inputs!$J$6:$J$9,Inputs!$G$6:$G$9),LOOKUP(W1075,Inputs!$J$6:$J$9,Inputs!$H$6:$H$9))),0),"" )</f>
        <v/>
      </c>
      <c r="N1075" s="26">
        <f>IF($A1075&lt;=Inputs!$B$13,IF(9&lt;=Inputs!$B$8,IF(Inputs!$B$12&gt;0,MAX(MIN(NORM.INV(RAND(),LOOKUP(X1075,Inputs!$J$6:$J$9,Inputs!$G$6:$G$9),LOOKUP(X1075,Inputs!$J$6:$J$9,Inputs!$H$6:$H$9)),Inputs!$B$12),-Inputs!$B$12),NORM.INV(RAND(),LOOKUP(X1075,Inputs!$J$6:$J$9,Inputs!$G$6:$G$9),LOOKUP(X1075,Inputs!$J$6:$J$9,Inputs!$H$6:$H$9))),0),"" )</f>
        <v/>
      </c>
      <c r="O1075" s="26">
        <f>IF($A1075&lt;=Inputs!$B$13,IF(10&lt;=Inputs!$B$8,IF(Inputs!$B$12&gt;0,MAX(MIN(NORM.INV(RAND(),LOOKUP(Y1075,Inputs!$J$6:$J$9,Inputs!$G$6:$G$9),LOOKUP(Y1075,Inputs!$J$6:$J$9,Inputs!$H$6:$H$9)),Inputs!$B$12),-Inputs!$B$12),NORM.INV(RAND(),LOOKUP(Y1075,Inputs!$J$6:$J$9,Inputs!$G$6:$G$9),LOOKUP(Y1075,Inputs!$J$6:$J$9,Inputs!$H$6:$H$9))),0),"" )</f>
        <v/>
      </c>
      <c r="P1075" s="31">
        <f>IF($A1075&lt;=Inputs!$B$13,RAND(),"")</f>
        <v/>
      </c>
      <c r="Q1075" s="31">
        <f>IF($A1075&lt;=Inputs!$B$13,RAND(),"")</f>
        <v/>
      </c>
      <c r="R1075" s="31">
        <f>IF($A1075&lt;=Inputs!$B$13,RAND(),"")</f>
        <v/>
      </c>
      <c r="S1075" s="31">
        <f>IF($A1075&lt;=Inputs!$B$13,RAND(),"")</f>
        <v/>
      </c>
      <c r="T1075" s="31">
        <f>IF($A1075&lt;=Inputs!$B$13,RAND(),"")</f>
        <v/>
      </c>
      <c r="U1075" s="31">
        <f>IF($A1075&lt;=Inputs!$B$13,RAND(),"")</f>
        <v/>
      </c>
      <c r="V1075" s="31">
        <f>IF($A1075&lt;=Inputs!$B$13,RAND(),"")</f>
        <v/>
      </c>
      <c r="W1075" s="31">
        <f>IF($A1075&lt;=Inputs!$B$13,RAND(),"")</f>
        <v/>
      </c>
      <c r="X1075" s="31">
        <f>IF($A1075&lt;=Inputs!$B$13,RAND(),"")</f>
        <v/>
      </c>
      <c r="Y1075" s="31">
        <f>IF($A1075&lt;=Inputs!$B$13,RAND(),"")</f>
        <v/>
      </c>
    </row>
    <row r="1076">
      <c r="A1076" t="n">
        <v>1071</v>
      </c>
      <c r="B1076" s="26">
        <f>IF($A1076&lt;=Inputs!$B$13,IF(Inputs!$B$8&gt;0,SUM(F1076:O1076)/Inputs!$B$8,0),"")</f>
        <v/>
      </c>
      <c r="C1076" s="27">
        <f>IF($A1076&lt;=Inputs!$B$13,B1076/100,"")</f>
        <v/>
      </c>
      <c r="D1076" s="28">
        <f>IF($A1076&lt;=Inputs!$B$13,C1076*Inputs!$B$7,"")</f>
        <v/>
      </c>
      <c r="E1076" s="29">
        <f>IF($A1076&lt;=Inputs!$B$13,IF(D1076&gt;0,1,0),"")</f>
        <v/>
      </c>
      <c r="F1076" s="26">
        <f>IF($A1076&lt;=Inputs!$B$13,IF(1&lt;=Inputs!$B$8,IF(Inputs!$B$12&gt;0,MAX(MIN(NORM.INV(RAND(),LOOKUP(P1076,Inputs!$J$6:$J$9,Inputs!$G$6:$G$9),LOOKUP(P1076,Inputs!$J$6:$J$9,Inputs!$H$6:$H$9)),Inputs!$B$12),-Inputs!$B$12),NORM.INV(RAND(),LOOKUP(P1076,Inputs!$J$6:$J$9,Inputs!$G$6:$G$9),LOOKUP(P1076,Inputs!$J$6:$J$9,Inputs!$H$6:$H$9))),0),"" )</f>
        <v/>
      </c>
      <c r="G1076" s="26">
        <f>IF($A1076&lt;=Inputs!$B$13,IF(2&lt;=Inputs!$B$8,IF(Inputs!$B$12&gt;0,MAX(MIN(NORM.INV(RAND(),LOOKUP(Q1076,Inputs!$J$6:$J$9,Inputs!$G$6:$G$9),LOOKUP(Q1076,Inputs!$J$6:$J$9,Inputs!$H$6:$H$9)),Inputs!$B$12),-Inputs!$B$12),NORM.INV(RAND(),LOOKUP(Q1076,Inputs!$J$6:$J$9,Inputs!$G$6:$G$9),LOOKUP(Q1076,Inputs!$J$6:$J$9,Inputs!$H$6:$H$9))),0),"" )</f>
        <v/>
      </c>
      <c r="H1076" s="26">
        <f>IF($A1076&lt;=Inputs!$B$13,IF(3&lt;=Inputs!$B$8,IF(Inputs!$B$12&gt;0,MAX(MIN(NORM.INV(RAND(),LOOKUP(R1076,Inputs!$J$6:$J$9,Inputs!$G$6:$G$9),LOOKUP(R1076,Inputs!$J$6:$J$9,Inputs!$H$6:$H$9)),Inputs!$B$12),-Inputs!$B$12),NORM.INV(RAND(),LOOKUP(R1076,Inputs!$J$6:$J$9,Inputs!$G$6:$G$9),LOOKUP(R1076,Inputs!$J$6:$J$9,Inputs!$H$6:$H$9))),0),"" )</f>
        <v/>
      </c>
      <c r="I1076" s="26">
        <f>IF($A1076&lt;=Inputs!$B$13,IF(4&lt;=Inputs!$B$8,IF(Inputs!$B$12&gt;0,MAX(MIN(NORM.INV(RAND(),LOOKUP(S1076,Inputs!$J$6:$J$9,Inputs!$G$6:$G$9),LOOKUP(S1076,Inputs!$J$6:$J$9,Inputs!$H$6:$H$9)),Inputs!$B$12),-Inputs!$B$12),NORM.INV(RAND(),LOOKUP(S1076,Inputs!$J$6:$J$9,Inputs!$G$6:$G$9),LOOKUP(S1076,Inputs!$J$6:$J$9,Inputs!$H$6:$H$9))),0),"" )</f>
        <v/>
      </c>
      <c r="J1076" s="26">
        <f>IF($A1076&lt;=Inputs!$B$13,IF(5&lt;=Inputs!$B$8,IF(Inputs!$B$12&gt;0,MAX(MIN(NORM.INV(RAND(),LOOKUP(T1076,Inputs!$J$6:$J$9,Inputs!$G$6:$G$9),LOOKUP(T1076,Inputs!$J$6:$J$9,Inputs!$H$6:$H$9)),Inputs!$B$12),-Inputs!$B$12),NORM.INV(RAND(),LOOKUP(T1076,Inputs!$J$6:$J$9,Inputs!$G$6:$G$9),LOOKUP(T1076,Inputs!$J$6:$J$9,Inputs!$H$6:$H$9))),0),"" )</f>
        <v/>
      </c>
      <c r="K1076" s="26">
        <f>IF($A1076&lt;=Inputs!$B$13,IF(6&lt;=Inputs!$B$8,IF(Inputs!$B$12&gt;0,MAX(MIN(NORM.INV(RAND(),LOOKUP(U1076,Inputs!$J$6:$J$9,Inputs!$G$6:$G$9),LOOKUP(U1076,Inputs!$J$6:$J$9,Inputs!$H$6:$H$9)),Inputs!$B$12),-Inputs!$B$12),NORM.INV(RAND(),LOOKUP(U1076,Inputs!$J$6:$J$9,Inputs!$G$6:$G$9),LOOKUP(U1076,Inputs!$J$6:$J$9,Inputs!$H$6:$H$9))),0),"" )</f>
        <v/>
      </c>
      <c r="L1076" s="26">
        <f>IF($A1076&lt;=Inputs!$B$13,IF(7&lt;=Inputs!$B$8,IF(Inputs!$B$12&gt;0,MAX(MIN(NORM.INV(RAND(),LOOKUP(V1076,Inputs!$J$6:$J$9,Inputs!$G$6:$G$9),LOOKUP(V1076,Inputs!$J$6:$J$9,Inputs!$H$6:$H$9)),Inputs!$B$12),-Inputs!$B$12),NORM.INV(RAND(),LOOKUP(V1076,Inputs!$J$6:$J$9,Inputs!$G$6:$G$9),LOOKUP(V1076,Inputs!$J$6:$J$9,Inputs!$H$6:$H$9))),0),"" )</f>
        <v/>
      </c>
      <c r="M1076" s="26">
        <f>IF($A1076&lt;=Inputs!$B$13,IF(8&lt;=Inputs!$B$8,IF(Inputs!$B$12&gt;0,MAX(MIN(NORM.INV(RAND(),LOOKUP(W1076,Inputs!$J$6:$J$9,Inputs!$G$6:$G$9),LOOKUP(W1076,Inputs!$J$6:$J$9,Inputs!$H$6:$H$9)),Inputs!$B$12),-Inputs!$B$12),NORM.INV(RAND(),LOOKUP(W1076,Inputs!$J$6:$J$9,Inputs!$G$6:$G$9),LOOKUP(W1076,Inputs!$J$6:$J$9,Inputs!$H$6:$H$9))),0),"" )</f>
        <v/>
      </c>
      <c r="N1076" s="26">
        <f>IF($A1076&lt;=Inputs!$B$13,IF(9&lt;=Inputs!$B$8,IF(Inputs!$B$12&gt;0,MAX(MIN(NORM.INV(RAND(),LOOKUP(X1076,Inputs!$J$6:$J$9,Inputs!$G$6:$G$9),LOOKUP(X1076,Inputs!$J$6:$J$9,Inputs!$H$6:$H$9)),Inputs!$B$12),-Inputs!$B$12),NORM.INV(RAND(),LOOKUP(X1076,Inputs!$J$6:$J$9,Inputs!$G$6:$G$9),LOOKUP(X1076,Inputs!$J$6:$J$9,Inputs!$H$6:$H$9))),0),"" )</f>
        <v/>
      </c>
      <c r="O1076" s="26">
        <f>IF($A1076&lt;=Inputs!$B$13,IF(10&lt;=Inputs!$B$8,IF(Inputs!$B$12&gt;0,MAX(MIN(NORM.INV(RAND(),LOOKUP(Y1076,Inputs!$J$6:$J$9,Inputs!$G$6:$G$9),LOOKUP(Y1076,Inputs!$J$6:$J$9,Inputs!$H$6:$H$9)),Inputs!$B$12),-Inputs!$B$12),NORM.INV(RAND(),LOOKUP(Y1076,Inputs!$J$6:$J$9,Inputs!$G$6:$G$9),LOOKUP(Y1076,Inputs!$J$6:$J$9,Inputs!$H$6:$H$9))),0),"" )</f>
        <v/>
      </c>
      <c r="P1076" s="31">
        <f>IF($A1076&lt;=Inputs!$B$13,RAND(),"")</f>
        <v/>
      </c>
      <c r="Q1076" s="31">
        <f>IF($A1076&lt;=Inputs!$B$13,RAND(),"")</f>
        <v/>
      </c>
      <c r="R1076" s="31">
        <f>IF($A1076&lt;=Inputs!$B$13,RAND(),"")</f>
        <v/>
      </c>
      <c r="S1076" s="31">
        <f>IF($A1076&lt;=Inputs!$B$13,RAND(),"")</f>
        <v/>
      </c>
      <c r="T1076" s="31">
        <f>IF($A1076&lt;=Inputs!$B$13,RAND(),"")</f>
        <v/>
      </c>
      <c r="U1076" s="31">
        <f>IF($A1076&lt;=Inputs!$B$13,RAND(),"")</f>
        <v/>
      </c>
      <c r="V1076" s="31">
        <f>IF($A1076&lt;=Inputs!$B$13,RAND(),"")</f>
        <v/>
      </c>
      <c r="W1076" s="31">
        <f>IF($A1076&lt;=Inputs!$B$13,RAND(),"")</f>
        <v/>
      </c>
      <c r="X1076" s="31">
        <f>IF($A1076&lt;=Inputs!$B$13,RAND(),"")</f>
        <v/>
      </c>
      <c r="Y1076" s="31">
        <f>IF($A1076&lt;=Inputs!$B$13,RAND(),"")</f>
        <v/>
      </c>
    </row>
    <row r="1077">
      <c r="A1077" t="n">
        <v>1072</v>
      </c>
      <c r="B1077" s="26">
        <f>IF($A1077&lt;=Inputs!$B$13,IF(Inputs!$B$8&gt;0,SUM(F1077:O1077)/Inputs!$B$8,0),"")</f>
        <v/>
      </c>
      <c r="C1077" s="27">
        <f>IF($A1077&lt;=Inputs!$B$13,B1077/100,"")</f>
        <v/>
      </c>
      <c r="D1077" s="28">
        <f>IF($A1077&lt;=Inputs!$B$13,C1077*Inputs!$B$7,"")</f>
        <v/>
      </c>
      <c r="E1077" s="29">
        <f>IF($A1077&lt;=Inputs!$B$13,IF(D1077&gt;0,1,0),"")</f>
        <v/>
      </c>
      <c r="F1077" s="26">
        <f>IF($A1077&lt;=Inputs!$B$13,IF(1&lt;=Inputs!$B$8,IF(Inputs!$B$12&gt;0,MAX(MIN(NORM.INV(RAND(),LOOKUP(P1077,Inputs!$J$6:$J$9,Inputs!$G$6:$G$9),LOOKUP(P1077,Inputs!$J$6:$J$9,Inputs!$H$6:$H$9)),Inputs!$B$12),-Inputs!$B$12),NORM.INV(RAND(),LOOKUP(P1077,Inputs!$J$6:$J$9,Inputs!$G$6:$G$9),LOOKUP(P1077,Inputs!$J$6:$J$9,Inputs!$H$6:$H$9))),0),"" )</f>
        <v/>
      </c>
      <c r="G1077" s="26">
        <f>IF($A1077&lt;=Inputs!$B$13,IF(2&lt;=Inputs!$B$8,IF(Inputs!$B$12&gt;0,MAX(MIN(NORM.INV(RAND(),LOOKUP(Q1077,Inputs!$J$6:$J$9,Inputs!$G$6:$G$9),LOOKUP(Q1077,Inputs!$J$6:$J$9,Inputs!$H$6:$H$9)),Inputs!$B$12),-Inputs!$B$12),NORM.INV(RAND(),LOOKUP(Q1077,Inputs!$J$6:$J$9,Inputs!$G$6:$G$9),LOOKUP(Q1077,Inputs!$J$6:$J$9,Inputs!$H$6:$H$9))),0),"" )</f>
        <v/>
      </c>
      <c r="H1077" s="26">
        <f>IF($A1077&lt;=Inputs!$B$13,IF(3&lt;=Inputs!$B$8,IF(Inputs!$B$12&gt;0,MAX(MIN(NORM.INV(RAND(),LOOKUP(R1077,Inputs!$J$6:$J$9,Inputs!$G$6:$G$9),LOOKUP(R1077,Inputs!$J$6:$J$9,Inputs!$H$6:$H$9)),Inputs!$B$12),-Inputs!$B$12),NORM.INV(RAND(),LOOKUP(R1077,Inputs!$J$6:$J$9,Inputs!$G$6:$G$9),LOOKUP(R1077,Inputs!$J$6:$J$9,Inputs!$H$6:$H$9))),0),"" )</f>
        <v/>
      </c>
      <c r="I1077" s="26">
        <f>IF($A1077&lt;=Inputs!$B$13,IF(4&lt;=Inputs!$B$8,IF(Inputs!$B$12&gt;0,MAX(MIN(NORM.INV(RAND(),LOOKUP(S1077,Inputs!$J$6:$J$9,Inputs!$G$6:$G$9),LOOKUP(S1077,Inputs!$J$6:$J$9,Inputs!$H$6:$H$9)),Inputs!$B$12),-Inputs!$B$12),NORM.INV(RAND(),LOOKUP(S1077,Inputs!$J$6:$J$9,Inputs!$G$6:$G$9),LOOKUP(S1077,Inputs!$J$6:$J$9,Inputs!$H$6:$H$9))),0),"" )</f>
        <v/>
      </c>
      <c r="J1077" s="26">
        <f>IF($A1077&lt;=Inputs!$B$13,IF(5&lt;=Inputs!$B$8,IF(Inputs!$B$12&gt;0,MAX(MIN(NORM.INV(RAND(),LOOKUP(T1077,Inputs!$J$6:$J$9,Inputs!$G$6:$G$9),LOOKUP(T1077,Inputs!$J$6:$J$9,Inputs!$H$6:$H$9)),Inputs!$B$12),-Inputs!$B$12),NORM.INV(RAND(),LOOKUP(T1077,Inputs!$J$6:$J$9,Inputs!$G$6:$G$9),LOOKUP(T1077,Inputs!$J$6:$J$9,Inputs!$H$6:$H$9))),0),"" )</f>
        <v/>
      </c>
      <c r="K1077" s="26">
        <f>IF($A1077&lt;=Inputs!$B$13,IF(6&lt;=Inputs!$B$8,IF(Inputs!$B$12&gt;0,MAX(MIN(NORM.INV(RAND(),LOOKUP(U1077,Inputs!$J$6:$J$9,Inputs!$G$6:$G$9),LOOKUP(U1077,Inputs!$J$6:$J$9,Inputs!$H$6:$H$9)),Inputs!$B$12),-Inputs!$B$12),NORM.INV(RAND(),LOOKUP(U1077,Inputs!$J$6:$J$9,Inputs!$G$6:$G$9),LOOKUP(U1077,Inputs!$J$6:$J$9,Inputs!$H$6:$H$9))),0),"" )</f>
        <v/>
      </c>
      <c r="L1077" s="26">
        <f>IF($A1077&lt;=Inputs!$B$13,IF(7&lt;=Inputs!$B$8,IF(Inputs!$B$12&gt;0,MAX(MIN(NORM.INV(RAND(),LOOKUP(V1077,Inputs!$J$6:$J$9,Inputs!$G$6:$G$9),LOOKUP(V1077,Inputs!$J$6:$J$9,Inputs!$H$6:$H$9)),Inputs!$B$12),-Inputs!$B$12),NORM.INV(RAND(),LOOKUP(V1077,Inputs!$J$6:$J$9,Inputs!$G$6:$G$9),LOOKUP(V1077,Inputs!$J$6:$J$9,Inputs!$H$6:$H$9))),0),"" )</f>
        <v/>
      </c>
      <c r="M1077" s="26">
        <f>IF($A1077&lt;=Inputs!$B$13,IF(8&lt;=Inputs!$B$8,IF(Inputs!$B$12&gt;0,MAX(MIN(NORM.INV(RAND(),LOOKUP(W1077,Inputs!$J$6:$J$9,Inputs!$G$6:$G$9),LOOKUP(W1077,Inputs!$J$6:$J$9,Inputs!$H$6:$H$9)),Inputs!$B$12),-Inputs!$B$12),NORM.INV(RAND(),LOOKUP(W1077,Inputs!$J$6:$J$9,Inputs!$G$6:$G$9),LOOKUP(W1077,Inputs!$J$6:$J$9,Inputs!$H$6:$H$9))),0),"" )</f>
        <v/>
      </c>
      <c r="N1077" s="26">
        <f>IF($A1077&lt;=Inputs!$B$13,IF(9&lt;=Inputs!$B$8,IF(Inputs!$B$12&gt;0,MAX(MIN(NORM.INV(RAND(),LOOKUP(X1077,Inputs!$J$6:$J$9,Inputs!$G$6:$G$9),LOOKUP(X1077,Inputs!$J$6:$J$9,Inputs!$H$6:$H$9)),Inputs!$B$12),-Inputs!$B$12),NORM.INV(RAND(),LOOKUP(X1077,Inputs!$J$6:$J$9,Inputs!$G$6:$G$9),LOOKUP(X1077,Inputs!$J$6:$J$9,Inputs!$H$6:$H$9))),0),"" )</f>
        <v/>
      </c>
      <c r="O1077" s="26">
        <f>IF($A1077&lt;=Inputs!$B$13,IF(10&lt;=Inputs!$B$8,IF(Inputs!$B$12&gt;0,MAX(MIN(NORM.INV(RAND(),LOOKUP(Y1077,Inputs!$J$6:$J$9,Inputs!$G$6:$G$9),LOOKUP(Y1077,Inputs!$J$6:$J$9,Inputs!$H$6:$H$9)),Inputs!$B$12),-Inputs!$B$12),NORM.INV(RAND(),LOOKUP(Y1077,Inputs!$J$6:$J$9,Inputs!$G$6:$G$9),LOOKUP(Y1077,Inputs!$J$6:$J$9,Inputs!$H$6:$H$9))),0),"" )</f>
        <v/>
      </c>
      <c r="P1077" s="31">
        <f>IF($A1077&lt;=Inputs!$B$13,RAND(),"")</f>
        <v/>
      </c>
      <c r="Q1077" s="31">
        <f>IF($A1077&lt;=Inputs!$B$13,RAND(),"")</f>
        <v/>
      </c>
      <c r="R1077" s="31">
        <f>IF($A1077&lt;=Inputs!$B$13,RAND(),"")</f>
        <v/>
      </c>
      <c r="S1077" s="31">
        <f>IF($A1077&lt;=Inputs!$B$13,RAND(),"")</f>
        <v/>
      </c>
      <c r="T1077" s="31">
        <f>IF($A1077&lt;=Inputs!$B$13,RAND(),"")</f>
        <v/>
      </c>
      <c r="U1077" s="31">
        <f>IF($A1077&lt;=Inputs!$B$13,RAND(),"")</f>
        <v/>
      </c>
      <c r="V1077" s="31">
        <f>IF($A1077&lt;=Inputs!$B$13,RAND(),"")</f>
        <v/>
      </c>
      <c r="W1077" s="31">
        <f>IF($A1077&lt;=Inputs!$B$13,RAND(),"")</f>
        <v/>
      </c>
      <c r="X1077" s="31">
        <f>IF($A1077&lt;=Inputs!$B$13,RAND(),"")</f>
        <v/>
      </c>
      <c r="Y1077" s="31">
        <f>IF($A1077&lt;=Inputs!$B$13,RAND(),"")</f>
        <v/>
      </c>
    </row>
    <row r="1078">
      <c r="A1078" t="n">
        <v>1073</v>
      </c>
      <c r="B1078" s="26">
        <f>IF($A1078&lt;=Inputs!$B$13,IF(Inputs!$B$8&gt;0,SUM(F1078:O1078)/Inputs!$B$8,0),"")</f>
        <v/>
      </c>
      <c r="C1078" s="27">
        <f>IF($A1078&lt;=Inputs!$B$13,B1078/100,"")</f>
        <v/>
      </c>
      <c r="D1078" s="28">
        <f>IF($A1078&lt;=Inputs!$B$13,C1078*Inputs!$B$7,"")</f>
        <v/>
      </c>
      <c r="E1078" s="29">
        <f>IF($A1078&lt;=Inputs!$B$13,IF(D1078&gt;0,1,0),"")</f>
        <v/>
      </c>
      <c r="F1078" s="26">
        <f>IF($A1078&lt;=Inputs!$B$13,IF(1&lt;=Inputs!$B$8,IF(Inputs!$B$12&gt;0,MAX(MIN(NORM.INV(RAND(),LOOKUP(P1078,Inputs!$J$6:$J$9,Inputs!$G$6:$G$9),LOOKUP(P1078,Inputs!$J$6:$J$9,Inputs!$H$6:$H$9)),Inputs!$B$12),-Inputs!$B$12),NORM.INV(RAND(),LOOKUP(P1078,Inputs!$J$6:$J$9,Inputs!$G$6:$G$9),LOOKUP(P1078,Inputs!$J$6:$J$9,Inputs!$H$6:$H$9))),0),"" )</f>
        <v/>
      </c>
      <c r="G1078" s="26">
        <f>IF($A1078&lt;=Inputs!$B$13,IF(2&lt;=Inputs!$B$8,IF(Inputs!$B$12&gt;0,MAX(MIN(NORM.INV(RAND(),LOOKUP(Q1078,Inputs!$J$6:$J$9,Inputs!$G$6:$G$9),LOOKUP(Q1078,Inputs!$J$6:$J$9,Inputs!$H$6:$H$9)),Inputs!$B$12),-Inputs!$B$12),NORM.INV(RAND(),LOOKUP(Q1078,Inputs!$J$6:$J$9,Inputs!$G$6:$G$9),LOOKUP(Q1078,Inputs!$J$6:$J$9,Inputs!$H$6:$H$9))),0),"" )</f>
        <v/>
      </c>
      <c r="H1078" s="26">
        <f>IF($A1078&lt;=Inputs!$B$13,IF(3&lt;=Inputs!$B$8,IF(Inputs!$B$12&gt;0,MAX(MIN(NORM.INV(RAND(),LOOKUP(R1078,Inputs!$J$6:$J$9,Inputs!$G$6:$G$9),LOOKUP(R1078,Inputs!$J$6:$J$9,Inputs!$H$6:$H$9)),Inputs!$B$12),-Inputs!$B$12),NORM.INV(RAND(),LOOKUP(R1078,Inputs!$J$6:$J$9,Inputs!$G$6:$G$9),LOOKUP(R1078,Inputs!$J$6:$J$9,Inputs!$H$6:$H$9))),0),"" )</f>
        <v/>
      </c>
      <c r="I1078" s="26">
        <f>IF($A1078&lt;=Inputs!$B$13,IF(4&lt;=Inputs!$B$8,IF(Inputs!$B$12&gt;0,MAX(MIN(NORM.INV(RAND(),LOOKUP(S1078,Inputs!$J$6:$J$9,Inputs!$G$6:$G$9),LOOKUP(S1078,Inputs!$J$6:$J$9,Inputs!$H$6:$H$9)),Inputs!$B$12),-Inputs!$B$12),NORM.INV(RAND(),LOOKUP(S1078,Inputs!$J$6:$J$9,Inputs!$G$6:$G$9),LOOKUP(S1078,Inputs!$J$6:$J$9,Inputs!$H$6:$H$9))),0),"" )</f>
        <v/>
      </c>
      <c r="J1078" s="26">
        <f>IF($A1078&lt;=Inputs!$B$13,IF(5&lt;=Inputs!$B$8,IF(Inputs!$B$12&gt;0,MAX(MIN(NORM.INV(RAND(),LOOKUP(T1078,Inputs!$J$6:$J$9,Inputs!$G$6:$G$9),LOOKUP(T1078,Inputs!$J$6:$J$9,Inputs!$H$6:$H$9)),Inputs!$B$12),-Inputs!$B$12),NORM.INV(RAND(),LOOKUP(T1078,Inputs!$J$6:$J$9,Inputs!$G$6:$G$9),LOOKUP(T1078,Inputs!$J$6:$J$9,Inputs!$H$6:$H$9))),0),"" )</f>
        <v/>
      </c>
      <c r="K1078" s="26">
        <f>IF($A1078&lt;=Inputs!$B$13,IF(6&lt;=Inputs!$B$8,IF(Inputs!$B$12&gt;0,MAX(MIN(NORM.INV(RAND(),LOOKUP(U1078,Inputs!$J$6:$J$9,Inputs!$G$6:$G$9),LOOKUP(U1078,Inputs!$J$6:$J$9,Inputs!$H$6:$H$9)),Inputs!$B$12),-Inputs!$B$12),NORM.INV(RAND(),LOOKUP(U1078,Inputs!$J$6:$J$9,Inputs!$G$6:$G$9),LOOKUP(U1078,Inputs!$J$6:$J$9,Inputs!$H$6:$H$9))),0),"" )</f>
        <v/>
      </c>
      <c r="L1078" s="26">
        <f>IF($A1078&lt;=Inputs!$B$13,IF(7&lt;=Inputs!$B$8,IF(Inputs!$B$12&gt;0,MAX(MIN(NORM.INV(RAND(),LOOKUP(V1078,Inputs!$J$6:$J$9,Inputs!$G$6:$G$9),LOOKUP(V1078,Inputs!$J$6:$J$9,Inputs!$H$6:$H$9)),Inputs!$B$12),-Inputs!$B$12),NORM.INV(RAND(),LOOKUP(V1078,Inputs!$J$6:$J$9,Inputs!$G$6:$G$9),LOOKUP(V1078,Inputs!$J$6:$J$9,Inputs!$H$6:$H$9))),0),"" )</f>
        <v/>
      </c>
      <c r="M1078" s="26">
        <f>IF($A1078&lt;=Inputs!$B$13,IF(8&lt;=Inputs!$B$8,IF(Inputs!$B$12&gt;0,MAX(MIN(NORM.INV(RAND(),LOOKUP(W1078,Inputs!$J$6:$J$9,Inputs!$G$6:$G$9),LOOKUP(W1078,Inputs!$J$6:$J$9,Inputs!$H$6:$H$9)),Inputs!$B$12),-Inputs!$B$12),NORM.INV(RAND(),LOOKUP(W1078,Inputs!$J$6:$J$9,Inputs!$G$6:$G$9),LOOKUP(W1078,Inputs!$J$6:$J$9,Inputs!$H$6:$H$9))),0),"" )</f>
        <v/>
      </c>
      <c r="N1078" s="26">
        <f>IF($A1078&lt;=Inputs!$B$13,IF(9&lt;=Inputs!$B$8,IF(Inputs!$B$12&gt;0,MAX(MIN(NORM.INV(RAND(),LOOKUP(X1078,Inputs!$J$6:$J$9,Inputs!$G$6:$G$9),LOOKUP(X1078,Inputs!$J$6:$J$9,Inputs!$H$6:$H$9)),Inputs!$B$12),-Inputs!$B$12),NORM.INV(RAND(),LOOKUP(X1078,Inputs!$J$6:$J$9,Inputs!$G$6:$G$9),LOOKUP(X1078,Inputs!$J$6:$J$9,Inputs!$H$6:$H$9))),0),"" )</f>
        <v/>
      </c>
      <c r="O1078" s="26">
        <f>IF($A1078&lt;=Inputs!$B$13,IF(10&lt;=Inputs!$B$8,IF(Inputs!$B$12&gt;0,MAX(MIN(NORM.INV(RAND(),LOOKUP(Y1078,Inputs!$J$6:$J$9,Inputs!$G$6:$G$9),LOOKUP(Y1078,Inputs!$J$6:$J$9,Inputs!$H$6:$H$9)),Inputs!$B$12),-Inputs!$B$12),NORM.INV(RAND(),LOOKUP(Y1078,Inputs!$J$6:$J$9,Inputs!$G$6:$G$9),LOOKUP(Y1078,Inputs!$J$6:$J$9,Inputs!$H$6:$H$9))),0),"" )</f>
        <v/>
      </c>
      <c r="P1078" s="31">
        <f>IF($A1078&lt;=Inputs!$B$13,RAND(),"")</f>
        <v/>
      </c>
      <c r="Q1078" s="31">
        <f>IF($A1078&lt;=Inputs!$B$13,RAND(),"")</f>
        <v/>
      </c>
      <c r="R1078" s="31">
        <f>IF($A1078&lt;=Inputs!$B$13,RAND(),"")</f>
        <v/>
      </c>
      <c r="S1078" s="31">
        <f>IF($A1078&lt;=Inputs!$B$13,RAND(),"")</f>
        <v/>
      </c>
      <c r="T1078" s="31">
        <f>IF($A1078&lt;=Inputs!$B$13,RAND(),"")</f>
        <v/>
      </c>
      <c r="U1078" s="31">
        <f>IF($A1078&lt;=Inputs!$B$13,RAND(),"")</f>
        <v/>
      </c>
      <c r="V1078" s="31">
        <f>IF($A1078&lt;=Inputs!$B$13,RAND(),"")</f>
        <v/>
      </c>
      <c r="W1078" s="31">
        <f>IF($A1078&lt;=Inputs!$B$13,RAND(),"")</f>
        <v/>
      </c>
      <c r="X1078" s="31">
        <f>IF($A1078&lt;=Inputs!$B$13,RAND(),"")</f>
        <v/>
      </c>
      <c r="Y1078" s="31">
        <f>IF($A1078&lt;=Inputs!$B$13,RAND(),"")</f>
        <v/>
      </c>
    </row>
    <row r="1079">
      <c r="A1079" t="n">
        <v>1074</v>
      </c>
      <c r="B1079" s="26">
        <f>IF($A1079&lt;=Inputs!$B$13,IF(Inputs!$B$8&gt;0,SUM(F1079:O1079)/Inputs!$B$8,0),"")</f>
        <v/>
      </c>
      <c r="C1079" s="27">
        <f>IF($A1079&lt;=Inputs!$B$13,B1079/100,"")</f>
        <v/>
      </c>
      <c r="D1079" s="28">
        <f>IF($A1079&lt;=Inputs!$B$13,C1079*Inputs!$B$7,"")</f>
        <v/>
      </c>
      <c r="E1079" s="29">
        <f>IF($A1079&lt;=Inputs!$B$13,IF(D1079&gt;0,1,0),"")</f>
        <v/>
      </c>
      <c r="F1079" s="26">
        <f>IF($A1079&lt;=Inputs!$B$13,IF(1&lt;=Inputs!$B$8,IF(Inputs!$B$12&gt;0,MAX(MIN(NORM.INV(RAND(),LOOKUP(P1079,Inputs!$J$6:$J$9,Inputs!$G$6:$G$9),LOOKUP(P1079,Inputs!$J$6:$J$9,Inputs!$H$6:$H$9)),Inputs!$B$12),-Inputs!$B$12),NORM.INV(RAND(),LOOKUP(P1079,Inputs!$J$6:$J$9,Inputs!$G$6:$G$9),LOOKUP(P1079,Inputs!$J$6:$J$9,Inputs!$H$6:$H$9))),0),"" )</f>
        <v/>
      </c>
      <c r="G1079" s="26">
        <f>IF($A1079&lt;=Inputs!$B$13,IF(2&lt;=Inputs!$B$8,IF(Inputs!$B$12&gt;0,MAX(MIN(NORM.INV(RAND(),LOOKUP(Q1079,Inputs!$J$6:$J$9,Inputs!$G$6:$G$9),LOOKUP(Q1079,Inputs!$J$6:$J$9,Inputs!$H$6:$H$9)),Inputs!$B$12),-Inputs!$B$12),NORM.INV(RAND(),LOOKUP(Q1079,Inputs!$J$6:$J$9,Inputs!$G$6:$G$9),LOOKUP(Q1079,Inputs!$J$6:$J$9,Inputs!$H$6:$H$9))),0),"" )</f>
        <v/>
      </c>
      <c r="H1079" s="26">
        <f>IF($A1079&lt;=Inputs!$B$13,IF(3&lt;=Inputs!$B$8,IF(Inputs!$B$12&gt;0,MAX(MIN(NORM.INV(RAND(),LOOKUP(R1079,Inputs!$J$6:$J$9,Inputs!$G$6:$G$9),LOOKUP(R1079,Inputs!$J$6:$J$9,Inputs!$H$6:$H$9)),Inputs!$B$12),-Inputs!$B$12),NORM.INV(RAND(),LOOKUP(R1079,Inputs!$J$6:$J$9,Inputs!$G$6:$G$9),LOOKUP(R1079,Inputs!$J$6:$J$9,Inputs!$H$6:$H$9))),0),"" )</f>
        <v/>
      </c>
      <c r="I1079" s="26">
        <f>IF($A1079&lt;=Inputs!$B$13,IF(4&lt;=Inputs!$B$8,IF(Inputs!$B$12&gt;0,MAX(MIN(NORM.INV(RAND(),LOOKUP(S1079,Inputs!$J$6:$J$9,Inputs!$G$6:$G$9),LOOKUP(S1079,Inputs!$J$6:$J$9,Inputs!$H$6:$H$9)),Inputs!$B$12),-Inputs!$B$12),NORM.INV(RAND(),LOOKUP(S1079,Inputs!$J$6:$J$9,Inputs!$G$6:$G$9),LOOKUP(S1079,Inputs!$J$6:$J$9,Inputs!$H$6:$H$9))),0),"" )</f>
        <v/>
      </c>
      <c r="J1079" s="26">
        <f>IF($A1079&lt;=Inputs!$B$13,IF(5&lt;=Inputs!$B$8,IF(Inputs!$B$12&gt;0,MAX(MIN(NORM.INV(RAND(),LOOKUP(T1079,Inputs!$J$6:$J$9,Inputs!$G$6:$G$9),LOOKUP(T1079,Inputs!$J$6:$J$9,Inputs!$H$6:$H$9)),Inputs!$B$12),-Inputs!$B$12),NORM.INV(RAND(),LOOKUP(T1079,Inputs!$J$6:$J$9,Inputs!$G$6:$G$9),LOOKUP(T1079,Inputs!$J$6:$J$9,Inputs!$H$6:$H$9))),0),"" )</f>
        <v/>
      </c>
      <c r="K1079" s="26">
        <f>IF($A1079&lt;=Inputs!$B$13,IF(6&lt;=Inputs!$B$8,IF(Inputs!$B$12&gt;0,MAX(MIN(NORM.INV(RAND(),LOOKUP(U1079,Inputs!$J$6:$J$9,Inputs!$G$6:$G$9),LOOKUP(U1079,Inputs!$J$6:$J$9,Inputs!$H$6:$H$9)),Inputs!$B$12),-Inputs!$B$12),NORM.INV(RAND(),LOOKUP(U1079,Inputs!$J$6:$J$9,Inputs!$G$6:$G$9),LOOKUP(U1079,Inputs!$J$6:$J$9,Inputs!$H$6:$H$9))),0),"" )</f>
        <v/>
      </c>
      <c r="L1079" s="26">
        <f>IF($A1079&lt;=Inputs!$B$13,IF(7&lt;=Inputs!$B$8,IF(Inputs!$B$12&gt;0,MAX(MIN(NORM.INV(RAND(),LOOKUP(V1079,Inputs!$J$6:$J$9,Inputs!$G$6:$G$9),LOOKUP(V1079,Inputs!$J$6:$J$9,Inputs!$H$6:$H$9)),Inputs!$B$12),-Inputs!$B$12),NORM.INV(RAND(),LOOKUP(V1079,Inputs!$J$6:$J$9,Inputs!$G$6:$G$9),LOOKUP(V1079,Inputs!$J$6:$J$9,Inputs!$H$6:$H$9))),0),"" )</f>
        <v/>
      </c>
      <c r="M1079" s="26">
        <f>IF($A1079&lt;=Inputs!$B$13,IF(8&lt;=Inputs!$B$8,IF(Inputs!$B$12&gt;0,MAX(MIN(NORM.INV(RAND(),LOOKUP(W1079,Inputs!$J$6:$J$9,Inputs!$G$6:$G$9),LOOKUP(W1079,Inputs!$J$6:$J$9,Inputs!$H$6:$H$9)),Inputs!$B$12),-Inputs!$B$12),NORM.INV(RAND(),LOOKUP(W1079,Inputs!$J$6:$J$9,Inputs!$G$6:$G$9),LOOKUP(W1079,Inputs!$J$6:$J$9,Inputs!$H$6:$H$9))),0),"" )</f>
        <v/>
      </c>
      <c r="N1079" s="26">
        <f>IF($A1079&lt;=Inputs!$B$13,IF(9&lt;=Inputs!$B$8,IF(Inputs!$B$12&gt;0,MAX(MIN(NORM.INV(RAND(),LOOKUP(X1079,Inputs!$J$6:$J$9,Inputs!$G$6:$G$9),LOOKUP(X1079,Inputs!$J$6:$J$9,Inputs!$H$6:$H$9)),Inputs!$B$12),-Inputs!$B$12),NORM.INV(RAND(),LOOKUP(X1079,Inputs!$J$6:$J$9,Inputs!$G$6:$G$9),LOOKUP(X1079,Inputs!$J$6:$J$9,Inputs!$H$6:$H$9))),0),"" )</f>
        <v/>
      </c>
      <c r="O1079" s="26">
        <f>IF($A1079&lt;=Inputs!$B$13,IF(10&lt;=Inputs!$B$8,IF(Inputs!$B$12&gt;0,MAX(MIN(NORM.INV(RAND(),LOOKUP(Y1079,Inputs!$J$6:$J$9,Inputs!$G$6:$G$9),LOOKUP(Y1079,Inputs!$J$6:$J$9,Inputs!$H$6:$H$9)),Inputs!$B$12),-Inputs!$B$12),NORM.INV(RAND(),LOOKUP(Y1079,Inputs!$J$6:$J$9,Inputs!$G$6:$G$9),LOOKUP(Y1079,Inputs!$J$6:$J$9,Inputs!$H$6:$H$9))),0),"" )</f>
        <v/>
      </c>
      <c r="P1079" s="31">
        <f>IF($A1079&lt;=Inputs!$B$13,RAND(),"")</f>
        <v/>
      </c>
      <c r="Q1079" s="31">
        <f>IF($A1079&lt;=Inputs!$B$13,RAND(),"")</f>
        <v/>
      </c>
      <c r="R1079" s="31">
        <f>IF($A1079&lt;=Inputs!$B$13,RAND(),"")</f>
        <v/>
      </c>
      <c r="S1079" s="31">
        <f>IF($A1079&lt;=Inputs!$B$13,RAND(),"")</f>
        <v/>
      </c>
      <c r="T1079" s="31">
        <f>IF($A1079&lt;=Inputs!$B$13,RAND(),"")</f>
        <v/>
      </c>
      <c r="U1079" s="31">
        <f>IF($A1079&lt;=Inputs!$B$13,RAND(),"")</f>
        <v/>
      </c>
      <c r="V1079" s="31">
        <f>IF($A1079&lt;=Inputs!$B$13,RAND(),"")</f>
        <v/>
      </c>
      <c r="W1079" s="31">
        <f>IF($A1079&lt;=Inputs!$B$13,RAND(),"")</f>
        <v/>
      </c>
      <c r="X1079" s="31">
        <f>IF($A1079&lt;=Inputs!$B$13,RAND(),"")</f>
        <v/>
      </c>
      <c r="Y1079" s="31">
        <f>IF($A1079&lt;=Inputs!$B$13,RAND(),"")</f>
        <v/>
      </c>
    </row>
    <row r="1080">
      <c r="A1080" t="n">
        <v>1075</v>
      </c>
      <c r="B1080" s="26">
        <f>IF($A1080&lt;=Inputs!$B$13,IF(Inputs!$B$8&gt;0,SUM(F1080:O1080)/Inputs!$B$8,0),"")</f>
        <v/>
      </c>
      <c r="C1080" s="27">
        <f>IF($A1080&lt;=Inputs!$B$13,B1080/100,"")</f>
        <v/>
      </c>
      <c r="D1080" s="28">
        <f>IF($A1080&lt;=Inputs!$B$13,C1080*Inputs!$B$7,"")</f>
        <v/>
      </c>
      <c r="E1080" s="29">
        <f>IF($A1080&lt;=Inputs!$B$13,IF(D1080&gt;0,1,0),"")</f>
        <v/>
      </c>
      <c r="F1080" s="26">
        <f>IF($A1080&lt;=Inputs!$B$13,IF(1&lt;=Inputs!$B$8,IF(Inputs!$B$12&gt;0,MAX(MIN(NORM.INV(RAND(),LOOKUP(P1080,Inputs!$J$6:$J$9,Inputs!$G$6:$G$9),LOOKUP(P1080,Inputs!$J$6:$J$9,Inputs!$H$6:$H$9)),Inputs!$B$12),-Inputs!$B$12),NORM.INV(RAND(),LOOKUP(P1080,Inputs!$J$6:$J$9,Inputs!$G$6:$G$9),LOOKUP(P1080,Inputs!$J$6:$J$9,Inputs!$H$6:$H$9))),0),"" )</f>
        <v/>
      </c>
      <c r="G1080" s="26">
        <f>IF($A1080&lt;=Inputs!$B$13,IF(2&lt;=Inputs!$B$8,IF(Inputs!$B$12&gt;0,MAX(MIN(NORM.INV(RAND(),LOOKUP(Q1080,Inputs!$J$6:$J$9,Inputs!$G$6:$G$9),LOOKUP(Q1080,Inputs!$J$6:$J$9,Inputs!$H$6:$H$9)),Inputs!$B$12),-Inputs!$B$12),NORM.INV(RAND(),LOOKUP(Q1080,Inputs!$J$6:$J$9,Inputs!$G$6:$G$9),LOOKUP(Q1080,Inputs!$J$6:$J$9,Inputs!$H$6:$H$9))),0),"" )</f>
        <v/>
      </c>
      <c r="H1080" s="26">
        <f>IF($A1080&lt;=Inputs!$B$13,IF(3&lt;=Inputs!$B$8,IF(Inputs!$B$12&gt;0,MAX(MIN(NORM.INV(RAND(),LOOKUP(R1080,Inputs!$J$6:$J$9,Inputs!$G$6:$G$9),LOOKUP(R1080,Inputs!$J$6:$J$9,Inputs!$H$6:$H$9)),Inputs!$B$12),-Inputs!$B$12),NORM.INV(RAND(),LOOKUP(R1080,Inputs!$J$6:$J$9,Inputs!$G$6:$G$9),LOOKUP(R1080,Inputs!$J$6:$J$9,Inputs!$H$6:$H$9))),0),"" )</f>
        <v/>
      </c>
      <c r="I1080" s="26">
        <f>IF($A1080&lt;=Inputs!$B$13,IF(4&lt;=Inputs!$B$8,IF(Inputs!$B$12&gt;0,MAX(MIN(NORM.INV(RAND(),LOOKUP(S1080,Inputs!$J$6:$J$9,Inputs!$G$6:$G$9),LOOKUP(S1080,Inputs!$J$6:$J$9,Inputs!$H$6:$H$9)),Inputs!$B$12),-Inputs!$B$12),NORM.INV(RAND(),LOOKUP(S1080,Inputs!$J$6:$J$9,Inputs!$G$6:$G$9),LOOKUP(S1080,Inputs!$J$6:$J$9,Inputs!$H$6:$H$9))),0),"" )</f>
        <v/>
      </c>
      <c r="J1080" s="26">
        <f>IF($A1080&lt;=Inputs!$B$13,IF(5&lt;=Inputs!$B$8,IF(Inputs!$B$12&gt;0,MAX(MIN(NORM.INV(RAND(),LOOKUP(T1080,Inputs!$J$6:$J$9,Inputs!$G$6:$G$9),LOOKUP(T1080,Inputs!$J$6:$J$9,Inputs!$H$6:$H$9)),Inputs!$B$12),-Inputs!$B$12),NORM.INV(RAND(),LOOKUP(T1080,Inputs!$J$6:$J$9,Inputs!$G$6:$G$9),LOOKUP(T1080,Inputs!$J$6:$J$9,Inputs!$H$6:$H$9))),0),"" )</f>
        <v/>
      </c>
      <c r="K1080" s="26">
        <f>IF($A1080&lt;=Inputs!$B$13,IF(6&lt;=Inputs!$B$8,IF(Inputs!$B$12&gt;0,MAX(MIN(NORM.INV(RAND(),LOOKUP(U1080,Inputs!$J$6:$J$9,Inputs!$G$6:$G$9),LOOKUP(U1080,Inputs!$J$6:$J$9,Inputs!$H$6:$H$9)),Inputs!$B$12),-Inputs!$B$12),NORM.INV(RAND(),LOOKUP(U1080,Inputs!$J$6:$J$9,Inputs!$G$6:$G$9),LOOKUP(U1080,Inputs!$J$6:$J$9,Inputs!$H$6:$H$9))),0),"" )</f>
        <v/>
      </c>
      <c r="L1080" s="26">
        <f>IF($A1080&lt;=Inputs!$B$13,IF(7&lt;=Inputs!$B$8,IF(Inputs!$B$12&gt;0,MAX(MIN(NORM.INV(RAND(),LOOKUP(V1080,Inputs!$J$6:$J$9,Inputs!$G$6:$G$9),LOOKUP(V1080,Inputs!$J$6:$J$9,Inputs!$H$6:$H$9)),Inputs!$B$12),-Inputs!$B$12),NORM.INV(RAND(),LOOKUP(V1080,Inputs!$J$6:$J$9,Inputs!$G$6:$G$9),LOOKUP(V1080,Inputs!$J$6:$J$9,Inputs!$H$6:$H$9))),0),"" )</f>
        <v/>
      </c>
      <c r="M1080" s="26">
        <f>IF($A1080&lt;=Inputs!$B$13,IF(8&lt;=Inputs!$B$8,IF(Inputs!$B$12&gt;0,MAX(MIN(NORM.INV(RAND(),LOOKUP(W1080,Inputs!$J$6:$J$9,Inputs!$G$6:$G$9),LOOKUP(W1080,Inputs!$J$6:$J$9,Inputs!$H$6:$H$9)),Inputs!$B$12),-Inputs!$B$12),NORM.INV(RAND(),LOOKUP(W1080,Inputs!$J$6:$J$9,Inputs!$G$6:$G$9),LOOKUP(W1080,Inputs!$J$6:$J$9,Inputs!$H$6:$H$9))),0),"" )</f>
        <v/>
      </c>
      <c r="N1080" s="26">
        <f>IF($A1080&lt;=Inputs!$B$13,IF(9&lt;=Inputs!$B$8,IF(Inputs!$B$12&gt;0,MAX(MIN(NORM.INV(RAND(),LOOKUP(X1080,Inputs!$J$6:$J$9,Inputs!$G$6:$G$9),LOOKUP(X1080,Inputs!$J$6:$J$9,Inputs!$H$6:$H$9)),Inputs!$B$12),-Inputs!$B$12),NORM.INV(RAND(),LOOKUP(X1080,Inputs!$J$6:$J$9,Inputs!$G$6:$G$9),LOOKUP(X1080,Inputs!$J$6:$J$9,Inputs!$H$6:$H$9))),0),"" )</f>
        <v/>
      </c>
      <c r="O1080" s="26">
        <f>IF($A1080&lt;=Inputs!$B$13,IF(10&lt;=Inputs!$B$8,IF(Inputs!$B$12&gt;0,MAX(MIN(NORM.INV(RAND(),LOOKUP(Y1080,Inputs!$J$6:$J$9,Inputs!$G$6:$G$9),LOOKUP(Y1080,Inputs!$J$6:$J$9,Inputs!$H$6:$H$9)),Inputs!$B$12),-Inputs!$B$12),NORM.INV(RAND(),LOOKUP(Y1080,Inputs!$J$6:$J$9,Inputs!$G$6:$G$9),LOOKUP(Y1080,Inputs!$J$6:$J$9,Inputs!$H$6:$H$9))),0),"" )</f>
        <v/>
      </c>
      <c r="P1080" s="31">
        <f>IF($A1080&lt;=Inputs!$B$13,RAND(),"")</f>
        <v/>
      </c>
      <c r="Q1080" s="31">
        <f>IF($A1080&lt;=Inputs!$B$13,RAND(),"")</f>
        <v/>
      </c>
      <c r="R1080" s="31">
        <f>IF($A1080&lt;=Inputs!$B$13,RAND(),"")</f>
        <v/>
      </c>
      <c r="S1080" s="31">
        <f>IF($A1080&lt;=Inputs!$B$13,RAND(),"")</f>
        <v/>
      </c>
      <c r="T1080" s="31">
        <f>IF($A1080&lt;=Inputs!$B$13,RAND(),"")</f>
        <v/>
      </c>
      <c r="U1080" s="31">
        <f>IF($A1080&lt;=Inputs!$B$13,RAND(),"")</f>
        <v/>
      </c>
      <c r="V1080" s="31">
        <f>IF($A1080&lt;=Inputs!$B$13,RAND(),"")</f>
        <v/>
      </c>
      <c r="W1080" s="31">
        <f>IF($A1080&lt;=Inputs!$B$13,RAND(),"")</f>
        <v/>
      </c>
      <c r="X1080" s="31">
        <f>IF($A1080&lt;=Inputs!$B$13,RAND(),"")</f>
        <v/>
      </c>
      <c r="Y1080" s="31">
        <f>IF($A1080&lt;=Inputs!$B$13,RAND(),"")</f>
        <v/>
      </c>
    </row>
    <row r="1081">
      <c r="A1081" t="n">
        <v>1076</v>
      </c>
      <c r="B1081" s="26">
        <f>IF($A1081&lt;=Inputs!$B$13,IF(Inputs!$B$8&gt;0,SUM(F1081:O1081)/Inputs!$B$8,0),"")</f>
        <v/>
      </c>
      <c r="C1081" s="27">
        <f>IF($A1081&lt;=Inputs!$B$13,B1081/100,"")</f>
        <v/>
      </c>
      <c r="D1081" s="28">
        <f>IF($A1081&lt;=Inputs!$B$13,C1081*Inputs!$B$7,"")</f>
        <v/>
      </c>
      <c r="E1081" s="29">
        <f>IF($A1081&lt;=Inputs!$B$13,IF(D1081&gt;0,1,0),"")</f>
        <v/>
      </c>
      <c r="F1081" s="26">
        <f>IF($A1081&lt;=Inputs!$B$13,IF(1&lt;=Inputs!$B$8,IF(Inputs!$B$12&gt;0,MAX(MIN(NORM.INV(RAND(),LOOKUP(P1081,Inputs!$J$6:$J$9,Inputs!$G$6:$G$9),LOOKUP(P1081,Inputs!$J$6:$J$9,Inputs!$H$6:$H$9)),Inputs!$B$12),-Inputs!$B$12),NORM.INV(RAND(),LOOKUP(P1081,Inputs!$J$6:$J$9,Inputs!$G$6:$G$9),LOOKUP(P1081,Inputs!$J$6:$J$9,Inputs!$H$6:$H$9))),0),"" )</f>
        <v/>
      </c>
      <c r="G1081" s="26">
        <f>IF($A1081&lt;=Inputs!$B$13,IF(2&lt;=Inputs!$B$8,IF(Inputs!$B$12&gt;0,MAX(MIN(NORM.INV(RAND(),LOOKUP(Q1081,Inputs!$J$6:$J$9,Inputs!$G$6:$G$9),LOOKUP(Q1081,Inputs!$J$6:$J$9,Inputs!$H$6:$H$9)),Inputs!$B$12),-Inputs!$B$12),NORM.INV(RAND(),LOOKUP(Q1081,Inputs!$J$6:$J$9,Inputs!$G$6:$G$9),LOOKUP(Q1081,Inputs!$J$6:$J$9,Inputs!$H$6:$H$9))),0),"" )</f>
        <v/>
      </c>
      <c r="H1081" s="26">
        <f>IF($A1081&lt;=Inputs!$B$13,IF(3&lt;=Inputs!$B$8,IF(Inputs!$B$12&gt;0,MAX(MIN(NORM.INV(RAND(),LOOKUP(R1081,Inputs!$J$6:$J$9,Inputs!$G$6:$G$9),LOOKUP(R1081,Inputs!$J$6:$J$9,Inputs!$H$6:$H$9)),Inputs!$B$12),-Inputs!$B$12),NORM.INV(RAND(),LOOKUP(R1081,Inputs!$J$6:$J$9,Inputs!$G$6:$G$9),LOOKUP(R1081,Inputs!$J$6:$J$9,Inputs!$H$6:$H$9))),0),"" )</f>
        <v/>
      </c>
      <c r="I1081" s="26">
        <f>IF($A1081&lt;=Inputs!$B$13,IF(4&lt;=Inputs!$B$8,IF(Inputs!$B$12&gt;0,MAX(MIN(NORM.INV(RAND(),LOOKUP(S1081,Inputs!$J$6:$J$9,Inputs!$G$6:$G$9),LOOKUP(S1081,Inputs!$J$6:$J$9,Inputs!$H$6:$H$9)),Inputs!$B$12),-Inputs!$B$12),NORM.INV(RAND(),LOOKUP(S1081,Inputs!$J$6:$J$9,Inputs!$G$6:$G$9),LOOKUP(S1081,Inputs!$J$6:$J$9,Inputs!$H$6:$H$9))),0),"" )</f>
        <v/>
      </c>
      <c r="J1081" s="26">
        <f>IF($A1081&lt;=Inputs!$B$13,IF(5&lt;=Inputs!$B$8,IF(Inputs!$B$12&gt;0,MAX(MIN(NORM.INV(RAND(),LOOKUP(T1081,Inputs!$J$6:$J$9,Inputs!$G$6:$G$9),LOOKUP(T1081,Inputs!$J$6:$J$9,Inputs!$H$6:$H$9)),Inputs!$B$12),-Inputs!$B$12),NORM.INV(RAND(),LOOKUP(T1081,Inputs!$J$6:$J$9,Inputs!$G$6:$G$9),LOOKUP(T1081,Inputs!$J$6:$J$9,Inputs!$H$6:$H$9))),0),"" )</f>
        <v/>
      </c>
      <c r="K1081" s="26">
        <f>IF($A1081&lt;=Inputs!$B$13,IF(6&lt;=Inputs!$B$8,IF(Inputs!$B$12&gt;0,MAX(MIN(NORM.INV(RAND(),LOOKUP(U1081,Inputs!$J$6:$J$9,Inputs!$G$6:$G$9),LOOKUP(U1081,Inputs!$J$6:$J$9,Inputs!$H$6:$H$9)),Inputs!$B$12),-Inputs!$B$12),NORM.INV(RAND(),LOOKUP(U1081,Inputs!$J$6:$J$9,Inputs!$G$6:$G$9),LOOKUP(U1081,Inputs!$J$6:$J$9,Inputs!$H$6:$H$9))),0),"" )</f>
        <v/>
      </c>
      <c r="L1081" s="26">
        <f>IF($A1081&lt;=Inputs!$B$13,IF(7&lt;=Inputs!$B$8,IF(Inputs!$B$12&gt;0,MAX(MIN(NORM.INV(RAND(),LOOKUP(V1081,Inputs!$J$6:$J$9,Inputs!$G$6:$G$9),LOOKUP(V1081,Inputs!$J$6:$J$9,Inputs!$H$6:$H$9)),Inputs!$B$12),-Inputs!$B$12),NORM.INV(RAND(),LOOKUP(V1081,Inputs!$J$6:$J$9,Inputs!$G$6:$G$9),LOOKUP(V1081,Inputs!$J$6:$J$9,Inputs!$H$6:$H$9))),0),"" )</f>
        <v/>
      </c>
      <c r="M1081" s="26">
        <f>IF($A1081&lt;=Inputs!$B$13,IF(8&lt;=Inputs!$B$8,IF(Inputs!$B$12&gt;0,MAX(MIN(NORM.INV(RAND(),LOOKUP(W1081,Inputs!$J$6:$J$9,Inputs!$G$6:$G$9),LOOKUP(W1081,Inputs!$J$6:$J$9,Inputs!$H$6:$H$9)),Inputs!$B$12),-Inputs!$B$12),NORM.INV(RAND(),LOOKUP(W1081,Inputs!$J$6:$J$9,Inputs!$G$6:$G$9),LOOKUP(W1081,Inputs!$J$6:$J$9,Inputs!$H$6:$H$9))),0),"" )</f>
        <v/>
      </c>
      <c r="N1081" s="26">
        <f>IF($A1081&lt;=Inputs!$B$13,IF(9&lt;=Inputs!$B$8,IF(Inputs!$B$12&gt;0,MAX(MIN(NORM.INV(RAND(),LOOKUP(X1081,Inputs!$J$6:$J$9,Inputs!$G$6:$G$9),LOOKUP(X1081,Inputs!$J$6:$J$9,Inputs!$H$6:$H$9)),Inputs!$B$12),-Inputs!$B$12),NORM.INV(RAND(),LOOKUP(X1081,Inputs!$J$6:$J$9,Inputs!$G$6:$G$9),LOOKUP(X1081,Inputs!$J$6:$J$9,Inputs!$H$6:$H$9))),0),"" )</f>
        <v/>
      </c>
      <c r="O1081" s="26">
        <f>IF($A1081&lt;=Inputs!$B$13,IF(10&lt;=Inputs!$B$8,IF(Inputs!$B$12&gt;0,MAX(MIN(NORM.INV(RAND(),LOOKUP(Y1081,Inputs!$J$6:$J$9,Inputs!$G$6:$G$9),LOOKUP(Y1081,Inputs!$J$6:$J$9,Inputs!$H$6:$H$9)),Inputs!$B$12),-Inputs!$B$12),NORM.INV(RAND(),LOOKUP(Y1081,Inputs!$J$6:$J$9,Inputs!$G$6:$G$9),LOOKUP(Y1081,Inputs!$J$6:$J$9,Inputs!$H$6:$H$9))),0),"" )</f>
        <v/>
      </c>
      <c r="P1081" s="31">
        <f>IF($A1081&lt;=Inputs!$B$13,RAND(),"")</f>
        <v/>
      </c>
      <c r="Q1081" s="31">
        <f>IF($A1081&lt;=Inputs!$B$13,RAND(),"")</f>
        <v/>
      </c>
      <c r="R1081" s="31">
        <f>IF($A1081&lt;=Inputs!$B$13,RAND(),"")</f>
        <v/>
      </c>
      <c r="S1081" s="31">
        <f>IF($A1081&lt;=Inputs!$B$13,RAND(),"")</f>
        <v/>
      </c>
      <c r="T1081" s="31">
        <f>IF($A1081&lt;=Inputs!$B$13,RAND(),"")</f>
        <v/>
      </c>
      <c r="U1081" s="31">
        <f>IF($A1081&lt;=Inputs!$B$13,RAND(),"")</f>
        <v/>
      </c>
      <c r="V1081" s="31">
        <f>IF($A1081&lt;=Inputs!$B$13,RAND(),"")</f>
        <v/>
      </c>
      <c r="W1081" s="31">
        <f>IF($A1081&lt;=Inputs!$B$13,RAND(),"")</f>
        <v/>
      </c>
      <c r="X1081" s="31">
        <f>IF($A1081&lt;=Inputs!$B$13,RAND(),"")</f>
        <v/>
      </c>
      <c r="Y1081" s="31">
        <f>IF($A1081&lt;=Inputs!$B$13,RAND(),"")</f>
        <v/>
      </c>
    </row>
    <row r="1082">
      <c r="A1082" t="n">
        <v>1077</v>
      </c>
      <c r="B1082" s="26">
        <f>IF($A1082&lt;=Inputs!$B$13,IF(Inputs!$B$8&gt;0,SUM(F1082:O1082)/Inputs!$B$8,0),"")</f>
        <v/>
      </c>
      <c r="C1082" s="27">
        <f>IF($A1082&lt;=Inputs!$B$13,B1082/100,"")</f>
        <v/>
      </c>
      <c r="D1082" s="28">
        <f>IF($A1082&lt;=Inputs!$B$13,C1082*Inputs!$B$7,"")</f>
        <v/>
      </c>
      <c r="E1082" s="29">
        <f>IF($A1082&lt;=Inputs!$B$13,IF(D1082&gt;0,1,0),"")</f>
        <v/>
      </c>
      <c r="F1082" s="26">
        <f>IF($A1082&lt;=Inputs!$B$13,IF(1&lt;=Inputs!$B$8,IF(Inputs!$B$12&gt;0,MAX(MIN(NORM.INV(RAND(),LOOKUP(P1082,Inputs!$J$6:$J$9,Inputs!$G$6:$G$9),LOOKUP(P1082,Inputs!$J$6:$J$9,Inputs!$H$6:$H$9)),Inputs!$B$12),-Inputs!$B$12),NORM.INV(RAND(),LOOKUP(P1082,Inputs!$J$6:$J$9,Inputs!$G$6:$G$9),LOOKUP(P1082,Inputs!$J$6:$J$9,Inputs!$H$6:$H$9))),0),"" )</f>
        <v/>
      </c>
      <c r="G1082" s="26">
        <f>IF($A1082&lt;=Inputs!$B$13,IF(2&lt;=Inputs!$B$8,IF(Inputs!$B$12&gt;0,MAX(MIN(NORM.INV(RAND(),LOOKUP(Q1082,Inputs!$J$6:$J$9,Inputs!$G$6:$G$9),LOOKUP(Q1082,Inputs!$J$6:$J$9,Inputs!$H$6:$H$9)),Inputs!$B$12),-Inputs!$B$12),NORM.INV(RAND(),LOOKUP(Q1082,Inputs!$J$6:$J$9,Inputs!$G$6:$G$9),LOOKUP(Q1082,Inputs!$J$6:$J$9,Inputs!$H$6:$H$9))),0),"" )</f>
        <v/>
      </c>
      <c r="H1082" s="26">
        <f>IF($A1082&lt;=Inputs!$B$13,IF(3&lt;=Inputs!$B$8,IF(Inputs!$B$12&gt;0,MAX(MIN(NORM.INV(RAND(),LOOKUP(R1082,Inputs!$J$6:$J$9,Inputs!$G$6:$G$9),LOOKUP(R1082,Inputs!$J$6:$J$9,Inputs!$H$6:$H$9)),Inputs!$B$12),-Inputs!$B$12),NORM.INV(RAND(),LOOKUP(R1082,Inputs!$J$6:$J$9,Inputs!$G$6:$G$9),LOOKUP(R1082,Inputs!$J$6:$J$9,Inputs!$H$6:$H$9))),0),"" )</f>
        <v/>
      </c>
      <c r="I1082" s="26">
        <f>IF($A1082&lt;=Inputs!$B$13,IF(4&lt;=Inputs!$B$8,IF(Inputs!$B$12&gt;0,MAX(MIN(NORM.INV(RAND(),LOOKUP(S1082,Inputs!$J$6:$J$9,Inputs!$G$6:$G$9),LOOKUP(S1082,Inputs!$J$6:$J$9,Inputs!$H$6:$H$9)),Inputs!$B$12),-Inputs!$B$12),NORM.INV(RAND(),LOOKUP(S1082,Inputs!$J$6:$J$9,Inputs!$G$6:$G$9),LOOKUP(S1082,Inputs!$J$6:$J$9,Inputs!$H$6:$H$9))),0),"" )</f>
        <v/>
      </c>
      <c r="J1082" s="26">
        <f>IF($A1082&lt;=Inputs!$B$13,IF(5&lt;=Inputs!$B$8,IF(Inputs!$B$12&gt;0,MAX(MIN(NORM.INV(RAND(),LOOKUP(T1082,Inputs!$J$6:$J$9,Inputs!$G$6:$G$9),LOOKUP(T1082,Inputs!$J$6:$J$9,Inputs!$H$6:$H$9)),Inputs!$B$12),-Inputs!$B$12),NORM.INV(RAND(),LOOKUP(T1082,Inputs!$J$6:$J$9,Inputs!$G$6:$G$9),LOOKUP(T1082,Inputs!$J$6:$J$9,Inputs!$H$6:$H$9))),0),"" )</f>
        <v/>
      </c>
      <c r="K1082" s="26">
        <f>IF($A1082&lt;=Inputs!$B$13,IF(6&lt;=Inputs!$B$8,IF(Inputs!$B$12&gt;0,MAX(MIN(NORM.INV(RAND(),LOOKUP(U1082,Inputs!$J$6:$J$9,Inputs!$G$6:$G$9),LOOKUP(U1082,Inputs!$J$6:$J$9,Inputs!$H$6:$H$9)),Inputs!$B$12),-Inputs!$B$12),NORM.INV(RAND(),LOOKUP(U1082,Inputs!$J$6:$J$9,Inputs!$G$6:$G$9),LOOKUP(U1082,Inputs!$J$6:$J$9,Inputs!$H$6:$H$9))),0),"" )</f>
        <v/>
      </c>
      <c r="L1082" s="26">
        <f>IF($A1082&lt;=Inputs!$B$13,IF(7&lt;=Inputs!$B$8,IF(Inputs!$B$12&gt;0,MAX(MIN(NORM.INV(RAND(),LOOKUP(V1082,Inputs!$J$6:$J$9,Inputs!$G$6:$G$9),LOOKUP(V1082,Inputs!$J$6:$J$9,Inputs!$H$6:$H$9)),Inputs!$B$12),-Inputs!$B$12),NORM.INV(RAND(),LOOKUP(V1082,Inputs!$J$6:$J$9,Inputs!$G$6:$G$9),LOOKUP(V1082,Inputs!$J$6:$J$9,Inputs!$H$6:$H$9))),0),"" )</f>
        <v/>
      </c>
      <c r="M1082" s="26">
        <f>IF($A1082&lt;=Inputs!$B$13,IF(8&lt;=Inputs!$B$8,IF(Inputs!$B$12&gt;0,MAX(MIN(NORM.INV(RAND(),LOOKUP(W1082,Inputs!$J$6:$J$9,Inputs!$G$6:$G$9),LOOKUP(W1082,Inputs!$J$6:$J$9,Inputs!$H$6:$H$9)),Inputs!$B$12),-Inputs!$B$12),NORM.INV(RAND(),LOOKUP(W1082,Inputs!$J$6:$J$9,Inputs!$G$6:$G$9),LOOKUP(W1082,Inputs!$J$6:$J$9,Inputs!$H$6:$H$9))),0),"" )</f>
        <v/>
      </c>
      <c r="N1082" s="26">
        <f>IF($A1082&lt;=Inputs!$B$13,IF(9&lt;=Inputs!$B$8,IF(Inputs!$B$12&gt;0,MAX(MIN(NORM.INV(RAND(),LOOKUP(X1082,Inputs!$J$6:$J$9,Inputs!$G$6:$G$9),LOOKUP(X1082,Inputs!$J$6:$J$9,Inputs!$H$6:$H$9)),Inputs!$B$12),-Inputs!$B$12),NORM.INV(RAND(),LOOKUP(X1082,Inputs!$J$6:$J$9,Inputs!$G$6:$G$9),LOOKUP(X1082,Inputs!$J$6:$J$9,Inputs!$H$6:$H$9))),0),"" )</f>
        <v/>
      </c>
      <c r="O1082" s="26">
        <f>IF($A1082&lt;=Inputs!$B$13,IF(10&lt;=Inputs!$B$8,IF(Inputs!$B$12&gt;0,MAX(MIN(NORM.INV(RAND(),LOOKUP(Y1082,Inputs!$J$6:$J$9,Inputs!$G$6:$G$9),LOOKUP(Y1082,Inputs!$J$6:$J$9,Inputs!$H$6:$H$9)),Inputs!$B$12),-Inputs!$B$12),NORM.INV(RAND(),LOOKUP(Y1082,Inputs!$J$6:$J$9,Inputs!$G$6:$G$9),LOOKUP(Y1082,Inputs!$J$6:$J$9,Inputs!$H$6:$H$9))),0),"" )</f>
        <v/>
      </c>
      <c r="P1082" s="31">
        <f>IF($A1082&lt;=Inputs!$B$13,RAND(),"")</f>
        <v/>
      </c>
      <c r="Q1082" s="31">
        <f>IF($A1082&lt;=Inputs!$B$13,RAND(),"")</f>
        <v/>
      </c>
      <c r="R1082" s="31">
        <f>IF($A1082&lt;=Inputs!$B$13,RAND(),"")</f>
        <v/>
      </c>
      <c r="S1082" s="31">
        <f>IF($A1082&lt;=Inputs!$B$13,RAND(),"")</f>
        <v/>
      </c>
      <c r="T1082" s="31">
        <f>IF($A1082&lt;=Inputs!$B$13,RAND(),"")</f>
        <v/>
      </c>
      <c r="U1082" s="31">
        <f>IF($A1082&lt;=Inputs!$B$13,RAND(),"")</f>
        <v/>
      </c>
      <c r="V1082" s="31">
        <f>IF($A1082&lt;=Inputs!$B$13,RAND(),"")</f>
        <v/>
      </c>
      <c r="W1082" s="31">
        <f>IF($A1082&lt;=Inputs!$B$13,RAND(),"")</f>
        <v/>
      </c>
      <c r="X1082" s="31">
        <f>IF($A1082&lt;=Inputs!$B$13,RAND(),"")</f>
        <v/>
      </c>
      <c r="Y1082" s="31">
        <f>IF($A1082&lt;=Inputs!$B$13,RAND(),"")</f>
        <v/>
      </c>
    </row>
    <row r="1083">
      <c r="A1083" t="n">
        <v>1078</v>
      </c>
      <c r="B1083" s="26">
        <f>IF($A1083&lt;=Inputs!$B$13,IF(Inputs!$B$8&gt;0,SUM(F1083:O1083)/Inputs!$B$8,0),"")</f>
        <v/>
      </c>
      <c r="C1083" s="27">
        <f>IF($A1083&lt;=Inputs!$B$13,B1083/100,"")</f>
        <v/>
      </c>
      <c r="D1083" s="28">
        <f>IF($A1083&lt;=Inputs!$B$13,C1083*Inputs!$B$7,"")</f>
        <v/>
      </c>
      <c r="E1083" s="29">
        <f>IF($A1083&lt;=Inputs!$B$13,IF(D1083&gt;0,1,0),"")</f>
        <v/>
      </c>
      <c r="F1083" s="26">
        <f>IF($A1083&lt;=Inputs!$B$13,IF(1&lt;=Inputs!$B$8,IF(Inputs!$B$12&gt;0,MAX(MIN(NORM.INV(RAND(),LOOKUP(P1083,Inputs!$J$6:$J$9,Inputs!$G$6:$G$9),LOOKUP(P1083,Inputs!$J$6:$J$9,Inputs!$H$6:$H$9)),Inputs!$B$12),-Inputs!$B$12),NORM.INV(RAND(),LOOKUP(P1083,Inputs!$J$6:$J$9,Inputs!$G$6:$G$9),LOOKUP(P1083,Inputs!$J$6:$J$9,Inputs!$H$6:$H$9))),0),"" )</f>
        <v/>
      </c>
      <c r="G1083" s="26">
        <f>IF($A1083&lt;=Inputs!$B$13,IF(2&lt;=Inputs!$B$8,IF(Inputs!$B$12&gt;0,MAX(MIN(NORM.INV(RAND(),LOOKUP(Q1083,Inputs!$J$6:$J$9,Inputs!$G$6:$G$9),LOOKUP(Q1083,Inputs!$J$6:$J$9,Inputs!$H$6:$H$9)),Inputs!$B$12),-Inputs!$B$12),NORM.INV(RAND(),LOOKUP(Q1083,Inputs!$J$6:$J$9,Inputs!$G$6:$G$9),LOOKUP(Q1083,Inputs!$J$6:$J$9,Inputs!$H$6:$H$9))),0),"" )</f>
        <v/>
      </c>
      <c r="H1083" s="26">
        <f>IF($A1083&lt;=Inputs!$B$13,IF(3&lt;=Inputs!$B$8,IF(Inputs!$B$12&gt;0,MAX(MIN(NORM.INV(RAND(),LOOKUP(R1083,Inputs!$J$6:$J$9,Inputs!$G$6:$G$9),LOOKUP(R1083,Inputs!$J$6:$J$9,Inputs!$H$6:$H$9)),Inputs!$B$12),-Inputs!$B$12),NORM.INV(RAND(),LOOKUP(R1083,Inputs!$J$6:$J$9,Inputs!$G$6:$G$9),LOOKUP(R1083,Inputs!$J$6:$J$9,Inputs!$H$6:$H$9))),0),"" )</f>
        <v/>
      </c>
      <c r="I1083" s="26">
        <f>IF($A1083&lt;=Inputs!$B$13,IF(4&lt;=Inputs!$B$8,IF(Inputs!$B$12&gt;0,MAX(MIN(NORM.INV(RAND(),LOOKUP(S1083,Inputs!$J$6:$J$9,Inputs!$G$6:$G$9),LOOKUP(S1083,Inputs!$J$6:$J$9,Inputs!$H$6:$H$9)),Inputs!$B$12),-Inputs!$B$12),NORM.INV(RAND(),LOOKUP(S1083,Inputs!$J$6:$J$9,Inputs!$G$6:$G$9),LOOKUP(S1083,Inputs!$J$6:$J$9,Inputs!$H$6:$H$9))),0),"" )</f>
        <v/>
      </c>
      <c r="J1083" s="26">
        <f>IF($A1083&lt;=Inputs!$B$13,IF(5&lt;=Inputs!$B$8,IF(Inputs!$B$12&gt;0,MAX(MIN(NORM.INV(RAND(),LOOKUP(T1083,Inputs!$J$6:$J$9,Inputs!$G$6:$G$9),LOOKUP(T1083,Inputs!$J$6:$J$9,Inputs!$H$6:$H$9)),Inputs!$B$12),-Inputs!$B$12),NORM.INV(RAND(),LOOKUP(T1083,Inputs!$J$6:$J$9,Inputs!$G$6:$G$9),LOOKUP(T1083,Inputs!$J$6:$J$9,Inputs!$H$6:$H$9))),0),"" )</f>
        <v/>
      </c>
      <c r="K1083" s="26">
        <f>IF($A1083&lt;=Inputs!$B$13,IF(6&lt;=Inputs!$B$8,IF(Inputs!$B$12&gt;0,MAX(MIN(NORM.INV(RAND(),LOOKUP(U1083,Inputs!$J$6:$J$9,Inputs!$G$6:$G$9),LOOKUP(U1083,Inputs!$J$6:$J$9,Inputs!$H$6:$H$9)),Inputs!$B$12),-Inputs!$B$12),NORM.INV(RAND(),LOOKUP(U1083,Inputs!$J$6:$J$9,Inputs!$G$6:$G$9),LOOKUP(U1083,Inputs!$J$6:$J$9,Inputs!$H$6:$H$9))),0),"" )</f>
        <v/>
      </c>
      <c r="L1083" s="26">
        <f>IF($A1083&lt;=Inputs!$B$13,IF(7&lt;=Inputs!$B$8,IF(Inputs!$B$12&gt;0,MAX(MIN(NORM.INV(RAND(),LOOKUP(V1083,Inputs!$J$6:$J$9,Inputs!$G$6:$G$9),LOOKUP(V1083,Inputs!$J$6:$J$9,Inputs!$H$6:$H$9)),Inputs!$B$12),-Inputs!$B$12),NORM.INV(RAND(),LOOKUP(V1083,Inputs!$J$6:$J$9,Inputs!$G$6:$G$9),LOOKUP(V1083,Inputs!$J$6:$J$9,Inputs!$H$6:$H$9))),0),"" )</f>
        <v/>
      </c>
      <c r="M1083" s="26">
        <f>IF($A1083&lt;=Inputs!$B$13,IF(8&lt;=Inputs!$B$8,IF(Inputs!$B$12&gt;0,MAX(MIN(NORM.INV(RAND(),LOOKUP(W1083,Inputs!$J$6:$J$9,Inputs!$G$6:$G$9),LOOKUP(W1083,Inputs!$J$6:$J$9,Inputs!$H$6:$H$9)),Inputs!$B$12),-Inputs!$B$12),NORM.INV(RAND(),LOOKUP(W1083,Inputs!$J$6:$J$9,Inputs!$G$6:$G$9),LOOKUP(W1083,Inputs!$J$6:$J$9,Inputs!$H$6:$H$9))),0),"" )</f>
        <v/>
      </c>
      <c r="N1083" s="26">
        <f>IF($A1083&lt;=Inputs!$B$13,IF(9&lt;=Inputs!$B$8,IF(Inputs!$B$12&gt;0,MAX(MIN(NORM.INV(RAND(),LOOKUP(X1083,Inputs!$J$6:$J$9,Inputs!$G$6:$G$9),LOOKUP(X1083,Inputs!$J$6:$J$9,Inputs!$H$6:$H$9)),Inputs!$B$12),-Inputs!$B$12),NORM.INV(RAND(),LOOKUP(X1083,Inputs!$J$6:$J$9,Inputs!$G$6:$G$9),LOOKUP(X1083,Inputs!$J$6:$J$9,Inputs!$H$6:$H$9))),0),"" )</f>
        <v/>
      </c>
      <c r="O1083" s="26">
        <f>IF($A1083&lt;=Inputs!$B$13,IF(10&lt;=Inputs!$B$8,IF(Inputs!$B$12&gt;0,MAX(MIN(NORM.INV(RAND(),LOOKUP(Y1083,Inputs!$J$6:$J$9,Inputs!$G$6:$G$9),LOOKUP(Y1083,Inputs!$J$6:$J$9,Inputs!$H$6:$H$9)),Inputs!$B$12),-Inputs!$B$12),NORM.INV(RAND(),LOOKUP(Y1083,Inputs!$J$6:$J$9,Inputs!$G$6:$G$9),LOOKUP(Y1083,Inputs!$J$6:$J$9,Inputs!$H$6:$H$9))),0),"" )</f>
        <v/>
      </c>
      <c r="P1083" s="31">
        <f>IF($A1083&lt;=Inputs!$B$13,RAND(),"")</f>
        <v/>
      </c>
      <c r="Q1083" s="31">
        <f>IF($A1083&lt;=Inputs!$B$13,RAND(),"")</f>
        <v/>
      </c>
      <c r="R1083" s="31">
        <f>IF($A1083&lt;=Inputs!$B$13,RAND(),"")</f>
        <v/>
      </c>
      <c r="S1083" s="31">
        <f>IF($A1083&lt;=Inputs!$B$13,RAND(),"")</f>
        <v/>
      </c>
      <c r="T1083" s="31">
        <f>IF($A1083&lt;=Inputs!$B$13,RAND(),"")</f>
        <v/>
      </c>
      <c r="U1083" s="31">
        <f>IF($A1083&lt;=Inputs!$B$13,RAND(),"")</f>
        <v/>
      </c>
      <c r="V1083" s="31">
        <f>IF($A1083&lt;=Inputs!$B$13,RAND(),"")</f>
        <v/>
      </c>
      <c r="W1083" s="31">
        <f>IF($A1083&lt;=Inputs!$B$13,RAND(),"")</f>
        <v/>
      </c>
      <c r="X1083" s="31">
        <f>IF($A1083&lt;=Inputs!$B$13,RAND(),"")</f>
        <v/>
      </c>
      <c r="Y1083" s="31">
        <f>IF($A1083&lt;=Inputs!$B$13,RAND(),"")</f>
        <v/>
      </c>
    </row>
    <row r="1084">
      <c r="A1084" t="n">
        <v>1079</v>
      </c>
      <c r="B1084" s="26">
        <f>IF($A1084&lt;=Inputs!$B$13,IF(Inputs!$B$8&gt;0,SUM(F1084:O1084)/Inputs!$B$8,0),"")</f>
        <v/>
      </c>
      <c r="C1084" s="27">
        <f>IF($A1084&lt;=Inputs!$B$13,B1084/100,"")</f>
        <v/>
      </c>
      <c r="D1084" s="28">
        <f>IF($A1084&lt;=Inputs!$B$13,C1084*Inputs!$B$7,"")</f>
        <v/>
      </c>
      <c r="E1084" s="29">
        <f>IF($A1084&lt;=Inputs!$B$13,IF(D1084&gt;0,1,0),"")</f>
        <v/>
      </c>
      <c r="F1084" s="26">
        <f>IF($A1084&lt;=Inputs!$B$13,IF(1&lt;=Inputs!$B$8,IF(Inputs!$B$12&gt;0,MAX(MIN(NORM.INV(RAND(),LOOKUP(P1084,Inputs!$J$6:$J$9,Inputs!$G$6:$G$9),LOOKUP(P1084,Inputs!$J$6:$J$9,Inputs!$H$6:$H$9)),Inputs!$B$12),-Inputs!$B$12),NORM.INV(RAND(),LOOKUP(P1084,Inputs!$J$6:$J$9,Inputs!$G$6:$G$9),LOOKUP(P1084,Inputs!$J$6:$J$9,Inputs!$H$6:$H$9))),0),"" )</f>
        <v/>
      </c>
      <c r="G1084" s="26">
        <f>IF($A1084&lt;=Inputs!$B$13,IF(2&lt;=Inputs!$B$8,IF(Inputs!$B$12&gt;0,MAX(MIN(NORM.INV(RAND(),LOOKUP(Q1084,Inputs!$J$6:$J$9,Inputs!$G$6:$G$9),LOOKUP(Q1084,Inputs!$J$6:$J$9,Inputs!$H$6:$H$9)),Inputs!$B$12),-Inputs!$B$12),NORM.INV(RAND(),LOOKUP(Q1084,Inputs!$J$6:$J$9,Inputs!$G$6:$G$9),LOOKUP(Q1084,Inputs!$J$6:$J$9,Inputs!$H$6:$H$9))),0),"" )</f>
        <v/>
      </c>
      <c r="H1084" s="26">
        <f>IF($A1084&lt;=Inputs!$B$13,IF(3&lt;=Inputs!$B$8,IF(Inputs!$B$12&gt;0,MAX(MIN(NORM.INV(RAND(),LOOKUP(R1084,Inputs!$J$6:$J$9,Inputs!$G$6:$G$9),LOOKUP(R1084,Inputs!$J$6:$J$9,Inputs!$H$6:$H$9)),Inputs!$B$12),-Inputs!$B$12),NORM.INV(RAND(),LOOKUP(R1084,Inputs!$J$6:$J$9,Inputs!$G$6:$G$9),LOOKUP(R1084,Inputs!$J$6:$J$9,Inputs!$H$6:$H$9))),0),"" )</f>
        <v/>
      </c>
      <c r="I1084" s="26">
        <f>IF($A1084&lt;=Inputs!$B$13,IF(4&lt;=Inputs!$B$8,IF(Inputs!$B$12&gt;0,MAX(MIN(NORM.INV(RAND(),LOOKUP(S1084,Inputs!$J$6:$J$9,Inputs!$G$6:$G$9),LOOKUP(S1084,Inputs!$J$6:$J$9,Inputs!$H$6:$H$9)),Inputs!$B$12),-Inputs!$B$12),NORM.INV(RAND(),LOOKUP(S1084,Inputs!$J$6:$J$9,Inputs!$G$6:$G$9),LOOKUP(S1084,Inputs!$J$6:$J$9,Inputs!$H$6:$H$9))),0),"" )</f>
        <v/>
      </c>
      <c r="J1084" s="26">
        <f>IF($A1084&lt;=Inputs!$B$13,IF(5&lt;=Inputs!$B$8,IF(Inputs!$B$12&gt;0,MAX(MIN(NORM.INV(RAND(),LOOKUP(T1084,Inputs!$J$6:$J$9,Inputs!$G$6:$G$9),LOOKUP(T1084,Inputs!$J$6:$J$9,Inputs!$H$6:$H$9)),Inputs!$B$12),-Inputs!$B$12),NORM.INV(RAND(),LOOKUP(T1084,Inputs!$J$6:$J$9,Inputs!$G$6:$G$9),LOOKUP(T1084,Inputs!$J$6:$J$9,Inputs!$H$6:$H$9))),0),"" )</f>
        <v/>
      </c>
      <c r="K1084" s="26">
        <f>IF($A1084&lt;=Inputs!$B$13,IF(6&lt;=Inputs!$B$8,IF(Inputs!$B$12&gt;0,MAX(MIN(NORM.INV(RAND(),LOOKUP(U1084,Inputs!$J$6:$J$9,Inputs!$G$6:$G$9),LOOKUP(U1084,Inputs!$J$6:$J$9,Inputs!$H$6:$H$9)),Inputs!$B$12),-Inputs!$B$12),NORM.INV(RAND(),LOOKUP(U1084,Inputs!$J$6:$J$9,Inputs!$G$6:$G$9),LOOKUP(U1084,Inputs!$J$6:$J$9,Inputs!$H$6:$H$9))),0),"" )</f>
        <v/>
      </c>
      <c r="L1084" s="26">
        <f>IF($A1084&lt;=Inputs!$B$13,IF(7&lt;=Inputs!$B$8,IF(Inputs!$B$12&gt;0,MAX(MIN(NORM.INV(RAND(),LOOKUP(V1084,Inputs!$J$6:$J$9,Inputs!$G$6:$G$9),LOOKUP(V1084,Inputs!$J$6:$J$9,Inputs!$H$6:$H$9)),Inputs!$B$12),-Inputs!$B$12),NORM.INV(RAND(),LOOKUP(V1084,Inputs!$J$6:$J$9,Inputs!$G$6:$G$9),LOOKUP(V1084,Inputs!$J$6:$J$9,Inputs!$H$6:$H$9))),0),"" )</f>
        <v/>
      </c>
      <c r="M1084" s="26">
        <f>IF($A1084&lt;=Inputs!$B$13,IF(8&lt;=Inputs!$B$8,IF(Inputs!$B$12&gt;0,MAX(MIN(NORM.INV(RAND(),LOOKUP(W1084,Inputs!$J$6:$J$9,Inputs!$G$6:$G$9),LOOKUP(W1084,Inputs!$J$6:$J$9,Inputs!$H$6:$H$9)),Inputs!$B$12),-Inputs!$B$12),NORM.INV(RAND(),LOOKUP(W1084,Inputs!$J$6:$J$9,Inputs!$G$6:$G$9),LOOKUP(W1084,Inputs!$J$6:$J$9,Inputs!$H$6:$H$9))),0),"" )</f>
        <v/>
      </c>
      <c r="N1084" s="26">
        <f>IF($A1084&lt;=Inputs!$B$13,IF(9&lt;=Inputs!$B$8,IF(Inputs!$B$12&gt;0,MAX(MIN(NORM.INV(RAND(),LOOKUP(X1084,Inputs!$J$6:$J$9,Inputs!$G$6:$G$9),LOOKUP(X1084,Inputs!$J$6:$J$9,Inputs!$H$6:$H$9)),Inputs!$B$12),-Inputs!$B$12),NORM.INV(RAND(),LOOKUP(X1084,Inputs!$J$6:$J$9,Inputs!$G$6:$G$9),LOOKUP(X1084,Inputs!$J$6:$J$9,Inputs!$H$6:$H$9))),0),"" )</f>
        <v/>
      </c>
      <c r="O1084" s="26">
        <f>IF($A1084&lt;=Inputs!$B$13,IF(10&lt;=Inputs!$B$8,IF(Inputs!$B$12&gt;0,MAX(MIN(NORM.INV(RAND(),LOOKUP(Y1084,Inputs!$J$6:$J$9,Inputs!$G$6:$G$9),LOOKUP(Y1084,Inputs!$J$6:$J$9,Inputs!$H$6:$H$9)),Inputs!$B$12),-Inputs!$B$12),NORM.INV(RAND(),LOOKUP(Y1084,Inputs!$J$6:$J$9,Inputs!$G$6:$G$9),LOOKUP(Y1084,Inputs!$J$6:$J$9,Inputs!$H$6:$H$9))),0),"" )</f>
        <v/>
      </c>
      <c r="P1084" s="31">
        <f>IF($A1084&lt;=Inputs!$B$13,RAND(),"")</f>
        <v/>
      </c>
      <c r="Q1084" s="31">
        <f>IF($A1084&lt;=Inputs!$B$13,RAND(),"")</f>
        <v/>
      </c>
      <c r="R1084" s="31">
        <f>IF($A1084&lt;=Inputs!$B$13,RAND(),"")</f>
        <v/>
      </c>
      <c r="S1084" s="31">
        <f>IF($A1084&lt;=Inputs!$B$13,RAND(),"")</f>
        <v/>
      </c>
      <c r="T1084" s="31">
        <f>IF($A1084&lt;=Inputs!$B$13,RAND(),"")</f>
        <v/>
      </c>
      <c r="U1084" s="31">
        <f>IF($A1084&lt;=Inputs!$B$13,RAND(),"")</f>
        <v/>
      </c>
      <c r="V1084" s="31">
        <f>IF($A1084&lt;=Inputs!$B$13,RAND(),"")</f>
        <v/>
      </c>
      <c r="W1084" s="31">
        <f>IF($A1084&lt;=Inputs!$B$13,RAND(),"")</f>
        <v/>
      </c>
      <c r="X1084" s="31">
        <f>IF($A1084&lt;=Inputs!$B$13,RAND(),"")</f>
        <v/>
      </c>
      <c r="Y1084" s="31">
        <f>IF($A1084&lt;=Inputs!$B$13,RAND(),"")</f>
        <v/>
      </c>
    </row>
    <row r="1085">
      <c r="A1085" t="n">
        <v>1080</v>
      </c>
      <c r="B1085" s="26">
        <f>IF($A1085&lt;=Inputs!$B$13,IF(Inputs!$B$8&gt;0,SUM(F1085:O1085)/Inputs!$B$8,0),"")</f>
        <v/>
      </c>
      <c r="C1085" s="27">
        <f>IF($A1085&lt;=Inputs!$B$13,B1085/100,"")</f>
        <v/>
      </c>
      <c r="D1085" s="28">
        <f>IF($A1085&lt;=Inputs!$B$13,C1085*Inputs!$B$7,"")</f>
        <v/>
      </c>
      <c r="E1085" s="29">
        <f>IF($A1085&lt;=Inputs!$B$13,IF(D1085&gt;0,1,0),"")</f>
        <v/>
      </c>
      <c r="F1085" s="26">
        <f>IF($A1085&lt;=Inputs!$B$13,IF(1&lt;=Inputs!$B$8,IF(Inputs!$B$12&gt;0,MAX(MIN(NORM.INV(RAND(),LOOKUP(P1085,Inputs!$J$6:$J$9,Inputs!$G$6:$G$9),LOOKUP(P1085,Inputs!$J$6:$J$9,Inputs!$H$6:$H$9)),Inputs!$B$12),-Inputs!$B$12),NORM.INV(RAND(),LOOKUP(P1085,Inputs!$J$6:$J$9,Inputs!$G$6:$G$9),LOOKUP(P1085,Inputs!$J$6:$J$9,Inputs!$H$6:$H$9))),0),"" )</f>
        <v/>
      </c>
      <c r="G1085" s="26">
        <f>IF($A1085&lt;=Inputs!$B$13,IF(2&lt;=Inputs!$B$8,IF(Inputs!$B$12&gt;0,MAX(MIN(NORM.INV(RAND(),LOOKUP(Q1085,Inputs!$J$6:$J$9,Inputs!$G$6:$G$9),LOOKUP(Q1085,Inputs!$J$6:$J$9,Inputs!$H$6:$H$9)),Inputs!$B$12),-Inputs!$B$12),NORM.INV(RAND(),LOOKUP(Q1085,Inputs!$J$6:$J$9,Inputs!$G$6:$G$9),LOOKUP(Q1085,Inputs!$J$6:$J$9,Inputs!$H$6:$H$9))),0),"" )</f>
        <v/>
      </c>
      <c r="H1085" s="26">
        <f>IF($A1085&lt;=Inputs!$B$13,IF(3&lt;=Inputs!$B$8,IF(Inputs!$B$12&gt;0,MAX(MIN(NORM.INV(RAND(),LOOKUP(R1085,Inputs!$J$6:$J$9,Inputs!$G$6:$G$9),LOOKUP(R1085,Inputs!$J$6:$J$9,Inputs!$H$6:$H$9)),Inputs!$B$12),-Inputs!$B$12),NORM.INV(RAND(),LOOKUP(R1085,Inputs!$J$6:$J$9,Inputs!$G$6:$G$9),LOOKUP(R1085,Inputs!$J$6:$J$9,Inputs!$H$6:$H$9))),0),"" )</f>
        <v/>
      </c>
      <c r="I1085" s="26">
        <f>IF($A1085&lt;=Inputs!$B$13,IF(4&lt;=Inputs!$B$8,IF(Inputs!$B$12&gt;0,MAX(MIN(NORM.INV(RAND(),LOOKUP(S1085,Inputs!$J$6:$J$9,Inputs!$G$6:$G$9),LOOKUP(S1085,Inputs!$J$6:$J$9,Inputs!$H$6:$H$9)),Inputs!$B$12),-Inputs!$B$12),NORM.INV(RAND(),LOOKUP(S1085,Inputs!$J$6:$J$9,Inputs!$G$6:$G$9),LOOKUP(S1085,Inputs!$J$6:$J$9,Inputs!$H$6:$H$9))),0),"" )</f>
        <v/>
      </c>
      <c r="J1085" s="26">
        <f>IF($A1085&lt;=Inputs!$B$13,IF(5&lt;=Inputs!$B$8,IF(Inputs!$B$12&gt;0,MAX(MIN(NORM.INV(RAND(),LOOKUP(T1085,Inputs!$J$6:$J$9,Inputs!$G$6:$G$9),LOOKUP(T1085,Inputs!$J$6:$J$9,Inputs!$H$6:$H$9)),Inputs!$B$12),-Inputs!$B$12),NORM.INV(RAND(),LOOKUP(T1085,Inputs!$J$6:$J$9,Inputs!$G$6:$G$9),LOOKUP(T1085,Inputs!$J$6:$J$9,Inputs!$H$6:$H$9))),0),"" )</f>
        <v/>
      </c>
      <c r="K1085" s="26">
        <f>IF($A1085&lt;=Inputs!$B$13,IF(6&lt;=Inputs!$B$8,IF(Inputs!$B$12&gt;0,MAX(MIN(NORM.INV(RAND(),LOOKUP(U1085,Inputs!$J$6:$J$9,Inputs!$G$6:$G$9),LOOKUP(U1085,Inputs!$J$6:$J$9,Inputs!$H$6:$H$9)),Inputs!$B$12),-Inputs!$B$12),NORM.INV(RAND(),LOOKUP(U1085,Inputs!$J$6:$J$9,Inputs!$G$6:$G$9),LOOKUP(U1085,Inputs!$J$6:$J$9,Inputs!$H$6:$H$9))),0),"" )</f>
        <v/>
      </c>
      <c r="L1085" s="26">
        <f>IF($A1085&lt;=Inputs!$B$13,IF(7&lt;=Inputs!$B$8,IF(Inputs!$B$12&gt;0,MAX(MIN(NORM.INV(RAND(),LOOKUP(V1085,Inputs!$J$6:$J$9,Inputs!$G$6:$G$9),LOOKUP(V1085,Inputs!$J$6:$J$9,Inputs!$H$6:$H$9)),Inputs!$B$12),-Inputs!$B$12),NORM.INV(RAND(),LOOKUP(V1085,Inputs!$J$6:$J$9,Inputs!$G$6:$G$9),LOOKUP(V1085,Inputs!$J$6:$J$9,Inputs!$H$6:$H$9))),0),"" )</f>
        <v/>
      </c>
      <c r="M1085" s="26">
        <f>IF($A1085&lt;=Inputs!$B$13,IF(8&lt;=Inputs!$B$8,IF(Inputs!$B$12&gt;0,MAX(MIN(NORM.INV(RAND(),LOOKUP(W1085,Inputs!$J$6:$J$9,Inputs!$G$6:$G$9),LOOKUP(W1085,Inputs!$J$6:$J$9,Inputs!$H$6:$H$9)),Inputs!$B$12),-Inputs!$B$12),NORM.INV(RAND(),LOOKUP(W1085,Inputs!$J$6:$J$9,Inputs!$G$6:$G$9),LOOKUP(W1085,Inputs!$J$6:$J$9,Inputs!$H$6:$H$9))),0),"" )</f>
        <v/>
      </c>
      <c r="N1085" s="26">
        <f>IF($A1085&lt;=Inputs!$B$13,IF(9&lt;=Inputs!$B$8,IF(Inputs!$B$12&gt;0,MAX(MIN(NORM.INV(RAND(),LOOKUP(X1085,Inputs!$J$6:$J$9,Inputs!$G$6:$G$9),LOOKUP(X1085,Inputs!$J$6:$J$9,Inputs!$H$6:$H$9)),Inputs!$B$12),-Inputs!$B$12),NORM.INV(RAND(),LOOKUP(X1085,Inputs!$J$6:$J$9,Inputs!$G$6:$G$9),LOOKUP(X1085,Inputs!$J$6:$J$9,Inputs!$H$6:$H$9))),0),"" )</f>
        <v/>
      </c>
      <c r="O1085" s="26">
        <f>IF($A1085&lt;=Inputs!$B$13,IF(10&lt;=Inputs!$B$8,IF(Inputs!$B$12&gt;0,MAX(MIN(NORM.INV(RAND(),LOOKUP(Y1085,Inputs!$J$6:$J$9,Inputs!$G$6:$G$9),LOOKUP(Y1085,Inputs!$J$6:$J$9,Inputs!$H$6:$H$9)),Inputs!$B$12),-Inputs!$B$12),NORM.INV(RAND(),LOOKUP(Y1085,Inputs!$J$6:$J$9,Inputs!$G$6:$G$9),LOOKUP(Y1085,Inputs!$J$6:$J$9,Inputs!$H$6:$H$9))),0),"" )</f>
        <v/>
      </c>
      <c r="P1085" s="31">
        <f>IF($A1085&lt;=Inputs!$B$13,RAND(),"")</f>
        <v/>
      </c>
      <c r="Q1085" s="31">
        <f>IF($A1085&lt;=Inputs!$B$13,RAND(),"")</f>
        <v/>
      </c>
      <c r="R1085" s="31">
        <f>IF($A1085&lt;=Inputs!$B$13,RAND(),"")</f>
        <v/>
      </c>
      <c r="S1085" s="31">
        <f>IF($A1085&lt;=Inputs!$B$13,RAND(),"")</f>
        <v/>
      </c>
      <c r="T1085" s="31">
        <f>IF($A1085&lt;=Inputs!$B$13,RAND(),"")</f>
        <v/>
      </c>
      <c r="U1085" s="31">
        <f>IF($A1085&lt;=Inputs!$B$13,RAND(),"")</f>
        <v/>
      </c>
      <c r="V1085" s="31">
        <f>IF($A1085&lt;=Inputs!$B$13,RAND(),"")</f>
        <v/>
      </c>
      <c r="W1085" s="31">
        <f>IF($A1085&lt;=Inputs!$B$13,RAND(),"")</f>
        <v/>
      </c>
      <c r="X1085" s="31">
        <f>IF($A1085&lt;=Inputs!$B$13,RAND(),"")</f>
        <v/>
      </c>
      <c r="Y1085" s="31">
        <f>IF($A1085&lt;=Inputs!$B$13,RAND(),"")</f>
        <v/>
      </c>
    </row>
    <row r="1086">
      <c r="A1086" t="n">
        <v>1081</v>
      </c>
      <c r="B1086" s="26">
        <f>IF($A1086&lt;=Inputs!$B$13,IF(Inputs!$B$8&gt;0,SUM(F1086:O1086)/Inputs!$B$8,0),"")</f>
        <v/>
      </c>
      <c r="C1086" s="27">
        <f>IF($A1086&lt;=Inputs!$B$13,B1086/100,"")</f>
        <v/>
      </c>
      <c r="D1086" s="28">
        <f>IF($A1086&lt;=Inputs!$B$13,C1086*Inputs!$B$7,"")</f>
        <v/>
      </c>
      <c r="E1086" s="29">
        <f>IF($A1086&lt;=Inputs!$B$13,IF(D1086&gt;0,1,0),"")</f>
        <v/>
      </c>
      <c r="F1086" s="26">
        <f>IF($A1086&lt;=Inputs!$B$13,IF(1&lt;=Inputs!$B$8,IF(Inputs!$B$12&gt;0,MAX(MIN(NORM.INV(RAND(),LOOKUP(P1086,Inputs!$J$6:$J$9,Inputs!$G$6:$G$9),LOOKUP(P1086,Inputs!$J$6:$J$9,Inputs!$H$6:$H$9)),Inputs!$B$12),-Inputs!$B$12),NORM.INV(RAND(),LOOKUP(P1086,Inputs!$J$6:$J$9,Inputs!$G$6:$G$9),LOOKUP(P1086,Inputs!$J$6:$J$9,Inputs!$H$6:$H$9))),0),"" )</f>
        <v/>
      </c>
      <c r="G1086" s="26">
        <f>IF($A1086&lt;=Inputs!$B$13,IF(2&lt;=Inputs!$B$8,IF(Inputs!$B$12&gt;0,MAX(MIN(NORM.INV(RAND(),LOOKUP(Q1086,Inputs!$J$6:$J$9,Inputs!$G$6:$G$9),LOOKUP(Q1086,Inputs!$J$6:$J$9,Inputs!$H$6:$H$9)),Inputs!$B$12),-Inputs!$B$12),NORM.INV(RAND(),LOOKUP(Q1086,Inputs!$J$6:$J$9,Inputs!$G$6:$G$9),LOOKUP(Q1086,Inputs!$J$6:$J$9,Inputs!$H$6:$H$9))),0),"" )</f>
        <v/>
      </c>
      <c r="H1086" s="26">
        <f>IF($A1086&lt;=Inputs!$B$13,IF(3&lt;=Inputs!$B$8,IF(Inputs!$B$12&gt;0,MAX(MIN(NORM.INV(RAND(),LOOKUP(R1086,Inputs!$J$6:$J$9,Inputs!$G$6:$G$9),LOOKUP(R1086,Inputs!$J$6:$J$9,Inputs!$H$6:$H$9)),Inputs!$B$12),-Inputs!$B$12),NORM.INV(RAND(),LOOKUP(R1086,Inputs!$J$6:$J$9,Inputs!$G$6:$G$9),LOOKUP(R1086,Inputs!$J$6:$J$9,Inputs!$H$6:$H$9))),0),"" )</f>
        <v/>
      </c>
      <c r="I1086" s="26">
        <f>IF($A1086&lt;=Inputs!$B$13,IF(4&lt;=Inputs!$B$8,IF(Inputs!$B$12&gt;0,MAX(MIN(NORM.INV(RAND(),LOOKUP(S1086,Inputs!$J$6:$J$9,Inputs!$G$6:$G$9),LOOKUP(S1086,Inputs!$J$6:$J$9,Inputs!$H$6:$H$9)),Inputs!$B$12),-Inputs!$B$12),NORM.INV(RAND(),LOOKUP(S1086,Inputs!$J$6:$J$9,Inputs!$G$6:$G$9),LOOKUP(S1086,Inputs!$J$6:$J$9,Inputs!$H$6:$H$9))),0),"" )</f>
        <v/>
      </c>
      <c r="J1086" s="26">
        <f>IF($A1086&lt;=Inputs!$B$13,IF(5&lt;=Inputs!$B$8,IF(Inputs!$B$12&gt;0,MAX(MIN(NORM.INV(RAND(),LOOKUP(T1086,Inputs!$J$6:$J$9,Inputs!$G$6:$G$9),LOOKUP(T1086,Inputs!$J$6:$J$9,Inputs!$H$6:$H$9)),Inputs!$B$12),-Inputs!$B$12),NORM.INV(RAND(),LOOKUP(T1086,Inputs!$J$6:$J$9,Inputs!$G$6:$G$9),LOOKUP(T1086,Inputs!$J$6:$J$9,Inputs!$H$6:$H$9))),0),"" )</f>
        <v/>
      </c>
      <c r="K1086" s="26">
        <f>IF($A1086&lt;=Inputs!$B$13,IF(6&lt;=Inputs!$B$8,IF(Inputs!$B$12&gt;0,MAX(MIN(NORM.INV(RAND(),LOOKUP(U1086,Inputs!$J$6:$J$9,Inputs!$G$6:$G$9),LOOKUP(U1086,Inputs!$J$6:$J$9,Inputs!$H$6:$H$9)),Inputs!$B$12),-Inputs!$B$12),NORM.INV(RAND(),LOOKUP(U1086,Inputs!$J$6:$J$9,Inputs!$G$6:$G$9),LOOKUP(U1086,Inputs!$J$6:$J$9,Inputs!$H$6:$H$9))),0),"" )</f>
        <v/>
      </c>
      <c r="L1086" s="26">
        <f>IF($A1086&lt;=Inputs!$B$13,IF(7&lt;=Inputs!$B$8,IF(Inputs!$B$12&gt;0,MAX(MIN(NORM.INV(RAND(),LOOKUP(V1086,Inputs!$J$6:$J$9,Inputs!$G$6:$G$9),LOOKUP(V1086,Inputs!$J$6:$J$9,Inputs!$H$6:$H$9)),Inputs!$B$12),-Inputs!$B$12),NORM.INV(RAND(),LOOKUP(V1086,Inputs!$J$6:$J$9,Inputs!$G$6:$G$9),LOOKUP(V1086,Inputs!$J$6:$J$9,Inputs!$H$6:$H$9))),0),"" )</f>
        <v/>
      </c>
      <c r="M1086" s="26">
        <f>IF($A1086&lt;=Inputs!$B$13,IF(8&lt;=Inputs!$B$8,IF(Inputs!$B$12&gt;0,MAX(MIN(NORM.INV(RAND(),LOOKUP(W1086,Inputs!$J$6:$J$9,Inputs!$G$6:$G$9),LOOKUP(W1086,Inputs!$J$6:$J$9,Inputs!$H$6:$H$9)),Inputs!$B$12),-Inputs!$B$12),NORM.INV(RAND(),LOOKUP(W1086,Inputs!$J$6:$J$9,Inputs!$G$6:$G$9),LOOKUP(W1086,Inputs!$J$6:$J$9,Inputs!$H$6:$H$9))),0),"" )</f>
        <v/>
      </c>
      <c r="N1086" s="26">
        <f>IF($A1086&lt;=Inputs!$B$13,IF(9&lt;=Inputs!$B$8,IF(Inputs!$B$12&gt;0,MAX(MIN(NORM.INV(RAND(),LOOKUP(X1086,Inputs!$J$6:$J$9,Inputs!$G$6:$G$9),LOOKUP(X1086,Inputs!$J$6:$J$9,Inputs!$H$6:$H$9)),Inputs!$B$12),-Inputs!$B$12),NORM.INV(RAND(),LOOKUP(X1086,Inputs!$J$6:$J$9,Inputs!$G$6:$G$9),LOOKUP(X1086,Inputs!$J$6:$J$9,Inputs!$H$6:$H$9))),0),"" )</f>
        <v/>
      </c>
      <c r="O1086" s="26">
        <f>IF($A1086&lt;=Inputs!$B$13,IF(10&lt;=Inputs!$B$8,IF(Inputs!$B$12&gt;0,MAX(MIN(NORM.INV(RAND(),LOOKUP(Y1086,Inputs!$J$6:$J$9,Inputs!$G$6:$G$9),LOOKUP(Y1086,Inputs!$J$6:$J$9,Inputs!$H$6:$H$9)),Inputs!$B$12),-Inputs!$B$12),NORM.INV(RAND(),LOOKUP(Y1086,Inputs!$J$6:$J$9,Inputs!$G$6:$G$9),LOOKUP(Y1086,Inputs!$J$6:$J$9,Inputs!$H$6:$H$9))),0),"" )</f>
        <v/>
      </c>
      <c r="P1086" s="31">
        <f>IF($A1086&lt;=Inputs!$B$13,RAND(),"")</f>
        <v/>
      </c>
      <c r="Q1086" s="31">
        <f>IF($A1086&lt;=Inputs!$B$13,RAND(),"")</f>
        <v/>
      </c>
      <c r="R1086" s="31">
        <f>IF($A1086&lt;=Inputs!$B$13,RAND(),"")</f>
        <v/>
      </c>
      <c r="S1086" s="31">
        <f>IF($A1086&lt;=Inputs!$B$13,RAND(),"")</f>
        <v/>
      </c>
      <c r="T1086" s="31">
        <f>IF($A1086&lt;=Inputs!$B$13,RAND(),"")</f>
        <v/>
      </c>
      <c r="U1086" s="31">
        <f>IF($A1086&lt;=Inputs!$B$13,RAND(),"")</f>
        <v/>
      </c>
      <c r="V1086" s="31">
        <f>IF($A1086&lt;=Inputs!$B$13,RAND(),"")</f>
        <v/>
      </c>
      <c r="W1086" s="31">
        <f>IF($A1086&lt;=Inputs!$B$13,RAND(),"")</f>
        <v/>
      </c>
      <c r="X1086" s="31">
        <f>IF($A1086&lt;=Inputs!$B$13,RAND(),"")</f>
        <v/>
      </c>
      <c r="Y1086" s="31">
        <f>IF($A1086&lt;=Inputs!$B$13,RAND(),"")</f>
        <v/>
      </c>
    </row>
    <row r="1087">
      <c r="A1087" t="n">
        <v>1082</v>
      </c>
      <c r="B1087" s="26">
        <f>IF($A1087&lt;=Inputs!$B$13,IF(Inputs!$B$8&gt;0,SUM(F1087:O1087)/Inputs!$B$8,0),"")</f>
        <v/>
      </c>
      <c r="C1087" s="27">
        <f>IF($A1087&lt;=Inputs!$B$13,B1087/100,"")</f>
        <v/>
      </c>
      <c r="D1087" s="28">
        <f>IF($A1087&lt;=Inputs!$B$13,C1087*Inputs!$B$7,"")</f>
        <v/>
      </c>
      <c r="E1087" s="29">
        <f>IF($A1087&lt;=Inputs!$B$13,IF(D1087&gt;0,1,0),"")</f>
        <v/>
      </c>
      <c r="F1087" s="26">
        <f>IF($A1087&lt;=Inputs!$B$13,IF(1&lt;=Inputs!$B$8,IF(Inputs!$B$12&gt;0,MAX(MIN(NORM.INV(RAND(),LOOKUP(P1087,Inputs!$J$6:$J$9,Inputs!$G$6:$G$9),LOOKUP(P1087,Inputs!$J$6:$J$9,Inputs!$H$6:$H$9)),Inputs!$B$12),-Inputs!$B$12),NORM.INV(RAND(),LOOKUP(P1087,Inputs!$J$6:$J$9,Inputs!$G$6:$G$9),LOOKUP(P1087,Inputs!$J$6:$J$9,Inputs!$H$6:$H$9))),0),"" )</f>
        <v/>
      </c>
      <c r="G1087" s="26">
        <f>IF($A1087&lt;=Inputs!$B$13,IF(2&lt;=Inputs!$B$8,IF(Inputs!$B$12&gt;0,MAX(MIN(NORM.INV(RAND(),LOOKUP(Q1087,Inputs!$J$6:$J$9,Inputs!$G$6:$G$9),LOOKUP(Q1087,Inputs!$J$6:$J$9,Inputs!$H$6:$H$9)),Inputs!$B$12),-Inputs!$B$12),NORM.INV(RAND(),LOOKUP(Q1087,Inputs!$J$6:$J$9,Inputs!$G$6:$G$9),LOOKUP(Q1087,Inputs!$J$6:$J$9,Inputs!$H$6:$H$9))),0),"" )</f>
        <v/>
      </c>
      <c r="H1087" s="26">
        <f>IF($A1087&lt;=Inputs!$B$13,IF(3&lt;=Inputs!$B$8,IF(Inputs!$B$12&gt;0,MAX(MIN(NORM.INV(RAND(),LOOKUP(R1087,Inputs!$J$6:$J$9,Inputs!$G$6:$G$9),LOOKUP(R1087,Inputs!$J$6:$J$9,Inputs!$H$6:$H$9)),Inputs!$B$12),-Inputs!$B$12),NORM.INV(RAND(),LOOKUP(R1087,Inputs!$J$6:$J$9,Inputs!$G$6:$G$9),LOOKUP(R1087,Inputs!$J$6:$J$9,Inputs!$H$6:$H$9))),0),"" )</f>
        <v/>
      </c>
      <c r="I1087" s="26">
        <f>IF($A1087&lt;=Inputs!$B$13,IF(4&lt;=Inputs!$B$8,IF(Inputs!$B$12&gt;0,MAX(MIN(NORM.INV(RAND(),LOOKUP(S1087,Inputs!$J$6:$J$9,Inputs!$G$6:$G$9),LOOKUP(S1087,Inputs!$J$6:$J$9,Inputs!$H$6:$H$9)),Inputs!$B$12),-Inputs!$B$12),NORM.INV(RAND(),LOOKUP(S1087,Inputs!$J$6:$J$9,Inputs!$G$6:$G$9),LOOKUP(S1087,Inputs!$J$6:$J$9,Inputs!$H$6:$H$9))),0),"" )</f>
        <v/>
      </c>
      <c r="J1087" s="26">
        <f>IF($A1087&lt;=Inputs!$B$13,IF(5&lt;=Inputs!$B$8,IF(Inputs!$B$12&gt;0,MAX(MIN(NORM.INV(RAND(),LOOKUP(T1087,Inputs!$J$6:$J$9,Inputs!$G$6:$G$9),LOOKUP(T1087,Inputs!$J$6:$J$9,Inputs!$H$6:$H$9)),Inputs!$B$12),-Inputs!$B$12),NORM.INV(RAND(),LOOKUP(T1087,Inputs!$J$6:$J$9,Inputs!$G$6:$G$9),LOOKUP(T1087,Inputs!$J$6:$J$9,Inputs!$H$6:$H$9))),0),"" )</f>
        <v/>
      </c>
      <c r="K1087" s="26">
        <f>IF($A1087&lt;=Inputs!$B$13,IF(6&lt;=Inputs!$B$8,IF(Inputs!$B$12&gt;0,MAX(MIN(NORM.INV(RAND(),LOOKUP(U1087,Inputs!$J$6:$J$9,Inputs!$G$6:$G$9),LOOKUP(U1087,Inputs!$J$6:$J$9,Inputs!$H$6:$H$9)),Inputs!$B$12),-Inputs!$B$12),NORM.INV(RAND(),LOOKUP(U1087,Inputs!$J$6:$J$9,Inputs!$G$6:$G$9),LOOKUP(U1087,Inputs!$J$6:$J$9,Inputs!$H$6:$H$9))),0),"" )</f>
        <v/>
      </c>
      <c r="L1087" s="26">
        <f>IF($A1087&lt;=Inputs!$B$13,IF(7&lt;=Inputs!$B$8,IF(Inputs!$B$12&gt;0,MAX(MIN(NORM.INV(RAND(),LOOKUP(V1087,Inputs!$J$6:$J$9,Inputs!$G$6:$G$9),LOOKUP(V1087,Inputs!$J$6:$J$9,Inputs!$H$6:$H$9)),Inputs!$B$12),-Inputs!$B$12),NORM.INV(RAND(),LOOKUP(V1087,Inputs!$J$6:$J$9,Inputs!$G$6:$G$9),LOOKUP(V1087,Inputs!$J$6:$J$9,Inputs!$H$6:$H$9))),0),"" )</f>
        <v/>
      </c>
      <c r="M1087" s="26">
        <f>IF($A1087&lt;=Inputs!$B$13,IF(8&lt;=Inputs!$B$8,IF(Inputs!$B$12&gt;0,MAX(MIN(NORM.INV(RAND(),LOOKUP(W1087,Inputs!$J$6:$J$9,Inputs!$G$6:$G$9),LOOKUP(W1087,Inputs!$J$6:$J$9,Inputs!$H$6:$H$9)),Inputs!$B$12),-Inputs!$B$12),NORM.INV(RAND(),LOOKUP(W1087,Inputs!$J$6:$J$9,Inputs!$G$6:$G$9),LOOKUP(W1087,Inputs!$J$6:$J$9,Inputs!$H$6:$H$9))),0),"" )</f>
        <v/>
      </c>
      <c r="N1087" s="26">
        <f>IF($A1087&lt;=Inputs!$B$13,IF(9&lt;=Inputs!$B$8,IF(Inputs!$B$12&gt;0,MAX(MIN(NORM.INV(RAND(),LOOKUP(X1087,Inputs!$J$6:$J$9,Inputs!$G$6:$G$9),LOOKUP(X1087,Inputs!$J$6:$J$9,Inputs!$H$6:$H$9)),Inputs!$B$12),-Inputs!$B$12),NORM.INV(RAND(),LOOKUP(X1087,Inputs!$J$6:$J$9,Inputs!$G$6:$G$9),LOOKUP(X1087,Inputs!$J$6:$J$9,Inputs!$H$6:$H$9))),0),"" )</f>
        <v/>
      </c>
      <c r="O1087" s="26">
        <f>IF($A1087&lt;=Inputs!$B$13,IF(10&lt;=Inputs!$B$8,IF(Inputs!$B$12&gt;0,MAX(MIN(NORM.INV(RAND(),LOOKUP(Y1087,Inputs!$J$6:$J$9,Inputs!$G$6:$G$9),LOOKUP(Y1087,Inputs!$J$6:$J$9,Inputs!$H$6:$H$9)),Inputs!$B$12),-Inputs!$B$12),NORM.INV(RAND(),LOOKUP(Y1087,Inputs!$J$6:$J$9,Inputs!$G$6:$G$9),LOOKUP(Y1087,Inputs!$J$6:$J$9,Inputs!$H$6:$H$9))),0),"" )</f>
        <v/>
      </c>
      <c r="P1087" s="31">
        <f>IF($A1087&lt;=Inputs!$B$13,RAND(),"")</f>
        <v/>
      </c>
      <c r="Q1087" s="31">
        <f>IF($A1087&lt;=Inputs!$B$13,RAND(),"")</f>
        <v/>
      </c>
      <c r="R1087" s="31">
        <f>IF($A1087&lt;=Inputs!$B$13,RAND(),"")</f>
        <v/>
      </c>
      <c r="S1087" s="31">
        <f>IF($A1087&lt;=Inputs!$B$13,RAND(),"")</f>
        <v/>
      </c>
      <c r="T1087" s="31">
        <f>IF($A1087&lt;=Inputs!$B$13,RAND(),"")</f>
        <v/>
      </c>
      <c r="U1087" s="31">
        <f>IF($A1087&lt;=Inputs!$B$13,RAND(),"")</f>
        <v/>
      </c>
      <c r="V1087" s="31">
        <f>IF($A1087&lt;=Inputs!$B$13,RAND(),"")</f>
        <v/>
      </c>
      <c r="W1087" s="31">
        <f>IF($A1087&lt;=Inputs!$B$13,RAND(),"")</f>
        <v/>
      </c>
      <c r="X1087" s="31">
        <f>IF($A1087&lt;=Inputs!$B$13,RAND(),"")</f>
        <v/>
      </c>
      <c r="Y1087" s="31">
        <f>IF($A1087&lt;=Inputs!$B$13,RAND(),"")</f>
        <v/>
      </c>
    </row>
    <row r="1088">
      <c r="A1088" t="n">
        <v>1083</v>
      </c>
      <c r="B1088" s="26">
        <f>IF($A1088&lt;=Inputs!$B$13,IF(Inputs!$B$8&gt;0,SUM(F1088:O1088)/Inputs!$B$8,0),"")</f>
        <v/>
      </c>
      <c r="C1088" s="27">
        <f>IF($A1088&lt;=Inputs!$B$13,B1088/100,"")</f>
        <v/>
      </c>
      <c r="D1088" s="28">
        <f>IF($A1088&lt;=Inputs!$B$13,C1088*Inputs!$B$7,"")</f>
        <v/>
      </c>
      <c r="E1088" s="29">
        <f>IF($A1088&lt;=Inputs!$B$13,IF(D1088&gt;0,1,0),"")</f>
        <v/>
      </c>
      <c r="F1088" s="26">
        <f>IF($A1088&lt;=Inputs!$B$13,IF(1&lt;=Inputs!$B$8,IF(Inputs!$B$12&gt;0,MAX(MIN(NORM.INV(RAND(),LOOKUP(P1088,Inputs!$J$6:$J$9,Inputs!$G$6:$G$9),LOOKUP(P1088,Inputs!$J$6:$J$9,Inputs!$H$6:$H$9)),Inputs!$B$12),-Inputs!$B$12),NORM.INV(RAND(),LOOKUP(P1088,Inputs!$J$6:$J$9,Inputs!$G$6:$G$9),LOOKUP(P1088,Inputs!$J$6:$J$9,Inputs!$H$6:$H$9))),0),"" )</f>
        <v/>
      </c>
      <c r="G1088" s="26">
        <f>IF($A1088&lt;=Inputs!$B$13,IF(2&lt;=Inputs!$B$8,IF(Inputs!$B$12&gt;0,MAX(MIN(NORM.INV(RAND(),LOOKUP(Q1088,Inputs!$J$6:$J$9,Inputs!$G$6:$G$9),LOOKUP(Q1088,Inputs!$J$6:$J$9,Inputs!$H$6:$H$9)),Inputs!$B$12),-Inputs!$B$12),NORM.INV(RAND(),LOOKUP(Q1088,Inputs!$J$6:$J$9,Inputs!$G$6:$G$9),LOOKUP(Q1088,Inputs!$J$6:$J$9,Inputs!$H$6:$H$9))),0),"" )</f>
        <v/>
      </c>
      <c r="H1088" s="26">
        <f>IF($A1088&lt;=Inputs!$B$13,IF(3&lt;=Inputs!$B$8,IF(Inputs!$B$12&gt;0,MAX(MIN(NORM.INV(RAND(),LOOKUP(R1088,Inputs!$J$6:$J$9,Inputs!$G$6:$G$9),LOOKUP(R1088,Inputs!$J$6:$J$9,Inputs!$H$6:$H$9)),Inputs!$B$12),-Inputs!$B$12),NORM.INV(RAND(),LOOKUP(R1088,Inputs!$J$6:$J$9,Inputs!$G$6:$G$9),LOOKUP(R1088,Inputs!$J$6:$J$9,Inputs!$H$6:$H$9))),0),"" )</f>
        <v/>
      </c>
      <c r="I1088" s="26">
        <f>IF($A1088&lt;=Inputs!$B$13,IF(4&lt;=Inputs!$B$8,IF(Inputs!$B$12&gt;0,MAX(MIN(NORM.INV(RAND(),LOOKUP(S1088,Inputs!$J$6:$J$9,Inputs!$G$6:$G$9),LOOKUP(S1088,Inputs!$J$6:$J$9,Inputs!$H$6:$H$9)),Inputs!$B$12),-Inputs!$B$12),NORM.INV(RAND(),LOOKUP(S1088,Inputs!$J$6:$J$9,Inputs!$G$6:$G$9),LOOKUP(S1088,Inputs!$J$6:$J$9,Inputs!$H$6:$H$9))),0),"" )</f>
        <v/>
      </c>
      <c r="J1088" s="26">
        <f>IF($A1088&lt;=Inputs!$B$13,IF(5&lt;=Inputs!$B$8,IF(Inputs!$B$12&gt;0,MAX(MIN(NORM.INV(RAND(),LOOKUP(T1088,Inputs!$J$6:$J$9,Inputs!$G$6:$G$9),LOOKUP(T1088,Inputs!$J$6:$J$9,Inputs!$H$6:$H$9)),Inputs!$B$12),-Inputs!$B$12),NORM.INV(RAND(),LOOKUP(T1088,Inputs!$J$6:$J$9,Inputs!$G$6:$G$9),LOOKUP(T1088,Inputs!$J$6:$J$9,Inputs!$H$6:$H$9))),0),"" )</f>
        <v/>
      </c>
      <c r="K1088" s="26">
        <f>IF($A1088&lt;=Inputs!$B$13,IF(6&lt;=Inputs!$B$8,IF(Inputs!$B$12&gt;0,MAX(MIN(NORM.INV(RAND(),LOOKUP(U1088,Inputs!$J$6:$J$9,Inputs!$G$6:$G$9),LOOKUP(U1088,Inputs!$J$6:$J$9,Inputs!$H$6:$H$9)),Inputs!$B$12),-Inputs!$B$12),NORM.INV(RAND(),LOOKUP(U1088,Inputs!$J$6:$J$9,Inputs!$G$6:$G$9),LOOKUP(U1088,Inputs!$J$6:$J$9,Inputs!$H$6:$H$9))),0),"" )</f>
        <v/>
      </c>
      <c r="L1088" s="26">
        <f>IF($A1088&lt;=Inputs!$B$13,IF(7&lt;=Inputs!$B$8,IF(Inputs!$B$12&gt;0,MAX(MIN(NORM.INV(RAND(),LOOKUP(V1088,Inputs!$J$6:$J$9,Inputs!$G$6:$G$9),LOOKUP(V1088,Inputs!$J$6:$J$9,Inputs!$H$6:$H$9)),Inputs!$B$12),-Inputs!$B$12),NORM.INV(RAND(),LOOKUP(V1088,Inputs!$J$6:$J$9,Inputs!$G$6:$G$9),LOOKUP(V1088,Inputs!$J$6:$J$9,Inputs!$H$6:$H$9))),0),"" )</f>
        <v/>
      </c>
      <c r="M1088" s="26">
        <f>IF($A1088&lt;=Inputs!$B$13,IF(8&lt;=Inputs!$B$8,IF(Inputs!$B$12&gt;0,MAX(MIN(NORM.INV(RAND(),LOOKUP(W1088,Inputs!$J$6:$J$9,Inputs!$G$6:$G$9),LOOKUP(W1088,Inputs!$J$6:$J$9,Inputs!$H$6:$H$9)),Inputs!$B$12),-Inputs!$B$12),NORM.INV(RAND(),LOOKUP(W1088,Inputs!$J$6:$J$9,Inputs!$G$6:$G$9),LOOKUP(W1088,Inputs!$J$6:$J$9,Inputs!$H$6:$H$9))),0),"" )</f>
        <v/>
      </c>
      <c r="N1088" s="26">
        <f>IF($A1088&lt;=Inputs!$B$13,IF(9&lt;=Inputs!$B$8,IF(Inputs!$B$12&gt;0,MAX(MIN(NORM.INV(RAND(),LOOKUP(X1088,Inputs!$J$6:$J$9,Inputs!$G$6:$G$9),LOOKUP(X1088,Inputs!$J$6:$J$9,Inputs!$H$6:$H$9)),Inputs!$B$12),-Inputs!$B$12),NORM.INV(RAND(),LOOKUP(X1088,Inputs!$J$6:$J$9,Inputs!$G$6:$G$9),LOOKUP(X1088,Inputs!$J$6:$J$9,Inputs!$H$6:$H$9))),0),"" )</f>
        <v/>
      </c>
      <c r="O1088" s="26">
        <f>IF($A1088&lt;=Inputs!$B$13,IF(10&lt;=Inputs!$B$8,IF(Inputs!$B$12&gt;0,MAX(MIN(NORM.INV(RAND(),LOOKUP(Y1088,Inputs!$J$6:$J$9,Inputs!$G$6:$G$9),LOOKUP(Y1088,Inputs!$J$6:$J$9,Inputs!$H$6:$H$9)),Inputs!$B$12),-Inputs!$B$12),NORM.INV(RAND(),LOOKUP(Y1088,Inputs!$J$6:$J$9,Inputs!$G$6:$G$9),LOOKUP(Y1088,Inputs!$J$6:$J$9,Inputs!$H$6:$H$9))),0),"" )</f>
        <v/>
      </c>
      <c r="P1088" s="31">
        <f>IF($A1088&lt;=Inputs!$B$13,RAND(),"")</f>
        <v/>
      </c>
      <c r="Q1088" s="31">
        <f>IF($A1088&lt;=Inputs!$B$13,RAND(),"")</f>
        <v/>
      </c>
      <c r="R1088" s="31">
        <f>IF($A1088&lt;=Inputs!$B$13,RAND(),"")</f>
        <v/>
      </c>
      <c r="S1088" s="31">
        <f>IF($A1088&lt;=Inputs!$B$13,RAND(),"")</f>
        <v/>
      </c>
      <c r="T1088" s="31">
        <f>IF($A1088&lt;=Inputs!$B$13,RAND(),"")</f>
        <v/>
      </c>
      <c r="U1088" s="31">
        <f>IF($A1088&lt;=Inputs!$B$13,RAND(),"")</f>
        <v/>
      </c>
      <c r="V1088" s="31">
        <f>IF($A1088&lt;=Inputs!$B$13,RAND(),"")</f>
        <v/>
      </c>
      <c r="W1088" s="31">
        <f>IF($A1088&lt;=Inputs!$B$13,RAND(),"")</f>
        <v/>
      </c>
      <c r="X1088" s="31">
        <f>IF($A1088&lt;=Inputs!$B$13,RAND(),"")</f>
        <v/>
      </c>
      <c r="Y1088" s="31">
        <f>IF($A1088&lt;=Inputs!$B$13,RAND(),"")</f>
        <v/>
      </c>
    </row>
    <row r="1089">
      <c r="A1089" t="n">
        <v>1084</v>
      </c>
      <c r="B1089" s="26">
        <f>IF($A1089&lt;=Inputs!$B$13,IF(Inputs!$B$8&gt;0,SUM(F1089:O1089)/Inputs!$B$8,0),"")</f>
        <v/>
      </c>
      <c r="C1089" s="27">
        <f>IF($A1089&lt;=Inputs!$B$13,B1089/100,"")</f>
        <v/>
      </c>
      <c r="D1089" s="28">
        <f>IF($A1089&lt;=Inputs!$B$13,C1089*Inputs!$B$7,"")</f>
        <v/>
      </c>
      <c r="E1089" s="29">
        <f>IF($A1089&lt;=Inputs!$B$13,IF(D1089&gt;0,1,0),"")</f>
        <v/>
      </c>
      <c r="F1089" s="26">
        <f>IF($A1089&lt;=Inputs!$B$13,IF(1&lt;=Inputs!$B$8,IF(Inputs!$B$12&gt;0,MAX(MIN(NORM.INV(RAND(),LOOKUP(P1089,Inputs!$J$6:$J$9,Inputs!$G$6:$G$9),LOOKUP(P1089,Inputs!$J$6:$J$9,Inputs!$H$6:$H$9)),Inputs!$B$12),-Inputs!$B$12),NORM.INV(RAND(),LOOKUP(P1089,Inputs!$J$6:$J$9,Inputs!$G$6:$G$9),LOOKUP(P1089,Inputs!$J$6:$J$9,Inputs!$H$6:$H$9))),0),"" )</f>
        <v/>
      </c>
      <c r="G1089" s="26">
        <f>IF($A1089&lt;=Inputs!$B$13,IF(2&lt;=Inputs!$B$8,IF(Inputs!$B$12&gt;0,MAX(MIN(NORM.INV(RAND(),LOOKUP(Q1089,Inputs!$J$6:$J$9,Inputs!$G$6:$G$9),LOOKUP(Q1089,Inputs!$J$6:$J$9,Inputs!$H$6:$H$9)),Inputs!$B$12),-Inputs!$B$12),NORM.INV(RAND(),LOOKUP(Q1089,Inputs!$J$6:$J$9,Inputs!$G$6:$G$9),LOOKUP(Q1089,Inputs!$J$6:$J$9,Inputs!$H$6:$H$9))),0),"" )</f>
        <v/>
      </c>
      <c r="H1089" s="26">
        <f>IF($A1089&lt;=Inputs!$B$13,IF(3&lt;=Inputs!$B$8,IF(Inputs!$B$12&gt;0,MAX(MIN(NORM.INV(RAND(),LOOKUP(R1089,Inputs!$J$6:$J$9,Inputs!$G$6:$G$9),LOOKUP(R1089,Inputs!$J$6:$J$9,Inputs!$H$6:$H$9)),Inputs!$B$12),-Inputs!$B$12),NORM.INV(RAND(),LOOKUP(R1089,Inputs!$J$6:$J$9,Inputs!$G$6:$G$9),LOOKUP(R1089,Inputs!$J$6:$J$9,Inputs!$H$6:$H$9))),0),"" )</f>
        <v/>
      </c>
      <c r="I1089" s="26">
        <f>IF($A1089&lt;=Inputs!$B$13,IF(4&lt;=Inputs!$B$8,IF(Inputs!$B$12&gt;0,MAX(MIN(NORM.INV(RAND(),LOOKUP(S1089,Inputs!$J$6:$J$9,Inputs!$G$6:$G$9),LOOKUP(S1089,Inputs!$J$6:$J$9,Inputs!$H$6:$H$9)),Inputs!$B$12),-Inputs!$B$12),NORM.INV(RAND(),LOOKUP(S1089,Inputs!$J$6:$J$9,Inputs!$G$6:$G$9),LOOKUP(S1089,Inputs!$J$6:$J$9,Inputs!$H$6:$H$9))),0),"" )</f>
        <v/>
      </c>
      <c r="J1089" s="26">
        <f>IF($A1089&lt;=Inputs!$B$13,IF(5&lt;=Inputs!$B$8,IF(Inputs!$B$12&gt;0,MAX(MIN(NORM.INV(RAND(),LOOKUP(T1089,Inputs!$J$6:$J$9,Inputs!$G$6:$G$9),LOOKUP(T1089,Inputs!$J$6:$J$9,Inputs!$H$6:$H$9)),Inputs!$B$12),-Inputs!$B$12),NORM.INV(RAND(),LOOKUP(T1089,Inputs!$J$6:$J$9,Inputs!$G$6:$G$9),LOOKUP(T1089,Inputs!$J$6:$J$9,Inputs!$H$6:$H$9))),0),"" )</f>
        <v/>
      </c>
      <c r="K1089" s="26">
        <f>IF($A1089&lt;=Inputs!$B$13,IF(6&lt;=Inputs!$B$8,IF(Inputs!$B$12&gt;0,MAX(MIN(NORM.INV(RAND(),LOOKUP(U1089,Inputs!$J$6:$J$9,Inputs!$G$6:$G$9),LOOKUP(U1089,Inputs!$J$6:$J$9,Inputs!$H$6:$H$9)),Inputs!$B$12),-Inputs!$B$12),NORM.INV(RAND(),LOOKUP(U1089,Inputs!$J$6:$J$9,Inputs!$G$6:$G$9),LOOKUP(U1089,Inputs!$J$6:$J$9,Inputs!$H$6:$H$9))),0),"" )</f>
        <v/>
      </c>
      <c r="L1089" s="26">
        <f>IF($A1089&lt;=Inputs!$B$13,IF(7&lt;=Inputs!$B$8,IF(Inputs!$B$12&gt;0,MAX(MIN(NORM.INV(RAND(),LOOKUP(V1089,Inputs!$J$6:$J$9,Inputs!$G$6:$G$9),LOOKUP(V1089,Inputs!$J$6:$J$9,Inputs!$H$6:$H$9)),Inputs!$B$12),-Inputs!$B$12),NORM.INV(RAND(),LOOKUP(V1089,Inputs!$J$6:$J$9,Inputs!$G$6:$G$9),LOOKUP(V1089,Inputs!$J$6:$J$9,Inputs!$H$6:$H$9))),0),"" )</f>
        <v/>
      </c>
      <c r="M1089" s="26">
        <f>IF($A1089&lt;=Inputs!$B$13,IF(8&lt;=Inputs!$B$8,IF(Inputs!$B$12&gt;0,MAX(MIN(NORM.INV(RAND(),LOOKUP(W1089,Inputs!$J$6:$J$9,Inputs!$G$6:$G$9),LOOKUP(W1089,Inputs!$J$6:$J$9,Inputs!$H$6:$H$9)),Inputs!$B$12),-Inputs!$B$12),NORM.INV(RAND(),LOOKUP(W1089,Inputs!$J$6:$J$9,Inputs!$G$6:$G$9),LOOKUP(W1089,Inputs!$J$6:$J$9,Inputs!$H$6:$H$9))),0),"" )</f>
        <v/>
      </c>
      <c r="N1089" s="26">
        <f>IF($A1089&lt;=Inputs!$B$13,IF(9&lt;=Inputs!$B$8,IF(Inputs!$B$12&gt;0,MAX(MIN(NORM.INV(RAND(),LOOKUP(X1089,Inputs!$J$6:$J$9,Inputs!$G$6:$G$9),LOOKUP(X1089,Inputs!$J$6:$J$9,Inputs!$H$6:$H$9)),Inputs!$B$12),-Inputs!$B$12),NORM.INV(RAND(),LOOKUP(X1089,Inputs!$J$6:$J$9,Inputs!$G$6:$G$9),LOOKUP(X1089,Inputs!$J$6:$J$9,Inputs!$H$6:$H$9))),0),"" )</f>
        <v/>
      </c>
      <c r="O1089" s="26">
        <f>IF($A1089&lt;=Inputs!$B$13,IF(10&lt;=Inputs!$B$8,IF(Inputs!$B$12&gt;0,MAX(MIN(NORM.INV(RAND(),LOOKUP(Y1089,Inputs!$J$6:$J$9,Inputs!$G$6:$G$9),LOOKUP(Y1089,Inputs!$J$6:$J$9,Inputs!$H$6:$H$9)),Inputs!$B$12),-Inputs!$B$12),NORM.INV(RAND(),LOOKUP(Y1089,Inputs!$J$6:$J$9,Inputs!$G$6:$G$9),LOOKUP(Y1089,Inputs!$J$6:$J$9,Inputs!$H$6:$H$9))),0),"" )</f>
        <v/>
      </c>
      <c r="P1089" s="31">
        <f>IF($A1089&lt;=Inputs!$B$13,RAND(),"")</f>
        <v/>
      </c>
      <c r="Q1089" s="31">
        <f>IF($A1089&lt;=Inputs!$B$13,RAND(),"")</f>
        <v/>
      </c>
      <c r="R1089" s="31">
        <f>IF($A1089&lt;=Inputs!$B$13,RAND(),"")</f>
        <v/>
      </c>
      <c r="S1089" s="31">
        <f>IF($A1089&lt;=Inputs!$B$13,RAND(),"")</f>
        <v/>
      </c>
      <c r="T1089" s="31">
        <f>IF($A1089&lt;=Inputs!$B$13,RAND(),"")</f>
        <v/>
      </c>
      <c r="U1089" s="31">
        <f>IF($A1089&lt;=Inputs!$B$13,RAND(),"")</f>
        <v/>
      </c>
      <c r="V1089" s="31">
        <f>IF($A1089&lt;=Inputs!$B$13,RAND(),"")</f>
        <v/>
      </c>
      <c r="W1089" s="31">
        <f>IF($A1089&lt;=Inputs!$B$13,RAND(),"")</f>
        <v/>
      </c>
      <c r="X1089" s="31">
        <f>IF($A1089&lt;=Inputs!$B$13,RAND(),"")</f>
        <v/>
      </c>
      <c r="Y1089" s="31">
        <f>IF($A1089&lt;=Inputs!$B$13,RAND(),"")</f>
        <v/>
      </c>
    </row>
    <row r="1090">
      <c r="A1090" t="n">
        <v>1085</v>
      </c>
      <c r="B1090" s="26">
        <f>IF($A1090&lt;=Inputs!$B$13,IF(Inputs!$B$8&gt;0,SUM(F1090:O1090)/Inputs!$B$8,0),"")</f>
        <v/>
      </c>
      <c r="C1090" s="27">
        <f>IF($A1090&lt;=Inputs!$B$13,B1090/100,"")</f>
        <v/>
      </c>
      <c r="D1090" s="28">
        <f>IF($A1090&lt;=Inputs!$B$13,C1090*Inputs!$B$7,"")</f>
        <v/>
      </c>
      <c r="E1090" s="29">
        <f>IF($A1090&lt;=Inputs!$B$13,IF(D1090&gt;0,1,0),"")</f>
        <v/>
      </c>
      <c r="F1090" s="26">
        <f>IF($A1090&lt;=Inputs!$B$13,IF(1&lt;=Inputs!$B$8,IF(Inputs!$B$12&gt;0,MAX(MIN(NORM.INV(RAND(),LOOKUP(P1090,Inputs!$J$6:$J$9,Inputs!$G$6:$G$9),LOOKUP(P1090,Inputs!$J$6:$J$9,Inputs!$H$6:$H$9)),Inputs!$B$12),-Inputs!$B$12),NORM.INV(RAND(),LOOKUP(P1090,Inputs!$J$6:$J$9,Inputs!$G$6:$G$9),LOOKUP(P1090,Inputs!$J$6:$J$9,Inputs!$H$6:$H$9))),0),"" )</f>
        <v/>
      </c>
      <c r="G1090" s="26">
        <f>IF($A1090&lt;=Inputs!$B$13,IF(2&lt;=Inputs!$B$8,IF(Inputs!$B$12&gt;0,MAX(MIN(NORM.INV(RAND(),LOOKUP(Q1090,Inputs!$J$6:$J$9,Inputs!$G$6:$G$9),LOOKUP(Q1090,Inputs!$J$6:$J$9,Inputs!$H$6:$H$9)),Inputs!$B$12),-Inputs!$B$12),NORM.INV(RAND(),LOOKUP(Q1090,Inputs!$J$6:$J$9,Inputs!$G$6:$G$9),LOOKUP(Q1090,Inputs!$J$6:$J$9,Inputs!$H$6:$H$9))),0),"" )</f>
        <v/>
      </c>
      <c r="H1090" s="26">
        <f>IF($A1090&lt;=Inputs!$B$13,IF(3&lt;=Inputs!$B$8,IF(Inputs!$B$12&gt;0,MAX(MIN(NORM.INV(RAND(),LOOKUP(R1090,Inputs!$J$6:$J$9,Inputs!$G$6:$G$9),LOOKUP(R1090,Inputs!$J$6:$J$9,Inputs!$H$6:$H$9)),Inputs!$B$12),-Inputs!$B$12),NORM.INV(RAND(),LOOKUP(R1090,Inputs!$J$6:$J$9,Inputs!$G$6:$G$9),LOOKUP(R1090,Inputs!$J$6:$J$9,Inputs!$H$6:$H$9))),0),"" )</f>
        <v/>
      </c>
      <c r="I1090" s="26">
        <f>IF($A1090&lt;=Inputs!$B$13,IF(4&lt;=Inputs!$B$8,IF(Inputs!$B$12&gt;0,MAX(MIN(NORM.INV(RAND(),LOOKUP(S1090,Inputs!$J$6:$J$9,Inputs!$G$6:$G$9),LOOKUP(S1090,Inputs!$J$6:$J$9,Inputs!$H$6:$H$9)),Inputs!$B$12),-Inputs!$B$12),NORM.INV(RAND(),LOOKUP(S1090,Inputs!$J$6:$J$9,Inputs!$G$6:$G$9),LOOKUP(S1090,Inputs!$J$6:$J$9,Inputs!$H$6:$H$9))),0),"" )</f>
        <v/>
      </c>
      <c r="J1090" s="26">
        <f>IF($A1090&lt;=Inputs!$B$13,IF(5&lt;=Inputs!$B$8,IF(Inputs!$B$12&gt;0,MAX(MIN(NORM.INV(RAND(),LOOKUP(T1090,Inputs!$J$6:$J$9,Inputs!$G$6:$G$9),LOOKUP(T1090,Inputs!$J$6:$J$9,Inputs!$H$6:$H$9)),Inputs!$B$12),-Inputs!$B$12),NORM.INV(RAND(),LOOKUP(T1090,Inputs!$J$6:$J$9,Inputs!$G$6:$G$9),LOOKUP(T1090,Inputs!$J$6:$J$9,Inputs!$H$6:$H$9))),0),"" )</f>
        <v/>
      </c>
      <c r="K1090" s="26">
        <f>IF($A1090&lt;=Inputs!$B$13,IF(6&lt;=Inputs!$B$8,IF(Inputs!$B$12&gt;0,MAX(MIN(NORM.INV(RAND(),LOOKUP(U1090,Inputs!$J$6:$J$9,Inputs!$G$6:$G$9),LOOKUP(U1090,Inputs!$J$6:$J$9,Inputs!$H$6:$H$9)),Inputs!$B$12),-Inputs!$B$12),NORM.INV(RAND(),LOOKUP(U1090,Inputs!$J$6:$J$9,Inputs!$G$6:$G$9),LOOKUP(U1090,Inputs!$J$6:$J$9,Inputs!$H$6:$H$9))),0),"" )</f>
        <v/>
      </c>
      <c r="L1090" s="26">
        <f>IF($A1090&lt;=Inputs!$B$13,IF(7&lt;=Inputs!$B$8,IF(Inputs!$B$12&gt;0,MAX(MIN(NORM.INV(RAND(),LOOKUP(V1090,Inputs!$J$6:$J$9,Inputs!$G$6:$G$9),LOOKUP(V1090,Inputs!$J$6:$J$9,Inputs!$H$6:$H$9)),Inputs!$B$12),-Inputs!$B$12),NORM.INV(RAND(),LOOKUP(V1090,Inputs!$J$6:$J$9,Inputs!$G$6:$G$9),LOOKUP(V1090,Inputs!$J$6:$J$9,Inputs!$H$6:$H$9))),0),"" )</f>
        <v/>
      </c>
      <c r="M1090" s="26">
        <f>IF($A1090&lt;=Inputs!$B$13,IF(8&lt;=Inputs!$B$8,IF(Inputs!$B$12&gt;0,MAX(MIN(NORM.INV(RAND(),LOOKUP(W1090,Inputs!$J$6:$J$9,Inputs!$G$6:$G$9),LOOKUP(W1090,Inputs!$J$6:$J$9,Inputs!$H$6:$H$9)),Inputs!$B$12),-Inputs!$B$12),NORM.INV(RAND(),LOOKUP(W1090,Inputs!$J$6:$J$9,Inputs!$G$6:$G$9),LOOKUP(W1090,Inputs!$J$6:$J$9,Inputs!$H$6:$H$9))),0),"" )</f>
        <v/>
      </c>
      <c r="N1090" s="26">
        <f>IF($A1090&lt;=Inputs!$B$13,IF(9&lt;=Inputs!$B$8,IF(Inputs!$B$12&gt;0,MAX(MIN(NORM.INV(RAND(),LOOKUP(X1090,Inputs!$J$6:$J$9,Inputs!$G$6:$G$9),LOOKUP(X1090,Inputs!$J$6:$J$9,Inputs!$H$6:$H$9)),Inputs!$B$12),-Inputs!$B$12),NORM.INV(RAND(),LOOKUP(X1090,Inputs!$J$6:$J$9,Inputs!$G$6:$G$9),LOOKUP(X1090,Inputs!$J$6:$J$9,Inputs!$H$6:$H$9))),0),"" )</f>
        <v/>
      </c>
      <c r="O1090" s="26">
        <f>IF($A1090&lt;=Inputs!$B$13,IF(10&lt;=Inputs!$B$8,IF(Inputs!$B$12&gt;0,MAX(MIN(NORM.INV(RAND(),LOOKUP(Y1090,Inputs!$J$6:$J$9,Inputs!$G$6:$G$9),LOOKUP(Y1090,Inputs!$J$6:$J$9,Inputs!$H$6:$H$9)),Inputs!$B$12),-Inputs!$B$12),NORM.INV(RAND(),LOOKUP(Y1090,Inputs!$J$6:$J$9,Inputs!$G$6:$G$9),LOOKUP(Y1090,Inputs!$J$6:$J$9,Inputs!$H$6:$H$9))),0),"" )</f>
        <v/>
      </c>
      <c r="P1090" s="31">
        <f>IF($A1090&lt;=Inputs!$B$13,RAND(),"")</f>
        <v/>
      </c>
      <c r="Q1090" s="31">
        <f>IF($A1090&lt;=Inputs!$B$13,RAND(),"")</f>
        <v/>
      </c>
      <c r="R1090" s="31">
        <f>IF($A1090&lt;=Inputs!$B$13,RAND(),"")</f>
        <v/>
      </c>
      <c r="S1090" s="31">
        <f>IF($A1090&lt;=Inputs!$B$13,RAND(),"")</f>
        <v/>
      </c>
      <c r="T1090" s="31">
        <f>IF($A1090&lt;=Inputs!$B$13,RAND(),"")</f>
        <v/>
      </c>
      <c r="U1090" s="31">
        <f>IF($A1090&lt;=Inputs!$B$13,RAND(),"")</f>
        <v/>
      </c>
      <c r="V1090" s="31">
        <f>IF($A1090&lt;=Inputs!$B$13,RAND(),"")</f>
        <v/>
      </c>
      <c r="W1090" s="31">
        <f>IF($A1090&lt;=Inputs!$B$13,RAND(),"")</f>
        <v/>
      </c>
      <c r="X1090" s="31">
        <f>IF($A1090&lt;=Inputs!$B$13,RAND(),"")</f>
        <v/>
      </c>
      <c r="Y1090" s="31">
        <f>IF($A1090&lt;=Inputs!$B$13,RAND(),"")</f>
        <v/>
      </c>
    </row>
    <row r="1091">
      <c r="A1091" t="n">
        <v>1086</v>
      </c>
      <c r="B1091" s="26">
        <f>IF($A1091&lt;=Inputs!$B$13,IF(Inputs!$B$8&gt;0,SUM(F1091:O1091)/Inputs!$B$8,0),"")</f>
        <v/>
      </c>
      <c r="C1091" s="27">
        <f>IF($A1091&lt;=Inputs!$B$13,B1091/100,"")</f>
        <v/>
      </c>
      <c r="D1091" s="28">
        <f>IF($A1091&lt;=Inputs!$B$13,C1091*Inputs!$B$7,"")</f>
        <v/>
      </c>
      <c r="E1091" s="29">
        <f>IF($A1091&lt;=Inputs!$B$13,IF(D1091&gt;0,1,0),"")</f>
        <v/>
      </c>
      <c r="F1091" s="26">
        <f>IF($A1091&lt;=Inputs!$B$13,IF(1&lt;=Inputs!$B$8,IF(Inputs!$B$12&gt;0,MAX(MIN(NORM.INV(RAND(),LOOKUP(P1091,Inputs!$J$6:$J$9,Inputs!$G$6:$G$9),LOOKUP(P1091,Inputs!$J$6:$J$9,Inputs!$H$6:$H$9)),Inputs!$B$12),-Inputs!$B$12),NORM.INV(RAND(),LOOKUP(P1091,Inputs!$J$6:$J$9,Inputs!$G$6:$G$9),LOOKUP(P1091,Inputs!$J$6:$J$9,Inputs!$H$6:$H$9))),0),"" )</f>
        <v/>
      </c>
      <c r="G1091" s="26">
        <f>IF($A1091&lt;=Inputs!$B$13,IF(2&lt;=Inputs!$B$8,IF(Inputs!$B$12&gt;0,MAX(MIN(NORM.INV(RAND(),LOOKUP(Q1091,Inputs!$J$6:$J$9,Inputs!$G$6:$G$9),LOOKUP(Q1091,Inputs!$J$6:$J$9,Inputs!$H$6:$H$9)),Inputs!$B$12),-Inputs!$B$12),NORM.INV(RAND(),LOOKUP(Q1091,Inputs!$J$6:$J$9,Inputs!$G$6:$G$9),LOOKUP(Q1091,Inputs!$J$6:$J$9,Inputs!$H$6:$H$9))),0),"" )</f>
        <v/>
      </c>
      <c r="H1091" s="26">
        <f>IF($A1091&lt;=Inputs!$B$13,IF(3&lt;=Inputs!$B$8,IF(Inputs!$B$12&gt;0,MAX(MIN(NORM.INV(RAND(),LOOKUP(R1091,Inputs!$J$6:$J$9,Inputs!$G$6:$G$9),LOOKUP(R1091,Inputs!$J$6:$J$9,Inputs!$H$6:$H$9)),Inputs!$B$12),-Inputs!$B$12),NORM.INV(RAND(),LOOKUP(R1091,Inputs!$J$6:$J$9,Inputs!$G$6:$G$9),LOOKUP(R1091,Inputs!$J$6:$J$9,Inputs!$H$6:$H$9))),0),"" )</f>
        <v/>
      </c>
      <c r="I1091" s="26">
        <f>IF($A1091&lt;=Inputs!$B$13,IF(4&lt;=Inputs!$B$8,IF(Inputs!$B$12&gt;0,MAX(MIN(NORM.INV(RAND(),LOOKUP(S1091,Inputs!$J$6:$J$9,Inputs!$G$6:$G$9),LOOKUP(S1091,Inputs!$J$6:$J$9,Inputs!$H$6:$H$9)),Inputs!$B$12),-Inputs!$B$12),NORM.INV(RAND(),LOOKUP(S1091,Inputs!$J$6:$J$9,Inputs!$G$6:$G$9),LOOKUP(S1091,Inputs!$J$6:$J$9,Inputs!$H$6:$H$9))),0),"" )</f>
        <v/>
      </c>
      <c r="J1091" s="26">
        <f>IF($A1091&lt;=Inputs!$B$13,IF(5&lt;=Inputs!$B$8,IF(Inputs!$B$12&gt;0,MAX(MIN(NORM.INV(RAND(),LOOKUP(T1091,Inputs!$J$6:$J$9,Inputs!$G$6:$G$9),LOOKUP(T1091,Inputs!$J$6:$J$9,Inputs!$H$6:$H$9)),Inputs!$B$12),-Inputs!$B$12),NORM.INV(RAND(),LOOKUP(T1091,Inputs!$J$6:$J$9,Inputs!$G$6:$G$9),LOOKUP(T1091,Inputs!$J$6:$J$9,Inputs!$H$6:$H$9))),0),"" )</f>
        <v/>
      </c>
      <c r="K1091" s="26">
        <f>IF($A1091&lt;=Inputs!$B$13,IF(6&lt;=Inputs!$B$8,IF(Inputs!$B$12&gt;0,MAX(MIN(NORM.INV(RAND(),LOOKUP(U1091,Inputs!$J$6:$J$9,Inputs!$G$6:$G$9),LOOKUP(U1091,Inputs!$J$6:$J$9,Inputs!$H$6:$H$9)),Inputs!$B$12),-Inputs!$B$12),NORM.INV(RAND(),LOOKUP(U1091,Inputs!$J$6:$J$9,Inputs!$G$6:$G$9),LOOKUP(U1091,Inputs!$J$6:$J$9,Inputs!$H$6:$H$9))),0),"" )</f>
        <v/>
      </c>
      <c r="L1091" s="26">
        <f>IF($A1091&lt;=Inputs!$B$13,IF(7&lt;=Inputs!$B$8,IF(Inputs!$B$12&gt;0,MAX(MIN(NORM.INV(RAND(),LOOKUP(V1091,Inputs!$J$6:$J$9,Inputs!$G$6:$G$9),LOOKUP(V1091,Inputs!$J$6:$J$9,Inputs!$H$6:$H$9)),Inputs!$B$12),-Inputs!$B$12),NORM.INV(RAND(),LOOKUP(V1091,Inputs!$J$6:$J$9,Inputs!$G$6:$G$9),LOOKUP(V1091,Inputs!$J$6:$J$9,Inputs!$H$6:$H$9))),0),"" )</f>
        <v/>
      </c>
      <c r="M1091" s="26">
        <f>IF($A1091&lt;=Inputs!$B$13,IF(8&lt;=Inputs!$B$8,IF(Inputs!$B$12&gt;0,MAX(MIN(NORM.INV(RAND(),LOOKUP(W1091,Inputs!$J$6:$J$9,Inputs!$G$6:$G$9),LOOKUP(W1091,Inputs!$J$6:$J$9,Inputs!$H$6:$H$9)),Inputs!$B$12),-Inputs!$B$12),NORM.INV(RAND(),LOOKUP(W1091,Inputs!$J$6:$J$9,Inputs!$G$6:$G$9),LOOKUP(W1091,Inputs!$J$6:$J$9,Inputs!$H$6:$H$9))),0),"" )</f>
        <v/>
      </c>
      <c r="N1091" s="26">
        <f>IF($A1091&lt;=Inputs!$B$13,IF(9&lt;=Inputs!$B$8,IF(Inputs!$B$12&gt;0,MAX(MIN(NORM.INV(RAND(),LOOKUP(X1091,Inputs!$J$6:$J$9,Inputs!$G$6:$G$9),LOOKUP(X1091,Inputs!$J$6:$J$9,Inputs!$H$6:$H$9)),Inputs!$B$12),-Inputs!$B$12),NORM.INV(RAND(),LOOKUP(X1091,Inputs!$J$6:$J$9,Inputs!$G$6:$G$9),LOOKUP(X1091,Inputs!$J$6:$J$9,Inputs!$H$6:$H$9))),0),"" )</f>
        <v/>
      </c>
      <c r="O1091" s="26">
        <f>IF($A1091&lt;=Inputs!$B$13,IF(10&lt;=Inputs!$B$8,IF(Inputs!$B$12&gt;0,MAX(MIN(NORM.INV(RAND(),LOOKUP(Y1091,Inputs!$J$6:$J$9,Inputs!$G$6:$G$9),LOOKUP(Y1091,Inputs!$J$6:$J$9,Inputs!$H$6:$H$9)),Inputs!$B$12),-Inputs!$B$12),NORM.INV(RAND(),LOOKUP(Y1091,Inputs!$J$6:$J$9,Inputs!$G$6:$G$9),LOOKUP(Y1091,Inputs!$J$6:$J$9,Inputs!$H$6:$H$9))),0),"" )</f>
        <v/>
      </c>
      <c r="P1091" s="31">
        <f>IF($A1091&lt;=Inputs!$B$13,RAND(),"")</f>
        <v/>
      </c>
      <c r="Q1091" s="31">
        <f>IF($A1091&lt;=Inputs!$B$13,RAND(),"")</f>
        <v/>
      </c>
      <c r="R1091" s="31">
        <f>IF($A1091&lt;=Inputs!$B$13,RAND(),"")</f>
        <v/>
      </c>
      <c r="S1091" s="31">
        <f>IF($A1091&lt;=Inputs!$B$13,RAND(),"")</f>
        <v/>
      </c>
      <c r="T1091" s="31">
        <f>IF($A1091&lt;=Inputs!$B$13,RAND(),"")</f>
        <v/>
      </c>
      <c r="U1091" s="31">
        <f>IF($A1091&lt;=Inputs!$B$13,RAND(),"")</f>
        <v/>
      </c>
      <c r="V1091" s="31">
        <f>IF($A1091&lt;=Inputs!$B$13,RAND(),"")</f>
        <v/>
      </c>
      <c r="W1091" s="31">
        <f>IF($A1091&lt;=Inputs!$B$13,RAND(),"")</f>
        <v/>
      </c>
      <c r="X1091" s="31">
        <f>IF($A1091&lt;=Inputs!$B$13,RAND(),"")</f>
        <v/>
      </c>
      <c r="Y1091" s="31">
        <f>IF($A1091&lt;=Inputs!$B$13,RAND(),"")</f>
        <v/>
      </c>
    </row>
    <row r="1092">
      <c r="A1092" t="n">
        <v>1087</v>
      </c>
      <c r="B1092" s="26">
        <f>IF($A1092&lt;=Inputs!$B$13,IF(Inputs!$B$8&gt;0,SUM(F1092:O1092)/Inputs!$B$8,0),"")</f>
        <v/>
      </c>
      <c r="C1092" s="27">
        <f>IF($A1092&lt;=Inputs!$B$13,B1092/100,"")</f>
        <v/>
      </c>
      <c r="D1092" s="28">
        <f>IF($A1092&lt;=Inputs!$B$13,C1092*Inputs!$B$7,"")</f>
        <v/>
      </c>
      <c r="E1092" s="29">
        <f>IF($A1092&lt;=Inputs!$B$13,IF(D1092&gt;0,1,0),"")</f>
        <v/>
      </c>
      <c r="F1092" s="26">
        <f>IF($A1092&lt;=Inputs!$B$13,IF(1&lt;=Inputs!$B$8,IF(Inputs!$B$12&gt;0,MAX(MIN(NORM.INV(RAND(),LOOKUP(P1092,Inputs!$J$6:$J$9,Inputs!$G$6:$G$9),LOOKUP(P1092,Inputs!$J$6:$J$9,Inputs!$H$6:$H$9)),Inputs!$B$12),-Inputs!$B$12),NORM.INV(RAND(),LOOKUP(P1092,Inputs!$J$6:$J$9,Inputs!$G$6:$G$9),LOOKUP(P1092,Inputs!$J$6:$J$9,Inputs!$H$6:$H$9))),0),"" )</f>
        <v/>
      </c>
      <c r="G1092" s="26">
        <f>IF($A1092&lt;=Inputs!$B$13,IF(2&lt;=Inputs!$B$8,IF(Inputs!$B$12&gt;0,MAX(MIN(NORM.INV(RAND(),LOOKUP(Q1092,Inputs!$J$6:$J$9,Inputs!$G$6:$G$9),LOOKUP(Q1092,Inputs!$J$6:$J$9,Inputs!$H$6:$H$9)),Inputs!$B$12),-Inputs!$B$12),NORM.INV(RAND(),LOOKUP(Q1092,Inputs!$J$6:$J$9,Inputs!$G$6:$G$9),LOOKUP(Q1092,Inputs!$J$6:$J$9,Inputs!$H$6:$H$9))),0),"" )</f>
        <v/>
      </c>
      <c r="H1092" s="26">
        <f>IF($A1092&lt;=Inputs!$B$13,IF(3&lt;=Inputs!$B$8,IF(Inputs!$B$12&gt;0,MAX(MIN(NORM.INV(RAND(),LOOKUP(R1092,Inputs!$J$6:$J$9,Inputs!$G$6:$G$9),LOOKUP(R1092,Inputs!$J$6:$J$9,Inputs!$H$6:$H$9)),Inputs!$B$12),-Inputs!$B$12),NORM.INV(RAND(),LOOKUP(R1092,Inputs!$J$6:$J$9,Inputs!$G$6:$G$9),LOOKUP(R1092,Inputs!$J$6:$J$9,Inputs!$H$6:$H$9))),0),"" )</f>
        <v/>
      </c>
      <c r="I1092" s="26">
        <f>IF($A1092&lt;=Inputs!$B$13,IF(4&lt;=Inputs!$B$8,IF(Inputs!$B$12&gt;0,MAX(MIN(NORM.INV(RAND(),LOOKUP(S1092,Inputs!$J$6:$J$9,Inputs!$G$6:$G$9),LOOKUP(S1092,Inputs!$J$6:$J$9,Inputs!$H$6:$H$9)),Inputs!$B$12),-Inputs!$B$12),NORM.INV(RAND(),LOOKUP(S1092,Inputs!$J$6:$J$9,Inputs!$G$6:$G$9),LOOKUP(S1092,Inputs!$J$6:$J$9,Inputs!$H$6:$H$9))),0),"" )</f>
        <v/>
      </c>
      <c r="J1092" s="26">
        <f>IF($A1092&lt;=Inputs!$B$13,IF(5&lt;=Inputs!$B$8,IF(Inputs!$B$12&gt;0,MAX(MIN(NORM.INV(RAND(),LOOKUP(T1092,Inputs!$J$6:$J$9,Inputs!$G$6:$G$9),LOOKUP(T1092,Inputs!$J$6:$J$9,Inputs!$H$6:$H$9)),Inputs!$B$12),-Inputs!$B$12),NORM.INV(RAND(),LOOKUP(T1092,Inputs!$J$6:$J$9,Inputs!$G$6:$G$9),LOOKUP(T1092,Inputs!$J$6:$J$9,Inputs!$H$6:$H$9))),0),"" )</f>
        <v/>
      </c>
      <c r="K1092" s="26">
        <f>IF($A1092&lt;=Inputs!$B$13,IF(6&lt;=Inputs!$B$8,IF(Inputs!$B$12&gt;0,MAX(MIN(NORM.INV(RAND(),LOOKUP(U1092,Inputs!$J$6:$J$9,Inputs!$G$6:$G$9),LOOKUP(U1092,Inputs!$J$6:$J$9,Inputs!$H$6:$H$9)),Inputs!$B$12),-Inputs!$B$12),NORM.INV(RAND(),LOOKUP(U1092,Inputs!$J$6:$J$9,Inputs!$G$6:$G$9),LOOKUP(U1092,Inputs!$J$6:$J$9,Inputs!$H$6:$H$9))),0),"" )</f>
        <v/>
      </c>
      <c r="L1092" s="26">
        <f>IF($A1092&lt;=Inputs!$B$13,IF(7&lt;=Inputs!$B$8,IF(Inputs!$B$12&gt;0,MAX(MIN(NORM.INV(RAND(),LOOKUP(V1092,Inputs!$J$6:$J$9,Inputs!$G$6:$G$9),LOOKUP(V1092,Inputs!$J$6:$J$9,Inputs!$H$6:$H$9)),Inputs!$B$12),-Inputs!$B$12),NORM.INV(RAND(),LOOKUP(V1092,Inputs!$J$6:$J$9,Inputs!$G$6:$G$9),LOOKUP(V1092,Inputs!$J$6:$J$9,Inputs!$H$6:$H$9))),0),"" )</f>
        <v/>
      </c>
      <c r="M1092" s="26">
        <f>IF($A1092&lt;=Inputs!$B$13,IF(8&lt;=Inputs!$B$8,IF(Inputs!$B$12&gt;0,MAX(MIN(NORM.INV(RAND(),LOOKUP(W1092,Inputs!$J$6:$J$9,Inputs!$G$6:$G$9),LOOKUP(W1092,Inputs!$J$6:$J$9,Inputs!$H$6:$H$9)),Inputs!$B$12),-Inputs!$B$12),NORM.INV(RAND(),LOOKUP(W1092,Inputs!$J$6:$J$9,Inputs!$G$6:$G$9),LOOKUP(W1092,Inputs!$J$6:$J$9,Inputs!$H$6:$H$9))),0),"" )</f>
        <v/>
      </c>
      <c r="N1092" s="26">
        <f>IF($A1092&lt;=Inputs!$B$13,IF(9&lt;=Inputs!$B$8,IF(Inputs!$B$12&gt;0,MAX(MIN(NORM.INV(RAND(),LOOKUP(X1092,Inputs!$J$6:$J$9,Inputs!$G$6:$G$9),LOOKUP(X1092,Inputs!$J$6:$J$9,Inputs!$H$6:$H$9)),Inputs!$B$12),-Inputs!$B$12),NORM.INV(RAND(),LOOKUP(X1092,Inputs!$J$6:$J$9,Inputs!$G$6:$G$9),LOOKUP(X1092,Inputs!$J$6:$J$9,Inputs!$H$6:$H$9))),0),"" )</f>
        <v/>
      </c>
      <c r="O1092" s="26">
        <f>IF($A1092&lt;=Inputs!$B$13,IF(10&lt;=Inputs!$B$8,IF(Inputs!$B$12&gt;0,MAX(MIN(NORM.INV(RAND(),LOOKUP(Y1092,Inputs!$J$6:$J$9,Inputs!$G$6:$G$9),LOOKUP(Y1092,Inputs!$J$6:$J$9,Inputs!$H$6:$H$9)),Inputs!$B$12),-Inputs!$B$12),NORM.INV(RAND(),LOOKUP(Y1092,Inputs!$J$6:$J$9,Inputs!$G$6:$G$9),LOOKUP(Y1092,Inputs!$J$6:$J$9,Inputs!$H$6:$H$9))),0),"" )</f>
        <v/>
      </c>
      <c r="P1092" s="31">
        <f>IF($A1092&lt;=Inputs!$B$13,RAND(),"")</f>
        <v/>
      </c>
      <c r="Q1092" s="31">
        <f>IF($A1092&lt;=Inputs!$B$13,RAND(),"")</f>
        <v/>
      </c>
      <c r="R1092" s="31">
        <f>IF($A1092&lt;=Inputs!$B$13,RAND(),"")</f>
        <v/>
      </c>
      <c r="S1092" s="31">
        <f>IF($A1092&lt;=Inputs!$B$13,RAND(),"")</f>
        <v/>
      </c>
      <c r="T1092" s="31">
        <f>IF($A1092&lt;=Inputs!$B$13,RAND(),"")</f>
        <v/>
      </c>
      <c r="U1092" s="31">
        <f>IF($A1092&lt;=Inputs!$B$13,RAND(),"")</f>
        <v/>
      </c>
      <c r="V1092" s="31">
        <f>IF($A1092&lt;=Inputs!$B$13,RAND(),"")</f>
        <v/>
      </c>
      <c r="W1092" s="31">
        <f>IF($A1092&lt;=Inputs!$B$13,RAND(),"")</f>
        <v/>
      </c>
      <c r="X1092" s="31">
        <f>IF($A1092&lt;=Inputs!$B$13,RAND(),"")</f>
        <v/>
      </c>
      <c r="Y1092" s="31">
        <f>IF($A1092&lt;=Inputs!$B$13,RAND(),"")</f>
        <v/>
      </c>
    </row>
    <row r="1093">
      <c r="A1093" t="n">
        <v>1088</v>
      </c>
      <c r="B1093" s="26">
        <f>IF($A1093&lt;=Inputs!$B$13,IF(Inputs!$B$8&gt;0,SUM(F1093:O1093)/Inputs!$B$8,0),"")</f>
        <v/>
      </c>
      <c r="C1093" s="27">
        <f>IF($A1093&lt;=Inputs!$B$13,B1093/100,"")</f>
        <v/>
      </c>
      <c r="D1093" s="28">
        <f>IF($A1093&lt;=Inputs!$B$13,C1093*Inputs!$B$7,"")</f>
        <v/>
      </c>
      <c r="E1093" s="29">
        <f>IF($A1093&lt;=Inputs!$B$13,IF(D1093&gt;0,1,0),"")</f>
        <v/>
      </c>
      <c r="F1093" s="26">
        <f>IF($A1093&lt;=Inputs!$B$13,IF(1&lt;=Inputs!$B$8,IF(Inputs!$B$12&gt;0,MAX(MIN(NORM.INV(RAND(),LOOKUP(P1093,Inputs!$J$6:$J$9,Inputs!$G$6:$G$9),LOOKUP(P1093,Inputs!$J$6:$J$9,Inputs!$H$6:$H$9)),Inputs!$B$12),-Inputs!$B$12),NORM.INV(RAND(),LOOKUP(P1093,Inputs!$J$6:$J$9,Inputs!$G$6:$G$9),LOOKUP(P1093,Inputs!$J$6:$J$9,Inputs!$H$6:$H$9))),0),"" )</f>
        <v/>
      </c>
      <c r="G1093" s="26">
        <f>IF($A1093&lt;=Inputs!$B$13,IF(2&lt;=Inputs!$B$8,IF(Inputs!$B$12&gt;0,MAX(MIN(NORM.INV(RAND(),LOOKUP(Q1093,Inputs!$J$6:$J$9,Inputs!$G$6:$G$9),LOOKUP(Q1093,Inputs!$J$6:$J$9,Inputs!$H$6:$H$9)),Inputs!$B$12),-Inputs!$B$12),NORM.INV(RAND(),LOOKUP(Q1093,Inputs!$J$6:$J$9,Inputs!$G$6:$G$9),LOOKUP(Q1093,Inputs!$J$6:$J$9,Inputs!$H$6:$H$9))),0),"" )</f>
        <v/>
      </c>
      <c r="H1093" s="26">
        <f>IF($A1093&lt;=Inputs!$B$13,IF(3&lt;=Inputs!$B$8,IF(Inputs!$B$12&gt;0,MAX(MIN(NORM.INV(RAND(),LOOKUP(R1093,Inputs!$J$6:$J$9,Inputs!$G$6:$G$9),LOOKUP(R1093,Inputs!$J$6:$J$9,Inputs!$H$6:$H$9)),Inputs!$B$12),-Inputs!$B$12),NORM.INV(RAND(),LOOKUP(R1093,Inputs!$J$6:$J$9,Inputs!$G$6:$G$9),LOOKUP(R1093,Inputs!$J$6:$J$9,Inputs!$H$6:$H$9))),0),"" )</f>
        <v/>
      </c>
      <c r="I1093" s="26">
        <f>IF($A1093&lt;=Inputs!$B$13,IF(4&lt;=Inputs!$B$8,IF(Inputs!$B$12&gt;0,MAX(MIN(NORM.INV(RAND(),LOOKUP(S1093,Inputs!$J$6:$J$9,Inputs!$G$6:$G$9),LOOKUP(S1093,Inputs!$J$6:$J$9,Inputs!$H$6:$H$9)),Inputs!$B$12),-Inputs!$B$12),NORM.INV(RAND(),LOOKUP(S1093,Inputs!$J$6:$J$9,Inputs!$G$6:$G$9),LOOKUP(S1093,Inputs!$J$6:$J$9,Inputs!$H$6:$H$9))),0),"" )</f>
        <v/>
      </c>
      <c r="J1093" s="26">
        <f>IF($A1093&lt;=Inputs!$B$13,IF(5&lt;=Inputs!$B$8,IF(Inputs!$B$12&gt;0,MAX(MIN(NORM.INV(RAND(),LOOKUP(T1093,Inputs!$J$6:$J$9,Inputs!$G$6:$G$9),LOOKUP(T1093,Inputs!$J$6:$J$9,Inputs!$H$6:$H$9)),Inputs!$B$12),-Inputs!$B$12),NORM.INV(RAND(),LOOKUP(T1093,Inputs!$J$6:$J$9,Inputs!$G$6:$G$9),LOOKUP(T1093,Inputs!$J$6:$J$9,Inputs!$H$6:$H$9))),0),"" )</f>
        <v/>
      </c>
      <c r="K1093" s="26">
        <f>IF($A1093&lt;=Inputs!$B$13,IF(6&lt;=Inputs!$B$8,IF(Inputs!$B$12&gt;0,MAX(MIN(NORM.INV(RAND(),LOOKUP(U1093,Inputs!$J$6:$J$9,Inputs!$G$6:$G$9),LOOKUP(U1093,Inputs!$J$6:$J$9,Inputs!$H$6:$H$9)),Inputs!$B$12),-Inputs!$B$12),NORM.INV(RAND(),LOOKUP(U1093,Inputs!$J$6:$J$9,Inputs!$G$6:$G$9),LOOKUP(U1093,Inputs!$J$6:$J$9,Inputs!$H$6:$H$9))),0),"" )</f>
        <v/>
      </c>
      <c r="L1093" s="26">
        <f>IF($A1093&lt;=Inputs!$B$13,IF(7&lt;=Inputs!$B$8,IF(Inputs!$B$12&gt;0,MAX(MIN(NORM.INV(RAND(),LOOKUP(V1093,Inputs!$J$6:$J$9,Inputs!$G$6:$G$9),LOOKUP(V1093,Inputs!$J$6:$J$9,Inputs!$H$6:$H$9)),Inputs!$B$12),-Inputs!$B$12),NORM.INV(RAND(),LOOKUP(V1093,Inputs!$J$6:$J$9,Inputs!$G$6:$G$9),LOOKUP(V1093,Inputs!$J$6:$J$9,Inputs!$H$6:$H$9))),0),"" )</f>
        <v/>
      </c>
      <c r="M1093" s="26">
        <f>IF($A1093&lt;=Inputs!$B$13,IF(8&lt;=Inputs!$B$8,IF(Inputs!$B$12&gt;0,MAX(MIN(NORM.INV(RAND(),LOOKUP(W1093,Inputs!$J$6:$J$9,Inputs!$G$6:$G$9),LOOKUP(W1093,Inputs!$J$6:$J$9,Inputs!$H$6:$H$9)),Inputs!$B$12),-Inputs!$B$12),NORM.INV(RAND(),LOOKUP(W1093,Inputs!$J$6:$J$9,Inputs!$G$6:$G$9),LOOKUP(W1093,Inputs!$J$6:$J$9,Inputs!$H$6:$H$9))),0),"" )</f>
        <v/>
      </c>
      <c r="N1093" s="26">
        <f>IF($A1093&lt;=Inputs!$B$13,IF(9&lt;=Inputs!$B$8,IF(Inputs!$B$12&gt;0,MAX(MIN(NORM.INV(RAND(),LOOKUP(X1093,Inputs!$J$6:$J$9,Inputs!$G$6:$G$9),LOOKUP(X1093,Inputs!$J$6:$J$9,Inputs!$H$6:$H$9)),Inputs!$B$12),-Inputs!$B$12),NORM.INV(RAND(),LOOKUP(X1093,Inputs!$J$6:$J$9,Inputs!$G$6:$G$9),LOOKUP(X1093,Inputs!$J$6:$J$9,Inputs!$H$6:$H$9))),0),"" )</f>
        <v/>
      </c>
      <c r="O1093" s="26">
        <f>IF($A1093&lt;=Inputs!$B$13,IF(10&lt;=Inputs!$B$8,IF(Inputs!$B$12&gt;0,MAX(MIN(NORM.INV(RAND(),LOOKUP(Y1093,Inputs!$J$6:$J$9,Inputs!$G$6:$G$9),LOOKUP(Y1093,Inputs!$J$6:$J$9,Inputs!$H$6:$H$9)),Inputs!$B$12),-Inputs!$B$12),NORM.INV(RAND(),LOOKUP(Y1093,Inputs!$J$6:$J$9,Inputs!$G$6:$G$9),LOOKUP(Y1093,Inputs!$J$6:$J$9,Inputs!$H$6:$H$9))),0),"" )</f>
        <v/>
      </c>
      <c r="P1093" s="31">
        <f>IF($A1093&lt;=Inputs!$B$13,RAND(),"")</f>
        <v/>
      </c>
      <c r="Q1093" s="31">
        <f>IF($A1093&lt;=Inputs!$B$13,RAND(),"")</f>
        <v/>
      </c>
      <c r="R1093" s="31">
        <f>IF($A1093&lt;=Inputs!$B$13,RAND(),"")</f>
        <v/>
      </c>
      <c r="S1093" s="31">
        <f>IF($A1093&lt;=Inputs!$B$13,RAND(),"")</f>
        <v/>
      </c>
      <c r="T1093" s="31">
        <f>IF($A1093&lt;=Inputs!$B$13,RAND(),"")</f>
        <v/>
      </c>
      <c r="U1093" s="31">
        <f>IF($A1093&lt;=Inputs!$B$13,RAND(),"")</f>
        <v/>
      </c>
      <c r="V1093" s="31">
        <f>IF($A1093&lt;=Inputs!$B$13,RAND(),"")</f>
        <v/>
      </c>
      <c r="W1093" s="31">
        <f>IF($A1093&lt;=Inputs!$B$13,RAND(),"")</f>
        <v/>
      </c>
      <c r="X1093" s="31">
        <f>IF($A1093&lt;=Inputs!$B$13,RAND(),"")</f>
        <v/>
      </c>
      <c r="Y1093" s="31">
        <f>IF($A1093&lt;=Inputs!$B$13,RAND(),"")</f>
        <v/>
      </c>
    </row>
    <row r="1094">
      <c r="A1094" t="n">
        <v>1089</v>
      </c>
      <c r="B1094" s="26">
        <f>IF($A1094&lt;=Inputs!$B$13,IF(Inputs!$B$8&gt;0,SUM(F1094:O1094)/Inputs!$B$8,0),"")</f>
        <v/>
      </c>
      <c r="C1094" s="27">
        <f>IF($A1094&lt;=Inputs!$B$13,B1094/100,"")</f>
        <v/>
      </c>
      <c r="D1094" s="28">
        <f>IF($A1094&lt;=Inputs!$B$13,C1094*Inputs!$B$7,"")</f>
        <v/>
      </c>
      <c r="E1094" s="29">
        <f>IF($A1094&lt;=Inputs!$B$13,IF(D1094&gt;0,1,0),"")</f>
        <v/>
      </c>
      <c r="F1094" s="26">
        <f>IF($A1094&lt;=Inputs!$B$13,IF(1&lt;=Inputs!$B$8,IF(Inputs!$B$12&gt;0,MAX(MIN(NORM.INV(RAND(),LOOKUP(P1094,Inputs!$J$6:$J$9,Inputs!$G$6:$G$9),LOOKUP(P1094,Inputs!$J$6:$J$9,Inputs!$H$6:$H$9)),Inputs!$B$12),-Inputs!$B$12),NORM.INV(RAND(),LOOKUP(P1094,Inputs!$J$6:$J$9,Inputs!$G$6:$G$9),LOOKUP(P1094,Inputs!$J$6:$J$9,Inputs!$H$6:$H$9))),0),"" )</f>
        <v/>
      </c>
      <c r="G1094" s="26">
        <f>IF($A1094&lt;=Inputs!$B$13,IF(2&lt;=Inputs!$B$8,IF(Inputs!$B$12&gt;0,MAX(MIN(NORM.INV(RAND(),LOOKUP(Q1094,Inputs!$J$6:$J$9,Inputs!$G$6:$G$9),LOOKUP(Q1094,Inputs!$J$6:$J$9,Inputs!$H$6:$H$9)),Inputs!$B$12),-Inputs!$B$12),NORM.INV(RAND(),LOOKUP(Q1094,Inputs!$J$6:$J$9,Inputs!$G$6:$G$9),LOOKUP(Q1094,Inputs!$J$6:$J$9,Inputs!$H$6:$H$9))),0),"" )</f>
        <v/>
      </c>
      <c r="H1094" s="26">
        <f>IF($A1094&lt;=Inputs!$B$13,IF(3&lt;=Inputs!$B$8,IF(Inputs!$B$12&gt;0,MAX(MIN(NORM.INV(RAND(),LOOKUP(R1094,Inputs!$J$6:$J$9,Inputs!$G$6:$G$9),LOOKUP(R1094,Inputs!$J$6:$J$9,Inputs!$H$6:$H$9)),Inputs!$B$12),-Inputs!$B$12),NORM.INV(RAND(),LOOKUP(R1094,Inputs!$J$6:$J$9,Inputs!$G$6:$G$9),LOOKUP(R1094,Inputs!$J$6:$J$9,Inputs!$H$6:$H$9))),0),"" )</f>
        <v/>
      </c>
      <c r="I1094" s="26">
        <f>IF($A1094&lt;=Inputs!$B$13,IF(4&lt;=Inputs!$B$8,IF(Inputs!$B$12&gt;0,MAX(MIN(NORM.INV(RAND(),LOOKUP(S1094,Inputs!$J$6:$J$9,Inputs!$G$6:$G$9),LOOKUP(S1094,Inputs!$J$6:$J$9,Inputs!$H$6:$H$9)),Inputs!$B$12),-Inputs!$B$12),NORM.INV(RAND(),LOOKUP(S1094,Inputs!$J$6:$J$9,Inputs!$G$6:$G$9),LOOKUP(S1094,Inputs!$J$6:$J$9,Inputs!$H$6:$H$9))),0),"" )</f>
        <v/>
      </c>
      <c r="J1094" s="26">
        <f>IF($A1094&lt;=Inputs!$B$13,IF(5&lt;=Inputs!$B$8,IF(Inputs!$B$12&gt;0,MAX(MIN(NORM.INV(RAND(),LOOKUP(T1094,Inputs!$J$6:$J$9,Inputs!$G$6:$G$9),LOOKUP(T1094,Inputs!$J$6:$J$9,Inputs!$H$6:$H$9)),Inputs!$B$12),-Inputs!$B$12),NORM.INV(RAND(),LOOKUP(T1094,Inputs!$J$6:$J$9,Inputs!$G$6:$G$9),LOOKUP(T1094,Inputs!$J$6:$J$9,Inputs!$H$6:$H$9))),0),"" )</f>
        <v/>
      </c>
      <c r="K1094" s="26">
        <f>IF($A1094&lt;=Inputs!$B$13,IF(6&lt;=Inputs!$B$8,IF(Inputs!$B$12&gt;0,MAX(MIN(NORM.INV(RAND(),LOOKUP(U1094,Inputs!$J$6:$J$9,Inputs!$G$6:$G$9),LOOKUP(U1094,Inputs!$J$6:$J$9,Inputs!$H$6:$H$9)),Inputs!$B$12),-Inputs!$B$12),NORM.INV(RAND(),LOOKUP(U1094,Inputs!$J$6:$J$9,Inputs!$G$6:$G$9),LOOKUP(U1094,Inputs!$J$6:$J$9,Inputs!$H$6:$H$9))),0),"" )</f>
        <v/>
      </c>
      <c r="L1094" s="26">
        <f>IF($A1094&lt;=Inputs!$B$13,IF(7&lt;=Inputs!$B$8,IF(Inputs!$B$12&gt;0,MAX(MIN(NORM.INV(RAND(),LOOKUP(V1094,Inputs!$J$6:$J$9,Inputs!$G$6:$G$9),LOOKUP(V1094,Inputs!$J$6:$J$9,Inputs!$H$6:$H$9)),Inputs!$B$12),-Inputs!$B$12),NORM.INV(RAND(),LOOKUP(V1094,Inputs!$J$6:$J$9,Inputs!$G$6:$G$9),LOOKUP(V1094,Inputs!$J$6:$J$9,Inputs!$H$6:$H$9))),0),"" )</f>
        <v/>
      </c>
      <c r="M1094" s="26">
        <f>IF($A1094&lt;=Inputs!$B$13,IF(8&lt;=Inputs!$B$8,IF(Inputs!$B$12&gt;0,MAX(MIN(NORM.INV(RAND(),LOOKUP(W1094,Inputs!$J$6:$J$9,Inputs!$G$6:$G$9),LOOKUP(W1094,Inputs!$J$6:$J$9,Inputs!$H$6:$H$9)),Inputs!$B$12),-Inputs!$B$12),NORM.INV(RAND(),LOOKUP(W1094,Inputs!$J$6:$J$9,Inputs!$G$6:$G$9),LOOKUP(W1094,Inputs!$J$6:$J$9,Inputs!$H$6:$H$9))),0),"" )</f>
        <v/>
      </c>
      <c r="N1094" s="26">
        <f>IF($A1094&lt;=Inputs!$B$13,IF(9&lt;=Inputs!$B$8,IF(Inputs!$B$12&gt;0,MAX(MIN(NORM.INV(RAND(),LOOKUP(X1094,Inputs!$J$6:$J$9,Inputs!$G$6:$G$9),LOOKUP(X1094,Inputs!$J$6:$J$9,Inputs!$H$6:$H$9)),Inputs!$B$12),-Inputs!$B$12),NORM.INV(RAND(),LOOKUP(X1094,Inputs!$J$6:$J$9,Inputs!$G$6:$G$9),LOOKUP(X1094,Inputs!$J$6:$J$9,Inputs!$H$6:$H$9))),0),"" )</f>
        <v/>
      </c>
      <c r="O1094" s="26">
        <f>IF($A1094&lt;=Inputs!$B$13,IF(10&lt;=Inputs!$B$8,IF(Inputs!$B$12&gt;0,MAX(MIN(NORM.INV(RAND(),LOOKUP(Y1094,Inputs!$J$6:$J$9,Inputs!$G$6:$G$9),LOOKUP(Y1094,Inputs!$J$6:$J$9,Inputs!$H$6:$H$9)),Inputs!$B$12),-Inputs!$B$12),NORM.INV(RAND(),LOOKUP(Y1094,Inputs!$J$6:$J$9,Inputs!$G$6:$G$9),LOOKUP(Y1094,Inputs!$J$6:$J$9,Inputs!$H$6:$H$9))),0),"" )</f>
        <v/>
      </c>
      <c r="P1094" s="31">
        <f>IF($A1094&lt;=Inputs!$B$13,RAND(),"")</f>
        <v/>
      </c>
      <c r="Q1094" s="31">
        <f>IF($A1094&lt;=Inputs!$B$13,RAND(),"")</f>
        <v/>
      </c>
      <c r="R1094" s="31">
        <f>IF($A1094&lt;=Inputs!$B$13,RAND(),"")</f>
        <v/>
      </c>
      <c r="S1094" s="31">
        <f>IF($A1094&lt;=Inputs!$B$13,RAND(),"")</f>
        <v/>
      </c>
      <c r="T1094" s="31">
        <f>IF($A1094&lt;=Inputs!$B$13,RAND(),"")</f>
        <v/>
      </c>
      <c r="U1094" s="31">
        <f>IF($A1094&lt;=Inputs!$B$13,RAND(),"")</f>
        <v/>
      </c>
      <c r="V1094" s="31">
        <f>IF($A1094&lt;=Inputs!$B$13,RAND(),"")</f>
        <v/>
      </c>
      <c r="W1094" s="31">
        <f>IF($A1094&lt;=Inputs!$B$13,RAND(),"")</f>
        <v/>
      </c>
      <c r="X1094" s="31">
        <f>IF($A1094&lt;=Inputs!$B$13,RAND(),"")</f>
        <v/>
      </c>
      <c r="Y1094" s="31">
        <f>IF($A1094&lt;=Inputs!$B$13,RAND(),"")</f>
        <v/>
      </c>
    </row>
    <row r="1095">
      <c r="A1095" t="n">
        <v>1090</v>
      </c>
      <c r="B1095" s="26">
        <f>IF($A1095&lt;=Inputs!$B$13,IF(Inputs!$B$8&gt;0,SUM(F1095:O1095)/Inputs!$B$8,0),"")</f>
        <v/>
      </c>
      <c r="C1095" s="27">
        <f>IF($A1095&lt;=Inputs!$B$13,B1095/100,"")</f>
        <v/>
      </c>
      <c r="D1095" s="28">
        <f>IF($A1095&lt;=Inputs!$B$13,C1095*Inputs!$B$7,"")</f>
        <v/>
      </c>
      <c r="E1095" s="29">
        <f>IF($A1095&lt;=Inputs!$B$13,IF(D1095&gt;0,1,0),"")</f>
        <v/>
      </c>
      <c r="F1095" s="26">
        <f>IF($A1095&lt;=Inputs!$B$13,IF(1&lt;=Inputs!$B$8,IF(Inputs!$B$12&gt;0,MAX(MIN(NORM.INV(RAND(),LOOKUP(P1095,Inputs!$J$6:$J$9,Inputs!$G$6:$G$9),LOOKUP(P1095,Inputs!$J$6:$J$9,Inputs!$H$6:$H$9)),Inputs!$B$12),-Inputs!$B$12),NORM.INV(RAND(),LOOKUP(P1095,Inputs!$J$6:$J$9,Inputs!$G$6:$G$9),LOOKUP(P1095,Inputs!$J$6:$J$9,Inputs!$H$6:$H$9))),0),"" )</f>
        <v/>
      </c>
      <c r="G1095" s="26">
        <f>IF($A1095&lt;=Inputs!$B$13,IF(2&lt;=Inputs!$B$8,IF(Inputs!$B$12&gt;0,MAX(MIN(NORM.INV(RAND(),LOOKUP(Q1095,Inputs!$J$6:$J$9,Inputs!$G$6:$G$9),LOOKUP(Q1095,Inputs!$J$6:$J$9,Inputs!$H$6:$H$9)),Inputs!$B$12),-Inputs!$B$12),NORM.INV(RAND(),LOOKUP(Q1095,Inputs!$J$6:$J$9,Inputs!$G$6:$G$9),LOOKUP(Q1095,Inputs!$J$6:$J$9,Inputs!$H$6:$H$9))),0),"" )</f>
        <v/>
      </c>
      <c r="H1095" s="26">
        <f>IF($A1095&lt;=Inputs!$B$13,IF(3&lt;=Inputs!$B$8,IF(Inputs!$B$12&gt;0,MAX(MIN(NORM.INV(RAND(),LOOKUP(R1095,Inputs!$J$6:$J$9,Inputs!$G$6:$G$9),LOOKUP(R1095,Inputs!$J$6:$J$9,Inputs!$H$6:$H$9)),Inputs!$B$12),-Inputs!$B$12),NORM.INV(RAND(),LOOKUP(R1095,Inputs!$J$6:$J$9,Inputs!$G$6:$G$9),LOOKUP(R1095,Inputs!$J$6:$J$9,Inputs!$H$6:$H$9))),0),"" )</f>
        <v/>
      </c>
      <c r="I1095" s="26">
        <f>IF($A1095&lt;=Inputs!$B$13,IF(4&lt;=Inputs!$B$8,IF(Inputs!$B$12&gt;0,MAX(MIN(NORM.INV(RAND(),LOOKUP(S1095,Inputs!$J$6:$J$9,Inputs!$G$6:$G$9),LOOKUP(S1095,Inputs!$J$6:$J$9,Inputs!$H$6:$H$9)),Inputs!$B$12),-Inputs!$B$12),NORM.INV(RAND(),LOOKUP(S1095,Inputs!$J$6:$J$9,Inputs!$G$6:$G$9),LOOKUP(S1095,Inputs!$J$6:$J$9,Inputs!$H$6:$H$9))),0),"" )</f>
        <v/>
      </c>
      <c r="J1095" s="26">
        <f>IF($A1095&lt;=Inputs!$B$13,IF(5&lt;=Inputs!$B$8,IF(Inputs!$B$12&gt;0,MAX(MIN(NORM.INV(RAND(),LOOKUP(T1095,Inputs!$J$6:$J$9,Inputs!$G$6:$G$9),LOOKUP(T1095,Inputs!$J$6:$J$9,Inputs!$H$6:$H$9)),Inputs!$B$12),-Inputs!$B$12),NORM.INV(RAND(),LOOKUP(T1095,Inputs!$J$6:$J$9,Inputs!$G$6:$G$9),LOOKUP(T1095,Inputs!$J$6:$J$9,Inputs!$H$6:$H$9))),0),"" )</f>
        <v/>
      </c>
      <c r="K1095" s="26">
        <f>IF($A1095&lt;=Inputs!$B$13,IF(6&lt;=Inputs!$B$8,IF(Inputs!$B$12&gt;0,MAX(MIN(NORM.INV(RAND(),LOOKUP(U1095,Inputs!$J$6:$J$9,Inputs!$G$6:$G$9),LOOKUP(U1095,Inputs!$J$6:$J$9,Inputs!$H$6:$H$9)),Inputs!$B$12),-Inputs!$B$12),NORM.INV(RAND(),LOOKUP(U1095,Inputs!$J$6:$J$9,Inputs!$G$6:$G$9),LOOKUP(U1095,Inputs!$J$6:$J$9,Inputs!$H$6:$H$9))),0),"" )</f>
        <v/>
      </c>
      <c r="L1095" s="26">
        <f>IF($A1095&lt;=Inputs!$B$13,IF(7&lt;=Inputs!$B$8,IF(Inputs!$B$12&gt;0,MAX(MIN(NORM.INV(RAND(),LOOKUP(V1095,Inputs!$J$6:$J$9,Inputs!$G$6:$G$9),LOOKUP(V1095,Inputs!$J$6:$J$9,Inputs!$H$6:$H$9)),Inputs!$B$12),-Inputs!$B$12),NORM.INV(RAND(),LOOKUP(V1095,Inputs!$J$6:$J$9,Inputs!$G$6:$G$9),LOOKUP(V1095,Inputs!$J$6:$J$9,Inputs!$H$6:$H$9))),0),"" )</f>
        <v/>
      </c>
      <c r="M1095" s="26">
        <f>IF($A1095&lt;=Inputs!$B$13,IF(8&lt;=Inputs!$B$8,IF(Inputs!$B$12&gt;0,MAX(MIN(NORM.INV(RAND(),LOOKUP(W1095,Inputs!$J$6:$J$9,Inputs!$G$6:$G$9),LOOKUP(W1095,Inputs!$J$6:$J$9,Inputs!$H$6:$H$9)),Inputs!$B$12),-Inputs!$B$12),NORM.INV(RAND(),LOOKUP(W1095,Inputs!$J$6:$J$9,Inputs!$G$6:$G$9),LOOKUP(W1095,Inputs!$J$6:$J$9,Inputs!$H$6:$H$9))),0),"" )</f>
        <v/>
      </c>
      <c r="N1095" s="26">
        <f>IF($A1095&lt;=Inputs!$B$13,IF(9&lt;=Inputs!$B$8,IF(Inputs!$B$12&gt;0,MAX(MIN(NORM.INV(RAND(),LOOKUP(X1095,Inputs!$J$6:$J$9,Inputs!$G$6:$G$9),LOOKUP(X1095,Inputs!$J$6:$J$9,Inputs!$H$6:$H$9)),Inputs!$B$12),-Inputs!$B$12),NORM.INV(RAND(),LOOKUP(X1095,Inputs!$J$6:$J$9,Inputs!$G$6:$G$9),LOOKUP(X1095,Inputs!$J$6:$J$9,Inputs!$H$6:$H$9))),0),"" )</f>
        <v/>
      </c>
      <c r="O1095" s="26">
        <f>IF($A1095&lt;=Inputs!$B$13,IF(10&lt;=Inputs!$B$8,IF(Inputs!$B$12&gt;0,MAX(MIN(NORM.INV(RAND(),LOOKUP(Y1095,Inputs!$J$6:$J$9,Inputs!$G$6:$G$9),LOOKUP(Y1095,Inputs!$J$6:$J$9,Inputs!$H$6:$H$9)),Inputs!$B$12),-Inputs!$B$12),NORM.INV(RAND(),LOOKUP(Y1095,Inputs!$J$6:$J$9,Inputs!$G$6:$G$9),LOOKUP(Y1095,Inputs!$J$6:$J$9,Inputs!$H$6:$H$9))),0),"" )</f>
        <v/>
      </c>
      <c r="P1095" s="31">
        <f>IF($A1095&lt;=Inputs!$B$13,RAND(),"")</f>
        <v/>
      </c>
      <c r="Q1095" s="31">
        <f>IF($A1095&lt;=Inputs!$B$13,RAND(),"")</f>
        <v/>
      </c>
      <c r="R1095" s="31">
        <f>IF($A1095&lt;=Inputs!$B$13,RAND(),"")</f>
        <v/>
      </c>
      <c r="S1095" s="31">
        <f>IF($A1095&lt;=Inputs!$B$13,RAND(),"")</f>
        <v/>
      </c>
      <c r="T1095" s="31">
        <f>IF($A1095&lt;=Inputs!$B$13,RAND(),"")</f>
        <v/>
      </c>
      <c r="U1095" s="31">
        <f>IF($A1095&lt;=Inputs!$B$13,RAND(),"")</f>
        <v/>
      </c>
      <c r="V1095" s="31">
        <f>IF($A1095&lt;=Inputs!$B$13,RAND(),"")</f>
        <v/>
      </c>
      <c r="W1095" s="31">
        <f>IF($A1095&lt;=Inputs!$B$13,RAND(),"")</f>
        <v/>
      </c>
      <c r="X1095" s="31">
        <f>IF($A1095&lt;=Inputs!$B$13,RAND(),"")</f>
        <v/>
      </c>
      <c r="Y1095" s="31">
        <f>IF($A1095&lt;=Inputs!$B$13,RAND(),"")</f>
        <v/>
      </c>
    </row>
    <row r="1096">
      <c r="A1096" t="n">
        <v>1091</v>
      </c>
      <c r="B1096" s="26">
        <f>IF($A1096&lt;=Inputs!$B$13,IF(Inputs!$B$8&gt;0,SUM(F1096:O1096)/Inputs!$B$8,0),"")</f>
        <v/>
      </c>
      <c r="C1096" s="27">
        <f>IF($A1096&lt;=Inputs!$B$13,B1096/100,"")</f>
        <v/>
      </c>
      <c r="D1096" s="28">
        <f>IF($A1096&lt;=Inputs!$B$13,C1096*Inputs!$B$7,"")</f>
        <v/>
      </c>
      <c r="E1096" s="29">
        <f>IF($A1096&lt;=Inputs!$B$13,IF(D1096&gt;0,1,0),"")</f>
        <v/>
      </c>
      <c r="F1096" s="26">
        <f>IF($A1096&lt;=Inputs!$B$13,IF(1&lt;=Inputs!$B$8,IF(Inputs!$B$12&gt;0,MAX(MIN(NORM.INV(RAND(),LOOKUP(P1096,Inputs!$J$6:$J$9,Inputs!$G$6:$G$9),LOOKUP(P1096,Inputs!$J$6:$J$9,Inputs!$H$6:$H$9)),Inputs!$B$12),-Inputs!$B$12),NORM.INV(RAND(),LOOKUP(P1096,Inputs!$J$6:$J$9,Inputs!$G$6:$G$9),LOOKUP(P1096,Inputs!$J$6:$J$9,Inputs!$H$6:$H$9))),0),"" )</f>
        <v/>
      </c>
      <c r="G1096" s="26">
        <f>IF($A1096&lt;=Inputs!$B$13,IF(2&lt;=Inputs!$B$8,IF(Inputs!$B$12&gt;0,MAX(MIN(NORM.INV(RAND(),LOOKUP(Q1096,Inputs!$J$6:$J$9,Inputs!$G$6:$G$9),LOOKUP(Q1096,Inputs!$J$6:$J$9,Inputs!$H$6:$H$9)),Inputs!$B$12),-Inputs!$B$12),NORM.INV(RAND(),LOOKUP(Q1096,Inputs!$J$6:$J$9,Inputs!$G$6:$G$9),LOOKUP(Q1096,Inputs!$J$6:$J$9,Inputs!$H$6:$H$9))),0),"" )</f>
        <v/>
      </c>
      <c r="H1096" s="26">
        <f>IF($A1096&lt;=Inputs!$B$13,IF(3&lt;=Inputs!$B$8,IF(Inputs!$B$12&gt;0,MAX(MIN(NORM.INV(RAND(),LOOKUP(R1096,Inputs!$J$6:$J$9,Inputs!$G$6:$G$9),LOOKUP(R1096,Inputs!$J$6:$J$9,Inputs!$H$6:$H$9)),Inputs!$B$12),-Inputs!$B$12),NORM.INV(RAND(),LOOKUP(R1096,Inputs!$J$6:$J$9,Inputs!$G$6:$G$9),LOOKUP(R1096,Inputs!$J$6:$J$9,Inputs!$H$6:$H$9))),0),"" )</f>
        <v/>
      </c>
      <c r="I1096" s="26">
        <f>IF($A1096&lt;=Inputs!$B$13,IF(4&lt;=Inputs!$B$8,IF(Inputs!$B$12&gt;0,MAX(MIN(NORM.INV(RAND(),LOOKUP(S1096,Inputs!$J$6:$J$9,Inputs!$G$6:$G$9),LOOKUP(S1096,Inputs!$J$6:$J$9,Inputs!$H$6:$H$9)),Inputs!$B$12),-Inputs!$B$12),NORM.INV(RAND(),LOOKUP(S1096,Inputs!$J$6:$J$9,Inputs!$G$6:$G$9),LOOKUP(S1096,Inputs!$J$6:$J$9,Inputs!$H$6:$H$9))),0),"" )</f>
        <v/>
      </c>
      <c r="J1096" s="26">
        <f>IF($A1096&lt;=Inputs!$B$13,IF(5&lt;=Inputs!$B$8,IF(Inputs!$B$12&gt;0,MAX(MIN(NORM.INV(RAND(),LOOKUP(T1096,Inputs!$J$6:$J$9,Inputs!$G$6:$G$9),LOOKUP(T1096,Inputs!$J$6:$J$9,Inputs!$H$6:$H$9)),Inputs!$B$12),-Inputs!$B$12),NORM.INV(RAND(),LOOKUP(T1096,Inputs!$J$6:$J$9,Inputs!$G$6:$G$9),LOOKUP(T1096,Inputs!$J$6:$J$9,Inputs!$H$6:$H$9))),0),"" )</f>
        <v/>
      </c>
      <c r="K1096" s="26">
        <f>IF($A1096&lt;=Inputs!$B$13,IF(6&lt;=Inputs!$B$8,IF(Inputs!$B$12&gt;0,MAX(MIN(NORM.INV(RAND(),LOOKUP(U1096,Inputs!$J$6:$J$9,Inputs!$G$6:$G$9),LOOKUP(U1096,Inputs!$J$6:$J$9,Inputs!$H$6:$H$9)),Inputs!$B$12),-Inputs!$B$12),NORM.INV(RAND(),LOOKUP(U1096,Inputs!$J$6:$J$9,Inputs!$G$6:$G$9),LOOKUP(U1096,Inputs!$J$6:$J$9,Inputs!$H$6:$H$9))),0),"" )</f>
        <v/>
      </c>
      <c r="L1096" s="26">
        <f>IF($A1096&lt;=Inputs!$B$13,IF(7&lt;=Inputs!$B$8,IF(Inputs!$B$12&gt;0,MAX(MIN(NORM.INV(RAND(),LOOKUP(V1096,Inputs!$J$6:$J$9,Inputs!$G$6:$G$9),LOOKUP(V1096,Inputs!$J$6:$J$9,Inputs!$H$6:$H$9)),Inputs!$B$12),-Inputs!$B$12),NORM.INV(RAND(),LOOKUP(V1096,Inputs!$J$6:$J$9,Inputs!$G$6:$G$9),LOOKUP(V1096,Inputs!$J$6:$J$9,Inputs!$H$6:$H$9))),0),"" )</f>
        <v/>
      </c>
      <c r="M1096" s="26">
        <f>IF($A1096&lt;=Inputs!$B$13,IF(8&lt;=Inputs!$B$8,IF(Inputs!$B$12&gt;0,MAX(MIN(NORM.INV(RAND(),LOOKUP(W1096,Inputs!$J$6:$J$9,Inputs!$G$6:$G$9),LOOKUP(W1096,Inputs!$J$6:$J$9,Inputs!$H$6:$H$9)),Inputs!$B$12),-Inputs!$B$12),NORM.INV(RAND(),LOOKUP(W1096,Inputs!$J$6:$J$9,Inputs!$G$6:$G$9),LOOKUP(W1096,Inputs!$J$6:$J$9,Inputs!$H$6:$H$9))),0),"" )</f>
        <v/>
      </c>
      <c r="N1096" s="26">
        <f>IF($A1096&lt;=Inputs!$B$13,IF(9&lt;=Inputs!$B$8,IF(Inputs!$B$12&gt;0,MAX(MIN(NORM.INV(RAND(),LOOKUP(X1096,Inputs!$J$6:$J$9,Inputs!$G$6:$G$9),LOOKUP(X1096,Inputs!$J$6:$J$9,Inputs!$H$6:$H$9)),Inputs!$B$12),-Inputs!$B$12),NORM.INV(RAND(),LOOKUP(X1096,Inputs!$J$6:$J$9,Inputs!$G$6:$G$9),LOOKUP(X1096,Inputs!$J$6:$J$9,Inputs!$H$6:$H$9))),0),"" )</f>
        <v/>
      </c>
      <c r="O1096" s="26">
        <f>IF($A1096&lt;=Inputs!$B$13,IF(10&lt;=Inputs!$B$8,IF(Inputs!$B$12&gt;0,MAX(MIN(NORM.INV(RAND(),LOOKUP(Y1096,Inputs!$J$6:$J$9,Inputs!$G$6:$G$9),LOOKUP(Y1096,Inputs!$J$6:$J$9,Inputs!$H$6:$H$9)),Inputs!$B$12),-Inputs!$B$12),NORM.INV(RAND(),LOOKUP(Y1096,Inputs!$J$6:$J$9,Inputs!$G$6:$G$9),LOOKUP(Y1096,Inputs!$J$6:$J$9,Inputs!$H$6:$H$9))),0),"" )</f>
        <v/>
      </c>
      <c r="P1096" s="31">
        <f>IF($A1096&lt;=Inputs!$B$13,RAND(),"")</f>
        <v/>
      </c>
      <c r="Q1096" s="31">
        <f>IF($A1096&lt;=Inputs!$B$13,RAND(),"")</f>
        <v/>
      </c>
      <c r="R1096" s="31">
        <f>IF($A1096&lt;=Inputs!$B$13,RAND(),"")</f>
        <v/>
      </c>
      <c r="S1096" s="31">
        <f>IF($A1096&lt;=Inputs!$B$13,RAND(),"")</f>
        <v/>
      </c>
      <c r="T1096" s="31">
        <f>IF($A1096&lt;=Inputs!$B$13,RAND(),"")</f>
        <v/>
      </c>
      <c r="U1096" s="31">
        <f>IF($A1096&lt;=Inputs!$B$13,RAND(),"")</f>
        <v/>
      </c>
      <c r="V1096" s="31">
        <f>IF($A1096&lt;=Inputs!$B$13,RAND(),"")</f>
        <v/>
      </c>
      <c r="W1096" s="31">
        <f>IF($A1096&lt;=Inputs!$B$13,RAND(),"")</f>
        <v/>
      </c>
      <c r="X1096" s="31">
        <f>IF($A1096&lt;=Inputs!$B$13,RAND(),"")</f>
        <v/>
      </c>
      <c r="Y1096" s="31">
        <f>IF($A1096&lt;=Inputs!$B$13,RAND(),"")</f>
        <v/>
      </c>
    </row>
    <row r="1097">
      <c r="A1097" t="n">
        <v>1092</v>
      </c>
      <c r="B1097" s="26">
        <f>IF($A1097&lt;=Inputs!$B$13,IF(Inputs!$B$8&gt;0,SUM(F1097:O1097)/Inputs!$B$8,0),"")</f>
        <v/>
      </c>
      <c r="C1097" s="27">
        <f>IF($A1097&lt;=Inputs!$B$13,B1097/100,"")</f>
        <v/>
      </c>
      <c r="D1097" s="28">
        <f>IF($A1097&lt;=Inputs!$B$13,C1097*Inputs!$B$7,"")</f>
        <v/>
      </c>
      <c r="E1097" s="29">
        <f>IF($A1097&lt;=Inputs!$B$13,IF(D1097&gt;0,1,0),"")</f>
        <v/>
      </c>
      <c r="F1097" s="26">
        <f>IF($A1097&lt;=Inputs!$B$13,IF(1&lt;=Inputs!$B$8,IF(Inputs!$B$12&gt;0,MAX(MIN(NORM.INV(RAND(),LOOKUP(P1097,Inputs!$J$6:$J$9,Inputs!$G$6:$G$9),LOOKUP(P1097,Inputs!$J$6:$J$9,Inputs!$H$6:$H$9)),Inputs!$B$12),-Inputs!$B$12),NORM.INV(RAND(),LOOKUP(P1097,Inputs!$J$6:$J$9,Inputs!$G$6:$G$9),LOOKUP(P1097,Inputs!$J$6:$J$9,Inputs!$H$6:$H$9))),0),"" )</f>
        <v/>
      </c>
      <c r="G1097" s="26">
        <f>IF($A1097&lt;=Inputs!$B$13,IF(2&lt;=Inputs!$B$8,IF(Inputs!$B$12&gt;0,MAX(MIN(NORM.INV(RAND(),LOOKUP(Q1097,Inputs!$J$6:$J$9,Inputs!$G$6:$G$9),LOOKUP(Q1097,Inputs!$J$6:$J$9,Inputs!$H$6:$H$9)),Inputs!$B$12),-Inputs!$B$12),NORM.INV(RAND(),LOOKUP(Q1097,Inputs!$J$6:$J$9,Inputs!$G$6:$G$9),LOOKUP(Q1097,Inputs!$J$6:$J$9,Inputs!$H$6:$H$9))),0),"" )</f>
        <v/>
      </c>
      <c r="H1097" s="26">
        <f>IF($A1097&lt;=Inputs!$B$13,IF(3&lt;=Inputs!$B$8,IF(Inputs!$B$12&gt;0,MAX(MIN(NORM.INV(RAND(),LOOKUP(R1097,Inputs!$J$6:$J$9,Inputs!$G$6:$G$9),LOOKUP(R1097,Inputs!$J$6:$J$9,Inputs!$H$6:$H$9)),Inputs!$B$12),-Inputs!$B$12),NORM.INV(RAND(),LOOKUP(R1097,Inputs!$J$6:$J$9,Inputs!$G$6:$G$9),LOOKUP(R1097,Inputs!$J$6:$J$9,Inputs!$H$6:$H$9))),0),"" )</f>
        <v/>
      </c>
      <c r="I1097" s="26">
        <f>IF($A1097&lt;=Inputs!$B$13,IF(4&lt;=Inputs!$B$8,IF(Inputs!$B$12&gt;0,MAX(MIN(NORM.INV(RAND(),LOOKUP(S1097,Inputs!$J$6:$J$9,Inputs!$G$6:$G$9),LOOKUP(S1097,Inputs!$J$6:$J$9,Inputs!$H$6:$H$9)),Inputs!$B$12),-Inputs!$B$12),NORM.INV(RAND(),LOOKUP(S1097,Inputs!$J$6:$J$9,Inputs!$G$6:$G$9),LOOKUP(S1097,Inputs!$J$6:$J$9,Inputs!$H$6:$H$9))),0),"" )</f>
        <v/>
      </c>
      <c r="J1097" s="26">
        <f>IF($A1097&lt;=Inputs!$B$13,IF(5&lt;=Inputs!$B$8,IF(Inputs!$B$12&gt;0,MAX(MIN(NORM.INV(RAND(),LOOKUP(T1097,Inputs!$J$6:$J$9,Inputs!$G$6:$G$9),LOOKUP(T1097,Inputs!$J$6:$J$9,Inputs!$H$6:$H$9)),Inputs!$B$12),-Inputs!$B$12),NORM.INV(RAND(),LOOKUP(T1097,Inputs!$J$6:$J$9,Inputs!$G$6:$G$9),LOOKUP(T1097,Inputs!$J$6:$J$9,Inputs!$H$6:$H$9))),0),"" )</f>
        <v/>
      </c>
      <c r="K1097" s="26">
        <f>IF($A1097&lt;=Inputs!$B$13,IF(6&lt;=Inputs!$B$8,IF(Inputs!$B$12&gt;0,MAX(MIN(NORM.INV(RAND(),LOOKUP(U1097,Inputs!$J$6:$J$9,Inputs!$G$6:$G$9),LOOKUP(U1097,Inputs!$J$6:$J$9,Inputs!$H$6:$H$9)),Inputs!$B$12),-Inputs!$B$12),NORM.INV(RAND(),LOOKUP(U1097,Inputs!$J$6:$J$9,Inputs!$G$6:$G$9),LOOKUP(U1097,Inputs!$J$6:$J$9,Inputs!$H$6:$H$9))),0),"" )</f>
        <v/>
      </c>
      <c r="L1097" s="26">
        <f>IF($A1097&lt;=Inputs!$B$13,IF(7&lt;=Inputs!$B$8,IF(Inputs!$B$12&gt;0,MAX(MIN(NORM.INV(RAND(),LOOKUP(V1097,Inputs!$J$6:$J$9,Inputs!$G$6:$G$9),LOOKUP(V1097,Inputs!$J$6:$J$9,Inputs!$H$6:$H$9)),Inputs!$B$12),-Inputs!$B$12),NORM.INV(RAND(),LOOKUP(V1097,Inputs!$J$6:$J$9,Inputs!$G$6:$G$9),LOOKUP(V1097,Inputs!$J$6:$J$9,Inputs!$H$6:$H$9))),0),"" )</f>
        <v/>
      </c>
      <c r="M1097" s="26">
        <f>IF($A1097&lt;=Inputs!$B$13,IF(8&lt;=Inputs!$B$8,IF(Inputs!$B$12&gt;0,MAX(MIN(NORM.INV(RAND(),LOOKUP(W1097,Inputs!$J$6:$J$9,Inputs!$G$6:$G$9),LOOKUP(W1097,Inputs!$J$6:$J$9,Inputs!$H$6:$H$9)),Inputs!$B$12),-Inputs!$B$12),NORM.INV(RAND(),LOOKUP(W1097,Inputs!$J$6:$J$9,Inputs!$G$6:$G$9),LOOKUP(W1097,Inputs!$J$6:$J$9,Inputs!$H$6:$H$9))),0),"" )</f>
        <v/>
      </c>
      <c r="N1097" s="26">
        <f>IF($A1097&lt;=Inputs!$B$13,IF(9&lt;=Inputs!$B$8,IF(Inputs!$B$12&gt;0,MAX(MIN(NORM.INV(RAND(),LOOKUP(X1097,Inputs!$J$6:$J$9,Inputs!$G$6:$G$9),LOOKUP(X1097,Inputs!$J$6:$J$9,Inputs!$H$6:$H$9)),Inputs!$B$12),-Inputs!$B$12),NORM.INV(RAND(),LOOKUP(X1097,Inputs!$J$6:$J$9,Inputs!$G$6:$G$9),LOOKUP(X1097,Inputs!$J$6:$J$9,Inputs!$H$6:$H$9))),0),"" )</f>
        <v/>
      </c>
      <c r="O1097" s="26">
        <f>IF($A1097&lt;=Inputs!$B$13,IF(10&lt;=Inputs!$B$8,IF(Inputs!$B$12&gt;0,MAX(MIN(NORM.INV(RAND(),LOOKUP(Y1097,Inputs!$J$6:$J$9,Inputs!$G$6:$G$9),LOOKUP(Y1097,Inputs!$J$6:$J$9,Inputs!$H$6:$H$9)),Inputs!$B$12),-Inputs!$B$12),NORM.INV(RAND(),LOOKUP(Y1097,Inputs!$J$6:$J$9,Inputs!$G$6:$G$9),LOOKUP(Y1097,Inputs!$J$6:$J$9,Inputs!$H$6:$H$9))),0),"" )</f>
        <v/>
      </c>
      <c r="P1097" s="31">
        <f>IF($A1097&lt;=Inputs!$B$13,RAND(),"")</f>
        <v/>
      </c>
      <c r="Q1097" s="31">
        <f>IF($A1097&lt;=Inputs!$B$13,RAND(),"")</f>
        <v/>
      </c>
      <c r="R1097" s="31">
        <f>IF($A1097&lt;=Inputs!$B$13,RAND(),"")</f>
        <v/>
      </c>
      <c r="S1097" s="31">
        <f>IF($A1097&lt;=Inputs!$B$13,RAND(),"")</f>
        <v/>
      </c>
      <c r="T1097" s="31">
        <f>IF($A1097&lt;=Inputs!$B$13,RAND(),"")</f>
        <v/>
      </c>
      <c r="U1097" s="31">
        <f>IF($A1097&lt;=Inputs!$B$13,RAND(),"")</f>
        <v/>
      </c>
      <c r="V1097" s="31">
        <f>IF($A1097&lt;=Inputs!$B$13,RAND(),"")</f>
        <v/>
      </c>
      <c r="W1097" s="31">
        <f>IF($A1097&lt;=Inputs!$B$13,RAND(),"")</f>
        <v/>
      </c>
      <c r="X1097" s="31">
        <f>IF($A1097&lt;=Inputs!$B$13,RAND(),"")</f>
        <v/>
      </c>
      <c r="Y1097" s="31">
        <f>IF($A1097&lt;=Inputs!$B$13,RAND(),"")</f>
        <v/>
      </c>
    </row>
    <row r="1098">
      <c r="A1098" t="n">
        <v>1093</v>
      </c>
      <c r="B1098" s="26">
        <f>IF($A1098&lt;=Inputs!$B$13,IF(Inputs!$B$8&gt;0,SUM(F1098:O1098)/Inputs!$B$8,0),"")</f>
        <v/>
      </c>
      <c r="C1098" s="27">
        <f>IF($A1098&lt;=Inputs!$B$13,B1098/100,"")</f>
        <v/>
      </c>
      <c r="D1098" s="28">
        <f>IF($A1098&lt;=Inputs!$B$13,C1098*Inputs!$B$7,"")</f>
        <v/>
      </c>
      <c r="E1098" s="29">
        <f>IF($A1098&lt;=Inputs!$B$13,IF(D1098&gt;0,1,0),"")</f>
        <v/>
      </c>
      <c r="F1098" s="26">
        <f>IF($A1098&lt;=Inputs!$B$13,IF(1&lt;=Inputs!$B$8,IF(Inputs!$B$12&gt;0,MAX(MIN(NORM.INV(RAND(),LOOKUP(P1098,Inputs!$J$6:$J$9,Inputs!$G$6:$G$9),LOOKUP(P1098,Inputs!$J$6:$J$9,Inputs!$H$6:$H$9)),Inputs!$B$12),-Inputs!$B$12),NORM.INV(RAND(),LOOKUP(P1098,Inputs!$J$6:$J$9,Inputs!$G$6:$G$9),LOOKUP(P1098,Inputs!$J$6:$J$9,Inputs!$H$6:$H$9))),0),"" )</f>
        <v/>
      </c>
      <c r="G1098" s="26">
        <f>IF($A1098&lt;=Inputs!$B$13,IF(2&lt;=Inputs!$B$8,IF(Inputs!$B$12&gt;0,MAX(MIN(NORM.INV(RAND(),LOOKUP(Q1098,Inputs!$J$6:$J$9,Inputs!$G$6:$G$9),LOOKUP(Q1098,Inputs!$J$6:$J$9,Inputs!$H$6:$H$9)),Inputs!$B$12),-Inputs!$B$12),NORM.INV(RAND(),LOOKUP(Q1098,Inputs!$J$6:$J$9,Inputs!$G$6:$G$9),LOOKUP(Q1098,Inputs!$J$6:$J$9,Inputs!$H$6:$H$9))),0),"" )</f>
        <v/>
      </c>
      <c r="H1098" s="26">
        <f>IF($A1098&lt;=Inputs!$B$13,IF(3&lt;=Inputs!$B$8,IF(Inputs!$B$12&gt;0,MAX(MIN(NORM.INV(RAND(),LOOKUP(R1098,Inputs!$J$6:$J$9,Inputs!$G$6:$G$9),LOOKUP(R1098,Inputs!$J$6:$J$9,Inputs!$H$6:$H$9)),Inputs!$B$12),-Inputs!$B$12),NORM.INV(RAND(),LOOKUP(R1098,Inputs!$J$6:$J$9,Inputs!$G$6:$G$9),LOOKUP(R1098,Inputs!$J$6:$J$9,Inputs!$H$6:$H$9))),0),"" )</f>
        <v/>
      </c>
      <c r="I1098" s="26">
        <f>IF($A1098&lt;=Inputs!$B$13,IF(4&lt;=Inputs!$B$8,IF(Inputs!$B$12&gt;0,MAX(MIN(NORM.INV(RAND(),LOOKUP(S1098,Inputs!$J$6:$J$9,Inputs!$G$6:$G$9),LOOKUP(S1098,Inputs!$J$6:$J$9,Inputs!$H$6:$H$9)),Inputs!$B$12),-Inputs!$B$12),NORM.INV(RAND(),LOOKUP(S1098,Inputs!$J$6:$J$9,Inputs!$G$6:$G$9),LOOKUP(S1098,Inputs!$J$6:$J$9,Inputs!$H$6:$H$9))),0),"" )</f>
        <v/>
      </c>
      <c r="J1098" s="26">
        <f>IF($A1098&lt;=Inputs!$B$13,IF(5&lt;=Inputs!$B$8,IF(Inputs!$B$12&gt;0,MAX(MIN(NORM.INV(RAND(),LOOKUP(T1098,Inputs!$J$6:$J$9,Inputs!$G$6:$G$9),LOOKUP(T1098,Inputs!$J$6:$J$9,Inputs!$H$6:$H$9)),Inputs!$B$12),-Inputs!$B$12),NORM.INV(RAND(),LOOKUP(T1098,Inputs!$J$6:$J$9,Inputs!$G$6:$G$9),LOOKUP(T1098,Inputs!$J$6:$J$9,Inputs!$H$6:$H$9))),0),"" )</f>
        <v/>
      </c>
      <c r="K1098" s="26">
        <f>IF($A1098&lt;=Inputs!$B$13,IF(6&lt;=Inputs!$B$8,IF(Inputs!$B$12&gt;0,MAX(MIN(NORM.INV(RAND(),LOOKUP(U1098,Inputs!$J$6:$J$9,Inputs!$G$6:$G$9),LOOKUP(U1098,Inputs!$J$6:$J$9,Inputs!$H$6:$H$9)),Inputs!$B$12),-Inputs!$B$12),NORM.INV(RAND(),LOOKUP(U1098,Inputs!$J$6:$J$9,Inputs!$G$6:$G$9),LOOKUP(U1098,Inputs!$J$6:$J$9,Inputs!$H$6:$H$9))),0),"" )</f>
        <v/>
      </c>
      <c r="L1098" s="26">
        <f>IF($A1098&lt;=Inputs!$B$13,IF(7&lt;=Inputs!$B$8,IF(Inputs!$B$12&gt;0,MAX(MIN(NORM.INV(RAND(),LOOKUP(V1098,Inputs!$J$6:$J$9,Inputs!$G$6:$G$9),LOOKUP(V1098,Inputs!$J$6:$J$9,Inputs!$H$6:$H$9)),Inputs!$B$12),-Inputs!$B$12),NORM.INV(RAND(),LOOKUP(V1098,Inputs!$J$6:$J$9,Inputs!$G$6:$G$9),LOOKUP(V1098,Inputs!$J$6:$J$9,Inputs!$H$6:$H$9))),0),"" )</f>
        <v/>
      </c>
      <c r="M1098" s="26">
        <f>IF($A1098&lt;=Inputs!$B$13,IF(8&lt;=Inputs!$B$8,IF(Inputs!$B$12&gt;0,MAX(MIN(NORM.INV(RAND(),LOOKUP(W1098,Inputs!$J$6:$J$9,Inputs!$G$6:$G$9),LOOKUP(W1098,Inputs!$J$6:$J$9,Inputs!$H$6:$H$9)),Inputs!$B$12),-Inputs!$B$12),NORM.INV(RAND(),LOOKUP(W1098,Inputs!$J$6:$J$9,Inputs!$G$6:$G$9),LOOKUP(W1098,Inputs!$J$6:$J$9,Inputs!$H$6:$H$9))),0),"" )</f>
        <v/>
      </c>
      <c r="N1098" s="26">
        <f>IF($A1098&lt;=Inputs!$B$13,IF(9&lt;=Inputs!$B$8,IF(Inputs!$B$12&gt;0,MAX(MIN(NORM.INV(RAND(),LOOKUP(X1098,Inputs!$J$6:$J$9,Inputs!$G$6:$G$9),LOOKUP(X1098,Inputs!$J$6:$J$9,Inputs!$H$6:$H$9)),Inputs!$B$12),-Inputs!$B$12),NORM.INV(RAND(),LOOKUP(X1098,Inputs!$J$6:$J$9,Inputs!$G$6:$G$9),LOOKUP(X1098,Inputs!$J$6:$J$9,Inputs!$H$6:$H$9))),0),"" )</f>
        <v/>
      </c>
      <c r="O1098" s="26">
        <f>IF($A1098&lt;=Inputs!$B$13,IF(10&lt;=Inputs!$B$8,IF(Inputs!$B$12&gt;0,MAX(MIN(NORM.INV(RAND(),LOOKUP(Y1098,Inputs!$J$6:$J$9,Inputs!$G$6:$G$9),LOOKUP(Y1098,Inputs!$J$6:$J$9,Inputs!$H$6:$H$9)),Inputs!$B$12),-Inputs!$B$12),NORM.INV(RAND(),LOOKUP(Y1098,Inputs!$J$6:$J$9,Inputs!$G$6:$G$9),LOOKUP(Y1098,Inputs!$J$6:$J$9,Inputs!$H$6:$H$9))),0),"" )</f>
        <v/>
      </c>
      <c r="P1098" s="31">
        <f>IF($A1098&lt;=Inputs!$B$13,RAND(),"")</f>
        <v/>
      </c>
      <c r="Q1098" s="31">
        <f>IF($A1098&lt;=Inputs!$B$13,RAND(),"")</f>
        <v/>
      </c>
      <c r="R1098" s="31">
        <f>IF($A1098&lt;=Inputs!$B$13,RAND(),"")</f>
        <v/>
      </c>
      <c r="S1098" s="31">
        <f>IF($A1098&lt;=Inputs!$B$13,RAND(),"")</f>
        <v/>
      </c>
      <c r="T1098" s="31">
        <f>IF($A1098&lt;=Inputs!$B$13,RAND(),"")</f>
        <v/>
      </c>
      <c r="U1098" s="31">
        <f>IF($A1098&lt;=Inputs!$B$13,RAND(),"")</f>
        <v/>
      </c>
      <c r="V1098" s="31">
        <f>IF($A1098&lt;=Inputs!$B$13,RAND(),"")</f>
        <v/>
      </c>
      <c r="W1098" s="31">
        <f>IF($A1098&lt;=Inputs!$B$13,RAND(),"")</f>
        <v/>
      </c>
      <c r="X1098" s="31">
        <f>IF($A1098&lt;=Inputs!$B$13,RAND(),"")</f>
        <v/>
      </c>
      <c r="Y1098" s="31">
        <f>IF($A1098&lt;=Inputs!$B$13,RAND(),"")</f>
        <v/>
      </c>
    </row>
    <row r="1099">
      <c r="A1099" t="n">
        <v>1094</v>
      </c>
      <c r="B1099" s="26">
        <f>IF($A1099&lt;=Inputs!$B$13,IF(Inputs!$B$8&gt;0,SUM(F1099:O1099)/Inputs!$B$8,0),"")</f>
        <v/>
      </c>
      <c r="C1099" s="27">
        <f>IF($A1099&lt;=Inputs!$B$13,B1099/100,"")</f>
        <v/>
      </c>
      <c r="D1099" s="28">
        <f>IF($A1099&lt;=Inputs!$B$13,C1099*Inputs!$B$7,"")</f>
        <v/>
      </c>
      <c r="E1099" s="29">
        <f>IF($A1099&lt;=Inputs!$B$13,IF(D1099&gt;0,1,0),"")</f>
        <v/>
      </c>
      <c r="F1099" s="26">
        <f>IF($A1099&lt;=Inputs!$B$13,IF(1&lt;=Inputs!$B$8,IF(Inputs!$B$12&gt;0,MAX(MIN(NORM.INV(RAND(),LOOKUP(P1099,Inputs!$J$6:$J$9,Inputs!$G$6:$G$9),LOOKUP(P1099,Inputs!$J$6:$J$9,Inputs!$H$6:$H$9)),Inputs!$B$12),-Inputs!$B$12),NORM.INV(RAND(),LOOKUP(P1099,Inputs!$J$6:$J$9,Inputs!$G$6:$G$9),LOOKUP(P1099,Inputs!$J$6:$J$9,Inputs!$H$6:$H$9))),0),"" )</f>
        <v/>
      </c>
      <c r="G1099" s="26">
        <f>IF($A1099&lt;=Inputs!$B$13,IF(2&lt;=Inputs!$B$8,IF(Inputs!$B$12&gt;0,MAX(MIN(NORM.INV(RAND(),LOOKUP(Q1099,Inputs!$J$6:$J$9,Inputs!$G$6:$G$9),LOOKUP(Q1099,Inputs!$J$6:$J$9,Inputs!$H$6:$H$9)),Inputs!$B$12),-Inputs!$B$12),NORM.INV(RAND(),LOOKUP(Q1099,Inputs!$J$6:$J$9,Inputs!$G$6:$G$9),LOOKUP(Q1099,Inputs!$J$6:$J$9,Inputs!$H$6:$H$9))),0),"" )</f>
        <v/>
      </c>
      <c r="H1099" s="26">
        <f>IF($A1099&lt;=Inputs!$B$13,IF(3&lt;=Inputs!$B$8,IF(Inputs!$B$12&gt;0,MAX(MIN(NORM.INV(RAND(),LOOKUP(R1099,Inputs!$J$6:$J$9,Inputs!$G$6:$G$9),LOOKUP(R1099,Inputs!$J$6:$J$9,Inputs!$H$6:$H$9)),Inputs!$B$12),-Inputs!$B$12),NORM.INV(RAND(),LOOKUP(R1099,Inputs!$J$6:$J$9,Inputs!$G$6:$G$9),LOOKUP(R1099,Inputs!$J$6:$J$9,Inputs!$H$6:$H$9))),0),"" )</f>
        <v/>
      </c>
      <c r="I1099" s="26">
        <f>IF($A1099&lt;=Inputs!$B$13,IF(4&lt;=Inputs!$B$8,IF(Inputs!$B$12&gt;0,MAX(MIN(NORM.INV(RAND(),LOOKUP(S1099,Inputs!$J$6:$J$9,Inputs!$G$6:$G$9),LOOKUP(S1099,Inputs!$J$6:$J$9,Inputs!$H$6:$H$9)),Inputs!$B$12),-Inputs!$B$12),NORM.INV(RAND(),LOOKUP(S1099,Inputs!$J$6:$J$9,Inputs!$G$6:$G$9),LOOKUP(S1099,Inputs!$J$6:$J$9,Inputs!$H$6:$H$9))),0),"" )</f>
        <v/>
      </c>
      <c r="J1099" s="26">
        <f>IF($A1099&lt;=Inputs!$B$13,IF(5&lt;=Inputs!$B$8,IF(Inputs!$B$12&gt;0,MAX(MIN(NORM.INV(RAND(),LOOKUP(T1099,Inputs!$J$6:$J$9,Inputs!$G$6:$G$9),LOOKUP(T1099,Inputs!$J$6:$J$9,Inputs!$H$6:$H$9)),Inputs!$B$12),-Inputs!$B$12),NORM.INV(RAND(),LOOKUP(T1099,Inputs!$J$6:$J$9,Inputs!$G$6:$G$9),LOOKUP(T1099,Inputs!$J$6:$J$9,Inputs!$H$6:$H$9))),0),"" )</f>
        <v/>
      </c>
      <c r="K1099" s="26">
        <f>IF($A1099&lt;=Inputs!$B$13,IF(6&lt;=Inputs!$B$8,IF(Inputs!$B$12&gt;0,MAX(MIN(NORM.INV(RAND(),LOOKUP(U1099,Inputs!$J$6:$J$9,Inputs!$G$6:$G$9),LOOKUP(U1099,Inputs!$J$6:$J$9,Inputs!$H$6:$H$9)),Inputs!$B$12),-Inputs!$B$12),NORM.INV(RAND(),LOOKUP(U1099,Inputs!$J$6:$J$9,Inputs!$G$6:$G$9),LOOKUP(U1099,Inputs!$J$6:$J$9,Inputs!$H$6:$H$9))),0),"" )</f>
        <v/>
      </c>
      <c r="L1099" s="26">
        <f>IF($A1099&lt;=Inputs!$B$13,IF(7&lt;=Inputs!$B$8,IF(Inputs!$B$12&gt;0,MAX(MIN(NORM.INV(RAND(),LOOKUP(V1099,Inputs!$J$6:$J$9,Inputs!$G$6:$G$9),LOOKUP(V1099,Inputs!$J$6:$J$9,Inputs!$H$6:$H$9)),Inputs!$B$12),-Inputs!$B$12),NORM.INV(RAND(),LOOKUP(V1099,Inputs!$J$6:$J$9,Inputs!$G$6:$G$9),LOOKUP(V1099,Inputs!$J$6:$J$9,Inputs!$H$6:$H$9))),0),"" )</f>
        <v/>
      </c>
      <c r="M1099" s="26">
        <f>IF($A1099&lt;=Inputs!$B$13,IF(8&lt;=Inputs!$B$8,IF(Inputs!$B$12&gt;0,MAX(MIN(NORM.INV(RAND(),LOOKUP(W1099,Inputs!$J$6:$J$9,Inputs!$G$6:$G$9),LOOKUP(W1099,Inputs!$J$6:$J$9,Inputs!$H$6:$H$9)),Inputs!$B$12),-Inputs!$B$12),NORM.INV(RAND(),LOOKUP(W1099,Inputs!$J$6:$J$9,Inputs!$G$6:$G$9),LOOKUP(W1099,Inputs!$J$6:$J$9,Inputs!$H$6:$H$9))),0),"" )</f>
        <v/>
      </c>
      <c r="N1099" s="26">
        <f>IF($A1099&lt;=Inputs!$B$13,IF(9&lt;=Inputs!$B$8,IF(Inputs!$B$12&gt;0,MAX(MIN(NORM.INV(RAND(),LOOKUP(X1099,Inputs!$J$6:$J$9,Inputs!$G$6:$G$9),LOOKUP(X1099,Inputs!$J$6:$J$9,Inputs!$H$6:$H$9)),Inputs!$B$12),-Inputs!$B$12),NORM.INV(RAND(),LOOKUP(X1099,Inputs!$J$6:$J$9,Inputs!$G$6:$G$9),LOOKUP(X1099,Inputs!$J$6:$J$9,Inputs!$H$6:$H$9))),0),"" )</f>
        <v/>
      </c>
      <c r="O1099" s="26">
        <f>IF($A1099&lt;=Inputs!$B$13,IF(10&lt;=Inputs!$B$8,IF(Inputs!$B$12&gt;0,MAX(MIN(NORM.INV(RAND(),LOOKUP(Y1099,Inputs!$J$6:$J$9,Inputs!$G$6:$G$9),LOOKUP(Y1099,Inputs!$J$6:$J$9,Inputs!$H$6:$H$9)),Inputs!$B$12),-Inputs!$B$12),NORM.INV(RAND(),LOOKUP(Y1099,Inputs!$J$6:$J$9,Inputs!$G$6:$G$9),LOOKUP(Y1099,Inputs!$J$6:$J$9,Inputs!$H$6:$H$9))),0),"" )</f>
        <v/>
      </c>
      <c r="P1099" s="31">
        <f>IF($A1099&lt;=Inputs!$B$13,RAND(),"")</f>
        <v/>
      </c>
      <c r="Q1099" s="31">
        <f>IF($A1099&lt;=Inputs!$B$13,RAND(),"")</f>
        <v/>
      </c>
      <c r="R1099" s="31">
        <f>IF($A1099&lt;=Inputs!$B$13,RAND(),"")</f>
        <v/>
      </c>
      <c r="S1099" s="31">
        <f>IF($A1099&lt;=Inputs!$B$13,RAND(),"")</f>
        <v/>
      </c>
      <c r="T1099" s="31">
        <f>IF($A1099&lt;=Inputs!$B$13,RAND(),"")</f>
        <v/>
      </c>
      <c r="U1099" s="31">
        <f>IF($A1099&lt;=Inputs!$B$13,RAND(),"")</f>
        <v/>
      </c>
      <c r="V1099" s="31">
        <f>IF($A1099&lt;=Inputs!$B$13,RAND(),"")</f>
        <v/>
      </c>
      <c r="W1099" s="31">
        <f>IF($A1099&lt;=Inputs!$B$13,RAND(),"")</f>
        <v/>
      </c>
      <c r="X1099" s="31">
        <f>IF($A1099&lt;=Inputs!$B$13,RAND(),"")</f>
        <v/>
      </c>
      <c r="Y1099" s="31">
        <f>IF($A1099&lt;=Inputs!$B$13,RAND(),"")</f>
        <v/>
      </c>
    </row>
    <row r="1100">
      <c r="A1100" t="n">
        <v>1095</v>
      </c>
      <c r="B1100" s="26">
        <f>IF($A1100&lt;=Inputs!$B$13,IF(Inputs!$B$8&gt;0,SUM(F1100:O1100)/Inputs!$B$8,0),"")</f>
        <v/>
      </c>
      <c r="C1100" s="27">
        <f>IF($A1100&lt;=Inputs!$B$13,B1100/100,"")</f>
        <v/>
      </c>
      <c r="D1100" s="28">
        <f>IF($A1100&lt;=Inputs!$B$13,C1100*Inputs!$B$7,"")</f>
        <v/>
      </c>
      <c r="E1100" s="29">
        <f>IF($A1100&lt;=Inputs!$B$13,IF(D1100&gt;0,1,0),"")</f>
        <v/>
      </c>
      <c r="F1100" s="26">
        <f>IF($A1100&lt;=Inputs!$B$13,IF(1&lt;=Inputs!$B$8,IF(Inputs!$B$12&gt;0,MAX(MIN(NORM.INV(RAND(),LOOKUP(P1100,Inputs!$J$6:$J$9,Inputs!$G$6:$G$9),LOOKUP(P1100,Inputs!$J$6:$J$9,Inputs!$H$6:$H$9)),Inputs!$B$12),-Inputs!$B$12),NORM.INV(RAND(),LOOKUP(P1100,Inputs!$J$6:$J$9,Inputs!$G$6:$G$9),LOOKUP(P1100,Inputs!$J$6:$J$9,Inputs!$H$6:$H$9))),0),"" )</f>
        <v/>
      </c>
      <c r="G1100" s="26">
        <f>IF($A1100&lt;=Inputs!$B$13,IF(2&lt;=Inputs!$B$8,IF(Inputs!$B$12&gt;0,MAX(MIN(NORM.INV(RAND(),LOOKUP(Q1100,Inputs!$J$6:$J$9,Inputs!$G$6:$G$9),LOOKUP(Q1100,Inputs!$J$6:$J$9,Inputs!$H$6:$H$9)),Inputs!$B$12),-Inputs!$B$12),NORM.INV(RAND(),LOOKUP(Q1100,Inputs!$J$6:$J$9,Inputs!$G$6:$G$9),LOOKUP(Q1100,Inputs!$J$6:$J$9,Inputs!$H$6:$H$9))),0),"" )</f>
        <v/>
      </c>
      <c r="H1100" s="26">
        <f>IF($A1100&lt;=Inputs!$B$13,IF(3&lt;=Inputs!$B$8,IF(Inputs!$B$12&gt;0,MAX(MIN(NORM.INV(RAND(),LOOKUP(R1100,Inputs!$J$6:$J$9,Inputs!$G$6:$G$9),LOOKUP(R1100,Inputs!$J$6:$J$9,Inputs!$H$6:$H$9)),Inputs!$B$12),-Inputs!$B$12),NORM.INV(RAND(),LOOKUP(R1100,Inputs!$J$6:$J$9,Inputs!$G$6:$G$9),LOOKUP(R1100,Inputs!$J$6:$J$9,Inputs!$H$6:$H$9))),0),"" )</f>
        <v/>
      </c>
      <c r="I1100" s="26">
        <f>IF($A1100&lt;=Inputs!$B$13,IF(4&lt;=Inputs!$B$8,IF(Inputs!$B$12&gt;0,MAX(MIN(NORM.INV(RAND(),LOOKUP(S1100,Inputs!$J$6:$J$9,Inputs!$G$6:$G$9),LOOKUP(S1100,Inputs!$J$6:$J$9,Inputs!$H$6:$H$9)),Inputs!$B$12),-Inputs!$B$12),NORM.INV(RAND(),LOOKUP(S1100,Inputs!$J$6:$J$9,Inputs!$G$6:$G$9),LOOKUP(S1100,Inputs!$J$6:$J$9,Inputs!$H$6:$H$9))),0),"" )</f>
        <v/>
      </c>
      <c r="J1100" s="26">
        <f>IF($A1100&lt;=Inputs!$B$13,IF(5&lt;=Inputs!$B$8,IF(Inputs!$B$12&gt;0,MAX(MIN(NORM.INV(RAND(),LOOKUP(T1100,Inputs!$J$6:$J$9,Inputs!$G$6:$G$9),LOOKUP(T1100,Inputs!$J$6:$J$9,Inputs!$H$6:$H$9)),Inputs!$B$12),-Inputs!$B$12),NORM.INV(RAND(),LOOKUP(T1100,Inputs!$J$6:$J$9,Inputs!$G$6:$G$9),LOOKUP(T1100,Inputs!$J$6:$J$9,Inputs!$H$6:$H$9))),0),"" )</f>
        <v/>
      </c>
      <c r="K1100" s="26">
        <f>IF($A1100&lt;=Inputs!$B$13,IF(6&lt;=Inputs!$B$8,IF(Inputs!$B$12&gt;0,MAX(MIN(NORM.INV(RAND(),LOOKUP(U1100,Inputs!$J$6:$J$9,Inputs!$G$6:$G$9),LOOKUP(U1100,Inputs!$J$6:$J$9,Inputs!$H$6:$H$9)),Inputs!$B$12),-Inputs!$B$12),NORM.INV(RAND(),LOOKUP(U1100,Inputs!$J$6:$J$9,Inputs!$G$6:$G$9),LOOKUP(U1100,Inputs!$J$6:$J$9,Inputs!$H$6:$H$9))),0),"" )</f>
        <v/>
      </c>
      <c r="L1100" s="26">
        <f>IF($A1100&lt;=Inputs!$B$13,IF(7&lt;=Inputs!$B$8,IF(Inputs!$B$12&gt;0,MAX(MIN(NORM.INV(RAND(),LOOKUP(V1100,Inputs!$J$6:$J$9,Inputs!$G$6:$G$9),LOOKUP(V1100,Inputs!$J$6:$J$9,Inputs!$H$6:$H$9)),Inputs!$B$12),-Inputs!$B$12),NORM.INV(RAND(),LOOKUP(V1100,Inputs!$J$6:$J$9,Inputs!$G$6:$G$9),LOOKUP(V1100,Inputs!$J$6:$J$9,Inputs!$H$6:$H$9))),0),"" )</f>
        <v/>
      </c>
      <c r="M1100" s="26">
        <f>IF($A1100&lt;=Inputs!$B$13,IF(8&lt;=Inputs!$B$8,IF(Inputs!$B$12&gt;0,MAX(MIN(NORM.INV(RAND(),LOOKUP(W1100,Inputs!$J$6:$J$9,Inputs!$G$6:$G$9),LOOKUP(W1100,Inputs!$J$6:$J$9,Inputs!$H$6:$H$9)),Inputs!$B$12),-Inputs!$B$12),NORM.INV(RAND(),LOOKUP(W1100,Inputs!$J$6:$J$9,Inputs!$G$6:$G$9),LOOKUP(W1100,Inputs!$J$6:$J$9,Inputs!$H$6:$H$9))),0),"" )</f>
        <v/>
      </c>
      <c r="N1100" s="26">
        <f>IF($A1100&lt;=Inputs!$B$13,IF(9&lt;=Inputs!$B$8,IF(Inputs!$B$12&gt;0,MAX(MIN(NORM.INV(RAND(),LOOKUP(X1100,Inputs!$J$6:$J$9,Inputs!$G$6:$G$9),LOOKUP(X1100,Inputs!$J$6:$J$9,Inputs!$H$6:$H$9)),Inputs!$B$12),-Inputs!$B$12),NORM.INV(RAND(),LOOKUP(X1100,Inputs!$J$6:$J$9,Inputs!$G$6:$G$9),LOOKUP(X1100,Inputs!$J$6:$J$9,Inputs!$H$6:$H$9))),0),"" )</f>
        <v/>
      </c>
      <c r="O1100" s="26">
        <f>IF($A1100&lt;=Inputs!$B$13,IF(10&lt;=Inputs!$B$8,IF(Inputs!$B$12&gt;0,MAX(MIN(NORM.INV(RAND(),LOOKUP(Y1100,Inputs!$J$6:$J$9,Inputs!$G$6:$G$9),LOOKUP(Y1100,Inputs!$J$6:$J$9,Inputs!$H$6:$H$9)),Inputs!$B$12),-Inputs!$B$12),NORM.INV(RAND(),LOOKUP(Y1100,Inputs!$J$6:$J$9,Inputs!$G$6:$G$9),LOOKUP(Y1100,Inputs!$J$6:$J$9,Inputs!$H$6:$H$9))),0),"" )</f>
        <v/>
      </c>
      <c r="P1100" s="31">
        <f>IF($A1100&lt;=Inputs!$B$13,RAND(),"")</f>
        <v/>
      </c>
      <c r="Q1100" s="31">
        <f>IF($A1100&lt;=Inputs!$B$13,RAND(),"")</f>
        <v/>
      </c>
      <c r="R1100" s="31">
        <f>IF($A1100&lt;=Inputs!$B$13,RAND(),"")</f>
        <v/>
      </c>
      <c r="S1100" s="31">
        <f>IF($A1100&lt;=Inputs!$B$13,RAND(),"")</f>
        <v/>
      </c>
      <c r="T1100" s="31">
        <f>IF($A1100&lt;=Inputs!$B$13,RAND(),"")</f>
        <v/>
      </c>
      <c r="U1100" s="31">
        <f>IF($A1100&lt;=Inputs!$B$13,RAND(),"")</f>
        <v/>
      </c>
      <c r="V1100" s="31">
        <f>IF($A1100&lt;=Inputs!$B$13,RAND(),"")</f>
        <v/>
      </c>
      <c r="W1100" s="31">
        <f>IF($A1100&lt;=Inputs!$B$13,RAND(),"")</f>
        <v/>
      </c>
      <c r="X1100" s="31">
        <f>IF($A1100&lt;=Inputs!$B$13,RAND(),"")</f>
        <v/>
      </c>
      <c r="Y1100" s="31">
        <f>IF($A1100&lt;=Inputs!$B$13,RAND(),"")</f>
        <v/>
      </c>
    </row>
    <row r="1101">
      <c r="A1101" t="n">
        <v>1096</v>
      </c>
      <c r="B1101" s="26">
        <f>IF($A1101&lt;=Inputs!$B$13,IF(Inputs!$B$8&gt;0,SUM(F1101:O1101)/Inputs!$B$8,0),"")</f>
        <v/>
      </c>
      <c r="C1101" s="27">
        <f>IF($A1101&lt;=Inputs!$B$13,B1101/100,"")</f>
        <v/>
      </c>
      <c r="D1101" s="28">
        <f>IF($A1101&lt;=Inputs!$B$13,C1101*Inputs!$B$7,"")</f>
        <v/>
      </c>
      <c r="E1101" s="29">
        <f>IF($A1101&lt;=Inputs!$B$13,IF(D1101&gt;0,1,0),"")</f>
        <v/>
      </c>
      <c r="F1101" s="26">
        <f>IF($A1101&lt;=Inputs!$B$13,IF(1&lt;=Inputs!$B$8,IF(Inputs!$B$12&gt;0,MAX(MIN(NORM.INV(RAND(),LOOKUP(P1101,Inputs!$J$6:$J$9,Inputs!$G$6:$G$9),LOOKUP(P1101,Inputs!$J$6:$J$9,Inputs!$H$6:$H$9)),Inputs!$B$12),-Inputs!$B$12),NORM.INV(RAND(),LOOKUP(P1101,Inputs!$J$6:$J$9,Inputs!$G$6:$G$9),LOOKUP(P1101,Inputs!$J$6:$J$9,Inputs!$H$6:$H$9))),0),"" )</f>
        <v/>
      </c>
      <c r="G1101" s="26">
        <f>IF($A1101&lt;=Inputs!$B$13,IF(2&lt;=Inputs!$B$8,IF(Inputs!$B$12&gt;0,MAX(MIN(NORM.INV(RAND(),LOOKUP(Q1101,Inputs!$J$6:$J$9,Inputs!$G$6:$G$9),LOOKUP(Q1101,Inputs!$J$6:$J$9,Inputs!$H$6:$H$9)),Inputs!$B$12),-Inputs!$B$12),NORM.INV(RAND(),LOOKUP(Q1101,Inputs!$J$6:$J$9,Inputs!$G$6:$G$9),LOOKUP(Q1101,Inputs!$J$6:$J$9,Inputs!$H$6:$H$9))),0),"" )</f>
        <v/>
      </c>
      <c r="H1101" s="26">
        <f>IF($A1101&lt;=Inputs!$B$13,IF(3&lt;=Inputs!$B$8,IF(Inputs!$B$12&gt;0,MAX(MIN(NORM.INV(RAND(),LOOKUP(R1101,Inputs!$J$6:$J$9,Inputs!$G$6:$G$9),LOOKUP(R1101,Inputs!$J$6:$J$9,Inputs!$H$6:$H$9)),Inputs!$B$12),-Inputs!$B$12),NORM.INV(RAND(),LOOKUP(R1101,Inputs!$J$6:$J$9,Inputs!$G$6:$G$9),LOOKUP(R1101,Inputs!$J$6:$J$9,Inputs!$H$6:$H$9))),0),"" )</f>
        <v/>
      </c>
      <c r="I1101" s="26">
        <f>IF($A1101&lt;=Inputs!$B$13,IF(4&lt;=Inputs!$B$8,IF(Inputs!$B$12&gt;0,MAX(MIN(NORM.INV(RAND(),LOOKUP(S1101,Inputs!$J$6:$J$9,Inputs!$G$6:$G$9),LOOKUP(S1101,Inputs!$J$6:$J$9,Inputs!$H$6:$H$9)),Inputs!$B$12),-Inputs!$B$12),NORM.INV(RAND(),LOOKUP(S1101,Inputs!$J$6:$J$9,Inputs!$G$6:$G$9),LOOKUP(S1101,Inputs!$J$6:$J$9,Inputs!$H$6:$H$9))),0),"" )</f>
        <v/>
      </c>
      <c r="J1101" s="26">
        <f>IF($A1101&lt;=Inputs!$B$13,IF(5&lt;=Inputs!$B$8,IF(Inputs!$B$12&gt;0,MAX(MIN(NORM.INV(RAND(),LOOKUP(T1101,Inputs!$J$6:$J$9,Inputs!$G$6:$G$9),LOOKUP(T1101,Inputs!$J$6:$J$9,Inputs!$H$6:$H$9)),Inputs!$B$12),-Inputs!$B$12),NORM.INV(RAND(),LOOKUP(T1101,Inputs!$J$6:$J$9,Inputs!$G$6:$G$9),LOOKUP(T1101,Inputs!$J$6:$J$9,Inputs!$H$6:$H$9))),0),"" )</f>
        <v/>
      </c>
      <c r="K1101" s="26">
        <f>IF($A1101&lt;=Inputs!$B$13,IF(6&lt;=Inputs!$B$8,IF(Inputs!$B$12&gt;0,MAX(MIN(NORM.INV(RAND(),LOOKUP(U1101,Inputs!$J$6:$J$9,Inputs!$G$6:$G$9),LOOKUP(U1101,Inputs!$J$6:$J$9,Inputs!$H$6:$H$9)),Inputs!$B$12),-Inputs!$B$12),NORM.INV(RAND(),LOOKUP(U1101,Inputs!$J$6:$J$9,Inputs!$G$6:$G$9),LOOKUP(U1101,Inputs!$J$6:$J$9,Inputs!$H$6:$H$9))),0),"" )</f>
        <v/>
      </c>
      <c r="L1101" s="26">
        <f>IF($A1101&lt;=Inputs!$B$13,IF(7&lt;=Inputs!$B$8,IF(Inputs!$B$12&gt;0,MAX(MIN(NORM.INV(RAND(),LOOKUP(V1101,Inputs!$J$6:$J$9,Inputs!$G$6:$G$9),LOOKUP(V1101,Inputs!$J$6:$J$9,Inputs!$H$6:$H$9)),Inputs!$B$12),-Inputs!$B$12),NORM.INV(RAND(),LOOKUP(V1101,Inputs!$J$6:$J$9,Inputs!$G$6:$G$9),LOOKUP(V1101,Inputs!$J$6:$J$9,Inputs!$H$6:$H$9))),0),"" )</f>
        <v/>
      </c>
      <c r="M1101" s="26">
        <f>IF($A1101&lt;=Inputs!$B$13,IF(8&lt;=Inputs!$B$8,IF(Inputs!$B$12&gt;0,MAX(MIN(NORM.INV(RAND(),LOOKUP(W1101,Inputs!$J$6:$J$9,Inputs!$G$6:$G$9),LOOKUP(W1101,Inputs!$J$6:$J$9,Inputs!$H$6:$H$9)),Inputs!$B$12),-Inputs!$B$12),NORM.INV(RAND(),LOOKUP(W1101,Inputs!$J$6:$J$9,Inputs!$G$6:$G$9),LOOKUP(W1101,Inputs!$J$6:$J$9,Inputs!$H$6:$H$9))),0),"" )</f>
        <v/>
      </c>
      <c r="N1101" s="26">
        <f>IF($A1101&lt;=Inputs!$B$13,IF(9&lt;=Inputs!$B$8,IF(Inputs!$B$12&gt;0,MAX(MIN(NORM.INV(RAND(),LOOKUP(X1101,Inputs!$J$6:$J$9,Inputs!$G$6:$G$9),LOOKUP(X1101,Inputs!$J$6:$J$9,Inputs!$H$6:$H$9)),Inputs!$B$12),-Inputs!$B$12),NORM.INV(RAND(),LOOKUP(X1101,Inputs!$J$6:$J$9,Inputs!$G$6:$G$9),LOOKUP(X1101,Inputs!$J$6:$J$9,Inputs!$H$6:$H$9))),0),"" )</f>
        <v/>
      </c>
      <c r="O1101" s="26">
        <f>IF($A1101&lt;=Inputs!$B$13,IF(10&lt;=Inputs!$B$8,IF(Inputs!$B$12&gt;0,MAX(MIN(NORM.INV(RAND(),LOOKUP(Y1101,Inputs!$J$6:$J$9,Inputs!$G$6:$G$9),LOOKUP(Y1101,Inputs!$J$6:$J$9,Inputs!$H$6:$H$9)),Inputs!$B$12),-Inputs!$B$12),NORM.INV(RAND(),LOOKUP(Y1101,Inputs!$J$6:$J$9,Inputs!$G$6:$G$9),LOOKUP(Y1101,Inputs!$J$6:$J$9,Inputs!$H$6:$H$9))),0),"" )</f>
        <v/>
      </c>
      <c r="P1101" s="31">
        <f>IF($A1101&lt;=Inputs!$B$13,RAND(),"")</f>
        <v/>
      </c>
      <c r="Q1101" s="31">
        <f>IF($A1101&lt;=Inputs!$B$13,RAND(),"")</f>
        <v/>
      </c>
      <c r="R1101" s="31">
        <f>IF($A1101&lt;=Inputs!$B$13,RAND(),"")</f>
        <v/>
      </c>
      <c r="S1101" s="31">
        <f>IF($A1101&lt;=Inputs!$B$13,RAND(),"")</f>
        <v/>
      </c>
      <c r="T1101" s="31">
        <f>IF($A1101&lt;=Inputs!$B$13,RAND(),"")</f>
        <v/>
      </c>
      <c r="U1101" s="31">
        <f>IF($A1101&lt;=Inputs!$B$13,RAND(),"")</f>
        <v/>
      </c>
      <c r="V1101" s="31">
        <f>IF($A1101&lt;=Inputs!$B$13,RAND(),"")</f>
        <v/>
      </c>
      <c r="W1101" s="31">
        <f>IF($A1101&lt;=Inputs!$B$13,RAND(),"")</f>
        <v/>
      </c>
      <c r="X1101" s="31">
        <f>IF($A1101&lt;=Inputs!$B$13,RAND(),"")</f>
        <v/>
      </c>
      <c r="Y1101" s="31">
        <f>IF($A1101&lt;=Inputs!$B$13,RAND(),"")</f>
        <v/>
      </c>
    </row>
    <row r="1102">
      <c r="A1102" t="n">
        <v>1097</v>
      </c>
      <c r="B1102" s="26">
        <f>IF($A1102&lt;=Inputs!$B$13,IF(Inputs!$B$8&gt;0,SUM(F1102:O1102)/Inputs!$B$8,0),"")</f>
        <v/>
      </c>
      <c r="C1102" s="27">
        <f>IF($A1102&lt;=Inputs!$B$13,B1102/100,"")</f>
        <v/>
      </c>
      <c r="D1102" s="28">
        <f>IF($A1102&lt;=Inputs!$B$13,C1102*Inputs!$B$7,"")</f>
        <v/>
      </c>
      <c r="E1102" s="29">
        <f>IF($A1102&lt;=Inputs!$B$13,IF(D1102&gt;0,1,0),"")</f>
        <v/>
      </c>
      <c r="F1102" s="26">
        <f>IF($A1102&lt;=Inputs!$B$13,IF(1&lt;=Inputs!$B$8,IF(Inputs!$B$12&gt;0,MAX(MIN(NORM.INV(RAND(),LOOKUP(P1102,Inputs!$J$6:$J$9,Inputs!$G$6:$G$9),LOOKUP(P1102,Inputs!$J$6:$J$9,Inputs!$H$6:$H$9)),Inputs!$B$12),-Inputs!$B$12),NORM.INV(RAND(),LOOKUP(P1102,Inputs!$J$6:$J$9,Inputs!$G$6:$G$9),LOOKUP(P1102,Inputs!$J$6:$J$9,Inputs!$H$6:$H$9))),0),"" )</f>
        <v/>
      </c>
      <c r="G1102" s="26">
        <f>IF($A1102&lt;=Inputs!$B$13,IF(2&lt;=Inputs!$B$8,IF(Inputs!$B$12&gt;0,MAX(MIN(NORM.INV(RAND(),LOOKUP(Q1102,Inputs!$J$6:$J$9,Inputs!$G$6:$G$9),LOOKUP(Q1102,Inputs!$J$6:$J$9,Inputs!$H$6:$H$9)),Inputs!$B$12),-Inputs!$B$12),NORM.INV(RAND(),LOOKUP(Q1102,Inputs!$J$6:$J$9,Inputs!$G$6:$G$9),LOOKUP(Q1102,Inputs!$J$6:$J$9,Inputs!$H$6:$H$9))),0),"" )</f>
        <v/>
      </c>
      <c r="H1102" s="26">
        <f>IF($A1102&lt;=Inputs!$B$13,IF(3&lt;=Inputs!$B$8,IF(Inputs!$B$12&gt;0,MAX(MIN(NORM.INV(RAND(),LOOKUP(R1102,Inputs!$J$6:$J$9,Inputs!$G$6:$G$9),LOOKUP(R1102,Inputs!$J$6:$J$9,Inputs!$H$6:$H$9)),Inputs!$B$12),-Inputs!$B$12),NORM.INV(RAND(),LOOKUP(R1102,Inputs!$J$6:$J$9,Inputs!$G$6:$G$9),LOOKUP(R1102,Inputs!$J$6:$J$9,Inputs!$H$6:$H$9))),0),"" )</f>
        <v/>
      </c>
      <c r="I1102" s="26">
        <f>IF($A1102&lt;=Inputs!$B$13,IF(4&lt;=Inputs!$B$8,IF(Inputs!$B$12&gt;0,MAX(MIN(NORM.INV(RAND(),LOOKUP(S1102,Inputs!$J$6:$J$9,Inputs!$G$6:$G$9),LOOKUP(S1102,Inputs!$J$6:$J$9,Inputs!$H$6:$H$9)),Inputs!$B$12),-Inputs!$B$12),NORM.INV(RAND(),LOOKUP(S1102,Inputs!$J$6:$J$9,Inputs!$G$6:$G$9),LOOKUP(S1102,Inputs!$J$6:$J$9,Inputs!$H$6:$H$9))),0),"" )</f>
        <v/>
      </c>
      <c r="J1102" s="26">
        <f>IF($A1102&lt;=Inputs!$B$13,IF(5&lt;=Inputs!$B$8,IF(Inputs!$B$12&gt;0,MAX(MIN(NORM.INV(RAND(),LOOKUP(T1102,Inputs!$J$6:$J$9,Inputs!$G$6:$G$9),LOOKUP(T1102,Inputs!$J$6:$J$9,Inputs!$H$6:$H$9)),Inputs!$B$12),-Inputs!$B$12),NORM.INV(RAND(),LOOKUP(T1102,Inputs!$J$6:$J$9,Inputs!$G$6:$G$9),LOOKUP(T1102,Inputs!$J$6:$J$9,Inputs!$H$6:$H$9))),0),"" )</f>
        <v/>
      </c>
      <c r="K1102" s="26">
        <f>IF($A1102&lt;=Inputs!$B$13,IF(6&lt;=Inputs!$B$8,IF(Inputs!$B$12&gt;0,MAX(MIN(NORM.INV(RAND(),LOOKUP(U1102,Inputs!$J$6:$J$9,Inputs!$G$6:$G$9),LOOKUP(U1102,Inputs!$J$6:$J$9,Inputs!$H$6:$H$9)),Inputs!$B$12),-Inputs!$B$12),NORM.INV(RAND(),LOOKUP(U1102,Inputs!$J$6:$J$9,Inputs!$G$6:$G$9),LOOKUP(U1102,Inputs!$J$6:$J$9,Inputs!$H$6:$H$9))),0),"" )</f>
        <v/>
      </c>
      <c r="L1102" s="26">
        <f>IF($A1102&lt;=Inputs!$B$13,IF(7&lt;=Inputs!$B$8,IF(Inputs!$B$12&gt;0,MAX(MIN(NORM.INV(RAND(),LOOKUP(V1102,Inputs!$J$6:$J$9,Inputs!$G$6:$G$9),LOOKUP(V1102,Inputs!$J$6:$J$9,Inputs!$H$6:$H$9)),Inputs!$B$12),-Inputs!$B$12),NORM.INV(RAND(),LOOKUP(V1102,Inputs!$J$6:$J$9,Inputs!$G$6:$G$9),LOOKUP(V1102,Inputs!$J$6:$J$9,Inputs!$H$6:$H$9))),0),"" )</f>
        <v/>
      </c>
      <c r="M1102" s="26">
        <f>IF($A1102&lt;=Inputs!$B$13,IF(8&lt;=Inputs!$B$8,IF(Inputs!$B$12&gt;0,MAX(MIN(NORM.INV(RAND(),LOOKUP(W1102,Inputs!$J$6:$J$9,Inputs!$G$6:$G$9),LOOKUP(W1102,Inputs!$J$6:$J$9,Inputs!$H$6:$H$9)),Inputs!$B$12),-Inputs!$B$12),NORM.INV(RAND(),LOOKUP(W1102,Inputs!$J$6:$J$9,Inputs!$G$6:$G$9),LOOKUP(W1102,Inputs!$J$6:$J$9,Inputs!$H$6:$H$9))),0),"" )</f>
        <v/>
      </c>
      <c r="N1102" s="26">
        <f>IF($A1102&lt;=Inputs!$B$13,IF(9&lt;=Inputs!$B$8,IF(Inputs!$B$12&gt;0,MAX(MIN(NORM.INV(RAND(),LOOKUP(X1102,Inputs!$J$6:$J$9,Inputs!$G$6:$G$9),LOOKUP(X1102,Inputs!$J$6:$J$9,Inputs!$H$6:$H$9)),Inputs!$B$12),-Inputs!$B$12),NORM.INV(RAND(),LOOKUP(X1102,Inputs!$J$6:$J$9,Inputs!$G$6:$G$9),LOOKUP(X1102,Inputs!$J$6:$J$9,Inputs!$H$6:$H$9))),0),"" )</f>
        <v/>
      </c>
      <c r="O1102" s="26">
        <f>IF($A1102&lt;=Inputs!$B$13,IF(10&lt;=Inputs!$B$8,IF(Inputs!$B$12&gt;0,MAX(MIN(NORM.INV(RAND(),LOOKUP(Y1102,Inputs!$J$6:$J$9,Inputs!$G$6:$G$9),LOOKUP(Y1102,Inputs!$J$6:$J$9,Inputs!$H$6:$H$9)),Inputs!$B$12),-Inputs!$B$12),NORM.INV(RAND(),LOOKUP(Y1102,Inputs!$J$6:$J$9,Inputs!$G$6:$G$9),LOOKUP(Y1102,Inputs!$J$6:$J$9,Inputs!$H$6:$H$9))),0),"" )</f>
        <v/>
      </c>
      <c r="P1102" s="31">
        <f>IF($A1102&lt;=Inputs!$B$13,RAND(),"")</f>
        <v/>
      </c>
      <c r="Q1102" s="31">
        <f>IF($A1102&lt;=Inputs!$B$13,RAND(),"")</f>
        <v/>
      </c>
      <c r="R1102" s="31">
        <f>IF($A1102&lt;=Inputs!$B$13,RAND(),"")</f>
        <v/>
      </c>
      <c r="S1102" s="31">
        <f>IF($A1102&lt;=Inputs!$B$13,RAND(),"")</f>
        <v/>
      </c>
      <c r="T1102" s="31">
        <f>IF($A1102&lt;=Inputs!$B$13,RAND(),"")</f>
        <v/>
      </c>
      <c r="U1102" s="31">
        <f>IF($A1102&lt;=Inputs!$B$13,RAND(),"")</f>
        <v/>
      </c>
      <c r="V1102" s="31">
        <f>IF($A1102&lt;=Inputs!$B$13,RAND(),"")</f>
        <v/>
      </c>
      <c r="W1102" s="31">
        <f>IF($A1102&lt;=Inputs!$B$13,RAND(),"")</f>
        <v/>
      </c>
      <c r="X1102" s="31">
        <f>IF($A1102&lt;=Inputs!$B$13,RAND(),"")</f>
        <v/>
      </c>
      <c r="Y1102" s="31">
        <f>IF($A1102&lt;=Inputs!$B$13,RAND(),"")</f>
        <v/>
      </c>
    </row>
    <row r="1103">
      <c r="A1103" t="n">
        <v>1098</v>
      </c>
      <c r="B1103" s="26">
        <f>IF($A1103&lt;=Inputs!$B$13,IF(Inputs!$B$8&gt;0,SUM(F1103:O1103)/Inputs!$B$8,0),"")</f>
        <v/>
      </c>
      <c r="C1103" s="27">
        <f>IF($A1103&lt;=Inputs!$B$13,B1103/100,"")</f>
        <v/>
      </c>
      <c r="D1103" s="28">
        <f>IF($A1103&lt;=Inputs!$B$13,C1103*Inputs!$B$7,"")</f>
        <v/>
      </c>
      <c r="E1103" s="29">
        <f>IF($A1103&lt;=Inputs!$B$13,IF(D1103&gt;0,1,0),"")</f>
        <v/>
      </c>
      <c r="F1103" s="26">
        <f>IF($A1103&lt;=Inputs!$B$13,IF(1&lt;=Inputs!$B$8,IF(Inputs!$B$12&gt;0,MAX(MIN(NORM.INV(RAND(),LOOKUP(P1103,Inputs!$J$6:$J$9,Inputs!$G$6:$G$9),LOOKUP(P1103,Inputs!$J$6:$J$9,Inputs!$H$6:$H$9)),Inputs!$B$12),-Inputs!$B$12),NORM.INV(RAND(),LOOKUP(P1103,Inputs!$J$6:$J$9,Inputs!$G$6:$G$9),LOOKUP(P1103,Inputs!$J$6:$J$9,Inputs!$H$6:$H$9))),0),"" )</f>
        <v/>
      </c>
      <c r="G1103" s="26">
        <f>IF($A1103&lt;=Inputs!$B$13,IF(2&lt;=Inputs!$B$8,IF(Inputs!$B$12&gt;0,MAX(MIN(NORM.INV(RAND(),LOOKUP(Q1103,Inputs!$J$6:$J$9,Inputs!$G$6:$G$9),LOOKUP(Q1103,Inputs!$J$6:$J$9,Inputs!$H$6:$H$9)),Inputs!$B$12),-Inputs!$B$12),NORM.INV(RAND(),LOOKUP(Q1103,Inputs!$J$6:$J$9,Inputs!$G$6:$G$9),LOOKUP(Q1103,Inputs!$J$6:$J$9,Inputs!$H$6:$H$9))),0),"" )</f>
        <v/>
      </c>
      <c r="H1103" s="26">
        <f>IF($A1103&lt;=Inputs!$B$13,IF(3&lt;=Inputs!$B$8,IF(Inputs!$B$12&gt;0,MAX(MIN(NORM.INV(RAND(),LOOKUP(R1103,Inputs!$J$6:$J$9,Inputs!$G$6:$G$9),LOOKUP(R1103,Inputs!$J$6:$J$9,Inputs!$H$6:$H$9)),Inputs!$B$12),-Inputs!$B$12),NORM.INV(RAND(),LOOKUP(R1103,Inputs!$J$6:$J$9,Inputs!$G$6:$G$9),LOOKUP(R1103,Inputs!$J$6:$J$9,Inputs!$H$6:$H$9))),0),"" )</f>
        <v/>
      </c>
      <c r="I1103" s="26">
        <f>IF($A1103&lt;=Inputs!$B$13,IF(4&lt;=Inputs!$B$8,IF(Inputs!$B$12&gt;0,MAX(MIN(NORM.INV(RAND(),LOOKUP(S1103,Inputs!$J$6:$J$9,Inputs!$G$6:$G$9),LOOKUP(S1103,Inputs!$J$6:$J$9,Inputs!$H$6:$H$9)),Inputs!$B$12),-Inputs!$B$12),NORM.INV(RAND(),LOOKUP(S1103,Inputs!$J$6:$J$9,Inputs!$G$6:$G$9),LOOKUP(S1103,Inputs!$J$6:$J$9,Inputs!$H$6:$H$9))),0),"" )</f>
        <v/>
      </c>
      <c r="J1103" s="26">
        <f>IF($A1103&lt;=Inputs!$B$13,IF(5&lt;=Inputs!$B$8,IF(Inputs!$B$12&gt;0,MAX(MIN(NORM.INV(RAND(),LOOKUP(T1103,Inputs!$J$6:$J$9,Inputs!$G$6:$G$9),LOOKUP(T1103,Inputs!$J$6:$J$9,Inputs!$H$6:$H$9)),Inputs!$B$12),-Inputs!$B$12),NORM.INV(RAND(),LOOKUP(T1103,Inputs!$J$6:$J$9,Inputs!$G$6:$G$9),LOOKUP(T1103,Inputs!$J$6:$J$9,Inputs!$H$6:$H$9))),0),"" )</f>
        <v/>
      </c>
      <c r="K1103" s="26">
        <f>IF($A1103&lt;=Inputs!$B$13,IF(6&lt;=Inputs!$B$8,IF(Inputs!$B$12&gt;0,MAX(MIN(NORM.INV(RAND(),LOOKUP(U1103,Inputs!$J$6:$J$9,Inputs!$G$6:$G$9),LOOKUP(U1103,Inputs!$J$6:$J$9,Inputs!$H$6:$H$9)),Inputs!$B$12),-Inputs!$B$12),NORM.INV(RAND(),LOOKUP(U1103,Inputs!$J$6:$J$9,Inputs!$G$6:$G$9),LOOKUP(U1103,Inputs!$J$6:$J$9,Inputs!$H$6:$H$9))),0),"" )</f>
        <v/>
      </c>
      <c r="L1103" s="26">
        <f>IF($A1103&lt;=Inputs!$B$13,IF(7&lt;=Inputs!$B$8,IF(Inputs!$B$12&gt;0,MAX(MIN(NORM.INV(RAND(),LOOKUP(V1103,Inputs!$J$6:$J$9,Inputs!$G$6:$G$9),LOOKUP(V1103,Inputs!$J$6:$J$9,Inputs!$H$6:$H$9)),Inputs!$B$12),-Inputs!$B$12),NORM.INV(RAND(),LOOKUP(V1103,Inputs!$J$6:$J$9,Inputs!$G$6:$G$9),LOOKUP(V1103,Inputs!$J$6:$J$9,Inputs!$H$6:$H$9))),0),"" )</f>
        <v/>
      </c>
      <c r="M1103" s="26">
        <f>IF($A1103&lt;=Inputs!$B$13,IF(8&lt;=Inputs!$B$8,IF(Inputs!$B$12&gt;0,MAX(MIN(NORM.INV(RAND(),LOOKUP(W1103,Inputs!$J$6:$J$9,Inputs!$G$6:$G$9),LOOKUP(W1103,Inputs!$J$6:$J$9,Inputs!$H$6:$H$9)),Inputs!$B$12),-Inputs!$B$12),NORM.INV(RAND(),LOOKUP(W1103,Inputs!$J$6:$J$9,Inputs!$G$6:$G$9),LOOKUP(W1103,Inputs!$J$6:$J$9,Inputs!$H$6:$H$9))),0),"" )</f>
        <v/>
      </c>
      <c r="N1103" s="26">
        <f>IF($A1103&lt;=Inputs!$B$13,IF(9&lt;=Inputs!$B$8,IF(Inputs!$B$12&gt;0,MAX(MIN(NORM.INV(RAND(),LOOKUP(X1103,Inputs!$J$6:$J$9,Inputs!$G$6:$G$9),LOOKUP(X1103,Inputs!$J$6:$J$9,Inputs!$H$6:$H$9)),Inputs!$B$12),-Inputs!$B$12),NORM.INV(RAND(),LOOKUP(X1103,Inputs!$J$6:$J$9,Inputs!$G$6:$G$9),LOOKUP(X1103,Inputs!$J$6:$J$9,Inputs!$H$6:$H$9))),0),"" )</f>
        <v/>
      </c>
      <c r="O1103" s="26">
        <f>IF($A1103&lt;=Inputs!$B$13,IF(10&lt;=Inputs!$B$8,IF(Inputs!$B$12&gt;0,MAX(MIN(NORM.INV(RAND(),LOOKUP(Y1103,Inputs!$J$6:$J$9,Inputs!$G$6:$G$9),LOOKUP(Y1103,Inputs!$J$6:$J$9,Inputs!$H$6:$H$9)),Inputs!$B$12),-Inputs!$B$12),NORM.INV(RAND(),LOOKUP(Y1103,Inputs!$J$6:$J$9,Inputs!$G$6:$G$9),LOOKUP(Y1103,Inputs!$J$6:$J$9,Inputs!$H$6:$H$9))),0),"" )</f>
        <v/>
      </c>
      <c r="P1103" s="31">
        <f>IF($A1103&lt;=Inputs!$B$13,RAND(),"")</f>
        <v/>
      </c>
      <c r="Q1103" s="31">
        <f>IF($A1103&lt;=Inputs!$B$13,RAND(),"")</f>
        <v/>
      </c>
      <c r="R1103" s="31">
        <f>IF($A1103&lt;=Inputs!$B$13,RAND(),"")</f>
        <v/>
      </c>
      <c r="S1103" s="31">
        <f>IF($A1103&lt;=Inputs!$B$13,RAND(),"")</f>
        <v/>
      </c>
      <c r="T1103" s="31">
        <f>IF($A1103&lt;=Inputs!$B$13,RAND(),"")</f>
        <v/>
      </c>
      <c r="U1103" s="31">
        <f>IF($A1103&lt;=Inputs!$B$13,RAND(),"")</f>
        <v/>
      </c>
      <c r="V1103" s="31">
        <f>IF($A1103&lt;=Inputs!$B$13,RAND(),"")</f>
        <v/>
      </c>
      <c r="W1103" s="31">
        <f>IF($A1103&lt;=Inputs!$B$13,RAND(),"")</f>
        <v/>
      </c>
      <c r="X1103" s="31">
        <f>IF($A1103&lt;=Inputs!$B$13,RAND(),"")</f>
        <v/>
      </c>
      <c r="Y1103" s="31">
        <f>IF($A1103&lt;=Inputs!$B$13,RAND(),"")</f>
        <v/>
      </c>
    </row>
    <row r="1104">
      <c r="A1104" t="n">
        <v>1099</v>
      </c>
      <c r="B1104" s="26">
        <f>IF($A1104&lt;=Inputs!$B$13,IF(Inputs!$B$8&gt;0,SUM(F1104:O1104)/Inputs!$B$8,0),"")</f>
        <v/>
      </c>
      <c r="C1104" s="27">
        <f>IF($A1104&lt;=Inputs!$B$13,B1104/100,"")</f>
        <v/>
      </c>
      <c r="D1104" s="28">
        <f>IF($A1104&lt;=Inputs!$B$13,C1104*Inputs!$B$7,"")</f>
        <v/>
      </c>
      <c r="E1104" s="29">
        <f>IF($A1104&lt;=Inputs!$B$13,IF(D1104&gt;0,1,0),"")</f>
        <v/>
      </c>
      <c r="F1104" s="26">
        <f>IF($A1104&lt;=Inputs!$B$13,IF(1&lt;=Inputs!$B$8,IF(Inputs!$B$12&gt;0,MAX(MIN(NORM.INV(RAND(),LOOKUP(P1104,Inputs!$J$6:$J$9,Inputs!$G$6:$G$9),LOOKUP(P1104,Inputs!$J$6:$J$9,Inputs!$H$6:$H$9)),Inputs!$B$12),-Inputs!$B$12),NORM.INV(RAND(),LOOKUP(P1104,Inputs!$J$6:$J$9,Inputs!$G$6:$G$9),LOOKUP(P1104,Inputs!$J$6:$J$9,Inputs!$H$6:$H$9))),0),"" )</f>
        <v/>
      </c>
      <c r="G1104" s="26">
        <f>IF($A1104&lt;=Inputs!$B$13,IF(2&lt;=Inputs!$B$8,IF(Inputs!$B$12&gt;0,MAX(MIN(NORM.INV(RAND(),LOOKUP(Q1104,Inputs!$J$6:$J$9,Inputs!$G$6:$G$9),LOOKUP(Q1104,Inputs!$J$6:$J$9,Inputs!$H$6:$H$9)),Inputs!$B$12),-Inputs!$B$12),NORM.INV(RAND(),LOOKUP(Q1104,Inputs!$J$6:$J$9,Inputs!$G$6:$G$9),LOOKUP(Q1104,Inputs!$J$6:$J$9,Inputs!$H$6:$H$9))),0),"" )</f>
        <v/>
      </c>
      <c r="H1104" s="26">
        <f>IF($A1104&lt;=Inputs!$B$13,IF(3&lt;=Inputs!$B$8,IF(Inputs!$B$12&gt;0,MAX(MIN(NORM.INV(RAND(),LOOKUP(R1104,Inputs!$J$6:$J$9,Inputs!$G$6:$G$9),LOOKUP(R1104,Inputs!$J$6:$J$9,Inputs!$H$6:$H$9)),Inputs!$B$12),-Inputs!$B$12),NORM.INV(RAND(),LOOKUP(R1104,Inputs!$J$6:$J$9,Inputs!$G$6:$G$9),LOOKUP(R1104,Inputs!$J$6:$J$9,Inputs!$H$6:$H$9))),0),"" )</f>
        <v/>
      </c>
      <c r="I1104" s="26">
        <f>IF($A1104&lt;=Inputs!$B$13,IF(4&lt;=Inputs!$B$8,IF(Inputs!$B$12&gt;0,MAX(MIN(NORM.INV(RAND(),LOOKUP(S1104,Inputs!$J$6:$J$9,Inputs!$G$6:$G$9),LOOKUP(S1104,Inputs!$J$6:$J$9,Inputs!$H$6:$H$9)),Inputs!$B$12),-Inputs!$B$12),NORM.INV(RAND(),LOOKUP(S1104,Inputs!$J$6:$J$9,Inputs!$G$6:$G$9),LOOKUP(S1104,Inputs!$J$6:$J$9,Inputs!$H$6:$H$9))),0),"" )</f>
        <v/>
      </c>
      <c r="J1104" s="26">
        <f>IF($A1104&lt;=Inputs!$B$13,IF(5&lt;=Inputs!$B$8,IF(Inputs!$B$12&gt;0,MAX(MIN(NORM.INV(RAND(),LOOKUP(T1104,Inputs!$J$6:$J$9,Inputs!$G$6:$G$9),LOOKUP(T1104,Inputs!$J$6:$J$9,Inputs!$H$6:$H$9)),Inputs!$B$12),-Inputs!$B$12),NORM.INV(RAND(),LOOKUP(T1104,Inputs!$J$6:$J$9,Inputs!$G$6:$G$9),LOOKUP(T1104,Inputs!$J$6:$J$9,Inputs!$H$6:$H$9))),0),"" )</f>
        <v/>
      </c>
      <c r="K1104" s="26">
        <f>IF($A1104&lt;=Inputs!$B$13,IF(6&lt;=Inputs!$B$8,IF(Inputs!$B$12&gt;0,MAX(MIN(NORM.INV(RAND(),LOOKUP(U1104,Inputs!$J$6:$J$9,Inputs!$G$6:$G$9),LOOKUP(U1104,Inputs!$J$6:$J$9,Inputs!$H$6:$H$9)),Inputs!$B$12),-Inputs!$B$12),NORM.INV(RAND(),LOOKUP(U1104,Inputs!$J$6:$J$9,Inputs!$G$6:$G$9),LOOKUP(U1104,Inputs!$J$6:$J$9,Inputs!$H$6:$H$9))),0),"" )</f>
        <v/>
      </c>
      <c r="L1104" s="26">
        <f>IF($A1104&lt;=Inputs!$B$13,IF(7&lt;=Inputs!$B$8,IF(Inputs!$B$12&gt;0,MAX(MIN(NORM.INV(RAND(),LOOKUP(V1104,Inputs!$J$6:$J$9,Inputs!$G$6:$G$9),LOOKUP(V1104,Inputs!$J$6:$J$9,Inputs!$H$6:$H$9)),Inputs!$B$12),-Inputs!$B$12),NORM.INV(RAND(),LOOKUP(V1104,Inputs!$J$6:$J$9,Inputs!$G$6:$G$9),LOOKUP(V1104,Inputs!$J$6:$J$9,Inputs!$H$6:$H$9))),0),"" )</f>
        <v/>
      </c>
      <c r="M1104" s="26">
        <f>IF($A1104&lt;=Inputs!$B$13,IF(8&lt;=Inputs!$B$8,IF(Inputs!$B$12&gt;0,MAX(MIN(NORM.INV(RAND(),LOOKUP(W1104,Inputs!$J$6:$J$9,Inputs!$G$6:$G$9),LOOKUP(W1104,Inputs!$J$6:$J$9,Inputs!$H$6:$H$9)),Inputs!$B$12),-Inputs!$B$12),NORM.INV(RAND(),LOOKUP(W1104,Inputs!$J$6:$J$9,Inputs!$G$6:$G$9),LOOKUP(W1104,Inputs!$J$6:$J$9,Inputs!$H$6:$H$9))),0),"" )</f>
        <v/>
      </c>
      <c r="N1104" s="26">
        <f>IF($A1104&lt;=Inputs!$B$13,IF(9&lt;=Inputs!$B$8,IF(Inputs!$B$12&gt;0,MAX(MIN(NORM.INV(RAND(),LOOKUP(X1104,Inputs!$J$6:$J$9,Inputs!$G$6:$G$9),LOOKUP(X1104,Inputs!$J$6:$J$9,Inputs!$H$6:$H$9)),Inputs!$B$12),-Inputs!$B$12),NORM.INV(RAND(),LOOKUP(X1104,Inputs!$J$6:$J$9,Inputs!$G$6:$G$9),LOOKUP(X1104,Inputs!$J$6:$J$9,Inputs!$H$6:$H$9))),0),"" )</f>
        <v/>
      </c>
      <c r="O1104" s="26">
        <f>IF($A1104&lt;=Inputs!$B$13,IF(10&lt;=Inputs!$B$8,IF(Inputs!$B$12&gt;0,MAX(MIN(NORM.INV(RAND(),LOOKUP(Y1104,Inputs!$J$6:$J$9,Inputs!$G$6:$G$9),LOOKUP(Y1104,Inputs!$J$6:$J$9,Inputs!$H$6:$H$9)),Inputs!$B$12),-Inputs!$B$12),NORM.INV(RAND(),LOOKUP(Y1104,Inputs!$J$6:$J$9,Inputs!$G$6:$G$9),LOOKUP(Y1104,Inputs!$J$6:$J$9,Inputs!$H$6:$H$9))),0),"" )</f>
        <v/>
      </c>
      <c r="P1104" s="31">
        <f>IF($A1104&lt;=Inputs!$B$13,RAND(),"")</f>
        <v/>
      </c>
      <c r="Q1104" s="31">
        <f>IF($A1104&lt;=Inputs!$B$13,RAND(),"")</f>
        <v/>
      </c>
      <c r="R1104" s="31">
        <f>IF($A1104&lt;=Inputs!$B$13,RAND(),"")</f>
        <v/>
      </c>
      <c r="S1104" s="31">
        <f>IF($A1104&lt;=Inputs!$B$13,RAND(),"")</f>
        <v/>
      </c>
      <c r="T1104" s="31">
        <f>IF($A1104&lt;=Inputs!$B$13,RAND(),"")</f>
        <v/>
      </c>
      <c r="U1104" s="31">
        <f>IF($A1104&lt;=Inputs!$B$13,RAND(),"")</f>
        <v/>
      </c>
      <c r="V1104" s="31">
        <f>IF($A1104&lt;=Inputs!$B$13,RAND(),"")</f>
        <v/>
      </c>
      <c r="W1104" s="31">
        <f>IF($A1104&lt;=Inputs!$B$13,RAND(),"")</f>
        <v/>
      </c>
      <c r="X1104" s="31">
        <f>IF($A1104&lt;=Inputs!$B$13,RAND(),"")</f>
        <v/>
      </c>
      <c r="Y1104" s="31">
        <f>IF($A1104&lt;=Inputs!$B$13,RAND(),"")</f>
        <v/>
      </c>
    </row>
    <row r="1105">
      <c r="A1105" t="n">
        <v>1100</v>
      </c>
      <c r="B1105" s="26">
        <f>IF($A1105&lt;=Inputs!$B$13,IF(Inputs!$B$8&gt;0,SUM(F1105:O1105)/Inputs!$B$8,0),"")</f>
        <v/>
      </c>
      <c r="C1105" s="27">
        <f>IF($A1105&lt;=Inputs!$B$13,B1105/100,"")</f>
        <v/>
      </c>
      <c r="D1105" s="28">
        <f>IF($A1105&lt;=Inputs!$B$13,C1105*Inputs!$B$7,"")</f>
        <v/>
      </c>
      <c r="E1105" s="29">
        <f>IF($A1105&lt;=Inputs!$B$13,IF(D1105&gt;0,1,0),"")</f>
        <v/>
      </c>
      <c r="F1105" s="26">
        <f>IF($A1105&lt;=Inputs!$B$13,IF(1&lt;=Inputs!$B$8,IF(Inputs!$B$12&gt;0,MAX(MIN(NORM.INV(RAND(),LOOKUP(P1105,Inputs!$J$6:$J$9,Inputs!$G$6:$G$9),LOOKUP(P1105,Inputs!$J$6:$J$9,Inputs!$H$6:$H$9)),Inputs!$B$12),-Inputs!$B$12),NORM.INV(RAND(),LOOKUP(P1105,Inputs!$J$6:$J$9,Inputs!$G$6:$G$9),LOOKUP(P1105,Inputs!$J$6:$J$9,Inputs!$H$6:$H$9))),0),"" )</f>
        <v/>
      </c>
      <c r="G1105" s="26">
        <f>IF($A1105&lt;=Inputs!$B$13,IF(2&lt;=Inputs!$B$8,IF(Inputs!$B$12&gt;0,MAX(MIN(NORM.INV(RAND(),LOOKUP(Q1105,Inputs!$J$6:$J$9,Inputs!$G$6:$G$9),LOOKUP(Q1105,Inputs!$J$6:$J$9,Inputs!$H$6:$H$9)),Inputs!$B$12),-Inputs!$B$12),NORM.INV(RAND(),LOOKUP(Q1105,Inputs!$J$6:$J$9,Inputs!$G$6:$G$9),LOOKUP(Q1105,Inputs!$J$6:$J$9,Inputs!$H$6:$H$9))),0),"" )</f>
        <v/>
      </c>
      <c r="H1105" s="26">
        <f>IF($A1105&lt;=Inputs!$B$13,IF(3&lt;=Inputs!$B$8,IF(Inputs!$B$12&gt;0,MAX(MIN(NORM.INV(RAND(),LOOKUP(R1105,Inputs!$J$6:$J$9,Inputs!$G$6:$G$9),LOOKUP(R1105,Inputs!$J$6:$J$9,Inputs!$H$6:$H$9)),Inputs!$B$12),-Inputs!$B$12),NORM.INV(RAND(),LOOKUP(R1105,Inputs!$J$6:$J$9,Inputs!$G$6:$G$9),LOOKUP(R1105,Inputs!$J$6:$J$9,Inputs!$H$6:$H$9))),0),"" )</f>
        <v/>
      </c>
      <c r="I1105" s="26">
        <f>IF($A1105&lt;=Inputs!$B$13,IF(4&lt;=Inputs!$B$8,IF(Inputs!$B$12&gt;0,MAX(MIN(NORM.INV(RAND(),LOOKUP(S1105,Inputs!$J$6:$J$9,Inputs!$G$6:$G$9),LOOKUP(S1105,Inputs!$J$6:$J$9,Inputs!$H$6:$H$9)),Inputs!$B$12),-Inputs!$B$12),NORM.INV(RAND(),LOOKUP(S1105,Inputs!$J$6:$J$9,Inputs!$G$6:$G$9),LOOKUP(S1105,Inputs!$J$6:$J$9,Inputs!$H$6:$H$9))),0),"" )</f>
        <v/>
      </c>
      <c r="J1105" s="26">
        <f>IF($A1105&lt;=Inputs!$B$13,IF(5&lt;=Inputs!$B$8,IF(Inputs!$B$12&gt;0,MAX(MIN(NORM.INV(RAND(),LOOKUP(T1105,Inputs!$J$6:$J$9,Inputs!$G$6:$G$9),LOOKUP(T1105,Inputs!$J$6:$J$9,Inputs!$H$6:$H$9)),Inputs!$B$12),-Inputs!$B$12),NORM.INV(RAND(),LOOKUP(T1105,Inputs!$J$6:$J$9,Inputs!$G$6:$G$9),LOOKUP(T1105,Inputs!$J$6:$J$9,Inputs!$H$6:$H$9))),0),"" )</f>
        <v/>
      </c>
      <c r="K1105" s="26">
        <f>IF($A1105&lt;=Inputs!$B$13,IF(6&lt;=Inputs!$B$8,IF(Inputs!$B$12&gt;0,MAX(MIN(NORM.INV(RAND(),LOOKUP(U1105,Inputs!$J$6:$J$9,Inputs!$G$6:$G$9),LOOKUP(U1105,Inputs!$J$6:$J$9,Inputs!$H$6:$H$9)),Inputs!$B$12),-Inputs!$B$12),NORM.INV(RAND(),LOOKUP(U1105,Inputs!$J$6:$J$9,Inputs!$G$6:$G$9),LOOKUP(U1105,Inputs!$J$6:$J$9,Inputs!$H$6:$H$9))),0),"" )</f>
        <v/>
      </c>
      <c r="L1105" s="26">
        <f>IF($A1105&lt;=Inputs!$B$13,IF(7&lt;=Inputs!$B$8,IF(Inputs!$B$12&gt;0,MAX(MIN(NORM.INV(RAND(),LOOKUP(V1105,Inputs!$J$6:$J$9,Inputs!$G$6:$G$9),LOOKUP(V1105,Inputs!$J$6:$J$9,Inputs!$H$6:$H$9)),Inputs!$B$12),-Inputs!$B$12),NORM.INV(RAND(),LOOKUP(V1105,Inputs!$J$6:$J$9,Inputs!$G$6:$G$9),LOOKUP(V1105,Inputs!$J$6:$J$9,Inputs!$H$6:$H$9))),0),"" )</f>
        <v/>
      </c>
      <c r="M1105" s="26">
        <f>IF($A1105&lt;=Inputs!$B$13,IF(8&lt;=Inputs!$B$8,IF(Inputs!$B$12&gt;0,MAX(MIN(NORM.INV(RAND(),LOOKUP(W1105,Inputs!$J$6:$J$9,Inputs!$G$6:$G$9),LOOKUP(W1105,Inputs!$J$6:$J$9,Inputs!$H$6:$H$9)),Inputs!$B$12),-Inputs!$B$12),NORM.INV(RAND(),LOOKUP(W1105,Inputs!$J$6:$J$9,Inputs!$G$6:$G$9),LOOKUP(W1105,Inputs!$J$6:$J$9,Inputs!$H$6:$H$9))),0),"" )</f>
        <v/>
      </c>
      <c r="N1105" s="26">
        <f>IF($A1105&lt;=Inputs!$B$13,IF(9&lt;=Inputs!$B$8,IF(Inputs!$B$12&gt;0,MAX(MIN(NORM.INV(RAND(),LOOKUP(X1105,Inputs!$J$6:$J$9,Inputs!$G$6:$G$9),LOOKUP(X1105,Inputs!$J$6:$J$9,Inputs!$H$6:$H$9)),Inputs!$B$12),-Inputs!$B$12),NORM.INV(RAND(),LOOKUP(X1105,Inputs!$J$6:$J$9,Inputs!$G$6:$G$9),LOOKUP(X1105,Inputs!$J$6:$J$9,Inputs!$H$6:$H$9))),0),"" )</f>
        <v/>
      </c>
      <c r="O1105" s="26">
        <f>IF($A1105&lt;=Inputs!$B$13,IF(10&lt;=Inputs!$B$8,IF(Inputs!$B$12&gt;0,MAX(MIN(NORM.INV(RAND(),LOOKUP(Y1105,Inputs!$J$6:$J$9,Inputs!$G$6:$G$9),LOOKUP(Y1105,Inputs!$J$6:$J$9,Inputs!$H$6:$H$9)),Inputs!$B$12),-Inputs!$B$12),NORM.INV(RAND(),LOOKUP(Y1105,Inputs!$J$6:$J$9,Inputs!$G$6:$G$9),LOOKUP(Y1105,Inputs!$J$6:$J$9,Inputs!$H$6:$H$9))),0),"" )</f>
        <v/>
      </c>
      <c r="P1105" s="31">
        <f>IF($A1105&lt;=Inputs!$B$13,RAND(),"")</f>
        <v/>
      </c>
      <c r="Q1105" s="31">
        <f>IF($A1105&lt;=Inputs!$B$13,RAND(),"")</f>
        <v/>
      </c>
      <c r="R1105" s="31">
        <f>IF($A1105&lt;=Inputs!$B$13,RAND(),"")</f>
        <v/>
      </c>
      <c r="S1105" s="31">
        <f>IF($A1105&lt;=Inputs!$B$13,RAND(),"")</f>
        <v/>
      </c>
      <c r="T1105" s="31">
        <f>IF($A1105&lt;=Inputs!$B$13,RAND(),"")</f>
        <v/>
      </c>
      <c r="U1105" s="31">
        <f>IF($A1105&lt;=Inputs!$B$13,RAND(),"")</f>
        <v/>
      </c>
      <c r="V1105" s="31">
        <f>IF($A1105&lt;=Inputs!$B$13,RAND(),"")</f>
        <v/>
      </c>
      <c r="W1105" s="31">
        <f>IF($A1105&lt;=Inputs!$B$13,RAND(),"")</f>
        <v/>
      </c>
      <c r="X1105" s="31">
        <f>IF($A1105&lt;=Inputs!$B$13,RAND(),"")</f>
        <v/>
      </c>
      <c r="Y1105" s="31">
        <f>IF($A1105&lt;=Inputs!$B$13,RAND(),"")</f>
        <v/>
      </c>
    </row>
    <row r="1106">
      <c r="A1106" t="n">
        <v>1101</v>
      </c>
      <c r="B1106" s="26">
        <f>IF($A1106&lt;=Inputs!$B$13,IF(Inputs!$B$8&gt;0,SUM(F1106:O1106)/Inputs!$B$8,0),"")</f>
        <v/>
      </c>
      <c r="C1106" s="27">
        <f>IF($A1106&lt;=Inputs!$B$13,B1106/100,"")</f>
        <v/>
      </c>
      <c r="D1106" s="28">
        <f>IF($A1106&lt;=Inputs!$B$13,C1106*Inputs!$B$7,"")</f>
        <v/>
      </c>
      <c r="E1106" s="29">
        <f>IF($A1106&lt;=Inputs!$B$13,IF(D1106&gt;0,1,0),"")</f>
        <v/>
      </c>
      <c r="F1106" s="26">
        <f>IF($A1106&lt;=Inputs!$B$13,IF(1&lt;=Inputs!$B$8,IF(Inputs!$B$12&gt;0,MAX(MIN(NORM.INV(RAND(),LOOKUP(P1106,Inputs!$J$6:$J$9,Inputs!$G$6:$G$9),LOOKUP(P1106,Inputs!$J$6:$J$9,Inputs!$H$6:$H$9)),Inputs!$B$12),-Inputs!$B$12),NORM.INV(RAND(),LOOKUP(P1106,Inputs!$J$6:$J$9,Inputs!$G$6:$G$9),LOOKUP(P1106,Inputs!$J$6:$J$9,Inputs!$H$6:$H$9))),0),"" )</f>
        <v/>
      </c>
      <c r="G1106" s="26">
        <f>IF($A1106&lt;=Inputs!$B$13,IF(2&lt;=Inputs!$B$8,IF(Inputs!$B$12&gt;0,MAX(MIN(NORM.INV(RAND(),LOOKUP(Q1106,Inputs!$J$6:$J$9,Inputs!$G$6:$G$9),LOOKUP(Q1106,Inputs!$J$6:$J$9,Inputs!$H$6:$H$9)),Inputs!$B$12),-Inputs!$B$12),NORM.INV(RAND(),LOOKUP(Q1106,Inputs!$J$6:$J$9,Inputs!$G$6:$G$9),LOOKUP(Q1106,Inputs!$J$6:$J$9,Inputs!$H$6:$H$9))),0),"" )</f>
        <v/>
      </c>
      <c r="H1106" s="26">
        <f>IF($A1106&lt;=Inputs!$B$13,IF(3&lt;=Inputs!$B$8,IF(Inputs!$B$12&gt;0,MAX(MIN(NORM.INV(RAND(),LOOKUP(R1106,Inputs!$J$6:$J$9,Inputs!$G$6:$G$9),LOOKUP(R1106,Inputs!$J$6:$J$9,Inputs!$H$6:$H$9)),Inputs!$B$12),-Inputs!$B$12),NORM.INV(RAND(),LOOKUP(R1106,Inputs!$J$6:$J$9,Inputs!$G$6:$G$9),LOOKUP(R1106,Inputs!$J$6:$J$9,Inputs!$H$6:$H$9))),0),"" )</f>
        <v/>
      </c>
      <c r="I1106" s="26">
        <f>IF($A1106&lt;=Inputs!$B$13,IF(4&lt;=Inputs!$B$8,IF(Inputs!$B$12&gt;0,MAX(MIN(NORM.INV(RAND(),LOOKUP(S1106,Inputs!$J$6:$J$9,Inputs!$G$6:$G$9),LOOKUP(S1106,Inputs!$J$6:$J$9,Inputs!$H$6:$H$9)),Inputs!$B$12),-Inputs!$B$12),NORM.INV(RAND(),LOOKUP(S1106,Inputs!$J$6:$J$9,Inputs!$G$6:$G$9),LOOKUP(S1106,Inputs!$J$6:$J$9,Inputs!$H$6:$H$9))),0),"" )</f>
        <v/>
      </c>
      <c r="J1106" s="26">
        <f>IF($A1106&lt;=Inputs!$B$13,IF(5&lt;=Inputs!$B$8,IF(Inputs!$B$12&gt;0,MAX(MIN(NORM.INV(RAND(),LOOKUP(T1106,Inputs!$J$6:$J$9,Inputs!$G$6:$G$9),LOOKUP(T1106,Inputs!$J$6:$J$9,Inputs!$H$6:$H$9)),Inputs!$B$12),-Inputs!$B$12),NORM.INV(RAND(),LOOKUP(T1106,Inputs!$J$6:$J$9,Inputs!$G$6:$G$9),LOOKUP(T1106,Inputs!$J$6:$J$9,Inputs!$H$6:$H$9))),0),"" )</f>
        <v/>
      </c>
      <c r="K1106" s="26">
        <f>IF($A1106&lt;=Inputs!$B$13,IF(6&lt;=Inputs!$B$8,IF(Inputs!$B$12&gt;0,MAX(MIN(NORM.INV(RAND(),LOOKUP(U1106,Inputs!$J$6:$J$9,Inputs!$G$6:$G$9),LOOKUP(U1106,Inputs!$J$6:$J$9,Inputs!$H$6:$H$9)),Inputs!$B$12),-Inputs!$B$12),NORM.INV(RAND(),LOOKUP(U1106,Inputs!$J$6:$J$9,Inputs!$G$6:$G$9),LOOKUP(U1106,Inputs!$J$6:$J$9,Inputs!$H$6:$H$9))),0),"" )</f>
        <v/>
      </c>
      <c r="L1106" s="26">
        <f>IF($A1106&lt;=Inputs!$B$13,IF(7&lt;=Inputs!$B$8,IF(Inputs!$B$12&gt;0,MAX(MIN(NORM.INV(RAND(),LOOKUP(V1106,Inputs!$J$6:$J$9,Inputs!$G$6:$G$9),LOOKUP(V1106,Inputs!$J$6:$J$9,Inputs!$H$6:$H$9)),Inputs!$B$12),-Inputs!$B$12),NORM.INV(RAND(),LOOKUP(V1106,Inputs!$J$6:$J$9,Inputs!$G$6:$G$9),LOOKUP(V1106,Inputs!$J$6:$J$9,Inputs!$H$6:$H$9))),0),"" )</f>
        <v/>
      </c>
      <c r="M1106" s="26">
        <f>IF($A1106&lt;=Inputs!$B$13,IF(8&lt;=Inputs!$B$8,IF(Inputs!$B$12&gt;0,MAX(MIN(NORM.INV(RAND(),LOOKUP(W1106,Inputs!$J$6:$J$9,Inputs!$G$6:$G$9),LOOKUP(W1106,Inputs!$J$6:$J$9,Inputs!$H$6:$H$9)),Inputs!$B$12),-Inputs!$B$12),NORM.INV(RAND(),LOOKUP(W1106,Inputs!$J$6:$J$9,Inputs!$G$6:$G$9),LOOKUP(W1106,Inputs!$J$6:$J$9,Inputs!$H$6:$H$9))),0),"" )</f>
        <v/>
      </c>
      <c r="N1106" s="26">
        <f>IF($A1106&lt;=Inputs!$B$13,IF(9&lt;=Inputs!$B$8,IF(Inputs!$B$12&gt;0,MAX(MIN(NORM.INV(RAND(),LOOKUP(X1106,Inputs!$J$6:$J$9,Inputs!$G$6:$G$9),LOOKUP(X1106,Inputs!$J$6:$J$9,Inputs!$H$6:$H$9)),Inputs!$B$12),-Inputs!$B$12),NORM.INV(RAND(),LOOKUP(X1106,Inputs!$J$6:$J$9,Inputs!$G$6:$G$9),LOOKUP(X1106,Inputs!$J$6:$J$9,Inputs!$H$6:$H$9))),0),"" )</f>
        <v/>
      </c>
      <c r="O1106" s="26">
        <f>IF($A1106&lt;=Inputs!$B$13,IF(10&lt;=Inputs!$B$8,IF(Inputs!$B$12&gt;0,MAX(MIN(NORM.INV(RAND(),LOOKUP(Y1106,Inputs!$J$6:$J$9,Inputs!$G$6:$G$9),LOOKUP(Y1106,Inputs!$J$6:$J$9,Inputs!$H$6:$H$9)),Inputs!$B$12),-Inputs!$B$12),NORM.INV(RAND(),LOOKUP(Y1106,Inputs!$J$6:$J$9,Inputs!$G$6:$G$9),LOOKUP(Y1106,Inputs!$J$6:$J$9,Inputs!$H$6:$H$9))),0),"" )</f>
        <v/>
      </c>
      <c r="P1106" s="31">
        <f>IF($A1106&lt;=Inputs!$B$13,RAND(),"")</f>
        <v/>
      </c>
      <c r="Q1106" s="31">
        <f>IF($A1106&lt;=Inputs!$B$13,RAND(),"")</f>
        <v/>
      </c>
      <c r="R1106" s="31">
        <f>IF($A1106&lt;=Inputs!$B$13,RAND(),"")</f>
        <v/>
      </c>
      <c r="S1106" s="31">
        <f>IF($A1106&lt;=Inputs!$B$13,RAND(),"")</f>
        <v/>
      </c>
      <c r="T1106" s="31">
        <f>IF($A1106&lt;=Inputs!$B$13,RAND(),"")</f>
        <v/>
      </c>
      <c r="U1106" s="31">
        <f>IF($A1106&lt;=Inputs!$B$13,RAND(),"")</f>
        <v/>
      </c>
      <c r="V1106" s="31">
        <f>IF($A1106&lt;=Inputs!$B$13,RAND(),"")</f>
        <v/>
      </c>
      <c r="W1106" s="31">
        <f>IF($A1106&lt;=Inputs!$B$13,RAND(),"")</f>
        <v/>
      </c>
      <c r="X1106" s="31">
        <f>IF($A1106&lt;=Inputs!$B$13,RAND(),"")</f>
        <v/>
      </c>
      <c r="Y1106" s="31">
        <f>IF($A1106&lt;=Inputs!$B$13,RAND(),"")</f>
        <v/>
      </c>
    </row>
    <row r="1107">
      <c r="A1107" t="n">
        <v>1102</v>
      </c>
      <c r="B1107" s="26">
        <f>IF($A1107&lt;=Inputs!$B$13,IF(Inputs!$B$8&gt;0,SUM(F1107:O1107)/Inputs!$B$8,0),"")</f>
        <v/>
      </c>
      <c r="C1107" s="27">
        <f>IF($A1107&lt;=Inputs!$B$13,B1107/100,"")</f>
        <v/>
      </c>
      <c r="D1107" s="28">
        <f>IF($A1107&lt;=Inputs!$B$13,C1107*Inputs!$B$7,"")</f>
        <v/>
      </c>
      <c r="E1107" s="29">
        <f>IF($A1107&lt;=Inputs!$B$13,IF(D1107&gt;0,1,0),"")</f>
        <v/>
      </c>
      <c r="F1107" s="26">
        <f>IF($A1107&lt;=Inputs!$B$13,IF(1&lt;=Inputs!$B$8,IF(Inputs!$B$12&gt;0,MAX(MIN(NORM.INV(RAND(),LOOKUP(P1107,Inputs!$J$6:$J$9,Inputs!$G$6:$G$9),LOOKUP(P1107,Inputs!$J$6:$J$9,Inputs!$H$6:$H$9)),Inputs!$B$12),-Inputs!$B$12),NORM.INV(RAND(),LOOKUP(P1107,Inputs!$J$6:$J$9,Inputs!$G$6:$G$9),LOOKUP(P1107,Inputs!$J$6:$J$9,Inputs!$H$6:$H$9))),0),"" )</f>
        <v/>
      </c>
      <c r="G1107" s="26">
        <f>IF($A1107&lt;=Inputs!$B$13,IF(2&lt;=Inputs!$B$8,IF(Inputs!$B$12&gt;0,MAX(MIN(NORM.INV(RAND(),LOOKUP(Q1107,Inputs!$J$6:$J$9,Inputs!$G$6:$G$9),LOOKUP(Q1107,Inputs!$J$6:$J$9,Inputs!$H$6:$H$9)),Inputs!$B$12),-Inputs!$B$12),NORM.INV(RAND(),LOOKUP(Q1107,Inputs!$J$6:$J$9,Inputs!$G$6:$G$9),LOOKUP(Q1107,Inputs!$J$6:$J$9,Inputs!$H$6:$H$9))),0),"" )</f>
        <v/>
      </c>
      <c r="H1107" s="26">
        <f>IF($A1107&lt;=Inputs!$B$13,IF(3&lt;=Inputs!$B$8,IF(Inputs!$B$12&gt;0,MAX(MIN(NORM.INV(RAND(),LOOKUP(R1107,Inputs!$J$6:$J$9,Inputs!$G$6:$G$9),LOOKUP(R1107,Inputs!$J$6:$J$9,Inputs!$H$6:$H$9)),Inputs!$B$12),-Inputs!$B$12),NORM.INV(RAND(),LOOKUP(R1107,Inputs!$J$6:$J$9,Inputs!$G$6:$G$9),LOOKUP(R1107,Inputs!$J$6:$J$9,Inputs!$H$6:$H$9))),0),"" )</f>
        <v/>
      </c>
      <c r="I1107" s="26">
        <f>IF($A1107&lt;=Inputs!$B$13,IF(4&lt;=Inputs!$B$8,IF(Inputs!$B$12&gt;0,MAX(MIN(NORM.INV(RAND(),LOOKUP(S1107,Inputs!$J$6:$J$9,Inputs!$G$6:$G$9),LOOKUP(S1107,Inputs!$J$6:$J$9,Inputs!$H$6:$H$9)),Inputs!$B$12),-Inputs!$B$12),NORM.INV(RAND(),LOOKUP(S1107,Inputs!$J$6:$J$9,Inputs!$G$6:$G$9),LOOKUP(S1107,Inputs!$J$6:$J$9,Inputs!$H$6:$H$9))),0),"" )</f>
        <v/>
      </c>
      <c r="J1107" s="26">
        <f>IF($A1107&lt;=Inputs!$B$13,IF(5&lt;=Inputs!$B$8,IF(Inputs!$B$12&gt;0,MAX(MIN(NORM.INV(RAND(),LOOKUP(T1107,Inputs!$J$6:$J$9,Inputs!$G$6:$G$9),LOOKUP(T1107,Inputs!$J$6:$J$9,Inputs!$H$6:$H$9)),Inputs!$B$12),-Inputs!$B$12),NORM.INV(RAND(),LOOKUP(T1107,Inputs!$J$6:$J$9,Inputs!$G$6:$G$9),LOOKUP(T1107,Inputs!$J$6:$J$9,Inputs!$H$6:$H$9))),0),"" )</f>
        <v/>
      </c>
      <c r="K1107" s="26">
        <f>IF($A1107&lt;=Inputs!$B$13,IF(6&lt;=Inputs!$B$8,IF(Inputs!$B$12&gt;0,MAX(MIN(NORM.INV(RAND(),LOOKUP(U1107,Inputs!$J$6:$J$9,Inputs!$G$6:$G$9),LOOKUP(U1107,Inputs!$J$6:$J$9,Inputs!$H$6:$H$9)),Inputs!$B$12),-Inputs!$B$12),NORM.INV(RAND(),LOOKUP(U1107,Inputs!$J$6:$J$9,Inputs!$G$6:$G$9),LOOKUP(U1107,Inputs!$J$6:$J$9,Inputs!$H$6:$H$9))),0),"" )</f>
        <v/>
      </c>
      <c r="L1107" s="26">
        <f>IF($A1107&lt;=Inputs!$B$13,IF(7&lt;=Inputs!$B$8,IF(Inputs!$B$12&gt;0,MAX(MIN(NORM.INV(RAND(),LOOKUP(V1107,Inputs!$J$6:$J$9,Inputs!$G$6:$G$9),LOOKUP(V1107,Inputs!$J$6:$J$9,Inputs!$H$6:$H$9)),Inputs!$B$12),-Inputs!$B$12),NORM.INV(RAND(),LOOKUP(V1107,Inputs!$J$6:$J$9,Inputs!$G$6:$G$9),LOOKUP(V1107,Inputs!$J$6:$J$9,Inputs!$H$6:$H$9))),0),"" )</f>
        <v/>
      </c>
      <c r="M1107" s="26">
        <f>IF($A1107&lt;=Inputs!$B$13,IF(8&lt;=Inputs!$B$8,IF(Inputs!$B$12&gt;0,MAX(MIN(NORM.INV(RAND(),LOOKUP(W1107,Inputs!$J$6:$J$9,Inputs!$G$6:$G$9),LOOKUP(W1107,Inputs!$J$6:$J$9,Inputs!$H$6:$H$9)),Inputs!$B$12),-Inputs!$B$12),NORM.INV(RAND(),LOOKUP(W1107,Inputs!$J$6:$J$9,Inputs!$G$6:$G$9),LOOKUP(W1107,Inputs!$J$6:$J$9,Inputs!$H$6:$H$9))),0),"" )</f>
        <v/>
      </c>
      <c r="N1107" s="26">
        <f>IF($A1107&lt;=Inputs!$B$13,IF(9&lt;=Inputs!$B$8,IF(Inputs!$B$12&gt;0,MAX(MIN(NORM.INV(RAND(),LOOKUP(X1107,Inputs!$J$6:$J$9,Inputs!$G$6:$G$9),LOOKUP(X1107,Inputs!$J$6:$J$9,Inputs!$H$6:$H$9)),Inputs!$B$12),-Inputs!$B$12),NORM.INV(RAND(),LOOKUP(X1107,Inputs!$J$6:$J$9,Inputs!$G$6:$G$9),LOOKUP(X1107,Inputs!$J$6:$J$9,Inputs!$H$6:$H$9))),0),"" )</f>
        <v/>
      </c>
      <c r="O1107" s="26">
        <f>IF($A1107&lt;=Inputs!$B$13,IF(10&lt;=Inputs!$B$8,IF(Inputs!$B$12&gt;0,MAX(MIN(NORM.INV(RAND(),LOOKUP(Y1107,Inputs!$J$6:$J$9,Inputs!$G$6:$G$9),LOOKUP(Y1107,Inputs!$J$6:$J$9,Inputs!$H$6:$H$9)),Inputs!$B$12),-Inputs!$B$12),NORM.INV(RAND(),LOOKUP(Y1107,Inputs!$J$6:$J$9,Inputs!$G$6:$G$9),LOOKUP(Y1107,Inputs!$J$6:$J$9,Inputs!$H$6:$H$9))),0),"" )</f>
        <v/>
      </c>
      <c r="P1107" s="31">
        <f>IF($A1107&lt;=Inputs!$B$13,RAND(),"")</f>
        <v/>
      </c>
      <c r="Q1107" s="31">
        <f>IF($A1107&lt;=Inputs!$B$13,RAND(),"")</f>
        <v/>
      </c>
      <c r="R1107" s="31">
        <f>IF($A1107&lt;=Inputs!$B$13,RAND(),"")</f>
        <v/>
      </c>
      <c r="S1107" s="31">
        <f>IF($A1107&lt;=Inputs!$B$13,RAND(),"")</f>
        <v/>
      </c>
      <c r="T1107" s="31">
        <f>IF($A1107&lt;=Inputs!$B$13,RAND(),"")</f>
        <v/>
      </c>
      <c r="U1107" s="31">
        <f>IF($A1107&lt;=Inputs!$B$13,RAND(),"")</f>
        <v/>
      </c>
      <c r="V1107" s="31">
        <f>IF($A1107&lt;=Inputs!$B$13,RAND(),"")</f>
        <v/>
      </c>
      <c r="W1107" s="31">
        <f>IF($A1107&lt;=Inputs!$B$13,RAND(),"")</f>
        <v/>
      </c>
      <c r="X1107" s="31">
        <f>IF($A1107&lt;=Inputs!$B$13,RAND(),"")</f>
        <v/>
      </c>
      <c r="Y1107" s="31">
        <f>IF($A1107&lt;=Inputs!$B$13,RAND(),"")</f>
        <v/>
      </c>
    </row>
    <row r="1108">
      <c r="A1108" t="n">
        <v>1103</v>
      </c>
      <c r="B1108" s="26">
        <f>IF($A1108&lt;=Inputs!$B$13,IF(Inputs!$B$8&gt;0,SUM(F1108:O1108)/Inputs!$B$8,0),"")</f>
        <v/>
      </c>
      <c r="C1108" s="27">
        <f>IF($A1108&lt;=Inputs!$B$13,B1108/100,"")</f>
        <v/>
      </c>
      <c r="D1108" s="28">
        <f>IF($A1108&lt;=Inputs!$B$13,C1108*Inputs!$B$7,"")</f>
        <v/>
      </c>
      <c r="E1108" s="29">
        <f>IF($A1108&lt;=Inputs!$B$13,IF(D1108&gt;0,1,0),"")</f>
        <v/>
      </c>
      <c r="F1108" s="26">
        <f>IF($A1108&lt;=Inputs!$B$13,IF(1&lt;=Inputs!$B$8,IF(Inputs!$B$12&gt;0,MAX(MIN(NORM.INV(RAND(),LOOKUP(P1108,Inputs!$J$6:$J$9,Inputs!$G$6:$G$9),LOOKUP(P1108,Inputs!$J$6:$J$9,Inputs!$H$6:$H$9)),Inputs!$B$12),-Inputs!$B$12),NORM.INV(RAND(),LOOKUP(P1108,Inputs!$J$6:$J$9,Inputs!$G$6:$G$9),LOOKUP(P1108,Inputs!$J$6:$J$9,Inputs!$H$6:$H$9))),0),"" )</f>
        <v/>
      </c>
      <c r="G1108" s="26">
        <f>IF($A1108&lt;=Inputs!$B$13,IF(2&lt;=Inputs!$B$8,IF(Inputs!$B$12&gt;0,MAX(MIN(NORM.INV(RAND(),LOOKUP(Q1108,Inputs!$J$6:$J$9,Inputs!$G$6:$G$9),LOOKUP(Q1108,Inputs!$J$6:$J$9,Inputs!$H$6:$H$9)),Inputs!$B$12),-Inputs!$B$12),NORM.INV(RAND(),LOOKUP(Q1108,Inputs!$J$6:$J$9,Inputs!$G$6:$G$9),LOOKUP(Q1108,Inputs!$J$6:$J$9,Inputs!$H$6:$H$9))),0),"" )</f>
        <v/>
      </c>
      <c r="H1108" s="26">
        <f>IF($A1108&lt;=Inputs!$B$13,IF(3&lt;=Inputs!$B$8,IF(Inputs!$B$12&gt;0,MAX(MIN(NORM.INV(RAND(),LOOKUP(R1108,Inputs!$J$6:$J$9,Inputs!$G$6:$G$9),LOOKUP(R1108,Inputs!$J$6:$J$9,Inputs!$H$6:$H$9)),Inputs!$B$12),-Inputs!$B$12),NORM.INV(RAND(),LOOKUP(R1108,Inputs!$J$6:$J$9,Inputs!$G$6:$G$9),LOOKUP(R1108,Inputs!$J$6:$J$9,Inputs!$H$6:$H$9))),0),"" )</f>
        <v/>
      </c>
      <c r="I1108" s="26">
        <f>IF($A1108&lt;=Inputs!$B$13,IF(4&lt;=Inputs!$B$8,IF(Inputs!$B$12&gt;0,MAX(MIN(NORM.INV(RAND(),LOOKUP(S1108,Inputs!$J$6:$J$9,Inputs!$G$6:$G$9),LOOKUP(S1108,Inputs!$J$6:$J$9,Inputs!$H$6:$H$9)),Inputs!$B$12),-Inputs!$B$12),NORM.INV(RAND(),LOOKUP(S1108,Inputs!$J$6:$J$9,Inputs!$G$6:$G$9),LOOKUP(S1108,Inputs!$J$6:$J$9,Inputs!$H$6:$H$9))),0),"" )</f>
        <v/>
      </c>
      <c r="J1108" s="26">
        <f>IF($A1108&lt;=Inputs!$B$13,IF(5&lt;=Inputs!$B$8,IF(Inputs!$B$12&gt;0,MAX(MIN(NORM.INV(RAND(),LOOKUP(T1108,Inputs!$J$6:$J$9,Inputs!$G$6:$G$9),LOOKUP(T1108,Inputs!$J$6:$J$9,Inputs!$H$6:$H$9)),Inputs!$B$12),-Inputs!$B$12),NORM.INV(RAND(),LOOKUP(T1108,Inputs!$J$6:$J$9,Inputs!$G$6:$G$9),LOOKUP(T1108,Inputs!$J$6:$J$9,Inputs!$H$6:$H$9))),0),"" )</f>
        <v/>
      </c>
      <c r="K1108" s="26">
        <f>IF($A1108&lt;=Inputs!$B$13,IF(6&lt;=Inputs!$B$8,IF(Inputs!$B$12&gt;0,MAX(MIN(NORM.INV(RAND(),LOOKUP(U1108,Inputs!$J$6:$J$9,Inputs!$G$6:$G$9),LOOKUP(U1108,Inputs!$J$6:$J$9,Inputs!$H$6:$H$9)),Inputs!$B$12),-Inputs!$B$12),NORM.INV(RAND(),LOOKUP(U1108,Inputs!$J$6:$J$9,Inputs!$G$6:$G$9),LOOKUP(U1108,Inputs!$J$6:$J$9,Inputs!$H$6:$H$9))),0),"" )</f>
        <v/>
      </c>
      <c r="L1108" s="26">
        <f>IF($A1108&lt;=Inputs!$B$13,IF(7&lt;=Inputs!$B$8,IF(Inputs!$B$12&gt;0,MAX(MIN(NORM.INV(RAND(),LOOKUP(V1108,Inputs!$J$6:$J$9,Inputs!$G$6:$G$9),LOOKUP(V1108,Inputs!$J$6:$J$9,Inputs!$H$6:$H$9)),Inputs!$B$12),-Inputs!$B$12),NORM.INV(RAND(),LOOKUP(V1108,Inputs!$J$6:$J$9,Inputs!$G$6:$G$9),LOOKUP(V1108,Inputs!$J$6:$J$9,Inputs!$H$6:$H$9))),0),"" )</f>
        <v/>
      </c>
      <c r="M1108" s="26">
        <f>IF($A1108&lt;=Inputs!$B$13,IF(8&lt;=Inputs!$B$8,IF(Inputs!$B$12&gt;0,MAX(MIN(NORM.INV(RAND(),LOOKUP(W1108,Inputs!$J$6:$J$9,Inputs!$G$6:$G$9),LOOKUP(W1108,Inputs!$J$6:$J$9,Inputs!$H$6:$H$9)),Inputs!$B$12),-Inputs!$B$12),NORM.INV(RAND(),LOOKUP(W1108,Inputs!$J$6:$J$9,Inputs!$G$6:$G$9),LOOKUP(W1108,Inputs!$J$6:$J$9,Inputs!$H$6:$H$9))),0),"" )</f>
        <v/>
      </c>
      <c r="N1108" s="26">
        <f>IF($A1108&lt;=Inputs!$B$13,IF(9&lt;=Inputs!$B$8,IF(Inputs!$B$12&gt;0,MAX(MIN(NORM.INV(RAND(),LOOKUP(X1108,Inputs!$J$6:$J$9,Inputs!$G$6:$G$9),LOOKUP(X1108,Inputs!$J$6:$J$9,Inputs!$H$6:$H$9)),Inputs!$B$12),-Inputs!$B$12),NORM.INV(RAND(),LOOKUP(X1108,Inputs!$J$6:$J$9,Inputs!$G$6:$G$9),LOOKUP(X1108,Inputs!$J$6:$J$9,Inputs!$H$6:$H$9))),0),"" )</f>
        <v/>
      </c>
      <c r="O1108" s="26">
        <f>IF($A1108&lt;=Inputs!$B$13,IF(10&lt;=Inputs!$B$8,IF(Inputs!$B$12&gt;0,MAX(MIN(NORM.INV(RAND(),LOOKUP(Y1108,Inputs!$J$6:$J$9,Inputs!$G$6:$G$9),LOOKUP(Y1108,Inputs!$J$6:$J$9,Inputs!$H$6:$H$9)),Inputs!$B$12),-Inputs!$B$12),NORM.INV(RAND(),LOOKUP(Y1108,Inputs!$J$6:$J$9,Inputs!$G$6:$G$9),LOOKUP(Y1108,Inputs!$J$6:$J$9,Inputs!$H$6:$H$9))),0),"" )</f>
        <v/>
      </c>
      <c r="P1108" s="31">
        <f>IF($A1108&lt;=Inputs!$B$13,RAND(),"")</f>
        <v/>
      </c>
      <c r="Q1108" s="31">
        <f>IF($A1108&lt;=Inputs!$B$13,RAND(),"")</f>
        <v/>
      </c>
      <c r="R1108" s="31">
        <f>IF($A1108&lt;=Inputs!$B$13,RAND(),"")</f>
        <v/>
      </c>
      <c r="S1108" s="31">
        <f>IF($A1108&lt;=Inputs!$B$13,RAND(),"")</f>
        <v/>
      </c>
      <c r="T1108" s="31">
        <f>IF($A1108&lt;=Inputs!$B$13,RAND(),"")</f>
        <v/>
      </c>
      <c r="U1108" s="31">
        <f>IF($A1108&lt;=Inputs!$B$13,RAND(),"")</f>
        <v/>
      </c>
      <c r="V1108" s="31">
        <f>IF($A1108&lt;=Inputs!$B$13,RAND(),"")</f>
        <v/>
      </c>
      <c r="W1108" s="31">
        <f>IF($A1108&lt;=Inputs!$B$13,RAND(),"")</f>
        <v/>
      </c>
      <c r="X1108" s="31">
        <f>IF($A1108&lt;=Inputs!$B$13,RAND(),"")</f>
        <v/>
      </c>
      <c r="Y1108" s="31">
        <f>IF($A1108&lt;=Inputs!$B$13,RAND(),"")</f>
        <v/>
      </c>
    </row>
    <row r="1109">
      <c r="A1109" t="n">
        <v>1104</v>
      </c>
      <c r="B1109" s="26">
        <f>IF($A1109&lt;=Inputs!$B$13,IF(Inputs!$B$8&gt;0,SUM(F1109:O1109)/Inputs!$B$8,0),"")</f>
        <v/>
      </c>
      <c r="C1109" s="27">
        <f>IF($A1109&lt;=Inputs!$B$13,B1109/100,"")</f>
        <v/>
      </c>
      <c r="D1109" s="28">
        <f>IF($A1109&lt;=Inputs!$B$13,C1109*Inputs!$B$7,"")</f>
        <v/>
      </c>
      <c r="E1109" s="29">
        <f>IF($A1109&lt;=Inputs!$B$13,IF(D1109&gt;0,1,0),"")</f>
        <v/>
      </c>
      <c r="F1109" s="26">
        <f>IF($A1109&lt;=Inputs!$B$13,IF(1&lt;=Inputs!$B$8,IF(Inputs!$B$12&gt;0,MAX(MIN(NORM.INV(RAND(),LOOKUP(P1109,Inputs!$J$6:$J$9,Inputs!$G$6:$G$9),LOOKUP(P1109,Inputs!$J$6:$J$9,Inputs!$H$6:$H$9)),Inputs!$B$12),-Inputs!$B$12),NORM.INV(RAND(),LOOKUP(P1109,Inputs!$J$6:$J$9,Inputs!$G$6:$G$9),LOOKUP(P1109,Inputs!$J$6:$J$9,Inputs!$H$6:$H$9))),0),"" )</f>
        <v/>
      </c>
      <c r="G1109" s="26">
        <f>IF($A1109&lt;=Inputs!$B$13,IF(2&lt;=Inputs!$B$8,IF(Inputs!$B$12&gt;0,MAX(MIN(NORM.INV(RAND(),LOOKUP(Q1109,Inputs!$J$6:$J$9,Inputs!$G$6:$G$9),LOOKUP(Q1109,Inputs!$J$6:$J$9,Inputs!$H$6:$H$9)),Inputs!$B$12),-Inputs!$B$12),NORM.INV(RAND(),LOOKUP(Q1109,Inputs!$J$6:$J$9,Inputs!$G$6:$G$9),LOOKUP(Q1109,Inputs!$J$6:$J$9,Inputs!$H$6:$H$9))),0),"" )</f>
        <v/>
      </c>
      <c r="H1109" s="26">
        <f>IF($A1109&lt;=Inputs!$B$13,IF(3&lt;=Inputs!$B$8,IF(Inputs!$B$12&gt;0,MAX(MIN(NORM.INV(RAND(),LOOKUP(R1109,Inputs!$J$6:$J$9,Inputs!$G$6:$G$9),LOOKUP(R1109,Inputs!$J$6:$J$9,Inputs!$H$6:$H$9)),Inputs!$B$12),-Inputs!$B$12),NORM.INV(RAND(),LOOKUP(R1109,Inputs!$J$6:$J$9,Inputs!$G$6:$G$9),LOOKUP(R1109,Inputs!$J$6:$J$9,Inputs!$H$6:$H$9))),0),"" )</f>
        <v/>
      </c>
      <c r="I1109" s="26">
        <f>IF($A1109&lt;=Inputs!$B$13,IF(4&lt;=Inputs!$B$8,IF(Inputs!$B$12&gt;0,MAX(MIN(NORM.INV(RAND(),LOOKUP(S1109,Inputs!$J$6:$J$9,Inputs!$G$6:$G$9),LOOKUP(S1109,Inputs!$J$6:$J$9,Inputs!$H$6:$H$9)),Inputs!$B$12),-Inputs!$B$12),NORM.INV(RAND(),LOOKUP(S1109,Inputs!$J$6:$J$9,Inputs!$G$6:$G$9),LOOKUP(S1109,Inputs!$J$6:$J$9,Inputs!$H$6:$H$9))),0),"" )</f>
        <v/>
      </c>
      <c r="J1109" s="26">
        <f>IF($A1109&lt;=Inputs!$B$13,IF(5&lt;=Inputs!$B$8,IF(Inputs!$B$12&gt;0,MAX(MIN(NORM.INV(RAND(),LOOKUP(T1109,Inputs!$J$6:$J$9,Inputs!$G$6:$G$9),LOOKUP(T1109,Inputs!$J$6:$J$9,Inputs!$H$6:$H$9)),Inputs!$B$12),-Inputs!$B$12),NORM.INV(RAND(),LOOKUP(T1109,Inputs!$J$6:$J$9,Inputs!$G$6:$G$9),LOOKUP(T1109,Inputs!$J$6:$J$9,Inputs!$H$6:$H$9))),0),"" )</f>
        <v/>
      </c>
      <c r="K1109" s="26">
        <f>IF($A1109&lt;=Inputs!$B$13,IF(6&lt;=Inputs!$B$8,IF(Inputs!$B$12&gt;0,MAX(MIN(NORM.INV(RAND(),LOOKUP(U1109,Inputs!$J$6:$J$9,Inputs!$G$6:$G$9),LOOKUP(U1109,Inputs!$J$6:$J$9,Inputs!$H$6:$H$9)),Inputs!$B$12),-Inputs!$B$12),NORM.INV(RAND(),LOOKUP(U1109,Inputs!$J$6:$J$9,Inputs!$G$6:$G$9),LOOKUP(U1109,Inputs!$J$6:$J$9,Inputs!$H$6:$H$9))),0),"" )</f>
        <v/>
      </c>
      <c r="L1109" s="26">
        <f>IF($A1109&lt;=Inputs!$B$13,IF(7&lt;=Inputs!$B$8,IF(Inputs!$B$12&gt;0,MAX(MIN(NORM.INV(RAND(),LOOKUP(V1109,Inputs!$J$6:$J$9,Inputs!$G$6:$G$9),LOOKUP(V1109,Inputs!$J$6:$J$9,Inputs!$H$6:$H$9)),Inputs!$B$12),-Inputs!$B$12),NORM.INV(RAND(),LOOKUP(V1109,Inputs!$J$6:$J$9,Inputs!$G$6:$G$9),LOOKUP(V1109,Inputs!$J$6:$J$9,Inputs!$H$6:$H$9))),0),"" )</f>
        <v/>
      </c>
      <c r="M1109" s="26">
        <f>IF($A1109&lt;=Inputs!$B$13,IF(8&lt;=Inputs!$B$8,IF(Inputs!$B$12&gt;0,MAX(MIN(NORM.INV(RAND(),LOOKUP(W1109,Inputs!$J$6:$J$9,Inputs!$G$6:$G$9),LOOKUP(W1109,Inputs!$J$6:$J$9,Inputs!$H$6:$H$9)),Inputs!$B$12),-Inputs!$B$12),NORM.INV(RAND(),LOOKUP(W1109,Inputs!$J$6:$J$9,Inputs!$G$6:$G$9),LOOKUP(W1109,Inputs!$J$6:$J$9,Inputs!$H$6:$H$9))),0),"" )</f>
        <v/>
      </c>
      <c r="N1109" s="26">
        <f>IF($A1109&lt;=Inputs!$B$13,IF(9&lt;=Inputs!$B$8,IF(Inputs!$B$12&gt;0,MAX(MIN(NORM.INV(RAND(),LOOKUP(X1109,Inputs!$J$6:$J$9,Inputs!$G$6:$G$9),LOOKUP(X1109,Inputs!$J$6:$J$9,Inputs!$H$6:$H$9)),Inputs!$B$12),-Inputs!$B$12),NORM.INV(RAND(),LOOKUP(X1109,Inputs!$J$6:$J$9,Inputs!$G$6:$G$9),LOOKUP(X1109,Inputs!$J$6:$J$9,Inputs!$H$6:$H$9))),0),"" )</f>
        <v/>
      </c>
      <c r="O1109" s="26">
        <f>IF($A1109&lt;=Inputs!$B$13,IF(10&lt;=Inputs!$B$8,IF(Inputs!$B$12&gt;0,MAX(MIN(NORM.INV(RAND(),LOOKUP(Y1109,Inputs!$J$6:$J$9,Inputs!$G$6:$G$9),LOOKUP(Y1109,Inputs!$J$6:$J$9,Inputs!$H$6:$H$9)),Inputs!$B$12),-Inputs!$B$12),NORM.INV(RAND(),LOOKUP(Y1109,Inputs!$J$6:$J$9,Inputs!$G$6:$G$9),LOOKUP(Y1109,Inputs!$J$6:$J$9,Inputs!$H$6:$H$9))),0),"" )</f>
        <v/>
      </c>
      <c r="P1109" s="31">
        <f>IF($A1109&lt;=Inputs!$B$13,RAND(),"")</f>
        <v/>
      </c>
      <c r="Q1109" s="31">
        <f>IF($A1109&lt;=Inputs!$B$13,RAND(),"")</f>
        <v/>
      </c>
      <c r="R1109" s="31">
        <f>IF($A1109&lt;=Inputs!$B$13,RAND(),"")</f>
        <v/>
      </c>
      <c r="S1109" s="31">
        <f>IF($A1109&lt;=Inputs!$B$13,RAND(),"")</f>
        <v/>
      </c>
      <c r="T1109" s="31">
        <f>IF($A1109&lt;=Inputs!$B$13,RAND(),"")</f>
        <v/>
      </c>
      <c r="U1109" s="31">
        <f>IF($A1109&lt;=Inputs!$B$13,RAND(),"")</f>
        <v/>
      </c>
      <c r="V1109" s="31">
        <f>IF($A1109&lt;=Inputs!$B$13,RAND(),"")</f>
        <v/>
      </c>
      <c r="W1109" s="31">
        <f>IF($A1109&lt;=Inputs!$B$13,RAND(),"")</f>
        <v/>
      </c>
      <c r="X1109" s="31">
        <f>IF($A1109&lt;=Inputs!$B$13,RAND(),"")</f>
        <v/>
      </c>
      <c r="Y1109" s="31">
        <f>IF($A1109&lt;=Inputs!$B$13,RAND(),"")</f>
        <v/>
      </c>
    </row>
    <row r="1110">
      <c r="A1110" t="n">
        <v>1105</v>
      </c>
      <c r="B1110" s="26">
        <f>IF($A1110&lt;=Inputs!$B$13,IF(Inputs!$B$8&gt;0,SUM(F1110:O1110)/Inputs!$B$8,0),"")</f>
        <v/>
      </c>
      <c r="C1110" s="27">
        <f>IF($A1110&lt;=Inputs!$B$13,B1110/100,"")</f>
        <v/>
      </c>
      <c r="D1110" s="28">
        <f>IF($A1110&lt;=Inputs!$B$13,C1110*Inputs!$B$7,"")</f>
        <v/>
      </c>
      <c r="E1110" s="29">
        <f>IF($A1110&lt;=Inputs!$B$13,IF(D1110&gt;0,1,0),"")</f>
        <v/>
      </c>
      <c r="F1110" s="26">
        <f>IF($A1110&lt;=Inputs!$B$13,IF(1&lt;=Inputs!$B$8,IF(Inputs!$B$12&gt;0,MAX(MIN(NORM.INV(RAND(),LOOKUP(P1110,Inputs!$J$6:$J$9,Inputs!$G$6:$G$9),LOOKUP(P1110,Inputs!$J$6:$J$9,Inputs!$H$6:$H$9)),Inputs!$B$12),-Inputs!$B$12),NORM.INV(RAND(),LOOKUP(P1110,Inputs!$J$6:$J$9,Inputs!$G$6:$G$9),LOOKUP(P1110,Inputs!$J$6:$J$9,Inputs!$H$6:$H$9))),0),"" )</f>
        <v/>
      </c>
      <c r="G1110" s="26">
        <f>IF($A1110&lt;=Inputs!$B$13,IF(2&lt;=Inputs!$B$8,IF(Inputs!$B$12&gt;0,MAX(MIN(NORM.INV(RAND(),LOOKUP(Q1110,Inputs!$J$6:$J$9,Inputs!$G$6:$G$9),LOOKUP(Q1110,Inputs!$J$6:$J$9,Inputs!$H$6:$H$9)),Inputs!$B$12),-Inputs!$B$12),NORM.INV(RAND(),LOOKUP(Q1110,Inputs!$J$6:$J$9,Inputs!$G$6:$G$9),LOOKUP(Q1110,Inputs!$J$6:$J$9,Inputs!$H$6:$H$9))),0),"" )</f>
        <v/>
      </c>
      <c r="H1110" s="26">
        <f>IF($A1110&lt;=Inputs!$B$13,IF(3&lt;=Inputs!$B$8,IF(Inputs!$B$12&gt;0,MAX(MIN(NORM.INV(RAND(),LOOKUP(R1110,Inputs!$J$6:$J$9,Inputs!$G$6:$G$9),LOOKUP(R1110,Inputs!$J$6:$J$9,Inputs!$H$6:$H$9)),Inputs!$B$12),-Inputs!$B$12),NORM.INV(RAND(),LOOKUP(R1110,Inputs!$J$6:$J$9,Inputs!$G$6:$G$9),LOOKUP(R1110,Inputs!$J$6:$J$9,Inputs!$H$6:$H$9))),0),"" )</f>
        <v/>
      </c>
      <c r="I1110" s="26">
        <f>IF($A1110&lt;=Inputs!$B$13,IF(4&lt;=Inputs!$B$8,IF(Inputs!$B$12&gt;0,MAX(MIN(NORM.INV(RAND(),LOOKUP(S1110,Inputs!$J$6:$J$9,Inputs!$G$6:$G$9),LOOKUP(S1110,Inputs!$J$6:$J$9,Inputs!$H$6:$H$9)),Inputs!$B$12),-Inputs!$B$12),NORM.INV(RAND(),LOOKUP(S1110,Inputs!$J$6:$J$9,Inputs!$G$6:$G$9),LOOKUP(S1110,Inputs!$J$6:$J$9,Inputs!$H$6:$H$9))),0),"" )</f>
        <v/>
      </c>
      <c r="J1110" s="26">
        <f>IF($A1110&lt;=Inputs!$B$13,IF(5&lt;=Inputs!$B$8,IF(Inputs!$B$12&gt;0,MAX(MIN(NORM.INV(RAND(),LOOKUP(T1110,Inputs!$J$6:$J$9,Inputs!$G$6:$G$9),LOOKUP(T1110,Inputs!$J$6:$J$9,Inputs!$H$6:$H$9)),Inputs!$B$12),-Inputs!$B$12),NORM.INV(RAND(),LOOKUP(T1110,Inputs!$J$6:$J$9,Inputs!$G$6:$G$9),LOOKUP(T1110,Inputs!$J$6:$J$9,Inputs!$H$6:$H$9))),0),"" )</f>
        <v/>
      </c>
      <c r="K1110" s="26">
        <f>IF($A1110&lt;=Inputs!$B$13,IF(6&lt;=Inputs!$B$8,IF(Inputs!$B$12&gt;0,MAX(MIN(NORM.INV(RAND(),LOOKUP(U1110,Inputs!$J$6:$J$9,Inputs!$G$6:$G$9),LOOKUP(U1110,Inputs!$J$6:$J$9,Inputs!$H$6:$H$9)),Inputs!$B$12),-Inputs!$B$12),NORM.INV(RAND(),LOOKUP(U1110,Inputs!$J$6:$J$9,Inputs!$G$6:$G$9),LOOKUP(U1110,Inputs!$J$6:$J$9,Inputs!$H$6:$H$9))),0),"" )</f>
        <v/>
      </c>
      <c r="L1110" s="26">
        <f>IF($A1110&lt;=Inputs!$B$13,IF(7&lt;=Inputs!$B$8,IF(Inputs!$B$12&gt;0,MAX(MIN(NORM.INV(RAND(),LOOKUP(V1110,Inputs!$J$6:$J$9,Inputs!$G$6:$G$9),LOOKUP(V1110,Inputs!$J$6:$J$9,Inputs!$H$6:$H$9)),Inputs!$B$12),-Inputs!$B$12),NORM.INV(RAND(),LOOKUP(V1110,Inputs!$J$6:$J$9,Inputs!$G$6:$G$9),LOOKUP(V1110,Inputs!$J$6:$J$9,Inputs!$H$6:$H$9))),0),"" )</f>
        <v/>
      </c>
      <c r="M1110" s="26">
        <f>IF($A1110&lt;=Inputs!$B$13,IF(8&lt;=Inputs!$B$8,IF(Inputs!$B$12&gt;0,MAX(MIN(NORM.INV(RAND(),LOOKUP(W1110,Inputs!$J$6:$J$9,Inputs!$G$6:$G$9),LOOKUP(W1110,Inputs!$J$6:$J$9,Inputs!$H$6:$H$9)),Inputs!$B$12),-Inputs!$B$12),NORM.INV(RAND(),LOOKUP(W1110,Inputs!$J$6:$J$9,Inputs!$G$6:$G$9),LOOKUP(W1110,Inputs!$J$6:$J$9,Inputs!$H$6:$H$9))),0),"" )</f>
        <v/>
      </c>
      <c r="N1110" s="26">
        <f>IF($A1110&lt;=Inputs!$B$13,IF(9&lt;=Inputs!$B$8,IF(Inputs!$B$12&gt;0,MAX(MIN(NORM.INV(RAND(),LOOKUP(X1110,Inputs!$J$6:$J$9,Inputs!$G$6:$G$9),LOOKUP(X1110,Inputs!$J$6:$J$9,Inputs!$H$6:$H$9)),Inputs!$B$12),-Inputs!$B$12),NORM.INV(RAND(),LOOKUP(X1110,Inputs!$J$6:$J$9,Inputs!$G$6:$G$9),LOOKUP(X1110,Inputs!$J$6:$J$9,Inputs!$H$6:$H$9))),0),"" )</f>
        <v/>
      </c>
      <c r="O1110" s="26">
        <f>IF($A1110&lt;=Inputs!$B$13,IF(10&lt;=Inputs!$B$8,IF(Inputs!$B$12&gt;0,MAX(MIN(NORM.INV(RAND(),LOOKUP(Y1110,Inputs!$J$6:$J$9,Inputs!$G$6:$G$9),LOOKUP(Y1110,Inputs!$J$6:$J$9,Inputs!$H$6:$H$9)),Inputs!$B$12),-Inputs!$B$12),NORM.INV(RAND(),LOOKUP(Y1110,Inputs!$J$6:$J$9,Inputs!$G$6:$G$9),LOOKUP(Y1110,Inputs!$J$6:$J$9,Inputs!$H$6:$H$9))),0),"" )</f>
        <v/>
      </c>
      <c r="P1110" s="31">
        <f>IF($A1110&lt;=Inputs!$B$13,RAND(),"")</f>
        <v/>
      </c>
      <c r="Q1110" s="31">
        <f>IF($A1110&lt;=Inputs!$B$13,RAND(),"")</f>
        <v/>
      </c>
      <c r="R1110" s="31">
        <f>IF($A1110&lt;=Inputs!$B$13,RAND(),"")</f>
        <v/>
      </c>
      <c r="S1110" s="31">
        <f>IF($A1110&lt;=Inputs!$B$13,RAND(),"")</f>
        <v/>
      </c>
      <c r="T1110" s="31">
        <f>IF($A1110&lt;=Inputs!$B$13,RAND(),"")</f>
        <v/>
      </c>
      <c r="U1110" s="31">
        <f>IF($A1110&lt;=Inputs!$B$13,RAND(),"")</f>
        <v/>
      </c>
      <c r="V1110" s="31">
        <f>IF($A1110&lt;=Inputs!$B$13,RAND(),"")</f>
        <v/>
      </c>
      <c r="W1110" s="31">
        <f>IF($A1110&lt;=Inputs!$B$13,RAND(),"")</f>
        <v/>
      </c>
      <c r="X1110" s="31">
        <f>IF($A1110&lt;=Inputs!$B$13,RAND(),"")</f>
        <v/>
      </c>
      <c r="Y1110" s="31">
        <f>IF($A1110&lt;=Inputs!$B$13,RAND(),"")</f>
        <v/>
      </c>
    </row>
    <row r="1111">
      <c r="A1111" t="n">
        <v>1106</v>
      </c>
      <c r="B1111" s="26">
        <f>IF($A1111&lt;=Inputs!$B$13,IF(Inputs!$B$8&gt;0,SUM(F1111:O1111)/Inputs!$B$8,0),"")</f>
        <v/>
      </c>
      <c r="C1111" s="27">
        <f>IF($A1111&lt;=Inputs!$B$13,B1111/100,"")</f>
        <v/>
      </c>
      <c r="D1111" s="28">
        <f>IF($A1111&lt;=Inputs!$B$13,C1111*Inputs!$B$7,"")</f>
        <v/>
      </c>
      <c r="E1111" s="29">
        <f>IF($A1111&lt;=Inputs!$B$13,IF(D1111&gt;0,1,0),"")</f>
        <v/>
      </c>
      <c r="F1111" s="26">
        <f>IF($A1111&lt;=Inputs!$B$13,IF(1&lt;=Inputs!$B$8,IF(Inputs!$B$12&gt;0,MAX(MIN(NORM.INV(RAND(),LOOKUP(P1111,Inputs!$J$6:$J$9,Inputs!$G$6:$G$9),LOOKUP(P1111,Inputs!$J$6:$J$9,Inputs!$H$6:$H$9)),Inputs!$B$12),-Inputs!$B$12),NORM.INV(RAND(),LOOKUP(P1111,Inputs!$J$6:$J$9,Inputs!$G$6:$G$9),LOOKUP(P1111,Inputs!$J$6:$J$9,Inputs!$H$6:$H$9))),0),"" )</f>
        <v/>
      </c>
      <c r="G1111" s="26">
        <f>IF($A1111&lt;=Inputs!$B$13,IF(2&lt;=Inputs!$B$8,IF(Inputs!$B$12&gt;0,MAX(MIN(NORM.INV(RAND(),LOOKUP(Q1111,Inputs!$J$6:$J$9,Inputs!$G$6:$G$9),LOOKUP(Q1111,Inputs!$J$6:$J$9,Inputs!$H$6:$H$9)),Inputs!$B$12),-Inputs!$B$12),NORM.INV(RAND(),LOOKUP(Q1111,Inputs!$J$6:$J$9,Inputs!$G$6:$G$9),LOOKUP(Q1111,Inputs!$J$6:$J$9,Inputs!$H$6:$H$9))),0),"" )</f>
        <v/>
      </c>
      <c r="H1111" s="26">
        <f>IF($A1111&lt;=Inputs!$B$13,IF(3&lt;=Inputs!$B$8,IF(Inputs!$B$12&gt;0,MAX(MIN(NORM.INV(RAND(),LOOKUP(R1111,Inputs!$J$6:$J$9,Inputs!$G$6:$G$9),LOOKUP(R1111,Inputs!$J$6:$J$9,Inputs!$H$6:$H$9)),Inputs!$B$12),-Inputs!$B$12),NORM.INV(RAND(),LOOKUP(R1111,Inputs!$J$6:$J$9,Inputs!$G$6:$G$9),LOOKUP(R1111,Inputs!$J$6:$J$9,Inputs!$H$6:$H$9))),0),"" )</f>
        <v/>
      </c>
      <c r="I1111" s="26">
        <f>IF($A1111&lt;=Inputs!$B$13,IF(4&lt;=Inputs!$B$8,IF(Inputs!$B$12&gt;0,MAX(MIN(NORM.INV(RAND(),LOOKUP(S1111,Inputs!$J$6:$J$9,Inputs!$G$6:$G$9),LOOKUP(S1111,Inputs!$J$6:$J$9,Inputs!$H$6:$H$9)),Inputs!$B$12),-Inputs!$B$12),NORM.INV(RAND(),LOOKUP(S1111,Inputs!$J$6:$J$9,Inputs!$G$6:$G$9),LOOKUP(S1111,Inputs!$J$6:$J$9,Inputs!$H$6:$H$9))),0),"" )</f>
        <v/>
      </c>
      <c r="J1111" s="26">
        <f>IF($A1111&lt;=Inputs!$B$13,IF(5&lt;=Inputs!$B$8,IF(Inputs!$B$12&gt;0,MAX(MIN(NORM.INV(RAND(),LOOKUP(T1111,Inputs!$J$6:$J$9,Inputs!$G$6:$G$9),LOOKUP(T1111,Inputs!$J$6:$J$9,Inputs!$H$6:$H$9)),Inputs!$B$12),-Inputs!$B$12),NORM.INV(RAND(),LOOKUP(T1111,Inputs!$J$6:$J$9,Inputs!$G$6:$G$9),LOOKUP(T1111,Inputs!$J$6:$J$9,Inputs!$H$6:$H$9))),0),"" )</f>
        <v/>
      </c>
      <c r="K1111" s="26">
        <f>IF($A1111&lt;=Inputs!$B$13,IF(6&lt;=Inputs!$B$8,IF(Inputs!$B$12&gt;0,MAX(MIN(NORM.INV(RAND(),LOOKUP(U1111,Inputs!$J$6:$J$9,Inputs!$G$6:$G$9),LOOKUP(U1111,Inputs!$J$6:$J$9,Inputs!$H$6:$H$9)),Inputs!$B$12),-Inputs!$B$12),NORM.INV(RAND(),LOOKUP(U1111,Inputs!$J$6:$J$9,Inputs!$G$6:$G$9),LOOKUP(U1111,Inputs!$J$6:$J$9,Inputs!$H$6:$H$9))),0),"" )</f>
        <v/>
      </c>
      <c r="L1111" s="26">
        <f>IF($A1111&lt;=Inputs!$B$13,IF(7&lt;=Inputs!$B$8,IF(Inputs!$B$12&gt;0,MAX(MIN(NORM.INV(RAND(),LOOKUP(V1111,Inputs!$J$6:$J$9,Inputs!$G$6:$G$9),LOOKUP(V1111,Inputs!$J$6:$J$9,Inputs!$H$6:$H$9)),Inputs!$B$12),-Inputs!$B$12),NORM.INV(RAND(),LOOKUP(V1111,Inputs!$J$6:$J$9,Inputs!$G$6:$G$9),LOOKUP(V1111,Inputs!$J$6:$J$9,Inputs!$H$6:$H$9))),0),"" )</f>
        <v/>
      </c>
      <c r="M1111" s="26">
        <f>IF($A1111&lt;=Inputs!$B$13,IF(8&lt;=Inputs!$B$8,IF(Inputs!$B$12&gt;0,MAX(MIN(NORM.INV(RAND(),LOOKUP(W1111,Inputs!$J$6:$J$9,Inputs!$G$6:$G$9),LOOKUP(W1111,Inputs!$J$6:$J$9,Inputs!$H$6:$H$9)),Inputs!$B$12),-Inputs!$B$12),NORM.INV(RAND(),LOOKUP(W1111,Inputs!$J$6:$J$9,Inputs!$G$6:$G$9),LOOKUP(W1111,Inputs!$J$6:$J$9,Inputs!$H$6:$H$9))),0),"" )</f>
        <v/>
      </c>
      <c r="N1111" s="26">
        <f>IF($A1111&lt;=Inputs!$B$13,IF(9&lt;=Inputs!$B$8,IF(Inputs!$B$12&gt;0,MAX(MIN(NORM.INV(RAND(),LOOKUP(X1111,Inputs!$J$6:$J$9,Inputs!$G$6:$G$9),LOOKUP(X1111,Inputs!$J$6:$J$9,Inputs!$H$6:$H$9)),Inputs!$B$12),-Inputs!$B$12),NORM.INV(RAND(),LOOKUP(X1111,Inputs!$J$6:$J$9,Inputs!$G$6:$G$9),LOOKUP(X1111,Inputs!$J$6:$J$9,Inputs!$H$6:$H$9))),0),"" )</f>
        <v/>
      </c>
      <c r="O1111" s="26">
        <f>IF($A1111&lt;=Inputs!$B$13,IF(10&lt;=Inputs!$B$8,IF(Inputs!$B$12&gt;0,MAX(MIN(NORM.INV(RAND(),LOOKUP(Y1111,Inputs!$J$6:$J$9,Inputs!$G$6:$G$9),LOOKUP(Y1111,Inputs!$J$6:$J$9,Inputs!$H$6:$H$9)),Inputs!$B$12),-Inputs!$B$12),NORM.INV(RAND(),LOOKUP(Y1111,Inputs!$J$6:$J$9,Inputs!$G$6:$G$9),LOOKUP(Y1111,Inputs!$J$6:$J$9,Inputs!$H$6:$H$9))),0),"" )</f>
        <v/>
      </c>
      <c r="P1111" s="31">
        <f>IF($A1111&lt;=Inputs!$B$13,RAND(),"")</f>
        <v/>
      </c>
      <c r="Q1111" s="31">
        <f>IF($A1111&lt;=Inputs!$B$13,RAND(),"")</f>
        <v/>
      </c>
      <c r="R1111" s="31">
        <f>IF($A1111&lt;=Inputs!$B$13,RAND(),"")</f>
        <v/>
      </c>
      <c r="S1111" s="31">
        <f>IF($A1111&lt;=Inputs!$B$13,RAND(),"")</f>
        <v/>
      </c>
      <c r="T1111" s="31">
        <f>IF($A1111&lt;=Inputs!$B$13,RAND(),"")</f>
        <v/>
      </c>
      <c r="U1111" s="31">
        <f>IF($A1111&lt;=Inputs!$B$13,RAND(),"")</f>
        <v/>
      </c>
      <c r="V1111" s="31">
        <f>IF($A1111&lt;=Inputs!$B$13,RAND(),"")</f>
        <v/>
      </c>
      <c r="W1111" s="31">
        <f>IF($A1111&lt;=Inputs!$B$13,RAND(),"")</f>
        <v/>
      </c>
      <c r="X1111" s="31">
        <f>IF($A1111&lt;=Inputs!$B$13,RAND(),"")</f>
        <v/>
      </c>
      <c r="Y1111" s="31">
        <f>IF($A1111&lt;=Inputs!$B$13,RAND(),"")</f>
        <v/>
      </c>
    </row>
    <row r="1112">
      <c r="A1112" t="n">
        <v>1107</v>
      </c>
      <c r="B1112" s="26">
        <f>IF($A1112&lt;=Inputs!$B$13,IF(Inputs!$B$8&gt;0,SUM(F1112:O1112)/Inputs!$B$8,0),"")</f>
        <v/>
      </c>
      <c r="C1112" s="27">
        <f>IF($A1112&lt;=Inputs!$B$13,B1112/100,"")</f>
        <v/>
      </c>
      <c r="D1112" s="28">
        <f>IF($A1112&lt;=Inputs!$B$13,C1112*Inputs!$B$7,"")</f>
        <v/>
      </c>
      <c r="E1112" s="29">
        <f>IF($A1112&lt;=Inputs!$B$13,IF(D1112&gt;0,1,0),"")</f>
        <v/>
      </c>
      <c r="F1112" s="26">
        <f>IF($A1112&lt;=Inputs!$B$13,IF(1&lt;=Inputs!$B$8,IF(Inputs!$B$12&gt;0,MAX(MIN(NORM.INV(RAND(),LOOKUP(P1112,Inputs!$J$6:$J$9,Inputs!$G$6:$G$9),LOOKUP(P1112,Inputs!$J$6:$J$9,Inputs!$H$6:$H$9)),Inputs!$B$12),-Inputs!$B$12),NORM.INV(RAND(),LOOKUP(P1112,Inputs!$J$6:$J$9,Inputs!$G$6:$G$9),LOOKUP(P1112,Inputs!$J$6:$J$9,Inputs!$H$6:$H$9))),0),"" )</f>
        <v/>
      </c>
      <c r="G1112" s="26">
        <f>IF($A1112&lt;=Inputs!$B$13,IF(2&lt;=Inputs!$B$8,IF(Inputs!$B$12&gt;0,MAX(MIN(NORM.INV(RAND(),LOOKUP(Q1112,Inputs!$J$6:$J$9,Inputs!$G$6:$G$9),LOOKUP(Q1112,Inputs!$J$6:$J$9,Inputs!$H$6:$H$9)),Inputs!$B$12),-Inputs!$B$12),NORM.INV(RAND(),LOOKUP(Q1112,Inputs!$J$6:$J$9,Inputs!$G$6:$G$9),LOOKUP(Q1112,Inputs!$J$6:$J$9,Inputs!$H$6:$H$9))),0),"" )</f>
        <v/>
      </c>
      <c r="H1112" s="26">
        <f>IF($A1112&lt;=Inputs!$B$13,IF(3&lt;=Inputs!$B$8,IF(Inputs!$B$12&gt;0,MAX(MIN(NORM.INV(RAND(),LOOKUP(R1112,Inputs!$J$6:$J$9,Inputs!$G$6:$G$9),LOOKUP(R1112,Inputs!$J$6:$J$9,Inputs!$H$6:$H$9)),Inputs!$B$12),-Inputs!$B$12),NORM.INV(RAND(),LOOKUP(R1112,Inputs!$J$6:$J$9,Inputs!$G$6:$G$9),LOOKUP(R1112,Inputs!$J$6:$J$9,Inputs!$H$6:$H$9))),0),"" )</f>
        <v/>
      </c>
      <c r="I1112" s="26">
        <f>IF($A1112&lt;=Inputs!$B$13,IF(4&lt;=Inputs!$B$8,IF(Inputs!$B$12&gt;0,MAX(MIN(NORM.INV(RAND(),LOOKUP(S1112,Inputs!$J$6:$J$9,Inputs!$G$6:$G$9),LOOKUP(S1112,Inputs!$J$6:$J$9,Inputs!$H$6:$H$9)),Inputs!$B$12),-Inputs!$B$12),NORM.INV(RAND(),LOOKUP(S1112,Inputs!$J$6:$J$9,Inputs!$G$6:$G$9),LOOKUP(S1112,Inputs!$J$6:$J$9,Inputs!$H$6:$H$9))),0),"" )</f>
        <v/>
      </c>
      <c r="J1112" s="26">
        <f>IF($A1112&lt;=Inputs!$B$13,IF(5&lt;=Inputs!$B$8,IF(Inputs!$B$12&gt;0,MAX(MIN(NORM.INV(RAND(),LOOKUP(T1112,Inputs!$J$6:$J$9,Inputs!$G$6:$G$9),LOOKUP(T1112,Inputs!$J$6:$J$9,Inputs!$H$6:$H$9)),Inputs!$B$12),-Inputs!$B$12),NORM.INV(RAND(),LOOKUP(T1112,Inputs!$J$6:$J$9,Inputs!$G$6:$G$9),LOOKUP(T1112,Inputs!$J$6:$J$9,Inputs!$H$6:$H$9))),0),"" )</f>
        <v/>
      </c>
      <c r="K1112" s="26">
        <f>IF($A1112&lt;=Inputs!$B$13,IF(6&lt;=Inputs!$B$8,IF(Inputs!$B$12&gt;0,MAX(MIN(NORM.INV(RAND(),LOOKUP(U1112,Inputs!$J$6:$J$9,Inputs!$G$6:$G$9),LOOKUP(U1112,Inputs!$J$6:$J$9,Inputs!$H$6:$H$9)),Inputs!$B$12),-Inputs!$B$12),NORM.INV(RAND(),LOOKUP(U1112,Inputs!$J$6:$J$9,Inputs!$G$6:$G$9),LOOKUP(U1112,Inputs!$J$6:$J$9,Inputs!$H$6:$H$9))),0),"" )</f>
        <v/>
      </c>
      <c r="L1112" s="26">
        <f>IF($A1112&lt;=Inputs!$B$13,IF(7&lt;=Inputs!$B$8,IF(Inputs!$B$12&gt;0,MAX(MIN(NORM.INV(RAND(),LOOKUP(V1112,Inputs!$J$6:$J$9,Inputs!$G$6:$G$9),LOOKUP(V1112,Inputs!$J$6:$J$9,Inputs!$H$6:$H$9)),Inputs!$B$12),-Inputs!$B$12),NORM.INV(RAND(),LOOKUP(V1112,Inputs!$J$6:$J$9,Inputs!$G$6:$G$9),LOOKUP(V1112,Inputs!$J$6:$J$9,Inputs!$H$6:$H$9))),0),"" )</f>
        <v/>
      </c>
      <c r="M1112" s="26">
        <f>IF($A1112&lt;=Inputs!$B$13,IF(8&lt;=Inputs!$B$8,IF(Inputs!$B$12&gt;0,MAX(MIN(NORM.INV(RAND(),LOOKUP(W1112,Inputs!$J$6:$J$9,Inputs!$G$6:$G$9),LOOKUP(W1112,Inputs!$J$6:$J$9,Inputs!$H$6:$H$9)),Inputs!$B$12),-Inputs!$B$12),NORM.INV(RAND(),LOOKUP(W1112,Inputs!$J$6:$J$9,Inputs!$G$6:$G$9),LOOKUP(W1112,Inputs!$J$6:$J$9,Inputs!$H$6:$H$9))),0),"" )</f>
        <v/>
      </c>
      <c r="N1112" s="26">
        <f>IF($A1112&lt;=Inputs!$B$13,IF(9&lt;=Inputs!$B$8,IF(Inputs!$B$12&gt;0,MAX(MIN(NORM.INV(RAND(),LOOKUP(X1112,Inputs!$J$6:$J$9,Inputs!$G$6:$G$9),LOOKUP(X1112,Inputs!$J$6:$J$9,Inputs!$H$6:$H$9)),Inputs!$B$12),-Inputs!$B$12),NORM.INV(RAND(),LOOKUP(X1112,Inputs!$J$6:$J$9,Inputs!$G$6:$G$9),LOOKUP(X1112,Inputs!$J$6:$J$9,Inputs!$H$6:$H$9))),0),"" )</f>
        <v/>
      </c>
      <c r="O1112" s="26">
        <f>IF($A1112&lt;=Inputs!$B$13,IF(10&lt;=Inputs!$B$8,IF(Inputs!$B$12&gt;0,MAX(MIN(NORM.INV(RAND(),LOOKUP(Y1112,Inputs!$J$6:$J$9,Inputs!$G$6:$G$9),LOOKUP(Y1112,Inputs!$J$6:$J$9,Inputs!$H$6:$H$9)),Inputs!$B$12),-Inputs!$B$12),NORM.INV(RAND(),LOOKUP(Y1112,Inputs!$J$6:$J$9,Inputs!$G$6:$G$9),LOOKUP(Y1112,Inputs!$J$6:$J$9,Inputs!$H$6:$H$9))),0),"" )</f>
        <v/>
      </c>
      <c r="P1112" s="31">
        <f>IF($A1112&lt;=Inputs!$B$13,RAND(),"")</f>
        <v/>
      </c>
      <c r="Q1112" s="31">
        <f>IF($A1112&lt;=Inputs!$B$13,RAND(),"")</f>
        <v/>
      </c>
      <c r="R1112" s="31">
        <f>IF($A1112&lt;=Inputs!$B$13,RAND(),"")</f>
        <v/>
      </c>
      <c r="S1112" s="31">
        <f>IF($A1112&lt;=Inputs!$B$13,RAND(),"")</f>
        <v/>
      </c>
      <c r="T1112" s="31">
        <f>IF($A1112&lt;=Inputs!$B$13,RAND(),"")</f>
        <v/>
      </c>
      <c r="U1112" s="31">
        <f>IF($A1112&lt;=Inputs!$B$13,RAND(),"")</f>
        <v/>
      </c>
      <c r="V1112" s="31">
        <f>IF($A1112&lt;=Inputs!$B$13,RAND(),"")</f>
        <v/>
      </c>
      <c r="W1112" s="31">
        <f>IF($A1112&lt;=Inputs!$B$13,RAND(),"")</f>
        <v/>
      </c>
      <c r="X1112" s="31">
        <f>IF($A1112&lt;=Inputs!$B$13,RAND(),"")</f>
        <v/>
      </c>
      <c r="Y1112" s="31">
        <f>IF($A1112&lt;=Inputs!$B$13,RAND(),"")</f>
        <v/>
      </c>
    </row>
    <row r="1113">
      <c r="A1113" t="n">
        <v>1108</v>
      </c>
      <c r="B1113" s="26">
        <f>IF($A1113&lt;=Inputs!$B$13,IF(Inputs!$B$8&gt;0,SUM(F1113:O1113)/Inputs!$B$8,0),"")</f>
        <v/>
      </c>
      <c r="C1113" s="27">
        <f>IF($A1113&lt;=Inputs!$B$13,B1113/100,"")</f>
        <v/>
      </c>
      <c r="D1113" s="28">
        <f>IF($A1113&lt;=Inputs!$B$13,C1113*Inputs!$B$7,"")</f>
        <v/>
      </c>
      <c r="E1113" s="29">
        <f>IF($A1113&lt;=Inputs!$B$13,IF(D1113&gt;0,1,0),"")</f>
        <v/>
      </c>
      <c r="F1113" s="26">
        <f>IF($A1113&lt;=Inputs!$B$13,IF(1&lt;=Inputs!$B$8,IF(Inputs!$B$12&gt;0,MAX(MIN(NORM.INV(RAND(),LOOKUP(P1113,Inputs!$J$6:$J$9,Inputs!$G$6:$G$9),LOOKUP(P1113,Inputs!$J$6:$J$9,Inputs!$H$6:$H$9)),Inputs!$B$12),-Inputs!$B$12),NORM.INV(RAND(),LOOKUP(P1113,Inputs!$J$6:$J$9,Inputs!$G$6:$G$9),LOOKUP(P1113,Inputs!$J$6:$J$9,Inputs!$H$6:$H$9))),0),"" )</f>
        <v/>
      </c>
      <c r="G1113" s="26">
        <f>IF($A1113&lt;=Inputs!$B$13,IF(2&lt;=Inputs!$B$8,IF(Inputs!$B$12&gt;0,MAX(MIN(NORM.INV(RAND(),LOOKUP(Q1113,Inputs!$J$6:$J$9,Inputs!$G$6:$G$9),LOOKUP(Q1113,Inputs!$J$6:$J$9,Inputs!$H$6:$H$9)),Inputs!$B$12),-Inputs!$B$12),NORM.INV(RAND(),LOOKUP(Q1113,Inputs!$J$6:$J$9,Inputs!$G$6:$G$9),LOOKUP(Q1113,Inputs!$J$6:$J$9,Inputs!$H$6:$H$9))),0),"" )</f>
        <v/>
      </c>
      <c r="H1113" s="26">
        <f>IF($A1113&lt;=Inputs!$B$13,IF(3&lt;=Inputs!$B$8,IF(Inputs!$B$12&gt;0,MAX(MIN(NORM.INV(RAND(),LOOKUP(R1113,Inputs!$J$6:$J$9,Inputs!$G$6:$G$9),LOOKUP(R1113,Inputs!$J$6:$J$9,Inputs!$H$6:$H$9)),Inputs!$B$12),-Inputs!$B$12),NORM.INV(RAND(),LOOKUP(R1113,Inputs!$J$6:$J$9,Inputs!$G$6:$G$9),LOOKUP(R1113,Inputs!$J$6:$J$9,Inputs!$H$6:$H$9))),0),"" )</f>
        <v/>
      </c>
      <c r="I1113" s="26">
        <f>IF($A1113&lt;=Inputs!$B$13,IF(4&lt;=Inputs!$B$8,IF(Inputs!$B$12&gt;0,MAX(MIN(NORM.INV(RAND(),LOOKUP(S1113,Inputs!$J$6:$J$9,Inputs!$G$6:$G$9),LOOKUP(S1113,Inputs!$J$6:$J$9,Inputs!$H$6:$H$9)),Inputs!$B$12),-Inputs!$B$12),NORM.INV(RAND(),LOOKUP(S1113,Inputs!$J$6:$J$9,Inputs!$G$6:$G$9),LOOKUP(S1113,Inputs!$J$6:$J$9,Inputs!$H$6:$H$9))),0),"" )</f>
        <v/>
      </c>
      <c r="J1113" s="26">
        <f>IF($A1113&lt;=Inputs!$B$13,IF(5&lt;=Inputs!$B$8,IF(Inputs!$B$12&gt;0,MAX(MIN(NORM.INV(RAND(),LOOKUP(T1113,Inputs!$J$6:$J$9,Inputs!$G$6:$G$9),LOOKUP(T1113,Inputs!$J$6:$J$9,Inputs!$H$6:$H$9)),Inputs!$B$12),-Inputs!$B$12),NORM.INV(RAND(),LOOKUP(T1113,Inputs!$J$6:$J$9,Inputs!$G$6:$G$9),LOOKUP(T1113,Inputs!$J$6:$J$9,Inputs!$H$6:$H$9))),0),"" )</f>
        <v/>
      </c>
      <c r="K1113" s="26">
        <f>IF($A1113&lt;=Inputs!$B$13,IF(6&lt;=Inputs!$B$8,IF(Inputs!$B$12&gt;0,MAX(MIN(NORM.INV(RAND(),LOOKUP(U1113,Inputs!$J$6:$J$9,Inputs!$G$6:$G$9),LOOKUP(U1113,Inputs!$J$6:$J$9,Inputs!$H$6:$H$9)),Inputs!$B$12),-Inputs!$B$12),NORM.INV(RAND(),LOOKUP(U1113,Inputs!$J$6:$J$9,Inputs!$G$6:$G$9),LOOKUP(U1113,Inputs!$J$6:$J$9,Inputs!$H$6:$H$9))),0),"" )</f>
        <v/>
      </c>
      <c r="L1113" s="26">
        <f>IF($A1113&lt;=Inputs!$B$13,IF(7&lt;=Inputs!$B$8,IF(Inputs!$B$12&gt;0,MAX(MIN(NORM.INV(RAND(),LOOKUP(V1113,Inputs!$J$6:$J$9,Inputs!$G$6:$G$9),LOOKUP(V1113,Inputs!$J$6:$J$9,Inputs!$H$6:$H$9)),Inputs!$B$12),-Inputs!$B$12),NORM.INV(RAND(),LOOKUP(V1113,Inputs!$J$6:$J$9,Inputs!$G$6:$G$9),LOOKUP(V1113,Inputs!$J$6:$J$9,Inputs!$H$6:$H$9))),0),"" )</f>
        <v/>
      </c>
      <c r="M1113" s="26">
        <f>IF($A1113&lt;=Inputs!$B$13,IF(8&lt;=Inputs!$B$8,IF(Inputs!$B$12&gt;0,MAX(MIN(NORM.INV(RAND(),LOOKUP(W1113,Inputs!$J$6:$J$9,Inputs!$G$6:$G$9),LOOKUP(W1113,Inputs!$J$6:$J$9,Inputs!$H$6:$H$9)),Inputs!$B$12),-Inputs!$B$12),NORM.INV(RAND(),LOOKUP(W1113,Inputs!$J$6:$J$9,Inputs!$G$6:$G$9),LOOKUP(W1113,Inputs!$J$6:$J$9,Inputs!$H$6:$H$9))),0),"" )</f>
        <v/>
      </c>
      <c r="N1113" s="26">
        <f>IF($A1113&lt;=Inputs!$B$13,IF(9&lt;=Inputs!$B$8,IF(Inputs!$B$12&gt;0,MAX(MIN(NORM.INV(RAND(),LOOKUP(X1113,Inputs!$J$6:$J$9,Inputs!$G$6:$G$9),LOOKUP(X1113,Inputs!$J$6:$J$9,Inputs!$H$6:$H$9)),Inputs!$B$12),-Inputs!$B$12),NORM.INV(RAND(),LOOKUP(X1113,Inputs!$J$6:$J$9,Inputs!$G$6:$G$9),LOOKUP(X1113,Inputs!$J$6:$J$9,Inputs!$H$6:$H$9))),0),"" )</f>
        <v/>
      </c>
      <c r="O1113" s="26">
        <f>IF($A1113&lt;=Inputs!$B$13,IF(10&lt;=Inputs!$B$8,IF(Inputs!$B$12&gt;0,MAX(MIN(NORM.INV(RAND(),LOOKUP(Y1113,Inputs!$J$6:$J$9,Inputs!$G$6:$G$9),LOOKUP(Y1113,Inputs!$J$6:$J$9,Inputs!$H$6:$H$9)),Inputs!$B$12),-Inputs!$B$12),NORM.INV(RAND(),LOOKUP(Y1113,Inputs!$J$6:$J$9,Inputs!$G$6:$G$9),LOOKUP(Y1113,Inputs!$J$6:$J$9,Inputs!$H$6:$H$9))),0),"" )</f>
        <v/>
      </c>
      <c r="P1113" s="31">
        <f>IF($A1113&lt;=Inputs!$B$13,RAND(),"")</f>
        <v/>
      </c>
      <c r="Q1113" s="31">
        <f>IF($A1113&lt;=Inputs!$B$13,RAND(),"")</f>
        <v/>
      </c>
      <c r="R1113" s="31">
        <f>IF($A1113&lt;=Inputs!$B$13,RAND(),"")</f>
        <v/>
      </c>
      <c r="S1113" s="31">
        <f>IF($A1113&lt;=Inputs!$B$13,RAND(),"")</f>
        <v/>
      </c>
      <c r="T1113" s="31">
        <f>IF($A1113&lt;=Inputs!$B$13,RAND(),"")</f>
        <v/>
      </c>
      <c r="U1113" s="31">
        <f>IF($A1113&lt;=Inputs!$B$13,RAND(),"")</f>
        <v/>
      </c>
      <c r="V1113" s="31">
        <f>IF($A1113&lt;=Inputs!$B$13,RAND(),"")</f>
        <v/>
      </c>
      <c r="W1113" s="31">
        <f>IF($A1113&lt;=Inputs!$B$13,RAND(),"")</f>
        <v/>
      </c>
      <c r="X1113" s="31">
        <f>IF($A1113&lt;=Inputs!$B$13,RAND(),"")</f>
        <v/>
      </c>
      <c r="Y1113" s="31">
        <f>IF($A1113&lt;=Inputs!$B$13,RAND(),"")</f>
        <v/>
      </c>
    </row>
    <row r="1114">
      <c r="A1114" t="n">
        <v>1109</v>
      </c>
      <c r="B1114" s="26">
        <f>IF($A1114&lt;=Inputs!$B$13,IF(Inputs!$B$8&gt;0,SUM(F1114:O1114)/Inputs!$B$8,0),"")</f>
        <v/>
      </c>
      <c r="C1114" s="27">
        <f>IF($A1114&lt;=Inputs!$B$13,B1114/100,"")</f>
        <v/>
      </c>
      <c r="D1114" s="28">
        <f>IF($A1114&lt;=Inputs!$B$13,C1114*Inputs!$B$7,"")</f>
        <v/>
      </c>
      <c r="E1114" s="29">
        <f>IF($A1114&lt;=Inputs!$B$13,IF(D1114&gt;0,1,0),"")</f>
        <v/>
      </c>
      <c r="F1114" s="26">
        <f>IF($A1114&lt;=Inputs!$B$13,IF(1&lt;=Inputs!$B$8,IF(Inputs!$B$12&gt;0,MAX(MIN(NORM.INV(RAND(),LOOKUP(P1114,Inputs!$J$6:$J$9,Inputs!$G$6:$G$9),LOOKUP(P1114,Inputs!$J$6:$J$9,Inputs!$H$6:$H$9)),Inputs!$B$12),-Inputs!$B$12),NORM.INV(RAND(),LOOKUP(P1114,Inputs!$J$6:$J$9,Inputs!$G$6:$G$9),LOOKUP(P1114,Inputs!$J$6:$J$9,Inputs!$H$6:$H$9))),0),"" )</f>
        <v/>
      </c>
      <c r="G1114" s="26">
        <f>IF($A1114&lt;=Inputs!$B$13,IF(2&lt;=Inputs!$B$8,IF(Inputs!$B$12&gt;0,MAX(MIN(NORM.INV(RAND(),LOOKUP(Q1114,Inputs!$J$6:$J$9,Inputs!$G$6:$G$9),LOOKUP(Q1114,Inputs!$J$6:$J$9,Inputs!$H$6:$H$9)),Inputs!$B$12),-Inputs!$B$12),NORM.INV(RAND(),LOOKUP(Q1114,Inputs!$J$6:$J$9,Inputs!$G$6:$G$9),LOOKUP(Q1114,Inputs!$J$6:$J$9,Inputs!$H$6:$H$9))),0),"" )</f>
        <v/>
      </c>
      <c r="H1114" s="26">
        <f>IF($A1114&lt;=Inputs!$B$13,IF(3&lt;=Inputs!$B$8,IF(Inputs!$B$12&gt;0,MAX(MIN(NORM.INV(RAND(),LOOKUP(R1114,Inputs!$J$6:$J$9,Inputs!$G$6:$G$9),LOOKUP(R1114,Inputs!$J$6:$J$9,Inputs!$H$6:$H$9)),Inputs!$B$12),-Inputs!$B$12),NORM.INV(RAND(),LOOKUP(R1114,Inputs!$J$6:$J$9,Inputs!$G$6:$G$9),LOOKUP(R1114,Inputs!$J$6:$J$9,Inputs!$H$6:$H$9))),0),"" )</f>
        <v/>
      </c>
      <c r="I1114" s="26">
        <f>IF($A1114&lt;=Inputs!$B$13,IF(4&lt;=Inputs!$B$8,IF(Inputs!$B$12&gt;0,MAX(MIN(NORM.INV(RAND(),LOOKUP(S1114,Inputs!$J$6:$J$9,Inputs!$G$6:$G$9),LOOKUP(S1114,Inputs!$J$6:$J$9,Inputs!$H$6:$H$9)),Inputs!$B$12),-Inputs!$B$12),NORM.INV(RAND(),LOOKUP(S1114,Inputs!$J$6:$J$9,Inputs!$G$6:$G$9),LOOKUP(S1114,Inputs!$J$6:$J$9,Inputs!$H$6:$H$9))),0),"" )</f>
        <v/>
      </c>
      <c r="J1114" s="26">
        <f>IF($A1114&lt;=Inputs!$B$13,IF(5&lt;=Inputs!$B$8,IF(Inputs!$B$12&gt;0,MAX(MIN(NORM.INV(RAND(),LOOKUP(T1114,Inputs!$J$6:$J$9,Inputs!$G$6:$G$9),LOOKUP(T1114,Inputs!$J$6:$J$9,Inputs!$H$6:$H$9)),Inputs!$B$12),-Inputs!$B$12),NORM.INV(RAND(),LOOKUP(T1114,Inputs!$J$6:$J$9,Inputs!$G$6:$G$9),LOOKUP(T1114,Inputs!$J$6:$J$9,Inputs!$H$6:$H$9))),0),"" )</f>
        <v/>
      </c>
      <c r="K1114" s="26">
        <f>IF($A1114&lt;=Inputs!$B$13,IF(6&lt;=Inputs!$B$8,IF(Inputs!$B$12&gt;0,MAX(MIN(NORM.INV(RAND(),LOOKUP(U1114,Inputs!$J$6:$J$9,Inputs!$G$6:$G$9),LOOKUP(U1114,Inputs!$J$6:$J$9,Inputs!$H$6:$H$9)),Inputs!$B$12),-Inputs!$B$12),NORM.INV(RAND(),LOOKUP(U1114,Inputs!$J$6:$J$9,Inputs!$G$6:$G$9),LOOKUP(U1114,Inputs!$J$6:$J$9,Inputs!$H$6:$H$9))),0),"" )</f>
        <v/>
      </c>
      <c r="L1114" s="26">
        <f>IF($A1114&lt;=Inputs!$B$13,IF(7&lt;=Inputs!$B$8,IF(Inputs!$B$12&gt;0,MAX(MIN(NORM.INV(RAND(),LOOKUP(V1114,Inputs!$J$6:$J$9,Inputs!$G$6:$G$9),LOOKUP(V1114,Inputs!$J$6:$J$9,Inputs!$H$6:$H$9)),Inputs!$B$12),-Inputs!$B$12),NORM.INV(RAND(),LOOKUP(V1114,Inputs!$J$6:$J$9,Inputs!$G$6:$G$9),LOOKUP(V1114,Inputs!$J$6:$J$9,Inputs!$H$6:$H$9))),0),"" )</f>
        <v/>
      </c>
      <c r="M1114" s="26">
        <f>IF($A1114&lt;=Inputs!$B$13,IF(8&lt;=Inputs!$B$8,IF(Inputs!$B$12&gt;0,MAX(MIN(NORM.INV(RAND(),LOOKUP(W1114,Inputs!$J$6:$J$9,Inputs!$G$6:$G$9),LOOKUP(W1114,Inputs!$J$6:$J$9,Inputs!$H$6:$H$9)),Inputs!$B$12),-Inputs!$B$12),NORM.INV(RAND(),LOOKUP(W1114,Inputs!$J$6:$J$9,Inputs!$G$6:$G$9),LOOKUP(W1114,Inputs!$J$6:$J$9,Inputs!$H$6:$H$9))),0),"" )</f>
        <v/>
      </c>
      <c r="N1114" s="26">
        <f>IF($A1114&lt;=Inputs!$B$13,IF(9&lt;=Inputs!$B$8,IF(Inputs!$B$12&gt;0,MAX(MIN(NORM.INV(RAND(),LOOKUP(X1114,Inputs!$J$6:$J$9,Inputs!$G$6:$G$9),LOOKUP(X1114,Inputs!$J$6:$J$9,Inputs!$H$6:$H$9)),Inputs!$B$12),-Inputs!$B$12),NORM.INV(RAND(),LOOKUP(X1114,Inputs!$J$6:$J$9,Inputs!$G$6:$G$9),LOOKUP(X1114,Inputs!$J$6:$J$9,Inputs!$H$6:$H$9))),0),"" )</f>
        <v/>
      </c>
      <c r="O1114" s="26">
        <f>IF($A1114&lt;=Inputs!$B$13,IF(10&lt;=Inputs!$B$8,IF(Inputs!$B$12&gt;0,MAX(MIN(NORM.INV(RAND(),LOOKUP(Y1114,Inputs!$J$6:$J$9,Inputs!$G$6:$G$9),LOOKUP(Y1114,Inputs!$J$6:$J$9,Inputs!$H$6:$H$9)),Inputs!$B$12),-Inputs!$B$12),NORM.INV(RAND(),LOOKUP(Y1114,Inputs!$J$6:$J$9,Inputs!$G$6:$G$9),LOOKUP(Y1114,Inputs!$J$6:$J$9,Inputs!$H$6:$H$9))),0),"" )</f>
        <v/>
      </c>
      <c r="P1114" s="31">
        <f>IF($A1114&lt;=Inputs!$B$13,RAND(),"")</f>
        <v/>
      </c>
      <c r="Q1114" s="31">
        <f>IF($A1114&lt;=Inputs!$B$13,RAND(),"")</f>
        <v/>
      </c>
      <c r="R1114" s="31">
        <f>IF($A1114&lt;=Inputs!$B$13,RAND(),"")</f>
        <v/>
      </c>
      <c r="S1114" s="31">
        <f>IF($A1114&lt;=Inputs!$B$13,RAND(),"")</f>
        <v/>
      </c>
      <c r="T1114" s="31">
        <f>IF($A1114&lt;=Inputs!$B$13,RAND(),"")</f>
        <v/>
      </c>
      <c r="U1114" s="31">
        <f>IF($A1114&lt;=Inputs!$B$13,RAND(),"")</f>
        <v/>
      </c>
      <c r="V1114" s="31">
        <f>IF($A1114&lt;=Inputs!$B$13,RAND(),"")</f>
        <v/>
      </c>
      <c r="W1114" s="31">
        <f>IF($A1114&lt;=Inputs!$B$13,RAND(),"")</f>
        <v/>
      </c>
      <c r="X1114" s="31">
        <f>IF($A1114&lt;=Inputs!$B$13,RAND(),"")</f>
        <v/>
      </c>
      <c r="Y1114" s="31">
        <f>IF($A1114&lt;=Inputs!$B$13,RAND(),"")</f>
        <v/>
      </c>
    </row>
    <row r="1115">
      <c r="A1115" t="n">
        <v>1110</v>
      </c>
      <c r="B1115" s="26">
        <f>IF($A1115&lt;=Inputs!$B$13,IF(Inputs!$B$8&gt;0,SUM(F1115:O1115)/Inputs!$B$8,0),"")</f>
        <v/>
      </c>
      <c r="C1115" s="27">
        <f>IF($A1115&lt;=Inputs!$B$13,B1115/100,"")</f>
        <v/>
      </c>
      <c r="D1115" s="28">
        <f>IF($A1115&lt;=Inputs!$B$13,C1115*Inputs!$B$7,"")</f>
        <v/>
      </c>
      <c r="E1115" s="29">
        <f>IF($A1115&lt;=Inputs!$B$13,IF(D1115&gt;0,1,0),"")</f>
        <v/>
      </c>
      <c r="F1115" s="26">
        <f>IF($A1115&lt;=Inputs!$B$13,IF(1&lt;=Inputs!$B$8,IF(Inputs!$B$12&gt;0,MAX(MIN(NORM.INV(RAND(),LOOKUP(P1115,Inputs!$J$6:$J$9,Inputs!$G$6:$G$9),LOOKUP(P1115,Inputs!$J$6:$J$9,Inputs!$H$6:$H$9)),Inputs!$B$12),-Inputs!$B$12),NORM.INV(RAND(),LOOKUP(P1115,Inputs!$J$6:$J$9,Inputs!$G$6:$G$9),LOOKUP(P1115,Inputs!$J$6:$J$9,Inputs!$H$6:$H$9))),0),"" )</f>
        <v/>
      </c>
      <c r="G1115" s="26">
        <f>IF($A1115&lt;=Inputs!$B$13,IF(2&lt;=Inputs!$B$8,IF(Inputs!$B$12&gt;0,MAX(MIN(NORM.INV(RAND(),LOOKUP(Q1115,Inputs!$J$6:$J$9,Inputs!$G$6:$G$9),LOOKUP(Q1115,Inputs!$J$6:$J$9,Inputs!$H$6:$H$9)),Inputs!$B$12),-Inputs!$B$12),NORM.INV(RAND(),LOOKUP(Q1115,Inputs!$J$6:$J$9,Inputs!$G$6:$G$9),LOOKUP(Q1115,Inputs!$J$6:$J$9,Inputs!$H$6:$H$9))),0),"" )</f>
        <v/>
      </c>
      <c r="H1115" s="26">
        <f>IF($A1115&lt;=Inputs!$B$13,IF(3&lt;=Inputs!$B$8,IF(Inputs!$B$12&gt;0,MAX(MIN(NORM.INV(RAND(),LOOKUP(R1115,Inputs!$J$6:$J$9,Inputs!$G$6:$G$9),LOOKUP(R1115,Inputs!$J$6:$J$9,Inputs!$H$6:$H$9)),Inputs!$B$12),-Inputs!$B$12),NORM.INV(RAND(),LOOKUP(R1115,Inputs!$J$6:$J$9,Inputs!$G$6:$G$9),LOOKUP(R1115,Inputs!$J$6:$J$9,Inputs!$H$6:$H$9))),0),"" )</f>
        <v/>
      </c>
      <c r="I1115" s="26">
        <f>IF($A1115&lt;=Inputs!$B$13,IF(4&lt;=Inputs!$B$8,IF(Inputs!$B$12&gt;0,MAX(MIN(NORM.INV(RAND(),LOOKUP(S1115,Inputs!$J$6:$J$9,Inputs!$G$6:$G$9),LOOKUP(S1115,Inputs!$J$6:$J$9,Inputs!$H$6:$H$9)),Inputs!$B$12),-Inputs!$B$12),NORM.INV(RAND(),LOOKUP(S1115,Inputs!$J$6:$J$9,Inputs!$G$6:$G$9),LOOKUP(S1115,Inputs!$J$6:$J$9,Inputs!$H$6:$H$9))),0),"" )</f>
        <v/>
      </c>
      <c r="J1115" s="26">
        <f>IF($A1115&lt;=Inputs!$B$13,IF(5&lt;=Inputs!$B$8,IF(Inputs!$B$12&gt;0,MAX(MIN(NORM.INV(RAND(),LOOKUP(T1115,Inputs!$J$6:$J$9,Inputs!$G$6:$G$9),LOOKUP(T1115,Inputs!$J$6:$J$9,Inputs!$H$6:$H$9)),Inputs!$B$12),-Inputs!$B$12),NORM.INV(RAND(),LOOKUP(T1115,Inputs!$J$6:$J$9,Inputs!$G$6:$G$9),LOOKUP(T1115,Inputs!$J$6:$J$9,Inputs!$H$6:$H$9))),0),"" )</f>
        <v/>
      </c>
      <c r="K1115" s="26">
        <f>IF($A1115&lt;=Inputs!$B$13,IF(6&lt;=Inputs!$B$8,IF(Inputs!$B$12&gt;0,MAX(MIN(NORM.INV(RAND(),LOOKUP(U1115,Inputs!$J$6:$J$9,Inputs!$G$6:$G$9),LOOKUP(U1115,Inputs!$J$6:$J$9,Inputs!$H$6:$H$9)),Inputs!$B$12),-Inputs!$B$12),NORM.INV(RAND(),LOOKUP(U1115,Inputs!$J$6:$J$9,Inputs!$G$6:$G$9),LOOKUP(U1115,Inputs!$J$6:$J$9,Inputs!$H$6:$H$9))),0),"" )</f>
        <v/>
      </c>
      <c r="L1115" s="26">
        <f>IF($A1115&lt;=Inputs!$B$13,IF(7&lt;=Inputs!$B$8,IF(Inputs!$B$12&gt;0,MAX(MIN(NORM.INV(RAND(),LOOKUP(V1115,Inputs!$J$6:$J$9,Inputs!$G$6:$G$9),LOOKUP(V1115,Inputs!$J$6:$J$9,Inputs!$H$6:$H$9)),Inputs!$B$12),-Inputs!$B$12),NORM.INV(RAND(),LOOKUP(V1115,Inputs!$J$6:$J$9,Inputs!$G$6:$G$9),LOOKUP(V1115,Inputs!$J$6:$J$9,Inputs!$H$6:$H$9))),0),"" )</f>
        <v/>
      </c>
      <c r="M1115" s="26">
        <f>IF($A1115&lt;=Inputs!$B$13,IF(8&lt;=Inputs!$B$8,IF(Inputs!$B$12&gt;0,MAX(MIN(NORM.INV(RAND(),LOOKUP(W1115,Inputs!$J$6:$J$9,Inputs!$G$6:$G$9),LOOKUP(W1115,Inputs!$J$6:$J$9,Inputs!$H$6:$H$9)),Inputs!$B$12),-Inputs!$B$12),NORM.INV(RAND(),LOOKUP(W1115,Inputs!$J$6:$J$9,Inputs!$G$6:$G$9),LOOKUP(W1115,Inputs!$J$6:$J$9,Inputs!$H$6:$H$9))),0),"" )</f>
        <v/>
      </c>
      <c r="N1115" s="26">
        <f>IF($A1115&lt;=Inputs!$B$13,IF(9&lt;=Inputs!$B$8,IF(Inputs!$B$12&gt;0,MAX(MIN(NORM.INV(RAND(),LOOKUP(X1115,Inputs!$J$6:$J$9,Inputs!$G$6:$G$9),LOOKUP(X1115,Inputs!$J$6:$J$9,Inputs!$H$6:$H$9)),Inputs!$B$12),-Inputs!$B$12),NORM.INV(RAND(),LOOKUP(X1115,Inputs!$J$6:$J$9,Inputs!$G$6:$G$9),LOOKUP(X1115,Inputs!$J$6:$J$9,Inputs!$H$6:$H$9))),0),"" )</f>
        <v/>
      </c>
      <c r="O1115" s="26">
        <f>IF($A1115&lt;=Inputs!$B$13,IF(10&lt;=Inputs!$B$8,IF(Inputs!$B$12&gt;0,MAX(MIN(NORM.INV(RAND(),LOOKUP(Y1115,Inputs!$J$6:$J$9,Inputs!$G$6:$G$9),LOOKUP(Y1115,Inputs!$J$6:$J$9,Inputs!$H$6:$H$9)),Inputs!$B$12),-Inputs!$B$12),NORM.INV(RAND(),LOOKUP(Y1115,Inputs!$J$6:$J$9,Inputs!$G$6:$G$9),LOOKUP(Y1115,Inputs!$J$6:$J$9,Inputs!$H$6:$H$9))),0),"" )</f>
        <v/>
      </c>
      <c r="P1115" s="31">
        <f>IF($A1115&lt;=Inputs!$B$13,RAND(),"")</f>
        <v/>
      </c>
      <c r="Q1115" s="31">
        <f>IF($A1115&lt;=Inputs!$B$13,RAND(),"")</f>
        <v/>
      </c>
      <c r="R1115" s="31">
        <f>IF($A1115&lt;=Inputs!$B$13,RAND(),"")</f>
        <v/>
      </c>
      <c r="S1115" s="31">
        <f>IF($A1115&lt;=Inputs!$B$13,RAND(),"")</f>
        <v/>
      </c>
      <c r="T1115" s="31">
        <f>IF($A1115&lt;=Inputs!$B$13,RAND(),"")</f>
        <v/>
      </c>
      <c r="U1115" s="31">
        <f>IF($A1115&lt;=Inputs!$B$13,RAND(),"")</f>
        <v/>
      </c>
      <c r="V1115" s="31">
        <f>IF($A1115&lt;=Inputs!$B$13,RAND(),"")</f>
        <v/>
      </c>
      <c r="W1115" s="31">
        <f>IF($A1115&lt;=Inputs!$B$13,RAND(),"")</f>
        <v/>
      </c>
      <c r="X1115" s="31">
        <f>IF($A1115&lt;=Inputs!$B$13,RAND(),"")</f>
        <v/>
      </c>
      <c r="Y1115" s="31">
        <f>IF($A1115&lt;=Inputs!$B$13,RAND(),"")</f>
        <v/>
      </c>
    </row>
    <row r="1116">
      <c r="A1116" t="n">
        <v>1111</v>
      </c>
      <c r="B1116" s="26">
        <f>IF($A1116&lt;=Inputs!$B$13,IF(Inputs!$B$8&gt;0,SUM(F1116:O1116)/Inputs!$B$8,0),"")</f>
        <v/>
      </c>
      <c r="C1116" s="27">
        <f>IF($A1116&lt;=Inputs!$B$13,B1116/100,"")</f>
        <v/>
      </c>
      <c r="D1116" s="28">
        <f>IF($A1116&lt;=Inputs!$B$13,C1116*Inputs!$B$7,"")</f>
        <v/>
      </c>
      <c r="E1116" s="29">
        <f>IF($A1116&lt;=Inputs!$B$13,IF(D1116&gt;0,1,0),"")</f>
        <v/>
      </c>
      <c r="F1116" s="26">
        <f>IF($A1116&lt;=Inputs!$B$13,IF(1&lt;=Inputs!$B$8,IF(Inputs!$B$12&gt;0,MAX(MIN(NORM.INV(RAND(),LOOKUP(P1116,Inputs!$J$6:$J$9,Inputs!$G$6:$G$9),LOOKUP(P1116,Inputs!$J$6:$J$9,Inputs!$H$6:$H$9)),Inputs!$B$12),-Inputs!$B$12),NORM.INV(RAND(),LOOKUP(P1116,Inputs!$J$6:$J$9,Inputs!$G$6:$G$9),LOOKUP(P1116,Inputs!$J$6:$J$9,Inputs!$H$6:$H$9))),0),"" )</f>
        <v/>
      </c>
      <c r="G1116" s="26">
        <f>IF($A1116&lt;=Inputs!$B$13,IF(2&lt;=Inputs!$B$8,IF(Inputs!$B$12&gt;0,MAX(MIN(NORM.INV(RAND(),LOOKUP(Q1116,Inputs!$J$6:$J$9,Inputs!$G$6:$G$9),LOOKUP(Q1116,Inputs!$J$6:$J$9,Inputs!$H$6:$H$9)),Inputs!$B$12),-Inputs!$B$12),NORM.INV(RAND(),LOOKUP(Q1116,Inputs!$J$6:$J$9,Inputs!$G$6:$G$9),LOOKUP(Q1116,Inputs!$J$6:$J$9,Inputs!$H$6:$H$9))),0),"" )</f>
        <v/>
      </c>
      <c r="H1116" s="26">
        <f>IF($A1116&lt;=Inputs!$B$13,IF(3&lt;=Inputs!$B$8,IF(Inputs!$B$12&gt;0,MAX(MIN(NORM.INV(RAND(),LOOKUP(R1116,Inputs!$J$6:$J$9,Inputs!$G$6:$G$9),LOOKUP(R1116,Inputs!$J$6:$J$9,Inputs!$H$6:$H$9)),Inputs!$B$12),-Inputs!$B$12),NORM.INV(RAND(),LOOKUP(R1116,Inputs!$J$6:$J$9,Inputs!$G$6:$G$9),LOOKUP(R1116,Inputs!$J$6:$J$9,Inputs!$H$6:$H$9))),0),"" )</f>
        <v/>
      </c>
      <c r="I1116" s="26">
        <f>IF($A1116&lt;=Inputs!$B$13,IF(4&lt;=Inputs!$B$8,IF(Inputs!$B$12&gt;0,MAX(MIN(NORM.INV(RAND(),LOOKUP(S1116,Inputs!$J$6:$J$9,Inputs!$G$6:$G$9),LOOKUP(S1116,Inputs!$J$6:$J$9,Inputs!$H$6:$H$9)),Inputs!$B$12),-Inputs!$B$12),NORM.INV(RAND(),LOOKUP(S1116,Inputs!$J$6:$J$9,Inputs!$G$6:$G$9),LOOKUP(S1116,Inputs!$J$6:$J$9,Inputs!$H$6:$H$9))),0),"" )</f>
        <v/>
      </c>
      <c r="J1116" s="26">
        <f>IF($A1116&lt;=Inputs!$B$13,IF(5&lt;=Inputs!$B$8,IF(Inputs!$B$12&gt;0,MAX(MIN(NORM.INV(RAND(),LOOKUP(T1116,Inputs!$J$6:$J$9,Inputs!$G$6:$G$9),LOOKUP(T1116,Inputs!$J$6:$J$9,Inputs!$H$6:$H$9)),Inputs!$B$12),-Inputs!$B$12),NORM.INV(RAND(),LOOKUP(T1116,Inputs!$J$6:$J$9,Inputs!$G$6:$G$9),LOOKUP(T1116,Inputs!$J$6:$J$9,Inputs!$H$6:$H$9))),0),"" )</f>
        <v/>
      </c>
      <c r="K1116" s="26">
        <f>IF($A1116&lt;=Inputs!$B$13,IF(6&lt;=Inputs!$B$8,IF(Inputs!$B$12&gt;0,MAX(MIN(NORM.INV(RAND(),LOOKUP(U1116,Inputs!$J$6:$J$9,Inputs!$G$6:$G$9),LOOKUP(U1116,Inputs!$J$6:$J$9,Inputs!$H$6:$H$9)),Inputs!$B$12),-Inputs!$B$12),NORM.INV(RAND(),LOOKUP(U1116,Inputs!$J$6:$J$9,Inputs!$G$6:$G$9),LOOKUP(U1116,Inputs!$J$6:$J$9,Inputs!$H$6:$H$9))),0),"" )</f>
        <v/>
      </c>
      <c r="L1116" s="26">
        <f>IF($A1116&lt;=Inputs!$B$13,IF(7&lt;=Inputs!$B$8,IF(Inputs!$B$12&gt;0,MAX(MIN(NORM.INV(RAND(),LOOKUP(V1116,Inputs!$J$6:$J$9,Inputs!$G$6:$G$9),LOOKUP(V1116,Inputs!$J$6:$J$9,Inputs!$H$6:$H$9)),Inputs!$B$12),-Inputs!$B$12),NORM.INV(RAND(),LOOKUP(V1116,Inputs!$J$6:$J$9,Inputs!$G$6:$G$9),LOOKUP(V1116,Inputs!$J$6:$J$9,Inputs!$H$6:$H$9))),0),"" )</f>
        <v/>
      </c>
      <c r="M1116" s="26">
        <f>IF($A1116&lt;=Inputs!$B$13,IF(8&lt;=Inputs!$B$8,IF(Inputs!$B$12&gt;0,MAX(MIN(NORM.INV(RAND(),LOOKUP(W1116,Inputs!$J$6:$J$9,Inputs!$G$6:$G$9),LOOKUP(W1116,Inputs!$J$6:$J$9,Inputs!$H$6:$H$9)),Inputs!$B$12),-Inputs!$B$12),NORM.INV(RAND(),LOOKUP(W1116,Inputs!$J$6:$J$9,Inputs!$G$6:$G$9),LOOKUP(W1116,Inputs!$J$6:$J$9,Inputs!$H$6:$H$9))),0),"" )</f>
        <v/>
      </c>
      <c r="N1116" s="26">
        <f>IF($A1116&lt;=Inputs!$B$13,IF(9&lt;=Inputs!$B$8,IF(Inputs!$B$12&gt;0,MAX(MIN(NORM.INV(RAND(),LOOKUP(X1116,Inputs!$J$6:$J$9,Inputs!$G$6:$G$9),LOOKUP(X1116,Inputs!$J$6:$J$9,Inputs!$H$6:$H$9)),Inputs!$B$12),-Inputs!$B$12),NORM.INV(RAND(),LOOKUP(X1116,Inputs!$J$6:$J$9,Inputs!$G$6:$G$9),LOOKUP(X1116,Inputs!$J$6:$J$9,Inputs!$H$6:$H$9))),0),"" )</f>
        <v/>
      </c>
      <c r="O1116" s="26">
        <f>IF($A1116&lt;=Inputs!$B$13,IF(10&lt;=Inputs!$B$8,IF(Inputs!$B$12&gt;0,MAX(MIN(NORM.INV(RAND(),LOOKUP(Y1116,Inputs!$J$6:$J$9,Inputs!$G$6:$G$9),LOOKUP(Y1116,Inputs!$J$6:$J$9,Inputs!$H$6:$H$9)),Inputs!$B$12),-Inputs!$B$12),NORM.INV(RAND(),LOOKUP(Y1116,Inputs!$J$6:$J$9,Inputs!$G$6:$G$9),LOOKUP(Y1116,Inputs!$J$6:$J$9,Inputs!$H$6:$H$9))),0),"" )</f>
        <v/>
      </c>
      <c r="P1116" s="31">
        <f>IF($A1116&lt;=Inputs!$B$13,RAND(),"")</f>
        <v/>
      </c>
      <c r="Q1116" s="31">
        <f>IF($A1116&lt;=Inputs!$B$13,RAND(),"")</f>
        <v/>
      </c>
      <c r="R1116" s="31">
        <f>IF($A1116&lt;=Inputs!$B$13,RAND(),"")</f>
        <v/>
      </c>
      <c r="S1116" s="31">
        <f>IF($A1116&lt;=Inputs!$B$13,RAND(),"")</f>
        <v/>
      </c>
      <c r="T1116" s="31">
        <f>IF($A1116&lt;=Inputs!$B$13,RAND(),"")</f>
        <v/>
      </c>
      <c r="U1116" s="31">
        <f>IF($A1116&lt;=Inputs!$B$13,RAND(),"")</f>
        <v/>
      </c>
      <c r="V1116" s="31">
        <f>IF($A1116&lt;=Inputs!$B$13,RAND(),"")</f>
        <v/>
      </c>
      <c r="W1116" s="31">
        <f>IF($A1116&lt;=Inputs!$B$13,RAND(),"")</f>
        <v/>
      </c>
      <c r="X1116" s="31">
        <f>IF($A1116&lt;=Inputs!$B$13,RAND(),"")</f>
        <v/>
      </c>
      <c r="Y1116" s="31">
        <f>IF($A1116&lt;=Inputs!$B$13,RAND(),"")</f>
        <v/>
      </c>
    </row>
    <row r="1117">
      <c r="A1117" t="n">
        <v>1112</v>
      </c>
      <c r="B1117" s="26">
        <f>IF($A1117&lt;=Inputs!$B$13,IF(Inputs!$B$8&gt;0,SUM(F1117:O1117)/Inputs!$B$8,0),"")</f>
        <v/>
      </c>
      <c r="C1117" s="27">
        <f>IF($A1117&lt;=Inputs!$B$13,B1117/100,"")</f>
        <v/>
      </c>
      <c r="D1117" s="28">
        <f>IF($A1117&lt;=Inputs!$B$13,C1117*Inputs!$B$7,"")</f>
        <v/>
      </c>
      <c r="E1117" s="29">
        <f>IF($A1117&lt;=Inputs!$B$13,IF(D1117&gt;0,1,0),"")</f>
        <v/>
      </c>
      <c r="F1117" s="26">
        <f>IF($A1117&lt;=Inputs!$B$13,IF(1&lt;=Inputs!$B$8,IF(Inputs!$B$12&gt;0,MAX(MIN(NORM.INV(RAND(),LOOKUP(P1117,Inputs!$J$6:$J$9,Inputs!$G$6:$G$9),LOOKUP(P1117,Inputs!$J$6:$J$9,Inputs!$H$6:$H$9)),Inputs!$B$12),-Inputs!$B$12),NORM.INV(RAND(),LOOKUP(P1117,Inputs!$J$6:$J$9,Inputs!$G$6:$G$9),LOOKUP(P1117,Inputs!$J$6:$J$9,Inputs!$H$6:$H$9))),0),"" )</f>
        <v/>
      </c>
      <c r="G1117" s="26">
        <f>IF($A1117&lt;=Inputs!$B$13,IF(2&lt;=Inputs!$B$8,IF(Inputs!$B$12&gt;0,MAX(MIN(NORM.INV(RAND(),LOOKUP(Q1117,Inputs!$J$6:$J$9,Inputs!$G$6:$G$9),LOOKUP(Q1117,Inputs!$J$6:$J$9,Inputs!$H$6:$H$9)),Inputs!$B$12),-Inputs!$B$12),NORM.INV(RAND(),LOOKUP(Q1117,Inputs!$J$6:$J$9,Inputs!$G$6:$G$9),LOOKUP(Q1117,Inputs!$J$6:$J$9,Inputs!$H$6:$H$9))),0),"" )</f>
        <v/>
      </c>
      <c r="H1117" s="26">
        <f>IF($A1117&lt;=Inputs!$B$13,IF(3&lt;=Inputs!$B$8,IF(Inputs!$B$12&gt;0,MAX(MIN(NORM.INV(RAND(),LOOKUP(R1117,Inputs!$J$6:$J$9,Inputs!$G$6:$G$9),LOOKUP(R1117,Inputs!$J$6:$J$9,Inputs!$H$6:$H$9)),Inputs!$B$12),-Inputs!$B$12),NORM.INV(RAND(),LOOKUP(R1117,Inputs!$J$6:$J$9,Inputs!$G$6:$G$9),LOOKUP(R1117,Inputs!$J$6:$J$9,Inputs!$H$6:$H$9))),0),"" )</f>
        <v/>
      </c>
      <c r="I1117" s="26">
        <f>IF($A1117&lt;=Inputs!$B$13,IF(4&lt;=Inputs!$B$8,IF(Inputs!$B$12&gt;0,MAX(MIN(NORM.INV(RAND(),LOOKUP(S1117,Inputs!$J$6:$J$9,Inputs!$G$6:$G$9),LOOKUP(S1117,Inputs!$J$6:$J$9,Inputs!$H$6:$H$9)),Inputs!$B$12),-Inputs!$B$12),NORM.INV(RAND(),LOOKUP(S1117,Inputs!$J$6:$J$9,Inputs!$G$6:$G$9),LOOKUP(S1117,Inputs!$J$6:$J$9,Inputs!$H$6:$H$9))),0),"" )</f>
        <v/>
      </c>
      <c r="J1117" s="26">
        <f>IF($A1117&lt;=Inputs!$B$13,IF(5&lt;=Inputs!$B$8,IF(Inputs!$B$12&gt;0,MAX(MIN(NORM.INV(RAND(),LOOKUP(T1117,Inputs!$J$6:$J$9,Inputs!$G$6:$G$9),LOOKUP(T1117,Inputs!$J$6:$J$9,Inputs!$H$6:$H$9)),Inputs!$B$12),-Inputs!$B$12),NORM.INV(RAND(),LOOKUP(T1117,Inputs!$J$6:$J$9,Inputs!$G$6:$G$9),LOOKUP(T1117,Inputs!$J$6:$J$9,Inputs!$H$6:$H$9))),0),"" )</f>
        <v/>
      </c>
      <c r="K1117" s="26">
        <f>IF($A1117&lt;=Inputs!$B$13,IF(6&lt;=Inputs!$B$8,IF(Inputs!$B$12&gt;0,MAX(MIN(NORM.INV(RAND(),LOOKUP(U1117,Inputs!$J$6:$J$9,Inputs!$G$6:$G$9),LOOKUP(U1117,Inputs!$J$6:$J$9,Inputs!$H$6:$H$9)),Inputs!$B$12),-Inputs!$B$12),NORM.INV(RAND(),LOOKUP(U1117,Inputs!$J$6:$J$9,Inputs!$G$6:$G$9),LOOKUP(U1117,Inputs!$J$6:$J$9,Inputs!$H$6:$H$9))),0),"" )</f>
        <v/>
      </c>
      <c r="L1117" s="26">
        <f>IF($A1117&lt;=Inputs!$B$13,IF(7&lt;=Inputs!$B$8,IF(Inputs!$B$12&gt;0,MAX(MIN(NORM.INV(RAND(),LOOKUP(V1117,Inputs!$J$6:$J$9,Inputs!$G$6:$G$9),LOOKUP(V1117,Inputs!$J$6:$J$9,Inputs!$H$6:$H$9)),Inputs!$B$12),-Inputs!$B$12),NORM.INV(RAND(),LOOKUP(V1117,Inputs!$J$6:$J$9,Inputs!$G$6:$G$9),LOOKUP(V1117,Inputs!$J$6:$J$9,Inputs!$H$6:$H$9))),0),"" )</f>
        <v/>
      </c>
      <c r="M1117" s="26">
        <f>IF($A1117&lt;=Inputs!$B$13,IF(8&lt;=Inputs!$B$8,IF(Inputs!$B$12&gt;0,MAX(MIN(NORM.INV(RAND(),LOOKUP(W1117,Inputs!$J$6:$J$9,Inputs!$G$6:$G$9),LOOKUP(W1117,Inputs!$J$6:$J$9,Inputs!$H$6:$H$9)),Inputs!$B$12),-Inputs!$B$12),NORM.INV(RAND(),LOOKUP(W1117,Inputs!$J$6:$J$9,Inputs!$G$6:$G$9),LOOKUP(W1117,Inputs!$J$6:$J$9,Inputs!$H$6:$H$9))),0),"" )</f>
        <v/>
      </c>
      <c r="N1117" s="26">
        <f>IF($A1117&lt;=Inputs!$B$13,IF(9&lt;=Inputs!$B$8,IF(Inputs!$B$12&gt;0,MAX(MIN(NORM.INV(RAND(),LOOKUP(X1117,Inputs!$J$6:$J$9,Inputs!$G$6:$G$9),LOOKUP(X1117,Inputs!$J$6:$J$9,Inputs!$H$6:$H$9)),Inputs!$B$12),-Inputs!$B$12),NORM.INV(RAND(),LOOKUP(X1117,Inputs!$J$6:$J$9,Inputs!$G$6:$G$9),LOOKUP(X1117,Inputs!$J$6:$J$9,Inputs!$H$6:$H$9))),0),"" )</f>
        <v/>
      </c>
      <c r="O1117" s="26">
        <f>IF($A1117&lt;=Inputs!$B$13,IF(10&lt;=Inputs!$B$8,IF(Inputs!$B$12&gt;0,MAX(MIN(NORM.INV(RAND(),LOOKUP(Y1117,Inputs!$J$6:$J$9,Inputs!$G$6:$G$9),LOOKUP(Y1117,Inputs!$J$6:$J$9,Inputs!$H$6:$H$9)),Inputs!$B$12),-Inputs!$B$12),NORM.INV(RAND(),LOOKUP(Y1117,Inputs!$J$6:$J$9,Inputs!$G$6:$G$9),LOOKUP(Y1117,Inputs!$J$6:$J$9,Inputs!$H$6:$H$9))),0),"" )</f>
        <v/>
      </c>
      <c r="P1117" s="31">
        <f>IF($A1117&lt;=Inputs!$B$13,RAND(),"")</f>
        <v/>
      </c>
      <c r="Q1117" s="31">
        <f>IF($A1117&lt;=Inputs!$B$13,RAND(),"")</f>
        <v/>
      </c>
      <c r="R1117" s="31">
        <f>IF($A1117&lt;=Inputs!$B$13,RAND(),"")</f>
        <v/>
      </c>
      <c r="S1117" s="31">
        <f>IF($A1117&lt;=Inputs!$B$13,RAND(),"")</f>
        <v/>
      </c>
      <c r="T1117" s="31">
        <f>IF($A1117&lt;=Inputs!$B$13,RAND(),"")</f>
        <v/>
      </c>
      <c r="U1117" s="31">
        <f>IF($A1117&lt;=Inputs!$B$13,RAND(),"")</f>
        <v/>
      </c>
      <c r="V1117" s="31">
        <f>IF($A1117&lt;=Inputs!$B$13,RAND(),"")</f>
        <v/>
      </c>
      <c r="W1117" s="31">
        <f>IF($A1117&lt;=Inputs!$B$13,RAND(),"")</f>
        <v/>
      </c>
      <c r="X1117" s="31">
        <f>IF($A1117&lt;=Inputs!$B$13,RAND(),"")</f>
        <v/>
      </c>
      <c r="Y1117" s="31">
        <f>IF($A1117&lt;=Inputs!$B$13,RAND(),"")</f>
        <v/>
      </c>
    </row>
    <row r="1118">
      <c r="A1118" t="n">
        <v>1113</v>
      </c>
      <c r="B1118" s="26">
        <f>IF($A1118&lt;=Inputs!$B$13,IF(Inputs!$B$8&gt;0,SUM(F1118:O1118)/Inputs!$B$8,0),"")</f>
        <v/>
      </c>
      <c r="C1118" s="27">
        <f>IF($A1118&lt;=Inputs!$B$13,B1118/100,"")</f>
        <v/>
      </c>
      <c r="D1118" s="28">
        <f>IF($A1118&lt;=Inputs!$B$13,C1118*Inputs!$B$7,"")</f>
        <v/>
      </c>
      <c r="E1118" s="29">
        <f>IF($A1118&lt;=Inputs!$B$13,IF(D1118&gt;0,1,0),"")</f>
        <v/>
      </c>
      <c r="F1118" s="26">
        <f>IF($A1118&lt;=Inputs!$B$13,IF(1&lt;=Inputs!$B$8,IF(Inputs!$B$12&gt;0,MAX(MIN(NORM.INV(RAND(),LOOKUP(P1118,Inputs!$J$6:$J$9,Inputs!$G$6:$G$9),LOOKUP(P1118,Inputs!$J$6:$J$9,Inputs!$H$6:$H$9)),Inputs!$B$12),-Inputs!$B$12),NORM.INV(RAND(),LOOKUP(P1118,Inputs!$J$6:$J$9,Inputs!$G$6:$G$9),LOOKUP(P1118,Inputs!$J$6:$J$9,Inputs!$H$6:$H$9))),0),"" )</f>
        <v/>
      </c>
      <c r="G1118" s="26">
        <f>IF($A1118&lt;=Inputs!$B$13,IF(2&lt;=Inputs!$B$8,IF(Inputs!$B$12&gt;0,MAX(MIN(NORM.INV(RAND(),LOOKUP(Q1118,Inputs!$J$6:$J$9,Inputs!$G$6:$G$9),LOOKUP(Q1118,Inputs!$J$6:$J$9,Inputs!$H$6:$H$9)),Inputs!$B$12),-Inputs!$B$12),NORM.INV(RAND(),LOOKUP(Q1118,Inputs!$J$6:$J$9,Inputs!$G$6:$G$9),LOOKUP(Q1118,Inputs!$J$6:$J$9,Inputs!$H$6:$H$9))),0),"" )</f>
        <v/>
      </c>
      <c r="H1118" s="26">
        <f>IF($A1118&lt;=Inputs!$B$13,IF(3&lt;=Inputs!$B$8,IF(Inputs!$B$12&gt;0,MAX(MIN(NORM.INV(RAND(),LOOKUP(R1118,Inputs!$J$6:$J$9,Inputs!$G$6:$G$9),LOOKUP(R1118,Inputs!$J$6:$J$9,Inputs!$H$6:$H$9)),Inputs!$B$12),-Inputs!$B$12),NORM.INV(RAND(),LOOKUP(R1118,Inputs!$J$6:$J$9,Inputs!$G$6:$G$9),LOOKUP(R1118,Inputs!$J$6:$J$9,Inputs!$H$6:$H$9))),0),"" )</f>
        <v/>
      </c>
      <c r="I1118" s="26">
        <f>IF($A1118&lt;=Inputs!$B$13,IF(4&lt;=Inputs!$B$8,IF(Inputs!$B$12&gt;0,MAX(MIN(NORM.INV(RAND(),LOOKUP(S1118,Inputs!$J$6:$J$9,Inputs!$G$6:$G$9),LOOKUP(S1118,Inputs!$J$6:$J$9,Inputs!$H$6:$H$9)),Inputs!$B$12),-Inputs!$B$12),NORM.INV(RAND(),LOOKUP(S1118,Inputs!$J$6:$J$9,Inputs!$G$6:$G$9),LOOKUP(S1118,Inputs!$J$6:$J$9,Inputs!$H$6:$H$9))),0),"" )</f>
        <v/>
      </c>
      <c r="J1118" s="26">
        <f>IF($A1118&lt;=Inputs!$B$13,IF(5&lt;=Inputs!$B$8,IF(Inputs!$B$12&gt;0,MAX(MIN(NORM.INV(RAND(),LOOKUP(T1118,Inputs!$J$6:$J$9,Inputs!$G$6:$G$9),LOOKUP(T1118,Inputs!$J$6:$J$9,Inputs!$H$6:$H$9)),Inputs!$B$12),-Inputs!$B$12),NORM.INV(RAND(),LOOKUP(T1118,Inputs!$J$6:$J$9,Inputs!$G$6:$G$9),LOOKUP(T1118,Inputs!$J$6:$J$9,Inputs!$H$6:$H$9))),0),"" )</f>
        <v/>
      </c>
      <c r="K1118" s="26">
        <f>IF($A1118&lt;=Inputs!$B$13,IF(6&lt;=Inputs!$B$8,IF(Inputs!$B$12&gt;0,MAX(MIN(NORM.INV(RAND(),LOOKUP(U1118,Inputs!$J$6:$J$9,Inputs!$G$6:$G$9),LOOKUP(U1118,Inputs!$J$6:$J$9,Inputs!$H$6:$H$9)),Inputs!$B$12),-Inputs!$B$12),NORM.INV(RAND(),LOOKUP(U1118,Inputs!$J$6:$J$9,Inputs!$G$6:$G$9),LOOKUP(U1118,Inputs!$J$6:$J$9,Inputs!$H$6:$H$9))),0),"" )</f>
        <v/>
      </c>
      <c r="L1118" s="26">
        <f>IF($A1118&lt;=Inputs!$B$13,IF(7&lt;=Inputs!$B$8,IF(Inputs!$B$12&gt;0,MAX(MIN(NORM.INV(RAND(),LOOKUP(V1118,Inputs!$J$6:$J$9,Inputs!$G$6:$G$9),LOOKUP(V1118,Inputs!$J$6:$J$9,Inputs!$H$6:$H$9)),Inputs!$B$12),-Inputs!$B$12),NORM.INV(RAND(),LOOKUP(V1118,Inputs!$J$6:$J$9,Inputs!$G$6:$G$9),LOOKUP(V1118,Inputs!$J$6:$J$9,Inputs!$H$6:$H$9))),0),"" )</f>
        <v/>
      </c>
      <c r="M1118" s="26">
        <f>IF($A1118&lt;=Inputs!$B$13,IF(8&lt;=Inputs!$B$8,IF(Inputs!$B$12&gt;0,MAX(MIN(NORM.INV(RAND(),LOOKUP(W1118,Inputs!$J$6:$J$9,Inputs!$G$6:$G$9),LOOKUP(W1118,Inputs!$J$6:$J$9,Inputs!$H$6:$H$9)),Inputs!$B$12),-Inputs!$B$12),NORM.INV(RAND(),LOOKUP(W1118,Inputs!$J$6:$J$9,Inputs!$G$6:$G$9),LOOKUP(W1118,Inputs!$J$6:$J$9,Inputs!$H$6:$H$9))),0),"" )</f>
        <v/>
      </c>
      <c r="N1118" s="26">
        <f>IF($A1118&lt;=Inputs!$B$13,IF(9&lt;=Inputs!$B$8,IF(Inputs!$B$12&gt;0,MAX(MIN(NORM.INV(RAND(),LOOKUP(X1118,Inputs!$J$6:$J$9,Inputs!$G$6:$G$9),LOOKUP(X1118,Inputs!$J$6:$J$9,Inputs!$H$6:$H$9)),Inputs!$B$12),-Inputs!$B$12),NORM.INV(RAND(),LOOKUP(X1118,Inputs!$J$6:$J$9,Inputs!$G$6:$G$9),LOOKUP(X1118,Inputs!$J$6:$J$9,Inputs!$H$6:$H$9))),0),"" )</f>
        <v/>
      </c>
      <c r="O1118" s="26">
        <f>IF($A1118&lt;=Inputs!$B$13,IF(10&lt;=Inputs!$B$8,IF(Inputs!$B$12&gt;0,MAX(MIN(NORM.INV(RAND(),LOOKUP(Y1118,Inputs!$J$6:$J$9,Inputs!$G$6:$G$9),LOOKUP(Y1118,Inputs!$J$6:$J$9,Inputs!$H$6:$H$9)),Inputs!$B$12),-Inputs!$B$12),NORM.INV(RAND(),LOOKUP(Y1118,Inputs!$J$6:$J$9,Inputs!$G$6:$G$9),LOOKUP(Y1118,Inputs!$J$6:$J$9,Inputs!$H$6:$H$9))),0),"" )</f>
        <v/>
      </c>
      <c r="P1118" s="31">
        <f>IF($A1118&lt;=Inputs!$B$13,RAND(),"")</f>
        <v/>
      </c>
      <c r="Q1118" s="31">
        <f>IF($A1118&lt;=Inputs!$B$13,RAND(),"")</f>
        <v/>
      </c>
      <c r="R1118" s="31">
        <f>IF($A1118&lt;=Inputs!$B$13,RAND(),"")</f>
        <v/>
      </c>
      <c r="S1118" s="31">
        <f>IF($A1118&lt;=Inputs!$B$13,RAND(),"")</f>
        <v/>
      </c>
      <c r="T1118" s="31">
        <f>IF($A1118&lt;=Inputs!$B$13,RAND(),"")</f>
        <v/>
      </c>
      <c r="U1118" s="31">
        <f>IF($A1118&lt;=Inputs!$B$13,RAND(),"")</f>
        <v/>
      </c>
      <c r="V1118" s="31">
        <f>IF($A1118&lt;=Inputs!$B$13,RAND(),"")</f>
        <v/>
      </c>
      <c r="W1118" s="31">
        <f>IF($A1118&lt;=Inputs!$B$13,RAND(),"")</f>
        <v/>
      </c>
      <c r="X1118" s="31">
        <f>IF($A1118&lt;=Inputs!$B$13,RAND(),"")</f>
        <v/>
      </c>
      <c r="Y1118" s="31">
        <f>IF($A1118&lt;=Inputs!$B$13,RAND(),"")</f>
        <v/>
      </c>
    </row>
    <row r="1119">
      <c r="A1119" t="n">
        <v>1114</v>
      </c>
      <c r="B1119" s="26">
        <f>IF($A1119&lt;=Inputs!$B$13,IF(Inputs!$B$8&gt;0,SUM(F1119:O1119)/Inputs!$B$8,0),"")</f>
        <v/>
      </c>
      <c r="C1119" s="27">
        <f>IF($A1119&lt;=Inputs!$B$13,B1119/100,"")</f>
        <v/>
      </c>
      <c r="D1119" s="28">
        <f>IF($A1119&lt;=Inputs!$B$13,C1119*Inputs!$B$7,"")</f>
        <v/>
      </c>
      <c r="E1119" s="29">
        <f>IF($A1119&lt;=Inputs!$B$13,IF(D1119&gt;0,1,0),"")</f>
        <v/>
      </c>
      <c r="F1119" s="26">
        <f>IF($A1119&lt;=Inputs!$B$13,IF(1&lt;=Inputs!$B$8,IF(Inputs!$B$12&gt;0,MAX(MIN(NORM.INV(RAND(),LOOKUP(P1119,Inputs!$J$6:$J$9,Inputs!$G$6:$G$9),LOOKUP(P1119,Inputs!$J$6:$J$9,Inputs!$H$6:$H$9)),Inputs!$B$12),-Inputs!$B$12),NORM.INV(RAND(),LOOKUP(P1119,Inputs!$J$6:$J$9,Inputs!$G$6:$G$9),LOOKUP(P1119,Inputs!$J$6:$J$9,Inputs!$H$6:$H$9))),0),"" )</f>
        <v/>
      </c>
      <c r="G1119" s="26">
        <f>IF($A1119&lt;=Inputs!$B$13,IF(2&lt;=Inputs!$B$8,IF(Inputs!$B$12&gt;0,MAX(MIN(NORM.INV(RAND(),LOOKUP(Q1119,Inputs!$J$6:$J$9,Inputs!$G$6:$G$9),LOOKUP(Q1119,Inputs!$J$6:$J$9,Inputs!$H$6:$H$9)),Inputs!$B$12),-Inputs!$B$12),NORM.INV(RAND(),LOOKUP(Q1119,Inputs!$J$6:$J$9,Inputs!$G$6:$G$9),LOOKUP(Q1119,Inputs!$J$6:$J$9,Inputs!$H$6:$H$9))),0),"" )</f>
        <v/>
      </c>
      <c r="H1119" s="26">
        <f>IF($A1119&lt;=Inputs!$B$13,IF(3&lt;=Inputs!$B$8,IF(Inputs!$B$12&gt;0,MAX(MIN(NORM.INV(RAND(),LOOKUP(R1119,Inputs!$J$6:$J$9,Inputs!$G$6:$G$9),LOOKUP(R1119,Inputs!$J$6:$J$9,Inputs!$H$6:$H$9)),Inputs!$B$12),-Inputs!$B$12),NORM.INV(RAND(),LOOKUP(R1119,Inputs!$J$6:$J$9,Inputs!$G$6:$G$9),LOOKUP(R1119,Inputs!$J$6:$J$9,Inputs!$H$6:$H$9))),0),"" )</f>
        <v/>
      </c>
      <c r="I1119" s="26">
        <f>IF($A1119&lt;=Inputs!$B$13,IF(4&lt;=Inputs!$B$8,IF(Inputs!$B$12&gt;0,MAX(MIN(NORM.INV(RAND(),LOOKUP(S1119,Inputs!$J$6:$J$9,Inputs!$G$6:$G$9),LOOKUP(S1119,Inputs!$J$6:$J$9,Inputs!$H$6:$H$9)),Inputs!$B$12),-Inputs!$B$12),NORM.INV(RAND(),LOOKUP(S1119,Inputs!$J$6:$J$9,Inputs!$G$6:$G$9),LOOKUP(S1119,Inputs!$J$6:$J$9,Inputs!$H$6:$H$9))),0),"" )</f>
        <v/>
      </c>
      <c r="J1119" s="26">
        <f>IF($A1119&lt;=Inputs!$B$13,IF(5&lt;=Inputs!$B$8,IF(Inputs!$B$12&gt;0,MAX(MIN(NORM.INV(RAND(),LOOKUP(T1119,Inputs!$J$6:$J$9,Inputs!$G$6:$G$9),LOOKUP(T1119,Inputs!$J$6:$J$9,Inputs!$H$6:$H$9)),Inputs!$B$12),-Inputs!$B$12),NORM.INV(RAND(),LOOKUP(T1119,Inputs!$J$6:$J$9,Inputs!$G$6:$G$9),LOOKUP(T1119,Inputs!$J$6:$J$9,Inputs!$H$6:$H$9))),0),"" )</f>
        <v/>
      </c>
      <c r="K1119" s="26">
        <f>IF($A1119&lt;=Inputs!$B$13,IF(6&lt;=Inputs!$B$8,IF(Inputs!$B$12&gt;0,MAX(MIN(NORM.INV(RAND(),LOOKUP(U1119,Inputs!$J$6:$J$9,Inputs!$G$6:$G$9),LOOKUP(U1119,Inputs!$J$6:$J$9,Inputs!$H$6:$H$9)),Inputs!$B$12),-Inputs!$B$12),NORM.INV(RAND(),LOOKUP(U1119,Inputs!$J$6:$J$9,Inputs!$G$6:$G$9),LOOKUP(U1119,Inputs!$J$6:$J$9,Inputs!$H$6:$H$9))),0),"" )</f>
        <v/>
      </c>
      <c r="L1119" s="26">
        <f>IF($A1119&lt;=Inputs!$B$13,IF(7&lt;=Inputs!$B$8,IF(Inputs!$B$12&gt;0,MAX(MIN(NORM.INV(RAND(),LOOKUP(V1119,Inputs!$J$6:$J$9,Inputs!$G$6:$G$9),LOOKUP(V1119,Inputs!$J$6:$J$9,Inputs!$H$6:$H$9)),Inputs!$B$12),-Inputs!$B$12),NORM.INV(RAND(),LOOKUP(V1119,Inputs!$J$6:$J$9,Inputs!$G$6:$G$9),LOOKUP(V1119,Inputs!$J$6:$J$9,Inputs!$H$6:$H$9))),0),"" )</f>
        <v/>
      </c>
      <c r="M1119" s="26">
        <f>IF($A1119&lt;=Inputs!$B$13,IF(8&lt;=Inputs!$B$8,IF(Inputs!$B$12&gt;0,MAX(MIN(NORM.INV(RAND(),LOOKUP(W1119,Inputs!$J$6:$J$9,Inputs!$G$6:$G$9),LOOKUP(W1119,Inputs!$J$6:$J$9,Inputs!$H$6:$H$9)),Inputs!$B$12),-Inputs!$B$12),NORM.INV(RAND(),LOOKUP(W1119,Inputs!$J$6:$J$9,Inputs!$G$6:$G$9),LOOKUP(W1119,Inputs!$J$6:$J$9,Inputs!$H$6:$H$9))),0),"" )</f>
        <v/>
      </c>
      <c r="N1119" s="26">
        <f>IF($A1119&lt;=Inputs!$B$13,IF(9&lt;=Inputs!$B$8,IF(Inputs!$B$12&gt;0,MAX(MIN(NORM.INV(RAND(),LOOKUP(X1119,Inputs!$J$6:$J$9,Inputs!$G$6:$G$9),LOOKUP(X1119,Inputs!$J$6:$J$9,Inputs!$H$6:$H$9)),Inputs!$B$12),-Inputs!$B$12),NORM.INV(RAND(),LOOKUP(X1119,Inputs!$J$6:$J$9,Inputs!$G$6:$G$9),LOOKUP(X1119,Inputs!$J$6:$J$9,Inputs!$H$6:$H$9))),0),"" )</f>
        <v/>
      </c>
      <c r="O1119" s="26">
        <f>IF($A1119&lt;=Inputs!$B$13,IF(10&lt;=Inputs!$B$8,IF(Inputs!$B$12&gt;0,MAX(MIN(NORM.INV(RAND(),LOOKUP(Y1119,Inputs!$J$6:$J$9,Inputs!$G$6:$G$9),LOOKUP(Y1119,Inputs!$J$6:$J$9,Inputs!$H$6:$H$9)),Inputs!$B$12),-Inputs!$B$12),NORM.INV(RAND(),LOOKUP(Y1119,Inputs!$J$6:$J$9,Inputs!$G$6:$G$9),LOOKUP(Y1119,Inputs!$J$6:$J$9,Inputs!$H$6:$H$9))),0),"" )</f>
        <v/>
      </c>
      <c r="P1119" s="31">
        <f>IF($A1119&lt;=Inputs!$B$13,RAND(),"")</f>
        <v/>
      </c>
      <c r="Q1119" s="31">
        <f>IF($A1119&lt;=Inputs!$B$13,RAND(),"")</f>
        <v/>
      </c>
      <c r="R1119" s="31">
        <f>IF($A1119&lt;=Inputs!$B$13,RAND(),"")</f>
        <v/>
      </c>
      <c r="S1119" s="31">
        <f>IF($A1119&lt;=Inputs!$B$13,RAND(),"")</f>
        <v/>
      </c>
      <c r="T1119" s="31">
        <f>IF($A1119&lt;=Inputs!$B$13,RAND(),"")</f>
        <v/>
      </c>
      <c r="U1119" s="31">
        <f>IF($A1119&lt;=Inputs!$B$13,RAND(),"")</f>
        <v/>
      </c>
      <c r="V1119" s="31">
        <f>IF($A1119&lt;=Inputs!$B$13,RAND(),"")</f>
        <v/>
      </c>
      <c r="W1119" s="31">
        <f>IF($A1119&lt;=Inputs!$B$13,RAND(),"")</f>
        <v/>
      </c>
      <c r="X1119" s="31">
        <f>IF($A1119&lt;=Inputs!$B$13,RAND(),"")</f>
        <v/>
      </c>
      <c r="Y1119" s="31">
        <f>IF($A1119&lt;=Inputs!$B$13,RAND(),"")</f>
        <v/>
      </c>
    </row>
    <row r="1120">
      <c r="A1120" t="n">
        <v>1115</v>
      </c>
      <c r="B1120" s="26">
        <f>IF($A1120&lt;=Inputs!$B$13,IF(Inputs!$B$8&gt;0,SUM(F1120:O1120)/Inputs!$B$8,0),"")</f>
        <v/>
      </c>
      <c r="C1120" s="27">
        <f>IF($A1120&lt;=Inputs!$B$13,B1120/100,"")</f>
        <v/>
      </c>
      <c r="D1120" s="28">
        <f>IF($A1120&lt;=Inputs!$B$13,C1120*Inputs!$B$7,"")</f>
        <v/>
      </c>
      <c r="E1120" s="29">
        <f>IF($A1120&lt;=Inputs!$B$13,IF(D1120&gt;0,1,0),"")</f>
        <v/>
      </c>
      <c r="F1120" s="26">
        <f>IF($A1120&lt;=Inputs!$B$13,IF(1&lt;=Inputs!$B$8,IF(Inputs!$B$12&gt;0,MAX(MIN(NORM.INV(RAND(),LOOKUP(P1120,Inputs!$J$6:$J$9,Inputs!$G$6:$G$9),LOOKUP(P1120,Inputs!$J$6:$J$9,Inputs!$H$6:$H$9)),Inputs!$B$12),-Inputs!$B$12),NORM.INV(RAND(),LOOKUP(P1120,Inputs!$J$6:$J$9,Inputs!$G$6:$G$9),LOOKUP(P1120,Inputs!$J$6:$J$9,Inputs!$H$6:$H$9))),0),"" )</f>
        <v/>
      </c>
      <c r="G1120" s="26">
        <f>IF($A1120&lt;=Inputs!$B$13,IF(2&lt;=Inputs!$B$8,IF(Inputs!$B$12&gt;0,MAX(MIN(NORM.INV(RAND(),LOOKUP(Q1120,Inputs!$J$6:$J$9,Inputs!$G$6:$G$9),LOOKUP(Q1120,Inputs!$J$6:$J$9,Inputs!$H$6:$H$9)),Inputs!$B$12),-Inputs!$B$12),NORM.INV(RAND(),LOOKUP(Q1120,Inputs!$J$6:$J$9,Inputs!$G$6:$G$9),LOOKUP(Q1120,Inputs!$J$6:$J$9,Inputs!$H$6:$H$9))),0),"" )</f>
        <v/>
      </c>
      <c r="H1120" s="26">
        <f>IF($A1120&lt;=Inputs!$B$13,IF(3&lt;=Inputs!$B$8,IF(Inputs!$B$12&gt;0,MAX(MIN(NORM.INV(RAND(),LOOKUP(R1120,Inputs!$J$6:$J$9,Inputs!$G$6:$G$9),LOOKUP(R1120,Inputs!$J$6:$J$9,Inputs!$H$6:$H$9)),Inputs!$B$12),-Inputs!$B$12),NORM.INV(RAND(),LOOKUP(R1120,Inputs!$J$6:$J$9,Inputs!$G$6:$G$9),LOOKUP(R1120,Inputs!$J$6:$J$9,Inputs!$H$6:$H$9))),0),"" )</f>
        <v/>
      </c>
      <c r="I1120" s="26">
        <f>IF($A1120&lt;=Inputs!$B$13,IF(4&lt;=Inputs!$B$8,IF(Inputs!$B$12&gt;0,MAX(MIN(NORM.INV(RAND(),LOOKUP(S1120,Inputs!$J$6:$J$9,Inputs!$G$6:$G$9),LOOKUP(S1120,Inputs!$J$6:$J$9,Inputs!$H$6:$H$9)),Inputs!$B$12),-Inputs!$B$12),NORM.INV(RAND(),LOOKUP(S1120,Inputs!$J$6:$J$9,Inputs!$G$6:$G$9),LOOKUP(S1120,Inputs!$J$6:$J$9,Inputs!$H$6:$H$9))),0),"" )</f>
        <v/>
      </c>
      <c r="J1120" s="26">
        <f>IF($A1120&lt;=Inputs!$B$13,IF(5&lt;=Inputs!$B$8,IF(Inputs!$B$12&gt;0,MAX(MIN(NORM.INV(RAND(),LOOKUP(T1120,Inputs!$J$6:$J$9,Inputs!$G$6:$G$9),LOOKUP(T1120,Inputs!$J$6:$J$9,Inputs!$H$6:$H$9)),Inputs!$B$12),-Inputs!$B$12),NORM.INV(RAND(),LOOKUP(T1120,Inputs!$J$6:$J$9,Inputs!$G$6:$G$9),LOOKUP(T1120,Inputs!$J$6:$J$9,Inputs!$H$6:$H$9))),0),"" )</f>
        <v/>
      </c>
      <c r="K1120" s="26">
        <f>IF($A1120&lt;=Inputs!$B$13,IF(6&lt;=Inputs!$B$8,IF(Inputs!$B$12&gt;0,MAX(MIN(NORM.INV(RAND(),LOOKUP(U1120,Inputs!$J$6:$J$9,Inputs!$G$6:$G$9),LOOKUP(U1120,Inputs!$J$6:$J$9,Inputs!$H$6:$H$9)),Inputs!$B$12),-Inputs!$B$12),NORM.INV(RAND(),LOOKUP(U1120,Inputs!$J$6:$J$9,Inputs!$G$6:$G$9),LOOKUP(U1120,Inputs!$J$6:$J$9,Inputs!$H$6:$H$9))),0),"" )</f>
        <v/>
      </c>
      <c r="L1120" s="26">
        <f>IF($A1120&lt;=Inputs!$B$13,IF(7&lt;=Inputs!$B$8,IF(Inputs!$B$12&gt;0,MAX(MIN(NORM.INV(RAND(),LOOKUP(V1120,Inputs!$J$6:$J$9,Inputs!$G$6:$G$9),LOOKUP(V1120,Inputs!$J$6:$J$9,Inputs!$H$6:$H$9)),Inputs!$B$12),-Inputs!$B$12),NORM.INV(RAND(),LOOKUP(V1120,Inputs!$J$6:$J$9,Inputs!$G$6:$G$9),LOOKUP(V1120,Inputs!$J$6:$J$9,Inputs!$H$6:$H$9))),0),"" )</f>
        <v/>
      </c>
      <c r="M1120" s="26">
        <f>IF($A1120&lt;=Inputs!$B$13,IF(8&lt;=Inputs!$B$8,IF(Inputs!$B$12&gt;0,MAX(MIN(NORM.INV(RAND(),LOOKUP(W1120,Inputs!$J$6:$J$9,Inputs!$G$6:$G$9),LOOKUP(W1120,Inputs!$J$6:$J$9,Inputs!$H$6:$H$9)),Inputs!$B$12),-Inputs!$B$12),NORM.INV(RAND(),LOOKUP(W1120,Inputs!$J$6:$J$9,Inputs!$G$6:$G$9),LOOKUP(W1120,Inputs!$J$6:$J$9,Inputs!$H$6:$H$9))),0),"" )</f>
        <v/>
      </c>
      <c r="N1120" s="26">
        <f>IF($A1120&lt;=Inputs!$B$13,IF(9&lt;=Inputs!$B$8,IF(Inputs!$B$12&gt;0,MAX(MIN(NORM.INV(RAND(),LOOKUP(X1120,Inputs!$J$6:$J$9,Inputs!$G$6:$G$9),LOOKUP(X1120,Inputs!$J$6:$J$9,Inputs!$H$6:$H$9)),Inputs!$B$12),-Inputs!$B$12),NORM.INV(RAND(),LOOKUP(X1120,Inputs!$J$6:$J$9,Inputs!$G$6:$G$9),LOOKUP(X1120,Inputs!$J$6:$J$9,Inputs!$H$6:$H$9))),0),"" )</f>
        <v/>
      </c>
      <c r="O1120" s="26">
        <f>IF($A1120&lt;=Inputs!$B$13,IF(10&lt;=Inputs!$B$8,IF(Inputs!$B$12&gt;0,MAX(MIN(NORM.INV(RAND(),LOOKUP(Y1120,Inputs!$J$6:$J$9,Inputs!$G$6:$G$9),LOOKUP(Y1120,Inputs!$J$6:$J$9,Inputs!$H$6:$H$9)),Inputs!$B$12),-Inputs!$B$12),NORM.INV(RAND(),LOOKUP(Y1120,Inputs!$J$6:$J$9,Inputs!$G$6:$G$9),LOOKUP(Y1120,Inputs!$J$6:$J$9,Inputs!$H$6:$H$9))),0),"" )</f>
        <v/>
      </c>
      <c r="P1120" s="31">
        <f>IF($A1120&lt;=Inputs!$B$13,RAND(),"")</f>
        <v/>
      </c>
      <c r="Q1120" s="31">
        <f>IF($A1120&lt;=Inputs!$B$13,RAND(),"")</f>
        <v/>
      </c>
      <c r="R1120" s="31">
        <f>IF($A1120&lt;=Inputs!$B$13,RAND(),"")</f>
        <v/>
      </c>
      <c r="S1120" s="31">
        <f>IF($A1120&lt;=Inputs!$B$13,RAND(),"")</f>
        <v/>
      </c>
      <c r="T1120" s="31">
        <f>IF($A1120&lt;=Inputs!$B$13,RAND(),"")</f>
        <v/>
      </c>
      <c r="U1120" s="31">
        <f>IF($A1120&lt;=Inputs!$B$13,RAND(),"")</f>
        <v/>
      </c>
      <c r="V1120" s="31">
        <f>IF($A1120&lt;=Inputs!$B$13,RAND(),"")</f>
        <v/>
      </c>
      <c r="W1120" s="31">
        <f>IF($A1120&lt;=Inputs!$B$13,RAND(),"")</f>
        <v/>
      </c>
      <c r="X1120" s="31">
        <f>IF($A1120&lt;=Inputs!$B$13,RAND(),"")</f>
        <v/>
      </c>
      <c r="Y1120" s="31">
        <f>IF($A1120&lt;=Inputs!$B$13,RAND(),"")</f>
        <v/>
      </c>
    </row>
    <row r="1121">
      <c r="A1121" t="n">
        <v>1116</v>
      </c>
      <c r="B1121" s="26">
        <f>IF($A1121&lt;=Inputs!$B$13,IF(Inputs!$B$8&gt;0,SUM(F1121:O1121)/Inputs!$B$8,0),"")</f>
        <v/>
      </c>
      <c r="C1121" s="27">
        <f>IF($A1121&lt;=Inputs!$B$13,B1121/100,"")</f>
        <v/>
      </c>
      <c r="D1121" s="28">
        <f>IF($A1121&lt;=Inputs!$B$13,C1121*Inputs!$B$7,"")</f>
        <v/>
      </c>
      <c r="E1121" s="29">
        <f>IF($A1121&lt;=Inputs!$B$13,IF(D1121&gt;0,1,0),"")</f>
        <v/>
      </c>
      <c r="F1121" s="26">
        <f>IF($A1121&lt;=Inputs!$B$13,IF(1&lt;=Inputs!$B$8,IF(Inputs!$B$12&gt;0,MAX(MIN(NORM.INV(RAND(),LOOKUP(P1121,Inputs!$J$6:$J$9,Inputs!$G$6:$G$9),LOOKUP(P1121,Inputs!$J$6:$J$9,Inputs!$H$6:$H$9)),Inputs!$B$12),-Inputs!$B$12),NORM.INV(RAND(),LOOKUP(P1121,Inputs!$J$6:$J$9,Inputs!$G$6:$G$9),LOOKUP(P1121,Inputs!$J$6:$J$9,Inputs!$H$6:$H$9))),0),"" )</f>
        <v/>
      </c>
      <c r="G1121" s="26">
        <f>IF($A1121&lt;=Inputs!$B$13,IF(2&lt;=Inputs!$B$8,IF(Inputs!$B$12&gt;0,MAX(MIN(NORM.INV(RAND(),LOOKUP(Q1121,Inputs!$J$6:$J$9,Inputs!$G$6:$G$9),LOOKUP(Q1121,Inputs!$J$6:$J$9,Inputs!$H$6:$H$9)),Inputs!$B$12),-Inputs!$B$12),NORM.INV(RAND(),LOOKUP(Q1121,Inputs!$J$6:$J$9,Inputs!$G$6:$G$9),LOOKUP(Q1121,Inputs!$J$6:$J$9,Inputs!$H$6:$H$9))),0),"" )</f>
        <v/>
      </c>
      <c r="H1121" s="26">
        <f>IF($A1121&lt;=Inputs!$B$13,IF(3&lt;=Inputs!$B$8,IF(Inputs!$B$12&gt;0,MAX(MIN(NORM.INV(RAND(),LOOKUP(R1121,Inputs!$J$6:$J$9,Inputs!$G$6:$G$9),LOOKUP(R1121,Inputs!$J$6:$J$9,Inputs!$H$6:$H$9)),Inputs!$B$12),-Inputs!$B$12),NORM.INV(RAND(),LOOKUP(R1121,Inputs!$J$6:$J$9,Inputs!$G$6:$G$9),LOOKUP(R1121,Inputs!$J$6:$J$9,Inputs!$H$6:$H$9))),0),"" )</f>
        <v/>
      </c>
      <c r="I1121" s="26">
        <f>IF($A1121&lt;=Inputs!$B$13,IF(4&lt;=Inputs!$B$8,IF(Inputs!$B$12&gt;0,MAX(MIN(NORM.INV(RAND(),LOOKUP(S1121,Inputs!$J$6:$J$9,Inputs!$G$6:$G$9),LOOKUP(S1121,Inputs!$J$6:$J$9,Inputs!$H$6:$H$9)),Inputs!$B$12),-Inputs!$B$12),NORM.INV(RAND(),LOOKUP(S1121,Inputs!$J$6:$J$9,Inputs!$G$6:$G$9),LOOKUP(S1121,Inputs!$J$6:$J$9,Inputs!$H$6:$H$9))),0),"" )</f>
        <v/>
      </c>
      <c r="J1121" s="26">
        <f>IF($A1121&lt;=Inputs!$B$13,IF(5&lt;=Inputs!$B$8,IF(Inputs!$B$12&gt;0,MAX(MIN(NORM.INV(RAND(),LOOKUP(T1121,Inputs!$J$6:$J$9,Inputs!$G$6:$G$9),LOOKUP(T1121,Inputs!$J$6:$J$9,Inputs!$H$6:$H$9)),Inputs!$B$12),-Inputs!$B$12),NORM.INV(RAND(),LOOKUP(T1121,Inputs!$J$6:$J$9,Inputs!$G$6:$G$9),LOOKUP(T1121,Inputs!$J$6:$J$9,Inputs!$H$6:$H$9))),0),"" )</f>
        <v/>
      </c>
      <c r="K1121" s="26">
        <f>IF($A1121&lt;=Inputs!$B$13,IF(6&lt;=Inputs!$B$8,IF(Inputs!$B$12&gt;0,MAX(MIN(NORM.INV(RAND(),LOOKUP(U1121,Inputs!$J$6:$J$9,Inputs!$G$6:$G$9),LOOKUP(U1121,Inputs!$J$6:$J$9,Inputs!$H$6:$H$9)),Inputs!$B$12),-Inputs!$B$12),NORM.INV(RAND(),LOOKUP(U1121,Inputs!$J$6:$J$9,Inputs!$G$6:$G$9),LOOKUP(U1121,Inputs!$J$6:$J$9,Inputs!$H$6:$H$9))),0),"" )</f>
        <v/>
      </c>
      <c r="L1121" s="26">
        <f>IF($A1121&lt;=Inputs!$B$13,IF(7&lt;=Inputs!$B$8,IF(Inputs!$B$12&gt;0,MAX(MIN(NORM.INV(RAND(),LOOKUP(V1121,Inputs!$J$6:$J$9,Inputs!$G$6:$G$9),LOOKUP(V1121,Inputs!$J$6:$J$9,Inputs!$H$6:$H$9)),Inputs!$B$12),-Inputs!$B$12),NORM.INV(RAND(),LOOKUP(V1121,Inputs!$J$6:$J$9,Inputs!$G$6:$G$9),LOOKUP(V1121,Inputs!$J$6:$J$9,Inputs!$H$6:$H$9))),0),"" )</f>
        <v/>
      </c>
      <c r="M1121" s="26">
        <f>IF($A1121&lt;=Inputs!$B$13,IF(8&lt;=Inputs!$B$8,IF(Inputs!$B$12&gt;0,MAX(MIN(NORM.INV(RAND(),LOOKUP(W1121,Inputs!$J$6:$J$9,Inputs!$G$6:$G$9),LOOKUP(W1121,Inputs!$J$6:$J$9,Inputs!$H$6:$H$9)),Inputs!$B$12),-Inputs!$B$12),NORM.INV(RAND(),LOOKUP(W1121,Inputs!$J$6:$J$9,Inputs!$G$6:$G$9),LOOKUP(W1121,Inputs!$J$6:$J$9,Inputs!$H$6:$H$9))),0),"" )</f>
        <v/>
      </c>
      <c r="N1121" s="26">
        <f>IF($A1121&lt;=Inputs!$B$13,IF(9&lt;=Inputs!$B$8,IF(Inputs!$B$12&gt;0,MAX(MIN(NORM.INV(RAND(),LOOKUP(X1121,Inputs!$J$6:$J$9,Inputs!$G$6:$G$9),LOOKUP(X1121,Inputs!$J$6:$J$9,Inputs!$H$6:$H$9)),Inputs!$B$12),-Inputs!$B$12),NORM.INV(RAND(),LOOKUP(X1121,Inputs!$J$6:$J$9,Inputs!$G$6:$G$9),LOOKUP(X1121,Inputs!$J$6:$J$9,Inputs!$H$6:$H$9))),0),"" )</f>
        <v/>
      </c>
      <c r="O1121" s="26">
        <f>IF($A1121&lt;=Inputs!$B$13,IF(10&lt;=Inputs!$B$8,IF(Inputs!$B$12&gt;0,MAX(MIN(NORM.INV(RAND(),LOOKUP(Y1121,Inputs!$J$6:$J$9,Inputs!$G$6:$G$9),LOOKUP(Y1121,Inputs!$J$6:$J$9,Inputs!$H$6:$H$9)),Inputs!$B$12),-Inputs!$B$12),NORM.INV(RAND(),LOOKUP(Y1121,Inputs!$J$6:$J$9,Inputs!$G$6:$G$9),LOOKUP(Y1121,Inputs!$J$6:$J$9,Inputs!$H$6:$H$9))),0),"" )</f>
        <v/>
      </c>
      <c r="P1121" s="31">
        <f>IF($A1121&lt;=Inputs!$B$13,RAND(),"")</f>
        <v/>
      </c>
      <c r="Q1121" s="31">
        <f>IF($A1121&lt;=Inputs!$B$13,RAND(),"")</f>
        <v/>
      </c>
      <c r="R1121" s="31">
        <f>IF($A1121&lt;=Inputs!$B$13,RAND(),"")</f>
        <v/>
      </c>
      <c r="S1121" s="31">
        <f>IF($A1121&lt;=Inputs!$B$13,RAND(),"")</f>
        <v/>
      </c>
      <c r="T1121" s="31">
        <f>IF($A1121&lt;=Inputs!$B$13,RAND(),"")</f>
        <v/>
      </c>
      <c r="U1121" s="31">
        <f>IF($A1121&lt;=Inputs!$B$13,RAND(),"")</f>
        <v/>
      </c>
      <c r="V1121" s="31">
        <f>IF($A1121&lt;=Inputs!$B$13,RAND(),"")</f>
        <v/>
      </c>
      <c r="W1121" s="31">
        <f>IF($A1121&lt;=Inputs!$B$13,RAND(),"")</f>
        <v/>
      </c>
      <c r="X1121" s="31">
        <f>IF($A1121&lt;=Inputs!$B$13,RAND(),"")</f>
        <v/>
      </c>
      <c r="Y1121" s="31">
        <f>IF($A1121&lt;=Inputs!$B$13,RAND(),"")</f>
        <v/>
      </c>
    </row>
    <row r="1122">
      <c r="A1122" t="n">
        <v>1117</v>
      </c>
      <c r="B1122" s="26">
        <f>IF($A1122&lt;=Inputs!$B$13,IF(Inputs!$B$8&gt;0,SUM(F1122:O1122)/Inputs!$B$8,0),"")</f>
        <v/>
      </c>
      <c r="C1122" s="27">
        <f>IF($A1122&lt;=Inputs!$B$13,B1122/100,"")</f>
        <v/>
      </c>
      <c r="D1122" s="28">
        <f>IF($A1122&lt;=Inputs!$B$13,C1122*Inputs!$B$7,"")</f>
        <v/>
      </c>
      <c r="E1122" s="29">
        <f>IF($A1122&lt;=Inputs!$B$13,IF(D1122&gt;0,1,0),"")</f>
        <v/>
      </c>
      <c r="F1122" s="26">
        <f>IF($A1122&lt;=Inputs!$B$13,IF(1&lt;=Inputs!$B$8,IF(Inputs!$B$12&gt;0,MAX(MIN(NORM.INV(RAND(),LOOKUP(P1122,Inputs!$J$6:$J$9,Inputs!$G$6:$G$9),LOOKUP(P1122,Inputs!$J$6:$J$9,Inputs!$H$6:$H$9)),Inputs!$B$12),-Inputs!$B$12),NORM.INV(RAND(),LOOKUP(P1122,Inputs!$J$6:$J$9,Inputs!$G$6:$G$9),LOOKUP(P1122,Inputs!$J$6:$J$9,Inputs!$H$6:$H$9))),0),"" )</f>
        <v/>
      </c>
      <c r="G1122" s="26">
        <f>IF($A1122&lt;=Inputs!$B$13,IF(2&lt;=Inputs!$B$8,IF(Inputs!$B$12&gt;0,MAX(MIN(NORM.INV(RAND(),LOOKUP(Q1122,Inputs!$J$6:$J$9,Inputs!$G$6:$G$9),LOOKUP(Q1122,Inputs!$J$6:$J$9,Inputs!$H$6:$H$9)),Inputs!$B$12),-Inputs!$B$12),NORM.INV(RAND(),LOOKUP(Q1122,Inputs!$J$6:$J$9,Inputs!$G$6:$G$9),LOOKUP(Q1122,Inputs!$J$6:$J$9,Inputs!$H$6:$H$9))),0),"" )</f>
        <v/>
      </c>
      <c r="H1122" s="26">
        <f>IF($A1122&lt;=Inputs!$B$13,IF(3&lt;=Inputs!$B$8,IF(Inputs!$B$12&gt;0,MAX(MIN(NORM.INV(RAND(),LOOKUP(R1122,Inputs!$J$6:$J$9,Inputs!$G$6:$G$9),LOOKUP(R1122,Inputs!$J$6:$J$9,Inputs!$H$6:$H$9)),Inputs!$B$12),-Inputs!$B$12),NORM.INV(RAND(),LOOKUP(R1122,Inputs!$J$6:$J$9,Inputs!$G$6:$G$9),LOOKUP(R1122,Inputs!$J$6:$J$9,Inputs!$H$6:$H$9))),0),"" )</f>
        <v/>
      </c>
      <c r="I1122" s="26">
        <f>IF($A1122&lt;=Inputs!$B$13,IF(4&lt;=Inputs!$B$8,IF(Inputs!$B$12&gt;0,MAX(MIN(NORM.INV(RAND(),LOOKUP(S1122,Inputs!$J$6:$J$9,Inputs!$G$6:$G$9),LOOKUP(S1122,Inputs!$J$6:$J$9,Inputs!$H$6:$H$9)),Inputs!$B$12),-Inputs!$B$12),NORM.INV(RAND(),LOOKUP(S1122,Inputs!$J$6:$J$9,Inputs!$G$6:$G$9),LOOKUP(S1122,Inputs!$J$6:$J$9,Inputs!$H$6:$H$9))),0),"" )</f>
        <v/>
      </c>
      <c r="J1122" s="26">
        <f>IF($A1122&lt;=Inputs!$B$13,IF(5&lt;=Inputs!$B$8,IF(Inputs!$B$12&gt;0,MAX(MIN(NORM.INV(RAND(),LOOKUP(T1122,Inputs!$J$6:$J$9,Inputs!$G$6:$G$9),LOOKUP(T1122,Inputs!$J$6:$J$9,Inputs!$H$6:$H$9)),Inputs!$B$12),-Inputs!$B$12),NORM.INV(RAND(),LOOKUP(T1122,Inputs!$J$6:$J$9,Inputs!$G$6:$G$9),LOOKUP(T1122,Inputs!$J$6:$J$9,Inputs!$H$6:$H$9))),0),"" )</f>
        <v/>
      </c>
      <c r="K1122" s="26">
        <f>IF($A1122&lt;=Inputs!$B$13,IF(6&lt;=Inputs!$B$8,IF(Inputs!$B$12&gt;0,MAX(MIN(NORM.INV(RAND(),LOOKUP(U1122,Inputs!$J$6:$J$9,Inputs!$G$6:$G$9),LOOKUP(U1122,Inputs!$J$6:$J$9,Inputs!$H$6:$H$9)),Inputs!$B$12),-Inputs!$B$12),NORM.INV(RAND(),LOOKUP(U1122,Inputs!$J$6:$J$9,Inputs!$G$6:$G$9),LOOKUP(U1122,Inputs!$J$6:$J$9,Inputs!$H$6:$H$9))),0),"" )</f>
        <v/>
      </c>
      <c r="L1122" s="26">
        <f>IF($A1122&lt;=Inputs!$B$13,IF(7&lt;=Inputs!$B$8,IF(Inputs!$B$12&gt;0,MAX(MIN(NORM.INV(RAND(),LOOKUP(V1122,Inputs!$J$6:$J$9,Inputs!$G$6:$G$9),LOOKUP(V1122,Inputs!$J$6:$J$9,Inputs!$H$6:$H$9)),Inputs!$B$12),-Inputs!$B$12),NORM.INV(RAND(),LOOKUP(V1122,Inputs!$J$6:$J$9,Inputs!$G$6:$G$9),LOOKUP(V1122,Inputs!$J$6:$J$9,Inputs!$H$6:$H$9))),0),"" )</f>
        <v/>
      </c>
      <c r="M1122" s="26">
        <f>IF($A1122&lt;=Inputs!$B$13,IF(8&lt;=Inputs!$B$8,IF(Inputs!$B$12&gt;0,MAX(MIN(NORM.INV(RAND(),LOOKUP(W1122,Inputs!$J$6:$J$9,Inputs!$G$6:$G$9),LOOKUP(W1122,Inputs!$J$6:$J$9,Inputs!$H$6:$H$9)),Inputs!$B$12),-Inputs!$B$12),NORM.INV(RAND(),LOOKUP(W1122,Inputs!$J$6:$J$9,Inputs!$G$6:$G$9),LOOKUP(W1122,Inputs!$J$6:$J$9,Inputs!$H$6:$H$9))),0),"" )</f>
        <v/>
      </c>
      <c r="N1122" s="26">
        <f>IF($A1122&lt;=Inputs!$B$13,IF(9&lt;=Inputs!$B$8,IF(Inputs!$B$12&gt;0,MAX(MIN(NORM.INV(RAND(),LOOKUP(X1122,Inputs!$J$6:$J$9,Inputs!$G$6:$G$9),LOOKUP(X1122,Inputs!$J$6:$J$9,Inputs!$H$6:$H$9)),Inputs!$B$12),-Inputs!$B$12),NORM.INV(RAND(),LOOKUP(X1122,Inputs!$J$6:$J$9,Inputs!$G$6:$G$9),LOOKUP(X1122,Inputs!$J$6:$J$9,Inputs!$H$6:$H$9))),0),"" )</f>
        <v/>
      </c>
      <c r="O1122" s="26">
        <f>IF($A1122&lt;=Inputs!$B$13,IF(10&lt;=Inputs!$B$8,IF(Inputs!$B$12&gt;0,MAX(MIN(NORM.INV(RAND(),LOOKUP(Y1122,Inputs!$J$6:$J$9,Inputs!$G$6:$G$9),LOOKUP(Y1122,Inputs!$J$6:$J$9,Inputs!$H$6:$H$9)),Inputs!$B$12),-Inputs!$B$12),NORM.INV(RAND(),LOOKUP(Y1122,Inputs!$J$6:$J$9,Inputs!$G$6:$G$9),LOOKUP(Y1122,Inputs!$J$6:$J$9,Inputs!$H$6:$H$9))),0),"" )</f>
        <v/>
      </c>
      <c r="P1122" s="31">
        <f>IF($A1122&lt;=Inputs!$B$13,RAND(),"")</f>
        <v/>
      </c>
      <c r="Q1122" s="31">
        <f>IF($A1122&lt;=Inputs!$B$13,RAND(),"")</f>
        <v/>
      </c>
      <c r="R1122" s="31">
        <f>IF($A1122&lt;=Inputs!$B$13,RAND(),"")</f>
        <v/>
      </c>
      <c r="S1122" s="31">
        <f>IF($A1122&lt;=Inputs!$B$13,RAND(),"")</f>
        <v/>
      </c>
      <c r="T1122" s="31">
        <f>IF($A1122&lt;=Inputs!$B$13,RAND(),"")</f>
        <v/>
      </c>
      <c r="U1122" s="31">
        <f>IF($A1122&lt;=Inputs!$B$13,RAND(),"")</f>
        <v/>
      </c>
      <c r="V1122" s="31">
        <f>IF($A1122&lt;=Inputs!$B$13,RAND(),"")</f>
        <v/>
      </c>
      <c r="W1122" s="31">
        <f>IF($A1122&lt;=Inputs!$B$13,RAND(),"")</f>
        <v/>
      </c>
      <c r="X1122" s="31">
        <f>IF($A1122&lt;=Inputs!$B$13,RAND(),"")</f>
        <v/>
      </c>
      <c r="Y1122" s="31">
        <f>IF($A1122&lt;=Inputs!$B$13,RAND(),"")</f>
        <v/>
      </c>
    </row>
    <row r="1123">
      <c r="A1123" t="n">
        <v>1118</v>
      </c>
      <c r="B1123" s="26">
        <f>IF($A1123&lt;=Inputs!$B$13,IF(Inputs!$B$8&gt;0,SUM(F1123:O1123)/Inputs!$B$8,0),"")</f>
        <v/>
      </c>
      <c r="C1123" s="27">
        <f>IF($A1123&lt;=Inputs!$B$13,B1123/100,"")</f>
        <v/>
      </c>
      <c r="D1123" s="28">
        <f>IF($A1123&lt;=Inputs!$B$13,C1123*Inputs!$B$7,"")</f>
        <v/>
      </c>
      <c r="E1123" s="29">
        <f>IF($A1123&lt;=Inputs!$B$13,IF(D1123&gt;0,1,0),"")</f>
        <v/>
      </c>
      <c r="F1123" s="26">
        <f>IF($A1123&lt;=Inputs!$B$13,IF(1&lt;=Inputs!$B$8,IF(Inputs!$B$12&gt;0,MAX(MIN(NORM.INV(RAND(),LOOKUP(P1123,Inputs!$J$6:$J$9,Inputs!$G$6:$G$9),LOOKUP(P1123,Inputs!$J$6:$J$9,Inputs!$H$6:$H$9)),Inputs!$B$12),-Inputs!$B$12),NORM.INV(RAND(),LOOKUP(P1123,Inputs!$J$6:$J$9,Inputs!$G$6:$G$9),LOOKUP(P1123,Inputs!$J$6:$J$9,Inputs!$H$6:$H$9))),0),"" )</f>
        <v/>
      </c>
      <c r="G1123" s="26">
        <f>IF($A1123&lt;=Inputs!$B$13,IF(2&lt;=Inputs!$B$8,IF(Inputs!$B$12&gt;0,MAX(MIN(NORM.INV(RAND(),LOOKUP(Q1123,Inputs!$J$6:$J$9,Inputs!$G$6:$G$9),LOOKUP(Q1123,Inputs!$J$6:$J$9,Inputs!$H$6:$H$9)),Inputs!$B$12),-Inputs!$B$12),NORM.INV(RAND(),LOOKUP(Q1123,Inputs!$J$6:$J$9,Inputs!$G$6:$G$9),LOOKUP(Q1123,Inputs!$J$6:$J$9,Inputs!$H$6:$H$9))),0),"" )</f>
        <v/>
      </c>
      <c r="H1123" s="26">
        <f>IF($A1123&lt;=Inputs!$B$13,IF(3&lt;=Inputs!$B$8,IF(Inputs!$B$12&gt;0,MAX(MIN(NORM.INV(RAND(),LOOKUP(R1123,Inputs!$J$6:$J$9,Inputs!$G$6:$G$9),LOOKUP(R1123,Inputs!$J$6:$J$9,Inputs!$H$6:$H$9)),Inputs!$B$12),-Inputs!$B$12),NORM.INV(RAND(),LOOKUP(R1123,Inputs!$J$6:$J$9,Inputs!$G$6:$G$9),LOOKUP(R1123,Inputs!$J$6:$J$9,Inputs!$H$6:$H$9))),0),"" )</f>
        <v/>
      </c>
      <c r="I1123" s="26">
        <f>IF($A1123&lt;=Inputs!$B$13,IF(4&lt;=Inputs!$B$8,IF(Inputs!$B$12&gt;0,MAX(MIN(NORM.INV(RAND(),LOOKUP(S1123,Inputs!$J$6:$J$9,Inputs!$G$6:$G$9),LOOKUP(S1123,Inputs!$J$6:$J$9,Inputs!$H$6:$H$9)),Inputs!$B$12),-Inputs!$B$12),NORM.INV(RAND(),LOOKUP(S1123,Inputs!$J$6:$J$9,Inputs!$G$6:$G$9),LOOKUP(S1123,Inputs!$J$6:$J$9,Inputs!$H$6:$H$9))),0),"" )</f>
        <v/>
      </c>
      <c r="J1123" s="26">
        <f>IF($A1123&lt;=Inputs!$B$13,IF(5&lt;=Inputs!$B$8,IF(Inputs!$B$12&gt;0,MAX(MIN(NORM.INV(RAND(),LOOKUP(T1123,Inputs!$J$6:$J$9,Inputs!$G$6:$G$9),LOOKUP(T1123,Inputs!$J$6:$J$9,Inputs!$H$6:$H$9)),Inputs!$B$12),-Inputs!$B$12),NORM.INV(RAND(),LOOKUP(T1123,Inputs!$J$6:$J$9,Inputs!$G$6:$G$9),LOOKUP(T1123,Inputs!$J$6:$J$9,Inputs!$H$6:$H$9))),0),"" )</f>
        <v/>
      </c>
      <c r="K1123" s="26">
        <f>IF($A1123&lt;=Inputs!$B$13,IF(6&lt;=Inputs!$B$8,IF(Inputs!$B$12&gt;0,MAX(MIN(NORM.INV(RAND(),LOOKUP(U1123,Inputs!$J$6:$J$9,Inputs!$G$6:$G$9),LOOKUP(U1123,Inputs!$J$6:$J$9,Inputs!$H$6:$H$9)),Inputs!$B$12),-Inputs!$B$12),NORM.INV(RAND(),LOOKUP(U1123,Inputs!$J$6:$J$9,Inputs!$G$6:$G$9),LOOKUP(U1123,Inputs!$J$6:$J$9,Inputs!$H$6:$H$9))),0),"" )</f>
        <v/>
      </c>
      <c r="L1123" s="26">
        <f>IF($A1123&lt;=Inputs!$B$13,IF(7&lt;=Inputs!$B$8,IF(Inputs!$B$12&gt;0,MAX(MIN(NORM.INV(RAND(),LOOKUP(V1123,Inputs!$J$6:$J$9,Inputs!$G$6:$G$9),LOOKUP(V1123,Inputs!$J$6:$J$9,Inputs!$H$6:$H$9)),Inputs!$B$12),-Inputs!$B$12),NORM.INV(RAND(),LOOKUP(V1123,Inputs!$J$6:$J$9,Inputs!$G$6:$G$9),LOOKUP(V1123,Inputs!$J$6:$J$9,Inputs!$H$6:$H$9))),0),"" )</f>
        <v/>
      </c>
      <c r="M1123" s="26">
        <f>IF($A1123&lt;=Inputs!$B$13,IF(8&lt;=Inputs!$B$8,IF(Inputs!$B$12&gt;0,MAX(MIN(NORM.INV(RAND(),LOOKUP(W1123,Inputs!$J$6:$J$9,Inputs!$G$6:$G$9),LOOKUP(W1123,Inputs!$J$6:$J$9,Inputs!$H$6:$H$9)),Inputs!$B$12),-Inputs!$B$12),NORM.INV(RAND(),LOOKUP(W1123,Inputs!$J$6:$J$9,Inputs!$G$6:$G$9),LOOKUP(W1123,Inputs!$J$6:$J$9,Inputs!$H$6:$H$9))),0),"" )</f>
        <v/>
      </c>
      <c r="N1123" s="26">
        <f>IF($A1123&lt;=Inputs!$B$13,IF(9&lt;=Inputs!$B$8,IF(Inputs!$B$12&gt;0,MAX(MIN(NORM.INV(RAND(),LOOKUP(X1123,Inputs!$J$6:$J$9,Inputs!$G$6:$G$9),LOOKUP(X1123,Inputs!$J$6:$J$9,Inputs!$H$6:$H$9)),Inputs!$B$12),-Inputs!$B$12),NORM.INV(RAND(),LOOKUP(X1123,Inputs!$J$6:$J$9,Inputs!$G$6:$G$9),LOOKUP(X1123,Inputs!$J$6:$J$9,Inputs!$H$6:$H$9))),0),"" )</f>
        <v/>
      </c>
      <c r="O1123" s="26">
        <f>IF($A1123&lt;=Inputs!$B$13,IF(10&lt;=Inputs!$B$8,IF(Inputs!$B$12&gt;0,MAX(MIN(NORM.INV(RAND(),LOOKUP(Y1123,Inputs!$J$6:$J$9,Inputs!$G$6:$G$9),LOOKUP(Y1123,Inputs!$J$6:$J$9,Inputs!$H$6:$H$9)),Inputs!$B$12),-Inputs!$B$12),NORM.INV(RAND(),LOOKUP(Y1123,Inputs!$J$6:$J$9,Inputs!$G$6:$G$9),LOOKUP(Y1123,Inputs!$J$6:$J$9,Inputs!$H$6:$H$9))),0),"" )</f>
        <v/>
      </c>
      <c r="P1123" s="31">
        <f>IF($A1123&lt;=Inputs!$B$13,RAND(),"")</f>
        <v/>
      </c>
      <c r="Q1123" s="31">
        <f>IF($A1123&lt;=Inputs!$B$13,RAND(),"")</f>
        <v/>
      </c>
      <c r="R1123" s="31">
        <f>IF($A1123&lt;=Inputs!$B$13,RAND(),"")</f>
        <v/>
      </c>
      <c r="S1123" s="31">
        <f>IF($A1123&lt;=Inputs!$B$13,RAND(),"")</f>
        <v/>
      </c>
      <c r="T1123" s="31">
        <f>IF($A1123&lt;=Inputs!$B$13,RAND(),"")</f>
        <v/>
      </c>
      <c r="U1123" s="31">
        <f>IF($A1123&lt;=Inputs!$B$13,RAND(),"")</f>
        <v/>
      </c>
      <c r="V1123" s="31">
        <f>IF($A1123&lt;=Inputs!$B$13,RAND(),"")</f>
        <v/>
      </c>
      <c r="W1123" s="31">
        <f>IF($A1123&lt;=Inputs!$B$13,RAND(),"")</f>
        <v/>
      </c>
      <c r="X1123" s="31">
        <f>IF($A1123&lt;=Inputs!$B$13,RAND(),"")</f>
        <v/>
      </c>
      <c r="Y1123" s="31">
        <f>IF($A1123&lt;=Inputs!$B$13,RAND(),"")</f>
        <v/>
      </c>
    </row>
    <row r="1124">
      <c r="A1124" t="n">
        <v>1119</v>
      </c>
      <c r="B1124" s="26">
        <f>IF($A1124&lt;=Inputs!$B$13,IF(Inputs!$B$8&gt;0,SUM(F1124:O1124)/Inputs!$B$8,0),"")</f>
        <v/>
      </c>
      <c r="C1124" s="27">
        <f>IF($A1124&lt;=Inputs!$B$13,B1124/100,"")</f>
        <v/>
      </c>
      <c r="D1124" s="28">
        <f>IF($A1124&lt;=Inputs!$B$13,C1124*Inputs!$B$7,"")</f>
        <v/>
      </c>
      <c r="E1124" s="29">
        <f>IF($A1124&lt;=Inputs!$B$13,IF(D1124&gt;0,1,0),"")</f>
        <v/>
      </c>
      <c r="F1124" s="26">
        <f>IF($A1124&lt;=Inputs!$B$13,IF(1&lt;=Inputs!$B$8,IF(Inputs!$B$12&gt;0,MAX(MIN(NORM.INV(RAND(),LOOKUP(P1124,Inputs!$J$6:$J$9,Inputs!$G$6:$G$9),LOOKUP(P1124,Inputs!$J$6:$J$9,Inputs!$H$6:$H$9)),Inputs!$B$12),-Inputs!$B$12),NORM.INV(RAND(),LOOKUP(P1124,Inputs!$J$6:$J$9,Inputs!$G$6:$G$9),LOOKUP(P1124,Inputs!$J$6:$J$9,Inputs!$H$6:$H$9))),0),"" )</f>
        <v/>
      </c>
      <c r="G1124" s="26">
        <f>IF($A1124&lt;=Inputs!$B$13,IF(2&lt;=Inputs!$B$8,IF(Inputs!$B$12&gt;0,MAX(MIN(NORM.INV(RAND(),LOOKUP(Q1124,Inputs!$J$6:$J$9,Inputs!$G$6:$G$9),LOOKUP(Q1124,Inputs!$J$6:$J$9,Inputs!$H$6:$H$9)),Inputs!$B$12),-Inputs!$B$12),NORM.INV(RAND(),LOOKUP(Q1124,Inputs!$J$6:$J$9,Inputs!$G$6:$G$9),LOOKUP(Q1124,Inputs!$J$6:$J$9,Inputs!$H$6:$H$9))),0),"" )</f>
        <v/>
      </c>
      <c r="H1124" s="26">
        <f>IF($A1124&lt;=Inputs!$B$13,IF(3&lt;=Inputs!$B$8,IF(Inputs!$B$12&gt;0,MAX(MIN(NORM.INV(RAND(),LOOKUP(R1124,Inputs!$J$6:$J$9,Inputs!$G$6:$G$9),LOOKUP(R1124,Inputs!$J$6:$J$9,Inputs!$H$6:$H$9)),Inputs!$B$12),-Inputs!$B$12),NORM.INV(RAND(),LOOKUP(R1124,Inputs!$J$6:$J$9,Inputs!$G$6:$G$9),LOOKUP(R1124,Inputs!$J$6:$J$9,Inputs!$H$6:$H$9))),0),"" )</f>
        <v/>
      </c>
      <c r="I1124" s="26">
        <f>IF($A1124&lt;=Inputs!$B$13,IF(4&lt;=Inputs!$B$8,IF(Inputs!$B$12&gt;0,MAX(MIN(NORM.INV(RAND(),LOOKUP(S1124,Inputs!$J$6:$J$9,Inputs!$G$6:$G$9),LOOKUP(S1124,Inputs!$J$6:$J$9,Inputs!$H$6:$H$9)),Inputs!$B$12),-Inputs!$B$12),NORM.INV(RAND(),LOOKUP(S1124,Inputs!$J$6:$J$9,Inputs!$G$6:$G$9),LOOKUP(S1124,Inputs!$J$6:$J$9,Inputs!$H$6:$H$9))),0),"" )</f>
        <v/>
      </c>
      <c r="J1124" s="26">
        <f>IF($A1124&lt;=Inputs!$B$13,IF(5&lt;=Inputs!$B$8,IF(Inputs!$B$12&gt;0,MAX(MIN(NORM.INV(RAND(),LOOKUP(T1124,Inputs!$J$6:$J$9,Inputs!$G$6:$G$9),LOOKUP(T1124,Inputs!$J$6:$J$9,Inputs!$H$6:$H$9)),Inputs!$B$12),-Inputs!$B$12),NORM.INV(RAND(),LOOKUP(T1124,Inputs!$J$6:$J$9,Inputs!$G$6:$G$9),LOOKUP(T1124,Inputs!$J$6:$J$9,Inputs!$H$6:$H$9))),0),"" )</f>
        <v/>
      </c>
      <c r="K1124" s="26">
        <f>IF($A1124&lt;=Inputs!$B$13,IF(6&lt;=Inputs!$B$8,IF(Inputs!$B$12&gt;0,MAX(MIN(NORM.INV(RAND(),LOOKUP(U1124,Inputs!$J$6:$J$9,Inputs!$G$6:$G$9),LOOKUP(U1124,Inputs!$J$6:$J$9,Inputs!$H$6:$H$9)),Inputs!$B$12),-Inputs!$B$12),NORM.INV(RAND(),LOOKUP(U1124,Inputs!$J$6:$J$9,Inputs!$G$6:$G$9),LOOKUP(U1124,Inputs!$J$6:$J$9,Inputs!$H$6:$H$9))),0),"" )</f>
        <v/>
      </c>
      <c r="L1124" s="26">
        <f>IF($A1124&lt;=Inputs!$B$13,IF(7&lt;=Inputs!$B$8,IF(Inputs!$B$12&gt;0,MAX(MIN(NORM.INV(RAND(),LOOKUP(V1124,Inputs!$J$6:$J$9,Inputs!$G$6:$G$9),LOOKUP(V1124,Inputs!$J$6:$J$9,Inputs!$H$6:$H$9)),Inputs!$B$12),-Inputs!$B$12),NORM.INV(RAND(),LOOKUP(V1124,Inputs!$J$6:$J$9,Inputs!$G$6:$G$9),LOOKUP(V1124,Inputs!$J$6:$J$9,Inputs!$H$6:$H$9))),0),"" )</f>
        <v/>
      </c>
      <c r="M1124" s="26">
        <f>IF($A1124&lt;=Inputs!$B$13,IF(8&lt;=Inputs!$B$8,IF(Inputs!$B$12&gt;0,MAX(MIN(NORM.INV(RAND(),LOOKUP(W1124,Inputs!$J$6:$J$9,Inputs!$G$6:$G$9),LOOKUP(W1124,Inputs!$J$6:$J$9,Inputs!$H$6:$H$9)),Inputs!$B$12),-Inputs!$B$12),NORM.INV(RAND(),LOOKUP(W1124,Inputs!$J$6:$J$9,Inputs!$G$6:$G$9),LOOKUP(W1124,Inputs!$J$6:$J$9,Inputs!$H$6:$H$9))),0),"" )</f>
        <v/>
      </c>
      <c r="N1124" s="26">
        <f>IF($A1124&lt;=Inputs!$B$13,IF(9&lt;=Inputs!$B$8,IF(Inputs!$B$12&gt;0,MAX(MIN(NORM.INV(RAND(),LOOKUP(X1124,Inputs!$J$6:$J$9,Inputs!$G$6:$G$9),LOOKUP(X1124,Inputs!$J$6:$J$9,Inputs!$H$6:$H$9)),Inputs!$B$12),-Inputs!$B$12),NORM.INV(RAND(),LOOKUP(X1124,Inputs!$J$6:$J$9,Inputs!$G$6:$G$9),LOOKUP(X1124,Inputs!$J$6:$J$9,Inputs!$H$6:$H$9))),0),"" )</f>
        <v/>
      </c>
      <c r="O1124" s="26">
        <f>IF($A1124&lt;=Inputs!$B$13,IF(10&lt;=Inputs!$B$8,IF(Inputs!$B$12&gt;0,MAX(MIN(NORM.INV(RAND(),LOOKUP(Y1124,Inputs!$J$6:$J$9,Inputs!$G$6:$G$9),LOOKUP(Y1124,Inputs!$J$6:$J$9,Inputs!$H$6:$H$9)),Inputs!$B$12),-Inputs!$B$12),NORM.INV(RAND(),LOOKUP(Y1124,Inputs!$J$6:$J$9,Inputs!$G$6:$G$9),LOOKUP(Y1124,Inputs!$J$6:$J$9,Inputs!$H$6:$H$9))),0),"" )</f>
        <v/>
      </c>
      <c r="P1124" s="31">
        <f>IF($A1124&lt;=Inputs!$B$13,RAND(),"")</f>
        <v/>
      </c>
      <c r="Q1124" s="31">
        <f>IF($A1124&lt;=Inputs!$B$13,RAND(),"")</f>
        <v/>
      </c>
      <c r="R1124" s="31">
        <f>IF($A1124&lt;=Inputs!$B$13,RAND(),"")</f>
        <v/>
      </c>
      <c r="S1124" s="31">
        <f>IF($A1124&lt;=Inputs!$B$13,RAND(),"")</f>
        <v/>
      </c>
      <c r="T1124" s="31">
        <f>IF($A1124&lt;=Inputs!$B$13,RAND(),"")</f>
        <v/>
      </c>
      <c r="U1124" s="31">
        <f>IF($A1124&lt;=Inputs!$B$13,RAND(),"")</f>
        <v/>
      </c>
      <c r="V1124" s="31">
        <f>IF($A1124&lt;=Inputs!$B$13,RAND(),"")</f>
        <v/>
      </c>
      <c r="W1124" s="31">
        <f>IF($A1124&lt;=Inputs!$B$13,RAND(),"")</f>
        <v/>
      </c>
      <c r="X1124" s="31">
        <f>IF($A1124&lt;=Inputs!$B$13,RAND(),"")</f>
        <v/>
      </c>
      <c r="Y1124" s="31">
        <f>IF($A1124&lt;=Inputs!$B$13,RAND(),"")</f>
        <v/>
      </c>
    </row>
    <row r="1125">
      <c r="A1125" t="n">
        <v>1120</v>
      </c>
      <c r="B1125" s="26">
        <f>IF($A1125&lt;=Inputs!$B$13,IF(Inputs!$B$8&gt;0,SUM(F1125:O1125)/Inputs!$B$8,0),"")</f>
        <v/>
      </c>
      <c r="C1125" s="27">
        <f>IF($A1125&lt;=Inputs!$B$13,B1125/100,"")</f>
        <v/>
      </c>
      <c r="D1125" s="28">
        <f>IF($A1125&lt;=Inputs!$B$13,C1125*Inputs!$B$7,"")</f>
        <v/>
      </c>
      <c r="E1125" s="29">
        <f>IF($A1125&lt;=Inputs!$B$13,IF(D1125&gt;0,1,0),"")</f>
        <v/>
      </c>
      <c r="F1125" s="26">
        <f>IF($A1125&lt;=Inputs!$B$13,IF(1&lt;=Inputs!$B$8,IF(Inputs!$B$12&gt;0,MAX(MIN(NORM.INV(RAND(),LOOKUP(P1125,Inputs!$J$6:$J$9,Inputs!$G$6:$G$9),LOOKUP(P1125,Inputs!$J$6:$J$9,Inputs!$H$6:$H$9)),Inputs!$B$12),-Inputs!$B$12),NORM.INV(RAND(),LOOKUP(P1125,Inputs!$J$6:$J$9,Inputs!$G$6:$G$9),LOOKUP(P1125,Inputs!$J$6:$J$9,Inputs!$H$6:$H$9))),0),"" )</f>
        <v/>
      </c>
      <c r="G1125" s="26">
        <f>IF($A1125&lt;=Inputs!$B$13,IF(2&lt;=Inputs!$B$8,IF(Inputs!$B$12&gt;0,MAX(MIN(NORM.INV(RAND(),LOOKUP(Q1125,Inputs!$J$6:$J$9,Inputs!$G$6:$G$9),LOOKUP(Q1125,Inputs!$J$6:$J$9,Inputs!$H$6:$H$9)),Inputs!$B$12),-Inputs!$B$12),NORM.INV(RAND(),LOOKUP(Q1125,Inputs!$J$6:$J$9,Inputs!$G$6:$G$9),LOOKUP(Q1125,Inputs!$J$6:$J$9,Inputs!$H$6:$H$9))),0),"" )</f>
        <v/>
      </c>
      <c r="H1125" s="26">
        <f>IF($A1125&lt;=Inputs!$B$13,IF(3&lt;=Inputs!$B$8,IF(Inputs!$B$12&gt;0,MAX(MIN(NORM.INV(RAND(),LOOKUP(R1125,Inputs!$J$6:$J$9,Inputs!$G$6:$G$9),LOOKUP(R1125,Inputs!$J$6:$J$9,Inputs!$H$6:$H$9)),Inputs!$B$12),-Inputs!$B$12),NORM.INV(RAND(),LOOKUP(R1125,Inputs!$J$6:$J$9,Inputs!$G$6:$G$9),LOOKUP(R1125,Inputs!$J$6:$J$9,Inputs!$H$6:$H$9))),0),"" )</f>
        <v/>
      </c>
      <c r="I1125" s="26">
        <f>IF($A1125&lt;=Inputs!$B$13,IF(4&lt;=Inputs!$B$8,IF(Inputs!$B$12&gt;0,MAX(MIN(NORM.INV(RAND(),LOOKUP(S1125,Inputs!$J$6:$J$9,Inputs!$G$6:$G$9),LOOKUP(S1125,Inputs!$J$6:$J$9,Inputs!$H$6:$H$9)),Inputs!$B$12),-Inputs!$B$12),NORM.INV(RAND(),LOOKUP(S1125,Inputs!$J$6:$J$9,Inputs!$G$6:$G$9),LOOKUP(S1125,Inputs!$J$6:$J$9,Inputs!$H$6:$H$9))),0),"" )</f>
        <v/>
      </c>
      <c r="J1125" s="26">
        <f>IF($A1125&lt;=Inputs!$B$13,IF(5&lt;=Inputs!$B$8,IF(Inputs!$B$12&gt;0,MAX(MIN(NORM.INV(RAND(),LOOKUP(T1125,Inputs!$J$6:$J$9,Inputs!$G$6:$G$9),LOOKUP(T1125,Inputs!$J$6:$J$9,Inputs!$H$6:$H$9)),Inputs!$B$12),-Inputs!$B$12),NORM.INV(RAND(),LOOKUP(T1125,Inputs!$J$6:$J$9,Inputs!$G$6:$G$9),LOOKUP(T1125,Inputs!$J$6:$J$9,Inputs!$H$6:$H$9))),0),"" )</f>
        <v/>
      </c>
      <c r="K1125" s="26">
        <f>IF($A1125&lt;=Inputs!$B$13,IF(6&lt;=Inputs!$B$8,IF(Inputs!$B$12&gt;0,MAX(MIN(NORM.INV(RAND(),LOOKUP(U1125,Inputs!$J$6:$J$9,Inputs!$G$6:$G$9),LOOKUP(U1125,Inputs!$J$6:$J$9,Inputs!$H$6:$H$9)),Inputs!$B$12),-Inputs!$B$12),NORM.INV(RAND(),LOOKUP(U1125,Inputs!$J$6:$J$9,Inputs!$G$6:$G$9),LOOKUP(U1125,Inputs!$J$6:$J$9,Inputs!$H$6:$H$9))),0),"" )</f>
        <v/>
      </c>
      <c r="L1125" s="26">
        <f>IF($A1125&lt;=Inputs!$B$13,IF(7&lt;=Inputs!$B$8,IF(Inputs!$B$12&gt;0,MAX(MIN(NORM.INV(RAND(),LOOKUP(V1125,Inputs!$J$6:$J$9,Inputs!$G$6:$G$9),LOOKUP(V1125,Inputs!$J$6:$J$9,Inputs!$H$6:$H$9)),Inputs!$B$12),-Inputs!$B$12),NORM.INV(RAND(),LOOKUP(V1125,Inputs!$J$6:$J$9,Inputs!$G$6:$G$9),LOOKUP(V1125,Inputs!$J$6:$J$9,Inputs!$H$6:$H$9))),0),"" )</f>
        <v/>
      </c>
      <c r="M1125" s="26">
        <f>IF($A1125&lt;=Inputs!$B$13,IF(8&lt;=Inputs!$B$8,IF(Inputs!$B$12&gt;0,MAX(MIN(NORM.INV(RAND(),LOOKUP(W1125,Inputs!$J$6:$J$9,Inputs!$G$6:$G$9),LOOKUP(W1125,Inputs!$J$6:$J$9,Inputs!$H$6:$H$9)),Inputs!$B$12),-Inputs!$B$12),NORM.INV(RAND(),LOOKUP(W1125,Inputs!$J$6:$J$9,Inputs!$G$6:$G$9),LOOKUP(W1125,Inputs!$J$6:$J$9,Inputs!$H$6:$H$9))),0),"" )</f>
        <v/>
      </c>
      <c r="N1125" s="26">
        <f>IF($A1125&lt;=Inputs!$B$13,IF(9&lt;=Inputs!$B$8,IF(Inputs!$B$12&gt;0,MAX(MIN(NORM.INV(RAND(),LOOKUP(X1125,Inputs!$J$6:$J$9,Inputs!$G$6:$G$9),LOOKUP(X1125,Inputs!$J$6:$J$9,Inputs!$H$6:$H$9)),Inputs!$B$12),-Inputs!$B$12),NORM.INV(RAND(),LOOKUP(X1125,Inputs!$J$6:$J$9,Inputs!$G$6:$G$9),LOOKUP(X1125,Inputs!$J$6:$J$9,Inputs!$H$6:$H$9))),0),"" )</f>
        <v/>
      </c>
      <c r="O1125" s="26">
        <f>IF($A1125&lt;=Inputs!$B$13,IF(10&lt;=Inputs!$B$8,IF(Inputs!$B$12&gt;0,MAX(MIN(NORM.INV(RAND(),LOOKUP(Y1125,Inputs!$J$6:$J$9,Inputs!$G$6:$G$9),LOOKUP(Y1125,Inputs!$J$6:$J$9,Inputs!$H$6:$H$9)),Inputs!$B$12),-Inputs!$B$12),NORM.INV(RAND(),LOOKUP(Y1125,Inputs!$J$6:$J$9,Inputs!$G$6:$G$9),LOOKUP(Y1125,Inputs!$J$6:$J$9,Inputs!$H$6:$H$9))),0),"" )</f>
        <v/>
      </c>
      <c r="P1125" s="31">
        <f>IF($A1125&lt;=Inputs!$B$13,RAND(),"")</f>
        <v/>
      </c>
      <c r="Q1125" s="31">
        <f>IF($A1125&lt;=Inputs!$B$13,RAND(),"")</f>
        <v/>
      </c>
      <c r="R1125" s="31">
        <f>IF($A1125&lt;=Inputs!$B$13,RAND(),"")</f>
        <v/>
      </c>
      <c r="S1125" s="31">
        <f>IF($A1125&lt;=Inputs!$B$13,RAND(),"")</f>
        <v/>
      </c>
      <c r="T1125" s="31">
        <f>IF($A1125&lt;=Inputs!$B$13,RAND(),"")</f>
        <v/>
      </c>
      <c r="U1125" s="31">
        <f>IF($A1125&lt;=Inputs!$B$13,RAND(),"")</f>
        <v/>
      </c>
      <c r="V1125" s="31">
        <f>IF($A1125&lt;=Inputs!$B$13,RAND(),"")</f>
        <v/>
      </c>
      <c r="W1125" s="31">
        <f>IF($A1125&lt;=Inputs!$B$13,RAND(),"")</f>
        <v/>
      </c>
      <c r="X1125" s="31">
        <f>IF($A1125&lt;=Inputs!$B$13,RAND(),"")</f>
        <v/>
      </c>
      <c r="Y1125" s="31">
        <f>IF($A1125&lt;=Inputs!$B$13,RAND(),"")</f>
        <v/>
      </c>
    </row>
    <row r="1126">
      <c r="A1126" t="n">
        <v>1121</v>
      </c>
      <c r="B1126" s="26">
        <f>IF($A1126&lt;=Inputs!$B$13,IF(Inputs!$B$8&gt;0,SUM(F1126:O1126)/Inputs!$B$8,0),"")</f>
        <v/>
      </c>
      <c r="C1126" s="27">
        <f>IF($A1126&lt;=Inputs!$B$13,B1126/100,"")</f>
        <v/>
      </c>
      <c r="D1126" s="28">
        <f>IF($A1126&lt;=Inputs!$B$13,C1126*Inputs!$B$7,"")</f>
        <v/>
      </c>
      <c r="E1126" s="29">
        <f>IF($A1126&lt;=Inputs!$B$13,IF(D1126&gt;0,1,0),"")</f>
        <v/>
      </c>
      <c r="F1126" s="26">
        <f>IF($A1126&lt;=Inputs!$B$13,IF(1&lt;=Inputs!$B$8,IF(Inputs!$B$12&gt;0,MAX(MIN(NORM.INV(RAND(),LOOKUP(P1126,Inputs!$J$6:$J$9,Inputs!$G$6:$G$9),LOOKUP(P1126,Inputs!$J$6:$J$9,Inputs!$H$6:$H$9)),Inputs!$B$12),-Inputs!$B$12),NORM.INV(RAND(),LOOKUP(P1126,Inputs!$J$6:$J$9,Inputs!$G$6:$G$9),LOOKUP(P1126,Inputs!$J$6:$J$9,Inputs!$H$6:$H$9))),0),"" )</f>
        <v/>
      </c>
      <c r="G1126" s="26">
        <f>IF($A1126&lt;=Inputs!$B$13,IF(2&lt;=Inputs!$B$8,IF(Inputs!$B$12&gt;0,MAX(MIN(NORM.INV(RAND(),LOOKUP(Q1126,Inputs!$J$6:$J$9,Inputs!$G$6:$G$9),LOOKUP(Q1126,Inputs!$J$6:$J$9,Inputs!$H$6:$H$9)),Inputs!$B$12),-Inputs!$B$12),NORM.INV(RAND(),LOOKUP(Q1126,Inputs!$J$6:$J$9,Inputs!$G$6:$G$9),LOOKUP(Q1126,Inputs!$J$6:$J$9,Inputs!$H$6:$H$9))),0),"" )</f>
        <v/>
      </c>
      <c r="H1126" s="26">
        <f>IF($A1126&lt;=Inputs!$B$13,IF(3&lt;=Inputs!$B$8,IF(Inputs!$B$12&gt;0,MAX(MIN(NORM.INV(RAND(),LOOKUP(R1126,Inputs!$J$6:$J$9,Inputs!$G$6:$G$9),LOOKUP(R1126,Inputs!$J$6:$J$9,Inputs!$H$6:$H$9)),Inputs!$B$12),-Inputs!$B$12),NORM.INV(RAND(),LOOKUP(R1126,Inputs!$J$6:$J$9,Inputs!$G$6:$G$9),LOOKUP(R1126,Inputs!$J$6:$J$9,Inputs!$H$6:$H$9))),0),"" )</f>
        <v/>
      </c>
      <c r="I1126" s="26">
        <f>IF($A1126&lt;=Inputs!$B$13,IF(4&lt;=Inputs!$B$8,IF(Inputs!$B$12&gt;0,MAX(MIN(NORM.INV(RAND(),LOOKUP(S1126,Inputs!$J$6:$J$9,Inputs!$G$6:$G$9),LOOKUP(S1126,Inputs!$J$6:$J$9,Inputs!$H$6:$H$9)),Inputs!$B$12),-Inputs!$B$12),NORM.INV(RAND(),LOOKUP(S1126,Inputs!$J$6:$J$9,Inputs!$G$6:$G$9),LOOKUP(S1126,Inputs!$J$6:$J$9,Inputs!$H$6:$H$9))),0),"" )</f>
        <v/>
      </c>
      <c r="J1126" s="26">
        <f>IF($A1126&lt;=Inputs!$B$13,IF(5&lt;=Inputs!$B$8,IF(Inputs!$B$12&gt;0,MAX(MIN(NORM.INV(RAND(),LOOKUP(T1126,Inputs!$J$6:$J$9,Inputs!$G$6:$G$9),LOOKUP(T1126,Inputs!$J$6:$J$9,Inputs!$H$6:$H$9)),Inputs!$B$12),-Inputs!$B$12),NORM.INV(RAND(),LOOKUP(T1126,Inputs!$J$6:$J$9,Inputs!$G$6:$G$9),LOOKUP(T1126,Inputs!$J$6:$J$9,Inputs!$H$6:$H$9))),0),"" )</f>
        <v/>
      </c>
      <c r="K1126" s="26">
        <f>IF($A1126&lt;=Inputs!$B$13,IF(6&lt;=Inputs!$B$8,IF(Inputs!$B$12&gt;0,MAX(MIN(NORM.INV(RAND(),LOOKUP(U1126,Inputs!$J$6:$J$9,Inputs!$G$6:$G$9),LOOKUP(U1126,Inputs!$J$6:$J$9,Inputs!$H$6:$H$9)),Inputs!$B$12),-Inputs!$B$12),NORM.INV(RAND(),LOOKUP(U1126,Inputs!$J$6:$J$9,Inputs!$G$6:$G$9),LOOKUP(U1126,Inputs!$J$6:$J$9,Inputs!$H$6:$H$9))),0),"" )</f>
        <v/>
      </c>
      <c r="L1126" s="26">
        <f>IF($A1126&lt;=Inputs!$B$13,IF(7&lt;=Inputs!$B$8,IF(Inputs!$B$12&gt;0,MAX(MIN(NORM.INV(RAND(),LOOKUP(V1126,Inputs!$J$6:$J$9,Inputs!$G$6:$G$9),LOOKUP(V1126,Inputs!$J$6:$J$9,Inputs!$H$6:$H$9)),Inputs!$B$12),-Inputs!$B$12),NORM.INV(RAND(),LOOKUP(V1126,Inputs!$J$6:$J$9,Inputs!$G$6:$G$9),LOOKUP(V1126,Inputs!$J$6:$J$9,Inputs!$H$6:$H$9))),0),"" )</f>
        <v/>
      </c>
      <c r="M1126" s="26">
        <f>IF($A1126&lt;=Inputs!$B$13,IF(8&lt;=Inputs!$B$8,IF(Inputs!$B$12&gt;0,MAX(MIN(NORM.INV(RAND(),LOOKUP(W1126,Inputs!$J$6:$J$9,Inputs!$G$6:$G$9),LOOKUP(W1126,Inputs!$J$6:$J$9,Inputs!$H$6:$H$9)),Inputs!$B$12),-Inputs!$B$12),NORM.INV(RAND(),LOOKUP(W1126,Inputs!$J$6:$J$9,Inputs!$G$6:$G$9),LOOKUP(W1126,Inputs!$J$6:$J$9,Inputs!$H$6:$H$9))),0),"" )</f>
        <v/>
      </c>
      <c r="N1126" s="26">
        <f>IF($A1126&lt;=Inputs!$B$13,IF(9&lt;=Inputs!$B$8,IF(Inputs!$B$12&gt;0,MAX(MIN(NORM.INV(RAND(),LOOKUP(X1126,Inputs!$J$6:$J$9,Inputs!$G$6:$G$9),LOOKUP(X1126,Inputs!$J$6:$J$9,Inputs!$H$6:$H$9)),Inputs!$B$12),-Inputs!$B$12),NORM.INV(RAND(),LOOKUP(X1126,Inputs!$J$6:$J$9,Inputs!$G$6:$G$9),LOOKUP(X1126,Inputs!$J$6:$J$9,Inputs!$H$6:$H$9))),0),"" )</f>
        <v/>
      </c>
      <c r="O1126" s="26">
        <f>IF($A1126&lt;=Inputs!$B$13,IF(10&lt;=Inputs!$B$8,IF(Inputs!$B$12&gt;0,MAX(MIN(NORM.INV(RAND(),LOOKUP(Y1126,Inputs!$J$6:$J$9,Inputs!$G$6:$G$9),LOOKUP(Y1126,Inputs!$J$6:$J$9,Inputs!$H$6:$H$9)),Inputs!$B$12),-Inputs!$B$12),NORM.INV(RAND(),LOOKUP(Y1126,Inputs!$J$6:$J$9,Inputs!$G$6:$G$9),LOOKUP(Y1126,Inputs!$J$6:$J$9,Inputs!$H$6:$H$9))),0),"" )</f>
        <v/>
      </c>
      <c r="P1126" s="31">
        <f>IF($A1126&lt;=Inputs!$B$13,RAND(),"")</f>
        <v/>
      </c>
      <c r="Q1126" s="31">
        <f>IF($A1126&lt;=Inputs!$B$13,RAND(),"")</f>
        <v/>
      </c>
      <c r="R1126" s="31">
        <f>IF($A1126&lt;=Inputs!$B$13,RAND(),"")</f>
        <v/>
      </c>
      <c r="S1126" s="31">
        <f>IF($A1126&lt;=Inputs!$B$13,RAND(),"")</f>
        <v/>
      </c>
      <c r="T1126" s="31">
        <f>IF($A1126&lt;=Inputs!$B$13,RAND(),"")</f>
        <v/>
      </c>
      <c r="U1126" s="31">
        <f>IF($A1126&lt;=Inputs!$B$13,RAND(),"")</f>
        <v/>
      </c>
      <c r="V1126" s="31">
        <f>IF($A1126&lt;=Inputs!$B$13,RAND(),"")</f>
        <v/>
      </c>
      <c r="W1126" s="31">
        <f>IF($A1126&lt;=Inputs!$B$13,RAND(),"")</f>
        <v/>
      </c>
      <c r="X1126" s="31">
        <f>IF($A1126&lt;=Inputs!$B$13,RAND(),"")</f>
        <v/>
      </c>
      <c r="Y1126" s="31">
        <f>IF($A1126&lt;=Inputs!$B$13,RAND(),"")</f>
        <v/>
      </c>
    </row>
    <row r="1127">
      <c r="A1127" t="n">
        <v>1122</v>
      </c>
      <c r="B1127" s="26">
        <f>IF($A1127&lt;=Inputs!$B$13,IF(Inputs!$B$8&gt;0,SUM(F1127:O1127)/Inputs!$B$8,0),"")</f>
        <v/>
      </c>
      <c r="C1127" s="27">
        <f>IF($A1127&lt;=Inputs!$B$13,B1127/100,"")</f>
        <v/>
      </c>
      <c r="D1127" s="28">
        <f>IF($A1127&lt;=Inputs!$B$13,C1127*Inputs!$B$7,"")</f>
        <v/>
      </c>
      <c r="E1127" s="29">
        <f>IF($A1127&lt;=Inputs!$B$13,IF(D1127&gt;0,1,0),"")</f>
        <v/>
      </c>
      <c r="F1127" s="26">
        <f>IF($A1127&lt;=Inputs!$B$13,IF(1&lt;=Inputs!$B$8,IF(Inputs!$B$12&gt;0,MAX(MIN(NORM.INV(RAND(),LOOKUP(P1127,Inputs!$J$6:$J$9,Inputs!$G$6:$G$9),LOOKUP(P1127,Inputs!$J$6:$J$9,Inputs!$H$6:$H$9)),Inputs!$B$12),-Inputs!$B$12),NORM.INV(RAND(),LOOKUP(P1127,Inputs!$J$6:$J$9,Inputs!$G$6:$G$9),LOOKUP(P1127,Inputs!$J$6:$J$9,Inputs!$H$6:$H$9))),0),"" )</f>
        <v/>
      </c>
      <c r="G1127" s="26">
        <f>IF($A1127&lt;=Inputs!$B$13,IF(2&lt;=Inputs!$B$8,IF(Inputs!$B$12&gt;0,MAX(MIN(NORM.INV(RAND(),LOOKUP(Q1127,Inputs!$J$6:$J$9,Inputs!$G$6:$G$9),LOOKUP(Q1127,Inputs!$J$6:$J$9,Inputs!$H$6:$H$9)),Inputs!$B$12),-Inputs!$B$12),NORM.INV(RAND(),LOOKUP(Q1127,Inputs!$J$6:$J$9,Inputs!$G$6:$G$9),LOOKUP(Q1127,Inputs!$J$6:$J$9,Inputs!$H$6:$H$9))),0),"" )</f>
        <v/>
      </c>
      <c r="H1127" s="26">
        <f>IF($A1127&lt;=Inputs!$B$13,IF(3&lt;=Inputs!$B$8,IF(Inputs!$B$12&gt;0,MAX(MIN(NORM.INV(RAND(),LOOKUP(R1127,Inputs!$J$6:$J$9,Inputs!$G$6:$G$9),LOOKUP(R1127,Inputs!$J$6:$J$9,Inputs!$H$6:$H$9)),Inputs!$B$12),-Inputs!$B$12),NORM.INV(RAND(),LOOKUP(R1127,Inputs!$J$6:$J$9,Inputs!$G$6:$G$9),LOOKUP(R1127,Inputs!$J$6:$J$9,Inputs!$H$6:$H$9))),0),"" )</f>
        <v/>
      </c>
      <c r="I1127" s="26">
        <f>IF($A1127&lt;=Inputs!$B$13,IF(4&lt;=Inputs!$B$8,IF(Inputs!$B$12&gt;0,MAX(MIN(NORM.INV(RAND(),LOOKUP(S1127,Inputs!$J$6:$J$9,Inputs!$G$6:$G$9),LOOKUP(S1127,Inputs!$J$6:$J$9,Inputs!$H$6:$H$9)),Inputs!$B$12),-Inputs!$B$12),NORM.INV(RAND(),LOOKUP(S1127,Inputs!$J$6:$J$9,Inputs!$G$6:$G$9),LOOKUP(S1127,Inputs!$J$6:$J$9,Inputs!$H$6:$H$9))),0),"" )</f>
        <v/>
      </c>
      <c r="J1127" s="26">
        <f>IF($A1127&lt;=Inputs!$B$13,IF(5&lt;=Inputs!$B$8,IF(Inputs!$B$12&gt;0,MAX(MIN(NORM.INV(RAND(),LOOKUP(T1127,Inputs!$J$6:$J$9,Inputs!$G$6:$G$9),LOOKUP(T1127,Inputs!$J$6:$J$9,Inputs!$H$6:$H$9)),Inputs!$B$12),-Inputs!$B$12),NORM.INV(RAND(),LOOKUP(T1127,Inputs!$J$6:$J$9,Inputs!$G$6:$G$9),LOOKUP(T1127,Inputs!$J$6:$J$9,Inputs!$H$6:$H$9))),0),"" )</f>
        <v/>
      </c>
      <c r="K1127" s="26">
        <f>IF($A1127&lt;=Inputs!$B$13,IF(6&lt;=Inputs!$B$8,IF(Inputs!$B$12&gt;0,MAX(MIN(NORM.INV(RAND(),LOOKUP(U1127,Inputs!$J$6:$J$9,Inputs!$G$6:$G$9),LOOKUP(U1127,Inputs!$J$6:$J$9,Inputs!$H$6:$H$9)),Inputs!$B$12),-Inputs!$B$12),NORM.INV(RAND(),LOOKUP(U1127,Inputs!$J$6:$J$9,Inputs!$G$6:$G$9),LOOKUP(U1127,Inputs!$J$6:$J$9,Inputs!$H$6:$H$9))),0),"" )</f>
        <v/>
      </c>
      <c r="L1127" s="26">
        <f>IF($A1127&lt;=Inputs!$B$13,IF(7&lt;=Inputs!$B$8,IF(Inputs!$B$12&gt;0,MAX(MIN(NORM.INV(RAND(),LOOKUP(V1127,Inputs!$J$6:$J$9,Inputs!$G$6:$G$9),LOOKUP(V1127,Inputs!$J$6:$J$9,Inputs!$H$6:$H$9)),Inputs!$B$12),-Inputs!$B$12),NORM.INV(RAND(),LOOKUP(V1127,Inputs!$J$6:$J$9,Inputs!$G$6:$G$9),LOOKUP(V1127,Inputs!$J$6:$J$9,Inputs!$H$6:$H$9))),0),"" )</f>
        <v/>
      </c>
      <c r="M1127" s="26">
        <f>IF($A1127&lt;=Inputs!$B$13,IF(8&lt;=Inputs!$B$8,IF(Inputs!$B$12&gt;0,MAX(MIN(NORM.INV(RAND(),LOOKUP(W1127,Inputs!$J$6:$J$9,Inputs!$G$6:$G$9),LOOKUP(W1127,Inputs!$J$6:$J$9,Inputs!$H$6:$H$9)),Inputs!$B$12),-Inputs!$B$12),NORM.INV(RAND(),LOOKUP(W1127,Inputs!$J$6:$J$9,Inputs!$G$6:$G$9),LOOKUP(W1127,Inputs!$J$6:$J$9,Inputs!$H$6:$H$9))),0),"" )</f>
        <v/>
      </c>
      <c r="N1127" s="26">
        <f>IF($A1127&lt;=Inputs!$B$13,IF(9&lt;=Inputs!$B$8,IF(Inputs!$B$12&gt;0,MAX(MIN(NORM.INV(RAND(),LOOKUP(X1127,Inputs!$J$6:$J$9,Inputs!$G$6:$G$9),LOOKUP(X1127,Inputs!$J$6:$J$9,Inputs!$H$6:$H$9)),Inputs!$B$12),-Inputs!$B$12),NORM.INV(RAND(),LOOKUP(X1127,Inputs!$J$6:$J$9,Inputs!$G$6:$G$9),LOOKUP(X1127,Inputs!$J$6:$J$9,Inputs!$H$6:$H$9))),0),"" )</f>
        <v/>
      </c>
      <c r="O1127" s="26">
        <f>IF($A1127&lt;=Inputs!$B$13,IF(10&lt;=Inputs!$B$8,IF(Inputs!$B$12&gt;0,MAX(MIN(NORM.INV(RAND(),LOOKUP(Y1127,Inputs!$J$6:$J$9,Inputs!$G$6:$G$9),LOOKUP(Y1127,Inputs!$J$6:$J$9,Inputs!$H$6:$H$9)),Inputs!$B$12),-Inputs!$B$12),NORM.INV(RAND(),LOOKUP(Y1127,Inputs!$J$6:$J$9,Inputs!$G$6:$G$9),LOOKUP(Y1127,Inputs!$J$6:$J$9,Inputs!$H$6:$H$9))),0),"" )</f>
        <v/>
      </c>
      <c r="P1127" s="31">
        <f>IF($A1127&lt;=Inputs!$B$13,RAND(),"")</f>
        <v/>
      </c>
      <c r="Q1127" s="31">
        <f>IF($A1127&lt;=Inputs!$B$13,RAND(),"")</f>
        <v/>
      </c>
      <c r="R1127" s="31">
        <f>IF($A1127&lt;=Inputs!$B$13,RAND(),"")</f>
        <v/>
      </c>
      <c r="S1127" s="31">
        <f>IF($A1127&lt;=Inputs!$B$13,RAND(),"")</f>
        <v/>
      </c>
      <c r="T1127" s="31">
        <f>IF($A1127&lt;=Inputs!$B$13,RAND(),"")</f>
        <v/>
      </c>
      <c r="U1127" s="31">
        <f>IF($A1127&lt;=Inputs!$B$13,RAND(),"")</f>
        <v/>
      </c>
      <c r="V1127" s="31">
        <f>IF($A1127&lt;=Inputs!$B$13,RAND(),"")</f>
        <v/>
      </c>
      <c r="W1127" s="31">
        <f>IF($A1127&lt;=Inputs!$B$13,RAND(),"")</f>
        <v/>
      </c>
      <c r="X1127" s="31">
        <f>IF($A1127&lt;=Inputs!$B$13,RAND(),"")</f>
        <v/>
      </c>
      <c r="Y1127" s="31">
        <f>IF($A1127&lt;=Inputs!$B$13,RAND(),"")</f>
        <v/>
      </c>
    </row>
    <row r="1128">
      <c r="A1128" t="n">
        <v>1123</v>
      </c>
      <c r="B1128" s="26">
        <f>IF($A1128&lt;=Inputs!$B$13,IF(Inputs!$B$8&gt;0,SUM(F1128:O1128)/Inputs!$B$8,0),"")</f>
        <v/>
      </c>
      <c r="C1128" s="27">
        <f>IF($A1128&lt;=Inputs!$B$13,B1128/100,"")</f>
        <v/>
      </c>
      <c r="D1128" s="28">
        <f>IF($A1128&lt;=Inputs!$B$13,C1128*Inputs!$B$7,"")</f>
        <v/>
      </c>
      <c r="E1128" s="29">
        <f>IF($A1128&lt;=Inputs!$B$13,IF(D1128&gt;0,1,0),"")</f>
        <v/>
      </c>
      <c r="F1128" s="26">
        <f>IF($A1128&lt;=Inputs!$B$13,IF(1&lt;=Inputs!$B$8,IF(Inputs!$B$12&gt;0,MAX(MIN(NORM.INV(RAND(),LOOKUP(P1128,Inputs!$J$6:$J$9,Inputs!$G$6:$G$9),LOOKUP(P1128,Inputs!$J$6:$J$9,Inputs!$H$6:$H$9)),Inputs!$B$12),-Inputs!$B$12),NORM.INV(RAND(),LOOKUP(P1128,Inputs!$J$6:$J$9,Inputs!$G$6:$G$9),LOOKUP(P1128,Inputs!$J$6:$J$9,Inputs!$H$6:$H$9))),0),"" )</f>
        <v/>
      </c>
      <c r="G1128" s="26">
        <f>IF($A1128&lt;=Inputs!$B$13,IF(2&lt;=Inputs!$B$8,IF(Inputs!$B$12&gt;0,MAX(MIN(NORM.INV(RAND(),LOOKUP(Q1128,Inputs!$J$6:$J$9,Inputs!$G$6:$G$9),LOOKUP(Q1128,Inputs!$J$6:$J$9,Inputs!$H$6:$H$9)),Inputs!$B$12),-Inputs!$B$12),NORM.INV(RAND(),LOOKUP(Q1128,Inputs!$J$6:$J$9,Inputs!$G$6:$G$9),LOOKUP(Q1128,Inputs!$J$6:$J$9,Inputs!$H$6:$H$9))),0),"" )</f>
        <v/>
      </c>
      <c r="H1128" s="26">
        <f>IF($A1128&lt;=Inputs!$B$13,IF(3&lt;=Inputs!$B$8,IF(Inputs!$B$12&gt;0,MAX(MIN(NORM.INV(RAND(),LOOKUP(R1128,Inputs!$J$6:$J$9,Inputs!$G$6:$G$9),LOOKUP(R1128,Inputs!$J$6:$J$9,Inputs!$H$6:$H$9)),Inputs!$B$12),-Inputs!$B$12),NORM.INV(RAND(),LOOKUP(R1128,Inputs!$J$6:$J$9,Inputs!$G$6:$G$9),LOOKUP(R1128,Inputs!$J$6:$J$9,Inputs!$H$6:$H$9))),0),"" )</f>
        <v/>
      </c>
      <c r="I1128" s="26">
        <f>IF($A1128&lt;=Inputs!$B$13,IF(4&lt;=Inputs!$B$8,IF(Inputs!$B$12&gt;0,MAX(MIN(NORM.INV(RAND(),LOOKUP(S1128,Inputs!$J$6:$J$9,Inputs!$G$6:$G$9),LOOKUP(S1128,Inputs!$J$6:$J$9,Inputs!$H$6:$H$9)),Inputs!$B$12),-Inputs!$B$12),NORM.INV(RAND(),LOOKUP(S1128,Inputs!$J$6:$J$9,Inputs!$G$6:$G$9),LOOKUP(S1128,Inputs!$J$6:$J$9,Inputs!$H$6:$H$9))),0),"" )</f>
        <v/>
      </c>
      <c r="J1128" s="26">
        <f>IF($A1128&lt;=Inputs!$B$13,IF(5&lt;=Inputs!$B$8,IF(Inputs!$B$12&gt;0,MAX(MIN(NORM.INV(RAND(),LOOKUP(T1128,Inputs!$J$6:$J$9,Inputs!$G$6:$G$9),LOOKUP(T1128,Inputs!$J$6:$J$9,Inputs!$H$6:$H$9)),Inputs!$B$12),-Inputs!$B$12),NORM.INV(RAND(),LOOKUP(T1128,Inputs!$J$6:$J$9,Inputs!$G$6:$G$9),LOOKUP(T1128,Inputs!$J$6:$J$9,Inputs!$H$6:$H$9))),0),"" )</f>
        <v/>
      </c>
      <c r="K1128" s="26">
        <f>IF($A1128&lt;=Inputs!$B$13,IF(6&lt;=Inputs!$B$8,IF(Inputs!$B$12&gt;0,MAX(MIN(NORM.INV(RAND(),LOOKUP(U1128,Inputs!$J$6:$J$9,Inputs!$G$6:$G$9),LOOKUP(U1128,Inputs!$J$6:$J$9,Inputs!$H$6:$H$9)),Inputs!$B$12),-Inputs!$B$12),NORM.INV(RAND(),LOOKUP(U1128,Inputs!$J$6:$J$9,Inputs!$G$6:$G$9),LOOKUP(U1128,Inputs!$J$6:$J$9,Inputs!$H$6:$H$9))),0),"" )</f>
        <v/>
      </c>
      <c r="L1128" s="26">
        <f>IF($A1128&lt;=Inputs!$B$13,IF(7&lt;=Inputs!$B$8,IF(Inputs!$B$12&gt;0,MAX(MIN(NORM.INV(RAND(),LOOKUP(V1128,Inputs!$J$6:$J$9,Inputs!$G$6:$G$9),LOOKUP(V1128,Inputs!$J$6:$J$9,Inputs!$H$6:$H$9)),Inputs!$B$12),-Inputs!$B$12),NORM.INV(RAND(),LOOKUP(V1128,Inputs!$J$6:$J$9,Inputs!$G$6:$G$9),LOOKUP(V1128,Inputs!$J$6:$J$9,Inputs!$H$6:$H$9))),0),"" )</f>
        <v/>
      </c>
      <c r="M1128" s="26">
        <f>IF($A1128&lt;=Inputs!$B$13,IF(8&lt;=Inputs!$B$8,IF(Inputs!$B$12&gt;0,MAX(MIN(NORM.INV(RAND(),LOOKUP(W1128,Inputs!$J$6:$J$9,Inputs!$G$6:$G$9),LOOKUP(W1128,Inputs!$J$6:$J$9,Inputs!$H$6:$H$9)),Inputs!$B$12),-Inputs!$B$12),NORM.INV(RAND(),LOOKUP(W1128,Inputs!$J$6:$J$9,Inputs!$G$6:$G$9),LOOKUP(W1128,Inputs!$J$6:$J$9,Inputs!$H$6:$H$9))),0),"" )</f>
        <v/>
      </c>
      <c r="N1128" s="26">
        <f>IF($A1128&lt;=Inputs!$B$13,IF(9&lt;=Inputs!$B$8,IF(Inputs!$B$12&gt;0,MAX(MIN(NORM.INV(RAND(),LOOKUP(X1128,Inputs!$J$6:$J$9,Inputs!$G$6:$G$9),LOOKUP(X1128,Inputs!$J$6:$J$9,Inputs!$H$6:$H$9)),Inputs!$B$12),-Inputs!$B$12),NORM.INV(RAND(),LOOKUP(X1128,Inputs!$J$6:$J$9,Inputs!$G$6:$G$9),LOOKUP(X1128,Inputs!$J$6:$J$9,Inputs!$H$6:$H$9))),0),"" )</f>
        <v/>
      </c>
      <c r="O1128" s="26">
        <f>IF($A1128&lt;=Inputs!$B$13,IF(10&lt;=Inputs!$B$8,IF(Inputs!$B$12&gt;0,MAX(MIN(NORM.INV(RAND(),LOOKUP(Y1128,Inputs!$J$6:$J$9,Inputs!$G$6:$G$9),LOOKUP(Y1128,Inputs!$J$6:$J$9,Inputs!$H$6:$H$9)),Inputs!$B$12),-Inputs!$B$12),NORM.INV(RAND(),LOOKUP(Y1128,Inputs!$J$6:$J$9,Inputs!$G$6:$G$9),LOOKUP(Y1128,Inputs!$J$6:$J$9,Inputs!$H$6:$H$9))),0),"" )</f>
        <v/>
      </c>
      <c r="P1128" s="31">
        <f>IF($A1128&lt;=Inputs!$B$13,RAND(),"")</f>
        <v/>
      </c>
      <c r="Q1128" s="31">
        <f>IF($A1128&lt;=Inputs!$B$13,RAND(),"")</f>
        <v/>
      </c>
      <c r="R1128" s="31">
        <f>IF($A1128&lt;=Inputs!$B$13,RAND(),"")</f>
        <v/>
      </c>
      <c r="S1128" s="31">
        <f>IF($A1128&lt;=Inputs!$B$13,RAND(),"")</f>
        <v/>
      </c>
      <c r="T1128" s="31">
        <f>IF($A1128&lt;=Inputs!$B$13,RAND(),"")</f>
        <v/>
      </c>
      <c r="U1128" s="31">
        <f>IF($A1128&lt;=Inputs!$B$13,RAND(),"")</f>
        <v/>
      </c>
      <c r="V1128" s="31">
        <f>IF($A1128&lt;=Inputs!$B$13,RAND(),"")</f>
        <v/>
      </c>
      <c r="W1128" s="31">
        <f>IF($A1128&lt;=Inputs!$B$13,RAND(),"")</f>
        <v/>
      </c>
      <c r="X1128" s="31">
        <f>IF($A1128&lt;=Inputs!$B$13,RAND(),"")</f>
        <v/>
      </c>
      <c r="Y1128" s="31">
        <f>IF($A1128&lt;=Inputs!$B$13,RAND(),"")</f>
        <v/>
      </c>
    </row>
    <row r="1129">
      <c r="A1129" t="n">
        <v>1124</v>
      </c>
      <c r="B1129" s="26">
        <f>IF($A1129&lt;=Inputs!$B$13,IF(Inputs!$B$8&gt;0,SUM(F1129:O1129)/Inputs!$B$8,0),"")</f>
        <v/>
      </c>
      <c r="C1129" s="27">
        <f>IF($A1129&lt;=Inputs!$B$13,B1129/100,"")</f>
        <v/>
      </c>
      <c r="D1129" s="28">
        <f>IF($A1129&lt;=Inputs!$B$13,C1129*Inputs!$B$7,"")</f>
        <v/>
      </c>
      <c r="E1129" s="29">
        <f>IF($A1129&lt;=Inputs!$B$13,IF(D1129&gt;0,1,0),"")</f>
        <v/>
      </c>
      <c r="F1129" s="26">
        <f>IF($A1129&lt;=Inputs!$B$13,IF(1&lt;=Inputs!$B$8,IF(Inputs!$B$12&gt;0,MAX(MIN(NORM.INV(RAND(),LOOKUP(P1129,Inputs!$J$6:$J$9,Inputs!$G$6:$G$9),LOOKUP(P1129,Inputs!$J$6:$J$9,Inputs!$H$6:$H$9)),Inputs!$B$12),-Inputs!$B$12),NORM.INV(RAND(),LOOKUP(P1129,Inputs!$J$6:$J$9,Inputs!$G$6:$G$9),LOOKUP(P1129,Inputs!$J$6:$J$9,Inputs!$H$6:$H$9))),0),"" )</f>
        <v/>
      </c>
      <c r="G1129" s="26">
        <f>IF($A1129&lt;=Inputs!$B$13,IF(2&lt;=Inputs!$B$8,IF(Inputs!$B$12&gt;0,MAX(MIN(NORM.INV(RAND(),LOOKUP(Q1129,Inputs!$J$6:$J$9,Inputs!$G$6:$G$9),LOOKUP(Q1129,Inputs!$J$6:$J$9,Inputs!$H$6:$H$9)),Inputs!$B$12),-Inputs!$B$12),NORM.INV(RAND(),LOOKUP(Q1129,Inputs!$J$6:$J$9,Inputs!$G$6:$G$9),LOOKUP(Q1129,Inputs!$J$6:$J$9,Inputs!$H$6:$H$9))),0),"" )</f>
        <v/>
      </c>
      <c r="H1129" s="26">
        <f>IF($A1129&lt;=Inputs!$B$13,IF(3&lt;=Inputs!$B$8,IF(Inputs!$B$12&gt;0,MAX(MIN(NORM.INV(RAND(),LOOKUP(R1129,Inputs!$J$6:$J$9,Inputs!$G$6:$G$9),LOOKUP(R1129,Inputs!$J$6:$J$9,Inputs!$H$6:$H$9)),Inputs!$B$12),-Inputs!$B$12),NORM.INV(RAND(),LOOKUP(R1129,Inputs!$J$6:$J$9,Inputs!$G$6:$G$9),LOOKUP(R1129,Inputs!$J$6:$J$9,Inputs!$H$6:$H$9))),0),"" )</f>
        <v/>
      </c>
      <c r="I1129" s="26">
        <f>IF($A1129&lt;=Inputs!$B$13,IF(4&lt;=Inputs!$B$8,IF(Inputs!$B$12&gt;0,MAX(MIN(NORM.INV(RAND(),LOOKUP(S1129,Inputs!$J$6:$J$9,Inputs!$G$6:$G$9),LOOKUP(S1129,Inputs!$J$6:$J$9,Inputs!$H$6:$H$9)),Inputs!$B$12),-Inputs!$B$12),NORM.INV(RAND(),LOOKUP(S1129,Inputs!$J$6:$J$9,Inputs!$G$6:$G$9),LOOKUP(S1129,Inputs!$J$6:$J$9,Inputs!$H$6:$H$9))),0),"" )</f>
        <v/>
      </c>
      <c r="J1129" s="26">
        <f>IF($A1129&lt;=Inputs!$B$13,IF(5&lt;=Inputs!$B$8,IF(Inputs!$B$12&gt;0,MAX(MIN(NORM.INV(RAND(),LOOKUP(T1129,Inputs!$J$6:$J$9,Inputs!$G$6:$G$9),LOOKUP(T1129,Inputs!$J$6:$J$9,Inputs!$H$6:$H$9)),Inputs!$B$12),-Inputs!$B$12),NORM.INV(RAND(),LOOKUP(T1129,Inputs!$J$6:$J$9,Inputs!$G$6:$G$9),LOOKUP(T1129,Inputs!$J$6:$J$9,Inputs!$H$6:$H$9))),0),"" )</f>
        <v/>
      </c>
      <c r="K1129" s="26">
        <f>IF($A1129&lt;=Inputs!$B$13,IF(6&lt;=Inputs!$B$8,IF(Inputs!$B$12&gt;0,MAX(MIN(NORM.INV(RAND(),LOOKUP(U1129,Inputs!$J$6:$J$9,Inputs!$G$6:$G$9),LOOKUP(U1129,Inputs!$J$6:$J$9,Inputs!$H$6:$H$9)),Inputs!$B$12),-Inputs!$B$12),NORM.INV(RAND(),LOOKUP(U1129,Inputs!$J$6:$J$9,Inputs!$G$6:$G$9),LOOKUP(U1129,Inputs!$J$6:$J$9,Inputs!$H$6:$H$9))),0),"" )</f>
        <v/>
      </c>
      <c r="L1129" s="26">
        <f>IF($A1129&lt;=Inputs!$B$13,IF(7&lt;=Inputs!$B$8,IF(Inputs!$B$12&gt;0,MAX(MIN(NORM.INV(RAND(),LOOKUP(V1129,Inputs!$J$6:$J$9,Inputs!$G$6:$G$9),LOOKUP(V1129,Inputs!$J$6:$J$9,Inputs!$H$6:$H$9)),Inputs!$B$12),-Inputs!$B$12),NORM.INV(RAND(),LOOKUP(V1129,Inputs!$J$6:$J$9,Inputs!$G$6:$G$9),LOOKUP(V1129,Inputs!$J$6:$J$9,Inputs!$H$6:$H$9))),0),"" )</f>
        <v/>
      </c>
      <c r="M1129" s="26">
        <f>IF($A1129&lt;=Inputs!$B$13,IF(8&lt;=Inputs!$B$8,IF(Inputs!$B$12&gt;0,MAX(MIN(NORM.INV(RAND(),LOOKUP(W1129,Inputs!$J$6:$J$9,Inputs!$G$6:$G$9),LOOKUP(W1129,Inputs!$J$6:$J$9,Inputs!$H$6:$H$9)),Inputs!$B$12),-Inputs!$B$12),NORM.INV(RAND(),LOOKUP(W1129,Inputs!$J$6:$J$9,Inputs!$G$6:$G$9),LOOKUP(W1129,Inputs!$J$6:$J$9,Inputs!$H$6:$H$9))),0),"" )</f>
        <v/>
      </c>
      <c r="N1129" s="26">
        <f>IF($A1129&lt;=Inputs!$B$13,IF(9&lt;=Inputs!$B$8,IF(Inputs!$B$12&gt;0,MAX(MIN(NORM.INV(RAND(),LOOKUP(X1129,Inputs!$J$6:$J$9,Inputs!$G$6:$G$9),LOOKUP(X1129,Inputs!$J$6:$J$9,Inputs!$H$6:$H$9)),Inputs!$B$12),-Inputs!$B$12),NORM.INV(RAND(),LOOKUP(X1129,Inputs!$J$6:$J$9,Inputs!$G$6:$G$9),LOOKUP(X1129,Inputs!$J$6:$J$9,Inputs!$H$6:$H$9))),0),"" )</f>
        <v/>
      </c>
      <c r="O1129" s="26">
        <f>IF($A1129&lt;=Inputs!$B$13,IF(10&lt;=Inputs!$B$8,IF(Inputs!$B$12&gt;0,MAX(MIN(NORM.INV(RAND(),LOOKUP(Y1129,Inputs!$J$6:$J$9,Inputs!$G$6:$G$9),LOOKUP(Y1129,Inputs!$J$6:$J$9,Inputs!$H$6:$H$9)),Inputs!$B$12),-Inputs!$B$12),NORM.INV(RAND(),LOOKUP(Y1129,Inputs!$J$6:$J$9,Inputs!$G$6:$G$9),LOOKUP(Y1129,Inputs!$J$6:$J$9,Inputs!$H$6:$H$9))),0),"" )</f>
        <v/>
      </c>
      <c r="P1129" s="31">
        <f>IF($A1129&lt;=Inputs!$B$13,RAND(),"")</f>
        <v/>
      </c>
      <c r="Q1129" s="31">
        <f>IF($A1129&lt;=Inputs!$B$13,RAND(),"")</f>
        <v/>
      </c>
      <c r="R1129" s="31">
        <f>IF($A1129&lt;=Inputs!$B$13,RAND(),"")</f>
        <v/>
      </c>
      <c r="S1129" s="31">
        <f>IF($A1129&lt;=Inputs!$B$13,RAND(),"")</f>
        <v/>
      </c>
      <c r="T1129" s="31">
        <f>IF($A1129&lt;=Inputs!$B$13,RAND(),"")</f>
        <v/>
      </c>
      <c r="U1129" s="31">
        <f>IF($A1129&lt;=Inputs!$B$13,RAND(),"")</f>
        <v/>
      </c>
      <c r="V1129" s="31">
        <f>IF($A1129&lt;=Inputs!$B$13,RAND(),"")</f>
        <v/>
      </c>
      <c r="W1129" s="31">
        <f>IF($A1129&lt;=Inputs!$B$13,RAND(),"")</f>
        <v/>
      </c>
      <c r="X1129" s="31">
        <f>IF($A1129&lt;=Inputs!$B$13,RAND(),"")</f>
        <v/>
      </c>
      <c r="Y1129" s="31">
        <f>IF($A1129&lt;=Inputs!$B$13,RAND(),"")</f>
        <v/>
      </c>
    </row>
    <row r="1130">
      <c r="A1130" t="n">
        <v>1125</v>
      </c>
      <c r="B1130" s="26">
        <f>IF($A1130&lt;=Inputs!$B$13,IF(Inputs!$B$8&gt;0,SUM(F1130:O1130)/Inputs!$B$8,0),"")</f>
        <v/>
      </c>
      <c r="C1130" s="27">
        <f>IF($A1130&lt;=Inputs!$B$13,B1130/100,"")</f>
        <v/>
      </c>
      <c r="D1130" s="28">
        <f>IF($A1130&lt;=Inputs!$B$13,C1130*Inputs!$B$7,"")</f>
        <v/>
      </c>
      <c r="E1130" s="29">
        <f>IF($A1130&lt;=Inputs!$B$13,IF(D1130&gt;0,1,0),"")</f>
        <v/>
      </c>
      <c r="F1130" s="26">
        <f>IF($A1130&lt;=Inputs!$B$13,IF(1&lt;=Inputs!$B$8,IF(Inputs!$B$12&gt;0,MAX(MIN(NORM.INV(RAND(),LOOKUP(P1130,Inputs!$J$6:$J$9,Inputs!$G$6:$G$9),LOOKUP(P1130,Inputs!$J$6:$J$9,Inputs!$H$6:$H$9)),Inputs!$B$12),-Inputs!$B$12),NORM.INV(RAND(),LOOKUP(P1130,Inputs!$J$6:$J$9,Inputs!$G$6:$G$9),LOOKUP(P1130,Inputs!$J$6:$J$9,Inputs!$H$6:$H$9))),0),"" )</f>
        <v/>
      </c>
      <c r="G1130" s="26">
        <f>IF($A1130&lt;=Inputs!$B$13,IF(2&lt;=Inputs!$B$8,IF(Inputs!$B$12&gt;0,MAX(MIN(NORM.INV(RAND(),LOOKUP(Q1130,Inputs!$J$6:$J$9,Inputs!$G$6:$G$9),LOOKUP(Q1130,Inputs!$J$6:$J$9,Inputs!$H$6:$H$9)),Inputs!$B$12),-Inputs!$B$12),NORM.INV(RAND(),LOOKUP(Q1130,Inputs!$J$6:$J$9,Inputs!$G$6:$G$9),LOOKUP(Q1130,Inputs!$J$6:$J$9,Inputs!$H$6:$H$9))),0),"" )</f>
        <v/>
      </c>
      <c r="H1130" s="26">
        <f>IF($A1130&lt;=Inputs!$B$13,IF(3&lt;=Inputs!$B$8,IF(Inputs!$B$12&gt;0,MAX(MIN(NORM.INV(RAND(),LOOKUP(R1130,Inputs!$J$6:$J$9,Inputs!$G$6:$G$9),LOOKUP(R1130,Inputs!$J$6:$J$9,Inputs!$H$6:$H$9)),Inputs!$B$12),-Inputs!$B$12),NORM.INV(RAND(),LOOKUP(R1130,Inputs!$J$6:$J$9,Inputs!$G$6:$G$9),LOOKUP(R1130,Inputs!$J$6:$J$9,Inputs!$H$6:$H$9))),0),"" )</f>
        <v/>
      </c>
      <c r="I1130" s="26">
        <f>IF($A1130&lt;=Inputs!$B$13,IF(4&lt;=Inputs!$B$8,IF(Inputs!$B$12&gt;0,MAX(MIN(NORM.INV(RAND(),LOOKUP(S1130,Inputs!$J$6:$J$9,Inputs!$G$6:$G$9),LOOKUP(S1130,Inputs!$J$6:$J$9,Inputs!$H$6:$H$9)),Inputs!$B$12),-Inputs!$B$12),NORM.INV(RAND(),LOOKUP(S1130,Inputs!$J$6:$J$9,Inputs!$G$6:$G$9),LOOKUP(S1130,Inputs!$J$6:$J$9,Inputs!$H$6:$H$9))),0),"" )</f>
        <v/>
      </c>
      <c r="J1130" s="26">
        <f>IF($A1130&lt;=Inputs!$B$13,IF(5&lt;=Inputs!$B$8,IF(Inputs!$B$12&gt;0,MAX(MIN(NORM.INV(RAND(),LOOKUP(T1130,Inputs!$J$6:$J$9,Inputs!$G$6:$G$9),LOOKUP(T1130,Inputs!$J$6:$J$9,Inputs!$H$6:$H$9)),Inputs!$B$12),-Inputs!$B$12),NORM.INV(RAND(),LOOKUP(T1130,Inputs!$J$6:$J$9,Inputs!$G$6:$G$9),LOOKUP(T1130,Inputs!$J$6:$J$9,Inputs!$H$6:$H$9))),0),"" )</f>
        <v/>
      </c>
      <c r="K1130" s="26">
        <f>IF($A1130&lt;=Inputs!$B$13,IF(6&lt;=Inputs!$B$8,IF(Inputs!$B$12&gt;0,MAX(MIN(NORM.INV(RAND(),LOOKUP(U1130,Inputs!$J$6:$J$9,Inputs!$G$6:$G$9),LOOKUP(U1130,Inputs!$J$6:$J$9,Inputs!$H$6:$H$9)),Inputs!$B$12),-Inputs!$B$12),NORM.INV(RAND(),LOOKUP(U1130,Inputs!$J$6:$J$9,Inputs!$G$6:$G$9),LOOKUP(U1130,Inputs!$J$6:$J$9,Inputs!$H$6:$H$9))),0),"" )</f>
        <v/>
      </c>
      <c r="L1130" s="26">
        <f>IF($A1130&lt;=Inputs!$B$13,IF(7&lt;=Inputs!$B$8,IF(Inputs!$B$12&gt;0,MAX(MIN(NORM.INV(RAND(),LOOKUP(V1130,Inputs!$J$6:$J$9,Inputs!$G$6:$G$9),LOOKUP(V1130,Inputs!$J$6:$J$9,Inputs!$H$6:$H$9)),Inputs!$B$12),-Inputs!$B$12),NORM.INV(RAND(),LOOKUP(V1130,Inputs!$J$6:$J$9,Inputs!$G$6:$G$9),LOOKUP(V1130,Inputs!$J$6:$J$9,Inputs!$H$6:$H$9))),0),"" )</f>
        <v/>
      </c>
      <c r="M1130" s="26">
        <f>IF($A1130&lt;=Inputs!$B$13,IF(8&lt;=Inputs!$B$8,IF(Inputs!$B$12&gt;0,MAX(MIN(NORM.INV(RAND(),LOOKUP(W1130,Inputs!$J$6:$J$9,Inputs!$G$6:$G$9),LOOKUP(W1130,Inputs!$J$6:$J$9,Inputs!$H$6:$H$9)),Inputs!$B$12),-Inputs!$B$12),NORM.INV(RAND(),LOOKUP(W1130,Inputs!$J$6:$J$9,Inputs!$G$6:$G$9),LOOKUP(W1130,Inputs!$J$6:$J$9,Inputs!$H$6:$H$9))),0),"" )</f>
        <v/>
      </c>
      <c r="N1130" s="26">
        <f>IF($A1130&lt;=Inputs!$B$13,IF(9&lt;=Inputs!$B$8,IF(Inputs!$B$12&gt;0,MAX(MIN(NORM.INV(RAND(),LOOKUP(X1130,Inputs!$J$6:$J$9,Inputs!$G$6:$G$9),LOOKUP(X1130,Inputs!$J$6:$J$9,Inputs!$H$6:$H$9)),Inputs!$B$12),-Inputs!$B$12),NORM.INV(RAND(),LOOKUP(X1130,Inputs!$J$6:$J$9,Inputs!$G$6:$G$9),LOOKUP(X1130,Inputs!$J$6:$J$9,Inputs!$H$6:$H$9))),0),"" )</f>
        <v/>
      </c>
      <c r="O1130" s="26">
        <f>IF($A1130&lt;=Inputs!$B$13,IF(10&lt;=Inputs!$B$8,IF(Inputs!$B$12&gt;0,MAX(MIN(NORM.INV(RAND(),LOOKUP(Y1130,Inputs!$J$6:$J$9,Inputs!$G$6:$G$9),LOOKUP(Y1130,Inputs!$J$6:$J$9,Inputs!$H$6:$H$9)),Inputs!$B$12),-Inputs!$B$12),NORM.INV(RAND(),LOOKUP(Y1130,Inputs!$J$6:$J$9,Inputs!$G$6:$G$9),LOOKUP(Y1130,Inputs!$J$6:$J$9,Inputs!$H$6:$H$9))),0),"" )</f>
        <v/>
      </c>
      <c r="P1130" s="31">
        <f>IF($A1130&lt;=Inputs!$B$13,RAND(),"")</f>
        <v/>
      </c>
      <c r="Q1130" s="31">
        <f>IF($A1130&lt;=Inputs!$B$13,RAND(),"")</f>
        <v/>
      </c>
      <c r="R1130" s="31">
        <f>IF($A1130&lt;=Inputs!$B$13,RAND(),"")</f>
        <v/>
      </c>
      <c r="S1130" s="31">
        <f>IF($A1130&lt;=Inputs!$B$13,RAND(),"")</f>
        <v/>
      </c>
      <c r="T1130" s="31">
        <f>IF($A1130&lt;=Inputs!$B$13,RAND(),"")</f>
        <v/>
      </c>
      <c r="U1130" s="31">
        <f>IF($A1130&lt;=Inputs!$B$13,RAND(),"")</f>
        <v/>
      </c>
      <c r="V1130" s="31">
        <f>IF($A1130&lt;=Inputs!$B$13,RAND(),"")</f>
        <v/>
      </c>
      <c r="W1130" s="31">
        <f>IF($A1130&lt;=Inputs!$B$13,RAND(),"")</f>
        <v/>
      </c>
      <c r="X1130" s="31">
        <f>IF($A1130&lt;=Inputs!$B$13,RAND(),"")</f>
        <v/>
      </c>
      <c r="Y1130" s="31">
        <f>IF($A1130&lt;=Inputs!$B$13,RAND(),"")</f>
        <v/>
      </c>
    </row>
    <row r="1131">
      <c r="A1131" t="n">
        <v>1126</v>
      </c>
      <c r="B1131" s="26">
        <f>IF($A1131&lt;=Inputs!$B$13,IF(Inputs!$B$8&gt;0,SUM(F1131:O1131)/Inputs!$B$8,0),"")</f>
        <v/>
      </c>
      <c r="C1131" s="27">
        <f>IF($A1131&lt;=Inputs!$B$13,B1131/100,"")</f>
        <v/>
      </c>
      <c r="D1131" s="28">
        <f>IF($A1131&lt;=Inputs!$B$13,C1131*Inputs!$B$7,"")</f>
        <v/>
      </c>
      <c r="E1131" s="29">
        <f>IF($A1131&lt;=Inputs!$B$13,IF(D1131&gt;0,1,0),"")</f>
        <v/>
      </c>
      <c r="F1131" s="26">
        <f>IF($A1131&lt;=Inputs!$B$13,IF(1&lt;=Inputs!$B$8,IF(Inputs!$B$12&gt;0,MAX(MIN(NORM.INV(RAND(),LOOKUP(P1131,Inputs!$J$6:$J$9,Inputs!$G$6:$G$9),LOOKUP(P1131,Inputs!$J$6:$J$9,Inputs!$H$6:$H$9)),Inputs!$B$12),-Inputs!$B$12),NORM.INV(RAND(),LOOKUP(P1131,Inputs!$J$6:$J$9,Inputs!$G$6:$G$9),LOOKUP(P1131,Inputs!$J$6:$J$9,Inputs!$H$6:$H$9))),0),"" )</f>
        <v/>
      </c>
      <c r="G1131" s="26">
        <f>IF($A1131&lt;=Inputs!$B$13,IF(2&lt;=Inputs!$B$8,IF(Inputs!$B$12&gt;0,MAX(MIN(NORM.INV(RAND(),LOOKUP(Q1131,Inputs!$J$6:$J$9,Inputs!$G$6:$G$9),LOOKUP(Q1131,Inputs!$J$6:$J$9,Inputs!$H$6:$H$9)),Inputs!$B$12),-Inputs!$B$12),NORM.INV(RAND(),LOOKUP(Q1131,Inputs!$J$6:$J$9,Inputs!$G$6:$G$9),LOOKUP(Q1131,Inputs!$J$6:$J$9,Inputs!$H$6:$H$9))),0),"" )</f>
        <v/>
      </c>
      <c r="H1131" s="26">
        <f>IF($A1131&lt;=Inputs!$B$13,IF(3&lt;=Inputs!$B$8,IF(Inputs!$B$12&gt;0,MAX(MIN(NORM.INV(RAND(),LOOKUP(R1131,Inputs!$J$6:$J$9,Inputs!$G$6:$G$9),LOOKUP(R1131,Inputs!$J$6:$J$9,Inputs!$H$6:$H$9)),Inputs!$B$12),-Inputs!$B$12),NORM.INV(RAND(),LOOKUP(R1131,Inputs!$J$6:$J$9,Inputs!$G$6:$G$9),LOOKUP(R1131,Inputs!$J$6:$J$9,Inputs!$H$6:$H$9))),0),"" )</f>
        <v/>
      </c>
      <c r="I1131" s="26">
        <f>IF($A1131&lt;=Inputs!$B$13,IF(4&lt;=Inputs!$B$8,IF(Inputs!$B$12&gt;0,MAX(MIN(NORM.INV(RAND(),LOOKUP(S1131,Inputs!$J$6:$J$9,Inputs!$G$6:$G$9),LOOKUP(S1131,Inputs!$J$6:$J$9,Inputs!$H$6:$H$9)),Inputs!$B$12),-Inputs!$B$12),NORM.INV(RAND(),LOOKUP(S1131,Inputs!$J$6:$J$9,Inputs!$G$6:$G$9),LOOKUP(S1131,Inputs!$J$6:$J$9,Inputs!$H$6:$H$9))),0),"" )</f>
        <v/>
      </c>
      <c r="J1131" s="26">
        <f>IF($A1131&lt;=Inputs!$B$13,IF(5&lt;=Inputs!$B$8,IF(Inputs!$B$12&gt;0,MAX(MIN(NORM.INV(RAND(),LOOKUP(T1131,Inputs!$J$6:$J$9,Inputs!$G$6:$G$9),LOOKUP(T1131,Inputs!$J$6:$J$9,Inputs!$H$6:$H$9)),Inputs!$B$12),-Inputs!$B$12),NORM.INV(RAND(),LOOKUP(T1131,Inputs!$J$6:$J$9,Inputs!$G$6:$G$9),LOOKUP(T1131,Inputs!$J$6:$J$9,Inputs!$H$6:$H$9))),0),"" )</f>
        <v/>
      </c>
      <c r="K1131" s="26">
        <f>IF($A1131&lt;=Inputs!$B$13,IF(6&lt;=Inputs!$B$8,IF(Inputs!$B$12&gt;0,MAX(MIN(NORM.INV(RAND(),LOOKUP(U1131,Inputs!$J$6:$J$9,Inputs!$G$6:$G$9),LOOKUP(U1131,Inputs!$J$6:$J$9,Inputs!$H$6:$H$9)),Inputs!$B$12),-Inputs!$B$12),NORM.INV(RAND(),LOOKUP(U1131,Inputs!$J$6:$J$9,Inputs!$G$6:$G$9),LOOKUP(U1131,Inputs!$J$6:$J$9,Inputs!$H$6:$H$9))),0),"" )</f>
        <v/>
      </c>
      <c r="L1131" s="26">
        <f>IF($A1131&lt;=Inputs!$B$13,IF(7&lt;=Inputs!$B$8,IF(Inputs!$B$12&gt;0,MAX(MIN(NORM.INV(RAND(),LOOKUP(V1131,Inputs!$J$6:$J$9,Inputs!$G$6:$G$9),LOOKUP(V1131,Inputs!$J$6:$J$9,Inputs!$H$6:$H$9)),Inputs!$B$12),-Inputs!$B$12),NORM.INV(RAND(),LOOKUP(V1131,Inputs!$J$6:$J$9,Inputs!$G$6:$G$9),LOOKUP(V1131,Inputs!$J$6:$J$9,Inputs!$H$6:$H$9))),0),"" )</f>
        <v/>
      </c>
      <c r="M1131" s="26">
        <f>IF($A1131&lt;=Inputs!$B$13,IF(8&lt;=Inputs!$B$8,IF(Inputs!$B$12&gt;0,MAX(MIN(NORM.INV(RAND(),LOOKUP(W1131,Inputs!$J$6:$J$9,Inputs!$G$6:$G$9),LOOKUP(W1131,Inputs!$J$6:$J$9,Inputs!$H$6:$H$9)),Inputs!$B$12),-Inputs!$B$12),NORM.INV(RAND(),LOOKUP(W1131,Inputs!$J$6:$J$9,Inputs!$G$6:$G$9),LOOKUP(W1131,Inputs!$J$6:$J$9,Inputs!$H$6:$H$9))),0),"" )</f>
        <v/>
      </c>
      <c r="N1131" s="26">
        <f>IF($A1131&lt;=Inputs!$B$13,IF(9&lt;=Inputs!$B$8,IF(Inputs!$B$12&gt;0,MAX(MIN(NORM.INV(RAND(),LOOKUP(X1131,Inputs!$J$6:$J$9,Inputs!$G$6:$G$9),LOOKUP(X1131,Inputs!$J$6:$J$9,Inputs!$H$6:$H$9)),Inputs!$B$12),-Inputs!$B$12),NORM.INV(RAND(),LOOKUP(X1131,Inputs!$J$6:$J$9,Inputs!$G$6:$G$9),LOOKUP(X1131,Inputs!$J$6:$J$9,Inputs!$H$6:$H$9))),0),"" )</f>
        <v/>
      </c>
      <c r="O1131" s="26">
        <f>IF($A1131&lt;=Inputs!$B$13,IF(10&lt;=Inputs!$B$8,IF(Inputs!$B$12&gt;0,MAX(MIN(NORM.INV(RAND(),LOOKUP(Y1131,Inputs!$J$6:$J$9,Inputs!$G$6:$G$9),LOOKUP(Y1131,Inputs!$J$6:$J$9,Inputs!$H$6:$H$9)),Inputs!$B$12),-Inputs!$B$12),NORM.INV(RAND(),LOOKUP(Y1131,Inputs!$J$6:$J$9,Inputs!$G$6:$G$9),LOOKUP(Y1131,Inputs!$J$6:$J$9,Inputs!$H$6:$H$9))),0),"" )</f>
        <v/>
      </c>
      <c r="P1131" s="31">
        <f>IF($A1131&lt;=Inputs!$B$13,RAND(),"")</f>
        <v/>
      </c>
      <c r="Q1131" s="31">
        <f>IF($A1131&lt;=Inputs!$B$13,RAND(),"")</f>
        <v/>
      </c>
      <c r="R1131" s="31">
        <f>IF($A1131&lt;=Inputs!$B$13,RAND(),"")</f>
        <v/>
      </c>
      <c r="S1131" s="31">
        <f>IF($A1131&lt;=Inputs!$B$13,RAND(),"")</f>
        <v/>
      </c>
      <c r="T1131" s="31">
        <f>IF($A1131&lt;=Inputs!$B$13,RAND(),"")</f>
        <v/>
      </c>
      <c r="U1131" s="31">
        <f>IF($A1131&lt;=Inputs!$B$13,RAND(),"")</f>
        <v/>
      </c>
      <c r="V1131" s="31">
        <f>IF($A1131&lt;=Inputs!$B$13,RAND(),"")</f>
        <v/>
      </c>
      <c r="W1131" s="31">
        <f>IF($A1131&lt;=Inputs!$B$13,RAND(),"")</f>
        <v/>
      </c>
      <c r="X1131" s="31">
        <f>IF($A1131&lt;=Inputs!$B$13,RAND(),"")</f>
        <v/>
      </c>
      <c r="Y1131" s="31">
        <f>IF($A1131&lt;=Inputs!$B$13,RAND(),"")</f>
        <v/>
      </c>
    </row>
    <row r="1132">
      <c r="A1132" t="n">
        <v>1127</v>
      </c>
      <c r="B1132" s="26">
        <f>IF($A1132&lt;=Inputs!$B$13,IF(Inputs!$B$8&gt;0,SUM(F1132:O1132)/Inputs!$B$8,0),"")</f>
        <v/>
      </c>
      <c r="C1132" s="27">
        <f>IF($A1132&lt;=Inputs!$B$13,B1132/100,"")</f>
        <v/>
      </c>
      <c r="D1132" s="28">
        <f>IF($A1132&lt;=Inputs!$B$13,C1132*Inputs!$B$7,"")</f>
        <v/>
      </c>
      <c r="E1132" s="29">
        <f>IF($A1132&lt;=Inputs!$B$13,IF(D1132&gt;0,1,0),"")</f>
        <v/>
      </c>
      <c r="F1132" s="26">
        <f>IF($A1132&lt;=Inputs!$B$13,IF(1&lt;=Inputs!$B$8,IF(Inputs!$B$12&gt;0,MAX(MIN(NORM.INV(RAND(),LOOKUP(P1132,Inputs!$J$6:$J$9,Inputs!$G$6:$G$9),LOOKUP(P1132,Inputs!$J$6:$J$9,Inputs!$H$6:$H$9)),Inputs!$B$12),-Inputs!$B$12),NORM.INV(RAND(),LOOKUP(P1132,Inputs!$J$6:$J$9,Inputs!$G$6:$G$9),LOOKUP(P1132,Inputs!$J$6:$J$9,Inputs!$H$6:$H$9))),0),"" )</f>
        <v/>
      </c>
      <c r="G1132" s="26">
        <f>IF($A1132&lt;=Inputs!$B$13,IF(2&lt;=Inputs!$B$8,IF(Inputs!$B$12&gt;0,MAX(MIN(NORM.INV(RAND(),LOOKUP(Q1132,Inputs!$J$6:$J$9,Inputs!$G$6:$G$9),LOOKUP(Q1132,Inputs!$J$6:$J$9,Inputs!$H$6:$H$9)),Inputs!$B$12),-Inputs!$B$12),NORM.INV(RAND(),LOOKUP(Q1132,Inputs!$J$6:$J$9,Inputs!$G$6:$G$9),LOOKUP(Q1132,Inputs!$J$6:$J$9,Inputs!$H$6:$H$9))),0),"" )</f>
        <v/>
      </c>
      <c r="H1132" s="26">
        <f>IF($A1132&lt;=Inputs!$B$13,IF(3&lt;=Inputs!$B$8,IF(Inputs!$B$12&gt;0,MAX(MIN(NORM.INV(RAND(),LOOKUP(R1132,Inputs!$J$6:$J$9,Inputs!$G$6:$G$9),LOOKUP(R1132,Inputs!$J$6:$J$9,Inputs!$H$6:$H$9)),Inputs!$B$12),-Inputs!$B$12),NORM.INV(RAND(),LOOKUP(R1132,Inputs!$J$6:$J$9,Inputs!$G$6:$G$9),LOOKUP(R1132,Inputs!$J$6:$J$9,Inputs!$H$6:$H$9))),0),"" )</f>
        <v/>
      </c>
      <c r="I1132" s="26">
        <f>IF($A1132&lt;=Inputs!$B$13,IF(4&lt;=Inputs!$B$8,IF(Inputs!$B$12&gt;0,MAX(MIN(NORM.INV(RAND(),LOOKUP(S1132,Inputs!$J$6:$J$9,Inputs!$G$6:$G$9),LOOKUP(S1132,Inputs!$J$6:$J$9,Inputs!$H$6:$H$9)),Inputs!$B$12),-Inputs!$B$12),NORM.INV(RAND(),LOOKUP(S1132,Inputs!$J$6:$J$9,Inputs!$G$6:$G$9),LOOKUP(S1132,Inputs!$J$6:$J$9,Inputs!$H$6:$H$9))),0),"" )</f>
        <v/>
      </c>
      <c r="J1132" s="26">
        <f>IF($A1132&lt;=Inputs!$B$13,IF(5&lt;=Inputs!$B$8,IF(Inputs!$B$12&gt;0,MAX(MIN(NORM.INV(RAND(),LOOKUP(T1132,Inputs!$J$6:$J$9,Inputs!$G$6:$G$9),LOOKUP(T1132,Inputs!$J$6:$J$9,Inputs!$H$6:$H$9)),Inputs!$B$12),-Inputs!$B$12),NORM.INV(RAND(),LOOKUP(T1132,Inputs!$J$6:$J$9,Inputs!$G$6:$G$9),LOOKUP(T1132,Inputs!$J$6:$J$9,Inputs!$H$6:$H$9))),0),"" )</f>
        <v/>
      </c>
      <c r="K1132" s="26">
        <f>IF($A1132&lt;=Inputs!$B$13,IF(6&lt;=Inputs!$B$8,IF(Inputs!$B$12&gt;0,MAX(MIN(NORM.INV(RAND(),LOOKUP(U1132,Inputs!$J$6:$J$9,Inputs!$G$6:$G$9),LOOKUP(U1132,Inputs!$J$6:$J$9,Inputs!$H$6:$H$9)),Inputs!$B$12),-Inputs!$B$12),NORM.INV(RAND(),LOOKUP(U1132,Inputs!$J$6:$J$9,Inputs!$G$6:$G$9),LOOKUP(U1132,Inputs!$J$6:$J$9,Inputs!$H$6:$H$9))),0),"" )</f>
        <v/>
      </c>
      <c r="L1132" s="26">
        <f>IF($A1132&lt;=Inputs!$B$13,IF(7&lt;=Inputs!$B$8,IF(Inputs!$B$12&gt;0,MAX(MIN(NORM.INV(RAND(),LOOKUP(V1132,Inputs!$J$6:$J$9,Inputs!$G$6:$G$9),LOOKUP(V1132,Inputs!$J$6:$J$9,Inputs!$H$6:$H$9)),Inputs!$B$12),-Inputs!$B$12),NORM.INV(RAND(),LOOKUP(V1132,Inputs!$J$6:$J$9,Inputs!$G$6:$G$9),LOOKUP(V1132,Inputs!$J$6:$J$9,Inputs!$H$6:$H$9))),0),"" )</f>
        <v/>
      </c>
      <c r="M1132" s="26">
        <f>IF($A1132&lt;=Inputs!$B$13,IF(8&lt;=Inputs!$B$8,IF(Inputs!$B$12&gt;0,MAX(MIN(NORM.INV(RAND(),LOOKUP(W1132,Inputs!$J$6:$J$9,Inputs!$G$6:$G$9),LOOKUP(W1132,Inputs!$J$6:$J$9,Inputs!$H$6:$H$9)),Inputs!$B$12),-Inputs!$B$12),NORM.INV(RAND(),LOOKUP(W1132,Inputs!$J$6:$J$9,Inputs!$G$6:$G$9),LOOKUP(W1132,Inputs!$J$6:$J$9,Inputs!$H$6:$H$9))),0),"" )</f>
        <v/>
      </c>
      <c r="N1132" s="26">
        <f>IF($A1132&lt;=Inputs!$B$13,IF(9&lt;=Inputs!$B$8,IF(Inputs!$B$12&gt;0,MAX(MIN(NORM.INV(RAND(),LOOKUP(X1132,Inputs!$J$6:$J$9,Inputs!$G$6:$G$9),LOOKUP(X1132,Inputs!$J$6:$J$9,Inputs!$H$6:$H$9)),Inputs!$B$12),-Inputs!$B$12),NORM.INV(RAND(),LOOKUP(X1132,Inputs!$J$6:$J$9,Inputs!$G$6:$G$9),LOOKUP(X1132,Inputs!$J$6:$J$9,Inputs!$H$6:$H$9))),0),"" )</f>
        <v/>
      </c>
      <c r="O1132" s="26">
        <f>IF($A1132&lt;=Inputs!$B$13,IF(10&lt;=Inputs!$B$8,IF(Inputs!$B$12&gt;0,MAX(MIN(NORM.INV(RAND(),LOOKUP(Y1132,Inputs!$J$6:$J$9,Inputs!$G$6:$G$9),LOOKUP(Y1132,Inputs!$J$6:$J$9,Inputs!$H$6:$H$9)),Inputs!$B$12),-Inputs!$B$12),NORM.INV(RAND(),LOOKUP(Y1132,Inputs!$J$6:$J$9,Inputs!$G$6:$G$9),LOOKUP(Y1132,Inputs!$J$6:$J$9,Inputs!$H$6:$H$9))),0),"" )</f>
        <v/>
      </c>
      <c r="P1132" s="31">
        <f>IF($A1132&lt;=Inputs!$B$13,RAND(),"")</f>
        <v/>
      </c>
      <c r="Q1132" s="31">
        <f>IF($A1132&lt;=Inputs!$B$13,RAND(),"")</f>
        <v/>
      </c>
      <c r="R1132" s="31">
        <f>IF($A1132&lt;=Inputs!$B$13,RAND(),"")</f>
        <v/>
      </c>
      <c r="S1132" s="31">
        <f>IF($A1132&lt;=Inputs!$B$13,RAND(),"")</f>
        <v/>
      </c>
      <c r="T1132" s="31">
        <f>IF($A1132&lt;=Inputs!$B$13,RAND(),"")</f>
        <v/>
      </c>
      <c r="U1132" s="31">
        <f>IF($A1132&lt;=Inputs!$B$13,RAND(),"")</f>
        <v/>
      </c>
      <c r="V1132" s="31">
        <f>IF($A1132&lt;=Inputs!$B$13,RAND(),"")</f>
        <v/>
      </c>
      <c r="W1132" s="31">
        <f>IF($A1132&lt;=Inputs!$B$13,RAND(),"")</f>
        <v/>
      </c>
      <c r="X1132" s="31">
        <f>IF($A1132&lt;=Inputs!$B$13,RAND(),"")</f>
        <v/>
      </c>
      <c r="Y1132" s="31">
        <f>IF($A1132&lt;=Inputs!$B$13,RAND(),"")</f>
        <v/>
      </c>
    </row>
    <row r="1133">
      <c r="A1133" t="n">
        <v>1128</v>
      </c>
      <c r="B1133" s="26">
        <f>IF($A1133&lt;=Inputs!$B$13,IF(Inputs!$B$8&gt;0,SUM(F1133:O1133)/Inputs!$B$8,0),"")</f>
        <v/>
      </c>
      <c r="C1133" s="27">
        <f>IF($A1133&lt;=Inputs!$B$13,B1133/100,"")</f>
        <v/>
      </c>
      <c r="D1133" s="28">
        <f>IF($A1133&lt;=Inputs!$B$13,C1133*Inputs!$B$7,"")</f>
        <v/>
      </c>
      <c r="E1133" s="29">
        <f>IF($A1133&lt;=Inputs!$B$13,IF(D1133&gt;0,1,0),"")</f>
        <v/>
      </c>
      <c r="F1133" s="26">
        <f>IF($A1133&lt;=Inputs!$B$13,IF(1&lt;=Inputs!$B$8,IF(Inputs!$B$12&gt;0,MAX(MIN(NORM.INV(RAND(),LOOKUP(P1133,Inputs!$J$6:$J$9,Inputs!$G$6:$G$9),LOOKUP(P1133,Inputs!$J$6:$J$9,Inputs!$H$6:$H$9)),Inputs!$B$12),-Inputs!$B$12),NORM.INV(RAND(),LOOKUP(P1133,Inputs!$J$6:$J$9,Inputs!$G$6:$G$9),LOOKUP(P1133,Inputs!$J$6:$J$9,Inputs!$H$6:$H$9))),0),"" )</f>
        <v/>
      </c>
      <c r="G1133" s="26">
        <f>IF($A1133&lt;=Inputs!$B$13,IF(2&lt;=Inputs!$B$8,IF(Inputs!$B$12&gt;0,MAX(MIN(NORM.INV(RAND(),LOOKUP(Q1133,Inputs!$J$6:$J$9,Inputs!$G$6:$G$9),LOOKUP(Q1133,Inputs!$J$6:$J$9,Inputs!$H$6:$H$9)),Inputs!$B$12),-Inputs!$B$12),NORM.INV(RAND(),LOOKUP(Q1133,Inputs!$J$6:$J$9,Inputs!$G$6:$G$9),LOOKUP(Q1133,Inputs!$J$6:$J$9,Inputs!$H$6:$H$9))),0),"" )</f>
        <v/>
      </c>
      <c r="H1133" s="26">
        <f>IF($A1133&lt;=Inputs!$B$13,IF(3&lt;=Inputs!$B$8,IF(Inputs!$B$12&gt;0,MAX(MIN(NORM.INV(RAND(),LOOKUP(R1133,Inputs!$J$6:$J$9,Inputs!$G$6:$G$9),LOOKUP(R1133,Inputs!$J$6:$J$9,Inputs!$H$6:$H$9)),Inputs!$B$12),-Inputs!$B$12),NORM.INV(RAND(),LOOKUP(R1133,Inputs!$J$6:$J$9,Inputs!$G$6:$G$9),LOOKUP(R1133,Inputs!$J$6:$J$9,Inputs!$H$6:$H$9))),0),"" )</f>
        <v/>
      </c>
      <c r="I1133" s="26">
        <f>IF($A1133&lt;=Inputs!$B$13,IF(4&lt;=Inputs!$B$8,IF(Inputs!$B$12&gt;0,MAX(MIN(NORM.INV(RAND(),LOOKUP(S1133,Inputs!$J$6:$J$9,Inputs!$G$6:$G$9),LOOKUP(S1133,Inputs!$J$6:$J$9,Inputs!$H$6:$H$9)),Inputs!$B$12),-Inputs!$B$12),NORM.INV(RAND(),LOOKUP(S1133,Inputs!$J$6:$J$9,Inputs!$G$6:$G$9),LOOKUP(S1133,Inputs!$J$6:$J$9,Inputs!$H$6:$H$9))),0),"" )</f>
        <v/>
      </c>
      <c r="J1133" s="26">
        <f>IF($A1133&lt;=Inputs!$B$13,IF(5&lt;=Inputs!$B$8,IF(Inputs!$B$12&gt;0,MAX(MIN(NORM.INV(RAND(),LOOKUP(T1133,Inputs!$J$6:$J$9,Inputs!$G$6:$G$9),LOOKUP(T1133,Inputs!$J$6:$J$9,Inputs!$H$6:$H$9)),Inputs!$B$12),-Inputs!$B$12),NORM.INV(RAND(),LOOKUP(T1133,Inputs!$J$6:$J$9,Inputs!$G$6:$G$9),LOOKUP(T1133,Inputs!$J$6:$J$9,Inputs!$H$6:$H$9))),0),"" )</f>
        <v/>
      </c>
      <c r="K1133" s="26">
        <f>IF($A1133&lt;=Inputs!$B$13,IF(6&lt;=Inputs!$B$8,IF(Inputs!$B$12&gt;0,MAX(MIN(NORM.INV(RAND(),LOOKUP(U1133,Inputs!$J$6:$J$9,Inputs!$G$6:$G$9),LOOKUP(U1133,Inputs!$J$6:$J$9,Inputs!$H$6:$H$9)),Inputs!$B$12),-Inputs!$B$12),NORM.INV(RAND(),LOOKUP(U1133,Inputs!$J$6:$J$9,Inputs!$G$6:$G$9),LOOKUP(U1133,Inputs!$J$6:$J$9,Inputs!$H$6:$H$9))),0),"" )</f>
        <v/>
      </c>
      <c r="L1133" s="26">
        <f>IF($A1133&lt;=Inputs!$B$13,IF(7&lt;=Inputs!$B$8,IF(Inputs!$B$12&gt;0,MAX(MIN(NORM.INV(RAND(),LOOKUP(V1133,Inputs!$J$6:$J$9,Inputs!$G$6:$G$9),LOOKUP(V1133,Inputs!$J$6:$J$9,Inputs!$H$6:$H$9)),Inputs!$B$12),-Inputs!$B$12),NORM.INV(RAND(),LOOKUP(V1133,Inputs!$J$6:$J$9,Inputs!$G$6:$G$9),LOOKUP(V1133,Inputs!$J$6:$J$9,Inputs!$H$6:$H$9))),0),"" )</f>
        <v/>
      </c>
      <c r="M1133" s="26">
        <f>IF($A1133&lt;=Inputs!$B$13,IF(8&lt;=Inputs!$B$8,IF(Inputs!$B$12&gt;0,MAX(MIN(NORM.INV(RAND(),LOOKUP(W1133,Inputs!$J$6:$J$9,Inputs!$G$6:$G$9),LOOKUP(W1133,Inputs!$J$6:$J$9,Inputs!$H$6:$H$9)),Inputs!$B$12),-Inputs!$B$12),NORM.INV(RAND(),LOOKUP(W1133,Inputs!$J$6:$J$9,Inputs!$G$6:$G$9),LOOKUP(W1133,Inputs!$J$6:$J$9,Inputs!$H$6:$H$9))),0),"" )</f>
        <v/>
      </c>
      <c r="N1133" s="26">
        <f>IF($A1133&lt;=Inputs!$B$13,IF(9&lt;=Inputs!$B$8,IF(Inputs!$B$12&gt;0,MAX(MIN(NORM.INV(RAND(),LOOKUP(X1133,Inputs!$J$6:$J$9,Inputs!$G$6:$G$9),LOOKUP(X1133,Inputs!$J$6:$J$9,Inputs!$H$6:$H$9)),Inputs!$B$12),-Inputs!$B$12),NORM.INV(RAND(),LOOKUP(X1133,Inputs!$J$6:$J$9,Inputs!$G$6:$G$9),LOOKUP(X1133,Inputs!$J$6:$J$9,Inputs!$H$6:$H$9))),0),"" )</f>
        <v/>
      </c>
      <c r="O1133" s="26">
        <f>IF($A1133&lt;=Inputs!$B$13,IF(10&lt;=Inputs!$B$8,IF(Inputs!$B$12&gt;0,MAX(MIN(NORM.INV(RAND(),LOOKUP(Y1133,Inputs!$J$6:$J$9,Inputs!$G$6:$G$9),LOOKUP(Y1133,Inputs!$J$6:$J$9,Inputs!$H$6:$H$9)),Inputs!$B$12),-Inputs!$B$12),NORM.INV(RAND(),LOOKUP(Y1133,Inputs!$J$6:$J$9,Inputs!$G$6:$G$9),LOOKUP(Y1133,Inputs!$J$6:$J$9,Inputs!$H$6:$H$9))),0),"" )</f>
        <v/>
      </c>
      <c r="P1133" s="31">
        <f>IF($A1133&lt;=Inputs!$B$13,RAND(),"")</f>
        <v/>
      </c>
      <c r="Q1133" s="31">
        <f>IF($A1133&lt;=Inputs!$B$13,RAND(),"")</f>
        <v/>
      </c>
      <c r="R1133" s="31">
        <f>IF($A1133&lt;=Inputs!$B$13,RAND(),"")</f>
        <v/>
      </c>
      <c r="S1133" s="31">
        <f>IF($A1133&lt;=Inputs!$B$13,RAND(),"")</f>
        <v/>
      </c>
      <c r="T1133" s="31">
        <f>IF($A1133&lt;=Inputs!$B$13,RAND(),"")</f>
        <v/>
      </c>
      <c r="U1133" s="31">
        <f>IF($A1133&lt;=Inputs!$B$13,RAND(),"")</f>
        <v/>
      </c>
      <c r="V1133" s="31">
        <f>IF($A1133&lt;=Inputs!$B$13,RAND(),"")</f>
        <v/>
      </c>
      <c r="W1133" s="31">
        <f>IF($A1133&lt;=Inputs!$B$13,RAND(),"")</f>
        <v/>
      </c>
      <c r="X1133" s="31">
        <f>IF($A1133&lt;=Inputs!$B$13,RAND(),"")</f>
        <v/>
      </c>
      <c r="Y1133" s="31">
        <f>IF($A1133&lt;=Inputs!$B$13,RAND(),"")</f>
        <v/>
      </c>
    </row>
    <row r="1134">
      <c r="A1134" t="n">
        <v>1129</v>
      </c>
      <c r="B1134" s="26">
        <f>IF($A1134&lt;=Inputs!$B$13,IF(Inputs!$B$8&gt;0,SUM(F1134:O1134)/Inputs!$B$8,0),"")</f>
        <v/>
      </c>
      <c r="C1134" s="27">
        <f>IF($A1134&lt;=Inputs!$B$13,B1134/100,"")</f>
        <v/>
      </c>
      <c r="D1134" s="28">
        <f>IF($A1134&lt;=Inputs!$B$13,C1134*Inputs!$B$7,"")</f>
        <v/>
      </c>
      <c r="E1134" s="29">
        <f>IF($A1134&lt;=Inputs!$B$13,IF(D1134&gt;0,1,0),"")</f>
        <v/>
      </c>
      <c r="F1134" s="26">
        <f>IF($A1134&lt;=Inputs!$B$13,IF(1&lt;=Inputs!$B$8,IF(Inputs!$B$12&gt;0,MAX(MIN(NORM.INV(RAND(),LOOKUP(P1134,Inputs!$J$6:$J$9,Inputs!$G$6:$G$9),LOOKUP(P1134,Inputs!$J$6:$J$9,Inputs!$H$6:$H$9)),Inputs!$B$12),-Inputs!$B$12),NORM.INV(RAND(),LOOKUP(P1134,Inputs!$J$6:$J$9,Inputs!$G$6:$G$9),LOOKUP(P1134,Inputs!$J$6:$J$9,Inputs!$H$6:$H$9))),0),"" )</f>
        <v/>
      </c>
      <c r="G1134" s="26">
        <f>IF($A1134&lt;=Inputs!$B$13,IF(2&lt;=Inputs!$B$8,IF(Inputs!$B$12&gt;0,MAX(MIN(NORM.INV(RAND(),LOOKUP(Q1134,Inputs!$J$6:$J$9,Inputs!$G$6:$G$9),LOOKUP(Q1134,Inputs!$J$6:$J$9,Inputs!$H$6:$H$9)),Inputs!$B$12),-Inputs!$B$12),NORM.INV(RAND(),LOOKUP(Q1134,Inputs!$J$6:$J$9,Inputs!$G$6:$G$9),LOOKUP(Q1134,Inputs!$J$6:$J$9,Inputs!$H$6:$H$9))),0),"" )</f>
        <v/>
      </c>
      <c r="H1134" s="26">
        <f>IF($A1134&lt;=Inputs!$B$13,IF(3&lt;=Inputs!$B$8,IF(Inputs!$B$12&gt;0,MAX(MIN(NORM.INV(RAND(),LOOKUP(R1134,Inputs!$J$6:$J$9,Inputs!$G$6:$G$9),LOOKUP(R1134,Inputs!$J$6:$J$9,Inputs!$H$6:$H$9)),Inputs!$B$12),-Inputs!$B$12),NORM.INV(RAND(),LOOKUP(R1134,Inputs!$J$6:$J$9,Inputs!$G$6:$G$9),LOOKUP(R1134,Inputs!$J$6:$J$9,Inputs!$H$6:$H$9))),0),"" )</f>
        <v/>
      </c>
      <c r="I1134" s="26">
        <f>IF($A1134&lt;=Inputs!$B$13,IF(4&lt;=Inputs!$B$8,IF(Inputs!$B$12&gt;0,MAX(MIN(NORM.INV(RAND(),LOOKUP(S1134,Inputs!$J$6:$J$9,Inputs!$G$6:$G$9),LOOKUP(S1134,Inputs!$J$6:$J$9,Inputs!$H$6:$H$9)),Inputs!$B$12),-Inputs!$B$12),NORM.INV(RAND(),LOOKUP(S1134,Inputs!$J$6:$J$9,Inputs!$G$6:$G$9),LOOKUP(S1134,Inputs!$J$6:$J$9,Inputs!$H$6:$H$9))),0),"" )</f>
        <v/>
      </c>
      <c r="J1134" s="26">
        <f>IF($A1134&lt;=Inputs!$B$13,IF(5&lt;=Inputs!$B$8,IF(Inputs!$B$12&gt;0,MAX(MIN(NORM.INV(RAND(),LOOKUP(T1134,Inputs!$J$6:$J$9,Inputs!$G$6:$G$9),LOOKUP(T1134,Inputs!$J$6:$J$9,Inputs!$H$6:$H$9)),Inputs!$B$12),-Inputs!$B$12),NORM.INV(RAND(),LOOKUP(T1134,Inputs!$J$6:$J$9,Inputs!$G$6:$G$9),LOOKUP(T1134,Inputs!$J$6:$J$9,Inputs!$H$6:$H$9))),0),"" )</f>
        <v/>
      </c>
      <c r="K1134" s="26">
        <f>IF($A1134&lt;=Inputs!$B$13,IF(6&lt;=Inputs!$B$8,IF(Inputs!$B$12&gt;0,MAX(MIN(NORM.INV(RAND(),LOOKUP(U1134,Inputs!$J$6:$J$9,Inputs!$G$6:$G$9),LOOKUP(U1134,Inputs!$J$6:$J$9,Inputs!$H$6:$H$9)),Inputs!$B$12),-Inputs!$B$12),NORM.INV(RAND(),LOOKUP(U1134,Inputs!$J$6:$J$9,Inputs!$G$6:$G$9),LOOKUP(U1134,Inputs!$J$6:$J$9,Inputs!$H$6:$H$9))),0),"" )</f>
        <v/>
      </c>
      <c r="L1134" s="26">
        <f>IF($A1134&lt;=Inputs!$B$13,IF(7&lt;=Inputs!$B$8,IF(Inputs!$B$12&gt;0,MAX(MIN(NORM.INV(RAND(),LOOKUP(V1134,Inputs!$J$6:$J$9,Inputs!$G$6:$G$9),LOOKUP(V1134,Inputs!$J$6:$J$9,Inputs!$H$6:$H$9)),Inputs!$B$12),-Inputs!$B$12),NORM.INV(RAND(),LOOKUP(V1134,Inputs!$J$6:$J$9,Inputs!$G$6:$G$9),LOOKUP(V1134,Inputs!$J$6:$J$9,Inputs!$H$6:$H$9))),0),"" )</f>
        <v/>
      </c>
      <c r="M1134" s="26">
        <f>IF($A1134&lt;=Inputs!$B$13,IF(8&lt;=Inputs!$B$8,IF(Inputs!$B$12&gt;0,MAX(MIN(NORM.INV(RAND(),LOOKUP(W1134,Inputs!$J$6:$J$9,Inputs!$G$6:$G$9),LOOKUP(W1134,Inputs!$J$6:$J$9,Inputs!$H$6:$H$9)),Inputs!$B$12),-Inputs!$B$12),NORM.INV(RAND(),LOOKUP(W1134,Inputs!$J$6:$J$9,Inputs!$G$6:$G$9),LOOKUP(W1134,Inputs!$J$6:$J$9,Inputs!$H$6:$H$9))),0),"" )</f>
        <v/>
      </c>
      <c r="N1134" s="26">
        <f>IF($A1134&lt;=Inputs!$B$13,IF(9&lt;=Inputs!$B$8,IF(Inputs!$B$12&gt;0,MAX(MIN(NORM.INV(RAND(),LOOKUP(X1134,Inputs!$J$6:$J$9,Inputs!$G$6:$G$9),LOOKUP(X1134,Inputs!$J$6:$J$9,Inputs!$H$6:$H$9)),Inputs!$B$12),-Inputs!$B$12),NORM.INV(RAND(),LOOKUP(X1134,Inputs!$J$6:$J$9,Inputs!$G$6:$G$9),LOOKUP(X1134,Inputs!$J$6:$J$9,Inputs!$H$6:$H$9))),0),"" )</f>
        <v/>
      </c>
      <c r="O1134" s="26">
        <f>IF($A1134&lt;=Inputs!$B$13,IF(10&lt;=Inputs!$B$8,IF(Inputs!$B$12&gt;0,MAX(MIN(NORM.INV(RAND(),LOOKUP(Y1134,Inputs!$J$6:$J$9,Inputs!$G$6:$G$9),LOOKUP(Y1134,Inputs!$J$6:$J$9,Inputs!$H$6:$H$9)),Inputs!$B$12),-Inputs!$B$12),NORM.INV(RAND(),LOOKUP(Y1134,Inputs!$J$6:$J$9,Inputs!$G$6:$G$9),LOOKUP(Y1134,Inputs!$J$6:$J$9,Inputs!$H$6:$H$9))),0),"" )</f>
        <v/>
      </c>
      <c r="P1134" s="31">
        <f>IF($A1134&lt;=Inputs!$B$13,RAND(),"")</f>
        <v/>
      </c>
      <c r="Q1134" s="31">
        <f>IF($A1134&lt;=Inputs!$B$13,RAND(),"")</f>
        <v/>
      </c>
      <c r="R1134" s="31">
        <f>IF($A1134&lt;=Inputs!$B$13,RAND(),"")</f>
        <v/>
      </c>
      <c r="S1134" s="31">
        <f>IF($A1134&lt;=Inputs!$B$13,RAND(),"")</f>
        <v/>
      </c>
      <c r="T1134" s="31">
        <f>IF($A1134&lt;=Inputs!$B$13,RAND(),"")</f>
        <v/>
      </c>
      <c r="U1134" s="31">
        <f>IF($A1134&lt;=Inputs!$B$13,RAND(),"")</f>
        <v/>
      </c>
      <c r="V1134" s="31">
        <f>IF($A1134&lt;=Inputs!$B$13,RAND(),"")</f>
        <v/>
      </c>
      <c r="W1134" s="31">
        <f>IF($A1134&lt;=Inputs!$B$13,RAND(),"")</f>
        <v/>
      </c>
      <c r="X1134" s="31">
        <f>IF($A1134&lt;=Inputs!$B$13,RAND(),"")</f>
        <v/>
      </c>
      <c r="Y1134" s="31">
        <f>IF($A1134&lt;=Inputs!$B$13,RAND(),"")</f>
        <v/>
      </c>
    </row>
    <row r="1135">
      <c r="A1135" t="n">
        <v>1130</v>
      </c>
      <c r="B1135" s="26">
        <f>IF($A1135&lt;=Inputs!$B$13,IF(Inputs!$B$8&gt;0,SUM(F1135:O1135)/Inputs!$B$8,0),"")</f>
        <v/>
      </c>
      <c r="C1135" s="27">
        <f>IF($A1135&lt;=Inputs!$B$13,B1135/100,"")</f>
        <v/>
      </c>
      <c r="D1135" s="28">
        <f>IF($A1135&lt;=Inputs!$B$13,C1135*Inputs!$B$7,"")</f>
        <v/>
      </c>
      <c r="E1135" s="29">
        <f>IF($A1135&lt;=Inputs!$B$13,IF(D1135&gt;0,1,0),"")</f>
        <v/>
      </c>
      <c r="F1135" s="26">
        <f>IF($A1135&lt;=Inputs!$B$13,IF(1&lt;=Inputs!$B$8,IF(Inputs!$B$12&gt;0,MAX(MIN(NORM.INV(RAND(),LOOKUP(P1135,Inputs!$J$6:$J$9,Inputs!$G$6:$G$9),LOOKUP(P1135,Inputs!$J$6:$J$9,Inputs!$H$6:$H$9)),Inputs!$B$12),-Inputs!$B$12),NORM.INV(RAND(),LOOKUP(P1135,Inputs!$J$6:$J$9,Inputs!$G$6:$G$9),LOOKUP(P1135,Inputs!$J$6:$J$9,Inputs!$H$6:$H$9))),0),"" )</f>
        <v/>
      </c>
      <c r="G1135" s="26">
        <f>IF($A1135&lt;=Inputs!$B$13,IF(2&lt;=Inputs!$B$8,IF(Inputs!$B$12&gt;0,MAX(MIN(NORM.INV(RAND(),LOOKUP(Q1135,Inputs!$J$6:$J$9,Inputs!$G$6:$G$9),LOOKUP(Q1135,Inputs!$J$6:$J$9,Inputs!$H$6:$H$9)),Inputs!$B$12),-Inputs!$B$12),NORM.INV(RAND(),LOOKUP(Q1135,Inputs!$J$6:$J$9,Inputs!$G$6:$G$9),LOOKUP(Q1135,Inputs!$J$6:$J$9,Inputs!$H$6:$H$9))),0),"" )</f>
        <v/>
      </c>
      <c r="H1135" s="26">
        <f>IF($A1135&lt;=Inputs!$B$13,IF(3&lt;=Inputs!$B$8,IF(Inputs!$B$12&gt;0,MAX(MIN(NORM.INV(RAND(),LOOKUP(R1135,Inputs!$J$6:$J$9,Inputs!$G$6:$G$9),LOOKUP(R1135,Inputs!$J$6:$J$9,Inputs!$H$6:$H$9)),Inputs!$B$12),-Inputs!$B$12),NORM.INV(RAND(),LOOKUP(R1135,Inputs!$J$6:$J$9,Inputs!$G$6:$G$9),LOOKUP(R1135,Inputs!$J$6:$J$9,Inputs!$H$6:$H$9))),0),"" )</f>
        <v/>
      </c>
      <c r="I1135" s="26">
        <f>IF($A1135&lt;=Inputs!$B$13,IF(4&lt;=Inputs!$B$8,IF(Inputs!$B$12&gt;0,MAX(MIN(NORM.INV(RAND(),LOOKUP(S1135,Inputs!$J$6:$J$9,Inputs!$G$6:$G$9),LOOKUP(S1135,Inputs!$J$6:$J$9,Inputs!$H$6:$H$9)),Inputs!$B$12),-Inputs!$B$12),NORM.INV(RAND(),LOOKUP(S1135,Inputs!$J$6:$J$9,Inputs!$G$6:$G$9),LOOKUP(S1135,Inputs!$J$6:$J$9,Inputs!$H$6:$H$9))),0),"" )</f>
        <v/>
      </c>
      <c r="J1135" s="26">
        <f>IF($A1135&lt;=Inputs!$B$13,IF(5&lt;=Inputs!$B$8,IF(Inputs!$B$12&gt;0,MAX(MIN(NORM.INV(RAND(),LOOKUP(T1135,Inputs!$J$6:$J$9,Inputs!$G$6:$G$9),LOOKUP(T1135,Inputs!$J$6:$J$9,Inputs!$H$6:$H$9)),Inputs!$B$12),-Inputs!$B$12),NORM.INV(RAND(),LOOKUP(T1135,Inputs!$J$6:$J$9,Inputs!$G$6:$G$9),LOOKUP(T1135,Inputs!$J$6:$J$9,Inputs!$H$6:$H$9))),0),"" )</f>
        <v/>
      </c>
      <c r="K1135" s="26">
        <f>IF($A1135&lt;=Inputs!$B$13,IF(6&lt;=Inputs!$B$8,IF(Inputs!$B$12&gt;0,MAX(MIN(NORM.INV(RAND(),LOOKUP(U1135,Inputs!$J$6:$J$9,Inputs!$G$6:$G$9),LOOKUP(U1135,Inputs!$J$6:$J$9,Inputs!$H$6:$H$9)),Inputs!$B$12),-Inputs!$B$12),NORM.INV(RAND(),LOOKUP(U1135,Inputs!$J$6:$J$9,Inputs!$G$6:$G$9),LOOKUP(U1135,Inputs!$J$6:$J$9,Inputs!$H$6:$H$9))),0),"" )</f>
        <v/>
      </c>
      <c r="L1135" s="26">
        <f>IF($A1135&lt;=Inputs!$B$13,IF(7&lt;=Inputs!$B$8,IF(Inputs!$B$12&gt;0,MAX(MIN(NORM.INV(RAND(),LOOKUP(V1135,Inputs!$J$6:$J$9,Inputs!$G$6:$G$9),LOOKUP(V1135,Inputs!$J$6:$J$9,Inputs!$H$6:$H$9)),Inputs!$B$12),-Inputs!$B$12),NORM.INV(RAND(),LOOKUP(V1135,Inputs!$J$6:$J$9,Inputs!$G$6:$G$9),LOOKUP(V1135,Inputs!$J$6:$J$9,Inputs!$H$6:$H$9))),0),"" )</f>
        <v/>
      </c>
      <c r="M1135" s="26">
        <f>IF($A1135&lt;=Inputs!$B$13,IF(8&lt;=Inputs!$B$8,IF(Inputs!$B$12&gt;0,MAX(MIN(NORM.INV(RAND(),LOOKUP(W1135,Inputs!$J$6:$J$9,Inputs!$G$6:$G$9),LOOKUP(W1135,Inputs!$J$6:$J$9,Inputs!$H$6:$H$9)),Inputs!$B$12),-Inputs!$B$12),NORM.INV(RAND(),LOOKUP(W1135,Inputs!$J$6:$J$9,Inputs!$G$6:$G$9),LOOKUP(W1135,Inputs!$J$6:$J$9,Inputs!$H$6:$H$9))),0),"" )</f>
        <v/>
      </c>
      <c r="N1135" s="26">
        <f>IF($A1135&lt;=Inputs!$B$13,IF(9&lt;=Inputs!$B$8,IF(Inputs!$B$12&gt;0,MAX(MIN(NORM.INV(RAND(),LOOKUP(X1135,Inputs!$J$6:$J$9,Inputs!$G$6:$G$9),LOOKUP(X1135,Inputs!$J$6:$J$9,Inputs!$H$6:$H$9)),Inputs!$B$12),-Inputs!$B$12),NORM.INV(RAND(),LOOKUP(X1135,Inputs!$J$6:$J$9,Inputs!$G$6:$G$9),LOOKUP(X1135,Inputs!$J$6:$J$9,Inputs!$H$6:$H$9))),0),"" )</f>
        <v/>
      </c>
      <c r="O1135" s="26">
        <f>IF($A1135&lt;=Inputs!$B$13,IF(10&lt;=Inputs!$B$8,IF(Inputs!$B$12&gt;0,MAX(MIN(NORM.INV(RAND(),LOOKUP(Y1135,Inputs!$J$6:$J$9,Inputs!$G$6:$G$9),LOOKUP(Y1135,Inputs!$J$6:$J$9,Inputs!$H$6:$H$9)),Inputs!$B$12),-Inputs!$B$12),NORM.INV(RAND(),LOOKUP(Y1135,Inputs!$J$6:$J$9,Inputs!$G$6:$G$9),LOOKUP(Y1135,Inputs!$J$6:$J$9,Inputs!$H$6:$H$9))),0),"" )</f>
        <v/>
      </c>
      <c r="P1135" s="31">
        <f>IF($A1135&lt;=Inputs!$B$13,RAND(),"")</f>
        <v/>
      </c>
      <c r="Q1135" s="31">
        <f>IF($A1135&lt;=Inputs!$B$13,RAND(),"")</f>
        <v/>
      </c>
      <c r="R1135" s="31">
        <f>IF($A1135&lt;=Inputs!$B$13,RAND(),"")</f>
        <v/>
      </c>
      <c r="S1135" s="31">
        <f>IF($A1135&lt;=Inputs!$B$13,RAND(),"")</f>
        <v/>
      </c>
      <c r="T1135" s="31">
        <f>IF($A1135&lt;=Inputs!$B$13,RAND(),"")</f>
        <v/>
      </c>
      <c r="U1135" s="31">
        <f>IF($A1135&lt;=Inputs!$B$13,RAND(),"")</f>
        <v/>
      </c>
      <c r="V1135" s="31">
        <f>IF($A1135&lt;=Inputs!$B$13,RAND(),"")</f>
        <v/>
      </c>
      <c r="W1135" s="31">
        <f>IF($A1135&lt;=Inputs!$B$13,RAND(),"")</f>
        <v/>
      </c>
      <c r="X1135" s="31">
        <f>IF($A1135&lt;=Inputs!$B$13,RAND(),"")</f>
        <v/>
      </c>
      <c r="Y1135" s="31">
        <f>IF($A1135&lt;=Inputs!$B$13,RAND(),"")</f>
        <v/>
      </c>
    </row>
    <row r="1136">
      <c r="A1136" t="n">
        <v>1131</v>
      </c>
      <c r="B1136" s="26">
        <f>IF($A1136&lt;=Inputs!$B$13,IF(Inputs!$B$8&gt;0,SUM(F1136:O1136)/Inputs!$B$8,0),"")</f>
        <v/>
      </c>
      <c r="C1136" s="27">
        <f>IF($A1136&lt;=Inputs!$B$13,B1136/100,"")</f>
        <v/>
      </c>
      <c r="D1136" s="28">
        <f>IF($A1136&lt;=Inputs!$B$13,C1136*Inputs!$B$7,"")</f>
        <v/>
      </c>
      <c r="E1136" s="29">
        <f>IF($A1136&lt;=Inputs!$B$13,IF(D1136&gt;0,1,0),"")</f>
        <v/>
      </c>
      <c r="F1136" s="26">
        <f>IF($A1136&lt;=Inputs!$B$13,IF(1&lt;=Inputs!$B$8,IF(Inputs!$B$12&gt;0,MAX(MIN(NORM.INV(RAND(),LOOKUP(P1136,Inputs!$J$6:$J$9,Inputs!$G$6:$G$9),LOOKUP(P1136,Inputs!$J$6:$J$9,Inputs!$H$6:$H$9)),Inputs!$B$12),-Inputs!$B$12),NORM.INV(RAND(),LOOKUP(P1136,Inputs!$J$6:$J$9,Inputs!$G$6:$G$9),LOOKUP(P1136,Inputs!$J$6:$J$9,Inputs!$H$6:$H$9))),0),"" )</f>
        <v/>
      </c>
      <c r="G1136" s="26">
        <f>IF($A1136&lt;=Inputs!$B$13,IF(2&lt;=Inputs!$B$8,IF(Inputs!$B$12&gt;0,MAX(MIN(NORM.INV(RAND(),LOOKUP(Q1136,Inputs!$J$6:$J$9,Inputs!$G$6:$G$9),LOOKUP(Q1136,Inputs!$J$6:$J$9,Inputs!$H$6:$H$9)),Inputs!$B$12),-Inputs!$B$12),NORM.INV(RAND(),LOOKUP(Q1136,Inputs!$J$6:$J$9,Inputs!$G$6:$G$9),LOOKUP(Q1136,Inputs!$J$6:$J$9,Inputs!$H$6:$H$9))),0),"" )</f>
        <v/>
      </c>
      <c r="H1136" s="26">
        <f>IF($A1136&lt;=Inputs!$B$13,IF(3&lt;=Inputs!$B$8,IF(Inputs!$B$12&gt;0,MAX(MIN(NORM.INV(RAND(),LOOKUP(R1136,Inputs!$J$6:$J$9,Inputs!$G$6:$G$9),LOOKUP(R1136,Inputs!$J$6:$J$9,Inputs!$H$6:$H$9)),Inputs!$B$12),-Inputs!$B$12),NORM.INV(RAND(),LOOKUP(R1136,Inputs!$J$6:$J$9,Inputs!$G$6:$G$9),LOOKUP(R1136,Inputs!$J$6:$J$9,Inputs!$H$6:$H$9))),0),"" )</f>
        <v/>
      </c>
      <c r="I1136" s="26">
        <f>IF($A1136&lt;=Inputs!$B$13,IF(4&lt;=Inputs!$B$8,IF(Inputs!$B$12&gt;0,MAX(MIN(NORM.INV(RAND(),LOOKUP(S1136,Inputs!$J$6:$J$9,Inputs!$G$6:$G$9),LOOKUP(S1136,Inputs!$J$6:$J$9,Inputs!$H$6:$H$9)),Inputs!$B$12),-Inputs!$B$12),NORM.INV(RAND(),LOOKUP(S1136,Inputs!$J$6:$J$9,Inputs!$G$6:$G$9),LOOKUP(S1136,Inputs!$J$6:$J$9,Inputs!$H$6:$H$9))),0),"" )</f>
        <v/>
      </c>
      <c r="J1136" s="26">
        <f>IF($A1136&lt;=Inputs!$B$13,IF(5&lt;=Inputs!$B$8,IF(Inputs!$B$12&gt;0,MAX(MIN(NORM.INV(RAND(),LOOKUP(T1136,Inputs!$J$6:$J$9,Inputs!$G$6:$G$9),LOOKUP(T1136,Inputs!$J$6:$J$9,Inputs!$H$6:$H$9)),Inputs!$B$12),-Inputs!$B$12),NORM.INV(RAND(),LOOKUP(T1136,Inputs!$J$6:$J$9,Inputs!$G$6:$G$9),LOOKUP(T1136,Inputs!$J$6:$J$9,Inputs!$H$6:$H$9))),0),"" )</f>
        <v/>
      </c>
      <c r="K1136" s="26">
        <f>IF($A1136&lt;=Inputs!$B$13,IF(6&lt;=Inputs!$B$8,IF(Inputs!$B$12&gt;0,MAX(MIN(NORM.INV(RAND(),LOOKUP(U1136,Inputs!$J$6:$J$9,Inputs!$G$6:$G$9),LOOKUP(U1136,Inputs!$J$6:$J$9,Inputs!$H$6:$H$9)),Inputs!$B$12),-Inputs!$B$12),NORM.INV(RAND(),LOOKUP(U1136,Inputs!$J$6:$J$9,Inputs!$G$6:$G$9),LOOKUP(U1136,Inputs!$J$6:$J$9,Inputs!$H$6:$H$9))),0),"" )</f>
        <v/>
      </c>
      <c r="L1136" s="26">
        <f>IF($A1136&lt;=Inputs!$B$13,IF(7&lt;=Inputs!$B$8,IF(Inputs!$B$12&gt;0,MAX(MIN(NORM.INV(RAND(),LOOKUP(V1136,Inputs!$J$6:$J$9,Inputs!$G$6:$G$9),LOOKUP(V1136,Inputs!$J$6:$J$9,Inputs!$H$6:$H$9)),Inputs!$B$12),-Inputs!$B$12),NORM.INV(RAND(),LOOKUP(V1136,Inputs!$J$6:$J$9,Inputs!$G$6:$G$9),LOOKUP(V1136,Inputs!$J$6:$J$9,Inputs!$H$6:$H$9))),0),"" )</f>
        <v/>
      </c>
      <c r="M1136" s="26">
        <f>IF($A1136&lt;=Inputs!$B$13,IF(8&lt;=Inputs!$B$8,IF(Inputs!$B$12&gt;0,MAX(MIN(NORM.INV(RAND(),LOOKUP(W1136,Inputs!$J$6:$J$9,Inputs!$G$6:$G$9),LOOKUP(W1136,Inputs!$J$6:$J$9,Inputs!$H$6:$H$9)),Inputs!$B$12),-Inputs!$B$12),NORM.INV(RAND(),LOOKUP(W1136,Inputs!$J$6:$J$9,Inputs!$G$6:$G$9),LOOKUP(W1136,Inputs!$J$6:$J$9,Inputs!$H$6:$H$9))),0),"" )</f>
        <v/>
      </c>
      <c r="N1136" s="26">
        <f>IF($A1136&lt;=Inputs!$B$13,IF(9&lt;=Inputs!$B$8,IF(Inputs!$B$12&gt;0,MAX(MIN(NORM.INV(RAND(),LOOKUP(X1136,Inputs!$J$6:$J$9,Inputs!$G$6:$G$9),LOOKUP(X1136,Inputs!$J$6:$J$9,Inputs!$H$6:$H$9)),Inputs!$B$12),-Inputs!$B$12),NORM.INV(RAND(),LOOKUP(X1136,Inputs!$J$6:$J$9,Inputs!$G$6:$G$9),LOOKUP(X1136,Inputs!$J$6:$J$9,Inputs!$H$6:$H$9))),0),"" )</f>
        <v/>
      </c>
      <c r="O1136" s="26">
        <f>IF($A1136&lt;=Inputs!$B$13,IF(10&lt;=Inputs!$B$8,IF(Inputs!$B$12&gt;0,MAX(MIN(NORM.INV(RAND(),LOOKUP(Y1136,Inputs!$J$6:$J$9,Inputs!$G$6:$G$9),LOOKUP(Y1136,Inputs!$J$6:$J$9,Inputs!$H$6:$H$9)),Inputs!$B$12),-Inputs!$B$12),NORM.INV(RAND(),LOOKUP(Y1136,Inputs!$J$6:$J$9,Inputs!$G$6:$G$9),LOOKUP(Y1136,Inputs!$J$6:$J$9,Inputs!$H$6:$H$9))),0),"" )</f>
        <v/>
      </c>
      <c r="P1136" s="31">
        <f>IF($A1136&lt;=Inputs!$B$13,RAND(),"")</f>
        <v/>
      </c>
      <c r="Q1136" s="31">
        <f>IF($A1136&lt;=Inputs!$B$13,RAND(),"")</f>
        <v/>
      </c>
      <c r="R1136" s="31">
        <f>IF($A1136&lt;=Inputs!$B$13,RAND(),"")</f>
        <v/>
      </c>
      <c r="S1136" s="31">
        <f>IF($A1136&lt;=Inputs!$B$13,RAND(),"")</f>
        <v/>
      </c>
      <c r="T1136" s="31">
        <f>IF($A1136&lt;=Inputs!$B$13,RAND(),"")</f>
        <v/>
      </c>
      <c r="U1136" s="31">
        <f>IF($A1136&lt;=Inputs!$B$13,RAND(),"")</f>
        <v/>
      </c>
      <c r="V1136" s="31">
        <f>IF($A1136&lt;=Inputs!$B$13,RAND(),"")</f>
        <v/>
      </c>
      <c r="W1136" s="31">
        <f>IF($A1136&lt;=Inputs!$B$13,RAND(),"")</f>
        <v/>
      </c>
      <c r="X1136" s="31">
        <f>IF($A1136&lt;=Inputs!$B$13,RAND(),"")</f>
        <v/>
      </c>
      <c r="Y1136" s="31">
        <f>IF($A1136&lt;=Inputs!$B$13,RAND(),"")</f>
        <v/>
      </c>
    </row>
    <row r="1137">
      <c r="A1137" t="n">
        <v>1132</v>
      </c>
      <c r="B1137" s="26">
        <f>IF($A1137&lt;=Inputs!$B$13,IF(Inputs!$B$8&gt;0,SUM(F1137:O1137)/Inputs!$B$8,0),"")</f>
        <v/>
      </c>
      <c r="C1137" s="27">
        <f>IF($A1137&lt;=Inputs!$B$13,B1137/100,"")</f>
        <v/>
      </c>
      <c r="D1137" s="28">
        <f>IF($A1137&lt;=Inputs!$B$13,C1137*Inputs!$B$7,"")</f>
        <v/>
      </c>
      <c r="E1137" s="29">
        <f>IF($A1137&lt;=Inputs!$B$13,IF(D1137&gt;0,1,0),"")</f>
        <v/>
      </c>
      <c r="F1137" s="26">
        <f>IF($A1137&lt;=Inputs!$B$13,IF(1&lt;=Inputs!$B$8,IF(Inputs!$B$12&gt;0,MAX(MIN(NORM.INV(RAND(),LOOKUP(P1137,Inputs!$J$6:$J$9,Inputs!$G$6:$G$9),LOOKUP(P1137,Inputs!$J$6:$J$9,Inputs!$H$6:$H$9)),Inputs!$B$12),-Inputs!$B$12),NORM.INV(RAND(),LOOKUP(P1137,Inputs!$J$6:$J$9,Inputs!$G$6:$G$9),LOOKUP(P1137,Inputs!$J$6:$J$9,Inputs!$H$6:$H$9))),0),"" )</f>
        <v/>
      </c>
      <c r="G1137" s="26">
        <f>IF($A1137&lt;=Inputs!$B$13,IF(2&lt;=Inputs!$B$8,IF(Inputs!$B$12&gt;0,MAX(MIN(NORM.INV(RAND(),LOOKUP(Q1137,Inputs!$J$6:$J$9,Inputs!$G$6:$G$9),LOOKUP(Q1137,Inputs!$J$6:$J$9,Inputs!$H$6:$H$9)),Inputs!$B$12),-Inputs!$B$12),NORM.INV(RAND(),LOOKUP(Q1137,Inputs!$J$6:$J$9,Inputs!$G$6:$G$9),LOOKUP(Q1137,Inputs!$J$6:$J$9,Inputs!$H$6:$H$9))),0),"" )</f>
        <v/>
      </c>
      <c r="H1137" s="26">
        <f>IF($A1137&lt;=Inputs!$B$13,IF(3&lt;=Inputs!$B$8,IF(Inputs!$B$12&gt;0,MAX(MIN(NORM.INV(RAND(),LOOKUP(R1137,Inputs!$J$6:$J$9,Inputs!$G$6:$G$9),LOOKUP(R1137,Inputs!$J$6:$J$9,Inputs!$H$6:$H$9)),Inputs!$B$12),-Inputs!$B$12),NORM.INV(RAND(),LOOKUP(R1137,Inputs!$J$6:$J$9,Inputs!$G$6:$G$9),LOOKUP(R1137,Inputs!$J$6:$J$9,Inputs!$H$6:$H$9))),0),"" )</f>
        <v/>
      </c>
      <c r="I1137" s="26">
        <f>IF($A1137&lt;=Inputs!$B$13,IF(4&lt;=Inputs!$B$8,IF(Inputs!$B$12&gt;0,MAX(MIN(NORM.INV(RAND(),LOOKUP(S1137,Inputs!$J$6:$J$9,Inputs!$G$6:$G$9),LOOKUP(S1137,Inputs!$J$6:$J$9,Inputs!$H$6:$H$9)),Inputs!$B$12),-Inputs!$B$12),NORM.INV(RAND(),LOOKUP(S1137,Inputs!$J$6:$J$9,Inputs!$G$6:$G$9),LOOKUP(S1137,Inputs!$J$6:$J$9,Inputs!$H$6:$H$9))),0),"" )</f>
        <v/>
      </c>
      <c r="J1137" s="26">
        <f>IF($A1137&lt;=Inputs!$B$13,IF(5&lt;=Inputs!$B$8,IF(Inputs!$B$12&gt;0,MAX(MIN(NORM.INV(RAND(),LOOKUP(T1137,Inputs!$J$6:$J$9,Inputs!$G$6:$G$9),LOOKUP(T1137,Inputs!$J$6:$J$9,Inputs!$H$6:$H$9)),Inputs!$B$12),-Inputs!$B$12),NORM.INV(RAND(),LOOKUP(T1137,Inputs!$J$6:$J$9,Inputs!$G$6:$G$9),LOOKUP(T1137,Inputs!$J$6:$J$9,Inputs!$H$6:$H$9))),0),"" )</f>
        <v/>
      </c>
      <c r="K1137" s="26">
        <f>IF($A1137&lt;=Inputs!$B$13,IF(6&lt;=Inputs!$B$8,IF(Inputs!$B$12&gt;0,MAX(MIN(NORM.INV(RAND(),LOOKUP(U1137,Inputs!$J$6:$J$9,Inputs!$G$6:$G$9),LOOKUP(U1137,Inputs!$J$6:$J$9,Inputs!$H$6:$H$9)),Inputs!$B$12),-Inputs!$B$12),NORM.INV(RAND(),LOOKUP(U1137,Inputs!$J$6:$J$9,Inputs!$G$6:$G$9),LOOKUP(U1137,Inputs!$J$6:$J$9,Inputs!$H$6:$H$9))),0),"" )</f>
        <v/>
      </c>
      <c r="L1137" s="26">
        <f>IF($A1137&lt;=Inputs!$B$13,IF(7&lt;=Inputs!$B$8,IF(Inputs!$B$12&gt;0,MAX(MIN(NORM.INV(RAND(),LOOKUP(V1137,Inputs!$J$6:$J$9,Inputs!$G$6:$G$9),LOOKUP(V1137,Inputs!$J$6:$J$9,Inputs!$H$6:$H$9)),Inputs!$B$12),-Inputs!$B$12),NORM.INV(RAND(),LOOKUP(V1137,Inputs!$J$6:$J$9,Inputs!$G$6:$G$9),LOOKUP(V1137,Inputs!$J$6:$J$9,Inputs!$H$6:$H$9))),0),"" )</f>
        <v/>
      </c>
      <c r="M1137" s="26">
        <f>IF($A1137&lt;=Inputs!$B$13,IF(8&lt;=Inputs!$B$8,IF(Inputs!$B$12&gt;0,MAX(MIN(NORM.INV(RAND(),LOOKUP(W1137,Inputs!$J$6:$J$9,Inputs!$G$6:$G$9),LOOKUP(W1137,Inputs!$J$6:$J$9,Inputs!$H$6:$H$9)),Inputs!$B$12),-Inputs!$B$12),NORM.INV(RAND(),LOOKUP(W1137,Inputs!$J$6:$J$9,Inputs!$G$6:$G$9),LOOKUP(W1137,Inputs!$J$6:$J$9,Inputs!$H$6:$H$9))),0),"" )</f>
        <v/>
      </c>
      <c r="N1137" s="26">
        <f>IF($A1137&lt;=Inputs!$B$13,IF(9&lt;=Inputs!$B$8,IF(Inputs!$B$12&gt;0,MAX(MIN(NORM.INV(RAND(),LOOKUP(X1137,Inputs!$J$6:$J$9,Inputs!$G$6:$G$9),LOOKUP(X1137,Inputs!$J$6:$J$9,Inputs!$H$6:$H$9)),Inputs!$B$12),-Inputs!$B$12),NORM.INV(RAND(),LOOKUP(X1137,Inputs!$J$6:$J$9,Inputs!$G$6:$G$9),LOOKUP(X1137,Inputs!$J$6:$J$9,Inputs!$H$6:$H$9))),0),"" )</f>
        <v/>
      </c>
      <c r="O1137" s="26">
        <f>IF($A1137&lt;=Inputs!$B$13,IF(10&lt;=Inputs!$B$8,IF(Inputs!$B$12&gt;0,MAX(MIN(NORM.INV(RAND(),LOOKUP(Y1137,Inputs!$J$6:$J$9,Inputs!$G$6:$G$9),LOOKUP(Y1137,Inputs!$J$6:$J$9,Inputs!$H$6:$H$9)),Inputs!$B$12),-Inputs!$B$12),NORM.INV(RAND(),LOOKUP(Y1137,Inputs!$J$6:$J$9,Inputs!$G$6:$G$9),LOOKUP(Y1137,Inputs!$J$6:$J$9,Inputs!$H$6:$H$9))),0),"" )</f>
        <v/>
      </c>
      <c r="P1137" s="31">
        <f>IF($A1137&lt;=Inputs!$B$13,RAND(),"")</f>
        <v/>
      </c>
      <c r="Q1137" s="31">
        <f>IF($A1137&lt;=Inputs!$B$13,RAND(),"")</f>
        <v/>
      </c>
      <c r="R1137" s="31">
        <f>IF($A1137&lt;=Inputs!$B$13,RAND(),"")</f>
        <v/>
      </c>
      <c r="S1137" s="31">
        <f>IF($A1137&lt;=Inputs!$B$13,RAND(),"")</f>
        <v/>
      </c>
      <c r="T1137" s="31">
        <f>IF($A1137&lt;=Inputs!$B$13,RAND(),"")</f>
        <v/>
      </c>
      <c r="U1137" s="31">
        <f>IF($A1137&lt;=Inputs!$B$13,RAND(),"")</f>
        <v/>
      </c>
      <c r="V1137" s="31">
        <f>IF($A1137&lt;=Inputs!$B$13,RAND(),"")</f>
        <v/>
      </c>
      <c r="W1137" s="31">
        <f>IF($A1137&lt;=Inputs!$B$13,RAND(),"")</f>
        <v/>
      </c>
      <c r="X1137" s="31">
        <f>IF($A1137&lt;=Inputs!$B$13,RAND(),"")</f>
        <v/>
      </c>
      <c r="Y1137" s="31">
        <f>IF($A1137&lt;=Inputs!$B$13,RAND(),"")</f>
        <v/>
      </c>
    </row>
    <row r="1138">
      <c r="A1138" t="n">
        <v>1133</v>
      </c>
      <c r="B1138" s="26">
        <f>IF($A1138&lt;=Inputs!$B$13,IF(Inputs!$B$8&gt;0,SUM(F1138:O1138)/Inputs!$B$8,0),"")</f>
        <v/>
      </c>
      <c r="C1138" s="27">
        <f>IF($A1138&lt;=Inputs!$B$13,B1138/100,"")</f>
        <v/>
      </c>
      <c r="D1138" s="28">
        <f>IF($A1138&lt;=Inputs!$B$13,C1138*Inputs!$B$7,"")</f>
        <v/>
      </c>
      <c r="E1138" s="29">
        <f>IF($A1138&lt;=Inputs!$B$13,IF(D1138&gt;0,1,0),"")</f>
        <v/>
      </c>
      <c r="F1138" s="26">
        <f>IF($A1138&lt;=Inputs!$B$13,IF(1&lt;=Inputs!$B$8,IF(Inputs!$B$12&gt;0,MAX(MIN(NORM.INV(RAND(),LOOKUP(P1138,Inputs!$J$6:$J$9,Inputs!$G$6:$G$9),LOOKUP(P1138,Inputs!$J$6:$J$9,Inputs!$H$6:$H$9)),Inputs!$B$12),-Inputs!$B$12),NORM.INV(RAND(),LOOKUP(P1138,Inputs!$J$6:$J$9,Inputs!$G$6:$G$9),LOOKUP(P1138,Inputs!$J$6:$J$9,Inputs!$H$6:$H$9))),0),"" )</f>
        <v/>
      </c>
      <c r="G1138" s="26">
        <f>IF($A1138&lt;=Inputs!$B$13,IF(2&lt;=Inputs!$B$8,IF(Inputs!$B$12&gt;0,MAX(MIN(NORM.INV(RAND(),LOOKUP(Q1138,Inputs!$J$6:$J$9,Inputs!$G$6:$G$9),LOOKUP(Q1138,Inputs!$J$6:$J$9,Inputs!$H$6:$H$9)),Inputs!$B$12),-Inputs!$B$12),NORM.INV(RAND(),LOOKUP(Q1138,Inputs!$J$6:$J$9,Inputs!$G$6:$G$9),LOOKUP(Q1138,Inputs!$J$6:$J$9,Inputs!$H$6:$H$9))),0),"" )</f>
        <v/>
      </c>
      <c r="H1138" s="26">
        <f>IF($A1138&lt;=Inputs!$B$13,IF(3&lt;=Inputs!$B$8,IF(Inputs!$B$12&gt;0,MAX(MIN(NORM.INV(RAND(),LOOKUP(R1138,Inputs!$J$6:$J$9,Inputs!$G$6:$G$9),LOOKUP(R1138,Inputs!$J$6:$J$9,Inputs!$H$6:$H$9)),Inputs!$B$12),-Inputs!$B$12),NORM.INV(RAND(),LOOKUP(R1138,Inputs!$J$6:$J$9,Inputs!$G$6:$G$9),LOOKUP(R1138,Inputs!$J$6:$J$9,Inputs!$H$6:$H$9))),0),"" )</f>
        <v/>
      </c>
      <c r="I1138" s="26">
        <f>IF($A1138&lt;=Inputs!$B$13,IF(4&lt;=Inputs!$B$8,IF(Inputs!$B$12&gt;0,MAX(MIN(NORM.INV(RAND(),LOOKUP(S1138,Inputs!$J$6:$J$9,Inputs!$G$6:$G$9),LOOKUP(S1138,Inputs!$J$6:$J$9,Inputs!$H$6:$H$9)),Inputs!$B$12),-Inputs!$B$12),NORM.INV(RAND(),LOOKUP(S1138,Inputs!$J$6:$J$9,Inputs!$G$6:$G$9),LOOKUP(S1138,Inputs!$J$6:$J$9,Inputs!$H$6:$H$9))),0),"" )</f>
        <v/>
      </c>
      <c r="J1138" s="26">
        <f>IF($A1138&lt;=Inputs!$B$13,IF(5&lt;=Inputs!$B$8,IF(Inputs!$B$12&gt;0,MAX(MIN(NORM.INV(RAND(),LOOKUP(T1138,Inputs!$J$6:$J$9,Inputs!$G$6:$G$9),LOOKUP(T1138,Inputs!$J$6:$J$9,Inputs!$H$6:$H$9)),Inputs!$B$12),-Inputs!$B$12),NORM.INV(RAND(),LOOKUP(T1138,Inputs!$J$6:$J$9,Inputs!$G$6:$G$9),LOOKUP(T1138,Inputs!$J$6:$J$9,Inputs!$H$6:$H$9))),0),"" )</f>
        <v/>
      </c>
      <c r="K1138" s="26">
        <f>IF($A1138&lt;=Inputs!$B$13,IF(6&lt;=Inputs!$B$8,IF(Inputs!$B$12&gt;0,MAX(MIN(NORM.INV(RAND(),LOOKUP(U1138,Inputs!$J$6:$J$9,Inputs!$G$6:$G$9),LOOKUP(U1138,Inputs!$J$6:$J$9,Inputs!$H$6:$H$9)),Inputs!$B$12),-Inputs!$B$12),NORM.INV(RAND(),LOOKUP(U1138,Inputs!$J$6:$J$9,Inputs!$G$6:$G$9),LOOKUP(U1138,Inputs!$J$6:$J$9,Inputs!$H$6:$H$9))),0),"" )</f>
        <v/>
      </c>
      <c r="L1138" s="26">
        <f>IF($A1138&lt;=Inputs!$B$13,IF(7&lt;=Inputs!$B$8,IF(Inputs!$B$12&gt;0,MAX(MIN(NORM.INV(RAND(),LOOKUP(V1138,Inputs!$J$6:$J$9,Inputs!$G$6:$G$9),LOOKUP(V1138,Inputs!$J$6:$J$9,Inputs!$H$6:$H$9)),Inputs!$B$12),-Inputs!$B$12),NORM.INV(RAND(),LOOKUP(V1138,Inputs!$J$6:$J$9,Inputs!$G$6:$G$9),LOOKUP(V1138,Inputs!$J$6:$J$9,Inputs!$H$6:$H$9))),0),"" )</f>
        <v/>
      </c>
      <c r="M1138" s="26">
        <f>IF($A1138&lt;=Inputs!$B$13,IF(8&lt;=Inputs!$B$8,IF(Inputs!$B$12&gt;0,MAX(MIN(NORM.INV(RAND(),LOOKUP(W1138,Inputs!$J$6:$J$9,Inputs!$G$6:$G$9),LOOKUP(W1138,Inputs!$J$6:$J$9,Inputs!$H$6:$H$9)),Inputs!$B$12),-Inputs!$B$12),NORM.INV(RAND(),LOOKUP(W1138,Inputs!$J$6:$J$9,Inputs!$G$6:$G$9),LOOKUP(W1138,Inputs!$J$6:$J$9,Inputs!$H$6:$H$9))),0),"" )</f>
        <v/>
      </c>
      <c r="N1138" s="26">
        <f>IF($A1138&lt;=Inputs!$B$13,IF(9&lt;=Inputs!$B$8,IF(Inputs!$B$12&gt;0,MAX(MIN(NORM.INV(RAND(),LOOKUP(X1138,Inputs!$J$6:$J$9,Inputs!$G$6:$G$9),LOOKUP(X1138,Inputs!$J$6:$J$9,Inputs!$H$6:$H$9)),Inputs!$B$12),-Inputs!$B$12),NORM.INV(RAND(),LOOKUP(X1138,Inputs!$J$6:$J$9,Inputs!$G$6:$G$9),LOOKUP(X1138,Inputs!$J$6:$J$9,Inputs!$H$6:$H$9))),0),"" )</f>
        <v/>
      </c>
      <c r="O1138" s="26">
        <f>IF($A1138&lt;=Inputs!$B$13,IF(10&lt;=Inputs!$B$8,IF(Inputs!$B$12&gt;0,MAX(MIN(NORM.INV(RAND(),LOOKUP(Y1138,Inputs!$J$6:$J$9,Inputs!$G$6:$G$9),LOOKUP(Y1138,Inputs!$J$6:$J$9,Inputs!$H$6:$H$9)),Inputs!$B$12),-Inputs!$B$12),NORM.INV(RAND(),LOOKUP(Y1138,Inputs!$J$6:$J$9,Inputs!$G$6:$G$9),LOOKUP(Y1138,Inputs!$J$6:$J$9,Inputs!$H$6:$H$9))),0),"" )</f>
        <v/>
      </c>
      <c r="P1138" s="31">
        <f>IF($A1138&lt;=Inputs!$B$13,RAND(),"")</f>
        <v/>
      </c>
      <c r="Q1138" s="31">
        <f>IF($A1138&lt;=Inputs!$B$13,RAND(),"")</f>
        <v/>
      </c>
      <c r="R1138" s="31">
        <f>IF($A1138&lt;=Inputs!$B$13,RAND(),"")</f>
        <v/>
      </c>
      <c r="S1138" s="31">
        <f>IF($A1138&lt;=Inputs!$B$13,RAND(),"")</f>
        <v/>
      </c>
      <c r="T1138" s="31">
        <f>IF($A1138&lt;=Inputs!$B$13,RAND(),"")</f>
        <v/>
      </c>
      <c r="U1138" s="31">
        <f>IF($A1138&lt;=Inputs!$B$13,RAND(),"")</f>
        <v/>
      </c>
      <c r="V1138" s="31">
        <f>IF($A1138&lt;=Inputs!$B$13,RAND(),"")</f>
        <v/>
      </c>
      <c r="W1138" s="31">
        <f>IF($A1138&lt;=Inputs!$B$13,RAND(),"")</f>
        <v/>
      </c>
      <c r="X1138" s="31">
        <f>IF($A1138&lt;=Inputs!$B$13,RAND(),"")</f>
        <v/>
      </c>
      <c r="Y1138" s="31">
        <f>IF($A1138&lt;=Inputs!$B$13,RAND(),"")</f>
        <v/>
      </c>
    </row>
    <row r="1139">
      <c r="A1139" t="n">
        <v>1134</v>
      </c>
      <c r="B1139" s="26">
        <f>IF($A1139&lt;=Inputs!$B$13,IF(Inputs!$B$8&gt;0,SUM(F1139:O1139)/Inputs!$B$8,0),"")</f>
        <v/>
      </c>
      <c r="C1139" s="27">
        <f>IF($A1139&lt;=Inputs!$B$13,B1139/100,"")</f>
        <v/>
      </c>
      <c r="D1139" s="28">
        <f>IF($A1139&lt;=Inputs!$B$13,C1139*Inputs!$B$7,"")</f>
        <v/>
      </c>
      <c r="E1139" s="29">
        <f>IF($A1139&lt;=Inputs!$B$13,IF(D1139&gt;0,1,0),"")</f>
        <v/>
      </c>
      <c r="F1139" s="26">
        <f>IF($A1139&lt;=Inputs!$B$13,IF(1&lt;=Inputs!$B$8,IF(Inputs!$B$12&gt;0,MAX(MIN(NORM.INV(RAND(),LOOKUP(P1139,Inputs!$J$6:$J$9,Inputs!$G$6:$G$9),LOOKUP(P1139,Inputs!$J$6:$J$9,Inputs!$H$6:$H$9)),Inputs!$B$12),-Inputs!$B$12),NORM.INV(RAND(),LOOKUP(P1139,Inputs!$J$6:$J$9,Inputs!$G$6:$G$9),LOOKUP(P1139,Inputs!$J$6:$J$9,Inputs!$H$6:$H$9))),0),"" )</f>
        <v/>
      </c>
      <c r="G1139" s="26">
        <f>IF($A1139&lt;=Inputs!$B$13,IF(2&lt;=Inputs!$B$8,IF(Inputs!$B$12&gt;0,MAX(MIN(NORM.INV(RAND(),LOOKUP(Q1139,Inputs!$J$6:$J$9,Inputs!$G$6:$G$9),LOOKUP(Q1139,Inputs!$J$6:$J$9,Inputs!$H$6:$H$9)),Inputs!$B$12),-Inputs!$B$12),NORM.INV(RAND(),LOOKUP(Q1139,Inputs!$J$6:$J$9,Inputs!$G$6:$G$9),LOOKUP(Q1139,Inputs!$J$6:$J$9,Inputs!$H$6:$H$9))),0),"" )</f>
        <v/>
      </c>
      <c r="H1139" s="26">
        <f>IF($A1139&lt;=Inputs!$B$13,IF(3&lt;=Inputs!$B$8,IF(Inputs!$B$12&gt;0,MAX(MIN(NORM.INV(RAND(),LOOKUP(R1139,Inputs!$J$6:$J$9,Inputs!$G$6:$G$9),LOOKUP(R1139,Inputs!$J$6:$J$9,Inputs!$H$6:$H$9)),Inputs!$B$12),-Inputs!$B$12),NORM.INV(RAND(),LOOKUP(R1139,Inputs!$J$6:$J$9,Inputs!$G$6:$G$9),LOOKUP(R1139,Inputs!$J$6:$J$9,Inputs!$H$6:$H$9))),0),"" )</f>
        <v/>
      </c>
      <c r="I1139" s="26">
        <f>IF($A1139&lt;=Inputs!$B$13,IF(4&lt;=Inputs!$B$8,IF(Inputs!$B$12&gt;0,MAX(MIN(NORM.INV(RAND(),LOOKUP(S1139,Inputs!$J$6:$J$9,Inputs!$G$6:$G$9),LOOKUP(S1139,Inputs!$J$6:$J$9,Inputs!$H$6:$H$9)),Inputs!$B$12),-Inputs!$B$12),NORM.INV(RAND(),LOOKUP(S1139,Inputs!$J$6:$J$9,Inputs!$G$6:$G$9),LOOKUP(S1139,Inputs!$J$6:$J$9,Inputs!$H$6:$H$9))),0),"" )</f>
        <v/>
      </c>
      <c r="J1139" s="26">
        <f>IF($A1139&lt;=Inputs!$B$13,IF(5&lt;=Inputs!$B$8,IF(Inputs!$B$12&gt;0,MAX(MIN(NORM.INV(RAND(),LOOKUP(T1139,Inputs!$J$6:$J$9,Inputs!$G$6:$G$9),LOOKUP(T1139,Inputs!$J$6:$J$9,Inputs!$H$6:$H$9)),Inputs!$B$12),-Inputs!$B$12),NORM.INV(RAND(),LOOKUP(T1139,Inputs!$J$6:$J$9,Inputs!$G$6:$G$9),LOOKUP(T1139,Inputs!$J$6:$J$9,Inputs!$H$6:$H$9))),0),"" )</f>
        <v/>
      </c>
      <c r="K1139" s="26">
        <f>IF($A1139&lt;=Inputs!$B$13,IF(6&lt;=Inputs!$B$8,IF(Inputs!$B$12&gt;0,MAX(MIN(NORM.INV(RAND(),LOOKUP(U1139,Inputs!$J$6:$J$9,Inputs!$G$6:$G$9),LOOKUP(U1139,Inputs!$J$6:$J$9,Inputs!$H$6:$H$9)),Inputs!$B$12),-Inputs!$B$12),NORM.INV(RAND(),LOOKUP(U1139,Inputs!$J$6:$J$9,Inputs!$G$6:$G$9),LOOKUP(U1139,Inputs!$J$6:$J$9,Inputs!$H$6:$H$9))),0),"" )</f>
        <v/>
      </c>
      <c r="L1139" s="26">
        <f>IF($A1139&lt;=Inputs!$B$13,IF(7&lt;=Inputs!$B$8,IF(Inputs!$B$12&gt;0,MAX(MIN(NORM.INV(RAND(),LOOKUP(V1139,Inputs!$J$6:$J$9,Inputs!$G$6:$G$9),LOOKUP(V1139,Inputs!$J$6:$J$9,Inputs!$H$6:$H$9)),Inputs!$B$12),-Inputs!$B$12),NORM.INV(RAND(),LOOKUP(V1139,Inputs!$J$6:$J$9,Inputs!$G$6:$G$9),LOOKUP(V1139,Inputs!$J$6:$J$9,Inputs!$H$6:$H$9))),0),"" )</f>
        <v/>
      </c>
      <c r="M1139" s="26">
        <f>IF($A1139&lt;=Inputs!$B$13,IF(8&lt;=Inputs!$B$8,IF(Inputs!$B$12&gt;0,MAX(MIN(NORM.INV(RAND(),LOOKUP(W1139,Inputs!$J$6:$J$9,Inputs!$G$6:$G$9),LOOKUP(W1139,Inputs!$J$6:$J$9,Inputs!$H$6:$H$9)),Inputs!$B$12),-Inputs!$B$12),NORM.INV(RAND(),LOOKUP(W1139,Inputs!$J$6:$J$9,Inputs!$G$6:$G$9),LOOKUP(W1139,Inputs!$J$6:$J$9,Inputs!$H$6:$H$9))),0),"" )</f>
        <v/>
      </c>
      <c r="N1139" s="26">
        <f>IF($A1139&lt;=Inputs!$B$13,IF(9&lt;=Inputs!$B$8,IF(Inputs!$B$12&gt;0,MAX(MIN(NORM.INV(RAND(),LOOKUP(X1139,Inputs!$J$6:$J$9,Inputs!$G$6:$G$9),LOOKUP(X1139,Inputs!$J$6:$J$9,Inputs!$H$6:$H$9)),Inputs!$B$12),-Inputs!$B$12),NORM.INV(RAND(),LOOKUP(X1139,Inputs!$J$6:$J$9,Inputs!$G$6:$G$9),LOOKUP(X1139,Inputs!$J$6:$J$9,Inputs!$H$6:$H$9))),0),"" )</f>
        <v/>
      </c>
      <c r="O1139" s="26">
        <f>IF($A1139&lt;=Inputs!$B$13,IF(10&lt;=Inputs!$B$8,IF(Inputs!$B$12&gt;0,MAX(MIN(NORM.INV(RAND(),LOOKUP(Y1139,Inputs!$J$6:$J$9,Inputs!$G$6:$G$9),LOOKUP(Y1139,Inputs!$J$6:$J$9,Inputs!$H$6:$H$9)),Inputs!$B$12),-Inputs!$B$12),NORM.INV(RAND(),LOOKUP(Y1139,Inputs!$J$6:$J$9,Inputs!$G$6:$G$9),LOOKUP(Y1139,Inputs!$J$6:$J$9,Inputs!$H$6:$H$9))),0),"" )</f>
        <v/>
      </c>
      <c r="P1139" s="31">
        <f>IF($A1139&lt;=Inputs!$B$13,RAND(),"")</f>
        <v/>
      </c>
      <c r="Q1139" s="31">
        <f>IF($A1139&lt;=Inputs!$B$13,RAND(),"")</f>
        <v/>
      </c>
      <c r="R1139" s="31">
        <f>IF($A1139&lt;=Inputs!$B$13,RAND(),"")</f>
        <v/>
      </c>
      <c r="S1139" s="31">
        <f>IF($A1139&lt;=Inputs!$B$13,RAND(),"")</f>
        <v/>
      </c>
      <c r="T1139" s="31">
        <f>IF($A1139&lt;=Inputs!$B$13,RAND(),"")</f>
        <v/>
      </c>
      <c r="U1139" s="31">
        <f>IF($A1139&lt;=Inputs!$B$13,RAND(),"")</f>
        <v/>
      </c>
      <c r="V1139" s="31">
        <f>IF($A1139&lt;=Inputs!$B$13,RAND(),"")</f>
        <v/>
      </c>
      <c r="W1139" s="31">
        <f>IF($A1139&lt;=Inputs!$B$13,RAND(),"")</f>
        <v/>
      </c>
      <c r="X1139" s="31">
        <f>IF($A1139&lt;=Inputs!$B$13,RAND(),"")</f>
        <v/>
      </c>
      <c r="Y1139" s="31">
        <f>IF($A1139&lt;=Inputs!$B$13,RAND(),"")</f>
        <v/>
      </c>
    </row>
    <row r="1140">
      <c r="A1140" t="n">
        <v>1135</v>
      </c>
      <c r="B1140" s="26">
        <f>IF($A1140&lt;=Inputs!$B$13,IF(Inputs!$B$8&gt;0,SUM(F1140:O1140)/Inputs!$B$8,0),"")</f>
        <v/>
      </c>
      <c r="C1140" s="27">
        <f>IF($A1140&lt;=Inputs!$B$13,B1140/100,"")</f>
        <v/>
      </c>
      <c r="D1140" s="28">
        <f>IF($A1140&lt;=Inputs!$B$13,C1140*Inputs!$B$7,"")</f>
        <v/>
      </c>
      <c r="E1140" s="29">
        <f>IF($A1140&lt;=Inputs!$B$13,IF(D1140&gt;0,1,0),"")</f>
        <v/>
      </c>
      <c r="F1140" s="26">
        <f>IF($A1140&lt;=Inputs!$B$13,IF(1&lt;=Inputs!$B$8,IF(Inputs!$B$12&gt;0,MAX(MIN(NORM.INV(RAND(),LOOKUP(P1140,Inputs!$J$6:$J$9,Inputs!$G$6:$G$9),LOOKUP(P1140,Inputs!$J$6:$J$9,Inputs!$H$6:$H$9)),Inputs!$B$12),-Inputs!$B$12),NORM.INV(RAND(),LOOKUP(P1140,Inputs!$J$6:$J$9,Inputs!$G$6:$G$9),LOOKUP(P1140,Inputs!$J$6:$J$9,Inputs!$H$6:$H$9))),0),"" )</f>
        <v/>
      </c>
      <c r="G1140" s="26">
        <f>IF($A1140&lt;=Inputs!$B$13,IF(2&lt;=Inputs!$B$8,IF(Inputs!$B$12&gt;0,MAX(MIN(NORM.INV(RAND(),LOOKUP(Q1140,Inputs!$J$6:$J$9,Inputs!$G$6:$G$9),LOOKUP(Q1140,Inputs!$J$6:$J$9,Inputs!$H$6:$H$9)),Inputs!$B$12),-Inputs!$B$12),NORM.INV(RAND(),LOOKUP(Q1140,Inputs!$J$6:$J$9,Inputs!$G$6:$G$9),LOOKUP(Q1140,Inputs!$J$6:$J$9,Inputs!$H$6:$H$9))),0),"" )</f>
        <v/>
      </c>
      <c r="H1140" s="26">
        <f>IF($A1140&lt;=Inputs!$B$13,IF(3&lt;=Inputs!$B$8,IF(Inputs!$B$12&gt;0,MAX(MIN(NORM.INV(RAND(),LOOKUP(R1140,Inputs!$J$6:$J$9,Inputs!$G$6:$G$9),LOOKUP(R1140,Inputs!$J$6:$J$9,Inputs!$H$6:$H$9)),Inputs!$B$12),-Inputs!$B$12),NORM.INV(RAND(),LOOKUP(R1140,Inputs!$J$6:$J$9,Inputs!$G$6:$G$9),LOOKUP(R1140,Inputs!$J$6:$J$9,Inputs!$H$6:$H$9))),0),"" )</f>
        <v/>
      </c>
      <c r="I1140" s="26">
        <f>IF($A1140&lt;=Inputs!$B$13,IF(4&lt;=Inputs!$B$8,IF(Inputs!$B$12&gt;0,MAX(MIN(NORM.INV(RAND(),LOOKUP(S1140,Inputs!$J$6:$J$9,Inputs!$G$6:$G$9),LOOKUP(S1140,Inputs!$J$6:$J$9,Inputs!$H$6:$H$9)),Inputs!$B$12),-Inputs!$B$12),NORM.INV(RAND(),LOOKUP(S1140,Inputs!$J$6:$J$9,Inputs!$G$6:$G$9),LOOKUP(S1140,Inputs!$J$6:$J$9,Inputs!$H$6:$H$9))),0),"" )</f>
        <v/>
      </c>
      <c r="J1140" s="26">
        <f>IF($A1140&lt;=Inputs!$B$13,IF(5&lt;=Inputs!$B$8,IF(Inputs!$B$12&gt;0,MAX(MIN(NORM.INV(RAND(),LOOKUP(T1140,Inputs!$J$6:$J$9,Inputs!$G$6:$G$9),LOOKUP(T1140,Inputs!$J$6:$J$9,Inputs!$H$6:$H$9)),Inputs!$B$12),-Inputs!$B$12),NORM.INV(RAND(),LOOKUP(T1140,Inputs!$J$6:$J$9,Inputs!$G$6:$G$9),LOOKUP(T1140,Inputs!$J$6:$J$9,Inputs!$H$6:$H$9))),0),"" )</f>
        <v/>
      </c>
      <c r="K1140" s="26">
        <f>IF($A1140&lt;=Inputs!$B$13,IF(6&lt;=Inputs!$B$8,IF(Inputs!$B$12&gt;0,MAX(MIN(NORM.INV(RAND(),LOOKUP(U1140,Inputs!$J$6:$J$9,Inputs!$G$6:$G$9),LOOKUP(U1140,Inputs!$J$6:$J$9,Inputs!$H$6:$H$9)),Inputs!$B$12),-Inputs!$B$12),NORM.INV(RAND(),LOOKUP(U1140,Inputs!$J$6:$J$9,Inputs!$G$6:$G$9),LOOKUP(U1140,Inputs!$J$6:$J$9,Inputs!$H$6:$H$9))),0),"" )</f>
        <v/>
      </c>
      <c r="L1140" s="26">
        <f>IF($A1140&lt;=Inputs!$B$13,IF(7&lt;=Inputs!$B$8,IF(Inputs!$B$12&gt;0,MAX(MIN(NORM.INV(RAND(),LOOKUP(V1140,Inputs!$J$6:$J$9,Inputs!$G$6:$G$9),LOOKUP(V1140,Inputs!$J$6:$J$9,Inputs!$H$6:$H$9)),Inputs!$B$12),-Inputs!$B$12),NORM.INV(RAND(),LOOKUP(V1140,Inputs!$J$6:$J$9,Inputs!$G$6:$G$9),LOOKUP(V1140,Inputs!$J$6:$J$9,Inputs!$H$6:$H$9))),0),"" )</f>
        <v/>
      </c>
      <c r="M1140" s="26">
        <f>IF($A1140&lt;=Inputs!$B$13,IF(8&lt;=Inputs!$B$8,IF(Inputs!$B$12&gt;0,MAX(MIN(NORM.INV(RAND(),LOOKUP(W1140,Inputs!$J$6:$J$9,Inputs!$G$6:$G$9),LOOKUP(W1140,Inputs!$J$6:$J$9,Inputs!$H$6:$H$9)),Inputs!$B$12),-Inputs!$B$12),NORM.INV(RAND(),LOOKUP(W1140,Inputs!$J$6:$J$9,Inputs!$G$6:$G$9),LOOKUP(W1140,Inputs!$J$6:$J$9,Inputs!$H$6:$H$9))),0),"" )</f>
        <v/>
      </c>
      <c r="N1140" s="26">
        <f>IF($A1140&lt;=Inputs!$B$13,IF(9&lt;=Inputs!$B$8,IF(Inputs!$B$12&gt;0,MAX(MIN(NORM.INV(RAND(),LOOKUP(X1140,Inputs!$J$6:$J$9,Inputs!$G$6:$G$9),LOOKUP(X1140,Inputs!$J$6:$J$9,Inputs!$H$6:$H$9)),Inputs!$B$12),-Inputs!$B$12),NORM.INV(RAND(),LOOKUP(X1140,Inputs!$J$6:$J$9,Inputs!$G$6:$G$9),LOOKUP(X1140,Inputs!$J$6:$J$9,Inputs!$H$6:$H$9))),0),"" )</f>
        <v/>
      </c>
      <c r="O1140" s="26">
        <f>IF($A1140&lt;=Inputs!$B$13,IF(10&lt;=Inputs!$B$8,IF(Inputs!$B$12&gt;0,MAX(MIN(NORM.INV(RAND(),LOOKUP(Y1140,Inputs!$J$6:$J$9,Inputs!$G$6:$G$9),LOOKUP(Y1140,Inputs!$J$6:$J$9,Inputs!$H$6:$H$9)),Inputs!$B$12),-Inputs!$B$12),NORM.INV(RAND(),LOOKUP(Y1140,Inputs!$J$6:$J$9,Inputs!$G$6:$G$9),LOOKUP(Y1140,Inputs!$J$6:$J$9,Inputs!$H$6:$H$9))),0),"" )</f>
        <v/>
      </c>
      <c r="P1140" s="31">
        <f>IF($A1140&lt;=Inputs!$B$13,RAND(),"")</f>
        <v/>
      </c>
      <c r="Q1140" s="31">
        <f>IF($A1140&lt;=Inputs!$B$13,RAND(),"")</f>
        <v/>
      </c>
      <c r="R1140" s="31">
        <f>IF($A1140&lt;=Inputs!$B$13,RAND(),"")</f>
        <v/>
      </c>
      <c r="S1140" s="31">
        <f>IF($A1140&lt;=Inputs!$B$13,RAND(),"")</f>
        <v/>
      </c>
      <c r="T1140" s="31">
        <f>IF($A1140&lt;=Inputs!$B$13,RAND(),"")</f>
        <v/>
      </c>
      <c r="U1140" s="31">
        <f>IF($A1140&lt;=Inputs!$B$13,RAND(),"")</f>
        <v/>
      </c>
      <c r="V1140" s="31">
        <f>IF($A1140&lt;=Inputs!$B$13,RAND(),"")</f>
        <v/>
      </c>
      <c r="W1140" s="31">
        <f>IF($A1140&lt;=Inputs!$B$13,RAND(),"")</f>
        <v/>
      </c>
      <c r="X1140" s="31">
        <f>IF($A1140&lt;=Inputs!$B$13,RAND(),"")</f>
        <v/>
      </c>
      <c r="Y1140" s="31">
        <f>IF($A1140&lt;=Inputs!$B$13,RAND(),"")</f>
        <v/>
      </c>
    </row>
    <row r="1141">
      <c r="A1141" t="n">
        <v>1136</v>
      </c>
      <c r="B1141" s="26">
        <f>IF($A1141&lt;=Inputs!$B$13,IF(Inputs!$B$8&gt;0,SUM(F1141:O1141)/Inputs!$B$8,0),"")</f>
        <v/>
      </c>
      <c r="C1141" s="27">
        <f>IF($A1141&lt;=Inputs!$B$13,B1141/100,"")</f>
        <v/>
      </c>
      <c r="D1141" s="28">
        <f>IF($A1141&lt;=Inputs!$B$13,C1141*Inputs!$B$7,"")</f>
        <v/>
      </c>
      <c r="E1141" s="29">
        <f>IF($A1141&lt;=Inputs!$B$13,IF(D1141&gt;0,1,0),"")</f>
        <v/>
      </c>
      <c r="F1141" s="26">
        <f>IF($A1141&lt;=Inputs!$B$13,IF(1&lt;=Inputs!$B$8,IF(Inputs!$B$12&gt;0,MAX(MIN(NORM.INV(RAND(),LOOKUP(P1141,Inputs!$J$6:$J$9,Inputs!$G$6:$G$9),LOOKUP(P1141,Inputs!$J$6:$J$9,Inputs!$H$6:$H$9)),Inputs!$B$12),-Inputs!$B$12),NORM.INV(RAND(),LOOKUP(P1141,Inputs!$J$6:$J$9,Inputs!$G$6:$G$9),LOOKUP(P1141,Inputs!$J$6:$J$9,Inputs!$H$6:$H$9))),0),"" )</f>
        <v/>
      </c>
      <c r="G1141" s="26">
        <f>IF($A1141&lt;=Inputs!$B$13,IF(2&lt;=Inputs!$B$8,IF(Inputs!$B$12&gt;0,MAX(MIN(NORM.INV(RAND(),LOOKUP(Q1141,Inputs!$J$6:$J$9,Inputs!$G$6:$G$9),LOOKUP(Q1141,Inputs!$J$6:$J$9,Inputs!$H$6:$H$9)),Inputs!$B$12),-Inputs!$B$12),NORM.INV(RAND(),LOOKUP(Q1141,Inputs!$J$6:$J$9,Inputs!$G$6:$G$9),LOOKUP(Q1141,Inputs!$J$6:$J$9,Inputs!$H$6:$H$9))),0),"" )</f>
        <v/>
      </c>
      <c r="H1141" s="26">
        <f>IF($A1141&lt;=Inputs!$B$13,IF(3&lt;=Inputs!$B$8,IF(Inputs!$B$12&gt;0,MAX(MIN(NORM.INV(RAND(),LOOKUP(R1141,Inputs!$J$6:$J$9,Inputs!$G$6:$G$9),LOOKUP(R1141,Inputs!$J$6:$J$9,Inputs!$H$6:$H$9)),Inputs!$B$12),-Inputs!$B$12),NORM.INV(RAND(),LOOKUP(R1141,Inputs!$J$6:$J$9,Inputs!$G$6:$G$9),LOOKUP(R1141,Inputs!$J$6:$J$9,Inputs!$H$6:$H$9))),0),"" )</f>
        <v/>
      </c>
      <c r="I1141" s="26">
        <f>IF($A1141&lt;=Inputs!$B$13,IF(4&lt;=Inputs!$B$8,IF(Inputs!$B$12&gt;0,MAX(MIN(NORM.INV(RAND(),LOOKUP(S1141,Inputs!$J$6:$J$9,Inputs!$G$6:$G$9),LOOKUP(S1141,Inputs!$J$6:$J$9,Inputs!$H$6:$H$9)),Inputs!$B$12),-Inputs!$B$12),NORM.INV(RAND(),LOOKUP(S1141,Inputs!$J$6:$J$9,Inputs!$G$6:$G$9),LOOKUP(S1141,Inputs!$J$6:$J$9,Inputs!$H$6:$H$9))),0),"" )</f>
        <v/>
      </c>
      <c r="J1141" s="26">
        <f>IF($A1141&lt;=Inputs!$B$13,IF(5&lt;=Inputs!$B$8,IF(Inputs!$B$12&gt;0,MAX(MIN(NORM.INV(RAND(),LOOKUP(T1141,Inputs!$J$6:$J$9,Inputs!$G$6:$G$9),LOOKUP(T1141,Inputs!$J$6:$J$9,Inputs!$H$6:$H$9)),Inputs!$B$12),-Inputs!$B$12),NORM.INV(RAND(),LOOKUP(T1141,Inputs!$J$6:$J$9,Inputs!$G$6:$G$9),LOOKUP(T1141,Inputs!$J$6:$J$9,Inputs!$H$6:$H$9))),0),"" )</f>
        <v/>
      </c>
      <c r="K1141" s="26">
        <f>IF($A1141&lt;=Inputs!$B$13,IF(6&lt;=Inputs!$B$8,IF(Inputs!$B$12&gt;0,MAX(MIN(NORM.INV(RAND(),LOOKUP(U1141,Inputs!$J$6:$J$9,Inputs!$G$6:$G$9),LOOKUP(U1141,Inputs!$J$6:$J$9,Inputs!$H$6:$H$9)),Inputs!$B$12),-Inputs!$B$12),NORM.INV(RAND(),LOOKUP(U1141,Inputs!$J$6:$J$9,Inputs!$G$6:$G$9),LOOKUP(U1141,Inputs!$J$6:$J$9,Inputs!$H$6:$H$9))),0),"" )</f>
        <v/>
      </c>
      <c r="L1141" s="26">
        <f>IF($A1141&lt;=Inputs!$B$13,IF(7&lt;=Inputs!$B$8,IF(Inputs!$B$12&gt;0,MAX(MIN(NORM.INV(RAND(),LOOKUP(V1141,Inputs!$J$6:$J$9,Inputs!$G$6:$G$9),LOOKUP(V1141,Inputs!$J$6:$J$9,Inputs!$H$6:$H$9)),Inputs!$B$12),-Inputs!$B$12),NORM.INV(RAND(),LOOKUP(V1141,Inputs!$J$6:$J$9,Inputs!$G$6:$G$9),LOOKUP(V1141,Inputs!$J$6:$J$9,Inputs!$H$6:$H$9))),0),"" )</f>
        <v/>
      </c>
      <c r="M1141" s="26">
        <f>IF($A1141&lt;=Inputs!$B$13,IF(8&lt;=Inputs!$B$8,IF(Inputs!$B$12&gt;0,MAX(MIN(NORM.INV(RAND(),LOOKUP(W1141,Inputs!$J$6:$J$9,Inputs!$G$6:$G$9),LOOKUP(W1141,Inputs!$J$6:$J$9,Inputs!$H$6:$H$9)),Inputs!$B$12),-Inputs!$B$12),NORM.INV(RAND(),LOOKUP(W1141,Inputs!$J$6:$J$9,Inputs!$G$6:$G$9),LOOKUP(W1141,Inputs!$J$6:$J$9,Inputs!$H$6:$H$9))),0),"" )</f>
        <v/>
      </c>
      <c r="N1141" s="26">
        <f>IF($A1141&lt;=Inputs!$B$13,IF(9&lt;=Inputs!$B$8,IF(Inputs!$B$12&gt;0,MAX(MIN(NORM.INV(RAND(),LOOKUP(X1141,Inputs!$J$6:$J$9,Inputs!$G$6:$G$9),LOOKUP(X1141,Inputs!$J$6:$J$9,Inputs!$H$6:$H$9)),Inputs!$B$12),-Inputs!$B$12),NORM.INV(RAND(),LOOKUP(X1141,Inputs!$J$6:$J$9,Inputs!$G$6:$G$9),LOOKUP(X1141,Inputs!$J$6:$J$9,Inputs!$H$6:$H$9))),0),"" )</f>
        <v/>
      </c>
      <c r="O1141" s="26">
        <f>IF($A1141&lt;=Inputs!$B$13,IF(10&lt;=Inputs!$B$8,IF(Inputs!$B$12&gt;0,MAX(MIN(NORM.INV(RAND(),LOOKUP(Y1141,Inputs!$J$6:$J$9,Inputs!$G$6:$G$9),LOOKUP(Y1141,Inputs!$J$6:$J$9,Inputs!$H$6:$H$9)),Inputs!$B$12),-Inputs!$B$12),NORM.INV(RAND(),LOOKUP(Y1141,Inputs!$J$6:$J$9,Inputs!$G$6:$G$9),LOOKUP(Y1141,Inputs!$J$6:$J$9,Inputs!$H$6:$H$9))),0),"" )</f>
        <v/>
      </c>
      <c r="P1141" s="31">
        <f>IF($A1141&lt;=Inputs!$B$13,RAND(),"")</f>
        <v/>
      </c>
      <c r="Q1141" s="31">
        <f>IF($A1141&lt;=Inputs!$B$13,RAND(),"")</f>
        <v/>
      </c>
      <c r="R1141" s="31">
        <f>IF($A1141&lt;=Inputs!$B$13,RAND(),"")</f>
        <v/>
      </c>
      <c r="S1141" s="31">
        <f>IF($A1141&lt;=Inputs!$B$13,RAND(),"")</f>
        <v/>
      </c>
      <c r="T1141" s="31">
        <f>IF($A1141&lt;=Inputs!$B$13,RAND(),"")</f>
        <v/>
      </c>
      <c r="U1141" s="31">
        <f>IF($A1141&lt;=Inputs!$B$13,RAND(),"")</f>
        <v/>
      </c>
      <c r="V1141" s="31">
        <f>IF($A1141&lt;=Inputs!$B$13,RAND(),"")</f>
        <v/>
      </c>
      <c r="W1141" s="31">
        <f>IF($A1141&lt;=Inputs!$B$13,RAND(),"")</f>
        <v/>
      </c>
      <c r="X1141" s="31">
        <f>IF($A1141&lt;=Inputs!$B$13,RAND(),"")</f>
        <v/>
      </c>
      <c r="Y1141" s="31">
        <f>IF($A1141&lt;=Inputs!$B$13,RAND(),"")</f>
        <v/>
      </c>
    </row>
    <row r="1142">
      <c r="A1142" t="n">
        <v>1137</v>
      </c>
      <c r="B1142" s="26">
        <f>IF($A1142&lt;=Inputs!$B$13,IF(Inputs!$B$8&gt;0,SUM(F1142:O1142)/Inputs!$B$8,0),"")</f>
        <v/>
      </c>
      <c r="C1142" s="27">
        <f>IF($A1142&lt;=Inputs!$B$13,B1142/100,"")</f>
        <v/>
      </c>
      <c r="D1142" s="28">
        <f>IF($A1142&lt;=Inputs!$B$13,C1142*Inputs!$B$7,"")</f>
        <v/>
      </c>
      <c r="E1142" s="29">
        <f>IF($A1142&lt;=Inputs!$B$13,IF(D1142&gt;0,1,0),"")</f>
        <v/>
      </c>
      <c r="F1142" s="26">
        <f>IF($A1142&lt;=Inputs!$B$13,IF(1&lt;=Inputs!$B$8,IF(Inputs!$B$12&gt;0,MAX(MIN(NORM.INV(RAND(),LOOKUP(P1142,Inputs!$J$6:$J$9,Inputs!$G$6:$G$9),LOOKUP(P1142,Inputs!$J$6:$J$9,Inputs!$H$6:$H$9)),Inputs!$B$12),-Inputs!$B$12),NORM.INV(RAND(),LOOKUP(P1142,Inputs!$J$6:$J$9,Inputs!$G$6:$G$9),LOOKUP(P1142,Inputs!$J$6:$J$9,Inputs!$H$6:$H$9))),0),"" )</f>
        <v/>
      </c>
      <c r="G1142" s="26">
        <f>IF($A1142&lt;=Inputs!$B$13,IF(2&lt;=Inputs!$B$8,IF(Inputs!$B$12&gt;0,MAX(MIN(NORM.INV(RAND(),LOOKUP(Q1142,Inputs!$J$6:$J$9,Inputs!$G$6:$G$9),LOOKUP(Q1142,Inputs!$J$6:$J$9,Inputs!$H$6:$H$9)),Inputs!$B$12),-Inputs!$B$12),NORM.INV(RAND(),LOOKUP(Q1142,Inputs!$J$6:$J$9,Inputs!$G$6:$G$9),LOOKUP(Q1142,Inputs!$J$6:$J$9,Inputs!$H$6:$H$9))),0),"" )</f>
        <v/>
      </c>
      <c r="H1142" s="26">
        <f>IF($A1142&lt;=Inputs!$B$13,IF(3&lt;=Inputs!$B$8,IF(Inputs!$B$12&gt;0,MAX(MIN(NORM.INV(RAND(),LOOKUP(R1142,Inputs!$J$6:$J$9,Inputs!$G$6:$G$9),LOOKUP(R1142,Inputs!$J$6:$J$9,Inputs!$H$6:$H$9)),Inputs!$B$12),-Inputs!$B$12),NORM.INV(RAND(),LOOKUP(R1142,Inputs!$J$6:$J$9,Inputs!$G$6:$G$9),LOOKUP(R1142,Inputs!$J$6:$J$9,Inputs!$H$6:$H$9))),0),"" )</f>
        <v/>
      </c>
      <c r="I1142" s="26">
        <f>IF($A1142&lt;=Inputs!$B$13,IF(4&lt;=Inputs!$B$8,IF(Inputs!$B$12&gt;0,MAX(MIN(NORM.INV(RAND(),LOOKUP(S1142,Inputs!$J$6:$J$9,Inputs!$G$6:$G$9),LOOKUP(S1142,Inputs!$J$6:$J$9,Inputs!$H$6:$H$9)),Inputs!$B$12),-Inputs!$B$12),NORM.INV(RAND(),LOOKUP(S1142,Inputs!$J$6:$J$9,Inputs!$G$6:$G$9),LOOKUP(S1142,Inputs!$J$6:$J$9,Inputs!$H$6:$H$9))),0),"" )</f>
        <v/>
      </c>
      <c r="J1142" s="26">
        <f>IF($A1142&lt;=Inputs!$B$13,IF(5&lt;=Inputs!$B$8,IF(Inputs!$B$12&gt;0,MAX(MIN(NORM.INV(RAND(),LOOKUP(T1142,Inputs!$J$6:$J$9,Inputs!$G$6:$G$9),LOOKUP(T1142,Inputs!$J$6:$J$9,Inputs!$H$6:$H$9)),Inputs!$B$12),-Inputs!$B$12),NORM.INV(RAND(),LOOKUP(T1142,Inputs!$J$6:$J$9,Inputs!$G$6:$G$9),LOOKUP(T1142,Inputs!$J$6:$J$9,Inputs!$H$6:$H$9))),0),"" )</f>
        <v/>
      </c>
      <c r="K1142" s="26">
        <f>IF($A1142&lt;=Inputs!$B$13,IF(6&lt;=Inputs!$B$8,IF(Inputs!$B$12&gt;0,MAX(MIN(NORM.INV(RAND(),LOOKUP(U1142,Inputs!$J$6:$J$9,Inputs!$G$6:$G$9),LOOKUP(U1142,Inputs!$J$6:$J$9,Inputs!$H$6:$H$9)),Inputs!$B$12),-Inputs!$B$12),NORM.INV(RAND(),LOOKUP(U1142,Inputs!$J$6:$J$9,Inputs!$G$6:$G$9),LOOKUP(U1142,Inputs!$J$6:$J$9,Inputs!$H$6:$H$9))),0),"" )</f>
        <v/>
      </c>
      <c r="L1142" s="26">
        <f>IF($A1142&lt;=Inputs!$B$13,IF(7&lt;=Inputs!$B$8,IF(Inputs!$B$12&gt;0,MAX(MIN(NORM.INV(RAND(),LOOKUP(V1142,Inputs!$J$6:$J$9,Inputs!$G$6:$G$9),LOOKUP(V1142,Inputs!$J$6:$J$9,Inputs!$H$6:$H$9)),Inputs!$B$12),-Inputs!$B$12),NORM.INV(RAND(),LOOKUP(V1142,Inputs!$J$6:$J$9,Inputs!$G$6:$G$9),LOOKUP(V1142,Inputs!$J$6:$J$9,Inputs!$H$6:$H$9))),0),"" )</f>
        <v/>
      </c>
      <c r="M1142" s="26">
        <f>IF($A1142&lt;=Inputs!$B$13,IF(8&lt;=Inputs!$B$8,IF(Inputs!$B$12&gt;0,MAX(MIN(NORM.INV(RAND(),LOOKUP(W1142,Inputs!$J$6:$J$9,Inputs!$G$6:$G$9),LOOKUP(W1142,Inputs!$J$6:$J$9,Inputs!$H$6:$H$9)),Inputs!$B$12),-Inputs!$B$12),NORM.INV(RAND(),LOOKUP(W1142,Inputs!$J$6:$J$9,Inputs!$G$6:$G$9),LOOKUP(W1142,Inputs!$J$6:$J$9,Inputs!$H$6:$H$9))),0),"" )</f>
        <v/>
      </c>
      <c r="N1142" s="26">
        <f>IF($A1142&lt;=Inputs!$B$13,IF(9&lt;=Inputs!$B$8,IF(Inputs!$B$12&gt;0,MAX(MIN(NORM.INV(RAND(),LOOKUP(X1142,Inputs!$J$6:$J$9,Inputs!$G$6:$G$9),LOOKUP(X1142,Inputs!$J$6:$J$9,Inputs!$H$6:$H$9)),Inputs!$B$12),-Inputs!$B$12),NORM.INV(RAND(),LOOKUP(X1142,Inputs!$J$6:$J$9,Inputs!$G$6:$G$9),LOOKUP(X1142,Inputs!$J$6:$J$9,Inputs!$H$6:$H$9))),0),"" )</f>
        <v/>
      </c>
      <c r="O1142" s="26">
        <f>IF($A1142&lt;=Inputs!$B$13,IF(10&lt;=Inputs!$B$8,IF(Inputs!$B$12&gt;0,MAX(MIN(NORM.INV(RAND(),LOOKUP(Y1142,Inputs!$J$6:$J$9,Inputs!$G$6:$G$9),LOOKUP(Y1142,Inputs!$J$6:$J$9,Inputs!$H$6:$H$9)),Inputs!$B$12),-Inputs!$B$12),NORM.INV(RAND(),LOOKUP(Y1142,Inputs!$J$6:$J$9,Inputs!$G$6:$G$9),LOOKUP(Y1142,Inputs!$J$6:$J$9,Inputs!$H$6:$H$9))),0),"" )</f>
        <v/>
      </c>
      <c r="P1142" s="31">
        <f>IF($A1142&lt;=Inputs!$B$13,RAND(),"")</f>
        <v/>
      </c>
      <c r="Q1142" s="31">
        <f>IF($A1142&lt;=Inputs!$B$13,RAND(),"")</f>
        <v/>
      </c>
      <c r="R1142" s="31">
        <f>IF($A1142&lt;=Inputs!$B$13,RAND(),"")</f>
        <v/>
      </c>
      <c r="S1142" s="31">
        <f>IF($A1142&lt;=Inputs!$B$13,RAND(),"")</f>
        <v/>
      </c>
      <c r="T1142" s="31">
        <f>IF($A1142&lt;=Inputs!$B$13,RAND(),"")</f>
        <v/>
      </c>
      <c r="U1142" s="31">
        <f>IF($A1142&lt;=Inputs!$B$13,RAND(),"")</f>
        <v/>
      </c>
      <c r="V1142" s="31">
        <f>IF($A1142&lt;=Inputs!$B$13,RAND(),"")</f>
        <v/>
      </c>
      <c r="W1142" s="31">
        <f>IF($A1142&lt;=Inputs!$B$13,RAND(),"")</f>
        <v/>
      </c>
      <c r="X1142" s="31">
        <f>IF($A1142&lt;=Inputs!$B$13,RAND(),"")</f>
        <v/>
      </c>
      <c r="Y1142" s="31">
        <f>IF($A1142&lt;=Inputs!$B$13,RAND(),"")</f>
        <v/>
      </c>
    </row>
    <row r="1143">
      <c r="A1143" t="n">
        <v>1138</v>
      </c>
      <c r="B1143" s="26">
        <f>IF($A1143&lt;=Inputs!$B$13,IF(Inputs!$B$8&gt;0,SUM(F1143:O1143)/Inputs!$B$8,0),"")</f>
        <v/>
      </c>
      <c r="C1143" s="27">
        <f>IF($A1143&lt;=Inputs!$B$13,B1143/100,"")</f>
        <v/>
      </c>
      <c r="D1143" s="28">
        <f>IF($A1143&lt;=Inputs!$B$13,C1143*Inputs!$B$7,"")</f>
        <v/>
      </c>
      <c r="E1143" s="29">
        <f>IF($A1143&lt;=Inputs!$B$13,IF(D1143&gt;0,1,0),"")</f>
        <v/>
      </c>
      <c r="F1143" s="26">
        <f>IF($A1143&lt;=Inputs!$B$13,IF(1&lt;=Inputs!$B$8,IF(Inputs!$B$12&gt;0,MAX(MIN(NORM.INV(RAND(),LOOKUP(P1143,Inputs!$J$6:$J$9,Inputs!$G$6:$G$9),LOOKUP(P1143,Inputs!$J$6:$J$9,Inputs!$H$6:$H$9)),Inputs!$B$12),-Inputs!$B$12),NORM.INV(RAND(),LOOKUP(P1143,Inputs!$J$6:$J$9,Inputs!$G$6:$G$9),LOOKUP(P1143,Inputs!$J$6:$J$9,Inputs!$H$6:$H$9))),0),"" )</f>
        <v/>
      </c>
      <c r="G1143" s="26">
        <f>IF($A1143&lt;=Inputs!$B$13,IF(2&lt;=Inputs!$B$8,IF(Inputs!$B$12&gt;0,MAX(MIN(NORM.INV(RAND(),LOOKUP(Q1143,Inputs!$J$6:$J$9,Inputs!$G$6:$G$9),LOOKUP(Q1143,Inputs!$J$6:$J$9,Inputs!$H$6:$H$9)),Inputs!$B$12),-Inputs!$B$12),NORM.INV(RAND(),LOOKUP(Q1143,Inputs!$J$6:$J$9,Inputs!$G$6:$G$9),LOOKUP(Q1143,Inputs!$J$6:$J$9,Inputs!$H$6:$H$9))),0),"" )</f>
        <v/>
      </c>
      <c r="H1143" s="26">
        <f>IF($A1143&lt;=Inputs!$B$13,IF(3&lt;=Inputs!$B$8,IF(Inputs!$B$12&gt;0,MAX(MIN(NORM.INV(RAND(),LOOKUP(R1143,Inputs!$J$6:$J$9,Inputs!$G$6:$G$9),LOOKUP(R1143,Inputs!$J$6:$J$9,Inputs!$H$6:$H$9)),Inputs!$B$12),-Inputs!$B$12),NORM.INV(RAND(),LOOKUP(R1143,Inputs!$J$6:$J$9,Inputs!$G$6:$G$9),LOOKUP(R1143,Inputs!$J$6:$J$9,Inputs!$H$6:$H$9))),0),"" )</f>
        <v/>
      </c>
      <c r="I1143" s="26">
        <f>IF($A1143&lt;=Inputs!$B$13,IF(4&lt;=Inputs!$B$8,IF(Inputs!$B$12&gt;0,MAX(MIN(NORM.INV(RAND(),LOOKUP(S1143,Inputs!$J$6:$J$9,Inputs!$G$6:$G$9),LOOKUP(S1143,Inputs!$J$6:$J$9,Inputs!$H$6:$H$9)),Inputs!$B$12),-Inputs!$B$12),NORM.INV(RAND(),LOOKUP(S1143,Inputs!$J$6:$J$9,Inputs!$G$6:$G$9),LOOKUP(S1143,Inputs!$J$6:$J$9,Inputs!$H$6:$H$9))),0),"" )</f>
        <v/>
      </c>
      <c r="J1143" s="26">
        <f>IF($A1143&lt;=Inputs!$B$13,IF(5&lt;=Inputs!$B$8,IF(Inputs!$B$12&gt;0,MAX(MIN(NORM.INV(RAND(),LOOKUP(T1143,Inputs!$J$6:$J$9,Inputs!$G$6:$G$9),LOOKUP(T1143,Inputs!$J$6:$J$9,Inputs!$H$6:$H$9)),Inputs!$B$12),-Inputs!$B$12),NORM.INV(RAND(),LOOKUP(T1143,Inputs!$J$6:$J$9,Inputs!$G$6:$G$9),LOOKUP(T1143,Inputs!$J$6:$J$9,Inputs!$H$6:$H$9))),0),"" )</f>
        <v/>
      </c>
      <c r="K1143" s="26">
        <f>IF($A1143&lt;=Inputs!$B$13,IF(6&lt;=Inputs!$B$8,IF(Inputs!$B$12&gt;0,MAX(MIN(NORM.INV(RAND(),LOOKUP(U1143,Inputs!$J$6:$J$9,Inputs!$G$6:$G$9),LOOKUP(U1143,Inputs!$J$6:$J$9,Inputs!$H$6:$H$9)),Inputs!$B$12),-Inputs!$B$12),NORM.INV(RAND(),LOOKUP(U1143,Inputs!$J$6:$J$9,Inputs!$G$6:$G$9),LOOKUP(U1143,Inputs!$J$6:$J$9,Inputs!$H$6:$H$9))),0),"" )</f>
        <v/>
      </c>
      <c r="L1143" s="26">
        <f>IF($A1143&lt;=Inputs!$B$13,IF(7&lt;=Inputs!$B$8,IF(Inputs!$B$12&gt;0,MAX(MIN(NORM.INV(RAND(),LOOKUP(V1143,Inputs!$J$6:$J$9,Inputs!$G$6:$G$9),LOOKUP(V1143,Inputs!$J$6:$J$9,Inputs!$H$6:$H$9)),Inputs!$B$12),-Inputs!$B$12),NORM.INV(RAND(),LOOKUP(V1143,Inputs!$J$6:$J$9,Inputs!$G$6:$G$9),LOOKUP(V1143,Inputs!$J$6:$J$9,Inputs!$H$6:$H$9))),0),"" )</f>
        <v/>
      </c>
      <c r="M1143" s="26">
        <f>IF($A1143&lt;=Inputs!$B$13,IF(8&lt;=Inputs!$B$8,IF(Inputs!$B$12&gt;0,MAX(MIN(NORM.INV(RAND(),LOOKUP(W1143,Inputs!$J$6:$J$9,Inputs!$G$6:$G$9),LOOKUP(W1143,Inputs!$J$6:$J$9,Inputs!$H$6:$H$9)),Inputs!$B$12),-Inputs!$B$12),NORM.INV(RAND(),LOOKUP(W1143,Inputs!$J$6:$J$9,Inputs!$G$6:$G$9),LOOKUP(W1143,Inputs!$J$6:$J$9,Inputs!$H$6:$H$9))),0),"" )</f>
        <v/>
      </c>
      <c r="N1143" s="26">
        <f>IF($A1143&lt;=Inputs!$B$13,IF(9&lt;=Inputs!$B$8,IF(Inputs!$B$12&gt;0,MAX(MIN(NORM.INV(RAND(),LOOKUP(X1143,Inputs!$J$6:$J$9,Inputs!$G$6:$G$9),LOOKUP(X1143,Inputs!$J$6:$J$9,Inputs!$H$6:$H$9)),Inputs!$B$12),-Inputs!$B$12),NORM.INV(RAND(),LOOKUP(X1143,Inputs!$J$6:$J$9,Inputs!$G$6:$G$9),LOOKUP(X1143,Inputs!$J$6:$J$9,Inputs!$H$6:$H$9))),0),"" )</f>
        <v/>
      </c>
      <c r="O1143" s="26">
        <f>IF($A1143&lt;=Inputs!$B$13,IF(10&lt;=Inputs!$B$8,IF(Inputs!$B$12&gt;0,MAX(MIN(NORM.INV(RAND(),LOOKUP(Y1143,Inputs!$J$6:$J$9,Inputs!$G$6:$G$9),LOOKUP(Y1143,Inputs!$J$6:$J$9,Inputs!$H$6:$H$9)),Inputs!$B$12),-Inputs!$B$12),NORM.INV(RAND(),LOOKUP(Y1143,Inputs!$J$6:$J$9,Inputs!$G$6:$G$9),LOOKUP(Y1143,Inputs!$J$6:$J$9,Inputs!$H$6:$H$9))),0),"" )</f>
        <v/>
      </c>
      <c r="P1143" s="31">
        <f>IF($A1143&lt;=Inputs!$B$13,RAND(),"")</f>
        <v/>
      </c>
      <c r="Q1143" s="31">
        <f>IF($A1143&lt;=Inputs!$B$13,RAND(),"")</f>
        <v/>
      </c>
      <c r="R1143" s="31">
        <f>IF($A1143&lt;=Inputs!$B$13,RAND(),"")</f>
        <v/>
      </c>
      <c r="S1143" s="31">
        <f>IF($A1143&lt;=Inputs!$B$13,RAND(),"")</f>
        <v/>
      </c>
      <c r="T1143" s="31">
        <f>IF($A1143&lt;=Inputs!$B$13,RAND(),"")</f>
        <v/>
      </c>
      <c r="U1143" s="31">
        <f>IF($A1143&lt;=Inputs!$B$13,RAND(),"")</f>
        <v/>
      </c>
      <c r="V1143" s="31">
        <f>IF($A1143&lt;=Inputs!$B$13,RAND(),"")</f>
        <v/>
      </c>
      <c r="W1143" s="31">
        <f>IF($A1143&lt;=Inputs!$B$13,RAND(),"")</f>
        <v/>
      </c>
      <c r="X1143" s="31">
        <f>IF($A1143&lt;=Inputs!$B$13,RAND(),"")</f>
        <v/>
      </c>
      <c r="Y1143" s="31">
        <f>IF($A1143&lt;=Inputs!$B$13,RAND(),"")</f>
        <v/>
      </c>
    </row>
    <row r="1144">
      <c r="A1144" t="n">
        <v>1139</v>
      </c>
      <c r="B1144" s="26">
        <f>IF($A1144&lt;=Inputs!$B$13,IF(Inputs!$B$8&gt;0,SUM(F1144:O1144)/Inputs!$B$8,0),"")</f>
        <v/>
      </c>
      <c r="C1144" s="27">
        <f>IF($A1144&lt;=Inputs!$B$13,B1144/100,"")</f>
        <v/>
      </c>
      <c r="D1144" s="28">
        <f>IF($A1144&lt;=Inputs!$B$13,C1144*Inputs!$B$7,"")</f>
        <v/>
      </c>
      <c r="E1144" s="29">
        <f>IF($A1144&lt;=Inputs!$B$13,IF(D1144&gt;0,1,0),"")</f>
        <v/>
      </c>
      <c r="F1144" s="26">
        <f>IF($A1144&lt;=Inputs!$B$13,IF(1&lt;=Inputs!$B$8,IF(Inputs!$B$12&gt;0,MAX(MIN(NORM.INV(RAND(),LOOKUP(P1144,Inputs!$J$6:$J$9,Inputs!$G$6:$G$9),LOOKUP(P1144,Inputs!$J$6:$J$9,Inputs!$H$6:$H$9)),Inputs!$B$12),-Inputs!$B$12),NORM.INV(RAND(),LOOKUP(P1144,Inputs!$J$6:$J$9,Inputs!$G$6:$G$9),LOOKUP(P1144,Inputs!$J$6:$J$9,Inputs!$H$6:$H$9))),0),"" )</f>
        <v/>
      </c>
      <c r="G1144" s="26">
        <f>IF($A1144&lt;=Inputs!$B$13,IF(2&lt;=Inputs!$B$8,IF(Inputs!$B$12&gt;0,MAX(MIN(NORM.INV(RAND(),LOOKUP(Q1144,Inputs!$J$6:$J$9,Inputs!$G$6:$G$9),LOOKUP(Q1144,Inputs!$J$6:$J$9,Inputs!$H$6:$H$9)),Inputs!$B$12),-Inputs!$B$12),NORM.INV(RAND(),LOOKUP(Q1144,Inputs!$J$6:$J$9,Inputs!$G$6:$G$9),LOOKUP(Q1144,Inputs!$J$6:$J$9,Inputs!$H$6:$H$9))),0),"" )</f>
        <v/>
      </c>
      <c r="H1144" s="26">
        <f>IF($A1144&lt;=Inputs!$B$13,IF(3&lt;=Inputs!$B$8,IF(Inputs!$B$12&gt;0,MAX(MIN(NORM.INV(RAND(),LOOKUP(R1144,Inputs!$J$6:$J$9,Inputs!$G$6:$G$9),LOOKUP(R1144,Inputs!$J$6:$J$9,Inputs!$H$6:$H$9)),Inputs!$B$12),-Inputs!$B$12),NORM.INV(RAND(),LOOKUP(R1144,Inputs!$J$6:$J$9,Inputs!$G$6:$G$9),LOOKUP(R1144,Inputs!$J$6:$J$9,Inputs!$H$6:$H$9))),0),"" )</f>
        <v/>
      </c>
      <c r="I1144" s="26">
        <f>IF($A1144&lt;=Inputs!$B$13,IF(4&lt;=Inputs!$B$8,IF(Inputs!$B$12&gt;0,MAX(MIN(NORM.INV(RAND(),LOOKUP(S1144,Inputs!$J$6:$J$9,Inputs!$G$6:$G$9),LOOKUP(S1144,Inputs!$J$6:$J$9,Inputs!$H$6:$H$9)),Inputs!$B$12),-Inputs!$B$12),NORM.INV(RAND(),LOOKUP(S1144,Inputs!$J$6:$J$9,Inputs!$G$6:$G$9),LOOKUP(S1144,Inputs!$J$6:$J$9,Inputs!$H$6:$H$9))),0),"" )</f>
        <v/>
      </c>
      <c r="J1144" s="26">
        <f>IF($A1144&lt;=Inputs!$B$13,IF(5&lt;=Inputs!$B$8,IF(Inputs!$B$12&gt;0,MAX(MIN(NORM.INV(RAND(),LOOKUP(T1144,Inputs!$J$6:$J$9,Inputs!$G$6:$G$9),LOOKUP(T1144,Inputs!$J$6:$J$9,Inputs!$H$6:$H$9)),Inputs!$B$12),-Inputs!$B$12),NORM.INV(RAND(),LOOKUP(T1144,Inputs!$J$6:$J$9,Inputs!$G$6:$G$9),LOOKUP(T1144,Inputs!$J$6:$J$9,Inputs!$H$6:$H$9))),0),"" )</f>
        <v/>
      </c>
      <c r="K1144" s="26">
        <f>IF($A1144&lt;=Inputs!$B$13,IF(6&lt;=Inputs!$B$8,IF(Inputs!$B$12&gt;0,MAX(MIN(NORM.INV(RAND(),LOOKUP(U1144,Inputs!$J$6:$J$9,Inputs!$G$6:$G$9),LOOKUP(U1144,Inputs!$J$6:$J$9,Inputs!$H$6:$H$9)),Inputs!$B$12),-Inputs!$B$12),NORM.INV(RAND(),LOOKUP(U1144,Inputs!$J$6:$J$9,Inputs!$G$6:$G$9),LOOKUP(U1144,Inputs!$J$6:$J$9,Inputs!$H$6:$H$9))),0),"" )</f>
        <v/>
      </c>
      <c r="L1144" s="26">
        <f>IF($A1144&lt;=Inputs!$B$13,IF(7&lt;=Inputs!$B$8,IF(Inputs!$B$12&gt;0,MAX(MIN(NORM.INV(RAND(),LOOKUP(V1144,Inputs!$J$6:$J$9,Inputs!$G$6:$G$9),LOOKUP(V1144,Inputs!$J$6:$J$9,Inputs!$H$6:$H$9)),Inputs!$B$12),-Inputs!$B$12),NORM.INV(RAND(),LOOKUP(V1144,Inputs!$J$6:$J$9,Inputs!$G$6:$G$9),LOOKUP(V1144,Inputs!$J$6:$J$9,Inputs!$H$6:$H$9))),0),"" )</f>
        <v/>
      </c>
      <c r="M1144" s="26">
        <f>IF($A1144&lt;=Inputs!$B$13,IF(8&lt;=Inputs!$B$8,IF(Inputs!$B$12&gt;0,MAX(MIN(NORM.INV(RAND(),LOOKUP(W1144,Inputs!$J$6:$J$9,Inputs!$G$6:$G$9),LOOKUP(W1144,Inputs!$J$6:$J$9,Inputs!$H$6:$H$9)),Inputs!$B$12),-Inputs!$B$12),NORM.INV(RAND(),LOOKUP(W1144,Inputs!$J$6:$J$9,Inputs!$G$6:$G$9),LOOKUP(W1144,Inputs!$J$6:$J$9,Inputs!$H$6:$H$9))),0),"" )</f>
        <v/>
      </c>
      <c r="N1144" s="26">
        <f>IF($A1144&lt;=Inputs!$B$13,IF(9&lt;=Inputs!$B$8,IF(Inputs!$B$12&gt;0,MAX(MIN(NORM.INV(RAND(),LOOKUP(X1144,Inputs!$J$6:$J$9,Inputs!$G$6:$G$9),LOOKUP(X1144,Inputs!$J$6:$J$9,Inputs!$H$6:$H$9)),Inputs!$B$12),-Inputs!$B$12),NORM.INV(RAND(),LOOKUP(X1144,Inputs!$J$6:$J$9,Inputs!$G$6:$G$9),LOOKUP(X1144,Inputs!$J$6:$J$9,Inputs!$H$6:$H$9))),0),"" )</f>
        <v/>
      </c>
      <c r="O1144" s="26">
        <f>IF($A1144&lt;=Inputs!$B$13,IF(10&lt;=Inputs!$B$8,IF(Inputs!$B$12&gt;0,MAX(MIN(NORM.INV(RAND(),LOOKUP(Y1144,Inputs!$J$6:$J$9,Inputs!$G$6:$G$9),LOOKUP(Y1144,Inputs!$J$6:$J$9,Inputs!$H$6:$H$9)),Inputs!$B$12),-Inputs!$B$12),NORM.INV(RAND(),LOOKUP(Y1144,Inputs!$J$6:$J$9,Inputs!$G$6:$G$9),LOOKUP(Y1144,Inputs!$J$6:$J$9,Inputs!$H$6:$H$9))),0),"" )</f>
        <v/>
      </c>
      <c r="P1144" s="31">
        <f>IF($A1144&lt;=Inputs!$B$13,RAND(),"")</f>
        <v/>
      </c>
      <c r="Q1144" s="31">
        <f>IF($A1144&lt;=Inputs!$B$13,RAND(),"")</f>
        <v/>
      </c>
      <c r="R1144" s="31">
        <f>IF($A1144&lt;=Inputs!$B$13,RAND(),"")</f>
        <v/>
      </c>
      <c r="S1144" s="31">
        <f>IF($A1144&lt;=Inputs!$B$13,RAND(),"")</f>
        <v/>
      </c>
      <c r="T1144" s="31">
        <f>IF($A1144&lt;=Inputs!$B$13,RAND(),"")</f>
        <v/>
      </c>
      <c r="U1144" s="31">
        <f>IF($A1144&lt;=Inputs!$B$13,RAND(),"")</f>
        <v/>
      </c>
      <c r="V1144" s="31">
        <f>IF($A1144&lt;=Inputs!$B$13,RAND(),"")</f>
        <v/>
      </c>
      <c r="W1144" s="31">
        <f>IF($A1144&lt;=Inputs!$B$13,RAND(),"")</f>
        <v/>
      </c>
      <c r="X1144" s="31">
        <f>IF($A1144&lt;=Inputs!$B$13,RAND(),"")</f>
        <v/>
      </c>
      <c r="Y1144" s="31">
        <f>IF($A1144&lt;=Inputs!$B$13,RAND(),"")</f>
        <v/>
      </c>
    </row>
    <row r="1145">
      <c r="A1145" t="n">
        <v>1140</v>
      </c>
      <c r="B1145" s="26">
        <f>IF($A1145&lt;=Inputs!$B$13,IF(Inputs!$B$8&gt;0,SUM(F1145:O1145)/Inputs!$B$8,0),"")</f>
        <v/>
      </c>
      <c r="C1145" s="27">
        <f>IF($A1145&lt;=Inputs!$B$13,B1145/100,"")</f>
        <v/>
      </c>
      <c r="D1145" s="28">
        <f>IF($A1145&lt;=Inputs!$B$13,C1145*Inputs!$B$7,"")</f>
        <v/>
      </c>
      <c r="E1145" s="29">
        <f>IF($A1145&lt;=Inputs!$B$13,IF(D1145&gt;0,1,0),"")</f>
        <v/>
      </c>
      <c r="F1145" s="26">
        <f>IF($A1145&lt;=Inputs!$B$13,IF(1&lt;=Inputs!$B$8,IF(Inputs!$B$12&gt;0,MAX(MIN(NORM.INV(RAND(),LOOKUP(P1145,Inputs!$J$6:$J$9,Inputs!$G$6:$G$9),LOOKUP(P1145,Inputs!$J$6:$J$9,Inputs!$H$6:$H$9)),Inputs!$B$12),-Inputs!$B$12),NORM.INV(RAND(),LOOKUP(P1145,Inputs!$J$6:$J$9,Inputs!$G$6:$G$9),LOOKUP(P1145,Inputs!$J$6:$J$9,Inputs!$H$6:$H$9))),0),"" )</f>
        <v/>
      </c>
      <c r="G1145" s="26">
        <f>IF($A1145&lt;=Inputs!$B$13,IF(2&lt;=Inputs!$B$8,IF(Inputs!$B$12&gt;0,MAX(MIN(NORM.INV(RAND(),LOOKUP(Q1145,Inputs!$J$6:$J$9,Inputs!$G$6:$G$9),LOOKUP(Q1145,Inputs!$J$6:$J$9,Inputs!$H$6:$H$9)),Inputs!$B$12),-Inputs!$B$12),NORM.INV(RAND(),LOOKUP(Q1145,Inputs!$J$6:$J$9,Inputs!$G$6:$G$9),LOOKUP(Q1145,Inputs!$J$6:$J$9,Inputs!$H$6:$H$9))),0),"" )</f>
        <v/>
      </c>
      <c r="H1145" s="26">
        <f>IF($A1145&lt;=Inputs!$B$13,IF(3&lt;=Inputs!$B$8,IF(Inputs!$B$12&gt;0,MAX(MIN(NORM.INV(RAND(),LOOKUP(R1145,Inputs!$J$6:$J$9,Inputs!$G$6:$G$9),LOOKUP(R1145,Inputs!$J$6:$J$9,Inputs!$H$6:$H$9)),Inputs!$B$12),-Inputs!$B$12),NORM.INV(RAND(),LOOKUP(R1145,Inputs!$J$6:$J$9,Inputs!$G$6:$G$9),LOOKUP(R1145,Inputs!$J$6:$J$9,Inputs!$H$6:$H$9))),0),"" )</f>
        <v/>
      </c>
      <c r="I1145" s="26">
        <f>IF($A1145&lt;=Inputs!$B$13,IF(4&lt;=Inputs!$B$8,IF(Inputs!$B$12&gt;0,MAX(MIN(NORM.INV(RAND(),LOOKUP(S1145,Inputs!$J$6:$J$9,Inputs!$G$6:$G$9),LOOKUP(S1145,Inputs!$J$6:$J$9,Inputs!$H$6:$H$9)),Inputs!$B$12),-Inputs!$B$12),NORM.INV(RAND(),LOOKUP(S1145,Inputs!$J$6:$J$9,Inputs!$G$6:$G$9),LOOKUP(S1145,Inputs!$J$6:$J$9,Inputs!$H$6:$H$9))),0),"" )</f>
        <v/>
      </c>
      <c r="J1145" s="26">
        <f>IF($A1145&lt;=Inputs!$B$13,IF(5&lt;=Inputs!$B$8,IF(Inputs!$B$12&gt;0,MAX(MIN(NORM.INV(RAND(),LOOKUP(T1145,Inputs!$J$6:$J$9,Inputs!$G$6:$G$9),LOOKUP(T1145,Inputs!$J$6:$J$9,Inputs!$H$6:$H$9)),Inputs!$B$12),-Inputs!$B$12),NORM.INV(RAND(),LOOKUP(T1145,Inputs!$J$6:$J$9,Inputs!$G$6:$G$9),LOOKUP(T1145,Inputs!$J$6:$J$9,Inputs!$H$6:$H$9))),0),"" )</f>
        <v/>
      </c>
      <c r="K1145" s="26">
        <f>IF($A1145&lt;=Inputs!$B$13,IF(6&lt;=Inputs!$B$8,IF(Inputs!$B$12&gt;0,MAX(MIN(NORM.INV(RAND(),LOOKUP(U1145,Inputs!$J$6:$J$9,Inputs!$G$6:$G$9),LOOKUP(U1145,Inputs!$J$6:$J$9,Inputs!$H$6:$H$9)),Inputs!$B$12),-Inputs!$B$12),NORM.INV(RAND(),LOOKUP(U1145,Inputs!$J$6:$J$9,Inputs!$G$6:$G$9),LOOKUP(U1145,Inputs!$J$6:$J$9,Inputs!$H$6:$H$9))),0),"" )</f>
        <v/>
      </c>
      <c r="L1145" s="26">
        <f>IF($A1145&lt;=Inputs!$B$13,IF(7&lt;=Inputs!$B$8,IF(Inputs!$B$12&gt;0,MAX(MIN(NORM.INV(RAND(),LOOKUP(V1145,Inputs!$J$6:$J$9,Inputs!$G$6:$G$9),LOOKUP(V1145,Inputs!$J$6:$J$9,Inputs!$H$6:$H$9)),Inputs!$B$12),-Inputs!$B$12),NORM.INV(RAND(),LOOKUP(V1145,Inputs!$J$6:$J$9,Inputs!$G$6:$G$9),LOOKUP(V1145,Inputs!$J$6:$J$9,Inputs!$H$6:$H$9))),0),"" )</f>
        <v/>
      </c>
      <c r="M1145" s="26">
        <f>IF($A1145&lt;=Inputs!$B$13,IF(8&lt;=Inputs!$B$8,IF(Inputs!$B$12&gt;0,MAX(MIN(NORM.INV(RAND(),LOOKUP(W1145,Inputs!$J$6:$J$9,Inputs!$G$6:$G$9),LOOKUP(W1145,Inputs!$J$6:$J$9,Inputs!$H$6:$H$9)),Inputs!$B$12),-Inputs!$B$12),NORM.INV(RAND(),LOOKUP(W1145,Inputs!$J$6:$J$9,Inputs!$G$6:$G$9),LOOKUP(W1145,Inputs!$J$6:$J$9,Inputs!$H$6:$H$9))),0),"" )</f>
        <v/>
      </c>
      <c r="N1145" s="26">
        <f>IF($A1145&lt;=Inputs!$B$13,IF(9&lt;=Inputs!$B$8,IF(Inputs!$B$12&gt;0,MAX(MIN(NORM.INV(RAND(),LOOKUP(X1145,Inputs!$J$6:$J$9,Inputs!$G$6:$G$9),LOOKUP(X1145,Inputs!$J$6:$J$9,Inputs!$H$6:$H$9)),Inputs!$B$12),-Inputs!$B$12),NORM.INV(RAND(),LOOKUP(X1145,Inputs!$J$6:$J$9,Inputs!$G$6:$G$9),LOOKUP(X1145,Inputs!$J$6:$J$9,Inputs!$H$6:$H$9))),0),"" )</f>
        <v/>
      </c>
      <c r="O1145" s="26">
        <f>IF($A1145&lt;=Inputs!$B$13,IF(10&lt;=Inputs!$B$8,IF(Inputs!$B$12&gt;0,MAX(MIN(NORM.INV(RAND(),LOOKUP(Y1145,Inputs!$J$6:$J$9,Inputs!$G$6:$G$9),LOOKUP(Y1145,Inputs!$J$6:$J$9,Inputs!$H$6:$H$9)),Inputs!$B$12),-Inputs!$B$12),NORM.INV(RAND(),LOOKUP(Y1145,Inputs!$J$6:$J$9,Inputs!$G$6:$G$9),LOOKUP(Y1145,Inputs!$J$6:$J$9,Inputs!$H$6:$H$9))),0),"" )</f>
        <v/>
      </c>
      <c r="P1145" s="31">
        <f>IF($A1145&lt;=Inputs!$B$13,RAND(),"")</f>
        <v/>
      </c>
      <c r="Q1145" s="31">
        <f>IF($A1145&lt;=Inputs!$B$13,RAND(),"")</f>
        <v/>
      </c>
      <c r="R1145" s="31">
        <f>IF($A1145&lt;=Inputs!$B$13,RAND(),"")</f>
        <v/>
      </c>
      <c r="S1145" s="31">
        <f>IF($A1145&lt;=Inputs!$B$13,RAND(),"")</f>
        <v/>
      </c>
      <c r="T1145" s="31">
        <f>IF($A1145&lt;=Inputs!$B$13,RAND(),"")</f>
        <v/>
      </c>
      <c r="U1145" s="31">
        <f>IF($A1145&lt;=Inputs!$B$13,RAND(),"")</f>
        <v/>
      </c>
      <c r="V1145" s="31">
        <f>IF($A1145&lt;=Inputs!$B$13,RAND(),"")</f>
        <v/>
      </c>
      <c r="W1145" s="31">
        <f>IF($A1145&lt;=Inputs!$B$13,RAND(),"")</f>
        <v/>
      </c>
      <c r="X1145" s="31">
        <f>IF($A1145&lt;=Inputs!$B$13,RAND(),"")</f>
        <v/>
      </c>
      <c r="Y1145" s="31">
        <f>IF($A1145&lt;=Inputs!$B$13,RAND(),"")</f>
        <v/>
      </c>
    </row>
    <row r="1146">
      <c r="A1146" t="n">
        <v>1141</v>
      </c>
      <c r="B1146" s="26">
        <f>IF($A1146&lt;=Inputs!$B$13,IF(Inputs!$B$8&gt;0,SUM(F1146:O1146)/Inputs!$B$8,0),"")</f>
        <v/>
      </c>
      <c r="C1146" s="27">
        <f>IF($A1146&lt;=Inputs!$B$13,B1146/100,"")</f>
        <v/>
      </c>
      <c r="D1146" s="28">
        <f>IF($A1146&lt;=Inputs!$B$13,C1146*Inputs!$B$7,"")</f>
        <v/>
      </c>
      <c r="E1146" s="29">
        <f>IF($A1146&lt;=Inputs!$B$13,IF(D1146&gt;0,1,0),"")</f>
        <v/>
      </c>
      <c r="F1146" s="26">
        <f>IF($A1146&lt;=Inputs!$B$13,IF(1&lt;=Inputs!$B$8,IF(Inputs!$B$12&gt;0,MAX(MIN(NORM.INV(RAND(),LOOKUP(P1146,Inputs!$J$6:$J$9,Inputs!$G$6:$G$9),LOOKUP(P1146,Inputs!$J$6:$J$9,Inputs!$H$6:$H$9)),Inputs!$B$12),-Inputs!$B$12),NORM.INV(RAND(),LOOKUP(P1146,Inputs!$J$6:$J$9,Inputs!$G$6:$G$9),LOOKUP(P1146,Inputs!$J$6:$J$9,Inputs!$H$6:$H$9))),0),"" )</f>
        <v/>
      </c>
      <c r="G1146" s="26">
        <f>IF($A1146&lt;=Inputs!$B$13,IF(2&lt;=Inputs!$B$8,IF(Inputs!$B$12&gt;0,MAX(MIN(NORM.INV(RAND(),LOOKUP(Q1146,Inputs!$J$6:$J$9,Inputs!$G$6:$G$9),LOOKUP(Q1146,Inputs!$J$6:$J$9,Inputs!$H$6:$H$9)),Inputs!$B$12),-Inputs!$B$12),NORM.INV(RAND(),LOOKUP(Q1146,Inputs!$J$6:$J$9,Inputs!$G$6:$G$9),LOOKUP(Q1146,Inputs!$J$6:$J$9,Inputs!$H$6:$H$9))),0),"" )</f>
        <v/>
      </c>
      <c r="H1146" s="26">
        <f>IF($A1146&lt;=Inputs!$B$13,IF(3&lt;=Inputs!$B$8,IF(Inputs!$B$12&gt;0,MAX(MIN(NORM.INV(RAND(),LOOKUP(R1146,Inputs!$J$6:$J$9,Inputs!$G$6:$G$9),LOOKUP(R1146,Inputs!$J$6:$J$9,Inputs!$H$6:$H$9)),Inputs!$B$12),-Inputs!$B$12),NORM.INV(RAND(),LOOKUP(R1146,Inputs!$J$6:$J$9,Inputs!$G$6:$G$9),LOOKUP(R1146,Inputs!$J$6:$J$9,Inputs!$H$6:$H$9))),0),"" )</f>
        <v/>
      </c>
      <c r="I1146" s="26">
        <f>IF($A1146&lt;=Inputs!$B$13,IF(4&lt;=Inputs!$B$8,IF(Inputs!$B$12&gt;0,MAX(MIN(NORM.INV(RAND(),LOOKUP(S1146,Inputs!$J$6:$J$9,Inputs!$G$6:$G$9),LOOKUP(S1146,Inputs!$J$6:$J$9,Inputs!$H$6:$H$9)),Inputs!$B$12),-Inputs!$B$12),NORM.INV(RAND(),LOOKUP(S1146,Inputs!$J$6:$J$9,Inputs!$G$6:$G$9),LOOKUP(S1146,Inputs!$J$6:$J$9,Inputs!$H$6:$H$9))),0),"" )</f>
        <v/>
      </c>
      <c r="J1146" s="26">
        <f>IF($A1146&lt;=Inputs!$B$13,IF(5&lt;=Inputs!$B$8,IF(Inputs!$B$12&gt;0,MAX(MIN(NORM.INV(RAND(),LOOKUP(T1146,Inputs!$J$6:$J$9,Inputs!$G$6:$G$9),LOOKUP(T1146,Inputs!$J$6:$J$9,Inputs!$H$6:$H$9)),Inputs!$B$12),-Inputs!$B$12),NORM.INV(RAND(),LOOKUP(T1146,Inputs!$J$6:$J$9,Inputs!$G$6:$G$9),LOOKUP(T1146,Inputs!$J$6:$J$9,Inputs!$H$6:$H$9))),0),"" )</f>
        <v/>
      </c>
      <c r="K1146" s="26">
        <f>IF($A1146&lt;=Inputs!$B$13,IF(6&lt;=Inputs!$B$8,IF(Inputs!$B$12&gt;0,MAX(MIN(NORM.INV(RAND(),LOOKUP(U1146,Inputs!$J$6:$J$9,Inputs!$G$6:$G$9),LOOKUP(U1146,Inputs!$J$6:$J$9,Inputs!$H$6:$H$9)),Inputs!$B$12),-Inputs!$B$12),NORM.INV(RAND(),LOOKUP(U1146,Inputs!$J$6:$J$9,Inputs!$G$6:$G$9),LOOKUP(U1146,Inputs!$J$6:$J$9,Inputs!$H$6:$H$9))),0),"" )</f>
        <v/>
      </c>
      <c r="L1146" s="26">
        <f>IF($A1146&lt;=Inputs!$B$13,IF(7&lt;=Inputs!$B$8,IF(Inputs!$B$12&gt;0,MAX(MIN(NORM.INV(RAND(),LOOKUP(V1146,Inputs!$J$6:$J$9,Inputs!$G$6:$G$9),LOOKUP(V1146,Inputs!$J$6:$J$9,Inputs!$H$6:$H$9)),Inputs!$B$12),-Inputs!$B$12),NORM.INV(RAND(),LOOKUP(V1146,Inputs!$J$6:$J$9,Inputs!$G$6:$G$9),LOOKUP(V1146,Inputs!$J$6:$J$9,Inputs!$H$6:$H$9))),0),"" )</f>
        <v/>
      </c>
      <c r="M1146" s="26">
        <f>IF($A1146&lt;=Inputs!$B$13,IF(8&lt;=Inputs!$B$8,IF(Inputs!$B$12&gt;0,MAX(MIN(NORM.INV(RAND(),LOOKUP(W1146,Inputs!$J$6:$J$9,Inputs!$G$6:$G$9),LOOKUP(W1146,Inputs!$J$6:$J$9,Inputs!$H$6:$H$9)),Inputs!$B$12),-Inputs!$B$12),NORM.INV(RAND(),LOOKUP(W1146,Inputs!$J$6:$J$9,Inputs!$G$6:$G$9),LOOKUP(W1146,Inputs!$J$6:$J$9,Inputs!$H$6:$H$9))),0),"" )</f>
        <v/>
      </c>
      <c r="N1146" s="26">
        <f>IF($A1146&lt;=Inputs!$B$13,IF(9&lt;=Inputs!$B$8,IF(Inputs!$B$12&gt;0,MAX(MIN(NORM.INV(RAND(),LOOKUP(X1146,Inputs!$J$6:$J$9,Inputs!$G$6:$G$9),LOOKUP(X1146,Inputs!$J$6:$J$9,Inputs!$H$6:$H$9)),Inputs!$B$12),-Inputs!$B$12),NORM.INV(RAND(),LOOKUP(X1146,Inputs!$J$6:$J$9,Inputs!$G$6:$G$9),LOOKUP(X1146,Inputs!$J$6:$J$9,Inputs!$H$6:$H$9))),0),"" )</f>
        <v/>
      </c>
      <c r="O1146" s="26">
        <f>IF($A1146&lt;=Inputs!$B$13,IF(10&lt;=Inputs!$B$8,IF(Inputs!$B$12&gt;0,MAX(MIN(NORM.INV(RAND(),LOOKUP(Y1146,Inputs!$J$6:$J$9,Inputs!$G$6:$G$9),LOOKUP(Y1146,Inputs!$J$6:$J$9,Inputs!$H$6:$H$9)),Inputs!$B$12),-Inputs!$B$12),NORM.INV(RAND(),LOOKUP(Y1146,Inputs!$J$6:$J$9,Inputs!$G$6:$G$9),LOOKUP(Y1146,Inputs!$J$6:$J$9,Inputs!$H$6:$H$9))),0),"" )</f>
        <v/>
      </c>
      <c r="P1146" s="31">
        <f>IF($A1146&lt;=Inputs!$B$13,RAND(),"")</f>
        <v/>
      </c>
      <c r="Q1146" s="31">
        <f>IF($A1146&lt;=Inputs!$B$13,RAND(),"")</f>
        <v/>
      </c>
      <c r="R1146" s="31">
        <f>IF($A1146&lt;=Inputs!$B$13,RAND(),"")</f>
        <v/>
      </c>
      <c r="S1146" s="31">
        <f>IF($A1146&lt;=Inputs!$B$13,RAND(),"")</f>
        <v/>
      </c>
      <c r="T1146" s="31">
        <f>IF($A1146&lt;=Inputs!$B$13,RAND(),"")</f>
        <v/>
      </c>
      <c r="U1146" s="31">
        <f>IF($A1146&lt;=Inputs!$B$13,RAND(),"")</f>
        <v/>
      </c>
      <c r="V1146" s="31">
        <f>IF($A1146&lt;=Inputs!$B$13,RAND(),"")</f>
        <v/>
      </c>
      <c r="W1146" s="31">
        <f>IF($A1146&lt;=Inputs!$B$13,RAND(),"")</f>
        <v/>
      </c>
      <c r="X1146" s="31">
        <f>IF($A1146&lt;=Inputs!$B$13,RAND(),"")</f>
        <v/>
      </c>
      <c r="Y1146" s="31">
        <f>IF($A1146&lt;=Inputs!$B$13,RAND(),"")</f>
        <v/>
      </c>
    </row>
    <row r="1147">
      <c r="A1147" t="n">
        <v>1142</v>
      </c>
      <c r="B1147" s="26">
        <f>IF($A1147&lt;=Inputs!$B$13,IF(Inputs!$B$8&gt;0,SUM(F1147:O1147)/Inputs!$B$8,0),"")</f>
        <v/>
      </c>
      <c r="C1147" s="27">
        <f>IF($A1147&lt;=Inputs!$B$13,B1147/100,"")</f>
        <v/>
      </c>
      <c r="D1147" s="28">
        <f>IF($A1147&lt;=Inputs!$B$13,C1147*Inputs!$B$7,"")</f>
        <v/>
      </c>
      <c r="E1147" s="29">
        <f>IF($A1147&lt;=Inputs!$B$13,IF(D1147&gt;0,1,0),"")</f>
        <v/>
      </c>
      <c r="F1147" s="26">
        <f>IF($A1147&lt;=Inputs!$B$13,IF(1&lt;=Inputs!$B$8,IF(Inputs!$B$12&gt;0,MAX(MIN(NORM.INV(RAND(),LOOKUP(P1147,Inputs!$J$6:$J$9,Inputs!$G$6:$G$9),LOOKUP(P1147,Inputs!$J$6:$J$9,Inputs!$H$6:$H$9)),Inputs!$B$12),-Inputs!$B$12),NORM.INV(RAND(),LOOKUP(P1147,Inputs!$J$6:$J$9,Inputs!$G$6:$G$9),LOOKUP(P1147,Inputs!$J$6:$J$9,Inputs!$H$6:$H$9))),0),"" )</f>
        <v/>
      </c>
      <c r="G1147" s="26">
        <f>IF($A1147&lt;=Inputs!$B$13,IF(2&lt;=Inputs!$B$8,IF(Inputs!$B$12&gt;0,MAX(MIN(NORM.INV(RAND(),LOOKUP(Q1147,Inputs!$J$6:$J$9,Inputs!$G$6:$G$9),LOOKUP(Q1147,Inputs!$J$6:$J$9,Inputs!$H$6:$H$9)),Inputs!$B$12),-Inputs!$B$12),NORM.INV(RAND(),LOOKUP(Q1147,Inputs!$J$6:$J$9,Inputs!$G$6:$G$9),LOOKUP(Q1147,Inputs!$J$6:$J$9,Inputs!$H$6:$H$9))),0),"" )</f>
        <v/>
      </c>
      <c r="H1147" s="26">
        <f>IF($A1147&lt;=Inputs!$B$13,IF(3&lt;=Inputs!$B$8,IF(Inputs!$B$12&gt;0,MAX(MIN(NORM.INV(RAND(),LOOKUP(R1147,Inputs!$J$6:$J$9,Inputs!$G$6:$G$9),LOOKUP(R1147,Inputs!$J$6:$J$9,Inputs!$H$6:$H$9)),Inputs!$B$12),-Inputs!$B$12),NORM.INV(RAND(),LOOKUP(R1147,Inputs!$J$6:$J$9,Inputs!$G$6:$G$9),LOOKUP(R1147,Inputs!$J$6:$J$9,Inputs!$H$6:$H$9))),0),"" )</f>
        <v/>
      </c>
      <c r="I1147" s="26">
        <f>IF($A1147&lt;=Inputs!$B$13,IF(4&lt;=Inputs!$B$8,IF(Inputs!$B$12&gt;0,MAX(MIN(NORM.INV(RAND(),LOOKUP(S1147,Inputs!$J$6:$J$9,Inputs!$G$6:$G$9),LOOKUP(S1147,Inputs!$J$6:$J$9,Inputs!$H$6:$H$9)),Inputs!$B$12),-Inputs!$B$12),NORM.INV(RAND(),LOOKUP(S1147,Inputs!$J$6:$J$9,Inputs!$G$6:$G$9),LOOKUP(S1147,Inputs!$J$6:$J$9,Inputs!$H$6:$H$9))),0),"" )</f>
        <v/>
      </c>
      <c r="J1147" s="26">
        <f>IF($A1147&lt;=Inputs!$B$13,IF(5&lt;=Inputs!$B$8,IF(Inputs!$B$12&gt;0,MAX(MIN(NORM.INV(RAND(),LOOKUP(T1147,Inputs!$J$6:$J$9,Inputs!$G$6:$G$9),LOOKUP(T1147,Inputs!$J$6:$J$9,Inputs!$H$6:$H$9)),Inputs!$B$12),-Inputs!$B$12),NORM.INV(RAND(),LOOKUP(T1147,Inputs!$J$6:$J$9,Inputs!$G$6:$G$9),LOOKUP(T1147,Inputs!$J$6:$J$9,Inputs!$H$6:$H$9))),0),"" )</f>
        <v/>
      </c>
      <c r="K1147" s="26">
        <f>IF($A1147&lt;=Inputs!$B$13,IF(6&lt;=Inputs!$B$8,IF(Inputs!$B$12&gt;0,MAX(MIN(NORM.INV(RAND(),LOOKUP(U1147,Inputs!$J$6:$J$9,Inputs!$G$6:$G$9),LOOKUP(U1147,Inputs!$J$6:$J$9,Inputs!$H$6:$H$9)),Inputs!$B$12),-Inputs!$B$12),NORM.INV(RAND(),LOOKUP(U1147,Inputs!$J$6:$J$9,Inputs!$G$6:$G$9),LOOKUP(U1147,Inputs!$J$6:$J$9,Inputs!$H$6:$H$9))),0),"" )</f>
        <v/>
      </c>
      <c r="L1147" s="26">
        <f>IF($A1147&lt;=Inputs!$B$13,IF(7&lt;=Inputs!$B$8,IF(Inputs!$B$12&gt;0,MAX(MIN(NORM.INV(RAND(),LOOKUP(V1147,Inputs!$J$6:$J$9,Inputs!$G$6:$G$9),LOOKUP(V1147,Inputs!$J$6:$J$9,Inputs!$H$6:$H$9)),Inputs!$B$12),-Inputs!$B$12),NORM.INV(RAND(),LOOKUP(V1147,Inputs!$J$6:$J$9,Inputs!$G$6:$G$9),LOOKUP(V1147,Inputs!$J$6:$J$9,Inputs!$H$6:$H$9))),0),"" )</f>
        <v/>
      </c>
      <c r="M1147" s="26">
        <f>IF($A1147&lt;=Inputs!$B$13,IF(8&lt;=Inputs!$B$8,IF(Inputs!$B$12&gt;0,MAX(MIN(NORM.INV(RAND(),LOOKUP(W1147,Inputs!$J$6:$J$9,Inputs!$G$6:$G$9),LOOKUP(W1147,Inputs!$J$6:$J$9,Inputs!$H$6:$H$9)),Inputs!$B$12),-Inputs!$B$12),NORM.INV(RAND(),LOOKUP(W1147,Inputs!$J$6:$J$9,Inputs!$G$6:$G$9),LOOKUP(W1147,Inputs!$J$6:$J$9,Inputs!$H$6:$H$9))),0),"" )</f>
        <v/>
      </c>
      <c r="N1147" s="26">
        <f>IF($A1147&lt;=Inputs!$B$13,IF(9&lt;=Inputs!$B$8,IF(Inputs!$B$12&gt;0,MAX(MIN(NORM.INV(RAND(),LOOKUP(X1147,Inputs!$J$6:$J$9,Inputs!$G$6:$G$9),LOOKUP(X1147,Inputs!$J$6:$J$9,Inputs!$H$6:$H$9)),Inputs!$B$12),-Inputs!$B$12),NORM.INV(RAND(),LOOKUP(X1147,Inputs!$J$6:$J$9,Inputs!$G$6:$G$9),LOOKUP(X1147,Inputs!$J$6:$J$9,Inputs!$H$6:$H$9))),0),"" )</f>
        <v/>
      </c>
      <c r="O1147" s="26">
        <f>IF($A1147&lt;=Inputs!$B$13,IF(10&lt;=Inputs!$B$8,IF(Inputs!$B$12&gt;0,MAX(MIN(NORM.INV(RAND(),LOOKUP(Y1147,Inputs!$J$6:$J$9,Inputs!$G$6:$G$9),LOOKUP(Y1147,Inputs!$J$6:$J$9,Inputs!$H$6:$H$9)),Inputs!$B$12),-Inputs!$B$12),NORM.INV(RAND(),LOOKUP(Y1147,Inputs!$J$6:$J$9,Inputs!$G$6:$G$9),LOOKUP(Y1147,Inputs!$J$6:$J$9,Inputs!$H$6:$H$9))),0),"" )</f>
        <v/>
      </c>
      <c r="P1147" s="31">
        <f>IF($A1147&lt;=Inputs!$B$13,RAND(),"")</f>
        <v/>
      </c>
      <c r="Q1147" s="31">
        <f>IF($A1147&lt;=Inputs!$B$13,RAND(),"")</f>
        <v/>
      </c>
      <c r="R1147" s="31">
        <f>IF($A1147&lt;=Inputs!$B$13,RAND(),"")</f>
        <v/>
      </c>
      <c r="S1147" s="31">
        <f>IF($A1147&lt;=Inputs!$B$13,RAND(),"")</f>
        <v/>
      </c>
      <c r="T1147" s="31">
        <f>IF($A1147&lt;=Inputs!$B$13,RAND(),"")</f>
        <v/>
      </c>
      <c r="U1147" s="31">
        <f>IF($A1147&lt;=Inputs!$B$13,RAND(),"")</f>
        <v/>
      </c>
      <c r="V1147" s="31">
        <f>IF($A1147&lt;=Inputs!$B$13,RAND(),"")</f>
        <v/>
      </c>
      <c r="W1147" s="31">
        <f>IF($A1147&lt;=Inputs!$B$13,RAND(),"")</f>
        <v/>
      </c>
      <c r="X1147" s="31">
        <f>IF($A1147&lt;=Inputs!$B$13,RAND(),"")</f>
        <v/>
      </c>
      <c r="Y1147" s="31">
        <f>IF($A1147&lt;=Inputs!$B$13,RAND(),"")</f>
        <v/>
      </c>
    </row>
    <row r="1148">
      <c r="A1148" t="n">
        <v>1143</v>
      </c>
      <c r="B1148" s="26">
        <f>IF($A1148&lt;=Inputs!$B$13,IF(Inputs!$B$8&gt;0,SUM(F1148:O1148)/Inputs!$B$8,0),"")</f>
        <v/>
      </c>
      <c r="C1148" s="27">
        <f>IF($A1148&lt;=Inputs!$B$13,B1148/100,"")</f>
        <v/>
      </c>
      <c r="D1148" s="28">
        <f>IF($A1148&lt;=Inputs!$B$13,C1148*Inputs!$B$7,"")</f>
        <v/>
      </c>
      <c r="E1148" s="29">
        <f>IF($A1148&lt;=Inputs!$B$13,IF(D1148&gt;0,1,0),"")</f>
        <v/>
      </c>
      <c r="F1148" s="26">
        <f>IF($A1148&lt;=Inputs!$B$13,IF(1&lt;=Inputs!$B$8,IF(Inputs!$B$12&gt;0,MAX(MIN(NORM.INV(RAND(),LOOKUP(P1148,Inputs!$J$6:$J$9,Inputs!$G$6:$G$9),LOOKUP(P1148,Inputs!$J$6:$J$9,Inputs!$H$6:$H$9)),Inputs!$B$12),-Inputs!$B$12),NORM.INV(RAND(),LOOKUP(P1148,Inputs!$J$6:$J$9,Inputs!$G$6:$G$9),LOOKUP(P1148,Inputs!$J$6:$J$9,Inputs!$H$6:$H$9))),0),"" )</f>
        <v/>
      </c>
      <c r="G1148" s="26">
        <f>IF($A1148&lt;=Inputs!$B$13,IF(2&lt;=Inputs!$B$8,IF(Inputs!$B$12&gt;0,MAX(MIN(NORM.INV(RAND(),LOOKUP(Q1148,Inputs!$J$6:$J$9,Inputs!$G$6:$G$9),LOOKUP(Q1148,Inputs!$J$6:$J$9,Inputs!$H$6:$H$9)),Inputs!$B$12),-Inputs!$B$12),NORM.INV(RAND(),LOOKUP(Q1148,Inputs!$J$6:$J$9,Inputs!$G$6:$G$9),LOOKUP(Q1148,Inputs!$J$6:$J$9,Inputs!$H$6:$H$9))),0),"" )</f>
        <v/>
      </c>
      <c r="H1148" s="26">
        <f>IF($A1148&lt;=Inputs!$B$13,IF(3&lt;=Inputs!$B$8,IF(Inputs!$B$12&gt;0,MAX(MIN(NORM.INV(RAND(),LOOKUP(R1148,Inputs!$J$6:$J$9,Inputs!$G$6:$G$9),LOOKUP(R1148,Inputs!$J$6:$J$9,Inputs!$H$6:$H$9)),Inputs!$B$12),-Inputs!$B$12),NORM.INV(RAND(),LOOKUP(R1148,Inputs!$J$6:$J$9,Inputs!$G$6:$G$9),LOOKUP(R1148,Inputs!$J$6:$J$9,Inputs!$H$6:$H$9))),0),"" )</f>
        <v/>
      </c>
      <c r="I1148" s="26">
        <f>IF($A1148&lt;=Inputs!$B$13,IF(4&lt;=Inputs!$B$8,IF(Inputs!$B$12&gt;0,MAX(MIN(NORM.INV(RAND(),LOOKUP(S1148,Inputs!$J$6:$J$9,Inputs!$G$6:$G$9),LOOKUP(S1148,Inputs!$J$6:$J$9,Inputs!$H$6:$H$9)),Inputs!$B$12),-Inputs!$B$12),NORM.INV(RAND(),LOOKUP(S1148,Inputs!$J$6:$J$9,Inputs!$G$6:$G$9),LOOKUP(S1148,Inputs!$J$6:$J$9,Inputs!$H$6:$H$9))),0),"" )</f>
        <v/>
      </c>
      <c r="J1148" s="26">
        <f>IF($A1148&lt;=Inputs!$B$13,IF(5&lt;=Inputs!$B$8,IF(Inputs!$B$12&gt;0,MAX(MIN(NORM.INV(RAND(),LOOKUP(T1148,Inputs!$J$6:$J$9,Inputs!$G$6:$G$9),LOOKUP(T1148,Inputs!$J$6:$J$9,Inputs!$H$6:$H$9)),Inputs!$B$12),-Inputs!$B$12),NORM.INV(RAND(),LOOKUP(T1148,Inputs!$J$6:$J$9,Inputs!$G$6:$G$9),LOOKUP(T1148,Inputs!$J$6:$J$9,Inputs!$H$6:$H$9))),0),"" )</f>
        <v/>
      </c>
      <c r="K1148" s="26">
        <f>IF($A1148&lt;=Inputs!$B$13,IF(6&lt;=Inputs!$B$8,IF(Inputs!$B$12&gt;0,MAX(MIN(NORM.INV(RAND(),LOOKUP(U1148,Inputs!$J$6:$J$9,Inputs!$G$6:$G$9),LOOKUP(U1148,Inputs!$J$6:$J$9,Inputs!$H$6:$H$9)),Inputs!$B$12),-Inputs!$B$12),NORM.INV(RAND(),LOOKUP(U1148,Inputs!$J$6:$J$9,Inputs!$G$6:$G$9),LOOKUP(U1148,Inputs!$J$6:$J$9,Inputs!$H$6:$H$9))),0),"" )</f>
        <v/>
      </c>
      <c r="L1148" s="26">
        <f>IF($A1148&lt;=Inputs!$B$13,IF(7&lt;=Inputs!$B$8,IF(Inputs!$B$12&gt;0,MAX(MIN(NORM.INV(RAND(),LOOKUP(V1148,Inputs!$J$6:$J$9,Inputs!$G$6:$G$9),LOOKUP(V1148,Inputs!$J$6:$J$9,Inputs!$H$6:$H$9)),Inputs!$B$12),-Inputs!$B$12),NORM.INV(RAND(),LOOKUP(V1148,Inputs!$J$6:$J$9,Inputs!$G$6:$G$9),LOOKUP(V1148,Inputs!$J$6:$J$9,Inputs!$H$6:$H$9))),0),"" )</f>
        <v/>
      </c>
      <c r="M1148" s="26">
        <f>IF($A1148&lt;=Inputs!$B$13,IF(8&lt;=Inputs!$B$8,IF(Inputs!$B$12&gt;0,MAX(MIN(NORM.INV(RAND(),LOOKUP(W1148,Inputs!$J$6:$J$9,Inputs!$G$6:$G$9),LOOKUP(W1148,Inputs!$J$6:$J$9,Inputs!$H$6:$H$9)),Inputs!$B$12),-Inputs!$B$12),NORM.INV(RAND(),LOOKUP(W1148,Inputs!$J$6:$J$9,Inputs!$G$6:$G$9),LOOKUP(W1148,Inputs!$J$6:$J$9,Inputs!$H$6:$H$9))),0),"" )</f>
        <v/>
      </c>
      <c r="N1148" s="26">
        <f>IF($A1148&lt;=Inputs!$B$13,IF(9&lt;=Inputs!$B$8,IF(Inputs!$B$12&gt;0,MAX(MIN(NORM.INV(RAND(),LOOKUP(X1148,Inputs!$J$6:$J$9,Inputs!$G$6:$G$9),LOOKUP(X1148,Inputs!$J$6:$J$9,Inputs!$H$6:$H$9)),Inputs!$B$12),-Inputs!$B$12),NORM.INV(RAND(),LOOKUP(X1148,Inputs!$J$6:$J$9,Inputs!$G$6:$G$9),LOOKUP(X1148,Inputs!$J$6:$J$9,Inputs!$H$6:$H$9))),0),"" )</f>
        <v/>
      </c>
      <c r="O1148" s="26">
        <f>IF($A1148&lt;=Inputs!$B$13,IF(10&lt;=Inputs!$B$8,IF(Inputs!$B$12&gt;0,MAX(MIN(NORM.INV(RAND(),LOOKUP(Y1148,Inputs!$J$6:$J$9,Inputs!$G$6:$G$9),LOOKUP(Y1148,Inputs!$J$6:$J$9,Inputs!$H$6:$H$9)),Inputs!$B$12),-Inputs!$B$12),NORM.INV(RAND(),LOOKUP(Y1148,Inputs!$J$6:$J$9,Inputs!$G$6:$G$9),LOOKUP(Y1148,Inputs!$J$6:$J$9,Inputs!$H$6:$H$9))),0),"" )</f>
        <v/>
      </c>
      <c r="P1148" s="31">
        <f>IF($A1148&lt;=Inputs!$B$13,RAND(),"")</f>
        <v/>
      </c>
      <c r="Q1148" s="31">
        <f>IF($A1148&lt;=Inputs!$B$13,RAND(),"")</f>
        <v/>
      </c>
      <c r="R1148" s="31">
        <f>IF($A1148&lt;=Inputs!$B$13,RAND(),"")</f>
        <v/>
      </c>
      <c r="S1148" s="31">
        <f>IF($A1148&lt;=Inputs!$B$13,RAND(),"")</f>
        <v/>
      </c>
      <c r="T1148" s="31">
        <f>IF($A1148&lt;=Inputs!$B$13,RAND(),"")</f>
        <v/>
      </c>
      <c r="U1148" s="31">
        <f>IF($A1148&lt;=Inputs!$B$13,RAND(),"")</f>
        <v/>
      </c>
      <c r="V1148" s="31">
        <f>IF($A1148&lt;=Inputs!$B$13,RAND(),"")</f>
        <v/>
      </c>
      <c r="W1148" s="31">
        <f>IF($A1148&lt;=Inputs!$B$13,RAND(),"")</f>
        <v/>
      </c>
      <c r="X1148" s="31">
        <f>IF($A1148&lt;=Inputs!$B$13,RAND(),"")</f>
        <v/>
      </c>
      <c r="Y1148" s="31">
        <f>IF($A1148&lt;=Inputs!$B$13,RAND(),"")</f>
        <v/>
      </c>
    </row>
    <row r="1149">
      <c r="A1149" t="n">
        <v>1144</v>
      </c>
      <c r="B1149" s="26">
        <f>IF($A1149&lt;=Inputs!$B$13,IF(Inputs!$B$8&gt;0,SUM(F1149:O1149)/Inputs!$B$8,0),"")</f>
        <v/>
      </c>
      <c r="C1149" s="27">
        <f>IF($A1149&lt;=Inputs!$B$13,B1149/100,"")</f>
        <v/>
      </c>
      <c r="D1149" s="28">
        <f>IF($A1149&lt;=Inputs!$B$13,C1149*Inputs!$B$7,"")</f>
        <v/>
      </c>
      <c r="E1149" s="29">
        <f>IF($A1149&lt;=Inputs!$B$13,IF(D1149&gt;0,1,0),"")</f>
        <v/>
      </c>
      <c r="F1149" s="26">
        <f>IF($A1149&lt;=Inputs!$B$13,IF(1&lt;=Inputs!$B$8,IF(Inputs!$B$12&gt;0,MAX(MIN(NORM.INV(RAND(),LOOKUP(P1149,Inputs!$J$6:$J$9,Inputs!$G$6:$G$9),LOOKUP(P1149,Inputs!$J$6:$J$9,Inputs!$H$6:$H$9)),Inputs!$B$12),-Inputs!$B$12),NORM.INV(RAND(),LOOKUP(P1149,Inputs!$J$6:$J$9,Inputs!$G$6:$G$9),LOOKUP(P1149,Inputs!$J$6:$J$9,Inputs!$H$6:$H$9))),0),"" )</f>
        <v/>
      </c>
      <c r="G1149" s="26">
        <f>IF($A1149&lt;=Inputs!$B$13,IF(2&lt;=Inputs!$B$8,IF(Inputs!$B$12&gt;0,MAX(MIN(NORM.INV(RAND(),LOOKUP(Q1149,Inputs!$J$6:$J$9,Inputs!$G$6:$G$9),LOOKUP(Q1149,Inputs!$J$6:$J$9,Inputs!$H$6:$H$9)),Inputs!$B$12),-Inputs!$B$12),NORM.INV(RAND(),LOOKUP(Q1149,Inputs!$J$6:$J$9,Inputs!$G$6:$G$9),LOOKUP(Q1149,Inputs!$J$6:$J$9,Inputs!$H$6:$H$9))),0),"" )</f>
        <v/>
      </c>
      <c r="H1149" s="26">
        <f>IF($A1149&lt;=Inputs!$B$13,IF(3&lt;=Inputs!$B$8,IF(Inputs!$B$12&gt;0,MAX(MIN(NORM.INV(RAND(),LOOKUP(R1149,Inputs!$J$6:$J$9,Inputs!$G$6:$G$9),LOOKUP(R1149,Inputs!$J$6:$J$9,Inputs!$H$6:$H$9)),Inputs!$B$12),-Inputs!$B$12),NORM.INV(RAND(),LOOKUP(R1149,Inputs!$J$6:$J$9,Inputs!$G$6:$G$9),LOOKUP(R1149,Inputs!$J$6:$J$9,Inputs!$H$6:$H$9))),0),"" )</f>
        <v/>
      </c>
      <c r="I1149" s="26">
        <f>IF($A1149&lt;=Inputs!$B$13,IF(4&lt;=Inputs!$B$8,IF(Inputs!$B$12&gt;0,MAX(MIN(NORM.INV(RAND(),LOOKUP(S1149,Inputs!$J$6:$J$9,Inputs!$G$6:$G$9),LOOKUP(S1149,Inputs!$J$6:$J$9,Inputs!$H$6:$H$9)),Inputs!$B$12),-Inputs!$B$12),NORM.INV(RAND(),LOOKUP(S1149,Inputs!$J$6:$J$9,Inputs!$G$6:$G$9),LOOKUP(S1149,Inputs!$J$6:$J$9,Inputs!$H$6:$H$9))),0),"" )</f>
        <v/>
      </c>
      <c r="J1149" s="26">
        <f>IF($A1149&lt;=Inputs!$B$13,IF(5&lt;=Inputs!$B$8,IF(Inputs!$B$12&gt;0,MAX(MIN(NORM.INV(RAND(),LOOKUP(T1149,Inputs!$J$6:$J$9,Inputs!$G$6:$G$9),LOOKUP(T1149,Inputs!$J$6:$J$9,Inputs!$H$6:$H$9)),Inputs!$B$12),-Inputs!$B$12),NORM.INV(RAND(),LOOKUP(T1149,Inputs!$J$6:$J$9,Inputs!$G$6:$G$9),LOOKUP(T1149,Inputs!$J$6:$J$9,Inputs!$H$6:$H$9))),0),"" )</f>
        <v/>
      </c>
      <c r="K1149" s="26">
        <f>IF($A1149&lt;=Inputs!$B$13,IF(6&lt;=Inputs!$B$8,IF(Inputs!$B$12&gt;0,MAX(MIN(NORM.INV(RAND(),LOOKUP(U1149,Inputs!$J$6:$J$9,Inputs!$G$6:$G$9),LOOKUP(U1149,Inputs!$J$6:$J$9,Inputs!$H$6:$H$9)),Inputs!$B$12),-Inputs!$B$12),NORM.INV(RAND(),LOOKUP(U1149,Inputs!$J$6:$J$9,Inputs!$G$6:$G$9),LOOKUP(U1149,Inputs!$J$6:$J$9,Inputs!$H$6:$H$9))),0),"" )</f>
        <v/>
      </c>
      <c r="L1149" s="26">
        <f>IF($A1149&lt;=Inputs!$B$13,IF(7&lt;=Inputs!$B$8,IF(Inputs!$B$12&gt;0,MAX(MIN(NORM.INV(RAND(),LOOKUP(V1149,Inputs!$J$6:$J$9,Inputs!$G$6:$G$9),LOOKUP(V1149,Inputs!$J$6:$J$9,Inputs!$H$6:$H$9)),Inputs!$B$12),-Inputs!$B$12),NORM.INV(RAND(),LOOKUP(V1149,Inputs!$J$6:$J$9,Inputs!$G$6:$G$9),LOOKUP(V1149,Inputs!$J$6:$J$9,Inputs!$H$6:$H$9))),0),"" )</f>
        <v/>
      </c>
      <c r="M1149" s="26">
        <f>IF($A1149&lt;=Inputs!$B$13,IF(8&lt;=Inputs!$B$8,IF(Inputs!$B$12&gt;0,MAX(MIN(NORM.INV(RAND(),LOOKUP(W1149,Inputs!$J$6:$J$9,Inputs!$G$6:$G$9),LOOKUP(W1149,Inputs!$J$6:$J$9,Inputs!$H$6:$H$9)),Inputs!$B$12),-Inputs!$B$12),NORM.INV(RAND(),LOOKUP(W1149,Inputs!$J$6:$J$9,Inputs!$G$6:$G$9),LOOKUP(W1149,Inputs!$J$6:$J$9,Inputs!$H$6:$H$9))),0),"" )</f>
        <v/>
      </c>
      <c r="N1149" s="26">
        <f>IF($A1149&lt;=Inputs!$B$13,IF(9&lt;=Inputs!$B$8,IF(Inputs!$B$12&gt;0,MAX(MIN(NORM.INV(RAND(),LOOKUP(X1149,Inputs!$J$6:$J$9,Inputs!$G$6:$G$9),LOOKUP(X1149,Inputs!$J$6:$J$9,Inputs!$H$6:$H$9)),Inputs!$B$12),-Inputs!$B$12),NORM.INV(RAND(),LOOKUP(X1149,Inputs!$J$6:$J$9,Inputs!$G$6:$G$9),LOOKUP(X1149,Inputs!$J$6:$J$9,Inputs!$H$6:$H$9))),0),"" )</f>
        <v/>
      </c>
      <c r="O1149" s="26">
        <f>IF($A1149&lt;=Inputs!$B$13,IF(10&lt;=Inputs!$B$8,IF(Inputs!$B$12&gt;0,MAX(MIN(NORM.INV(RAND(),LOOKUP(Y1149,Inputs!$J$6:$J$9,Inputs!$G$6:$G$9),LOOKUP(Y1149,Inputs!$J$6:$J$9,Inputs!$H$6:$H$9)),Inputs!$B$12),-Inputs!$B$12),NORM.INV(RAND(),LOOKUP(Y1149,Inputs!$J$6:$J$9,Inputs!$G$6:$G$9),LOOKUP(Y1149,Inputs!$J$6:$J$9,Inputs!$H$6:$H$9))),0),"" )</f>
        <v/>
      </c>
      <c r="P1149" s="31">
        <f>IF($A1149&lt;=Inputs!$B$13,RAND(),"")</f>
        <v/>
      </c>
      <c r="Q1149" s="31">
        <f>IF($A1149&lt;=Inputs!$B$13,RAND(),"")</f>
        <v/>
      </c>
      <c r="R1149" s="31">
        <f>IF($A1149&lt;=Inputs!$B$13,RAND(),"")</f>
        <v/>
      </c>
      <c r="S1149" s="31">
        <f>IF($A1149&lt;=Inputs!$B$13,RAND(),"")</f>
        <v/>
      </c>
      <c r="T1149" s="31">
        <f>IF($A1149&lt;=Inputs!$B$13,RAND(),"")</f>
        <v/>
      </c>
      <c r="U1149" s="31">
        <f>IF($A1149&lt;=Inputs!$B$13,RAND(),"")</f>
        <v/>
      </c>
      <c r="V1149" s="31">
        <f>IF($A1149&lt;=Inputs!$B$13,RAND(),"")</f>
        <v/>
      </c>
      <c r="W1149" s="31">
        <f>IF($A1149&lt;=Inputs!$B$13,RAND(),"")</f>
        <v/>
      </c>
      <c r="X1149" s="31">
        <f>IF($A1149&lt;=Inputs!$B$13,RAND(),"")</f>
        <v/>
      </c>
      <c r="Y1149" s="31">
        <f>IF($A1149&lt;=Inputs!$B$13,RAND(),"")</f>
        <v/>
      </c>
    </row>
    <row r="1150">
      <c r="A1150" t="n">
        <v>1145</v>
      </c>
      <c r="B1150" s="26">
        <f>IF($A1150&lt;=Inputs!$B$13,IF(Inputs!$B$8&gt;0,SUM(F1150:O1150)/Inputs!$B$8,0),"")</f>
        <v/>
      </c>
      <c r="C1150" s="27">
        <f>IF($A1150&lt;=Inputs!$B$13,B1150/100,"")</f>
        <v/>
      </c>
      <c r="D1150" s="28">
        <f>IF($A1150&lt;=Inputs!$B$13,C1150*Inputs!$B$7,"")</f>
        <v/>
      </c>
      <c r="E1150" s="29">
        <f>IF($A1150&lt;=Inputs!$B$13,IF(D1150&gt;0,1,0),"")</f>
        <v/>
      </c>
      <c r="F1150" s="26">
        <f>IF($A1150&lt;=Inputs!$B$13,IF(1&lt;=Inputs!$B$8,IF(Inputs!$B$12&gt;0,MAX(MIN(NORM.INV(RAND(),LOOKUP(P1150,Inputs!$J$6:$J$9,Inputs!$G$6:$G$9),LOOKUP(P1150,Inputs!$J$6:$J$9,Inputs!$H$6:$H$9)),Inputs!$B$12),-Inputs!$B$12),NORM.INV(RAND(),LOOKUP(P1150,Inputs!$J$6:$J$9,Inputs!$G$6:$G$9),LOOKUP(P1150,Inputs!$J$6:$J$9,Inputs!$H$6:$H$9))),0),"" )</f>
        <v/>
      </c>
      <c r="G1150" s="26">
        <f>IF($A1150&lt;=Inputs!$B$13,IF(2&lt;=Inputs!$B$8,IF(Inputs!$B$12&gt;0,MAX(MIN(NORM.INV(RAND(),LOOKUP(Q1150,Inputs!$J$6:$J$9,Inputs!$G$6:$G$9),LOOKUP(Q1150,Inputs!$J$6:$J$9,Inputs!$H$6:$H$9)),Inputs!$B$12),-Inputs!$B$12),NORM.INV(RAND(),LOOKUP(Q1150,Inputs!$J$6:$J$9,Inputs!$G$6:$G$9),LOOKUP(Q1150,Inputs!$J$6:$J$9,Inputs!$H$6:$H$9))),0),"" )</f>
        <v/>
      </c>
      <c r="H1150" s="26">
        <f>IF($A1150&lt;=Inputs!$B$13,IF(3&lt;=Inputs!$B$8,IF(Inputs!$B$12&gt;0,MAX(MIN(NORM.INV(RAND(),LOOKUP(R1150,Inputs!$J$6:$J$9,Inputs!$G$6:$G$9),LOOKUP(R1150,Inputs!$J$6:$J$9,Inputs!$H$6:$H$9)),Inputs!$B$12),-Inputs!$B$12),NORM.INV(RAND(),LOOKUP(R1150,Inputs!$J$6:$J$9,Inputs!$G$6:$G$9),LOOKUP(R1150,Inputs!$J$6:$J$9,Inputs!$H$6:$H$9))),0),"" )</f>
        <v/>
      </c>
      <c r="I1150" s="26">
        <f>IF($A1150&lt;=Inputs!$B$13,IF(4&lt;=Inputs!$B$8,IF(Inputs!$B$12&gt;0,MAX(MIN(NORM.INV(RAND(),LOOKUP(S1150,Inputs!$J$6:$J$9,Inputs!$G$6:$G$9),LOOKUP(S1150,Inputs!$J$6:$J$9,Inputs!$H$6:$H$9)),Inputs!$B$12),-Inputs!$B$12),NORM.INV(RAND(),LOOKUP(S1150,Inputs!$J$6:$J$9,Inputs!$G$6:$G$9),LOOKUP(S1150,Inputs!$J$6:$J$9,Inputs!$H$6:$H$9))),0),"" )</f>
        <v/>
      </c>
      <c r="J1150" s="26">
        <f>IF($A1150&lt;=Inputs!$B$13,IF(5&lt;=Inputs!$B$8,IF(Inputs!$B$12&gt;0,MAX(MIN(NORM.INV(RAND(),LOOKUP(T1150,Inputs!$J$6:$J$9,Inputs!$G$6:$G$9),LOOKUP(T1150,Inputs!$J$6:$J$9,Inputs!$H$6:$H$9)),Inputs!$B$12),-Inputs!$B$12),NORM.INV(RAND(),LOOKUP(T1150,Inputs!$J$6:$J$9,Inputs!$G$6:$G$9),LOOKUP(T1150,Inputs!$J$6:$J$9,Inputs!$H$6:$H$9))),0),"" )</f>
        <v/>
      </c>
      <c r="K1150" s="26">
        <f>IF($A1150&lt;=Inputs!$B$13,IF(6&lt;=Inputs!$B$8,IF(Inputs!$B$12&gt;0,MAX(MIN(NORM.INV(RAND(),LOOKUP(U1150,Inputs!$J$6:$J$9,Inputs!$G$6:$G$9),LOOKUP(U1150,Inputs!$J$6:$J$9,Inputs!$H$6:$H$9)),Inputs!$B$12),-Inputs!$B$12),NORM.INV(RAND(),LOOKUP(U1150,Inputs!$J$6:$J$9,Inputs!$G$6:$G$9),LOOKUP(U1150,Inputs!$J$6:$J$9,Inputs!$H$6:$H$9))),0),"" )</f>
        <v/>
      </c>
      <c r="L1150" s="26">
        <f>IF($A1150&lt;=Inputs!$B$13,IF(7&lt;=Inputs!$B$8,IF(Inputs!$B$12&gt;0,MAX(MIN(NORM.INV(RAND(),LOOKUP(V1150,Inputs!$J$6:$J$9,Inputs!$G$6:$G$9),LOOKUP(V1150,Inputs!$J$6:$J$9,Inputs!$H$6:$H$9)),Inputs!$B$12),-Inputs!$B$12),NORM.INV(RAND(),LOOKUP(V1150,Inputs!$J$6:$J$9,Inputs!$G$6:$G$9),LOOKUP(V1150,Inputs!$J$6:$J$9,Inputs!$H$6:$H$9))),0),"" )</f>
        <v/>
      </c>
      <c r="M1150" s="26">
        <f>IF($A1150&lt;=Inputs!$B$13,IF(8&lt;=Inputs!$B$8,IF(Inputs!$B$12&gt;0,MAX(MIN(NORM.INV(RAND(),LOOKUP(W1150,Inputs!$J$6:$J$9,Inputs!$G$6:$G$9),LOOKUP(W1150,Inputs!$J$6:$J$9,Inputs!$H$6:$H$9)),Inputs!$B$12),-Inputs!$B$12),NORM.INV(RAND(),LOOKUP(W1150,Inputs!$J$6:$J$9,Inputs!$G$6:$G$9),LOOKUP(W1150,Inputs!$J$6:$J$9,Inputs!$H$6:$H$9))),0),"" )</f>
        <v/>
      </c>
      <c r="N1150" s="26">
        <f>IF($A1150&lt;=Inputs!$B$13,IF(9&lt;=Inputs!$B$8,IF(Inputs!$B$12&gt;0,MAX(MIN(NORM.INV(RAND(),LOOKUP(X1150,Inputs!$J$6:$J$9,Inputs!$G$6:$G$9),LOOKUP(X1150,Inputs!$J$6:$J$9,Inputs!$H$6:$H$9)),Inputs!$B$12),-Inputs!$B$12),NORM.INV(RAND(),LOOKUP(X1150,Inputs!$J$6:$J$9,Inputs!$G$6:$G$9),LOOKUP(X1150,Inputs!$J$6:$J$9,Inputs!$H$6:$H$9))),0),"" )</f>
        <v/>
      </c>
      <c r="O1150" s="26">
        <f>IF($A1150&lt;=Inputs!$B$13,IF(10&lt;=Inputs!$B$8,IF(Inputs!$B$12&gt;0,MAX(MIN(NORM.INV(RAND(),LOOKUP(Y1150,Inputs!$J$6:$J$9,Inputs!$G$6:$G$9),LOOKUP(Y1150,Inputs!$J$6:$J$9,Inputs!$H$6:$H$9)),Inputs!$B$12),-Inputs!$B$12),NORM.INV(RAND(),LOOKUP(Y1150,Inputs!$J$6:$J$9,Inputs!$G$6:$G$9),LOOKUP(Y1150,Inputs!$J$6:$J$9,Inputs!$H$6:$H$9))),0),"" )</f>
        <v/>
      </c>
      <c r="P1150" s="31">
        <f>IF($A1150&lt;=Inputs!$B$13,RAND(),"")</f>
        <v/>
      </c>
      <c r="Q1150" s="31">
        <f>IF($A1150&lt;=Inputs!$B$13,RAND(),"")</f>
        <v/>
      </c>
      <c r="R1150" s="31">
        <f>IF($A1150&lt;=Inputs!$B$13,RAND(),"")</f>
        <v/>
      </c>
      <c r="S1150" s="31">
        <f>IF($A1150&lt;=Inputs!$B$13,RAND(),"")</f>
        <v/>
      </c>
      <c r="T1150" s="31">
        <f>IF($A1150&lt;=Inputs!$B$13,RAND(),"")</f>
        <v/>
      </c>
      <c r="U1150" s="31">
        <f>IF($A1150&lt;=Inputs!$B$13,RAND(),"")</f>
        <v/>
      </c>
      <c r="V1150" s="31">
        <f>IF($A1150&lt;=Inputs!$B$13,RAND(),"")</f>
        <v/>
      </c>
      <c r="W1150" s="31">
        <f>IF($A1150&lt;=Inputs!$B$13,RAND(),"")</f>
        <v/>
      </c>
      <c r="X1150" s="31">
        <f>IF($A1150&lt;=Inputs!$B$13,RAND(),"")</f>
        <v/>
      </c>
      <c r="Y1150" s="31">
        <f>IF($A1150&lt;=Inputs!$B$13,RAND(),"")</f>
        <v/>
      </c>
    </row>
    <row r="1151">
      <c r="A1151" t="n">
        <v>1146</v>
      </c>
      <c r="B1151" s="26">
        <f>IF($A1151&lt;=Inputs!$B$13,IF(Inputs!$B$8&gt;0,SUM(F1151:O1151)/Inputs!$B$8,0),"")</f>
        <v/>
      </c>
      <c r="C1151" s="27">
        <f>IF($A1151&lt;=Inputs!$B$13,B1151/100,"")</f>
        <v/>
      </c>
      <c r="D1151" s="28">
        <f>IF($A1151&lt;=Inputs!$B$13,C1151*Inputs!$B$7,"")</f>
        <v/>
      </c>
      <c r="E1151" s="29">
        <f>IF($A1151&lt;=Inputs!$B$13,IF(D1151&gt;0,1,0),"")</f>
        <v/>
      </c>
      <c r="F1151" s="26">
        <f>IF($A1151&lt;=Inputs!$B$13,IF(1&lt;=Inputs!$B$8,IF(Inputs!$B$12&gt;0,MAX(MIN(NORM.INV(RAND(),LOOKUP(P1151,Inputs!$J$6:$J$9,Inputs!$G$6:$G$9),LOOKUP(P1151,Inputs!$J$6:$J$9,Inputs!$H$6:$H$9)),Inputs!$B$12),-Inputs!$B$12),NORM.INV(RAND(),LOOKUP(P1151,Inputs!$J$6:$J$9,Inputs!$G$6:$G$9),LOOKUP(P1151,Inputs!$J$6:$J$9,Inputs!$H$6:$H$9))),0),"" )</f>
        <v/>
      </c>
      <c r="G1151" s="26">
        <f>IF($A1151&lt;=Inputs!$B$13,IF(2&lt;=Inputs!$B$8,IF(Inputs!$B$12&gt;0,MAX(MIN(NORM.INV(RAND(),LOOKUP(Q1151,Inputs!$J$6:$J$9,Inputs!$G$6:$G$9),LOOKUP(Q1151,Inputs!$J$6:$J$9,Inputs!$H$6:$H$9)),Inputs!$B$12),-Inputs!$B$12),NORM.INV(RAND(),LOOKUP(Q1151,Inputs!$J$6:$J$9,Inputs!$G$6:$G$9),LOOKUP(Q1151,Inputs!$J$6:$J$9,Inputs!$H$6:$H$9))),0),"" )</f>
        <v/>
      </c>
      <c r="H1151" s="26">
        <f>IF($A1151&lt;=Inputs!$B$13,IF(3&lt;=Inputs!$B$8,IF(Inputs!$B$12&gt;0,MAX(MIN(NORM.INV(RAND(),LOOKUP(R1151,Inputs!$J$6:$J$9,Inputs!$G$6:$G$9),LOOKUP(R1151,Inputs!$J$6:$J$9,Inputs!$H$6:$H$9)),Inputs!$B$12),-Inputs!$B$12),NORM.INV(RAND(),LOOKUP(R1151,Inputs!$J$6:$J$9,Inputs!$G$6:$G$9),LOOKUP(R1151,Inputs!$J$6:$J$9,Inputs!$H$6:$H$9))),0),"" )</f>
        <v/>
      </c>
      <c r="I1151" s="26">
        <f>IF($A1151&lt;=Inputs!$B$13,IF(4&lt;=Inputs!$B$8,IF(Inputs!$B$12&gt;0,MAX(MIN(NORM.INV(RAND(),LOOKUP(S1151,Inputs!$J$6:$J$9,Inputs!$G$6:$G$9),LOOKUP(S1151,Inputs!$J$6:$J$9,Inputs!$H$6:$H$9)),Inputs!$B$12),-Inputs!$B$12),NORM.INV(RAND(),LOOKUP(S1151,Inputs!$J$6:$J$9,Inputs!$G$6:$G$9),LOOKUP(S1151,Inputs!$J$6:$J$9,Inputs!$H$6:$H$9))),0),"" )</f>
        <v/>
      </c>
      <c r="J1151" s="26">
        <f>IF($A1151&lt;=Inputs!$B$13,IF(5&lt;=Inputs!$B$8,IF(Inputs!$B$12&gt;0,MAX(MIN(NORM.INV(RAND(),LOOKUP(T1151,Inputs!$J$6:$J$9,Inputs!$G$6:$G$9),LOOKUP(T1151,Inputs!$J$6:$J$9,Inputs!$H$6:$H$9)),Inputs!$B$12),-Inputs!$B$12),NORM.INV(RAND(),LOOKUP(T1151,Inputs!$J$6:$J$9,Inputs!$G$6:$G$9),LOOKUP(T1151,Inputs!$J$6:$J$9,Inputs!$H$6:$H$9))),0),"" )</f>
        <v/>
      </c>
      <c r="K1151" s="26">
        <f>IF($A1151&lt;=Inputs!$B$13,IF(6&lt;=Inputs!$B$8,IF(Inputs!$B$12&gt;0,MAX(MIN(NORM.INV(RAND(),LOOKUP(U1151,Inputs!$J$6:$J$9,Inputs!$G$6:$G$9),LOOKUP(U1151,Inputs!$J$6:$J$9,Inputs!$H$6:$H$9)),Inputs!$B$12),-Inputs!$B$12),NORM.INV(RAND(),LOOKUP(U1151,Inputs!$J$6:$J$9,Inputs!$G$6:$G$9),LOOKUP(U1151,Inputs!$J$6:$J$9,Inputs!$H$6:$H$9))),0),"" )</f>
        <v/>
      </c>
      <c r="L1151" s="26">
        <f>IF($A1151&lt;=Inputs!$B$13,IF(7&lt;=Inputs!$B$8,IF(Inputs!$B$12&gt;0,MAX(MIN(NORM.INV(RAND(),LOOKUP(V1151,Inputs!$J$6:$J$9,Inputs!$G$6:$G$9),LOOKUP(V1151,Inputs!$J$6:$J$9,Inputs!$H$6:$H$9)),Inputs!$B$12),-Inputs!$B$12),NORM.INV(RAND(),LOOKUP(V1151,Inputs!$J$6:$J$9,Inputs!$G$6:$G$9),LOOKUP(V1151,Inputs!$J$6:$J$9,Inputs!$H$6:$H$9))),0),"" )</f>
        <v/>
      </c>
      <c r="M1151" s="26">
        <f>IF($A1151&lt;=Inputs!$B$13,IF(8&lt;=Inputs!$B$8,IF(Inputs!$B$12&gt;0,MAX(MIN(NORM.INV(RAND(),LOOKUP(W1151,Inputs!$J$6:$J$9,Inputs!$G$6:$G$9),LOOKUP(W1151,Inputs!$J$6:$J$9,Inputs!$H$6:$H$9)),Inputs!$B$12),-Inputs!$B$12),NORM.INV(RAND(),LOOKUP(W1151,Inputs!$J$6:$J$9,Inputs!$G$6:$G$9),LOOKUP(W1151,Inputs!$J$6:$J$9,Inputs!$H$6:$H$9))),0),"" )</f>
        <v/>
      </c>
      <c r="N1151" s="26">
        <f>IF($A1151&lt;=Inputs!$B$13,IF(9&lt;=Inputs!$B$8,IF(Inputs!$B$12&gt;0,MAX(MIN(NORM.INV(RAND(),LOOKUP(X1151,Inputs!$J$6:$J$9,Inputs!$G$6:$G$9),LOOKUP(X1151,Inputs!$J$6:$J$9,Inputs!$H$6:$H$9)),Inputs!$B$12),-Inputs!$B$12),NORM.INV(RAND(),LOOKUP(X1151,Inputs!$J$6:$J$9,Inputs!$G$6:$G$9),LOOKUP(X1151,Inputs!$J$6:$J$9,Inputs!$H$6:$H$9))),0),"" )</f>
        <v/>
      </c>
      <c r="O1151" s="26">
        <f>IF($A1151&lt;=Inputs!$B$13,IF(10&lt;=Inputs!$B$8,IF(Inputs!$B$12&gt;0,MAX(MIN(NORM.INV(RAND(),LOOKUP(Y1151,Inputs!$J$6:$J$9,Inputs!$G$6:$G$9),LOOKUP(Y1151,Inputs!$J$6:$J$9,Inputs!$H$6:$H$9)),Inputs!$B$12),-Inputs!$B$12),NORM.INV(RAND(),LOOKUP(Y1151,Inputs!$J$6:$J$9,Inputs!$G$6:$G$9),LOOKUP(Y1151,Inputs!$J$6:$J$9,Inputs!$H$6:$H$9))),0),"" )</f>
        <v/>
      </c>
      <c r="P1151" s="31">
        <f>IF($A1151&lt;=Inputs!$B$13,RAND(),"")</f>
        <v/>
      </c>
      <c r="Q1151" s="31">
        <f>IF($A1151&lt;=Inputs!$B$13,RAND(),"")</f>
        <v/>
      </c>
      <c r="R1151" s="31">
        <f>IF($A1151&lt;=Inputs!$B$13,RAND(),"")</f>
        <v/>
      </c>
      <c r="S1151" s="31">
        <f>IF($A1151&lt;=Inputs!$B$13,RAND(),"")</f>
        <v/>
      </c>
      <c r="T1151" s="31">
        <f>IF($A1151&lt;=Inputs!$B$13,RAND(),"")</f>
        <v/>
      </c>
      <c r="U1151" s="31">
        <f>IF($A1151&lt;=Inputs!$B$13,RAND(),"")</f>
        <v/>
      </c>
      <c r="V1151" s="31">
        <f>IF($A1151&lt;=Inputs!$B$13,RAND(),"")</f>
        <v/>
      </c>
      <c r="W1151" s="31">
        <f>IF($A1151&lt;=Inputs!$B$13,RAND(),"")</f>
        <v/>
      </c>
      <c r="X1151" s="31">
        <f>IF($A1151&lt;=Inputs!$B$13,RAND(),"")</f>
        <v/>
      </c>
      <c r="Y1151" s="31">
        <f>IF($A1151&lt;=Inputs!$B$13,RAND(),"")</f>
        <v/>
      </c>
    </row>
    <row r="1152">
      <c r="A1152" t="n">
        <v>1147</v>
      </c>
      <c r="B1152" s="26">
        <f>IF($A1152&lt;=Inputs!$B$13,IF(Inputs!$B$8&gt;0,SUM(F1152:O1152)/Inputs!$B$8,0),"")</f>
        <v/>
      </c>
      <c r="C1152" s="27">
        <f>IF($A1152&lt;=Inputs!$B$13,B1152/100,"")</f>
        <v/>
      </c>
      <c r="D1152" s="28">
        <f>IF($A1152&lt;=Inputs!$B$13,C1152*Inputs!$B$7,"")</f>
        <v/>
      </c>
      <c r="E1152" s="29">
        <f>IF($A1152&lt;=Inputs!$B$13,IF(D1152&gt;0,1,0),"")</f>
        <v/>
      </c>
      <c r="F1152" s="26">
        <f>IF($A1152&lt;=Inputs!$B$13,IF(1&lt;=Inputs!$B$8,IF(Inputs!$B$12&gt;0,MAX(MIN(NORM.INV(RAND(),LOOKUP(P1152,Inputs!$J$6:$J$9,Inputs!$G$6:$G$9),LOOKUP(P1152,Inputs!$J$6:$J$9,Inputs!$H$6:$H$9)),Inputs!$B$12),-Inputs!$B$12),NORM.INV(RAND(),LOOKUP(P1152,Inputs!$J$6:$J$9,Inputs!$G$6:$G$9),LOOKUP(P1152,Inputs!$J$6:$J$9,Inputs!$H$6:$H$9))),0),"" )</f>
        <v/>
      </c>
      <c r="G1152" s="26">
        <f>IF($A1152&lt;=Inputs!$B$13,IF(2&lt;=Inputs!$B$8,IF(Inputs!$B$12&gt;0,MAX(MIN(NORM.INV(RAND(),LOOKUP(Q1152,Inputs!$J$6:$J$9,Inputs!$G$6:$G$9),LOOKUP(Q1152,Inputs!$J$6:$J$9,Inputs!$H$6:$H$9)),Inputs!$B$12),-Inputs!$B$12),NORM.INV(RAND(),LOOKUP(Q1152,Inputs!$J$6:$J$9,Inputs!$G$6:$G$9),LOOKUP(Q1152,Inputs!$J$6:$J$9,Inputs!$H$6:$H$9))),0),"" )</f>
        <v/>
      </c>
      <c r="H1152" s="26">
        <f>IF($A1152&lt;=Inputs!$B$13,IF(3&lt;=Inputs!$B$8,IF(Inputs!$B$12&gt;0,MAX(MIN(NORM.INV(RAND(),LOOKUP(R1152,Inputs!$J$6:$J$9,Inputs!$G$6:$G$9),LOOKUP(R1152,Inputs!$J$6:$J$9,Inputs!$H$6:$H$9)),Inputs!$B$12),-Inputs!$B$12),NORM.INV(RAND(),LOOKUP(R1152,Inputs!$J$6:$J$9,Inputs!$G$6:$G$9),LOOKUP(R1152,Inputs!$J$6:$J$9,Inputs!$H$6:$H$9))),0),"" )</f>
        <v/>
      </c>
      <c r="I1152" s="26">
        <f>IF($A1152&lt;=Inputs!$B$13,IF(4&lt;=Inputs!$B$8,IF(Inputs!$B$12&gt;0,MAX(MIN(NORM.INV(RAND(),LOOKUP(S1152,Inputs!$J$6:$J$9,Inputs!$G$6:$G$9),LOOKUP(S1152,Inputs!$J$6:$J$9,Inputs!$H$6:$H$9)),Inputs!$B$12),-Inputs!$B$12),NORM.INV(RAND(),LOOKUP(S1152,Inputs!$J$6:$J$9,Inputs!$G$6:$G$9),LOOKUP(S1152,Inputs!$J$6:$J$9,Inputs!$H$6:$H$9))),0),"" )</f>
        <v/>
      </c>
      <c r="J1152" s="26">
        <f>IF($A1152&lt;=Inputs!$B$13,IF(5&lt;=Inputs!$B$8,IF(Inputs!$B$12&gt;0,MAX(MIN(NORM.INV(RAND(),LOOKUP(T1152,Inputs!$J$6:$J$9,Inputs!$G$6:$G$9),LOOKUP(T1152,Inputs!$J$6:$J$9,Inputs!$H$6:$H$9)),Inputs!$B$12),-Inputs!$B$12),NORM.INV(RAND(),LOOKUP(T1152,Inputs!$J$6:$J$9,Inputs!$G$6:$G$9),LOOKUP(T1152,Inputs!$J$6:$J$9,Inputs!$H$6:$H$9))),0),"" )</f>
        <v/>
      </c>
      <c r="K1152" s="26">
        <f>IF($A1152&lt;=Inputs!$B$13,IF(6&lt;=Inputs!$B$8,IF(Inputs!$B$12&gt;0,MAX(MIN(NORM.INV(RAND(),LOOKUP(U1152,Inputs!$J$6:$J$9,Inputs!$G$6:$G$9),LOOKUP(U1152,Inputs!$J$6:$J$9,Inputs!$H$6:$H$9)),Inputs!$B$12),-Inputs!$B$12),NORM.INV(RAND(),LOOKUP(U1152,Inputs!$J$6:$J$9,Inputs!$G$6:$G$9),LOOKUP(U1152,Inputs!$J$6:$J$9,Inputs!$H$6:$H$9))),0),"" )</f>
        <v/>
      </c>
      <c r="L1152" s="26">
        <f>IF($A1152&lt;=Inputs!$B$13,IF(7&lt;=Inputs!$B$8,IF(Inputs!$B$12&gt;0,MAX(MIN(NORM.INV(RAND(),LOOKUP(V1152,Inputs!$J$6:$J$9,Inputs!$G$6:$G$9),LOOKUP(V1152,Inputs!$J$6:$J$9,Inputs!$H$6:$H$9)),Inputs!$B$12),-Inputs!$B$12),NORM.INV(RAND(),LOOKUP(V1152,Inputs!$J$6:$J$9,Inputs!$G$6:$G$9),LOOKUP(V1152,Inputs!$J$6:$J$9,Inputs!$H$6:$H$9))),0),"" )</f>
        <v/>
      </c>
      <c r="M1152" s="26">
        <f>IF($A1152&lt;=Inputs!$B$13,IF(8&lt;=Inputs!$B$8,IF(Inputs!$B$12&gt;0,MAX(MIN(NORM.INV(RAND(),LOOKUP(W1152,Inputs!$J$6:$J$9,Inputs!$G$6:$G$9),LOOKUP(W1152,Inputs!$J$6:$J$9,Inputs!$H$6:$H$9)),Inputs!$B$12),-Inputs!$B$12),NORM.INV(RAND(),LOOKUP(W1152,Inputs!$J$6:$J$9,Inputs!$G$6:$G$9),LOOKUP(W1152,Inputs!$J$6:$J$9,Inputs!$H$6:$H$9))),0),"" )</f>
        <v/>
      </c>
      <c r="N1152" s="26">
        <f>IF($A1152&lt;=Inputs!$B$13,IF(9&lt;=Inputs!$B$8,IF(Inputs!$B$12&gt;0,MAX(MIN(NORM.INV(RAND(),LOOKUP(X1152,Inputs!$J$6:$J$9,Inputs!$G$6:$G$9),LOOKUP(X1152,Inputs!$J$6:$J$9,Inputs!$H$6:$H$9)),Inputs!$B$12),-Inputs!$B$12),NORM.INV(RAND(),LOOKUP(X1152,Inputs!$J$6:$J$9,Inputs!$G$6:$G$9),LOOKUP(X1152,Inputs!$J$6:$J$9,Inputs!$H$6:$H$9))),0),"" )</f>
        <v/>
      </c>
      <c r="O1152" s="26">
        <f>IF($A1152&lt;=Inputs!$B$13,IF(10&lt;=Inputs!$B$8,IF(Inputs!$B$12&gt;0,MAX(MIN(NORM.INV(RAND(),LOOKUP(Y1152,Inputs!$J$6:$J$9,Inputs!$G$6:$G$9),LOOKUP(Y1152,Inputs!$J$6:$J$9,Inputs!$H$6:$H$9)),Inputs!$B$12),-Inputs!$B$12),NORM.INV(RAND(),LOOKUP(Y1152,Inputs!$J$6:$J$9,Inputs!$G$6:$G$9),LOOKUP(Y1152,Inputs!$J$6:$J$9,Inputs!$H$6:$H$9))),0),"" )</f>
        <v/>
      </c>
      <c r="P1152" s="31">
        <f>IF($A1152&lt;=Inputs!$B$13,RAND(),"")</f>
        <v/>
      </c>
      <c r="Q1152" s="31">
        <f>IF($A1152&lt;=Inputs!$B$13,RAND(),"")</f>
        <v/>
      </c>
      <c r="R1152" s="31">
        <f>IF($A1152&lt;=Inputs!$B$13,RAND(),"")</f>
        <v/>
      </c>
      <c r="S1152" s="31">
        <f>IF($A1152&lt;=Inputs!$B$13,RAND(),"")</f>
        <v/>
      </c>
      <c r="T1152" s="31">
        <f>IF($A1152&lt;=Inputs!$B$13,RAND(),"")</f>
        <v/>
      </c>
      <c r="U1152" s="31">
        <f>IF($A1152&lt;=Inputs!$B$13,RAND(),"")</f>
        <v/>
      </c>
      <c r="V1152" s="31">
        <f>IF($A1152&lt;=Inputs!$B$13,RAND(),"")</f>
        <v/>
      </c>
      <c r="W1152" s="31">
        <f>IF($A1152&lt;=Inputs!$B$13,RAND(),"")</f>
        <v/>
      </c>
      <c r="X1152" s="31">
        <f>IF($A1152&lt;=Inputs!$B$13,RAND(),"")</f>
        <v/>
      </c>
      <c r="Y1152" s="31">
        <f>IF($A1152&lt;=Inputs!$B$13,RAND(),"")</f>
        <v/>
      </c>
    </row>
    <row r="1153">
      <c r="A1153" t="n">
        <v>1148</v>
      </c>
      <c r="B1153" s="26">
        <f>IF($A1153&lt;=Inputs!$B$13,IF(Inputs!$B$8&gt;0,SUM(F1153:O1153)/Inputs!$B$8,0),"")</f>
        <v/>
      </c>
      <c r="C1153" s="27">
        <f>IF($A1153&lt;=Inputs!$B$13,B1153/100,"")</f>
        <v/>
      </c>
      <c r="D1153" s="28">
        <f>IF($A1153&lt;=Inputs!$B$13,C1153*Inputs!$B$7,"")</f>
        <v/>
      </c>
      <c r="E1153" s="29">
        <f>IF($A1153&lt;=Inputs!$B$13,IF(D1153&gt;0,1,0),"")</f>
        <v/>
      </c>
      <c r="F1153" s="26">
        <f>IF($A1153&lt;=Inputs!$B$13,IF(1&lt;=Inputs!$B$8,IF(Inputs!$B$12&gt;0,MAX(MIN(NORM.INV(RAND(),LOOKUP(P1153,Inputs!$J$6:$J$9,Inputs!$G$6:$G$9),LOOKUP(P1153,Inputs!$J$6:$J$9,Inputs!$H$6:$H$9)),Inputs!$B$12),-Inputs!$B$12),NORM.INV(RAND(),LOOKUP(P1153,Inputs!$J$6:$J$9,Inputs!$G$6:$G$9),LOOKUP(P1153,Inputs!$J$6:$J$9,Inputs!$H$6:$H$9))),0),"" )</f>
        <v/>
      </c>
      <c r="G1153" s="26">
        <f>IF($A1153&lt;=Inputs!$B$13,IF(2&lt;=Inputs!$B$8,IF(Inputs!$B$12&gt;0,MAX(MIN(NORM.INV(RAND(),LOOKUP(Q1153,Inputs!$J$6:$J$9,Inputs!$G$6:$G$9),LOOKUP(Q1153,Inputs!$J$6:$J$9,Inputs!$H$6:$H$9)),Inputs!$B$12),-Inputs!$B$12),NORM.INV(RAND(),LOOKUP(Q1153,Inputs!$J$6:$J$9,Inputs!$G$6:$G$9),LOOKUP(Q1153,Inputs!$J$6:$J$9,Inputs!$H$6:$H$9))),0),"" )</f>
        <v/>
      </c>
      <c r="H1153" s="26">
        <f>IF($A1153&lt;=Inputs!$B$13,IF(3&lt;=Inputs!$B$8,IF(Inputs!$B$12&gt;0,MAX(MIN(NORM.INV(RAND(),LOOKUP(R1153,Inputs!$J$6:$J$9,Inputs!$G$6:$G$9),LOOKUP(R1153,Inputs!$J$6:$J$9,Inputs!$H$6:$H$9)),Inputs!$B$12),-Inputs!$B$12),NORM.INV(RAND(),LOOKUP(R1153,Inputs!$J$6:$J$9,Inputs!$G$6:$G$9),LOOKUP(R1153,Inputs!$J$6:$J$9,Inputs!$H$6:$H$9))),0),"" )</f>
        <v/>
      </c>
      <c r="I1153" s="26">
        <f>IF($A1153&lt;=Inputs!$B$13,IF(4&lt;=Inputs!$B$8,IF(Inputs!$B$12&gt;0,MAX(MIN(NORM.INV(RAND(),LOOKUP(S1153,Inputs!$J$6:$J$9,Inputs!$G$6:$G$9),LOOKUP(S1153,Inputs!$J$6:$J$9,Inputs!$H$6:$H$9)),Inputs!$B$12),-Inputs!$B$12),NORM.INV(RAND(),LOOKUP(S1153,Inputs!$J$6:$J$9,Inputs!$G$6:$G$9),LOOKUP(S1153,Inputs!$J$6:$J$9,Inputs!$H$6:$H$9))),0),"" )</f>
        <v/>
      </c>
      <c r="J1153" s="26">
        <f>IF($A1153&lt;=Inputs!$B$13,IF(5&lt;=Inputs!$B$8,IF(Inputs!$B$12&gt;0,MAX(MIN(NORM.INV(RAND(),LOOKUP(T1153,Inputs!$J$6:$J$9,Inputs!$G$6:$G$9),LOOKUP(T1153,Inputs!$J$6:$J$9,Inputs!$H$6:$H$9)),Inputs!$B$12),-Inputs!$B$12),NORM.INV(RAND(),LOOKUP(T1153,Inputs!$J$6:$J$9,Inputs!$G$6:$G$9),LOOKUP(T1153,Inputs!$J$6:$J$9,Inputs!$H$6:$H$9))),0),"" )</f>
        <v/>
      </c>
      <c r="K1153" s="26">
        <f>IF($A1153&lt;=Inputs!$B$13,IF(6&lt;=Inputs!$B$8,IF(Inputs!$B$12&gt;0,MAX(MIN(NORM.INV(RAND(),LOOKUP(U1153,Inputs!$J$6:$J$9,Inputs!$G$6:$G$9),LOOKUP(U1153,Inputs!$J$6:$J$9,Inputs!$H$6:$H$9)),Inputs!$B$12),-Inputs!$B$12),NORM.INV(RAND(),LOOKUP(U1153,Inputs!$J$6:$J$9,Inputs!$G$6:$G$9),LOOKUP(U1153,Inputs!$J$6:$J$9,Inputs!$H$6:$H$9))),0),"" )</f>
        <v/>
      </c>
      <c r="L1153" s="26">
        <f>IF($A1153&lt;=Inputs!$B$13,IF(7&lt;=Inputs!$B$8,IF(Inputs!$B$12&gt;0,MAX(MIN(NORM.INV(RAND(),LOOKUP(V1153,Inputs!$J$6:$J$9,Inputs!$G$6:$G$9),LOOKUP(V1153,Inputs!$J$6:$J$9,Inputs!$H$6:$H$9)),Inputs!$B$12),-Inputs!$B$12),NORM.INV(RAND(),LOOKUP(V1153,Inputs!$J$6:$J$9,Inputs!$G$6:$G$9),LOOKUP(V1153,Inputs!$J$6:$J$9,Inputs!$H$6:$H$9))),0),"" )</f>
        <v/>
      </c>
      <c r="M1153" s="26">
        <f>IF($A1153&lt;=Inputs!$B$13,IF(8&lt;=Inputs!$B$8,IF(Inputs!$B$12&gt;0,MAX(MIN(NORM.INV(RAND(),LOOKUP(W1153,Inputs!$J$6:$J$9,Inputs!$G$6:$G$9),LOOKUP(W1153,Inputs!$J$6:$J$9,Inputs!$H$6:$H$9)),Inputs!$B$12),-Inputs!$B$12),NORM.INV(RAND(),LOOKUP(W1153,Inputs!$J$6:$J$9,Inputs!$G$6:$G$9),LOOKUP(W1153,Inputs!$J$6:$J$9,Inputs!$H$6:$H$9))),0),"" )</f>
        <v/>
      </c>
      <c r="N1153" s="26">
        <f>IF($A1153&lt;=Inputs!$B$13,IF(9&lt;=Inputs!$B$8,IF(Inputs!$B$12&gt;0,MAX(MIN(NORM.INV(RAND(),LOOKUP(X1153,Inputs!$J$6:$J$9,Inputs!$G$6:$G$9),LOOKUP(X1153,Inputs!$J$6:$J$9,Inputs!$H$6:$H$9)),Inputs!$B$12),-Inputs!$B$12),NORM.INV(RAND(),LOOKUP(X1153,Inputs!$J$6:$J$9,Inputs!$G$6:$G$9),LOOKUP(X1153,Inputs!$J$6:$J$9,Inputs!$H$6:$H$9))),0),"" )</f>
        <v/>
      </c>
      <c r="O1153" s="26">
        <f>IF($A1153&lt;=Inputs!$B$13,IF(10&lt;=Inputs!$B$8,IF(Inputs!$B$12&gt;0,MAX(MIN(NORM.INV(RAND(),LOOKUP(Y1153,Inputs!$J$6:$J$9,Inputs!$G$6:$G$9),LOOKUP(Y1153,Inputs!$J$6:$J$9,Inputs!$H$6:$H$9)),Inputs!$B$12),-Inputs!$B$12),NORM.INV(RAND(),LOOKUP(Y1153,Inputs!$J$6:$J$9,Inputs!$G$6:$G$9),LOOKUP(Y1153,Inputs!$J$6:$J$9,Inputs!$H$6:$H$9))),0),"" )</f>
        <v/>
      </c>
      <c r="P1153" s="31">
        <f>IF($A1153&lt;=Inputs!$B$13,RAND(),"")</f>
        <v/>
      </c>
      <c r="Q1153" s="31">
        <f>IF($A1153&lt;=Inputs!$B$13,RAND(),"")</f>
        <v/>
      </c>
      <c r="R1153" s="31">
        <f>IF($A1153&lt;=Inputs!$B$13,RAND(),"")</f>
        <v/>
      </c>
      <c r="S1153" s="31">
        <f>IF($A1153&lt;=Inputs!$B$13,RAND(),"")</f>
        <v/>
      </c>
      <c r="T1153" s="31">
        <f>IF($A1153&lt;=Inputs!$B$13,RAND(),"")</f>
        <v/>
      </c>
      <c r="U1153" s="31">
        <f>IF($A1153&lt;=Inputs!$B$13,RAND(),"")</f>
        <v/>
      </c>
      <c r="V1153" s="31">
        <f>IF($A1153&lt;=Inputs!$B$13,RAND(),"")</f>
        <v/>
      </c>
      <c r="W1153" s="31">
        <f>IF($A1153&lt;=Inputs!$B$13,RAND(),"")</f>
        <v/>
      </c>
      <c r="X1153" s="31">
        <f>IF($A1153&lt;=Inputs!$B$13,RAND(),"")</f>
        <v/>
      </c>
      <c r="Y1153" s="31">
        <f>IF($A1153&lt;=Inputs!$B$13,RAND(),"")</f>
        <v/>
      </c>
    </row>
    <row r="1154">
      <c r="A1154" t="n">
        <v>1149</v>
      </c>
      <c r="B1154" s="26">
        <f>IF($A1154&lt;=Inputs!$B$13,IF(Inputs!$B$8&gt;0,SUM(F1154:O1154)/Inputs!$B$8,0),"")</f>
        <v/>
      </c>
      <c r="C1154" s="27">
        <f>IF($A1154&lt;=Inputs!$B$13,B1154/100,"")</f>
        <v/>
      </c>
      <c r="D1154" s="28">
        <f>IF($A1154&lt;=Inputs!$B$13,C1154*Inputs!$B$7,"")</f>
        <v/>
      </c>
      <c r="E1154" s="29">
        <f>IF($A1154&lt;=Inputs!$B$13,IF(D1154&gt;0,1,0),"")</f>
        <v/>
      </c>
      <c r="F1154" s="26">
        <f>IF($A1154&lt;=Inputs!$B$13,IF(1&lt;=Inputs!$B$8,IF(Inputs!$B$12&gt;0,MAX(MIN(NORM.INV(RAND(),LOOKUP(P1154,Inputs!$J$6:$J$9,Inputs!$G$6:$G$9),LOOKUP(P1154,Inputs!$J$6:$J$9,Inputs!$H$6:$H$9)),Inputs!$B$12),-Inputs!$B$12),NORM.INV(RAND(),LOOKUP(P1154,Inputs!$J$6:$J$9,Inputs!$G$6:$G$9),LOOKUP(P1154,Inputs!$J$6:$J$9,Inputs!$H$6:$H$9))),0),"" )</f>
        <v/>
      </c>
      <c r="G1154" s="26">
        <f>IF($A1154&lt;=Inputs!$B$13,IF(2&lt;=Inputs!$B$8,IF(Inputs!$B$12&gt;0,MAX(MIN(NORM.INV(RAND(),LOOKUP(Q1154,Inputs!$J$6:$J$9,Inputs!$G$6:$G$9),LOOKUP(Q1154,Inputs!$J$6:$J$9,Inputs!$H$6:$H$9)),Inputs!$B$12),-Inputs!$B$12),NORM.INV(RAND(),LOOKUP(Q1154,Inputs!$J$6:$J$9,Inputs!$G$6:$G$9),LOOKUP(Q1154,Inputs!$J$6:$J$9,Inputs!$H$6:$H$9))),0),"" )</f>
        <v/>
      </c>
      <c r="H1154" s="26">
        <f>IF($A1154&lt;=Inputs!$B$13,IF(3&lt;=Inputs!$B$8,IF(Inputs!$B$12&gt;0,MAX(MIN(NORM.INV(RAND(),LOOKUP(R1154,Inputs!$J$6:$J$9,Inputs!$G$6:$G$9),LOOKUP(R1154,Inputs!$J$6:$J$9,Inputs!$H$6:$H$9)),Inputs!$B$12),-Inputs!$B$12),NORM.INV(RAND(),LOOKUP(R1154,Inputs!$J$6:$J$9,Inputs!$G$6:$G$9),LOOKUP(R1154,Inputs!$J$6:$J$9,Inputs!$H$6:$H$9))),0),"" )</f>
        <v/>
      </c>
      <c r="I1154" s="26">
        <f>IF($A1154&lt;=Inputs!$B$13,IF(4&lt;=Inputs!$B$8,IF(Inputs!$B$12&gt;0,MAX(MIN(NORM.INV(RAND(),LOOKUP(S1154,Inputs!$J$6:$J$9,Inputs!$G$6:$G$9),LOOKUP(S1154,Inputs!$J$6:$J$9,Inputs!$H$6:$H$9)),Inputs!$B$12),-Inputs!$B$12),NORM.INV(RAND(),LOOKUP(S1154,Inputs!$J$6:$J$9,Inputs!$G$6:$G$9),LOOKUP(S1154,Inputs!$J$6:$J$9,Inputs!$H$6:$H$9))),0),"" )</f>
        <v/>
      </c>
      <c r="J1154" s="26">
        <f>IF($A1154&lt;=Inputs!$B$13,IF(5&lt;=Inputs!$B$8,IF(Inputs!$B$12&gt;0,MAX(MIN(NORM.INV(RAND(),LOOKUP(T1154,Inputs!$J$6:$J$9,Inputs!$G$6:$G$9),LOOKUP(T1154,Inputs!$J$6:$J$9,Inputs!$H$6:$H$9)),Inputs!$B$12),-Inputs!$B$12),NORM.INV(RAND(),LOOKUP(T1154,Inputs!$J$6:$J$9,Inputs!$G$6:$G$9),LOOKUP(T1154,Inputs!$J$6:$J$9,Inputs!$H$6:$H$9))),0),"" )</f>
        <v/>
      </c>
      <c r="K1154" s="26">
        <f>IF($A1154&lt;=Inputs!$B$13,IF(6&lt;=Inputs!$B$8,IF(Inputs!$B$12&gt;0,MAX(MIN(NORM.INV(RAND(),LOOKUP(U1154,Inputs!$J$6:$J$9,Inputs!$G$6:$G$9),LOOKUP(U1154,Inputs!$J$6:$J$9,Inputs!$H$6:$H$9)),Inputs!$B$12),-Inputs!$B$12),NORM.INV(RAND(),LOOKUP(U1154,Inputs!$J$6:$J$9,Inputs!$G$6:$G$9),LOOKUP(U1154,Inputs!$J$6:$J$9,Inputs!$H$6:$H$9))),0),"" )</f>
        <v/>
      </c>
      <c r="L1154" s="26">
        <f>IF($A1154&lt;=Inputs!$B$13,IF(7&lt;=Inputs!$B$8,IF(Inputs!$B$12&gt;0,MAX(MIN(NORM.INV(RAND(),LOOKUP(V1154,Inputs!$J$6:$J$9,Inputs!$G$6:$G$9),LOOKUP(V1154,Inputs!$J$6:$J$9,Inputs!$H$6:$H$9)),Inputs!$B$12),-Inputs!$B$12),NORM.INV(RAND(),LOOKUP(V1154,Inputs!$J$6:$J$9,Inputs!$G$6:$G$9),LOOKUP(V1154,Inputs!$J$6:$J$9,Inputs!$H$6:$H$9))),0),"" )</f>
        <v/>
      </c>
      <c r="M1154" s="26">
        <f>IF($A1154&lt;=Inputs!$B$13,IF(8&lt;=Inputs!$B$8,IF(Inputs!$B$12&gt;0,MAX(MIN(NORM.INV(RAND(),LOOKUP(W1154,Inputs!$J$6:$J$9,Inputs!$G$6:$G$9),LOOKUP(W1154,Inputs!$J$6:$J$9,Inputs!$H$6:$H$9)),Inputs!$B$12),-Inputs!$B$12),NORM.INV(RAND(),LOOKUP(W1154,Inputs!$J$6:$J$9,Inputs!$G$6:$G$9),LOOKUP(W1154,Inputs!$J$6:$J$9,Inputs!$H$6:$H$9))),0),"" )</f>
        <v/>
      </c>
      <c r="N1154" s="26">
        <f>IF($A1154&lt;=Inputs!$B$13,IF(9&lt;=Inputs!$B$8,IF(Inputs!$B$12&gt;0,MAX(MIN(NORM.INV(RAND(),LOOKUP(X1154,Inputs!$J$6:$J$9,Inputs!$G$6:$G$9),LOOKUP(X1154,Inputs!$J$6:$J$9,Inputs!$H$6:$H$9)),Inputs!$B$12),-Inputs!$B$12),NORM.INV(RAND(),LOOKUP(X1154,Inputs!$J$6:$J$9,Inputs!$G$6:$G$9),LOOKUP(X1154,Inputs!$J$6:$J$9,Inputs!$H$6:$H$9))),0),"" )</f>
        <v/>
      </c>
      <c r="O1154" s="26">
        <f>IF($A1154&lt;=Inputs!$B$13,IF(10&lt;=Inputs!$B$8,IF(Inputs!$B$12&gt;0,MAX(MIN(NORM.INV(RAND(),LOOKUP(Y1154,Inputs!$J$6:$J$9,Inputs!$G$6:$G$9),LOOKUP(Y1154,Inputs!$J$6:$J$9,Inputs!$H$6:$H$9)),Inputs!$B$12),-Inputs!$B$12),NORM.INV(RAND(),LOOKUP(Y1154,Inputs!$J$6:$J$9,Inputs!$G$6:$G$9),LOOKUP(Y1154,Inputs!$J$6:$J$9,Inputs!$H$6:$H$9))),0),"" )</f>
        <v/>
      </c>
      <c r="P1154" s="31">
        <f>IF($A1154&lt;=Inputs!$B$13,RAND(),"")</f>
        <v/>
      </c>
      <c r="Q1154" s="31">
        <f>IF($A1154&lt;=Inputs!$B$13,RAND(),"")</f>
        <v/>
      </c>
      <c r="R1154" s="31">
        <f>IF($A1154&lt;=Inputs!$B$13,RAND(),"")</f>
        <v/>
      </c>
      <c r="S1154" s="31">
        <f>IF($A1154&lt;=Inputs!$B$13,RAND(),"")</f>
        <v/>
      </c>
      <c r="T1154" s="31">
        <f>IF($A1154&lt;=Inputs!$B$13,RAND(),"")</f>
        <v/>
      </c>
      <c r="U1154" s="31">
        <f>IF($A1154&lt;=Inputs!$B$13,RAND(),"")</f>
        <v/>
      </c>
      <c r="V1154" s="31">
        <f>IF($A1154&lt;=Inputs!$B$13,RAND(),"")</f>
        <v/>
      </c>
      <c r="W1154" s="31">
        <f>IF($A1154&lt;=Inputs!$B$13,RAND(),"")</f>
        <v/>
      </c>
      <c r="X1154" s="31">
        <f>IF($A1154&lt;=Inputs!$B$13,RAND(),"")</f>
        <v/>
      </c>
      <c r="Y1154" s="31">
        <f>IF($A1154&lt;=Inputs!$B$13,RAND(),"")</f>
        <v/>
      </c>
    </row>
    <row r="1155">
      <c r="A1155" t="n">
        <v>1150</v>
      </c>
      <c r="B1155" s="26">
        <f>IF($A1155&lt;=Inputs!$B$13,IF(Inputs!$B$8&gt;0,SUM(F1155:O1155)/Inputs!$B$8,0),"")</f>
        <v/>
      </c>
      <c r="C1155" s="27">
        <f>IF($A1155&lt;=Inputs!$B$13,B1155/100,"")</f>
        <v/>
      </c>
      <c r="D1155" s="28">
        <f>IF($A1155&lt;=Inputs!$B$13,C1155*Inputs!$B$7,"")</f>
        <v/>
      </c>
      <c r="E1155" s="29">
        <f>IF($A1155&lt;=Inputs!$B$13,IF(D1155&gt;0,1,0),"")</f>
        <v/>
      </c>
      <c r="F1155" s="26">
        <f>IF($A1155&lt;=Inputs!$B$13,IF(1&lt;=Inputs!$B$8,IF(Inputs!$B$12&gt;0,MAX(MIN(NORM.INV(RAND(),LOOKUP(P1155,Inputs!$J$6:$J$9,Inputs!$G$6:$G$9),LOOKUP(P1155,Inputs!$J$6:$J$9,Inputs!$H$6:$H$9)),Inputs!$B$12),-Inputs!$B$12),NORM.INV(RAND(),LOOKUP(P1155,Inputs!$J$6:$J$9,Inputs!$G$6:$G$9),LOOKUP(P1155,Inputs!$J$6:$J$9,Inputs!$H$6:$H$9))),0),"" )</f>
        <v/>
      </c>
      <c r="G1155" s="26">
        <f>IF($A1155&lt;=Inputs!$B$13,IF(2&lt;=Inputs!$B$8,IF(Inputs!$B$12&gt;0,MAX(MIN(NORM.INV(RAND(),LOOKUP(Q1155,Inputs!$J$6:$J$9,Inputs!$G$6:$G$9),LOOKUP(Q1155,Inputs!$J$6:$J$9,Inputs!$H$6:$H$9)),Inputs!$B$12),-Inputs!$B$12),NORM.INV(RAND(),LOOKUP(Q1155,Inputs!$J$6:$J$9,Inputs!$G$6:$G$9),LOOKUP(Q1155,Inputs!$J$6:$J$9,Inputs!$H$6:$H$9))),0),"" )</f>
        <v/>
      </c>
      <c r="H1155" s="26">
        <f>IF($A1155&lt;=Inputs!$B$13,IF(3&lt;=Inputs!$B$8,IF(Inputs!$B$12&gt;0,MAX(MIN(NORM.INV(RAND(),LOOKUP(R1155,Inputs!$J$6:$J$9,Inputs!$G$6:$G$9),LOOKUP(R1155,Inputs!$J$6:$J$9,Inputs!$H$6:$H$9)),Inputs!$B$12),-Inputs!$B$12),NORM.INV(RAND(),LOOKUP(R1155,Inputs!$J$6:$J$9,Inputs!$G$6:$G$9),LOOKUP(R1155,Inputs!$J$6:$J$9,Inputs!$H$6:$H$9))),0),"" )</f>
        <v/>
      </c>
      <c r="I1155" s="26">
        <f>IF($A1155&lt;=Inputs!$B$13,IF(4&lt;=Inputs!$B$8,IF(Inputs!$B$12&gt;0,MAX(MIN(NORM.INV(RAND(),LOOKUP(S1155,Inputs!$J$6:$J$9,Inputs!$G$6:$G$9),LOOKUP(S1155,Inputs!$J$6:$J$9,Inputs!$H$6:$H$9)),Inputs!$B$12),-Inputs!$B$12),NORM.INV(RAND(),LOOKUP(S1155,Inputs!$J$6:$J$9,Inputs!$G$6:$G$9),LOOKUP(S1155,Inputs!$J$6:$J$9,Inputs!$H$6:$H$9))),0),"" )</f>
        <v/>
      </c>
      <c r="J1155" s="26">
        <f>IF($A1155&lt;=Inputs!$B$13,IF(5&lt;=Inputs!$B$8,IF(Inputs!$B$12&gt;0,MAX(MIN(NORM.INV(RAND(),LOOKUP(T1155,Inputs!$J$6:$J$9,Inputs!$G$6:$G$9),LOOKUP(T1155,Inputs!$J$6:$J$9,Inputs!$H$6:$H$9)),Inputs!$B$12),-Inputs!$B$12),NORM.INV(RAND(),LOOKUP(T1155,Inputs!$J$6:$J$9,Inputs!$G$6:$G$9),LOOKUP(T1155,Inputs!$J$6:$J$9,Inputs!$H$6:$H$9))),0),"" )</f>
        <v/>
      </c>
      <c r="K1155" s="26">
        <f>IF($A1155&lt;=Inputs!$B$13,IF(6&lt;=Inputs!$B$8,IF(Inputs!$B$12&gt;0,MAX(MIN(NORM.INV(RAND(),LOOKUP(U1155,Inputs!$J$6:$J$9,Inputs!$G$6:$G$9),LOOKUP(U1155,Inputs!$J$6:$J$9,Inputs!$H$6:$H$9)),Inputs!$B$12),-Inputs!$B$12),NORM.INV(RAND(),LOOKUP(U1155,Inputs!$J$6:$J$9,Inputs!$G$6:$G$9),LOOKUP(U1155,Inputs!$J$6:$J$9,Inputs!$H$6:$H$9))),0),"" )</f>
        <v/>
      </c>
      <c r="L1155" s="26">
        <f>IF($A1155&lt;=Inputs!$B$13,IF(7&lt;=Inputs!$B$8,IF(Inputs!$B$12&gt;0,MAX(MIN(NORM.INV(RAND(),LOOKUP(V1155,Inputs!$J$6:$J$9,Inputs!$G$6:$G$9),LOOKUP(V1155,Inputs!$J$6:$J$9,Inputs!$H$6:$H$9)),Inputs!$B$12),-Inputs!$B$12),NORM.INV(RAND(),LOOKUP(V1155,Inputs!$J$6:$J$9,Inputs!$G$6:$G$9),LOOKUP(V1155,Inputs!$J$6:$J$9,Inputs!$H$6:$H$9))),0),"" )</f>
        <v/>
      </c>
      <c r="M1155" s="26">
        <f>IF($A1155&lt;=Inputs!$B$13,IF(8&lt;=Inputs!$B$8,IF(Inputs!$B$12&gt;0,MAX(MIN(NORM.INV(RAND(),LOOKUP(W1155,Inputs!$J$6:$J$9,Inputs!$G$6:$G$9),LOOKUP(W1155,Inputs!$J$6:$J$9,Inputs!$H$6:$H$9)),Inputs!$B$12),-Inputs!$B$12),NORM.INV(RAND(),LOOKUP(W1155,Inputs!$J$6:$J$9,Inputs!$G$6:$G$9),LOOKUP(W1155,Inputs!$J$6:$J$9,Inputs!$H$6:$H$9))),0),"" )</f>
        <v/>
      </c>
      <c r="N1155" s="26">
        <f>IF($A1155&lt;=Inputs!$B$13,IF(9&lt;=Inputs!$B$8,IF(Inputs!$B$12&gt;0,MAX(MIN(NORM.INV(RAND(),LOOKUP(X1155,Inputs!$J$6:$J$9,Inputs!$G$6:$G$9),LOOKUP(X1155,Inputs!$J$6:$J$9,Inputs!$H$6:$H$9)),Inputs!$B$12),-Inputs!$B$12),NORM.INV(RAND(),LOOKUP(X1155,Inputs!$J$6:$J$9,Inputs!$G$6:$G$9),LOOKUP(X1155,Inputs!$J$6:$J$9,Inputs!$H$6:$H$9))),0),"" )</f>
        <v/>
      </c>
      <c r="O1155" s="26">
        <f>IF($A1155&lt;=Inputs!$B$13,IF(10&lt;=Inputs!$B$8,IF(Inputs!$B$12&gt;0,MAX(MIN(NORM.INV(RAND(),LOOKUP(Y1155,Inputs!$J$6:$J$9,Inputs!$G$6:$G$9),LOOKUP(Y1155,Inputs!$J$6:$J$9,Inputs!$H$6:$H$9)),Inputs!$B$12),-Inputs!$B$12),NORM.INV(RAND(),LOOKUP(Y1155,Inputs!$J$6:$J$9,Inputs!$G$6:$G$9),LOOKUP(Y1155,Inputs!$J$6:$J$9,Inputs!$H$6:$H$9))),0),"" )</f>
        <v/>
      </c>
      <c r="P1155" s="31">
        <f>IF($A1155&lt;=Inputs!$B$13,RAND(),"")</f>
        <v/>
      </c>
      <c r="Q1155" s="31">
        <f>IF($A1155&lt;=Inputs!$B$13,RAND(),"")</f>
        <v/>
      </c>
      <c r="R1155" s="31">
        <f>IF($A1155&lt;=Inputs!$B$13,RAND(),"")</f>
        <v/>
      </c>
      <c r="S1155" s="31">
        <f>IF($A1155&lt;=Inputs!$B$13,RAND(),"")</f>
        <v/>
      </c>
      <c r="T1155" s="31">
        <f>IF($A1155&lt;=Inputs!$B$13,RAND(),"")</f>
        <v/>
      </c>
      <c r="U1155" s="31">
        <f>IF($A1155&lt;=Inputs!$B$13,RAND(),"")</f>
        <v/>
      </c>
      <c r="V1155" s="31">
        <f>IF($A1155&lt;=Inputs!$B$13,RAND(),"")</f>
        <v/>
      </c>
      <c r="W1155" s="31">
        <f>IF($A1155&lt;=Inputs!$B$13,RAND(),"")</f>
        <v/>
      </c>
      <c r="X1155" s="31">
        <f>IF($A1155&lt;=Inputs!$B$13,RAND(),"")</f>
        <v/>
      </c>
      <c r="Y1155" s="31">
        <f>IF($A1155&lt;=Inputs!$B$13,RAND(),"")</f>
        <v/>
      </c>
    </row>
    <row r="1156">
      <c r="A1156" t="n">
        <v>1151</v>
      </c>
      <c r="B1156" s="26">
        <f>IF($A1156&lt;=Inputs!$B$13,IF(Inputs!$B$8&gt;0,SUM(F1156:O1156)/Inputs!$B$8,0),"")</f>
        <v/>
      </c>
      <c r="C1156" s="27">
        <f>IF($A1156&lt;=Inputs!$B$13,B1156/100,"")</f>
        <v/>
      </c>
      <c r="D1156" s="28">
        <f>IF($A1156&lt;=Inputs!$B$13,C1156*Inputs!$B$7,"")</f>
        <v/>
      </c>
      <c r="E1156" s="29">
        <f>IF($A1156&lt;=Inputs!$B$13,IF(D1156&gt;0,1,0),"")</f>
        <v/>
      </c>
      <c r="F1156" s="26">
        <f>IF($A1156&lt;=Inputs!$B$13,IF(1&lt;=Inputs!$B$8,IF(Inputs!$B$12&gt;0,MAX(MIN(NORM.INV(RAND(),LOOKUP(P1156,Inputs!$J$6:$J$9,Inputs!$G$6:$G$9),LOOKUP(P1156,Inputs!$J$6:$J$9,Inputs!$H$6:$H$9)),Inputs!$B$12),-Inputs!$B$12),NORM.INV(RAND(),LOOKUP(P1156,Inputs!$J$6:$J$9,Inputs!$G$6:$G$9),LOOKUP(P1156,Inputs!$J$6:$J$9,Inputs!$H$6:$H$9))),0),"" )</f>
        <v/>
      </c>
      <c r="G1156" s="26">
        <f>IF($A1156&lt;=Inputs!$B$13,IF(2&lt;=Inputs!$B$8,IF(Inputs!$B$12&gt;0,MAX(MIN(NORM.INV(RAND(),LOOKUP(Q1156,Inputs!$J$6:$J$9,Inputs!$G$6:$G$9),LOOKUP(Q1156,Inputs!$J$6:$J$9,Inputs!$H$6:$H$9)),Inputs!$B$12),-Inputs!$B$12),NORM.INV(RAND(),LOOKUP(Q1156,Inputs!$J$6:$J$9,Inputs!$G$6:$G$9),LOOKUP(Q1156,Inputs!$J$6:$J$9,Inputs!$H$6:$H$9))),0),"" )</f>
        <v/>
      </c>
      <c r="H1156" s="26">
        <f>IF($A1156&lt;=Inputs!$B$13,IF(3&lt;=Inputs!$B$8,IF(Inputs!$B$12&gt;0,MAX(MIN(NORM.INV(RAND(),LOOKUP(R1156,Inputs!$J$6:$J$9,Inputs!$G$6:$G$9),LOOKUP(R1156,Inputs!$J$6:$J$9,Inputs!$H$6:$H$9)),Inputs!$B$12),-Inputs!$B$12),NORM.INV(RAND(),LOOKUP(R1156,Inputs!$J$6:$J$9,Inputs!$G$6:$G$9),LOOKUP(R1156,Inputs!$J$6:$J$9,Inputs!$H$6:$H$9))),0),"" )</f>
        <v/>
      </c>
      <c r="I1156" s="26">
        <f>IF($A1156&lt;=Inputs!$B$13,IF(4&lt;=Inputs!$B$8,IF(Inputs!$B$12&gt;0,MAX(MIN(NORM.INV(RAND(),LOOKUP(S1156,Inputs!$J$6:$J$9,Inputs!$G$6:$G$9),LOOKUP(S1156,Inputs!$J$6:$J$9,Inputs!$H$6:$H$9)),Inputs!$B$12),-Inputs!$B$12),NORM.INV(RAND(),LOOKUP(S1156,Inputs!$J$6:$J$9,Inputs!$G$6:$G$9),LOOKUP(S1156,Inputs!$J$6:$J$9,Inputs!$H$6:$H$9))),0),"" )</f>
        <v/>
      </c>
      <c r="J1156" s="26">
        <f>IF($A1156&lt;=Inputs!$B$13,IF(5&lt;=Inputs!$B$8,IF(Inputs!$B$12&gt;0,MAX(MIN(NORM.INV(RAND(),LOOKUP(T1156,Inputs!$J$6:$J$9,Inputs!$G$6:$G$9),LOOKUP(T1156,Inputs!$J$6:$J$9,Inputs!$H$6:$H$9)),Inputs!$B$12),-Inputs!$B$12),NORM.INV(RAND(),LOOKUP(T1156,Inputs!$J$6:$J$9,Inputs!$G$6:$G$9),LOOKUP(T1156,Inputs!$J$6:$J$9,Inputs!$H$6:$H$9))),0),"" )</f>
        <v/>
      </c>
      <c r="K1156" s="26">
        <f>IF($A1156&lt;=Inputs!$B$13,IF(6&lt;=Inputs!$B$8,IF(Inputs!$B$12&gt;0,MAX(MIN(NORM.INV(RAND(),LOOKUP(U1156,Inputs!$J$6:$J$9,Inputs!$G$6:$G$9),LOOKUP(U1156,Inputs!$J$6:$J$9,Inputs!$H$6:$H$9)),Inputs!$B$12),-Inputs!$B$12),NORM.INV(RAND(),LOOKUP(U1156,Inputs!$J$6:$J$9,Inputs!$G$6:$G$9),LOOKUP(U1156,Inputs!$J$6:$J$9,Inputs!$H$6:$H$9))),0),"" )</f>
        <v/>
      </c>
      <c r="L1156" s="26">
        <f>IF($A1156&lt;=Inputs!$B$13,IF(7&lt;=Inputs!$B$8,IF(Inputs!$B$12&gt;0,MAX(MIN(NORM.INV(RAND(),LOOKUP(V1156,Inputs!$J$6:$J$9,Inputs!$G$6:$G$9),LOOKUP(V1156,Inputs!$J$6:$J$9,Inputs!$H$6:$H$9)),Inputs!$B$12),-Inputs!$B$12),NORM.INV(RAND(),LOOKUP(V1156,Inputs!$J$6:$J$9,Inputs!$G$6:$G$9),LOOKUP(V1156,Inputs!$J$6:$J$9,Inputs!$H$6:$H$9))),0),"" )</f>
        <v/>
      </c>
      <c r="M1156" s="26">
        <f>IF($A1156&lt;=Inputs!$B$13,IF(8&lt;=Inputs!$B$8,IF(Inputs!$B$12&gt;0,MAX(MIN(NORM.INV(RAND(),LOOKUP(W1156,Inputs!$J$6:$J$9,Inputs!$G$6:$G$9),LOOKUP(W1156,Inputs!$J$6:$J$9,Inputs!$H$6:$H$9)),Inputs!$B$12),-Inputs!$B$12),NORM.INV(RAND(),LOOKUP(W1156,Inputs!$J$6:$J$9,Inputs!$G$6:$G$9),LOOKUP(W1156,Inputs!$J$6:$J$9,Inputs!$H$6:$H$9))),0),"" )</f>
        <v/>
      </c>
      <c r="N1156" s="26">
        <f>IF($A1156&lt;=Inputs!$B$13,IF(9&lt;=Inputs!$B$8,IF(Inputs!$B$12&gt;0,MAX(MIN(NORM.INV(RAND(),LOOKUP(X1156,Inputs!$J$6:$J$9,Inputs!$G$6:$G$9),LOOKUP(X1156,Inputs!$J$6:$J$9,Inputs!$H$6:$H$9)),Inputs!$B$12),-Inputs!$B$12),NORM.INV(RAND(),LOOKUP(X1156,Inputs!$J$6:$J$9,Inputs!$G$6:$G$9),LOOKUP(X1156,Inputs!$J$6:$J$9,Inputs!$H$6:$H$9))),0),"" )</f>
        <v/>
      </c>
      <c r="O1156" s="26">
        <f>IF($A1156&lt;=Inputs!$B$13,IF(10&lt;=Inputs!$B$8,IF(Inputs!$B$12&gt;0,MAX(MIN(NORM.INV(RAND(),LOOKUP(Y1156,Inputs!$J$6:$J$9,Inputs!$G$6:$G$9),LOOKUP(Y1156,Inputs!$J$6:$J$9,Inputs!$H$6:$H$9)),Inputs!$B$12),-Inputs!$B$12),NORM.INV(RAND(),LOOKUP(Y1156,Inputs!$J$6:$J$9,Inputs!$G$6:$G$9),LOOKUP(Y1156,Inputs!$J$6:$J$9,Inputs!$H$6:$H$9))),0),"" )</f>
        <v/>
      </c>
      <c r="P1156" s="31">
        <f>IF($A1156&lt;=Inputs!$B$13,RAND(),"")</f>
        <v/>
      </c>
      <c r="Q1156" s="31">
        <f>IF($A1156&lt;=Inputs!$B$13,RAND(),"")</f>
        <v/>
      </c>
      <c r="R1156" s="31">
        <f>IF($A1156&lt;=Inputs!$B$13,RAND(),"")</f>
        <v/>
      </c>
      <c r="S1156" s="31">
        <f>IF($A1156&lt;=Inputs!$B$13,RAND(),"")</f>
        <v/>
      </c>
      <c r="T1156" s="31">
        <f>IF($A1156&lt;=Inputs!$B$13,RAND(),"")</f>
        <v/>
      </c>
      <c r="U1156" s="31">
        <f>IF($A1156&lt;=Inputs!$B$13,RAND(),"")</f>
        <v/>
      </c>
      <c r="V1156" s="31">
        <f>IF($A1156&lt;=Inputs!$B$13,RAND(),"")</f>
        <v/>
      </c>
      <c r="W1156" s="31">
        <f>IF($A1156&lt;=Inputs!$B$13,RAND(),"")</f>
        <v/>
      </c>
      <c r="X1156" s="31">
        <f>IF($A1156&lt;=Inputs!$B$13,RAND(),"")</f>
        <v/>
      </c>
      <c r="Y1156" s="31">
        <f>IF($A1156&lt;=Inputs!$B$13,RAND(),"")</f>
        <v/>
      </c>
    </row>
    <row r="1157">
      <c r="A1157" t="n">
        <v>1152</v>
      </c>
      <c r="B1157" s="26">
        <f>IF($A1157&lt;=Inputs!$B$13,IF(Inputs!$B$8&gt;0,SUM(F1157:O1157)/Inputs!$B$8,0),"")</f>
        <v/>
      </c>
      <c r="C1157" s="27">
        <f>IF($A1157&lt;=Inputs!$B$13,B1157/100,"")</f>
        <v/>
      </c>
      <c r="D1157" s="28">
        <f>IF($A1157&lt;=Inputs!$B$13,C1157*Inputs!$B$7,"")</f>
        <v/>
      </c>
      <c r="E1157" s="29">
        <f>IF($A1157&lt;=Inputs!$B$13,IF(D1157&gt;0,1,0),"")</f>
        <v/>
      </c>
      <c r="F1157" s="26">
        <f>IF($A1157&lt;=Inputs!$B$13,IF(1&lt;=Inputs!$B$8,IF(Inputs!$B$12&gt;0,MAX(MIN(NORM.INV(RAND(),LOOKUP(P1157,Inputs!$J$6:$J$9,Inputs!$G$6:$G$9),LOOKUP(P1157,Inputs!$J$6:$J$9,Inputs!$H$6:$H$9)),Inputs!$B$12),-Inputs!$B$12),NORM.INV(RAND(),LOOKUP(P1157,Inputs!$J$6:$J$9,Inputs!$G$6:$G$9),LOOKUP(P1157,Inputs!$J$6:$J$9,Inputs!$H$6:$H$9))),0),"" )</f>
        <v/>
      </c>
      <c r="G1157" s="26">
        <f>IF($A1157&lt;=Inputs!$B$13,IF(2&lt;=Inputs!$B$8,IF(Inputs!$B$12&gt;0,MAX(MIN(NORM.INV(RAND(),LOOKUP(Q1157,Inputs!$J$6:$J$9,Inputs!$G$6:$G$9),LOOKUP(Q1157,Inputs!$J$6:$J$9,Inputs!$H$6:$H$9)),Inputs!$B$12),-Inputs!$B$12),NORM.INV(RAND(),LOOKUP(Q1157,Inputs!$J$6:$J$9,Inputs!$G$6:$G$9),LOOKUP(Q1157,Inputs!$J$6:$J$9,Inputs!$H$6:$H$9))),0),"" )</f>
        <v/>
      </c>
      <c r="H1157" s="26">
        <f>IF($A1157&lt;=Inputs!$B$13,IF(3&lt;=Inputs!$B$8,IF(Inputs!$B$12&gt;0,MAX(MIN(NORM.INV(RAND(),LOOKUP(R1157,Inputs!$J$6:$J$9,Inputs!$G$6:$G$9),LOOKUP(R1157,Inputs!$J$6:$J$9,Inputs!$H$6:$H$9)),Inputs!$B$12),-Inputs!$B$12),NORM.INV(RAND(),LOOKUP(R1157,Inputs!$J$6:$J$9,Inputs!$G$6:$G$9),LOOKUP(R1157,Inputs!$J$6:$J$9,Inputs!$H$6:$H$9))),0),"" )</f>
        <v/>
      </c>
      <c r="I1157" s="26">
        <f>IF($A1157&lt;=Inputs!$B$13,IF(4&lt;=Inputs!$B$8,IF(Inputs!$B$12&gt;0,MAX(MIN(NORM.INV(RAND(),LOOKUP(S1157,Inputs!$J$6:$J$9,Inputs!$G$6:$G$9),LOOKUP(S1157,Inputs!$J$6:$J$9,Inputs!$H$6:$H$9)),Inputs!$B$12),-Inputs!$B$12),NORM.INV(RAND(),LOOKUP(S1157,Inputs!$J$6:$J$9,Inputs!$G$6:$G$9),LOOKUP(S1157,Inputs!$J$6:$J$9,Inputs!$H$6:$H$9))),0),"" )</f>
        <v/>
      </c>
      <c r="J1157" s="26">
        <f>IF($A1157&lt;=Inputs!$B$13,IF(5&lt;=Inputs!$B$8,IF(Inputs!$B$12&gt;0,MAX(MIN(NORM.INV(RAND(),LOOKUP(T1157,Inputs!$J$6:$J$9,Inputs!$G$6:$G$9),LOOKUP(T1157,Inputs!$J$6:$J$9,Inputs!$H$6:$H$9)),Inputs!$B$12),-Inputs!$B$12),NORM.INV(RAND(),LOOKUP(T1157,Inputs!$J$6:$J$9,Inputs!$G$6:$G$9),LOOKUP(T1157,Inputs!$J$6:$J$9,Inputs!$H$6:$H$9))),0),"" )</f>
        <v/>
      </c>
      <c r="K1157" s="26">
        <f>IF($A1157&lt;=Inputs!$B$13,IF(6&lt;=Inputs!$B$8,IF(Inputs!$B$12&gt;0,MAX(MIN(NORM.INV(RAND(),LOOKUP(U1157,Inputs!$J$6:$J$9,Inputs!$G$6:$G$9),LOOKUP(U1157,Inputs!$J$6:$J$9,Inputs!$H$6:$H$9)),Inputs!$B$12),-Inputs!$B$12),NORM.INV(RAND(),LOOKUP(U1157,Inputs!$J$6:$J$9,Inputs!$G$6:$G$9),LOOKUP(U1157,Inputs!$J$6:$J$9,Inputs!$H$6:$H$9))),0),"" )</f>
        <v/>
      </c>
      <c r="L1157" s="26">
        <f>IF($A1157&lt;=Inputs!$B$13,IF(7&lt;=Inputs!$B$8,IF(Inputs!$B$12&gt;0,MAX(MIN(NORM.INV(RAND(),LOOKUP(V1157,Inputs!$J$6:$J$9,Inputs!$G$6:$G$9),LOOKUP(V1157,Inputs!$J$6:$J$9,Inputs!$H$6:$H$9)),Inputs!$B$12),-Inputs!$B$12),NORM.INV(RAND(),LOOKUP(V1157,Inputs!$J$6:$J$9,Inputs!$G$6:$G$9),LOOKUP(V1157,Inputs!$J$6:$J$9,Inputs!$H$6:$H$9))),0),"" )</f>
        <v/>
      </c>
      <c r="M1157" s="26">
        <f>IF($A1157&lt;=Inputs!$B$13,IF(8&lt;=Inputs!$B$8,IF(Inputs!$B$12&gt;0,MAX(MIN(NORM.INV(RAND(),LOOKUP(W1157,Inputs!$J$6:$J$9,Inputs!$G$6:$G$9),LOOKUP(W1157,Inputs!$J$6:$J$9,Inputs!$H$6:$H$9)),Inputs!$B$12),-Inputs!$B$12),NORM.INV(RAND(),LOOKUP(W1157,Inputs!$J$6:$J$9,Inputs!$G$6:$G$9),LOOKUP(W1157,Inputs!$J$6:$J$9,Inputs!$H$6:$H$9))),0),"" )</f>
        <v/>
      </c>
      <c r="N1157" s="26">
        <f>IF($A1157&lt;=Inputs!$B$13,IF(9&lt;=Inputs!$B$8,IF(Inputs!$B$12&gt;0,MAX(MIN(NORM.INV(RAND(),LOOKUP(X1157,Inputs!$J$6:$J$9,Inputs!$G$6:$G$9),LOOKUP(X1157,Inputs!$J$6:$J$9,Inputs!$H$6:$H$9)),Inputs!$B$12),-Inputs!$B$12),NORM.INV(RAND(),LOOKUP(X1157,Inputs!$J$6:$J$9,Inputs!$G$6:$G$9),LOOKUP(X1157,Inputs!$J$6:$J$9,Inputs!$H$6:$H$9))),0),"" )</f>
        <v/>
      </c>
      <c r="O1157" s="26">
        <f>IF($A1157&lt;=Inputs!$B$13,IF(10&lt;=Inputs!$B$8,IF(Inputs!$B$12&gt;0,MAX(MIN(NORM.INV(RAND(),LOOKUP(Y1157,Inputs!$J$6:$J$9,Inputs!$G$6:$G$9),LOOKUP(Y1157,Inputs!$J$6:$J$9,Inputs!$H$6:$H$9)),Inputs!$B$12),-Inputs!$B$12),NORM.INV(RAND(),LOOKUP(Y1157,Inputs!$J$6:$J$9,Inputs!$G$6:$G$9),LOOKUP(Y1157,Inputs!$J$6:$J$9,Inputs!$H$6:$H$9))),0),"" )</f>
        <v/>
      </c>
      <c r="P1157" s="31">
        <f>IF($A1157&lt;=Inputs!$B$13,RAND(),"")</f>
        <v/>
      </c>
      <c r="Q1157" s="31">
        <f>IF($A1157&lt;=Inputs!$B$13,RAND(),"")</f>
        <v/>
      </c>
      <c r="R1157" s="31">
        <f>IF($A1157&lt;=Inputs!$B$13,RAND(),"")</f>
        <v/>
      </c>
      <c r="S1157" s="31">
        <f>IF($A1157&lt;=Inputs!$B$13,RAND(),"")</f>
        <v/>
      </c>
      <c r="T1157" s="31">
        <f>IF($A1157&lt;=Inputs!$B$13,RAND(),"")</f>
        <v/>
      </c>
      <c r="U1157" s="31">
        <f>IF($A1157&lt;=Inputs!$B$13,RAND(),"")</f>
        <v/>
      </c>
      <c r="V1157" s="31">
        <f>IF($A1157&lt;=Inputs!$B$13,RAND(),"")</f>
        <v/>
      </c>
      <c r="W1157" s="31">
        <f>IF($A1157&lt;=Inputs!$B$13,RAND(),"")</f>
        <v/>
      </c>
      <c r="X1157" s="31">
        <f>IF($A1157&lt;=Inputs!$B$13,RAND(),"")</f>
        <v/>
      </c>
      <c r="Y1157" s="31">
        <f>IF($A1157&lt;=Inputs!$B$13,RAND(),"")</f>
        <v/>
      </c>
    </row>
    <row r="1158">
      <c r="A1158" t="n">
        <v>1153</v>
      </c>
      <c r="B1158" s="26">
        <f>IF($A1158&lt;=Inputs!$B$13,IF(Inputs!$B$8&gt;0,SUM(F1158:O1158)/Inputs!$B$8,0),"")</f>
        <v/>
      </c>
      <c r="C1158" s="27">
        <f>IF($A1158&lt;=Inputs!$B$13,B1158/100,"")</f>
        <v/>
      </c>
      <c r="D1158" s="28">
        <f>IF($A1158&lt;=Inputs!$B$13,C1158*Inputs!$B$7,"")</f>
        <v/>
      </c>
      <c r="E1158" s="29">
        <f>IF($A1158&lt;=Inputs!$B$13,IF(D1158&gt;0,1,0),"")</f>
        <v/>
      </c>
      <c r="F1158" s="26">
        <f>IF($A1158&lt;=Inputs!$B$13,IF(1&lt;=Inputs!$B$8,IF(Inputs!$B$12&gt;0,MAX(MIN(NORM.INV(RAND(),LOOKUP(P1158,Inputs!$J$6:$J$9,Inputs!$G$6:$G$9),LOOKUP(P1158,Inputs!$J$6:$J$9,Inputs!$H$6:$H$9)),Inputs!$B$12),-Inputs!$B$12),NORM.INV(RAND(),LOOKUP(P1158,Inputs!$J$6:$J$9,Inputs!$G$6:$G$9),LOOKUP(P1158,Inputs!$J$6:$J$9,Inputs!$H$6:$H$9))),0),"" )</f>
        <v/>
      </c>
      <c r="G1158" s="26">
        <f>IF($A1158&lt;=Inputs!$B$13,IF(2&lt;=Inputs!$B$8,IF(Inputs!$B$12&gt;0,MAX(MIN(NORM.INV(RAND(),LOOKUP(Q1158,Inputs!$J$6:$J$9,Inputs!$G$6:$G$9),LOOKUP(Q1158,Inputs!$J$6:$J$9,Inputs!$H$6:$H$9)),Inputs!$B$12),-Inputs!$B$12),NORM.INV(RAND(),LOOKUP(Q1158,Inputs!$J$6:$J$9,Inputs!$G$6:$G$9),LOOKUP(Q1158,Inputs!$J$6:$J$9,Inputs!$H$6:$H$9))),0),"" )</f>
        <v/>
      </c>
      <c r="H1158" s="26">
        <f>IF($A1158&lt;=Inputs!$B$13,IF(3&lt;=Inputs!$B$8,IF(Inputs!$B$12&gt;0,MAX(MIN(NORM.INV(RAND(),LOOKUP(R1158,Inputs!$J$6:$J$9,Inputs!$G$6:$G$9),LOOKUP(R1158,Inputs!$J$6:$J$9,Inputs!$H$6:$H$9)),Inputs!$B$12),-Inputs!$B$12),NORM.INV(RAND(),LOOKUP(R1158,Inputs!$J$6:$J$9,Inputs!$G$6:$G$9),LOOKUP(R1158,Inputs!$J$6:$J$9,Inputs!$H$6:$H$9))),0),"" )</f>
        <v/>
      </c>
      <c r="I1158" s="26">
        <f>IF($A1158&lt;=Inputs!$B$13,IF(4&lt;=Inputs!$B$8,IF(Inputs!$B$12&gt;0,MAX(MIN(NORM.INV(RAND(),LOOKUP(S1158,Inputs!$J$6:$J$9,Inputs!$G$6:$G$9),LOOKUP(S1158,Inputs!$J$6:$J$9,Inputs!$H$6:$H$9)),Inputs!$B$12),-Inputs!$B$12),NORM.INV(RAND(),LOOKUP(S1158,Inputs!$J$6:$J$9,Inputs!$G$6:$G$9),LOOKUP(S1158,Inputs!$J$6:$J$9,Inputs!$H$6:$H$9))),0),"" )</f>
        <v/>
      </c>
      <c r="J1158" s="26">
        <f>IF($A1158&lt;=Inputs!$B$13,IF(5&lt;=Inputs!$B$8,IF(Inputs!$B$12&gt;0,MAX(MIN(NORM.INV(RAND(),LOOKUP(T1158,Inputs!$J$6:$J$9,Inputs!$G$6:$G$9),LOOKUP(T1158,Inputs!$J$6:$J$9,Inputs!$H$6:$H$9)),Inputs!$B$12),-Inputs!$B$12),NORM.INV(RAND(),LOOKUP(T1158,Inputs!$J$6:$J$9,Inputs!$G$6:$G$9),LOOKUP(T1158,Inputs!$J$6:$J$9,Inputs!$H$6:$H$9))),0),"" )</f>
        <v/>
      </c>
      <c r="K1158" s="26">
        <f>IF($A1158&lt;=Inputs!$B$13,IF(6&lt;=Inputs!$B$8,IF(Inputs!$B$12&gt;0,MAX(MIN(NORM.INV(RAND(),LOOKUP(U1158,Inputs!$J$6:$J$9,Inputs!$G$6:$G$9),LOOKUP(U1158,Inputs!$J$6:$J$9,Inputs!$H$6:$H$9)),Inputs!$B$12),-Inputs!$B$12),NORM.INV(RAND(),LOOKUP(U1158,Inputs!$J$6:$J$9,Inputs!$G$6:$G$9),LOOKUP(U1158,Inputs!$J$6:$J$9,Inputs!$H$6:$H$9))),0),"" )</f>
        <v/>
      </c>
      <c r="L1158" s="26">
        <f>IF($A1158&lt;=Inputs!$B$13,IF(7&lt;=Inputs!$B$8,IF(Inputs!$B$12&gt;0,MAX(MIN(NORM.INV(RAND(),LOOKUP(V1158,Inputs!$J$6:$J$9,Inputs!$G$6:$G$9),LOOKUP(V1158,Inputs!$J$6:$J$9,Inputs!$H$6:$H$9)),Inputs!$B$12),-Inputs!$B$12),NORM.INV(RAND(),LOOKUP(V1158,Inputs!$J$6:$J$9,Inputs!$G$6:$G$9),LOOKUP(V1158,Inputs!$J$6:$J$9,Inputs!$H$6:$H$9))),0),"" )</f>
        <v/>
      </c>
      <c r="M1158" s="26">
        <f>IF($A1158&lt;=Inputs!$B$13,IF(8&lt;=Inputs!$B$8,IF(Inputs!$B$12&gt;0,MAX(MIN(NORM.INV(RAND(),LOOKUP(W1158,Inputs!$J$6:$J$9,Inputs!$G$6:$G$9),LOOKUP(W1158,Inputs!$J$6:$J$9,Inputs!$H$6:$H$9)),Inputs!$B$12),-Inputs!$B$12),NORM.INV(RAND(),LOOKUP(W1158,Inputs!$J$6:$J$9,Inputs!$G$6:$G$9),LOOKUP(W1158,Inputs!$J$6:$J$9,Inputs!$H$6:$H$9))),0),"" )</f>
        <v/>
      </c>
      <c r="N1158" s="26">
        <f>IF($A1158&lt;=Inputs!$B$13,IF(9&lt;=Inputs!$B$8,IF(Inputs!$B$12&gt;0,MAX(MIN(NORM.INV(RAND(),LOOKUP(X1158,Inputs!$J$6:$J$9,Inputs!$G$6:$G$9),LOOKUP(X1158,Inputs!$J$6:$J$9,Inputs!$H$6:$H$9)),Inputs!$B$12),-Inputs!$B$12),NORM.INV(RAND(),LOOKUP(X1158,Inputs!$J$6:$J$9,Inputs!$G$6:$G$9),LOOKUP(X1158,Inputs!$J$6:$J$9,Inputs!$H$6:$H$9))),0),"" )</f>
        <v/>
      </c>
      <c r="O1158" s="26">
        <f>IF($A1158&lt;=Inputs!$B$13,IF(10&lt;=Inputs!$B$8,IF(Inputs!$B$12&gt;0,MAX(MIN(NORM.INV(RAND(),LOOKUP(Y1158,Inputs!$J$6:$J$9,Inputs!$G$6:$G$9),LOOKUP(Y1158,Inputs!$J$6:$J$9,Inputs!$H$6:$H$9)),Inputs!$B$12),-Inputs!$B$12),NORM.INV(RAND(),LOOKUP(Y1158,Inputs!$J$6:$J$9,Inputs!$G$6:$G$9),LOOKUP(Y1158,Inputs!$J$6:$J$9,Inputs!$H$6:$H$9))),0),"" )</f>
        <v/>
      </c>
      <c r="P1158" s="31">
        <f>IF($A1158&lt;=Inputs!$B$13,RAND(),"")</f>
        <v/>
      </c>
      <c r="Q1158" s="31">
        <f>IF($A1158&lt;=Inputs!$B$13,RAND(),"")</f>
        <v/>
      </c>
      <c r="R1158" s="31">
        <f>IF($A1158&lt;=Inputs!$B$13,RAND(),"")</f>
        <v/>
      </c>
      <c r="S1158" s="31">
        <f>IF($A1158&lt;=Inputs!$B$13,RAND(),"")</f>
        <v/>
      </c>
      <c r="T1158" s="31">
        <f>IF($A1158&lt;=Inputs!$B$13,RAND(),"")</f>
        <v/>
      </c>
      <c r="U1158" s="31">
        <f>IF($A1158&lt;=Inputs!$B$13,RAND(),"")</f>
        <v/>
      </c>
      <c r="V1158" s="31">
        <f>IF($A1158&lt;=Inputs!$B$13,RAND(),"")</f>
        <v/>
      </c>
      <c r="W1158" s="31">
        <f>IF($A1158&lt;=Inputs!$B$13,RAND(),"")</f>
        <v/>
      </c>
      <c r="X1158" s="31">
        <f>IF($A1158&lt;=Inputs!$B$13,RAND(),"")</f>
        <v/>
      </c>
      <c r="Y1158" s="31">
        <f>IF($A1158&lt;=Inputs!$B$13,RAND(),"")</f>
        <v/>
      </c>
    </row>
    <row r="1159">
      <c r="A1159" t="n">
        <v>1154</v>
      </c>
      <c r="B1159" s="26">
        <f>IF($A1159&lt;=Inputs!$B$13,IF(Inputs!$B$8&gt;0,SUM(F1159:O1159)/Inputs!$B$8,0),"")</f>
        <v/>
      </c>
      <c r="C1159" s="27">
        <f>IF($A1159&lt;=Inputs!$B$13,B1159/100,"")</f>
        <v/>
      </c>
      <c r="D1159" s="28">
        <f>IF($A1159&lt;=Inputs!$B$13,C1159*Inputs!$B$7,"")</f>
        <v/>
      </c>
      <c r="E1159" s="29">
        <f>IF($A1159&lt;=Inputs!$B$13,IF(D1159&gt;0,1,0),"")</f>
        <v/>
      </c>
      <c r="F1159" s="26">
        <f>IF($A1159&lt;=Inputs!$B$13,IF(1&lt;=Inputs!$B$8,IF(Inputs!$B$12&gt;0,MAX(MIN(NORM.INV(RAND(),LOOKUP(P1159,Inputs!$J$6:$J$9,Inputs!$G$6:$G$9),LOOKUP(P1159,Inputs!$J$6:$J$9,Inputs!$H$6:$H$9)),Inputs!$B$12),-Inputs!$B$12),NORM.INV(RAND(),LOOKUP(P1159,Inputs!$J$6:$J$9,Inputs!$G$6:$G$9),LOOKUP(P1159,Inputs!$J$6:$J$9,Inputs!$H$6:$H$9))),0),"" )</f>
        <v/>
      </c>
      <c r="G1159" s="26">
        <f>IF($A1159&lt;=Inputs!$B$13,IF(2&lt;=Inputs!$B$8,IF(Inputs!$B$12&gt;0,MAX(MIN(NORM.INV(RAND(),LOOKUP(Q1159,Inputs!$J$6:$J$9,Inputs!$G$6:$G$9),LOOKUP(Q1159,Inputs!$J$6:$J$9,Inputs!$H$6:$H$9)),Inputs!$B$12),-Inputs!$B$12),NORM.INV(RAND(),LOOKUP(Q1159,Inputs!$J$6:$J$9,Inputs!$G$6:$G$9),LOOKUP(Q1159,Inputs!$J$6:$J$9,Inputs!$H$6:$H$9))),0),"" )</f>
        <v/>
      </c>
      <c r="H1159" s="26">
        <f>IF($A1159&lt;=Inputs!$B$13,IF(3&lt;=Inputs!$B$8,IF(Inputs!$B$12&gt;0,MAX(MIN(NORM.INV(RAND(),LOOKUP(R1159,Inputs!$J$6:$J$9,Inputs!$G$6:$G$9),LOOKUP(R1159,Inputs!$J$6:$J$9,Inputs!$H$6:$H$9)),Inputs!$B$12),-Inputs!$B$12),NORM.INV(RAND(),LOOKUP(R1159,Inputs!$J$6:$J$9,Inputs!$G$6:$G$9),LOOKUP(R1159,Inputs!$J$6:$J$9,Inputs!$H$6:$H$9))),0),"" )</f>
        <v/>
      </c>
      <c r="I1159" s="26">
        <f>IF($A1159&lt;=Inputs!$B$13,IF(4&lt;=Inputs!$B$8,IF(Inputs!$B$12&gt;0,MAX(MIN(NORM.INV(RAND(),LOOKUP(S1159,Inputs!$J$6:$J$9,Inputs!$G$6:$G$9),LOOKUP(S1159,Inputs!$J$6:$J$9,Inputs!$H$6:$H$9)),Inputs!$B$12),-Inputs!$B$12),NORM.INV(RAND(),LOOKUP(S1159,Inputs!$J$6:$J$9,Inputs!$G$6:$G$9),LOOKUP(S1159,Inputs!$J$6:$J$9,Inputs!$H$6:$H$9))),0),"" )</f>
        <v/>
      </c>
      <c r="J1159" s="26">
        <f>IF($A1159&lt;=Inputs!$B$13,IF(5&lt;=Inputs!$B$8,IF(Inputs!$B$12&gt;0,MAX(MIN(NORM.INV(RAND(),LOOKUP(T1159,Inputs!$J$6:$J$9,Inputs!$G$6:$G$9),LOOKUP(T1159,Inputs!$J$6:$J$9,Inputs!$H$6:$H$9)),Inputs!$B$12),-Inputs!$B$12),NORM.INV(RAND(),LOOKUP(T1159,Inputs!$J$6:$J$9,Inputs!$G$6:$G$9),LOOKUP(T1159,Inputs!$J$6:$J$9,Inputs!$H$6:$H$9))),0),"" )</f>
        <v/>
      </c>
      <c r="K1159" s="26">
        <f>IF($A1159&lt;=Inputs!$B$13,IF(6&lt;=Inputs!$B$8,IF(Inputs!$B$12&gt;0,MAX(MIN(NORM.INV(RAND(),LOOKUP(U1159,Inputs!$J$6:$J$9,Inputs!$G$6:$G$9),LOOKUP(U1159,Inputs!$J$6:$J$9,Inputs!$H$6:$H$9)),Inputs!$B$12),-Inputs!$B$12),NORM.INV(RAND(),LOOKUP(U1159,Inputs!$J$6:$J$9,Inputs!$G$6:$G$9),LOOKUP(U1159,Inputs!$J$6:$J$9,Inputs!$H$6:$H$9))),0),"" )</f>
        <v/>
      </c>
      <c r="L1159" s="26">
        <f>IF($A1159&lt;=Inputs!$B$13,IF(7&lt;=Inputs!$B$8,IF(Inputs!$B$12&gt;0,MAX(MIN(NORM.INV(RAND(),LOOKUP(V1159,Inputs!$J$6:$J$9,Inputs!$G$6:$G$9),LOOKUP(V1159,Inputs!$J$6:$J$9,Inputs!$H$6:$H$9)),Inputs!$B$12),-Inputs!$B$12),NORM.INV(RAND(),LOOKUP(V1159,Inputs!$J$6:$J$9,Inputs!$G$6:$G$9),LOOKUP(V1159,Inputs!$J$6:$J$9,Inputs!$H$6:$H$9))),0),"" )</f>
        <v/>
      </c>
      <c r="M1159" s="26">
        <f>IF($A1159&lt;=Inputs!$B$13,IF(8&lt;=Inputs!$B$8,IF(Inputs!$B$12&gt;0,MAX(MIN(NORM.INV(RAND(),LOOKUP(W1159,Inputs!$J$6:$J$9,Inputs!$G$6:$G$9),LOOKUP(W1159,Inputs!$J$6:$J$9,Inputs!$H$6:$H$9)),Inputs!$B$12),-Inputs!$B$12),NORM.INV(RAND(),LOOKUP(W1159,Inputs!$J$6:$J$9,Inputs!$G$6:$G$9),LOOKUP(W1159,Inputs!$J$6:$J$9,Inputs!$H$6:$H$9))),0),"" )</f>
        <v/>
      </c>
      <c r="N1159" s="26">
        <f>IF($A1159&lt;=Inputs!$B$13,IF(9&lt;=Inputs!$B$8,IF(Inputs!$B$12&gt;0,MAX(MIN(NORM.INV(RAND(),LOOKUP(X1159,Inputs!$J$6:$J$9,Inputs!$G$6:$G$9),LOOKUP(X1159,Inputs!$J$6:$J$9,Inputs!$H$6:$H$9)),Inputs!$B$12),-Inputs!$B$12),NORM.INV(RAND(),LOOKUP(X1159,Inputs!$J$6:$J$9,Inputs!$G$6:$G$9),LOOKUP(X1159,Inputs!$J$6:$J$9,Inputs!$H$6:$H$9))),0),"" )</f>
        <v/>
      </c>
      <c r="O1159" s="26">
        <f>IF($A1159&lt;=Inputs!$B$13,IF(10&lt;=Inputs!$B$8,IF(Inputs!$B$12&gt;0,MAX(MIN(NORM.INV(RAND(),LOOKUP(Y1159,Inputs!$J$6:$J$9,Inputs!$G$6:$G$9),LOOKUP(Y1159,Inputs!$J$6:$J$9,Inputs!$H$6:$H$9)),Inputs!$B$12),-Inputs!$B$12),NORM.INV(RAND(),LOOKUP(Y1159,Inputs!$J$6:$J$9,Inputs!$G$6:$G$9),LOOKUP(Y1159,Inputs!$J$6:$J$9,Inputs!$H$6:$H$9))),0),"" )</f>
        <v/>
      </c>
      <c r="P1159" s="31">
        <f>IF($A1159&lt;=Inputs!$B$13,RAND(),"")</f>
        <v/>
      </c>
      <c r="Q1159" s="31">
        <f>IF($A1159&lt;=Inputs!$B$13,RAND(),"")</f>
        <v/>
      </c>
      <c r="R1159" s="31">
        <f>IF($A1159&lt;=Inputs!$B$13,RAND(),"")</f>
        <v/>
      </c>
      <c r="S1159" s="31">
        <f>IF($A1159&lt;=Inputs!$B$13,RAND(),"")</f>
        <v/>
      </c>
      <c r="T1159" s="31">
        <f>IF($A1159&lt;=Inputs!$B$13,RAND(),"")</f>
        <v/>
      </c>
      <c r="U1159" s="31">
        <f>IF($A1159&lt;=Inputs!$B$13,RAND(),"")</f>
        <v/>
      </c>
      <c r="V1159" s="31">
        <f>IF($A1159&lt;=Inputs!$B$13,RAND(),"")</f>
        <v/>
      </c>
      <c r="W1159" s="31">
        <f>IF($A1159&lt;=Inputs!$B$13,RAND(),"")</f>
        <v/>
      </c>
      <c r="X1159" s="31">
        <f>IF($A1159&lt;=Inputs!$B$13,RAND(),"")</f>
        <v/>
      </c>
      <c r="Y1159" s="31">
        <f>IF($A1159&lt;=Inputs!$B$13,RAND(),"")</f>
        <v/>
      </c>
    </row>
    <row r="1160">
      <c r="A1160" t="n">
        <v>1155</v>
      </c>
      <c r="B1160" s="26">
        <f>IF($A1160&lt;=Inputs!$B$13,IF(Inputs!$B$8&gt;0,SUM(F1160:O1160)/Inputs!$B$8,0),"")</f>
        <v/>
      </c>
      <c r="C1160" s="27">
        <f>IF($A1160&lt;=Inputs!$B$13,B1160/100,"")</f>
        <v/>
      </c>
      <c r="D1160" s="28">
        <f>IF($A1160&lt;=Inputs!$B$13,C1160*Inputs!$B$7,"")</f>
        <v/>
      </c>
      <c r="E1160" s="29">
        <f>IF($A1160&lt;=Inputs!$B$13,IF(D1160&gt;0,1,0),"")</f>
        <v/>
      </c>
      <c r="F1160" s="26">
        <f>IF($A1160&lt;=Inputs!$B$13,IF(1&lt;=Inputs!$B$8,IF(Inputs!$B$12&gt;0,MAX(MIN(NORM.INV(RAND(),LOOKUP(P1160,Inputs!$J$6:$J$9,Inputs!$G$6:$G$9),LOOKUP(P1160,Inputs!$J$6:$J$9,Inputs!$H$6:$H$9)),Inputs!$B$12),-Inputs!$B$12),NORM.INV(RAND(),LOOKUP(P1160,Inputs!$J$6:$J$9,Inputs!$G$6:$G$9),LOOKUP(P1160,Inputs!$J$6:$J$9,Inputs!$H$6:$H$9))),0),"" )</f>
        <v/>
      </c>
      <c r="G1160" s="26">
        <f>IF($A1160&lt;=Inputs!$B$13,IF(2&lt;=Inputs!$B$8,IF(Inputs!$B$12&gt;0,MAX(MIN(NORM.INV(RAND(),LOOKUP(Q1160,Inputs!$J$6:$J$9,Inputs!$G$6:$G$9),LOOKUP(Q1160,Inputs!$J$6:$J$9,Inputs!$H$6:$H$9)),Inputs!$B$12),-Inputs!$B$12),NORM.INV(RAND(),LOOKUP(Q1160,Inputs!$J$6:$J$9,Inputs!$G$6:$G$9),LOOKUP(Q1160,Inputs!$J$6:$J$9,Inputs!$H$6:$H$9))),0),"" )</f>
        <v/>
      </c>
      <c r="H1160" s="26">
        <f>IF($A1160&lt;=Inputs!$B$13,IF(3&lt;=Inputs!$B$8,IF(Inputs!$B$12&gt;0,MAX(MIN(NORM.INV(RAND(),LOOKUP(R1160,Inputs!$J$6:$J$9,Inputs!$G$6:$G$9),LOOKUP(R1160,Inputs!$J$6:$J$9,Inputs!$H$6:$H$9)),Inputs!$B$12),-Inputs!$B$12),NORM.INV(RAND(),LOOKUP(R1160,Inputs!$J$6:$J$9,Inputs!$G$6:$G$9),LOOKUP(R1160,Inputs!$J$6:$J$9,Inputs!$H$6:$H$9))),0),"" )</f>
        <v/>
      </c>
      <c r="I1160" s="26">
        <f>IF($A1160&lt;=Inputs!$B$13,IF(4&lt;=Inputs!$B$8,IF(Inputs!$B$12&gt;0,MAX(MIN(NORM.INV(RAND(),LOOKUP(S1160,Inputs!$J$6:$J$9,Inputs!$G$6:$G$9),LOOKUP(S1160,Inputs!$J$6:$J$9,Inputs!$H$6:$H$9)),Inputs!$B$12),-Inputs!$B$12),NORM.INV(RAND(),LOOKUP(S1160,Inputs!$J$6:$J$9,Inputs!$G$6:$G$9),LOOKUP(S1160,Inputs!$J$6:$J$9,Inputs!$H$6:$H$9))),0),"" )</f>
        <v/>
      </c>
      <c r="J1160" s="26">
        <f>IF($A1160&lt;=Inputs!$B$13,IF(5&lt;=Inputs!$B$8,IF(Inputs!$B$12&gt;0,MAX(MIN(NORM.INV(RAND(),LOOKUP(T1160,Inputs!$J$6:$J$9,Inputs!$G$6:$G$9),LOOKUP(T1160,Inputs!$J$6:$J$9,Inputs!$H$6:$H$9)),Inputs!$B$12),-Inputs!$B$12),NORM.INV(RAND(),LOOKUP(T1160,Inputs!$J$6:$J$9,Inputs!$G$6:$G$9),LOOKUP(T1160,Inputs!$J$6:$J$9,Inputs!$H$6:$H$9))),0),"" )</f>
        <v/>
      </c>
      <c r="K1160" s="26">
        <f>IF($A1160&lt;=Inputs!$B$13,IF(6&lt;=Inputs!$B$8,IF(Inputs!$B$12&gt;0,MAX(MIN(NORM.INV(RAND(),LOOKUP(U1160,Inputs!$J$6:$J$9,Inputs!$G$6:$G$9),LOOKUP(U1160,Inputs!$J$6:$J$9,Inputs!$H$6:$H$9)),Inputs!$B$12),-Inputs!$B$12),NORM.INV(RAND(),LOOKUP(U1160,Inputs!$J$6:$J$9,Inputs!$G$6:$G$9),LOOKUP(U1160,Inputs!$J$6:$J$9,Inputs!$H$6:$H$9))),0),"" )</f>
        <v/>
      </c>
      <c r="L1160" s="26">
        <f>IF($A1160&lt;=Inputs!$B$13,IF(7&lt;=Inputs!$B$8,IF(Inputs!$B$12&gt;0,MAX(MIN(NORM.INV(RAND(),LOOKUP(V1160,Inputs!$J$6:$J$9,Inputs!$G$6:$G$9),LOOKUP(V1160,Inputs!$J$6:$J$9,Inputs!$H$6:$H$9)),Inputs!$B$12),-Inputs!$B$12),NORM.INV(RAND(),LOOKUP(V1160,Inputs!$J$6:$J$9,Inputs!$G$6:$G$9),LOOKUP(V1160,Inputs!$J$6:$J$9,Inputs!$H$6:$H$9))),0),"" )</f>
        <v/>
      </c>
      <c r="M1160" s="26">
        <f>IF($A1160&lt;=Inputs!$B$13,IF(8&lt;=Inputs!$B$8,IF(Inputs!$B$12&gt;0,MAX(MIN(NORM.INV(RAND(),LOOKUP(W1160,Inputs!$J$6:$J$9,Inputs!$G$6:$G$9),LOOKUP(W1160,Inputs!$J$6:$J$9,Inputs!$H$6:$H$9)),Inputs!$B$12),-Inputs!$B$12),NORM.INV(RAND(),LOOKUP(W1160,Inputs!$J$6:$J$9,Inputs!$G$6:$G$9),LOOKUP(W1160,Inputs!$J$6:$J$9,Inputs!$H$6:$H$9))),0),"" )</f>
        <v/>
      </c>
      <c r="N1160" s="26">
        <f>IF($A1160&lt;=Inputs!$B$13,IF(9&lt;=Inputs!$B$8,IF(Inputs!$B$12&gt;0,MAX(MIN(NORM.INV(RAND(),LOOKUP(X1160,Inputs!$J$6:$J$9,Inputs!$G$6:$G$9),LOOKUP(X1160,Inputs!$J$6:$J$9,Inputs!$H$6:$H$9)),Inputs!$B$12),-Inputs!$B$12),NORM.INV(RAND(),LOOKUP(X1160,Inputs!$J$6:$J$9,Inputs!$G$6:$G$9),LOOKUP(X1160,Inputs!$J$6:$J$9,Inputs!$H$6:$H$9))),0),"" )</f>
        <v/>
      </c>
      <c r="O1160" s="26">
        <f>IF($A1160&lt;=Inputs!$B$13,IF(10&lt;=Inputs!$B$8,IF(Inputs!$B$12&gt;0,MAX(MIN(NORM.INV(RAND(),LOOKUP(Y1160,Inputs!$J$6:$J$9,Inputs!$G$6:$G$9),LOOKUP(Y1160,Inputs!$J$6:$J$9,Inputs!$H$6:$H$9)),Inputs!$B$12),-Inputs!$B$12),NORM.INV(RAND(),LOOKUP(Y1160,Inputs!$J$6:$J$9,Inputs!$G$6:$G$9),LOOKUP(Y1160,Inputs!$J$6:$J$9,Inputs!$H$6:$H$9))),0),"" )</f>
        <v/>
      </c>
      <c r="P1160" s="31">
        <f>IF($A1160&lt;=Inputs!$B$13,RAND(),"")</f>
        <v/>
      </c>
      <c r="Q1160" s="31">
        <f>IF($A1160&lt;=Inputs!$B$13,RAND(),"")</f>
        <v/>
      </c>
      <c r="R1160" s="31">
        <f>IF($A1160&lt;=Inputs!$B$13,RAND(),"")</f>
        <v/>
      </c>
      <c r="S1160" s="31">
        <f>IF($A1160&lt;=Inputs!$B$13,RAND(),"")</f>
        <v/>
      </c>
      <c r="T1160" s="31">
        <f>IF($A1160&lt;=Inputs!$B$13,RAND(),"")</f>
        <v/>
      </c>
      <c r="U1160" s="31">
        <f>IF($A1160&lt;=Inputs!$B$13,RAND(),"")</f>
        <v/>
      </c>
      <c r="V1160" s="31">
        <f>IF($A1160&lt;=Inputs!$B$13,RAND(),"")</f>
        <v/>
      </c>
      <c r="W1160" s="31">
        <f>IF($A1160&lt;=Inputs!$B$13,RAND(),"")</f>
        <v/>
      </c>
      <c r="X1160" s="31">
        <f>IF($A1160&lt;=Inputs!$B$13,RAND(),"")</f>
        <v/>
      </c>
      <c r="Y1160" s="31">
        <f>IF($A1160&lt;=Inputs!$B$13,RAND(),"")</f>
        <v/>
      </c>
    </row>
    <row r="1161">
      <c r="A1161" t="n">
        <v>1156</v>
      </c>
      <c r="B1161" s="26">
        <f>IF($A1161&lt;=Inputs!$B$13,IF(Inputs!$B$8&gt;0,SUM(F1161:O1161)/Inputs!$B$8,0),"")</f>
        <v/>
      </c>
      <c r="C1161" s="27">
        <f>IF($A1161&lt;=Inputs!$B$13,B1161/100,"")</f>
        <v/>
      </c>
      <c r="D1161" s="28">
        <f>IF($A1161&lt;=Inputs!$B$13,C1161*Inputs!$B$7,"")</f>
        <v/>
      </c>
      <c r="E1161" s="29">
        <f>IF($A1161&lt;=Inputs!$B$13,IF(D1161&gt;0,1,0),"")</f>
        <v/>
      </c>
      <c r="F1161" s="26">
        <f>IF($A1161&lt;=Inputs!$B$13,IF(1&lt;=Inputs!$B$8,IF(Inputs!$B$12&gt;0,MAX(MIN(NORM.INV(RAND(),LOOKUP(P1161,Inputs!$J$6:$J$9,Inputs!$G$6:$G$9),LOOKUP(P1161,Inputs!$J$6:$J$9,Inputs!$H$6:$H$9)),Inputs!$B$12),-Inputs!$B$12),NORM.INV(RAND(),LOOKUP(P1161,Inputs!$J$6:$J$9,Inputs!$G$6:$G$9),LOOKUP(P1161,Inputs!$J$6:$J$9,Inputs!$H$6:$H$9))),0),"" )</f>
        <v/>
      </c>
      <c r="G1161" s="26">
        <f>IF($A1161&lt;=Inputs!$B$13,IF(2&lt;=Inputs!$B$8,IF(Inputs!$B$12&gt;0,MAX(MIN(NORM.INV(RAND(),LOOKUP(Q1161,Inputs!$J$6:$J$9,Inputs!$G$6:$G$9),LOOKUP(Q1161,Inputs!$J$6:$J$9,Inputs!$H$6:$H$9)),Inputs!$B$12),-Inputs!$B$12),NORM.INV(RAND(),LOOKUP(Q1161,Inputs!$J$6:$J$9,Inputs!$G$6:$G$9),LOOKUP(Q1161,Inputs!$J$6:$J$9,Inputs!$H$6:$H$9))),0),"" )</f>
        <v/>
      </c>
      <c r="H1161" s="26">
        <f>IF($A1161&lt;=Inputs!$B$13,IF(3&lt;=Inputs!$B$8,IF(Inputs!$B$12&gt;0,MAX(MIN(NORM.INV(RAND(),LOOKUP(R1161,Inputs!$J$6:$J$9,Inputs!$G$6:$G$9),LOOKUP(R1161,Inputs!$J$6:$J$9,Inputs!$H$6:$H$9)),Inputs!$B$12),-Inputs!$B$12),NORM.INV(RAND(),LOOKUP(R1161,Inputs!$J$6:$J$9,Inputs!$G$6:$G$9),LOOKUP(R1161,Inputs!$J$6:$J$9,Inputs!$H$6:$H$9))),0),"" )</f>
        <v/>
      </c>
      <c r="I1161" s="26">
        <f>IF($A1161&lt;=Inputs!$B$13,IF(4&lt;=Inputs!$B$8,IF(Inputs!$B$12&gt;0,MAX(MIN(NORM.INV(RAND(),LOOKUP(S1161,Inputs!$J$6:$J$9,Inputs!$G$6:$G$9),LOOKUP(S1161,Inputs!$J$6:$J$9,Inputs!$H$6:$H$9)),Inputs!$B$12),-Inputs!$B$12),NORM.INV(RAND(),LOOKUP(S1161,Inputs!$J$6:$J$9,Inputs!$G$6:$G$9),LOOKUP(S1161,Inputs!$J$6:$J$9,Inputs!$H$6:$H$9))),0),"" )</f>
        <v/>
      </c>
      <c r="J1161" s="26">
        <f>IF($A1161&lt;=Inputs!$B$13,IF(5&lt;=Inputs!$B$8,IF(Inputs!$B$12&gt;0,MAX(MIN(NORM.INV(RAND(),LOOKUP(T1161,Inputs!$J$6:$J$9,Inputs!$G$6:$G$9),LOOKUP(T1161,Inputs!$J$6:$J$9,Inputs!$H$6:$H$9)),Inputs!$B$12),-Inputs!$B$12),NORM.INV(RAND(),LOOKUP(T1161,Inputs!$J$6:$J$9,Inputs!$G$6:$G$9),LOOKUP(T1161,Inputs!$J$6:$J$9,Inputs!$H$6:$H$9))),0),"" )</f>
        <v/>
      </c>
      <c r="K1161" s="26">
        <f>IF($A1161&lt;=Inputs!$B$13,IF(6&lt;=Inputs!$B$8,IF(Inputs!$B$12&gt;0,MAX(MIN(NORM.INV(RAND(),LOOKUP(U1161,Inputs!$J$6:$J$9,Inputs!$G$6:$G$9),LOOKUP(U1161,Inputs!$J$6:$J$9,Inputs!$H$6:$H$9)),Inputs!$B$12),-Inputs!$B$12),NORM.INV(RAND(),LOOKUP(U1161,Inputs!$J$6:$J$9,Inputs!$G$6:$G$9),LOOKUP(U1161,Inputs!$J$6:$J$9,Inputs!$H$6:$H$9))),0),"" )</f>
        <v/>
      </c>
      <c r="L1161" s="26">
        <f>IF($A1161&lt;=Inputs!$B$13,IF(7&lt;=Inputs!$B$8,IF(Inputs!$B$12&gt;0,MAX(MIN(NORM.INV(RAND(),LOOKUP(V1161,Inputs!$J$6:$J$9,Inputs!$G$6:$G$9),LOOKUP(V1161,Inputs!$J$6:$J$9,Inputs!$H$6:$H$9)),Inputs!$B$12),-Inputs!$B$12),NORM.INV(RAND(),LOOKUP(V1161,Inputs!$J$6:$J$9,Inputs!$G$6:$G$9),LOOKUP(V1161,Inputs!$J$6:$J$9,Inputs!$H$6:$H$9))),0),"" )</f>
        <v/>
      </c>
      <c r="M1161" s="26">
        <f>IF($A1161&lt;=Inputs!$B$13,IF(8&lt;=Inputs!$B$8,IF(Inputs!$B$12&gt;0,MAX(MIN(NORM.INV(RAND(),LOOKUP(W1161,Inputs!$J$6:$J$9,Inputs!$G$6:$G$9),LOOKUP(W1161,Inputs!$J$6:$J$9,Inputs!$H$6:$H$9)),Inputs!$B$12),-Inputs!$B$12),NORM.INV(RAND(),LOOKUP(W1161,Inputs!$J$6:$J$9,Inputs!$G$6:$G$9),LOOKUP(W1161,Inputs!$J$6:$J$9,Inputs!$H$6:$H$9))),0),"" )</f>
        <v/>
      </c>
      <c r="N1161" s="26">
        <f>IF($A1161&lt;=Inputs!$B$13,IF(9&lt;=Inputs!$B$8,IF(Inputs!$B$12&gt;0,MAX(MIN(NORM.INV(RAND(),LOOKUP(X1161,Inputs!$J$6:$J$9,Inputs!$G$6:$G$9),LOOKUP(X1161,Inputs!$J$6:$J$9,Inputs!$H$6:$H$9)),Inputs!$B$12),-Inputs!$B$12),NORM.INV(RAND(),LOOKUP(X1161,Inputs!$J$6:$J$9,Inputs!$G$6:$G$9),LOOKUP(X1161,Inputs!$J$6:$J$9,Inputs!$H$6:$H$9))),0),"" )</f>
        <v/>
      </c>
      <c r="O1161" s="26">
        <f>IF($A1161&lt;=Inputs!$B$13,IF(10&lt;=Inputs!$B$8,IF(Inputs!$B$12&gt;0,MAX(MIN(NORM.INV(RAND(),LOOKUP(Y1161,Inputs!$J$6:$J$9,Inputs!$G$6:$G$9),LOOKUP(Y1161,Inputs!$J$6:$J$9,Inputs!$H$6:$H$9)),Inputs!$B$12),-Inputs!$B$12),NORM.INV(RAND(),LOOKUP(Y1161,Inputs!$J$6:$J$9,Inputs!$G$6:$G$9),LOOKUP(Y1161,Inputs!$J$6:$J$9,Inputs!$H$6:$H$9))),0),"" )</f>
        <v/>
      </c>
      <c r="P1161" s="31">
        <f>IF($A1161&lt;=Inputs!$B$13,RAND(),"")</f>
        <v/>
      </c>
      <c r="Q1161" s="31">
        <f>IF($A1161&lt;=Inputs!$B$13,RAND(),"")</f>
        <v/>
      </c>
      <c r="R1161" s="31">
        <f>IF($A1161&lt;=Inputs!$B$13,RAND(),"")</f>
        <v/>
      </c>
      <c r="S1161" s="31">
        <f>IF($A1161&lt;=Inputs!$B$13,RAND(),"")</f>
        <v/>
      </c>
      <c r="T1161" s="31">
        <f>IF($A1161&lt;=Inputs!$B$13,RAND(),"")</f>
        <v/>
      </c>
      <c r="U1161" s="31">
        <f>IF($A1161&lt;=Inputs!$B$13,RAND(),"")</f>
        <v/>
      </c>
      <c r="V1161" s="31">
        <f>IF($A1161&lt;=Inputs!$B$13,RAND(),"")</f>
        <v/>
      </c>
      <c r="W1161" s="31">
        <f>IF($A1161&lt;=Inputs!$B$13,RAND(),"")</f>
        <v/>
      </c>
      <c r="X1161" s="31">
        <f>IF($A1161&lt;=Inputs!$B$13,RAND(),"")</f>
        <v/>
      </c>
      <c r="Y1161" s="31">
        <f>IF($A1161&lt;=Inputs!$B$13,RAND(),"")</f>
        <v/>
      </c>
    </row>
    <row r="1162">
      <c r="A1162" t="n">
        <v>1157</v>
      </c>
      <c r="B1162" s="26">
        <f>IF($A1162&lt;=Inputs!$B$13,IF(Inputs!$B$8&gt;0,SUM(F1162:O1162)/Inputs!$B$8,0),"")</f>
        <v/>
      </c>
      <c r="C1162" s="27">
        <f>IF($A1162&lt;=Inputs!$B$13,B1162/100,"")</f>
        <v/>
      </c>
      <c r="D1162" s="28">
        <f>IF($A1162&lt;=Inputs!$B$13,C1162*Inputs!$B$7,"")</f>
        <v/>
      </c>
      <c r="E1162" s="29">
        <f>IF($A1162&lt;=Inputs!$B$13,IF(D1162&gt;0,1,0),"")</f>
        <v/>
      </c>
      <c r="F1162" s="26">
        <f>IF($A1162&lt;=Inputs!$B$13,IF(1&lt;=Inputs!$B$8,IF(Inputs!$B$12&gt;0,MAX(MIN(NORM.INV(RAND(),LOOKUP(P1162,Inputs!$J$6:$J$9,Inputs!$G$6:$G$9),LOOKUP(P1162,Inputs!$J$6:$J$9,Inputs!$H$6:$H$9)),Inputs!$B$12),-Inputs!$B$12),NORM.INV(RAND(),LOOKUP(P1162,Inputs!$J$6:$J$9,Inputs!$G$6:$G$9),LOOKUP(P1162,Inputs!$J$6:$J$9,Inputs!$H$6:$H$9))),0),"" )</f>
        <v/>
      </c>
      <c r="G1162" s="26">
        <f>IF($A1162&lt;=Inputs!$B$13,IF(2&lt;=Inputs!$B$8,IF(Inputs!$B$12&gt;0,MAX(MIN(NORM.INV(RAND(),LOOKUP(Q1162,Inputs!$J$6:$J$9,Inputs!$G$6:$G$9),LOOKUP(Q1162,Inputs!$J$6:$J$9,Inputs!$H$6:$H$9)),Inputs!$B$12),-Inputs!$B$12),NORM.INV(RAND(),LOOKUP(Q1162,Inputs!$J$6:$J$9,Inputs!$G$6:$G$9),LOOKUP(Q1162,Inputs!$J$6:$J$9,Inputs!$H$6:$H$9))),0),"" )</f>
        <v/>
      </c>
      <c r="H1162" s="26">
        <f>IF($A1162&lt;=Inputs!$B$13,IF(3&lt;=Inputs!$B$8,IF(Inputs!$B$12&gt;0,MAX(MIN(NORM.INV(RAND(),LOOKUP(R1162,Inputs!$J$6:$J$9,Inputs!$G$6:$G$9),LOOKUP(R1162,Inputs!$J$6:$J$9,Inputs!$H$6:$H$9)),Inputs!$B$12),-Inputs!$B$12),NORM.INV(RAND(),LOOKUP(R1162,Inputs!$J$6:$J$9,Inputs!$G$6:$G$9),LOOKUP(R1162,Inputs!$J$6:$J$9,Inputs!$H$6:$H$9))),0),"" )</f>
        <v/>
      </c>
      <c r="I1162" s="26">
        <f>IF($A1162&lt;=Inputs!$B$13,IF(4&lt;=Inputs!$B$8,IF(Inputs!$B$12&gt;0,MAX(MIN(NORM.INV(RAND(),LOOKUP(S1162,Inputs!$J$6:$J$9,Inputs!$G$6:$G$9),LOOKUP(S1162,Inputs!$J$6:$J$9,Inputs!$H$6:$H$9)),Inputs!$B$12),-Inputs!$B$12),NORM.INV(RAND(),LOOKUP(S1162,Inputs!$J$6:$J$9,Inputs!$G$6:$G$9),LOOKUP(S1162,Inputs!$J$6:$J$9,Inputs!$H$6:$H$9))),0),"" )</f>
        <v/>
      </c>
      <c r="J1162" s="26">
        <f>IF($A1162&lt;=Inputs!$B$13,IF(5&lt;=Inputs!$B$8,IF(Inputs!$B$12&gt;0,MAX(MIN(NORM.INV(RAND(),LOOKUP(T1162,Inputs!$J$6:$J$9,Inputs!$G$6:$G$9),LOOKUP(T1162,Inputs!$J$6:$J$9,Inputs!$H$6:$H$9)),Inputs!$B$12),-Inputs!$B$12),NORM.INV(RAND(),LOOKUP(T1162,Inputs!$J$6:$J$9,Inputs!$G$6:$G$9),LOOKUP(T1162,Inputs!$J$6:$J$9,Inputs!$H$6:$H$9))),0),"" )</f>
        <v/>
      </c>
      <c r="K1162" s="26">
        <f>IF($A1162&lt;=Inputs!$B$13,IF(6&lt;=Inputs!$B$8,IF(Inputs!$B$12&gt;0,MAX(MIN(NORM.INV(RAND(),LOOKUP(U1162,Inputs!$J$6:$J$9,Inputs!$G$6:$G$9),LOOKUP(U1162,Inputs!$J$6:$J$9,Inputs!$H$6:$H$9)),Inputs!$B$12),-Inputs!$B$12),NORM.INV(RAND(),LOOKUP(U1162,Inputs!$J$6:$J$9,Inputs!$G$6:$G$9),LOOKUP(U1162,Inputs!$J$6:$J$9,Inputs!$H$6:$H$9))),0),"" )</f>
        <v/>
      </c>
      <c r="L1162" s="26">
        <f>IF($A1162&lt;=Inputs!$B$13,IF(7&lt;=Inputs!$B$8,IF(Inputs!$B$12&gt;0,MAX(MIN(NORM.INV(RAND(),LOOKUP(V1162,Inputs!$J$6:$J$9,Inputs!$G$6:$G$9),LOOKUP(V1162,Inputs!$J$6:$J$9,Inputs!$H$6:$H$9)),Inputs!$B$12),-Inputs!$B$12),NORM.INV(RAND(),LOOKUP(V1162,Inputs!$J$6:$J$9,Inputs!$G$6:$G$9),LOOKUP(V1162,Inputs!$J$6:$J$9,Inputs!$H$6:$H$9))),0),"" )</f>
        <v/>
      </c>
      <c r="M1162" s="26">
        <f>IF($A1162&lt;=Inputs!$B$13,IF(8&lt;=Inputs!$B$8,IF(Inputs!$B$12&gt;0,MAX(MIN(NORM.INV(RAND(),LOOKUP(W1162,Inputs!$J$6:$J$9,Inputs!$G$6:$G$9),LOOKUP(W1162,Inputs!$J$6:$J$9,Inputs!$H$6:$H$9)),Inputs!$B$12),-Inputs!$B$12),NORM.INV(RAND(),LOOKUP(W1162,Inputs!$J$6:$J$9,Inputs!$G$6:$G$9),LOOKUP(W1162,Inputs!$J$6:$J$9,Inputs!$H$6:$H$9))),0),"" )</f>
        <v/>
      </c>
      <c r="N1162" s="26">
        <f>IF($A1162&lt;=Inputs!$B$13,IF(9&lt;=Inputs!$B$8,IF(Inputs!$B$12&gt;0,MAX(MIN(NORM.INV(RAND(),LOOKUP(X1162,Inputs!$J$6:$J$9,Inputs!$G$6:$G$9),LOOKUP(X1162,Inputs!$J$6:$J$9,Inputs!$H$6:$H$9)),Inputs!$B$12),-Inputs!$B$12),NORM.INV(RAND(),LOOKUP(X1162,Inputs!$J$6:$J$9,Inputs!$G$6:$G$9),LOOKUP(X1162,Inputs!$J$6:$J$9,Inputs!$H$6:$H$9))),0),"" )</f>
        <v/>
      </c>
      <c r="O1162" s="26">
        <f>IF($A1162&lt;=Inputs!$B$13,IF(10&lt;=Inputs!$B$8,IF(Inputs!$B$12&gt;0,MAX(MIN(NORM.INV(RAND(),LOOKUP(Y1162,Inputs!$J$6:$J$9,Inputs!$G$6:$G$9),LOOKUP(Y1162,Inputs!$J$6:$J$9,Inputs!$H$6:$H$9)),Inputs!$B$12),-Inputs!$B$12),NORM.INV(RAND(),LOOKUP(Y1162,Inputs!$J$6:$J$9,Inputs!$G$6:$G$9),LOOKUP(Y1162,Inputs!$J$6:$J$9,Inputs!$H$6:$H$9))),0),"" )</f>
        <v/>
      </c>
      <c r="P1162" s="31">
        <f>IF($A1162&lt;=Inputs!$B$13,RAND(),"")</f>
        <v/>
      </c>
      <c r="Q1162" s="31">
        <f>IF($A1162&lt;=Inputs!$B$13,RAND(),"")</f>
        <v/>
      </c>
      <c r="R1162" s="31">
        <f>IF($A1162&lt;=Inputs!$B$13,RAND(),"")</f>
        <v/>
      </c>
      <c r="S1162" s="31">
        <f>IF($A1162&lt;=Inputs!$B$13,RAND(),"")</f>
        <v/>
      </c>
      <c r="T1162" s="31">
        <f>IF($A1162&lt;=Inputs!$B$13,RAND(),"")</f>
        <v/>
      </c>
      <c r="U1162" s="31">
        <f>IF($A1162&lt;=Inputs!$B$13,RAND(),"")</f>
        <v/>
      </c>
      <c r="V1162" s="31">
        <f>IF($A1162&lt;=Inputs!$B$13,RAND(),"")</f>
        <v/>
      </c>
      <c r="W1162" s="31">
        <f>IF($A1162&lt;=Inputs!$B$13,RAND(),"")</f>
        <v/>
      </c>
      <c r="X1162" s="31">
        <f>IF($A1162&lt;=Inputs!$B$13,RAND(),"")</f>
        <v/>
      </c>
      <c r="Y1162" s="31">
        <f>IF($A1162&lt;=Inputs!$B$13,RAND(),"")</f>
        <v/>
      </c>
    </row>
    <row r="1163">
      <c r="A1163" t="n">
        <v>1158</v>
      </c>
      <c r="B1163" s="26">
        <f>IF($A1163&lt;=Inputs!$B$13,IF(Inputs!$B$8&gt;0,SUM(F1163:O1163)/Inputs!$B$8,0),"")</f>
        <v/>
      </c>
      <c r="C1163" s="27">
        <f>IF($A1163&lt;=Inputs!$B$13,B1163/100,"")</f>
        <v/>
      </c>
      <c r="D1163" s="28">
        <f>IF($A1163&lt;=Inputs!$B$13,C1163*Inputs!$B$7,"")</f>
        <v/>
      </c>
      <c r="E1163" s="29">
        <f>IF($A1163&lt;=Inputs!$B$13,IF(D1163&gt;0,1,0),"")</f>
        <v/>
      </c>
      <c r="F1163" s="26">
        <f>IF($A1163&lt;=Inputs!$B$13,IF(1&lt;=Inputs!$B$8,IF(Inputs!$B$12&gt;0,MAX(MIN(NORM.INV(RAND(),LOOKUP(P1163,Inputs!$J$6:$J$9,Inputs!$G$6:$G$9),LOOKUP(P1163,Inputs!$J$6:$J$9,Inputs!$H$6:$H$9)),Inputs!$B$12),-Inputs!$B$12),NORM.INV(RAND(),LOOKUP(P1163,Inputs!$J$6:$J$9,Inputs!$G$6:$G$9),LOOKUP(P1163,Inputs!$J$6:$J$9,Inputs!$H$6:$H$9))),0),"" )</f>
        <v/>
      </c>
      <c r="G1163" s="26">
        <f>IF($A1163&lt;=Inputs!$B$13,IF(2&lt;=Inputs!$B$8,IF(Inputs!$B$12&gt;0,MAX(MIN(NORM.INV(RAND(),LOOKUP(Q1163,Inputs!$J$6:$J$9,Inputs!$G$6:$G$9),LOOKUP(Q1163,Inputs!$J$6:$J$9,Inputs!$H$6:$H$9)),Inputs!$B$12),-Inputs!$B$12),NORM.INV(RAND(),LOOKUP(Q1163,Inputs!$J$6:$J$9,Inputs!$G$6:$G$9),LOOKUP(Q1163,Inputs!$J$6:$J$9,Inputs!$H$6:$H$9))),0),"" )</f>
        <v/>
      </c>
      <c r="H1163" s="26">
        <f>IF($A1163&lt;=Inputs!$B$13,IF(3&lt;=Inputs!$B$8,IF(Inputs!$B$12&gt;0,MAX(MIN(NORM.INV(RAND(),LOOKUP(R1163,Inputs!$J$6:$J$9,Inputs!$G$6:$G$9),LOOKUP(R1163,Inputs!$J$6:$J$9,Inputs!$H$6:$H$9)),Inputs!$B$12),-Inputs!$B$12),NORM.INV(RAND(),LOOKUP(R1163,Inputs!$J$6:$J$9,Inputs!$G$6:$G$9),LOOKUP(R1163,Inputs!$J$6:$J$9,Inputs!$H$6:$H$9))),0),"" )</f>
        <v/>
      </c>
      <c r="I1163" s="26">
        <f>IF($A1163&lt;=Inputs!$B$13,IF(4&lt;=Inputs!$B$8,IF(Inputs!$B$12&gt;0,MAX(MIN(NORM.INV(RAND(),LOOKUP(S1163,Inputs!$J$6:$J$9,Inputs!$G$6:$G$9),LOOKUP(S1163,Inputs!$J$6:$J$9,Inputs!$H$6:$H$9)),Inputs!$B$12),-Inputs!$B$12),NORM.INV(RAND(),LOOKUP(S1163,Inputs!$J$6:$J$9,Inputs!$G$6:$G$9),LOOKUP(S1163,Inputs!$J$6:$J$9,Inputs!$H$6:$H$9))),0),"" )</f>
        <v/>
      </c>
      <c r="J1163" s="26">
        <f>IF($A1163&lt;=Inputs!$B$13,IF(5&lt;=Inputs!$B$8,IF(Inputs!$B$12&gt;0,MAX(MIN(NORM.INV(RAND(),LOOKUP(T1163,Inputs!$J$6:$J$9,Inputs!$G$6:$G$9),LOOKUP(T1163,Inputs!$J$6:$J$9,Inputs!$H$6:$H$9)),Inputs!$B$12),-Inputs!$B$12),NORM.INV(RAND(),LOOKUP(T1163,Inputs!$J$6:$J$9,Inputs!$G$6:$G$9),LOOKUP(T1163,Inputs!$J$6:$J$9,Inputs!$H$6:$H$9))),0),"" )</f>
        <v/>
      </c>
      <c r="K1163" s="26">
        <f>IF($A1163&lt;=Inputs!$B$13,IF(6&lt;=Inputs!$B$8,IF(Inputs!$B$12&gt;0,MAX(MIN(NORM.INV(RAND(),LOOKUP(U1163,Inputs!$J$6:$J$9,Inputs!$G$6:$G$9),LOOKUP(U1163,Inputs!$J$6:$J$9,Inputs!$H$6:$H$9)),Inputs!$B$12),-Inputs!$B$12),NORM.INV(RAND(),LOOKUP(U1163,Inputs!$J$6:$J$9,Inputs!$G$6:$G$9),LOOKUP(U1163,Inputs!$J$6:$J$9,Inputs!$H$6:$H$9))),0),"" )</f>
        <v/>
      </c>
      <c r="L1163" s="26">
        <f>IF($A1163&lt;=Inputs!$B$13,IF(7&lt;=Inputs!$B$8,IF(Inputs!$B$12&gt;0,MAX(MIN(NORM.INV(RAND(),LOOKUP(V1163,Inputs!$J$6:$J$9,Inputs!$G$6:$G$9),LOOKUP(V1163,Inputs!$J$6:$J$9,Inputs!$H$6:$H$9)),Inputs!$B$12),-Inputs!$B$12),NORM.INV(RAND(),LOOKUP(V1163,Inputs!$J$6:$J$9,Inputs!$G$6:$G$9),LOOKUP(V1163,Inputs!$J$6:$J$9,Inputs!$H$6:$H$9))),0),"" )</f>
        <v/>
      </c>
      <c r="M1163" s="26">
        <f>IF($A1163&lt;=Inputs!$B$13,IF(8&lt;=Inputs!$B$8,IF(Inputs!$B$12&gt;0,MAX(MIN(NORM.INV(RAND(),LOOKUP(W1163,Inputs!$J$6:$J$9,Inputs!$G$6:$G$9),LOOKUP(W1163,Inputs!$J$6:$J$9,Inputs!$H$6:$H$9)),Inputs!$B$12),-Inputs!$B$12),NORM.INV(RAND(),LOOKUP(W1163,Inputs!$J$6:$J$9,Inputs!$G$6:$G$9),LOOKUP(W1163,Inputs!$J$6:$J$9,Inputs!$H$6:$H$9))),0),"" )</f>
        <v/>
      </c>
      <c r="N1163" s="26">
        <f>IF($A1163&lt;=Inputs!$B$13,IF(9&lt;=Inputs!$B$8,IF(Inputs!$B$12&gt;0,MAX(MIN(NORM.INV(RAND(),LOOKUP(X1163,Inputs!$J$6:$J$9,Inputs!$G$6:$G$9),LOOKUP(X1163,Inputs!$J$6:$J$9,Inputs!$H$6:$H$9)),Inputs!$B$12),-Inputs!$B$12),NORM.INV(RAND(),LOOKUP(X1163,Inputs!$J$6:$J$9,Inputs!$G$6:$G$9),LOOKUP(X1163,Inputs!$J$6:$J$9,Inputs!$H$6:$H$9))),0),"" )</f>
        <v/>
      </c>
      <c r="O1163" s="26">
        <f>IF($A1163&lt;=Inputs!$B$13,IF(10&lt;=Inputs!$B$8,IF(Inputs!$B$12&gt;0,MAX(MIN(NORM.INV(RAND(),LOOKUP(Y1163,Inputs!$J$6:$J$9,Inputs!$G$6:$G$9),LOOKUP(Y1163,Inputs!$J$6:$J$9,Inputs!$H$6:$H$9)),Inputs!$B$12),-Inputs!$B$12),NORM.INV(RAND(),LOOKUP(Y1163,Inputs!$J$6:$J$9,Inputs!$G$6:$G$9),LOOKUP(Y1163,Inputs!$J$6:$J$9,Inputs!$H$6:$H$9))),0),"" )</f>
        <v/>
      </c>
      <c r="P1163" s="31">
        <f>IF($A1163&lt;=Inputs!$B$13,RAND(),"")</f>
        <v/>
      </c>
      <c r="Q1163" s="31">
        <f>IF($A1163&lt;=Inputs!$B$13,RAND(),"")</f>
        <v/>
      </c>
      <c r="R1163" s="31">
        <f>IF($A1163&lt;=Inputs!$B$13,RAND(),"")</f>
        <v/>
      </c>
      <c r="S1163" s="31">
        <f>IF($A1163&lt;=Inputs!$B$13,RAND(),"")</f>
        <v/>
      </c>
      <c r="T1163" s="31">
        <f>IF($A1163&lt;=Inputs!$B$13,RAND(),"")</f>
        <v/>
      </c>
      <c r="U1163" s="31">
        <f>IF($A1163&lt;=Inputs!$B$13,RAND(),"")</f>
        <v/>
      </c>
      <c r="V1163" s="31">
        <f>IF($A1163&lt;=Inputs!$B$13,RAND(),"")</f>
        <v/>
      </c>
      <c r="W1163" s="31">
        <f>IF($A1163&lt;=Inputs!$B$13,RAND(),"")</f>
        <v/>
      </c>
      <c r="X1163" s="31">
        <f>IF($A1163&lt;=Inputs!$B$13,RAND(),"")</f>
        <v/>
      </c>
      <c r="Y1163" s="31">
        <f>IF($A1163&lt;=Inputs!$B$13,RAND(),"")</f>
        <v/>
      </c>
    </row>
    <row r="1164">
      <c r="A1164" t="n">
        <v>1159</v>
      </c>
      <c r="B1164" s="26">
        <f>IF($A1164&lt;=Inputs!$B$13,IF(Inputs!$B$8&gt;0,SUM(F1164:O1164)/Inputs!$B$8,0),"")</f>
        <v/>
      </c>
      <c r="C1164" s="27">
        <f>IF($A1164&lt;=Inputs!$B$13,B1164/100,"")</f>
        <v/>
      </c>
      <c r="D1164" s="28">
        <f>IF($A1164&lt;=Inputs!$B$13,C1164*Inputs!$B$7,"")</f>
        <v/>
      </c>
      <c r="E1164" s="29">
        <f>IF($A1164&lt;=Inputs!$B$13,IF(D1164&gt;0,1,0),"")</f>
        <v/>
      </c>
      <c r="F1164" s="26">
        <f>IF($A1164&lt;=Inputs!$B$13,IF(1&lt;=Inputs!$B$8,IF(Inputs!$B$12&gt;0,MAX(MIN(NORM.INV(RAND(),LOOKUP(P1164,Inputs!$J$6:$J$9,Inputs!$G$6:$G$9),LOOKUP(P1164,Inputs!$J$6:$J$9,Inputs!$H$6:$H$9)),Inputs!$B$12),-Inputs!$B$12),NORM.INV(RAND(),LOOKUP(P1164,Inputs!$J$6:$J$9,Inputs!$G$6:$G$9),LOOKUP(P1164,Inputs!$J$6:$J$9,Inputs!$H$6:$H$9))),0),"" )</f>
        <v/>
      </c>
      <c r="G1164" s="26">
        <f>IF($A1164&lt;=Inputs!$B$13,IF(2&lt;=Inputs!$B$8,IF(Inputs!$B$12&gt;0,MAX(MIN(NORM.INV(RAND(),LOOKUP(Q1164,Inputs!$J$6:$J$9,Inputs!$G$6:$G$9),LOOKUP(Q1164,Inputs!$J$6:$J$9,Inputs!$H$6:$H$9)),Inputs!$B$12),-Inputs!$B$12),NORM.INV(RAND(),LOOKUP(Q1164,Inputs!$J$6:$J$9,Inputs!$G$6:$G$9),LOOKUP(Q1164,Inputs!$J$6:$J$9,Inputs!$H$6:$H$9))),0),"" )</f>
        <v/>
      </c>
      <c r="H1164" s="26">
        <f>IF($A1164&lt;=Inputs!$B$13,IF(3&lt;=Inputs!$B$8,IF(Inputs!$B$12&gt;0,MAX(MIN(NORM.INV(RAND(),LOOKUP(R1164,Inputs!$J$6:$J$9,Inputs!$G$6:$G$9),LOOKUP(R1164,Inputs!$J$6:$J$9,Inputs!$H$6:$H$9)),Inputs!$B$12),-Inputs!$B$12),NORM.INV(RAND(),LOOKUP(R1164,Inputs!$J$6:$J$9,Inputs!$G$6:$G$9),LOOKUP(R1164,Inputs!$J$6:$J$9,Inputs!$H$6:$H$9))),0),"" )</f>
        <v/>
      </c>
      <c r="I1164" s="26">
        <f>IF($A1164&lt;=Inputs!$B$13,IF(4&lt;=Inputs!$B$8,IF(Inputs!$B$12&gt;0,MAX(MIN(NORM.INV(RAND(),LOOKUP(S1164,Inputs!$J$6:$J$9,Inputs!$G$6:$G$9),LOOKUP(S1164,Inputs!$J$6:$J$9,Inputs!$H$6:$H$9)),Inputs!$B$12),-Inputs!$B$12),NORM.INV(RAND(),LOOKUP(S1164,Inputs!$J$6:$J$9,Inputs!$G$6:$G$9),LOOKUP(S1164,Inputs!$J$6:$J$9,Inputs!$H$6:$H$9))),0),"" )</f>
        <v/>
      </c>
      <c r="J1164" s="26">
        <f>IF($A1164&lt;=Inputs!$B$13,IF(5&lt;=Inputs!$B$8,IF(Inputs!$B$12&gt;0,MAX(MIN(NORM.INV(RAND(),LOOKUP(T1164,Inputs!$J$6:$J$9,Inputs!$G$6:$G$9),LOOKUP(T1164,Inputs!$J$6:$J$9,Inputs!$H$6:$H$9)),Inputs!$B$12),-Inputs!$B$12),NORM.INV(RAND(),LOOKUP(T1164,Inputs!$J$6:$J$9,Inputs!$G$6:$G$9),LOOKUP(T1164,Inputs!$J$6:$J$9,Inputs!$H$6:$H$9))),0),"" )</f>
        <v/>
      </c>
      <c r="K1164" s="26">
        <f>IF($A1164&lt;=Inputs!$B$13,IF(6&lt;=Inputs!$B$8,IF(Inputs!$B$12&gt;0,MAX(MIN(NORM.INV(RAND(),LOOKUP(U1164,Inputs!$J$6:$J$9,Inputs!$G$6:$G$9),LOOKUP(U1164,Inputs!$J$6:$J$9,Inputs!$H$6:$H$9)),Inputs!$B$12),-Inputs!$B$12),NORM.INV(RAND(),LOOKUP(U1164,Inputs!$J$6:$J$9,Inputs!$G$6:$G$9),LOOKUP(U1164,Inputs!$J$6:$J$9,Inputs!$H$6:$H$9))),0),"" )</f>
        <v/>
      </c>
      <c r="L1164" s="26">
        <f>IF($A1164&lt;=Inputs!$B$13,IF(7&lt;=Inputs!$B$8,IF(Inputs!$B$12&gt;0,MAX(MIN(NORM.INV(RAND(),LOOKUP(V1164,Inputs!$J$6:$J$9,Inputs!$G$6:$G$9),LOOKUP(V1164,Inputs!$J$6:$J$9,Inputs!$H$6:$H$9)),Inputs!$B$12),-Inputs!$B$12),NORM.INV(RAND(),LOOKUP(V1164,Inputs!$J$6:$J$9,Inputs!$G$6:$G$9),LOOKUP(V1164,Inputs!$J$6:$J$9,Inputs!$H$6:$H$9))),0),"" )</f>
        <v/>
      </c>
      <c r="M1164" s="26">
        <f>IF($A1164&lt;=Inputs!$B$13,IF(8&lt;=Inputs!$B$8,IF(Inputs!$B$12&gt;0,MAX(MIN(NORM.INV(RAND(),LOOKUP(W1164,Inputs!$J$6:$J$9,Inputs!$G$6:$G$9),LOOKUP(W1164,Inputs!$J$6:$J$9,Inputs!$H$6:$H$9)),Inputs!$B$12),-Inputs!$B$12),NORM.INV(RAND(),LOOKUP(W1164,Inputs!$J$6:$J$9,Inputs!$G$6:$G$9),LOOKUP(W1164,Inputs!$J$6:$J$9,Inputs!$H$6:$H$9))),0),"" )</f>
        <v/>
      </c>
      <c r="N1164" s="26">
        <f>IF($A1164&lt;=Inputs!$B$13,IF(9&lt;=Inputs!$B$8,IF(Inputs!$B$12&gt;0,MAX(MIN(NORM.INV(RAND(),LOOKUP(X1164,Inputs!$J$6:$J$9,Inputs!$G$6:$G$9),LOOKUP(X1164,Inputs!$J$6:$J$9,Inputs!$H$6:$H$9)),Inputs!$B$12),-Inputs!$B$12),NORM.INV(RAND(),LOOKUP(X1164,Inputs!$J$6:$J$9,Inputs!$G$6:$G$9),LOOKUP(X1164,Inputs!$J$6:$J$9,Inputs!$H$6:$H$9))),0),"" )</f>
        <v/>
      </c>
      <c r="O1164" s="26">
        <f>IF($A1164&lt;=Inputs!$B$13,IF(10&lt;=Inputs!$B$8,IF(Inputs!$B$12&gt;0,MAX(MIN(NORM.INV(RAND(),LOOKUP(Y1164,Inputs!$J$6:$J$9,Inputs!$G$6:$G$9),LOOKUP(Y1164,Inputs!$J$6:$J$9,Inputs!$H$6:$H$9)),Inputs!$B$12),-Inputs!$B$12),NORM.INV(RAND(),LOOKUP(Y1164,Inputs!$J$6:$J$9,Inputs!$G$6:$G$9),LOOKUP(Y1164,Inputs!$J$6:$J$9,Inputs!$H$6:$H$9))),0),"" )</f>
        <v/>
      </c>
      <c r="P1164" s="31">
        <f>IF($A1164&lt;=Inputs!$B$13,RAND(),"")</f>
        <v/>
      </c>
      <c r="Q1164" s="31">
        <f>IF($A1164&lt;=Inputs!$B$13,RAND(),"")</f>
        <v/>
      </c>
      <c r="R1164" s="31">
        <f>IF($A1164&lt;=Inputs!$B$13,RAND(),"")</f>
        <v/>
      </c>
      <c r="S1164" s="31">
        <f>IF($A1164&lt;=Inputs!$B$13,RAND(),"")</f>
        <v/>
      </c>
      <c r="T1164" s="31">
        <f>IF($A1164&lt;=Inputs!$B$13,RAND(),"")</f>
        <v/>
      </c>
      <c r="U1164" s="31">
        <f>IF($A1164&lt;=Inputs!$B$13,RAND(),"")</f>
        <v/>
      </c>
      <c r="V1164" s="31">
        <f>IF($A1164&lt;=Inputs!$B$13,RAND(),"")</f>
        <v/>
      </c>
      <c r="W1164" s="31">
        <f>IF($A1164&lt;=Inputs!$B$13,RAND(),"")</f>
        <v/>
      </c>
      <c r="X1164" s="31">
        <f>IF($A1164&lt;=Inputs!$B$13,RAND(),"")</f>
        <v/>
      </c>
      <c r="Y1164" s="31">
        <f>IF($A1164&lt;=Inputs!$B$13,RAND(),"")</f>
        <v/>
      </c>
    </row>
    <row r="1165">
      <c r="A1165" t="n">
        <v>1160</v>
      </c>
      <c r="B1165" s="26">
        <f>IF($A1165&lt;=Inputs!$B$13,IF(Inputs!$B$8&gt;0,SUM(F1165:O1165)/Inputs!$B$8,0),"")</f>
        <v/>
      </c>
      <c r="C1165" s="27">
        <f>IF($A1165&lt;=Inputs!$B$13,B1165/100,"")</f>
        <v/>
      </c>
      <c r="D1165" s="28">
        <f>IF($A1165&lt;=Inputs!$B$13,C1165*Inputs!$B$7,"")</f>
        <v/>
      </c>
      <c r="E1165" s="29">
        <f>IF($A1165&lt;=Inputs!$B$13,IF(D1165&gt;0,1,0),"")</f>
        <v/>
      </c>
      <c r="F1165" s="26">
        <f>IF($A1165&lt;=Inputs!$B$13,IF(1&lt;=Inputs!$B$8,IF(Inputs!$B$12&gt;0,MAX(MIN(NORM.INV(RAND(),LOOKUP(P1165,Inputs!$J$6:$J$9,Inputs!$G$6:$G$9),LOOKUP(P1165,Inputs!$J$6:$J$9,Inputs!$H$6:$H$9)),Inputs!$B$12),-Inputs!$B$12),NORM.INV(RAND(),LOOKUP(P1165,Inputs!$J$6:$J$9,Inputs!$G$6:$G$9),LOOKUP(P1165,Inputs!$J$6:$J$9,Inputs!$H$6:$H$9))),0),"" )</f>
        <v/>
      </c>
      <c r="G1165" s="26">
        <f>IF($A1165&lt;=Inputs!$B$13,IF(2&lt;=Inputs!$B$8,IF(Inputs!$B$12&gt;0,MAX(MIN(NORM.INV(RAND(),LOOKUP(Q1165,Inputs!$J$6:$J$9,Inputs!$G$6:$G$9),LOOKUP(Q1165,Inputs!$J$6:$J$9,Inputs!$H$6:$H$9)),Inputs!$B$12),-Inputs!$B$12),NORM.INV(RAND(),LOOKUP(Q1165,Inputs!$J$6:$J$9,Inputs!$G$6:$G$9),LOOKUP(Q1165,Inputs!$J$6:$J$9,Inputs!$H$6:$H$9))),0),"" )</f>
        <v/>
      </c>
      <c r="H1165" s="26">
        <f>IF($A1165&lt;=Inputs!$B$13,IF(3&lt;=Inputs!$B$8,IF(Inputs!$B$12&gt;0,MAX(MIN(NORM.INV(RAND(),LOOKUP(R1165,Inputs!$J$6:$J$9,Inputs!$G$6:$G$9),LOOKUP(R1165,Inputs!$J$6:$J$9,Inputs!$H$6:$H$9)),Inputs!$B$12),-Inputs!$B$12),NORM.INV(RAND(),LOOKUP(R1165,Inputs!$J$6:$J$9,Inputs!$G$6:$G$9),LOOKUP(R1165,Inputs!$J$6:$J$9,Inputs!$H$6:$H$9))),0),"" )</f>
        <v/>
      </c>
      <c r="I1165" s="26">
        <f>IF($A1165&lt;=Inputs!$B$13,IF(4&lt;=Inputs!$B$8,IF(Inputs!$B$12&gt;0,MAX(MIN(NORM.INV(RAND(),LOOKUP(S1165,Inputs!$J$6:$J$9,Inputs!$G$6:$G$9),LOOKUP(S1165,Inputs!$J$6:$J$9,Inputs!$H$6:$H$9)),Inputs!$B$12),-Inputs!$B$12),NORM.INV(RAND(),LOOKUP(S1165,Inputs!$J$6:$J$9,Inputs!$G$6:$G$9),LOOKUP(S1165,Inputs!$J$6:$J$9,Inputs!$H$6:$H$9))),0),"" )</f>
        <v/>
      </c>
      <c r="J1165" s="26">
        <f>IF($A1165&lt;=Inputs!$B$13,IF(5&lt;=Inputs!$B$8,IF(Inputs!$B$12&gt;0,MAX(MIN(NORM.INV(RAND(),LOOKUP(T1165,Inputs!$J$6:$J$9,Inputs!$G$6:$G$9),LOOKUP(T1165,Inputs!$J$6:$J$9,Inputs!$H$6:$H$9)),Inputs!$B$12),-Inputs!$B$12),NORM.INV(RAND(),LOOKUP(T1165,Inputs!$J$6:$J$9,Inputs!$G$6:$G$9),LOOKUP(T1165,Inputs!$J$6:$J$9,Inputs!$H$6:$H$9))),0),"" )</f>
        <v/>
      </c>
      <c r="K1165" s="26">
        <f>IF($A1165&lt;=Inputs!$B$13,IF(6&lt;=Inputs!$B$8,IF(Inputs!$B$12&gt;0,MAX(MIN(NORM.INV(RAND(),LOOKUP(U1165,Inputs!$J$6:$J$9,Inputs!$G$6:$G$9),LOOKUP(U1165,Inputs!$J$6:$J$9,Inputs!$H$6:$H$9)),Inputs!$B$12),-Inputs!$B$12),NORM.INV(RAND(),LOOKUP(U1165,Inputs!$J$6:$J$9,Inputs!$G$6:$G$9),LOOKUP(U1165,Inputs!$J$6:$J$9,Inputs!$H$6:$H$9))),0),"" )</f>
        <v/>
      </c>
      <c r="L1165" s="26">
        <f>IF($A1165&lt;=Inputs!$B$13,IF(7&lt;=Inputs!$B$8,IF(Inputs!$B$12&gt;0,MAX(MIN(NORM.INV(RAND(),LOOKUP(V1165,Inputs!$J$6:$J$9,Inputs!$G$6:$G$9),LOOKUP(V1165,Inputs!$J$6:$J$9,Inputs!$H$6:$H$9)),Inputs!$B$12),-Inputs!$B$12),NORM.INV(RAND(),LOOKUP(V1165,Inputs!$J$6:$J$9,Inputs!$G$6:$G$9),LOOKUP(V1165,Inputs!$J$6:$J$9,Inputs!$H$6:$H$9))),0),"" )</f>
        <v/>
      </c>
      <c r="M1165" s="26">
        <f>IF($A1165&lt;=Inputs!$B$13,IF(8&lt;=Inputs!$B$8,IF(Inputs!$B$12&gt;0,MAX(MIN(NORM.INV(RAND(),LOOKUP(W1165,Inputs!$J$6:$J$9,Inputs!$G$6:$G$9),LOOKUP(W1165,Inputs!$J$6:$J$9,Inputs!$H$6:$H$9)),Inputs!$B$12),-Inputs!$B$12),NORM.INV(RAND(),LOOKUP(W1165,Inputs!$J$6:$J$9,Inputs!$G$6:$G$9),LOOKUP(W1165,Inputs!$J$6:$J$9,Inputs!$H$6:$H$9))),0),"" )</f>
        <v/>
      </c>
      <c r="N1165" s="26">
        <f>IF($A1165&lt;=Inputs!$B$13,IF(9&lt;=Inputs!$B$8,IF(Inputs!$B$12&gt;0,MAX(MIN(NORM.INV(RAND(),LOOKUP(X1165,Inputs!$J$6:$J$9,Inputs!$G$6:$G$9),LOOKUP(X1165,Inputs!$J$6:$J$9,Inputs!$H$6:$H$9)),Inputs!$B$12),-Inputs!$B$12),NORM.INV(RAND(),LOOKUP(X1165,Inputs!$J$6:$J$9,Inputs!$G$6:$G$9),LOOKUP(X1165,Inputs!$J$6:$J$9,Inputs!$H$6:$H$9))),0),"" )</f>
        <v/>
      </c>
      <c r="O1165" s="26">
        <f>IF($A1165&lt;=Inputs!$B$13,IF(10&lt;=Inputs!$B$8,IF(Inputs!$B$12&gt;0,MAX(MIN(NORM.INV(RAND(),LOOKUP(Y1165,Inputs!$J$6:$J$9,Inputs!$G$6:$G$9),LOOKUP(Y1165,Inputs!$J$6:$J$9,Inputs!$H$6:$H$9)),Inputs!$B$12),-Inputs!$B$12),NORM.INV(RAND(),LOOKUP(Y1165,Inputs!$J$6:$J$9,Inputs!$G$6:$G$9),LOOKUP(Y1165,Inputs!$J$6:$J$9,Inputs!$H$6:$H$9))),0),"" )</f>
        <v/>
      </c>
      <c r="P1165" s="31">
        <f>IF($A1165&lt;=Inputs!$B$13,RAND(),"")</f>
        <v/>
      </c>
      <c r="Q1165" s="31">
        <f>IF($A1165&lt;=Inputs!$B$13,RAND(),"")</f>
        <v/>
      </c>
      <c r="R1165" s="31">
        <f>IF($A1165&lt;=Inputs!$B$13,RAND(),"")</f>
        <v/>
      </c>
      <c r="S1165" s="31">
        <f>IF($A1165&lt;=Inputs!$B$13,RAND(),"")</f>
        <v/>
      </c>
      <c r="T1165" s="31">
        <f>IF($A1165&lt;=Inputs!$B$13,RAND(),"")</f>
        <v/>
      </c>
      <c r="U1165" s="31">
        <f>IF($A1165&lt;=Inputs!$B$13,RAND(),"")</f>
        <v/>
      </c>
      <c r="V1165" s="31">
        <f>IF($A1165&lt;=Inputs!$B$13,RAND(),"")</f>
        <v/>
      </c>
      <c r="W1165" s="31">
        <f>IF($A1165&lt;=Inputs!$B$13,RAND(),"")</f>
        <v/>
      </c>
      <c r="X1165" s="31">
        <f>IF($A1165&lt;=Inputs!$B$13,RAND(),"")</f>
        <v/>
      </c>
      <c r="Y1165" s="31">
        <f>IF($A1165&lt;=Inputs!$B$13,RAND(),"")</f>
        <v/>
      </c>
    </row>
    <row r="1166">
      <c r="A1166" t="n">
        <v>1161</v>
      </c>
      <c r="B1166" s="26">
        <f>IF($A1166&lt;=Inputs!$B$13,IF(Inputs!$B$8&gt;0,SUM(F1166:O1166)/Inputs!$B$8,0),"")</f>
        <v/>
      </c>
      <c r="C1166" s="27">
        <f>IF($A1166&lt;=Inputs!$B$13,B1166/100,"")</f>
        <v/>
      </c>
      <c r="D1166" s="28">
        <f>IF($A1166&lt;=Inputs!$B$13,C1166*Inputs!$B$7,"")</f>
        <v/>
      </c>
      <c r="E1166" s="29">
        <f>IF($A1166&lt;=Inputs!$B$13,IF(D1166&gt;0,1,0),"")</f>
        <v/>
      </c>
      <c r="F1166" s="26">
        <f>IF($A1166&lt;=Inputs!$B$13,IF(1&lt;=Inputs!$B$8,IF(Inputs!$B$12&gt;0,MAX(MIN(NORM.INV(RAND(),LOOKUP(P1166,Inputs!$J$6:$J$9,Inputs!$G$6:$G$9),LOOKUP(P1166,Inputs!$J$6:$J$9,Inputs!$H$6:$H$9)),Inputs!$B$12),-Inputs!$B$12),NORM.INV(RAND(),LOOKUP(P1166,Inputs!$J$6:$J$9,Inputs!$G$6:$G$9),LOOKUP(P1166,Inputs!$J$6:$J$9,Inputs!$H$6:$H$9))),0),"" )</f>
        <v/>
      </c>
      <c r="G1166" s="26">
        <f>IF($A1166&lt;=Inputs!$B$13,IF(2&lt;=Inputs!$B$8,IF(Inputs!$B$12&gt;0,MAX(MIN(NORM.INV(RAND(),LOOKUP(Q1166,Inputs!$J$6:$J$9,Inputs!$G$6:$G$9),LOOKUP(Q1166,Inputs!$J$6:$J$9,Inputs!$H$6:$H$9)),Inputs!$B$12),-Inputs!$B$12),NORM.INV(RAND(),LOOKUP(Q1166,Inputs!$J$6:$J$9,Inputs!$G$6:$G$9),LOOKUP(Q1166,Inputs!$J$6:$J$9,Inputs!$H$6:$H$9))),0),"" )</f>
        <v/>
      </c>
      <c r="H1166" s="26">
        <f>IF($A1166&lt;=Inputs!$B$13,IF(3&lt;=Inputs!$B$8,IF(Inputs!$B$12&gt;0,MAX(MIN(NORM.INV(RAND(),LOOKUP(R1166,Inputs!$J$6:$J$9,Inputs!$G$6:$G$9),LOOKUP(R1166,Inputs!$J$6:$J$9,Inputs!$H$6:$H$9)),Inputs!$B$12),-Inputs!$B$12),NORM.INV(RAND(),LOOKUP(R1166,Inputs!$J$6:$J$9,Inputs!$G$6:$G$9),LOOKUP(R1166,Inputs!$J$6:$J$9,Inputs!$H$6:$H$9))),0),"" )</f>
        <v/>
      </c>
      <c r="I1166" s="26">
        <f>IF($A1166&lt;=Inputs!$B$13,IF(4&lt;=Inputs!$B$8,IF(Inputs!$B$12&gt;0,MAX(MIN(NORM.INV(RAND(),LOOKUP(S1166,Inputs!$J$6:$J$9,Inputs!$G$6:$G$9),LOOKUP(S1166,Inputs!$J$6:$J$9,Inputs!$H$6:$H$9)),Inputs!$B$12),-Inputs!$B$12),NORM.INV(RAND(),LOOKUP(S1166,Inputs!$J$6:$J$9,Inputs!$G$6:$G$9),LOOKUP(S1166,Inputs!$J$6:$J$9,Inputs!$H$6:$H$9))),0),"" )</f>
        <v/>
      </c>
      <c r="J1166" s="26">
        <f>IF($A1166&lt;=Inputs!$B$13,IF(5&lt;=Inputs!$B$8,IF(Inputs!$B$12&gt;0,MAX(MIN(NORM.INV(RAND(),LOOKUP(T1166,Inputs!$J$6:$J$9,Inputs!$G$6:$G$9),LOOKUP(T1166,Inputs!$J$6:$J$9,Inputs!$H$6:$H$9)),Inputs!$B$12),-Inputs!$B$12),NORM.INV(RAND(),LOOKUP(T1166,Inputs!$J$6:$J$9,Inputs!$G$6:$G$9),LOOKUP(T1166,Inputs!$J$6:$J$9,Inputs!$H$6:$H$9))),0),"" )</f>
        <v/>
      </c>
      <c r="K1166" s="26">
        <f>IF($A1166&lt;=Inputs!$B$13,IF(6&lt;=Inputs!$B$8,IF(Inputs!$B$12&gt;0,MAX(MIN(NORM.INV(RAND(),LOOKUP(U1166,Inputs!$J$6:$J$9,Inputs!$G$6:$G$9),LOOKUP(U1166,Inputs!$J$6:$J$9,Inputs!$H$6:$H$9)),Inputs!$B$12),-Inputs!$B$12),NORM.INV(RAND(),LOOKUP(U1166,Inputs!$J$6:$J$9,Inputs!$G$6:$G$9),LOOKUP(U1166,Inputs!$J$6:$J$9,Inputs!$H$6:$H$9))),0),"" )</f>
        <v/>
      </c>
      <c r="L1166" s="26">
        <f>IF($A1166&lt;=Inputs!$B$13,IF(7&lt;=Inputs!$B$8,IF(Inputs!$B$12&gt;0,MAX(MIN(NORM.INV(RAND(),LOOKUP(V1166,Inputs!$J$6:$J$9,Inputs!$G$6:$G$9),LOOKUP(V1166,Inputs!$J$6:$J$9,Inputs!$H$6:$H$9)),Inputs!$B$12),-Inputs!$B$12),NORM.INV(RAND(),LOOKUP(V1166,Inputs!$J$6:$J$9,Inputs!$G$6:$G$9),LOOKUP(V1166,Inputs!$J$6:$J$9,Inputs!$H$6:$H$9))),0),"" )</f>
        <v/>
      </c>
      <c r="M1166" s="26">
        <f>IF($A1166&lt;=Inputs!$B$13,IF(8&lt;=Inputs!$B$8,IF(Inputs!$B$12&gt;0,MAX(MIN(NORM.INV(RAND(),LOOKUP(W1166,Inputs!$J$6:$J$9,Inputs!$G$6:$G$9),LOOKUP(W1166,Inputs!$J$6:$J$9,Inputs!$H$6:$H$9)),Inputs!$B$12),-Inputs!$B$12),NORM.INV(RAND(),LOOKUP(W1166,Inputs!$J$6:$J$9,Inputs!$G$6:$G$9),LOOKUP(W1166,Inputs!$J$6:$J$9,Inputs!$H$6:$H$9))),0),"" )</f>
        <v/>
      </c>
      <c r="N1166" s="26">
        <f>IF($A1166&lt;=Inputs!$B$13,IF(9&lt;=Inputs!$B$8,IF(Inputs!$B$12&gt;0,MAX(MIN(NORM.INV(RAND(),LOOKUP(X1166,Inputs!$J$6:$J$9,Inputs!$G$6:$G$9),LOOKUP(X1166,Inputs!$J$6:$J$9,Inputs!$H$6:$H$9)),Inputs!$B$12),-Inputs!$B$12),NORM.INV(RAND(),LOOKUP(X1166,Inputs!$J$6:$J$9,Inputs!$G$6:$G$9),LOOKUP(X1166,Inputs!$J$6:$J$9,Inputs!$H$6:$H$9))),0),"" )</f>
        <v/>
      </c>
      <c r="O1166" s="26">
        <f>IF($A1166&lt;=Inputs!$B$13,IF(10&lt;=Inputs!$B$8,IF(Inputs!$B$12&gt;0,MAX(MIN(NORM.INV(RAND(),LOOKUP(Y1166,Inputs!$J$6:$J$9,Inputs!$G$6:$G$9),LOOKUP(Y1166,Inputs!$J$6:$J$9,Inputs!$H$6:$H$9)),Inputs!$B$12),-Inputs!$B$12),NORM.INV(RAND(),LOOKUP(Y1166,Inputs!$J$6:$J$9,Inputs!$G$6:$G$9),LOOKUP(Y1166,Inputs!$J$6:$J$9,Inputs!$H$6:$H$9))),0),"" )</f>
        <v/>
      </c>
      <c r="P1166" s="31">
        <f>IF($A1166&lt;=Inputs!$B$13,RAND(),"")</f>
        <v/>
      </c>
      <c r="Q1166" s="31">
        <f>IF($A1166&lt;=Inputs!$B$13,RAND(),"")</f>
        <v/>
      </c>
      <c r="R1166" s="31">
        <f>IF($A1166&lt;=Inputs!$B$13,RAND(),"")</f>
        <v/>
      </c>
      <c r="S1166" s="31">
        <f>IF($A1166&lt;=Inputs!$B$13,RAND(),"")</f>
        <v/>
      </c>
      <c r="T1166" s="31">
        <f>IF($A1166&lt;=Inputs!$B$13,RAND(),"")</f>
        <v/>
      </c>
      <c r="U1166" s="31">
        <f>IF($A1166&lt;=Inputs!$B$13,RAND(),"")</f>
        <v/>
      </c>
      <c r="V1166" s="31">
        <f>IF($A1166&lt;=Inputs!$B$13,RAND(),"")</f>
        <v/>
      </c>
      <c r="W1166" s="31">
        <f>IF($A1166&lt;=Inputs!$B$13,RAND(),"")</f>
        <v/>
      </c>
      <c r="X1166" s="31">
        <f>IF($A1166&lt;=Inputs!$B$13,RAND(),"")</f>
        <v/>
      </c>
      <c r="Y1166" s="31">
        <f>IF($A1166&lt;=Inputs!$B$13,RAND(),"")</f>
        <v/>
      </c>
    </row>
    <row r="1167">
      <c r="A1167" t="n">
        <v>1162</v>
      </c>
      <c r="B1167" s="26">
        <f>IF($A1167&lt;=Inputs!$B$13,IF(Inputs!$B$8&gt;0,SUM(F1167:O1167)/Inputs!$B$8,0),"")</f>
        <v/>
      </c>
      <c r="C1167" s="27">
        <f>IF($A1167&lt;=Inputs!$B$13,B1167/100,"")</f>
        <v/>
      </c>
      <c r="D1167" s="28">
        <f>IF($A1167&lt;=Inputs!$B$13,C1167*Inputs!$B$7,"")</f>
        <v/>
      </c>
      <c r="E1167" s="29">
        <f>IF($A1167&lt;=Inputs!$B$13,IF(D1167&gt;0,1,0),"")</f>
        <v/>
      </c>
      <c r="F1167" s="26">
        <f>IF($A1167&lt;=Inputs!$B$13,IF(1&lt;=Inputs!$B$8,IF(Inputs!$B$12&gt;0,MAX(MIN(NORM.INV(RAND(),LOOKUP(P1167,Inputs!$J$6:$J$9,Inputs!$G$6:$G$9),LOOKUP(P1167,Inputs!$J$6:$J$9,Inputs!$H$6:$H$9)),Inputs!$B$12),-Inputs!$B$12),NORM.INV(RAND(),LOOKUP(P1167,Inputs!$J$6:$J$9,Inputs!$G$6:$G$9),LOOKUP(P1167,Inputs!$J$6:$J$9,Inputs!$H$6:$H$9))),0),"" )</f>
        <v/>
      </c>
      <c r="G1167" s="26">
        <f>IF($A1167&lt;=Inputs!$B$13,IF(2&lt;=Inputs!$B$8,IF(Inputs!$B$12&gt;0,MAX(MIN(NORM.INV(RAND(),LOOKUP(Q1167,Inputs!$J$6:$J$9,Inputs!$G$6:$G$9),LOOKUP(Q1167,Inputs!$J$6:$J$9,Inputs!$H$6:$H$9)),Inputs!$B$12),-Inputs!$B$12),NORM.INV(RAND(),LOOKUP(Q1167,Inputs!$J$6:$J$9,Inputs!$G$6:$G$9),LOOKUP(Q1167,Inputs!$J$6:$J$9,Inputs!$H$6:$H$9))),0),"" )</f>
        <v/>
      </c>
      <c r="H1167" s="26">
        <f>IF($A1167&lt;=Inputs!$B$13,IF(3&lt;=Inputs!$B$8,IF(Inputs!$B$12&gt;0,MAX(MIN(NORM.INV(RAND(),LOOKUP(R1167,Inputs!$J$6:$J$9,Inputs!$G$6:$G$9),LOOKUP(R1167,Inputs!$J$6:$J$9,Inputs!$H$6:$H$9)),Inputs!$B$12),-Inputs!$B$12),NORM.INV(RAND(),LOOKUP(R1167,Inputs!$J$6:$J$9,Inputs!$G$6:$G$9),LOOKUP(R1167,Inputs!$J$6:$J$9,Inputs!$H$6:$H$9))),0),"" )</f>
        <v/>
      </c>
      <c r="I1167" s="26">
        <f>IF($A1167&lt;=Inputs!$B$13,IF(4&lt;=Inputs!$B$8,IF(Inputs!$B$12&gt;0,MAX(MIN(NORM.INV(RAND(),LOOKUP(S1167,Inputs!$J$6:$J$9,Inputs!$G$6:$G$9),LOOKUP(S1167,Inputs!$J$6:$J$9,Inputs!$H$6:$H$9)),Inputs!$B$12),-Inputs!$B$12),NORM.INV(RAND(),LOOKUP(S1167,Inputs!$J$6:$J$9,Inputs!$G$6:$G$9),LOOKUP(S1167,Inputs!$J$6:$J$9,Inputs!$H$6:$H$9))),0),"" )</f>
        <v/>
      </c>
      <c r="J1167" s="26">
        <f>IF($A1167&lt;=Inputs!$B$13,IF(5&lt;=Inputs!$B$8,IF(Inputs!$B$12&gt;0,MAX(MIN(NORM.INV(RAND(),LOOKUP(T1167,Inputs!$J$6:$J$9,Inputs!$G$6:$G$9),LOOKUP(T1167,Inputs!$J$6:$J$9,Inputs!$H$6:$H$9)),Inputs!$B$12),-Inputs!$B$12),NORM.INV(RAND(),LOOKUP(T1167,Inputs!$J$6:$J$9,Inputs!$G$6:$G$9),LOOKUP(T1167,Inputs!$J$6:$J$9,Inputs!$H$6:$H$9))),0),"" )</f>
        <v/>
      </c>
      <c r="K1167" s="26">
        <f>IF($A1167&lt;=Inputs!$B$13,IF(6&lt;=Inputs!$B$8,IF(Inputs!$B$12&gt;0,MAX(MIN(NORM.INV(RAND(),LOOKUP(U1167,Inputs!$J$6:$J$9,Inputs!$G$6:$G$9),LOOKUP(U1167,Inputs!$J$6:$J$9,Inputs!$H$6:$H$9)),Inputs!$B$12),-Inputs!$B$12),NORM.INV(RAND(),LOOKUP(U1167,Inputs!$J$6:$J$9,Inputs!$G$6:$G$9),LOOKUP(U1167,Inputs!$J$6:$J$9,Inputs!$H$6:$H$9))),0),"" )</f>
        <v/>
      </c>
      <c r="L1167" s="26">
        <f>IF($A1167&lt;=Inputs!$B$13,IF(7&lt;=Inputs!$B$8,IF(Inputs!$B$12&gt;0,MAX(MIN(NORM.INV(RAND(),LOOKUP(V1167,Inputs!$J$6:$J$9,Inputs!$G$6:$G$9),LOOKUP(V1167,Inputs!$J$6:$J$9,Inputs!$H$6:$H$9)),Inputs!$B$12),-Inputs!$B$12),NORM.INV(RAND(),LOOKUP(V1167,Inputs!$J$6:$J$9,Inputs!$G$6:$G$9),LOOKUP(V1167,Inputs!$J$6:$J$9,Inputs!$H$6:$H$9))),0),"" )</f>
        <v/>
      </c>
      <c r="M1167" s="26">
        <f>IF($A1167&lt;=Inputs!$B$13,IF(8&lt;=Inputs!$B$8,IF(Inputs!$B$12&gt;0,MAX(MIN(NORM.INV(RAND(),LOOKUP(W1167,Inputs!$J$6:$J$9,Inputs!$G$6:$G$9),LOOKUP(W1167,Inputs!$J$6:$J$9,Inputs!$H$6:$H$9)),Inputs!$B$12),-Inputs!$B$12),NORM.INV(RAND(),LOOKUP(W1167,Inputs!$J$6:$J$9,Inputs!$G$6:$G$9),LOOKUP(W1167,Inputs!$J$6:$J$9,Inputs!$H$6:$H$9))),0),"" )</f>
        <v/>
      </c>
      <c r="N1167" s="26">
        <f>IF($A1167&lt;=Inputs!$B$13,IF(9&lt;=Inputs!$B$8,IF(Inputs!$B$12&gt;0,MAX(MIN(NORM.INV(RAND(),LOOKUP(X1167,Inputs!$J$6:$J$9,Inputs!$G$6:$G$9),LOOKUP(X1167,Inputs!$J$6:$J$9,Inputs!$H$6:$H$9)),Inputs!$B$12),-Inputs!$B$12),NORM.INV(RAND(),LOOKUP(X1167,Inputs!$J$6:$J$9,Inputs!$G$6:$G$9),LOOKUP(X1167,Inputs!$J$6:$J$9,Inputs!$H$6:$H$9))),0),"" )</f>
        <v/>
      </c>
      <c r="O1167" s="26">
        <f>IF($A1167&lt;=Inputs!$B$13,IF(10&lt;=Inputs!$B$8,IF(Inputs!$B$12&gt;0,MAX(MIN(NORM.INV(RAND(),LOOKUP(Y1167,Inputs!$J$6:$J$9,Inputs!$G$6:$G$9),LOOKUP(Y1167,Inputs!$J$6:$J$9,Inputs!$H$6:$H$9)),Inputs!$B$12),-Inputs!$B$12),NORM.INV(RAND(),LOOKUP(Y1167,Inputs!$J$6:$J$9,Inputs!$G$6:$G$9),LOOKUP(Y1167,Inputs!$J$6:$J$9,Inputs!$H$6:$H$9))),0),"" )</f>
        <v/>
      </c>
      <c r="P1167" s="31">
        <f>IF($A1167&lt;=Inputs!$B$13,RAND(),"")</f>
        <v/>
      </c>
      <c r="Q1167" s="31">
        <f>IF($A1167&lt;=Inputs!$B$13,RAND(),"")</f>
        <v/>
      </c>
      <c r="R1167" s="31">
        <f>IF($A1167&lt;=Inputs!$B$13,RAND(),"")</f>
        <v/>
      </c>
      <c r="S1167" s="31">
        <f>IF($A1167&lt;=Inputs!$B$13,RAND(),"")</f>
        <v/>
      </c>
      <c r="T1167" s="31">
        <f>IF($A1167&lt;=Inputs!$B$13,RAND(),"")</f>
        <v/>
      </c>
      <c r="U1167" s="31">
        <f>IF($A1167&lt;=Inputs!$B$13,RAND(),"")</f>
        <v/>
      </c>
      <c r="V1167" s="31">
        <f>IF($A1167&lt;=Inputs!$B$13,RAND(),"")</f>
        <v/>
      </c>
      <c r="W1167" s="31">
        <f>IF($A1167&lt;=Inputs!$B$13,RAND(),"")</f>
        <v/>
      </c>
      <c r="X1167" s="31">
        <f>IF($A1167&lt;=Inputs!$B$13,RAND(),"")</f>
        <v/>
      </c>
      <c r="Y1167" s="31">
        <f>IF($A1167&lt;=Inputs!$B$13,RAND(),"")</f>
        <v/>
      </c>
    </row>
    <row r="1168">
      <c r="A1168" t="n">
        <v>1163</v>
      </c>
      <c r="B1168" s="26">
        <f>IF($A1168&lt;=Inputs!$B$13,IF(Inputs!$B$8&gt;0,SUM(F1168:O1168)/Inputs!$B$8,0),"")</f>
        <v/>
      </c>
      <c r="C1168" s="27">
        <f>IF($A1168&lt;=Inputs!$B$13,B1168/100,"")</f>
        <v/>
      </c>
      <c r="D1168" s="28">
        <f>IF($A1168&lt;=Inputs!$B$13,C1168*Inputs!$B$7,"")</f>
        <v/>
      </c>
      <c r="E1168" s="29">
        <f>IF($A1168&lt;=Inputs!$B$13,IF(D1168&gt;0,1,0),"")</f>
        <v/>
      </c>
      <c r="F1168" s="26">
        <f>IF($A1168&lt;=Inputs!$B$13,IF(1&lt;=Inputs!$B$8,IF(Inputs!$B$12&gt;0,MAX(MIN(NORM.INV(RAND(),LOOKUP(P1168,Inputs!$J$6:$J$9,Inputs!$G$6:$G$9),LOOKUP(P1168,Inputs!$J$6:$J$9,Inputs!$H$6:$H$9)),Inputs!$B$12),-Inputs!$B$12),NORM.INV(RAND(),LOOKUP(P1168,Inputs!$J$6:$J$9,Inputs!$G$6:$G$9),LOOKUP(P1168,Inputs!$J$6:$J$9,Inputs!$H$6:$H$9))),0),"" )</f>
        <v/>
      </c>
      <c r="G1168" s="26">
        <f>IF($A1168&lt;=Inputs!$B$13,IF(2&lt;=Inputs!$B$8,IF(Inputs!$B$12&gt;0,MAX(MIN(NORM.INV(RAND(),LOOKUP(Q1168,Inputs!$J$6:$J$9,Inputs!$G$6:$G$9),LOOKUP(Q1168,Inputs!$J$6:$J$9,Inputs!$H$6:$H$9)),Inputs!$B$12),-Inputs!$B$12),NORM.INV(RAND(),LOOKUP(Q1168,Inputs!$J$6:$J$9,Inputs!$G$6:$G$9),LOOKUP(Q1168,Inputs!$J$6:$J$9,Inputs!$H$6:$H$9))),0),"" )</f>
        <v/>
      </c>
      <c r="H1168" s="26">
        <f>IF($A1168&lt;=Inputs!$B$13,IF(3&lt;=Inputs!$B$8,IF(Inputs!$B$12&gt;0,MAX(MIN(NORM.INV(RAND(),LOOKUP(R1168,Inputs!$J$6:$J$9,Inputs!$G$6:$G$9),LOOKUP(R1168,Inputs!$J$6:$J$9,Inputs!$H$6:$H$9)),Inputs!$B$12),-Inputs!$B$12),NORM.INV(RAND(),LOOKUP(R1168,Inputs!$J$6:$J$9,Inputs!$G$6:$G$9),LOOKUP(R1168,Inputs!$J$6:$J$9,Inputs!$H$6:$H$9))),0),"" )</f>
        <v/>
      </c>
      <c r="I1168" s="26">
        <f>IF($A1168&lt;=Inputs!$B$13,IF(4&lt;=Inputs!$B$8,IF(Inputs!$B$12&gt;0,MAX(MIN(NORM.INV(RAND(),LOOKUP(S1168,Inputs!$J$6:$J$9,Inputs!$G$6:$G$9),LOOKUP(S1168,Inputs!$J$6:$J$9,Inputs!$H$6:$H$9)),Inputs!$B$12),-Inputs!$B$12),NORM.INV(RAND(),LOOKUP(S1168,Inputs!$J$6:$J$9,Inputs!$G$6:$G$9),LOOKUP(S1168,Inputs!$J$6:$J$9,Inputs!$H$6:$H$9))),0),"" )</f>
        <v/>
      </c>
      <c r="J1168" s="26">
        <f>IF($A1168&lt;=Inputs!$B$13,IF(5&lt;=Inputs!$B$8,IF(Inputs!$B$12&gt;0,MAX(MIN(NORM.INV(RAND(),LOOKUP(T1168,Inputs!$J$6:$J$9,Inputs!$G$6:$G$9),LOOKUP(T1168,Inputs!$J$6:$J$9,Inputs!$H$6:$H$9)),Inputs!$B$12),-Inputs!$B$12),NORM.INV(RAND(),LOOKUP(T1168,Inputs!$J$6:$J$9,Inputs!$G$6:$G$9),LOOKUP(T1168,Inputs!$J$6:$J$9,Inputs!$H$6:$H$9))),0),"" )</f>
        <v/>
      </c>
      <c r="K1168" s="26">
        <f>IF($A1168&lt;=Inputs!$B$13,IF(6&lt;=Inputs!$B$8,IF(Inputs!$B$12&gt;0,MAX(MIN(NORM.INV(RAND(),LOOKUP(U1168,Inputs!$J$6:$J$9,Inputs!$G$6:$G$9),LOOKUP(U1168,Inputs!$J$6:$J$9,Inputs!$H$6:$H$9)),Inputs!$B$12),-Inputs!$B$12),NORM.INV(RAND(),LOOKUP(U1168,Inputs!$J$6:$J$9,Inputs!$G$6:$G$9),LOOKUP(U1168,Inputs!$J$6:$J$9,Inputs!$H$6:$H$9))),0),"" )</f>
        <v/>
      </c>
      <c r="L1168" s="26">
        <f>IF($A1168&lt;=Inputs!$B$13,IF(7&lt;=Inputs!$B$8,IF(Inputs!$B$12&gt;0,MAX(MIN(NORM.INV(RAND(),LOOKUP(V1168,Inputs!$J$6:$J$9,Inputs!$G$6:$G$9),LOOKUP(V1168,Inputs!$J$6:$J$9,Inputs!$H$6:$H$9)),Inputs!$B$12),-Inputs!$B$12),NORM.INV(RAND(),LOOKUP(V1168,Inputs!$J$6:$J$9,Inputs!$G$6:$G$9),LOOKUP(V1168,Inputs!$J$6:$J$9,Inputs!$H$6:$H$9))),0),"" )</f>
        <v/>
      </c>
      <c r="M1168" s="26">
        <f>IF($A1168&lt;=Inputs!$B$13,IF(8&lt;=Inputs!$B$8,IF(Inputs!$B$12&gt;0,MAX(MIN(NORM.INV(RAND(),LOOKUP(W1168,Inputs!$J$6:$J$9,Inputs!$G$6:$G$9),LOOKUP(W1168,Inputs!$J$6:$J$9,Inputs!$H$6:$H$9)),Inputs!$B$12),-Inputs!$B$12),NORM.INV(RAND(),LOOKUP(W1168,Inputs!$J$6:$J$9,Inputs!$G$6:$G$9),LOOKUP(W1168,Inputs!$J$6:$J$9,Inputs!$H$6:$H$9))),0),"" )</f>
        <v/>
      </c>
      <c r="N1168" s="26">
        <f>IF($A1168&lt;=Inputs!$B$13,IF(9&lt;=Inputs!$B$8,IF(Inputs!$B$12&gt;0,MAX(MIN(NORM.INV(RAND(),LOOKUP(X1168,Inputs!$J$6:$J$9,Inputs!$G$6:$G$9),LOOKUP(X1168,Inputs!$J$6:$J$9,Inputs!$H$6:$H$9)),Inputs!$B$12),-Inputs!$B$12),NORM.INV(RAND(),LOOKUP(X1168,Inputs!$J$6:$J$9,Inputs!$G$6:$G$9),LOOKUP(X1168,Inputs!$J$6:$J$9,Inputs!$H$6:$H$9))),0),"" )</f>
        <v/>
      </c>
      <c r="O1168" s="26">
        <f>IF($A1168&lt;=Inputs!$B$13,IF(10&lt;=Inputs!$B$8,IF(Inputs!$B$12&gt;0,MAX(MIN(NORM.INV(RAND(),LOOKUP(Y1168,Inputs!$J$6:$J$9,Inputs!$G$6:$G$9),LOOKUP(Y1168,Inputs!$J$6:$J$9,Inputs!$H$6:$H$9)),Inputs!$B$12),-Inputs!$B$12),NORM.INV(RAND(),LOOKUP(Y1168,Inputs!$J$6:$J$9,Inputs!$G$6:$G$9),LOOKUP(Y1168,Inputs!$J$6:$J$9,Inputs!$H$6:$H$9))),0),"" )</f>
        <v/>
      </c>
      <c r="P1168" s="31">
        <f>IF($A1168&lt;=Inputs!$B$13,RAND(),"")</f>
        <v/>
      </c>
      <c r="Q1168" s="31">
        <f>IF($A1168&lt;=Inputs!$B$13,RAND(),"")</f>
        <v/>
      </c>
      <c r="R1168" s="31">
        <f>IF($A1168&lt;=Inputs!$B$13,RAND(),"")</f>
        <v/>
      </c>
      <c r="S1168" s="31">
        <f>IF($A1168&lt;=Inputs!$B$13,RAND(),"")</f>
        <v/>
      </c>
      <c r="T1168" s="31">
        <f>IF($A1168&lt;=Inputs!$B$13,RAND(),"")</f>
        <v/>
      </c>
      <c r="U1168" s="31">
        <f>IF($A1168&lt;=Inputs!$B$13,RAND(),"")</f>
        <v/>
      </c>
      <c r="V1168" s="31">
        <f>IF($A1168&lt;=Inputs!$B$13,RAND(),"")</f>
        <v/>
      </c>
      <c r="W1168" s="31">
        <f>IF($A1168&lt;=Inputs!$B$13,RAND(),"")</f>
        <v/>
      </c>
      <c r="X1168" s="31">
        <f>IF($A1168&lt;=Inputs!$B$13,RAND(),"")</f>
        <v/>
      </c>
      <c r="Y1168" s="31">
        <f>IF($A1168&lt;=Inputs!$B$13,RAND(),"")</f>
        <v/>
      </c>
    </row>
    <row r="1169">
      <c r="A1169" t="n">
        <v>1164</v>
      </c>
      <c r="B1169" s="26">
        <f>IF($A1169&lt;=Inputs!$B$13,IF(Inputs!$B$8&gt;0,SUM(F1169:O1169)/Inputs!$B$8,0),"")</f>
        <v/>
      </c>
      <c r="C1169" s="27">
        <f>IF($A1169&lt;=Inputs!$B$13,B1169/100,"")</f>
        <v/>
      </c>
      <c r="D1169" s="28">
        <f>IF($A1169&lt;=Inputs!$B$13,C1169*Inputs!$B$7,"")</f>
        <v/>
      </c>
      <c r="E1169" s="29">
        <f>IF($A1169&lt;=Inputs!$B$13,IF(D1169&gt;0,1,0),"")</f>
        <v/>
      </c>
      <c r="F1169" s="26">
        <f>IF($A1169&lt;=Inputs!$B$13,IF(1&lt;=Inputs!$B$8,IF(Inputs!$B$12&gt;0,MAX(MIN(NORM.INV(RAND(),LOOKUP(P1169,Inputs!$J$6:$J$9,Inputs!$G$6:$G$9),LOOKUP(P1169,Inputs!$J$6:$J$9,Inputs!$H$6:$H$9)),Inputs!$B$12),-Inputs!$B$12),NORM.INV(RAND(),LOOKUP(P1169,Inputs!$J$6:$J$9,Inputs!$G$6:$G$9),LOOKUP(P1169,Inputs!$J$6:$J$9,Inputs!$H$6:$H$9))),0),"" )</f>
        <v/>
      </c>
      <c r="G1169" s="26">
        <f>IF($A1169&lt;=Inputs!$B$13,IF(2&lt;=Inputs!$B$8,IF(Inputs!$B$12&gt;0,MAX(MIN(NORM.INV(RAND(),LOOKUP(Q1169,Inputs!$J$6:$J$9,Inputs!$G$6:$G$9),LOOKUP(Q1169,Inputs!$J$6:$J$9,Inputs!$H$6:$H$9)),Inputs!$B$12),-Inputs!$B$12),NORM.INV(RAND(),LOOKUP(Q1169,Inputs!$J$6:$J$9,Inputs!$G$6:$G$9),LOOKUP(Q1169,Inputs!$J$6:$J$9,Inputs!$H$6:$H$9))),0),"" )</f>
        <v/>
      </c>
      <c r="H1169" s="26">
        <f>IF($A1169&lt;=Inputs!$B$13,IF(3&lt;=Inputs!$B$8,IF(Inputs!$B$12&gt;0,MAX(MIN(NORM.INV(RAND(),LOOKUP(R1169,Inputs!$J$6:$J$9,Inputs!$G$6:$G$9),LOOKUP(R1169,Inputs!$J$6:$J$9,Inputs!$H$6:$H$9)),Inputs!$B$12),-Inputs!$B$12),NORM.INV(RAND(),LOOKUP(R1169,Inputs!$J$6:$J$9,Inputs!$G$6:$G$9),LOOKUP(R1169,Inputs!$J$6:$J$9,Inputs!$H$6:$H$9))),0),"" )</f>
        <v/>
      </c>
      <c r="I1169" s="26">
        <f>IF($A1169&lt;=Inputs!$B$13,IF(4&lt;=Inputs!$B$8,IF(Inputs!$B$12&gt;0,MAX(MIN(NORM.INV(RAND(),LOOKUP(S1169,Inputs!$J$6:$J$9,Inputs!$G$6:$G$9),LOOKUP(S1169,Inputs!$J$6:$J$9,Inputs!$H$6:$H$9)),Inputs!$B$12),-Inputs!$B$12),NORM.INV(RAND(),LOOKUP(S1169,Inputs!$J$6:$J$9,Inputs!$G$6:$G$9),LOOKUP(S1169,Inputs!$J$6:$J$9,Inputs!$H$6:$H$9))),0),"" )</f>
        <v/>
      </c>
      <c r="J1169" s="26">
        <f>IF($A1169&lt;=Inputs!$B$13,IF(5&lt;=Inputs!$B$8,IF(Inputs!$B$12&gt;0,MAX(MIN(NORM.INV(RAND(),LOOKUP(T1169,Inputs!$J$6:$J$9,Inputs!$G$6:$G$9),LOOKUP(T1169,Inputs!$J$6:$J$9,Inputs!$H$6:$H$9)),Inputs!$B$12),-Inputs!$B$12),NORM.INV(RAND(),LOOKUP(T1169,Inputs!$J$6:$J$9,Inputs!$G$6:$G$9),LOOKUP(T1169,Inputs!$J$6:$J$9,Inputs!$H$6:$H$9))),0),"" )</f>
        <v/>
      </c>
      <c r="K1169" s="26">
        <f>IF($A1169&lt;=Inputs!$B$13,IF(6&lt;=Inputs!$B$8,IF(Inputs!$B$12&gt;0,MAX(MIN(NORM.INV(RAND(),LOOKUP(U1169,Inputs!$J$6:$J$9,Inputs!$G$6:$G$9),LOOKUP(U1169,Inputs!$J$6:$J$9,Inputs!$H$6:$H$9)),Inputs!$B$12),-Inputs!$B$12),NORM.INV(RAND(),LOOKUP(U1169,Inputs!$J$6:$J$9,Inputs!$G$6:$G$9),LOOKUP(U1169,Inputs!$J$6:$J$9,Inputs!$H$6:$H$9))),0),"" )</f>
        <v/>
      </c>
      <c r="L1169" s="26">
        <f>IF($A1169&lt;=Inputs!$B$13,IF(7&lt;=Inputs!$B$8,IF(Inputs!$B$12&gt;0,MAX(MIN(NORM.INV(RAND(),LOOKUP(V1169,Inputs!$J$6:$J$9,Inputs!$G$6:$G$9),LOOKUP(V1169,Inputs!$J$6:$J$9,Inputs!$H$6:$H$9)),Inputs!$B$12),-Inputs!$B$12),NORM.INV(RAND(),LOOKUP(V1169,Inputs!$J$6:$J$9,Inputs!$G$6:$G$9),LOOKUP(V1169,Inputs!$J$6:$J$9,Inputs!$H$6:$H$9))),0),"" )</f>
        <v/>
      </c>
      <c r="M1169" s="26">
        <f>IF($A1169&lt;=Inputs!$B$13,IF(8&lt;=Inputs!$B$8,IF(Inputs!$B$12&gt;0,MAX(MIN(NORM.INV(RAND(),LOOKUP(W1169,Inputs!$J$6:$J$9,Inputs!$G$6:$G$9),LOOKUP(W1169,Inputs!$J$6:$J$9,Inputs!$H$6:$H$9)),Inputs!$B$12),-Inputs!$B$12),NORM.INV(RAND(),LOOKUP(W1169,Inputs!$J$6:$J$9,Inputs!$G$6:$G$9),LOOKUP(W1169,Inputs!$J$6:$J$9,Inputs!$H$6:$H$9))),0),"" )</f>
        <v/>
      </c>
      <c r="N1169" s="26">
        <f>IF($A1169&lt;=Inputs!$B$13,IF(9&lt;=Inputs!$B$8,IF(Inputs!$B$12&gt;0,MAX(MIN(NORM.INV(RAND(),LOOKUP(X1169,Inputs!$J$6:$J$9,Inputs!$G$6:$G$9),LOOKUP(X1169,Inputs!$J$6:$J$9,Inputs!$H$6:$H$9)),Inputs!$B$12),-Inputs!$B$12),NORM.INV(RAND(),LOOKUP(X1169,Inputs!$J$6:$J$9,Inputs!$G$6:$G$9),LOOKUP(X1169,Inputs!$J$6:$J$9,Inputs!$H$6:$H$9))),0),"" )</f>
        <v/>
      </c>
      <c r="O1169" s="26">
        <f>IF($A1169&lt;=Inputs!$B$13,IF(10&lt;=Inputs!$B$8,IF(Inputs!$B$12&gt;0,MAX(MIN(NORM.INV(RAND(),LOOKUP(Y1169,Inputs!$J$6:$J$9,Inputs!$G$6:$G$9),LOOKUP(Y1169,Inputs!$J$6:$J$9,Inputs!$H$6:$H$9)),Inputs!$B$12),-Inputs!$B$12),NORM.INV(RAND(),LOOKUP(Y1169,Inputs!$J$6:$J$9,Inputs!$G$6:$G$9),LOOKUP(Y1169,Inputs!$J$6:$J$9,Inputs!$H$6:$H$9))),0),"" )</f>
        <v/>
      </c>
      <c r="P1169" s="31">
        <f>IF($A1169&lt;=Inputs!$B$13,RAND(),"")</f>
        <v/>
      </c>
      <c r="Q1169" s="31">
        <f>IF($A1169&lt;=Inputs!$B$13,RAND(),"")</f>
        <v/>
      </c>
      <c r="R1169" s="31">
        <f>IF($A1169&lt;=Inputs!$B$13,RAND(),"")</f>
        <v/>
      </c>
      <c r="S1169" s="31">
        <f>IF($A1169&lt;=Inputs!$B$13,RAND(),"")</f>
        <v/>
      </c>
      <c r="T1169" s="31">
        <f>IF($A1169&lt;=Inputs!$B$13,RAND(),"")</f>
        <v/>
      </c>
      <c r="U1169" s="31">
        <f>IF($A1169&lt;=Inputs!$B$13,RAND(),"")</f>
        <v/>
      </c>
      <c r="V1169" s="31">
        <f>IF($A1169&lt;=Inputs!$B$13,RAND(),"")</f>
        <v/>
      </c>
      <c r="W1169" s="31">
        <f>IF($A1169&lt;=Inputs!$B$13,RAND(),"")</f>
        <v/>
      </c>
      <c r="X1169" s="31">
        <f>IF($A1169&lt;=Inputs!$B$13,RAND(),"")</f>
        <v/>
      </c>
      <c r="Y1169" s="31">
        <f>IF($A1169&lt;=Inputs!$B$13,RAND(),"")</f>
        <v/>
      </c>
    </row>
    <row r="1170">
      <c r="A1170" t="n">
        <v>1165</v>
      </c>
      <c r="B1170" s="26">
        <f>IF($A1170&lt;=Inputs!$B$13,IF(Inputs!$B$8&gt;0,SUM(F1170:O1170)/Inputs!$B$8,0),"")</f>
        <v/>
      </c>
      <c r="C1170" s="27">
        <f>IF($A1170&lt;=Inputs!$B$13,B1170/100,"")</f>
        <v/>
      </c>
      <c r="D1170" s="28">
        <f>IF($A1170&lt;=Inputs!$B$13,C1170*Inputs!$B$7,"")</f>
        <v/>
      </c>
      <c r="E1170" s="29">
        <f>IF($A1170&lt;=Inputs!$B$13,IF(D1170&gt;0,1,0),"")</f>
        <v/>
      </c>
      <c r="F1170" s="26">
        <f>IF($A1170&lt;=Inputs!$B$13,IF(1&lt;=Inputs!$B$8,IF(Inputs!$B$12&gt;0,MAX(MIN(NORM.INV(RAND(),LOOKUP(P1170,Inputs!$J$6:$J$9,Inputs!$G$6:$G$9),LOOKUP(P1170,Inputs!$J$6:$J$9,Inputs!$H$6:$H$9)),Inputs!$B$12),-Inputs!$B$12),NORM.INV(RAND(),LOOKUP(P1170,Inputs!$J$6:$J$9,Inputs!$G$6:$G$9),LOOKUP(P1170,Inputs!$J$6:$J$9,Inputs!$H$6:$H$9))),0),"" )</f>
        <v/>
      </c>
      <c r="G1170" s="26">
        <f>IF($A1170&lt;=Inputs!$B$13,IF(2&lt;=Inputs!$B$8,IF(Inputs!$B$12&gt;0,MAX(MIN(NORM.INV(RAND(),LOOKUP(Q1170,Inputs!$J$6:$J$9,Inputs!$G$6:$G$9),LOOKUP(Q1170,Inputs!$J$6:$J$9,Inputs!$H$6:$H$9)),Inputs!$B$12),-Inputs!$B$12),NORM.INV(RAND(),LOOKUP(Q1170,Inputs!$J$6:$J$9,Inputs!$G$6:$G$9),LOOKUP(Q1170,Inputs!$J$6:$J$9,Inputs!$H$6:$H$9))),0),"" )</f>
        <v/>
      </c>
      <c r="H1170" s="26">
        <f>IF($A1170&lt;=Inputs!$B$13,IF(3&lt;=Inputs!$B$8,IF(Inputs!$B$12&gt;0,MAX(MIN(NORM.INV(RAND(),LOOKUP(R1170,Inputs!$J$6:$J$9,Inputs!$G$6:$G$9),LOOKUP(R1170,Inputs!$J$6:$J$9,Inputs!$H$6:$H$9)),Inputs!$B$12),-Inputs!$B$12),NORM.INV(RAND(),LOOKUP(R1170,Inputs!$J$6:$J$9,Inputs!$G$6:$G$9),LOOKUP(R1170,Inputs!$J$6:$J$9,Inputs!$H$6:$H$9))),0),"" )</f>
        <v/>
      </c>
      <c r="I1170" s="26">
        <f>IF($A1170&lt;=Inputs!$B$13,IF(4&lt;=Inputs!$B$8,IF(Inputs!$B$12&gt;0,MAX(MIN(NORM.INV(RAND(),LOOKUP(S1170,Inputs!$J$6:$J$9,Inputs!$G$6:$G$9),LOOKUP(S1170,Inputs!$J$6:$J$9,Inputs!$H$6:$H$9)),Inputs!$B$12),-Inputs!$B$12),NORM.INV(RAND(),LOOKUP(S1170,Inputs!$J$6:$J$9,Inputs!$G$6:$G$9),LOOKUP(S1170,Inputs!$J$6:$J$9,Inputs!$H$6:$H$9))),0),"" )</f>
        <v/>
      </c>
      <c r="J1170" s="26">
        <f>IF($A1170&lt;=Inputs!$B$13,IF(5&lt;=Inputs!$B$8,IF(Inputs!$B$12&gt;0,MAX(MIN(NORM.INV(RAND(),LOOKUP(T1170,Inputs!$J$6:$J$9,Inputs!$G$6:$G$9),LOOKUP(T1170,Inputs!$J$6:$J$9,Inputs!$H$6:$H$9)),Inputs!$B$12),-Inputs!$B$12),NORM.INV(RAND(),LOOKUP(T1170,Inputs!$J$6:$J$9,Inputs!$G$6:$G$9),LOOKUP(T1170,Inputs!$J$6:$J$9,Inputs!$H$6:$H$9))),0),"" )</f>
        <v/>
      </c>
      <c r="K1170" s="26">
        <f>IF($A1170&lt;=Inputs!$B$13,IF(6&lt;=Inputs!$B$8,IF(Inputs!$B$12&gt;0,MAX(MIN(NORM.INV(RAND(),LOOKUP(U1170,Inputs!$J$6:$J$9,Inputs!$G$6:$G$9),LOOKUP(U1170,Inputs!$J$6:$J$9,Inputs!$H$6:$H$9)),Inputs!$B$12),-Inputs!$B$12),NORM.INV(RAND(),LOOKUP(U1170,Inputs!$J$6:$J$9,Inputs!$G$6:$G$9),LOOKUP(U1170,Inputs!$J$6:$J$9,Inputs!$H$6:$H$9))),0),"" )</f>
        <v/>
      </c>
      <c r="L1170" s="26">
        <f>IF($A1170&lt;=Inputs!$B$13,IF(7&lt;=Inputs!$B$8,IF(Inputs!$B$12&gt;0,MAX(MIN(NORM.INV(RAND(),LOOKUP(V1170,Inputs!$J$6:$J$9,Inputs!$G$6:$G$9),LOOKUP(V1170,Inputs!$J$6:$J$9,Inputs!$H$6:$H$9)),Inputs!$B$12),-Inputs!$B$12),NORM.INV(RAND(),LOOKUP(V1170,Inputs!$J$6:$J$9,Inputs!$G$6:$G$9),LOOKUP(V1170,Inputs!$J$6:$J$9,Inputs!$H$6:$H$9))),0),"" )</f>
        <v/>
      </c>
      <c r="M1170" s="26">
        <f>IF($A1170&lt;=Inputs!$B$13,IF(8&lt;=Inputs!$B$8,IF(Inputs!$B$12&gt;0,MAX(MIN(NORM.INV(RAND(),LOOKUP(W1170,Inputs!$J$6:$J$9,Inputs!$G$6:$G$9),LOOKUP(W1170,Inputs!$J$6:$J$9,Inputs!$H$6:$H$9)),Inputs!$B$12),-Inputs!$B$12),NORM.INV(RAND(),LOOKUP(W1170,Inputs!$J$6:$J$9,Inputs!$G$6:$G$9),LOOKUP(W1170,Inputs!$J$6:$J$9,Inputs!$H$6:$H$9))),0),"" )</f>
        <v/>
      </c>
      <c r="N1170" s="26">
        <f>IF($A1170&lt;=Inputs!$B$13,IF(9&lt;=Inputs!$B$8,IF(Inputs!$B$12&gt;0,MAX(MIN(NORM.INV(RAND(),LOOKUP(X1170,Inputs!$J$6:$J$9,Inputs!$G$6:$G$9),LOOKUP(X1170,Inputs!$J$6:$J$9,Inputs!$H$6:$H$9)),Inputs!$B$12),-Inputs!$B$12),NORM.INV(RAND(),LOOKUP(X1170,Inputs!$J$6:$J$9,Inputs!$G$6:$G$9),LOOKUP(X1170,Inputs!$J$6:$J$9,Inputs!$H$6:$H$9))),0),"" )</f>
        <v/>
      </c>
      <c r="O1170" s="26">
        <f>IF($A1170&lt;=Inputs!$B$13,IF(10&lt;=Inputs!$B$8,IF(Inputs!$B$12&gt;0,MAX(MIN(NORM.INV(RAND(),LOOKUP(Y1170,Inputs!$J$6:$J$9,Inputs!$G$6:$G$9),LOOKUP(Y1170,Inputs!$J$6:$J$9,Inputs!$H$6:$H$9)),Inputs!$B$12),-Inputs!$B$12),NORM.INV(RAND(),LOOKUP(Y1170,Inputs!$J$6:$J$9,Inputs!$G$6:$G$9),LOOKUP(Y1170,Inputs!$J$6:$J$9,Inputs!$H$6:$H$9))),0),"" )</f>
        <v/>
      </c>
      <c r="P1170" s="31">
        <f>IF($A1170&lt;=Inputs!$B$13,RAND(),"")</f>
        <v/>
      </c>
      <c r="Q1170" s="31">
        <f>IF($A1170&lt;=Inputs!$B$13,RAND(),"")</f>
        <v/>
      </c>
      <c r="R1170" s="31">
        <f>IF($A1170&lt;=Inputs!$B$13,RAND(),"")</f>
        <v/>
      </c>
      <c r="S1170" s="31">
        <f>IF($A1170&lt;=Inputs!$B$13,RAND(),"")</f>
        <v/>
      </c>
      <c r="T1170" s="31">
        <f>IF($A1170&lt;=Inputs!$B$13,RAND(),"")</f>
        <v/>
      </c>
      <c r="U1170" s="31">
        <f>IF($A1170&lt;=Inputs!$B$13,RAND(),"")</f>
        <v/>
      </c>
      <c r="V1170" s="31">
        <f>IF($A1170&lt;=Inputs!$B$13,RAND(),"")</f>
        <v/>
      </c>
      <c r="W1170" s="31">
        <f>IF($A1170&lt;=Inputs!$B$13,RAND(),"")</f>
        <v/>
      </c>
      <c r="X1170" s="31">
        <f>IF($A1170&lt;=Inputs!$B$13,RAND(),"")</f>
        <v/>
      </c>
      <c r="Y1170" s="31">
        <f>IF($A1170&lt;=Inputs!$B$13,RAND(),"")</f>
        <v/>
      </c>
    </row>
    <row r="1171">
      <c r="A1171" t="n">
        <v>1166</v>
      </c>
      <c r="B1171" s="26">
        <f>IF($A1171&lt;=Inputs!$B$13,IF(Inputs!$B$8&gt;0,SUM(F1171:O1171)/Inputs!$B$8,0),"")</f>
        <v/>
      </c>
      <c r="C1171" s="27">
        <f>IF($A1171&lt;=Inputs!$B$13,B1171/100,"")</f>
        <v/>
      </c>
      <c r="D1171" s="28">
        <f>IF($A1171&lt;=Inputs!$B$13,C1171*Inputs!$B$7,"")</f>
        <v/>
      </c>
      <c r="E1171" s="29">
        <f>IF($A1171&lt;=Inputs!$B$13,IF(D1171&gt;0,1,0),"")</f>
        <v/>
      </c>
      <c r="F1171" s="26">
        <f>IF($A1171&lt;=Inputs!$B$13,IF(1&lt;=Inputs!$B$8,IF(Inputs!$B$12&gt;0,MAX(MIN(NORM.INV(RAND(),LOOKUP(P1171,Inputs!$J$6:$J$9,Inputs!$G$6:$G$9),LOOKUP(P1171,Inputs!$J$6:$J$9,Inputs!$H$6:$H$9)),Inputs!$B$12),-Inputs!$B$12),NORM.INV(RAND(),LOOKUP(P1171,Inputs!$J$6:$J$9,Inputs!$G$6:$G$9),LOOKUP(P1171,Inputs!$J$6:$J$9,Inputs!$H$6:$H$9))),0),"" )</f>
        <v/>
      </c>
      <c r="G1171" s="26">
        <f>IF($A1171&lt;=Inputs!$B$13,IF(2&lt;=Inputs!$B$8,IF(Inputs!$B$12&gt;0,MAX(MIN(NORM.INV(RAND(),LOOKUP(Q1171,Inputs!$J$6:$J$9,Inputs!$G$6:$G$9),LOOKUP(Q1171,Inputs!$J$6:$J$9,Inputs!$H$6:$H$9)),Inputs!$B$12),-Inputs!$B$12),NORM.INV(RAND(),LOOKUP(Q1171,Inputs!$J$6:$J$9,Inputs!$G$6:$G$9),LOOKUP(Q1171,Inputs!$J$6:$J$9,Inputs!$H$6:$H$9))),0),"" )</f>
        <v/>
      </c>
      <c r="H1171" s="26">
        <f>IF($A1171&lt;=Inputs!$B$13,IF(3&lt;=Inputs!$B$8,IF(Inputs!$B$12&gt;0,MAX(MIN(NORM.INV(RAND(),LOOKUP(R1171,Inputs!$J$6:$J$9,Inputs!$G$6:$G$9),LOOKUP(R1171,Inputs!$J$6:$J$9,Inputs!$H$6:$H$9)),Inputs!$B$12),-Inputs!$B$12),NORM.INV(RAND(),LOOKUP(R1171,Inputs!$J$6:$J$9,Inputs!$G$6:$G$9),LOOKUP(R1171,Inputs!$J$6:$J$9,Inputs!$H$6:$H$9))),0),"" )</f>
        <v/>
      </c>
      <c r="I1171" s="26">
        <f>IF($A1171&lt;=Inputs!$B$13,IF(4&lt;=Inputs!$B$8,IF(Inputs!$B$12&gt;0,MAX(MIN(NORM.INV(RAND(),LOOKUP(S1171,Inputs!$J$6:$J$9,Inputs!$G$6:$G$9),LOOKUP(S1171,Inputs!$J$6:$J$9,Inputs!$H$6:$H$9)),Inputs!$B$12),-Inputs!$B$12),NORM.INV(RAND(),LOOKUP(S1171,Inputs!$J$6:$J$9,Inputs!$G$6:$G$9),LOOKUP(S1171,Inputs!$J$6:$J$9,Inputs!$H$6:$H$9))),0),"" )</f>
        <v/>
      </c>
      <c r="J1171" s="26">
        <f>IF($A1171&lt;=Inputs!$B$13,IF(5&lt;=Inputs!$B$8,IF(Inputs!$B$12&gt;0,MAX(MIN(NORM.INV(RAND(),LOOKUP(T1171,Inputs!$J$6:$J$9,Inputs!$G$6:$G$9),LOOKUP(T1171,Inputs!$J$6:$J$9,Inputs!$H$6:$H$9)),Inputs!$B$12),-Inputs!$B$12),NORM.INV(RAND(),LOOKUP(T1171,Inputs!$J$6:$J$9,Inputs!$G$6:$G$9),LOOKUP(T1171,Inputs!$J$6:$J$9,Inputs!$H$6:$H$9))),0),"" )</f>
        <v/>
      </c>
      <c r="K1171" s="26">
        <f>IF($A1171&lt;=Inputs!$B$13,IF(6&lt;=Inputs!$B$8,IF(Inputs!$B$12&gt;0,MAX(MIN(NORM.INV(RAND(),LOOKUP(U1171,Inputs!$J$6:$J$9,Inputs!$G$6:$G$9),LOOKUP(U1171,Inputs!$J$6:$J$9,Inputs!$H$6:$H$9)),Inputs!$B$12),-Inputs!$B$12),NORM.INV(RAND(),LOOKUP(U1171,Inputs!$J$6:$J$9,Inputs!$G$6:$G$9),LOOKUP(U1171,Inputs!$J$6:$J$9,Inputs!$H$6:$H$9))),0),"" )</f>
        <v/>
      </c>
      <c r="L1171" s="26">
        <f>IF($A1171&lt;=Inputs!$B$13,IF(7&lt;=Inputs!$B$8,IF(Inputs!$B$12&gt;0,MAX(MIN(NORM.INV(RAND(),LOOKUP(V1171,Inputs!$J$6:$J$9,Inputs!$G$6:$G$9),LOOKUP(V1171,Inputs!$J$6:$J$9,Inputs!$H$6:$H$9)),Inputs!$B$12),-Inputs!$B$12),NORM.INV(RAND(),LOOKUP(V1171,Inputs!$J$6:$J$9,Inputs!$G$6:$G$9),LOOKUP(V1171,Inputs!$J$6:$J$9,Inputs!$H$6:$H$9))),0),"" )</f>
        <v/>
      </c>
      <c r="M1171" s="26">
        <f>IF($A1171&lt;=Inputs!$B$13,IF(8&lt;=Inputs!$B$8,IF(Inputs!$B$12&gt;0,MAX(MIN(NORM.INV(RAND(),LOOKUP(W1171,Inputs!$J$6:$J$9,Inputs!$G$6:$G$9),LOOKUP(W1171,Inputs!$J$6:$J$9,Inputs!$H$6:$H$9)),Inputs!$B$12),-Inputs!$B$12),NORM.INV(RAND(),LOOKUP(W1171,Inputs!$J$6:$J$9,Inputs!$G$6:$G$9),LOOKUP(W1171,Inputs!$J$6:$J$9,Inputs!$H$6:$H$9))),0),"" )</f>
        <v/>
      </c>
      <c r="N1171" s="26">
        <f>IF($A1171&lt;=Inputs!$B$13,IF(9&lt;=Inputs!$B$8,IF(Inputs!$B$12&gt;0,MAX(MIN(NORM.INV(RAND(),LOOKUP(X1171,Inputs!$J$6:$J$9,Inputs!$G$6:$G$9),LOOKUP(X1171,Inputs!$J$6:$J$9,Inputs!$H$6:$H$9)),Inputs!$B$12),-Inputs!$B$12),NORM.INV(RAND(),LOOKUP(X1171,Inputs!$J$6:$J$9,Inputs!$G$6:$G$9),LOOKUP(X1171,Inputs!$J$6:$J$9,Inputs!$H$6:$H$9))),0),"" )</f>
        <v/>
      </c>
      <c r="O1171" s="26">
        <f>IF($A1171&lt;=Inputs!$B$13,IF(10&lt;=Inputs!$B$8,IF(Inputs!$B$12&gt;0,MAX(MIN(NORM.INV(RAND(),LOOKUP(Y1171,Inputs!$J$6:$J$9,Inputs!$G$6:$G$9),LOOKUP(Y1171,Inputs!$J$6:$J$9,Inputs!$H$6:$H$9)),Inputs!$B$12),-Inputs!$B$12),NORM.INV(RAND(),LOOKUP(Y1171,Inputs!$J$6:$J$9,Inputs!$G$6:$G$9),LOOKUP(Y1171,Inputs!$J$6:$J$9,Inputs!$H$6:$H$9))),0),"" )</f>
        <v/>
      </c>
      <c r="P1171" s="31">
        <f>IF($A1171&lt;=Inputs!$B$13,RAND(),"")</f>
        <v/>
      </c>
      <c r="Q1171" s="31">
        <f>IF($A1171&lt;=Inputs!$B$13,RAND(),"")</f>
        <v/>
      </c>
      <c r="R1171" s="31">
        <f>IF($A1171&lt;=Inputs!$B$13,RAND(),"")</f>
        <v/>
      </c>
      <c r="S1171" s="31">
        <f>IF($A1171&lt;=Inputs!$B$13,RAND(),"")</f>
        <v/>
      </c>
      <c r="T1171" s="31">
        <f>IF($A1171&lt;=Inputs!$B$13,RAND(),"")</f>
        <v/>
      </c>
      <c r="U1171" s="31">
        <f>IF($A1171&lt;=Inputs!$B$13,RAND(),"")</f>
        <v/>
      </c>
      <c r="V1171" s="31">
        <f>IF($A1171&lt;=Inputs!$B$13,RAND(),"")</f>
        <v/>
      </c>
      <c r="W1171" s="31">
        <f>IF($A1171&lt;=Inputs!$B$13,RAND(),"")</f>
        <v/>
      </c>
      <c r="X1171" s="31">
        <f>IF($A1171&lt;=Inputs!$B$13,RAND(),"")</f>
        <v/>
      </c>
      <c r="Y1171" s="31">
        <f>IF($A1171&lt;=Inputs!$B$13,RAND(),"")</f>
        <v/>
      </c>
    </row>
    <row r="1172">
      <c r="A1172" t="n">
        <v>1167</v>
      </c>
      <c r="B1172" s="26">
        <f>IF($A1172&lt;=Inputs!$B$13,IF(Inputs!$B$8&gt;0,SUM(F1172:O1172)/Inputs!$B$8,0),"")</f>
        <v/>
      </c>
      <c r="C1172" s="27">
        <f>IF($A1172&lt;=Inputs!$B$13,B1172/100,"")</f>
        <v/>
      </c>
      <c r="D1172" s="28">
        <f>IF($A1172&lt;=Inputs!$B$13,C1172*Inputs!$B$7,"")</f>
        <v/>
      </c>
      <c r="E1172" s="29">
        <f>IF($A1172&lt;=Inputs!$B$13,IF(D1172&gt;0,1,0),"")</f>
        <v/>
      </c>
      <c r="F1172" s="26">
        <f>IF($A1172&lt;=Inputs!$B$13,IF(1&lt;=Inputs!$B$8,IF(Inputs!$B$12&gt;0,MAX(MIN(NORM.INV(RAND(),LOOKUP(P1172,Inputs!$J$6:$J$9,Inputs!$G$6:$G$9),LOOKUP(P1172,Inputs!$J$6:$J$9,Inputs!$H$6:$H$9)),Inputs!$B$12),-Inputs!$B$12),NORM.INV(RAND(),LOOKUP(P1172,Inputs!$J$6:$J$9,Inputs!$G$6:$G$9),LOOKUP(P1172,Inputs!$J$6:$J$9,Inputs!$H$6:$H$9))),0),"" )</f>
        <v/>
      </c>
      <c r="G1172" s="26">
        <f>IF($A1172&lt;=Inputs!$B$13,IF(2&lt;=Inputs!$B$8,IF(Inputs!$B$12&gt;0,MAX(MIN(NORM.INV(RAND(),LOOKUP(Q1172,Inputs!$J$6:$J$9,Inputs!$G$6:$G$9),LOOKUP(Q1172,Inputs!$J$6:$J$9,Inputs!$H$6:$H$9)),Inputs!$B$12),-Inputs!$B$12),NORM.INV(RAND(),LOOKUP(Q1172,Inputs!$J$6:$J$9,Inputs!$G$6:$G$9),LOOKUP(Q1172,Inputs!$J$6:$J$9,Inputs!$H$6:$H$9))),0),"" )</f>
        <v/>
      </c>
      <c r="H1172" s="26">
        <f>IF($A1172&lt;=Inputs!$B$13,IF(3&lt;=Inputs!$B$8,IF(Inputs!$B$12&gt;0,MAX(MIN(NORM.INV(RAND(),LOOKUP(R1172,Inputs!$J$6:$J$9,Inputs!$G$6:$G$9),LOOKUP(R1172,Inputs!$J$6:$J$9,Inputs!$H$6:$H$9)),Inputs!$B$12),-Inputs!$B$12),NORM.INV(RAND(),LOOKUP(R1172,Inputs!$J$6:$J$9,Inputs!$G$6:$G$9),LOOKUP(R1172,Inputs!$J$6:$J$9,Inputs!$H$6:$H$9))),0),"" )</f>
        <v/>
      </c>
      <c r="I1172" s="26">
        <f>IF($A1172&lt;=Inputs!$B$13,IF(4&lt;=Inputs!$B$8,IF(Inputs!$B$12&gt;0,MAX(MIN(NORM.INV(RAND(),LOOKUP(S1172,Inputs!$J$6:$J$9,Inputs!$G$6:$G$9),LOOKUP(S1172,Inputs!$J$6:$J$9,Inputs!$H$6:$H$9)),Inputs!$B$12),-Inputs!$B$12),NORM.INV(RAND(),LOOKUP(S1172,Inputs!$J$6:$J$9,Inputs!$G$6:$G$9),LOOKUP(S1172,Inputs!$J$6:$J$9,Inputs!$H$6:$H$9))),0),"" )</f>
        <v/>
      </c>
      <c r="J1172" s="26">
        <f>IF($A1172&lt;=Inputs!$B$13,IF(5&lt;=Inputs!$B$8,IF(Inputs!$B$12&gt;0,MAX(MIN(NORM.INV(RAND(),LOOKUP(T1172,Inputs!$J$6:$J$9,Inputs!$G$6:$G$9),LOOKUP(T1172,Inputs!$J$6:$J$9,Inputs!$H$6:$H$9)),Inputs!$B$12),-Inputs!$B$12),NORM.INV(RAND(),LOOKUP(T1172,Inputs!$J$6:$J$9,Inputs!$G$6:$G$9),LOOKUP(T1172,Inputs!$J$6:$J$9,Inputs!$H$6:$H$9))),0),"" )</f>
        <v/>
      </c>
      <c r="K1172" s="26">
        <f>IF($A1172&lt;=Inputs!$B$13,IF(6&lt;=Inputs!$B$8,IF(Inputs!$B$12&gt;0,MAX(MIN(NORM.INV(RAND(),LOOKUP(U1172,Inputs!$J$6:$J$9,Inputs!$G$6:$G$9),LOOKUP(U1172,Inputs!$J$6:$J$9,Inputs!$H$6:$H$9)),Inputs!$B$12),-Inputs!$B$12),NORM.INV(RAND(),LOOKUP(U1172,Inputs!$J$6:$J$9,Inputs!$G$6:$G$9),LOOKUP(U1172,Inputs!$J$6:$J$9,Inputs!$H$6:$H$9))),0),"" )</f>
        <v/>
      </c>
      <c r="L1172" s="26">
        <f>IF($A1172&lt;=Inputs!$B$13,IF(7&lt;=Inputs!$B$8,IF(Inputs!$B$12&gt;0,MAX(MIN(NORM.INV(RAND(),LOOKUP(V1172,Inputs!$J$6:$J$9,Inputs!$G$6:$G$9),LOOKUP(V1172,Inputs!$J$6:$J$9,Inputs!$H$6:$H$9)),Inputs!$B$12),-Inputs!$B$12),NORM.INV(RAND(),LOOKUP(V1172,Inputs!$J$6:$J$9,Inputs!$G$6:$G$9),LOOKUP(V1172,Inputs!$J$6:$J$9,Inputs!$H$6:$H$9))),0),"" )</f>
        <v/>
      </c>
      <c r="M1172" s="26">
        <f>IF($A1172&lt;=Inputs!$B$13,IF(8&lt;=Inputs!$B$8,IF(Inputs!$B$12&gt;0,MAX(MIN(NORM.INV(RAND(),LOOKUP(W1172,Inputs!$J$6:$J$9,Inputs!$G$6:$G$9),LOOKUP(W1172,Inputs!$J$6:$J$9,Inputs!$H$6:$H$9)),Inputs!$B$12),-Inputs!$B$12),NORM.INV(RAND(),LOOKUP(W1172,Inputs!$J$6:$J$9,Inputs!$G$6:$G$9),LOOKUP(W1172,Inputs!$J$6:$J$9,Inputs!$H$6:$H$9))),0),"" )</f>
        <v/>
      </c>
      <c r="N1172" s="26">
        <f>IF($A1172&lt;=Inputs!$B$13,IF(9&lt;=Inputs!$B$8,IF(Inputs!$B$12&gt;0,MAX(MIN(NORM.INV(RAND(),LOOKUP(X1172,Inputs!$J$6:$J$9,Inputs!$G$6:$G$9),LOOKUP(X1172,Inputs!$J$6:$J$9,Inputs!$H$6:$H$9)),Inputs!$B$12),-Inputs!$B$12),NORM.INV(RAND(),LOOKUP(X1172,Inputs!$J$6:$J$9,Inputs!$G$6:$G$9),LOOKUP(X1172,Inputs!$J$6:$J$9,Inputs!$H$6:$H$9))),0),"" )</f>
        <v/>
      </c>
      <c r="O1172" s="26">
        <f>IF($A1172&lt;=Inputs!$B$13,IF(10&lt;=Inputs!$B$8,IF(Inputs!$B$12&gt;0,MAX(MIN(NORM.INV(RAND(),LOOKUP(Y1172,Inputs!$J$6:$J$9,Inputs!$G$6:$G$9),LOOKUP(Y1172,Inputs!$J$6:$J$9,Inputs!$H$6:$H$9)),Inputs!$B$12),-Inputs!$B$12),NORM.INV(RAND(),LOOKUP(Y1172,Inputs!$J$6:$J$9,Inputs!$G$6:$G$9),LOOKUP(Y1172,Inputs!$J$6:$J$9,Inputs!$H$6:$H$9))),0),"" )</f>
        <v/>
      </c>
      <c r="P1172" s="31">
        <f>IF($A1172&lt;=Inputs!$B$13,RAND(),"")</f>
        <v/>
      </c>
      <c r="Q1172" s="31">
        <f>IF($A1172&lt;=Inputs!$B$13,RAND(),"")</f>
        <v/>
      </c>
      <c r="R1172" s="31">
        <f>IF($A1172&lt;=Inputs!$B$13,RAND(),"")</f>
        <v/>
      </c>
      <c r="S1172" s="31">
        <f>IF($A1172&lt;=Inputs!$B$13,RAND(),"")</f>
        <v/>
      </c>
      <c r="T1172" s="31">
        <f>IF($A1172&lt;=Inputs!$B$13,RAND(),"")</f>
        <v/>
      </c>
      <c r="U1172" s="31">
        <f>IF($A1172&lt;=Inputs!$B$13,RAND(),"")</f>
        <v/>
      </c>
      <c r="V1172" s="31">
        <f>IF($A1172&lt;=Inputs!$B$13,RAND(),"")</f>
        <v/>
      </c>
      <c r="W1172" s="31">
        <f>IF($A1172&lt;=Inputs!$B$13,RAND(),"")</f>
        <v/>
      </c>
      <c r="X1172" s="31">
        <f>IF($A1172&lt;=Inputs!$B$13,RAND(),"")</f>
        <v/>
      </c>
      <c r="Y1172" s="31">
        <f>IF($A1172&lt;=Inputs!$B$13,RAND(),"")</f>
        <v/>
      </c>
    </row>
    <row r="1173">
      <c r="A1173" t="n">
        <v>1168</v>
      </c>
      <c r="B1173" s="26">
        <f>IF($A1173&lt;=Inputs!$B$13,IF(Inputs!$B$8&gt;0,SUM(F1173:O1173)/Inputs!$B$8,0),"")</f>
        <v/>
      </c>
      <c r="C1173" s="27">
        <f>IF($A1173&lt;=Inputs!$B$13,B1173/100,"")</f>
        <v/>
      </c>
      <c r="D1173" s="28">
        <f>IF($A1173&lt;=Inputs!$B$13,C1173*Inputs!$B$7,"")</f>
        <v/>
      </c>
      <c r="E1173" s="29">
        <f>IF($A1173&lt;=Inputs!$B$13,IF(D1173&gt;0,1,0),"")</f>
        <v/>
      </c>
      <c r="F1173" s="26">
        <f>IF($A1173&lt;=Inputs!$B$13,IF(1&lt;=Inputs!$B$8,IF(Inputs!$B$12&gt;0,MAX(MIN(NORM.INV(RAND(),LOOKUP(P1173,Inputs!$J$6:$J$9,Inputs!$G$6:$G$9),LOOKUP(P1173,Inputs!$J$6:$J$9,Inputs!$H$6:$H$9)),Inputs!$B$12),-Inputs!$B$12),NORM.INV(RAND(),LOOKUP(P1173,Inputs!$J$6:$J$9,Inputs!$G$6:$G$9),LOOKUP(P1173,Inputs!$J$6:$J$9,Inputs!$H$6:$H$9))),0),"" )</f>
        <v/>
      </c>
      <c r="G1173" s="26">
        <f>IF($A1173&lt;=Inputs!$B$13,IF(2&lt;=Inputs!$B$8,IF(Inputs!$B$12&gt;0,MAX(MIN(NORM.INV(RAND(),LOOKUP(Q1173,Inputs!$J$6:$J$9,Inputs!$G$6:$G$9),LOOKUP(Q1173,Inputs!$J$6:$J$9,Inputs!$H$6:$H$9)),Inputs!$B$12),-Inputs!$B$12),NORM.INV(RAND(),LOOKUP(Q1173,Inputs!$J$6:$J$9,Inputs!$G$6:$G$9),LOOKUP(Q1173,Inputs!$J$6:$J$9,Inputs!$H$6:$H$9))),0),"" )</f>
        <v/>
      </c>
      <c r="H1173" s="26">
        <f>IF($A1173&lt;=Inputs!$B$13,IF(3&lt;=Inputs!$B$8,IF(Inputs!$B$12&gt;0,MAX(MIN(NORM.INV(RAND(),LOOKUP(R1173,Inputs!$J$6:$J$9,Inputs!$G$6:$G$9),LOOKUP(R1173,Inputs!$J$6:$J$9,Inputs!$H$6:$H$9)),Inputs!$B$12),-Inputs!$B$12),NORM.INV(RAND(),LOOKUP(R1173,Inputs!$J$6:$J$9,Inputs!$G$6:$G$9),LOOKUP(R1173,Inputs!$J$6:$J$9,Inputs!$H$6:$H$9))),0),"" )</f>
        <v/>
      </c>
      <c r="I1173" s="26">
        <f>IF($A1173&lt;=Inputs!$B$13,IF(4&lt;=Inputs!$B$8,IF(Inputs!$B$12&gt;0,MAX(MIN(NORM.INV(RAND(),LOOKUP(S1173,Inputs!$J$6:$J$9,Inputs!$G$6:$G$9),LOOKUP(S1173,Inputs!$J$6:$J$9,Inputs!$H$6:$H$9)),Inputs!$B$12),-Inputs!$B$12),NORM.INV(RAND(),LOOKUP(S1173,Inputs!$J$6:$J$9,Inputs!$G$6:$G$9),LOOKUP(S1173,Inputs!$J$6:$J$9,Inputs!$H$6:$H$9))),0),"" )</f>
        <v/>
      </c>
      <c r="J1173" s="26">
        <f>IF($A1173&lt;=Inputs!$B$13,IF(5&lt;=Inputs!$B$8,IF(Inputs!$B$12&gt;0,MAX(MIN(NORM.INV(RAND(),LOOKUP(T1173,Inputs!$J$6:$J$9,Inputs!$G$6:$G$9),LOOKUP(T1173,Inputs!$J$6:$J$9,Inputs!$H$6:$H$9)),Inputs!$B$12),-Inputs!$B$12),NORM.INV(RAND(),LOOKUP(T1173,Inputs!$J$6:$J$9,Inputs!$G$6:$G$9),LOOKUP(T1173,Inputs!$J$6:$J$9,Inputs!$H$6:$H$9))),0),"" )</f>
        <v/>
      </c>
      <c r="K1173" s="26">
        <f>IF($A1173&lt;=Inputs!$B$13,IF(6&lt;=Inputs!$B$8,IF(Inputs!$B$12&gt;0,MAX(MIN(NORM.INV(RAND(),LOOKUP(U1173,Inputs!$J$6:$J$9,Inputs!$G$6:$G$9),LOOKUP(U1173,Inputs!$J$6:$J$9,Inputs!$H$6:$H$9)),Inputs!$B$12),-Inputs!$B$12),NORM.INV(RAND(),LOOKUP(U1173,Inputs!$J$6:$J$9,Inputs!$G$6:$G$9),LOOKUP(U1173,Inputs!$J$6:$J$9,Inputs!$H$6:$H$9))),0),"" )</f>
        <v/>
      </c>
      <c r="L1173" s="26">
        <f>IF($A1173&lt;=Inputs!$B$13,IF(7&lt;=Inputs!$B$8,IF(Inputs!$B$12&gt;0,MAX(MIN(NORM.INV(RAND(),LOOKUP(V1173,Inputs!$J$6:$J$9,Inputs!$G$6:$G$9),LOOKUP(V1173,Inputs!$J$6:$J$9,Inputs!$H$6:$H$9)),Inputs!$B$12),-Inputs!$B$12),NORM.INV(RAND(),LOOKUP(V1173,Inputs!$J$6:$J$9,Inputs!$G$6:$G$9),LOOKUP(V1173,Inputs!$J$6:$J$9,Inputs!$H$6:$H$9))),0),"" )</f>
        <v/>
      </c>
      <c r="M1173" s="26">
        <f>IF($A1173&lt;=Inputs!$B$13,IF(8&lt;=Inputs!$B$8,IF(Inputs!$B$12&gt;0,MAX(MIN(NORM.INV(RAND(),LOOKUP(W1173,Inputs!$J$6:$J$9,Inputs!$G$6:$G$9),LOOKUP(W1173,Inputs!$J$6:$J$9,Inputs!$H$6:$H$9)),Inputs!$B$12),-Inputs!$B$12),NORM.INV(RAND(),LOOKUP(W1173,Inputs!$J$6:$J$9,Inputs!$G$6:$G$9),LOOKUP(W1173,Inputs!$J$6:$J$9,Inputs!$H$6:$H$9))),0),"" )</f>
        <v/>
      </c>
      <c r="N1173" s="26">
        <f>IF($A1173&lt;=Inputs!$B$13,IF(9&lt;=Inputs!$B$8,IF(Inputs!$B$12&gt;0,MAX(MIN(NORM.INV(RAND(),LOOKUP(X1173,Inputs!$J$6:$J$9,Inputs!$G$6:$G$9),LOOKUP(X1173,Inputs!$J$6:$J$9,Inputs!$H$6:$H$9)),Inputs!$B$12),-Inputs!$B$12),NORM.INV(RAND(),LOOKUP(X1173,Inputs!$J$6:$J$9,Inputs!$G$6:$G$9),LOOKUP(X1173,Inputs!$J$6:$J$9,Inputs!$H$6:$H$9))),0),"" )</f>
        <v/>
      </c>
      <c r="O1173" s="26">
        <f>IF($A1173&lt;=Inputs!$B$13,IF(10&lt;=Inputs!$B$8,IF(Inputs!$B$12&gt;0,MAX(MIN(NORM.INV(RAND(),LOOKUP(Y1173,Inputs!$J$6:$J$9,Inputs!$G$6:$G$9),LOOKUP(Y1173,Inputs!$J$6:$J$9,Inputs!$H$6:$H$9)),Inputs!$B$12),-Inputs!$B$12),NORM.INV(RAND(),LOOKUP(Y1173,Inputs!$J$6:$J$9,Inputs!$G$6:$G$9),LOOKUP(Y1173,Inputs!$J$6:$J$9,Inputs!$H$6:$H$9))),0),"" )</f>
        <v/>
      </c>
      <c r="P1173" s="31">
        <f>IF($A1173&lt;=Inputs!$B$13,RAND(),"")</f>
        <v/>
      </c>
      <c r="Q1173" s="31">
        <f>IF($A1173&lt;=Inputs!$B$13,RAND(),"")</f>
        <v/>
      </c>
      <c r="R1173" s="31">
        <f>IF($A1173&lt;=Inputs!$B$13,RAND(),"")</f>
        <v/>
      </c>
      <c r="S1173" s="31">
        <f>IF($A1173&lt;=Inputs!$B$13,RAND(),"")</f>
        <v/>
      </c>
      <c r="T1173" s="31">
        <f>IF($A1173&lt;=Inputs!$B$13,RAND(),"")</f>
        <v/>
      </c>
      <c r="U1173" s="31">
        <f>IF($A1173&lt;=Inputs!$B$13,RAND(),"")</f>
        <v/>
      </c>
      <c r="V1173" s="31">
        <f>IF($A1173&lt;=Inputs!$B$13,RAND(),"")</f>
        <v/>
      </c>
      <c r="W1173" s="31">
        <f>IF($A1173&lt;=Inputs!$B$13,RAND(),"")</f>
        <v/>
      </c>
      <c r="X1173" s="31">
        <f>IF($A1173&lt;=Inputs!$B$13,RAND(),"")</f>
        <v/>
      </c>
      <c r="Y1173" s="31">
        <f>IF($A1173&lt;=Inputs!$B$13,RAND(),"")</f>
        <v/>
      </c>
    </row>
    <row r="1174">
      <c r="A1174" t="n">
        <v>1169</v>
      </c>
      <c r="B1174" s="26">
        <f>IF($A1174&lt;=Inputs!$B$13,IF(Inputs!$B$8&gt;0,SUM(F1174:O1174)/Inputs!$B$8,0),"")</f>
        <v/>
      </c>
      <c r="C1174" s="27">
        <f>IF($A1174&lt;=Inputs!$B$13,B1174/100,"")</f>
        <v/>
      </c>
      <c r="D1174" s="28">
        <f>IF($A1174&lt;=Inputs!$B$13,C1174*Inputs!$B$7,"")</f>
        <v/>
      </c>
      <c r="E1174" s="29">
        <f>IF($A1174&lt;=Inputs!$B$13,IF(D1174&gt;0,1,0),"")</f>
        <v/>
      </c>
      <c r="F1174" s="26">
        <f>IF($A1174&lt;=Inputs!$B$13,IF(1&lt;=Inputs!$B$8,IF(Inputs!$B$12&gt;0,MAX(MIN(NORM.INV(RAND(),LOOKUP(P1174,Inputs!$J$6:$J$9,Inputs!$G$6:$G$9),LOOKUP(P1174,Inputs!$J$6:$J$9,Inputs!$H$6:$H$9)),Inputs!$B$12),-Inputs!$B$12),NORM.INV(RAND(),LOOKUP(P1174,Inputs!$J$6:$J$9,Inputs!$G$6:$G$9),LOOKUP(P1174,Inputs!$J$6:$J$9,Inputs!$H$6:$H$9))),0),"" )</f>
        <v/>
      </c>
      <c r="G1174" s="26">
        <f>IF($A1174&lt;=Inputs!$B$13,IF(2&lt;=Inputs!$B$8,IF(Inputs!$B$12&gt;0,MAX(MIN(NORM.INV(RAND(),LOOKUP(Q1174,Inputs!$J$6:$J$9,Inputs!$G$6:$G$9),LOOKUP(Q1174,Inputs!$J$6:$J$9,Inputs!$H$6:$H$9)),Inputs!$B$12),-Inputs!$B$12),NORM.INV(RAND(),LOOKUP(Q1174,Inputs!$J$6:$J$9,Inputs!$G$6:$G$9),LOOKUP(Q1174,Inputs!$J$6:$J$9,Inputs!$H$6:$H$9))),0),"" )</f>
        <v/>
      </c>
      <c r="H1174" s="26">
        <f>IF($A1174&lt;=Inputs!$B$13,IF(3&lt;=Inputs!$B$8,IF(Inputs!$B$12&gt;0,MAX(MIN(NORM.INV(RAND(),LOOKUP(R1174,Inputs!$J$6:$J$9,Inputs!$G$6:$G$9),LOOKUP(R1174,Inputs!$J$6:$J$9,Inputs!$H$6:$H$9)),Inputs!$B$12),-Inputs!$B$12),NORM.INV(RAND(),LOOKUP(R1174,Inputs!$J$6:$J$9,Inputs!$G$6:$G$9),LOOKUP(R1174,Inputs!$J$6:$J$9,Inputs!$H$6:$H$9))),0),"" )</f>
        <v/>
      </c>
      <c r="I1174" s="26">
        <f>IF($A1174&lt;=Inputs!$B$13,IF(4&lt;=Inputs!$B$8,IF(Inputs!$B$12&gt;0,MAX(MIN(NORM.INV(RAND(),LOOKUP(S1174,Inputs!$J$6:$J$9,Inputs!$G$6:$G$9),LOOKUP(S1174,Inputs!$J$6:$J$9,Inputs!$H$6:$H$9)),Inputs!$B$12),-Inputs!$B$12),NORM.INV(RAND(),LOOKUP(S1174,Inputs!$J$6:$J$9,Inputs!$G$6:$G$9),LOOKUP(S1174,Inputs!$J$6:$J$9,Inputs!$H$6:$H$9))),0),"" )</f>
        <v/>
      </c>
      <c r="J1174" s="26">
        <f>IF($A1174&lt;=Inputs!$B$13,IF(5&lt;=Inputs!$B$8,IF(Inputs!$B$12&gt;0,MAX(MIN(NORM.INV(RAND(),LOOKUP(T1174,Inputs!$J$6:$J$9,Inputs!$G$6:$G$9),LOOKUP(T1174,Inputs!$J$6:$J$9,Inputs!$H$6:$H$9)),Inputs!$B$12),-Inputs!$B$12),NORM.INV(RAND(),LOOKUP(T1174,Inputs!$J$6:$J$9,Inputs!$G$6:$G$9),LOOKUP(T1174,Inputs!$J$6:$J$9,Inputs!$H$6:$H$9))),0),"" )</f>
        <v/>
      </c>
      <c r="K1174" s="26">
        <f>IF($A1174&lt;=Inputs!$B$13,IF(6&lt;=Inputs!$B$8,IF(Inputs!$B$12&gt;0,MAX(MIN(NORM.INV(RAND(),LOOKUP(U1174,Inputs!$J$6:$J$9,Inputs!$G$6:$G$9),LOOKUP(U1174,Inputs!$J$6:$J$9,Inputs!$H$6:$H$9)),Inputs!$B$12),-Inputs!$B$12),NORM.INV(RAND(),LOOKUP(U1174,Inputs!$J$6:$J$9,Inputs!$G$6:$G$9),LOOKUP(U1174,Inputs!$J$6:$J$9,Inputs!$H$6:$H$9))),0),"" )</f>
        <v/>
      </c>
      <c r="L1174" s="26">
        <f>IF($A1174&lt;=Inputs!$B$13,IF(7&lt;=Inputs!$B$8,IF(Inputs!$B$12&gt;0,MAX(MIN(NORM.INV(RAND(),LOOKUP(V1174,Inputs!$J$6:$J$9,Inputs!$G$6:$G$9),LOOKUP(V1174,Inputs!$J$6:$J$9,Inputs!$H$6:$H$9)),Inputs!$B$12),-Inputs!$B$12),NORM.INV(RAND(),LOOKUP(V1174,Inputs!$J$6:$J$9,Inputs!$G$6:$G$9),LOOKUP(V1174,Inputs!$J$6:$J$9,Inputs!$H$6:$H$9))),0),"" )</f>
        <v/>
      </c>
      <c r="M1174" s="26">
        <f>IF($A1174&lt;=Inputs!$B$13,IF(8&lt;=Inputs!$B$8,IF(Inputs!$B$12&gt;0,MAX(MIN(NORM.INV(RAND(),LOOKUP(W1174,Inputs!$J$6:$J$9,Inputs!$G$6:$G$9),LOOKUP(W1174,Inputs!$J$6:$J$9,Inputs!$H$6:$H$9)),Inputs!$B$12),-Inputs!$B$12),NORM.INV(RAND(),LOOKUP(W1174,Inputs!$J$6:$J$9,Inputs!$G$6:$G$9),LOOKUP(W1174,Inputs!$J$6:$J$9,Inputs!$H$6:$H$9))),0),"" )</f>
        <v/>
      </c>
      <c r="N1174" s="26">
        <f>IF($A1174&lt;=Inputs!$B$13,IF(9&lt;=Inputs!$B$8,IF(Inputs!$B$12&gt;0,MAX(MIN(NORM.INV(RAND(),LOOKUP(X1174,Inputs!$J$6:$J$9,Inputs!$G$6:$G$9),LOOKUP(X1174,Inputs!$J$6:$J$9,Inputs!$H$6:$H$9)),Inputs!$B$12),-Inputs!$B$12),NORM.INV(RAND(),LOOKUP(X1174,Inputs!$J$6:$J$9,Inputs!$G$6:$G$9),LOOKUP(X1174,Inputs!$J$6:$J$9,Inputs!$H$6:$H$9))),0),"" )</f>
        <v/>
      </c>
      <c r="O1174" s="26">
        <f>IF($A1174&lt;=Inputs!$B$13,IF(10&lt;=Inputs!$B$8,IF(Inputs!$B$12&gt;0,MAX(MIN(NORM.INV(RAND(),LOOKUP(Y1174,Inputs!$J$6:$J$9,Inputs!$G$6:$G$9),LOOKUP(Y1174,Inputs!$J$6:$J$9,Inputs!$H$6:$H$9)),Inputs!$B$12),-Inputs!$B$12),NORM.INV(RAND(),LOOKUP(Y1174,Inputs!$J$6:$J$9,Inputs!$G$6:$G$9),LOOKUP(Y1174,Inputs!$J$6:$J$9,Inputs!$H$6:$H$9))),0),"" )</f>
        <v/>
      </c>
      <c r="P1174" s="31">
        <f>IF($A1174&lt;=Inputs!$B$13,RAND(),"")</f>
        <v/>
      </c>
      <c r="Q1174" s="31">
        <f>IF($A1174&lt;=Inputs!$B$13,RAND(),"")</f>
        <v/>
      </c>
      <c r="R1174" s="31">
        <f>IF($A1174&lt;=Inputs!$B$13,RAND(),"")</f>
        <v/>
      </c>
      <c r="S1174" s="31">
        <f>IF($A1174&lt;=Inputs!$B$13,RAND(),"")</f>
        <v/>
      </c>
      <c r="T1174" s="31">
        <f>IF($A1174&lt;=Inputs!$B$13,RAND(),"")</f>
        <v/>
      </c>
      <c r="U1174" s="31">
        <f>IF($A1174&lt;=Inputs!$B$13,RAND(),"")</f>
        <v/>
      </c>
      <c r="V1174" s="31">
        <f>IF($A1174&lt;=Inputs!$B$13,RAND(),"")</f>
        <v/>
      </c>
      <c r="W1174" s="31">
        <f>IF($A1174&lt;=Inputs!$B$13,RAND(),"")</f>
        <v/>
      </c>
      <c r="X1174" s="31">
        <f>IF($A1174&lt;=Inputs!$B$13,RAND(),"")</f>
        <v/>
      </c>
      <c r="Y1174" s="31">
        <f>IF($A1174&lt;=Inputs!$B$13,RAND(),"")</f>
        <v/>
      </c>
    </row>
    <row r="1175">
      <c r="A1175" t="n">
        <v>1170</v>
      </c>
      <c r="B1175" s="26">
        <f>IF($A1175&lt;=Inputs!$B$13,IF(Inputs!$B$8&gt;0,SUM(F1175:O1175)/Inputs!$B$8,0),"")</f>
        <v/>
      </c>
      <c r="C1175" s="27">
        <f>IF($A1175&lt;=Inputs!$B$13,B1175/100,"")</f>
        <v/>
      </c>
      <c r="D1175" s="28">
        <f>IF($A1175&lt;=Inputs!$B$13,C1175*Inputs!$B$7,"")</f>
        <v/>
      </c>
      <c r="E1175" s="29">
        <f>IF($A1175&lt;=Inputs!$B$13,IF(D1175&gt;0,1,0),"")</f>
        <v/>
      </c>
      <c r="F1175" s="26">
        <f>IF($A1175&lt;=Inputs!$B$13,IF(1&lt;=Inputs!$B$8,IF(Inputs!$B$12&gt;0,MAX(MIN(NORM.INV(RAND(),LOOKUP(P1175,Inputs!$J$6:$J$9,Inputs!$G$6:$G$9),LOOKUP(P1175,Inputs!$J$6:$J$9,Inputs!$H$6:$H$9)),Inputs!$B$12),-Inputs!$B$12),NORM.INV(RAND(),LOOKUP(P1175,Inputs!$J$6:$J$9,Inputs!$G$6:$G$9),LOOKUP(P1175,Inputs!$J$6:$J$9,Inputs!$H$6:$H$9))),0),"" )</f>
        <v/>
      </c>
      <c r="G1175" s="26">
        <f>IF($A1175&lt;=Inputs!$B$13,IF(2&lt;=Inputs!$B$8,IF(Inputs!$B$12&gt;0,MAX(MIN(NORM.INV(RAND(),LOOKUP(Q1175,Inputs!$J$6:$J$9,Inputs!$G$6:$G$9),LOOKUP(Q1175,Inputs!$J$6:$J$9,Inputs!$H$6:$H$9)),Inputs!$B$12),-Inputs!$B$12),NORM.INV(RAND(),LOOKUP(Q1175,Inputs!$J$6:$J$9,Inputs!$G$6:$G$9),LOOKUP(Q1175,Inputs!$J$6:$J$9,Inputs!$H$6:$H$9))),0),"" )</f>
        <v/>
      </c>
      <c r="H1175" s="26">
        <f>IF($A1175&lt;=Inputs!$B$13,IF(3&lt;=Inputs!$B$8,IF(Inputs!$B$12&gt;0,MAX(MIN(NORM.INV(RAND(),LOOKUP(R1175,Inputs!$J$6:$J$9,Inputs!$G$6:$G$9),LOOKUP(R1175,Inputs!$J$6:$J$9,Inputs!$H$6:$H$9)),Inputs!$B$12),-Inputs!$B$12),NORM.INV(RAND(),LOOKUP(R1175,Inputs!$J$6:$J$9,Inputs!$G$6:$G$9),LOOKUP(R1175,Inputs!$J$6:$J$9,Inputs!$H$6:$H$9))),0),"" )</f>
        <v/>
      </c>
      <c r="I1175" s="26">
        <f>IF($A1175&lt;=Inputs!$B$13,IF(4&lt;=Inputs!$B$8,IF(Inputs!$B$12&gt;0,MAX(MIN(NORM.INV(RAND(),LOOKUP(S1175,Inputs!$J$6:$J$9,Inputs!$G$6:$G$9),LOOKUP(S1175,Inputs!$J$6:$J$9,Inputs!$H$6:$H$9)),Inputs!$B$12),-Inputs!$B$12),NORM.INV(RAND(),LOOKUP(S1175,Inputs!$J$6:$J$9,Inputs!$G$6:$G$9),LOOKUP(S1175,Inputs!$J$6:$J$9,Inputs!$H$6:$H$9))),0),"" )</f>
        <v/>
      </c>
      <c r="J1175" s="26">
        <f>IF($A1175&lt;=Inputs!$B$13,IF(5&lt;=Inputs!$B$8,IF(Inputs!$B$12&gt;0,MAX(MIN(NORM.INV(RAND(),LOOKUP(T1175,Inputs!$J$6:$J$9,Inputs!$G$6:$G$9),LOOKUP(T1175,Inputs!$J$6:$J$9,Inputs!$H$6:$H$9)),Inputs!$B$12),-Inputs!$B$12),NORM.INV(RAND(),LOOKUP(T1175,Inputs!$J$6:$J$9,Inputs!$G$6:$G$9),LOOKUP(T1175,Inputs!$J$6:$J$9,Inputs!$H$6:$H$9))),0),"" )</f>
        <v/>
      </c>
      <c r="K1175" s="26">
        <f>IF($A1175&lt;=Inputs!$B$13,IF(6&lt;=Inputs!$B$8,IF(Inputs!$B$12&gt;0,MAX(MIN(NORM.INV(RAND(),LOOKUP(U1175,Inputs!$J$6:$J$9,Inputs!$G$6:$G$9),LOOKUP(U1175,Inputs!$J$6:$J$9,Inputs!$H$6:$H$9)),Inputs!$B$12),-Inputs!$B$12),NORM.INV(RAND(),LOOKUP(U1175,Inputs!$J$6:$J$9,Inputs!$G$6:$G$9),LOOKUP(U1175,Inputs!$J$6:$J$9,Inputs!$H$6:$H$9))),0),"" )</f>
        <v/>
      </c>
      <c r="L1175" s="26">
        <f>IF($A1175&lt;=Inputs!$B$13,IF(7&lt;=Inputs!$B$8,IF(Inputs!$B$12&gt;0,MAX(MIN(NORM.INV(RAND(),LOOKUP(V1175,Inputs!$J$6:$J$9,Inputs!$G$6:$G$9),LOOKUP(V1175,Inputs!$J$6:$J$9,Inputs!$H$6:$H$9)),Inputs!$B$12),-Inputs!$B$12),NORM.INV(RAND(),LOOKUP(V1175,Inputs!$J$6:$J$9,Inputs!$G$6:$G$9),LOOKUP(V1175,Inputs!$J$6:$J$9,Inputs!$H$6:$H$9))),0),"" )</f>
        <v/>
      </c>
      <c r="M1175" s="26">
        <f>IF($A1175&lt;=Inputs!$B$13,IF(8&lt;=Inputs!$B$8,IF(Inputs!$B$12&gt;0,MAX(MIN(NORM.INV(RAND(),LOOKUP(W1175,Inputs!$J$6:$J$9,Inputs!$G$6:$G$9),LOOKUP(W1175,Inputs!$J$6:$J$9,Inputs!$H$6:$H$9)),Inputs!$B$12),-Inputs!$B$12),NORM.INV(RAND(),LOOKUP(W1175,Inputs!$J$6:$J$9,Inputs!$G$6:$G$9),LOOKUP(W1175,Inputs!$J$6:$J$9,Inputs!$H$6:$H$9))),0),"" )</f>
        <v/>
      </c>
      <c r="N1175" s="26">
        <f>IF($A1175&lt;=Inputs!$B$13,IF(9&lt;=Inputs!$B$8,IF(Inputs!$B$12&gt;0,MAX(MIN(NORM.INV(RAND(),LOOKUP(X1175,Inputs!$J$6:$J$9,Inputs!$G$6:$G$9),LOOKUP(X1175,Inputs!$J$6:$J$9,Inputs!$H$6:$H$9)),Inputs!$B$12),-Inputs!$B$12),NORM.INV(RAND(),LOOKUP(X1175,Inputs!$J$6:$J$9,Inputs!$G$6:$G$9),LOOKUP(X1175,Inputs!$J$6:$J$9,Inputs!$H$6:$H$9))),0),"" )</f>
        <v/>
      </c>
      <c r="O1175" s="26">
        <f>IF($A1175&lt;=Inputs!$B$13,IF(10&lt;=Inputs!$B$8,IF(Inputs!$B$12&gt;0,MAX(MIN(NORM.INV(RAND(),LOOKUP(Y1175,Inputs!$J$6:$J$9,Inputs!$G$6:$G$9),LOOKUP(Y1175,Inputs!$J$6:$J$9,Inputs!$H$6:$H$9)),Inputs!$B$12),-Inputs!$B$12),NORM.INV(RAND(),LOOKUP(Y1175,Inputs!$J$6:$J$9,Inputs!$G$6:$G$9),LOOKUP(Y1175,Inputs!$J$6:$J$9,Inputs!$H$6:$H$9))),0),"" )</f>
        <v/>
      </c>
      <c r="P1175" s="31">
        <f>IF($A1175&lt;=Inputs!$B$13,RAND(),"")</f>
        <v/>
      </c>
      <c r="Q1175" s="31">
        <f>IF($A1175&lt;=Inputs!$B$13,RAND(),"")</f>
        <v/>
      </c>
      <c r="R1175" s="31">
        <f>IF($A1175&lt;=Inputs!$B$13,RAND(),"")</f>
        <v/>
      </c>
      <c r="S1175" s="31">
        <f>IF($A1175&lt;=Inputs!$B$13,RAND(),"")</f>
        <v/>
      </c>
      <c r="T1175" s="31">
        <f>IF($A1175&lt;=Inputs!$B$13,RAND(),"")</f>
        <v/>
      </c>
      <c r="U1175" s="31">
        <f>IF($A1175&lt;=Inputs!$B$13,RAND(),"")</f>
        <v/>
      </c>
      <c r="V1175" s="31">
        <f>IF($A1175&lt;=Inputs!$B$13,RAND(),"")</f>
        <v/>
      </c>
      <c r="W1175" s="31">
        <f>IF($A1175&lt;=Inputs!$B$13,RAND(),"")</f>
        <v/>
      </c>
      <c r="X1175" s="31">
        <f>IF($A1175&lt;=Inputs!$B$13,RAND(),"")</f>
        <v/>
      </c>
      <c r="Y1175" s="31">
        <f>IF($A1175&lt;=Inputs!$B$13,RAND(),"")</f>
        <v/>
      </c>
    </row>
    <row r="1176">
      <c r="A1176" t="n">
        <v>1171</v>
      </c>
      <c r="B1176" s="26">
        <f>IF($A1176&lt;=Inputs!$B$13,IF(Inputs!$B$8&gt;0,SUM(F1176:O1176)/Inputs!$B$8,0),"")</f>
        <v/>
      </c>
      <c r="C1176" s="27">
        <f>IF($A1176&lt;=Inputs!$B$13,B1176/100,"")</f>
        <v/>
      </c>
      <c r="D1176" s="28">
        <f>IF($A1176&lt;=Inputs!$B$13,C1176*Inputs!$B$7,"")</f>
        <v/>
      </c>
      <c r="E1176" s="29">
        <f>IF($A1176&lt;=Inputs!$B$13,IF(D1176&gt;0,1,0),"")</f>
        <v/>
      </c>
      <c r="F1176" s="26">
        <f>IF($A1176&lt;=Inputs!$B$13,IF(1&lt;=Inputs!$B$8,IF(Inputs!$B$12&gt;0,MAX(MIN(NORM.INV(RAND(),LOOKUP(P1176,Inputs!$J$6:$J$9,Inputs!$G$6:$G$9),LOOKUP(P1176,Inputs!$J$6:$J$9,Inputs!$H$6:$H$9)),Inputs!$B$12),-Inputs!$B$12),NORM.INV(RAND(),LOOKUP(P1176,Inputs!$J$6:$J$9,Inputs!$G$6:$G$9),LOOKUP(P1176,Inputs!$J$6:$J$9,Inputs!$H$6:$H$9))),0),"" )</f>
        <v/>
      </c>
      <c r="G1176" s="26">
        <f>IF($A1176&lt;=Inputs!$B$13,IF(2&lt;=Inputs!$B$8,IF(Inputs!$B$12&gt;0,MAX(MIN(NORM.INV(RAND(),LOOKUP(Q1176,Inputs!$J$6:$J$9,Inputs!$G$6:$G$9),LOOKUP(Q1176,Inputs!$J$6:$J$9,Inputs!$H$6:$H$9)),Inputs!$B$12),-Inputs!$B$12),NORM.INV(RAND(),LOOKUP(Q1176,Inputs!$J$6:$J$9,Inputs!$G$6:$G$9),LOOKUP(Q1176,Inputs!$J$6:$J$9,Inputs!$H$6:$H$9))),0),"" )</f>
        <v/>
      </c>
      <c r="H1176" s="26">
        <f>IF($A1176&lt;=Inputs!$B$13,IF(3&lt;=Inputs!$B$8,IF(Inputs!$B$12&gt;0,MAX(MIN(NORM.INV(RAND(),LOOKUP(R1176,Inputs!$J$6:$J$9,Inputs!$G$6:$G$9),LOOKUP(R1176,Inputs!$J$6:$J$9,Inputs!$H$6:$H$9)),Inputs!$B$12),-Inputs!$B$12),NORM.INV(RAND(),LOOKUP(R1176,Inputs!$J$6:$J$9,Inputs!$G$6:$G$9),LOOKUP(R1176,Inputs!$J$6:$J$9,Inputs!$H$6:$H$9))),0),"" )</f>
        <v/>
      </c>
      <c r="I1176" s="26">
        <f>IF($A1176&lt;=Inputs!$B$13,IF(4&lt;=Inputs!$B$8,IF(Inputs!$B$12&gt;0,MAX(MIN(NORM.INV(RAND(),LOOKUP(S1176,Inputs!$J$6:$J$9,Inputs!$G$6:$G$9),LOOKUP(S1176,Inputs!$J$6:$J$9,Inputs!$H$6:$H$9)),Inputs!$B$12),-Inputs!$B$12),NORM.INV(RAND(),LOOKUP(S1176,Inputs!$J$6:$J$9,Inputs!$G$6:$G$9),LOOKUP(S1176,Inputs!$J$6:$J$9,Inputs!$H$6:$H$9))),0),"" )</f>
        <v/>
      </c>
      <c r="J1176" s="26">
        <f>IF($A1176&lt;=Inputs!$B$13,IF(5&lt;=Inputs!$B$8,IF(Inputs!$B$12&gt;0,MAX(MIN(NORM.INV(RAND(),LOOKUP(T1176,Inputs!$J$6:$J$9,Inputs!$G$6:$G$9),LOOKUP(T1176,Inputs!$J$6:$J$9,Inputs!$H$6:$H$9)),Inputs!$B$12),-Inputs!$B$12),NORM.INV(RAND(),LOOKUP(T1176,Inputs!$J$6:$J$9,Inputs!$G$6:$G$9),LOOKUP(T1176,Inputs!$J$6:$J$9,Inputs!$H$6:$H$9))),0),"" )</f>
        <v/>
      </c>
      <c r="K1176" s="26">
        <f>IF($A1176&lt;=Inputs!$B$13,IF(6&lt;=Inputs!$B$8,IF(Inputs!$B$12&gt;0,MAX(MIN(NORM.INV(RAND(),LOOKUP(U1176,Inputs!$J$6:$J$9,Inputs!$G$6:$G$9),LOOKUP(U1176,Inputs!$J$6:$J$9,Inputs!$H$6:$H$9)),Inputs!$B$12),-Inputs!$B$12),NORM.INV(RAND(),LOOKUP(U1176,Inputs!$J$6:$J$9,Inputs!$G$6:$G$9),LOOKUP(U1176,Inputs!$J$6:$J$9,Inputs!$H$6:$H$9))),0),"" )</f>
        <v/>
      </c>
      <c r="L1176" s="26">
        <f>IF($A1176&lt;=Inputs!$B$13,IF(7&lt;=Inputs!$B$8,IF(Inputs!$B$12&gt;0,MAX(MIN(NORM.INV(RAND(),LOOKUP(V1176,Inputs!$J$6:$J$9,Inputs!$G$6:$G$9),LOOKUP(V1176,Inputs!$J$6:$J$9,Inputs!$H$6:$H$9)),Inputs!$B$12),-Inputs!$B$12),NORM.INV(RAND(),LOOKUP(V1176,Inputs!$J$6:$J$9,Inputs!$G$6:$G$9),LOOKUP(V1176,Inputs!$J$6:$J$9,Inputs!$H$6:$H$9))),0),"" )</f>
        <v/>
      </c>
      <c r="M1176" s="26">
        <f>IF($A1176&lt;=Inputs!$B$13,IF(8&lt;=Inputs!$B$8,IF(Inputs!$B$12&gt;0,MAX(MIN(NORM.INV(RAND(),LOOKUP(W1176,Inputs!$J$6:$J$9,Inputs!$G$6:$G$9),LOOKUP(W1176,Inputs!$J$6:$J$9,Inputs!$H$6:$H$9)),Inputs!$B$12),-Inputs!$B$12),NORM.INV(RAND(),LOOKUP(W1176,Inputs!$J$6:$J$9,Inputs!$G$6:$G$9),LOOKUP(W1176,Inputs!$J$6:$J$9,Inputs!$H$6:$H$9))),0),"" )</f>
        <v/>
      </c>
      <c r="N1176" s="26">
        <f>IF($A1176&lt;=Inputs!$B$13,IF(9&lt;=Inputs!$B$8,IF(Inputs!$B$12&gt;0,MAX(MIN(NORM.INV(RAND(),LOOKUP(X1176,Inputs!$J$6:$J$9,Inputs!$G$6:$G$9),LOOKUP(X1176,Inputs!$J$6:$J$9,Inputs!$H$6:$H$9)),Inputs!$B$12),-Inputs!$B$12),NORM.INV(RAND(),LOOKUP(X1176,Inputs!$J$6:$J$9,Inputs!$G$6:$G$9),LOOKUP(X1176,Inputs!$J$6:$J$9,Inputs!$H$6:$H$9))),0),"" )</f>
        <v/>
      </c>
      <c r="O1176" s="26">
        <f>IF($A1176&lt;=Inputs!$B$13,IF(10&lt;=Inputs!$B$8,IF(Inputs!$B$12&gt;0,MAX(MIN(NORM.INV(RAND(),LOOKUP(Y1176,Inputs!$J$6:$J$9,Inputs!$G$6:$G$9),LOOKUP(Y1176,Inputs!$J$6:$J$9,Inputs!$H$6:$H$9)),Inputs!$B$12),-Inputs!$B$12),NORM.INV(RAND(),LOOKUP(Y1176,Inputs!$J$6:$J$9,Inputs!$G$6:$G$9),LOOKUP(Y1176,Inputs!$J$6:$J$9,Inputs!$H$6:$H$9))),0),"" )</f>
        <v/>
      </c>
      <c r="P1176" s="31">
        <f>IF($A1176&lt;=Inputs!$B$13,RAND(),"")</f>
        <v/>
      </c>
      <c r="Q1176" s="31">
        <f>IF($A1176&lt;=Inputs!$B$13,RAND(),"")</f>
        <v/>
      </c>
      <c r="R1176" s="31">
        <f>IF($A1176&lt;=Inputs!$B$13,RAND(),"")</f>
        <v/>
      </c>
      <c r="S1176" s="31">
        <f>IF($A1176&lt;=Inputs!$B$13,RAND(),"")</f>
        <v/>
      </c>
      <c r="T1176" s="31">
        <f>IF($A1176&lt;=Inputs!$B$13,RAND(),"")</f>
        <v/>
      </c>
      <c r="U1176" s="31">
        <f>IF($A1176&lt;=Inputs!$B$13,RAND(),"")</f>
        <v/>
      </c>
      <c r="V1176" s="31">
        <f>IF($A1176&lt;=Inputs!$B$13,RAND(),"")</f>
        <v/>
      </c>
      <c r="W1176" s="31">
        <f>IF($A1176&lt;=Inputs!$B$13,RAND(),"")</f>
        <v/>
      </c>
      <c r="X1176" s="31">
        <f>IF($A1176&lt;=Inputs!$B$13,RAND(),"")</f>
        <v/>
      </c>
      <c r="Y1176" s="31">
        <f>IF($A1176&lt;=Inputs!$B$13,RAND(),"")</f>
        <v/>
      </c>
    </row>
    <row r="1177">
      <c r="A1177" t="n">
        <v>1172</v>
      </c>
      <c r="B1177" s="26">
        <f>IF($A1177&lt;=Inputs!$B$13,IF(Inputs!$B$8&gt;0,SUM(F1177:O1177)/Inputs!$B$8,0),"")</f>
        <v/>
      </c>
      <c r="C1177" s="27">
        <f>IF($A1177&lt;=Inputs!$B$13,B1177/100,"")</f>
        <v/>
      </c>
      <c r="D1177" s="28">
        <f>IF($A1177&lt;=Inputs!$B$13,C1177*Inputs!$B$7,"")</f>
        <v/>
      </c>
      <c r="E1177" s="29">
        <f>IF($A1177&lt;=Inputs!$B$13,IF(D1177&gt;0,1,0),"")</f>
        <v/>
      </c>
      <c r="F1177" s="26">
        <f>IF($A1177&lt;=Inputs!$B$13,IF(1&lt;=Inputs!$B$8,IF(Inputs!$B$12&gt;0,MAX(MIN(NORM.INV(RAND(),LOOKUP(P1177,Inputs!$J$6:$J$9,Inputs!$G$6:$G$9),LOOKUP(P1177,Inputs!$J$6:$J$9,Inputs!$H$6:$H$9)),Inputs!$B$12),-Inputs!$B$12),NORM.INV(RAND(),LOOKUP(P1177,Inputs!$J$6:$J$9,Inputs!$G$6:$G$9),LOOKUP(P1177,Inputs!$J$6:$J$9,Inputs!$H$6:$H$9))),0),"" )</f>
        <v/>
      </c>
      <c r="G1177" s="26">
        <f>IF($A1177&lt;=Inputs!$B$13,IF(2&lt;=Inputs!$B$8,IF(Inputs!$B$12&gt;0,MAX(MIN(NORM.INV(RAND(),LOOKUP(Q1177,Inputs!$J$6:$J$9,Inputs!$G$6:$G$9),LOOKUP(Q1177,Inputs!$J$6:$J$9,Inputs!$H$6:$H$9)),Inputs!$B$12),-Inputs!$B$12),NORM.INV(RAND(),LOOKUP(Q1177,Inputs!$J$6:$J$9,Inputs!$G$6:$G$9),LOOKUP(Q1177,Inputs!$J$6:$J$9,Inputs!$H$6:$H$9))),0),"" )</f>
        <v/>
      </c>
      <c r="H1177" s="26">
        <f>IF($A1177&lt;=Inputs!$B$13,IF(3&lt;=Inputs!$B$8,IF(Inputs!$B$12&gt;0,MAX(MIN(NORM.INV(RAND(),LOOKUP(R1177,Inputs!$J$6:$J$9,Inputs!$G$6:$G$9),LOOKUP(R1177,Inputs!$J$6:$J$9,Inputs!$H$6:$H$9)),Inputs!$B$12),-Inputs!$B$12),NORM.INV(RAND(),LOOKUP(R1177,Inputs!$J$6:$J$9,Inputs!$G$6:$G$9),LOOKUP(R1177,Inputs!$J$6:$J$9,Inputs!$H$6:$H$9))),0),"" )</f>
        <v/>
      </c>
      <c r="I1177" s="26">
        <f>IF($A1177&lt;=Inputs!$B$13,IF(4&lt;=Inputs!$B$8,IF(Inputs!$B$12&gt;0,MAX(MIN(NORM.INV(RAND(),LOOKUP(S1177,Inputs!$J$6:$J$9,Inputs!$G$6:$G$9),LOOKUP(S1177,Inputs!$J$6:$J$9,Inputs!$H$6:$H$9)),Inputs!$B$12),-Inputs!$B$12),NORM.INV(RAND(),LOOKUP(S1177,Inputs!$J$6:$J$9,Inputs!$G$6:$G$9),LOOKUP(S1177,Inputs!$J$6:$J$9,Inputs!$H$6:$H$9))),0),"" )</f>
        <v/>
      </c>
      <c r="J1177" s="26">
        <f>IF($A1177&lt;=Inputs!$B$13,IF(5&lt;=Inputs!$B$8,IF(Inputs!$B$12&gt;0,MAX(MIN(NORM.INV(RAND(),LOOKUP(T1177,Inputs!$J$6:$J$9,Inputs!$G$6:$G$9),LOOKUP(T1177,Inputs!$J$6:$J$9,Inputs!$H$6:$H$9)),Inputs!$B$12),-Inputs!$B$12),NORM.INV(RAND(),LOOKUP(T1177,Inputs!$J$6:$J$9,Inputs!$G$6:$G$9),LOOKUP(T1177,Inputs!$J$6:$J$9,Inputs!$H$6:$H$9))),0),"" )</f>
        <v/>
      </c>
      <c r="K1177" s="26">
        <f>IF($A1177&lt;=Inputs!$B$13,IF(6&lt;=Inputs!$B$8,IF(Inputs!$B$12&gt;0,MAX(MIN(NORM.INV(RAND(),LOOKUP(U1177,Inputs!$J$6:$J$9,Inputs!$G$6:$G$9),LOOKUP(U1177,Inputs!$J$6:$J$9,Inputs!$H$6:$H$9)),Inputs!$B$12),-Inputs!$B$12),NORM.INV(RAND(),LOOKUP(U1177,Inputs!$J$6:$J$9,Inputs!$G$6:$G$9),LOOKUP(U1177,Inputs!$J$6:$J$9,Inputs!$H$6:$H$9))),0),"" )</f>
        <v/>
      </c>
      <c r="L1177" s="26">
        <f>IF($A1177&lt;=Inputs!$B$13,IF(7&lt;=Inputs!$B$8,IF(Inputs!$B$12&gt;0,MAX(MIN(NORM.INV(RAND(),LOOKUP(V1177,Inputs!$J$6:$J$9,Inputs!$G$6:$G$9),LOOKUP(V1177,Inputs!$J$6:$J$9,Inputs!$H$6:$H$9)),Inputs!$B$12),-Inputs!$B$12),NORM.INV(RAND(),LOOKUP(V1177,Inputs!$J$6:$J$9,Inputs!$G$6:$G$9),LOOKUP(V1177,Inputs!$J$6:$J$9,Inputs!$H$6:$H$9))),0),"" )</f>
        <v/>
      </c>
      <c r="M1177" s="26">
        <f>IF($A1177&lt;=Inputs!$B$13,IF(8&lt;=Inputs!$B$8,IF(Inputs!$B$12&gt;0,MAX(MIN(NORM.INV(RAND(),LOOKUP(W1177,Inputs!$J$6:$J$9,Inputs!$G$6:$G$9),LOOKUP(W1177,Inputs!$J$6:$J$9,Inputs!$H$6:$H$9)),Inputs!$B$12),-Inputs!$B$12),NORM.INV(RAND(),LOOKUP(W1177,Inputs!$J$6:$J$9,Inputs!$G$6:$G$9),LOOKUP(W1177,Inputs!$J$6:$J$9,Inputs!$H$6:$H$9))),0),"" )</f>
        <v/>
      </c>
      <c r="N1177" s="26">
        <f>IF($A1177&lt;=Inputs!$B$13,IF(9&lt;=Inputs!$B$8,IF(Inputs!$B$12&gt;0,MAX(MIN(NORM.INV(RAND(),LOOKUP(X1177,Inputs!$J$6:$J$9,Inputs!$G$6:$G$9),LOOKUP(X1177,Inputs!$J$6:$J$9,Inputs!$H$6:$H$9)),Inputs!$B$12),-Inputs!$B$12),NORM.INV(RAND(),LOOKUP(X1177,Inputs!$J$6:$J$9,Inputs!$G$6:$G$9),LOOKUP(X1177,Inputs!$J$6:$J$9,Inputs!$H$6:$H$9))),0),"" )</f>
        <v/>
      </c>
      <c r="O1177" s="26">
        <f>IF($A1177&lt;=Inputs!$B$13,IF(10&lt;=Inputs!$B$8,IF(Inputs!$B$12&gt;0,MAX(MIN(NORM.INV(RAND(),LOOKUP(Y1177,Inputs!$J$6:$J$9,Inputs!$G$6:$G$9),LOOKUP(Y1177,Inputs!$J$6:$J$9,Inputs!$H$6:$H$9)),Inputs!$B$12),-Inputs!$B$12),NORM.INV(RAND(),LOOKUP(Y1177,Inputs!$J$6:$J$9,Inputs!$G$6:$G$9),LOOKUP(Y1177,Inputs!$J$6:$J$9,Inputs!$H$6:$H$9))),0),"" )</f>
        <v/>
      </c>
      <c r="P1177" s="31">
        <f>IF($A1177&lt;=Inputs!$B$13,RAND(),"")</f>
        <v/>
      </c>
      <c r="Q1177" s="31">
        <f>IF($A1177&lt;=Inputs!$B$13,RAND(),"")</f>
        <v/>
      </c>
      <c r="R1177" s="31">
        <f>IF($A1177&lt;=Inputs!$B$13,RAND(),"")</f>
        <v/>
      </c>
      <c r="S1177" s="31">
        <f>IF($A1177&lt;=Inputs!$B$13,RAND(),"")</f>
        <v/>
      </c>
      <c r="T1177" s="31">
        <f>IF($A1177&lt;=Inputs!$B$13,RAND(),"")</f>
        <v/>
      </c>
      <c r="U1177" s="31">
        <f>IF($A1177&lt;=Inputs!$B$13,RAND(),"")</f>
        <v/>
      </c>
      <c r="V1177" s="31">
        <f>IF($A1177&lt;=Inputs!$B$13,RAND(),"")</f>
        <v/>
      </c>
      <c r="W1177" s="31">
        <f>IF($A1177&lt;=Inputs!$B$13,RAND(),"")</f>
        <v/>
      </c>
      <c r="X1177" s="31">
        <f>IF($A1177&lt;=Inputs!$B$13,RAND(),"")</f>
        <v/>
      </c>
      <c r="Y1177" s="31">
        <f>IF($A1177&lt;=Inputs!$B$13,RAND(),"")</f>
        <v/>
      </c>
    </row>
    <row r="1178">
      <c r="A1178" t="n">
        <v>1173</v>
      </c>
      <c r="B1178" s="26">
        <f>IF($A1178&lt;=Inputs!$B$13,IF(Inputs!$B$8&gt;0,SUM(F1178:O1178)/Inputs!$B$8,0),"")</f>
        <v/>
      </c>
      <c r="C1178" s="27">
        <f>IF($A1178&lt;=Inputs!$B$13,B1178/100,"")</f>
        <v/>
      </c>
      <c r="D1178" s="28">
        <f>IF($A1178&lt;=Inputs!$B$13,C1178*Inputs!$B$7,"")</f>
        <v/>
      </c>
      <c r="E1178" s="29">
        <f>IF($A1178&lt;=Inputs!$B$13,IF(D1178&gt;0,1,0),"")</f>
        <v/>
      </c>
      <c r="F1178" s="26">
        <f>IF($A1178&lt;=Inputs!$B$13,IF(1&lt;=Inputs!$B$8,IF(Inputs!$B$12&gt;0,MAX(MIN(NORM.INV(RAND(),LOOKUP(P1178,Inputs!$J$6:$J$9,Inputs!$G$6:$G$9),LOOKUP(P1178,Inputs!$J$6:$J$9,Inputs!$H$6:$H$9)),Inputs!$B$12),-Inputs!$B$12),NORM.INV(RAND(),LOOKUP(P1178,Inputs!$J$6:$J$9,Inputs!$G$6:$G$9),LOOKUP(P1178,Inputs!$J$6:$J$9,Inputs!$H$6:$H$9))),0),"" )</f>
        <v/>
      </c>
      <c r="G1178" s="26">
        <f>IF($A1178&lt;=Inputs!$B$13,IF(2&lt;=Inputs!$B$8,IF(Inputs!$B$12&gt;0,MAX(MIN(NORM.INV(RAND(),LOOKUP(Q1178,Inputs!$J$6:$J$9,Inputs!$G$6:$G$9),LOOKUP(Q1178,Inputs!$J$6:$J$9,Inputs!$H$6:$H$9)),Inputs!$B$12),-Inputs!$B$12),NORM.INV(RAND(),LOOKUP(Q1178,Inputs!$J$6:$J$9,Inputs!$G$6:$G$9),LOOKUP(Q1178,Inputs!$J$6:$J$9,Inputs!$H$6:$H$9))),0),"" )</f>
        <v/>
      </c>
      <c r="H1178" s="26">
        <f>IF($A1178&lt;=Inputs!$B$13,IF(3&lt;=Inputs!$B$8,IF(Inputs!$B$12&gt;0,MAX(MIN(NORM.INV(RAND(),LOOKUP(R1178,Inputs!$J$6:$J$9,Inputs!$G$6:$G$9),LOOKUP(R1178,Inputs!$J$6:$J$9,Inputs!$H$6:$H$9)),Inputs!$B$12),-Inputs!$B$12),NORM.INV(RAND(),LOOKUP(R1178,Inputs!$J$6:$J$9,Inputs!$G$6:$G$9),LOOKUP(R1178,Inputs!$J$6:$J$9,Inputs!$H$6:$H$9))),0),"" )</f>
        <v/>
      </c>
      <c r="I1178" s="26">
        <f>IF($A1178&lt;=Inputs!$B$13,IF(4&lt;=Inputs!$B$8,IF(Inputs!$B$12&gt;0,MAX(MIN(NORM.INV(RAND(),LOOKUP(S1178,Inputs!$J$6:$J$9,Inputs!$G$6:$G$9),LOOKUP(S1178,Inputs!$J$6:$J$9,Inputs!$H$6:$H$9)),Inputs!$B$12),-Inputs!$B$12),NORM.INV(RAND(),LOOKUP(S1178,Inputs!$J$6:$J$9,Inputs!$G$6:$G$9),LOOKUP(S1178,Inputs!$J$6:$J$9,Inputs!$H$6:$H$9))),0),"" )</f>
        <v/>
      </c>
      <c r="J1178" s="26">
        <f>IF($A1178&lt;=Inputs!$B$13,IF(5&lt;=Inputs!$B$8,IF(Inputs!$B$12&gt;0,MAX(MIN(NORM.INV(RAND(),LOOKUP(T1178,Inputs!$J$6:$J$9,Inputs!$G$6:$G$9),LOOKUP(T1178,Inputs!$J$6:$J$9,Inputs!$H$6:$H$9)),Inputs!$B$12),-Inputs!$B$12),NORM.INV(RAND(),LOOKUP(T1178,Inputs!$J$6:$J$9,Inputs!$G$6:$G$9),LOOKUP(T1178,Inputs!$J$6:$J$9,Inputs!$H$6:$H$9))),0),"" )</f>
        <v/>
      </c>
      <c r="K1178" s="26">
        <f>IF($A1178&lt;=Inputs!$B$13,IF(6&lt;=Inputs!$B$8,IF(Inputs!$B$12&gt;0,MAX(MIN(NORM.INV(RAND(),LOOKUP(U1178,Inputs!$J$6:$J$9,Inputs!$G$6:$G$9),LOOKUP(U1178,Inputs!$J$6:$J$9,Inputs!$H$6:$H$9)),Inputs!$B$12),-Inputs!$B$12),NORM.INV(RAND(),LOOKUP(U1178,Inputs!$J$6:$J$9,Inputs!$G$6:$G$9),LOOKUP(U1178,Inputs!$J$6:$J$9,Inputs!$H$6:$H$9))),0),"" )</f>
        <v/>
      </c>
      <c r="L1178" s="26">
        <f>IF($A1178&lt;=Inputs!$B$13,IF(7&lt;=Inputs!$B$8,IF(Inputs!$B$12&gt;0,MAX(MIN(NORM.INV(RAND(),LOOKUP(V1178,Inputs!$J$6:$J$9,Inputs!$G$6:$G$9),LOOKUP(V1178,Inputs!$J$6:$J$9,Inputs!$H$6:$H$9)),Inputs!$B$12),-Inputs!$B$12),NORM.INV(RAND(),LOOKUP(V1178,Inputs!$J$6:$J$9,Inputs!$G$6:$G$9),LOOKUP(V1178,Inputs!$J$6:$J$9,Inputs!$H$6:$H$9))),0),"" )</f>
        <v/>
      </c>
      <c r="M1178" s="26">
        <f>IF($A1178&lt;=Inputs!$B$13,IF(8&lt;=Inputs!$B$8,IF(Inputs!$B$12&gt;0,MAX(MIN(NORM.INV(RAND(),LOOKUP(W1178,Inputs!$J$6:$J$9,Inputs!$G$6:$G$9),LOOKUP(W1178,Inputs!$J$6:$J$9,Inputs!$H$6:$H$9)),Inputs!$B$12),-Inputs!$B$12),NORM.INV(RAND(),LOOKUP(W1178,Inputs!$J$6:$J$9,Inputs!$G$6:$G$9),LOOKUP(W1178,Inputs!$J$6:$J$9,Inputs!$H$6:$H$9))),0),"" )</f>
        <v/>
      </c>
      <c r="N1178" s="26">
        <f>IF($A1178&lt;=Inputs!$B$13,IF(9&lt;=Inputs!$B$8,IF(Inputs!$B$12&gt;0,MAX(MIN(NORM.INV(RAND(),LOOKUP(X1178,Inputs!$J$6:$J$9,Inputs!$G$6:$G$9),LOOKUP(X1178,Inputs!$J$6:$J$9,Inputs!$H$6:$H$9)),Inputs!$B$12),-Inputs!$B$12),NORM.INV(RAND(),LOOKUP(X1178,Inputs!$J$6:$J$9,Inputs!$G$6:$G$9),LOOKUP(X1178,Inputs!$J$6:$J$9,Inputs!$H$6:$H$9))),0),"" )</f>
        <v/>
      </c>
      <c r="O1178" s="26">
        <f>IF($A1178&lt;=Inputs!$B$13,IF(10&lt;=Inputs!$B$8,IF(Inputs!$B$12&gt;0,MAX(MIN(NORM.INV(RAND(),LOOKUP(Y1178,Inputs!$J$6:$J$9,Inputs!$G$6:$G$9),LOOKUP(Y1178,Inputs!$J$6:$J$9,Inputs!$H$6:$H$9)),Inputs!$B$12),-Inputs!$B$12),NORM.INV(RAND(),LOOKUP(Y1178,Inputs!$J$6:$J$9,Inputs!$G$6:$G$9),LOOKUP(Y1178,Inputs!$J$6:$J$9,Inputs!$H$6:$H$9))),0),"" )</f>
        <v/>
      </c>
      <c r="P1178" s="31">
        <f>IF($A1178&lt;=Inputs!$B$13,RAND(),"")</f>
        <v/>
      </c>
      <c r="Q1178" s="31">
        <f>IF($A1178&lt;=Inputs!$B$13,RAND(),"")</f>
        <v/>
      </c>
      <c r="R1178" s="31">
        <f>IF($A1178&lt;=Inputs!$B$13,RAND(),"")</f>
        <v/>
      </c>
      <c r="S1178" s="31">
        <f>IF($A1178&lt;=Inputs!$B$13,RAND(),"")</f>
        <v/>
      </c>
      <c r="T1178" s="31">
        <f>IF($A1178&lt;=Inputs!$B$13,RAND(),"")</f>
        <v/>
      </c>
      <c r="U1178" s="31">
        <f>IF($A1178&lt;=Inputs!$B$13,RAND(),"")</f>
        <v/>
      </c>
      <c r="V1178" s="31">
        <f>IF($A1178&lt;=Inputs!$B$13,RAND(),"")</f>
        <v/>
      </c>
      <c r="W1178" s="31">
        <f>IF($A1178&lt;=Inputs!$B$13,RAND(),"")</f>
        <v/>
      </c>
      <c r="X1178" s="31">
        <f>IF($A1178&lt;=Inputs!$B$13,RAND(),"")</f>
        <v/>
      </c>
      <c r="Y1178" s="31">
        <f>IF($A1178&lt;=Inputs!$B$13,RAND(),"")</f>
        <v/>
      </c>
    </row>
    <row r="1179">
      <c r="A1179" t="n">
        <v>1174</v>
      </c>
      <c r="B1179" s="26">
        <f>IF($A1179&lt;=Inputs!$B$13,IF(Inputs!$B$8&gt;0,SUM(F1179:O1179)/Inputs!$B$8,0),"")</f>
        <v/>
      </c>
      <c r="C1179" s="27">
        <f>IF($A1179&lt;=Inputs!$B$13,B1179/100,"")</f>
        <v/>
      </c>
      <c r="D1179" s="28">
        <f>IF($A1179&lt;=Inputs!$B$13,C1179*Inputs!$B$7,"")</f>
        <v/>
      </c>
      <c r="E1179" s="29">
        <f>IF($A1179&lt;=Inputs!$B$13,IF(D1179&gt;0,1,0),"")</f>
        <v/>
      </c>
      <c r="F1179" s="26">
        <f>IF($A1179&lt;=Inputs!$B$13,IF(1&lt;=Inputs!$B$8,IF(Inputs!$B$12&gt;0,MAX(MIN(NORM.INV(RAND(),LOOKUP(P1179,Inputs!$J$6:$J$9,Inputs!$G$6:$G$9),LOOKUP(P1179,Inputs!$J$6:$J$9,Inputs!$H$6:$H$9)),Inputs!$B$12),-Inputs!$B$12),NORM.INV(RAND(),LOOKUP(P1179,Inputs!$J$6:$J$9,Inputs!$G$6:$G$9),LOOKUP(P1179,Inputs!$J$6:$J$9,Inputs!$H$6:$H$9))),0),"" )</f>
        <v/>
      </c>
      <c r="G1179" s="26">
        <f>IF($A1179&lt;=Inputs!$B$13,IF(2&lt;=Inputs!$B$8,IF(Inputs!$B$12&gt;0,MAX(MIN(NORM.INV(RAND(),LOOKUP(Q1179,Inputs!$J$6:$J$9,Inputs!$G$6:$G$9),LOOKUP(Q1179,Inputs!$J$6:$J$9,Inputs!$H$6:$H$9)),Inputs!$B$12),-Inputs!$B$12),NORM.INV(RAND(),LOOKUP(Q1179,Inputs!$J$6:$J$9,Inputs!$G$6:$G$9),LOOKUP(Q1179,Inputs!$J$6:$J$9,Inputs!$H$6:$H$9))),0),"" )</f>
        <v/>
      </c>
      <c r="H1179" s="26">
        <f>IF($A1179&lt;=Inputs!$B$13,IF(3&lt;=Inputs!$B$8,IF(Inputs!$B$12&gt;0,MAX(MIN(NORM.INV(RAND(),LOOKUP(R1179,Inputs!$J$6:$J$9,Inputs!$G$6:$G$9),LOOKUP(R1179,Inputs!$J$6:$J$9,Inputs!$H$6:$H$9)),Inputs!$B$12),-Inputs!$B$12),NORM.INV(RAND(),LOOKUP(R1179,Inputs!$J$6:$J$9,Inputs!$G$6:$G$9),LOOKUP(R1179,Inputs!$J$6:$J$9,Inputs!$H$6:$H$9))),0),"" )</f>
        <v/>
      </c>
      <c r="I1179" s="26">
        <f>IF($A1179&lt;=Inputs!$B$13,IF(4&lt;=Inputs!$B$8,IF(Inputs!$B$12&gt;0,MAX(MIN(NORM.INV(RAND(),LOOKUP(S1179,Inputs!$J$6:$J$9,Inputs!$G$6:$G$9),LOOKUP(S1179,Inputs!$J$6:$J$9,Inputs!$H$6:$H$9)),Inputs!$B$12),-Inputs!$B$12),NORM.INV(RAND(),LOOKUP(S1179,Inputs!$J$6:$J$9,Inputs!$G$6:$G$9),LOOKUP(S1179,Inputs!$J$6:$J$9,Inputs!$H$6:$H$9))),0),"" )</f>
        <v/>
      </c>
      <c r="J1179" s="26">
        <f>IF($A1179&lt;=Inputs!$B$13,IF(5&lt;=Inputs!$B$8,IF(Inputs!$B$12&gt;0,MAX(MIN(NORM.INV(RAND(),LOOKUP(T1179,Inputs!$J$6:$J$9,Inputs!$G$6:$G$9),LOOKUP(T1179,Inputs!$J$6:$J$9,Inputs!$H$6:$H$9)),Inputs!$B$12),-Inputs!$B$12),NORM.INV(RAND(),LOOKUP(T1179,Inputs!$J$6:$J$9,Inputs!$G$6:$G$9),LOOKUP(T1179,Inputs!$J$6:$J$9,Inputs!$H$6:$H$9))),0),"" )</f>
        <v/>
      </c>
      <c r="K1179" s="26">
        <f>IF($A1179&lt;=Inputs!$B$13,IF(6&lt;=Inputs!$B$8,IF(Inputs!$B$12&gt;0,MAX(MIN(NORM.INV(RAND(),LOOKUP(U1179,Inputs!$J$6:$J$9,Inputs!$G$6:$G$9),LOOKUP(U1179,Inputs!$J$6:$J$9,Inputs!$H$6:$H$9)),Inputs!$B$12),-Inputs!$B$12),NORM.INV(RAND(),LOOKUP(U1179,Inputs!$J$6:$J$9,Inputs!$G$6:$G$9),LOOKUP(U1179,Inputs!$J$6:$J$9,Inputs!$H$6:$H$9))),0),"" )</f>
        <v/>
      </c>
      <c r="L1179" s="26">
        <f>IF($A1179&lt;=Inputs!$B$13,IF(7&lt;=Inputs!$B$8,IF(Inputs!$B$12&gt;0,MAX(MIN(NORM.INV(RAND(),LOOKUP(V1179,Inputs!$J$6:$J$9,Inputs!$G$6:$G$9),LOOKUP(V1179,Inputs!$J$6:$J$9,Inputs!$H$6:$H$9)),Inputs!$B$12),-Inputs!$B$12),NORM.INV(RAND(),LOOKUP(V1179,Inputs!$J$6:$J$9,Inputs!$G$6:$G$9),LOOKUP(V1179,Inputs!$J$6:$J$9,Inputs!$H$6:$H$9))),0),"" )</f>
        <v/>
      </c>
      <c r="M1179" s="26">
        <f>IF($A1179&lt;=Inputs!$B$13,IF(8&lt;=Inputs!$B$8,IF(Inputs!$B$12&gt;0,MAX(MIN(NORM.INV(RAND(),LOOKUP(W1179,Inputs!$J$6:$J$9,Inputs!$G$6:$G$9),LOOKUP(W1179,Inputs!$J$6:$J$9,Inputs!$H$6:$H$9)),Inputs!$B$12),-Inputs!$B$12),NORM.INV(RAND(),LOOKUP(W1179,Inputs!$J$6:$J$9,Inputs!$G$6:$G$9),LOOKUP(W1179,Inputs!$J$6:$J$9,Inputs!$H$6:$H$9))),0),"" )</f>
        <v/>
      </c>
      <c r="N1179" s="26">
        <f>IF($A1179&lt;=Inputs!$B$13,IF(9&lt;=Inputs!$B$8,IF(Inputs!$B$12&gt;0,MAX(MIN(NORM.INV(RAND(),LOOKUP(X1179,Inputs!$J$6:$J$9,Inputs!$G$6:$G$9),LOOKUP(X1179,Inputs!$J$6:$J$9,Inputs!$H$6:$H$9)),Inputs!$B$12),-Inputs!$B$12),NORM.INV(RAND(),LOOKUP(X1179,Inputs!$J$6:$J$9,Inputs!$G$6:$G$9),LOOKUP(X1179,Inputs!$J$6:$J$9,Inputs!$H$6:$H$9))),0),"" )</f>
        <v/>
      </c>
      <c r="O1179" s="26">
        <f>IF($A1179&lt;=Inputs!$B$13,IF(10&lt;=Inputs!$B$8,IF(Inputs!$B$12&gt;0,MAX(MIN(NORM.INV(RAND(),LOOKUP(Y1179,Inputs!$J$6:$J$9,Inputs!$G$6:$G$9),LOOKUP(Y1179,Inputs!$J$6:$J$9,Inputs!$H$6:$H$9)),Inputs!$B$12),-Inputs!$B$12),NORM.INV(RAND(),LOOKUP(Y1179,Inputs!$J$6:$J$9,Inputs!$G$6:$G$9),LOOKUP(Y1179,Inputs!$J$6:$J$9,Inputs!$H$6:$H$9))),0),"" )</f>
        <v/>
      </c>
      <c r="P1179" s="31">
        <f>IF($A1179&lt;=Inputs!$B$13,RAND(),"")</f>
        <v/>
      </c>
      <c r="Q1179" s="31">
        <f>IF($A1179&lt;=Inputs!$B$13,RAND(),"")</f>
        <v/>
      </c>
      <c r="R1179" s="31">
        <f>IF($A1179&lt;=Inputs!$B$13,RAND(),"")</f>
        <v/>
      </c>
      <c r="S1179" s="31">
        <f>IF($A1179&lt;=Inputs!$B$13,RAND(),"")</f>
        <v/>
      </c>
      <c r="T1179" s="31">
        <f>IF($A1179&lt;=Inputs!$B$13,RAND(),"")</f>
        <v/>
      </c>
      <c r="U1179" s="31">
        <f>IF($A1179&lt;=Inputs!$B$13,RAND(),"")</f>
        <v/>
      </c>
      <c r="V1179" s="31">
        <f>IF($A1179&lt;=Inputs!$B$13,RAND(),"")</f>
        <v/>
      </c>
      <c r="W1179" s="31">
        <f>IF($A1179&lt;=Inputs!$B$13,RAND(),"")</f>
        <v/>
      </c>
      <c r="X1179" s="31">
        <f>IF($A1179&lt;=Inputs!$B$13,RAND(),"")</f>
        <v/>
      </c>
      <c r="Y1179" s="31">
        <f>IF($A1179&lt;=Inputs!$B$13,RAND(),"")</f>
        <v/>
      </c>
    </row>
    <row r="1180">
      <c r="A1180" t="n">
        <v>1175</v>
      </c>
      <c r="B1180" s="26">
        <f>IF($A1180&lt;=Inputs!$B$13,IF(Inputs!$B$8&gt;0,SUM(F1180:O1180)/Inputs!$B$8,0),"")</f>
        <v/>
      </c>
      <c r="C1180" s="27">
        <f>IF($A1180&lt;=Inputs!$B$13,B1180/100,"")</f>
        <v/>
      </c>
      <c r="D1180" s="28">
        <f>IF($A1180&lt;=Inputs!$B$13,C1180*Inputs!$B$7,"")</f>
        <v/>
      </c>
      <c r="E1180" s="29">
        <f>IF($A1180&lt;=Inputs!$B$13,IF(D1180&gt;0,1,0),"")</f>
        <v/>
      </c>
      <c r="F1180" s="26">
        <f>IF($A1180&lt;=Inputs!$B$13,IF(1&lt;=Inputs!$B$8,IF(Inputs!$B$12&gt;0,MAX(MIN(NORM.INV(RAND(),LOOKUP(P1180,Inputs!$J$6:$J$9,Inputs!$G$6:$G$9),LOOKUP(P1180,Inputs!$J$6:$J$9,Inputs!$H$6:$H$9)),Inputs!$B$12),-Inputs!$B$12),NORM.INV(RAND(),LOOKUP(P1180,Inputs!$J$6:$J$9,Inputs!$G$6:$G$9),LOOKUP(P1180,Inputs!$J$6:$J$9,Inputs!$H$6:$H$9))),0),"" )</f>
        <v/>
      </c>
      <c r="G1180" s="26">
        <f>IF($A1180&lt;=Inputs!$B$13,IF(2&lt;=Inputs!$B$8,IF(Inputs!$B$12&gt;0,MAX(MIN(NORM.INV(RAND(),LOOKUP(Q1180,Inputs!$J$6:$J$9,Inputs!$G$6:$G$9),LOOKUP(Q1180,Inputs!$J$6:$J$9,Inputs!$H$6:$H$9)),Inputs!$B$12),-Inputs!$B$12),NORM.INV(RAND(),LOOKUP(Q1180,Inputs!$J$6:$J$9,Inputs!$G$6:$G$9),LOOKUP(Q1180,Inputs!$J$6:$J$9,Inputs!$H$6:$H$9))),0),"" )</f>
        <v/>
      </c>
      <c r="H1180" s="26">
        <f>IF($A1180&lt;=Inputs!$B$13,IF(3&lt;=Inputs!$B$8,IF(Inputs!$B$12&gt;0,MAX(MIN(NORM.INV(RAND(),LOOKUP(R1180,Inputs!$J$6:$J$9,Inputs!$G$6:$G$9),LOOKUP(R1180,Inputs!$J$6:$J$9,Inputs!$H$6:$H$9)),Inputs!$B$12),-Inputs!$B$12),NORM.INV(RAND(),LOOKUP(R1180,Inputs!$J$6:$J$9,Inputs!$G$6:$G$9),LOOKUP(R1180,Inputs!$J$6:$J$9,Inputs!$H$6:$H$9))),0),"" )</f>
        <v/>
      </c>
      <c r="I1180" s="26">
        <f>IF($A1180&lt;=Inputs!$B$13,IF(4&lt;=Inputs!$B$8,IF(Inputs!$B$12&gt;0,MAX(MIN(NORM.INV(RAND(),LOOKUP(S1180,Inputs!$J$6:$J$9,Inputs!$G$6:$G$9),LOOKUP(S1180,Inputs!$J$6:$J$9,Inputs!$H$6:$H$9)),Inputs!$B$12),-Inputs!$B$12),NORM.INV(RAND(),LOOKUP(S1180,Inputs!$J$6:$J$9,Inputs!$G$6:$G$9),LOOKUP(S1180,Inputs!$J$6:$J$9,Inputs!$H$6:$H$9))),0),"" )</f>
        <v/>
      </c>
      <c r="J1180" s="26">
        <f>IF($A1180&lt;=Inputs!$B$13,IF(5&lt;=Inputs!$B$8,IF(Inputs!$B$12&gt;0,MAX(MIN(NORM.INV(RAND(),LOOKUP(T1180,Inputs!$J$6:$J$9,Inputs!$G$6:$G$9),LOOKUP(T1180,Inputs!$J$6:$J$9,Inputs!$H$6:$H$9)),Inputs!$B$12),-Inputs!$B$12),NORM.INV(RAND(),LOOKUP(T1180,Inputs!$J$6:$J$9,Inputs!$G$6:$G$9),LOOKUP(T1180,Inputs!$J$6:$J$9,Inputs!$H$6:$H$9))),0),"" )</f>
        <v/>
      </c>
      <c r="K1180" s="26">
        <f>IF($A1180&lt;=Inputs!$B$13,IF(6&lt;=Inputs!$B$8,IF(Inputs!$B$12&gt;0,MAX(MIN(NORM.INV(RAND(),LOOKUP(U1180,Inputs!$J$6:$J$9,Inputs!$G$6:$G$9),LOOKUP(U1180,Inputs!$J$6:$J$9,Inputs!$H$6:$H$9)),Inputs!$B$12),-Inputs!$B$12),NORM.INV(RAND(),LOOKUP(U1180,Inputs!$J$6:$J$9,Inputs!$G$6:$G$9),LOOKUP(U1180,Inputs!$J$6:$J$9,Inputs!$H$6:$H$9))),0),"" )</f>
        <v/>
      </c>
      <c r="L1180" s="26">
        <f>IF($A1180&lt;=Inputs!$B$13,IF(7&lt;=Inputs!$B$8,IF(Inputs!$B$12&gt;0,MAX(MIN(NORM.INV(RAND(),LOOKUP(V1180,Inputs!$J$6:$J$9,Inputs!$G$6:$G$9),LOOKUP(V1180,Inputs!$J$6:$J$9,Inputs!$H$6:$H$9)),Inputs!$B$12),-Inputs!$B$12),NORM.INV(RAND(),LOOKUP(V1180,Inputs!$J$6:$J$9,Inputs!$G$6:$G$9),LOOKUP(V1180,Inputs!$J$6:$J$9,Inputs!$H$6:$H$9))),0),"" )</f>
        <v/>
      </c>
      <c r="M1180" s="26">
        <f>IF($A1180&lt;=Inputs!$B$13,IF(8&lt;=Inputs!$B$8,IF(Inputs!$B$12&gt;0,MAX(MIN(NORM.INV(RAND(),LOOKUP(W1180,Inputs!$J$6:$J$9,Inputs!$G$6:$G$9),LOOKUP(W1180,Inputs!$J$6:$J$9,Inputs!$H$6:$H$9)),Inputs!$B$12),-Inputs!$B$12),NORM.INV(RAND(),LOOKUP(W1180,Inputs!$J$6:$J$9,Inputs!$G$6:$G$9),LOOKUP(W1180,Inputs!$J$6:$J$9,Inputs!$H$6:$H$9))),0),"" )</f>
        <v/>
      </c>
      <c r="N1180" s="26">
        <f>IF($A1180&lt;=Inputs!$B$13,IF(9&lt;=Inputs!$B$8,IF(Inputs!$B$12&gt;0,MAX(MIN(NORM.INV(RAND(),LOOKUP(X1180,Inputs!$J$6:$J$9,Inputs!$G$6:$G$9),LOOKUP(X1180,Inputs!$J$6:$J$9,Inputs!$H$6:$H$9)),Inputs!$B$12),-Inputs!$B$12),NORM.INV(RAND(),LOOKUP(X1180,Inputs!$J$6:$J$9,Inputs!$G$6:$G$9),LOOKUP(X1180,Inputs!$J$6:$J$9,Inputs!$H$6:$H$9))),0),"" )</f>
        <v/>
      </c>
      <c r="O1180" s="26">
        <f>IF($A1180&lt;=Inputs!$B$13,IF(10&lt;=Inputs!$B$8,IF(Inputs!$B$12&gt;0,MAX(MIN(NORM.INV(RAND(),LOOKUP(Y1180,Inputs!$J$6:$J$9,Inputs!$G$6:$G$9),LOOKUP(Y1180,Inputs!$J$6:$J$9,Inputs!$H$6:$H$9)),Inputs!$B$12),-Inputs!$B$12),NORM.INV(RAND(),LOOKUP(Y1180,Inputs!$J$6:$J$9,Inputs!$G$6:$G$9),LOOKUP(Y1180,Inputs!$J$6:$J$9,Inputs!$H$6:$H$9))),0),"" )</f>
        <v/>
      </c>
      <c r="P1180" s="31">
        <f>IF($A1180&lt;=Inputs!$B$13,RAND(),"")</f>
        <v/>
      </c>
      <c r="Q1180" s="31">
        <f>IF($A1180&lt;=Inputs!$B$13,RAND(),"")</f>
        <v/>
      </c>
      <c r="R1180" s="31">
        <f>IF($A1180&lt;=Inputs!$B$13,RAND(),"")</f>
        <v/>
      </c>
      <c r="S1180" s="31">
        <f>IF($A1180&lt;=Inputs!$B$13,RAND(),"")</f>
        <v/>
      </c>
      <c r="T1180" s="31">
        <f>IF($A1180&lt;=Inputs!$B$13,RAND(),"")</f>
        <v/>
      </c>
      <c r="U1180" s="31">
        <f>IF($A1180&lt;=Inputs!$B$13,RAND(),"")</f>
        <v/>
      </c>
      <c r="V1180" s="31">
        <f>IF($A1180&lt;=Inputs!$B$13,RAND(),"")</f>
        <v/>
      </c>
      <c r="W1180" s="31">
        <f>IF($A1180&lt;=Inputs!$B$13,RAND(),"")</f>
        <v/>
      </c>
      <c r="X1180" s="31">
        <f>IF($A1180&lt;=Inputs!$B$13,RAND(),"")</f>
        <v/>
      </c>
      <c r="Y1180" s="31">
        <f>IF($A1180&lt;=Inputs!$B$13,RAND(),"")</f>
        <v/>
      </c>
    </row>
    <row r="1181">
      <c r="A1181" t="n">
        <v>1176</v>
      </c>
      <c r="B1181" s="26">
        <f>IF($A1181&lt;=Inputs!$B$13,IF(Inputs!$B$8&gt;0,SUM(F1181:O1181)/Inputs!$B$8,0),"")</f>
        <v/>
      </c>
      <c r="C1181" s="27">
        <f>IF($A1181&lt;=Inputs!$B$13,B1181/100,"")</f>
        <v/>
      </c>
      <c r="D1181" s="28">
        <f>IF($A1181&lt;=Inputs!$B$13,C1181*Inputs!$B$7,"")</f>
        <v/>
      </c>
      <c r="E1181" s="29">
        <f>IF($A1181&lt;=Inputs!$B$13,IF(D1181&gt;0,1,0),"")</f>
        <v/>
      </c>
      <c r="F1181" s="26">
        <f>IF($A1181&lt;=Inputs!$B$13,IF(1&lt;=Inputs!$B$8,IF(Inputs!$B$12&gt;0,MAX(MIN(NORM.INV(RAND(),LOOKUP(P1181,Inputs!$J$6:$J$9,Inputs!$G$6:$G$9),LOOKUP(P1181,Inputs!$J$6:$J$9,Inputs!$H$6:$H$9)),Inputs!$B$12),-Inputs!$B$12),NORM.INV(RAND(),LOOKUP(P1181,Inputs!$J$6:$J$9,Inputs!$G$6:$G$9),LOOKUP(P1181,Inputs!$J$6:$J$9,Inputs!$H$6:$H$9))),0),"" )</f>
        <v/>
      </c>
      <c r="G1181" s="26">
        <f>IF($A1181&lt;=Inputs!$B$13,IF(2&lt;=Inputs!$B$8,IF(Inputs!$B$12&gt;0,MAX(MIN(NORM.INV(RAND(),LOOKUP(Q1181,Inputs!$J$6:$J$9,Inputs!$G$6:$G$9),LOOKUP(Q1181,Inputs!$J$6:$J$9,Inputs!$H$6:$H$9)),Inputs!$B$12),-Inputs!$B$12),NORM.INV(RAND(),LOOKUP(Q1181,Inputs!$J$6:$J$9,Inputs!$G$6:$G$9),LOOKUP(Q1181,Inputs!$J$6:$J$9,Inputs!$H$6:$H$9))),0),"" )</f>
        <v/>
      </c>
      <c r="H1181" s="26">
        <f>IF($A1181&lt;=Inputs!$B$13,IF(3&lt;=Inputs!$B$8,IF(Inputs!$B$12&gt;0,MAX(MIN(NORM.INV(RAND(),LOOKUP(R1181,Inputs!$J$6:$J$9,Inputs!$G$6:$G$9),LOOKUP(R1181,Inputs!$J$6:$J$9,Inputs!$H$6:$H$9)),Inputs!$B$12),-Inputs!$B$12),NORM.INV(RAND(),LOOKUP(R1181,Inputs!$J$6:$J$9,Inputs!$G$6:$G$9),LOOKUP(R1181,Inputs!$J$6:$J$9,Inputs!$H$6:$H$9))),0),"" )</f>
        <v/>
      </c>
      <c r="I1181" s="26">
        <f>IF($A1181&lt;=Inputs!$B$13,IF(4&lt;=Inputs!$B$8,IF(Inputs!$B$12&gt;0,MAX(MIN(NORM.INV(RAND(),LOOKUP(S1181,Inputs!$J$6:$J$9,Inputs!$G$6:$G$9),LOOKUP(S1181,Inputs!$J$6:$J$9,Inputs!$H$6:$H$9)),Inputs!$B$12),-Inputs!$B$12),NORM.INV(RAND(),LOOKUP(S1181,Inputs!$J$6:$J$9,Inputs!$G$6:$G$9),LOOKUP(S1181,Inputs!$J$6:$J$9,Inputs!$H$6:$H$9))),0),"" )</f>
        <v/>
      </c>
      <c r="J1181" s="26">
        <f>IF($A1181&lt;=Inputs!$B$13,IF(5&lt;=Inputs!$B$8,IF(Inputs!$B$12&gt;0,MAX(MIN(NORM.INV(RAND(),LOOKUP(T1181,Inputs!$J$6:$J$9,Inputs!$G$6:$G$9),LOOKUP(T1181,Inputs!$J$6:$J$9,Inputs!$H$6:$H$9)),Inputs!$B$12),-Inputs!$B$12),NORM.INV(RAND(),LOOKUP(T1181,Inputs!$J$6:$J$9,Inputs!$G$6:$G$9),LOOKUP(T1181,Inputs!$J$6:$J$9,Inputs!$H$6:$H$9))),0),"" )</f>
        <v/>
      </c>
      <c r="K1181" s="26">
        <f>IF($A1181&lt;=Inputs!$B$13,IF(6&lt;=Inputs!$B$8,IF(Inputs!$B$12&gt;0,MAX(MIN(NORM.INV(RAND(),LOOKUP(U1181,Inputs!$J$6:$J$9,Inputs!$G$6:$G$9),LOOKUP(U1181,Inputs!$J$6:$J$9,Inputs!$H$6:$H$9)),Inputs!$B$12),-Inputs!$B$12),NORM.INV(RAND(),LOOKUP(U1181,Inputs!$J$6:$J$9,Inputs!$G$6:$G$9),LOOKUP(U1181,Inputs!$J$6:$J$9,Inputs!$H$6:$H$9))),0),"" )</f>
        <v/>
      </c>
      <c r="L1181" s="26">
        <f>IF($A1181&lt;=Inputs!$B$13,IF(7&lt;=Inputs!$B$8,IF(Inputs!$B$12&gt;0,MAX(MIN(NORM.INV(RAND(),LOOKUP(V1181,Inputs!$J$6:$J$9,Inputs!$G$6:$G$9),LOOKUP(V1181,Inputs!$J$6:$J$9,Inputs!$H$6:$H$9)),Inputs!$B$12),-Inputs!$B$12),NORM.INV(RAND(),LOOKUP(V1181,Inputs!$J$6:$J$9,Inputs!$G$6:$G$9),LOOKUP(V1181,Inputs!$J$6:$J$9,Inputs!$H$6:$H$9))),0),"" )</f>
        <v/>
      </c>
      <c r="M1181" s="26">
        <f>IF($A1181&lt;=Inputs!$B$13,IF(8&lt;=Inputs!$B$8,IF(Inputs!$B$12&gt;0,MAX(MIN(NORM.INV(RAND(),LOOKUP(W1181,Inputs!$J$6:$J$9,Inputs!$G$6:$G$9),LOOKUP(W1181,Inputs!$J$6:$J$9,Inputs!$H$6:$H$9)),Inputs!$B$12),-Inputs!$B$12),NORM.INV(RAND(),LOOKUP(W1181,Inputs!$J$6:$J$9,Inputs!$G$6:$G$9),LOOKUP(W1181,Inputs!$J$6:$J$9,Inputs!$H$6:$H$9))),0),"" )</f>
        <v/>
      </c>
      <c r="N1181" s="26">
        <f>IF($A1181&lt;=Inputs!$B$13,IF(9&lt;=Inputs!$B$8,IF(Inputs!$B$12&gt;0,MAX(MIN(NORM.INV(RAND(),LOOKUP(X1181,Inputs!$J$6:$J$9,Inputs!$G$6:$G$9),LOOKUP(X1181,Inputs!$J$6:$J$9,Inputs!$H$6:$H$9)),Inputs!$B$12),-Inputs!$B$12),NORM.INV(RAND(),LOOKUP(X1181,Inputs!$J$6:$J$9,Inputs!$G$6:$G$9),LOOKUP(X1181,Inputs!$J$6:$J$9,Inputs!$H$6:$H$9))),0),"" )</f>
        <v/>
      </c>
      <c r="O1181" s="26">
        <f>IF($A1181&lt;=Inputs!$B$13,IF(10&lt;=Inputs!$B$8,IF(Inputs!$B$12&gt;0,MAX(MIN(NORM.INV(RAND(),LOOKUP(Y1181,Inputs!$J$6:$J$9,Inputs!$G$6:$G$9),LOOKUP(Y1181,Inputs!$J$6:$J$9,Inputs!$H$6:$H$9)),Inputs!$B$12),-Inputs!$B$12),NORM.INV(RAND(),LOOKUP(Y1181,Inputs!$J$6:$J$9,Inputs!$G$6:$G$9),LOOKUP(Y1181,Inputs!$J$6:$J$9,Inputs!$H$6:$H$9))),0),"" )</f>
        <v/>
      </c>
      <c r="P1181" s="31">
        <f>IF($A1181&lt;=Inputs!$B$13,RAND(),"")</f>
        <v/>
      </c>
      <c r="Q1181" s="31">
        <f>IF($A1181&lt;=Inputs!$B$13,RAND(),"")</f>
        <v/>
      </c>
      <c r="R1181" s="31">
        <f>IF($A1181&lt;=Inputs!$B$13,RAND(),"")</f>
        <v/>
      </c>
      <c r="S1181" s="31">
        <f>IF($A1181&lt;=Inputs!$B$13,RAND(),"")</f>
        <v/>
      </c>
      <c r="T1181" s="31">
        <f>IF($A1181&lt;=Inputs!$B$13,RAND(),"")</f>
        <v/>
      </c>
      <c r="U1181" s="31">
        <f>IF($A1181&lt;=Inputs!$B$13,RAND(),"")</f>
        <v/>
      </c>
      <c r="V1181" s="31">
        <f>IF($A1181&lt;=Inputs!$B$13,RAND(),"")</f>
        <v/>
      </c>
      <c r="W1181" s="31">
        <f>IF($A1181&lt;=Inputs!$B$13,RAND(),"")</f>
        <v/>
      </c>
      <c r="X1181" s="31">
        <f>IF($A1181&lt;=Inputs!$B$13,RAND(),"")</f>
        <v/>
      </c>
      <c r="Y1181" s="31">
        <f>IF($A1181&lt;=Inputs!$B$13,RAND(),"")</f>
        <v/>
      </c>
    </row>
    <row r="1182">
      <c r="A1182" t="n">
        <v>1177</v>
      </c>
      <c r="B1182" s="26">
        <f>IF($A1182&lt;=Inputs!$B$13,IF(Inputs!$B$8&gt;0,SUM(F1182:O1182)/Inputs!$B$8,0),"")</f>
        <v/>
      </c>
      <c r="C1182" s="27">
        <f>IF($A1182&lt;=Inputs!$B$13,B1182/100,"")</f>
        <v/>
      </c>
      <c r="D1182" s="28">
        <f>IF($A1182&lt;=Inputs!$B$13,C1182*Inputs!$B$7,"")</f>
        <v/>
      </c>
      <c r="E1182" s="29">
        <f>IF($A1182&lt;=Inputs!$B$13,IF(D1182&gt;0,1,0),"")</f>
        <v/>
      </c>
      <c r="F1182" s="26">
        <f>IF($A1182&lt;=Inputs!$B$13,IF(1&lt;=Inputs!$B$8,IF(Inputs!$B$12&gt;0,MAX(MIN(NORM.INV(RAND(),LOOKUP(P1182,Inputs!$J$6:$J$9,Inputs!$G$6:$G$9),LOOKUP(P1182,Inputs!$J$6:$J$9,Inputs!$H$6:$H$9)),Inputs!$B$12),-Inputs!$B$12),NORM.INV(RAND(),LOOKUP(P1182,Inputs!$J$6:$J$9,Inputs!$G$6:$G$9),LOOKUP(P1182,Inputs!$J$6:$J$9,Inputs!$H$6:$H$9))),0),"" )</f>
        <v/>
      </c>
      <c r="G1182" s="26">
        <f>IF($A1182&lt;=Inputs!$B$13,IF(2&lt;=Inputs!$B$8,IF(Inputs!$B$12&gt;0,MAX(MIN(NORM.INV(RAND(),LOOKUP(Q1182,Inputs!$J$6:$J$9,Inputs!$G$6:$G$9),LOOKUP(Q1182,Inputs!$J$6:$J$9,Inputs!$H$6:$H$9)),Inputs!$B$12),-Inputs!$B$12),NORM.INV(RAND(),LOOKUP(Q1182,Inputs!$J$6:$J$9,Inputs!$G$6:$G$9),LOOKUP(Q1182,Inputs!$J$6:$J$9,Inputs!$H$6:$H$9))),0),"" )</f>
        <v/>
      </c>
      <c r="H1182" s="26">
        <f>IF($A1182&lt;=Inputs!$B$13,IF(3&lt;=Inputs!$B$8,IF(Inputs!$B$12&gt;0,MAX(MIN(NORM.INV(RAND(),LOOKUP(R1182,Inputs!$J$6:$J$9,Inputs!$G$6:$G$9),LOOKUP(R1182,Inputs!$J$6:$J$9,Inputs!$H$6:$H$9)),Inputs!$B$12),-Inputs!$B$12),NORM.INV(RAND(),LOOKUP(R1182,Inputs!$J$6:$J$9,Inputs!$G$6:$G$9),LOOKUP(R1182,Inputs!$J$6:$J$9,Inputs!$H$6:$H$9))),0),"" )</f>
        <v/>
      </c>
      <c r="I1182" s="26">
        <f>IF($A1182&lt;=Inputs!$B$13,IF(4&lt;=Inputs!$B$8,IF(Inputs!$B$12&gt;0,MAX(MIN(NORM.INV(RAND(),LOOKUP(S1182,Inputs!$J$6:$J$9,Inputs!$G$6:$G$9),LOOKUP(S1182,Inputs!$J$6:$J$9,Inputs!$H$6:$H$9)),Inputs!$B$12),-Inputs!$B$12),NORM.INV(RAND(),LOOKUP(S1182,Inputs!$J$6:$J$9,Inputs!$G$6:$G$9),LOOKUP(S1182,Inputs!$J$6:$J$9,Inputs!$H$6:$H$9))),0),"" )</f>
        <v/>
      </c>
      <c r="J1182" s="26">
        <f>IF($A1182&lt;=Inputs!$B$13,IF(5&lt;=Inputs!$B$8,IF(Inputs!$B$12&gt;0,MAX(MIN(NORM.INV(RAND(),LOOKUP(T1182,Inputs!$J$6:$J$9,Inputs!$G$6:$G$9),LOOKUP(T1182,Inputs!$J$6:$J$9,Inputs!$H$6:$H$9)),Inputs!$B$12),-Inputs!$B$12),NORM.INV(RAND(),LOOKUP(T1182,Inputs!$J$6:$J$9,Inputs!$G$6:$G$9),LOOKUP(T1182,Inputs!$J$6:$J$9,Inputs!$H$6:$H$9))),0),"" )</f>
        <v/>
      </c>
      <c r="K1182" s="26">
        <f>IF($A1182&lt;=Inputs!$B$13,IF(6&lt;=Inputs!$B$8,IF(Inputs!$B$12&gt;0,MAX(MIN(NORM.INV(RAND(),LOOKUP(U1182,Inputs!$J$6:$J$9,Inputs!$G$6:$G$9),LOOKUP(U1182,Inputs!$J$6:$J$9,Inputs!$H$6:$H$9)),Inputs!$B$12),-Inputs!$B$12),NORM.INV(RAND(),LOOKUP(U1182,Inputs!$J$6:$J$9,Inputs!$G$6:$G$9),LOOKUP(U1182,Inputs!$J$6:$J$9,Inputs!$H$6:$H$9))),0),"" )</f>
        <v/>
      </c>
      <c r="L1182" s="26">
        <f>IF($A1182&lt;=Inputs!$B$13,IF(7&lt;=Inputs!$B$8,IF(Inputs!$B$12&gt;0,MAX(MIN(NORM.INV(RAND(),LOOKUP(V1182,Inputs!$J$6:$J$9,Inputs!$G$6:$G$9),LOOKUP(V1182,Inputs!$J$6:$J$9,Inputs!$H$6:$H$9)),Inputs!$B$12),-Inputs!$B$12),NORM.INV(RAND(),LOOKUP(V1182,Inputs!$J$6:$J$9,Inputs!$G$6:$G$9),LOOKUP(V1182,Inputs!$J$6:$J$9,Inputs!$H$6:$H$9))),0),"" )</f>
        <v/>
      </c>
      <c r="M1182" s="26">
        <f>IF($A1182&lt;=Inputs!$B$13,IF(8&lt;=Inputs!$B$8,IF(Inputs!$B$12&gt;0,MAX(MIN(NORM.INV(RAND(),LOOKUP(W1182,Inputs!$J$6:$J$9,Inputs!$G$6:$G$9),LOOKUP(W1182,Inputs!$J$6:$J$9,Inputs!$H$6:$H$9)),Inputs!$B$12),-Inputs!$B$12),NORM.INV(RAND(),LOOKUP(W1182,Inputs!$J$6:$J$9,Inputs!$G$6:$G$9),LOOKUP(W1182,Inputs!$J$6:$J$9,Inputs!$H$6:$H$9))),0),"" )</f>
        <v/>
      </c>
      <c r="N1182" s="26">
        <f>IF($A1182&lt;=Inputs!$B$13,IF(9&lt;=Inputs!$B$8,IF(Inputs!$B$12&gt;0,MAX(MIN(NORM.INV(RAND(),LOOKUP(X1182,Inputs!$J$6:$J$9,Inputs!$G$6:$G$9),LOOKUP(X1182,Inputs!$J$6:$J$9,Inputs!$H$6:$H$9)),Inputs!$B$12),-Inputs!$B$12),NORM.INV(RAND(),LOOKUP(X1182,Inputs!$J$6:$J$9,Inputs!$G$6:$G$9),LOOKUP(X1182,Inputs!$J$6:$J$9,Inputs!$H$6:$H$9))),0),"" )</f>
        <v/>
      </c>
      <c r="O1182" s="26">
        <f>IF($A1182&lt;=Inputs!$B$13,IF(10&lt;=Inputs!$B$8,IF(Inputs!$B$12&gt;0,MAX(MIN(NORM.INV(RAND(),LOOKUP(Y1182,Inputs!$J$6:$J$9,Inputs!$G$6:$G$9),LOOKUP(Y1182,Inputs!$J$6:$J$9,Inputs!$H$6:$H$9)),Inputs!$B$12),-Inputs!$B$12),NORM.INV(RAND(),LOOKUP(Y1182,Inputs!$J$6:$J$9,Inputs!$G$6:$G$9),LOOKUP(Y1182,Inputs!$J$6:$J$9,Inputs!$H$6:$H$9))),0),"" )</f>
        <v/>
      </c>
      <c r="P1182" s="31">
        <f>IF($A1182&lt;=Inputs!$B$13,RAND(),"")</f>
        <v/>
      </c>
      <c r="Q1182" s="31">
        <f>IF($A1182&lt;=Inputs!$B$13,RAND(),"")</f>
        <v/>
      </c>
      <c r="R1182" s="31">
        <f>IF($A1182&lt;=Inputs!$B$13,RAND(),"")</f>
        <v/>
      </c>
      <c r="S1182" s="31">
        <f>IF($A1182&lt;=Inputs!$B$13,RAND(),"")</f>
        <v/>
      </c>
      <c r="T1182" s="31">
        <f>IF($A1182&lt;=Inputs!$B$13,RAND(),"")</f>
        <v/>
      </c>
      <c r="U1182" s="31">
        <f>IF($A1182&lt;=Inputs!$B$13,RAND(),"")</f>
        <v/>
      </c>
      <c r="V1182" s="31">
        <f>IF($A1182&lt;=Inputs!$B$13,RAND(),"")</f>
        <v/>
      </c>
      <c r="W1182" s="31">
        <f>IF($A1182&lt;=Inputs!$B$13,RAND(),"")</f>
        <v/>
      </c>
      <c r="X1182" s="31">
        <f>IF($A1182&lt;=Inputs!$B$13,RAND(),"")</f>
        <v/>
      </c>
      <c r="Y1182" s="31">
        <f>IF($A1182&lt;=Inputs!$B$13,RAND(),"")</f>
        <v/>
      </c>
    </row>
    <row r="1183">
      <c r="A1183" t="n">
        <v>1178</v>
      </c>
      <c r="B1183" s="26">
        <f>IF($A1183&lt;=Inputs!$B$13,IF(Inputs!$B$8&gt;0,SUM(F1183:O1183)/Inputs!$B$8,0),"")</f>
        <v/>
      </c>
      <c r="C1183" s="27">
        <f>IF($A1183&lt;=Inputs!$B$13,B1183/100,"")</f>
        <v/>
      </c>
      <c r="D1183" s="28">
        <f>IF($A1183&lt;=Inputs!$B$13,C1183*Inputs!$B$7,"")</f>
        <v/>
      </c>
      <c r="E1183" s="29">
        <f>IF($A1183&lt;=Inputs!$B$13,IF(D1183&gt;0,1,0),"")</f>
        <v/>
      </c>
      <c r="F1183" s="26">
        <f>IF($A1183&lt;=Inputs!$B$13,IF(1&lt;=Inputs!$B$8,IF(Inputs!$B$12&gt;0,MAX(MIN(NORM.INV(RAND(),LOOKUP(P1183,Inputs!$J$6:$J$9,Inputs!$G$6:$G$9),LOOKUP(P1183,Inputs!$J$6:$J$9,Inputs!$H$6:$H$9)),Inputs!$B$12),-Inputs!$B$12),NORM.INV(RAND(),LOOKUP(P1183,Inputs!$J$6:$J$9,Inputs!$G$6:$G$9),LOOKUP(P1183,Inputs!$J$6:$J$9,Inputs!$H$6:$H$9))),0),"" )</f>
        <v/>
      </c>
      <c r="G1183" s="26">
        <f>IF($A1183&lt;=Inputs!$B$13,IF(2&lt;=Inputs!$B$8,IF(Inputs!$B$12&gt;0,MAX(MIN(NORM.INV(RAND(),LOOKUP(Q1183,Inputs!$J$6:$J$9,Inputs!$G$6:$G$9),LOOKUP(Q1183,Inputs!$J$6:$J$9,Inputs!$H$6:$H$9)),Inputs!$B$12),-Inputs!$B$12),NORM.INV(RAND(),LOOKUP(Q1183,Inputs!$J$6:$J$9,Inputs!$G$6:$G$9),LOOKUP(Q1183,Inputs!$J$6:$J$9,Inputs!$H$6:$H$9))),0),"" )</f>
        <v/>
      </c>
      <c r="H1183" s="26">
        <f>IF($A1183&lt;=Inputs!$B$13,IF(3&lt;=Inputs!$B$8,IF(Inputs!$B$12&gt;0,MAX(MIN(NORM.INV(RAND(),LOOKUP(R1183,Inputs!$J$6:$J$9,Inputs!$G$6:$G$9),LOOKUP(R1183,Inputs!$J$6:$J$9,Inputs!$H$6:$H$9)),Inputs!$B$12),-Inputs!$B$12),NORM.INV(RAND(),LOOKUP(R1183,Inputs!$J$6:$J$9,Inputs!$G$6:$G$9),LOOKUP(R1183,Inputs!$J$6:$J$9,Inputs!$H$6:$H$9))),0),"" )</f>
        <v/>
      </c>
      <c r="I1183" s="26">
        <f>IF($A1183&lt;=Inputs!$B$13,IF(4&lt;=Inputs!$B$8,IF(Inputs!$B$12&gt;0,MAX(MIN(NORM.INV(RAND(),LOOKUP(S1183,Inputs!$J$6:$J$9,Inputs!$G$6:$G$9),LOOKUP(S1183,Inputs!$J$6:$J$9,Inputs!$H$6:$H$9)),Inputs!$B$12),-Inputs!$B$12),NORM.INV(RAND(),LOOKUP(S1183,Inputs!$J$6:$J$9,Inputs!$G$6:$G$9),LOOKUP(S1183,Inputs!$J$6:$J$9,Inputs!$H$6:$H$9))),0),"" )</f>
        <v/>
      </c>
      <c r="J1183" s="26">
        <f>IF($A1183&lt;=Inputs!$B$13,IF(5&lt;=Inputs!$B$8,IF(Inputs!$B$12&gt;0,MAX(MIN(NORM.INV(RAND(),LOOKUP(T1183,Inputs!$J$6:$J$9,Inputs!$G$6:$G$9),LOOKUP(T1183,Inputs!$J$6:$J$9,Inputs!$H$6:$H$9)),Inputs!$B$12),-Inputs!$B$12),NORM.INV(RAND(),LOOKUP(T1183,Inputs!$J$6:$J$9,Inputs!$G$6:$G$9),LOOKUP(T1183,Inputs!$J$6:$J$9,Inputs!$H$6:$H$9))),0),"" )</f>
        <v/>
      </c>
      <c r="K1183" s="26">
        <f>IF($A1183&lt;=Inputs!$B$13,IF(6&lt;=Inputs!$B$8,IF(Inputs!$B$12&gt;0,MAX(MIN(NORM.INV(RAND(),LOOKUP(U1183,Inputs!$J$6:$J$9,Inputs!$G$6:$G$9),LOOKUP(U1183,Inputs!$J$6:$J$9,Inputs!$H$6:$H$9)),Inputs!$B$12),-Inputs!$B$12),NORM.INV(RAND(),LOOKUP(U1183,Inputs!$J$6:$J$9,Inputs!$G$6:$G$9),LOOKUP(U1183,Inputs!$J$6:$J$9,Inputs!$H$6:$H$9))),0),"" )</f>
        <v/>
      </c>
      <c r="L1183" s="26">
        <f>IF($A1183&lt;=Inputs!$B$13,IF(7&lt;=Inputs!$B$8,IF(Inputs!$B$12&gt;0,MAX(MIN(NORM.INV(RAND(),LOOKUP(V1183,Inputs!$J$6:$J$9,Inputs!$G$6:$G$9),LOOKUP(V1183,Inputs!$J$6:$J$9,Inputs!$H$6:$H$9)),Inputs!$B$12),-Inputs!$B$12),NORM.INV(RAND(),LOOKUP(V1183,Inputs!$J$6:$J$9,Inputs!$G$6:$G$9),LOOKUP(V1183,Inputs!$J$6:$J$9,Inputs!$H$6:$H$9))),0),"" )</f>
        <v/>
      </c>
      <c r="M1183" s="26">
        <f>IF($A1183&lt;=Inputs!$B$13,IF(8&lt;=Inputs!$B$8,IF(Inputs!$B$12&gt;0,MAX(MIN(NORM.INV(RAND(),LOOKUP(W1183,Inputs!$J$6:$J$9,Inputs!$G$6:$G$9),LOOKUP(W1183,Inputs!$J$6:$J$9,Inputs!$H$6:$H$9)),Inputs!$B$12),-Inputs!$B$12),NORM.INV(RAND(),LOOKUP(W1183,Inputs!$J$6:$J$9,Inputs!$G$6:$G$9),LOOKUP(W1183,Inputs!$J$6:$J$9,Inputs!$H$6:$H$9))),0),"" )</f>
        <v/>
      </c>
      <c r="N1183" s="26">
        <f>IF($A1183&lt;=Inputs!$B$13,IF(9&lt;=Inputs!$B$8,IF(Inputs!$B$12&gt;0,MAX(MIN(NORM.INV(RAND(),LOOKUP(X1183,Inputs!$J$6:$J$9,Inputs!$G$6:$G$9),LOOKUP(X1183,Inputs!$J$6:$J$9,Inputs!$H$6:$H$9)),Inputs!$B$12),-Inputs!$B$12),NORM.INV(RAND(),LOOKUP(X1183,Inputs!$J$6:$J$9,Inputs!$G$6:$G$9),LOOKUP(X1183,Inputs!$J$6:$J$9,Inputs!$H$6:$H$9))),0),"" )</f>
        <v/>
      </c>
      <c r="O1183" s="26">
        <f>IF($A1183&lt;=Inputs!$B$13,IF(10&lt;=Inputs!$B$8,IF(Inputs!$B$12&gt;0,MAX(MIN(NORM.INV(RAND(),LOOKUP(Y1183,Inputs!$J$6:$J$9,Inputs!$G$6:$G$9),LOOKUP(Y1183,Inputs!$J$6:$J$9,Inputs!$H$6:$H$9)),Inputs!$B$12),-Inputs!$B$12),NORM.INV(RAND(),LOOKUP(Y1183,Inputs!$J$6:$J$9,Inputs!$G$6:$G$9),LOOKUP(Y1183,Inputs!$J$6:$J$9,Inputs!$H$6:$H$9))),0),"" )</f>
        <v/>
      </c>
      <c r="P1183" s="31">
        <f>IF($A1183&lt;=Inputs!$B$13,RAND(),"")</f>
        <v/>
      </c>
      <c r="Q1183" s="31">
        <f>IF($A1183&lt;=Inputs!$B$13,RAND(),"")</f>
        <v/>
      </c>
      <c r="R1183" s="31">
        <f>IF($A1183&lt;=Inputs!$B$13,RAND(),"")</f>
        <v/>
      </c>
      <c r="S1183" s="31">
        <f>IF($A1183&lt;=Inputs!$B$13,RAND(),"")</f>
        <v/>
      </c>
      <c r="T1183" s="31">
        <f>IF($A1183&lt;=Inputs!$B$13,RAND(),"")</f>
        <v/>
      </c>
      <c r="U1183" s="31">
        <f>IF($A1183&lt;=Inputs!$B$13,RAND(),"")</f>
        <v/>
      </c>
      <c r="V1183" s="31">
        <f>IF($A1183&lt;=Inputs!$B$13,RAND(),"")</f>
        <v/>
      </c>
      <c r="W1183" s="31">
        <f>IF($A1183&lt;=Inputs!$B$13,RAND(),"")</f>
        <v/>
      </c>
      <c r="X1183" s="31">
        <f>IF($A1183&lt;=Inputs!$B$13,RAND(),"")</f>
        <v/>
      </c>
      <c r="Y1183" s="31">
        <f>IF($A1183&lt;=Inputs!$B$13,RAND(),"")</f>
        <v/>
      </c>
    </row>
    <row r="1184">
      <c r="A1184" t="n">
        <v>1179</v>
      </c>
      <c r="B1184" s="26">
        <f>IF($A1184&lt;=Inputs!$B$13,IF(Inputs!$B$8&gt;0,SUM(F1184:O1184)/Inputs!$B$8,0),"")</f>
        <v/>
      </c>
      <c r="C1184" s="27">
        <f>IF($A1184&lt;=Inputs!$B$13,B1184/100,"")</f>
        <v/>
      </c>
      <c r="D1184" s="28">
        <f>IF($A1184&lt;=Inputs!$B$13,C1184*Inputs!$B$7,"")</f>
        <v/>
      </c>
      <c r="E1184" s="29">
        <f>IF($A1184&lt;=Inputs!$B$13,IF(D1184&gt;0,1,0),"")</f>
        <v/>
      </c>
      <c r="F1184" s="26">
        <f>IF($A1184&lt;=Inputs!$B$13,IF(1&lt;=Inputs!$B$8,IF(Inputs!$B$12&gt;0,MAX(MIN(NORM.INV(RAND(),LOOKUP(P1184,Inputs!$J$6:$J$9,Inputs!$G$6:$G$9),LOOKUP(P1184,Inputs!$J$6:$J$9,Inputs!$H$6:$H$9)),Inputs!$B$12),-Inputs!$B$12),NORM.INV(RAND(),LOOKUP(P1184,Inputs!$J$6:$J$9,Inputs!$G$6:$G$9),LOOKUP(P1184,Inputs!$J$6:$J$9,Inputs!$H$6:$H$9))),0),"" )</f>
        <v/>
      </c>
      <c r="G1184" s="26">
        <f>IF($A1184&lt;=Inputs!$B$13,IF(2&lt;=Inputs!$B$8,IF(Inputs!$B$12&gt;0,MAX(MIN(NORM.INV(RAND(),LOOKUP(Q1184,Inputs!$J$6:$J$9,Inputs!$G$6:$G$9),LOOKUP(Q1184,Inputs!$J$6:$J$9,Inputs!$H$6:$H$9)),Inputs!$B$12),-Inputs!$B$12),NORM.INV(RAND(),LOOKUP(Q1184,Inputs!$J$6:$J$9,Inputs!$G$6:$G$9),LOOKUP(Q1184,Inputs!$J$6:$J$9,Inputs!$H$6:$H$9))),0),"" )</f>
        <v/>
      </c>
      <c r="H1184" s="26">
        <f>IF($A1184&lt;=Inputs!$B$13,IF(3&lt;=Inputs!$B$8,IF(Inputs!$B$12&gt;0,MAX(MIN(NORM.INV(RAND(),LOOKUP(R1184,Inputs!$J$6:$J$9,Inputs!$G$6:$G$9),LOOKUP(R1184,Inputs!$J$6:$J$9,Inputs!$H$6:$H$9)),Inputs!$B$12),-Inputs!$B$12),NORM.INV(RAND(),LOOKUP(R1184,Inputs!$J$6:$J$9,Inputs!$G$6:$G$9),LOOKUP(R1184,Inputs!$J$6:$J$9,Inputs!$H$6:$H$9))),0),"" )</f>
        <v/>
      </c>
      <c r="I1184" s="26">
        <f>IF($A1184&lt;=Inputs!$B$13,IF(4&lt;=Inputs!$B$8,IF(Inputs!$B$12&gt;0,MAX(MIN(NORM.INV(RAND(),LOOKUP(S1184,Inputs!$J$6:$J$9,Inputs!$G$6:$G$9),LOOKUP(S1184,Inputs!$J$6:$J$9,Inputs!$H$6:$H$9)),Inputs!$B$12),-Inputs!$B$12),NORM.INV(RAND(),LOOKUP(S1184,Inputs!$J$6:$J$9,Inputs!$G$6:$G$9),LOOKUP(S1184,Inputs!$J$6:$J$9,Inputs!$H$6:$H$9))),0),"" )</f>
        <v/>
      </c>
      <c r="J1184" s="26">
        <f>IF($A1184&lt;=Inputs!$B$13,IF(5&lt;=Inputs!$B$8,IF(Inputs!$B$12&gt;0,MAX(MIN(NORM.INV(RAND(),LOOKUP(T1184,Inputs!$J$6:$J$9,Inputs!$G$6:$G$9),LOOKUP(T1184,Inputs!$J$6:$J$9,Inputs!$H$6:$H$9)),Inputs!$B$12),-Inputs!$B$12),NORM.INV(RAND(),LOOKUP(T1184,Inputs!$J$6:$J$9,Inputs!$G$6:$G$9),LOOKUP(T1184,Inputs!$J$6:$J$9,Inputs!$H$6:$H$9))),0),"" )</f>
        <v/>
      </c>
      <c r="K1184" s="26">
        <f>IF($A1184&lt;=Inputs!$B$13,IF(6&lt;=Inputs!$B$8,IF(Inputs!$B$12&gt;0,MAX(MIN(NORM.INV(RAND(),LOOKUP(U1184,Inputs!$J$6:$J$9,Inputs!$G$6:$G$9),LOOKUP(U1184,Inputs!$J$6:$J$9,Inputs!$H$6:$H$9)),Inputs!$B$12),-Inputs!$B$12),NORM.INV(RAND(),LOOKUP(U1184,Inputs!$J$6:$J$9,Inputs!$G$6:$G$9),LOOKUP(U1184,Inputs!$J$6:$J$9,Inputs!$H$6:$H$9))),0),"" )</f>
        <v/>
      </c>
      <c r="L1184" s="26">
        <f>IF($A1184&lt;=Inputs!$B$13,IF(7&lt;=Inputs!$B$8,IF(Inputs!$B$12&gt;0,MAX(MIN(NORM.INV(RAND(),LOOKUP(V1184,Inputs!$J$6:$J$9,Inputs!$G$6:$G$9),LOOKUP(V1184,Inputs!$J$6:$J$9,Inputs!$H$6:$H$9)),Inputs!$B$12),-Inputs!$B$12),NORM.INV(RAND(),LOOKUP(V1184,Inputs!$J$6:$J$9,Inputs!$G$6:$G$9),LOOKUP(V1184,Inputs!$J$6:$J$9,Inputs!$H$6:$H$9))),0),"" )</f>
        <v/>
      </c>
      <c r="M1184" s="26">
        <f>IF($A1184&lt;=Inputs!$B$13,IF(8&lt;=Inputs!$B$8,IF(Inputs!$B$12&gt;0,MAX(MIN(NORM.INV(RAND(),LOOKUP(W1184,Inputs!$J$6:$J$9,Inputs!$G$6:$G$9),LOOKUP(W1184,Inputs!$J$6:$J$9,Inputs!$H$6:$H$9)),Inputs!$B$12),-Inputs!$B$12),NORM.INV(RAND(),LOOKUP(W1184,Inputs!$J$6:$J$9,Inputs!$G$6:$G$9),LOOKUP(W1184,Inputs!$J$6:$J$9,Inputs!$H$6:$H$9))),0),"" )</f>
        <v/>
      </c>
      <c r="N1184" s="26">
        <f>IF($A1184&lt;=Inputs!$B$13,IF(9&lt;=Inputs!$B$8,IF(Inputs!$B$12&gt;0,MAX(MIN(NORM.INV(RAND(),LOOKUP(X1184,Inputs!$J$6:$J$9,Inputs!$G$6:$G$9),LOOKUP(X1184,Inputs!$J$6:$J$9,Inputs!$H$6:$H$9)),Inputs!$B$12),-Inputs!$B$12),NORM.INV(RAND(),LOOKUP(X1184,Inputs!$J$6:$J$9,Inputs!$G$6:$G$9),LOOKUP(X1184,Inputs!$J$6:$J$9,Inputs!$H$6:$H$9))),0),"" )</f>
        <v/>
      </c>
      <c r="O1184" s="26">
        <f>IF($A1184&lt;=Inputs!$B$13,IF(10&lt;=Inputs!$B$8,IF(Inputs!$B$12&gt;0,MAX(MIN(NORM.INV(RAND(),LOOKUP(Y1184,Inputs!$J$6:$J$9,Inputs!$G$6:$G$9),LOOKUP(Y1184,Inputs!$J$6:$J$9,Inputs!$H$6:$H$9)),Inputs!$B$12),-Inputs!$B$12),NORM.INV(RAND(),LOOKUP(Y1184,Inputs!$J$6:$J$9,Inputs!$G$6:$G$9),LOOKUP(Y1184,Inputs!$J$6:$J$9,Inputs!$H$6:$H$9))),0),"" )</f>
        <v/>
      </c>
      <c r="P1184" s="31">
        <f>IF($A1184&lt;=Inputs!$B$13,RAND(),"")</f>
        <v/>
      </c>
      <c r="Q1184" s="31">
        <f>IF($A1184&lt;=Inputs!$B$13,RAND(),"")</f>
        <v/>
      </c>
      <c r="R1184" s="31">
        <f>IF($A1184&lt;=Inputs!$B$13,RAND(),"")</f>
        <v/>
      </c>
      <c r="S1184" s="31">
        <f>IF($A1184&lt;=Inputs!$B$13,RAND(),"")</f>
        <v/>
      </c>
      <c r="T1184" s="31">
        <f>IF($A1184&lt;=Inputs!$B$13,RAND(),"")</f>
        <v/>
      </c>
      <c r="U1184" s="31">
        <f>IF($A1184&lt;=Inputs!$B$13,RAND(),"")</f>
        <v/>
      </c>
      <c r="V1184" s="31">
        <f>IF($A1184&lt;=Inputs!$B$13,RAND(),"")</f>
        <v/>
      </c>
      <c r="W1184" s="31">
        <f>IF($A1184&lt;=Inputs!$B$13,RAND(),"")</f>
        <v/>
      </c>
      <c r="X1184" s="31">
        <f>IF($A1184&lt;=Inputs!$B$13,RAND(),"")</f>
        <v/>
      </c>
      <c r="Y1184" s="31">
        <f>IF($A1184&lt;=Inputs!$B$13,RAND(),"")</f>
        <v/>
      </c>
    </row>
    <row r="1185">
      <c r="A1185" t="n">
        <v>1180</v>
      </c>
      <c r="B1185" s="26">
        <f>IF($A1185&lt;=Inputs!$B$13,IF(Inputs!$B$8&gt;0,SUM(F1185:O1185)/Inputs!$B$8,0),"")</f>
        <v/>
      </c>
      <c r="C1185" s="27">
        <f>IF($A1185&lt;=Inputs!$B$13,B1185/100,"")</f>
        <v/>
      </c>
      <c r="D1185" s="28">
        <f>IF($A1185&lt;=Inputs!$B$13,C1185*Inputs!$B$7,"")</f>
        <v/>
      </c>
      <c r="E1185" s="29">
        <f>IF($A1185&lt;=Inputs!$B$13,IF(D1185&gt;0,1,0),"")</f>
        <v/>
      </c>
      <c r="F1185" s="26">
        <f>IF($A1185&lt;=Inputs!$B$13,IF(1&lt;=Inputs!$B$8,IF(Inputs!$B$12&gt;0,MAX(MIN(NORM.INV(RAND(),LOOKUP(P1185,Inputs!$J$6:$J$9,Inputs!$G$6:$G$9),LOOKUP(P1185,Inputs!$J$6:$J$9,Inputs!$H$6:$H$9)),Inputs!$B$12),-Inputs!$B$12),NORM.INV(RAND(),LOOKUP(P1185,Inputs!$J$6:$J$9,Inputs!$G$6:$G$9),LOOKUP(P1185,Inputs!$J$6:$J$9,Inputs!$H$6:$H$9))),0),"" )</f>
        <v/>
      </c>
      <c r="G1185" s="26">
        <f>IF($A1185&lt;=Inputs!$B$13,IF(2&lt;=Inputs!$B$8,IF(Inputs!$B$12&gt;0,MAX(MIN(NORM.INV(RAND(),LOOKUP(Q1185,Inputs!$J$6:$J$9,Inputs!$G$6:$G$9),LOOKUP(Q1185,Inputs!$J$6:$J$9,Inputs!$H$6:$H$9)),Inputs!$B$12),-Inputs!$B$12),NORM.INV(RAND(),LOOKUP(Q1185,Inputs!$J$6:$J$9,Inputs!$G$6:$G$9),LOOKUP(Q1185,Inputs!$J$6:$J$9,Inputs!$H$6:$H$9))),0),"" )</f>
        <v/>
      </c>
      <c r="H1185" s="26">
        <f>IF($A1185&lt;=Inputs!$B$13,IF(3&lt;=Inputs!$B$8,IF(Inputs!$B$12&gt;0,MAX(MIN(NORM.INV(RAND(),LOOKUP(R1185,Inputs!$J$6:$J$9,Inputs!$G$6:$G$9),LOOKUP(R1185,Inputs!$J$6:$J$9,Inputs!$H$6:$H$9)),Inputs!$B$12),-Inputs!$B$12),NORM.INV(RAND(),LOOKUP(R1185,Inputs!$J$6:$J$9,Inputs!$G$6:$G$9),LOOKUP(R1185,Inputs!$J$6:$J$9,Inputs!$H$6:$H$9))),0),"" )</f>
        <v/>
      </c>
      <c r="I1185" s="26">
        <f>IF($A1185&lt;=Inputs!$B$13,IF(4&lt;=Inputs!$B$8,IF(Inputs!$B$12&gt;0,MAX(MIN(NORM.INV(RAND(),LOOKUP(S1185,Inputs!$J$6:$J$9,Inputs!$G$6:$G$9),LOOKUP(S1185,Inputs!$J$6:$J$9,Inputs!$H$6:$H$9)),Inputs!$B$12),-Inputs!$B$12),NORM.INV(RAND(),LOOKUP(S1185,Inputs!$J$6:$J$9,Inputs!$G$6:$G$9),LOOKUP(S1185,Inputs!$J$6:$J$9,Inputs!$H$6:$H$9))),0),"" )</f>
        <v/>
      </c>
      <c r="J1185" s="26">
        <f>IF($A1185&lt;=Inputs!$B$13,IF(5&lt;=Inputs!$B$8,IF(Inputs!$B$12&gt;0,MAX(MIN(NORM.INV(RAND(),LOOKUP(T1185,Inputs!$J$6:$J$9,Inputs!$G$6:$G$9),LOOKUP(T1185,Inputs!$J$6:$J$9,Inputs!$H$6:$H$9)),Inputs!$B$12),-Inputs!$B$12),NORM.INV(RAND(),LOOKUP(T1185,Inputs!$J$6:$J$9,Inputs!$G$6:$G$9),LOOKUP(T1185,Inputs!$J$6:$J$9,Inputs!$H$6:$H$9))),0),"" )</f>
        <v/>
      </c>
      <c r="K1185" s="26">
        <f>IF($A1185&lt;=Inputs!$B$13,IF(6&lt;=Inputs!$B$8,IF(Inputs!$B$12&gt;0,MAX(MIN(NORM.INV(RAND(),LOOKUP(U1185,Inputs!$J$6:$J$9,Inputs!$G$6:$G$9),LOOKUP(U1185,Inputs!$J$6:$J$9,Inputs!$H$6:$H$9)),Inputs!$B$12),-Inputs!$B$12),NORM.INV(RAND(),LOOKUP(U1185,Inputs!$J$6:$J$9,Inputs!$G$6:$G$9),LOOKUP(U1185,Inputs!$J$6:$J$9,Inputs!$H$6:$H$9))),0),"" )</f>
        <v/>
      </c>
      <c r="L1185" s="26">
        <f>IF($A1185&lt;=Inputs!$B$13,IF(7&lt;=Inputs!$B$8,IF(Inputs!$B$12&gt;0,MAX(MIN(NORM.INV(RAND(),LOOKUP(V1185,Inputs!$J$6:$J$9,Inputs!$G$6:$G$9),LOOKUP(V1185,Inputs!$J$6:$J$9,Inputs!$H$6:$H$9)),Inputs!$B$12),-Inputs!$B$12),NORM.INV(RAND(),LOOKUP(V1185,Inputs!$J$6:$J$9,Inputs!$G$6:$G$9),LOOKUP(V1185,Inputs!$J$6:$J$9,Inputs!$H$6:$H$9))),0),"" )</f>
        <v/>
      </c>
      <c r="M1185" s="26">
        <f>IF($A1185&lt;=Inputs!$B$13,IF(8&lt;=Inputs!$B$8,IF(Inputs!$B$12&gt;0,MAX(MIN(NORM.INV(RAND(),LOOKUP(W1185,Inputs!$J$6:$J$9,Inputs!$G$6:$G$9),LOOKUP(W1185,Inputs!$J$6:$J$9,Inputs!$H$6:$H$9)),Inputs!$B$12),-Inputs!$B$12),NORM.INV(RAND(),LOOKUP(W1185,Inputs!$J$6:$J$9,Inputs!$G$6:$G$9),LOOKUP(W1185,Inputs!$J$6:$J$9,Inputs!$H$6:$H$9))),0),"" )</f>
        <v/>
      </c>
      <c r="N1185" s="26">
        <f>IF($A1185&lt;=Inputs!$B$13,IF(9&lt;=Inputs!$B$8,IF(Inputs!$B$12&gt;0,MAX(MIN(NORM.INV(RAND(),LOOKUP(X1185,Inputs!$J$6:$J$9,Inputs!$G$6:$G$9),LOOKUP(X1185,Inputs!$J$6:$J$9,Inputs!$H$6:$H$9)),Inputs!$B$12),-Inputs!$B$12),NORM.INV(RAND(),LOOKUP(X1185,Inputs!$J$6:$J$9,Inputs!$G$6:$G$9),LOOKUP(X1185,Inputs!$J$6:$J$9,Inputs!$H$6:$H$9))),0),"" )</f>
        <v/>
      </c>
      <c r="O1185" s="26">
        <f>IF($A1185&lt;=Inputs!$B$13,IF(10&lt;=Inputs!$B$8,IF(Inputs!$B$12&gt;0,MAX(MIN(NORM.INV(RAND(),LOOKUP(Y1185,Inputs!$J$6:$J$9,Inputs!$G$6:$G$9),LOOKUP(Y1185,Inputs!$J$6:$J$9,Inputs!$H$6:$H$9)),Inputs!$B$12),-Inputs!$B$12),NORM.INV(RAND(),LOOKUP(Y1185,Inputs!$J$6:$J$9,Inputs!$G$6:$G$9),LOOKUP(Y1185,Inputs!$J$6:$J$9,Inputs!$H$6:$H$9))),0),"" )</f>
        <v/>
      </c>
      <c r="P1185" s="31">
        <f>IF($A1185&lt;=Inputs!$B$13,RAND(),"")</f>
        <v/>
      </c>
      <c r="Q1185" s="31">
        <f>IF($A1185&lt;=Inputs!$B$13,RAND(),"")</f>
        <v/>
      </c>
      <c r="R1185" s="31">
        <f>IF($A1185&lt;=Inputs!$B$13,RAND(),"")</f>
        <v/>
      </c>
      <c r="S1185" s="31">
        <f>IF($A1185&lt;=Inputs!$B$13,RAND(),"")</f>
        <v/>
      </c>
      <c r="T1185" s="31">
        <f>IF($A1185&lt;=Inputs!$B$13,RAND(),"")</f>
        <v/>
      </c>
      <c r="U1185" s="31">
        <f>IF($A1185&lt;=Inputs!$B$13,RAND(),"")</f>
        <v/>
      </c>
      <c r="V1185" s="31">
        <f>IF($A1185&lt;=Inputs!$B$13,RAND(),"")</f>
        <v/>
      </c>
      <c r="W1185" s="31">
        <f>IF($A1185&lt;=Inputs!$B$13,RAND(),"")</f>
        <v/>
      </c>
      <c r="X1185" s="31">
        <f>IF($A1185&lt;=Inputs!$B$13,RAND(),"")</f>
        <v/>
      </c>
      <c r="Y1185" s="31">
        <f>IF($A1185&lt;=Inputs!$B$13,RAND(),"")</f>
        <v/>
      </c>
    </row>
    <row r="1186">
      <c r="A1186" t="n">
        <v>1181</v>
      </c>
      <c r="B1186" s="26">
        <f>IF($A1186&lt;=Inputs!$B$13,IF(Inputs!$B$8&gt;0,SUM(F1186:O1186)/Inputs!$B$8,0),"")</f>
        <v/>
      </c>
      <c r="C1186" s="27">
        <f>IF($A1186&lt;=Inputs!$B$13,B1186/100,"")</f>
        <v/>
      </c>
      <c r="D1186" s="28">
        <f>IF($A1186&lt;=Inputs!$B$13,C1186*Inputs!$B$7,"")</f>
        <v/>
      </c>
      <c r="E1186" s="29">
        <f>IF($A1186&lt;=Inputs!$B$13,IF(D1186&gt;0,1,0),"")</f>
        <v/>
      </c>
      <c r="F1186" s="26">
        <f>IF($A1186&lt;=Inputs!$B$13,IF(1&lt;=Inputs!$B$8,IF(Inputs!$B$12&gt;0,MAX(MIN(NORM.INV(RAND(),LOOKUP(P1186,Inputs!$J$6:$J$9,Inputs!$G$6:$G$9),LOOKUP(P1186,Inputs!$J$6:$J$9,Inputs!$H$6:$H$9)),Inputs!$B$12),-Inputs!$B$12),NORM.INV(RAND(),LOOKUP(P1186,Inputs!$J$6:$J$9,Inputs!$G$6:$G$9),LOOKUP(P1186,Inputs!$J$6:$J$9,Inputs!$H$6:$H$9))),0),"" )</f>
        <v/>
      </c>
      <c r="G1186" s="26">
        <f>IF($A1186&lt;=Inputs!$B$13,IF(2&lt;=Inputs!$B$8,IF(Inputs!$B$12&gt;0,MAX(MIN(NORM.INV(RAND(),LOOKUP(Q1186,Inputs!$J$6:$J$9,Inputs!$G$6:$G$9),LOOKUP(Q1186,Inputs!$J$6:$J$9,Inputs!$H$6:$H$9)),Inputs!$B$12),-Inputs!$B$12),NORM.INV(RAND(),LOOKUP(Q1186,Inputs!$J$6:$J$9,Inputs!$G$6:$G$9),LOOKUP(Q1186,Inputs!$J$6:$J$9,Inputs!$H$6:$H$9))),0),"" )</f>
        <v/>
      </c>
      <c r="H1186" s="26">
        <f>IF($A1186&lt;=Inputs!$B$13,IF(3&lt;=Inputs!$B$8,IF(Inputs!$B$12&gt;0,MAX(MIN(NORM.INV(RAND(),LOOKUP(R1186,Inputs!$J$6:$J$9,Inputs!$G$6:$G$9),LOOKUP(R1186,Inputs!$J$6:$J$9,Inputs!$H$6:$H$9)),Inputs!$B$12),-Inputs!$B$12),NORM.INV(RAND(),LOOKUP(R1186,Inputs!$J$6:$J$9,Inputs!$G$6:$G$9),LOOKUP(R1186,Inputs!$J$6:$J$9,Inputs!$H$6:$H$9))),0),"" )</f>
        <v/>
      </c>
      <c r="I1186" s="26">
        <f>IF($A1186&lt;=Inputs!$B$13,IF(4&lt;=Inputs!$B$8,IF(Inputs!$B$12&gt;0,MAX(MIN(NORM.INV(RAND(),LOOKUP(S1186,Inputs!$J$6:$J$9,Inputs!$G$6:$G$9),LOOKUP(S1186,Inputs!$J$6:$J$9,Inputs!$H$6:$H$9)),Inputs!$B$12),-Inputs!$B$12),NORM.INV(RAND(),LOOKUP(S1186,Inputs!$J$6:$J$9,Inputs!$G$6:$G$9),LOOKUP(S1186,Inputs!$J$6:$J$9,Inputs!$H$6:$H$9))),0),"" )</f>
        <v/>
      </c>
      <c r="J1186" s="26">
        <f>IF($A1186&lt;=Inputs!$B$13,IF(5&lt;=Inputs!$B$8,IF(Inputs!$B$12&gt;0,MAX(MIN(NORM.INV(RAND(),LOOKUP(T1186,Inputs!$J$6:$J$9,Inputs!$G$6:$G$9),LOOKUP(T1186,Inputs!$J$6:$J$9,Inputs!$H$6:$H$9)),Inputs!$B$12),-Inputs!$B$12),NORM.INV(RAND(),LOOKUP(T1186,Inputs!$J$6:$J$9,Inputs!$G$6:$G$9),LOOKUP(T1186,Inputs!$J$6:$J$9,Inputs!$H$6:$H$9))),0),"" )</f>
        <v/>
      </c>
      <c r="K1186" s="26">
        <f>IF($A1186&lt;=Inputs!$B$13,IF(6&lt;=Inputs!$B$8,IF(Inputs!$B$12&gt;0,MAX(MIN(NORM.INV(RAND(),LOOKUP(U1186,Inputs!$J$6:$J$9,Inputs!$G$6:$G$9),LOOKUP(U1186,Inputs!$J$6:$J$9,Inputs!$H$6:$H$9)),Inputs!$B$12),-Inputs!$B$12),NORM.INV(RAND(),LOOKUP(U1186,Inputs!$J$6:$J$9,Inputs!$G$6:$G$9),LOOKUP(U1186,Inputs!$J$6:$J$9,Inputs!$H$6:$H$9))),0),"" )</f>
        <v/>
      </c>
      <c r="L1186" s="26">
        <f>IF($A1186&lt;=Inputs!$B$13,IF(7&lt;=Inputs!$B$8,IF(Inputs!$B$12&gt;0,MAX(MIN(NORM.INV(RAND(),LOOKUP(V1186,Inputs!$J$6:$J$9,Inputs!$G$6:$G$9),LOOKUP(V1186,Inputs!$J$6:$J$9,Inputs!$H$6:$H$9)),Inputs!$B$12),-Inputs!$B$12),NORM.INV(RAND(),LOOKUP(V1186,Inputs!$J$6:$J$9,Inputs!$G$6:$G$9),LOOKUP(V1186,Inputs!$J$6:$J$9,Inputs!$H$6:$H$9))),0),"" )</f>
        <v/>
      </c>
      <c r="M1186" s="26">
        <f>IF($A1186&lt;=Inputs!$B$13,IF(8&lt;=Inputs!$B$8,IF(Inputs!$B$12&gt;0,MAX(MIN(NORM.INV(RAND(),LOOKUP(W1186,Inputs!$J$6:$J$9,Inputs!$G$6:$G$9),LOOKUP(W1186,Inputs!$J$6:$J$9,Inputs!$H$6:$H$9)),Inputs!$B$12),-Inputs!$B$12),NORM.INV(RAND(),LOOKUP(W1186,Inputs!$J$6:$J$9,Inputs!$G$6:$G$9),LOOKUP(W1186,Inputs!$J$6:$J$9,Inputs!$H$6:$H$9))),0),"" )</f>
        <v/>
      </c>
      <c r="N1186" s="26">
        <f>IF($A1186&lt;=Inputs!$B$13,IF(9&lt;=Inputs!$B$8,IF(Inputs!$B$12&gt;0,MAX(MIN(NORM.INV(RAND(),LOOKUP(X1186,Inputs!$J$6:$J$9,Inputs!$G$6:$G$9),LOOKUP(X1186,Inputs!$J$6:$J$9,Inputs!$H$6:$H$9)),Inputs!$B$12),-Inputs!$B$12),NORM.INV(RAND(),LOOKUP(X1186,Inputs!$J$6:$J$9,Inputs!$G$6:$G$9),LOOKUP(X1186,Inputs!$J$6:$J$9,Inputs!$H$6:$H$9))),0),"" )</f>
        <v/>
      </c>
      <c r="O1186" s="26">
        <f>IF($A1186&lt;=Inputs!$B$13,IF(10&lt;=Inputs!$B$8,IF(Inputs!$B$12&gt;0,MAX(MIN(NORM.INV(RAND(),LOOKUP(Y1186,Inputs!$J$6:$J$9,Inputs!$G$6:$G$9),LOOKUP(Y1186,Inputs!$J$6:$J$9,Inputs!$H$6:$H$9)),Inputs!$B$12),-Inputs!$B$12),NORM.INV(RAND(),LOOKUP(Y1186,Inputs!$J$6:$J$9,Inputs!$G$6:$G$9),LOOKUP(Y1186,Inputs!$J$6:$J$9,Inputs!$H$6:$H$9))),0),"" )</f>
        <v/>
      </c>
      <c r="P1186" s="31">
        <f>IF($A1186&lt;=Inputs!$B$13,RAND(),"")</f>
        <v/>
      </c>
      <c r="Q1186" s="31">
        <f>IF($A1186&lt;=Inputs!$B$13,RAND(),"")</f>
        <v/>
      </c>
      <c r="R1186" s="31">
        <f>IF($A1186&lt;=Inputs!$B$13,RAND(),"")</f>
        <v/>
      </c>
      <c r="S1186" s="31">
        <f>IF($A1186&lt;=Inputs!$B$13,RAND(),"")</f>
        <v/>
      </c>
      <c r="T1186" s="31">
        <f>IF($A1186&lt;=Inputs!$B$13,RAND(),"")</f>
        <v/>
      </c>
      <c r="U1186" s="31">
        <f>IF($A1186&lt;=Inputs!$B$13,RAND(),"")</f>
        <v/>
      </c>
      <c r="V1186" s="31">
        <f>IF($A1186&lt;=Inputs!$B$13,RAND(),"")</f>
        <v/>
      </c>
      <c r="W1186" s="31">
        <f>IF($A1186&lt;=Inputs!$B$13,RAND(),"")</f>
        <v/>
      </c>
      <c r="X1186" s="31">
        <f>IF($A1186&lt;=Inputs!$B$13,RAND(),"")</f>
        <v/>
      </c>
      <c r="Y1186" s="31">
        <f>IF($A1186&lt;=Inputs!$B$13,RAND(),"")</f>
        <v/>
      </c>
    </row>
    <row r="1187">
      <c r="A1187" t="n">
        <v>1182</v>
      </c>
      <c r="B1187" s="26">
        <f>IF($A1187&lt;=Inputs!$B$13,IF(Inputs!$B$8&gt;0,SUM(F1187:O1187)/Inputs!$B$8,0),"")</f>
        <v/>
      </c>
      <c r="C1187" s="27">
        <f>IF($A1187&lt;=Inputs!$B$13,B1187/100,"")</f>
        <v/>
      </c>
      <c r="D1187" s="28">
        <f>IF($A1187&lt;=Inputs!$B$13,C1187*Inputs!$B$7,"")</f>
        <v/>
      </c>
      <c r="E1187" s="29">
        <f>IF($A1187&lt;=Inputs!$B$13,IF(D1187&gt;0,1,0),"")</f>
        <v/>
      </c>
      <c r="F1187" s="26">
        <f>IF($A1187&lt;=Inputs!$B$13,IF(1&lt;=Inputs!$B$8,IF(Inputs!$B$12&gt;0,MAX(MIN(NORM.INV(RAND(),LOOKUP(P1187,Inputs!$J$6:$J$9,Inputs!$G$6:$G$9),LOOKUP(P1187,Inputs!$J$6:$J$9,Inputs!$H$6:$H$9)),Inputs!$B$12),-Inputs!$B$12),NORM.INV(RAND(),LOOKUP(P1187,Inputs!$J$6:$J$9,Inputs!$G$6:$G$9),LOOKUP(P1187,Inputs!$J$6:$J$9,Inputs!$H$6:$H$9))),0),"" )</f>
        <v/>
      </c>
      <c r="G1187" s="26">
        <f>IF($A1187&lt;=Inputs!$B$13,IF(2&lt;=Inputs!$B$8,IF(Inputs!$B$12&gt;0,MAX(MIN(NORM.INV(RAND(),LOOKUP(Q1187,Inputs!$J$6:$J$9,Inputs!$G$6:$G$9),LOOKUP(Q1187,Inputs!$J$6:$J$9,Inputs!$H$6:$H$9)),Inputs!$B$12),-Inputs!$B$12),NORM.INV(RAND(),LOOKUP(Q1187,Inputs!$J$6:$J$9,Inputs!$G$6:$G$9),LOOKUP(Q1187,Inputs!$J$6:$J$9,Inputs!$H$6:$H$9))),0),"" )</f>
        <v/>
      </c>
      <c r="H1187" s="26">
        <f>IF($A1187&lt;=Inputs!$B$13,IF(3&lt;=Inputs!$B$8,IF(Inputs!$B$12&gt;0,MAX(MIN(NORM.INV(RAND(),LOOKUP(R1187,Inputs!$J$6:$J$9,Inputs!$G$6:$G$9),LOOKUP(R1187,Inputs!$J$6:$J$9,Inputs!$H$6:$H$9)),Inputs!$B$12),-Inputs!$B$12),NORM.INV(RAND(),LOOKUP(R1187,Inputs!$J$6:$J$9,Inputs!$G$6:$G$9),LOOKUP(R1187,Inputs!$J$6:$J$9,Inputs!$H$6:$H$9))),0),"" )</f>
        <v/>
      </c>
      <c r="I1187" s="26">
        <f>IF($A1187&lt;=Inputs!$B$13,IF(4&lt;=Inputs!$B$8,IF(Inputs!$B$12&gt;0,MAX(MIN(NORM.INV(RAND(),LOOKUP(S1187,Inputs!$J$6:$J$9,Inputs!$G$6:$G$9),LOOKUP(S1187,Inputs!$J$6:$J$9,Inputs!$H$6:$H$9)),Inputs!$B$12),-Inputs!$B$12),NORM.INV(RAND(),LOOKUP(S1187,Inputs!$J$6:$J$9,Inputs!$G$6:$G$9),LOOKUP(S1187,Inputs!$J$6:$J$9,Inputs!$H$6:$H$9))),0),"" )</f>
        <v/>
      </c>
      <c r="J1187" s="26">
        <f>IF($A1187&lt;=Inputs!$B$13,IF(5&lt;=Inputs!$B$8,IF(Inputs!$B$12&gt;0,MAX(MIN(NORM.INV(RAND(),LOOKUP(T1187,Inputs!$J$6:$J$9,Inputs!$G$6:$G$9),LOOKUP(T1187,Inputs!$J$6:$J$9,Inputs!$H$6:$H$9)),Inputs!$B$12),-Inputs!$B$12),NORM.INV(RAND(),LOOKUP(T1187,Inputs!$J$6:$J$9,Inputs!$G$6:$G$9),LOOKUP(T1187,Inputs!$J$6:$J$9,Inputs!$H$6:$H$9))),0),"" )</f>
        <v/>
      </c>
      <c r="K1187" s="26">
        <f>IF($A1187&lt;=Inputs!$B$13,IF(6&lt;=Inputs!$B$8,IF(Inputs!$B$12&gt;0,MAX(MIN(NORM.INV(RAND(),LOOKUP(U1187,Inputs!$J$6:$J$9,Inputs!$G$6:$G$9),LOOKUP(U1187,Inputs!$J$6:$J$9,Inputs!$H$6:$H$9)),Inputs!$B$12),-Inputs!$B$12),NORM.INV(RAND(),LOOKUP(U1187,Inputs!$J$6:$J$9,Inputs!$G$6:$G$9),LOOKUP(U1187,Inputs!$J$6:$J$9,Inputs!$H$6:$H$9))),0),"" )</f>
        <v/>
      </c>
      <c r="L1187" s="26">
        <f>IF($A1187&lt;=Inputs!$B$13,IF(7&lt;=Inputs!$B$8,IF(Inputs!$B$12&gt;0,MAX(MIN(NORM.INV(RAND(),LOOKUP(V1187,Inputs!$J$6:$J$9,Inputs!$G$6:$G$9),LOOKUP(V1187,Inputs!$J$6:$J$9,Inputs!$H$6:$H$9)),Inputs!$B$12),-Inputs!$B$12),NORM.INV(RAND(),LOOKUP(V1187,Inputs!$J$6:$J$9,Inputs!$G$6:$G$9),LOOKUP(V1187,Inputs!$J$6:$J$9,Inputs!$H$6:$H$9))),0),"" )</f>
        <v/>
      </c>
      <c r="M1187" s="26">
        <f>IF($A1187&lt;=Inputs!$B$13,IF(8&lt;=Inputs!$B$8,IF(Inputs!$B$12&gt;0,MAX(MIN(NORM.INV(RAND(),LOOKUP(W1187,Inputs!$J$6:$J$9,Inputs!$G$6:$G$9),LOOKUP(W1187,Inputs!$J$6:$J$9,Inputs!$H$6:$H$9)),Inputs!$B$12),-Inputs!$B$12),NORM.INV(RAND(),LOOKUP(W1187,Inputs!$J$6:$J$9,Inputs!$G$6:$G$9),LOOKUP(W1187,Inputs!$J$6:$J$9,Inputs!$H$6:$H$9))),0),"" )</f>
        <v/>
      </c>
      <c r="N1187" s="26">
        <f>IF($A1187&lt;=Inputs!$B$13,IF(9&lt;=Inputs!$B$8,IF(Inputs!$B$12&gt;0,MAX(MIN(NORM.INV(RAND(),LOOKUP(X1187,Inputs!$J$6:$J$9,Inputs!$G$6:$G$9),LOOKUP(X1187,Inputs!$J$6:$J$9,Inputs!$H$6:$H$9)),Inputs!$B$12),-Inputs!$B$12),NORM.INV(RAND(),LOOKUP(X1187,Inputs!$J$6:$J$9,Inputs!$G$6:$G$9),LOOKUP(X1187,Inputs!$J$6:$J$9,Inputs!$H$6:$H$9))),0),"" )</f>
        <v/>
      </c>
      <c r="O1187" s="26">
        <f>IF($A1187&lt;=Inputs!$B$13,IF(10&lt;=Inputs!$B$8,IF(Inputs!$B$12&gt;0,MAX(MIN(NORM.INV(RAND(),LOOKUP(Y1187,Inputs!$J$6:$J$9,Inputs!$G$6:$G$9),LOOKUP(Y1187,Inputs!$J$6:$J$9,Inputs!$H$6:$H$9)),Inputs!$B$12),-Inputs!$B$12),NORM.INV(RAND(),LOOKUP(Y1187,Inputs!$J$6:$J$9,Inputs!$G$6:$G$9),LOOKUP(Y1187,Inputs!$J$6:$J$9,Inputs!$H$6:$H$9))),0),"" )</f>
        <v/>
      </c>
      <c r="P1187" s="31">
        <f>IF($A1187&lt;=Inputs!$B$13,RAND(),"")</f>
        <v/>
      </c>
      <c r="Q1187" s="31">
        <f>IF($A1187&lt;=Inputs!$B$13,RAND(),"")</f>
        <v/>
      </c>
      <c r="R1187" s="31">
        <f>IF($A1187&lt;=Inputs!$B$13,RAND(),"")</f>
        <v/>
      </c>
      <c r="S1187" s="31">
        <f>IF($A1187&lt;=Inputs!$B$13,RAND(),"")</f>
        <v/>
      </c>
      <c r="T1187" s="31">
        <f>IF($A1187&lt;=Inputs!$B$13,RAND(),"")</f>
        <v/>
      </c>
      <c r="U1187" s="31">
        <f>IF($A1187&lt;=Inputs!$B$13,RAND(),"")</f>
        <v/>
      </c>
      <c r="V1187" s="31">
        <f>IF($A1187&lt;=Inputs!$B$13,RAND(),"")</f>
        <v/>
      </c>
      <c r="W1187" s="31">
        <f>IF($A1187&lt;=Inputs!$B$13,RAND(),"")</f>
        <v/>
      </c>
      <c r="X1187" s="31">
        <f>IF($A1187&lt;=Inputs!$B$13,RAND(),"")</f>
        <v/>
      </c>
      <c r="Y1187" s="31">
        <f>IF($A1187&lt;=Inputs!$B$13,RAND(),"")</f>
        <v/>
      </c>
    </row>
    <row r="1188">
      <c r="A1188" t="n">
        <v>1183</v>
      </c>
      <c r="B1188" s="26">
        <f>IF($A1188&lt;=Inputs!$B$13,IF(Inputs!$B$8&gt;0,SUM(F1188:O1188)/Inputs!$B$8,0),"")</f>
        <v/>
      </c>
      <c r="C1188" s="27">
        <f>IF($A1188&lt;=Inputs!$B$13,B1188/100,"")</f>
        <v/>
      </c>
      <c r="D1188" s="28">
        <f>IF($A1188&lt;=Inputs!$B$13,C1188*Inputs!$B$7,"")</f>
        <v/>
      </c>
      <c r="E1188" s="29">
        <f>IF($A1188&lt;=Inputs!$B$13,IF(D1188&gt;0,1,0),"")</f>
        <v/>
      </c>
      <c r="F1188" s="26">
        <f>IF($A1188&lt;=Inputs!$B$13,IF(1&lt;=Inputs!$B$8,IF(Inputs!$B$12&gt;0,MAX(MIN(NORM.INV(RAND(),LOOKUP(P1188,Inputs!$J$6:$J$9,Inputs!$G$6:$G$9),LOOKUP(P1188,Inputs!$J$6:$J$9,Inputs!$H$6:$H$9)),Inputs!$B$12),-Inputs!$B$12),NORM.INV(RAND(),LOOKUP(P1188,Inputs!$J$6:$J$9,Inputs!$G$6:$G$9),LOOKUP(P1188,Inputs!$J$6:$J$9,Inputs!$H$6:$H$9))),0),"" )</f>
        <v/>
      </c>
      <c r="G1188" s="26">
        <f>IF($A1188&lt;=Inputs!$B$13,IF(2&lt;=Inputs!$B$8,IF(Inputs!$B$12&gt;0,MAX(MIN(NORM.INV(RAND(),LOOKUP(Q1188,Inputs!$J$6:$J$9,Inputs!$G$6:$G$9),LOOKUP(Q1188,Inputs!$J$6:$J$9,Inputs!$H$6:$H$9)),Inputs!$B$12),-Inputs!$B$12),NORM.INV(RAND(),LOOKUP(Q1188,Inputs!$J$6:$J$9,Inputs!$G$6:$G$9),LOOKUP(Q1188,Inputs!$J$6:$J$9,Inputs!$H$6:$H$9))),0),"" )</f>
        <v/>
      </c>
      <c r="H1188" s="26">
        <f>IF($A1188&lt;=Inputs!$B$13,IF(3&lt;=Inputs!$B$8,IF(Inputs!$B$12&gt;0,MAX(MIN(NORM.INV(RAND(),LOOKUP(R1188,Inputs!$J$6:$J$9,Inputs!$G$6:$G$9),LOOKUP(R1188,Inputs!$J$6:$J$9,Inputs!$H$6:$H$9)),Inputs!$B$12),-Inputs!$B$12),NORM.INV(RAND(),LOOKUP(R1188,Inputs!$J$6:$J$9,Inputs!$G$6:$G$9),LOOKUP(R1188,Inputs!$J$6:$J$9,Inputs!$H$6:$H$9))),0),"" )</f>
        <v/>
      </c>
      <c r="I1188" s="26">
        <f>IF($A1188&lt;=Inputs!$B$13,IF(4&lt;=Inputs!$B$8,IF(Inputs!$B$12&gt;0,MAX(MIN(NORM.INV(RAND(),LOOKUP(S1188,Inputs!$J$6:$J$9,Inputs!$G$6:$G$9),LOOKUP(S1188,Inputs!$J$6:$J$9,Inputs!$H$6:$H$9)),Inputs!$B$12),-Inputs!$B$12),NORM.INV(RAND(),LOOKUP(S1188,Inputs!$J$6:$J$9,Inputs!$G$6:$G$9),LOOKUP(S1188,Inputs!$J$6:$J$9,Inputs!$H$6:$H$9))),0),"" )</f>
        <v/>
      </c>
      <c r="J1188" s="26">
        <f>IF($A1188&lt;=Inputs!$B$13,IF(5&lt;=Inputs!$B$8,IF(Inputs!$B$12&gt;0,MAX(MIN(NORM.INV(RAND(),LOOKUP(T1188,Inputs!$J$6:$J$9,Inputs!$G$6:$G$9),LOOKUP(T1188,Inputs!$J$6:$J$9,Inputs!$H$6:$H$9)),Inputs!$B$12),-Inputs!$B$12),NORM.INV(RAND(),LOOKUP(T1188,Inputs!$J$6:$J$9,Inputs!$G$6:$G$9),LOOKUP(T1188,Inputs!$J$6:$J$9,Inputs!$H$6:$H$9))),0),"" )</f>
        <v/>
      </c>
      <c r="K1188" s="26">
        <f>IF($A1188&lt;=Inputs!$B$13,IF(6&lt;=Inputs!$B$8,IF(Inputs!$B$12&gt;0,MAX(MIN(NORM.INV(RAND(),LOOKUP(U1188,Inputs!$J$6:$J$9,Inputs!$G$6:$G$9),LOOKUP(U1188,Inputs!$J$6:$J$9,Inputs!$H$6:$H$9)),Inputs!$B$12),-Inputs!$B$12),NORM.INV(RAND(),LOOKUP(U1188,Inputs!$J$6:$J$9,Inputs!$G$6:$G$9),LOOKUP(U1188,Inputs!$J$6:$J$9,Inputs!$H$6:$H$9))),0),"" )</f>
        <v/>
      </c>
      <c r="L1188" s="26">
        <f>IF($A1188&lt;=Inputs!$B$13,IF(7&lt;=Inputs!$B$8,IF(Inputs!$B$12&gt;0,MAX(MIN(NORM.INV(RAND(),LOOKUP(V1188,Inputs!$J$6:$J$9,Inputs!$G$6:$G$9),LOOKUP(V1188,Inputs!$J$6:$J$9,Inputs!$H$6:$H$9)),Inputs!$B$12),-Inputs!$B$12),NORM.INV(RAND(),LOOKUP(V1188,Inputs!$J$6:$J$9,Inputs!$G$6:$G$9),LOOKUP(V1188,Inputs!$J$6:$J$9,Inputs!$H$6:$H$9))),0),"" )</f>
        <v/>
      </c>
      <c r="M1188" s="26">
        <f>IF($A1188&lt;=Inputs!$B$13,IF(8&lt;=Inputs!$B$8,IF(Inputs!$B$12&gt;0,MAX(MIN(NORM.INV(RAND(),LOOKUP(W1188,Inputs!$J$6:$J$9,Inputs!$G$6:$G$9),LOOKUP(W1188,Inputs!$J$6:$J$9,Inputs!$H$6:$H$9)),Inputs!$B$12),-Inputs!$B$12),NORM.INV(RAND(),LOOKUP(W1188,Inputs!$J$6:$J$9,Inputs!$G$6:$G$9),LOOKUP(W1188,Inputs!$J$6:$J$9,Inputs!$H$6:$H$9))),0),"" )</f>
        <v/>
      </c>
      <c r="N1188" s="26">
        <f>IF($A1188&lt;=Inputs!$B$13,IF(9&lt;=Inputs!$B$8,IF(Inputs!$B$12&gt;0,MAX(MIN(NORM.INV(RAND(),LOOKUP(X1188,Inputs!$J$6:$J$9,Inputs!$G$6:$G$9),LOOKUP(X1188,Inputs!$J$6:$J$9,Inputs!$H$6:$H$9)),Inputs!$B$12),-Inputs!$B$12),NORM.INV(RAND(),LOOKUP(X1188,Inputs!$J$6:$J$9,Inputs!$G$6:$G$9),LOOKUP(X1188,Inputs!$J$6:$J$9,Inputs!$H$6:$H$9))),0),"" )</f>
        <v/>
      </c>
      <c r="O1188" s="26">
        <f>IF($A1188&lt;=Inputs!$B$13,IF(10&lt;=Inputs!$B$8,IF(Inputs!$B$12&gt;0,MAX(MIN(NORM.INV(RAND(),LOOKUP(Y1188,Inputs!$J$6:$J$9,Inputs!$G$6:$G$9),LOOKUP(Y1188,Inputs!$J$6:$J$9,Inputs!$H$6:$H$9)),Inputs!$B$12),-Inputs!$B$12),NORM.INV(RAND(),LOOKUP(Y1188,Inputs!$J$6:$J$9,Inputs!$G$6:$G$9),LOOKUP(Y1188,Inputs!$J$6:$J$9,Inputs!$H$6:$H$9))),0),"" )</f>
        <v/>
      </c>
      <c r="P1188" s="31">
        <f>IF($A1188&lt;=Inputs!$B$13,RAND(),"")</f>
        <v/>
      </c>
      <c r="Q1188" s="31">
        <f>IF($A1188&lt;=Inputs!$B$13,RAND(),"")</f>
        <v/>
      </c>
      <c r="R1188" s="31">
        <f>IF($A1188&lt;=Inputs!$B$13,RAND(),"")</f>
        <v/>
      </c>
      <c r="S1188" s="31">
        <f>IF($A1188&lt;=Inputs!$B$13,RAND(),"")</f>
        <v/>
      </c>
      <c r="T1188" s="31">
        <f>IF($A1188&lt;=Inputs!$B$13,RAND(),"")</f>
        <v/>
      </c>
      <c r="U1188" s="31">
        <f>IF($A1188&lt;=Inputs!$B$13,RAND(),"")</f>
        <v/>
      </c>
      <c r="V1188" s="31">
        <f>IF($A1188&lt;=Inputs!$B$13,RAND(),"")</f>
        <v/>
      </c>
      <c r="W1188" s="31">
        <f>IF($A1188&lt;=Inputs!$B$13,RAND(),"")</f>
        <v/>
      </c>
      <c r="X1188" s="31">
        <f>IF($A1188&lt;=Inputs!$B$13,RAND(),"")</f>
        <v/>
      </c>
      <c r="Y1188" s="31">
        <f>IF($A1188&lt;=Inputs!$B$13,RAND(),"")</f>
        <v/>
      </c>
    </row>
    <row r="1189">
      <c r="A1189" t="n">
        <v>1184</v>
      </c>
      <c r="B1189" s="26">
        <f>IF($A1189&lt;=Inputs!$B$13,IF(Inputs!$B$8&gt;0,SUM(F1189:O1189)/Inputs!$B$8,0),"")</f>
        <v/>
      </c>
      <c r="C1189" s="27">
        <f>IF($A1189&lt;=Inputs!$B$13,B1189/100,"")</f>
        <v/>
      </c>
      <c r="D1189" s="28">
        <f>IF($A1189&lt;=Inputs!$B$13,C1189*Inputs!$B$7,"")</f>
        <v/>
      </c>
      <c r="E1189" s="29">
        <f>IF($A1189&lt;=Inputs!$B$13,IF(D1189&gt;0,1,0),"")</f>
        <v/>
      </c>
      <c r="F1189" s="26">
        <f>IF($A1189&lt;=Inputs!$B$13,IF(1&lt;=Inputs!$B$8,IF(Inputs!$B$12&gt;0,MAX(MIN(NORM.INV(RAND(),LOOKUP(P1189,Inputs!$J$6:$J$9,Inputs!$G$6:$G$9),LOOKUP(P1189,Inputs!$J$6:$J$9,Inputs!$H$6:$H$9)),Inputs!$B$12),-Inputs!$B$12),NORM.INV(RAND(),LOOKUP(P1189,Inputs!$J$6:$J$9,Inputs!$G$6:$G$9),LOOKUP(P1189,Inputs!$J$6:$J$9,Inputs!$H$6:$H$9))),0),"" )</f>
        <v/>
      </c>
      <c r="G1189" s="26">
        <f>IF($A1189&lt;=Inputs!$B$13,IF(2&lt;=Inputs!$B$8,IF(Inputs!$B$12&gt;0,MAX(MIN(NORM.INV(RAND(),LOOKUP(Q1189,Inputs!$J$6:$J$9,Inputs!$G$6:$G$9),LOOKUP(Q1189,Inputs!$J$6:$J$9,Inputs!$H$6:$H$9)),Inputs!$B$12),-Inputs!$B$12),NORM.INV(RAND(),LOOKUP(Q1189,Inputs!$J$6:$J$9,Inputs!$G$6:$G$9),LOOKUP(Q1189,Inputs!$J$6:$J$9,Inputs!$H$6:$H$9))),0),"" )</f>
        <v/>
      </c>
      <c r="H1189" s="26">
        <f>IF($A1189&lt;=Inputs!$B$13,IF(3&lt;=Inputs!$B$8,IF(Inputs!$B$12&gt;0,MAX(MIN(NORM.INV(RAND(),LOOKUP(R1189,Inputs!$J$6:$J$9,Inputs!$G$6:$G$9),LOOKUP(R1189,Inputs!$J$6:$J$9,Inputs!$H$6:$H$9)),Inputs!$B$12),-Inputs!$B$12),NORM.INV(RAND(),LOOKUP(R1189,Inputs!$J$6:$J$9,Inputs!$G$6:$G$9),LOOKUP(R1189,Inputs!$J$6:$J$9,Inputs!$H$6:$H$9))),0),"" )</f>
        <v/>
      </c>
      <c r="I1189" s="26">
        <f>IF($A1189&lt;=Inputs!$B$13,IF(4&lt;=Inputs!$B$8,IF(Inputs!$B$12&gt;0,MAX(MIN(NORM.INV(RAND(),LOOKUP(S1189,Inputs!$J$6:$J$9,Inputs!$G$6:$G$9),LOOKUP(S1189,Inputs!$J$6:$J$9,Inputs!$H$6:$H$9)),Inputs!$B$12),-Inputs!$B$12),NORM.INV(RAND(),LOOKUP(S1189,Inputs!$J$6:$J$9,Inputs!$G$6:$G$9),LOOKUP(S1189,Inputs!$J$6:$J$9,Inputs!$H$6:$H$9))),0),"" )</f>
        <v/>
      </c>
      <c r="J1189" s="26">
        <f>IF($A1189&lt;=Inputs!$B$13,IF(5&lt;=Inputs!$B$8,IF(Inputs!$B$12&gt;0,MAX(MIN(NORM.INV(RAND(),LOOKUP(T1189,Inputs!$J$6:$J$9,Inputs!$G$6:$G$9),LOOKUP(T1189,Inputs!$J$6:$J$9,Inputs!$H$6:$H$9)),Inputs!$B$12),-Inputs!$B$12),NORM.INV(RAND(),LOOKUP(T1189,Inputs!$J$6:$J$9,Inputs!$G$6:$G$9),LOOKUP(T1189,Inputs!$J$6:$J$9,Inputs!$H$6:$H$9))),0),"" )</f>
        <v/>
      </c>
      <c r="K1189" s="26">
        <f>IF($A1189&lt;=Inputs!$B$13,IF(6&lt;=Inputs!$B$8,IF(Inputs!$B$12&gt;0,MAX(MIN(NORM.INV(RAND(),LOOKUP(U1189,Inputs!$J$6:$J$9,Inputs!$G$6:$G$9),LOOKUP(U1189,Inputs!$J$6:$J$9,Inputs!$H$6:$H$9)),Inputs!$B$12),-Inputs!$B$12),NORM.INV(RAND(),LOOKUP(U1189,Inputs!$J$6:$J$9,Inputs!$G$6:$G$9),LOOKUP(U1189,Inputs!$J$6:$J$9,Inputs!$H$6:$H$9))),0),"" )</f>
        <v/>
      </c>
      <c r="L1189" s="26">
        <f>IF($A1189&lt;=Inputs!$B$13,IF(7&lt;=Inputs!$B$8,IF(Inputs!$B$12&gt;0,MAX(MIN(NORM.INV(RAND(),LOOKUP(V1189,Inputs!$J$6:$J$9,Inputs!$G$6:$G$9),LOOKUP(V1189,Inputs!$J$6:$J$9,Inputs!$H$6:$H$9)),Inputs!$B$12),-Inputs!$B$12),NORM.INV(RAND(),LOOKUP(V1189,Inputs!$J$6:$J$9,Inputs!$G$6:$G$9),LOOKUP(V1189,Inputs!$J$6:$J$9,Inputs!$H$6:$H$9))),0),"" )</f>
        <v/>
      </c>
      <c r="M1189" s="26">
        <f>IF($A1189&lt;=Inputs!$B$13,IF(8&lt;=Inputs!$B$8,IF(Inputs!$B$12&gt;0,MAX(MIN(NORM.INV(RAND(),LOOKUP(W1189,Inputs!$J$6:$J$9,Inputs!$G$6:$G$9),LOOKUP(W1189,Inputs!$J$6:$J$9,Inputs!$H$6:$H$9)),Inputs!$B$12),-Inputs!$B$12),NORM.INV(RAND(),LOOKUP(W1189,Inputs!$J$6:$J$9,Inputs!$G$6:$G$9),LOOKUP(W1189,Inputs!$J$6:$J$9,Inputs!$H$6:$H$9))),0),"" )</f>
        <v/>
      </c>
      <c r="N1189" s="26">
        <f>IF($A1189&lt;=Inputs!$B$13,IF(9&lt;=Inputs!$B$8,IF(Inputs!$B$12&gt;0,MAX(MIN(NORM.INV(RAND(),LOOKUP(X1189,Inputs!$J$6:$J$9,Inputs!$G$6:$G$9),LOOKUP(X1189,Inputs!$J$6:$J$9,Inputs!$H$6:$H$9)),Inputs!$B$12),-Inputs!$B$12),NORM.INV(RAND(),LOOKUP(X1189,Inputs!$J$6:$J$9,Inputs!$G$6:$G$9),LOOKUP(X1189,Inputs!$J$6:$J$9,Inputs!$H$6:$H$9))),0),"" )</f>
        <v/>
      </c>
      <c r="O1189" s="26">
        <f>IF($A1189&lt;=Inputs!$B$13,IF(10&lt;=Inputs!$B$8,IF(Inputs!$B$12&gt;0,MAX(MIN(NORM.INV(RAND(),LOOKUP(Y1189,Inputs!$J$6:$J$9,Inputs!$G$6:$G$9),LOOKUP(Y1189,Inputs!$J$6:$J$9,Inputs!$H$6:$H$9)),Inputs!$B$12),-Inputs!$B$12),NORM.INV(RAND(),LOOKUP(Y1189,Inputs!$J$6:$J$9,Inputs!$G$6:$G$9),LOOKUP(Y1189,Inputs!$J$6:$J$9,Inputs!$H$6:$H$9))),0),"" )</f>
        <v/>
      </c>
      <c r="P1189" s="31">
        <f>IF($A1189&lt;=Inputs!$B$13,RAND(),"")</f>
        <v/>
      </c>
      <c r="Q1189" s="31">
        <f>IF($A1189&lt;=Inputs!$B$13,RAND(),"")</f>
        <v/>
      </c>
      <c r="R1189" s="31">
        <f>IF($A1189&lt;=Inputs!$B$13,RAND(),"")</f>
        <v/>
      </c>
      <c r="S1189" s="31">
        <f>IF($A1189&lt;=Inputs!$B$13,RAND(),"")</f>
        <v/>
      </c>
      <c r="T1189" s="31">
        <f>IF($A1189&lt;=Inputs!$B$13,RAND(),"")</f>
        <v/>
      </c>
      <c r="U1189" s="31">
        <f>IF($A1189&lt;=Inputs!$B$13,RAND(),"")</f>
        <v/>
      </c>
      <c r="V1189" s="31">
        <f>IF($A1189&lt;=Inputs!$B$13,RAND(),"")</f>
        <v/>
      </c>
      <c r="W1189" s="31">
        <f>IF($A1189&lt;=Inputs!$B$13,RAND(),"")</f>
        <v/>
      </c>
      <c r="X1189" s="31">
        <f>IF($A1189&lt;=Inputs!$B$13,RAND(),"")</f>
        <v/>
      </c>
      <c r="Y1189" s="31">
        <f>IF($A1189&lt;=Inputs!$B$13,RAND(),"")</f>
        <v/>
      </c>
    </row>
    <row r="1190">
      <c r="A1190" t="n">
        <v>1185</v>
      </c>
      <c r="B1190" s="26">
        <f>IF($A1190&lt;=Inputs!$B$13,IF(Inputs!$B$8&gt;0,SUM(F1190:O1190)/Inputs!$B$8,0),"")</f>
        <v/>
      </c>
      <c r="C1190" s="27">
        <f>IF($A1190&lt;=Inputs!$B$13,B1190/100,"")</f>
        <v/>
      </c>
      <c r="D1190" s="28">
        <f>IF($A1190&lt;=Inputs!$B$13,C1190*Inputs!$B$7,"")</f>
        <v/>
      </c>
      <c r="E1190" s="29">
        <f>IF($A1190&lt;=Inputs!$B$13,IF(D1190&gt;0,1,0),"")</f>
        <v/>
      </c>
      <c r="F1190" s="26">
        <f>IF($A1190&lt;=Inputs!$B$13,IF(1&lt;=Inputs!$B$8,IF(Inputs!$B$12&gt;0,MAX(MIN(NORM.INV(RAND(),LOOKUP(P1190,Inputs!$J$6:$J$9,Inputs!$G$6:$G$9),LOOKUP(P1190,Inputs!$J$6:$J$9,Inputs!$H$6:$H$9)),Inputs!$B$12),-Inputs!$B$12),NORM.INV(RAND(),LOOKUP(P1190,Inputs!$J$6:$J$9,Inputs!$G$6:$G$9),LOOKUP(P1190,Inputs!$J$6:$J$9,Inputs!$H$6:$H$9))),0),"" )</f>
        <v/>
      </c>
      <c r="G1190" s="26">
        <f>IF($A1190&lt;=Inputs!$B$13,IF(2&lt;=Inputs!$B$8,IF(Inputs!$B$12&gt;0,MAX(MIN(NORM.INV(RAND(),LOOKUP(Q1190,Inputs!$J$6:$J$9,Inputs!$G$6:$G$9),LOOKUP(Q1190,Inputs!$J$6:$J$9,Inputs!$H$6:$H$9)),Inputs!$B$12),-Inputs!$B$12),NORM.INV(RAND(),LOOKUP(Q1190,Inputs!$J$6:$J$9,Inputs!$G$6:$G$9),LOOKUP(Q1190,Inputs!$J$6:$J$9,Inputs!$H$6:$H$9))),0),"" )</f>
        <v/>
      </c>
      <c r="H1190" s="26">
        <f>IF($A1190&lt;=Inputs!$B$13,IF(3&lt;=Inputs!$B$8,IF(Inputs!$B$12&gt;0,MAX(MIN(NORM.INV(RAND(),LOOKUP(R1190,Inputs!$J$6:$J$9,Inputs!$G$6:$G$9),LOOKUP(R1190,Inputs!$J$6:$J$9,Inputs!$H$6:$H$9)),Inputs!$B$12),-Inputs!$B$12),NORM.INV(RAND(),LOOKUP(R1190,Inputs!$J$6:$J$9,Inputs!$G$6:$G$9),LOOKUP(R1190,Inputs!$J$6:$J$9,Inputs!$H$6:$H$9))),0),"" )</f>
        <v/>
      </c>
      <c r="I1190" s="26">
        <f>IF($A1190&lt;=Inputs!$B$13,IF(4&lt;=Inputs!$B$8,IF(Inputs!$B$12&gt;0,MAX(MIN(NORM.INV(RAND(),LOOKUP(S1190,Inputs!$J$6:$J$9,Inputs!$G$6:$G$9),LOOKUP(S1190,Inputs!$J$6:$J$9,Inputs!$H$6:$H$9)),Inputs!$B$12),-Inputs!$B$12),NORM.INV(RAND(),LOOKUP(S1190,Inputs!$J$6:$J$9,Inputs!$G$6:$G$9),LOOKUP(S1190,Inputs!$J$6:$J$9,Inputs!$H$6:$H$9))),0),"" )</f>
        <v/>
      </c>
      <c r="J1190" s="26">
        <f>IF($A1190&lt;=Inputs!$B$13,IF(5&lt;=Inputs!$B$8,IF(Inputs!$B$12&gt;0,MAX(MIN(NORM.INV(RAND(),LOOKUP(T1190,Inputs!$J$6:$J$9,Inputs!$G$6:$G$9),LOOKUP(T1190,Inputs!$J$6:$J$9,Inputs!$H$6:$H$9)),Inputs!$B$12),-Inputs!$B$12),NORM.INV(RAND(),LOOKUP(T1190,Inputs!$J$6:$J$9,Inputs!$G$6:$G$9),LOOKUP(T1190,Inputs!$J$6:$J$9,Inputs!$H$6:$H$9))),0),"" )</f>
        <v/>
      </c>
      <c r="K1190" s="26">
        <f>IF($A1190&lt;=Inputs!$B$13,IF(6&lt;=Inputs!$B$8,IF(Inputs!$B$12&gt;0,MAX(MIN(NORM.INV(RAND(),LOOKUP(U1190,Inputs!$J$6:$J$9,Inputs!$G$6:$G$9),LOOKUP(U1190,Inputs!$J$6:$J$9,Inputs!$H$6:$H$9)),Inputs!$B$12),-Inputs!$B$12),NORM.INV(RAND(),LOOKUP(U1190,Inputs!$J$6:$J$9,Inputs!$G$6:$G$9),LOOKUP(U1190,Inputs!$J$6:$J$9,Inputs!$H$6:$H$9))),0),"" )</f>
        <v/>
      </c>
      <c r="L1190" s="26">
        <f>IF($A1190&lt;=Inputs!$B$13,IF(7&lt;=Inputs!$B$8,IF(Inputs!$B$12&gt;0,MAX(MIN(NORM.INV(RAND(),LOOKUP(V1190,Inputs!$J$6:$J$9,Inputs!$G$6:$G$9),LOOKUP(V1190,Inputs!$J$6:$J$9,Inputs!$H$6:$H$9)),Inputs!$B$12),-Inputs!$B$12),NORM.INV(RAND(),LOOKUP(V1190,Inputs!$J$6:$J$9,Inputs!$G$6:$G$9),LOOKUP(V1190,Inputs!$J$6:$J$9,Inputs!$H$6:$H$9))),0),"" )</f>
        <v/>
      </c>
      <c r="M1190" s="26">
        <f>IF($A1190&lt;=Inputs!$B$13,IF(8&lt;=Inputs!$B$8,IF(Inputs!$B$12&gt;0,MAX(MIN(NORM.INV(RAND(),LOOKUP(W1190,Inputs!$J$6:$J$9,Inputs!$G$6:$G$9),LOOKUP(W1190,Inputs!$J$6:$J$9,Inputs!$H$6:$H$9)),Inputs!$B$12),-Inputs!$B$12),NORM.INV(RAND(),LOOKUP(W1190,Inputs!$J$6:$J$9,Inputs!$G$6:$G$9),LOOKUP(W1190,Inputs!$J$6:$J$9,Inputs!$H$6:$H$9))),0),"" )</f>
        <v/>
      </c>
      <c r="N1190" s="26">
        <f>IF($A1190&lt;=Inputs!$B$13,IF(9&lt;=Inputs!$B$8,IF(Inputs!$B$12&gt;0,MAX(MIN(NORM.INV(RAND(),LOOKUP(X1190,Inputs!$J$6:$J$9,Inputs!$G$6:$G$9),LOOKUP(X1190,Inputs!$J$6:$J$9,Inputs!$H$6:$H$9)),Inputs!$B$12),-Inputs!$B$12),NORM.INV(RAND(),LOOKUP(X1190,Inputs!$J$6:$J$9,Inputs!$G$6:$G$9),LOOKUP(X1190,Inputs!$J$6:$J$9,Inputs!$H$6:$H$9))),0),"" )</f>
        <v/>
      </c>
      <c r="O1190" s="26">
        <f>IF($A1190&lt;=Inputs!$B$13,IF(10&lt;=Inputs!$B$8,IF(Inputs!$B$12&gt;0,MAX(MIN(NORM.INV(RAND(),LOOKUP(Y1190,Inputs!$J$6:$J$9,Inputs!$G$6:$G$9),LOOKUP(Y1190,Inputs!$J$6:$J$9,Inputs!$H$6:$H$9)),Inputs!$B$12),-Inputs!$B$12),NORM.INV(RAND(),LOOKUP(Y1190,Inputs!$J$6:$J$9,Inputs!$G$6:$G$9),LOOKUP(Y1190,Inputs!$J$6:$J$9,Inputs!$H$6:$H$9))),0),"" )</f>
        <v/>
      </c>
      <c r="P1190" s="31">
        <f>IF($A1190&lt;=Inputs!$B$13,RAND(),"")</f>
        <v/>
      </c>
      <c r="Q1190" s="31">
        <f>IF($A1190&lt;=Inputs!$B$13,RAND(),"")</f>
        <v/>
      </c>
      <c r="R1190" s="31">
        <f>IF($A1190&lt;=Inputs!$B$13,RAND(),"")</f>
        <v/>
      </c>
      <c r="S1190" s="31">
        <f>IF($A1190&lt;=Inputs!$B$13,RAND(),"")</f>
        <v/>
      </c>
      <c r="T1190" s="31">
        <f>IF($A1190&lt;=Inputs!$B$13,RAND(),"")</f>
        <v/>
      </c>
      <c r="U1190" s="31">
        <f>IF($A1190&lt;=Inputs!$B$13,RAND(),"")</f>
        <v/>
      </c>
      <c r="V1190" s="31">
        <f>IF($A1190&lt;=Inputs!$B$13,RAND(),"")</f>
        <v/>
      </c>
      <c r="W1190" s="31">
        <f>IF($A1190&lt;=Inputs!$B$13,RAND(),"")</f>
        <v/>
      </c>
      <c r="X1190" s="31">
        <f>IF($A1190&lt;=Inputs!$B$13,RAND(),"")</f>
        <v/>
      </c>
      <c r="Y1190" s="31">
        <f>IF($A1190&lt;=Inputs!$B$13,RAND(),"")</f>
        <v/>
      </c>
    </row>
    <row r="1191">
      <c r="A1191" t="n">
        <v>1186</v>
      </c>
      <c r="B1191" s="26">
        <f>IF($A1191&lt;=Inputs!$B$13,IF(Inputs!$B$8&gt;0,SUM(F1191:O1191)/Inputs!$B$8,0),"")</f>
        <v/>
      </c>
      <c r="C1191" s="27">
        <f>IF($A1191&lt;=Inputs!$B$13,B1191/100,"")</f>
        <v/>
      </c>
      <c r="D1191" s="28">
        <f>IF($A1191&lt;=Inputs!$B$13,C1191*Inputs!$B$7,"")</f>
        <v/>
      </c>
      <c r="E1191" s="29">
        <f>IF($A1191&lt;=Inputs!$B$13,IF(D1191&gt;0,1,0),"")</f>
        <v/>
      </c>
      <c r="F1191" s="26">
        <f>IF($A1191&lt;=Inputs!$B$13,IF(1&lt;=Inputs!$B$8,IF(Inputs!$B$12&gt;0,MAX(MIN(NORM.INV(RAND(),LOOKUP(P1191,Inputs!$J$6:$J$9,Inputs!$G$6:$G$9),LOOKUP(P1191,Inputs!$J$6:$J$9,Inputs!$H$6:$H$9)),Inputs!$B$12),-Inputs!$B$12),NORM.INV(RAND(),LOOKUP(P1191,Inputs!$J$6:$J$9,Inputs!$G$6:$G$9),LOOKUP(P1191,Inputs!$J$6:$J$9,Inputs!$H$6:$H$9))),0),"" )</f>
        <v/>
      </c>
      <c r="G1191" s="26">
        <f>IF($A1191&lt;=Inputs!$B$13,IF(2&lt;=Inputs!$B$8,IF(Inputs!$B$12&gt;0,MAX(MIN(NORM.INV(RAND(),LOOKUP(Q1191,Inputs!$J$6:$J$9,Inputs!$G$6:$G$9),LOOKUP(Q1191,Inputs!$J$6:$J$9,Inputs!$H$6:$H$9)),Inputs!$B$12),-Inputs!$B$12),NORM.INV(RAND(),LOOKUP(Q1191,Inputs!$J$6:$J$9,Inputs!$G$6:$G$9),LOOKUP(Q1191,Inputs!$J$6:$J$9,Inputs!$H$6:$H$9))),0),"" )</f>
        <v/>
      </c>
      <c r="H1191" s="26">
        <f>IF($A1191&lt;=Inputs!$B$13,IF(3&lt;=Inputs!$B$8,IF(Inputs!$B$12&gt;0,MAX(MIN(NORM.INV(RAND(),LOOKUP(R1191,Inputs!$J$6:$J$9,Inputs!$G$6:$G$9),LOOKUP(R1191,Inputs!$J$6:$J$9,Inputs!$H$6:$H$9)),Inputs!$B$12),-Inputs!$B$12),NORM.INV(RAND(),LOOKUP(R1191,Inputs!$J$6:$J$9,Inputs!$G$6:$G$9),LOOKUP(R1191,Inputs!$J$6:$J$9,Inputs!$H$6:$H$9))),0),"" )</f>
        <v/>
      </c>
      <c r="I1191" s="26">
        <f>IF($A1191&lt;=Inputs!$B$13,IF(4&lt;=Inputs!$B$8,IF(Inputs!$B$12&gt;0,MAX(MIN(NORM.INV(RAND(),LOOKUP(S1191,Inputs!$J$6:$J$9,Inputs!$G$6:$G$9),LOOKUP(S1191,Inputs!$J$6:$J$9,Inputs!$H$6:$H$9)),Inputs!$B$12),-Inputs!$B$12),NORM.INV(RAND(),LOOKUP(S1191,Inputs!$J$6:$J$9,Inputs!$G$6:$G$9),LOOKUP(S1191,Inputs!$J$6:$J$9,Inputs!$H$6:$H$9))),0),"" )</f>
        <v/>
      </c>
      <c r="J1191" s="26">
        <f>IF($A1191&lt;=Inputs!$B$13,IF(5&lt;=Inputs!$B$8,IF(Inputs!$B$12&gt;0,MAX(MIN(NORM.INV(RAND(),LOOKUP(T1191,Inputs!$J$6:$J$9,Inputs!$G$6:$G$9),LOOKUP(T1191,Inputs!$J$6:$J$9,Inputs!$H$6:$H$9)),Inputs!$B$12),-Inputs!$B$12),NORM.INV(RAND(),LOOKUP(T1191,Inputs!$J$6:$J$9,Inputs!$G$6:$G$9),LOOKUP(T1191,Inputs!$J$6:$J$9,Inputs!$H$6:$H$9))),0),"" )</f>
        <v/>
      </c>
      <c r="K1191" s="26">
        <f>IF($A1191&lt;=Inputs!$B$13,IF(6&lt;=Inputs!$B$8,IF(Inputs!$B$12&gt;0,MAX(MIN(NORM.INV(RAND(),LOOKUP(U1191,Inputs!$J$6:$J$9,Inputs!$G$6:$G$9),LOOKUP(U1191,Inputs!$J$6:$J$9,Inputs!$H$6:$H$9)),Inputs!$B$12),-Inputs!$B$12),NORM.INV(RAND(),LOOKUP(U1191,Inputs!$J$6:$J$9,Inputs!$G$6:$G$9),LOOKUP(U1191,Inputs!$J$6:$J$9,Inputs!$H$6:$H$9))),0),"" )</f>
        <v/>
      </c>
      <c r="L1191" s="26">
        <f>IF($A1191&lt;=Inputs!$B$13,IF(7&lt;=Inputs!$B$8,IF(Inputs!$B$12&gt;0,MAX(MIN(NORM.INV(RAND(),LOOKUP(V1191,Inputs!$J$6:$J$9,Inputs!$G$6:$G$9),LOOKUP(V1191,Inputs!$J$6:$J$9,Inputs!$H$6:$H$9)),Inputs!$B$12),-Inputs!$B$12),NORM.INV(RAND(),LOOKUP(V1191,Inputs!$J$6:$J$9,Inputs!$G$6:$G$9),LOOKUP(V1191,Inputs!$J$6:$J$9,Inputs!$H$6:$H$9))),0),"" )</f>
        <v/>
      </c>
      <c r="M1191" s="26">
        <f>IF($A1191&lt;=Inputs!$B$13,IF(8&lt;=Inputs!$B$8,IF(Inputs!$B$12&gt;0,MAX(MIN(NORM.INV(RAND(),LOOKUP(W1191,Inputs!$J$6:$J$9,Inputs!$G$6:$G$9),LOOKUP(W1191,Inputs!$J$6:$J$9,Inputs!$H$6:$H$9)),Inputs!$B$12),-Inputs!$B$12),NORM.INV(RAND(),LOOKUP(W1191,Inputs!$J$6:$J$9,Inputs!$G$6:$G$9),LOOKUP(W1191,Inputs!$J$6:$J$9,Inputs!$H$6:$H$9))),0),"" )</f>
        <v/>
      </c>
      <c r="N1191" s="26">
        <f>IF($A1191&lt;=Inputs!$B$13,IF(9&lt;=Inputs!$B$8,IF(Inputs!$B$12&gt;0,MAX(MIN(NORM.INV(RAND(),LOOKUP(X1191,Inputs!$J$6:$J$9,Inputs!$G$6:$G$9),LOOKUP(X1191,Inputs!$J$6:$J$9,Inputs!$H$6:$H$9)),Inputs!$B$12),-Inputs!$B$12),NORM.INV(RAND(),LOOKUP(X1191,Inputs!$J$6:$J$9,Inputs!$G$6:$G$9),LOOKUP(X1191,Inputs!$J$6:$J$9,Inputs!$H$6:$H$9))),0),"" )</f>
        <v/>
      </c>
      <c r="O1191" s="26">
        <f>IF($A1191&lt;=Inputs!$B$13,IF(10&lt;=Inputs!$B$8,IF(Inputs!$B$12&gt;0,MAX(MIN(NORM.INV(RAND(),LOOKUP(Y1191,Inputs!$J$6:$J$9,Inputs!$G$6:$G$9),LOOKUP(Y1191,Inputs!$J$6:$J$9,Inputs!$H$6:$H$9)),Inputs!$B$12),-Inputs!$B$12),NORM.INV(RAND(),LOOKUP(Y1191,Inputs!$J$6:$J$9,Inputs!$G$6:$G$9),LOOKUP(Y1191,Inputs!$J$6:$J$9,Inputs!$H$6:$H$9))),0),"" )</f>
        <v/>
      </c>
      <c r="P1191" s="31">
        <f>IF($A1191&lt;=Inputs!$B$13,RAND(),"")</f>
        <v/>
      </c>
      <c r="Q1191" s="31">
        <f>IF($A1191&lt;=Inputs!$B$13,RAND(),"")</f>
        <v/>
      </c>
      <c r="R1191" s="31">
        <f>IF($A1191&lt;=Inputs!$B$13,RAND(),"")</f>
        <v/>
      </c>
      <c r="S1191" s="31">
        <f>IF($A1191&lt;=Inputs!$B$13,RAND(),"")</f>
        <v/>
      </c>
      <c r="T1191" s="31">
        <f>IF($A1191&lt;=Inputs!$B$13,RAND(),"")</f>
        <v/>
      </c>
      <c r="U1191" s="31">
        <f>IF($A1191&lt;=Inputs!$B$13,RAND(),"")</f>
        <v/>
      </c>
      <c r="V1191" s="31">
        <f>IF($A1191&lt;=Inputs!$B$13,RAND(),"")</f>
        <v/>
      </c>
      <c r="W1191" s="31">
        <f>IF($A1191&lt;=Inputs!$B$13,RAND(),"")</f>
        <v/>
      </c>
      <c r="X1191" s="31">
        <f>IF($A1191&lt;=Inputs!$B$13,RAND(),"")</f>
        <v/>
      </c>
      <c r="Y1191" s="31">
        <f>IF($A1191&lt;=Inputs!$B$13,RAND(),"")</f>
        <v/>
      </c>
    </row>
    <row r="1192">
      <c r="A1192" t="n">
        <v>1187</v>
      </c>
      <c r="B1192" s="26">
        <f>IF($A1192&lt;=Inputs!$B$13,IF(Inputs!$B$8&gt;0,SUM(F1192:O1192)/Inputs!$B$8,0),"")</f>
        <v/>
      </c>
      <c r="C1192" s="27">
        <f>IF($A1192&lt;=Inputs!$B$13,B1192/100,"")</f>
        <v/>
      </c>
      <c r="D1192" s="28">
        <f>IF($A1192&lt;=Inputs!$B$13,C1192*Inputs!$B$7,"")</f>
        <v/>
      </c>
      <c r="E1192" s="29">
        <f>IF($A1192&lt;=Inputs!$B$13,IF(D1192&gt;0,1,0),"")</f>
        <v/>
      </c>
      <c r="F1192" s="26">
        <f>IF($A1192&lt;=Inputs!$B$13,IF(1&lt;=Inputs!$B$8,IF(Inputs!$B$12&gt;0,MAX(MIN(NORM.INV(RAND(),LOOKUP(P1192,Inputs!$J$6:$J$9,Inputs!$G$6:$G$9),LOOKUP(P1192,Inputs!$J$6:$J$9,Inputs!$H$6:$H$9)),Inputs!$B$12),-Inputs!$B$12),NORM.INV(RAND(),LOOKUP(P1192,Inputs!$J$6:$J$9,Inputs!$G$6:$G$9),LOOKUP(P1192,Inputs!$J$6:$J$9,Inputs!$H$6:$H$9))),0),"" )</f>
        <v/>
      </c>
      <c r="G1192" s="26">
        <f>IF($A1192&lt;=Inputs!$B$13,IF(2&lt;=Inputs!$B$8,IF(Inputs!$B$12&gt;0,MAX(MIN(NORM.INV(RAND(),LOOKUP(Q1192,Inputs!$J$6:$J$9,Inputs!$G$6:$G$9),LOOKUP(Q1192,Inputs!$J$6:$J$9,Inputs!$H$6:$H$9)),Inputs!$B$12),-Inputs!$B$12),NORM.INV(RAND(),LOOKUP(Q1192,Inputs!$J$6:$J$9,Inputs!$G$6:$G$9),LOOKUP(Q1192,Inputs!$J$6:$J$9,Inputs!$H$6:$H$9))),0),"" )</f>
        <v/>
      </c>
      <c r="H1192" s="26">
        <f>IF($A1192&lt;=Inputs!$B$13,IF(3&lt;=Inputs!$B$8,IF(Inputs!$B$12&gt;0,MAX(MIN(NORM.INV(RAND(),LOOKUP(R1192,Inputs!$J$6:$J$9,Inputs!$G$6:$G$9),LOOKUP(R1192,Inputs!$J$6:$J$9,Inputs!$H$6:$H$9)),Inputs!$B$12),-Inputs!$B$12),NORM.INV(RAND(),LOOKUP(R1192,Inputs!$J$6:$J$9,Inputs!$G$6:$G$9),LOOKUP(R1192,Inputs!$J$6:$J$9,Inputs!$H$6:$H$9))),0),"" )</f>
        <v/>
      </c>
      <c r="I1192" s="26">
        <f>IF($A1192&lt;=Inputs!$B$13,IF(4&lt;=Inputs!$B$8,IF(Inputs!$B$12&gt;0,MAX(MIN(NORM.INV(RAND(),LOOKUP(S1192,Inputs!$J$6:$J$9,Inputs!$G$6:$G$9),LOOKUP(S1192,Inputs!$J$6:$J$9,Inputs!$H$6:$H$9)),Inputs!$B$12),-Inputs!$B$12),NORM.INV(RAND(),LOOKUP(S1192,Inputs!$J$6:$J$9,Inputs!$G$6:$G$9),LOOKUP(S1192,Inputs!$J$6:$J$9,Inputs!$H$6:$H$9))),0),"" )</f>
        <v/>
      </c>
      <c r="J1192" s="26">
        <f>IF($A1192&lt;=Inputs!$B$13,IF(5&lt;=Inputs!$B$8,IF(Inputs!$B$12&gt;0,MAX(MIN(NORM.INV(RAND(),LOOKUP(T1192,Inputs!$J$6:$J$9,Inputs!$G$6:$G$9),LOOKUP(T1192,Inputs!$J$6:$J$9,Inputs!$H$6:$H$9)),Inputs!$B$12),-Inputs!$B$12),NORM.INV(RAND(),LOOKUP(T1192,Inputs!$J$6:$J$9,Inputs!$G$6:$G$9),LOOKUP(T1192,Inputs!$J$6:$J$9,Inputs!$H$6:$H$9))),0),"" )</f>
        <v/>
      </c>
      <c r="K1192" s="26">
        <f>IF($A1192&lt;=Inputs!$B$13,IF(6&lt;=Inputs!$B$8,IF(Inputs!$B$12&gt;0,MAX(MIN(NORM.INV(RAND(),LOOKUP(U1192,Inputs!$J$6:$J$9,Inputs!$G$6:$G$9),LOOKUP(U1192,Inputs!$J$6:$J$9,Inputs!$H$6:$H$9)),Inputs!$B$12),-Inputs!$B$12),NORM.INV(RAND(),LOOKUP(U1192,Inputs!$J$6:$J$9,Inputs!$G$6:$G$9),LOOKUP(U1192,Inputs!$J$6:$J$9,Inputs!$H$6:$H$9))),0),"" )</f>
        <v/>
      </c>
      <c r="L1192" s="26">
        <f>IF($A1192&lt;=Inputs!$B$13,IF(7&lt;=Inputs!$B$8,IF(Inputs!$B$12&gt;0,MAX(MIN(NORM.INV(RAND(),LOOKUP(V1192,Inputs!$J$6:$J$9,Inputs!$G$6:$G$9),LOOKUP(V1192,Inputs!$J$6:$J$9,Inputs!$H$6:$H$9)),Inputs!$B$12),-Inputs!$B$12),NORM.INV(RAND(),LOOKUP(V1192,Inputs!$J$6:$J$9,Inputs!$G$6:$G$9),LOOKUP(V1192,Inputs!$J$6:$J$9,Inputs!$H$6:$H$9))),0),"" )</f>
        <v/>
      </c>
      <c r="M1192" s="26">
        <f>IF($A1192&lt;=Inputs!$B$13,IF(8&lt;=Inputs!$B$8,IF(Inputs!$B$12&gt;0,MAX(MIN(NORM.INV(RAND(),LOOKUP(W1192,Inputs!$J$6:$J$9,Inputs!$G$6:$G$9),LOOKUP(W1192,Inputs!$J$6:$J$9,Inputs!$H$6:$H$9)),Inputs!$B$12),-Inputs!$B$12),NORM.INV(RAND(),LOOKUP(W1192,Inputs!$J$6:$J$9,Inputs!$G$6:$G$9),LOOKUP(W1192,Inputs!$J$6:$J$9,Inputs!$H$6:$H$9))),0),"" )</f>
        <v/>
      </c>
      <c r="N1192" s="26">
        <f>IF($A1192&lt;=Inputs!$B$13,IF(9&lt;=Inputs!$B$8,IF(Inputs!$B$12&gt;0,MAX(MIN(NORM.INV(RAND(),LOOKUP(X1192,Inputs!$J$6:$J$9,Inputs!$G$6:$G$9),LOOKUP(X1192,Inputs!$J$6:$J$9,Inputs!$H$6:$H$9)),Inputs!$B$12),-Inputs!$B$12),NORM.INV(RAND(),LOOKUP(X1192,Inputs!$J$6:$J$9,Inputs!$G$6:$G$9),LOOKUP(X1192,Inputs!$J$6:$J$9,Inputs!$H$6:$H$9))),0),"" )</f>
        <v/>
      </c>
      <c r="O1192" s="26">
        <f>IF($A1192&lt;=Inputs!$B$13,IF(10&lt;=Inputs!$B$8,IF(Inputs!$B$12&gt;0,MAX(MIN(NORM.INV(RAND(),LOOKUP(Y1192,Inputs!$J$6:$J$9,Inputs!$G$6:$G$9),LOOKUP(Y1192,Inputs!$J$6:$J$9,Inputs!$H$6:$H$9)),Inputs!$B$12),-Inputs!$B$12),NORM.INV(RAND(),LOOKUP(Y1192,Inputs!$J$6:$J$9,Inputs!$G$6:$G$9),LOOKUP(Y1192,Inputs!$J$6:$J$9,Inputs!$H$6:$H$9))),0),"" )</f>
        <v/>
      </c>
      <c r="P1192" s="31">
        <f>IF($A1192&lt;=Inputs!$B$13,RAND(),"")</f>
        <v/>
      </c>
      <c r="Q1192" s="31">
        <f>IF($A1192&lt;=Inputs!$B$13,RAND(),"")</f>
        <v/>
      </c>
      <c r="R1192" s="31">
        <f>IF($A1192&lt;=Inputs!$B$13,RAND(),"")</f>
        <v/>
      </c>
      <c r="S1192" s="31">
        <f>IF($A1192&lt;=Inputs!$B$13,RAND(),"")</f>
        <v/>
      </c>
      <c r="T1192" s="31">
        <f>IF($A1192&lt;=Inputs!$B$13,RAND(),"")</f>
        <v/>
      </c>
      <c r="U1192" s="31">
        <f>IF($A1192&lt;=Inputs!$B$13,RAND(),"")</f>
        <v/>
      </c>
      <c r="V1192" s="31">
        <f>IF($A1192&lt;=Inputs!$B$13,RAND(),"")</f>
        <v/>
      </c>
      <c r="W1192" s="31">
        <f>IF($A1192&lt;=Inputs!$B$13,RAND(),"")</f>
        <v/>
      </c>
      <c r="X1192" s="31">
        <f>IF($A1192&lt;=Inputs!$B$13,RAND(),"")</f>
        <v/>
      </c>
      <c r="Y1192" s="31">
        <f>IF($A1192&lt;=Inputs!$B$13,RAND(),"")</f>
        <v/>
      </c>
    </row>
    <row r="1193">
      <c r="A1193" t="n">
        <v>1188</v>
      </c>
      <c r="B1193" s="26">
        <f>IF($A1193&lt;=Inputs!$B$13,IF(Inputs!$B$8&gt;0,SUM(F1193:O1193)/Inputs!$B$8,0),"")</f>
        <v/>
      </c>
      <c r="C1193" s="27">
        <f>IF($A1193&lt;=Inputs!$B$13,B1193/100,"")</f>
        <v/>
      </c>
      <c r="D1193" s="28">
        <f>IF($A1193&lt;=Inputs!$B$13,C1193*Inputs!$B$7,"")</f>
        <v/>
      </c>
      <c r="E1193" s="29">
        <f>IF($A1193&lt;=Inputs!$B$13,IF(D1193&gt;0,1,0),"")</f>
        <v/>
      </c>
      <c r="F1193" s="26">
        <f>IF($A1193&lt;=Inputs!$B$13,IF(1&lt;=Inputs!$B$8,IF(Inputs!$B$12&gt;0,MAX(MIN(NORM.INV(RAND(),LOOKUP(P1193,Inputs!$J$6:$J$9,Inputs!$G$6:$G$9),LOOKUP(P1193,Inputs!$J$6:$J$9,Inputs!$H$6:$H$9)),Inputs!$B$12),-Inputs!$B$12),NORM.INV(RAND(),LOOKUP(P1193,Inputs!$J$6:$J$9,Inputs!$G$6:$G$9),LOOKUP(P1193,Inputs!$J$6:$J$9,Inputs!$H$6:$H$9))),0),"" )</f>
        <v/>
      </c>
      <c r="G1193" s="26">
        <f>IF($A1193&lt;=Inputs!$B$13,IF(2&lt;=Inputs!$B$8,IF(Inputs!$B$12&gt;0,MAX(MIN(NORM.INV(RAND(),LOOKUP(Q1193,Inputs!$J$6:$J$9,Inputs!$G$6:$G$9),LOOKUP(Q1193,Inputs!$J$6:$J$9,Inputs!$H$6:$H$9)),Inputs!$B$12),-Inputs!$B$12),NORM.INV(RAND(),LOOKUP(Q1193,Inputs!$J$6:$J$9,Inputs!$G$6:$G$9),LOOKUP(Q1193,Inputs!$J$6:$J$9,Inputs!$H$6:$H$9))),0),"" )</f>
        <v/>
      </c>
      <c r="H1193" s="26">
        <f>IF($A1193&lt;=Inputs!$B$13,IF(3&lt;=Inputs!$B$8,IF(Inputs!$B$12&gt;0,MAX(MIN(NORM.INV(RAND(),LOOKUP(R1193,Inputs!$J$6:$J$9,Inputs!$G$6:$G$9),LOOKUP(R1193,Inputs!$J$6:$J$9,Inputs!$H$6:$H$9)),Inputs!$B$12),-Inputs!$B$12),NORM.INV(RAND(),LOOKUP(R1193,Inputs!$J$6:$J$9,Inputs!$G$6:$G$9),LOOKUP(R1193,Inputs!$J$6:$J$9,Inputs!$H$6:$H$9))),0),"" )</f>
        <v/>
      </c>
      <c r="I1193" s="26">
        <f>IF($A1193&lt;=Inputs!$B$13,IF(4&lt;=Inputs!$B$8,IF(Inputs!$B$12&gt;0,MAX(MIN(NORM.INV(RAND(),LOOKUP(S1193,Inputs!$J$6:$J$9,Inputs!$G$6:$G$9),LOOKUP(S1193,Inputs!$J$6:$J$9,Inputs!$H$6:$H$9)),Inputs!$B$12),-Inputs!$B$12),NORM.INV(RAND(),LOOKUP(S1193,Inputs!$J$6:$J$9,Inputs!$G$6:$G$9),LOOKUP(S1193,Inputs!$J$6:$J$9,Inputs!$H$6:$H$9))),0),"" )</f>
        <v/>
      </c>
      <c r="J1193" s="26">
        <f>IF($A1193&lt;=Inputs!$B$13,IF(5&lt;=Inputs!$B$8,IF(Inputs!$B$12&gt;0,MAX(MIN(NORM.INV(RAND(),LOOKUP(T1193,Inputs!$J$6:$J$9,Inputs!$G$6:$G$9),LOOKUP(T1193,Inputs!$J$6:$J$9,Inputs!$H$6:$H$9)),Inputs!$B$12),-Inputs!$B$12),NORM.INV(RAND(),LOOKUP(T1193,Inputs!$J$6:$J$9,Inputs!$G$6:$G$9),LOOKUP(T1193,Inputs!$J$6:$J$9,Inputs!$H$6:$H$9))),0),"" )</f>
        <v/>
      </c>
      <c r="K1193" s="26">
        <f>IF($A1193&lt;=Inputs!$B$13,IF(6&lt;=Inputs!$B$8,IF(Inputs!$B$12&gt;0,MAX(MIN(NORM.INV(RAND(),LOOKUP(U1193,Inputs!$J$6:$J$9,Inputs!$G$6:$G$9),LOOKUP(U1193,Inputs!$J$6:$J$9,Inputs!$H$6:$H$9)),Inputs!$B$12),-Inputs!$B$12),NORM.INV(RAND(),LOOKUP(U1193,Inputs!$J$6:$J$9,Inputs!$G$6:$G$9),LOOKUP(U1193,Inputs!$J$6:$J$9,Inputs!$H$6:$H$9))),0),"" )</f>
        <v/>
      </c>
      <c r="L1193" s="26">
        <f>IF($A1193&lt;=Inputs!$B$13,IF(7&lt;=Inputs!$B$8,IF(Inputs!$B$12&gt;0,MAX(MIN(NORM.INV(RAND(),LOOKUP(V1193,Inputs!$J$6:$J$9,Inputs!$G$6:$G$9),LOOKUP(V1193,Inputs!$J$6:$J$9,Inputs!$H$6:$H$9)),Inputs!$B$12),-Inputs!$B$12),NORM.INV(RAND(),LOOKUP(V1193,Inputs!$J$6:$J$9,Inputs!$G$6:$G$9),LOOKUP(V1193,Inputs!$J$6:$J$9,Inputs!$H$6:$H$9))),0),"" )</f>
        <v/>
      </c>
      <c r="M1193" s="26">
        <f>IF($A1193&lt;=Inputs!$B$13,IF(8&lt;=Inputs!$B$8,IF(Inputs!$B$12&gt;0,MAX(MIN(NORM.INV(RAND(),LOOKUP(W1193,Inputs!$J$6:$J$9,Inputs!$G$6:$G$9),LOOKUP(W1193,Inputs!$J$6:$J$9,Inputs!$H$6:$H$9)),Inputs!$B$12),-Inputs!$B$12),NORM.INV(RAND(),LOOKUP(W1193,Inputs!$J$6:$J$9,Inputs!$G$6:$G$9),LOOKUP(W1193,Inputs!$J$6:$J$9,Inputs!$H$6:$H$9))),0),"" )</f>
        <v/>
      </c>
      <c r="N1193" s="26">
        <f>IF($A1193&lt;=Inputs!$B$13,IF(9&lt;=Inputs!$B$8,IF(Inputs!$B$12&gt;0,MAX(MIN(NORM.INV(RAND(),LOOKUP(X1193,Inputs!$J$6:$J$9,Inputs!$G$6:$G$9),LOOKUP(X1193,Inputs!$J$6:$J$9,Inputs!$H$6:$H$9)),Inputs!$B$12),-Inputs!$B$12),NORM.INV(RAND(),LOOKUP(X1193,Inputs!$J$6:$J$9,Inputs!$G$6:$G$9),LOOKUP(X1193,Inputs!$J$6:$J$9,Inputs!$H$6:$H$9))),0),"" )</f>
        <v/>
      </c>
      <c r="O1193" s="26">
        <f>IF($A1193&lt;=Inputs!$B$13,IF(10&lt;=Inputs!$B$8,IF(Inputs!$B$12&gt;0,MAX(MIN(NORM.INV(RAND(),LOOKUP(Y1193,Inputs!$J$6:$J$9,Inputs!$G$6:$G$9),LOOKUP(Y1193,Inputs!$J$6:$J$9,Inputs!$H$6:$H$9)),Inputs!$B$12),-Inputs!$B$12),NORM.INV(RAND(),LOOKUP(Y1193,Inputs!$J$6:$J$9,Inputs!$G$6:$G$9),LOOKUP(Y1193,Inputs!$J$6:$J$9,Inputs!$H$6:$H$9))),0),"" )</f>
        <v/>
      </c>
      <c r="P1193" s="31">
        <f>IF($A1193&lt;=Inputs!$B$13,RAND(),"")</f>
        <v/>
      </c>
      <c r="Q1193" s="31">
        <f>IF($A1193&lt;=Inputs!$B$13,RAND(),"")</f>
        <v/>
      </c>
      <c r="R1193" s="31">
        <f>IF($A1193&lt;=Inputs!$B$13,RAND(),"")</f>
        <v/>
      </c>
      <c r="S1193" s="31">
        <f>IF($A1193&lt;=Inputs!$B$13,RAND(),"")</f>
        <v/>
      </c>
      <c r="T1193" s="31">
        <f>IF($A1193&lt;=Inputs!$B$13,RAND(),"")</f>
        <v/>
      </c>
      <c r="U1193" s="31">
        <f>IF($A1193&lt;=Inputs!$B$13,RAND(),"")</f>
        <v/>
      </c>
      <c r="V1193" s="31">
        <f>IF($A1193&lt;=Inputs!$B$13,RAND(),"")</f>
        <v/>
      </c>
      <c r="W1193" s="31">
        <f>IF($A1193&lt;=Inputs!$B$13,RAND(),"")</f>
        <v/>
      </c>
      <c r="X1193" s="31">
        <f>IF($A1193&lt;=Inputs!$B$13,RAND(),"")</f>
        <v/>
      </c>
      <c r="Y1193" s="31">
        <f>IF($A1193&lt;=Inputs!$B$13,RAND(),"")</f>
        <v/>
      </c>
    </row>
    <row r="1194">
      <c r="A1194" t="n">
        <v>1189</v>
      </c>
      <c r="B1194" s="26">
        <f>IF($A1194&lt;=Inputs!$B$13,IF(Inputs!$B$8&gt;0,SUM(F1194:O1194)/Inputs!$B$8,0),"")</f>
        <v/>
      </c>
      <c r="C1194" s="27">
        <f>IF($A1194&lt;=Inputs!$B$13,B1194/100,"")</f>
        <v/>
      </c>
      <c r="D1194" s="28">
        <f>IF($A1194&lt;=Inputs!$B$13,C1194*Inputs!$B$7,"")</f>
        <v/>
      </c>
      <c r="E1194" s="29">
        <f>IF($A1194&lt;=Inputs!$B$13,IF(D1194&gt;0,1,0),"")</f>
        <v/>
      </c>
      <c r="F1194" s="26">
        <f>IF($A1194&lt;=Inputs!$B$13,IF(1&lt;=Inputs!$B$8,IF(Inputs!$B$12&gt;0,MAX(MIN(NORM.INV(RAND(),LOOKUP(P1194,Inputs!$J$6:$J$9,Inputs!$G$6:$G$9),LOOKUP(P1194,Inputs!$J$6:$J$9,Inputs!$H$6:$H$9)),Inputs!$B$12),-Inputs!$B$12),NORM.INV(RAND(),LOOKUP(P1194,Inputs!$J$6:$J$9,Inputs!$G$6:$G$9),LOOKUP(P1194,Inputs!$J$6:$J$9,Inputs!$H$6:$H$9))),0),"" )</f>
        <v/>
      </c>
      <c r="G1194" s="26">
        <f>IF($A1194&lt;=Inputs!$B$13,IF(2&lt;=Inputs!$B$8,IF(Inputs!$B$12&gt;0,MAX(MIN(NORM.INV(RAND(),LOOKUP(Q1194,Inputs!$J$6:$J$9,Inputs!$G$6:$G$9),LOOKUP(Q1194,Inputs!$J$6:$J$9,Inputs!$H$6:$H$9)),Inputs!$B$12),-Inputs!$B$12),NORM.INV(RAND(),LOOKUP(Q1194,Inputs!$J$6:$J$9,Inputs!$G$6:$G$9),LOOKUP(Q1194,Inputs!$J$6:$J$9,Inputs!$H$6:$H$9))),0),"" )</f>
        <v/>
      </c>
      <c r="H1194" s="26">
        <f>IF($A1194&lt;=Inputs!$B$13,IF(3&lt;=Inputs!$B$8,IF(Inputs!$B$12&gt;0,MAX(MIN(NORM.INV(RAND(),LOOKUP(R1194,Inputs!$J$6:$J$9,Inputs!$G$6:$G$9),LOOKUP(R1194,Inputs!$J$6:$J$9,Inputs!$H$6:$H$9)),Inputs!$B$12),-Inputs!$B$12),NORM.INV(RAND(),LOOKUP(R1194,Inputs!$J$6:$J$9,Inputs!$G$6:$G$9),LOOKUP(R1194,Inputs!$J$6:$J$9,Inputs!$H$6:$H$9))),0),"" )</f>
        <v/>
      </c>
      <c r="I1194" s="26">
        <f>IF($A1194&lt;=Inputs!$B$13,IF(4&lt;=Inputs!$B$8,IF(Inputs!$B$12&gt;0,MAX(MIN(NORM.INV(RAND(),LOOKUP(S1194,Inputs!$J$6:$J$9,Inputs!$G$6:$G$9),LOOKUP(S1194,Inputs!$J$6:$J$9,Inputs!$H$6:$H$9)),Inputs!$B$12),-Inputs!$B$12),NORM.INV(RAND(),LOOKUP(S1194,Inputs!$J$6:$J$9,Inputs!$G$6:$G$9),LOOKUP(S1194,Inputs!$J$6:$J$9,Inputs!$H$6:$H$9))),0),"" )</f>
        <v/>
      </c>
      <c r="J1194" s="26">
        <f>IF($A1194&lt;=Inputs!$B$13,IF(5&lt;=Inputs!$B$8,IF(Inputs!$B$12&gt;0,MAX(MIN(NORM.INV(RAND(),LOOKUP(T1194,Inputs!$J$6:$J$9,Inputs!$G$6:$G$9),LOOKUP(T1194,Inputs!$J$6:$J$9,Inputs!$H$6:$H$9)),Inputs!$B$12),-Inputs!$B$12),NORM.INV(RAND(),LOOKUP(T1194,Inputs!$J$6:$J$9,Inputs!$G$6:$G$9),LOOKUP(T1194,Inputs!$J$6:$J$9,Inputs!$H$6:$H$9))),0),"" )</f>
        <v/>
      </c>
      <c r="K1194" s="26">
        <f>IF($A1194&lt;=Inputs!$B$13,IF(6&lt;=Inputs!$B$8,IF(Inputs!$B$12&gt;0,MAX(MIN(NORM.INV(RAND(),LOOKUP(U1194,Inputs!$J$6:$J$9,Inputs!$G$6:$G$9),LOOKUP(U1194,Inputs!$J$6:$J$9,Inputs!$H$6:$H$9)),Inputs!$B$12),-Inputs!$B$12),NORM.INV(RAND(),LOOKUP(U1194,Inputs!$J$6:$J$9,Inputs!$G$6:$G$9),LOOKUP(U1194,Inputs!$J$6:$J$9,Inputs!$H$6:$H$9))),0),"" )</f>
        <v/>
      </c>
      <c r="L1194" s="26">
        <f>IF($A1194&lt;=Inputs!$B$13,IF(7&lt;=Inputs!$B$8,IF(Inputs!$B$12&gt;0,MAX(MIN(NORM.INV(RAND(),LOOKUP(V1194,Inputs!$J$6:$J$9,Inputs!$G$6:$G$9),LOOKUP(V1194,Inputs!$J$6:$J$9,Inputs!$H$6:$H$9)),Inputs!$B$12),-Inputs!$B$12),NORM.INV(RAND(),LOOKUP(V1194,Inputs!$J$6:$J$9,Inputs!$G$6:$G$9),LOOKUP(V1194,Inputs!$J$6:$J$9,Inputs!$H$6:$H$9))),0),"" )</f>
        <v/>
      </c>
      <c r="M1194" s="26">
        <f>IF($A1194&lt;=Inputs!$B$13,IF(8&lt;=Inputs!$B$8,IF(Inputs!$B$12&gt;0,MAX(MIN(NORM.INV(RAND(),LOOKUP(W1194,Inputs!$J$6:$J$9,Inputs!$G$6:$G$9),LOOKUP(W1194,Inputs!$J$6:$J$9,Inputs!$H$6:$H$9)),Inputs!$B$12),-Inputs!$B$12),NORM.INV(RAND(),LOOKUP(W1194,Inputs!$J$6:$J$9,Inputs!$G$6:$G$9),LOOKUP(W1194,Inputs!$J$6:$J$9,Inputs!$H$6:$H$9))),0),"" )</f>
        <v/>
      </c>
      <c r="N1194" s="26">
        <f>IF($A1194&lt;=Inputs!$B$13,IF(9&lt;=Inputs!$B$8,IF(Inputs!$B$12&gt;0,MAX(MIN(NORM.INV(RAND(),LOOKUP(X1194,Inputs!$J$6:$J$9,Inputs!$G$6:$G$9),LOOKUP(X1194,Inputs!$J$6:$J$9,Inputs!$H$6:$H$9)),Inputs!$B$12),-Inputs!$B$12),NORM.INV(RAND(),LOOKUP(X1194,Inputs!$J$6:$J$9,Inputs!$G$6:$G$9),LOOKUP(X1194,Inputs!$J$6:$J$9,Inputs!$H$6:$H$9))),0),"" )</f>
        <v/>
      </c>
      <c r="O1194" s="26">
        <f>IF($A1194&lt;=Inputs!$B$13,IF(10&lt;=Inputs!$B$8,IF(Inputs!$B$12&gt;0,MAX(MIN(NORM.INV(RAND(),LOOKUP(Y1194,Inputs!$J$6:$J$9,Inputs!$G$6:$G$9),LOOKUP(Y1194,Inputs!$J$6:$J$9,Inputs!$H$6:$H$9)),Inputs!$B$12),-Inputs!$B$12),NORM.INV(RAND(),LOOKUP(Y1194,Inputs!$J$6:$J$9,Inputs!$G$6:$G$9),LOOKUP(Y1194,Inputs!$J$6:$J$9,Inputs!$H$6:$H$9))),0),"" )</f>
        <v/>
      </c>
      <c r="P1194" s="31">
        <f>IF($A1194&lt;=Inputs!$B$13,RAND(),"")</f>
        <v/>
      </c>
      <c r="Q1194" s="31">
        <f>IF($A1194&lt;=Inputs!$B$13,RAND(),"")</f>
        <v/>
      </c>
      <c r="R1194" s="31">
        <f>IF($A1194&lt;=Inputs!$B$13,RAND(),"")</f>
        <v/>
      </c>
      <c r="S1194" s="31">
        <f>IF($A1194&lt;=Inputs!$B$13,RAND(),"")</f>
        <v/>
      </c>
      <c r="T1194" s="31">
        <f>IF($A1194&lt;=Inputs!$B$13,RAND(),"")</f>
        <v/>
      </c>
      <c r="U1194" s="31">
        <f>IF($A1194&lt;=Inputs!$B$13,RAND(),"")</f>
        <v/>
      </c>
      <c r="V1194" s="31">
        <f>IF($A1194&lt;=Inputs!$B$13,RAND(),"")</f>
        <v/>
      </c>
      <c r="W1194" s="31">
        <f>IF($A1194&lt;=Inputs!$B$13,RAND(),"")</f>
        <v/>
      </c>
      <c r="X1194" s="31">
        <f>IF($A1194&lt;=Inputs!$B$13,RAND(),"")</f>
        <v/>
      </c>
      <c r="Y1194" s="31">
        <f>IF($A1194&lt;=Inputs!$B$13,RAND(),"")</f>
        <v/>
      </c>
    </row>
    <row r="1195">
      <c r="A1195" t="n">
        <v>1190</v>
      </c>
      <c r="B1195" s="26">
        <f>IF($A1195&lt;=Inputs!$B$13,IF(Inputs!$B$8&gt;0,SUM(F1195:O1195)/Inputs!$B$8,0),"")</f>
        <v/>
      </c>
      <c r="C1195" s="27">
        <f>IF($A1195&lt;=Inputs!$B$13,B1195/100,"")</f>
        <v/>
      </c>
      <c r="D1195" s="28">
        <f>IF($A1195&lt;=Inputs!$B$13,C1195*Inputs!$B$7,"")</f>
        <v/>
      </c>
      <c r="E1195" s="29">
        <f>IF($A1195&lt;=Inputs!$B$13,IF(D1195&gt;0,1,0),"")</f>
        <v/>
      </c>
      <c r="F1195" s="26">
        <f>IF($A1195&lt;=Inputs!$B$13,IF(1&lt;=Inputs!$B$8,IF(Inputs!$B$12&gt;0,MAX(MIN(NORM.INV(RAND(),LOOKUP(P1195,Inputs!$J$6:$J$9,Inputs!$G$6:$G$9),LOOKUP(P1195,Inputs!$J$6:$J$9,Inputs!$H$6:$H$9)),Inputs!$B$12),-Inputs!$B$12),NORM.INV(RAND(),LOOKUP(P1195,Inputs!$J$6:$J$9,Inputs!$G$6:$G$9),LOOKUP(P1195,Inputs!$J$6:$J$9,Inputs!$H$6:$H$9))),0),"" )</f>
        <v/>
      </c>
      <c r="G1195" s="26">
        <f>IF($A1195&lt;=Inputs!$B$13,IF(2&lt;=Inputs!$B$8,IF(Inputs!$B$12&gt;0,MAX(MIN(NORM.INV(RAND(),LOOKUP(Q1195,Inputs!$J$6:$J$9,Inputs!$G$6:$G$9),LOOKUP(Q1195,Inputs!$J$6:$J$9,Inputs!$H$6:$H$9)),Inputs!$B$12),-Inputs!$B$12),NORM.INV(RAND(),LOOKUP(Q1195,Inputs!$J$6:$J$9,Inputs!$G$6:$G$9),LOOKUP(Q1195,Inputs!$J$6:$J$9,Inputs!$H$6:$H$9))),0),"" )</f>
        <v/>
      </c>
      <c r="H1195" s="26">
        <f>IF($A1195&lt;=Inputs!$B$13,IF(3&lt;=Inputs!$B$8,IF(Inputs!$B$12&gt;0,MAX(MIN(NORM.INV(RAND(),LOOKUP(R1195,Inputs!$J$6:$J$9,Inputs!$G$6:$G$9),LOOKUP(R1195,Inputs!$J$6:$J$9,Inputs!$H$6:$H$9)),Inputs!$B$12),-Inputs!$B$12),NORM.INV(RAND(),LOOKUP(R1195,Inputs!$J$6:$J$9,Inputs!$G$6:$G$9),LOOKUP(R1195,Inputs!$J$6:$J$9,Inputs!$H$6:$H$9))),0),"" )</f>
        <v/>
      </c>
      <c r="I1195" s="26">
        <f>IF($A1195&lt;=Inputs!$B$13,IF(4&lt;=Inputs!$B$8,IF(Inputs!$B$12&gt;0,MAX(MIN(NORM.INV(RAND(),LOOKUP(S1195,Inputs!$J$6:$J$9,Inputs!$G$6:$G$9),LOOKUP(S1195,Inputs!$J$6:$J$9,Inputs!$H$6:$H$9)),Inputs!$B$12),-Inputs!$B$12),NORM.INV(RAND(),LOOKUP(S1195,Inputs!$J$6:$J$9,Inputs!$G$6:$G$9),LOOKUP(S1195,Inputs!$J$6:$J$9,Inputs!$H$6:$H$9))),0),"" )</f>
        <v/>
      </c>
      <c r="J1195" s="26">
        <f>IF($A1195&lt;=Inputs!$B$13,IF(5&lt;=Inputs!$B$8,IF(Inputs!$B$12&gt;0,MAX(MIN(NORM.INV(RAND(),LOOKUP(T1195,Inputs!$J$6:$J$9,Inputs!$G$6:$G$9),LOOKUP(T1195,Inputs!$J$6:$J$9,Inputs!$H$6:$H$9)),Inputs!$B$12),-Inputs!$B$12),NORM.INV(RAND(),LOOKUP(T1195,Inputs!$J$6:$J$9,Inputs!$G$6:$G$9),LOOKUP(T1195,Inputs!$J$6:$J$9,Inputs!$H$6:$H$9))),0),"" )</f>
        <v/>
      </c>
      <c r="K1195" s="26">
        <f>IF($A1195&lt;=Inputs!$B$13,IF(6&lt;=Inputs!$B$8,IF(Inputs!$B$12&gt;0,MAX(MIN(NORM.INV(RAND(),LOOKUP(U1195,Inputs!$J$6:$J$9,Inputs!$G$6:$G$9),LOOKUP(U1195,Inputs!$J$6:$J$9,Inputs!$H$6:$H$9)),Inputs!$B$12),-Inputs!$B$12),NORM.INV(RAND(),LOOKUP(U1195,Inputs!$J$6:$J$9,Inputs!$G$6:$G$9),LOOKUP(U1195,Inputs!$J$6:$J$9,Inputs!$H$6:$H$9))),0),"" )</f>
        <v/>
      </c>
      <c r="L1195" s="26">
        <f>IF($A1195&lt;=Inputs!$B$13,IF(7&lt;=Inputs!$B$8,IF(Inputs!$B$12&gt;0,MAX(MIN(NORM.INV(RAND(),LOOKUP(V1195,Inputs!$J$6:$J$9,Inputs!$G$6:$G$9),LOOKUP(V1195,Inputs!$J$6:$J$9,Inputs!$H$6:$H$9)),Inputs!$B$12),-Inputs!$B$12),NORM.INV(RAND(),LOOKUP(V1195,Inputs!$J$6:$J$9,Inputs!$G$6:$G$9),LOOKUP(V1195,Inputs!$J$6:$J$9,Inputs!$H$6:$H$9))),0),"" )</f>
        <v/>
      </c>
      <c r="M1195" s="26">
        <f>IF($A1195&lt;=Inputs!$B$13,IF(8&lt;=Inputs!$B$8,IF(Inputs!$B$12&gt;0,MAX(MIN(NORM.INV(RAND(),LOOKUP(W1195,Inputs!$J$6:$J$9,Inputs!$G$6:$G$9),LOOKUP(W1195,Inputs!$J$6:$J$9,Inputs!$H$6:$H$9)),Inputs!$B$12),-Inputs!$B$12),NORM.INV(RAND(),LOOKUP(W1195,Inputs!$J$6:$J$9,Inputs!$G$6:$G$9),LOOKUP(W1195,Inputs!$J$6:$J$9,Inputs!$H$6:$H$9))),0),"" )</f>
        <v/>
      </c>
      <c r="N1195" s="26">
        <f>IF($A1195&lt;=Inputs!$B$13,IF(9&lt;=Inputs!$B$8,IF(Inputs!$B$12&gt;0,MAX(MIN(NORM.INV(RAND(),LOOKUP(X1195,Inputs!$J$6:$J$9,Inputs!$G$6:$G$9),LOOKUP(X1195,Inputs!$J$6:$J$9,Inputs!$H$6:$H$9)),Inputs!$B$12),-Inputs!$B$12),NORM.INV(RAND(),LOOKUP(X1195,Inputs!$J$6:$J$9,Inputs!$G$6:$G$9),LOOKUP(X1195,Inputs!$J$6:$J$9,Inputs!$H$6:$H$9))),0),"" )</f>
        <v/>
      </c>
      <c r="O1195" s="26">
        <f>IF($A1195&lt;=Inputs!$B$13,IF(10&lt;=Inputs!$B$8,IF(Inputs!$B$12&gt;0,MAX(MIN(NORM.INV(RAND(),LOOKUP(Y1195,Inputs!$J$6:$J$9,Inputs!$G$6:$G$9),LOOKUP(Y1195,Inputs!$J$6:$J$9,Inputs!$H$6:$H$9)),Inputs!$B$12),-Inputs!$B$12),NORM.INV(RAND(),LOOKUP(Y1195,Inputs!$J$6:$J$9,Inputs!$G$6:$G$9),LOOKUP(Y1195,Inputs!$J$6:$J$9,Inputs!$H$6:$H$9))),0),"" )</f>
        <v/>
      </c>
      <c r="P1195" s="31">
        <f>IF($A1195&lt;=Inputs!$B$13,RAND(),"")</f>
        <v/>
      </c>
      <c r="Q1195" s="31">
        <f>IF($A1195&lt;=Inputs!$B$13,RAND(),"")</f>
        <v/>
      </c>
      <c r="R1195" s="31">
        <f>IF($A1195&lt;=Inputs!$B$13,RAND(),"")</f>
        <v/>
      </c>
      <c r="S1195" s="31">
        <f>IF($A1195&lt;=Inputs!$B$13,RAND(),"")</f>
        <v/>
      </c>
      <c r="T1195" s="31">
        <f>IF($A1195&lt;=Inputs!$B$13,RAND(),"")</f>
        <v/>
      </c>
      <c r="U1195" s="31">
        <f>IF($A1195&lt;=Inputs!$B$13,RAND(),"")</f>
        <v/>
      </c>
      <c r="V1195" s="31">
        <f>IF($A1195&lt;=Inputs!$B$13,RAND(),"")</f>
        <v/>
      </c>
      <c r="W1195" s="31">
        <f>IF($A1195&lt;=Inputs!$B$13,RAND(),"")</f>
        <v/>
      </c>
      <c r="X1195" s="31">
        <f>IF($A1195&lt;=Inputs!$B$13,RAND(),"")</f>
        <v/>
      </c>
      <c r="Y1195" s="31">
        <f>IF($A1195&lt;=Inputs!$B$13,RAND(),"")</f>
        <v/>
      </c>
    </row>
    <row r="1196">
      <c r="A1196" t="n">
        <v>1191</v>
      </c>
      <c r="B1196" s="26">
        <f>IF($A1196&lt;=Inputs!$B$13,IF(Inputs!$B$8&gt;0,SUM(F1196:O1196)/Inputs!$B$8,0),"")</f>
        <v/>
      </c>
      <c r="C1196" s="27">
        <f>IF($A1196&lt;=Inputs!$B$13,B1196/100,"")</f>
        <v/>
      </c>
      <c r="D1196" s="28">
        <f>IF($A1196&lt;=Inputs!$B$13,C1196*Inputs!$B$7,"")</f>
        <v/>
      </c>
      <c r="E1196" s="29">
        <f>IF($A1196&lt;=Inputs!$B$13,IF(D1196&gt;0,1,0),"")</f>
        <v/>
      </c>
      <c r="F1196" s="26">
        <f>IF($A1196&lt;=Inputs!$B$13,IF(1&lt;=Inputs!$B$8,IF(Inputs!$B$12&gt;0,MAX(MIN(NORM.INV(RAND(),LOOKUP(P1196,Inputs!$J$6:$J$9,Inputs!$G$6:$G$9),LOOKUP(P1196,Inputs!$J$6:$J$9,Inputs!$H$6:$H$9)),Inputs!$B$12),-Inputs!$B$12),NORM.INV(RAND(),LOOKUP(P1196,Inputs!$J$6:$J$9,Inputs!$G$6:$G$9),LOOKUP(P1196,Inputs!$J$6:$J$9,Inputs!$H$6:$H$9))),0),"" )</f>
        <v/>
      </c>
      <c r="G1196" s="26">
        <f>IF($A1196&lt;=Inputs!$B$13,IF(2&lt;=Inputs!$B$8,IF(Inputs!$B$12&gt;0,MAX(MIN(NORM.INV(RAND(),LOOKUP(Q1196,Inputs!$J$6:$J$9,Inputs!$G$6:$G$9),LOOKUP(Q1196,Inputs!$J$6:$J$9,Inputs!$H$6:$H$9)),Inputs!$B$12),-Inputs!$B$12),NORM.INV(RAND(),LOOKUP(Q1196,Inputs!$J$6:$J$9,Inputs!$G$6:$G$9),LOOKUP(Q1196,Inputs!$J$6:$J$9,Inputs!$H$6:$H$9))),0),"" )</f>
        <v/>
      </c>
      <c r="H1196" s="26">
        <f>IF($A1196&lt;=Inputs!$B$13,IF(3&lt;=Inputs!$B$8,IF(Inputs!$B$12&gt;0,MAX(MIN(NORM.INV(RAND(),LOOKUP(R1196,Inputs!$J$6:$J$9,Inputs!$G$6:$G$9),LOOKUP(R1196,Inputs!$J$6:$J$9,Inputs!$H$6:$H$9)),Inputs!$B$12),-Inputs!$B$12),NORM.INV(RAND(),LOOKUP(R1196,Inputs!$J$6:$J$9,Inputs!$G$6:$G$9),LOOKUP(R1196,Inputs!$J$6:$J$9,Inputs!$H$6:$H$9))),0),"" )</f>
        <v/>
      </c>
      <c r="I1196" s="26">
        <f>IF($A1196&lt;=Inputs!$B$13,IF(4&lt;=Inputs!$B$8,IF(Inputs!$B$12&gt;0,MAX(MIN(NORM.INV(RAND(),LOOKUP(S1196,Inputs!$J$6:$J$9,Inputs!$G$6:$G$9),LOOKUP(S1196,Inputs!$J$6:$J$9,Inputs!$H$6:$H$9)),Inputs!$B$12),-Inputs!$B$12),NORM.INV(RAND(),LOOKUP(S1196,Inputs!$J$6:$J$9,Inputs!$G$6:$G$9),LOOKUP(S1196,Inputs!$J$6:$J$9,Inputs!$H$6:$H$9))),0),"" )</f>
        <v/>
      </c>
      <c r="J1196" s="26">
        <f>IF($A1196&lt;=Inputs!$B$13,IF(5&lt;=Inputs!$B$8,IF(Inputs!$B$12&gt;0,MAX(MIN(NORM.INV(RAND(),LOOKUP(T1196,Inputs!$J$6:$J$9,Inputs!$G$6:$G$9),LOOKUP(T1196,Inputs!$J$6:$J$9,Inputs!$H$6:$H$9)),Inputs!$B$12),-Inputs!$B$12),NORM.INV(RAND(),LOOKUP(T1196,Inputs!$J$6:$J$9,Inputs!$G$6:$G$9),LOOKUP(T1196,Inputs!$J$6:$J$9,Inputs!$H$6:$H$9))),0),"" )</f>
        <v/>
      </c>
      <c r="K1196" s="26">
        <f>IF($A1196&lt;=Inputs!$B$13,IF(6&lt;=Inputs!$B$8,IF(Inputs!$B$12&gt;0,MAX(MIN(NORM.INV(RAND(),LOOKUP(U1196,Inputs!$J$6:$J$9,Inputs!$G$6:$G$9),LOOKUP(U1196,Inputs!$J$6:$J$9,Inputs!$H$6:$H$9)),Inputs!$B$12),-Inputs!$B$12),NORM.INV(RAND(),LOOKUP(U1196,Inputs!$J$6:$J$9,Inputs!$G$6:$G$9),LOOKUP(U1196,Inputs!$J$6:$J$9,Inputs!$H$6:$H$9))),0),"" )</f>
        <v/>
      </c>
      <c r="L1196" s="26">
        <f>IF($A1196&lt;=Inputs!$B$13,IF(7&lt;=Inputs!$B$8,IF(Inputs!$B$12&gt;0,MAX(MIN(NORM.INV(RAND(),LOOKUP(V1196,Inputs!$J$6:$J$9,Inputs!$G$6:$G$9),LOOKUP(V1196,Inputs!$J$6:$J$9,Inputs!$H$6:$H$9)),Inputs!$B$12),-Inputs!$B$12),NORM.INV(RAND(),LOOKUP(V1196,Inputs!$J$6:$J$9,Inputs!$G$6:$G$9),LOOKUP(V1196,Inputs!$J$6:$J$9,Inputs!$H$6:$H$9))),0),"" )</f>
        <v/>
      </c>
      <c r="M1196" s="26">
        <f>IF($A1196&lt;=Inputs!$B$13,IF(8&lt;=Inputs!$B$8,IF(Inputs!$B$12&gt;0,MAX(MIN(NORM.INV(RAND(),LOOKUP(W1196,Inputs!$J$6:$J$9,Inputs!$G$6:$G$9),LOOKUP(W1196,Inputs!$J$6:$J$9,Inputs!$H$6:$H$9)),Inputs!$B$12),-Inputs!$B$12),NORM.INV(RAND(),LOOKUP(W1196,Inputs!$J$6:$J$9,Inputs!$G$6:$G$9),LOOKUP(W1196,Inputs!$J$6:$J$9,Inputs!$H$6:$H$9))),0),"" )</f>
        <v/>
      </c>
      <c r="N1196" s="26">
        <f>IF($A1196&lt;=Inputs!$B$13,IF(9&lt;=Inputs!$B$8,IF(Inputs!$B$12&gt;0,MAX(MIN(NORM.INV(RAND(),LOOKUP(X1196,Inputs!$J$6:$J$9,Inputs!$G$6:$G$9),LOOKUP(X1196,Inputs!$J$6:$J$9,Inputs!$H$6:$H$9)),Inputs!$B$12),-Inputs!$B$12),NORM.INV(RAND(),LOOKUP(X1196,Inputs!$J$6:$J$9,Inputs!$G$6:$G$9),LOOKUP(X1196,Inputs!$J$6:$J$9,Inputs!$H$6:$H$9))),0),"" )</f>
        <v/>
      </c>
      <c r="O1196" s="26">
        <f>IF($A1196&lt;=Inputs!$B$13,IF(10&lt;=Inputs!$B$8,IF(Inputs!$B$12&gt;0,MAX(MIN(NORM.INV(RAND(),LOOKUP(Y1196,Inputs!$J$6:$J$9,Inputs!$G$6:$G$9),LOOKUP(Y1196,Inputs!$J$6:$J$9,Inputs!$H$6:$H$9)),Inputs!$B$12),-Inputs!$B$12),NORM.INV(RAND(),LOOKUP(Y1196,Inputs!$J$6:$J$9,Inputs!$G$6:$G$9),LOOKUP(Y1196,Inputs!$J$6:$J$9,Inputs!$H$6:$H$9))),0),"" )</f>
        <v/>
      </c>
      <c r="P1196" s="31">
        <f>IF($A1196&lt;=Inputs!$B$13,RAND(),"")</f>
        <v/>
      </c>
      <c r="Q1196" s="31">
        <f>IF($A1196&lt;=Inputs!$B$13,RAND(),"")</f>
        <v/>
      </c>
      <c r="R1196" s="31">
        <f>IF($A1196&lt;=Inputs!$B$13,RAND(),"")</f>
        <v/>
      </c>
      <c r="S1196" s="31">
        <f>IF($A1196&lt;=Inputs!$B$13,RAND(),"")</f>
        <v/>
      </c>
      <c r="T1196" s="31">
        <f>IF($A1196&lt;=Inputs!$B$13,RAND(),"")</f>
        <v/>
      </c>
      <c r="U1196" s="31">
        <f>IF($A1196&lt;=Inputs!$B$13,RAND(),"")</f>
        <v/>
      </c>
      <c r="V1196" s="31">
        <f>IF($A1196&lt;=Inputs!$B$13,RAND(),"")</f>
        <v/>
      </c>
      <c r="W1196" s="31">
        <f>IF($A1196&lt;=Inputs!$B$13,RAND(),"")</f>
        <v/>
      </c>
      <c r="X1196" s="31">
        <f>IF($A1196&lt;=Inputs!$B$13,RAND(),"")</f>
        <v/>
      </c>
      <c r="Y1196" s="31">
        <f>IF($A1196&lt;=Inputs!$B$13,RAND(),"")</f>
        <v/>
      </c>
    </row>
    <row r="1197">
      <c r="A1197" t="n">
        <v>1192</v>
      </c>
      <c r="B1197" s="26">
        <f>IF($A1197&lt;=Inputs!$B$13,IF(Inputs!$B$8&gt;0,SUM(F1197:O1197)/Inputs!$B$8,0),"")</f>
        <v/>
      </c>
      <c r="C1197" s="27">
        <f>IF($A1197&lt;=Inputs!$B$13,B1197/100,"")</f>
        <v/>
      </c>
      <c r="D1197" s="28">
        <f>IF($A1197&lt;=Inputs!$B$13,C1197*Inputs!$B$7,"")</f>
        <v/>
      </c>
      <c r="E1197" s="29">
        <f>IF($A1197&lt;=Inputs!$B$13,IF(D1197&gt;0,1,0),"")</f>
        <v/>
      </c>
      <c r="F1197" s="26">
        <f>IF($A1197&lt;=Inputs!$B$13,IF(1&lt;=Inputs!$B$8,IF(Inputs!$B$12&gt;0,MAX(MIN(NORM.INV(RAND(),LOOKUP(P1197,Inputs!$J$6:$J$9,Inputs!$G$6:$G$9),LOOKUP(P1197,Inputs!$J$6:$J$9,Inputs!$H$6:$H$9)),Inputs!$B$12),-Inputs!$B$12),NORM.INV(RAND(),LOOKUP(P1197,Inputs!$J$6:$J$9,Inputs!$G$6:$G$9),LOOKUP(P1197,Inputs!$J$6:$J$9,Inputs!$H$6:$H$9))),0),"" )</f>
        <v/>
      </c>
      <c r="G1197" s="26">
        <f>IF($A1197&lt;=Inputs!$B$13,IF(2&lt;=Inputs!$B$8,IF(Inputs!$B$12&gt;0,MAX(MIN(NORM.INV(RAND(),LOOKUP(Q1197,Inputs!$J$6:$J$9,Inputs!$G$6:$G$9),LOOKUP(Q1197,Inputs!$J$6:$J$9,Inputs!$H$6:$H$9)),Inputs!$B$12),-Inputs!$B$12),NORM.INV(RAND(),LOOKUP(Q1197,Inputs!$J$6:$J$9,Inputs!$G$6:$G$9),LOOKUP(Q1197,Inputs!$J$6:$J$9,Inputs!$H$6:$H$9))),0),"" )</f>
        <v/>
      </c>
      <c r="H1197" s="26">
        <f>IF($A1197&lt;=Inputs!$B$13,IF(3&lt;=Inputs!$B$8,IF(Inputs!$B$12&gt;0,MAX(MIN(NORM.INV(RAND(),LOOKUP(R1197,Inputs!$J$6:$J$9,Inputs!$G$6:$G$9),LOOKUP(R1197,Inputs!$J$6:$J$9,Inputs!$H$6:$H$9)),Inputs!$B$12),-Inputs!$B$12),NORM.INV(RAND(),LOOKUP(R1197,Inputs!$J$6:$J$9,Inputs!$G$6:$G$9),LOOKUP(R1197,Inputs!$J$6:$J$9,Inputs!$H$6:$H$9))),0),"" )</f>
        <v/>
      </c>
      <c r="I1197" s="26">
        <f>IF($A1197&lt;=Inputs!$B$13,IF(4&lt;=Inputs!$B$8,IF(Inputs!$B$12&gt;0,MAX(MIN(NORM.INV(RAND(),LOOKUP(S1197,Inputs!$J$6:$J$9,Inputs!$G$6:$G$9),LOOKUP(S1197,Inputs!$J$6:$J$9,Inputs!$H$6:$H$9)),Inputs!$B$12),-Inputs!$B$12),NORM.INV(RAND(),LOOKUP(S1197,Inputs!$J$6:$J$9,Inputs!$G$6:$G$9),LOOKUP(S1197,Inputs!$J$6:$J$9,Inputs!$H$6:$H$9))),0),"" )</f>
        <v/>
      </c>
      <c r="J1197" s="26">
        <f>IF($A1197&lt;=Inputs!$B$13,IF(5&lt;=Inputs!$B$8,IF(Inputs!$B$12&gt;0,MAX(MIN(NORM.INV(RAND(),LOOKUP(T1197,Inputs!$J$6:$J$9,Inputs!$G$6:$G$9),LOOKUP(T1197,Inputs!$J$6:$J$9,Inputs!$H$6:$H$9)),Inputs!$B$12),-Inputs!$B$12),NORM.INV(RAND(),LOOKUP(T1197,Inputs!$J$6:$J$9,Inputs!$G$6:$G$9),LOOKUP(T1197,Inputs!$J$6:$J$9,Inputs!$H$6:$H$9))),0),"" )</f>
        <v/>
      </c>
      <c r="K1197" s="26">
        <f>IF($A1197&lt;=Inputs!$B$13,IF(6&lt;=Inputs!$B$8,IF(Inputs!$B$12&gt;0,MAX(MIN(NORM.INV(RAND(),LOOKUP(U1197,Inputs!$J$6:$J$9,Inputs!$G$6:$G$9),LOOKUP(U1197,Inputs!$J$6:$J$9,Inputs!$H$6:$H$9)),Inputs!$B$12),-Inputs!$B$12),NORM.INV(RAND(),LOOKUP(U1197,Inputs!$J$6:$J$9,Inputs!$G$6:$G$9),LOOKUP(U1197,Inputs!$J$6:$J$9,Inputs!$H$6:$H$9))),0),"" )</f>
        <v/>
      </c>
      <c r="L1197" s="26">
        <f>IF($A1197&lt;=Inputs!$B$13,IF(7&lt;=Inputs!$B$8,IF(Inputs!$B$12&gt;0,MAX(MIN(NORM.INV(RAND(),LOOKUP(V1197,Inputs!$J$6:$J$9,Inputs!$G$6:$G$9),LOOKUP(V1197,Inputs!$J$6:$J$9,Inputs!$H$6:$H$9)),Inputs!$B$12),-Inputs!$B$12),NORM.INV(RAND(),LOOKUP(V1197,Inputs!$J$6:$J$9,Inputs!$G$6:$G$9),LOOKUP(V1197,Inputs!$J$6:$J$9,Inputs!$H$6:$H$9))),0),"" )</f>
        <v/>
      </c>
      <c r="M1197" s="26">
        <f>IF($A1197&lt;=Inputs!$B$13,IF(8&lt;=Inputs!$B$8,IF(Inputs!$B$12&gt;0,MAX(MIN(NORM.INV(RAND(),LOOKUP(W1197,Inputs!$J$6:$J$9,Inputs!$G$6:$G$9),LOOKUP(W1197,Inputs!$J$6:$J$9,Inputs!$H$6:$H$9)),Inputs!$B$12),-Inputs!$B$12),NORM.INV(RAND(),LOOKUP(W1197,Inputs!$J$6:$J$9,Inputs!$G$6:$G$9),LOOKUP(W1197,Inputs!$J$6:$J$9,Inputs!$H$6:$H$9))),0),"" )</f>
        <v/>
      </c>
      <c r="N1197" s="26">
        <f>IF($A1197&lt;=Inputs!$B$13,IF(9&lt;=Inputs!$B$8,IF(Inputs!$B$12&gt;0,MAX(MIN(NORM.INV(RAND(),LOOKUP(X1197,Inputs!$J$6:$J$9,Inputs!$G$6:$G$9),LOOKUP(X1197,Inputs!$J$6:$J$9,Inputs!$H$6:$H$9)),Inputs!$B$12),-Inputs!$B$12),NORM.INV(RAND(),LOOKUP(X1197,Inputs!$J$6:$J$9,Inputs!$G$6:$G$9),LOOKUP(X1197,Inputs!$J$6:$J$9,Inputs!$H$6:$H$9))),0),"" )</f>
        <v/>
      </c>
      <c r="O1197" s="26">
        <f>IF($A1197&lt;=Inputs!$B$13,IF(10&lt;=Inputs!$B$8,IF(Inputs!$B$12&gt;0,MAX(MIN(NORM.INV(RAND(),LOOKUP(Y1197,Inputs!$J$6:$J$9,Inputs!$G$6:$G$9),LOOKUP(Y1197,Inputs!$J$6:$J$9,Inputs!$H$6:$H$9)),Inputs!$B$12),-Inputs!$B$12),NORM.INV(RAND(),LOOKUP(Y1197,Inputs!$J$6:$J$9,Inputs!$G$6:$G$9),LOOKUP(Y1197,Inputs!$J$6:$J$9,Inputs!$H$6:$H$9))),0),"" )</f>
        <v/>
      </c>
      <c r="P1197" s="31">
        <f>IF($A1197&lt;=Inputs!$B$13,RAND(),"")</f>
        <v/>
      </c>
      <c r="Q1197" s="31">
        <f>IF($A1197&lt;=Inputs!$B$13,RAND(),"")</f>
        <v/>
      </c>
      <c r="R1197" s="31">
        <f>IF($A1197&lt;=Inputs!$B$13,RAND(),"")</f>
        <v/>
      </c>
      <c r="S1197" s="31">
        <f>IF($A1197&lt;=Inputs!$B$13,RAND(),"")</f>
        <v/>
      </c>
      <c r="T1197" s="31">
        <f>IF($A1197&lt;=Inputs!$B$13,RAND(),"")</f>
        <v/>
      </c>
      <c r="U1197" s="31">
        <f>IF($A1197&lt;=Inputs!$B$13,RAND(),"")</f>
        <v/>
      </c>
      <c r="V1197" s="31">
        <f>IF($A1197&lt;=Inputs!$B$13,RAND(),"")</f>
        <v/>
      </c>
      <c r="W1197" s="31">
        <f>IF($A1197&lt;=Inputs!$B$13,RAND(),"")</f>
        <v/>
      </c>
      <c r="X1197" s="31">
        <f>IF($A1197&lt;=Inputs!$B$13,RAND(),"")</f>
        <v/>
      </c>
      <c r="Y1197" s="31">
        <f>IF($A1197&lt;=Inputs!$B$13,RAND(),"")</f>
        <v/>
      </c>
    </row>
    <row r="1198">
      <c r="A1198" t="n">
        <v>1193</v>
      </c>
      <c r="B1198" s="26">
        <f>IF($A1198&lt;=Inputs!$B$13,IF(Inputs!$B$8&gt;0,SUM(F1198:O1198)/Inputs!$B$8,0),"")</f>
        <v/>
      </c>
      <c r="C1198" s="27">
        <f>IF($A1198&lt;=Inputs!$B$13,B1198/100,"")</f>
        <v/>
      </c>
      <c r="D1198" s="28">
        <f>IF($A1198&lt;=Inputs!$B$13,C1198*Inputs!$B$7,"")</f>
        <v/>
      </c>
      <c r="E1198" s="29">
        <f>IF($A1198&lt;=Inputs!$B$13,IF(D1198&gt;0,1,0),"")</f>
        <v/>
      </c>
      <c r="F1198" s="26">
        <f>IF($A1198&lt;=Inputs!$B$13,IF(1&lt;=Inputs!$B$8,IF(Inputs!$B$12&gt;0,MAX(MIN(NORM.INV(RAND(),LOOKUP(P1198,Inputs!$J$6:$J$9,Inputs!$G$6:$G$9),LOOKUP(P1198,Inputs!$J$6:$J$9,Inputs!$H$6:$H$9)),Inputs!$B$12),-Inputs!$B$12),NORM.INV(RAND(),LOOKUP(P1198,Inputs!$J$6:$J$9,Inputs!$G$6:$G$9),LOOKUP(P1198,Inputs!$J$6:$J$9,Inputs!$H$6:$H$9))),0),"" )</f>
        <v/>
      </c>
      <c r="G1198" s="26">
        <f>IF($A1198&lt;=Inputs!$B$13,IF(2&lt;=Inputs!$B$8,IF(Inputs!$B$12&gt;0,MAX(MIN(NORM.INV(RAND(),LOOKUP(Q1198,Inputs!$J$6:$J$9,Inputs!$G$6:$G$9),LOOKUP(Q1198,Inputs!$J$6:$J$9,Inputs!$H$6:$H$9)),Inputs!$B$12),-Inputs!$B$12),NORM.INV(RAND(),LOOKUP(Q1198,Inputs!$J$6:$J$9,Inputs!$G$6:$G$9),LOOKUP(Q1198,Inputs!$J$6:$J$9,Inputs!$H$6:$H$9))),0),"" )</f>
        <v/>
      </c>
      <c r="H1198" s="26">
        <f>IF($A1198&lt;=Inputs!$B$13,IF(3&lt;=Inputs!$B$8,IF(Inputs!$B$12&gt;0,MAX(MIN(NORM.INV(RAND(),LOOKUP(R1198,Inputs!$J$6:$J$9,Inputs!$G$6:$G$9),LOOKUP(R1198,Inputs!$J$6:$J$9,Inputs!$H$6:$H$9)),Inputs!$B$12),-Inputs!$B$12),NORM.INV(RAND(),LOOKUP(R1198,Inputs!$J$6:$J$9,Inputs!$G$6:$G$9),LOOKUP(R1198,Inputs!$J$6:$J$9,Inputs!$H$6:$H$9))),0),"" )</f>
        <v/>
      </c>
      <c r="I1198" s="26">
        <f>IF($A1198&lt;=Inputs!$B$13,IF(4&lt;=Inputs!$B$8,IF(Inputs!$B$12&gt;0,MAX(MIN(NORM.INV(RAND(),LOOKUP(S1198,Inputs!$J$6:$J$9,Inputs!$G$6:$G$9),LOOKUP(S1198,Inputs!$J$6:$J$9,Inputs!$H$6:$H$9)),Inputs!$B$12),-Inputs!$B$12),NORM.INV(RAND(),LOOKUP(S1198,Inputs!$J$6:$J$9,Inputs!$G$6:$G$9),LOOKUP(S1198,Inputs!$J$6:$J$9,Inputs!$H$6:$H$9))),0),"" )</f>
        <v/>
      </c>
      <c r="J1198" s="26">
        <f>IF($A1198&lt;=Inputs!$B$13,IF(5&lt;=Inputs!$B$8,IF(Inputs!$B$12&gt;0,MAX(MIN(NORM.INV(RAND(),LOOKUP(T1198,Inputs!$J$6:$J$9,Inputs!$G$6:$G$9),LOOKUP(T1198,Inputs!$J$6:$J$9,Inputs!$H$6:$H$9)),Inputs!$B$12),-Inputs!$B$12),NORM.INV(RAND(),LOOKUP(T1198,Inputs!$J$6:$J$9,Inputs!$G$6:$G$9),LOOKUP(T1198,Inputs!$J$6:$J$9,Inputs!$H$6:$H$9))),0),"" )</f>
        <v/>
      </c>
      <c r="K1198" s="26">
        <f>IF($A1198&lt;=Inputs!$B$13,IF(6&lt;=Inputs!$B$8,IF(Inputs!$B$12&gt;0,MAX(MIN(NORM.INV(RAND(),LOOKUP(U1198,Inputs!$J$6:$J$9,Inputs!$G$6:$G$9),LOOKUP(U1198,Inputs!$J$6:$J$9,Inputs!$H$6:$H$9)),Inputs!$B$12),-Inputs!$B$12),NORM.INV(RAND(),LOOKUP(U1198,Inputs!$J$6:$J$9,Inputs!$G$6:$G$9),LOOKUP(U1198,Inputs!$J$6:$J$9,Inputs!$H$6:$H$9))),0),"" )</f>
        <v/>
      </c>
      <c r="L1198" s="26">
        <f>IF($A1198&lt;=Inputs!$B$13,IF(7&lt;=Inputs!$B$8,IF(Inputs!$B$12&gt;0,MAX(MIN(NORM.INV(RAND(),LOOKUP(V1198,Inputs!$J$6:$J$9,Inputs!$G$6:$G$9),LOOKUP(V1198,Inputs!$J$6:$J$9,Inputs!$H$6:$H$9)),Inputs!$B$12),-Inputs!$B$12),NORM.INV(RAND(),LOOKUP(V1198,Inputs!$J$6:$J$9,Inputs!$G$6:$G$9),LOOKUP(V1198,Inputs!$J$6:$J$9,Inputs!$H$6:$H$9))),0),"" )</f>
        <v/>
      </c>
      <c r="M1198" s="26">
        <f>IF($A1198&lt;=Inputs!$B$13,IF(8&lt;=Inputs!$B$8,IF(Inputs!$B$12&gt;0,MAX(MIN(NORM.INV(RAND(),LOOKUP(W1198,Inputs!$J$6:$J$9,Inputs!$G$6:$G$9),LOOKUP(W1198,Inputs!$J$6:$J$9,Inputs!$H$6:$H$9)),Inputs!$B$12),-Inputs!$B$12),NORM.INV(RAND(),LOOKUP(W1198,Inputs!$J$6:$J$9,Inputs!$G$6:$G$9),LOOKUP(W1198,Inputs!$J$6:$J$9,Inputs!$H$6:$H$9))),0),"" )</f>
        <v/>
      </c>
      <c r="N1198" s="26">
        <f>IF($A1198&lt;=Inputs!$B$13,IF(9&lt;=Inputs!$B$8,IF(Inputs!$B$12&gt;0,MAX(MIN(NORM.INV(RAND(),LOOKUP(X1198,Inputs!$J$6:$J$9,Inputs!$G$6:$G$9),LOOKUP(X1198,Inputs!$J$6:$J$9,Inputs!$H$6:$H$9)),Inputs!$B$12),-Inputs!$B$12),NORM.INV(RAND(),LOOKUP(X1198,Inputs!$J$6:$J$9,Inputs!$G$6:$G$9),LOOKUP(X1198,Inputs!$J$6:$J$9,Inputs!$H$6:$H$9))),0),"" )</f>
        <v/>
      </c>
      <c r="O1198" s="26">
        <f>IF($A1198&lt;=Inputs!$B$13,IF(10&lt;=Inputs!$B$8,IF(Inputs!$B$12&gt;0,MAX(MIN(NORM.INV(RAND(),LOOKUP(Y1198,Inputs!$J$6:$J$9,Inputs!$G$6:$G$9),LOOKUP(Y1198,Inputs!$J$6:$J$9,Inputs!$H$6:$H$9)),Inputs!$B$12),-Inputs!$B$12),NORM.INV(RAND(),LOOKUP(Y1198,Inputs!$J$6:$J$9,Inputs!$G$6:$G$9),LOOKUP(Y1198,Inputs!$J$6:$J$9,Inputs!$H$6:$H$9))),0),"" )</f>
        <v/>
      </c>
      <c r="P1198" s="31">
        <f>IF($A1198&lt;=Inputs!$B$13,RAND(),"")</f>
        <v/>
      </c>
      <c r="Q1198" s="31">
        <f>IF($A1198&lt;=Inputs!$B$13,RAND(),"")</f>
        <v/>
      </c>
      <c r="R1198" s="31">
        <f>IF($A1198&lt;=Inputs!$B$13,RAND(),"")</f>
        <v/>
      </c>
      <c r="S1198" s="31">
        <f>IF($A1198&lt;=Inputs!$B$13,RAND(),"")</f>
        <v/>
      </c>
      <c r="T1198" s="31">
        <f>IF($A1198&lt;=Inputs!$B$13,RAND(),"")</f>
        <v/>
      </c>
      <c r="U1198" s="31">
        <f>IF($A1198&lt;=Inputs!$B$13,RAND(),"")</f>
        <v/>
      </c>
      <c r="V1198" s="31">
        <f>IF($A1198&lt;=Inputs!$B$13,RAND(),"")</f>
        <v/>
      </c>
      <c r="W1198" s="31">
        <f>IF($A1198&lt;=Inputs!$B$13,RAND(),"")</f>
        <v/>
      </c>
      <c r="X1198" s="31">
        <f>IF($A1198&lt;=Inputs!$B$13,RAND(),"")</f>
        <v/>
      </c>
      <c r="Y1198" s="31">
        <f>IF($A1198&lt;=Inputs!$B$13,RAND(),"")</f>
        <v/>
      </c>
    </row>
    <row r="1199">
      <c r="A1199" t="n">
        <v>1194</v>
      </c>
      <c r="B1199" s="26">
        <f>IF($A1199&lt;=Inputs!$B$13,IF(Inputs!$B$8&gt;0,SUM(F1199:O1199)/Inputs!$B$8,0),"")</f>
        <v/>
      </c>
      <c r="C1199" s="27">
        <f>IF($A1199&lt;=Inputs!$B$13,B1199/100,"")</f>
        <v/>
      </c>
      <c r="D1199" s="28">
        <f>IF($A1199&lt;=Inputs!$B$13,C1199*Inputs!$B$7,"")</f>
        <v/>
      </c>
      <c r="E1199" s="29">
        <f>IF($A1199&lt;=Inputs!$B$13,IF(D1199&gt;0,1,0),"")</f>
        <v/>
      </c>
      <c r="F1199" s="26">
        <f>IF($A1199&lt;=Inputs!$B$13,IF(1&lt;=Inputs!$B$8,IF(Inputs!$B$12&gt;0,MAX(MIN(NORM.INV(RAND(),LOOKUP(P1199,Inputs!$J$6:$J$9,Inputs!$G$6:$G$9),LOOKUP(P1199,Inputs!$J$6:$J$9,Inputs!$H$6:$H$9)),Inputs!$B$12),-Inputs!$B$12),NORM.INV(RAND(),LOOKUP(P1199,Inputs!$J$6:$J$9,Inputs!$G$6:$G$9),LOOKUP(P1199,Inputs!$J$6:$J$9,Inputs!$H$6:$H$9))),0),"" )</f>
        <v/>
      </c>
      <c r="G1199" s="26">
        <f>IF($A1199&lt;=Inputs!$B$13,IF(2&lt;=Inputs!$B$8,IF(Inputs!$B$12&gt;0,MAX(MIN(NORM.INV(RAND(),LOOKUP(Q1199,Inputs!$J$6:$J$9,Inputs!$G$6:$G$9),LOOKUP(Q1199,Inputs!$J$6:$J$9,Inputs!$H$6:$H$9)),Inputs!$B$12),-Inputs!$B$12),NORM.INV(RAND(),LOOKUP(Q1199,Inputs!$J$6:$J$9,Inputs!$G$6:$G$9),LOOKUP(Q1199,Inputs!$J$6:$J$9,Inputs!$H$6:$H$9))),0),"" )</f>
        <v/>
      </c>
      <c r="H1199" s="26">
        <f>IF($A1199&lt;=Inputs!$B$13,IF(3&lt;=Inputs!$B$8,IF(Inputs!$B$12&gt;0,MAX(MIN(NORM.INV(RAND(),LOOKUP(R1199,Inputs!$J$6:$J$9,Inputs!$G$6:$G$9),LOOKUP(R1199,Inputs!$J$6:$J$9,Inputs!$H$6:$H$9)),Inputs!$B$12),-Inputs!$B$12),NORM.INV(RAND(),LOOKUP(R1199,Inputs!$J$6:$J$9,Inputs!$G$6:$G$9),LOOKUP(R1199,Inputs!$J$6:$J$9,Inputs!$H$6:$H$9))),0),"" )</f>
        <v/>
      </c>
      <c r="I1199" s="26">
        <f>IF($A1199&lt;=Inputs!$B$13,IF(4&lt;=Inputs!$B$8,IF(Inputs!$B$12&gt;0,MAX(MIN(NORM.INV(RAND(),LOOKUP(S1199,Inputs!$J$6:$J$9,Inputs!$G$6:$G$9),LOOKUP(S1199,Inputs!$J$6:$J$9,Inputs!$H$6:$H$9)),Inputs!$B$12),-Inputs!$B$12),NORM.INV(RAND(),LOOKUP(S1199,Inputs!$J$6:$J$9,Inputs!$G$6:$G$9),LOOKUP(S1199,Inputs!$J$6:$J$9,Inputs!$H$6:$H$9))),0),"" )</f>
        <v/>
      </c>
      <c r="J1199" s="26">
        <f>IF($A1199&lt;=Inputs!$B$13,IF(5&lt;=Inputs!$B$8,IF(Inputs!$B$12&gt;0,MAX(MIN(NORM.INV(RAND(),LOOKUP(T1199,Inputs!$J$6:$J$9,Inputs!$G$6:$G$9),LOOKUP(T1199,Inputs!$J$6:$J$9,Inputs!$H$6:$H$9)),Inputs!$B$12),-Inputs!$B$12),NORM.INV(RAND(),LOOKUP(T1199,Inputs!$J$6:$J$9,Inputs!$G$6:$G$9),LOOKUP(T1199,Inputs!$J$6:$J$9,Inputs!$H$6:$H$9))),0),"" )</f>
        <v/>
      </c>
      <c r="K1199" s="26">
        <f>IF($A1199&lt;=Inputs!$B$13,IF(6&lt;=Inputs!$B$8,IF(Inputs!$B$12&gt;0,MAX(MIN(NORM.INV(RAND(),LOOKUP(U1199,Inputs!$J$6:$J$9,Inputs!$G$6:$G$9),LOOKUP(U1199,Inputs!$J$6:$J$9,Inputs!$H$6:$H$9)),Inputs!$B$12),-Inputs!$B$12),NORM.INV(RAND(),LOOKUP(U1199,Inputs!$J$6:$J$9,Inputs!$G$6:$G$9),LOOKUP(U1199,Inputs!$J$6:$J$9,Inputs!$H$6:$H$9))),0),"" )</f>
        <v/>
      </c>
      <c r="L1199" s="26">
        <f>IF($A1199&lt;=Inputs!$B$13,IF(7&lt;=Inputs!$B$8,IF(Inputs!$B$12&gt;0,MAX(MIN(NORM.INV(RAND(),LOOKUP(V1199,Inputs!$J$6:$J$9,Inputs!$G$6:$G$9),LOOKUP(V1199,Inputs!$J$6:$J$9,Inputs!$H$6:$H$9)),Inputs!$B$12),-Inputs!$B$12),NORM.INV(RAND(),LOOKUP(V1199,Inputs!$J$6:$J$9,Inputs!$G$6:$G$9),LOOKUP(V1199,Inputs!$J$6:$J$9,Inputs!$H$6:$H$9))),0),"" )</f>
        <v/>
      </c>
      <c r="M1199" s="26">
        <f>IF($A1199&lt;=Inputs!$B$13,IF(8&lt;=Inputs!$B$8,IF(Inputs!$B$12&gt;0,MAX(MIN(NORM.INV(RAND(),LOOKUP(W1199,Inputs!$J$6:$J$9,Inputs!$G$6:$G$9),LOOKUP(W1199,Inputs!$J$6:$J$9,Inputs!$H$6:$H$9)),Inputs!$B$12),-Inputs!$B$12),NORM.INV(RAND(),LOOKUP(W1199,Inputs!$J$6:$J$9,Inputs!$G$6:$G$9),LOOKUP(W1199,Inputs!$J$6:$J$9,Inputs!$H$6:$H$9))),0),"" )</f>
        <v/>
      </c>
      <c r="N1199" s="26">
        <f>IF($A1199&lt;=Inputs!$B$13,IF(9&lt;=Inputs!$B$8,IF(Inputs!$B$12&gt;0,MAX(MIN(NORM.INV(RAND(),LOOKUP(X1199,Inputs!$J$6:$J$9,Inputs!$G$6:$G$9),LOOKUP(X1199,Inputs!$J$6:$J$9,Inputs!$H$6:$H$9)),Inputs!$B$12),-Inputs!$B$12),NORM.INV(RAND(),LOOKUP(X1199,Inputs!$J$6:$J$9,Inputs!$G$6:$G$9),LOOKUP(X1199,Inputs!$J$6:$J$9,Inputs!$H$6:$H$9))),0),"" )</f>
        <v/>
      </c>
      <c r="O1199" s="26">
        <f>IF($A1199&lt;=Inputs!$B$13,IF(10&lt;=Inputs!$B$8,IF(Inputs!$B$12&gt;0,MAX(MIN(NORM.INV(RAND(),LOOKUP(Y1199,Inputs!$J$6:$J$9,Inputs!$G$6:$G$9),LOOKUP(Y1199,Inputs!$J$6:$J$9,Inputs!$H$6:$H$9)),Inputs!$B$12),-Inputs!$B$12),NORM.INV(RAND(),LOOKUP(Y1199,Inputs!$J$6:$J$9,Inputs!$G$6:$G$9),LOOKUP(Y1199,Inputs!$J$6:$J$9,Inputs!$H$6:$H$9))),0),"" )</f>
        <v/>
      </c>
      <c r="P1199" s="31">
        <f>IF($A1199&lt;=Inputs!$B$13,RAND(),"")</f>
        <v/>
      </c>
      <c r="Q1199" s="31">
        <f>IF($A1199&lt;=Inputs!$B$13,RAND(),"")</f>
        <v/>
      </c>
      <c r="R1199" s="31">
        <f>IF($A1199&lt;=Inputs!$B$13,RAND(),"")</f>
        <v/>
      </c>
      <c r="S1199" s="31">
        <f>IF($A1199&lt;=Inputs!$B$13,RAND(),"")</f>
        <v/>
      </c>
      <c r="T1199" s="31">
        <f>IF($A1199&lt;=Inputs!$B$13,RAND(),"")</f>
        <v/>
      </c>
      <c r="U1199" s="31">
        <f>IF($A1199&lt;=Inputs!$B$13,RAND(),"")</f>
        <v/>
      </c>
      <c r="V1199" s="31">
        <f>IF($A1199&lt;=Inputs!$B$13,RAND(),"")</f>
        <v/>
      </c>
      <c r="W1199" s="31">
        <f>IF($A1199&lt;=Inputs!$B$13,RAND(),"")</f>
        <v/>
      </c>
      <c r="X1199" s="31">
        <f>IF($A1199&lt;=Inputs!$B$13,RAND(),"")</f>
        <v/>
      </c>
      <c r="Y1199" s="31">
        <f>IF($A1199&lt;=Inputs!$B$13,RAND(),"")</f>
        <v/>
      </c>
    </row>
    <row r="1200">
      <c r="A1200" t="n">
        <v>1195</v>
      </c>
      <c r="B1200" s="26">
        <f>IF($A1200&lt;=Inputs!$B$13,IF(Inputs!$B$8&gt;0,SUM(F1200:O1200)/Inputs!$B$8,0),"")</f>
        <v/>
      </c>
      <c r="C1200" s="27">
        <f>IF($A1200&lt;=Inputs!$B$13,B1200/100,"")</f>
        <v/>
      </c>
      <c r="D1200" s="28">
        <f>IF($A1200&lt;=Inputs!$B$13,C1200*Inputs!$B$7,"")</f>
        <v/>
      </c>
      <c r="E1200" s="29">
        <f>IF($A1200&lt;=Inputs!$B$13,IF(D1200&gt;0,1,0),"")</f>
        <v/>
      </c>
      <c r="F1200" s="26">
        <f>IF($A1200&lt;=Inputs!$B$13,IF(1&lt;=Inputs!$B$8,IF(Inputs!$B$12&gt;0,MAX(MIN(NORM.INV(RAND(),LOOKUP(P1200,Inputs!$J$6:$J$9,Inputs!$G$6:$G$9),LOOKUP(P1200,Inputs!$J$6:$J$9,Inputs!$H$6:$H$9)),Inputs!$B$12),-Inputs!$B$12),NORM.INV(RAND(),LOOKUP(P1200,Inputs!$J$6:$J$9,Inputs!$G$6:$G$9),LOOKUP(P1200,Inputs!$J$6:$J$9,Inputs!$H$6:$H$9))),0),"" )</f>
        <v/>
      </c>
      <c r="G1200" s="26">
        <f>IF($A1200&lt;=Inputs!$B$13,IF(2&lt;=Inputs!$B$8,IF(Inputs!$B$12&gt;0,MAX(MIN(NORM.INV(RAND(),LOOKUP(Q1200,Inputs!$J$6:$J$9,Inputs!$G$6:$G$9),LOOKUP(Q1200,Inputs!$J$6:$J$9,Inputs!$H$6:$H$9)),Inputs!$B$12),-Inputs!$B$12),NORM.INV(RAND(),LOOKUP(Q1200,Inputs!$J$6:$J$9,Inputs!$G$6:$G$9),LOOKUP(Q1200,Inputs!$J$6:$J$9,Inputs!$H$6:$H$9))),0),"" )</f>
        <v/>
      </c>
      <c r="H1200" s="26">
        <f>IF($A1200&lt;=Inputs!$B$13,IF(3&lt;=Inputs!$B$8,IF(Inputs!$B$12&gt;0,MAX(MIN(NORM.INV(RAND(),LOOKUP(R1200,Inputs!$J$6:$J$9,Inputs!$G$6:$G$9),LOOKUP(R1200,Inputs!$J$6:$J$9,Inputs!$H$6:$H$9)),Inputs!$B$12),-Inputs!$B$12),NORM.INV(RAND(),LOOKUP(R1200,Inputs!$J$6:$J$9,Inputs!$G$6:$G$9),LOOKUP(R1200,Inputs!$J$6:$J$9,Inputs!$H$6:$H$9))),0),"" )</f>
        <v/>
      </c>
      <c r="I1200" s="26">
        <f>IF($A1200&lt;=Inputs!$B$13,IF(4&lt;=Inputs!$B$8,IF(Inputs!$B$12&gt;0,MAX(MIN(NORM.INV(RAND(),LOOKUP(S1200,Inputs!$J$6:$J$9,Inputs!$G$6:$G$9),LOOKUP(S1200,Inputs!$J$6:$J$9,Inputs!$H$6:$H$9)),Inputs!$B$12),-Inputs!$B$12),NORM.INV(RAND(),LOOKUP(S1200,Inputs!$J$6:$J$9,Inputs!$G$6:$G$9),LOOKUP(S1200,Inputs!$J$6:$J$9,Inputs!$H$6:$H$9))),0),"" )</f>
        <v/>
      </c>
      <c r="J1200" s="26">
        <f>IF($A1200&lt;=Inputs!$B$13,IF(5&lt;=Inputs!$B$8,IF(Inputs!$B$12&gt;0,MAX(MIN(NORM.INV(RAND(),LOOKUP(T1200,Inputs!$J$6:$J$9,Inputs!$G$6:$G$9),LOOKUP(T1200,Inputs!$J$6:$J$9,Inputs!$H$6:$H$9)),Inputs!$B$12),-Inputs!$B$12),NORM.INV(RAND(),LOOKUP(T1200,Inputs!$J$6:$J$9,Inputs!$G$6:$G$9),LOOKUP(T1200,Inputs!$J$6:$J$9,Inputs!$H$6:$H$9))),0),"" )</f>
        <v/>
      </c>
      <c r="K1200" s="26">
        <f>IF($A1200&lt;=Inputs!$B$13,IF(6&lt;=Inputs!$B$8,IF(Inputs!$B$12&gt;0,MAX(MIN(NORM.INV(RAND(),LOOKUP(U1200,Inputs!$J$6:$J$9,Inputs!$G$6:$G$9),LOOKUP(U1200,Inputs!$J$6:$J$9,Inputs!$H$6:$H$9)),Inputs!$B$12),-Inputs!$B$12),NORM.INV(RAND(),LOOKUP(U1200,Inputs!$J$6:$J$9,Inputs!$G$6:$G$9),LOOKUP(U1200,Inputs!$J$6:$J$9,Inputs!$H$6:$H$9))),0),"" )</f>
        <v/>
      </c>
      <c r="L1200" s="26">
        <f>IF($A1200&lt;=Inputs!$B$13,IF(7&lt;=Inputs!$B$8,IF(Inputs!$B$12&gt;0,MAX(MIN(NORM.INV(RAND(),LOOKUP(V1200,Inputs!$J$6:$J$9,Inputs!$G$6:$G$9),LOOKUP(V1200,Inputs!$J$6:$J$9,Inputs!$H$6:$H$9)),Inputs!$B$12),-Inputs!$B$12),NORM.INV(RAND(),LOOKUP(V1200,Inputs!$J$6:$J$9,Inputs!$G$6:$G$9),LOOKUP(V1200,Inputs!$J$6:$J$9,Inputs!$H$6:$H$9))),0),"" )</f>
        <v/>
      </c>
      <c r="M1200" s="26">
        <f>IF($A1200&lt;=Inputs!$B$13,IF(8&lt;=Inputs!$B$8,IF(Inputs!$B$12&gt;0,MAX(MIN(NORM.INV(RAND(),LOOKUP(W1200,Inputs!$J$6:$J$9,Inputs!$G$6:$G$9),LOOKUP(W1200,Inputs!$J$6:$J$9,Inputs!$H$6:$H$9)),Inputs!$B$12),-Inputs!$B$12),NORM.INV(RAND(),LOOKUP(W1200,Inputs!$J$6:$J$9,Inputs!$G$6:$G$9),LOOKUP(W1200,Inputs!$J$6:$J$9,Inputs!$H$6:$H$9))),0),"" )</f>
        <v/>
      </c>
      <c r="N1200" s="26">
        <f>IF($A1200&lt;=Inputs!$B$13,IF(9&lt;=Inputs!$B$8,IF(Inputs!$B$12&gt;0,MAX(MIN(NORM.INV(RAND(),LOOKUP(X1200,Inputs!$J$6:$J$9,Inputs!$G$6:$G$9),LOOKUP(X1200,Inputs!$J$6:$J$9,Inputs!$H$6:$H$9)),Inputs!$B$12),-Inputs!$B$12),NORM.INV(RAND(),LOOKUP(X1200,Inputs!$J$6:$J$9,Inputs!$G$6:$G$9),LOOKUP(X1200,Inputs!$J$6:$J$9,Inputs!$H$6:$H$9))),0),"" )</f>
        <v/>
      </c>
      <c r="O1200" s="26">
        <f>IF($A1200&lt;=Inputs!$B$13,IF(10&lt;=Inputs!$B$8,IF(Inputs!$B$12&gt;0,MAX(MIN(NORM.INV(RAND(),LOOKUP(Y1200,Inputs!$J$6:$J$9,Inputs!$G$6:$G$9),LOOKUP(Y1200,Inputs!$J$6:$J$9,Inputs!$H$6:$H$9)),Inputs!$B$12),-Inputs!$B$12),NORM.INV(RAND(),LOOKUP(Y1200,Inputs!$J$6:$J$9,Inputs!$G$6:$G$9),LOOKUP(Y1200,Inputs!$J$6:$J$9,Inputs!$H$6:$H$9))),0),"" )</f>
        <v/>
      </c>
      <c r="P1200" s="31">
        <f>IF($A1200&lt;=Inputs!$B$13,RAND(),"")</f>
        <v/>
      </c>
      <c r="Q1200" s="31">
        <f>IF($A1200&lt;=Inputs!$B$13,RAND(),"")</f>
        <v/>
      </c>
      <c r="R1200" s="31">
        <f>IF($A1200&lt;=Inputs!$B$13,RAND(),"")</f>
        <v/>
      </c>
      <c r="S1200" s="31">
        <f>IF($A1200&lt;=Inputs!$B$13,RAND(),"")</f>
        <v/>
      </c>
      <c r="T1200" s="31">
        <f>IF($A1200&lt;=Inputs!$B$13,RAND(),"")</f>
        <v/>
      </c>
      <c r="U1200" s="31">
        <f>IF($A1200&lt;=Inputs!$B$13,RAND(),"")</f>
        <v/>
      </c>
      <c r="V1200" s="31">
        <f>IF($A1200&lt;=Inputs!$B$13,RAND(),"")</f>
        <v/>
      </c>
      <c r="W1200" s="31">
        <f>IF($A1200&lt;=Inputs!$B$13,RAND(),"")</f>
        <v/>
      </c>
      <c r="X1200" s="31">
        <f>IF($A1200&lt;=Inputs!$B$13,RAND(),"")</f>
        <v/>
      </c>
      <c r="Y1200" s="31">
        <f>IF($A1200&lt;=Inputs!$B$13,RAND(),"")</f>
        <v/>
      </c>
    </row>
    <row r="1201">
      <c r="A1201" t="n">
        <v>1196</v>
      </c>
      <c r="B1201" s="26">
        <f>IF($A1201&lt;=Inputs!$B$13,IF(Inputs!$B$8&gt;0,SUM(F1201:O1201)/Inputs!$B$8,0),"")</f>
        <v/>
      </c>
      <c r="C1201" s="27">
        <f>IF($A1201&lt;=Inputs!$B$13,B1201/100,"")</f>
        <v/>
      </c>
      <c r="D1201" s="28">
        <f>IF($A1201&lt;=Inputs!$B$13,C1201*Inputs!$B$7,"")</f>
        <v/>
      </c>
      <c r="E1201" s="29">
        <f>IF($A1201&lt;=Inputs!$B$13,IF(D1201&gt;0,1,0),"")</f>
        <v/>
      </c>
      <c r="F1201" s="26">
        <f>IF($A1201&lt;=Inputs!$B$13,IF(1&lt;=Inputs!$B$8,IF(Inputs!$B$12&gt;0,MAX(MIN(NORM.INV(RAND(),LOOKUP(P1201,Inputs!$J$6:$J$9,Inputs!$G$6:$G$9),LOOKUP(P1201,Inputs!$J$6:$J$9,Inputs!$H$6:$H$9)),Inputs!$B$12),-Inputs!$B$12),NORM.INV(RAND(),LOOKUP(P1201,Inputs!$J$6:$J$9,Inputs!$G$6:$G$9),LOOKUP(P1201,Inputs!$J$6:$J$9,Inputs!$H$6:$H$9))),0),"" )</f>
        <v/>
      </c>
      <c r="G1201" s="26">
        <f>IF($A1201&lt;=Inputs!$B$13,IF(2&lt;=Inputs!$B$8,IF(Inputs!$B$12&gt;0,MAX(MIN(NORM.INV(RAND(),LOOKUP(Q1201,Inputs!$J$6:$J$9,Inputs!$G$6:$G$9),LOOKUP(Q1201,Inputs!$J$6:$J$9,Inputs!$H$6:$H$9)),Inputs!$B$12),-Inputs!$B$12),NORM.INV(RAND(),LOOKUP(Q1201,Inputs!$J$6:$J$9,Inputs!$G$6:$G$9),LOOKUP(Q1201,Inputs!$J$6:$J$9,Inputs!$H$6:$H$9))),0),"" )</f>
        <v/>
      </c>
      <c r="H1201" s="26">
        <f>IF($A1201&lt;=Inputs!$B$13,IF(3&lt;=Inputs!$B$8,IF(Inputs!$B$12&gt;0,MAX(MIN(NORM.INV(RAND(),LOOKUP(R1201,Inputs!$J$6:$J$9,Inputs!$G$6:$G$9),LOOKUP(R1201,Inputs!$J$6:$J$9,Inputs!$H$6:$H$9)),Inputs!$B$12),-Inputs!$B$12),NORM.INV(RAND(),LOOKUP(R1201,Inputs!$J$6:$J$9,Inputs!$G$6:$G$9),LOOKUP(R1201,Inputs!$J$6:$J$9,Inputs!$H$6:$H$9))),0),"" )</f>
        <v/>
      </c>
      <c r="I1201" s="26">
        <f>IF($A1201&lt;=Inputs!$B$13,IF(4&lt;=Inputs!$B$8,IF(Inputs!$B$12&gt;0,MAX(MIN(NORM.INV(RAND(),LOOKUP(S1201,Inputs!$J$6:$J$9,Inputs!$G$6:$G$9),LOOKUP(S1201,Inputs!$J$6:$J$9,Inputs!$H$6:$H$9)),Inputs!$B$12),-Inputs!$B$12),NORM.INV(RAND(),LOOKUP(S1201,Inputs!$J$6:$J$9,Inputs!$G$6:$G$9),LOOKUP(S1201,Inputs!$J$6:$J$9,Inputs!$H$6:$H$9))),0),"" )</f>
        <v/>
      </c>
      <c r="J1201" s="26">
        <f>IF($A1201&lt;=Inputs!$B$13,IF(5&lt;=Inputs!$B$8,IF(Inputs!$B$12&gt;0,MAX(MIN(NORM.INV(RAND(),LOOKUP(T1201,Inputs!$J$6:$J$9,Inputs!$G$6:$G$9),LOOKUP(T1201,Inputs!$J$6:$J$9,Inputs!$H$6:$H$9)),Inputs!$B$12),-Inputs!$B$12),NORM.INV(RAND(),LOOKUP(T1201,Inputs!$J$6:$J$9,Inputs!$G$6:$G$9),LOOKUP(T1201,Inputs!$J$6:$J$9,Inputs!$H$6:$H$9))),0),"" )</f>
        <v/>
      </c>
      <c r="K1201" s="26">
        <f>IF($A1201&lt;=Inputs!$B$13,IF(6&lt;=Inputs!$B$8,IF(Inputs!$B$12&gt;0,MAX(MIN(NORM.INV(RAND(),LOOKUP(U1201,Inputs!$J$6:$J$9,Inputs!$G$6:$G$9),LOOKUP(U1201,Inputs!$J$6:$J$9,Inputs!$H$6:$H$9)),Inputs!$B$12),-Inputs!$B$12),NORM.INV(RAND(),LOOKUP(U1201,Inputs!$J$6:$J$9,Inputs!$G$6:$G$9),LOOKUP(U1201,Inputs!$J$6:$J$9,Inputs!$H$6:$H$9))),0),"" )</f>
        <v/>
      </c>
      <c r="L1201" s="26">
        <f>IF($A1201&lt;=Inputs!$B$13,IF(7&lt;=Inputs!$B$8,IF(Inputs!$B$12&gt;0,MAX(MIN(NORM.INV(RAND(),LOOKUP(V1201,Inputs!$J$6:$J$9,Inputs!$G$6:$G$9),LOOKUP(V1201,Inputs!$J$6:$J$9,Inputs!$H$6:$H$9)),Inputs!$B$12),-Inputs!$B$12),NORM.INV(RAND(),LOOKUP(V1201,Inputs!$J$6:$J$9,Inputs!$G$6:$G$9),LOOKUP(V1201,Inputs!$J$6:$J$9,Inputs!$H$6:$H$9))),0),"" )</f>
        <v/>
      </c>
      <c r="M1201" s="26">
        <f>IF($A1201&lt;=Inputs!$B$13,IF(8&lt;=Inputs!$B$8,IF(Inputs!$B$12&gt;0,MAX(MIN(NORM.INV(RAND(),LOOKUP(W1201,Inputs!$J$6:$J$9,Inputs!$G$6:$G$9),LOOKUP(W1201,Inputs!$J$6:$J$9,Inputs!$H$6:$H$9)),Inputs!$B$12),-Inputs!$B$12),NORM.INV(RAND(),LOOKUP(W1201,Inputs!$J$6:$J$9,Inputs!$G$6:$G$9),LOOKUP(W1201,Inputs!$J$6:$J$9,Inputs!$H$6:$H$9))),0),"" )</f>
        <v/>
      </c>
      <c r="N1201" s="26">
        <f>IF($A1201&lt;=Inputs!$B$13,IF(9&lt;=Inputs!$B$8,IF(Inputs!$B$12&gt;0,MAX(MIN(NORM.INV(RAND(),LOOKUP(X1201,Inputs!$J$6:$J$9,Inputs!$G$6:$G$9),LOOKUP(X1201,Inputs!$J$6:$J$9,Inputs!$H$6:$H$9)),Inputs!$B$12),-Inputs!$B$12),NORM.INV(RAND(),LOOKUP(X1201,Inputs!$J$6:$J$9,Inputs!$G$6:$G$9),LOOKUP(X1201,Inputs!$J$6:$J$9,Inputs!$H$6:$H$9))),0),"" )</f>
        <v/>
      </c>
      <c r="O1201" s="26">
        <f>IF($A1201&lt;=Inputs!$B$13,IF(10&lt;=Inputs!$B$8,IF(Inputs!$B$12&gt;0,MAX(MIN(NORM.INV(RAND(),LOOKUP(Y1201,Inputs!$J$6:$J$9,Inputs!$G$6:$G$9),LOOKUP(Y1201,Inputs!$J$6:$J$9,Inputs!$H$6:$H$9)),Inputs!$B$12),-Inputs!$B$12),NORM.INV(RAND(),LOOKUP(Y1201,Inputs!$J$6:$J$9,Inputs!$G$6:$G$9),LOOKUP(Y1201,Inputs!$J$6:$J$9,Inputs!$H$6:$H$9))),0),"" )</f>
        <v/>
      </c>
      <c r="P1201" s="31">
        <f>IF($A1201&lt;=Inputs!$B$13,RAND(),"")</f>
        <v/>
      </c>
      <c r="Q1201" s="31">
        <f>IF($A1201&lt;=Inputs!$B$13,RAND(),"")</f>
        <v/>
      </c>
      <c r="R1201" s="31">
        <f>IF($A1201&lt;=Inputs!$B$13,RAND(),"")</f>
        <v/>
      </c>
      <c r="S1201" s="31">
        <f>IF($A1201&lt;=Inputs!$B$13,RAND(),"")</f>
        <v/>
      </c>
      <c r="T1201" s="31">
        <f>IF($A1201&lt;=Inputs!$B$13,RAND(),"")</f>
        <v/>
      </c>
      <c r="U1201" s="31">
        <f>IF($A1201&lt;=Inputs!$B$13,RAND(),"")</f>
        <v/>
      </c>
      <c r="V1201" s="31">
        <f>IF($A1201&lt;=Inputs!$B$13,RAND(),"")</f>
        <v/>
      </c>
      <c r="W1201" s="31">
        <f>IF($A1201&lt;=Inputs!$B$13,RAND(),"")</f>
        <v/>
      </c>
      <c r="X1201" s="31">
        <f>IF($A1201&lt;=Inputs!$B$13,RAND(),"")</f>
        <v/>
      </c>
      <c r="Y1201" s="31">
        <f>IF($A1201&lt;=Inputs!$B$13,RAND(),"")</f>
        <v/>
      </c>
    </row>
    <row r="1202">
      <c r="A1202" t="n">
        <v>1197</v>
      </c>
      <c r="B1202" s="26">
        <f>IF($A1202&lt;=Inputs!$B$13,IF(Inputs!$B$8&gt;0,SUM(F1202:O1202)/Inputs!$B$8,0),"")</f>
        <v/>
      </c>
      <c r="C1202" s="27">
        <f>IF($A1202&lt;=Inputs!$B$13,B1202/100,"")</f>
        <v/>
      </c>
      <c r="D1202" s="28">
        <f>IF($A1202&lt;=Inputs!$B$13,C1202*Inputs!$B$7,"")</f>
        <v/>
      </c>
      <c r="E1202" s="29">
        <f>IF($A1202&lt;=Inputs!$B$13,IF(D1202&gt;0,1,0),"")</f>
        <v/>
      </c>
      <c r="F1202" s="26">
        <f>IF($A1202&lt;=Inputs!$B$13,IF(1&lt;=Inputs!$B$8,IF(Inputs!$B$12&gt;0,MAX(MIN(NORM.INV(RAND(),LOOKUP(P1202,Inputs!$J$6:$J$9,Inputs!$G$6:$G$9),LOOKUP(P1202,Inputs!$J$6:$J$9,Inputs!$H$6:$H$9)),Inputs!$B$12),-Inputs!$B$12),NORM.INV(RAND(),LOOKUP(P1202,Inputs!$J$6:$J$9,Inputs!$G$6:$G$9),LOOKUP(P1202,Inputs!$J$6:$J$9,Inputs!$H$6:$H$9))),0),"" )</f>
        <v/>
      </c>
      <c r="G1202" s="26">
        <f>IF($A1202&lt;=Inputs!$B$13,IF(2&lt;=Inputs!$B$8,IF(Inputs!$B$12&gt;0,MAX(MIN(NORM.INV(RAND(),LOOKUP(Q1202,Inputs!$J$6:$J$9,Inputs!$G$6:$G$9),LOOKUP(Q1202,Inputs!$J$6:$J$9,Inputs!$H$6:$H$9)),Inputs!$B$12),-Inputs!$B$12),NORM.INV(RAND(),LOOKUP(Q1202,Inputs!$J$6:$J$9,Inputs!$G$6:$G$9),LOOKUP(Q1202,Inputs!$J$6:$J$9,Inputs!$H$6:$H$9))),0),"" )</f>
        <v/>
      </c>
      <c r="H1202" s="26">
        <f>IF($A1202&lt;=Inputs!$B$13,IF(3&lt;=Inputs!$B$8,IF(Inputs!$B$12&gt;0,MAX(MIN(NORM.INV(RAND(),LOOKUP(R1202,Inputs!$J$6:$J$9,Inputs!$G$6:$G$9),LOOKUP(R1202,Inputs!$J$6:$J$9,Inputs!$H$6:$H$9)),Inputs!$B$12),-Inputs!$B$12),NORM.INV(RAND(),LOOKUP(R1202,Inputs!$J$6:$J$9,Inputs!$G$6:$G$9),LOOKUP(R1202,Inputs!$J$6:$J$9,Inputs!$H$6:$H$9))),0),"" )</f>
        <v/>
      </c>
      <c r="I1202" s="26">
        <f>IF($A1202&lt;=Inputs!$B$13,IF(4&lt;=Inputs!$B$8,IF(Inputs!$B$12&gt;0,MAX(MIN(NORM.INV(RAND(),LOOKUP(S1202,Inputs!$J$6:$J$9,Inputs!$G$6:$G$9),LOOKUP(S1202,Inputs!$J$6:$J$9,Inputs!$H$6:$H$9)),Inputs!$B$12),-Inputs!$B$12),NORM.INV(RAND(),LOOKUP(S1202,Inputs!$J$6:$J$9,Inputs!$G$6:$G$9),LOOKUP(S1202,Inputs!$J$6:$J$9,Inputs!$H$6:$H$9))),0),"" )</f>
        <v/>
      </c>
      <c r="J1202" s="26">
        <f>IF($A1202&lt;=Inputs!$B$13,IF(5&lt;=Inputs!$B$8,IF(Inputs!$B$12&gt;0,MAX(MIN(NORM.INV(RAND(),LOOKUP(T1202,Inputs!$J$6:$J$9,Inputs!$G$6:$G$9),LOOKUP(T1202,Inputs!$J$6:$J$9,Inputs!$H$6:$H$9)),Inputs!$B$12),-Inputs!$B$12),NORM.INV(RAND(),LOOKUP(T1202,Inputs!$J$6:$J$9,Inputs!$G$6:$G$9),LOOKUP(T1202,Inputs!$J$6:$J$9,Inputs!$H$6:$H$9))),0),"" )</f>
        <v/>
      </c>
      <c r="K1202" s="26">
        <f>IF($A1202&lt;=Inputs!$B$13,IF(6&lt;=Inputs!$B$8,IF(Inputs!$B$12&gt;0,MAX(MIN(NORM.INV(RAND(),LOOKUP(U1202,Inputs!$J$6:$J$9,Inputs!$G$6:$G$9),LOOKUP(U1202,Inputs!$J$6:$J$9,Inputs!$H$6:$H$9)),Inputs!$B$12),-Inputs!$B$12),NORM.INV(RAND(),LOOKUP(U1202,Inputs!$J$6:$J$9,Inputs!$G$6:$G$9),LOOKUP(U1202,Inputs!$J$6:$J$9,Inputs!$H$6:$H$9))),0),"" )</f>
        <v/>
      </c>
      <c r="L1202" s="26">
        <f>IF($A1202&lt;=Inputs!$B$13,IF(7&lt;=Inputs!$B$8,IF(Inputs!$B$12&gt;0,MAX(MIN(NORM.INV(RAND(),LOOKUP(V1202,Inputs!$J$6:$J$9,Inputs!$G$6:$G$9),LOOKUP(V1202,Inputs!$J$6:$J$9,Inputs!$H$6:$H$9)),Inputs!$B$12),-Inputs!$B$12),NORM.INV(RAND(),LOOKUP(V1202,Inputs!$J$6:$J$9,Inputs!$G$6:$G$9),LOOKUP(V1202,Inputs!$J$6:$J$9,Inputs!$H$6:$H$9))),0),"" )</f>
        <v/>
      </c>
      <c r="M1202" s="26">
        <f>IF($A1202&lt;=Inputs!$B$13,IF(8&lt;=Inputs!$B$8,IF(Inputs!$B$12&gt;0,MAX(MIN(NORM.INV(RAND(),LOOKUP(W1202,Inputs!$J$6:$J$9,Inputs!$G$6:$G$9),LOOKUP(W1202,Inputs!$J$6:$J$9,Inputs!$H$6:$H$9)),Inputs!$B$12),-Inputs!$B$12),NORM.INV(RAND(),LOOKUP(W1202,Inputs!$J$6:$J$9,Inputs!$G$6:$G$9),LOOKUP(W1202,Inputs!$J$6:$J$9,Inputs!$H$6:$H$9))),0),"" )</f>
        <v/>
      </c>
      <c r="N1202" s="26">
        <f>IF($A1202&lt;=Inputs!$B$13,IF(9&lt;=Inputs!$B$8,IF(Inputs!$B$12&gt;0,MAX(MIN(NORM.INV(RAND(),LOOKUP(X1202,Inputs!$J$6:$J$9,Inputs!$G$6:$G$9),LOOKUP(X1202,Inputs!$J$6:$J$9,Inputs!$H$6:$H$9)),Inputs!$B$12),-Inputs!$B$12),NORM.INV(RAND(),LOOKUP(X1202,Inputs!$J$6:$J$9,Inputs!$G$6:$G$9),LOOKUP(X1202,Inputs!$J$6:$J$9,Inputs!$H$6:$H$9))),0),"" )</f>
        <v/>
      </c>
      <c r="O1202" s="26">
        <f>IF($A1202&lt;=Inputs!$B$13,IF(10&lt;=Inputs!$B$8,IF(Inputs!$B$12&gt;0,MAX(MIN(NORM.INV(RAND(),LOOKUP(Y1202,Inputs!$J$6:$J$9,Inputs!$G$6:$G$9),LOOKUP(Y1202,Inputs!$J$6:$J$9,Inputs!$H$6:$H$9)),Inputs!$B$12),-Inputs!$B$12),NORM.INV(RAND(),LOOKUP(Y1202,Inputs!$J$6:$J$9,Inputs!$G$6:$G$9),LOOKUP(Y1202,Inputs!$J$6:$J$9,Inputs!$H$6:$H$9))),0),"" )</f>
        <v/>
      </c>
      <c r="P1202" s="31">
        <f>IF($A1202&lt;=Inputs!$B$13,RAND(),"")</f>
        <v/>
      </c>
      <c r="Q1202" s="31">
        <f>IF($A1202&lt;=Inputs!$B$13,RAND(),"")</f>
        <v/>
      </c>
      <c r="R1202" s="31">
        <f>IF($A1202&lt;=Inputs!$B$13,RAND(),"")</f>
        <v/>
      </c>
      <c r="S1202" s="31">
        <f>IF($A1202&lt;=Inputs!$B$13,RAND(),"")</f>
        <v/>
      </c>
      <c r="T1202" s="31">
        <f>IF($A1202&lt;=Inputs!$B$13,RAND(),"")</f>
        <v/>
      </c>
      <c r="U1202" s="31">
        <f>IF($A1202&lt;=Inputs!$B$13,RAND(),"")</f>
        <v/>
      </c>
      <c r="V1202" s="31">
        <f>IF($A1202&lt;=Inputs!$B$13,RAND(),"")</f>
        <v/>
      </c>
      <c r="W1202" s="31">
        <f>IF($A1202&lt;=Inputs!$B$13,RAND(),"")</f>
        <v/>
      </c>
      <c r="X1202" s="31">
        <f>IF($A1202&lt;=Inputs!$B$13,RAND(),"")</f>
        <v/>
      </c>
      <c r="Y1202" s="31">
        <f>IF($A1202&lt;=Inputs!$B$13,RAND(),"")</f>
        <v/>
      </c>
    </row>
    <row r="1203">
      <c r="A1203" t="n">
        <v>1198</v>
      </c>
      <c r="B1203" s="26">
        <f>IF($A1203&lt;=Inputs!$B$13,IF(Inputs!$B$8&gt;0,SUM(F1203:O1203)/Inputs!$B$8,0),"")</f>
        <v/>
      </c>
      <c r="C1203" s="27">
        <f>IF($A1203&lt;=Inputs!$B$13,B1203/100,"")</f>
        <v/>
      </c>
      <c r="D1203" s="28">
        <f>IF($A1203&lt;=Inputs!$B$13,C1203*Inputs!$B$7,"")</f>
        <v/>
      </c>
      <c r="E1203" s="29">
        <f>IF($A1203&lt;=Inputs!$B$13,IF(D1203&gt;0,1,0),"")</f>
        <v/>
      </c>
      <c r="F1203" s="26">
        <f>IF($A1203&lt;=Inputs!$B$13,IF(1&lt;=Inputs!$B$8,IF(Inputs!$B$12&gt;0,MAX(MIN(NORM.INV(RAND(),LOOKUP(P1203,Inputs!$J$6:$J$9,Inputs!$G$6:$G$9),LOOKUP(P1203,Inputs!$J$6:$J$9,Inputs!$H$6:$H$9)),Inputs!$B$12),-Inputs!$B$12),NORM.INV(RAND(),LOOKUP(P1203,Inputs!$J$6:$J$9,Inputs!$G$6:$G$9),LOOKUP(P1203,Inputs!$J$6:$J$9,Inputs!$H$6:$H$9))),0),"" )</f>
        <v/>
      </c>
      <c r="G1203" s="26">
        <f>IF($A1203&lt;=Inputs!$B$13,IF(2&lt;=Inputs!$B$8,IF(Inputs!$B$12&gt;0,MAX(MIN(NORM.INV(RAND(),LOOKUP(Q1203,Inputs!$J$6:$J$9,Inputs!$G$6:$G$9),LOOKUP(Q1203,Inputs!$J$6:$J$9,Inputs!$H$6:$H$9)),Inputs!$B$12),-Inputs!$B$12),NORM.INV(RAND(),LOOKUP(Q1203,Inputs!$J$6:$J$9,Inputs!$G$6:$G$9),LOOKUP(Q1203,Inputs!$J$6:$J$9,Inputs!$H$6:$H$9))),0),"" )</f>
        <v/>
      </c>
      <c r="H1203" s="26">
        <f>IF($A1203&lt;=Inputs!$B$13,IF(3&lt;=Inputs!$B$8,IF(Inputs!$B$12&gt;0,MAX(MIN(NORM.INV(RAND(),LOOKUP(R1203,Inputs!$J$6:$J$9,Inputs!$G$6:$G$9),LOOKUP(R1203,Inputs!$J$6:$J$9,Inputs!$H$6:$H$9)),Inputs!$B$12),-Inputs!$B$12),NORM.INV(RAND(),LOOKUP(R1203,Inputs!$J$6:$J$9,Inputs!$G$6:$G$9),LOOKUP(R1203,Inputs!$J$6:$J$9,Inputs!$H$6:$H$9))),0),"" )</f>
        <v/>
      </c>
      <c r="I1203" s="26">
        <f>IF($A1203&lt;=Inputs!$B$13,IF(4&lt;=Inputs!$B$8,IF(Inputs!$B$12&gt;0,MAX(MIN(NORM.INV(RAND(),LOOKUP(S1203,Inputs!$J$6:$J$9,Inputs!$G$6:$G$9),LOOKUP(S1203,Inputs!$J$6:$J$9,Inputs!$H$6:$H$9)),Inputs!$B$12),-Inputs!$B$12),NORM.INV(RAND(),LOOKUP(S1203,Inputs!$J$6:$J$9,Inputs!$G$6:$G$9),LOOKUP(S1203,Inputs!$J$6:$J$9,Inputs!$H$6:$H$9))),0),"" )</f>
        <v/>
      </c>
      <c r="J1203" s="26">
        <f>IF($A1203&lt;=Inputs!$B$13,IF(5&lt;=Inputs!$B$8,IF(Inputs!$B$12&gt;0,MAX(MIN(NORM.INV(RAND(),LOOKUP(T1203,Inputs!$J$6:$J$9,Inputs!$G$6:$G$9),LOOKUP(T1203,Inputs!$J$6:$J$9,Inputs!$H$6:$H$9)),Inputs!$B$12),-Inputs!$B$12),NORM.INV(RAND(),LOOKUP(T1203,Inputs!$J$6:$J$9,Inputs!$G$6:$G$9),LOOKUP(T1203,Inputs!$J$6:$J$9,Inputs!$H$6:$H$9))),0),"" )</f>
        <v/>
      </c>
      <c r="K1203" s="26">
        <f>IF($A1203&lt;=Inputs!$B$13,IF(6&lt;=Inputs!$B$8,IF(Inputs!$B$12&gt;0,MAX(MIN(NORM.INV(RAND(),LOOKUP(U1203,Inputs!$J$6:$J$9,Inputs!$G$6:$G$9),LOOKUP(U1203,Inputs!$J$6:$J$9,Inputs!$H$6:$H$9)),Inputs!$B$12),-Inputs!$B$12),NORM.INV(RAND(),LOOKUP(U1203,Inputs!$J$6:$J$9,Inputs!$G$6:$G$9),LOOKUP(U1203,Inputs!$J$6:$J$9,Inputs!$H$6:$H$9))),0),"" )</f>
        <v/>
      </c>
      <c r="L1203" s="26">
        <f>IF($A1203&lt;=Inputs!$B$13,IF(7&lt;=Inputs!$B$8,IF(Inputs!$B$12&gt;0,MAX(MIN(NORM.INV(RAND(),LOOKUP(V1203,Inputs!$J$6:$J$9,Inputs!$G$6:$G$9),LOOKUP(V1203,Inputs!$J$6:$J$9,Inputs!$H$6:$H$9)),Inputs!$B$12),-Inputs!$B$12),NORM.INV(RAND(),LOOKUP(V1203,Inputs!$J$6:$J$9,Inputs!$G$6:$G$9),LOOKUP(V1203,Inputs!$J$6:$J$9,Inputs!$H$6:$H$9))),0),"" )</f>
        <v/>
      </c>
      <c r="M1203" s="26">
        <f>IF($A1203&lt;=Inputs!$B$13,IF(8&lt;=Inputs!$B$8,IF(Inputs!$B$12&gt;0,MAX(MIN(NORM.INV(RAND(),LOOKUP(W1203,Inputs!$J$6:$J$9,Inputs!$G$6:$G$9),LOOKUP(W1203,Inputs!$J$6:$J$9,Inputs!$H$6:$H$9)),Inputs!$B$12),-Inputs!$B$12),NORM.INV(RAND(),LOOKUP(W1203,Inputs!$J$6:$J$9,Inputs!$G$6:$G$9),LOOKUP(W1203,Inputs!$J$6:$J$9,Inputs!$H$6:$H$9))),0),"" )</f>
        <v/>
      </c>
      <c r="N1203" s="26">
        <f>IF($A1203&lt;=Inputs!$B$13,IF(9&lt;=Inputs!$B$8,IF(Inputs!$B$12&gt;0,MAX(MIN(NORM.INV(RAND(),LOOKUP(X1203,Inputs!$J$6:$J$9,Inputs!$G$6:$G$9),LOOKUP(X1203,Inputs!$J$6:$J$9,Inputs!$H$6:$H$9)),Inputs!$B$12),-Inputs!$B$12),NORM.INV(RAND(),LOOKUP(X1203,Inputs!$J$6:$J$9,Inputs!$G$6:$G$9),LOOKUP(X1203,Inputs!$J$6:$J$9,Inputs!$H$6:$H$9))),0),"" )</f>
        <v/>
      </c>
      <c r="O1203" s="26">
        <f>IF($A1203&lt;=Inputs!$B$13,IF(10&lt;=Inputs!$B$8,IF(Inputs!$B$12&gt;0,MAX(MIN(NORM.INV(RAND(),LOOKUP(Y1203,Inputs!$J$6:$J$9,Inputs!$G$6:$G$9),LOOKUP(Y1203,Inputs!$J$6:$J$9,Inputs!$H$6:$H$9)),Inputs!$B$12),-Inputs!$B$12),NORM.INV(RAND(),LOOKUP(Y1203,Inputs!$J$6:$J$9,Inputs!$G$6:$G$9),LOOKUP(Y1203,Inputs!$J$6:$J$9,Inputs!$H$6:$H$9))),0),"" )</f>
        <v/>
      </c>
      <c r="P1203" s="31">
        <f>IF($A1203&lt;=Inputs!$B$13,RAND(),"")</f>
        <v/>
      </c>
      <c r="Q1203" s="31">
        <f>IF($A1203&lt;=Inputs!$B$13,RAND(),"")</f>
        <v/>
      </c>
      <c r="R1203" s="31">
        <f>IF($A1203&lt;=Inputs!$B$13,RAND(),"")</f>
        <v/>
      </c>
      <c r="S1203" s="31">
        <f>IF($A1203&lt;=Inputs!$B$13,RAND(),"")</f>
        <v/>
      </c>
      <c r="T1203" s="31">
        <f>IF($A1203&lt;=Inputs!$B$13,RAND(),"")</f>
        <v/>
      </c>
      <c r="U1203" s="31">
        <f>IF($A1203&lt;=Inputs!$B$13,RAND(),"")</f>
        <v/>
      </c>
      <c r="V1203" s="31">
        <f>IF($A1203&lt;=Inputs!$B$13,RAND(),"")</f>
        <v/>
      </c>
      <c r="W1203" s="31">
        <f>IF($A1203&lt;=Inputs!$B$13,RAND(),"")</f>
        <v/>
      </c>
      <c r="X1203" s="31">
        <f>IF($A1203&lt;=Inputs!$B$13,RAND(),"")</f>
        <v/>
      </c>
      <c r="Y1203" s="31">
        <f>IF($A1203&lt;=Inputs!$B$13,RAND(),"")</f>
        <v/>
      </c>
    </row>
    <row r="1204">
      <c r="A1204" t="n">
        <v>1199</v>
      </c>
      <c r="B1204" s="26">
        <f>IF($A1204&lt;=Inputs!$B$13,IF(Inputs!$B$8&gt;0,SUM(F1204:O1204)/Inputs!$B$8,0),"")</f>
        <v/>
      </c>
      <c r="C1204" s="27">
        <f>IF($A1204&lt;=Inputs!$B$13,B1204/100,"")</f>
        <v/>
      </c>
      <c r="D1204" s="28">
        <f>IF($A1204&lt;=Inputs!$B$13,C1204*Inputs!$B$7,"")</f>
        <v/>
      </c>
      <c r="E1204" s="29">
        <f>IF($A1204&lt;=Inputs!$B$13,IF(D1204&gt;0,1,0),"")</f>
        <v/>
      </c>
      <c r="F1204" s="26">
        <f>IF($A1204&lt;=Inputs!$B$13,IF(1&lt;=Inputs!$B$8,IF(Inputs!$B$12&gt;0,MAX(MIN(NORM.INV(RAND(),LOOKUP(P1204,Inputs!$J$6:$J$9,Inputs!$G$6:$G$9),LOOKUP(P1204,Inputs!$J$6:$J$9,Inputs!$H$6:$H$9)),Inputs!$B$12),-Inputs!$B$12),NORM.INV(RAND(),LOOKUP(P1204,Inputs!$J$6:$J$9,Inputs!$G$6:$G$9),LOOKUP(P1204,Inputs!$J$6:$J$9,Inputs!$H$6:$H$9))),0),"" )</f>
        <v/>
      </c>
      <c r="G1204" s="26">
        <f>IF($A1204&lt;=Inputs!$B$13,IF(2&lt;=Inputs!$B$8,IF(Inputs!$B$12&gt;0,MAX(MIN(NORM.INV(RAND(),LOOKUP(Q1204,Inputs!$J$6:$J$9,Inputs!$G$6:$G$9),LOOKUP(Q1204,Inputs!$J$6:$J$9,Inputs!$H$6:$H$9)),Inputs!$B$12),-Inputs!$B$12),NORM.INV(RAND(),LOOKUP(Q1204,Inputs!$J$6:$J$9,Inputs!$G$6:$G$9),LOOKUP(Q1204,Inputs!$J$6:$J$9,Inputs!$H$6:$H$9))),0),"" )</f>
        <v/>
      </c>
      <c r="H1204" s="26">
        <f>IF($A1204&lt;=Inputs!$B$13,IF(3&lt;=Inputs!$B$8,IF(Inputs!$B$12&gt;0,MAX(MIN(NORM.INV(RAND(),LOOKUP(R1204,Inputs!$J$6:$J$9,Inputs!$G$6:$G$9),LOOKUP(R1204,Inputs!$J$6:$J$9,Inputs!$H$6:$H$9)),Inputs!$B$12),-Inputs!$B$12),NORM.INV(RAND(),LOOKUP(R1204,Inputs!$J$6:$J$9,Inputs!$G$6:$G$9),LOOKUP(R1204,Inputs!$J$6:$J$9,Inputs!$H$6:$H$9))),0),"" )</f>
        <v/>
      </c>
      <c r="I1204" s="26">
        <f>IF($A1204&lt;=Inputs!$B$13,IF(4&lt;=Inputs!$B$8,IF(Inputs!$B$12&gt;0,MAX(MIN(NORM.INV(RAND(),LOOKUP(S1204,Inputs!$J$6:$J$9,Inputs!$G$6:$G$9),LOOKUP(S1204,Inputs!$J$6:$J$9,Inputs!$H$6:$H$9)),Inputs!$B$12),-Inputs!$B$12),NORM.INV(RAND(),LOOKUP(S1204,Inputs!$J$6:$J$9,Inputs!$G$6:$G$9),LOOKUP(S1204,Inputs!$J$6:$J$9,Inputs!$H$6:$H$9))),0),"" )</f>
        <v/>
      </c>
      <c r="J1204" s="26">
        <f>IF($A1204&lt;=Inputs!$B$13,IF(5&lt;=Inputs!$B$8,IF(Inputs!$B$12&gt;0,MAX(MIN(NORM.INV(RAND(),LOOKUP(T1204,Inputs!$J$6:$J$9,Inputs!$G$6:$G$9),LOOKUP(T1204,Inputs!$J$6:$J$9,Inputs!$H$6:$H$9)),Inputs!$B$12),-Inputs!$B$12),NORM.INV(RAND(),LOOKUP(T1204,Inputs!$J$6:$J$9,Inputs!$G$6:$G$9),LOOKUP(T1204,Inputs!$J$6:$J$9,Inputs!$H$6:$H$9))),0),"" )</f>
        <v/>
      </c>
      <c r="K1204" s="26">
        <f>IF($A1204&lt;=Inputs!$B$13,IF(6&lt;=Inputs!$B$8,IF(Inputs!$B$12&gt;0,MAX(MIN(NORM.INV(RAND(),LOOKUP(U1204,Inputs!$J$6:$J$9,Inputs!$G$6:$G$9),LOOKUP(U1204,Inputs!$J$6:$J$9,Inputs!$H$6:$H$9)),Inputs!$B$12),-Inputs!$B$12),NORM.INV(RAND(),LOOKUP(U1204,Inputs!$J$6:$J$9,Inputs!$G$6:$G$9),LOOKUP(U1204,Inputs!$J$6:$J$9,Inputs!$H$6:$H$9))),0),"" )</f>
        <v/>
      </c>
      <c r="L1204" s="26">
        <f>IF($A1204&lt;=Inputs!$B$13,IF(7&lt;=Inputs!$B$8,IF(Inputs!$B$12&gt;0,MAX(MIN(NORM.INV(RAND(),LOOKUP(V1204,Inputs!$J$6:$J$9,Inputs!$G$6:$G$9),LOOKUP(V1204,Inputs!$J$6:$J$9,Inputs!$H$6:$H$9)),Inputs!$B$12),-Inputs!$B$12),NORM.INV(RAND(),LOOKUP(V1204,Inputs!$J$6:$J$9,Inputs!$G$6:$G$9),LOOKUP(V1204,Inputs!$J$6:$J$9,Inputs!$H$6:$H$9))),0),"" )</f>
        <v/>
      </c>
      <c r="M1204" s="26">
        <f>IF($A1204&lt;=Inputs!$B$13,IF(8&lt;=Inputs!$B$8,IF(Inputs!$B$12&gt;0,MAX(MIN(NORM.INV(RAND(),LOOKUP(W1204,Inputs!$J$6:$J$9,Inputs!$G$6:$G$9),LOOKUP(W1204,Inputs!$J$6:$J$9,Inputs!$H$6:$H$9)),Inputs!$B$12),-Inputs!$B$12),NORM.INV(RAND(),LOOKUP(W1204,Inputs!$J$6:$J$9,Inputs!$G$6:$G$9),LOOKUP(W1204,Inputs!$J$6:$J$9,Inputs!$H$6:$H$9))),0),"" )</f>
        <v/>
      </c>
      <c r="N1204" s="26">
        <f>IF($A1204&lt;=Inputs!$B$13,IF(9&lt;=Inputs!$B$8,IF(Inputs!$B$12&gt;0,MAX(MIN(NORM.INV(RAND(),LOOKUP(X1204,Inputs!$J$6:$J$9,Inputs!$G$6:$G$9),LOOKUP(X1204,Inputs!$J$6:$J$9,Inputs!$H$6:$H$9)),Inputs!$B$12),-Inputs!$B$12),NORM.INV(RAND(),LOOKUP(X1204,Inputs!$J$6:$J$9,Inputs!$G$6:$G$9),LOOKUP(X1204,Inputs!$J$6:$J$9,Inputs!$H$6:$H$9))),0),"" )</f>
        <v/>
      </c>
      <c r="O1204" s="26">
        <f>IF($A1204&lt;=Inputs!$B$13,IF(10&lt;=Inputs!$B$8,IF(Inputs!$B$12&gt;0,MAX(MIN(NORM.INV(RAND(),LOOKUP(Y1204,Inputs!$J$6:$J$9,Inputs!$G$6:$G$9),LOOKUP(Y1204,Inputs!$J$6:$J$9,Inputs!$H$6:$H$9)),Inputs!$B$12),-Inputs!$B$12),NORM.INV(RAND(),LOOKUP(Y1204,Inputs!$J$6:$J$9,Inputs!$G$6:$G$9),LOOKUP(Y1204,Inputs!$J$6:$J$9,Inputs!$H$6:$H$9))),0),"" )</f>
        <v/>
      </c>
      <c r="P1204" s="31">
        <f>IF($A1204&lt;=Inputs!$B$13,RAND(),"")</f>
        <v/>
      </c>
      <c r="Q1204" s="31">
        <f>IF($A1204&lt;=Inputs!$B$13,RAND(),"")</f>
        <v/>
      </c>
      <c r="R1204" s="31">
        <f>IF($A1204&lt;=Inputs!$B$13,RAND(),"")</f>
        <v/>
      </c>
      <c r="S1204" s="31">
        <f>IF($A1204&lt;=Inputs!$B$13,RAND(),"")</f>
        <v/>
      </c>
      <c r="T1204" s="31">
        <f>IF($A1204&lt;=Inputs!$B$13,RAND(),"")</f>
        <v/>
      </c>
      <c r="U1204" s="31">
        <f>IF($A1204&lt;=Inputs!$B$13,RAND(),"")</f>
        <v/>
      </c>
      <c r="V1204" s="31">
        <f>IF($A1204&lt;=Inputs!$B$13,RAND(),"")</f>
        <v/>
      </c>
      <c r="W1204" s="31">
        <f>IF($A1204&lt;=Inputs!$B$13,RAND(),"")</f>
        <v/>
      </c>
      <c r="X1204" s="31">
        <f>IF($A1204&lt;=Inputs!$B$13,RAND(),"")</f>
        <v/>
      </c>
      <c r="Y1204" s="31">
        <f>IF($A1204&lt;=Inputs!$B$13,RAND(),"")</f>
        <v/>
      </c>
    </row>
    <row r="1205">
      <c r="A1205" t="n">
        <v>1200</v>
      </c>
      <c r="B1205" s="26">
        <f>IF($A1205&lt;=Inputs!$B$13,IF(Inputs!$B$8&gt;0,SUM(F1205:O1205)/Inputs!$B$8,0),"")</f>
        <v/>
      </c>
      <c r="C1205" s="27">
        <f>IF($A1205&lt;=Inputs!$B$13,B1205/100,"")</f>
        <v/>
      </c>
      <c r="D1205" s="28">
        <f>IF($A1205&lt;=Inputs!$B$13,C1205*Inputs!$B$7,"")</f>
        <v/>
      </c>
      <c r="E1205" s="29">
        <f>IF($A1205&lt;=Inputs!$B$13,IF(D1205&gt;0,1,0),"")</f>
        <v/>
      </c>
      <c r="F1205" s="26">
        <f>IF($A1205&lt;=Inputs!$B$13,IF(1&lt;=Inputs!$B$8,IF(Inputs!$B$12&gt;0,MAX(MIN(NORM.INV(RAND(),LOOKUP(P1205,Inputs!$J$6:$J$9,Inputs!$G$6:$G$9),LOOKUP(P1205,Inputs!$J$6:$J$9,Inputs!$H$6:$H$9)),Inputs!$B$12),-Inputs!$B$12),NORM.INV(RAND(),LOOKUP(P1205,Inputs!$J$6:$J$9,Inputs!$G$6:$G$9),LOOKUP(P1205,Inputs!$J$6:$J$9,Inputs!$H$6:$H$9))),0),"" )</f>
        <v/>
      </c>
      <c r="G1205" s="26">
        <f>IF($A1205&lt;=Inputs!$B$13,IF(2&lt;=Inputs!$B$8,IF(Inputs!$B$12&gt;0,MAX(MIN(NORM.INV(RAND(),LOOKUP(Q1205,Inputs!$J$6:$J$9,Inputs!$G$6:$G$9),LOOKUP(Q1205,Inputs!$J$6:$J$9,Inputs!$H$6:$H$9)),Inputs!$B$12),-Inputs!$B$12),NORM.INV(RAND(),LOOKUP(Q1205,Inputs!$J$6:$J$9,Inputs!$G$6:$G$9),LOOKUP(Q1205,Inputs!$J$6:$J$9,Inputs!$H$6:$H$9))),0),"" )</f>
        <v/>
      </c>
      <c r="H1205" s="26">
        <f>IF($A1205&lt;=Inputs!$B$13,IF(3&lt;=Inputs!$B$8,IF(Inputs!$B$12&gt;0,MAX(MIN(NORM.INV(RAND(),LOOKUP(R1205,Inputs!$J$6:$J$9,Inputs!$G$6:$G$9),LOOKUP(R1205,Inputs!$J$6:$J$9,Inputs!$H$6:$H$9)),Inputs!$B$12),-Inputs!$B$12),NORM.INV(RAND(),LOOKUP(R1205,Inputs!$J$6:$J$9,Inputs!$G$6:$G$9),LOOKUP(R1205,Inputs!$J$6:$J$9,Inputs!$H$6:$H$9))),0),"" )</f>
        <v/>
      </c>
      <c r="I1205" s="26">
        <f>IF($A1205&lt;=Inputs!$B$13,IF(4&lt;=Inputs!$B$8,IF(Inputs!$B$12&gt;0,MAX(MIN(NORM.INV(RAND(),LOOKUP(S1205,Inputs!$J$6:$J$9,Inputs!$G$6:$G$9),LOOKUP(S1205,Inputs!$J$6:$J$9,Inputs!$H$6:$H$9)),Inputs!$B$12),-Inputs!$B$12),NORM.INV(RAND(),LOOKUP(S1205,Inputs!$J$6:$J$9,Inputs!$G$6:$G$9),LOOKUP(S1205,Inputs!$J$6:$J$9,Inputs!$H$6:$H$9))),0),"" )</f>
        <v/>
      </c>
      <c r="J1205" s="26">
        <f>IF($A1205&lt;=Inputs!$B$13,IF(5&lt;=Inputs!$B$8,IF(Inputs!$B$12&gt;0,MAX(MIN(NORM.INV(RAND(),LOOKUP(T1205,Inputs!$J$6:$J$9,Inputs!$G$6:$G$9),LOOKUP(T1205,Inputs!$J$6:$J$9,Inputs!$H$6:$H$9)),Inputs!$B$12),-Inputs!$B$12),NORM.INV(RAND(),LOOKUP(T1205,Inputs!$J$6:$J$9,Inputs!$G$6:$G$9),LOOKUP(T1205,Inputs!$J$6:$J$9,Inputs!$H$6:$H$9))),0),"" )</f>
        <v/>
      </c>
      <c r="K1205" s="26">
        <f>IF($A1205&lt;=Inputs!$B$13,IF(6&lt;=Inputs!$B$8,IF(Inputs!$B$12&gt;0,MAX(MIN(NORM.INV(RAND(),LOOKUP(U1205,Inputs!$J$6:$J$9,Inputs!$G$6:$G$9),LOOKUP(U1205,Inputs!$J$6:$J$9,Inputs!$H$6:$H$9)),Inputs!$B$12),-Inputs!$B$12),NORM.INV(RAND(),LOOKUP(U1205,Inputs!$J$6:$J$9,Inputs!$G$6:$G$9),LOOKUP(U1205,Inputs!$J$6:$J$9,Inputs!$H$6:$H$9))),0),"" )</f>
        <v/>
      </c>
      <c r="L1205" s="26">
        <f>IF($A1205&lt;=Inputs!$B$13,IF(7&lt;=Inputs!$B$8,IF(Inputs!$B$12&gt;0,MAX(MIN(NORM.INV(RAND(),LOOKUP(V1205,Inputs!$J$6:$J$9,Inputs!$G$6:$G$9),LOOKUP(V1205,Inputs!$J$6:$J$9,Inputs!$H$6:$H$9)),Inputs!$B$12),-Inputs!$B$12),NORM.INV(RAND(),LOOKUP(V1205,Inputs!$J$6:$J$9,Inputs!$G$6:$G$9),LOOKUP(V1205,Inputs!$J$6:$J$9,Inputs!$H$6:$H$9))),0),"" )</f>
        <v/>
      </c>
      <c r="M1205" s="26">
        <f>IF($A1205&lt;=Inputs!$B$13,IF(8&lt;=Inputs!$B$8,IF(Inputs!$B$12&gt;0,MAX(MIN(NORM.INV(RAND(),LOOKUP(W1205,Inputs!$J$6:$J$9,Inputs!$G$6:$G$9),LOOKUP(W1205,Inputs!$J$6:$J$9,Inputs!$H$6:$H$9)),Inputs!$B$12),-Inputs!$B$12),NORM.INV(RAND(),LOOKUP(W1205,Inputs!$J$6:$J$9,Inputs!$G$6:$G$9),LOOKUP(W1205,Inputs!$J$6:$J$9,Inputs!$H$6:$H$9))),0),"" )</f>
        <v/>
      </c>
      <c r="N1205" s="26">
        <f>IF($A1205&lt;=Inputs!$B$13,IF(9&lt;=Inputs!$B$8,IF(Inputs!$B$12&gt;0,MAX(MIN(NORM.INV(RAND(),LOOKUP(X1205,Inputs!$J$6:$J$9,Inputs!$G$6:$G$9),LOOKUP(X1205,Inputs!$J$6:$J$9,Inputs!$H$6:$H$9)),Inputs!$B$12),-Inputs!$B$12),NORM.INV(RAND(),LOOKUP(X1205,Inputs!$J$6:$J$9,Inputs!$G$6:$G$9),LOOKUP(X1205,Inputs!$J$6:$J$9,Inputs!$H$6:$H$9))),0),"" )</f>
        <v/>
      </c>
      <c r="O1205" s="26">
        <f>IF($A1205&lt;=Inputs!$B$13,IF(10&lt;=Inputs!$B$8,IF(Inputs!$B$12&gt;0,MAX(MIN(NORM.INV(RAND(),LOOKUP(Y1205,Inputs!$J$6:$J$9,Inputs!$G$6:$G$9),LOOKUP(Y1205,Inputs!$J$6:$J$9,Inputs!$H$6:$H$9)),Inputs!$B$12),-Inputs!$B$12),NORM.INV(RAND(),LOOKUP(Y1205,Inputs!$J$6:$J$9,Inputs!$G$6:$G$9),LOOKUP(Y1205,Inputs!$J$6:$J$9,Inputs!$H$6:$H$9))),0),"" )</f>
        <v/>
      </c>
      <c r="P1205" s="31">
        <f>IF($A1205&lt;=Inputs!$B$13,RAND(),"")</f>
        <v/>
      </c>
      <c r="Q1205" s="31">
        <f>IF($A1205&lt;=Inputs!$B$13,RAND(),"")</f>
        <v/>
      </c>
      <c r="R1205" s="31">
        <f>IF($A1205&lt;=Inputs!$B$13,RAND(),"")</f>
        <v/>
      </c>
      <c r="S1205" s="31">
        <f>IF($A1205&lt;=Inputs!$B$13,RAND(),"")</f>
        <v/>
      </c>
      <c r="T1205" s="31">
        <f>IF($A1205&lt;=Inputs!$B$13,RAND(),"")</f>
        <v/>
      </c>
      <c r="U1205" s="31">
        <f>IF($A1205&lt;=Inputs!$B$13,RAND(),"")</f>
        <v/>
      </c>
      <c r="V1205" s="31">
        <f>IF($A1205&lt;=Inputs!$B$13,RAND(),"")</f>
        <v/>
      </c>
      <c r="W1205" s="31">
        <f>IF($A1205&lt;=Inputs!$B$13,RAND(),"")</f>
        <v/>
      </c>
      <c r="X1205" s="31">
        <f>IF($A1205&lt;=Inputs!$B$13,RAND(),"")</f>
        <v/>
      </c>
      <c r="Y1205" s="31">
        <f>IF($A1205&lt;=Inputs!$B$13,RAND(),"")</f>
        <v/>
      </c>
    </row>
    <row r="1206">
      <c r="A1206" t="n">
        <v>1201</v>
      </c>
      <c r="B1206" s="26">
        <f>IF($A1206&lt;=Inputs!$B$13,IF(Inputs!$B$8&gt;0,SUM(F1206:O1206)/Inputs!$B$8,0),"")</f>
        <v/>
      </c>
      <c r="C1206" s="27">
        <f>IF($A1206&lt;=Inputs!$B$13,B1206/100,"")</f>
        <v/>
      </c>
      <c r="D1206" s="28">
        <f>IF($A1206&lt;=Inputs!$B$13,C1206*Inputs!$B$7,"")</f>
        <v/>
      </c>
      <c r="E1206" s="29">
        <f>IF($A1206&lt;=Inputs!$B$13,IF(D1206&gt;0,1,0),"")</f>
        <v/>
      </c>
      <c r="F1206" s="26">
        <f>IF($A1206&lt;=Inputs!$B$13,IF(1&lt;=Inputs!$B$8,IF(Inputs!$B$12&gt;0,MAX(MIN(NORM.INV(RAND(),LOOKUP(P1206,Inputs!$J$6:$J$9,Inputs!$G$6:$G$9),LOOKUP(P1206,Inputs!$J$6:$J$9,Inputs!$H$6:$H$9)),Inputs!$B$12),-Inputs!$B$12),NORM.INV(RAND(),LOOKUP(P1206,Inputs!$J$6:$J$9,Inputs!$G$6:$G$9),LOOKUP(P1206,Inputs!$J$6:$J$9,Inputs!$H$6:$H$9))),0),"" )</f>
        <v/>
      </c>
      <c r="G1206" s="26">
        <f>IF($A1206&lt;=Inputs!$B$13,IF(2&lt;=Inputs!$B$8,IF(Inputs!$B$12&gt;0,MAX(MIN(NORM.INV(RAND(),LOOKUP(Q1206,Inputs!$J$6:$J$9,Inputs!$G$6:$G$9),LOOKUP(Q1206,Inputs!$J$6:$J$9,Inputs!$H$6:$H$9)),Inputs!$B$12),-Inputs!$B$12),NORM.INV(RAND(),LOOKUP(Q1206,Inputs!$J$6:$J$9,Inputs!$G$6:$G$9),LOOKUP(Q1206,Inputs!$J$6:$J$9,Inputs!$H$6:$H$9))),0),"" )</f>
        <v/>
      </c>
      <c r="H1206" s="26">
        <f>IF($A1206&lt;=Inputs!$B$13,IF(3&lt;=Inputs!$B$8,IF(Inputs!$B$12&gt;0,MAX(MIN(NORM.INV(RAND(),LOOKUP(R1206,Inputs!$J$6:$J$9,Inputs!$G$6:$G$9),LOOKUP(R1206,Inputs!$J$6:$J$9,Inputs!$H$6:$H$9)),Inputs!$B$12),-Inputs!$B$12),NORM.INV(RAND(),LOOKUP(R1206,Inputs!$J$6:$J$9,Inputs!$G$6:$G$9),LOOKUP(R1206,Inputs!$J$6:$J$9,Inputs!$H$6:$H$9))),0),"" )</f>
        <v/>
      </c>
      <c r="I1206" s="26">
        <f>IF($A1206&lt;=Inputs!$B$13,IF(4&lt;=Inputs!$B$8,IF(Inputs!$B$12&gt;0,MAX(MIN(NORM.INV(RAND(),LOOKUP(S1206,Inputs!$J$6:$J$9,Inputs!$G$6:$G$9),LOOKUP(S1206,Inputs!$J$6:$J$9,Inputs!$H$6:$H$9)),Inputs!$B$12),-Inputs!$B$12),NORM.INV(RAND(),LOOKUP(S1206,Inputs!$J$6:$J$9,Inputs!$G$6:$G$9),LOOKUP(S1206,Inputs!$J$6:$J$9,Inputs!$H$6:$H$9))),0),"" )</f>
        <v/>
      </c>
      <c r="J1206" s="26">
        <f>IF($A1206&lt;=Inputs!$B$13,IF(5&lt;=Inputs!$B$8,IF(Inputs!$B$12&gt;0,MAX(MIN(NORM.INV(RAND(),LOOKUP(T1206,Inputs!$J$6:$J$9,Inputs!$G$6:$G$9),LOOKUP(T1206,Inputs!$J$6:$J$9,Inputs!$H$6:$H$9)),Inputs!$B$12),-Inputs!$B$12),NORM.INV(RAND(),LOOKUP(T1206,Inputs!$J$6:$J$9,Inputs!$G$6:$G$9),LOOKUP(T1206,Inputs!$J$6:$J$9,Inputs!$H$6:$H$9))),0),"" )</f>
        <v/>
      </c>
      <c r="K1206" s="26">
        <f>IF($A1206&lt;=Inputs!$B$13,IF(6&lt;=Inputs!$B$8,IF(Inputs!$B$12&gt;0,MAX(MIN(NORM.INV(RAND(),LOOKUP(U1206,Inputs!$J$6:$J$9,Inputs!$G$6:$G$9),LOOKUP(U1206,Inputs!$J$6:$J$9,Inputs!$H$6:$H$9)),Inputs!$B$12),-Inputs!$B$12),NORM.INV(RAND(),LOOKUP(U1206,Inputs!$J$6:$J$9,Inputs!$G$6:$G$9),LOOKUP(U1206,Inputs!$J$6:$J$9,Inputs!$H$6:$H$9))),0),"" )</f>
        <v/>
      </c>
      <c r="L1206" s="26">
        <f>IF($A1206&lt;=Inputs!$B$13,IF(7&lt;=Inputs!$B$8,IF(Inputs!$B$12&gt;0,MAX(MIN(NORM.INV(RAND(),LOOKUP(V1206,Inputs!$J$6:$J$9,Inputs!$G$6:$G$9),LOOKUP(V1206,Inputs!$J$6:$J$9,Inputs!$H$6:$H$9)),Inputs!$B$12),-Inputs!$B$12),NORM.INV(RAND(),LOOKUP(V1206,Inputs!$J$6:$J$9,Inputs!$G$6:$G$9),LOOKUP(V1206,Inputs!$J$6:$J$9,Inputs!$H$6:$H$9))),0),"" )</f>
        <v/>
      </c>
      <c r="M1206" s="26">
        <f>IF($A1206&lt;=Inputs!$B$13,IF(8&lt;=Inputs!$B$8,IF(Inputs!$B$12&gt;0,MAX(MIN(NORM.INV(RAND(),LOOKUP(W1206,Inputs!$J$6:$J$9,Inputs!$G$6:$G$9),LOOKUP(W1206,Inputs!$J$6:$J$9,Inputs!$H$6:$H$9)),Inputs!$B$12),-Inputs!$B$12),NORM.INV(RAND(),LOOKUP(W1206,Inputs!$J$6:$J$9,Inputs!$G$6:$G$9),LOOKUP(W1206,Inputs!$J$6:$J$9,Inputs!$H$6:$H$9))),0),"" )</f>
        <v/>
      </c>
      <c r="N1206" s="26">
        <f>IF($A1206&lt;=Inputs!$B$13,IF(9&lt;=Inputs!$B$8,IF(Inputs!$B$12&gt;0,MAX(MIN(NORM.INV(RAND(),LOOKUP(X1206,Inputs!$J$6:$J$9,Inputs!$G$6:$G$9),LOOKUP(X1206,Inputs!$J$6:$J$9,Inputs!$H$6:$H$9)),Inputs!$B$12),-Inputs!$B$12),NORM.INV(RAND(),LOOKUP(X1206,Inputs!$J$6:$J$9,Inputs!$G$6:$G$9),LOOKUP(X1206,Inputs!$J$6:$J$9,Inputs!$H$6:$H$9))),0),"" )</f>
        <v/>
      </c>
      <c r="O1206" s="26">
        <f>IF($A1206&lt;=Inputs!$B$13,IF(10&lt;=Inputs!$B$8,IF(Inputs!$B$12&gt;0,MAX(MIN(NORM.INV(RAND(),LOOKUP(Y1206,Inputs!$J$6:$J$9,Inputs!$G$6:$G$9),LOOKUP(Y1206,Inputs!$J$6:$J$9,Inputs!$H$6:$H$9)),Inputs!$B$12),-Inputs!$B$12),NORM.INV(RAND(),LOOKUP(Y1206,Inputs!$J$6:$J$9,Inputs!$G$6:$G$9),LOOKUP(Y1206,Inputs!$J$6:$J$9,Inputs!$H$6:$H$9))),0),"" )</f>
        <v/>
      </c>
      <c r="P1206" s="31">
        <f>IF($A1206&lt;=Inputs!$B$13,RAND(),"")</f>
        <v/>
      </c>
      <c r="Q1206" s="31">
        <f>IF($A1206&lt;=Inputs!$B$13,RAND(),"")</f>
        <v/>
      </c>
      <c r="R1206" s="31">
        <f>IF($A1206&lt;=Inputs!$B$13,RAND(),"")</f>
        <v/>
      </c>
      <c r="S1206" s="31">
        <f>IF($A1206&lt;=Inputs!$B$13,RAND(),"")</f>
        <v/>
      </c>
      <c r="T1206" s="31">
        <f>IF($A1206&lt;=Inputs!$B$13,RAND(),"")</f>
        <v/>
      </c>
      <c r="U1206" s="31">
        <f>IF($A1206&lt;=Inputs!$B$13,RAND(),"")</f>
        <v/>
      </c>
      <c r="V1206" s="31">
        <f>IF($A1206&lt;=Inputs!$B$13,RAND(),"")</f>
        <v/>
      </c>
      <c r="W1206" s="31">
        <f>IF($A1206&lt;=Inputs!$B$13,RAND(),"")</f>
        <v/>
      </c>
      <c r="X1206" s="31">
        <f>IF($A1206&lt;=Inputs!$B$13,RAND(),"")</f>
        <v/>
      </c>
      <c r="Y1206" s="31">
        <f>IF($A1206&lt;=Inputs!$B$13,RAND(),"")</f>
        <v/>
      </c>
    </row>
    <row r="1207">
      <c r="A1207" t="n">
        <v>1202</v>
      </c>
      <c r="B1207" s="26">
        <f>IF($A1207&lt;=Inputs!$B$13,IF(Inputs!$B$8&gt;0,SUM(F1207:O1207)/Inputs!$B$8,0),"")</f>
        <v/>
      </c>
      <c r="C1207" s="27">
        <f>IF($A1207&lt;=Inputs!$B$13,B1207/100,"")</f>
        <v/>
      </c>
      <c r="D1207" s="28">
        <f>IF($A1207&lt;=Inputs!$B$13,C1207*Inputs!$B$7,"")</f>
        <v/>
      </c>
      <c r="E1207" s="29">
        <f>IF($A1207&lt;=Inputs!$B$13,IF(D1207&gt;0,1,0),"")</f>
        <v/>
      </c>
      <c r="F1207" s="26">
        <f>IF($A1207&lt;=Inputs!$B$13,IF(1&lt;=Inputs!$B$8,IF(Inputs!$B$12&gt;0,MAX(MIN(NORM.INV(RAND(),LOOKUP(P1207,Inputs!$J$6:$J$9,Inputs!$G$6:$G$9),LOOKUP(P1207,Inputs!$J$6:$J$9,Inputs!$H$6:$H$9)),Inputs!$B$12),-Inputs!$B$12),NORM.INV(RAND(),LOOKUP(P1207,Inputs!$J$6:$J$9,Inputs!$G$6:$G$9),LOOKUP(P1207,Inputs!$J$6:$J$9,Inputs!$H$6:$H$9))),0),"" )</f>
        <v/>
      </c>
      <c r="G1207" s="26">
        <f>IF($A1207&lt;=Inputs!$B$13,IF(2&lt;=Inputs!$B$8,IF(Inputs!$B$12&gt;0,MAX(MIN(NORM.INV(RAND(),LOOKUP(Q1207,Inputs!$J$6:$J$9,Inputs!$G$6:$G$9),LOOKUP(Q1207,Inputs!$J$6:$J$9,Inputs!$H$6:$H$9)),Inputs!$B$12),-Inputs!$B$12),NORM.INV(RAND(),LOOKUP(Q1207,Inputs!$J$6:$J$9,Inputs!$G$6:$G$9),LOOKUP(Q1207,Inputs!$J$6:$J$9,Inputs!$H$6:$H$9))),0),"" )</f>
        <v/>
      </c>
      <c r="H1207" s="26">
        <f>IF($A1207&lt;=Inputs!$B$13,IF(3&lt;=Inputs!$B$8,IF(Inputs!$B$12&gt;0,MAX(MIN(NORM.INV(RAND(),LOOKUP(R1207,Inputs!$J$6:$J$9,Inputs!$G$6:$G$9),LOOKUP(R1207,Inputs!$J$6:$J$9,Inputs!$H$6:$H$9)),Inputs!$B$12),-Inputs!$B$12),NORM.INV(RAND(),LOOKUP(R1207,Inputs!$J$6:$J$9,Inputs!$G$6:$G$9),LOOKUP(R1207,Inputs!$J$6:$J$9,Inputs!$H$6:$H$9))),0),"" )</f>
        <v/>
      </c>
      <c r="I1207" s="26">
        <f>IF($A1207&lt;=Inputs!$B$13,IF(4&lt;=Inputs!$B$8,IF(Inputs!$B$12&gt;0,MAX(MIN(NORM.INV(RAND(),LOOKUP(S1207,Inputs!$J$6:$J$9,Inputs!$G$6:$G$9),LOOKUP(S1207,Inputs!$J$6:$J$9,Inputs!$H$6:$H$9)),Inputs!$B$12),-Inputs!$B$12),NORM.INV(RAND(),LOOKUP(S1207,Inputs!$J$6:$J$9,Inputs!$G$6:$G$9),LOOKUP(S1207,Inputs!$J$6:$J$9,Inputs!$H$6:$H$9))),0),"" )</f>
        <v/>
      </c>
      <c r="J1207" s="26">
        <f>IF($A1207&lt;=Inputs!$B$13,IF(5&lt;=Inputs!$B$8,IF(Inputs!$B$12&gt;0,MAX(MIN(NORM.INV(RAND(),LOOKUP(T1207,Inputs!$J$6:$J$9,Inputs!$G$6:$G$9),LOOKUP(T1207,Inputs!$J$6:$J$9,Inputs!$H$6:$H$9)),Inputs!$B$12),-Inputs!$B$12),NORM.INV(RAND(),LOOKUP(T1207,Inputs!$J$6:$J$9,Inputs!$G$6:$G$9),LOOKUP(T1207,Inputs!$J$6:$J$9,Inputs!$H$6:$H$9))),0),"" )</f>
        <v/>
      </c>
      <c r="K1207" s="26">
        <f>IF($A1207&lt;=Inputs!$B$13,IF(6&lt;=Inputs!$B$8,IF(Inputs!$B$12&gt;0,MAX(MIN(NORM.INV(RAND(),LOOKUP(U1207,Inputs!$J$6:$J$9,Inputs!$G$6:$G$9),LOOKUP(U1207,Inputs!$J$6:$J$9,Inputs!$H$6:$H$9)),Inputs!$B$12),-Inputs!$B$12),NORM.INV(RAND(),LOOKUP(U1207,Inputs!$J$6:$J$9,Inputs!$G$6:$G$9),LOOKUP(U1207,Inputs!$J$6:$J$9,Inputs!$H$6:$H$9))),0),"" )</f>
        <v/>
      </c>
      <c r="L1207" s="26">
        <f>IF($A1207&lt;=Inputs!$B$13,IF(7&lt;=Inputs!$B$8,IF(Inputs!$B$12&gt;0,MAX(MIN(NORM.INV(RAND(),LOOKUP(V1207,Inputs!$J$6:$J$9,Inputs!$G$6:$G$9),LOOKUP(V1207,Inputs!$J$6:$J$9,Inputs!$H$6:$H$9)),Inputs!$B$12),-Inputs!$B$12),NORM.INV(RAND(),LOOKUP(V1207,Inputs!$J$6:$J$9,Inputs!$G$6:$G$9),LOOKUP(V1207,Inputs!$J$6:$J$9,Inputs!$H$6:$H$9))),0),"" )</f>
        <v/>
      </c>
      <c r="M1207" s="26">
        <f>IF($A1207&lt;=Inputs!$B$13,IF(8&lt;=Inputs!$B$8,IF(Inputs!$B$12&gt;0,MAX(MIN(NORM.INV(RAND(),LOOKUP(W1207,Inputs!$J$6:$J$9,Inputs!$G$6:$G$9),LOOKUP(W1207,Inputs!$J$6:$J$9,Inputs!$H$6:$H$9)),Inputs!$B$12),-Inputs!$B$12),NORM.INV(RAND(),LOOKUP(W1207,Inputs!$J$6:$J$9,Inputs!$G$6:$G$9),LOOKUP(W1207,Inputs!$J$6:$J$9,Inputs!$H$6:$H$9))),0),"" )</f>
        <v/>
      </c>
      <c r="N1207" s="26">
        <f>IF($A1207&lt;=Inputs!$B$13,IF(9&lt;=Inputs!$B$8,IF(Inputs!$B$12&gt;0,MAX(MIN(NORM.INV(RAND(),LOOKUP(X1207,Inputs!$J$6:$J$9,Inputs!$G$6:$G$9),LOOKUP(X1207,Inputs!$J$6:$J$9,Inputs!$H$6:$H$9)),Inputs!$B$12),-Inputs!$B$12),NORM.INV(RAND(),LOOKUP(X1207,Inputs!$J$6:$J$9,Inputs!$G$6:$G$9),LOOKUP(X1207,Inputs!$J$6:$J$9,Inputs!$H$6:$H$9))),0),"" )</f>
        <v/>
      </c>
      <c r="O1207" s="26">
        <f>IF($A1207&lt;=Inputs!$B$13,IF(10&lt;=Inputs!$B$8,IF(Inputs!$B$12&gt;0,MAX(MIN(NORM.INV(RAND(),LOOKUP(Y1207,Inputs!$J$6:$J$9,Inputs!$G$6:$G$9),LOOKUP(Y1207,Inputs!$J$6:$J$9,Inputs!$H$6:$H$9)),Inputs!$B$12),-Inputs!$B$12),NORM.INV(RAND(),LOOKUP(Y1207,Inputs!$J$6:$J$9,Inputs!$G$6:$G$9),LOOKUP(Y1207,Inputs!$J$6:$J$9,Inputs!$H$6:$H$9))),0),"" )</f>
        <v/>
      </c>
      <c r="P1207" s="31">
        <f>IF($A1207&lt;=Inputs!$B$13,RAND(),"")</f>
        <v/>
      </c>
      <c r="Q1207" s="31">
        <f>IF($A1207&lt;=Inputs!$B$13,RAND(),"")</f>
        <v/>
      </c>
      <c r="R1207" s="31">
        <f>IF($A1207&lt;=Inputs!$B$13,RAND(),"")</f>
        <v/>
      </c>
      <c r="S1207" s="31">
        <f>IF($A1207&lt;=Inputs!$B$13,RAND(),"")</f>
        <v/>
      </c>
      <c r="T1207" s="31">
        <f>IF($A1207&lt;=Inputs!$B$13,RAND(),"")</f>
        <v/>
      </c>
      <c r="U1207" s="31">
        <f>IF($A1207&lt;=Inputs!$B$13,RAND(),"")</f>
        <v/>
      </c>
      <c r="V1207" s="31">
        <f>IF($A1207&lt;=Inputs!$B$13,RAND(),"")</f>
        <v/>
      </c>
      <c r="W1207" s="31">
        <f>IF($A1207&lt;=Inputs!$B$13,RAND(),"")</f>
        <v/>
      </c>
      <c r="X1207" s="31">
        <f>IF($A1207&lt;=Inputs!$B$13,RAND(),"")</f>
        <v/>
      </c>
      <c r="Y1207" s="31">
        <f>IF($A1207&lt;=Inputs!$B$13,RAND(),"")</f>
        <v/>
      </c>
    </row>
    <row r="1208">
      <c r="A1208" t="n">
        <v>1203</v>
      </c>
      <c r="B1208" s="26">
        <f>IF($A1208&lt;=Inputs!$B$13,IF(Inputs!$B$8&gt;0,SUM(F1208:O1208)/Inputs!$B$8,0),"")</f>
        <v/>
      </c>
      <c r="C1208" s="27">
        <f>IF($A1208&lt;=Inputs!$B$13,B1208/100,"")</f>
        <v/>
      </c>
      <c r="D1208" s="28">
        <f>IF($A1208&lt;=Inputs!$B$13,C1208*Inputs!$B$7,"")</f>
        <v/>
      </c>
      <c r="E1208" s="29">
        <f>IF($A1208&lt;=Inputs!$B$13,IF(D1208&gt;0,1,0),"")</f>
        <v/>
      </c>
      <c r="F1208" s="26">
        <f>IF($A1208&lt;=Inputs!$B$13,IF(1&lt;=Inputs!$B$8,IF(Inputs!$B$12&gt;0,MAX(MIN(NORM.INV(RAND(),LOOKUP(P1208,Inputs!$J$6:$J$9,Inputs!$G$6:$G$9),LOOKUP(P1208,Inputs!$J$6:$J$9,Inputs!$H$6:$H$9)),Inputs!$B$12),-Inputs!$B$12),NORM.INV(RAND(),LOOKUP(P1208,Inputs!$J$6:$J$9,Inputs!$G$6:$G$9),LOOKUP(P1208,Inputs!$J$6:$J$9,Inputs!$H$6:$H$9))),0),"" )</f>
        <v/>
      </c>
      <c r="G1208" s="26">
        <f>IF($A1208&lt;=Inputs!$B$13,IF(2&lt;=Inputs!$B$8,IF(Inputs!$B$12&gt;0,MAX(MIN(NORM.INV(RAND(),LOOKUP(Q1208,Inputs!$J$6:$J$9,Inputs!$G$6:$G$9),LOOKUP(Q1208,Inputs!$J$6:$J$9,Inputs!$H$6:$H$9)),Inputs!$B$12),-Inputs!$B$12),NORM.INV(RAND(),LOOKUP(Q1208,Inputs!$J$6:$J$9,Inputs!$G$6:$G$9),LOOKUP(Q1208,Inputs!$J$6:$J$9,Inputs!$H$6:$H$9))),0),"" )</f>
        <v/>
      </c>
      <c r="H1208" s="26">
        <f>IF($A1208&lt;=Inputs!$B$13,IF(3&lt;=Inputs!$B$8,IF(Inputs!$B$12&gt;0,MAX(MIN(NORM.INV(RAND(),LOOKUP(R1208,Inputs!$J$6:$J$9,Inputs!$G$6:$G$9),LOOKUP(R1208,Inputs!$J$6:$J$9,Inputs!$H$6:$H$9)),Inputs!$B$12),-Inputs!$B$12),NORM.INV(RAND(),LOOKUP(R1208,Inputs!$J$6:$J$9,Inputs!$G$6:$G$9),LOOKUP(R1208,Inputs!$J$6:$J$9,Inputs!$H$6:$H$9))),0),"" )</f>
        <v/>
      </c>
      <c r="I1208" s="26">
        <f>IF($A1208&lt;=Inputs!$B$13,IF(4&lt;=Inputs!$B$8,IF(Inputs!$B$12&gt;0,MAX(MIN(NORM.INV(RAND(),LOOKUP(S1208,Inputs!$J$6:$J$9,Inputs!$G$6:$G$9),LOOKUP(S1208,Inputs!$J$6:$J$9,Inputs!$H$6:$H$9)),Inputs!$B$12),-Inputs!$B$12),NORM.INV(RAND(),LOOKUP(S1208,Inputs!$J$6:$J$9,Inputs!$G$6:$G$9),LOOKUP(S1208,Inputs!$J$6:$J$9,Inputs!$H$6:$H$9))),0),"" )</f>
        <v/>
      </c>
      <c r="J1208" s="26">
        <f>IF($A1208&lt;=Inputs!$B$13,IF(5&lt;=Inputs!$B$8,IF(Inputs!$B$12&gt;0,MAX(MIN(NORM.INV(RAND(),LOOKUP(T1208,Inputs!$J$6:$J$9,Inputs!$G$6:$G$9),LOOKUP(T1208,Inputs!$J$6:$J$9,Inputs!$H$6:$H$9)),Inputs!$B$12),-Inputs!$B$12),NORM.INV(RAND(),LOOKUP(T1208,Inputs!$J$6:$J$9,Inputs!$G$6:$G$9),LOOKUP(T1208,Inputs!$J$6:$J$9,Inputs!$H$6:$H$9))),0),"" )</f>
        <v/>
      </c>
      <c r="K1208" s="26">
        <f>IF($A1208&lt;=Inputs!$B$13,IF(6&lt;=Inputs!$B$8,IF(Inputs!$B$12&gt;0,MAX(MIN(NORM.INV(RAND(),LOOKUP(U1208,Inputs!$J$6:$J$9,Inputs!$G$6:$G$9),LOOKUP(U1208,Inputs!$J$6:$J$9,Inputs!$H$6:$H$9)),Inputs!$B$12),-Inputs!$B$12),NORM.INV(RAND(),LOOKUP(U1208,Inputs!$J$6:$J$9,Inputs!$G$6:$G$9),LOOKUP(U1208,Inputs!$J$6:$J$9,Inputs!$H$6:$H$9))),0),"" )</f>
        <v/>
      </c>
      <c r="L1208" s="26">
        <f>IF($A1208&lt;=Inputs!$B$13,IF(7&lt;=Inputs!$B$8,IF(Inputs!$B$12&gt;0,MAX(MIN(NORM.INV(RAND(),LOOKUP(V1208,Inputs!$J$6:$J$9,Inputs!$G$6:$G$9),LOOKUP(V1208,Inputs!$J$6:$J$9,Inputs!$H$6:$H$9)),Inputs!$B$12),-Inputs!$B$12),NORM.INV(RAND(),LOOKUP(V1208,Inputs!$J$6:$J$9,Inputs!$G$6:$G$9),LOOKUP(V1208,Inputs!$J$6:$J$9,Inputs!$H$6:$H$9))),0),"" )</f>
        <v/>
      </c>
      <c r="M1208" s="26">
        <f>IF($A1208&lt;=Inputs!$B$13,IF(8&lt;=Inputs!$B$8,IF(Inputs!$B$12&gt;0,MAX(MIN(NORM.INV(RAND(),LOOKUP(W1208,Inputs!$J$6:$J$9,Inputs!$G$6:$G$9),LOOKUP(W1208,Inputs!$J$6:$J$9,Inputs!$H$6:$H$9)),Inputs!$B$12),-Inputs!$B$12),NORM.INV(RAND(),LOOKUP(W1208,Inputs!$J$6:$J$9,Inputs!$G$6:$G$9),LOOKUP(W1208,Inputs!$J$6:$J$9,Inputs!$H$6:$H$9))),0),"" )</f>
        <v/>
      </c>
      <c r="N1208" s="26">
        <f>IF($A1208&lt;=Inputs!$B$13,IF(9&lt;=Inputs!$B$8,IF(Inputs!$B$12&gt;0,MAX(MIN(NORM.INV(RAND(),LOOKUP(X1208,Inputs!$J$6:$J$9,Inputs!$G$6:$G$9),LOOKUP(X1208,Inputs!$J$6:$J$9,Inputs!$H$6:$H$9)),Inputs!$B$12),-Inputs!$B$12),NORM.INV(RAND(),LOOKUP(X1208,Inputs!$J$6:$J$9,Inputs!$G$6:$G$9),LOOKUP(X1208,Inputs!$J$6:$J$9,Inputs!$H$6:$H$9))),0),"" )</f>
        <v/>
      </c>
      <c r="O1208" s="26">
        <f>IF($A1208&lt;=Inputs!$B$13,IF(10&lt;=Inputs!$B$8,IF(Inputs!$B$12&gt;0,MAX(MIN(NORM.INV(RAND(),LOOKUP(Y1208,Inputs!$J$6:$J$9,Inputs!$G$6:$G$9),LOOKUP(Y1208,Inputs!$J$6:$J$9,Inputs!$H$6:$H$9)),Inputs!$B$12),-Inputs!$B$12),NORM.INV(RAND(),LOOKUP(Y1208,Inputs!$J$6:$J$9,Inputs!$G$6:$G$9),LOOKUP(Y1208,Inputs!$J$6:$J$9,Inputs!$H$6:$H$9))),0),"" )</f>
        <v/>
      </c>
      <c r="P1208" s="31">
        <f>IF($A1208&lt;=Inputs!$B$13,RAND(),"")</f>
        <v/>
      </c>
      <c r="Q1208" s="31">
        <f>IF($A1208&lt;=Inputs!$B$13,RAND(),"")</f>
        <v/>
      </c>
      <c r="R1208" s="31">
        <f>IF($A1208&lt;=Inputs!$B$13,RAND(),"")</f>
        <v/>
      </c>
      <c r="S1208" s="31">
        <f>IF($A1208&lt;=Inputs!$B$13,RAND(),"")</f>
        <v/>
      </c>
      <c r="T1208" s="31">
        <f>IF($A1208&lt;=Inputs!$B$13,RAND(),"")</f>
        <v/>
      </c>
      <c r="U1208" s="31">
        <f>IF($A1208&lt;=Inputs!$B$13,RAND(),"")</f>
        <v/>
      </c>
      <c r="V1208" s="31">
        <f>IF($A1208&lt;=Inputs!$B$13,RAND(),"")</f>
        <v/>
      </c>
      <c r="W1208" s="31">
        <f>IF($A1208&lt;=Inputs!$B$13,RAND(),"")</f>
        <v/>
      </c>
      <c r="X1208" s="31">
        <f>IF($A1208&lt;=Inputs!$B$13,RAND(),"")</f>
        <v/>
      </c>
      <c r="Y1208" s="31">
        <f>IF($A1208&lt;=Inputs!$B$13,RAND(),"")</f>
        <v/>
      </c>
    </row>
    <row r="1209">
      <c r="A1209" t="n">
        <v>1204</v>
      </c>
      <c r="B1209" s="26">
        <f>IF($A1209&lt;=Inputs!$B$13,IF(Inputs!$B$8&gt;0,SUM(F1209:O1209)/Inputs!$B$8,0),"")</f>
        <v/>
      </c>
      <c r="C1209" s="27">
        <f>IF($A1209&lt;=Inputs!$B$13,B1209/100,"")</f>
        <v/>
      </c>
      <c r="D1209" s="28">
        <f>IF($A1209&lt;=Inputs!$B$13,C1209*Inputs!$B$7,"")</f>
        <v/>
      </c>
      <c r="E1209" s="29">
        <f>IF($A1209&lt;=Inputs!$B$13,IF(D1209&gt;0,1,0),"")</f>
        <v/>
      </c>
      <c r="F1209" s="26">
        <f>IF($A1209&lt;=Inputs!$B$13,IF(1&lt;=Inputs!$B$8,IF(Inputs!$B$12&gt;0,MAX(MIN(NORM.INV(RAND(),LOOKUP(P1209,Inputs!$J$6:$J$9,Inputs!$G$6:$G$9),LOOKUP(P1209,Inputs!$J$6:$J$9,Inputs!$H$6:$H$9)),Inputs!$B$12),-Inputs!$B$12),NORM.INV(RAND(),LOOKUP(P1209,Inputs!$J$6:$J$9,Inputs!$G$6:$G$9),LOOKUP(P1209,Inputs!$J$6:$J$9,Inputs!$H$6:$H$9))),0),"" )</f>
        <v/>
      </c>
      <c r="G1209" s="26">
        <f>IF($A1209&lt;=Inputs!$B$13,IF(2&lt;=Inputs!$B$8,IF(Inputs!$B$12&gt;0,MAX(MIN(NORM.INV(RAND(),LOOKUP(Q1209,Inputs!$J$6:$J$9,Inputs!$G$6:$G$9),LOOKUP(Q1209,Inputs!$J$6:$J$9,Inputs!$H$6:$H$9)),Inputs!$B$12),-Inputs!$B$12),NORM.INV(RAND(),LOOKUP(Q1209,Inputs!$J$6:$J$9,Inputs!$G$6:$G$9),LOOKUP(Q1209,Inputs!$J$6:$J$9,Inputs!$H$6:$H$9))),0),"" )</f>
        <v/>
      </c>
      <c r="H1209" s="26">
        <f>IF($A1209&lt;=Inputs!$B$13,IF(3&lt;=Inputs!$B$8,IF(Inputs!$B$12&gt;0,MAX(MIN(NORM.INV(RAND(),LOOKUP(R1209,Inputs!$J$6:$J$9,Inputs!$G$6:$G$9),LOOKUP(R1209,Inputs!$J$6:$J$9,Inputs!$H$6:$H$9)),Inputs!$B$12),-Inputs!$B$12),NORM.INV(RAND(),LOOKUP(R1209,Inputs!$J$6:$J$9,Inputs!$G$6:$G$9),LOOKUP(R1209,Inputs!$J$6:$J$9,Inputs!$H$6:$H$9))),0),"" )</f>
        <v/>
      </c>
      <c r="I1209" s="26">
        <f>IF($A1209&lt;=Inputs!$B$13,IF(4&lt;=Inputs!$B$8,IF(Inputs!$B$12&gt;0,MAX(MIN(NORM.INV(RAND(),LOOKUP(S1209,Inputs!$J$6:$J$9,Inputs!$G$6:$G$9),LOOKUP(S1209,Inputs!$J$6:$J$9,Inputs!$H$6:$H$9)),Inputs!$B$12),-Inputs!$B$12),NORM.INV(RAND(),LOOKUP(S1209,Inputs!$J$6:$J$9,Inputs!$G$6:$G$9),LOOKUP(S1209,Inputs!$J$6:$J$9,Inputs!$H$6:$H$9))),0),"" )</f>
        <v/>
      </c>
      <c r="J1209" s="26">
        <f>IF($A1209&lt;=Inputs!$B$13,IF(5&lt;=Inputs!$B$8,IF(Inputs!$B$12&gt;0,MAX(MIN(NORM.INV(RAND(),LOOKUP(T1209,Inputs!$J$6:$J$9,Inputs!$G$6:$G$9),LOOKUP(T1209,Inputs!$J$6:$J$9,Inputs!$H$6:$H$9)),Inputs!$B$12),-Inputs!$B$12),NORM.INV(RAND(),LOOKUP(T1209,Inputs!$J$6:$J$9,Inputs!$G$6:$G$9),LOOKUP(T1209,Inputs!$J$6:$J$9,Inputs!$H$6:$H$9))),0),"" )</f>
        <v/>
      </c>
      <c r="K1209" s="26">
        <f>IF($A1209&lt;=Inputs!$B$13,IF(6&lt;=Inputs!$B$8,IF(Inputs!$B$12&gt;0,MAX(MIN(NORM.INV(RAND(),LOOKUP(U1209,Inputs!$J$6:$J$9,Inputs!$G$6:$G$9),LOOKUP(U1209,Inputs!$J$6:$J$9,Inputs!$H$6:$H$9)),Inputs!$B$12),-Inputs!$B$12),NORM.INV(RAND(),LOOKUP(U1209,Inputs!$J$6:$J$9,Inputs!$G$6:$G$9),LOOKUP(U1209,Inputs!$J$6:$J$9,Inputs!$H$6:$H$9))),0),"" )</f>
        <v/>
      </c>
      <c r="L1209" s="26">
        <f>IF($A1209&lt;=Inputs!$B$13,IF(7&lt;=Inputs!$B$8,IF(Inputs!$B$12&gt;0,MAX(MIN(NORM.INV(RAND(),LOOKUP(V1209,Inputs!$J$6:$J$9,Inputs!$G$6:$G$9),LOOKUP(V1209,Inputs!$J$6:$J$9,Inputs!$H$6:$H$9)),Inputs!$B$12),-Inputs!$B$12),NORM.INV(RAND(),LOOKUP(V1209,Inputs!$J$6:$J$9,Inputs!$G$6:$G$9),LOOKUP(V1209,Inputs!$J$6:$J$9,Inputs!$H$6:$H$9))),0),"" )</f>
        <v/>
      </c>
      <c r="M1209" s="26">
        <f>IF($A1209&lt;=Inputs!$B$13,IF(8&lt;=Inputs!$B$8,IF(Inputs!$B$12&gt;0,MAX(MIN(NORM.INV(RAND(),LOOKUP(W1209,Inputs!$J$6:$J$9,Inputs!$G$6:$G$9),LOOKUP(W1209,Inputs!$J$6:$J$9,Inputs!$H$6:$H$9)),Inputs!$B$12),-Inputs!$B$12),NORM.INV(RAND(),LOOKUP(W1209,Inputs!$J$6:$J$9,Inputs!$G$6:$G$9),LOOKUP(W1209,Inputs!$J$6:$J$9,Inputs!$H$6:$H$9))),0),"" )</f>
        <v/>
      </c>
      <c r="N1209" s="26">
        <f>IF($A1209&lt;=Inputs!$B$13,IF(9&lt;=Inputs!$B$8,IF(Inputs!$B$12&gt;0,MAX(MIN(NORM.INV(RAND(),LOOKUP(X1209,Inputs!$J$6:$J$9,Inputs!$G$6:$G$9),LOOKUP(X1209,Inputs!$J$6:$J$9,Inputs!$H$6:$H$9)),Inputs!$B$12),-Inputs!$B$12),NORM.INV(RAND(),LOOKUP(X1209,Inputs!$J$6:$J$9,Inputs!$G$6:$G$9),LOOKUP(X1209,Inputs!$J$6:$J$9,Inputs!$H$6:$H$9))),0),"" )</f>
        <v/>
      </c>
      <c r="O1209" s="26">
        <f>IF($A1209&lt;=Inputs!$B$13,IF(10&lt;=Inputs!$B$8,IF(Inputs!$B$12&gt;0,MAX(MIN(NORM.INV(RAND(),LOOKUP(Y1209,Inputs!$J$6:$J$9,Inputs!$G$6:$G$9),LOOKUP(Y1209,Inputs!$J$6:$J$9,Inputs!$H$6:$H$9)),Inputs!$B$12),-Inputs!$B$12),NORM.INV(RAND(),LOOKUP(Y1209,Inputs!$J$6:$J$9,Inputs!$G$6:$G$9),LOOKUP(Y1209,Inputs!$J$6:$J$9,Inputs!$H$6:$H$9))),0),"" )</f>
        <v/>
      </c>
      <c r="P1209" s="31">
        <f>IF($A1209&lt;=Inputs!$B$13,RAND(),"")</f>
        <v/>
      </c>
      <c r="Q1209" s="31">
        <f>IF($A1209&lt;=Inputs!$B$13,RAND(),"")</f>
        <v/>
      </c>
      <c r="R1209" s="31">
        <f>IF($A1209&lt;=Inputs!$B$13,RAND(),"")</f>
        <v/>
      </c>
      <c r="S1209" s="31">
        <f>IF($A1209&lt;=Inputs!$B$13,RAND(),"")</f>
        <v/>
      </c>
      <c r="T1209" s="31">
        <f>IF($A1209&lt;=Inputs!$B$13,RAND(),"")</f>
        <v/>
      </c>
      <c r="U1209" s="31">
        <f>IF($A1209&lt;=Inputs!$B$13,RAND(),"")</f>
        <v/>
      </c>
      <c r="V1209" s="31">
        <f>IF($A1209&lt;=Inputs!$B$13,RAND(),"")</f>
        <v/>
      </c>
      <c r="W1209" s="31">
        <f>IF($A1209&lt;=Inputs!$B$13,RAND(),"")</f>
        <v/>
      </c>
      <c r="X1209" s="31">
        <f>IF($A1209&lt;=Inputs!$B$13,RAND(),"")</f>
        <v/>
      </c>
      <c r="Y1209" s="31">
        <f>IF($A1209&lt;=Inputs!$B$13,RAND(),"")</f>
        <v/>
      </c>
    </row>
    <row r="1210">
      <c r="A1210" t="n">
        <v>1205</v>
      </c>
      <c r="B1210" s="26">
        <f>IF($A1210&lt;=Inputs!$B$13,IF(Inputs!$B$8&gt;0,SUM(F1210:O1210)/Inputs!$B$8,0),"")</f>
        <v/>
      </c>
      <c r="C1210" s="27">
        <f>IF($A1210&lt;=Inputs!$B$13,B1210/100,"")</f>
        <v/>
      </c>
      <c r="D1210" s="28">
        <f>IF($A1210&lt;=Inputs!$B$13,C1210*Inputs!$B$7,"")</f>
        <v/>
      </c>
      <c r="E1210" s="29">
        <f>IF($A1210&lt;=Inputs!$B$13,IF(D1210&gt;0,1,0),"")</f>
        <v/>
      </c>
      <c r="F1210" s="26">
        <f>IF($A1210&lt;=Inputs!$B$13,IF(1&lt;=Inputs!$B$8,IF(Inputs!$B$12&gt;0,MAX(MIN(NORM.INV(RAND(),LOOKUP(P1210,Inputs!$J$6:$J$9,Inputs!$G$6:$G$9),LOOKUP(P1210,Inputs!$J$6:$J$9,Inputs!$H$6:$H$9)),Inputs!$B$12),-Inputs!$B$12),NORM.INV(RAND(),LOOKUP(P1210,Inputs!$J$6:$J$9,Inputs!$G$6:$G$9),LOOKUP(P1210,Inputs!$J$6:$J$9,Inputs!$H$6:$H$9))),0),"" )</f>
        <v/>
      </c>
      <c r="G1210" s="26">
        <f>IF($A1210&lt;=Inputs!$B$13,IF(2&lt;=Inputs!$B$8,IF(Inputs!$B$12&gt;0,MAX(MIN(NORM.INV(RAND(),LOOKUP(Q1210,Inputs!$J$6:$J$9,Inputs!$G$6:$G$9),LOOKUP(Q1210,Inputs!$J$6:$J$9,Inputs!$H$6:$H$9)),Inputs!$B$12),-Inputs!$B$12),NORM.INV(RAND(),LOOKUP(Q1210,Inputs!$J$6:$J$9,Inputs!$G$6:$G$9),LOOKUP(Q1210,Inputs!$J$6:$J$9,Inputs!$H$6:$H$9))),0),"" )</f>
        <v/>
      </c>
      <c r="H1210" s="26">
        <f>IF($A1210&lt;=Inputs!$B$13,IF(3&lt;=Inputs!$B$8,IF(Inputs!$B$12&gt;0,MAX(MIN(NORM.INV(RAND(),LOOKUP(R1210,Inputs!$J$6:$J$9,Inputs!$G$6:$G$9),LOOKUP(R1210,Inputs!$J$6:$J$9,Inputs!$H$6:$H$9)),Inputs!$B$12),-Inputs!$B$12),NORM.INV(RAND(),LOOKUP(R1210,Inputs!$J$6:$J$9,Inputs!$G$6:$G$9),LOOKUP(R1210,Inputs!$J$6:$J$9,Inputs!$H$6:$H$9))),0),"" )</f>
        <v/>
      </c>
      <c r="I1210" s="26">
        <f>IF($A1210&lt;=Inputs!$B$13,IF(4&lt;=Inputs!$B$8,IF(Inputs!$B$12&gt;0,MAX(MIN(NORM.INV(RAND(),LOOKUP(S1210,Inputs!$J$6:$J$9,Inputs!$G$6:$G$9),LOOKUP(S1210,Inputs!$J$6:$J$9,Inputs!$H$6:$H$9)),Inputs!$B$12),-Inputs!$B$12),NORM.INV(RAND(),LOOKUP(S1210,Inputs!$J$6:$J$9,Inputs!$G$6:$G$9),LOOKUP(S1210,Inputs!$J$6:$J$9,Inputs!$H$6:$H$9))),0),"" )</f>
        <v/>
      </c>
      <c r="J1210" s="26">
        <f>IF($A1210&lt;=Inputs!$B$13,IF(5&lt;=Inputs!$B$8,IF(Inputs!$B$12&gt;0,MAX(MIN(NORM.INV(RAND(),LOOKUP(T1210,Inputs!$J$6:$J$9,Inputs!$G$6:$G$9),LOOKUP(T1210,Inputs!$J$6:$J$9,Inputs!$H$6:$H$9)),Inputs!$B$12),-Inputs!$B$12),NORM.INV(RAND(),LOOKUP(T1210,Inputs!$J$6:$J$9,Inputs!$G$6:$G$9),LOOKUP(T1210,Inputs!$J$6:$J$9,Inputs!$H$6:$H$9))),0),"" )</f>
        <v/>
      </c>
      <c r="K1210" s="26">
        <f>IF($A1210&lt;=Inputs!$B$13,IF(6&lt;=Inputs!$B$8,IF(Inputs!$B$12&gt;0,MAX(MIN(NORM.INV(RAND(),LOOKUP(U1210,Inputs!$J$6:$J$9,Inputs!$G$6:$G$9),LOOKUP(U1210,Inputs!$J$6:$J$9,Inputs!$H$6:$H$9)),Inputs!$B$12),-Inputs!$B$12),NORM.INV(RAND(),LOOKUP(U1210,Inputs!$J$6:$J$9,Inputs!$G$6:$G$9),LOOKUP(U1210,Inputs!$J$6:$J$9,Inputs!$H$6:$H$9))),0),"" )</f>
        <v/>
      </c>
      <c r="L1210" s="26">
        <f>IF($A1210&lt;=Inputs!$B$13,IF(7&lt;=Inputs!$B$8,IF(Inputs!$B$12&gt;0,MAX(MIN(NORM.INV(RAND(),LOOKUP(V1210,Inputs!$J$6:$J$9,Inputs!$G$6:$G$9),LOOKUP(V1210,Inputs!$J$6:$J$9,Inputs!$H$6:$H$9)),Inputs!$B$12),-Inputs!$B$12),NORM.INV(RAND(),LOOKUP(V1210,Inputs!$J$6:$J$9,Inputs!$G$6:$G$9),LOOKUP(V1210,Inputs!$J$6:$J$9,Inputs!$H$6:$H$9))),0),"" )</f>
        <v/>
      </c>
      <c r="M1210" s="26">
        <f>IF($A1210&lt;=Inputs!$B$13,IF(8&lt;=Inputs!$B$8,IF(Inputs!$B$12&gt;0,MAX(MIN(NORM.INV(RAND(),LOOKUP(W1210,Inputs!$J$6:$J$9,Inputs!$G$6:$G$9),LOOKUP(W1210,Inputs!$J$6:$J$9,Inputs!$H$6:$H$9)),Inputs!$B$12),-Inputs!$B$12),NORM.INV(RAND(),LOOKUP(W1210,Inputs!$J$6:$J$9,Inputs!$G$6:$G$9),LOOKUP(W1210,Inputs!$J$6:$J$9,Inputs!$H$6:$H$9))),0),"" )</f>
        <v/>
      </c>
      <c r="N1210" s="26">
        <f>IF($A1210&lt;=Inputs!$B$13,IF(9&lt;=Inputs!$B$8,IF(Inputs!$B$12&gt;0,MAX(MIN(NORM.INV(RAND(),LOOKUP(X1210,Inputs!$J$6:$J$9,Inputs!$G$6:$G$9),LOOKUP(X1210,Inputs!$J$6:$J$9,Inputs!$H$6:$H$9)),Inputs!$B$12),-Inputs!$B$12),NORM.INV(RAND(),LOOKUP(X1210,Inputs!$J$6:$J$9,Inputs!$G$6:$G$9),LOOKUP(X1210,Inputs!$J$6:$J$9,Inputs!$H$6:$H$9))),0),"" )</f>
        <v/>
      </c>
      <c r="O1210" s="26">
        <f>IF($A1210&lt;=Inputs!$B$13,IF(10&lt;=Inputs!$B$8,IF(Inputs!$B$12&gt;0,MAX(MIN(NORM.INV(RAND(),LOOKUP(Y1210,Inputs!$J$6:$J$9,Inputs!$G$6:$G$9),LOOKUP(Y1210,Inputs!$J$6:$J$9,Inputs!$H$6:$H$9)),Inputs!$B$12),-Inputs!$B$12),NORM.INV(RAND(),LOOKUP(Y1210,Inputs!$J$6:$J$9,Inputs!$G$6:$G$9),LOOKUP(Y1210,Inputs!$J$6:$J$9,Inputs!$H$6:$H$9))),0),"" )</f>
        <v/>
      </c>
      <c r="P1210" s="31">
        <f>IF($A1210&lt;=Inputs!$B$13,RAND(),"")</f>
        <v/>
      </c>
      <c r="Q1210" s="31">
        <f>IF($A1210&lt;=Inputs!$B$13,RAND(),"")</f>
        <v/>
      </c>
      <c r="R1210" s="31">
        <f>IF($A1210&lt;=Inputs!$B$13,RAND(),"")</f>
        <v/>
      </c>
      <c r="S1210" s="31">
        <f>IF($A1210&lt;=Inputs!$B$13,RAND(),"")</f>
        <v/>
      </c>
      <c r="T1210" s="31">
        <f>IF($A1210&lt;=Inputs!$B$13,RAND(),"")</f>
        <v/>
      </c>
      <c r="U1210" s="31">
        <f>IF($A1210&lt;=Inputs!$B$13,RAND(),"")</f>
        <v/>
      </c>
      <c r="V1210" s="31">
        <f>IF($A1210&lt;=Inputs!$B$13,RAND(),"")</f>
        <v/>
      </c>
      <c r="W1210" s="31">
        <f>IF($A1210&lt;=Inputs!$B$13,RAND(),"")</f>
        <v/>
      </c>
      <c r="X1210" s="31">
        <f>IF($A1210&lt;=Inputs!$B$13,RAND(),"")</f>
        <v/>
      </c>
      <c r="Y1210" s="31">
        <f>IF($A1210&lt;=Inputs!$B$13,RAND(),"")</f>
        <v/>
      </c>
    </row>
    <row r="1211">
      <c r="A1211" t="n">
        <v>1206</v>
      </c>
      <c r="B1211" s="26">
        <f>IF($A1211&lt;=Inputs!$B$13,IF(Inputs!$B$8&gt;0,SUM(F1211:O1211)/Inputs!$B$8,0),"")</f>
        <v/>
      </c>
      <c r="C1211" s="27">
        <f>IF($A1211&lt;=Inputs!$B$13,B1211/100,"")</f>
        <v/>
      </c>
      <c r="D1211" s="28">
        <f>IF($A1211&lt;=Inputs!$B$13,C1211*Inputs!$B$7,"")</f>
        <v/>
      </c>
      <c r="E1211" s="29">
        <f>IF($A1211&lt;=Inputs!$B$13,IF(D1211&gt;0,1,0),"")</f>
        <v/>
      </c>
      <c r="F1211" s="26">
        <f>IF($A1211&lt;=Inputs!$B$13,IF(1&lt;=Inputs!$B$8,IF(Inputs!$B$12&gt;0,MAX(MIN(NORM.INV(RAND(),LOOKUP(P1211,Inputs!$J$6:$J$9,Inputs!$G$6:$G$9),LOOKUP(P1211,Inputs!$J$6:$J$9,Inputs!$H$6:$H$9)),Inputs!$B$12),-Inputs!$B$12),NORM.INV(RAND(),LOOKUP(P1211,Inputs!$J$6:$J$9,Inputs!$G$6:$G$9),LOOKUP(P1211,Inputs!$J$6:$J$9,Inputs!$H$6:$H$9))),0),"" )</f>
        <v/>
      </c>
      <c r="G1211" s="26">
        <f>IF($A1211&lt;=Inputs!$B$13,IF(2&lt;=Inputs!$B$8,IF(Inputs!$B$12&gt;0,MAX(MIN(NORM.INV(RAND(),LOOKUP(Q1211,Inputs!$J$6:$J$9,Inputs!$G$6:$G$9),LOOKUP(Q1211,Inputs!$J$6:$J$9,Inputs!$H$6:$H$9)),Inputs!$B$12),-Inputs!$B$12),NORM.INV(RAND(),LOOKUP(Q1211,Inputs!$J$6:$J$9,Inputs!$G$6:$G$9),LOOKUP(Q1211,Inputs!$J$6:$J$9,Inputs!$H$6:$H$9))),0),"" )</f>
        <v/>
      </c>
      <c r="H1211" s="26">
        <f>IF($A1211&lt;=Inputs!$B$13,IF(3&lt;=Inputs!$B$8,IF(Inputs!$B$12&gt;0,MAX(MIN(NORM.INV(RAND(),LOOKUP(R1211,Inputs!$J$6:$J$9,Inputs!$G$6:$G$9),LOOKUP(R1211,Inputs!$J$6:$J$9,Inputs!$H$6:$H$9)),Inputs!$B$12),-Inputs!$B$12),NORM.INV(RAND(),LOOKUP(R1211,Inputs!$J$6:$J$9,Inputs!$G$6:$G$9),LOOKUP(R1211,Inputs!$J$6:$J$9,Inputs!$H$6:$H$9))),0),"" )</f>
        <v/>
      </c>
      <c r="I1211" s="26">
        <f>IF($A1211&lt;=Inputs!$B$13,IF(4&lt;=Inputs!$B$8,IF(Inputs!$B$12&gt;0,MAX(MIN(NORM.INV(RAND(),LOOKUP(S1211,Inputs!$J$6:$J$9,Inputs!$G$6:$G$9),LOOKUP(S1211,Inputs!$J$6:$J$9,Inputs!$H$6:$H$9)),Inputs!$B$12),-Inputs!$B$12),NORM.INV(RAND(),LOOKUP(S1211,Inputs!$J$6:$J$9,Inputs!$G$6:$G$9),LOOKUP(S1211,Inputs!$J$6:$J$9,Inputs!$H$6:$H$9))),0),"" )</f>
        <v/>
      </c>
      <c r="J1211" s="26">
        <f>IF($A1211&lt;=Inputs!$B$13,IF(5&lt;=Inputs!$B$8,IF(Inputs!$B$12&gt;0,MAX(MIN(NORM.INV(RAND(),LOOKUP(T1211,Inputs!$J$6:$J$9,Inputs!$G$6:$G$9),LOOKUP(T1211,Inputs!$J$6:$J$9,Inputs!$H$6:$H$9)),Inputs!$B$12),-Inputs!$B$12),NORM.INV(RAND(),LOOKUP(T1211,Inputs!$J$6:$J$9,Inputs!$G$6:$G$9),LOOKUP(T1211,Inputs!$J$6:$J$9,Inputs!$H$6:$H$9))),0),"" )</f>
        <v/>
      </c>
      <c r="K1211" s="26">
        <f>IF($A1211&lt;=Inputs!$B$13,IF(6&lt;=Inputs!$B$8,IF(Inputs!$B$12&gt;0,MAX(MIN(NORM.INV(RAND(),LOOKUP(U1211,Inputs!$J$6:$J$9,Inputs!$G$6:$G$9),LOOKUP(U1211,Inputs!$J$6:$J$9,Inputs!$H$6:$H$9)),Inputs!$B$12),-Inputs!$B$12),NORM.INV(RAND(),LOOKUP(U1211,Inputs!$J$6:$J$9,Inputs!$G$6:$G$9),LOOKUP(U1211,Inputs!$J$6:$J$9,Inputs!$H$6:$H$9))),0),"" )</f>
        <v/>
      </c>
      <c r="L1211" s="26">
        <f>IF($A1211&lt;=Inputs!$B$13,IF(7&lt;=Inputs!$B$8,IF(Inputs!$B$12&gt;0,MAX(MIN(NORM.INV(RAND(),LOOKUP(V1211,Inputs!$J$6:$J$9,Inputs!$G$6:$G$9),LOOKUP(V1211,Inputs!$J$6:$J$9,Inputs!$H$6:$H$9)),Inputs!$B$12),-Inputs!$B$12),NORM.INV(RAND(),LOOKUP(V1211,Inputs!$J$6:$J$9,Inputs!$G$6:$G$9),LOOKUP(V1211,Inputs!$J$6:$J$9,Inputs!$H$6:$H$9))),0),"" )</f>
        <v/>
      </c>
      <c r="M1211" s="26">
        <f>IF($A1211&lt;=Inputs!$B$13,IF(8&lt;=Inputs!$B$8,IF(Inputs!$B$12&gt;0,MAX(MIN(NORM.INV(RAND(),LOOKUP(W1211,Inputs!$J$6:$J$9,Inputs!$G$6:$G$9),LOOKUP(W1211,Inputs!$J$6:$J$9,Inputs!$H$6:$H$9)),Inputs!$B$12),-Inputs!$B$12),NORM.INV(RAND(),LOOKUP(W1211,Inputs!$J$6:$J$9,Inputs!$G$6:$G$9),LOOKUP(W1211,Inputs!$J$6:$J$9,Inputs!$H$6:$H$9))),0),"" )</f>
        <v/>
      </c>
      <c r="N1211" s="26">
        <f>IF($A1211&lt;=Inputs!$B$13,IF(9&lt;=Inputs!$B$8,IF(Inputs!$B$12&gt;0,MAX(MIN(NORM.INV(RAND(),LOOKUP(X1211,Inputs!$J$6:$J$9,Inputs!$G$6:$G$9),LOOKUP(X1211,Inputs!$J$6:$J$9,Inputs!$H$6:$H$9)),Inputs!$B$12),-Inputs!$B$12),NORM.INV(RAND(),LOOKUP(X1211,Inputs!$J$6:$J$9,Inputs!$G$6:$G$9),LOOKUP(X1211,Inputs!$J$6:$J$9,Inputs!$H$6:$H$9))),0),"" )</f>
        <v/>
      </c>
      <c r="O1211" s="26">
        <f>IF($A1211&lt;=Inputs!$B$13,IF(10&lt;=Inputs!$B$8,IF(Inputs!$B$12&gt;0,MAX(MIN(NORM.INV(RAND(),LOOKUP(Y1211,Inputs!$J$6:$J$9,Inputs!$G$6:$G$9),LOOKUP(Y1211,Inputs!$J$6:$J$9,Inputs!$H$6:$H$9)),Inputs!$B$12),-Inputs!$B$12),NORM.INV(RAND(),LOOKUP(Y1211,Inputs!$J$6:$J$9,Inputs!$G$6:$G$9),LOOKUP(Y1211,Inputs!$J$6:$J$9,Inputs!$H$6:$H$9))),0),"" )</f>
        <v/>
      </c>
      <c r="P1211" s="31">
        <f>IF($A1211&lt;=Inputs!$B$13,RAND(),"")</f>
        <v/>
      </c>
      <c r="Q1211" s="31">
        <f>IF($A1211&lt;=Inputs!$B$13,RAND(),"")</f>
        <v/>
      </c>
      <c r="R1211" s="31">
        <f>IF($A1211&lt;=Inputs!$B$13,RAND(),"")</f>
        <v/>
      </c>
      <c r="S1211" s="31">
        <f>IF($A1211&lt;=Inputs!$B$13,RAND(),"")</f>
        <v/>
      </c>
      <c r="T1211" s="31">
        <f>IF($A1211&lt;=Inputs!$B$13,RAND(),"")</f>
        <v/>
      </c>
      <c r="U1211" s="31">
        <f>IF($A1211&lt;=Inputs!$B$13,RAND(),"")</f>
        <v/>
      </c>
      <c r="V1211" s="31">
        <f>IF($A1211&lt;=Inputs!$B$13,RAND(),"")</f>
        <v/>
      </c>
      <c r="W1211" s="31">
        <f>IF($A1211&lt;=Inputs!$B$13,RAND(),"")</f>
        <v/>
      </c>
      <c r="X1211" s="31">
        <f>IF($A1211&lt;=Inputs!$B$13,RAND(),"")</f>
        <v/>
      </c>
      <c r="Y1211" s="31">
        <f>IF($A1211&lt;=Inputs!$B$13,RAND(),"")</f>
        <v/>
      </c>
    </row>
    <row r="1212">
      <c r="A1212" t="n">
        <v>1207</v>
      </c>
      <c r="B1212" s="26">
        <f>IF($A1212&lt;=Inputs!$B$13,IF(Inputs!$B$8&gt;0,SUM(F1212:O1212)/Inputs!$B$8,0),"")</f>
        <v/>
      </c>
      <c r="C1212" s="27">
        <f>IF($A1212&lt;=Inputs!$B$13,B1212/100,"")</f>
        <v/>
      </c>
      <c r="D1212" s="28">
        <f>IF($A1212&lt;=Inputs!$B$13,C1212*Inputs!$B$7,"")</f>
        <v/>
      </c>
      <c r="E1212" s="29">
        <f>IF($A1212&lt;=Inputs!$B$13,IF(D1212&gt;0,1,0),"")</f>
        <v/>
      </c>
      <c r="F1212" s="26">
        <f>IF($A1212&lt;=Inputs!$B$13,IF(1&lt;=Inputs!$B$8,IF(Inputs!$B$12&gt;0,MAX(MIN(NORM.INV(RAND(),LOOKUP(P1212,Inputs!$J$6:$J$9,Inputs!$G$6:$G$9),LOOKUP(P1212,Inputs!$J$6:$J$9,Inputs!$H$6:$H$9)),Inputs!$B$12),-Inputs!$B$12),NORM.INV(RAND(),LOOKUP(P1212,Inputs!$J$6:$J$9,Inputs!$G$6:$G$9),LOOKUP(P1212,Inputs!$J$6:$J$9,Inputs!$H$6:$H$9))),0),"" )</f>
        <v/>
      </c>
      <c r="G1212" s="26">
        <f>IF($A1212&lt;=Inputs!$B$13,IF(2&lt;=Inputs!$B$8,IF(Inputs!$B$12&gt;0,MAX(MIN(NORM.INV(RAND(),LOOKUP(Q1212,Inputs!$J$6:$J$9,Inputs!$G$6:$G$9),LOOKUP(Q1212,Inputs!$J$6:$J$9,Inputs!$H$6:$H$9)),Inputs!$B$12),-Inputs!$B$12),NORM.INV(RAND(),LOOKUP(Q1212,Inputs!$J$6:$J$9,Inputs!$G$6:$G$9),LOOKUP(Q1212,Inputs!$J$6:$J$9,Inputs!$H$6:$H$9))),0),"" )</f>
        <v/>
      </c>
      <c r="H1212" s="26">
        <f>IF($A1212&lt;=Inputs!$B$13,IF(3&lt;=Inputs!$B$8,IF(Inputs!$B$12&gt;0,MAX(MIN(NORM.INV(RAND(),LOOKUP(R1212,Inputs!$J$6:$J$9,Inputs!$G$6:$G$9),LOOKUP(R1212,Inputs!$J$6:$J$9,Inputs!$H$6:$H$9)),Inputs!$B$12),-Inputs!$B$12),NORM.INV(RAND(),LOOKUP(R1212,Inputs!$J$6:$J$9,Inputs!$G$6:$G$9),LOOKUP(R1212,Inputs!$J$6:$J$9,Inputs!$H$6:$H$9))),0),"" )</f>
        <v/>
      </c>
      <c r="I1212" s="26">
        <f>IF($A1212&lt;=Inputs!$B$13,IF(4&lt;=Inputs!$B$8,IF(Inputs!$B$12&gt;0,MAX(MIN(NORM.INV(RAND(),LOOKUP(S1212,Inputs!$J$6:$J$9,Inputs!$G$6:$G$9),LOOKUP(S1212,Inputs!$J$6:$J$9,Inputs!$H$6:$H$9)),Inputs!$B$12),-Inputs!$B$12),NORM.INV(RAND(),LOOKUP(S1212,Inputs!$J$6:$J$9,Inputs!$G$6:$G$9),LOOKUP(S1212,Inputs!$J$6:$J$9,Inputs!$H$6:$H$9))),0),"" )</f>
        <v/>
      </c>
      <c r="J1212" s="26">
        <f>IF($A1212&lt;=Inputs!$B$13,IF(5&lt;=Inputs!$B$8,IF(Inputs!$B$12&gt;0,MAX(MIN(NORM.INV(RAND(),LOOKUP(T1212,Inputs!$J$6:$J$9,Inputs!$G$6:$G$9),LOOKUP(T1212,Inputs!$J$6:$J$9,Inputs!$H$6:$H$9)),Inputs!$B$12),-Inputs!$B$12),NORM.INV(RAND(),LOOKUP(T1212,Inputs!$J$6:$J$9,Inputs!$G$6:$G$9),LOOKUP(T1212,Inputs!$J$6:$J$9,Inputs!$H$6:$H$9))),0),"" )</f>
        <v/>
      </c>
      <c r="K1212" s="26">
        <f>IF($A1212&lt;=Inputs!$B$13,IF(6&lt;=Inputs!$B$8,IF(Inputs!$B$12&gt;0,MAX(MIN(NORM.INV(RAND(),LOOKUP(U1212,Inputs!$J$6:$J$9,Inputs!$G$6:$G$9),LOOKUP(U1212,Inputs!$J$6:$J$9,Inputs!$H$6:$H$9)),Inputs!$B$12),-Inputs!$B$12),NORM.INV(RAND(),LOOKUP(U1212,Inputs!$J$6:$J$9,Inputs!$G$6:$G$9),LOOKUP(U1212,Inputs!$J$6:$J$9,Inputs!$H$6:$H$9))),0),"" )</f>
        <v/>
      </c>
      <c r="L1212" s="26">
        <f>IF($A1212&lt;=Inputs!$B$13,IF(7&lt;=Inputs!$B$8,IF(Inputs!$B$12&gt;0,MAX(MIN(NORM.INV(RAND(),LOOKUP(V1212,Inputs!$J$6:$J$9,Inputs!$G$6:$G$9),LOOKUP(V1212,Inputs!$J$6:$J$9,Inputs!$H$6:$H$9)),Inputs!$B$12),-Inputs!$B$12),NORM.INV(RAND(),LOOKUP(V1212,Inputs!$J$6:$J$9,Inputs!$G$6:$G$9),LOOKUP(V1212,Inputs!$J$6:$J$9,Inputs!$H$6:$H$9))),0),"" )</f>
        <v/>
      </c>
      <c r="M1212" s="26">
        <f>IF($A1212&lt;=Inputs!$B$13,IF(8&lt;=Inputs!$B$8,IF(Inputs!$B$12&gt;0,MAX(MIN(NORM.INV(RAND(),LOOKUP(W1212,Inputs!$J$6:$J$9,Inputs!$G$6:$G$9),LOOKUP(W1212,Inputs!$J$6:$J$9,Inputs!$H$6:$H$9)),Inputs!$B$12),-Inputs!$B$12),NORM.INV(RAND(),LOOKUP(W1212,Inputs!$J$6:$J$9,Inputs!$G$6:$G$9),LOOKUP(W1212,Inputs!$J$6:$J$9,Inputs!$H$6:$H$9))),0),"" )</f>
        <v/>
      </c>
      <c r="N1212" s="26">
        <f>IF($A1212&lt;=Inputs!$B$13,IF(9&lt;=Inputs!$B$8,IF(Inputs!$B$12&gt;0,MAX(MIN(NORM.INV(RAND(),LOOKUP(X1212,Inputs!$J$6:$J$9,Inputs!$G$6:$G$9),LOOKUP(X1212,Inputs!$J$6:$J$9,Inputs!$H$6:$H$9)),Inputs!$B$12),-Inputs!$B$12),NORM.INV(RAND(),LOOKUP(X1212,Inputs!$J$6:$J$9,Inputs!$G$6:$G$9),LOOKUP(X1212,Inputs!$J$6:$J$9,Inputs!$H$6:$H$9))),0),"" )</f>
        <v/>
      </c>
      <c r="O1212" s="26">
        <f>IF($A1212&lt;=Inputs!$B$13,IF(10&lt;=Inputs!$B$8,IF(Inputs!$B$12&gt;0,MAX(MIN(NORM.INV(RAND(),LOOKUP(Y1212,Inputs!$J$6:$J$9,Inputs!$G$6:$G$9),LOOKUP(Y1212,Inputs!$J$6:$J$9,Inputs!$H$6:$H$9)),Inputs!$B$12),-Inputs!$B$12),NORM.INV(RAND(),LOOKUP(Y1212,Inputs!$J$6:$J$9,Inputs!$G$6:$G$9),LOOKUP(Y1212,Inputs!$J$6:$J$9,Inputs!$H$6:$H$9))),0),"" )</f>
        <v/>
      </c>
      <c r="P1212" s="31">
        <f>IF($A1212&lt;=Inputs!$B$13,RAND(),"")</f>
        <v/>
      </c>
      <c r="Q1212" s="31">
        <f>IF($A1212&lt;=Inputs!$B$13,RAND(),"")</f>
        <v/>
      </c>
      <c r="R1212" s="31">
        <f>IF($A1212&lt;=Inputs!$B$13,RAND(),"")</f>
        <v/>
      </c>
      <c r="S1212" s="31">
        <f>IF($A1212&lt;=Inputs!$B$13,RAND(),"")</f>
        <v/>
      </c>
      <c r="T1212" s="31">
        <f>IF($A1212&lt;=Inputs!$B$13,RAND(),"")</f>
        <v/>
      </c>
      <c r="U1212" s="31">
        <f>IF($A1212&lt;=Inputs!$B$13,RAND(),"")</f>
        <v/>
      </c>
      <c r="V1212" s="31">
        <f>IF($A1212&lt;=Inputs!$B$13,RAND(),"")</f>
        <v/>
      </c>
      <c r="W1212" s="31">
        <f>IF($A1212&lt;=Inputs!$B$13,RAND(),"")</f>
        <v/>
      </c>
      <c r="X1212" s="31">
        <f>IF($A1212&lt;=Inputs!$B$13,RAND(),"")</f>
        <v/>
      </c>
      <c r="Y1212" s="31">
        <f>IF($A1212&lt;=Inputs!$B$13,RAND(),"")</f>
        <v/>
      </c>
    </row>
    <row r="1213">
      <c r="A1213" t="n">
        <v>1208</v>
      </c>
      <c r="B1213" s="26">
        <f>IF($A1213&lt;=Inputs!$B$13,IF(Inputs!$B$8&gt;0,SUM(F1213:O1213)/Inputs!$B$8,0),"")</f>
        <v/>
      </c>
      <c r="C1213" s="27">
        <f>IF($A1213&lt;=Inputs!$B$13,B1213/100,"")</f>
        <v/>
      </c>
      <c r="D1213" s="28">
        <f>IF($A1213&lt;=Inputs!$B$13,C1213*Inputs!$B$7,"")</f>
        <v/>
      </c>
      <c r="E1213" s="29">
        <f>IF($A1213&lt;=Inputs!$B$13,IF(D1213&gt;0,1,0),"")</f>
        <v/>
      </c>
      <c r="F1213" s="26">
        <f>IF($A1213&lt;=Inputs!$B$13,IF(1&lt;=Inputs!$B$8,IF(Inputs!$B$12&gt;0,MAX(MIN(NORM.INV(RAND(),LOOKUP(P1213,Inputs!$J$6:$J$9,Inputs!$G$6:$G$9),LOOKUP(P1213,Inputs!$J$6:$J$9,Inputs!$H$6:$H$9)),Inputs!$B$12),-Inputs!$B$12),NORM.INV(RAND(),LOOKUP(P1213,Inputs!$J$6:$J$9,Inputs!$G$6:$G$9),LOOKUP(P1213,Inputs!$J$6:$J$9,Inputs!$H$6:$H$9))),0),"" )</f>
        <v/>
      </c>
      <c r="G1213" s="26">
        <f>IF($A1213&lt;=Inputs!$B$13,IF(2&lt;=Inputs!$B$8,IF(Inputs!$B$12&gt;0,MAX(MIN(NORM.INV(RAND(),LOOKUP(Q1213,Inputs!$J$6:$J$9,Inputs!$G$6:$G$9),LOOKUP(Q1213,Inputs!$J$6:$J$9,Inputs!$H$6:$H$9)),Inputs!$B$12),-Inputs!$B$12),NORM.INV(RAND(),LOOKUP(Q1213,Inputs!$J$6:$J$9,Inputs!$G$6:$G$9),LOOKUP(Q1213,Inputs!$J$6:$J$9,Inputs!$H$6:$H$9))),0),"" )</f>
        <v/>
      </c>
      <c r="H1213" s="26">
        <f>IF($A1213&lt;=Inputs!$B$13,IF(3&lt;=Inputs!$B$8,IF(Inputs!$B$12&gt;0,MAX(MIN(NORM.INV(RAND(),LOOKUP(R1213,Inputs!$J$6:$J$9,Inputs!$G$6:$G$9),LOOKUP(R1213,Inputs!$J$6:$J$9,Inputs!$H$6:$H$9)),Inputs!$B$12),-Inputs!$B$12),NORM.INV(RAND(),LOOKUP(R1213,Inputs!$J$6:$J$9,Inputs!$G$6:$G$9),LOOKUP(R1213,Inputs!$J$6:$J$9,Inputs!$H$6:$H$9))),0),"" )</f>
        <v/>
      </c>
      <c r="I1213" s="26">
        <f>IF($A1213&lt;=Inputs!$B$13,IF(4&lt;=Inputs!$B$8,IF(Inputs!$B$12&gt;0,MAX(MIN(NORM.INV(RAND(),LOOKUP(S1213,Inputs!$J$6:$J$9,Inputs!$G$6:$G$9),LOOKUP(S1213,Inputs!$J$6:$J$9,Inputs!$H$6:$H$9)),Inputs!$B$12),-Inputs!$B$12),NORM.INV(RAND(),LOOKUP(S1213,Inputs!$J$6:$J$9,Inputs!$G$6:$G$9),LOOKUP(S1213,Inputs!$J$6:$J$9,Inputs!$H$6:$H$9))),0),"" )</f>
        <v/>
      </c>
      <c r="J1213" s="26">
        <f>IF($A1213&lt;=Inputs!$B$13,IF(5&lt;=Inputs!$B$8,IF(Inputs!$B$12&gt;0,MAX(MIN(NORM.INV(RAND(),LOOKUP(T1213,Inputs!$J$6:$J$9,Inputs!$G$6:$G$9),LOOKUP(T1213,Inputs!$J$6:$J$9,Inputs!$H$6:$H$9)),Inputs!$B$12),-Inputs!$B$12),NORM.INV(RAND(),LOOKUP(T1213,Inputs!$J$6:$J$9,Inputs!$G$6:$G$9),LOOKUP(T1213,Inputs!$J$6:$J$9,Inputs!$H$6:$H$9))),0),"" )</f>
        <v/>
      </c>
      <c r="K1213" s="26">
        <f>IF($A1213&lt;=Inputs!$B$13,IF(6&lt;=Inputs!$B$8,IF(Inputs!$B$12&gt;0,MAX(MIN(NORM.INV(RAND(),LOOKUP(U1213,Inputs!$J$6:$J$9,Inputs!$G$6:$G$9),LOOKUP(U1213,Inputs!$J$6:$J$9,Inputs!$H$6:$H$9)),Inputs!$B$12),-Inputs!$B$12),NORM.INV(RAND(),LOOKUP(U1213,Inputs!$J$6:$J$9,Inputs!$G$6:$G$9),LOOKUP(U1213,Inputs!$J$6:$J$9,Inputs!$H$6:$H$9))),0),"" )</f>
        <v/>
      </c>
      <c r="L1213" s="26">
        <f>IF($A1213&lt;=Inputs!$B$13,IF(7&lt;=Inputs!$B$8,IF(Inputs!$B$12&gt;0,MAX(MIN(NORM.INV(RAND(),LOOKUP(V1213,Inputs!$J$6:$J$9,Inputs!$G$6:$G$9),LOOKUP(V1213,Inputs!$J$6:$J$9,Inputs!$H$6:$H$9)),Inputs!$B$12),-Inputs!$B$12),NORM.INV(RAND(),LOOKUP(V1213,Inputs!$J$6:$J$9,Inputs!$G$6:$G$9),LOOKUP(V1213,Inputs!$J$6:$J$9,Inputs!$H$6:$H$9))),0),"" )</f>
        <v/>
      </c>
      <c r="M1213" s="26">
        <f>IF($A1213&lt;=Inputs!$B$13,IF(8&lt;=Inputs!$B$8,IF(Inputs!$B$12&gt;0,MAX(MIN(NORM.INV(RAND(),LOOKUP(W1213,Inputs!$J$6:$J$9,Inputs!$G$6:$G$9),LOOKUP(W1213,Inputs!$J$6:$J$9,Inputs!$H$6:$H$9)),Inputs!$B$12),-Inputs!$B$12),NORM.INV(RAND(),LOOKUP(W1213,Inputs!$J$6:$J$9,Inputs!$G$6:$G$9),LOOKUP(W1213,Inputs!$J$6:$J$9,Inputs!$H$6:$H$9))),0),"" )</f>
        <v/>
      </c>
      <c r="N1213" s="26">
        <f>IF($A1213&lt;=Inputs!$B$13,IF(9&lt;=Inputs!$B$8,IF(Inputs!$B$12&gt;0,MAX(MIN(NORM.INV(RAND(),LOOKUP(X1213,Inputs!$J$6:$J$9,Inputs!$G$6:$G$9),LOOKUP(X1213,Inputs!$J$6:$J$9,Inputs!$H$6:$H$9)),Inputs!$B$12),-Inputs!$B$12),NORM.INV(RAND(),LOOKUP(X1213,Inputs!$J$6:$J$9,Inputs!$G$6:$G$9),LOOKUP(X1213,Inputs!$J$6:$J$9,Inputs!$H$6:$H$9))),0),"" )</f>
        <v/>
      </c>
      <c r="O1213" s="26">
        <f>IF($A1213&lt;=Inputs!$B$13,IF(10&lt;=Inputs!$B$8,IF(Inputs!$B$12&gt;0,MAX(MIN(NORM.INV(RAND(),LOOKUP(Y1213,Inputs!$J$6:$J$9,Inputs!$G$6:$G$9),LOOKUP(Y1213,Inputs!$J$6:$J$9,Inputs!$H$6:$H$9)),Inputs!$B$12),-Inputs!$B$12),NORM.INV(RAND(),LOOKUP(Y1213,Inputs!$J$6:$J$9,Inputs!$G$6:$G$9),LOOKUP(Y1213,Inputs!$J$6:$J$9,Inputs!$H$6:$H$9))),0),"" )</f>
        <v/>
      </c>
      <c r="P1213" s="31">
        <f>IF($A1213&lt;=Inputs!$B$13,RAND(),"")</f>
        <v/>
      </c>
      <c r="Q1213" s="31">
        <f>IF($A1213&lt;=Inputs!$B$13,RAND(),"")</f>
        <v/>
      </c>
      <c r="R1213" s="31">
        <f>IF($A1213&lt;=Inputs!$B$13,RAND(),"")</f>
        <v/>
      </c>
      <c r="S1213" s="31">
        <f>IF($A1213&lt;=Inputs!$B$13,RAND(),"")</f>
        <v/>
      </c>
      <c r="T1213" s="31">
        <f>IF($A1213&lt;=Inputs!$B$13,RAND(),"")</f>
        <v/>
      </c>
      <c r="U1213" s="31">
        <f>IF($A1213&lt;=Inputs!$B$13,RAND(),"")</f>
        <v/>
      </c>
      <c r="V1213" s="31">
        <f>IF($A1213&lt;=Inputs!$B$13,RAND(),"")</f>
        <v/>
      </c>
      <c r="W1213" s="31">
        <f>IF($A1213&lt;=Inputs!$B$13,RAND(),"")</f>
        <v/>
      </c>
      <c r="X1213" s="31">
        <f>IF($A1213&lt;=Inputs!$B$13,RAND(),"")</f>
        <v/>
      </c>
      <c r="Y1213" s="31">
        <f>IF($A1213&lt;=Inputs!$B$13,RAND(),"")</f>
        <v/>
      </c>
    </row>
    <row r="1214">
      <c r="A1214" t="n">
        <v>1209</v>
      </c>
      <c r="B1214" s="26">
        <f>IF($A1214&lt;=Inputs!$B$13,IF(Inputs!$B$8&gt;0,SUM(F1214:O1214)/Inputs!$B$8,0),"")</f>
        <v/>
      </c>
      <c r="C1214" s="27">
        <f>IF($A1214&lt;=Inputs!$B$13,B1214/100,"")</f>
        <v/>
      </c>
      <c r="D1214" s="28">
        <f>IF($A1214&lt;=Inputs!$B$13,C1214*Inputs!$B$7,"")</f>
        <v/>
      </c>
      <c r="E1214" s="29">
        <f>IF($A1214&lt;=Inputs!$B$13,IF(D1214&gt;0,1,0),"")</f>
        <v/>
      </c>
      <c r="F1214" s="26">
        <f>IF($A1214&lt;=Inputs!$B$13,IF(1&lt;=Inputs!$B$8,IF(Inputs!$B$12&gt;0,MAX(MIN(NORM.INV(RAND(),LOOKUP(P1214,Inputs!$J$6:$J$9,Inputs!$G$6:$G$9),LOOKUP(P1214,Inputs!$J$6:$J$9,Inputs!$H$6:$H$9)),Inputs!$B$12),-Inputs!$B$12),NORM.INV(RAND(),LOOKUP(P1214,Inputs!$J$6:$J$9,Inputs!$G$6:$G$9),LOOKUP(P1214,Inputs!$J$6:$J$9,Inputs!$H$6:$H$9))),0),"" )</f>
        <v/>
      </c>
      <c r="G1214" s="26">
        <f>IF($A1214&lt;=Inputs!$B$13,IF(2&lt;=Inputs!$B$8,IF(Inputs!$B$12&gt;0,MAX(MIN(NORM.INV(RAND(),LOOKUP(Q1214,Inputs!$J$6:$J$9,Inputs!$G$6:$G$9),LOOKUP(Q1214,Inputs!$J$6:$J$9,Inputs!$H$6:$H$9)),Inputs!$B$12),-Inputs!$B$12),NORM.INV(RAND(),LOOKUP(Q1214,Inputs!$J$6:$J$9,Inputs!$G$6:$G$9),LOOKUP(Q1214,Inputs!$J$6:$J$9,Inputs!$H$6:$H$9))),0),"" )</f>
        <v/>
      </c>
      <c r="H1214" s="26">
        <f>IF($A1214&lt;=Inputs!$B$13,IF(3&lt;=Inputs!$B$8,IF(Inputs!$B$12&gt;0,MAX(MIN(NORM.INV(RAND(),LOOKUP(R1214,Inputs!$J$6:$J$9,Inputs!$G$6:$G$9),LOOKUP(R1214,Inputs!$J$6:$J$9,Inputs!$H$6:$H$9)),Inputs!$B$12),-Inputs!$B$12),NORM.INV(RAND(),LOOKUP(R1214,Inputs!$J$6:$J$9,Inputs!$G$6:$G$9),LOOKUP(R1214,Inputs!$J$6:$J$9,Inputs!$H$6:$H$9))),0),"" )</f>
        <v/>
      </c>
      <c r="I1214" s="26">
        <f>IF($A1214&lt;=Inputs!$B$13,IF(4&lt;=Inputs!$B$8,IF(Inputs!$B$12&gt;0,MAX(MIN(NORM.INV(RAND(),LOOKUP(S1214,Inputs!$J$6:$J$9,Inputs!$G$6:$G$9),LOOKUP(S1214,Inputs!$J$6:$J$9,Inputs!$H$6:$H$9)),Inputs!$B$12),-Inputs!$B$12),NORM.INV(RAND(),LOOKUP(S1214,Inputs!$J$6:$J$9,Inputs!$G$6:$G$9),LOOKUP(S1214,Inputs!$J$6:$J$9,Inputs!$H$6:$H$9))),0),"" )</f>
        <v/>
      </c>
      <c r="J1214" s="26">
        <f>IF($A1214&lt;=Inputs!$B$13,IF(5&lt;=Inputs!$B$8,IF(Inputs!$B$12&gt;0,MAX(MIN(NORM.INV(RAND(),LOOKUP(T1214,Inputs!$J$6:$J$9,Inputs!$G$6:$G$9),LOOKUP(T1214,Inputs!$J$6:$J$9,Inputs!$H$6:$H$9)),Inputs!$B$12),-Inputs!$B$12),NORM.INV(RAND(),LOOKUP(T1214,Inputs!$J$6:$J$9,Inputs!$G$6:$G$9),LOOKUP(T1214,Inputs!$J$6:$J$9,Inputs!$H$6:$H$9))),0),"" )</f>
        <v/>
      </c>
      <c r="K1214" s="26">
        <f>IF($A1214&lt;=Inputs!$B$13,IF(6&lt;=Inputs!$B$8,IF(Inputs!$B$12&gt;0,MAX(MIN(NORM.INV(RAND(),LOOKUP(U1214,Inputs!$J$6:$J$9,Inputs!$G$6:$G$9),LOOKUP(U1214,Inputs!$J$6:$J$9,Inputs!$H$6:$H$9)),Inputs!$B$12),-Inputs!$B$12),NORM.INV(RAND(),LOOKUP(U1214,Inputs!$J$6:$J$9,Inputs!$G$6:$G$9),LOOKUP(U1214,Inputs!$J$6:$J$9,Inputs!$H$6:$H$9))),0),"" )</f>
        <v/>
      </c>
      <c r="L1214" s="26">
        <f>IF($A1214&lt;=Inputs!$B$13,IF(7&lt;=Inputs!$B$8,IF(Inputs!$B$12&gt;0,MAX(MIN(NORM.INV(RAND(),LOOKUP(V1214,Inputs!$J$6:$J$9,Inputs!$G$6:$G$9),LOOKUP(V1214,Inputs!$J$6:$J$9,Inputs!$H$6:$H$9)),Inputs!$B$12),-Inputs!$B$12),NORM.INV(RAND(),LOOKUP(V1214,Inputs!$J$6:$J$9,Inputs!$G$6:$G$9),LOOKUP(V1214,Inputs!$J$6:$J$9,Inputs!$H$6:$H$9))),0),"" )</f>
        <v/>
      </c>
      <c r="M1214" s="26">
        <f>IF($A1214&lt;=Inputs!$B$13,IF(8&lt;=Inputs!$B$8,IF(Inputs!$B$12&gt;0,MAX(MIN(NORM.INV(RAND(),LOOKUP(W1214,Inputs!$J$6:$J$9,Inputs!$G$6:$G$9),LOOKUP(W1214,Inputs!$J$6:$J$9,Inputs!$H$6:$H$9)),Inputs!$B$12),-Inputs!$B$12),NORM.INV(RAND(),LOOKUP(W1214,Inputs!$J$6:$J$9,Inputs!$G$6:$G$9),LOOKUP(W1214,Inputs!$J$6:$J$9,Inputs!$H$6:$H$9))),0),"" )</f>
        <v/>
      </c>
      <c r="N1214" s="26">
        <f>IF($A1214&lt;=Inputs!$B$13,IF(9&lt;=Inputs!$B$8,IF(Inputs!$B$12&gt;0,MAX(MIN(NORM.INV(RAND(),LOOKUP(X1214,Inputs!$J$6:$J$9,Inputs!$G$6:$G$9),LOOKUP(X1214,Inputs!$J$6:$J$9,Inputs!$H$6:$H$9)),Inputs!$B$12),-Inputs!$B$12),NORM.INV(RAND(),LOOKUP(X1214,Inputs!$J$6:$J$9,Inputs!$G$6:$G$9),LOOKUP(X1214,Inputs!$J$6:$J$9,Inputs!$H$6:$H$9))),0),"" )</f>
        <v/>
      </c>
      <c r="O1214" s="26">
        <f>IF($A1214&lt;=Inputs!$B$13,IF(10&lt;=Inputs!$B$8,IF(Inputs!$B$12&gt;0,MAX(MIN(NORM.INV(RAND(),LOOKUP(Y1214,Inputs!$J$6:$J$9,Inputs!$G$6:$G$9),LOOKUP(Y1214,Inputs!$J$6:$J$9,Inputs!$H$6:$H$9)),Inputs!$B$12),-Inputs!$B$12),NORM.INV(RAND(),LOOKUP(Y1214,Inputs!$J$6:$J$9,Inputs!$G$6:$G$9),LOOKUP(Y1214,Inputs!$J$6:$J$9,Inputs!$H$6:$H$9))),0),"" )</f>
        <v/>
      </c>
      <c r="P1214" s="31">
        <f>IF($A1214&lt;=Inputs!$B$13,RAND(),"")</f>
        <v/>
      </c>
      <c r="Q1214" s="31">
        <f>IF($A1214&lt;=Inputs!$B$13,RAND(),"")</f>
        <v/>
      </c>
      <c r="R1214" s="31">
        <f>IF($A1214&lt;=Inputs!$B$13,RAND(),"")</f>
        <v/>
      </c>
      <c r="S1214" s="31">
        <f>IF($A1214&lt;=Inputs!$B$13,RAND(),"")</f>
        <v/>
      </c>
      <c r="T1214" s="31">
        <f>IF($A1214&lt;=Inputs!$B$13,RAND(),"")</f>
        <v/>
      </c>
      <c r="U1214" s="31">
        <f>IF($A1214&lt;=Inputs!$B$13,RAND(),"")</f>
        <v/>
      </c>
      <c r="V1214" s="31">
        <f>IF($A1214&lt;=Inputs!$B$13,RAND(),"")</f>
        <v/>
      </c>
      <c r="W1214" s="31">
        <f>IF($A1214&lt;=Inputs!$B$13,RAND(),"")</f>
        <v/>
      </c>
      <c r="X1214" s="31">
        <f>IF($A1214&lt;=Inputs!$B$13,RAND(),"")</f>
        <v/>
      </c>
      <c r="Y1214" s="31">
        <f>IF($A1214&lt;=Inputs!$B$13,RAND(),"")</f>
        <v/>
      </c>
    </row>
    <row r="1215">
      <c r="A1215" t="n">
        <v>1210</v>
      </c>
      <c r="B1215" s="26">
        <f>IF($A1215&lt;=Inputs!$B$13,IF(Inputs!$B$8&gt;0,SUM(F1215:O1215)/Inputs!$B$8,0),"")</f>
        <v/>
      </c>
      <c r="C1215" s="27">
        <f>IF($A1215&lt;=Inputs!$B$13,B1215/100,"")</f>
        <v/>
      </c>
      <c r="D1215" s="28">
        <f>IF($A1215&lt;=Inputs!$B$13,C1215*Inputs!$B$7,"")</f>
        <v/>
      </c>
      <c r="E1215" s="29">
        <f>IF($A1215&lt;=Inputs!$B$13,IF(D1215&gt;0,1,0),"")</f>
        <v/>
      </c>
      <c r="F1215" s="26">
        <f>IF($A1215&lt;=Inputs!$B$13,IF(1&lt;=Inputs!$B$8,IF(Inputs!$B$12&gt;0,MAX(MIN(NORM.INV(RAND(),LOOKUP(P1215,Inputs!$J$6:$J$9,Inputs!$G$6:$G$9),LOOKUP(P1215,Inputs!$J$6:$J$9,Inputs!$H$6:$H$9)),Inputs!$B$12),-Inputs!$B$12),NORM.INV(RAND(),LOOKUP(P1215,Inputs!$J$6:$J$9,Inputs!$G$6:$G$9),LOOKUP(P1215,Inputs!$J$6:$J$9,Inputs!$H$6:$H$9))),0),"" )</f>
        <v/>
      </c>
      <c r="G1215" s="26">
        <f>IF($A1215&lt;=Inputs!$B$13,IF(2&lt;=Inputs!$B$8,IF(Inputs!$B$12&gt;0,MAX(MIN(NORM.INV(RAND(),LOOKUP(Q1215,Inputs!$J$6:$J$9,Inputs!$G$6:$G$9),LOOKUP(Q1215,Inputs!$J$6:$J$9,Inputs!$H$6:$H$9)),Inputs!$B$12),-Inputs!$B$12),NORM.INV(RAND(),LOOKUP(Q1215,Inputs!$J$6:$J$9,Inputs!$G$6:$G$9),LOOKUP(Q1215,Inputs!$J$6:$J$9,Inputs!$H$6:$H$9))),0),"" )</f>
        <v/>
      </c>
      <c r="H1215" s="26">
        <f>IF($A1215&lt;=Inputs!$B$13,IF(3&lt;=Inputs!$B$8,IF(Inputs!$B$12&gt;0,MAX(MIN(NORM.INV(RAND(),LOOKUP(R1215,Inputs!$J$6:$J$9,Inputs!$G$6:$G$9),LOOKUP(R1215,Inputs!$J$6:$J$9,Inputs!$H$6:$H$9)),Inputs!$B$12),-Inputs!$B$12),NORM.INV(RAND(),LOOKUP(R1215,Inputs!$J$6:$J$9,Inputs!$G$6:$G$9),LOOKUP(R1215,Inputs!$J$6:$J$9,Inputs!$H$6:$H$9))),0),"" )</f>
        <v/>
      </c>
      <c r="I1215" s="26">
        <f>IF($A1215&lt;=Inputs!$B$13,IF(4&lt;=Inputs!$B$8,IF(Inputs!$B$12&gt;0,MAX(MIN(NORM.INV(RAND(),LOOKUP(S1215,Inputs!$J$6:$J$9,Inputs!$G$6:$G$9),LOOKUP(S1215,Inputs!$J$6:$J$9,Inputs!$H$6:$H$9)),Inputs!$B$12),-Inputs!$B$12),NORM.INV(RAND(),LOOKUP(S1215,Inputs!$J$6:$J$9,Inputs!$G$6:$G$9),LOOKUP(S1215,Inputs!$J$6:$J$9,Inputs!$H$6:$H$9))),0),"" )</f>
        <v/>
      </c>
      <c r="J1215" s="26">
        <f>IF($A1215&lt;=Inputs!$B$13,IF(5&lt;=Inputs!$B$8,IF(Inputs!$B$12&gt;0,MAX(MIN(NORM.INV(RAND(),LOOKUP(T1215,Inputs!$J$6:$J$9,Inputs!$G$6:$G$9),LOOKUP(T1215,Inputs!$J$6:$J$9,Inputs!$H$6:$H$9)),Inputs!$B$12),-Inputs!$B$12),NORM.INV(RAND(),LOOKUP(T1215,Inputs!$J$6:$J$9,Inputs!$G$6:$G$9),LOOKUP(T1215,Inputs!$J$6:$J$9,Inputs!$H$6:$H$9))),0),"" )</f>
        <v/>
      </c>
      <c r="K1215" s="26">
        <f>IF($A1215&lt;=Inputs!$B$13,IF(6&lt;=Inputs!$B$8,IF(Inputs!$B$12&gt;0,MAX(MIN(NORM.INV(RAND(),LOOKUP(U1215,Inputs!$J$6:$J$9,Inputs!$G$6:$G$9),LOOKUP(U1215,Inputs!$J$6:$J$9,Inputs!$H$6:$H$9)),Inputs!$B$12),-Inputs!$B$12),NORM.INV(RAND(),LOOKUP(U1215,Inputs!$J$6:$J$9,Inputs!$G$6:$G$9),LOOKUP(U1215,Inputs!$J$6:$J$9,Inputs!$H$6:$H$9))),0),"" )</f>
        <v/>
      </c>
      <c r="L1215" s="26">
        <f>IF($A1215&lt;=Inputs!$B$13,IF(7&lt;=Inputs!$B$8,IF(Inputs!$B$12&gt;0,MAX(MIN(NORM.INV(RAND(),LOOKUP(V1215,Inputs!$J$6:$J$9,Inputs!$G$6:$G$9),LOOKUP(V1215,Inputs!$J$6:$J$9,Inputs!$H$6:$H$9)),Inputs!$B$12),-Inputs!$B$12),NORM.INV(RAND(),LOOKUP(V1215,Inputs!$J$6:$J$9,Inputs!$G$6:$G$9),LOOKUP(V1215,Inputs!$J$6:$J$9,Inputs!$H$6:$H$9))),0),"" )</f>
        <v/>
      </c>
      <c r="M1215" s="26">
        <f>IF($A1215&lt;=Inputs!$B$13,IF(8&lt;=Inputs!$B$8,IF(Inputs!$B$12&gt;0,MAX(MIN(NORM.INV(RAND(),LOOKUP(W1215,Inputs!$J$6:$J$9,Inputs!$G$6:$G$9),LOOKUP(W1215,Inputs!$J$6:$J$9,Inputs!$H$6:$H$9)),Inputs!$B$12),-Inputs!$B$12),NORM.INV(RAND(),LOOKUP(W1215,Inputs!$J$6:$J$9,Inputs!$G$6:$G$9),LOOKUP(W1215,Inputs!$J$6:$J$9,Inputs!$H$6:$H$9))),0),"" )</f>
        <v/>
      </c>
      <c r="N1215" s="26">
        <f>IF($A1215&lt;=Inputs!$B$13,IF(9&lt;=Inputs!$B$8,IF(Inputs!$B$12&gt;0,MAX(MIN(NORM.INV(RAND(),LOOKUP(X1215,Inputs!$J$6:$J$9,Inputs!$G$6:$G$9),LOOKUP(X1215,Inputs!$J$6:$J$9,Inputs!$H$6:$H$9)),Inputs!$B$12),-Inputs!$B$12),NORM.INV(RAND(),LOOKUP(X1215,Inputs!$J$6:$J$9,Inputs!$G$6:$G$9),LOOKUP(X1215,Inputs!$J$6:$J$9,Inputs!$H$6:$H$9))),0),"" )</f>
        <v/>
      </c>
      <c r="O1215" s="26">
        <f>IF($A1215&lt;=Inputs!$B$13,IF(10&lt;=Inputs!$B$8,IF(Inputs!$B$12&gt;0,MAX(MIN(NORM.INV(RAND(),LOOKUP(Y1215,Inputs!$J$6:$J$9,Inputs!$G$6:$G$9),LOOKUP(Y1215,Inputs!$J$6:$J$9,Inputs!$H$6:$H$9)),Inputs!$B$12),-Inputs!$B$12),NORM.INV(RAND(),LOOKUP(Y1215,Inputs!$J$6:$J$9,Inputs!$G$6:$G$9),LOOKUP(Y1215,Inputs!$J$6:$J$9,Inputs!$H$6:$H$9))),0),"" )</f>
        <v/>
      </c>
      <c r="P1215" s="31">
        <f>IF($A1215&lt;=Inputs!$B$13,RAND(),"")</f>
        <v/>
      </c>
      <c r="Q1215" s="31">
        <f>IF($A1215&lt;=Inputs!$B$13,RAND(),"")</f>
        <v/>
      </c>
      <c r="R1215" s="31">
        <f>IF($A1215&lt;=Inputs!$B$13,RAND(),"")</f>
        <v/>
      </c>
      <c r="S1215" s="31">
        <f>IF($A1215&lt;=Inputs!$B$13,RAND(),"")</f>
        <v/>
      </c>
      <c r="T1215" s="31">
        <f>IF($A1215&lt;=Inputs!$B$13,RAND(),"")</f>
        <v/>
      </c>
      <c r="U1215" s="31">
        <f>IF($A1215&lt;=Inputs!$B$13,RAND(),"")</f>
        <v/>
      </c>
      <c r="V1215" s="31">
        <f>IF($A1215&lt;=Inputs!$B$13,RAND(),"")</f>
        <v/>
      </c>
      <c r="W1215" s="31">
        <f>IF($A1215&lt;=Inputs!$B$13,RAND(),"")</f>
        <v/>
      </c>
      <c r="X1215" s="31">
        <f>IF($A1215&lt;=Inputs!$B$13,RAND(),"")</f>
        <v/>
      </c>
      <c r="Y1215" s="31">
        <f>IF($A1215&lt;=Inputs!$B$13,RAND(),"")</f>
        <v/>
      </c>
    </row>
    <row r="1216">
      <c r="A1216" t="n">
        <v>1211</v>
      </c>
      <c r="B1216" s="26">
        <f>IF($A1216&lt;=Inputs!$B$13,IF(Inputs!$B$8&gt;0,SUM(F1216:O1216)/Inputs!$B$8,0),"")</f>
        <v/>
      </c>
      <c r="C1216" s="27">
        <f>IF($A1216&lt;=Inputs!$B$13,B1216/100,"")</f>
        <v/>
      </c>
      <c r="D1216" s="28">
        <f>IF($A1216&lt;=Inputs!$B$13,C1216*Inputs!$B$7,"")</f>
        <v/>
      </c>
      <c r="E1216" s="29">
        <f>IF($A1216&lt;=Inputs!$B$13,IF(D1216&gt;0,1,0),"")</f>
        <v/>
      </c>
      <c r="F1216" s="26">
        <f>IF($A1216&lt;=Inputs!$B$13,IF(1&lt;=Inputs!$B$8,IF(Inputs!$B$12&gt;0,MAX(MIN(NORM.INV(RAND(),LOOKUP(P1216,Inputs!$J$6:$J$9,Inputs!$G$6:$G$9),LOOKUP(P1216,Inputs!$J$6:$J$9,Inputs!$H$6:$H$9)),Inputs!$B$12),-Inputs!$B$12),NORM.INV(RAND(),LOOKUP(P1216,Inputs!$J$6:$J$9,Inputs!$G$6:$G$9),LOOKUP(P1216,Inputs!$J$6:$J$9,Inputs!$H$6:$H$9))),0),"" )</f>
        <v/>
      </c>
      <c r="G1216" s="26">
        <f>IF($A1216&lt;=Inputs!$B$13,IF(2&lt;=Inputs!$B$8,IF(Inputs!$B$12&gt;0,MAX(MIN(NORM.INV(RAND(),LOOKUP(Q1216,Inputs!$J$6:$J$9,Inputs!$G$6:$G$9),LOOKUP(Q1216,Inputs!$J$6:$J$9,Inputs!$H$6:$H$9)),Inputs!$B$12),-Inputs!$B$12),NORM.INV(RAND(),LOOKUP(Q1216,Inputs!$J$6:$J$9,Inputs!$G$6:$G$9),LOOKUP(Q1216,Inputs!$J$6:$J$9,Inputs!$H$6:$H$9))),0),"" )</f>
        <v/>
      </c>
      <c r="H1216" s="26">
        <f>IF($A1216&lt;=Inputs!$B$13,IF(3&lt;=Inputs!$B$8,IF(Inputs!$B$12&gt;0,MAX(MIN(NORM.INV(RAND(),LOOKUP(R1216,Inputs!$J$6:$J$9,Inputs!$G$6:$G$9),LOOKUP(R1216,Inputs!$J$6:$J$9,Inputs!$H$6:$H$9)),Inputs!$B$12),-Inputs!$B$12),NORM.INV(RAND(),LOOKUP(R1216,Inputs!$J$6:$J$9,Inputs!$G$6:$G$9),LOOKUP(R1216,Inputs!$J$6:$J$9,Inputs!$H$6:$H$9))),0),"" )</f>
        <v/>
      </c>
      <c r="I1216" s="26">
        <f>IF($A1216&lt;=Inputs!$B$13,IF(4&lt;=Inputs!$B$8,IF(Inputs!$B$12&gt;0,MAX(MIN(NORM.INV(RAND(),LOOKUP(S1216,Inputs!$J$6:$J$9,Inputs!$G$6:$G$9),LOOKUP(S1216,Inputs!$J$6:$J$9,Inputs!$H$6:$H$9)),Inputs!$B$12),-Inputs!$B$12),NORM.INV(RAND(),LOOKUP(S1216,Inputs!$J$6:$J$9,Inputs!$G$6:$G$9),LOOKUP(S1216,Inputs!$J$6:$J$9,Inputs!$H$6:$H$9))),0),"" )</f>
        <v/>
      </c>
      <c r="J1216" s="26">
        <f>IF($A1216&lt;=Inputs!$B$13,IF(5&lt;=Inputs!$B$8,IF(Inputs!$B$12&gt;0,MAX(MIN(NORM.INV(RAND(),LOOKUP(T1216,Inputs!$J$6:$J$9,Inputs!$G$6:$G$9),LOOKUP(T1216,Inputs!$J$6:$J$9,Inputs!$H$6:$H$9)),Inputs!$B$12),-Inputs!$B$12),NORM.INV(RAND(),LOOKUP(T1216,Inputs!$J$6:$J$9,Inputs!$G$6:$G$9),LOOKUP(T1216,Inputs!$J$6:$J$9,Inputs!$H$6:$H$9))),0),"" )</f>
        <v/>
      </c>
      <c r="K1216" s="26">
        <f>IF($A1216&lt;=Inputs!$B$13,IF(6&lt;=Inputs!$B$8,IF(Inputs!$B$12&gt;0,MAX(MIN(NORM.INV(RAND(),LOOKUP(U1216,Inputs!$J$6:$J$9,Inputs!$G$6:$G$9),LOOKUP(U1216,Inputs!$J$6:$J$9,Inputs!$H$6:$H$9)),Inputs!$B$12),-Inputs!$B$12),NORM.INV(RAND(),LOOKUP(U1216,Inputs!$J$6:$J$9,Inputs!$G$6:$G$9),LOOKUP(U1216,Inputs!$J$6:$J$9,Inputs!$H$6:$H$9))),0),"" )</f>
        <v/>
      </c>
      <c r="L1216" s="26">
        <f>IF($A1216&lt;=Inputs!$B$13,IF(7&lt;=Inputs!$B$8,IF(Inputs!$B$12&gt;0,MAX(MIN(NORM.INV(RAND(),LOOKUP(V1216,Inputs!$J$6:$J$9,Inputs!$G$6:$G$9),LOOKUP(V1216,Inputs!$J$6:$J$9,Inputs!$H$6:$H$9)),Inputs!$B$12),-Inputs!$B$12),NORM.INV(RAND(),LOOKUP(V1216,Inputs!$J$6:$J$9,Inputs!$G$6:$G$9),LOOKUP(V1216,Inputs!$J$6:$J$9,Inputs!$H$6:$H$9))),0),"" )</f>
        <v/>
      </c>
      <c r="M1216" s="26">
        <f>IF($A1216&lt;=Inputs!$B$13,IF(8&lt;=Inputs!$B$8,IF(Inputs!$B$12&gt;0,MAX(MIN(NORM.INV(RAND(),LOOKUP(W1216,Inputs!$J$6:$J$9,Inputs!$G$6:$G$9),LOOKUP(W1216,Inputs!$J$6:$J$9,Inputs!$H$6:$H$9)),Inputs!$B$12),-Inputs!$B$12),NORM.INV(RAND(),LOOKUP(W1216,Inputs!$J$6:$J$9,Inputs!$G$6:$G$9),LOOKUP(W1216,Inputs!$J$6:$J$9,Inputs!$H$6:$H$9))),0),"" )</f>
        <v/>
      </c>
      <c r="N1216" s="26">
        <f>IF($A1216&lt;=Inputs!$B$13,IF(9&lt;=Inputs!$B$8,IF(Inputs!$B$12&gt;0,MAX(MIN(NORM.INV(RAND(),LOOKUP(X1216,Inputs!$J$6:$J$9,Inputs!$G$6:$G$9),LOOKUP(X1216,Inputs!$J$6:$J$9,Inputs!$H$6:$H$9)),Inputs!$B$12),-Inputs!$B$12),NORM.INV(RAND(),LOOKUP(X1216,Inputs!$J$6:$J$9,Inputs!$G$6:$G$9),LOOKUP(X1216,Inputs!$J$6:$J$9,Inputs!$H$6:$H$9))),0),"" )</f>
        <v/>
      </c>
      <c r="O1216" s="26">
        <f>IF($A1216&lt;=Inputs!$B$13,IF(10&lt;=Inputs!$B$8,IF(Inputs!$B$12&gt;0,MAX(MIN(NORM.INV(RAND(),LOOKUP(Y1216,Inputs!$J$6:$J$9,Inputs!$G$6:$G$9),LOOKUP(Y1216,Inputs!$J$6:$J$9,Inputs!$H$6:$H$9)),Inputs!$B$12),-Inputs!$B$12),NORM.INV(RAND(),LOOKUP(Y1216,Inputs!$J$6:$J$9,Inputs!$G$6:$G$9),LOOKUP(Y1216,Inputs!$J$6:$J$9,Inputs!$H$6:$H$9))),0),"" )</f>
        <v/>
      </c>
      <c r="P1216" s="31">
        <f>IF($A1216&lt;=Inputs!$B$13,RAND(),"")</f>
        <v/>
      </c>
      <c r="Q1216" s="31">
        <f>IF($A1216&lt;=Inputs!$B$13,RAND(),"")</f>
        <v/>
      </c>
      <c r="R1216" s="31">
        <f>IF($A1216&lt;=Inputs!$B$13,RAND(),"")</f>
        <v/>
      </c>
      <c r="S1216" s="31">
        <f>IF($A1216&lt;=Inputs!$B$13,RAND(),"")</f>
        <v/>
      </c>
      <c r="T1216" s="31">
        <f>IF($A1216&lt;=Inputs!$B$13,RAND(),"")</f>
        <v/>
      </c>
      <c r="U1216" s="31">
        <f>IF($A1216&lt;=Inputs!$B$13,RAND(),"")</f>
        <v/>
      </c>
      <c r="V1216" s="31">
        <f>IF($A1216&lt;=Inputs!$B$13,RAND(),"")</f>
        <v/>
      </c>
      <c r="W1216" s="31">
        <f>IF($A1216&lt;=Inputs!$B$13,RAND(),"")</f>
        <v/>
      </c>
      <c r="X1216" s="31">
        <f>IF($A1216&lt;=Inputs!$B$13,RAND(),"")</f>
        <v/>
      </c>
      <c r="Y1216" s="31">
        <f>IF($A1216&lt;=Inputs!$B$13,RAND(),"")</f>
        <v/>
      </c>
    </row>
    <row r="1217">
      <c r="A1217" t="n">
        <v>1212</v>
      </c>
      <c r="B1217" s="26">
        <f>IF($A1217&lt;=Inputs!$B$13,IF(Inputs!$B$8&gt;0,SUM(F1217:O1217)/Inputs!$B$8,0),"")</f>
        <v/>
      </c>
      <c r="C1217" s="27">
        <f>IF($A1217&lt;=Inputs!$B$13,B1217/100,"")</f>
        <v/>
      </c>
      <c r="D1217" s="28">
        <f>IF($A1217&lt;=Inputs!$B$13,C1217*Inputs!$B$7,"")</f>
        <v/>
      </c>
      <c r="E1217" s="29">
        <f>IF($A1217&lt;=Inputs!$B$13,IF(D1217&gt;0,1,0),"")</f>
        <v/>
      </c>
      <c r="F1217" s="26">
        <f>IF($A1217&lt;=Inputs!$B$13,IF(1&lt;=Inputs!$B$8,IF(Inputs!$B$12&gt;0,MAX(MIN(NORM.INV(RAND(),LOOKUP(P1217,Inputs!$J$6:$J$9,Inputs!$G$6:$G$9),LOOKUP(P1217,Inputs!$J$6:$J$9,Inputs!$H$6:$H$9)),Inputs!$B$12),-Inputs!$B$12),NORM.INV(RAND(),LOOKUP(P1217,Inputs!$J$6:$J$9,Inputs!$G$6:$G$9),LOOKUP(P1217,Inputs!$J$6:$J$9,Inputs!$H$6:$H$9))),0),"" )</f>
        <v/>
      </c>
      <c r="G1217" s="26">
        <f>IF($A1217&lt;=Inputs!$B$13,IF(2&lt;=Inputs!$B$8,IF(Inputs!$B$12&gt;0,MAX(MIN(NORM.INV(RAND(),LOOKUP(Q1217,Inputs!$J$6:$J$9,Inputs!$G$6:$G$9),LOOKUP(Q1217,Inputs!$J$6:$J$9,Inputs!$H$6:$H$9)),Inputs!$B$12),-Inputs!$B$12),NORM.INV(RAND(),LOOKUP(Q1217,Inputs!$J$6:$J$9,Inputs!$G$6:$G$9),LOOKUP(Q1217,Inputs!$J$6:$J$9,Inputs!$H$6:$H$9))),0),"" )</f>
        <v/>
      </c>
      <c r="H1217" s="26">
        <f>IF($A1217&lt;=Inputs!$B$13,IF(3&lt;=Inputs!$B$8,IF(Inputs!$B$12&gt;0,MAX(MIN(NORM.INV(RAND(),LOOKUP(R1217,Inputs!$J$6:$J$9,Inputs!$G$6:$G$9),LOOKUP(R1217,Inputs!$J$6:$J$9,Inputs!$H$6:$H$9)),Inputs!$B$12),-Inputs!$B$12),NORM.INV(RAND(),LOOKUP(R1217,Inputs!$J$6:$J$9,Inputs!$G$6:$G$9),LOOKUP(R1217,Inputs!$J$6:$J$9,Inputs!$H$6:$H$9))),0),"" )</f>
        <v/>
      </c>
      <c r="I1217" s="26">
        <f>IF($A1217&lt;=Inputs!$B$13,IF(4&lt;=Inputs!$B$8,IF(Inputs!$B$12&gt;0,MAX(MIN(NORM.INV(RAND(),LOOKUP(S1217,Inputs!$J$6:$J$9,Inputs!$G$6:$G$9),LOOKUP(S1217,Inputs!$J$6:$J$9,Inputs!$H$6:$H$9)),Inputs!$B$12),-Inputs!$B$12),NORM.INV(RAND(),LOOKUP(S1217,Inputs!$J$6:$J$9,Inputs!$G$6:$G$9),LOOKUP(S1217,Inputs!$J$6:$J$9,Inputs!$H$6:$H$9))),0),"" )</f>
        <v/>
      </c>
      <c r="J1217" s="26">
        <f>IF($A1217&lt;=Inputs!$B$13,IF(5&lt;=Inputs!$B$8,IF(Inputs!$B$12&gt;0,MAX(MIN(NORM.INV(RAND(),LOOKUP(T1217,Inputs!$J$6:$J$9,Inputs!$G$6:$G$9),LOOKUP(T1217,Inputs!$J$6:$J$9,Inputs!$H$6:$H$9)),Inputs!$B$12),-Inputs!$B$12),NORM.INV(RAND(),LOOKUP(T1217,Inputs!$J$6:$J$9,Inputs!$G$6:$G$9),LOOKUP(T1217,Inputs!$J$6:$J$9,Inputs!$H$6:$H$9))),0),"" )</f>
        <v/>
      </c>
      <c r="K1217" s="26">
        <f>IF($A1217&lt;=Inputs!$B$13,IF(6&lt;=Inputs!$B$8,IF(Inputs!$B$12&gt;0,MAX(MIN(NORM.INV(RAND(),LOOKUP(U1217,Inputs!$J$6:$J$9,Inputs!$G$6:$G$9),LOOKUP(U1217,Inputs!$J$6:$J$9,Inputs!$H$6:$H$9)),Inputs!$B$12),-Inputs!$B$12),NORM.INV(RAND(),LOOKUP(U1217,Inputs!$J$6:$J$9,Inputs!$G$6:$G$9),LOOKUP(U1217,Inputs!$J$6:$J$9,Inputs!$H$6:$H$9))),0),"" )</f>
        <v/>
      </c>
      <c r="L1217" s="26">
        <f>IF($A1217&lt;=Inputs!$B$13,IF(7&lt;=Inputs!$B$8,IF(Inputs!$B$12&gt;0,MAX(MIN(NORM.INV(RAND(),LOOKUP(V1217,Inputs!$J$6:$J$9,Inputs!$G$6:$G$9),LOOKUP(V1217,Inputs!$J$6:$J$9,Inputs!$H$6:$H$9)),Inputs!$B$12),-Inputs!$B$12),NORM.INV(RAND(),LOOKUP(V1217,Inputs!$J$6:$J$9,Inputs!$G$6:$G$9),LOOKUP(V1217,Inputs!$J$6:$J$9,Inputs!$H$6:$H$9))),0),"" )</f>
        <v/>
      </c>
      <c r="M1217" s="26">
        <f>IF($A1217&lt;=Inputs!$B$13,IF(8&lt;=Inputs!$B$8,IF(Inputs!$B$12&gt;0,MAX(MIN(NORM.INV(RAND(),LOOKUP(W1217,Inputs!$J$6:$J$9,Inputs!$G$6:$G$9),LOOKUP(W1217,Inputs!$J$6:$J$9,Inputs!$H$6:$H$9)),Inputs!$B$12),-Inputs!$B$12),NORM.INV(RAND(),LOOKUP(W1217,Inputs!$J$6:$J$9,Inputs!$G$6:$G$9),LOOKUP(W1217,Inputs!$J$6:$J$9,Inputs!$H$6:$H$9))),0),"" )</f>
        <v/>
      </c>
      <c r="N1217" s="26">
        <f>IF($A1217&lt;=Inputs!$B$13,IF(9&lt;=Inputs!$B$8,IF(Inputs!$B$12&gt;0,MAX(MIN(NORM.INV(RAND(),LOOKUP(X1217,Inputs!$J$6:$J$9,Inputs!$G$6:$G$9),LOOKUP(X1217,Inputs!$J$6:$J$9,Inputs!$H$6:$H$9)),Inputs!$B$12),-Inputs!$B$12),NORM.INV(RAND(),LOOKUP(X1217,Inputs!$J$6:$J$9,Inputs!$G$6:$G$9),LOOKUP(X1217,Inputs!$J$6:$J$9,Inputs!$H$6:$H$9))),0),"" )</f>
        <v/>
      </c>
      <c r="O1217" s="26">
        <f>IF($A1217&lt;=Inputs!$B$13,IF(10&lt;=Inputs!$B$8,IF(Inputs!$B$12&gt;0,MAX(MIN(NORM.INV(RAND(),LOOKUP(Y1217,Inputs!$J$6:$J$9,Inputs!$G$6:$G$9),LOOKUP(Y1217,Inputs!$J$6:$J$9,Inputs!$H$6:$H$9)),Inputs!$B$12),-Inputs!$B$12),NORM.INV(RAND(),LOOKUP(Y1217,Inputs!$J$6:$J$9,Inputs!$G$6:$G$9),LOOKUP(Y1217,Inputs!$J$6:$J$9,Inputs!$H$6:$H$9))),0),"" )</f>
        <v/>
      </c>
      <c r="P1217" s="31">
        <f>IF($A1217&lt;=Inputs!$B$13,RAND(),"")</f>
        <v/>
      </c>
      <c r="Q1217" s="31">
        <f>IF($A1217&lt;=Inputs!$B$13,RAND(),"")</f>
        <v/>
      </c>
      <c r="R1217" s="31">
        <f>IF($A1217&lt;=Inputs!$B$13,RAND(),"")</f>
        <v/>
      </c>
      <c r="S1217" s="31">
        <f>IF($A1217&lt;=Inputs!$B$13,RAND(),"")</f>
        <v/>
      </c>
      <c r="T1217" s="31">
        <f>IF($A1217&lt;=Inputs!$B$13,RAND(),"")</f>
        <v/>
      </c>
      <c r="U1217" s="31">
        <f>IF($A1217&lt;=Inputs!$B$13,RAND(),"")</f>
        <v/>
      </c>
      <c r="V1217" s="31">
        <f>IF($A1217&lt;=Inputs!$B$13,RAND(),"")</f>
        <v/>
      </c>
      <c r="W1217" s="31">
        <f>IF($A1217&lt;=Inputs!$B$13,RAND(),"")</f>
        <v/>
      </c>
      <c r="X1217" s="31">
        <f>IF($A1217&lt;=Inputs!$B$13,RAND(),"")</f>
        <v/>
      </c>
      <c r="Y1217" s="31">
        <f>IF($A1217&lt;=Inputs!$B$13,RAND(),"")</f>
        <v/>
      </c>
    </row>
    <row r="1218">
      <c r="A1218" t="n">
        <v>1213</v>
      </c>
      <c r="B1218" s="26">
        <f>IF($A1218&lt;=Inputs!$B$13,IF(Inputs!$B$8&gt;0,SUM(F1218:O1218)/Inputs!$B$8,0),"")</f>
        <v/>
      </c>
      <c r="C1218" s="27">
        <f>IF($A1218&lt;=Inputs!$B$13,B1218/100,"")</f>
        <v/>
      </c>
      <c r="D1218" s="28">
        <f>IF($A1218&lt;=Inputs!$B$13,C1218*Inputs!$B$7,"")</f>
        <v/>
      </c>
      <c r="E1218" s="29">
        <f>IF($A1218&lt;=Inputs!$B$13,IF(D1218&gt;0,1,0),"")</f>
        <v/>
      </c>
      <c r="F1218" s="26">
        <f>IF($A1218&lt;=Inputs!$B$13,IF(1&lt;=Inputs!$B$8,IF(Inputs!$B$12&gt;0,MAX(MIN(NORM.INV(RAND(),LOOKUP(P1218,Inputs!$J$6:$J$9,Inputs!$G$6:$G$9),LOOKUP(P1218,Inputs!$J$6:$J$9,Inputs!$H$6:$H$9)),Inputs!$B$12),-Inputs!$B$12),NORM.INV(RAND(),LOOKUP(P1218,Inputs!$J$6:$J$9,Inputs!$G$6:$G$9),LOOKUP(P1218,Inputs!$J$6:$J$9,Inputs!$H$6:$H$9))),0),"" )</f>
        <v/>
      </c>
      <c r="G1218" s="26">
        <f>IF($A1218&lt;=Inputs!$B$13,IF(2&lt;=Inputs!$B$8,IF(Inputs!$B$12&gt;0,MAX(MIN(NORM.INV(RAND(),LOOKUP(Q1218,Inputs!$J$6:$J$9,Inputs!$G$6:$G$9),LOOKUP(Q1218,Inputs!$J$6:$J$9,Inputs!$H$6:$H$9)),Inputs!$B$12),-Inputs!$B$12),NORM.INV(RAND(),LOOKUP(Q1218,Inputs!$J$6:$J$9,Inputs!$G$6:$G$9),LOOKUP(Q1218,Inputs!$J$6:$J$9,Inputs!$H$6:$H$9))),0),"" )</f>
        <v/>
      </c>
      <c r="H1218" s="26">
        <f>IF($A1218&lt;=Inputs!$B$13,IF(3&lt;=Inputs!$B$8,IF(Inputs!$B$12&gt;0,MAX(MIN(NORM.INV(RAND(),LOOKUP(R1218,Inputs!$J$6:$J$9,Inputs!$G$6:$G$9),LOOKUP(R1218,Inputs!$J$6:$J$9,Inputs!$H$6:$H$9)),Inputs!$B$12),-Inputs!$B$12),NORM.INV(RAND(),LOOKUP(R1218,Inputs!$J$6:$J$9,Inputs!$G$6:$G$9),LOOKUP(R1218,Inputs!$J$6:$J$9,Inputs!$H$6:$H$9))),0),"" )</f>
        <v/>
      </c>
      <c r="I1218" s="26">
        <f>IF($A1218&lt;=Inputs!$B$13,IF(4&lt;=Inputs!$B$8,IF(Inputs!$B$12&gt;0,MAX(MIN(NORM.INV(RAND(),LOOKUP(S1218,Inputs!$J$6:$J$9,Inputs!$G$6:$G$9),LOOKUP(S1218,Inputs!$J$6:$J$9,Inputs!$H$6:$H$9)),Inputs!$B$12),-Inputs!$B$12),NORM.INV(RAND(),LOOKUP(S1218,Inputs!$J$6:$J$9,Inputs!$G$6:$G$9),LOOKUP(S1218,Inputs!$J$6:$J$9,Inputs!$H$6:$H$9))),0),"" )</f>
        <v/>
      </c>
      <c r="J1218" s="26">
        <f>IF($A1218&lt;=Inputs!$B$13,IF(5&lt;=Inputs!$B$8,IF(Inputs!$B$12&gt;0,MAX(MIN(NORM.INV(RAND(),LOOKUP(T1218,Inputs!$J$6:$J$9,Inputs!$G$6:$G$9),LOOKUP(T1218,Inputs!$J$6:$J$9,Inputs!$H$6:$H$9)),Inputs!$B$12),-Inputs!$B$12),NORM.INV(RAND(),LOOKUP(T1218,Inputs!$J$6:$J$9,Inputs!$G$6:$G$9),LOOKUP(T1218,Inputs!$J$6:$J$9,Inputs!$H$6:$H$9))),0),"" )</f>
        <v/>
      </c>
      <c r="K1218" s="26">
        <f>IF($A1218&lt;=Inputs!$B$13,IF(6&lt;=Inputs!$B$8,IF(Inputs!$B$12&gt;0,MAX(MIN(NORM.INV(RAND(),LOOKUP(U1218,Inputs!$J$6:$J$9,Inputs!$G$6:$G$9),LOOKUP(U1218,Inputs!$J$6:$J$9,Inputs!$H$6:$H$9)),Inputs!$B$12),-Inputs!$B$12),NORM.INV(RAND(),LOOKUP(U1218,Inputs!$J$6:$J$9,Inputs!$G$6:$G$9),LOOKUP(U1218,Inputs!$J$6:$J$9,Inputs!$H$6:$H$9))),0),"" )</f>
        <v/>
      </c>
      <c r="L1218" s="26">
        <f>IF($A1218&lt;=Inputs!$B$13,IF(7&lt;=Inputs!$B$8,IF(Inputs!$B$12&gt;0,MAX(MIN(NORM.INV(RAND(),LOOKUP(V1218,Inputs!$J$6:$J$9,Inputs!$G$6:$G$9),LOOKUP(V1218,Inputs!$J$6:$J$9,Inputs!$H$6:$H$9)),Inputs!$B$12),-Inputs!$B$12),NORM.INV(RAND(),LOOKUP(V1218,Inputs!$J$6:$J$9,Inputs!$G$6:$G$9),LOOKUP(V1218,Inputs!$J$6:$J$9,Inputs!$H$6:$H$9))),0),"" )</f>
        <v/>
      </c>
      <c r="M1218" s="26">
        <f>IF($A1218&lt;=Inputs!$B$13,IF(8&lt;=Inputs!$B$8,IF(Inputs!$B$12&gt;0,MAX(MIN(NORM.INV(RAND(),LOOKUP(W1218,Inputs!$J$6:$J$9,Inputs!$G$6:$G$9),LOOKUP(W1218,Inputs!$J$6:$J$9,Inputs!$H$6:$H$9)),Inputs!$B$12),-Inputs!$B$12),NORM.INV(RAND(),LOOKUP(W1218,Inputs!$J$6:$J$9,Inputs!$G$6:$G$9),LOOKUP(W1218,Inputs!$J$6:$J$9,Inputs!$H$6:$H$9))),0),"" )</f>
        <v/>
      </c>
      <c r="N1218" s="26">
        <f>IF($A1218&lt;=Inputs!$B$13,IF(9&lt;=Inputs!$B$8,IF(Inputs!$B$12&gt;0,MAX(MIN(NORM.INV(RAND(),LOOKUP(X1218,Inputs!$J$6:$J$9,Inputs!$G$6:$G$9),LOOKUP(X1218,Inputs!$J$6:$J$9,Inputs!$H$6:$H$9)),Inputs!$B$12),-Inputs!$B$12),NORM.INV(RAND(),LOOKUP(X1218,Inputs!$J$6:$J$9,Inputs!$G$6:$G$9),LOOKUP(X1218,Inputs!$J$6:$J$9,Inputs!$H$6:$H$9))),0),"" )</f>
        <v/>
      </c>
      <c r="O1218" s="26">
        <f>IF($A1218&lt;=Inputs!$B$13,IF(10&lt;=Inputs!$B$8,IF(Inputs!$B$12&gt;0,MAX(MIN(NORM.INV(RAND(),LOOKUP(Y1218,Inputs!$J$6:$J$9,Inputs!$G$6:$G$9),LOOKUP(Y1218,Inputs!$J$6:$J$9,Inputs!$H$6:$H$9)),Inputs!$B$12),-Inputs!$B$12),NORM.INV(RAND(),LOOKUP(Y1218,Inputs!$J$6:$J$9,Inputs!$G$6:$G$9),LOOKUP(Y1218,Inputs!$J$6:$J$9,Inputs!$H$6:$H$9))),0),"" )</f>
        <v/>
      </c>
      <c r="P1218" s="31">
        <f>IF($A1218&lt;=Inputs!$B$13,RAND(),"")</f>
        <v/>
      </c>
      <c r="Q1218" s="31">
        <f>IF($A1218&lt;=Inputs!$B$13,RAND(),"")</f>
        <v/>
      </c>
      <c r="R1218" s="31">
        <f>IF($A1218&lt;=Inputs!$B$13,RAND(),"")</f>
        <v/>
      </c>
      <c r="S1218" s="31">
        <f>IF($A1218&lt;=Inputs!$B$13,RAND(),"")</f>
        <v/>
      </c>
      <c r="T1218" s="31">
        <f>IF($A1218&lt;=Inputs!$B$13,RAND(),"")</f>
        <v/>
      </c>
      <c r="U1218" s="31">
        <f>IF($A1218&lt;=Inputs!$B$13,RAND(),"")</f>
        <v/>
      </c>
      <c r="V1218" s="31">
        <f>IF($A1218&lt;=Inputs!$B$13,RAND(),"")</f>
        <v/>
      </c>
      <c r="W1218" s="31">
        <f>IF($A1218&lt;=Inputs!$B$13,RAND(),"")</f>
        <v/>
      </c>
      <c r="X1218" s="31">
        <f>IF($A1218&lt;=Inputs!$B$13,RAND(),"")</f>
        <v/>
      </c>
      <c r="Y1218" s="31">
        <f>IF($A1218&lt;=Inputs!$B$13,RAND(),"")</f>
        <v/>
      </c>
    </row>
    <row r="1219">
      <c r="A1219" t="n">
        <v>1214</v>
      </c>
      <c r="B1219" s="26">
        <f>IF($A1219&lt;=Inputs!$B$13,IF(Inputs!$B$8&gt;0,SUM(F1219:O1219)/Inputs!$B$8,0),"")</f>
        <v/>
      </c>
      <c r="C1219" s="27">
        <f>IF($A1219&lt;=Inputs!$B$13,B1219/100,"")</f>
        <v/>
      </c>
      <c r="D1219" s="28">
        <f>IF($A1219&lt;=Inputs!$B$13,C1219*Inputs!$B$7,"")</f>
        <v/>
      </c>
      <c r="E1219" s="29">
        <f>IF($A1219&lt;=Inputs!$B$13,IF(D1219&gt;0,1,0),"")</f>
        <v/>
      </c>
      <c r="F1219" s="26">
        <f>IF($A1219&lt;=Inputs!$B$13,IF(1&lt;=Inputs!$B$8,IF(Inputs!$B$12&gt;0,MAX(MIN(NORM.INV(RAND(),LOOKUP(P1219,Inputs!$J$6:$J$9,Inputs!$G$6:$G$9),LOOKUP(P1219,Inputs!$J$6:$J$9,Inputs!$H$6:$H$9)),Inputs!$B$12),-Inputs!$B$12),NORM.INV(RAND(),LOOKUP(P1219,Inputs!$J$6:$J$9,Inputs!$G$6:$G$9),LOOKUP(P1219,Inputs!$J$6:$J$9,Inputs!$H$6:$H$9))),0),"" )</f>
        <v/>
      </c>
      <c r="G1219" s="26">
        <f>IF($A1219&lt;=Inputs!$B$13,IF(2&lt;=Inputs!$B$8,IF(Inputs!$B$12&gt;0,MAX(MIN(NORM.INV(RAND(),LOOKUP(Q1219,Inputs!$J$6:$J$9,Inputs!$G$6:$G$9),LOOKUP(Q1219,Inputs!$J$6:$J$9,Inputs!$H$6:$H$9)),Inputs!$B$12),-Inputs!$B$12),NORM.INV(RAND(),LOOKUP(Q1219,Inputs!$J$6:$J$9,Inputs!$G$6:$G$9),LOOKUP(Q1219,Inputs!$J$6:$J$9,Inputs!$H$6:$H$9))),0),"" )</f>
        <v/>
      </c>
      <c r="H1219" s="26">
        <f>IF($A1219&lt;=Inputs!$B$13,IF(3&lt;=Inputs!$B$8,IF(Inputs!$B$12&gt;0,MAX(MIN(NORM.INV(RAND(),LOOKUP(R1219,Inputs!$J$6:$J$9,Inputs!$G$6:$G$9),LOOKUP(R1219,Inputs!$J$6:$J$9,Inputs!$H$6:$H$9)),Inputs!$B$12),-Inputs!$B$12),NORM.INV(RAND(),LOOKUP(R1219,Inputs!$J$6:$J$9,Inputs!$G$6:$G$9),LOOKUP(R1219,Inputs!$J$6:$J$9,Inputs!$H$6:$H$9))),0),"" )</f>
        <v/>
      </c>
      <c r="I1219" s="26">
        <f>IF($A1219&lt;=Inputs!$B$13,IF(4&lt;=Inputs!$B$8,IF(Inputs!$B$12&gt;0,MAX(MIN(NORM.INV(RAND(),LOOKUP(S1219,Inputs!$J$6:$J$9,Inputs!$G$6:$G$9),LOOKUP(S1219,Inputs!$J$6:$J$9,Inputs!$H$6:$H$9)),Inputs!$B$12),-Inputs!$B$12),NORM.INV(RAND(),LOOKUP(S1219,Inputs!$J$6:$J$9,Inputs!$G$6:$G$9),LOOKUP(S1219,Inputs!$J$6:$J$9,Inputs!$H$6:$H$9))),0),"" )</f>
        <v/>
      </c>
      <c r="J1219" s="26">
        <f>IF($A1219&lt;=Inputs!$B$13,IF(5&lt;=Inputs!$B$8,IF(Inputs!$B$12&gt;0,MAX(MIN(NORM.INV(RAND(),LOOKUP(T1219,Inputs!$J$6:$J$9,Inputs!$G$6:$G$9),LOOKUP(T1219,Inputs!$J$6:$J$9,Inputs!$H$6:$H$9)),Inputs!$B$12),-Inputs!$B$12),NORM.INV(RAND(),LOOKUP(T1219,Inputs!$J$6:$J$9,Inputs!$G$6:$G$9),LOOKUP(T1219,Inputs!$J$6:$J$9,Inputs!$H$6:$H$9))),0),"" )</f>
        <v/>
      </c>
      <c r="K1219" s="26">
        <f>IF($A1219&lt;=Inputs!$B$13,IF(6&lt;=Inputs!$B$8,IF(Inputs!$B$12&gt;0,MAX(MIN(NORM.INV(RAND(),LOOKUP(U1219,Inputs!$J$6:$J$9,Inputs!$G$6:$G$9),LOOKUP(U1219,Inputs!$J$6:$J$9,Inputs!$H$6:$H$9)),Inputs!$B$12),-Inputs!$B$12),NORM.INV(RAND(),LOOKUP(U1219,Inputs!$J$6:$J$9,Inputs!$G$6:$G$9),LOOKUP(U1219,Inputs!$J$6:$J$9,Inputs!$H$6:$H$9))),0),"" )</f>
        <v/>
      </c>
      <c r="L1219" s="26">
        <f>IF($A1219&lt;=Inputs!$B$13,IF(7&lt;=Inputs!$B$8,IF(Inputs!$B$12&gt;0,MAX(MIN(NORM.INV(RAND(),LOOKUP(V1219,Inputs!$J$6:$J$9,Inputs!$G$6:$G$9),LOOKUP(V1219,Inputs!$J$6:$J$9,Inputs!$H$6:$H$9)),Inputs!$B$12),-Inputs!$B$12),NORM.INV(RAND(),LOOKUP(V1219,Inputs!$J$6:$J$9,Inputs!$G$6:$G$9),LOOKUP(V1219,Inputs!$J$6:$J$9,Inputs!$H$6:$H$9))),0),"" )</f>
        <v/>
      </c>
      <c r="M1219" s="26">
        <f>IF($A1219&lt;=Inputs!$B$13,IF(8&lt;=Inputs!$B$8,IF(Inputs!$B$12&gt;0,MAX(MIN(NORM.INV(RAND(),LOOKUP(W1219,Inputs!$J$6:$J$9,Inputs!$G$6:$G$9),LOOKUP(W1219,Inputs!$J$6:$J$9,Inputs!$H$6:$H$9)),Inputs!$B$12),-Inputs!$B$12),NORM.INV(RAND(),LOOKUP(W1219,Inputs!$J$6:$J$9,Inputs!$G$6:$G$9),LOOKUP(W1219,Inputs!$J$6:$J$9,Inputs!$H$6:$H$9))),0),"" )</f>
        <v/>
      </c>
      <c r="N1219" s="26">
        <f>IF($A1219&lt;=Inputs!$B$13,IF(9&lt;=Inputs!$B$8,IF(Inputs!$B$12&gt;0,MAX(MIN(NORM.INV(RAND(),LOOKUP(X1219,Inputs!$J$6:$J$9,Inputs!$G$6:$G$9),LOOKUP(X1219,Inputs!$J$6:$J$9,Inputs!$H$6:$H$9)),Inputs!$B$12),-Inputs!$B$12),NORM.INV(RAND(),LOOKUP(X1219,Inputs!$J$6:$J$9,Inputs!$G$6:$G$9),LOOKUP(X1219,Inputs!$J$6:$J$9,Inputs!$H$6:$H$9))),0),"" )</f>
        <v/>
      </c>
      <c r="O1219" s="26">
        <f>IF($A1219&lt;=Inputs!$B$13,IF(10&lt;=Inputs!$B$8,IF(Inputs!$B$12&gt;0,MAX(MIN(NORM.INV(RAND(),LOOKUP(Y1219,Inputs!$J$6:$J$9,Inputs!$G$6:$G$9),LOOKUP(Y1219,Inputs!$J$6:$J$9,Inputs!$H$6:$H$9)),Inputs!$B$12),-Inputs!$B$12),NORM.INV(RAND(),LOOKUP(Y1219,Inputs!$J$6:$J$9,Inputs!$G$6:$G$9),LOOKUP(Y1219,Inputs!$J$6:$J$9,Inputs!$H$6:$H$9))),0),"" )</f>
        <v/>
      </c>
      <c r="P1219" s="31">
        <f>IF($A1219&lt;=Inputs!$B$13,RAND(),"")</f>
        <v/>
      </c>
      <c r="Q1219" s="31">
        <f>IF($A1219&lt;=Inputs!$B$13,RAND(),"")</f>
        <v/>
      </c>
      <c r="R1219" s="31">
        <f>IF($A1219&lt;=Inputs!$B$13,RAND(),"")</f>
        <v/>
      </c>
      <c r="S1219" s="31">
        <f>IF($A1219&lt;=Inputs!$B$13,RAND(),"")</f>
        <v/>
      </c>
      <c r="T1219" s="31">
        <f>IF($A1219&lt;=Inputs!$B$13,RAND(),"")</f>
        <v/>
      </c>
      <c r="U1219" s="31">
        <f>IF($A1219&lt;=Inputs!$B$13,RAND(),"")</f>
        <v/>
      </c>
      <c r="V1219" s="31">
        <f>IF($A1219&lt;=Inputs!$B$13,RAND(),"")</f>
        <v/>
      </c>
      <c r="W1219" s="31">
        <f>IF($A1219&lt;=Inputs!$B$13,RAND(),"")</f>
        <v/>
      </c>
      <c r="X1219" s="31">
        <f>IF($A1219&lt;=Inputs!$B$13,RAND(),"")</f>
        <v/>
      </c>
      <c r="Y1219" s="31">
        <f>IF($A1219&lt;=Inputs!$B$13,RAND(),"")</f>
        <v/>
      </c>
    </row>
    <row r="1220">
      <c r="A1220" t="n">
        <v>1215</v>
      </c>
      <c r="B1220" s="26">
        <f>IF($A1220&lt;=Inputs!$B$13,IF(Inputs!$B$8&gt;0,SUM(F1220:O1220)/Inputs!$B$8,0),"")</f>
        <v/>
      </c>
      <c r="C1220" s="27">
        <f>IF($A1220&lt;=Inputs!$B$13,B1220/100,"")</f>
        <v/>
      </c>
      <c r="D1220" s="28">
        <f>IF($A1220&lt;=Inputs!$B$13,C1220*Inputs!$B$7,"")</f>
        <v/>
      </c>
      <c r="E1220" s="29">
        <f>IF($A1220&lt;=Inputs!$B$13,IF(D1220&gt;0,1,0),"")</f>
        <v/>
      </c>
      <c r="F1220" s="26">
        <f>IF($A1220&lt;=Inputs!$B$13,IF(1&lt;=Inputs!$B$8,IF(Inputs!$B$12&gt;0,MAX(MIN(NORM.INV(RAND(),LOOKUP(P1220,Inputs!$J$6:$J$9,Inputs!$G$6:$G$9),LOOKUP(P1220,Inputs!$J$6:$J$9,Inputs!$H$6:$H$9)),Inputs!$B$12),-Inputs!$B$12),NORM.INV(RAND(),LOOKUP(P1220,Inputs!$J$6:$J$9,Inputs!$G$6:$G$9),LOOKUP(P1220,Inputs!$J$6:$J$9,Inputs!$H$6:$H$9))),0),"" )</f>
        <v/>
      </c>
      <c r="G1220" s="26">
        <f>IF($A1220&lt;=Inputs!$B$13,IF(2&lt;=Inputs!$B$8,IF(Inputs!$B$12&gt;0,MAX(MIN(NORM.INV(RAND(),LOOKUP(Q1220,Inputs!$J$6:$J$9,Inputs!$G$6:$G$9),LOOKUP(Q1220,Inputs!$J$6:$J$9,Inputs!$H$6:$H$9)),Inputs!$B$12),-Inputs!$B$12),NORM.INV(RAND(),LOOKUP(Q1220,Inputs!$J$6:$J$9,Inputs!$G$6:$G$9),LOOKUP(Q1220,Inputs!$J$6:$J$9,Inputs!$H$6:$H$9))),0),"" )</f>
        <v/>
      </c>
      <c r="H1220" s="26">
        <f>IF($A1220&lt;=Inputs!$B$13,IF(3&lt;=Inputs!$B$8,IF(Inputs!$B$12&gt;0,MAX(MIN(NORM.INV(RAND(),LOOKUP(R1220,Inputs!$J$6:$J$9,Inputs!$G$6:$G$9),LOOKUP(R1220,Inputs!$J$6:$J$9,Inputs!$H$6:$H$9)),Inputs!$B$12),-Inputs!$B$12),NORM.INV(RAND(),LOOKUP(R1220,Inputs!$J$6:$J$9,Inputs!$G$6:$G$9),LOOKUP(R1220,Inputs!$J$6:$J$9,Inputs!$H$6:$H$9))),0),"" )</f>
        <v/>
      </c>
      <c r="I1220" s="26">
        <f>IF($A1220&lt;=Inputs!$B$13,IF(4&lt;=Inputs!$B$8,IF(Inputs!$B$12&gt;0,MAX(MIN(NORM.INV(RAND(),LOOKUP(S1220,Inputs!$J$6:$J$9,Inputs!$G$6:$G$9),LOOKUP(S1220,Inputs!$J$6:$J$9,Inputs!$H$6:$H$9)),Inputs!$B$12),-Inputs!$B$12),NORM.INV(RAND(),LOOKUP(S1220,Inputs!$J$6:$J$9,Inputs!$G$6:$G$9),LOOKUP(S1220,Inputs!$J$6:$J$9,Inputs!$H$6:$H$9))),0),"" )</f>
        <v/>
      </c>
      <c r="J1220" s="26">
        <f>IF($A1220&lt;=Inputs!$B$13,IF(5&lt;=Inputs!$B$8,IF(Inputs!$B$12&gt;0,MAX(MIN(NORM.INV(RAND(),LOOKUP(T1220,Inputs!$J$6:$J$9,Inputs!$G$6:$G$9),LOOKUP(T1220,Inputs!$J$6:$J$9,Inputs!$H$6:$H$9)),Inputs!$B$12),-Inputs!$B$12),NORM.INV(RAND(),LOOKUP(T1220,Inputs!$J$6:$J$9,Inputs!$G$6:$G$9),LOOKUP(T1220,Inputs!$J$6:$J$9,Inputs!$H$6:$H$9))),0),"" )</f>
        <v/>
      </c>
      <c r="K1220" s="26">
        <f>IF($A1220&lt;=Inputs!$B$13,IF(6&lt;=Inputs!$B$8,IF(Inputs!$B$12&gt;0,MAX(MIN(NORM.INV(RAND(),LOOKUP(U1220,Inputs!$J$6:$J$9,Inputs!$G$6:$G$9),LOOKUP(U1220,Inputs!$J$6:$J$9,Inputs!$H$6:$H$9)),Inputs!$B$12),-Inputs!$B$12),NORM.INV(RAND(),LOOKUP(U1220,Inputs!$J$6:$J$9,Inputs!$G$6:$G$9),LOOKUP(U1220,Inputs!$J$6:$J$9,Inputs!$H$6:$H$9))),0),"" )</f>
        <v/>
      </c>
      <c r="L1220" s="26">
        <f>IF($A1220&lt;=Inputs!$B$13,IF(7&lt;=Inputs!$B$8,IF(Inputs!$B$12&gt;0,MAX(MIN(NORM.INV(RAND(),LOOKUP(V1220,Inputs!$J$6:$J$9,Inputs!$G$6:$G$9),LOOKUP(V1220,Inputs!$J$6:$J$9,Inputs!$H$6:$H$9)),Inputs!$B$12),-Inputs!$B$12),NORM.INV(RAND(),LOOKUP(V1220,Inputs!$J$6:$J$9,Inputs!$G$6:$G$9),LOOKUP(V1220,Inputs!$J$6:$J$9,Inputs!$H$6:$H$9))),0),"" )</f>
        <v/>
      </c>
      <c r="M1220" s="26">
        <f>IF($A1220&lt;=Inputs!$B$13,IF(8&lt;=Inputs!$B$8,IF(Inputs!$B$12&gt;0,MAX(MIN(NORM.INV(RAND(),LOOKUP(W1220,Inputs!$J$6:$J$9,Inputs!$G$6:$G$9),LOOKUP(W1220,Inputs!$J$6:$J$9,Inputs!$H$6:$H$9)),Inputs!$B$12),-Inputs!$B$12),NORM.INV(RAND(),LOOKUP(W1220,Inputs!$J$6:$J$9,Inputs!$G$6:$G$9),LOOKUP(W1220,Inputs!$J$6:$J$9,Inputs!$H$6:$H$9))),0),"" )</f>
        <v/>
      </c>
      <c r="N1220" s="26">
        <f>IF($A1220&lt;=Inputs!$B$13,IF(9&lt;=Inputs!$B$8,IF(Inputs!$B$12&gt;0,MAX(MIN(NORM.INV(RAND(),LOOKUP(X1220,Inputs!$J$6:$J$9,Inputs!$G$6:$G$9),LOOKUP(X1220,Inputs!$J$6:$J$9,Inputs!$H$6:$H$9)),Inputs!$B$12),-Inputs!$B$12),NORM.INV(RAND(),LOOKUP(X1220,Inputs!$J$6:$J$9,Inputs!$G$6:$G$9),LOOKUP(X1220,Inputs!$J$6:$J$9,Inputs!$H$6:$H$9))),0),"" )</f>
        <v/>
      </c>
      <c r="O1220" s="26">
        <f>IF($A1220&lt;=Inputs!$B$13,IF(10&lt;=Inputs!$B$8,IF(Inputs!$B$12&gt;0,MAX(MIN(NORM.INV(RAND(),LOOKUP(Y1220,Inputs!$J$6:$J$9,Inputs!$G$6:$G$9),LOOKUP(Y1220,Inputs!$J$6:$J$9,Inputs!$H$6:$H$9)),Inputs!$B$12),-Inputs!$B$12),NORM.INV(RAND(),LOOKUP(Y1220,Inputs!$J$6:$J$9,Inputs!$G$6:$G$9),LOOKUP(Y1220,Inputs!$J$6:$J$9,Inputs!$H$6:$H$9))),0),"" )</f>
        <v/>
      </c>
      <c r="P1220" s="31">
        <f>IF($A1220&lt;=Inputs!$B$13,RAND(),"")</f>
        <v/>
      </c>
      <c r="Q1220" s="31">
        <f>IF($A1220&lt;=Inputs!$B$13,RAND(),"")</f>
        <v/>
      </c>
      <c r="R1220" s="31">
        <f>IF($A1220&lt;=Inputs!$B$13,RAND(),"")</f>
        <v/>
      </c>
      <c r="S1220" s="31">
        <f>IF($A1220&lt;=Inputs!$B$13,RAND(),"")</f>
        <v/>
      </c>
      <c r="T1220" s="31">
        <f>IF($A1220&lt;=Inputs!$B$13,RAND(),"")</f>
        <v/>
      </c>
      <c r="U1220" s="31">
        <f>IF($A1220&lt;=Inputs!$B$13,RAND(),"")</f>
        <v/>
      </c>
      <c r="V1220" s="31">
        <f>IF($A1220&lt;=Inputs!$B$13,RAND(),"")</f>
        <v/>
      </c>
      <c r="W1220" s="31">
        <f>IF($A1220&lt;=Inputs!$B$13,RAND(),"")</f>
        <v/>
      </c>
      <c r="X1220" s="31">
        <f>IF($A1220&lt;=Inputs!$B$13,RAND(),"")</f>
        <v/>
      </c>
      <c r="Y1220" s="31">
        <f>IF($A1220&lt;=Inputs!$B$13,RAND(),"")</f>
        <v/>
      </c>
    </row>
    <row r="1221">
      <c r="A1221" t="n">
        <v>1216</v>
      </c>
      <c r="B1221" s="26">
        <f>IF($A1221&lt;=Inputs!$B$13,IF(Inputs!$B$8&gt;0,SUM(F1221:O1221)/Inputs!$B$8,0),"")</f>
        <v/>
      </c>
      <c r="C1221" s="27">
        <f>IF($A1221&lt;=Inputs!$B$13,B1221/100,"")</f>
        <v/>
      </c>
      <c r="D1221" s="28">
        <f>IF($A1221&lt;=Inputs!$B$13,C1221*Inputs!$B$7,"")</f>
        <v/>
      </c>
      <c r="E1221" s="29">
        <f>IF($A1221&lt;=Inputs!$B$13,IF(D1221&gt;0,1,0),"")</f>
        <v/>
      </c>
      <c r="F1221" s="26">
        <f>IF($A1221&lt;=Inputs!$B$13,IF(1&lt;=Inputs!$B$8,IF(Inputs!$B$12&gt;0,MAX(MIN(NORM.INV(RAND(),LOOKUP(P1221,Inputs!$J$6:$J$9,Inputs!$G$6:$G$9),LOOKUP(P1221,Inputs!$J$6:$J$9,Inputs!$H$6:$H$9)),Inputs!$B$12),-Inputs!$B$12),NORM.INV(RAND(),LOOKUP(P1221,Inputs!$J$6:$J$9,Inputs!$G$6:$G$9),LOOKUP(P1221,Inputs!$J$6:$J$9,Inputs!$H$6:$H$9))),0),"" )</f>
        <v/>
      </c>
      <c r="G1221" s="26">
        <f>IF($A1221&lt;=Inputs!$B$13,IF(2&lt;=Inputs!$B$8,IF(Inputs!$B$12&gt;0,MAX(MIN(NORM.INV(RAND(),LOOKUP(Q1221,Inputs!$J$6:$J$9,Inputs!$G$6:$G$9),LOOKUP(Q1221,Inputs!$J$6:$J$9,Inputs!$H$6:$H$9)),Inputs!$B$12),-Inputs!$B$12),NORM.INV(RAND(),LOOKUP(Q1221,Inputs!$J$6:$J$9,Inputs!$G$6:$G$9),LOOKUP(Q1221,Inputs!$J$6:$J$9,Inputs!$H$6:$H$9))),0),"" )</f>
        <v/>
      </c>
      <c r="H1221" s="26">
        <f>IF($A1221&lt;=Inputs!$B$13,IF(3&lt;=Inputs!$B$8,IF(Inputs!$B$12&gt;0,MAX(MIN(NORM.INV(RAND(),LOOKUP(R1221,Inputs!$J$6:$J$9,Inputs!$G$6:$G$9),LOOKUP(R1221,Inputs!$J$6:$J$9,Inputs!$H$6:$H$9)),Inputs!$B$12),-Inputs!$B$12),NORM.INV(RAND(),LOOKUP(R1221,Inputs!$J$6:$J$9,Inputs!$G$6:$G$9),LOOKUP(R1221,Inputs!$J$6:$J$9,Inputs!$H$6:$H$9))),0),"" )</f>
        <v/>
      </c>
      <c r="I1221" s="26">
        <f>IF($A1221&lt;=Inputs!$B$13,IF(4&lt;=Inputs!$B$8,IF(Inputs!$B$12&gt;0,MAX(MIN(NORM.INV(RAND(),LOOKUP(S1221,Inputs!$J$6:$J$9,Inputs!$G$6:$G$9),LOOKUP(S1221,Inputs!$J$6:$J$9,Inputs!$H$6:$H$9)),Inputs!$B$12),-Inputs!$B$12),NORM.INV(RAND(),LOOKUP(S1221,Inputs!$J$6:$J$9,Inputs!$G$6:$G$9),LOOKUP(S1221,Inputs!$J$6:$J$9,Inputs!$H$6:$H$9))),0),"" )</f>
        <v/>
      </c>
      <c r="J1221" s="26">
        <f>IF($A1221&lt;=Inputs!$B$13,IF(5&lt;=Inputs!$B$8,IF(Inputs!$B$12&gt;0,MAX(MIN(NORM.INV(RAND(),LOOKUP(T1221,Inputs!$J$6:$J$9,Inputs!$G$6:$G$9),LOOKUP(T1221,Inputs!$J$6:$J$9,Inputs!$H$6:$H$9)),Inputs!$B$12),-Inputs!$B$12),NORM.INV(RAND(),LOOKUP(T1221,Inputs!$J$6:$J$9,Inputs!$G$6:$G$9),LOOKUP(T1221,Inputs!$J$6:$J$9,Inputs!$H$6:$H$9))),0),"" )</f>
        <v/>
      </c>
      <c r="K1221" s="26">
        <f>IF($A1221&lt;=Inputs!$B$13,IF(6&lt;=Inputs!$B$8,IF(Inputs!$B$12&gt;0,MAX(MIN(NORM.INV(RAND(),LOOKUP(U1221,Inputs!$J$6:$J$9,Inputs!$G$6:$G$9),LOOKUP(U1221,Inputs!$J$6:$J$9,Inputs!$H$6:$H$9)),Inputs!$B$12),-Inputs!$B$12),NORM.INV(RAND(),LOOKUP(U1221,Inputs!$J$6:$J$9,Inputs!$G$6:$G$9),LOOKUP(U1221,Inputs!$J$6:$J$9,Inputs!$H$6:$H$9))),0),"" )</f>
        <v/>
      </c>
      <c r="L1221" s="26">
        <f>IF($A1221&lt;=Inputs!$B$13,IF(7&lt;=Inputs!$B$8,IF(Inputs!$B$12&gt;0,MAX(MIN(NORM.INV(RAND(),LOOKUP(V1221,Inputs!$J$6:$J$9,Inputs!$G$6:$G$9),LOOKUP(V1221,Inputs!$J$6:$J$9,Inputs!$H$6:$H$9)),Inputs!$B$12),-Inputs!$B$12),NORM.INV(RAND(),LOOKUP(V1221,Inputs!$J$6:$J$9,Inputs!$G$6:$G$9),LOOKUP(V1221,Inputs!$J$6:$J$9,Inputs!$H$6:$H$9))),0),"" )</f>
        <v/>
      </c>
      <c r="M1221" s="26">
        <f>IF($A1221&lt;=Inputs!$B$13,IF(8&lt;=Inputs!$B$8,IF(Inputs!$B$12&gt;0,MAX(MIN(NORM.INV(RAND(),LOOKUP(W1221,Inputs!$J$6:$J$9,Inputs!$G$6:$G$9),LOOKUP(W1221,Inputs!$J$6:$J$9,Inputs!$H$6:$H$9)),Inputs!$B$12),-Inputs!$B$12),NORM.INV(RAND(),LOOKUP(W1221,Inputs!$J$6:$J$9,Inputs!$G$6:$G$9),LOOKUP(W1221,Inputs!$J$6:$J$9,Inputs!$H$6:$H$9))),0),"" )</f>
        <v/>
      </c>
      <c r="N1221" s="26">
        <f>IF($A1221&lt;=Inputs!$B$13,IF(9&lt;=Inputs!$B$8,IF(Inputs!$B$12&gt;0,MAX(MIN(NORM.INV(RAND(),LOOKUP(X1221,Inputs!$J$6:$J$9,Inputs!$G$6:$G$9),LOOKUP(X1221,Inputs!$J$6:$J$9,Inputs!$H$6:$H$9)),Inputs!$B$12),-Inputs!$B$12),NORM.INV(RAND(),LOOKUP(X1221,Inputs!$J$6:$J$9,Inputs!$G$6:$G$9),LOOKUP(X1221,Inputs!$J$6:$J$9,Inputs!$H$6:$H$9))),0),"" )</f>
        <v/>
      </c>
      <c r="O1221" s="26">
        <f>IF($A1221&lt;=Inputs!$B$13,IF(10&lt;=Inputs!$B$8,IF(Inputs!$B$12&gt;0,MAX(MIN(NORM.INV(RAND(),LOOKUP(Y1221,Inputs!$J$6:$J$9,Inputs!$G$6:$G$9),LOOKUP(Y1221,Inputs!$J$6:$J$9,Inputs!$H$6:$H$9)),Inputs!$B$12),-Inputs!$B$12),NORM.INV(RAND(),LOOKUP(Y1221,Inputs!$J$6:$J$9,Inputs!$G$6:$G$9),LOOKUP(Y1221,Inputs!$J$6:$J$9,Inputs!$H$6:$H$9))),0),"" )</f>
        <v/>
      </c>
      <c r="P1221" s="31">
        <f>IF($A1221&lt;=Inputs!$B$13,RAND(),"")</f>
        <v/>
      </c>
      <c r="Q1221" s="31">
        <f>IF($A1221&lt;=Inputs!$B$13,RAND(),"")</f>
        <v/>
      </c>
      <c r="R1221" s="31">
        <f>IF($A1221&lt;=Inputs!$B$13,RAND(),"")</f>
        <v/>
      </c>
      <c r="S1221" s="31">
        <f>IF($A1221&lt;=Inputs!$B$13,RAND(),"")</f>
        <v/>
      </c>
      <c r="T1221" s="31">
        <f>IF($A1221&lt;=Inputs!$B$13,RAND(),"")</f>
        <v/>
      </c>
      <c r="U1221" s="31">
        <f>IF($A1221&lt;=Inputs!$B$13,RAND(),"")</f>
        <v/>
      </c>
      <c r="V1221" s="31">
        <f>IF($A1221&lt;=Inputs!$B$13,RAND(),"")</f>
        <v/>
      </c>
      <c r="W1221" s="31">
        <f>IF($A1221&lt;=Inputs!$B$13,RAND(),"")</f>
        <v/>
      </c>
      <c r="X1221" s="31">
        <f>IF($A1221&lt;=Inputs!$B$13,RAND(),"")</f>
        <v/>
      </c>
      <c r="Y1221" s="31">
        <f>IF($A1221&lt;=Inputs!$B$13,RAND(),"")</f>
        <v/>
      </c>
    </row>
    <row r="1222">
      <c r="A1222" t="n">
        <v>1217</v>
      </c>
      <c r="B1222" s="26">
        <f>IF($A1222&lt;=Inputs!$B$13,IF(Inputs!$B$8&gt;0,SUM(F1222:O1222)/Inputs!$B$8,0),"")</f>
        <v/>
      </c>
      <c r="C1222" s="27">
        <f>IF($A1222&lt;=Inputs!$B$13,B1222/100,"")</f>
        <v/>
      </c>
      <c r="D1222" s="28">
        <f>IF($A1222&lt;=Inputs!$B$13,C1222*Inputs!$B$7,"")</f>
        <v/>
      </c>
      <c r="E1222" s="29">
        <f>IF($A1222&lt;=Inputs!$B$13,IF(D1222&gt;0,1,0),"")</f>
        <v/>
      </c>
      <c r="F1222" s="26">
        <f>IF($A1222&lt;=Inputs!$B$13,IF(1&lt;=Inputs!$B$8,IF(Inputs!$B$12&gt;0,MAX(MIN(NORM.INV(RAND(),LOOKUP(P1222,Inputs!$J$6:$J$9,Inputs!$G$6:$G$9),LOOKUP(P1222,Inputs!$J$6:$J$9,Inputs!$H$6:$H$9)),Inputs!$B$12),-Inputs!$B$12),NORM.INV(RAND(),LOOKUP(P1222,Inputs!$J$6:$J$9,Inputs!$G$6:$G$9),LOOKUP(P1222,Inputs!$J$6:$J$9,Inputs!$H$6:$H$9))),0),"" )</f>
        <v/>
      </c>
      <c r="G1222" s="26">
        <f>IF($A1222&lt;=Inputs!$B$13,IF(2&lt;=Inputs!$B$8,IF(Inputs!$B$12&gt;0,MAX(MIN(NORM.INV(RAND(),LOOKUP(Q1222,Inputs!$J$6:$J$9,Inputs!$G$6:$G$9),LOOKUP(Q1222,Inputs!$J$6:$J$9,Inputs!$H$6:$H$9)),Inputs!$B$12),-Inputs!$B$12),NORM.INV(RAND(),LOOKUP(Q1222,Inputs!$J$6:$J$9,Inputs!$G$6:$G$9),LOOKUP(Q1222,Inputs!$J$6:$J$9,Inputs!$H$6:$H$9))),0),"" )</f>
        <v/>
      </c>
      <c r="H1222" s="26">
        <f>IF($A1222&lt;=Inputs!$B$13,IF(3&lt;=Inputs!$B$8,IF(Inputs!$B$12&gt;0,MAX(MIN(NORM.INV(RAND(),LOOKUP(R1222,Inputs!$J$6:$J$9,Inputs!$G$6:$G$9),LOOKUP(R1222,Inputs!$J$6:$J$9,Inputs!$H$6:$H$9)),Inputs!$B$12),-Inputs!$B$12),NORM.INV(RAND(),LOOKUP(R1222,Inputs!$J$6:$J$9,Inputs!$G$6:$G$9),LOOKUP(R1222,Inputs!$J$6:$J$9,Inputs!$H$6:$H$9))),0),"" )</f>
        <v/>
      </c>
      <c r="I1222" s="26">
        <f>IF($A1222&lt;=Inputs!$B$13,IF(4&lt;=Inputs!$B$8,IF(Inputs!$B$12&gt;0,MAX(MIN(NORM.INV(RAND(),LOOKUP(S1222,Inputs!$J$6:$J$9,Inputs!$G$6:$G$9),LOOKUP(S1222,Inputs!$J$6:$J$9,Inputs!$H$6:$H$9)),Inputs!$B$12),-Inputs!$B$12),NORM.INV(RAND(),LOOKUP(S1222,Inputs!$J$6:$J$9,Inputs!$G$6:$G$9),LOOKUP(S1222,Inputs!$J$6:$J$9,Inputs!$H$6:$H$9))),0),"" )</f>
        <v/>
      </c>
      <c r="J1222" s="26">
        <f>IF($A1222&lt;=Inputs!$B$13,IF(5&lt;=Inputs!$B$8,IF(Inputs!$B$12&gt;0,MAX(MIN(NORM.INV(RAND(),LOOKUP(T1222,Inputs!$J$6:$J$9,Inputs!$G$6:$G$9),LOOKUP(T1222,Inputs!$J$6:$J$9,Inputs!$H$6:$H$9)),Inputs!$B$12),-Inputs!$B$12),NORM.INV(RAND(),LOOKUP(T1222,Inputs!$J$6:$J$9,Inputs!$G$6:$G$9),LOOKUP(T1222,Inputs!$J$6:$J$9,Inputs!$H$6:$H$9))),0),"" )</f>
        <v/>
      </c>
      <c r="K1222" s="26">
        <f>IF($A1222&lt;=Inputs!$B$13,IF(6&lt;=Inputs!$B$8,IF(Inputs!$B$12&gt;0,MAX(MIN(NORM.INV(RAND(),LOOKUP(U1222,Inputs!$J$6:$J$9,Inputs!$G$6:$G$9),LOOKUP(U1222,Inputs!$J$6:$J$9,Inputs!$H$6:$H$9)),Inputs!$B$12),-Inputs!$B$12),NORM.INV(RAND(),LOOKUP(U1222,Inputs!$J$6:$J$9,Inputs!$G$6:$G$9),LOOKUP(U1222,Inputs!$J$6:$J$9,Inputs!$H$6:$H$9))),0),"" )</f>
        <v/>
      </c>
      <c r="L1222" s="26">
        <f>IF($A1222&lt;=Inputs!$B$13,IF(7&lt;=Inputs!$B$8,IF(Inputs!$B$12&gt;0,MAX(MIN(NORM.INV(RAND(),LOOKUP(V1222,Inputs!$J$6:$J$9,Inputs!$G$6:$G$9),LOOKUP(V1222,Inputs!$J$6:$J$9,Inputs!$H$6:$H$9)),Inputs!$B$12),-Inputs!$B$12),NORM.INV(RAND(),LOOKUP(V1222,Inputs!$J$6:$J$9,Inputs!$G$6:$G$9),LOOKUP(V1222,Inputs!$J$6:$J$9,Inputs!$H$6:$H$9))),0),"" )</f>
        <v/>
      </c>
      <c r="M1222" s="26">
        <f>IF($A1222&lt;=Inputs!$B$13,IF(8&lt;=Inputs!$B$8,IF(Inputs!$B$12&gt;0,MAX(MIN(NORM.INV(RAND(),LOOKUP(W1222,Inputs!$J$6:$J$9,Inputs!$G$6:$G$9),LOOKUP(W1222,Inputs!$J$6:$J$9,Inputs!$H$6:$H$9)),Inputs!$B$12),-Inputs!$B$12),NORM.INV(RAND(),LOOKUP(W1222,Inputs!$J$6:$J$9,Inputs!$G$6:$G$9),LOOKUP(W1222,Inputs!$J$6:$J$9,Inputs!$H$6:$H$9))),0),"" )</f>
        <v/>
      </c>
      <c r="N1222" s="26">
        <f>IF($A1222&lt;=Inputs!$B$13,IF(9&lt;=Inputs!$B$8,IF(Inputs!$B$12&gt;0,MAX(MIN(NORM.INV(RAND(),LOOKUP(X1222,Inputs!$J$6:$J$9,Inputs!$G$6:$G$9),LOOKUP(X1222,Inputs!$J$6:$J$9,Inputs!$H$6:$H$9)),Inputs!$B$12),-Inputs!$B$12),NORM.INV(RAND(),LOOKUP(X1222,Inputs!$J$6:$J$9,Inputs!$G$6:$G$9),LOOKUP(X1222,Inputs!$J$6:$J$9,Inputs!$H$6:$H$9))),0),"" )</f>
        <v/>
      </c>
      <c r="O1222" s="26">
        <f>IF($A1222&lt;=Inputs!$B$13,IF(10&lt;=Inputs!$B$8,IF(Inputs!$B$12&gt;0,MAX(MIN(NORM.INV(RAND(),LOOKUP(Y1222,Inputs!$J$6:$J$9,Inputs!$G$6:$G$9),LOOKUP(Y1222,Inputs!$J$6:$J$9,Inputs!$H$6:$H$9)),Inputs!$B$12),-Inputs!$B$12),NORM.INV(RAND(),LOOKUP(Y1222,Inputs!$J$6:$J$9,Inputs!$G$6:$G$9),LOOKUP(Y1222,Inputs!$J$6:$J$9,Inputs!$H$6:$H$9))),0),"" )</f>
        <v/>
      </c>
      <c r="P1222" s="31">
        <f>IF($A1222&lt;=Inputs!$B$13,RAND(),"")</f>
        <v/>
      </c>
      <c r="Q1222" s="31">
        <f>IF($A1222&lt;=Inputs!$B$13,RAND(),"")</f>
        <v/>
      </c>
      <c r="R1222" s="31">
        <f>IF($A1222&lt;=Inputs!$B$13,RAND(),"")</f>
        <v/>
      </c>
      <c r="S1222" s="31">
        <f>IF($A1222&lt;=Inputs!$B$13,RAND(),"")</f>
        <v/>
      </c>
      <c r="T1222" s="31">
        <f>IF($A1222&lt;=Inputs!$B$13,RAND(),"")</f>
        <v/>
      </c>
      <c r="U1222" s="31">
        <f>IF($A1222&lt;=Inputs!$B$13,RAND(),"")</f>
        <v/>
      </c>
      <c r="V1222" s="31">
        <f>IF($A1222&lt;=Inputs!$B$13,RAND(),"")</f>
        <v/>
      </c>
      <c r="W1222" s="31">
        <f>IF($A1222&lt;=Inputs!$B$13,RAND(),"")</f>
        <v/>
      </c>
      <c r="X1222" s="31">
        <f>IF($A1222&lt;=Inputs!$B$13,RAND(),"")</f>
        <v/>
      </c>
      <c r="Y1222" s="31">
        <f>IF($A1222&lt;=Inputs!$B$13,RAND(),"")</f>
        <v/>
      </c>
    </row>
    <row r="1223">
      <c r="A1223" t="n">
        <v>1218</v>
      </c>
      <c r="B1223" s="26">
        <f>IF($A1223&lt;=Inputs!$B$13,IF(Inputs!$B$8&gt;0,SUM(F1223:O1223)/Inputs!$B$8,0),"")</f>
        <v/>
      </c>
      <c r="C1223" s="27">
        <f>IF($A1223&lt;=Inputs!$B$13,B1223/100,"")</f>
        <v/>
      </c>
      <c r="D1223" s="28">
        <f>IF($A1223&lt;=Inputs!$B$13,C1223*Inputs!$B$7,"")</f>
        <v/>
      </c>
      <c r="E1223" s="29">
        <f>IF($A1223&lt;=Inputs!$B$13,IF(D1223&gt;0,1,0),"")</f>
        <v/>
      </c>
      <c r="F1223" s="26">
        <f>IF($A1223&lt;=Inputs!$B$13,IF(1&lt;=Inputs!$B$8,IF(Inputs!$B$12&gt;0,MAX(MIN(NORM.INV(RAND(),LOOKUP(P1223,Inputs!$J$6:$J$9,Inputs!$G$6:$G$9),LOOKUP(P1223,Inputs!$J$6:$J$9,Inputs!$H$6:$H$9)),Inputs!$B$12),-Inputs!$B$12),NORM.INV(RAND(),LOOKUP(P1223,Inputs!$J$6:$J$9,Inputs!$G$6:$G$9),LOOKUP(P1223,Inputs!$J$6:$J$9,Inputs!$H$6:$H$9))),0),"" )</f>
        <v/>
      </c>
      <c r="G1223" s="26">
        <f>IF($A1223&lt;=Inputs!$B$13,IF(2&lt;=Inputs!$B$8,IF(Inputs!$B$12&gt;0,MAX(MIN(NORM.INV(RAND(),LOOKUP(Q1223,Inputs!$J$6:$J$9,Inputs!$G$6:$G$9),LOOKUP(Q1223,Inputs!$J$6:$J$9,Inputs!$H$6:$H$9)),Inputs!$B$12),-Inputs!$B$12),NORM.INV(RAND(),LOOKUP(Q1223,Inputs!$J$6:$J$9,Inputs!$G$6:$G$9),LOOKUP(Q1223,Inputs!$J$6:$J$9,Inputs!$H$6:$H$9))),0),"" )</f>
        <v/>
      </c>
      <c r="H1223" s="26">
        <f>IF($A1223&lt;=Inputs!$B$13,IF(3&lt;=Inputs!$B$8,IF(Inputs!$B$12&gt;0,MAX(MIN(NORM.INV(RAND(),LOOKUP(R1223,Inputs!$J$6:$J$9,Inputs!$G$6:$G$9),LOOKUP(R1223,Inputs!$J$6:$J$9,Inputs!$H$6:$H$9)),Inputs!$B$12),-Inputs!$B$12),NORM.INV(RAND(),LOOKUP(R1223,Inputs!$J$6:$J$9,Inputs!$G$6:$G$9),LOOKUP(R1223,Inputs!$J$6:$J$9,Inputs!$H$6:$H$9))),0),"" )</f>
        <v/>
      </c>
      <c r="I1223" s="26">
        <f>IF($A1223&lt;=Inputs!$B$13,IF(4&lt;=Inputs!$B$8,IF(Inputs!$B$12&gt;0,MAX(MIN(NORM.INV(RAND(),LOOKUP(S1223,Inputs!$J$6:$J$9,Inputs!$G$6:$G$9),LOOKUP(S1223,Inputs!$J$6:$J$9,Inputs!$H$6:$H$9)),Inputs!$B$12),-Inputs!$B$12),NORM.INV(RAND(),LOOKUP(S1223,Inputs!$J$6:$J$9,Inputs!$G$6:$G$9),LOOKUP(S1223,Inputs!$J$6:$J$9,Inputs!$H$6:$H$9))),0),"" )</f>
        <v/>
      </c>
      <c r="J1223" s="26">
        <f>IF($A1223&lt;=Inputs!$B$13,IF(5&lt;=Inputs!$B$8,IF(Inputs!$B$12&gt;0,MAX(MIN(NORM.INV(RAND(),LOOKUP(T1223,Inputs!$J$6:$J$9,Inputs!$G$6:$G$9),LOOKUP(T1223,Inputs!$J$6:$J$9,Inputs!$H$6:$H$9)),Inputs!$B$12),-Inputs!$B$12),NORM.INV(RAND(),LOOKUP(T1223,Inputs!$J$6:$J$9,Inputs!$G$6:$G$9),LOOKUP(T1223,Inputs!$J$6:$J$9,Inputs!$H$6:$H$9))),0),"" )</f>
        <v/>
      </c>
      <c r="K1223" s="26">
        <f>IF($A1223&lt;=Inputs!$B$13,IF(6&lt;=Inputs!$B$8,IF(Inputs!$B$12&gt;0,MAX(MIN(NORM.INV(RAND(),LOOKUP(U1223,Inputs!$J$6:$J$9,Inputs!$G$6:$G$9),LOOKUP(U1223,Inputs!$J$6:$J$9,Inputs!$H$6:$H$9)),Inputs!$B$12),-Inputs!$B$12),NORM.INV(RAND(),LOOKUP(U1223,Inputs!$J$6:$J$9,Inputs!$G$6:$G$9),LOOKUP(U1223,Inputs!$J$6:$J$9,Inputs!$H$6:$H$9))),0),"" )</f>
        <v/>
      </c>
      <c r="L1223" s="26">
        <f>IF($A1223&lt;=Inputs!$B$13,IF(7&lt;=Inputs!$B$8,IF(Inputs!$B$12&gt;0,MAX(MIN(NORM.INV(RAND(),LOOKUP(V1223,Inputs!$J$6:$J$9,Inputs!$G$6:$G$9),LOOKUP(V1223,Inputs!$J$6:$J$9,Inputs!$H$6:$H$9)),Inputs!$B$12),-Inputs!$B$12),NORM.INV(RAND(),LOOKUP(V1223,Inputs!$J$6:$J$9,Inputs!$G$6:$G$9),LOOKUP(V1223,Inputs!$J$6:$J$9,Inputs!$H$6:$H$9))),0),"" )</f>
        <v/>
      </c>
      <c r="M1223" s="26">
        <f>IF($A1223&lt;=Inputs!$B$13,IF(8&lt;=Inputs!$B$8,IF(Inputs!$B$12&gt;0,MAX(MIN(NORM.INV(RAND(),LOOKUP(W1223,Inputs!$J$6:$J$9,Inputs!$G$6:$G$9),LOOKUP(W1223,Inputs!$J$6:$J$9,Inputs!$H$6:$H$9)),Inputs!$B$12),-Inputs!$B$12),NORM.INV(RAND(),LOOKUP(W1223,Inputs!$J$6:$J$9,Inputs!$G$6:$G$9),LOOKUP(W1223,Inputs!$J$6:$J$9,Inputs!$H$6:$H$9))),0),"" )</f>
        <v/>
      </c>
      <c r="N1223" s="26">
        <f>IF($A1223&lt;=Inputs!$B$13,IF(9&lt;=Inputs!$B$8,IF(Inputs!$B$12&gt;0,MAX(MIN(NORM.INV(RAND(),LOOKUP(X1223,Inputs!$J$6:$J$9,Inputs!$G$6:$G$9),LOOKUP(X1223,Inputs!$J$6:$J$9,Inputs!$H$6:$H$9)),Inputs!$B$12),-Inputs!$B$12),NORM.INV(RAND(),LOOKUP(X1223,Inputs!$J$6:$J$9,Inputs!$G$6:$G$9),LOOKUP(X1223,Inputs!$J$6:$J$9,Inputs!$H$6:$H$9))),0),"" )</f>
        <v/>
      </c>
      <c r="O1223" s="26">
        <f>IF($A1223&lt;=Inputs!$B$13,IF(10&lt;=Inputs!$B$8,IF(Inputs!$B$12&gt;0,MAX(MIN(NORM.INV(RAND(),LOOKUP(Y1223,Inputs!$J$6:$J$9,Inputs!$G$6:$G$9),LOOKUP(Y1223,Inputs!$J$6:$J$9,Inputs!$H$6:$H$9)),Inputs!$B$12),-Inputs!$B$12),NORM.INV(RAND(),LOOKUP(Y1223,Inputs!$J$6:$J$9,Inputs!$G$6:$G$9),LOOKUP(Y1223,Inputs!$J$6:$J$9,Inputs!$H$6:$H$9))),0),"" )</f>
        <v/>
      </c>
      <c r="P1223" s="31">
        <f>IF($A1223&lt;=Inputs!$B$13,RAND(),"")</f>
        <v/>
      </c>
      <c r="Q1223" s="31">
        <f>IF($A1223&lt;=Inputs!$B$13,RAND(),"")</f>
        <v/>
      </c>
      <c r="R1223" s="31">
        <f>IF($A1223&lt;=Inputs!$B$13,RAND(),"")</f>
        <v/>
      </c>
      <c r="S1223" s="31">
        <f>IF($A1223&lt;=Inputs!$B$13,RAND(),"")</f>
        <v/>
      </c>
      <c r="T1223" s="31">
        <f>IF($A1223&lt;=Inputs!$B$13,RAND(),"")</f>
        <v/>
      </c>
      <c r="U1223" s="31">
        <f>IF($A1223&lt;=Inputs!$B$13,RAND(),"")</f>
        <v/>
      </c>
      <c r="V1223" s="31">
        <f>IF($A1223&lt;=Inputs!$B$13,RAND(),"")</f>
        <v/>
      </c>
      <c r="W1223" s="31">
        <f>IF($A1223&lt;=Inputs!$B$13,RAND(),"")</f>
        <v/>
      </c>
      <c r="X1223" s="31">
        <f>IF($A1223&lt;=Inputs!$B$13,RAND(),"")</f>
        <v/>
      </c>
      <c r="Y1223" s="31">
        <f>IF($A1223&lt;=Inputs!$B$13,RAND(),"")</f>
        <v/>
      </c>
    </row>
    <row r="1224">
      <c r="A1224" t="n">
        <v>1219</v>
      </c>
      <c r="B1224" s="26">
        <f>IF($A1224&lt;=Inputs!$B$13,IF(Inputs!$B$8&gt;0,SUM(F1224:O1224)/Inputs!$B$8,0),"")</f>
        <v/>
      </c>
      <c r="C1224" s="27">
        <f>IF($A1224&lt;=Inputs!$B$13,B1224/100,"")</f>
        <v/>
      </c>
      <c r="D1224" s="28">
        <f>IF($A1224&lt;=Inputs!$B$13,C1224*Inputs!$B$7,"")</f>
        <v/>
      </c>
      <c r="E1224" s="29">
        <f>IF($A1224&lt;=Inputs!$B$13,IF(D1224&gt;0,1,0),"")</f>
        <v/>
      </c>
      <c r="F1224" s="26">
        <f>IF($A1224&lt;=Inputs!$B$13,IF(1&lt;=Inputs!$B$8,IF(Inputs!$B$12&gt;0,MAX(MIN(NORM.INV(RAND(),LOOKUP(P1224,Inputs!$J$6:$J$9,Inputs!$G$6:$G$9),LOOKUP(P1224,Inputs!$J$6:$J$9,Inputs!$H$6:$H$9)),Inputs!$B$12),-Inputs!$B$12),NORM.INV(RAND(),LOOKUP(P1224,Inputs!$J$6:$J$9,Inputs!$G$6:$G$9),LOOKUP(P1224,Inputs!$J$6:$J$9,Inputs!$H$6:$H$9))),0),"" )</f>
        <v/>
      </c>
      <c r="G1224" s="26">
        <f>IF($A1224&lt;=Inputs!$B$13,IF(2&lt;=Inputs!$B$8,IF(Inputs!$B$12&gt;0,MAX(MIN(NORM.INV(RAND(),LOOKUP(Q1224,Inputs!$J$6:$J$9,Inputs!$G$6:$G$9),LOOKUP(Q1224,Inputs!$J$6:$J$9,Inputs!$H$6:$H$9)),Inputs!$B$12),-Inputs!$B$12),NORM.INV(RAND(),LOOKUP(Q1224,Inputs!$J$6:$J$9,Inputs!$G$6:$G$9),LOOKUP(Q1224,Inputs!$J$6:$J$9,Inputs!$H$6:$H$9))),0),"" )</f>
        <v/>
      </c>
      <c r="H1224" s="26">
        <f>IF($A1224&lt;=Inputs!$B$13,IF(3&lt;=Inputs!$B$8,IF(Inputs!$B$12&gt;0,MAX(MIN(NORM.INV(RAND(),LOOKUP(R1224,Inputs!$J$6:$J$9,Inputs!$G$6:$G$9),LOOKUP(R1224,Inputs!$J$6:$J$9,Inputs!$H$6:$H$9)),Inputs!$B$12),-Inputs!$B$12),NORM.INV(RAND(),LOOKUP(R1224,Inputs!$J$6:$J$9,Inputs!$G$6:$G$9),LOOKUP(R1224,Inputs!$J$6:$J$9,Inputs!$H$6:$H$9))),0),"" )</f>
        <v/>
      </c>
      <c r="I1224" s="26">
        <f>IF($A1224&lt;=Inputs!$B$13,IF(4&lt;=Inputs!$B$8,IF(Inputs!$B$12&gt;0,MAX(MIN(NORM.INV(RAND(),LOOKUP(S1224,Inputs!$J$6:$J$9,Inputs!$G$6:$G$9),LOOKUP(S1224,Inputs!$J$6:$J$9,Inputs!$H$6:$H$9)),Inputs!$B$12),-Inputs!$B$12),NORM.INV(RAND(),LOOKUP(S1224,Inputs!$J$6:$J$9,Inputs!$G$6:$G$9),LOOKUP(S1224,Inputs!$J$6:$J$9,Inputs!$H$6:$H$9))),0),"" )</f>
        <v/>
      </c>
      <c r="J1224" s="26">
        <f>IF($A1224&lt;=Inputs!$B$13,IF(5&lt;=Inputs!$B$8,IF(Inputs!$B$12&gt;0,MAX(MIN(NORM.INV(RAND(),LOOKUP(T1224,Inputs!$J$6:$J$9,Inputs!$G$6:$G$9),LOOKUP(T1224,Inputs!$J$6:$J$9,Inputs!$H$6:$H$9)),Inputs!$B$12),-Inputs!$B$12),NORM.INV(RAND(),LOOKUP(T1224,Inputs!$J$6:$J$9,Inputs!$G$6:$G$9),LOOKUP(T1224,Inputs!$J$6:$J$9,Inputs!$H$6:$H$9))),0),"" )</f>
        <v/>
      </c>
      <c r="K1224" s="26">
        <f>IF($A1224&lt;=Inputs!$B$13,IF(6&lt;=Inputs!$B$8,IF(Inputs!$B$12&gt;0,MAX(MIN(NORM.INV(RAND(),LOOKUP(U1224,Inputs!$J$6:$J$9,Inputs!$G$6:$G$9),LOOKUP(U1224,Inputs!$J$6:$J$9,Inputs!$H$6:$H$9)),Inputs!$B$12),-Inputs!$B$12),NORM.INV(RAND(),LOOKUP(U1224,Inputs!$J$6:$J$9,Inputs!$G$6:$G$9),LOOKUP(U1224,Inputs!$J$6:$J$9,Inputs!$H$6:$H$9))),0),"" )</f>
        <v/>
      </c>
      <c r="L1224" s="26">
        <f>IF($A1224&lt;=Inputs!$B$13,IF(7&lt;=Inputs!$B$8,IF(Inputs!$B$12&gt;0,MAX(MIN(NORM.INV(RAND(),LOOKUP(V1224,Inputs!$J$6:$J$9,Inputs!$G$6:$G$9),LOOKUP(V1224,Inputs!$J$6:$J$9,Inputs!$H$6:$H$9)),Inputs!$B$12),-Inputs!$B$12),NORM.INV(RAND(),LOOKUP(V1224,Inputs!$J$6:$J$9,Inputs!$G$6:$G$9),LOOKUP(V1224,Inputs!$J$6:$J$9,Inputs!$H$6:$H$9))),0),"" )</f>
        <v/>
      </c>
      <c r="M1224" s="26">
        <f>IF($A1224&lt;=Inputs!$B$13,IF(8&lt;=Inputs!$B$8,IF(Inputs!$B$12&gt;0,MAX(MIN(NORM.INV(RAND(),LOOKUP(W1224,Inputs!$J$6:$J$9,Inputs!$G$6:$G$9),LOOKUP(W1224,Inputs!$J$6:$J$9,Inputs!$H$6:$H$9)),Inputs!$B$12),-Inputs!$B$12),NORM.INV(RAND(),LOOKUP(W1224,Inputs!$J$6:$J$9,Inputs!$G$6:$G$9),LOOKUP(W1224,Inputs!$J$6:$J$9,Inputs!$H$6:$H$9))),0),"" )</f>
        <v/>
      </c>
      <c r="N1224" s="26">
        <f>IF($A1224&lt;=Inputs!$B$13,IF(9&lt;=Inputs!$B$8,IF(Inputs!$B$12&gt;0,MAX(MIN(NORM.INV(RAND(),LOOKUP(X1224,Inputs!$J$6:$J$9,Inputs!$G$6:$G$9),LOOKUP(X1224,Inputs!$J$6:$J$9,Inputs!$H$6:$H$9)),Inputs!$B$12),-Inputs!$B$12),NORM.INV(RAND(),LOOKUP(X1224,Inputs!$J$6:$J$9,Inputs!$G$6:$G$9),LOOKUP(X1224,Inputs!$J$6:$J$9,Inputs!$H$6:$H$9))),0),"" )</f>
        <v/>
      </c>
      <c r="O1224" s="26">
        <f>IF($A1224&lt;=Inputs!$B$13,IF(10&lt;=Inputs!$B$8,IF(Inputs!$B$12&gt;0,MAX(MIN(NORM.INV(RAND(),LOOKUP(Y1224,Inputs!$J$6:$J$9,Inputs!$G$6:$G$9),LOOKUP(Y1224,Inputs!$J$6:$J$9,Inputs!$H$6:$H$9)),Inputs!$B$12),-Inputs!$B$12),NORM.INV(RAND(),LOOKUP(Y1224,Inputs!$J$6:$J$9,Inputs!$G$6:$G$9),LOOKUP(Y1224,Inputs!$J$6:$J$9,Inputs!$H$6:$H$9))),0),"" )</f>
        <v/>
      </c>
      <c r="P1224" s="31">
        <f>IF($A1224&lt;=Inputs!$B$13,RAND(),"")</f>
        <v/>
      </c>
      <c r="Q1224" s="31">
        <f>IF($A1224&lt;=Inputs!$B$13,RAND(),"")</f>
        <v/>
      </c>
      <c r="R1224" s="31">
        <f>IF($A1224&lt;=Inputs!$B$13,RAND(),"")</f>
        <v/>
      </c>
      <c r="S1224" s="31">
        <f>IF($A1224&lt;=Inputs!$B$13,RAND(),"")</f>
        <v/>
      </c>
      <c r="T1224" s="31">
        <f>IF($A1224&lt;=Inputs!$B$13,RAND(),"")</f>
        <v/>
      </c>
      <c r="U1224" s="31">
        <f>IF($A1224&lt;=Inputs!$B$13,RAND(),"")</f>
        <v/>
      </c>
      <c r="V1224" s="31">
        <f>IF($A1224&lt;=Inputs!$B$13,RAND(),"")</f>
        <v/>
      </c>
      <c r="W1224" s="31">
        <f>IF($A1224&lt;=Inputs!$B$13,RAND(),"")</f>
        <v/>
      </c>
      <c r="X1224" s="31">
        <f>IF($A1224&lt;=Inputs!$B$13,RAND(),"")</f>
        <v/>
      </c>
      <c r="Y1224" s="31">
        <f>IF($A1224&lt;=Inputs!$B$13,RAND(),"")</f>
        <v/>
      </c>
    </row>
    <row r="1225">
      <c r="A1225" t="n">
        <v>1220</v>
      </c>
      <c r="B1225" s="26">
        <f>IF($A1225&lt;=Inputs!$B$13,IF(Inputs!$B$8&gt;0,SUM(F1225:O1225)/Inputs!$B$8,0),"")</f>
        <v/>
      </c>
      <c r="C1225" s="27">
        <f>IF($A1225&lt;=Inputs!$B$13,B1225/100,"")</f>
        <v/>
      </c>
      <c r="D1225" s="28">
        <f>IF($A1225&lt;=Inputs!$B$13,C1225*Inputs!$B$7,"")</f>
        <v/>
      </c>
      <c r="E1225" s="29">
        <f>IF($A1225&lt;=Inputs!$B$13,IF(D1225&gt;0,1,0),"")</f>
        <v/>
      </c>
      <c r="F1225" s="26">
        <f>IF($A1225&lt;=Inputs!$B$13,IF(1&lt;=Inputs!$B$8,IF(Inputs!$B$12&gt;0,MAX(MIN(NORM.INV(RAND(),LOOKUP(P1225,Inputs!$J$6:$J$9,Inputs!$G$6:$G$9),LOOKUP(P1225,Inputs!$J$6:$J$9,Inputs!$H$6:$H$9)),Inputs!$B$12),-Inputs!$B$12),NORM.INV(RAND(),LOOKUP(P1225,Inputs!$J$6:$J$9,Inputs!$G$6:$G$9),LOOKUP(P1225,Inputs!$J$6:$J$9,Inputs!$H$6:$H$9))),0),"" )</f>
        <v/>
      </c>
      <c r="G1225" s="26">
        <f>IF($A1225&lt;=Inputs!$B$13,IF(2&lt;=Inputs!$B$8,IF(Inputs!$B$12&gt;0,MAX(MIN(NORM.INV(RAND(),LOOKUP(Q1225,Inputs!$J$6:$J$9,Inputs!$G$6:$G$9),LOOKUP(Q1225,Inputs!$J$6:$J$9,Inputs!$H$6:$H$9)),Inputs!$B$12),-Inputs!$B$12),NORM.INV(RAND(),LOOKUP(Q1225,Inputs!$J$6:$J$9,Inputs!$G$6:$G$9),LOOKUP(Q1225,Inputs!$J$6:$J$9,Inputs!$H$6:$H$9))),0),"" )</f>
        <v/>
      </c>
      <c r="H1225" s="26">
        <f>IF($A1225&lt;=Inputs!$B$13,IF(3&lt;=Inputs!$B$8,IF(Inputs!$B$12&gt;0,MAX(MIN(NORM.INV(RAND(),LOOKUP(R1225,Inputs!$J$6:$J$9,Inputs!$G$6:$G$9),LOOKUP(R1225,Inputs!$J$6:$J$9,Inputs!$H$6:$H$9)),Inputs!$B$12),-Inputs!$B$12),NORM.INV(RAND(),LOOKUP(R1225,Inputs!$J$6:$J$9,Inputs!$G$6:$G$9),LOOKUP(R1225,Inputs!$J$6:$J$9,Inputs!$H$6:$H$9))),0),"" )</f>
        <v/>
      </c>
      <c r="I1225" s="26">
        <f>IF($A1225&lt;=Inputs!$B$13,IF(4&lt;=Inputs!$B$8,IF(Inputs!$B$12&gt;0,MAX(MIN(NORM.INV(RAND(),LOOKUP(S1225,Inputs!$J$6:$J$9,Inputs!$G$6:$G$9),LOOKUP(S1225,Inputs!$J$6:$J$9,Inputs!$H$6:$H$9)),Inputs!$B$12),-Inputs!$B$12),NORM.INV(RAND(),LOOKUP(S1225,Inputs!$J$6:$J$9,Inputs!$G$6:$G$9),LOOKUP(S1225,Inputs!$J$6:$J$9,Inputs!$H$6:$H$9))),0),"" )</f>
        <v/>
      </c>
      <c r="J1225" s="26">
        <f>IF($A1225&lt;=Inputs!$B$13,IF(5&lt;=Inputs!$B$8,IF(Inputs!$B$12&gt;0,MAX(MIN(NORM.INV(RAND(),LOOKUP(T1225,Inputs!$J$6:$J$9,Inputs!$G$6:$G$9),LOOKUP(T1225,Inputs!$J$6:$J$9,Inputs!$H$6:$H$9)),Inputs!$B$12),-Inputs!$B$12),NORM.INV(RAND(),LOOKUP(T1225,Inputs!$J$6:$J$9,Inputs!$G$6:$G$9),LOOKUP(T1225,Inputs!$J$6:$J$9,Inputs!$H$6:$H$9))),0),"" )</f>
        <v/>
      </c>
      <c r="K1225" s="26">
        <f>IF($A1225&lt;=Inputs!$B$13,IF(6&lt;=Inputs!$B$8,IF(Inputs!$B$12&gt;0,MAX(MIN(NORM.INV(RAND(),LOOKUP(U1225,Inputs!$J$6:$J$9,Inputs!$G$6:$G$9),LOOKUP(U1225,Inputs!$J$6:$J$9,Inputs!$H$6:$H$9)),Inputs!$B$12),-Inputs!$B$12),NORM.INV(RAND(),LOOKUP(U1225,Inputs!$J$6:$J$9,Inputs!$G$6:$G$9),LOOKUP(U1225,Inputs!$J$6:$J$9,Inputs!$H$6:$H$9))),0),"" )</f>
        <v/>
      </c>
      <c r="L1225" s="26">
        <f>IF($A1225&lt;=Inputs!$B$13,IF(7&lt;=Inputs!$B$8,IF(Inputs!$B$12&gt;0,MAX(MIN(NORM.INV(RAND(),LOOKUP(V1225,Inputs!$J$6:$J$9,Inputs!$G$6:$G$9),LOOKUP(V1225,Inputs!$J$6:$J$9,Inputs!$H$6:$H$9)),Inputs!$B$12),-Inputs!$B$12),NORM.INV(RAND(),LOOKUP(V1225,Inputs!$J$6:$J$9,Inputs!$G$6:$G$9),LOOKUP(V1225,Inputs!$J$6:$J$9,Inputs!$H$6:$H$9))),0),"" )</f>
        <v/>
      </c>
      <c r="M1225" s="26">
        <f>IF($A1225&lt;=Inputs!$B$13,IF(8&lt;=Inputs!$B$8,IF(Inputs!$B$12&gt;0,MAX(MIN(NORM.INV(RAND(),LOOKUP(W1225,Inputs!$J$6:$J$9,Inputs!$G$6:$G$9),LOOKUP(W1225,Inputs!$J$6:$J$9,Inputs!$H$6:$H$9)),Inputs!$B$12),-Inputs!$B$12),NORM.INV(RAND(),LOOKUP(W1225,Inputs!$J$6:$J$9,Inputs!$G$6:$G$9),LOOKUP(W1225,Inputs!$J$6:$J$9,Inputs!$H$6:$H$9))),0),"" )</f>
        <v/>
      </c>
      <c r="N1225" s="26">
        <f>IF($A1225&lt;=Inputs!$B$13,IF(9&lt;=Inputs!$B$8,IF(Inputs!$B$12&gt;0,MAX(MIN(NORM.INV(RAND(),LOOKUP(X1225,Inputs!$J$6:$J$9,Inputs!$G$6:$G$9),LOOKUP(X1225,Inputs!$J$6:$J$9,Inputs!$H$6:$H$9)),Inputs!$B$12),-Inputs!$B$12),NORM.INV(RAND(),LOOKUP(X1225,Inputs!$J$6:$J$9,Inputs!$G$6:$G$9),LOOKUP(X1225,Inputs!$J$6:$J$9,Inputs!$H$6:$H$9))),0),"" )</f>
        <v/>
      </c>
      <c r="O1225" s="26">
        <f>IF($A1225&lt;=Inputs!$B$13,IF(10&lt;=Inputs!$B$8,IF(Inputs!$B$12&gt;0,MAX(MIN(NORM.INV(RAND(),LOOKUP(Y1225,Inputs!$J$6:$J$9,Inputs!$G$6:$G$9),LOOKUP(Y1225,Inputs!$J$6:$J$9,Inputs!$H$6:$H$9)),Inputs!$B$12),-Inputs!$B$12),NORM.INV(RAND(),LOOKUP(Y1225,Inputs!$J$6:$J$9,Inputs!$G$6:$G$9),LOOKUP(Y1225,Inputs!$J$6:$J$9,Inputs!$H$6:$H$9))),0),"" )</f>
        <v/>
      </c>
      <c r="P1225" s="31">
        <f>IF($A1225&lt;=Inputs!$B$13,RAND(),"")</f>
        <v/>
      </c>
      <c r="Q1225" s="31">
        <f>IF($A1225&lt;=Inputs!$B$13,RAND(),"")</f>
        <v/>
      </c>
      <c r="R1225" s="31">
        <f>IF($A1225&lt;=Inputs!$B$13,RAND(),"")</f>
        <v/>
      </c>
      <c r="S1225" s="31">
        <f>IF($A1225&lt;=Inputs!$B$13,RAND(),"")</f>
        <v/>
      </c>
      <c r="T1225" s="31">
        <f>IF($A1225&lt;=Inputs!$B$13,RAND(),"")</f>
        <v/>
      </c>
      <c r="U1225" s="31">
        <f>IF($A1225&lt;=Inputs!$B$13,RAND(),"")</f>
        <v/>
      </c>
      <c r="V1225" s="31">
        <f>IF($A1225&lt;=Inputs!$B$13,RAND(),"")</f>
        <v/>
      </c>
      <c r="W1225" s="31">
        <f>IF($A1225&lt;=Inputs!$B$13,RAND(),"")</f>
        <v/>
      </c>
      <c r="X1225" s="31">
        <f>IF($A1225&lt;=Inputs!$B$13,RAND(),"")</f>
        <v/>
      </c>
      <c r="Y1225" s="31">
        <f>IF($A1225&lt;=Inputs!$B$13,RAND(),"")</f>
        <v/>
      </c>
    </row>
    <row r="1226">
      <c r="A1226" t="n">
        <v>1221</v>
      </c>
      <c r="B1226" s="26">
        <f>IF($A1226&lt;=Inputs!$B$13,IF(Inputs!$B$8&gt;0,SUM(F1226:O1226)/Inputs!$B$8,0),"")</f>
        <v/>
      </c>
      <c r="C1226" s="27">
        <f>IF($A1226&lt;=Inputs!$B$13,B1226/100,"")</f>
        <v/>
      </c>
      <c r="D1226" s="28">
        <f>IF($A1226&lt;=Inputs!$B$13,C1226*Inputs!$B$7,"")</f>
        <v/>
      </c>
      <c r="E1226" s="29">
        <f>IF($A1226&lt;=Inputs!$B$13,IF(D1226&gt;0,1,0),"")</f>
        <v/>
      </c>
      <c r="F1226" s="26">
        <f>IF($A1226&lt;=Inputs!$B$13,IF(1&lt;=Inputs!$B$8,IF(Inputs!$B$12&gt;0,MAX(MIN(NORM.INV(RAND(),LOOKUP(P1226,Inputs!$J$6:$J$9,Inputs!$G$6:$G$9),LOOKUP(P1226,Inputs!$J$6:$J$9,Inputs!$H$6:$H$9)),Inputs!$B$12),-Inputs!$B$12),NORM.INV(RAND(),LOOKUP(P1226,Inputs!$J$6:$J$9,Inputs!$G$6:$G$9),LOOKUP(P1226,Inputs!$J$6:$J$9,Inputs!$H$6:$H$9))),0),"" )</f>
        <v/>
      </c>
      <c r="G1226" s="26">
        <f>IF($A1226&lt;=Inputs!$B$13,IF(2&lt;=Inputs!$B$8,IF(Inputs!$B$12&gt;0,MAX(MIN(NORM.INV(RAND(),LOOKUP(Q1226,Inputs!$J$6:$J$9,Inputs!$G$6:$G$9),LOOKUP(Q1226,Inputs!$J$6:$J$9,Inputs!$H$6:$H$9)),Inputs!$B$12),-Inputs!$B$12),NORM.INV(RAND(),LOOKUP(Q1226,Inputs!$J$6:$J$9,Inputs!$G$6:$G$9),LOOKUP(Q1226,Inputs!$J$6:$J$9,Inputs!$H$6:$H$9))),0),"" )</f>
        <v/>
      </c>
      <c r="H1226" s="26">
        <f>IF($A1226&lt;=Inputs!$B$13,IF(3&lt;=Inputs!$B$8,IF(Inputs!$B$12&gt;0,MAX(MIN(NORM.INV(RAND(),LOOKUP(R1226,Inputs!$J$6:$J$9,Inputs!$G$6:$G$9),LOOKUP(R1226,Inputs!$J$6:$J$9,Inputs!$H$6:$H$9)),Inputs!$B$12),-Inputs!$B$12),NORM.INV(RAND(),LOOKUP(R1226,Inputs!$J$6:$J$9,Inputs!$G$6:$G$9),LOOKUP(R1226,Inputs!$J$6:$J$9,Inputs!$H$6:$H$9))),0),"" )</f>
        <v/>
      </c>
      <c r="I1226" s="26">
        <f>IF($A1226&lt;=Inputs!$B$13,IF(4&lt;=Inputs!$B$8,IF(Inputs!$B$12&gt;0,MAX(MIN(NORM.INV(RAND(),LOOKUP(S1226,Inputs!$J$6:$J$9,Inputs!$G$6:$G$9),LOOKUP(S1226,Inputs!$J$6:$J$9,Inputs!$H$6:$H$9)),Inputs!$B$12),-Inputs!$B$12),NORM.INV(RAND(),LOOKUP(S1226,Inputs!$J$6:$J$9,Inputs!$G$6:$G$9),LOOKUP(S1226,Inputs!$J$6:$J$9,Inputs!$H$6:$H$9))),0),"" )</f>
        <v/>
      </c>
      <c r="J1226" s="26">
        <f>IF($A1226&lt;=Inputs!$B$13,IF(5&lt;=Inputs!$B$8,IF(Inputs!$B$12&gt;0,MAX(MIN(NORM.INV(RAND(),LOOKUP(T1226,Inputs!$J$6:$J$9,Inputs!$G$6:$G$9),LOOKUP(T1226,Inputs!$J$6:$J$9,Inputs!$H$6:$H$9)),Inputs!$B$12),-Inputs!$B$12),NORM.INV(RAND(),LOOKUP(T1226,Inputs!$J$6:$J$9,Inputs!$G$6:$G$9),LOOKUP(T1226,Inputs!$J$6:$J$9,Inputs!$H$6:$H$9))),0),"" )</f>
        <v/>
      </c>
      <c r="K1226" s="26">
        <f>IF($A1226&lt;=Inputs!$B$13,IF(6&lt;=Inputs!$B$8,IF(Inputs!$B$12&gt;0,MAX(MIN(NORM.INV(RAND(),LOOKUP(U1226,Inputs!$J$6:$J$9,Inputs!$G$6:$G$9),LOOKUP(U1226,Inputs!$J$6:$J$9,Inputs!$H$6:$H$9)),Inputs!$B$12),-Inputs!$B$12),NORM.INV(RAND(),LOOKUP(U1226,Inputs!$J$6:$J$9,Inputs!$G$6:$G$9),LOOKUP(U1226,Inputs!$J$6:$J$9,Inputs!$H$6:$H$9))),0),"" )</f>
        <v/>
      </c>
      <c r="L1226" s="26">
        <f>IF($A1226&lt;=Inputs!$B$13,IF(7&lt;=Inputs!$B$8,IF(Inputs!$B$12&gt;0,MAX(MIN(NORM.INV(RAND(),LOOKUP(V1226,Inputs!$J$6:$J$9,Inputs!$G$6:$G$9),LOOKUP(V1226,Inputs!$J$6:$J$9,Inputs!$H$6:$H$9)),Inputs!$B$12),-Inputs!$B$12),NORM.INV(RAND(),LOOKUP(V1226,Inputs!$J$6:$J$9,Inputs!$G$6:$G$9),LOOKUP(V1226,Inputs!$J$6:$J$9,Inputs!$H$6:$H$9))),0),"" )</f>
        <v/>
      </c>
      <c r="M1226" s="26">
        <f>IF($A1226&lt;=Inputs!$B$13,IF(8&lt;=Inputs!$B$8,IF(Inputs!$B$12&gt;0,MAX(MIN(NORM.INV(RAND(),LOOKUP(W1226,Inputs!$J$6:$J$9,Inputs!$G$6:$G$9),LOOKUP(W1226,Inputs!$J$6:$J$9,Inputs!$H$6:$H$9)),Inputs!$B$12),-Inputs!$B$12),NORM.INV(RAND(),LOOKUP(W1226,Inputs!$J$6:$J$9,Inputs!$G$6:$G$9),LOOKUP(W1226,Inputs!$J$6:$J$9,Inputs!$H$6:$H$9))),0),"" )</f>
        <v/>
      </c>
      <c r="N1226" s="26">
        <f>IF($A1226&lt;=Inputs!$B$13,IF(9&lt;=Inputs!$B$8,IF(Inputs!$B$12&gt;0,MAX(MIN(NORM.INV(RAND(),LOOKUP(X1226,Inputs!$J$6:$J$9,Inputs!$G$6:$G$9),LOOKUP(X1226,Inputs!$J$6:$J$9,Inputs!$H$6:$H$9)),Inputs!$B$12),-Inputs!$B$12),NORM.INV(RAND(),LOOKUP(X1226,Inputs!$J$6:$J$9,Inputs!$G$6:$G$9),LOOKUP(X1226,Inputs!$J$6:$J$9,Inputs!$H$6:$H$9))),0),"" )</f>
        <v/>
      </c>
      <c r="O1226" s="26">
        <f>IF($A1226&lt;=Inputs!$B$13,IF(10&lt;=Inputs!$B$8,IF(Inputs!$B$12&gt;0,MAX(MIN(NORM.INV(RAND(),LOOKUP(Y1226,Inputs!$J$6:$J$9,Inputs!$G$6:$G$9),LOOKUP(Y1226,Inputs!$J$6:$J$9,Inputs!$H$6:$H$9)),Inputs!$B$12),-Inputs!$B$12),NORM.INV(RAND(),LOOKUP(Y1226,Inputs!$J$6:$J$9,Inputs!$G$6:$G$9),LOOKUP(Y1226,Inputs!$J$6:$J$9,Inputs!$H$6:$H$9))),0),"" )</f>
        <v/>
      </c>
      <c r="P1226" s="31">
        <f>IF($A1226&lt;=Inputs!$B$13,RAND(),"")</f>
        <v/>
      </c>
      <c r="Q1226" s="31">
        <f>IF($A1226&lt;=Inputs!$B$13,RAND(),"")</f>
        <v/>
      </c>
      <c r="R1226" s="31">
        <f>IF($A1226&lt;=Inputs!$B$13,RAND(),"")</f>
        <v/>
      </c>
      <c r="S1226" s="31">
        <f>IF($A1226&lt;=Inputs!$B$13,RAND(),"")</f>
        <v/>
      </c>
      <c r="T1226" s="31">
        <f>IF($A1226&lt;=Inputs!$B$13,RAND(),"")</f>
        <v/>
      </c>
      <c r="U1226" s="31">
        <f>IF($A1226&lt;=Inputs!$B$13,RAND(),"")</f>
        <v/>
      </c>
      <c r="V1226" s="31">
        <f>IF($A1226&lt;=Inputs!$B$13,RAND(),"")</f>
        <v/>
      </c>
      <c r="W1226" s="31">
        <f>IF($A1226&lt;=Inputs!$B$13,RAND(),"")</f>
        <v/>
      </c>
      <c r="X1226" s="31">
        <f>IF($A1226&lt;=Inputs!$B$13,RAND(),"")</f>
        <v/>
      </c>
      <c r="Y1226" s="31">
        <f>IF($A1226&lt;=Inputs!$B$13,RAND(),"")</f>
        <v/>
      </c>
    </row>
    <row r="1227">
      <c r="A1227" t="n">
        <v>1222</v>
      </c>
      <c r="B1227" s="26">
        <f>IF($A1227&lt;=Inputs!$B$13,IF(Inputs!$B$8&gt;0,SUM(F1227:O1227)/Inputs!$B$8,0),"")</f>
        <v/>
      </c>
      <c r="C1227" s="27">
        <f>IF($A1227&lt;=Inputs!$B$13,B1227/100,"")</f>
        <v/>
      </c>
      <c r="D1227" s="28">
        <f>IF($A1227&lt;=Inputs!$B$13,C1227*Inputs!$B$7,"")</f>
        <v/>
      </c>
      <c r="E1227" s="29">
        <f>IF($A1227&lt;=Inputs!$B$13,IF(D1227&gt;0,1,0),"")</f>
        <v/>
      </c>
      <c r="F1227" s="26">
        <f>IF($A1227&lt;=Inputs!$B$13,IF(1&lt;=Inputs!$B$8,IF(Inputs!$B$12&gt;0,MAX(MIN(NORM.INV(RAND(),LOOKUP(P1227,Inputs!$J$6:$J$9,Inputs!$G$6:$G$9),LOOKUP(P1227,Inputs!$J$6:$J$9,Inputs!$H$6:$H$9)),Inputs!$B$12),-Inputs!$B$12),NORM.INV(RAND(),LOOKUP(P1227,Inputs!$J$6:$J$9,Inputs!$G$6:$G$9),LOOKUP(P1227,Inputs!$J$6:$J$9,Inputs!$H$6:$H$9))),0),"" )</f>
        <v/>
      </c>
      <c r="G1227" s="26">
        <f>IF($A1227&lt;=Inputs!$B$13,IF(2&lt;=Inputs!$B$8,IF(Inputs!$B$12&gt;0,MAX(MIN(NORM.INV(RAND(),LOOKUP(Q1227,Inputs!$J$6:$J$9,Inputs!$G$6:$G$9),LOOKUP(Q1227,Inputs!$J$6:$J$9,Inputs!$H$6:$H$9)),Inputs!$B$12),-Inputs!$B$12),NORM.INV(RAND(),LOOKUP(Q1227,Inputs!$J$6:$J$9,Inputs!$G$6:$G$9),LOOKUP(Q1227,Inputs!$J$6:$J$9,Inputs!$H$6:$H$9))),0),"" )</f>
        <v/>
      </c>
      <c r="H1227" s="26">
        <f>IF($A1227&lt;=Inputs!$B$13,IF(3&lt;=Inputs!$B$8,IF(Inputs!$B$12&gt;0,MAX(MIN(NORM.INV(RAND(),LOOKUP(R1227,Inputs!$J$6:$J$9,Inputs!$G$6:$G$9),LOOKUP(R1227,Inputs!$J$6:$J$9,Inputs!$H$6:$H$9)),Inputs!$B$12),-Inputs!$B$12),NORM.INV(RAND(),LOOKUP(R1227,Inputs!$J$6:$J$9,Inputs!$G$6:$G$9),LOOKUP(R1227,Inputs!$J$6:$J$9,Inputs!$H$6:$H$9))),0),"" )</f>
        <v/>
      </c>
      <c r="I1227" s="26">
        <f>IF($A1227&lt;=Inputs!$B$13,IF(4&lt;=Inputs!$B$8,IF(Inputs!$B$12&gt;0,MAX(MIN(NORM.INV(RAND(),LOOKUP(S1227,Inputs!$J$6:$J$9,Inputs!$G$6:$G$9),LOOKUP(S1227,Inputs!$J$6:$J$9,Inputs!$H$6:$H$9)),Inputs!$B$12),-Inputs!$B$12),NORM.INV(RAND(),LOOKUP(S1227,Inputs!$J$6:$J$9,Inputs!$G$6:$G$9),LOOKUP(S1227,Inputs!$J$6:$J$9,Inputs!$H$6:$H$9))),0),"" )</f>
        <v/>
      </c>
      <c r="J1227" s="26">
        <f>IF($A1227&lt;=Inputs!$B$13,IF(5&lt;=Inputs!$B$8,IF(Inputs!$B$12&gt;0,MAX(MIN(NORM.INV(RAND(),LOOKUP(T1227,Inputs!$J$6:$J$9,Inputs!$G$6:$G$9),LOOKUP(T1227,Inputs!$J$6:$J$9,Inputs!$H$6:$H$9)),Inputs!$B$12),-Inputs!$B$12),NORM.INV(RAND(),LOOKUP(T1227,Inputs!$J$6:$J$9,Inputs!$G$6:$G$9),LOOKUP(T1227,Inputs!$J$6:$J$9,Inputs!$H$6:$H$9))),0),"" )</f>
        <v/>
      </c>
      <c r="K1227" s="26">
        <f>IF($A1227&lt;=Inputs!$B$13,IF(6&lt;=Inputs!$B$8,IF(Inputs!$B$12&gt;0,MAX(MIN(NORM.INV(RAND(),LOOKUP(U1227,Inputs!$J$6:$J$9,Inputs!$G$6:$G$9),LOOKUP(U1227,Inputs!$J$6:$J$9,Inputs!$H$6:$H$9)),Inputs!$B$12),-Inputs!$B$12),NORM.INV(RAND(),LOOKUP(U1227,Inputs!$J$6:$J$9,Inputs!$G$6:$G$9),LOOKUP(U1227,Inputs!$J$6:$J$9,Inputs!$H$6:$H$9))),0),"" )</f>
        <v/>
      </c>
      <c r="L1227" s="26">
        <f>IF($A1227&lt;=Inputs!$B$13,IF(7&lt;=Inputs!$B$8,IF(Inputs!$B$12&gt;0,MAX(MIN(NORM.INV(RAND(),LOOKUP(V1227,Inputs!$J$6:$J$9,Inputs!$G$6:$G$9),LOOKUP(V1227,Inputs!$J$6:$J$9,Inputs!$H$6:$H$9)),Inputs!$B$12),-Inputs!$B$12),NORM.INV(RAND(),LOOKUP(V1227,Inputs!$J$6:$J$9,Inputs!$G$6:$G$9),LOOKUP(V1227,Inputs!$J$6:$J$9,Inputs!$H$6:$H$9))),0),"" )</f>
        <v/>
      </c>
      <c r="M1227" s="26">
        <f>IF($A1227&lt;=Inputs!$B$13,IF(8&lt;=Inputs!$B$8,IF(Inputs!$B$12&gt;0,MAX(MIN(NORM.INV(RAND(),LOOKUP(W1227,Inputs!$J$6:$J$9,Inputs!$G$6:$G$9),LOOKUP(W1227,Inputs!$J$6:$J$9,Inputs!$H$6:$H$9)),Inputs!$B$12),-Inputs!$B$12),NORM.INV(RAND(),LOOKUP(W1227,Inputs!$J$6:$J$9,Inputs!$G$6:$G$9),LOOKUP(W1227,Inputs!$J$6:$J$9,Inputs!$H$6:$H$9))),0),"" )</f>
        <v/>
      </c>
      <c r="N1227" s="26">
        <f>IF($A1227&lt;=Inputs!$B$13,IF(9&lt;=Inputs!$B$8,IF(Inputs!$B$12&gt;0,MAX(MIN(NORM.INV(RAND(),LOOKUP(X1227,Inputs!$J$6:$J$9,Inputs!$G$6:$G$9),LOOKUP(X1227,Inputs!$J$6:$J$9,Inputs!$H$6:$H$9)),Inputs!$B$12),-Inputs!$B$12),NORM.INV(RAND(),LOOKUP(X1227,Inputs!$J$6:$J$9,Inputs!$G$6:$G$9),LOOKUP(X1227,Inputs!$J$6:$J$9,Inputs!$H$6:$H$9))),0),"" )</f>
        <v/>
      </c>
      <c r="O1227" s="26">
        <f>IF($A1227&lt;=Inputs!$B$13,IF(10&lt;=Inputs!$B$8,IF(Inputs!$B$12&gt;0,MAX(MIN(NORM.INV(RAND(),LOOKUP(Y1227,Inputs!$J$6:$J$9,Inputs!$G$6:$G$9),LOOKUP(Y1227,Inputs!$J$6:$J$9,Inputs!$H$6:$H$9)),Inputs!$B$12),-Inputs!$B$12),NORM.INV(RAND(),LOOKUP(Y1227,Inputs!$J$6:$J$9,Inputs!$G$6:$G$9),LOOKUP(Y1227,Inputs!$J$6:$J$9,Inputs!$H$6:$H$9))),0),"" )</f>
        <v/>
      </c>
      <c r="P1227" s="31">
        <f>IF($A1227&lt;=Inputs!$B$13,RAND(),"")</f>
        <v/>
      </c>
      <c r="Q1227" s="31">
        <f>IF($A1227&lt;=Inputs!$B$13,RAND(),"")</f>
        <v/>
      </c>
      <c r="R1227" s="31">
        <f>IF($A1227&lt;=Inputs!$B$13,RAND(),"")</f>
        <v/>
      </c>
      <c r="S1227" s="31">
        <f>IF($A1227&lt;=Inputs!$B$13,RAND(),"")</f>
        <v/>
      </c>
      <c r="T1227" s="31">
        <f>IF($A1227&lt;=Inputs!$B$13,RAND(),"")</f>
        <v/>
      </c>
      <c r="U1227" s="31">
        <f>IF($A1227&lt;=Inputs!$B$13,RAND(),"")</f>
        <v/>
      </c>
      <c r="V1227" s="31">
        <f>IF($A1227&lt;=Inputs!$B$13,RAND(),"")</f>
        <v/>
      </c>
      <c r="W1227" s="31">
        <f>IF($A1227&lt;=Inputs!$B$13,RAND(),"")</f>
        <v/>
      </c>
      <c r="X1227" s="31">
        <f>IF($A1227&lt;=Inputs!$B$13,RAND(),"")</f>
        <v/>
      </c>
      <c r="Y1227" s="31">
        <f>IF($A1227&lt;=Inputs!$B$13,RAND(),"")</f>
        <v/>
      </c>
    </row>
    <row r="1228">
      <c r="A1228" t="n">
        <v>1223</v>
      </c>
      <c r="B1228" s="26">
        <f>IF($A1228&lt;=Inputs!$B$13,IF(Inputs!$B$8&gt;0,SUM(F1228:O1228)/Inputs!$B$8,0),"")</f>
        <v/>
      </c>
      <c r="C1228" s="27">
        <f>IF($A1228&lt;=Inputs!$B$13,B1228/100,"")</f>
        <v/>
      </c>
      <c r="D1228" s="28">
        <f>IF($A1228&lt;=Inputs!$B$13,C1228*Inputs!$B$7,"")</f>
        <v/>
      </c>
      <c r="E1228" s="29">
        <f>IF($A1228&lt;=Inputs!$B$13,IF(D1228&gt;0,1,0),"")</f>
        <v/>
      </c>
      <c r="F1228" s="26">
        <f>IF($A1228&lt;=Inputs!$B$13,IF(1&lt;=Inputs!$B$8,IF(Inputs!$B$12&gt;0,MAX(MIN(NORM.INV(RAND(),LOOKUP(P1228,Inputs!$J$6:$J$9,Inputs!$G$6:$G$9),LOOKUP(P1228,Inputs!$J$6:$J$9,Inputs!$H$6:$H$9)),Inputs!$B$12),-Inputs!$B$12),NORM.INV(RAND(),LOOKUP(P1228,Inputs!$J$6:$J$9,Inputs!$G$6:$G$9),LOOKUP(P1228,Inputs!$J$6:$J$9,Inputs!$H$6:$H$9))),0),"" )</f>
        <v/>
      </c>
      <c r="G1228" s="26">
        <f>IF($A1228&lt;=Inputs!$B$13,IF(2&lt;=Inputs!$B$8,IF(Inputs!$B$12&gt;0,MAX(MIN(NORM.INV(RAND(),LOOKUP(Q1228,Inputs!$J$6:$J$9,Inputs!$G$6:$G$9),LOOKUP(Q1228,Inputs!$J$6:$J$9,Inputs!$H$6:$H$9)),Inputs!$B$12),-Inputs!$B$12),NORM.INV(RAND(),LOOKUP(Q1228,Inputs!$J$6:$J$9,Inputs!$G$6:$G$9),LOOKUP(Q1228,Inputs!$J$6:$J$9,Inputs!$H$6:$H$9))),0),"" )</f>
        <v/>
      </c>
      <c r="H1228" s="26">
        <f>IF($A1228&lt;=Inputs!$B$13,IF(3&lt;=Inputs!$B$8,IF(Inputs!$B$12&gt;0,MAX(MIN(NORM.INV(RAND(),LOOKUP(R1228,Inputs!$J$6:$J$9,Inputs!$G$6:$G$9),LOOKUP(R1228,Inputs!$J$6:$J$9,Inputs!$H$6:$H$9)),Inputs!$B$12),-Inputs!$B$12),NORM.INV(RAND(),LOOKUP(R1228,Inputs!$J$6:$J$9,Inputs!$G$6:$G$9),LOOKUP(R1228,Inputs!$J$6:$J$9,Inputs!$H$6:$H$9))),0),"" )</f>
        <v/>
      </c>
      <c r="I1228" s="26">
        <f>IF($A1228&lt;=Inputs!$B$13,IF(4&lt;=Inputs!$B$8,IF(Inputs!$B$12&gt;0,MAX(MIN(NORM.INV(RAND(),LOOKUP(S1228,Inputs!$J$6:$J$9,Inputs!$G$6:$G$9),LOOKUP(S1228,Inputs!$J$6:$J$9,Inputs!$H$6:$H$9)),Inputs!$B$12),-Inputs!$B$12),NORM.INV(RAND(),LOOKUP(S1228,Inputs!$J$6:$J$9,Inputs!$G$6:$G$9),LOOKUP(S1228,Inputs!$J$6:$J$9,Inputs!$H$6:$H$9))),0),"" )</f>
        <v/>
      </c>
      <c r="J1228" s="26">
        <f>IF($A1228&lt;=Inputs!$B$13,IF(5&lt;=Inputs!$B$8,IF(Inputs!$B$12&gt;0,MAX(MIN(NORM.INV(RAND(),LOOKUP(T1228,Inputs!$J$6:$J$9,Inputs!$G$6:$G$9),LOOKUP(T1228,Inputs!$J$6:$J$9,Inputs!$H$6:$H$9)),Inputs!$B$12),-Inputs!$B$12),NORM.INV(RAND(),LOOKUP(T1228,Inputs!$J$6:$J$9,Inputs!$G$6:$G$9),LOOKUP(T1228,Inputs!$J$6:$J$9,Inputs!$H$6:$H$9))),0),"" )</f>
        <v/>
      </c>
      <c r="K1228" s="26">
        <f>IF($A1228&lt;=Inputs!$B$13,IF(6&lt;=Inputs!$B$8,IF(Inputs!$B$12&gt;0,MAX(MIN(NORM.INV(RAND(),LOOKUP(U1228,Inputs!$J$6:$J$9,Inputs!$G$6:$G$9),LOOKUP(U1228,Inputs!$J$6:$J$9,Inputs!$H$6:$H$9)),Inputs!$B$12),-Inputs!$B$12),NORM.INV(RAND(),LOOKUP(U1228,Inputs!$J$6:$J$9,Inputs!$G$6:$G$9),LOOKUP(U1228,Inputs!$J$6:$J$9,Inputs!$H$6:$H$9))),0),"" )</f>
        <v/>
      </c>
      <c r="L1228" s="26">
        <f>IF($A1228&lt;=Inputs!$B$13,IF(7&lt;=Inputs!$B$8,IF(Inputs!$B$12&gt;0,MAX(MIN(NORM.INV(RAND(),LOOKUP(V1228,Inputs!$J$6:$J$9,Inputs!$G$6:$G$9),LOOKUP(V1228,Inputs!$J$6:$J$9,Inputs!$H$6:$H$9)),Inputs!$B$12),-Inputs!$B$12),NORM.INV(RAND(),LOOKUP(V1228,Inputs!$J$6:$J$9,Inputs!$G$6:$G$9),LOOKUP(V1228,Inputs!$J$6:$J$9,Inputs!$H$6:$H$9))),0),"" )</f>
        <v/>
      </c>
      <c r="M1228" s="26">
        <f>IF($A1228&lt;=Inputs!$B$13,IF(8&lt;=Inputs!$B$8,IF(Inputs!$B$12&gt;0,MAX(MIN(NORM.INV(RAND(),LOOKUP(W1228,Inputs!$J$6:$J$9,Inputs!$G$6:$G$9),LOOKUP(W1228,Inputs!$J$6:$J$9,Inputs!$H$6:$H$9)),Inputs!$B$12),-Inputs!$B$12),NORM.INV(RAND(),LOOKUP(W1228,Inputs!$J$6:$J$9,Inputs!$G$6:$G$9),LOOKUP(W1228,Inputs!$J$6:$J$9,Inputs!$H$6:$H$9))),0),"" )</f>
        <v/>
      </c>
      <c r="N1228" s="26">
        <f>IF($A1228&lt;=Inputs!$B$13,IF(9&lt;=Inputs!$B$8,IF(Inputs!$B$12&gt;0,MAX(MIN(NORM.INV(RAND(),LOOKUP(X1228,Inputs!$J$6:$J$9,Inputs!$G$6:$G$9),LOOKUP(X1228,Inputs!$J$6:$J$9,Inputs!$H$6:$H$9)),Inputs!$B$12),-Inputs!$B$12),NORM.INV(RAND(),LOOKUP(X1228,Inputs!$J$6:$J$9,Inputs!$G$6:$G$9),LOOKUP(X1228,Inputs!$J$6:$J$9,Inputs!$H$6:$H$9))),0),"" )</f>
        <v/>
      </c>
      <c r="O1228" s="26">
        <f>IF($A1228&lt;=Inputs!$B$13,IF(10&lt;=Inputs!$B$8,IF(Inputs!$B$12&gt;0,MAX(MIN(NORM.INV(RAND(),LOOKUP(Y1228,Inputs!$J$6:$J$9,Inputs!$G$6:$G$9),LOOKUP(Y1228,Inputs!$J$6:$J$9,Inputs!$H$6:$H$9)),Inputs!$B$12),-Inputs!$B$12),NORM.INV(RAND(),LOOKUP(Y1228,Inputs!$J$6:$J$9,Inputs!$G$6:$G$9),LOOKUP(Y1228,Inputs!$J$6:$J$9,Inputs!$H$6:$H$9))),0),"" )</f>
        <v/>
      </c>
      <c r="P1228" s="31">
        <f>IF($A1228&lt;=Inputs!$B$13,RAND(),"")</f>
        <v/>
      </c>
      <c r="Q1228" s="31">
        <f>IF($A1228&lt;=Inputs!$B$13,RAND(),"")</f>
        <v/>
      </c>
      <c r="R1228" s="31">
        <f>IF($A1228&lt;=Inputs!$B$13,RAND(),"")</f>
        <v/>
      </c>
      <c r="S1228" s="31">
        <f>IF($A1228&lt;=Inputs!$B$13,RAND(),"")</f>
        <v/>
      </c>
      <c r="T1228" s="31">
        <f>IF($A1228&lt;=Inputs!$B$13,RAND(),"")</f>
        <v/>
      </c>
      <c r="U1228" s="31">
        <f>IF($A1228&lt;=Inputs!$B$13,RAND(),"")</f>
        <v/>
      </c>
      <c r="V1228" s="31">
        <f>IF($A1228&lt;=Inputs!$B$13,RAND(),"")</f>
        <v/>
      </c>
      <c r="W1228" s="31">
        <f>IF($A1228&lt;=Inputs!$B$13,RAND(),"")</f>
        <v/>
      </c>
      <c r="X1228" s="31">
        <f>IF($A1228&lt;=Inputs!$B$13,RAND(),"")</f>
        <v/>
      </c>
      <c r="Y1228" s="31">
        <f>IF($A1228&lt;=Inputs!$B$13,RAND(),"")</f>
        <v/>
      </c>
    </row>
    <row r="1229">
      <c r="A1229" t="n">
        <v>1224</v>
      </c>
      <c r="B1229" s="26">
        <f>IF($A1229&lt;=Inputs!$B$13,IF(Inputs!$B$8&gt;0,SUM(F1229:O1229)/Inputs!$B$8,0),"")</f>
        <v/>
      </c>
      <c r="C1229" s="27">
        <f>IF($A1229&lt;=Inputs!$B$13,B1229/100,"")</f>
        <v/>
      </c>
      <c r="D1229" s="28">
        <f>IF($A1229&lt;=Inputs!$B$13,C1229*Inputs!$B$7,"")</f>
        <v/>
      </c>
      <c r="E1229" s="29">
        <f>IF($A1229&lt;=Inputs!$B$13,IF(D1229&gt;0,1,0),"")</f>
        <v/>
      </c>
      <c r="F1229" s="26">
        <f>IF($A1229&lt;=Inputs!$B$13,IF(1&lt;=Inputs!$B$8,IF(Inputs!$B$12&gt;0,MAX(MIN(NORM.INV(RAND(),LOOKUP(P1229,Inputs!$J$6:$J$9,Inputs!$G$6:$G$9),LOOKUP(P1229,Inputs!$J$6:$J$9,Inputs!$H$6:$H$9)),Inputs!$B$12),-Inputs!$B$12),NORM.INV(RAND(),LOOKUP(P1229,Inputs!$J$6:$J$9,Inputs!$G$6:$G$9),LOOKUP(P1229,Inputs!$J$6:$J$9,Inputs!$H$6:$H$9))),0),"" )</f>
        <v/>
      </c>
      <c r="G1229" s="26">
        <f>IF($A1229&lt;=Inputs!$B$13,IF(2&lt;=Inputs!$B$8,IF(Inputs!$B$12&gt;0,MAX(MIN(NORM.INV(RAND(),LOOKUP(Q1229,Inputs!$J$6:$J$9,Inputs!$G$6:$G$9),LOOKUP(Q1229,Inputs!$J$6:$J$9,Inputs!$H$6:$H$9)),Inputs!$B$12),-Inputs!$B$12),NORM.INV(RAND(),LOOKUP(Q1229,Inputs!$J$6:$J$9,Inputs!$G$6:$G$9),LOOKUP(Q1229,Inputs!$J$6:$J$9,Inputs!$H$6:$H$9))),0),"" )</f>
        <v/>
      </c>
      <c r="H1229" s="26">
        <f>IF($A1229&lt;=Inputs!$B$13,IF(3&lt;=Inputs!$B$8,IF(Inputs!$B$12&gt;0,MAX(MIN(NORM.INV(RAND(),LOOKUP(R1229,Inputs!$J$6:$J$9,Inputs!$G$6:$G$9),LOOKUP(R1229,Inputs!$J$6:$J$9,Inputs!$H$6:$H$9)),Inputs!$B$12),-Inputs!$B$12),NORM.INV(RAND(),LOOKUP(R1229,Inputs!$J$6:$J$9,Inputs!$G$6:$G$9),LOOKUP(R1229,Inputs!$J$6:$J$9,Inputs!$H$6:$H$9))),0),"" )</f>
        <v/>
      </c>
      <c r="I1229" s="26">
        <f>IF($A1229&lt;=Inputs!$B$13,IF(4&lt;=Inputs!$B$8,IF(Inputs!$B$12&gt;0,MAX(MIN(NORM.INV(RAND(),LOOKUP(S1229,Inputs!$J$6:$J$9,Inputs!$G$6:$G$9),LOOKUP(S1229,Inputs!$J$6:$J$9,Inputs!$H$6:$H$9)),Inputs!$B$12),-Inputs!$B$12),NORM.INV(RAND(),LOOKUP(S1229,Inputs!$J$6:$J$9,Inputs!$G$6:$G$9),LOOKUP(S1229,Inputs!$J$6:$J$9,Inputs!$H$6:$H$9))),0),"" )</f>
        <v/>
      </c>
      <c r="J1229" s="26">
        <f>IF($A1229&lt;=Inputs!$B$13,IF(5&lt;=Inputs!$B$8,IF(Inputs!$B$12&gt;0,MAX(MIN(NORM.INV(RAND(),LOOKUP(T1229,Inputs!$J$6:$J$9,Inputs!$G$6:$G$9),LOOKUP(T1229,Inputs!$J$6:$J$9,Inputs!$H$6:$H$9)),Inputs!$B$12),-Inputs!$B$12),NORM.INV(RAND(),LOOKUP(T1229,Inputs!$J$6:$J$9,Inputs!$G$6:$G$9),LOOKUP(T1229,Inputs!$J$6:$J$9,Inputs!$H$6:$H$9))),0),"" )</f>
        <v/>
      </c>
      <c r="K1229" s="26">
        <f>IF($A1229&lt;=Inputs!$B$13,IF(6&lt;=Inputs!$B$8,IF(Inputs!$B$12&gt;0,MAX(MIN(NORM.INV(RAND(),LOOKUP(U1229,Inputs!$J$6:$J$9,Inputs!$G$6:$G$9),LOOKUP(U1229,Inputs!$J$6:$J$9,Inputs!$H$6:$H$9)),Inputs!$B$12),-Inputs!$B$12),NORM.INV(RAND(),LOOKUP(U1229,Inputs!$J$6:$J$9,Inputs!$G$6:$G$9),LOOKUP(U1229,Inputs!$J$6:$J$9,Inputs!$H$6:$H$9))),0),"" )</f>
        <v/>
      </c>
      <c r="L1229" s="26">
        <f>IF($A1229&lt;=Inputs!$B$13,IF(7&lt;=Inputs!$B$8,IF(Inputs!$B$12&gt;0,MAX(MIN(NORM.INV(RAND(),LOOKUP(V1229,Inputs!$J$6:$J$9,Inputs!$G$6:$G$9),LOOKUP(V1229,Inputs!$J$6:$J$9,Inputs!$H$6:$H$9)),Inputs!$B$12),-Inputs!$B$12),NORM.INV(RAND(),LOOKUP(V1229,Inputs!$J$6:$J$9,Inputs!$G$6:$G$9),LOOKUP(V1229,Inputs!$J$6:$J$9,Inputs!$H$6:$H$9))),0),"" )</f>
        <v/>
      </c>
      <c r="M1229" s="26">
        <f>IF($A1229&lt;=Inputs!$B$13,IF(8&lt;=Inputs!$B$8,IF(Inputs!$B$12&gt;0,MAX(MIN(NORM.INV(RAND(),LOOKUP(W1229,Inputs!$J$6:$J$9,Inputs!$G$6:$G$9),LOOKUP(W1229,Inputs!$J$6:$J$9,Inputs!$H$6:$H$9)),Inputs!$B$12),-Inputs!$B$12),NORM.INV(RAND(),LOOKUP(W1229,Inputs!$J$6:$J$9,Inputs!$G$6:$G$9),LOOKUP(W1229,Inputs!$J$6:$J$9,Inputs!$H$6:$H$9))),0),"" )</f>
        <v/>
      </c>
      <c r="N1229" s="26">
        <f>IF($A1229&lt;=Inputs!$B$13,IF(9&lt;=Inputs!$B$8,IF(Inputs!$B$12&gt;0,MAX(MIN(NORM.INV(RAND(),LOOKUP(X1229,Inputs!$J$6:$J$9,Inputs!$G$6:$G$9),LOOKUP(X1229,Inputs!$J$6:$J$9,Inputs!$H$6:$H$9)),Inputs!$B$12),-Inputs!$B$12),NORM.INV(RAND(),LOOKUP(X1229,Inputs!$J$6:$J$9,Inputs!$G$6:$G$9),LOOKUP(X1229,Inputs!$J$6:$J$9,Inputs!$H$6:$H$9))),0),"" )</f>
        <v/>
      </c>
      <c r="O1229" s="26">
        <f>IF($A1229&lt;=Inputs!$B$13,IF(10&lt;=Inputs!$B$8,IF(Inputs!$B$12&gt;0,MAX(MIN(NORM.INV(RAND(),LOOKUP(Y1229,Inputs!$J$6:$J$9,Inputs!$G$6:$G$9),LOOKUP(Y1229,Inputs!$J$6:$J$9,Inputs!$H$6:$H$9)),Inputs!$B$12),-Inputs!$B$12),NORM.INV(RAND(),LOOKUP(Y1229,Inputs!$J$6:$J$9,Inputs!$G$6:$G$9),LOOKUP(Y1229,Inputs!$J$6:$J$9,Inputs!$H$6:$H$9))),0),"" )</f>
        <v/>
      </c>
      <c r="P1229" s="31">
        <f>IF($A1229&lt;=Inputs!$B$13,RAND(),"")</f>
        <v/>
      </c>
      <c r="Q1229" s="31">
        <f>IF($A1229&lt;=Inputs!$B$13,RAND(),"")</f>
        <v/>
      </c>
      <c r="R1229" s="31">
        <f>IF($A1229&lt;=Inputs!$B$13,RAND(),"")</f>
        <v/>
      </c>
      <c r="S1229" s="31">
        <f>IF($A1229&lt;=Inputs!$B$13,RAND(),"")</f>
        <v/>
      </c>
      <c r="T1229" s="31">
        <f>IF($A1229&lt;=Inputs!$B$13,RAND(),"")</f>
        <v/>
      </c>
      <c r="U1229" s="31">
        <f>IF($A1229&lt;=Inputs!$B$13,RAND(),"")</f>
        <v/>
      </c>
      <c r="V1229" s="31">
        <f>IF($A1229&lt;=Inputs!$B$13,RAND(),"")</f>
        <v/>
      </c>
      <c r="W1229" s="31">
        <f>IF($A1229&lt;=Inputs!$B$13,RAND(),"")</f>
        <v/>
      </c>
      <c r="X1229" s="31">
        <f>IF($A1229&lt;=Inputs!$B$13,RAND(),"")</f>
        <v/>
      </c>
      <c r="Y1229" s="31">
        <f>IF($A1229&lt;=Inputs!$B$13,RAND(),"")</f>
        <v/>
      </c>
    </row>
    <row r="1230">
      <c r="A1230" t="n">
        <v>1225</v>
      </c>
      <c r="B1230" s="26">
        <f>IF($A1230&lt;=Inputs!$B$13,IF(Inputs!$B$8&gt;0,SUM(F1230:O1230)/Inputs!$B$8,0),"")</f>
        <v/>
      </c>
      <c r="C1230" s="27">
        <f>IF($A1230&lt;=Inputs!$B$13,B1230/100,"")</f>
        <v/>
      </c>
      <c r="D1230" s="28">
        <f>IF($A1230&lt;=Inputs!$B$13,C1230*Inputs!$B$7,"")</f>
        <v/>
      </c>
      <c r="E1230" s="29">
        <f>IF($A1230&lt;=Inputs!$B$13,IF(D1230&gt;0,1,0),"")</f>
        <v/>
      </c>
      <c r="F1230" s="26">
        <f>IF($A1230&lt;=Inputs!$B$13,IF(1&lt;=Inputs!$B$8,IF(Inputs!$B$12&gt;0,MAX(MIN(NORM.INV(RAND(),LOOKUP(P1230,Inputs!$J$6:$J$9,Inputs!$G$6:$G$9),LOOKUP(P1230,Inputs!$J$6:$J$9,Inputs!$H$6:$H$9)),Inputs!$B$12),-Inputs!$B$12),NORM.INV(RAND(),LOOKUP(P1230,Inputs!$J$6:$J$9,Inputs!$G$6:$G$9),LOOKUP(P1230,Inputs!$J$6:$J$9,Inputs!$H$6:$H$9))),0),"" )</f>
        <v/>
      </c>
      <c r="G1230" s="26">
        <f>IF($A1230&lt;=Inputs!$B$13,IF(2&lt;=Inputs!$B$8,IF(Inputs!$B$12&gt;0,MAX(MIN(NORM.INV(RAND(),LOOKUP(Q1230,Inputs!$J$6:$J$9,Inputs!$G$6:$G$9),LOOKUP(Q1230,Inputs!$J$6:$J$9,Inputs!$H$6:$H$9)),Inputs!$B$12),-Inputs!$B$12),NORM.INV(RAND(),LOOKUP(Q1230,Inputs!$J$6:$J$9,Inputs!$G$6:$G$9),LOOKUP(Q1230,Inputs!$J$6:$J$9,Inputs!$H$6:$H$9))),0),"" )</f>
        <v/>
      </c>
      <c r="H1230" s="26">
        <f>IF($A1230&lt;=Inputs!$B$13,IF(3&lt;=Inputs!$B$8,IF(Inputs!$B$12&gt;0,MAX(MIN(NORM.INV(RAND(),LOOKUP(R1230,Inputs!$J$6:$J$9,Inputs!$G$6:$G$9),LOOKUP(R1230,Inputs!$J$6:$J$9,Inputs!$H$6:$H$9)),Inputs!$B$12),-Inputs!$B$12),NORM.INV(RAND(),LOOKUP(R1230,Inputs!$J$6:$J$9,Inputs!$G$6:$G$9),LOOKUP(R1230,Inputs!$J$6:$J$9,Inputs!$H$6:$H$9))),0),"" )</f>
        <v/>
      </c>
      <c r="I1230" s="26">
        <f>IF($A1230&lt;=Inputs!$B$13,IF(4&lt;=Inputs!$B$8,IF(Inputs!$B$12&gt;0,MAX(MIN(NORM.INV(RAND(),LOOKUP(S1230,Inputs!$J$6:$J$9,Inputs!$G$6:$G$9),LOOKUP(S1230,Inputs!$J$6:$J$9,Inputs!$H$6:$H$9)),Inputs!$B$12),-Inputs!$B$12),NORM.INV(RAND(),LOOKUP(S1230,Inputs!$J$6:$J$9,Inputs!$G$6:$G$9),LOOKUP(S1230,Inputs!$J$6:$J$9,Inputs!$H$6:$H$9))),0),"" )</f>
        <v/>
      </c>
      <c r="J1230" s="26">
        <f>IF($A1230&lt;=Inputs!$B$13,IF(5&lt;=Inputs!$B$8,IF(Inputs!$B$12&gt;0,MAX(MIN(NORM.INV(RAND(),LOOKUP(T1230,Inputs!$J$6:$J$9,Inputs!$G$6:$G$9),LOOKUP(T1230,Inputs!$J$6:$J$9,Inputs!$H$6:$H$9)),Inputs!$B$12),-Inputs!$B$12),NORM.INV(RAND(),LOOKUP(T1230,Inputs!$J$6:$J$9,Inputs!$G$6:$G$9),LOOKUP(T1230,Inputs!$J$6:$J$9,Inputs!$H$6:$H$9))),0),"" )</f>
        <v/>
      </c>
      <c r="K1230" s="26">
        <f>IF($A1230&lt;=Inputs!$B$13,IF(6&lt;=Inputs!$B$8,IF(Inputs!$B$12&gt;0,MAX(MIN(NORM.INV(RAND(),LOOKUP(U1230,Inputs!$J$6:$J$9,Inputs!$G$6:$G$9),LOOKUP(U1230,Inputs!$J$6:$J$9,Inputs!$H$6:$H$9)),Inputs!$B$12),-Inputs!$B$12),NORM.INV(RAND(),LOOKUP(U1230,Inputs!$J$6:$J$9,Inputs!$G$6:$G$9),LOOKUP(U1230,Inputs!$J$6:$J$9,Inputs!$H$6:$H$9))),0),"" )</f>
        <v/>
      </c>
      <c r="L1230" s="26">
        <f>IF($A1230&lt;=Inputs!$B$13,IF(7&lt;=Inputs!$B$8,IF(Inputs!$B$12&gt;0,MAX(MIN(NORM.INV(RAND(),LOOKUP(V1230,Inputs!$J$6:$J$9,Inputs!$G$6:$G$9),LOOKUP(V1230,Inputs!$J$6:$J$9,Inputs!$H$6:$H$9)),Inputs!$B$12),-Inputs!$B$12),NORM.INV(RAND(),LOOKUP(V1230,Inputs!$J$6:$J$9,Inputs!$G$6:$G$9),LOOKUP(V1230,Inputs!$J$6:$J$9,Inputs!$H$6:$H$9))),0),"" )</f>
        <v/>
      </c>
      <c r="M1230" s="26">
        <f>IF($A1230&lt;=Inputs!$B$13,IF(8&lt;=Inputs!$B$8,IF(Inputs!$B$12&gt;0,MAX(MIN(NORM.INV(RAND(),LOOKUP(W1230,Inputs!$J$6:$J$9,Inputs!$G$6:$G$9),LOOKUP(W1230,Inputs!$J$6:$J$9,Inputs!$H$6:$H$9)),Inputs!$B$12),-Inputs!$B$12),NORM.INV(RAND(),LOOKUP(W1230,Inputs!$J$6:$J$9,Inputs!$G$6:$G$9),LOOKUP(W1230,Inputs!$J$6:$J$9,Inputs!$H$6:$H$9))),0),"" )</f>
        <v/>
      </c>
      <c r="N1230" s="26">
        <f>IF($A1230&lt;=Inputs!$B$13,IF(9&lt;=Inputs!$B$8,IF(Inputs!$B$12&gt;0,MAX(MIN(NORM.INV(RAND(),LOOKUP(X1230,Inputs!$J$6:$J$9,Inputs!$G$6:$G$9),LOOKUP(X1230,Inputs!$J$6:$J$9,Inputs!$H$6:$H$9)),Inputs!$B$12),-Inputs!$B$12),NORM.INV(RAND(),LOOKUP(X1230,Inputs!$J$6:$J$9,Inputs!$G$6:$G$9),LOOKUP(X1230,Inputs!$J$6:$J$9,Inputs!$H$6:$H$9))),0),"" )</f>
        <v/>
      </c>
      <c r="O1230" s="26">
        <f>IF($A1230&lt;=Inputs!$B$13,IF(10&lt;=Inputs!$B$8,IF(Inputs!$B$12&gt;0,MAX(MIN(NORM.INV(RAND(),LOOKUP(Y1230,Inputs!$J$6:$J$9,Inputs!$G$6:$G$9),LOOKUP(Y1230,Inputs!$J$6:$J$9,Inputs!$H$6:$H$9)),Inputs!$B$12),-Inputs!$B$12),NORM.INV(RAND(),LOOKUP(Y1230,Inputs!$J$6:$J$9,Inputs!$G$6:$G$9),LOOKUP(Y1230,Inputs!$J$6:$J$9,Inputs!$H$6:$H$9))),0),"" )</f>
        <v/>
      </c>
      <c r="P1230" s="31">
        <f>IF($A1230&lt;=Inputs!$B$13,RAND(),"")</f>
        <v/>
      </c>
      <c r="Q1230" s="31">
        <f>IF($A1230&lt;=Inputs!$B$13,RAND(),"")</f>
        <v/>
      </c>
      <c r="R1230" s="31">
        <f>IF($A1230&lt;=Inputs!$B$13,RAND(),"")</f>
        <v/>
      </c>
      <c r="S1230" s="31">
        <f>IF($A1230&lt;=Inputs!$B$13,RAND(),"")</f>
        <v/>
      </c>
      <c r="T1230" s="31">
        <f>IF($A1230&lt;=Inputs!$B$13,RAND(),"")</f>
        <v/>
      </c>
      <c r="U1230" s="31">
        <f>IF($A1230&lt;=Inputs!$B$13,RAND(),"")</f>
        <v/>
      </c>
      <c r="V1230" s="31">
        <f>IF($A1230&lt;=Inputs!$B$13,RAND(),"")</f>
        <v/>
      </c>
      <c r="W1230" s="31">
        <f>IF($A1230&lt;=Inputs!$B$13,RAND(),"")</f>
        <v/>
      </c>
      <c r="X1230" s="31">
        <f>IF($A1230&lt;=Inputs!$B$13,RAND(),"")</f>
        <v/>
      </c>
      <c r="Y1230" s="31">
        <f>IF($A1230&lt;=Inputs!$B$13,RAND(),"")</f>
        <v/>
      </c>
    </row>
    <row r="1231">
      <c r="A1231" t="n">
        <v>1226</v>
      </c>
      <c r="B1231" s="26">
        <f>IF($A1231&lt;=Inputs!$B$13,IF(Inputs!$B$8&gt;0,SUM(F1231:O1231)/Inputs!$B$8,0),"")</f>
        <v/>
      </c>
      <c r="C1231" s="27">
        <f>IF($A1231&lt;=Inputs!$B$13,B1231/100,"")</f>
        <v/>
      </c>
      <c r="D1231" s="28">
        <f>IF($A1231&lt;=Inputs!$B$13,C1231*Inputs!$B$7,"")</f>
        <v/>
      </c>
      <c r="E1231" s="29">
        <f>IF($A1231&lt;=Inputs!$B$13,IF(D1231&gt;0,1,0),"")</f>
        <v/>
      </c>
      <c r="F1231" s="26">
        <f>IF($A1231&lt;=Inputs!$B$13,IF(1&lt;=Inputs!$B$8,IF(Inputs!$B$12&gt;0,MAX(MIN(NORM.INV(RAND(),LOOKUP(P1231,Inputs!$J$6:$J$9,Inputs!$G$6:$G$9),LOOKUP(P1231,Inputs!$J$6:$J$9,Inputs!$H$6:$H$9)),Inputs!$B$12),-Inputs!$B$12),NORM.INV(RAND(),LOOKUP(P1231,Inputs!$J$6:$J$9,Inputs!$G$6:$G$9),LOOKUP(P1231,Inputs!$J$6:$J$9,Inputs!$H$6:$H$9))),0),"" )</f>
        <v/>
      </c>
      <c r="G1231" s="26">
        <f>IF($A1231&lt;=Inputs!$B$13,IF(2&lt;=Inputs!$B$8,IF(Inputs!$B$12&gt;0,MAX(MIN(NORM.INV(RAND(),LOOKUP(Q1231,Inputs!$J$6:$J$9,Inputs!$G$6:$G$9),LOOKUP(Q1231,Inputs!$J$6:$J$9,Inputs!$H$6:$H$9)),Inputs!$B$12),-Inputs!$B$12),NORM.INV(RAND(),LOOKUP(Q1231,Inputs!$J$6:$J$9,Inputs!$G$6:$G$9),LOOKUP(Q1231,Inputs!$J$6:$J$9,Inputs!$H$6:$H$9))),0),"" )</f>
        <v/>
      </c>
      <c r="H1231" s="26">
        <f>IF($A1231&lt;=Inputs!$B$13,IF(3&lt;=Inputs!$B$8,IF(Inputs!$B$12&gt;0,MAX(MIN(NORM.INV(RAND(),LOOKUP(R1231,Inputs!$J$6:$J$9,Inputs!$G$6:$G$9),LOOKUP(R1231,Inputs!$J$6:$J$9,Inputs!$H$6:$H$9)),Inputs!$B$12),-Inputs!$B$12),NORM.INV(RAND(),LOOKUP(R1231,Inputs!$J$6:$J$9,Inputs!$G$6:$G$9),LOOKUP(R1231,Inputs!$J$6:$J$9,Inputs!$H$6:$H$9))),0),"" )</f>
        <v/>
      </c>
      <c r="I1231" s="26">
        <f>IF($A1231&lt;=Inputs!$B$13,IF(4&lt;=Inputs!$B$8,IF(Inputs!$B$12&gt;0,MAX(MIN(NORM.INV(RAND(),LOOKUP(S1231,Inputs!$J$6:$J$9,Inputs!$G$6:$G$9),LOOKUP(S1231,Inputs!$J$6:$J$9,Inputs!$H$6:$H$9)),Inputs!$B$12),-Inputs!$B$12),NORM.INV(RAND(),LOOKUP(S1231,Inputs!$J$6:$J$9,Inputs!$G$6:$G$9),LOOKUP(S1231,Inputs!$J$6:$J$9,Inputs!$H$6:$H$9))),0),"" )</f>
        <v/>
      </c>
      <c r="J1231" s="26">
        <f>IF($A1231&lt;=Inputs!$B$13,IF(5&lt;=Inputs!$B$8,IF(Inputs!$B$12&gt;0,MAX(MIN(NORM.INV(RAND(),LOOKUP(T1231,Inputs!$J$6:$J$9,Inputs!$G$6:$G$9),LOOKUP(T1231,Inputs!$J$6:$J$9,Inputs!$H$6:$H$9)),Inputs!$B$12),-Inputs!$B$12),NORM.INV(RAND(),LOOKUP(T1231,Inputs!$J$6:$J$9,Inputs!$G$6:$G$9),LOOKUP(T1231,Inputs!$J$6:$J$9,Inputs!$H$6:$H$9))),0),"" )</f>
        <v/>
      </c>
      <c r="K1231" s="26">
        <f>IF($A1231&lt;=Inputs!$B$13,IF(6&lt;=Inputs!$B$8,IF(Inputs!$B$12&gt;0,MAX(MIN(NORM.INV(RAND(),LOOKUP(U1231,Inputs!$J$6:$J$9,Inputs!$G$6:$G$9),LOOKUP(U1231,Inputs!$J$6:$J$9,Inputs!$H$6:$H$9)),Inputs!$B$12),-Inputs!$B$12),NORM.INV(RAND(),LOOKUP(U1231,Inputs!$J$6:$J$9,Inputs!$G$6:$G$9),LOOKUP(U1231,Inputs!$J$6:$J$9,Inputs!$H$6:$H$9))),0),"" )</f>
        <v/>
      </c>
      <c r="L1231" s="26">
        <f>IF($A1231&lt;=Inputs!$B$13,IF(7&lt;=Inputs!$B$8,IF(Inputs!$B$12&gt;0,MAX(MIN(NORM.INV(RAND(),LOOKUP(V1231,Inputs!$J$6:$J$9,Inputs!$G$6:$G$9),LOOKUP(V1231,Inputs!$J$6:$J$9,Inputs!$H$6:$H$9)),Inputs!$B$12),-Inputs!$B$12),NORM.INV(RAND(),LOOKUP(V1231,Inputs!$J$6:$J$9,Inputs!$G$6:$G$9),LOOKUP(V1231,Inputs!$J$6:$J$9,Inputs!$H$6:$H$9))),0),"" )</f>
        <v/>
      </c>
      <c r="M1231" s="26">
        <f>IF($A1231&lt;=Inputs!$B$13,IF(8&lt;=Inputs!$B$8,IF(Inputs!$B$12&gt;0,MAX(MIN(NORM.INV(RAND(),LOOKUP(W1231,Inputs!$J$6:$J$9,Inputs!$G$6:$G$9),LOOKUP(W1231,Inputs!$J$6:$J$9,Inputs!$H$6:$H$9)),Inputs!$B$12),-Inputs!$B$12),NORM.INV(RAND(),LOOKUP(W1231,Inputs!$J$6:$J$9,Inputs!$G$6:$G$9),LOOKUP(W1231,Inputs!$J$6:$J$9,Inputs!$H$6:$H$9))),0),"" )</f>
        <v/>
      </c>
      <c r="N1231" s="26">
        <f>IF($A1231&lt;=Inputs!$B$13,IF(9&lt;=Inputs!$B$8,IF(Inputs!$B$12&gt;0,MAX(MIN(NORM.INV(RAND(),LOOKUP(X1231,Inputs!$J$6:$J$9,Inputs!$G$6:$G$9),LOOKUP(X1231,Inputs!$J$6:$J$9,Inputs!$H$6:$H$9)),Inputs!$B$12),-Inputs!$B$12),NORM.INV(RAND(),LOOKUP(X1231,Inputs!$J$6:$J$9,Inputs!$G$6:$G$9),LOOKUP(X1231,Inputs!$J$6:$J$9,Inputs!$H$6:$H$9))),0),"" )</f>
        <v/>
      </c>
      <c r="O1231" s="26">
        <f>IF($A1231&lt;=Inputs!$B$13,IF(10&lt;=Inputs!$B$8,IF(Inputs!$B$12&gt;0,MAX(MIN(NORM.INV(RAND(),LOOKUP(Y1231,Inputs!$J$6:$J$9,Inputs!$G$6:$G$9),LOOKUP(Y1231,Inputs!$J$6:$J$9,Inputs!$H$6:$H$9)),Inputs!$B$12),-Inputs!$B$12),NORM.INV(RAND(),LOOKUP(Y1231,Inputs!$J$6:$J$9,Inputs!$G$6:$G$9),LOOKUP(Y1231,Inputs!$J$6:$J$9,Inputs!$H$6:$H$9))),0),"" )</f>
        <v/>
      </c>
      <c r="P1231" s="31">
        <f>IF($A1231&lt;=Inputs!$B$13,RAND(),"")</f>
        <v/>
      </c>
      <c r="Q1231" s="31">
        <f>IF($A1231&lt;=Inputs!$B$13,RAND(),"")</f>
        <v/>
      </c>
      <c r="R1231" s="31">
        <f>IF($A1231&lt;=Inputs!$B$13,RAND(),"")</f>
        <v/>
      </c>
      <c r="S1231" s="31">
        <f>IF($A1231&lt;=Inputs!$B$13,RAND(),"")</f>
        <v/>
      </c>
      <c r="T1231" s="31">
        <f>IF($A1231&lt;=Inputs!$B$13,RAND(),"")</f>
        <v/>
      </c>
      <c r="U1231" s="31">
        <f>IF($A1231&lt;=Inputs!$B$13,RAND(),"")</f>
        <v/>
      </c>
      <c r="V1231" s="31">
        <f>IF($A1231&lt;=Inputs!$B$13,RAND(),"")</f>
        <v/>
      </c>
      <c r="W1231" s="31">
        <f>IF($A1231&lt;=Inputs!$B$13,RAND(),"")</f>
        <v/>
      </c>
      <c r="X1231" s="31">
        <f>IF($A1231&lt;=Inputs!$B$13,RAND(),"")</f>
        <v/>
      </c>
      <c r="Y1231" s="31">
        <f>IF($A1231&lt;=Inputs!$B$13,RAND(),"")</f>
        <v/>
      </c>
    </row>
    <row r="1232">
      <c r="A1232" t="n">
        <v>1227</v>
      </c>
      <c r="B1232" s="26">
        <f>IF($A1232&lt;=Inputs!$B$13,IF(Inputs!$B$8&gt;0,SUM(F1232:O1232)/Inputs!$B$8,0),"")</f>
        <v/>
      </c>
      <c r="C1232" s="27">
        <f>IF($A1232&lt;=Inputs!$B$13,B1232/100,"")</f>
        <v/>
      </c>
      <c r="D1232" s="28">
        <f>IF($A1232&lt;=Inputs!$B$13,C1232*Inputs!$B$7,"")</f>
        <v/>
      </c>
      <c r="E1232" s="29">
        <f>IF($A1232&lt;=Inputs!$B$13,IF(D1232&gt;0,1,0),"")</f>
        <v/>
      </c>
      <c r="F1232" s="26">
        <f>IF($A1232&lt;=Inputs!$B$13,IF(1&lt;=Inputs!$B$8,IF(Inputs!$B$12&gt;0,MAX(MIN(NORM.INV(RAND(),LOOKUP(P1232,Inputs!$J$6:$J$9,Inputs!$G$6:$G$9),LOOKUP(P1232,Inputs!$J$6:$J$9,Inputs!$H$6:$H$9)),Inputs!$B$12),-Inputs!$B$12),NORM.INV(RAND(),LOOKUP(P1232,Inputs!$J$6:$J$9,Inputs!$G$6:$G$9),LOOKUP(P1232,Inputs!$J$6:$J$9,Inputs!$H$6:$H$9))),0),"" )</f>
        <v/>
      </c>
      <c r="G1232" s="26">
        <f>IF($A1232&lt;=Inputs!$B$13,IF(2&lt;=Inputs!$B$8,IF(Inputs!$B$12&gt;0,MAX(MIN(NORM.INV(RAND(),LOOKUP(Q1232,Inputs!$J$6:$J$9,Inputs!$G$6:$G$9),LOOKUP(Q1232,Inputs!$J$6:$J$9,Inputs!$H$6:$H$9)),Inputs!$B$12),-Inputs!$B$12),NORM.INV(RAND(),LOOKUP(Q1232,Inputs!$J$6:$J$9,Inputs!$G$6:$G$9),LOOKUP(Q1232,Inputs!$J$6:$J$9,Inputs!$H$6:$H$9))),0),"" )</f>
        <v/>
      </c>
      <c r="H1232" s="26">
        <f>IF($A1232&lt;=Inputs!$B$13,IF(3&lt;=Inputs!$B$8,IF(Inputs!$B$12&gt;0,MAX(MIN(NORM.INV(RAND(),LOOKUP(R1232,Inputs!$J$6:$J$9,Inputs!$G$6:$G$9),LOOKUP(R1232,Inputs!$J$6:$J$9,Inputs!$H$6:$H$9)),Inputs!$B$12),-Inputs!$B$12),NORM.INV(RAND(),LOOKUP(R1232,Inputs!$J$6:$J$9,Inputs!$G$6:$G$9),LOOKUP(R1232,Inputs!$J$6:$J$9,Inputs!$H$6:$H$9))),0),"" )</f>
        <v/>
      </c>
      <c r="I1232" s="26">
        <f>IF($A1232&lt;=Inputs!$B$13,IF(4&lt;=Inputs!$B$8,IF(Inputs!$B$12&gt;0,MAX(MIN(NORM.INV(RAND(),LOOKUP(S1232,Inputs!$J$6:$J$9,Inputs!$G$6:$G$9),LOOKUP(S1232,Inputs!$J$6:$J$9,Inputs!$H$6:$H$9)),Inputs!$B$12),-Inputs!$B$12),NORM.INV(RAND(),LOOKUP(S1232,Inputs!$J$6:$J$9,Inputs!$G$6:$G$9),LOOKUP(S1232,Inputs!$J$6:$J$9,Inputs!$H$6:$H$9))),0),"" )</f>
        <v/>
      </c>
      <c r="J1232" s="26">
        <f>IF($A1232&lt;=Inputs!$B$13,IF(5&lt;=Inputs!$B$8,IF(Inputs!$B$12&gt;0,MAX(MIN(NORM.INV(RAND(),LOOKUP(T1232,Inputs!$J$6:$J$9,Inputs!$G$6:$G$9),LOOKUP(T1232,Inputs!$J$6:$J$9,Inputs!$H$6:$H$9)),Inputs!$B$12),-Inputs!$B$12),NORM.INV(RAND(),LOOKUP(T1232,Inputs!$J$6:$J$9,Inputs!$G$6:$G$9),LOOKUP(T1232,Inputs!$J$6:$J$9,Inputs!$H$6:$H$9))),0),"" )</f>
        <v/>
      </c>
      <c r="K1232" s="26">
        <f>IF($A1232&lt;=Inputs!$B$13,IF(6&lt;=Inputs!$B$8,IF(Inputs!$B$12&gt;0,MAX(MIN(NORM.INV(RAND(),LOOKUP(U1232,Inputs!$J$6:$J$9,Inputs!$G$6:$G$9),LOOKUP(U1232,Inputs!$J$6:$J$9,Inputs!$H$6:$H$9)),Inputs!$B$12),-Inputs!$B$12),NORM.INV(RAND(),LOOKUP(U1232,Inputs!$J$6:$J$9,Inputs!$G$6:$G$9),LOOKUP(U1232,Inputs!$J$6:$J$9,Inputs!$H$6:$H$9))),0),"" )</f>
        <v/>
      </c>
      <c r="L1232" s="26">
        <f>IF($A1232&lt;=Inputs!$B$13,IF(7&lt;=Inputs!$B$8,IF(Inputs!$B$12&gt;0,MAX(MIN(NORM.INV(RAND(),LOOKUP(V1232,Inputs!$J$6:$J$9,Inputs!$G$6:$G$9),LOOKUP(V1232,Inputs!$J$6:$J$9,Inputs!$H$6:$H$9)),Inputs!$B$12),-Inputs!$B$12),NORM.INV(RAND(),LOOKUP(V1232,Inputs!$J$6:$J$9,Inputs!$G$6:$G$9),LOOKUP(V1232,Inputs!$J$6:$J$9,Inputs!$H$6:$H$9))),0),"" )</f>
        <v/>
      </c>
      <c r="M1232" s="26">
        <f>IF($A1232&lt;=Inputs!$B$13,IF(8&lt;=Inputs!$B$8,IF(Inputs!$B$12&gt;0,MAX(MIN(NORM.INV(RAND(),LOOKUP(W1232,Inputs!$J$6:$J$9,Inputs!$G$6:$G$9),LOOKUP(W1232,Inputs!$J$6:$J$9,Inputs!$H$6:$H$9)),Inputs!$B$12),-Inputs!$B$12),NORM.INV(RAND(),LOOKUP(W1232,Inputs!$J$6:$J$9,Inputs!$G$6:$G$9),LOOKUP(W1232,Inputs!$J$6:$J$9,Inputs!$H$6:$H$9))),0),"" )</f>
        <v/>
      </c>
      <c r="N1232" s="26">
        <f>IF($A1232&lt;=Inputs!$B$13,IF(9&lt;=Inputs!$B$8,IF(Inputs!$B$12&gt;0,MAX(MIN(NORM.INV(RAND(),LOOKUP(X1232,Inputs!$J$6:$J$9,Inputs!$G$6:$G$9),LOOKUP(X1232,Inputs!$J$6:$J$9,Inputs!$H$6:$H$9)),Inputs!$B$12),-Inputs!$B$12),NORM.INV(RAND(),LOOKUP(X1232,Inputs!$J$6:$J$9,Inputs!$G$6:$G$9),LOOKUP(X1232,Inputs!$J$6:$J$9,Inputs!$H$6:$H$9))),0),"" )</f>
        <v/>
      </c>
      <c r="O1232" s="26">
        <f>IF($A1232&lt;=Inputs!$B$13,IF(10&lt;=Inputs!$B$8,IF(Inputs!$B$12&gt;0,MAX(MIN(NORM.INV(RAND(),LOOKUP(Y1232,Inputs!$J$6:$J$9,Inputs!$G$6:$G$9),LOOKUP(Y1232,Inputs!$J$6:$J$9,Inputs!$H$6:$H$9)),Inputs!$B$12),-Inputs!$B$12),NORM.INV(RAND(),LOOKUP(Y1232,Inputs!$J$6:$J$9,Inputs!$G$6:$G$9),LOOKUP(Y1232,Inputs!$J$6:$J$9,Inputs!$H$6:$H$9))),0),"" )</f>
        <v/>
      </c>
      <c r="P1232" s="31">
        <f>IF($A1232&lt;=Inputs!$B$13,RAND(),"")</f>
        <v/>
      </c>
      <c r="Q1232" s="31">
        <f>IF($A1232&lt;=Inputs!$B$13,RAND(),"")</f>
        <v/>
      </c>
      <c r="R1232" s="31">
        <f>IF($A1232&lt;=Inputs!$B$13,RAND(),"")</f>
        <v/>
      </c>
      <c r="S1232" s="31">
        <f>IF($A1232&lt;=Inputs!$B$13,RAND(),"")</f>
        <v/>
      </c>
      <c r="T1232" s="31">
        <f>IF($A1232&lt;=Inputs!$B$13,RAND(),"")</f>
        <v/>
      </c>
      <c r="U1232" s="31">
        <f>IF($A1232&lt;=Inputs!$B$13,RAND(),"")</f>
        <v/>
      </c>
      <c r="V1232" s="31">
        <f>IF($A1232&lt;=Inputs!$B$13,RAND(),"")</f>
        <v/>
      </c>
      <c r="W1232" s="31">
        <f>IF($A1232&lt;=Inputs!$B$13,RAND(),"")</f>
        <v/>
      </c>
      <c r="X1232" s="31">
        <f>IF($A1232&lt;=Inputs!$B$13,RAND(),"")</f>
        <v/>
      </c>
      <c r="Y1232" s="31">
        <f>IF($A1232&lt;=Inputs!$B$13,RAND(),"")</f>
        <v/>
      </c>
    </row>
    <row r="1233">
      <c r="A1233" t="n">
        <v>1228</v>
      </c>
      <c r="B1233" s="26">
        <f>IF($A1233&lt;=Inputs!$B$13,IF(Inputs!$B$8&gt;0,SUM(F1233:O1233)/Inputs!$B$8,0),"")</f>
        <v/>
      </c>
      <c r="C1233" s="27">
        <f>IF($A1233&lt;=Inputs!$B$13,B1233/100,"")</f>
        <v/>
      </c>
      <c r="D1233" s="28">
        <f>IF($A1233&lt;=Inputs!$B$13,C1233*Inputs!$B$7,"")</f>
        <v/>
      </c>
      <c r="E1233" s="29">
        <f>IF($A1233&lt;=Inputs!$B$13,IF(D1233&gt;0,1,0),"")</f>
        <v/>
      </c>
      <c r="F1233" s="26">
        <f>IF($A1233&lt;=Inputs!$B$13,IF(1&lt;=Inputs!$B$8,IF(Inputs!$B$12&gt;0,MAX(MIN(NORM.INV(RAND(),LOOKUP(P1233,Inputs!$J$6:$J$9,Inputs!$G$6:$G$9),LOOKUP(P1233,Inputs!$J$6:$J$9,Inputs!$H$6:$H$9)),Inputs!$B$12),-Inputs!$B$12),NORM.INV(RAND(),LOOKUP(P1233,Inputs!$J$6:$J$9,Inputs!$G$6:$G$9),LOOKUP(P1233,Inputs!$J$6:$J$9,Inputs!$H$6:$H$9))),0),"" )</f>
        <v/>
      </c>
      <c r="G1233" s="26">
        <f>IF($A1233&lt;=Inputs!$B$13,IF(2&lt;=Inputs!$B$8,IF(Inputs!$B$12&gt;0,MAX(MIN(NORM.INV(RAND(),LOOKUP(Q1233,Inputs!$J$6:$J$9,Inputs!$G$6:$G$9),LOOKUP(Q1233,Inputs!$J$6:$J$9,Inputs!$H$6:$H$9)),Inputs!$B$12),-Inputs!$B$12),NORM.INV(RAND(),LOOKUP(Q1233,Inputs!$J$6:$J$9,Inputs!$G$6:$G$9),LOOKUP(Q1233,Inputs!$J$6:$J$9,Inputs!$H$6:$H$9))),0),"" )</f>
        <v/>
      </c>
      <c r="H1233" s="26">
        <f>IF($A1233&lt;=Inputs!$B$13,IF(3&lt;=Inputs!$B$8,IF(Inputs!$B$12&gt;0,MAX(MIN(NORM.INV(RAND(),LOOKUP(R1233,Inputs!$J$6:$J$9,Inputs!$G$6:$G$9),LOOKUP(R1233,Inputs!$J$6:$J$9,Inputs!$H$6:$H$9)),Inputs!$B$12),-Inputs!$B$12),NORM.INV(RAND(),LOOKUP(R1233,Inputs!$J$6:$J$9,Inputs!$G$6:$G$9),LOOKUP(R1233,Inputs!$J$6:$J$9,Inputs!$H$6:$H$9))),0),"" )</f>
        <v/>
      </c>
      <c r="I1233" s="26">
        <f>IF($A1233&lt;=Inputs!$B$13,IF(4&lt;=Inputs!$B$8,IF(Inputs!$B$12&gt;0,MAX(MIN(NORM.INV(RAND(),LOOKUP(S1233,Inputs!$J$6:$J$9,Inputs!$G$6:$G$9),LOOKUP(S1233,Inputs!$J$6:$J$9,Inputs!$H$6:$H$9)),Inputs!$B$12),-Inputs!$B$12),NORM.INV(RAND(),LOOKUP(S1233,Inputs!$J$6:$J$9,Inputs!$G$6:$G$9),LOOKUP(S1233,Inputs!$J$6:$J$9,Inputs!$H$6:$H$9))),0),"" )</f>
        <v/>
      </c>
      <c r="J1233" s="26">
        <f>IF($A1233&lt;=Inputs!$B$13,IF(5&lt;=Inputs!$B$8,IF(Inputs!$B$12&gt;0,MAX(MIN(NORM.INV(RAND(),LOOKUP(T1233,Inputs!$J$6:$J$9,Inputs!$G$6:$G$9),LOOKUP(T1233,Inputs!$J$6:$J$9,Inputs!$H$6:$H$9)),Inputs!$B$12),-Inputs!$B$12),NORM.INV(RAND(),LOOKUP(T1233,Inputs!$J$6:$J$9,Inputs!$G$6:$G$9),LOOKUP(T1233,Inputs!$J$6:$J$9,Inputs!$H$6:$H$9))),0),"" )</f>
        <v/>
      </c>
      <c r="K1233" s="26">
        <f>IF($A1233&lt;=Inputs!$B$13,IF(6&lt;=Inputs!$B$8,IF(Inputs!$B$12&gt;0,MAX(MIN(NORM.INV(RAND(),LOOKUP(U1233,Inputs!$J$6:$J$9,Inputs!$G$6:$G$9),LOOKUP(U1233,Inputs!$J$6:$J$9,Inputs!$H$6:$H$9)),Inputs!$B$12),-Inputs!$B$12),NORM.INV(RAND(),LOOKUP(U1233,Inputs!$J$6:$J$9,Inputs!$G$6:$G$9),LOOKUP(U1233,Inputs!$J$6:$J$9,Inputs!$H$6:$H$9))),0),"" )</f>
        <v/>
      </c>
      <c r="L1233" s="26">
        <f>IF($A1233&lt;=Inputs!$B$13,IF(7&lt;=Inputs!$B$8,IF(Inputs!$B$12&gt;0,MAX(MIN(NORM.INV(RAND(),LOOKUP(V1233,Inputs!$J$6:$J$9,Inputs!$G$6:$G$9),LOOKUP(V1233,Inputs!$J$6:$J$9,Inputs!$H$6:$H$9)),Inputs!$B$12),-Inputs!$B$12),NORM.INV(RAND(),LOOKUP(V1233,Inputs!$J$6:$J$9,Inputs!$G$6:$G$9),LOOKUP(V1233,Inputs!$J$6:$J$9,Inputs!$H$6:$H$9))),0),"" )</f>
        <v/>
      </c>
      <c r="M1233" s="26">
        <f>IF($A1233&lt;=Inputs!$B$13,IF(8&lt;=Inputs!$B$8,IF(Inputs!$B$12&gt;0,MAX(MIN(NORM.INV(RAND(),LOOKUP(W1233,Inputs!$J$6:$J$9,Inputs!$G$6:$G$9),LOOKUP(W1233,Inputs!$J$6:$J$9,Inputs!$H$6:$H$9)),Inputs!$B$12),-Inputs!$B$12),NORM.INV(RAND(),LOOKUP(W1233,Inputs!$J$6:$J$9,Inputs!$G$6:$G$9),LOOKUP(W1233,Inputs!$J$6:$J$9,Inputs!$H$6:$H$9))),0),"" )</f>
        <v/>
      </c>
      <c r="N1233" s="26">
        <f>IF($A1233&lt;=Inputs!$B$13,IF(9&lt;=Inputs!$B$8,IF(Inputs!$B$12&gt;0,MAX(MIN(NORM.INV(RAND(),LOOKUP(X1233,Inputs!$J$6:$J$9,Inputs!$G$6:$G$9),LOOKUP(X1233,Inputs!$J$6:$J$9,Inputs!$H$6:$H$9)),Inputs!$B$12),-Inputs!$B$12),NORM.INV(RAND(),LOOKUP(X1233,Inputs!$J$6:$J$9,Inputs!$G$6:$G$9),LOOKUP(X1233,Inputs!$J$6:$J$9,Inputs!$H$6:$H$9))),0),"" )</f>
        <v/>
      </c>
      <c r="O1233" s="26">
        <f>IF($A1233&lt;=Inputs!$B$13,IF(10&lt;=Inputs!$B$8,IF(Inputs!$B$12&gt;0,MAX(MIN(NORM.INV(RAND(),LOOKUP(Y1233,Inputs!$J$6:$J$9,Inputs!$G$6:$G$9),LOOKUP(Y1233,Inputs!$J$6:$J$9,Inputs!$H$6:$H$9)),Inputs!$B$12),-Inputs!$B$12),NORM.INV(RAND(),LOOKUP(Y1233,Inputs!$J$6:$J$9,Inputs!$G$6:$G$9),LOOKUP(Y1233,Inputs!$J$6:$J$9,Inputs!$H$6:$H$9))),0),"" )</f>
        <v/>
      </c>
      <c r="P1233" s="31">
        <f>IF($A1233&lt;=Inputs!$B$13,RAND(),"")</f>
        <v/>
      </c>
      <c r="Q1233" s="31">
        <f>IF($A1233&lt;=Inputs!$B$13,RAND(),"")</f>
        <v/>
      </c>
      <c r="R1233" s="31">
        <f>IF($A1233&lt;=Inputs!$B$13,RAND(),"")</f>
        <v/>
      </c>
      <c r="S1233" s="31">
        <f>IF($A1233&lt;=Inputs!$B$13,RAND(),"")</f>
        <v/>
      </c>
      <c r="T1233" s="31">
        <f>IF($A1233&lt;=Inputs!$B$13,RAND(),"")</f>
        <v/>
      </c>
      <c r="U1233" s="31">
        <f>IF($A1233&lt;=Inputs!$B$13,RAND(),"")</f>
        <v/>
      </c>
      <c r="V1233" s="31">
        <f>IF($A1233&lt;=Inputs!$B$13,RAND(),"")</f>
        <v/>
      </c>
      <c r="W1233" s="31">
        <f>IF($A1233&lt;=Inputs!$B$13,RAND(),"")</f>
        <v/>
      </c>
      <c r="X1233" s="31">
        <f>IF($A1233&lt;=Inputs!$B$13,RAND(),"")</f>
        <v/>
      </c>
      <c r="Y1233" s="31">
        <f>IF($A1233&lt;=Inputs!$B$13,RAND(),"")</f>
        <v/>
      </c>
    </row>
    <row r="1234">
      <c r="A1234" t="n">
        <v>1229</v>
      </c>
      <c r="B1234" s="26">
        <f>IF($A1234&lt;=Inputs!$B$13,IF(Inputs!$B$8&gt;0,SUM(F1234:O1234)/Inputs!$B$8,0),"")</f>
        <v/>
      </c>
      <c r="C1234" s="27">
        <f>IF($A1234&lt;=Inputs!$B$13,B1234/100,"")</f>
        <v/>
      </c>
      <c r="D1234" s="28">
        <f>IF($A1234&lt;=Inputs!$B$13,C1234*Inputs!$B$7,"")</f>
        <v/>
      </c>
      <c r="E1234" s="29">
        <f>IF($A1234&lt;=Inputs!$B$13,IF(D1234&gt;0,1,0),"")</f>
        <v/>
      </c>
      <c r="F1234" s="26">
        <f>IF($A1234&lt;=Inputs!$B$13,IF(1&lt;=Inputs!$B$8,IF(Inputs!$B$12&gt;0,MAX(MIN(NORM.INV(RAND(),LOOKUP(P1234,Inputs!$J$6:$J$9,Inputs!$G$6:$G$9),LOOKUP(P1234,Inputs!$J$6:$J$9,Inputs!$H$6:$H$9)),Inputs!$B$12),-Inputs!$B$12),NORM.INV(RAND(),LOOKUP(P1234,Inputs!$J$6:$J$9,Inputs!$G$6:$G$9),LOOKUP(P1234,Inputs!$J$6:$J$9,Inputs!$H$6:$H$9))),0),"" )</f>
        <v/>
      </c>
      <c r="G1234" s="26">
        <f>IF($A1234&lt;=Inputs!$B$13,IF(2&lt;=Inputs!$B$8,IF(Inputs!$B$12&gt;0,MAX(MIN(NORM.INV(RAND(),LOOKUP(Q1234,Inputs!$J$6:$J$9,Inputs!$G$6:$G$9),LOOKUP(Q1234,Inputs!$J$6:$J$9,Inputs!$H$6:$H$9)),Inputs!$B$12),-Inputs!$B$12),NORM.INV(RAND(),LOOKUP(Q1234,Inputs!$J$6:$J$9,Inputs!$G$6:$G$9),LOOKUP(Q1234,Inputs!$J$6:$J$9,Inputs!$H$6:$H$9))),0),"" )</f>
        <v/>
      </c>
      <c r="H1234" s="26">
        <f>IF($A1234&lt;=Inputs!$B$13,IF(3&lt;=Inputs!$B$8,IF(Inputs!$B$12&gt;0,MAX(MIN(NORM.INV(RAND(),LOOKUP(R1234,Inputs!$J$6:$J$9,Inputs!$G$6:$G$9),LOOKUP(R1234,Inputs!$J$6:$J$9,Inputs!$H$6:$H$9)),Inputs!$B$12),-Inputs!$B$12),NORM.INV(RAND(),LOOKUP(R1234,Inputs!$J$6:$J$9,Inputs!$G$6:$G$9),LOOKUP(R1234,Inputs!$J$6:$J$9,Inputs!$H$6:$H$9))),0),"" )</f>
        <v/>
      </c>
      <c r="I1234" s="26">
        <f>IF($A1234&lt;=Inputs!$B$13,IF(4&lt;=Inputs!$B$8,IF(Inputs!$B$12&gt;0,MAX(MIN(NORM.INV(RAND(),LOOKUP(S1234,Inputs!$J$6:$J$9,Inputs!$G$6:$G$9),LOOKUP(S1234,Inputs!$J$6:$J$9,Inputs!$H$6:$H$9)),Inputs!$B$12),-Inputs!$B$12),NORM.INV(RAND(),LOOKUP(S1234,Inputs!$J$6:$J$9,Inputs!$G$6:$G$9),LOOKUP(S1234,Inputs!$J$6:$J$9,Inputs!$H$6:$H$9))),0),"" )</f>
        <v/>
      </c>
      <c r="J1234" s="26">
        <f>IF($A1234&lt;=Inputs!$B$13,IF(5&lt;=Inputs!$B$8,IF(Inputs!$B$12&gt;0,MAX(MIN(NORM.INV(RAND(),LOOKUP(T1234,Inputs!$J$6:$J$9,Inputs!$G$6:$G$9),LOOKUP(T1234,Inputs!$J$6:$J$9,Inputs!$H$6:$H$9)),Inputs!$B$12),-Inputs!$B$12),NORM.INV(RAND(),LOOKUP(T1234,Inputs!$J$6:$J$9,Inputs!$G$6:$G$9),LOOKUP(T1234,Inputs!$J$6:$J$9,Inputs!$H$6:$H$9))),0),"" )</f>
        <v/>
      </c>
      <c r="K1234" s="26">
        <f>IF($A1234&lt;=Inputs!$B$13,IF(6&lt;=Inputs!$B$8,IF(Inputs!$B$12&gt;0,MAX(MIN(NORM.INV(RAND(),LOOKUP(U1234,Inputs!$J$6:$J$9,Inputs!$G$6:$G$9),LOOKUP(U1234,Inputs!$J$6:$J$9,Inputs!$H$6:$H$9)),Inputs!$B$12),-Inputs!$B$12),NORM.INV(RAND(),LOOKUP(U1234,Inputs!$J$6:$J$9,Inputs!$G$6:$G$9),LOOKUP(U1234,Inputs!$J$6:$J$9,Inputs!$H$6:$H$9))),0),"" )</f>
        <v/>
      </c>
      <c r="L1234" s="26">
        <f>IF($A1234&lt;=Inputs!$B$13,IF(7&lt;=Inputs!$B$8,IF(Inputs!$B$12&gt;0,MAX(MIN(NORM.INV(RAND(),LOOKUP(V1234,Inputs!$J$6:$J$9,Inputs!$G$6:$G$9),LOOKUP(V1234,Inputs!$J$6:$J$9,Inputs!$H$6:$H$9)),Inputs!$B$12),-Inputs!$B$12),NORM.INV(RAND(),LOOKUP(V1234,Inputs!$J$6:$J$9,Inputs!$G$6:$G$9),LOOKUP(V1234,Inputs!$J$6:$J$9,Inputs!$H$6:$H$9))),0),"" )</f>
        <v/>
      </c>
      <c r="M1234" s="26">
        <f>IF($A1234&lt;=Inputs!$B$13,IF(8&lt;=Inputs!$B$8,IF(Inputs!$B$12&gt;0,MAX(MIN(NORM.INV(RAND(),LOOKUP(W1234,Inputs!$J$6:$J$9,Inputs!$G$6:$G$9),LOOKUP(W1234,Inputs!$J$6:$J$9,Inputs!$H$6:$H$9)),Inputs!$B$12),-Inputs!$B$12),NORM.INV(RAND(),LOOKUP(W1234,Inputs!$J$6:$J$9,Inputs!$G$6:$G$9),LOOKUP(W1234,Inputs!$J$6:$J$9,Inputs!$H$6:$H$9))),0),"" )</f>
        <v/>
      </c>
      <c r="N1234" s="26">
        <f>IF($A1234&lt;=Inputs!$B$13,IF(9&lt;=Inputs!$B$8,IF(Inputs!$B$12&gt;0,MAX(MIN(NORM.INV(RAND(),LOOKUP(X1234,Inputs!$J$6:$J$9,Inputs!$G$6:$G$9),LOOKUP(X1234,Inputs!$J$6:$J$9,Inputs!$H$6:$H$9)),Inputs!$B$12),-Inputs!$B$12),NORM.INV(RAND(),LOOKUP(X1234,Inputs!$J$6:$J$9,Inputs!$G$6:$G$9),LOOKUP(X1234,Inputs!$J$6:$J$9,Inputs!$H$6:$H$9))),0),"" )</f>
        <v/>
      </c>
      <c r="O1234" s="26">
        <f>IF($A1234&lt;=Inputs!$B$13,IF(10&lt;=Inputs!$B$8,IF(Inputs!$B$12&gt;0,MAX(MIN(NORM.INV(RAND(),LOOKUP(Y1234,Inputs!$J$6:$J$9,Inputs!$G$6:$G$9),LOOKUP(Y1234,Inputs!$J$6:$J$9,Inputs!$H$6:$H$9)),Inputs!$B$12),-Inputs!$B$12),NORM.INV(RAND(),LOOKUP(Y1234,Inputs!$J$6:$J$9,Inputs!$G$6:$G$9),LOOKUP(Y1234,Inputs!$J$6:$J$9,Inputs!$H$6:$H$9))),0),"" )</f>
        <v/>
      </c>
      <c r="P1234" s="31">
        <f>IF($A1234&lt;=Inputs!$B$13,RAND(),"")</f>
        <v/>
      </c>
      <c r="Q1234" s="31">
        <f>IF($A1234&lt;=Inputs!$B$13,RAND(),"")</f>
        <v/>
      </c>
      <c r="R1234" s="31">
        <f>IF($A1234&lt;=Inputs!$B$13,RAND(),"")</f>
        <v/>
      </c>
      <c r="S1234" s="31">
        <f>IF($A1234&lt;=Inputs!$B$13,RAND(),"")</f>
        <v/>
      </c>
      <c r="T1234" s="31">
        <f>IF($A1234&lt;=Inputs!$B$13,RAND(),"")</f>
        <v/>
      </c>
      <c r="U1234" s="31">
        <f>IF($A1234&lt;=Inputs!$B$13,RAND(),"")</f>
        <v/>
      </c>
      <c r="V1234" s="31">
        <f>IF($A1234&lt;=Inputs!$B$13,RAND(),"")</f>
        <v/>
      </c>
      <c r="W1234" s="31">
        <f>IF($A1234&lt;=Inputs!$B$13,RAND(),"")</f>
        <v/>
      </c>
      <c r="X1234" s="31">
        <f>IF($A1234&lt;=Inputs!$B$13,RAND(),"")</f>
        <v/>
      </c>
      <c r="Y1234" s="31">
        <f>IF($A1234&lt;=Inputs!$B$13,RAND(),"")</f>
        <v/>
      </c>
    </row>
    <row r="1235">
      <c r="A1235" t="n">
        <v>1230</v>
      </c>
      <c r="B1235" s="26">
        <f>IF($A1235&lt;=Inputs!$B$13,IF(Inputs!$B$8&gt;0,SUM(F1235:O1235)/Inputs!$B$8,0),"")</f>
        <v/>
      </c>
      <c r="C1235" s="27">
        <f>IF($A1235&lt;=Inputs!$B$13,B1235/100,"")</f>
        <v/>
      </c>
      <c r="D1235" s="28">
        <f>IF($A1235&lt;=Inputs!$B$13,C1235*Inputs!$B$7,"")</f>
        <v/>
      </c>
      <c r="E1235" s="29">
        <f>IF($A1235&lt;=Inputs!$B$13,IF(D1235&gt;0,1,0),"")</f>
        <v/>
      </c>
      <c r="F1235" s="26">
        <f>IF($A1235&lt;=Inputs!$B$13,IF(1&lt;=Inputs!$B$8,IF(Inputs!$B$12&gt;0,MAX(MIN(NORM.INV(RAND(),LOOKUP(P1235,Inputs!$J$6:$J$9,Inputs!$G$6:$G$9),LOOKUP(P1235,Inputs!$J$6:$J$9,Inputs!$H$6:$H$9)),Inputs!$B$12),-Inputs!$B$12),NORM.INV(RAND(),LOOKUP(P1235,Inputs!$J$6:$J$9,Inputs!$G$6:$G$9),LOOKUP(P1235,Inputs!$J$6:$J$9,Inputs!$H$6:$H$9))),0),"" )</f>
        <v/>
      </c>
      <c r="G1235" s="26">
        <f>IF($A1235&lt;=Inputs!$B$13,IF(2&lt;=Inputs!$B$8,IF(Inputs!$B$12&gt;0,MAX(MIN(NORM.INV(RAND(),LOOKUP(Q1235,Inputs!$J$6:$J$9,Inputs!$G$6:$G$9),LOOKUP(Q1235,Inputs!$J$6:$J$9,Inputs!$H$6:$H$9)),Inputs!$B$12),-Inputs!$B$12),NORM.INV(RAND(),LOOKUP(Q1235,Inputs!$J$6:$J$9,Inputs!$G$6:$G$9),LOOKUP(Q1235,Inputs!$J$6:$J$9,Inputs!$H$6:$H$9))),0),"" )</f>
        <v/>
      </c>
      <c r="H1235" s="26">
        <f>IF($A1235&lt;=Inputs!$B$13,IF(3&lt;=Inputs!$B$8,IF(Inputs!$B$12&gt;0,MAX(MIN(NORM.INV(RAND(),LOOKUP(R1235,Inputs!$J$6:$J$9,Inputs!$G$6:$G$9),LOOKUP(R1235,Inputs!$J$6:$J$9,Inputs!$H$6:$H$9)),Inputs!$B$12),-Inputs!$B$12),NORM.INV(RAND(),LOOKUP(R1235,Inputs!$J$6:$J$9,Inputs!$G$6:$G$9),LOOKUP(R1235,Inputs!$J$6:$J$9,Inputs!$H$6:$H$9))),0),"" )</f>
        <v/>
      </c>
      <c r="I1235" s="26">
        <f>IF($A1235&lt;=Inputs!$B$13,IF(4&lt;=Inputs!$B$8,IF(Inputs!$B$12&gt;0,MAX(MIN(NORM.INV(RAND(),LOOKUP(S1235,Inputs!$J$6:$J$9,Inputs!$G$6:$G$9),LOOKUP(S1235,Inputs!$J$6:$J$9,Inputs!$H$6:$H$9)),Inputs!$B$12),-Inputs!$B$12),NORM.INV(RAND(),LOOKUP(S1235,Inputs!$J$6:$J$9,Inputs!$G$6:$G$9),LOOKUP(S1235,Inputs!$J$6:$J$9,Inputs!$H$6:$H$9))),0),"" )</f>
        <v/>
      </c>
      <c r="J1235" s="26">
        <f>IF($A1235&lt;=Inputs!$B$13,IF(5&lt;=Inputs!$B$8,IF(Inputs!$B$12&gt;0,MAX(MIN(NORM.INV(RAND(),LOOKUP(T1235,Inputs!$J$6:$J$9,Inputs!$G$6:$G$9),LOOKUP(T1235,Inputs!$J$6:$J$9,Inputs!$H$6:$H$9)),Inputs!$B$12),-Inputs!$B$12),NORM.INV(RAND(),LOOKUP(T1235,Inputs!$J$6:$J$9,Inputs!$G$6:$G$9),LOOKUP(T1235,Inputs!$J$6:$J$9,Inputs!$H$6:$H$9))),0),"" )</f>
        <v/>
      </c>
      <c r="K1235" s="26">
        <f>IF($A1235&lt;=Inputs!$B$13,IF(6&lt;=Inputs!$B$8,IF(Inputs!$B$12&gt;0,MAX(MIN(NORM.INV(RAND(),LOOKUP(U1235,Inputs!$J$6:$J$9,Inputs!$G$6:$G$9),LOOKUP(U1235,Inputs!$J$6:$J$9,Inputs!$H$6:$H$9)),Inputs!$B$12),-Inputs!$B$12),NORM.INV(RAND(),LOOKUP(U1235,Inputs!$J$6:$J$9,Inputs!$G$6:$G$9),LOOKUP(U1235,Inputs!$J$6:$J$9,Inputs!$H$6:$H$9))),0),"" )</f>
        <v/>
      </c>
      <c r="L1235" s="26">
        <f>IF($A1235&lt;=Inputs!$B$13,IF(7&lt;=Inputs!$B$8,IF(Inputs!$B$12&gt;0,MAX(MIN(NORM.INV(RAND(),LOOKUP(V1235,Inputs!$J$6:$J$9,Inputs!$G$6:$G$9),LOOKUP(V1235,Inputs!$J$6:$J$9,Inputs!$H$6:$H$9)),Inputs!$B$12),-Inputs!$B$12),NORM.INV(RAND(),LOOKUP(V1235,Inputs!$J$6:$J$9,Inputs!$G$6:$G$9),LOOKUP(V1235,Inputs!$J$6:$J$9,Inputs!$H$6:$H$9))),0),"" )</f>
        <v/>
      </c>
      <c r="M1235" s="26">
        <f>IF($A1235&lt;=Inputs!$B$13,IF(8&lt;=Inputs!$B$8,IF(Inputs!$B$12&gt;0,MAX(MIN(NORM.INV(RAND(),LOOKUP(W1235,Inputs!$J$6:$J$9,Inputs!$G$6:$G$9),LOOKUP(W1235,Inputs!$J$6:$J$9,Inputs!$H$6:$H$9)),Inputs!$B$12),-Inputs!$B$12),NORM.INV(RAND(),LOOKUP(W1235,Inputs!$J$6:$J$9,Inputs!$G$6:$G$9),LOOKUP(W1235,Inputs!$J$6:$J$9,Inputs!$H$6:$H$9))),0),"" )</f>
        <v/>
      </c>
      <c r="N1235" s="26">
        <f>IF($A1235&lt;=Inputs!$B$13,IF(9&lt;=Inputs!$B$8,IF(Inputs!$B$12&gt;0,MAX(MIN(NORM.INV(RAND(),LOOKUP(X1235,Inputs!$J$6:$J$9,Inputs!$G$6:$G$9),LOOKUP(X1235,Inputs!$J$6:$J$9,Inputs!$H$6:$H$9)),Inputs!$B$12),-Inputs!$B$12),NORM.INV(RAND(),LOOKUP(X1235,Inputs!$J$6:$J$9,Inputs!$G$6:$G$9),LOOKUP(X1235,Inputs!$J$6:$J$9,Inputs!$H$6:$H$9))),0),"" )</f>
        <v/>
      </c>
      <c r="O1235" s="26">
        <f>IF($A1235&lt;=Inputs!$B$13,IF(10&lt;=Inputs!$B$8,IF(Inputs!$B$12&gt;0,MAX(MIN(NORM.INV(RAND(),LOOKUP(Y1235,Inputs!$J$6:$J$9,Inputs!$G$6:$G$9),LOOKUP(Y1235,Inputs!$J$6:$J$9,Inputs!$H$6:$H$9)),Inputs!$B$12),-Inputs!$B$12),NORM.INV(RAND(),LOOKUP(Y1235,Inputs!$J$6:$J$9,Inputs!$G$6:$G$9),LOOKUP(Y1235,Inputs!$J$6:$J$9,Inputs!$H$6:$H$9))),0),"" )</f>
        <v/>
      </c>
      <c r="P1235" s="31">
        <f>IF($A1235&lt;=Inputs!$B$13,RAND(),"")</f>
        <v/>
      </c>
      <c r="Q1235" s="31">
        <f>IF($A1235&lt;=Inputs!$B$13,RAND(),"")</f>
        <v/>
      </c>
      <c r="R1235" s="31">
        <f>IF($A1235&lt;=Inputs!$B$13,RAND(),"")</f>
        <v/>
      </c>
      <c r="S1235" s="31">
        <f>IF($A1235&lt;=Inputs!$B$13,RAND(),"")</f>
        <v/>
      </c>
      <c r="T1235" s="31">
        <f>IF($A1235&lt;=Inputs!$B$13,RAND(),"")</f>
        <v/>
      </c>
      <c r="U1235" s="31">
        <f>IF($A1235&lt;=Inputs!$B$13,RAND(),"")</f>
        <v/>
      </c>
      <c r="V1235" s="31">
        <f>IF($A1235&lt;=Inputs!$B$13,RAND(),"")</f>
        <v/>
      </c>
      <c r="W1235" s="31">
        <f>IF($A1235&lt;=Inputs!$B$13,RAND(),"")</f>
        <v/>
      </c>
      <c r="X1235" s="31">
        <f>IF($A1235&lt;=Inputs!$B$13,RAND(),"")</f>
        <v/>
      </c>
      <c r="Y1235" s="31">
        <f>IF($A1235&lt;=Inputs!$B$13,RAND(),"")</f>
        <v/>
      </c>
    </row>
    <row r="1236">
      <c r="A1236" t="n">
        <v>1231</v>
      </c>
      <c r="B1236" s="26">
        <f>IF($A1236&lt;=Inputs!$B$13,IF(Inputs!$B$8&gt;0,SUM(F1236:O1236)/Inputs!$B$8,0),"")</f>
        <v/>
      </c>
      <c r="C1236" s="27">
        <f>IF($A1236&lt;=Inputs!$B$13,B1236/100,"")</f>
        <v/>
      </c>
      <c r="D1236" s="28">
        <f>IF($A1236&lt;=Inputs!$B$13,C1236*Inputs!$B$7,"")</f>
        <v/>
      </c>
      <c r="E1236" s="29">
        <f>IF($A1236&lt;=Inputs!$B$13,IF(D1236&gt;0,1,0),"")</f>
        <v/>
      </c>
      <c r="F1236" s="26">
        <f>IF($A1236&lt;=Inputs!$B$13,IF(1&lt;=Inputs!$B$8,IF(Inputs!$B$12&gt;0,MAX(MIN(NORM.INV(RAND(),LOOKUP(P1236,Inputs!$J$6:$J$9,Inputs!$G$6:$G$9),LOOKUP(P1236,Inputs!$J$6:$J$9,Inputs!$H$6:$H$9)),Inputs!$B$12),-Inputs!$B$12),NORM.INV(RAND(),LOOKUP(P1236,Inputs!$J$6:$J$9,Inputs!$G$6:$G$9),LOOKUP(P1236,Inputs!$J$6:$J$9,Inputs!$H$6:$H$9))),0),"" )</f>
        <v/>
      </c>
      <c r="G1236" s="26">
        <f>IF($A1236&lt;=Inputs!$B$13,IF(2&lt;=Inputs!$B$8,IF(Inputs!$B$12&gt;0,MAX(MIN(NORM.INV(RAND(),LOOKUP(Q1236,Inputs!$J$6:$J$9,Inputs!$G$6:$G$9),LOOKUP(Q1236,Inputs!$J$6:$J$9,Inputs!$H$6:$H$9)),Inputs!$B$12),-Inputs!$B$12),NORM.INV(RAND(),LOOKUP(Q1236,Inputs!$J$6:$J$9,Inputs!$G$6:$G$9),LOOKUP(Q1236,Inputs!$J$6:$J$9,Inputs!$H$6:$H$9))),0),"" )</f>
        <v/>
      </c>
      <c r="H1236" s="26">
        <f>IF($A1236&lt;=Inputs!$B$13,IF(3&lt;=Inputs!$B$8,IF(Inputs!$B$12&gt;0,MAX(MIN(NORM.INV(RAND(),LOOKUP(R1236,Inputs!$J$6:$J$9,Inputs!$G$6:$G$9),LOOKUP(R1236,Inputs!$J$6:$J$9,Inputs!$H$6:$H$9)),Inputs!$B$12),-Inputs!$B$12),NORM.INV(RAND(),LOOKUP(R1236,Inputs!$J$6:$J$9,Inputs!$G$6:$G$9),LOOKUP(R1236,Inputs!$J$6:$J$9,Inputs!$H$6:$H$9))),0),"" )</f>
        <v/>
      </c>
      <c r="I1236" s="26">
        <f>IF($A1236&lt;=Inputs!$B$13,IF(4&lt;=Inputs!$B$8,IF(Inputs!$B$12&gt;0,MAX(MIN(NORM.INV(RAND(),LOOKUP(S1236,Inputs!$J$6:$J$9,Inputs!$G$6:$G$9),LOOKUP(S1236,Inputs!$J$6:$J$9,Inputs!$H$6:$H$9)),Inputs!$B$12),-Inputs!$B$12),NORM.INV(RAND(),LOOKUP(S1236,Inputs!$J$6:$J$9,Inputs!$G$6:$G$9),LOOKUP(S1236,Inputs!$J$6:$J$9,Inputs!$H$6:$H$9))),0),"" )</f>
        <v/>
      </c>
      <c r="J1236" s="26">
        <f>IF($A1236&lt;=Inputs!$B$13,IF(5&lt;=Inputs!$B$8,IF(Inputs!$B$12&gt;0,MAX(MIN(NORM.INV(RAND(),LOOKUP(T1236,Inputs!$J$6:$J$9,Inputs!$G$6:$G$9),LOOKUP(T1236,Inputs!$J$6:$J$9,Inputs!$H$6:$H$9)),Inputs!$B$12),-Inputs!$B$12),NORM.INV(RAND(),LOOKUP(T1236,Inputs!$J$6:$J$9,Inputs!$G$6:$G$9),LOOKUP(T1236,Inputs!$J$6:$J$9,Inputs!$H$6:$H$9))),0),"" )</f>
        <v/>
      </c>
      <c r="K1236" s="26">
        <f>IF($A1236&lt;=Inputs!$B$13,IF(6&lt;=Inputs!$B$8,IF(Inputs!$B$12&gt;0,MAX(MIN(NORM.INV(RAND(),LOOKUP(U1236,Inputs!$J$6:$J$9,Inputs!$G$6:$G$9),LOOKUP(U1236,Inputs!$J$6:$J$9,Inputs!$H$6:$H$9)),Inputs!$B$12),-Inputs!$B$12),NORM.INV(RAND(),LOOKUP(U1236,Inputs!$J$6:$J$9,Inputs!$G$6:$G$9),LOOKUP(U1236,Inputs!$J$6:$J$9,Inputs!$H$6:$H$9))),0),"" )</f>
        <v/>
      </c>
      <c r="L1236" s="26">
        <f>IF($A1236&lt;=Inputs!$B$13,IF(7&lt;=Inputs!$B$8,IF(Inputs!$B$12&gt;0,MAX(MIN(NORM.INV(RAND(),LOOKUP(V1236,Inputs!$J$6:$J$9,Inputs!$G$6:$G$9),LOOKUP(V1236,Inputs!$J$6:$J$9,Inputs!$H$6:$H$9)),Inputs!$B$12),-Inputs!$B$12),NORM.INV(RAND(),LOOKUP(V1236,Inputs!$J$6:$J$9,Inputs!$G$6:$G$9),LOOKUP(V1236,Inputs!$J$6:$J$9,Inputs!$H$6:$H$9))),0),"" )</f>
        <v/>
      </c>
      <c r="M1236" s="26">
        <f>IF($A1236&lt;=Inputs!$B$13,IF(8&lt;=Inputs!$B$8,IF(Inputs!$B$12&gt;0,MAX(MIN(NORM.INV(RAND(),LOOKUP(W1236,Inputs!$J$6:$J$9,Inputs!$G$6:$G$9),LOOKUP(W1236,Inputs!$J$6:$J$9,Inputs!$H$6:$H$9)),Inputs!$B$12),-Inputs!$B$12),NORM.INV(RAND(),LOOKUP(W1236,Inputs!$J$6:$J$9,Inputs!$G$6:$G$9),LOOKUP(W1236,Inputs!$J$6:$J$9,Inputs!$H$6:$H$9))),0),"" )</f>
        <v/>
      </c>
      <c r="N1236" s="26">
        <f>IF($A1236&lt;=Inputs!$B$13,IF(9&lt;=Inputs!$B$8,IF(Inputs!$B$12&gt;0,MAX(MIN(NORM.INV(RAND(),LOOKUP(X1236,Inputs!$J$6:$J$9,Inputs!$G$6:$G$9),LOOKUP(X1236,Inputs!$J$6:$J$9,Inputs!$H$6:$H$9)),Inputs!$B$12),-Inputs!$B$12),NORM.INV(RAND(),LOOKUP(X1236,Inputs!$J$6:$J$9,Inputs!$G$6:$G$9),LOOKUP(X1236,Inputs!$J$6:$J$9,Inputs!$H$6:$H$9))),0),"" )</f>
        <v/>
      </c>
      <c r="O1236" s="26">
        <f>IF($A1236&lt;=Inputs!$B$13,IF(10&lt;=Inputs!$B$8,IF(Inputs!$B$12&gt;0,MAX(MIN(NORM.INV(RAND(),LOOKUP(Y1236,Inputs!$J$6:$J$9,Inputs!$G$6:$G$9),LOOKUP(Y1236,Inputs!$J$6:$J$9,Inputs!$H$6:$H$9)),Inputs!$B$12),-Inputs!$B$12),NORM.INV(RAND(),LOOKUP(Y1236,Inputs!$J$6:$J$9,Inputs!$G$6:$G$9),LOOKUP(Y1236,Inputs!$J$6:$J$9,Inputs!$H$6:$H$9))),0),"" )</f>
        <v/>
      </c>
      <c r="P1236" s="31">
        <f>IF($A1236&lt;=Inputs!$B$13,RAND(),"")</f>
        <v/>
      </c>
      <c r="Q1236" s="31">
        <f>IF($A1236&lt;=Inputs!$B$13,RAND(),"")</f>
        <v/>
      </c>
      <c r="R1236" s="31">
        <f>IF($A1236&lt;=Inputs!$B$13,RAND(),"")</f>
        <v/>
      </c>
      <c r="S1236" s="31">
        <f>IF($A1236&lt;=Inputs!$B$13,RAND(),"")</f>
        <v/>
      </c>
      <c r="T1236" s="31">
        <f>IF($A1236&lt;=Inputs!$B$13,RAND(),"")</f>
        <v/>
      </c>
      <c r="U1236" s="31">
        <f>IF($A1236&lt;=Inputs!$B$13,RAND(),"")</f>
        <v/>
      </c>
      <c r="V1236" s="31">
        <f>IF($A1236&lt;=Inputs!$B$13,RAND(),"")</f>
        <v/>
      </c>
      <c r="W1236" s="31">
        <f>IF($A1236&lt;=Inputs!$B$13,RAND(),"")</f>
        <v/>
      </c>
      <c r="X1236" s="31">
        <f>IF($A1236&lt;=Inputs!$B$13,RAND(),"")</f>
        <v/>
      </c>
      <c r="Y1236" s="31">
        <f>IF($A1236&lt;=Inputs!$B$13,RAND(),"")</f>
        <v/>
      </c>
    </row>
    <row r="1237">
      <c r="A1237" t="n">
        <v>1232</v>
      </c>
      <c r="B1237" s="26">
        <f>IF($A1237&lt;=Inputs!$B$13,IF(Inputs!$B$8&gt;0,SUM(F1237:O1237)/Inputs!$B$8,0),"")</f>
        <v/>
      </c>
      <c r="C1237" s="27">
        <f>IF($A1237&lt;=Inputs!$B$13,B1237/100,"")</f>
        <v/>
      </c>
      <c r="D1237" s="28">
        <f>IF($A1237&lt;=Inputs!$B$13,C1237*Inputs!$B$7,"")</f>
        <v/>
      </c>
      <c r="E1237" s="29">
        <f>IF($A1237&lt;=Inputs!$B$13,IF(D1237&gt;0,1,0),"")</f>
        <v/>
      </c>
      <c r="F1237" s="26">
        <f>IF($A1237&lt;=Inputs!$B$13,IF(1&lt;=Inputs!$B$8,IF(Inputs!$B$12&gt;0,MAX(MIN(NORM.INV(RAND(),LOOKUP(P1237,Inputs!$J$6:$J$9,Inputs!$G$6:$G$9),LOOKUP(P1237,Inputs!$J$6:$J$9,Inputs!$H$6:$H$9)),Inputs!$B$12),-Inputs!$B$12),NORM.INV(RAND(),LOOKUP(P1237,Inputs!$J$6:$J$9,Inputs!$G$6:$G$9),LOOKUP(P1237,Inputs!$J$6:$J$9,Inputs!$H$6:$H$9))),0),"" )</f>
        <v/>
      </c>
      <c r="G1237" s="26">
        <f>IF($A1237&lt;=Inputs!$B$13,IF(2&lt;=Inputs!$B$8,IF(Inputs!$B$12&gt;0,MAX(MIN(NORM.INV(RAND(),LOOKUP(Q1237,Inputs!$J$6:$J$9,Inputs!$G$6:$G$9),LOOKUP(Q1237,Inputs!$J$6:$J$9,Inputs!$H$6:$H$9)),Inputs!$B$12),-Inputs!$B$12),NORM.INV(RAND(),LOOKUP(Q1237,Inputs!$J$6:$J$9,Inputs!$G$6:$G$9),LOOKUP(Q1237,Inputs!$J$6:$J$9,Inputs!$H$6:$H$9))),0),"" )</f>
        <v/>
      </c>
      <c r="H1237" s="26">
        <f>IF($A1237&lt;=Inputs!$B$13,IF(3&lt;=Inputs!$B$8,IF(Inputs!$B$12&gt;0,MAX(MIN(NORM.INV(RAND(),LOOKUP(R1237,Inputs!$J$6:$J$9,Inputs!$G$6:$G$9),LOOKUP(R1237,Inputs!$J$6:$J$9,Inputs!$H$6:$H$9)),Inputs!$B$12),-Inputs!$B$12),NORM.INV(RAND(),LOOKUP(R1237,Inputs!$J$6:$J$9,Inputs!$G$6:$G$9),LOOKUP(R1237,Inputs!$J$6:$J$9,Inputs!$H$6:$H$9))),0),"" )</f>
        <v/>
      </c>
      <c r="I1237" s="26">
        <f>IF($A1237&lt;=Inputs!$B$13,IF(4&lt;=Inputs!$B$8,IF(Inputs!$B$12&gt;0,MAX(MIN(NORM.INV(RAND(),LOOKUP(S1237,Inputs!$J$6:$J$9,Inputs!$G$6:$G$9),LOOKUP(S1237,Inputs!$J$6:$J$9,Inputs!$H$6:$H$9)),Inputs!$B$12),-Inputs!$B$12),NORM.INV(RAND(),LOOKUP(S1237,Inputs!$J$6:$J$9,Inputs!$G$6:$G$9),LOOKUP(S1237,Inputs!$J$6:$J$9,Inputs!$H$6:$H$9))),0),"" )</f>
        <v/>
      </c>
      <c r="J1237" s="26">
        <f>IF($A1237&lt;=Inputs!$B$13,IF(5&lt;=Inputs!$B$8,IF(Inputs!$B$12&gt;0,MAX(MIN(NORM.INV(RAND(),LOOKUP(T1237,Inputs!$J$6:$J$9,Inputs!$G$6:$G$9),LOOKUP(T1237,Inputs!$J$6:$J$9,Inputs!$H$6:$H$9)),Inputs!$B$12),-Inputs!$B$12),NORM.INV(RAND(),LOOKUP(T1237,Inputs!$J$6:$J$9,Inputs!$G$6:$G$9),LOOKUP(T1237,Inputs!$J$6:$J$9,Inputs!$H$6:$H$9))),0),"" )</f>
        <v/>
      </c>
      <c r="K1237" s="26">
        <f>IF($A1237&lt;=Inputs!$B$13,IF(6&lt;=Inputs!$B$8,IF(Inputs!$B$12&gt;0,MAX(MIN(NORM.INV(RAND(),LOOKUP(U1237,Inputs!$J$6:$J$9,Inputs!$G$6:$G$9),LOOKUP(U1237,Inputs!$J$6:$J$9,Inputs!$H$6:$H$9)),Inputs!$B$12),-Inputs!$B$12),NORM.INV(RAND(),LOOKUP(U1237,Inputs!$J$6:$J$9,Inputs!$G$6:$G$9),LOOKUP(U1237,Inputs!$J$6:$J$9,Inputs!$H$6:$H$9))),0),"" )</f>
        <v/>
      </c>
      <c r="L1237" s="26">
        <f>IF($A1237&lt;=Inputs!$B$13,IF(7&lt;=Inputs!$B$8,IF(Inputs!$B$12&gt;0,MAX(MIN(NORM.INV(RAND(),LOOKUP(V1237,Inputs!$J$6:$J$9,Inputs!$G$6:$G$9),LOOKUP(V1237,Inputs!$J$6:$J$9,Inputs!$H$6:$H$9)),Inputs!$B$12),-Inputs!$B$12),NORM.INV(RAND(),LOOKUP(V1237,Inputs!$J$6:$J$9,Inputs!$G$6:$G$9),LOOKUP(V1237,Inputs!$J$6:$J$9,Inputs!$H$6:$H$9))),0),"" )</f>
        <v/>
      </c>
      <c r="M1237" s="26">
        <f>IF($A1237&lt;=Inputs!$B$13,IF(8&lt;=Inputs!$B$8,IF(Inputs!$B$12&gt;0,MAX(MIN(NORM.INV(RAND(),LOOKUP(W1237,Inputs!$J$6:$J$9,Inputs!$G$6:$G$9),LOOKUP(W1237,Inputs!$J$6:$J$9,Inputs!$H$6:$H$9)),Inputs!$B$12),-Inputs!$B$12),NORM.INV(RAND(),LOOKUP(W1237,Inputs!$J$6:$J$9,Inputs!$G$6:$G$9),LOOKUP(W1237,Inputs!$J$6:$J$9,Inputs!$H$6:$H$9))),0),"" )</f>
        <v/>
      </c>
      <c r="N1237" s="26">
        <f>IF($A1237&lt;=Inputs!$B$13,IF(9&lt;=Inputs!$B$8,IF(Inputs!$B$12&gt;0,MAX(MIN(NORM.INV(RAND(),LOOKUP(X1237,Inputs!$J$6:$J$9,Inputs!$G$6:$G$9),LOOKUP(X1237,Inputs!$J$6:$J$9,Inputs!$H$6:$H$9)),Inputs!$B$12),-Inputs!$B$12),NORM.INV(RAND(),LOOKUP(X1237,Inputs!$J$6:$J$9,Inputs!$G$6:$G$9),LOOKUP(X1237,Inputs!$J$6:$J$9,Inputs!$H$6:$H$9))),0),"" )</f>
        <v/>
      </c>
      <c r="O1237" s="26">
        <f>IF($A1237&lt;=Inputs!$B$13,IF(10&lt;=Inputs!$B$8,IF(Inputs!$B$12&gt;0,MAX(MIN(NORM.INV(RAND(),LOOKUP(Y1237,Inputs!$J$6:$J$9,Inputs!$G$6:$G$9),LOOKUP(Y1237,Inputs!$J$6:$J$9,Inputs!$H$6:$H$9)),Inputs!$B$12),-Inputs!$B$12),NORM.INV(RAND(),LOOKUP(Y1237,Inputs!$J$6:$J$9,Inputs!$G$6:$G$9),LOOKUP(Y1237,Inputs!$J$6:$J$9,Inputs!$H$6:$H$9))),0),"" )</f>
        <v/>
      </c>
      <c r="P1237" s="31">
        <f>IF($A1237&lt;=Inputs!$B$13,RAND(),"")</f>
        <v/>
      </c>
      <c r="Q1237" s="31">
        <f>IF($A1237&lt;=Inputs!$B$13,RAND(),"")</f>
        <v/>
      </c>
      <c r="R1237" s="31">
        <f>IF($A1237&lt;=Inputs!$B$13,RAND(),"")</f>
        <v/>
      </c>
      <c r="S1237" s="31">
        <f>IF($A1237&lt;=Inputs!$B$13,RAND(),"")</f>
        <v/>
      </c>
      <c r="T1237" s="31">
        <f>IF($A1237&lt;=Inputs!$B$13,RAND(),"")</f>
        <v/>
      </c>
      <c r="U1237" s="31">
        <f>IF($A1237&lt;=Inputs!$B$13,RAND(),"")</f>
        <v/>
      </c>
      <c r="V1237" s="31">
        <f>IF($A1237&lt;=Inputs!$B$13,RAND(),"")</f>
        <v/>
      </c>
      <c r="W1237" s="31">
        <f>IF($A1237&lt;=Inputs!$B$13,RAND(),"")</f>
        <v/>
      </c>
      <c r="X1237" s="31">
        <f>IF($A1237&lt;=Inputs!$B$13,RAND(),"")</f>
        <v/>
      </c>
      <c r="Y1237" s="31">
        <f>IF($A1237&lt;=Inputs!$B$13,RAND(),"")</f>
        <v/>
      </c>
    </row>
    <row r="1238">
      <c r="A1238" t="n">
        <v>1233</v>
      </c>
      <c r="B1238" s="26">
        <f>IF($A1238&lt;=Inputs!$B$13,IF(Inputs!$B$8&gt;0,SUM(F1238:O1238)/Inputs!$B$8,0),"")</f>
        <v/>
      </c>
      <c r="C1238" s="27">
        <f>IF($A1238&lt;=Inputs!$B$13,B1238/100,"")</f>
        <v/>
      </c>
      <c r="D1238" s="28">
        <f>IF($A1238&lt;=Inputs!$B$13,C1238*Inputs!$B$7,"")</f>
        <v/>
      </c>
      <c r="E1238" s="29">
        <f>IF($A1238&lt;=Inputs!$B$13,IF(D1238&gt;0,1,0),"")</f>
        <v/>
      </c>
      <c r="F1238" s="26">
        <f>IF($A1238&lt;=Inputs!$B$13,IF(1&lt;=Inputs!$B$8,IF(Inputs!$B$12&gt;0,MAX(MIN(NORM.INV(RAND(),LOOKUP(P1238,Inputs!$J$6:$J$9,Inputs!$G$6:$G$9),LOOKUP(P1238,Inputs!$J$6:$J$9,Inputs!$H$6:$H$9)),Inputs!$B$12),-Inputs!$B$12),NORM.INV(RAND(),LOOKUP(P1238,Inputs!$J$6:$J$9,Inputs!$G$6:$G$9),LOOKUP(P1238,Inputs!$J$6:$J$9,Inputs!$H$6:$H$9))),0),"" )</f>
        <v/>
      </c>
      <c r="G1238" s="26">
        <f>IF($A1238&lt;=Inputs!$B$13,IF(2&lt;=Inputs!$B$8,IF(Inputs!$B$12&gt;0,MAX(MIN(NORM.INV(RAND(),LOOKUP(Q1238,Inputs!$J$6:$J$9,Inputs!$G$6:$G$9),LOOKUP(Q1238,Inputs!$J$6:$J$9,Inputs!$H$6:$H$9)),Inputs!$B$12),-Inputs!$B$12),NORM.INV(RAND(),LOOKUP(Q1238,Inputs!$J$6:$J$9,Inputs!$G$6:$G$9),LOOKUP(Q1238,Inputs!$J$6:$J$9,Inputs!$H$6:$H$9))),0),"" )</f>
        <v/>
      </c>
      <c r="H1238" s="26">
        <f>IF($A1238&lt;=Inputs!$B$13,IF(3&lt;=Inputs!$B$8,IF(Inputs!$B$12&gt;0,MAX(MIN(NORM.INV(RAND(),LOOKUP(R1238,Inputs!$J$6:$J$9,Inputs!$G$6:$G$9),LOOKUP(R1238,Inputs!$J$6:$J$9,Inputs!$H$6:$H$9)),Inputs!$B$12),-Inputs!$B$12),NORM.INV(RAND(),LOOKUP(R1238,Inputs!$J$6:$J$9,Inputs!$G$6:$G$9),LOOKUP(R1238,Inputs!$J$6:$J$9,Inputs!$H$6:$H$9))),0),"" )</f>
        <v/>
      </c>
      <c r="I1238" s="26">
        <f>IF($A1238&lt;=Inputs!$B$13,IF(4&lt;=Inputs!$B$8,IF(Inputs!$B$12&gt;0,MAX(MIN(NORM.INV(RAND(),LOOKUP(S1238,Inputs!$J$6:$J$9,Inputs!$G$6:$G$9),LOOKUP(S1238,Inputs!$J$6:$J$9,Inputs!$H$6:$H$9)),Inputs!$B$12),-Inputs!$B$12),NORM.INV(RAND(),LOOKUP(S1238,Inputs!$J$6:$J$9,Inputs!$G$6:$G$9),LOOKUP(S1238,Inputs!$J$6:$J$9,Inputs!$H$6:$H$9))),0),"" )</f>
        <v/>
      </c>
      <c r="J1238" s="26">
        <f>IF($A1238&lt;=Inputs!$B$13,IF(5&lt;=Inputs!$B$8,IF(Inputs!$B$12&gt;0,MAX(MIN(NORM.INV(RAND(),LOOKUP(T1238,Inputs!$J$6:$J$9,Inputs!$G$6:$G$9),LOOKUP(T1238,Inputs!$J$6:$J$9,Inputs!$H$6:$H$9)),Inputs!$B$12),-Inputs!$B$12),NORM.INV(RAND(),LOOKUP(T1238,Inputs!$J$6:$J$9,Inputs!$G$6:$G$9),LOOKUP(T1238,Inputs!$J$6:$J$9,Inputs!$H$6:$H$9))),0),"" )</f>
        <v/>
      </c>
      <c r="K1238" s="26">
        <f>IF($A1238&lt;=Inputs!$B$13,IF(6&lt;=Inputs!$B$8,IF(Inputs!$B$12&gt;0,MAX(MIN(NORM.INV(RAND(),LOOKUP(U1238,Inputs!$J$6:$J$9,Inputs!$G$6:$G$9),LOOKUP(U1238,Inputs!$J$6:$J$9,Inputs!$H$6:$H$9)),Inputs!$B$12),-Inputs!$B$12),NORM.INV(RAND(),LOOKUP(U1238,Inputs!$J$6:$J$9,Inputs!$G$6:$G$9),LOOKUP(U1238,Inputs!$J$6:$J$9,Inputs!$H$6:$H$9))),0),"" )</f>
        <v/>
      </c>
      <c r="L1238" s="26">
        <f>IF($A1238&lt;=Inputs!$B$13,IF(7&lt;=Inputs!$B$8,IF(Inputs!$B$12&gt;0,MAX(MIN(NORM.INV(RAND(),LOOKUP(V1238,Inputs!$J$6:$J$9,Inputs!$G$6:$G$9),LOOKUP(V1238,Inputs!$J$6:$J$9,Inputs!$H$6:$H$9)),Inputs!$B$12),-Inputs!$B$12),NORM.INV(RAND(),LOOKUP(V1238,Inputs!$J$6:$J$9,Inputs!$G$6:$G$9),LOOKUP(V1238,Inputs!$J$6:$J$9,Inputs!$H$6:$H$9))),0),"" )</f>
        <v/>
      </c>
      <c r="M1238" s="26">
        <f>IF($A1238&lt;=Inputs!$B$13,IF(8&lt;=Inputs!$B$8,IF(Inputs!$B$12&gt;0,MAX(MIN(NORM.INV(RAND(),LOOKUP(W1238,Inputs!$J$6:$J$9,Inputs!$G$6:$G$9),LOOKUP(W1238,Inputs!$J$6:$J$9,Inputs!$H$6:$H$9)),Inputs!$B$12),-Inputs!$B$12),NORM.INV(RAND(),LOOKUP(W1238,Inputs!$J$6:$J$9,Inputs!$G$6:$G$9),LOOKUP(W1238,Inputs!$J$6:$J$9,Inputs!$H$6:$H$9))),0),"" )</f>
        <v/>
      </c>
      <c r="N1238" s="26">
        <f>IF($A1238&lt;=Inputs!$B$13,IF(9&lt;=Inputs!$B$8,IF(Inputs!$B$12&gt;0,MAX(MIN(NORM.INV(RAND(),LOOKUP(X1238,Inputs!$J$6:$J$9,Inputs!$G$6:$G$9),LOOKUP(X1238,Inputs!$J$6:$J$9,Inputs!$H$6:$H$9)),Inputs!$B$12),-Inputs!$B$12),NORM.INV(RAND(),LOOKUP(X1238,Inputs!$J$6:$J$9,Inputs!$G$6:$G$9),LOOKUP(X1238,Inputs!$J$6:$J$9,Inputs!$H$6:$H$9))),0),"" )</f>
        <v/>
      </c>
      <c r="O1238" s="26">
        <f>IF($A1238&lt;=Inputs!$B$13,IF(10&lt;=Inputs!$B$8,IF(Inputs!$B$12&gt;0,MAX(MIN(NORM.INV(RAND(),LOOKUP(Y1238,Inputs!$J$6:$J$9,Inputs!$G$6:$G$9),LOOKUP(Y1238,Inputs!$J$6:$J$9,Inputs!$H$6:$H$9)),Inputs!$B$12),-Inputs!$B$12),NORM.INV(RAND(),LOOKUP(Y1238,Inputs!$J$6:$J$9,Inputs!$G$6:$G$9),LOOKUP(Y1238,Inputs!$J$6:$J$9,Inputs!$H$6:$H$9))),0),"" )</f>
        <v/>
      </c>
      <c r="P1238" s="31">
        <f>IF($A1238&lt;=Inputs!$B$13,RAND(),"")</f>
        <v/>
      </c>
      <c r="Q1238" s="31">
        <f>IF($A1238&lt;=Inputs!$B$13,RAND(),"")</f>
        <v/>
      </c>
      <c r="R1238" s="31">
        <f>IF($A1238&lt;=Inputs!$B$13,RAND(),"")</f>
        <v/>
      </c>
      <c r="S1238" s="31">
        <f>IF($A1238&lt;=Inputs!$B$13,RAND(),"")</f>
        <v/>
      </c>
      <c r="T1238" s="31">
        <f>IF($A1238&lt;=Inputs!$B$13,RAND(),"")</f>
        <v/>
      </c>
      <c r="U1238" s="31">
        <f>IF($A1238&lt;=Inputs!$B$13,RAND(),"")</f>
        <v/>
      </c>
      <c r="V1238" s="31">
        <f>IF($A1238&lt;=Inputs!$B$13,RAND(),"")</f>
        <v/>
      </c>
      <c r="W1238" s="31">
        <f>IF($A1238&lt;=Inputs!$B$13,RAND(),"")</f>
        <v/>
      </c>
      <c r="X1238" s="31">
        <f>IF($A1238&lt;=Inputs!$B$13,RAND(),"")</f>
        <v/>
      </c>
      <c r="Y1238" s="31">
        <f>IF($A1238&lt;=Inputs!$B$13,RAND(),"")</f>
        <v/>
      </c>
    </row>
    <row r="1239">
      <c r="A1239" t="n">
        <v>1234</v>
      </c>
      <c r="B1239" s="26">
        <f>IF($A1239&lt;=Inputs!$B$13,IF(Inputs!$B$8&gt;0,SUM(F1239:O1239)/Inputs!$B$8,0),"")</f>
        <v/>
      </c>
      <c r="C1239" s="27">
        <f>IF($A1239&lt;=Inputs!$B$13,B1239/100,"")</f>
        <v/>
      </c>
      <c r="D1239" s="28">
        <f>IF($A1239&lt;=Inputs!$B$13,C1239*Inputs!$B$7,"")</f>
        <v/>
      </c>
      <c r="E1239" s="29">
        <f>IF($A1239&lt;=Inputs!$B$13,IF(D1239&gt;0,1,0),"")</f>
        <v/>
      </c>
      <c r="F1239" s="26">
        <f>IF($A1239&lt;=Inputs!$B$13,IF(1&lt;=Inputs!$B$8,IF(Inputs!$B$12&gt;0,MAX(MIN(NORM.INV(RAND(),LOOKUP(P1239,Inputs!$J$6:$J$9,Inputs!$G$6:$G$9),LOOKUP(P1239,Inputs!$J$6:$J$9,Inputs!$H$6:$H$9)),Inputs!$B$12),-Inputs!$B$12),NORM.INV(RAND(),LOOKUP(P1239,Inputs!$J$6:$J$9,Inputs!$G$6:$G$9),LOOKUP(P1239,Inputs!$J$6:$J$9,Inputs!$H$6:$H$9))),0),"" )</f>
        <v/>
      </c>
      <c r="G1239" s="26">
        <f>IF($A1239&lt;=Inputs!$B$13,IF(2&lt;=Inputs!$B$8,IF(Inputs!$B$12&gt;0,MAX(MIN(NORM.INV(RAND(),LOOKUP(Q1239,Inputs!$J$6:$J$9,Inputs!$G$6:$G$9),LOOKUP(Q1239,Inputs!$J$6:$J$9,Inputs!$H$6:$H$9)),Inputs!$B$12),-Inputs!$B$12),NORM.INV(RAND(),LOOKUP(Q1239,Inputs!$J$6:$J$9,Inputs!$G$6:$G$9),LOOKUP(Q1239,Inputs!$J$6:$J$9,Inputs!$H$6:$H$9))),0),"" )</f>
        <v/>
      </c>
      <c r="H1239" s="26">
        <f>IF($A1239&lt;=Inputs!$B$13,IF(3&lt;=Inputs!$B$8,IF(Inputs!$B$12&gt;0,MAX(MIN(NORM.INV(RAND(),LOOKUP(R1239,Inputs!$J$6:$J$9,Inputs!$G$6:$G$9),LOOKUP(R1239,Inputs!$J$6:$J$9,Inputs!$H$6:$H$9)),Inputs!$B$12),-Inputs!$B$12),NORM.INV(RAND(),LOOKUP(R1239,Inputs!$J$6:$J$9,Inputs!$G$6:$G$9),LOOKUP(R1239,Inputs!$J$6:$J$9,Inputs!$H$6:$H$9))),0),"" )</f>
        <v/>
      </c>
      <c r="I1239" s="26">
        <f>IF($A1239&lt;=Inputs!$B$13,IF(4&lt;=Inputs!$B$8,IF(Inputs!$B$12&gt;0,MAX(MIN(NORM.INV(RAND(),LOOKUP(S1239,Inputs!$J$6:$J$9,Inputs!$G$6:$G$9),LOOKUP(S1239,Inputs!$J$6:$J$9,Inputs!$H$6:$H$9)),Inputs!$B$12),-Inputs!$B$12),NORM.INV(RAND(),LOOKUP(S1239,Inputs!$J$6:$J$9,Inputs!$G$6:$G$9),LOOKUP(S1239,Inputs!$J$6:$J$9,Inputs!$H$6:$H$9))),0),"" )</f>
        <v/>
      </c>
      <c r="J1239" s="26">
        <f>IF($A1239&lt;=Inputs!$B$13,IF(5&lt;=Inputs!$B$8,IF(Inputs!$B$12&gt;0,MAX(MIN(NORM.INV(RAND(),LOOKUP(T1239,Inputs!$J$6:$J$9,Inputs!$G$6:$G$9),LOOKUP(T1239,Inputs!$J$6:$J$9,Inputs!$H$6:$H$9)),Inputs!$B$12),-Inputs!$B$12),NORM.INV(RAND(),LOOKUP(T1239,Inputs!$J$6:$J$9,Inputs!$G$6:$G$9),LOOKUP(T1239,Inputs!$J$6:$J$9,Inputs!$H$6:$H$9))),0),"" )</f>
        <v/>
      </c>
      <c r="K1239" s="26">
        <f>IF($A1239&lt;=Inputs!$B$13,IF(6&lt;=Inputs!$B$8,IF(Inputs!$B$12&gt;0,MAX(MIN(NORM.INV(RAND(),LOOKUP(U1239,Inputs!$J$6:$J$9,Inputs!$G$6:$G$9),LOOKUP(U1239,Inputs!$J$6:$J$9,Inputs!$H$6:$H$9)),Inputs!$B$12),-Inputs!$B$12),NORM.INV(RAND(),LOOKUP(U1239,Inputs!$J$6:$J$9,Inputs!$G$6:$G$9),LOOKUP(U1239,Inputs!$J$6:$J$9,Inputs!$H$6:$H$9))),0),"" )</f>
        <v/>
      </c>
      <c r="L1239" s="26">
        <f>IF($A1239&lt;=Inputs!$B$13,IF(7&lt;=Inputs!$B$8,IF(Inputs!$B$12&gt;0,MAX(MIN(NORM.INV(RAND(),LOOKUP(V1239,Inputs!$J$6:$J$9,Inputs!$G$6:$G$9),LOOKUP(V1239,Inputs!$J$6:$J$9,Inputs!$H$6:$H$9)),Inputs!$B$12),-Inputs!$B$12),NORM.INV(RAND(),LOOKUP(V1239,Inputs!$J$6:$J$9,Inputs!$G$6:$G$9),LOOKUP(V1239,Inputs!$J$6:$J$9,Inputs!$H$6:$H$9))),0),"" )</f>
        <v/>
      </c>
      <c r="M1239" s="26">
        <f>IF($A1239&lt;=Inputs!$B$13,IF(8&lt;=Inputs!$B$8,IF(Inputs!$B$12&gt;0,MAX(MIN(NORM.INV(RAND(),LOOKUP(W1239,Inputs!$J$6:$J$9,Inputs!$G$6:$G$9),LOOKUP(W1239,Inputs!$J$6:$J$9,Inputs!$H$6:$H$9)),Inputs!$B$12),-Inputs!$B$12),NORM.INV(RAND(),LOOKUP(W1239,Inputs!$J$6:$J$9,Inputs!$G$6:$G$9),LOOKUP(W1239,Inputs!$J$6:$J$9,Inputs!$H$6:$H$9))),0),"" )</f>
        <v/>
      </c>
      <c r="N1239" s="26">
        <f>IF($A1239&lt;=Inputs!$B$13,IF(9&lt;=Inputs!$B$8,IF(Inputs!$B$12&gt;0,MAX(MIN(NORM.INV(RAND(),LOOKUP(X1239,Inputs!$J$6:$J$9,Inputs!$G$6:$G$9),LOOKUP(X1239,Inputs!$J$6:$J$9,Inputs!$H$6:$H$9)),Inputs!$B$12),-Inputs!$B$12),NORM.INV(RAND(),LOOKUP(X1239,Inputs!$J$6:$J$9,Inputs!$G$6:$G$9),LOOKUP(X1239,Inputs!$J$6:$J$9,Inputs!$H$6:$H$9))),0),"" )</f>
        <v/>
      </c>
      <c r="O1239" s="26">
        <f>IF($A1239&lt;=Inputs!$B$13,IF(10&lt;=Inputs!$B$8,IF(Inputs!$B$12&gt;0,MAX(MIN(NORM.INV(RAND(),LOOKUP(Y1239,Inputs!$J$6:$J$9,Inputs!$G$6:$G$9),LOOKUP(Y1239,Inputs!$J$6:$J$9,Inputs!$H$6:$H$9)),Inputs!$B$12),-Inputs!$B$12),NORM.INV(RAND(),LOOKUP(Y1239,Inputs!$J$6:$J$9,Inputs!$G$6:$G$9),LOOKUP(Y1239,Inputs!$J$6:$J$9,Inputs!$H$6:$H$9))),0),"" )</f>
        <v/>
      </c>
      <c r="P1239" s="31">
        <f>IF($A1239&lt;=Inputs!$B$13,RAND(),"")</f>
        <v/>
      </c>
      <c r="Q1239" s="31">
        <f>IF($A1239&lt;=Inputs!$B$13,RAND(),"")</f>
        <v/>
      </c>
      <c r="R1239" s="31">
        <f>IF($A1239&lt;=Inputs!$B$13,RAND(),"")</f>
        <v/>
      </c>
      <c r="S1239" s="31">
        <f>IF($A1239&lt;=Inputs!$B$13,RAND(),"")</f>
        <v/>
      </c>
      <c r="T1239" s="31">
        <f>IF($A1239&lt;=Inputs!$B$13,RAND(),"")</f>
        <v/>
      </c>
      <c r="U1239" s="31">
        <f>IF($A1239&lt;=Inputs!$B$13,RAND(),"")</f>
        <v/>
      </c>
      <c r="V1239" s="31">
        <f>IF($A1239&lt;=Inputs!$B$13,RAND(),"")</f>
        <v/>
      </c>
      <c r="W1239" s="31">
        <f>IF($A1239&lt;=Inputs!$B$13,RAND(),"")</f>
        <v/>
      </c>
      <c r="X1239" s="31">
        <f>IF($A1239&lt;=Inputs!$B$13,RAND(),"")</f>
        <v/>
      </c>
      <c r="Y1239" s="31">
        <f>IF($A1239&lt;=Inputs!$B$13,RAND(),"")</f>
        <v/>
      </c>
    </row>
    <row r="1240">
      <c r="A1240" t="n">
        <v>1235</v>
      </c>
      <c r="B1240" s="26">
        <f>IF($A1240&lt;=Inputs!$B$13,IF(Inputs!$B$8&gt;0,SUM(F1240:O1240)/Inputs!$B$8,0),"")</f>
        <v/>
      </c>
      <c r="C1240" s="27">
        <f>IF($A1240&lt;=Inputs!$B$13,B1240/100,"")</f>
        <v/>
      </c>
      <c r="D1240" s="28">
        <f>IF($A1240&lt;=Inputs!$B$13,C1240*Inputs!$B$7,"")</f>
        <v/>
      </c>
      <c r="E1240" s="29">
        <f>IF($A1240&lt;=Inputs!$B$13,IF(D1240&gt;0,1,0),"")</f>
        <v/>
      </c>
      <c r="F1240" s="26">
        <f>IF($A1240&lt;=Inputs!$B$13,IF(1&lt;=Inputs!$B$8,IF(Inputs!$B$12&gt;0,MAX(MIN(NORM.INV(RAND(),LOOKUP(P1240,Inputs!$J$6:$J$9,Inputs!$G$6:$G$9),LOOKUP(P1240,Inputs!$J$6:$J$9,Inputs!$H$6:$H$9)),Inputs!$B$12),-Inputs!$B$12),NORM.INV(RAND(),LOOKUP(P1240,Inputs!$J$6:$J$9,Inputs!$G$6:$G$9),LOOKUP(P1240,Inputs!$J$6:$J$9,Inputs!$H$6:$H$9))),0),"" )</f>
        <v/>
      </c>
      <c r="G1240" s="26">
        <f>IF($A1240&lt;=Inputs!$B$13,IF(2&lt;=Inputs!$B$8,IF(Inputs!$B$12&gt;0,MAX(MIN(NORM.INV(RAND(),LOOKUP(Q1240,Inputs!$J$6:$J$9,Inputs!$G$6:$G$9),LOOKUP(Q1240,Inputs!$J$6:$J$9,Inputs!$H$6:$H$9)),Inputs!$B$12),-Inputs!$B$12),NORM.INV(RAND(),LOOKUP(Q1240,Inputs!$J$6:$J$9,Inputs!$G$6:$G$9),LOOKUP(Q1240,Inputs!$J$6:$J$9,Inputs!$H$6:$H$9))),0),"" )</f>
        <v/>
      </c>
      <c r="H1240" s="26">
        <f>IF($A1240&lt;=Inputs!$B$13,IF(3&lt;=Inputs!$B$8,IF(Inputs!$B$12&gt;0,MAX(MIN(NORM.INV(RAND(),LOOKUP(R1240,Inputs!$J$6:$J$9,Inputs!$G$6:$G$9),LOOKUP(R1240,Inputs!$J$6:$J$9,Inputs!$H$6:$H$9)),Inputs!$B$12),-Inputs!$B$12),NORM.INV(RAND(),LOOKUP(R1240,Inputs!$J$6:$J$9,Inputs!$G$6:$G$9),LOOKUP(R1240,Inputs!$J$6:$J$9,Inputs!$H$6:$H$9))),0),"" )</f>
        <v/>
      </c>
      <c r="I1240" s="26">
        <f>IF($A1240&lt;=Inputs!$B$13,IF(4&lt;=Inputs!$B$8,IF(Inputs!$B$12&gt;0,MAX(MIN(NORM.INV(RAND(),LOOKUP(S1240,Inputs!$J$6:$J$9,Inputs!$G$6:$G$9),LOOKUP(S1240,Inputs!$J$6:$J$9,Inputs!$H$6:$H$9)),Inputs!$B$12),-Inputs!$B$12),NORM.INV(RAND(),LOOKUP(S1240,Inputs!$J$6:$J$9,Inputs!$G$6:$G$9),LOOKUP(S1240,Inputs!$J$6:$J$9,Inputs!$H$6:$H$9))),0),"" )</f>
        <v/>
      </c>
      <c r="J1240" s="26">
        <f>IF($A1240&lt;=Inputs!$B$13,IF(5&lt;=Inputs!$B$8,IF(Inputs!$B$12&gt;0,MAX(MIN(NORM.INV(RAND(),LOOKUP(T1240,Inputs!$J$6:$J$9,Inputs!$G$6:$G$9),LOOKUP(T1240,Inputs!$J$6:$J$9,Inputs!$H$6:$H$9)),Inputs!$B$12),-Inputs!$B$12),NORM.INV(RAND(),LOOKUP(T1240,Inputs!$J$6:$J$9,Inputs!$G$6:$G$9),LOOKUP(T1240,Inputs!$J$6:$J$9,Inputs!$H$6:$H$9))),0),"" )</f>
        <v/>
      </c>
      <c r="K1240" s="26">
        <f>IF($A1240&lt;=Inputs!$B$13,IF(6&lt;=Inputs!$B$8,IF(Inputs!$B$12&gt;0,MAX(MIN(NORM.INV(RAND(),LOOKUP(U1240,Inputs!$J$6:$J$9,Inputs!$G$6:$G$9),LOOKUP(U1240,Inputs!$J$6:$J$9,Inputs!$H$6:$H$9)),Inputs!$B$12),-Inputs!$B$12),NORM.INV(RAND(),LOOKUP(U1240,Inputs!$J$6:$J$9,Inputs!$G$6:$G$9),LOOKUP(U1240,Inputs!$J$6:$J$9,Inputs!$H$6:$H$9))),0),"" )</f>
        <v/>
      </c>
      <c r="L1240" s="26">
        <f>IF($A1240&lt;=Inputs!$B$13,IF(7&lt;=Inputs!$B$8,IF(Inputs!$B$12&gt;0,MAX(MIN(NORM.INV(RAND(),LOOKUP(V1240,Inputs!$J$6:$J$9,Inputs!$G$6:$G$9),LOOKUP(V1240,Inputs!$J$6:$J$9,Inputs!$H$6:$H$9)),Inputs!$B$12),-Inputs!$B$12),NORM.INV(RAND(),LOOKUP(V1240,Inputs!$J$6:$J$9,Inputs!$G$6:$G$9),LOOKUP(V1240,Inputs!$J$6:$J$9,Inputs!$H$6:$H$9))),0),"" )</f>
        <v/>
      </c>
      <c r="M1240" s="26">
        <f>IF($A1240&lt;=Inputs!$B$13,IF(8&lt;=Inputs!$B$8,IF(Inputs!$B$12&gt;0,MAX(MIN(NORM.INV(RAND(),LOOKUP(W1240,Inputs!$J$6:$J$9,Inputs!$G$6:$G$9),LOOKUP(W1240,Inputs!$J$6:$J$9,Inputs!$H$6:$H$9)),Inputs!$B$12),-Inputs!$B$12),NORM.INV(RAND(),LOOKUP(W1240,Inputs!$J$6:$J$9,Inputs!$G$6:$G$9),LOOKUP(W1240,Inputs!$J$6:$J$9,Inputs!$H$6:$H$9))),0),"" )</f>
        <v/>
      </c>
      <c r="N1240" s="26">
        <f>IF($A1240&lt;=Inputs!$B$13,IF(9&lt;=Inputs!$B$8,IF(Inputs!$B$12&gt;0,MAX(MIN(NORM.INV(RAND(),LOOKUP(X1240,Inputs!$J$6:$J$9,Inputs!$G$6:$G$9),LOOKUP(X1240,Inputs!$J$6:$J$9,Inputs!$H$6:$H$9)),Inputs!$B$12),-Inputs!$B$12),NORM.INV(RAND(),LOOKUP(X1240,Inputs!$J$6:$J$9,Inputs!$G$6:$G$9),LOOKUP(X1240,Inputs!$J$6:$J$9,Inputs!$H$6:$H$9))),0),"" )</f>
        <v/>
      </c>
      <c r="O1240" s="26">
        <f>IF($A1240&lt;=Inputs!$B$13,IF(10&lt;=Inputs!$B$8,IF(Inputs!$B$12&gt;0,MAX(MIN(NORM.INV(RAND(),LOOKUP(Y1240,Inputs!$J$6:$J$9,Inputs!$G$6:$G$9),LOOKUP(Y1240,Inputs!$J$6:$J$9,Inputs!$H$6:$H$9)),Inputs!$B$12),-Inputs!$B$12),NORM.INV(RAND(),LOOKUP(Y1240,Inputs!$J$6:$J$9,Inputs!$G$6:$G$9),LOOKUP(Y1240,Inputs!$J$6:$J$9,Inputs!$H$6:$H$9))),0),"" )</f>
        <v/>
      </c>
      <c r="P1240" s="31">
        <f>IF($A1240&lt;=Inputs!$B$13,RAND(),"")</f>
        <v/>
      </c>
      <c r="Q1240" s="31">
        <f>IF($A1240&lt;=Inputs!$B$13,RAND(),"")</f>
        <v/>
      </c>
      <c r="R1240" s="31">
        <f>IF($A1240&lt;=Inputs!$B$13,RAND(),"")</f>
        <v/>
      </c>
      <c r="S1240" s="31">
        <f>IF($A1240&lt;=Inputs!$B$13,RAND(),"")</f>
        <v/>
      </c>
      <c r="T1240" s="31">
        <f>IF($A1240&lt;=Inputs!$B$13,RAND(),"")</f>
        <v/>
      </c>
      <c r="U1240" s="31">
        <f>IF($A1240&lt;=Inputs!$B$13,RAND(),"")</f>
        <v/>
      </c>
      <c r="V1240" s="31">
        <f>IF($A1240&lt;=Inputs!$B$13,RAND(),"")</f>
        <v/>
      </c>
      <c r="W1240" s="31">
        <f>IF($A1240&lt;=Inputs!$B$13,RAND(),"")</f>
        <v/>
      </c>
      <c r="X1240" s="31">
        <f>IF($A1240&lt;=Inputs!$B$13,RAND(),"")</f>
        <v/>
      </c>
      <c r="Y1240" s="31">
        <f>IF($A1240&lt;=Inputs!$B$13,RAND(),"")</f>
        <v/>
      </c>
    </row>
    <row r="1241">
      <c r="A1241" t="n">
        <v>1236</v>
      </c>
      <c r="B1241" s="26">
        <f>IF($A1241&lt;=Inputs!$B$13,IF(Inputs!$B$8&gt;0,SUM(F1241:O1241)/Inputs!$B$8,0),"")</f>
        <v/>
      </c>
      <c r="C1241" s="27">
        <f>IF($A1241&lt;=Inputs!$B$13,B1241/100,"")</f>
        <v/>
      </c>
      <c r="D1241" s="28">
        <f>IF($A1241&lt;=Inputs!$B$13,C1241*Inputs!$B$7,"")</f>
        <v/>
      </c>
      <c r="E1241" s="29">
        <f>IF($A1241&lt;=Inputs!$B$13,IF(D1241&gt;0,1,0),"")</f>
        <v/>
      </c>
      <c r="F1241" s="26">
        <f>IF($A1241&lt;=Inputs!$B$13,IF(1&lt;=Inputs!$B$8,IF(Inputs!$B$12&gt;0,MAX(MIN(NORM.INV(RAND(),LOOKUP(P1241,Inputs!$J$6:$J$9,Inputs!$G$6:$G$9),LOOKUP(P1241,Inputs!$J$6:$J$9,Inputs!$H$6:$H$9)),Inputs!$B$12),-Inputs!$B$12),NORM.INV(RAND(),LOOKUP(P1241,Inputs!$J$6:$J$9,Inputs!$G$6:$G$9),LOOKUP(P1241,Inputs!$J$6:$J$9,Inputs!$H$6:$H$9))),0),"" )</f>
        <v/>
      </c>
      <c r="G1241" s="26">
        <f>IF($A1241&lt;=Inputs!$B$13,IF(2&lt;=Inputs!$B$8,IF(Inputs!$B$12&gt;0,MAX(MIN(NORM.INV(RAND(),LOOKUP(Q1241,Inputs!$J$6:$J$9,Inputs!$G$6:$G$9),LOOKUP(Q1241,Inputs!$J$6:$J$9,Inputs!$H$6:$H$9)),Inputs!$B$12),-Inputs!$B$12),NORM.INV(RAND(),LOOKUP(Q1241,Inputs!$J$6:$J$9,Inputs!$G$6:$G$9),LOOKUP(Q1241,Inputs!$J$6:$J$9,Inputs!$H$6:$H$9))),0),"" )</f>
        <v/>
      </c>
      <c r="H1241" s="26">
        <f>IF($A1241&lt;=Inputs!$B$13,IF(3&lt;=Inputs!$B$8,IF(Inputs!$B$12&gt;0,MAX(MIN(NORM.INV(RAND(),LOOKUP(R1241,Inputs!$J$6:$J$9,Inputs!$G$6:$G$9),LOOKUP(R1241,Inputs!$J$6:$J$9,Inputs!$H$6:$H$9)),Inputs!$B$12),-Inputs!$B$12),NORM.INV(RAND(),LOOKUP(R1241,Inputs!$J$6:$J$9,Inputs!$G$6:$G$9),LOOKUP(R1241,Inputs!$J$6:$J$9,Inputs!$H$6:$H$9))),0),"" )</f>
        <v/>
      </c>
      <c r="I1241" s="26">
        <f>IF($A1241&lt;=Inputs!$B$13,IF(4&lt;=Inputs!$B$8,IF(Inputs!$B$12&gt;0,MAX(MIN(NORM.INV(RAND(),LOOKUP(S1241,Inputs!$J$6:$J$9,Inputs!$G$6:$G$9),LOOKUP(S1241,Inputs!$J$6:$J$9,Inputs!$H$6:$H$9)),Inputs!$B$12),-Inputs!$B$12),NORM.INV(RAND(),LOOKUP(S1241,Inputs!$J$6:$J$9,Inputs!$G$6:$G$9),LOOKUP(S1241,Inputs!$J$6:$J$9,Inputs!$H$6:$H$9))),0),"" )</f>
        <v/>
      </c>
      <c r="J1241" s="26">
        <f>IF($A1241&lt;=Inputs!$B$13,IF(5&lt;=Inputs!$B$8,IF(Inputs!$B$12&gt;0,MAX(MIN(NORM.INV(RAND(),LOOKUP(T1241,Inputs!$J$6:$J$9,Inputs!$G$6:$G$9),LOOKUP(T1241,Inputs!$J$6:$J$9,Inputs!$H$6:$H$9)),Inputs!$B$12),-Inputs!$B$12),NORM.INV(RAND(),LOOKUP(T1241,Inputs!$J$6:$J$9,Inputs!$G$6:$G$9),LOOKUP(T1241,Inputs!$J$6:$J$9,Inputs!$H$6:$H$9))),0),"" )</f>
        <v/>
      </c>
      <c r="K1241" s="26">
        <f>IF($A1241&lt;=Inputs!$B$13,IF(6&lt;=Inputs!$B$8,IF(Inputs!$B$12&gt;0,MAX(MIN(NORM.INV(RAND(),LOOKUP(U1241,Inputs!$J$6:$J$9,Inputs!$G$6:$G$9),LOOKUP(U1241,Inputs!$J$6:$J$9,Inputs!$H$6:$H$9)),Inputs!$B$12),-Inputs!$B$12),NORM.INV(RAND(),LOOKUP(U1241,Inputs!$J$6:$J$9,Inputs!$G$6:$G$9),LOOKUP(U1241,Inputs!$J$6:$J$9,Inputs!$H$6:$H$9))),0),"" )</f>
        <v/>
      </c>
      <c r="L1241" s="26">
        <f>IF($A1241&lt;=Inputs!$B$13,IF(7&lt;=Inputs!$B$8,IF(Inputs!$B$12&gt;0,MAX(MIN(NORM.INV(RAND(),LOOKUP(V1241,Inputs!$J$6:$J$9,Inputs!$G$6:$G$9),LOOKUP(V1241,Inputs!$J$6:$J$9,Inputs!$H$6:$H$9)),Inputs!$B$12),-Inputs!$B$12),NORM.INV(RAND(),LOOKUP(V1241,Inputs!$J$6:$J$9,Inputs!$G$6:$G$9),LOOKUP(V1241,Inputs!$J$6:$J$9,Inputs!$H$6:$H$9))),0),"" )</f>
        <v/>
      </c>
      <c r="M1241" s="26">
        <f>IF($A1241&lt;=Inputs!$B$13,IF(8&lt;=Inputs!$B$8,IF(Inputs!$B$12&gt;0,MAX(MIN(NORM.INV(RAND(),LOOKUP(W1241,Inputs!$J$6:$J$9,Inputs!$G$6:$G$9),LOOKUP(W1241,Inputs!$J$6:$J$9,Inputs!$H$6:$H$9)),Inputs!$B$12),-Inputs!$B$12),NORM.INV(RAND(),LOOKUP(W1241,Inputs!$J$6:$J$9,Inputs!$G$6:$G$9),LOOKUP(W1241,Inputs!$J$6:$J$9,Inputs!$H$6:$H$9))),0),"" )</f>
        <v/>
      </c>
      <c r="N1241" s="26">
        <f>IF($A1241&lt;=Inputs!$B$13,IF(9&lt;=Inputs!$B$8,IF(Inputs!$B$12&gt;0,MAX(MIN(NORM.INV(RAND(),LOOKUP(X1241,Inputs!$J$6:$J$9,Inputs!$G$6:$G$9),LOOKUP(X1241,Inputs!$J$6:$J$9,Inputs!$H$6:$H$9)),Inputs!$B$12),-Inputs!$B$12),NORM.INV(RAND(),LOOKUP(X1241,Inputs!$J$6:$J$9,Inputs!$G$6:$G$9),LOOKUP(X1241,Inputs!$J$6:$J$9,Inputs!$H$6:$H$9))),0),"" )</f>
        <v/>
      </c>
      <c r="O1241" s="26">
        <f>IF($A1241&lt;=Inputs!$B$13,IF(10&lt;=Inputs!$B$8,IF(Inputs!$B$12&gt;0,MAX(MIN(NORM.INV(RAND(),LOOKUP(Y1241,Inputs!$J$6:$J$9,Inputs!$G$6:$G$9),LOOKUP(Y1241,Inputs!$J$6:$J$9,Inputs!$H$6:$H$9)),Inputs!$B$12),-Inputs!$B$12),NORM.INV(RAND(),LOOKUP(Y1241,Inputs!$J$6:$J$9,Inputs!$G$6:$G$9),LOOKUP(Y1241,Inputs!$J$6:$J$9,Inputs!$H$6:$H$9))),0),"" )</f>
        <v/>
      </c>
      <c r="P1241" s="31">
        <f>IF($A1241&lt;=Inputs!$B$13,RAND(),"")</f>
        <v/>
      </c>
      <c r="Q1241" s="31">
        <f>IF($A1241&lt;=Inputs!$B$13,RAND(),"")</f>
        <v/>
      </c>
      <c r="R1241" s="31">
        <f>IF($A1241&lt;=Inputs!$B$13,RAND(),"")</f>
        <v/>
      </c>
      <c r="S1241" s="31">
        <f>IF($A1241&lt;=Inputs!$B$13,RAND(),"")</f>
        <v/>
      </c>
      <c r="T1241" s="31">
        <f>IF($A1241&lt;=Inputs!$B$13,RAND(),"")</f>
        <v/>
      </c>
      <c r="U1241" s="31">
        <f>IF($A1241&lt;=Inputs!$B$13,RAND(),"")</f>
        <v/>
      </c>
      <c r="V1241" s="31">
        <f>IF($A1241&lt;=Inputs!$B$13,RAND(),"")</f>
        <v/>
      </c>
      <c r="W1241" s="31">
        <f>IF($A1241&lt;=Inputs!$B$13,RAND(),"")</f>
        <v/>
      </c>
      <c r="X1241" s="31">
        <f>IF($A1241&lt;=Inputs!$B$13,RAND(),"")</f>
        <v/>
      </c>
      <c r="Y1241" s="31">
        <f>IF($A1241&lt;=Inputs!$B$13,RAND(),"")</f>
        <v/>
      </c>
    </row>
    <row r="1242">
      <c r="A1242" t="n">
        <v>1237</v>
      </c>
      <c r="B1242" s="26">
        <f>IF($A1242&lt;=Inputs!$B$13,IF(Inputs!$B$8&gt;0,SUM(F1242:O1242)/Inputs!$B$8,0),"")</f>
        <v/>
      </c>
      <c r="C1242" s="27">
        <f>IF($A1242&lt;=Inputs!$B$13,B1242/100,"")</f>
        <v/>
      </c>
      <c r="D1242" s="28">
        <f>IF($A1242&lt;=Inputs!$B$13,C1242*Inputs!$B$7,"")</f>
        <v/>
      </c>
      <c r="E1242" s="29">
        <f>IF($A1242&lt;=Inputs!$B$13,IF(D1242&gt;0,1,0),"")</f>
        <v/>
      </c>
      <c r="F1242" s="26">
        <f>IF($A1242&lt;=Inputs!$B$13,IF(1&lt;=Inputs!$B$8,IF(Inputs!$B$12&gt;0,MAX(MIN(NORM.INV(RAND(),LOOKUP(P1242,Inputs!$J$6:$J$9,Inputs!$G$6:$G$9),LOOKUP(P1242,Inputs!$J$6:$J$9,Inputs!$H$6:$H$9)),Inputs!$B$12),-Inputs!$B$12),NORM.INV(RAND(),LOOKUP(P1242,Inputs!$J$6:$J$9,Inputs!$G$6:$G$9),LOOKUP(P1242,Inputs!$J$6:$J$9,Inputs!$H$6:$H$9))),0),"" )</f>
        <v/>
      </c>
      <c r="G1242" s="26">
        <f>IF($A1242&lt;=Inputs!$B$13,IF(2&lt;=Inputs!$B$8,IF(Inputs!$B$12&gt;0,MAX(MIN(NORM.INV(RAND(),LOOKUP(Q1242,Inputs!$J$6:$J$9,Inputs!$G$6:$G$9),LOOKUP(Q1242,Inputs!$J$6:$J$9,Inputs!$H$6:$H$9)),Inputs!$B$12),-Inputs!$B$12),NORM.INV(RAND(),LOOKUP(Q1242,Inputs!$J$6:$J$9,Inputs!$G$6:$G$9),LOOKUP(Q1242,Inputs!$J$6:$J$9,Inputs!$H$6:$H$9))),0),"" )</f>
        <v/>
      </c>
      <c r="H1242" s="26">
        <f>IF($A1242&lt;=Inputs!$B$13,IF(3&lt;=Inputs!$B$8,IF(Inputs!$B$12&gt;0,MAX(MIN(NORM.INV(RAND(),LOOKUP(R1242,Inputs!$J$6:$J$9,Inputs!$G$6:$G$9),LOOKUP(R1242,Inputs!$J$6:$J$9,Inputs!$H$6:$H$9)),Inputs!$B$12),-Inputs!$B$12),NORM.INV(RAND(),LOOKUP(R1242,Inputs!$J$6:$J$9,Inputs!$G$6:$G$9),LOOKUP(R1242,Inputs!$J$6:$J$9,Inputs!$H$6:$H$9))),0),"" )</f>
        <v/>
      </c>
      <c r="I1242" s="26">
        <f>IF($A1242&lt;=Inputs!$B$13,IF(4&lt;=Inputs!$B$8,IF(Inputs!$B$12&gt;0,MAX(MIN(NORM.INV(RAND(),LOOKUP(S1242,Inputs!$J$6:$J$9,Inputs!$G$6:$G$9),LOOKUP(S1242,Inputs!$J$6:$J$9,Inputs!$H$6:$H$9)),Inputs!$B$12),-Inputs!$B$12),NORM.INV(RAND(),LOOKUP(S1242,Inputs!$J$6:$J$9,Inputs!$G$6:$G$9),LOOKUP(S1242,Inputs!$J$6:$J$9,Inputs!$H$6:$H$9))),0),"" )</f>
        <v/>
      </c>
      <c r="J1242" s="26">
        <f>IF($A1242&lt;=Inputs!$B$13,IF(5&lt;=Inputs!$B$8,IF(Inputs!$B$12&gt;0,MAX(MIN(NORM.INV(RAND(),LOOKUP(T1242,Inputs!$J$6:$J$9,Inputs!$G$6:$G$9),LOOKUP(T1242,Inputs!$J$6:$J$9,Inputs!$H$6:$H$9)),Inputs!$B$12),-Inputs!$B$12),NORM.INV(RAND(),LOOKUP(T1242,Inputs!$J$6:$J$9,Inputs!$G$6:$G$9),LOOKUP(T1242,Inputs!$J$6:$J$9,Inputs!$H$6:$H$9))),0),"" )</f>
        <v/>
      </c>
      <c r="K1242" s="26">
        <f>IF($A1242&lt;=Inputs!$B$13,IF(6&lt;=Inputs!$B$8,IF(Inputs!$B$12&gt;0,MAX(MIN(NORM.INV(RAND(),LOOKUP(U1242,Inputs!$J$6:$J$9,Inputs!$G$6:$G$9),LOOKUP(U1242,Inputs!$J$6:$J$9,Inputs!$H$6:$H$9)),Inputs!$B$12),-Inputs!$B$12),NORM.INV(RAND(),LOOKUP(U1242,Inputs!$J$6:$J$9,Inputs!$G$6:$G$9),LOOKUP(U1242,Inputs!$J$6:$J$9,Inputs!$H$6:$H$9))),0),"" )</f>
        <v/>
      </c>
      <c r="L1242" s="26">
        <f>IF($A1242&lt;=Inputs!$B$13,IF(7&lt;=Inputs!$B$8,IF(Inputs!$B$12&gt;0,MAX(MIN(NORM.INV(RAND(),LOOKUP(V1242,Inputs!$J$6:$J$9,Inputs!$G$6:$G$9),LOOKUP(V1242,Inputs!$J$6:$J$9,Inputs!$H$6:$H$9)),Inputs!$B$12),-Inputs!$B$12),NORM.INV(RAND(),LOOKUP(V1242,Inputs!$J$6:$J$9,Inputs!$G$6:$G$9),LOOKUP(V1242,Inputs!$J$6:$J$9,Inputs!$H$6:$H$9))),0),"" )</f>
        <v/>
      </c>
      <c r="M1242" s="26">
        <f>IF($A1242&lt;=Inputs!$B$13,IF(8&lt;=Inputs!$B$8,IF(Inputs!$B$12&gt;0,MAX(MIN(NORM.INV(RAND(),LOOKUP(W1242,Inputs!$J$6:$J$9,Inputs!$G$6:$G$9),LOOKUP(W1242,Inputs!$J$6:$J$9,Inputs!$H$6:$H$9)),Inputs!$B$12),-Inputs!$B$12),NORM.INV(RAND(),LOOKUP(W1242,Inputs!$J$6:$J$9,Inputs!$G$6:$G$9),LOOKUP(W1242,Inputs!$J$6:$J$9,Inputs!$H$6:$H$9))),0),"" )</f>
        <v/>
      </c>
      <c r="N1242" s="26">
        <f>IF($A1242&lt;=Inputs!$B$13,IF(9&lt;=Inputs!$B$8,IF(Inputs!$B$12&gt;0,MAX(MIN(NORM.INV(RAND(),LOOKUP(X1242,Inputs!$J$6:$J$9,Inputs!$G$6:$G$9),LOOKUP(X1242,Inputs!$J$6:$J$9,Inputs!$H$6:$H$9)),Inputs!$B$12),-Inputs!$B$12),NORM.INV(RAND(),LOOKUP(X1242,Inputs!$J$6:$J$9,Inputs!$G$6:$G$9),LOOKUP(X1242,Inputs!$J$6:$J$9,Inputs!$H$6:$H$9))),0),"" )</f>
        <v/>
      </c>
      <c r="O1242" s="26">
        <f>IF($A1242&lt;=Inputs!$B$13,IF(10&lt;=Inputs!$B$8,IF(Inputs!$B$12&gt;0,MAX(MIN(NORM.INV(RAND(),LOOKUP(Y1242,Inputs!$J$6:$J$9,Inputs!$G$6:$G$9),LOOKUP(Y1242,Inputs!$J$6:$J$9,Inputs!$H$6:$H$9)),Inputs!$B$12),-Inputs!$B$12),NORM.INV(RAND(),LOOKUP(Y1242,Inputs!$J$6:$J$9,Inputs!$G$6:$G$9),LOOKUP(Y1242,Inputs!$J$6:$J$9,Inputs!$H$6:$H$9))),0),"" )</f>
        <v/>
      </c>
      <c r="P1242" s="31">
        <f>IF($A1242&lt;=Inputs!$B$13,RAND(),"")</f>
        <v/>
      </c>
      <c r="Q1242" s="31">
        <f>IF($A1242&lt;=Inputs!$B$13,RAND(),"")</f>
        <v/>
      </c>
      <c r="R1242" s="31">
        <f>IF($A1242&lt;=Inputs!$B$13,RAND(),"")</f>
        <v/>
      </c>
      <c r="S1242" s="31">
        <f>IF($A1242&lt;=Inputs!$B$13,RAND(),"")</f>
        <v/>
      </c>
      <c r="T1242" s="31">
        <f>IF($A1242&lt;=Inputs!$B$13,RAND(),"")</f>
        <v/>
      </c>
      <c r="U1242" s="31">
        <f>IF($A1242&lt;=Inputs!$B$13,RAND(),"")</f>
        <v/>
      </c>
      <c r="V1242" s="31">
        <f>IF($A1242&lt;=Inputs!$B$13,RAND(),"")</f>
        <v/>
      </c>
      <c r="W1242" s="31">
        <f>IF($A1242&lt;=Inputs!$B$13,RAND(),"")</f>
        <v/>
      </c>
      <c r="X1242" s="31">
        <f>IF($A1242&lt;=Inputs!$B$13,RAND(),"")</f>
        <v/>
      </c>
      <c r="Y1242" s="31">
        <f>IF($A1242&lt;=Inputs!$B$13,RAND(),"")</f>
        <v/>
      </c>
    </row>
    <row r="1243">
      <c r="A1243" t="n">
        <v>1238</v>
      </c>
      <c r="B1243" s="26">
        <f>IF($A1243&lt;=Inputs!$B$13,IF(Inputs!$B$8&gt;0,SUM(F1243:O1243)/Inputs!$B$8,0),"")</f>
        <v/>
      </c>
      <c r="C1243" s="27">
        <f>IF($A1243&lt;=Inputs!$B$13,B1243/100,"")</f>
        <v/>
      </c>
      <c r="D1243" s="28">
        <f>IF($A1243&lt;=Inputs!$B$13,C1243*Inputs!$B$7,"")</f>
        <v/>
      </c>
      <c r="E1243" s="29">
        <f>IF($A1243&lt;=Inputs!$B$13,IF(D1243&gt;0,1,0),"")</f>
        <v/>
      </c>
      <c r="F1243" s="26">
        <f>IF($A1243&lt;=Inputs!$B$13,IF(1&lt;=Inputs!$B$8,IF(Inputs!$B$12&gt;0,MAX(MIN(NORM.INV(RAND(),LOOKUP(P1243,Inputs!$J$6:$J$9,Inputs!$G$6:$G$9),LOOKUP(P1243,Inputs!$J$6:$J$9,Inputs!$H$6:$H$9)),Inputs!$B$12),-Inputs!$B$12),NORM.INV(RAND(),LOOKUP(P1243,Inputs!$J$6:$J$9,Inputs!$G$6:$G$9),LOOKUP(P1243,Inputs!$J$6:$J$9,Inputs!$H$6:$H$9))),0),"" )</f>
        <v/>
      </c>
      <c r="G1243" s="26">
        <f>IF($A1243&lt;=Inputs!$B$13,IF(2&lt;=Inputs!$B$8,IF(Inputs!$B$12&gt;0,MAX(MIN(NORM.INV(RAND(),LOOKUP(Q1243,Inputs!$J$6:$J$9,Inputs!$G$6:$G$9),LOOKUP(Q1243,Inputs!$J$6:$J$9,Inputs!$H$6:$H$9)),Inputs!$B$12),-Inputs!$B$12),NORM.INV(RAND(),LOOKUP(Q1243,Inputs!$J$6:$J$9,Inputs!$G$6:$G$9),LOOKUP(Q1243,Inputs!$J$6:$J$9,Inputs!$H$6:$H$9))),0),"" )</f>
        <v/>
      </c>
      <c r="H1243" s="26">
        <f>IF($A1243&lt;=Inputs!$B$13,IF(3&lt;=Inputs!$B$8,IF(Inputs!$B$12&gt;0,MAX(MIN(NORM.INV(RAND(),LOOKUP(R1243,Inputs!$J$6:$J$9,Inputs!$G$6:$G$9),LOOKUP(R1243,Inputs!$J$6:$J$9,Inputs!$H$6:$H$9)),Inputs!$B$12),-Inputs!$B$12),NORM.INV(RAND(),LOOKUP(R1243,Inputs!$J$6:$J$9,Inputs!$G$6:$G$9),LOOKUP(R1243,Inputs!$J$6:$J$9,Inputs!$H$6:$H$9))),0),"" )</f>
        <v/>
      </c>
      <c r="I1243" s="26">
        <f>IF($A1243&lt;=Inputs!$B$13,IF(4&lt;=Inputs!$B$8,IF(Inputs!$B$12&gt;0,MAX(MIN(NORM.INV(RAND(),LOOKUP(S1243,Inputs!$J$6:$J$9,Inputs!$G$6:$G$9),LOOKUP(S1243,Inputs!$J$6:$J$9,Inputs!$H$6:$H$9)),Inputs!$B$12),-Inputs!$B$12),NORM.INV(RAND(),LOOKUP(S1243,Inputs!$J$6:$J$9,Inputs!$G$6:$G$9),LOOKUP(S1243,Inputs!$J$6:$J$9,Inputs!$H$6:$H$9))),0),"" )</f>
        <v/>
      </c>
      <c r="J1243" s="26">
        <f>IF($A1243&lt;=Inputs!$B$13,IF(5&lt;=Inputs!$B$8,IF(Inputs!$B$12&gt;0,MAX(MIN(NORM.INV(RAND(),LOOKUP(T1243,Inputs!$J$6:$J$9,Inputs!$G$6:$G$9),LOOKUP(T1243,Inputs!$J$6:$J$9,Inputs!$H$6:$H$9)),Inputs!$B$12),-Inputs!$B$12),NORM.INV(RAND(),LOOKUP(T1243,Inputs!$J$6:$J$9,Inputs!$G$6:$G$9),LOOKUP(T1243,Inputs!$J$6:$J$9,Inputs!$H$6:$H$9))),0),"" )</f>
        <v/>
      </c>
      <c r="K1243" s="26">
        <f>IF($A1243&lt;=Inputs!$B$13,IF(6&lt;=Inputs!$B$8,IF(Inputs!$B$12&gt;0,MAX(MIN(NORM.INV(RAND(),LOOKUP(U1243,Inputs!$J$6:$J$9,Inputs!$G$6:$G$9),LOOKUP(U1243,Inputs!$J$6:$J$9,Inputs!$H$6:$H$9)),Inputs!$B$12),-Inputs!$B$12),NORM.INV(RAND(),LOOKUP(U1243,Inputs!$J$6:$J$9,Inputs!$G$6:$G$9),LOOKUP(U1243,Inputs!$J$6:$J$9,Inputs!$H$6:$H$9))),0),"" )</f>
        <v/>
      </c>
      <c r="L1243" s="26">
        <f>IF($A1243&lt;=Inputs!$B$13,IF(7&lt;=Inputs!$B$8,IF(Inputs!$B$12&gt;0,MAX(MIN(NORM.INV(RAND(),LOOKUP(V1243,Inputs!$J$6:$J$9,Inputs!$G$6:$G$9),LOOKUP(V1243,Inputs!$J$6:$J$9,Inputs!$H$6:$H$9)),Inputs!$B$12),-Inputs!$B$12),NORM.INV(RAND(),LOOKUP(V1243,Inputs!$J$6:$J$9,Inputs!$G$6:$G$9),LOOKUP(V1243,Inputs!$J$6:$J$9,Inputs!$H$6:$H$9))),0),"" )</f>
        <v/>
      </c>
      <c r="M1243" s="26">
        <f>IF($A1243&lt;=Inputs!$B$13,IF(8&lt;=Inputs!$B$8,IF(Inputs!$B$12&gt;0,MAX(MIN(NORM.INV(RAND(),LOOKUP(W1243,Inputs!$J$6:$J$9,Inputs!$G$6:$G$9),LOOKUP(W1243,Inputs!$J$6:$J$9,Inputs!$H$6:$H$9)),Inputs!$B$12),-Inputs!$B$12),NORM.INV(RAND(),LOOKUP(W1243,Inputs!$J$6:$J$9,Inputs!$G$6:$G$9),LOOKUP(W1243,Inputs!$J$6:$J$9,Inputs!$H$6:$H$9))),0),"" )</f>
        <v/>
      </c>
      <c r="N1243" s="26">
        <f>IF($A1243&lt;=Inputs!$B$13,IF(9&lt;=Inputs!$B$8,IF(Inputs!$B$12&gt;0,MAX(MIN(NORM.INV(RAND(),LOOKUP(X1243,Inputs!$J$6:$J$9,Inputs!$G$6:$G$9),LOOKUP(X1243,Inputs!$J$6:$J$9,Inputs!$H$6:$H$9)),Inputs!$B$12),-Inputs!$B$12),NORM.INV(RAND(),LOOKUP(X1243,Inputs!$J$6:$J$9,Inputs!$G$6:$G$9),LOOKUP(X1243,Inputs!$J$6:$J$9,Inputs!$H$6:$H$9))),0),"" )</f>
        <v/>
      </c>
      <c r="O1243" s="26">
        <f>IF($A1243&lt;=Inputs!$B$13,IF(10&lt;=Inputs!$B$8,IF(Inputs!$B$12&gt;0,MAX(MIN(NORM.INV(RAND(),LOOKUP(Y1243,Inputs!$J$6:$J$9,Inputs!$G$6:$G$9),LOOKUP(Y1243,Inputs!$J$6:$J$9,Inputs!$H$6:$H$9)),Inputs!$B$12),-Inputs!$B$12),NORM.INV(RAND(),LOOKUP(Y1243,Inputs!$J$6:$J$9,Inputs!$G$6:$G$9),LOOKUP(Y1243,Inputs!$J$6:$J$9,Inputs!$H$6:$H$9))),0),"" )</f>
        <v/>
      </c>
      <c r="P1243" s="31">
        <f>IF($A1243&lt;=Inputs!$B$13,RAND(),"")</f>
        <v/>
      </c>
      <c r="Q1243" s="31">
        <f>IF($A1243&lt;=Inputs!$B$13,RAND(),"")</f>
        <v/>
      </c>
      <c r="R1243" s="31">
        <f>IF($A1243&lt;=Inputs!$B$13,RAND(),"")</f>
        <v/>
      </c>
      <c r="S1243" s="31">
        <f>IF($A1243&lt;=Inputs!$B$13,RAND(),"")</f>
        <v/>
      </c>
      <c r="T1243" s="31">
        <f>IF($A1243&lt;=Inputs!$B$13,RAND(),"")</f>
        <v/>
      </c>
      <c r="U1243" s="31">
        <f>IF($A1243&lt;=Inputs!$B$13,RAND(),"")</f>
        <v/>
      </c>
      <c r="V1243" s="31">
        <f>IF($A1243&lt;=Inputs!$B$13,RAND(),"")</f>
        <v/>
      </c>
      <c r="W1243" s="31">
        <f>IF($A1243&lt;=Inputs!$B$13,RAND(),"")</f>
        <v/>
      </c>
      <c r="X1243" s="31">
        <f>IF($A1243&lt;=Inputs!$B$13,RAND(),"")</f>
        <v/>
      </c>
      <c r="Y1243" s="31">
        <f>IF($A1243&lt;=Inputs!$B$13,RAND(),"")</f>
        <v/>
      </c>
    </row>
    <row r="1244">
      <c r="A1244" t="n">
        <v>1239</v>
      </c>
      <c r="B1244" s="26">
        <f>IF($A1244&lt;=Inputs!$B$13,IF(Inputs!$B$8&gt;0,SUM(F1244:O1244)/Inputs!$B$8,0),"")</f>
        <v/>
      </c>
      <c r="C1244" s="27">
        <f>IF($A1244&lt;=Inputs!$B$13,B1244/100,"")</f>
        <v/>
      </c>
      <c r="D1244" s="28">
        <f>IF($A1244&lt;=Inputs!$B$13,C1244*Inputs!$B$7,"")</f>
        <v/>
      </c>
      <c r="E1244" s="29">
        <f>IF($A1244&lt;=Inputs!$B$13,IF(D1244&gt;0,1,0),"")</f>
        <v/>
      </c>
      <c r="F1244" s="26">
        <f>IF($A1244&lt;=Inputs!$B$13,IF(1&lt;=Inputs!$B$8,IF(Inputs!$B$12&gt;0,MAX(MIN(NORM.INV(RAND(),LOOKUP(P1244,Inputs!$J$6:$J$9,Inputs!$G$6:$G$9),LOOKUP(P1244,Inputs!$J$6:$J$9,Inputs!$H$6:$H$9)),Inputs!$B$12),-Inputs!$B$12),NORM.INV(RAND(),LOOKUP(P1244,Inputs!$J$6:$J$9,Inputs!$G$6:$G$9),LOOKUP(P1244,Inputs!$J$6:$J$9,Inputs!$H$6:$H$9))),0),"" )</f>
        <v/>
      </c>
      <c r="G1244" s="26">
        <f>IF($A1244&lt;=Inputs!$B$13,IF(2&lt;=Inputs!$B$8,IF(Inputs!$B$12&gt;0,MAX(MIN(NORM.INV(RAND(),LOOKUP(Q1244,Inputs!$J$6:$J$9,Inputs!$G$6:$G$9),LOOKUP(Q1244,Inputs!$J$6:$J$9,Inputs!$H$6:$H$9)),Inputs!$B$12),-Inputs!$B$12),NORM.INV(RAND(),LOOKUP(Q1244,Inputs!$J$6:$J$9,Inputs!$G$6:$G$9),LOOKUP(Q1244,Inputs!$J$6:$J$9,Inputs!$H$6:$H$9))),0),"" )</f>
        <v/>
      </c>
      <c r="H1244" s="26">
        <f>IF($A1244&lt;=Inputs!$B$13,IF(3&lt;=Inputs!$B$8,IF(Inputs!$B$12&gt;0,MAX(MIN(NORM.INV(RAND(),LOOKUP(R1244,Inputs!$J$6:$J$9,Inputs!$G$6:$G$9),LOOKUP(R1244,Inputs!$J$6:$J$9,Inputs!$H$6:$H$9)),Inputs!$B$12),-Inputs!$B$12),NORM.INV(RAND(),LOOKUP(R1244,Inputs!$J$6:$J$9,Inputs!$G$6:$G$9),LOOKUP(R1244,Inputs!$J$6:$J$9,Inputs!$H$6:$H$9))),0),"" )</f>
        <v/>
      </c>
      <c r="I1244" s="26">
        <f>IF($A1244&lt;=Inputs!$B$13,IF(4&lt;=Inputs!$B$8,IF(Inputs!$B$12&gt;0,MAX(MIN(NORM.INV(RAND(),LOOKUP(S1244,Inputs!$J$6:$J$9,Inputs!$G$6:$G$9),LOOKUP(S1244,Inputs!$J$6:$J$9,Inputs!$H$6:$H$9)),Inputs!$B$12),-Inputs!$B$12),NORM.INV(RAND(),LOOKUP(S1244,Inputs!$J$6:$J$9,Inputs!$G$6:$G$9),LOOKUP(S1244,Inputs!$J$6:$J$9,Inputs!$H$6:$H$9))),0),"" )</f>
        <v/>
      </c>
      <c r="J1244" s="26">
        <f>IF($A1244&lt;=Inputs!$B$13,IF(5&lt;=Inputs!$B$8,IF(Inputs!$B$12&gt;0,MAX(MIN(NORM.INV(RAND(),LOOKUP(T1244,Inputs!$J$6:$J$9,Inputs!$G$6:$G$9),LOOKUP(T1244,Inputs!$J$6:$J$9,Inputs!$H$6:$H$9)),Inputs!$B$12),-Inputs!$B$12),NORM.INV(RAND(),LOOKUP(T1244,Inputs!$J$6:$J$9,Inputs!$G$6:$G$9),LOOKUP(T1244,Inputs!$J$6:$J$9,Inputs!$H$6:$H$9))),0),"" )</f>
        <v/>
      </c>
      <c r="K1244" s="26">
        <f>IF($A1244&lt;=Inputs!$B$13,IF(6&lt;=Inputs!$B$8,IF(Inputs!$B$12&gt;0,MAX(MIN(NORM.INV(RAND(),LOOKUP(U1244,Inputs!$J$6:$J$9,Inputs!$G$6:$G$9),LOOKUP(U1244,Inputs!$J$6:$J$9,Inputs!$H$6:$H$9)),Inputs!$B$12),-Inputs!$B$12),NORM.INV(RAND(),LOOKUP(U1244,Inputs!$J$6:$J$9,Inputs!$G$6:$G$9),LOOKUP(U1244,Inputs!$J$6:$J$9,Inputs!$H$6:$H$9))),0),"" )</f>
        <v/>
      </c>
      <c r="L1244" s="26">
        <f>IF($A1244&lt;=Inputs!$B$13,IF(7&lt;=Inputs!$B$8,IF(Inputs!$B$12&gt;0,MAX(MIN(NORM.INV(RAND(),LOOKUP(V1244,Inputs!$J$6:$J$9,Inputs!$G$6:$G$9),LOOKUP(V1244,Inputs!$J$6:$J$9,Inputs!$H$6:$H$9)),Inputs!$B$12),-Inputs!$B$12),NORM.INV(RAND(),LOOKUP(V1244,Inputs!$J$6:$J$9,Inputs!$G$6:$G$9),LOOKUP(V1244,Inputs!$J$6:$J$9,Inputs!$H$6:$H$9))),0),"" )</f>
        <v/>
      </c>
      <c r="M1244" s="26">
        <f>IF($A1244&lt;=Inputs!$B$13,IF(8&lt;=Inputs!$B$8,IF(Inputs!$B$12&gt;0,MAX(MIN(NORM.INV(RAND(),LOOKUP(W1244,Inputs!$J$6:$J$9,Inputs!$G$6:$G$9),LOOKUP(W1244,Inputs!$J$6:$J$9,Inputs!$H$6:$H$9)),Inputs!$B$12),-Inputs!$B$12),NORM.INV(RAND(),LOOKUP(W1244,Inputs!$J$6:$J$9,Inputs!$G$6:$G$9),LOOKUP(W1244,Inputs!$J$6:$J$9,Inputs!$H$6:$H$9))),0),"" )</f>
        <v/>
      </c>
      <c r="N1244" s="26">
        <f>IF($A1244&lt;=Inputs!$B$13,IF(9&lt;=Inputs!$B$8,IF(Inputs!$B$12&gt;0,MAX(MIN(NORM.INV(RAND(),LOOKUP(X1244,Inputs!$J$6:$J$9,Inputs!$G$6:$G$9),LOOKUP(X1244,Inputs!$J$6:$J$9,Inputs!$H$6:$H$9)),Inputs!$B$12),-Inputs!$B$12),NORM.INV(RAND(),LOOKUP(X1244,Inputs!$J$6:$J$9,Inputs!$G$6:$G$9),LOOKUP(X1244,Inputs!$J$6:$J$9,Inputs!$H$6:$H$9))),0),"" )</f>
        <v/>
      </c>
      <c r="O1244" s="26">
        <f>IF($A1244&lt;=Inputs!$B$13,IF(10&lt;=Inputs!$B$8,IF(Inputs!$B$12&gt;0,MAX(MIN(NORM.INV(RAND(),LOOKUP(Y1244,Inputs!$J$6:$J$9,Inputs!$G$6:$G$9),LOOKUP(Y1244,Inputs!$J$6:$J$9,Inputs!$H$6:$H$9)),Inputs!$B$12),-Inputs!$B$12),NORM.INV(RAND(),LOOKUP(Y1244,Inputs!$J$6:$J$9,Inputs!$G$6:$G$9),LOOKUP(Y1244,Inputs!$J$6:$J$9,Inputs!$H$6:$H$9))),0),"" )</f>
        <v/>
      </c>
      <c r="P1244" s="31">
        <f>IF($A1244&lt;=Inputs!$B$13,RAND(),"")</f>
        <v/>
      </c>
      <c r="Q1244" s="31">
        <f>IF($A1244&lt;=Inputs!$B$13,RAND(),"")</f>
        <v/>
      </c>
      <c r="R1244" s="31">
        <f>IF($A1244&lt;=Inputs!$B$13,RAND(),"")</f>
        <v/>
      </c>
      <c r="S1244" s="31">
        <f>IF($A1244&lt;=Inputs!$B$13,RAND(),"")</f>
        <v/>
      </c>
      <c r="T1244" s="31">
        <f>IF($A1244&lt;=Inputs!$B$13,RAND(),"")</f>
        <v/>
      </c>
      <c r="U1244" s="31">
        <f>IF($A1244&lt;=Inputs!$B$13,RAND(),"")</f>
        <v/>
      </c>
      <c r="V1244" s="31">
        <f>IF($A1244&lt;=Inputs!$B$13,RAND(),"")</f>
        <v/>
      </c>
      <c r="W1244" s="31">
        <f>IF($A1244&lt;=Inputs!$B$13,RAND(),"")</f>
        <v/>
      </c>
      <c r="X1244" s="31">
        <f>IF($A1244&lt;=Inputs!$B$13,RAND(),"")</f>
        <v/>
      </c>
      <c r="Y1244" s="31">
        <f>IF($A1244&lt;=Inputs!$B$13,RAND(),"")</f>
        <v/>
      </c>
    </row>
    <row r="1245">
      <c r="A1245" t="n">
        <v>1240</v>
      </c>
      <c r="B1245" s="26">
        <f>IF($A1245&lt;=Inputs!$B$13,IF(Inputs!$B$8&gt;0,SUM(F1245:O1245)/Inputs!$B$8,0),"")</f>
        <v/>
      </c>
      <c r="C1245" s="27">
        <f>IF($A1245&lt;=Inputs!$B$13,B1245/100,"")</f>
        <v/>
      </c>
      <c r="D1245" s="28">
        <f>IF($A1245&lt;=Inputs!$B$13,C1245*Inputs!$B$7,"")</f>
        <v/>
      </c>
      <c r="E1245" s="29">
        <f>IF($A1245&lt;=Inputs!$B$13,IF(D1245&gt;0,1,0),"")</f>
        <v/>
      </c>
      <c r="F1245" s="26">
        <f>IF($A1245&lt;=Inputs!$B$13,IF(1&lt;=Inputs!$B$8,IF(Inputs!$B$12&gt;0,MAX(MIN(NORM.INV(RAND(),LOOKUP(P1245,Inputs!$J$6:$J$9,Inputs!$G$6:$G$9),LOOKUP(P1245,Inputs!$J$6:$J$9,Inputs!$H$6:$H$9)),Inputs!$B$12),-Inputs!$B$12),NORM.INV(RAND(),LOOKUP(P1245,Inputs!$J$6:$J$9,Inputs!$G$6:$G$9),LOOKUP(P1245,Inputs!$J$6:$J$9,Inputs!$H$6:$H$9))),0),"" )</f>
        <v/>
      </c>
      <c r="G1245" s="26">
        <f>IF($A1245&lt;=Inputs!$B$13,IF(2&lt;=Inputs!$B$8,IF(Inputs!$B$12&gt;0,MAX(MIN(NORM.INV(RAND(),LOOKUP(Q1245,Inputs!$J$6:$J$9,Inputs!$G$6:$G$9),LOOKUP(Q1245,Inputs!$J$6:$J$9,Inputs!$H$6:$H$9)),Inputs!$B$12),-Inputs!$B$12),NORM.INV(RAND(),LOOKUP(Q1245,Inputs!$J$6:$J$9,Inputs!$G$6:$G$9),LOOKUP(Q1245,Inputs!$J$6:$J$9,Inputs!$H$6:$H$9))),0),"" )</f>
        <v/>
      </c>
      <c r="H1245" s="26">
        <f>IF($A1245&lt;=Inputs!$B$13,IF(3&lt;=Inputs!$B$8,IF(Inputs!$B$12&gt;0,MAX(MIN(NORM.INV(RAND(),LOOKUP(R1245,Inputs!$J$6:$J$9,Inputs!$G$6:$G$9),LOOKUP(R1245,Inputs!$J$6:$J$9,Inputs!$H$6:$H$9)),Inputs!$B$12),-Inputs!$B$12),NORM.INV(RAND(),LOOKUP(R1245,Inputs!$J$6:$J$9,Inputs!$G$6:$G$9),LOOKUP(R1245,Inputs!$J$6:$J$9,Inputs!$H$6:$H$9))),0),"" )</f>
        <v/>
      </c>
      <c r="I1245" s="26">
        <f>IF($A1245&lt;=Inputs!$B$13,IF(4&lt;=Inputs!$B$8,IF(Inputs!$B$12&gt;0,MAX(MIN(NORM.INV(RAND(),LOOKUP(S1245,Inputs!$J$6:$J$9,Inputs!$G$6:$G$9),LOOKUP(S1245,Inputs!$J$6:$J$9,Inputs!$H$6:$H$9)),Inputs!$B$12),-Inputs!$B$12),NORM.INV(RAND(),LOOKUP(S1245,Inputs!$J$6:$J$9,Inputs!$G$6:$G$9),LOOKUP(S1245,Inputs!$J$6:$J$9,Inputs!$H$6:$H$9))),0),"" )</f>
        <v/>
      </c>
      <c r="J1245" s="26">
        <f>IF($A1245&lt;=Inputs!$B$13,IF(5&lt;=Inputs!$B$8,IF(Inputs!$B$12&gt;0,MAX(MIN(NORM.INV(RAND(),LOOKUP(T1245,Inputs!$J$6:$J$9,Inputs!$G$6:$G$9),LOOKUP(T1245,Inputs!$J$6:$J$9,Inputs!$H$6:$H$9)),Inputs!$B$12),-Inputs!$B$12),NORM.INV(RAND(),LOOKUP(T1245,Inputs!$J$6:$J$9,Inputs!$G$6:$G$9),LOOKUP(T1245,Inputs!$J$6:$J$9,Inputs!$H$6:$H$9))),0),"" )</f>
        <v/>
      </c>
      <c r="K1245" s="26">
        <f>IF($A1245&lt;=Inputs!$B$13,IF(6&lt;=Inputs!$B$8,IF(Inputs!$B$12&gt;0,MAX(MIN(NORM.INV(RAND(),LOOKUP(U1245,Inputs!$J$6:$J$9,Inputs!$G$6:$G$9),LOOKUP(U1245,Inputs!$J$6:$J$9,Inputs!$H$6:$H$9)),Inputs!$B$12),-Inputs!$B$12),NORM.INV(RAND(),LOOKUP(U1245,Inputs!$J$6:$J$9,Inputs!$G$6:$G$9),LOOKUP(U1245,Inputs!$J$6:$J$9,Inputs!$H$6:$H$9))),0),"" )</f>
        <v/>
      </c>
      <c r="L1245" s="26">
        <f>IF($A1245&lt;=Inputs!$B$13,IF(7&lt;=Inputs!$B$8,IF(Inputs!$B$12&gt;0,MAX(MIN(NORM.INV(RAND(),LOOKUP(V1245,Inputs!$J$6:$J$9,Inputs!$G$6:$G$9),LOOKUP(V1245,Inputs!$J$6:$J$9,Inputs!$H$6:$H$9)),Inputs!$B$12),-Inputs!$B$12),NORM.INV(RAND(),LOOKUP(V1245,Inputs!$J$6:$J$9,Inputs!$G$6:$G$9),LOOKUP(V1245,Inputs!$J$6:$J$9,Inputs!$H$6:$H$9))),0),"" )</f>
        <v/>
      </c>
      <c r="M1245" s="26">
        <f>IF($A1245&lt;=Inputs!$B$13,IF(8&lt;=Inputs!$B$8,IF(Inputs!$B$12&gt;0,MAX(MIN(NORM.INV(RAND(),LOOKUP(W1245,Inputs!$J$6:$J$9,Inputs!$G$6:$G$9),LOOKUP(W1245,Inputs!$J$6:$J$9,Inputs!$H$6:$H$9)),Inputs!$B$12),-Inputs!$B$12),NORM.INV(RAND(),LOOKUP(W1245,Inputs!$J$6:$J$9,Inputs!$G$6:$G$9),LOOKUP(W1245,Inputs!$J$6:$J$9,Inputs!$H$6:$H$9))),0),"" )</f>
        <v/>
      </c>
      <c r="N1245" s="26">
        <f>IF($A1245&lt;=Inputs!$B$13,IF(9&lt;=Inputs!$B$8,IF(Inputs!$B$12&gt;0,MAX(MIN(NORM.INV(RAND(),LOOKUP(X1245,Inputs!$J$6:$J$9,Inputs!$G$6:$G$9),LOOKUP(X1245,Inputs!$J$6:$J$9,Inputs!$H$6:$H$9)),Inputs!$B$12),-Inputs!$B$12),NORM.INV(RAND(),LOOKUP(X1245,Inputs!$J$6:$J$9,Inputs!$G$6:$G$9),LOOKUP(X1245,Inputs!$J$6:$J$9,Inputs!$H$6:$H$9))),0),"" )</f>
        <v/>
      </c>
      <c r="O1245" s="26">
        <f>IF($A1245&lt;=Inputs!$B$13,IF(10&lt;=Inputs!$B$8,IF(Inputs!$B$12&gt;0,MAX(MIN(NORM.INV(RAND(),LOOKUP(Y1245,Inputs!$J$6:$J$9,Inputs!$G$6:$G$9),LOOKUP(Y1245,Inputs!$J$6:$J$9,Inputs!$H$6:$H$9)),Inputs!$B$12),-Inputs!$B$12),NORM.INV(RAND(),LOOKUP(Y1245,Inputs!$J$6:$J$9,Inputs!$G$6:$G$9),LOOKUP(Y1245,Inputs!$J$6:$J$9,Inputs!$H$6:$H$9))),0),"" )</f>
        <v/>
      </c>
      <c r="P1245" s="31">
        <f>IF($A1245&lt;=Inputs!$B$13,RAND(),"")</f>
        <v/>
      </c>
      <c r="Q1245" s="31">
        <f>IF($A1245&lt;=Inputs!$B$13,RAND(),"")</f>
        <v/>
      </c>
      <c r="R1245" s="31">
        <f>IF($A1245&lt;=Inputs!$B$13,RAND(),"")</f>
        <v/>
      </c>
      <c r="S1245" s="31">
        <f>IF($A1245&lt;=Inputs!$B$13,RAND(),"")</f>
        <v/>
      </c>
      <c r="T1245" s="31">
        <f>IF($A1245&lt;=Inputs!$B$13,RAND(),"")</f>
        <v/>
      </c>
      <c r="U1245" s="31">
        <f>IF($A1245&lt;=Inputs!$B$13,RAND(),"")</f>
        <v/>
      </c>
      <c r="V1245" s="31">
        <f>IF($A1245&lt;=Inputs!$B$13,RAND(),"")</f>
        <v/>
      </c>
      <c r="W1245" s="31">
        <f>IF($A1245&lt;=Inputs!$B$13,RAND(),"")</f>
        <v/>
      </c>
      <c r="X1245" s="31">
        <f>IF($A1245&lt;=Inputs!$B$13,RAND(),"")</f>
        <v/>
      </c>
      <c r="Y1245" s="31">
        <f>IF($A1245&lt;=Inputs!$B$13,RAND(),"")</f>
        <v/>
      </c>
    </row>
    <row r="1246">
      <c r="A1246" t="n">
        <v>1241</v>
      </c>
      <c r="B1246" s="26">
        <f>IF($A1246&lt;=Inputs!$B$13,IF(Inputs!$B$8&gt;0,SUM(F1246:O1246)/Inputs!$B$8,0),"")</f>
        <v/>
      </c>
      <c r="C1246" s="27">
        <f>IF($A1246&lt;=Inputs!$B$13,B1246/100,"")</f>
        <v/>
      </c>
      <c r="D1246" s="28">
        <f>IF($A1246&lt;=Inputs!$B$13,C1246*Inputs!$B$7,"")</f>
        <v/>
      </c>
      <c r="E1246" s="29">
        <f>IF($A1246&lt;=Inputs!$B$13,IF(D1246&gt;0,1,0),"")</f>
        <v/>
      </c>
      <c r="F1246" s="26">
        <f>IF($A1246&lt;=Inputs!$B$13,IF(1&lt;=Inputs!$B$8,IF(Inputs!$B$12&gt;0,MAX(MIN(NORM.INV(RAND(),LOOKUP(P1246,Inputs!$J$6:$J$9,Inputs!$G$6:$G$9),LOOKUP(P1246,Inputs!$J$6:$J$9,Inputs!$H$6:$H$9)),Inputs!$B$12),-Inputs!$B$12),NORM.INV(RAND(),LOOKUP(P1246,Inputs!$J$6:$J$9,Inputs!$G$6:$G$9),LOOKUP(P1246,Inputs!$J$6:$J$9,Inputs!$H$6:$H$9))),0),"" )</f>
        <v/>
      </c>
      <c r="G1246" s="26">
        <f>IF($A1246&lt;=Inputs!$B$13,IF(2&lt;=Inputs!$B$8,IF(Inputs!$B$12&gt;0,MAX(MIN(NORM.INV(RAND(),LOOKUP(Q1246,Inputs!$J$6:$J$9,Inputs!$G$6:$G$9),LOOKUP(Q1246,Inputs!$J$6:$J$9,Inputs!$H$6:$H$9)),Inputs!$B$12),-Inputs!$B$12),NORM.INV(RAND(),LOOKUP(Q1246,Inputs!$J$6:$J$9,Inputs!$G$6:$G$9),LOOKUP(Q1246,Inputs!$J$6:$J$9,Inputs!$H$6:$H$9))),0),"" )</f>
        <v/>
      </c>
      <c r="H1246" s="26">
        <f>IF($A1246&lt;=Inputs!$B$13,IF(3&lt;=Inputs!$B$8,IF(Inputs!$B$12&gt;0,MAX(MIN(NORM.INV(RAND(),LOOKUP(R1246,Inputs!$J$6:$J$9,Inputs!$G$6:$G$9),LOOKUP(R1246,Inputs!$J$6:$J$9,Inputs!$H$6:$H$9)),Inputs!$B$12),-Inputs!$B$12),NORM.INV(RAND(),LOOKUP(R1246,Inputs!$J$6:$J$9,Inputs!$G$6:$G$9),LOOKUP(R1246,Inputs!$J$6:$J$9,Inputs!$H$6:$H$9))),0),"" )</f>
        <v/>
      </c>
      <c r="I1246" s="26">
        <f>IF($A1246&lt;=Inputs!$B$13,IF(4&lt;=Inputs!$B$8,IF(Inputs!$B$12&gt;0,MAX(MIN(NORM.INV(RAND(),LOOKUP(S1246,Inputs!$J$6:$J$9,Inputs!$G$6:$G$9),LOOKUP(S1246,Inputs!$J$6:$J$9,Inputs!$H$6:$H$9)),Inputs!$B$12),-Inputs!$B$12),NORM.INV(RAND(),LOOKUP(S1246,Inputs!$J$6:$J$9,Inputs!$G$6:$G$9),LOOKUP(S1246,Inputs!$J$6:$J$9,Inputs!$H$6:$H$9))),0),"" )</f>
        <v/>
      </c>
      <c r="J1246" s="26">
        <f>IF($A1246&lt;=Inputs!$B$13,IF(5&lt;=Inputs!$B$8,IF(Inputs!$B$12&gt;0,MAX(MIN(NORM.INV(RAND(),LOOKUP(T1246,Inputs!$J$6:$J$9,Inputs!$G$6:$G$9),LOOKUP(T1246,Inputs!$J$6:$J$9,Inputs!$H$6:$H$9)),Inputs!$B$12),-Inputs!$B$12),NORM.INV(RAND(),LOOKUP(T1246,Inputs!$J$6:$J$9,Inputs!$G$6:$G$9),LOOKUP(T1246,Inputs!$J$6:$J$9,Inputs!$H$6:$H$9))),0),"" )</f>
        <v/>
      </c>
      <c r="K1246" s="26">
        <f>IF($A1246&lt;=Inputs!$B$13,IF(6&lt;=Inputs!$B$8,IF(Inputs!$B$12&gt;0,MAX(MIN(NORM.INV(RAND(),LOOKUP(U1246,Inputs!$J$6:$J$9,Inputs!$G$6:$G$9),LOOKUP(U1246,Inputs!$J$6:$J$9,Inputs!$H$6:$H$9)),Inputs!$B$12),-Inputs!$B$12),NORM.INV(RAND(),LOOKUP(U1246,Inputs!$J$6:$J$9,Inputs!$G$6:$G$9),LOOKUP(U1246,Inputs!$J$6:$J$9,Inputs!$H$6:$H$9))),0),"" )</f>
        <v/>
      </c>
      <c r="L1246" s="26">
        <f>IF($A1246&lt;=Inputs!$B$13,IF(7&lt;=Inputs!$B$8,IF(Inputs!$B$12&gt;0,MAX(MIN(NORM.INV(RAND(),LOOKUP(V1246,Inputs!$J$6:$J$9,Inputs!$G$6:$G$9),LOOKUP(V1246,Inputs!$J$6:$J$9,Inputs!$H$6:$H$9)),Inputs!$B$12),-Inputs!$B$12),NORM.INV(RAND(),LOOKUP(V1246,Inputs!$J$6:$J$9,Inputs!$G$6:$G$9),LOOKUP(V1246,Inputs!$J$6:$J$9,Inputs!$H$6:$H$9))),0),"" )</f>
        <v/>
      </c>
      <c r="M1246" s="26">
        <f>IF($A1246&lt;=Inputs!$B$13,IF(8&lt;=Inputs!$B$8,IF(Inputs!$B$12&gt;0,MAX(MIN(NORM.INV(RAND(),LOOKUP(W1246,Inputs!$J$6:$J$9,Inputs!$G$6:$G$9),LOOKUP(W1246,Inputs!$J$6:$J$9,Inputs!$H$6:$H$9)),Inputs!$B$12),-Inputs!$B$12),NORM.INV(RAND(),LOOKUP(W1246,Inputs!$J$6:$J$9,Inputs!$G$6:$G$9),LOOKUP(W1246,Inputs!$J$6:$J$9,Inputs!$H$6:$H$9))),0),"" )</f>
        <v/>
      </c>
      <c r="N1246" s="26">
        <f>IF($A1246&lt;=Inputs!$B$13,IF(9&lt;=Inputs!$B$8,IF(Inputs!$B$12&gt;0,MAX(MIN(NORM.INV(RAND(),LOOKUP(X1246,Inputs!$J$6:$J$9,Inputs!$G$6:$G$9),LOOKUP(X1246,Inputs!$J$6:$J$9,Inputs!$H$6:$H$9)),Inputs!$B$12),-Inputs!$B$12),NORM.INV(RAND(),LOOKUP(X1246,Inputs!$J$6:$J$9,Inputs!$G$6:$G$9),LOOKUP(X1246,Inputs!$J$6:$J$9,Inputs!$H$6:$H$9))),0),"" )</f>
        <v/>
      </c>
      <c r="O1246" s="26">
        <f>IF($A1246&lt;=Inputs!$B$13,IF(10&lt;=Inputs!$B$8,IF(Inputs!$B$12&gt;0,MAX(MIN(NORM.INV(RAND(),LOOKUP(Y1246,Inputs!$J$6:$J$9,Inputs!$G$6:$G$9),LOOKUP(Y1246,Inputs!$J$6:$J$9,Inputs!$H$6:$H$9)),Inputs!$B$12),-Inputs!$B$12),NORM.INV(RAND(),LOOKUP(Y1246,Inputs!$J$6:$J$9,Inputs!$G$6:$G$9),LOOKUP(Y1246,Inputs!$J$6:$J$9,Inputs!$H$6:$H$9))),0),"" )</f>
        <v/>
      </c>
      <c r="P1246" s="31">
        <f>IF($A1246&lt;=Inputs!$B$13,RAND(),"")</f>
        <v/>
      </c>
      <c r="Q1246" s="31">
        <f>IF($A1246&lt;=Inputs!$B$13,RAND(),"")</f>
        <v/>
      </c>
      <c r="R1246" s="31">
        <f>IF($A1246&lt;=Inputs!$B$13,RAND(),"")</f>
        <v/>
      </c>
      <c r="S1246" s="31">
        <f>IF($A1246&lt;=Inputs!$B$13,RAND(),"")</f>
        <v/>
      </c>
      <c r="T1246" s="31">
        <f>IF($A1246&lt;=Inputs!$B$13,RAND(),"")</f>
        <v/>
      </c>
      <c r="U1246" s="31">
        <f>IF($A1246&lt;=Inputs!$B$13,RAND(),"")</f>
        <v/>
      </c>
      <c r="V1246" s="31">
        <f>IF($A1246&lt;=Inputs!$B$13,RAND(),"")</f>
        <v/>
      </c>
      <c r="W1246" s="31">
        <f>IF($A1246&lt;=Inputs!$B$13,RAND(),"")</f>
        <v/>
      </c>
      <c r="X1246" s="31">
        <f>IF($A1246&lt;=Inputs!$B$13,RAND(),"")</f>
        <v/>
      </c>
      <c r="Y1246" s="31">
        <f>IF($A1246&lt;=Inputs!$B$13,RAND(),"")</f>
        <v/>
      </c>
    </row>
    <row r="1247">
      <c r="A1247" t="n">
        <v>1242</v>
      </c>
      <c r="B1247" s="26">
        <f>IF($A1247&lt;=Inputs!$B$13,IF(Inputs!$B$8&gt;0,SUM(F1247:O1247)/Inputs!$B$8,0),"")</f>
        <v/>
      </c>
      <c r="C1247" s="27">
        <f>IF($A1247&lt;=Inputs!$B$13,B1247/100,"")</f>
        <v/>
      </c>
      <c r="D1247" s="28">
        <f>IF($A1247&lt;=Inputs!$B$13,C1247*Inputs!$B$7,"")</f>
        <v/>
      </c>
      <c r="E1247" s="29">
        <f>IF($A1247&lt;=Inputs!$B$13,IF(D1247&gt;0,1,0),"")</f>
        <v/>
      </c>
      <c r="F1247" s="26">
        <f>IF($A1247&lt;=Inputs!$B$13,IF(1&lt;=Inputs!$B$8,IF(Inputs!$B$12&gt;0,MAX(MIN(NORM.INV(RAND(),LOOKUP(P1247,Inputs!$J$6:$J$9,Inputs!$G$6:$G$9),LOOKUP(P1247,Inputs!$J$6:$J$9,Inputs!$H$6:$H$9)),Inputs!$B$12),-Inputs!$B$12),NORM.INV(RAND(),LOOKUP(P1247,Inputs!$J$6:$J$9,Inputs!$G$6:$G$9),LOOKUP(P1247,Inputs!$J$6:$J$9,Inputs!$H$6:$H$9))),0),"" )</f>
        <v/>
      </c>
      <c r="G1247" s="26">
        <f>IF($A1247&lt;=Inputs!$B$13,IF(2&lt;=Inputs!$B$8,IF(Inputs!$B$12&gt;0,MAX(MIN(NORM.INV(RAND(),LOOKUP(Q1247,Inputs!$J$6:$J$9,Inputs!$G$6:$G$9),LOOKUP(Q1247,Inputs!$J$6:$J$9,Inputs!$H$6:$H$9)),Inputs!$B$12),-Inputs!$B$12),NORM.INV(RAND(),LOOKUP(Q1247,Inputs!$J$6:$J$9,Inputs!$G$6:$G$9),LOOKUP(Q1247,Inputs!$J$6:$J$9,Inputs!$H$6:$H$9))),0),"" )</f>
        <v/>
      </c>
      <c r="H1247" s="26">
        <f>IF($A1247&lt;=Inputs!$B$13,IF(3&lt;=Inputs!$B$8,IF(Inputs!$B$12&gt;0,MAX(MIN(NORM.INV(RAND(),LOOKUP(R1247,Inputs!$J$6:$J$9,Inputs!$G$6:$G$9),LOOKUP(R1247,Inputs!$J$6:$J$9,Inputs!$H$6:$H$9)),Inputs!$B$12),-Inputs!$B$12),NORM.INV(RAND(),LOOKUP(R1247,Inputs!$J$6:$J$9,Inputs!$G$6:$G$9),LOOKUP(R1247,Inputs!$J$6:$J$9,Inputs!$H$6:$H$9))),0),"" )</f>
        <v/>
      </c>
      <c r="I1247" s="26">
        <f>IF($A1247&lt;=Inputs!$B$13,IF(4&lt;=Inputs!$B$8,IF(Inputs!$B$12&gt;0,MAX(MIN(NORM.INV(RAND(),LOOKUP(S1247,Inputs!$J$6:$J$9,Inputs!$G$6:$G$9),LOOKUP(S1247,Inputs!$J$6:$J$9,Inputs!$H$6:$H$9)),Inputs!$B$12),-Inputs!$B$12),NORM.INV(RAND(),LOOKUP(S1247,Inputs!$J$6:$J$9,Inputs!$G$6:$G$9),LOOKUP(S1247,Inputs!$J$6:$J$9,Inputs!$H$6:$H$9))),0),"" )</f>
        <v/>
      </c>
      <c r="J1247" s="26">
        <f>IF($A1247&lt;=Inputs!$B$13,IF(5&lt;=Inputs!$B$8,IF(Inputs!$B$12&gt;0,MAX(MIN(NORM.INV(RAND(),LOOKUP(T1247,Inputs!$J$6:$J$9,Inputs!$G$6:$G$9),LOOKUP(T1247,Inputs!$J$6:$J$9,Inputs!$H$6:$H$9)),Inputs!$B$12),-Inputs!$B$12),NORM.INV(RAND(),LOOKUP(T1247,Inputs!$J$6:$J$9,Inputs!$G$6:$G$9),LOOKUP(T1247,Inputs!$J$6:$J$9,Inputs!$H$6:$H$9))),0),"" )</f>
        <v/>
      </c>
      <c r="K1247" s="26">
        <f>IF($A1247&lt;=Inputs!$B$13,IF(6&lt;=Inputs!$B$8,IF(Inputs!$B$12&gt;0,MAX(MIN(NORM.INV(RAND(),LOOKUP(U1247,Inputs!$J$6:$J$9,Inputs!$G$6:$G$9),LOOKUP(U1247,Inputs!$J$6:$J$9,Inputs!$H$6:$H$9)),Inputs!$B$12),-Inputs!$B$12),NORM.INV(RAND(),LOOKUP(U1247,Inputs!$J$6:$J$9,Inputs!$G$6:$G$9),LOOKUP(U1247,Inputs!$J$6:$J$9,Inputs!$H$6:$H$9))),0),"" )</f>
        <v/>
      </c>
      <c r="L1247" s="26">
        <f>IF($A1247&lt;=Inputs!$B$13,IF(7&lt;=Inputs!$B$8,IF(Inputs!$B$12&gt;0,MAX(MIN(NORM.INV(RAND(),LOOKUP(V1247,Inputs!$J$6:$J$9,Inputs!$G$6:$G$9),LOOKUP(V1247,Inputs!$J$6:$J$9,Inputs!$H$6:$H$9)),Inputs!$B$12),-Inputs!$B$12),NORM.INV(RAND(),LOOKUP(V1247,Inputs!$J$6:$J$9,Inputs!$G$6:$G$9),LOOKUP(V1247,Inputs!$J$6:$J$9,Inputs!$H$6:$H$9))),0),"" )</f>
        <v/>
      </c>
      <c r="M1247" s="26">
        <f>IF($A1247&lt;=Inputs!$B$13,IF(8&lt;=Inputs!$B$8,IF(Inputs!$B$12&gt;0,MAX(MIN(NORM.INV(RAND(),LOOKUP(W1247,Inputs!$J$6:$J$9,Inputs!$G$6:$G$9),LOOKUP(W1247,Inputs!$J$6:$J$9,Inputs!$H$6:$H$9)),Inputs!$B$12),-Inputs!$B$12),NORM.INV(RAND(),LOOKUP(W1247,Inputs!$J$6:$J$9,Inputs!$G$6:$G$9),LOOKUP(W1247,Inputs!$J$6:$J$9,Inputs!$H$6:$H$9))),0),"" )</f>
        <v/>
      </c>
      <c r="N1247" s="26">
        <f>IF($A1247&lt;=Inputs!$B$13,IF(9&lt;=Inputs!$B$8,IF(Inputs!$B$12&gt;0,MAX(MIN(NORM.INV(RAND(),LOOKUP(X1247,Inputs!$J$6:$J$9,Inputs!$G$6:$G$9),LOOKUP(X1247,Inputs!$J$6:$J$9,Inputs!$H$6:$H$9)),Inputs!$B$12),-Inputs!$B$12),NORM.INV(RAND(),LOOKUP(X1247,Inputs!$J$6:$J$9,Inputs!$G$6:$G$9),LOOKUP(X1247,Inputs!$J$6:$J$9,Inputs!$H$6:$H$9))),0),"" )</f>
        <v/>
      </c>
      <c r="O1247" s="26">
        <f>IF($A1247&lt;=Inputs!$B$13,IF(10&lt;=Inputs!$B$8,IF(Inputs!$B$12&gt;0,MAX(MIN(NORM.INV(RAND(),LOOKUP(Y1247,Inputs!$J$6:$J$9,Inputs!$G$6:$G$9),LOOKUP(Y1247,Inputs!$J$6:$J$9,Inputs!$H$6:$H$9)),Inputs!$B$12),-Inputs!$B$12),NORM.INV(RAND(),LOOKUP(Y1247,Inputs!$J$6:$J$9,Inputs!$G$6:$G$9),LOOKUP(Y1247,Inputs!$J$6:$J$9,Inputs!$H$6:$H$9))),0),"" )</f>
        <v/>
      </c>
      <c r="P1247" s="31">
        <f>IF($A1247&lt;=Inputs!$B$13,RAND(),"")</f>
        <v/>
      </c>
      <c r="Q1247" s="31">
        <f>IF($A1247&lt;=Inputs!$B$13,RAND(),"")</f>
        <v/>
      </c>
      <c r="R1247" s="31">
        <f>IF($A1247&lt;=Inputs!$B$13,RAND(),"")</f>
        <v/>
      </c>
      <c r="S1247" s="31">
        <f>IF($A1247&lt;=Inputs!$B$13,RAND(),"")</f>
        <v/>
      </c>
      <c r="T1247" s="31">
        <f>IF($A1247&lt;=Inputs!$B$13,RAND(),"")</f>
        <v/>
      </c>
      <c r="U1247" s="31">
        <f>IF($A1247&lt;=Inputs!$B$13,RAND(),"")</f>
        <v/>
      </c>
      <c r="V1247" s="31">
        <f>IF($A1247&lt;=Inputs!$B$13,RAND(),"")</f>
        <v/>
      </c>
      <c r="W1247" s="31">
        <f>IF($A1247&lt;=Inputs!$B$13,RAND(),"")</f>
        <v/>
      </c>
      <c r="X1247" s="31">
        <f>IF($A1247&lt;=Inputs!$B$13,RAND(),"")</f>
        <v/>
      </c>
      <c r="Y1247" s="31">
        <f>IF($A1247&lt;=Inputs!$B$13,RAND(),"")</f>
        <v/>
      </c>
    </row>
    <row r="1248">
      <c r="A1248" t="n">
        <v>1243</v>
      </c>
      <c r="B1248" s="26">
        <f>IF($A1248&lt;=Inputs!$B$13,IF(Inputs!$B$8&gt;0,SUM(F1248:O1248)/Inputs!$B$8,0),"")</f>
        <v/>
      </c>
      <c r="C1248" s="27">
        <f>IF($A1248&lt;=Inputs!$B$13,B1248/100,"")</f>
        <v/>
      </c>
      <c r="D1248" s="28">
        <f>IF($A1248&lt;=Inputs!$B$13,C1248*Inputs!$B$7,"")</f>
        <v/>
      </c>
      <c r="E1248" s="29">
        <f>IF($A1248&lt;=Inputs!$B$13,IF(D1248&gt;0,1,0),"")</f>
        <v/>
      </c>
      <c r="F1248" s="26">
        <f>IF($A1248&lt;=Inputs!$B$13,IF(1&lt;=Inputs!$B$8,IF(Inputs!$B$12&gt;0,MAX(MIN(NORM.INV(RAND(),LOOKUP(P1248,Inputs!$J$6:$J$9,Inputs!$G$6:$G$9),LOOKUP(P1248,Inputs!$J$6:$J$9,Inputs!$H$6:$H$9)),Inputs!$B$12),-Inputs!$B$12),NORM.INV(RAND(),LOOKUP(P1248,Inputs!$J$6:$J$9,Inputs!$G$6:$G$9),LOOKUP(P1248,Inputs!$J$6:$J$9,Inputs!$H$6:$H$9))),0),"" )</f>
        <v/>
      </c>
      <c r="G1248" s="26">
        <f>IF($A1248&lt;=Inputs!$B$13,IF(2&lt;=Inputs!$B$8,IF(Inputs!$B$12&gt;0,MAX(MIN(NORM.INV(RAND(),LOOKUP(Q1248,Inputs!$J$6:$J$9,Inputs!$G$6:$G$9),LOOKUP(Q1248,Inputs!$J$6:$J$9,Inputs!$H$6:$H$9)),Inputs!$B$12),-Inputs!$B$12),NORM.INV(RAND(),LOOKUP(Q1248,Inputs!$J$6:$J$9,Inputs!$G$6:$G$9),LOOKUP(Q1248,Inputs!$J$6:$J$9,Inputs!$H$6:$H$9))),0),"" )</f>
        <v/>
      </c>
      <c r="H1248" s="26">
        <f>IF($A1248&lt;=Inputs!$B$13,IF(3&lt;=Inputs!$B$8,IF(Inputs!$B$12&gt;0,MAX(MIN(NORM.INV(RAND(),LOOKUP(R1248,Inputs!$J$6:$J$9,Inputs!$G$6:$G$9),LOOKUP(R1248,Inputs!$J$6:$J$9,Inputs!$H$6:$H$9)),Inputs!$B$12),-Inputs!$B$12),NORM.INV(RAND(),LOOKUP(R1248,Inputs!$J$6:$J$9,Inputs!$G$6:$G$9),LOOKUP(R1248,Inputs!$J$6:$J$9,Inputs!$H$6:$H$9))),0),"" )</f>
        <v/>
      </c>
      <c r="I1248" s="26">
        <f>IF($A1248&lt;=Inputs!$B$13,IF(4&lt;=Inputs!$B$8,IF(Inputs!$B$12&gt;0,MAX(MIN(NORM.INV(RAND(),LOOKUP(S1248,Inputs!$J$6:$J$9,Inputs!$G$6:$G$9),LOOKUP(S1248,Inputs!$J$6:$J$9,Inputs!$H$6:$H$9)),Inputs!$B$12),-Inputs!$B$12),NORM.INV(RAND(),LOOKUP(S1248,Inputs!$J$6:$J$9,Inputs!$G$6:$G$9),LOOKUP(S1248,Inputs!$J$6:$J$9,Inputs!$H$6:$H$9))),0),"" )</f>
        <v/>
      </c>
      <c r="J1248" s="26">
        <f>IF($A1248&lt;=Inputs!$B$13,IF(5&lt;=Inputs!$B$8,IF(Inputs!$B$12&gt;0,MAX(MIN(NORM.INV(RAND(),LOOKUP(T1248,Inputs!$J$6:$J$9,Inputs!$G$6:$G$9),LOOKUP(T1248,Inputs!$J$6:$J$9,Inputs!$H$6:$H$9)),Inputs!$B$12),-Inputs!$B$12),NORM.INV(RAND(),LOOKUP(T1248,Inputs!$J$6:$J$9,Inputs!$G$6:$G$9),LOOKUP(T1248,Inputs!$J$6:$J$9,Inputs!$H$6:$H$9))),0),"" )</f>
        <v/>
      </c>
      <c r="K1248" s="26">
        <f>IF($A1248&lt;=Inputs!$B$13,IF(6&lt;=Inputs!$B$8,IF(Inputs!$B$12&gt;0,MAX(MIN(NORM.INV(RAND(),LOOKUP(U1248,Inputs!$J$6:$J$9,Inputs!$G$6:$G$9),LOOKUP(U1248,Inputs!$J$6:$J$9,Inputs!$H$6:$H$9)),Inputs!$B$12),-Inputs!$B$12),NORM.INV(RAND(),LOOKUP(U1248,Inputs!$J$6:$J$9,Inputs!$G$6:$G$9),LOOKUP(U1248,Inputs!$J$6:$J$9,Inputs!$H$6:$H$9))),0),"" )</f>
        <v/>
      </c>
      <c r="L1248" s="26">
        <f>IF($A1248&lt;=Inputs!$B$13,IF(7&lt;=Inputs!$B$8,IF(Inputs!$B$12&gt;0,MAX(MIN(NORM.INV(RAND(),LOOKUP(V1248,Inputs!$J$6:$J$9,Inputs!$G$6:$G$9),LOOKUP(V1248,Inputs!$J$6:$J$9,Inputs!$H$6:$H$9)),Inputs!$B$12),-Inputs!$B$12),NORM.INV(RAND(),LOOKUP(V1248,Inputs!$J$6:$J$9,Inputs!$G$6:$G$9),LOOKUP(V1248,Inputs!$J$6:$J$9,Inputs!$H$6:$H$9))),0),"" )</f>
        <v/>
      </c>
      <c r="M1248" s="26">
        <f>IF($A1248&lt;=Inputs!$B$13,IF(8&lt;=Inputs!$B$8,IF(Inputs!$B$12&gt;0,MAX(MIN(NORM.INV(RAND(),LOOKUP(W1248,Inputs!$J$6:$J$9,Inputs!$G$6:$G$9),LOOKUP(W1248,Inputs!$J$6:$J$9,Inputs!$H$6:$H$9)),Inputs!$B$12),-Inputs!$B$12),NORM.INV(RAND(),LOOKUP(W1248,Inputs!$J$6:$J$9,Inputs!$G$6:$G$9),LOOKUP(W1248,Inputs!$J$6:$J$9,Inputs!$H$6:$H$9))),0),"" )</f>
        <v/>
      </c>
      <c r="N1248" s="26">
        <f>IF($A1248&lt;=Inputs!$B$13,IF(9&lt;=Inputs!$B$8,IF(Inputs!$B$12&gt;0,MAX(MIN(NORM.INV(RAND(),LOOKUP(X1248,Inputs!$J$6:$J$9,Inputs!$G$6:$G$9),LOOKUP(X1248,Inputs!$J$6:$J$9,Inputs!$H$6:$H$9)),Inputs!$B$12),-Inputs!$B$12),NORM.INV(RAND(),LOOKUP(X1248,Inputs!$J$6:$J$9,Inputs!$G$6:$G$9),LOOKUP(X1248,Inputs!$J$6:$J$9,Inputs!$H$6:$H$9))),0),"" )</f>
        <v/>
      </c>
      <c r="O1248" s="26">
        <f>IF($A1248&lt;=Inputs!$B$13,IF(10&lt;=Inputs!$B$8,IF(Inputs!$B$12&gt;0,MAX(MIN(NORM.INV(RAND(),LOOKUP(Y1248,Inputs!$J$6:$J$9,Inputs!$G$6:$G$9),LOOKUP(Y1248,Inputs!$J$6:$J$9,Inputs!$H$6:$H$9)),Inputs!$B$12),-Inputs!$B$12),NORM.INV(RAND(),LOOKUP(Y1248,Inputs!$J$6:$J$9,Inputs!$G$6:$G$9),LOOKUP(Y1248,Inputs!$J$6:$J$9,Inputs!$H$6:$H$9))),0),"" )</f>
        <v/>
      </c>
      <c r="P1248" s="31">
        <f>IF($A1248&lt;=Inputs!$B$13,RAND(),"")</f>
        <v/>
      </c>
      <c r="Q1248" s="31">
        <f>IF($A1248&lt;=Inputs!$B$13,RAND(),"")</f>
        <v/>
      </c>
      <c r="R1248" s="31">
        <f>IF($A1248&lt;=Inputs!$B$13,RAND(),"")</f>
        <v/>
      </c>
      <c r="S1248" s="31">
        <f>IF($A1248&lt;=Inputs!$B$13,RAND(),"")</f>
        <v/>
      </c>
      <c r="T1248" s="31">
        <f>IF($A1248&lt;=Inputs!$B$13,RAND(),"")</f>
        <v/>
      </c>
      <c r="U1248" s="31">
        <f>IF($A1248&lt;=Inputs!$B$13,RAND(),"")</f>
        <v/>
      </c>
      <c r="V1248" s="31">
        <f>IF($A1248&lt;=Inputs!$B$13,RAND(),"")</f>
        <v/>
      </c>
      <c r="W1248" s="31">
        <f>IF($A1248&lt;=Inputs!$B$13,RAND(),"")</f>
        <v/>
      </c>
      <c r="X1248" s="31">
        <f>IF($A1248&lt;=Inputs!$B$13,RAND(),"")</f>
        <v/>
      </c>
      <c r="Y1248" s="31">
        <f>IF($A1248&lt;=Inputs!$B$13,RAND(),"")</f>
        <v/>
      </c>
    </row>
    <row r="1249">
      <c r="A1249" t="n">
        <v>1244</v>
      </c>
      <c r="B1249" s="26">
        <f>IF($A1249&lt;=Inputs!$B$13,IF(Inputs!$B$8&gt;0,SUM(F1249:O1249)/Inputs!$B$8,0),"")</f>
        <v/>
      </c>
      <c r="C1249" s="27">
        <f>IF($A1249&lt;=Inputs!$B$13,B1249/100,"")</f>
        <v/>
      </c>
      <c r="D1249" s="28">
        <f>IF($A1249&lt;=Inputs!$B$13,C1249*Inputs!$B$7,"")</f>
        <v/>
      </c>
      <c r="E1249" s="29">
        <f>IF($A1249&lt;=Inputs!$B$13,IF(D1249&gt;0,1,0),"")</f>
        <v/>
      </c>
      <c r="F1249" s="26">
        <f>IF($A1249&lt;=Inputs!$B$13,IF(1&lt;=Inputs!$B$8,IF(Inputs!$B$12&gt;0,MAX(MIN(NORM.INV(RAND(),LOOKUP(P1249,Inputs!$J$6:$J$9,Inputs!$G$6:$G$9),LOOKUP(P1249,Inputs!$J$6:$J$9,Inputs!$H$6:$H$9)),Inputs!$B$12),-Inputs!$B$12),NORM.INV(RAND(),LOOKUP(P1249,Inputs!$J$6:$J$9,Inputs!$G$6:$G$9),LOOKUP(P1249,Inputs!$J$6:$J$9,Inputs!$H$6:$H$9))),0),"" )</f>
        <v/>
      </c>
      <c r="G1249" s="26">
        <f>IF($A1249&lt;=Inputs!$B$13,IF(2&lt;=Inputs!$B$8,IF(Inputs!$B$12&gt;0,MAX(MIN(NORM.INV(RAND(),LOOKUP(Q1249,Inputs!$J$6:$J$9,Inputs!$G$6:$G$9),LOOKUP(Q1249,Inputs!$J$6:$J$9,Inputs!$H$6:$H$9)),Inputs!$B$12),-Inputs!$B$12),NORM.INV(RAND(),LOOKUP(Q1249,Inputs!$J$6:$J$9,Inputs!$G$6:$G$9),LOOKUP(Q1249,Inputs!$J$6:$J$9,Inputs!$H$6:$H$9))),0),"" )</f>
        <v/>
      </c>
      <c r="H1249" s="26">
        <f>IF($A1249&lt;=Inputs!$B$13,IF(3&lt;=Inputs!$B$8,IF(Inputs!$B$12&gt;0,MAX(MIN(NORM.INV(RAND(),LOOKUP(R1249,Inputs!$J$6:$J$9,Inputs!$G$6:$G$9),LOOKUP(R1249,Inputs!$J$6:$J$9,Inputs!$H$6:$H$9)),Inputs!$B$12),-Inputs!$B$12),NORM.INV(RAND(),LOOKUP(R1249,Inputs!$J$6:$J$9,Inputs!$G$6:$G$9),LOOKUP(R1249,Inputs!$J$6:$J$9,Inputs!$H$6:$H$9))),0),"" )</f>
        <v/>
      </c>
      <c r="I1249" s="26">
        <f>IF($A1249&lt;=Inputs!$B$13,IF(4&lt;=Inputs!$B$8,IF(Inputs!$B$12&gt;0,MAX(MIN(NORM.INV(RAND(),LOOKUP(S1249,Inputs!$J$6:$J$9,Inputs!$G$6:$G$9),LOOKUP(S1249,Inputs!$J$6:$J$9,Inputs!$H$6:$H$9)),Inputs!$B$12),-Inputs!$B$12),NORM.INV(RAND(),LOOKUP(S1249,Inputs!$J$6:$J$9,Inputs!$G$6:$G$9),LOOKUP(S1249,Inputs!$J$6:$J$9,Inputs!$H$6:$H$9))),0),"" )</f>
        <v/>
      </c>
      <c r="J1249" s="26">
        <f>IF($A1249&lt;=Inputs!$B$13,IF(5&lt;=Inputs!$B$8,IF(Inputs!$B$12&gt;0,MAX(MIN(NORM.INV(RAND(),LOOKUP(T1249,Inputs!$J$6:$J$9,Inputs!$G$6:$G$9),LOOKUP(T1249,Inputs!$J$6:$J$9,Inputs!$H$6:$H$9)),Inputs!$B$12),-Inputs!$B$12),NORM.INV(RAND(),LOOKUP(T1249,Inputs!$J$6:$J$9,Inputs!$G$6:$G$9),LOOKUP(T1249,Inputs!$J$6:$J$9,Inputs!$H$6:$H$9))),0),"" )</f>
        <v/>
      </c>
      <c r="K1249" s="26">
        <f>IF($A1249&lt;=Inputs!$B$13,IF(6&lt;=Inputs!$B$8,IF(Inputs!$B$12&gt;0,MAX(MIN(NORM.INV(RAND(),LOOKUP(U1249,Inputs!$J$6:$J$9,Inputs!$G$6:$G$9),LOOKUP(U1249,Inputs!$J$6:$J$9,Inputs!$H$6:$H$9)),Inputs!$B$12),-Inputs!$B$12),NORM.INV(RAND(),LOOKUP(U1249,Inputs!$J$6:$J$9,Inputs!$G$6:$G$9),LOOKUP(U1249,Inputs!$J$6:$J$9,Inputs!$H$6:$H$9))),0),"" )</f>
        <v/>
      </c>
      <c r="L1249" s="26">
        <f>IF($A1249&lt;=Inputs!$B$13,IF(7&lt;=Inputs!$B$8,IF(Inputs!$B$12&gt;0,MAX(MIN(NORM.INV(RAND(),LOOKUP(V1249,Inputs!$J$6:$J$9,Inputs!$G$6:$G$9),LOOKUP(V1249,Inputs!$J$6:$J$9,Inputs!$H$6:$H$9)),Inputs!$B$12),-Inputs!$B$12),NORM.INV(RAND(),LOOKUP(V1249,Inputs!$J$6:$J$9,Inputs!$G$6:$G$9),LOOKUP(V1249,Inputs!$J$6:$J$9,Inputs!$H$6:$H$9))),0),"" )</f>
        <v/>
      </c>
      <c r="M1249" s="26">
        <f>IF($A1249&lt;=Inputs!$B$13,IF(8&lt;=Inputs!$B$8,IF(Inputs!$B$12&gt;0,MAX(MIN(NORM.INV(RAND(),LOOKUP(W1249,Inputs!$J$6:$J$9,Inputs!$G$6:$G$9),LOOKUP(W1249,Inputs!$J$6:$J$9,Inputs!$H$6:$H$9)),Inputs!$B$12),-Inputs!$B$12),NORM.INV(RAND(),LOOKUP(W1249,Inputs!$J$6:$J$9,Inputs!$G$6:$G$9),LOOKUP(W1249,Inputs!$J$6:$J$9,Inputs!$H$6:$H$9))),0),"" )</f>
        <v/>
      </c>
      <c r="N1249" s="26">
        <f>IF($A1249&lt;=Inputs!$B$13,IF(9&lt;=Inputs!$B$8,IF(Inputs!$B$12&gt;0,MAX(MIN(NORM.INV(RAND(),LOOKUP(X1249,Inputs!$J$6:$J$9,Inputs!$G$6:$G$9),LOOKUP(X1249,Inputs!$J$6:$J$9,Inputs!$H$6:$H$9)),Inputs!$B$12),-Inputs!$B$12),NORM.INV(RAND(),LOOKUP(X1249,Inputs!$J$6:$J$9,Inputs!$G$6:$G$9),LOOKUP(X1249,Inputs!$J$6:$J$9,Inputs!$H$6:$H$9))),0),"" )</f>
        <v/>
      </c>
      <c r="O1249" s="26">
        <f>IF($A1249&lt;=Inputs!$B$13,IF(10&lt;=Inputs!$B$8,IF(Inputs!$B$12&gt;0,MAX(MIN(NORM.INV(RAND(),LOOKUP(Y1249,Inputs!$J$6:$J$9,Inputs!$G$6:$G$9),LOOKUP(Y1249,Inputs!$J$6:$J$9,Inputs!$H$6:$H$9)),Inputs!$B$12),-Inputs!$B$12),NORM.INV(RAND(),LOOKUP(Y1249,Inputs!$J$6:$J$9,Inputs!$G$6:$G$9),LOOKUP(Y1249,Inputs!$J$6:$J$9,Inputs!$H$6:$H$9))),0),"" )</f>
        <v/>
      </c>
      <c r="P1249" s="31">
        <f>IF($A1249&lt;=Inputs!$B$13,RAND(),"")</f>
        <v/>
      </c>
      <c r="Q1249" s="31">
        <f>IF($A1249&lt;=Inputs!$B$13,RAND(),"")</f>
        <v/>
      </c>
      <c r="R1249" s="31">
        <f>IF($A1249&lt;=Inputs!$B$13,RAND(),"")</f>
        <v/>
      </c>
      <c r="S1249" s="31">
        <f>IF($A1249&lt;=Inputs!$B$13,RAND(),"")</f>
        <v/>
      </c>
      <c r="T1249" s="31">
        <f>IF($A1249&lt;=Inputs!$B$13,RAND(),"")</f>
        <v/>
      </c>
      <c r="U1249" s="31">
        <f>IF($A1249&lt;=Inputs!$B$13,RAND(),"")</f>
        <v/>
      </c>
      <c r="V1249" s="31">
        <f>IF($A1249&lt;=Inputs!$B$13,RAND(),"")</f>
        <v/>
      </c>
      <c r="W1249" s="31">
        <f>IF($A1249&lt;=Inputs!$B$13,RAND(),"")</f>
        <v/>
      </c>
      <c r="X1249" s="31">
        <f>IF($A1249&lt;=Inputs!$B$13,RAND(),"")</f>
        <v/>
      </c>
      <c r="Y1249" s="31">
        <f>IF($A1249&lt;=Inputs!$B$13,RAND(),"")</f>
        <v/>
      </c>
    </row>
    <row r="1250">
      <c r="A1250" t="n">
        <v>1245</v>
      </c>
      <c r="B1250" s="26">
        <f>IF($A1250&lt;=Inputs!$B$13,IF(Inputs!$B$8&gt;0,SUM(F1250:O1250)/Inputs!$B$8,0),"")</f>
        <v/>
      </c>
      <c r="C1250" s="27">
        <f>IF($A1250&lt;=Inputs!$B$13,B1250/100,"")</f>
        <v/>
      </c>
      <c r="D1250" s="28">
        <f>IF($A1250&lt;=Inputs!$B$13,C1250*Inputs!$B$7,"")</f>
        <v/>
      </c>
      <c r="E1250" s="29">
        <f>IF($A1250&lt;=Inputs!$B$13,IF(D1250&gt;0,1,0),"")</f>
        <v/>
      </c>
      <c r="F1250" s="26">
        <f>IF($A1250&lt;=Inputs!$B$13,IF(1&lt;=Inputs!$B$8,IF(Inputs!$B$12&gt;0,MAX(MIN(NORM.INV(RAND(),LOOKUP(P1250,Inputs!$J$6:$J$9,Inputs!$G$6:$G$9),LOOKUP(P1250,Inputs!$J$6:$J$9,Inputs!$H$6:$H$9)),Inputs!$B$12),-Inputs!$B$12),NORM.INV(RAND(),LOOKUP(P1250,Inputs!$J$6:$J$9,Inputs!$G$6:$G$9),LOOKUP(P1250,Inputs!$J$6:$J$9,Inputs!$H$6:$H$9))),0),"" )</f>
        <v/>
      </c>
      <c r="G1250" s="26">
        <f>IF($A1250&lt;=Inputs!$B$13,IF(2&lt;=Inputs!$B$8,IF(Inputs!$B$12&gt;0,MAX(MIN(NORM.INV(RAND(),LOOKUP(Q1250,Inputs!$J$6:$J$9,Inputs!$G$6:$G$9),LOOKUP(Q1250,Inputs!$J$6:$J$9,Inputs!$H$6:$H$9)),Inputs!$B$12),-Inputs!$B$12),NORM.INV(RAND(),LOOKUP(Q1250,Inputs!$J$6:$J$9,Inputs!$G$6:$G$9),LOOKUP(Q1250,Inputs!$J$6:$J$9,Inputs!$H$6:$H$9))),0),"" )</f>
        <v/>
      </c>
      <c r="H1250" s="26">
        <f>IF($A1250&lt;=Inputs!$B$13,IF(3&lt;=Inputs!$B$8,IF(Inputs!$B$12&gt;0,MAX(MIN(NORM.INV(RAND(),LOOKUP(R1250,Inputs!$J$6:$J$9,Inputs!$G$6:$G$9),LOOKUP(R1250,Inputs!$J$6:$J$9,Inputs!$H$6:$H$9)),Inputs!$B$12),-Inputs!$B$12),NORM.INV(RAND(),LOOKUP(R1250,Inputs!$J$6:$J$9,Inputs!$G$6:$G$9),LOOKUP(R1250,Inputs!$J$6:$J$9,Inputs!$H$6:$H$9))),0),"" )</f>
        <v/>
      </c>
      <c r="I1250" s="26">
        <f>IF($A1250&lt;=Inputs!$B$13,IF(4&lt;=Inputs!$B$8,IF(Inputs!$B$12&gt;0,MAX(MIN(NORM.INV(RAND(),LOOKUP(S1250,Inputs!$J$6:$J$9,Inputs!$G$6:$G$9),LOOKUP(S1250,Inputs!$J$6:$J$9,Inputs!$H$6:$H$9)),Inputs!$B$12),-Inputs!$B$12),NORM.INV(RAND(),LOOKUP(S1250,Inputs!$J$6:$J$9,Inputs!$G$6:$G$9),LOOKUP(S1250,Inputs!$J$6:$J$9,Inputs!$H$6:$H$9))),0),"" )</f>
        <v/>
      </c>
      <c r="J1250" s="26">
        <f>IF($A1250&lt;=Inputs!$B$13,IF(5&lt;=Inputs!$B$8,IF(Inputs!$B$12&gt;0,MAX(MIN(NORM.INV(RAND(),LOOKUP(T1250,Inputs!$J$6:$J$9,Inputs!$G$6:$G$9),LOOKUP(T1250,Inputs!$J$6:$J$9,Inputs!$H$6:$H$9)),Inputs!$B$12),-Inputs!$B$12),NORM.INV(RAND(),LOOKUP(T1250,Inputs!$J$6:$J$9,Inputs!$G$6:$G$9),LOOKUP(T1250,Inputs!$J$6:$J$9,Inputs!$H$6:$H$9))),0),"" )</f>
        <v/>
      </c>
      <c r="K1250" s="26">
        <f>IF($A1250&lt;=Inputs!$B$13,IF(6&lt;=Inputs!$B$8,IF(Inputs!$B$12&gt;0,MAX(MIN(NORM.INV(RAND(),LOOKUP(U1250,Inputs!$J$6:$J$9,Inputs!$G$6:$G$9),LOOKUP(U1250,Inputs!$J$6:$J$9,Inputs!$H$6:$H$9)),Inputs!$B$12),-Inputs!$B$12),NORM.INV(RAND(),LOOKUP(U1250,Inputs!$J$6:$J$9,Inputs!$G$6:$G$9),LOOKUP(U1250,Inputs!$J$6:$J$9,Inputs!$H$6:$H$9))),0),"" )</f>
        <v/>
      </c>
      <c r="L1250" s="26">
        <f>IF($A1250&lt;=Inputs!$B$13,IF(7&lt;=Inputs!$B$8,IF(Inputs!$B$12&gt;0,MAX(MIN(NORM.INV(RAND(),LOOKUP(V1250,Inputs!$J$6:$J$9,Inputs!$G$6:$G$9),LOOKUP(V1250,Inputs!$J$6:$J$9,Inputs!$H$6:$H$9)),Inputs!$B$12),-Inputs!$B$12),NORM.INV(RAND(),LOOKUP(V1250,Inputs!$J$6:$J$9,Inputs!$G$6:$G$9),LOOKUP(V1250,Inputs!$J$6:$J$9,Inputs!$H$6:$H$9))),0),"" )</f>
        <v/>
      </c>
      <c r="M1250" s="26">
        <f>IF($A1250&lt;=Inputs!$B$13,IF(8&lt;=Inputs!$B$8,IF(Inputs!$B$12&gt;0,MAX(MIN(NORM.INV(RAND(),LOOKUP(W1250,Inputs!$J$6:$J$9,Inputs!$G$6:$G$9),LOOKUP(W1250,Inputs!$J$6:$J$9,Inputs!$H$6:$H$9)),Inputs!$B$12),-Inputs!$B$12),NORM.INV(RAND(),LOOKUP(W1250,Inputs!$J$6:$J$9,Inputs!$G$6:$G$9),LOOKUP(W1250,Inputs!$J$6:$J$9,Inputs!$H$6:$H$9))),0),"" )</f>
        <v/>
      </c>
      <c r="N1250" s="26">
        <f>IF($A1250&lt;=Inputs!$B$13,IF(9&lt;=Inputs!$B$8,IF(Inputs!$B$12&gt;0,MAX(MIN(NORM.INV(RAND(),LOOKUP(X1250,Inputs!$J$6:$J$9,Inputs!$G$6:$G$9),LOOKUP(X1250,Inputs!$J$6:$J$9,Inputs!$H$6:$H$9)),Inputs!$B$12),-Inputs!$B$12),NORM.INV(RAND(),LOOKUP(X1250,Inputs!$J$6:$J$9,Inputs!$G$6:$G$9),LOOKUP(X1250,Inputs!$J$6:$J$9,Inputs!$H$6:$H$9))),0),"" )</f>
        <v/>
      </c>
      <c r="O1250" s="26">
        <f>IF($A1250&lt;=Inputs!$B$13,IF(10&lt;=Inputs!$B$8,IF(Inputs!$B$12&gt;0,MAX(MIN(NORM.INV(RAND(),LOOKUP(Y1250,Inputs!$J$6:$J$9,Inputs!$G$6:$G$9),LOOKUP(Y1250,Inputs!$J$6:$J$9,Inputs!$H$6:$H$9)),Inputs!$B$12),-Inputs!$B$12),NORM.INV(RAND(),LOOKUP(Y1250,Inputs!$J$6:$J$9,Inputs!$G$6:$G$9),LOOKUP(Y1250,Inputs!$J$6:$J$9,Inputs!$H$6:$H$9))),0),"" )</f>
        <v/>
      </c>
      <c r="P1250" s="31">
        <f>IF($A1250&lt;=Inputs!$B$13,RAND(),"")</f>
        <v/>
      </c>
      <c r="Q1250" s="31">
        <f>IF($A1250&lt;=Inputs!$B$13,RAND(),"")</f>
        <v/>
      </c>
      <c r="R1250" s="31">
        <f>IF($A1250&lt;=Inputs!$B$13,RAND(),"")</f>
        <v/>
      </c>
      <c r="S1250" s="31">
        <f>IF($A1250&lt;=Inputs!$B$13,RAND(),"")</f>
        <v/>
      </c>
      <c r="T1250" s="31">
        <f>IF($A1250&lt;=Inputs!$B$13,RAND(),"")</f>
        <v/>
      </c>
      <c r="U1250" s="31">
        <f>IF($A1250&lt;=Inputs!$B$13,RAND(),"")</f>
        <v/>
      </c>
      <c r="V1250" s="31">
        <f>IF($A1250&lt;=Inputs!$B$13,RAND(),"")</f>
        <v/>
      </c>
      <c r="W1250" s="31">
        <f>IF($A1250&lt;=Inputs!$B$13,RAND(),"")</f>
        <v/>
      </c>
      <c r="X1250" s="31">
        <f>IF($A1250&lt;=Inputs!$B$13,RAND(),"")</f>
        <v/>
      </c>
      <c r="Y1250" s="31">
        <f>IF($A1250&lt;=Inputs!$B$13,RAND(),"")</f>
        <v/>
      </c>
    </row>
    <row r="1251">
      <c r="A1251" t="n">
        <v>1246</v>
      </c>
      <c r="B1251" s="26">
        <f>IF($A1251&lt;=Inputs!$B$13,IF(Inputs!$B$8&gt;0,SUM(F1251:O1251)/Inputs!$B$8,0),"")</f>
        <v/>
      </c>
      <c r="C1251" s="27">
        <f>IF($A1251&lt;=Inputs!$B$13,B1251/100,"")</f>
        <v/>
      </c>
      <c r="D1251" s="28">
        <f>IF($A1251&lt;=Inputs!$B$13,C1251*Inputs!$B$7,"")</f>
        <v/>
      </c>
      <c r="E1251" s="29">
        <f>IF($A1251&lt;=Inputs!$B$13,IF(D1251&gt;0,1,0),"")</f>
        <v/>
      </c>
      <c r="F1251" s="26">
        <f>IF($A1251&lt;=Inputs!$B$13,IF(1&lt;=Inputs!$B$8,IF(Inputs!$B$12&gt;0,MAX(MIN(NORM.INV(RAND(),LOOKUP(P1251,Inputs!$J$6:$J$9,Inputs!$G$6:$G$9),LOOKUP(P1251,Inputs!$J$6:$J$9,Inputs!$H$6:$H$9)),Inputs!$B$12),-Inputs!$B$12),NORM.INV(RAND(),LOOKUP(P1251,Inputs!$J$6:$J$9,Inputs!$G$6:$G$9),LOOKUP(P1251,Inputs!$J$6:$J$9,Inputs!$H$6:$H$9))),0),"" )</f>
        <v/>
      </c>
      <c r="G1251" s="26">
        <f>IF($A1251&lt;=Inputs!$B$13,IF(2&lt;=Inputs!$B$8,IF(Inputs!$B$12&gt;0,MAX(MIN(NORM.INV(RAND(),LOOKUP(Q1251,Inputs!$J$6:$J$9,Inputs!$G$6:$G$9),LOOKUP(Q1251,Inputs!$J$6:$J$9,Inputs!$H$6:$H$9)),Inputs!$B$12),-Inputs!$B$12),NORM.INV(RAND(),LOOKUP(Q1251,Inputs!$J$6:$J$9,Inputs!$G$6:$G$9),LOOKUP(Q1251,Inputs!$J$6:$J$9,Inputs!$H$6:$H$9))),0),"" )</f>
        <v/>
      </c>
      <c r="H1251" s="26">
        <f>IF($A1251&lt;=Inputs!$B$13,IF(3&lt;=Inputs!$B$8,IF(Inputs!$B$12&gt;0,MAX(MIN(NORM.INV(RAND(),LOOKUP(R1251,Inputs!$J$6:$J$9,Inputs!$G$6:$G$9),LOOKUP(R1251,Inputs!$J$6:$J$9,Inputs!$H$6:$H$9)),Inputs!$B$12),-Inputs!$B$12),NORM.INV(RAND(),LOOKUP(R1251,Inputs!$J$6:$J$9,Inputs!$G$6:$G$9),LOOKUP(R1251,Inputs!$J$6:$J$9,Inputs!$H$6:$H$9))),0),"" )</f>
        <v/>
      </c>
      <c r="I1251" s="26">
        <f>IF($A1251&lt;=Inputs!$B$13,IF(4&lt;=Inputs!$B$8,IF(Inputs!$B$12&gt;0,MAX(MIN(NORM.INV(RAND(),LOOKUP(S1251,Inputs!$J$6:$J$9,Inputs!$G$6:$G$9),LOOKUP(S1251,Inputs!$J$6:$J$9,Inputs!$H$6:$H$9)),Inputs!$B$12),-Inputs!$B$12),NORM.INV(RAND(),LOOKUP(S1251,Inputs!$J$6:$J$9,Inputs!$G$6:$G$9),LOOKUP(S1251,Inputs!$J$6:$J$9,Inputs!$H$6:$H$9))),0),"" )</f>
        <v/>
      </c>
      <c r="J1251" s="26">
        <f>IF($A1251&lt;=Inputs!$B$13,IF(5&lt;=Inputs!$B$8,IF(Inputs!$B$12&gt;0,MAX(MIN(NORM.INV(RAND(),LOOKUP(T1251,Inputs!$J$6:$J$9,Inputs!$G$6:$G$9),LOOKUP(T1251,Inputs!$J$6:$J$9,Inputs!$H$6:$H$9)),Inputs!$B$12),-Inputs!$B$12),NORM.INV(RAND(),LOOKUP(T1251,Inputs!$J$6:$J$9,Inputs!$G$6:$G$9),LOOKUP(T1251,Inputs!$J$6:$J$9,Inputs!$H$6:$H$9))),0),"" )</f>
        <v/>
      </c>
      <c r="K1251" s="26">
        <f>IF($A1251&lt;=Inputs!$B$13,IF(6&lt;=Inputs!$B$8,IF(Inputs!$B$12&gt;0,MAX(MIN(NORM.INV(RAND(),LOOKUP(U1251,Inputs!$J$6:$J$9,Inputs!$G$6:$G$9),LOOKUP(U1251,Inputs!$J$6:$J$9,Inputs!$H$6:$H$9)),Inputs!$B$12),-Inputs!$B$12),NORM.INV(RAND(),LOOKUP(U1251,Inputs!$J$6:$J$9,Inputs!$G$6:$G$9),LOOKUP(U1251,Inputs!$J$6:$J$9,Inputs!$H$6:$H$9))),0),"" )</f>
        <v/>
      </c>
      <c r="L1251" s="26">
        <f>IF($A1251&lt;=Inputs!$B$13,IF(7&lt;=Inputs!$B$8,IF(Inputs!$B$12&gt;0,MAX(MIN(NORM.INV(RAND(),LOOKUP(V1251,Inputs!$J$6:$J$9,Inputs!$G$6:$G$9),LOOKUP(V1251,Inputs!$J$6:$J$9,Inputs!$H$6:$H$9)),Inputs!$B$12),-Inputs!$B$12),NORM.INV(RAND(),LOOKUP(V1251,Inputs!$J$6:$J$9,Inputs!$G$6:$G$9),LOOKUP(V1251,Inputs!$J$6:$J$9,Inputs!$H$6:$H$9))),0),"" )</f>
        <v/>
      </c>
      <c r="M1251" s="26">
        <f>IF($A1251&lt;=Inputs!$B$13,IF(8&lt;=Inputs!$B$8,IF(Inputs!$B$12&gt;0,MAX(MIN(NORM.INV(RAND(),LOOKUP(W1251,Inputs!$J$6:$J$9,Inputs!$G$6:$G$9),LOOKUP(W1251,Inputs!$J$6:$J$9,Inputs!$H$6:$H$9)),Inputs!$B$12),-Inputs!$B$12),NORM.INV(RAND(),LOOKUP(W1251,Inputs!$J$6:$J$9,Inputs!$G$6:$G$9),LOOKUP(W1251,Inputs!$J$6:$J$9,Inputs!$H$6:$H$9))),0),"" )</f>
        <v/>
      </c>
      <c r="N1251" s="26">
        <f>IF($A1251&lt;=Inputs!$B$13,IF(9&lt;=Inputs!$B$8,IF(Inputs!$B$12&gt;0,MAX(MIN(NORM.INV(RAND(),LOOKUP(X1251,Inputs!$J$6:$J$9,Inputs!$G$6:$G$9),LOOKUP(X1251,Inputs!$J$6:$J$9,Inputs!$H$6:$H$9)),Inputs!$B$12),-Inputs!$B$12),NORM.INV(RAND(),LOOKUP(X1251,Inputs!$J$6:$J$9,Inputs!$G$6:$G$9),LOOKUP(X1251,Inputs!$J$6:$J$9,Inputs!$H$6:$H$9))),0),"" )</f>
        <v/>
      </c>
      <c r="O1251" s="26">
        <f>IF($A1251&lt;=Inputs!$B$13,IF(10&lt;=Inputs!$B$8,IF(Inputs!$B$12&gt;0,MAX(MIN(NORM.INV(RAND(),LOOKUP(Y1251,Inputs!$J$6:$J$9,Inputs!$G$6:$G$9),LOOKUP(Y1251,Inputs!$J$6:$J$9,Inputs!$H$6:$H$9)),Inputs!$B$12),-Inputs!$B$12),NORM.INV(RAND(),LOOKUP(Y1251,Inputs!$J$6:$J$9,Inputs!$G$6:$G$9),LOOKUP(Y1251,Inputs!$J$6:$J$9,Inputs!$H$6:$H$9))),0),"" )</f>
        <v/>
      </c>
      <c r="P1251" s="31">
        <f>IF($A1251&lt;=Inputs!$B$13,RAND(),"")</f>
        <v/>
      </c>
      <c r="Q1251" s="31">
        <f>IF($A1251&lt;=Inputs!$B$13,RAND(),"")</f>
        <v/>
      </c>
      <c r="R1251" s="31">
        <f>IF($A1251&lt;=Inputs!$B$13,RAND(),"")</f>
        <v/>
      </c>
      <c r="S1251" s="31">
        <f>IF($A1251&lt;=Inputs!$B$13,RAND(),"")</f>
        <v/>
      </c>
      <c r="T1251" s="31">
        <f>IF($A1251&lt;=Inputs!$B$13,RAND(),"")</f>
        <v/>
      </c>
      <c r="U1251" s="31">
        <f>IF($A1251&lt;=Inputs!$B$13,RAND(),"")</f>
        <v/>
      </c>
      <c r="V1251" s="31">
        <f>IF($A1251&lt;=Inputs!$B$13,RAND(),"")</f>
        <v/>
      </c>
      <c r="W1251" s="31">
        <f>IF($A1251&lt;=Inputs!$B$13,RAND(),"")</f>
        <v/>
      </c>
      <c r="X1251" s="31">
        <f>IF($A1251&lt;=Inputs!$B$13,RAND(),"")</f>
        <v/>
      </c>
      <c r="Y1251" s="31">
        <f>IF($A1251&lt;=Inputs!$B$13,RAND(),"")</f>
        <v/>
      </c>
    </row>
    <row r="1252">
      <c r="A1252" t="n">
        <v>1247</v>
      </c>
      <c r="B1252" s="26">
        <f>IF($A1252&lt;=Inputs!$B$13,IF(Inputs!$B$8&gt;0,SUM(F1252:O1252)/Inputs!$B$8,0),"")</f>
        <v/>
      </c>
      <c r="C1252" s="27">
        <f>IF($A1252&lt;=Inputs!$B$13,B1252/100,"")</f>
        <v/>
      </c>
      <c r="D1252" s="28">
        <f>IF($A1252&lt;=Inputs!$B$13,C1252*Inputs!$B$7,"")</f>
        <v/>
      </c>
      <c r="E1252" s="29">
        <f>IF($A1252&lt;=Inputs!$B$13,IF(D1252&gt;0,1,0),"")</f>
        <v/>
      </c>
      <c r="F1252" s="26">
        <f>IF($A1252&lt;=Inputs!$B$13,IF(1&lt;=Inputs!$B$8,IF(Inputs!$B$12&gt;0,MAX(MIN(NORM.INV(RAND(),LOOKUP(P1252,Inputs!$J$6:$J$9,Inputs!$G$6:$G$9),LOOKUP(P1252,Inputs!$J$6:$J$9,Inputs!$H$6:$H$9)),Inputs!$B$12),-Inputs!$B$12),NORM.INV(RAND(),LOOKUP(P1252,Inputs!$J$6:$J$9,Inputs!$G$6:$G$9),LOOKUP(P1252,Inputs!$J$6:$J$9,Inputs!$H$6:$H$9))),0),"" )</f>
        <v/>
      </c>
      <c r="G1252" s="26">
        <f>IF($A1252&lt;=Inputs!$B$13,IF(2&lt;=Inputs!$B$8,IF(Inputs!$B$12&gt;0,MAX(MIN(NORM.INV(RAND(),LOOKUP(Q1252,Inputs!$J$6:$J$9,Inputs!$G$6:$G$9),LOOKUP(Q1252,Inputs!$J$6:$J$9,Inputs!$H$6:$H$9)),Inputs!$B$12),-Inputs!$B$12),NORM.INV(RAND(),LOOKUP(Q1252,Inputs!$J$6:$J$9,Inputs!$G$6:$G$9),LOOKUP(Q1252,Inputs!$J$6:$J$9,Inputs!$H$6:$H$9))),0),"" )</f>
        <v/>
      </c>
      <c r="H1252" s="26">
        <f>IF($A1252&lt;=Inputs!$B$13,IF(3&lt;=Inputs!$B$8,IF(Inputs!$B$12&gt;0,MAX(MIN(NORM.INV(RAND(),LOOKUP(R1252,Inputs!$J$6:$J$9,Inputs!$G$6:$G$9),LOOKUP(R1252,Inputs!$J$6:$J$9,Inputs!$H$6:$H$9)),Inputs!$B$12),-Inputs!$B$12),NORM.INV(RAND(),LOOKUP(R1252,Inputs!$J$6:$J$9,Inputs!$G$6:$G$9),LOOKUP(R1252,Inputs!$J$6:$J$9,Inputs!$H$6:$H$9))),0),"" )</f>
        <v/>
      </c>
      <c r="I1252" s="26">
        <f>IF($A1252&lt;=Inputs!$B$13,IF(4&lt;=Inputs!$B$8,IF(Inputs!$B$12&gt;0,MAX(MIN(NORM.INV(RAND(),LOOKUP(S1252,Inputs!$J$6:$J$9,Inputs!$G$6:$G$9),LOOKUP(S1252,Inputs!$J$6:$J$9,Inputs!$H$6:$H$9)),Inputs!$B$12),-Inputs!$B$12),NORM.INV(RAND(),LOOKUP(S1252,Inputs!$J$6:$J$9,Inputs!$G$6:$G$9),LOOKUP(S1252,Inputs!$J$6:$J$9,Inputs!$H$6:$H$9))),0),"" )</f>
        <v/>
      </c>
      <c r="J1252" s="26">
        <f>IF($A1252&lt;=Inputs!$B$13,IF(5&lt;=Inputs!$B$8,IF(Inputs!$B$12&gt;0,MAX(MIN(NORM.INV(RAND(),LOOKUP(T1252,Inputs!$J$6:$J$9,Inputs!$G$6:$G$9),LOOKUP(T1252,Inputs!$J$6:$J$9,Inputs!$H$6:$H$9)),Inputs!$B$12),-Inputs!$B$12),NORM.INV(RAND(),LOOKUP(T1252,Inputs!$J$6:$J$9,Inputs!$G$6:$G$9),LOOKUP(T1252,Inputs!$J$6:$J$9,Inputs!$H$6:$H$9))),0),"" )</f>
        <v/>
      </c>
      <c r="K1252" s="26">
        <f>IF($A1252&lt;=Inputs!$B$13,IF(6&lt;=Inputs!$B$8,IF(Inputs!$B$12&gt;0,MAX(MIN(NORM.INV(RAND(),LOOKUP(U1252,Inputs!$J$6:$J$9,Inputs!$G$6:$G$9),LOOKUP(U1252,Inputs!$J$6:$J$9,Inputs!$H$6:$H$9)),Inputs!$B$12),-Inputs!$B$12),NORM.INV(RAND(),LOOKUP(U1252,Inputs!$J$6:$J$9,Inputs!$G$6:$G$9),LOOKUP(U1252,Inputs!$J$6:$J$9,Inputs!$H$6:$H$9))),0),"" )</f>
        <v/>
      </c>
      <c r="L1252" s="26">
        <f>IF($A1252&lt;=Inputs!$B$13,IF(7&lt;=Inputs!$B$8,IF(Inputs!$B$12&gt;0,MAX(MIN(NORM.INV(RAND(),LOOKUP(V1252,Inputs!$J$6:$J$9,Inputs!$G$6:$G$9),LOOKUP(V1252,Inputs!$J$6:$J$9,Inputs!$H$6:$H$9)),Inputs!$B$12),-Inputs!$B$12),NORM.INV(RAND(),LOOKUP(V1252,Inputs!$J$6:$J$9,Inputs!$G$6:$G$9),LOOKUP(V1252,Inputs!$J$6:$J$9,Inputs!$H$6:$H$9))),0),"" )</f>
        <v/>
      </c>
      <c r="M1252" s="26">
        <f>IF($A1252&lt;=Inputs!$B$13,IF(8&lt;=Inputs!$B$8,IF(Inputs!$B$12&gt;0,MAX(MIN(NORM.INV(RAND(),LOOKUP(W1252,Inputs!$J$6:$J$9,Inputs!$G$6:$G$9),LOOKUP(W1252,Inputs!$J$6:$J$9,Inputs!$H$6:$H$9)),Inputs!$B$12),-Inputs!$B$12),NORM.INV(RAND(),LOOKUP(W1252,Inputs!$J$6:$J$9,Inputs!$G$6:$G$9),LOOKUP(W1252,Inputs!$J$6:$J$9,Inputs!$H$6:$H$9))),0),"" )</f>
        <v/>
      </c>
      <c r="N1252" s="26">
        <f>IF($A1252&lt;=Inputs!$B$13,IF(9&lt;=Inputs!$B$8,IF(Inputs!$B$12&gt;0,MAX(MIN(NORM.INV(RAND(),LOOKUP(X1252,Inputs!$J$6:$J$9,Inputs!$G$6:$G$9),LOOKUP(X1252,Inputs!$J$6:$J$9,Inputs!$H$6:$H$9)),Inputs!$B$12),-Inputs!$B$12),NORM.INV(RAND(),LOOKUP(X1252,Inputs!$J$6:$J$9,Inputs!$G$6:$G$9),LOOKUP(X1252,Inputs!$J$6:$J$9,Inputs!$H$6:$H$9))),0),"" )</f>
        <v/>
      </c>
      <c r="O1252" s="26">
        <f>IF($A1252&lt;=Inputs!$B$13,IF(10&lt;=Inputs!$B$8,IF(Inputs!$B$12&gt;0,MAX(MIN(NORM.INV(RAND(),LOOKUP(Y1252,Inputs!$J$6:$J$9,Inputs!$G$6:$G$9),LOOKUP(Y1252,Inputs!$J$6:$J$9,Inputs!$H$6:$H$9)),Inputs!$B$12),-Inputs!$B$12),NORM.INV(RAND(),LOOKUP(Y1252,Inputs!$J$6:$J$9,Inputs!$G$6:$G$9),LOOKUP(Y1252,Inputs!$J$6:$J$9,Inputs!$H$6:$H$9))),0),"" )</f>
        <v/>
      </c>
      <c r="P1252" s="31">
        <f>IF($A1252&lt;=Inputs!$B$13,RAND(),"")</f>
        <v/>
      </c>
      <c r="Q1252" s="31">
        <f>IF($A1252&lt;=Inputs!$B$13,RAND(),"")</f>
        <v/>
      </c>
      <c r="R1252" s="31">
        <f>IF($A1252&lt;=Inputs!$B$13,RAND(),"")</f>
        <v/>
      </c>
      <c r="S1252" s="31">
        <f>IF($A1252&lt;=Inputs!$B$13,RAND(),"")</f>
        <v/>
      </c>
      <c r="T1252" s="31">
        <f>IF($A1252&lt;=Inputs!$B$13,RAND(),"")</f>
        <v/>
      </c>
      <c r="U1252" s="31">
        <f>IF($A1252&lt;=Inputs!$B$13,RAND(),"")</f>
        <v/>
      </c>
      <c r="V1252" s="31">
        <f>IF($A1252&lt;=Inputs!$B$13,RAND(),"")</f>
        <v/>
      </c>
      <c r="W1252" s="31">
        <f>IF($A1252&lt;=Inputs!$B$13,RAND(),"")</f>
        <v/>
      </c>
      <c r="X1252" s="31">
        <f>IF($A1252&lt;=Inputs!$B$13,RAND(),"")</f>
        <v/>
      </c>
      <c r="Y1252" s="31">
        <f>IF($A1252&lt;=Inputs!$B$13,RAND(),"")</f>
        <v/>
      </c>
    </row>
    <row r="1253">
      <c r="A1253" t="n">
        <v>1248</v>
      </c>
      <c r="B1253" s="26">
        <f>IF($A1253&lt;=Inputs!$B$13,IF(Inputs!$B$8&gt;0,SUM(F1253:O1253)/Inputs!$B$8,0),"")</f>
        <v/>
      </c>
      <c r="C1253" s="27">
        <f>IF($A1253&lt;=Inputs!$B$13,B1253/100,"")</f>
        <v/>
      </c>
      <c r="D1253" s="28">
        <f>IF($A1253&lt;=Inputs!$B$13,C1253*Inputs!$B$7,"")</f>
        <v/>
      </c>
      <c r="E1253" s="29">
        <f>IF($A1253&lt;=Inputs!$B$13,IF(D1253&gt;0,1,0),"")</f>
        <v/>
      </c>
      <c r="F1253" s="26">
        <f>IF($A1253&lt;=Inputs!$B$13,IF(1&lt;=Inputs!$B$8,IF(Inputs!$B$12&gt;0,MAX(MIN(NORM.INV(RAND(),LOOKUP(P1253,Inputs!$J$6:$J$9,Inputs!$G$6:$G$9),LOOKUP(P1253,Inputs!$J$6:$J$9,Inputs!$H$6:$H$9)),Inputs!$B$12),-Inputs!$B$12),NORM.INV(RAND(),LOOKUP(P1253,Inputs!$J$6:$J$9,Inputs!$G$6:$G$9),LOOKUP(P1253,Inputs!$J$6:$J$9,Inputs!$H$6:$H$9))),0),"" )</f>
        <v/>
      </c>
      <c r="G1253" s="26">
        <f>IF($A1253&lt;=Inputs!$B$13,IF(2&lt;=Inputs!$B$8,IF(Inputs!$B$12&gt;0,MAX(MIN(NORM.INV(RAND(),LOOKUP(Q1253,Inputs!$J$6:$J$9,Inputs!$G$6:$G$9),LOOKUP(Q1253,Inputs!$J$6:$J$9,Inputs!$H$6:$H$9)),Inputs!$B$12),-Inputs!$B$12),NORM.INV(RAND(),LOOKUP(Q1253,Inputs!$J$6:$J$9,Inputs!$G$6:$G$9),LOOKUP(Q1253,Inputs!$J$6:$J$9,Inputs!$H$6:$H$9))),0),"" )</f>
        <v/>
      </c>
      <c r="H1253" s="26">
        <f>IF($A1253&lt;=Inputs!$B$13,IF(3&lt;=Inputs!$B$8,IF(Inputs!$B$12&gt;0,MAX(MIN(NORM.INV(RAND(),LOOKUP(R1253,Inputs!$J$6:$J$9,Inputs!$G$6:$G$9),LOOKUP(R1253,Inputs!$J$6:$J$9,Inputs!$H$6:$H$9)),Inputs!$B$12),-Inputs!$B$12),NORM.INV(RAND(),LOOKUP(R1253,Inputs!$J$6:$J$9,Inputs!$G$6:$G$9),LOOKUP(R1253,Inputs!$J$6:$J$9,Inputs!$H$6:$H$9))),0),"" )</f>
        <v/>
      </c>
      <c r="I1253" s="26">
        <f>IF($A1253&lt;=Inputs!$B$13,IF(4&lt;=Inputs!$B$8,IF(Inputs!$B$12&gt;0,MAX(MIN(NORM.INV(RAND(),LOOKUP(S1253,Inputs!$J$6:$J$9,Inputs!$G$6:$G$9),LOOKUP(S1253,Inputs!$J$6:$J$9,Inputs!$H$6:$H$9)),Inputs!$B$12),-Inputs!$B$12),NORM.INV(RAND(),LOOKUP(S1253,Inputs!$J$6:$J$9,Inputs!$G$6:$G$9),LOOKUP(S1253,Inputs!$J$6:$J$9,Inputs!$H$6:$H$9))),0),"" )</f>
        <v/>
      </c>
      <c r="J1253" s="26">
        <f>IF($A1253&lt;=Inputs!$B$13,IF(5&lt;=Inputs!$B$8,IF(Inputs!$B$12&gt;0,MAX(MIN(NORM.INV(RAND(),LOOKUP(T1253,Inputs!$J$6:$J$9,Inputs!$G$6:$G$9),LOOKUP(T1253,Inputs!$J$6:$J$9,Inputs!$H$6:$H$9)),Inputs!$B$12),-Inputs!$B$12),NORM.INV(RAND(),LOOKUP(T1253,Inputs!$J$6:$J$9,Inputs!$G$6:$G$9),LOOKUP(T1253,Inputs!$J$6:$J$9,Inputs!$H$6:$H$9))),0),"" )</f>
        <v/>
      </c>
      <c r="K1253" s="26">
        <f>IF($A1253&lt;=Inputs!$B$13,IF(6&lt;=Inputs!$B$8,IF(Inputs!$B$12&gt;0,MAX(MIN(NORM.INV(RAND(),LOOKUP(U1253,Inputs!$J$6:$J$9,Inputs!$G$6:$G$9),LOOKUP(U1253,Inputs!$J$6:$J$9,Inputs!$H$6:$H$9)),Inputs!$B$12),-Inputs!$B$12),NORM.INV(RAND(),LOOKUP(U1253,Inputs!$J$6:$J$9,Inputs!$G$6:$G$9),LOOKUP(U1253,Inputs!$J$6:$J$9,Inputs!$H$6:$H$9))),0),"" )</f>
        <v/>
      </c>
      <c r="L1253" s="26">
        <f>IF($A1253&lt;=Inputs!$B$13,IF(7&lt;=Inputs!$B$8,IF(Inputs!$B$12&gt;0,MAX(MIN(NORM.INV(RAND(),LOOKUP(V1253,Inputs!$J$6:$J$9,Inputs!$G$6:$G$9),LOOKUP(V1253,Inputs!$J$6:$J$9,Inputs!$H$6:$H$9)),Inputs!$B$12),-Inputs!$B$12),NORM.INV(RAND(),LOOKUP(V1253,Inputs!$J$6:$J$9,Inputs!$G$6:$G$9),LOOKUP(V1253,Inputs!$J$6:$J$9,Inputs!$H$6:$H$9))),0),"" )</f>
        <v/>
      </c>
      <c r="M1253" s="26">
        <f>IF($A1253&lt;=Inputs!$B$13,IF(8&lt;=Inputs!$B$8,IF(Inputs!$B$12&gt;0,MAX(MIN(NORM.INV(RAND(),LOOKUP(W1253,Inputs!$J$6:$J$9,Inputs!$G$6:$G$9),LOOKUP(W1253,Inputs!$J$6:$J$9,Inputs!$H$6:$H$9)),Inputs!$B$12),-Inputs!$B$12),NORM.INV(RAND(),LOOKUP(W1253,Inputs!$J$6:$J$9,Inputs!$G$6:$G$9),LOOKUP(W1253,Inputs!$J$6:$J$9,Inputs!$H$6:$H$9))),0),"" )</f>
        <v/>
      </c>
      <c r="N1253" s="26">
        <f>IF($A1253&lt;=Inputs!$B$13,IF(9&lt;=Inputs!$B$8,IF(Inputs!$B$12&gt;0,MAX(MIN(NORM.INV(RAND(),LOOKUP(X1253,Inputs!$J$6:$J$9,Inputs!$G$6:$G$9),LOOKUP(X1253,Inputs!$J$6:$J$9,Inputs!$H$6:$H$9)),Inputs!$B$12),-Inputs!$B$12),NORM.INV(RAND(),LOOKUP(X1253,Inputs!$J$6:$J$9,Inputs!$G$6:$G$9),LOOKUP(X1253,Inputs!$J$6:$J$9,Inputs!$H$6:$H$9))),0),"" )</f>
        <v/>
      </c>
      <c r="O1253" s="26">
        <f>IF($A1253&lt;=Inputs!$B$13,IF(10&lt;=Inputs!$B$8,IF(Inputs!$B$12&gt;0,MAX(MIN(NORM.INV(RAND(),LOOKUP(Y1253,Inputs!$J$6:$J$9,Inputs!$G$6:$G$9),LOOKUP(Y1253,Inputs!$J$6:$J$9,Inputs!$H$6:$H$9)),Inputs!$B$12),-Inputs!$B$12),NORM.INV(RAND(),LOOKUP(Y1253,Inputs!$J$6:$J$9,Inputs!$G$6:$G$9),LOOKUP(Y1253,Inputs!$J$6:$J$9,Inputs!$H$6:$H$9))),0),"" )</f>
        <v/>
      </c>
      <c r="P1253" s="31">
        <f>IF($A1253&lt;=Inputs!$B$13,RAND(),"")</f>
        <v/>
      </c>
      <c r="Q1253" s="31">
        <f>IF($A1253&lt;=Inputs!$B$13,RAND(),"")</f>
        <v/>
      </c>
      <c r="R1253" s="31">
        <f>IF($A1253&lt;=Inputs!$B$13,RAND(),"")</f>
        <v/>
      </c>
      <c r="S1253" s="31">
        <f>IF($A1253&lt;=Inputs!$B$13,RAND(),"")</f>
        <v/>
      </c>
      <c r="T1253" s="31">
        <f>IF($A1253&lt;=Inputs!$B$13,RAND(),"")</f>
        <v/>
      </c>
      <c r="U1253" s="31">
        <f>IF($A1253&lt;=Inputs!$B$13,RAND(),"")</f>
        <v/>
      </c>
      <c r="V1253" s="31">
        <f>IF($A1253&lt;=Inputs!$B$13,RAND(),"")</f>
        <v/>
      </c>
      <c r="W1253" s="31">
        <f>IF($A1253&lt;=Inputs!$B$13,RAND(),"")</f>
        <v/>
      </c>
      <c r="X1253" s="31">
        <f>IF($A1253&lt;=Inputs!$B$13,RAND(),"")</f>
        <v/>
      </c>
      <c r="Y1253" s="31">
        <f>IF($A1253&lt;=Inputs!$B$13,RAND(),"")</f>
        <v/>
      </c>
    </row>
    <row r="1254">
      <c r="A1254" t="n">
        <v>1249</v>
      </c>
      <c r="B1254" s="26">
        <f>IF($A1254&lt;=Inputs!$B$13,IF(Inputs!$B$8&gt;0,SUM(F1254:O1254)/Inputs!$B$8,0),"")</f>
        <v/>
      </c>
      <c r="C1254" s="27">
        <f>IF($A1254&lt;=Inputs!$B$13,B1254/100,"")</f>
        <v/>
      </c>
      <c r="D1254" s="28">
        <f>IF($A1254&lt;=Inputs!$B$13,C1254*Inputs!$B$7,"")</f>
        <v/>
      </c>
      <c r="E1254" s="29">
        <f>IF($A1254&lt;=Inputs!$B$13,IF(D1254&gt;0,1,0),"")</f>
        <v/>
      </c>
      <c r="F1254" s="26">
        <f>IF($A1254&lt;=Inputs!$B$13,IF(1&lt;=Inputs!$B$8,IF(Inputs!$B$12&gt;0,MAX(MIN(NORM.INV(RAND(),LOOKUP(P1254,Inputs!$J$6:$J$9,Inputs!$G$6:$G$9),LOOKUP(P1254,Inputs!$J$6:$J$9,Inputs!$H$6:$H$9)),Inputs!$B$12),-Inputs!$B$12),NORM.INV(RAND(),LOOKUP(P1254,Inputs!$J$6:$J$9,Inputs!$G$6:$G$9),LOOKUP(P1254,Inputs!$J$6:$J$9,Inputs!$H$6:$H$9))),0),"" )</f>
        <v/>
      </c>
      <c r="G1254" s="26">
        <f>IF($A1254&lt;=Inputs!$B$13,IF(2&lt;=Inputs!$B$8,IF(Inputs!$B$12&gt;0,MAX(MIN(NORM.INV(RAND(),LOOKUP(Q1254,Inputs!$J$6:$J$9,Inputs!$G$6:$G$9),LOOKUP(Q1254,Inputs!$J$6:$J$9,Inputs!$H$6:$H$9)),Inputs!$B$12),-Inputs!$B$12),NORM.INV(RAND(),LOOKUP(Q1254,Inputs!$J$6:$J$9,Inputs!$G$6:$G$9),LOOKUP(Q1254,Inputs!$J$6:$J$9,Inputs!$H$6:$H$9))),0),"" )</f>
        <v/>
      </c>
      <c r="H1254" s="26">
        <f>IF($A1254&lt;=Inputs!$B$13,IF(3&lt;=Inputs!$B$8,IF(Inputs!$B$12&gt;0,MAX(MIN(NORM.INV(RAND(),LOOKUP(R1254,Inputs!$J$6:$J$9,Inputs!$G$6:$G$9),LOOKUP(R1254,Inputs!$J$6:$J$9,Inputs!$H$6:$H$9)),Inputs!$B$12),-Inputs!$B$12),NORM.INV(RAND(),LOOKUP(R1254,Inputs!$J$6:$J$9,Inputs!$G$6:$G$9),LOOKUP(R1254,Inputs!$J$6:$J$9,Inputs!$H$6:$H$9))),0),"" )</f>
        <v/>
      </c>
      <c r="I1254" s="26">
        <f>IF($A1254&lt;=Inputs!$B$13,IF(4&lt;=Inputs!$B$8,IF(Inputs!$B$12&gt;0,MAX(MIN(NORM.INV(RAND(),LOOKUP(S1254,Inputs!$J$6:$J$9,Inputs!$G$6:$G$9),LOOKUP(S1254,Inputs!$J$6:$J$9,Inputs!$H$6:$H$9)),Inputs!$B$12),-Inputs!$B$12),NORM.INV(RAND(),LOOKUP(S1254,Inputs!$J$6:$J$9,Inputs!$G$6:$G$9),LOOKUP(S1254,Inputs!$J$6:$J$9,Inputs!$H$6:$H$9))),0),"" )</f>
        <v/>
      </c>
      <c r="J1254" s="26">
        <f>IF($A1254&lt;=Inputs!$B$13,IF(5&lt;=Inputs!$B$8,IF(Inputs!$B$12&gt;0,MAX(MIN(NORM.INV(RAND(),LOOKUP(T1254,Inputs!$J$6:$J$9,Inputs!$G$6:$G$9),LOOKUP(T1254,Inputs!$J$6:$J$9,Inputs!$H$6:$H$9)),Inputs!$B$12),-Inputs!$B$12),NORM.INV(RAND(),LOOKUP(T1254,Inputs!$J$6:$J$9,Inputs!$G$6:$G$9),LOOKUP(T1254,Inputs!$J$6:$J$9,Inputs!$H$6:$H$9))),0),"" )</f>
        <v/>
      </c>
      <c r="K1254" s="26">
        <f>IF($A1254&lt;=Inputs!$B$13,IF(6&lt;=Inputs!$B$8,IF(Inputs!$B$12&gt;0,MAX(MIN(NORM.INV(RAND(),LOOKUP(U1254,Inputs!$J$6:$J$9,Inputs!$G$6:$G$9),LOOKUP(U1254,Inputs!$J$6:$J$9,Inputs!$H$6:$H$9)),Inputs!$B$12),-Inputs!$B$12),NORM.INV(RAND(),LOOKUP(U1254,Inputs!$J$6:$J$9,Inputs!$G$6:$G$9),LOOKUP(U1254,Inputs!$J$6:$J$9,Inputs!$H$6:$H$9))),0),"" )</f>
        <v/>
      </c>
      <c r="L1254" s="26">
        <f>IF($A1254&lt;=Inputs!$B$13,IF(7&lt;=Inputs!$B$8,IF(Inputs!$B$12&gt;0,MAX(MIN(NORM.INV(RAND(),LOOKUP(V1254,Inputs!$J$6:$J$9,Inputs!$G$6:$G$9),LOOKUP(V1254,Inputs!$J$6:$J$9,Inputs!$H$6:$H$9)),Inputs!$B$12),-Inputs!$B$12),NORM.INV(RAND(),LOOKUP(V1254,Inputs!$J$6:$J$9,Inputs!$G$6:$G$9),LOOKUP(V1254,Inputs!$J$6:$J$9,Inputs!$H$6:$H$9))),0),"" )</f>
        <v/>
      </c>
      <c r="M1254" s="26">
        <f>IF($A1254&lt;=Inputs!$B$13,IF(8&lt;=Inputs!$B$8,IF(Inputs!$B$12&gt;0,MAX(MIN(NORM.INV(RAND(),LOOKUP(W1254,Inputs!$J$6:$J$9,Inputs!$G$6:$G$9),LOOKUP(W1254,Inputs!$J$6:$J$9,Inputs!$H$6:$H$9)),Inputs!$B$12),-Inputs!$B$12),NORM.INV(RAND(),LOOKUP(W1254,Inputs!$J$6:$J$9,Inputs!$G$6:$G$9),LOOKUP(W1254,Inputs!$J$6:$J$9,Inputs!$H$6:$H$9))),0),"" )</f>
        <v/>
      </c>
      <c r="N1254" s="26">
        <f>IF($A1254&lt;=Inputs!$B$13,IF(9&lt;=Inputs!$B$8,IF(Inputs!$B$12&gt;0,MAX(MIN(NORM.INV(RAND(),LOOKUP(X1254,Inputs!$J$6:$J$9,Inputs!$G$6:$G$9),LOOKUP(X1254,Inputs!$J$6:$J$9,Inputs!$H$6:$H$9)),Inputs!$B$12),-Inputs!$B$12),NORM.INV(RAND(),LOOKUP(X1254,Inputs!$J$6:$J$9,Inputs!$G$6:$G$9),LOOKUP(X1254,Inputs!$J$6:$J$9,Inputs!$H$6:$H$9))),0),"" )</f>
        <v/>
      </c>
      <c r="O1254" s="26">
        <f>IF($A1254&lt;=Inputs!$B$13,IF(10&lt;=Inputs!$B$8,IF(Inputs!$B$12&gt;0,MAX(MIN(NORM.INV(RAND(),LOOKUP(Y1254,Inputs!$J$6:$J$9,Inputs!$G$6:$G$9),LOOKUP(Y1254,Inputs!$J$6:$J$9,Inputs!$H$6:$H$9)),Inputs!$B$12),-Inputs!$B$12),NORM.INV(RAND(),LOOKUP(Y1254,Inputs!$J$6:$J$9,Inputs!$G$6:$G$9),LOOKUP(Y1254,Inputs!$J$6:$J$9,Inputs!$H$6:$H$9))),0),"" )</f>
        <v/>
      </c>
      <c r="P1254" s="31">
        <f>IF($A1254&lt;=Inputs!$B$13,RAND(),"")</f>
        <v/>
      </c>
      <c r="Q1254" s="31">
        <f>IF($A1254&lt;=Inputs!$B$13,RAND(),"")</f>
        <v/>
      </c>
      <c r="R1254" s="31">
        <f>IF($A1254&lt;=Inputs!$B$13,RAND(),"")</f>
        <v/>
      </c>
      <c r="S1254" s="31">
        <f>IF($A1254&lt;=Inputs!$B$13,RAND(),"")</f>
        <v/>
      </c>
      <c r="T1254" s="31">
        <f>IF($A1254&lt;=Inputs!$B$13,RAND(),"")</f>
        <v/>
      </c>
      <c r="U1254" s="31">
        <f>IF($A1254&lt;=Inputs!$B$13,RAND(),"")</f>
        <v/>
      </c>
      <c r="V1254" s="31">
        <f>IF($A1254&lt;=Inputs!$B$13,RAND(),"")</f>
        <v/>
      </c>
      <c r="W1254" s="31">
        <f>IF($A1254&lt;=Inputs!$B$13,RAND(),"")</f>
        <v/>
      </c>
      <c r="X1254" s="31">
        <f>IF($A1254&lt;=Inputs!$B$13,RAND(),"")</f>
        <v/>
      </c>
      <c r="Y1254" s="31">
        <f>IF($A1254&lt;=Inputs!$B$13,RAND(),"")</f>
        <v/>
      </c>
    </row>
    <row r="1255">
      <c r="A1255" t="n">
        <v>1250</v>
      </c>
      <c r="B1255" s="26">
        <f>IF($A1255&lt;=Inputs!$B$13,IF(Inputs!$B$8&gt;0,SUM(F1255:O1255)/Inputs!$B$8,0),"")</f>
        <v/>
      </c>
      <c r="C1255" s="27">
        <f>IF($A1255&lt;=Inputs!$B$13,B1255/100,"")</f>
        <v/>
      </c>
      <c r="D1255" s="28">
        <f>IF($A1255&lt;=Inputs!$B$13,C1255*Inputs!$B$7,"")</f>
        <v/>
      </c>
      <c r="E1255" s="29">
        <f>IF($A1255&lt;=Inputs!$B$13,IF(D1255&gt;0,1,0),"")</f>
        <v/>
      </c>
      <c r="F1255" s="26">
        <f>IF($A1255&lt;=Inputs!$B$13,IF(1&lt;=Inputs!$B$8,IF(Inputs!$B$12&gt;0,MAX(MIN(NORM.INV(RAND(),LOOKUP(P1255,Inputs!$J$6:$J$9,Inputs!$G$6:$G$9),LOOKUP(P1255,Inputs!$J$6:$J$9,Inputs!$H$6:$H$9)),Inputs!$B$12),-Inputs!$B$12),NORM.INV(RAND(),LOOKUP(P1255,Inputs!$J$6:$J$9,Inputs!$G$6:$G$9),LOOKUP(P1255,Inputs!$J$6:$J$9,Inputs!$H$6:$H$9))),0),"" )</f>
        <v/>
      </c>
      <c r="G1255" s="26">
        <f>IF($A1255&lt;=Inputs!$B$13,IF(2&lt;=Inputs!$B$8,IF(Inputs!$B$12&gt;0,MAX(MIN(NORM.INV(RAND(),LOOKUP(Q1255,Inputs!$J$6:$J$9,Inputs!$G$6:$G$9),LOOKUP(Q1255,Inputs!$J$6:$J$9,Inputs!$H$6:$H$9)),Inputs!$B$12),-Inputs!$B$12),NORM.INV(RAND(),LOOKUP(Q1255,Inputs!$J$6:$J$9,Inputs!$G$6:$G$9),LOOKUP(Q1255,Inputs!$J$6:$J$9,Inputs!$H$6:$H$9))),0),"" )</f>
        <v/>
      </c>
      <c r="H1255" s="26">
        <f>IF($A1255&lt;=Inputs!$B$13,IF(3&lt;=Inputs!$B$8,IF(Inputs!$B$12&gt;0,MAX(MIN(NORM.INV(RAND(),LOOKUP(R1255,Inputs!$J$6:$J$9,Inputs!$G$6:$G$9),LOOKUP(R1255,Inputs!$J$6:$J$9,Inputs!$H$6:$H$9)),Inputs!$B$12),-Inputs!$B$12),NORM.INV(RAND(),LOOKUP(R1255,Inputs!$J$6:$J$9,Inputs!$G$6:$G$9),LOOKUP(R1255,Inputs!$J$6:$J$9,Inputs!$H$6:$H$9))),0),"" )</f>
        <v/>
      </c>
      <c r="I1255" s="26">
        <f>IF($A1255&lt;=Inputs!$B$13,IF(4&lt;=Inputs!$B$8,IF(Inputs!$B$12&gt;0,MAX(MIN(NORM.INV(RAND(),LOOKUP(S1255,Inputs!$J$6:$J$9,Inputs!$G$6:$G$9),LOOKUP(S1255,Inputs!$J$6:$J$9,Inputs!$H$6:$H$9)),Inputs!$B$12),-Inputs!$B$12),NORM.INV(RAND(),LOOKUP(S1255,Inputs!$J$6:$J$9,Inputs!$G$6:$G$9),LOOKUP(S1255,Inputs!$J$6:$J$9,Inputs!$H$6:$H$9))),0),"" )</f>
        <v/>
      </c>
      <c r="J1255" s="26">
        <f>IF($A1255&lt;=Inputs!$B$13,IF(5&lt;=Inputs!$B$8,IF(Inputs!$B$12&gt;0,MAX(MIN(NORM.INV(RAND(),LOOKUP(T1255,Inputs!$J$6:$J$9,Inputs!$G$6:$G$9),LOOKUP(T1255,Inputs!$J$6:$J$9,Inputs!$H$6:$H$9)),Inputs!$B$12),-Inputs!$B$12),NORM.INV(RAND(),LOOKUP(T1255,Inputs!$J$6:$J$9,Inputs!$G$6:$G$9),LOOKUP(T1255,Inputs!$J$6:$J$9,Inputs!$H$6:$H$9))),0),"" )</f>
        <v/>
      </c>
      <c r="K1255" s="26">
        <f>IF($A1255&lt;=Inputs!$B$13,IF(6&lt;=Inputs!$B$8,IF(Inputs!$B$12&gt;0,MAX(MIN(NORM.INV(RAND(),LOOKUP(U1255,Inputs!$J$6:$J$9,Inputs!$G$6:$G$9),LOOKUP(U1255,Inputs!$J$6:$J$9,Inputs!$H$6:$H$9)),Inputs!$B$12),-Inputs!$B$12),NORM.INV(RAND(),LOOKUP(U1255,Inputs!$J$6:$J$9,Inputs!$G$6:$G$9),LOOKUP(U1255,Inputs!$J$6:$J$9,Inputs!$H$6:$H$9))),0),"" )</f>
        <v/>
      </c>
      <c r="L1255" s="26">
        <f>IF($A1255&lt;=Inputs!$B$13,IF(7&lt;=Inputs!$B$8,IF(Inputs!$B$12&gt;0,MAX(MIN(NORM.INV(RAND(),LOOKUP(V1255,Inputs!$J$6:$J$9,Inputs!$G$6:$G$9),LOOKUP(V1255,Inputs!$J$6:$J$9,Inputs!$H$6:$H$9)),Inputs!$B$12),-Inputs!$B$12),NORM.INV(RAND(),LOOKUP(V1255,Inputs!$J$6:$J$9,Inputs!$G$6:$G$9),LOOKUP(V1255,Inputs!$J$6:$J$9,Inputs!$H$6:$H$9))),0),"" )</f>
        <v/>
      </c>
      <c r="M1255" s="26">
        <f>IF($A1255&lt;=Inputs!$B$13,IF(8&lt;=Inputs!$B$8,IF(Inputs!$B$12&gt;0,MAX(MIN(NORM.INV(RAND(),LOOKUP(W1255,Inputs!$J$6:$J$9,Inputs!$G$6:$G$9),LOOKUP(W1255,Inputs!$J$6:$J$9,Inputs!$H$6:$H$9)),Inputs!$B$12),-Inputs!$B$12),NORM.INV(RAND(),LOOKUP(W1255,Inputs!$J$6:$J$9,Inputs!$G$6:$G$9),LOOKUP(W1255,Inputs!$J$6:$J$9,Inputs!$H$6:$H$9))),0),"" )</f>
        <v/>
      </c>
      <c r="N1255" s="26">
        <f>IF($A1255&lt;=Inputs!$B$13,IF(9&lt;=Inputs!$B$8,IF(Inputs!$B$12&gt;0,MAX(MIN(NORM.INV(RAND(),LOOKUP(X1255,Inputs!$J$6:$J$9,Inputs!$G$6:$G$9),LOOKUP(X1255,Inputs!$J$6:$J$9,Inputs!$H$6:$H$9)),Inputs!$B$12),-Inputs!$B$12),NORM.INV(RAND(),LOOKUP(X1255,Inputs!$J$6:$J$9,Inputs!$G$6:$G$9),LOOKUP(X1255,Inputs!$J$6:$J$9,Inputs!$H$6:$H$9))),0),"" )</f>
        <v/>
      </c>
      <c r="O1255" s="26">
        <f>IF($A1255&lt;=Inputs!$B$13,IF(10&lt;=Inputs!$B$8,IF(Inputs!$B$12&gt;0,MAX(MIN(NORM.INV(RAND(),LOOKUP(Y1255,Inputs!$J$6:$J$9,Inputs!$G$6:$G$9),LOOKUP(Y1255,Inputs!$J$6:$J$9,Inputs!$H$6:$H$9)),Inputs!$B$12),-Inputs!$B$12),NORM.INV(RAND(),LOOKUP(Y1255,Inputs!$J$6:$J$9,Inputs!$G$6:$G$9),LOOKUP(Y1255,Inputs!$J$6:$J$9,Inputs!$H$6:$H$9))),0),"" )</f>
        <v/>
      </c>
      <c r="P1255" s="31">
        <f>IF($A1255&lt;=Inputs!$B$13,RAND(),"")</f>
        <v/>
      </c>
      <c r="Q1255" s="31">
        <f>IF($A1255&lt;=Inputs!$B$13,RAND(),"")</f>
        <v/>
      </c>
      <c r="R1255" s="31">
        <f>IF($A1255&lt;=Inputs!$B$13,RAND(),"")</f>
        <v/>
      </c>
      <c r="S1255" s="31">
        <f>IF($A1255&lt;=Inputs!$B$13,RAND(),"")</f>
        <v/>
      </c>
      <c r="T1255" s="31">
        <f>IF($A1255&lt;=Inputs!$B$13,RAND(),"")</f>
        <v/>
      </c>
      <c r="U1255" s="31">
        <f>IF($A1255&lt;=Inputs!$B$13,RAND(),"")</f>
        <v/>
      </c>
      <c r="V1255" s="31">
        <f>IF($A1255&lt;=Inputs!$B$13,RAND(),"")</f>
        <v/>
      </c>
      <c r="W1255" s="31">
        <f>IF($A1255&lt;=Inputs!$B$13,RAND(),"")</f>
        <v/>
      </c>
      <c r="X1255" s="31">
        <f>IF($A1255&lt;=Inputs!$B$13,RAND(),"")</f>
        <v/>
      </c>
      <c r="Y1255" s="31">
        <f>IF($A1255&lt;=Inputs!$B$13,RAND(),"")</f>
        <v/>
      </c>
    </row>
    <row r="1256">
      <c r="A1256" t="n">
        <v>1251</v>
      </c>
      <c r="B1256" s="26">
        <f>IF($A1256&lt;=Inputs!$B$13,IF(Inputs!$B$8&gt;0,SUM(F1256:O1256)/Inputs!$B$8,0),"")</f>
        <v/>
      </c>
      <c r="C1256" s="27">
        <f>IF($A1256&lt;=Inputs!$B$13,B1256/100,"")</f>
        <v/>
      </c>
      <c r="D1256" s="28">
        <f>IF($A1256&lt;=Inputs!$B$13,C1256*Inputs!$B$7,"")</f>
        <v/>
      </c>
      <c r="E1256" s="29">
        <f>IF($A1256&lt;=Inputs!$B$13,IF(D1256&gt;0,1,0),"")</f>
        <v/>
      </c>
      <c r="F1256" s="26">
        <f>IF($A1256&lt;=Inputs!$B$13,IF(1&lt;=Inputs!$B$8,IF(Inputs!$B$12&gt;0,MAX(MIN(NORM.INV(RAND(),LOOKUP(P1256,Inputs!$J$6:$J$9,Inputs!$G$6:$G$9),LOOKUP(P1256,Inputs!$J$6:$J$9,Inputs!$H$6:$H$9)),Inputs!$B$12),-Inputs!$B$12),NORM.INV(RAND(),LOOKUP(P1256,Inputs!$J$6:$J$9,Inputs!$G$6:$G$9),LOOKUP(P1256,Inputs!$J$6:$J$9,Inputs!$H$6:$H$9))),0),"" )</f>
        <v/>
      </c>
      <c r="G1256" s="26">
        <f>IF($A1256&lt;=Inputs!$B$13,IF(2&lt;=Inputs!$B$8,IF(Inputs!$B$12&gt;0,MAX(MIN(NORM.INV(RAND(),LOOKUP(Q1256,Inputs!$J$6:$J$9,Inputs!$G$6:$G$9),LOOKUP(Q1256,Inputs!$J$6:$J$9,Inputs!$H$6:$H$9)),Inputs!$B$12),-Inputs!$B$12),NORM.INV(RAND(),LOOKUP(Q1256,Inputs!$J$6:$J$9,Inputs!$G$6:$G$9),LOOKUP(Q1256,Inputs!$J$6:$J$9,Inputs!$H$6:$H$9))),0),"" )</f>
        <v/>
      </c>
      <c r="H1256" s="26">
        <f>IF($A1256&lt;=Inputs!$B$13,IF(3&lt;=Inputs!$B$8,IF(Inputs!$B$12&gt;0,MAX(MIN(NORM.INV(RAND(),LOOKUP(R1256,Inputs!$J$6:$J$9,Inputs!$G$6:$G$9),LOOKUP(R1256,Inputs!$J$6:$J$9,Inputs!$H$6:$H$9)),Inputs!$B$12),-Inputs!$B$12),NORM.INV(RAND(),LOOKUP(R1256,Inputs!$J$6:$J$9,Inputs!$G$6:$G$9),LOOKUP(R1256,Inputs!$J$6:$J$9,Inputs!$H$6:$H$9))),0),"" )</f>
        <v/>
      </c>
      <c r="I1256" s="26">
        <f>IF($A1256&lt;=Inputs!$B$13,IF(4&lt;=Inputs!$B$8,IF(Inputs!$B$12&gt;0,MAX(MIN(NORM.INV(RAND(),LOOKUP(S1256,Inputs!$J$6:$J$9,Inputs!$G$6:$G$9),LOOKUP(S1256,Inputs!$J$6:$J$9,Inputs!$H$6:$H$9)),Inputs!$B$12),-Inputs!$B$12),NORM.INV(RAND(),LOOKUP(S1256,Inputs!$J$6:$J$9,Inputs!$G$6:$G$9),LOOKUP(S1256,Inputs!$J$6:$J$9,Inputs!$H$6:$H$9))),0),"" )</f>
        <v/>
      </c>
      <c r="J1256" s="26">
        <f>IF($A1256&lt;=Inputs!$B$13,IF(5&lt;=Inputs!$B$8,IF(Inputs!$B$12&gt;0,MAX(MIN(NORM.INV(RAND(),LOOKUP(T1256,Inputs!$J$6:$J$9,Inputs!$G$6:$G$9),LOOKUP(T1256,Inputs!$J$6:$J$9,Inputs!$H$6:$H$9)),Inputs!$B$12),-Inputs!$B$12),NORM.INV(RAND(),LOOKUP(T1256,Inputs!$J$6:$J$9,Inputs!$G$6:$G$9),LOOKUP(T1256,Inputs!$J$6:$J$9,Inputs!$H$6:$H$9))),0),"" )</f>
        <v/>
      </c>
      <c r="K1256" s="26">
        <f>IF($A1256&lt;=Inputs!$B$13,IF(6&lt;=Inputs!$B$8,IF(Inputs!$B$12&gt;0,MAX(MIN(NORM.INV(RAND(),LOOKUP(U1256,Inputs!$J$6:$J$9,Inputs!$G$6:$G$9),LOOKUP(U1256,Inputs!$J$6:$J$9,Inputs!$H$6:$H$9)),Inputs!$B$12),-Inputs!$B$12),NORM.INV(RAND(),LOOKUP(U1256,Inputs!$J$6:$J$9,Inputs!$G$6:$G$9),LOOKUP(U1256,Inputs!$J$6:$J$9,Inputs!$H$6:$H$9))),0),"" )</f>
        <v/>
      </c>
      <c r="L1256" s="26">
        <f>IF($A1256&lt;=Inputs!$B$13,IF(7&lt;=Inputs!$B$8,IF(Inputs!$B$12&gt;0,MAX(MIN(NORM.INV(RAND(),LOOKUP(V1256,Inputs!$J$6:$J$9,Inputs!$G$6:$G$9),LOOKUP(V1256,Inputs!$J$6:$J$9,Inputs!$H$6:$H$9)),Inputs!$B$12),-Inputs!$B$12),NORM.INV(RAND(),LOOKUP(V1256,Inputs!$J$6:$J$9,Inputs!$G$6:$G$9),LOOKUP(V1256,Inputs!$J$6:$J$9,Inputs!$H$6:$H$9))),0),"" )</f>
        <v/>
      </c>
      <c r="M1256" s="26">
        <f>IF($A1256&lt;=Inputs!$B$13,IF(8&lt;=Inputs!$B$8,IF(Inputs!$B$12&gt;0,MAX(MIN(NORM.INV(RAND(),LOOKUP(W1256,Inputs!$J$6:$J$9,Inputs!$G$6:$G$9),LOOKUP(W1256,Inputs!$J$6:$J$9,Inputs!$H$6:$H$9)),Inputs!$B$12),-Inputs!$B$12),NORM.INV(RAND(),LOOKUP(W1256,Inputs!$J$6:$J$9,Inputs!$G$6:$G$9),LOOKUP(W1256,Inputs!$J$6:$J$9,Inputs!$H$6:$H$9))),0),"" )</f>
        <v/>
      </c>
      <c r="N1256" s="26">
        <f>IF($A1256&lt;=Inputs!$B$13,IF(9&lt;=Inputs!$B$8,IF(Inputs!$B$12&gt;0,MAX(MIN(NORM.INV(RAND(),LOOKUP(X1256,Inputs!$J$6:$J$9,Inputs!$G$6:$G$9),LOOKUP(X1256,Inputs!$J$6:$J$9,Inputs!$H$6:$H$9)),Inputs!$B$12),-Inputs!$B$12),NORM.INV(RAND(),LOOKUP(X1256,Inputs!$J$6:$J$9,Inputs!$G$6:$G$9),LOOKUP(X1256,Inputs!$J$6:$J$9,Inputs!$H$6:$H$9))),0),"" )</f>
        <v/>
      </c>
      <c r="O1256" s="26">
        <f>IF($A1256&lt;=Inputs!$B$13,IF(10&lt;=Inputs!$B$8,IF(Inputs!$B$12&gt;0,MAX(MIN(NORM.INV(RAND(),LOOKUP(Y1256,Inputs!$J$6:$J$9,Inputs!$G$6:$G$9),LOOKUP(Y1256,Inputs!$J$6:$J$9,Inputs!$H$6:$H$9)),Inputs!$B$12),-Inputs!$B$12),NORM.INV(RAND(),LOOKUP(Y1256,Inputs!$J$6:$J$9,Inputs!$G$6:$G$9),LOOKUP(Y1256,Inputs!$J$6:$J$9,Inputs!$H$6:$H$9))),0),"" )</f>
        <v/>
      </c>
      <c r="P1256" s="31">
        <f>IF($A1256&lt;=Inputs!$B$13,RAND(),"")</f>
        <v/>
      </c>
      <c r="Q1256" s="31">
        <f>IF($A1256&lt;=Inputs!$B$13,RAND(),"")</f>
        <v/>
      </c>
      <c r="R1256" s="31">
        <f>IF($A1256&lt;=Inputs!$B$13,RAND(),"")</f>
        <v/>
      </c>
      <c r="S1256" s="31">
        <f>IF($A1256&lt;=Inputs!$B$13,RAND(),"")</f>
        <v/>
      </c>
      <c r="T1256" s="31">
        <f>IF($A1256&lt;=Inputs!$B$13,RAND(),"")</f>
        <v/>
      </c>
      <c r="U1256" s="31">
        <f>IF($A1256&lt;=Inputs!$B$13,RAND(),"")</f>
        <v/>
      </c>
      <c r="V1256" s="31">
        <f>IF($A1256&lt;=Inputs!$B$13,RAND(),"")</f>
        <v/>
      </c>
      <c r="W1256" s="31">
        <f>IF($A1256&lt;=Inputs!$B$13,RAND(),"")</f>
        <v/>
      </c>
      <c r="X1256" s="31">
        <f>IF($A1256&lt;=Inputs!$B$13,RAND(),"")</f>
        <v/>
      </c>
      <c r="Y1256" s="31">
        <f>IF($A1256&lt;=Inputs!$B$13,RAND(),"")</f>
        <v/>
      </c>
    </row>
    <row r="1257">
      <c r="A1257" t="n">
        <v>1252</v>
      </c>
      <c r="B1257" s="26">
        <f>IF($A1257&lt;=Inputs!$B$13,IF(Inputs!$B$8&gt;0,SUM(F1257:O1257)/Inputs!$B$8,0),"")</f>
        <v/>
      </c>
      <c r="C1257" s="27">
        <f>IF($A1257&lt;=Inputs!$B$13,B1257/100,"")</f>
        <v/>
      </c>
      <c r="D1257" s="28">
        <f>IF($A1257&lt;=Inputs!$B$13,C1257*Inputs!$B$7,"")</f>
        <v/>
      </c>
      <c r="E1257" s="29">
        <f>IF($A1257&lt;=Inputs!$B$13,IF(D1257&gt;0,1,0),"")</f>
        <v/>
      </c>
      <c r="F1257" s="26">
        <f>IF($A1257&lt;=Inputs!$B$13,IF(1&lt;=Inputs!$B$8,IF(Inputs!$B$12&gt;0,MAX(MIN(NORM.INV(RAND(),LOOKUP(P1257,Inputs!$J$6:$J$9,Inputs!$G$6:$G$9),LOOKUP(P1257,Inputs!$J$6:$J$9,Inputs!$H$6:$H$9)),Inputs!$B$12),-Inputs!$B$12),NORM.INV(RAND(),LOOKUP(P1257,Inputs!$J$6:$J$9,Inputs!$G$6:$G$9),LOOKUP(P1257,Inputs!$J$6:$J$9,Inputs!$H$6:$H$9))),0),"" )</f>
        <v/>
      </c>
      <c r="G1257" s="26">
        <f>IF($A1257&lt;=Inputs!$B$13,IF(2&lt;=Inputs!$B$8,IF(Inputs!$B$12&gt;0,MAX(MIN(NORM.INV(RAND(),LOOKUP(Q1257,Inputs!$J$6:$J$9,Inputs!$G$6:$G$9),LOOKUP(Q1257,Inputs!$J$6:$J$9,Inputs!$H$6:$H$9)),Inputs!$B$12),-Inputs!$B$12),NORM.INV(RAND(),LOOKUP(Q1257,Inputs!$J$6:$J$9,Inputs!$G$6:$G$9),LOOKUP(Q1257,Inputs!$J$6:$J$9,Inputs!$H$6:$H$9))),0),"" )</f>
        <v/>
      </c>
      <c r="H1257" s="26">
        <f>IF($A1257&lt;=Inputs!$B$13,IF(3&lt;=Inputs!$B$8,IF(Inputs!$B$12&gt;0,MAX(MIN(NORM.INV(RAND(),LOOKUP(R1257,Inputs!$J$6:$J$9,Inputs!$G$6:$G$9),LOOKUP(R1257,Inputs!$J$6:$J$9,Inputs!$H$6:$H$9)),Inputs!$B$12),-Inputs!$B$12),NORM.INV(RAND(),LOOKUP(R1257,Inputs!$J$6:$J$9,Inputs!$G$6:$G$9),LOOKUP(R1257,Inputs!$J$6:$J$9,Inputs!$H$6:$H$9))),0),"" )</f>
        <v/>
      </c>
      <c r="I1257" s="26">
        <f>IF($A1257&lt;=Inputs!$B$13,IF(4&lt;=Inputs!$B$8,IF(Inputs!$B$12&gt;0,MAX(MIN(NORM.INV(RAND(),LOOKUP(S1257,Inputs!$J$6:$J$9,Inputs!$G$6:$G$9),LOOKUP(S1257,Inputs!$J$6:$J$9,Inputs!$H$6:$H$9)),Inputs!$B$12),-Inputs!$B$12),NORM.INV(RAND(),LOOKUP(S1257,Inputs!$J$6:$J$9,Inputs!$G$6:$G$9),LOOKUP(S1257,Inputs!$J$6:$J$9,Inputs!$H$6:$H$9))),0),"" )</f>
        <v/>
      </c>
      <c r="J1257" s="26">
        <f>IF($A1257&lt;=Inputs!$B$13,IF(5&lt;=Inputs!$B$8,IF(Inputs!$B$12&gt;0,MAX(MIN(NORM.INV(RAND(),LOOKUP(T1257,Inputs!$J$6:$J$9,Inputs!$G$6:$G$9),LOOKUP(T1257,Inputs!$J$6:$J$9,Inputs!$H$6:$H$9)),Inputs!$B$12),-Inputs!$B$12),NORM.INV(RAND(),LOOKUP(T1257,Inputs!$J$6:$J$9,Inputs!$G$6:$G$9),LOOKUP(T1257,Inputs!$J$6:$J$9,Inputs!$H$6:$H$9))),0),"" )</f>
        <v/>
      </c>
      <c r="K1257" s="26">
        <f>IF($A1257&lt;=Inputs!$B$13,IF(6&lt;=Inputs!$B$8,IF(Inputs!$B$12&gt;0,MAX(MIN(NORM.INV(RAND(),LOOKUP(U1257,Inputs!$J$6:$J$9,Inputs!$G$6:$G$9),LOOKUP(U1257,Inputs!$J$6:$J$9,Inputs!$H$6:$H$9)),Inputs!$B$12),-Inputs!$B$12),NORM.INV(RAND(),LOOKUP(U1257,Inputs!$J$6:$J$9,Inputs!$G$6:$G$9),LOOKUP(U1257,Inputs!$J$6:$J$9,Inputs!$H$6:$H$9))),0),"" )</f>
        <v/>
      </c>
      <c r="L1257" s="26">
        <f>IF($A1257&lt;=Inputs!$B$13,IF(7&lt;=Inputs!$B$8,IF(Inputs!$B$12&gt;0,MAX(MIN(NORM.INV(RAND(),LOOKUP(V1257,Inputs!$J$6:$J$9,Inputs!$G$6:$G$9),LOOKUP(V1257,Inputs!$J$6:$J$9,Inputs!$H$6:$H$9)),Inputs!$B$12),-Inputs!$B$12),NORM.INV(RAND(),LOOKUP(V1257,Inputs!$J$6:$J$9,Inputs!$G$6:$G$9),LOOKUP(V1257,Inputs!$J$6:$J$9,Inputs!$H$6:$H$9))),0),"" )</f>
        <v/>
      </c>
      <c r="M1257" s="26">
        <f>IF($A1257&lt;=Inputs!$B$13,IF(8&lt;=Inputs!$B$8,IF(Inputs!$B$12&gt;0,MAX(MIN(NORM.INV(RAND(),LOOKUP(W1257,Inputs!$J$6:$J$9,Inputs!$G$6:$G$9),LOOKUP(W1257,Inputs!$J$6:$J$9,Inputs!$H$6:$H$9)),Inputs!$B$12),-Inputs!$B$12),NORM.INV(RAND(),LOOKUP(W1257,Inputs!$J$6:$J$9,Inputs!$G$6:$G$9),LOOKUP(W1257,Inputs!$J$6:$J$9,Inputs!$H$6:$H$9))),0),"" )</f>
        <v/>
      </c>
      <c r="N1257" s="26">
        <f>IF($A1257&lt;=Inputs!$B$13,IF(9&lt;=Inputs!$B$8,IF(Inputs!$B$12&gt;0,MAX(MIN(NORM.INV(RAND(),LOOKUP(X1257,Inputs!$J$6:$J$9,Inputs!$G$6:$G$9),LOOKUP(X1257,Inputs!$J$6:$J$9,Inputs!$H$6:$H$9)),Inputs!$B$12),-Inputs!$B$12),NORM.INV(RAND(),LOOKUP(X1257,Inputs!$J$6:$J$9,Inputs!$G$6:$G$9),LOOKUP(X1257,Inputs!$J$6:$J$9,Inputs!$H$6:$H$9))),0),"" )</f>
        <v/>
      </c>
      <c r="O1257" s="26">
        <f>IF($A1257&lt;=Inputs!$B$13,IF(10&lt;=Inputs!$B$8,IF(Inputs!$B$12&gt;0,MAX(MIN(NORM.INV(RAND(),LOOKUP(Y1257,Inputs!$J$6:$J$9,Inputs!$G$6:$G$9),LOOKUP(Y1257,Inputs!$J$6:$J$9,Inputs!$H$6:$H$9)),Inputs!$B$12),-Inputs!$B$12),NORM.INV(RAND(),LOOKUP(Y1257,Inputs!$J$6:$J$9,Inputs!$G$6:$G$9),LOOKUP(Y1257,Inputs!$J$6:$J$9,Inputs!$H$6:$H$9))),0),"" )</f>
        <v/>
      </c>
      <c r="P1257" s="31">
        <f>IF($A1257&lt;=Inputs!$B$13,RAND(),"")</f>
        <v/>
      </c>
      <c r="Q1257" s="31">
        <f>IF($A1257&lt;=Inputs!$B$13,RAND(),"")</f>
        <v/>
      </c>
      <c r="R1257" s="31">
        <f>IF($A1257&lt;=Inputs!$B$13,RAND(),"")</f>
        <v/>
      </c>
      <c r="S1257" s="31">
        <f>IF($A1257&lt;=Inputs!$B$13,RAND(),"")</f>
        <v/>
      </c>
      <c r="T1257" s="31">
        <f>IF($A1257&lt;=Inputs!$B$13,RAND(),"")</f>
        <v/>
      </c>
      <c r="U1257" s="31">
        <f>IF($A1257&lt;=Inputs!$B$13,RAND(),"")</f>
        <v/>
      </c>
      <c r="V1257" s="31">
        <f>IF($A1257&lt;=Inputs!$B$13,RAND(),"")</f>
        <v/>
      </c>
      <c r="W1257" s="31">
        <f>IF($A1257&lt;=Inputs!$B$13,RAND(),"")</f>
        <v/>
      </c>
      <c r="X1257" s="31">
        <f>IF($A1257&lt;=Inputs!$B$13,RAND(),"")</f>
        <v/>
      </c>
      <c r="Y1257" s="31">
        <f>IF($A1257&lt;=Inputs!$B$13,RAND(),"")</f>
        <v/>
      </c>
    </row>
    <row r="1258">
      <c r="A1258" t="n">
        <v>1253</v>
      </c>
      <c r="B1258" s="26">
        <f>IF($A1258&lt;=Inputs!$B$13,IF(Inputs!$B$8&gt;0,SUM(F1258:O1258)/Inputs!$B$8,0),"")</f>
        <v/>
      </c>
      <c r="C1258" s="27">
        <f>IF($A1258&lt;=Inputs!$B$13,B1258/100,"")</f>
        <v/>
      </c>
      <c r="D1258" s="28">
        <f>IF($A1258&lt;=Inputs!$B$13,C1258*Inputs!$B$7,"")</f>
        <v/>
      </c>
      <c r="E1258" s="29">
        <f>IF($A1258&lt;=Inputs!$B$13,IF(D1258&gt;0,1,0),"")</f>
        <v/>
      </c>
      <c r="F1258" s="26">
        <f>IF($A1258&lt;=Inputs!$B$13,IF(1&lt;=Inputs!$B$8,IF(Inputs!$B$12&gt;0,MAX(MIN(NORM.INV(RAND(),LOOKUP(P1258,Inputs!$J$6:$J$9,Inputs!$G$6:$G$9),LOOKUP(P1258,Inputs!$J$6:$J$9,Inputs!$H$6:$H$9)),Inputs!$B$12),-Inputs!$B$12),NORM.INV(RAND(),LOOKUP(P1258,Inputs!$J$6:$J$9,Inputs!$G$6:$G$9),LOOKUP(P1258,Inputs!$J$6:$J$9,Inputs!$H$6:$H$9))),0),"" )</f>
        <v/>
      </c>
      <c r="G1258" s="26">
        <f>IF($A1258&lt;=Inputs!$B$13,IF(2&lt;=Inputs!$B$8,IF(Inputs!$B$12&gt;0,MAX(MIN(NORM.INV(RAND(),LOOKUP(Q1258,Inputs!$J$6:$J$9,Inputs!$G$6:$G$9),LOOKUP(Q1258,Inputs!$J$6:$J$9,Inputs!$H$6:$H$9)),Inputs!$B$12),-Inputs!$B$12),NORM.INV(RAND(),LOOKUP(Q1258,Inputs!$J$6:$J$9,Inputs!$G$6:$G$9),LOOKUP(Q1258,Inputs!$J$6:$J$9,Inputs!$H$6:$H$9))),0),"" )</f>
        <v/>
      </c>
      <c r="H1258" s="26">
        <f>IF($A1258&lt;=Inputs!$B$13,IF(3&lt;=Inputs!$B$8,IF(Inputs!$B$12&gt;0,MAX(MIN(NORM.INV(RAND(),LOOKUP(R1258,Inputs!$J$6:$J$9,Inputs!$G$6:$G$9),LOOKUP(R1258,Inputs!$J$6:$J$9,Inputs!$H$6:$H$9)),Inputs!$B$12),-Inputs!$B$12),NORM.INV(RAND(),LOOKUP(R1258,Inputs!$J$6:$J$9,Inputs!$G$6:$G$9),LOOKUP(R1258,Inputs!$J$6:$J$9,Inputs!$H$6:$H$9))),0),"" )</f>
        <v/>
      </c>
      <c r="I1258" s="26">
        <f>IF($A1258&lt;=Inputs!$B$13,IF(4&lt;=Inputs!$B$8,IF(Inputs!$B$12&gt;0,MAX(MIN(NORM.INV(RAND(),LOOKUP(S1258,Inputs!$J$6:$J$9,Inputs!$G$6:$G$9),LOOKUP(S1258,Inputs!$J$6:$J$9,Inputs!$H$6:$H$9)),Inputs!$B$12),-Inputs!$B$12),NORM.INV(RAND(),LOOKUP(S1258,Inputs!$J$6:$J$9,Inputs!$G$6:$G$9),LOOKUP(S1258,Inputs!$J$6:$J$9,Inputs!$H$6:$H$9))),0),"" )</f>
        <v/>
      </c>
      <c r="J1258" s="26">
        <f>IF($A1258&lt;=Inputs!$B$13,IF(5&lt;=Inputs!$B$8,IF(Inputs!$B$12&gt;0,MAX(MIN(NORM.INV(RAND(),LOOKUP(T1258,Inputs!$J$6:$J$9,Inputs!$G$6:$G$9),LOOKUP(T1258,Inputs!$J$6:$J$9,Inputs!$H$6:$H$9)),Inputs!$B$12),-Inputs!$B$12),NORM.INV(RAND(),LOOKUP(T1258,Inputs!$J$6:$J$9,Inputs!$G$6:$G$9),LOOKUP(T1258,Inputs!$J$6:$J$9,Inputs!$H$6:$H$9))),0),"" )</f>
        <v/>
      </c>
      <c r="K1258" s="26">
        <f>IF($A1258&lt;=Inputs!$B$13,IF(6&lt;=Inputs!$B$8,IF(Inputs!$B$12&gt;0,MAX(MIN(NORM.INV(RAND(),LOOKUP(U1258,Inputs!$J$6:$J$9,Inputs!$G$6:$G$9),LOOKUP(U1258,Inputs!$J$6:$J$9,Inputs!$H$6:$H$9)),Inputs!$B$12),-Inputs!$B$12),NORM.INV(RAND(),LOOKUP(U1258,Inputs!$J$6:$J$9,Inputs!$G$6:$G$9),LOOKUP(U1258,Inputs!$J$6:$J$9,Inputs!$H$6:$H$9))),0),"" )</f>
        <v/>
      </c>
      <c r="L1258" s="26">
        <f>IF($A1258&lt;=Inputs!$B$13,IF(7&lt;=Inputs!$B$8,IF(Inputs!$B$12&gt;0,MAX(MIN(NORM.INV(RAND(),LOOKUP(V1258,Inputs!$J$6:$J$9,Inputs!$G$6:$G$9),LOOKUP(V1258,Inputs!$J$6:$J$9,Inputs!$H$6:$H$9)),Inputs!$B$12),-Inputs!$B$12),NORM.INV(RAND(),LOOKUP(V1258,Inputs!$J$6:$J$9,Inputs!$G$6:$G$9),LOOKUP(V1258,Inputs!$J$6:$J$9,Inputs!$H$6:$H$9))),0),"" )</f>
        <v/>
      </c>
      <c r="M1258" s="26">
        <f>IF($A1258&lt;=Inputs!$B$13,IF(8&lt;=Inputs!$B$8,IF(Inputs!$B$12&gt;0,MAX(MIN(NORM.INV(RAND(),LOOKUP(W1258,Inputs!$J$6:$J$9,Inputs!$G$6:$G$9),LOOKUP(W1258,Inputs!$J$6:$J$9,Inputs!$H$6:$H$9)),Inputs!$B$12),-Inputs!$B$12),NORM.INV(RAND(),LOOKUP(W1258,Inputs!$J$6:$J$9,Inputs!$G$6:$G$9),LOOKUP(W1258,Inputs!$J$6:$J$9,Inputs!$H$6:$H$9))),0),"" )</f>
        <v/>
      </c>
      <c r="N1258" s="26">
        <f>IF($A1258&lt;=Inputs!$B$13,IF(9&lt;=Inputs!$B$8,IF(Inputs!$B$12&gt;0,MAX(MIN(NORM.INV(RAND(),LOOKUP(X1258,Inputs!$J$6:$J$9,Inputs!$G$6:$G$9),LOOKUP(X1258,Inputs!$J$6:$J$9,Inputs!$H$6:$H$9)),Inputs!$B$12),-Inputs!$B$12),NORM.INV(RAND(),LOOKUP(X1258,Inputs!$J$6:$J$9,Inputs!$G$6:$G$9),LOOKUP(X1258,Inputs!$J$6:$J$9,Inputs!$H$6:$H$9))),0),"" )</f>
        <v/>
      </c>
      <c r="O1258" s="26">
        <f>IF($A1258&lt;=Inputs!$B$13,IF(10&lt;=Inputs!$B$8,IF(Inputs!$B$12&gt;0,MAX(MIN(NORM.INV(RAND(),LOOKUP(Y1258,Inputs!$J$6:$J$9,Inputs!$G$6:$G$9),LOOKUP(Y1258,Inputs!$J$6:$J$9,Inputs!$H$6:$H$9)),Inputs!$B$12),-Inputs!$B$12),NORM.INV(RAND(),LOOKUP(Y1258,Inputs!$J$6:$J$9,Inputs!$G$6:$G$9),LOOKUP(Y1258,Inputs!$J$6:$J$9,Inputs!$H$6:$H$9))),0),"" )</f>
        <v/>
      </c>
      <c r="P1258" s="31">
        <f>IF($A1258&lt;=Inputs!$B$13,RAND(),"")</f>
        <v/>
      </c>
      <c r="Q1258" s="31">
        <f>IF($A1258&lt;=Inputs!$B$13,RAND(),"")</f>
        <v/>
      </c>
      <c r="R1258" s="31">
        <f>IF($A1258&lt;=Inputs!$B$13,RAND(),"")</f>
        <v/>
      </c>
      <c r="S1258" s="31">
        <f>IF($A1258&lt;=Inputs!$B$13,RAND(),"")</f>
        <v/>
      </c>
      <c r="T1258" s="31">
        <f>IF($A1258&lt;=Inputs!$B$13,RAND(),"")</f>
        <v/>
      </c>
      <c r="U1258" s="31">
        <f>IF($A1258&lt;=Inputs!$B$13,RAND(),"")</f>
        <v/>
      </c>
      <c r="V1258" s="31">
        <f>IF($A1258&lt;=Inputs!$B$13,RAND(),"")</f>
        <v/>
      </c>
      <c r="W1258" s="31">
        <f>IF($A1258&lt;=Inputs!$B$13,RAND(),"")</f>
        <v/>
      </c>
      <c r="X1258" s="31">
        <f>IF($A1258&lt;=Inputs!$B$13,RAND(),"")</f>
        <v/>
      </c>
      <c r="Y1258" s="31">
        <f>IF($A1258&lt;=Inputs!$B$13,RAND(),"")</f>
        <v/>
      </c>
    </row>
    <row r="1259">
      <c r="A1259" t="n">
        <v>1254</v>
      </c>
      <c r="B1259" s="26">
        <f>IF($A1259&lt;=Inputs!$B$13,IF(Inputs!$B$8&gt;0,SUM(F1259:O1259)/Inputs!$B$8,0),"")</f>
        <v/>
      </c>
      <c r="C1259" s="27">
        <f>IF($A1259&lt;=Inputs!$B$13,B1259/100,"")</f>
        <v/>
      </c>
      <c r="D1259" s="28">
        <f>IF($A1259&lt;=Inputs!$B$13,C1259*Inputs!$B$7,"")</f>
        <v/>
      </c>
      <c r="E1259" s="29">
        <f>IF($A1259&lt;=Inputs!$B$13,IF(D1259&gt;0,1,0),"")</f>
        <v/>
      </c>
      <c r="F1259" s="26">
        <f>IF($A1259&lt;=Inputs!$B$13,IF(1&lt;=Inputs!$B$8,IF(Inputs!$B$12&gt;0,MAX(MIN(NORM.INV(RAND(),LOOKUP(P1259,Inputs!$J$6:$J$9,Inputs!$G$6:$G$9),LOOKUP(P1259,Inputs!$J$6:$J$9,Inputs!$H$6:$H$9)),Inputs!$B$12),-Inputs!$B$12),NORM.INV(RAND(),LOOKUP(P1259,Inputs!$J$6:$J$9,Inputs!$G$6:$G$9),LOOKUP(P1259,Inputs!$J$6:$J$9,Inputs!$H$6:$H$9))),0),"" )</f>
        <v/>
      </c>
      <c r="G1259" s="26">
        <f>IF($A1259&lt;=Inputs!$B$13,IF(2&lt;=Inputs!$B$8,IF(Inputs!$B$12&gt;0,MAX(MIN(NORM.INV(RAND(),LOOKUP(Q1259,Inputs!$J$6:$J$9,Inputs!$G$6:$G$9),LOOKUP(Q1259,Inputs!$J$6:$J$9,Inputs!$H$6:$H$9)),Inputs!$B$12),-Inputs!$B$12),NORM.INV(RAND(),LOOKUP(Q1259,Inputs!$J$6:$J$9,Inputs!$G$6:$G$9),LOOKUP(Q1259,Inputs!$J$6:$J$9,Inputs!$H$6:$H$9))),0),"" )</f>
        <v/>
      </c>
      <c r="H1259" s="26">
        <f>IF($A1259&lt;=Inputs!$B$13,IF(3&lt;=Inputs!$B$8,IF(Inputs!$B$12&gt;0,MAX(MIN(NORM.INV(RAND(),LOOKUP(R1259,Inputs!$J$6:$J$9,Inputs!$G$6:$G$9),LOOKUP(R1259,Inputs!$J$6:$J$9,Inputs!$H$6:$H$9)),Inputs!$B$12),-Inputs!$B$12),NORM.INV(RAND(),LOOKUP(R1259,Inputs!$J$6:$J$9,Inputs!$G$6:$G$9),LOOKUP(R1259,Inputs!$J$6:$J$9,Inputs!$H$6:$H$9))),0),"" )</f>
        <v/>
      </c>
      <c r="I1259" s="26">
        <f>IF($A1259&lt;=Inputs!$B$13,IF(4&lt;=Inputs!$B$8,IF(Inputs!$B$12&gt;0,MAX(MIN(NORM.INV(RAND(),LOOKUP(S1259,Inputs!$J$6:$J$9,Inputs!$G$6:$G$9),LOOKUP(S1259,Inputs!$J$6:$J$9,Inputs!$H$6:$H$9)),Inputs!$B$12),-Inputs!$B$12),NORM.INV(RAND(),LOOKUP(S1259,Inputs!$J$6:$J$9,Inputs!$G$6:$G$9),LOOKUP(S1259,Inputs!$J$6:$J$9,Inputs!$H$6:$H$9))),0),"" )</f>
        <v/>
      </c>
      <c r="J1259" s="26">
        <f>IF($A1259&lt;=Inputs!$B$13,IF(5&lt;=Inputs!$B$8,IF(Inputs!$B$12&gt;0,MAX(MIN(NORM.INV(RAND(),LOOKUP(T1259,Inputs!$J$6:$J$9,Inputs!$G$6:$G$9),LOOKUP(T1259,Inputs!$J$6:$J$9,Inputs!$H$6:$H$9)),Inputs!$B$12),-Inputs!$B$12),NORM.INV(RAND(),LOOKUP(T1259,Inputs!$J$6:$J$9,Inputs!$G$6:$G$9),LOOKUP(T1259,Inputs!$J$6:$J$9,Inputs!$H$6:$H$9))),0),"" )</f>
        <v/>
      </c>
      <c r="K1259" s="26">
        <f>IF($A1259&lt;=Inputs!$B$13,IF(6&lt;=Inputs!$B$8,IF(Inputs!$B$12&gt;0,MAX(MIN(NORM.INV(RAND(),LOOKUP(U1259,Inputs!$J$6:$J$9,Inputs!$G$6:$G$9),LOOKUP(U1259,Inputs!$J$6:$J$9,Inputs!$H$6:$H$9)),Inputs!$B$12),-Inputs!$B$12),NORM.INV(RAND(),LOOKUP(U1259,Inputs!$J$6:$J$9,Inputs!$G$6:$G$9),LOOKUP(U1259,Inputs!$J$6:$J$9,Inputs!$H$6:$H$9))),0),"" )</f>
        <v/>
      </c>
      <c r="L1259" s="26">
        <f>IF($A1259&lt;=Inputs!$B$13,IF(7&lt;=Inputs!$B$8,IF(Inputs!$B$12&gt;0,MAX(MIN(NORM.INV(RAND(),LOOKUP(V1259,Inputs!$J$6:$J$9,Inputs!$G$6:$G$9),LOOKUP(V1259,Inputs!$J$6:$J$9,Inputs!$H$6:$H$9)),Inputs!$B$12),-Inputs!$B$12),NORM.INV(RAND(),LOOKUP(V1259,Inputs!$J$6:$J$9,Inputs!$G$6:$G$9),LOOKUP(V1259,Inputs!$J$6:$J$9,Inputs!$H$6:$H$9))),0),"" )</f>
        <v/>
      </c>
      <c r="M1259" s="26">
        <f>IF($A1259&lt;=Inputs!$B$13,IF(8&lt;=Inputs!$B$8,IF(Inputs!$B$12&gt;0,MAX(MIN(NORM.INV(RAND(),LOOKUP(W1259,Inputs!$J$6:$J$9,Inputs!$G$6:$G$9),LOOKUP(W1259,Inputs!$J$6:$J$9,Inputs!$H$6:$H$9)),Inputs!$B$12),-Inputs!$B$12),NORM.INV(RAND(),LOOKUP(W1259,Inputs!$J$6:$J$9,Inputs!$G$6:$G$9),LOOKUP(W1259,Inputs!$J$6:$J$9,Inputs!$H$6:$H$9))),0),"" )</f>
        <v/>
      </c>
      <c r="N1259" s="26">
        <f>IF($A1259&lt;=Inputs!$B$13,IF(9&lt;=Inputs!$B$8,IF(Inputs!$B$12&gt;0,MAX(MIN(NORM.INV(RAND(),LOOKUP(X1259,Inputs!$J$6:$J$9,Inputs!$G$6:$G$9),LOOKUP(X1259,Inputs!$J$6:$J$9,Inputs!$H$6:$H$9)),Inputs!$B$12),-Inputs!$B$12),NORM.INV(RAND(),LOOKUP(X1259,Inputs!$J$6:$J$9,Inputs!$G$6:$G$9),LOOKUP(X1259,Inputs!$J$6:$J$9,Inputs!$H$6:$H$9))),0),"" )</f>
        <v/>
      </c>
      <c r="O1259" s="26">
        <f>IF($A1259&lt;=Inputs!$B$13,IF(10&lt;=Inputs!$B$8,IF(Inputs!$B$12&gt;0,MAX(MIN(NORM.INV(RAND(),LOOKUP(Y1259,Inputs!$J$6:$J$9,Inputs!$G$6:$G$9),LOOKUP(Y1259,Inputs!$J$6:$J$9,Inputs!$H$6:$H$9)),Inputs!$B$12),-Inputs!$B$12),NORM.INV(RAND(),LOOKUP(Y1259,Inputs!$J$6:$J$9,Inputs!$G$6:$G$9),LOOKUP(Y1259,Inputs!$J$6:$J$9,Inputs!$H$6:$H$9))),0),"" )</f>
        <v/>
      </c>
      <c r="P1259" s="31">
        <f>IF($A1259&lt;=Inputs!$B$13,RAND(),"")</f>
        <v/>
      </c>
      <c r="Q1259" s="31">
        <f>IF($A1259&lt;=Inputs!$B$13,RAND(),"")</f>
        <v/>
      </c>
      <c r="R1259" s="31">
        <f>IF($A1259&lt;=Inputs!$B$13,RAND(),"")</f>
        <v/>
      </c>
      <c r="S1259" s="31">
        <f>IF($A1259&lt;=Inputs!$B$13,RAND(),"")</f>
        <v/>
      </c>
      <c r="T1259" s="31">
        <f>IF($A1259&lt;=Inputs!$B$13,RAND(),"")</f>
        <v/>
      </c>
      <c r="U1259" s="31">
        <f>IF($A1259&lt;=Inputs!$B$13,RAND(),"")</f>
        <v/>
      </c>
      <c r="V1259" s="31">
        <f>IF($A1259&lt;=Inputs!$B$13,RAND(),"")</f>
        <v/>
      </c>
      <c r="W1259" s="31">
        <f>IF($A1259&lt;=Inputs!$B$13,RAND(),"")</f>
        <v/>
      </c>
      <c r="X1259" s="31">
        <f>IF($A1259&lt;=Inputs!$B$13,RAND(),"")</f>
        <v/>
      </c>
      <c r="Y1259" s="31">
        <f>IF($A1259&lt;=Inputs!$B$13,RAND(),"")</f>
        <v/>
      </c>
    </row>
    <row r="1260">
      <c r="A1260" t="n">
        <v>1255</v>
      </c>
      <c r="B1260" s="26">
        <f>IF($A1260&lt;=Inputs!$B$13,IF(Inputs!$B$8&gt;0,SUM(F1260:O1260)/Inputs!$B$8,0),"")</f>
        <v/>
      </c>
      <c r="C1260" s="27">
        <f>IF($A1260&lt;=Inputs!$B$13,B1260/100,"")</f>
        <v/>
      </c>
      <c r="D1260" s="28">
        <f>IF($A1260&lt;=Inputs!$B$13,C1260*Inputs!$B$7,"")</f>
        <v/>
      </c>
      <c r="E1260" s="29">
        <f>IF($A1260&lt;=Inputs!$B$13,IF(D1260&gt;0,1,0),"")</f>
        <v/>
      </c>
      <c r="F1260" s="26">
        <f>IF($A1260&lt;=Inputs!$B$13,IF(1&lt;=Inputs!$B$8,IF(Inputs!$B$12&gt;0,MAX(MIN(NORM.INV(RAND(),LOOKUP(P1260,Inputs!$J$6:$J$9,Inputs!$G$6:$G$9),LOOKUP(P1260,Inputs!$J$6:$J$9,Inputs!$H$6:$H$9)),Inputs!$B$12),-Inputs!$B$12),NORM.INV(RAND(),LOOKUP(P1260,Inputs!$J$6:$J$9,Inputs!$G$6:$G$9),LOOKUP(P1260,Inputs!$J$6:$J$9,Inputs!$H$6:$H$9))),0),"" )</f>
        <v/>
      </c>
      <c r="G1260" s="26">
        <f>IF($A1260&lt;=Inputs!$B$13,IF(2&lt;=Inputs!$B$8,IF(Inputs!$B$12&gt;0,MAX(MIN(NORM.INV(RAND(),LOOKUP(Q1260,Inputs!$J$6:$J$9,Inputs!$G$6:$G$9),LOOKUP(Q1260,Inputs!$J$6:$J$9,Inputs!$H$6:$H$9)),Inputs!$B$12),-Inputs!$B$12),NORM.INV(RAND(),LOOKUP(Q1260,Inputs!$J$6:$J$9,Inputs!$G$6:$G$9),LOOKUP(Q1260,Inputs!$J$6:$J$9,Inputs!$H$6:$H$9))),0),"" )</f>
        <v/>
      </c>
      <c r="H1260" s="26">
        <f>IF($A1260&lt;=Inputs!$B$13,IF(3&lt;=Inputs!$B$8,IF(Inputs!$B$12&gt;0,MAX(MIN(NORM.INV(RAND(),LOOKUP(R1260,Inputs!$J$6:$J$9,Inputs!$G$6:$G$9),LOOKUP(R1260,Inputs!$J$6:$J$9,Inputs!$H$6:$H$9)),Inputs!$B$12),-Inputs!$B$12),NORM.INV(RAND(),LOOKUP(R1260,Inputs!$J$6:$J$9,Inputs!$G$6:$G$9),LOOKUP(R1260,Inputs!$J$6:$J$9,Inputs!$H$6:$H$9))),0),"" )</f>
        <v/>
      </c>
      <c r="I1260" s="26">
        <f>IF($A1260&lt;=Inputs!$B$13,IF(4&lt;=Inputs!$B$8,IF(Inputs!$B$12&gt;0,MAX(MIN(NORM.INV(RAND(),LOOKUP(S1260,Inputs!$J$6:$J$9,Inputs!$G$6:$G$9),LOOKUP(S1260,Inputs!$J$6:$J$9,Inputs!$H$6:$H$9)),Inputs!$B$12),-Inputs!$B$12),NORM.INV(RAND(),LOOKUP(S1260,Inputs!$J$6:$J$9,Inputs!$G$6:$G$9),LOOKUP(S1260,Inputs!$J$6:$J$9,Inputs!$H$6:$H$9))),0),"" )</f>
        <v/>
      </c>
      <c r="J1260" s="26">
        <f>IF($A1260&lt;=Inputs!$B$13,IF(5&lt;=Inputs!$B$8,IF(Inputs!$B$12&gt;0,MAX(MIN(NORM.INV(RAND(),LOOKUP(T1260,Inputs!$J$6:$J$9,Inputs!$G$6:$G$9),LOOKUP(T1260,Inputs!$J$6:$J$9,Inputs!$H$6:$H$9)),Inputs!$B$12),-Inputs!$B$12),NORM.INV(RAND(),LOOKUP(T1260,Inputs!$J$6:$J$9,Inputs!$G$6:$G$9),LOOKUP(T1260,Inputs!$J$6:$J$9,Inputs!$H$6:$H$9))),0),"" )</f>
        <v/>
      </c>
      <c r="K1260" s="26">
        <f>IF($A1260&lt;=Inputs!$B$13,IF(6&lt;=Inputs!$B$8,IF(Inputs!$B$12&gt;0,MAX(MIN(NORM.INV(RAND(),LOOKUP(U1260,Inputs!$J$6:$J$9,Inputs!$G$6:$G$9),LOOKUP(U1260,Inputs!$J$6:$J$9,Inputs!$H$6:$H$9)),Inputs!$B$12),-Inputs!$B$12),NORM.INV(RAND(),LOOKUP(U1260,Inputs!$J$6:$J$9,Inputs!$G$6:$G$9),LOOKUP(U1260,Inputs!$J$6:$J$9,Inputs!$H$6:$H$9))),0),"" )</f>
        <v/>
      </c>
      <c r="L1260" s="26">
        <f>IF($A1260&lt;=Inputs!$B$13,IF(7&lt;=Inputs!$B$8,IF(Inputs!$B$12&gt;0,MAX(MIN(NORM.INV(RAND(),LOOKUP(V1260,Inputs!$J$6:$J$9,Inputs!$G$6:$G$9),LOOKUP(V1260,Inputs!$J$6:$J$9,Inputs!$H$6:$H$9)),Inputs!$B$12),-Inputs!$B$12),NORM.INV(RAND(),LOOKUP(V1260,Inputs!$J$6:$J$9,Inputs!$G$6:$G$9),LOOKUP(V1260,Inputs!$J$6:$J$9,Inputs!$H$6:$H$9))),0),"" )</f>
        <v/>
      </c>
      <c r="M1260" s="26">
        <f>IF($A1260&lt;=Inputs!$B$13,IF(8&lt;=Inputs!$B$8,IF(Inputs!$B$12&gt;0,MAX(MIN(NORM.INV(RAND(),LOOKUP(W1260,Inputs!$J$6:$J$9,Inputs!$G$6:$G$9),LOOKUP(W1260,Inputs!$J$6:$J$9,Inputs!$H$6:$H$9)),Inputs!$B$12),-Inputs!$B$12),NORM.INV(RAND(),LOOKUP(W1260,Inputs!$J$6:$J$9,Inputs!$G$6:$G$9),LOOKUP(W1260,Inputs!$J$6:$J$9,Inputs!$H$6:$H$9))),0),"" )</f>
        <v/>
      </c>
      <c r="N1260" s="26">
        <f>IF($A1260&lt;=Inputs!$B$13,IF(9&lt;=Inputs!$B$8,IF(Inputs!$B$12&gt;0,MAX(MIN(NORM.INV(RAND(),LOOKUP(X1260,Inputs!$J$6:$J$9,Inputs!$G$6:$G$9),LOOKUP(X1260,Inputs!$J$6:$J$9,Inputs!$H$6:$H$9)),Inputs!$B$12),-Inputs!$B$12),NORM.INV(RAND(),LOOKUP(X1260,Inputs!$J$6:$J$9,Inputs!$G$6:$G$9),LOOKUP(X1260,Inputs!$J$6:$J$9,Inputs!$H$6:$H$9))),0),"" )</f>
        <v/>
      </c>
      <c r="O1260" s="26">
        <f>IF($A1260&lt;=Inputs!$B$13,IF(10&lt;=Inputs!$B$8,IF(Inputs!$B$12&gt;0,MAX(MIN(NORM.INV(RAND(),LOOKUP(Y1260,Inputs!$J$6:$J$9,Inputs!$G$6:$G$9),LOOKUP(Y1260,Inputs!$J$6:$J$9,Inputs!$H$6:$H$9)),Inputs!$B$12),-Inputs!$B$12),NORM.INV(RAND(),LOOKUP(Y1260,Inputs!$J$6:$J$9,Inputs!$G$6:$G$9),LOOKUP(Y1260,Inputs!$J$6:$J$9,Inputs!$H$6:$H$9))),0),"" )</f>
        <v/>
      </c>
      <c r="P1260" s="31">
        <f>IF($A1260&lt;=Inputs!$B$13,RAND(),"")</f>
        <v/>
      </c>
      <c r="Q1260" s="31">
        <f>IF($A1260&lt;=Inputs!$B$13,RAND(),"")</f>
        <v/>
      </c>
      <c r="R1260" s="31">
        <f>IF($A1260&lt;=Inputs!$B$13,RAND(),"")</f>
        <v/>
      </c>
      <c r="S1260" s="31">
        <f>IF($A1260&lt;=Inputs!$B$13,RAND(),"")</f>
        <v/>
      </c>
      <c r="T1260" s="31">
        <f>IF($A1260&lt;=Inputs!$B$13,RAND(),"")</f>
        <v/>
      </c>
      <c r="U1260" s="31">
        <f>IF($A1260&lt;=Inputs!$B$13,RAND(),"")</f>
        <v/>
      </c>
      <c r="V1260" s="31">
        <f>IF($A1260&lt;=Inputs!$B$13,RAND(),"")</f>
        <v/>
      </c>
      <c r="W1260" s="31">
        <f>IF($A1260&lt;=Inputs!$B$13,RAND(),"")</f>
        <v/>
      </c>
      <c r="X1260" s="31">
        <f>IF($A1260&lt;=Inputs!$B$13,RAND(),"")</f>
        <v/>
      </c>
      <c r="Y1260" s="31">
        <f>IF($A1260&lt;=Inputs!$B$13,RAND(),"")</f>
        <v/>
      </c>
    </row>
    <row r="1261">
      <c r="A1261" t="n">
        <v>1256</v>
      </c>
      <c r="B1261" s="26">
        <f>IF($A1261&lt;=Inputs!$B$13,IF(Inputs!$B$8&gt;0,SUM(F1261:O1261)/Inputs!$B$8,0),"")</f>
        <v/>
      </c>
      <c r="C1261" s="27">
        <f>IF($A1261&lt;=Inputs!$B$13,B1261/100,"")</f>
        <v/>
      </c>
      <c r="D1261" s="28">
        <f>IF($A1261&lt;=Inputs!$B$13,C1261*Inputs!$B$7,"")</f>
        <v/>
      </c>
      <c r="E1261" s="29">
        <f>IF($A1261&lt;=Inputs!$B$13,IF(D1261&gt;0,1,0),"")</f>
        <v/>
      </c>
      <c r="F1261" s="26">
        <f>IF($A1261&lt;=Inputs!$B$13,IF(1&lt;=Inputs!$B$8,IF(Inputs!$B$12&gt;0,MAX(MIN(NORM.INV(RAND(),LOOKUP(P1261,Inputs!$J$6:$J$9,Inputs!$G$6:$G$9),LOOKUP(P1261,Inputs!$J$6:$J$9,Inputs!$H$6:$H$9)),Inputs!$B$12),-Inputs!$B$12),NORM.INV(RAND(),LOOKUP(P1261,Inputs!$J$6:$J$9,Inputs!$G$6:$G$9),LOOKUP(P1261,Inputs!$J$6:$J$9,Inputs!$H$6:$H$9))),0),"" )</f>
        <v/>
      </c>
      <c r="G1261" s="26">
        <f>IF($A1261&lt;=Inputs!$B$13,IF(2&lt;=Inputs!$B$8,IF(Inputs!$B$12&gt;0,MAX(MIN(NORM.INV(RAND(),LOOKUP(Q1261,Inputs!$J$6:$J$9,Inputs!$G$6:$G$9),LOOKUP(Q1261,Inputs!$J$6:$J$9,Inputs!$H$6:$H$9)),Inputs!$B$12),-Inputs!$B$12),NORM.INV(RAND(),LOOKUP(Q1261,Inputs!$J$6:$J$9,Inputs!$G$6:$G$9),LOOKUP(Q1261,Inputs!$J$6:$J$9,Inputs!$H$6:$H$9))),0),"" )</f>
        <v/>
      </c>
      <c r="H1261" s="26">
        <f>IF($A1261&lt;=Inputs!$B$13,IF(3&lt;=Inputs!$B$8,IF(Inputs!$B$12&gt;0,MAX(MIN(NORM.INV(RAND(),LOOKUP(R1261,Inputs!$J$6:$J$9,Inputs!$G$6:$G$9),LOOKUP(R1261,Inputs!$J$6:$J$9,Inputs!$H$6:$H$9)),Inputs!$B$12),-Inputs!$B$12),NORM.INV(RAND(),LOOKUP(R1261,Inputs!$J$6:$J$9,Inputs!$G$6:$G$9),LOOKUP(R1261,Inputs!$J$6:$J$9,Inputs!$H$6:$H$9))),0),"" )</f>
        <v/>
      </c>
      <c r="I1261" s="26">
        <f>IF($A1261&lt;=Inputs!$B$13,IF(4&lt;=Inputs!$B$8,IF(Inputs!$B$12&gt;0,MAX(MIN(NORM.INV(RAND(),LOOKUP(S1261,Inputs!$J$6:$J$9,Inputs!$G$6:$G$9),LOOKUP(S1261,Inputs!$J$6:$J$9,Inputs!$H$6:$H$9)),Inputs!$B$12),-Inputs!$B$12),NORM.INV(RAND(),LOOKUP(S1261,Inputs!$J$6:$J$9,Inputs!$G$6:$G$9),LOOKUP(S1261,Inputs!$J$6:$J$9,Inputs!$H$6:$H$9))),0),"" )</f>
        <v/>
      </c>
      <c r="J1261" s="26">
        <f>IF($A1261&lt;=Inputs!$B$13,IF(5&lt;=Inputs!$B$8,IF(Inputs!$B$12&gt;0,MAX(MIN(NORM.INV(RAND(),LOOKUP(T1261,Inputs!$J$6:$J$9,Inputs!$G$6:$G$9),LOOKUP(T1261,Inputs!$J$6:$J$9,Inputs!$H$6:$H$9)),Inputs!$B$12),-Inputs!$B$12),NORM.INV(RAND(),LOOKUP(T1261,Inputs!$J$6:$J$9,Inputs!$G$6:$G$9),LOOKUP(T1261,Inputs!$J$6:$J$9,Inputs!$H$6:$H$9))),0),"" )</f>
        <v/>
      </c>
      <c r="K1261" s="26">
        <f>IF($A1261&lt;=Inputs!$B$13,IF(6&lt;=Inputs!$B$8,IF(Inputs!$B$12&gt;0,MAX(MIN(NORM.INV(RAND(),LOOKUP(U1261,Inputs!$J$6:$J$9,Inputs!$G$6:$G$9),LOOKUP(U1261,Inputs!$J$6:$J$9,Inputs!$H$6:$H$9)),Inputs!$B$12),-Inputs!$B$12),NORM.INV(RAND(),LOOKUP(U1261,Inputs!$J$6:$J$9,Inputs!$G$6:$G$9),LOOKUP(U1261,Inputs!$J$6:$J$9,Inputs!$H$6:$H$9))),0),"" )</f>
        <v/>
      </c>
      <c r="L1261" s="26">
        <f>IF($A1261&lt;=Inputs!$B$13,IF(7&lt;=Inputs!$B$8,IF(Inputs!$B$12&gt;0,MAX(MIN(NORM.INV(RAND(),LOOKUP(V1261,Inputs!$J$6:$J$9,Inputs!$G$6:$G$9),LOOKUP(V1261,Inputs!$J$6:$J$9,Inputs!$H$6:$H$9)),Inputs!$B$12),-Inputs!$B$12),NORM.INV(RAND(),LOOKUP(V1261,Inputs!$J$6:$J$9,Inputs!$G$6:$G$9),LOOKUP(V1261,Inputs!$J$6:$J$9,Inputs!$H$6:$H$9))),0),"" )</f>
        <v/>
      </c>
      <c r="M1261" s="26">
        <f>IF($A1261&lt;=Inputs!$B$13,IF(8&lt;=Inputs!$B$8,IF(Inputs!$B$12&gt;0,MAX(MIN(NORM.INV(RAND(),LOOKUP(W1261,Inputs!$J$6:$J$9,Inputs!$G$6:$G$9),LOOKUP(W1261,Inputs!$J$6:$J$9,Inputs!$H$6:$H$9)),Inputs!$B$12),-Inputs!$B$12),NORM.INV(RAND(),LOOKUP(W1261,Inputs!$J$6:$J$9,Inputs!$G$6:$G$9),LOOKUP(W1261,Inputs!$J$6:$J$9,Inputs!$H$6:$H$9))),0),"" )</f>
        <v/>
      </c>
      <c r="N1261" s="26">
        <f>IF($A1261&lt;=Inputs!$B$13,IF(9&lt;=Inputs!$B$8,IF(Inputs!$B$12&gt;0,MAX(MIN(NORM.INV(RAND(),LOOKUP(X1261,Inputs!$J$6:$J$9,Inputs!$G$6:$G$9),LOOKUP(X1261,Inputs!$J$6:$J$9,Inputs!$H$6:$H$9)),Inputs!$B$12),-Inputs!$B$12),NORM.INV(RAND(),LOOKUP(X1261,Inputs!$J$6:$J$9,Inputs!$G$6:$G$9),LOOKUP(X1261,Inputs!$J$6:$J$9,Inputs!$H$6:$H$9))),0),"" )</f>
        <v/>
      </c>
      <c r="O1261" s="26">
        <f>IF($A1261&lt;=Inputs!$B$13,IF(10&lt;=Inputs!$B$8,IF(Inputs!$B$12&gt;0,MAX(MIN(NORM.INV(RAND(),LOOKUP(Y1261,Inputs!$J$6:$J$9,Inputs!$G$6:$G$9),LOOKUP(Y1261,Inputs!$J$6:$J$9,Inputs!$H$6:$H$9)),Inputs!$B$12),-Inputs!$B$12),NORM.INV(RAND(),LOOKUP(Y1261,Inputs!$J$6:$J$9,Inputs!$G$6:$G$9),LOOKUP(Y1261,Inputs!$J$6:$J$9,Inputs!$H$6:$H$9))),0),"" )</f>
        <v/>
      </c>
      <c r="P1261" s="31">
        <f>IF($A1261&lt;=Inputs!$B$13,RAND(),"")</f>
        <v/>
      </c>
      <c r="Q1261" s="31">
        <f>IF($A1261&lt;=Inputs!$B$13,RAND(),"")</f>
        <v/>
      </c>
      <c r="R1261" s="31">
        <f>IF($A1261&lt;=Inputs!$B$13,RAND(),"")</f>
        <v/>
      </c>
      <c r="S1261" s="31">
        <f>IF($A1261&lt;=Inputs!$B$13,RAND(),"")</f>
        <v/>
      </c>
      <c r="T1261" s="31">
        <f>IF($A1261&lt;=Inputs!$B$13,RAND(),"")</f>
        <v/>
      </c>
      <c r="U1261" s="31">
        <f>IF($A1261&lt;=Inputs!$B$13,RAND(),"")</f>
        <v/>
      </c>
      <c r="V1261" s="31">
        <f>IF($A1261&lt;=Inputs!$B$13,RAND(),"")</f>
        <v/>
      </c>
      <c r="W1261" s="31">
        <f>IF($A1261&lt;=Inputs!$B$13,RAND(),"")</f>
        <v/>
      </c>
      <c r="X1261" s="31">
        <f>IF($A1261&lt;=Inputs!$B$13,RAND(),"")</f>
        <v/>
      </c>
      <c r="Y1261" s="31">
        <f>IF($A1261&lt;=Inputs!$B$13,RAND(),"")</f>
        <v/>
      </c>
    </row>
    <row r="1262">
      <c r="A1262" t="n">
        <v>1257</v>
      </c>
      <c r="B1262" s="26">
        <f>IF($A1262&lt;=Inputs!$B$13,IF(Inputs!$B$8&gt;0,SUM(F1262:O1262)/Inputs!$B$8,0),"")</f>
        <v/>
      </c>
      <c r="C1262" s="27">
        <f>IF($A1262&lt;=Inputs!$B$13,B1262/100,"")</f>
        <v/>
      </c>
      <c r="D1262" s="28">
        <f>IF($A1262&lt;=Inputs!$B$13,C1262*Inputs!$B$7,"")</f>
        <v/>
      </c>
      <c r="E1262" s="29">
        <f>IF($A1262&lt;=Inputs!$B$13,IF(D1262&gt;0,1,0),"")</f>
        <v/>
      </c>
      <c r="F1262" s="26">
        <f>IF($A1262&lt;=Inputs!$B$13,IF(1&lt;=Inputs!$B$8,IF(Inputs!$B$12&gt;0,MAX(MIN(NORM.INV(RAND(),LOOKUP(P1262,Inputs!$J$6:$J$9,Inputs!$G$6:$G$9),LOOKUP(P1262,Inputs!$J$6:$J$9,Inputs!$H$6:$H$9)),Inputs!$B$12),-Inputs!$B$12),NORM.INV(RAND(),LOOKUP(P1262,Inputs!$J$6:$J$9,Inputs!$G$6:$G$9),LOOKUP(P1262,Inputs!$J$6:$J$9,Inputs!$H$6:$H$9))),0),"" )</f>
        <v/>
      </c>
      <c r="G1262" s="26">
        <f>IF($A1262&lt;=Inputs!$B$13,IF(2&lt;=Inputs!$B$8,IF(Inputs!$B$12&gt;0,MAX(MIN(NORM.INV(RAND(),LOOKUP(Q1262,Inputs!$J$6:$J$9,Inputs!$G$6:$G$9),LOOKUP(Q1262,Inputs!$J$6:$J$9,Inputs!$H$6:$H$9)),Inputs!$B$12),-Inputs!$B$12),NORM.INV(RAND(),LOOKUP(Q1262,Inputs!$J$6:$J$9,Inputs!$G$6:$G$9),LOOKUP(Q1262,Inputs!$J$6:$J$9,Inputs!$H$6:$H$9))),0),"" )</f>
        <v/>
      </c>
      <c r="H1262" s="26">
        <f>IF($A1262&lt;=Inputs!$B$13,IF(3&lt;=Inputs!$B$8,IF(Inputs!$B$12&gt;0,MAX(MIN(NORM.INV(RAND(),LOOKUP(R1262,Inputs!$J$6:$J$9,Inputs!$G$6:$G$9),LOOKUP(R1262,Inputs!$J$6:$J$9,Inputs!$H$6:$H$9)),Inputs!$B$12),-Inputs!$B$12),NORM.INV(RAND(),LOOKUP(R1262,Inputs!$J$6:$J$9,Inputs!$G$6:$G$9),LOOKUP(R1262,Inputs!$J$6:$J$9,Inputs!$H$6:$H$9))),0),"" )</f>
        <v/>
      </c>
      <c r="I1262" s="26">
        <f>IF($A1262&lt;=Inputs!$B$13,IF(4&lt;=Inputs!$B$8,IF(Inputs!$B$12&gt;0,MAX(MIN(NORM.INV(RAND(),LOOKUP(S1262,Inputs!$J$6:$J$9,Inputs!$G$6:$G$9),LOOKUP(S1262,Inputs!$J$6:$J$9,Inputs!$H$6:$H$9)),Inputs!$B$12),-Inputs!$B$12),NORM.INV(RAND(),LOOKUP(S1262,Inputs!$J$6:$J$9,Inputs!$G$6:$G$9),LOOKUP(S1262,Inputs!$J$6:$J$9,Inputs!$H$6:$H$9))),0),"" )</f>
        <v/>
      </c>
      <c r="J1262" s="26">
        <f>IF($A1262&lt;=Inputs!$B$13,IF(5&lt;=Inputs!$B$8,IF(Inputs!$B$12&gt;0,MAX(MIN(NORM.INV(RAND(),LOOKUP(T1262,Inputs!$J$6:$J$9,Inputs!$G$6:$G$9),LOOKUP(T1262,Inputs!$J$6:$J$9,Inputs!$H$6:$H$9)),Inputs!$B$12),-Inputs!$B$12),NORM.INV(RAND(),LOOKUP(T1262,Inputs!$J$6:$J$9,Inputs!$G$6:$G$9),LOOKUP(T1262,Inputs!$J$6:$J$9,Inputs!$H$6:$H$9))),0),"" )</f>
        <v/>
      </c>
      <c r="K1262" s="26">
        <f>IF($A1262&lt;=Inputs!$B$13,IF(6&lt;=Inputs!$B$8,IF(Inputs!$B$12&gt;0,MAX(MIN(NORM.INV(RAND(),LOOKUP(U1262,Inputs!$J$6:$J$9,Inputs!$G$6:$G$9),LOOKUP(U1262,Inputs!$J$6:$J$9,Inputs!$H$6:$H$9)),Inputs!$B$12),-Inputs!$B$12),NORM.INV(RAND(),LOOKUP(U1262,Inputs!$J$6:$J$9,Inputs!$G$6:$G$9),LOOKUP(U1262,Inputs!$J$6:$J$9,Inputs!$H$6:$H$9))),0),"" )</f>
        <v/>
      </c>
      <c r="L1262" s="26">
        <f>IF($A1262&lt;=Inputs!$B$13,IF(7&lt;=Inputs!$B$8,IF(Inputs!$B$12&gt;0,MAX(MIN(NORM.INV(RAND(),LOOKUP(V1262,Inputs!$J$6:$J$9,Inputs!$G$6:$G$9),LOOKUP(V1262,Inputs!$J$6:$J$9,Inputs!$H$6:$H$9)),Inputs!$B$12),-Inputs!$B$12),NORM.INV(RAND(),LOOKUP(V1262,Inputs!$J$6:$J$9,Inputs!$G$6:$G$9),LOOKUP(V1262,Inputs!$J$6:$J$9,Inputs!$H$6:$H$9))),0),"" )</f>
        <v/>
      </c>
      <c r="M1262" s="26">
        <f>IF($A1262&lt;=Inputs!$B$13,IF(8&lt;=Inputs!$B$8,IF(Inputs!$B$12&gt;0,MAX(MIN(NORM.INV(RAND(),LOOKUP(W1262,Inputs!$J$6:$J$9,Inputs!$G$6:$G$9),LOOKUP(W1262,Inputs!$J$6:$J$9,Inputs!$H$6:$H$9)),Inputs!$B$12),-Inputs!$B$12),NORM.INV(RAND(),LOOKUP(W1262,Inputs!$J$6:$J$9,Inputs!$G$6:$G$9),LOOKUP(W1262,Inputs!$J$6:$J$9,Inputs!$H$6:$H$9))),0),"" )</f>
        <v/>
      </c>
      <c r="N1262" s="26">
        <f>IF($A1262&lt;=Inputs!$B$13,IF(9&lt;=Inputs!$B$8,IF(Inputs!$B$12&gt;0,MAX(MIN(NORM.INV(RAND(),LOOKUP(X1262,Inputs!$J$6:$J$9,Inputs!$G$6:$G$9),LOOKUP(X1262,Inputs!$J$6:$J$9,Inputs!$H$6:$H$9)),Inputs!$B$12),-Inputs!$B$12),NORM.INV(RAND(),LOOKUP(X1262,Inputs!$J$6:$J$9,Inputs!$G$6:$G$9),LOOKUP(X1262,Inputs!$J$6:$J$9,Inputs!$H$6:$H$9))),0),"" )</f>
        <v/>
      </c>
      <c r="O1262" s="26">
        <f>IF($A1262&lt;=Inputs!$B$13,IF(10&lt;=Inputs!$B$8,IF(Inputs!$B$12&gt;0,MAX(MIN(NORM.INV(RAND(),LOOKUP(Y1262,Inputs!$J$6:$J$9,Inputs!$G$6:$G$9),LOOKUP(Y1262,Inputs!$J$6:$J$9,Inputs!$H$6:$H$9)),Inputs!$B$12),-Inputs!$B$12),NORM.INV(RAND(),LOOKUP(Y1262,Inputs!$J$6:$J$9,Inputs!$G$6:$G$9),LOOKUP(Y1262,Inputs!$J$6:$J$9,Inputs!$H$6:$H$9))),0),"" )</f>
        <v/>
      </c>
      <c r="P1262" s="31">
        <f>IF($A1262&lt;=Inputs!$B$13,RAND(),"")</f>
        <v/>
      </c>
      <c r="Q1262" s="31">
        <f>IF($A1262&lt;=Inputs!$B$13,RAND(),"")</f>
        <v/>
      </c>
      <c r="R1262" s="31">
        <f>IF($A1262&lt;=Inputs!$B$13,RAND(),"")</f>
        <v/>
      </c>
      <c r="S1262" s="31">
        <f>IF($A1262&lt;=Inputs!$B$13,RAND(),"")</f>
        <v/>
      </c>
      <c r="T1262" s="31">
        <f>IF($A1262&lt;=Inputs!$B$13,RAND(),"")</f>
        <v/>
      </c>
      <c r="U1262" s="31">
        <f>IF($A1262&lt;=Inputs!$B$13,RAND(),"")</f>
        <v/>
      </c>
      <c r="V1262" s="31">
        <f>IF($A1262&lt;=Inputs!$B$13,RAND(),"")</f>
        <v/>
      </c>
      <c r="W1262" s="31">
        <f>IF($A1262&lt;=Inputs!$B$13,RAND(),"")</f>
        <v/>
      </c>
      <c r="X1262" s="31">
        <f>IF($A1262&lt;=Inputs!$B$13,RAND(),"")</f>
        <v/>
      </c>
      <c r="Y1262" s="31">
        <f>IF($A1262&lt;=Inputs!$B$13,RAND(),"")</f>
        <v/>
      </c>
    </row>
    <row r="1263">
      <c r="A1263" t="n">
        <v>1258</v>
      </c>
      <c r="B1263" s="26">
        <f>IF($A1263&lt;=Inputs!$B$13,IF(Inputs!$B$8&gt;0,SUM(F1263:O1263)/Inputs!$B$8,0),"")</f>
        <v/>
      </c>
      <c r="C1263" s="27">
        <f>IF($A1263&lt;=Inputs!$B$13,B1263/100,"")</f>
        <v/>
      </c>
      <c r="D1263" s="28">
        <f>IF($A1263&lt;=Inputs!$B$13,C1263*Inputs!$B$7,"")</f>
        <v/>
      </c>
      <c r="E1263" s="29">
        <f>IF($A1263&lt;=Inputs!$B$13,IF(D1263&gt;0,1,0),"")</f>
        <v/>
      </c>
      <c r="F1263" s="26">
        <f>IF($A1263&lt;=Inputs!$B$13,IF(1&lt;=Inputs!$B$8,IF(Inputs!$B$12&gt;0,MAX(MIN(NORM.INV(RAND(),LOOKUP(P1263,Inputs!$J$6:$J$9,Inputs!$G$6:$G$9),LOOKUP(P1263,Inputs!$J$6:$J$9,Inputs!$H$6:$H$9)),Inputs!$B$12),-Inputs!$B$12),NORM.INV(RAND(),LOOKUP(P1263,Inputs!$J$6:$J$9,Inputs!$G$6:$G$9),LOOKUP(P1263,Inputs!$J$6:$J$9,Inputs!$H$6:$H$9))),0),"" )</f>
        <v/>
      </c>
      <c r="G1263" s="26">
        <f>IF($A1263&lt;=Inputs!$B$13,IF(2&lt;=Inputs!$B$8,IF(Inputs!$B$12&gt;0,MAX(MIN(NORM.INV(RAND(),LOOKUP(Q1263,Inputs!$J$6:$J$9,Inputs!$G$6:$G$9),LOOKUP(Q1263,Inputs!$J$6:$J$9,Inputs!$H$6:$H$9)),Inputs!$B$12),-Inputs!$B$12),NORM.INV(RAND(),LOOKUP(Q1263,Inputs!$J$6:$J$9,Inputs!$G$6:$G$9),LOOKUP(Q1263,Inputs!$J$6:$J$9,Inputs!$H$6:$H$9))),0),"" )</f>
        <v/>
      </c>
      <c r="H1263" s="26">
        <f>IF($A1263&lt;=Inputs!$B$13,IF(3&lt;=Inputs!$B$8,IF(Inputs!$B$12&gt;0,MAX(MIN(NORM.INV(RAND(),LOOKUP(R1263,Inputs!$J$6:$J$9,Inputs!$G$6:$G$9),LOOKUP(R1263,Inputs!$J$6:$J$9,Inputs!$H$6:$H$9)),Inputs!$B$12),-Inputs!$B$12),NORM.INV(RAND(),LOOKUP(R1263,Inputs!$J$6:$J$9,Inputs!$G$6:$G$9),LOOKUP(R1263,Inputs!$J$6:$J$9,Inputs!$H$6:$H$9))),0),"" )</f>
        <v/>
      </c>
      <c r="I1263" s="26">
        <f>IF($A1263&lt;=Inputs!$B$13,IF(4&lt;=Inputs!$B$8,IF(Inputs!$B$12&gt;0,MAX(MIN(NORM.INV(RAND(),LOOKUP(S1263,Inputs!$J$6:$J$9,Inputs!$G$6:$G$9),LOOKUP(S1263,Inputs!$J$6:$J$9,Inputs!$H$6:$H$9)),Inputs!$B$12),-Inputs!$B$12),NORM.INV(RAND(),LOOKUP(S1263,Inputs!$J$6:$J$9,Inputs!$G$6:$G$9),LOOKUP(S1263,Inputs!$J$6:$J$9,Inputs!$H$6:$H$9))),0),"" )</f>
        <v/>
      </c>
      <c r="J1263" s="26">
        <f>IF($A1263&lt;=Inputs!$B$13,IF(5&lt;=Inputs!$B$8,IF(Inputs!$B$12&gt;0,MAX(MIN(NORM.INV(RAND(),LOOKUP(T1263,Inputs!$J$6:$J$9,Inputs!$G$6:$G$9),LOOKUP(T1263,Inputs!$J$6:$J$9,Inputs!$H$6:$H$9)),Inputs!$B$12),-Inputs!$B$12),NORM.INV(RAND(),LOOKUP(T1263,Inputs!$J$6:$J$9,Inputs!$G$6:$G$9),LOOKUP(T1263,Inputs!$J$6:$J$9,Inputs!$H$6:$H$9))),0),"" )</f>
        <v/>
      </c>
      <c r="K1263" s="26">
        <f>IF($A1263&lt;=Inputs!$B$13,IF(6&lt;=Inputs!$B$8,IF(Inputs!$B$12&gt;0,MAX(MIN(NORM.INV(RAND(),LOOKUP(U1263,Inputs!$J$6:$J$9,Inputs!$G$6:$G$9),LOOKUP(U1263,Inputs!$J$6:$J$9,Inputs!$H$6:$H$9)),Inputs!$B$12),-Inputs!$B$12),NORM.INV(RAND(),LOOKUP(U1263,Inputs!$J$6:$J$9,Inputs!$G$6:$G$9),LOOKUP(U1263,Inputs!$J$6:$J$9,Inputs!$H$6:$H$9))),0),"" )</f>
        <v/>
      </c>
      <c r="L1263" s="26">
        <f>IF($A1263&lt;=Inputs!$B$13,IF(7&lt;=Inputs!$B$8,IF(Inputs!$B$12&gt;0,MAX(MIN(NORM.INV(RAND(),LOOKUP(V1263,Inputs!$J$6:$J$9,Inputs!$G$6:$G$9),LOOKUP(V1263,Inputs!$J$6:$J$9,Inputs!$H$6:$H$9)),Inputs!$B$12),-Inputs!$B$12),NORM.INV(RAND(),LOOKUP(V1263,Inputs!$J$6:$J$9,Inputs!$G$6:$G$9),LOOKUP(V1263,Inputs!$J$6:$J$9,Inputs!$H$6:$H$9))),0),"" )</f>
        <v/>
      </c>
      <c r="M1263" s="26">
        <f>IF($A1263&lt;=Inputs!$B$13,IF(8&lt;=Inputs!$B$8,IF(Inputs!$B$12&gt;0,MAX(MIN(NORM.INV(RAND(),LOOKUP(W1263,Inputs!$J$6:$J$9,Inputs!$G$6:$G$9),LOOKUP(W1263,Inputs!$J$6:$J$9,Inputs!$H$6:$H$9)),Inputs!$B$12),-Inputs!$B$12),NORM.INV(RAND(),LOOKUP(W1263,Inputs!$J$6:$J$9,Inputs!$G$6:$G$9),LOOKUP(W1263,Inputs!$J$6:$J$9,Inputs!$H$6:$H$9))),0),"" )</f>
        <v/>
      </c>
      <c r="N1263" s="26">
        <f>IF($A1263&lt;=Inputs!$B$13,IF(9&lt;=Inputs!$B$8,IF(Inputs!$B$12&gt;0,MAX(MIN(NORM.INV(RAND(),LOOKUP(X1263,Inputs!$J$6:$J$9,Inputs!$G$6:$G$9),LOOKUP(X1263,Inputs!$J$6:$J$9,Inputs!$H$6:$H$9)),Inputs!$B$12),-Inputs!$B$12),NORM.INV(RAND(),LOOKUP(X1263,Inputs!$J$6:$J$9,Inputs!$G$6:$G$9),LOOKUP(X1263,Inputs!$J$6:$J$9,Inputs!$H$6:$H$9))),0),"" )</f>
        <v/>
      </c>
      <c r="O1263" s="26">
        <f>IF($A1263&lt;=Inputs!$B$13,IF(10&lt;=Inputs!$B$8,IF(Inputs!$B$12&gt;0,MAX(MIN(NORM.INV(RAND(),LOOKUP(Y1263,Inputs!$J$6:$J$9,Inputs!$G$6:$G$9),LOOKUP(Y1263,Inputs!$J$6:$J$9,Inputs!$H$6:$H$9)),Inputs!$B$12),-Inputs!$B$12),NORM.INV(RAND(),LOOKUP(Y1263,Inputs!$J$6:$J$9,Inputs!$G$6:$G$9),LOOKUP(Y1263,Inputs!$J$6:$J$9,Inputs!$H$6:$H$9))),0),"" )</f>
        <v/>
      </c>
      <c r="P1263" s="31">
        <f>IF($A1263&lt;=Inputs!$B$13,RAND(),"")</f>
        <v/>
      </c>
      <c r="Q1263" s="31">
        <f>IF($A1263&lt;=Inputs!$B$13,RAND(),"")</f>
        <v/>
      </c>
      <c r="R1263" s="31">
        <f>IF($A1263&lt;=Inputs!$B$13,RAND(),"")</f>
        <v/>
      </c>
      <c r="S1263" s="31">
        <f>IF($A1263&lt;=Inputs!$B$13,RAND(),"")</f>
        <v/>
      </c>
      <c r="T1263" s="31">
        <f>IF($A1263&lt;=Inputs!$B$13,RAND(),"")</f>
        <v/>
      </c>
      <c r="U1263" s="31">
        <f>IF($A1263&lt;=Inputs!$B$13,RAND(),"")</f>
        <v/>
      </c>
      <c r="V1263" s="31">
        <f>IF($A1263&lt;=Inputs!$B$13,RAND(),"")</f>
        <v/>
      </c>
      <c r="W1263" s="31">
        <f>IF($A1263&lt;=Inputs!$B$13,RAND(),"")</f>
        <v/>
      </c>
      <c r="X1263" s="31">
        <f>IF($A1263&lt;=Inputs!$B$13,RAND(),"")</f>
        <v/>
      </c>
      <c r="Y1263" s="31">
        <f>IF($A1263&lt;=Inputs!$B$13,RAND(),"")</f>
        <v/>
      </c>
    </row>
    <row r="1264">
      <c r="A1264" t="n">
        <v>1259</v>
      </c>
      <c r="B1264" s="26">
        <f>IF($A1264&lt;=Inputs!$B$13,IF(Inputs!$B$8&gt;0,SUM(F1264:O1264)/Inputs!$B$8,0),"")</f>
        <v/>
      </c>
      <c r="C1264" s="27">
        <f>IF($A1264&lt;=Inputs!$B$13,B1264/100,"")</f>
        <v/>
      </c>
      <c r="D1264" s="28">
        <f>IF($A1264&lt;=Inputs!$B$13,C1264*Inputs!$B$7,"")</f>
        <v/>
      </c>
      <c r="E1264" s="29">
        <f>IF($A1264&lt;=Inputs!$B$13,IF(D1264&gt;0,1,0),"")</f>
        <v/>
      </c>
      <c r="F1264" s="26">
        <f>IF($A1264&lt;=Inputs!$B$13,IF(1&lt;=Inputs!$B$8,IF(Inputs!$B$12&gt;0,MAX(MIN(NORM.INV(RAND(),LOOKUP(P1264,Inputs!$J$6:$J$9,Inputs!$G$6:$G$9),LOOKUP(P1264,Inputs!$J$6:$J$9,Inputs!$H$6:$H$9)),Inputs!$B$12),-Inputs!$B$12),NORM.INV(RAND(),LOOKUP(P1264,Inputs!$J$6:$J$9,Inputs!$G$6:$G$9),LOOKUP(P1264,Inputs!$J$6:$J$9,Inputs!$H$6:$H$9))),0),"" )</f>
        <v/>
      </c>
      <c r="G1264" s="26">
        <f>IF($A1264&lt;=Inputs!$B$13,IF(2&lt;=Inputs!$B$8,IF(Inputs!$B$12&gt;0,MAX(MIN(NORM.INV(RAND(),LOOKUP(Q1264,Inputs!$J$6:$J$9,Inputs!$G$6:$G$9),LOOKUP(Q1264,Inputs!$J$6:$J$9,Inputs!$H$6:$H$9)),Inputs!$B$12),-Inputs!$B$12),NORM.INV(RAND(),LOOKUP(Q1264,Inputs!$J$6:$J$9,Inputs!$G$6:$G$9),LOOKUP(Q1264,Inputs!$J$6:$J$9,Inputs!$H$6:$H$9))),0),"" )</f>
        <v/>
      </c>
      <c r="H1264" s="26">
        <f>IF($A1264&lt;=Inputs!$B$13,IF(3&lt;=Inputs!$B$8,IF(Inputs!$B$12&gt;0,MAX(MIN(NORM.INV(RAND(),LOOKUP(R1264,Inputs!$J$6:$J$9,Inputs!$G$6:$G$9),LOOKUP(R1264,Inputs!$J$6:$J$9,Inputs!$H$6:$H$9)),Inputs!$B$12),-Inputs!$B$12),NORM.INV(RAND(),LOOKUP(R1264,Inputs!$J$6:$J$9,Inputs!$G$6:$G$9),LOOKUP(R1264,Inputs!$J$6:$J$9,Inputs!$H$6:$H$9))),0),"" )</f>
        <v/>
      </c>
      <c r="I1264" s="26">
        <f>IF($A1264&lt;=Inputs!$B$13,IF(4&lt;=Inputs!$B$8,IF(Inputs!$B$12&gt;0,MAX(MIN(NORM.INV(RAND(),LOOKUP(S1264,Inputs!$J$6:$J$9,Inputs!$G$6:$G$9),LOOKUP(S1264,Inputs!$J$6:$J$9,Inputs!$H$6:$H$9)),Inputs!$B$12),-Inputs!$B$12),NORM.INV(RAND(),LOOKUP(S1264,Inputs!$J$6:$J$9,Inputs!$G$6:$G$9),LOOKUP(S1264,Inputs!$J$6:$J$9,Inputs!$H$6:$H$9))),0),"" )</f>
        <v/>
      </c>
      <c r="J1264" s="26">
        <f>IF($A1264&lt;=Inputs!$B$13,IF(5&lt;=Inputs!$B$8,IF(Inputs!$B$12&gt;0,MAX(MIN(NORM.INV(RAND(),LOOKUP(T1264,Inputs!$J$6:$J$9,Inputs!$G$6:$G$9),LOOKUP(T1264,Inputs!$J$6:$J$9,Inputs!$H$6:$H$9)),Inputs!$B$12),-Inputs!$B$12),NORM.INV(RAND(),LOOKUP(T1264,Inputs!$J$6:$J$9,Inputs!$G$6:$G$9),LOOKUP(T1264,Inputs!$J$6:$J$9,Inputs!$H$6:$H$9))),0),"" )</f>
        <v/>
      </c>
      <c r="K1264" s="26">
        <f>IF($A1264&lt;=Inputs!$B$13,IF(6&lt;=Inputs!$B$8,IF(Inputs!$B$12&gt;0,MAX(MIN(NORM.INV(RAND(),LOOKUP(U1264,Inputs!$J$6:$J$9,Inputs!$G$6:$G$9),LOOKUP(U1264,Inputs!$J$6:$J$9,Inputs!$H$6:$H$9)),Inputs!$B$12),-Inputs!$B$12),NORM.INV(RAND(),LOOKUP(U1264,Inputs!$J$6:$J$9,Inputs!$G$6:$G$9),LOOKUP(U1264,Inputs!$J$6:$J$9,Inputs!$H$6:$H$9))),0),"" )</f>
        <v/>
      </c>
      <c r="L1264" s="26">
        <f>IF($A1264&lt;=Inputs!$B$13,IF(7&lt;=Inputs!$B$8,IF(Inputs!$B$12&gt;0,MAX(MIN(NORM.INV(RAND(),LOOKUP(V1264,Inputs!$J$6:$J$9,Inputs!$G$6:$G$9),LOOKUP(V1264,Inputs!$J$6:$J$9,Inputs!$H$6:$H$9)),Inputs!$B$12),-Inputs!$B$12),NORM.INV(RAND(),LOOKUP(V1264,Inputs!$J$6:$J$9,Inputs!$G$6:$G$9),LOOKUP(V1264,Inputs!$J$6:$J$9,Inputs!$H$6:$H$9))),0),"" )</f>
        <v/>
      </c>
      <c r="M1264" s="26">
        <f>IF($A1264&lt;=Inputs!$B$13,IF(8&lt;=Inputs!$B$8,IF(Inputs!$B$12&gt;0,MAX(MIN(NORM.INV(RAND(),LOOKUP(W1264,Inputs!$J$6:$J$9,Inputs!$G$6:$G$9),LOOKUP(W1264,Inputs!$J$6:$J$9,Inputs!$H$6:$H$9)),Inputs!$B$12),-Inputs!$B$12),NORM.INV(RAND(),LOOKUP(W1264,Inputs!$J$6:$J$9,Inputs!$G$6:$G$9),LOOKUP(W1264,Inputs!$J$6:$J$9,Inputs!$H$6:$H$9))),0),"" )</f>
        <v/>
      </c>
      <c r="N1264" s="26">
        <f>IF($A1264&lt;=Inputs!$B$13,IF(9&lt;=Inputs!$B$8,IF(Inputs!$B$12&gt;0,MAX(MIN(NORM.INV(RAND(),LOOKUP(X1264,Inputs!$J$6:$J$9,Inputs!$G$6:$G$9),LOOKUP(X1264,Inputs!$J$6:$J$9,Inputs!$H$6:$H$9)),Inputs!$B$12),-Inputs!$B$12),NORM.INV(RAND(),LOOKUP(X1264,Inputs!$J$6:$J$9,Inputs!$G$6:$G$9),LOOKUP(X1264,Inputs!$J$6:$J$9,Inputs!$H$6:$H$9))),0),"" )</f>
        <v/>
      </c>
      <c r="O1264" s="26">
        <f>IF($A1264&lt;=Inputs!$B$13,IF(10&lt;=Inputs!$B$8,IF(Inputs!$B$12&gt;0,MAX(MIN(NORM.INV(RAND(),LOOKUP(Y1264,Inputs!$J$6:$J$9,Inputs!$G$6:$G$9),LOOKUP(Y1264,Inputs!$J$6:$J$9,Inputs!$H$6:$H$9)),Inputs!$B$12),-Inputs!$B$12),NORM.INV(RAND(),LOOKUP(Y1264,Inputs!$J$6:$J$9,Inputs!$G$6:$G$9),LOOKUP(Y1264,Inputs!$J$6:$J$9,Inputs!$H$6:$H$9))),0),"" )</f>
        <v/>
      </c>
      <c r="P1264" s="31">
        <f>IF($A1264&lt;=Inputs!$B$13,RAND(),"")</f>
        <v/>
      </c>
      <c r="Q1264" s="31">
        <f>IF($A1264&lt;=Inputs!$B$13,RAND(),"")</f>
        <v/>
      </c>
      <c r="R1264" s="31">
        <f>IF($A1264&lt;=Inputs!$B$13,RAND(),"")</f>
        <v/>
      </c>
      <c r="S1264" s="31">
        <f>IF($A1264&lt;=Inputs!$B$13,RAND(),"")</f>
        <v/>
      </c>
      <c r="T1264" s="31">
        <f>IF($A1264&lt;=Inputs!$B$13,RAND(),"")</f>
        <v/>
      </c>
      <c r="U1264" s="31">
        <f>IF($A1264&lt;=Inputs!$B$13,RAND(),"")</f>
        <v/>
      </c>
      <c r="V1264" s="31">
        <f>IF($A1264&lt;=Inputs!$B$13,RAND(),"")</f>
        <v/>
      </c>
      <c r="W1264" s="31">
        <f>IF($A1264&lt;=Inputs!$B$13,RAND(),"")</f>
        <v/>
      </c>
      <c r="X1264" s="31">
        <f>IF($A1264&lt;=Inputs!$B$13,RAND(),"")</f>
        <v/>
      </c>
      <c r="Y1264" s="31">
        <f>IF($A1264&lt;=Inputs!$B$13,RAND(),"")</f>
        <v/>
      </c>
    </row>
    <row r="1265">
      <c r="A1265" t="n">
        <v>1260</v>
      </c>
      <c r="B1265" s="26">
        <f>IF($A1265&lt;=Inputs!$B$13,IF(Inputs!$B$8&gt;0,SUM(F1265:O1265)/Inputs!$B$8,0),"")</f>
        <v/>
      </c>
      <c r="C1265" s="27">
        <f>IF($A1265&lt;=Inputs!$B$13,B1265/100,"")</f>
        <v/>
      </c>
      <c r="D1265" s="28">
        <f>IF($A1265&lt;=Inputs!$B$13,C1265*Inputs!$B$7,"")</f>
        <v/>
      </c>
      <c r="E1265" s="29">
        <f>IF($A1265&lt;=Inputs!$B$13,IF(D1265&gt;0,1,0),"")</f>
        <v/>
      </c>
      <c r="F1265" s="26">
        <f>IF($A1265&lt;=Inputs!$B$13,IF(1&lt;=Inputs!$B$8,IF(Inputs!$B$12&gt;0,MAX(MIN(NORM.INV(RAND(),LOOKUP(P1265,Inputs!$J$6:$J$9,Inputs!$G$6:$G$9),LOOKUP(P1265,Inputs!$J$6:$J$9,Inputs!$H$6:$H$9)),Inputs!$B$12),-Inputs!$B$12),NORM.INV(RAND(),LOOKUP(P1265,Inputs!$J$6:$J$9,Inputs!$G$6:$G$9),LOOKUP(P1265,Inputs!$J$6:$J$9,Inputs!$H$6:$H$9))),0),"" )</f>
        <v/>
      </c>
      <c r="G1265" s="26">
        <f>IF($A1265&lt;=Inputs!$B$13,IF(2&lt;=Inputs!$B$8,IF(Inputs!$B$12&gt;0,MAX(MIN(NORM.INV(RAND(),LOOKUP(Q1265,Inputs!$J$6:$J$9,Inputs!$G$6:$G$9),LOOKUP(Q1265,Inputs!$J$6:$J$9,Inputs!$H$6:$H$9)),Inputs!$B$12),-Inputs!$B$12),NORM.INV(RAND(),LOOKUP(Q1265,Inputs!$J$6:$J$9,Inputs!$G$6:$G$9),LOOKUP(Q1265,Inputs!$J$6:$J$9,Inputs!$H$6:$H$9))),0),"" )</f>
        <v/>
      </c>
      <c r="H1265" s="26">
        <f>IF($A1265&lt;=Inputs!$B$13,IF(3&lt;=Inputs!$B$8,IF(Inputs!$B$12&gt;0,MAX(MIN(NORM.INV(RAND(),LOOKUP(R1265,Inputs!$J$6:$J$9,Inputs!$G$6:$G$9),LOOKUP(R1265,Inputs!$J$6:$J$9,Inputs!$H$6:$H$9)),Inputs!$B$12),-Inputs!$B$12),NORM.INV(RAND(),LOOKUP(R1265,Inputs!$J$6:$J$9,Inputs!$G$6:$G$9),LOOKUP(R1265,Inputs!$J$6:$J$9,Inputs!$H$6:$H$9))),0),"" )</f>
        <v/>
      </c>
      <c r="I1265" s="26">
        <f>IF($A1265&lt;=Inputs!$B$13,IF(4&lt;=Inputs!$B$8,IF(Inputs!$B$12&gt;0,MAX(MIN(NORM.INV(RAND(),LOOKUP(S1265,Inputs!$J$6:$J$9,Inputs!$G$6:$G$9),LOOKUP(S1265,Inputs!$J$6:$J$9,Inputs!$H$6:$H$9)),Inputs!$B$12),-Inputs!$B$12),NORM.INV(RAND(),LOOKUP(S1265,Inputs!$J$6:$J$9,Inputs!$G$6:$G$9),LOOKUP(S1265,Inputs!$J$6:$J$9,Inputs!$H$6:$H$9))),0),"" )</f>
        <v/>
      </c>
      <c r="J1265" s="26">
        <f>IF($A1265&lt;=Inputs!$B$13,IF(5&lt;=Inputs!$B$8,IF(Inputs!$B$12&gt;0,MAX(MIN(NORM.INV(RAND(),LOOKUP(T1265,Inputs!$J$6:$J$9,Inputs!$G$6:$G$9),LOOKUP(T1265,Inputs!$J$6:$J$9,Inputs!$H$6:$H$9)),Inputs!$B$12),-Inputs!$B$12),NORM.INV(RAND(),LOOKUP(T1265,Inputs!$J$6:$J$9,Inputs!$G$6:$G$9),LOOKUP(T1265,Inputs!$J$6:$J$9,Inputs!$H$6:$H$9))),0),"" )</f>
        <v/>
      </c>
      <c r="K1265" s="26">
        <f>IF($A1265&lt;=Inputs!$B$13,IF(6&lt;=Inputs!$B$8,IF(Inputs!$B$12&gt;0,MAX(MIN(NORM.INV(RAND(),LOOKUP(U1265,Inputs!$J$6:$J$9,Inputs!$G$6:$G$9),LOOKUP(U1265,Inputs!$J$6:$J$9,Inputs!$H$6:$H$9)),Inputs!$B$12),-Inputs!$B$12),NORM.INV(RAND(),LOOKUP(U1265,Inputs!$J$6:$J$9,Inputs!$G$6:$G$9),LOOKUP(U1265,Inputs!$J$6:$J$9,Inputs!$H$6:$H$9))),0),"" )</f>
        <v/>
      </c>
      <c r="L1265" s="26">
        <f>IF($A1265&lt;=Inputs!$B$13,IF(7&lt;=Inputs!$B$8,IF(Inputs!$B$12&gt;0,MAX(MIN(NORM.INV(RAND(),LOOKUP(V1265,Inputs!$J$6:$J$9,Inputs!$G$6:$G$9),LOOKUP(V1265,Inputs!$J$6:$J$9,Inputs!$H$6:$H$9)),Inputs!$B$12),-Inputs!$B$12),NORM.INV(RAND(),LOOKUP(V1265,Inputs!$J$6:$J$9,Inputs!$G$6:$G$9),LOOKUP(V1265,Inputs!$J$6:$J$9,Inputs!$H$6:$H$9))),0),"" )</f>
        <v/>
      </c>
      <c r="M1265" s="26">
        <f>IF($A1265&lt;=Inputs!$B$13,IF(8&lt;=Inputs!$B$8,IF(Inputs!$B$12&gt;0,MAX(MIN(NORM.INV(RAND(),LOOKUP(W1265,Inputs!$J$6:$J$9,Inputs!$G$6:$G$9),LOOKUP(W1265,Inputs!$J$6:$J$9,Inputs!$H$6:$H$9)),Inputs!$B$12),-Inputs!$B$12),NORM.INV(RAND(),LOOKUP(W1265,Inputs!$J$6:$J$9,Inputs!$G$6:$G$9),LOOKUP(W1265,Inputs!$J$6:$J$9,Inputs!$H$6:$H$9))),0),"" )</f>
        <v/>
      </c>
      <c r="N1265" s="26">
        <f>IF($A1265&lt;=Inputs!$B$13,IF(9&lt;=Inputs!$B$8,IF(Inputs!$B$12&gt;0,MAX(MIN(NORM.INV(RAND(),LOOKUP(X1265,Inputs!$J$6:$J$9,Inputs!$G$6:$G$9),LOOKUP(X1265,Inputs!$J$6:$J$9,Inputs!$H$6:$H$9)),Inputs!$B$12),-Inputs!$B$12),NORM.INV(RAND(),LOOKUP(X1265,Inputs!$J$6:$J$9,Inputs!$G$6:$G$9),LOOKUP(X1265,Inputs!$J$6:$J$9,Inputs!$H$6:$H$9))),0),"" )</f>
        <v/>
      </c>
      <c r="O1265" s="26">
        <f>IF($A1265&lt;=Inputs!$B$13,IF(10&lt;=Inputs!$B$8,IF(Inputs!$B$12&gt;0,MAX(MIN(NORM.INV(RAND(),LOOKUP(Y1265,Inputs!$J$6:$J$9,Inputs!$G$6:$G$9),LOOKUP(Y1265,Inputs!$J$6:$J$9,Inputs!$H$6:$H$9)),Inputs!$B$12),-Inputs!$B$12),NORM.INV(RAND(),LOOKUP(Y1265,Inputs!$J$6:$J$9,Inputs!$G$6:$G$9),LOOKUP(Y1265,Inputs!$J$6:$J$9,Inputs!$H$6:$H$9))),0),"" )</f>
        <v/>
      </c>
      <c r="P1265" s="31">
        <f>IF($A1265&lt;=Inputs!$B$13,RAND(),"")</f>
        <v/>
      </c>
      <c r="Q1265" s="31">
        <f>IF($A1265&lt;=Inputs!$B$13,RAND(),"")</f>
        <v/>
      </c>
      <c r="R1265" s="31">
        <f>IF($A1265&lt;=Inputs!$B$13,RAND(),"")</f>
        <v/>
      </c>
      <c r="S1265" s="31">
        <f>IF($A1265&lt;=Inputs!$B$13,RAND(),"")</f>
        <v/>
      </c>
      <c r="T1265" s="31">
        <f>IF($A1265&lt;=Inputs!$B$13,RAND(),"")</f>
        <v/>
      </c>
      <c r="U1265" s="31">
        <f>IF($A1265&lt;=Inputs!$B$13,RAND(),"")</f>
        <v/>
      </c>
      <c r="V1265" s="31">
        <f>IF($A1265&lt;=Inputs!$B$13,RAND(),"")</f>
        <v/>
      </c>
      <c r="W1265" s="31">
        <f>IF($A1265&lt;=Inputs!$B$13,RAND(),"")</f>
        <v/>
      </c>
      <c r="X1265" s="31">
        <f>IF($A1265&lt;=Inputs!$B$13,RAND(),"")</f>
        <v/>
      </c>
      <c r="Y1265" s="31">
        <f>IF($A1265&lt;=Inputs!$B$13,RAND(),"")</f>
        <v/>
      </c>
    </row>
    <row r="1266">
      <c r="A1266" t="n">
        <v>1261</v>
      </c>
      <c r="B1266" s="26">
        <f>IF($A1266&lt;=Inputs!$B$13,IF(Inputs!$B$8&gt;0,SUM(F1266:O1266)/Inputs!$B$8,0),"")</f>
        <v/>
      </c>
      <c r="C1266" s="27">
        <f>IF($A1266&lt;=Inputs!$B$13,B1266/100,"")</f>
        <v/>
      </c>
      <c r="D1266" s="28">
        <f>IF($A1266&lt;=Inputs!$B$13,C1266*Inputs!$B$7,"")</f>
        <v/>
      </c>
      <c r="E1266" s="29">
        <f>IF($A1266&lt;=Inputs!$B$13,IF(D1266&gt;0,1,0),"")</f>
        <v/>
      </c>
      <c r="F1266" s="26">
        <f>IF($A1266&lt;=Inputs!$B$13,IF(1&lt;=Inputs!$B$8,IF(Inputs!$B$12&gt;0,MAX(MIN(NORM.INV(RAND(),LOOKUP(P1266,Inputs!$J$6:$J$9,Inputs!$G$6:$G$9),LOOKUP(P1266,Inputs!$J$6:$J$9,Inputs!$H$6:$H$9)),Inputs!$B$12),-Inputs!$B$12),NORM.INV(RAND(),LOOKUP(P1266,Inputs!$J$6:$J$9,Inputs!$G$6:$G$9),LOOKUP(P1266,Inputs!$J$6:$J$9,Inputs!$H$6:$H$9))),0),"" )</f>
        <v/>
      </c>
      <c r="G1266" s="26">
        <f>IF($A1266&lt;=Inputs!$B$13,IF(2&lt;=Inputs!$B$8,IF(Inputs!$B$12&gt;0,MAX(MIN(NORM.INV(RAND(),LOOKUP(Q1266,Inputs!$J$6:$J$9,Inputs!$G$6:$G$9),LOOKUP(Q1266,Inputs!$J$6:$J$9,Inputs!$H$6:$H$9)),Inputs!$B$12),-Inputs!$B$12),NORM.INV(RAND(),LOOKUP(Q1266,Inputs!$J$6:$J$9,Inputs!$G$6:$G$9),LOOKUP(Q1266,Inputs!$J$6:$J$9,Inputs!$H$6:$H$9))),0),"" )</f>
        <v/>
      </c>
      <c r="H1266" s="26">
        <f>IF($A1266&lt;=Inputs!$B$13,IF(3&lt;=Inputs!$B$8,IF(Inputs!$B$12&gt;0,MAX(MIN(NORM.INV(RAND(),LOOKUP(R1266,Inputs!$J$6:$J$9,Inputs!$G$6:$G$9),LOOKUP(R1266,Inputs!$J$6:$J$9,Inputs!$H$6:$H$9)),Inputs!$B$12),-Inputs!$B$12),NORM.INV(RAND(),LOOKUP(R1266,Inputs!$J$6:$J$9,Inputs!$G$6:$G$9),LOOKUP(R1266,Inputs!$J$6:$J$9,Inputs!$H$6:$H$9))),0),"" )</f>
        <v/>
      </c>
      <c r="I1266" s="26">
        <f>IF($A1266&lt;=Inputs!$B$13,IF(4&lt;=Inputs!$B$8,IF(Inputs!$B$12&gt;0,MAX(MIN(NORM.INV(RAND(),LOOKUP(S1266,Inputs!$J$6:$J$9,Inputs!$G$6:$G$9),LOOKUP(S1266,Inputs!$J$6:$J$9,Inputs!$H$6:$H$9)),Inputs!$B$12),-Inputs!$B$12),NORM.INV(RAND(),LOOKUP(S1266,Inputs!$J$6:$J$9,Inputs!$G$6:$G$9),LOOKUP(S1266,Inputs!$J$6:$J$9,Inputs!$H$6:$H$9))),0),"" )</f>
        <v/>
      </c>
      <c r="J1266" s="26">
        <f>IF($A1266&lt;=Inputs!$B$13,IF(5&lt;=Inputs!$B$8,IF(Inputs!$B$12&gt;0,MAX(MIN(NORM.INV(RAND(),LOOKUP(T1266,Inputs!$J$6:$J$9,Inputs!$G$6:$G$9),LOOKUP(T1266,Inputs!$J$6:$J$9,Inputs!$H$6:$H$9)),Inputs!$B$12),-Inputs!$B$12),NORM.INV(RAND(),LOOKUP(T1266,Inputs!$J$6:$J$9,Inputs!$G$6:$G$9),LOOKUP(T1266,Inputs!$J$6:$J$9,Inputs!$H$6:$H$9))),0),"" )</f>
        <v/>
      </c>
      <c r="K1266" s="26">
        <f>IF($A1266&lt;=Inputs!$B$13,IF(6&lt;=Inputs!$B$8,IF(Inputs!$B$12&gt;0,MAX(MIN(NORM.INV(RAND(),LOOKUP(U1266,Inputs!$J$6:$J$9,Inputs!$G$6:$G$9),LOOKUP(U1266,Inputs!$J$6:$J$9,Inputs!$H$6:$H$9)),Inputs!$B$12),-Inputs!$B$12),NORM.INV(RAND(),LOOKUP(U1266,Inputs!$J$6:$J$9,Inputs!$G$6:$G$9),LOOKUP(U1266,Inputs!$J$6:$J$9,Inputs!$H$6:$H$9))),0),"" )</f>
        <v/>
      </c>
      <c r="L1266" s="26">
        <f>IF($A1266&lt;=Inputs!$B$13,IF(7&lt;=Inputs!$B$8,IF(Inputs!$B$12&gt;0,MAX(MIN(NORM.INV(RAND(),LOOKUP(V1266,Inputs!$J$6:$J$9,Inputs!$G$6:$G$9),LOOKUP(V1266,Inputs!$J$6:$J$9,Inputs!$H$6:$H$9)),Inputs!$B$12),-Inputs!$B$12),NORM.INV(RAND(),LOOKUP(V1266,Inputs!$J$6:$J$9,Inputs!$G$6:$G$9),LOOKUP(V1266,Inputs!$J$6:$J$9,Inputs!$H$6:$H$9))),0),"" )</f>
        <v/>
      </c>
      <c r="M1266" s="26">
        <f>IF($A1266&lt;=Inputs!$B$13,IF(8&lt;=Inputs!$B$8,IF(Inputs!$B$12&gt;0,MAX(MIN(NORM.INV(RAND(),LOOKUP(W1266,Inputs!$J$6:$J$9,Inputs!$G$6:$G$9),LOOKUP(W1266,Inputs!$J$6:$J$9,Inputs!$H$6:$H$9)),Inputs!$B$12),-Inputs!$B$12),NORM.INV(RAND(),LOOKUP(W1266,Inputs!$J$6:$J$9,Inputs!$G$6:$G$9),LOOKUP(W1266,Inputs!$J$6:$J$9,Inputs!$H$6:$H$9))),0),"" )</f>
        <v/>
      </c>
      <c r="N1266" s="26">
        <f>IF($A1266&lt;=Inputs!$B$13,IF(9&lt;=Inputs!$B$8,IF(Inputs!$B$12&gt;0,MAX(MIN(NORM.INV(RAND(),LOOKUP(X1266,Inputs!$J$6:$J$9,Inputs!$G$6:$G$9),LOOKUP(X1266,Inputs!$J$6:$J$9,Inputs!$H$6:$H$9)),Inputs!$B$12),-Inputs!$B$12),NORM.INV(RAND(),LOOKUP(X1266,Inputs!$J$6:$J$9,Inputs!$G$6:$G$9),LOOKUP(X1266,Inputs!$J$6:$J$9,Inputs!$H$6:$H$9))),0),"" )</f>
        <v/>
      </c>
      <c r="O1266" s="26">
        <f>IF($A1266&lt;=Inputs!$B$13,IF(10&lt;=Inputs!$B$8,IF(Inputs!$B$12&gt;0,MAX(MIN(NORM.INV(RAND(),LOOKUP(Y1266,Inputs!$J$6:$J$9,Inputs!$G$6:$G$9),LOOKUP(Y1266,Inputs!$J$6:$J$9,Inputs!$H$6:$H$9)),Inputs!$B$12),-Inputs!$B$12),NORM.INV(RAND(),LOOKUP(Y1266,Inputs!$J$6:$J$9,Inputs!$G$6:$G$9),LOOKUP(Y1266,Inputs!$J$6:$J$9,Inputs!$H$6:$H$9))),0),"" )</f>
        <v/>
      </c>
      <c r="P1266" s="31">
        <f>IF($A1266&lt;=Inputs!$B$13,RAND(),"")</f>
        <v/>
      </c>
      <c r="Q1266" s="31">
        <f>IF($A1266&lt;=Inputs!$B$13,RAND(),"")</f>
        <v/>
      </c>
      <c r="R1266" s="31">
        <f>IF($A1266&lt;=Inputs!$B$13,RAND(),"")</f>
        <v/>
      </c>
      <c r="S1266" s="31">
        <f>IF($A1266&lt;=Inputs!$B$13,RAND(),"")</f>
        <v/>
      </c>
      <c r="T1266" s="31">
        <f>IF($A1266&lt;=Inputs!$B$13,RAND(),"")</f>
        <v/>
      </c>
      <c r="U1266" s="31">
        <f>IF($A1266&lt;=Inputs!$B$13,RAND(),"")</f>
        <v/>
      </c>
      <c r="V1266" s="31">
        <f>IF($A1266&lt;=Inputs!$B$13,RAND(),"")</f>
        <v/>
      </c>
      <c r="W1266" s="31">
        <f>IF($A1266&lt;=Inputs!$B$13,RAND(),"")</f>
        <v/>
      </c>
      <c r="X1266" s="31">
        <f>IF($A1266&lt;=Inputs!$B$13,RAND(),"")</f>
        <v/>
      </c>
      <c r="Y1266" s="31">
        <f>IF($A1266&lt;=Inputs!$B$13,RAND(),"")</f>
        <v/>
      </c>
    </row>
    <row r="1267">
      <c r="A1267" t="n">
        <v>1262</v>
      </c>
      <c r="B1267" s="26">
        <f>IF($A1267&lt;=Inputs!$B$13,IF(Inputs!$B$8&gt;0,SUM(F1267:O1267)/Inputs!$B$8,0),"")</f>
        <v/>
      </c>
      <c r="C1267" s="27">
        <f>IF($A1267&lt;=Inputs!$B$13,B1267/100,"")</f>
        <v/>
      </c>
      <c r="D1267" s="28">
        <f>IF($A1267&lt;=Inputs!$B$13,C1267*Inputs!$B$7,"")</f>
        <v/>
      </c>
      <c r="E1267" s="29">
        <f>IF($A1267&lt;=Inputs!$B$13,IF(D1267&gt;0,1,0),"")</f>
        <v/>
      </c>
      <c r="F1267" s="26">
        <f>IF($A1267&lt;=Inputs!$B$13,IF(1&lt;=Inputs!$B$8,IF(Inputs!$B$12&gt;0,MAX(MIN(NORM.INV(RAND(),LOOKUP(P1267,Inputs!$J$6:$J$9,Inputs!$G$6:$G$9),LOOKUP(P1267,Inputs!$J$6:$J$9,Inputs!$H$6:$H$9)),Inputs!$B$12),-Inputs!$B$12),NORM.INV(RAND(),LOOKUP(P1267,Inputs!$J$6:$J$9,Inputs!$G$6:$G$9),LOOKUP(P1267,Inputs!$J$6:$J$9,Inputs!$H$6:$H$9))),0),"" )</f>
        <v/>
      </c>
      <c r="G1267" s="26">
        <f>IF($A1267&lt;=Inputs!$B$13,IF(2&lt;=Inputs!$B$8,IF(Inputs!$B$12&gt;0,MAX(MIN(NORM.INV(RAND(),LOOKUP(Q1267,Inputs!$J$6:$J$9,Inputs!$G$6:$G$9),LOOKUP(Q1267,Inputs!$J$6:$J$9,Inputs!$H$6:$H$9)),Inputs!$B$12),-Inputs!$B$12),NORM.INV(RAND(),LOOKUP(Q1267,Inputs!$J$6:$J$9,Inputs!$G$6:$G$9),LOOKUP(Q1267,Inputs!$J$6:$J$9,Inputs!$H$6:$H$9))),0),"" )</f>
        <v/>
      </c>
      <c r="H1267" s="26">
        <f>IF($A1267&lt;=Inputs!$B$13,IF(3&lt;=Inputs!$B$8,IF(Inputs!$B$12&gt;0,MAX(MIN(NORM.INV(RAND(),LOOKUP(R1267,Inputs!$J$6:$J$9,Inputs!$G$6:$G$9),LOOKUP(R1267,Inputs!$J$6:$J$9,Inputs!$H$6:$H$9)),Inputs!$B$12),-Inputs!$B$12),NORM.INV(RAND(),LOOKUP(R1267,Inputs!$J$6:$J$9,Inputs!$G$6:$G$9),LOOKUP(R1267,Inputs!$J$6:$J$9,Inputs!$H$6:$H$9))),0),"" )</f>
        <v/>
      </c>
      <c r="I1267" s="26">
        <f>IF($A1267&lt;=Inputs!$B$13,IF(4&lt;=Inputs!$B$8,IF(Inputs!$B$12&gt;0,MAX(MIN(NORM.INV(RAND(),LOOKUP(S1267,Inputs!$J$6:$J$9,Inputs!$G$6:$G$9),LOOKUP(S1267,Inputs!$J$6:$J$9,Inputs!$H$6:$H$9)),Inputs!$B$12),-Inputs!$B$12),NORM.INV(RAND(),LOOKUP(S1267,Inputs!$J$6:$J$9,Inputs!$G$6:$G$9),LOOKUP(S1267,Inputs!$J$6:$J$9,Inputs!$H$6:$H$9))),0),"" )</f>
        <v/>
      </c>
      <c r="J1267" s="26">
        <f>IF($A1267&lt;=Inputs!$B$13,IF(5&lt;=Inputs!$B$8,IF(Inputs!$B$12&gt;0,MAX(MIN(NORM.INV(RAND(),LOOKUP(T1267,Inputs!$J$6:$J$9,Inputs!$G$6:$G$9),LOOKUP(T1267,Inputs!$J$6:$J$9,Inputs!$H$6:$H$9)),Inputs!$B$12),-Inputs!$B$12),NORM.INV(RAND(),LOOKUP(T1267,Inputs!$J$6:$J$9,Inputs!$G$6:$G$9),LOOKUP(T1267,Inputs!$J$6:$J$9,Inputs!$H$6:$H$9))),0),"" )</f>
        <v/>
      </c>
      <c r="K1267" s="26">
        <f>IF($A1267&lt;=Inputs!$B$13,IF(6&lt;=Inputs!$B$8,IF(Inputs!$B$12&gt;0,MAX(MIN(NORM.INV(RAND(),LOOKUP(U1267,Inputs!$J$6:$J$9,Inputs!$G$6:$G$9),LOOKUP(U1267,Inputs!$J$6:$J$9,Inputs!$H$6:$H$9)),Inputs!$B$12),-Inputs!$B$12),NORM.INV(RAND(),LOOKUP(U1267,Inputs!$J$6:$J$9,Inputs!$G$6:$G$9),LOOKUP(U1267,Inputs!$J$6:$J$9,Inputs!$H$6:$H$9))),0),"" )</f>
        <v/>
      </c>
      <c r="L1267" s="26">
        <f>IF($A1267&lt;=Inputs!$B$13,IF(7&lt;=Inputs!$B$8,IF(Inputs!$B$12&gt;0,MAX(MIN(NORM.INV(RAND(),LOOKUP(V1267,Inputs!$J$6:$J$9,Inputs!$G$6:$G$9),LOOKUP(V1267,Inputs!$J$6:$J$9,Inputs!$H$6:$H$9)),Inputs!$B$12),-Inputs!$B$12),NORM.INV(RAND(),LOOKUP(V1267,Inputs!$J$6:$J$9,Inputs!$G$6:$G$9),LOOKUP(V1267,Inputs!$J$6:$J$9,Inputs!$H$6:$H$9))),0),"" )</f>
        <v/>
      </c>
      <c r="M1267" s="26">
        <f>IF($A1267&lt;=Inputs!$B$13,IF(8&lt;=Inputs!$B$8,IF(Inputs!$B$12&gt;0,MAX(MIN(NORM.INV(RAND(),LOOKUP(W1267,Inputs!$J$6:$J$9,Inputs!$G$6:$G$9),LOOKUP(W1267,Inputs!$J$6:$J$9,Inputs!$H$6:$H$9)),Inputs!$B$12),-Inputs!$B$12),NORM.INV(RAND(),LOOKUP(W1267,Inputs!$J$6:$J$9,Inputs!$G$6:$G$9),LOOKUP(W1267,Inputs!$J$6:$J$9,Inputs!$H$6:$H$9))),0),"" )</f>
        <v/>
      </c>
      <c r="N1267" s="26">
        <f>IF($A1267&lt;=Inputs!$B$13,IF(9&lt;=Inputs!$B$8,IF(Inputs!$B$12&gt;0,MAX(MIN(NORM.INV(RAND(),LOOKUP(X1267,Inputs!$J$6:$J$9,Inputs!$G$6:$G$9),LOOKUP(X1267,Inputs!$J$6:$J$9,Inputs!$H$6:$H$9)),Inputs!$B$12),-Inputs!$B$12),NORM.INV(RAND(),LOOKUP(X1267,Inputs!$J$6:$J$9,Inputs!$G$6:$G$9),LOOKUP(X1267,Inputs!$J$6:$J$9,Inputs!$H$6:$H$9))),0),"" )</f>
        <v/>
      </c>
      <c r="O1267" s="26">
        <f>IF($A1267&lt;=Inputs!$B$13,IF(10&lt;=Inputs!$B$8,IF(Inputs!$B$12&gt;0,MAX(MIN(NORM.INV(RAND(),LOOKUP(Y1267,Inputs!$J$6:$J$9,Inputs!$G$6:$G$9),LOOKUP(Y1267,Inputs!$J$6:$J$9,Inputs!$H$6:$H$9)),Inputs!$B$12),-Inputs!$B$12),NORM.INV(RAND(),LOOKUP(Y1267,Inputs!$J$6:$J$9,Inputs!$G$6:$G$9),LOOKUP(Y1267,Inputs!$J$6:$J$9,Inputs!$H$6:$H$9))),0),"" )</f>
        <v/>
      </c>
      <c r="P1267" s="31">
        <f>IF($A1267&lt;=Inputs!$B$13,RAND(),"")</f>
        <v/>
      </c>
      <c r="Q1267" s="31">
        <f>IF($A1267&lt;=Inputs!$B$13,RAND(),"")</f>
        <v/>
      </c>
      <c r="R1267" s="31">
        <f>IF($A1267&lt;=Inputs!$B$13,RAND(),"")</f>
        <v/>
      </c>
      <c r="S1267" s="31">
        <f>IF($A1267&lt;=Inputs!$B$13,RAND(),"")</f>
        <v/>
      </c>
      <c r="T1267" s="31">
        <f>IF($A1267&lt;=Inputs!$B$13,RAND(),"")</f>
        <v/>
      </c>
      <c r="U1267" s="31">
        <f>IF($A1267&lt;=Inputs!$B$13,RAND(),"")</f>
        <v/>
      </c>
      <c r="V1267" s="31">
        <f>IF($A1267&lt;=Inputs!$B$13,RAND(),"")</f>
        <v/>
      </c>
      <c r="W1267" s="31">
        <f>IF($A1267&lt;=Inputs!$B$13,RAND(),"")</f>
        <v/>
      </c>
      <c r="X1267" s="31">
        <f>IF($A1267&lt;=Inputs!$B$13,RAND(),"")</f>
        <v/>
      </c>
      <c r="Y1267" s="31">
        <f>IF($A1267&lt;=Inputs!$B$13,RAND(),"")</f>
        <v/>
      </c>
    </row>
    <row r="1268">
      <c r="A1268" t="n">
        <v>1263</v>
      </c>
      <c r="B1268" s="26">
        <f>IF($A1268&lt;=Inputs!$B$13,IF(Inputs!$B$8&gt;0,SUM(F1268:O1268)/Inputs!$B$8,0),"")</f>
        <v/>
      </c>
      <c r="C1268" s="27">
        <f>IF($A1268&lt;=Inputs!$B$13,B1268/100,"")</f>
        <v/>
      </c>
      <c r="D1268" s="28">
        <f>IF($A1268&lt;=Inputs!$B$13,C1268*Inputs!$B$7,"")</f>
        <v/>
      </c>
      <c r="E1268" s="29">
        <f>IF($A1268&lt;=Inputs!$B$13,IF(D1268&gt;0,1,0),"")</f>
        <v/>
      </c>
      <c r="F1268" s="26">
        <f>IF($A1268&lt;=Inputs!$B$13,IF(1&lt;=Inputs!$B$8,IF(Inputs!$B$12&gt;0,MAX(MIN(NORM.INV(RAND(),LOOKUP(P1268,Inputs!$J$6:$J$9,Inputs!$G$6:$G$9),LOOKUP(P1268,Inputs!$J$6:$J$9,Inputs!$H$6:$H$9)),Inputs!$B$12),-Inputs!$B$12),NORM.INV(RAND(),LOOKUP(P1268,Inputs!$J$6:$J$9,Inputs!$G$6:$G$9),LOOKUP(P1268,Inputs!$J$6:$J$9,Inputs!$H$6:$H$9))),0),"" )</f>
        <v/>
      </c>
      <c r="G1268" s="26">
        <f>IF($A1268&lt;=Inputs!$B$13,IF(2&lt;=Inputs!$B$8,IF(Inputs!$B$12&gt;0,MAX(MIN(NORM.INV(RAND(),LOOKUP(Q1268,Inputs!$J$6:$J$9,Inputs!$G$6:$G$9),LOOKUP(Q1268,Inputs!$J$6:$J$9,Inputs!$H$6:$H$9)),Inputs!$B$12),-Inputs!$B$12),NORM.INV(RAND(),LOOKUP(Q1268,Inputs!$J$6:$J$9,Inputs!$G$6:$G$9),LOOKUP(Q1268,Inputs!$J$6:$J$9,Inputs!$H$6:$H$9))),0),"" )</f>
        <v/>
      </c>
      <c r="H1268" s="26">
        <f>IF($A1268&lt;=Inputs!$B$13,IF(3&lt;=Inputs!$B$8,IF(Inputs!$B$12&gt;0,MAX(MIN(NORM.INV(RAND(),LOOKUP(R1268,Inputs!$J$6:$J$9,Inputs!$G$6:$G$9),LOOKUP(R1268,Inputs!$J$6:$J$9,Inputs!$H$6:$H$9)),Inputs!$B$12),-Inputs!$B$12),NORM.INV(RAND(),LOOKUP(R1268,Inputs!$J$6:$J$9,Inputs!$G$6:$G$9),LOOKUP(R1268,Inputs!$J$6:$J$9,Inputs!$H$6:$H$9))),0),"" )</f>
        <v/>
      </c>
      <c r="I1268" s="26">
        <f>IF($A1268&lt;=Inputs!$B$13,IF(4&lt;=Inputs!$B$8,IF(Inputs!$B$12&gt;0,MAX(MIN(NORM.INV(RAND(),LOOKUP(S1268,Inputs!$J$6:$J$9,Inputs!$G$6:$G$9),LOOKUP(S1268,Inputs!$J$6:$J$9,Inputs!$H$6:$H$9)),Inputs!$B$12),-Inputs!$B$12),NORM.INV(RAND(),LOOKUP(S1268,Inputs!$J$6:$J$9,Inputs!$G$6:$G$9),LOOKUP(S1268,Inputs!$J$6:$J$9,Inputs!$H$6:$H$9))),0),"" )</f>
        <v/>
      </c>
      <c r="J1268" s="26">
        <f>IF($A1268&lt;=Inputs!$B$13,IF(5&lt;=Inputs!$B$8,IF(Inputs!$B$12&gt;0,MAX(MIN(NORM.INV(RAND(),LOOKUP(T1268,Inputs!$J$6:$J$9,Inputs!$G$6:$G$9),LOOKUP(T1268,Inputs!$J$6:$J$9,Inputs!$H$6:$H$9)),Inputs!$B$12),-Inputs!$B$12),NORM.INV(RAND(),LOOKUP(T1268,Inputs!$J$6:$J$9,Inputs!$G$6:$G$9),LOOKUP(T1268,Inputs!$J$6:$J$9,Inputs!$H$6:$H$9))),0),"" )</f>
        <v/>
      </c>
      <c r="K1268" s="26">
        <f>IF($A1268&lt;=Inputs!$B$13,IF(6&lt;=Inputs!$B$8,IF(Inputs!$B$12&gt;0,MAX(MIN(NORM.INV(RAND(),LOOKUP(U1268,Inputs!$J$6:$J$9,Inputs!$G$6:$G$9),LOOKUP(U1268,Inputs!$J$6:$J$9,Inputs!$H$6:$H$9)),Inputs!$B$12),-Inputs!$B$12),NORM.INV(RAND(),LOOKUP(U1268,Inputs!$J$6:$J$9,Inputs!$G$6:$G$9),LOOKUP(U1268,Inputs!$J$6:$J$9,Inputs!$H$6:$H$9))),0),"" )</f>
        <v/>
      </c>
      <c r="L1268" s="26">
        <f>IF($A1268&lt;=Inputs!$B$13,IF(7&lt;=Inputs!$B$8,IF(Inputs!$B$12&gt;0,MAX(MIN(NORM.INV(RAND(),LOOKUP(V1268,Inputs!$J$6:$J$9,Inputs!$G$6:$G$9),LOOKUP(V1268,Inputs!$J$6:$J$9,Inputs!$H$6:$H$9)),Inputs!$B$12),-Inputs!$B$12),NORM.INV(RAND(),LOOKUP(V1268,Inputs!$J$6:$J$9,Inputs!$G$6:$G$9),LOOKUP(V1268,Inputs!$J$6:$J$9,Inputs!$H$6:$H$9))),0),"" )</f>
        <v/>
      </c>
      <c r="M1268" s="26">
        <f>IF($A1268&lt;=Inputs!$B$13,IF(8&lt;=Inputs!$B$8,IF(Inputs!$B$12&gt;0,MAX(MIN(NORM.INV(RAND(),LOOKUP(W1268,Inputs!$J$6:$J$9,Inputs!$G$6:$G$9),LOOKUP(W1268,Inputs!$J$6:$J$9,Inputs!$H$6:$H$9)),Inputs!$B$12),-Inputs!$B$12),NORM.INV(RAND(),LOOKUP(W1268,Inputs!$J$6:$J$9,Inputs!$G$6:$G$9),LOOKUP(W1268,Inputs!$J$6:$J$9,Inputs!$H$6:$H$9))),0),"" )</f>
        <v/>
      </c>
      <c r="N1268" s="26">
        <f>IF($A1268&lt;=Inputs!$B$13,IF(9&lt;=Inputs!$B$8,IF(Inputs!$B$12&gt;0,MAX(MIN(NORM.INV(RAND(),LOOKUP(X1268,Inputs!$J$6:$J$9,Inputs!$G$6:$G$9),LOOKUP(X1268,Inputs!$J$6:$J$9,Inputs!$H$6:$H$9)),Inputs!$B$12),-Inputs!$B$12),NORM.INV(RAND(),LOOKUP(X1268,Inputs!$J$6:$J$9,Inputs!$G$6:$G$9),LOOKUP(X1268,Inputs!$J$6:$J$9,Inputs!$H$6:$H$9))),0),"" )</f>
        <v/>
      </c>
      <c r="O1268" s="26">
        <f>IF($A1268&lt;=Inputs!$B$13,IF(10&lt;=Inputs!$B$8,IF(Inputs!$B$12&gt;0,MAX(MIN(NORM.INV(RAND(),LOOKUP(Y1268,Inputs!$J$6:$J$9,Inputs!$G$6:$G$9),LOOKUP(Y1268,Inputs!$J$6:$J$9,Inputs!$H$6:$H$9)),Inputs!$B$12),-Inputs!$B$12),NORM.INV(RAND(),LOOKUP(Y1268,Inputs!$J$6:$J$9,Inputs!$G$6:$G$9),LOOKUP(Y1268,Inputs!$J$6:$J$9,Inputs!$H$6:$H$9))),0),"" )</f>
        <v/>
      </c>
      <c r="P1268" s="31">
        <f>IF($A1268&lt;=Inputs!$B$13,RAND(),"")</f>
        <v/>
      </c>
      <c r="Q1268" s="31">
        <f>IF($A1268&lt;=Inputs!$B$13,RAND(),"")</f>
        <v/>
      </c>
      <c r="R1268" s="31">
        <f>IF($A1268&lt;=Inputs!$B$13,RAND(),"")</f>
        <v/>
      </c>
      <c r="S1268" s="31">
        <f>IF($A1268&lt;=Inputs!$B$13,RAND(),"")</f>
        <v/>
      </c>
      <c r="T1268" s="31">
        <f>IF($A1268&lt;=Inputs!$B$13,RAND(),"")</f>
        <v/>
      </c>
      <c r="U1268" s="31">
        <f>IF($A1268&lt;=Inputs!$B$13,RAND(),"")</f>
        <v/>
      </c>
      <c r="V1268" s="31">
        <f>IF($A1268&lt;=Inputs!$B$13,RAND(),"")</f>
        <v/>
      </c>
      <c r="W1268" s="31">
        <f>IF($A1268&lt;=Inputs!$B$13,RAND(),"")</f>
        <v/>
      </c>
      <c r="X1268" s="31">
        <f>IF($A1268&lt;=Inputs!$B$13,RAND(),"")</f>
        <v/>
      </c>
      <c r="Y1268" s="31">
        <f>IF($A1268&lt;=Inputs!$B$13,RAND(),"")</f>
        <v/>
      </c>
    </row>
    <row r="1269">
      <c r="A1269" t="n">
        <v>1264</v>
      </c>
      <c r="B1269" s="26">
        <f>IF($A1269&lt;=Inputs!$B$13,IF(Inputs!$B$8&gt;0,SUM(F1269:O1269)/Inputs!$B$8,0),"")</f>
        <v/>
      </c>
      <c r="C1269" s="27">
        <f>IF($A1269&lt;=Inputs!$B$13,B1269/100,"")</f>
        <v/>
      </c>
      <c r="D1269" s="28">
        <f>IF($A1269&lt;=Inputs!$B$13,C1269*Inputs!$B$7,"")</f>
        <v/>
      </c>
      <c r="E1269" s="29">
        <f>IF($A1269&lt;=Inputs!$B$13,IF(D1269&gt;0,1,0),"")</f>
        <v/>
      </c>
      <c r="F1269" s="26">
        <f>IF($A1269&lt;=Inputs!$B$13,IF(1&lt;=Inputs!$B$8,IF(Inputs!$B$12&gt;0,MAX(MIN(NORM.INV(RAND(),LOOKUP(P1269,Inputs!$J$6:$J$9,Inputs!$G$6:$G$9),LOOKUP(P1269,Inputs!$J$6:$J$9,Inputs!$H$6:$H$9)),Inputs!$B$12),-Inputs!$B$12),NORM.INV(RAND(),LOOKUP(P1269,Inputs!$J$6:$J$9,Inputs!$G$6:$G$9),LOOKUP(P1269,Inputs!$J$6:$J$9,Inputs!$H$6:$H$9))),0),"" )</f>
        <v/>
      </c>
      <c r="G1269" s="26">
        <f>IF($A1269&lt;=Inputs!$B$13,IF(2&lt;=Inputs!$B$8,IF(Inputs!$B$12&gt;0,MAX(MIN(NORM.INV(RAND(),LOOKUP(Q1269,Inputs!$J$6:$J$9,Inputs!$G$6:$G$9),LOOKUP(Q1269,Inputs!$J$6:$J$9,Inputs!$H$6:$H$9)),Inputs!$B$12),-Inputs!$B$12),NORM.INV(RAND(),LOOKUP(Q1269,Inputs!$J$6:$J$9,Inputs!$G$6:$G$9),LOOKUP(Q1269,Inputs!$J$6:$J$9,Inputs!$H$6:$H$9))),0),"" )</f>
        <v/>
      </c>
      <c r="H1269" s="26">
        <f>IF($A1269&lt;=Inputs!$B$13,IF(3&lt;=Inputs!$B$8,IF(Inputs!$B$12&gt;0,MAX(MIN(NORM.INV(RAND(),LOOKUP(R1269,Inputs!$J$6:$J$9,Inputs!$G$6:$G$9),LOOKUP(R1269,Inputs!$J$6:$J$9,Inputs!$H$6:$H$9)),Inputs!$B$12),-Inputs!$B$12),NORM.INV(RAND(),LOOKUP(R1269,Inputs!$J$6:$J$9,Inputs!$G$6:$G$9),LOOKUP(R1269,Inputs!$J$6:$J$9,Inputs!$H$6:$H$9))),0),"" )</f>
        <v/>
      </c>
      <c r="I1269" s="26">
        <f>IF($A1269&lt;=Inputs!$B$13,IF(4&lt;=Inputs!$B$8,IF(Inputs!$B$12&gt;0,MAX(MIN(NORM.INV(RAND(),LOOKUP(S1269,Inputs!$J$6:$J$9,Inputs!$G$6:$G$9),LOOKUP(S1269,Inputs!$J$6:$J$9,Inputs!$H$6:$H$9)),Inputs!$B$12),-Inputs!$B$12),NORM.INV(RAND(),LOOKUP(S1269,Inputs!$J$6:$J$9,Inputs!$G$6:$G$9),LOOKUP(S1269,Inputs!$J$6:$J$9,Inputs!$H$6:$H$9))),0),"" )</f>
        <v/>
      </c>
      <c r="J1269" s="26">
        <f>IF($A1269&lt;=Inputs!$B$13,IF(5&lt;=Inputs!$B$8,IF(Inputs!$B$12&gt;0,MAX(MIN(NORM.INV(RAND(),LOOKUP(T1269,Inputs!$J$6:$J$9,Inputs!$G$6:$G$9),LOOKUP(T1269,Inputs!$J$6:$J$9,Inputs!$H$6:$H$9)),Inputs!$B$12),-Inputs!$B$12),NORM.INV(RAND(),LOOKUP(T1269,Inputs!$J$6:$J$9,Inputs!$G$6:$G$9),LOOKUP(T1269,Inputs!$J$6:$J$9,Inputs!$H$6:$H$9))),0),"" )</f>
        <v/>
      </c>
      <c r="K1269" s="26">
        <f>IF($A1269&lt;=Inputs!$B$13,IF(6&lt;=Inputs!$B$8,IF(Inputs!$B$12&gt;0,MAX(MIN(NORM.INV(RAND(),LOOKUP(U1269,Inputs!$J$6:$J$9,Inputs!$G$6:$G$9),LOOKUP(U1269,Inputs!$J$6:$J$9,Inputs!$H$6:$H$9)),Inputs!$B$12),-Inputs!$B$12),NORM.INV(RAND(),LOOKUP(U1269,Inputs!$J$6:$J$9,Inputs!$G$6:$G$9),LOOKUP(U1269,Inputs!$J$6:$J$9,Inputs!$H$6:$H$9))),0),"" )</f>
        <v/>
      </c>
      <c r="L1269" s="26">
        <f>IF($A1269&lt;=Inputs!$B$13,IF(7&lt;=Inputs!$B$8,IF(Inputs!$B$12&gt;0,MAX(MIN(NORM.INV(RAND(),LOOKUP(V1269,Inputs!$J$6:$J$9,Inputs!$G$6:$G$9),LOOKUP(V1269,Inputs!$J$6:$J$9,Inputs!$H$6:$H$9)),Inputs!$B$12),-Inputs!$B$12),NORM.INV(RAND(),LOOKUP(V1269,Inputs!$J$6:$J$9,Inputs!$G$6:$G$9),LOOKUP(V1269,Inputs!$J$6:$J$9,Inputs!$H$6:$H$9))),0),"" )</f>
        <v/>
      </c>
      <c r="M1269" s="26">
        <f>IF($A1269&lt;=Inputs!$B$13,IF(8&lt;=Inputs!$B$8,IF(Inputs!$B$12&gt;0,MAX(MIN(NORM.INV(RAND(),LOOKUP(W1269,Inputs!$J$6:$J$9,Inputs!$G$6:$G$9),LOOKUP(W1269,Inputs!$J$6:$J$9,Inputs!$H$6:$H$9)),Inputs!$B$12),-Inputs!$B$12),NORM.INV(RAND(),LOOKUP(W1269,Inputs!$J$6:$J$9,Inputs!$G$6:$G$9),LOOKUP(W1269,Inputs!$J$6:$J$9,Inputs!$H$6:$H$9))),0),"" )</f>
        <v/>
      </c>
      <c r="N1269" s="26">
        <f>IF($A1269&lt;=Inputs!$B$13,IF(9&lt;=Inputs!$B$8,IF(Inputs!$B$12&gt;0,MAX(MIN(NORM.INV(RAND(),LOOKUP(X1269,Inputs!$J$6:$J$9,Inputs!$G$6:$G$9),LOOKUP(X1269,Inputs!$J$6:$J$9,Inputs!$H$6:$H$9)),Inputs!$B$12),-Inputs!$B$12),NORM.INV(RAND(),LOOKUP(X1269,Inputs!$J$6:$J$9,Inputs!$G$6:$G$9),LOOKUP(X1269,Inputs!$J$6:$J$9,Inputs!$H$6:$H$9))),0),"" )</f>
        <v/>
      </c>
      <c r="O1269" s="26">
        <f>IF($A1269&lt;=Inputs!$B$13,IF(10&lt;=Inputs!$B$8,IF(Inputs!$B$12&gt;0,MAX(MIN(NORM.INV(RAND(),LOOKUP(Y1269,Inputs!$J$6:$J$9,Inputs!$G$6:$G$9),LOOKUP(Y1269,Inputs!$J$6:$J$9,Inputs!$H$6:$H$9)),Inputs!$B$12),-Inputs!$B$12),NORM.INV(RAND(),LOOKUP(Y1269,Inputs!$J$6:$J$9,Inputs!$G$6:$G$9),LOOKUP(Y1269,Inputs!$J$6:$J$9,Inputs!$H$6:$H$9))),0),"" )</f>
        <v/>
      </c>
      <c r="P1269" s="31">
        <f>IF($A1269&lt;=Inputs!$B$13,RAND(),"")</f>
        <v/>
      </c>
      <c r="Q1269" s="31">
        <f>IF($A1269&lt;=Inputs!$B$13,RAND(),"")</f>
        <v/>
      </c>
      <c r="R1269" s="31">
        <f>IF($A1269&lt;=Inputs!$B$13,RAND(),"")</f>
        <v/>
      </c>
      <c r="S1269" s="31">
        <f>IF($A1269&lt;=Inputs!$B$13,RAND(),"")</f>
        <v/>
      </c>
      <c r="T1269" s="31">
        <f>IF($A1269&lt;=Inputs!$B$13,RAND(),"")</f>
        <v/>
      </c>
      <c r="U1269" s="31">
        <f>IF($A1269&lt;=Inputs!$B$13,RAND(),"")</f>
        <v/>
      </c>
      <c r="V1269" s="31">
        <f>IF($A1269&lt;=Inputs!$B$13,RAND(),"")</f>
        <v/>
      </c>
      <c r="W1269" s="31">
        <f>IF($A1269&lt;=Inputs!$B$13,RAND(),"")</f>
        <v/>
      </c>
      <c r="X1269" s="31">
        <f>IF($A1269&lt;=Inputs!$B$13,RAND(),"")</f>
        <v/>
      </c>
      <c r="Y1269" s="31">
        <f>IF($A1269&lt;=Inputs!$B$13,RAND(),"")</f>
        <v/>
      </c>
    </row>
    <row r="1270">
      <c r="A1270" t="n">
        <v>1265</v>
      </c>
      <c r="B1270" s="26">
        <f>IF($A1270&lt;=Inputs!$B$13,IF(Inputs!$B$8&gt;0,SUM(F1270:O1270)/Inputs!$B$8,0),"")</f>
        <v/>
      </c>
      <c r="C1270" s="27">
        <f>IF($A1270&lt;=Inputs!$B$13,B1270/100,"")</f>
        <v/>
      </c>
      <c r="D1270" s="28">
        <f>IF($A1270&lt;=Inputs!$B$13,C1270*Inputs!$B$7,"")</f>
        <v/>
      </c>
      <c r="E1270" s="29">
        <f>IF($A1270&lt;=Inputs!$B$13,IF(D1270&gt;0,1,0),"")</f>
        <v/>
      </c>
      <c r="F1270" s="26">
        <f>IF($A1270&lt;=Inputs!$B$13,IF(1&lt;=Inputs!$B$8,IF(Inputs!$B$12&gt;0,MAX(MIN(NORM.INV(RAND(),LOOKUP(P1270,Inputs!$J$6:$J$9,Inputs!$G$6:$G$9),LOOKUP(P1270,Inputs!$J$6:$J$9,Inputs!$H$6:$H$9)),Inputs!$B$12),-Inputs!$B$12),NORM.INV(RAND(),LOOKUP(P1270,Inputs!$J$6:$J$9,Inputs!$G$6:$G$9),LOOKUP(P1270,Inputs!$J$6:$J$9,Inputs!$H$6:$H$9))),0),"" )</f>
        <v/>
      </c>
      <c r="G1270" s="26">
        <f>IF($A1270&lt;=Inputs!$B$13,IF(2&lt;=Inputs!$B$8,IF(Inputs!$B$12&gt;0,MAX(MIN(NORM.INV(RAND(),LOOKUP(Q1270,Inputs!$J$6:$J$9,Inputs!$G$6:$G$9),LOOKUP(Q1270,Inputs!$J$6:$J$9,Inputs!$H$6:$H$9)),Inputs!$B$12),-Inputs!$B$12),NORM.INV(RAND(),LOOKUP(Q1270,Inputs!$J$6:$J$9,Inputs!$G$6:$G$9),LOOKUP(Q1270,Inputs!$J$6:$J$9,Inputs!$H$6:$H$9))),0),"" )</f>
        <v/>
      </c>
      <c r="H1270" s="26">
        <f>IF($A1270&lt;=Inputs!$B$13,IF(3&lt;=Inputs!$B$8,IF(Inputs!$B$12&gt;0,MAX(MIN(NORM.INV(RAND(),LOOKUP(R1270,Inputs!$J$6:$J$9,Inputs!$G$6:$G$9),LOOKUP(R1270,Inputs!$J$6:$J$9,Inputs!$H$6:$H$9)),Inputs!$B$12),-Inputs!$B$12),NORM.INV(RAND(),LOOKUP(R1270,Inputs!$J$6:$J$9,Inputs!$G$6:$G$9),LOOKUP(R1270,Inputs!$J$6:$J$9,Inputs!$H$6:$H$9))),0),"" )</f>
        <v/>
      </c>
      <c r="I1270" s="26">
        <f>IF($A1270&lt;=Inputs!$B$13,IF(4&lt;=Inputs!$B$8,IF(Inputs!$B$12&gt;0,MAX(MIN(NORM.INV(RAND(),LOOKUP(S1270,Inputs!$J$6:$J$9,Inputs!$G$6:$G$9),LOOKUP(S1270,Inputs!$J$6:$J$9,Inputs!$H$6:$H$9)),Inputs!$B$12),-Inputs!$B$12),NORM.INV(RAND(),LOOKUP(S1270,Inputs!$J$6:$J$9,Inputs!$G$6:$G$9),LOOKUP(S1270,Inputs!$J$6:$J$9,Inputs!$H$6:$H$9))),0),"" )</f>
        <v/>
      </c>
      <c r="J1270" s="26">
        <f>IF($A1270&lt;=Inputs!$B$13,IF(5&lt;=Inputs!$B$8,IF(Inputs!$B$12&gt;0,MAX(MIN(NORM.INV(RAND(),LOOKUP(T1270,Inputs!$J$6:$J$9,Inputs!$G$6:$G$9),LOOKUP(T1270,Inputs!$J$6:$J$9,Inputs!$H$6:$H$9)),Inputs!$B$12),-Inputs!$B$12),NORM.INV(RAND(),LOOKUP(T1270,Inputs!$J$6:$J$9,Inputs!$G$6:$G$9),LOOKUP(T1270,Inputs!$J$6:$J$9,Inputs!$H$6:$H$9))),0),"" )</f>
        <v/>
      </c>
      <c r="K1270" s="26">
        <f>IF($A1270&lt;=Inputs!$B$13,IF(6&lt;=Inputs!$B$8,IF(Inputs!$B$12&gt;0,MAX(MIN(NORM.INV(RAND(),LOOKUP(U1270,Inputs!$J$6:$J$9,Inputs!$G$6:$G$9),LOOKUP(U1270,Inputs!$J$6:$J$9,Inputs!$H$6:$H$9)),Inputs!$B$12),-Inputs!$B$12),NORM.INV(RAND(),LOOKUP(U1270,Inputs!$J$6:$J$9,Inputs!$G$6:$G$9),LOOKUP(U1270,Inputs!$J$6:$J$9,Inputs!$H$6:$H$9))),0),"" )</f>
        <v/>
      </c>
      <c r="L1270" s="26">
        <f>IF($A1270&lt;=Inputs!$B$13,IF(7&lt;=Inputs!$B$8,IF(Inputs!$B$12&gt;0,MAX(MIN(NORM.INV(RAND(),LOOKUP(V1270,Inputs!$J$6:$J$9,Inputs!$G$6:$G$9),LOOKUP(V1270,Inputs!$J$6:$J$9,Inputs!$H$6:$H$9)),Inputs!$B$12),-Inputs!$B$12),NORM.INV(RAND(),LOOKUP(V1270,Inputs!$J$6:$J$9,Inputs!$G$6:$G$9),LOOKUP(V1270,Inputs!$J$6:$J$9,Inputs!$H$6:$H$9))),0),"" )</f>
        <v/>
      </c>
      <c r="M1270" s="26">
        <f>IF($A1270&lt;=Inputs!$B$13,IF(8&lt;=Inputs!$B$8,IF(Inputs!$B$12&gt;0,MAX(MIN(NORM.INV(RAND(),LOOKUP(W1270,Inputs!$J$6:$J$9,Inputs!$G$6:$G$9),LOOKUP(W1270,Inputs!$J$6:$J$9,Inputs!$H$6:$H$9)),Inputs!$B$12),-Inputs!$B$12),NORM.INV(RAND(),LOOKUP(W1270,Inputs!$J$6:$J$9,Inputs!$G$6:$G$9),LOOKUP(W1270,Inputs!$J$6:$J$9,Inputs!$H$6:$H$9))),0),"" )</f>
        <v/>
      </c>
      <c r="N1270" s="26">
        <f>IF($A1270&lt;=Inputs!$B$13,IF(9&lt;=Inputs!$B$8,IF(Inputs!$B$12&gt;0,MAX(MIN(NORM.INV(RAND(),LOOKUP(X1270,Inputs!$J$6:$J$9,Inputs!$G$6:$G$9),LOOKUP(X1270,Inputs!$J$6:$J$9,Inputs!$H$6:$H$9)),Inputs!$B$12),-Inputs!$B$12),NORM.INV(RAND(),LOOKUP(X1270,Inputs!$J$6:$J$9,Inputs!$G$6:$G$9),LOOKUP(X1270,Inputs!$J$6:$J$9,Inputs!$H$6:$H$9))),0),"" )</f>
        <v/>
      </c>
      <c r="O1270" s="26">
        <f>IF($A1270&lt;=Inputs!$B$13,IF(10&lt;=Inputs!$B$8,IF(Inputs!$B$12&gt;0,MAX(MIN(NORM.INV(RAND(),LOOKUP(Y1270,Inputs!$J$6:$J$9,Inputs!$G$6:$G$9),LOOKUP(Y1270,Inputs!$J$6:$J$9,Inputs!$H$6:$H$9)),Inputs!$B$12),-Inputs!$B$12),NORM.INV(RAND(),LOOKUP(Y1270,Inputs!$J$6:$J$9,Inputs!$G$6:$G$9),LOOKUP(Y1270,Inputs!$J$6:$J$9,Inputs!$H$6:$H$9))),0),"" )</f>
        <v/>
      </c>
      <c r="P1270" s="31">
        <f>IF($A1270&lt;=Inputs!$B$13,RAND(),"")</f>
        <v/>
      </c>
      <c r="Q1270" s="31">
        <f>IF($A1270&lt;=Inputs!$B$13,RAND(),"")</f>
        <v/>
      </c>
      <c r="R1270" s="31">
        <f>IF($A1270&lt;=Inputs!$B$13,RAND(),"")</f>
        <v/>
      </c>
      <c r="S1270" s="31">
        <f>IF($A1270&lt;=Inputs!$B$13,RAND(),"")</f>
        <v/>
      </c>
      <c r="T1270" s="31">
        <f>IF($A1270&lt;=Inputs!$B$13,RAND(),"")</f>
        <v/>
      </c>
      <c r="U1270" s="31">
        <f>IF($A1270&lt;=Inputs!$B$13,RAND(),"")</f>
        <v/>
      </c>
      <c r="V1270" s="31">
        <f>IF($A1270&lt;=Inputs!$B$13,RAND(),"")</f>
        <v/>
      </c>
      <c r="W1270" s="31">
        <f>IF($A1270&lt;=Inputs!$B$13,RAND(),"")</f>
        <v/>
      </c>
      <c r="X1270" s="31">
        <f>IF($A1270&lt;=Inputs!$B$13,RAND(),"")</f>
        <v/>
      </c>
      <c r="Y1270" s="31">
        <f>IF($A1270&lt;=Inputs!$B$13,RAND(),"")</f>
        <v/>
      </c>
    </row>
    <row r="1271">
      <c r="A1271" t="n">
        <v>1266</v>
      </c>
      <c r="B1271" s="26">
        <f>IF($A1271&lt;=Inputs!$B$13,IF(Inputs!$B$8&gt;0,SUM(F1271:O1271)/Inputs!$B$8,0),"")</f>
        <v/>
      </c>
      <c r="C1271" s="27">
        <f>IF($A1271&lt;=Inputs!$B$13,B1271/100,"")</f>
        <v/>
      </c>
      <c r="D1271" s="28">
        <f>IF($A1271&lt;=Inputs!$B$13,C1271*Inputs!$B$7,"")</f>
        <v/>
      </c>
      <c r="E1271" s="29">
        <f>IF($A1271&lt;=Inputs!$B$13,IF(D1271&gt;0,1,0),"")</f>
        <v/>
      </c>
      <c r="F1271" s="26">
        <f>IF($A1271&lt;=Inputs!$B$13,IF(1&lt;=Inputs!$B$8,IF(Inputs!$B$12&gt;0,MAX(MIN(NORM.INV(RAND(),LOOKUP(P1271,Inputs!$J$6:$J$9,Inputs!$G$6:$G$9),LOOKUP(P1271,Inputs!$J$6:$J$9,Inputs!$H$6:$H$9)),Inputs!$B$12),-Inputs!$B$12),NORM.INV(RAND(),LOOKUP(P1271,Inputs!$J$6:$J$9,Inputs!$G$6:$G$9),LOOKUP(P1271,Inputs!$J$6:$J$9,Inputs!$H$6:$H$9))),0),"" )</f>
        <v/>
      </c>
      <c r="G1271" s="26">
        <f>IF($A1271&lt;=Inputs!$B$13,IF(2&lt;=Inputs!$B$8,IF(Inputs!$B$12&gt;0,MAX(MIN(NORM.INV(RAND(),LOOKUP(Q1271,Inputs!$J$6:$J$9,Inputs!$G$6:$G$9),LOOKUP(Q1271,Inputs!$J$6:$J$9,Inputs!$H$6:$H$9)),Inputs!$B$12),-Inputs!$B$12),NORM.INV(RAND(),LOOKUP(Q1271,Inputs!$J$6:$J$9,Inputs!$G$6:$G$9),LOOKUP(Q1271,Inputs!$J$6:$J$9,Inputs!$H$6:$H$9))),0),"" )</f>
        <v/>
      </c>
      <c r="H1271" s="26">
        <f>IF($A1271&lt;=Inputs!$B$13,IF(3&lt;=Inputs!$B$8,IF(Inputs!$B$12&gt;0,MAX(MIN(NORM.INV(RAND(),LOOKUP(R1271,Inputs!$J$6:$J$9,Inputs!$G$6:$G$9),LOOKUP(R1271,Inputs!$J$6:$J$9,Inputs!$H$6:$H$9)),Inputs!$B$12),-Inputs!$B$12),NORM.INV(RAND(),LOOKUP(R1271,Inputs!$J$6:$J$9,Inputs!$G$6:$G$9),LOOKUP(R1271,Inputs!$J$6:$J$9,Inputs!$H$6:$H$9))),0),"" )</f>
        <v/>
      </c>
      <c r="I1271" s="26">
        <f>IF($A1271&lt;=Inputs!$B$13,IF(4&lt;=Inputs!$B$8,IF(Inputs!$B$12&gt;0,MAX(MIN(NORM.INV(RAND(),LOOKUP(S1271,Inputs!$J$6:$J$9,Inputs!$G$6:$G$9),LOOKUP(S1271,Inputs!$J$6:$J$9,Inputs!$H$6:$H$9)),Inputs!$B$12),-Inputs!$B$12),NORM.INV(RAND(),LOOKUP(S1271,Inputs!$J$6:$J$9,Inputs!$G$6:$G$9),LOOKUP(S1271,Inputs!$J$6:$J$9,Inputs!$H$6:$H$9))),0),"" )</f>
        <v/>
      </c>
      <c r="J1271" s="26">
        <f>IF($A1271&lt;=Inputs!$B$13,IF(5&lt;=Inputs!$B$8,IF(Inputs!$B$12&gt;0,MAX(MIN(NORM.INV(RAND(),LOOKUP(T1271,Inputs!$J$6:$J$9,Inputs!$G$6:$G$9),LOOKUP(T1271,Inputs!$J$6:$J$9,Inputs!$H$6:$H$9)),Inputs!$B$12),-Inputs!$B$12),NORM.INV(RAND(),LOOKUP(T1271,Inputs!$J$6:$J$9,Inputs!$G$6:$G$9),LOOKUP(T1271,Inputs!$J$6:$J$9,Inputs!$H$6:$H$9))),0),"" )</f>
        <v/>
      </c>
      <c r="K1271" s="26">
        <f>IF($A1271&lt;=Inputs!$B$13,IF(6&lt;=Inputs!$B$8,IF(Inputs!$B$12&gt;0,MAX(MIN(NORM.INV(RAND(),LOOKUP(U1271,Inputs!$J$6:$J$9,Inputs!$G$6:$G$9),LOOKUP(U1271,Inputs!$J$6:$J$9,Inputs!$H$6:$H$9)),Inputs!$B$12),-Inputs!$B$12),NORM.INV(RAND(),LOOKUP(U1271,Inputs!$J$6:$J$9,Inputs!$G$6:$G$9),LOOKUP(U1271,Inputs!$J$6:$J$9,Inputs!$H$6:$H$9))),0),"" )</f>
        <v/>
      </c>
      <c r="L1271" s="26">
        <f>IF($A1271&lt;=Inputs!$B$13,IF(7&lt;=Inputs!$B$8,IF(Inputs!$B$12&gt;0,MAX(MIN(NORM.INV(RAND(),LOOKUP(V1271,Inputs!$J$6:$J$9,Inputs!$G$6:$G$9),LOOKUP(V1271,Inputs!$J$6:$J$9,Inputs!$H$6:$H$9)),Inputs!$B$12),-Inputs!$B$12),NORM.INV(RAND(),LOOKUP(V1271,Inputs!$J$6:$J$9,Inputs!$G$6:$G$9),LOOKUP(V1271,Inputs!$J$6:$J$9,Inputs!$H$6:$H$9))),0),"" )</f>
        <v/>
      </c>
      <c r="M1271" s="26">
        <f>IF($A1271&lt;=Inputs!$B$13,IF(8&lt;=Inputs!$B$8,IF(Inputs!$B$12&gt;0,MAX(MIN(NORM.INV(RAND(),LOOKUP(W1271,Inputs!$J$6:$J$9,Inputs!$G$6:$G$9),LOOKUP(W1271,Inputs!$J$6:$J$9,Inputs!$H$6:$H$9)),Inputs!$B$12),-Inputs!$B$12),NORM.INV(RAND(),LOOKUP(W1271,Inputs!$J$6:$J$9,Inputs!$G$6:$G$9),LOOKUP(W1271,Inputs!$J$6:$J$9,Inputs!$H$6:$H$9))),0),"" )</f>
        <v/>
      </c>
      <c r="N1271" s="26">
        <f>IF($A1271&lt;=Inputs!$B$13,IF(9&lt;=Inputs!$B$8,IF(Inputs!$B$12&gt;0,MAX(MIN(NORM.INV(RAND(),LOOKUP(X1271,Inputs!$J$6:$J$9,Inputs!$G$6:$G$9),LOOKUP(X1271,Inputs!$J$6:$J$9,Inputs!$H$6:$H$9)),Inputs!$B$12),-Inputs!$B$12),NORM.INV(RAND(),LOOKUP(X1271,Inputs!$J$6:$J$9,Inputs!$G$6:$G$9),LOOKUP(X1271,Inputs!$J$6:$J$9,Inputs!$H$6:$H$9))),0),"" )</f>
        <v/>
      </c>
      <c r="O1271" s="26">
        <f>IF($A1271&lt;=Inputs!$B$13,IF(10&lt;=Inputs!$B$8,IF(Inputs!$B$12&gt;0,MAX(MIN(NORM.INV(RAND(),LOOKUP(Y1271,Inputs!$J$6:$J$9,Inputs!$G$6:$G$9),LOOKUP(Y1271,Inputs!$J$6:$J$9,Inputs!$H$6:$H$9)),Inputs!$B$12),-Inputs!$B$12),NORM.INV(RAND(),LOOKUP(Y1271,Inputs!$J$6:$J$9,Inputs!$G$6:$G$9),LOOKUP(Y1271,Inputs!$J$6:$J$9,Inputs!$H$6:$H$9))),0),"" )</f>
        <v/>
      </c>
      <c r="P1271" s="31">
        <f>IF($A1271&lt;=Inputs!$B$13,RAND(),"")</f>
        <v/>
      </c>
      <c r="Q1271" s="31">
        <f>IF($A1271&lt;=Inputs!$B$13,RAND(),"")</f>
        <v/>
      </c>
      <c r="R1271" s="31">
        <f>IF($A1271&lt;=Inputs!$B$13,RAND(),"")</f>
        <v/>
      </c>
      <c r="S1271" s="31">
        <f>IF($A1271&lt;=Inputs!$B$13,RAND(),"")</f>
        <v/>
      </c>
      <c r="T1271" s="31">
        <f>IF($A1271&lt;=Inputs!$B$13,RAND(),"")</f>
        <v/>
      </c>
      <c r="U1271" s="31">
        <f>IF($A1271&lt;=Inputs!$B$13,RAND(),"")</f>
        <v/>
      </c>
      <c r="V1271" s="31">
        <f>IF($A1271&lt;=Inputs!$B$13,RAND(),"")</f>
        <v/>
      </c>
      <c r="W1271" s="31">
        <f>IF($A1271&lt;=Inputs!$B$13,RAND(),"")</f>
        <v/>
      </c>
      <c r="X1271" s="31">
        <f>IF($A1271&lt;=Inputs!$B$13,RAND(),"")</f>
        <v/>
      </c>
      <c r="Y1271" s="31">
        <f>IF($A1271&lt;=Inputs!$B$13,RAND(),"")</f>
        <v/>
      </c>
    </row>
    <row r="1272">
      <c r="A1272" t="n">
        <v>1267</v>
      </c>
      <c r="B1272" s="26">
        <f>IF($A1272&lt;=Inputs!$B$13,IF(Inputs!$B$8&gt;0,SUM(F1272:O1272)/Inputs!$B$8,0),"")</f>
        <v/>
      </c>
      <c r="C1272" s="27">
        <f>IF($A1272&lt;=Inputs!$B$13,B1272/100,"")</f>
        <v/>
      </c>
      <c r="D1272" s="28">
        <f>IF($A1272&lt;=Inputs!$B$13,C1272*Inputs!$B$7,"")</f>
        <v/>
      </c>
      <c r="E1272" s="29">
        <f>IF($A1272&lt;=Inputs!$B$13,IF(D1272&gt;0,1,0),"")</f>
        <v/>
      </c>
      <c r="F1272" s="26">
        <f>IF($A1272&lt;=Inputs!$B$13,IF(1&lt;=Inputs!$B$8,IF(Inputs!$B$12&gt;0,MAX(MIN(NORM.INV(RAND(),LOOKUP(P1272,Inputs!$J$6:$J$9,Inputs!$G$6:$G$9),LOOKUP(P1272,Inputs!$J$6:$J$9,Inputs!$H$6:$H$9)),Inputs!$B$12),-Inputs!$B$12),NORM.INV(RAND(),LOOKUP(P1272,Inputs!$J$6:$J$9,Inputs!$G$6:$G$9),LOOKUP(P1272,Inputs!$J$6:$J$9,Inputs!$H$6:$H$9))),0),"" )</f>
        <v/>
      </c>
      <c r="G1272" s="26">
        <f>IF($A1272&lt;=Inputs!$B$13,IF(2&lt;=Inputs!$B$8,IF(Inputs!$B$12&gt;0,MAX(MIN(NORM.INV(RAND(),LOOKUP(Q1272,Inputs!$J$6:$J$9,Inputs!$G$6:$G$9),LOOKUP(Q1272,Inputs!$J$6:$J$9,Inputs!$H$6:$H$9)),Inputs!$B$12),-Inputs!$B$12),NORM.INV(RAND(),LOOKUP(Q1272,Inputs!$J$6:$J$9,Inputs!$G$6:$G$9),LOOKUP(Q1272,Inputs!$J$6:$J$9,Inputs!$H$6:$H$9))),0),"" )</f>
        <v/>
      </c>
      <c r="H1272" s="26">
        <f>IF($A1272&lt;=Inputs!$B$13,IF(3&lt;=Inputs!$B$8,IF(Inputs!$B$12&gt;0,MAX(MIN(NORM.INV(RAND(),LOOKUP(R1272,Inputs!$J$6:$J$9,Inputs!$G$6:$G$9),LOOKUP(R1272,Inputs!$J$6:$J$9,Inputs!$H$6:$H$9)),Inputs!$B$12),-Inputs!$B$12),NORM.INV(RAND(),LOOKUP(R1272,Inputs!$J$6:$J$9,Inputs!$G$6:$G$9),LOOKUP(R1272,Inputs!$J$6:$J$9,Inputs!$H$6:$H$9))),0),"" )</f>
        <v/>
      </c>
      <c r="I1272" s="26">
        <f>IF($A1272&lt;=Inputs!$B$13,IF(4&lt;=Inputs!$B$8,IF(Inputs!$B$12&gt;0,MAX(MIN(NORM.INV(RAND(),LOOKUP(S1272,Inputs!$J$6:$J$9,Inputs!$G$6:$G$9),LOOKUP(S1272,Inputs!$J$6:$J$9,Inputs!$H$6:$H$9)),Inputs!$B$12),-Inputs!$B$12),NORM.INV(RAND(),LOOKUP(S1272,Inputs!$J$6:$J$9,Inputs!$G$6:$G$9),LOOKUP(S1272,Inputs!$J$6:$J$9,Inputs!$H$6:$H$9))),0),"" )</f>
        <v/>
      </c>
      <c r="J1272" s="26">
        <f>IF($A1272&lt;=Inputs!$B$13,IF(5&lt;=Inputs!$B$8,IF(Inputs!$B$12&gt;0,MAX(MIN(NORM.INV(RAND(),LOOKUP(T1272,Inputs!$J$6:$J$9,Inputs!$G$6:$G$9),LOOKUP(T1272,Inputs!$J$6:$J$9,Inputs!$H$6:$H$9)),Inputs!$B$12),-Inputs!$B$12),NORM.INV(RAND(),LOOKUP(T1272,Inputs!$J$6:$J$9,Inputs!$G$6:$G$9),LOOKUP(T1272,Inputs!$J$6:$J$9,Inputs!$H$6:$H$9))),0),"" )</f>
        <v/>
      </c>
      <c r="K1272" s="26">
        <f>IF($A1272&lt;=Inputs!$B$13,IF(6&lt;=Inputs!$B$8,IF(Inputs!$B$12&gt;0,MAX(MIN(NORM.INV(RAND(),LOOKUP(U1272,Inputs!$J$6:$J$9,Inputs!$G$6:$G$9),LOOKUP(U1272,Inputs!$J$6:$J$9,Inputs!$H$6:$H$9)),Inputs!$B$12),-Inputs!$B$12),NORM.INV(RAND(),LOOKUP(U1272,Inputs!$J$6:$J$9,Inputs!$G$6:$G$9),LOOKUP(U1272,Inputs!$J$6:$J$9,Inputs!$H$6:$H$9))),0),"" )</f>
        <v/>
      </c>
      <c r="L1272" s="26">
        <f>IF($A1272&lt;=Inputs!$B$13,IF(7&lt;=Inputs!$B$8,IF(Inputs!$B$12&gt;0,MAX(MIN(NORM.INV(RAND(),LOOKUP(V1272,Inputs!$J$6:$J$9,Inputs!$G$6:$G$9),LOOKUP(V1272,Inputs!$J$6:$J$9,Inputs!$H$6:$H$9)),Inputs!$B$12),-Inputs!$B$12),NORM.INV(RAND(),LOOKUP(V1272,Inputs!$J$6:$J$9,Inputs!$G$6:$G$9),LOOKUP(V1272,Inputs!$J$6:$J$9,Inputs!$H$6:$H$9))),0),"" )</f>
        <v/>
      </c>
      <c r="M1272" s="26">
        <f>IF($A1272&lt;=Inputs!$B$13,IF(8&lt;=Inputs!$B$8,IF(Inputs!$B$12&gt;0,MAX(MIN(NORM.INV(RAND(),LOOKUP(W1272,Inputs!$J$6:$J$9,Inputs!$G$6:$G$9),LOOKUP(W1272,Inputs!$J$6:$J$9,Inputs!$H$6:$H$9)),Inputs!$B$12),-Inputs!$B$12),NORM.INV(RAND(),LOOKUP(W1272,Inputs!$J$6:$J$9,Inputs!$G$6:$G$9),LOOKUP(W1272,Inputs!$J$6:$J$9,Inputs!$H$6:$H$9))),0),"" )</f>
        <v/>
      </c>
      <c r="N1272" s="26">
        <f>IF($A1272&lt;=Inputs!$B$13,IF(9&lt;=Inputs!$B$8,IF(Inputs!$B$12&gt;0,MAX(MIN(NORM.INV(RAND(),LOOKUP(X1272,Inputs!$J$6:$J$9,Inputs!$G$6:$G$9),LOOKUP(X1272,Inputs!$J$6:$J$9,Inputs!$H$6:$H$9)),Inputs!$B$12),-Inputs!$B$12),NORM.INV(RAND(),LOOKUP(X1272,Inputs!$J$6:$J$9,Inputs!$G$6:$G$9),LOOKUP(X1272,Inputs!$J$6:$J$9,Inputs!$H$6:$H$9))),0),"" )</f>
        <v/>
      </c>
      <c r="O1272" s="26">
        <f>IF($A1272&lt;=Inputs!$B$13,IF(10&lt;=Inputs!$B$8,IF(Inputs!$B$12&gt;0,MAX(MIN(NORM.INV(RAND(),LOOKUP(Y1272,Inputs!$J$6:$J$9,Inputs!$G$6:$G$9),LOOKUP(Y1272,Inputs!$J$6:$J$9,Inputs!$H$6:$H$9)),Inputs!$B$12),-Inputs!$B$12),NORM.INV(RAND(),LOOKUP(Y1272,Inputs!$J$6:$J$9,Inputs!$G$6:$G$9),LOOKUP(Y1272,Inputs!$J$6:$J$9,Inputs!$H$6:$H$9))),0),"" )</f>
        <v/>
      </c>
      <c r="P1272" s="31">
        <f>IF($A1272&lt;=Inputs!$B$13,RAND(),"")</f>
        <v/>
      </c>
      <c r="Q1272" s="31">
        <f>IF($A1272&lt;=Inputs!$B$13,RAND(),"")</f>
        <v/>
      </c>
      <c r="R1272" s="31">
        <f>IF($A1272&lt;=Inputs!$B$13,RAND(),"")</f>
        <v/>
      </c>
      <c r="S1272" s="31">
        <f>IF($A1272&lt;=Inputs!$B$13,RAND(),"")</f>
        <v/>
      </c>
      <c r="T1272" s="31">
        <f>IF($A1272&lt;=Inputs!$B$13,RAND(),"")</f>
        <v/>
      </c>
      <c r="U1272" s="31">
        <f>IF($A1272&lt;=Inputs!$B$13,RAND(),"")</f>
        <v/>
      </c>
      <c r="V1272" s="31">
        <f>IF($A1272&lt;=Inputs!$B$13,RAND(),"")</f>
        <v/>
      </c>
      <c r="W1272" s="31">
        <f>IF($A1272&lt;=Inputs!$B$13,RAND(),"")</f>
        <v/>
      </c>
      <c r="X1272" s="31">
        <f>IF($A1272&lt;=Inputs!$B$13,RAND(),"")</f>
        <v/>
      </c>
      <c r="Y1272" s="31">
        <f>IF($A1272&lt;=Inputs!$B$13,RAND(),"")</f>
        <v/>
      </c>
    </row>
    <row r="1273">
      <c r="A1273" t="n">
        <v>1268</v>
      </c>
      <c r="B1273" s="26">
        <f>IF($A1273&lt;=Inputs!$B$13,IF(Inputs!$B$8&gt;0,SUM(F1273:O1273)/Inputs!$B$8,0),"")</f>
        <v/>
      </c>
      <c r="C1273" s="27">
        <f>IF($A1273&lt;=Inputs!$B$13,B1273/100,"")</f>
        <v/>
      </c>
      <c r="D1273" s="28">
        <f>IF($A1273&lt;=Inputs!$B$13,C1273*Inputs!$B$7,"")</f>
        <v/>
      </c>
      <c r="E1273" s="29">
        <f>IF($A1273&lt;=Inputs!$B$13,IF(D1273&gt;0,1,0),"")</f>
        <v/>
      </c>
      <c r="F1273" s="26">
        <f>IF($A1273&lt;=Inputs!$B$13,IF(1&lt;=Inputs!$B$8,IF(Inputs!$B$12&gt;0,MAX(MIN(NORM.INV(RAND(),LOOKUP(P1273,Inputs!$J$6:$J$9,Inputs!$G$6:$G$9),LOOKUP(P1273,Inputs!$J$6:$J$9,Inputs!$H$6:$H$9)),Inputs!$B$12),-Inputs!$B$12),NORM.INV(RAND(),LOOKUP(P1273,Inputs!$J$6:$J$9,Inputs!$G$6:$G$9),LOOKUP(P1273,Inputs!$J$6:$J$9,Inputs!$H$6:$H$9))),0),"" )</f>
        <v/>
      </c>
      <c r="G1273" s="26">
        <f>IF($A1273&lt;=Inputs!$B$13,IF(2&lt;=Inputs!$B$8,IF(Inputs!$B$12&gt;0,MAX(MIN(NORM.INV(RAND(),LOOKUP(Q1273,Inputs!$J$6:$J$9,Inputs!$G$6:$G$9),LOOKUP(Q1273,Inputs!$J$6:$J$9,Inputs!$H$6:$H$9)),Inputs!$B$12),-Inputs!$B$12),NORM.INV(RAND(),LOOKUP(Q1273,Inputs!$J$6:$J$9,Inputs!$G$6:$G$9),LOOKUP(Q1273,Inputs!$J$6:$J$9,Inputs!$H$6:$H$9))),0),"" )</f>
        <v/>
      </c>
      <c r="H1273" s="26">
        <f>IF($A1273&lt;=Inputs!$B$13,IF(3&lt;=Inputs!$B$8,IF(Inputs!$B$12&gt;0,MAX(MIN(NORM.INV(RAND(),LOOKUP(R1273,Inputs!$J$6:$J$9,Inputs!$G$6:$G$9),LOOKUP(R1273,Inputs!$J$6:$J$9,Inputs!$H$6:$H$9)),Inputs!$B$12),-Inputs!$B$12),NORM.INV(RAND(),LOOKUP(R1273,Inputs!$J$6:$J$9,Inputs!$G$6:$G$9),LOOKUP(R1273,Inputs!$J$6:$J$9,Inputs!$H$6:$H$9))),0),"" )</f>
        <v/>
      </c>
      <c r="I1273" s="26">
        <f>IF($A1273&lt;=Inputs!$B$13,IF(4&lt;=Inputs!$B$8,IF(Inputs!$B$12&gt;0,MAX(MIN(NORM.INV(RAND(),LOOKUP(S1273,Inputs!$J$6:$J$9,Inputs!$G$6:$G$9),LOOKUP(S1273,Inputs!$J$6:$J$9,Inputs!$H$6:$H$9)),Inputs!$B$12),-Inputs!$B$12),NORM.INV(RAND(),LOOKUP(S1273,Inputs!$J$6:$J$9,Inputs!$G$6:$G$9),LOOKUP(S1273,Inputs!$J$6:$J$9,Inputs!$H$6:$H$9))),0),"" )</f>
        <v/>
      </c>
      <c r="J1273" s="26">
        <f>IF($A1273&lt;=Inputs!$B$13,IF(5&lt;=Inputs!$B$8,IF(Inputs!$B$12&gt;0,MAX(MIN(NORM.INV(RAND(),LOOKUP(T1273,Inputs!$J$6:$J$9,Inputs!$G$6:$G$9),LOOKUP(T1273,Inputs!$J$6:$J$9,Inputs!$H$6:$H$9)),Inputs!$B$12),-Inputs!$B$12),NORM.INV(RAND(),LOOKUP(T1273,Inputs!$J$6:$J$9,Inputs!$G$6:$G$9),LOOKUP(T1273,Inputs!$J$6:$J$9,Inputs!$H$6:$H$9))),0),"" )</f>
        <v/>
      </c>
      <c r="K1273" s="26">
        <f>IF($A1273&lt;=Inputs!$B$13,IF(6&lt;=Inputs!$B$8,IF(Inputs!$B$12&gt;0,MAX(MIN(NORM.INV(RAND(),LOOKUP(U1273,Inputs!$J$6:$J$9,Inputs!$G$6:$G$9),LOOKUP(U1273,Inputs!$J$6:$J$9,Inputs!$H$6:$H$9)),Inputs!$B$12),-Inputs!$B$12),NORM.INV(RAND(),LOOKUP(U1273,Inputs!$J$6:$J$9,Inputs!$G$6:$G$9),LOOKUP(U1273,Inputs!$J$6:$J$9,Inputs!$H$6:$H$9))),0),"" )</f>
        <v/>
      </c>
      <c r="L1273" s="26">
        <f>IF($A1273&lt;=Inputs!$B$13,IF(7&lt;=Inputs!$B$8,IF(Inputs!$B$12&gt;0,MAX(MIN(NORM.INV(RAND(),LOOKUP(V1273,Inputs!$J$6:$J$9,Inputs!$G$6:$G$9),LOOKUP(V1273,Inputs!$J$6:$J$9,Inputs!$H$6:$H$9)),Inputs!$B$12),-Inputs!$B$12),NORM.INV(RAND(),LOOKUP(V1273,Inputs!$J$6:$J$9,Inputs!$G$6:$G$9),LOOKUP(V1273,Inputs!$J$6:$J$9,Inputs!$H$6:$H$9))),0),"" )</f>
        <v/>
      </c>
      <c r="M1273" s="26">
        <f>IF($A1273&lt;=Inputs!$B$13,IF(8&lt;=Inputs!$B$8,IF(Inputs!$B$12&gt;0,MAX(MIN(NORM.INV(RAND(),LOOKUP(W1273,Inputs!$J$6:$J$9,Inputs!$G$6:$G$9),LOOKUP(W1273,Inputs!$J$6:$J$9,Inputs!$H$6:$H$9)),Inputs!$B$12),-Inputs!$B$12),NORM.INV(RAND(),LOOKUP(W1273,Inputs!$J$6:$J$9,Inputs!$G$6:$G$9),LOOKUP(W1273,Inputs!$J$6:$J$9,Inputs!$H$6:$H$9))),0),"" )</f>
        <v/>
      </c>
      <c r="N1273" s="26">
        <f>IF($A1273&lt;=Inputs!$B$13,IF(9&lt;=Inputs!$B$8,IF(Inputs!$B$12&gt;0,MAX(MIN(NORM.INV(RAND(),LOOKUP(X1273,Inputs!$J$6:$J$9,Inputs!$G$6:$G$9),LOOKUP(X1273,Inputs!$J$6:$J$9,Inputs!$H$6:$H$9)),Inputs!$B$12),-Inputs!$B$12),NORM.INV(RAND(),LOOKUP(X1273,Inputs!$J$6:$J$9,Inputs!$G$6:$G$9),LOOKUP(X1273,Inputs!$J$6:$J$9,Inputs!$H$6:$H$9))),0),"" )</f>
        <v/>
      </c>
      <c r="O1273" s="26">
        <f>IF($A1273&lt;=Inputs!$B$13,IF(10&lt;=Inputs!$B$8,IF(Inputs!$B$12&gt;0,MAX(MIN(NORM.INV(RAND(),LOOKUP(Y1273,Inputs!$J$6:$J$9,Inputs!$G$6:$G$9),LOOKUP(Y1273,Inputs!$J$6:$J$9,Inputs!$H$6:$H$9)),Inputs!$B$12),-Inputs!$B$12),NORM.INV(RAND(),LOOKUP(Y1273,Inputs!$J$6:$J$9,Inputs!$G$6:$G$9),LOOKUP(Y1273,Inputs!$J$6:$J$9,Inputs!$H$6:$H$9))),0),"" )</f>
        <v/>
      </c>
      <c r="P1273" s="31">
        <f>IF($A1273&lt;=Inputs!$B$13,RAND(),"")</f>
        <v/>
      </c>
      <c r="Q1273" s="31">
        <f>IF($A1273&lt;=Inputs!$B$13,RAND(),"")</f>
        <v/>
      </c>
      <c r="R1273" s="31">
        <f>IF($A1273&lt;=Inputs!$B$13,RAND(),"")</f>
        <v/>
      </c>
      <c r="S1273" s="31">
        <f>IF($A1273&lt;=Inputs!$B$13,RAND(),"")</f>
        <v/>
      </c>
      <c r="T1273" s="31">
        <f>IF($A1273&lt;=Inputs!$B$13,RAND(),"")</f>
        <v/>
      </c>
      <c r="U1273" s="31">
        <f>IF($A1273&lt;=Inputs!$B$13,RAND(),"")</f>
        <v/>
      </c>
      <c r="V1273" s="31">
        <f>IF($A1273&lt;=Inputs!$B$13,RAND(),"")</f>
        <v/>
      </c>
      <c r="W1273" s="31">
        <f>IF($A1273&lt;=Inputs!$B$13,RAND(),"")</f>
        <v/>
      </c>
      <c r="X1273" s="31">
        <f>IF($A1273&lt;=Inputs!$B$13,RAND(),"")</f>
        <v/>
      </c>
      <c r="Y1273" s="31">
        <f>IF($A1273&lt;=Inputs!$B$13,RAND(),"")</f>
        <v/>
      </c>
    </row>
    <row r="1274">
      <c r="A1274" t="n">
        <v>1269</v>
      </c>
      <c r="B1274" s="26">
        <f>IF($A1274&lt;=Inputs!$B$13,IF(Inputs!$B$8&gt;0,SUM(F1274:O1274)/Inputs!$B$8,0),"")</f>
        <v/>
      </c>
      <c r="C1274" s="27">
        <f>IF($A1274&lt;=Inputs!$B$13,B1274/100,"")</f>
        <v/>
      </c>
      <c r="D1274" s="28">
        <f>IF($A1274&lt;=Inputs!$B$13,C1274*Inputs!$B$7,"")</f>
        <v/>
      </c>
      <c r="E1274" s="29">
        <f>IF($A1274&lt;=Inputs!$B$13,IF(D1274&gt;0,1,0),"")</f>
        <v/>
      </c>
      <c r="F1274" s="26">
        <f>IF($A1274&lt;=Inputs!$B$13,IF(1&lt;=Inputs!$B$8,IF(Inputs!$B$12&gt;0,MAX(MIN(NORM.INV(RAND(),LOOKUP(P1274,Inputs!$J$6:$J$9,Inputs!$G$6:$G$9),LOOKUP(P1274,Inputs!$J$6:$J$9,Inputs!$H$6:$H$9)),Inputs!$B$12),-Inputs!$B$12),NORM.INV(RAND(),LOOKUP(P1274,Inputs!$J$6:$J$9,Inputs!$G$6:$G$9),LOOKUP(P1274,Inputs!$J$6:$J$9,Inputs!$H$6:$H$9))),0),"" )</f>
        <v/>
      </c>
      <c r="G1274" s="26">
        <f>IF($A1274&lt;=Inputs!$B$13,IF(2&lt;=Inputs!$B$8,IF(Inputs!$B$12&gt;0,MAX(MIN(NORM.INV(RAND(),LOOKUP(Q1274,Inputs!$J$6:$J$9,Inputs!$G$6:$G$9),LOOKUP(Q1274,Inputs!$J$6:$J$9,Inputs!$H$6:$H$9)),Inputs!$B$12),-Inputs!$B$12),NORM.INV(RAND(),LOOKUP(Q1274,Inputs!$J$6:$J$9,Inputs!$G$6:$G$9),LOOKUP(Q1274,Inputs!$J$6:$J$9,Inputs!$H$6:$H$9))),0),"" )</f>
        <v/>
      </c>
      <c r="H1274" s="26">
        <f>IF($A1274&lt;=Inputs!$B$13,IF(3&lt;=Inputs!$B$8,IF(Inputs!$B$12&gt;0,MAX(MIN(NORM.INV(RAND(),LOOKUP(R1274,Inputs!$J$6:$J$9,Inputs!$G$6:$G$9),LOOKUP(R1274,Inputs!$J$6:$J$9,Inputs!$H$6:$H$9)),Inputs!$B$12),-Inputs!$B$12),NORM.INV(RAND(),LOOKUP(R1274,Inputs!$J$6:$J$9,Inputs!$G$6:$G$9),LOOKUP(R1274,Inputs!$J$6:$J$9,Inputs!$H$6:$H$9))),0),"" )</f>
        <v/>
      </c>
      <c r="I1274" s="26">
        <f>IF($A1274&lt;=Inputs!$B$13,IF(4&lt;=Inputs!$B$8,IF(Inputs!$B$12&gt;0,MAX(MIN(NORM.INV(RAND(),LOOKUP(S1274,Inputs!$J$6:$J$9,Inputs!$G$6:$G$9),LOOKUP(S1274,Inputs!$J$6:$J$9,Inputs!$H$6:$H$9)),Inputs!$B$12),-Inputs!$B$12),NORM.INV(RAND(),LOOKUP(S1274,Inputs!$J$6:$J$9,Inputs!$G$6:$G$9),LOOKUP(S1274,Inputs!$J$6:$J$9,Inputs!$H$6:$H$9))),0),"" )</f>
        <v/>
      </c>
      <c r="J1274" s="26">
        <f>IF($A1274&lt;=Inputs!$B$13,IF(5&lt;=Inputs!$B$8,IF(Inputs!$B$12&gt;0,MAX(MIN(NORM.INV(RAND(),LOOKUP(T1274,Inputs!$J$6:$J$9,Inputs!$G$6:$G$9),LOOKUP(T1274,Inputs!$J$6:$J$9,Inputs!$H$6:$H$9)),Inputs!$B$12),-Inputs!$B$12),NORM.INV(RAND(),LOOKUP(T1274,Inputs!$J$6:$J$9,Inputs!$G$6:$G$9),LOOKUP(T1274,Inputs!$J$6:$J$9,Inputs!$H$6:$H$9))),0),"" )</f>
        <v/>
      </c>
      <c r="K1274" s="26">
        <f>IF($A1274&lt;=Inputs!$B$13,IF(6&lt;=Inputs!$B$8,IF(Inputs!$B$12&gt;0,MAX(MIN(NORM.INV(RAND(),LOOKUP(U1274,Inputs!$J$6:$J$9,Inputs!$G$6:$G$9),LOOKUP(U1274,Inputs!$J$6:$J$9,Inputs!$H$6:$H$9)),Inputs!$B$12),-Inputs!$B$12),NORM.INV(RAND(),LOOKUP(U1274,Inputs!$J$6:$J$9,Inputs!$G$6:$G$9),LOOKUP(U1274,Inputs!$J$6:$J$9,Inputs!$H$6:$H$9))),0),"" )</f>
        <v/>
      </c>
      <c r="L1274" s="26">
        <f>IF($A1274&lt;=Inputs!$B$13,IF(7&lt;=Inputs!$B$8,IF(Inputs!$B$12&gt;0,MAX(MIN(NORM.INV(RAND(),LOOKUP(V1274,Inputs!$J$6:$J$9,Inputs!$G$6:$G$9),LOOKUP(V1274,Inputs!$J$6:$J$9,Inputs!$H$6:$H$9)),Inputs!$B$12),-Inputs!$B$12),NORM.INV(RAND(),LOOKUP(V1274,Inputs!$J$6:$J$9,Inputs!$G$6:$G$9),LOOKUP(V1274,Inputs!$J$6:$J$9,Inputs!$H$6:$H$9))),0),"" )</f>
        <v/>
      </c>
      <c r="M1274" s="26">
        <f>IF($A1274&lt;=Inputs!$B$13,IF(8&lt;=Inputs!$B$8,IF(Inputs!$B$12&gt;0,MAX(MIN(NORM.INV(RAND(),LOOKUP(W1274,Inputs!$J$6:$J$9,Inputs!$G$6:$G$9),LOOKUP(W1274,Inputs!$J$6:$J$9,Inputs!$H$6:$H$9)),Inputs!$B$12),-Inputs!$B$12),NORM.INV(RAND(),LOOKUP(W1274,Inputs!$J$6:$J$9,Inputs!$G$6:$G$9),LOOKUP(W1274,Inputs!$J$6:$J$9,Inputs!$H$6:$H$9))),0),"" )</f>
        <v/>
      </c>
      <c r="N1274" s="26">
        <f>IF($A1274&lt;=Inputs!$B$13,IF(9&lt;=Inputs!$B$8,IF(Inputs!$B$12&gt;0,MAX(MIN(NORM.INV(RAND(),LOOKUP(X1274,Inputs!$J$6:$J$9,Inputs!$G$6:$G$9),LOOKUP(X1274,Inputs!$J$6:$J$9,Inputs!$H$6:$H$9)),Inputs!$B$12),-Inputs!$B$12),NORM.INV(RAND(),LOOKUP(X1274,Inputs!$J$6:$J$9,Inputs!$G$6:$G$9),LOOKUP(X1274,Inputs!$J$6:$J$9,Inputs!$H$6:$H$9))),0),"" )</f>
        <v/>
      </c>
      <c r="O1274" s="26">
        <f>IF($A1274&lt;=Inputs!$B$13,IF(10&lt;=Inputs!$B$8,IF(Inputs!$B$12&gt;0,MAX(MIN(NORM.INV(RAND(),LOOKUP(Y1274,Inputs!$J$6:$J$9,Inputs!$G$6:$G$9),LOOKUP(Y1274,Inputs!$J$6:$J$9,Inputs!$H$6:$H$9)),Inputs!$B$12),-Inputs!$B$12),NORM.INV(RAND(),LOOKUP(Y1274,Inputs!$J$6:$J$9,Inputs!$G$6:$G$9),LOOKUP(Y1274,Inputs!$J$6:$J$9,Inputs!$H$6:$H$9))),0),"" )</f>
        <v/>
      </c>
      <c r="P1274" s="31">
        <f>IF($A1274&lt;=Inputs!$B$13,RAND(),"")</f>
        <v/>
      </c>
      <c r="Q1274" s="31">
        <f>IF($A1274&lt;=Inputs!$B$13,RAND(),"")</f>
        <v/>
      </c>
      <c r="R1274" s="31">
        <f>IF($A1274&lt;=Inputs!$B$13,RAND(),"")</f>
        <v/>
      </c>
      <c r="S1274" s="31">
        <f>IF($A1274&lt;=Inputs!$B$13,RAND(),"")</f>
        <v/>
      </c>
      <c r="T1274" s="31">
        <f>IF($A1274&lt;=Inputs!$B$13,RAND(),"")</f>
        <v/>
      </c>
      <c r="U1274" s="31">
        <f>IF($A1274&lt;=Inputs!$B$13,RAND(),"")</f>
        <v/>
      </c>
      <c r="V1274" s="31">
        <f>IF($A1274&lt;=Inputs!$B$13,RAND(),"")</f>
        <v/>
      </c>
      <c r="W1274" s="31">
        <f>IF($A1274&lt;=Inputs!$B$13,RAND(),"")</f>
        <v/>
      </c>
      <c r="X1274" s="31">
        <f>IF($A1274&lt;=Inputs!$B$13,RAND(),"")</f>
        <v/>
      </c>
      <c r="Y1274" s="31">
        <f>IF($A1274&lt;=Inputs!$B$13,RAND(),"")</f>
        <v/>
      </c>
    </row>
    <row r="1275">
      <c r="A1275" t="n">
        <v>1270</v>
      </c>
      <c r="B1275" s="26">
        <f>IF($A1275&lt;=Inputs!$B$13,IF(Inputs!$B$8&gt;0,SUM(F1275:O1275)/Inputs!$B$8,0),"")</f>
        <v/>
      </c>
      <c r="C1275" s="27">
        <f>IF($A1275&lt;=Inputs!$B$13,B1275/100,"")</f>
        <v/>
      </c>
      <c r="D1275" s="28">
        <f>IF($A1275&lt;=Inputs!$B$13,C1275*Inputs!$B$7,"")</f>
        <v/>
      </c>
      <c r="E1275" s="29">
        <f>IF($A1275&lt;=Inputs!$B$13,IF(D1275&gt;0,1,0),"")</f>
        <v/>
      </c>
      <c r="F1275" s="26">
        <f>IF($A1275&lt;=Inputs!$B$13,IF(1&lt;=Inputs!$B$8,IF(Inputs!$B$12&gt;0,MAX(MIN(NORM.INV(RAND(),LOOKUP(P1275,Inputs!$J$6:$J$9,Inputs!$G$6:$G$9),LOOKUP(P1275,Inputs!$J$6:$J$9,Inputs!$H$6:$H$9)),Inputs!$B$12),-Inputs!$B$12),NORM.INV(RAND(),LOOKUP(P1275,Inputs!$J$6:$J$9,Inputs!$G$6:$G$9),LOOKUP(P1275,Inputs!$J$6:$J$9,Inputs!$H$6:$H$9))),0),"" )</f>
        <v/>
      </c>
      <c r="G1275" s="26">
        <f>IF($A1275&lt;=Inputs!$B$13,IF(2&lt;=Inputs!$B$8,IF(Inputs!$B$12&gt;0,MAX(MIN(NORM.INV(RAND(),LOOKUP(Q1275,Inputs!$J$6:$J$9,Inputs!$G$6:$G$9),LOOKUP(Q1275,Inputs!$J$6:$J$9,Inputs!$H$6:$H$9)),Inputs!$B$12),-Inputs!$B$12),NORM.INV(RAND(),LOOKUP(Q1275,Inputs!$J$6:$J$9,Inputs!$G$6:$G$9),LOOKUP(Q1275,Inputs!$J$6:$J$9,Inputs!$H$6:$H$9))),0),"" )</f>
        <v/>
      </c>
      <c r="H1275" s="26">
        <f>IF($A1275&lt;=Inputs!$B$13,IF(3&lt;=Inputs!$B$8,IF(Inputs!$B$12&gt;0,MAX(MIN(NORM.INV(RAND(),LOOKUP(R1275,Inputs!$J$6:$J$9,Inputs!$G$6:$G$9),LOOKUP(R1275,Inputs!$J$6:$J$9,Inputs!$H$6:$H$9)),Inputs!$B$12),-Inputs!$B$12),NORM.INV(RAND(),LOOKUP(R1275,Inputs!$J$6:$J$9,Inputs!$G$6:$G$9),LOOKUP(R1275,Inputs!$J$6:$J$9,Inputs!$H$6:$H$9))),0),"" )</f>
        <v/>
      </c>
      <c r="I1275" s="26">
        <f>IF($A1275&lt;=Inputs!$B$13,IF(4&lt;=Inputs!$B$8,IF(Inputs!$B$12&gt;0,MAX(MIN(NORM.INV(RAND(),LOOKUP(S1275,Inputs!$J$6:$J$9,Inputs!$G$6:$G$9),LOOKUP(S1275,Inputs!$J$6:$J$9,Inputs!$H$6:$H$9)),Inputs!$B$12),-Inputs!$B$12),NORM.INV(RAND(),LOOKUP(S1275,Inputs!$J$6:$J$9,Inputs!$G$6:$G$9),LOOKUP(S1275,Inputs!$J$6:$J$9,Inputs!$H$6:$H$9))),0),"" )</f>
        <v/>
      </c>
      <c r="J1275" s="26">
        <f>IF($A1275&lt;=Inputs!$B$13,IF(5&lt;=Inputs!$B$8,IF(Inputs!$B$12&gt;0,MAX(MIN(NORM.INV(RAND(),LOOKUP(T1275,Inputs!$J$6:$J$9,Inputs!$G$6:$G$9),LOOKUP(T1275,Inputs!$J$6:$J$9,Inputs!$H$6:$H$9)),Inputs!$B$12),-Inputs!$B$12),NORM.INV(RAND(),LOOKUP(T1275,Inputs!$J$6:$J$9,Inputs!$G$6:$G$9),LOOKUP(T1275,Inputs!$J$6:$J$9,Inputs!$H$6:$H$9))),0),"" )</f>
        <v/>
      </c>
      <c r="K1275" s="26">
        <f>IF($A1275&lt;=Inputs!$B$13,IF(6&lt;=Inputs!$B$8,IF(Inputs!$B$12&gt;0,MAX(MIN(NORM.INV(RAND(),LOOKUP(U1275,Inputs!$J$6:$J$9,Inputs!$G$6:$G$9),LOOKUP(U1275,Inputs!$J$6:$J$9,Inputs!$H$6:$H$9)),Inputs!$B$12),-Inputs!$B$12),NORM.INV(RAND(),LOOKUP(U1275,Inputs!$J$6:$J$9,Inputs!$G$6:$G$9),LOOKUP(U1275,Inputs!$J$6:$J$9,Inputs!$H$6:$H$9))),0),"" )</f>
        <v/>
      </c>
      <c r="L1275" s="26">
        <f>IF($A1275&lt;=Inputs!$B$13,IF(7&lt;=Inputs!$B$8,IF(Inputs!$B$12&gt;0,MAX(MIN(NORM.INV(RAND(),LOOKUP(V1275,Inputs!$J$6:$J$9,Inputs!$G$6:$G$9),LOOKUP(V1275,Inputs!$J$6:$J$9,Inputs!$H$6:$H$9)),Inputs!$B$12),-Inputs!$B$12),NORM.INV(RAND(),LOOKUP(V1275,Inputs!$J$6:$J$9,Inputs!$G$6:$G$9),LOOKUP(V1275,Inputs!$J$6:$J$9,Inputs!$H$6:$H$9))),0),"" )</f>
        <v/>
      </c>
      <c r="M1275" s="26">
        <f>IF($A1275&lt;=Inputs!$B$13,IF(8&lt;=Inputs!$B$8,IF(Inputs!$B$12&gt;0,MAX(MIN(NORM.INV(RAND(),LOOKUP(W1275,Inputs!$J$6:$J$9,Inputs!$G$6:$G$9),LOOKUP(W1275,Inputs!$J$6:$J$9,Inputs!$H$6:$H$9)),Inputs!$B$12),-Inputs!$B$12),NORM.INV(RAND(),LOOKUP(W1275,Inputs!$J$6:$J$9,Inputs!$G$6:$G$9),LOOKUP(W1275,Inputs!$J$6:$J$9,Inputs!$H$6:$H$9))),0),"" )</f>
        <v/>
      </c>
      <c r="N1275" s="26">
        <f>IF($A1275&lt;=Inputs!$B$13,IF(9&lt;=Inputs!$B$8,IF(Inputs!$B$12&gt;0,MAX(MIN(NORM.INV(RAND(),LOOKUP(X1275,Inputs!$J$6:$J$9,Inputs!$G$6:$G$9),LOOKUP(X1275,Inputs!$J$6:$J$9,Inputs!$H$6:$H$9)),Inputs!$B$12),-Inputs!$B$12),NORM.INV(RAND(),LOOKUP(X1275,Inputs!$J$6:$J$9,Inputs!$G$6:$G$9),LOOKUP(X1275,Inputs!$J$6:$J$9,Inputs!$H$6:$H$9))),0),"" )</f>
        <v/>
      </c>
      <c r="O1275" s="26">
        <f>IF($A1275&lt;=Inputs!$B$13,IF(10&lt;=Inputs!$B$8,IF(Inputs!$B$12&gt;0,MAX(MIN(NORM.INV(RAND(),LOOKUP(Y1275,Inputs!$J$6:$J$9,Inputs!$G$6:$G$9),LOOKUP(Y1275,Inputs!$J$6:$J$9,Inputs!$H$6:$H$9)),Inputs!$B$12),-Inputs!$B$12),NORM.INV(RAND(),LOOKUP(Y1275,Inputs!$J$6:$J$9,Inputs!$G$6:$G$9),LOOKUP(Y1275,Inputs!$J$6:$J$9,Inputs!$H$6:$H$9))),0),"" )</f>
        <v/>
      </c>
      <c r="P1275" s="31">
        <f>IF($A1275&lt;=Inputs!$B$13,RAND(),"")</f>
        <v/>
      </c>
      <c r="Q1275" s="31">
        <f>IF($A1275&lt;=Inputs!$B$13,RAND(),"")</f>
        <v/>
      </c>
      <c r="R1275" s="31">
        <f>IF($A1275&lt;=Inputs!$B$13,RAND(),"")</f>
        <v/>
      </c>
      <c r="S1275" s="31">
        <f>IF($A1275&lt;=Inputs!$B$13,RAND(),"")</f>
        <v/>
      </c>
      <c r="T1275" s="31">
        <f>IF($A1275&lt;=Inputs!$B$13,RAND(),"")</f>
        <v/>
      </c>
      <c r="U1275" s="31">
        <f>IF($A1275&lt;=Inputs!$B$13,RAND(),"")</f>
        <v/>
      </c>
      <c r="V1275" s="31">
        <f>IF($A1275&lt;=Inputs!$B$13,RAND(),"")</f>
        <v/>
      </c>
      <c r="W1275" s="31">
        <f>IF($A1275&lt;=Inputs!$B$13,RAND(),"")</f>
        <v/>
      </c>
      <c r="X1275" s="31">
        <f>IF($A1275&lt;=Inputs!$B$13,RAND(),"")</f>
        <v/>
      </c>
      <c r="Y1275" s="31">
        <f>IF($A1275&lt;=Inputs!$B$13,RAND(),"")</f>
        <v/>
      </c>
    </row>
    <row r="1276">
      <c r="A1276" t="n">
        <v>1271</v>
      </c>
      <c r="B1276" s="26">
        <f>IF($A1276&lt;=Inputs!$B$13,IF(Inputs!$B$8&gt;0,SUM(F1276:O1276)/Inputs!$B$8,0),"")</f>
        <v/>
      </c>
      <c r="C1276" s="27">
        <f>IF($A1276&lt;=Inputs!$B$13,B1276/100,"")</f>
        <v/>
      </c>
      <c r="D1276" s="28">
        <f>IF($A1276&lt;=Inputs!$B$13,C1276*Inputs!$B$7,"")</f>
        <v/>
      </c>
      <c r="E1276" s="29">
        <f>IF($A1276&lt;=Inputs!$B$13,IF(D1276&gt;0,1,0),"")</f>
        <v/>
      </c>
      <c r="F1276" s="26">
        <f>IF($A1276&lt;=Inputs!$B$13,IF(1&lt;=Inputs!$B$8,IF(Inputs!$B$12&gt;0,MAX(MIN(NORM.INV(RAND(),LOOKUP(P1276,Inputs!$J$6:$J$9,Inputs!$G$6:$G$9),LOOKUP(P1276,Inputs!$J$6:$J$9,Inputs!$H$6:$H$9)),Inputs!$B$12),-Inputs!$B$12),NORM.INV(RAND(),LOOKUP(P1276,Inputs!$J$6:$J$9,Inputs!$G$6:$G$9),LOOKUP(P1276,Inputs!$J$6:$J$9,Inputs!$H$6:$H$9))),0),"" )</f>
        <v/>
      </c>
      <c r="G1276" s="26">
        <f>IF($A1276&lt;=Inputs!$B$13,IF(2&lt;=Inputs!$B$8,IF(Inputs!$B$12&gt;0,MAX(MIN(NORM.INV(RAND(),LOOKUP(Q1276,Inputs!$J$6:$J$9,Inputs!$G$6:$G$9),LOOKUP(Q1276,Inputs!$J$6:$J$9,Inputs!$H$6:$H$9)),Inputs!$B$12),-Inputs!$B$12),NORM.INV(RAND(),LOOKUP(Q1276,Inputs!$J$6:$J$9,Inputs!$G$6:$G$9),LOOKUP(Q1276,Inputs!$J$6:$J$9,Inputs!$H$6:$H$9))),0),"" )</f>
        <v/>
      </c>
      <c r="H1276" s="26">
        <f>IF($A1276&lt;=Inputs!$B$13,IF(3&lt;=Inputs!$B$8,IF(Inputs!$B$12&gt;0,MAX(MIN(NORM.INV(RAND(),LOOKUP(R1276,Inputs!$J$6:$J$9,Inputs!$G$6:$G$9),LOOKUP(R1276,Inputs!$J$6:$J$9,Inputs!$H$6:$H$9)),Inputs!$B$12),-Inputs!$B$12),NORM.INV(RAND(),LOOKUP(R1276,Inputs!$J$6:$J$9,Inputs!$G$6:$G$9),LOOKUP(R1276,Inputs!$J$6:$J$9,Inputs!$H$6:$H$9))),0),"" )</f>
        <v/>
      </c>
      <c r="I1276" s="26">
        <f>IF($A1276&lt;=Inputs!$B$13,IF(4&lt;=Inputs!$B$8,IF(Inputs!$B$12&gt;0,MAX(MIN(NORM.INV(RAND(),LOOKUP(S1276,Inputs!$J$6:$J$9,Inputs!$G$6:$G$9),LOOKUP(S1276,Inputs!$J$6:$J$9,Inputs!$H$6:$H$9)),Inputs!$B$12),-Inputs!$B$12),NORM.INV(RAND(),LOOKUP(S1276,Inputs!$J$6:$J$9,Inputs!$G$6:$G$9),LOOKUP(S1276,Inputs!$J$6:$J$9,Inputs!$H$6:$H$9))),0),"" )</f>
        <v/>
      </c>
      <c r="J1276" s="26">
        <f>IF($A1276&lt;=Inputs!$B$13,IF(5&lt;=Inputs!$B$8,IF(Inputs!$B$12&gt;0,MAX(MIN(NORM.INV(RAND(),LOOKUP(T1276,Inputs!$J$6:$J$9,Inputs!$G$6:$G$9),LOOKUP(T1276,Inputs!$J$6:$J$9,Inputs!$H$6:$H$9)),Inputs!$B$12),-Inputs!$B$12),NORM.INV(RAND(),LOOKUP(T1276,Inputs!$J$6:$J$9,Inputs!$G$6:$G$9),LOOKUP(T1276,Inputs!$J$6:$J$9,Inputs!$H$6:$H$9))),0),"" )</f>
        <v/>
      </c>
      <c r="K1276" s="26">
        <f>IF($A1276&lt;=Inputs!$B$13,IF(6&lt;=Inputs!$B$8,IF(Inputs!$B$12&gt;0,MAX(MIN(NORM.INV(RAND(),LOOKUP(U1276,Inputs!$J$6:$J$9,Inputs!$G$6:$G$9),LOOKUP(U1276,Inputs!$J$6:$J$9,Inputs!$H$6:$H$9)),Inputs!$B$12),-Inputs!$B$12),NORM.INV(RAND(),LOOKUP(U1276,Inputs!$J$6:$J$9,Inputs!$G$6:$G$9),LOOKUP(U1276,Inputs!$J$6:$J$9,Inputs!$H$6:$H$9))),0),"" )</f>
        <v/>
      </c>
      <c r="L1276" s="26">
        <f>IF($A1276&lt;=Inputs!$B$13,IF(7&lt;=Inputs!$B$8,IF(Inputs!$B$12&gt;0,MAX(MIN(NORM.INV(RAND(),LOOKUP(V1276,Inputs!$J$6:$J$9,Inputs!$G$6:$G$9),LOOKUP(V1276,Inputs!$J$6:$J$9,Inputs!$H$6:$H$9)),Inputs!$B$12),-Inputs!$B$12),NORM.INV(RAND(),LOOKUP(V1276,Inputs!$J$6:$J$9,Inputs!$G$6:$G$9),LOOKUP(V1276,Inputs!$J$6:$J$9,Inputs!$H$6:$H$9))),0),"" )</f>
        <v/>
      </c>
      <c r="M1276" s="26">
        <f>IF($A1276&lt;=Inputs!$B$13,IF(8&lt;=Inputs!$B$8,IF(Inputs!$B$12&gt;0,MAX(MIN(NORM.INV(RAND(),LOOKUP(W1276,Inputs!$J$6:$J$9,Inputs!$G$6:$G$9),LOOKUP(W1276,Inputs!$J$6:$J$9,Inputs!$H$6:$H$9)),Inputs!$B$12),-Inputs!$B$12),NORM.INV(RAND(),LOOKUP(W1276,Inputs!$J$6:$J$9,Inputs!$G$6:$G$9),LOOKUP(W1276,Inputs!$J$6:$J$9,Inputs!$H$6:$H$9))),0),"" )</f>
        <v/>
      </c>
      <c r="N1276" s="26">
        <f>IF($A1276&lt;=Inputs!$B$13,IF(9&lt;=Inputs!$B$8,IF(Inputs!$B$12&gt;0,MAX(MIN(NORM.INV(RAND(),LOOKUP(X1276,Inputs!$J$6:$J$9,Inputs!$G$6:$G$9),LOOKUP(X1276,Inputs!$J$6:$J$9,Inputs!$H$6:$H$9)),Inputs!$B$12),-Inputs!$B$12),NORM.INV(RAND(),LOOKUP(X1276,Inputs!$J$6:$J$9,Inputs!$G$6:$G$9),LOOKUP(X1276,Inputs!$J$6:$J$9,Inputs!$H$6:$H$9))),0),"" )</f>
        <v/>
      </c>
      <c r="O1276" s="26">
        <f>IF($A1276&lt;=Inputs!$B$13,IF(10&lt;=Inputs!$B$8,IF(Inputs!$B$12&gt;0,MAX(MIN(NORM.INV(RAND(),LOOKUP(Y1276,Inputs!$J$6:$J$9,Inputs!$G$6:$G$9),LOOKUP(Y1276,Inputs!$J$6:$J$9,Inputs!$H$6:$H$9)),Inputs!$B$12),-Inputs!$B$12),NORM.INV(RAND(),LOOKUP(Y1276,Inputs!$J$6:$J$9,Inputs!$G$6:$G$9),LOOKUP(Y1276,Inputs!$J$6:$J$9,Inputs!$H$6:$H$9))),0),"" )</f>
        <v/>
      </c>
      <c r="P1276" s="31">
        <f>IF($A1276&lt;=Inputs!$B$13,RAND(),"")</f>
        <v/>
      </c>
      <c r="Q1276" s="31">
        <f>IF($A1276&lt;=Inputs!$B$13,RAND(),"")</f>
        <v/>
      </c>
      <c r="R1276" s="31">
        <f>IF($A1276&lt;=Inputs!$B$13,RAND(),"")</f>
        <v/>
      </c>
      <c r="S1276" s="31">
        <f>IF($A1276&lt;=Inputs!$B$13,RAND(),"")</f>
        <v/>
      </c>
      <c r="T1276" s="31">
        <f>IF($A1276&lt;=Inputs!$B$13,RAND(),"")</f>
        <v/>
      </c>
      <c r="U1276" s="31">
        <f>IF($A1276&lt;=Inputs!$B$13,RAND(),"")</f>
        <v/>
      </c>
      <c r="V1276" s="31">
        <f>IF($A1276&lt;=Inputs!$B$13,RAND(),"")</f>
        <v/>
      </c>
      <c r="W1276" s="31">
        <f>IF($A1276&lt;=Inputs!$B$13,RAND(),"")</f>
        <v/>
      </c>
      <c r="X1276" s="31">
        <f>IF($A1276&lt;=Inputs!$B$13,RAND(),"")</f>
        <v/>
      </c>
      <c r="Y1276" s="31">
        <f>IF($A1276&lt;=Inputs!$B$13,RAND(),"")</f>
        <v/>
      </c>
    </row>
    <row r="1277">
      <c r="A1277" t="n">
        <v>1272</v>
      </c>
      <c r="B1277" s="26">
        <f>IF($A1277&lt;=Inputs!$B$13,IF(Inputs!$B$8&gt;0,SUM(F1277:O1277)/Inputs!$B$8,0),"")</f>
        <v/>
      </c>
      <c r="C1277" s="27">
        <f>IF($A1277&lt;=Inputs!$B$13,B1277/100,"")</f>
        <v/>
      </c>
      <c r="D1277" s="28">
        <f>IF($A1277&lt;=Inputs!$B$13,C1277*Inputs!$B$7,"")</f>
        <v/>
      </c>
      <c r="E1277" s="29">
        <f>IF($A1277&lt;=Inputs!$B$13,IF(D1277&gt;0,1,0),"")</f>
        <v/>
      </c>
      <c r="F1277" s="26">
        <f>IF($A1277&lt;=Inputs!$B$13,IF(1&lt;=Inputs!$B$8,IF(Inputs!$B$12&gt;0,MAX(MIN(NORM.INV(RAND(),LOOKUP(P1277,Inputs!$J$6:$J$9,Inputs!$G$6:$G$9),LOOKUP(P1277,Inputs!$J$6:$J$9,Inputs!$H$6:$H$9)),Inputs!$B$12),-Inputs!$B$12),NORM.INV(RAND(),LOOKUP(P1277,Inputs!$J$6:$J$9,Inputs!$G$6:$G$9),LOOKUP(P1277,Inputs!$J$6:$J$9,Inputs!$H$6:$H$9))),0),"" )</f>
        <v/>
      </c>
      <c r="G1277" s="26">
        <f>IF($A1277&lt;=Inputs!$B$13,IF(2&lt;=Inputs!$B$8,IF(Inputs!$B$12&gt;0,MAX(MIN(NORM.INV(RAND(),LOOKUP(Q1277,Inputs!$J$6:$J$9,Inputs!$G$6:$G$9),LOOKUP(Q1277,Inputs!$J$6:$J$9,Inputs!$H$6:$H$9)),Inputs!$B$12),-Inputs!$B$12),NORM.INV(RAND(),LOOKUP(Q1277,Inputs!$J$6:$J$9,Inputs!$G$6:$G$9),LOOKUP(Q1277,Inputs!$J$6:$J$9,Inputs!$H$6:$H$9))),0),"" )</f>
        <v/>
      </c>
      <c r="H1277" s="26">
        <f>IF($A1277&lt;=Inputs!$B$13,IF(3&lt;=Inputs!$B$8,IF(Inputs!$B$12&gt;0,MAX(MIN(NORM.INV(RAND(),LOOKUP(R1277,Inputs!$J$6:$J$9,Inputs!$G$6:$G$9),LOOKUP(R1277,Inputs!$J$6:$J$9,Inputs!$H$6:$H$9)),Inputs!$B$12),-Inputs!$B$12),NORM.INV(RAND(),LOOKUP(R1277,Inputs!$J$6:$J$9,Inputs!$G$6:$G$9),LOOKUP(R1277,Inputs!$J$6:$J$9,Inputs!$H$6:$H$9))),0),"" )</f>
        <v/>
      </c>
      <c r="I1277" s="26">
        <f>IF($A1277&lt;=Inputs!$B$13,IF(4&lt;=Inputs!$B$8,IF(Inputs!$B$12&gt;0,MAX(MIN(NORM.INV(RAND(),LOOKUP(S1277,Inputs!$J$6:$J$9,Inputs!$G$6:$G$9),LOOKUP(S1277,Inputs!$J$6:$J$9,Inputs!$H$6:$H$9)),Inputs!$B$12),-Inputs!$B$12),NORM.INV(RAND(),LOOKUP(S1277,Inputs!$J$6:$J$9,Inputs!$G$6:$G$9),LOOKUP(S1277,Inputs!$J$6:$J$9,Inputs!$H$6:$H$9))),0),"" )</f>
        <v/>
      </c>
      <c r="J1277" s="26">
        <f>IF($A1277&lt;=Inputs!$B$13,IF(5&lt;=Inputs!$B$8,IF(Inputs!$B$12&gt;0,MAX(MIN(NORM.INV(RAND(),LOOKUP(T1277,Inputs!$J$6:$J$9,Inputs!$G$6:$G$9),LOOKUP(T1277,Inputs!$J$6:$J$9,Inputs!$H$6:$H$9)),Inputs!$B$12),-Inputs!$B$12),NORM.INV(RAND(),LOOKUP(T1277,Inputs!$J$6:$J$9,Inputs!$G$6:$G$9),LOOKUP(T1277,Inputs!$J$6:$J$9,Inputs!$H$6:$H$9))),0),"" )</f>
        <v/>
      </c>
      <c r="K1277" s="26">
        <f>IF($A1277&lt;=Inputs!$B$13,IF(6&lt;=Inputs!$B$8,IF(Inputs!$B$12&gt;0,MAX(MIN(NORM.INV(RAND(),LOOKUP(U1277,Inputs!$J$6:$J$9,Inputs!$G$6:$G$9),LOOKUP(U1277,Inputs!$J$6:$J$9,Inputs!$H$6:$H$9)),Inputs!$B$12),-Inputs!$B$12),NORM.INV(RAND(),LOOKUP(U1277,Inputs!$J$6:$J$9,Inputs!$G$6:$G$9),LOOKUP(U1277,Inputs!$J$6:$J$9,Inputs!$H$6:$H$9))),0),"" )</f>
        <v/>
      </c>
      <c r="L1277" s="26">
        <f>IF($A1277&lt;=Inputs!$B$13,IF(7&lt;=Inputs!$B$8,IF(Inputs!$B$12&gt;0,MAX(MIN(NORM.INV(RAND(),LOOKUP(V1277,Inputs!$J$6:$J$9,Inputs!$G$6:$G$9),LOOKUP(V1277,Inputs!$J$6:$J$9,Inputs!$H$6:$H$9)),Inputs!$B$12),-Inputs!$B$12),NORM.INV(RAND(),LOOKUP(V1277,Inputs!$J$6:$J$9,Inputs!$G$6:$G$9),LOOKUP(V1277,Inputs!$J$6:$J$9,Inputs!$H$6:$H$9))),0),"" )</f>
        <v/>
      </c>
      <c r="M1277" s="26">
        <f>IF($A1277&lt;=Inputs!$B$13,IF(8&lt;=Inputs!$B$8,IF(Inputs!$B$12&gt;0,MAX(MIN(NORM.INV(RAND(),LOOKUP(W1277,Inputs!$J$6:$J$9,Inputs!$G$6:$G$9),LOOKUP(W1277,Inputs!$J$6:$J$9,Inputs!$H$6:$H$9)),Inputs!$B$12),-Inputs!$B$12),NORM.INV(RAND(),LOOKUP(W1277,Inputs!$J$6:$J$9,Inputs!$G$6:$G$9),LOOKUP(W1277,Inputs!$J$6:$J$9,Inputs!$H$6:$H$9))),0),"" )</f>
        <v/>
      </c>
      <c r="N1277" s="26">
        <f>IF($A1277&lt;=Inputs!$B$13,IF(9&lt;=Inputs!$B$8,IF(Inputs!$B$12&gt;0,MAX(MIN(NORM.INV(RAND(),LOOKUP(X1277,Inputs!$J$6:$J$9,Inputs!$G$6:$G$9),LOOKUP(X1277,Inputs!$J$6:$J$9,Inputs!$H$6:$H$9)),Inputs!$B$12),-Inputs!$B$12),NORM.INV(RAND(),LOOKUP(X1277,Inputs!$J$6:$J$9,Inputs!$G$6:$G$9),LOOKUP(X1277,Inputs!$J$6:$J$9,Inputs!$H$6:$H$9))),0),"" )</f>
        <v/>
      </c>
      <c r="O1277" s="26">
        <f>IF($A1277&lt;=Inputs!$B$13,IF(10&lt;=Inputs!$B$8,IF(Inputs!$B$12&gt;0,MAX(MIN(NORM.INV(RAND(),LOOKUP(Y1277,Inputs!$J$6:$J$9,Inputs!$G$6:$G$9),LOOKUP(Y1277,Inputs!$J$6:$J$9,Inputs!$H$6:$H$9)),Inputs!$B$12),-Inputs!$B$12),NORM.INV(RAND(),LOOKUP(Y1277,Inputs!$J$6:$J$9,Inputs!$G$6:$G$9),LOOKUP(Y1277,Inputs!$J$6:$J$9,Inputs!$H$6:$H$9))),0),"" )</f>
        <v/>
      </c>
      <c r="P1277" s="31">
        <f>IF($A1277&lt;=Inputs!$B$13,RAND(),"")</f>
        <v/>
      </c>
      <c r="Q1277" s="31">
        <f>IF($A1277&lt;=Inputs!$B$13,RAND(),"")</f>
        <v/>
      </c>
      <c r="R1277" s="31">
        <f>IF($A1277&lt;=Inputs!$B$13,RAND(),"")</f>
        <v/>
      </c>
      <c r="S1277" s="31">
        <f>IF($A1277&lt;=Inputs!$B$13,RAND(),"")</f>
        <v/>
      </c>
      <c r="T1277" s="31">
        <f>IF($A1277&lt;=Inputs!$B$13,RAND(),"")</f>
        <v/>
      </c>
      <c r="U1277" s="31">
        <f>IF($A1277&lt;=Inputs!$B$13,RAND(),"")</f>
        <v/>
      </c>
      <c r="V1277" s="31">
        <f>IF($A1277&lt;=Inputs!$B$13,RAND(),"")</f>
        <v/>
      </c>
      <c r="W1277" s="31">
        <f>IF($A1277&lt;=Inputs!$B$13,RAND(),"")</f>
        <v/>
      </c>
      <c r="X1277" s="31">
        <f>IF($A1277&lt;=Inputs!$B$13,RAND(),"")</f>
        <v/>
      </c>
      <c r="Y1277" s="31">
        <f>IF($A1277&lt;=Inputs!$B$13,RAND(),"")</f>
        <v/>
      </c>
    </row>
    <row r="1278">
      <c r="A1278" t="n">
        <v>1273</v>
      </c>
      <c r="B1278" s="26">
        <f>IF($A1278&lt;=Inputs!$B$13,IF(Inputs!$B$8&gt;0,SUM(F1278:O1278)/Inputs!$B$8,0),"")</f>
        <v/>
      </c>
      <c r="C1278" s="27">
        <f>IF($A1278&lt;=Inputs!$B$13,B1278/100,"")</f>
        <v/>
      </c>
      <c r="D1278" s="28">
        <f>IF($A1278&lt;=Inputs!$B$13,C1278*Inputs!$B$7,"")</f>
        <v/>
      </c>
      <c r="E1278" s="29">
        <f>IF($A1278&lt;=Inputs!$B$13,IF(D1278&gt;0,1,0),"")</f>
        <v/>
      </c>
      <c r="F1278" s="26">
        <f>IF($A1278&lt;=Inputs!$B$13,IF(1&lt;=Inputs!$B$8,IF(Inputs!$B$12&gt;0,MAX(MIN(NORM.INV(RAND(),LOOKUP(P1278,Inputs!$J$6:$J$9,Inputs!$G$6:$G$9),LOOKUP(P1278,Inputs!$J$6:$J$9,Inputs!$H$6:$H$9)),Inputs!$B$12),-Inputs!$B$12),NORM.INV(RAND(),LOOKUP(P1278,Inputs!$J$6:$J$9,Inputs!$G$6:$G$9),LOOKUP(P1278,Inputs!$J$6:$J$9,Inputs!$H$6:$H$9))),0),"" )</f>
        <v/>
      </c>
      <c r="G1278" s="26">
        <f>IF($A1278&lt;=Inputs!$B$13,IF(2&lt;=Inputs!$B$8,IF(Inputs!$B$12&gt;0,MAX(MIN(NORM.INV(RAND(),LOOKUP(Q1278,Inputs!$J$6:$J$9,Inputs!$G$6:$G$9),LOOKUP(Q1278,Inputs!$J$6:$J$9,Inputs!$H$6:$H$9)),Inputs!$B$12),-Inputs!$B$12),NORM.INV(RAND(),LOOKUP(Q1278,Inputs!$J$6:$J$9,Inputs!$G$6:$G$9),LOOKUP(Q1278,Inputs!$J$6:$J$9,Inputs!$H$6:$H$9))),0),"" )</f>
        <v/>
      </c>
      <c r="H1278" s="26">
        <f>IF($A1278&lt;=Inputs!$B$13,IF(3&lt;=Inputs!$B$8,IF(Inputs!$B$12&gt;0,MAX(MIN(NORM.INV(RAND(),LOOKUP(R1278,Inputs!$J$6:$J$9,Inputs!$G$6:$G$9),LOOKUP(R1278,Inputs!$J$6:$J$9,Inputs!$H$6:$H$9)),Inputs!$B$12),-Inputs!$B$12),NORM.INV(RAND(),LOOKUP(R1278,Inputs!$J$6:$J$9,Inputs!$G$6:$G$9),LOOKUP(R1278,Inputs!$J$6:$J$9,Inputs!$H$6:$H$9))),0),"" )</f>
        <v/>
      </c>
      <c r="I1278" s="26">
        <f>IF($A1278&lt;=Inputs!$B$13,IF(4&lt;=Inputs!$B$8,IF(Inputs!$B$12&gt;0,MAX(MIN(NORM.INV(RAND(),LOOKUP(S1278,Inputs!$J$6:$J$9,Inputs!$G$6:$G$9),LOOKUP(S1278,Inputs!$J$6:$J$9,Inputs!$H$6:$H$9)),Inputs!$B$12),-Inputs!$B$12),NORM.INV(RAND(),LOOKUP(S1278,Inputs!$J$6:$J$9,Inputs!$G$6:$G$9),LOOKUP(S1278,Inputs!$J$6:$J$9,Inputs!$H$6:$H$9))),0),"" )</f>
        <v/>
      </c>
      <c r="J1278" s="26">
        <f>IF($A1278&lt;=Inputs!$B$13,IF(5&lt;=Inputs!$B$8,IF(Inputs!$B$12&gt;0,MAX(MIN(NORM.INV(RAND(),LOOKUP(T1278,Inputs!$J$6:$J$9,Inputs!$G$6:$G$9),LOOKUP(T1278,Inputs!$J$6:$J$9,Inputs!$H$6:$H$9)),Inputs!$B$12),-Inputs!$B$12),NORM.INV(RAND(),LOOKUP(T1278,Inputs!$J$6:$J$9,Inputs!$G$6:$G$9),LOOKUP(T1278,Inputs!$J$6:$J$9,Inputs!$H$6:$H$9))),0),"" )</f>
        <v/>
      </c>
      <c r="K1278" s="26">
        <f>IF($A1278&lt;=Inputs!$B$13,IF(6&lt;=Inputs!$B$8,IF(Inputs!$B$12&gt;0,MAX(MIN(NORM.INV(RAND(),LOOKUP(U1278,Inputs!$J$6:$J$9,Inputs!$G$6:$G$9),LOOKUP(U1278,Inputs!$J$6:$J$9,Inputs!$H$6:$H$9)),Inputs!$B$12),-Inputs!$B$12),NORM.INV(RAND(),LOOKUP(U1278,Inputs!$J$6:$J$9,Inputs!$G$6:$G$9),LOOKUP(U1278,Inputs!$J$6:$J$9,Inputs!$H$6:$H$9))),0),"" )</f>
        <v/>
      </c>
      <c r="L1278" s="26">
        <f>IF($A1278&lt;=Inputs!$B$13,IF(7&lt;=Inputs!$B$8,IF(Inputs!$B$12&gt;0,MAX(MIN(NORM.INV(RAND(),LOOKUP(V1278,Inputs!$J$6:$J$9,Inputs!$G$6:$G$9),LOOKUP(V1278,Inputs!$J$6:$J$9,Inputs!$H$6:$H$9)),Inputs!$B$12),-Inputs!$B$12),NORM.INV(RAND(),LOOKUP(V1278,Inputs!$J$6:$J$9,Inputs!$G$6:$G$9),LOOKUP(V1278,Inputs!$J$6:$J$9,Inputs!$H$6:$H$9))),0),"" )</f>
        <v/>
      </c>
      <c r="M1278" s="26">
        <f>IF($A1278&lt;=Inputs!$B$13,IF(8&lt;=Inputs!$B$8,IF(Inputs!$B$12&gt;0,MAX(MIN(NORM.INV(RAND(),LOOKUP(W1278,Inputs!$J$6:$J$9,Inputs!$G$6:$G$9),LOOKUP(W1278,Inputs!$J$6:$J$9,Inputs!$H$6:$H$9)),Inputs!$B$12),-Inputs!$B$12),NORM.INV(RAND(),LOOKUP(W1278,Inputs!$J$6:$J$9,Inputs!$G$6:$G$9),LOOKUP(W1278,Inputs!$J$6:$J$9,Inputs!$H$6:$H$9))),0),"" )</f>
        <v/>
      </c>
      <c r="N1278" s="26">
        <f>IF($A1278&lt;=Inputs!$B$13,IF(9&lt;=Inputs!$B$8,IF(Inputs!$B$12&gt;0,MAX(MIN(NORM.INV(RAND(),LOOKUP(X1278,Inputs!$J$6:$J$9,Inputs!$G$6:$G$9),LOOKUP(X1278,Inputs!$J$6:$J$9,Inputs!$H$6:$H$9)),Inputs!$B$12),-Inputs!$B$12),NORM.INV(RAND(),LOOKUP(X1278,Inputs!$J$6:$J$9,Inputs!$G$6:$G$9),LOOKUP(X1278,Inputs!$J$6:$J$9,Inputs!$H$6:$H$9))),0),"" )</f>
        <v/>
      </c>
      <c r="O1278" s="26">
        <f>IF($A1278&lt;=Inputs!$B$13,IF(10&lt;=Inputs!$B$8,IF(Inputs!$B$12&gt;0,MAX(MIN(NORM.INV(RAND(),LOOKUP(Y1278,Inputs!$J$6:$J$9,Inputs!$G$6:$G$9),LOOKUP(Y1278,Inputs!$J$6:$J$9,Inputs!$H$6:$H$9)),Inputs!$B$12),-Inputs!$B$12),NORM.INV(RAND(),LOOKUP(Y1278,Inputs!$J$6:$J$9,Inputs!$G$6:$G$9),LOOKUP(Y1278,Inputs!$J$6:$J$9,Inputs!$H$6:$H$9))),0),"" )</f>
        <v/>
      </c>
      <c r="P1278" s="31">
        <f>IF($A1278&lt;=Inputs!$B$13,RAND(),"")</f>
        <v/>
      </c>
      <c r="Q1278" s="31">
        <f>IF($A1278&lt;=Inputs!$B$13,RAND(),"")</f>
        <v/>
      </c>
      <c r="R1278" s="31">
        <f>IF($A1278&lt;=Inputs!$B$13,RAND(),"")</f>
        <v/>
      </c>
      <c r="S1278" s="31">
        <f>IF($A1278&lt;=Inputs!$B$13,RAND(),"")</f>
        <v/>
      </c>
      <c r="T1278" s="31">
        <f>IF($A1278&lt;=Inputs!$B$13,RAND(),"")</f>
        <v/>
      </c>
      <c r="U1278" s="31">
        <f>IF($A1278&lt;=Inputs!$B$13,RAND(),"")</f>
        <v/>
      </c>
      <c r="V1278" s="31">
        <f>IF($A1278&lt;=Inputs!$B$13,RAND(),"")</f>
        <v/>
      </c>
      <c r="W1278" s="31">
        <f>IF($A1278&lt;=Inputs!$B$13,RAND(),"")</f>
        <v/>
      </c>
      <c r="X1278" s="31">
        <f>IF($A1278&lt;=Inputs!$B$13,RAND(),"")</f>
        <v/>
      </c>
      <c r="Y1278" s="31">
        <f>IF($A1278&lt;=Inputs!$B$13,RAND(),"")</f>
        <v/>
      </c>
    </row>
    <row r="1279">
      <c r="A1279" t="n">
        <v>1274</v>
      </c>
      <c r="B1279" s="26">
        <f>IF($A1279&lt;=Inputs!$B$13,IF(Inputs!$B$8&gt;0,SUM(F1279:O1279)/Inputs!$B$8,0),"")</f>
        <v/>
      </c>
      <c r="C1279" s="27">
        <f>IF($A1279&lt;=Inputs!$B$13,B1279/100,"")</f>
        <v/>
      </c>
      <c r="D1279" s="28">
        <f>IF($A1279&lt;=Inputs!$B$13,C1279*Inputs!$B$7,"")</f>
        <v/>
      </c>
      <c r="E1279" s="29">
        <f>IF($A1279&lt;=Inputs!$B$13,IF(D1279&gt;0,1,0),"")</f>
        <v/>
      </c>
      <c r="F1279" s="26">
        <f>IF($A1279&lt;=Inputs!$B$13,IF(1&lt;=Inputs!$B$8,IF(Inputs!$B$12&gt;0,MAX(MIN(NORM.INV(RAND(),LOOKUP(P1279,Inputs!$J$6:$J$9,Inputs!$G$6:$G$9),LOOKUP(P1279,Inputs!$J$6:$J$9,Inputs!$H$6:$H$9)),Inputs!$B$12),-Inputs!$B$12),NORM.INV(RAND(),LOOKUP(P1279,Inputs!$J$6:$J$9,Inputs!$G$6:$G$9),LOOKUP(P1279,Inputs!$J$6:$J$9,Inputs!$H$6:$H$9))),0),"" )</f>
        <v/>
      </c>
      <c r="G1279" s="26">
        <f>IF($A1279&lt;=Inputs!$B$13,IF(2&lt;=Inputs!$B$8,IF(Inputs!$B$12&gt;0,MAX(MIN(NORM.INV(RAND(),LOOKUP(Q1279,Inputs!$J$6:$J$9,Inputs!$G$6:$G$9),LOOKUP(Q1279,Inputs!$J$6:$J$9,Inputs!$H$6:$H$9)),Inputs!$B$12),-Inputs!$B$12),NORM.INV(RAND(),LOOKUP(Q1279,Inputs!$J$6:$J$9,Inputs!$G$6:$G$9),LOOKUP(Q1279,Inputs!$J$6:$J$9,Inputs!$H$6:$H$9))),0),"" )</f>
        <v/>
      </c>
      <c r="H1279" s="26">
        <f>IF($A1279&lt;=Inputs!$B$13,IF(3&lt;=Inputs!$B$8,IF(Inputs!$B$12&gt;0,MAX(MIN(NORM.INV(RAND(),LOOKUP(R1279,Inputs!$J$6:$J$9,Inputs!$G$6:$G$9),LOOKUP(R1279,Inputs!$J$6:$J$9,Inputs!$H$6:$H$9)),Inputs!$B$12),-Inputs!$B$12),NORM.INV(RAND(),LOOKUP(R1279,Inputs!$J$6:$J$9,Inputs!$G$6:$G$9),LOOKUP(R1279,Inputs!$J$6:$J$9,Inputs!$H$6:$H$9))),0),"" )</f>
        <v/>
      </c>
      <c r="I1279" s="26">
        <f>IF($A1279&lt;=Inputs!$B$13,IF(4&lt;=Inputs!$B$8,IF(Inputs!$B$12&gt;0,MAX(MIN(NORM.INV(RAND(),LOOKUP(S1279,Inputs!$J$6:$J$9,Inputs!$G$6:$G$9),LOOKUP(S1279,Inputs!$J$6:$J$9,Inputs!$H$6:$H$9)),Inputs!$B$12),-Inputs!$B$12),NORM.INV(RAND(),LOOKUP(S1279,Inputs!$J$6:$J$9,Inputs!$G$6:$G$9),LOOKUP(S1279,Inputs!$J$6:$J$9,Inputs!$H$6:$H$9))),0),"" )</f>
        <v/>
      </c>
      <c r="J1279" s="26">
        <f>IF($A1279&lt;=Inputs!$B$13,IF(5&lt;=Inputs!$B$8,IF(Inputs!$B$12&gt;0,MAX(MIN(NORM.INV(RAND(),LOOKUP(T1279,Inputs!$J$6:$J$9,Inputs!$G$6:$G$9),LOOKUP(T1279,Inputs!$J$6:$J$9,Inputs!$H$6:$H$9)),Inputs!$B$12),-Inputs!$B$12),NORM.INV(RAND(),LOOKUP(T1279,Inputs!$J$6:$J$9,Inputs!$G$6:$G$9),LOOKUP(T1279,Inputs!$J$6:$J$9,Inputs!$H$6:$H$9))),0),"" )</f>
        <v/>
      </c>
      <c r="K1279" s="26">
        <f>IF($A1279&lt;=Inputs!$B$13,IF(6&lt;=Inputs!$B$8,IF(Inputs!$B$12&gt;0,MAX(MIN(NORM.INV(RAND(),LOOKUP(U1279,Inputs!$J$6:$J$9,Inputs!$G$6:$G$9),LOOKUP(U1279,Inputs!$J$6:$J$9,Inputs!$H$6:$H$9)),Inputs!$B$12),-Inputs!$B$12),NORM.INV(RAND(),LOOKUP(U1279,Inputs!$J$6:$J$9,Inputs!$G$6:$G$9),LOOKUP(U1279,Inputs!$J$6:$J$9,Inputs!$H$6:$H$9))),0),"" )</f>
        <v/>
      </c>
      <c r="L1279" s="26">
        <f>IF($A1279&lt;=Inputs!$B$13,IF(7&lt;=Inputs!$B$8,IF(Inputs!$B$12&gt;0,MAX(MIN(NORM.INV(RAND(),LOOKUP(V1279,Inputs!$J$6:$J$9,Inputs!$G$6:$G$9),LOOKUP(V1279,Inputs!$J$6:$J$9,Inputs!$H$6:$H$9)),Inputs!$B$12),-Inputs!$B$12),NORM.INV(RAND(),LOOKUP(V1279,Inputs!$J$6:$J$9,Inputs!$G$6:$G$9),LOOKUP(V1279,Inputs!$J$6:$J$9,Inputs!$H$6:$H$9))),0),"" )</f>
        <v/>
      </c>
      <c r="M1279" s="26">
        <f>IF($A1279&lt;=Inputs!$B$13,IF(8&lt;=Inputs!$B$8,IF(Inputs!$B$12&gt;0,MAX(MIN(NORM.INV(RAND(),LOOKUP(W1279,Inputs!$J$6:$J$9,Inputs!$G$6:$G$9),LOOKUP(W1279,Inputs!$J$6:$J$9,Inputs!$H$6:$H$9)),Inputs!$B$12),-Inputs!$B$12),NORM.INV(RAND(),LOOKUP(W1279,Inputs!$J$6:$J$9,Inputs!$G$6:$G$9),LOOKUP(W1279,Inputs!$J$6:$J$9,Inputs!$H$6:$H$9))),0),"" )</f>
        <v/>
      </c>
      <c r="N1279" s="26">
        <f>IF($A1279&lt;=Inputs!$B$13,IF(9&lt;=Inputs!$B$8,IF(Inputs!$B$12&gt;0,MAX(MIN(NORM.INV(RAND(),LOOKUP(X1279,Inputs!$J$6:$J$9,Inputs!$G$6:$G$9),LOOKUP(X1279,Inputs!$J$6:$J$9,Inputs!$H$6:$H$9)),Inputs!$B$12),-Inputs!$B$12),NORM.INV(RAND(),LOOKUP(X1279,Inputs!$J$6:$J$9,Inputs!$G$6:$G$9),LOOKUP(X1279,Inputs!$J$6:$J$9,Inputs!$H$6:$H$9))),0),"" )</f>
        <v/>
      </c>
      <c r="O1279" s="26">
        <f>IF($A1279&lt;=Inputs!$B$13,IF(10&lt;=Inputs!$B$8,IF(Inputs!$B$12&gt;0,MAX(MIN(NORM.INV(RAND(),LOOKUP(Y1279,Inputs!$J$6:$J$9,Inputs!$G$6:$G$9),LOOKUP(Y1279,Inputs!$J$6:$J$9,Inputs!$H$6:$H$9)),Inputs!$B$12),-Inputs!$B$12),NORM.INV(RAND(),LOOKUP(Y1279,Inputs!$J$6:$J$9,Inputs!$G$6:$G$9),LOOKUP(Y1279,Inputs!$J$6:$J$9,Inputs!$H$6:$H$9))),0),"" )</f>
        <v/>
      </c>
      <c r="P1279" s="31">
        <f>IF($A1279&lt;=Inputs!$B$13,RAND(),"")</f>
        <v/>
      </c>
      <c r="Q1279" s="31">
        <f>IF($A1279&lt;=Inputs!$B$13,RAND(),"")</f>
        <v/>
      </c>
      <c r="R1279" s="31">
        <f>IF($A1279&lt;=Inputs!$B$13,RAND(),"")</f>
        <v/>
      </c>
      <c r="S1279" s="31">
        <f>IF($A1279&lt;=Inputs!$B$13,RAND(),"")</f>
        <v/>
      </c>
      <c r="T1279" s="31">
        <f>IF($A1279&lt;=Inputs!$B$13,RAND(),"")</f>
        <v/>
      </c>
      <c r="U1279" s="31">
        <f>IF($A1279&lt;=Inputs!$B$13,RAND(),"")</f>
        <v/>
      </c>
      <c r="V1279" s="31">
        <f>IF($A1279&lt;=Inputs!$B$13,RAND(),"")</f>
        <v/>
      </c>
      <c r="W1279" s="31">
        <f>IF($A1279&lt;=Inputs!$B$13,RAND(),"")</f>
        <v/>
      </c>
      <c r="X1279" s="31">
        <f>IF($A1279&lt;=Inputs!$B$13,RAND(),"")</f>
        <v/>
      </c>
      <c r="Y1279" s="31">
        <f>IF($A1279&lt;=Inputs!$B$13,RAND(),"")</f>
        <v/>
      </c>
    </row>
    <row r="1280">
      <c r="A1280" t="n">
        <v>1275</v>
      </c>
      <c r="B1280" s="26">
        <f>IF($A1280&lt;=Inputs!$B$13,IF(Inputs!$B$8&gt;0,SUM(F1280:O1280)/Inputs!$B$8,0),"")</f>
        <v/>
      </c>
      <c r="C1280" s="27">
        <f>IF($A1280&lt;=Inputs!$B$13,B1280/100,"")</f>
        <v/>
      </c>
      <c r="D1280" s="28">
        <f>IF($A1280&lt;=Inputs!$B$13,C1280*Inputs!$B$7,"")</f>
        <v/>
      </c>
      <c r="E1280" s="29">
        <f>IF($A1280&lt;=Inputs!$B$13,IF(D1280&gt;0,1,0),"")</f>
        <v/>
      </c>
      <c r="F1280" s="26">
        <f>IF($A1280&lt;=Inputs!$B$13,IF(1&lt;=Inputs!$B$8,IF(Inputs!$B$12&gt;0,MAX(MIN(NORM.INV(RAND(),LOOKUP(P1280,Inputs!$J$6:$J$9,Inputs!$G$6:$G$9),LOOKUP(P1280,Inputs!$J$6:$J$9,Inputs!$H$6:$H$9)),Inputs!$B$12),-Inputs!$B$12),NORM.INV(RAND(),LOOKUP(P1280,Inputs!$J$6:$J$9,Inputs!$G$6:$G$9),LOOKUP(P1280,Inputs!$J$6:$J$9,Inputs!$H$6:$H$9))),0),"" )</f>
        <v/>
      </c>
      <c r="G1280" s="26">
        <f>IF($A1280&lt;=Inputs!$B$13,IF(2&lt;=Inputs!$B$8,IF(Inputs!$B$12&gt;0,MAX(MIN(NORM.INV(RAND(),LOOKUP(Q1280,Inputs!$J$6:$J$9,Inputs!$G$6:$G$9),LOOKUP(Q1280,Inputs!$J$6:$J$9,Inputs!$H$6:$H$9)),Inputs!$B$12),-Inputs!$B$12),NORM.INV(RAND(),LOOKUP(Q1280,Inputs!$J$6:$J$9,Inputs!$G$6:$G$9),LOOKUP(Q1280,Inputs!$J$6:$J$9,Inputs!$H$6:$H$9))),0),"" )</f>
        <v/>
      </c>
      <c r="H1280" s="26">
        <f>IF($A1280&lt;=Inputs!$B$13,IF(3&lt;=Inputs!$B$8,IF(Inputs!$B$12&gt;0,MAX(MIN(NORM.INV(RAND(),LOOKUP(R1280,Inputs!$J$6:$J$9,Inputs!$G$6:$G$9),LOOKUP(R1280,Inputs!$J$6:$J$9,Inputs!$H$6:$H$9)),Inputs!$B$12),-Inputs!$B$12),NORM.INV(RAND(),LOOKUP(R1280,Inputs!$J$6:$J$9,Inputs!$G$6:$G$9),LOOKUP(R1280,Inputs!$J$6:$J$9,Inputs!$H$6:$H$9))),0),"" )</f>
        <v/>
      </c>
      <c r="I1280" s="26">
        <f>IF($A1280&lt;=Inputs!$B$13,IF(4&lt;=Inputs!$B$8,IF(Inputs!$B$12&gt;0,MAX(MIN(NORM.INV(RAND(),LOOKUP(S1280,Inputs!$J$6:$J$9,Inputs!$G$6:$G$9),LOOKUP(S1280,Inputs!$J$6:$J$9,Inputs!$H$6:$H$9)),Inputs!$B$12),-Inputs!$B$12),NORM.INV(RAND(),LOOKUP(S1280,Inputs!$J$6:$J$9,Inputs!$G$6:$G$9),LOOKUP(S1280,Inputs!$J$6:$J$9,Inputs!$H$6:$H$9))),0),"" )</f>
        <v/>
      </c>
      <c r="J1280" s="26">
        <f>IF($A1280&lt;=Inputs!$B$13,IF(5&lt;=Inputs!$B$8,IF(Inputs!$B$12&gt;0,MAX(MIN(NORM.INV(RAND(),LOOKUP(T1280,Inputs!$J$6:$J$9,Inputs!$G$6:$G$9),LOOKUP(T1280,Inputs!$J$6:$J$9,Inputs!$H$6:$H$9)),Inputs!$B$12),-Inputs!$B$12),NORM.INV(RAND(),LOOKUP(T1280,Inputs!$J$6:$J$9,Inputs!$G$6:$G$9),LOOKUP(T1280,Inputs!$J$6:$J$9,Inputs!$H$6:$H$9))),0),"" )</f>
        <v/>
      </c>
      <c r="K1280" s="26">
        <f>IF($A1280&lt;=Inputs!$B$13,IF(6&lt;=Inputs!$B$8,IF(Inputs!$B$12&gt;0,MAX(MIN(NORM.INV(RAND(),LOOKUP(U1280,Inputs!$J$6:$J$9,Inputs!$G$6:$G$9),LOOKUP(U1280,Inputs!$J$6:$J$9,Inputs!$H$6:$H$9)),Inputs!$B$12),-Inputs!$B$12),NORM.INV(RAND(),LOOKUP(U1280,Inputs!$J$6:$J$9,Inputs!$G$6:$G$9),LOOKUP(U1280,Inputs!$J$6:$J$9,Inputs!$H$6:$H$9))),0),"" )</f>
        <v/>
      </c>
      <c r="L1280" s="26">
        <f>IF($A1280&lt;=Inputs!$B$13,IF(7&lt;=Inputs!$B$8,IF(Inputs!$B$12&gt;0,MAX(MIN(NORM.INV(RAND(),LOOKUP(V1280,Inputs!$J$6:$J$9,Inputs!$G$6:$G$9),LOOKUP(V1280,Inputs!$J$6:$J$9,Inputs!$H$6:$H$9)),Inputs!$B$12),-Inputs!$B$12),NORM.INV(RAND(),LOOKUP(V1280,Inputs!$J$6:$J$9,Inputs!$G$6:$G$9),LOOKUP(V1280,Inputs!$J$6:$J$9,Inputs!$H$6:$H$9))),0),"" )</f>
        <v/>
      </c>
      <c r="M1280" s="26">
        <f>IF($A1280&lt;=Inputs!$B$13,IF(8&lt;=Inputs!$B$8,IF(Inputs!$B$12&gt;0,MAX(MIN(NORM.INV(RAND(),LOOKUP(W1280,Inputs!$J$6:$J$9,Inputs!$G$6:$G$9),LOOKUP(W1280,Inputs!$J$6:$J$9,Inputs!$H$6:$H$9)),Inputs!$B$12),-Inputs!$B$12),NORM.INV(RAND(),LOOKUP(W1280,Inputs!$J$6:$J$9,Inputs!$G$6:$G$9),LOOKUP(W1280,Inputs!$J$6:$J$9,Inputs!$H$6:$H$9))),0),"" )</f>
        <v/>
      </c>
      <c r="N1280" s="26">
        <f>IF($A1280&lt;=Inputs!$B$13,IF(9&lt;=Inputs!$B$8,IF(Inputs!$B$12&gt;0,MAX(MIN(NORM.INV(RAND(),LOOKUP(X1280,Inputs!$J$6:$J$9,Inputs!$G$6:$G$9),LOOKUP(X1280,Inputs!$J$6:$J$9,Inputs!$H$6:$H$9)),Inputs!$B$12),-Inputs!$B$12),NORM.INV(RAND(),LOOKUP(X1280,Inputs!$J$6:$J$9,Inputs!$G$6:$G$9),LOOKUP(X1280,Inputs!$J$6:$J$9,Inputs!$H$6:$H$9))),0),"" )</f>
        <v/>
      </c>
      <c r="O1280" s="26">
        <f>IF($A1280&lt;=Inputs!$B$13,IF(10&lt;=Inputs!$B$8,IF(Inputs!$B$12&gt;0,MAX(MIN(NORM.INV(RAND(),LOOKUP(Y1280,Inputs!$J$6:$J$9,Inputs!$G$6:$G$9),LOOKUP(Y1280,Inputs!$J$6:$J$9,Inputs!$H$6:$H$9)),Inputs!$B$12),-Inputs!$B$12),NORM.INV(RAND(),LOOKUP(Y1280,Inputs!$J$6:$J$9,Inputs!$G$6:$G$9),LOOKUP(Y1280,Inputs!$J$6:$J$9,Inputs!$H$6:$H$9))),0),"" )</f>
        <v/>
      </c>
      <c r="P1280" s="31">
        <f>IF($A1280&lt;=Inputs!$B$13,RAND(),"")</f>
        <v/>
      </c>
      <c r="Q1280" s="31">
        <f>IF($A1280&lt;=Inputs!$B$13,RAND(),"")</f>
        <v/>
      </c>
      <c r="R1280" s="31">
        <f>IF($A1280&lt;=Inputs!$B$13,RAND(),"")</f>
        <v/>
      </c>
      <c r="S1280" s="31">
        <f>IF($A1280&lt;=Inputs!$B$13,RAND(),"")</f>
        <v/>
      </c>
      <c r="T1280" s="31">
        <f>IF($A1280&lt;=Inputs!$B$13,RAND(),"")</f>
        <v/>
      </c>
      <c r="U1280" s="31">
        <f>IF($A1280&lt;=Inputs!$B$13,RAND(),"")</f>
        <v/>
      </c>
      <c r="V1280" s="31">
        <f>IF($A1280&lt;=Inputs!$B$13,RAND(),"")</f>
        <v/>
      </c>
      <c r="W1280" s="31">
        <f>IF($A1280&lt;=Inputs!$B$13,RAND(),"")</f>
        <v/>
      </c>
      <c r="X1280" s="31">
        <f>IF($A1280&lt;=Inputs!$B$13,RAND(),"")</f>
        <v/>
      </c>
      <c r="Y1280" s="31">
        <f>IF($A1280&lt;=Inputs!$B$13,RAND(),"")</f>
        <v/>
      </c>
    </row>
    <row r="1281">
      <c r="A1281" t="n">
        <v>1276</v>
      </c>
      <c r="B1281" s="26">
        <f>IF($A1281&lt;=Inputs!$B$13,IF(Inputs!$B$8&gt;0,SUM(F1281:O1281)/Inputs!$B$8,0),"")</f>
        <v/>
      </c>
      <c r="C1281" s="27">
        <f>IF($A1281&lt;=Inputs!$B$13,B1281/100,"")</f>
        <v/>
      </c>
      <c r="D1281" s="28">
        <f>IF($A1281&lt;=Inputs!$B$13,C1281*Inputs!$B$7,"")</f>
        <v/>
      </c>
      <c r="E1281" s="29">
        <f>IF($A1281&lt;=Inputs!$B$13,IF(D1281&gt;0,1,0),"")</f>
        <v/>
      </c>
      <c r="F1281" s="26">
        <f>IF($A1281&lt;=Inputs!$B$13,IF(1&lt;=Inputs!$B$8,IF(Inputs!$B$12&gt;0,MAX(MIN(NORM.INV(RAND(),LOOKUP(P1281,Inputs!$J$6:$J$9,Inputs!$G$6:$G$9),LOOKUP(P1281,Inputs!$J$6:$J$9,Inputs!$H$6:$H$9)),Inputs!$B$12),-Inputs!$B$12),NORM.INV(RAND(),LOOKUP(P1281,Inputs!$J$6:$J$9,Inputs!$G$6:$G$9),LOOKUP(P1281,Inputs!$J$6:$J$9,Inputs!$H$6:$H$9))),0),"" )</f>
        <v/>
      </c>
      <c r="G1281" s="26">
        <f>IF($A1281&lt;=Inputs!$B$13,IF(2&lt;=Inputs!$B$8,IF(Inputs!$B$12&gt;0,MAX(MIN(NORM.INV(RAND(),LOOKUP(Q1281,Inputs!$J$6:$J$9,Inputs!$G$6:$G$9),LOOKUP(Q1281,Inputs!$J$6:$J$9,Inputs!$H$6:$H$9)),Inputs!$B$12),-Inputs!$B$12),NORM.INV(RAND(),LOOKUP(Q1281,Inputs!$J$6:$J$9,Inputs!$G$6:$G$9),LOOKUP(Q1281,Inputs!$J$6:$J$9,Inputs!$H$6:$H$9))),0),"" )</f>
        <v/>
      </c>
      <c r="H1281" s="26">
        <f>IF($A1281&lt;=Inputs!$B$13,IF(3&lt;=Inputs!$B$8,IF(Inputs!$B$12&gt;0,MAX(MIN(NORM.INV(RAND(),LOOKUP(R1281,Inputs!$J$6:$J$9,Inputs!$G$6:$G$9),LOOKUP(R1281,Inputs!$J$6:$J$9,Inputs!$H$6:$H$9)),Inputs!$B$12),-Inputs!$B$12),NORM.INV(RAND(),LOOKUP(R1281,Inputs!$J$6:$J$9,Inputs!$G$6:$G$9),LOOKUP(R1281,Inputs!$J$6:$J$9,Inputs!$H$6:$H$9))),0),"" )</f>
        <v/>
      </c>
      <c r="I1281" s="26">
        <f>IF($A1281&lt;=Inputs!$B$13,IF(4&lt;=Inputs!$B$8,IF(Inputs!$B$12&gt;0,MAX(MIN(NORM.INV(RAND(),LOOKUP(S1281,Inputs!$J$6:$J$9,Inputs!$G$6:$G$9),LOOKUP(S1281,Inputs!$J$6:$J$9,Inputs!$H$6:$H$9)),Inputs!$B$12),-Inputs!$B$12),NORM.INV(RAND(),LOOKUP(S1281,Inputs!$J$6:$J$9,Inputs!$G$6:$G$9),LOOKUP(S1281,Inputs!$J$6:$J$9,Inputs!$H$6:$H$9))),0),"" )</f>
        <v/>
      </c>
      <c r="J1281" s="26">
        <f>IF($A1281&lt;=Inputs!$B$13,IF(5&lt;=Inputs!$B$8,IF(Inputs!$B$12&gt;0,MAX(MIN(NORM.INV(RAND(),LOOKUP(T1281,Inputs!$J$6:$J$9,Inputs!$G$6:$G$9),LOOKUP(T1281,Inputs!$J$6:$J$9,Inputs!$H$6:$H$9)),Inputs!$B$12),-Inputs!$B$12),NORM.INV(RAND(),LOOKUP(T1281,Inputs!$J$6:$J$9,Inputs!$G$6:$G$9),LOOKUP(T1281,Inputs!$J$6:$J$9,Inputs!$H$6:$H$9))),0),"" )</f>
        <v/>
      </c>
      <c r="K1281" s="26">
        <f>IF($A1281&lt;=Inputs!$B$13,IF(6&lt;=Inputs!$B$8,IF(Inputs!$B$12&gt;0,MAX(MIN(NORM.INV(RAND(),LOOKUP(U1281,Inputs!$J$6:$J$9,Inputs!$G$6:$G$9),LOOKUP(U1281,Inputs!$J$6:$J$9,Inputs!$H$6:$H$9)),Inputs!$B$12),-Inputs!$B$12),NORM.INV(RAND(),LOOKUP(U1281,Inputs!$J$6:$J$9,Inputs!$G$6:$G$9),LOOKUP(U1281,Inputs!$J$6:$J$9,Inputs!$H$6:$H$9))),0),"" )</f>
        <v/>
      </c>
      <c r="L1281" s="26">
        <f>IF($A1281&lt;=Inputs!$B$13,IF(7&lt;=Inputs!$B$8,IF(Inputs!$B$12&gt;0,MAX(MIN(NORM.INV(RAND(),LOOKUP(V1281,Inputs!$J$6:$J$9,Inputs!$G$6:$G$9),LOOKUP(V1281,Inputs!$J$6:$J$9,Inputs!$H$6:$H$9)),Inputs!$B$12),-Inputs!$B$12),NORM.INV(RAND(),LOOKUP(V1281,Inputs!$J$6:$J$9,Inputs!$G$6:$G$9),LOOKUP(V1281,Inputs!$J$6:$J$9,Inputs!$H$6:$H$9))),0),"" )</f>
        <v/>
      </c>
      <c r="M1281" s="26">
        <f>IF($A1281&lt;=Inputs!$B$13,IF(8&lt;=Inputs!$B$8,IF(Inputs!$B$12&gt;0,MAX(MIN(NORM.INV(RAND(),LOOKUP(W1281,Inputs!$J$6:$J$9,Inputs!$G$6:$G$9),LOOKUP(W1281,Inputs!$J$6:$J$9,Inputs!$H$6:$H$9)),Inputs!$B$12),-Inputs!$B$12),NORM.INV(RAND(),LOOKUP(W1281,Inputs!$J$6:$J$9,Inputs!$G$6:$G$9),LOOKUP(W1281,Inputs!$J$6:$J$9,Inputs!$H$6:$H$9))),0),"" )</f>
        <v/>
      </c>
      <c r="N1281" s="26">
        <f>IF($A1281&lt;=Inputs!$B$13,IF(9&lt;=Inputs!$B$8,IF(Inputs!$B$12&gt;0,MAX(MIN(NORM.INV(RAND(),LOOKUP(X1281,Inputs!$J$6:$J$9,Inputs!$G$6:$G$9),LOOKUP(X1281,Inputs!$J$6:$J$9,Inputs!$H$6:$H$9)),Inputs!$B$12),-Inputs!$B$12),NORM.INV(RAND(),LOOKUP(X1281,Inputs!$J$6:$J$9,Inputs!$G$6:$G$9),LOOKUP(X1281,Inputs!$J$6:$J$9,Inputs!$H$6:$H$9))),0),"" )</f>
        <v/>
      </c>
      <c r="O1281" s="26">
        <f>IF($A1281&lt;=Inputs!$B$13,IF(10&lt;=Inputs!$B$8,IF(Inputs!$B$12&gt;0,MAX(MIN(NORM.INV(RAND(),LOOKUP(Y1281,Inputs!$J$6:$J$9,Inputs!$G$6:$G$9),LOOKUP(Y1281,Inputs!$J$6:$J$9,Inputs!$H$6:$H$9)),Inputs!$B$12),-Inputs!$B$12),NORM.INV(RAND(),LOOKUP(Y1281,Inputs!$J$6:$J$9,Inputs!$G$6:$G$9),LOOKUP(Y1281,Inputs!$J$6:$J$9,Inputs!$H$6:$H$9))),0),"" )</f>
        <v/>
      </c>
      <c r="P1281" s="31">
        <f>IF($A1281&lt;=Inputs!$B$13,RAND(),"")</f>
        <v/>
      </c>
      <c r="Q1281" s="31">
        <f>IF($A1281&lt;=Inputs!$B$13,RAND(),"")</f>
        <v/>
      </c>
      <c r="R1281" s="31">
        <f>IF($A1281&lt;=Inputs!$B$13,RAND(),"")</f>
        <v/>
      </c>
      <c r="S1281" s="31">
        <f>IF($A1281&lt;=Inputs!$B$13,RAND(),"")</f>
        <v/>
      </c>
      <c r="T1281" s="31">
        <f>IF($A1281&lt;=Inputs!$B$13,RAND(),"")</f>
        <v/>
      </c>
      <c r="U1281" s="31">
        <f>IF($A1281&lt;=Inputs!$B$13,RAND(),"")</f>
        <v/>
      </c>
      <c r="V1281" s="31">
        <f>IF($A1281&lt;=Inputs!$B$13,RAND(),"")</f>
        <v/>
      </c>
      <c r="W1281" s="31">
        <f>IF($A1281&lt;=Inputs!$B$13,RAND(),"")</f>
        <v/>
      </c>
      <c r="X1281" s="31">
        <f>IF($A1281&lt;=Inputs!$B$13,RAND(),"")</f>
        <v/>
      </c>
      <c r="Y1281" s="31">
        <f>IF($A1281&lt;=Inputs!$B$13,RAND(),"")</f>
        <v/>
      </c>
    </row>
    <row r="1282">
      <c r="A1282" t="n">
        <v>1277</v>
      </c>
      <c r="B1282" s="26">
        <f>IF($A1282&lt;=Inputs!$B$13,IF(Inputs!$B$8&gt;0,SUM(F1282:O1282)/Inputs!$B$8,0),"")</f>
        <v/>
      </c>
      <c r="C1282" s="27">
        <f>IF($A1282&lt;=Inputs!$B$13,B1282/100,"")</f>
        <v/>
      </c>
      <c r="D1282" s="28">
        <f>IF($A1282&lt;=Inputs!$B$13,C1282*Inputs!$B$7,"")</f>
        <v/>
      </c>
      <c r="E1282" s="29">
        <f>IF($A1282&lt;=Inputs!$B$13,IF(D1282&gt;0,1,0),"")</f>
        <v/>
      </c>
      <c r="F1282" s="26">
        <f>IF($A1282&lt;=Inputs!$B$13,IF(1&lt;=Inputs!$B$8,IF(Inputs!$B$12&gt;0,MAX(MIN(NORM.INV(RAND(),LOOKUP(P1282,Inputs!$J$6:$J$9,Inputs!$G$6:$G$9),LOOKUP(P1282,Inputs!$J$6:$J$9,Inputs!$H$6:$H$9)),Inputs!$B$12),-Inputs!$B$12),NORM.INV(RAND(),LOOKUP(P1282,Inputs!$J$6:$J$9,Inputs!$G$6:$G$9),LOOKUP(P1282,Inputs!$J$6:$J$9,Inputs!$H$6:$H$9))),0),"" )</f>
        <v/>
      </c>
      <c r="G1282" s="26">
        <f>IF($A1282&lt;=Inputs!$B$13,IF(2&lt;=Inputs!$B$8,IF(Inputs!$B$12&gt;0,MAX(MIN(NORM.INV(RAND(),LOOKUP(Q1282,Inputs!$J$6:$J$9,Inputs!$G$6:$G$9),LOOKUP(Q1282,Inputs!$J$6:$J$9,Inputs!$H$6:$H$9)),Inputs!$B$12),-Inputs!$B$12),NORM.INV(RAND(),LOOKUP(Q1282,Inputs!$J$6:$J$9,Inputs!$G$6:$G$9),LOOKUP(Q1282,Inputs!$J$6:$J$9,Inputs!$H$6:$H$9))),0),"" )</f>
        <v/>
      </c>
      <c r="H1282" s="26">
        <f>IF($A1282&lt;=Inputs!$B$13,IF(3&lt;=Inputs!$B$8,IF(Inputs!$B$12&gt;0,MAX(MIN(NORM.INV(RAND(),LOOKUP(R1282,Inputs!$J$6:$J$9,Inputs!$G$6:$G$9),LOOKUP(R1282,Inputs!$J$6:$J$9,Inputs!$H$6:$H$9)),Inputs!$B$12),-Inputs!$B$12),NORM.INV(RAND(),LOOKUP(R1282,Inputs!$J$6:$J$9,Inputs!$G$6:$G$9),LOOKUP(R1282,Inputs!$J$6:$J$9,Inputs!$H$6:$H$9))),0),"" )</f>
        <v/>
      </c>
      <c r="I1282" s="26">
        <f>IF($A1282&lt;=Inputs!$B$13,IF(4&lt;=Inputs!$B$8,IF(Inputs!$B$12&gt;0,MAX(MIN(NORM.INV(RAND(),LOOKUP(S1282,Inputs!$J$6:$J$9,Inputs!$G$6:$G$9),LOOKUP(S1282,Inputs!$J$6:$J$9,Inputs!$H$6:$H$9)),Inputs!$B$12),-Inputs!$B$12),NORM.INV(RAND(),LOOKUP(S1282,Inputs!$J$6:$J$9,Inputs!$G$6:$G$9),LOOKUP(S1282,Inputs!$J$6:$J$9,Inputs!$H$6:$H$9))),0),"" )</f>
        <v/>
      </c>
      <c r="J1282" s="26">
        <f>IF($A1282&lt;=Inputs!$B$13,IF(5&lt;=Inputs!$B$8,IF(Inputs!$B$12&gt;0,MAX(MIN(NORM.INV(RAND(),LOOKUP(T1282,Inputs!$J$6:$J$9,Inputs!$G$6:$G$9),LOOKUP(T1282,Inputs!$J$6:$J$9,Inputs!$H$6:$H$9)),Inputs!$B$12),-Inputs!$B$12),NORM.INV(RAND(),LOOKUP(T1282,Inputs!$J$6:$J$9,Inputs!$G$6:$G$9),LOOKUP(T1282,Inputs!$J$6:$J$9,Inputs!$H$6:$H$9))),0),"" )</f>
        <v/>
      </c>
      <c r="K1282" s="26">
        <f>IF($A1282&lt;=Inputs!$B$13,IF(6&lt;=Inputs!$B$8,IF(Inputs!$B$12&gt;0,MAX(MIN(NORM.INV(RAND(),LOOKUP(U1282,Inputs!$J$6:$J$9,Inputs!$G$6:$G$9),LOOKUP(U1282,Inputs!$J$6:$J$9,Inputs!$H$6:$H$9)),Inputs!$B$12),-Inputs!$B$12),NORM.INV(RAND(),LOOKUP(U1282,Inputs!$J$6:$J$9,Inputs!$G$6:$G$9),LOOKUP(U1282,Inputs!$J$6:$J$9,Inputs!$H$6:$H$9))),0),"" )</f>
        <v/>
      </c>
      <c r="L1282" s="26">
        <f>IF($A1282&lt;=Inputs!$B$13,IF(7&lt;=Inputs!$B$8,IF(Inputs!$B$12&gt;0,MAX(MIN(NORM.INV(RAND(),LOOKUP(V1282,Inputs!$J$6:$J$9,Inputs!$G$6:$G$9),LOOKUP(V1282,Inputs!$J$6:$J$9,Inputs!$H$6:$H$9)),Inputs!$B$12),-Inputs!$B$12),NORM.INV(RAND(),LOOKUP(V1282,Inputs!$J$6:$J$9,Inputs!$G$6:$G$9),LOOKUP(V1282,Inputs!$J$6:$J$9,Inputs!$H$6:$H$9))),0),"" )</f>
        <v/>
      </c>
      <c r="M1282" s="26">
        <f>IF($A1282&lt;=Inputs!$B$13,IF(8&lt;=Inputs!$B$8,IF(Inputs!$B$12&gt;0,MAX(MIN(NORM.INV(RAND(),LOOKUP(W1282,Inputs!$J$6:$J$9,Inputs!$G$6:$G$9),LOOKUP(W1282,Inputs!$J$6:$J$9,Inputs!$H$6:$H$9)),Inputs!$B$12),-Inputs!$B$12),NORM.INV(RAND(),LOOKUP(W1282,Inputs!$J$6:$J$9,Inputs!$G$6:$G$9),LOOKUP(W1282,Inputs!$J$6:$J$9,Inputs!$H$6:$H$9))),0),"" )</f>
        <v/>
      </c>
      <c r="N1282" s="26">
        <f>IF($A1282&lt;=Inputs!$B$13,IF(9&lt;=Inputs!$B$8,IF(Inputs!$B$12&gt;0,MAX(MIN(NORM.INV(RAND(),LOOKUP(X1282,Inputs!$J$6:$J$9,Inputs!$G$6:$G$9),LOOKUP(X1282,Inputs!$J$6:$J$9,Inputs!$H$6:$H$9)),Inputs!$B$12),-Inputs!$B$12),NORM.INV(RAND(),LOOKUP(X1282,Inputs!$J$6:$J$9,Inputs!$G$6:$G$9),LOOKUP(X1282,Inputs!$J$6:$J$9,Inputs!$H$6:$H$9))),0),"" )</f>
        <v/>
      </c>
      <c r="O1282" s="26">
        <f>IF($A1282&lt;=Inputs!$B$13,IF(10&lt;=Inputs!$B$8,IF(Inputs!$B$12&gt;0,MAX(MIN(NORM.INV(RAND(),LOOKUP(Y1282,Inputs!$J$6:$J$9,Inputs!$G$6:$G$9),LOOKUP(Y1282,Inputs!$J$6:$J$9,Inputs!$H$6:$H$9)),Inputs!$B$12),-Inputs!$B$12),NORM.INV(RAND(),LOOKUP(Y1282,Inputs!$J$6:$J$9,Inputs!$G$6:$G$9),LOOKUP(Y1282,Inputs!$J$6:$J$9,Inputs!$H$6:$H$9))),0),"" )</f>
        <v/>
      </c>
      <c r="P1282" s="31">
        <f>IF($A1282&lt;=Inputs!$B$13,RAND(),"")</f>
        <v/>
      </c>
      <c r="Q1282" s="31">
        <f>IF($A1282&lt;=Inputs!$B$13,RAND(),"")</f>
        <v/>
      </c>
      <c r="R1282" s="31">
        <f>IF($A1282&lt;=Inputs!$B$13,RAND(),"")</f>
        <v/>
      </c>
      <c r="S1282" s="31">
        <f>IF($A1282&lt;=Inputs!$B$13,RAND(),"")</f>
        <v/>
      </c>
      <c r="T1282" s="31">
        <f>IF($A1282&lt;=Inputs!$B$13,RAND(),"")</f>
        <v/>
      </c>
      <c r="U1282" s="31">
        <f>IF($A1282&lt;=Inputs!$B$13,RAND(),"")</f>
        <v/>
      </c>
      <c r="V1282" s="31">
        <f>IF($A1282&lt;=Inputs!$B$13,RAND(),"")</f>
        <v/>
      </c>
      <c r="W1282" s="31">
        <f>IF($A1282&lt;=Inputs!$B$13,RAND(),"")</f>
        <v/>
      </c>
      <c r="X1282" s="31">
        <f>IF($A1282&lt;=Inputs!$B$13,RAND(),"")</f>
        <v/>
      </c>
      <c r="Y1282" s="31">
        <f>IF($A1282&lt;=Inputs!$B$13,RAND(),"")</f>
        <v/>
      </c>
    </row>
    <row r="1283">
      <c r="A1283" t="n">
        <v>1278</v>
      </c>
      <c r="B1283" s="26">
        <f>IF($A1283&lt;=Inputs!$B$13,IF(Inputs!$B$8&gt;0,SUM(F1283:O1283)/Inputs!$B$8,0),"")</f>
        <v/>
      </c>
      <c r="C1283" s="27">
        <f>IF($A1283&lt;=Inputs!$B$13,B1283/100,"")</f>
        <v/>
      </c>
      <c r="D1283" s="28">
        <f>IF($A1283&lt;=Inputs!$B$13,C1283*Inputs!$B$7,"")</f>
        <v/>
      </c>
      <c r="E1283" s="29">
        <f>IF($A1283&lt;=Inputs!$B$13,IF(D1283&gt;0,1,0),"")</f>
        <v/>
      </c>
      <c r="F1283" s="26">
        <f>IF($A1283&lt;=Inputs!$B$13,IF(1&lt;=Inputs!$B$8,IF(Inputs!$B$12&gt;0,MAX(MIN(NORM.INV(RAND(),LOOKUP(P1283,Inputs!$J$6:$J$9,Inputs!$G$6:$G$9),LOOKUP(P1283,Inputs!$J$6:$J$9,Inputs!$H$6:$H$9)),Inputs!$B$12),-Inputs!$B$12),NORM.INV(RAND(),LOOKUP(P1283,Inputs!$J$6:$J$9,Inputs!$G$6:$G$9),LOOKUP(P1283,Inputs!$J$6:$J$9,Inputs!$H$6:$H$9))),0),"" )</f>
        <v/>
      </c>
      <c r="G1283" s="26">
        <f>IF($A1283&lt;=Inputs!$B$13,IF(2&lt;=Inputs!$B$8,IF(Inputs!$B$12&gt;0,MAX(MIN(NORM.INV(RAND(),LOOKUP(Q1283,Inputs!$J$6:$J$9,Inputs!$G$6:$G$9),LOOKUP(Q1283,Inputs!$J$6:$J$9,Inputs!$H$6:$H$9)),Inputs!$B$12),-Inputs!$B$12),NORM.INV(RAND(),LOOKUP(Q1283,Inputs!$J$6:$J$9,Inputs!$G$6:$G$9),LOOKUP(Q1283,Inputs!$J$6:$J$9,Inputs!$H$6:$H$9))),0),"" )</f>
        <v/>
      </c>
      <c r="H1283" s="26">
        <f>IF($A1283&lt;=Inputs!$B$13,IF(3&lt;=Inputs!$B$8,IF(Inputs!$B$12&gt;0,MAX(MIN(NORM.INV(RAND(),LOOKUP(R1283,Inputs!$J$6:$J$9,Inputs!$G$6:$G$9),LOOKUP(R1283,Inputs!$J$6:$J$9,Inputs!$H$6:$H$9)),Inputs!$B$12),-Inputs!$B$12),NORM.INV(RAND(),LOOKUP(R1283,Inputs!$J$6:$J$9,Inputs!$G$6:$G$9),LOOKUP(R1283,Inputs!$J$6:$J$9,Inputs!$H$6:$H$9))),0),"" )</f>
        <v/>
      </c>
      <c r="I1283" s="26">
        <f>IF($A1283&lt;=Inputs!$B$13,IF(4&lt;=Inputs!$B$8,IF(Inputs!$B$12&gt;0,MAX(MIN(NORM.INV(RAND(),LOOKUP(S1283,Inputs!$J$6:$J$9,Inputs!$G$6:$G$9),LOOKUP(S1283,Inputs!$J$6:$J$9,Inputs!$H$6:$H$9)),Inputs!$B$12),-Inputs!$B$12),NORM.INV(RAND(),LOOKUP(S1283,Inputs!$J$6:$J$9,Inputs!$G$6:$G$9),LOOKUP(S1283,Inputs!$J$6:$J$9,Inputs!$H$6:$H$9))),0),"" )</f>
        <v/>
      </c>
      <c r="J1283" s="26">
        <f>IF($A1283&lt;=Inputs!$B$13,IF(5&lt;=Inputs!$B$8,IF(Inputs!$B$12&gt;0,MAX(MIN(NORM.INV(RAND(),LOOKUP(T1283,Inputs!$J$6:$J$9,Inputs!$G$6:$G$9),LOOKUP(T1283,Inputs!$J$6:$J$9,Inputs!$H$6:$H$9)),Inputs!$B$12),-Inputs!$B$12),NORM.INV(RAND(),LOOKUP(T1283,Inputs!$J$6:$J$9,Inputs!$G$6:$G$9),LOOKUP(T1283,Inputs!$J$6:$J$9,Inputs!$H$6:$H$9))),0),"" )</f>
        <v/>
      </c>
      <c r="K1283" s="26">
        <f>IF($A1283&lt;=Inputs!$B$13,IF(6&lt;=Inputs!$B$8,IF(Inputs!$B$12&gt;0,MAX(MIN(NORM.INV(RAND(),LOOKUP(U1283,Inputs!$J$6:$J$9,Inputs!$G$6:$G$9),LOOKUP(U1283,Inputs!$J$6:$J$9,Inputs!$H$6:$H$9)),Inputs!$B$12),-Inputs!$B$12),NORM.INV(RAND(),LOOKUP(U1283,Inputs!$J$6:$J$9,Inputs!$G$6:$G$9),LOOKUP(U1283,Inputs!$J$6:$J$9,Inputs!$H$6:$H$9))),0),"" )</f>
        <v/>
      </c>
      <c r="L1283" s="26">
        <f>IF($A1283&lt;=Inputs!$B$13,IF(7&lt;=Inputs!$B$8,IF(Inputs!$B$12&gt;0,MAX(MIN(NORM.INV(RAND(),LOOKUP(V1283,Inputs!$J$6:$J$9,Inputs!$G$6:$G$9),LOOKUP(V1283,Inputs!$J$6:$J$9,Inputs!$H$6:$H$9)),Inputs!$B$12),-Inputs!$B$12),NORM.INV(RAND(),LOOKUP(V1283,Inputs!$J$6:$J$9,Inputs!$G$6:$G$9),LOOKUP(V1283,Inputs!$J$6:$J$9,Inputs!$H$6:$H$9))),0),"" )</f>
        <v/>
      </c>
      <c r="M1283" s="26">
        <f>IF($A1283&lt;=Inputs!$B$13,IF(8&lt;=Inputs!$B$8,IF(Inputs!$B$12&gt;0,MAX(MIN(NORM.INV(RAND(),LOOKUP(W1283,Inputs!$J$6:$J$9,Inputs!$G$6:$G$9),LOOKUP(W1283,Inputs!$J$6:$J$9,Inputs!$H$6:$H$9)),Inputs!$B$12),-Inputs!$B$12),NORM.INV(RAND(),LOOKUP(W1283,Inputs!$J$6:$J$9,Inputs!$G$6:$G$9),LOOKUP(W1283,Inputs!$J$6:$J$9,Inputs!$H$6:$H$9))),0),"" )</f>
        <v/>
      </c>
      <c r="N1283" s="26">
        <f>IF($A1283&lt;=Inputs!$B$13,IF(9&lt;=Inputs!$B$8,IF(Inputs!$B$12&gt;0,MAX(MIN(NORM.INV(RAND(),LOOKUP(X1283,Inputs!$J$6:$J$9,Inputs!$G$6:$G$9),LOOKUP(X1283,Inputs!$J$6:$J$9,Inputs!$H$6:$H$9)),Inputs!$B$12),-Inputs!$B$12),NORM.INV(RAND(),LOOKUP(X1283,Inputs!$J$6:$J$9,Inputs!$G$6:$G$9),LOOKUP(X1283,Inputs!$J$6:$J$9,Inputs!$H$6:$H$9))),0),"" )</f>
        <v/>
      </c>
      <c r="O1283" s="26">
        <f>IF($A1283&lt;=Inputs!$B$13,IF(10&lt;=Inputs!$B$8,IF(Inputs!$B$12&gt;0,MAX(MIN(NORM.INV(RAND(),LOOKUP(Y1283,Inputs!$J$6:$J$9,Inputs!$G$6:$G$9),LOOKUP(Y1283,Inputs!$J$6:$J$9,Inputs!$H$6:$H$9)),Inputs!$B$12),-Inputs!$B$12),NORM.INV(RAND(),LOOKUP(Y1283,Inputs!$J$6:$J$9,Inputs!$G$6:$G$9),LOOKUP(Y1283,Inputs!$J$6:$J$9,Inputs!$H$6:$H$9))),0),"" )</f>
        <v/>
      </c>
      <c r="P1283" s="31">
        <f>IF($A1283&lt;=Inputs!$B$13,RAND(),"")</f>
        <v/>
      </c>
      <c r="Q1283" s="31">
        <f>IF($A1283&lt;=Inputs!$B$13,RAND(),"")</f>
        <v/>
      </c>
      <c r="R1283" s="31">
        <f>IF($A1283&lt;=Inputs!$B$13,RAND(),"")</f>
        <v/>
      </c>
      <c r="S1283" s="31">
        <f>IF($A1283&lt;=Inputs!$B$13,RAND(),"")</f>
        <v/>
      </c>
      <c r="T1283" s="31">
        <f>IF($A1283&lt;=Inputs!$B$13,RAND(),"")</f>
        <v/>
      </c>
      <c r="U1283" s="31">
        <f>IF($A1283&lt;=Inputs!$B$13,RAND(),"")</f>
        <v/>
      </c>
      <c r="V1283" s="31">
        <f>IF($A1283&lt;=Inputs!$B$13,RAND(),"")</f>
        <v/>
      </c>
      <c r="W1283" s="31">
        <f>IF($A1283&lt;=Inputs!$B$13,RAND(),"")</f>
        <v/>
      </c>
      <c r="X1283" s="31">
        <f>IF($A1283&lt;=Inputs!$B$13,RAND(),"")</f>
        <v/>
      </c>
      <c r="Y1283" s="31">
        <f>IF($A1283&lt;=Inputs!$B$13,RAND(),"")</f>
        <v/>
      </c>
    </row>
    <row r="1284">
      <c r="A1284" t="n">
        <v>1279</v>
      </c>
      <c r="B1284" s="26">
        <f>IF($A1284&lt;=Inputs!$B$13,IF(Inputs!$B$8&gt;0,SUM(F1284:O1284)/Inputs!$B$8,0),"")</f>
        <v/>
      </c>
      <c r="C1284" s="27">
        <f>IF($A1284&lt;=Inputs!$B$13,B1284/100,"")</f>
        <v/>
      </c>
      <c r="D1284" s="28">
        <f>IF($A1284&lt;=Inputs!$B$13,C1284*Inputs!$B$7,"")</f>
        <v/>
      </c>
      <c r="E1284" s="29">
        <f>IF($A1284&lt;=Inputs!$B$13,IF(D1284&gt;0,1,0),"")</f>
        <v/>
      </c>
      <c r="F1284" s="26">
        <f>IF($A1284&lt;=Inputs!$B$13,IF(1&lt;=Inputs!$B$8,IF(Inputs!$B$12&gt;0,MAX(MIN(NORM.INV(RAND(),LOOKUP(P1284,Inputs!$J$6:$J$9,Inputs!$G$6:$G$9),LOOKUP(P1284,Inputs!$J$6:$J$9,Inputs!$H$6:$H$9)),Inputs!$B$12),-Inputs!$B$12),NORM.INV(RAND(),LOOKUP(P1284,Inputs!$J$6:$J$9,Inputs!$G$6:$G$9),LOOKUP(P1284,Inputs!$J$6:$J$9,Inputs!$H$6:$H$9))),0),"" )</f>
        <v/>
      </c>
      <c r="G1284" s="26">
        <f>IF($A1284&lt;=Inputs!$B$13,IF(2&lt;=Inputs!$B$8,IF(Inputs!$B$12&gt;0,MAX(MIN(NORM.INV(RAND(),LOOKUP(Q1284,Inputs!$J$6:$J$9,Inputs!$G$6:$G$9),LOOKUP(Q1284,Inputs!$J$6:$J$9,Inputs!$H$6:$H$9)),Inputs!$B$12),-Inputs!$B$12),NORM.INV(RAND(),LOOKUP(Q1284,Inputs!$J$6:$J$9,Inputs!$G$6:$G$9),LOOKUP(Q1284,Inputs!$J$6:$J$9,Inputs!$H$6:$H$9))),0),"" )</f>
        <v/>
      </c>
      <c r="H1284" s="26">
        <f>IF($A1284&lt;=Inputs!$B$13,IF(3&lt;=Inputs!$B$8,IF(Inputs!$B$12&gt;0,MAX(MIN(NORM.INV(RAND(),LOOKUP(R1284,Inputs!$J$6:$J$9,Inputs!$G$6:$G$9),LOOKUP(R1284,Inputs!$J$6:$J$9,Inputs!$H$6:$H$9)),Inputs!$B$12),-Inputs!$B$12),NORM.INV(RAND(),LOOKUP(R1284,Inputs!$J$6:$J$9,Inputs!$G$6:$G$9),LOOKUP(R1284,Inputs!$J$6:$J$9,Inputs!$H$6:$H$9))),0),"" )</f>
        <v/>
      </c>
      <c r="I1284" s="26">
        <f>IF($A1284&lt;=Inputs!$B$13,IF(4&lt;=Inputs!$B$8,IF(Inputs!$B$12&gt;0,MAX(MIN(NORM.INV(RAND(),LOOKUP(S1284,Inputs!$J$6:$J$9,Inputs!$G$6:$G$9),LOOKUP(S1284,Inputs!$J$6:$J$9,Inputs!$H$6:$H$9)),Inputs!$B$12),-Inputs!$B$12),NORM.INV(RAND(),LOOKUP(S1284,Inputs!$J$6:$J$9,Inputs!$G$6:$G$9),LOOKUP(S1284,Inputs!$J$6:$J$9,Inputs!$H$6:$H$9))),0),"" )</f>
        <v/>
      </c>
      <c r="J1284" s="26">
        <f>IF($A1284&lt;=Inputs!$B$13,IF(5&lt;=Inputs!$B$8,IF(Inputs!$B$12&gt;0,MAX(MIN(NORM.INV(RAND(),LOOKUP(T1284,Inputs!$J$6:$J$9,Inputs!$G$6:$G$9),LOOKUP(T1284,Inputs!$J$6:$J$9,Inputs!$H$6:$H$9)),Inputs!$B$12),-Inputs!$B$12),NORM.INV(RAND(),LOOKUP(T1284,Inputs!$J$6:$J$9,Inputs!$G$6:$G$9),LOOKUP(T1284,Inputs!$J$6:$J$9,Inputs!$H$6:$H$9))),0),"" )</f>
        <v/>
      </c>
      <c r="K1284" s="26">
        <f>IF($A1284&lt;=Inputs!$B$13,IF(6&lt;=Inputs!$B$8,IF(Inputs!$B$12&gt;0,MAX(MIN(NORM.INV(RAND(),LOOKUP(U1284,Inputs!$J$6:$J$9,Inputs!$G$6:$G$9),LOOKUP(U1284,Inputs!$J$6:$J$9,Inputs!$H$6:$H$9)),Inputs!$B$12),-Inputs!$B$12),NORM.INV(RAND(),LOOKUP(U1284,Inputs!$J$6:$J$9,Inputs!$G$6:$G$9),LOOKUP(U1284,Inputs!$J$6:$J$9,Inputs!$H$6:$H$9))),0),"" )</f>
        <v/>
      </c>
      <c r="L1284" s="26">
        <f>IF($A1284&lt;=Inputs!$B$13,IF(7&lt;=Inputs!$B$8,IF(Inputs!$B$12&gt;0,MAX(MIN(NORM.INV(RAND(),LOOKUP(V1284,Inputs!$J$6:$J$9,Inputs!$G$6:$G$9),LOOKUP(V1284,Inputs!$J$6:$J$9,Inputs!$H$6:$H$9)),Inputs!$B$12),-Inputs!$B$12),NORM.INV(RAND(),LOOKUP(V1284,Inputs!$J$6:$J$9,Inputs!$G$6:$G$9),LOOKUP(V1284,Inputs!$J$6:$J$9,Inputs!$H$6:$H$9))),0),"" )</f>
        <v/>
      </c>
      <c r="M1284" s="26">
        <f>IF($A1284&lt;=Inputs!$B$13,IF(8&lt;=Inputs!$B$8,IF(Inputs!$B$12&gt;0,MAX(MIN(NORM.INV(RAND(),LOOKUP(W1284,Inputs!$J$6:$J$9,Inputs!$G$6:$G$9),LOOKUP(W1284,Inputs!$J$6:$J$9,Inputs!$H$6:$H$9)),Inputs!$B$12),-Inputs!$B$12),NORM.INV(RAND(),LOOKUP(W1284,Inputs!$J$6:$J$9,Inputs!$G$6:$G$9),LOOKUP(W1284,Inputs!$J$6:$J$9,Inputs!$H$6:$H$9))),0),"" )</f>
        <v/>
      </c>
      <c r="N1284" s="26">
        <f>IF($A1284&lt;=Inputs!$B$13,IF(9&lt;=Inputs!$B$8,IF(Inputs!$B$12&gt;0,MAX(MIN(NORM.INV(RAND(),LOOKUP(X1284,Inputs!$J$6:$J$9,Inputs!$G$6:$G$9),LOOKUP(X1284,Inputs!$J$6:$J$9,Inputs!$H$6:$H$9)),Inputs!$B$12),-Inputs!$B$12),NORM.INV(RAND(),LOOKUP(X1284,Inputs!$J$6:$J$9,Inputs!$G$6:$G$9),LOOKUP(X1284,Inputs!$J$6:$J$9,Inputs!$H$6:$H$9))),0),"" )</f>
        <v/>
      </c>
      <c r="O1284" s="26">
        <f>IF($A1284&lt;=Inputs!$B$13,IF(10&lt;=Inputs!$B$8,IF(Inputs!$B$12&gt;0,MAX(MIN(NORM.INV(RAND(),LOOKUP(Y1284,Inputs!$J$6:$J$9,Inputs!$G$6:$G$9),LOOKUP(Y1284,Inputs!$J$6:$J$9,Inputs!$H$6:$H$9)),Inputs!$B$12),-Inputs!$B$12),NORM.INV(RAND(),LOOKUP(Y1284,Inputs!$J$6:$J$9,Inputs!$G$6:$G$9),LOOKUP(Y1284,Inputs!$J$6:$J$9,Inputs!$H$6:$H$9))),0),"" )</f>
        <v/>
      </c>
      <c r="P1284" s="31">
        <f>IF($A1284&lt;=Inputs!$B$13,RAND(),"")</f>
        <v/>
      </c>
      <c r="Q1284" s="31">
        <f>IF($A1284&lt;=Inputs!$B$13,RAND(),"")</f>
        <v/>
      </c>
      <c r="R1284" s="31">
        <f>IF($A1284&lt;=Inputs!$B$13,RAND(),"")</f>
        <v/>
      </c>
      <c r="S1284" s="31">
        <f>IF($A1284&lt;=Inputs!$B$13,RAND(),"")</f>
        <v/>
      </c>
      <c r="T1284" s="31">
        <f>IF($A1284&lt;=Inputs!$B$13,RAND(),"")</f>
        <v/>
      </c>
      <c r="U1284" s="31">
        <f>IF($A1284&lt;=Inputs!$B$13,RAND(),"")</f>
        <v/>
      </c>
      <c r="V1284" s="31">
        <f>IF($A1284&lt;=Inputs!$B$13,RAND(),"")</f>
        <v/>
      </c>
      <c r="W1284" s="31">
        <f>IF($A1284&lt;=Inputs!$B$13,RAND(),"")</f>
        <v/>
      </c>
      <c r="X1284" s="31">
        <f>IF($A1284&lt;=Inputs!$B$13,RAND(),"")</f>
        <v/>
      </c>
      <c r="Y1284" s="31">
        <f>IF($A1284&lt;=Inputs!$B$13,RAND(),"")</f>
        <v/>
      </c>
    </row>
    <row r="1285">
      <c r="A1285" t="n">
        <v>1280</v>
      </c>
      <c r="B1285" s="26">
        <f>IF($A1285&lt;=Inputs!$B$13,IF(Inputs!$B$8&gt;0,SUM(F1285:O1285)/Inputs!$B$8,0),"")</f>
        <v/>
      </c>
      <c r="C1285" s="27">
        <f>IF($A1285&lt;=Inputs!$B$13,B1285/100,"")</f>
        <v/>
      </c>
      <c r="D1285" s="28">
        <f>IF($A1285&lt;=Inputs!$B$13,C1285*Inputs!$B$7,"")</f>
        <v/>
      </c>
      <c r="E1285" s="29">
        <f>IF($A1285&lt;=Inputs!$B$13,IF(D1285&gt;0,1,0),"")</f>
        <v/>
      </c>
      <c r="F1285" s="26">
        <f>IF($A1285&lt;=Inputs!$B$13,IF(1&lt;=Inputs!$B$8,IF(Inputs!$B$12&gt;0,MAX(MIN(NORM.INV(RAND(),LOOKUP(P1285,Inputs!$J$6:$J$9,Inputs!$G$6:$G$9),LOOKUP(P1285,Inputs!$J$6:$J$9,Inputs!$H$6:$H$9)),Inputs!$B$12),-Inputs!$B$12),NORM.INV(RAND(),LOOKUP(P1285,Inputs!$J$6:$J$9,Inputs!$G$6:$G$9),LOOKUP(P1285,Inputs!$J$6:$J$9,Inputs!$H$6:$H$9))),0),"" )</f>
        <v/>
      </c>
      <c r="G1285" s="26">
        <f>IF($A1285&lt;=Inputs!$B$13,IF(2&lt;=Inputs!$B$8,IF(Inputs!$B$12&gt;0,MAX(MIN(NORM.INV(RAND(),LOOKUP(Q1285,Inputs!$J$6:$J$9,Inputs!$G$6:$G$9),LOOKUP(Q1285,Inputs!$J$6:$J$9,Inputs!$H$6:$H$9)),Inputs!$B$12),-Inputs!$B$12),NORM.INV(RAND(),LOOKUP(Q1285,Inputs!$J$6:$J$9,Inputs!$G$6:$G$9),LOOKUP(Q1285,Inputs!$J$6:$J$9,Inputs!$H$6:$H$9))),0),"" )</f>
        <v/>
      </c>
      <c r="H1285" s="26">
        <f>IF($A1285&lt;=Inputs!$B$13,IF(3&lt;=Inputs!$B$8,IF(Inputs!$B$12&gt;0,MAX(MIN(NORM.INV(RAND(),LOOKUP(R1285,Inputs!$J$6:$J$9,Inputs!$G$6:$G$9),LOOKUP(R1285,Inputs!$J$6:$J$9,Inputs!$H$6:$H$9)),Inputs!$B$12),-Inputs!$B$12),NORM.INV(RAND(),LOOKUP(R1285,Inputs!$J$6:$J$9,Inputs!$G$6:$G$9),LOOKUP(R1285,Inputs!$J$6:$J$9,Inputs!$H$6:$H$9))),0),"" )</f>
        <v/>
      </c>
      <c r="I1285" s="26">
        <f>IF($A1285&lt;=Inputs!$B$13,IF(4&lt;=Inputs!$B$8,IF(Inputs!$B$12&gt;0,MAX(MIN(NORM.INV(RAND(),LOOKUP(S1285,Inputs!$J$6:$J$9,Inputs!$G$6:$G$9),LOOKUP(S1285,Inputs!$J$6:$J$9,Inputs!$H$6:$H$9)),Inputs!$B$12),-Inputs!$B$12),NORM.INV(RAND(),LOOKUP(S1285,Inputs!$J$6:$J$9,Inputs!$G$6:$G$9),LOOKUP(S1285,Inputs!$J$6:$J$9,Inputs!$H$6:$H$9))),0),"" )</f>
        <v/>
      </c>
      <c r="J1285" s="26">
        <f>IF($A1285&lt;=Inputs!$B$13,IF(5&lt;=Inputs!$B$8,IF(Inputs!$B$12&gt;0,MAX(MIN(NORM.INV(RAND(),LOOKUP(T1285,Inputs!$J$6:$J$9,Inputs!$G$6:$G$9),LOOKUP(T1285,Inputs!$J$6:$J$9,Inputs!$H$6:$H$9)),Inputs!$B$12),-Inputs!$B$12),NORM.INV(RAND(),LOOKUP(T1285,Inputs!$J$6:$J$9,Inputs!$G$6:$G$9),LOOKUP(T1285,Inputs!$J$6:$J$9,Inputs!$H$6:$H$9))),0),"" )</f>
        <v/>
      </c>
      <c r="K1285" s="26">
        <f>IF($A1285&lt;=Inputs!$B$13,IF(6&lt;=Inputs!$B$8,IF(Inputs!$B$12&gt;0,MAX(MIN(NORM.INV(RAND(),LOOKUP(U1285,Inputs!$J$6:$J$9,Inputs!$G$6:$G$9),LOOKUP(U1285,Inputs!$J$6:$J$9,Inputs!$H$6:$H$9)),Inputs!$B$12),-Inputs!$B$12),NORM.INV(RAND(),LOOKUP(U1285,Inputs!$J$6:$J$9,Inputs!$G$6:$G$9),LOOKUP(U1285,Inputs!$J$6:$J$9,Inputs!$H$6:$H$9))),0),"" )</f>
        <v/>
      </c>
      <c r="L1285" s="26">
        <f>IF($A1285&lt;=Inputs!$B$13,IF(7&lt;=Inputs!$B$8,IF(Inputs!$B$12&gt;0,MAX(MIN(NORM.INV(RAND(),LOOKUP(V1285,Inputs!$J$6:$J$9,Inputs!$G$6:$G$9),LOOKUP(V1285,Inputs!$J$6:$J$9,Inputs!$H$6:$H$9)),Inputs!$B$12),-Inputs!$B$12),NORM.INV(RAND(),LOOKUP(V1285,Inputs!$J$6:$J$9,Inputs!$G$6:$G$9),LOOKUP(V1285,Inputs!$J$6:$J$9,Inputs!$H$6:$H$9))),0),"" )</f>
        <v/>
      </c>
      <c r="M1285" s="26">
        <f>IF($A1285&lt;=Inputs!$B$13,IF(8&lt;=Inputs!$B$8,IF(Inputs!$B$12&gt;0,MAX(MIN(NORM.INV(RAND(),LOOKUP(W1285,Inputs!$J$6:$J$9,Inputs!$G$6:$G$9),LOOKUP(W1285,Inputs!$J$6:$J$9,Inputs!$H$6:$H$9)),Inputs!$B$12),-Inputs!$B$12),NORM.INV(RAND(),LOOKUP(W1285,Inputs!$J$6:$J$9,Inputs!$G$6:$G$9),LOOKUP(W1285,Inputs!$J$6:$J$9,Inputs!$H$6:$H$9))),0),"" )</f>
        <v/>
      </c>
      <c r="N1285" s="26">
        <f>IF($A1285&lt;=Inputs!$B$13,IF(9&lt;=Inputs!$B$8,IF(Inputs!$B$12&gt;0,MAX(MIN(NORM.INV(RAND(),LOOKUP(X1285,Inputs!$J$6:$J$9,Inputs!$G$6:$G$9),LOOKUP(X1285,Inputs!$J$6:$J$9,Inputs!$H$6:$H$9)),Inputs!$B$12),-Inputs!$B$12),NORM.INV(RAND(),LOOKUP(X1285,Inputs!$J$6:$J$9,Inputs!$G$6:$G$9),LOOKUP(X1285,Inputs!$J$6:$J$9,Inputs!$H$6:$H$9))),0),"" )</f>
        <v/>
      </c>
      <c r="O1285" s="26">
        <f>IF($A1285&lt;=Inputs!$B$13,IF(10&lt;=Inputs!$B$8,IF(Inputs!$B$12&gt;0,MAX(MIN(NORM.INV(RAND(),LOOKUP(Y1285,Inputs!$J$6:$J$9,Inputs!$G$6:$G$9),LOOKUP(Y1285,Inputs!$J$6:$J$9,Inputs!$H$6:$H$9)),Inputs!$B$12),-Inputs!$B$12),NORM.INV(RAND(),LOOKUP(Y1285,Inputs!$J$6:$J$9,Inputs!$G$6:$G$9),LOOKUP(Y1285,Inputs!$J$6:$J$9,Inputs!$H$6:$H$9))),0),"" )</f>
        <v/>
      </c>
      <c r="P1285" s="31">
        <f>IF($A1285&lt;=Inputs!$B$13,RAND(),"")</f>
        <v/>
      </c>
      <c r="Q1285" s="31">
        <f>IF($A1285&lt;=Inputs!$B$13,RAND(),"")</f>
        <v/>
      </c>
      <c r="R1285" s="31">
        <f>IF($A1285&lt;=Inputs!$B$13,RAND(),"")</f>
        <v/>
      </c>
      <c r="S1285" s="31">
        <f>IF($A1285&lt;=Inputs!$B$13,RAND(),"")</f>
        <v/>
      </c>
      <c r="T1285" s="31">
        <f>IF($A1285&lt;=Inputs!$B$13,RAND(),"")</f>
        <v/>
      </c>
      <c r="U1285" s="31">
        <f>IF($A1285&lt;=Inputs!$B$13,RAND(),"")</f>
        <v/>
      </c>
      <c r="V1285" s="31">
        <f>IF($A1285&lt;=Inputs!$B$13,RAND(),"")</f>
        <v/>
      </c>
      <c r="W1285" s="31">
        <f>IF($A1285&lt;=Inputs!$B$13,RAND(),"")</f>
        <v/>
      </c>
      <c r="X1285" s="31">
        <f>IF($A1285&lt;=Inputs!$B$13,RAND(),"")</f>
        <v/>
      </c>
      <c r="Y1285" s="31">
        <f>IF($A1285&lt;=Inputs!$B$13,RAND(),"")</f>
        <v/>
      </c>
    </row>
    <row r="1286">
      <c r="A1286" t="n">
        <v>1281</v>
      </c>
      <c r="B1286" s="26">
        <f>IF($A1286&lt;=Inputs!$B$13,IF(Inputs!$B$8&gt;0,SUM(F1286:O1286)/Inputs!$B$8,0),"")</f>
        <v/>
      </c>
      <c r="C1286" s="27">
        <f>IF($A1286&lt;=Inputs!$B$13,B1286/100,"")</f>
        <v/>
      </c>
      <c r="D1286" s="28">
        <f>IF($A1286&lt;=Inputs!$B$13,C1286*Inputs!$B$7,"")</f>
        <v/>
      </c>
      <c r="E1286" s="29">
        <f>IF($A1286&lt;=Inputs!$B$13,IF(D1286&gt;0,1,0),"")</f>
        <v/>
      </c>
      <c r="F1286" s="26">
        <f>IF($A1286&lt;=Inputs!$B$13,IF(1&lt;=Inputs!$B$8,IF(Inputs!$B$12&gt;0,MAX(MIN(NORM.INV(RAND(),LOOKUP(P1286,Inputs!$J$6:$J$9,Inputs!$G$6:$G$9),LOOKUP(P1286,Inputs!$J$6:$J$9,Inputs!$H$6:$H$9)),Inputs!$B$12),-Inputs!$B$12),NORM.INV(RAND(),LOOKUP(P1286,Inputs!$J$6:$J$9,Inputs!$G$6:$G$9),LOOKUP(P1286,Inputs!$J$6:$J$9,Inputs!$H$6:$H$9))),0),"" )</f>
        <v/>
      </c>
      <c r="G1286" s="26">
        <f>IF($A1286&lt;=Inputs!$B$13,IF(2&lt;=Inputs!$B$8,IF(Inputs!$B$12&gt;0,MAX(MIN(NORM.INV(RAND(),LOOKUP(Q1286,Inputs!$J$6:$J$9,Inputs!$G$6:$G$9),LOOKUP(Q1286,Inputs!$J$6:$J$9,Inputs!$H$6:$H$9)),Inputs!$B$12),-Inputs!$B$12),NORM.INV(RAND(),LOOKUP(Q1286,Inputs!$J$6:$J$9,Inputs!$G$6:$G$9),LOOKUP(Q1286,Inputs!$J$6:$J$9,Inputs!$H$6:$H$9))),0),"" )</f>
        <v/>
      </c>
      <c r="H1286" s="26">
        <f>IF($A1286&lt;=Inputs!$B$13,IF(3&lt;=Inputs!$B$8,IF(Inputs!$B$12&gt;0,MAX(MIN(NORM.INV(RAND(),LOOKUP(R1286,Inputs!$J$6:$J$9,Inputs!$G$6:$G$9),LOOKUP(R1286,Inputs!$J$6:$J$9,Inputs!$H$6:$H$9)),Inputs!$B$12),-Inputs!$B$12),NORM.INV(RAND(),LOOKUP(R1286,Inputs!$J$6:$J$9,Inputs!$G$6:$G$9),LOOKUP(R1286,Inputs!$J$6:$J$9,Inputs!$H$6:$H$9))),0),"" )</f>
        <v/>
      </c>
      <c r="I1286" s="26">
        <f>IF($A1286&lt;=Inputs!$B$13,IF(4&lt;=Inputs!$B$8,IF(Inputs!$B$12&gt;0,MAX(MIN(NORM.INV(RAND(),LOOKUP(S1286,Inputs!$J$6:$J$9,Inputs!$G$6:$G$9),LOOKUP(S1286,Inputs!$J$6:$J$9,Inputs!$H$6:$H$9)),Inputs!$B$12),-Inputs!$B$12),NORM.INV(RAND(),LOOKUP(S1286,Inputs!$J$6:$J$9,Inputs!$G$6:$G$9),LOOKUP(S1286,Inputs!$J$6:$J$9,Inputs!$H$6:$H$9))),0),"" )</f>
        <v/>
      </c>
      <c r="J1286" s="26">
        <f>IF($A1286&lt;=Inputs!$B$13,IF(5&lt;=Inputs!$B$8,IF(Inputs!$B$12&gt;0,MAX(MIN(NORM.INV(RAND(),LOOKUP(T1286,Inputs!$J$6:$J$9,Inputs!$G$6:$G$9),LOOKUP(T1286,Inputs!$J$6:$J$9,Inputs!$H$6:$H$9)),Inputs!$B$12),-Inputs!$B$12),NORM.INV(RAND(),LOOKUP(T1286,Inputs!$J$6:$J$9,Inputs!$G$6:$G$9),LOOKUP(T1286,Inputs!$J$6:$J$9,Inputs!$H$6:$H$9))),0),"" )</f>
        <v/>
      </c>
      <c r="K1286" s="26">
        <f>IF($A1286&lt;=Inputs!$B$13,IF(6&lt;=Inputs!$B$8,IF(Inputs!$B$12&gt;0,MAX(MIN(NORM.INV(RAND(),LOOKUP(U1286,Inputs!$J$6:$J$9,Inputs!$G$6:$G$9),LOOKUP(U1286,Inputs!$J$6:$J$9,Inputs!$H$6:$H$9)),Inputs!$B$12),-Inputs!$B$12),NORM.INV(RAND(),LOOKUP(U1286,Inputs!$J$6:$J$9,Inputs!$G$6:$G$9),LOOKUP(U1286,Inputs!$J$6:$J$9,Inputs!$H$6:$H$9))),0),"" )</f>
        <v/>
      </c>
      <c r="L1286" s="26">
        <f>IF($A1286&lt;=Inputs!$B$13,IF(7&lt;=Inputs!$B$8,IF(Inputs!$B$12&gt;0,MAX(MIN(NORM.INV(RAND(),LOOKUP(V1286,Inputs!$J$6:$J$9,Inputs!$G$6:$G$9),LOOKUP(V1286,Inputs!$J$6:$J$9,Inputs!$H$6:$H$9)),Inputs!$B$12),-Inputs!$B$12),NORM.INV(RAND(),LOOKUP(V1286,Inputs!$J$6:$J$9,Inputs!$G$6:$G$9),LOOKUP(V1286,Inputs!$J$6:$J$9,Inputs!$H$6:$H$9))),0),"" )</f>
        <v/>
      </c>
      <c r="M1286" s="26">
        <f>IF($A1286&lt;=Inputs!$B$13,IF(8&lt;=Inputs!$B$8,IF(Inputs!$B$12&gt;0,MAX(MIN(NORM.INV(RAND(),LOOKUP(W1286,Inputs!$J$6:$J$9,Inputs!$G$6:$G$9),LOOKUP(W1286,Inputs!$J$6:$J$9,Inputs!$H$6:$H$9)),Inputs!$B$12),-Inputs!$B$12),NORM.INV(RAND(),LOOKUP(W1286,Inputs!$J$6:$J$9,Inputs!$G$6:$G$9),LOOKUP(W1286,Inputs!$J$6:$J$9,Inputs!$H$6:$H$9))),0),"" )</f>
        <v/>
      </c>
      <c r="N1286" s="26">
        <f>IF($A1286&lt;=Inputs!$B$13,IF(9&lt;=Inputs!$B$8,IF(Inputs!$B$12&gt;0,MAX(MIN(NORM.INV(RAND(),LOOKUP(X1286,Inputs!$J$6:$J$9,Inputs!$G$6:$G$9),LOOKUP(X1286,Inputs!$J$6:$J$9,Inputs!$H$6:$H$9)),Inputs!$B$12),-Inputs!$B$12),NORM.INV(RAND(),LOOKUP(X1286,Inputs!$J$6:$J$9,Inputs!$G$6:$G$9),LOOKUP(X1286,Inputs!$J$6:$J$9,Inputs!$H$6:$H$9))),0),"" )</f>
        <v/>
      </c>
      <c r="O1286" s="26">
        <f>IF($A1286&lt;=Inputs!$B$13,IF(10&lt;=Inputs!$B$8,IF(Inputs!$B$12&gt;0,MAX(MIN(NORM.INV(RAND(),LOOKUP(Y1286,Inputs!$J$6:$J$9,Inputs!$G$6:$G$9),LOOKUP(Y1286,Inputs!$J$6:$J$9,Inputs!$H$6:$H$9)),Inputs!$B$12),-Inputs!$B$12),NORM.INV(RAND(),LOOKUP(Y1286,Inputs!$J$6:$J$9,Inputs!$G$6:$G$9),LOOKUP(Y1286,Inputs!$J$6:$J$9,Inputs!$H$6:$H$9))),0),"" )</f>
        <v/>
      </c>
      <c r="P1286" s="31">
        <f>IF($A1286&lt;=Inputs!$B$13,RAND(),"")</f>
        <v/>
      </c>
      <c r="Q1286" s="31">
        <f>IF($A1286&lt;=Inputs!$B$13,RAND(),"")</f>
        <v/>
      </c>
      <c r="R1286" s="31">
        <f>IF($A1286&lt;=Inputs!$B$13,RAND(),"")</f>
        <v/>
      </c>
      <c r="S1286" s="31">
        <f>IF($A1286&lt;=Inputs!$B$13,RAND(),"")</f>
        <v/>
      </c>
      <c r="T1286" s="31">
        <f>IF($A1286&lt;=Inputs!$B$13,RAND(),"")</f>
        <v/>
      </c>
      <c r="U1286" s="31">
        <f>IF($A1286&lt;=Inputs!$B$13,RAND(),"")</f>
        <v/>
      </c>
      <c r="V1286" s="31">
        <f>IF($A1286&lt;=Inputs!$B$13,RAND(),"")</f>
        <v/>
      </c>
      <c r="W1286" s="31">
        <f>IF($A1286&lt;=Inputs!$B$13,RAND(),"")</f>
        <v/>
      </c>
      <c r="X1286" s="31">
        <f>IF($A1286&lt;=Inputs!$B$13,RAND(),"")</f>
        <v/>
      </c>
      <c r="Y1286" s="31">
        <f>IF($A1286&lt;=Inputs!$B$13,RAND(),"")</f>
        <v/>
      </c>
    </row>
    <row r="1287">
      <c r="A1287" t="n">
        <v>1282</v>
      </c>
      <c r="B1287" s="26">
        <f>IF($A1287&lt;=Inputs!$B$13,IF(Inputs!$B$8&gt;0,SUM(F1287:O1287)/Inputs!$B$8,0),"")</f>
        <v/>
      </c>
      <c r="C1287" s="27">
        <f>IF($A1287&lt;=Inputs!$B$13,B1287/100,"")</f>
        <v/>
      </c>
      <c r="D1287" s="28">
        <f>IF($A1287&lt;=Inputs!$B$13,C1287*Inputs!$B$7,"")</f>
        <v/>
      </c>
      <c r="E1287" s="29">
        <f>IF($A1287&lt;=Inputs!$B$13,IF(D1287&gt;0,1,0),"")</f>
        <v/>
      </c>
      <c r="F1287" s="26">
        <f>IF($A1287&lt;=Inputs!$B$13,IF(1&lt;=Inputs!$B$8,IF(Inputs!$B$12&gt;0,MAX(MIN(NORM.INV(RAND(),LOOKUP(P1287,Inputs!$J$6:$J$9,Inputs!$G$6:$G$9),LOOKUP(P1287,Inputs!$J$6:$J$9,Inputs!$H$6:$H$9)),Inputs!$B$12),-Inputs!$B$12),NORM.INV(RAND(),LOOKUP(P1287,Inputs!$J$6:$J$9,Inputs!$G$6:$G$9),LOOKUP(P1287,Inputs!$J$6:$J$9,Inputs!$H$6:$H$9))),0),"" )</f>
        <v/>
      </c>
      <c r="G1287" s="26">
        <f>IF($A1287&lt;=Inputs!$B$13,IF(2&lt;=Inputs!$B$8,IF(Inputs!$B$12&gt;0,MAX(MIN(NORM.INV(RAND(),LOOKUP(Q1287,Inputs!$J$6:$J$9,Inputs!$G$6:$G$9),LOOKUP(Q1287,Inputs!$J$6:$J$9,Inputs!$H$6:$H$9)),Inputs!$B$12),-Inputs!$B$12),NORM.INV(RAND(),LOOKUP(Q1287,Inputs!$J$6:$J$9,Inputs!$G$6:$G$9),LOOKUP(Q1287,Inputs!$J$6:$J$9,Inputs!$H$6:$H$9))),0),"" )</f>
        <v/>
      </c>
      <c r="H1287" s="26">
        <f>IF($A1287&lt;=Inputs!$B$13,IF(3&lt;=Inputs!$B$8,IF(Inputs!$B$12&gt;0,MAX(MIN(NORM.INV(RAND(),LOOKUP(R1287,Inputs!$J$6:$J$9,Inputs!$G$6:$G$9),LOOKUP(R1287,Inputs!$J$6:$J$9,Inputs!$H$6:$H$9)),Inputs!$B$12),-Inputs!$B$12),NORM.INV(RAND(),LOOKUP(R1287,Inputs!$J$6:$J$9,Inputs!$G$6:$G$9),LOOKUP(R1287,Inputs!$J$6:$J$9,Inputs!$H$6:$H$9))),0),"" )</f>
        <v/>
      </c>
      <c r="I1287" s="26">
        <f>IF($A1287&lt;=Inputs!$B$13,IF(4&lt;=Inputs!$B$8,IF(Inputs!$B$12&gt;0,MAX(MIN(NORM.INV(RAND(),LOOKUP(S1287,Inputs!$J$6:$J$9,Inputs!$G$6:$G$9),LOOKUP(S1287,Inputs!$J$6:$J$9,Inputs!$H$6:$H$9)),Inputs!$B$12),-Inputs!$B$12),NORM.INV(RAND(),LOOKUP(S1287,Inputs!$J$6:$J$9,Inputs!$G$6:$G$9),LOOKUP(S1287,Inputs!$J$6:$J$9,Inputs!$H$6:$H$9))),0),"" )</f>
        <v/>
      </c>
      <c r="J1287" s="26">
        <f>IF($A1287&lt;=Inputs!$B$13,IF(5&lt;=Inputs!$B$8,IF(Inputs!$B$12&gt;0,MAX(MIN(NORM.INV(RAND(),LOOKUP(T1287,Inputs!$J$6:$J$9,Inputs!$G$6:$G$9),LOOKUP(T1287,Inputs!$J$6:$J$9,Inputs!$H$6:$H$9)),Inputs!$B$12),-Inputs!$B$12),NORM.INV(RAND(),LOOKUP(T1287,Inputs!$J$6:$J$9,Inputs!$G$6:$G$9),LOOKUP(T1287,Inputs!$J$6:$J$9,Inputs!$H$6:$H$9))),0),"" )</f>
        <v/>
      </c>
      <c r="K1287" s="26">
        <f>IF($A1287&lt;=Inputs!$B$13,IF(6&lt;=Inputs!$B$8,IF(Inputs!$B$12&gt;0,MAX(MIN(NORM.INV(RAND(),LOOKUP(U1287,Inputs!$J$6:$J$9,Inputs!$G$6:$G$9),LOOKUP(U1287,Inputs!$J$6:$J$9,Inputs!$H$6:$H$9)),Inputs!$B$12),-Inputs!$B$12),NORM.INV(RAND(),LOOKUP(U1287,Inputs!$J$6:$J$9,Inputs!$G$6:$G$9),LOOKUP(U1287,Inputs!$J$6:$J$9,Inputs!$H$6:$H$9))),0),"" )</f>
        <v/>
      </c>
      <c r="L1287" s="26">
        <f>IF($A1287&lt;=Inputs!$B$13,IF(7&lt;=Inputs!$B$8,IF(Inputs!$B$12&gt;0,MAX(MIN(NORM.INV(RAND(),LOOKUP(V1287,Inputs!$J$6:$J$9,Inputs!$G$6:$G$9),LOOKUP(V1287,Inputs!$J$6:$J$9,Inputs!$H$6:$H$9)),Inputs!$B$12),-Inputs!$B$12),NORM.INV(RAND(),LOOKUP(V1287,Inputs!$J$6:$J$9,Inputs!$G$6:$G$9),LOOKUP(V1287,Inputs!$J$6:$J$9,Inputs!$H$6:$H$9))),0),"" )</f>
        <v/>
      </c>
      <c r="M1287" s="26">
        <f>IF($A1287&lt;=Inputs!$B$13,IF(8&lt;=Inputs!$B$8,IF(Inputs!$B$12&gt;0,MAX(MIN(NORM.INV(RAND(),LOOKUP(W1287,Inputs!$J$6:$J$9,Inputs!$G$6:$G$9),LOOKUP(W1287,Inputs!$J$6:$J$9,Inputs!$H$6:$H$9)),Inputs!$B$12),-Inputs!$B$12),NORM.INV(RAND(),LOOKUP(W1287,Inputs!$J$6:$J$9,Inputs!$G$6:$G$9),LOOKUP(W1287,Inputs!$J$6:$J$9,Inputs!$H$6:$H$9))),0),"" )</f>
        <v/>
      </c>
      <c r="N1287" s="26">
        <f>IF($A1287&lt;=Inputs!$B$13,IF(9&lt;=Inputs!$B$8,IF(Inputs!$B$12&gt;0,MAX(MIN(NORM.INV(RAND(),LOOKUP(X1287,Inputs!$J$6:$J$9,Inputs!$G$6:$G$9),LOOKUP(X1287,Inputs!$J$6:$J$9,Inputs!$H$6:$H$9)),Inputs!$B$12),-Inputs!$B$12),NORM.INV(RAND(),LOOKUP(X1287,Inputs!$J$6:$J$9,Inputs!$G$6:$G$9),LOOKUP(X1287,Inputs!$J$6:$J$9,Inputs!$H$6:$H$9))),0),"" )</f>
        <v/>
      </c>
      <c r="O1287" s="26">
        <f>IF($A1287&lt;=Inputs!$B$13,IF(10&lt;=Inputs!$B$8,IF(Inputs!$B$12&gt;0,MAX(MIN(NORM.INV(RAND(),LOOKUP(Y1287,Inputs!$J$6:$J$9,Inputs!$G$6:$G$9),LOOKUP(Y1287,Inputs!$J$6:$J$9,Inputs!$H$6:$H$9)),Inputs!$B$12),-Inputs!$B$12),NORM.INV(RAND(),LOOKUP(Y1287,Inputs!$J$6:$J$9,Inputs!$G$6:$G$9),LOOKUP(Y1287,Inputs!$J$6:$J$9,Inputs!$H$6:$H$9))),0),"" )</f>
        <v/>
      </c>
      <c r="P1287" s="31">
        <f>IF($A1287&lt;=Inputs!$B$13,RAND(),"")</f>
        <v/>
      </c>
      <c r="Q1287" s="31">
        <f>IF($A1287&lt;=Inputs!$B$13,RAND(),"")</f>
        <v/>
      </c>
      <c r="R1287" s="31">
        <f>IF($A1287&lt;=Inputs!$B$13,RAND(),"")</f>
        <v/>
      </c>
      <c r="S1287" s="31">
        <f>IF($A1287&lt;=Inputs!$B$13,RAND(),"")</f>
        <v/>
      </c>
      <c r="T1287" s="31">
        <f>IF($A1287&lt;=Inputs!$B$13,RAND(),"")</f>
        <v/>
      </c>
      <c r="U1287" s="31">
        <f>IF($A1287&lt;=Inputs!$B$13,RAND(),"")</f>
        <v/>
      </c>
      <c r="V1287" s="31">
        <f>IF($A1287&lt;=Inputs!$B$13,RAND(),"")</f>
        <v/>
      </c>
      <c r="W1287" s="31">
        <f>IF($A1287&lt;=Inputs!$B$13,RAND(),"")</f>
        <v/>
      </c>
      <c r="X1287" s="31">
        <f>IF($A1287&lt;=Inputs!$B$13,RAND(),"")</f>
        <v/>
      </c>
      <c r="Y1287" s="31">
        <f>IF($A1287&lt;=Inputs!$B$13,RAND(),"")</f>
        <v/>
      </c>
    </row>
    <row r="1288">
      <c r="A1288" t="n">
        <v>1283</v>
      </c>
      <c r="B1288" s="26">
        <f>IF($A1288&lt;=Inputs!$B$13,IF(Inputs!$B$8&gt;0,SUM(F1288:O1288)/Inputs!$B$8,0),"")</f>
        <v/>
      </c>
      <c r="C1288" s="27">
        <f>IF($A1288&lt;=Inputs!$B$13,B1288/100,"")</f>
        <v/>
      </c>
      <c r="D1288" s="28">
        <f>IF($A1288&lt;=Inputs!$B$13,C1288*Inputs!$B$7,"")</f>
        <v/>
      </c>
      <c r="E1288" s="29">
        <f>IF($A1288&lt;=Inputs!$B$13,IF(D1288&gt;0,1,0),"")</f>
        <v/>
      </c>
      <c r="F1288" s="26">
        <f>IF($A1288&lt;=Inputs!$B$13,IF(1&lt;=Inputs!$B$8,IF(Inputs!$B$12&gt;0,MAX(MIN(NORM.INV(RAND(),LOOKUP(P1288,Inputs!$J$6:$J$9,Inputs!$G$6:$G$9),LOOKUP(P1288,Inputs!$J$6:$J$9,Inputs!$H$6:$H$9)),Inputs!$B$12),-Inputs!$B$12),NORM.INV(RAND(),LOOKUP(P1288,Inputs!$J$6:$J$9,Inputs!$G$6:$G$9),LOOKUP(P1288,Inputs!$J$6:$J$9,Inputs!$H$6:$H$9))),0),"" )</f>
        <v/>
      </c>
      <c r="G1288" s="26">
        <f>IF($A1288&lt;=Inputs!$B$13,IF(2&lt;=Inputs!$B$8,IF(Inputs!$B$12&gt;0,MAX(MIN(NORM.INV(RAND(),LOOKUP(Q1288,Inputs!$J$6:$J$9,Inputs!$G$6:$G$9),LOOKUP(Q1288,Inputs!$J$6:$J$9,Inputs!$H$6:$H$9)),Inputs!$B$12),-Inputs!$B$12),NORM.INV(RAND(),LOOKUP(Q1288,Inputs!$J$6:$J$9,Inputs!$G$6:$G$9),LOOKUP(Q1288,Inputs!$J$6:$J$9,Inputs!$H$6:$H$9))),0),"" )</f>
        <v/>
      </c>
      <c r="H1288" s="26">
        <f>IF($A1288&lt;=Inputs!$B$13,IF(3&lt;=Inputs!$B$8,IF(Inputs!$B$12&gt;0,MAX(MIN(NORM.INV(RAND(),LOOKUP(R1288,Inputs!$J$6:$J$9,Inputs!$G$6:$G$9),LOOKUP(R1288,Inputs!$J$6:$J$9,Inputs!$H$6:$H$9)),Inputs!$B$12),-Inputs!$B$12),NORM.INV(RAND(),LOOKUP(R1288,Inputs!$J$6:$J$9,Inputs!$G$6:$G$9),LOOKUP(R1288,Inputs!$J$6:$J$9,Inputs!$H$6:$H$9))),0),"" )</f>
        <v/>
      </c>
      <c r="I1288" s="26">
        <f>IF($A1288&lt;=Inputs!$B$13,IF(4&lt;=Inputs!$B$8,IF(Inputs!$B$12&gt;0,MAX(MIN(NORM.INV(RAND(),LOOKUP(S1288,Inputs!$J$6:$J$9,Inputs!$G$6:$G$9),LOOKUP(S1288,Inputs!$J$6:$J$9,Inputs!$H$6:$H$9)),Inputs!$B$12),-Inputs!$B$12),NORM.INV(RAND(),LOOKUP(S1288,Inputs!$J$6:$J$9,Inputs!$G$6:$G$9),LOOKUP(S1288,Inputs!$J$6:$J$9,Inputs!$H$6:$H$9))),0),"" )</f>
        <v/>
      </c>
      <c r="J1288" s="26">
        <f>IF($A1288&lt;=Inputs!$B$13,IF(5&lt;=Inputs!$B$8,IF(Inputs!$B$12&gt;0,MAX(MIN(NORM.INV(RAND(),LOOKUP(T1288,Inputs!$J$6:$J$9,Inputs!$G$6:$G$9),LOOKUP(T1288,Inputs!$J$6:$J$9,Inputs!$H$6:$H$9)),Inputs!$B$12),-Inputs!$B$12),NORM.INV(RAND(),LOOKUP(T1288,Inputs!$J$6:$J$9,Inputs!$G$6:$G$9),LOOKUP(T1288,Inputs!$J$6:$J$9,Inputs!$H$6:$H$9))),0),"" )</f>
        <v/>
      </c>
      <c r="K1288" s="26">
        <f>IF($A1288&lt;=Inputs!$B$13,IF(6&lt;=Inputs!$B$8,IF(Inputs!$B$12&gt;0,MAX(MIN(NORM.INV(RAND(),LOOKUP(U1288,Inputs!$J$6:$J$9,Inputs!$G$6:$G$9),LOOKUP(U1288,Inputs!$J$6:$J$9,Inputs!$H$6:$H$9)),Inputs!$B$12),-Inputs!$B$12),NORM.INV(RAND(),LOOKUP(U1288,Inputs!$J$6:$J$9,Inputs!$G$6:$G$9),LOOKUP(U1288,Inputs!$J$6:$J$9,Inputs!$H$6:$H$9))),0),"" )</f>
        <v/>
      </c>
      <c r="L1288" s="26">
        <f>IF($A1288&lt;=Inputs!$B$13,IF(7&lt;=Inputs!$B$8,IF(Inputs!$B$12&gt;0,MAX(MIN(NORM.INV(RAND(),LOOKUP(V1288,Inputs!$J$6:$J$9,Inputs!$G$6:$G$9),LOOKUP(V1288,Inputs!$J$6:$J$9,Inputs!$H$6:$H$9)),Inputs!$B$12),-Inputs!$B$12),NORM.INV(RAND(),LOOKUP(V1288,Inputs!$J$6:$J$9,Inputs!$G$6:$G$9),LOOKUP(V1288,Inputs!$J$6:$J$9,Inputs!$H$6:$H$9))),0),"" )</f>
        <v/>
      </c>
      <c r="M1288" s="26">
        <f>IF($A1288&lt;=Inputs!$B$13,IF(8&lt;=Inputs!$B$8,IF(Inputs!$B$12&gt;0,MAX(MIN(NORM.INV(RAND(),LOOKUP(W1288,Inputs!$J$6:$J$9,Inputs!$G$6:$G$9),LOOKUP(W1288,Inputs!$J$6:$J$9,Inputs!$H$6:$H$9)),Inputs!$B$12),-Inputs!$B$12),NORM.INV(RAND(),LOOKUP(W1288,Inputs!$J$6:$J$9,Inputs!$G$6:$G$9),LOOKUP(W1288,Inputs!$J$6:$J$9,Inputs!$H$6:$H$9))),0),"" )</f>
        <v/>
      </c>
      <c r="N1288" s="26">
        <f>IF($A1288&lt;=Inputs!$B$13,IF(9&lt;=Inputs!$B$8,IF(Inputs!$B$12&gt;0,MAX(MIN(NORM.INV(RAND(),LOOKUP(X1288,Inputs!$J$6:$J$9,Inputs!$G$6:$G$9),LOOKUP(X1288,Inputs!$J$6:$J$9,Inputs!$H$6:$H$9)),Inputs!$B$12),-Inputs!$B$12),NORM.INV(RAND(),LOOKUP(X1288,Inputs!$J$6:$J$9,Inputs!$G$6:$G$9),LOOKUP(X1288,Inputs!$J$6:$J$9,Inputs!$H$6:$H$9))),0),"" )</f>
        <v/>
      </c>
      <c r="O1288" s="26">
        <f>IF($A1288&lt;=Inputs!$B$13,IF(10&lt;=Inputs!$B$8,IF(Inputs!$B$12&gt;0,MAX(MIN(NORM.INV(RAND(),LOOKUP(Y1288,Inputs!$J$6:$J$9,Inputs!$G$6:$G$9),LOOKUP(Y1288,Inputs!$J$6:$J$9,Inputs!$H$6:$H$9)),Inputs!$B$12),-Inputs!$B$12),NORM.INV(RAND(),LOOKUP(Y1288,Inputs!$J$6:$J$9,Inputs!$G$6:$G$9),LOOKUP(Y1288,Inputs!$J$6:$J$9,Inputs!$H$6:$H$9))),0),"" )</f>
        <v/>
      </c>
      <c r="P1288" s="31">
        <f>IF($A1288&lt;=Inputs!$B$13,RAND(),"")</f>
        <v/>
      </c>
      <c r="Q1288" s="31">
        <f>IF($A1288&lt;=Inputs!$B$13,RAND(),"")</f>
        <v/>
      </c>
      <c r="R1288" s="31">
        <f>IF($A1288&lt;=Inputs!$B$13,RAND(),"")</f>
        <v/>
      </c>
      <c r="S1288" s="31">
        <f>IF($A1288&lt;=Inputs!$B$13,RAND(),"")</f>
        <v/>
      </c>
      <c r="T1288" s="31">
        <f>IF($A1288&lt;=Inputs!$B$13,RAND(),"")</f>
        <v/>
      </c>
      <c r="U1288" s="31">
        <f>IF($A1288&lt;=Inputs!$B$13,RAND(),"")</f>
        <v/>
      </c>
      <c r="V1288" s="31">
        <f>IF($A1288&lt;=Inputs!$B$13,RAND(),"")</f>
        <v/>
      </c>
      <c r="W1288" s="31">
        <f>IF($A1288&lt;=Inputs!$B$13,RAND(),"")</f>
        <v/>
      </c>
      <c r="X1288" s="31">
        <f>IF($A1288&lt;=Inputs!$B$13,RAND(),"")</f>
        <v/>
      </c>
      <c r="Y1288" s="31">
        <f>IF($A1288&lt;=Inputs!$B$13,RAND(),"")</f>
        <v/>
      </c>
    </row>
    <row r="1289">
      <c r="A1289" t="n">
        <v>1284</v>
      </c>
      <c r="B1289" s="26">
        <f>IF($A1289&lt;=Inputs!$B$13,IF(Inputs!$B$8&gt;0,SUM(F1289:O1289)/Inputs!$B$8,0),"")</f>
        <v/>
      </c>
      <c r="C1289" s="27">
        <f>IF($A1289&lt;=Inputs!$B$13,B1289/100,"")</f>
        <v/>
      </c>
      <c r="D1289" s="28">
        <f>IF($A1289&lt;=Inputs!$B$13,C1289*Inputs!$B$7,"")</f>
        <v/>
      </c>
      <c r="E1289" s="29">
        <f>IF($A1289&lt;=Inputs!$B$13,IF(D1289&gt;0,1,0),"")</f>
        <v/>
      </c>
      <c r="F1289" s="26">
        <f>IF($A1289&lt;=Inputs!$B$13,IF(1&lt;=Inputs!$B$8,IF(Inputs!$B$12&gt;0,MAX(MIN(NORM.INV(RAND(),LOOKUP(P1289,Inputs!$J$6:$J$9,Inputs!$G$6:$G$9),LOOKUP(P1289,Inputs!$J$6:$J$9,Inputs!$H$6:$H$9)),Inputs!$B$12),-Inputs!$B$12),NORM.INV(RAND(),LOOKUP(P1289,Inputs!$J$6:$J$9,Inputs!$G$6:$G$9),LOOKUP(P1289,Inputs!$J$6:$J$9,Inputs!$H$6:$H$9))),0),"" )</f>
        <v/>
      </c>
      <c r="G1289" s="26">
        <f>IF($A1289&lt;=Inputs!$B$13,IF(2&lt;=Inputs!$B$8,IF(Inputs!$B$12&gt;0,MAX(MIN(NORM.INV(RAND(),LOOKUP(Q1289,Inputs!$J$6:$J$9,Inputs!$G$6:$G$9),LOOKUP(Q1289,Inputs!$J$6:$J$9,Inputs!$H$6:$H$9)),Inputs!$B$12),-Inputs!$B$12),NORM.INV(RAND(),LOOKUP(Q1289,Inputs!$J$6:$J$9,Inputs!$G$6:$G$9),LOOKUP(Q1289,Inputs!$J$6:$J$9,Inputs!$H$6:$H$9))),0),"" )</f>
        <v/>
      </c>
      <c r="H1289" s="26">
        <f>IF($A1289&lt;=Inputs!$B$13,IF(3&lt;=Inputs!$B$8,IF(Inputs!$B$12&gt;0,MAX(MIN(NORM.INV(RAND(),LOOKUP(R1289,Inputs!$J$6:$J$9,Inputs!$G$6:$G$9),LOOKUP(R1289,Inputs!$J$6:$J$9,Inputs!$H$6:$H$9)),Inputs!$B$12),-Inputs!$B$12),NORM.INV(RAND(),LOOKUP(R1289,Inputs!$J$6:$J$9,Inputs!$G$6:$G$9),LOOKUP(R1289,Inputs!$J$6:$J$9,Inputs!$H$6:$H$9))),0),"" )</f>
        <v/>
      </c>
      <c r="I1289" s="26">
        <f>IF($A1289&lt;=Inputs!$B$13,IF(4&lt;=Inputs!$B$8,IF(Inputs!$B$12&gt;0,MAX(MIN(NORM.INV(RAND(),LOOKUP(S1289,Inputs!$J$6:$J$9,Inputs!$G$6:$G$9),LOOKUP(S1289,Inputs!$J$6:$J$9,Inputs!$H$6:$H$9)),Inputs!$B$12),-Inputs!$B$12),NORM.INV(RAND(),LOOKUP(S1289,Inputs!$J$6:$J$9,Inputs!$G$6:$G$9),LOOKUP(S1289,Inputs!$J$6:$J$9,Inputs!$H$6:$H$9))),0),"" )</f>
        <v/>
      </c>
      <c r="J1289" s="26">
        <f>IF($A1289&lt;=Inputs!$B$13,IF(5&lt;=Inputs!$B$8,IF(Inputs!$B$12&gt;0,MAX(MIN(NORM.INV(RAND(),LOOKUP(T1289,Inputs!$J$6:$J$9,Inputs!$G$6:$G$9),LOOKUP(T1289,Inputs!$J$6:$J$9,Inputs!$H$6:$H$9)),Inputs!$B$12),-Inputs!$B$12),NORM.INV(RAND(),LOOKUP(T1289,Inputs!$J$6:$J$9,Inputs!$G$6:$G$9),LOOKUP(T1289,Inputs!$J$6:$J$9,Inputs!$H$6:$H$9))),0),"" )</f>
        <v/>
      </c>
      <c r="K1289" s="26">
        <f>IF($A1289&lt;=Inputs!$B$13,IF(6&lt;=Inputs!$B$8,IF(Inputs!$B$12&gt;0,MAX(MIN(NORM.INV(RAND(),LOOKUP(U1289,Inputs!$J$6:$J$9,Inputs!$G$6:$G$9),LOOKUP(U1289,Inputs!$J$6:$J$9,Inputs!$H$6:$H$9)),Inputs!$B$12),-Inputs!$B$12),NORM.INV(RAND(),LOOKUP(U1289,Inputs!$J$6:$J$9,Inputs!$G$6:$G$9),LOOKUP(U1289,Inputs!$J$6:$J$9,Inputs!$H$6:$H$9))),0),"" )</f>
        <v/>
      </c>
      <c r="L1289" s="26">
        <f>IF($A1289&lt;=Inputs!$B$13,IF(7&lt;=Inputs!$B$8,IF(Inputs!$B$12&gt;0,MAX(MIN(NORM.INV(RAND(),LOOKUP(V1289,Inputs!$J$6:$J$9,Inputs!$G$6:$G$9),LOOKUP(V1289,Inputs!$J$6:$J$9,Inputs!$H$6:$H$9)),Inputs!$B$12),-Inputs!$B$12),NORM.INV(RAND(),LOOKUP(V1289,Inputs!$J$6:$J$9,Inputs!$G$6:$G$9),LOOKUP(V1289,Inputs!$J$6:$J$9,Inputs!$H$6:$H$9))),0),"" )</f>
        <v/>
      </c>
      <c r="M1289" s="26">
        <f>IF($A1289&lt;=Inputs!$B$13,IF(8&lt;=Inputs!$B$8,IF(Inputs!$B$12&gt;0,MAX(MIN(NORM.INV(RAND(),LOOKUP(W1289,Inputs!$J$6:$J$9,Inputs!$G$6:$G$9),LOOKUP(W1289,Inputs!$J$6:$J$9,Inputs!$H$6:$H$9)),Inputs!$B$12),-Inputs!$B$12),NORM.INV(RAND(),LOOKUP(W1289,Inputs!$J$6:$J$9,Inputs!$G$6:$G$9),LOOKUP(W1289,Inputs!$J$6:$J$9,Inputs!$H$6:$H$9))),0),"" )</f>
        <v/>
      </c>
      <c r="N1289" s="26">
        <f>IF($A1289&lt;=Inputs!$B$13,IF(9&lt;=Inputs!$B$8,IF(Inputs!$B$12&gt;0,MAX(MIN(NORM.INV(RAND(),LOOKUP(X1289,Inputs!$J$6:$J$9,Inputs!$G$6:$G$9),LOOKUP(X1289,Inputs!$J$6:$J$9,Inputs!$H$6:$H$9)),Inputs!$B$12),-Inputs!$B$12),NORM.INV(RAND(),LOOKUP(X1289,Inputs!$J$6:$J$9,Inputs!$G$6:$G$9),LOOKUP(X1289,Inputs!$J$6:$J$9,Inputs!$H$6:$H$9))),0),"" )</f>
        <v/>
      </c>
      <c r="O1289" s="26">
        <f>IF($A1289&lt;=Inputs!$B$13,IF(10&lt;=Inputs!$B$8,IF(Inputs!$B$12&gt;0,MAX(MIN(NORM.INV(RAND(),LOOKUP(Y1289,Inputs!$J$6:$J$9,Inputs!$G$6:$G$9),LOOKUP(Y1289,Inputs!$J$6:$J$9,Inputs!$H$6:$H$9)),Inputs!$B$12),-Inputs!$B$12),NORM.INV(RAND(),LOOKUP(Y1289,Inputs!$J$6:$J$9,Inputs!$G$6:$G$9),LOOKUP(Y1289,Inputs!$J$6:$J$9,Inputs!$H$6:$H$9))),0),"" )</f>
        <v/>
      </c>
      <c r="P1289" s="31">
        <f>IF($A1289&lt;=Inputs!$B$13,RAND(),"")</f>
        <v/>
      </c>
      <c r="Q1289" s="31">
        <f>IF($A1289&lt;=Inputs!$B$13,RAND(),"")</f>
        <v/>
      </c>
      <c r="R1289" s="31">
        <f>IF($A1289&lt;=Inputs!$B$13,RAND(),"")</f>
        <v/>
      </c>
      <c r="S1289" s="31">
        <f>IF($A1289&lt;=Inputs!$B$13,RAND(),"")</f>
        <v/>
      </c>
      <c r="T1289" s="31">
        <f>IF($A1289&lt;=Inputs!$B$13,RAND(),"")</f>
        <v/>
      </c>
      <c r="U1289" s="31">
        <f>IF($A1289&lt;=Inputs!$B$13,RAND(),"")</f>
        <v/>
      </c>
      <c r="V1289" s="31">
        <f>IF($A1289&lt;=Inputs!$B$13,RAND(),"")</f>
        <v/>
      </c>
      <c r="W1289" s="31">
        <f>IF($A1289&lt;=Inputs!$B$13,RAND(),"")</f>
        <v/>
      </c>
      <c r="X1289" s="31">
        <f>IF($A1289&lt;=Inputs!$B$13,RAND(),"")</f>
        <v/>
      </c>
      <c r="Y1289" s="31">
        <f>IF($A1289&lt;=Inputs!$B$13,RAND(),"")</f>
        <v/>
      </c>
    </row>
    <row r="1290">
      <c r="A1290" t="n">
        <v>1285</v>
      </c>
      <c r="B1290" s="26">
        <f>IF($A1290&lt;=Inputs!$B$13,IF(Inputs!$B$8&gt;0,SUM(F1290:O1290)/Inputs!$B$8,0),"")</f>
        <v/>
      </c>
      <c r="C1290" s="27">
        <f>IF($A1290&lt;=Inputs!$B$13,B1290/100,"")</f>
        <v/>
      </c>
      <c r="D1290" s="28">
        <f>IF($A1290&lt;=Inputs!$B$13,C1290*Inputs!$B$7,"")</f>
        <v/>
      </c>
      <c r="E1290" s="29">
        <f>IF($A1290&lt;=Inputs!$B$13,IF(D1290&gt;0,1,0),"")</f>
        <v/>
      </c>
      <c r="F1290" s="26">
        <f>IF($A1290&lt;=Inputs!$B$13,IF(1&lt;=Inputs!$B$8,IF(Inputs!$B$12&gt;0,MAX(MIN(NORM.INV(RAND(),LOOKUP(P1290,Inputs!$J$6:$J$9,Inputs!$G$6:$G$9),LOOKUP(P1290,Inputs!$J$6:$J$9,Inputs!$H$6:$H$9)),Inputs!$B$12),-Inputs!$B$12),NORM.INV(RAND(),LOOKUP(P1290,Inputs!$J$6:$J$9,Inputs!$G$6:$G$9),LOOKUP(P1290,Inputs!$J$6:$J$9,Inputs!$H$6:$H$9))),0),"" )</f>
        <v/>
      </c>
      <c r="G1290" s="26">
        <f>IF($A1290&lt;=Inputs!$B$13,IF(2&lt;=Inputs!$B$8,IF(Inputs!$B$12&gt;0,MAX(MIN(NORM.INV(RAND(),LOOKUP(Q1290,Inputs!$J$6:$J$9,Inputs!$G$6:$G$9),LOOKUP(Q1290,Inputs!$J$6:$J$9,Inputs!$H$6:$H$9)),Inputs!$B$12),-Inputs!$B$12),NORM.INV(RAND(),LOOKUP(Q1290,Inputs!$J$6:$J$9,Inputs!$G$6:$G$9),LOOKUP(Q1290,Inputs!$J$6:$J$9,Inputs!$H$6:$H$9))),0),"" )</f>
        <v/>
      </c>
      <c r="H1290" s="26">
        <f>IF($A1290&lt;=Inputs!$B$13,IF(3&lt;=Inputs!$B$8,IF(Inputs!$B$12&gt;0,MAX(MIN(NORM.INV(RAND(),LOOKUP(R1290,Inputs!$J$6:$J$9,Inputs!$G$6:$G$9),LOOKUP(R1290,Inputs!$J$6:$J$9,Inputs!$H$6:$H$9)),Inputs!$B$12),-Inputs!$B$12),NORM.INV(RAND(),LOOKUP(R1290,Inputs!$J$6:$J$9,Inputs!$G$6:$G$9),LOOKUP(R1290,Inputs!$J$6:$J$9,Inputs!$H$6:$H$9))),0),"" )</f>
        <v/>
      </c>
      <c r="I1290" s="26">
        <f>IF($A1290&lt;=Inputs!$B$13,IF(4&lt;=Inputs!$B$8,IF(Inputs!$B$12&gt;0,MAX(MIN(NORM.INV(RAND(),LOOKUP(S1290,Inputs!$J$6:$J$9,Inputs!$G$6:$G$9),LOOKUP(S1290,Inputs!$J$6:$J$9,Inputs!$H$6:$H$9)),Inputs!$B$12),-Inputs!$B$12),NORM.INV(RAND(),LOOKUP(S1290,Inputs!$J$6:$J$9,Inputs!$G$6:$G$9),LOOKUP(S1290,Inputs!$J$6:$J$9,Inputs!$H$6:$H$9))),0),"" )</f>
        <v/>
      </c>
      <c r="J1290" s="26">
        <f>IF($A1290&lt;=Inputs!$B$13,IF(5&lt;=Inputs!$B$8,IF(Inputs!$B$12&gt;0,MAX(MIN(NORM.INV(RAND(),LOOKUP(T1290,Inputs!$J$6:$J$9,Inputs!$G$6:$G$9),LOOKUP(T1290,Inputs!$J$6:$J$9,Inputs!$H$6:$H$9)),Inputs!$B$12),-Inputs!$B$12),NORM.INV(RAND(),LOOKUP(T1290,Inputs!$J$6:$J$9,Inputs!$G$6:$G$9),LOOKUP(T1290,Inputs!$J$6:$J$9,Inputs!$H$6:$H$9))),0),"" )</f>
        <v/>
      </c>
      <c r="K1290" s="26">
        <f>IF($A1290&lt;=Inputs!$B$13,IF(6&lt;=Inputs!$B$8,IF(Inputs!$B$12&gt;0,MAX(MIN(NORM.INV(RAND(),LOOKUP(U1290,Inputs!$J$6:$J$9,Inputs!$G$6:$G$9),LOOKUP(U1290,Inputs!$J$6:$J$9,Inputs!$H$6:$H$9)),Inputs!$B$12),-Inputs!$B$12),NORM.INV(RAND(),LOOKUP(U1290,Inputs!$J$6:$J$9,Inputs!$G$6:$G$9),LOOKUP(U1290,Inputs!$J$6:$J$9,Inputs!$H$6:$H$9))),0),"" )</f>
        <v/>
      </c>
      <c r="L1290" s="26">
        <f>IF($A1290&lt;=Inputs!$B$13,IF(7&lt;=Inputs!$B$8,IF(Inputs!$B$12&gt;0,MAX(MIN(NORM.INV(RAND(),LOOKUP(V1290,Inputs!$J$6:$J$9,Inputs!$G$6:$G$9),LOOKUP(V1290,Inputs!$J$6:$J$9,Inputs!$H$6:$H$9)),Inputs!$B$12),-Inputs!$B$12),NORM.INV(RAND(),LOOKUP(V1290,Inputs!$J$6:$J$9,Inputs!$G$6:$G$9),LOOKUP(V1290,Inputs!$J$6:$J$9,Inputs!$H$6:$H$9))),0),"" )</f>
        <v/>
      </c>
      <c r="M1290" s="26">
        <f>IF($A1290&lt;=Inputs!$B$13,IF(8&lt;=Inputs!$B$8,IF(Inputs!$B$12&gt;0,MAX(MIN(NORM.INV(RAND(),LOOKUP(W1290,Inputs!$J$6:$J$9,Inputs!$G$6:$G$9),LOOKUP(W1290,Inputs!$J$6:$J$9,Inputs!$H$6:$H$9)),Inputs!$B$12),-Inputs!$B$12),NORM.INV(RAND(),LOOKUP(W1290,Inputs!$J$6:$J$9,Inputs!$G$6:$G$9),LOOKUP(W1290,Inputs!$J$6:$J$9,Inputs!$H$6:$H$9))),0),"" )</f>
        <v/>
      </c>
      <c r="N1290" s="26">
        <f>IF($A1290&lt;=Inputs!$B$13,IF(9&lt;=Inputs!$B$8,IF(Inputs!$B$12&gt;0,MAX(MIN(NORM.INV(RAND(),LOOKUP(X1290,Inputs!$J$6:$J$9,Inputs!$G$6:$G$9),LOOKUP(X1290,Inputs!$J$6:$J$9,Inputs!$H$6:$H$9)),Inputs!$B$12),-Inputs!$B$12),NORM.INV(RAND(),LOOKUP(X1290,Inputs!$J$6:$J$9,Inputs!$G$6:$G$9),LOOKUP(X1290,Inputs!$J$6:$J$9,Inputs!$H$6:$H$9))),0),"" )</f>
        <v/>
      </c>
      <c r="O1290" s="26">
        <f>IF($A1290&lt;=Inputs!$B$13,IF(10&lt;=Inputs!$B$8,IF(Inputs!$B$12&gt;0,MAX(MIN(NORM.INV(RAND(),LOOKUP(Y1290,Inputs!$J$6:$J$9,Inputs!$G$6:$G$9),LOOKUP(Y1290,Inputs!$J$6:$J$9,Inputs!$H$6:$H$9)),Inputs!$B$12),-Inputs!$B$12),NORM.INV(RAND(),LOOKUP(Y1290,Inputs!$J$6:$J$9,Inputs!$G$6:$G$9),LOOKUP(Y1290,Inputs!$J$6:$J$9,Inputs!$H$6:$H$9))),0),"" )</f>
        <v/>
      </c>
      <c r="P1290" s="31">
        <f>IF($A1290&lt;=Inputs!$B$13,RAND(),"")</f>
        <v/>
      </c>
      <c r="Q1290" s="31">
        <f>IF($A1290&lt;=Inputs!$B$13,RAND(),"")</f>
        <v/>
      </c>
      <c r="R1290" s="31">
        <f>IF($A1290&lt;=Inputs!$B$13,RAND(),"")</f>
        <v/>
      </c>
      <c r="S1290" s="31">
        <f>IF($A1290&lt;=Inputs!$B$13,RAND(),"")</f>
        <v/>
      </c>
      <c r="T1290" s="31">
        <f>IF($A1290&lt;=Inputs!$B$13,RAND(),"")</f>
        <v/>
      </c>
      <c r="U1290" s="31">
        <f>IF($A1290&lt;=Inputs!$B$13,RAND(),"")</f>
        <v/>
      </c>
      <c r="V1290" s="31">
        <f>IF($A1290&lt;=Inputs!$B$13,RAND(),"")</f>
        <v/>
      </c>
      <c r="W1290" s="31">
        <f>IF($A1290&lt;=Inputs!$B$13,RAND(),"")</f>
        <v/>
      </c>
      <c r="X1290" s="31">
        <f>IF($A1290&lt;=Inputs!$B$13,RAND(),"")</f>
        <v/>
      </c>
      <c r="Y1290" s="31">
        <f>IF($A1290&lt;=Inputs!$B$13,RAND(),"")</f>
        <v/>
      </c>
    </row>
    <row r="1291">
      <c r="A1291" t="n">
        <v>1286</v>
      </c>
      <c r="B1291" s="26">
        <f>IF($A1291&lt;=Inputs!$B$13,IF(Inputs!$B$8&gt;0,SUM(F1291:O1291)/Inputs!$B$8,0),"")</f>
        <v/>
      </c>
      <c r="C1291" s="27">
        <f>IF($A1291&lt;=Inputs!$B$13,B1291/100,"")</f>
        <v/>
      </c>
      <c r="D1291" s="28">
        <f>IF($A1291&lt;=Inputs!$B$13,C1291*Inputs!$B$7,"")</f>
        <v/>
      </c>
      <c r="E1291" s="29">
        <f>IF($A1291&lt;=Inputs!$B$13,IF(D1291&gt;0,1,0),"")</f>
        <v/>
      </c>
      <c r="F1291" s="26">
        <f>IF($A1291&lt;=Inputs!$B$13,IF(1&lt;=Inputs!$B$8,IF(Inputs!$B$12&gt;0,MAX(MIN(NORM.INV(RAND(),LOOKUP(P1291,Inputs!$J$6:$J$9,Inputs!$G$6:$G$9),LOOKUP(P1291,Inputs!$J$6:$J$9,Inputs!$H$6:$H$9)),Inputs!$B$12),-Inputs!$B$12),NORM.INV(RAND(),LOOKUP(P1291,Inputs!$J$6:$J$9,Inputs!$G$6:$G$9),LOOKUP(P1291,Inputs!$J$6:$J$9,Inputs!$H$6:$H$9))),0),"" )</f>
        <v/>
      </c>
      <c r="G1291" s="26">
        <f>IF($A1291&lt;=Inputs!$B$13,IF(2&lt;=Inputs!$B$8,IF(Inputs!$B$12&gt;0,MAX(MIN(NORM.INV(RAND(),LOOKUP(Q1291,Inputs!$J$6:$J$9,Inputs!$G$6:$G$9),LOOKUP(Q1291,Inputs!$J$6:$J$9,Inputs!$H$6:$H$9)),Inputs!$B$12),-Inputs!$B$12),NORM.INV(RAND(),LOOKUP(Q1291,Inputs!$J$6:$J$9,Inputs!$G$6:$G$9),LOOKUP(Q1291,Inputs!$J$6:$J$9,Inputs!$H$6:$H$9))),0),"" )</f>
        <v/>
      </c>
      <c r="H1291" s="26">
        <f>IF($A1291&lt;=Inputs!$B$13,IF(3&lt;=Inputs!$B$8,IF(Inputs!$B$12&gt;0,MAX(MIN(NORM.INV(RAND(),LOOKUP(R1291,Inputs!$J$6:$J$9,Inputs!$G$6:$G$9),LOOKUP(R1291,Inputs!$J$6:$J$9,Inputs!$H$6:$H$9)),Inputs!$B$12),-Inputs!$B$12),NORM.INV(RAND(),LOOKUP(R1291,Inputs!$J$6:$J$9,Inputs!$G$6:$G$9),LOOKUP(R1291,Inputs!$J$6:$J$9,Inputs!$H$6:$H$9))),0),"" )</f>
        <v/>
      </c>
      <c r="I1291" s="26">
        <f>IF($A1291&lt;=Inputs!$B$13,IF(4&lt;=Inputs!$B$8,IF(Inputs!$B$12&gt;0,MAX(MIN(NORM.INV(RAND(),LOOKUP(S1291,Inputs!$J$6:$J$9,Inputs!$G$6:$G$9),LOOKUP(S1291,Inputs!$J$6:$J$9,Inputs!$H$6:$H$9)),Inputs!$B$12),-Inputs!$B$12),NORM.INV(RAND(),LOOKUP(S1291,Inputs!$J$6:$J$9,Inputs!$G$6:$G$9),LOOKUP(S1291,Inputs!$J$6:$J$9,Inputs!$H$6:$H$9))),0),"" )</f>
        <v/>
      </c>
      <c r="J1291" s="26">
        <f>IF($A1291&lt;=Inputs!$B$13,IF(5&lt;=Inputs!$B$8,IF(Inputs!$B$12&gt;0,MAX(MIN(NORM.INV(RAND(),LOOKUP(T1291,Inputs!$J$6:$J$9,Inputs!$G$6:$G$9),LOOKUP(T1291,Inputs!$J$6:$J$9,Inputs!$H$6:$H$9)),Inputs!$B$12),-Inputs!$B$12),NORM.INV(RAND(),LOOKUP(T1291,Inputs!$J$6:$J$9,Inputs!$G$6:$G$9),LOOKUP(T1291,Inputs!$J$6:$J$9,Inputs!$H$6:$H$9))),0),"" )</f>
        <v/>
      </c>
      <c r="K1291" s="26">
        <f>IF($A1291&lt;=Inputs!$B$13,IF(6&lt;=Inputs!$B$8,IF(Inputs!$B$12&gt;0,MAX(MIN(NORM.INV(RAND(),LOOKUP(U1291,Inputs!$J$6:$J$9,Inputs!$G$6:$G$9),LOOKUP(U1291,Inputs!$J$6:$J$9,Inputs!$H$6:$H$9)),Inputs!$B$12),-Inputs!$B$12),NORM.INV(RAND(),LOOKUP(U1291,Inputs!$J$6:$J$9,Inputs!$G$6:$G$9),LOOKUP(U1291,Inputs!$J$6:$J$9,Inputs!$H$6:$H$9))),0),"" )</f>
        <v/>
      </c>
      <c r="L1291" s="26">
        <f>IF($A1291&lt;=Inputs!$B$13,IF(7&lt;=Inputs!$B$8,IF(Inputs!$B$12&gt;0,MAX(MIN(NORM.INV(RAND(),LOOKUP(V1291,Inputs!$J$6:$J$9,Inputs!$G$6:$G$9),LOOKUP(V1291,Inputs!$J$6:$J$9,Inputs!$H$6:$H$9)),Inputs!$B$12),-Inputs!$B$12),NORM.INV(RAND(),LOOKUP(V1291,Inputs!$J$6:$J$9,Inputs!$G$6:$G$9),LOOKUP(V1291,Inputs!$J$6:$J$9,Inputs!$H$6:$H$9))),0),"" )</f>
        <v/>
      </c>
      <c r="M1291" s="26">
        <f>IF($A1291&lt;=Inputs!$B$13,IF(8&lt;=Inputs!$B$8,IF(Inputs!$B$12&gt;0,MAX(MIN(NORM.INV(RAND(),LOOKUP(W1291,Inputs!$J$6:$J$9,Inputs!$G$6:$G$9),LOOKUP(W1291,Inputs!$J$6:$J$9,Inputs!$H$6:$H$9)),Inputs!$B$12),-Inputs!$B$12),NORM.INV(RAND(),LOOKUP(W1291,Inputs!$J$6:$J$9,Inputs!$G$6:$G$9),LOOKUP(W1291,Inputs!$J$6:$J$9,Inputs!$H$6:$H$9))),0),"" )</f>
        <v/>
      </c>
      <c r="N1291" s="26">
        <f>IF($A1291&lt;=Inputs!$B$13,IF(9&lt;=Inputs!$B$8,IF(Inputs!$B$12&gt;0,MAX(MIN(NORM.INV(RAND(),LOOKUP(X1291,Inputs!$J$6:$J$9,Inputs!$G$6:$G$9),LOOKUP(X1291,Inputs!$J$6:$J$9,Inputs!$H$6:$H$9)),Inputs!$B$12),-Inputs!$B$12),NORM.INV(RAND(),LOOKUP(X1291,Inputs!$J$6:$J$9,Inputs!$G$6:$G$9),LOOKUP(X1291,Inputs!$J$6:$J$9,Inputs!$H$6:$H$9))),0),"" )</f>
        <v/>
      </c>
      <c r="O1291" s="26">
        <f>IF($A1291&lt;=Inputs!$B$13,IF(10&lt;=Inputs!$B$8,IF(Inputs!$B$12&gt;0,MAX(MIN(NORM.INV(RAND(),LOOKUP(Y1291,Inputs!$J$6:$J$9,Inputs!$G$6:$G$9),LOOKUP(Y1291,Inputs!$J$6:$J$9,Inputs!$H$6:$H$9)),Inputs!$B$12),-Inputs!$B$12),NORM.INV(RAND(),LOOKUP(Y1291,Inputs!$J$6:$J$9,Inputs!$G$6:$G$9),LOOKUP(Y1291,Inputs!$J$6:$J$9,Inputs!$H$6:$H$9))),0),"" )</f>
        <v/>
      </c>
      <c r="P1291" s="31">
        <f>IF($A1291&lt;=Inputs!$B$13,RAND(),"")</f>
        <v/>
      </c>
      <c r="Q1291" s="31">
        <f>IF($A1291&lt;=Inputs!$B$13,RAND(),"")</f>
        <v/>
      </c>
      <c r="R1291" s="31">
        <f>IF($A1291&lt;=Inputs!$B$13,RAND(),"")</f>
        <v/>
      </c>
      <c r="S1291" s="31">
        <f>IF($A1291&lt;=Inputs!$B$13,RAND(),"")</f>
        <v/>
      </c>
      <c r="T1291" s="31">
        <f>IF($A1291&lt;=Inputs!$B$13,RAND(),"")</f>
        <v/>
      </c>
      <c r="U1291" s="31">
        <f>IF($A1291&lt;=Inputs!$B$13,RAND(),"")</f>
        <v/>
      </c>
      <c r="V1291" s="31">
        <f>IF($A1291&lt;=Inputs!$B$13,RAND(),"")</f>
        <v/>
      </c>
      <c r="W1291" s="31">
        <f>IF($A1291&lt;=Inputs!$B$13,RAND(),"")</f>
        <v/>
      </c>
      <c r="X1291" s="31">
        <f>IF($A1291&lt;=Inputs!$B$13,RAND(),"")</f>
        <v/>
      </c>
      <c r="Y1291" s="31">
        <f>IF($A1291&lt;=Inputs!$B$13,RAND(),"")</f>
        <v/>
      </c>
    </row>
    <row r="1292">
      <c r="A1292" t="n">
        <v>1287</v>
      </c>
      <c r="B1292" s="26">
        <f>IF($A1292&lt;=Inputs!$B$13,IF(Inputs!$B$8&gt;0,SUM(F1292:O1292)/Inputs!$B$8,0),"")</f>
        <v/>
      </c>
      <c r="C1292" s="27">
        <f>IF($A1292&lt;=Inputs!$B$13,B1292/100,"")</f>
        <v/>
      </c>
      <c r="D1292" s="28">
        <f>IF($A1292&lt;=Inputs!$B$13,C1292*Inputs!$B$7,"")</f>
        <v/>
      </c>
      <c r="E1292" s="29">
        <f>IF($A1292&lt;=Inputs!$B$13,IF(D1292&gt;0,1,0),"")</f>
        <v/>
      </c>
      <c r="F1292" s="26">
        <f>IF($A1292&lt;=Inputs!$B$13,IF(1&lt;=Inputs!$B$8,IF(Inputs!$B$12&gt;0,MAX(MIN(NORM.INV(RAND(),LOOKUP(P1292,Inputs!$J$6:$J$9,Inputs!$G$6:$G$9),LOOKUP(P1292,Inputs!$J$6:$J$9,Inputs!$H$6:$H$9)),Inputs!$B$12),-Inputs!$B$12),NORM.INV(RAND(),LOOKUP(P1292,Inputs!$J$6:$J$9,Inputs!$G$6:$G$9),LOOKUP(P1292,Inputs!$J$6:$J$9,Inputs!$H$6:$H$9))),0),"" )</f>
        <v/>
      </c>
      <c r="G1292" s="26">
        <f>IF($A1292&lt;=Inputs!$B$13,IF(2&lt;=Inputs!$B$8,IF(Inputs!$B$12&gt;0,MAX(MIN(NORM.INV(RAND(),LOOKUP(Q1292,Inputs!$J$6:$J$9,Inputs!$G$6:$G$9),LOOKUP(Q1292,Inputs!$J$6:$J$9,Inputs!$H$6:$H$9)),Inputs!$B$12),-Inputs!$B$12),NORM.INV(RAND(),LOOKUP(Q1292,Inputs!$J$6:$J$9,Inputs!$G$6:$G$9),LOOKUP(Q1292,Inputs!$J$6:$J$9,Inputs!$H$6:$H$9))),0),"" )</f>
        <v/>
      </c>
      <c r="H1292" s="26">
        <f>IF($A1292&lt;=Inputs!$B$13,IF(3&lt;=Inputs!$B$8,IF(Inputs!$B$12&gt;0,MAX(MIN(NORM.INV(RAND(),LOOKUP(R1292,Inputs!$J$6:$J$9,Inputs!$G$6:$G$9),LOOKUP(R1292,Inputs!$J$6:$J$9,Inputs!$H$6:$H$9)),Inputs!$B$12),-Inputs!$B$12),NORM.INV(RAND(),LOOKUP(R1292,Inputs!$J$6:$J$9,Inputs!$G$6:$G$9),LOOKUP(R1292,Inputs!$J$6:$J$9,Inputs!$H$6:$H$9))),0),"" )</f>
        <v/>
      </c>
      <c r="I1292" s="26">
        <f>IF($A1292&lt;=Inputs!$B$13,IF(4&lt;=Inputs!$B$8,IF(Inputs!$B$12&gt;0,MAX(MIN(NORM.INV(RAND(),LOOKUP(S1292,Inputs!$J$6:$J$9,Inputs!$G$6:$G$9),LOOKUP(S1292,Inputs!$J$6:$J$9,Inputs!$H$6:$H$9)),Inputs!$B$12),-Inputs!$B$12),NORM.INV(RAND(),LOOKUP(S1292,Inputs!$J$6:$J$9,Inputs!$G$6:$G$9),LOOKUP(S1292,Inputs!$J$6:$J$9,Inputs!$H$6:$H$9))),0),"" )</f>
        <v/>
      </c>
      <c r="J1292" s="26">
        <f>IF($A1292&lt;=Inputs!$B$13,IF(5&lt;=Inputs!$B$8,IF(Inputs!$B$12&gt;0,MAX(MIN(NORM.INV(RAND(),LOOKUP(T1292,Inputs!$J$6:$J$9,Inputs!$G$6:$G$9),LOOKUP(T1292,Inputs!$J$6:$J$9,Inputs!$H$6:$H$9)),Inputs!$B$12),-Inputs!$B$12),NORM.INV(RAND(),LOOKUP(T1292,Inputs!$J$6:$J$9,Inputs!$G$6:$G$9),LOOKUP(T1292,Inputs!$J$6:$J$9,Inputs!$H$6:$H$9))),0),"" )</f>
        <v/>
      </c>
      <c r="K1292" s="26">
        <f>IF($A1292&lt;=Inputs!$B$13,IF(6&lt;=Inputs!$B$8,IF(Inputs!$B$12&gt;0,MAX(MIN(NORM.INV(RAND(),LOOKUP(U1292,Inputs!$J$6:$J$9,Inputs!$G$6:$G$9),LOOKUP(U1292,Inputs!$J$6:$J$9,Inputs!$H$6:$H$9)),Inputs!$B$12),-Inputs!$B$12),NORM.INV(RAND(),LOOKUP(U1292,Inputs!$J$6:$J$9,Inputs!$G$6:$G$9),LOOKUP(U1292,Inputs!$J$6:$J$9,Inputs!$H$6:$H$9))),0),"" )</f>
        <v/>
      </c>
      <c r="L1292" s="26">
        <f>IF($A1292&lt;=Inputs!$B$13,IF(7&lt;=Inputs!$B$8,IF(Inputs!$B$12&gt;0,MAX(MIN(NORM.INV(RAND(),LOOKUP(V1292,Inputs!$J$6:$J$9,Inputs!$G$6:$G$9),LOOKUP(V1292,Inputs!$J$6:$J$9,Inputs!$H$6:$H$9)),Inputs!$B$12),-Inputs!$B$12),NORM.INV(RAND(),LOOKUP(V1292,Inputs!$J$6:$J$9,Inputs!$G$6:$G$9),LOOKUP(V1292,Inputs!$J$6:$J$9,Inputs!$H$6:$H$9))),0),"" )</f>
        <v/>
      </c>
      <c r="M1292" s="26">
        <f>IF($A1292&lt;=Inputs!$B$13,IF(8&lt;=Inputs!$B$8,IF(Inputs!$B$12&gt;0,MAX(MIN(NORM.INV(RAND(),LOOKUP(W1292,Inputs!$J$6:$J$9,Inputs!$G$6:$G$9),LOOKUP(W1292,Inputs!$J$6:$J$9,Inputs!$H$6:$H$9)),Inputs!$B$12),-Inputs!$B$12),NORM.INV(RAND(),LOOKUP(W1292,Inputs!$J$6:$J$9,Inputs!$G$6:$G$9),LOOKUP(W1292,Inputs!$J$6:$J$9,Inputs!$H$6:$H$9))),0),"" )</f>
        <v/>
      </c>
      <c r="N1292" s="26">
        <f>IF($A1292&lt;=Inputs!$B$13,IF(9&lt;=Inputs!$B$8,IF(Inputs!$B$12&gt;0,MAX(MIN(NORM.INV(RAND(),LOOKUP(X1292,Inputs!$J$6:$J$9,Inputs!$G$6:$G$9),LOOKUP(X1292,Inputs!$J$6:$J$9,Inputs!$H$6:$H$9)),Inputs!$B$12),-Inputs!$B$12),NORM.INV(RAND(),LOOKUP(X1292,Inputs!$J$6:$J$9,Inputs!$G$6:$G$9),LOOKUP(X1292,Inputs!$J$6:$J$9,Inputs!$H$6:$H$9))),0),"" )</f>
        <v/>
      </c>
      <c r="O1292" s="26">
        <f>IF($A1292&lt;=Inputs!$B$13,IF(10&lt;=Inputs!$B$8,IF(Inputs!$B$12&gt;0,MAX(MIN(NORM.INV(RAND(),LOOKUP(Y1292,Inputs!$J$6:$J$9,Inputs!$G$6:$G$9),LOOKUP(Y1292,Inputs!$J$6:$J$9,Inputs!$H$6:$H$9)),Inputs!$B$12),-Inputs!$B$12),NORM.INV(RAND(),LOOKUP(Y1292,Inputs!$J$6:$J$9,Inputs!$G$6:$G$9),LOOKUP(Y1292,Inputs!$J$6:$J$9,Inputs!$H$6:$H$9))),0),"" )</f>
        <v/>
      </c>
      <c r="P1292" s="31">
        <f>IF($A1292&lt;=Inputs!$B$13,RAND(),"")</f>
        <v/>
      </c>
      <c r="Q1292" s="31">
        <f>IF($A1292&lt;=Inputs!$B$13,RAND(),"")</f>
        <v/>
      </c>
      <c r="R1292" s="31">
        <f>IF($A1292&lt;=Inputs!$B$13,RAND(),"")</f>
        <v/>
      </c>
      <c r="S1292" s="31">
        <f>IF($A1292&lt;=Inputs!$B$13,RAND(),"")</f>
        <v/>
      </c>
      <c r="T1292" s="31">
        <f>IF($A1292&lt;=Inputs!$B$13,RAND(),"")</f>
        <v/>
      </c>
      <c r="U1292" s="31">
        <f>IF($A1292&lt;=Inputs!$B$13,RAND(),"")</f>
        <v/>
      </c>
      <c r="V1292" s="31">
        <f>IF($A1292&lt;=Inputs!$B$13,RAND(),"")</f>
        <v/>
      </c>
      <c r="W1292" s="31">
        <f>IF($A1292&lt;=Inputs!$B$13,RAND(),"")</f>
        <v/>
      </c>
      <c r="X1292" s="31">
        <f>IF($A1292&lt;=Inputs!$B$13,RAND(),"")</f>
        <v/>
      </c>
      <c r="Y1292" s="31">
        <f>IF($A1292&lt;=Inputs!$B$13,RAND(),"")</f>
        <v/>
      </c>
    </row>
    <row r="1293">
      <c r="A1293" t="n">
        <v>1288</v>
      </c>
      <c r="B1293" s="26">
        <f>IF($A1293&lt;=Inputs!$B$13,IF(Inputs!$B$8&gt;0,SUM(F1293:O1293)/Inputs!$B$8,0),"")</f>
        <v/>
      </c>
      <c r="C1293" s="27">
        <f>IF($A1293&lt;=Inputs!$B$13,B1293/100,"")</f>
        <v/>
      </c>
      <c r="D1293" s="28">
        <f>IF($A1293&lt;=Inputs!$B$13,C1293*Inputs!$B$7,"")</f>
        <v/>
      </c>
      <c r="E1293" s="29">
        <f>IF($A1293&lt;=Inputs!$B$13,IF(D1293&gt;0,1,0),"")</f>
        <v/>
      </c>
      <c r="F1293" s="26">
        <f>IF($A1293&lt;=Inputs!$B$13,IF(1&lt;=Inputs!$B$8,IF(Inputs!$B$12&gt;0,MAX(MIN(NORM.INV(RAND(),LOOKUP(P1293,Inputs!$J$6:$J$9,Inputs!$G$6:$G$9),LOOKUP(P1293,Inputs!$J$6:$J$9,Inputs!$H$6:$H$9)),Inputs!$B$12),-Inputs!$B$12),NORM.INV(RAND(),LOOKUP(P1293,Inputs!$J$6:$J$9,Inputs!$G$6:$G$9),LOOKUP(P1293,Inputs!$J$6:$J$9,Inputs!$H$6:$H$9))),0),"" )</f>
        <v/>
      </c>
      <c r="G1293" s="26">
        <f>IF($A1293&lt;=Inputs!$B$13,IF(2&lt;=Inputs!$B$8,IF(Inputs!$B$12&gt;0,MAX(MIN(NORM.INV(RAND(),LOOKUP(Q1293,Inputs!$J$6:$J$9,Inputs!$G$6:$G$9),LOOKUP(Q1293,Inputs!$J$6:$J$9,Inputs!$H$6:$H$9)),Inputs!$B$12),-Inputs!$B$12),NORM.INV(RAND(),LOOKUP(Q1293,Inputs!$J$6:$J$9,Inputs!$G$6:$G$9),LOOKUP(Q1293,Inputs!$J$6:$J$9,Inputs!$H$6:$H$9))),0),"" )</f>
        <v/>
      </c>
      <c r="H1293" s="26">
        <f>IF($A1293&lt;=Inputs!$B$13,IF(3&lt;=Inputs!$B$8,IF(Inputs!$B$12&gt;0,MAX(MIN(NORM.INV(RAND(),LOOKUP(R1293,Inputs!$J$6:$J$9,Inputs!$G$6:$G$9),LOOKUP(R1293,Inputs!$J$6:$J$9,Inputs!$H$6:$H$9)),Inputs!$B$12),-Inputs!$B$12),NORM.INV(RAND(),LOOKUP(R1293,Inputs!$J$6:$J$9,Inputs!$G$6:$G$9),LOOKUP(R1293,Inputs!$J$6:$J$9,Inputs!$H$6:$H$9))),0),"" )</f>
        <v/>
      </c>
      <c r="I1293" s="26">
        <f>IF($A1293&lt;=Inputs!$B$13,IF(4&lt;=Inputs!$B$8,IF(Inputs!$B$12&gt;0,MAX(MIN(NORM.INV(RAND(),LOOKUP(S1293,Inputs!$J$6:$J$9,Inputs!$G$6:$G$9),LOOKUP(S1293,Inputs!$J$6:$J$9,Inputs!$H$6:$H$9)),Inputs!$B$12),-Inputs!$B$12),NORM.INV(RAND(),LOOKUP(S1293,Inputs!$J$6:$J$9,Inputs!$G$6:$G$9),LOOKUP(S1293,Inputs!$J$6:$J$9,Inputs!$H$6:$H$9))),0),"" )</f>
        <v/>
      </c>
      <c r="J1293" s="26">
        <f>IF($A1293&lt;=Inputs!$B$13,IF(5&lt;=Inputs!$B$8,IF(Inputs!$B$12&gt;0,MAX(MIN(NORM.INV(RAND(),LOOKUP(T1293,Inputs!$J$6:$J$9,Inputs!$G$6:$G$9),LOOKUP(T1293,Inputs!$J$6:$J$9,Inputs!$H$6:$H$9)),Inputs!$B$12),-Inputs!$B$12),NORM.INV(RAND(),LOOKUP(T1293,Inputs!$J$6:$J$9,Inputs!$G$6:$G$9),LOOKUP(T1293,Inputs!$J$6:$J$9,Inputs!$H$6:$H$9))),0),"" )</f>
        <v/>
      </c>
      <c r="K1293" s="26">
        <f>IF($A1293&lt;=Inputs!$B$13,IF(6&lt;=Inputs!$B$8,IF(Inputs!$B$12&gt;0,MAX(MIN(NORM.INV(RAND(),LOOKUP(U1293,Inputs!$J$6:$J$9,Inputs!$G$6:$G$9),LOOKUP(U1293,Inputs!$J$6:$J$9,Inputs!$H$6:$H$9)),Inputs!$B$12),-Inputs!$B$12),NORM.INV(RAND(),LOOKUP(U1293,Inputs!$J$6:$J$9,Inputs!$G$6:$G$9),LOOKUP(U1293,Inputs!$J$6:$J$9,Inputs!$H$6:$H$9))),0),"" )</f>
        <v/>
      </c>
      <c r="L1293" s="26">
        <f>IF($A1293&lt;=Inputs!$B$13,IF(7&lt;=Inputs!$B$8,IF(Inputs!$B$12&gt;0,MAX(MIN(NORM.INV(RAND(),LOOKUP(V1293,Inputs!$J$6:$J$9,Inputs!$G$6:$G$9),LOOKUP(V1293,Inputs!$J$6:$J$9,Inputs!$H$6:$H$9)),Inputs!$B$12),-Inputs!$B$12),NORM.INV(RAND(),LOOKUP(V1293,Inputs!$J$6:$J$9,Inputs!$G$6:$G$9),LOOKUP(V1293,Inputs!$J$6:$J$9,Inputs!$H$6:$H$9))),0),"" )</f>
        <v/>
      </c>
      <c r="M1293" s="26">
        <f>IF($A1293&lt;=Inputs!$B$13,IF(8&lt;=Inputs!$B$8,IF(Inputs!$B$12&gt;0,MAX(MIN(NORM.INV(RAND(),LOOKUP(W1293,Inputs!$J$6:$J$9,Inputs!$G$6:$G$9),LOOKUP(W1293,Inputs!$J$6:$J$9,Inputs!$H$6:$H$9)),Inputs!$B$12),-Inputs!$B$12),NORM.INV(RAND(),LOOKUP(W1293,Inputs!$J$6:$J$9,Inputs!$G$6:$G$9),LOOKUP(W1293,Inputs!$J$6:$J$9,Inputs!$H$6:$H$9))),0),"" )</f>
        <v/>
      </c>
      <c r="N1293" s="26">
        <f>IF($A1293&lt;=Inputs!$B$13,IF(9&lt;=Inputs!$B$8,IF(Inputs!$B$12&gt;0,MAX(MIN(NORM.INV(RAND(),LOOKUP(X1293,Inputs!$J$6:$J$9,Inputs!$G$6:$G$9),LOOKUP(X1293,Inputs!$J$6:$J$9,Inputs!$H$6:$H$9)),Inputs!$B$12),-Inputs!$B$12),NORM.INV(RAND(),LOOKUP(X1293,Inputs!$J$6:$J$9,Inputs!$G$6:$G$9),LOOKUP(X1293,Inputs!$J$6:$J$9,Inputs!$H$6:$H$9))),0),"" )</f>
        <v/>
      </c>
      <c r="O1293" s="26">
        <f>IF($A1293&lt;=Inputs!$B$13,IF(10&lt;=Inputs!$B$8,IF(Inputs!$B$12&gt;0,MAX(MIN(NORM.INV(RAND(),LOOKUP(Y1293,Inputs!$J$6:$J$9,Inputs!$G$6:$G$9),LOOKUP(Y1293,Inputs!$J$6:$J$9,Inputs!$H$6:$H$9)),Inputs!$B$12),-Inputs!$B$12),NORM.INV(RAND(),LOOKUP(Y1293,Inputs!$J$6:$J$9,Inputs!$G$6:$G$9),LOOKUP(Y1293,Inputs!$J$6:$J$9,Inputs!$H$6:$H$9))),0),"" )</f>
        <v/>
      </c>
      <c r="P1293" s="31">
        <f>IF($A1293&lt;=Inputs!$B$13,RAND(),"")</f>
        <v/>
      </c>
      <c r="Q1293" s="31">
        <f>IF($A1293&lt;=Inputs!$B$13,RAND(),"")</f>
        <v/>
      </c>
      <c r="R1293" s="31">
        <f>IF($A1293&lt;=Inputs!$B$13,RAND(),"")</f>
        <v/>
      </c>
      <c r="S1293" s="31">
        <f>IF($A1293&lt;=Inputs!$B$13,RAND(),"")</f>
        <v/>
      </c>
      <c r="T1293" s="31">
        <f>IF($A1293&lt;=Inputs!$B$13,RAND(),"")</f>
        <v/>
      </c>
      <c r="U1293" s="31">
        <f>IF($A1293&lt;=Inputs!$B$13,RAND(),"")</f>
        <v/>
      </c>
      <c r="V1293" s="31">
        <f>IF($A1293&lt;=Inputs!$B$13,RAND(),"")</f>
        <v/>
      </c>
      <c r="W1293" s="31">
        <f>IF($A1293&lt;=Inputs!$B$13,RAND(),"")</f>
        <v/>
      </c>
      <c r="X1293" s="31">
        <f>IF($A1293&lt;=Inputs!$B$13,RAND(),"")</f>
        <v/>
      </c>
      <c r="Y1293" s="31">
        <f>IF($A1293&lt;=Inputs!$B$13,RAND(),"")</f>
        <v/>
      </c>
    </row>
    <row r="1294">
      <c r="A1294" t="n">
        <v>1289</v>
      </c>
      <c r="B1294" s="26">
        <f>IF($A1294&lt;=Inputs!$B$13,IF(Inputs!$B$8&gt;0,SUM(F1294:O1294)/Inputs!$B$8,0),"")</f>
        <v/>
      </c>
      <c r="C1294" s="27">
        <f>IF($A1294&lt;=Inputs!$B$13,B1294/100,"")</f>
        <v/>
      </c>
      <c r="D1294" s="28">
        <f>IF($A1294&lt;=Inputs!$B$13,C1294*Inputs!$B$7,"")</f>
        <v/>
      </c>
      <c r="E1294" s="29">
        <f>IF($A1294&lt;=Inputs!$B$13,IF(D1294&gt;0,1,0),"")</f>
        <v/>
      </c>
      <c r="F1294" s="26">
        <f>IF($A1294&lt;=Inputs!$B$13,IF(1&lt;=Inputs!$B$8,IF(Inputs!$B$12&gt;0,MAX(MIN(NORM.INV(RAND(),LOOKUP(P1294,Inputs!$J$6:$J$9,Inputs!$G$6:$G$9),LOOKUP(P1294,Inputs!$J$6:$J$9,Inputs!$H$6:$H$9)),Inputs!$B$12),-Inputs!$B$12),NORM.INV(RAND(),LOOKUP(P1294,Inputs!$J$6:$J$9,Inputs!$G$6:$G$9),LOOKUP(P1294,Inputs!$J$6:$J$9,Inputs!$H$6:$H$9))),0),"" )</f>
        <v/>
      </c>
      <c r="G1294" s="26">
        <f>IF($A1294&lt;=Inputs!$B$13,IF(2&lt;=Inputs!$B$8,IF(Inputs!$B$12&gt;0,MAX(MIN(NORM.INV(RAND(),LOOKUP(Q1294,Inputs!$J$6:$J$9,Inputs!$G$6:$G$9),LOOKUP(Q1294,Inputs!$J$6:$J$9,Inputs!$H$6:$H$9)),Inputs!$B$12),-Inputs!$B$12),NORM.INV(RAND(),LOOKUP(Q1294,Inputs!$J$6:$J$9,Inputs!$G$6:$G$9),LOOKUP(Q1294,Inputs!$J$6:$J$9,Inputs!$H$6:$H$9))),0),"" )</f>
        <v/>
      </c>
      <c r="H1294" s="26">
        <f>IF($A1294&lt;=Inputs!$B$13,IF(3&lt;=Inputs!$B$8,IF(Inputs!$B$12&gt;0,MAX(MIN(NORM.INV(RAND(),LOOKUP(R1294,Inputs!$J$6:$J$9,Inputs!$G$6:$G$9),LOOKUP(R1294,Inputs!$J$6:$J$9,Inputs!$H$6:$H$9)),Inputs!$B$12),-Inputs!$B$12),NORM.INV(RAND(),LOOKUP(R1294,Inputs!$J$6:$J$9,Inputs!$G$6:$G$9),LOOKUP(R1294,Inputs!$J$6:$J$9,Inputs!$H$6:$H$9))),0),"" )</f>
        <v/>
      </c>
      <c r="I1294" s="26">
        <f>IF($A1294&lt;=Inputs!$B$13,IF(4&lt;=Inputs!$B$8,IF(Inputs!$B$12&gt;0,MAX(MIN(NORM.INV(RAND(),LOOKUP(S1294,Inputs!$J$6:$J$9,Inputs!$G$6:$G$9),LOOKUP(S1294,Inputs!$J$6:$J$9,Inputs!$H$6:$H$9)),Inputs!$B$12),-Inputs!$B$12),NORM.INV(RAND(),LOOKUP(S1294,Inputs!$J$6:$J$9,Inputs!$G$6:$G$9),LOOKUP(S1294,Inputs!$J$6:$J$9,Inputs!$H$6:$H$9))),0),"" )</f>
        <v/>
      </c>
      <c r="J1294" s="26">
        <f>IF($A1294&lt;=Inputs!$B$13,IF(5&lt;=Inputs!$B$8,IF(Inputs!$B$12&gt;0,MAX(MIN(NORM.INV(RAND(),LOOKUP(T1294,Inputs!$J$6:$J$9,Inputs!$G$6:$G$9),LOOKUP(T1294,Inputs!$J$6:$J$9,Inputs!$H$6:$H$9)),Inputs!$B$12),-Inputs!$B$12),NORM.INV(RAND(),LOOKUP(T1294,Inputs!$J$6:$J$9,Inputs!$G$6:$G$9),LOOKUP(T1294,Inputs!$J$6:$J$9,Inputs!$H$6:$H$9))),0),"" )</f>
        <v/>
      </c>
      <c r="K1294" s="26">
        <f>IF($A1294&lt;=Inputs!$B$13,IF(6&lt;=Inputs!$B$8,IF(Inputs!$B$12&gt;0,MAX(MIN(NORM.INV(RAND(),LOOKUP(U1294,Inputs!$J$6:$J$9,Inputs!$G$6:$G$9),LOOKUP(U1294,Inputs!$J$6:$J$9,Inputs!$H$6:$H$9)),Inputs!$B$12),-Inputs!$B$12),NORM.INV(RAND(),LOOKUP(U1294,Inputs!$J$6:$J$9,Inputs!$G$6:$G$9),LOOKUP(U1294,Inputs!$J$6:$J$9,Inputs!$H$6:$H$9))),0),"" )</f>
        <v/>
      </c>
      <c r="L1294" s="26">
        <f>IF($A1294&lt;=Inputs!$B$13,IF(7&lt;=Inputs!$B$8,IF(Inputs!$B$12&gt;0,MAX(MIN(NORM.INV(RAND(),LOOKUP(V1294,Inputs!$J$6:$J$9,Inputs!$G$6:$G$9),LOOKUP(V1294,Inputs!$J$6:$J$9,Inputs!$H$6:$H$9)),Inputs!$B$12),-Inputs!$B$12),NORM.INV(RAND(),LOOKUP(V1294,Inputs!$J$6:$J$9,Inputs!$G$6:$G$9),LOOKUP(V1294,Inputs!$J$6:$J$9,Inputs!$H$6:$H$9))),0),"" )</f>
        <v/>
      </c>
      <c r="M1294" s="26">
        <f>IF($A1294&lt;=Inputs!$B$13,IF(8&lt;=Inputs!$B$8,IF(Inputs!$B$12&gt;0,MAX(MIN(NORM.INV(RAND(),LOOKUP(W1294,Inputs!$J$6:$J$9,Inputs!$G$6:$G$9),LOOKUP(W1294,Inputs!$J$6:$J$9,Inputs!$H$6:$H$9)),Inputs!$B$12),-Inputs!$B$12),NORM.INV(RAND(),LOOKUP(W1294,Inputs!$J$6:$J$9,Inputs!$G$6:$G$9),LOOKUP(W1294,Inputs!$J$6:$J$9,Inputs!$H$6:$H$9))),0),"" )</f>
        <v/>
      </c>
      <c r="N1294" s="26">
        <f>IF($A1294&lt;=Inputs!$B$13,IF(9&lt;=Inputs!$B$8,IF(Inputs!$B$12&gt;0,MAX(MIN(NORM.INV(RAND(),LOOKUP(X1294,Inputs!$J$6:$J$9,Inputs!$G$6:$G$9),LOOKUP(X1294,Inputs!$J$6:$J$9,Inputs!$H$6:$H$9)),Inputs!$B$12),-Inputs!$B$12),NORM.INV(RAND(),LOOKUP(X1294,Inputs!$J$6:$J$9,Inputs!$G$6:$G$9),LOOKUP(X1294,Inputs!$J$6:$J$9,Inputs!$H$6:$H$9))),0),"" )</f>
        <v/>
      </c>
      <c r="O1294" s="26">
        <f>IF($A1294&lt;=Inputs!$B$13,IF(10&lt;=Inputs!$B$8,IF(Inputs!$B$12&gt;0,MAX(MIN(NORM.INV(RAND(),LOOKUP(Y1294,Inputs!$J$6:$J$9,Inputs!$G$6:$G$9),LOOKUP(Y1294,Inputs!$J$6:$J$9,Inputs!$H$6:$H$9)),Inputs!$B$12),-Inputs!$B$12),NORM.INV(RAND(),LOOKUP(Y1294,Inputs!$J$6:$J$9,Inputs!$G$6:$G$9),LOOKUP(Y1294,Inputs!$J$6:$J$9,Inputs!$H$6:$H$9))),0),"" )</f>
        <v/>
      </c>
      <c r="P1294" s="31">
        <f>IF($A1294&lt;=Inputs!$B$13,RAND(),"")</f>
        <v/>
      </c>
      <c r="Q1294" s="31">
        <f>IF($A1294&lt;=Inputs!$B$13,RAND(),"")</f>
        <v/>
      </c>
      <c r="R1294" s="31">
        <f>IF($A1294&lt;=Inputs!$B$13,RAND(),"")</f>
        <v/>
      </c>
      <c r="S1294" s="31">
        <f>IF($A1294&lt;=Inputs!$B$13,RAND(),"")</f>
        <v/>
      </c>
      <c r="T1294" s="31">
        <f>IF($A1294&lt;=Inputs!$B$13,RAND(),"")</f>
        <v/>
      </c>
      <c r="U1294" s="31">
        <f>IF($A1294&lt;=Inputs!$B$13,RAND(),"")</f>
        <v/>
      </c>
      <c r="V1294" s="31">
        <f>IF($A1294&lt;=Inputs!$B$13,RAND(),"")</f>
        <v/>
      </c>
      <c r="W1294" s="31">
        <f>IF($A1294&lt;=Inputs!$B$13,RAND(),"")</f>
        <v/>
      </c>
      <c r="X1294" s="31">
        <f>IF($A1294&lt;=Inputs!$B$13,RAND(),"")</f>
        <v/>
      </c>
      <c r="Y1294" s="31">
        <f>IF($A1294&lt;=Inputs!$B$13,RAND(),"")</f>
        <v/>
      </c>
    </row>
    <row r="1295">
      <c r="A1295" t="n">
        <v>1290</v>
      </c>
      <c r="B1295" s="26">
        <f>IF($A1295&lt;=Inputs!$B$13,IF(Inputs!$B$8&gt;0,SUM(F1295:O1295)/Inputs!$B$8,0),"")</f>
        <v/>
      </c>
      <c r="C1295" s="27">
        <f>IF($A1295&lt;=Inputs!$B$13,B1295/100,"")</f>
        <v/>
      </c>
      <c r="D1295" s="28">
        <f>IF($A1295&lt;=Inputs!$B$13,C1295*Inputs!$B$7,"")</f>
        <v/>
      </c>
      <c r="E1295" s="29">
        <f>IF($A1295&lt;=Inputs!$B$13,IF(D1295&gt;0,1,0),"")</f>
        <v/>
      </c>
      <c r="F1295" s="26">
        <f>IF($A1295&lt;=Inputs!$B$13,IF(1&lt;=Inputs!$B$8,IF(Inputs!$B$12&gt;0,MAX(MIN(NORM.INV(RAND(),LOOKUP(P1295,Inputs!$J$6:$J$9,Inputs!$G$6:$G$9),LOOKUP(P1295,Inputs!$J$6:$J$9,Inputs!$H$6:$H$9)),Inputs!$B$12),-Inputs!$B$12),NORM.INV(RAND(),LOOKUP(P1295,Inputs!$J$6:$J$9,Inputs!$G$6:$G$9),LOOKUP(P1295,Inputs!$J$6:$J$9,Inputs!$H$6:$H$9))),0),"" )</f>
        <v/>
      </c>
      <c r="G1295" s="26">
        <f>IF($A1295&lt;=Inputs!$B$13,IF(2&lt;=Inputs!$B$8,IF(Inputs!$B$12&gt;0,MAX(MIN(NORM.INV(RAND(),LOOKUP(Q1295,Inputs!$J$6:$J$9,Inputs!$G$6:$G$9),LOOKUP(Q1295,Inputs!$J$6:$J$9,Inputs!$H$6:$H$9)),Inputs!$B$12),-Inputs!$B$12),NORM.INV(RAND(),LOOKUP(Q1295,Inputs!$J$6:$J$9,Inputs!$G$6:$G$9),LOOKUP(Q1295,Inputs!$J$6:$J$9,Inputs!$H$6:$H$9))),0),"" )</f>
        <v/>
      </c>
      <c r="H1295" s="26">
        <f>IF($A1295&lt;=Inputs!$B$13,IF(3&lt;=Inputs!$B$8,IF(Inputs!$B$12&gt;0,MAX(MIN(NORM.INV(RAND(),LOOKUP(R1295,Inputs!$J$6:$J$9,Inputs!$G$6:$G$9),LOOKUP(R1295,Inputs!$J$6:$J$9,Inputs!$H$6:$H$9)),Inputs!$B$12),-Inputs!$B$12),NORM.INV(RAND(),LOOKUP(R1295,Inputs!$J$6:$J$9,Inputs!$G$6:$G$9),LOOKUP(R1295,Inputs!$J$6:$J$9,Inputs!$H$6:$H$9))),0),"" )</f>
        <v/>
      </c>
      <c r="I1295" s="26">
        <f>IF($A1295&lt;=Inputs!$B$13,IF(4&lt;=Inputs!$B$8,IF(Inputs!$B$12&gt;0,MAX(MIN(NORM.INV(RAND(),LOOKUP(S1295,Inputs!$J$6:$J$9,Inputs!$G$6:$G$9),LOOKUP(S1295,Inputs!$J$6:$J$9,Inputs!$H$6:$H$9)),Inputs!$B$12),-Inputs!$B$12),NORM.INV(RAND(),LOOKUP(S1295,Inputs!$J$6:$J$9,Inputs!$G$6:$G$9),LOOKUP(S1295,Inputs!$J$6:$J$9,Inputs!$H$6:$H$9))),0),"" )</f>
        <v/>
      </c>
      <c r="J1295" s="26">
        <f>IF($A1295&lt;=Inputs!$B$13,IF(5&lt;=Inputs!$B$8,IF(Inputs!$B$12&gt;0,MAX(MIN(NORM.INV(RAND(),LOOKUP(T1295,Inputs!$J$6:$J$9,Inputs!$G$6:$G$9),LOOKUP(T1295,Inputs!$J$6:$J$9,Inputs!$H$6:$H$9)),Inputs!$B$12),-Inputs!$B$12),NORM.INV(RAND(),LOOKUP(T1295,Inputs!$J$6:$J$9,Inputs!$G$6:$G$9),LOOKUP(T1295,Inputs!$J$6:$J$9,Inputs!$H$6:$H$9))),0),"" )</f>
        <v/>
      </c>
      <c r="K1295" s="26">
        <f>IF($A1295&lt;=Inputs!$B$13,IF(6&lt;=Inputs!$B$8,IF(Inputs!$B$12&gt;0,MAX(MIN(NORM.INV(RAND(),LOOKUP(U1295,Inputs!$J$6:$J$9,Inputs!$G$6:$G$9),LOOKUP(U1295,Inputs!$J$6:$J$9,Inputs!$H$6:$H$9)),Inputs!$B$12),-Inputs!$B$12),NORM.INV(RAND(),LOOKUP(U1295,Inputs!$J$6:$J$9,Inputs!$G$6:$G$9),LOOKUP(U1295,Inputs!$J$6:$J$9,Inputs!$H$6:$H$9))),0),"" )</f>
        <v/>
      </c>
      <c r="L1295" s="26">
        <f>IF($A1295&lt;=Inputs!$B$13,IF(7&lt;=Inputs!$B$8,IF(Inputs!$B$12&gt;0,MAX(MIN(NORM.INV(RAND(),LOOKUP(V1295,Inputs!$J$6:$J$9,Inputs!$G$6:$G$9),LOOKUP(V1295,Inputs!$J$6:$J$9,Inputs!$H$6:$H$9)),Inputs!$B$12),-Inputs!$B$12),NORM.INV(RAND(),LOOKUP(V1295,Inputs!$J$6:$J$9,Inputs!$G$6:$G$9),LOOKUP(V1295,Inputs!$J$6:$J$9,Inputs!$H$6:$H$9))),0),"" )</f>
        <v/>
      </c>
      <c r="M1295" s="26">
        <f>IF($A1295&lt;=Inputs!$B$13,IF(8&lt;=Inputs!$B$8,IF(Inputs!$B$12&gt;0,MAX(MIN(NORM.INV(RAND(),LOOKUP(W1295,Inputs!$J$6:$J$9,Inputs!$G$6:$G$9),LOOKUP(W1295,Inputs!$J$6:$J$9,Inputs!$H$6:$H$9)),Inputs!$B$12),-Inputs!$B$12),NORM.INV(RAND(),LOOKUP(W1295,Inputs!$J$6:$J$9,Inputs!$G$6:$G$9),LOOKUP(W1295,Inputs!$J$6:$J$9,Inputs!$H$6:$H$9))),0),"" )</f>
        <v/>
      </c>
      <c r="N1295" s="26">
        <f>IF($A1295&lt;=Inputs!$B$13,IF(9&lt;=Inputs!$B$8,IF(Inputs!$B$12&gt;0,MAX(MIN(NORM.INV(RAND(),LOOKUP(X1295,Inputs!$J$6:$J$9,Inputs!$G$6:$G$9),LOOKUP(X1295,Inputs!$J$6:$J$9,Inputs!$H$6:$H$9)),Inputs!$B$12),-Inputs!$B$12),NORM.INV(RAND(),LOOKUP(X1295,Inputs!$J$6:$J$9,Inputs!$G$6:$G$9),LOOKUP(X1295,Inputs!$J$6:$J$9,Inputs!$H$6:$H$9))),0),"" )</f>
        <v/>
      </c>
      <c r="O1295" s="26">
        <f>IF($A1295&lt;=Inputs!$B$13,IF(10&lt;=Inputs!$B$8,IF(Inputs!$B$12&gt;0,MAX(MIN(NORM.INV(RAND(),LOOKUP(Y1295,Inputs!$J$6:$J$9,Inputs!$G$6:$G$9),LOOKUP(Y1295,Inputs!$J$6:$J$9,Inputs!$H$6:$H$9)),Inputs!$B$12),-Inputs!$B$12),NORM.INV(RAND(),LOOKUP(Y1295,Inputs!$J$6:$J$9,Inputs!$G$6:$G$9),LOOKUP(Y1295,Inputs!$J$6:$J$9,Inputs!$H$6:$H$9))),0),"" )</f>
        <v/>
      </c>
      <c r="P1295" s="31">
        <f>IF($A1295&lt;=Inputs!$B$13,RAND(),"")</f>
        <v/>
      </c>
      <c r="Q1295" s="31">
        <f>IF($A1295&lt;=Inputs!$B$13,RAND(),"")</f>
        <v/>
      </c>
      <c r="R1295" s="31">
        <f>IF($A1295&lt;=Inputs!$B$13,RAND(),"")</f>
        <v/>
      </c>
      <c r="S1295" s="31">
        <f>IF($A1295&lt;=Inputs!$B$13,RAND(),"")</f>
        <v/>
      </c>
      <c r="T1295" s="31">
        <f>IF($A1295&lt;=Inputs!$B$13,RAND(),"")</f>
        <v/>
      </c>
      <c r="U1295" s="31">
        <f>IF($A1295&lt;=Inputs!$B$13,RAND(),"")</f>
        <v/>
      </c>
      <c r="V1295" s="31">
        <f>IF($A1295&lt;=Inputs!$B$13,RAND(),"")</f>
        <v/>
      </c>
      <c r="W1295" s="31">
        <f>IF($A1295&lt;=Inputs!$B$13,RAND(),"")</f>
        <v/>
      </c>
      <c r="X1295" s="31">
        <f>IF($A1295&lt;=Inputs!$B$13,RAND(),"")</f>
        <v/>
      </c>
      <c r="Y1295" s="31">
        <f>IF($A1295&lt;=Inputs!$B$13,RAND(),"")</f>
        <v/>
      </c>
    </row>
    <row r="1296">
      <c r="A1296" t="n">
        <v>1291</v>
      </c>
      <c r="B1296" s="26">
        <f>IF($A1296&lt;=Inputs!$B$13,IF(Inputs!$B$8&gt;0,SUM(F1296:O1296)/Inputs!$B$8,0),"")</f>
        <v/>
      </c>
      <c r="C1296" s="27">
        <f>IF($A1296&lt;=Inputs!$B$13,B1296/100,"")</f>
        <v/>
      </c>
      <c r="D1296" s="28">
        <f>IF($A1296&lt;=Inputs!$B$13,C1296*Inputs!$B$7,"")</f>
        <v/>
      </c>
      <c r="E1296" s="29">
        <f>IF($A1296&lt;=Inputs!$B$13,IF(D1296&gt;0,1,0),"")</f>
        <v/>
      </c>
      <c r="F1296" s="26">
        <f>IF($A1296&lt;=Inputs!$B$13,IF(1&lt;=Inputs!$B$8,IF(Inputs!$B$12&gt;0,MAX(MIN(NORM.INV(RAND(),LOOKUP(P1296,Inputs!$J$6:$J$9,Inputs!$G$6:$G$9),LOOKUP(P1296,Inputs!$J$6:$J$9,Inputs!$H$6:$H$9)),Inputs!$B$12),-Inputs!$B$12),NORM.INV(RAND(),LOOKUP(P1296,Inputs!$J$6:$J$9,Inputs!$G$6:$G$9),LOOKUP(P1296,Inputs!$J$6:$J$9,Inputs!$H$6:$H$9))),0),"" )</f>
        <v/>
      </c>
      <c r="G1296" s="26">
        <f>IF($A1296&lt;=Inputs!$B$13,IF(2&lt;=Inputs!$B$8,IF(Inputs!$B$12&gt;0,MAX(MIN(NORM.INV(RAND(),LOOKUP(Q1296,Inputs!$J$6:$J$9,Inputs!$G$6:$G$9),LOOKUP(Q1296,Inputs!$J$6:$J$9,Inputs!$H$6:$H$9)),Inputs!$B$12),-Inputs!$B$12),NORM.INV(RAND(),LOOKUP(Q1296,Inputs!$J$6:$J$9,Inputs!$G$6:$G$9),LOOKUP(Q1296,Inputs!$J$6:$J$9,Inputs!$H$6:$H$9))),0),"" )</f>
        <v/>
      </c>
      <c r="H1296" s="26">
        <f>IF($A1296&lt;=Inputs!$B$13,IF(3&lt;=Inputs!$B$8,IF(Inputs!$B$12&gt;0,MAX(MIN(NORM.INV(RAND(),LOOKUP(R1296,Inputs!$J$6:$J$9,Inputs!$G$6:$G$9),LOOKUP(R1296,Inputs!$J$6:$J$9,Inputs!$H$6:$H$9)),Inputs!$B$12),-Inputs!$B$12),NORM.INV(RAND(),LOOKUP(R1296,Inputs!$J$6:$J$9,Inputs!$G$6:$G$9),LOOKUP(R1296,Inputs!$J$6:$J$9,Inputs!$H$6:$H$9))),0),"" )</f>
        <v/>
      </c>
      <c r="I1296" s="26">
        <f>IF($A1296&lt;=Inputs!$B$13,IF(4&lt;=Inputs!$B$8,IF(Inputs!$B$12&gt;0,MAX(MIN(NORM.INV(RAND(),LOOKUP(S1296,Inputs!$J$6:$J$9,Inputs!$G$6:$G$9),LOOKUP(S1296,Inputs!$J$6:$J$9,Inputs!$H$6:$H$9)),Inputs!$B$12),-Inputs!$B$12),NORM.INV(RAND(),LOOKUP(S1296,Inputs!$J$6:$J$9,Inputs!$G$6:$G$9),LOOKUP(S1296,Inputs!$J$6:$J$9,Inputs!$H$6:$H$9))),0),"" )</f>
        <v/>
      </c>
      <c r="J1296" s="26">
        <f>IF($A1296&lt;=Inputs!$B$13,IF(5&lt;=Inputs!$B$8,IF(Inputs!$B$12&gt;0,MAX(MIN(NORM.INV(RAND(),LOOKUP(T1296,Inputs!$J$6:$J$9,Inputs!$G$6:$G$9),LOOKUP(T1296,Inputs!$J$6:$J$9,Inputs!$H$6:$H$9)),Inputs!$B$12),-Inputs!$B$12),NORM.INV(RAND(),LOOKUP(T1296,Inputs!$J$6:$J$9,Inputs!$G$6:$G$9),LOOKUP(T1296,Inputs!$J$6:$J$9,Inputs!$H$6:$H$9))),0),"" )</f>
        <v/>
      </c>
      <c r="K1296" s="26">
        <f>IF($A1296&lt;=Inputs!$B$13,IF(6&lt;=Inputs!$B$8,IF(Inputs!$B$12&gt;0,MAX(MIN(NORM.INV(RAND(),LOOKUP(U1296,Inputs!$J$6:$J$9,Inputs!$G$6:$G$9),LOOKUP(U1296,Inputs!$J$6:$J$9,Inputs!$H$6:$H$9)),Inputs!$B$12),-Inputs!$B$12),NORM.INV(RAND(),LOOKUP(U1296,Inputs!$J$6:$J$9,Inputs!$G$6:$G$9),LOOKUP(U1296,Inputs!$J$6:$J$9,Inputs!$H$6:$H$9))),0),"" )</f>
        <v/>
      </c>
      <c r="L1296" s="26">
        <f>IF($A1296&lt;=Inputs!$B$13,IF(7&lt;=Inputs!$B$8,IF(Inputs!$B$12&gt;0,MAX(MIN(NORM.INV(RAND(),LOOKUP(V1296,Inputs!$J$6:$J$9,Inputs!$G$6:$G$9),LOOKUP(V1296,Inputs!$J$6:$J$9,Inputs!$H$6:$H$9)),Inputs!$B$12),-Inputs!$B$12),NORM.INV(RAND(),LOOKUP(V1296,Inputs!$J$6:$J$9,Inputs!$G$6:$G$9),LOOKUP(V1296,Inputs!$J$6:$J$9,Inputs!$H$6:$H$9))),0),"" )</f>
        <v/>
      </c>
      <c r="M1296" s="26">
        <f>IF($A1296&lt;=Inputs!$B$13,IF(8&lt;=Inputs!$B$8,IF(Inputs!$B$12&gt;0,MAX(MIN(NORM.INV(RAND(),LOOKUP(W1296,Inputs!$J$6:$J$9,Inputs!$G$6:$G$9),LOOKUP(W1296,Inputs!$J$6:$J$9,Inputs!$H$6:$H$9)),Inputs!$B$12),-Inputs!$B$12),NORM.INV(RAND(),LOOKUP(W1296,Inputs!$J$6:$J$9,Inputs!$G$6:$G$9),LOOKUP(W1296,Inputs!$J$6:$J$9,Inputs!$H$6:$H$9))),0),"" )</f>
        <v/>
      </c>
      <c r="N1296" s="26">
        <f>IF($A1296&lt;=Inputs!$B$13,IF(9&lt;=Inputs!$B$8,IF(Inputs!$B$12&gt;0,MAX(MIN(NORM.INV(RAND(),LOOKUP(X1296,Inputs!$J$6:$J$9,Inputs!$G$6:$G$9),LOOKUP(X1296,Inputs!$J$6:$J$9,Inputs!$H$6:$H$9)),Inputs!$B$12),-Inputs!$B$12),NORM.INV(RAND(),LOOKUP(X1296,Inputs!$J$6:$J$9,Inputs!$G$6:$G$9),LOOKUP(X1296,Inputs!$J$6:$J$9,Inputs!$H$6:$H$9))),0),"" )</f>
        <v/>
      </c>
      <c r="O1296" s="26">
        <f>IF($A1296&lt;=Inputs!$B$13,IF(10&lt;=Inputs!$B$8,IF(Inputs!$B$12&gt;0,MAX(MIN(NORM.INV(RAND(),LOOKUP(Y1296,Inputs!$J$6:$J$9,Inputs!$G$6:$G$9),LOOKUP(Y1296,Inputs!$J$6:$J$9,Inputs!$H$6:$H$9)),Inputs!$B$12),-Inputs!$B$12),NORM.INV(RAND(),LOOKUP(Y1296,Inputs!$J$6:$J$9,Inputs!$G$6:$G$9),LOOKUP(Y1296,Inputs!$J$6:$J$9,Inputs!$H$6:$H$9))),0),"" )</f>
        <v/>
      </c>
      <c r="P1296" s="31">
        <f>IF($A1296&lt;=Inputs!$B$13,RAND(),"")</f>
        <v/>
      </c>
      <c r="Q1296" s="31">
        <f>IF($A1296&lt;=Inputs!$B$13,RAND(),"")</f>
        <v/>
      </c>
      <c r="R1296" s="31">
        <f>IF($A1296&lt;=Inputs!$B$13,RAND(),"")</f>
        <v/>
      </c>
      <c r="S1296" s="31">
        <f>IF($A1296&lt;=Inputs!$B$13,RAND(),"")</f>
        <v/>
      </c>
      <c r="T1296" s="31">
        <f>IF($A1296&lt;=Inputs!$B$13,RAND(),"")</f>
        <v/>
      </c>
      <c r="U1296" s="31">
        <f>IF($A1296&lt;=Inputs!$B$13,RAND(),"")</f>
        <v/>
      </c>
      <c r="V1296" s="31">
        <f>IF($A1296&lt;=Inputs!$B$13,RAND(),"")</f>
        <v/>
      </c>
      <c r="W1296" s="31">
        <f>IF($A1296&lt;=Inputs!$B$13,RAND(),"")</f>
        <v/>
      </c>
      <c r="X1296" s="31">
        <f>IF($A1296&lt;=Inputs!$B$13,RAND(),"")</f>
        <v/>
      </c>
      <c r="Y1296" s="31">
        <f>IF($A1296&lt;=Inputs!$B$13,RAND(),"")</f>
        <v/>
      </c>
    </row>
    <row r="1297">
      <c r="A1297" t="n">
        <v>1292</v>
      </c>
      <c r="B1297" s="26">
        <f>IF($A1297&lt;=Inputs!$B$13,IF(Inputs!$B$8&gt;0,SUM(F1297:O1297)/Inputs!$B$8,0),"")</f>
        <v/>
      </c>
      <c r="C1297" s="27">
        <f>IF($A1297&lt;=Inputs!$B$13,B1297/100,"")</f>
        <v/>
      </c>
      <c r="D1297" s="28">
        <f>IF($A1297&lt;=Inputs!$B$13,C1297*Inputs!$B$7,"")</f>
        <v/>
      </c>
      <c r="E1297" s="29">
        <f>IF($A1297&lt;=Inputs!$B$13,IF(D1297&gt;0,1,0),"")</f>
        <v/>
      </c>
      <c r="F1297" s="26">
        <f>IF($A1297&lt;=Inputs!$B$13,IF(1&lt;=Inputs!$B$8,IF(Inputs!$B$12&gt;0,MAX(MIN(NORM.INV(RAND(),LOOKUP(P1297,Inputs!$J$6:$J$9,Inputs!$G$6:$G$9),LOOKUP(P1297,Inputs!$J$6:$J$9,Inputs!$H$6:$H$9)),Inputs!$B$12),-Inputs!$B$12),NORM.INV(RAND(),LOOKUP(P1297,Inputs!$J$6:$J$9,Inputs!$G$6:$G$9),LOOKUP(P1297,Inputs!$J$6:$J$9,Inputs!$H$6:$H$9))),0),"" )</f>
        <v/>
      </c>
      <c r="G1297" s="26">
        <f>IF($A1297&lt;=Inputs!$B$13,IF(2&lt;=Inputs!$B$8,IF(Inputs!$B$12&gt;0,MAX(MIN(NORM.INV(RAND(),LOOKUP(Q1297,Inputs!$J$6:$J$9,Inputs!$G$6:$G$9),LOOKUP(Q1297,Inputs!$J$6:$J$9,Inputs!$H$6:$H$9)),Inputs!$B$12),-Inputs!$B$12),NORM.INV(RAND(),LOOKUP(Q1297,Inputs!$J$6:$J$9,Inputs!$G$6:$G$9),LOOKUP(Q1297,Inputs!$J$6:$J$9,Inputs!$H$6:$H$9))),0),"" )</f>
        <v/>
      </c>
      <c r="H1297" s="26">
        <f>IF($A1297&lt;=Inputs!$B$13,IF(3&lt;=Inputs!$B$8,IF(Inputs!$B$12&gt;0,MAX(MIN(NORM.INV(RAND(),LOOKUP(R1297,Inputs!$J$6:$J$9,Inputs!$G$6:$G$9),LOOKUP(R1297,Inputs!$J$6:$J$9,Inputs!$H$6:$H$9)),Inputs!$B$12),-Inputs!$B$12),NORM.INV(RAND(),LOOKUP(R1297,Inputs!$J$6:$J$9,Inputs!$G$6:$G$9),LOOKUP(R1297,Inputs!$J$6:$J$9,Inputs!$H$6:$H$9))),0),"" )</f>
        <v/>
      </c>
      <c r="I1297" s="26">
        <f>IF($A1297&lt;=Inputs!$B$13,IF(4&lt;=Inputs!$B$8,IF(Inputs!$B$12&gt;0,MAX(MIN(NORM.INV(RAND(),LOOKUP(S1297,Inputs!$J$6:$J$9,Inputs!$G$6:$G$9),LOOKUP(S1297,Inputs!$J$6:$J$9,Inputs!$H$6:$H$9)),Inputs!$B$12),-Inputs!$B$12),NORM.INV(RAND(),LOOKUP(S1297,Inputs!$J$6:$J$9,Inputs!$G$6:$G$9),LOOKUP(S1297,Inputs!$J$6:$J$9,Inputs!$H$6:$H$9))),0),"" )</f>
        <v/>
      </c>
      <c r="J1297" s="26">
        <f>IF($A1297&lt;=Inputs!$B$13,IF(5&lt;=Inputs!$B$8,IF(Inputs!$B$12&gt;0,MAX(MIN(NORM.INV(RAND(),LOOKUP(T1297,Inputs!$J$6:$J$9,Inputs!$G$6:$G$9),LOOKUP(T1297,Inputs!$J$6:$J$9,Inputs!$H$6:$H$9)),Inputs!$B$12),-Inputs!$B$12),NORM.INV(RAND(),LOOKUP(T1297,Inputs!$J$6:$J$9,Inputs!$G$6:$G$9),LOOKUP(T1297,Inputs!$J$6:$J$9,Inputs!$H$6:$H$9))),0),"" )</f>
        <v/>
      </c>
      <c r="K1297" s="26">
        <f>IF($A1297&lt;=Inputs!$B$13,IF(6&lt;=Inputs!$B$8,IF(Inputs!$B$12&gt;0,MAX(MIN(NORM.INV(RAND(),LOOKUP(U1297,Inputs!$J$6:$J$9,Inputs!$G$6:$G$9),LOOKUP(U1297,Inputs!$J$6:$J$9,Inputs!$H$6:$H$9)),Inputs!$B$12),-Inputs!$B$12),NORM.INV(RAND(),LOOKUP(U1297,Inputs!$J$6:$J$9,Inputs!$G$6:$G$9),LOOKUP(U1297,Inputs!$J$6:$J$9,Inputs!$H$6:$H$9))),0),"" )</f>
        <v/>
      </c>
      <c r="L1297" s="26">
        <f>IF($A1297&lt;=Inputs!$B$13,IF(7&lt;=Inputs!$B$8,IF(Inputs!$B$12&gt;0,MAX(MIN(NORM.INV(RAND(),LOOKUP(V1297,Inputs!$J$6:$J$9,Inputs!$G$6:$G$9),LOOKUP(V1297,Inputs!$J$6:$J$9,Inputs!$H$6:$H$9)),Inputs!$B$12),-Inputs!$B$12),NORM.INV(RAND(),LOOKUP(V1297,Inputs!$J$6:$J$9,Inputs!$G$6:$G$9),LOOKUP(V1297,Inputs!$J$6:$J$9,Inputs!$H$6:$H$9))),0),"" )</f>
        <v/>
      </c>
      <c r="M1297" s="26">
        <f>IF($A1297&lt;=Inputs!$B$13,IF(8&lt;=Inputs!$B$8,IF(Inputs!$B$12&gt;0,MAX(MIN(NORM.INV(RAND(),LOOKUP(W1297,Inputs!$J$6:$J$9,Inputs!$G$6:$G$9),LOOKUP(W1297,Inputs!$J$6:$J$9,Inputs!$H$6:$H$9)),Inputs!$B$12),-Inputs!$B$12),NORM.INV(RAND(),LOOKUP(W1297,Inputs!$J$6:$J$9,Inputs!$G$6:$G$9),LOOKUP(W1297,Inputs!$J$6:$J$9,Inputs!$H$6:$H$9))),0),"" )</f>
        <v/>
      </c>
      <c r="N1297" s="26">
        <f>IF($A1297&lt;=Inputs!$B$13,IF(9&lt;=Inputs!$B$8,IF(Inputs!$B$12&gt;0,MAX(MIN(NORM.INV(RAND(),LOOKUP(X1297,Inputs!$J$6:$J$9,Inputs!$G$6:$G$9),LOOKUP(X1297,Inputs!$J$6:$J$9,Inputs!$H$6:$H$9)),Inputs!$B$12),-Inputs!$B$12),NORM.INV(RAND(),LOOKUP(X1297,Inputs!$J$6:$J$9,Inputs!$G$6:$G$9),LOOKUP(X1297,Inputs!$J$6:$J$9,Inputs!$H$6:$H$9))),0),"" )</f>
        <v/>
      </c>
      <c r="O1297" s="26">
        <f>IF($A1297&lt;=Inputs!$B$13,IF(10&lt;=Inputs!$B$8,IF(Inputs!$B$12&gt;0,MAX(MIN(NORM.INV(RAND(),LOOKUP(Y1297,Inputs!$J$6:$J$9,Inputs!$G$6:$G$9),LOOKUP(Y1297,Inputs!$J$6:$J$9,Inputs!$H$6:$H$9)),Inputs!$B$12),-Inputs!$B$12),NORM.INV(RAND(),LOOKUP(Y1297,Inputs!$J$6:$J$9,Inputs!$G$6:$G$9),LOOKUP(Y1297,Inputs!$J$6:$J$9,Inputs!$H$6:$H$9))),0),"" )</f>
        <v/>
      </c>
      <c r="P1297" s="31">
        <f>IF($A1297&lt;=Inputs!$B$13,RAND(),"")</f>
        <v/>
      </c>
      <c r="Q1297" s="31">
        <f>IF($A1297&lt;=Inputs!$B$13,RAND(),"")</f>
        <v/>
      </c>
      <c r="R1297" s="31">
        <f>IF($A1297&lt;=Inputs!$B$13,RAND(),"")</f>
        <v/>
      </c>
      <c r="S1297" s="31">
        <f>IF($A1297&lt;=Inputs!$B$13,RAND(),"")</f>
        <v/>
      </c>
      <c r="T1297" s="31">
        <f>IF($A1297&lt;=Inputs!$B$13,RAND(),"")</f>
        <v/>
      </c>
      <c r="U1297" s="31">
        <f>IF($A1297&lt;=Inputs!$B$13,RAND(),"")</f>
        <v/>
      </c>
      <c r="V1297" s="31">
        <f>IF($A1297&lt;=Inputs!$B$13,RAND(),"")</f>
        <v/>
      </c>
      <c r="W1297" s="31">
        <f>IF($A1297&lt;=Inputs!$B$13,RAND(),"")</f>
        <v/>
      </c>
      <c r="X1297" s="31">
        <f>IF($A1297&lt;=Inputs!$B$13,RAND(),"")</f>
        <v/>
      </c>
      <c r="Y1297" s="31">
        <f>IF($A1297&lt;=Inputs!$B$13,RAND(),"")</f>
        <v/>
      </c>
    </row>
    <row r="1298">
      <c r="A1298" t="n">
        <v>1293</v>
      </c>
      <c r="B1298" s="26">
        <f>IF($A1298&lt;=Inputs!$B$13,IF(Inputs!$B$8&gt;0,SUM(F1298:O1298)/Inputs!$B$8,0),"")</f>
        <v/>
      </c>
      <c r="C1298" s="27">
        <f>IF($A1298&lt;=Inputs!$B$13,B1298/100,"")</f>
        <v/>
      </c>
      <c r="D1298" s="28">
        <f>IF($A1298&lt;=Inputs!$B$13,C1298*Inputs!$B$7,"")</f>
        <v/>
      </c>
      <c r="E1298" s="29">
        <f>IF($A1298&lt;=Inputs!$B$13,IF(D1298&gt;0,1,0),"")</f>
        <v/>
      </c>
      <c r="F1298" s="26">
        <f>IF($A1298&lt;=Inputs!$B$13,IF(1&lt;=Inputs!$B$8,IF(Inputs!$B$12&gt;0,MAX(MIN(NORM.INV(RAND(),LOOKUP(P1298,Inputs!$J$6:$J$9,Inputs!$G$6:$G$9),LOOKUP(P1298,Inputs!$J$6:$J$9,Inputs!$H$6:$H$9)),Inputs!$B$12),-Inputs!$B$12),NORM.INV(RAND(),LOOKUP(P1298,Inputs!$J$6:$J$9,Inputs!$G$6:$G$9),LOOKUP(P1298,Inputs!$J$6:$J$9,Inputs!$H$6:$H$9))),0),"" )</f>
        <v/>
      </c>
      <c r="G1298" s="26">
        <f>IF($A1298&lt;=Inputs!$B$13,IF(2&lt;=Inputs!$B$8,IF(Inputs!$B$12&gt;0,MAX(MIN(NORM.INV(RAND(),LOOKUP(Q1298,Inputs!$J$6:$J$9,Inputs!$G$6:$G$9),LOOKUP(Q1298,Inputs!$J$6:$J$9,Inputs!$H$6:$H$9)),Inputs!$B$12),-Inputs!$B$12),NORM.INV(RAND(),LOOKUP(Q1298,Inputs!$J$6:$J$9,Inputs!$G$6:$G$9),LOOKUP(Q1298,Inputs!$J$6:$J$9,Inputs!$H$6:$H$9))),0),"" )</f>
        <v/>
      </c>
      <c r="H1298" s="26">
        <f>IF($A1298&lt;=Inputs!$B$13,IF(3&lt;=Inputs!$B$8,IF(Inputs!$B$12&gt;0,MAX(MIN(NORM.INV(RAND(),LOOKUP(R1298,Inputs!$J$6:$J$9,Inputs!$G$6:$G$9),LOOKUP(R1298,Inputs!$J$6:$J$9,Inputs!$H$6:$H$9)),Inputs!$B$12),-Inputs!$B$12),NORM.INV(RAND(),LOOKUP(R1298,Inputs!$J$6:$J$9,Inputs!$G$6:$G$9),LOOKUP(R1298,Inputs!$J$6:$J$9,Inputs!$H$6:$H$9))),0),"" )</f>
        <v/>
      </c>
      <c r="I1298" s="26">
        <f>IF($A1298&lt;=Inputs!$B$13,IF(4&lt;=Inputs!$B$8,IF(Inputs!$B$12&gt;0,MAX(MIN(NORM.INV(RAND(),LOOKUP(S1298,Inputs!$J$6:$J$9,Inputs!$G$6:$G$9),LOOKUP(S1298,Inputs!$J$6:$J$9,Inputs!$H$6:$H$9)),Inputs!$B$12),-Inputs!$B$12),NORM.INV(RAND(),LOOKUP(S1298,Inputs!$J$6:$J$9,Inputs!$G$6:$G$9),LOOKUP(S1298,Inputs!$J$6:$J$9,Inputs!$H$6:$H$9))),0),"" )</f>
        <v/>
      </c>
      <c r="J1298" s="26">
        <f>IF($A1298&lt;=Inputs!$B$13,IF(5&lt;=Inputs!$B$8,IF(Inputs!$B$12&gt;0,MAX(MIN(NORM.INV(RAND(),LOOKUP(T1298,Inputs!$J$6:$J$9,Inputs!$G$6:$G$9),LOOKUP(T1298,Inputs!$J$6:$J$9,Inputs!$H$6:$H$9)),Inputs!$B$12),-Inputs!$B$12),NORM.INV(RAND(),LOOKUP(T1298,Inputs!$J$6:$J$9,Inputs!$G$6:$G$9),LOOKUP(T1298,Inputs!$J$6:$J$9,Inputs!$H$6:$H$9))),0),"" )</f>
        <v/>
      </c>
      <c r="K1298" s="26">
        <f>IF($A1298&lt;=Inputs!$B$13,IF(6&lt;=Inputs!$B$8,IF(Inputs!$B$12&gt;0,MAX(MIN(NORM.INV(RAND(),LOOKUP(U1298,Inputs!$J$6:$J$9,Inputs!$G$6:$G$9),LOOKUP(U1298,Inputs!$J$6:$J$9,Inputs!$H$6:$H$9)),Inputs!$B$12),-Inputs!$B$12),NORM.INV(RAND(),LOOKUP(U1298,Inputs!$J$6:$J$9,Inputs!$G$6:$G$9),LOOKUP(U1298,Inputs!$J$6:$J$9,Inputs!$H$6:$H$9))),0),"" )</f>
        <v/>
      </c>
      <c r="L1298" s="26">
        <f>IF($A1298&lt;=Inputs!$B$13,IF(7&lt;=Inputs!$B$8,IF(Inputs!$B$12&gt;0,MAX(MIN(NORM.INV(RAND(),LOOKUP(V1298,Inputs!$J$6:$J$9,Inputs!$G$6:$G$9),LOOKUP(V1298,Inputs!$J$6:$J$9,Inputs!$H$6:$H$9)),Inputs!$B$12),-Inputs!$B$12),NORM.INV(RAND(),LOOKUP(V1298,Inputs!$J$6:$J$9,Inputs!$G$6:$G$9),LOOKUP(V1298,Inputs!$J$6:$J$9,Inputs!$H$6:$H$9))),0),"" )</f>
        <v/>
      </c>
      <c r="M1298" s="26">
        <f>IF($A1298&lt;=Inputs!$B$13,IF(8&lt;=Inputs!$B$8,IF(Inputs!$B$12&gt;0,MAX(MIN(NORM.INV(RAND(),LOOKUP(W1298,Inputs!$J$6:$J$9,Inputs!$G$6:$G$9),LOOKUP(W1298,Inputs!$J$6:$J$9,Inputs!$H$6:$H$9)),Inputs!$B$12),-Inputs!$B$12),NORM.INV(RAND(),LOOKUP(W1298,Inputs!$J$6:$J$9,Inputs!$G$6:$G$9),LOOKUP(W1298,Inputs!$J$6:$J$9,Inputs!$H$6:$H$9))),0),"" )</f>
        <v/>
      </c>
      <c r="N1298" s="26">
        <f>IF($A1298&lt;=Inputs!$B$13,IF(9&lt;=Inputs!$B$8,IF(Inputs!$B$12&gt;0,MAX(MIN(NORM.INV(RAND(),LOOKUP(X1298,Inputs!$J$6:$J$9,Inputs!$G$6:$G$9),LOOKUP(X1298,Inputs!$J$6:$J$9,Inputs!$H$6:$H$9)),Inputs!$B$12),-Inputs!$B$12),NORM.INV(RAND(),LOOKUP(X1298,Inputs!$J$6:$J$9,Inputs!$G$6:$G$9),LOOKUP(X1298,Inputs!$J$6:$J$9,Inputs!$H$6:$H$9))),0),"" )</f>
        <v/>
      </c>
      <c r="O1298" s="26">
        <f>IF($A1298&lt;=Inputs!$B$13,IF(10&lt;=Inputs!$B$8,IF(Inputs!$B$12&gt;0,MAX(MIN(NORM.INV(RAND(),LOOKUP(Y1298,Inputs!$J$6:$J$9,Inputs!$G$6:$G$9),LOOKUP(Y1298,Inputs!$J$6:$J$9,Inputs!$H$6:$H$9)),Inputs!$B$12),-Inputs!$B$12),NORM.INV(RAND(),LOOKUP(Y1298,Inputs!$J$6:$J$9,Inputs!$G$6:$G$9),LOOKUP(Y1298,Inputs!$J$6:$J$9,Inputs!$H$6:$H$9))),0),"" )</f>
        <v/>
      </c>
      <c r="P1298" s="31">
        <f>IF($A1298&lt;=Inputs!$B$13,RAND(),"")</f>
        <v/>
      </c>
      <c r="Q1298" s="31">
        <f>IF($A1298&lt;=Inputs!$B$13,RAND(),"")</f>
        <v/>
      </c>
      <c r="R1298" s="31">
        <f>IF($A1298&lt;=Inputs!$B$13,RAND(),"")</f>
        <v/>
      </c>
      <c r="S1298" s="31">
        <f>IF($A1298&lt;=Inputs!$B$13,RAND(),"")</f>
        <v/>
      </c>
      <c r="T1298" s="31">
        <f>IF($A1298&lt;=Inputs!$B$13,RAND(),"")</f>
        <v/>
      </c>
      <c r="U1298" s="31">
        <f>IF($A1298&lt;=Inputs!$B$13,RAND(),"")</f>
        <v/>
      </c>
      <c r="V1298" s="31">
        <f>IF($A1298&lt;=Inputs!$B$13,RAND(),"")</f>
        <v/>
      </c>
      <c r="W1298" s="31">
        <f>IF($A1298&lt;=Inputs!$B$13,RAND(),"")</f>
        <v/>
      </c>
      <c r="X1298" s="31">
        <f>IF($A1298&lt;=Inputs!$B$13,RAND(),"")</f>
        <v/>
      </c>
      <c r="Y1298" s="31">
        <f>IF($A1298&lt;=Inputs!$B$13,RAND(),"")</f>
        <v/>
      </c>
    </row>
    <row r="1299">
      <c r="A1299" t="n">
        <v>1294</v>
      </c>
      <c r="B1299" s="26">
        <f>IF($A1299&lt;=Inputs!$B$13,IF(Inputs!$B$8&gt;0,SUM(F1299:O1299)/Inputs!$B$8,0),"")</f>
        <v/>
      </c>
      <c r="C1299" s="27">
        <f>IF($A1299&lt;=Inputs!$B$13,B1299/100,"")</f>
        <v/>
      </c>
      <c r="D1299" s="28">
        <f>IF($A1299&lt;=Inputs!$B$13,C1299*Inputs!$B$7,"")</f>
        <v/>
      </c>
      <c r="E1299" s="29">
        <f>IF($A1299&lt;=Inputs!$B$13,IF(D1299&gt;0,1,0),"")</f>
        <v/>
      </c>
      <c r="F1299" s="26">
        <f>IF($A1299&lt;=Inputs!$B$13,IF(1&lt;=Inputs!$B$8,IF(Inputs!$B$12&gt;0,MAX(MIN(NORM.INV(RAND(),LOOKUP(P1299,Inputs!$J$6:$J$9,Inputs!$G$6:$G$9),LOOKUP(P1299,Inputs!$J$6:$J$9,Inputs!$H$6:$H$9)),Inputs!$B$12),-Inputs!$B$12),NORM.INV(RAND(),LOOKUP(P1299,Inputs!$J$6:$J$9,Inputs!$G$6:$G$9),LOOKUP(P1299,Inputs!$J$6:$J$9,Inputs!$H$6:$H$9))),0),"" )</f>
        <v/>
      </c>
      <c r="G1299" s="26">
        <f>IF($A1299&lt;=Inputs!$B$13,IF(2&lt;=Inputs!$B$8,IF(Inputs!$B$12&gt;0,MAX(MIN(NORM.INV(RAND(),LOOKUP(Q1299,Inputs!$J$6:$J$9,Inputs!$G$6:$G$9),LOOKUP(Q1299,Inputs!$J$6:$J$9,Inputs!$H$6:$H$9)),Inputs!$B$12),-Inputs!$B$12),NORM.INV(RAND(),LOOKUP(Q1299,Inputs!$J$6:$J$9,Inputs!$G$6:$G$9),LOOKUP(Q1299,Inputs!$J$6:$J$9,Inputs!$H$6:$H$9))),0),"" )</f>
        <v/>
      </c>
      <c r="H1299" s="26">
        <f>IF($A1299&lt;=Inputs!$B$13,IF(3&lt;=Inputs!$B$8,IF(Inputs!$B$12&gt;0,MAX(MIN(NORM.INV(RAND(),LOOKUP(R1299,Inputs!$J$6:$J$9,Inputs!$G$6:$G$9),LOOKUP(R1299,Inputs!$J$6:$J$9,Inputs!$H$6:$H$9)),Inputs!$B$12),-Inputs!$B$12),NORM.INV(RAND(),LOOKUP(R1299,Inputs!$J$6:$J$9,Inputs!$G$6:$G$9),LOOKUP(R1299,Inputs!$J$6:$J$9,Inputs!$H$6:$H$9))),0),"" )</f>
        <v/>
      </c>
      <c r="I1299" s="26">
        <f>IF($A1299&lt;=Inputs!$B$13,IF(4&lt;=Inputs!$B$8,IF(Inputs!$B$12&gt;0,MAX(MIN(NORM.INV(RAND(),LOOKUP(S1299,Inputs!$J$6:$J$9,Inputs!$G$6:$G$9),LOOKUP(S1299,Inputs!$J$6:$J$9,Inputs!$H$6:$H$9)),Inputs!$B$12),-Inputs!$B$12),NORM.INV(RAND(),LOOKUP(S1299,Inputs!$J$6:$J$9,Inputs!$G$6:$G$9),LOOKUP(S1299,Inputs!$J$6:$J$9,Inputs!$H$6:$H$9))),0),"" )</f>
        <v/>
      </c>
      <c r="J1299" s="26">
        <f>IF($A1299&lt;=Inputs!$B$13,IF(5&lt;=Inputs!$B$8,IF(Inputs!$B$12&gt;0,MAX(MIN(NORM.INV(RAND(),LOOKUP(T1299,Inputs!$J$6:$J$9,Inputs!$G$6:$G$9),LOOKUP(T1299,Inputs!$J$6:$J$9,Inputs!$H$6:$H$9)),Inputs!$B$12),-Inputs!$B$12),NORM.INV(RAND(),LOOKUP(T1299,Inputs!$J$6:$J$9,Inputs!$G$6:$G$9),LOOKUP(T1299,Inputs!$J$6:$J$9,Inputs!$H$6:$H$9))),0),"" )</f>
        <v/>
      </c>
      <c r="K1299" s="26">
        <f>IF($A1299&lt;=Inputs!$B$13,IF(6&lt;=Inputs!$B$8,IF(Inputs!$B$12&gt;0,MAX(MIN(NORM.INV(RAND(),LOOKUP(U1299,Inputs!$J$6:$J$9,Inputs!$G$6:$G$9),LOOKUP(U1299,Inputs!$J$6:$J$9,Inputs!$H$6:$H$9)),Inputs!$B$12),-Inputs!$B$12),NORM.INV(RAND(),LOOKUP(U1299,Inputs!$J$6:$J$9,Inputs!$G$6:$G$9),LOOKUP(U1299,Inputs!$J$6:$J$9,Inputs!$H$6:$H$9))),0),"" )</f>
        <v/>
      </c>
      <c r="L1299" s="26">
        <f>IF($A1299&lt;=Inputs!$B$13,IF(7&lt;=Inputs!$B$8,IF(Inputs!$B$12&gt;0,MAX(MIN(NORM.INV(RAND(),LOOKUP(V1299,Inputs!$J$6:$J$9,Inputs!$G$6:$G$9),LOOKUP(V1299,Inputs!$J$6:$J$9,Inputs!$H$6:$H$9)),Inputs!$B$12),-Inputs!$B$12),NORM.INV(RAND(),LOOKUP(V1299,Inputs!$J$6:$J$9,Inputs!$G$6:$G$9),LOOKUP(V1299,Inputs!$J$6:$J$9,Inputs!$H$6:$H$9))),0),"" )</f>
        <v/>
      </c>
      <c r="M1299" s="26">
        <f>IF($A1299&lt;=Inputs!$B$13,IF(8&lt;=Inputs!$B$8,IF(Inputs!$B$12&gt;0,MAX(MIN(NORM.INV(RAND(),LOOKUP(W1299,Inputs!$J$6:$J$9,Inputs!$G$6:$G$9),LOOKUP(W1299,Inputs!$J$6:$J$9,Inputs!$H$6:$H$9)),Inputs!$B$12),-Inputs!$B$12),NORM.INV(RAND(),LOOKUP(W1299,Inputs!$J$6:$J$9,Inputs!$G$6:$G$9),LOOKUP(W1299,Inputs!$J$6:$J$9,Inputs!$H$6:$H$9))),0),"" )</f>
        <v/>
      </c>
      <c r="N1299" s="26">
        <f>IF($A1299&lt;=Inputs!$B$13,IF(9&lt;=Inputs!$B$8,IF(Inputs!$B$12&gt;0,MAX(MIN(NORM.INV(RAND(),LOOKUP(X1299,Inputs!$J$6:$J$9,Inputs!$G$6:$G$9),LOOKUP(X1299,Inputs!$J$6:$J$9,Inputs!$H$6:$H$9)),Inputs!$B$12),-Inputs!$B$12),NORM.INV(RAND(),LOOKUP(X1299,Inputs!$J$6:$J$9,Inputs!$G$6:$G$9),LOOKUP(X1299,Inputs!$J$6:$J$9,Inputs!$H$6:$H$9))),0),"" )</f>
        <v/>
      </c>
      <c r="O1299" s="26">
        <f>IF($A1299&lt;=Inputs!$B$13,IF(10&lt;=Inputs!$B$8,IF(Inputs!$B$12&gt;0,MAX(MIN(NORM.INV(RAND(),LOOKUP(Y1299,Inputs!$J$6:$J$9,Inputs!$G$6:$G$9),LOOKUP(Y1299,Inputs!$J$6:$J$9,Inputs!$H$6:$H$9)),Inputs!$B$12),-Inputs!$B$12),NORM.INV(RAND(),LOOKUP(Y1299,Inputs!$J$6:$J$9,Inputs!$G$6:$G$9),LOOKUP(Y1299,Inputs!$J$6:$J$9,Inputs!$H$6:$H$9))),0),"" )</f>
        <v/>
      </c>
      <c r="P1299" s="31">
        <f>IF($A1299&lt;=Inputs!$B$13,RAND(),"")</f>
        <v/>
      </c>
      <c r="Q1299" s="31">
        <f>IF($A1299&lt;=Inputs!$B$13,RAND(),"")</f>
        <v/>
      </c>
      <c r="R1299" s="31">
        <f>IF($A1299&lt;=Inputs!$B$13,RAND(),"")</f>
        <v/>
      </c>
      <c r="S1299" s="31">
        <f>IF($A1299&lt;=Inputs!$B$13,RAND(),"")</f>
        <v/>
      </c>
      <c r="T1299" s="31">
        <f>IF($A1299&lt;=Inputs!$B$13,RAND(),"")</f>
        <v/>
      </c>
      <c r="U1299" s="31">
        <f>IF($A1299&lt;=Inputs!$B$13,RAND(),"")</f>
        <v/>
      </c>
      <c r="V1299" s="31">
        <f>IF($A1299&lt;=Inputs!$B$13,RAND(),"")</f>
        <v/>
      </c>
      <c r="W1299" s="31">
        <f>IF($A1299&lt;=Inputs!$B$13,RAND(),"")</f>
        <v/>
      </c>
      <c r="X1299" s="31">
        <f>IF($A1299&lt;=Inputs!$B$13,RAND(),"")</f>
        <v/>
      </c>
      <c r="Y1299" s="31">
        <f>IF($A1299&lt;=Inputs!$B$13,RAND(),"")</f>
        <v/>
      </c>
    </row>
    <row r="1300">
      <c r="A1300" t="n">
        <v>1295</v>
      </c>
      <c r="B1300" s="26">
        <f>IF($A1300&lt;=Inputs!$B$13,IF(Inputs!$B$8&gt;0,SUM(F1300:O1300)/Inputs!$B$8,0),"")</f>
        <v/>
      </c>
      <c r="C1300" s="27">
        <f>IF($A1300&lt;=Inputs!$B$13,B1300/100,"")</f>
        <v/>
      </c>
      <c r="D1300" s="28">
        <f>IF($A1300&lt;=Inputs!$B$13,C1300*Inputs!$B$7,"")</f>
        <v/>
      </c>
      <c r="E1300" s="29">
        <f>IF($A1300&lt;=Inputs!$B$13,IF(D1300&gt;0,1,0),"")</f>
        <v/>
      </c>
      <c r="F1300" s="26">
        <f>IF($A1300&lt;=Inputs!$B$13,IF(1&lt;=Inputs!$B$8,IF(Inputs!$B$12&gt;0,MAX(MIN(NORM.INV(RAND(),LOOKUP(P1300,Inputs!$J$6:$J$9,Inputs!$G$6:$G$9),LOOKUP(P1300,Inputs!$J$6:$J$9,Inputs!$H$6:$H$9)),Inputs!$B$12),-Inputs!$B$12),NORM.INV(RAND(),LOOKUP(P1300,Inputs!$J$6:$J$9,Inputs!$G$6:$G$9),LOOKUP(P1300,Inputs!$J$6:$J$9,Inputs!$H$6:$H$9))),0),"" )</f>
        <v/>
      </c>
      <c r="G1300" s="26">
        <f>IF($A1300&lt;=Inputs!$B$13,IF(2&lt;=Inputs!$B$8,IF(Inputs!$B$12&gt;0,MAX(MIN(NORM.INV(RAND(),LOOKUP(Q1300,Inputs!$J$6:$J$9,Inputs!$G$6:$G$9),LOOKUP(Q1300,Inputs!$J$6:$J$9,Inputs!$H$6:$H$9)),Inputs!$B$12),-Inputs!$B$12),NORM.INV(RAND(),LOOKUP(Q1300,Inputs!$J$6:$J$9,Inputs!$G$6:$G$9),LOOKUP(Q1300,Inputs!$J$6:$J$9,Inputs!$H$6:$H$9))),0),"" )</f>
        <v/>
      </c>
      <c r="H1300" s="26">
        <f>IF($A1300&lt;=Inputs!$B$13,IF(3&lt;=Inputs!$B$8,IF(Inputs!$B$12&gt;0,MAX(MIN(NORM.INV(RAND(),LOOKUP(R1300,Inputs!$J$6:$J$9,Inputs!$G$6:$G$9),LOOKUP(R1300,Inputs!$J$6:$J$9,Inputs!$H$6:$H$9)),Inputs!$B$12),-Inputs!$B$12),NORM.INV(RAND(),LOOKUP(R1300,Inputs!$J$6:$J$9,Inputs!$G$6:$G$9),LOOKUP(R1300,Inputs!$J$6:$J$9,Inputs!$H$6:$H$9))),0),"" )</f>
        <v/>
      </c>
      <c r="I1300" s="26">
        <f>IF($A1300&lt;=Inputs!$B$13,IF(4&lt;=Inputs!$B$8,IF(Inputs!$B$12&gt;0,MAX(MIN(NORM.INV(RAND(),LOOKUP(S1300,Inputs!$J$6:$J$9,Inputs!$G$6:$G$9),LOOKUP(S1300,Inputs!$J$6:$J$9,Inputs!$H$6:$H$9)),Inputs!$B$12),-Inputs!$B$12),NORM.INV(RAND(),LOOKUP(S1300,Inputs!$J$6:$J$9,Inputs!$G$6:$G$9),LOOKUP(S1300,Inputs!$J$6:$J$9,Inputs!$H$6:$H$9))),0),"" )</f>
        <v/>
      </c>
      <c r="J1300" s="26">
        <f>IF($A1300&lt;=Inputs!$B$13,IF(5&lt;=Inputs!$B$8,IF(Inputs!$B$12&gt;0,MAX(MIN(NORM.INV(RAND(),LOOKUP(T1300,Inputs!$J$6:$J$9,Inputs!$G$6:$G$9),LOOKUP(T1300,Inputs!$J$6:$J$9,Inputs!$H$6:$H$9)),Inputs!$B$12),-Inputs!$B$12),NORM.INV(RAND(),LOOKUP(T1300,Inputs!$J$6:$J$9,Inputs!$G$6:$G$9),LOOKUP(T1300,Inputs!$J$6:$J$9,Inputs!$H$6:$H$9))),0),"" )</f>
        <v/>
      </c>
      <c r="K1300" s="26">
        <f>IF($A1300&lt;=Inputs!$B$13,IF(6&lt;=Inputs!$B$8,IF(Inputs!$B$12&gt;0,MAX(MIN(NORM.INV(RAND(),LOOKUP(U1300,Inputs!$J$6:$J$9,Inputs!$G$6:$G$9),LOOKUP(U1300,Inputs!$J$6:$J$9,Inputs!$H$6:$H$9)),Inputs!$B$12),-Inputs!$B$12),NORM.INV(RAND(),LOOKUP(U1300,Inputs!$J$6:$J$9,Inputs!$G$6:$G$9),LOOKUP(U1300,Inputs!$J$6:$J$9,Inputs!$H$6:$H$9))),0),"" )</f>
        <v/>
      </c>
      <c r="L1300" s="26">
        <f>IF($A1300&lt;=Inputs!$B$13,IF(7&lt;=Inputs!$B$8,IF(Inputs!$B$12&gt;0,MAX(MIN(NORM.INV(RAND(),LOOKUP(V1300,Inputs!$J$6:$J$9,Inputs!$G$6:$G$9),LOOKUP(V1300,Inputs!$J$6:$J$9,Inputs!$H$6:$H$9)),Inputs!$B$12),-Inputs!$B$12),NORM.INV(RAND(),LOOKUP(V1300,Inputs!$J$6:$J$9,Inputs!$G$6:$G$9),LOOKUP(V1300,Inputs!$J$6:$J$9,Inputs!$H$6:$H$9))),0),"" )</f>
        <v/>
      </c>
      <c r="M1300" s="26">
        <f>IF($A1300&lt;=Inputs!$B$13,IF(8&lt;=Inputs!$B$8,IF(Inputs!$B$12&gt;0,MAX(MIN(NORM.INV(RAND(),LOOKUP(W1300,Inputs!$J$6:$J$9,Inputs!$G$6:$G$9),LOOKUP(W1300,Inputs!$J$6:$J$9,Inputs!$H$6:$H$9)),Inputs!$B$12),-Inputs!$B$12),NORM.INV(RAND(),LOOKUP(W1300,Inputs!$J$6:$J$9,Inputs!$G$6:$G$9),LOOKUP(W1300,Inputs!$J$6:$J$9,Inputs!$H$6:$H$9))),0),"" )</f>
        <v/>
      </c>
      <c r="N1300" s="26">
        <f>IF($A1300&lt;=Inputs!$B$13,IF(9&lt;=Inputs!$B$8,IF(Inputs!$B$12&gt;0,MAX(MIN(NORM.INV(RAND(),LOOKUP(X1300,Inputs!$J$6:$J$9,Inputs!$G$6:$G$9),LOOKUP(X1300,Inputs!$J$6:$J$9,Inputs!$H$6:$H$9)),Inputs!$B$12),-Inputs!$B$12),NORM.INV(RAND(),LOOKUP(X1300,Inputs!$J$6:$J$9,Inputs!$G$6:$G$9),LOOKUP(X1300,Inputs!$J$6:$J$9,Inputs!$H$6:$H$9))),0),"" )</f>
        <v/>
      </c>
      <c r="O1300" s="26">
        <f>IF($A1300&lt;=Inputs!$B$13,IF(10&lt;=Inputs!$B$8,IF(Inputs!$B$12&gt;0,MAX(MIN(NORM.INV(RAND(),LOOKUP(Y1300,Inputs!$J$6:$J$9,Inputs!$G$6:$G$9),LOOKUP(Y1300,Inputs!$J$6:$J$9,Inputs!$H$6:$H$9)),Inputs!$B$12),-Inputs!$B$12),NORM.INV(RAND(),LOOKUP(Y1300,Inputs!$J$6:$J$9,Inputs!$G$6:$G$9),LOOKUP(Y1300,Inputs!$J$6:$J$9,Inputs!$H$6:$H$9))),0),"" )</f>
        <v/>
      </c>
      <c r="P1300" s="31">
        <f>IF($A1300&lt;=Inputs!$B$13,RAND(),"")</f>
        <v/>
      </c>
      <c r="Q1300" s="31">
        <f>IF($A1300&lt;=Inputs!$B$13,RAND(),"")</f>
        <v/>
      </c>
      <c r="R1300" s="31">
        <f>IF($A1300&lt;=Inputs!$B$13,RAND(),"")</f>
        <v/>
      </c>
      <c r="S1300" s="31">
        <f>IF($A1300&lt;=Inputs!$B$13,RAND(),"")</f>
        <v/>
      </c>
      <c r="T1300" s="31">
        <f>IF($A1300&lt;=Inputs!$B$13,RAND(),"")</f>
        <v/>
      </c>
      <c r="U1300" s="31">
        <f>IF($A1300&lt;=Inputs!$B$13,RAND(),"")</f>
        <v/>
      </c>
      <c r="V1300" s="31">
        <f>IF($A1300&lt;=Inputs!$B$13,RAND(),"")</f>
        <v/>
      </c>
      <c r="W1300" s="31">
        <f>IF($A1300&lt;=Inputs!$B$13,RAND(),"")</f>
        <v/>
      </c>
      <c r="X1300" s="31">
        <f>IF($A1300&lt;=Inputs!$B$13,RAND(),"")</f>
        <v/>
      </c>
      <c r="Y1300" s="31">
        <f>IF($A1300&lt;=Inputs!$B$13,RAND(),"")</f>
        <v/>
      </c>
    </row>
    <row r="1301">
      <c r="A1301" t="n">
        <v>1296</v>
      </c>
      <c r="B1301" s="26">
        <f>IF($A1301&lt;=Inputs!$B$13,IF(Inputs!$B$8&gt;0,SUM(F1301:O1301)/Inputs!$B$8,0),"")</f>
        <v/>
      </c>
      <c r="C1301" s="27">
        <f>IF($A1301&lt;=Inputs!$B$13,B1301/100,"")</f>
        <v/>
      </c>
      <c r="D1301" s="28">
        <f>IF($A1301&lt;=Inputs!$B$13,C1301*Inputs!$B$7,"")</f>
        <v/>
      </c>
      <c r="E1301" s="29">
        <f>IF($A1301&lt;=Inputs!$B$13,IF(D1301&gt;0,1,0),"")</f>
        <v/>
      </c>
      <c r="F1301" s="26">
        <f>IF($A1301&lt;=Inputs!$B$13,IF(1&lt;=Inputs!$B$8,IF(Inputs!$B$12&gt;0,MAX(MIN(NORM.INV(RAND(),LOOKUP(P1301,Inputs!$J$6:$J$9,Inputs!$G$6:$G$9),LOOKUP(P1301,Inputs!$J$6:$J$9,Inputs!$H$6:$H$9)),Inputs!$B$12),-Inputs!$B$12),NORM.INV(RAND(),LOOKUP(P1301,Inputs!$J$6:$J$9,Inputs!$G$6:$G$9),LOOKUP(P1301,Inputs!$J$6:$J$9,Inputs!$H$6:$H$9))),0),"" )</f>
        <v/>
      </c>
      <c r="G1301" s="26">
        <f>IF($A1301&lt;=Inputs!$B$13,IF(2&lt;=Inputs!$B$8,IF(Inputs!$B$12&gt;0,MAX(MIN(NORM.INV(RAND(),LOOKUP(Q1301,Inputs!$J$6:$J$9,Inputs!$G$6:$G$9),LOOKUP(Q1301,Inputs!$J$6:$J$9,Inputs!$H$6:$H$9)),Inputs!$B$12),-Inputs!$B$12),NORM.INV(RAND(),LOOKUP(Q1301,Inputs!$J$6:$J$9,Inputs!$G$6:$G$9),LOOKUP(Q1301,Inputs!$J$6:$J$9,Inputs!$H$6:$H$9))),0),"" )</f>
        <v/>
      </c>
      <c r="H1301" s="26">
        <f>IF($A1301&lt;=Inputs!$B$13,IF(3&lt;=Inputs!$B$8,IF(Inputs!$B$12&gt;0,MAX(MIN(NORM.INV(RAND(),LOOKUP(R1301,Inputs!$J$6:$J$9,Inputs!$G$6:$G$9),LOOKUP(R1301,Inputs!$J$6:$J$9,Inputs!$H$6:$H$9)),Inputs!$B$12),-Inputs!$B$12),NORM.INV(RAND(),LOOKUP(R1301,Inputs!$J$6:$J$9,Inputs!$G$6:$G$9),LOOKUP(R1301,Inputs!$J$6:$J$9,Inputs!$H$6:$H$9))),0),"" )</f>
        <v/>
      </c>
      <c r="I1301" s="26">
        <f>IF($A1301&lt;=Inputs!$B$13,IF(4&lt;=Inputs!$B$8,IF(Inputs!$B$12&gt;0,MAX(MIN(NORM.INV(RAND(),LOOKUP(S1301,Inputs!$J$6:$J$9,Inputs!$G$6:$G$9),LOOKUP(S1301,Inputs!$J$6:$J$9,Inputs!$H$6:$H$9)),Inputs!$B$12),-Inputs!$B$12),NORM.INV(RAND(),LOOKUP(S1301,Inputs!$J$6:$J$9,Inputs!$G$6:$G$9),LOOKUP(S1301,Inputs!$J$6:$J$9,Inputs!$H$6:$H$9))),0),"" )</f>
        <v/>
      </c>
      <c r="J1301" s="26">
        <f>IF($A1301&lt;=Inputs!$B$13,IF(5&lt;=Inputs!$B$8,IF(Inputs!$B$12&gt;0,MAX(MIN(NORM.INV(RAND(),LOOKUP(T1301,Inputs!$J$6:$J$9,Inputs!$G$6:$G$9),LOOKUP(T1301,Inputs!$J$6:$J$9,Inputs!$H$6:$H$9)),Inputs!$B$12),-Inputs!$B$12),NORM.INV(RAND(),LOOKUP(T1301,Inputs!$J$6:$J$9,Inputs!$G$6:$G$9),LOOKUP(T1301,Inputs!$J$6:$J$9,Inputs!$H$6:$H$9))),0),"" )</f>
        <v/>
      </c>
      <c r="K1301" s="26">
        <f>IF($A1301&lt;=Inputs!$B$13,IF(6&lt;=Inputs!$B$8,IF(Inputs!$B$12&gt;0,MAX(MIN(NORM.INV(RAND(),LOOKUP(U1301,Inputs!$J$6:$J$9,Inputs!$G$6:$G$9),LOOKUP(U1301,Inputs!$J$6:$J$9,Inputs!$H$6:$H$9)),Inputs!$B$12),-Inputs!$B$12),NORM.INV(RAND(),LOOKUP(U1301,Inputs!$J$6:$J$9,Inputs!$G$6:$G$9),LOOKUP(U1301,Inputs!$J$6:$J$9,Inputs!$H$6:$H$9))),0),"" )</f>
        <v/>
      </c>
      <c r="L1301" s="26">
        <f>IF($A1301&lt;=Inputs!$B$13,IF(7&lt;=Inputs!$B$8,IF(Inputs!$B$12&gt;0,MAX(MIN(NORM.INV(RAND(),LOOKUP(V1301,Inputs!$J$6:$J$9,Inputs!$G$6:$G$9),LOOKUP(V1301,Inputs!$J$6:$J$9,Inputs!$H$6:$H$9)),Inputs!$B$12),-Inputs!$B$12),NORM.INV(RAND(),LOOKUP(V1301,Inputs!$J$6:$J$9,Inputs!$G$6:$G$9),LOOKUP(V1301,Inputs!$J$6:$J$9,Inputs!$H$6:$H$9))),0),"" )</f>
        <v/>
      </c>
      <c r="M1301" s="26">
        <f>IF($A1301&lt;=Inputs!$B$13,IF(8&lt;=Inputs!$B$8,IF(Inputs!$B$12&gt;0,MAX(MIN(NORM.INV(RAND(),LOOKUP(W1301,Inputs!$J$6:$J$9,Inputs!$G$6:$G$9),LOOKUP(W1301,Inputs!$J$6:$J$9,Inputs!$H$6:$H$9)),Inputs!$B$12),-Inputs!$B$12),NORM.INV(RAND(),LOOKUP(W1301,Inputs!$J$6:$J$9,Inputs!$G$6:$G$9),LOOKUP(W1301,Inputs!$J$6:$J$9,Inputs!$H$6:$H$9))),0),"" )</f>
        <v/>
      </c>
      <c r="N1301" s="26">
        <f>IF($A1301&lt;=Inputs!$B$13,IF(9&lt;=Inputs!$B$8,IF(Inputs!$B$12&gt;0,MAX(MIN(NORM.INV(RAND(),LOOKUP(X1301,Inputs!$J$6:$J$9,Inputs!$G$6:$G$9),LOOKUP(X1301,Inputs!$J$6:$J$9,Inputs!$H$6:$H$9)),Inputs!$B$12),-Inputs!$B$12),NORM.INV(RAND(),LOOKUP(X1301,Inputs!$J$6:$J$9,Inputs!$G$6:$G$9),LOOKUP(X1301,Inputs!$J$6:$J$9,Inputs!$H$6:$H$9))),0),"" )</f>
        <v/>
      </c>
      <c r="O1301" s="26">
        <f>IF($A1301&lt;=Inputs!$B$13,IF(10&lt;=Inputs!$B$8,IF(Inputs!$B$12&gt;0,MAX(MIN(NORM.INV(RAND(),LOOKUP(Y1301,Inputs!$J$6:$J$9,Inputs!$G$6:$G$9),LOOKUP(Y1301,Inputs!$J$6:$J$9,Inputs!$H$6:$H$9)),Inputs!$B$12),-Inputs!$B$12),NORM.INV(RAND(),LOOKUP(Y1301,Inputs!$J$6:$J$9,Inputs!$G$6:$G$9),LOOKUP(Y1301,Inputs!$J$6:$J$9,Inputs!$H$6:$H$9))),0),"" )</f>
        <v/>
      </c>
      <c r="P1301" s="31">
        <f>IF($A1301&lt;=Inputs!$B$13,RAND(),"")</f>
        <v/>
      </c>
      <c r="Q1301" s="31">
        <f>IF($A1301&lt;=Inputs!$B$13,RAND(),"")</f>
        <v/>
      </c>
      <c r="R1301" s="31">
        <f>IF($A1301&lt;=Inputs!$B$13,RAND(),"")</f>
        <v/>
      </c>
      <c r="S1301" s="31">
        <f>IF($A1301&lt;=Inputs!$B$13,RAND(),"")</f>
        <v/>
      </c>
      <c r="T1301" s="31">
        <f>IF($A1301&lt;=Inputs!$B$13,RAND(),"")</f>
        <v/>
      </c>
      <c r="U1301" s="31">
        <f>IF($A1301&lt;=Inputs!$B$13,RAND(),"")</f>
        <v/>
      </c>
      <c r="V1301" s="31">
        <f>IF($A1301&lt;=Inputs!$B$13,RAND(),"")</f>
        <v/>
      </c>
      <c r="W1301" s="31">
        <f>IF($A1301&lt;=Inputs!$B$13,RAND(),"")</f>
        <v/>
      </c>
      <c r="X1301" s="31">
        <f>IF($A1301&lt;=Inputs!$B$13,RAND(),"")</f>
        <v/>
      </c>
      <c r="Y1301" s="31">
        <f>IF($A1301&lt;=Inputs!$B$13,RAND(),"")</f>
        <v/>
      </c>
    </row>
    <row r="1302">
      <c r="A1302" t="n">
        <v>1297</v>
      </c>
      <c r="B1302" s="26">
        <f>IF($A1302&lt;=Inputs!$B$13,IF(Inputs!$B$8&gt;0,SUM(F1302:O1302)/Inputs!$B$8,0),"")</f>
        <v/>
      </c>
      <c r="C1302" s="27">
        <f>IF($A1302&lt;=Inputs!$B$13,B1302/100,"")</f>
        <v/>
      </c>
      <c r="D1302" s="28">
        <f>IF($A1302&lt;=Inputs!$B$13,C1302*Inputs!$B$7,"")</f>
        <v/>
      </c>
      <c r="E1302" s="29">
        <f>IF($A1302&lt;=Inputs!$B$13,IF(D1302&gt;0,1,0),"")</f>
        <v/>
      </c>
      <c r="F1302" s="26">
        <f>IF($A1302&lt;=Inputs!$B$13,IF(1&lt;=Inputs!$B$8,IF(Inputs!$B$12&gt;0,MAX(MIN(NORM.INV(RAND(),LOOKUP(P1302,Inputs!$J$6:$J$9,Inputs!$G$6:$G$9),LOOKUP(P1302,Inputs!$J$6:$J$9,Inputs!$H$6:$H$9)),Inputs!$B$12),-Inputs!$B$12),NORM.INV(RAND(),LOOKUP(P1302,Inputs!$J$6:$J$9,Inputs!$G$6:$G$9),LOOKUP(P1302,Inputs!$J$6:$J$9,Inputs!$H$6:$H$9))),0),"" )</f>
        <v/>
      </c>
      <c r="G1302" s="26">
        <f>IF($A1302&lt;=Inputs!$B$13,IF(2&lt;=Inputs!$B$8,IF(Inputs!$B$12&gt;0,MAX(MIN(NORM.INV(RAND(),LOOKUP(Q1302,Inputs!$J$6:$J$9,Inputs!$G$6:$G$9),LOOKUP(Q1302,Inputs!$J$6:$J$9,Inputs!$H$6:$H$9)),Inputs!$B$12),-Inputs!$B$12),NORM.INV(RAND(),LOOKUP(Q1302,Inputs!$J$6:$J$9,Inputs!$G$6:$G$9),LOOKUP(Q1302,Inputs!$J$6:$J$9,Inputs!$H$6:$H$9))),0),"" )</f>
        <v/>
      </c>
      <c r="H1302" s="26">
        <f>IF($A1302&lt;=Inputs!$B$13,IF(3&lt;=Inputs!$B$8,IF(Inputs!$B$12&gt;0,MAX(MIN(NORM.INV(RAND(),LOOKUP(R1302,Inputs!$J$6:$J$9,Inputs!$G$6:$G$9),LOOKUP(R1302,Inputs!$J$6:$J$9,Inputs!$H$6:$H$9)),Inputs!$B$12),-Inputs!$B$12),NORM.INV(RAND(),LOOKUP(R1302,Inputs!$J$6:$J$9,Inputs!$G$6:$G$9),LOOKUP(R1302,Inputs!$J$6:$J$9,Inputs!$H$6:$H$9))),0),"" )</f>
        <v/>
      </c>
      <c r="I1302" s="26">
        <f>IF($A1302&lt;=Inputs!$B$13,IF(4&lt;=Inputs!$B$8,IF(Inputs!$B$12&gt;0,MAX(MIN(NORM.INV(RAND(),LOOKUP(S1302,Inputs!$J$6:$J$9,Inputs!$G$6:$G$9),LOOKUP(S1302,Inputs!$J$6:$J$9,Inputs!$H$6:$H$9)),Inputs!$B$12),-Inputs!$B$12),NORM.INV(RAND(),LOOKUP(S1302,Inputs!$J$6:$J$9,Inputs!$G$6:$G$9),LOOKUP(S1302,Inputs!$J$6:$J$9,Inputs!$H$6:$H$9))),0),"" )</f>
        <v/>
      </c>
      <c r="J1302" s="26">
        <f>IF($A1302&lt;=Inputs!$B$13,IF(5&lt;=Inputs!$B$8,IF(Inputs!$B$12&gt;0,MAX(MIN(NORM.INV(RAND(),LOOKUP(T1302,Inputs!$J$6:$J$9,Inputs!$G$6:$G$9),LOOKUP(T1302,Inputs!$J$6:$J$9,Inputs!$H$6:$H$9)),Inputs!$B$12),-Inputs!$B$12),NORM.INV(RAND(),LOOKUP(T1302,Inputs!$J$6:$J$9,Inputs!$G$6:$G$9),LOOKUP(T1302,Inputs!$J$6:$J$9,Inputs!$H$6:$H$9))),0),"" )</f>
        <v/>
      </c>
      <c r="K1302" s="26">
        <f>IF($A1302&lt;=Inputs!$B$13,IF(6&lt;=Inputs!$B$8,IF(Inputs!$B$12&gt;0,MAX(MIN(NORM.INV(RAND(),LOOKUP(U1302,Inputs!$J$6:$J$9,Inputs!$G$6:$G$9),LOOKUP(U1302,Inputs!$J$6:$J$9,Inputs!$H$6:$H$9)),Inputs!$B$12),-Inputs!$B$12),NORM.INV(RAND(),LOOKUP(U1302,Inputs!$J$6:$J$9,Inputs!$G$6:$G$9),LOOKUP(U1302,Inputs!$J$6:$J$9,Inputs!$H$6:$H$9))),0),"" )</f>
        <v/>
      </c>
      <c r="L1302" s="26">
        <f>IF($A1302&lt;=Inputs!$B$13,IF(7&lt;=Inputs!$B$8,IF(Inputs!$B$12&gt;0,MAX(MIN(NORM.INV(RAND(),LOOKUP(V1302,Inputs!$J$6:$J$9,Inputs!$G$6:$G$9),LOOKUP(V1302,Inputs!$J$6:$J$9,Inputs!$H$6:$H$9)),Inputs!$B$12),-Inputs!$B$12),NORM.INV(RAND(),LOOKUP(V1302,Inputs!$J$6:$J$9,Inputs!$G$6:$G$9),LOOKUP(V1302,Inputs!$J$6:$J$9,Inputs!$H$6:$H$9))),0),"" )</f>
        <v/>
      </c>
      <c r="M1302" s="26">
        <f>IF($A1302&lt;=Inputs!$B$13,IF(8&lt;=Inputs!$B$8,IF(Inputs!$B$12&gt;0,MAX(MIN(NORM.INV(RAND(),LOOKUP(W1302,Inputs!$J$6:$J$9,Inputs!$G$6:$G$9),LOOKUP(W1302,Inputs!$J$6:$J$9,Inputs!$H$6:$H$9)),Inputs!$B$12),-Inputs!$B$12),NORM.INV(RAND(),LOOKUP(W1302,Inputs!$J$6:$J$9,Inputs!$G$6:$G$9),LOOKUP(W1302,Inputs!$J$6:$J$9,Inputs!$H$6:$H$9))),0),"" )</f>
        <v/>
      </c>
      <c r="N1302" s="26">
        <f>IF($A1302&lt;=Inputs!$B$13,IF(9&lt;=Inputs!$B$8,IF(Inputs!$B$12&gt;0,MAX(MIN(NORM.INV(RAND(),LOOKUP(X1302,Inputs!$J$6:$J$9,Inputs!$G$6:$G$9),LOOKUP(X1302,Inputs!$J$6:$J$9,Inputs!$H$6:$H$9)),Inputs!$B$12),-Inputs!$B$12),NORM.INV(RAND(),LOOKUP(X1302,Inputs!$J$6:$J$9,Inputs!$G$6:$G$9),LOOKUP(X1302,Inputs!$J$6:$J$9,Inputs!$H$6:$H$9))),0),"" )</f>
        <v/>
      </c>
      <c r="O1302" s="26">
        <f>IF($A1302&lt;=Inputs!$B$13,IF(10&lt;=Inputs!$B$8,IF(Inputs!$B$12&gt;0,MAX(MIN(NORM.INV(RAND(),LOOKUP(Y1302,Inputs!$J$6:$J$9,Inputs!$G$6:$G$9),LOOKUP(Y1302,Inputs!$J$6:$J$9,Inputs!$H$6:$H$9)),Inputs!$B$12),-Inputs!$B$12),NORM.INV(RAND(),LOOKUP(Y1302,Inputs!$J$6:$J$9,Inputs!$G$6:$G$9),LOOKUP(Y1302,Inputs!$J$6:$J$9,Inputs!$H$6:$H$9))),0),"" )</f>
        <v/>
      </c>
      <c r="P1302" s="31">
        <f>IF($A1302&lt;=Inputs!$B$13,RAND(),"")</f>
        <v/>
      </c>
      <c r="Q1302" s="31">
        <f>IF($A1302&lt;=Inputs!$B$13,RAND(),"")</f>
        <v/>
      </c>
      <c r="R1302" s="31">
        <f>IF($A1302&lt;=Inputs!$B$13,RAND(),"")</f>
        <v/>
      </c>
      <c r="S1302" s="31">
        <f>IF($A1302&lt;=Inputs!$B$13,RAND(),"")</f>
        <v/>
      </c>
      <c r="T1302" s="31">
        <f>IF($A1302&lt;=Inputs!$B$13,RAND(),"")</f>
        <v/>
      </c>
      <c r="U1302" s="31">
        <f>IF($A1302&lt;=Inputs!$B$13,RAND(),"")</f>
        <v/>
      </c>
      <c r="V1302" s="31">
        <f>IF($A1302&lt;=Inputs!$B$13,RAND(),"")</f>
        <v/>
      </c>
      <c r="W1302" s="31">
        <f>IF($A1302&lt;=Inputs!$B$13,RAND(),"")</f>
        <v/>
      </c>
      <c r="X1302" s="31">
        <f>IF($A1302&lt;=Inputs!$B$13,RAND(),"")</f>
        <v/>
      </c>
      <c r="Y1302" s="31">
        <f>IF($A1302&lt;=Inputs!$B$13,RAND(),"")</f>
        <v/>
      </c>
    </row>
    <row r="1303">
      <c r="A1303" t="n">
        <v>1298</v>
      </c>
      <c r="B1303" s="26">
        <f>IF($A1303&lt;=Inputs!$B$13,IF(Inputs!$B$8&gt;0,SUM(F1303:O1303)/Inputs!$B$8,0),"")</f>
        <v/>
      </c>
      <c r="C1303" s="27">
        <f>IF($A1303&lt;=Inputs!$B$13,B1303/100,"")</f>
        <v/>
      </c>
      <c r="D1303" s="28">
        <f>IF($A1303&lt;=Inputs!$B$13,C1303*Inputs!$B$7,"")</f>
        <v/>
      </c>
      <c r="E1303" s="29">
        <f>IF($A1303&lt;=Inputs!$B$13,IF(D1303&gt;0,1,0),"")</f>
        <v/>
      </c>
      <c r="F1303" s="26">
        <f>IF($A1303&lt;=Inputs!$B$13,IF(1&lt;=Inputs!$B$8,IF(Inputs!$B$12&gt;0,MAX(MIN(NORM.INV(RAND(),LOOKUP(P1303,Inputs!$J$6:$J$9,Inputs!$G$6:$G$9),LOOKUP(P1303,Inputs!$J$6:$J$9,Inputs!$H$6:$H$9)),Inputs!$B$12),-Inputs!$B$12),NORM.INV(RAND(),LOOKUP(P1303,Inputs!$J$6:$J$9,Inputs!$G$6:$G$9),LOOKUP(P1303,Inputs!$J$6:$J$9,Inputs!$H$6:$H$9))),0),"" )</f>
        <v/>
      </c>
      <c r="G1303" s="26">
        <f>IF($A1303&lt;=Inputs!$B$13,IF(2&lt;=Inputs!$B$8,IF(Inputs!$B$12&gt;0,MAX(MIN(NORM.INV(RAND(),LOOKUP(Q1303,Inputs!$J$6:$J$9,Inputs!$G$6:$G$9),LOOKUP(Q1303,Inputs!$J$6:$J$9,Inputs!$H$6:$H$9)),Inputs!$B$12),-Inputs!$B$12),NORM.INV(RAND(),LOOKUP(Q1303,Inputs!$J$6:$J$9,Inputs!$G$6:$G$9),LOOKUP(Q1303,Inputs!$J$6:$J$9,Inputs!$H$6:$H$9))),0),"" )</f>
        <v/>
      </c>
      <c r="H1303" s="26">
        <f>IF($A1303&lt;=Inputs!$B$13,IF(3&lt;=Inputs!$B$8,IF(Inputs!$B$12&gt;0,MAX(MIN(NORM.INV(RAND(),LOOKUP(R1303,Inputs!$J$6:$J$9,Inputs!$G$6:$G$9),LOOKUP(R1303,Inputs!$J$6:$J$9,Inputs!$H$6:$H$9)),Inputs!$B$12),-Inputs!$B$12),NORM.INV(RAND(),LOOKUP(R1303,Inputs!$J$6:$J$9,Inputs!$G$6:$G$9),LOOKUP(R1303,Inputs!$J$6:$J$9,Inputs!$H$6:$H$9))),0),"" )</f>
        <v/>
      </c>
      <c r="I1303" s="26">
        <f>IF($A1303&lt;=Inputs!$B$13,IF(4&lt;=Inputs!$B$8,IF(Inputs!$B$12&gt;0,MAX(MIN(NORM.INV(RAND(),LOOKUP(S1303,Inputs!$J$6:$J$9,Inputs!$G$6:$G$9),LOOKUP(S1303,Inputs!$J$6:$J$9,Inputs!$H$6:$H$9)),Inputs!$B$12),-Inputs!$B$12),NORM.INV(RAND(),LOOKUP(S1303,Inputs!$J$6:$J$9,Inputs!$G$6:$G$9),LOOKUP(S1303,Inputs!$J$6:$J$9,Inputs!$H$6:$H$9))),0),"" )</f>
        <v/>
      </c>
      <c r="J1303" s="26">
        <f>IF($A1303&lt;=Inputs!$B$13,IF(5&lt;=Inputs!$B$8,IF(Inputs!$B$12&gt;0,MAX(MIN(NORM.INV(RAND(),LOOKUP(T1303,Inputs!$J$6:$J$9,Inputs!$G$6:$G$9),LOOKUP(T1303,Inputs!$J$6:$J$9,Inputs!$H$6:$H$9)),Inputs!$B$12),-Inputs!$B$12),NORM.INV(RAND(),LOOKUP(T1303,Inputs!$J$6:$J$9,Inputs!$G$6:$G$9),LOOKUP(T1303,Inputs!$J$6:$J$9,Inputs!$H$6:$H$9))),0),"" )</f>
        <v/>
      </c>
      <c r="K1303" s="26">
        <f>IF($A1303&lt;=Inputs!$B$13,IF(6&lt;=Inputs!$B$8,IF(Inputs!$B$12&gt;0,MAX(MIN(NORM.INV(RAND(),LOOKUP(U1303,Inputs!$J$6:$J$9,Inputs!$G$6:$G$9),LOOKUP(U1303,Inputs!$J$6:$J$9,Inputs!$H$6:$H$9)),Inputs!$B$12),-Inputs!$B$12),NORM.INV(RAND(),LOOKUP(U1303,Inputs!$J$6:$J$9,Inputs!$G$6:$G$9),LOOKUP(U1303,Inputs!$J$6:$J$9,Inputs!$H$6:$H$9))),0),"" )</f>
        <v/>
      </c>
      <c r="L1303" s="26">
        <f>IF($A1303&lt;=Inputs!$B$13,IF(7&lt;=Inputs!$B$8,IF(Inputs!$B$12&gt;0,MAX(MIN(NORM.INV(RAND(),LOOKUP(V1303,Inputs!$J$6:$J$9,Inputs!$G$6:$G$9),LOOKUP(V1303,Inputs!$J$6:$J$9,Inputs!$H$6:$H$9)),Inputs!$B$12),-Inputs!$B$12),NORM.INV(RAND(),LOOKUP(V1303,Inputs!$J$6:$J$9,Inputs!$G$6:$G$9),LOOKUP(V1303,Inputs!$J$6:$J$9,Inputs!$H$6:$H$9))),0),"" )</f>
        <v/>
      </c>
      <c r="M1303" s="26">
        <f>IF($A1303&lt;=Inputs!$B$13,IF(8&lt;=Inputs!$B$8,IF(Inputs!$B$12&gt;0,MAX(MIN(NORM.INV(RAND(),LOOKUP(W1303,Inputs!$J$6:$J$9,Inputs!$G$6:$G$9),LOOKUP(W1303,Inputs!$J$6:$J$9,Inputs!$H$6:$H$9)),Inputs!$B$12),-Inputs!$B$12),NORM.INV(RAND(),LOOKUP(W1303,Inputs!$J$6:$J$9,Inputs!$G$6:$G$9),LOOKUP(W1303,Inputs!$J$6:$J$9,Inputs!$H$6:$H$9))),0),"" )</f>
        <v/>
      </c>
      <c r="N1303" s="26">
        <f>IF($A1303&lt;=Inputs!$B$13,IF(9&lt;=Inputs!$B$8,IF(Inputs!$B$12&gt;0,MAX(MIN(NORM.INV(RAND(),LOOKUP(X1303,Inputs!$J$6:$J$9,Inputs!$G$6:$G$9),LOOKUP(X1303,Inputs!$J$6:$J$9,Inputs!$H$6:$H$9)),Inputs!$B$12),-Inputs!$B$12),NORM.INV(RAND(),LOOKUP(X1303,Inputs!$J$6:$J$9,Inputs!$G$6:$G$9),LOOKUP(X1303,Inputs!$J$6:$J$9,Inputs!$H$6:$H$9))),0),"" )</f>
        <v/>
      </c>
      <c r="O1303" s="26">
        <f>IF($A1303&lt;=Inputs!$B$13,IF(10&lt;=Inputs!$B$8,IF(Inputs!$B$12&gt;0,MAX(MIN(NORM.INV(RAND(),LOOKUP(Y1303,Inputs!$J$6:$J$9,Inputs!$G$6:$G$9),LOOKUP(Y1303,Inputs!$J$6:$J$9,Inputs!$H$6:$H$9)),Inputs!$B$12),-Inputs!$B$12),NORM.INV(RAND(),LOOKUP(Y1303,Inputs!$J$6:$J$9,Inputs!$G$6:$G$9),LOOKUP(Y1303,Inputs!$J$6:$J$9,Inputs!$H$6:$H$9))),0),"" )</f>
        <v/>
      </c>
      <c r="P1303" s="31">
        <f>IF($A1303&lt;=Inputs!$B$13,RAND(),"")</f>
        <v/>
      </c>
      <c r="Q1303" s="31">
        <f>IF($A1303&lt;=Inputs!$B$13,RAND(),"")</f>
        <v/>
      </c>
      <c r="R1303" s="31">
        <f>IF($A1303&lt;=Inputs!$B$13,RAND(),"")</f>
        <v/>
      </c>
      <c r="S1303" s="31">
        <f>IF($A1303&lt;=Inputs!$B$13,RAND(),"")</f>
        <v/>
      </c>
      <c r="T1303" s="31">
        <f>IF($A1303&lt;=Inputs!$B$13,RAND(),"")</f>
        <v/>
      </c>
      <c r="U1303" s="31">
        <f>IF($A1303&lt;=Inputs!$B$13,RAND(),"")</f>
        <v/>
      </c>
      <c r="V1303" s="31">
        <f>IF($A1303&lt;=Inputs!$B$13,RAND(),"")</f>
        <v/>
      </c>
      <c r="W1303" s="31">
        <f>IF($A1303&lt;=Inputs!$B$13,RAND(),"")</f>
        <v/>
      </c>
      <c r="X1303" s="31">
        <f>IF($A1303&lt;=Inputs!$B$13,RAND(),"")</f>
        <v/>
      </c>
      <c r="Y1303" s="31">
        <f>IF($A1303&lt;=Inputs!$B$13,RAND(),"")</f>
        <v/>
      </c>
    </row>
    <row r="1304">
      <c r="A1304" t="n">
        <v>1299</v>
      </c>
      <c r="B1304" s="26">
        <f>IF($A1304&lt;=Inputs!$B$13,IF(Inputs!$B$8&gt;0,SUM(F1304:O1304)/Inputs!$B$8,0),"")</f>
        <v/>
      </c>
      <c r="C1304" s="27">
        <f>IF($A1304&lt;=Inputs!$B$13,B1304/100,"")</f>
        <v/>
      </c>
      <c r="D1304" s="28">
        <f>IF($A1304&lt;=Inputs!$B$13,C1304*Inputs!$B$7,"")</f>
        <v/>
      </c>
      <c r="E1304" s="29">
        <f>IF($A1304&lt;=Inputs!$B$13,IF(D1304&gt;0,1,0),"")</f>
        <v/>
      </c>
      <c r="F1304" s="26">
        <f>IF($A1304&lt;=Inputs!$B$13,IF(1&lt;=Inputs!$B$8,IF(Inputs!$B$12&gt;0,MAX(MIN(NORM.INV(RAND(),LOOKUP(P1304,Inputs!$J$6:$J$9,Inputs!$G$6:$G$9),LOOKUP(P1304,Inputs!$J$6:$J$9,Inputs!$H$6:$H$9)),Inputs!$B$12),-Inputs!$B$12),NORM.INV(RAND(),LOOKUP(P1304,Inputs!$J$6:$J$9,Inputs!$G$6:$G$9),LOOKUP(P1304,Inputs!$J$6:$J$9,Inputs!$H$6:$H$9))),0),"" )</f>
        <v/>
      </c>
      <c r="G1304" s="26">
        <f>IF($A1304&lt;=Inputs!$B$13,IF(2&lt;=Inputs!$B$8,IF(Inputs!$B$12&gt;0,MAX(MIN(NORM.INV(RAND(),LOOKUP(Q1304,Inputs!$J$6:$J$9,Inputs!$G$6:$G$9),LOOKUP(Q1304,Inputs!$J$6:$J$9,Inputs!$H$6:$H$9)),Inputs!$B$12),-Inputs!$B$12),NORM.INV(RAND(),LOOKUP(Q1304,Inputs!$J$6:$J$9,Inputs!$G$6:$G$9),LOOKUP(Q1304,Inputs!$J$6:$J$9,Inputs!$H$6:$H$9))),0),"" )</f>
        <v/>
      </c>
      <c r="H1304" s="26">
        <f>IF($A1304&lt;=Inputs!$B$13,IF(3&lt;=Inputs!$B$8,IF(Inputs!$B$12&gt;0,MAX(MIN(NORM.INV(RAND(),LOOKUP(R1304,Inputs!$J$6:$J$9,Inputs!$G$6:$G$9),LOOKUP(R1304,Inputs!$J$6:$J$9,Inputs!$H$6:$H$9)),Inputs!$B$12),-Inputs!$B$12),NORM.INV(RAND(),LOOKUP(R1304,Inputs!$J$6:$J$9,Inputs!$G$6:$G$9),LOOKUP(R1304,Inputs!$J$6:$J$9,Inputs!$H$6:$H$9))),0),"" )</f>
        <v/>
      </c>
      <c r="I1304" s="26">
        <f>IF($A1304&lt;=Inputs!$B$13,IF(4&lt;=Inputs!$B$8,IF(Inputs!$B$12&gt;0,MAX(MIN(NORM.INV(RAND(),LOOKUP(S1304,Inputs!$J$6:$J$9,Inputs!$G$6:$G$9),LOOKUP(S1304,Inputs!$J$6:$J$9,Inputs!$H$6:$H$9)),Inputs!$B$12),-Inputs!$B$12),NORM.INV(RAND(),LOOKUP(S1304,Inputs!$J$6:$J$9,Inputs!$G$6:$G$9),LOOKUP(S1304,Inputs!$J$6:$J$9,Inputs!$H$6:$H$9))),0),"" )</f>
        <v/>
      </c>
      <c r="J1304" s="26">
        <f>IF($A1304&lt;=Inputs!$B$13,IF(5&lt;=Inputs!$B$8,IF(Inputs!$B$12&gt;0,MAX(MIN(NORM.INV(RAND(),LOOKUP(T1304,Inputs!$J$6:$J$9,Inputs!$G$6:$G$9),LOOKUP(T1304,Inputs!$J$6:$J$9,Inputs!$H$6:$H$9)),Inputs!$B$12),-Inputs!$B$12),NORM.INV(RAND(),LOOKUP(T1304,Inputs!$J$6:$J$9,Inputs!$G$6:$G$9),LOOKUP(T1304,Inputs!$J$6:$J$9,Inputs!$H$6:$H$9))),0),"" )</f>
        <v/>
      </c>
      <c r="K1304" s="26">
        <f>IF($A1304&lt;=Inputs!$B$13,IF(6&lt;=Inputs!$B$8,IF(Inputs!$B$12&gt;0,MAX(MIN(NORM.INV(RAND(),LOOKUP(U1304,Inputs!$J$6:$J$9,Inputs!$G$6:$G$9),LOOKUP(U1304,Inputs!$J$6:$J$9,Inputs!$H$6:$H$9)),Inputs!$B$12),-Inputs!$B$12),NORM.INV(RAND(),LOOKUP(U1304,Inputs!$J$6:$J$9,Inputs!$G$6:$G$9),LOOKUP(U1304,Inputs!$J$6:$J$9,Inputs!$H$6:$H$9))),0),"" )</f>
        <v/>
      </c>
      <c r="L1304" s="26">
        <f>IF($A1304&lt;=Inputs!$B$13,IF(7&lt;=Inputs!$B$8,IF(Inputs!$B$12&gt;0,MAX(MIN(NORM.INV(RAND(),LOOKUP(V1304,Inputs!$J$6:$J$9,Inputs!$G$6:$G$9),LOOKUP(V1304,Inputs!$J$6:$J$9,Inputs!$H$6:$H$9)),Inputs!$B$12),-Inputs!$B$12),NORM.INV(RAND(),LOOKUP(V1304,Inputs!$J$6:$J$9,Inputs!$G$6:$G$9),LOOKUP(V1304,Inputs!$J$6:$J$9,Inputs!$H$6:$H$9))),0),"" )</f>
        <v/>
      </c>
      <c r="M1304" s="26">
        <f>IF($A1304&lt;=Inputs!$B$13,IF(8&lt;=Inputs!$B$8,IF(Inputs!$B$12&gt;0,MAX(MIN(NORM.INV(RAND(),LOOKUP(W1304,Inputs!$J$6:$J$9,Inputs!$G$6:$G$9),LOOKUP(W1304,Inputs!$J$6:$J$9,Inputs!$H$6:$H$9)),Inputs!$B$12),-Inputs!$B$12),NORM.INV(RAND(),LOOKUP(W1304,Inputs!$J$6:$J$9,Inputs!$G$6:$G$9),LOOKUP(W1304,Inputs!$J$6:$J$9,Inputs!$H$6:$H$9))),0),"" )</f>
        <v/>
      </c>
      <c r="N1304" s="26">
        <f>IF($A1304&lt;=Inputs!$B$13,IF(9&lt;=Inputs!$B$8,IF(Inputs!$B$12&gt;0,MAX(MIN(NORM.INV(RAND(),LOOKUP(X1304,Inputs!$J$6:$J$9,Inputs!$G$6:$G$9),LOOKUP(X1304,Inputs!$J$6:$J$9,Inputs!$H$6:$H$9)),Inputs!$B$12),-Inputs!$B$12),NORM.INV(RAND(),LOOKUP(X1304,Inputs!$J$6:$J$9,Inputs!$G$6:$G$9),LOOKUP(X1304,Inputs!$J$6:$J$9,Inputs!$H$6:$H$9))),0),"" )</f>
        <v/>
      </c>
      <c r="O1304" s="26">
        <f>IF($A1304&lt;=Inputs!$B$13,IF(10&lt;=Inputs!$B$8,IF(Inputs!$B$12&gt;0,MAX(MIN(NORM.INV(RAND(),LOOKUP(Y1304,Inputs!$J$6:$J$9,Inputs!$G$6:$G$9),LOOKUP(Y1304,Inputs!$J$6:$J$9,Inputs!$H$6:$H$9)),Inputs!$B$12),-Inputs!$B$12),NORM.INV(RAND(),LOOKUP(Y1304,Inputs!$J$6:$J$9,Inputs!$G$6:$G$9),LOOKUP(Y1304,Inputs!$J$6:$J$9,Inputs!$H$6:$H$9))),0),"" )</f>
        <v/>
      </c>
      <c r="P1304" s="31">
        <f>IF($A1304&lt;=Inputs!$B$13,RAND(),"")</f>
        <v/>
      </c>
      <c r="Q1304" s="31">
        <f>IF($A1304&lt;=Inputs!$B$13,RAND(),"")</f>
        <v/>
      </c>
      <c r="R1304" s="31">
        <f>IF($A1304&lt;=Inputs!$B$13,RAND(),"")</f>
        <v/>
      </c>
      <c r="S1304" s="31">
        <f>IF($A1304&lt;=Inputs!$B$13,RAND(),"")</f>
        <v/>
      </c>
      <c r="T1304" s="31">
        <f>IF($A1304&lt;=Inputs!$B$13,RAND(),"")</f>
        <v/>
      </c>
      <c r="U1304" s="31">
        <f>IF($A1304&lt;=Inputs!$B$13,RAND(),"")</f>
        <v/>
      </c>
      <c r="V1304" s="31">
        <f>IF($A1304&lt;=Inputs!$B$13,RAND(),"")</f>
        <v/>
      </c>
      <c r="W1304" s="31">
        <f>IF($A1304&lt;=Inputs!$B$13,RAND(),"")</f>
        <v/>
      </c>
      <c r="X1304" s="31">
        <f>IF($A1304&lt;=Inputs!$B$13,RAND(),"")</f>
        <v/>
      </c>
      <c r="Y1304" s="31">
        <f>IF($A1304&lt;=Inputs!$B$13,RAND(),"")</f>
        <v/>
      </c>
    </row>
    <row r="1305">
      <c r="A1305" t="n">
        <v>1300</v>
      </c>
      <c r="B1305" s="26">
        <f>IF($A1305&lt;=Inputs!$B$13,IF(Inputs!$B$8&gt;0,SUM(F1305:O1305)/Inputs!$B$8,0),"")</f>
        <v/>
      </c>
      <c r="C1305" s="27">
        <f>IF($A1305&lt;=Inputs!$B$13,B1305/100,"")</f>
        <v/>
      </c>
      <c r="D1305" s="28">
        <f>IF($A1305&lt;=Inputs!$B$13,C1305*Inputs!$B$7,"")</f>
        <v/>
      </c>
      <c r="E1305" s="29">
        <f>IF($A1305&lt;=Inputs!$B$13,IF(D1305&gt;0,1,0),"")</f>
        <v/>
      </c>
      <c r="F1305" s="26">
        <f>IF($A1305&lt;=Inputs!$B$13,IF(1&lt;=Inputs!$B$8,IF(Inputs!$B$12&gt;0,MAX(MIN(NORM.INV(RAND(),LOOKUP(P1305,Inputs!$J$6:$J$9,Inputs!$G$6:$G$9),LOOKUP(P1305,Inputs!$J$6:$J$9,Inputs!$H$6:$H$9)),Inputs!$B$12),-Inputs!$B$12),NORM.INV(RAND(),LOOKUP(P1305,Inputs!$J$6:$J$9,Inputs!$G$6:$G$9),LOOKUP(P1305,Inputs!$J$6:$J$9,Inputs!$H$6:$H$9))),0),"" )</f>
        <v/>
      </c>
      <c r="G1305" s="26">
        <f>IF($A1305&lt;=Inputs!$B$13,IF(2&lt;=Inputs!$B$8,IF(Inputs!$B$12&gt;0,MAX(MIN(NORM.INV(RAND(),LOOKUP(Q1305,Inputs!$J$6:$J$9,Inputs!$G$6:$G$9),LOOKUP(Q1305,Inputs!$J$6:$J$9,Inputs!$H$6:$H$9)),Inputs!$B$12),-Inputs!$B$12),NORM.INV(RAND(),LOOKUP(Q1305,Inputs!$J$6:$J$9,Inputs!$G$6:$G$9),LOOKUP(Q1305,Inputs!$J$6:$J$9,Inputs!$H$6:$H$9))),0),"" )</f>
        <v/>
      </c>
      <c r="H1305" s="26">
        <f>IF($A1305&lt;=Inputs!$B$13,IF(3&lt;=Inputs!$B$8,IF(Inputs!$B$12&gt;0,MAX(MIN(NORM.INV(RAND(),LOOKUP(R1305,Inputs!$J$6:$J$9,Inputs!$G$6:$G$9),LOOKUP(R1305,Inputs!$J$6:$J$9,Inputs!$H$6:$H$9)),Inputs!$B$12),-Inputs!$B$12),NORM.INV(RAND(),LOOKUP(R1305,Inputs!$J$6:$J$9,Inputs!$G$6:$G$9),LOOKUP(R1305,Inputs!$J$6:$J$9,Inputs!$H$6:$H$9))),0),"" )</f>
        <v/>
      </c>
      <c r="I1305" s="26">
        <f>IF($A1305&lt;=Inputs!$B$13,IF(4&lt;=Inputs!$B$8,IF(Inputs!$B$12&gt;0,MAX(MIN(NORM.INV(RAND(),LOOKUP(S1305,Inputs!$J$6:$J$9,Inputs!$G$6:$G$9),LOOKUP(S1305,Inputs!$J$6:$J$9,Inputs!$H$6:$H$9)),Inputs!$B$12),-Inputs!$B$12),NORM.INV(RAND(),LOOKUP(S1305,Inputs!$J$6:$J$9,Inputs!$G$6:$G$9),LOOKUP(S1305,Inputs!$J$6:$J$9,Inputs!$H$6:$H$9))),0),"" )</f>
        <v/>
      </c>
      <c r="J1305" s="26">
        <f>IF($A1305&lt;=Inputs!$B$13,IF(5&lt;=Inputs!$B$8,IF(Inputs!$B$12&gt;0,MAX(MIN(NORM.INV(RAND(),LOOKUP(T1305,Inputs!$J$6:$J$9,Inputs!$G$6:$G$9),LOOKUP(T1305,Inputs!$J$6:$J$9,Inputs!$H$6:$H$9)),Inputs!$B$12),-Inputs!$B$12),NORM.INV(RAND(),LOOKUP(T1305,Inputs!$J$6:$J$9,Inputs!$G$6:$G$9),LOOKUP(T1305,Inputs!$J$6:$J$9,Inputs!$H$6:$H$9))),0),"" )</f>
        <v/>
      </c>
      <c r="K1305" s="26">
        <f>IF($A1305&lt;=Inputs!$B$13,IF(6&lt;=Inputs!$B$8,IF(Inputs!$B$12&gt;0,MAX(MIN(NORM.INV(RAND(),LOOKUP(U1305,Inputs!$J$6:$J$9,Inputs!$G$6:$G$9),LOOKUP(U1305,Inputs!$J$6:$J$9,Inputs!$H$6:$H$9)),Inputs!$B$12),-Inputs!$B$12),NORM.INV(RAND(),LOOKUP(U1305,Inputs!$J$6:$J$9,Inputs!$G$6:$G$9),LOOKUP(U1305,Inputs!$J$6:$J$9,Inputs!$H$6:$H$9))),0),"" )</f>
        <v/>
      </c>
      <c r="L1305" s="26">
        <f>IF($A1305&lt;=Inputs!$B$13,IF(7&lt;=Inputs!$B$8,IF(Inputs!$B$12&gt;0,MAX(MIN(NORM.INV(RAND(),LOOKUP(V1305,Inputs!$J$6:$J$9,Inputs!$G$6:$G$9),LOOKUP(V1305,Inputs!$J$6:$J$9,Inputs!$H$6:$H$9)),Inputs!$B$12),-Inputs!$B$12),NORM.INV(RAND(),LOOKUP(V1305,Inputs!$J$6:$J$9,Inputs!$G$6:$G$9),LOOKUP(V1305,Inputs!$J$6:$J$9,Inputs!$H$6:$H$9))),0),"" )</f>
        <v/>
      </c>
      <c r="M1305" s="26">
        <f>IF($A1305&lt;=Inputs!$B$13,IF(8&lt;=Inputs!$B$8,IF(Inputs!$B$12&gt;0,MAX(MIN(NORM.INV(RAND(),LOOKUP(W1305,Inputs!$J$6:$J$9,Inputs!$G$6:$G$9),LOOKUP(W1305,Inputs!$J$6:$J$9,Inputs!$H$6:$H$9)),Inputs!$B$12),-Inputs!$B$12),NORM.INV(RAND(),LOOKUP(W1305,Inputs!$J$6:$J$9,Inputs!$G$6:$G$9),LOOKUP(W1305,Inputs!$J$6:$J$9,Inputs!$H$6:$H$9))),0),"" )</f>
        <v/>
      </c>
      <c r="N1305" s="26">
        <f>IF($A1305&lt;=Inputs!$B$13,IF(9&lt;=Inputs!$B$8,IF(Inputs!$B$12&gt;0,MAX(MIN(NORM.INV(RAND(),LOOKUP(X1305,Inputs!$J$6:$J$9,Inputs!$G$6:$G$9),LOOKUP(X1305,Inputs!$J$6:$J$9,Inputs!$H$6:$H$9)),Inputs!$B$12),-Inputs!$B$12),NORM.INV(RAND(),LOOKUP(X1305,Inputs!$J$6:$J$9,Inputs!$G$6:$G$9),LOOKUP(X1305,Inputs!$J$6:$J$9,Inputs!$H$6:$H$9))),0),"" )</f>
        <v/>
      </c>
      <c r="O1305" s="26">
        <f>IF($A1305&lt;=Inputs!$B$13,IF(10&lt;=Inputs!$B$8,IF(Inputs!$B$12&gt;0,MAX(MIN(NORM.INV(RAND(),LOOKUP(Y1305,Inputs!$J$6:$J$9,Inputs!$G$6:$G$9),LOOKUP(Y1305,Inputs!$J$6:$J$9,Inputs!$H$6:$H$9)),Inputs!$B$12),-Inputs!$B$12),NORM.INV(RAND(),LOOKUP(Y1305,Inputs!$J$6:$J$9,Inputs!$G$6:$G$9),LOOKUP(Y1305,Inputs!$J$6:$J$9,Inputs!$H$6:$H$9))),0),"" )</f>
        <v/>
      </c>
      <c r="P1305" s="31">
        <f>IF($A1305&lt;=Inputs!$B$13,RAND(),"")</f>
        <v/>
      </c>
      <c r="Q1305" s="31">
        <f>IF($A1305&lt;=Inputs!$B$13,RAND(),"")</f>
        <v/>
      </c>
      <c r="R1305" s="31">
        <f>IF($A1305&lt;=Inputs!$B$13,RAND(),"")</f>
        <v/>
      </c>
      <c r="S1305" s="31">
        <f>IF($A1305&lt;=Inputs!$B$13,RAND(),"")</f>
        <v/>
      </c>
      <c r="T1305" s="31">
        <f>IF($A1305&lt;=Inputs!$B$13,RAND(),"")</f>
        <v/>
      </c>
      <c r="U1305" s="31">
        <f>IF($A1305&lt;=Inputs!$B$13,RAND(),"")</f>
        <v/>
      </c>
      <c r="V1305" s="31">
        <f>IF($A1305&lt;=Inputs!$B$13,RAND(),"")</f>
        <v/>
      </c>
      <c r="W1305" s="31">
        <f>IF($A1305&lt;=Inputs!$B$13,RAND(),"")</f>
        <v/>
      </c>
      <c r="X1305" s="31">
        <f>IF($A1305&lt;=Inputs!$B$13,RAND(),"")</f>
        <v/>
      </c>
      <c r="Y1305" s="31">
        <f>IF($A1305&lt;=Inputs!$B$13,RAND(),"")</f>
        <v/>
      </c>
    </row>
    <row r="1306">
      <c r="A1306" t="n">
        <v>1301</v>
      </c>
      <c r="B1306" s="26">
        <f>IF($A1306&lt;=Inputs!$B$13,IF(Inputs!$B$8&gt;0,SUM(F1306:O1306)/Inputs!$B$8,0),"")</f>
        <v/>
      </c>
      <c r="C1306" s="27">
        <f>IF($A1306&lt;=Inputs!$B$13,B1306/100,"")</f>
        <v/>
      </c>
      <c r="D1306" s="28">
        <f>IF($A1306&lt;=Inputs!$B$13,C1306*Inputs!$B$7,"")</f>
        <v/>
      </c>
      <c r="E1306" s="29">
        <f>IF($A1306&lt;=Inputs!$B$13,IF(D1306&gt;0,1,0),"")</f>
        <v/>
      </c>
      <c r="F1306" s="26">
        <f>IF($A1306&lt;=Inputs!$B$13,IF(1&lt;=Inputs!$B$8,IF(Inputs!$B$12&gt;0,MAX(MIN(NORM.INV(RAND(),LOOKUP(P1306,Inputs!$J$6:$J$9,Inputs!$G$6:$G$9),LOOKUP(P1306,Inputs!$J$6:$J$9,Inputs!$H$6:$H$9)),Inputs!$B$12),-Inputs!$B$12),NORM.INV(RAND(),LOOKUP(P1306,Inputs!$J$6:$J$9,Inputs!$G$6:$G$9),LOOKUP(P1306,Inputs!$J$6:$J$9,Inputs!$H$6:$H$9))),0),"" )</f>
        <v/>
      </c>
      <c r="G1306" s="26">
        <f>IF($A1306&lt;=Inputs!$B$13,IF(2&lt;=Inputs!$B$8,IF(Inputs!$B$12&gt;0,MAX(MIN(NORM.INV(RAND(),LOOKUP(Q1306,Inputs!$J$6:$J$9,Inputs!$G$6:$G$9),LOOKUP(Q1306,Inputs!$J$6:$J$9,Inputs!$H$6:$H$9)),Inputs!$B$12),-Inputs!$B$12),NORM.INV(RAND(),LOOKUP(Q1306,Inputs!$J$6:$J$9,Inputs!$G$6:$G$9),LOOKUP(Q1306,Inputs!$J$6:$J$9,Inputs!$H$6:$H$9))),0),"" )</f>
        <v/>
      </c>
      <c r="H1306" s="26">
        <f>IF($A1306&lt;=Inputs!$B$13,IF(3&lt;=Inputs!$B$8,IF(Inputs!$B$12&gt;0,MAX(MIN(NORM.INV(RAND(),LOOKUP(R1306,Inputs!$J$6:$J$9,Inputs!$G$6:$G$9),LOOKUP(R1306,Inputs!$J$6:$J$9,Inputs!$H$6:$H$9)),Inputs!$B$12),-Inputs!$B$12),NORM.INV(RAND(),LOOKUP(R1306,Inputs!$J$6:$J$9,Inputs!$G$6:$G$9),LOOKUP(R1306,Inputs!$J$6:$J$9,Inputs!$H$6:$H$9))),0),"" )</f>
        <v/>
      </c>
      <c r="I1306" s="26">
        <f>IF($A1306&lt;=Inputs!$B$13,IF(4&lt;=Inputs!$B$8,IF(Inputs!$B$12&gt;0,MAX(MIN(NORM.INV(RAND(),LOOKUP(S1306,Inputs!$J$6:$J$9,Inputs!$G$6:$G$9),LOOKUP(S1306,Inputs!$J$6:$J$9,Inputs!$H$6:$H$9)),Inputs!$B$12),-Inputs!$B$12),NORM.INV(RAND(),LOOKUP(S1306,Inputs!$J$6:$J$9,Inputs!$G$6:$G$9),LOOKUP(S1306,Inputs!$J$6:$J$9,Inputs!$H$6:$H$9))),0),"" )</f>
        <v/>
      </c>
      <c r="J1306" s="26">
        <f>IF($A1306&lt;=Inputs!$B$13,IF(5&lt;=Inputs!$B$8,IF(Inputs!$B$12&gt;0,MAX(MIN(NORM.INV(RAND(),LOOKUP(T1306,Inputs!$J$6:$J$9,Inputs!$G$6:$G$9),LOOKUP(T1306,Inputs!$J$6:$J$9,Inputs!$H$6:$H$9)),Inputs!$B$12),-Inputs!$B$12),NORM.INV(RAND(),LOOKUP(T1306,Inputs!$J$6:$J$9,Inputs!$G$6:$G$9),LOOKUP(T1306,Inputs!$J$6:$J$9,Inputs!$H$6:$H$9))),0),"" )</f>
        <v/>
      </c>
      <c r="K1306" s="26">
        <f>IF($A1306&lt;=Inputs!$B$13,IF(6&lt;=Inputs!$B$8,IF(Inputs!$B$12&gt;0,MAX(MIN(NORM.INV(RAND(),LOOKUP(U1306,Inputs!$J$6:$J$9,Inputs!$G$6:$G$9),LOOKUP(U1306,Inputs!$J$6:$J$9,Inputs!$H$6:$H$9)),Inputs!$B$12),-Inputs!$B$12),NORM.INV(RAND(),LOOKUP(U1306,Inputs!$J$6:$J$9,Inputs!$G$6:$G$9),LOOKUP(U1306,Inputs!$J$6:$J$9,Inputs!$H$6:$H$9))),0),"" )</f>
        <v/>
      </c>
      <c r="L1306" s="26">
        <f>IF($A1306&lt;=Inputs!$B$13,IF(7&lt;=Inputs!$B$8,IF(Inputs!$B$12&gt;0,MAX(MIN(NORM.INV(RAND(),LOOKUP(V1306,Inputs!$J$6:$J$9,Inputs!$G$6:$G$9),LOOKUP(V1306,Inputs!$J$6:$J$9,Inputs!$H$6:$H$9)),Inputs!$B$12),-Inputs!$B$12),NORM.INV(RAND(),LOOKUP(V1306,Inputs!$J$6:$J$9,Inputs!$G$6:$G$9),LOOKUP(V1306,Inputs!$J$6:$J$9,Inputs!$H$6:$H$9))),0),"" )</f>
        <v/>
      </c>
      <c r="M1306" s="26">
        <f>IF($A1306&lt;=Inputs!$B$13,IF(8&lt;=Inputs!$B$8,IF(Inputs!$B$12&gt;0,MAX(MIN(NORM.INV(RAND(),LOOKUP(W1306,Inputs!$J$6:$J$9,Inputs!$G$6:$G$9),LOOKUP(W1306,Inputs!$J$6:$J$9,Inputs!$H$6:$H$9)),Inputs!$B$12),-Inputs!$B$12),NORM.INV(RAND(),LOOKUP(W1306,Inputs!$J$6:$J$9,Inputs!$G$6:$G$9),LOOKUP(W1306,Inputs!$J$6:$J$9,Inputs!$H$6:$H$9))),0),"" )</f>
        <v/>
      </c>
      <c r="N1306" s="26">
        <f>IF($A1306&lt;=Inputs!$B$13,IF(9&lt;=Inputs!$B$8,IF(Inputs!$B$12&gt;0,MAX(MIN(NORM.INV(RAND(),LOOKUP(X1306,Inputs!$J$6:$J$9,Inputs!$G$6:$G$9),LOOKUP(X1306,Inputs!$J$6:$J$9,Inputs!$H$6:$H$9)),Inputs!$B$12),-Inputs!$B$12),NORM.INV(RAND(),LOOKUP(X1306,Inputs!$J$6:$J$9,Inputs!$G$6:$G$9),LOOKUP(X1306,Inputs!$J$6:$J$9,Inputs!$H$6:$H$9))),0),"" )</f>
        <v/>
      </c>
      <c r="O1306" s="26">
        <f>IF($A1306&lt;=Inputs!$B$13,IF(10&lt;=Inputs!$B$8,IF(Inputs!$B$12&gt;0,MAX(MIN(NORM.INV(RAND(),LOOKUP(Y1306,Inputs!$J$6:$J$9,Inputs!$G$6:$G$9),LOOKUP(Y1306,Inputs!$J$6:$J$9,Inputs!$H$6:$H$9)),Inputs!$B$12),-Inputs!$B$12),NORM.INV(RAND(),LOOKUP(Y1306,Inputs!$J$6:$J$9,Inputs!$G$6:$G$9),LOOKUP(Y1306,Inputs!$J$6:$J$9,Inputs!$H$6:$H$9))),0),"" )</f>
        <v/>
      </c>
      <c r="P1306" s="31">
        <f>IF($A1306&lt;=Inputs!$B$13,RAND(),"")</f>
        <v/>
      </c>
      <c r="Q1306" s="31">
        <f>IF($A1306&lt;=Inputs!$B$13,RAND(),"")</f>
        <v/>
      </c>
      <c r="R1306" s="31">
        <f>IF($A1306&lt;=Inputs!$B$13,RAND(),"")</f>
        <v/>
      </c>
      <c r="S1306" s="31">
        <f>IF($A1306&lt;=Inputs!$B$13,RAND(),"")</f>
        <v/>
      </c>
      <c r="T1306" s="31">
        <f>IF($A1306&lt;=Inputs!$B$13,RAND(),"")</f>
        <v/>
      </c>
      <c r="U1306" s="31">
        <f>IF($A1306&lt;=Inputs!$B$13,RAND(),"")</f>
        <v/>
      </c>
      <c r="V1306" s="31">
        <f>IF($A1306&lt;=Inputs!$B$13,RAND(),"")</f>
        <v/>
      </c>
      <c r="W1306" s="31">
        <f>IF($A1306&lt;=Inputs!$B$13,RAND(),"")</f>
        <v/>
      </c>
      <c r="X1306" s="31">
        <f>IF($A1306&lt;=Inputs!$B$13,RAND(),"")</f>
        <v/>
      </c>
      <c r="Y1306" s="31">
        <f>IF($A1306&lt;=Inputs!$B$13,RAND(),"")</f>
        <v/>
      </c>
    </row>
    <row r="1307">
      <c r="A1307" t="n">
        <v>1302</v>
      </c>
      <c r="B1307" s="26">
        <f>IF($A1307&lt;=Inputs!$B$13,IF(Inputs!$B$8&gt;0,SUM(F1307:O1307)/Inputs!$B$8,0),"")</f>
        <v/>
      </c>
      <c r="C1307" s="27">
        <f>IF($A1307&lt;=Inputs!$B$13,B1307/100,"")</f>
        <v/>
      </c>
      <c r="D1307" s="28">
        <f>IF($A1307&lt;=Inputs!$B$13,C1307*Inputs!$B$7,"")</f>
        <v/>
      </c>
      <c r="E1307" s="29">
        <f>IF($A1307&lt;=Inputs!$B$13,IF(D1307&gt;0,1,0),"")</f>
        <v/>
      </c>
      <c r="F1307" s="26">
        <f>IF($A1307&lt;=Inputs!$B$13,IF(1&lt;=Inputs!$B$8,IF(Inputs!$B$12&gt;0,MAX(MIN(NORM.INV(RAND(),LOOKUP(P1307,Inputs!$J$6:$J$9,Inputs!$G$6:$G$9),LOOKUP(P1307,Inputs!$J$6:$J$9,Inputs!$H$6:$H$9)),Inputs!$B$12),-Inputs!$B$12),NORM.INV(RAND(),LOOKUP(P1307,Inputs!$J$6:$J$9,Inputs!$G$6:$G$9),LOOKUP(P1307,Inputs!$J$6:$J$9,Inputs!$H$6:$H$9))),0),"" )</f>
        <v/>
      </c>
      <c r="G1307" s="26">
        <f>IF($A1307&lt;=Inputs!$B$13,IF(2&lt;=Inputs!$B$8,IF(Inputs!$B$12&gt;0,MAX(MIN(NORM.INV(RAND(),LOOKUP(Q1307,Inputs!$J$6:$J$9,Inputs!$G$6:$G$9),LOOKUP(Q1307,Inputs!$J$6:$J$9,Inputs!$H$6:$H$9)),Inputs!$B$12),-Inputs!$B$12),NORM.INV(RAND(),LOOKUP(Q1307,Inputs!$J$6:$J$9,Inputs!$G$6:$G$9),LOOKUP(Q1307,Inputs!$J$6:$J$9,Inputs!$H$6:$H$9))),0),"" )</f>
        <v/>
      </c>
      <c r="H1307" s="26">
        <f>IF($A1307&lt;=Inputs!$B$13,IF(3&lt;=Inputs!$B$8,IF(Inputs!$B$12&gt;0,MAX(MIN(NORM.INV(RAND(),LOOKUP(R1307,Inputs!$J$6:$J$9,Inputs!$G$6:$G$9),LOOKUP(R1307,Inputs!$J$6:$J$9,Inputs!$H$6:$H$9)),Inputs!$B$12),-Inputs!$B$12),NORM.INV(RAND(),LOOKUP(R1307,Inputs!$J$6:$J$9,Inputs!$G$6:$G$9),LOOKUP(R1307,Inputs!$J$6:$J$9,Inputs!$H$6:$H$9))),0),"" )</f>
        <v/>
      </c>
      <c r="I1307" s="26">
        <f>IF($A1307&lt;=Inputs!$B$13,IF(4&lt;=Inputs!$B$8,IF(Inputs!$B$12&gt;0,MAX(MIN(NORM.INV(RAND(),LOOKUP(S1307,Inputs!$J$6:$J$9,Inputs!$G$6:$G$9),LOOKUP(S1307,Inputs!$J$6:$J$9,Inputs!$H$6:$H$9)),Inputs!$B$12),-Inputs!$B$12),NORM.INV(RAND(),LOOKUP(S1307,Inputs!$J$6:$J$9,Inputs!$G$6:$G$9),LOOKUP(S1307,Inputs!$J$6:$J$9,Inputs!$H$6:$H$9))),0),"" )</f>
        <v/>
      </c>
      <c r="J1307" s="26">
        <f>IF($A1307&lt;=Inputs!$B$13,IF(5&lt;=Inputs!$B$8,IF(Inputs!$B$12&gt;0,MAX(MIN(NORM.INV(RAND(),LOOKUP(T1307,Inputs!$J$6:$J$9,Inputs!$G$6:$G$9),LOOKUP(T1307,Inputs!$J$6:$J$9,Inputs!$H$6:$H$9)),Inputs!$B$12),-Inputs!$B$12),NORM.INV(RAND(),LOOKUP(T1307,Inputs!$J$6:$J$9,Inputs!$G$6:$G$9),LOOKUP(T1307,Inputs!$J$6:$J$9,Inputs!$H$6:$H$9))),0),"" )</f>
        <v/>
      </c>
      <c r="K1307" s="26">
        <f>IF($A1307&lt;=Inputs!$B$13,IF(6&lt;=Inputs!$B$8,IF(Inputs!$B$12&gt;0,MAX(MIN(NORM.INV(RAND(),LOOKUP(U1307,Inputs!$J$6:$J$9,Inputs!$G$6:$G$9),LOOKUP(U1307,Inputs!$J$6:$J$9,Inputs!$H$6:$H$9)),Inputs!$B$12),-Inputs!$B$12),NORM.INV(RAND(),LOOKUP(U1307,Inputs!$J$6:$J$9,Inputs!$G$6:$G$9),LOOKUP(U1307,Inputs!$J$6:$J$9,Inputs!$H$6:$H$9))),0),"" )</f>
        <v/>
      </c>
      <c r="L1307" s="26">
        <f>IF($A1307&lt;=Inputs!$B$13,IF(7&lt;=Inputs!$B$8,IF(Inputs!$B$12&gt;0,MAX(MIN(NORM.INV(RAND(),LOOKUP(V1307,Inputs!$J$6:$J$9,Inputs!$G$6:$G$9),LOOKUP(V1307,Inputs!$J$6:$J$9,Inputs!$H$6:$H$9)),Inputs!$B$12),-Inputs!$B$12),NORM.INV(RAND(),LOOKUP(V1307,Inputs!$J$6:$J$9,Inputs!$G$6:$G$9),LOOKUP(V1307,Inputs!$J$6:$J$9,Inputs!$H$6:$H$9))),0),"" )</f>
        <v/>
      </c>
      <c r="M1307" s="26">
        <f>IF($A1307&lt;=Inputs!$B$13,IF(8&lt;=Inputs!$B$8,IF(Inputs!$B$12&gt;0,MAX(MIN(NORM.INV(RAND(),LOOKUP(W1307,Inputs!$J$6:$J$9,Inputs!$G$6:$G$9),LOOKUP(W1307,Inputs!$J$6:$J$9,Inputs!$H$6:$H$9)),Inputs!$B$12),-Inputs!$B$12),NORM.INV(RAND(),LOOKUP(W1307,Inputs!$J$6:$J$9,Inputs!$G$6:$G$9),LOOKUP(W1307,Inputs!$J$6:$J$9,Inputs!$H$6:$H$9))),0),"" )</f>
        <v/>
      </c>
      <c r="N1307" s="26">
        <f>IF($A1307&lt;=Inputs!$B$13,IF(9&lt;=Inputs!$B$8,IF(Inputs!$B$12&gt;0,MAX(MIN(NORM.INV(RAND(),LOOKUP(X1307,Inputs!$J$6:$J$9,Inputs!$G$6:$G$9),LOOKUP(X1307,Inputs!$J$6:$J$9,Inputs!$H$6:$H$9)),Inputs!$B$12),-Inputs!$B$12),NORM.INV(RAND(),LOOKUP(X1307,Inputs!$J$6:$J$9,Inputs!$G$6:$G$9),LOOKUP(X1307,Inputs!$J$6:$J$9,Inputs!$H$6:$H$9))),0),"" )</f>
        <v/>
      </c>
      <c r="O1307" s="26">
        <f>IF($A1307&lt;=Inputs!$B$13,IF(10&lt;=Inputs!$B$8,IF(Inputs!$B$12&gt;0,MAX(MIN(NORM.INV(RAND(),LOOKUP(Y1307,Inputs!$J$6:$J$9,Inputs!$G$6:$G$9),LOOKUP(Y1307,Inputs!$J$6:$J$9,Inputs!$H$6:$H$9)),Inputs!$B$12),-Inputs!$B$12),NORM.INV(RAND(),LOOKUP(Y1307,Inputs!$J$6:$J$9,Inputs!$G$6:$G$9),LOOKUP(Y1307,Inputs!$J$6:$J$9,Inputs!$H$6:$H$9))),0),"" )</f>
        <v/>
      </c>
      <c r="P1307" s="31">
        <f>IF($A1307&lt;=Inputs!$B$13,RAND(),"")</f>
        <v/>
      </c>
      <c r="Q1307" s="31">
        <f>IF($A1307&lt;=Inputs!$B$13,RAND(),"")</f>
        <v/>
      </c>
      <c r="R1307" s="31">
        <f>IF($A1307&lt;=Inputs!$B$13,RAND(),"")</f>
        <v/>
      </c>
      <c r="S1307" s="31">
        <f>IF($A1307&lt;=Inputs!$B$13,RAND(),"")</f>
        <v/>
      </c>
      <c r="T1307" s="31">
        <f>IF($A1307&lt;=Inputs!$B$13,RAND(),"")</f>
        <v/>
      </c>
      <c r="U1307" s="31">
        <f>IF($A1307&lt;=Inputs!$B$13,RAND(),"")</f>
        <v/>
      </c>
      <c r="V1307" s="31">
        <f>IF($A1307&lt;=Inputs!$B$13,RAND(),"")</f>
        <v/>
      </c>
      <c r="W1307" s="31">
        <f>IF($A1307&lt;=Inputs!$B$13,RAND(),"")</f>
        <v/>
      </c>
      <c r="X1307" s="31">
        <f>IF($A1307&lt;=Inputs!$B$13,RAND(),"")</f>
        <v/>
      </c>
      <c r="Y1307" s="31">
        <f>IF($A1307&lt;=Inputs!$B$13,RAND(),"")</f>
        <v/>
      </c>
    </row>
    <row r="1308">
      <c r="A1308" t="n">
        <v>1303</v>
      </c>
      <c r="B1308" s="26">
        <f>IF($A1308&lt;=Inputs!$B$13,IF(Inputs!$B$8&gt;0,SUM(F1308:O1308)/Inputs!$B$8,0),"")</f>
        <v/>
      </c>
      <c r="C1308" s="27">
        <f>IF($A1308&lt;=Inputs!$B$13,B1308/100,"")</f>
        <v/>
      </c>
      <c r="D1308" s="28">
        <f>IF($A1308&lt;=Inputs!$B$13,C1308*Inputs!$B$7,"")</f>
        <v/>
      </c>
      <c r="E1308" s="29">
        <f>IF($A1308&lt;=Inputs!$B$13,IF(D1308&gt;0,1,0),"")</f>
        <v/>
      </c>
      <c r="F1308" s="26">
        <f>IF($A1308&lt;=Inputs!$B$13,IF(1&lt;=Inputs!$B$8,IF(Inputs!$B$12&gt;0,MAX(MIN(NORM.INV(RAND(),LOOKUP(P1308,Inputs!$J$6:$J$9,Inputs!$G$6:$G$9),LOOKUP(P1308,Inputs!$J$6:$J$9,Inputs!$H$6:$H$9)),Inputs!$B$12),-Inputs!$B$12),NORM.INV(RAND(),LOOKUP(P1308,Inputs!$J$6:$J$9,Inputs!$G$6:$G$9),LOOKUP(P1308,Inputs!$J$6:$J$9,Inputs!$H$6:$H$9))),0),"" )</f>
        <v/>
      </c>
      <c r="G1308" s="26">
        <f>IF($A1308&lt;=Inputs!$B$13,IF(2&lt;=Inputs!$B$8,IF(Inputs!$B$12&gt;0,MAX(MIN(NORM.INV(RAND(),LOOKUP(Q1308,Inputs!$J$6:$J$9,Inputs!$G$6:$G$9),LOOKUP(Q1308,Inputs!$J$6:$J$9,Inputs!$H$6:$H$9)),Inputs!$B$12),-Inputs!$B$12),NORM.INV(RAND(),LOOKUP(Q1308,Inputs!$J$6:$J$9,Inputs!$G$6:$G$9),LOOKUP(Q1308,Inputs!$J$6:$J$9,Inputs!$H$6:$H$9))),0),"" )</f>
        <v/>
      </c>
      <c r="H1308" s="26">
        <f>IF($A1308&lt;=Inputs!$B$13,IF(3&lt;=Inputs!$B$8,IF(Inputs!$B$12&gt;0,MAX(MIN(NORM.INV(RAND(),LOOKUP(R1308,Inputs!$J$6:$J$9,Inputs!$G$6:$G$9),LOOKUP(R1308,Inputs!$J$6:$J$9,Inputs!$H$6:$H$9)),Inputs!$B$12),-Inputs!$B$12),NORM.INV(RAND(),LOOKUP(R1308,Inputs!$J$6:$J$9,Inputs!$G$6:$G$9),LOOKUP(R1308,Inputs!$J$6:$J$9,Inputs!$H$6:$H$9))),0),"" )</f>
        <v/>
      </c>
      <c r="I1308" s="26">
        <f>IF($A1308&lt;=Inputs!$B$13,IF(4&lt;=Inputs!$B$8,IF(Inputs!$B$12&gt;0,MAX(MIN(NORM.INV(RAND(),LOOKUP(S1308,Inputs!$J$6:$J$9,Inputs!$G$6:$G$9),LOOKUP(S1308,Inputs!$J$6:$J$9,Inputs!$H$6:$H$9)),Inputs!$B$12),-Inputs!$B$12),NORM.INV(RAND(),LOOKUP(S1308,Inputs!$J$6:$J$9,Inputs!$G$6:$G$9),LOOKUP(S1308,Inputs!$J$6:$J$9,Inputs!$H$6:$H$9))),0),"" )</f>
        <v/>
      </c>
      <c r="J1308" s="26">
        <f>IF($A1308&lt;=Inputs!$B$13,IF(5&lt;=Inputs!$B$8,IF(Inputs!$B$12&gt;0,MAX(MIN(NORM.INV(RAND(),LOOKUP(T1308,Inputs!$J$6:$J$9,Inputs!$G$6:$G$9),LOOKUP(T1308,Inputs!$J$6:$J$9,Inputs!$H$6:$H$9)),Inputs!$B$12),-Inputs!$B$12),NORM.INV(RAND(),LOOKUP(T1308,Inputs!$J$6:$J$9,Inputs!$G$6:$G$9),LOOKUP(T1308,Inputs!$J$6:$J$9,Inputs!$H$6:$H$9))),0),"" )</f>
        <v/>
      </c>
      <c r="K1308" s="26">
        <f>IF($A1308&lt;=Inputs!$B$13,IF(6&lt;=Inputs!$B$8,IF(Inputs!$B$12&gt;0,MAX(MIN(NORM.INV(RAND(),LOOKUP(U1308,Inputs!$J$6:$J$9,Inputs!$G$6:$G$9),LOOKUP(U1308,Inputs!$J$6:$J$9,Inputs!$H$6:$H$9)),Inputs!$B$12),-Inputs!$B$12),NORM.INV(RAND(),LOOKUP(U1308,Inputs!$J$6:$J$9,Inputs!$G$6:$G$9),LOOKUP(U1308,Inputs!$J$6:$J$9,Inputs!$H$6:$H$9))),0),"" )</f>
        <v/>
      </c>
      <c r="L1308" s="26">
        <f>IF($A1308&lt;=Inputs!$B$13,IF(7&lt;=Inputs!$B$8,IF(Inputs!$B$12&gt;0,MAX(MIN(NORM.INV(RAND(),LOOKUP(V1308,Inputs!$J$6:$J$9,Inputs!$G$6:$G$9),LOOKUP(V1308,Inputs!$J$6:$J$9,Inputs!$H$6:$H$9)),Inputs!$B$12),-Inputs!$B$12),NORM.INV(RAND(),LOOKUP(V1308,Inputs!$J$6:$J$9,Inputs!$G$6:$G$9),LOOKUP(V1308,Inputs!$J$6:$J$9,Inputs!$H$6:$H$9))),0),"" )</f>
        <v/>
      </c>
      <c r="M1308" s="26">
        <f>IF($A1308&lt;=Inputs!$B$13,IF(8&lt;=Inputs!$B$8,IF(Inputs!$B$12&gt;0,MAX(MIN(NORM.INV(RAND(),LOOKUP(W1308,Inputs!$J$6:$J$9,Inputs!$G$6:$G$9),LOOKUP(W1308,Inputs!$J$6:$J$9,Inputs!$H$6:$H$9)),Inputs!$B$12),-Inputs!$B$12),NORM.INV(RAND(),LOOKUP(W1308,Inputs!$J$6:$J$9,Inputs!$G$6:$G$9),LOOKUP(W1308,Inputs!$J$6:$J$9,Inputs!$H$6:$H$9))),0),"" )</f>
        <v/>
      </c>
      <c r="N1308" s="26">
        <f>IF($A1308&lt;=Inputs!$B$13,IF(9&lt;=Inputs!$B$8,IF(Inputs!$B$12&gt;0,MAX(MIN(NORM.INV(RAND(),LOOKUP(X1308,Inputs!$J$6:$J$9,Inputs!$G$6:$G$9),LOOKUP(X1308,Inputs!$J$6:$J$9,Inputs!$H$6:$H$9)),Inputs!$B$12),-Inputs!$B$12),NORM.INV(RAND(),LOOKUP(X1308,Inputs!$J$6:$J$9,Inputs!$G$6:$G$9),LOOKUP(X1308,Inputs!$J$6:$J$9,Inputs!$H$6:$H$9))),0),"" )</f>
        <v/>
      </c>
      <c r="O1308" s="26">
        <f>IF($A1308&lt;=Inputs!$B$13,IF(10&lt;=Inputs!$B$8,IF(Inputs!$B$12&gt;0,MAX(MIN(NORM.INV(RAND(),LOOKUP(Y1308,Inputs!$J$6:$J$9,Inputs!$G$6:$G$9),LOOKUP(Y1308,Inputs!$J$6:$J$9,Inputs!$H$6:$H$9)),Inputs!$B$12),-Inputs!$B$12),NORM.INV(RAND(),LOOKUP(Y1308,Inputs!$J$6:$J$9,Inputs!$G$6:$G$9),LOOKUP(Y1308,Inputs!$J$6:$J$9,Inputs!$H$6:$H$9))),0),"" )</f>
        <v/>
      </c>
      <c r="P1308" s="31">
        <f>IF($A1308&lt;=Inputs!$B$13,RAND(),"")</f>
        <v/>
      </c>
      <c r="Q1308" s="31">
        <f>IF($A1308&lt;=Inputs!$B$13,RAND(),"")</f>
        <v/>
      </c>
      <c r="R1308" s="31">
        <f>IF($A1308&lt;=Inputs!$B$13,RAND(),"")</f>
        <v/>
      </c>
      <c r="S1308" s="31">
        <f>IF($A1308&lt;=Inputs!$B$13,RAND(),"")</f>
        <v/>
      </c>
      <c r="T1308" s="31">
        <f>IF($A1308&lt;=Inputs!$B$13,RAND(),"")</f>
        <v/>
      </c>
      <c r="U1308" s="31">
        <f>IF($A1308&lt;=Inputs!$B$13,RAND(),"")</f>
        <v/>
      </c>
      <c r="V1308" s="31">
        <f>IF($A1308&lt;=Inputs!$B$13,RAND(),"")</f>
        <v/>
      </c>
      <c r="W1308" s="31">
        <f>IF($A1308&lt;=Inputs!$B$13,RAND(),"")</f>
        <v/>
      </c>
      <c r="X1308" s="31">
        <f>IF($A1308&lt;=Inputs!$B$13,RAND(),"")</f>
        <v/>
      </c>
      <c r="Y1308" s="31">
        <f>IF($A1308&lt;=Inputs!$B$13,RAND(),"")</f>
        <v/>
      </c>
    </row>
    <row r="1309">
      <c r="A1309" t="n">
        <v>1304</v>
      </c>
      <c r="B1309" s="26">
        <f>IF($A1309&lt;=Inputs!$B$13,IF(Inputs!$B$8&gt;0,SUM(F1309:O1309)/Inputs!$B$8,0),"")</f>
        <v/>
      </c>
      <c r="C1309" s="27">
        <f>IF($A1309&lt;=Inputs!$B$13,B1309/100,"")</f>
        <v/>
      </c>
      <c r="D1309" s="28">
        <f>IF($A1309&lt;=Inputs!$B$13,C1309*Inputs!$B$7,"")</f>
        <v/>
      </c>
      <c r="E1309" s="29">
        <f>IF($A1309&lt;=Inputs!$B$13,IF(D1309&gt;0,1,0),"")</f>
        <v/>
      </c>
      <c r="F1309" s="26">
        <f>IF($A1309&lt;=Inputs!$B$13,IF(1&lt;=Inputs!$B$8,IF(Inputs!$B$12&gt;0,MAX(MIN(NORM.INV(RAND(),LOOKUP(P1309,Inputs!$J$6:$J$9,Inputs!$G$6:$G$9),LOOKUP(P1309,Inputs!$J$6:$J$9,Inputs!$H$6:$H$9)),Inputs!$B$12),-Inputs!$B$12),NORM.INV(RAND(),LOOKUP(P1309,Inputs!$J$6:$J$9,Inputs!$G$6:$G$9),LOOKUP(P1309,Inputs!$J$6:$J$9,Inputs!$H$6:$H$9))),0),"" )</f>
        <v/>
      </c>
      <c r="G1309" s="26">
        <f>IF($A1309&lt;=Inputs!$B$13,IF(2&lt;=Inputs!$B$8,IF(Inputs!$B$12&gt;0,MAX(MIN(NORM.INV(RAND(),LOOKUP(Q1309,Inputs!$J$6:$J$9,Inputs!$G$6:$G$9),LOOKUP(Q1309,Inputs!$J$6:$J$9,Inputs!$H$6:$H$9)),Inputs!$B$12),-Inputs!$B$12),NORM.INV(RAND(),LOOKUP(Q1309,Inputs!$J$6:$J$9,Inputs!$G$6:$G$9),LOOKUP(Q1309,Inputs!$J$6:$J$9,Inputs!$H$6:$H$9))),0),"" )</f>
        <v/>
      </c>
      <c r="H1309" s="26">
        <f>IF($A1309&lt;=Inputs!$B$13,IF(3&lt;=Inputs!$B$8,IF(Inputs!$B$12&gt;0,MAX(MIN(NORM.INV(RAND(),LOOKUP(R1309,Inputs!$J$6:$J$9,Inputs!$G$6:$G$9),LOOKUP(R1309,Inputs!$J$6:$J$9,Inputs!$H$6:$H$9)),Inputs!$B$12),-Inputs!$B$12),NORM.INV(RAND(),LOOKUP(R1309,Inputs!$J$6:$J$9,Inputs!$G$6:$G$9),LOOKUP(R1309,Inputs!$J$6:$J$9,Inputs!$H$6:$H$9))),0),"" )</f>
        <v/>
      </c>
      <c r="I1309" s="26">
        <f>IF($A1309&lt;=Inputs!$B$13,IF(4&lt;=Inputs!$B$8,IF(Inputs!$B$12&gt;0,MAX(MIN(NORM.INV(RAND(),LOOKUP(S1309,Inputs!$J$6:$J$9,Inputs!$G$6:$G$9),LOOKUP(S1309,Inputs!$J$6:$J$9,Inputs!$H$6:$H$9)),Inputs!$B$12),-Inputs!$B$12),NORM.INV(RAND(),LOOKUP(S1309,Inputs!$J$6:$J$9,Inputs!$G$6:$G$9),LOOKUP(S1309,Inputs!$J$6:$J$9,Inputs!$H$6:$H$9))),0),"" )</f>
        <v/>
      </c>
      <c r="J1309" s="26">
        <f>IF($A1309&lt;=Inputs!$B$13,IF(5&lt;=Inputs!$B$8,IF(Inputs!$B$12&gt;0,MAX(MIN(NORM.INV(RAND(),LOOKUP(T1309,Inputs!$J$6:$J$9,Inputs!$G$6:$G$9),LOOKUP(T1309,Inputs!$J$6:$J$9,Inputs!$H$6:$H$9)),Inputs!$B$12),-Inputs!$B$12),NORM.INV(RAND(),LOOKUP(T1309,Inputs!$J$6:$J$9,Inputs!$G$6:$G$9),LOOKUP(T1309,Inputs!$J$6:$J$9,Inputs!$H$6:$H$9))),0),"" )</f>
        <v/>
      </c>
      <c r="K1309" s="26">
        <f>IF($A1309&lt;=Inputs!$B$13,IF(6&lt;=Inputs!$B$8,IF(Inputs!$B$12&gt;0,MAX(MIN(NORM.INV(RAND(),LOOKUP(U1309,Inputs!$J$6:$J$9,Inputs!$G$6:$G$9),LOOKUP(U1309,Inputs!$J$6:$J$9,Inputs!$H$6:$H$9)),Inputs!$B$12),-Inputs!$B$12),NORM.INV(RAND(),LOOKUP(U1309,Inputs!$J$6:$J$9,Inputs!$G$6:$G$9),LOOKUP(U1309,Inputs!$J$6:$J$9,Inputs!$H$6:$H$9))),0),"" )</f>
        <v/>
      </c>
      <c r="L1309" s="26">
        <f>IF($A1309&lt;=Inputs!$B$13,IF(7&lt;=Inputs!$B$8,IF(Inputs!$B$12&gt;0,MAX(MIN(NORM.INV(RAND(),LOOKUP(V1309,Inputs!$J$6:$J$9,Inputs!$G$6:$G$9),LOOKUP(V1309,Inputs!$J$6:$J$9,Inputs!$H$6:$H$9)),Inputs!$B$12),-Inputs!$B$12),NORM.INV(RAND(),LOOKUP(V1309,Inputs!$J$6:$J$9,Inputs!$G$6:$G$9),LOOKUP(V1309,Inputs!$J$6:$J$9,Inputs!$H$6:$H$9))),0),"" )</f>
        <v/>
      </c>
      <c r="M1309" s="26">
        <f>IF($A1309&lt;=Inputs!$B$13,IF(8&lt;=Inputs!$B$8,IF(Inputs!$B$12&gt;0,MAX(MIN(NORM.INV(RAND(),LOOKUP(W1309,Inputs!$J$6:$J$9,Inputs!$G$6:$G$9),LOOKUP(W1309,Inputs!$J$6:$J$9,Inputs!$H$6:$H$9)),Inputs!$B$12),-Inputs!$B$12),NORM.INV(RAND(),LOOKUP(W1309,Inputs!$J$6:$J$9,Inputs!$G$6:$G$9),LOOKUP(W1309,Inputs!$J$6:$J$9,Inputs!$H$6:$H$9))),0),"" )</f>
        <v/>
      </c>
      <c r="N1309" s="26">
        <f>IF($A1309&lt;=Inputs!$B$13,IF(9&lt;=Inputs!$B$8,IF(Inputs!$B$12&gt;0,MAX(MIN(NORM.INV(RAND(),LOOKUP(X1309,Inputs!$J$6:$J$9,Inputs!$G$6:$G$9),LOOKUP(X1309,Inputs!$J$6:$J$9,Inputs!$H$6:$H$9)),Inputs!$B$12),-Inputs!$B$12),NORM.INV(RAND(),LOOKUP(X1309,Inputs!$J$6:$J$9,Inputs!$G$6:$G$9),LOOKUP(X1309,Inputs!$J$6:$J$9,Inputs!$H$6:$H$9))),0),"" )</f>
        <v/>
      </c>
      <c r="O1309" s="26">
        <f>IF($A1309&lt;=Inputs!$B$13,IF(10&lt;=Inputs!$B$8,IF(Inputs!$B$12&gt;0,MAX(MIN(NORM.INV(RAND(),LOOKUP(Y1309,Inputs!$J$6:$J$9,Inputs!$G$6:$G$9),LOOKUP(Y1309,Inputs!$J$6:$J$9,Inputs!$H$6:$H$9)),Inputs!$B$12),-Inputs!$B$12),NORM.INV(RAND(),LOOKUP(Y1309,Inputs!$J$6:$J$9,Inputs!$G$6:$G$9),LOOKUP(Y1309,Inputs!$J$6:$J$9,Inputs!$H$6:$H$9))),0),"" )</f>
        <v/>
      </c>
      <c r="P1309" s="31">
        <f>IF($A1309&lt;=Inputs!$B$13,RAND(),"")</f>
        <v/>
      </c>
      <c r="Q1309" s="31">
        <f>IF($A1309&lt;=Inputs!$B$13,RAND(),"")</f>
        <v/>
      </c>
      <c r="R1309" s="31">
        <f>IF($A1309&lt;=Inputs!$B$13,RAND(),"")</f>
        <v/>
      </c>
      <c r="S1309" s="31">
        <f>IF($A1309&lt;=Inputs!$B$13,RAND(),"")</f>
        <v/>
      </c>
      <c r="T1309" s="31">
        <f>IF($A1309&lt;=Inputs!$B$13,RAND(),"")</f>
        <v/>
      </c>
      <c r="U1309" s="31">
        <f>IF($A1309&lt;=Inputs!$B$13,RAND(),"")</f>
        <v/>
      </c>
      <c r="V1309" s="31">
        <f>IF($A1309&lt;=Inputs!$B$13,RAND(),"")</f>
        <v/>
      </c>
      <c r="W1309" s="31">
        <f>IF($A1309&lt;=Inputs!$B$13,RAND(),"")</f>
        <v/>
      </c>
      <c r="X1309" s="31">
        <f>IF($A1309&lt;=Inputs!$B$13,RAND(),"")</f>
        <v/>
      </c>
      <c r="Y1309" s="31">
        <f>IF($A1309&lt;=Inputs!$B$13,RAND(),"")</f>
        <v/>
      </c>
    </row>
    <row r="1310">
      <c r="A1310" t="n">
        <v>1305</v>
      </c>
      <c r="B1310" s="26">
        <f>IF($A1310&lt;=Inputs!$B$13,IF(Inputs!$B$8&gt;0,SUM(F1310:O1310)/Inputs!$B$8,0),"")</f>
        <v/>
      </c>
      <c r="C1310" s="27">
        <f>IF($A1310&lt;=Inputs!$B$13,B1310/100,"")</f>
        <v/>
      </c>
      <c r="D1310" s="28">
        <f>IF($A1310&lt;=Inputs!$B$13,C1310*Inputs!$B$7,"")</f>
        <v/>
      </c>
      <c r="E1310" s="29">
        <f>IF($A1310&lt;=Inputs!$B$13,IF(D1310&gt;0,1,0),"")</f>
        <v/>
      </c>
      <c r="F1310" s="26">
        <f>IF($A1310&lt;=Inputs!$B$13,IF(1&lt;=Inputs!$B$8,IF(Inputs!$B$12&gt;0,MAX(MIN(NORM.INV(RAND(),LOOKUP(P1310,Inputs!$J$6:$J$9,Inputs!$G$6:$G$9),LOOKUP(P1310,Inputs!$J$6:$J$9,Inputs!$H$6:$H$9)),Inputs!$B$12),-Inputs!$B$12),NORM.INV(RAND(),LOOKUP(P1310,Inputs!$J$6:$J$9,Inputs!$G$6:$G$9),LOOKUP(P1310,Inputs!$J$6:$J$9,Inputs!$H$6:$H$9))),0),"" )</f>
        <v/>
      </c>
      <c r="G1310" s="26">
        <f>IF($A1310&lt;=Inputs!$B$13,IF(2&lt;=Inputs!$B$8,IF(Inputs!$B$12&gt;0,MAX(MIN(NORM.INV(RAND(),LOOKUP(Q1310,Inputs!$J$6:$J$9,Inputs!$G$6:$G$9),LOOKUP(Q1310,Inputs!$J$6:$J$9,Inputs!$H$6:$H$9)),Inputs!$B$12),-Inputs!$B$12),NORM.INV(RAND(),LOOKUP(Q1310,Inputs!$J$6:$J$9,Inputs!$G$6:$G$9),LOOKUP(Q1310,Inputs!$J$6:$J$9,Inputs!$H$6:$H$9))),0),"" )</f>
        <v/>
      </c>
      <c r="H1310" s="26">
        <f>IF($A1310&lt;=Inputs!$B$13,IF(3&lt;=Inputs!$B$8,IF(Inputs!$B$12&gt;0,MAX(MIN(NORM.INV(RAND(),LOOKUP(R1310,Inputs!$J$6:$J$9,Inputs!$G$6:$G$9),LOOKUP(R1310,Inputs!$J$6:$J$9,Inputs!$H$6:$H$9)),Inputs!$B$12),-Inputs!$B$12),NORM.INV(RAND(),LOOKUP(R1310,Inputs!$J$6:$J$9,Inputs!$G$6:$G$9),LOOKUP(R1310,Inputs!$J$6:$J$9,Inputs!$H$6:$H$9))),0),"" )</f>
        <v/>
      </c>
      <c r="I1310" s="26">
        <f>IF($A1310&lt;=Inputs!$B$13,IF(4&lt;=Inputs!$B$8,IF(Inputs!$B$12&gt;0,MAX(MIN(NORM.INV(RAND(),LOOKUP(S1310,Inputs!$J$6:$J$9,Inputs!$G$6:$G$9),LOOKUP(S1310,Inputs!$J$6:$J$9,Inputs!$H$6:$H$9)),Inputs!$B$12),-Inputs!$B$12),NORM.INV(RAND(),LOOKUP(S1310,Inputs!$J$6:$J$9,Inputs!$G$6:$G$9),LOOKUP(S1310,Inputs!$J$6:$J$9,Inputs!$H$6:$H$9))),0),"" )</f>
        <v/>
      </c>
      <c r="J1310" s="26">
        <f>IF($A1310&lt;=Inputs!$B$13,IF(5&lt;=Inputs!$B$8,IF(Inputs!$B$12&gt;0,MAX(MIN(NORM.INV(RAND(),LOOKUP(T1310,Inputs!$J$6:$J$9,Inputs!$G$6:$G$9),LOOKUP(T1310,Inputs!$J$6:$J$9,Inputs!$H$6:$H$9)),Inputs!$B$12),-Inputs!$B$12),NORM.INV(RAND(),LOOKUP(T1310,Inputs!$J$6:$J$9,Inputs!$G$6:$G$9),LOOKUP(T1310,Inputs!$J$6:$J$9,Inputs!$H$6:$H$9))),0),"" )</f>
        <v/>
      </c>
      <c r="K1310" s="26">
        <f>IF($A1310&lt;=Inputs!$B$13,IF(6&lt;=Inputs!$B$8,IF(Inputs!$B$12&gt;0,MAX(MIN(NORM.INV(RAND(),LOOKUP(U1310,Inputs!$J$6:$J$9,Inputs!$G$6:$G$9),LOOKUP(U1310,Inputs!$J$6:$J$9,Inputs!$H$6:$H$9)),Inputs!$B$12),-Inputs!$B$12),NORM.INV(RAND(),LOOKUP(U1310,Inputs!$J$6:$J$9,Inputs!$G$6:$G$9),LOOKUP(U1310,Inputs!$J$6:$J$9,Inputs!$H$6:$H$9))),0),"" )</f>
        <v/>
      </c>
      <c r="L1310" s="26">
        <f>IF($A1310&lt;=Inputs!$B$13,IF(7&lt;=Inputs!$B$8,IF(Inputs!$B$12&gt;0,MAX(MIN(NORM.INV(RAND(),LOOKUP(V1310,Inputs!$J$6:$J$9,Inputs!$G$6:$G$9),LOOKUP(V1310,Inputs!$J$6:$J$9,Inputs!$H$6:$H$9)),Inputs!$B$12),-Inputs!$B$12),NORM.INV(RAND(),LOOKUP(V1310,Inputs!$J$6:$J$9,Inputs!$G$6:$G$9),LOOKUP(V1310,Inputs!$J$6:$J$9,Inputs!$H$6:$H$9))),0),"" )</f>
        <v/>
      </c>
      <c r="M1310" s="26">
        <f>IF($A1310&lt;=Inputs!$B$13,IF(8&lt;=Inputs!$B$8,IF(Inputs!$B$12&gt;0,MAX(MIN(NORM.INV(RAND(),LOOKUP(W1310,Inputs!$J$6:$J$9,Inputs!$G$6:$G$9),LOOKUP(W1310,Inputs!$J$6:$J$9,Inputs!$H$6:$H$9)),Inputs!$B$12),-Inputs!$B$12),NORM.INV(RAND(),LOOKUP(W1310,Inputs!$J$6:$J$9,Inputs!$G$6:$G$9),LOOKUP(W1310,Inputs!$J$6:$J$9,Inputs!$H$6:$H$9))),0),"" )</f>
        <v/>
      </c>
      <c r="N1310" s="26">
        <f>IF($A1310&lt;=Inputs!$B$13,IF(9&lt;=Inputs!$B$8,IF(Inputs!$B$12&gt;0,MAX(MIN(NORM.INV(RAND(),LOOKUP(X1310,Inputs!$J$6:$J$9,Inputs!$G$6:$G$9),LOOKUP(X1310,Inputs!$J$6:$J$9,Inputs!$H$6:$H$9)),Inputs!$B$12),-Inputs!$B$12),NORM.INV(RAND(),LOOKUP(X1310,Inputs!$J$6:$J$9,Inputs!$G$6:$G$9),LOOKUP(X1310,Inputs!$J$6:$J$9,Inputs!$H$6:$H$9))),0),"" )</f>
        <v/>
      </c>
      <c r="O1310" s="26">
        <f>IF($A1310&lt;=Inputs!$B$13,IF(10&lt;=Inputs!$B$8,IF(Inputs!$B$12&gt;0,MAX(MIN(NORM.INV(RAND(),LOOKUP(Y1310,Inputs!$J$6:$J$9,Inputs!$G$6:$G$9),LOOKUP(Y1310,Inputs!$J$6:$J$9,Inputs!$H$6:$H$9)),Inputs!$B$12),-Inputs!$B$12),NORM.INV(RAND(),LOOKUP(Y1310,Inputs!$J$6:$J$9,Inputs!$G$6:$G$9),LOOKUP(Y1310,Inputs!$J$6:$J$9,Inputs!$H$6:$H$9))),0),"" )</f>
        <v/>
      </c>
      <c r="P1310" s="31">
        <f>IF($A1310&lt;=Inputs!$B$13,RAND(),"")</f>
        <v/>
      </c>
      <c r="Q1310" s="31">
        <f>IF($A1310&lt;=Inputs!$B$13,RAND(),"")</f>
        <v/>
      </c>
      <c r="R1310" s="31">
        <f>IF($A1310&lt;=Inputs!$B$13,RAND(),"")</f>
        <v/>
      </c>
      <c r="S1310" s="31">
        <f>IF($A1310&lt;=Inputs!$B$13,RAND(),"")</f>
        <v/>
      </c>
      <c r="T1310" s="31">
        <f>IF($A1310&lt;=Inputs!$B$13,RAND(),"")</f>
        <v/>
      </c>
      <c r="U1310" s="31">
        <f>IF($A1310&lt;=Inputs!$B$13,RAND(),"")</f>
        <v/>
      </c>
      <c r="V1310" s="31">
        <f>IF($A1310&lt;=Inputs!$B$13,RAND(),"")</f>
        <v/>
      </c>
      <c r="W1310" s="31">
        <f>IF($A1310&lt;=Inputs!$B$13,RAND(),"")</f>
        <v/>
      </c>
      <c r="X1310" s="31">
        <f>IF($A1310&lt;=Inputs!$B$13,RAND(),"")</f>
        <v/>
      </c>
      <c r="Y1310" s="31">
        <f>IF($A1310&lt;=Inputs!$B$13,RAND(),"")</f>
        <v/>
      </c>
    </row>
    <row r="1311">
      <c r="A1311" t="n">
        <v>1306</v>
      </c>
      <c r="B1311" s="26">
        <f>IF($A1311&lt;=Inputs!$B$13,IF(Inputs!$B$8&gt;0,SUM(F1311:O1311)/Inputs!$B$8,0),"")</f>
        <v/>
      </c>
      <c r="C1311" s="27">
        <f>IF($A1311&lt;=Inputs!$B$13,B1311/100,"")</f>
        <v/>
      </c>
      <c r="D1311" s="28">
        <f>IF($A1311&lt;=Inputs!$B$13,C1311*Inputs!$B$7,"")</f>
        <v/>
      </c>
      <c r="E1311" s="29">
        <f>IF($A1311&lt;=Inputs!$B$13,IF(D1311&gt;0,1,0),"")</f>
        <v/>
      </c>
      <c r="F1311" s="26">
        <f>IF($A1311&lt;=Inputs!$B$13,IF(1&lt;=Inputs!$B$8,IF(Inputs!$B$12&gt;0,MAX(MIN(NORM.INV(RAND(),LOOKUP(P1311,Inputs!$J$6:$J$9,Inputs!$G$6:$G$9),LOOKUP(P1311,Inputs!$J$6:$J$9,Inputs!$H$6:$H$9)),Inputs!$B$12),-Inputs!$B$12),NORM.INV(RAND(),LOOKUP(P1311,Inputs!$J$6:$J$9,Inputs!$G$6:$G$9),LOOKUP(P1311,Inputs!$J$6:$J$9,Inputs!$H$6:$H$9))),0),"" )</f>
        <v/>
      </c>
      <c r="G1311" s="26">
        <f>IF($A1311&lt;=Inputs!$B$13,IF(2&lt;=Inputs!$B$8,IF(Inputs!$B$12&gt;0,MAX(MIN(NORM.INV(RAND(),LOOKUP(Q1311,Inputs!$J$6:$J$9,Inputs!$G$6:$G$9),LOOKUP(Q1311,Inputs!$J$6:$J$9,Inputs!$H$6:$H$9)),Inputs!$B$12),-Inputs!$B$12),NORM.INV(RAND(),LOOKUP(Q1311,Inputs!$J$6:$J$9,Inputs!$G$6:$G$9),LOOKUP(Q1311,Inputs!$J$6:$J$9,Inputs!$H$6:$H$9))),0),"" )</f>
        <v/>
      </c>
      <c r="H1311" s="26">
        <f>IF($A1311&lt;=Inputs!$B$13,IF(3&lt;=Inputs!$B$8,IF(Inputs!$B$12&gt;0,MAX(MIN(NORM.INV(RAND(),LOOKUP(R1311,Inputs!$J$6:$J$9,Inputs!$G$6:$G$9),LOOKUP(R1311,Inputs!$J$6:$J$9,Inputs!$H$6:$H$9)),Inputs!$B$12),-Inputs!$B$12),NORM.INV(RAND(),LOOKUP(R1311,Inputs!$J$6:$J$9,Inputs!$G$6:$G$9),LOOKUP(R1311,Inputs!$J$6:$J$9,Inputs!$H$6:$H$9))),0),"" )</f>
        <v/>
      </c>
      <c r="I1311" s="26">
        <f>IF($A1311&lt;=Inputs!$B$13,IF(4&lt;=Inputs!$B$8,IF(Inputs!$B$12&gt;0,MAX(MIN(NORM.INV(RAND(),LOOKUP(S1311,Inputs!$J$6:$J$9,Inputs!$G$6:$G$9),LOOKUP(S1311,Inputs!$J$6:$J$9,Inputs!$H$6:$H$9)),Inputs!$B$12),-Inputs!$B$12),NORM.INV(RAND(),LOOKUP(S1311,Inputs!$J$6:$J$9,Inputs!$G$6:$G$9),LOOKUP(S1311,Inputs!$J$6:$J$9,Inputs!$H$6:$H$9))),0),"" )</f>
        <v/>
      </c>
      <c r="J1311" s="26">
        <f>IF($A1311&lt;=Inputs!$B$13,IF(5&lt;=Inputs!$B$8,IF(Inputs!$B$12&gt;0,MAX(MIN(NORM.INV(RAND(),LOOKUP(T1311,Inputs!$J$6:$J$9,Inputs!$G$6:$G$9),LOOKUP(T1311,Inputs!$J$6:$J$9,Inputs!$H$6:$H$9)),Inputs!$B$12),-Inputs!$B$12),NORM.INV(RAND(),LOOKUP(T1311,Inputs!$J$6:$J$9,Inputs!$G$6:$G$9),LOOKUP(T1311,Inputs!$J$6:$J$9,Inputs!$H$6:$H$9))),0),"" )</f>
        <v/>
      </c>
      <c r="K1311" s="26">
        <f>IF($A1311&lt;=Inputs!$B$13,IF(6&lt;=Inputs!$B$8,IF(Inputs!$B$12&gt;0,MAX(MIN(NORM.INV(RAND(),LOOKUP(U1311,Inputs!$J$6:$J$9,Inputs!$G$6:$G$9),LOOKUP(U1311,Inputs!$J$6:$J$9,Inputs!$H$6:$H$9)),Inputs!$B$12),-Inputs!$B$12),NORM.INV(RAND(),LOOKUP(U1311,Inputs!$J$6:$J$9,Inputs!$G$6:$G$9),LOOKUP(U1311,Inputs!$J$6:$J$9,Inputs!$H$6:$H$9))),0),"" )</f>
        <v/>
      </c>
      <c r="L1311" s="26">
        <f>IF($A1311&lt;=Inputs!$B$13,IF(7&lt;=Inputs!$B$8,IF(Inputs!$B$12&gt;0,MAX(MIN(NORM.INV(RAND(),LOOKUP(V1311,Inputs!$J$6:$J$9,Inputs!$G$6:$G$9),LOOKUP(V1311,Inputs!$J$6:$J$9,Inputs!$H$6:$H$9)),Inputs!$B$12),-Inputs!$B$12),NORM.INV(RAND(),LOOKUP(V1311,Inputs!$J$6:$J$9,Inputs!$G$6:$G$9),LOOKUP(V1311,Inputs!$J$6:$J$9,Inputs!$H$6:$H$9))),0),"" )</f>
        <v/>
      </c>
      <c r="M1311" s="26">
        <f>IF($A1311&lt;=Inputs!$B$13,IF(8&lt;=Inputs!$B$8,IF(Inputs!$B$12&gt;0,MAX(MIN(NORM.INV(RAND(),LOOKUP(W1311,Inputs!$J$6:$J$9,Inputs!$G$6:$G$9),LOOKUP(W1311,Inputs!$J$6:$J$9,Inputs!$H$6:$H$9)),Inputs!$B$12),-Inputs!$B$12),NORM.INV(RAND(),LOOKUP(W1311,Inputs!$J$6:$J$9,Inputs!$G$6:$G$9),LOOKUP(W1311,Inputs!$J$6:$J$9,Inputs!$H$6:$H$9))),0),"" )</f>
        <v/>
      </c>
      <c r="N1311" s="26">
        <f>IF($A1311&lt;=Inputs!$B$13,IF(9&lt;=Inputs!$B$8,IF(Inputs!$B$12&gt;0,MAX(MIN(NORM.INV(RAND(),LOOKUP(X1311,Inputs!$J$6:$J$9,Inputs!$G$6:$G$9),LOOKUP(X1311,Inputs!$J$6:$J$9,Inputs!$H$6:$H$9)),Inputs!$B$12),-Inputs!$B$12),NORM.INV(RAND(),LOOKUP(X1311,Inputs!$J$6:$J$9,Inputs!$G$6:$G$9),LOOKUP(X1311,Inputs!$J$6:$J$9,Inputs!$H$6:$H$9))),0),"" )</f>
        <v/>
      </c>
      <c r="O1311" s="26">
        <f>IF($A1311&lt;=Inputs!$B$13,IF(10&lt;=Inputs!$B$8,IF(Inputs!$B$12&gt;0,MAX(MIN(NORM.INV(RAND(),LOOKUP(Y1311,Inputs!$J$6:$J$9,Inputs!$G$6:$G$9),LOOKUP(Y1311,Inputs!$J$6:$J$9,Inputs!$H$6:$H$9)),Inputs!$B$12),-Inputs!$B$12),NORM.INV(RAND(),LOOKUP(Y1311,Inputs!$J$6:$J$9,Inputs!$G$6:$G$9),LOOKUP(Y1311,Inputs!$J$6:$J$9,Inputs!$H$6:$H$9))),0),"" )</f>
        <v/>
      </c>
      <c r="P1311" s="31">
        <f>IF($A1311&lt;=Inputs!$B$13,RAND(),"")</f>
        <v/>
      </c>
      <c r="Q1311" s="31">
        <f>IF($A1311&lt;=Inputs!$B$13,RAND(),"")</f>
        <v/>
      </c>
      <c r="R1311" s="31">
        <f>IF($A1311&lt;=Inputs!$B$13,RAND(),"")</f>
        <v/>
      </c>
      <c r="S1311" s="31">
        <f>IF($A1311&lt;=Inputs!$B$13,RAND(),"")</f>
        <v/>
      </c>
      <c r="T1311" s="31">
        <f>IF($A1311&lt;=Inputs!$B$13,RAND(),"")</f>
        <v/>
      </c>
      <c r="U1311" s="31">
        <f>IF($A1311&lt;=Inputs!$B$13,RAND(),"")</f>
        <v/>
      </c>
      <c r="V1311" s="31">
        <f>IF($A1311&lt;=Inputs!$B$13,RAND(),"")</f>
        <v/>
      </c>
      <c r="W1311" s="31">
        <f>IF($A1311&lt;=Inputs!$B$13,RAND(),"")</f>
        <v/>
      </c>
      <c r="X1311" s="31">
        <f>IF($A1311&lt;=Inputs!$B$13,RAND(),"")</f>
        <v/>
      </c>
      <c r="Y1311" s="31">
        <f>IF($A1311&lt;=Inputs!$B$13,RAND(),"")</f>
        <v/>
      </c>
    </row>
    <row r="1312">
      <c r="A1312" t="n">
        <v>1307</v>
      </c>
      <c r="B1312" s="26">
        <f>IF($A1312&lt;=Inputs!$B$13,IF(Inputs!$B$8&gt;0,SUM(F1312:O1312)/Inputs!$B$8,0),"")</f>
        <v/>
      </c>
      <c r="C1312" s="27">
        <f>IF($A1312&lt;=Inputs!$B$13,B1312/100,"")</f>
        <v/>
      </c>
      <c r="D1312" s="28">
        <f>IF($A1312&lt;=Inputs!$B$13,C1312*Inputs!$B$7,"")</f>
        <v/>
      </c>
      <c r="E1312" s="29">
        <f>IF($A1312&lt;=Inputs!$B$13,IF(D1312&gt;0,1,0),"")</f>
        <v/>
      </c>
      <c r="F1312" s="26">
        <f>IF($A1312&lt;=Inputs!$B$13,IF(1&lt;=Inputs!$B$8,IF(Inputs!$B$12&gt;0,MAX(MIN(NORM.INV(RAND(),LOOKUP(P1312,Inputs!$J$6:$J$9,Inputs!$G$6:$G$9),LOOKUP(P1312,Inputs!$J$6:$J$9,Inputs!$H$6:$H$9)),Inputs!$B$12),-Inputs!$B$12),NORM.INV(RAND(),LOOKUP(P1312,Inputs!$J$6:$J$9,Inputs!$G$6:$G$9),LOOKUP(P1312,Inputs!$J$6:$J$9,Inputs!$H$6:$H$9))),0),"" )</f>
        <v/>
      </c>
      <c r="G1312" s="26">
        <f>IF($A1312&lt;=Inputs!$B$13,IF(2&lt;=Inputs!$B$8,IF(Inputs!$B$12&gt;0,MAX(MIN(NORM.INV(RAND(),LOOKUP(Q1312,Inputs!$J$6:$J$9,Inputs!$G$6:$G$9),LOOKUP(Q1312,Inputs!$J$6:$J$9,Inputs!$H$6:$H$9)),Inputs!$B$12),-Inputs!$B$12),NORM.INV(RAND(),LOOKUP(Q1312,Inputs!$J$6:$J$9,Inputs!$G$6:$G$9),LOOKUP(Q1312,Inputs!$J$6:$J$9,Inputs!$H$6:$H$9))),0),"" )</f>
        <v/>
      </c>
      <c r="H1312" s="26">
        <f>IF($A1312&lt;=Inputs!$B$13,IF(3&lt;=Inputs!$B$8,IF(Inputs!$B$12&gt;0,MAX(MIN(NORM.INV(RAND(),LOOKUP(R1312,Inputs!$J$6:$J$9,Inputs!$G$6:$G$9),LOOKUP(R1312,Inputs!$J$6:$J$9,Inputs!$H$6:$H$9)),Inputs!$B$12),-Inputs!$B$12),NORM.INV(RAND(),LOOKUP(R1312,Inputs!$J$6:$J$9,Inputs!$G$6:$G$9),LOOKUP(R1312,Inputs!$J$6:$J$9,Inputs!$H$6:$H$9))),0),"" )</f>
        <v/>
      </c>
      <c r="I1312" s="26">
        <f>IF($A1312&lt;=Inputs!$B$13,IF(4&lt;=Inputs!$B$8,IF(Inputs!$B$12&gt;0,MAX(MIN(NORM.INV(RAND(),LOOKUP(S1312,Inputs!$J$6:$J$9,Inputs!$G$6:$G$9),LOOKUP(S1312,Inputs!$J$6:$J$9,Inputs!$H$6:$H$9)),Inputs!$B$12),-Inputs!$B$12),NORM.INV(RAND(),LOOKUP(S1312,Inputs!$J$6:$J$9,Inputs!$G$6:$G$9),LOOKUP(S1312,Inputs!$J$6:$J$9,Inputs!$H$6:$H$9))),0),"" )</f>
        <v/>
      </c>
      <c r="J1312" s="26">
        <f>IF($A1312&lt;=Inputs!$B$13,IF(5&lt;=Inputs!$B$8,IF(Inputs!$B$12&gt;0,MAX(MIN(NORM.INV(RAND(),LOOKUP(T1312,Inputs!$J$6:$J$9,Inputs!$G$6:$G$9),LOOKUP(T1312,Inputs!$J$6:$J$9,Inputs!$H$6:$H$9)),Inputs!$B$12),-Inputs!$B$12),NORM.INV(RAND(),LOOKUP(T1312,Inputs!$J$6:$J$9,Inputs!$G$6:$G$9),LOOKUP(T1312,Inputs!$J$6:$J$9,Inputs!$H$6:$H$9))),0),"" )</f>
        <v/>
      </c>
      <c r="K1312" s="26">
        <f>IF($A1312&lt;=Inputs!$B$13,IF(6&lt;=Inputs!$B$8,IF(Inputs!$B$12&gt;0,MAX(MIN(NORM.INV(RAND(),LOOKUP(U1312,Inputs!$J$6:$J$9,Inputs!$G$6:$G$9),LOOKUP(U1312,Inputs!$J$6:$J$9,Inputs!$H$6:$H$9)),Inputs!$B$12),-Inputs!$B$12),NORM.INV(RAND(),LOOKUP(U1312,Inputs!$J$6:$J$9,Inputs!$G$6:$G$9),LOOKUP(U1312,Inputs!$J$6:$J$9,Inputs!$H$6:$H$9))),0),"" )</f>
        <v/>
      </c>
      <c r="L1312" s="26">
        <f>IF($A1312&lt;=Inputs!$B$13,IF(7&lt;=Inputs!$B$8,IF(Inputs!$B$12&gt;0,MAX(MIN(NORM.INV(RAND(),LOOKUP(V1312,Inputs!$J$6:$J$9,Inputs!$G$6:$G$9),LOOKUP(V1312,Inputs!$J$6:$J$9,Inputs!$H$6:$H$9)),Inputs!$B$12),-Inputs!$B$12),NORM.INV(RAND(),LOOKUP(V1312,Inputs!$J$6:$J$9,Inputs!$G$6:$G$9),LOOKUP(V1312,Inputs!$J$6:$J$9,Inputs!$H$6:$H$9))),0),"" )</f>
        <v/>
      </c>
      <c r="M1312" s="26">
        <f>IF($A1312&lt;=Inputs!$B$13,IF(8&lt;=Inputs!$B$8,IF(Inputs!$B$12&gt;0,MAX(MIN(NORM.INV(RAND(),LOOKUP(W1312,Inputs!$J$6:$J$9,Inputs!$G$6:$G$9),LOOKUP(W1312,Inputs!$J$6:$J$9,Inputs!$H$6:$H$9)),Inputs!$B$12),-Inputs!$B$12),NORM.INV(RAND(),LOOKUP(W1312,Inputs!$J$6:$J$9,Inputs!$G$6:$G$9),LOOKUP(W1312,Inputs!$J$6:$J$9,Inputs!$H$6:$H$9))),0),"" )</f>
        <v/>
      </c>
      <c r="N1312" s="26">
        <f>IF($A1312&lt;=Inputs!$B$13,IF(9&lt;=Inputs!$B$8,IF(Inputs!$B$12&gt;0,MAX(MIN(NORM.INV(RAND(),LOOKUP(X1312,Inputs!$J$6:$J$9,Inputs!$G$6:$G$9),LOOKUP(X1312,Inputs!$J$6:$J$9,Inputs!$H$6:$H$9)),Inputs!$B$12),-Inputs!$B$12),NORM.INV(RAND(),LOOKUP(X1312,Inputs!$J$6:$J$9,Inputs!$G$6:$G$9),LOOKUP(X1312,Inputs!$J$6:$J$9,Inputs!$H$6:$H$9))),0),"" )</f>
        <v/>
      </c>
      <c r="O1312" s="26">
        <f>IF($A1312&lt;=Inputs!$B$13,IF(10&lt;=Inputs!$B$8,IF(Inputs!$B$12&gt;0,MAX(MIN(NORM.INV(RAND(),LOOKUP(Y1312,Inputs!$J$6:$J$9,Inputs!$G$6:$G$9),LOOKUP(Y1312,Inputs!$J$6:$J$9,Inputs!$H$6:$H$9)),Inputs!$B$12),-Inputs!$B$12),NORM.INV(RAND(),LOOKUP(Y1312,Inputs!$J$6:$J$9,Inputs!$G$6:$G$9),LOOKUP(Y1312,Inputs!$J$6:$J$9,Inputs!$H$6:$H$9))),0),"" )</f>
        <v/>
      </c>
      <c r="P1312" s="31">
        <f>IF($A1312&lt;=Inputs!$B$13,RAND(),"")</f>
        <v/>
      </c>
      <c r="Q1312" s="31">
        <f>IF($A1312&lt;=Inputs!$B$13,RAND(),"")</f>
        <v/>
      </c>
      <c r="R1312" s="31">
        <f>IF($A1312&lt;=Inputs!$B$13,RAND(),"")</f>
        <v/>
      </c>
      <c r="S1312" s="31">
        <f>IF($A1312&lt;=Inputs!$B$13,RAND(),"")</f>
        <v/>
      </c>
      <c r="T1312" s="31">
        <f>IF($A1312&lt;=Inputs!$B$13,RAND(),"")</f>
        <v/>
      </c>
      <c r="U1312" s="31">
        <f>IF($A1312&lt;=Inputs!$B$13,RAND(),"")</f>
        <v/>
      </c>
      <c r="V1312" s="31">
        <f>IF($A1312&lt;=Inputs!$B$13,RAND(),"")</f>
        <v/>
      </c>
      <c r="W1312" s="31">
        <f>IF($A1312&lt;=Inputs!$B$13,RAND(),"")</f>
        <v/>
      </c>
      <c r="X1312" s="31">
        <f>IF($A1312&lt;=Inputs!$B$13,RAND(),"")</f>
        <v/>
      </c>
      <c r="Y1312" s="31">
        <f>IF($A1312&lt;=Inputs!$B$13,RAND(),"")</f>
        <v/>
      </c>
    </row>
    <row r="1313">
      <c r="A1313" t="n">
        <v>1308</v>
      </c>
      <c r="B1313" s="26">
        <f>IF($A1313&lt;=Inputs!$B$13,IF(Inputs!$B$8&gt;0,SUM(F1313:O1313)/Inputs!$B$8,0),"")</f>
        <v/>
      </c>
      <c r="C1313" s="27">
        <f>IF($A1313&lt;=Inputs!$B$13,B1313/100,"")</f>
        <v/>
      </c>
      <c r="D1313" s="28">
        <f>IF($A1313&lt;=Inputs!$B$13,C1313*Inputs!$B$7,"")</f>
        <v/>
      </c>
      <c r="E1313" s="29">
        <f>IF($A1313&lt;=Inputs!$B$13,IF(D1313&gt;0,1,0),"")</f>
        <v/>
      </c>
      <c r="F1313" s="26">
        <f>IF($A1313&lt;=Inputs!$B$13,IF(1&lt;=Inputs!$B$8,IF(Inputs!$B$12&gt;0,MAX(MIN(NORM.INV(RAND(),LOOKUP(P1313,Inputs!$J$6:$J$9,Inputs!$G$6:$G$9),LOOKUP(P1313,Inputs!$J$6:$J$9,Inputs!$H$6:$H$9)),Inputs!$B$12),-Inputs!$B$12),NORM.INV(RAND(),LOOKUP(P1313,Inputs!$J$6:$J$9,Inputs!$G$6:$G$9),LOOKUP(P1313,Inputs!$J$6:$J$9,Inputs!$H$6:$H$9))),0),"" )</f>
        <v/>
      </c>
      <c r="G1313" s="26">
        <f>IF($A1313&lt;=Inputs!$B$13,IF(2&lt;=Inputs!$B$8,IF(Inputs!$B$12&gt;0,MAX(MIN(NORM.INV(RAND(),LOOKUP(Q1313,Inputs!$J$6:$J$9,Inputs!$G$6:$G$9),LOOKUP(Q1313,Inputs!$J$6:$J$9,Inputs!$H$6:$H$9)),Inputs!$B$12),-Inputs!$B$12),NORM.INV(RAND(),LOOKUP(Q1313,Inputs!$J$6:$J$9,Inputs!$G$6:$G$9),LOOKUP(Q1313,Inputs!$J$6:$J$9,Inputs!$H$6:$H$9))),0),"" )</f>
        <v/>
      </c>
      <c r="H1313" s="26">
        <f>IF($A1313&lt;=Inputs!$B$13,IF(3&lt;=Inputs!$B$8,IF(Inputs!$B$12&gt;0,MAX(MIN(NORM.INV(RAND(),LOOKUP(R1313,Inputs!$J$6:$J$9,Inputs!$G$6:$G$9),LOOKUP(R1313,Inputs!$J$6:$J$9,Inputs!$H$6:$H$9)),Inputs!$B$12),-Inputs!$B$12),NORM.INV(RAND(),LOOKUP(R1313,Inputs!$J$6:$J$9,Inputs!$G$6:$G$9),LOOKUP(R1313,Inputs!$J$6:$J$9,Inputs!$H$6:$H$9))),0),"" )</f>
        <v/>
      </c>
      <c r="I1313" s="26">
        <f>IF($A1313&lt;=Inputs!$B$13,IF(4&lt;=Inputs!$B$8,IF(Inputs!$B$12&gt;0,MAX(MIN(NORM.INV(RAND(),LOOKUP(S1313,Inputs!$J$6:$J$9,Inputs!$G$6:$G$9),LOOKUP(S1313,Inputs!$J$6:$J$9,Inputs!$H$6:$H$9)),Inputs!$B$12),-Inputs!$B$12),NORM.INV(RAND(),LOOKUP(S1313,Inputs!$J$6:$J$9,Inputs!$G$6:$G$9),LOOKUP(S1313,Inputs!$J$6:$J$9,Inputs!$H$6:$H$9))),0),"" )</f>
        <v/>
      </c>
      <c r="J1313" s="26">
        <f>IF($A1313&lt;=Inputs!$B$13,IF(5&lt;=Inputs!$B$8,IF(Inputs!$B$12&gt;0,MAX(MIN(NORM.INV(RAND(),LOOKUP(T1313,Inputs!$J$6:$J$9,Inputs!$G$6:$G$9),LOOKUP(T1313,Inputs!$J$6:$J$9,Inputs!$H$6:$H$9)),Inputs!$B$12),-Inputs!$B$12),NORM.INV(RAND(),LOOKUP(T1313,Inputs!$J$6:$J$9,Inputs!$G$6:$G$9),LOOKUP(T1313,Inputs!$J$6:$J$9,Inputs!$H$6:$H$9))),0),"" )</f>
        <v/>
      </c>
      <c r="K1313" s="26">
        <f>IF($A1313&lt;=Inputs!$B$13,IF(6&lt;=Inputs!$B$8,IF(Inputs!$B$12&gt;0,MAX(MIN(NORM.INV(RAND(),LOOKUP(U1313,Inputs!$J$6:$J$9,Inputs!$G$6:$G$9),LOOKUP(U1313,Inputs!$J$6:$J$9,Inputs!$H$6:$H$9)),Inputs!$B$12),-Inputs!$B$12),NORM.INV(RAND(),LOOKUP(U1313,Inputs!$J$6:$J$9,Inputs!$G$6:$G$9),LOOKUP(U1313,Inputs!$J$6:$J$9,Inputs!$H$6:$H$9))),0),"" )</f>
        <v/>
      </c>
      <c r="L1313" s="26">
        <f>IF($A1313&lt;=Inputs!$B$13,IF(7&lt;=Inputs!$B$8,IF(Inputs!$B$12&gt;0,MAX(MIN(NORM.INV(RAND(),LOOKUP(V1313,Inputs!$J$6:$J$9,Inputs!$G$6:$G$9),LOOKUP(V1313,Inputs!$J$6:$J$9,Inputs!$H$6:$H$9)),Inputs!$B$12),-Inputs!$B$12),NORM.INV(RAND(),LOOKUP(V1313,Inputs!$J$6:$J$9,Inputs!$G$6:$G$9),LOOKUP(V1313,Inputs!$J$6:$J$9,Inputs!$H$6:$H$9))),0),"" )</f>
        <v/>
      </c>
      <c r="M1313" s="26">
        <f>IF($A1313&lt;=Inputs!$B$13,IF(8&lt;=Inputs!$B$8,IF(Inputs!$B$12&gt;0,MAX(MIN(NORM.INV(RAND(),LOOKUP(W1313,Inputs!$J$6:$J$9,Inputs!$G$6:$G$9),LOOKUP(W1313,Inputs!$J$6:$J$9,Inputs!$H$6:$H$9)),Inputs!$B$12),-Inputs!$B$12),NORM.INV(RAND(),LOOKUP(W1313,Inputs!$J$6:$J$9,Inputs!$G$6:$G$9),LOOKUP(W1313,Inputs!$J$6:$J$9,Inputs!$H$6:$H$9))),0),"" )</f>
        <v/>
      </c>
      <c r="N1313" s="26">
        <f>IF($A1313&lt;=Inputs!$B$13,IF(9&lt;=Inputs!$B$8,IF(Inputs!$B$12&gt;0,MAX(MIN(NORM.INV(RAND(),LOOKUP(X1313,Inputs!$J$6:$J$9,Inputs!$G$6:$G$9),LOOKUP(X1313,Inputs!$J$6:$J$9,Inputs!$H$6:$H$9)),Inputs!$B$12),-Inputs!$B$12),NORM.INV(RAND(),LOOKUP(X1313,Inputs!$J$6:$J$9,Inputs!$G$6:$G$9),LOOKUP(X1313,Inputs!$J$6:$J$9,Inputs!$H$6:$H$9))),0),"" )</f>
        <v/>
      </c>
      <c r="O1313" s="26">
        <f>IF($A1313&lt;=Inputs!$B$13,IF(10&lt;=Inputs!$B$8,IF(Inputs!$B$12&gt;0,MAX(MIN(NORM.INV(RAND(),LOOKUP(Y1313,Inputs!$J$6:$J$9,Inputs!$G$6:$G$9),LOOKUP(Y1313,Inputs!$J$6:$J$9,Inputs!$H$6:$H$9)),Inputs!$B$12),-Inputs!$B$12),NORM.INV(RAND(),LOOKUP(Y1313,Inputs!$J$6:$J$9,Inputs!$G$6:$G$9),LOOKUP(Y1313,Inputs!$J$6:$J$9,Inputs!$H$6:$H$9))),0),"" )</f>
        <v/>
      </c>
      <c r="P1313" s="31">
        <f>IF($A1313&lt;=Inputs!$B$13,RAND(),"")</f>
        <v/>
      </c>
      <c r="Q1313" s="31">
        <f>IF($A1313&lt;=Inputs!$B$13,RAND(),"")</f>
        <v/>
      </c>
      <c r="R1313" s="31">
        <f>IF($A1313&lt;=Inputs!$B$13,RAND(),"")</f>
        <v/>
      </c>
      <c r="S1313" s="31">
        <f>IF($A1313&lt;=Inputs!$B$13,RAND(),"")</f>
        <v/>
      </c>
      <c r="T1313" s="31">
        <f>IF($A1313&lt;=Inputs!$B$13,RAND(),"")</f>
        <v/>
      </c>
      <c r="U1313" s="31">
        <f>IF($A1313&lt;=Inputs!$B$13,RAND(),"")</f>
        <v/>
      </c>
      <c r="V1313" s="31">
        <f>IF($A1313&lt;=Inputs!$B$13,RAND(),"")</f>
        <v/>
      </c>
      <c r="W1313" s="31">
        <f>IF($A1313&lt;=Inputs!$B$13,RAND(),"")</f>
        <v/>
      </c>
      <c r="X1313" s="31">
        <f>IF($A1313&lt;=Inputs!$B$13,RAND(),"")</f>
        <v/>
      </c>
      <c r="Y1313" s="31">
        <f>IF($A1313&lt;=Inputs!$B$13,RAND(),"")</f>
        <v/>
      </c>
    </row>
    <row r="1314">
      <c r="A1314" t="n">
        <v>1309</v>
      </c>
      <c r="B1314" s="26">
        <f>IF($A1314&lt;=Inputs!$B$13,IF(Inputs!$B$8&gt;0,SUM(F1314:O1314)/Inputs!$B$8,0),"")</f>
        <v/>
      </c>
      <c r="C1314" s="27">
        <f>IF($A1314&lt;=Inputs!$B$13,B1314/100,"")</f>
        <v/>
      </c>
      <c r="D1314" s="28">
        <f>IF($A1314&lt;=Inputs!$B$13,C1314*Inputs!$B$7,"")</f>
        <v/>
      </c>
      <c r="E1314" s="29">
        <f>IF($A1314&lt;=Inputs!$B$13,IF(D1314&gt;0,1,0),"")</f>
        <v/>
      </c>
      <c r="F1314" s="26">
        <f>IF($A1314&lt;=Inputs!$B$13,IF(1&lt;=Inputs!$B$8,IF(Inputs!$B$12&gt;0,MAX(MIN(NORM.INV(RAND(),LOOKUP(P1314,Inputs!$J$6:$J$9,Inputs!$G$6:$G$9),LOOKUP(P1314,Inputs!$J$6:$J$9,Inputs!$H$6:$H$9)),Inputs!$B$12),-Inputs!$B$12),NORM.INV(RAND(),LOOKUP(P1314,Inputs!$J$6:$J$9,Inputs!$G$6:$G$9),LOOKUP(P1314,Inputs!$J$6:$J$9,Inputs!$H$6:$H$9))),0),"" )</f>
        <v/>
      </c>
      <c r="G1314" s="26">
        <f>IF($A1314&lt;=Inputs!$B$13,IF(2&lt;=Inputs!$B$8,IF(Inputs!$B$12&gt;0,MAX(MIN(NORM.INV(RAND(),LOOKUP(Q1314,Inputs!$J$6:$J$9,Inputs!$G$6:$G$9),LOOKUP(Q1314,Inputs!$J$6:$J$9,Inputs!$H$6:$H$9)),Inputs!$B$12),-Inputs!$B$12),NORM.INV(RAND(),LOOKUP(Q1314,Inputs!$J$6:$J$9,Inputs!$G$6:$G$9),LOOKUP(Q1314,Inputs!$J$6:$J$9,Inputs!$H$6:$H$9))),0),"" )</f>
        <v/>
      </c>
      <c r="H1314" s="26">
        <f>IF($A1314&lt;=Inputs!$B$13,IF(3&lt;=Inputs!$B$8,IF(Inputs!$B$12&gt;0,MAX(MIN(NORM.INV(RAND(),LOOKUP(R1314,Inputs!$J$6:$J$9,Inputs!$G$6:$G$9),LOOKUP(R1314,Inputs!$J$6:$J$9,Inputs!$H$6:$H$9)),Inputs!$B$12),-Inputs!$B$12),NORM.INV(RAND(),LOOKUP(R1314,Inputs!$J$6:$J$9,Inputs!$G$6:$G$9),LOOKUP(R1314,Inputs!$J$6:$J$9,Inputs!$H$6:$H$9))),0),"" )</f>
        <v/>
      </c>
      <c r="I1314" s="26">
        <f>IF($A1314&lt;=Inputs!$B$13,IF(4&lt;=Inputs!$B$8,IF(Inputs!$B$12&gt;0,MAX(MIN(NORM.INV(RAND(),LOOKUP(S1314,Inputs!$J$6:$J$9,Inputs!$G$6:$G$9),LOOKUP(S1314,Inputs!$J$6:$J$9,Inputs!$H$6:$H$9)),Inputs!$B$12),-Inputs!$B$12),NORM.INV(RAND(),LOOKUP(S1314,Inputs!$J$6:$J$9,Inputs!$G$6:$G$9),LOOKUP(S1314,Inputs!$J$6:$J$9,Inputs!$H$6:$H$9))),0),"" )</f>
        <v/>
      </c>
      <c r="J1314" s="26">
        <f>IF($A1314&lt;=Inputs!$B$13,IF(5&lt;=Inputs!$B$8,IF(Inputs!$B$12&gt;0,MAX(MIN(NORM.INV(RAND(),LOOKUP(T1314,Inputs!$J$6:$J$9,Inputs!$G$6:$G$9),LOOKUP(T1314,Inputs!$J$6:$J$9,Inputs!$H$6:$H$9)),Inputs!$B$12),-Inputs!$B$12),NORM.INV(RAND(),LOOKUP(T1314,Inputs!$J$6:$J$9,Inputs!$G$6:$G$9),LOOKUP(T1314,Inputs!$J$6:$J$9,Inputs!$H$6:$H$9))),0),"" )</f>
        <v/>
      </c>
      <c r="K1314" s="26">
        <f>IF($A1314&lt;=Inputs!$B$13,IF(6&lt;=Inputs!$B$8,IF(Inputs!$B$12&gt;0,MAX(MIN(NORM.INV(RAND(),LOOKUP(U1314,Inputs!$J$6:$J$9,Inputs!$G$6:$G$9),LOOKUP(U1314,Inputs!$J$6:$J$9,Inputs!$H$6:$H$9)),Inputs!$B$12),-Inputs!$B$12),NORM.INV(RAND(),LOOKUP(U1314,Inputs!$J$6:$J$9,Inputs!$G$6:$G$9),LOOKUP(U1314,Inputs!$J$6:$J$9,Inputs!$H$6:$H$9))),0),"" )</f>
        <v/>
      </c>
      <c r="L1314" s="26">
        <f>IF($A1314&lt;=Inputs!$B$13,IF(7&lt;=Inputs!$B$8,IF(Inputs!$B$12&gt;0,MAX(MIN(NORM.INV(RAND(),LOOKUP(V1314,Inputs!$J$6:$J$9,Inputs!$G$6:$G$9),LOOKUP(V1314,Inputs!$J$6:$J$9,Inputs!$H$6:$H$9)),Inputs!$B$12),-Inputs!$B$12),NORM.INV(RAND(),LOOKUP(V1314,Inputs!$J$6:$J$9,Inputs!$G$6:$G$9),LOOKUP(V1314,Inputs!$J$6:$J$9,Inputs!$H$6:$H$9))),0),"" )</f>
        <v/>
      </c>
      <c r="M1314" s="26">
        <f>IF($A1314&lt;=Inputs!$B$13,IF(8&lt;=Inputs!$B$8,IF(Inputs!$B$12&gt;0,MAX(MIN(NORM.INV(RAND(),LOOKUP(W1314,Inputs!$J$6:$J$9,Inputs!$G$6:$G$9),LOOKUP(W1314,Inputs!$J$6:$J$9,Inputs!$H$6:$H$9)),Inputs!$B$12),-Inputs!$B$12),NORM.INV(RAND(),LOOKUP(W1314,Inputs!$J$6:$J$9,Inputs!$G$6:$G$9),LOOKUP(W1314,Inputs!$J$6:$J$9,Inputs!$H$6:$H$9))),0),"" )</f>
        <v/>
      </c>
      <c r="N1314" s="26">
        <f>IF($A1314&lt;=Inputs!$B$13,IF(9&lt;=Inputs!$B$8,IF(Inputs!$B$12&gt;0,MAX(MIN(NORM.INV(RAND(),LOOKUP(X1314,Inputs!$J$6:$J$9,Inputs!$G$6:$G$9),LOOKUP(X1314,Inputs!$J$6:$J$9,Inputs!$H$6:$H$9)),Inputs!$B$12),-Inputs!$B$12),NORM.INV(RAND(),LOOKUP(X1314,Inputs!$J$6:$J$9,Inputs!$G$6:$G$9),LOOKUP(X1314,Inputs!$J$6:$J$9,Inputs!$H$6:$H$9))),0),"" )</f>
        <v/>
      </c>
      <c r="O1314" s="26">
        <f>IF($A1314&lt;=Inputs!$B$13,IF(10&lt;=Inputs!$B$8,IF(Inputs!$B$12&gt;0,MAX(MIN(NORM.INV(RAND(),LOOKUP(Y1314,Inputs!$J$6:$J$9,Inputs!$G$6:$G$9),LOOKUP(Y1314,Inputs!$J$6:$J$9,Inputs!$H$6:$H$9)),Inputs!$B$12),-Inputs!$B$12),NORM.INV(RAND(),LOOKUP(Y1314,Inputs!$J$6:$J$9,Inputs!$G$6:$G$9),LOOKUP(Y1314,Inputs!$J$6:$J$9,Inputs!$H$6:$H$9))),0),"" )</f>
        <v/>
      </c>
      <c r="P1314" s="31">
        <f>IF($A1314&lt;=Inputs!$B$13,RAND(),"")</f>
        <v/>
      </c>
      <c r="Q1314" s="31">
        <f>IF($A1314&lt;=Inputs!$B$13,RAND(),"")</f>
        <v/>
      </c>
      <c r="R1314" s="31">
        <f>IF($A1314&lt;=Inputs!$B$13,RAND(),"")</f>
        <v/>
      </c>
      <c r="S1314" s="31">
        <f>IF($A1314&lt;=Inputs!$B$13,RAND(),"")</f>
        <v/>
      </c>
      <c r="T1314" s="31">
        <f>IF($A1314&lt;=Inputs!$B$13,RAND(),"")</f>
        <v/>
      </c>
      <c r="U1314" s="31">
        <f>IF($A1314&lt;=Inputs!$B$13,RAND(),"")</f>
        <v/>
      </c>
      <c r="V1314" s="31">
        <f>IF($A1314&lt;=Inputs!$B$13,RAND(),"")</f>
        <v/>
      </c>
      <c r="W1314" s="31">
        <f>IF($A1314&lt;=Inputs!$B$13,RAND(),"")</f>
        <v/>
      </c>
      <c r="X1314" s="31">
        <f>IF($A1314&lt;=Inputs!$B$13,RAND(),"")</f>
        <v/>
      </c>
      <c r="Y1314" s="31">
        <f>IF($A1314&lt;=Inputs!$B$13,RAND(),"")</f>
        <v/>
      </c>
    </row>
    <row r="1315">
      <c r="A1315" t="n">
        <v>1310</v>
      </c>
      <c r="B1315" s="26">
        <f>IF($A1315&lt;=Inputs!$B$13,IF(Inputs!$B$8&gt;0,SUM(F1315:O1315)/Inputs!$B$8,0),"")</f>
        <v/>
      </c>
      <c r="C1315" s="27">
        <f>IF($A1315&lt;=Inputs!$B$13,B1315/100,"")</f>
        <v/>
      </c>
      <c r="D1315" s="28">
        <f>IF($A1315&lt;=Inputs!$B$13,C1315*Inputs!$B$7,"")</f>
        <v/>
      </c>
      <c r="E1315" s="29">
        <f>IF($A1315&lt;=Inputs!$B$13,IF(D1315&gt;0,1,0),"")</f>
        <v/>
      </c>
      <c r="F1315" s="26">
        <f>IF($A1315&lt;=Inputs!$B$13,IF(1&lt;=Inputs!$B$8,IF(Inputs!$B$12&gt;0,MAX(MIN(NORM.INV(RAND(),LOOKUP(P1315,Inputs!$J$6:$J$9,Inputs!$G$6:$G$9),LOOKUP(P1315,Inputs!$J$6:$J$9,Inputs!$H$6:$H$9)),Inputs!$B$12),-Inputs!$B$12),NORM.INV(RAND(),LOOKUP(P1315,Inputs!$J$6:$J$9,Inputs!$G$6:$G$9),LOOKUP(P1315,Inputs!$J$6:$J$9,Inputs!$H$6:$H$9))),0),"" )</f>
        <v/>
      </c>
      <c r="G1315" s="26">
        <f>IF($A1315&lt;=Inputs!$B$13,IF(2&lt;=Inputs!$B$8,IF(Inputs!$B$12&gt;0,MAX(MIN(NORM.INV(RAND(),LOOKUP(Q1315,Inputs!$J$6:$J$9,Inputs!$G$6:$G$9),LOOKUP(Q1315,Inputs!$J$6:$J$9,Inputs!$H$6:$H$9)),Inputs!$B$12),-Inputs!$B$12),NORM.INV(RAND(),LOOKUP(Q1315,Inputs!$J$6:$J$9,Inputs!$G$6:$G$9),LOOKUP(Q1315,Inputs!$J$6:$J$9,Inputs!$H$6:$H$9))),0),"" )</f>
        <v/>
      </c>
      <c r="H1315" s="26">
        <f>IF($A1315&lt;=Inputs!$B$13,IF(3&lt;=Inputs!$B$8,IF(Inputs!$B$12&gt;0,MAX(MIN(NORM.INV(RAND(),LOOKUP(R1315,Inputs!$J$6:$J$9,Inputs!$G$6:$G$9),LOOKUP(R1315,Inputs!$J$6:$J$9,Inputs!$H$6:$H$9)),Inputs!$B$12),-Inputs!$B$12),NORM.INV(RAND(),LOOKUP(R1315,Inputs!$J$6:$J$9,Inputs!$G$6:$G$9),LOOKUP(R1315,Inputs!$J$6:$J$9,Inputs!$H$6:$H$9))),0),"" )</f>
        <v/>
      </c>
      <c r="I1315" s="26">
        <f>IF($A1315&lt;=Inputs!$B$13,IF(4&lt;=Inputs!$B$8,IF(Inputs!$B$12&gt;0,MAX(MIN(NORM.INV(RAND(),LOOKUP(S1315,Inputs!$J$6:$J$9,Inputs!$G$6:$G$9),LOOKUP(S1315,Inputs!$J$6:$J$9,Inputs!$H$6:$H$9)),Inputs!$B$12),-Inputs!$B$12),NORM.INV(RAND(),LOOKUP(S1315,Inputs!$J$6:$J$9,Inputs!$G$6:$G$9),LOOKUP(S1315,Inputs!$J$6:$J$9,Inputs!$H$6:$H$9))),0),"" )</f>
        <v/>
      </c>
      <c r="J1315" s="26">
        <f>IF($A1315&lt;=Inputs!$B$13,IF(5&lt;=Inputs!$B$8,IF(Inputs!$B$12&gt;0,MAX(MIN(NORM.INV(RAND(),LOOKUP(T1315,Inputs!$J$6:$J$9,Inputs!$G$6:$G$9),LOOKUP(T1315,Inputs!$J$6:$J$9,Inputs!$H$6:$H$9)),Inputs!$B$12),-Inputs!$B$12),NORM.INV(RAND(),LOOKUP(T1315,Inputs!$J$6:$J$9,Inputs!$G$6:$G$9),LOOKUP(T1315,Inputs!$J$6:$J$9,Inputs!$H$6:$H$9))),0),"" )</f>
        <v/>
      </c>
      <c r="K1315" s="26">
        <f>IF($A1315&lt;=Inputs!$B$13,IF(6&lt;=Inputs!$B$8,IF(Inputs!$B$12&gt;0,MAX(MIN(NORM.INV(RAND(),LOOKUP(U1315,Inputs!$J$6:$J$9,Inputs!$G$6:$G$9),LOOKUP(U1315,Inputs!$J$6:$J$9,Inputs!$H$6:$H$9)),Inputs!$B$12),-Inputs!$B$12),NORM.INV(RAND(),LOOKUP(U1315,Inputs!$J$6:$J$9,Inputs!$G$6:$G$9),LOOKUP(U1315,Inputs!$J$6:$J$9,Inputs!$H$6:$H$9))),0),"" )</f>
        <v/>
      </c>
      <c r="L1315" s="26">
        <f>IF($A1315&lt;=Inputs!$B$13,IF(7&lt;=Inputs!$B$8,IF(Inputs!$B$12&gt;0,MAX(MIN(NORM.INV(RAND(),LOOKUP(V1315,Inputs!$J$6:$J$9,Inputs!$G$6:$G$9),LOOKUP(V1315,Inputs!$J$6:$J$9,Inputs!$H$6:$H$9)),Inputs!$B$12),-Inputs!$B$12),NORM.INV(RAND(),LOOKUP(V1315,Inputs!$J$6:$J$9,Inputs!$G$6:$G$9),LOOKUP(V1315,Inputs!$J$6:$J$9,Inputs!$H$6:$H$9))),0),"" )</f>
        <v/>
      </c>
      <c r="M1315" s="26">
        <f>IF($A1315&lt;=Inputs!$B$13,IF(8&lt;=Inputs!$B$8,IF(Inputs!$B$12&gt;0,MAX(MIN(NORM.INV(RAND(),LOOKUP(W1315,Inputs!$J$6:$J$9,Inputs!$G$6:$G$9),LOOKUP(W1315,Inputs!$J$6:$J$9,Inputs!$H$6:$H$9)),Inputs!$B$12),-Inputs!$B$12),NORM.INV(RAND(),LOOKUP(W1315,Inputs!$J$6:$J$9,Inputs!$G$6:$G$9),LOOKUP(W1315,Inputs!$J$6:$J$9,Inputs!$H$6:$H$9))),0),"" )</f>
        <v/>
      </c>
      <c r="N1315" s="26">
        <f>IF($A1315&lt;=Inputs!$B$13,IF(9&lt;=Inputs!$B$8,IF(Inputs!$B$12&gt;0,MAX(MIN(NORM.INV(RAND(),LOOKUP(X1315,Inputs!$J$6:$J$9,Inputs!$G$6:$G$9),LOOKUP(X1315,Inputs!$J$6:$J$9,Inputs!$H$6:$H$9)),Inputs!$B$12),-Inputs!$B$12),NORM.INV(RAND(),LOOKUP(X1315,Inputs!$J$6:$J$9,Inputs!$G$6:$G$9),LOOKUP(X1315,Inputs!$J$6:$J$9,Inputs!$H$6:$H$9))),0),"" )</f>
        <v/>
      </c>
      <c r="O1315" s="26">
        <f>IF($A1315&lt;=Inputs!$B$13,IF(10&lt;=Inputs!$B$8,IF(Inputs!$B$12&gt;0,MAX(MIN(NORM.INV(RAND(),LOOKUP(Y1315,Inputs!$J$6:$J$9,Inputs!$G$6:$G$9),LOOKUP(Y1315,Inputs!$J$6:$J$9,Inputs!$H$6:$H$9)),Inputs!$B$12),-Inputs!$B$12),NORM.INV(RAND(),LOOKUP(Y1315,Inputs!$J$6:$J$9,Inputs!$G$6:$G$9),LOOKUP(Y1315,Inputs!$J$6:$J$9,Inputs!$H$6:$H$9))),0),"" )</f>
        <v/>
      </c>
      <c r="P1315" s="31">
        <f>IF($A1315&lt;=Inputs!$B$13,RAND(),"")</f>
        <v/>
      </c>
      <c r="Q1315" s="31">
        <f>IF($A1315&lt;=Inputs!$B$13,RAND(),"")</f>
        <v/>
      </c>
      <c r="R1315" s="31">
        <f>IF($A1315&lt;=Inputs!$B$13,RAND(),"")</f>
        <v/>
      </c>
      <c r="S1315" s="31">
        <f>IF($A1315&lt;=Inputs!$B$13,RAND(),"")</f>
        <v/>
      </c>
      <c r="T1315" s="31">
        <f>IF($A1315&lt;=Inputs!$B$13,RAND(),"")</f>
        <v/>
      </c>
      <c r="U1315" s="31">
        <f>IF($A1315&lt;=Inputs!$B$13,RAND(),"")</f>
        <v/>
      </c>
      <c r="V1315" s="31">
        <f>IF($A1315&lt;=Inputs!$B$13,RAND(),"")</f>
        <v/>
      </c>
      <c r="W1315" s="31">
        <f>IF($A1315&lt;=Inputs!$B$13,RAND(),"")</f>
        <v/>
      </c>
      <c r="X1315" s="31">
        <f>IF($A1315&lt;=Inputs!$B$13,RAND(),"")</f>
        <v/>
      </c>
      <c r="Y1315" s="31">
        <f>IF($A1315&lt;=Inputs!$B$13,RAND(),"")</f>
        <v/>
      </c>
    </row>
    <row r="1316">
      <c r="A1316" t="n">
        <v>1311</v>
      </c>
      <c r="B1316" s="26">
        <f>IF($A1316&lt;=Inputs!$B$13,IF(Inputs!$B$8&gt;0,SUM(F1316:O1316)/Inputs!$B$8,0),"")</f>
        <v/>
      </c>
      <c r="C1316" s="27">
        <f>IF($A1316&lt;=Inputs!$B$13,B1316/100,"")</f>
        <v/>
      </c>
      <c r="D1316" s="28">
        <f>IF($A1316&lt;=Inputs!$B$13,C1316*Inputs!$B$7,"")</f>
        <v/>
      </c>
      <c r="E1316" s="29">
        <f>IF($A1316&lt;=Inputs!$B$13,IF(D1316&gt;0,1,0),"")</f>
        <v/>
      </c>
      <c r="F1316" s="26">
        <f>IF($A1316&lt;=Inputs!$B$13,IF(1&lt;=Inputs!$B$8,IF(Inputs!$B$12&gt;0,MAX(MIN(NORM.INV(RAND(),LOOKUP(P1316,Inputs!$J$6:$J$9,Inputs!$G$6:$G$9),LOOKUP(P1316,Inputs!$J$6:$J$9,Inputs!$H$6:$H$9)),Inputs!$B$12),-Inputs!$B$12),NORM.INV(RAND(),LOOKUP(P1316,Inputs!$J$6:$J$9,Inputs!$G$6:$G$9),LOOKUP(P1316,Inputs!$J$6:$J$9,Inputs!$H$6:$H$9))),0),"" )</f>
        <v/>
      </c>
      <c r="G1316" s="26">
        <f>IF($A1316&lt;=Inputs!$B$13,IF(2&lt;=Inputs!$B$8,IF(Inputs!$B$12&gt;0,MAX(MIN(NORM.INV(RAND(),LOOKUP(Q1316,Inputs!$J$6:$J$9,Inputs!$G$6:$G$9),LOOKUP(Q1316,Inputs!$J$6:$J$9,Inputs!$H$6:$H$9)),Inputs!$B$12),-Inputs!$B$12),NORM.INV(RAND(),LOOKUP(Q1316,Inputs!$J$6:$J$9,Inputs!$G$6:$G$9),LOOKUP(Q1316,Inputs!$J$6:$J$9,Inputs!$H$6:$H$9))),0),"" )</f>
        <v/>
      </c>
      <c r="H1316" s="26">
        <f>IF($A1316&lt;=Inputs!$B$13,IF(3&lt;=Inputs!$B$8,IF(Inputs!$B$12&gt;0,MAX(MIN(NORM.INV(RAND(),LOOKUP(R1316,Inputs!$J$6:$J$9,Inputs!$G$6:$G$9),LOOKUP(R1316,Inputs!$J$6:$J$9,Inputs!$H$6:$H$9)),Inputs!$B$12),-Inputs!$B$12),NORM.INV(RAND(),LOOKUP(R1316,Inputs!$J$6:$J$9,Inputs!$G$6:$G$9),LOOKUP(R1316,Inputs!$J$6:$J$9,Inputs!$H$6:$H$9))),0),"" )</f>
        <v/>
      </c>
      <c r="I1316" s="26">
        <f>IF($A1316&lt;=Inputs!$B$13,IF(4&lt;=Inputs!$B$8,IF(Inputs!$B$12&gt;0,MAX(MIN(NORM.INV(RAND(),LOOKUP(S1316,Inputs!$J$6:$J$9,Inputs!$G$6:$G$9),LOOKUP(S1316,Inputs!$J$6:$J$9,Inputs!$H$6:$H$9)),Inputs!$B$12),-Inputs!$B$12),NORM.INV(RAND(),LOOKUP(S1316,Inputs!$J$6:$J$9,Inputs!$G$6:$G$9),LOOKUP(S1316,Inputs!$J$6:$J$9,Inputs!$H$6:$H$9))),0),"" )</f>
        <v/>
      </c>
      <c r="J1316" s="26">
        <f>IF($A1316&lt;=Inputs!$B$13,IF(5&lt;=Inputs!$B$8,IF(Inputs!$B$12&gt;0,MAX(MIN(NORM.INV(RAND(),LOOKUP(T1316,Inputs!$J$6:$J$9,Inputs!$G$6:$G$9),LOOKUP(T1316,Inputs!$J$6:$J$9,Inputs!$H$6:$H$9)),Inputs!$B$12),-Inputs!$B$12),NORM.INV(RAND(),LOOKUP(T1316,Inputs!$J$6:$J$9,Inputs!$G$6:$G$9),LOOKUP(T1316,Inputs!$J$6:$J$9,Inputs!$H$6:$H$9))),0),"" )</f>
        <v/>
      </c>
      <c r="K1316" s="26">
        <f>IF($A1316&lt;=Inputs!$B$13,IF(6&lt;=Inputs!$B$8,IF(Inputs!$B$12&gt;0,MAX(MIN(NORM.INV(RAND(),LOOKUP(U1316,Inputs!$J$6:$J$9,Inputs!$G$6:$G$9),LOOKUP(U1316,Inputs!$J$6:$J$9,Inputs!$H$6:$H$9)),Inputs!$B$12),-Inputs!$B$12),NORM.INV(RAND(),LOOKUP(U1316,Inputs!$J$6:$J$9,Inputs!$G$6:$G$9),LOOKUP(U1316,Inputs!$J$6:$J$9,Inputs!$H$6:$H$9))),0),"" )</f>
        <v/>
      </c>
      <c r="L1316" s="26">
        <f>IF($A1316&lt;=Inputs!$B$13,IF(7&lt;=Inputs!$B$8,IF(Inputs!$B$12&gt;0,MAX(MIN(NORM.INV(RAND(),LOOKUP(V1316,Inputs!$J$6:$J$9,Inputs!$G$6:$G$9),LOOKUP(V1316,Inputs!$J$6:$J$9,Inputs!$H$6:$H$9)),Inputs!$B$12),-Inputs!$B$12),NORM.INV(RAND(),LOOKUP(V1316,Inputs!$J$6:$J$9,Inputs!$G$6:$G$9),LOOKUP(V1316,Inputs!$J$6:$J$9,Inputs!$H$6:$H$9))),0),"" )</f>
        <v/>
      </c>
      <c r="M1316" s="26">
        <f>IF($A1316&lt;=Inputs!$B$13,IF(8&lt;=Inputs!$B$8,IF(Inputs!$B$12&gt;0,MAX(MIN(NORM.INV(RAND(),LOOKUP(W1316,Inputs!$J$6:$J$9,Inputs!$G$6:$G$9),LOOKUP(W1316,Inputs!$J$6:$J$9,Inputs!$H$6:$H$9)),Inputs!$B$12),-Inputs!$B$12),NORM.INV(RAND(),LOOKUP(W1316,Inputs!$J$6:$J$9,Inputs!$G$6:$G$9),LOOKUP(W1316,Inputs!$J$6:$J$9,Inputs!$H$6:$H$9))),0),"" )</f>
        <v/>
      </c>
      <c r="N1316" s="26">
        <f>IF($A1316&lt;=Inputs!$B$13,IF(9&lt;=Inputs!$B$8,IF(Inputs!$B$12&gt;0,MAX(MIN(NORM.INV(RAND(),LOOKUP(X1316,Inputs!$J$6:$J$9,Inputs!$G$6:$G$9),LOOKUP(X1316,Inputs!$J$6:$J$9,Inputs!$H$6:$H$9)),Inputs!$B$12),-Inputs!$B$12),NORM.INV(RAND(),LOOKUP(X1316,Inputs!$J$6:$J$9,Inputs!$G$6:$G$9),LOOKUP(X1316,Inputs!$J$6:$J$9,Inputs!$H$6:$H$9))),0),"" )</f>
        <v/>
      </c>
      <c r="O1316" s="26">
        <f>IF($A1316&lt;=Inputs!$B$13,IF(10&lt;=Inputs!$B$8,IF(Inputs!$B$12&gt;0,MAX(MIN(NORM.INV(RAND(),LOOKUP(Y1316,Inputs!$J$6:$J$9,Inputs!$G$6:$G$9),LOOKUP(Y1316,Inputs!$J$6:$J$9,Inputs!$H$6:$H$9)),Inputs!$B$12),-Inputs!$B$12),NORM.INV(RAND(),LOOKUP(Y1316,Inputs!$J$6:$J$9,Inputs!$G$6:$G$9),LOOKUP(Y1316,Inputs!$J$6:$J$9,Inputs!$H$6:$H$9))),0),"" )</f>
        <v/>
      </c>
      <c r="P1316" s="31">
        <f>IF($A1316&lt;=Inputs!$B$13,RAND(),"")</f>
        <v/>
      </c>
      <c r="Q1316" s="31">
        <f>IF($A1316&lt;=Inputs!$B$13,RAND(),"")</f>
        <v/>
      </c>
      <c r="R1316" s="31">
        <f>IF($A1316&lt;=Inputs!$B$13,RAND(),"")</f>
        <v/>
      </c>
      <c r="S1316" s="31">
        <f>IF($A1316&lt;=Inputs!$B$13,RAND(),"")</f>
        <v/>
      </c>
      <c r="T1316" s="31">
        <f>IF($A1316&lt;=Inputs!$B$13,RAND(),"")</f>
        <v/>
      </c>
      <c r="U1316" s="31">
        <f>IF($A1316&lt;=Inputs!$B$13,RAND(),"")</f>
        <v/>
      </c>
      <c r="V1316" s="31">
        <f>IF($A1316&lt;=Inputs!$B$13,RAND(),"")</f>
        <v/>
      </c>
      <c r="W1316" s="31">
        <f>IF($A1316&lt;=Inputs!$B$13,RAND(),"")</f>
        <v/>
      </c>
      <c r="X1316" s="31">
        <f>IF($A1316&lt;=Inputs!$B$13,RAND(),"")</f>
        <v/>
      </c>
      <c r="Y1316" s="31">
        <f>IF($A1316&lt;=Inputs!$B$13,RAND(),"")</f>
        <v/>
      </c>
    </row>
    <row r="1317">
      <c r="A1317" t="n">
        <v>1312</v>
      </c>
      <c r="B1317" s="26">
        <f>IF($A1317&lt;=Inputs!$B$13,IF(Inputs!$B$8&gt;0,SUM(F1317:O1317)/Inputs!$B$8,0),"")</f>
        <v/>
      </c>
      <c r="C1317" s="27">
        <f>IF($A1317&lt;=Inputs!$B$13,B1317/100,"")</f>
        <v/>
      </c>
      <c r="D1317" s="28">
        <f>IF($A1317&lt;=Inputs!$B$13,C1317*Inputs!$B$7,"")</f>
        <v/>
      </c>
      <c r="E1317" s="29">
        <f>IF($A1317&lt;=Inputs!$B$13,IF(D1317&gt;0,1,0),"")</f>
        <v/>
      </c>
      <c r="F1317" s="26">
        <f>IF($A1317&lt;=Inputs!$B$13,IF(1&lt;=Inputs!$B$8,IF(Inputs!$B$12&gt;0,MAX(MIN(NORM.INV(RAND(),LOOKUP(P1317,Inputs!$J$6:$J$9,Inputs!$G$6:$G$9),LOOKUP(P1317,Inputs!$J$6:$J$9,Inputs!$H$6:$H$9)),Inputs!$B$12),-Inputs!$B$12),NORM.INV(RAND(),LOOKUP(P1317,Inputs!$J$6:$J$9,Inputs!$G$6:$G$9),LOOKUP(P1317,Inputs!$J$6:$J$9,Inputs!$H$6:$H$9))),0),"" )</f>
        <v/>
      </c>
      <c r="G1317" s="26">
        <f>IF($A1317&lt;=Inputs!$B$13,IF(2&lt;=Inputs!$B$8,IF(Inputs!$B$12&gt;0,MAX(MIN(NORM.INV(RAND(),LOOKUP(Q1317,Inputs!$J$6:$J$9,Inputs!$G$6:$G$9),LOOKUP(Q1317,Inputs!$J$6:$J$9,Inputs!$H$6:$H$9)),Inputs!$B$12),-Inputs!$B$12),NORM.INV(RAND(),LOOKUP(Q1317,Inputs!$J$6:$J$9,Inputs!$G$6:$G$9),LOOKUP(Q1317,Inputs!$J$6:$J$9,Inputs!$H$6:$H$9))),0),"" )</f>
        <v/>
      </c>
      <c r="H1317" s="26">
        <f>IF($A1317&lt;=Inputs!$B$13,IF(3&lt;=Inputs!$B$8,IF(Inputs!$B$12&gt;0,MAX(MIN(NORM.INV(RAND(),LOOKUP(R1317,Inputs!$J$6:$J$9,Inputs!$G$6:$G$9),LOOKUP(R1317,Inputs!$J$6:$J$9,Inputs!$H$6:$H$9)),Inputs!$B$12),-Inputs!$B$12),NORM.INV(RAND(),LOOKUP(R1317,Inputs!$J$6:$J$9,Inputs!$G$6:$G$9),LOOKUP(R1317,Inputs!$J$6:$J$9,Inputs!$H$6:$H$9))),0),"" )</f>
        <v/>
      </c>
      <c r="I1317" s="26">
        <f>IF($A1317&lt;=Inputs!$B$13,IF(4&lt;=Inputs!$B$8,IF(Inputs!$B$12&gt;0,MAX(MIN(NORM.INV(RAND(),LOOKUP(S1317,Inputs!$J$6:$J$9,Inputs!$G$6:$G$9),LOOKUP(S1317,Inputs!$J$6:$J$9,Inputs!$H$6:$H$9)),Inputs!$B$12),-Inputs!$B$12),NORM.INV(RAND(),LOOKUP(S1317,Inputs!$J$6:$J$9,Inputs!$G$6:$G$9),LOOKUP(S1317,Inputs!$J$6:$J$9,Inputs!$H$6:$H$9))),0),"" )</f>
        <v/>
      </c>
      <c r="J1317" s="26">
        <f>IF($A1317&lt;=Inputs!$B$13,IF(5&lt;=Inputs!$B$8,IF(Inputs!$B$12&gt;0,MAX(MIN(NORM.INV(RAND(),LOOKUP(T1317,Inputs!$J$6:$J$9,Inputs!$G$6:$G$9),LOOKUP(T1317,Inputs!$J$6:$J$9,Inputs!$H$6:$H$9)),Inputs!$B$12),-Inputs!$B$12),NORM.INV(RAND(),LOOKUP(T1317,Inputs!$J$6:$J$9,Inputs!$G$6:$G$9),LOOKUP(T1317,Inputs!$J$6:$J$9,Inputs!$H$6:$H$9))),0),"" )</f>
        <v/>
      </c>
      <c r="K1317" s="26">
        <f>IF($A1317&lt;=Inputs!$B$13,IF(6&lt;=Inputs!$B$8,IF(Inputs!$B$12&gt;0,MAX(MIN(NORM.INV(RAND(),LOOKUP(U1317,Inputs!$J$6:$J$9,Inputs!$G$6:$G$9),LOOKUP(U1317,Inputs!$J$6:$J$9,Inputs!$H$6:$H$9)),Inputs!$B$12),-Inputs!$B$12),NORM.INV(RAND(),LOOKUP(U1317,Inputs!$J$6:$J$9,Inputs!$G$6:$G$9),LOOKUP(U1317,Inputs!$J$6:$J$9,Inputs!$H$6:$H$9))),0),"" )</f>
        <v/>
      </c>
      <c r="L1317" s="26">
        <f>IF($A1317&lt;=Inputs!$B$13,IF(7&lt;=Inputs!$B$8,IF(Inputs!$B$12&gt;0,MAX(MIN(NORM.INV(RAND(),LOOKUP(V1317,Inputs!$J$6:$J$9,Inputs!$G$6:$G$9),LOOKUP(V1317,Inputs!$J$6:$J$9,Inputs!$H$6:$H$9)),Inputs!$B$12),-Inputs!$B$12),NORM.INV(RAND(),LOOKUP(V1317,Inputs!$J$6:$J$9,Inputs!$G$6:$G$9),LOOKUP(V1317,Inputs!$J$6:$J$9,Inputs!$H$6:$H$9))),0),"" )</f>
        <v/>
      </c>
      <c r="M1317" s="26">
        <f>IF($A1317&lt;=Inputs!$B$13,IF(8&lt;=Inputs!$B$8,IF(Inputs!$B$12&gt;0,MAX(MIN(NORM.INV(RAND(),LOOKUP(W1317,Inputs!$J$6:$J$9,Inputs!$G$6:$G$9),LOOKUP(W1317,Inputs!$J$6:$J$9,Inputs!$H$6:$H$9)),Inputs!$B$12),-Inputs!$B$12),NORM.INV(RAND(),LOOKUP(W1317,Inputs!$J$6:$J$9,Inputs!$G$6:$G$9),LOOKUP(W1317,Inputs!$J$6:$J$9,Inputs!$H$6:$H$9))),0),"" )</f>
        <v/>
      </c>
      <c r="N1317" s="26">
        <f>IF($A1317&lt;=Inputs!$B$13,IF(9&lt;=Inputs!$B$8,IF(Inputs!$B$12&gt;0,MAX(MIN(NORM.INV(RAND(),LOOKUP(X1317,Inputs!$J$6:$J$9,Inputs!$G$6:$G$9),LOOKUP(X1317,Inputs!$J$6:$J$9,Inputs!$H$6:$H$9)),Inputs!$B$12),-Inputs!$B$12),NORM.INV(RAND(),LOOKUP(X1317,Inputs!$J$6:$J$9,Inputs!$G$6:$G$9),LOOKUP(X1317,Inputs!$J$6:$J$9,Inputs!$H$6:$H$9))),0),"" )</f>
        <v/>
      </c>
      <c r="O1317" s="26">
        <f>IF($A1317&lt;=Inputs!$B$13,IF(10&lt;=Inputs!$B$8,IF(Inputs!$B$12&gt;0,MAX(MIN(NORM.INV(RAND(),LOOKUP(Y1317,Inputs!$J$6:$J$9,Inputs!$G$6:$G$9),LOOKUP(Y1317,Inputs!$J$6:$J$9,Inputs!$H$6:$H$9)),Inputs!$B$12),-Inputs!$B$12),NORM.INV(RAND(),LOOKUP(Y1317,Inputs!$J$6:$J$9,Inputs!$G$6:$G$9),LOOKUP(Y1317,Inputs!$J$6:$J$9,Inputs!$H$6:$H$9))),0),"" )</f>
        <v/>
      </c>
      <c r="P1317" s="31">
        <f>IF($A1317&lt;=Inputs!$B$13,RAND(),"")</f>
        <v/>
      </c>
      <c r="Q1317" s="31">
        <f>IF($A1317&lt;=Inputs!$B$13,RAND(),"")</f>
        <v/>
      </c>
      <c r="R1317" s="31">
        <f>IF($A1317&lt;=Inputs!$B$13,RAND(),"")</f>
        <v/>
      </c>
      <c r="S1317" s="31">
        <f>IF($A1317&lt;=Inputs!$B$13,RAND(),"")</f>
        <v/>
      </c>
      <c r="T1317" s="31">
        <f>IF($A1317&lt;=Inputs!$B$13,RAND(),"")</f>
        <v/>
      </c>
      <c r="U1317" s="31">
        <f>IF($A1317&lt;=Inputs!$B$13,RAND(),"")</f>
        <v/>
      </c>
      <c r="V1317" s="31">
        <f>IF($A1317&lt;=Inputs!$B$13,RAND(),"")</f>
        <v/>
      </c>
      <c r="W1317" s="31">
        <f>IF($A1317&lt;=Inputs!$B$13,RAND(),"")</f>
        <v/>
      </c>
      <c r="X1317" s="31">
        <f>IF($A1317&lt;=Inputs!$B$13,RAND(),"")</f>
        <v/>
      </c>
      <c r="Y1317" s="31">
        <f>IF($A1317&lt;=Inputs!$B$13,RAND(),"")</f>
        <v/>
      </c>
    </row>
    <row r="1318">
      <c r="A1318" t="n">
        <v>1313</v>
      </c>
      <c r="B1318" s="26">
        <f>IF($A1318&lt;=Inputs!$B$13,IF(Inputs!$B$8&gt;0,SUM(F1318:O1318)/Inputs!$B$8,0),"")</f>
        <v/>
      </c>
      <c r="C1318" s="27">
        <f>IF($A1318&lt;=Inputs!$B$13,B1318/100,"")</f>
        <v/>
      </c>
      <c r="D1318" s="28">
        <f>IF($A1318&lt;=Inputs!$B$13,C1318*Inputs!$B$7,"")</f>
        <v/>
      </c>
      <c r="E1318" s="29">
        <f>IF($A1318&lt;=Inputs!$B$13,IF(D1318&gt;0,1,0),"")</f>
        <v/>
      </c>
      <c r="F1318" s="26">
        <f>IF($A1318&lt;=Inputs!$B$13,IF(1&lt;=Inputs!$B$8,IF(Inputs!$B$12&gt;0,MAX(MIN(NORM.INV(RAND(),LOOKUP(P1318,Inputs!$J$6:$J$9,Inputs!$G$6:$G$9),LOOKUP(P1318,Inputs!$J$6:$J$9,Inputs!$H$6:$H$9)),Inputs!$B$12),-Inputs!$B$12),NORM.INV(RAND(),LOOKUP(P1318,Inputs!$J$6:$J$9,Inputs!$G$6:$G$9),LOOKUP(P1318,Inputs!$J$6:$J$9,Inputs!$H$6:$H$9))),0),"" )</f>
        <v/>
      </c>
      <c r="G1318" s="26">
        <f>IF($A1318&lt;=Inputs!$B$13,IF(2&lt;=Inputs!$B$8,IF(Inputs!$B$12&gt;0,MAX(MIN(NORM.INV(RAND(),LOOKUP(Q1318,Inputs!$J$6:$J$9,Inputs!$G$6:$G$9),LOOKUP(Q1318,Inputs!$J$6:$J$9,Inputs!$H$6:$H$9)),Inputs!$B$12),-Inputs!$B$12),NORM.INV(RAND(),LOOKUP(Q1318,Inputs!$J$6:$J$9,Inputs!$G$6:$G$9),LOOKUP(Q1318,Inputs!$J$6:$J$9,Inputs!$H$6:$H$9))),0),"" )</f>
        <v/>
      </c>
      <c r="H1318" s="26">
        <f>IF($A1318&lt;=Inputs!$B$13,IF(3&lt;=Inputs!$B$8,IF(Inputs!$B$12&gt;0,MAX(MIN(NORM.INV(RAND(),LOOKUP(R1318,Inputs!$J$6:$J$9,Inputs!$G$6:$G$9),LOOKUP(R1318,Inputs!$J$6:$J$9,Inputs!$H$6:$H$9)),Inputs!$B$12),-Inputs!$B$12),NORM.INV(RAND(),LOOKUP(R1318,Inputs!$J$6:$J$9,Inputs!$G$6:$G$9),LOOKUP(R1318,Inputs!$J$6:$J$9,Inputs!$H$6:$H$9))),0),"" )</f>
        <v/>
      </c>
      <c r="I1318" s="26">
        <f>IF($A1318&lt;=Inputs!$B$13,IF(4&lt;=Inputs!$B$8,IF(Inputs!$B$12&gt;0,MAX(MIN(NORM.INV(RAND(),LOOKUP(S1318,Inputs!$J$6:$J$9,Inputs!$G$6:$G$9),LOOKUP(S1318,Inputs!$J$6:$J$9,Inputs!$H$6:$H$9)),Inputs!$B$12),-Inputs!$B$12),NORM.INV(RAND(),LOOKUP(S1318,Inputs!$J$6:$J$9,Inputs!$G$6:$G$9),LOOKUP(S1318,Inputs!$J$6:$J$9,Inputs!$H$6:$H$9))),0),"" )</f>
        <v/>
      </c>
      <c r="J1318" s="26">
        <f>IF($A1318&lt;=Inputs!$B$13,IF(5&lt;=Inputs!$B$8,IF(Inputs!$B$12&gt;0,MAX(MIN(NORM.INV(RAND(),LOOKUP(T1318,Inputs!$J$6:$J$9,Inputs!$G$6:$G$9),LOOKUP(T1318,Inputs!$J$6:$J$9,Inputs!$H$6:$H$9)),Inputs!$B$12),-Inputs!$B$12),NORM.INV(RAND(),LOOKUP(T1318,Inputs!$J$6:$J$9,Inputs!$G$6:$G$9),LOOKUP(T1318,Inputs!$J$6:$J$9,Inputs!$H$6:$H$9))),0),"" )</f>
        <v/>
      </c>
      <c r="K1318" s="26">
        <f>IF($A1318&lt;=Inputs!$B$13,IF(6&lt;=Inputs!$B$8,IF(Inputs!$B$12&gt;0,MAX(MIN(NORM.INV(RAND(),LOOKUP(U1318,Inputs!$J$6:$J$9,Inputs!$G$6:$G$9),LOOKUP(U1318,Inputs!$J$6:$J$9,Inputs!$H$6:$H$9)),Inputs!$B$12),-Inputs!$B$12),NORM.INV(RAND(),LOOKUP(U1318,Inputs!$J$6:$J$9,Inputs!$G$6:$G$9),LOOKUP(U1318,Inputs!$J$6:$J$9,Inputs!$H$6:$H$9))),0),"" )</f>
        <v/>
      </c>
      <c r="L1318" s="26">
        <f>IF($A1318&lt;=Inputs!$B$13,IF(7&lt;=Inputs!$B$8,IF(Inputs!$B$12&gt;0,MAX(MIN(NORM.INV(RAND(),LOOKUP(V1318,Inputs!$J$6:$J$9,Inputs!$G$6:$G$9),LOOKUP(V1318,Inputs!$J$6:$J$9,Inputs!$H$6:$H$9)),Inputs!$B$12),-Inputs!$B$12),NORM.INV(RAND(),LOOKUP(V1318,Inputs!$J$6:$J$9,Inputs!$G$6:$G$9),LOOKUP(V1318,Inputs!$J$6:$J$9,Inputs!$H$6:$H$9))),0),"" )</f>
        <v/>
      </c>
      <c r="M1318" s="26">
        <f>IF($A1318&lt;=Inputs!$B$13,IF(8&lt;=Inputs!$B$8,IF(Inputs!$B$12&gt;0,MAX(MIN(NORM.INV(RAND(),LOOKUP(W1318,Inputs!$J$6:$J$9,Inputs!$G$6:$G$9),LOOKUP(W1318,Inputs!$J$6:$J$9,Inputs!$H$6:$H$9)),Inputs!$B$12),-Inputs!$B$12),NORM.INV(RAND(),LOOKUP(W1318,Inputs!$J$6:$J$9,Inputs!$G$6:$G$9),LOOKUP(W1318,Inputs!$J$6:$J$9,Inputs!$H$6:$H$9))),0),"" )</f>
        <v/>
      </c>
      <c r="N1318" s="26">
        <f>IF($A1318&lt;=Inputs!$B$13,IF(9&lt;=Inputs!$B$8,IF(Inputs!$B$12&gt;0,MAX(MIN(NORM.INV(RAND(),LOOKUP(X1318,Inputs!$J$6:$J$9,Inputs!$G$6:$G$9),LOOKUP(X1318,Inputs!$J$6:$J$9,Inputs!$H$6:$H$9)),Inputs!$B$12),-Inputs!$B$12),NORM.INV(RAND(),LOOKUP(X1318,Inputs!$J$6:$J$9,Inputs!$G$6:$G$9),LOOKUP(X1318,Inputs!$J$6:$J$9,Inputs!$H$6:$H$9))),0),"" )</f>
        <v/>
      </c>
      <c r="O1318" s="26">
        <f>IF($A1318&lt;=Inputs!$B$13,IF(10&lt;=Inputs!$B$8,IF(Inputs!$B$12&gt;0,MAX(MIN(NORM.INV(RAND(),LOOKUP(Y1318,Inputs!$J$6:$J$9,Inputs!$G$6:$G$9),LOOKUP(Y1318,Inputs!$J$6:$J$9,Inputs!$H$6:$H$9)),Inputs!$B$12),-Inputs!$B$12),NORM.INV(RAND(),LOOKUP(Y1318,Inputs!$J$6:$J$9,Inputs!$G$6:$G$9),LOOKUP(Y1318,Inputs!$J$6:$J$9,Inputs!$H$6:$H$9))),0),"" )</f>
        <v/>
      </c>
      <c r="P1318" s="31">
        <f>IF($A1318&lt;=Inputs!$B$13,RAND(),"")</f>
        <v/>
      </c>
      <c r="Q1318" s="31">
        <f>IF($A1318&lt;=Inputs!$B$13,RAND(),"")</f>
        <v/>
      </c>
      <c r="R1318" s="31">
        <f>IF($A1318&lt;=Inputs!$B$13,RAND(),"")</f>
        <v/>
      </c>
      <c r="S1318" s="31">
        <f>IF($A1318&lt;=Inputs!$B$13,RAND(),"")</f>
        <v/>
      </c>
      <c r="T1318" s="31">
        <f>IF($A1318&lt;=Inputs!$B$13,RAND(),"")</f>
        <v/>
      </c>
      <c r="U1318" s="31">
        <f>IF($A1318&lt;=Inputs!$B$13,RAND(),"")</f>
        <v/>
      </c>
      <c r="V1318" s="31">
        <f>IF($A1318&lt;=Inputs!$B$13,RAND(),"")</f>
        <v/>
      </c>
      <c r="W1318" s="31">
        <f>IF($A1318&lt;=Inputs!$B$13,RAND(),"")</f>
        <v/>
      </c>
      <c r="X1318" s="31">
        <f>IF($A1318&lt;=Inputs!$B$13,RAND(),"")</f>
        <v/>
      </c>
      <c r="Y1318" s="31">
        <f>IF($A1318&lt;=Inputs!$B$13,RAND(),"")</f>
        <v/>
      </c>
    </row>
    <row r="1319">
      <c r="A1319" t="n">
        <v>1314</v>
      </c>
      <c r="B1319" s="26">
        <f>IF($A1319&lt;=Inputs!$B$13,IF(Inputs!$B$8&gt;0,SUM(F1319:O1319)/Inputs!$B$8,0),"")</f>
        <v/>
      </c>
      <c r="C1319" s="27">
        <f>IF($A1319&lt;=Inputs!$B$13,B1319/100,"")</f>
        <v/>
      </c>
      <c r="D1319" s="28">
        <f>IF($A1319&lt;=Inputs!$B$13,C1319*Inputs!$B$7,"")</f>
        <v/>
      </c>
      <c r="E1319" s="29">
        <f>IF($A1319&lt;=Inputs!$B$13,IF(D1319&gt;0,1,0),"")</f>
        <v/>
      </c>
      <c r="F1319" s="26">
        <f>IF($A1319&lt;=Inputs!$B$13,IF(1&lt;=Inputs!$B$8,IF(Inputs!$B$12&gt;0,MAX(MIN(NORM.INV(RAND(),LOOKUP(P1319,Inputs!$J$6:$J$9,Inputs!$G$6:$G$9),LOOKUP(P1319,Inputs!$J$6:$J$9,Inputs!$H$6:$H$9)),Inputs!$B$12),-Inputs!$B$12),NORM.INV(RAND(),LOOKUP(P1319,Inputs!$J$6:$J$9,Inputs!$G$6:$G$9),LOOKUP(P1319,Inputs!$J$6:$J$9,Inputs!$H$6:$H$9))),0),"" )</f>
        <v/>
      </c>
      <c r="G1319" s="26">
        <f>IF($A1319&lt;=Inputs!$B$13,IF(2&lt;=Inputs!$B$8,IF(Inputs!$B$12&gt;0,MAX(MIN(NORM.INV(RAND(),LOOKUP(Q1319,Inputs!$J$6:$J$9,Inputs!$G$6:$G$9),LOOKUP(Q1319,Inputs!$J$6:$J$9,Inputs!$H$6:$H$9)),Inputs!$B$12),-Inputs!$B$12),NORM.INV(RAND(),LOOKUP(Q1319,Inputs!$J$6:$J$9,Inputs!$G$6:$G$9),LOOKUP(Q1319,Inputs!$J$6:$J$9,Inputs!$H$6:$H$9))),0),"" )</f>
        <v/>
      </c>
      <c r="H1319" s="26">
        <f>IF($A1319&lt;=Inputs!$B$13,IF(3&lt;=Inputs!$B$8,IF(Inputs!$B$12&gt;0,MAX(MIN(NORM.INV(RAND(),LOOKUP(R1319,Inputs!$J$6:$J$9,Inputs!$G$6:$G$9),LOOKUP(R1319,Inputs!$J$6:$J$9,Inputs!$H$6:$H$9)),Inputs!$B$12),-Inputs!$B$12),NORM.INV(RAND(),LOOKUP(R1319,Inputs!$J$6:$J$9,Inputs!$G$6:$G$9),LOOKUP(R1319,Inputs!$J$6:$J$9,Inputs!$H$6:$H$9))),0),"" )</f>
        <v/>
      </c>
      <c r="I1319" s="26">
        <f>IF($A1319&lt;=Inputs!$B$13,IF(4&lt;=Inputs!$B$8,IF(Inputs!$B$12&gt;0,MAX(MIN(NORM.INV(RAND(),LOOKUP(S1319,Inputs!$J$6:$J$9,Inputs!$G$6:$G$9),LOOKUP(S1319,Inputs!$J$6:$J$9,Inputs!$H$6:$H$9)),Inputs!$B$12),-Inputs!$B$12),NORM.INV(RAND(),LOOKUP(S1319,Inputs!$J$6:$J$9,Inputs!$G$6:$G$9),LOOKUP(S1319,Inputs!$J$6:$J$9,Inputs!$H$6:$H$9))),0),"" )</f>
        <v/>
      </c>
      <c r="J1319" s="26">
        <f>IF($A1319&lt;=Inputs!$B$13,IF(5&lt;=Inputs!$B$8,IF(Inputs!$B$12&gt;0,MAX(MIN(NORM.INV(RAND(),LOOKUP(T1319,Inputs!$J$6:$J$9,Inputs!$G$6:$G$9),LOOKUP(T1319,Inputs!$J$6:$J$9,Inputs!$H$6:$H$9)),Inputs!$B$12),-Inputs!$B$12),NORM.INV(RAND(),LOOKUP(T1319,Inputs!$J$6:$J$9,Inputs!$G$6:$G$9),LOOKUP(T1319,Inputs!$J$6:$J$9,Inputs!$H$6:$H$9))),0),"" )</f>
        <v/>
      </c>
      <c r="K1319" s="26">
        <f>IF($A1319&lt;=Inputs!$B$13,IF(6&lt;=Inputs!$B$8,IF(Inputs!$B$12&gt;0,MAX(MIN(NORM.INV(RAND(),LOOKUP(U1319,Inputs!$J$6:$J$9,Inputs!$G$6:$G$9),LOOKUP(U1319,Inputs!$J$6:$J$9,Inputs!$H$6:$H$9)),Inputs!$B$12),-Inputs!$B$12),NORM.INV(RAND(),LOOKUP(U1319,Inputs!$J$6:$J$9,Inputs!$G$6:$G$9),LOOKUP(U1319,Inputs!$J$6:$J$9,Inputs!$H$6:$H$9))),0),"" )</f>
        <v/>
      </c>
      <c r="L1319" s="26">
        <f>IF($A1319&lt;=Inputs!$B$13,IF(7&lt;=Inputs!$B$8,IF(Inputs!$B$12&gt;0,MAX(MIN(NORM.INV(RAND(),LOOKUP(V1319,Inputs!$J$6:$J$9,Inputs!$G$6:$G$9),LOOKUP(V1319,Inputs!$J$6:$J$9,Inputs!$H$6:$H$9)),Inputs!$B$12),-Inputs!$B$12),NORM.INV(RAND(),LOOKUP(V1319,Inputs!$J$6:$J$9,Inputs!$G$6:$G$9),LOOKUP(V1319,Inputs!$J$6:$J$9,Inputs!$H$6:$H$9))),0),"" )</f>
        <v/>
      </c>
      <c r="M1319" s="26">
        <f>IF($A1319&lt;=Inputs!$B$13,IF(8&lt;=Inputs!$B$8,IF(Inputs!$B$12&gt;0,MAX(MIN(NORM.INV(RAND(),LOOKUP(W1319,Inputs!$J$6:$J$9,Inputs!$G$6:$G$9),LOOKUP(W1319,Inputs!$J$6:$J$9,Inputs!$H$6:$H$9)),Inputs!$B$12),-Inputs!$B$12),NORM.INV(RAND(),LOOKUP(W1319,Inputs!$J$6:$J$9,Inputs!$G$6:$G$9),LOOKUP(W1319,Inputs!$J$6:$J$9,Inputs!$H$6:$H$9))),0),"" )</f>
        <v/>
      </c>
      <c r="N1319" s="26">
        <f>IF($A1319&lt;=Inputs!$B$13,IF(9&lt;=Inputs!$B$8,IF(Inputs!$B$12&gt;0,MAX(MIN(NORM.INV(RAND(),LOOKUP(X1319,Inputs!$J$6:$J$9,Inputs!$G$6:$G$9),LOOKUP(X1319,Inputs!$J$6:$J$9,Inputs!$H$6:$H$9)),Inputs!$B$12),-Inputs!$B$12),NORM.INV(RAND(),LOOKUP(X1319,Inputs!$J$6:$J$9,Inputs!$G$6:$G$9),LOOKUP(X1319,Inputs!$J$6:$J$9,Inputs!$H$6:$H$9))),0),"" )</f>
        <v/>
      </c>
      <c r="O1319" s="26">
        <f>IF($A1319&lt;=Inputs!$B$13,IF(10&lt;=Inputs!$B$8,IF(Inputs!$B$12&gt;0,MAX(MIN(NORM.INV(RAND(),LOOKUP(Y1319,Inputs!$J$6:$J$9,Inputs!$G$6:$G$9),LOOKUP(Y1319,Inputs!$J$6:$J$9,Inputs!$H$6:$H$9)),Inputs!$B$12),-Inputs!$B$12),NORM.INV(RAND(),LOOKUP(Y1319,Inputs!$J$6:$J$9,Inputs!$G$6:$G$9),LOOKUP(Y1319,Inputs!$J$6:$J$9,Inputs!$H$6:$H$9))),0),"" )</f>
        <v/>
      </c>
      <c r="P1319" s="31">
        <f>IF($A1319&lt;=Inputs!$B$13,RAND(),"")</f>
        <v/>
      </c>
      <c r="Q1319" s="31">
        <f>IF($A1319&lt;=Inputs!$B$13,RAND(),"")</f>
        <v/>
      </c>
      <c r="R1319" s="31">
        <f>IF($A1319&lt;=Inputs!$B$13,RAND(),"")</f>
        <v/>
      </c>
      <c r="S1319" s="31">
        <f>IF($A1319&lt;=Inputs!$B$13,RAND(),"")</f>
        <v/>
      </c>
      <c r="T1319" s="31">
        <f>IF($A1319&lt;=Inputs!$B$13,RAND(),"")</f>
        <v/>
      </c>
      <c r="U1319" s="31">
        <f>IF($A1319&lt;=Inputs!$B$13,RAND(),"")</f>
        <v/>
      </c>
      <c r="V1319" s="31">
        <f>IF($A1319&lt;=Inputs!$B$13,RAND(),"")</f>
        <v/>
      </c>
      <c r="W1319" s="31">
        <f>IF($A1319&lt;=Inputs!$B$13,RAND(),"")</f>
        <v/>
      </c>
      <c r="X1319" s="31">
        <f>IF($A1319&lt;=Inputs!$B$13,RAND(),"")</f>
        <v/>
      </c>
      <c r="Y1319" s="31">
        <f>IF($A1319&lt;=Inputs!$B$13,RAND(),"")</f>
        <v/>
      </c>
    </row>
    <row r="1320">
      <c r="A1320" t="n">
        <v>1315</v>
      </c>
      <c r="B1320" s="26">
        <f>IF($A1320&lt;=Inputs!$B$13,IF(Inputs!$B$8&gt;0,SUM(F1320:O1320)/Inputs!$B$8,0),"")</f>
        <v/>
      </c>
      <c r="C1320" s="27">
        <f>IF($A1320&lt;=Inputs!$B$13,B1320/100,"")</f>
        <v/>
      </c>
      <c r="D1320" s="28">
        <f>IF($A1320&lt;=Inputs!$B$13,C1320*Inputs!$B$7,"")</f>
        <v/>
      </c>
      <c r="E1320" s="29">
        <f>IF($A1320&lt;=Inputs!$B$13,IF(D1320&gt;0,1,0),"")</f>
        <v/>
      </c>
      <c r="F1320" s="26">
        <f>IF($A1320&lt;=Inputs!$B$13,IF(1&lt;=Inputs!$B$8,IF(Inputs!$B$12&gt;0,MAX(MIN(NORM.INV(RAND(),LOOKUP(P1320,Inputs!$J$6:$J$9,Inputs!$G$6:$G$9),LOOKUP(P1320,Inputs!$J$6:$J$9,Inputs!$H$6:$H$9)),Inputs!$B$12),-Inputs!$B$12),NORM.INV(RAND(),LOOKUP(P1320,Inputs!$J$6:$J$9,Inputs!$G$6:$G$9),LOOKUP(P1320,Inputs!$J$6:$J$9,Inputs!$H$6:$H$9))),0),"" )</f>
        <v/>
      </c>
      <c r="G1320" s="26">
        <f>IF($A1320&lt;=Inputs!$B$13,IF(2&lt;=Inputs!$B$8,IF(Inputs!$B$12&gt;0,MAX(MIN(NORM.INV(RAND(),LOOKUP(Q1320,Inputs!$J$6:$J$9,Inputs!$G$6:$G$9),LOOKUP(Q1320,Inputs!$J$6:$J$9,Inputs!$H$6:$H$9)),Inputs!$B$12),-Inputs!$B$12),NORM.INV(RAND(),LOOKUP(Q1320,Inputs!$J$6:$J$9,Inputs!$G$6:$G$9),LOOKUP(Q1320,Inputs!$J$6:$J$9,Inputs!$H$6:$H$9))),0),"" )</f>
        <v/>
      </c>
      <c r="H1320" s="26">
        <f>IF($A1320&lt;=Inputs!$B$13,IF(3&lt;=Inputs!$B$8,IF(Inputs!$B$12&gt;0,MAX(MIN(NORM.INV(RAND(),LOOKUP(R1320,Inputs!$J$6:$J$9,Inputs!$G$6:$G$9),LOOKUP(R1320,Inputs!$J$6:$J$9,Inputs!$H$6:$H$9)),Inputs!$B$12),-Inputs!$B$12),NORM.INV(RAND(),LOOKUP(R1320,Inputs!$J$6:$J$9,Inputs!$G$6:$G$9),LOOKUP(R1320,Inputs!$J$6:$J$9,Inputs!$H$6:$H$9))),0),"" )</f>
        <v/>
      </c>
      <c r="I1320" s="26">
        <f>IF($A1320&lt;=Inputs!$B$13,IF(4&lt;=Inputs!$B$8,IF(Inputs!$B$12&gt;0,MAX(MIN(NORM.INV(RAND(),LOOKUP(S1320,Inputs!$J$6:$J$9,Inputs!$G$6:$G$9),LOOKUP(S1320,Inputs!$J$6:$J$9,Inputs!$H$6:$H$9)),Inputs!$B$12),-Inputs!$B$12),NORM.INV(RAND(),LOOKUP(S1320,Inputs!$J$6:$J$9,Inputs!$G$6:$G$9),LOOKUP(S1320,Inputs!$J$6:$J$9,Inputs!$H$6:$H$9))),0),"" )</f>
        <v/>
      </c>
      <c r="J1320" s="26">
        <f>IF($A1320&lt;=Inputs!$B$13,IF(5&lt;=Inputs!$B$8,IF(Inputs!$B$12&gt;0,MAX(MIN(NORM.INV(RAND(),LOOKUP(T1320,Inputs!$J$6:$J$9,Inputs!$G$6:$G$9),LOOKUP(T1320,Inputs!$J$6:$J$9,Inputs!$H$6:$H$9)),Inputs!$B$12),-Inputs!$B$12),NORM.INV(RAND(),LOOKUP(T1320,Inputs!$J$6:$J$9,Inputs!$G$6:$G$9),LOOKUP(T1320,Inputs!$J$6:$J$9,Inputs!$H$6:$H$9))),0),"" )</f>
        <v/>
      </c>
      <c r="K1320" s="26">
        <f>IF($A1320&lt;=Inputs!$B$13,IF(6&lt;=Inputs!$B$8,IF(Inputs!$B$12&gt;0,MAX(MIN(NORM.INV(RAND(),LOOKUP(U1320,Inputs!$J$6:$J$9,Inputs!$G$6:$G$9),LOOKUP(U1320,Inputs!$J$6:$J$9,Inputs!$H$6:$H$9)),Inputs!$B$12),-Inputs!$B$12),NORM.INV(RAND(),LOOKUP(U1320,Inputs!$J$6:$J$9,Inputs!$G$6:$G$9),LOOKUP(U1320,Inputs!$J$6:$J$9,Inputs!$H$6:$H$9))),0),"" )</f>
        <v/>
      </c>
      <c r="L1320" s="26">
        <f>IF($A1320&lt;=Inputs!$B$13,IF(7&lt;=Inputs!$B$8,IF(Inputs!$B$12&gt;0,MAX(MIN(NORM.INV(RAND(),LOOKUP(V1320,Inputs!$J$6:$J$9,Inputs!$G$6:$G$9),LOOKUP(V1320,Inputs!$J$6:$J$9,Inputs!$H$6:$H$9)),Inputs!$B$12),-Inputs!$B$12),NORM.INV(RAND(),LOOKUP(V1320,Inputs!$J$6:$J$9,Inputs!$G$6:$G$9),LOOKUP(V1320,Inputs!$J$6:$J$9,Inputs!$H$6:$H$9))),0),"" )</f>
        <v/>
      </c>
      <c r="M1320" s="26">
        <f>IF($A1320&lt;=Inputs!$B$13,IF(8&lt;=Inputs!$B$8,IF(Inputs!$B$12&gt;0,MAX(MIN(NORM.INV(RAND(),LOOKUP(W1320,Inputs!$J$6:$J$9,Inputs!$G$6:$G$9),LOOKUP(W1320,Inputs!$J$6:$J$9,Inputs!$H$6:$H$9)),Inputs!$B$12),-Inputs!$B$12),NORM.INV(RAND(),LOOKUP(W1320,Inputs!$J$6:$J$9,Inputs!$G$6:$G$9),LOOKUP(W1320,Inputs!$J$6:$J$9,Inputs!$H$6:$H$9))),0),"" )</f>
        <v/>
      </c>
      <c r="N1320" s="26">
        <f>IF($A1320&lt;=Inputs!$B$13,IF(9&lt;=Inputs!$B$8,IF(Inputs!$B$12&gt;0,MAX(MIN(NORM.INV(RAND(),LOOKUP(X1320,Inputs!$J$6:$J$9,Inputs!$G$6:$G$9),LOOKUP(X1320,Inputs!$J$6:$J$9,Inputs!$H$6:$H$9)),Inputs!$B$12),-Inputs!$B$12),NORM.INV(RAND(),LOOKUP(X1320,Inputs!$J$6:$J$9,Inputs!$G$6:$G$9),LOOKUP(X1320,Inputs!$J$6:$J$9,Inputs!$H$6:$H$9))),0),"" )</f>
        <v/>
      </c>
      <c r="O1320" s="26">
        <f>IF($A1320&lt;=Inputs!$B$13,IF(10&lt;=Inputs!$B$8,IF(Inputs!$B$12&gt;0,MAX(MIN(NORM.INV(RAND(),LOOKUP(Y1320,Inputs!$J$6:$J$9,Inputs!$G$6:$G$9),LOOKUP(Y1320,Inputs!$J$6:$J$9,Inputs!$H$6:$H$9)),Inputs!$B$12),-Inputs!$B$12),NORM.INV(RAND(),LOOKUP(Y1320,Inputs!$J$6:$J$9,Inputs!$G$6:$G$9),LOOKUP(Y1320,Inputs!$J$6:$J$9,Inputs!$H$6:$H$9))),0),"" )</f>
        <v/>
      </c>
      <c r="P1320" s="31">
        <f>IF($A1320&lt;=Inputs!$B$13,RAND(),"")</f>
        <v/>
      </c>
      <c r="Q1320" s="31">
        <f>IF($A1320&lt;=Inputs!$B$13,RAND(),"")</f>
        <v/>
      </c>
      <c r="R1320" s="31">
        <f>IF($A1320&lt;=Inputs!$B$13,RAND(),"")</f>
        <v/>
      </c>
      <c r="S1320" s="31">
        <f>IF($A1320&lt;=Inputs!$B$13,RAND(),"")</f>
        <v/>
      </c>
      <c r="T1320" s="31">
        <f>IF($A1320&lt;=Inputs!$B$13,RAND(),"")</f>
        <v/>
      </c>
      <c r="U1320" s="31">
        <f>IF($A1320&lt;=Inputs!$B$13,RAND(),"")</f>
        <v/>
      </c>
      <c r="V1320" s="31">
        <f>IF($A1320&lt;=Inputs!$B$13,RAND(),"")</f>
        <v/>
      </c>
      <c r="W1320" s="31">
        <f>IF($A1320&lt;=Inputs!$B$13,RAND(),"")</f>
        <v/>
      </c>
      <c r="X1320" s="31">
        <f>IF($A1320&lt;=Inputs!$B$13,RAND(),"")</f>
        <v/>
      </c>
      <c r="Y1320" s="31">
        <f>IF($A1320&lt;=Inputs!$B$13,RAND(),"")</f>
        <v/>
      </c>
    </row>
    <row r="1321">
      <c r="A1321" t="n">
        <v>1316</v>
      </c>
      <c r="B1321" s="26">
        <f>IF($A1321&lt;=Inputs!$B$13,IF(Inputs!$B$8&gt;0,SUM(F1321:O1321)/Inputs!$B$8,0),"")</f>
        <v/>
      </c>
      <c r="C1321" s="27">
        <f>IF($A1321&lt;=Inputs!$B$13,B1321/100,"")</f>
        <v/>
      </c>
      <c r="D1321" s="28">
        <f>IF($A1321&lt;=Inputs!$B$13,C1321*Inputs!$B$7,"")</f>
        <v/>
      </c>
      <c r="E1321" s="29">
        <f>IF($A1321&lt;=Inputs!$B$13,IF(D1321&gt;0,1,0),"")</f>
        <v/>
      </c>
      <c r="F1321" s="26">
        <f>IF($A1321&lt;=Inputs!$B$13,IF(1&lt;=Inputs!$B$8,IF(Inputs!$B$12&gt;0,MAX(MIN(NORM.INV(RAND(),LOOKUP(P1321,Inputs!$J$6:$J$9,Inputs!$G$6:$G$9),LOOKUP(P1321,Inputs!$J$6:$J$9,Inputs!$H$6:$H$9)),Inputs!$B$12),-Inputs!$B$12),NORM.INV(RAND(),LOOKUP(P1321,Inputs!$J$6:$J$9,Inputs!$G$6:$G$9),LOOKUP(P1321,Inputs!$J$6:$J$9,Inputs!$H$6:$H$9))),0),"" )</f>
        <v/>
      </c>
      <c r="G1321" s="26">
        <f>IF($A1321&lt;=Inputs!$B$13,IF(2&lt;=Inputs!$B$8,IF(Inputs!$B$12&gt;0,MAX(MIN(NORM.INV(RAND(),LOOKUP(Q1321,Inputs!$J$6:$J$9,Inputs!$G$6:$G$9),LOOKUP(Q1321,Inputs!$J$6:$J$9,Inputs!$H$6:$H$9)),Inputs!$B$12),-Inputs!$B$12),NORM.INV(RAND(),LOOKUP(Q1321,Inputs!$J$6:$J$9,Inputs!$G$6:$G$9),LOOKUP(Q1321,Inputs!$J$6:$J$9,Inputs!$H$6:$H$9))),0),"" )</f>
        <v/>
      </c>
      <c r="H1321" s="26">
        <f>IF($A1321&lt;=Inputs!$B$13,IF(3&lt;=Inputs!$B$8,IF(Inputs!$B$12&gt;0,MAX(MIN(NORM.INV(RAND(),LOOKUP(R1321,Inputs!$J$6:$J$9,Inputs!$G$6:$G$9),LOOKUP(R1321,Inputs!$J$6:$J$9,Inputs!$H$6:$H$9)),Inputs!$B$12),-Inputs!$B$12),NORM.INV(RAND(),LOOKUP(R1321,Inputs!$J$6:$J$9,Inputs!$G$6:$G$9),LOOKUP(R1321,Inputs!$J$6:$J$9,Inputs!$H$6:$H$9))),0),"" )</f>
        <v/>
      </c>
      <c r="I1321" s="26">
        <f>IF($A1321&lt;=Inputs!$B$13,IF(4&lt;=Inputs!$B$8,IF(Inputs!$B$12&gt;0,MAX(MIN(NORM.INV(RAND(),LOOKUP(S1321,Inputs!$J$6:$J$9,Inputs!$G$6:$G$9),LOOKUP(S1321,Inputs!$J$6:$J$9,Inputs!$H$6:$H$9)),Inputs!$B$12),-Inputs!$B$12),NORM.INV(RAND(),LOOKUP(S1321,Inputs!$J$6:$J$9,Inputs!$G$6:$G$9),LOOKUP(S1321,Inputs!$J$6:$J$9,Inputs!$H$6:$H$9))),0),"" )</f>
        <v/>
      </c>
      <c r="J1321" s="26">
        <f>IF($A1321&lt;=Inputs!$B$13,IF(5&lt;=Inputs!$B$8,IF(Inputs!$B$12&gt;0,MAX(MIN(NORM.INV(RAND(),LOOKUP(T1321,Inputs!$J$6:$J$9,Inputs!$G$6:$G$9),LOOKUP(T1321,Inputs!$J$6:$J$9,Inputs!$H$6:$H$9)),Inputs!$B$12),-Inputs!$B$12),NORM.INV(RAND(),LOOKUP(T1321,Inputs!$J$6:$J$9,Inputs!$G$6:$G$9),LOOKUP(T1321,Inputs!$J$6:$J$9,Inputs!$H$6:$H$9))),0),"" )</f>
        <v/>
      </c>
      <c r="K1321" s="26">
        <f>IF($A1321&lt;=Inputs!$B$13,IF(6&lt;=Inputs!$B$8,IF(Inputs!$B$12&gt;0,MAX(MIN(NORM.INV(RAND(),LOOKUP(U1321,Inputs!$J$6:$J$9,Inputs!$G$6:$G$9),LOOKUP(U1321,Inputs!$J$6:$J$9,Inputs!$H$6:$H$9)),Inputs!$B$12),-Inputs!$B$12),NORM.INV(RAND(),LOOKUP(U1321,Inputs!$J$6:$J$9,Inputs!$G$6:$G$9),LOOKUP(U1321,Inputs!$J$6:$J$9,Inputs!$H$6:$H$9))),0),"" )</f>
        <v/>
      </c>
      <c r="L1321" s="26">
        <f>IF($A1321&lt;=Inputs!$B$13,IF(7&lt;=Inputs!$B$8,IF(Inputs!$B$12&gt;0,MAX(MIN(NORM.INV(RAND(),LOOKUP(V1321,Inputs!$J$6:$J$9,Inputs!$G$6:$G$9),LOOKUP(V1321,Inputs!$J$6:$J$9,Inputs!$H$6:$H$9)),Inputs!$B$12),-Inputs!$B$12),NORM.INV(RAND(),LOOKUP(V1321,Inputs!$J$6:$J$9,Inputs!$G$6:$G$9),LOOKUP(V1321,Inputs!$J$6:$J$9,Inputs!$H$6:$H$9))),0),"" )</f>
        <v/>
      </c>
      <c r="M1321" s="26">
        <f>IF($A1321&lt;=Inputs!$B$13,IF(8&lt;=Inputs!$B$8,IF(Inputs!$B$12&gt;0,MAX(MIN(NORM.INV(RAND(),LOOKUP(W1321,Inputs!$J$6:$J$9,Inputs!$G$6:$G$9),LOOKUP(W1321,Inputs!$J$6:$J$9,Inputs!$H$6:$H$9)),Inputs!$B$12),-Inputs!$B$12),NORM.INV(RAND(),LOOKUP(W1321,Inputs!$J$6:$J$9,Inputs!$G$6:$G$9),LOOKUP(W1321,Inputs!$J$6:$J$9,Inputs!$H$6:$H$9))),0),"" )</f>
        <v/>
      </c>
      <c r="N1321" s="26">
        <f>IF($A1321&lt;=Inputs!$B$13,IF(9&lt;=Inputs!$B$8,IF(Inputs!$B$12&gt;0,MAX(MIN(NORM.INV(RAND(),LOOKUP(X1321,Inputs!$J$6:$J$9,Inputs!$G$6:$G$9),LOOKUP(X1321,Inputs!$J$6:$J$9,Inputs!$H$6:$H$9)),Inputs!$B$12),-Inputs!$B$12),NORM.INV(RAND(),LOOKUP(X1321,Inputs!$J$6:$J$9,Inputs!$G$6:$G$9),LOOKUP(X1321,Inputs!$J$6:$J$9,Inputs!$H$6:$H$9))),0),"" )</f>
        <v/>
      </c>
      <c r="O1321" s="26">
        <f>IF($A1321&lt;=Inputs!$B$13,IF(10&lt;=Inputs!$B$8,IF(Inputs!$B$12&gt;0,MAX(MIN(NORM.INV(RAND(),LOOKUP(Y1321,Inputs!$J$6:$J$9,Inputs!$G$6:$G$9),LOOKUP(Y1321,Inputs!$J$6:$J$9,Inputs!$H$6:$H$9)),Inputs!$B$12),-Inputs!$B$12),NORM.INV(RAND(),LOOKUP(Y1321,Inputs!$J$6:$J$9,Inputs!$G$6:$G$9),LOOKUP(Y1321,Inputs!$J$6:$J$9,Inputs!$H$6:$H$9))),0),"" )</f>
        <v/>
      </c>
      <c r="P1321" s="31">
        <f>IF($A1321&lt;=Inputs!$B$13,RAND(),"")</f>
        <v/>
      </c>
      <c r="Q1321" s="31">
        <f>IF($A1321&lt;=Inputs!$B$13,RAND(),"")</f>
        <v/>
      </c>
      <c r="R1321" s="31">
        <f>IF($A1321&lt;=Inputs!$B$13,RAND(),"")</f>
        <v/>
      </c>
      <c r="S1321" s="31">
        <f>IF($A1321&lt;=Inputs!$B$13,RAND(),"")</f>
        <v/>
      </c>
      <c r="T1321" s="31">
        <f>IF($A1321&lt;=Inputs!$B$13,RAND(),"")</f>
        <v/>
      </c>
      <c r="U1321" s="31">
        <f>IF($A1321&lt;=Inputs!$B$13,RAND(),"")</f>
        <v/>
      </c>
      <c r="V1321" s="31">
        <f>IF($A1321&lt;=Inputs!$B$13,RAND(),"")</f>
        <v/>
      </c>
      <c r="W1321" s="31">
        <f>IF($A1321&lt;=Inputs!$B$13,RAND(),"")</f>
        <v/>
      </c>
      <c r="X1321" s="31">
        <f>IF($A1321&lt;=Inputs!$B$13,RAND(),"")</f>
        <v/>
      </c>
      <c r="Y1321" s="31">
        <f>IF($A1321&lt;=Inputs!$B$13,RAND(),"")</f>
        <v/>
      </c>
    </row>
    <row r="1322">
      <c r="A1322" t="n">
        <v>1317</v>
      </c>
      <c r="B1322" s="26">
        <f>IF($A1322&lt;=Inputs!$B$13,IF(Inputs!$B$8&gt;0,SUM(F1322:O1322)/Inputs!$B$8,0),"")</f>
        <v/>
      </c>
      <c r="C1322" s="27">
        <f>IF($A1322&lt;=Inputs!$B$13,B1322/100,"")</f>
        <v/>
      </c>
      <c r="D1322" s="28">
        <f>IF($A1322&lt;=Inputs!$B$13,C1322*Inputs!$B$7,"")</f>
        <v/>
      </c>
      <c r="E1322" s="29">
        <f>IF($A1322&lt;=Inputs!$B$13,IF(D1322&gt;0,1,0),"")</f>
        <v/>
      </c>
      <c r="F1322" s="26">
        <f>IF($A1322&lt;=Inputs!$B$13,IF(1&lt;=Inputs!$B$8,IF(Inputs!$B$12&gt;0,MAX(MIN(NORM.INV(RAND(),LOOKUP(P1322,Inputs!$J$6:$J$9,Inputs!$G$6:$G$9),LOOKUP(P1322,Inputs!$J$6:$J$9,Inputs!$H$6:$H$9)),Inputs!$B$12),-Inputs!$B$12),NORM.INV(RAND(),LOOKUP(P1322,Inputs!$J$6:$J$9,Inputs!$G$6:$G$9),LOOKUP(P1322,Inputs!$J$6:$J$9,Inputs!$H$6:$H$9))),0),"" )</f>
        <v/>
      </c>
      <c r="G1322" s="26">
        <f>IF($A1322&lt;=Inputs!$B$13,IF(2&lt;=Inputs!$B$8,IF(Inputs!$B$12&gt;0,MAX(MIN(NORM.INV(RAND(),LOOKUP(Q1322,Inputs!$J$6:$J$9,Inputs!$G$6:$G$9),LOOKUP(Q1322,Inputs!$J$6:$J$9,Inputs!$H$6:$H$9)),Inputs!$B$12),-Inputs!$B$12),NORM.INV(RAND(),LOOKUP(Q1322,Inputs!$J$6:$J$9,Inputs!$G$6:$G$9),LOOKUP(Q1322,Inputs!$J$6:$J$9,Inputs!$H$6:$H$9))),0),"" )</f>
        <v/>
      </c>
      <c r="H1322" s="26">
        <f>IF($A1322&lt;=Inputs!$B$13,IF(3&lt;=Inputs!$B$8,IF(Inputs!$B$12&gt;0,MAX(MIN(NORM.INV(RAND(),LOOKUP(R1322,Inputs!$J$6:$J$9,Inputs!$G$6:$G$9),LOOKUP(R1322,Inputs!$J$6:$J$9,Inputs!$H$6:$H$9)),Inputs!$B$12),-Inputs!$B$12),NORM.INV(RAND(),LOOKUP(R1322,Inputs!$J$6:$J$9,Inputs!$G$6:$G$9),LOOKUP(R1322,Inputs!$J$6:$J$9,Inputs!$H$6:$H$9))),0),"" )</f>
        <v/>
      </c>
      <c r="I1322" s="26">
        <f>IF($A1322&lt;=Inputs!$B$13,IF(4&lt;=Inputs!$B$8,IF(Inputs!$B$12&gt;0,MAX(MIN(NORM.INV(RAND(),LOOKUP(S1322,Inputs!$J$6:$J$9,Inputs!$G$6:$G$9),LOOKUP(S1322,Inputs!$J$6:$J$9,Inputs!$H$6:$H$9)),Inputs!$B$12),-Inputs!$B$12),NORM.INV(RAND(),LOOKUP(S1322,Inputs!$J$6:$J$9,Inputs!$G$6:$G$9),LOOKUP(S1322,Inputs!$J$6:$J$9,Inputs!$H$6:$H$9))),0),"" )</f>
        <v/>
      </c>
      <c r="J1322" s="26">
        <f>IF($A1322&lt;=Inputs!$B$13,IF(5&lt;=Inputs!$B$8,IF(Inputs!$B$12&gt;0,MAX(MIN(NORM.INV(RAND(),LOOKUP(T1322,Inputs!$J$6:$J$9,Inputs!$G$6:$G$9),LOOKUP(T1322,Inputs!$J$6:$J$9,Inputs!$H$6:$H$9)),Inputs!$B$12),-Inputs!$B$12),NORM.INV(RAND(),LOOKUP(T1322,Inputs!$J$6:$J$9,Inputs!$G$6:$G$9),LOOKUP(T1322,Inputs!$J$6:$J$9,Inputs!$H$6:$H$9))),0),"" )</f>
        <v/>
      </c>
      <c r="K1322" s="26">
        <f>IF($A1322&lt;=Inputs!$B$13,IF(6&lt;=Inputs!$B$8,IF(Inputs!$B$12&gt;0,MAX(MIN(NORM.INV(RAND(),LOOKUP(U1322,Inputs!$J$6:$J$9,Inputs!$G$6:$G$9),LOOKUP(U1322,Inputs!$J$6:$J$9,Inputs!$H$6:$H$9)),Inputs!$B$12),-Inputs!$B$12),NORM.INV(RAND(),LOOKUP(U1322,Inputs!$J$6:$J$9,Inputs!$G$6:$G$9),LOOKUP(U1322,Inputs!$J$6:$J$9,Inputs!$H$6:$H$9))),0),"" )</f>
        <v/>
      </c>
      <c r="L1322" s="26">
        <f>IF($A1322&lt;=Inputs!$B$13,IF(7&lt;=Inputs!$B$8,IF(Inputs!$B$12&gt;0,MAX(MIN(NORM.INV(RAND(),LOOKUP(V1322,Inputs!$J$6:$J$9,Inputs!$G$6:$G$9),LOOKUP(V1322,Inputs!$J$6:$J$9,Inputs!$H$6:$H$9)),Inputs!$B$12),-Inputs!$B$12),NORM.INV(RAND(),LOOKUP(V1322,Inputs!$J$6:$J$9,Inputs!$G$6:$G$9),LOOKUP(V1322,Inputs!$J$6:$J$9,Inputs!$H$6:$H$9))),0),"" )</f>
        <v/>
      </c>
      <c r="M1322" s="26">
        <f>IF($A1322&lt;=Inputs!$B$13,IF(8&lt;=Inputs!$B$8,IF(Inputs!$B$12&gt;0,MAX(MIN(NORM.INV(RAND(),LOOKUP(W1322,Inputs!$J$6:$J$9,Inputs!$G$6:$G$9),LOOKUP(W1322,Inputs!$J$6:$J$9,Inputs!$H$6:$H$9)),Inputs!$B$12),-Inputs!$B$12),NORM.INV(RAND(),LOOKUP(W1322,Inputs!$J$6:$J$9,Inputs!$G$6:$G$9),LOOKUP(W1322,Inputs!$J$6:$J$9,Inputs!$H$6:$H$9))),0),"" )</f>
        <v/>
      </c>
      <c r="N1322" s="26">
        <f>IF($A1322&lt;=Inputs!$B$13,IF(9&lt;=Inputs!$B$8,IF(Inputs!$B$12&gt;0,MAX(MIN(NORM.INV(RAND(),LOOKUP(X1322,Inputs!$J$6:$J$9,Inputs!$G$6:$G$9),LOOKUP(X1322,Inputs!$J$6:$J$9,Inputs!$H$6:$H$9)),Inputs!$B$12),-Inputs!$B$12),NORM.INV(RAND(),LOOKUP(X1322,Inputs!$J$6:$J$9,Inputs!$G$6:$G$9),LOOKUP(X1322,Inputs!$J$6:$J$9,Inputs!$H$6:$H$9))),0),"" )</f>
        <v/>
      </c>
      <c r="O1322" s="26">
        <f>IF($A1322&lt;=Inputs!$B$13,IF(10&lt;=Inputs!$B$8,IF(Inputs!$B$12&gt;0,MAX(MIN(NORM.INV(RAND(),LOOKUP(Y1322,Inputs!$J$6:$J$9,Inputs!$G$6:$G$9),LOOKUP(Y1322,Inputs!$J$6:$J$9,Inputs!$H$6:$H$9)),Inputs!$B$12),-Inputs!$B$12),NORM.INV(RAND(),LOOKUP(Y1322,Inputs!$J$6:$J$9,Inputs!$G$6:$G$9),LOOKUP(Y1322,Inputs!$J$6:$J$9,Inputs!$H$6:$H$9))),0),"" )</f>
        <v/>
      </c>
      <c r="P1322" s="31">
        <f>IF($A1322&lt;=Inputs!$B$13,RAND(),"")</f>
        <v/>
      </c>
      <c r="Q1322" s="31">
        <f>IF($A1322&lt;=Inputs!$B$13,RAND(),"")</f>
        <v/>
      </c>
      <c r="R1322" s="31">
        <f>IF($A1322&lt;=Inputs!$B$13,RAND(),"")</f>
        <v/>
      </c>
      <c r="S1322" s="31">
        <f>IF($A1322&lt;=Inputs!$B$13,RAND(),"")</f>
        <v/>
      </c>
      <c r="T1322" s="31">
        <f>IF($A1322&lt;=Inputs!$B$13,RAND(),"")</f>
        <v/>
      </c>
      <c r="U1322" s="31">
        <f>IF($A1322&lt;=Inputs!$B$13,RAND(),"")</f>
        <v/>
      </c>
      <c r="V1322" s="31">
        <f>IF($A1322&lt;=Inputs!$B$13,RAND(),"")</f>
        <v/>
      </c>
      <c r="W1322" s="31">
        <f>IF($A1322&lt;=Inputs!$B$13,RAND(),"")</f>
        <v/>
      </c>
      <c r="X1322" s="31">
        <f>IF($A1322&lt;=Inputs!$B$13,RAND(),"")</f>
        <v/>
      </c>
      <c r="Y1322" s="31">
        <f>IF($A1322&lt;=Inputs!$B$13,RAND(),"")</f>
        <v/>
      </c>
    </row>
    <row r="1323">
      <c r="A1323" t="n">
        <v>1318</v>
      </c>
      <c r="B1323" s="26">
        <f>IF($A1323&lt;=Inputs!$B$13,IF(Inputs!$B$8&gt;0,SUM(F1323:O1323)/Inputs!$B$8,0),"")</f>
        <v/>
      </c>
      <c r="C1323" s="27">
        <f>IF($A1323&lt;=Inputs!$B$13,B1323/100,"")</f>
        <v/>
      </c>
      <c r="D1323" s="28">
        <f>IF($A1323&lt;=Inputs!$B$13,C1323*Inputs!$B$7,"")</f>
        <v/>
      </c>
      <c r="E1323" s="29">
        <f>IF($A1323&lt;=Inputs!$B$13,IF(D1323&gt;0,1,0),"")</f>
        <v/>
      </c>
      <c r="F1323" s="26">
        <f>IF($A1323&lt;=Inputs!$B$13,IF(1&lt;=Inputs!$B$8,IF(Inputs!$B$12&gt;0,MAX(MIN(NORM.INV(RAND(),LOOKUP(P1323,Inputs!$J$6:$J$9,Inputs!$G$6:$G$9),LOOKUP(P1323,Inputs!$J$6:$J$9,Inputs!$H$6:$H$9)),Inputs!$B$12),-Inputs!$B$12),NORM.INV(RAND(),LOOKUP(P1323,Inputs!$J$6:$J$9,Inputs!$G$6:$G$9),LOOKUP(P1323,Inputs!$J$6:$J$9,Inputs!$H$6:$H$9))),0),"" )</f>
        <v/>
      </c>
      <c r="G1323" s="26">
        <f>IF($A1323&lt;=Inputs!$B$13,IF(2&lt;=Inputs!$B$8,IF(Inputs!$B$12&gt;0,MAX(MIN(NORM.INV(RAND(),LOOKUP(Q1323,Inputs!$J$6:$J$9,Inputs!$G$6:$G$9),LOOKUP(Q1323,Inputs!$J$6:$J$9,Inputs!$H$6:$H$9)),Inputs!$B$12),-Inputs!$B$12),NORM.INV(RAND(),LOOKUP(Q1323,Inputs!$J$6:$J$9,Inputs!$G$6:$G$9),LOOKUP(Q1323,Inputs!$J$6:$J$9,Inputs!$H$6:$H$9))),0),"" )</f>
        <v/>
      </c>
      <c r="H1323" s="26">
        <f>IF($A1323&lt;=Inputs!$B$13,IF(3&lt;=Inputs!$B$8,IF(Inputs!$B$12&gt;0,MAX(MIN(NORM.INV(RAND(),LOOKUP(R1323,Inputs!$J$6:$J$9,Inputs!$G$6:$G$9),LOOKUP(R1323,Inputs!$J$6:$J$9,Inputs!$H$6:$H$9)),Inputs!$B$12),-Inputs!$B$12),NORM.INV(RAND(),LOOKUP(R1323,Inputs!$J$6:$J$9,Inputs!$G$6:$G$9),LOOKUP(R1323,Inputs!$J$6:$J$9,Inputs!$H$6:$H$9))),0),"" )</f>
        <v/>
      </c>
      <c r="I1323" s="26">
        <f>IF($A1323&lt;=Inputs!$B$13,IF(4&lt;=Inputs!$B$8,IF(Inputs!$B$12&gt;0,MAX(MIN(NORM.INV(RAND(),LOOKUP(S1323,Inputs!$J$6:$J$9,Inputs!$G$6:$G$9),LOOKUP(S1323,Inputs!$J$6:$J$9,Inputs!$H$6:$H$9)),Inputs!$B$12),-Inputs!$B$12),NORM.INV(RAND(),LOOKUP(S1323,Inputs!$J$6:$J$9,Inputs!$G$6:$G$9),LOOKUP(S1323,Inputs!$J$6:$J$9,Inputs!$H$6:$H$9))),0),"" )</f>
        <v/>
      </c>
      <c r="J1323" s="26">
        <f>IF($A1323&lt;=Inputs!$B$13,IF(5&lt;=Inputs!$B$8,IF(Inputs!$B$12&gt;0,MAX(MIN(NORM.INV(RAND(),LOOKUP(T1323,Inputs!$J$6:$J$9,Inputs!$G$6:$G$9),LOOKUP(T1323,Inputs!$J$6:$J$9,Inputs!$H$6:$H$9)),Inputs!$B$12),-Inputs!$B$12),NORM.INV(RAND(),LOOKUP(T1323,Inputs!$J$6:$J$9,Inputs!$G$6:$G$9),LOOKUP(T1323,Inputs!$J$6:$J$9,Inputs!$H$6:$H$9))),0),"" )</f>
        <v/>
      </c>
      <c r="K1323" s="26">
        <f>IF($A1323&lt;=Inputs!$B$13,IF(6&lt;=Inputs!$B$8,IF(Inputs!$B$12&gt;0,MAX(MIN(NORM.INV(RAND(),LOOKUP(U1323,Inputs!$J$6:$J$9,Inputs!$G$6:$G$9),LOOKUP(U1323,Inputs!$J$6:$J$9,Inputs!$H$6:$H$9)),Inputs!$B$12),-Inputs!$B$12),NORM.INV(RAND(),LOOKUP(U1323,Inputs!$J$6:$J$9,Inputs!$G$6:$G$9),LOOKUP(U1323,Inputs!$J$6:$J$9,Inputs!$H$6:$H$9))),0),"" )</f>
        <v/>
      </c>
      <c r="L1323" s="26">
        <f>IF($A1323&lt;=Inputs!$B$13,IF(7&lt;=Inputs!$B$8,IF(Inputs!$B$12&gt;0,MAX(MIN(NORM.INV(RAND(),LOOKUP(V1323,Inputs!$J$6:$J$9,Inputs!$G$6:$G$9),LOOKUP(V1323,Inputs!$J$6:$J$9,Inputs!$H$6:$H$9)),Inputs!$B$12),-Inputs!$B$12),NORM.INV(RAND(),LOOKUP(V1323,Inputs!$J$6:$J$9,Inputs!$G$6:$G$9),LOOKUP(V1323,Inputs!$J$6:$J$9,Inputs!$H$6:$H$9))),0),"" )</f>
        <v/>
      </c>
      <c r="M1323" s="26">
        <f>IF($A1323&lt;=Inputs!$B$13,IF(8&lt;=Inputs!$B$8,IF(Inputs!$B$12&gt;0,MAX(MIN(NORM.INV(RAND(),LOOKUP(W1323,Inputs!$J$6:$J$9,Inputs!$G$6:$G$9),LOOKUP(W1323,Inputs!$J$6:$J$9,Inputs!$H$6:$H$9)),Inputs!$B$12),-Inputs!$B$12),NORM.INV(RAND(),LOOKUP(W1323,Inputs!$J$6:$J$9,Inputs!$G$6:$G$9),LOOKUP(W1323,Inputs!$J$6:$J$9,Inputs!$H$6:$H$9))),0),"" )</f>
        <v/>
      </c>
      <c r="N1323" s="26">
        <f>IF($A1323&lt;=Inputs!$B$13,IF(9&lt;=Inputs!$B$8,IF(Inputs!$B$12&gt;0,MAX(MIN(NORM.INV(RAND(),LOOKUP(X1323,Inputs!$J$6:$J$9,Inputs!$G$6:$G$9),LOOKUP(X1323,Inputs!$J$6:$J$9,Inputs!$H$6:$H$9)),Inputs!$B$12),-Inputs!$B$12),NORM.INV(RAND(),LOOKUP(X1323,Inputs!$J$6:$J$9,Inputs!$G$6:$G$9),LOOKUP(X1323,Inputs!$J$6:$J$9,Inputs!$H$6:$H$9))),0),"" )</f>
        <v/>
      </c>
      <c r="O1323" s="26">
        <f>IF($A1323&lt;=Inputs!$B$13,IF(10&lt;=Inputs!$B$8,IF(Inputs!$B$12&gt;0,MAX(MIN(NORM.INV(RAND(),LOOKUP(Y1323,Inputs!$J$6:$J$9,Inputs!$G$6:$G$9),LOOKUP(Y1323,Inputs!$J$6:$J$9,Inputs!$H$6:$H$9)),Inputs!$B$12),-Inputs!$B$12),NORM.INV(RAND(),LOOKUP(Y1323,Inputs!$J$6:$J$9,Inputs!$G$6:$G$9),LOOKUP(Y1323,Inputs!$J$6:$J$9,Inputs!$H$6:$H$9))),0),"" )</f>
        <v/>
      </c>
      <c r="P1323" s="31">
        <f>IF($A1323&lt;=Inputs!$B$13,RAND(),"")</f>
        <v/>
      </c>
      <c r="Q1323" s="31">
        <f>IF($A1323&lt;=Inputs!$B$13,RAND(),"")</f>
        <v/>
      </c>
      <c r="R1323" s="31">
        <f>IF($A1323&lt;=Inputs!$B$13,RAND(),"")</f>
        <v/>
      </c>
      <c r="S1323" s="31">
        <f>IF($A1323&lt;=Inputs!$B$13,RAND(),"")</f>
        <v/>
      </c>
      <c r="T1323" s="31">
        <f>IF($A1323&lt;=Inputs!$B$13,RAND(),"")</f>
        <v/>
      </c>
      <c r="U1323" s="31">
        <f>IF($A1323&lt;=Inputs!$B$13,RAND(),"")</f>
        <v/>
      </c>
      <c r="V1323" s="31">
        <f>IF($A1323&lt;=Inputs!$B$13,RAND(),"")</f>
        <v/>
      </c>
      <c r="W1323" s="31">
        <f>IF($A1323&lt;=Inputs!$B$13,RAND(),"")</f>
        <v/>
      </c>
      <c r="X1323" s="31">
        <f>IF($A1323&lt;=Inputs!$B$13,RAND(),"")</f>
        <v/>
      </c>
      <c r="Y1323" s="31">
        <f>IF($A1323&lt;=Inputs!$B$13,RAND(),"")</f>
        <v/>
      </c>
    </row>
    <row r="1324">
      <c r="A1324" t="n">
        <v>1319</v>
      </c>
      <c r="B1324" s="26">
        <f>IF($A1324&lt;=Inputs!$B$13,IF(Inputs!$B$8&gt;0,SUM(F1324:O1324)/Inputs!$B$8,0),"")</f>
        <v/>
      </c>
      <c r="C1324" s="27">
        <f>IF($A1324&lt;=Inputs!$B$13,B1324/100,"")</f>
        <v/>
      </c>
      <c r="D1324" s="28">
        <f>IF($A1324&lt;=Inputs!$B$13,C1324*Inputs!$B$7,"")</f>
        <v/>
      </c>
      <c r="E1324" s="29">
        <f>IF($A1324&lt;=Inputs!$B$13,IF(D1324&gt;0,1,0),"")</f>
        <v/>
      </c>
      <c r="F1324" s="26">
        <f>IF($A1324&lt;=Inputs!$B$13,IF(1&lt;=Inputs!$B$8,IF(Inputs!$B$12&gt;0,MAX(MIN(NORM.INV(RAND(),LOOKUP(P1324,Inputs!$J$6:$J$9,Inputs!$G$6:$G$9),LOOKUP(P1324,Inputs!$J$6:$J$9,Inputs!$H$6:$H$9)),Inputs!$B$12),-Inputs!$B$12),NORM.INV(RAND(),LOOKUP(P1324,Inputs!$J$6:$J$9,Inputs!$G$6:$G$9),LOOKUP(P1324,Inputs!$J$6:$J$9,Inputs!$H$6:$H$9))),0),"" )</f>
        <v/>
      </c>
      <c r="G1324" s="26">
        <f>IF($A1324&lt;=Inputs!$B$13,IF(2&lt;=Inputs!$B$8,IF(Inputs!$B$12&gt;0,MAX(MIN(NORM.INV(RAND(),LOOKUP(Q1324,Inputs!$J$6:$J$9,Inputs!$G$6:$G$9),LOOKUP(Q1324,Inputs!$J$6:$J$9,Inputs!$H$6:$H$9)),Inputs!$B$12),-Inputs!$B$12),NORM.INV(RAND(),LOOKUP(Q1324,Inputs!$J$6:$J$9,Inputs!$G$6:$G$9),LOOKUP(Q1324,Inputs!$J$6:$J$9,Inputs!$H$6:$H$9))),0),"" )</f>
        <v/>
      </c>
      <c r="H1324" s="26">
        <f>IF($A1324&lt;=Inputs!$B$13,IF(3&lt;=Inputs!$B$8,IF(Inputs!$B$12&gt;0,MAX(MIN(NORM.INV(RAND(),LOOKUP(R1324,Inputs!$J$6:$J$9,Inputs!$G$6:$G$9),LOOKUP(R1324,Inputs!$J$6:$J$9,Inputs!$H$6:$H$9)),Inputs!$B$12),-Inputs!$B$12),NORM.INV(RAND(),LOOKUP(R1324,Inputs!$J$6:$J$9,Inputs!$G$6:$G$9),LOOKUP(R1324,Inputs!$J$6:$J$9,Inputs!$H$6:$H$9))),0),"" )</f>
        <v/>
      </c>
      <c r="I1324" s="26">
        <f>IF($A1324&lt;=Inputs!$B$13,IF(4&lt;=Inputs!$B$8,IF(Inputs!$B$12&gt;0,MAX(MIN(NORM.INV(RAND(),LOOKUP(S1324,Inputs!$J$6:$J$9,Inputs!$G$6:$G$9),LOOKUP(S1324,Inputs!$J$6:$J$9,Inputs!$H$6:$H$9)),Inputs!$B$12),-Inputs!$B$12),NORM.INV(RAND(),LOOKUP(S1324,Inputs!$J$6:$J$9,Inputs!$G$6:$G$9),LOOKUP(S1324,Inputs!$J$6:$J$9,Inputs!$H$6:$H$9))),0),"" )</f>
        <v/>
      </c>
      <c r="J1324" s="26">
        <f>IF($A1324&lt;=Inputs!$B$13,IF(5&lt;=Inputs!$B$8,IF(Inputs!$B$12&gt;0,MAX(MIN(NORM.INV(RAND(),LOOKUP(T1324,Inputs!$J$6:$J$9,Inputs!$G$6:$G$9),LOOKUP(T1324,Inputs!$J$6:$J$9,Inputs!$H$6:$H$9)),Inputs!$B$12),-Inputs!$B$12),NORM.INV(RAND(),LOOKUP(T1324,Inputs!$J$6:$J$9,Inputs!$G$6:$G$9),LOOKUP(T1324,Inputs!$J$6:$J$9,Inputs!$H$6:$H$9))),0),"" )</f>
        <v/>
      </c>
      <c r="K1324" s="26">
        <f>IF($A1324&lt;=Inputs!$B$13,IF(6&lt;=Inputs!$B$8,IF(Inputs!$B$12&gt;0,MAX(MIN(NORM.INV(RAND(),LOOKUP(U1324,Inputs!$J$6:$J$9,Inputs!$G$6:$G$9),LOOKUP(U1324,Inputs!$J$6:$J$9,Inputs!$H$6:$H$9)),Inputs!$B$12),-Inputs!$B$12),NORM.INV(RAND(),LOOKUP(U1324,Inputs!$J$6:$J$9,Inputs!$G$6:$G$9),LOOKUP(U1324,Inputs!$J$6:$J$9,Inputs!$H$6:$H$9))),0),"" )</f>
        <v/>
      </c>
      <c r="L1324" s="26">
        <f>IF($A1324&lt;=Inputs!$B$13,IF(7&lt;=Inputs!$B$8,IF(Inputs!$B$12&gt;0,MAX(MIN(NORM.INV(RAND(),LOOKUP(V1324,Inputs!$J$6:$J$9,Inputs!$G$6:$G$9),LOOKUP(V1324,Inputs!$J$6:$J$9,Inputs!$H$6:$H$9)),Inputs!$B$12),-Inputs!$B$12),NORM.INV(RAND(),LOOKUP(V1324,Inputs!$J$6:$J$9,Inputs!$G$6:$G$9),LOOKUP(V1324,Inputs!$J$6:$J$9,Inputs!$H$6:$H$9))),0),"" )</f>
        <v/>
      </c>
      <c r="M1324" s="26">
        <f>IF($A1324&lt;=Inputs!$B$13,IF(8&lt;=Inputs!$B$8,IF(Inputs!$B$12&gt;0,MAX(MIN(NORM.INV(RAND(),LOOKUP(W1324,Inputs!$J$6:$J$9,Inputs!$G$6:$G$9),LOOKUP(W1324,Inputs!$J$6:$J$9,Inputs!$H$6:$H$9)),Inputs!$B$12),-Inputs!$B$12),NORM.INV(RAND(),LOOKUP(W1324,Inputs!$J$6:$J$9,Inputs!$G$6:$G$9),LOOKUP(W1324,Inputs!$J$6:$J$9,Inputs!$H$6:$H$9))),0),"" )</f>
        <v/>
      </c>
      <c r="N1324" s="26">
        <f>IF($A1324&lt;=Inputs!$B$13,IF(9&lt;=Inputs!$B$8,IF(Inputs!$B$12&gt;0,MAX(MIN(NORM.INV(RAND(),LOOKUP(X1324,Inputs!$J$6:$J$9,Inputs!$G$6:$G$9),LOOKUP(X1324,Inputs!$J$6:$J$9,Inputs!$H$6:$H$9)),Inputs!$B$12),-Inputs!$B$12),NORM.INV(RAND(),LOOKUP(X1324,Inputs!$J$6:$J$9,Inputs!$G$6:$G$9),LOOKUP(X1324,Inputs!$J$6:$J$9,Inputs!$H$6:$H$9))),0),"" )</f>
        <v/>
      </c>
      <c r="O1324" s="26">
        <f>IF($A1324&lt;=Inputs!$B$13,IF(10&lt;=Inputs!$B$8,IF(Inputs!$B$12&gt;0,MAX(MIN(NORM.INV(RAND(),LOOKUP(Y1324,Inputs!$J$6:$J$9,Inputs!$G$6:$G$9),LOOKUP(Y1324,Inputs!$J$6:$J$9,Inputs!$H$6:$H$9)),Inputs!$B$12),-Inputs!$B$12),NORM.INV(RAND(),LOOKUP(Y1324,Inputs!$J$6:$J$9,Inputs!$G$6:$G$9),LOOKUP(Y1324,Inputs!$J$6:$J$9,Inputs!$H$6:$H$9))),0),"" )</f>
        <v/>
      </c>
      <c r="P1324" s="31">
        <f>IF($A1324&lt;=Inputs!$B$13,RAND(),"")</f>
        <v/>
      </c>
      <c r="Q1324" s="31">
        <f>IF($A1324&lt;=Inputs!$B$13,RAND(),"")</f>
        <v/>
      </c>
      <c r="R1324" s="31">
        <f>IF($A1324&lt;=Inputs!$B$13,RAND(),"")</f>
        <v/>
      </c>
      <c r="S1324" s="31">
        <f>IF($A1324&lt;=Inputs!$B$13,RAND(),"")</f>
        <v/>
      </c>
      <c r="T1324" s="31">
        <f>IF($A1324&lt;=Inputs!$B$13,RAND(),"")</f>
        <v/>
      </c>
      <c r="U1324" s="31">
        <f>IF($A1324&lt;=Inputs!$B$13,RAND(),"")</f>
        <v/>
      </c>
      <c r="V1324" s="31">
        <f>IF($A1324&lt;=Inputs!$B$13,RAND(),"")</f>
        <v/>
      </c>
      <c r="W1324" s="31">
        <f>IF($A1324&lt;=Inputs!$B$13,RAND(),"")</f>
        <v/>
      </c>
      <c r="X1324" s="31">
        <f>IF($A1324&lt;=Inputs!$B$13,RAND(),"")</f>
        <v/>
      </c>
      <c r="Y1324" s="31">
        <f>IF($A1324&lt;=Inputs!$B$13,RAND(),"")</f>
        <v/>
      </c>
    </row>
    <row r="1325">
      <c r="A1325" t="n">
        <v>1320</v>
      </c>
      <c r="B1325" s="26">
        <f>IF($A1325&lt;=Inputs!$B$13,IF(Inputs!$B$8&gt;0,SUM(F1325:O1325)/Inputs!$B$8,0),"")</f>
        <v/>
      </c>
      <c r="C1325" s="27">
        <f>IF($A1325&lt;=Inputs!$B$13,B1325/100,"")</f>
        <v/>
      </c>
      <c r="D1325" s="28">
        <f>IF($A1325&lt;=Inputs!$B$13,C1325*Inputs!$B$7,"")</f>
        <v/>
      </c>
      <c r="E1325" s="29">
        <f>IF($A1325&lt;=Inputs!$B$13,IF(D1325&gt;0,1,0),"")</f>
        <v/>
      </c>
      <c r="F1325" s="26">
        <f>IF($A1325&lt;=Inputs!$B$13,IF(1&lt;=Inputs!$B$8,IF(Inputs!$B$12&gt;0,MAX(MIN(NORM.INV(RAND(),LOOKUP(P1325,Inputs!$J$6:$J$9,Inputs!$G$6:$G$9),LOOKUP(P1325,Inputs!$J$6:$J$9,Inputs!$H$6:$H$9)),Inputs!$B$12),-Inputs!$B$12),NORM.INV(RAND(),LOOKUP(P1325,Inputs!$J$6:$J$9,Inputs!$G$6:$G$9),LOOKUP(P1325,Inputs!$J$6:$J$9,Inputs!$H$6:$H$9))),0),"" )</f>
        <v/>
      </c>
      <c r="G1325" s="26">
        <f>IF($A1325&lt;=Inputs!$B$13,IF(2&lt;=Inputs!$B$8,IF(Inputs!$B$12&gt;0,MAX(MIN(NORM.INV(RAND(),LOOKUP(Q1325,Inputs!$J$6:$J$9,Inputs!$G$6:$G$9),LOOKUP(Q1325,Inputs!$J$6:$J$9,Inputs!$H$6:$H$9)),Inputs!$B$12),-Inputs!$B$12),NORM.INV(RAND(),LOOKUP(Q1325,Inputs!$J$6:$J$9,Inputs!$G$6:$G$9),LOOKUP(Q1325,Inputs!$J$6:$J$9,Inputs!$H$6:$H$9))),0),"" )</f>
        <v/>
      </c>
      <c r="H1325" s="26">
        <f>IF($A1325&lt;=Inputs!$B$13,IF(3&lt;=Inputs!$B$8,IF(Inputs!$B$12&gt;0,MAX(MIN(NORM.INV(RAND(),LOOKUP(R1325,Inputs!$J$6:$J$9,Inputs!$G$6:$G$9),LOOKUP(R1325,Inputs!$J$6:$J$9,Inputs!$H$6:$H$9)),Inputs!$B$12),-Inputs!$B$12),NORM.INV(RAND(),LOOKUP(R1325,Inputs!$J$6:$J$9,Inputs!$G$6:$G$9),LOOKUP(R1325,Inputs!$J$6:$J$9,Inputs!$H$6:$H$9))),0),"" )</f>
        <v/>
      </c>
      <c r="I1325" s="26">
        <f>IF($A1325&lt;=Inputs!$B$13,IF(4&lt;=Inputs!$B$8,IF(Inputs!$B$12&gt;0,MAX(MIN(NORM.INV(RAND(),LOOKUP(S1325,Inputs!$J$6:$J$9,Inputs!$G$6:$G$9),LOOKUP(S1325,Inputs!$J$6:$J$9,Inputs!$H$6:$H$9)),Inputs!$B$12),-Inputs!$B$12),NORM.INV(RAND(),LOOKUP(S1325,Inputs!$J$6:$J$9,Inputs!$G$6:$G$9),LOOKUP(S1325,Inputs!$J$6:$J$9,Inputs!$H$6:$H$9))),0),"" )</f>
        <v/>
      </c>
      <c r="J1325" s="26">
        <f>IF($A1325&lt;=Inputs!$B$13,IF(5&lt;=Inputs!$B$8,IF(Inputs!$B$12&gt;0,MAX(MIN(NORM.INV(RAND(),LOOKUP(T1325,Inputs!$J$6:$J$9,Inputs!$G$6:$G$9),LOOKUP(T1325,Inputs!$J$6:$J$9,Inputs!$H$6:$H$9)),Inputs!$B$12),-Inputs!$B$12),NORM.INV(RAND(),LOOKUP(T1325,Inputs!$J$6:$J$9,Inputs!$G$6:$G$9),LOOKUP(T1325,Inputs!$J$6:$J$9,Inputs!$H$6:$H$9))),0),"" )</f>
        <v/>
      </c>
      <c r="K1325" s="26">
        <f>IF($A1325&lt;=Inputs!$B$13,IF(6&lt;=Inputs!$B$8,IF(Inputs!$B$12&gt;0,MAX(MIN(NORM.INV(RAND(),LOOKUP(U1325,Inputs!$J$6:$J$9,Inputs!$G$6:$G$9),LOOKUP(U1325,Inputs!$J$6:$J$9,Inputs!$H$6:$H$9)),Inputs!$B$12),-Inputs!$B$12),NORM.INV(RAND(),LOOKUP(U1325,Inputs!$J$6:$J$9,Inputs!$G$6:$G$9),LOOKUP(U1325,Inputs!$J$6:$J$9,Inputs!$H$6:$H$9))),0),"" )</f>
        <v/>
      </c>
      <c r="L1325" s="26">
        <f>IF($A1325&lt;=Inputs!$B$13,IF(7&lt;=Inputs!$B$8,IF(Inputs!$B$12&gt;0,MAX(MIN(NORM.INV(RAND(),LOOKUP(V1325,Inputs!$J$6:$J$9,Inputs!$G$6:$G$9),LOOKUP(V1325,Inputs!$J$6:$J$9,Inputs!$H$6:$H$9)),Inputs!$B$12),-Inputs!$B$12),NORM.INV(RAND(),LOOKUP(V1325,Inputs!$J$6:$J$9,Inputs!$G$6:$G$9),LOOKUP(V1325,Inputs!$J$6:$J$9,Inputs!$H$6:$H$9))),0),"" )</f>
        <v/>
      </c>
      <c r="M1325" s="26">
        <f>IF($A1325&lt;=Inputs!$B$13,IF(8&lt;=Inputs!$B$8,IF(Inputs!$B$12&gt;0,MAX(MIN(NORM.INV(RAND(),LOOKUP(W1325,Inputs!$J$6:$J$9,Inputs!$G$6:$G$9),LOOKUP(W1325,Inputs!$J$6:$J$9,Inputs!$H$6:$H$9)),Inputs!$B$12),-Inputs!$B$12),NORM.INV(RAND(),LOOKUP(W1325,Inputs!$J$6:$J$9,Inputs!$G$6:$G$9),LOOKUP(W1325,Inputs!$J$6:$J$9,Inputs!$H$6:$H$9))),0),"" )</f>
        <v/>
      </c>
      <c r="N1325" s="26">
        <f>IF($A1325&lt;=Inputs!$B$13,IF(9&lt;=Inputs!$B$8,IF(Inputs!$B$12&gt;0,MAX(MIN(NORM.INV(RAND(),LOOKUP(X1325,Inputs!$J$6:$J$9,Inputs!$G$6:$G$9),LOOKUP(X1325,Inputs!$J$6:$J$9,Inputs!$H$6:$H$9)),Inputs!$B$12),-Inputs!$B$12),NORM.INV(RAND(),LOOKUP(X1325,Inputs!$J$6:$J$9,Inputs!$G$6:$G$9),LOOKUP(X1325,Inputs!$J$6:$J$9,Inputs!$H$6:$H$9))),0),"" )</f>
        <v/>
      </c>
      <c r="O1325" s="26">
        <f>IF($A1325&lt;=Inputs!$B$13,IF(10&lt;=Inputs!$B$8,IF(Inputs!$B$12&gt;0,MAX(MIN(NORM.INV(RAND(),LOOKUP(Y1325,Inputs!$J$6:$J$9,Inputs!$G$6:$G$9),LOOKUP(Y1325,Inputs!$J$6:$J$9,Inputs!$H$6:$H$9)),Inputs!$B$12),-Inputs!$B$12),NORM.INV(RAND(),LOOKUP(Y1325,Inputs!$J$6:$J$9,Inputs!$G$6:$G$9),LOOKUP(Y1325,Inputs!$J$6:$J$9,Inputs!$H$6:$H$9))),0),"" )</f>
        <v/>
      </c>
      <c r="P1325" s="31">
        <f>IF($A1325&lt;=Inputs!$B$13,RAND(),"")</f>
        <v/>
      </c>
      <c r="Q1325" s="31">
        <f>IF($A1325&lt;=Inputs!$B$13,RAND(),"")</f>
        <v/>
      </c>
      <c r="R1325" s="31">
        <f>IF($A1325&lt;=Inputs!$B$13,RAND(),"")</f>
        <v/>
      </c>
      <c r="S1325" s="31">
        <f>IF($A1325&lt;=Inputs!$B$13,RAND(),"")</f>
        <v/>
      </c>
      <c r="T1325" s="31">
        <f>IF($A1325&lt;=Inputs!$B$13,RAND(),"")</f>
        <v/>
      </c>
      <c r="U1325" s="31">
        <f>IF($A1325&lt;=Inputs!$B$13,RAND(),"")</f>
        <v/>
      </c>
      <c r="V1325" s="31">
        <f>IF($A1325&lt;=Inputs!$B$13,RAND(),"")</f>
        <v/>
      </c>
      <c r="W1325" s="31">
        <f>IF($A1325&lt;=Inputs!$B$13,RAND(),"")</f>
        <v/>
      </c>
      <c r="X1325" s="31">
        <f>IF($A1325&lt;=Inputs!$B$13,RAND(),"")</f>
        <v/>
      </c>
      <c r="Y1325" s="31">
        <f>IF($A1325&lt;=Inputs!$B$13,RAND(),"")</f>
        <v/>
      </c>
    </row>
    <row r="1326">
      <c r="A1326" t="n">
        <v>1321</v>
      </c>
      <c r="B1326" s="26">
        <f>IF($A1326&lt;=Inputs!$B$13,IF(Inputs!$B$8&gt;0,SUM(F1326:O1326)/Inputs!$B$8,0),"")</f>
        <v/>
      </c>
      <c r="C1326" s="27">
        <f>IF($A1326&lt;=Inputs!$B$13,B1326/100,"")</f>
        <v/>
      </c>
      <c r="D1326" s="28">
        <f>IF($A1326&lt;=Inputs!$B$13,C1326*Inputs!$B$7,"")</f>
        <v/>
      </c>
      <c r="E1326" s="29">
        <f>IF($A1326&lt;=Inputs!$B$13,IF(D1326&gt;0,1,0),"")</f>
        <v/>
      </c>
      <c r="F1326" s="26">
        <f>IF($A1326&lt;=Inputs!$B$13,IF(1&lt;=Inputs!$B$8,IF(Inputs!$B$12&gt;0,MAX(MIN(NORM.INV(RAND(),LOOKUP(P1326,Inputs!$J$6:$J$9,Inputs!$G$6:$G$9),LOOKUP(P1326,Inputs!$J$6:$J$9,Inputs!$H$6:$H$9)),Inputs!$B$12),-Inputs!$B$12),NORM.INV(RAND(),LOOKUP(P1326,Inputs!$J$6:$J$9,Inputs!$G$6:$G$9),LOOKUP(P1326,Inputs!$J$6:$J$9,Inputs!$H$6:$H$9))),0),"" )</f>
        <v/>
      </c>
      <c r="G1326" s="26">
        <f>IF($A1326&lt;=Inputs!$B$13,IF(2&lt;=Inputs!$B$8,IF(Inputs!$B$12&gt;0,MAX(MIN(NORM.INV(RAND(),LOOKUP(Q1326,Inputs!$J$6:$J$9,Inputs!$G$6:$G$9),LOOKUP(Q1326,Inputs!$J$6:$J$9,Inputs!$H$6:$H$9)),Inputs!$B$12),-Inputs!$B$12),NORM.INV(RAND(),LOOKUP(Q1326,Inputs!$J$6:$J$9,Inputs!$G$6:$G$9),LOOKUP(Q1326,Inputs!$J$6:$J$9,Inputs!$H$6:$H$9))),0),"" )</f>
        <v/>
      </c>
      <c r="H1326" s="26">
        <f>IF($A1326&lt;=Inputs!$B$13,IF(3&lt;=Inputs!$B$8,IF(Inputs!$B$12&gt;0,MAX(MIN(NORM.INV(RAND(),LOOKUP(R1326,Inputs!$J$6:$J$9,Inputs!$G$6:$G$9),LOOKUP(R1326,Inputs!$J$6:$J$9,Inputs!$H$6:$H$9)),Inputs!$B$12),-Inputs!$B$12),NORM.INV(RAND(),LOOKUP(R1326,Inputs!$J$6:$J$9,Inputs!$G$6:$G$9),LOOKUP(R1326,Inputs!$J$6:$J$9,Inputs!$H$6:$H$9))),0),"" )</f>
        <v/>
      </c>
      <c r="I1326" s="26">
        <f>IF($A1326&lt;=Inputs!$B$13,IF(4&lt;=Inputs!$B$8,IF(Inputs!$B$12&gt;0,MAX(MIN(NORM.INV(RAND(),LOOKUP(S1326,Inputs!$J$6:$J$9,Inputs!$G$6:$G$9),LOOKUP(S1326,Inputs!$J$6:$J$9,Inputs!$H$6:$H$9)),Inputs!$B$12),-Inputs!$B$12),NORM.INV(RAND(),LOOKUP(S1326,Inputs!$J$6:$J$9,Inputs!$G$6:$G$9),LOOKUP(S1326,Inputs!$J$6:$J$9,Inputs!$H$6:$H$9))),0),"" )</f>
        <v/>
      </c>
      <c r="J1326" s="26">
        <f>IF($A1326&lt;=Inputs!$B$13,IF(5&lt;=Inputs!$B$8,IF(Inputs!$B$12&gt;0,MAX(MIN(NORM.INV(RAND(),LOOKUP(T1326,Inputs!$J$6:$J$9,Inputs!$G$6:$G$9),LOOKUP(T1326,Inputs!$J$6:$J$9,Inputs!$H$6:$H$9)),Inputs!$B$12),-Inputs!$B$12),NORM.INV(RAND(),LOOKUP(T1326,Inputs!$J$6:$J$9,Inputs!$G$6:$G$9),LOOKUP(T1326,Inputs!$J$6:$J$9,Inputs!$H$6:$H$9))),0),"" )</f>
        <v/>
      </c>
      <c r="K1326" s="26">
        <f>IF($A1326&lt;=Inputs!$B$13,IF(6&lt;=Inputs!$B$8,IF(Inputs!$B$12&gt;0,MAX(MIN(NORM.INV(RAND(),LOOKUP(U1326,Inputs!$J$6:$J$9,Inputs!$G$6:$G$9),LOOKUP(U1326,Inputs!$J$6:$J$9,Inputs!$H$6:$H$9)),Inputs!$B$12),-Inputs!$B$12),NORM.INV(RAND(),LOOKUP(U1326,Inputs!$J$6:$J$9,Inputs!$G$6:$G$9),LOOKUP(U1326,Inputs!$J$6:$J$9,Inputs!$H$6:$H$9))),0),"" )</f>
        <v/>
      </c>
      <c r="L1326" s="26">
        <f>IF($A1326&lt;=Inputs!$B$13,IF(7&lt;=Inputs!$B$8,IF(Inputs!$B$12&gt;0,MAX(MIN(NORM.INV(RAND(),LOOKUP(V1326,Inputs!$J$6:$J$9,Inputs!$G$6:$G$9),LOOKUP(V1326,Inputs!$J$6:$J$9,Inputs!$H$6:$H$9)),Inputs!$B$12),-Inputs!$B$12),NORM.INV(RAND(),LOOKUP(V1326,Inputs!$J$6:$J$9,Inputs!$G$6:$G$9),LOOKUP(V1326,Inputs!$J$6:$J$9,Inputs!$H$6:$H$9))),0),"" )</f>
        <v/>
      </c>
      <c r="M1326" s="26">
        <f>IF($A1326&lt;=Inputs!$B$13,IF(8&lt;=Inputs!$B$8,IF(Inputs!$B$12&gt;0,MAX(MIN(NORM.INV(RAND(),LOOKUP(W1326,Inputs!$J$6:$J$9,Inputs!$G$6:$G$9),LOOKUP(W1326,Inputs!$J$6:$J$9,Inputs!$H$6:$H$9)),Inputs!$B$12),-Inputs!$B$12),NORM.INV(RAND(),LOOKUP(W1326,Inputs!$J$6:$J$9,Inputs!$G$6:$G$9),LOOKUP(W1326,Inputs!$J$6:$J$9,Inputs!$H$6:$H$9))),0),"" )</f>
        <v/>
      </c>
      <c r="N1326" s="26">
        <f>IF($A1326&lt;=Inputs!$B$13,IF(9&lt;=Inputs!$B$8,IF(Inputs!$B$12&gt;0,MAX(MIN(NORM.INV(RAND(),LOOKUP(X1326,Inputs!$J$6:$J$9,Inputs!$G$6:$G$9),LOOKUP(X1326,Inputs!$J$6:$J$9,Inputs!$H$6:$H$9)),Inputs!$B$12),-Inputs!$B$12),NORM.INV(RAND(),LOOKUP(X1326,Inputs!$J$6:$J$9,Inputs!$G$6:$G$9),LOOKUP(X1326,Inputs!$J$6:$J$9,Inputs!$H$6:$H$9))),0),"" )</f>
        <v/>
      </c>
      <c r="O1326" s="26">
        <f>IF($A1326&lt;=Inputs!$B$13,IF(10&lt;=Inputs!$B$8,IF(Inputs!$B$12&gt;0,MAX(MIN(NORM.INV(RAND(),LOOKUP(Y1326,Inputs!$J$6:$J$9,Inputs!$G$6:$G$9),LOOKUP(Y1326,Inputs!$J$6:$J$9,Inputs!$H$6:$H$9)),Inputs!$B$12),-Inputs!$B$12),NORM.INV(RAND(),LOOKUP(Y1326,Inputs!$J$6:$J$9,Inputs!$G$6:$G$9),LOOKUP(Y1326,Inputs!$J$6:$J$9,Inputs!$H$6:$H$9))),0),"" )</f>
        <v/>
      </c>
      <c r="P1326" s="31">
        <f>IF($A1326&lt;=Inputs!$B$13,RAND(),"")</f>
        <v/>
      </c>
      <c r="Q1326" s="31">
        <f>IF($A1326&lt;=Inputs!$B$13,RAND(),"")</f>
        <v/>
      </c>
      <c r="R1326" s="31">
        <f>IF($A1326&lt;=Inputs!$B$13,RAND(),"")</f>
        <v/>
      </c>
      <c r="S1326" s="31">
        <f>IF($A1326&lt;=Inputs!$B$13,RAND(),"")</f>
        <v/>
      </c>
      <c r="T1326" s="31">
        <f>IF($A1326&lt;=Inputs!$B$13,RAND(),"")</f>
        <v/>
      </c>
      <c r="U1326" s="31">
        <f>IF($A1326&lt;=Inputs!$B$13,RAND(),"")</f>
        <v/>
      </c>
      <c r="V1326" s="31">
        <f>IF($A1326&lt;=Inputs!$B$13,RAND(),"")</f>
        <v/>
      </c>
      <c r="W1326" s="31">
        <f>IF($A1326&lt;=Inputs!$B$13,RAND(),"")</f>
        <v/>
      </c>
      <c r="X1326" s="31">
        <f>IF($A1326&lt;=Inputs!$B$13,RAND(),"")</f>
        <v/>
      </c>
      <c r="Y1326" s="31">
        <f>IF($A1326&lt;=Inputs!$B$13,RAND(),"")</f>
        <v/>
      </c>
    </row>
    <row r="1327">
      <c r="A1327" t="n">
        <v>1322</v>
      </c>
      <c r="B1327" s="26">
        <f>IF($A1327&lt;=Inputs!$B$13,IF(Inputs!$B$8&gt;0,SUM(F1327:O1327)/Inputs!$B$8,0),"")</f>
        <v/>
      </c>
      <c r="C1327" s="27">
        <f>IF($A1327&lt;=Inputs!$B$13,B1327/100,"")</f>
        <v/>
      </c>
      <c r="D1327" s="28">
        <f>IF($A1327&lt;=Inputs!$B$13,C1327*Inputs!$B$7,"")</f>
        <v/>
      </c>
      <c r="E1327" s="29">
        <f>IF($A1327&lt;=Inputs!$B$13,IF(D1327&gt;0,1,0),"")</f>
        <v/>
      </c>
      <c r="F1327" s="26">
        <f>IF($A1327&lt;=Inputs!$B$13,IF(1&lt;=Inputs!$B$8,IF(Inputs!$B$12&gt;0,MAX(MIN(NORM.INV(RAND(),LOOKUP(P1327,Inputs!$J$6:$J$9,Inputs!$G$6:$G$9),LOOKUP(P1327,Inputs!$J$6:$J$9,Inputs!$H$6:$H$9)),Inputs!$B$12),-Inputs!$B$12),NORM.INV(RAND(),LOOKUP(P1327,Inputs!$J$6:$J$9,Inputs!$G$6:$G$9),LOOKUP(P1327,Inputs!$J$6:$J$9,Inputs!$H$6:$H$9))),0),"" )</f>
        <v/>
      </c>
      <c r="G1327" s="26">
        <f>IF($A1327&lt;=Inputs!$B$13,IF(2&lt;=Inputs!$B$8,IF(Inputs!$B$12&gt;0,MAX(MIN(NORM.INV(RAND(),LOOKUP(Q1327,Inputs!$J$6:$J$9,Inputs!$G$6:$G$9),LOOKUP(Q1327,Inputs!$J$6:$J$9,Inputs!$H$6:$H$9)),Inputs!$B$12),-Inputs!$B$12),NORM.INV(RAND(),LOOKUP(Q1327,Inputs!$J$6:$J$9,Inputs!$G$6:$G$9),LOOKUP(Q1327,Inputs!$J$6:$J$9,Inputs!$H$6:$H$9))),0),"" )</f>
        <v/>
      </c>
      <c r="H1327" s="26">
        <f>IF($A1327&lt;=Inputs!$B$13,IF(3&lt;=Inputs!$B$8,IF(Inputs!$B$12&gt;0,MAX(MIN(NORM.INV(RAND(),LOOKUP(R1327,Inputs!$J$6:$J$9,Inputs!$G$6:$G$9),LOOKUP(R1327,Inputs!$J$6:$J$9,Inputs!$H$6:$H$9)),Inputs!$B$12),-Inputs!$B$12),NORM.INV(RAND(),LOOKUP(R1327,Inputs!$J$6:$J$9,Inputs!$G$6:$G$9),LOOKUP(R1327,Inputs!$J$6:$J$9,Inputs!$H$6:$H$9))),0),"" )</f>
        <v/>
      </c>
      <c r="I1327" s="26">
        <f>IF($A1327&lt;=Inputs!$B$13,IF(4&lt;=Inputs!$B$8,IF(Inputs!$B$12&gt;0,MAX(MIN(NORM.INV(RAND(),LOOKUP(S1327,Inputs!$J$6:$J$9,Inputs!$G$6:$G$9),LOOKUP(S1327,Inputs!$J$6:$J$9,Inputs!$H$6:$H$9)),Inputs!$B$12),-Inputs!$B$12),NORM.INV(RAND(),LOOKUP(S1327,Inputs!$J$6:$J$9,Inputs!$G$6:$G$9),LOOKUP(S1327,Inputs!$J$6:$J$9,Inputs!$H$6:$H$9))),0),"" )</f>
        <v/>
      </c>
      <c r="J1327" s="26">
        <f>IF($A1327&lt;=Inputs!$B$13,IF(5&lt;=Inputs!$B$8,IF(Inputs!$B$12&gt;0,MAX(MIN(NORM.INV(RAND(),LOOKUP(T1327,Inputs!$J$6:$J$9,Inputs!$G$6:$G$9),LOOKUP(T1327,Inputs!$J$6:$J$9,Inputs!$H$6:$H$9)),Inputs!$B$12),-Inputs!$B$12),NORM.INV(RAND(),LOOKUP(T1327,Inputs!$J$6:$J$9,Inputs!$G$6:$G$9),LOOKUP(T1327,Inputs!$J$6:$J$9,Inputs!$H$6:$H$9))),0),"" )</f>
        <v/>
      </c>
      <c r="K1327" s="26">
        <f>IF($A1327&lt;=Inputs!$B$13,IF(6&lt;=Inputs!$B$8,IF(Inputs!$B$12&gt;0,MAX(MIN(NORM.INV(RAND(),LOOKUP(U1327,Inputs!$J$6:$J$9,Inputs!$G$6:$G$9),LOOKUP(U1327,Inputs!$J$6:$J$9,Inputs!$H$6:$H$9)),Inputs!$B$12),-Inputs!$B$12),NORM.INV(RAND(),LOOKUP(U1327,Inputs!$J$6:$J$9,Inputs!$G$6:$G$9),LOOKUP(U1327,Inputs!$J$6:$J$9,Inputs!$H$6:$H$9))),0),"" )</f>
        <v/>
      </c>
      <c r="L1327" s="26">
        <f>IF($A1327&lt;=Inputs!$B$13,IF(7&lt;=Inputs!$B$8,IF(Inputs!$B$12&gt;0,MAX(MIN(NORM.INV(RAND(),LOOKUP(V1327,Inputs!$J$6:$J$9,Inputs!$G$6:$G$9),LOOKUP(V1327,Inputs!$J$6:$J$9,Inputs!$H$6:$H$9)),Inputs!$B$12),-Inputs!$B$12),NORM.INV(RAND(),LOOKUP(V1327,Inputs!$J$6:$J$9,Inputs!$G$6:$G$9),LOOKUP(V1327,Inputs!$J$6:$J$9,Inputs!$H$6:$H$9))),0),"" )</f>
        <v/>
      </c>
      <c r="M1327" s="26">
        <f>IF($A1327&lt;=Inputs!$B$13,IF(8&lt;=Inputs!$B$8,IF(Inputs!$B$12&gt;0,MAX(MIN(NORM.INV(RAND(),LOOKUP(W1327,Inputs!$J$6:$J$9,Inputs!$G$6:$G$9),LOOKUP(W1327,Inputs!$J$6:$J$9,Inputs!$H$6:$H$9)),Inputs!$B$12),-Inputs!$B$12),NORM.INV(RAND(),LOOKUP(W1327,Inputs!$J$6:$J$9,Inputs!$G$6:$G$9),LOOKUP(W1327,Inputs!$J$6:$J$9,Inputs!$H$6:$H$9))),0),"" )</f>
        <v/>
      </c>
      <c r="N1327" s="26">
        <f>IF($A1327&lt;=Inputs!$B$13,IF(9&lt;=Inputs!$B$8,IF(Inputs!$B$12&gt;0,MAX(MIN(NORM.INV(RAND(),LOOKUP(X1327,Inputs!$J$6:$J$9,Inputs!$G$6:$G$9),LOOKUP(X1327,Inputs!$J$6:$J$9,Inputs!$H$6:$H$9)),Inputs!$B$12),-Inputs!$B$12),NORM.INV(RAND(),LOOKUP(X1327,Inputs!$J$6:$J$9,Inputs!$G$6:$G$9),LOOKUP(X1327,Inputs!$J$6:$J$9,Inputs!$H$6:$H$9))),0),"" )</f>
        <v/>
      </c>
      <c r="O1327" s="26">
        <f>IF($A1327&lt;=Inputs!$B$13,IF(10&lt;=Inputs!$B$8,IF(Inputs!$B$12&gt;0,MAX(MIN(NORM.INV(RAND(),LOOKUP(Y1327,Inputs!$J$6:$J$9,Inputs!$G$6:$G$9),LOOKUP(Y1327,Inputs!$J$6:$J$9,Inputs!$H$6:$H$9)),Inputs!$B$12),-Inputs!$B$12),NORM.INV(RAND(),LOOKUP(Y1327,Inputs!$J$6:$J$9,Inputs!$G$6:$G$9),LOOKUP(Y1327,Inputs!$J$6:$J$9,Inputs!$H$6:$H$9))),0),"" )</f>
        <v/>
      </c>
      <c r="P1327" s="31">
        <f>IF($A1327&lt;=Inputs!$B$13,RAND(),"")</f>
        <v/>
      </c>
      <c r="Q1327" s="31">
        <f>IF($A1327&lt;=Inputs!$B$13,RAND(),"")</f>
        <v/>
      </c>
      <c r="R1327" s="31">
        <f>IF($A1327&lt;=Inputs!$B$13,RAND(),"")</f>
        <v/>
      </c>
      <c r="S1327" s="31">
        <f>IF($A1327&lt;=Inputs!$B$13,RAND(),"")</f>
        <v/>
      </c>
      <c r="T1327" s="31">
        <f>IF($A1327&lt;=Inputs!$B$13,RAND(),"")</f>
        <v/>
      </c>
      <c r="U1327" s="31">
        <f>IF($A1327&lt;=Inputs!$B$13,RAND(),"")</f>
        <v/>
      </c>
      <c r="V1327" s="31">
        <f>IF($A1327&lt;=Inputs!$B$13,RAND(),"")</f>
        <v/>
      </c>
      <c r="W1327" s="31">
        <f>IF($A1327&lt;=Inputs!$B$13,RAND(),"")</f>
        <v/>
      </c>
      <c r="X1327" s="31">
        <f>IF($A1327&lt;=Inputs!$B$13,RAND(),"")</f>
        <v/>
      </c>
      <c r="Y1327" s="31">
        <f>IF($A1327&lt;=Inputs!$B$13,RAND(),"")</f>
        <v/>
      </c>
    </row>
    <row r="1328">
      <c r="A1328" t="n">
        <v>1323</v>
      </c>
      <c r="B1328" s="26">
        <f>IF($A1328&lt;=Inputs!$B$13,IF(Inputs!$B$8&gt;0,SUM(F1328:O1328)/Inputs!$B$8,0),"")</f>
        <v/>
      </c>
      <c r="C1328" s="27">
        <f>IF($A1328&lt;=Inputs!$B$13,B1328/100,"")</f>
        <v/>
      </c>
      <c r="D1328" s="28">
        <f>IF($A1328&lt;=Inputs!$B$13,C1328*Inputs!$B$7,"")</f>
        <v/>
      </c>
      <c r="E1328" s="29">
        <f>IF($A1328&lt;=Inputs!$B$13,IF(D1328&gt;0,1,0),"")</f>
        <v/>
      </c>
      <c r="F1328" s="26">
        <f>IF($A1328&lt;=Inputs!$B$13,IF(1&lt;=Inputs!$B$8,IF(Inputs!$B$12&gt;0,MAX(MIN(NORM.INV(RAND(),LOOKUP(P1328,Inputs!$J$6:$J$9,Inputs!$G$6:$G$9),LOOKUP(P1328,Inputs!$J$6:$J$9,Inputs!$H$6:$H$9)),Inputs!$B$12),-Inputs!$B$12),NORM.INV(RAND(),LOOKUP(P1328,Inputs!$J$6:$J$9,Inputs!$G$6:$G$9),LOOKUP(P1328,Inputs!$J$6:$J$9,Inputs!$H$6:$H$9))),0),"" )</f>
        <v/>
      </c>
      <c r="G1328" s="26">
        <f>IF($A1328&lt;=Inputs!$B$13,IF(2&lt;=Inputs!$B$8,IF(Inputs!$B$12&gt;0,MAX(MIN(NORM.INV(RAND(),LOOKUP(Q1328,Inputs!$J$6:$J$9,Inputs!$G$6:$G$9),LOOKUP(Q1328,Inputs!$J$6:$J$9,Inputs!$H$6:$H$9)),Inputs!$B$12),-Inputs!$B$12),NORM.INV(RAND(),LOOKUP(Q1328,Inputs!$J$6:$J$9,Inputs!$G$6:$G$9),LOOKUP(Q1328,Inputs!$J$6:$J$9,Inputs!$H$6:$H$9))),0),"" )</f>
        <v/>
      </c>
      <c r="H1328" s="26">
        <f>IF($A1328&lt;=Inputs!$B$13,IF(3&lt;=Inputs!$B$8,IF(Inputs!$B$12&gt;0,MAX(MIN(NORM.INV(RAND(),LOOKUP(R1328,Inputs!$J$6:$J$9,Inputs!$G$6:$G$9),LOOKUP(R1328,Inputs!$J$6:$J$9,Inputs!$H$6:$H$9)),Inputs!$B$12),-Inputs!$B$12),NORM.INV(RAND(),LOOKUP(R1328,Inputs!$J$6:$J$9,Inputs!$G$6:$G$9),LOOKUP(R1328,Inputs!$J$6:$J$9,Inputs!$H$6:$H$9))),0),"" )</f>
        <v/>
      </c>
      <c r="I1328" s="26">
        <f>IF($A1328&lt;=Inputs!$B$13,IF(4&lt;=Inputs!$B$8,IF(Inputs!$B$12&gt;0,MAX(MIN(NORM.INV(RAND(),LOOKUP(S1328,Inputs!$J$6:$J$9,Inputs!$G$6:$G$9),LOOKUP(S1328,Inputs!$J$6:$J$9,Inputs!$H$6:$H$9)),Inputs!$B$12),-Inputs!$B$12),NORM.INV(RAND(),LOOKUP(S1328,Inputs!$J$6:$J$9,Inputs!$G$6:$G$9),LOOKUP(S1328,Inputs!$J$6:$J$9,Inputs!$H$6:$H$9))),0),"" )</f>
        <v/>
      </c>
      <c r="J1328" s="26">
        <f>IF($A1328&lt;=Inputs!$B$13,IF(5&lt;=Inputs!$B$8,IF(Inputs!$B$12&gt;0,MAX(MIN(NORM.INV(RAND(),LOOKUP(T1328,Inputs!$J$6:$J$9,Inputs!$G$6:$G$9),LOOKUP(T1328,Inputs!$J$6:$J$9,Inputs!$H$6:$H$9)),Inputs!$B$12),-Inputs!$B$12),NORM.INV(RAND(),LOOKUP(T1328,Inputs!$J$6:$J$9,Inputs!$G$6:$G$9),LOOKUP(T1328,Inputs!$J$6:$J$9,Inputs!$H$6:$H$9))),0),"" )</f>
        <v/>
      </c>
      <c r="K1328" s="26">
        <f>IF($A1328&lt;=Inputs!$B$13,IF(6&lt;=Inputs!$B$8,IF(Inputs!$B$12&gt;0,MAX(MIN(NORM.INV(RAND(),LOOKUP(U1328,Inputs!$J$6:$J$9,Inputs!$G$6:$G$9),LOOKUP(U1328,Inputs!$J$6:$J$9,Inputs!$H$6:$H$9)),Inputs!$B$12),-Inputs!$B$12),NORM.INV(RAND(),LOOKUP(U1328,Inputs!$J$6:$J$9,Inputs!$G$6:$G$9),LOOKUP(U1328,Inputs!$J$6:$J$9,Inputs!$H$6:$H$9))),0),"" )</f>
        <v/>
      </c>
      <c r="L1328" s="26">
        <f>IF($A1328&lt;=Inputs!$B$13,IF(7&lt;=Inputs!$B$8,IF(Inputs!$B$12&gt;0,MAX(MIN(NORM.INV(RAND(),LOOKUP(V1328,Inputs!$J$6:$J$9,Inputs!$G$6:$G$9),LOOKUP(V1328,Inputs!$J$6:$J$9,Inputs!$H$6:$H$9)),Inputs!$B$12),-Inputs!$B$12),NORM.INV(RAND(),LOOKUP(V1328,Inputs!$J$6:$J$9,Inputs!$G$6:$G$9),LOOKUP(V1328,Inputs!$J$6:$J$9,Inputs!$H$6:$H$9))),0),"" )</f>
        <v/>
      </c>
      <c r="M1328" s="26">
        <f>IF($A1328&lt;=Inputs!$B$13,IF(8&lt;=Inputs!$B$8,IF(Inputs!$B$12&gt;0,MAX(MIN(NORM.INV(RAND(),LOOKUP(W1328,Inputs!$J$6:$J$9,Inputs!$G$6:$G$9),LOOKUP(W1328,Inputs!$J$6:$J$9,Inputs!$H$6:$H$9)),Inputs!$B$12),-Inputs!$B$12),NORM.INV(RAND(),LOOKUP(W1328,Inputs!$J$6:$J$9,Inputs!$G$6:$G$9),LOOKUP(W1328,Inputs!$J$6:$J$9,Inputs!$H$6:$H$9))),0),"" )</f>
        <v/>
      </c>
      <c r="N1328" s="26">
        <f>IF($A1328&lt;=Inputs!$B$13,IF(9&lt;=Inputs!$B$8,IF(Inputs!$B$12&gt;0,MAX(MIN(NORM.INV(RAND(),LOOKUP(X1328,Inputs!$J$6:$J$9,Inputs!$G$6:$G$9),LOOKUP(X1328,Inputs!$J$6:$J$9,Inputs!$H$6:$H$9)),Inputs!$B$12),-Inputs!$B$12),NORM.INV(RAND(),LOOKUP(X1328,Inputs!$J$6:$J$9,Inputs!$G$6:$G$9),LOOKUP(X1328,Inputs!$J$6:$J$9,Inputs!$H$6:$H$9))),0),"" )</f>
        <v/>
      </c>
      <c r="O1328" s="26">
        <f>IF($A1328&lt;=Inputs!$B$13,IF(10&lt;=Inputs!$B$8,IF(Inputs!$B$12&gt;0,MAX(MIN(NORM.INV(RAND(),LOOKUP(Y1328,Inputs!$J$6:$J$9,Inputs!$G$6:$G$9),LOOKUP(Y1328,Inputs!$J$6:$J$9,Inputs!$H$6:$H$9)),Inputs!$B$12),-Inputs!$B$12),NORM.INV(RAND(),LOOKUP(Y1328,Inputs!$J$6:$J$9,Inputs!$G$6:$G$9),LOOKUP(Y1328,Inputs!$J$6:$J$9,Inputs!$H$6:$H$9))),0),"" )</f>
        <v/>
      </c>
      <c r="P1328" s="31">
        <f>IF($A1328&lt;=Inputs!$B$13,RAND(),"")</f>
        <v/>
      </c>
      <c r="Q1328" s="31">
        <f>IF($A1328&lt;=Inputs!$B$13,RAND(),"")</f>
        <v/>
      </c>
      <c r="R1328" s="31">
        <f>IF($A1328&lt;=Inputs!$B$13,RAND(),"")</f>
        <v/>
      </c>
      <c r="S1328" s="31">
        <f>IF($A1328&lt;=Inputs!$B$13,RAND(),"")</f>
        <v/>
      </c>
      <c r="T1328" s="31">
        <f>IF($A1328&lt;=Inputs!$B$13,RAND(),"")</f>
        <v/>
      </c>
      <c r="U1328" s="31">
        <f>IF($A1328&lt;=Inputs!$B$13,RAND(),"")</f>
        <v/>
      </c>
      <c r="V1328" s="31">
        <f>IF($A1328&lt;=Inputs!$B$13,RAND(),"")</f>
        <v/>
      </c>
      <c r="W1328" s="31">
        <f>IF($A1328&lt;=Inputs!$B$13,RAND(),"")</f>
        <v/>
      </c>
      <c r="X1328" s="31">
        <f>IF($A1328&lt;=Inputs!$B$13,RAND(),"")</f>
        <v/>
      </c>
      <c r="Y1328" s="31">
        <f>IF($A1328&lt;=Inputs!$B$13,RAND(),"")</f>
        <v/>
      </c>
    </row>
    <row r="1329">
      <c r="A1329" t="n">
        <v>1324</v>
      </c>
      <c r="B1329" s="26">
        <f>IF($A1329&lt;=Inputs!$B$13,IF(Inputs!$B$8&gt;0,SUM(F1329:O1329)/Inputs!$B$8,0),"")</f>
        <v/>
      </c>
      <c r="C1329" s="27">
        <f>IF($A1329&lt;=Inputs!$B$13,B1329/100,"")</f>
        <v/>
      </c>
      <c r="D1329" s="28">
        <f>IF($A1329&lt;=Inputs!$B$13,C1329*Inputs!$B$7,"")</f>
        <v/>
      </c>
      <c r="E1329" s="29">
        <f>IF($A1329&lt;=Inputs!$B$13,IF(D1329&gt;0,1,0),"")</f>
        <v/>
      </c>
      <c r="F1329" s="26">
        <f>IF($A1329&lt;=Inputs!$B$13,IF(1&lt;=Inputs!$B$8,IF(Inputs!$B$12&gt;0,MAX(MIN(NORM.INV(RAND(),LOOKUP(P1329,Inputs!$J$6:$J$9,Inputs!$G$6:$G$9),LOOKUP(P1329,Inputs!$J$6:$J$9,Inputs!$H$6:$H$9)),Inputs!$B$12),-Inputs!$B$12),NORM.INV(RAND(),LOOKUP(P1329,Inputs!$J$6:$J$9,Inputs!$G$6:$G$9),LOOKUP(P1329,Inputs!$J$6:$J$9,Inputs!$H$6:$H$9))),0),"" )</f>
        <v/>
      </c>
      <c r="G1329" s="26">
        <f>IF($A1329&lt;=Inputs!$B$13,IF(2&lt;=Inputs!$B$8,IF(Inputs!$B$12&gt;0,MAX(MIN(NORM.INV(RAND(),LOOKUP(Q1329,Inputs!$J$6:$J$9,Inputs!$G$6:$G$9),LOOKUP(Q1329,Inputs!$J$6:$J$9,Inputs!$H$6:$H$9)),Inputs!$B$12),-Inputs!$B$12),NORM.INV(RAND(),LOOKUP(Q1329,Inputs!$J$6:$J$9,Inputs!$G$6:$G$9),LOOKUP(Q1329,Inputs!$J$6:$J$9,Inputs!$H$6:$H$9))),0),"" )</f>
        <v/>
      </c>
      <c r="H1329" s="26">
        <f>IF($A1329&lt;=Inputs!$B$13,IF(3&lt;=Inputs!$B$8,IF(Inputs!$B$12&gt;0,MAX(MIN(NORM.INV(RAND(),LOOKUP(R1329,Inputs!$J$6:$J$9,Inputs!$G$6:$G$9),LOOKUP(R1329,Inputs!$J$6:$J$9,Inputs!$H$6:$H$9)),Inputs!$B$12),-Inputs!$B$12),NORM.INV(RAND(),LOOKUP(R1329,Inputs!$J$6:$J$9,Inputs!$G$6:$G$9),LOOKUP(R1329,Inputs!$J$6:$J$9,Inputs!$H$6:$H$9))),0),"" )</f>
        <v/>
      </c>
      <c r="I1329" s="26">
        <f>IF($A1329&lt;=Inputs!$B$13,IF(4&lt;=Inputs!$B$8,IF(Inputs!$B$12&gt;0,MAX(MIN(NORM.INV(RAND(),LOOKUP(S1329,Inputs!$J$6:$J$9,Inputs!$G$6:$G$9),LOOKUP(S1329,Inputs!$J$6:$J$9,Inputs!$H$6:$H$9)),Inputs!$B$12),-Inputs!$B$12),NORM.INV(RAND(),LOOKUP(S1329,Inputs!$J$6:$J$9,Inputs!$G$6:$G$9),LOOKUP(S1329,Inputs!$J$6:$J$9,Inputs!$H$6:$H$9))),0),"" )</f>
        <v/>
      </c>
      <c r="J1329" s="26">
        <f>IF($A1329&lt;=Inputs!$B$13,IF(5&lt;=Inputs!$B$8,IF(Inputs!$B$12&gt;0,MAX(MIN(NORM.INV(RAND(),LOOKUP(T1329,Inputs!$J$6:$J$9,Inputs!$G$6:$G$9),LOOKUP(T1329,Inputs!$J$6:$J$9,Inputs!$H$6:$H$9)),Inputs!$B$12),-Inputs!$B$12),NORM.INV(RAND(),LOOKUP(T1329,Inputs!$J$6:$J$9,Inputs!$G$6:$G$9),LOOKUP(T1329,Inputs!$J$6:$J$9,Inputs!$H$6:$H$9))),0),"" )</f>
        <v/>
      </c>
      <c r="K1329" s="26">
        <f>IF($A1329&lt;=Inputs!$B$13,IF(6&lt;=Inputs!$B$8,IF(Inputs!$B$12&gt;0,MAX(MIN(NORM.INV(RAND(),LOOKUP(U1329,Inputs!$J$6:$J$9,Inputs!$G$6:$G$9),LOOKUP(U1329,Inputs!$J$6:$J$9,Inputs!$H$6:$H$9)),Inputs!$B$12),-Inputs!$B$12),NORM.INV(RAND(),LOOKUP(U1329,Inputs!$J$6:$J$9,Inputs!$G$6:$G$9),LOOKUP(U1329,Inputs!$J$6:$J$9,Inputs!$H$6:$H$9))),0),"" )</f>
        <v/>
      </c>
      <c r="L1329" s="26">
        <f>IF($A1329&lt;=Inputs!$B$13,IF(7&lt;=Inputs!$B$8,IF(Inputs!$B$12&gt;0,MAX(MIN(NORM.INV(RAND(),LOOKUP(V1329,Inputs!$J$6:$J$9,Inputs!$G$6:$G$9),LOOKUP(V1329,Inputs!$J$6:$J$9,Inputs!$H$6:$H$9)),Inputs!$B$12),-Inputs!$B$12),NORM.INV(RAND(),LOOKUP(V1329,Inputs!$J$6:$J$9,Inputs!$G$6:$G$9),LOOKUP(V1329,Inputs!$J$6:$J$9,Inputs!$H$6:$H$9))),0),"" )</f>
        <v/>
      </c>
      <c r="M1329" s="26">
        <f>IF($A1329&lt;=Inputs!$B$13,IF(8&lt;=Inputs!$B$8,IF(Inputs!$B$12&gt;0,MAX(MIN(NORM.INV(RAND(),LOOKUP(W1329,Inputs!$J$6:$J$9,Inputs!$G$6:$G$9),LOOKUP(W1329,Inputs!$J$6:$J$9,Inputs!$H$6:$H$9)),Inputs!$B$12),-Inputs!$B$12),NORM.INV(RAND(),LOOKUP(W1329,Inputs!$J$6:$J$9,Inputs!$G$6:$G$9),LOOKUP(W1329,Inputs!$J$6:$J$9,Inputs!$H$6:$H$9))),0),"" )</f>
        <v/>
      </c>
      <c r="N1329" s="26">
        <f>IF($A1329&lt;=Inputs!$B$13,IF(9&lt;=Inputs!$B$8,IF(Inputs!$B$12&gt;0,MAX(MIN(NORM.INV(RAND(),LOOKUP(X1329,Inputs!$J$6:$J$9,Inputs!$G$6:$G$9),LOOKUP(X1329,Inputs!$J$6:$J$9,Inputs!$H$6:$H$9)),Inputs!$B$12),-Inputs!$B$12),NORM.INV(RAND(),LOOKUP(X1329,Inputs!$J$6:$J$9,Inputs!$G$6:$G$9),LOOKUP(X1329,Inputs!$J$6:$J$9,Inputs!$H$6:$H$9))),0),"" )</f>
        <v/>
      </c>
      <c r="O1329" s="26">
        <f>IF($A1329&lt;=Inputs!$B$13,IF(10&lt;=Inputs!$B$8,IF(Inputs!$B$12&gt;0,MAX(MIN(NORM.INV(RAND(),LOOKUP(Y1329,Inputs!$J$6:$J$9,Inputs!$G$6:$G$9),LOOKUP(Y1329,Inputs!$J$6:$J$9,Inputs!$H$6:$H$9)),Inputs!$B$12),-Inputs!$B$12),NORM.INV(RAND(),LOOKUP(Y1329,Inputs!$J$6:$J$9,Inputs!$G$6:$G$9),LOOKUP(Y1329,Inputs!$J$6:$J$9,Inputs!$H$6:$H$9))),0),"" )</f>
        <v/>
      </c>
      <c r="P1329" s="31">
        <f>IF($A1329&lt;=Inputs!$B$13,RAND(),"")</f>
        <v/>
      </c>
      <c r="Q1329" s="31">
        <f>IF($A1329&lt;=Inputs!$B$13,RAND(),"")</f>
        <v/>
      </c>
      <c r="R1329" s="31">
        <f>IF($A1329&lt;=Inputs!$B$13,RAND(),"")</f>
        <v/>
      </c>
      <c r="S1329" s="31">
        <f>IF($A1329&lt;=Inputs!$B$13,RAND(),"")</f>
        <v/>
      </c>
      <c r="T1329" s="31">
        <f>IF($A1329&lt;=Inputs!$B$13,RAND(),"")</f>
        <v/>
      </c>
      <c r="U1329" s="31">
        <f>IF($A1329&lt;=Inputs!$B$13,RAND(),"")</f>
        <v/>
      </c>
      <c r="V1329" s="31">
        <f>IF($A1329&lt;=Inputs!$B$13,RAND(),"")</f>
        <v/>
      </c>
      <c r="W1329" s="31">
        <f>IF($A1329&lt;=Inputs!$B$13,RAND(),"")</f>
        <v/>
      </c>
      <c r="X1329" s="31">
        <f>IF($A1329&lt;=Inputs!$B$13,RAND(),"")</f>
        <v/>
      </c>
      <c r="Y1329" s="31">
        <f>IF($A1329&lt;=Inputs!$B$13,RAND(),"")</f>
        <v/>
      </c>
    </row>
    <row r="1330">
      <c r="A1330" t="n">
        <v>1325</v>
      </c>
      <c r="B1330" s="26">
        <f>IF($A1330&lt;=Inputs!$B$13,IF(Inputs!$B$8&gt;0,SUM(F1330:O1330)/Inputs!$B$8,0),"")</f>
        <v/>
      </c>
      <c r="C1330" s="27">
        <f>IF($A1330&lt;=Inputs!$B$13,B1330/100,"")</f>
        <v/>
      </c>
      <c r="D1330" s="28">
        <f>IF($A1330&lt;=Inputs!$B$13,C1330*Inputs!$B$7,"")</f>
        <v/>
      </c>
      <c r="E1330" s="29">
        <f>IF($A1330&lt;=Inputs!$B$13,IF(D1330&gt;0,1,0),"")</f>
        <v/>
      </c>
      <c r="F1330" s="26">
        <f>IF($A1330&lt;=Inputs!$B$13,IF(1&lt;=Inputs!$B$8,IF(Inputs!$B$12&gt;0,MAX(MIN(NORM.INV(RAND(),LOOKUP(P1330,Inputs!$J$6:$J$9,Inputs!$G$6:$G$9),LOOKUP(P1330,Inputs!$J$6:$J$9,Inputs!$H$6:$H$9)),Inputs!$B$12),-Inputs!$B$12),NORM.INV(RAND(),LOOKUP(P1330,Inputs!$J$6:$J$9,Inputs!$G$6:$G$9),LOOKUP(P1330,Inputs!$J$6:$J$9,Inputs!$H$6:$H$9))),0),"" )</f>
        <v/>
      </c>
      <c r="G1330" s="26">
        <f>IF($A1330&lt;=Inputs!$B$13,IF(2&lt;=Inputs!$B$8,IF(Inputs!$B$12&gt;0,MAX(MIN(NORM.INV(RAND(),LOOKUP(Q1330,Inputs!$J$6:$J$9,Inputs!$G$6:$G$9),LOOKUP(Q1330,Inputs!$J$6:$J$9,Inputs!$H$6:$H$9)),Inputs!$B$12),-Inputs!$B$12),NORM.INV(RAND(),LOOKUP(Q1330,Inputs!$J$6:$J$9,Inputs!$G$6:$G$9),LOOKUP(Q1330,Inputs!$J$6:$J$9,Inputs!$H$6:$H$9))),0),"" )</f>
        <v/>
      </c>
      <c r="H1330" s="26">
        <f>IF($A1330&lt;=Inputs!$B$13,IF(3&lt;=Inputs!$B$8,IF(Inputs!$B$12&gt;0,MAX(MIN(NORM.INV(RAND(),LOOKUP(R1330,Inputs!$J$6:$J$9,Inputs!$G$6:$G$9),LOOKUP(R1330,Inputs!$J$6:$J$9,Inputs!$H$6:$H$9)),Inputs!$B$12),-Inputs!$B$12),NORM.INV(RAND(),LOOKUP(R1330,Inputs!$J$6:$J$9,Inputs!$G$6:$G$9),LOOKUP(R1330,Inputs!$J$6:$J$9,Inputs!$H$6:$H$9))),0),"" )</f>
        <v/>
      </c>
      <c r="I1330" s="26">
        <f>IF($A1330&lt;=Inputs!$B$13,IF(4&lt;=Inputs!$B$8,IF(Inputs!$B$12&gt;0,MAX(MIN(NORM.INV(RAND(),LOOKUP(S1330,Inputs!$J$6:$J$9,Inputs!$G$6:$G$9),LOOKUP(S1330,Inputs!$J$6:$J$9,Inputs!$H$6:$H$9)),Inputs!$B$12),-Inputs!$B$12),NORM.INV(RAND(),LOOKUP(S1330,Inputs!$J$6:$J$9,Inputs!$G$6:$G$9),LOOKUP(S1330,Inputs!$J$6:$J$9,Inputs!$H$6:$H$9))),0),"" )</f>
        <v/>
      </c>
      <c r="J1330" s="26">
        <f>IF($A1330&lt;=Inputs!$B$13,IF(5&lt;=Inputs!$B$8,IF(Inputs!$B$12&gt;0,MAX(MIN(NORM.INV(RAND(),LOOKUP(T1330,Inputs!$J$6:$J$9,Inputs!$G$6:$G$9),LOOKUP(T1330,Inputs!$J$6:$J$9,Inputs!$H$6:$H$9)),Inputs!$B$12),-Inputs!$B$12),NORM.INV(RAND(),LOOKUP(T1330,Inputs!$J$6:$J$9,Inputs!$G$6:$G$9),LOOKUP(T1330,Inputs!$J$6:$J$9,Inputs!$H$6:$H$9))),0),"" )</f>
        <v/>
      </c>
      <c r="K1330" s="26">
        <f>IF($A1330&lt;=Inputs!$B$13,IF(6&lt;=Inputs!$B$8,IF(Inputs!$B$12&gt;0,MAX(MIN(NORM.INV(RAND(),LOOKUP(U1330,Inputs!$J$6:$J$9,Inputs!$G$6:$G$9),LOOKUP(U1330,Inputs!$J$6:$J$9,Inputs!$H$6:$H$9)),Inputs!$B$12),-Inputs!$B$12),NORM.INV(RAND(),LOOKUP(U1330,Inputs!$J$6:$J$9,Inputs!$G$6:$G$9),LOOKUP(U1330,Inputs!$J$6:$J$9,Inputs!$H$6:$H$9))),0),"" )</f>
        <v/>
      </c>
      <c r="L1330" s="26">
        <f>IF($A1330&lt;=Inputs!$B$13,IF(7&lt;=Inputs!$B$8,IF(Inputs!$B$12&gt;0,MAX(MIN(NORM.INV(RAND(),LOOKUP(V1330,Inputs!$J$6:$J$9,Inputs!$G$6:$G$9),LOOKUP(V1330,Inputs!$J$6:$J$9,Inputs!$H$6:$H$9)),Inputs!$B$12),-Inputs!$B$12),NORM.INV(RAND(),LOOKUP(V1330,Inputs!$J$6:$J$9,Inputs!$G$6:$G$9),LOOKUP(V1330,Inputs!$J$6:$J$9,Inputs!$H$6:$H$9))),0),"" )</f>
        <v/>
      </c>
      <c r="M1330" s="26">
        <f>IF($A1330&lt;=Inputs!$B$13,IF(8&lt;=Inputs!$B$8,IF(Inputs!$B$12&gt;0,MAX(MIN(NORM.INV(RAND(),LOOKUP(W1330,Inputs!$J$6:$J$9,Inputs!$G$6:$G$9),LOOKUP(W1330,Inputs!$J$6:$J$9,Inputs!$H$6:$H$9)),Inputs!$B$12),-Inputs!$B$12),NORM.INV(RAND(),LOOKUP(W1330,Inputs!$J$6:$J$9,Inputs!$G$6:$G$9),LOOKUP(W1330,Inputs!$J$6:$J$9,Inputs!$H$6:$H$9))),0),"" )</f>
        <v/>
      </c>
      <c r="N1330" s="26">
        <f>IF($A1330&lt;=Inputs!$B$13,IF(9&lt;=Inputs!$B$8,IF(Inputs!$B$12&gt;0,MAX(MIN(NORM.INV(RAND(),LOOKUP(X1330,Inputs!$J$6:$J$9,Inputs!$G$6:$G$9),LOOKUP(X1330,Inputs!$J$6:$J$9,Inputs!$H$6:$H$9)),Inputs!$B$12),-Inputs!$B$12),NORM.INV(RAND(),LOOKUP(X1330,Inputs!$J$6:$J$9,Inputs!$G$6:$G$9),LOOKUP(X1330,Inputs!$J$6:$J$9,Inputs!$H$6:$H$9))),0),"" )</f>
        <v/>
      </c>
      <c r="O1330" s="26">
        <f>IF($A1330&lt;=Inputs!$B$13,IF(10&lt;=Inputs!$B$8,IF(Inputs!$B$12&gt;0,MAX(MIN(NORM.INV(RAND(),LOOKUP(Y1330,Inputs!$J$6:$J$9,Inputs!$G$6:$G$9),LOOKUP(Y1330,Inputs!$J$6:$J$9,Inputs!$H$6:$H$9)),Inputs!$B$12),-Inputs!$B$12),NORM.INV(RAND(),LOOKUP(Y1330,Inputs!$J$6:$J$9,Inputs!$G$6:$G$9),LOOKUP(Y1330,Inputs!$J$6:$J$9,Inputs!$H$6:$H$9))),0),"" )</f>
        <v/>
      </c>
      <c r="P1330" s="31">
        <f>IF($A1330&lt;=Inputs!$B$13,RAND(),"")</f>
        <v/>
      </c>
      <c r="Q1330" s="31">
        <f>IF($A1330&lt;=Inputs!$B$13,RAND(),"")</f>
        <v/>
      </c>
      <c r="R1330" s="31">
        <f>IF($A1330&lt;=Inputs!$B$13,RAND(),"")</f>
        <v/>
      </c>
      <c r="S1330" s="31">
        <f>IF($A1330&lt;=Inputs!$B$13,RAND(),"")</f>
        <v/>
      </c>
      <c r="T1330" s="31">
        <f>IF($A1330&lt;=Inputs!$B$13,RAND(),"")</f>
        <v/>
      </c>
      <c r="U1330" s="31">
        <f>IF($A1330&lt;=Inputs!$B$13,RAND(),"")</f>
        <v/>
      </c>
      <c r="V1330" s="31">
        <f>IF($A1330&lt;=Inputs!$B$13,RAND(),"")</f>
        <v/>
      </c>
      <c r="W1330" s="31">
        <f>IF($A1330&lt;=Inputs!$B$13,RAND(),"")</f>
        <v/>
      </c>
      <c r="X1330" s="31">
        <f>IF($A1330&lt;=Inputs!$B$13,RAND(),"")</f>
        <v/>
      </c>
      <c r="Y1330" s="31">
        <f>IF($A1330&lt;=Inputs!$B$13,RAND(),"")</f>
        <v/>
      </c>
    </row>
    <row r="1331">
      <c r="A1331" t="n">
        <v>1326</v>
      </c>
      <c r="B1331" s="26">
        <f>IF($A1331&lt;=Inputs!$B$13,IF(Inputs!$B$8&gt;0,SUM(F1331:O1331)/Inputs!$B$8,0),"")</f>
        <v/>
      </c>
      <c r="C1331" s="27">
        <f>IF($A1331&lt;=Inputs!$B$13,B1331/100,"")</f>
        <v/>
      </c>
      <c r="D1331" s="28">
        <f>IF($A1331&lt;=Inputs!$B$13,C1331*Inputs!$B$7,"")</f>
        <v/>
      </c>
      <c r="E1331" s="29">
        <f>IF($A1331&lt;=Inputs!$B$13,IF(D1331&gt;0,1,0),"")</f>
        <v/>
      </c>
      <c r="F1331" s="26">
        <f>IF($A1331&lt;=Inputs!$B$13,IF(1&lt;=Inputs!$B$8,IF(Inputs!$B$12&gt;0,MAX(MIN(NORM.INV(RAND(),LOOKUP(P1331,Inputs!$J$6:$J$9,Inputs!$G$6:$G$9),LOOKUP(P1331,Inputs!$J$6:$J$9,Inputs!$H$6:$H$9)),Inputs!$B$12),-Inputs!$B$12),NORM.INV(RAND(),LOOKUP(P1331,Inputs!$J$6:$J$9,Inputs!$G$6:$G$9),LOOKUP(P1331,Inputs!$J$6:$J$9,Inputs!$H$6:$H$9))),0),"" )</f>
        <v/>
      </c>
      <c r="G1331" s="26">
        <f>IF($A1331&lt;=Inputs!$B$13,IF(2&lt;=Inputs!$B$8,IF(Inputs!$B$12&gt;0,MAX(MIN(NORM.INV(RAND(),LOOKUP(Q1331,Inputs!$J$6:$J$9,Inputs!$G$6:$G$9),LOOKUP(Q1331,Inputs!$J$6:$J$9,Inputs!$H$6:$H$9)),Inputs!$B$12),-Inputs!$B$12),NORM.INV(RAND(),LOOKUP(Q1331,Inputs!$J$6:$J$9,Inputs!$G$6:$G$9),LOOKUP(Q1331,Inputs!$J$6:$J$9,Inputs!$H$6:$H$9))),0),"" )</f>
        <v/>
      </c>
      <c r="H1331" s="26">
        <f>IF($A1331&lt;=Inputs!$B$13,IF(3&lt;=Inputs!$B$8,IF(Inputs!$B$12&gt;0,MAX(MIN(NORM.INV(RAND(),LOOKUP(R1331,Inputs!$J$6:$J$9,Inputs!$G$6:$G$9),LOOKUP(R1331,Inputs!$J$6:$J$9,Inputs!$H$6:$H$9)),Inputs!$B$12),-Inputs!$B$12),NORM.INV(RAND(),LOOKUP(R1331,Inputs!$J$6:$J$9,Inputs!$G$6:$G$9),LOOKUP(R1331,Inputs!$J$6:$J$9,Inputs!$H$6:$H$9))),0),"" )</f>
        <v/>
      </c>
      <c r="I1331" s="26">
        <f>IF($A1331&lt;=Inputs!$B$13,IF(4&lt;=Inputs!$B$8,IF(Inputs!$B$12&gt;0,MAX(MIN(NORM.INV(RAND(),LOOKUP(S1331,Inputs!$J$6:$J$9,Inputs!$G$6:$G$9),LOOKUP(S1331,Inputs!$J$6:$J$9,Inputs!$H$6:$H$9)),Inputs!$B$12),-Inputs!$B$12),NORM.INV(RAND(),LOOKUP(S1331,Inputs!$J$6:$J$9,Inputs!$G$6:$G$9),LOOKUP(S1331,Inputs!$J$6:$J$9,Inputs!$H$6:$H$9))),0),"" )</f>
        <v/>
      </c>
      <c r="J1331" s="26">
        <f>IF($A1331&lt;=Inputs!$B$13,IF(5&lt;=Inputs!$B$8,IF(Inputs!$B$12&gt;0,MAX(MIN(NORM.INV(RAND(),LOOKUP(T1331,Inputs!$J$6:$J$9,Inputs!$G$6:$G$9),LOOKUP(T1331,Inputs!$J$6:$J$9,Inputs!$H$6:$H$9)),Inputs!$B$12),-Inputs!$B$12),NORM.INV(RAND(),LOOKUP(T1331,Inputs!$J$6:$J$9,Inputs!$G$6:$G$9),LOOKUP(T1331,Inputs!$J$6:$J$9,Inputs!$H$6:$H$9))),0),"" )</f>
        <v/>
      </c>
      <c r="K1331" s="26">
        <f>IF($A1331&lt;=Inputs!$B$13,IF(6&lt;=Inputs!$B$8,IF(Inputs!$B$12&gt;0,MAX(MIN(NORM.INV(RAND(),LOOKUP(U1331,Inputs!$J$6:$J$9,Inputs!$G$6:$G$9),LOOKUP(U1331,Inputs!$J$6:$J$9,Inputs!$H$6:$H$9)),Inputs!$B$12),-Inputs!$B$12),NORM.INV(RAND(),LOOKUP(U1331,Inputs!$J$6:$J$9,Inputs!$G$6:$G$9),LOOKUP(U1331,Inputs!$J$6:$J$9,Inputs!$H$6:$H$9))),0),"" )</f>
        <v/>
      </c>
      <c r="L1331" s="26">
        <f>IF($A1331&lt;=Inputs!$B$13,IF(7&lt;=Inputs!$B$8,IF(Inputs!$B$12&gt;0,MAX(MIN(NORM.INV(RAND(),LOOKUP(V1331,Inputs!$J$6:$J$9,Inputs!$G$6:$G$9),LOOKUP(V1331,Inputs!$J$6:$J$9,Inputs!$H$6:$H$9)),Inputs!$B$12),-Inputs!$B$12),NORM.INV(RAND(),LOOKUP(V1331,Inputs!$J$6:$J$9,Inputs!$G$6:$G$9),LOOKUP(V1331,Inputs!$J$6:$J$9,Inputs!$H$6:$H$9))),0),"" )</f>
        <v/>
      </c>
      <c r="M1331" s="26">
        <f>IF($A1331&lt;=Inputs!$B$13,IF(8&lt;=Inputs!$B$8,IF(Inputs!$B$12&gt;0,MAX(MIN(NORM.INV(RAND(),LOOKUP(W1331,Inputs!$J$6:$J$9,Inputs!$G$6:$G$9),LOOKUP(W1331,Inputs!$J$6:$J$9,Inputs!$H$6:$H$9)),Inputs!$B$12),-Inputs!$B$12),NORM.INV(RAND(),LOOKUP(W1331,Inputs!$J$6:$J$9,Inputs!$G$6:$G$9),LOOKUP(W1331,Inputs!$J$6:$J$9,Inputs!$H$6:$H$9))),0),"" )</f>
        <v/>
      </c>
      <c r="N1331" s="26">
        <f>IF($A1331&lt;=Inputs!$B$13,IF(9&lt;=Inputs!$B$8,IF(Inputs!$B$12&gt;0,MAX(MIN(NORM.INV(RAND(),LOOKUP(X1331,Inputs!$J$6:$J$9,Inputs!$G$6:$G$9),LOOKUP(X1331,Inputs!$J$6:$J$9,Inputs!$H$6:$H$9)),Inputs!$B$12),-Inputs!$B$12),NORM.INV(RAND(),LOOKUP(X1331,Inputs!$J$6:$J$9,Inputs!$G$6:$G$9),LOOKUP(X1331,Inputs!$J$6:$J$9,Inputs!$H$6:$H$9))),0),"" )</f>
        <v/>
      </c>
      <c r="O1331" s="26">
        <f>IF($A1331&lt;=Inputs!$B$13,IF(10&lt;=Inputs!$B$8,IF(Inputs!$B$12&gt;0,MAX(MIN(NORM.INV(RAND(),LOOKUP(Y1331,Inputs!$J$6:$J$9,Inputs!$G$6:$G$9),LOOKUP(Y1331,Inputs!$J$6:$J$9,Inputs!$H$6:$H$9)),Inputs!$B$12),-Inputs!$B$12),NORM.INV(RAND(),LOOKUP(Y1331,Inputs!$J$6:$J$9,Inputs!$G$6:$G$9),LOOKUP(Y1331,Inputs!$J$6:$J$9,Inputs!$H$6:$H$9))),0),"" )</f>
        <v/>
      </c>
      <c r="P1331" s="31">
        <f>IF($A1331&lt;=Inputs!$B$13,RAND(),"")</f>
        <v/>
      </c>
      <c r="Q1331" s="31">
        <f>IF($A1331&lt;=Inputs!$B$13,RAND(),"")</f>
        <v/>
      </c>
      <c r="R1331" s="31">
        <f>IF($A1331&lt;=Inputs!$B$13,RAND(),"")</f>
        <v/>
      </c>
      <c r="S1331" s="31">
        <f>IF($A1331&lt;=Inputs!$B$13,RAND(),"")</f>
        <v/>
      </c>
      <c r="T1331" s="31">
        <f>IF($A1331&lt;=Inputs!$B$13,RAND(),"")</f>
        <v/>
      </c>
      <c r="U1331" s="31">
        <f>IF($A1331&lt;=Inputs!$B$13,RAND(),"")</f>
        <v/>
      </c>
      <c r="V1331" s="31">
        <f>IF($A1331&lt;=Inputs!$B$13,RAND(),"")</f>
        <v/>
      </c>
      <c r="W1331" s="31">
        <f>IF($A1331&lt;=Inputs!$B$13,RAND(),"")</f>
        <v/>
      </c>
      <c r="X1331" s="31">
        <f>IF($A1331&lt;=Inputs!$B$13,RAND(),"")</f>
        <v/>
      </c>
      <c r="Y1331" s="31">
        <f>IF($A1331&lt;=Inputs!$B$13,RAND(),"")</f>
        <v/>
      </c>
    </row>
    <row r="1332">
      <c r="A1332" t="n">
        <v>1327</v>
      </c>
      <c r="B1332" s="26">
        <f>IF($A1332&lt;=Inputs!$B$13,IF(Inputs!$B$8&gt;0,SUM(F1332:O1332)/Inputs!$B$8,0),"")</f>
        <v/>
      </c>
      <c r="C1332" s="27">
        <f>IF($A1332&lt;=Inputs!$B$13,B1332/100,"")</f>
        <v/>
      </c>
      <c r="D1332" s="28">
        <f>IF($A1332&lt;=Inputs!$B$13,C1332*Inputs!$B$7,"")</f>
        <v/>
      </c>
      <c r="E1332" s="29">
        <f>IF($A1332&lt;=Inputs!$B$13,IF(D1332&gt;0,1,0),"")</f>
        <v/>
      </c>
      <c r="F1332" s="26">
        <f>IF($A1332&lt;=Inputs!$B$13,IF(1&lt;=Inputs!$B$8,IF(Inputs!$B$12&gt;0,MAX(MIN(NORM.INV(RAND(),LOOKUP(P1332,Inputs!$J$6:$J$9,Inputs!$G$6:$G$9),LOOKUP(P1332,Inputs!$J$6:$J$9,Inputs!$H$6:$H$9)),Inputs!$B$12),-Inputs!$B$12),NORM.INV(RAND(),LOOKUP(P1332,Inputs!$J$6:$J$9,Inputs!$G$6:$G$9),LOOKUP(P1332,Inputs!$J$6:$J$9,Inputs!$H$6:$H$9))),0),"" )</f>
        <v/>
      </c>
      <c r="G1332" s="26">
        <f>IF($A1332&lt;=Inputs!$B$13,IF(2&lt;=Inputs!$B$8,IF(Inputs!$B$12&gt;0,MAX(MIN(NORM.INV(RAND(),LOOKUP(Q1332,Inputs!$J$6:$J$9,Inputs!$G$6:$G$9),LOOKUP(Q1332,Inputs!$J$6:$J$9,Inputs!$H$6:$H$9)),Inputs!$B$12),-Inputs!$B$12),NORM.INV(RAND(),LOOKUP(Q1332,Inputs!$J$6:$J$9,Inputs!$G$6:$G$9),LOOKUP(Q1332,Inputs!$J$6:$J$9,Inputs!$H$6:$H$9))),0),"" )</f>
        <v/>
      </c>
      <c r="H1332" s="26">
        <f>IF($A1332&lt;=Inputs!$B$13,IF(3&lt;=Inputs!$B$8,IF(Inputs!$B$12&gt;0,MAX(MIN(NORM.INV(RAND(),LOOKUP(R1332,Inputs!$J$6:$J$9,Inputs!$G$6:$G$9),LOOKUP(R1332,Inputs!$J$6:$J$9,Inputs!$H$6:$H$9)),Inputs!$B$12),-Inputs!$B$12),NORM.INV(RAND(),LOOKUP(R1332,Inputs!$J$6:$J$9,Inputs!$G$6:$G$9),LOOKUP(R1332,Inputs!$J$6:$J$9,Inputs!$H$6:$H$9))),0),"" )</f>
        <v/>
      </c>
      <c r="I1332" s="26">
        <f>IF($A1332&lt;=Inputs!$B$13,IF(4&lt;=Inputs!$B$8,IF(Inputs!$B$12&gt;0,MAX(MIN(NORM.INV(RAND(),LOOKUP(S1332,Inputs!$J$6:$J$9,Inputs!$G$6:$G$9),LOOKUP(S1332,Inputs!$J$6:$J$9,Inputs!$H$6:$H$9)),Inputs!$B$12),-Inputs!$B$12),NORM.INV(RAND(),LOOKUP(S1332,Inputs!$J$6:$J$9,Inputs!$G$6:$G$9),LOOKUP(S1332,Inputs!$J$6:$J$9,Inputs!$H$6:$H$9))),0),"" )</f>
        <v/>
      </c>
      <c r="J1332" s="26">
        <f>IF($A1332&lt;=Inputs!$B$13,IF(5&lt;=Inputs!$B$8,IF(Inputs!$B$12&gt;0,MAX(MIN(NORM.INV(RAND(),LOOKUP(T1332,Inputs!$J$6:$J$9,Inputs!$G$6:$G$9),LOOKUP(T1332,Inputs!$J$6:$J$9,Inputs!$H$6:$H$9)),Inputs!$B$12),-Inputs!$B$12),NORM.INV(RAND(),LOOKUP(T1332,Inputs!$J$6:$J$9,Inputs!$G$6:$G$9),LOOKUP(T1332,Inputs!$J$6:$J$9,Inputs!$H$6:$H$9))),0),"" )</f>
        <v/>
      </c>
      <c r="K1332" s="26">
        <f>IF($A1332&lt;=Inputs!$B$13,IF(6&lt;=Inputs!$B$8,IF(Inputs!$B$12&gt;0,MAX(MIN(NORM.INV(RAND(),LOOKUP(U1332,Inputs!$J$6:$J$9,Inputs!$G$6:$G$9),LOOKUP(U1332,Inputs!$J$6:$J$9,Inputs!$H$6:$H$9)),Inputs!$B$12),-Inputs!$B$12),NORM.INV(RAND(),LOOKUP(U1332,Inputs!$J$6:$J$9,Inputs!$G$6:$G$9),LOOKUP(U1332,Inputs!$J$6:$J$9,Inputs!$H$6:$H$9))),0),"" )</f>
        <v/>
      </c>
      <c r="L1332" s="26">
        <f>IF($A1332&lt;=Inputs!$B$13,IF(7&lt;=Inputs!$B$8,IF(Inputs!$B$12&gt;0,MAX(MIN(NORM.INV(RAND(),LOOKUP(V1332,Inputs!$J$6:$J$9,Inputs!$G$6:$G$9),LOOKUP(V1332,Inputs!$J$6:$J$9,Inputs!$H$6:$H$9)),Inputs!$B$12),-Inputs!$B$12),NORM.INV(RAND(),LOOKUP(V1332,Inputs!$J$6:$J$9,Inputs!$G$6:$G$9),LOOKUP(V1332,Inputs!$J$6:$J$9,Inputs!$H$6:$H$9))),0),"" )</f>
        <v/>
      </c>
      <c r="M1332" s="26">
        <f>IF($A1332&lt;=Inputs!$B$13,IF(8&lt;=Inputs!$B$8,IF(Inputs!$B$12&gt;0,MAX(MIN(NORM.INV(RAND(),LOOKUP(W1332,Inputs!$J$6:$J$9,Inputs!$G$6:$G$9),LOOKUP(W1332,Inputs!$J$6:$J$9,Inputs!$H$6:$H$9)),Inputs!$B$12),-Inputs!$B$12),NORM.INV(RAND(),LOOKUP(W1332,Inputs!$J$6:$J$9,Inputs!$G$6:$G$9),LOOKUP(W1332,Inputs!$J$6:$J$9,Inputs!$H$6:$H$9))),0),"" )</f>
        <v/>
      </c>
      <c r="N1332" s="26">
        <f>IF($A1332&lt;=Inputs!$B$13,IF(9&lt;=Inputs!$B$8,IF(Inputs!$B$12&gt;0,MAX(MIN(NORM.INV(RAND(),LOOKUP(X1332,Inputs!$J$6:$J$9,Inputs!$G$6:$G$9),LOOKUP(X1332,Inputs!$J$6:$J$9,Inputs!$H$6:$H$9)),Inputs!$B$12),-Inputs!$B$12),NORM.INV(RAND(),LOOKUP(X1332,Inputs!$J$6:$J$9,Inputs!$G$6:$G$9),LOOKUP(X1332,Inputs!$J$6:$J$9,Inputs!$H$6:$H$9))),0),"" )</f>
        <v/>
      </c>
      <c r="O1332" s="26">
        <f>IF($A1332&lt;=Inputs!$B$13,IF(10&lt;=Inputs!$B$8,IF(Inputs!$B$12&gt;0,MAX(MIN(NORM.INV(RAND(),LOOKUP(Y1332,Inputs!$J$6:$J$9,Inputs!$G$6:$G$9),LOOKUP(Y1332,Inputs!$J$6:$J$9,Inputs!$H$6:$H$9)),Inputs!$B$12),-Inputs!$B$12),NORM.INV(RAND(),LOOKUP(Y1332,Inputs!$J$6:$J$9,Inputs!$G$6:$G$9),LOOKUP(Y1332,Inputs!$J$6:$J$9,Inputs!$H$6:$H$9))),0),"" )</f>
        <v/>
      </c>
      <c r="P1332" s="31">
        <f>IF($A1332&lt;=Inputs!$B$13,RAND(),"")</f>
        <v/>
      </c>
      <c r="Q1332" s="31">
        <f>IF($A1332&lt;=Inputs!$B$13,RAND(),"")</f>
        <v/>
      </c>
      <c r="R1332" s="31">
        <f>IF($A1332&lt;=Inputs!$B$13,RAND(),"")</f>
        <v/>
      </c>
      <c r="S1332" s="31">
        <f>IF($A1332&lt;=Inputs!$B$13,RAND(),"")</f>
        <v/>
      </c>
      <c r="T1332" s="31">
        <f>IF($A1332&lt;=Inputs!$B$13,RAND(),"")</f>
        <v/>
      </c>
      <c r="U1332" s="31">
        <f>IF($A1332&lt;=Inputs!$B$13,RAND(),"")</f>
        <v/>
      </c>
      <c r="V1332" s="31">
        <f>IF($A1332&lt;=Inputs!$B$13,RAND(),"")</f>
        <v/>
      </c>
      <c r="W1332" s="31">
        <f>IF($A1332&lt;=Inputs!$B$13,RAND(),"")</f>
        <v/>
      </c>
      <c r="X1332" s="31">
        <f>IF($A1332&lt;=Inputs!$B$13,RAND(),"")</f>
        <v/>
      </c>
      <c r="Y1332" s="31">
        <f>IF($A1332&lt;=Inputs!$B$13,RAND(),"")</f>
        <v/>
      </c>
    </row>
    <row r="1333">
      <c r="A1333" t="n">
        <v>1328</v>
      </c>
      <c r="B1333" s="26">
        <f>IF($A1333&lt;=Inputs!$B$13,IF(Inputs!$B$8&gt;0,SUM(F1333:O1333)/Inputs!$B$8,0),"")</f>
        <v/>
      </c>
      <c r="C1333" s="27">
        <f>IF($A1333&lt;=Inputs!$B$13,B1333/100,"")</f>
        <v/>
      </c>
      <c r="D1333" s="28">
        <f>IF($A1333&lt;=Inputs!$B$13,C1333*Inputs!$B$7,"")</f>
        <v/>
      </c>
      <c r="E1333" s="29">
        <f>IF($A1333&lt;=Inputs!$B$13,IF(D1333&gt;0,1,0),"")</f>
        <v/>
      </c>
      <c r="F1333" s="26">
        <f>IF($A1333&lt;=Inputs!$B$13,IF(1&lt;=Inputs!$B$8,IF(Inputs!$B$12&gt;0,MAX(MIN(NORM.INV(RAND(),LOOKUP(P1333,Inputs!$J$6:$J$9,Inputs!$G$6:$G$9),LOOKUP(P1333,Inputs!$J$6:$J$9,Inputs!$H$6:$H$9)),Inputs!$B$12),-Inputs!$B$12),NORM.INV(RAND(),LOOKUP(P1333,Inputs!$J$6:$J$9,Inputs!$G$6:$G$9),LOOKUP(P1333,Inputs!$J$6:$J$9,Inputs!$H$6:$H$9))),0),"" )</f>
        <v/>
      </c>
      <c r="G1333" s="26">
        <f>IF($A1333&lt;=Inputs!$B$13,IF(2&lt;=Inputs!$B$8,IF(Inputs!$B$12&gt;0,MAX(MIN(NORM.INV(RAND(),LOOKUP(Q1333,Inputs!$J$6:$J$9,Inputs!$G$6:$G$9),LOOKUP(Q1333,Inputs!$J$6:$J$9,Inputs!$H$6:$H$9)),Inputs!$B$12),-Inputs!$B$12),NORM.INV(RAND(),LOOKUP(Q1333,Inputs!$J$6:$J$9,Inputs!$G$6:$G$9),LOOKUP(Q1333,Inputs!$J$6:$J$9,Inputs!$H$6:$H$9))),0),"" )</f>
        <v/>
      </c>
      <c r="H1333" s="26">
        <f>IF($A1333&lt;=Inputs!$B$13,IF(3&lt;=Inputs!$B$8,IF(Inputs!$B$12&gt;0,MAX(MIN(NORM.INV(RAND(),LOOKUP(R1333,Inputs!$J$6:$J$9,Inputs!$G$6:$G$9),LOOKUP(R1333,Inputs!$J$6:$J$9,Inputs!$H$6:$H$9)),Inputs!$B$12),-Inputs!$B$12),NORM.INV(RAND(),LOOKUP(R1333,Inputs!$J$6:$J$9,Inputs!$G$6:$G$9),LOOKUP(R1333,Inputs!$J$6:$J$9,Inputs!$H$6:$H$9))),0),"" )</f>
        <v/>
      </c>
      <c r="I1333" s="26">
        <f>IF($A1333&lt;=Inputs!$B$13,IF(4&lt;=Inputs!$B$8,IF(Inputs!$B$12&gt;0,MAX(MIN(NORM.INV(RAND(),LOOKUP(S1333,Inputs!$J$6:$J$9,Inputs!$G$6:$G$9),LOOKUP(S1333,Inputs!$J$6:$J$9,Inputs!$H$6:$H$9)),Inputs!$B$12),-Inputs!$B$12),NORM.INV(RAND(),LOOKUP(S1333,Inputs!$J$6:$J$9,Inputs!$G$6:$G$9),LOOKUP(S1333,Inputs!$J$6:$J$9,Inputs!$H$6:$H$9))),0),"" )</f>
        <v/>
      </c>
      <c r="J1333" s="26">
        <f>IF($A1333&lt;=Inputs!$B$13,IF(5&lt;=Inputs!$B$8,IF(Inputs!$B$12&gt;0,MAX(MIN(NORM.INV(RAND(),LOOKUP(T1333,Inputs!$J$6:$J$9,Inputs!$G$6:$G$9),LOOKUP(T1333,Inputs!$J$6:$J$9,Inputs!$H$6:$H$9)),Inputs!$B$12),-Inputs!$B$12),NORM.INV(RAND(),LOOKUP(T1333,Inputs!$J$6:$J$9,Inputs!$G$6:$G$9),LOOKUP(T1333,Inputs!$J$6:$J$9,Inputs!$H$6:$H$9))),0),"" )</f>
        <v/>
      </c>
      <c r="K1333" s="26">
        <f>IF($A1333&lt;=Inputs!$B$13,IF(6&lt;=Inputs!$B$8,IF(Inputs!$B$12&gt;0,MAX(MIN(NORM.INV(RAND(),LOOKUP(U1333,Inputs!$J$6:$J$9,Inputs!$G$6:$G$9),LOOKUP(U1333,Inputs!$J$6:$J$9,Inputs!$H$6:$H$9)),Inputs!$B$12),-Inputs!$B$12),NORM.INV(RAND(),LOOKUP(U1333,Inputs!$J$6:$J$9,Inputs!$G$6:$G$9),LOOKUP(U1333,Inputs!$J$6:$J$9,Inputs!$H$6:$H$9))),0),"" )</f>
        <v/>
      </c>
      <c r="L1333" s="26">
        <f>IF($A1333&lt;=Inputs!$B$13,IF(7&lt;=Inputs!$B$8,IF(Inputs!$B$12&gt;0,MAX(MIN(NORM.INV(RAND(),LOOKUP(V1333,Inputs!$J$6:$J$9,Inputs!$G$6:$G$9),LOOKUP(V1333,Inputs!$J$6:$J$9,Inputs!$H$6:$H$9)),Inputs!$B$12),-Inputs!$B$12),NORM.INV(RAND(),LOOKUP(V1333,Inputs!$J$6:$J$9,Inputs!$G$6:$G$9),LOOKUP(V1333,Inputs!$J$6:$J$9,Inputs!$H$6:$H$9))),0),"" )</f>
        <v/>
      </c>
      <c r="M1333" s="26">
        <f>IF($A1333&lt;=Inputs!$B$13,IF(8&lt;=Inputs!$B$8,IF(Inputs!$B$12&gt;0,MAX(MIN(NORM.INV(RAND(),LOOKUP(W1333,Inputs!$J$6:$J$9,Inputs!$G$6:$G$9),LOOKUP(W1333,Inputs!$J$6:$J$9,Inputs!$H$6:$H$9)),Inputs!$B$12),-Inputs!$B$12),NORM.INV(RAND(),LOOKUP(W1333,Inputs!$J$6:$J$9,Inputs!$G$6:$G$9),LOOKUP(W1333,Inputs!$J$6:$J$9,Inputs!$H$6:$H$9))),0),"" )</f>
        <v/>
      </c>
      <c r="N1333" s="26">
        <f>IF($A1333&lt;=Inputs!$B$13,IF(9&lt;=Inputs!$B$8,IF(Inputs!$B$12&gt;0,MAX(MIN(NORM.INV(RAND(),LOOKUP(X1333,Inputs!$J$6:$J$9,Inputs!$G$6:$G$9),LOOKUP(X1333,Inputs!$J$6:$J$9,Inputs!$H$6:$H$9)),Inputs!$B$12),-Inputs!$B$12),NORM.INV(RAND(),LOOKUP(X1333,Inputs!$J$6:$J$9,Inputs!$G$6:$G$9),LOOKUP(X1333,Inputs!$J$6:$J$9,Inputs!$H$6:$H$9))),0),"" )</f>
        <v/>
      </c>
      <c r="O1333" s="26">
        <f>IF($A1333&lt;=Inputs!$B$13,IF(10&lt;=Inputs!$B$8,IF(Inputs!$B$12&gt;0,MAX(MIN(NORM.INV(RAND(),LOOKUP(Y1333,Inputs!$J$6:$J$9,Inputs!$G$6:$G$9),LOOKUP(Y1333,Inputs!$J$6:$J$9,Inputs!$H$6:$H$9)),Inputs!$B$12),-Inputs!$B$12),NORM.INV(RAND(),LOOKUP(Y1333,Inputs!$J$6:$J$9,Inputs!$G$6:$G$9),LOOKUP(Y1333,Inputs!$J$6:$J$9,Inputs!$H$6:$H$9))),0),"" )</f>
        <v/>
      </c>
      <c r="P1333" s="31">
        <f>IF($A1333&lt;=Inputs!$B$13,RAND(),"")</f>
        <v/>
      </c>
      <c r="Q1333" s="31">
        <f>IF($A1333&lt;=Inputs!$B$13,RAND(),"")</f>
        <v/>
      </c>
      <c r="R1333" s="31">
        <f>IF($A1333&lt;=Inputs!$B$13,RAND(),"")</f>
        <v/>
      </c>
      <c r="S1333" s="31">
        <f>IF($A1333&lt;=Inputs!$B$13,RAND(),"")</f>
        <v/>
      </c>
      <c r="T1333" s="31">
        <f>IF($A1333&lt;=Inputs!$B$13,RAND(),"")</f>
        <v/>
      </c>
      <c r="U1333" s="31">
        <f>IF($A1333&lt;=Inputs!$B$13,RAND(),"")</f>
        <v/>
      </c>
      <c r="V1333" s="31">
        <f>IF($A1333&lt;=Inputs!$B$13,RAND(),"")</f>
        <v/>
      </c>
      <c r="W1333" s="31">
        <f>IF($A1333&lt;=Inputs!$B$13,RAND(),"")</f>
        <v/>
      </c>
      <c r="X1333" s="31">
        <f>IF($A1333&lt;=Inputs!$B$13,RAND(),"")</f>
        <v/>
      </c>
      <c r="Y1333" s="31">
        <f>IF($A1333&lt;=Inputs!$B$13,RAND(),"")</f>
        <v/>
      </c>
    </row>
    <row r="1334">
      <c r="A1334" t="n">
        <v>1329</v>
      </c>
      <c r="B1334" s="26">
        <f>IF($A1334&lt;=Inputs!$B$13,IF(Inputs!$B$8&gt;0,SUM(F1334:O1334)/Inputs!$B$8,0),"")</f>
        <v/>
      </c>
      <c r="C1334" s="27">
        <f>IF($A1334&lt;=Inputs!$B$13,B1334/100,"")</f>
        <v/>
      </c>
      <c r="D1334" s="28">
        <f>IF($A1334&lt;=Inputs!$B$13,C1334*Inputs!$B$7,"")</f>
        <v/>
      </c>
      <c r="E1334" s="29">
        <f>IF($A1334&lt;=Inputs!$B$13,IF(D1334&gt;0,1,0),"")</f>
        <v/>
      </c>
      <c r="F1334" s="26">
        <f>IF($A1334&lt;=Inputs!$B$13,IF(1&lt;=Inputs!$B$8,IF(Inputs!$B$12&gt;0,MAX(MIN(NORM.INV(RAND(),LOOKUP(P1334,Inputs!$J$6:$J$9,Inputs!$G$6:$G$9),LOOKUP(P1334,Inputs!$J$6:$J$9,Inputs!$H$6:$H$9)),Inputs!$B$12),-Inputs!$B$12),NORM.INV(RAND(),LOOKUP(P1334,Inputs!$J$6:$J$9,Inputs!$G$6:$G$9),LOOKUP(P1334,Inputs!$J$6:$J$9,Inputs!$H$6:$H$9))),0),"" )</f>
        <v/>
      </c>
      <c r="G1334" s="26">
        <f>IF($A1334&lt;=Inputs!$B$13,IF(2&lt;=Inputs!$B$8,IF(Inputs!$B$12&gt;0,MAX(MIN(NORM.INV(RAND(),LOOKUP(Q1334,Inputs!$J$6:$J$9,Inputs!$G$6:$G$9),LOOKUP(Q1334,Inputs!$J$6:$J$9,Inputs!$H$6:$H$9)),Inputs!$B$12),-Inputs!$B$12),NORM.INV(RAND(),LOOKUP(Q1334,Inputs!$J$6:$J$9,Inputs!$G$6:$G$9),LOOKUP(Q1334,Inputs!$J$6:$J$9,Inputs!$H$6:$H$9))),0),"" )</f>
        <v/>
      </c>
      <c r="H1334" s="26">
        <f>IF($A1334&lt;=Inputs!$B$13,IF(3&lt;=Inputs!$B$8,IF(Inputs!$B$12&gt;0,MAX(MIN(NORM.INV(RAND(),LOOKUP(R1334,Inputs!$J$6:$J$9,Inputs!$G$6:$G$9),LOOKUP(R1334,Inputs!$J$6:$J$9,Inputs!$H$6:$H$9)),Inputs!$B$12),-Inputs!$B$12),NORM.INV(RAND(),LOOKUP(R1334,Inputs!$J$6:$J$9,Inputs!$G$6:$G$9),LOOKUP(R1334,Inputs!$J$6:$J$9,Inputs!$H$6:$H$9))),0),"" )</f>
        <v/>
      </c>
      <c r="I1334" s="26">
        <f>IF($A1334&lt;=Inputs!$B$13,IF(4&lt;=Inputs!$B$8,IF(Inputs!$B$12&gt;0,MAX(MIN(NORM.INV(RAND(),LOOKUP(S1334,Inputs!$J$6:$J$9,Inputs!$G$6:$G$9),LOOKUP(S1334,Inputs!$J$6:$J$9,Inputs!$H$6:$H$9)),Inputs!$B$12),-Inputs!$B$12),NORM.INV(RAND(),LOOKUP(S1334,Inputs!$J$6:$J$9,Inputs!$G$6:$G$9),LOOKUP(S1334,Inputs!$J$6:$J$9,Inputs!$H$6:$H$9))),0),"" )</f>
        <v/>
      </c>
      <c r="J1334" s="26">
        <f>IF($A1334&lt;=Inputs!$B$13,IF(5&lt;=Inputs!$B$8,IF(Inputs!$B$12&gt;0,MAX(MIN(NORM.INV(RAND(),LOOKUP(T1334,Inputs!$J$6:$J$9,Inputs!$G$6:$G$9),LOOKUP(T1334,Inputs!$J$6:$J$9,Inputs!$H$6:$H$9)),Inputs!$B$12),-Inputs!$B$12),NORM.INV(RAND(),LOOKUP(T1334,Inputs!$J$6:$J$9,Inputs!$G$6:$G$9),LOOKUP(T1334,Inputs!$J$6:$J$9,Inputs!$H$6:$H$9))),0),"" )</f>
        <v/>
      </c>
      <c r="K1334" s="26">
        <f>IF($A1334&lt;=Inputs!$B$13,IF(6&lt;=Inputs!$B$8,IF(Inputs!$B$12&gt;0,MAX(MIN(NORM.INV(RAND(),LOOKUP(U1334,Inputs!$J$6:$J$9,Inputs!$G$6:$G$9),LOOKUP(U1334,Inputs!$J$6:$J$9,Inputs!$H$6:$H$9)),Inputs!$B$12),-Inputs!$B$12),NORM.INV(RAND(),LOOKUP(U1334,Inputs!$J$6:$J$9,Inputs!$G$6:$G$9),LOOKUP(U1334,Inputs!$J$6:$J$9,Inputs!$H$6:$H$9))),0),"" )</f>
        <v/>
      </c>
      <c r="L1334" s="26">
        <f>IF($A1334&lt;=Inputs!$B$13,IF(7&lt;=Inputs!$B$8,IF(Inputs!$B$12&gt;0,MAX(MIN(NORM.INV(RAND(),LOOKUP(V1334,Inputs!$J$6:$J$9,Inputs!$G$6:$G$9),LOOKUP(V1334,Inputs!$J$6:$J$9,Inputs!$H$6:$H$9)),Inputs!$B$12),-Inputs!$B$12),NORM.INV(RAND(),LOOKUP(V1334,Inputs!$J$6:$J$9,Inputs!$G$6:$G$9),LOOKUP(V1334,Inputs!$J$6:$J$9,Inputs!$H$6:$H$9))),0),"" )</f>
        <v/>
      </c>
      <c r="M1334" s="26">
        <f>IF($A1334&lt;=Inputs!$B$13,IF(8&lt;=Inputs!$B$8,IF(Inputs!$B$12&gt;0,MAX(MIN(NORM.INV(RAND(),LOOKUP(W1334,Inputs!$J$6:$J$9,Inputs!$G$6:$G$9),LOOKUP(W1334,Inputs!$J$6:$J$9,Inputs!$H$6:$H$9)),Inputs!$B$12),-Inputs!$B$12),NORM.INV(RAND(),LOOKUP(W1334,Inputs!$J$6:$J$9,Inputs!$G$6:$G$9),LOOKUP(W1334,Inputs!$J$6:$J$9,Inputs!$H$6:$H$9))),0),"" )</f>
        <v/>
      </c>
      <c r="N1334" s="26">
        <f>IF($A1334&lt;=Inputs!$B$13,IF(9&lt;=Inputs!$B$8,IF(Inputs!$B$12&gt;0,MAX(MIN(NORM.INV(RAND(),LOOKUP(X1334,Inputs!$J$6:$J$9,Inputs!$G$6:$G$9),LOOKUP(X1334,Inputs!$J$6:$J$9,Inputs!$H$6:$H$9)),Inputs!$B$12),-Inputs!$B$12),NORM.INV(RAND(),LOOKUP(X1334,Inputs!$J$6:$J$9,Inputs!$G$6:$G$9),LOOKUP(X1334,Inputs!$J$6:$J$9,Inputs!$H$6:$H$9))),0),"" )</f>
        <v/>
      </c>
      <c r="O1334" s="26">
        <f>IF($A1334&lt;=Inputs!$B$13,IF(10&lt;=Inputs!$B$8,IF(Inputs!$B$12&gt;0,MAX(MIN(NORM.INV(RAND(),LOOKUP(Y1334,Inputs!$J$6:$J$9,Inputs!$G$6:$G$9),LOOKUP(Y1334,Inputs!$J$6:$J$9,Inputs!$H$6:$H$9)),Inputs!$B$12),-Inputs!$B$12),NORM.INV(RAND(),LOOKUP(Y1334,Inputs!$J$6:$J$9,Inputs!$G$6:$G$9),LOOKUP(Y1334,Inputs!$J$6:$J$9,Inputs!$H$6:$H$9))),0),"" )</f>
        <v/>
      </c>
      <c r="P1334" s="31">
        <f>IF($A1334&lt;=Inputs!$B$13,RAND(),"")</f>
        <v/>
      </c>
      <c r="Q1334" s="31">
        <f>IF($A1334&lt;=Inputs!$B$13,RAND(),"")</f>
        <v/>
      </c>
      <c r="R1334" s="31">
        <f>IF($A1334&lt;=Inputs!$B$13,RAND(),"")</f>
        <v/>
      </c>
      <c r="S1334" s="31">
        <f>IF($A1334&lt;=Inputs!$B$13,RAND(),"")</f>
        <v/>
      </c>
      <c r="T1334" s="31">
        <f>IF($A1334&lt;=Inputs!$B$13,RAND(),"")</f>
        <v/>
      </c>
      <c r="U1334" s="31">
        <f>IF($A1334&lt;=Inputs!$B$13,RAND(),"")</f>
        <v/>
      </c>
      <c r="V1334" s="31">
        <f>IF($A1334&lt;=Inputs!$B$13,RAND(),"")</f>
        <v/>
      </c>
      <c r="W1334" s="31">
        <f>IF($A1334&lt;=Inputs!$B$13,RAND(),"")</f>
        <v/>
      </c>
      <c r="X1334" s="31">
        <f>IF($A1334&lt;=Inputs!$B$13,RAND(),"")</f>
        <v/>
      </c>
      <c r="Y1334" s="31">
        <f>IF($A1334&lt;=Inputs!$B$13,RAND(),"")</f>
        <v/>
      </c>
    </row>
    <row r="1335">
      <c r="A1335" t="n">
        <v>1330</v>
      </c>
      <c r="B1335" s="26">
        <f>IF($A1335&lt;=Inputs!$B$13,IF(Inputs!$B$8&gt;0,SUM(F1335:O1335)/Inputs!$B$8,0),"")</f>
        <v/>
      </c>
      <c r="C1335" s="27">
        <f>IF($A1335&lt;=Inputs!$B$13,B1335/100,"")</f>
        <v/>
      </c>
      <c r="D1335" s="28">
        <f>IF($A1335&lt;=Inputs!$B$13,C1335*Inputs!$B$7,"")</f>
        <v/>
      </c>
      <c r="E1335" s="29">
        <f>IF($A1335&lt;=Inputs!$B$13,IF(D1335&gt;0,1,0),"")</f>
        <v/>
      </c>
      <c r="F1335" s="26">
        <f>IF($A1335&lt;=Inputs!$B$13,IF(1&lt;=Inputs!$B$8,IF(Inputs!$B$12&gt;0,MAX(MIN(NORM.INV(RAND(),LOOKUP(P1335,Inputs!$J$6:$J$9,Inputs!$G$6:$G$9),LOOKUP(P1335,Inputs!$J$6:$J$9,Inputs!$H$6:$H$9)),Inputs!$B$12),-Inputs!$B$12),NORM.INV(RAND(),LOOKUP(P1335,Inputs!$J$6:$J$9,Inputs!$G$6:$G$9),LOOKUP(P1335,Inputs!$J$6:$J$9,Inputs!$H$6:$H$9))),0),"" )</f>
        <v/>
      </c>
      <c r="G1335" s="26">
        <f>IF($A1335&lt;=Inputs!$B$13,IF(2&lt;=Inputs!$B$8,IF(Inputs!$B$12&gt;0,MAX(MIN(NORM.INV(RAND(),LOOKUP(Q1335,Inputs!$J$6:$J$9,Inputs!$G$6:$G$9),LOOKUP(Q1335,Inputs!$J$6:$J$9,Inputs!$H$6:$H$9)),Inputs!$B$12),-Inputs!$B$12),NORM.INV(RAND(),LOOKUP(Q1335,Inputs!$J$6:$J$9,Inputs!$G$6:$G$9),LOOKUP(Q1335,Inputs!$J$6:$J$9,Inputs!$H$6:$H$9))),0),"" )</f>
        <v/>
      </c>
      <c r="H1335" s="26">
        <f>IF($A1335&lt;=Inputs!$B$13,IF(3&lt;=Inputs!$B$8,IF(Inputs!$B$12&gt;0,MAX(MIN(NORM.INV(RAND(),LOOKUP(R1335,Inputs!$J$6:$J$9,Inputs!$G$6:$G$9),LOOKUP(R1335,Inputs!$J$6:$J$9,Inputs!$H$6:$H$9)),Inputs!$B$12),-Inputs!$B$12),NORM.INV(RAND(),LOOKUP(R1335,Inputs!$J$6:$J$9,Inputs!$G$6:$G$9),LOOKUP(R1335,Inputs!$J$6:$J$9,Inputs!$H$6:$H$9))),0),"" )</f>
        <v/>
      </c>
      <c r="I1335" s="26">
        <f>IF($A1335&lt;=Inputs!$B$13,IF(4&lt;=Inputs!$B$8,IF(Inputs!$B$12&gt;0,MAX(MIN(NORM.INV(RAND(),LOOKUP(S1335,Inputs!$J$6:$J$9,Inputs!$G$6:$G$9),LOOKUP(S1335,Inputs!$J$6:$J$9,Inputs!$H$6:$H$9)),Inputs!$B$12),-Inputs!$B$12),NORM.INV(RAND(),LOOKUP(S1335,Inputs!$J$6:$J$9,Inputs!$G$6:$G$9),LOOKUP(S1335,Inputs!$J$6:$J$9,Inputs!$H$6:$H$9))),0),"" )</f>
        <v/>
      </c>
      <c r="J1335" s="26">
        <f>IF($A1335&lt;=Inputs!$B$13,IF(5&lt;=Inputs!$B$8,IF(Inputs!$B$12&gt;0,MAX(MIN(NORM.INV(RAND(),LOOKUP(T1335,Inputs!$J$6:$J$9,Inputs!$G$6:$G$9),LOOKUP(T1335,Inputs!$J$6:$J$9,Inputs!$H$6:$H$9)),Inputs!$B$12),-Inputs!$B$12),NORM.INV(RAND(),LOOKUP(T1335,Inputs!$J$6:$J$9,Inputs!$G$6:$G$9),LOOKUP(T1335,Inputs!$J$6:$J$9,Inputs!$H$6:$H$9))),0),"" )</f>
        <v/>
      </c>
      <c r="K1335" s="26">
        <f>IF($A1335&lt;=Inputs!$B$13,IF(6&lt;=Inputs!$B$8,IF(Inputs!$B$12&gt;0,MAX(MIN(NORM.INV(RAND(),LOOKUP(U1335,Inputs!$J$6:$J$9,Inputs!$G$6:$G$9),LOOKUP(U1335,Inputs!$J$6:$J$9,Inputs!$H$6:$H$9)),Inputs!$B$12),-Inputs!$B$12),NORM.INV(RAND(),LOOKUP(U1335,Inputs!$J$6:$J$9,Inputs!$G$6:$G$9),LOOKUP(U1335,Inputs!$J$6:$J$9,Inputs!$H$6:$H$9))),0),"" )</f>
        <v/>
      </c>
      <c r="L1335" s="26">
        <f>IF($A1335&lt;=Inputs!$B$13,IF(7&lt;=Inputs!$B$8,IF(Inputs!$B$12&gt;0,MAX(MIN(NORM.INV(RAND(),LOOKUP(V1335,Inputs!$J$6:$J$9,Inputs!$G$6:$G$9),LOOKUP(V1335,Inputs!$J$6:$J$9,Inputs!$H$6:$H$9)),Inputs!$B$12),-Inputs!$B$12),NORM.INV(RAND(),LOOKUP(V1335,Inputs!$J$6:$J$9,Inputs!$G$6:$G$9),LOOKUP(V1335,Inputs!$J$6:$J$9,Inputs!$H$6:$H$9))),0),"" )</f>
        <v/>
      </c>
      <c r="M1335" s="26">
        <f>IF($A1335&lt;=Inputs!$B$13,IF(8&lt;=Inputs!$B$8,IF(Inputs!$B$12&gt;0,MAX(MIN(NORM.INV(RAND(),LOOKUP(W1335,Inputs!$J$6:$J$9,Inputs!$G$6:$G$9),LOOKUP(W1335,Inputs!$J$6:$J$9,Inputs!$H$6:$H$9)),Inputs!$B$12),-Inputs!$B$12),NORM.INV(RAND(),LOOKUP(W1335,Inputs!$J$6:$J$9,Inputs!$G$6:$G$9),LOOKUP(W1335,Inputs!$J$6:$J$9,Inputs!$H$6:$H$9))),0),"" )</f>
        <v/>
      </c>
      <c r="N1335" s="26">
        <f>IF($A1335&lt;=Inputs!$B$13,IF(9&lt;=Inputs!$B$8,IF(Inputs!$B$12&gt;0,MAX(MIN(NORM.INV(RAND(),LOOKUP(X1335,Inputs!$J$6:$J$9,Inputs!$G$6:$G$9),LOOKUP(X1335,Inputs!$J$6:$J$9,Inputs!$H$6:$H$9)),Inputs!$B$12),-Inputs!$B$12),NORM.INV(RAND(),LOOKUP(X1335,Inputs!$J$6:$J$9,Inputs!$G$6:$G$9),LOOKUP(X1335,Inputs!$J$6:$J$9,Inputs!$H$6:$H$9))),0),"" )</f>
        <v/>
      </c>
      <c r="O1335" s="26">
        <f>IF($A1335&lt;=Inputs!$B$13,IF(10&lt;=Inputs!$B$8,IF(Inputs!$B$12&gt;0,MAX(MIN(NORM.INV(RAND(),LOOKUP(Y1335,Inputs!$J$6:$J$9,Inputs!$G$6:$G$9),LOOKUP(Y1335,Inputs!$J$6:$J$9,Inputs!$H$6:$H$9)),Inputs!$B$12),-Inputs!$B$12),NORM.INV(RAND(),LOOKUP(Y1335,Inputs!$J$6:$J$9,Inputs!$G$6:$G$9),LOOKUP(Y1335,Inputs!$J$6:$J$9,Inputs!$H$6:$H$9))),0),"" )</f>
        <v/>
      </c>
      <c r="P1335" s="31">
        <f>IF($A1335&lt;=Inputs!$B$13,RAND(),"")</f>
        <v/>
      </c>
      <c r="Q1335" s="31">
        <f>IF($A1335&lt;=Inputs!$B$13,RAND(),"")</f>
        <v/>
      </c>
      <c r="R1335" s="31">
        <f>IF($A1335&lt;=Inputs!$B$13,RAND(),"")</f>
        <v/>
      </c>
      <c r="S1335" s="31">
        <f>IF($A1335&lt;=Inputs!$B$13,RAND(),"")</f>
        <v/>
      </c>
      <c r="T1335" s="31">
        <f>IF($A1335&lt;=Inputs!$B$13,RAND(),"")</f>
        <v/>
      </c>
      <c r="U1335" s="31">
        <f>IF($A1335&lt;=Inputs!$B$13,RAND(),"")</f>
        <v/>
      </c>
      <c r="V1335" s="31">
        <f>IF($A1335&lt;=Inputs!$B$13,RAND(),"")</f>
        <v/>
      </c>
      <c r="W1335" s="31">
        <f>IF($A1335&lt;=Inputs!$B$13,RAND(),"")</f>
        <v/>
      </c>
      <c r="X1335" s="31">
        <f>IF($A1335&lt;=Inputs!$B$13,RAND(),"")</f>
        <v/>
      </c>
      <c r="Y1335" s="31">
        <f>IF($A1335&lt;=Inputs!$B$13,RAND(),"")</f>
        <v/>
      </c>
    </row>
    <row r="1336">
      <c r="A1336" t="n">
        <v>1331</v>
      </c>
      <c r="B1336" s="26">
        <f>IF($A1336&lt;=Inputs!$B$13,IF(Inputs!$B$8&gt;0,SUM(F1336:O1336)/Inputs!$B$8,0),"")</f>
        <v/>
      </c>
      <c r="C1336" s="27">
        <f>IF($A1336&lt;=Inputs!$B$13,B1336/100,"")</f>
        <v/>
      </c>
      <c r="D1336" s="28">
        <f>IF($A1336&lt;=Inputs!$B$13,C1336*Inputs!$B$7,"")</f>
        <v/>
      </c>
      <c r="E1336" s="29">
        <f>IF($A1336&lt;=Inputs!$B$13,IF(D1336&gt;0,1,0),"")</f>
        <v/>
      </c>
      <c r="F1336" s="26">
        <f>IF($A1336&lt;=Inputs!$B$13,IF(1&lt;=Inputs!$B$8,IF(Inputs!$B$12&gt;0,MAX(MIN(NORM.INV(RAND(),LOOKUP(P1336,Inputs!$J$6:$J$9,Inputs!$G$6:$G$9),LOOKUP(P1336,Inputs!$J$6:$J$9,Inputs!$H$6:$H$9)),Inputs!$B$12),-Inputs!$B$12),NORM.INV(RAND(),LOOKUP(P1336,Inputs!$J$6:$J$9,Inputs!$G$6:$G$9),LOOKUP(P1336,Inputs!$J$6:$J$9,Inputs!$H$6:$H$9))),0),"" )</f>
        <v/>
      </c>
      <c r="G1336" s="26">
        <f>IF($A1336&lt;=Inputs!$B$13,IF(2&lt;=Inputs!$B$8,IF(Inputs!$B$12&gt;0,MAX(MIN(NORM.INV(RAND(),LOOKUP(Q1336,Inputs!$J$6:$J$9,Inputs!$G$6:$G$9),LOOKUP(Q1336,Inputs!$J$6:$J$9,Inputs!$H$6:$H$9)),Inputs!$B$12),-Inputs!$B$12),NORM.INV(RAND(),LOOKUP(Q1336,Inputs!$J$6:$J$9,Inputs!$G$6:$G$9),LOOKUP(Q1336,Inputs!$J$6:$J$9,Inputs!$H$6:$H$9))),0),"" )</f>
        <v/>
      </c>
      <c r="H1336" s="26">
        <f>IF($A1336&lt;=Inputs!$B$13,IF(3&lt;=Inputs!$B$8,IF(Inputs!$B$12&gt;0,MAX(MIN(NORM.INV(RAND(),LOOKUP(R1336,Inputs!$J$6:$J$9,Inputs!$G$6:$G$9),LOOKUP(R1336,Inputs!$J$6:$J$9,Inputs!$H$6:$H$9)),Inputs!$B$12),-Inputs!$B$12),NORM.INV(RAND(),LOOKUP(R1336,Inputs!$J$6:$J$9,Inputs!$G$6:$G$9),LOOKUP(R1336,Inputs!$J$6:$J$9,Inputs!$H$6:$H$9))),0),"" )</f>
        <v/>
      </c>
      <c r="I1336" s="26">
        <f>IF($A1336&lt;=Inputs!$B$13,IF(4&lt;=Inputs!$B$8,IF(Inputs!$B$12&gt;0,MAX(MIN(NORM.INV(RAND(),LOOKUP(S1336,Inputs!$J$6:$J$9,Inputs!$G$6:$G$9),LOOKUP(S1336,Inputs!$J$6:$J$9,Inputs!$H$6:$H$9)),Inputs!$B$12),-Inputs!$B$12),NORM.INV(RAND(),LOOKUP(S1336,Inputs!$J$6:$J$9,Inputs!$G$6:$G$9),LOOKUP(S1336,Inputs!$J$6:$J$9,Inputs!$H$6:$H$9))),0),"" )</f>
        <v/>
      </c>
      <c r="J1336" s="26">
        <f>IF($A1336&lt;=Inputs!$B$13,IF(5&lt;=Inputs!$B$8,IF(Inputs!$B$12&gt;0,MAX(MIN(NORM.INV(RAND(),LOOKUP(T1336,Inputs!$J$6:$J$9,Inputs!$G$6:$G$9),LOOKUP(T1336,Inputs!$J$6:$J$9,Inputs!$H$6:$H$9)),Inputs!$B$12),-Inputs!$B$12),NORM.INV(RAND(),LOOKUP(T1336,Inputs!$J$6:$J$9,Inputs!$G$6:$G$9),LOOKUP(T1336,Inputs!$J$6:$J$9,Inputs!$H$6:$H$9))),0),"" )</f>
        <v/>
      </c>
      <c r="K1336" s="26">
        <f>IF($A1336&lt;=Inputs!$B$13,IF(6&lt;=Inputs!$B$8,IF(Inputs!$B$12&gt;0,MAX(MIN(NORM.INV(RAND(),LOOKUP(U1336,Inputs!$J$6:$J$9,Inputs!$G$6:$G$9),LOOKUP(U1336,Inputs!$J$6:$J$9,Inputs!$H$6:$H$9)),Inputs!$B$12),-Inputs!$B$12),NORM.INV(RAND(),LOOKUP(U1336,Inputs!$J$6:$J$9,Inputs!$G$6:$G$9),LOOKUP(U1336,Inputs!$J$6:$J$9,Inputs!$H$6:$H$9))),0),"" )</f>
        <v/>
      </c>
      <c r="L1336" s="26">
        <f>IF($A1336&lt;=Inputs!$B$13,IF(7&lt;=Inputs!$B$8,IF(Inputs!$B$12&gt;0,MAX(MIN(NORM.INV(RAND(),LOOKUP(V1336,Inputs!$J$6:$J$9,Inputs!$G$6:$G$9),LOOKUP(V1336,Inputs!$J$6:$J$9,Inputs!$H$6:$H$9)),Inputs!$B$12),-Inputs!$B$12),NORM.INV(RAND(),LOOKUP(V1336,Inputs!$J$6:$J$9,Inputs!$G$6:$G$9),LOOKUP(V1336,Inputs!$J$6:$J$9,Inputs!$H$6:$H$9))),0),"" )</f>
        <v/>
      </c>
      <c r="M1336" s="26">
        <f>IF($A1336&lt;=Inputs!$B$13,IF(8&lt;=Inputs!$B$8,IF(Inputs!$B$12&gt;0,MAX(MIN(NORM.INV(RAND(),LOOKUP(W1336,Inputs!$J$6:$J$9,Inputs!$G$6:$G$9),LOOKUP(W1336,Inputs!$J$6:$J$9,Inputs!$H$6:$H$9)),Inputs!$B$12),-Inputs!$B$12),NORM.INV(RAND(),LOOKUP(W1336,Inputs!$J$6:$J$9,Inputs!$G$6:$G$9),LOOKUP(W1336,Inputs!$J$6:$J$9,Inputs!$H$6:$H$9))),0),"" )</f>
        <v/>
      </c>
      <c r="N1336" s="26">
        <f>IF($A1336&lt;=Inputs!$B$13,IF(9&lt;=Inputs!$B$8,IF(Inputs!$B$12&gt;0,MAX(MIN(NORM.INV(RAND(),LOOKUP(X1336,Inputs!$J$6:$J$9,Inputs!$G$6:$G$9),LOOKUP(X1336,Inputs!$J$6:$J$9,Inputs!$H$6:$H$9)),Inputs!$B$12),-Inputs!$B$12),NORM.INV(RAND(),LOOKUP(X1336,Inputs!$J$6:$J$9,Inputs!$G$6:$G$9),LOOKUP(X1336,Inputs!$J$6:$J$9,Inputs!$H$6:$H$9))),0),"" )</f>
        <v/>
      </c>
      <c r="O1336" s="26">
        <f>IF($A1336&lt;=Inputs!$B$13,IF(10&lt;=Inputs!$B$8,IF(Inputs!$B$12&gt;0,MAX(MIN(NORM.INV(RAND(),LOOKUP(Y1336,Inputs!$J$6:$J$9,Inputs!$G$6:$G$9),LOOKUP(Y1336,Inputs!$J$6:$J$9,Inputs!$H$6:$H$9)),Inputs!$B$12),-Inputs!$B$12),NORM.INV(RAND(),LOOKUP(Y1336,Inputs!$J$6:$J$9,Inputs!$G$6:$G$9),LOOKUP(Y1336,Inputs!$J$6:$J$9,Inputs!$H$6:$H$9))),0),"" )</f>
        <v/>
      </c>
      <c r="P1336" s="31">
        <f>IF($A1336&lt;=Inputs!$B$13,RAND(),"")</f>
        <v/>
      </c>
      <c r="Q1336" s="31">
        <f>IF($A1336&lt;=Inputs!$B$13,RAND(),"")</f>
        <v/>
      </c>
      <c r="R1336" s="31">
        <f>IF($A1336&lt;=Inputs!$B$13,RAND(),"")</f>
        <v/>
      </c>
      <c r="S1336" s="31">
        <f>IF($A1336&lt;=Inputs!$B$13,RAND(),"")</f>
        <v/>
      </c>
      <c r="T1336" s="31">
        <f>IF($A1336&lt;=Inputs!$B$13,RAND(),"")</f>
        <v/>
      </c>
      <c r="U1336" s="31">
        <f>IF($A1336&lt;=Inputs!$B$13,RAND(),"")</f>
        <v/>
      </c>
      <c r="V1336" s="31">
        <f>IF($A1336&lt;=Inputs!$B$13,RAND(),"")</f>
        <v/>
      </c>
      <c r="W1336" s="31">
        <f>IF($A1336&lt;=Inputs!$B$13,RAND(),"")</f>
        <v/>
      </c>
      <c r="X1336" s="31">
        <f>IF($A1336&lt;=Inputs!$B$13,RAND(),"")</f>
        <v/>
      </c>
      <c r="Y1336" s="31">
        <f>IF($A1336&lt;=Inputs!$B$13,RAND(),"")</f>
        <v/>
      </c>
    </row>
    <row r="1337">
      <c r="A1337" t="n">
        <v>1332</v>
      </c>
      <c r="B1337" s="26">
        <f>IF($A1337&lt;=Inputs!$B$13,IF(Inputs!$B$8&gt;0,SUM(F1337:O1337)/Inputs!$B$8,0),"")</f>
        <v/>
      </c>
      <c r="C1337" s="27">
        <f>IF($A1337&lt;=Inputs!$B$13,B1337/100,"")</f>
        <v/>
      </c>
      <c r="D1337" s="28">
        <f>IF($A1337&lt;=Inputs!$B$13,C1337*Inputs!$B$7,"")</f>
        <v/>
      </c>
      <c r="E1337" s="29">
        <f>IF($A1337&lt;=Inputs!$B$13,IF(D1337&gt;0,1,0),"")</f>
        <v/>
      </c>
      <c r="F1337" s="26">
        <f>IF($A1337&lt;=Inputs!$B$13,IF(1&lt;=Inputs!$B$8,IF(Inputs!$B$12&gt;0,MAX(MIN(NORM.INV(RAND(),LOOKUP(P1337,Inputs!$J$6:$J$9,Inputs!$G$6:$G$9),LOOKUP(P1337,Inputs!$J$6:$J$9,Inputs!$H$6:$H$9)),Inputs!$B$12),-Inputs!$B$12),NORM.INV(RAND(),LOOKUP(P1337,Inputs!$J$6:$J$9,Inputs!$G$6:$G$9),LOOKUP(P1337,Inputs!$J$6:$J$9,Inputs!$H$6:$H$9))),0),"" )</f>
        <v/>
      </c>
      <c r="G1337" s="26">
        <f>IF($A1337&lt;=Inputs!$B$13,IF(2&lt;=Inputs!$B$8,IF(Inputs!$B$12&gt;0,MAX(MIN(NORM.INV(RAND(),LOOKUP(Q1337,Inputs!$J$6:$J$9,Inputs!$G$6:$G$9),LOOKUP(Q1337,Inputs!$J$6:$J$9,Inputs!$H$6:$H$9)),Inputs!$B$12),-Inputs!$B$12),NORM.INV(RAND(),LOOKUP(Q1337,Inputs!$J$6:$J$9,Inputs!$G$6:$G$9),LOOKUP(Q1337,Inputs!$J$6:$J$9,Inputs!$H$6:$H$9))),0),"" )</f>
        <v/>
      </c>
      <c r="H1337" s="26">
        <f>IF($A1337&lt;=Inputs!$B$13,IF(3&lt;=Inputs!$B$8,IF(Inputs!$B$12&gt;0,MAX(MIN(NORM.INV(RAND(),LOOKUP(R1337,Inputs!$J$6:$J$9,Inputs!$G$6:$G$9),LOOKUP(R1337,Inputs!$J$6:$J$9,Inputs!$H$6:$H$9)),Inputs!$B$12),-Inputs!$B$12),NORM.INV(RAND(),LOOKUP(R1337,Inputs!$J$6:$J$9,Inputs!$G$6:$G$9),LOOKUP(R1337,Inputs!$J$6:$J$9,Inputs!$H$6:$H$9))),0),"" )</f>
        <v/>
      </c>
      <c r="I1337" s="26">
        <f>IF($A1337&lt;=Inputs!$B$13,IF(4&lt;=Inputs!$B$8,IF(Inputs!$B$12&gt;0,MAX(MIN(NORM.INV(RAND(),LOOKUP(S1337,Inputs!$J$6:$J$9,Inputs!$G$6:$G$9),LOOKUP(S1337,Inputs!$J$6:$J$9,Inputs!$H$6:$H$9)),Inputs!$B$12),-Inputs!$B$12),NORM.INV(RAND(),LOOKUP(S1337,Inputs!$J$6:$J$9,Inputs!$G$6:$G$9),LOOKUP(S1337,Inputs!$J$6:$J$9,Inputs!$H$6:$H$9))),0),"" )</f>
        <v/>
      </c>
      <c r="J1337" s="26">
        <f>IF($A1337&lt;=Inputs!$B$13,IF(5&lt;=Inputs!$B$8,IF(Inputs!$B$12&gt;0,MAX(MIN(NORM.INV(RAND(),LOOKUP(T1337,Inputs!$J$6:$J$9,Inputs!$G$6:$G$9),LOOKUP(T1337,Inputs!$J$6:$J$9,Inputs!$H$6:$H$9)),Inputs!$B$12),-Inputs!$B$12),NORM.INV(RAND(),LOOKUP(T1337,Inputs!$J$6:$J$9,Inputs!$G$6:$G$9),LOOKUP(T1337,Inputs!$J$6:$J$9,Inputs!$H$6:$H$9))),0),"" )</f>
        <v/>
      </c>
      <c r="K1337" s="26">
        <f>IF($A1337&lt;=Inputs!$B$13,IF(6&lt;=Inputs!$B$8,IF(Inputs!$B$12&gt;0,MAX(MIN(NORM.INV(RAND(),LOOKUP(U1337,Inputs!$J$6:$J$9,Inputs!$G$6:$G$9),LOOKUP(U1337,Inputs!$J$6:$J$9,Inputs!$H$6:$H$9)),Inputs!$B$12),-Inputs!$B$12),NORM.INV(RAND(),LOOKUP(U1337,Inputs!$J$6:$J$9,Inputs!$G$6:$G$9),LOOKUP(U1337,Inputs!$J$6:$J$9,Inputs!$H$6:$H$9))),0),"" )</f>
        <v/>
      </c>
      <c r="L1337" s="26">
        <f>IF($A1337&lt;=Inputs!$B$13,IF(7&lt;=Inputs!$B$8,IF(Inputs!$B$12&gt;0,MAX(MIN(NORM.INV(RAND(),LOOKUP(V1337,Inputs!$J$6:$J$9,Inputs!$G$6:$G$9),LOOKUP(V1337,Inputs!$J$6:$J$9,Inputs!$H$6:$H$9)),Inputs!$B$12),-Inputs!$B$12),NORM.INV(RAND(),LOOKUP(V1337,Inputs!$J$6:$J$9,Inputs!$G$6:$G$9),LOOKUP(V1337,Inputs!$J$6:$J$9,Inputs!$H$6:$H$9))),0),"" )</f>
        <v/>
      </c>
      <c r="M1337" s="26">
        <f>IF($A1337&lt;=Inputs!$B$13,IF(8&lt;=Inputs!$B$8,IF(Inputs!$B$12&gt;0,MAX(MIN(NORM.INV(RAND(),LOOKUP(W1337,Inputs!$J$6:$J$9,Inputs!$G$6:$G$9),LOOKUP(W1337,Inputs!$J$6:$J$9,Inputs!$H$6:$H$9)),Inputs!$B$12),-Inputs!$B$12),NORM.INV(RAND(),LOOKUP(W1337,Inputs!$J$6:$J$9,Inputs!$G$6:$G$9),LOOKUP(W1337,Inputs!$J$6:$J$9,Inputs!$H$6:$H$9))),0),"" )</f>
        <v/>
      </c>
      <c r="N1337" s="26">
        <f>IF($A1337&lt;=Inputs!$B$13,IF(9&lt;=Inputs!$B$8,IF(Inputs!$B$12&gt;0,MAX(MIN(NORM.INV(RAND(),LOOKUP(X1337,Inputs!$J$6:$J$9,Inputs!$G$6:$G$9),LOOKUP(X1337,Inputs!$J$6:$J$9,Inputs!$H$6:$H$9)),Inputs!$B$12),-Inputs!$B$12),NORM.INV(RAND(),LOOKUP(X1337,Inputs!$J$6:$J$9,Inputs!$G$6:$G$9),LOOKUP(X1337,Inputs!$J$6:$J$9,Inputs!$H$6:$H$9))),0),"" )</f>
        <v/>
      </c>
      <c r="O1337" s="26">
        <f>IF($A1337&lt;=Inputs!$B$13,IF(10&lt;=Inputs!$B$8,IF(Inputs!$B$12&gt;0,MAX(MIN(NORM.INV(RAND(),LOOKUP(Y1337,Inputs!$J$6:$J$9,Inputs!$G$6:$G$9),LOOKUP(Y1337,Inputs!$J$6:$J$9,Inputs!$H$6:$H$9)),Inputs!$B$12),-Inputs!$B$12),NORM.INV(RAND(),LOOKUP(Y1337,Inputs!$J$6:$J$9,Inputs!$G$6:$G$9),LOOKUP(Y1337,Inputs!$J$6:$J$9,Inputs!$H$6:$H$9))),0),"" )</f>
        <v/>
      </c>
      <c r="P1337" s="31">
        <f>IF($A1337&lt;=Inputs!$B$13,RAND(),"")</f>
        <v/>
      </c>
      <c r="Q1337" s="31">
        <f>IF($A1337&lt;=Inputs!$B$13,RAND(),"")</f>
        <v/>
      </c>
      <c r="R1337" s="31">
        <f>IF($A1337&lt;=Inputs!$B$13,RAND(),"")</f>
        <v/>
      </c>
      <c r="S1337" s="31">
        <f>IF($A1337&lt;=Inputs!$B$13,RAND(),"")</f>
        <v/>
      </c>
      <c r="T1337" s="31">
        <f>IF($A1337&lt;=Inputs!$B$13,RAND(),"")</f>
        <v/>
      </c>
      <c r="U1337" s="31">
        <f>IF($A1337&lt;=Inputs!$B$13,RAND(),"")</f>
        <v/>
      </c>
      <c r="V1337" s="31">
        <f>IF($A1337&lt;=Inputs!$B$13,RAND(),"")</f>
        <v/>
      </c>
      <c r="W1337" s="31">
        <f>IF($A1337&lt;=Inputs!$B$13,RAND(),"")</f>
        <v/>
      </c>
      <c r="X1337" s="31">
        <f>IF($A1337&lt;=Inputs!$B$13,RAND(),"")</f>
        <v/>
      </c>
      <c r="Y1337" s="31">
        <f>IF($A1337&lt;=Inputs!$B$13,RAND(),"")</f>
        <v/>
      </c>
    </row>
    <row r="1338">
      <c r="A1338" t="n">
        <v>1333</v>
      </c>
      <c r="B1338" s="26">
        <f>IF($A1338&lt;=Inputs!$B$13,IF(Inputs!$B$8&gt;0,SUM(F1338:O1338)/Inputs!$B$8,0),"")</f>
        <v/>
      </c>
      <c r="C1338" s="27">
        <f>IF($A1338&lt;=Inputs!$B$13,B1338/100,"")</f>
        <v/>
      </c>
      <c r="D1338" s="28">
        <f>IF($A1338&lt;=Inputs!$B$13,C1338*Inputs!$B$7,"")</f>
        <v/>
      </c>
      <c r="E1338" s="29">
        <f>IF($A1338&lt;=Inputs!$B$13,IF(D1338&gt;0,1,0),"")</f>
        <v/>
      </c>
      <c r="F1338" s="26">
        <f>IF($A1338&lt;=Inputs!$B$13,IF(1&lt;=Inputs!$B$8,IF(Inputs!$B$12&gt;0,MAX(MIN(NORM.INV(RAND(),LOOKUP(P1338,Inputs!$J$6:$J$9,Inputs!$G$6:$G$9),LOOKUP(P1338,Inputs!$J$6:$J$9,Inputs!$H$6:$H$9)),Inputs!$B$12),-Inputs!$B$12),NORM.INV(RAND(),LOOKUP(P1338,Inputs!$J$6:$J$9,Inputs!$G$6:$G$9),LOOKUP(P1338,Inputs!$J$6:$J$9,Inputs!$H$6:$H$9))),0),"" )</f>
        <v/>
      </c>
      <c r="G1338" s="26">
        <f>IF($A1338&lt;=Inputs!$B$13,IF(2&lt;=Inputs!$B$8,IF(Inputs!$B$12&gt;0,MAX(MIN(NORM.INV(RAND(),LOOKUP(Q1338,Inputs!$J$6:$J$9,Inputs!$G$6:$G$9),LOOKUP(Q1338,Inputs!$J$6:$J$9,Inputs!$H$6:$H$9)),Inputs!$B$12),-Inputs!$B$12),NORM.INV(RAND(),LOOKUP(Q1338,Inputs!$J$6:$J$9,Inputs!$G$6:$G$9),LOOKUP(Q1338,Inputs!$J$6:$J$9,Inputs!$H$6:$H$9))),0),"" )</f>
        <v/>
      </c>
      <c r="H1338" s="26">
        <f>IF($A1338&lt;=Inputs!$B$13,IF(3&lt;=Inputs!$B$8,IF(Inputs!$B$12&gt;0,MAX(MIN(NORM.INV(RAND(),LOOKUP(R1338,Inputs!$J$6:$J$9,Inputs!$G$6:$G$9),LOOKUP(R1338,Inputs!$J$6:$J$9,Inputs!$H$6:$H$9)),Inputs!$B$12),-Inputs!$B$12),NORM.INV(RAND(),LOOKUP(R1338,Inputs!$J$6:$J$9,Inputs!$G$6:$G$9),LOOKUP(R1338,Inputs!$J$6:$J$9,Inputs!$H$6:$H$9))),0),"" )</f>
        <v/>
      </c>
      <c r="I1338" s="26">
        <f>IF($A1338&lt;=Inputs!$B$13,IF(4&lt;=Inputs!$B$8,IF(Inputs!$B$12&gt;0,MAX(MIN(NORM.INV(RAND(),LOOKUP(S1338,Inputs!$J$6:$J$9,Inputs!$G$6:$G$9),LOOKUP(S1338,Inputs!$J$6:$J$9,Inputs!$H$6:$H$9)),Inputs!$B$12),-Inputs!$B$12),NORM.INV(RAND(),LOOKUP(S1338,Inputs!$J$6:$J$9,Inputs!$G$6:$G$9),LOOKUP(S1338,Inputs!$J$6:$J$9,Inputs!$H$6:$H$9))),0),"" )</f>
        <v/>
      </c>
      <c r="J1338" s="26">
        <f>IF($A1338&lt;=Inputs!$B$13,IF(5&lt;=Inputs!$B$8,IF(Inputs!$B$12&gt;0,MAX(MIN(NORM.INV(RAND(),LOOKUP(T1338,Inputs!$J$6:$J$9,Inputs!$G$6:$G$9),LOOKUP(T1338,Inputs!$J$6:$J$9,Inputs!$H$6:$H$9)),Inputs!$B$12),-Inputs!$B$12),NORM.INV(RAND(),LOOKUP(T1338,Inputs!$J$6:$J$9,Inputs!$G$6:$G$9),LOOKUP(T1338,Inputs!$J$6:$J$9,Inputs!$H$6:$H$9))),0),"" )</f>
        <v/>
      </c>
      <c r="K1338" s="26">
        <f>IF($A1338&lt;=Inputs!$B$13,IF(6&lt;=Inputs!$B$8,IF(Inputs!$B$12&gt;0,MAX(MIN(NORM.INV(RAND(),LOOKUP(U1338,Inputs!$J$6:$J$9,Inputs!$G$6:$G$9),LOOKUP(U1338,Inputs!$J$6:$J$9,Inputs!$H$6:$H$9)),Inputs!$B$12),-Inputs!$B$12),NORM.INV(RAND(),LOOKUP(U1338,Inputs!$J$6:$J$9,Inputs!$G$6:$G$9),LOOKUP(U1338,Inputs!$J$6:$J$9,Inputs!$H$6:$H$9))),0),"" )</f>
        <v/>
      </c>
      <c r="L1338" s="26">
        <f>IF($A1338&lt;=Inputs!$B$13,IF(7&lt;=Inputs!$B$8,IF(Inputs!$B$12&gt;0,MAX(MIN(NORM.INV(RAND(),LOOKUP(V1338,Inputs!$J$6:$J$9,Inputs!$G$6:$G$9),LOOKUP(V1338,Inputs!$J$6:$J$9,Inputs!$H$6:$H$9)),Inputs!$B$12),-Inputs!$B$12),NORM.INV(RAND(),LOOKUP(V1338,Inputs!$J$6:$J$9,Inputs!$G$6:$G$9),LOOKUP(V1338,Inputs!$J$6:$J$9,Inputs!$H$6:$H$9))),0),"" )</f>
        <v/>
      </c>
      <c r="M1338" s="26">
        <f>IF($A1338&lt;=Inputs!$B$13,IF(8&lt;=Inputs!$B$8,IF(Inputs!$B$12&gt;0,MAX(MIN(NORM.INV(RAND(),LOOKUP(W1338,Inputs!$J$6:$J$9,Inputs!$G$6:$G$9),LOOKUP(W1338,Inputs!$J$6:$J$9,Inputs!$H$6:$H$9)),Inputs!$B$12),-Inputs!$B$12),NORM.INV(RAND(),LOOKUP(W1338,Inputs!$J$6:$J$9,Inputs!$G$6:$G$9),LOOKUP(W1338,Inputs!$J$6:$J$9,Inputs!$H$6:$H$9))),0),"" )</f>
        <v/>
      </c>
      <c r="N1338" s="26">
        <f>IF($A1338&lt;=Inputs!$B$13,IF(9&lt;=Inputs!$B$8,IF(Inputs!$B$12&gt;0,MAX(MIN(NORM.INV(RAND(),LOOKUP(X1338,Inputs!$J$6:$J$9,Inputs!$G$6:$G$9),LOOKUP(X1338,Inputs!$J$6:$J$9,Inputs!$H$6:$H$9)),Inputs!$B$12),-Inputs!$B$12),NORM.INV(RAND(),LOOKUP(X1338,Inputs!$J$6:$J$9,Inputs!$G$6:$G$9),LOOKUP(X1338,Inputs!$J$6:$J$9,Inputs!$H$6:$H$9))),0),"" )</f>
        <v/>
      </c>
      <c r="O1338" s="26">
        <f>IF($A1338&lt;=Inputs!$B$13,IF(10&lt;=Inputs!$B$8,IF(Inputs!$B$12&gt;0,MAX(MIN(NORM.INV(RAND(),LOOKUP(Y1338,Inputs!$J$6:$J$9,Inputs!$G$6:$G$9),LOOKUP(Y1338,Inputs!$J$6:$J$9,Inputs!$H$6:$H$9)),Inputs!$B$12),-Inputs!$B$12),NORM.INV(RAND(),LOOKUP(Y1338,Inputs!$J$6:$J$9,Inputs!$G$6:$G$9),LOOKUP(Y1338,Inputs!$J$6:$J$9,Inputs!$H$6:$H$9))),0),"" )</f>
        <v/>
      </c>
      <c r="P1338" s="31">
        <f>IF($A1338&lt;=Inputs!$B$13,RAND(),"")</f>
        <v/>
      </c>
      <c r="Q1338" s="31">
        <f>IF($A1338&lt;=Inputs!$B$13,RAND(),"")</f>
        <v/>
      </c>
      <c r="R1338" s="31">
        <f>IF($A1338&lt;=Inputs!$B$13,RAND(),"")</f>
        <v/>
      </c>
      <c r="S1338" s="31">
        <f>IF($A1338&lt;=Inputs!$B$13,RAND(),"")</f>
        <v/>
      </c>
      <c r="T1338" s="31">
        <f>IF($A1338&lt;=Inputs!$B$13,RAND(),"")</f>
        <v/>
      </c>
      <c r="U1338" s="31">
        <f>IF($A1338&lt;=Inputs!$B$13,RAND(),"")</f>
        <v/>
      </c>
      <c r="V1338" s="31">
        <f>IF($A1338&lt;=Inputs!$B$13,RAND(),"")</f>
        <v/>
      </c>
      <c r="W1338" s="31">
        <f>IF($A1338&lt;=Inputs!$B$13,RAND(),"")</f>
        <v/>
      </c>
      <c r="X1338" s="31">
        <f>IF($A1338&lt;=Inputs!$B$13,RAND(),"")</f>
        <v/>
      </c>
      <c r="Y1338" s="31">
        <f>IF($A1338&lt;=Inputs!$B$13,RAND(),"")</f>
        <v/>
      </c>
    </row>
    <row r="1339">
      <c r="A1339" t="n">
        <v>1334</v>
      </c>
      <c r="B1339" s="26">
        <f>IF($A1339&lt;=Inputs!$B$13,IF(Inputs!$B$8&gt;0,SUM(F1339:O1339)/Inputs!$B$8,0),"")</f>
        <v/>
      </c>
      <c r="C1339" s="27">
        <f>IF($A1339&lt;=Inputs!$B$13,B1339/100,"")</f>
        <v/>
      </c>
      <c r="D1339" s="28">
        <f>IF($A1339&lt;=Inputs!$B$13,C1339*Inputs!$B$7,"")</f>
        <v/>
      </c>
      <c r="E1339" s="29">
        <f>IF($A1339&lt;=Inputs!$B$13,IF(D1339&gt;0,1,0),"")</f>
        <v/>
      </c>
      <c r="F1339" s="26">
        <f>IF($A1339&lt;=Inputs!$B$13,IF(1&lt;=Inputs!$B$8,IF(Inputs!$B$12&gt;0,MAX(MIN(NORM.INV(RAND(),LOOKUP(P1339,Inputs!$J$6:$J$9,Inputs!$G$6:$G$9),LOOKUP(P1339,Inputs!$J$6:$J$9,Inputs!$H$6:$H$9)),Inputs!$B$12),-Inputs!$B$12),NORM.INV(RAND(),LOOKUP(P1339,Inputs!$J$6:$J$9,Inputs!$G$6:$G$9),LOOKUP(P1339,Inputs!$J$6:$J$9,Inputs!$H$6:$H$9))),0),"" )</f>
        <v/>
      </c>
      <c r="G1339" s="26">
        <f>IF($A1339&lt;=Inputs!$B$13,IF(2&lt;=Inputs!$B$8,IF(Inputs!$B$12&gt;0,MAX(MIN(NORM.INV(RAND(),LOOKUP(Q1339,Inputs!$J$6:$J$9,Inputs!$G$6:$G$9),LOOKUP(Q1339,Inputs!$J$6:$J$9,Inputs!$H$6:$H$9)),Inputs!$B$12),-Inputs!$B$12),NORM.INV(RAND(),LOOKUP(Q1339,Inputs!$J$6:$J$9,Inputs!$G$6:$G$9),LOOKUP(Q1339,Inputs!$J$6:$J$9,Inputs!$H$6:$H$9))),0),"" )</f>
        <v/>
      </c>
      <c r="H1339" s="26">
        <f>IF($A1339&lt;=Inputs!$B$13,IF(3&lt;=Inputs!$B$8,IF(Inputs!$B$12&gt;0,MAX(MIN(NORM.INV(RAND(),LOOKUP(R1339,Inputs!$J$6:$J$9,Inputs!$G$6:$G$9),LOOKUP(R1339,Inputs!$J$6:$J$9,Inputs!$H$6:$H$9)),Inputs!$B$12),-Inputs!$B$12),NORM.INV(RAND(),LOOKUP(R1339,Inputs!$J$6:$J$9,Inputs!$G$6:$G$9),LOOKUP(R1339,Inputs!$J$6:$J$9,Inputs!$H$6:$H$9))),0),"" )</f>
        <v/>
      </c>
      <c r="I1339" s="26">
        <f>IF($A1339&lt;=Inputs!$B$13,IF(4&lt;=Inputs!$B$8,IF(Inputs!$B$12&gt;0,MAX(MIN(NORM.INV(RAND(),LOOKUP(S1339,Inputs!$J$6:$J$9,Inputs!$G$6:$G$9),LOOKUP(S1339,Inputs!$J$6:$J$9,Inputs!$H$6:$H$9)),Inputs!$B$12),-Inputs!$B$12),NORM.INV(RAND(),LOOKUP(S1339,Inputs!$J$6:$J$9,Inputs!$G$6:$G$9),LOOKUP(S1339,Inputs!$J$6:$J$9,Inputs!$H$6:$H$9))),0),"" )</f>
        <v/>
      </c>
      <c r="J1339" s="26">
        <f>IF($A1339&lt;=Inputs!$B$13,IF(5&lt;=Inputs!$B$8,IF(Inputs!$B$12&gt;0,MAX(MIN(NORM.INV(RAND(),LOOKUP(T1339,Inputs!$J$6:$J$9,Inputs!$G$6:$G$9),LOOKUP(T1339,Inputs!$J$6:$J$9,Inputs!$H$6:$H$9)),Inputs!$B$12),-Inputs!$B$12),NORM.INV(RAND(),LOOKUP(T1339,Inputs!$J$6:$J$9,Inputs!$G$6:$G$9),LOOKUP(T1339,Inputs!$J$6:$J$9,Inputs!$H$6:$H$9))),0),"" )</f>
        <v/>
      </c>
      <c r="K1339" s="26">
        <f>IF($A1339&lt;=Inputs!$B$13,IF(6&lt;=Inputs!$B$8,IF(Inputs!$B$12&gt;0,MAX(MIN(NORM.INV(RAND(),LOOKUP(U1339,Inputs!$J$6:$J$9,Inputs!$G$6:$G$9),LOOKUP(U1339,Inputs!$J$6:$J$9,Inputs!$H$6:$H$9)),Inputs!$B$12),-Inputs!$B$12),NORM.INV(RAND(),LOOKUP(U1339,Inputs!$J$6:$J$9,Inputs!$G$6:$G$9),LOOKUP(U1339,Inputs!$J$6:$J$9,Inputs!$H$6:$H$9))),0),"" )</f>
        <v/>
      </c>
      <c r="L1339" s="26">
        <f>IF($A1339&lt;=Inputs!$B$13,IF(7&lt;=Inputs!$B$8,IF(Inputs!$B$12&gt;0,MAX(MIN(NORM.INV(RAND(),LOOKUP(V1339,Inputs!$J$6:$J$9,Inputs!$G$6:$G$9),LOOKUP(V1339,Inputs!$J$6:$J$9,Inputs!$H$6:$H$9)),Inputs!$B$12),-Inputs!$B$12),NORM.INV(RAND(),LOOKUP(V1339,Inputs!$J$6:$J$9,Inputs!$G$6:$G$9),LOOKUP(V1339,Inputs!$J$6:$J$9,Inputs!$H$6:$H$9))),0),"" )</f>
        <v/>
      </c>
      <c r="M1339" s="26">
        <f>IF($A1339&lt;=Inputs!$B$13,IF(8&lt;=Inputs!$B$8,IF(Inputs!$B$12&gt;0,MAX(MIN(NORM.INV(RAND(),LOOKUP(W1339,Inputs!$J$6:$J$9,Inputs!$G$6:$G$9),LOOKUP(W1339,Inputs!$J$6:$J$9,Inputs!$H$6:$H$9)),Inputs!$B$12),-Inputs!$B$12),NORM.INV(RAND(),LOOKUP(W1339,Inputs!$J$6:$J$9,Inputs!$G$6:$G$9),LOOKUP(W1339,Inputs!$J$6:$J$9,Inputs!$H$6:$H$9))),0),"" )</f>
        <v/>
      </c>
      <c r="N1339" s="26">
        <f>IF($A1339&lt;=Inputs!$B$13,IF(9&lt;=Inputs!$B$8,IF(Inputs!$B$12&gt;0,MAX(MIN(NORM.INV(RAND(),LOOKUP(X1339,Inputs!$J$6:$J$9,Inputs!$G$6:$G$9),LOOKUP(X1339,Inputs!$J$6:$J$9,Inputs!$H$6:$H$9)),Inputs!$B$12),-Inputs!$B$12),NORM.INV(RAND(),LOOKUP(X1339,Inputs!$J$6:$J$9,Inputs!$G$6:$G$9),LOOKUP(X1339,Inputs!$J$6:$J$9,Inputs!$H$6:$H$9))),0),"" )</f>
        <v/>
      </c>
      <c r="O1339" s="26">
        <f>IF($A1339&lt;=Inputs!$B$13,IF(10&lt;=Inputs!$B$8,IF(Inputs!$B$12&gt;0,MAX(MIN(NORM.INV(RAND(),LOOKUP(Y1339,Inputs!$J$6:$J$9,Inputs!$G$6:$G$9),LOOKUP(Y1339,Inputs!$J$6:$J$9,Inputs!$H$6:$H$9)),Inputs!$B$12),-Inputs!$B$12),NORM.INV(RAND(),LOOKUP(Y1339,Inputs!$J$6:$J$9,Inputs!$G$6:$G$9),LOOKUP(Y1339,Inputs!$J$6:$J$9,Inputs!$H$6:$H$9))),0),"" )</f>
        <v/>
      </c>
      <c r="P1339" s="31">
        <f>IF($A1339&lt;=Inputs!$B$13,RAND(),"")</f>
        <v/>
      </c>
      <c r="Q1339" s="31">
        <f>IF($A1339&lt;=Inputs!$B$13,RAND(),"")</f>
        <v/>
      </c>
      <c r="R1339" s="31">
        <f>IF($A1339&lt;=Inputs!$B$13,RAND(),"")</f>
        <v/>
      </c>
      <c r="S1339" s="31">
        <f>IF($A1339&lt;=Inputs!$B$13,RAND(),"")</f>
        <v/>
      </c>
      <c r="T1339" s="31">
        <f>IF($A1339&lt;=Inputs!$B$13,RAND(),"")</f>
        <v/>
      </c>
      <c r="U1339" s="31">
        <f>IF($A1339&lt;=Inputs!$B$13,RAND(),"")</f>
        <v/>
      </c>
      <c r="V1339" s="31">
        <f>IF($A1339&lt;=Inputs!$B$13,RAND(),"")</f>
        <v/>
      </c>
      <c r="W1339" s="31">
        <f>IF($A1339&lt;=Inputs!$B$13,RAND(),"")</f>
        <v/>
      </c>
      <c r="X1339" s="31">
        <f>IF($A1339&lt;=Inputs!$B$13,RAND(),"")</f>
        <v/>
      </c>
      <c r="Y1339" s="31">
        <f>IF($A1339&lt;=Inputs!$B$13,RAND(),"")</f>
        <v/>
      </c>
    </row>
    <row r="1340">
      <c r="A1340" t="n">
        <v>1335</v>
      </c>
      <c r="B1340" s="26">
        <f>IF($A1340&lt;=Inputs!$B$13,IF(Inputs!$B$8&gt;0,SUM(F1340:O1340)/Inputs!$B$8,0),"")</f>
        <v/>
      </c>
      <c r="C1340" s="27">
        <f>IF($A1340&lt;=Inputs!$B$13,B1340/100,"")</f>
        <v/>
      </c>
      <c r="D1340" s="28">
        <f>IF($A1340&lt;=Inputs!$B$13,C1340*Inputs!$B$7,"")</f>
        <v/>
      </c>
      <c r="E1340" s="29">
        <f>IF($A1340&lt;=Inputs!$B$13,IF(D1340&gt;0,1,0),"")</f>
        <v/>
      </c>
      <c r="F1340" s="26">
        <f>IF($A1340&lt;=Inputs!$B$13,IF(1&lt;=Inputs!$B$8,IF(Inputs!$B$12&gt;0,MAX(MIN(NORM.INV(RAND(),LOOKUP(P1340,Inputs!$J$6:$J$9,Inputs!$G$6:$G$9),LOOKUP(P1340,Inputs!$J$6:$J$9,Inputs!$H$6:$H$9)),Inputs!$B$12),-Inputs!$B$12),NORM.INV(RAND(),LOOKUP(P1340,Inputs!$J$6:$J$9,Inputs!$G$6:$G$9),LOOKUP(P1340,Inputs!$J$6:$J$9,Inputs!$H$6:$H$9))),0),"" )</f>
        <v/>
      </c>
      <c r="G1340" s="26">
        <f>IF($A1340&lt;=Inputs!$B$13,IF(2&lt;=Inputs!$B$8,IF(Inputs!$B$12&gt;0,MAX(MIN(NORM.INV(RAND(),LOOKUP(Q1340,Inputs!$J$6:$J$9,Inputs!$G$6:$G$9),LOOKUP(Q1340,Inputs!$J$6:$J$9,Inputs!$H$6:$H$9)),Inputs!$B$12),-Inputs!$B$12),NORM.INV(RAND(),LOOKUP(Q1340,Inputs!$J$6:$J$9,Inputs!$G$6:$G$9),LOOKUP(Q1340,Inputs!$J$6:$J$9,Inputs!$H$6:$H$9))),0),"" )</f>
        <v/>
      </c>
      <c r="H1340" s="26">
        <f>IF($A1340&lt;=Inputs!$B$13,IF(3&lt;=Inputs!$B$8,IF(Inputs!$B$12&gt;0,MAX(MIN(NORM.INV(RAND(),LOOKUP(R1340,Inputs!$J$6:$J$9,Inputs!$G$6:$G$9),LOOKUP(R1340,Inputs!$J$6:$J$9,Inputs!$H$6:$H$9)),Inputs!$B$12),-Inputs!$B$12),NORM.INV(RAND(),LOOKUP(R1340,Inputs!$J$6:$J$9,Inputs!$G$6:$G$9),LOOKUP(R1340,Inputs!$J$6:$J$9,Inputs!$H$6:$H$9))),0),"" )</f>
        <v/>
      </c>
      <c r="I1340" s="26">
        <f>IF($A1340&lt;=Inputs!$B$13,IF(4&lt;=Inputs!$B$8,IF(Inputs!$B$12&gt;0,MAX(MIN(NORM.INV(RAND(),LOOKUP(S1340,Inputs!$J$6:$J$9,Inputs!$G$6:$G$9),LOOKUP(S1340,Inputs!$J$6:$J$9,Inputs!$H$6:$H$9)),Inputs!$B$12),-Inputs!$B$12),NORM.INV(RAND(),LOOKUP(S1340,Inputs!$J$6:$J$9,Inputs!$G$6:$G$9),LOOKUP(S1340,Inputs!$J$6:$J$9,Inputs!$H$6:$H$9))),0),"" )</f>
        <v/>
      </c>
      <c r="J1340" s="26">
        <f>IF($A1340&lt;=Inputs!$B$13,IF(5&lt;=Inputs!$B$8,IF(Inputs!$B$12&gt;0,MAX(MIN(NORM.INV(RAND(),LOOKUP(T1340,Inputs!$J$6:$J$9,Inputs!$G$6:$G$9),LOOKUP(T1340,Inputs!$J$6:$J$9,Inputs!$H$6:$H$9)),Inputs!$B$12),-Inputs!$B$12),NORM.INV(RAND(),LOOKUP(T1340,Inputs!$J$6:$J$9,Inputs!$G$6:$G$9),LOOKUP(T1340,Inputs!$J$6:$J$9,Inputs!$H$6:$H$9))),0),"" )</f>
        <v/>
      </c>
      <c r="K1340" s="26">
        <f>IF($A1340&lt;=Inputs!$B$13,IF(6&lt;=Inputs!$B$8,IF(Inputs!$B$12&gt;0,MAX(MIN(NORM.INV(RAND(),LOOKUP(U1340,Inputs!$J$6:$J$9,Inputs!$G$6:$G$9),LOOKUP(U1340,Inputs!$J$6:$J$9,Inputs!$H$6:$H$9)),Inputs!$B$12),-Inputs!$B$12),NORM.INV(RAND(),LOOKUP(U1340,Inputs!$J$6:$J$9,Inputs!$G$6:$G$9),LOOKUP(U1340,Inputs!$J$6:$J$9,Inputs!$H$6:$H$9))),0),"" )</f>
        <v/>
      </c>
      <c r="L1340" s="26">
        <f>IF($A1340&lt;=Inputs!$B$13,IF(7&lt;=Inputs!$B$8,IF(Inputs!$B$12&gt;0,MAX(MIN(NORM.INV(RAND(),LOOKUP(V1340,Inputs!$J$6:$J$9,Inputs!$G$6:$G$9),LOOKUP(V1340,Inputs!$J$6:$J$9,Inputs!$H$6:$H$9)),Inputs!$B$12),-Inputs!$B$12),NORM.INV(RAND(),LOOKUP(V1340,Inputs!$J$6:$J$9,Inputs!$G$6:$G$9),LOOKUP(V1340,Inputs!$J$6:$J$9,Inputs!$H$6:$H$9))),0),"" )</f>
        <v/>
      </c>
      <c r="M1340" s="26">
        <f>IF($A1340&lt;=Inputs!$B$13,IF(8&lt;=Inputs!$B$8,IF(Inputs!$B$12&gt;0,MAX(MIN(NORM.INV(RAND(),LOOKUP(W1340,Inputs!$J$6:$J$9,Inputs!$G$6:$G$9),LOOKUP(W1340,Inputs!$J$6:$J$9,Inputs!$H$6:$H$9)),Inputs!$B$12),-Inputs!$B$12),NORM.INV(RAND(),LOOKUP(W1340,Inputs!$J$6:$J$9,Inputs!$G$6:$G$9),LOOKUP(W1340,Inputs!$J$6:$J$9,Inputs!$H$6:$H$9))),0),"" )</f>
        <v/>
      </c>
      <c r="N1340" s="26">
        <f>IF($A1340&lt;=Inputs!$B$13,IF(9&lt;=Inputs!$B$8,IF(Inputs!$B$12&gt;0,MAX(MIN(NORM.INV(RAND(),LOOKUP(X1340,Inputs!$J$6:$J$9,Inputs!$G$6:$G$9),LOOKUP(X1340,Inputs!$J$6:$J$9,Inputs!$H$6:$H$9)),Inputs!$B$12),-Inputs!$B$12),NORM.INV(RAND(),LOOKUP(X1340,Inputs!$J$6:$J$9,Inputs!$G$6:$G$9),LOOKUP(X1340,Inputs!$J$6:$J$9,Inputs!$H$6:$H$9))),0),"" )</f>
        <v/>
      </c>
      <c r="O1340" s="26">
        <f>IF($A1340&lt;=Inputs!$B$13,IF(10&lt;=Inputs!$B$8,IF(Inputs!$B$12&gt;0,MAX(MIN(NORM.INV(RAND(),LOOKUP(Y1340,Inputs!$J$6:$J$9,Inputs!$G$6:$G$9),LOOKUP(Y1340,Inputs!$J$6:$J$9,Inputs!$H$6:$H$9)),Inputs!$B$12),-Inputs!$B$12),NORM.INV(RAND(),LOOKUP(Y1340,Inputs!$J$6:$J$9,Inputs!$G$6:$G$9),LOOKUP(Y1340,Inputs!$J$6:$J$9,Inputs!$H$6:$H$9))),0),"" )</f>
        <v/>
      </c>
      <c r="P1340" s="31">
        <f>IF($A1340&lt;=Inputs!$B$13,RAND(),"")</f>
        <v/>
      </c>
      <c r="Q1340" s="31">
        <f>IF($A1340&lt;=Inputs!$B$13,RAND(),"")</f>
        <v/>
      </c>
      <c r="R1340" s="31">
        <f>IF($A1340&lt;=Inputs!$B$13,RAND(),"")</f>
        <v/>
      </c>
      <c r="S1340" s="31">
        <f>IF($A1340&lt;=Inputs!$B$13,RAND(),"")</f>
        <v/>
      </c>
      <c r="T1340" s="31">
        <f>IF($A1340&lt;=Inputs!$B$13,RAND(),"")</f>
        <v/>
      </c>
      <c r="U1340" s="31">
        <f>IF($A1340&lt;=Inputs!$B$13,RAND(),"")</f>
        <v/>
      </c>
      <c r="V1340" s="31">
        <f>IF($A1340&lt;=Inputs!$B$13,RAND(),"")</f>
        <v/>
      </c>
      <c r="W1340" s="31">
        <f>IF($A1340&lt;=Inputs!$B$13,RAND(),"")</f>
        <v/>
      </c>
      <c r="X1340" s="31">
        <f>IF($A1340&lt;=Inputs!$B$13,RAND(),"")</f>
        <v/>
      </c>
      <c r="Y1340" s="31">
        <f>IF($A1340&lt;=Inputs!$B$13,RAND(),"")</f>
        <v/>
      </c>
    </row>
    <row r="1341">
      <c r="A1341" t="n">
        <v>1336</v>
      </c>
      <c r="B1341" s="26">
        <f>IF($A1341&lt;=Inputs!$B$13,IF(Inputs!$B$8&gt;0,SUM(F1341:O1341)/Inputs!$B$8,0),"")</f>
        <v/>
      </c>
      <c r="C1341" s="27">
        <f>IF($A1341&lt;=Inputs!$B$13,B1341/100,"")</f>
        <v/>
      </c>
      <c r="D1341" s="28">
        <f>IF($A1341&lt;=Inputs!$B$13,C1341*Inputs!$B$7,"")</f>
        <v/>
      </c>
      <c r="E1341" s="29">
        <f>IF($A1341&lt;=Inputs!$B$13,IF(D1341&gt;0,1,0),"")</f>
        <v/>
      </c>
      <c r="F1341" s="26">
        <f>IF($A1341&lt;=Inputs!$B$13,IF(1&lt;=Inputs!$B$8,IF(Inputs!$B$12&gt;0,MAX(MIN(NORM.INV(RAND(),LOOKUP(P1341,Inputs!$J$6:$J$9,Inputs!$G$6:$G$9),LOOKUP(P1341,Inputs!$J$6:$J$9,Inputs!$H$6:$H$9)),Inputs!$B$12),-Inputs!$B$12),NORM.INV(RAND(),LOOKUP(P1341,Inputs!$J$6:$J$9,Inputs!$G$6:$G$9),LOOKUP(P1341,Inputs!$J$6:$J$9,Inputs!$H$6:$H$9))),0),"" )</f>
        <v/>
      </c>
      <c r="G1341" s="26">
        <f>IF($A1341&lt;=Inputs!$B$13,IF(2&lt;=Inputs!$B$8,IF(Inputs!$B$12&gt;0,MAX(MIN(NORM.INV(RAND(),LOOKUP(Q1341,Inputs!$J$6:$J$9,Inputs!$G$6:$G$9),LOOKUP(Q1341,Inputs!$J$6:$J$9,Inputs!$H$6:$H$9)),Inputs!$B$12),-Inputs!$B$12),NORM.INV(RAND(),LOOKUP(Q1341,Inputs!$J$6:$J$9,Inputs!$G$6:$G$9),LOOKUP(Q1341,Inputs!$J$6:$J$9,Inputs!$H$6:$H$9))),0),"" )</f>
        <v/>
      </c>
      <c r="H1341" s="26">
        <f>IF($A1341&lt;=Inputs!$B$13,IF(3&lt;=Inputs!$B$8,IF(Inputs!$B$12&gt;0,MAX(MIN(NORM.INV(RAND(),LOOKUP(R1341,Inputs!$J$6:$J$9,Inputs!$G$6:$G$9),LOOKUP(R1341,Inputs!$J$6:$J$9,Inputs!$H$6:$H$9)),Inputs!$B$12),-Inputs!$B$12),NORM.INV(RAND(),LOOKUP(R1341,Inputs!$J$6:$J$9,Inputs!$G$6:$G$9),LOOKUP(R1341,Inputs!$J$6:$J$9,Inputs!$H$6:$H$9))),0),"" )</f>
        <v/>
      </c>
      <c r="I1341" s="26">
        <f>IF($A1341&lt;=Inputs!$B$13,IF(4&lt;=Inputs!$B$8,IF(Inputs!$B$12&gt;0,MAX(MIN(NORM.INV(RAND(),LOOKUP(S1341,Inputs!$J$6:$J$9,Inputs!$G$6:$G$9),LOOKUP(S1341,Inputs!$J$6:$J$9,Inputs!$H$6:$H$9)),Inputs!$B$12),-Inputs!$B$12),NORM.INV(RAND(),LOOKUP(S1341,Inputs!$J$6:$J$9,Inputs!$G$6:$G$9),LOOKUP(S1341,Inputs!$J$6:$J$9,Inputs!$H$6:$H$9))),0),"" )</f>
        <v/>
      </c>
      <c r="J1341" s="26">
        <f>IF($A1341&lt;=Inputs!$B$13,IF(5&lt;=Inputs!$B$8,IF(Inputs!$B$12&gt;0,MAX(MIN(NORM.INV(RAND(),LOOKUP(T1341,Inputs!$J$6:$J$9,Inputs!$G$6:$G$9),LOOKUP(T1341,Inputs!$J$6:$J$9,Inputs!$H$6:$H$9)),Inputs!$B$12),-Inputs!$B$12),NORM.INV(RAND(),LOOKUP(T1341,Inputs!$J$6:$J$9,Inputs!$G$6:$G$9),LOOKUP(T1341,Inputs!$J$6:$J$9,Inputs!$H$6:$H$9))),0),"" )</f>
        <v/>
      </c>
      <c r="K1341" s="26">
        <f>IF($A1341&lt;=Inputs!$B$13,IF(6&lt;=Inputs!$B$8,IF(Inputs!$B$12&gt;0,MAX(MIN(NORM.INV(RAND(),LOOKUP(U1341,Inputs!$J$6:$J$9,Inputs!$G$6:$G$9),LOOKUP(U1341,Inputs!$J$6:$J$9,Inputs!$H$6:$H$9)),Inputs!$B$12),-Inputs!$B$12),NORM.INV(RAND(),LOOKUP(U1341,Inputs!$J$6:$J$9,Inputs!$G$6:$G$9),LOOKUP(U1341,Inputs!$J$6:$J$9,Inputs!$H$6:$H$9))),0),"" )</f>
        <v/>
      </c>
      <c r="L1341" s="26">
        <f>IF($A1341&lt;=Inputs!$B$13,IF(7&lt;=Inputs!$B$8,IF(Inputs!$B$12&gt;0,MAX(MIN(NORM.INV(RAND(),LOOKUP(V1341,Inputs!$J$6:$J$9,Inputs!$G$6:$G$9),LOOKUP(V1341,Inputs!$J$6:$J$9,Inputs!$H$6:$H$9)),Inputs!$B$12),-Inputs!$B$12),NORM.INV(RAND(),LOOKUP(V1341,Inputs!$J$6:$J$9,Inputs!$G$6:$G$9),LOOKUP(V1341,Inputs!$J$6:$J$9,Inputs!$H$6:$H$9))),0),"" )</f>
        <v/>
      </c>
      <c r="M1341" s="26">
        <f>IF($A1341&lt;=Inputs!$B$13,IF(8&lt;=Inputs!$B$8,IF(Inputs!$B$12&gt;0,MAX(MIN(NORM.INV(RAND(),LOOKUP(W1341,Inputs!$J$6:$J$9,Inputs!$G$6:$G$9),LOOKUP(W1341,Inputs!$J$6:$J$9,Inputs!$H$6:$H$9)),Inputs!$B$12),-Inputs!$B$12),NORM.INV(RAND(),LOOKUP(W1341,Inputs!$J$6:$J$9,Inputs!$G$6:$G$9),LOOKUP(W1341,Inputs!$J$6:$J$9,Inputs!$H$6:$H$9))),0),"" )</f>
        <v/>
      </c>
      <c r="N1341" s="26">
        <f>IF($A1341&lt;=Inputs!$B$13,IF(9&lt;=Inputs!$B$8,IF(Inputs!$B$12&gt;0,MAX(MIN(NORM.INV(RAND(),LOOKUP(X1341,Inputs!$J$6:$J$9,Inputs!$G$6:$G$9),LOOKUP(X1341,Inputs!$J$6:$J$9,Inputs!$H$6:$H$9)),Inputs!$B$12),-Inputs!$B$12),NORM.INV(RAND(),LOOKUP(X1341,Inputs!$J$6:$J$9,Inputs!$G$6:$G$9),LOOKUP(X1341,Inputs!$J$6:$J$9,Inputs!$H$6:$H$9))),0),"" )</f>
        <v/>
      </c>
      <c r="O1341" s="26">
        <f>IF($A1341&lt;=Inputs!$B$13,IF(10&lt;=Inputs!$B$8,IF(Inputs!$B$12&gt;0,MAX(MIN(NORM.INV(RAND(),LOOKUP(Y1341,Inputs!$J$6:$J$9,Inputs!$G$6:$G$9),LOOKUP(Y1341,Inputs!$J$6:$J$9,Inputs!$H$6:$H$9)),Inputs!$B$12),-Inputs!$B$12),NORM.INV(RAND(),LOOKUP(Y1341,Inputs!$J$6:$J$9,Inputs!$G$6:$G$9),LOOKUP(Y1341,Inputs!$J$6:$J$9,Inputs!$H$6:$H$9))),0),"" )</f>
        <v/>
      </c>
      <c r="P1341" s="31">
        <f>IF($A1341&lt;=Inputs!$B$13,RAND(),"")</f>
        <v/>
      </c>
      <c r="Q1341" s="31">
        <f>IF($A1341&lt;=Inputs!$B$13,RAND(),"")</f>
        <v/>
      </c>
      <c r="R1341" s="31">
        <f>IF($A1341&lt;=Inputs!$B$13,RAND(),"")</f>
        <v/>
      </c>
      <c r="S1341" s="31">
        <f>IF($A1341&lt;=Inputs!$B$13,RAND(),"")</f>
        <v/>
      </c>
      <c r="T1341" s="31">
        <f>IF($A1341&lt;=Inputs!$B$13,RAND(),"")</f>
        <v/>
      </c>
      <c r="U1341" s="31">
        <f>IF($A1341&lt;=Inputs!$B$13,RAND(),"")</f>
        <v/>
      </c>
      <c r="V1341" s="31">
        <f>IF($A1341&lt;=Inputs!$B$13,RAND(),"")</f>
        <v/>
      </c>
      <c r="W1341" s="31">
        <f>IF($A1341&lt;=Inputs!$B$13,RAND(),"")</f>
        <v/>
      </c>
      <c r="X1341" s="31">
        <f>IF($A1341&lt;=Inputs!$B$13,RAND(),"")</f>
        <v/>
      </c>
      <c r="Y1341" s="31">
        <f>IF($A1341&lt;=Inputs!$B$13,RAND(),"")</f>
        <v/>
      </c>
    </row>
    <row r="1342">
      <c r="A1342" t="n">
        <v>1337</v>
      </c>
      <c r="B1342" s="26">
        <f>IF($A1342&lt;=Inputs!$B$13,IF(Inputs!$B$8&gt;0,SUM(F1342:O1342)/Inputs!$B$8,0),"")</f>
        <v/>
      </c>
      <c r="C1342" s="27">
        <f>IF($A1342&lt;=Inputs!$B$13,B1342/100,"")</f>
        <v/>
      </c>
      <c r="D1342" s="28">
        <f>IF($A1342&lt;=Inputs!$B$13,C1342*Inputs!$B$7,"")</f>
        <v/>
      </c>
      <c r="E1342" s="29">
        <f>IF($A1342&lt;=Inputs!$B$13,IF(D1342&gt;0,1,0),"")</f>
        <v/>
      </c>
      <c r="F1342" s="26">
        <f>IF($A1342&lt;=Inputs!$B$13,IF(1&lt;=Inputs!$B$8,IF(Inputs!$B$12&gt;0,MAX(MIN(NORM.INV(RAND(),LOOKUP(P1342,Inputs!$J$6:$J$9,Inputs!$G$6:$G$9),LOOKUP(P1342,Inputs!$J$6:$J$9,Inputs!$H$6:$H$9)),Inputs!$B$12),-Inputs!$B$12),NORM.INV(RAND(),LOOKUP(P1342,Inputs!$J$6:$J$9,Inputs!$G$6:$G$9),LOOKUP(P1342,Inputs!$J$6:$J$9,Inputs!$H$6:$H$9))),0),"" )</f>
        <v/>
      </c>
      <c r="G1342" s="26">
        <f>IF($A1342&lt;=Inputs!$B$13,IF(2&lt;=Inputs!$B$8,IF(Inputs!$B$12&gt;0,MAX(MIN(NORM.INV(RAND(),LOOKUP(Q1342,Inputs!$J$6:$J$9,Inputs!$G$6:$G$9),LOOKUP(Q1342,Inputs!$J$6:$J$9,Inputs!$H$6:$H$9)),Inputs!$B$12),-Inputs!$B$12),NORM.INV(RAND(),LOOKUP(Q1342,Inputs!$J$6:$J$9,Inputs!$G$6:$G$9),LOOKUP(Q1342,Inputs!$J$6:$J$9,Inputs!$H$6:$H$9))),0),"" )</f>
        <v/>
      </c>
      <c r="H1342" s="26">
        <f>IF($A1342&lt;=Inputs!$B$13,IF(3&lt;=Inputs!$B$8,IF(Inputs!$B$12&gt;0,MAX(MIN(NORM.INV(RAND(),LOOKUP(R1342,Inputs!$J$6:$J$9,Inputs!$G$6:$G$9),LOOKUP(R1342,Inputs!$J$6:$J$9,Inputs!$H$6:$H$9)),Inputs!$B$12),-Inputs!$B$12),NORM.INV(RAND(),LOOKUP(R1342,Inputs!$J$6:$J$9,Inputs!$G$6:$G$9),LOOKUP(R1342,Inputs!$J$6:$J$9,Inputs!$H$6:$H$9))),0),"" )</f>
        <v/>
      </c>
      <c r="I1342" s="26">
        <f>IF($A1342&lt;=Inputs!$B$13,IF(4&lt;=Inputs!$B$8,IF(Inputs!$B$12&gt;0,MAX(MIN(NORM.INV(RAND(),LOOKUP(S1342,Inputs!$J$6:$J$9,Inputs!$G$6:$G$9),LOOKUP(S1342,Inputs!$J$6:$J$9,Inputs!$H$6:$H$9)),Inputs!$B$12),-Inputs!$B$12),NORM.INV(RAND(),LOOKUP(S1342,Inputs!$J$6:$J$9,Inputs!$G$6:$G$9),LOOKUP(S1342,Inputs!$J$6:$J$9,Inputs!$H$6:$H$9))),0),"" )</f>
        <v/>
      </c>
      <c r="J1342" s="26">
        <f>IF($A1342&lt;=Inputs!$B$13,IF(5&lt;=Inputs!$B$8,IF(Inputs!$B$12&gt;0,MAX(MIN(NORM.INV(RAND(),LOOKUP(T1342,Inputs!$J$6:$J$9,Inputs!$G$6:$G$9),LOOKUP(T1342,Inputs!$J$6:$J$9,Inputs!$H$6:$H$9)),Inputs!$B$12),-Inputs!$B$12),NORM.INV(RAND(),LOOKUP(T1342,Inputs!$J$6:$J$9,Inputs!$G$6:$G$9),LOOKUP(T1342,Inputs!$J$6:$J$9,Inputs!$H$6:$H$9))),0),"" )</f>
        <v/>
      </c>
      <c r="K1342" s="26">
        <f>IF($A1342&lt;=Inputs!$B$13,IF(6&lt;=Inputs!$B$8,IF(Inputs!$B$12&gt;0,MAX(MIN(NORM.INV(RAND(),LOOKUP(U1342,Inputs!$J$6:$J$9,Inputs!$G$6:$G$9),LOOKUP(U1342,Inputs!$J$6:$J$9,Inputs!$H$6:$H$9)),Inputs!$B$12),-Inputs!$B$12),NORM.INV(RAND(),LOOKUP(U1342,Inputs!$J$6:$J$9,Inputs!$G$6:$G$9),LOOKUP(U1342,Inputs!$J$6:$J$9,Inputs!$H$6:$H$9))),0),"" )</f>
        <v/>
      </c>
      <c r="L1342" s="26">
        <f>IF($A1342&lt;=Inputs!$B$13,IF(7&lt;=Inputs!$B$8,IF(Inputs!$B$12&gt;0,MAX(MIN(NORM.INV(RAND(),LOOKUP(V1342,Inputs!$J$6:$J$9,Inputs!$G$6:$G$9),LOOKUP(V1342,Inputs!$J$6:$J$9,Inputs!$H$6:$H$9)),Inputs!$B$12),-Inputs!$B$12),NORM.INV(RAND(),LOOKUP(V1342,Inputs!$J$6:$J$9,Inputs!$G$6:$G$9),LOOKUP(V1342,Inputs!$J$6:$J$9,Inputs!$H$6:$H$9))),0),"" )</f>
        <v/>
      </c>
      <c r="M1342" s="26">
        <f>IF($A1342&lt;=Inputs!$B$13,IF(8&lt;=Inputs!$B$8,IF(Inputs!$B$12&gt;0,MAX(MIN(NORM.INV(RAND(),LOOKUP(W1342,Inputs!$J$6:$J$9,Inputs!$G$6:$G$9),LOOKUP(W1342,Inputs!$J$6:$J$9,Inputs!$H$6:$H$9)),Inputs!$B$12),-Inputs!$B$12),NORM.INV(RAND(),LOOKUP(W1342,Inputs!$J$6:$J$9,Inputs!$G$6:$G$9),LOOKUP(W1342,Inputs!$J$6:$J$9,Inputs!$H$6:$H$9))),0),"" )</f>
        <v/>
      </c>
      <c r="N1342" s="26">
        <f>IF($A1342&lt;=Inputs!$B$13,IF(9&lt;=Inputs!$B$8,IF(Inputs!$B$12&gt;0,MAX(MIN(NORM.INV(RAND(),LOOKUP(X1342,Inputs!$J$6:$J$9,Inputs!$G$6:$G$9),LOOKUP(X1342,Inputs!$J$6:$J$9,Inputs!$H$6:$H$9)),Inputs!$B$12),-Inputs!$B$12),NORM.INV(RAND(),LOOKUP(X1342,Inputs!$J$6:$J$9,Inputs!$G$6:$G$9),LOOKUP(X1342,Inputs!$J$6:$J$9,Inputs!$H$6:$H$9))),0),"" )</f>
        <v/>
      </c>
      <c r="O1342" s="26">
        <f>IF($A1342&lt;=Inputs!$B$13,IF(10&lt;=Inputs!$B$8,IF(Inputs!$B$12&gt;0,MAX(MIN(NORM.INV(RAND(),LOOKUP(Y1342,Inputs!$J$6:$J$9,Inputs!$G$6:$G$9),LOOKUP(Y1342,Inputs!$J$6:$J$9,Inputs!$H$6:$H$9)),Inputs!$B$12),-Inputs!$B$12),NORM.INV(RAND(),LOOKUP(Y1342,Inputs!$J$6:$J$9,Inputs!$G$6:$G$9),LOOKUP(Y1342,Inputs!$J$6:$J$9,Inputs!$H$6:$H$9))),0),"" )</f>
        <v/>
      </c>
      <c r="P1342" s="31">
        <f>IF($A1342&lt;=Inputs!$B$13,RAND(),"")</f>
        <v/>
      </c>
      <c r="Q1342" s="31">
        <f>IF($A1342&lt;=Inputs!$B$13,RAND(),"")</f>
        <v/>
      </c>
      <c r="R1342" s="31">
        <f>IF($A1342&lt;=Inputs!$B$13,RAND(),"")</f>
        <v/>
      </c>
      <c r="S1342" s="31">
        <f>IF($A1342&lt;=Inputs!$B$13,RAND(),"")</f>
        <v/>
      </c>
      <c r="T1342" s="31">
        <f>IF($A1342&lt;=Inputs!$B$13,RAND(),"")</f>
        <v/>
      </c>
      <c r="U1342" s="31">
        <f>IF($A1342&lt;=Inputs!$B$13,RAND(),"")</f>
        <v/>
      </c>
      <c r="V1342" s="31">
        <f>IF($A1342&lt;=Inputs!$B$13,RAND(),"")</f>
        <v/>
      </c>
      <c r="W1342" s="31">
        <f>IF($A1342&lt;=Inputs!$B$13,RAND(),"")</f>
        <v/>
      </c>
      <c r="X1342" s="31">
        <f>IF($A1342&lt;=Inputs!$B$13,RAND(),"")</f>
        <v/>
      </c>
      <c r="Y1342" s="31">
        <f>IF($A1342&lt;=Inputs!$B$13,RAND(),"")</f>
        <v/>
      </c>
    </row>
    <row r="1343">
      <c r="A1343" t="n">
        <v>1338</v>
      </c>
      <c r="B1343" s="26">
        <f>IF($A1343&lt;=Inputs!$B$13,IF(Inputs!$B$8&gt;0,SUM(F1343:O1343)/Inputs!$B$8,0),"")</f>
        <v/>
      </c>
      <c r="C1343" s="27">
        <f>IF($A1343&lt;=Inputs!$B$13,B1343/100,"")</f>
        <v/>
      </c>
      <c r="D1343" s="28">
        <f>IF($A1343&lt;=Inputs!$B$13,C1343*Inputs!$B$7,"")</f>
        <v/>
      </c>
      <c r="E1343" s="29">
        <f>IF($A1343&lt;=Inputs!$B$13,IF(D1343&gt;0,1,0),"")</f>
        <v/>
      </c>
      <c r="F1343" s="26">
        <f>IF($A1343&lt;=Inputs!$B$13,IF(1&lt;=Inputs!$B$8,IF(Inputs!$B$12&gt;0,MAX(MIN(NORM.INV(RAND(),LOOKUP(P1343,Inputs!$J$6:$J$9,Inputs!$G$6:$G$9),LOOKUP(P1343,Inputs!$J$6:$J$9,Inputs!$H$6:$H$9)),Inputs!$B$12),-Inputs!$B$12),NORM.INV(RAND(),LOOKUP(P1343,Inputs!$J$6:$J$9,Inputs!$G$6:$G$9),LOOKUP(P1343,Inputs!$J$6:$J$9,Inputs!$H$6:$H$9))),0),"" )</f>
        <v/>
      </c>
      <c r="G1343" s="26">
        <f>IF($A1343&lt;=Inputs!$B$13,IF(2&lt;=Inputs!$B$8,IF(Inputs!$B$12&gt;0,MAX(MIN(NORM.INV(RAND(),LOOKUP(Q1343,Inputs!$J$6:$J$9,Inputs!$G$6:$G$9),LOOKUP(Q1343,Inputs!$J$6:$J$9,Inputs!$H$6:$H$9)),Inputs!$B$12),-Inputs!$B$12),NORM.INV(RAND(),LOOKUP(Q1343,Inputs!$J$6:$J$9,Inputs!$G$6:$G$9),LOOKUP(Q1343,Inputs!$J$6:$J$9,Inputs!$H$6:$H$9))),0),"" )</f>
        <v/>
      </c>
      <c r="H1343" s="26">
        <f>IF($A1343&lt;=Inputs!$B$13,IF(3&lt;=Inputs!$B$8,IF(Inputs!$B$12&gt;0,MAX(MIN(NORM.INV(RAND(),LOOKUP(R1343,Inputs!$J$6:$J$9,Inputs!$G$6:$G$9),LOOKUP(R1343,Inputs!$J$6:$J$9,Inputs!$H$6:$H$9)),Inputs!$B$12),-Inputs!$B$12),NORM.INV(RAND(),LOOKUP(R1343,Inputs!$J$6:$J$9,Inputs!$G$6:$G$9),LOOKUP(R1343,Inputs!$J$6:$J$9,Inputs!$H$6:$H$9))),0),"" )</f>
        <v/>
      </c>
      <c r="I1343" s="26">
        <f>IF($A1343&lt;=Inputs!$B$13,IF(4&lt;=Inputs!$B$8,IF(Inputs!$B$12&gt;0,MAX(MIN(NORM.INV(RAND(),LOOKUP(S1343,Inputs!$J$6:$J$9,Inputs!$G$6:$G$9),LOOKUP(S1343,Inputs!$J$6:$J$9,Inputs!$H$6:$H$9)),Inputs!$B$12),-Inputs!$B$12),NORM.INV(RAND(),LOOKUP(S1343,Inputs!$J$6:$J$9,Inputs!$G$6:$G$9),LOOKUP(S1343,Inputs!$J$6:$J$9,Inputs!$H$6:$H$9))),0),"" )</f>
        <v/>
      </c>
      <c r="J1343" s="26">
        <f>IF($A1343&lt;=Inputs!$B$13,IF(5&lt;=Inputs!$B$8,IF(Inputs!$B$12&gt;0,MAX(MIN(NORM.INV(RAND(),LOOKUP(T1343,Inputs!$J$6:$J$9,Inputs!$G$6:$G$9),LOOKUP(T1343,Inputs!$J$6:$J$9,Inputs!$H$6:$H$9)),Inputs!$B$12),-Inputs!$B$12),NORM.INV(RAND(),LOOKUP(T1343,Inputs!$J$6:$J$9,Inputs!$G$6:$G$9),LOOKUP(T1343,Inputs!$J$6:$J$9,Inputs!$H$6:$H$9))),0),"" )</f>
        <v/>
      </c>
      <c r="K1343" s="26">
        <f>IF($A1343&lt;=Inputs!$B$13,IF(6&lt;=Inputs!$B$8,IF(Inputs!$B$12&gt;0,MAX(MIN(NORM.INV(RAND(),LOOKUP(U1343,Inputs!$J$6:$J$9,Inputs!$G$6:$G$9),LOOKUP(U1343,Inputs!$J$6:$J$9,Inputs!$H$6:$H$9)),Inputs!$B$12),-Inputs!$B$12),NORM.INV(RAND(),LOOKUP(U1343,Inputs!$J$6:$J$9,Inputs!$G$6:$G$9),LOOKUP(U1343,Inputs!$J$6:$J$9,Inputs!$H$6:$H$9))),0),"" )</f>
        <v/>
      </c>
      <c r="L1343" s="26">
        <f>IF($A1343&lt;=Inputs!$B$13,IF(7&lt;=Inputs!$B$8,IF(Inputs!$B$12&gt;0,MAX(MIN(NORM.INV(RAND(),LOOKUP(V1343,Inputs!$J$6:$J$9,Inputs!$G$6:$G$9),LOOKUP(V1343,Inputs!$J$6:$J$9,Inputs!$H$6:$H$9)),Inputs!$B$12),-Inputs!$B$12),NORM.INV(RAND(),LOOKUP(V1343,Inputs!$J$6:$J$9,Inputs!$G$6:$G$9),LOOKUP(V1343,Inputs!$J$6:$J$9,Inputs!$H$6:$H$9))),0),"" )</f>
        <v/>
      </c>
      <c r="M1343" s="26">
        <f>IF($A1343&lt;=Inputs!$B$13,IF(8&lt;=Inputs!$B$8,IF(Inputs!$B$12&gt;0,MAX(MIN(NORM.INV(RAND(),LOOKUP(W1343,Inputs!$J$6:$J$9,Inputs!$G$6:$G$9),LOOKUP(W1343,Inputs!$J$6:$J$9,Inputs!$H$6:$H$9)),Inputs!$B$12),-Inputs!$B$12),NORM.INV(RAND(),LOOKUP(W1343,Inputs!$J$6:$J$9,Inputs!$G$6:$G$9),LOOKUP(W1343,Inputs!$J$6:$J$9,Inputs!$H$6:$H$9))),0),"" )</f>
        <v/>
      </c>
      <c r="N1343" s="26">
        <f>IF($A1343&lt;=Inputs!$B$13,IF(9&lt;=Inputs!$B$8,IF(Inputs!$B$12&gt;0,MAX(MIN(NORM.INV(RAND(),LOOKUP(X1343,Inputs!$J$6:$J$9,Inputs!$G$6:$G$9),LOOKUP(X1343,Inputs!$J$6:$J$9,Inputs!$H$6:$H$9)),Inputs!$B$12),-Inputs!$B$12),NORM.INV(RAND(),LOOKUP(X1343,Inputs!$J$6:$J$9,Inputs!$G$6:$G$9),LOOKUP(X1343,Inputs!$J$6:$J$9,Inputs!$H$6:$H$9))),0),"" )</f>
        <v/>
      </c>
      <c r="O1343" s="26">
        <f>IF($A1343&lt;=Inputs!$B$13,IF(10&lt;=Inputs!$B$8,IF(Inputs!$B$12&gt;0,MAX(MIN(NORM.INV(RAND(),LOOKUP(Y1343,Inputs!$J$6:$J$9,Inputs!$G$6:$G$9),LOOKUP(Y1343,Inputs!$J$6:$J$9,Inputs!$H$6:$H$9)),Inputs!$B$12),-Inputs!$B$12),NORM.INV(RAND(),LOOKUP(Y1343,Inputs!$J$6:$J$9,Inputs!$G$6:$G$9),LOOKUP(Y1343,Inputs!$J$6:$J$9,Inputs!$H$6:$H$9))),0),"" )</f>
        <v/>
      </c>
      <c r="P1343" s="31">
        <f>IF($A1343&lt;=Inputs!$B$13,RAND(),"")</f>
        <v/>
      </c>
      <c r="Q1343" s="31">
        <f>IF($A1343&lt;=Inputs!$B$13,RAND(),"")</f>
        <v/>
      </c>
      <c r="R1343" s="31">
        <f>IF($A1343&lt;=Inputs!$B$13,RAND(),"")</f>
        <v/>
      </c>
      <c r="S1343" s="31">
        <f>IF($A1343&lt;=Inputs!$B$13,RAND(),"")</f>
        <v/>
      </c>
      <c r="T1343" s="31">
        <f>IF($A1343&lt;=Inputs!$B$13,RAND(),"")</f>
        <v/>
      </c>
      <c r="U1343" s="31">
        <f>IF($A1343&lt;=Inputs!$B$13,RAND(),"")</f>
        <v/>
      </c>
      <c r="V1343" s="31">
        <f>IF($A1343&lt;=Inputs!$B$13,RAND(),"")</f>
        <v/>
      </c>
      <c r="W1343" s="31">
        <f>IF($A1343&lt;=Inputs!$B$13,RAND(),"")</f>
        <v/>
      </c>
      <c r="X1343" s="31">
        <f>IF($A1343&lt;=Inputs!$B$13,RAND(),"")</f>
        <v/>
      </c>
      <c r="Y1343" s="31">
        <f>IF($A1343&lt;=Inputs!$B$13,RAND(),"")</f>
        <v/>
      </c>
    </row>
    <row r="1344">
      <c r="A1344" t="n">
        <v>1339</v>
      </c>
      <c r="B1344" s="26">
        <f>IF($A1344&lt;=Inputs!$B$13,IF(Inputs!$B$8&gt;0,SUM(F1344:O1344)/Inputs!$B$8,0),"")</f>
        <v/>
      </c>
      <c r="C1344" s="27">
        <f>IF($A1344&lt;=Inputs!$B$13,B1344/100,"")</f>
        <v/>
      </c>
      <c r="D1344" s="28">
        <f>IF($A1344&lt;=Inputs!$B$13,C1344*Inputs!$B$7,"")</f>
        <v/>
      </c>
      <c r="E1344" s="29">
        <f>IF($A1344&lt;=Inputs!$B$13,IF(D1344&gt;0,1,0),"")</f>
        <v/>
      </c>
      <c r="F1344" s="26">
        <f>IF($A1344&lt;=Inputs!$B$13,IF(1&lt;=Inputs!$B$8,IF(Inputs!$B$12&gt;0,MAX(MIN(NORM.INV(RAND(),LOOKUP(P1344,Inputs!$J$6:$J$9,Inputs!$G$6:$G$9),LOOKUP(P1344,Inputs!$J$6:$J$9,Inputs!$H$6:$H$9)),Inputs!$B$12),-Inputs!$B$12),NORM.INV(RAND(),LOOKUP(P1344,Inputs!$J$6:$J$9,Inputs!$G$6:$G$9),LOOKUP(P1344,Inputs!$J$6:$J$9,Inputs!$H$6:$H$9))),0),"" )</f>
        <v/>
      </c>
      <c r="G1344" s="26">
        <f>IF($A1344&lt;=Inputs!$B$13,IF(2&lt;=Inputs!$B$8,IF(Inputs!$B$12&gt;0,MAX(MIN(NORM.INV(RAND(),LOOKUP(Q1344,Inputs!$J$6:$J$9,Inputs!$G$6:$G$9),LOOKUP(Q1344,Inputs!$J$6:$J$9,Inputs!$H$6:$H$9)),Inputs!$B$12),-Inputs!$B$12),NORM.INV(RAND(),LOOKUP(Q1344,Inputs!$J$6:$J$9,Inputs!$G$6:$G$9),LOOKUP(Q1344,Inputs!$J$6:$J$9,Inputs!$H$6:$H$9))),0),"" )</f>
        <v/>
      </c>
      <c r="H1344" s="26">
        <f>IF($A1344&lt;=Inputs!$B$13,IF(3&lt;=Inputs!$B$8,IF(Inputs!$B$12&gt;0,MAX(MIN(NORM.INV(RAND(),LOOKUP(R1344,Inputs!$J$6:$J$9,Inputs!$G$6:$G$9),LOOKUP(R1344,Inputs!$J$6:$J$9,Inputs!$H$6:$H$9)),Inputs!$B$12),-Inputs!$B$12),NORM.INV(RAND(),LOOKUP(R1344,Inputs!$J$6:$J$9,Inputs!$G$6:$G$9),LOOKUP(R1344,Inputs!$J$6:$J$9,Inputs!$H$6:$H$9))),0),"" )</f>
        <v/>
      </c>
      <c r="I1344" s="26">
        <f>IF($A1344&lt;=Inputs!$B$13,IF(4&lt;=Inputs!$B$8,IF(Inputs!$B$12&gt;0,MAX(MIN(NORM.INV(RAND(),LOOKUP(S1344,Inputs!$J$6:$J$9,Inputs!$G$6:$G$9),LOOKUP(S1344,Inputs!$J$6:$J$9,Inputs!$H$6:$H$9)),Inputs!$B$12),-Inputs!$B$12),NORM.INV(RAND(),LOOKUP(S1344,Inputs!$J$6:$J$9,Inputs!$G$6:$G$9),LOOKUP(S1344,Inputs!$J$6:$J$9,Inputs!$H$6:$H$9))),0),"" )</f>
        <v/>
      </c>
      <c r="J1344" s="26">
        <f>IF($A1344&lt;=Inputs!$B$13,IF(5&lt;=Inputs!$B$8,IF(Inputs!$B$12&gt;0,MAX(MIN(NORM.INV(RAND(),LOOKUP(T1344,Inputs!$J$6:$J$9,Inputs!$G$6:$G$9),LOOKUP(T1344,Inputs!$J$6:$J$9,Inputs!$H$6:$H$9)),Inputs!$B$12),-Inputs!$B$12),NORM.INV(RAND(),LOOKUP(T1344,Inputs!$J$6:$J$9,Inputs!$G$6:$G$9),LOOKUP(T1344,Inputs!$J$6:$J$9,Inputs!$H$6:$H$9))),0),"" )</f>
        <v/>
      </c>
      <c r="K1344" s="26">
        <f>IF($A1344&lt;=Inputs!$B$13,IF(6&lt;=Inputs!$B$8,IF(Inputs!$B$12&gt;0,MAX(MIN(NORM.INV(RAND(),LOOKUP(U1344,Inputs!$J$6:$J$9,Inputs!$G$6:$G$9),LOOKUP(U1344,Inputs!$J$6:$J$9,Inputs!$H$6:$H$9)),Inputs!$B$12),-Inputs!$B$12),NORM.INV(RAND(),LOOKUP(U1344,Inputs!$J$6:$J$9,Inputs!$G$6:$G$9),LOOKUP(U1344,Inputs!$J$6:$J$9,Inputs!$H$6:$H$9))),0),"" )</f>
        <v/>
      </c>
      <c r="L1344" s="26">
        <f>IF($A1344&lt;=Inputs!$B$13,IF(7&lt;=Inputs!$B$8,IF(Inputs!$B$12&gt;0,MAX(MIN(NORM.INV(RAND(),LOOKUP(V1344,Inputs!$J$6:$J$9,Inputs!$G$6:$G$9),LOOKUP(V1344,Inputs!$J$6:$J$9,Inputs!$H$6:$H$9)),Inputs!$B$12),-Inputs!$B$12),NORM.INV(RAND(),LOOKUP(V1344,Inputs!$J$6:$J$9,Inputs!$G$6:$G$9),LOOKUP(V1344,Inputs!$J$6:$J$9,Inputs!$H$6:$H$9))),0),"" )</f>
        <v/>
      </c>
      <c r="M1344" s="26">
        <f>IF($A1344&lt;=Inputs!$B$13,IF(8&lt;=Inputs!$B$8,IF(Inputs!$B$12&gt;0,MAX(MIN(NORM.INV(RAND(),LOOKUP(W1344,Inputs!$J$6:$J$9,Inputs!$G$6:$G$9),LOOKUP(W1344,Inputs!$J$6:$J$9,Inputs!$H$6:$H$9)),Inputs!$B$12),-Inputs!$B$12),NORM.INV(RAND(),LOOKUP(W1344,Inputs!$J$6:$J$9,Inputs!$G$6:$G$9),LOOKUP(W1344,Inputs!$J$6:$J$9,Inputs!$H$6:$H$9))),0),"" )</f>
        <v/>
      </c>
      <c r="N1344" s="26">
        <f>IF($A1344&lt;=Inputs!$B$13,IF(9&lt;=Inputs!$B$8,IF(Inputs!$B$12&gt;0,MAX(MIN(NORM.INV(RAND(),LOOKUP(X1344,Inputs!$J$6:$J$9,Inputs!$G$6:$G$9),LOOKUP(X1344,Inputs!$J$6:$J$9,Inputs!$H$6:$H$9)),Inputs!$B$12),-Inputs!$B$12),NORM.INV(RAND(),LOOKUP(X1344,Inputs!$J$6:$J$9,Inputs!$G$6:$G$9),LOOKUP(X1344,Inputs!$J$6:$J$9,Inputs!$H$6:$H$9))),0),"" )</f>
        <v/>
      </c>
      <c r="O1344" s="26">
        <f>IF($A1344&lt;=Inputs!$B$13,IF(10&lt;=Inputs!$B$8,IF(Inputs!$B$12&gt;0,MAX(MIN(NORM.INV(RAND(),LOOKUP(Y1344,Inputs!$J$6:$J$9,Inputs!$G$6:$G$9),LOOKUP(Y1344,Inputs!$J$6:$J$9,Inputs!$H$6:$H$9)),Inputs!$B$12),-Inputs!$B$12),NORM.INV(RAND(),LOOKUP(Y1344,Inputs!$J$6:$J$9,Inputs!$G$6:$G$9),LOOKUP(Y1344,Inputs!$J$6:$J$9,Inputs!$H$6:$H$9))),0),"" )</f>
        <v/>
      </c>
      <c r="P1344" s="31">
        <f>IF($A1344&lt;=Inputs!$B$13,RAND(),"")</f>
        <v/>
      </c>
      <c r="Q1344" s="31">
        <f>IF($A1344&lt;=Inputs!$B$13,RAND(),"")</f>
        <v/>
      </c>
      <c r="R1344" s="31">
        <f>IF($A1344&lt;=Inputs!$B$13,RAND(),"")</f>
        <v/>
      </c>
      <c r="S1344" s="31">
        <f>IF($A1344&lt;=Inputs!$B$13,RAND(),"")</f>
        <v/>
      </c>
      <c r="T1344" s="31">
        <f>IF($A1344&lt;=Inputs!$B$13,RAND(),"")</f>
        <v/>
      </c>
      <c r="U1344" s="31">
        <f>IF($A1344&lt;=Inputs!$B$13,RAND(),"")</f>
        <v/>
      </c>
      <c r="V1344" s="31">
        <f>IF($A1344&lt;=Inputs!$B$13,RAND(),"")</f>
        <v/>
      </c>
      <c r="W1344" s="31">
        <f>IF($A1344&lt;=Inputs!$B$13,RAND(),"")</f>
        <v/>
      </c>
      <c r="X1344" s="31">
        <f>IF($A1344&lt;=Inputs!$B$13,RAND(),"")</f>
        <v/>
      </c>
      <c r="Y1344" s="31">
        <f>IF($A1344&lt;=Inputs!$B$13,RAND(),"")</f>
        <v/>
      </c>
    </row>
    <row r="1345">
      <c r="A1345" t="n">
        <v>1340</v>
      </c>
      <c r="B1345" s="26">
        <f>IF($A1345&lt;=Inputs!$B$13,IF(Inputs!$B$8&gt;0,SUM(F1345:O1345)/Inputs!$B$8,0),"")</f>
        <v/>
      </c>
      <c r="C1345" s="27">
        <f>IF($A1345&lt;=Inputs!$B$13,B1345/100,"")</f>
        <v/>
      </c>
      <c r="D1345" s="28">
        <f>IF($A1345&lt;=Inputs!$B$13,C1345*Inputs!$B$7,"")</f>
        <v/>
      </c>
      <c r="E1345" s="29">
        <f>IF($A1345&lt;=Inputs!$B$13,IF(D1345&gt;0,1,0),"")</f>
        <v/>
      </c>
      <c r="F1345" s="26">
        <f>IF($A1345&lt;=Inputs!$B$13,IF(1&lt;=Inputs!$B$8,IF(Inputs!$B$12&gt;0,MAX(MIN(NORM.INV(RAND(),LOOKUP(P1345,Inputs!$J$6:$J$9,Inputs!$G$6:$G$9),LOOKUP(P1345,Inputs!$J$6:$J$9,Inputs!$H$6:$H$9)),Inputs!$B$12),-Inputs!$B$12),NORM.INV(RAND(),LOOKUP(P1345,Inputs!$J$6:$J$9,Inputs!$G$6:$G$9),LOOKUP(P1345,Inputs!$J$6:$J$9,Inputs!$H$6:$H$9))),0),"" )</f>
        <v/>
      </c>
      <c r="G1345" s="26">
        <f>IF($A1345&lt;=Inputs!$B$13,IF(2&lt;=Inputs!$B$8,IF(Inputs!$B$12&gt;0,MAX(MIN(NORM.INV(RAND(),LOOKUP(Q1345,Inputs!$J$6:$J$9,Inputs!$G$6:$G$9),LOOKUP(Q1345,Inputs!$J$6:$J$9,Inputs!$H$6:$H$9)),Inputs!$B$12),-Inputs!$B$12),NORM.INV(RAND(),LOOKUP(Q1345,Inputs!$J$6:$J$9,Inputs!$G$6:$G$9),LOOKUP(Q1345,Inputs!$J$6:$J$9,Inputs!$H$6:$H$9))),0),"" )</f>
        <v/>
      </c>
      <c r="H1345" s="26">
        <f>IF($A1345&lt;=Inputs!$B$13,IF(3&lt;=Inputs!$B$8,IF(Inputs!$B$12&gt;0,MAX(MIN(NORM.INV(RAND(),LOOKUP(R1345,Inputs!$J$6:$J$9,Inputs!$G$6:$G$9),LOOKUP(R1345,Inputs!$J$6:$J$9,Inputs!$H$6:$H$9)),Inputs!$B$12),-Inputs!$B$12),NORM.INV(RAND(),LOOKUP(R1345,Inputs!$J$6:$J$9,Inputs!$G$6:$G$9),LOOKUP(R1345,Inputs!$J$6:$J$9,Inputs!$H$6:$H$9))),0),"" )</f>
        <v/>
      </c>
      <c r="I1345" s="26">
        <f>IF($A1345&lt;=Inputs!$B$13,IF(4&lt;=Inputs!$B$8,IF(Inputs!$B$12&gt;0,MAX(MIN(NORM.INV(RAND(),LOOKUP(S1345,Inputs!$J$6:$J$9,Inputs!$G$6:$G$9),LOOKUP(S1345,Inputs!$J$6:$J$9,Inputs!$H$6:$H$9)),Inputs!$B$12),-Inputs!$B$12),NORM.INV(RAND(),LOOKUP(S1345,Inputs!$J$6:$J$9,Inputs!$G$6:$G$9),LOOKUP(S1345,Inputs!$J$6:$J$9,Inputs!$H$6:$H$9))),0),"" )</f>
        <v/>
      </c>
      <c r="J1345" s="26">
        <f>IF($A1345&lt;=Inputs!$B$13,IF(5&lt;=Inputs!$B$8,IF(Inputs!$B$12&gt;0,MAX(MIN(NORM.INV(RAND(),LOOKUP(T1345,Inputs!$J$6:$J$9,Inputs!$G$6:$G$9),LOOKUP(T1345,Inputs!$J$6:$J$9,Inputs!$H$6:$H$9)),Inputs!$B$12),-Inputs!$B$12),NORM.INV(RAND(),LOOKUP(T1345,Inputs!$J$6:$J$9,Inputs!$G$6:$G$9),LOOKUP(T1345,Inputs!$J$6:$J$9,Inputs!$H$6:$H$9))),0),"" )</f>
        <v/>
      </c>
      <c r="K1345" s="26">
        <f>IF($A1345&lt;=Inputs!$B$13,IF(6&lt;=Inputs!$B$8,IF(Inputs!$B$12&gt;0,MAX(MIN(NORM.INV(RAND(),LOOKUP(U1345,Inputs!$J$6:$J$9,Inputs!$G$6:$G$9),LOOKUP(U1345,Inputs!$J$6:$J$9,Inputs!$H$6:$H$9)),Inputs!$B$12),-Inputs!$B$12),NORM.INV(RAND(),LOOKUP(U1345,Inputs!$J$6:$J$9,Inputs!$G$6:$G$9),LOOKUP(U1345,Inputs!$J$6:$J$9,Inputs!$H$6:$H$9))),0),"" )</f>
        <v/>
      </c>
      <c r="L1345" s="26">
        <f>IF($A1345&lt;=Inputs!$B$13,IF(7&lt;=Inputs!$B$8,IF(Inputs!$B$12&gt;0,MAX(MIN(NORM.INV(RAND(),LOOKUP(V1345,Inputs!$J$6:$J$9,Inputs!$G$6:$G$9),LOOKUP(V1345,Inputs!$J$6:$J$9,Inputs!$H$6:$H$9)),Inputs!$B$12),-Inputs!$B$12),NORM.INV(RAND(),LOOKUP(V1345,Inputs!$J$6:$J$9,Inputs!$G$6:$G$9),LOOKUP(V1345,Inputs!$J$6:$J$9,Inputs!$H$6:$H$9))),0),"" )</f>
        <v/>
      </c>
      <c r="M1345" s="26">
        <f>IF($A1345&lt;=Inputs!$B$13,IF(8&lt;=Inputs!$B$8,IF(Inputs!$B$12&gt;0,MAX(MIN(NORM.INV(RAND(),LOOKUP(W1345,Inputs!$J$6:$J$9,Inputs!$G$6:$G$9),LOOKUP(W1345,Inputs!$J$6:$J$9,Inputs!$H$6:$H$9)),Inputs!$B$12),-Inputs!$B$12),NORM.INV(RAND(),LOOKUP(W1345,Inputs!$J$6:$J$9,Inputs!$G$6:$G$9),LOOKUP(W1345,Inputs!$J$6:$J$9,Inputs!$H$6:$H$9))),0),"" )</f>
        <v/>
      </c>
      <c r="N1345" s="26">
        <f>IF($A1345&lt;=Inputs!$B$13,IF(9&lt;=Inputs!$B$8,IF(Inputs!$B$12&gt;0,MAX(MIN(NORM.INV(RAND(),LOOKUP(X1345,Inputs!$J$6:$J$9,Inputs!$G$6:$G$9),LOOKUP(X1345,Inputs!$J$6:$J$9,Inputs!$H$6:$H$9)),Inputs!$B$12),-Inputs!$B$12),NORM.INV(RAND(),LOOKUP(X1345,Inputs!$J$6:$J$9,Inputs!$G$6:$G$9),LOOKUP(X1345,Inputs!$J$6:$J$9,Inputs!$H$6:$H$9))),0),"" )</f>
        <v/>
      </c>
      <c r="O1345" s="26">
        <f>IF($A1345&lt;=Inputs!$B$13,IF(10&lt;=Inputs!$B$8,IF(Inputs!$B$12&gt;0,MAX(MIN(NORM.INV(RAND(),LOOKUP(Y1345,Inputs!$J$6:$J$9,Inputs!$G$6:$G$9),LOOKUP(Y1345,Inputs!$J$6:$J$9,Inputs!$H$6:$H$9)),Inputs!$B$12),-Inputs!$B$12),NORM.INV(RAND(),LOOKUP(Y1345,Inputs!$J$6:$J$9,Inputs!$G$6:$G$9),LOOKUP(Y1345,Inputs!$J$6:$J$9,Inputs!$H$6:$H$9))),0),"" )</f>
        <v/>
      </c>
      <c r="P1345" s="31">
        <f>IF($A1345&lt;=Inputs!$B$13,RAND(),"")</f>
        <v/>
      </c>
      <c r="Q1345" s="31">
        <f>IF($A1345&lt;=Inputs!$B$13,RAND(),"")</f>
        <v/>
      </c>
      <c r="R1345" s="31">
        <f>IF($A1345&lt;=Inputs!$B$13,RAND(),"")</f>
        <v/>
      </c>
      <c r="S1345" s="31">
        <f>IF($A1345&lt;=Inputs!$B$13,RAND(),"")</f>
        <v/>
      </c>
      <c r="T1345" s="31">
        <f>IF($A1345&lt;=Inputs!$B$13,RAND(),"")</f>
        <v/>
      </c>
      <c r="U1345" s="31">
        <f>IF($A1345&lt;=Inputs!$B$13,RAND(),"")</f>
        <v/>
      </c>
      <c r="V1345" s="31">
        <f>IF($A1345&lt;=Inputs!$B$13,RAND(),"")</f>
        <v/>
      </c>
      <c r="W1345" s="31">
        <f>IF($A1345&lt;=Inputs!$B$13,RAND(),"")</f>
        <v/>
      </c>
      <c r="X1345" s="31">
        <f>IF($A1345&lt;=Inputs!$B$13,RAND(),"")</f>
        <v/>
      </c>
      <c r="Y1345" s="31">
        <f>IF($A1345&lt;=Inputs!$B$13,RAND(),"")</f>
        <v/>
      </c>
    </row>
    <row r="1346">
      <c r="A1346" t="n">
        <v>1341</v>
      </c>
      <c r="B1346" s="26">
        <f>IF($A1346&lt;=Inputs!$B$13,IF(Inputs!$B$8&gt;0,SUM(F1346:O1346)/Inputs!$B$8,0),"")</f>
        <v/>
      </c>
      <c r="C1346" s="27">
        <f>IF($A1346&lt;=Inputs!$B$13,B1346/100,"")</f>
        <v/>
      </c>
      <c r="D1346" s="28">
        <f>IF($A1346&lt;=Inputs!$B$13,C1346*Inputs!$B$7,"")</f>
        <v/>
      </c>
      <c r="E1346" s="29">
        <f>IF($A1346&lt;=Inputs!$B$13,IF(D1346&gt;0,1,0),"")</f>
        <v/>
      </c>
      <c r="F1346" s="26">
        <f>IF($A1346&lt;=Inputs!$B$13,IF(1&lt;=Inputs!$B$8,IF(Inputs!$B$12&gt;0,MAX(MIN(NORM.INV(RAND(),LOOKUP(P1346,Inputs!$J$6:$J$9,Inputs!$G$6:$G$9),LOOKUP(P1346,Inputs!$J$6:$J$9,Inputs!$H$6:$H$9)),Inputs!$B$12),-Inputs!$B$12),NORM.INV(RAND(),LOOKUP(P1346,Inputs!$J$6:$J$9,Inputs!$G$6:$G$9),LOOKUP(P1346,Inputs!$J$6:$J$9,Inputs!$H$6:$H$9))),0),"" )</f>
        <v/>
      </c>
      <c r="G1346" s="26">
        <f>IF($A1346&lt;=Inputs!$B$13,IF(2&lt;=Inputs!$B$8,IF(Inputs!$B$12&gt;0,MAX(MIN(NORM.INV(RAND(),LOOKUP(Q1346,Inputs!$J$6:$J$9,Inputs!$G$6:$G$9),LOOKUP(Q1346,Inputs!$J$6:$J$9,Inputs!$H$6:$H$9)),Inputs!$B$12),-Inputs!$B$12),NORM.INV(RAND(),LOOKUP(Q1346,Inputs!$J$6:$J$9,Inputs!$G$6:$G$9),LOOKUP(Q1346,Inputs!$J$6:$J$9,Inputs!$H$6:$H$9))),0),"" )</f>
        <v/>
      </c>
      <c r="H1346" s="26">
        <f>IF($A1346&lt;=Inputs!$B$13,IF(3&lt;=Inputs!$B$8,IF(Inputs!$B$12&gt;0,MAX(MIN(NORM.INV(RAND(),LOOKUP(R1346,Inputs!$J$6:$J$9,Inputs!$G$6:$G$9),LOOKUP(R1346,Inputs!$J$6:$J$9,Inputs!$H$6:$H$9)),Inputs!$B$12),-Inputs!$B$12),NORM.INV(RAND(),LOOKUP(R1346,Inputs!$J$6:$J$9,Inputs!$G$6:$G$9),LOOKUP(R1346,Inputs!$J$6:$J$9,Inputs!$H$6:$H$9))),0),"" )</f>
        <v/>
      </c>
      <c r="I1346" s="26">
        <f>IF($A1346&lt;=Inputs!$B$13,IF(4&lt;=Inputs!$B$8,IF(Inputs!$B$12&gt;0,MAX(MIN(NORM.INV(RAND(),LOOKUP(S1346,Inputs!$J$6:$J$9,Inputs!$G$6:$G$9),LOOKUP(S1346,Inputs!$J$6:$J$9,Inputs!$H$6:$H$9)),Inputs!$B$12),-Inputs!$B$12),NORM.INV(RAND(),LOOKUP(S1346,Inputs!$J$6:$J$9,Inputs!$G$6:$G$9),LOOKUP(S1346,Inputs!$J$6:$J$9,Inputs!$H$6:$H$9))),0),"" )</f>
        <v/>
      </c>
      <c r="J1346" s="26">
        <f>IF($A1346&lt;=Inputs!$B$13,IF(5&lt;=Inputs!$B$8,IF(Inputs!$B$12&gt;0,MAX(MIN(NORM.INV(RAND(),LOOKUP(T1346,Inputs!$J$6:$J$9,Inputs!$G$6:$G$9),LOOKUP(T1346,Inputs!$J$6:$J$9,Inputs!$H$6:$H$9)),Inputs!$B$12),-Inputs!$B$12),NORM.INV(RAND(),LOOKUP(T1346,Inputs!$J$6:$J$9,Inputs!$G$6:$G$9),LOOKUP(T1346,Inputs!$J$6:$J$9,Inputs!$H$6:$H$9))),0),"" )</f>
        <v/>
      </c>
      <c r="K1346" s="26">
        <f>IF($A1346&lt;=Inputs!$B$13,IF(6&lt;=Inputs!$B$8,IF(Inputs!$B$12&gt;0,MAX(MIN(NORM.INV(RAND(),LOOKUP(U1346,Inputs!$J$6:$J$9,Inputs!$G$6:$G$9),LOOKUP(U1346,Inputs!$J$6:$J$9,Inputs!$H$6:$H$9)),Inputs!$B$12),-Inputs!$B$12),NORM.INV(RAND(),LOOKUP(U1346,Inputs!$J$6:$J$9,Inputs!$G$6:$G$9),LOOKUP(U1346,Inputs!$J$6:$J$9,Inputs!$H$6:$H$9))),0),"" )</f>
        <v/>
      </c>
      <c r="L1346" s="26">
        <f>IF($A1346&lt;=Inputs!$B$13,IF(7&lt;=Inputs!$B$8,IF(Inputs!$B$12&gt;0,MAX(MIN(NORM.INV(RAND(),LOOKUP(V1346,Inputs!$J$6:$J$9,Inputs!$G$6:$G$9),LOOKUP(V1346,Inputs!$J$6:$J$9,Inputs!$H$6:$H$9)),Inputs!$B$12),-Inputs!$B$12),NORM.INV(RAND(),LOOKUP(V1346,Inputs!$J$6:$J$9,Inputs!$G$6:$G$9),LOOKUP(V1346,Inputs!$J$6:$J$9,Inputs!$H$6:$H$9))),0),"" )</f>
        <v/>
      </c>
      <c r="M1346" s="26">
        <f>IF($A1346&lt;=Inputs!$B$13,IF(8&lt;=Inputs!$B$8,IF(Inputs!$B$12&gt;0,MAX(MIN(NORM.INV(RAND(),LOOKUP(W1346,Inputs!$J$6:$J$9,Inputs!$G$6:$G$9),LOOKUP(W1346,Inputs!$J$6:$J$9,Inputs!$H$6:$H$9)),Inputs!$B$12),-Inputs!$B$12),NORM.INV(RAND(),LOOKUP(W1346,Inputs!$J$6:$J$9,Inputs!$G$6:$G$9),LOOKUP(W1346,Inputs!$J$6:$J$9,Inputs!$H$6:$H$9))),0),"" )</f>
        <v/>
      </c>
      <c r="N1346" s="26">
        <f>IF($A1346&lt;=Inputs!$B$13,IF(9&lt;=Inputs!$B$8,IF(Inputs!$B$12&gt;0,MAX(MIN(NORM.INV(RAND(),LOOKUP(X1346,Inputs!$J$6:$J$9,Inputs!$G$6:$G$9),LOOKUP(X1346,Inputs!$J$6:$J$9,Inputs!$H$6:$H$9)),Inputs!$B$12),-Inputs!$B$12),NORM.INV(RAND(),LOOKUP(X1346,Inputs!$J$6:$J$9,Inputs!$G$6:$G$9),LOOKUP(X1346,Inputs!$J$6:$J$9,Inputs!$H$6:$H$9))),0),"" )</f>
        <v/>
      </c>
      <c r="O1346" s="26">
        <f>IF($A1346&lt;=Inputs!$B$13,IF(10&lt;=Inputs!$B$8,IF(Inputs!$B$12&gt;0,MAX(MIN(NORM.INV(RAND(),LOOKUP(Y1346,Inputs!$J$6:$J$9,Inputs!$G$6:$G$9),LOOKUP(Y1346,Inputs!$J$6:$J$9,Inputs!$H$6:$H$9)),Inputs!$B$12),-Inputs!$B$12),NORM.INV(RAND(),LOOKUP(Y1346,Inputs!$J$6:$J$9,Inputs!$G$6:$G$9),LOOKUP(Y1346,Inputs!$J$6:$J$9,Inputs!$H$6:$H$9))),0),"" )</f>
        <v/>
      </c>
      <c r="P1346" s="31">
        <f>IF($A1346&lt;=Inputs!$B$13,RAND(),"")</f>
        <v/>
      </c>
      <c r="Q1346" s="31">
        <f>IF($A1346&lt;=Inputs!$B$13,RAND(),"")</f>
        <v/>
      </c>
      <c r="R1346" s="31">
        <f>IF($A1346&lt;=Inputs!$B$13,RAND(),"")</f>
        <v/>
      </c>
      <c r="S1346" s="31">
        <f>IF($A1346&lt;=Inputs!$B$13,RAND(),"")</f>
        <v/>
      </c>
      <c r="T1346" s="31">
        <f>IF($A1346&lt;=Inputs!$B$13,RAND(),"")</f>
        <v/>
      </c>
      <c r="U1346" s="31">
        <f>IF($A1346&lt;=Inputs!$B$13,RAND(),"")</f>
        <v/>
      </c>
      <c r="V1346" s="31">
        <f>IF($A1346&lt;=Inputs!$B$13,RAND(),"")</f>
        <v/>
      </c>
      <c r="W1346" s="31">
        <f>IF($A1346&lt;=Inputs!$B$13,RAND(),"")</f>
        <v/>
      </c>
      <c r="X1346" s="31">
        <f>IF($A1346&lt;=Inputs!$B$13,RAND(),"")</f>
        <v/>
      </c>
      <c r="Y1346" s="31">
        <f>IF($A1346&lt;=Inputs!$B$13,RAND(),"")</f>
        <v/>
      </c>
    </row>
    <row r="1347">
      <c r="A1347" t="n">
        <v>1342</v>
      </c>
      <c r="B1347" s="26">
        <f>IF($A1347&lt;=Inputs!$B$13,IF(Inputs!$B$8&gt;0,SUM(F1347:O1347)/Inputs!$B$8,0),"")</f>
        <v/>
      </c>
      <c r="C1347" s="27">
        <f>IF($A1347&lt;=Inputs!$B$13,B1347/100,"")</f>
        <v/>
      </c>
      <c r="D1347" s="28">
        <f>IF($A1347&lt;=Inputs!$B$13,C1347*Inputs!$B$7,"")</f>
        <v/>
      </c>
      <c r="E1347" s="29">
        <f>IF($A1347&lt;=Inputs!$B$13,IF(D1347&gt;0,1,0),"")</f>
        <v/>
      </c>
      <c r="F1347" s="26">
        <f>IF($A1347&lt;=Inputs!$B$13,IF(1&lt;=Inputs!$B$8,IF(Inputs!$B$12&gt;0,MAX(MIN(NORM.INV(RAND(),LOOKUP(P1347,Inputs!$J$6:$J$9,Inputs!$G$6:$G$9),LOOKUP(P1347,Inputs!$J$6:$J$9,Inputs!$H$6:$H$9)),Inputs!$B$12),-Inputs!$B$12),NORM.INV(RAND(),LOOKUP(P1347,Inputs!$J$6:$J$9,Inputs!$G$6:$G$9),LOOKUP(P1347,Inputs!$J$6:$J$9,Inputs!$H$6:$H$9))),0),"" )</f>
        <v/>
      </c>
      <c r="G1347" s="26">
        <f>IF($A1347&lt;=Inputs!$B$13,IF(2&lt;=Inputs!$B$8,IF(Inputs!$B$12&gt;0,MAX(MIN(NORM.INV(RAND(),LOOKUP(Q1347,Inputs!$J$6:$J$9,Inputs!$G$6:$G$9),LOOKUP(Q1347,Inputs!$J$6:$J$9,Inputs!$H$6:$H$9)),Inputs!$B$12),-Inputs!$B$12),NORM.INV(RAND(),LOOKUP(Q1347,Inputs!$J$6:$J$9,Inputs!$G$6:$G$9),LOOKUP(Q1347,Inputs!$J$6:$J$9,Inputs!$H$6:$H$9))),0),"" )</f>
        <v/>
      </c>
      <c r="H1347" s="26">
        <f>IF($A1347&lt;=Inputs!$B$13,IF(3&lt;=Inputs!$B$8,IF(Inputs!$B$12&gt;0,MAX(MIN(NORM.INV(RAND(),LOOKUP(R1347,Inputs!$J$6:$J$9,Inputs!$G$6:$G$9),LOOKUP(R1347,Inputs!$J$6:$J$9,Inputs!$H$6:$H$9)),Inputs!$B$12),-Inputs!$B$12),NORM.INV(RAND(),LOOKUP(R1347,Inputs!$J$6:$J$9,Inputs!$G$6:$G$9),LOOKUP(R1347,Inputs!$J$6:$J$9,Inputs!$H$6:$H$9))),0),"" )</f>
        <v/>
      </c>
      <c r="I1347" s="26">
        <f>IF($A1347&lt;=Inputs!$B$13,IF(4&lt;=Inputs!$B$8,IF(Inputs!$B$12&gt;0,MAX(MIN(NORM.INV(RAND(),LOOKUP(S1347,Inputs!$J$6:$J$9,Inputs!$G$6:$G$9),LOOKUP(S1347,Inputs!$J$6:$J$9,Inputs!$H$6:$H$9)),Inputs!$B$12),-Inputs!$B$12),NORM.INV(RAND(),LOOKUP(S1347,Inputs!$J$6:$J$9,Inputs!$G$6:$G$9),LOOKUP(S1347,Inputs!$J$6:$J$9,Inputs!$H$6:$H$9))),0),"" )</f>
        <v/>
      </c>
      <c r="J1347" s="26">
        <f>IF($A1347&lt;=Inputs!$B$13,IF(5&lt;=Inputs!$B$8,IF(Inputs!$B$12&gt;0,MAX(MIN(NORM.INV(RAND(),LOOKUP(T1347,Inputs!$J$6:$J$9,Inputs!$G$6:$G$9),LOOKUP(T1347,Inputs!$J$6:$J$9,Inputs!$H$6:$H$9)),Inputs!$B$12),-Inputs!$B$12),NORM.INV(RAND(),LOOKUP(T1347,Inputs!$J$6:$J$9,Inputs!$G$6:$G$9),LOOKUP(T1347,Inputs!$J$6:$J$9,Inputs!$H$6:$H$9))),0),"" )</f>
        <v/>
      </c>
      <c r="K1347" s="26">
        <f>IF($A1347&lt;=Inputs!$B$13,IF(6&lt;=Inputs!$B$8,IF(Inputs!$B$12&gt;0,MAX(MIN(NORM.INV(RAND(),LOOKUP(U1347,Inputs!$J$6:$J$9,Inputs!$G$6:$G$9),LOOKUP(U1347,Inputs!$J$6:$J$9,Inputs!$H$6:$H$9)),Inputs!$B$12),-Inputs!$B$12),NORM.INV(RAND(),LOOKUP(U1347,Inputs!$J$6:$J$9,Inputs!$G$6:$G$9),LOOKUP(U1347,Inputs!$J$6:$J$9,Inputs!$H$6:$H$9))),0),"" )</f>
        <v/>
      </c>
      <c r="L1347" s="26">
        <f>IF($A1347&lt;=Inputs!$B$13,IF(7&lt;=Inputs!$B$8,IF(Inputs!$B$12&gt;0,MAX(MIN(NORM.INV(RAND(),LOOKUP(V1347,Inputs!$J$6:$J$9,Inputs!$G$6:$G$9),LOOKUP(V1347,Inputs!$J$6:$J$9,Inputs!$H$6:$H$9)),Inputs!$B$12),-Inputs!$B$12),NORM.INV(RAND(),LOOKUP(V1347,Inputs!$J$6:$J$9,Inputs!$G$6:$G$9),LOOKUP(V1347,Inputs!$J$6:$J$9,Inputs!$H$6:$H$9))),0),"" )</f>
        <v/>
      </c>
      <c r="M1347" s="26">
        <f>IF($A1347&lt;=Inputs!$B$13,IF(8&lt;=Inputs!$B$8,IF(Inputs!$B$12&gt;0,MAX(MIN(NORM.INV(RAND(),LOOKUP(W1347,Inputs!$J$6:$J$9,Inputs!$G$6:$G$9),LOOKUP(W1347,Inputs!$J$6:$J$9,Inputs!$H$6:$H$9)),Inputs!$B$12),-Inputs!$B$12),NORM.INV(RAND(),LOOKUP(W1347,Inputs!$J$6:$J$9,Inputs!$G$6:$G$9),LOOKUP(W1347,Inputs!$J$6:$J$9,Inputs!$H$6:$H$9))),0),"" )</f>
        <v/>
      </c>
      <c r="N1347" s="26">
        <f>IF($A1347&lt;=Inputs!$B$13,IF(9&lt;=Inputs!$B$8,IF(Inputs!$B$12&gt;0,MAX(MIN(NORM.INV(RAND(),LOOKUP(X1347,Inputs!$J$6:$J$9,Inputs!$G$6:$G$9),LOOKUP(X1347,Inputs!$J$6:$J$9,Inputs!$H$6:$H$9)),Inputs!$B$12),-Inputs!$B$12),NORM.INV(RAND(),LOOKUP(X1347,Inputs!$J$6:$J$9,Inputs!$G$6:$G$9),LOOKUP(X1347,Inputs!$J$6:$J$9,Inputs!$H$6:$H$9))),0),"" )</f>
        <v/>
      </c>
      <c r="O1347" s="26">
        <f>IF($A1347&lt;=Inputs!$B$13,IF(10&lt;=Inputs!$B$8,IF(Inputs!$B$12&gt;0,MAX(MIN(NORM.INV(RAND(),LOOKUP(Y1347,Inputs!$J$6:$J$9,Inputs!$G$6:$G$9),LOOKUP(Y1347,Inputs!$J$6:$J$9,Inputs!$H$6:$H$9)),Inputs!$B$12),-Inputs!$B$12),NORM.INV(RAND(),LOOKUP(Y1347,Inputs!$J$6:$J$9,Inputs!$G$6:$G$9),LOOKUP(Y1347,Inputs!$J$6:$J$9,Inputs!$H$6:$H$9))),0),"" )</f>
        <v/>
      </c>
      <c r="P1347" s="31">
        <f>IF($A1347&lt;=Inputs!$B$13,RAND(),"")</f>
        <v/>
      </c>
      <c r="Q1347" s="31">
        <f>IF($A1347&lt;=Inputs!$B$13,RAND(),"")</f>
        <v/>
      </c>
      <c r="R1347" s="31">
        <f>IF($A1347&lt;=Inputs!$B$13,RAND(),"")</f>
        <v/>
      </c>
      <c r="S1347" s="31">
        <f>IF($A1347&lt;=Inputs!$B$13,RAND(),"")</f>
        <v/>
      </c>
      <c r="T1347" s="31">
        <f>IF($A1347&lt;=Inputs!$B$13,RAND(),"")</f>
        <v/>
      </c>
      <c r="U1347" s="31">
        <f>IF($A1347&lt;=Inputs!$B$13,RAND(),"")</f>
        <v/>
      </c>
      <c r="V1347" s="31">
        <f>IF($A1347&lt;=Inputs!$B$13,RAND(),"")</f>
        <v/>
      </c>
      <c r="W1347" s="31">
        <f>IF($A1347&lt;=Inputs!$B$13,RAND(),"")</f>
        <v/>
      </c>
      <c r="X1347" s="31">
        <f>IF($A1347&lt;=Inputs!$B$13,RAND(),"")</f>
        <v/>
      </c>
      <c r="Y1347" s="31">
        <f>IF($A1347&lt;=Inputs!$B$13,RAND(),"")</f>
        <v/>
      </c>
    </row>
    <row r="1348">
      <c r="A1348" t="n">
        <v>1343</v>
      </c>
      <c r="B1348" s="26">
        <f>IF($A1348&lt;=Inputs!$B$13,IF(Inputs!$B$8&gt;0,SUM(F1348:O1348)/Inputs!$B$8,0),"")</f>
        <v/>
      </c>
      <c r="C1348" s="27">
        <f>IF($A1348&lt;=Inputs!$B$13,B1348/100,"")</f>
        <v/>
      </c>
      <c r="D1348" s="28">
        <f>IF($A1348&lt;=Inputs!$B$13,C1348*Inputs!$B$7,"")</f>
        <v/>
      </c>
      <c r="E1348" s="29">
        <f>IF($A1348&lt;=Inputs!$B$13,IF(D1348&gt;0,1,0),"")</f>
        <v/>
      </c>
      <c r="F1348" s="26">
        <f>IF($A1348&lt;=Inputs!$B$13,IF(1&lt;=Inputs!$B$8,IF(Inputs!$B$12&gt;0,MAX(MIN(NORM.INV(RAND(),LOOKUP(P1348,Inputs!$J$6:$J$9,Inputs!$G$6:$G$9),LOOKUP(P1348,Inputs!$J$6:$J$9,Inputs!$H$6:$H$9)),Inputs!$B$12),-Inputs!$B$12),NORM.INV(RAND(),LOOKUP(P1348,Inputs!$J$6:$J$9,Inputs!$G$6:$G$9),LOOKUP(P1348,Inputs!$J$6:$J$9,Inputs!$H$6:$H$9))),0),"" )</f>
        <v/>
      </c>
      <c r="G1348" s="26">
        <f>IF($A1348&lt;=Inputs!$B$13,IF(2&lt;=Inputs!$B$8,IF(Inputs!$B$12&gt;0,MAX(MIN(NORM.INV(RAND(),LOOKUP(Q1348,Inputs!$J$6:$J$9,Inputs!$G$6:$G$9),LOOKUP(Q1348,Inputs!$J$6:$J$9,Inputs!$H$6:$H$9)),Inputs!$B$12),-Inputs!$B$12),NORM.INV(RAND(),LOOKUP(Q1348,Inputs!$J$6:$J$9,Inputs!$G$6:$G$9),LOOKUP(Q1348,Inputs!$J$6:$J$9,Inputs!$H$6:$H$9))),0),"" )</f>
        <v/>
      </c>
      <c r="H1348" s="26">
        <f>IF($A1348&lt;=Inputs!$B$13,IF(3&lt;=Inputs!$B$8,IF(Inputs!$B$12&gt;0,MAX(MIN(NORM.INV(RAND(),LOOKUP(R1348,Inputs!$J$6:$J$9,Inputs!$G$6:$G$9),LOOKUP(R1348,Inputs!$J$6:$J$9,Inputs!$H$6:$H$9)),Inputs!$B$12),-Inputs!$B$12),NORM.INV(RAND(),LOOKUP(R1348,Inputs!$J$6:$J$9,Inputs!$G$6:$G$9),LOOKUP(R1348,Inputs!$J$6:$J$9,Inputs!$H$6:$H$9))),0),"" )</f>
        <v/>
      </c>
      <c r="I1348" s="26">
        <f>IF($A1348&lt;=Inputs!$B$13,IF(4&lt;=Inputs!$B$8,IF(Inputs!$B$12&gt;0,MAX(MIN(NORM.INV(RAND(),LOOKUP(S1348,Inputs!$J$6:$J$9,Inputs!$G$6:$G$9),LOOKUP(S1348,Inputs!$J$6:$J$9,Inputs!$H$6:$H$9)),Inputs!$B$12),-Inputs!$B$12),NORM.INV(RAND(),LOOKUP(S1348,Inputs!$J$6:$J$9,Inputs!$G$6:$G$9),LOOKUP(S1348,Inputs!$J$6:$J$9,Inputs!$H$6:$H$9))),0),"" )</f>
        <v/>
      </c>
      <c r="J1348" s="26">
        <f>IF($A1348&lt;=Inputs!$B$13,IF(5&lt;=Inputs!$B$8,IF(Inputs!$B$12&gt;0,MAX(MIN(NORM.INV(RAND(),LOOKUP(T1348,Inputs!$J$6:$J$9,Inputs!$G$6:$G$9),LOOKUP(T1348,Inputs!$J$6:$J$9,Inputs!$H$6:$H$9)),Inputs!$B$12),-Inputs!$B$12),NORM.INV(RAND(),LOOKUP(T1348,Inputs!$J$6:$J$9,Inputs!$G$6:$G$9),LOOKUP(T1348,Inputs!$J$6:$J$9,Inputs!$H$6:$H$9))),0),"" )</f>
        <v/>
      </c>
      <c r="K1348" s="26">
        <f>IF($A1348&lt;=Inputs!$B$13,IF(6&lt;=Inputs!$B$8,IF(Inputs!$B$12&gt;0,MAX(MIN(NORM.INV(RAND(),LOOKUP(U1348,Inputs!$J$6:$J$9,Inputs!$G$6:$G$9),LOOKUP(U1348,Inputs!$J$6:$J$9,Inputs!$H$6:$H$9)),Inputs!$B$12),-Inputs!$B$12),NORM.INV(RAND(),LOOKUP(U1348,Inputs!$J$6:$J$9,Inputs!$G$6:$G$9),LOOKUP(U1348,Inputs!$J$6:$J$9,Inputs!$H$6:$H$9))),0),"" )</f>
        <v/>
      </c>
      <c r="L1348" s="26">
        <f>IF($A1348&lt;=Inputs!$B$13,IF(7&lt;=Inputs!$B$8,IF(Inputs!$B$12&gt;0,MAX(MIN(NORM.INV(RAND(),LOOKUP(V1348,Inputs!$J$6:$J$9,Inputs!$G$6:$G$9),LOOKUP(V1348,Inputs!$J$6:$J$9,Inputs!$H$6:$H$9)),Inputs!$B$12),-Inputs!$B$12),NORM.INV(RAND(),LOOKUP(V1348,Inputs!$J$6:$J$9,Inputs!$G$6:$G$9),LOOKUP(V1348,Inputs!$J$6:$J$9,Inputs!$H$6:$H$9))),0),"" )</f>
        <v/>
      </c>
      <c r="M1348" s="26">
        <f>IF($A1348&lt;=Inputs!$B$13,IF(8&lt;=Inputs!$B$8,IF(Inputs!$B$12&gt;0,MAX(MIN(NORM.INV(RAND(),LOOKUP(W1348,Inputs!$J$6:$J$9,Inputs!$G$6:$G$9),LOOKUP(W1348,Inputs!$J$6:$J$9,Inputs!$H$6:$H$9)),Inputs!$B$12),-Inputs!$B$12),NORM.INV(RAND(),LOOKUP(W1348,Inputs!$J$6:$J$9,Inputs!$G$6:$G$9),LOOKUP(W1348,Inputs!$J$6:$J$9,Inputs!$H$6:$H$9))),0),"" )</f>
        <v/>
      </c>
      <c r="N1348" s="26">
        <f>IF($A1348&lt;=Inputs!$B$13,IF(9&lt;=Inputs!$B$8,IF(Inputs!$B$12&gt;0,MAX(MIN(NORM.INV(RAND(),LOOKUP(X1348,Inputs!$J$6:$J$9,Inputs!$G$6:$G$9),LOOKUP(X1348,Inputs!$J$6:$J$9,Inputs!$H$6:$H$9)),Inputs!$B$12),-Inputs!$B$12),NORM.INV(RAND(),LOOKUP(X1348,Inputs!$J$6:$J$9,Inputs!$G$6:$G$9),LOOKUP(X1348,Inputs!$J$6:$J$9,Inputs!$H$6:$H$9))),0),"" )</f>
        <v/>
      </c>
      <c r="O1348" s="26">
        <f>IF($A1348&lt;=Inputs!$B$13,IF(10&lt;=Inputs!$B$8,IF(Inputs!$B$12&gt;0,MAX(MIN(NORM.INV(RAND(),LOOKUP(Y1348,Inputs!$J$6:$J$9,Inputs!$G$6:$G$9),LOOKUP(Y1348,Inputs!$J$6:$J$9,Inputs!$H$6:$H$9)),Inputs!$B$12),-Inputs!$B$12),NORM.INV(RAND(),LOOKUP(Y1348,Inputs!$J$6:$J$9,Inputs!$G$6:$G$9),LOOKUP(Y1348,Inputs!$J$6:$J$9,Inputs!$H$6:$H$9))),0),"" )</f>
        <v/>
      </c>
      <c r="P1348" s="31">
        <f>IF($A1348&lt;=Inputs!$B$13,RAND(),"")</f>
        <v/>
      </c>
      <c r="Q1348" s="31">
        <f>IF($A1348&lt;=Inputs!$B$13,RAND(),"")</f>
        <v/>
      </c>
      <c r="R1348" s="31">
        <f>IF($A1348&lt;=Inputs!$B$13,RAND(),"")</f>
        <v/>
      </c>
      <c r="S1348" s="31">
        <f>IF($A1348&lt;=Inputs!$B$13,RAND(),"")</f>
        <v/>
      </c>
      <c r="T1348" s="31">
        <f>IF($A1348&lt;=Inputs!$B$13,RAND(),"")</f>
        <v/>
      </c>
      <c r="U1348" s="31">
        <f>IF($A1348&lt;=Inputs!$B$13,RAND(),"")</f>
        <v/>
      </c>
      <c r="V1348" s="31">
        <f>IF($A1348&lt;=Inputs!$B$13,RAND(),"")</f>
        <v/>
      </c>
      <c r="W1348" s="31">
        <f>IF($A1348&lt;=Inputs!$B$13,RAND(),"")</f>
        <v/>
      </c>
      <c r="X1348" s="31">
        <f>IF($A1348&lt;=Inputs!$B$13,RAND(),"")</f>
        <v/>
      </c>
      <c r="Y1348" s="31">
        <f>IF($A1348&lt;=Inputs!$B$13,RAND(),"")</f>
        <v/>
      </c>
    </row>
    <row r="1349">
      <c r="A1349" t="n">
        <v>1344</v>
      </c>
      <c r="B1349" s="26">
        <f>IF($A1349&lt;=Inputs!$B$13,IF(Inputs!$B$8&gt;0,SUM(F1349:O1349)/Inputs!$B$8,0),"")</f>
        <v/>
      </c>
      <c r="C1349" s="27">
        <f>IF($A1349&lt;=Inputs!$B$13,B1349/100,"")</f>
        <v/>
      </c>
      <c r="D1349" s="28">
        <f>IF($A1349&lt;=Inputs!$B$13,C1349*Inputs!$B$7,"")</f>
        <v/>
      </c>
      <c r="E1349" s="29">
        <f>IF($A1349&lt;=Inputs!$B$13,IF(D1349&gt;0,1,0),"")</f>
        <v/>
      </c>
      <c r="F1349" s="26">
        <f>IF($A1349&lt;=Inputs!$B$13,IF(1&lt;=Inputs!$B$8,IF(Inputs!$B$12&gt;0,MAX(MIN(NORM.INV(RAND(),LOOKUP(P1349,Inputs!$J$6:$J$9,Inputs!$G$6:$G$9),LOOKUP(P1349,Inputs!$J$6:$J$9,Inputs!$H$6:$H$9)),Inputs!$B$12),-Inputs!$B$12),NORM.INV(RAND(),LOOKUP(P1349,Inputs!$J$6:$J$9,Inputs!$G$6:$G$9),LOOKUP(P1349,Inputs!$J$6:$J$9,Inputs!$H$6:$H$9))),0),"" )</f>
        <v/>
      </c>
      <c r="G1349" s="26">
        <f>IF($A1349&lt;=Inputs!$B$13,IF(2&lt;=Inputs!$B$8,IF(Inputs!$B$12&gt;0,MAX(MIN(NORM.INV(RAND(),LOOKUP(Q1349,Inputs!$J$6:$J$9,Inputs!$G$6:$G$9),LOOKUP(Q1349,Inputs!$J$6:$J$9,Inputs!$H$6:$H$9)),Inputs!$B$12),-Inputs!$B$12),NORM.INV(RAND(),LOOKUP(Q1349,Inputs!$J$6:$J$9,Inputs!$G$6:$G$9),LOOKUP(Q1349,Inputs!$J$6:$J$9,Inputs!$H$6:$H$9))),0),"" )</f>
        <v/>
      </c>
      <c r="H1349" s="26">
        <f>IF($A1349&lt;=Inputs!$B$13,IF(3&lt;=Inputs!$B$8,IF(Inputs!$B$12&gt;0,MAX(MIN(NORM.INV(RAND(),LOOKUP(R1349,Inputs!$J$6:$J$9,Inputs!$G$6:$G$9),LOOKUP(R1349,Inputs!$J$6:$J$9,Inputs!$H$6:$H$9)),Inputs!$B$12),-Inputs!$B$12),NORM.INV(RAND(),LOOKUP(R1349,Inputs!$J$6:$J$9,Inputs!$G$6:$G$9),LOOKUP(R1349,Inputs!$J$6:$J$9,Inputs!$H$6:$H$9))),0),"" )</f>
        <v/>
      </c>
      <c r="I1349" s="26">
        <f>IF($A1349&lt;=Inputs!$B$13,IF(4&lt;=Inputs!$B$8,IF(Inputs!$B$12&gt;0,MAX(MIN(NORM.INV(RAND(),LOOKUP(S1349,Inputs!$J$6:$J$9,Inputs!$G$6:$G$9),LOOKUP(S1349,Inputs!$J$6:$J$9,Inputs!$H$6:$H$9)),Inputs!$B$12),-Inputs!$B$12),NORM.INV(RAND(),LOOKUP(S1349,Inputs!$J$6:$J$9,Inputs!$G$6:$G$9),LOOKUP(S1349,Inputs!$J$6:$J$9,Inputs!$H$6:$H$9))),0),"" )</f>
        <v/>
      </c>
      <c r="J1349" s="26">
        <f>IF($A1349&lt;=Inputs!$B$13,IF(5&lt;=Inputs!$B$8,IF(Inputs!$B$12&gt;0,MAX(MIN(NORM.INV(RAND(),LOOKUP(T1349,Inputs!$J$6:$J$9,Inputs!$G$6:$G$9),LOOKUP(T1349,Inputs!$J$6:$J$9,Inputs!$H$6:$H$9)),Inputs!$B$12),-Inputs!$B$12),NORM.INV(RAND(),LOOKUP(T1349,Inputs!$J$6:$J$9,Inputs!$G$6:$G$9),LOOKUP(T1349,Inputs!$J$6:$J$9,Inputs!$H$6:$H$9))),0),"" )</f>
        <v/>
      </c>
      <c r="K1349" s="26">
        <f>IF($A1349&lt;=Inputs!$B$13,IF(6&lt;=Inputs!$B$8,IF(Inputs!$B$12&gt;0,MAX(MIN(NORM.INV(RAND(),LOOKUP(U1349,Inputs!$J$6:$J$9,Inputs!$G$6:$G$9),LOOKUP(U1349,Inputs!$J$6:$J$9,Inputs!$H$6:$H$9)),Inputs!$B$12),-Inputs!$B$12),NORM.INV(RAND(),LOOKUP(U1349,Inputs!$J$6:$J$9,Inputs!$G$6:$G$9),LOOKUP(U1349,Inputs!$J$6:$J$9,Inputs!$H$6:$H$9))),0),"" )</f>
        <v/>
      </c>
      <c r="L1349" s="26">
        <f>IF($A1349&lt;=Inputs!$B$13,IF(7&lt;=Inputs!$B$8,IF(Inputs!$B$12&gt;0,MAX(MIN(NORM.INV(RAND(),LOOKUP(V1349,Inputs!$J$6:$J$9,Inputs!$G$6:$G$9),LOOKUP(V1349,Inputs!$J$6:$J$9,Inputs!$H$6:$H$9)),Inputs!$B$12),-Inputs!$B$12),NORM.INV(RAND(),LOOKUP(V1349,Inputs!$J$6:$J$9,Inputs!$G$6:$G$9),LOOKUP(V1349,Inputs!$J$6:$J$9,Inputs!$H$6:$H$9))),0),"" )</f>
        <v/>
      </c>
      <c r="M1349" s="26">
        <f>IF($A1349&lt;=Inputs!$B$13,IF(8&lt;=Inputs!$B$8,IF(Inputs!$B$12&gt;0,MAX(MIN(NORM.INV(RAND(),LOOKUP(W1349,Inputs!$J$6:$J$9,Inputs!$G$6:$G$9),LOOKUP(W1349,Inputs!$J$6:$J$9,Inputs!$H$6:$H$9)),Inputs!$B$12),-Inputs!$B$12),NORM.INV(RAND(),LOOKUP(W1349,Inputs!$J$6:$J$9,Inputs!$G$6:$G$9),LOOKUP(W1349,Inputs!$J$6:$J$9,Inputs!$H$6:$H$9))),0),"" )</f>
        <v/>
      </c>
      <c r="N1349" s="26">
        <f>IF($A1349&lt;=Inputs!$B$13,IF(9&lt;=Inputs!$B$8,IF(Inputs!$B$12&gt;0,MAX(MIN(NORM.INV(RAND(),LOOKUP(X1349,Inputs!$J$6:$J$9,Inputs!$G$6:$G$9),LOOKUP(X1349,Inputs!$J$6:$J$9,Inputs!$H$6:$H$9)),Inputs!$B$12),-Inputs!$B$12),NORM.INV(RAND(),LOOKUP(X1349,Inputs!$J$6:$J$9,Inputs!$G$6:$G$9),LOOKUP(X1349,Inputs!$J$6:$J$9,Inputs!$H$6:$H$9))),0),"" )</f>
        <v/>
      </c>
      <c r="O1349" s="26">
        <f>IF($A1349&lt;=Inputs!$B$13,IF(10&lt;=Inputs!$B$8,IF(Inputs!$B$12&gt;0,MAX(MIN(NORM.INV(RAND(),LOOKUP(Y1349,Inputs!$J$6:$J$9,Inputs!$G$6:$G$9),LOOKUP(Y1349,Inputs!$J$6:$J$9,Inputs!$H$6:$H$9)),Inputs!$B$12),-Inputs!$B$12),NORM.INV(RAND(),LOOKUP(Y1349,Inputs!$J$6:$J$9,Inputs!$G$6:$G$9),LOOKUP(Y1349,Inputs!$J$6:$J$9,Inputs!$H$6:$H$9))),0),"" )</f>
        <v/>
      </c>
      <c r="P1349" s="31">
        <f>IF($A1349&lt;=Inputs!$B$13,RAND(),"")</f>
        <v/>
      </c>
      <c r="Q1349" s="31">
        <f>IF($A1349&lt;=Inputs!$B$13,RAND(),"")</f>
        <v/>
      </c>
      <c r="R1349" s="31">
        <f>IF($A1349&lt;=Inputs!$B$13,RAND(),"")</f>
        <v/>
      </c>
      <c r="S1349" s="31">
        <f>IF($A1349&lt;=Inputs!$B$13,RAND(),"")</f>
        <v/>
      </c>
      <c r="T1349" s="31">
        <f>IF($A1349&lt;=Inputs!$B$13,RAND(),"")</f>
        <v/>
      </c>
      <c r="U1349" s="31">
        <f>IF($A1349&lt;=Inputs!$B$13,RAND(),"")</f>
        <v/>
      </c>
      <c r="V1349" s="31">
        <f>IF($A1349&lt;=Inputs!$B$13,RAND(),"")</f>
        <v/>
      </c>
      <c r="W1349" s="31">
        <f>IF($A1349&lt;=Inputs!$B$13,RAND(),"")</f>
        <v/>
      </c>
      <c r="X1349" s="31">
        <f>IF($A1349&lt;=Inputs!$B$13,RAND(),"")</f>
        <v/>
      </c>
      <c r="Y1349" s="31">
        <f>IF($A1349&lt;=Inputs!$B$13,RAND(),"")</f>
        <v/>
      </c>
    </row>
    <row r="1350">
      <c r="A1350" t="n">
        <v>1345</v>
      </c>
      <c r="B1350" s="26">
        <f>IF($A1350&lt;=Inputs!$B$13,IF(Inputs!$B$8&gt;0,SUM(F1350:O1350)/Inputs!$B$8,0),"")</f>
        <v/>
      </c>
      <c r="C1350" s="27">
        <f>IF($A1350&lt;=Inputs!$B$13,B1350/100,"")</f>
        <v/>
      </c>
      <c r="D1350" s="28">
        <f>IF($A1350&lt;=Inputs!$B$13,C1350*Inputs!$B$7,"")</f>
        <v/>
      </c>
      <c r="E1350" s="29">
        <f>IF($A1350&lt;=Inputs!$B$13,IF(D1350&gt;0,1,0),"")</f>
        <v/>
      </c>
      <c r="F1350" s="26">
        <f>IF($A1350&lt;=Inputs!$B$13,IF(1&lt;=Inputs!$B$8,IF(Inputs!$B$12&gt;0,MAX(MIN(NORM.INV(RAND(),LOOKUP(P1350,Inputs!$J$6:$J$9,Inputs!$G$6:$G$9),LOOKUP(P1350,Inputs!$J$6:$J$9,Inputs!$H$6:$H$9)),Inputs!$B$12),-Inputs!$B$12),NORM.INV(RAND(),LOOKUP(P1350,Inputs!$J$6:$J$9,Inputs!$G$6:$G$9),LOOKUP(P1350,Inputs!$J$6:$J$9,Inputs!$H$6:$H$9))),0),"" )</f>
        <v/>
      </c>
      <c r="G1350" s="26">
        <f>IF($A1350&lt;=Inputs!$B$13,IF(2&lt;=Inputs!$B$8,IF(Inputs!$B$12&gt;0,MAX(MIN(NORM.INV(RAND(),LOOKUP(Q1350,Inputs!$J$6:$J$9,Inputs!$G$6:$G$9),LOOKUP(Q1350,Inputs!$J$6:$J$9,Inputs!$H$6:$H$9)),Inputs!$B$12),-Inputs!$B$12),NORM.INV(RAND(),LOOKUP(Q1350,Inputs!$J$6:$J$9,Inputs!$G$6:$G$9),LOOKUP(Q1350,Inputs!$J$6:$J$9,Inputs!$H$6:$H$9))),0),"" )</f>
        <v/>
      </c>
      <c r="H1350" s="26">
        <f>IF($A1350&lt;=Inputs!$B$13,IF(3&lt;=Inputs!$B$8,IF(Inputs!$B$12&gt;0,MAX(MIN(NORM.INV(RAND(),LOOKUP(R1350,Inputs!$J$6:$J$9,Inputs!$G$6:$G$9),LOOKUP(R1350,Inputs!$J$6:$J$9,Inputs!$H$6:$H$9)),Inputs!$B$12),-Inputs!$B$12),NORM.INV(RAND(),LOOKUP(R1350,Inputs!$J$6:$J$9,Inputs!$G$6:$G$9),LOOKUP(R1350,Inputs!$J$6:$J$9,Inputs!$H$6:$H$9))),0),"" )</f>
        <v/>
      </c>
      <c r="I1350" s="26">
        <f>IF($A1350&lt;=Inputs!$B$13,IF(4&lt;=Inputs!$B$8,IF(Inputs!$B$12&gt;0,MAX(MIN(NORM.INV(RAND(),LOOKUP(S1350,Inputs!$J$6:$J$9,Inputs!$G$6:$G$9),LOOKUP(S1350,Inputs!$J$6:$J$9,Inputs!$H$6:$H$9)),Inputs!$B$12),-Inputs!$B$12),NORM.INV(RAND(),LOOKUP(S1350,Inputs!$J$6:$J$9,Inputs!$G$6:$G$9),LOOKUP(S1350,Inputs!$J$6:$J$9,Inputs!$H$6:$H$9))),0),"" )</f>
        <v/>
      </c>
      <c r="J1350" s="26">
        <f>IF($A1350&lt;=Inputs!$B$13,IF(5&lt;=Inputs!$B$8,IF(Inputs!$B$12&gt;0,MAX(MIN(NORM.INV(RAND(),LOOKUP(T1350,Inputs!$J$6:$J$9,Inputs!$G$6:$G$9),LOOKUP(T1350,Inputs!$J$6:$J$9,Inputs!$H$6:$H$9)),Inputs!$B$12),-Inputs!$B$12),NORM.INV(RAND(),LOOKUP(T1350,Inputs!$J$6:$J$9,Inputs!$G$6:$G$9),LOOKUP(T1350,Inputs!$J$6:$J$9,Inputs!$H$6:$H$9))),0),"" )</f>
        <v/>
      </c>
      <c r="K1350" s="26">
        <f>IF($A1350&lt;=Inputs!$B$13,IF(6&lt;=Inputs!$B$8,IF(Inputs!$B$12&gt;0,MAX(MIN(NORM.INV(RAND(),LOOKUP(U1350,Inputs!$J$6:$J$9,Inputs!$G$6:$G$9),LOOKUP(U1350,Inputs!$J$6:$J$9,Inputs!$H$6:$H$9)),Inputs!$B$12),-Inputs!$B$12),NORM.INV(RAND(),LOOKUP(U1350,Inputs!$J$6:$J$9,Inputs!$G$6:$G$9),LOOKUP(U1350,Inputs!$J$6:$J$9,Inputs!$H$6:$H$9))),0),"" )</f>
        <v/>
      </c>
      <c r="L1350" s="26">
        <f>IF($A1350&lt;=Inputs!$B$13,IF(7&lt;=Inputs!$B$8,IF(Inputs!$B$12&gt;0,MAX(MIN(NORM.INV(RAND(),LOOKUP(V1350,Inputs!$J$6:$J$9,Inputs!$G$6:$G$9),LOOKUP(V1350,Inputs!$J$6:$J$9,Inputs!$H$6:$H$9)),Inputs!$B$12),-Inputs!$B$12),NORM.INV(RAND(),LOOKUP(V1350,Inputs!$J$6:$J$9,Inputs!$G$6:$G$9),LOOKUP(V1350,Inputs!$J$6:$J$9,Inputs!$H$6:$H$9))),0),"" )</f>
        <v/>
      </c>
      <c r="M1350" s="26">
        <f>IF($A1350&lt;=Inputs!$B$13,IF(8&lt;=Inputs!$B$8,IF(Inputs!$B$12&gt;0,MAX(MIN(NORM.INV(RAND(),LOOKUP(W1350,Inputs!$J$6:$J$9,Inputs!$G$6:$G$9),LOOKUP(W1350,Inputs!$J$6:$J$9,Inputs!$H$6:$H$9)),Inputs!$B$12),-Inputs!$B$12),NORM.INV(RAND(),LOOKUP(W1350,Inputs!$J$6:$J$9,Inputs!$G$6:$G$9),LOOKUP(W1350,Inputs!$J$6:$J$9,Inputs!$H$6:$H$9))),0),"" )</f>
        <v/>
      </c>
      <c r="N1350" s="26">
        <f>IF($A1350&lt;=Inputs!$B$13,IF(9&lt;=Inputs!$B$8,IF(Inputs!$B$12&gt;0,MAX(MIN(NORM.INV(RAND(),LOOKUP(X1350,Inputs!$J$6:$J$9,Inputs!$G$6:$G$9),LOOKUP(X1350,Inputs!$J$6:$J$9,Inputs!$H$6:$H$9)),Inputs!$B$12),-Inputs!$B$12),NORM.INV(RAND(),LOOKUP(X1350,Inputs!$J$6:$J$9,Inputs!$G$6:$G$9),LOOKUP(X1350,Inputs!$J$6:$J$9,Inputs!$H$6:$H$9))),0),"" )</f>
        <v/>
      </c>
      <c r="O1350" s="26">
        <f>IF($A1350&lt;=Inputs!$B$13,IF(10&lt;=Inputs!$B$8,IF(Inputs!$B$12&gt;0,MAX(MIN(NORM.INV(RAND(),LOOKUP(Y1350,Inputs!$J$6:$J$9,Inputs!$G$6:$G$9),LOOKUP(Y1350,Inputs!$J$6:$J$9,Inputs!$H$6:$H$9)),Inputs!$B$12),-Inputs!$B$12),NORM.INV(RAND(),LOOKUP(Y1350,Inputs!$J$6:$J$9,Inputs!$G$6:$G$9),LOOKUP(Y1350,Inputs!$J$6:$J$9,Inputs!$H$6:$H$9))),0),"" )</f>
        <v/>
      </c>
      <c r="P1350" s="31">
        <f>IF($A1350&lt;=Inputs!$B$13,RAND(),"")</f>
        <v/>
      </c>
      <c r="Q1350" s="31">
        <f>IF($A1350&lt;=Inputs!$B$13,RAND(),"")</f>
        <v/>
      </c>
      <c r="R1350" s="31">
        <f>IF($A1350&lt;=Inputs!$B$13,RAND(),"")</f>
        <v/>
      </c>
      <c r="S1350" s="31">
        <f>IF($A1350&lt;=Inputs!$B$13,RAND(),"")</f>
        <v/>
      </c>
      <c r="T1350" s="31">
        <f>IF($A1350&lt;=Inputs!$B$13,RAND(),"")</f>
        <v/>
      </c>
      <c r="U1350" s="31">
        <f>IF($A1350&lt;=Inputs!$B$13,RAND(),"")</f>
        <v/>
      </c>
      <c r="V1350" s="31">
        <f>IF($A1350&lt;=Inputs!$B$13,RAND(),"")</f>
        <v/>
      </c>
      <c r="W1350" s="31">
        <f>IF($A1350&lt;=Inputs!$B$13,RAND(),"")</f>
        <v/>
      </c>
      <c r="X1350" s="31">
        <f>IF($A1350&lt;=Inputs!$B$13,RAND(),"")</f>
        <v/>
      </c>
      <c r="Y1350" s="31">
        <f>IF($A1350&lt;=Inputs!$B$13,RAND(),"")</f>
        <v/>
      </c>
    </row>
    <row r="1351">
      <c r="A1351" t="n">
        <v>1346</v>
      </c>
      <c r="B1351" s="26">
        <f>IF($A1351&lt;=Inputs!$B$13,IF(Inputs!$B$8&gt;0,SUM(F1351:O1351)/Inputs!$B$8,0),"")</f>
        <v/>
      </c>
      <c r="C1351" s="27">
        <f>IF($A1351&lt;=Inputs!$B$13,B1351/100,"")</f>
        <v/>
      </c>
      <c r="D1351" s="28">
        <f>IF($A1351&lt;=Inputs!$B$13,C1351*Inputs!$B$7,"")</f>
        <v/>
      </c>
      <c r="E1351" s="29">
        <f>IF($A1351&lt;=Inputs!$B$13,IF(D1351&gt;0,1,0),"")</f>
        <v/>
      </c>
      <c r="F1351" s="26">
        <f>IF($A1351&lt;=Inputs!$B$13,IF(1&lt;=Inputs!$B$8,IF(Inputs!$B$12&gt;0,MAX(MIN(NORM.INV(RAND(),LOOKUP(P1351,Inputs!$J$6:$J$9,Inputs!$G$6:$G$9),LOOKUP(P1351,Inputs!$J$6:$J$9,Inputs!$H$6:$H$9)),Inputs!$B$12),-Inputs!$B$12),NORM.INV(RAND(),LOOKUP(P1351,Inputs!$J$6:$J$9,Inputs!$G$6:$G$9),LOOKUP(P1351,Inputs!$J$6:$J$9,Inputs!$H$6:$H$9))),0),"" )</f>
        <v/>
      </c>
      <c r="G1351" s="26">
        <f>IF($A1351&lt;=Inputs!$B$13,IF(2&lt;=Inputs!$B$8,IF(Inputs!$B$12&gt;0,MAX(MIN(NORM.INV(RAND(),LOOKUP(Q1351,Inputs!$J$6:$J$9,Inputs!$G$6:$G$9),LOOKUP(Q1351,Inputs!$J$6:$J$9,Inputs!$H$6:$H$9)),Inputs!$B$12),-Inputs!$B$12),NORM.INV(RAND(),LOOKUP(Q1351,Inputs!$J$6:$J$9,Inputs!$G$6:$G$9),LOOKUP(Q1351,Inputs!$J$6:$J$9,Inputs!$H$6:$H$9))),0),"" )</f>
        <v/>
      </c>
      <c r="H1351" s="26">
        <f>IF($A1351&lt;=Inputs!$B$13,IF(3&lt;=Inputs!$B$8,IF(Inputs!$B$12&gt;0,MAX(MIN(NORM.INV(RAND(),LOOKUP(R1351,Inputs!$J$6:$J$9,Inputs!$G$6:$G$9),LOOKUP(R1351,Inputs!$J$6:$J$9,Inputs!$H$6:$H$9)),Inputs!$B$12),-Inputs!$B$12),NORM.INV(RAND(),LOOKUP(R1351,Inputs!$J$6:$J$9,Inputs!$G$6:$G$9),LOOKUP(R1351,Inputs!$J$6:$J$9,Inputs!$H$6:$H$9))),0),"" )</f>
        <v/>
      </c>
      <c r="I1351" s="26">
        <f>IF($A1351&lt;=Inputs!$B$13,IF(4&lt;=Inputs!$B$8,IF(Inputs!$B$12&gt;0,MAX(MIN(NORM.INV(RAND(),LOOKUP(S1351,Inputs!$J$6:$J$9,Inputs!$G$6:$G$9),LOOKUP(S1351,Inputs!$J$6:$J$9,Inputs!$H$6:$H$9)),Inputs!$B$12),-Inputs!$B$12),NORM.INV(RAND(),LOOKUP(S1351,Inputs!$J$6:$J$9,Inputs!$G$6:$G$9),LOOKUP(S1351,Inputs!$J$6:$J$9,Inputs!$H$6:$H$9))),0),"" )</f>
        <v/>
      </c>
      <c r="J1351" s="26">
        <f>IF($A1351&lt;=Inputs!$B$13,IF(5&lt;=Inputs!$B$8,IF(Inputs!$B$12&gt;0,MAX(MIN(NORM.INV(RAND(),LOOKUP(T1351,Inputs!$J$6:$J$9,Inputs!$G$6:$G$9),LOOKUP(T1351,Inputs!$J$6:$J$9,Inputs!$H$6:$H$9)),Inputs!$B$12),-Inputs!$B$12),NORM.INV(RAND(),LOOKUP(T1351,Inputs!$J$6:$J$9,Inputs!$G$6:$G$9),LOOKUP(T1351,Inputs!$J$6:$J$9,Inputs!$H$6:$H$9))),0),"" )</f>
        <v/>
      </c>
      <c r="K1351" s="26">
        <f>IF($A1351&lt;=Inputs!$B$13,IF(6&lt;=Inputs!$B$8,IF(Inputs!$B$12&gt;0,MAX(MIN(NORM.INV(RAND(),LOOKUP(U1351,Inputs!$J$6:$J$9,Inputs!$G$6:$G$9),LOOKUP(U1351,Inputs!$J$6:$J$9,Inputs!$H$6:$H$9)),Inputs!$B$12),-Inputs!$B$12),NORM.INV(RAND(),LOOKUP(U1351,Inputs!$J$6:$J$9,Inputs!$G$6:$G$9),LOOKUP(U1351,Inputs!$J$6:$J$9,Inputs!$H$6:$H$9))),0),"" )</f>
        <v/>
      </c>
      <c r="L1351" s="26">
        <f>IF($A1351&lt;=Inputs!$B$13,IF(7&lt;=Inputs!$B$8,IF(Inputs!$B$12&gt;0,MAX(MIN(NORM.INV(RAND(),LOOKUP(V1351,Inputs!$J$6:$J$9,Inputs!$G$6:$G$9),LOOKUP(V1351,Inputs!$J$6:$J$9,Inputs!$H$6:$H$9)),Inputs!$B$12),-Inputs!$B$12),NORM.INV(RAND(),LOOKUP(V1351,Inputs!$J$6:$J$9,Inputs!$G$6:$G$9),LOOKUP(V1351,Inputs!$J$6:$J$9,Inputs!$H$6:$H$9))),0),"" )</f>
        <v/>
      </c>
      <c r="M1351" s="26">
        <f>IF($A1351&lt;=Inputs!$B$13,IF(8&lt;=Inputs!$B$8,IF(Inputs!$B$12&gt;0,MAX(MIN(NORM.INV(RAND(),LOOKUP(W1351,Inputs!$J$6:$J$9,Inputs!$G$6:$G$9),LOOKUP(W1351,Inputs!$J$6:$J$9,Inputs!$H$6:$H$9)),Inputs!$B$12),-Inputs!$B$12),NORM.INV(RAND(),LOOKUP(W1351,Inputs!$J$6:$J$9,Inputs!$G$6:$G$9),LOOKUP(W1351,Inputs!$J$6:$J$9,Inputs!$H$6:$H$9))),0),"" )</f>
        <v/>
      </c>
      <c r="N1351" s="26">
        <f>IF($A1351&lt;=Inputs!$B$13,IF(9&lt;=Inputs!$B$8,IF(Inputs!$B$12&gt;0,MAX(MIN(NORM.INV(RAND(),LOOKUP(X1351,Inputs!$J$6:$J$9,Inputs!$G$6:$G$9),LOOKUP(X1351,Inputs!$J$6:$J$9,Inputs!$H$6:$H$9)),Inputs!$B$12),-Inputs!$B$12),NORM.INV(RAND(),LOOKUP(X1351,Inputs!$J$6:$J$9,Inputs!$G$6:$G$9),LOOKUP(X1351,Inputs!$J$6:$J$9,Inputs!$H$6:$H$9))),0),"" )</f>
        <v/>
      </c>
      <c r="O1351" s="26">
        <f>IF($A1351&lt;=Inputs!$B$13,IF(10&lt;=Inputs!$B$8,IF(Inputs!$B$12&gt;0,MAX(MIN(NORM.INV(RAND(),LOOKUP(Y1351,Inputs!$J$6:$J$9,Inputs!$G$6:$G$9),LOOKUP(Y1351,Inputs!$J$6:$J$9,Inputs!$H$6:$H$9)),Inputs!$B$12),-Inputs!$B$12),NORM.INV(RAND(),LOOKUP(Y1351,Inputs!$J$6:$J$9,Inputs!$G$6:$G$9),LOOKUP(Y1351,Inputs!$J$6:$J$9,Inputs!$H$6:$H$9))),0),"" )</f>
        <v/>
      </c>
      <c r="P1351" s="31">
        <f>IF($A1351&lt;=Inputs!$B$13,RAND(),"")</f>
        <v/>
      </c>
      <c r="Q1351" s="31">
        <f>IF($A1351&lt;=Inputs!$B$13,RAND(),"")</f>
        <v/>
      </c>
      <c r="R1351" s="31">
        <f>IF($A1351&lt;=Inputs!$B$13,RAND(),"")</f>
        <v/>
      </c>
      <c r="S1351" s="31">
        <f>IF($A1351&lt;=Inputs!$B$13,RAND(),"")</f>
        <v/>
      </c>
      <c r="T1351" s="31">
        <f>IF($A1351&lt;=Inputs!$B$13,RAND(),"")</f>
        <v/>
      </c>
      <c r="U1351" s="31">
        <f>IF($A1351&lt;=Inputs!$B$13,RAND(),"")</f>
        <v/>
      </c>
      <c r="V1351" s="31">
        <f>IF($A1351&lt;=Inputs!$B$13,RAND(),"")</f>
        <v/>
      </c>
      <c r="W1351" s="31">
        <f>IF($A1351&lt;=Inputs!$B$13,RAND(),"")</f>
        <v/>
      </c>
      <c r="X1351" s="31">
        <f>IF($A1351&lt;=Inputs!$B$13,RAND(),"")</f>
        <v/>
      </c>
      <c r="Y1351" s="31">
        <f>IF($A1351&lt;=Inputs!$B$13,RAND(),"")</f>
        <v/>
      </c>
    </row>
    <row r="1352">
      <c r="A1352" t="n">
        <v>1347</v>
      </c>
      <c r="B1352" s="26">
        <f>IF($A1352&lt;=Inputs!$B$13,IF(Inputs!$B$8&gt;0,SUM(F1352:O1352)/Inputs!$B$8,0),"")</f>
        <v/>
      </c>
      <c r="C1352" s="27">
        <f>IF($A1352&lt;=Inputs!$B$13,B1352/100,"")</f>
        <v/>
      </c>
      <c r="D1352" s="28">
        <f>IF($A1352&lt;=Inputs!$B$13,C1352*Inputs!$B$7,"")</f>
        <v/>
      </c>
      <c r="E1352" s="29">
        <f>IF($A1352&lt;=Inputs!$B$13,IF(D1352&gt;0,1,0),"")</f>
        <v/>
      </c>
      <c r="F1352" s="26">
        <f>IF($A1352&lt;=Inputs!$B$13,IF(1&lt;=Inputs!$B$8,IF(Inputs!$B$12&gt;0,MAX(MIN(NORM.INV(RAND(),LOOKUP(P1352,Inputs!$J$6:$J$9,Inputs!$G$6:$G$9),LOOKUP(P1352,Inputs!$J$6:$J$9,Inputs!$H$6:$H$9)),Inputs!$B$12),-Inputs!$B$12),NORM.INV(RAND(),LOOKUP(P1352,Inputs!$J$6:$J$9,Inputs!$G$6:$G$9),LOOKUP(P1352,Inputs!$J$6:$J$9,Inputs!$H$6:$H$9))),0),"" )</f>
        <v/>
      </c>
      <c r="G1352" s="26">
        <f>IF($A1352&lt;=Inputs!$B$13,IF(2&lt;=Inputs!$B$8,IF(Inputs!$B$12&gt;0,MAX(MIN(NORM.INV(RAND(),LOOKUP(Q1352,Inputs!$J$6:$J$9,Inputs!$G$6:$G$9),LOOKUP(Q1352,Inputs!$J$6:$J$9,Inputs!$H$6:$H$9)),Inputs!$B$12),-Inputs!$B$12),NORM.INV(RAND(),LOOKUP(Q1352,Inputs!$J$6:$J$9,Inputs!$G$6:$G$9),LOOKUP(Q1352,Inputs!$J$6:$J$9,Inputs!$H$6:$H$9))),0),"" )</f>
        <v/>
      </c>
      <c r="H1352" s="26">
        <f>IF($A1352&lt;=Inputs!$B$13,IF(3&lt;=Inputs!$B$8,IF(Inputs!$B$12&gt;0,MAX(MIN(NORM.INV(RAND(),LOOKUP(R1352,Inputs!$J$6:$J$9,Inputs!$G$6:$G$9),LOOKUP(R1352,Inputs!$J$6:$J$9,Inputs!$H$6:$H$9)),Inputs!$B$12),-Inputs!$B$12),NORM.INV(RAND(),LOOKUP(R1352,Inputs!$J$6:$J$9,Inputs!$G$6:$G$9),LOOKUP(R1352,Inputs!$J$6:$J$9,Inputs!$H$6:$H$9))),0),"" )</f>
        <v/>
      </c>
      <c r="I1352" s="26">
        <f>IF($A1352&lt;=Inputs!$B$13,IF(4&lt;=Inputs!$B$8,IF(Inputs!$B$12&gt;0,MAX(MIN(NORM.INV(RAND(),LOOKUP(S1352,Inputs!$J$6:$J$9,Inputs!$G$6:$G$9),LOOKUP(S1352,Inputs!$J$6:$J$9,Inputs!$H$6:$H$9)),Inputs!$B$12),-Inputs!$B$12),NORM.INV(RAND(),LOOKUP(S1352,Inputs!$J$6:$J$9,Inputs!$G$6:$G$9),LOOKUP(S1352,Inputs!$J$6:$J$9,Inputs!$H$6:$H$9))),0),"" )</f>
        <v/>
      </c>
      <c r="J1352" s="26">
        <f>IF($A1352&lt;=Inputs!$B$13,IF(5&lt;=Inputs!$B$8,IF(Inputs!$B$12&gt;0,MAX(MIN(NORM.INV(RAND(),LOOKUP(T1352,Inputs!$J$6:$J$9,Inputs!$G$6:$G$9),LOOKUP(T1352,Inputs!$J$6:$J$9,Inputs!$H$6:$H$9)),Inputs!$B$12),-Inputs!$B$12),NORM.INV(RAND(),LOOKUP(T1352,Inputs!$J$6:$J$9,Inputs!$G$6:$G$9),LOOKUP(T1352,Inputs!$J$6:$J$9,Inputs!$H$6:$H$9))),0),"" )</f>
        <v/>
      </c>
      <c r="K1352" s="26">
        <f>IF($A1352&lt;=Inputs!$B$13,IF(6&lt;=Inputs!$B$8,IF(Inputs!$B$12&gt;0,MAX(MIN(NORM.INV(RAND(),LOOKUP(U1352,Inputs!$J$6:$J$9,Inputs!$G$6:$G$9),LOOKUP(U1352,Inputs!$J$6:$J$9,Inputs!$H$6:$H$9)),Inputs!$B$12),-Inputs!$B$12),NORM.INV(RAND(),LOOKUP(U1352,Inputs!$J$6:$J$9,Inputs!$G$6:$G$9),LOOKUP(U1352,Inputs!$J$6:$J$9,Inputs!$H$6:$H$9))),0),"" )</f>
        <v/>
      </c>
      <c r="L1352" s="26">
        <f>IF($A1352&lt;=Inputs!$B$13,IF(7&lt;=Inputs!$B$8,IF(Inputs!$B$12&gt;0,MAX(MIN(NORM.INV(RAND(),LOOKUP(V1352,Inputs!$J$6:$J$9,Inputs!$G$6:$G$9),LOOKUP(V1352,Inputs!$J$6:$J$9,Inputs!$H$6:$H$9)),Inputs!$B$12),-Inputs!$B$12),NORM.INV(RAND(),LOOKUP(V1352,Inputs!$J$6:$J$9,Inputs!$G$6:$G$9),LOOKUP(V1352,Inputs!$J$6:$J$9,Inputs!$H$6:$H$9))),0),"" )</f>
        <v/>
      </c>
      <c r="M1352" s="26">
        <f>IF($A1352&lt;=Inputs!$B$13,IF(8&lt;=Inputs!$B$8,IF(Inputs!$B$12&gt;0,MAX(MIN(NORM.INV(RAND(),LOOKUP(W1352,Inputs!$J$6:$J$9,Inputs!$G$6:$G$9),LOOKUP(W1352,Inputs!$J$6:$J$9,Inputs!$H$6:$H$9)),Inputs!$B$12),-Inputs!$B$12),NORM.INV(RAND(),LOOKUP(W1352,Inputs!$J$6:$J$9,Inputs!$G$6:$G$9),LOOKUP(W1352,Inputs!$J$6:$J$9,Inputs!$H$6:$H$9))),0),"" )</f>
        <v/>
      </c>
      <c r="N1352" s="26">
        <f>IF($A1352&lt;=Inputs!$B$13,IF(9&lt;=Inputs!$B$8,IF(Inputs!$B$12&gt;0,MAX(MIN(NORM.INV(RAND(),LOOKUP(X1352,Inputs!$J$6:$J$9,Inputs!$G$6:$G$9),LOOKUP(X1352,Inputs!$J$6:$J$9,Inputs!$H$6:$H$9)),Inputs!$B$12),-Inputs!$B$12),NORM.INV(RAND(),LOOKUP(X1352,Inputs!$J$6:$J$9,Inputs!$G$6:$G$9),LOOKUP(X1352,Inputs!$J$6:$J$9,Inputs!$H$6:$H$9))),0),"" )</f>
        <v/>
      </c>
      <c r="O1352" s="26">
        <f>IF($A1352&lt;=Inputs!$B$13,IF(10&lt;=Inputs!$B$8,IF(Inputs!$B$12&gt;0,MAX(MIN(NORM.INV(RAND(),LOOKUP(Y1352,Inputs!$J$6:$J$9,Inputs!$G$6:$G$9),LOOKUP(Y1352,Inputs!$J$6:$J$9,Inputs!$H$6:$H$9)),Inputs!$B$12),-Inputs!$B$12),NORM.INV(RAND(),LOOKUP(Y1352,Inputs!$J$6:$J$9,Inputs!$G$6:$G$9),LOOKUP(Y1352,Inputs!$J$6:$J$9,Inputs!$H$6:$H$9))),0),"" )</f>
        <v/>
      </c>
      <c r="P1352" s="31">
        <f>IF($A1352&lt;=Inputs!$B$13,RAND(),"")</f>
        <v/>
      </c>
      <c r="Q1352" s="31">
        <f>IF($A1352&lt;=Inputs!$B$13,RAND(),"")</f>
        <v/>
      </c>
      <c r="R1352" s="31">
        <f>IF($A1352&lt;=Inputs!$B$13,RAND(),"")</f>
        <v/>
      </c>
      <c r="S1352" s="31">
        <f>IF($A1352&lt;=Inputs!$B$13,RAND(),"")</f>
        <v/>
      </c>
      <c r="T1352" s="31">
        <f>IF($A1352&lt;=Inputs!$B$13,RAND(),"")</f>
        <v/>
      </c>
      <c r="U1352" s="31">
        <f>IF($A1352&lt;=Inputs!$B$13,RAND(),"")</f>
        <v/>
      </c>
      <c r="V1352" s="31">
        <f>IF($A1352&lt;=Inputs!$B$13,RAND(),"")</f>
        <v/>
      </c>
      <c r="W1352" s="31">
        <f>IF($A1352&lt;=Inputs!$B$13,RAND(),"")</f>
        <v/>
      </c>
      <c r="X1352" s="31">
        <f>IF($A1352&lt;=Inputs!$B$13,RAND(),"")</f>
        <v/>
      </c>
      <c r="Y1352" s="31">
        <f>IF($A1352&lt;=Inputs!$B$13,RAND(),"")</f>
        <v/>
      </c>
    </row>
    <row r="1353">
      <c r="A1353" t="n">
        <v>1348</v>
      </c>
      <c r="B1353" s="26">
        <f>IF($A1353&lt;=Inputs!$B$13,IF(Inputs!$B$8&gt;0,SUM(F1353:O1353)/Inputs!$B$8,0),"")</f>
        <v/>
      </c>
      <c r="C1353" s="27">
        <f>IF($A1353&lt;=Inputs!$B$13,B1353/100,"")</f>
        <v/>
      </c>
      <c r="D1353" s="28">
        <f>IF($A1353&lt;=Inputs!$B$13,C1353*Inputs!$B$7,"")</f>
        <v/>
      </c>
      <c r="E1353" s="29">
        <f>IF($A1353&lt;=Inputs!$B$13,IF(D1353&gt;0,1,0),"")</f>
        <v/>
      </c>
      <c r="F1353" s="26">
        <f>IF($A1353&lt;=Inputs!$B$13,IF(1&lt;=Inputs!$B$8,IF(Inputs!$B$12&gt;0,MAX(MIN(NORM.INV(RAND(),LOOKUP(P1353,Inputs!$J$6:$J$9,Inputs!$G$6:$G$9),LOOKUP(P1353,Inputs!$J$6:$J$9,Inputs!$H$6:$H$9)),Inputs!$B$12),-Inputs!$B$12),NORM.INV(RAND(),LOOKUP(P1353,Inputs!$J$6:$J$9,Inputs!$G$6:$G$9),LOOKUP(P1353,Inputs!$J$6:$J$9,Inputs!$H$6:$H$9))),0),"" )</f>
        <v/>
      </c>
      <c r="G1353" s="26">
        <f>IF($A1353&lt;=Inputs!$B$13,IF(2&lt;=Inputs!$B$8,IF(Inputs!$B$12&gt;0,MAX(MIN(NORM.INV(RAND(),LOOKUP(Q1353,Inputs!$J$6:$J$9,Inputs!$G$6:$G$9),LOOKUP(Q1353,Inputs!$J$6:$J$9,Inputs!$H$6:$H$9)),Inputs!$B$12),-Inputs!$B$12),NORM.INV(RAND(),LOOKUP(Q1353,Inputs!$J$6:$J$9,Inputs!$G$6:$G$9),LOOKUP(Q1353,Inputs!$J$6:$J$9,Inputs!$H$6:$H$9))),0),"" )</f>
        <v/>
      </c>
      <c r="H1353" s="26">
        <f>IF($A1353&lt;=Inputs!$B$13,IF(3&lt;=Inputs!$B$8,IF(Inputs!$B$12&gt;0,MAX(MIN(NORM.INV(RAND(),LOOKUP(R1353,Inputs!$J$6:$J$9,Inputs!$G$6:$G$9),LOOKUP(R1353,Inputs!$J$6:$J$9,Inputs!$H$6:$H$9)),Inputs!$B$12),-Inputs!$B$12),NORM.INV(RAND(),LOOKUP(R1353,Inputs!$J$6:$J$9,Inputs!$G$6:$G$9),LOOKUP(R1353,Inputs!$J$6:$J$9,Inputs!$H$6:$H$9))),0),"" )</f>
        <v/>
      </c>
      <c r="I1353" s="26">
        <f>IF($A1353&lt;=Inputs!$B$13,IF(4&lt;=Inputs!$B$8,IF(Inputs!$B$12&gt;0,MAX(MIN(NORM.INV(RAND(),LOOKUP(S1353,Inputs!$J$6:$J$9,Inputs!$G$6:$G$9),LOOKUP(S1353,Inputs!$J$6:$J$9,Inputs!$H$6:$H$9)),Inputs!$B$12),-Inputs!$B$12),NORM.INV(RAND(),LOOKUP(S1353,Inputs!$J$6:$J$9,Inputs!$G$6:$G$9),LOOKUP(S1353,Inputs!$J$6:$J$9,Inputs!$H$6:$H$9))),0),"" )</f>
        <v/>
      </c>
      <c r="J1353" s="26">
        <f>IF($A1353&lt;=Inputs!$B$13,IF(5&lt;=Inputs!$B$8,IF(Inputs!$B$12&gt;0,MAX(MIN(NORM.INV(RAND(),LOOKUP(T1353,Inputs!$J$6:$J$9,Inputs!$G$6:$G$9),LOOKUP(T1353,Inputs!$J$6:$J$9,Inputs!$H$6:$H$9)),Inputs!$B$12),-Inputs!$B$12),NORM.INV(RAND(),LOOKUP(T1353,Inputs!$J$6:$J$9,Inputs!$G$6:$G$9),LOOKUP(T1353,Inputs!$J$6:$J$9,Inputs!$H$6:$H$9))),0),"" )</f>
        <v/>
      </c>
      <c r="K1353" s="26">
        <f>IF($A1353&lt;=Inputs!$B$13,IF(6&lt;=Inputs!$B$8,IF(Inputs!$B$12&gt;0,MAX(MIN(NORM.INV(RAND(),LOOKUP(U1353,Inputs!$J$6:$J$9,Inputs!$G$6:$G$9),LOOKUP(U1353,Inputs!$J$6:$J$9,Inputs!$H$6:$H$9)),Inputs!$B$12),-Inputs!$B$12),NORM.INV(RAND(),LOOKUP(U1353,Inputs!$J$6:$J$9,Inputs!$G$6:$G$9),LOOKUP(U1353,Inputs!$J$6:$J$9,Inputs!$H$6:$H$9))),0),"" )</f>
        <v/>
      </c>
      <c r="L1353" s="26">
        <f>IF($A1353&lt;=Inputs!$B$13,IF(7&lt;=Inputs!$B$8,IF(Inputs!$B$12&gt;0,MAX(MIN(NORM.INV(RAND(),LOOKUP(V1353,Inputs!$J$6:$J$9,Inputs!$G$6:$G$9),LOOKUP(V1353,Inputs!$J$6:$J$9,Inputs!$H$6:$H$9)),Inputs!$B$12),-Inputs!$B$12),NORM.INV(RAND(),LOOKUP(V1353,Inputs!$J$6:$J$9,Inputs!$G$6:$G$9),LOOKUP(V1353,Inputs!$J$6:$J$9,Inputs!$H$6:$H$9))),0),"" )</f>
        <v/>
      </c>
      <c r="M1353" s="26">
        <f>IF($A1353&lt;=Inputs!$B$13,IF(8&lt;=Inputs!$B$8,IF(Inputs!$B$12&gt;0,MAX(MIN(NORM.INV(RAND(),LOOKUP(W1353,Inputs!$J$6:$J$9,Inputs!$G$6:$G$9),LOOKUP(W1353,Inputs!$J$6:$J$9,Inputs!$H$6:$H$9)),Inputs!$B$12),-Inputs!$B$12),NORM.INV(RAND(),LOOKUP(W1353,Inputs!$J$6:$J$9,Inputs!$G$6:$G$9),LOOKUP(W1353,Inputs!$J$6:$J$9,Inputs!$H$6:$H$9))),0),"" )</f>
        <v/>
      </c>
      <c r="N1353" s="26">
        <f>IF($A1353&lt;=Inputs!$B$13,IF(9&lt;=Inputs!$B$8,IF(Inputs!$B$12&gt;0,MAX(MIN(NORM.INV(RAND(),LOOKUP(X1353,Inputs!$J$6:$J$9,Inputs!$G$6:$G$9),LOOKUP(X1353,Inputs!$J$6:$J$9,Inputs!$H$6:$H$9)),Inputs!$B$12),-Inputs!$B$12),NORM.INV(RAND(),LOOKUP(X1353,Inputs!$J$6:$J$9,Inputs!$G$6:$G$9),LOOKUP(X1353,Inputs!$J$6:$J$9,Inputs!$H$6:$H$9))),0),"" )</f>
        <v/>
      </c>
      <c r="O1353" s="26">
        <f>IF($A1353&lt;=Inputs!$B$13,IF(10&lt;=Inputs!$B$8,IF(Inputs!$B$12&gt;0,MAX(MIN(NORM.INV(RAND(),LOOKUP(Y1353,Inputs!$J$6:$J$9,Inputs!$G$6:$G$9),LOOKUP(Y1353,Inputs!$J$6:$J$9,Inputs!$H$6:$H$9)),Inputs!$B$12),-Inputs!$B$12),NORM.INV(RAND(),LOOKUP(Y1353,Inputs!$J$6:$J$9,Inputs!$G$6:$G$9),LOOKUP(Y1353,Inputs!$J$6:$J$9,Inputs!$H$6:$H$9))),0),"" )</f>
        <v/>
      </c>
      <c r="P1353" s="31">
        <f>IF($A1353&lt;=Inputs!$B$13,RAND(),"")</f>
        <v/>
      </c>
      <c r="Q1353" s="31">
        <f>IF($A1353&lt;=Inputs!$B$13,RAND(),"")</f>
        <v/>
      </c>
      <c r="R1353" s="31">
        <f>IF($A1353&lt;=Inputs!$B$13,RAND(),"")</f>
        <v/>
      </c>
      <c r="S1353" s="31">
        <f>IF($A1353&lt;=Inputs!$B$13,RAND(),"")</f>
        <v/>
      </c>
      <c r="T1353" s="31">
        <f>IF($A1353&lt;=Inputs!$B$13,RAND(),"")</f>
        <v/>
      </c>
      <c r="U1353" s="31">
        <f>IF($A1353&lt;=Inputs!$B$13,RAND(),"")</f>
        <v/>
      </c>
      <c r="V1353" s="31">
        <f>IF($A1353&lt;=Inputs!$B$13,RAND(),"")</f>
        <v/>
      </c>
      <c r="W1353" s="31">
        <f>IF($A1353&lt;=Inputs!$B$13,RAND(),"")</f>
        <v/>
      </c>
      <c r="X1353" s="31">
        <f>IF($A1353&lt;=Inputs!$B$13,RAND(),"")</f>
        <v/>
      </c>
      <c r="Y1353" s="31">
        <f>IF($A1353&lt;=Inputs!$B$13,RAND(),"")</f>
        <v/>
      </c>
    </row>
    <row r="1354">
      <c r="A1354" t="n">
        <v>1349</v>
      </c>
      <c r="B1354" s="26">
        <f>IF($A1354&lt;=Inputs!$B$13,IF(Inputs!$B$8&gt;0,SUM(F1354:O1354)/Inputs!$B$8,0),"")</f>
        <v/>
      </c>
      <c r="C1354" s="27">
        <f>IF($A1354&lt;=Inputs!$B$13,B1354/100,"")</f>
        <v/>
      </c>
      <c r="D1354" s="28">
        <f>IF($A1354&lt;=Inputs!$B$13,C1354*Inputs!$B$7,"")</f>
        <v/>
      </c>
      <c r="E1354" s="29">
        <f>IF($A1354&lt;=Inputs!$B$13,IF(D1354&gt;0,1,0),"")</f>
        <v/>
      </c>
      <c r="F1354" s="26">
        <f>IF($A1354&lt;=Inputs!$B$13,IF(1&lt;=Inputs!$B$8,IF(Inputs!$B$12&gt;0,MAX(MIN(NORM.INV(RAND(),LOOKUP(P1354,Inputs!$J$6:$J$9,Inputs!$G$6:$G$9),LOOKUP(P1354,Inputs!$J$6:$J$9,Inputs!$H$6:$H$9)),Inputs!$B$12),-Inputs!$B$12),NORM.INV(RAND(),LOOKUP(P1354,Inputs!$J$6:$J$9,Inputs!$G$6:$G$9),LOOKUP(P1354,Inputs!$J$6:$J$9,Inputs!$H$6:$H$9))),0),"" )</f>
        <v/>
      </c>
      <c r="G1354" s="26">
        <f>IF($A1354&lt;=Inputs!$B$13,IF(2&lt;=Inputs!$B$8,IF(Inputs!$B$12&gt;0,MAX(MIN(NORM.INV(RAND(),LOOKUP(Q1354,Inputs!$J$6:$J$9,Inputs!$G$6:$G$9),LOOKUP(Q1354,Inputs!$J$6:$J$9,Inputs!$H$6:$H$9)),Inputs!$B$12),-Inputs!$B$12),NORM.INV(RAND(),LOOKUP(Q1354,Inputs!$J$6:$J$9,Inputs!$G$6:$G$9),LOOKUP(Q1354,Inputs!$J$6:$J$9,Inputs!$H$6:$H$9))),0),"" )</f>
        <v/>
      </c>
      <c r="H1354" s="26">
        <f>IF($A1354&lt;=Inputs!$B$13,IF(3&lt;=Inputs!$B$8,IF(Inputs!$B$12&gt;0,MAX(MIN(NORM.INV(RAND(),LOOKUP(R1354,Inputs!$J$6:$J$9,Inputs!$G$6:$G$9),LOOKUP(R1354,Inputs!$J$6:$J$9,Inputs!$H$6:$H$9)),Inputs!$B$12),-Inputs!$B$12),NORM.INV(RAND(),LOOKUP(R1354,Inputs!$J$6:$J$9,Inputs!$G$6:$G$9),LOOKUP(R1354,Inputs!$J$6:$J$9,Inputs!$H$6:$H$9))),0),"" )</f>
        <v/>
      </c>
      <c r="I1354" s="26">
        <f>IF($A1354&lt;=Inputs!$B$13,IF(4&lt;=Inputs!$B$8,IF(Inputs!$B$12&gt;0,MAX(MIN(NORM.INV(RAND(),LOOKUP(S1354,Inputs!$J$6:$J$9,Inputs!$G$6:$G$9),LOOKUP(S1354,Inputs!$J$6:$J$9,Inputs!$H$6:$H$9)),Inputs!$B$12),-Inputs!$B$12),NORM.INV(RAND(),LOOKUP(S1354,Inputs!$J$6:$J$9,Inputs!$G$6:$G$9),LOOKUP(S1354,Inputs!$J$6:$J$9,Inputs!$H$6:$H$9))),0),"" )</f>
        <v/>
      </c>
      <c r="J1354" s="26">
        <f>IF($A1354&lt;=Inputs!$B$13,IF(5&lt;=Inputs!$B$8,IF(Inputs!$B$12&gt;0,MAX(MIN(NORM.INV(RAND(),LOOKUP(T1354,Inputs!$J$6:$J$9,Inputs!$G$6:$G$9),LOOKUP(T1354,Inputs!$J$6:$J$9,Inputs!$H$6:$H$9)),Inputs!$B$12),-Inputs!$B$12),NORM.INV(RAND(),LOOKUP(T1354,Inputs!$J$6:$J$9,Inputs!$G$6:$G$9),LOOKUP(T1354,Inputs!$J$6:$J$9,Inputs!$H$6:$H$9))),0),"" )</f>
        <v/>
      </c>
      <c r="K1354" s="26">
        <f>IF($A1354&lt;=Inputs!$B$13,IF(6&lt;=Inputs!$B$8,IF(Inputs!$B$12&gt;0,MAX(MIN(NORM.INV(RAND(),LOOKUP(U1354,Inputs!$J$6:$J$9,Inputs!$G$6:$G$9),LOOKUP(U1354,Inputs!$J$6:$J$9,Inputs!$H$6:$H$9)),Inputs!$B$12),-Inputs!$B$12),NORM.INV(RAND(),LOOKUP(U1354,Inputs!$J$6:$J$9,Inputs!$G$6:$G$9),LOOKUP(U1354,Inputs!$J$6:$J$9,Inputs!$H$6:$H$9))),0),"" )</f>
        <v/>
      </c>
      <c r="L1354" s="26">
        <f>IF($A1354&lt;=Inputs!$B$13,IF(7&lt;=Inputs!$B$8,IF(Inputs!$B$12&gt;0,MAX(MIN(NORM.INV(RAND(),LOOKUP(V1354,Inputs!$J$6:$J$9,Inputs!$G$6:$G$9),LOOKUP(V1354,Inputs!$J$6:$J$9,Inputs!$H$6:$H$9)),Inputs!$B$12),-Inputs!$B$12),NORM.INV(RAND(),LOOKUP(V1354,Inputs!$J$6:$J$9,Inputs!$G$6:$G$9),LOOKUP(V1354,Inputs!$J$6:$J$9,Inputs!$H$6:$H$9))),0),"" )</f>
        <v/>
      </c>
      <c r="M1354" s="26">
        <f>IF($A1354&lt;=Inputs!$B$13,IF(8&lt;=Inputs!$B$8,IF(Inputs!$B$12&gt;0,MAX(MIN(NORM.INV(RAND(),LOOKUP(W1354,Inputs!$J$6:$J$9,Inputs!$G$6:$G$9),LOOKUP(W1354,Inputs!$J$6:$J$9,Inputs!$H$6:$H$9)),Inputs!$B$12),-Inputs!$B$12),NORM.INV(RAND(),LOOKUP(W1354,Inputs!$J$6:$J$9,Inputs!$G$6:$G$9),LOOKUP(W1354,Inputs!$J$6:$J$9,Inputs!$H$6:$H$9))),0),"" )</f>
        <v/>
      </c>
      <c r="N1354" s="26">
        <f>IF($A1354&lt;=Inputs!$B$13,IF(9&lt;=Inputs!$B$8,IF(Inputs!$B$12&gt;0,MAX(MIN(NORM.INV(RAND(),LOOKUP(X1354,Inputs!$J$6:$J$9,Inputs!$G$6:$G$9),LOOKUP(X1354,Inputs!$J$6:$J$9,Inputs!$H$6:$H$9)),Inputs!$B$12),-Inputs!$B$12),NORM.INV(RAND(),LOOKUP(X1354,Inputs!$J$6:$J$9,Inputs!$G$6:$G$9),LOOKUP(X1354,Inputs!$J$6:$J$9,Inputs!$H$6:$H$9))),0),"" )</f>
        <v/>
      </c>
      <c r="O1354" s="26">
        <f>IF($A1354&lt;=Inputs!$B$13,IF(10&lt;=Inputs!$B$8,IF(Inputs!$B$12&gt;0,MAX(MIN(NORM.INV(RAND(),LOOKUP(Y1354,Inputs!$J$6:$J$9,Inputs!$G$6:$G$9),LOOKUP(Y1354,Inputs!$J$6:$J$9,Inputs!$H$6:$H$9)),Inputs!$B$12),-Inputs!$B$12),NORM.INV(RAND(),LOOKUP(Y1354,Inputs!$J$6:$J$9,Inputs!$G$6:$G$9),LOOKUP(Y1354,Inputs!$J$6:$J$9,Inputs!$H$6:$H$9))),0),"" )</f>
        <v/>
      </c>
      <c r="P1354" s="31">
        <f>IF($A1354&lt;=Inputs!$B$13,RAND(),"")</f>
        <v/>
      </c>
      <c r="Q1354" s="31">
        <f>IF($A1354&lt;=Inputs!$B$13,RAND(),"")</f>
        <v/>
      </c>
      <c r="R1354" s="31">
        <f>IF($A1354&lt;=Inputs!$B$13,RAND(),"")</f>
        <v/>
      </c>
      <c r="S1354" s="31">
        <f>IF($A1354&lt;=Inputs!$B$13,RAND(),"")</f>
        <v/>
      </c>
      <c r="T1354" s="31">
        <f>IF($A1354&lt;=Inputs!$B$13,RAND(),"")</f>
        <v/>
      </c>
      <c r="U1354" s="31">
        <f>IF($A1354&lt;=Inputs!$B$13,RAND(),"")</f>
        <v/>
      </c>
      <c r="V1354" s="31">
        <f>IF($A1354&lt;=Inputs!$B$13,RAND(),"")</f>
        <v/>
      </c>
      <c r="W1354" s="31">
        <f>IF($A1354&lt;=Inputs!$B$13,RAND(),"")</f>
        <v/>
      </c>
      <c r="X1354" s="31">
        <f>IF($A1354&lt;=Inputs!$B$13,RAND(),"")</f>
        <v/>
      </c>
      <c r="Y1354" s="31">
        <f>IF($A1354&lt;=Inputs!$B$13,RAND(),"")</f>
        <v/>
      </c>
    </row>
    <row r="1355">
      <c r="A1355" t="n">
        <v>1350</v>
      </c>
      <c r="B1355" s="26">
        <f>IF($A1355&lt;=Inputs!$B$13,IF(Inputs!$B$8&gt;0,SUM(F1355:O1355)/Inputs!$B$8,0),"")</f>
        <v/>
      </c>
      <c r="C1355" s="27">
        <f>IF($A1355&lt;=Inputs!$B$13,B1355/100,"")</f>
        <v/>
      </c>
      <c r="D1355" s="28">
        <f>IF($A1355&lt;=Inputs!$B$13,C1355*Inputs!$B$7,"")</f>
        <v/>
      </c>
      <c r="E1355" s="29">
        <f>IF($A1355&lt;=Inputs!$B$13,IF(D1355&gt;0,1,0),"")</f>
        <v/>
      </c>
      <c r="F1355" s="26">
        <f>IF($A1355&lt;=Inputs!$B$13,IF(1&lt;=Inputs!$B$8,IF(Inputs!$B$12&gt;0,MAX(MIN(NORM.INV(RAND(),LOOKUP(P1355,Inputs!$J$6:$J$9,Inputs!$G$6:$G$9),LOOKUP(P1355,Inputs!$J$6:$J$9,Inputs!$H$6:$H$9)),Inputs!$B$12),-Inputs!$B$12),NORM.INV(RAND(),LOOKUP(P1355,Inputs!$J$6:$J$9,Inputs!$G$6:$G$9),LOOKUP(P1355,Inputs!$J$6:$J$9,Inputs!$H$6:$H$9))),0),"" )</f>
        <v/>
      </c>
      <c r="G1355" s="26">
        <f>IF($A1355&lt;=Inputs!$B$13,IF(2&lt;=Inputs!$B$8,IF(Inputs!$B$12&gt;0,MAX(MIN(NORM.INV(RAND(),LOOKUP(Q1355,Inputs!$J$6:$J$9,Inputs!$G$6:$G$9),LOOKUP(Q1355,Inputs!$J$6:$J$9,Inputs!$H$6:$H$9)),Inputs!$B$12),-Inputs!$B$12),NORM.INV(RAND(),LOOKUP(Q1355,Inputs!$J$6:$J$9,Inputs!$G$6:$G$9),LOOKUP(Q1355,Inputs!$J$6:$J$9,Inputs!$H$6:$H$9))),0),"" )</f>
        <v/>
      </c>
      <c r="H1355" s="26">
        <f>IF($A1355&lt;=Inputs!$B$13,IF(3&lt;=Inputs!$B$8,IF(Inputs!$B$12&gt;0,MAX(MIN(NORM.INV(RAND(),LOOKUP(R1355,Inputs!$J$6:$J$9,Inputs!$G$6:$G$9),LOOKUP(R1355,Inputs!$J$6:$J$9,Inputs!$H$6:$H$9)),Inputs!$B$12),-Inputs!$B$12),NORM.INV(RAND(),LOOKUP(R1355,Inputs!$J$6:$J$9,Inputs!$G$6:$G$9),LOOKUP(R1355,Inputs!$J$6:$J$9,Inputs!$H$6:$H$9))),0),"" )</f>
        <v/>
      </c>
      <c r="I1355" s="26">
        <f>IF($A1355&lt;=Inputs!$B$13,IF(4&lt;=Inputs!$B$8,IF(Inputs!$B$12&gt;0,MAX(MIN(NORM.INV(RAND(),LOOKUP(S1355,Inputs!$J$6:$J$9,Inputs!$G$6:$G$9),LOOKUP(S1355,Inputs!$J$6:$J$9,Inputs!$H$6:$H$9)),Inputs!$B$12),-Inputs!$B$12),NORM.INV(RAND(),LOOKUP(S1355,Inputs!$J$6:$J$9,Inputs!$G$6:$G$9),LOOKUP(S1355,Inputs!$J$6:$J$9,Inputs!$H$6:$H$9))),0),"" )</f>
        <v/>
      </c>
      <c r="J1355" s="26">
        <f>IF($A1355&lt;=Inputs!$B$13,IF(5&lt;=Inputs!$B$8,IF(Inputs!$B$12&gt;0,MAX(MIN(NORM.INV(RAND(),LOOKUP(T1355,Inputs!$J$6:$J$9,Inputs!$G$6:$G$9),LOOKUP(T1355,Inputs!$J$6:$J$9,Inputs!$H$6:$H$9)),Inputs!$B$12),-Inputs!$B$12),NORM.INV(RAND(),LOOKUP(T1355,Inputs!$J$6:$J$9,Inputs!$G$6:$G$9),LOOKUP(T1355,Inputs!$J$6:$J$9,Inputs!$H$6:$H$9))),0),"" )</f>
        <v/>
      </c>
      <c r="K1355" s="26">
        <f>IF($A1355&lt;=Inputs!$B$13,IF(6&lt;=Inputs!$B$8,IF(Inputs!$B$12&gt;0,MAX(MIN(NORM.INV(RAND(),LOOKUP(U1355,Inputs!$J$6:$J$9,Inputs!$G$6:$G$9),LOOKUP(U1355,Inputs!$J$6:$J$9,Inputs!$H$6:$H$9)),Inputs!$B$12),-Inputs!$B$12),NORM.INV(RAND(),LOOKUP(U1355,Inputs!$J$6:$J$9,Inputs!$G$6:$G$9),LOOKUP(U1355,Inputs!$J$6:$J$9,Inputs!$H$6:$H$9))),0),"" )</f>
        <v/>
      </c>
      <c r="L1355" s="26">
        <f>IF($A1355&lt;=Inputs!$B$13,IF(7&lt;=Inputs!$B$8,IF(Inputs!$B$12&gt;0,MAX(MIN(NORM.INV(RAND(),LOOKUP(V1355,Inputs!$J$6:$J$9,Inputs!$G$6:$G$9),LOOKUP(V1355,Inputs!$J$6:$J$9,Inputs!$H$6:$H$9)),Inputs!$B$12),-Inputs!$B$12),NORM.INV(RAND(),LOOKUP(V1355,Inputs!$J$6:$J$9,Inputs!$G$6:$G$9),LOOKUP(V1355,Inputs!$J$6:$J$9,Inputs!$H$6:$H$9))),0),"" )</f>
        <v/>
      </c>
      <c r="M1355" s="26">
        <f>IF($A1355&lt;=Inputs!$B$13,IF(8&lt;=Inputs!$B$8,IF(Inputs!$B$12&gt;0,MAX(MIN(NORM.INV(RAND(),LOOKUP(W1355,Inputs!$J$6:$J$9,Inputs!$G$6:$G$9),LOOKUP(W1355,Inputs!$J$6:$J$9,Inputs!$H$6:$H$9)),Inputs!$B$12),-Inputs!$B$12),NORM.INV(RAND(),LOOKUP(W1355,Inputs!$J$6:$J$9,Inputs!$G$6:$G$9),LOOKUP(W1355,Inputs!$J$6:$J$9,Inputs!$H$6:$H$9))),0),"" )</f>
        <v/>
      </c>
      <c r="N1355" s="26">
        <f>IF($A1355&lt;=Inputs!$B$13,IF(9&lt;=Inputs!$B$8,IF(Inputs!$B$12&gt;0,MAX(MIN(NORM.INV(RAND(),LOOKUP(X1355,Inputs!$J$6:$J$9,Inputs!$G$6:$G$9),LOOKUP(X1355,Inputs!$J$6:$J$9,Inputs!$H$6:$H$9)),Inputs!$B$12),-Inputs!$B$12),NORM.INV(RAND(),LOOKUP(X1355,Inputs!$J$6:$J$9,Inputs!$G$6:$G$9),LOOKUP(X1355,Inputs!$J$6:$J$9,Inputs!$H$6:$H$9))),0),"" )</f>
        <v/>
      </c>
      <c r="O1355" s="26">
        <f>IF($A1355&lt;=Inputs!$B$13,IF(10&lt;=Inputs!$B$8,IF(Inputs!$B$12&gt;0,MAX(MIN(NORM.INV(RAND(),LOOKUP(Y1355,Inputs!$J$6:$J$9,Inputs!$G$6:$G$9),LOOKUP(Y1355,Inputs!$J$6:$J$9,Inputs!$H$6:$H$9)),Inputs!$B$12),-Inputs!$B$12),NORM.INV(RAND(),LOOKUP(Y1355,Inputs!$J$6:$J$9,Inputs!$G$6:$G$9),LOOKUP(Y1355,Inputs!$J$6:$J$9,Inputs!$H$6:$H$9))),0),"" )</f>
        <v/>
      </c>
      <c r="P1355" s="31">
        <f>IF($A1355&lt;=Inputs!$B$13,RAND(),"")</f>
        <v/>
      </c>
      <c r="Q1355" s="31">
        <f>IF($A1355&lt;=Inputs!$B$13,RAND(),"")</f>
        <v/>
      </c>
      <c r="R1355" s="31">
        <f>IF($A1355&lt;=Inputs!$B$13,RAND(),"")</f>
        <v/>
      </c>
      <c r="S1355" s="31">
        <f>IF($A1355&lt;=Inputs!$B$13,RAND(),"")</f>
        <v/>
      </c>
      <c r="T1355" s="31">
        <f>IF($A1355&lt;=Inputs!$B$13,RAND(),"")</f>
        <v/>
      </c>
      <c r="U1355" s="31">
        <f>IF($A1355&lt;=Inputs!$B$13,RAND(),"")</f>
        <v/>
      </c>
      <c r="V1355" s="31">
        <f>IF($A1355&lt;=Inputs!$B$13,RAND(),"")</f>
        <v/>
      </c>
      <c r="W1355" s="31">
        <f>IF($A1355&lt;=Inputs!$B$13,RAND(),"")</f>
        <v/>
      </c>
      <c r="X1355" s="31">
        <f>IF($A1355&lt;=Inputs!$B$13,RAND(),"")</f>
        <v/>
      </c>
      <c r="Y1355" s="31">
        <f>IF($A1355&lt;=Inputs!$B$13,RAND(),"")</f>
        <v/>
      </c>
    </row>
    <row r="1356">
      <c r="A1356" t="n">
        <v>1351</v>
      </c>
      <c r="B1356" s="26">
        <f>IF($A1356&lt;=Inputs!$B$13,IF(Inputs!$B$8&gt;0,SUM(F1356:O1356)/Inputs!$B$8,0),"")</f>
        <v/>
      </c>
      <c r="C1356" s="27">
        <f>IF($A1356&lt;=Inputs!$B$13,B1356/100,"")</f>
        <v/>
      </c>
      <c r="D1356" s="28">
        <f>IF($A1356&lt;=Inputs!$B$13,C1356*Inputs!$B$7,"")</f>
        <v/>
      </c>
      <c r="E1356" s="29">
        <f>IF($A1356&lt;=Inputs!$B$13,IF(D1356&gt;0,1,0),"")</f>
        <v/>
      </c>
      <c r="F1356" s="26">
        <f>IF($A1356&lt;=Inputs!$B$13,IF(1&lt;=Inputs!$B$8,IF(Inputs!$B$12&gt;0,MAX(MIN(NORM.INV(RAND(),LOOKUP(P1356,Inputs!$J$6:$J$9,Inputs!$G$6:$G$9),LOOKUP(P1356,Inputs!$J$6:$J$9,Inputs!$H$6:$H$9)),Inputs!$B$12),-Inputs!$B$12),NORM.INV(RAND(),LOOKUP(P1356,Inputs!$J$6:$J$9,Inputs!$G$6:$G$9),LOOKUP(P1356,Inputs!$J$6:$J$9,Inputs!$H$6:$H$9))),0),"" )</f>
        <v/>
      </c>
      <c r="G1356" s="26">
        <f>IF($A1356&lt;=Inputs!$B$13,IF(2&lt;=Inputs!$B$8,IF(Inputs!$B$12&gt;0,MAX(MIN(NORM.INV(RAND(),LOOKUP(Q1356,Inputs!$J$6:$J$9,Inputs!$G$6:$G$9),LOOKUP(Q1356,Inputs!$J$6:$J$9,Inputs!$H$6:$H$9)),Inputs!$B$12),-Inputs!$B$12),NORM.INV(RAND(),LOOKUP(Q1356,Inputs!$J$6:$J$9,Inputs!$G$6:$G$9),LOOKUP(Q1356,Inputs!$J$6:$J$9,Inputs!$H$6:$H$9))),0),"" )</f>
        <v/>
      </c>
      <c r="H1356" s="26">
        <f>IF($A1356&lt;=Inputs!$B$13,IF(3&lt;=Inputs!$B$8,IF(Inputs!$B$12&gt;0,MAX(MIN(NORM.INV(RAND(),LOOKUP(R1356,Inputs!$J$6:$J$9,Inputs!$G$6:$G$9),LOOKUP(R1356,Inputs!$J$6:$J$9,Inputs!$H$6:$H$9)),Inputs!$B$12),-Inputs!$B$12),NORM.INV(RAND(),LOOKUP(R1356,Inputs!$J$6:$J$9,Inputs!$G$6:$G$9),LOOKUP(R1356,Inputs!$J$6:$J$9,Inputs!$H$6:$H$9))),0),"" )</f>
        <v/>
      </c>
      <c r="I1356" s="26">
        <f>IF($A1356&lt;=Inputs!$B$13,IF(4&lt;=Inputs!$B$8,IF(Inputs!$B$12&gt;0,MAX(MIN(NORM.INV(RAND(),LOOKUP(S1356,Inputs!$J$6:$J$9,Inputs!$G$6:$G$9),LOOKUP(S1356,Inputs!$J$6:$J$9,Inputs!$H$6:$H$9)),Inputs!$B$12),-Inputs!$B$12),NORM.INV(RAND(),LOOKUP(S1356,Inputs!$J$6:$J$9,Inputs!$G$6:$G$9),LOOKUP(S1356,Inputs!$J$6:$J$9,Inputs!$H$6:$H$9))),0),"" )</f>
        <v/>
      </c>
      <c r="J1356" s="26">
        <f>IF($A1356&lt;=Inputs!$B$13,IF(5&lt;=Inputs!$B$8,IF(Inputs!$B$12&gt;0,MAX(MIN(NORM.INV(RAND(),LOOKUP(T1356,Inputs!$J$6:$J$9,Inputs!$G$6:$G$9),LOOKUP(T1356,Inputs!$J$6:$J$9,Inputs!$H$6:$H$9)),Inputs!$B$12),-Inputs!$B$12),NORM.INV(RAND(),LOOKUP(T1356,Inputs!$J$6:$J$9,Inputs!$G$6:$G$9),LOOKUP(T1356,Inputs!$J$6:$J$9,Inputs!$H$6:$H$9))),0),"" )</f>
        <v/>
      </c>
      <c r="K1356" s="26">
        <f>IF($A1356&lt;=Inputs!$B$13,IF(6&lt;=Inputs!$B$8,IF(Inputs!$B$12&gt;0,MAX(MIN(NORM.INV(RAND(),LOOKUP(U1356,Inputs!$J$6:$J$9,Inputs!$G$6:$G$9),LOOKUP(U1356,Inputs!$J$6:$J$9,Inputs!$H$6:$H$9)),Inputs!$B$12),-Inputs!$B$12),NORM.INV(RAND(),LOOKUP(U1356,Inputs!$J$6:$J$9,Inputs!$G$6:$G$9),LOOKUP(U1356,Inputs!$J$6:$J$9,Inputs!$H$6:$H$9))),0),"" )</f>
        <v/>
      </c>
      <c r="L1356" s="26">
        <f>IF($A1356&lt;=Inputs!$B$13,IF(7&lt;=Inputs!$B$8,IF(Inputs!$B$12&gt;0,MAX(MIN(NORM.INV(RAND(),LOOKUP(V1356,Inputs!$J$6:$J$9,Inputs!$G$6:$G$9),LOOKUP(V1356,Inputs!$J$6:$J$9,Inputs!$H$6:$H$9)),Inputs!$B$12),-Inputs!$B$12),NORM.INV(RAND(),LOOKUP(V1356,Inputs!$J$6:$J$9,Inputs!$G$6:$G$9),LOOKUP(V1356,Inputs!$J$6:$J$9,Inputs!$H$6:$H$9))),0),"" )</f>
        <v/>
      </c>
      <c r="M1356" s="26">
        <f>IF($A1356&lt;=Inputs!$B$13,IF(8&lt;=Inputs!$B$8,IF(Inputs!$B$12&gt;0,MAX(MIN(NORM.INV(RAND(),LOOKUP(W1356,Inputs!$J$6:$J$9,Inputs!$G$6:$G$9),LOOKUP(W1356,Inputs!$J$6:$J$9,Inputs!$H$6:$H$9)),Inputs!$B$12),-Inputs!$B$12),NORM.INV(RAND(),LOOKUP(W1356,Inputs!$J$6:$J$9,Inputs!$G$6:$G$9),LOOKUP(W1356,Inputs!$J$6:$J$9,Inputs!$H$6:$H$9))),0),"" )</f>
        <v/>
      </c>
      <c r="N1356" s="26">
        <f>IF($A1356&lt;=Inputs!$B$13,IF(9&lt;=Inputs!$B$8,IF(Inputs!$B$12&gt;0,MAX(MIN(NORM.INV(RAND(),LOOKUP(X1356,Inputs!$J$6:$J$9,Inputs!$G$6:$G$9),LOOKUP(X1356,Inputs!$J$6:$J$9,Inputs!$H$6:$H$9)),Inputs!$B$12),-Inputs!$B$12),NORM.INV(RAND(),LOOKUP(X1356,Inputs!$J$6:$J$9,Inputs!$G$6:$G$9),LOOKUP(X1356,Inputs!$J$6:$J$9,Inputs!$H$6:$H$9))),0),"" )</f>
        <v/>
      </c>
      <c r="O1356" s="26">
        <f>IF($A1356&lt;=Inputs!$B$13,IF(10&lt;=Inputs!$B$8,IF(Inputs!$B$12&gt;0,MAX(MIN(NORM.INV(RAND(),LOOKUP(Y1356,Inputs!$J$6:$J$9,Inputs!$G$6:$G$9),LOOKUP(Y1356,Inputs!$J$6:$J$9,Inputs!$H$6:$H$9)),Inputs!$B$12),-Inputs!$B$12),NORM.INV(RAND(),LOOKUP(Y1356,Inputs!$J$6:$J$9,Inputs!$G$6:$G$9),LOOKUP(Y1356,Inputs!$J$6:$J$9,Inputs!$H$6:$H$9))),0),"" )</f>
        <v/>
      </c>
      <c r="P1356" s="31">
        <f>IF($A1356&lt;=Inputs!$B$13,RAND(),"")</f>
        <v/>
      </c>
      <c r="Q1356" s="31">
        <f>IF($A1356&lt;=Inputs!$B$13,RAND(),"")</f>
        <v/>
      </c>
      <c r="R1356" s="31">
        <f>IF($A1356&lt;=Inputs!$B$13,RAND(),"")</f>
        <v/>
      </c>
      <c r="S1356" s="31">
        <f>IF($A1356&lt;=Inputs!$B$13,RAND(),"")</f>
        <v/>
      </c>
      <c r="T1356" s="31">
        <f>IF($A1356&lt;=Inputs!$B$13,RAND(),"")</f>
        <v/>
      </c>
      <c r="U1356" s="31">
        <f>IF($A1356&lt;=Inputs!$B$13,RAND(),"")</f>
        <v/>
      </c>
      <c r="V1356" s="31">
        <f>IF($A1356&lt;=Inputs!$B$13,RAND(),"")</f>
        <v/>
      </c>
      <c r="W1356" s="31">
        <f>IF($A1356&lt;=Inputs!$B$13,RAND(),"")</f>
        <v/>
      </c>
      <c r="X1356" s="31">
        <f>IF($A1356&lt;=Inputs!$B$13,RAND(),"")</f>
        <v/>
      </c>
      <c r="Y1356" s="31">
        <f>IF($A1356&lt;=Inputs!$B$13,RAND(),"")</f>
        <v/>
      </c>
    </row>
    <row r="1357">
      <c r="A1357" t="n">
        <v>1352</v>
      </c>
      <c r="B1357" s="26">
        <f>IF($A1357&lt;=Inputs!$B$13,IF(Inputs!$B$8&gt;0,SUM(F1357:O1357)/Inputs!$B$8,0),"")</f>
        <v/>
      </c>
      <c r="C1357" s="27">
        <f>IF($A1357&lt;=Inputs!$B$13,B1357/100,"")</f>
        <v/>
      </c>
      <c r="D1357" s="28">
        <f>IF($A1357&lt;=Inputs!$B$13,C1357*Inputs!$B$7,"")</f>
        <v/>
      </c>
      <c r="E1357" s="29">
        <f>IF($A1357&lt;=Inputs!$B$13,IF(D1357&gt;0,1,0),"")</f>
        <v/>
      </c>
      <c r="F1357" s="26">
        <f>IF($A1357&lt;=Inputs!$B$13,IF(1&lt;=Inputs!$B$8,IF(Inputs!$B$12&gt;0,MAX(MIN(NORM.INV(RAND(),LOOKUP(P1357,Inputs!$J$6:$J$9,Inputs!$G$6:$G$9),LOOKUP(P1357,Inputs!$J$6:$J$9,Inputs!$H$6:$H$9)),Inputs!$B$12),-Inputs!$B$12),NORM.INV(RAND(),LOOKUP(P1357,Inputs!$J$6:$J$9,Inputs!$G$6:$G$9),LOOKUP(P1357,Inputs!$J$6:$J$9,Inputs!$H$6:$H$9))),0),"" )</f>
        <v/>
      </c>
      <c r="G1357" s="26">
        <f>IF($A1357&lt;=Inputs!$B$13,IF(2&lt;=Inputs!$B$8,IF(Inputs!$B$12&gt;0,MAX(MIN(NORM.INV(RAND(),LOOKUP(Q1357,Inputs!$J$6:$J$9,Inputs!$G$6:$G$9),LOOKUP(Q1357,Inputs!$J$6:$J$9,Inputs!$H$6:$H$9)),Inputs!$B$12),-Inputs!$B$12),NORM.INV(RAND(),LOOKUP(Q1357,Inputs!$J$6:$J$9,Inputs!$G$6:$G$9),LOOKUP(Q1357,Inputs!$J$6:$J$9,Inputs!$H$6:$H$9))),0),"" )</f>
        <v/>
      </c>
      <c r="H1357" s="26">
        <f>IF($A1357&lt;=Inputs!$B$13,IF(3&lt;=Inputs!$B$8,IF(Inputs!$B$12&gt;0,MAX(MIN(NORM.INV(RAND(),LOOKUP(R1357,Inputs!$J$6:$J$9,Inputs!$G$6:$G$9),LOOKUP(R1357,Inputs!$J$6:$J$9,Inputs!$H$6:$H$9)),Inputs!$B$12),-Inputs!$B$12),NORM.INV(RAND(),LOOKUP(R1357,Inputs!$J$6:$J$9,Inputs!$G$6:$G$9),LOOKUP(R1357,Inputs!$J$6:$J$9,Inputs!$H$6:$H$9))),0),"" )</f>
        <v/>
      </c>
      <c r="I1357" s="26">
        <f>IF($A1357&lt;=Inputs!$B$13,IF(4&lt;=Inputs!$B$8,IF(Inputs!$B$12&gt;0,MAX(MIN(NORM.INV(RAND(),LOOKUP(S1357,Inputs!$J$6:$J$9,Inputs!$G$6:$G$9),LOOKUP(S1357,Inputs!$J$6:$J$9,Inputs!$H$6:$H$9)),Inputs!$B$12),-Inputs!$B$12),NORM.INV(RAND(),LOOKUP(S1357,Inputs!$J$6:$J$9,Inputs!$G$6:$G$9),LOOKUP(S1357,Inputs!$J$6:$J$9,Inputs!$H$6:$H$9))),0),"" )</f>
        <v/>
      </c>
      <c r="J1357" s="26">
        <f>IF($A1357&lt;=Inputs!$B$13,IF(5&lt;=Inputs!$B$8,IF(Inputs!$B$12&gt;0,MAX(MIN(NORM.INV(RAND(),LOOKUP(T1357,Inputs!$J$6:$J$9,Inputs!$G$6:$G$9),LOOKUP(T1357,Inputs!$J$6:$J$9,Inputs!$H$6:$H$9)),Inputs!$B$12),-Inputs!$B$12),NORM.INV(RAND(),LOOKUP(T1357,Inputs!$J$6:$J$9,Inputs!$G$6:$G$9),LOOKUP(T1357,Inputs!$J$6:$J$9,Inputs!$H$6:$H$9))),0),"" )</f>
        <v/>
      </c>
      <c r="K1357" s="26">
        <f>IF($A1357&lt;=Inputs!$B$13,IF(6&lt;=Inputs!$B$8,IF(Inputs!$B$12&gt;0,MAX(MIN(NORM.INV(RAND(),LOOKUP(U1357,Inputs!$J$6:$J$9,Inputs!$G$6:$G$9),LOOKUP(U1357,Inputs!$J$6:$J$9,Inputs!$H$6:$H$9)),Inputs!$B$12),-Inputs!$B$12),NORM.INV(RAND(),LOOKUP(U1357,Inputs!$J$6:$J$9,Inputs!$G$6:$G$9),LOOKUP(U1357,Inputs!$J$6:$J$9,Inputs!$H$6:$H$9))),0),"" )</f>
        <v/>
      </c>
      <c r="L1357" s="26">
        <f>IF($A1357&lt;=Inputs!$B$13,IF(7&lt;=Inputs!$B$8,IF(Inputs!$B$12&gt;0,MAX(MIN(NORM.INV(RAND(),LOOKUP(V1357,Inputs!$J$6:$J$9,Inputs!$G$6:$G$9),LOOKUP(V1357,Inputs!$J$6:$J$9,Inputs!$H$6:$H$9)),Inputs!$B$12),-Inputs!$B$12),NORM.INV(RAND(),LOOKUP(V1357,Inputs!$J$6:$J$9,Inputs!$G$6:$G$9),LOOKUP(V1357,Inputs!$J$6:$J$9,Inputs!$H$6:$H$9))),0),"" )</f>
        <v/>
      </c>
      <c r="M1357" s="26">
        <f>IF($A1357&lt;=Inputs!$B$13,IF(8&lt;=Inputs!$B$8,IF(Inputs!$B$12&gt;0,MAX(MIN(NORM.INV(RAND(),LOOKUP(W1357,Inputs!$J$6:$J$9,Inputs!$G$6:$G$9),LOOKUP(W1357,Inputs!$J$6:$J$9,Inputs!$H$6:$H$9)),Inputs!$B$12),-Inputs!$B$12),NORM.INV(RAND(),LOOKUP(W1357,Inputs!$J$6:$J$9,Inputs!$G$6:$G$9),LOOKUP(W1357,Inputs!$J$6:$J$9,Inputs!$H$6:$H$9))),0),"" )</f>
        <v/>
      </c>
      <c r="N1357" s="26">
        <f>IF($A1357&lt;=Inputs!$B$13,IF(9&lt;=Inputs!$B$8,IF(Inputs!$B$12&gt;0,MAX(MIN(NORM.INV(RAND(),LOOKUP(X1357,Inputs!$J$6:$J$9,Inputs!$G$6:$G$9),LOOKUP(X1357,Inputs!$J$6:$J$9,Inputs!$H$6:$H$9)),Inputs!$B$12),-Inputs!$B$12),NORM.INV(RAND(),LOOKUP(X1357,Inputs!$J$6:$J$9,Inputs!$G$6:$G$9),LOOKUP(X1357,Inputs!$J$6:$J$9,Inputs!$H$6:$H$9))),0),"" )</f>
        <v/>
      </c>
      <c r="O1357" s="26">
        <f>IF($A1357&lt;=Inputs!$B$13,IF(10&lt;=Inputs!$B$8,IF(Inputs!$B$12&gt;0,MAX(MIN(NORM.INV(RAND(),LOOKUP(Y1357,Inputs!$J$6:$J$9,Inputs!$G$6:$G$9),LOOKUP(Y1357,Inputs!$J$6:$J$9,Inputs!$H$6:$H$9)),Inputs!$B$12),-Inputs!$B$12),NORM.INV(RAND(),LOOKUP(Y1357,Inputs!$J$6:$J$9,Inputs!$G$6:$G$9),LOOKUP(Y1357,Inputs!$J$6:$J$9,Inputs!$H$6:$H$9))),0),"" )</f>
        <v/>
      </c>
      <c r="P1357" s="31">
        <f>IF($A1357&lt;=Inputs!$B$13,RAND(),"")</f>
        <v/>
      </c>
      <c r="Q1357" s="31">
        <f>IF($A1357&lt;=Inputs!$B$13,RAND(),"")</f>
        <v/>
      </c>
      <c r="R1357" s="31">
        <f>IF($A1357&lt;=Inputs!$B$13,RAND(),"")</f>
        <v/>
      </c>
      <c r="S1357" s="31">
        <f>IF($A1357&lt;=Inputs!$B$13,RAND(),"")</f>
        <v/>
      </c>
      <c r="T1357" s="31">
        <f>IF($A1357&lt;=Inputs!$B$13,RAND(),"")</f>
        <v/>
      </c>
      <c r="U1357" s="31">
        <f>IF($A1357&lt;=Inputs!$B$13,RAND(),"")</f>
        <v/>
      </c>
      <c r="V1357" s="31">
        <f>IF($A1357&lt;=Inputs!$B$13,RAND(),"")</f>
        <v/>
      </c>
      <c r="W1357" s="31">
        <f>IF($A1357&lt;=Inputs!$B$13,RAND(),"")</f>
        <v/>
      </c>
      <c r="X1357" s="31">
        <f>IF($A1357&lt;=Inputs!$B$13,RAND(),"")</f>
        <v/>
      </c>
      <c r="Y1357" s="31">
        <f>IF($A1357&lt;=Inputs!$B$13,RAND(),"")</f>
        <v/>
      </c>
    </row>
    <row r="1358">
      <c r="A1358" t="n">
        <v>1353</v>
      </c>
      <c r="B1358" s="26">
        <f>IF($A1358&lt;=Inputs!$B$13,IF(Inputs!$B$8&gt;0,SUM(F1358:O1358)/Inputs!$B$8,0),"")</f>
        <v/>
      </c>
      <c r="C1358" s="27">
        <f>IF($A1358&lt;=Inputs!$B$13,B1358/100,"")</f>
        <v/>
      </c>
      <c r="D1358" s="28">
        <f>IF($A1358&lt;=Inputs!$B$13,C1358*Inputs!$B$7,"")</f>
        <v/>
      </c>
      <c r="E1358" s="29">
        <f>IF($A1358&lt;=Inputs!$B$13,IF(D1358&gt;0,1,0),"")</f>
        <v/>
      </c>
      <c r="F1358" s="26">
        <f>IF($A1358&lt;=Inputs!$B$13,IF(1&lt;=Inputs!$B$8,IF(Inputs!$B$12&gt;0,MAX(MIN(NORM.INV(RAND(),LOOKUP(P1358,Inputs!$J$6:$J$9,Inputs!$G$6:$G$9),LOOKUP(P1358,Inputs!$J$6:$J$9,Inputs!$H$6:$H$9)),Inputs!$B$12),-Inputs!$B$12),NORM.INV(RAND(),LOOKUP(P1358,Inputs!$J$6:$J$9,Inputs!$G$6:$G$9),LOOKUP(P1358,Inputs!$J$6:$J$9,Inputs!$H$6:$H$9))),0),"" )</f>
        <v/>
      </c>
      <c r="G1358" s="26">
        <f>IF($A1358&lt;=Inputs!$B$13,IF(2&lt;=Inputs!$B$8,IF(Inputs!$B$12&gt;0,MAX(MIN(NORM.INV(RAND(),LOOKUP(Q1358,Inputs!$J$6:$J$9,Inputs!$G$6:$G$9),LOOKUP(Q1358,Inputs!$J$6:$J$9,Inputs!$H$6:$H$9)),Inputs!$B$12),-Inputs!$B$12),NORM.INV(RAND(),LOOKUP(Q1358,Inputs!$J$6:$J$9,Inputs!$G$6:$G$9),LOOKUP(Q1358,Inputs!$J$6:$J$9,Inputs!$H$6:$H$9))),0),"" )</f>
        <v/>
      </c>
      <c r="H1358" s="26">
        <f>IF($A1358&lt;=Inputs!$B$13,IF(3&lt;=Inputs!$B$8,IF(Inputs!$B$12&gt;0,MAX(MIN(NORM.INV(RAND(),LOOKUP(R1358,Inputs!$J$6:$J$9,Inputs!$G$6:$G$9),LOOKUP(R1358,Inputs!$J$6:$J$9,Inputs!$H$6:$H$9)),Inputs!$B$12),-Inputs!$B$12),NORM.INV(RAND(),LOOKUP(R1358,Inputs!$J$6:$J$9,Inputs!$G$6:$G$9),LOOKUP(R1358,Inputs!$J$6:$J$9,Inputs!$H$6:$H$9))),0),"" )</f>
        <v/>
      </c>
      <c r="I1358" s="26">
        <f>IF($A1358&lt;=Inputs!$B$13,IF(4&lt;=Inputs!$B$8,IF(Inputs!$B$12&gt;0,MAX(MIN(NORM.INV(RAND(),LOOKUP(S1358,Inputs!$J$6:$J$9,Inputs!$G$6:$G$9),LOOKUP(S1358,Inputs!$J$6:$J$9,Inputs!$H$6:$H$9)),Inputs!$B$12),-Inputs!$B$12),NORM.INV(RAND(),LOOKUP(S1358,Inputs!$J$6:$J$9,Inputs!$G$6:$G$9),LOOKUP(S1358,Inputs!$J$6:$J$9,Inputs!$H$6:$H$9))),0),"" )</f>
        <v/>
      </c>
      <c r="J1358" s="26">
        <f>IF($A1358&lt;=Inputs!$B$13,IF(5&lt;=Inputs!$B$8,IF(Inputs!$B$12&gt;0,MAX(MIN(NORM.INV(RAND(),LOOKUP(T1358,Inputs!$J$6:$J$9,Inputs!$G$6:$G$9),LOOKUP(T1358,Inputs!$J$6:$J$9,Inputs!$H$6:$H$9)),Inputs!$B$12),-Inputs!$B$12),NORM.INV(RAND(),LOOKUP(T1358,Inputs!$J$6:$J$9,Inputs!$G$6:$G$9),LOOKUP(T1358,Inputs!$J$6:$J$9,Inputs!$H$6:$H$9))),0),"" )</f>
        <v/>
      </c>
      <c r="K1358" s="26">
        <f>IF($A1358&lt;=Inputs!$B$13,IF(6&lt;=Inputs!$B$8,IF(Inputs!$B$12&gt;0,MAX(MIN(NORM.INV(RAND(),LOOKUP(U1358,Inputs!$J$6:$J$9,Inputs!$G$6:$G$9),LOOKUP(U1358,Inputs!$J$6:$J$9,Inputs!$H$6:$H$9)),Inputs!$B$12),-Inputs!$B$12),NORM.INV(RAND(),LOOKUP(U1358,Inputs!$J$6:$J$9,Inputs!$G$6:$G$9),LOOKUP(U1358,Inputs!$J$6:$J$9,Inputs!$H$6:$H$9))),0),"" )</f>
        <v/>
      </c>
      <c r="L1358" s="26">
        <f>IF($A1358&lt;=Inputs!$B$13,IF(7&lt;=Inputs!$B$8,IF(Inputs!$B$12&gt;0,MAX(MIN(NORM.INV(RAND(),LOOKUP(V1358,Inputs!$J$6:$J$9,Inputs!$G$6:$G$9),LOOKUP(V1358,Inputs!$J$6:$J$9,Inputs!$H$6:$H$9)),Inputs!$B$12),-Inputs!$B$12),NORM.INV(RAND(),LOOKUP(V1358,Inputs!$J$6:$J$9,Inputs!$G$6:$G$9),LOOKUP(V1358,Inputs!$J$6:$J$9,Inputs!$H$6:$H$9))),0),"" )</f>
        <v/>
      </c>
      <c r="M1358" s="26">
        <f>IF($A1358&lt;=Inputs!$B$13,IF(8&lt;=Inputs!$B$8,IF(Inputs!$B$12&gt;0,MAX(MIN(NORM.INV(RAND(),LOOKUP(W1358,Inputs!$J$6:$J$9,Inputs!$G$6:$G$9),LOOKUP(W1358,Inputs!$J$6:$J$9,Inputs!$H$6:$H$9)),Inputs!$B$12),-Inputs!$B$12),NORM.INV(RAND(),LOOKUP(W1358,Inputs!$J$6:$J$9,Inputs!$G$6:$G$9),LOOKUP(W1358,Inputs!$J$6:$J$9,Inputs!$H$6:$H$9))),0),"" )</f>
        <v/>
      </c>
      <c r="N1358" s="26">
        <f>IF($A1358&lt;=Inputs!$B$13,IF(9&lt;=Inputs!$B$8,IF(Inputs!$B$12&gt;0,MAX(MIN(NORM.INV(RAND(),LOOKUP(X1358,Inputs!$J$6:$J$9,Inputs!$G$6:$G$9),LOOKUP(X1358,Inputs!$J$6:$J$9,Inputs!$H$6:$H$9)),Inputs!$B$12),-Inputs!$B$12),NORM.INV(RAND(),LOOKUP(X1358,Inputs!$J$6:$J$9,Inputs!$G$6:$G$9),LOOKUP(X1358,Inputs!$J$6:$J$9,Inputs!$H$6:$H$9))),0),"" )</f>
        <v/>
      </c>
      <c r="O1358" s="26">
        <f>IF($A1358&lt;=Inputs!$B$13,IF(10&lt;=Inputs!$B$8,IF(Inputs!$B$12&gt;0,MAX(MIN(NORM.INV(RAND(),LOOKUP(Y1358,Inputs!$J$6:$J$9,Inputs!$G$6:$G$9),LOOKUP(Y1358,Inputs!$J$6:$J$9,Inputs!$H$6:$H$9)),Inputs!$B$12),-Inputs!$B$12),NORM.INV(RAND(),LOOKUP(Y1358,Inputs!$J$6:$J$9,Inputs!$G$6:$G$9),LOOKUP(Y1358,Inputs!$J$6:$J$9,Inputs!$H$6:$H$9))),0),"" )</f>
        <v/>
      </c>
      <c r="P1358" s="31">
        <f>IF($A1358&lt;=Inputs!$B$13,RAND(),"")</f>
        <v/>
      </c>
      <c r="Q1358" s="31">
        <f>IF($A1358&lt;=Inputs!$B$13,RAND(),"")</f>
        <v/>
      </c>
      <c r="R1358" s="31">
        <f>IF($A1358&lt;=Inputs!$B$13,RAND(),"")</f>
        <v/>
      </c>
      <c r="S1358" s="31">
        <f>IF($A1358&lt;=Inputs!$B$13,RAND(),"")</f>
        <v/>
      </c>
      <c r="T1358" s="31">
        <f>IF($A1358&lt;=Inputs!$B$13,RAND(),"")</f>
        <v/>
      </c>
      <c r="U1358" s="31">
        <f>IF($A1358&lt;=Inputs!$B$13,RAND(),"")</f>
        <v/>
      </c>
      <c r="V1358" s="31">
        <f>IF($A1358&lt;=Inputs!$B$13,RAND(),"")</f>
        <v/>
      </c>
      <c r="W1358" s="31">
        <f>IF($A1358&lt;=Inputs!$B$13,RAND(),"")</f>
        <v/>
      </c>
      <c r="X1358" s="31">
        <f>IF($A1358&lt;=Inputs!$B$13,RAND(),"")</f>
        <v/>
      </c>
      <c r="Y1358" s="31">
        <f>IF($A1358&lt;=Inputs!$B$13,RAND(),"")</f>
        <v/>
      </c>
    </row>
    <row r="1359">
      <c r="A1359" t="n">
        <v>1354</v>
      </c>
      <c r="B1359" s="26">
        <f>IF($A1359&lt;=Inputs!$B$13,IF(Inputs!$B$8&gt;0,SUM(F1359:O1359)/Inputs!$B$8,0),"")</f>
        <v/>
      </c>
      <c r="C1359" s="27">
        <f>IF($A1359&lt;=Inputs!$B$13,B1359/100,"")</f>
        <v/>
      </c>
      <c r="D1359" s="28">
        <f>IF($A1359&lt;=Inputs!$B$13,C1359*Inputs!$B$7,"")</f>
        <v/>
      </c>
      <c r="E1359" s="29">
        <f>IF($A1359&lt;=Inputs!$B$13,IF(D1359&gt;0,1,0),"")</f>
        <v/>
      </c>
      <c r="F1359" s="26">
        <f>IF($A1359&lt;=Inputs!$B$13,IF(1&lt;=Inputs!$B$8,IF(Inputs!$B$12&gt;0,MAX(MIN(NORM.INV(RAND(),LOOKUP(P1359,Inputs!$J$6:$J$9,Inputs!$G$6:$G$9),LOOKUP(P1359,Inputs!$J$6:$J$9,Inputs!$H$6:$H$9)),Inputs!$B$12),-Inputs!$B$12),NORM.INV(RAND(),LOOKUP(P1359,Inputs!$J$6:$J$9,Inputs!$G$6:$G$9),LOOKUP(P1359,Inputs!$J$6:$J$9,Inputs!$H$6:$H$9))),0),"" )</f>
        <v/>
      </c>
      <c r="G1359" s="26">
        <f>IF($A1359&lt;=Inputs!$B$13,IF(2&lt;=Inputs!$B$8,IF(Inputs!$B$12&gt;0,MAX(MIN(NORM.INV(RAND(),LOOKUP(Q1359,Inputs!$J$6:$J$9,Inputs!$G$6:$G$9),LOOKUP(Q1359,Inputs!$J$6:$J$9,Inputs!$H$6:$H$9)),Inputs!$B$12),-Inputs!$B$12),NORM.INV(RAND(),LOOKUP(Q1359,Inputs!$J$6:$J$9,Inputs!$G$6:$G$9),LOOKUP(Q1359,Inputs!$J$6:$J$9,Inputs!$H$6:$H$9))),0),"" )</f>
        <v/>
      </c>
      <c r="H1359" s="26">
        <f>IF($A1359&lt;=Inputs!$B$13,IF(3&lt;=Inputs!$B$8,IF(Inputs!$B$12&gt;0,MAX(MIN(NORM.INV(RAND(),LOOKUP(R1359,Inputs!$J$6:$J$9,Inputs!$G$6:$G$9),LOOKUP(R1359,Inputs!$J$6:$J$9,Inputs!$H$6:$H$9)),Inputs!$B$12),-Inputs!$B$12),NORM.INV(RAND(),LOOKUP(R1359,Inputs!$J$6:$J$9,Inputs!$G$6:$G$9),LOOKUP(R1359,Inputs!$J$6:$J$9,Inputs!$H$6:$H$9))),0),"" )</f>
        <v/>
      </c>
      <c r="I1359" s="26">
        <f>IF($A1359&lt;=Inputs!$B$13,IF(4&lt;=Inputs!$B$8,IF(Inputs!$B$12&gt;0,MAX(MIN(NORM.INV(RAND(),LOOKUP(S1359,Inputs!$J$6:$J$9,Inputs!$G$6:$G$9),LOOKUP(S1359,Inputs!$J$6:$J$9,Inputs!$H$6:$H$9)),Inputs!$B$12),-Inputs!$B$12),NORM.INV(RAND(),LOOKUP(S1359,Inputs!$J$6:$J$9,Inputs!$G$6:$G$9),LOOKUP(S1359,Inputs!$J$6:$J$9,Inputs!$H$6:$H$9))),0),"" )</f>
        <v/>
      </c>
      <c r="J1359" s="26">
        <f>IF($A1359&lt;=Inputs!$B$13,IF(5&lt;=Inputs!$B$8,IF(Inputs!$B$12&gt;0,MAX(MIN(NORM.INV(RAND(),LOOKUP(T1359,Inputs!$J$6:$J$9,Inputs!$G$6:$G$9),LOOKUP(T1359,Inputs!$J$6:$J$9,Inputs!$H$6:$H$9)),Inputs!$B$12),-Inputs!$B$12),NORM.INV(RAND(),LOOKUP(T1359,Inputs!$J$6:$J$9,Inputs!$G$6:$G$9),LOOKUP(T1359,Inputs!$J$6:$J$9,Inputs!$H$6:$H$9))),0),"" )</f>
        <v/>
      </c>
      <c r="K1359" s="26">
        <f>IF($A1359&lt;=Inputs!$B$13,IF(6&lt;=Inputs!$B$8,IF(Inputs!$B$12&gt;0,MAX(MIN(NORM.INV(RAND(),LOOKUP(U1359,Inputs!$J$6:$J$9,Inputs!$G$6:$G$9),LOOKUP(U1359,Inputs!$J$6:$J$9,Inputs!$H$6:$H$9)),Inputs!$B$12),-Inputs!$B$12),NORM.INV(RAND(),LOOKUP(U1359,Inputs!$J$6:$J$9,Inputs!$G$6:$G$9),LOOKUP(U1359,Inputs!$J$6:$J$9,Inputs!$H$6:$H$9))),0),"" )</f>
        <v/>
      </c>
      <c r="L1359" s="26">
        <f>IF($A1359&lt;=Inputs!$B$13,IF(7&lt;=Inputs!$B$8,IF(Inputs!$B$12&gt;0,MAX(MIN(NORM.INV(RAND(),LOOKUP(V1359,Inputs!$J$6:$J$9,Inputs!$G$6:$G$9),LOOKUP(V1359,Inputs!$J$6:$J$9,Inputs!$H$6:$H$9)),Inputs!$B$12),-Inputs!$B$12),NORM.INV(RAND(),LOOKUP(V1359,Inputs!$J$6:$J$9,Inputs!$G$6:$G$9),LOOKUP(V1359,Inputs!$J$6:$J$9,Inputs!$H$6:$H$9))),0),"" )</f>
        <v/>
      </c>
      <c r="M1359" s="26">
        <f>IF($A1359&lt;=Inputs!$B$13,IF(8&lt;=Inputs!$B$8,IF(Inputs!$B$12&gt;0,MAX(MIN(NORM.INV(RAND(),LOOKUP(W1359,Inputs!$J$6:$J$9,Inputs!$G$6:$G$9),LOOKUP(W1359,Inputs!$J$6:$J$9,Inputs!$H$6:$H$9)),Inputs!$B$12),-Inputs!$B$12),NORM.INV(RAND(),LOOKUP(W1359,Inputs!$J$6:$J$9,Inputs!$G$6:$G$9),LOOKUP(W1359,Inputs!$J$6:$J$9,Inputs!$H$6:$H$9))),0),"" )</f>
        <v/>
      </c>
      <c r="N1359" s="26">
        <f>IF($A1359&lt;=Inputs!$B$13,IF(9&lt;=Inputs!$B$8,IF(Inputs!$B$12&gt;0,MAX(MIN(NORM.INV(RAND(),LOOKUP(X1359,Inputs!$J$6:$J$9,Inputs!$G$6:$G$9),LOOKUP(X1359,Inputs!$J$6:$J$9,Inputs!$H$6:$H$9)),Inputs!$B$12),-Inputs!$B$12),NORM.INV(RAND(),LOOKUP(X1359,Inputs!$J$6:$J$9,Inputs!$G$6:$G$9),LOOKUP(X1359,Inputs!$J$6:$J$9,Inputs!$H$6:$H$9))),0),"" )</f>
        <v/>
      </c>
      <c r="O1359" s="26">
        <f>IF($A1359&lt;=Inputs!$B$13,IF(10&lt;=Inputs!$B$8,IF(Inputs!$B$12&gt;0,MAX(MIN(NORM.INV(RAND(),LOOKUP(Y1359,Inputs!$J$6:$J$9,Inputs!$G$6:$G$9),LOOKUP(Y1359,Inputs!$J$6:$J$9,Inputs!$H$6:$H$9)),Inputs!$B$12),-Inputs!$B$12),NORM.INV(RAND(),LOOKUP(Y1359,Inputs!$J$6:$J$9,Inputs!$G$6:$G$9),LOOKUP(Y1359,Inputs!$J$6:$J$9,Inputs!$H$6:$H$9))),0),"" )</f>
        <v/>
      </c>
      <c r="P1359" s="31">
        <f>IF($A1359&lt;=Inputs!$B$13,RAND(),"")</f>
        <v/>
      </c>
      <c r="Q1359" s="31">
        <f>IF($A1359&lt;=Inputs!$B$13,RAND(),"")</f>
        <v/>
      </c>
      <c r="R1359" s="31">
        <f>IF($A1359&lt;=Inputs!$B$13,RAND(),"")</f>
        <v/>
      </c>
      <c r="S1359" s="31">
        <f>IF($A1359&lt;=Inputs!$B$13,RAND(),"")</f>
        <v/>
      </c>
      <c r="T1359" s="31">
        <f>IF($A1359&lt;=Inputs!$B$13,RAND(),"")</f>
        <v/>
      </c>
      <c r="U1359" s="31">
        <f>IF($A1359&lt;=Inputs!$B$13,RAND(),"")</f>
        <v/>
      </c>
      <c r="V1359" s="31">
        <f>IF($A1359&lt;=Inputs!$B$13,RAND(),"")</f>
        <v/>
      </c>
      <c r="W1359" s="31">
        <f>IF($A1359&lt;=Inputs!$B$13,RAND(),"")</f>
        <v/>
      </c>
      <c r="X1359" s="31">
        <f>IF($A1359&lt;=Inputs!$B$13,RAND(),"")</f>
        <v/>
      </c>
      <c r="Y1359" s="31">
        <f>IF($A1359&lt;=Inputs!$B$13,RAND(),"")</f>
        <v/>
      </c>
    </row>
    <row r="1360">
      <c r="A1360" t="n">
        <v>1355</v>
      </c>
      <c r="B1360" s="26">
        <f>IF($A1360&lt;=Inputs!$B$13,IF(Inputs!$B$8&gt;0,SUM(F1360:O1360)/Inputs!$B$8,0),"")</f>
        <v/>
      </c>
      <c r="C1360" s="27">
        <f>IF($A1360&lt;=Inputs!$B$13,B1360/100,"")</f>
        <v/>
      </c>
      <c r="D1360" s="28">
        <f>IF($A1360&lt;=Inputs!$B$13,C1360*Inputs!$B$7,"")</f>
        <v/>
      </c>
      <c r="E1360" s="29">
        <f>IF($A1360&lt;=Inputs!$B$13,IF(D1360&gt;0,1,0),"")</f>
        <v/>
      </c>
      <c r="F1360" s="26">
        <f>IF($A1360&lt;=Inputs!$B$13,IF(1&lt;=Inputs!$B$8,IF(Inputs!$B$12&gt;0,MAX(MIN(NORM.INV(RAND(),LOOKUP(P1360,Inputs!$J$6:$J$9,Inputs!$G$6:$G$9),LOOKUP(P1360,Inputs!$J$6:$J$9,Inputs!$H$6:$H$9)),Inputs!$B$12),-Inputs!$B$12),NORM.INV(RAND(),LOOKUP(P1360,Inputs!$J$6:$J$9,Inputs!$G$6:$G$9),LOOKUP(P1360,Inputs!$J$6:$J$9,Inputs!$H$6:$H$9))),0),"" )</f>
        <v/>
      </c>
      <c r="G1360" s="26">
        <f>IF($A1360&lt;=Inputs!$B$13,IF(2&lt;=Inputs!$B$8,IF(Inputs!$B$12&gt;0,MAX(MIN(NORM.INV(RAND(),LOOKUP(Q1360,Inputs!$J$6:$J$9,Inputs!$G$6:$G$9),LOOKUP(Q1360,Inputs!$J$6:$J$9,Inputs!$H$6:$H$9)),Inputs!$B$12),-Inputs!$B$12),NORM.INV(RAND(),LOOKUP(Q1360,Inputs!$J$6:$J$9,Inputs!$G$6:$G$9),LOOKUP(Q1360,Inputs!$J$6:$J$9,Inputs!$H$6:$H$9))),0),"" )</f>
        <v/>
      </c>
      <c r="H1360" s="26">
        <f>IF($A1360&lt;=Inputs!$B$13,IF(3&lt;=Inputs!$B$8,IF(Inputs!$B$12&gt;0,MAX(MIN(NORM.INV(RAND(),LOOKUP(R1360,Inputs!$J$6:$J$9,Inputs!$G$6:$G$9),LOOKUP(R1360,Inputs!$J$6:$J$9,Inputs!$H$6:$H$9)),Inputs!$B$12),-Inputs!$B$12),NORM.INV(RAND(),LOOKUP(R1360,Inputs!$J$6:$J$9,Inputs!$G$6:$G$9),LOOKUP(R1360,Inputs!$J$6:$J$9,Inputs!$H$6:$H$9))),0),"" )</f>
        <v/>
      </c>
      <c r="I1360" s="26">
        <f>IF($A1360&lt;=Inputs!$B$13,IF(4&lt;=Inputs!$B$8,IF(Inputs!$B$12&gt;0,MAX(MIN(NORM.INV(RAND(),LOOKUP(S1360,Inputs!$J$6:$J$9,Inputs!$G$6:$G$9),LOOKUP(S1360,Inputs!$J$6:$J$9,Inputs!$H$6:$H$9)),Inputs!$B$12),-Inputs!$B$12),NORM.INV(RAND(),LOOKUP(S1360,Inputs!$J$6:$J$9,Inputs!$G$6:$G$9),LOOKUP(S1360,Inputs!$J$6:$J$9,Inputs!$H$6:$H$9))),0),"" )</f>
        <v/>
      </c>
      <c r="J1360" s="26">
        <f>IF($A1360&lt;=Inputs!$B$13,IF(5&lt;=Inputs!$B$8,IF(Inputs!$B$12&gt;0,MAX(MIN(NORM.INV(RAND(),LOOKUP(T1360,Inputs!$J$6:$J$9,Inputs!$G$6:$G$9),LOOKUP(T1360,Inputs!$J$6:$J$9,Inputs!$H$6:$H$9)),Inputs!$B$12),-Inputs!$B$12),NORM.INV(RAND(),LOOKUP(T1360,Inputs!$J$6:$J$9,Inputs!$G$6:$G$9),LOOKUP(T1360,Inputs!$J$6:$J$9,Inputs!$H$6:$H$9))),0),"" )</f>
        <v/>
      </c>
      <c r="K1360" s="26">
        <f>IF($A1360&lt;=Inputs!$B$13,IF(6&lt;=Inputs!$B$8,IF(Inputs!$B$12&gt;0,MAX(MIN(NORM.INV(RAND(),LOOKUP(U1360,Inputs!$J$6:$J$9,Inputs!$G$6:$G$9),LOOKUP(U1360,Inputs!$J$6:$J$9,Inputs!$H$6:$H$9)),Inputs!$B$12),-Inputs!$B$12),NORM.INV(RAND(),LOOKUP(U1360,Inputs!$J$6:$J$9,Inputs!$G$6:$G$9),LOOKUP(U1360,Inputs!$J$6:$J$9,Inputs!$H$6:$H$9))),0),"" )</f>
        <v/>
      </c>
      <c r="L1360" s="26">
        <f>IF($A1360&lt;=Inputs!$B$13,IF(7&lt;=Inputs!$B$8,IF(Inputs!$B$12&gt;0,MAX(MIN(NORM.INV(RAND(),LOOKUP(V1360,Inputs!$J$6:$J$9,Inputs!$G$6:$G$9),LOOKUP(V1360,Inputs!$J$6:$J$9,Inputs!$H$6:$H$9)),Inputs!$B$12),-Inputs!$B$12),NORM.INV(RAND(),LOOKUP(V1360,Inputs!$J$6:$J$9,Inputs!$G$6:$G$9),LOOKUP(V1360,Inputs!$J$6:$J$9,Inputs!$H$6:$H$9))),0),"" )</f>
        <v/>
      </c>
      <c r="M1360" s="26">
        <f>IF($A1360&lt;=Inputs!$B$13,IF(8&lt;=Inputs!$B$8,IF(Inputs!$B$12&gt;0,MAX(MIN(NORM.INV(RAND(),LOOKUP(W1360,Inputs!$J$6:$J$9,Inputs!$G$6:$G$9),LOOKUP(W1360,Inputs!$J$6:$J$9,Inputs!$H$6:$H$9)),Inputs!$B$12),-Inputs!$B$12),NORM.INV(RAND(),LOOKUP(W1360,Inputs!$J$6:$J$9,Inputs!$G$6:$G$9),LOOKUP(W1360,Inputs!$J$6:$J$9,Inputs!$H$6:$H$9))),0),"" )</f>
        <v/>
      </c>
      <c r="N1360" s="26">
        <f>IF($A1360&lt;=Inputs!$B$13,IF(9&lt;=Inputs!$B$8,IF(Inputs!$B$12&gt;0,MAX(MIN(NORM.INV(RAND(),LOOKUP(X1360,Inputs!$J$6:$J$9,Inputs!$G$6:$G$9),LOOKUP(X1360,Inputs!$J$6:$J$9,Inputs!$H$6:$H$9)),Inputs!$B$12),-Inputs!$B$12),NORM.INV(RAND(),LOOKUP(X1360,Inputs!$J$6:$J$9,Inputs!$G$6:$G$9),LOOKUP(X1360,Inputs!$J$6:$J$9,Inputs!$H$6:$H$9))),0),"" )</f>
        <v/>
      </c>
      <c r="O1360" s="26">
        <f>IF($A1360&lt;=Inputs!$B$13,IF(10&lt;=Inputs!$B$8,IF(Inputs!$B$12&gt;0,MAX(MIN(NORM.INV(RAND(),LOOKUP(Y1360,Inputs!$J$6:$J$9,Inputs!$G$6:$G$9),LOOKUP(Y1360,Inputs!$J$6:$J$9,Inputs!$H$6:$H$9)),Inputs!$B$12),-Inputs!$B$12),NORM.INV(RAND(),LOOKUP(Y1360,Inputs!$J$6:$J$9,Inputs!$G$6:$G$9),LOOKUP(Y1360,Inputs!$J$6:$J$9,Inputs!$H$6:$H$9))),0),"" )</f>
        <v/>
      </c>
      <c r="P1360" s="31">
        <f>IF($A1360&lt;=Inputs!$B$13,RAND(),"")</f>
        <v/>
      </c>
      <c r="Q1360" s="31">
        <f>IF($A1360&lt;=Inputs!$B$13,RAND(),"")</f>
        <v/>
      </c>
      <c r="R1360" s="31">
        <f>IF($A1360&lt;=Inputs!$B$13,RAND(),"")</f>
        <v/>
      </c>
      <c r="S1360" s="31">
        <f>IF($A1360&lt;=Inputs!$B$13,RAND(),"")</f>
        <v/>
      </c>
      <c r="T1360" s="31">
        <f>IF($A1360&lt;=Inputs!$B$13,RAND(),"")</f>
        <v/>
      </c>
      <c r="U1360" s="31">
        <f>IF($A1360&lt;=Inputs!$B$13,RAND(),"")</f>
        <v/>
      </c>
      <c r="V1360" s="31">
        <f>IF($A1360&lt;=Inputs!$B$13,RAND(),"")</f>
        <v/>
      </c>
      <c r="W1360" s="31">
        <f>IF($A1360&lt;=Inputs!$B$13,RAND(),"")</f>
        <v/>
      </c>
      <c r="X1360" s="31">
        <f>IF($A1360&lt;=Inputs!$B$13,RAND(),"")</f>
        <v/>
      </c>
      <c r="Y1360" s="31">
        <f>IF($A1360&lt;=Inputs!$B$13,RAND(),"")</f>
        <v/>
      </c>
    </row>
    <row r="1361">
      <c r="A1361" t="n">
        <v>1356</v>
      </c>
      <c r="B1361" s="26">
        <f>IF($A1361&lt;=Inputs!$B$13,IF(Inputs!$B$8&gt;0,SUM(F1361:O1361)/Inputs!$B$8,0),"")</f>
        <v/>
      </c>
      <c r="C1361" s="27">
        <f>IF($A1361&lt;=Inputs!$B$13,B1361/100,"")</f>
        <v/>
      </c>
      <c r="D1361" s="28">
        <f>IF($A1361&lt;=Inputs!$B$13,C1361*Inputs!$B$7,"")</f>
        <v/>
      </c>
      <c r="E1361" s="29">
        <f>IF($A1361&lt;=Inputs!$B$13,IF(D1361&gt;0,1,0),"")</f>
        <v/>
      </c>
      <c r="F1361" s="26">
        <f>IF($A1361&lt;=Inputs!$B$13,IF(1&lt;=Inputs!$B$8,IF(Inputs!$B$12&gt;0,MAX(MIN(NORM.INV(RAND(),LOOKUP(P1361,Inputs!$J$6:$J$9,Inputs!$G$6:$G$9),LOOKUP(P1361,Inputs!$J$6:$J$9,Inputs!$H$6:$H$9)),Inputs!$B$12),-Inputs!$B$12),NORM.INV(RAND(),LOOKUP(P1361,Inputs!$J$6:$J$9,Inputs!$G$6:$G$9),LOOKUP(P1361,Inputs!$J$6:$J$9,Inputs!$H$6:$H$9))),0),"" )</f>
        <v/>
      </c>
      <c r="G1361" s="26">
        <f>IF($A1361&lt;=Inputs!$B$13,IF(2&lt;=Inputs!$B$8,IF(Inputs!$B$12&gt;0,MAX(MIN(NORM.INV(RAND(),LOOKUP(Q1361,Inputs!$J$6:$J$9,Inputs!$G$6:$G$9),LOOKUP(Q1361,Inputs!$J$6:$J$9,Inputs!$H$6:$H$9)),Inputs!$B$12),-Inputs!$B$12),NORM.INV(RAND(),LOOKUP(Q1361,Inputs!$J$6:$J$9,Inputs!$G$6:$G$9),LOOKUP(Q1361,Inputs!$J$6:$J$9,Inputs!$H$6:$H$9))),0),"" )</f>
        <v/>
      </c>
      <c r="H1361" s="26">
        <f>IF($A1361&lt;=Inputs!$B$13,IF(3&lt;=Inputs!$B$8,IF(Inputs!$B$12&gt;0,MAX(MIN(NORM.INV(RAND(),LOOKUP(R1361,Inputs!$J$6:$J$9,Inputs!$G$6:$G$9),LOOKUP(R1361,Inputs!$J$6:$J$9,Inputs!$H$6:$H$9)),Inputs!$B$12),-Inputs!$B$12),NORM.INV(RAND(),LOOKUP(R1361,Inputs!$J$6:$J$9,Inputs!$G$6:$G$9),LOOKUP(R1361,Inputs!$J$6:$J$9,Inputs!$H$6:$H$9))),0),"" )</f>
        <v/>
      </c>
      <c r="I1361" s="26">
        <f>IF($A1361&lt;=Inputs!$B$13,IF(4&lt;=Inputs!$B$8,IF(Inputs!$B$12&gt;0,MAX(MIN(NORM.INV(RAND(),LOOKUP(S1361,Inputs!$J$6:$J$9,Inputs!$G$6:$G$9),LOOKUP(S1361,Inputs!$J$6:$J$9,Inputs!$H$6:$H$9)),Inputs!$B$12),-Inputs!$B$12),NORM.INV(RAND(),LOOKUP(S1361,Inputs!$J$6:$J$9,Inputs!$G$6:$G$9),LOOKUP(S1361,Inputs!$J$6:$J$9,Inputs!$H$6:$H$9))),0),"" )</f>
        <v/>
      </c>
      <c r="J1361" s="26">
        <f>IF($A1361&lt;=Inputs!$B$13,IF(5&lt;=Inputs!$B$8,IF(Inputs!$B$12&gt;0,MAX(MIN(NORM.INV(RAND(),LOOKUP(T1361,Inputs!$J$6:$J$9,Inputs!$G$6:$G$9),LOOKUP(T1361,Inputs!$J$6:$J$9,Inputs!$H$6:$H$9)),Inputs!$B$12),-Inputs!$B$12),NORM.INV(RAND(),LOOKUP(T1361,Inputs!$J$6:$J$9,Inputs!$G$6:$G$9),LOOKUP(T1361,Inputs!$J$6:$J$9,Inputs!$H$6:$H$9))),0),"" )</f>
        <v/>
      </c>
      <c r="K1361" s="26">
        <f>IF($A1361&lt;=Inputs!$B$13,IF(6&lt;=Inputs!$B$8,IF(Inputs!$B$12&gt;0,MAX(MIN(NORM.INV(RAND(),LOOKUP(U1361,Inputs!$J$6:$J$9,Inputs!$G$6:$G$9),LOOKUP(U1361,Inputs!$J$6:$J$9,Inputs!$H$6:$H$9)),Inputs!$B$12),-Inputs!$B$12),NORM.INV(RAND(),LOOKUP(U1361,Inputs!$J$6:$J$9,Inputs!$G$6:$G$9),LOOKUP(U1361,Inputs!$J$6:$J$9,Inputs!$H$6:$H$9))),0),"" )</f>
        <v/>
      </c>
      <c r="L1361" s="26">
        <f>IF($A1361&lt;=Inputs!$B$13,IF(7&lt;=Inputs!$B$8,IF(Inputs!$B$12&gt;0,MAX(MIN(NORM.INV(RAND(),LOOKUP(V1361,Inputs!$J$6:$J$9,Inputs!$G$6:$G$9),LOOKUP(V1361,Inputs!$J$6:$J$9,Inputs!$H$6:$H$9)),Inputs!$B$12),-Inputs!$B$12),NORM.INV(RAND(),LOOKUP(V1361,Inputs!$J$6:$J$9,Inputs!$G$6:$G$9),LOOKUP(V1361,Inputs!$J$6:$J$9,Inputs!$H$6:$H$9))),0),"" )</f>
        <v/>
      </c>
      <c r="M1361" s="26">
        <f>IF($A1361&lt;=Inputs!$B$13,IF(8&lt;=Inputs!$B$8,IF(Inputs!$B$12&gt;0,MAX(MIN(NORM.INV(RAND(),LOOKUP(W1361,Inputs!$J$6:$J$9,Inputs!$G$6:$G$9),LOOKUP(W1361,Inputs!$J$6:$J$9,Inputs!$H$6:$H$9)),Inputs!$B$12),-Inputs!$B$12),NORM.INV(RAND(),LOOKUP(W1361,Inputs!$J$6:$J$9,Inputs!$G$6:$G$9),LOOKUP(W1361,Inputs!$J$6:$J$9,Inputs!$H$6:$H$9))),0),"" )</f>
        <v/>
      </c>
      <c r="N1361" s="26">
        <f>IF($A1361&lt;=Inputs!$B$13,IF(9&lt;=Inputs!$B$8,IF(Inputs!$B$12&gt;0,MAX(MIN(NORM.INV(RAND(),LOOKUP(X1361,Inputs!$J$6:$J$9,Inputs!$G$6:$G$9),LOOKUP(X1361,Inputs!$J$6:$J$9,Inputs!$H$6:$H$9)),Inputs!$B$12),-Inputs!$B$12),NORM.INV(RAND(),LOOKUP(X1361,Inputs!$J$6:$J$9,Inputs!$G$6:$G$9),LOOKUP(X1361,Inputs!$J$6:$J$9,Inputs!$H$6:$H$9))),0),"" )</f>
        <v/>
      </c>
      <c r="O1361" s="26">
        <f>IF($A1361&lt;=Inputs!$B$13,IF(10&lt;=Inputs!$B$8,IF(Inputs!$B$12&gt;0,MAX(MIN(NORM.INV(RAND(),LOOKUP(Y1361,Inputs!$J$6:$J$9,Inputs!$G$6:$G$9),LOOKUP(Y1361,Inputs!$J$6:$J$9,Inputs!$H$6:$H$9)),Inputs!$B$12),-Inputs!$B$12),NORM.INV(RAND(),LOOKUP(Y1361,Inputs!$J$6:$J$9,Inputs!$G$6:$G$9),LOOKUP(Y1361,Inputs!$J$6:$J$9,Inputs!$H$6:$H$9))),0),"" )</f>
        <v/>
      </c>
      <c r="P1361" s="31">
        <f>IF($A1361&lt;=Inputs!$B$13,RAND(),"")</f>
        <v/>
      </c>
      <c r="Q1361" s="31">
        <f>IF($A1361&lt;=Inputs!$B$13,RAND(),"")</f>
        <v/>
      </c>
      <c r="R1361" s="31">
        <f>IF($A1361&lt;=Inputs!$B$13,RAND(),"")</f>
        <v/>
      </c>
      <c r="S1361" s="31">
        <f>IF($A1361&lt;=Inputs!$B$13,RAND(),"")</f>
        <v/>
      </c>
      <c r="T1361" s="31">
        <f>IF($A1361&lt;=Inputs!$B$13,RAND(),"")</f>
        <v/>
      </c>
      <c r="U1361" s="31">
        <f>IF($A1361&lt;=Inputs!$B$13,RAND(),"")</f>
        <v/>
      </c>
      <c r="V1361" s="31">
        <f>IF($A1361&lt;=Inputs!$B$13,RAND(),"")</f>
        <v/>
      </c>
      <c r="W1361" s="31">
        <f>IF($A1361&lt;=Inputs!$B$13,RAND(),"")</f>
        <v/>
      </c>
      <c r="X1361" s="31">
        <f>IF($A1361&lt;=Inputs!$B$13,RAND(),"")</f>
        <v/>
      </c>
      <c r="Y1361" s="31">
        <f>IF($A1361&lt;=Inputs!$B$13,RAND(),"")</f>
        <v/>
      </c>
    </row>
    <row r="1362">
      <c r="A1362" t="n">
        <v>1357</v>
      </c>
      <c r="B1362" s="26">
        <f>IF($A1362&lt;=Inputs!$B$13,IF(Inputs!$B$8&gt;0,SUM(F1362:O1362)/Inputs!$B$8,0),"")</f>
        <v/>
      </c>
      <c r="C1362" s="27">
        <f>IF($A1362&lt;=Inputs!$B$13,B1362/100,"")</f>
        <v/>
      </c>
      <c r="D1362" s="28">
        <f>IF($A1362&lt;=Inputs!$B$13,C1362*Inputs!$B$7,"")</f>
        <v/>
      </c>
      <c r="E1362" s="29">
        <f>IF($A1362&lt;=Inputs!$B$13,IF(D1362&gt;0,1,0),"")</f>
        <v/>
      </c>
      <c r="F1362" s="26">
        <f>IF($A1362&lt;=Inputs!$B$13,IF(1&lt;=Inputs!$B$8,IF(Inputs!$B$12&gt;0,MAX(MIN(NORM.INV(RAND(),LOOKUP(P1362,Inputs!$J$6:$J$9,Inputs!$G$6:$G$9),LOOKUP(P1362,Inputs!$J$6:$J$9,Inputs!$H$6:$H$9)),Inputs!$B$12),-Inputs!$B$12),NORM.INV(RAND(),LOOKUP(P1362,Inputs!$J$6:$J$9,Inputs!$G$6:$G$9),LOOKUP(P1362,Inputs!$J$6:$J$9,Inputs!$H$6:$H$9))),0),"" )</f>
        <v/>
      </c>
      <c r="G1362" s="26">
        <f>IF($A1362&lt;=Inputs!$B$13,IF(2&lt;=Inputs!$B$8,IF(Inputs!$B$12&gt;0,MAX(MIN(NORM.INV(RAND(),LOOKUP(Q1362,Inputs!$J$6:$J$9,Inputs!$G$6:$G$9),LOOKUP(Q1362,Inputs!$J$6:$J$9,Inputs!$H$6:$H$9)),Inputs!$B$12),-Inputs!$B$12),NORM.INV(RAND(),LOOKUP(Q1362,Inputs!$J$6:$J$9,Inputs!$G$6:$G$9),LOOKUP(Q1362,Inputs!$J$6:$J$9,Inputs!$H$6:$H$9))),0),"" )</f>
        <v/>
      </c>
      <c r="H1362" s="26">
        <f>IF($A1362&lt;=Inputs!$B$13,IF(3&lt;=Inputs!$B$8,IF(Inputs!$B$12&gt;0,MAX(MIN(NORM.INV(RAND(),LOOKUP(R1362,Inputs!$J$6:$J$9,Inputs!$G$6:$G$9),LOOKUP(R1362,Inputs!$J$6:$J$9,Inputs!$H$6:$H$9)),Inputs!$B$12),-Inputs!$B$12),NORM.INV(RAND(),LOOKUP(R1362,Inputs!$J$6:$J$9,Inputs!$G$6:$G$9),LOOKUP(R1362,Inputs!$J$6:$J$9,Inputs!$H$6:$H$9))),0),"" )</f>
        <v/>
      </c>
      <c r="I1362" s="26">
        <f>IF($A1362&lt;=Inputs!$B$13,IF(4&lt;=Inputs!$B$8,IF(Inputs!$B$12&gt;0,MAX(MIN(NORM.INV(RAND(),LOOKUP(S1362,Inputs!$J$6:$J$9,Inputs!$G$6:$G$9),LOOKUP(S1362,Inputs!$J$6:$J$9,Inputs!$H$6:$H$9)),Inputs!$B$12),-Inputs!$B$12),NORM.INV(RAND(),LOOKUP(S1362,Inputs!$J$6:$J$9,Inputs!$G$6:$G$9),LOOKUP(S1362,Inputs!$J$6:$J$9,Inputs!$H$6:$H$9))),0),"" )</f>
        <v/>
      </c>
      <c r="J1362" s="26">
        <f>IF($A1362&lt;=Inputs!$B$13,IF(5&lt;=Inputs!$B$8,IF(Inputs!$B$12&gt;0,MAX(MIN(NORM.INV(RAND(),LOOKUP(T1362,Inputs!$J$6:$J$9,Inputs!$G$6:$G$9),LOOKUP(T1362,Inputs!$J$6:$J$9,Inputs!$H$6:$H$9)),Inputs!$B$12),-Inputs!$B$12),NORM.INV(RAND(),LOOKUP(T1362,Inputs!$J$6:$J$9,Inputs!$G$6:$G$9),LOOKUP(T1362,Inputs!$J$6:$J$9,Inputs!$H$6:$H$9))),0),"" )</f>
        <v/>
      </c>
      <c r="K1362" s="26">
        <f>IF($A1362&lt;=Inputs!$B$13,IF(6&lt;=Inputs!$B$8,IF(Inputs!$B$12&gt;0,MAX(MIN(NORM.INV(RAND(),LOOKUP(U1362,Inputs!$J$6:$J$9,Inputs!$G$6:$G$9),LOOKUP(U1362,Inputs!$J$6:$J$9,Inputs!$H$6:$H$9)),Inputs!$B$12),-Inputs!$B$12),NORM.INV(RAND(),LOOKUP(U1362,Inputs!$J$6:$J$9,Inputs!$G$6:$G$9),LOOKUP(U1362,Inputs!$J$6:$J$9,Inputs!$H$6:$H$9))),0),"" )</f>
        <v/>
      </c>
      <c r="L1362" s="26">
        <f>IF($A1362&lt;=Inputs!$B$13,IF(7&lt;=Inputs!$B$8,IF(Inputs!$B$12&gt;0,MAX(MIN(NORM.INV(RAND(),LOOKUP(V1362,Inputs!$J$6:$J$9,Inputs!$G$6:$G$9),LOOKUP(V1362,Inputs!$J$6:$J$9,Inputs!$H$6:$H$9)),Inputs!$B$12),-Inputs!$B$12),NORM.INV(RAND(),LOOKUP(V1362,Inputs!$J$6:$J$9,Inputs!$G$6:$G$9),LOOKUP(V1362,Inputs!$J$6:$J$9,Inputs!$H$6:$H$9))),0),"" )</f>
        <v/>
      </c>
      <c r="M1362" s="26">
        <f>IF($A1362&lt;=Inputs!$B$13,IF(8&lt;=Inputs!$B$8,IF(Inputs!$B$12&gt;0,MAX(MIN(NORM.INV(RAND(),LOOKUP(W1362,Inputs!$J$6:$J$9,Inputs!$G$6:$G$9),LOOKUP(W1362,Inputs!$J$6:$J$9,Inputs!$H$6:$H$9)),Inputs!$B$12),-Inputs!$B$12),NORM.INV(RAND(),LOOKUP(W1362,Inputs!$J$6:$J$9,Inputs!$G$6:$G$9),LOOKUP(W1362,Inputs!$J$6:$J$9,Inputs!$H$6:$H$9))),0),"" )</f>
        <v/>
      </c>
      <c r="N1362" s="26">
        <f>IF($A1362&lt;=Inputs!$B$13,IF(9&lt;=Inputs!$B$8,IF(Inputs!$B$12&gt;0,MAX(MIN(NORM.INV(RAND(),LOOKUP(X1362,Inputs!$J$6:$J$9,Inputs!$G$6:$G$9),LOOKUP(X1362,Inputs!$J$6:$J$9,Inputs!$H$6:$H$9)),Inputs!$B$12),-Inputs!$B$12),NORM.INV(RAND(),LOOKUP(X1362,Inputs!$J$6:$J$9,Inputs!$G$6:$G$9),LOOKUP(X1362,Inputs!$J$6:$J$9,Inputs!$H$6:$H$9))),0),"" )</f>
        <v/>
      </c>
      <c r="O1362" s="26">
        <f>IF($A1362&lt;=Inputs!$B$13,IF(10&lt;=Inputs!$B$8,IF(Inputs!$B$12&gt;0,MAX(MIN(NORM.INV(RAND(),LOOKUP(Y1362,Inputs!$J$6:$J$9,Inputs!$G$6:$G$9),LOOKUP(Y1362,Inputs!$J$6:$J$9,Inputs!$H$6:$H$9)),Inputs!$B$12),-Inputs!$B$12),NORM.INV(RAND(),LOOKUP(Y1362,Inputs!$J$6:$J$9,Inputs!$G$6:$G$9),LOOKUP(Y1362,Inputs!$J$6:$J$9,Inputs!$H$6:$H$9))),0),"" )</f>
        <v/>
      </c>
      <c r="P1362" s="31">
        <f>IF($A1362&lt;=Inputs!$B$13,RAND(),"")</f>
        <v/>
      </c>
      <c r="Q1362" s="31">
        <f>IF($A1362&lt;=Inputs!$B$13,RAND(),"")</f>
        <v/>
      </c>
      <c r="R1362" s="31">
        <f>IF($A1362&lt;=Inputs!$B$13,RAND(),"")</f>
        <v/>
      </c>
      <c r="S1362" s="31">
        <f>IF($A1362&lt;=Inputs!$B$13,RAND(),"")</f>
        <v/>
      </c>
      <c r="T1362" s="31">
        <f>IF($A1362&lt;=Inputs!$B$13,RAND(),"")</f>
        <v/>
      </c>
      <c r="U1362" s="31">
        <f>IF($A1362&lt;=Inputs!$B$13,RAND(),"")</f>
        <v/>
      </c>
      <c r="V1362" s="31">
        <f>IF($A1362&lt;=Inputs!$B$13,RAND(),"")</f>
        <v/>
      </c>
      <c r="W1362" s="31">
        <f>IF($A1362&lt;=Inputs!$B$13,RAND(),"")</f>
        <v/>
      </c>
      <c r="X1362" s="31">
        <f>IF($A1362&lt;=Inputs!$B$13,RAND(),"")</f>
        <v/>
      </c>
      <c r="Y1362" s="31">
        <f>IF($A1362&lt;=Inputs!$B$13,RAND(),"")</f>
        <v/>
      </c>
    </row>
    <row r="1363">
      <c r="A1363" t="n">
        <v>1358</v>
      </c>
      <c r="B1363" s="26">
        <f>IF($A1363&lt;=Inputs!$B$13,IF(Inputs!$B$8&gt;0,SUM(F1363:O1363)/Inputs!$B$8,0),"")</f>
        <v/>
      </c>
      <c r="C1363" s="27">
        <f>IF($A1363&lt;=Inputs!$B$13,B1363/100,"")</f>
        <v/>
      </c>
      <c r="D1363" s="28">
        <f>IF($A1363&lt;=Inputs!$B$13,C1363*Inputs!$B$7,"")</f>
        <v/>
      </c>
      <c r="E1363" s="29">
        <f>IF($A1363&lt;=Inputs!$B$13,IF(D1363&gt;0,1,0),"")</f>
        <v/>
      </c>
      <c r="F1363" s="26">
        <f>IF($A1363&lt;=Inputs!$B$13,IF(1&lt;=Inputs!$B$8,IF(Inputs!$B$12&gt;0,MAX(MIN(NORM.INV(RAND(),LOOKUP(P1363,Inputs!$J$6:$J$9,Inputs!$G$6:$G$9),LOOKUP(P1363,Inputs!$J$6:$J$9,Inputs!$H$6:$H$9)),Inputs!$B$12),-Inputs!$B$12),NORM.INV(RAND(),LOOKUP(P1363,Inputs!$J$6:$J$9,Inputs!$G$6:$G$9),LOOKUP(P1363,Inputs!$J$6:$J$9,Inputs!$H$6:$H$9))),0),"" )</f>
        <v/>
      </c>
      <c r="G1363" s="26">
        <f>IF($A1363&lt;=Inputs!$B$13,IF(2&lt;=Inputs!$B$8,IF(Inputs!$B$12&gt;0,MAX(MIN(NORM.INV(RAND(),LOOKUP(Q1363,Inputs!$J$6:$J$9,Inputs!$G$6:$G$9),LOOKUP(Q1363,Inputs!$J$6:$J$9,Inputs!$H$6:$H$9)),Inputs!$B$12),-Inputs!$B$12),NORM.INV(RAND(),LOOKUP(Q1363,Inputs!$J$6:$J$9,Inputs!$G$6:$G$9),LOOKUP(Q1363,Inputs!$J$6:$J$9,Inputs!$H$6:$H$9))),0),"" )</f>
        <v/>
      </c>
      <c r="H1363" s="26">
        <f>IF($A1363&lt;=Inputs!$B$13,IF(3&lt;=Inputs!$B$8,IF(Inputs!$B$12&gt;0,MAX(MIN(NORM.INV(RAND(),LOOKUP(R1363,Inputs!$J$6:$J$9,Inputs!$G$6:$G$9),LOOKUP(R1363,Inputs!$J$6:$J$9,Inputs!$H$6:$H$9)),Inputs!$B$12),-Inputs!$B$12),NORM.INV(RAND(),LOOKUP(R1363,Inputs!$J$6:$J$9,Inputs!$G$6:$G$9),LOOKUP(R1363,Inputs!$J$6:$J$9,Inputs!$H$6:$H$9))),0),"" )</f>
        <v/>
      </c>
      <c r="I1363" s="26">
        <f>IF($A1363&lt;=Inputs!$B$13,IF(4&lt;=Inputs!$B$8,IF(Inputs!$B$12&gt;0,MAX(MIN(NORM.INV(RAND(),LOOKUP(S1363,Inputs!$J$6:$J$9,Inputs!$G$6:$G$9),LOOKUP(S1363,Inputs!$J$6:$J$9,Inputs!$H$6:$H$9)),Inputs!$B$12),-Inputs!$B$12),NORM.INV(RAND(),LOOKUP(S1363,Inputs!$J$6:$J$9,Inputs!$G$6:$G$9),LOOKUP(S1363,Inputs!$J$6:$J$9,Inputs!$H$6:$H$9))),0),"" )</f>
        <v/>
      </c>
      <c r="J1363" s="26">
        <f>IF($A1363&lt;=Inputs!$B$13,IF(5&lt;=Inputs!$B$8,IF(Inputs!$B$12&gt;0,MAX(MIN(NORM.INV(RAND(),LOOKUP(T1363,Inputs!$J$6:$J$9,Inputs!$G$6:$G$9),LOOKUP(T1363,Inputs!$J$6:$J$9,Inputs!$H$6:$H$9)),Inputs!$B$12),-Inputs!$B$12),NORM.INV(RAND(),LOOKUP(T1363,Inputs!$J$6:$J$9,Inputs!$G$6:$G$9),LOOKUP(T1363,Inputs!$J$6:$J$9,Inputs!$H$6:$H$9))),0),"" )</f>
        <v/>
      </c>
      <c r="K1363" s="26">
        <f>IF($A1363&lt;=Inputs!$B$13,IF(6&lt;=Inputs!$B$8,IF(Inputs!$B$12&gt;0,MAX(MIN(NORM.INV(RAND(),LOOKUP(U1363,Inputs!$J$6:$J$9,Inputs!$G$6:$G$9),LOOKUP(U1363,Inputs!$J$6:$J$9,Inputs!$H$6:$H$9)),Inputs!$B$12),-Inputs!$B$12),NORM.INV(RAND(),LOOKUP(U1363,Inputs!$J$6:$J$9,Inputs!$G$6:$G$9),LOOKUP(U1363,Inputs!$J$6:$J$9,Inputs!$H$6:$H$9))),0),"" )</f>
        <v/>
      </c>
      <c r="L1363" s="26">
        <f>IF($A1363&lt;=Inputs!$B$13,IF(7&lt;=Inputs!$B$8,IF(Inputs!$B$12&gt;0,MAX(MIN(NORM.INV(RAND(),LOOKUP(V1363,Inputs!$J$6:$J$9,Inputs!$G$6:$G$9),LOOKUP(V1363,Inputs!$J$6:$J$9,Inputs!$H$6:$H$9)),Inputs!$B$12),-Inputs!$B$12),NORM.INV(RAND(),LOOKUP(V1363,Inputs!$J$6:$J$9,Inputs!$G$6:$G$9),LOOKUP(V1363,Inputs!$J$6:$J$9,Inputs!$H$6:$H$9))),0),"" )</f>
        <v/>
      </c>
      <c r="M1363" s="26">
        <f>IF($A1363&lt;=Inputs!$B$13,IF(8&lt;=Inputs!$B$8,IF(Inputs!$B$12&gt;0,MAX(MIN(NORM.INV(RAND(),LOOKUP(W1363,Inputs!$J$6:$J$9,Inputs!$G$6:$G$9),LOOKUP(W1363,Inputs!$J$6:$J$9,Inputs!$H$6:$H$9)),Inputs!$B$12),-Inputs!$B$12),NORM.INV(RAND(),LOOKUP(W1363,Inputs!$J$6:$J$9,Inputs!$G$6:$G$9),LOOKUP(W1363,Inputs!$J$6:$J$9,Inputs!$H$6:$H$9))),0),"" )</f>
        <v/>
      </c>
      <c r="N1363" s="26">
        <f>IF($A1363&lt;=Inputs!$B$13,IF(9&lt;=Inputs!$B$8,IF(Inputs!$B$12&gt;0,MAX(MIN(NORM.INV(RAND(),LOOKUP(X1363,Inputs!$J$6:$J$9,Inputs!$G$6:$G$9),LOOKUP(X1363,Inputs!$J$6:$J$9,Inputs!$H$6:$H$9)),Inputs!$B$12),-Inputs!$B$12),NORM.INV(RAND(),LOOKUP(X1363,Inputs!$J$6:$J$9,Inputs!$G$6:$G$9),LOOKUP(X1363,Inputs!$J$6:$J$9,Inputs!$H$6:$H$9))),0),"" )</f>
        <v/>
      </c>
      <c r="O1363" s="26">
        <f>IF($A1363&lt;=Inputs!$B$13,IF(10&lt;=Inputs!$B$8,IF(Inputs!$B$12&gt;0,MAX(MIN(NORM.INV(RAND(),LOOKUP(Y1363,Inputs!$J$6:$J$9,Inputs!$G$6:$G$9),LOOKUP(Y1363,Inputs!$J$6:$J$9,Inputs!$H$6:$H$9)),Inputs!$B$12),-Inputs!$B$12),NORM.INV(RAND(),LOOKUP(Y1363,Inputs!$J$6:$J$9,Inputs!$G$6:$G$9),LOOKUP(Y1363,Inputs!$J$6:$J$9,Inputs!$H$6:$H$9))),0),"" )</f>
        <v/>
      </c>
      <c r="P1363" s="31">
        <f>IF($A1363&lt;=Inputs!$B$13,RAND(),"")</f>
        <v/>
      </c>
      <c r="Q1363" s="31">
        <f>IF($A1363&lt;=Inputs!$B$13,RAND(),"")</f>
        <v/>
      </c>
      <c r="R1363" s="31">
        <f>IF($A1363&lt;=Inputs!$B$13,RAND(),"")</f>
        <v/>
      </c>
      <c r="S1363" s="31">
        <f>IF($A1363&lt;=Inputs!$B$13,RAND(),"")</f>
        <v/>
      </c>
      <c r="T1363" s="31">
        <f>IF($A1363&lt;=Inputs!$B$13,RAND(),"")</f>
        <v/>
      </c>
      <c r="U1363" s="31">
        <f>IF($A1363&lt;=Inputs!$B$13,RAND(),"")</f>
        <v/>
      </c>
      <c r="V1363" s="31">
        <f>IF($A1363&lt;=Inputs!$B$13,RAND(),"")</f>
        <v/>
      </c>
      <c r="W1363" s="31">
        <f>IF($A1363&lt;=Inputs!$B$13,RAND(),"")</f>
        <v/>
      </c>
      <c r="X1363" s="31">
        <f>IF($A1363&lt;=Inputs!$B$13,RAND(),"")</f>
        <v/>
      </c>
      <c r="Y1363" s="31">
        <f>IF($A1363&lt;=Inputs!$B$13,RAND(),"")</f>
        <v/>
      </c>
    </row>
    <row r="1364">
      <c r="A1364" t="n">
        <v>1359</v>
      </c>
      <c r="B1364" s="26">
        <f>IF($A1364&lt;=Inputs!$B$13,IF(Inputs!$B$8&gt;0,SUM(F1364:O1364)/Inputs!$B$8,0),"")</f>
        <v/>
      </c>
      <c r="C1364" s="27">
        <f>IF($A1364&lt;=Inputs!$B$13,B1364/100,"")</f>
        <v/>
      </c>
      <c r="D1364" s="28">
        <f>IF($A1364&lt;=Inputs!$B$13,C1364*Inputs!$B$7,"")</f>
        <v/>
      </c>
      <c r="E1364" s="29">
        <f>IF($A1364&lt;=Inputs!$B$13,IF(D1364&gt;0,1,0),"")</f>
        <v/>
      </c>
      <c r="F1364" s="26">
        <f>IF($A1364&lt;=Inputs!$B$13,IF(1&lt;=Inputs!$B$8,IF(Inputs!$B$12&gt;0,MAX(MIN(NORM.INV(RAND(),LOOKUP(P1364,Inputs!$J$6:$J$9,Inputs!$G$6:$G$9),LOOKUP(P1364,Inputs!$J$6:$J$9,Inputs!$H$6:$H$9)),Inputs!$B$12),-Inputs!$B$12),NORM.INV(RAND(),LOOKUP(P1364,Inputs!$J$6:$J$9,Inputs!$G$6:$G$9),LOOKUP(P1364,Inputs!$J$6:$J$9,Inputs!$H$6:$H$9))),0),"" )</f>
        <v/>
      </c>
      <c r="G1364" s="26">
        <f>IF($A1364&lt;=Inputs!$B$13,IF(2&lt;=Inputs!$B$8,IF(Inputs!$B$12&gt;0,MAX(MIN(NORM.INV(RAND(),LOOKUP(Q1364,Inputs!$J$6:$J$9,Inputs!$G$6:$G$9),LOOKUP(Q1364,Inputs!$J$6:$J$9,Inputs!$H$6:$H$9)),Inputs!$B$12),-Inputs!$B$12),NORM.INV(RAND(),LOOKUP(Q1364,Inputs!$J$6:$J$9,Inputs!$G$6:$G$9),LOOKUP(Q1364,Inputs!$J$6:$J$9,Inputs!$H$6:$H$9))),0),"" )</f>
        <v/>
      </c>
      <c r="H1364" s="26">
        <f>IF($A1364&lt;=Inputs!$B$13,IF(3&lt;=Inputs!$B$8,IF(Inputs!$B$12&gt;0,MAX(MIN(NORM.INV(RAND(),LOOKUP(R1364,Inputs!$J$6:$J$9,Inputs!$G$6:$G$9),LOOKUP(R1364,Inputs!$J$6:$J$9,Inputs!$H$6:$H$9)),Inputs!$B$12),-Inputs!$B$12),NORM.INV(RAND(),LOOKUP(R1364,Inputs!$J$6:$J$9,Inputs!$G$6:$G$9),LOOKUP(R1364,Inputs!$J$6:$J$9,Inputs!$H$6:$H$9))),0),"" )</f>
        <v/>
      </c>
      <c r="I1364" s="26">
        <f>IF($A1364&lt;=Inputs!$B$13,IF(4&lt;=Inputs!$B$8,IF(Inputs!$B$12&gt;0,MAX(MIN(NORM.INV(RAND(),LOOKUP(S1364,Inputs!$J$6:$J$9,Inputs!$G$6:$G$9),LOOKUP(S1364,Inputs!$J$6:$J$9,Inputs!$H$6:$H$9)),Inputs!$B$12),-Inputs!$B$12),NORM.INV(RAND(),LOOKUP(S1364,Inputs!$J$6:$J$9,Inputs!$G$6:$G$9),LOOKUP(S1364,Inputs!$J$6:$J$9,Inputs!$H$6:$H$9))),0),"" )</f>
        <v/>
      </c>
      <c r="J1364" s="26">
        <f>IF($A1364&lt;=Inputs!$B$13,IF(5&lt;=Inputs!$B$8,IF(Inputs!$B$12&gt;0,MAX(MIN(NORM.INV(RAND(),LOOKUP(T1364,Inputs!$J$6:$J$9,Inputs!$G$6:$G$9),LOOKUP(T1364,Inputs!$J$6:$J$9,Inputs!$H$6:$H$9)),Inputs!$B$12),-Inputs!$B$12),NORM.INV(RAND(),LOOKUP(T1364,Inputs!$J$6:$J$9,Inputs!$G$6:$G$9),LOOKUP(T1364,Inputs!$J$6:$J$9,Inputs!$H$6:$H$9))),0),"" )</f>
        <v/>
      </c>
      <c r="K1364" s="26">
        <f>IF($A1364&lt;=Inputs!$B$13,IF(6&lt;=Inputs!$B$8,IF(Inputs!$B$12&gt;0,MAX(MIN(NORM.INV(RAND(),LOOKUP(U1364,Inputs!$J$6:$J$9,Inputs!$G$6:$G$9),LOOKUP(U1364,Inputs!$J$6:$J$9,Inputs!$H$6:$H$9)),Inputs!$B$12),-Inputs!$B$12),NORM.INV(RAND(),LOOKUP(U1364,Inputs!$J$6:$J$9,Inputs!$G$6:$G$9),LOOKUP(U1364,Inputs!$J$6:$J$9,Inputs!$H$6:$H$9))),0),"" )</f>
        <v/>
      </c>
      <c r="L1364" s="26">
        <f>IF($A1364&lt;=Inputs!$B$13,IF(7&lt;=Inputs!$B$8,IF(Inputs!$B$12&gt;0,MAX(MIN(NORM.INV(RAND(),LOOKUP(V1364,Inputs!$J$6:$J$9,Inputs!$G$6:$G$9),LOOKUP(V1364,Inputs!$J$6:$J$9,Inputs!$H$6:$H$9)),Inputs!$B$12),-Inputs!$B$12),NORM.INV(RAND(),LOOKUP(V1364,Inputs!$J$6:$J$9,Inputs!$G$6:$G$9),LOOKUP(V1364,Inputs!$J$6:$J$9,Inputs!$H$6:$H$9))),0),"" )</f>
        <v/>
      </c>
      <c r="M1364" s="26">
        <f>IF($A1364&lt;=Inputs!$B$13,IF(8&lt;=Inputs!$B$8,IF(Inputs!$B$12&gt;0,MAX(MIN(NORM.INV(RAND(),LOOKUP(W1364,Inputs!$J$6:$J$9,Inputs!$G$6:$G$9),LOOKUP(W1364,Inputs!$J$6:$J$9,Inputs!$H$6:$H$9)),Inputs!$B$12),-Inputs!$B$12),NORM.INV(RAND(),LOOKUP(W1364,Inputs!$J$6:$J$9,Inputs!$G$6:$G$9),LOOKUP(W1364,Inputs!$J$6:$J$9,Inputs!$H$6:$H$9))),0),"" )</f>
        <v/>
      </c>
      <c r="N1364" s="26">
        <f>IF($A1364&lt;=Inputs!$B$13,IF(9&lt;=Inputs!$B$8,IF(Inputs!$B$12&gt;0,MAX(MIN(NORM.INV(RAND(),LOOKUP(X1364,Inputs!$J$6:$J$9,Inputs!$G$6:$G$9),LOOKUP(X1364,Inputs!$J$6:$J$9,Inputs!$H$6:$H$9)),Inputs!$B$12),-Inputs!$B$12),NORM.INV(RAND(),LOOKUP(X1364,Inputs!$J$6:$J$9,Inputs!$G$6:$G$9),LOOKUP(X1364,Inputs!$J$6:$J$9,Inputs!$H$6:$H$9))),0),"" )</f>
        <v/>
      </c>
      <c r="O1364" s="26">
        <f>IF($A1364&lt;=Inputs!$B$13,IF(10&lt;=Inputs!$B$8,IF(Inputs!$B$12&gt;0,MAX(MIN(NORM.INV(RAND(),LOOKUP(Y1364,Inputs!$J$6:$J$9,Inputs!$G$6:$G$9),LOOKUP(Y1364,Inputs!$J$6:$J$9,Inputs!$H$6:$H$9)),Inputs!$B$12),-Inputs!$B$12),NORM.INV(RAND(),LOOKUP(Y1364,Inputs!$J$6:$J$9,Inputs!$G$6:$G$9),LOOKUP(Y1364,Inputs!$J$6:$J$9,Inputs!$H$6:$H$9))),0),"" )</f>
        <v/>
      </c>
      <c r="P1364" s="31">
        <f>IF($A1364&lt;=Inputs!$B$13,RAND(),"")</f>
        <v/>
      </c>
      <c r="Q1364" s="31">
        <f>IF($A1364&lt;=Inputs!$B$13,RAND(),"")</f>
        <v/>
      </c>
      <c r="R1364" s="31">
        <f>IF($A1364&lt;=Inputs!$B$13,RAND(),"")</f>
        <v/>
      </c>
      <c r="S1364" s="31">
        <f>IF($A1364&lt;=Inputs!$B$13,RAND(),"")</f>
        <v/>
      </c>
      <c r="T1364" s="31">
        <f>IF($A1364&lt;=Inputs!$B$13,RAND(),"")</f>
        <v/>
      </c>
      <c r="U1364" s="31">
        <f>IF($A1364&lt;=Inputs!$B$13,RAND(),"")</f>
        <v/>
      </c>
      <c r="V1364" s="31">
        <f>IF($A1364&lt;=Inputs!$B$13,RAND(),"")</f>
        <v/>
      </c>
      <c r="W1364" s="31">
        <f>IF($A1364&lt;=Inputs!$B$13,RAND(),"")</f>
        <v/>
      </c>
      <c r="X1364" s="31">
        <f>IF($A1364&lt;=Inputs!$B$13,RAND(),"")</f>
        <v/>
      </c>
      <c r="Y1364" s="31">
        <f>IF($A1364&lt;=Inputs!$B$13,RAND(),"")</f>
        <v/>
      </c>
    </row>
    <row r="1365">
      <c r="A1365" t="n">
        <v>1360</v>
      </c>
      <c r="B1365" s="26">
        <f>IF($A1365&lt;=Inputs!$B$13,IF(Inputs!$B$8&gt;0,SUM(F1365:O1365)/Inputs!$B$8,0),"")</f>
        <v/>
      </c>
      <c r="C1365" s="27">
        <f>IF($A1365&lt;=Inputs!$B$13,B1365/100,"")</f>
        <v/>
      </c>
      <c r="D1365" s="28">
        <f>IF($A1365&lt;=Inputs!$B$13,C1365*Inputs!$B$7,"")</f>
        <v/>
      </c>
      <c r="E1365" s="29">
        <f>IF($A1365&lt;=Inputs!$B$13,IF(D1365&gt;0,1,0),"")</f>
        <v/>
      </c>
      <c r="F1365" s="26">
        <f>IF($A1365&lt;=Inputs!$B$13,IF(1&lt;=Inputs!$B$8,IF(Inputs!$B$12&gt;0,MAX(MIN(NORM.INV(RAND(),LOOKUP(P1365,Inputs!$J$6:$J$9,Inputs!$G$6:$G$9),LOOKUP(P1365,Inputs!$J$6:$J$9,Inputs!$H$6:$H$9)),Inputs!$B$12),-Inputs!$B$12),NORM.INV(RAND(),LOOKUP(P1365,Inputs!$J$6:$J$9,Inputs!$G$6:$G$9),LOOKUP(P1365,Inputs!$J$6:$J$9,Inputs!$H$6:$H$9))),0),"" )</f>
        <v/>
      </c>
      <c r="G1365" s="26">
        <f>IF($A1365&lt;=Inputs!$B$13,IF(2&lt;=Inputs!$B$8,IF(Inputs!$B$12&gt;0,MAX(MIN(NORM.INV(RAND(),LOOKUP(Q1365,Inputs!$J$6:$J$9,Inputs!$G$6:$G$9),LOOKUP(Q1365,Inputs!$J$6:$J$9,Inputs!$H$6:$H$9)),Inputs!$B$12),-Inputs!$B$12),NORM.INV(RAND(),LOOKUP(Q1365,Inputs!$J$6:$J$9,Inputs!$G$6:$G$9),LOOKUP(Q1365,Inputs!$J$6:$J$9,Inputs!$H$6:$H$9))),0),"" )</f>
        <v/>
      </c>
      <c r="H1365" s="26">
        <f>IF($A1365&lt;=Inputs!$B$13,IF(3&lt;=Inputs!$B$8,IF(Inputs!$B$12&gt;0,MAX(MIN(NORM.INV(RAND(),LOOKUP(R1365,Inputs!$J$6:$J$9,Inputs!$G$6:$G$9),LOOKUP(R1365,Inputs!$J$6:$J$9,Inputs!$H$6:$H$9)),Inputs!$B$12),-Inputs!$B$12),NORM.INV(RAND(),LOOKUP(R1365,Inputs!$J$6:$J$9,Inputs!$G$6:$G$9),LOOKUP(R1365,Inputs!$J$6:$J$9,Inputs!$H$6:$H$9))),0),"" )</f>
        <v/>
      </c>
      <c r="I1365" s="26">
        <f>IF($A1365&lt;=Inputs!$B$13,IF(4&lt;=Inputs!$B$8,IF(Inputs!$B$12&gt;0,MAX(MIN(NORM.INV(RAND(),LOOKUP(S1365,Inputs!$J$6:$J$9,Inputs!$G$6:$G$9),LOOKUP(S1365,Inputs!$J$6:$J$9,Inputs!$H$6:$H$9)),Inputs!$B$12),-Inputs!$B$12),NORM.INV(RAND(),LOOKUP(S1365,Inputs!$J$6:$J$9,Inputs!$G$6:$G$9),LOOKUP(S1365,Inputs!$J$6:$J$9,Inputs!$H$6:$H$9))),0),"" )</f>
        <v/>
      </c>
      <c r="J1365" s="26">
        <f>IF($A1365&lt;=Inputs!$B$13,IF(5&lt;=Inputs!$B$8,IF(Inputs!$B$12&gt;0,MAX(MIN(NORM.INV(RAND(),LOOKUP(T1365,Inputs!$J$6:$J$9,Inputs!$G$6:$G$9),LOOKUP(T1365,Inputs!$J$6:$J$9,Inputs!$H$6:$H$9)),Inputs!$B$12),-Inputs!$B$12),NORM.INV(RAND(),LOOKUP(T1365,Inputs!$J$6:$J$9,Inputs!$G$6:$G$9),LOOKUP(T1365,Inputs!$J$6:$J$9,Inputs!$H$6:$H$9))),0),"" )</f>
        <v/>
      </c>
      <c r="K1365" s="26">
        <f>IF($A1365&lt;=Inputs!$B$13,IF(6&lt;=Inputs!$B$8,IF(Inputs!$B$12&gt;0,MAX(MIN(NORM.INV(RAND(),LOOKUP(U1365,Inputs!$J$6:$J$9,Inputs!$G$6:$G$9),LOOKUP(U1365,Inputs!$J$6:$J$9,Inputs!$H$6:$H$9)),Inputs!$B$12),-Inputs!$B$12),NORM.INV(RAND(),LOOKUP(U1365,Inputs!$J$6:$J$9,Inputs!$G$6:$G$9),LOOKUP(U1365,Inputs!$J$6:$J$9,Inputs!$H$6:$H$9))),0),"" )</f>
        <v/>
      </c>
      <c r="L1365" s="26">
        <f>IF($A1365&lt;=Inputs!$B$13,IF(7&lt;=Inputs!$B$8,IF(Inputs!$B$12&gt;0,MAX(MIN(NORM.INV(RAND(),LOOKUP(V1365,Inputs!$J$6:$J$9,Inputs!$G$6:$G$9),LOOKUP(V1365,Inputs!$J$6:$J$9,Inputs!$H$6:$H$9)),Inputs!$B$12),-Inputs!$B$12),NORM.INV(RAND(),LOOKUP(V1365,Inputs!$J$6:$J$9,Inputs!$G$6:$G$9),LOOKUP(V1365,Inputs!$J$6:$J$9,Inputs!$H$6:$H$9))),0),"" )</f>
        <v/>
      </c>
      <c r="M1365" s="26">
        <f>IF($A1365&lt;=Inputs!$B$13,IF(8&lt;=Inputs!$B$8,IF(Inputs!$B$12&gt;0,MAX(MIN(NORM.INV(RAND(),LOOKUP(W1365,Inputs!$J$6:$J$9,Inputs!$G$6:$G$9),LOOKUP(W1365,Inputs!$J$6:$J$9,Inputs!$H$6:$H$9)),Inputs!$B$12),-Inputs!$B$12),NORM.INV(RAND(),LOOKUP(W1365,Inputs!$J$6:$J$9,Inputs!$G$6:$G$9),LOOKUP(W1365,Inputs!$J$6:$J$9,Inputs!$H$6:$H$9))),0),"" )</f>
        <v/>
      </c>
      <c r="N1365" s="26">
        <f>IF($A1365&lt;=Inputs!$B$13,IF(9&lt;=Inputs!$B$8,IF(Inputs!$B$12&gt;0,MAX(MIN(NORM.INV(RAND(),LOOKUP(X1365,Inputs!$J$6:$J$9,Inputs!$G$6:$G$9),LOOKUP(X1365,Inputs!$J$6:$J$9,Inputs!$H$6:$H$9)),Inputs!$B$12),-Inputs!$B$12),NORM.INV(RAND(),LOOKUP(X1365,Inputs!$J$6:$J$9,Inputs!$G$6:$G$9),LOOKUP(X1365,Inputs!$J$6:$J$9,Inputs!$H$6:$H$9))),0),"" )</f>
        <v/>
      </c>
      <c r="O1365" s="26">
        <f>IF($A1365&lt;=Inputs!$B$13,IF(10&lt;=Inputs!$B$8,IF(Inputs!$B$12&gt;0,MAX(MIN(NORM.INV(RAND(),LOOKUP(Y1365,Inputs!$J$6:$J$9,Inputs!$G$6:$G$9),LOOKUP(Y1365,Inputs!$J$6:$J$9,Inputs!$H$6:$H$9)),Inputs!$B$12),-Inputs!$B$12),NORM.INV(RAND(),LOOKUP(Y1365,Inputs!$J$6:$J$9,Inputs!$G$6:$G$9),LOOKUP(Y1365,Inputs!$J$6:$J$9,Inputs!$H$6:$H$9))),0),"" )</f>
        <v/>
      </c>
      <c r="P1365" s="31">
        <f>IF($A1365&lt;=Inputs!$B$13,RAND(),"")</f>
        <v/>
      </c>
      <c r="Q1365" s="31">
        <f>IF($A1365&lt;=Inputs!$B$13,RAND(),"")</f>
        <v/>
      </c>
      <c r="R1365" s="31">
        <f>IF($A1365&lt;=Inputs!$B$13,RAND(),"")</f>
        <v/>
      </c>
      <c r="S1365" s="31">
        <f>IF($A1365&lt;=Inputs!$B$13,RAND(),"")</f>
        <v/>
      </c>
      <c r="T1365" s="31">
        <f>IF($A1365&lt;=Inputs!$B$13,RAND(),"")</f>
        <v/>
      </c>
      <c r="U1365" s="31">
        <f>IF($A1365&lt;=Inputs!$B$13,RAND(),"")</f>
        <v/>
      </c>
      <c r="V1365" s="31">
        <f>IF($A1365&lt;=Inputs!$B$13,RAND(),"")</f>
        <v/>
      </c>
      <c r="W1365" s="31">
        <f>IF($A1365&lt;=Inputs!$B$13,RAND(),"")</f>
        <v/>
      </c>
      <c r="X1365" s="31">
        <f>IF($A1365&lt;=Inputs!$B$13,RAND(),"")</f>
        <v/>
      </c>
      <c r="Y1365" s="31">
        <f>IF($A1365&lt;=Inputs!$B$13,RAND(),"")</f>
        <v/>
      </c>
    </row>
    <row r="1366">
      <c r="A1366" t="n">
        <v>1361</v>
      </c>
      <c r="B1366" s="26">
        <f>IF($A1366&lt;=Inputs!$B$13,IF(Inputs!$B$8&gt;0,SUM(F1366:O1366)/Inputs!$B$8,0),"")</f>
        <v/>
      </c>
      <c r="C1366" s="27">
        <f>IF($A1366&lt;=Inputs!$B$13,B1366/100,"")</f>
        <v/>
      </c>
      <c r="D1366" s="28">
        <f>IF($A1366&lt;=Inputs!$B$13,C1366*Inputs!$B$7,"")</f>
        <v/>
      </c>
      <c r="E1366" s="29">
        <f>IF($A1366&lt;=Inputs!$B$13,IF(D1366&gt;0,1,0),"")</f>
        <v/>
      </c>
      <c r="F1366" s="26">
        <f>IF($A1366&lt;=Inputs!$B$13,IF(1&lt;=Inputs!$B$8,IF(Inputs!$B$12&gt;0,MAX(MIN(NORM.INV(RAND(),LOOKUP(P1366,Inputs!$J$6:$J$9,Inputs!$G$6:$G$9),LOOKUP(P1366,Inputs!$J$6:$J$9,Inputs!$H$6:$H$9)),Inputs!$B$12),-Inputs!$B$12),NORM.INV(RAND(),LOOKUP(P1366,Inputs!$J$6:$J$9,Inputs!$G$6:$G$9),LOOKUP(P1366,Inputs!$J$6:$J$9,Inputs!$H$6:$H$9))),0),"" )</f>
        <v/>
      </c>
      <c r="G1366" s="26">
        <f>IF($A1366&lt;=Inputs!$B$13,IF(2&lt;=Inputs!$B$8,IF(Inputs!$B$12&gt;0,MAX(MIN(NORM.INV(RAND(),LOOKUP(Q1366,Inputs!$J$6:$J$9,Inputs!$G$6:$G$9),LOOKUP(Q1366,Inputs!$J$6:$J$9,Inputs!$H$6:$H$9)),Inputs!$B$12),-Inputs!$B$12),NORM.INV(RAND(),LOOKUP(Q1366,Inputs!$J$6:$J$9,Inputs!$G$6:$G$9),LOOKUP(Q1366,Inputs!$J$6:$J$9,Inputs!$H$6:$H$9))),0),"" )</f>
        <v/>
      </c>
      <c r="H1366" s="26">
        <f>IF($A1366&lt;=Inputs!$B$13,IF(3&lt;=Inputs!$B$8,IF(Inputs!$B$12&gt;0,MAX(MIN(NORM.INV(RAND(),LOOKUP(R1366,Inputs!$J$6:$J$9,Inputs!$G$6:$G$9),LOOKUP(R1366,Inputs!$J$6:$J$9,Inputs!$H$6:$H$9)),Inputs!$B$12),-Inputs!$B$12),NORM.INV(RAND(),LOOKUP(R1366,Inputs!$J$6:$J$9,Inputs!$G$6:$G$9),LOOKUP(R1366,Inputs!$J$6:$J$9,Inputs!$H$6:$H$9))),0),"" )</f>
        <v/>
      </c>
      <c r="I1366" s="26">
        <f>IF($A1366&lt;=Inputs!$B$13,IF(4&lt;=Inputs!$B$8,IF(Inputs!$B$12&gt;0,MAX(MIN(NORM.INV(RAND(),LOOKUP(S1366,Inputs!$J$6:$J$9,Inputs!$G$6:$G$9),LOOKUP(S1366,Inputs!$J$6:$J$9,Inputs!$H$6:$H$9)),Inputs!$B$12),-Inputs!$B$12),NORM.INV(RAND(),LOOKUP(S1366,Inputs!$J$6:$J$9,Inputs!$G$6:$G$9),LOOKUP(S1366,Inputs!$J$6:$J$9,Inputs!$H$6:$H$9))),0),"" )</f>
        <v/>
      </c>
      <c r="J1366" s="26">
        <f>IF($A1366&lt;=Inputs!$B$13,IF(5&lt;=Inputs!$B$8,IF(Inputs!$B$12&gt;0,MAX(MIN(NORM.INV(RAND(),LOOKUP(T1366,Inputs!$J$6:$J$9,Inputs!$G$6:$G$9),LOOKUP(T1366,Inputs!$J$6:$J$9,Inputs!$H$6:$H$9)),Inputs!$B$12),-Inputs!$B$12),NORM.INV(RAND(),LOOKUP(T1366,Inputs!$J$6:$J$9,Inputs!$G$6:$G$9),LOOKUP(T1366,Inputs!$J$6:$J$9,Inputs!$H$6:$H$9))),0),"" )</f>
        <v/>
      </c>
      <c r="K1366" s="26">
        <f>IF($A1366&lt;=Inputs!$B$13,IF(6&lt;=Inputs!$B$8,IF(Inputs!$B$12&gt;0,MAX(MIN(NORM.INV(RAND(),LOOKUP(U1366,Inputs!$J$6:$J$9,Inputs!$G$6:$G$9),LOOKUP(U1366,Inputs!$J$6:$J$9,Inputs!$H$6:$H$9)),Inputs!$B$12),-Inputs!$B$12),NORM.INV(RAND(),LOOKUP(U1366,Inputs!$J$6:$J$9,Inputs!$G$6:$G$9),LOOKUP(U1366,Inputs!$J$6:$J$9,Inputs!$H$6:$H$9))),0),"" )</f>
        <v/>
      </c>
      <c r="L1366" s="26">
        <f>IF($A1366&lt;=Inputs!$B$13,IF(7&lt;=Inputs!$B$8,IF(Inputs!$B$12&gt;0,MAX(MIN(NORM.INV(RAND(),LOOKUP(V1366,Inputs!$J$6:$J$9,Inputs!$G$6:$G$9),LOOKUP(V1366,Inputs!$J$6:$J$9,Inputs!$H$6:$H$9)),Inputs!$B$12),-Inputs!$B$12),NORM.INV(RAND(),LOOKUP(V1366,Inputs!$J$6:$J$9,Inputs!$G$6:$G$9),LOOKUP(V1366,Inputs!$J$6:$J$9,Inputs!$H$6:$H$9))),0),"" )</f>
        <v/>
      </c>
      <c r="M1366" s="26">
        <f>IF($A1366&lt;=Inputs!$B$13,IF(8&lt;=Inputs!$B$8,IF(Inputs!$B$12&gt;0,MAX(MIN(NORM.INV(RAND(),LOOKUP(W1366,Inputs!$J$6:$J$9,Inputs!$G$6:$G$9),LOOKUP(W1366,Inputs!$J$6:$J$9,Inputs!$H$6:$H$9)),Inputs!$B$12),-Inputs!$B$12),NORM.INV(RAND(),LOOKUP(W1366,Inputs!$J$6:$J$9,Inputs!$G$6:$G$9),LOOKUP(W1366,Inputs!$J$6:$J$9,Inputs!$H$6:$H$9))),0),"" )</f>
        <v/>
      </c>
      <c r="N1366" s="26">
        <f>IF($A1366&lt;=Inputs!$B$13,IF(9&lt;=Inputs!$B$8,IF(Inputs!$B$12&gt;0,MAX(MIN(NORM.INV(RAND(),LOOKUP(X1366,Inputs!$J$6:$J$9,Inputs!$G$6:$G$9),LOOKUP(X1366,Inputs!$J$6:$J$9,Inputs!$H$6:$H$9)),Inputs!$B$12),-Inputs!$B$12),NORM.INV(RAND(),LOOKUP(X1366,Inputs!$J$6:$J$9,Inputs!$G$6:$G$9),LOOKUP(X1366,Inputs!$J$6:$J$9,Inputs!$H$6:$H$9))),0),"" )</f>
        <v/>
      </c>
      <c r="O1366" s="26">
        <f>IF($A1366&lt;=Inputs!$B$13,IF(10&lt;=Inputs!$B$8,IF(Inputs!$B$12&gt;0,MAX(MIN(NORM.INV(RAND(),LOOKUP(Y1366,Inputs!$J$6:$J$9,Inputs!$G$6:$G$9),LOOKUP(Y1366,Inputs!$J$6:$J$9,Inputs!$H$6:$H$9)),Inputs!$B$12),-Inputs!$B$12),NORM.INV(RAND(),LOOKUP(Y1366,Inputs!$J$6:$J$9,Inputs!$G$6:$G$9),LOOKUP(Y1366,Inputs!$J$6:$J$9,Inputs!$H$6:$H$9))),0),"" )</f>
        <v/>
      </c>
      <c r="P1366" s="31">
        <f>IF($A1366&lt;=Inputs!$B$13,RAND(),"")</f>
        <v/>
      </c>
      <c r="Q1366" s="31">
        <f>IF($A1366&lt;=Inputs!$B$13,RAND(),"")</f>
        <v/>
      </c>
      <c r="R1366" s="31">
        <f>IF($A1366&lt;=Inputs!$B$13,RAND(),"")</f>
        <v/>
      </c>
      <c r="S1366" s="31">
        <f>IF($A1366&lt;=Inputs!$B$13,RAND(),"")</f>
        <v/>
      </c>
      <c r="T1366" s="31">
        <f>IF($A1366&lt;=Inputs!$B$13,RAND(),"")</f>
        <v/>
      </c>
      <c r="U1366" s="31">
        <f>IF($A1366&lt;=Inputs!$B$13,RAND(),"")</f>
        <v/>
      </c>
      <c r="V1366" s="31">
        <f>IF($A1366&lt;=Inputs!$B$13,RAND(),"")</f>
        <v/>
      </c>
      <c r="W1366" s="31">
        <f>IF($A1366&lt;=Inputs!$B$13,RAND(),"")</f>
        <v/>
      </c>
      <c r="X1366" s="31">
        <f>IF($A1366&lt;=Inputs!$B$13,RAND(),"")</f>
        <v/>
      </c>
      <c r="Y1366" s="31">
        <f>IF($A1366&lt;=Inputs!$B$13,RAND(),"")</f>
        <v/>
      </c>
    </row>
    <row r="1367">
      <c r="A1367" t="n">
        <v>1362</v>
      </c>
      <c r="B1367" s="26">
        <f>IF($A1367&lt;=Inputs!$B$13,IF(Inputs!$B$8&gt;0,SUM(F1367:O1367)/Inputs!$B$8,0),"")</f>
        <v/>
      </c>
      <c r="C1367" s="27">
        <f>IF($A1367&lt;=Inputs!$B$13,B1367/100,"")</f>
        <v/>
      </c>
      <c r="D1367" s="28">
        <f>IF($A1367&lt;=Inputs!$B$13,C1367*Inputs!$B$7,"")</f>
        <v/>
      </c>
      <c r="E1367" s="29">
        <f>IF($A1367&lt;=Inputs!$B$13,IF(D1367&gt;0,1,0),"")</f>
        <v/>
      </c>
      <c r="F1367" s="26">
        <f>IF($A1367&lt;=Inputs!$B$13,IF(1&lt;=Inputs!$B$8,IF(Inputs!$B$12&gt;0,MAX(MIN(NORM.INV(RAND(),LOOKUP(P1367,Inputs!$J$6:$J$9,Inputs!$G$6:$G$9),LOOKUP(P1367,Inputs!$J$6:$J$9,Inputs!$H$6:$H$9)),Inputs!$B$12),-Inputs!$B$12),NORM.INV(RAND(),LOOKUP(P1367,Inputs!$J$6:$J$9,Inputs!$G$6:$G$9),LOOKUP(P1367,Inputs!$J$6:$J$9,Inputs!$H$6:$H$9))),0),"" )</f>
        <v/>
      </c>
      <c r="G1367" s="26">
        <f>IF($A1367&lt;=Inputs!$B$13,IF(2&lt;=Inputs!$B$8,IF(Inputs!$B$12&gt;0,MAX(MIN(NORM.INV(RAND(),LOOKUP(Q1367,Inputs!$J$6:$J$9,Inputs!$G$6:$G$9),LOOKUP(Q1367,Inputs!$J$6:$J$9,Inputs!$H$6:$H$9)),Inputs!$B$12),-Inputs!$B$12),NORM.INV(RAND(),LOOKUP(Q1367,Inputs!$J$6:$J$9,Inputs!$G$6:$G$9),LOOKUP(Q1367,Inputs!$J$6:$J$9,Inputs!$H$6:$H$9))),0),"" )</f>
        <v/>
      </c>
      <c r="H1367" s="26">
        <f>IF($A1367&lt;=Inputs!$B$13,IF(3&lt;=Inputs!$B$8,IF(Inputs!$B$12&gt;0,MAX(MIN(NORM.INV(RAND(),LOOKUP(R1367,Inputs!$J$6:$J$9,Inputs!$G$6:$G$9),LOOKUP(R1367,Inputs!$J$6:$J$9,Inputs!$H$6:$H$9)),Inputs!$B$12),-Inputs!$B$12),NORM.INV(RAND(),LOOKUP(R1367,Inputs!$J$6:$J$9,Inputs!$G$6:$G$9),LOOKUP(R1367,Inputs!$J$6:$J$9,Inputs!$H$6:$H$9))),0),"" )</f>
        <v/>
      </c>
      <c r="I1367" s="26">
        <f>IF($A1367&lt;=Inputs!$B$13,IF(4&lt;=Inputs!$B$8,IF(Inputs!$B$12&gt;0,MAX(MIN(NORM.INV(RAND(),LOOKUP(S1367,Inputs!$J$6:$J$9,Inputs!$G$6:$G$9),LOOKUP(S1367,Inputs!$J$6:$J$9,Inputs!$H$6:$H$9)),Inputs!$B$12),-Inputs!$B$12),NORM.INV(RAND(),LOOKUP(S1367,Inputs!$J$6:$J$9,Inputs!$G$6:$G$9),LOOKUP(S1367,Inputs!$J$6:$J$9,Inputs!$H$6:$H$9))),0),"" )</f>
        <v/>
      </c>
      <c r="J1367" s="26">
        <f>IF($A1367&lt;=Inputs!$B$13,IF(5&lt;=Inputs!$B$8,IF(Inputs!$B$12&gt;0,MAX(MIN(NORM.INV(RAND(),LOOKUP(T1367,Inputs!$J$6:$J$9,Inputs!$G$6:$G$9),LOOKUP(T1367,Inputs!$J$6:$J$9,Inputs!$H$6:$H$9)),Inputs!$B$12),-Inputs!$B$12),NORM.INV(RAND(),LOOKUP(T1367,Inputs!$J$6:$J$9,Inputs!$G$6:$G$9),LOOKUP(T1367,Inputs!$J$6:$J$9,Inputs!$H$6:$H$9))),0),"" )</f>
        <v/>
      </c>
      <c r="K1367" s="26">
        <f>IF($A1367&lt;=Inputs!$B$13,IF(6&lt;=Inputs!$B$8,IF(Inputs!$B$12&gt;0,MAX(MIN(NORM.INV(RAND(),LOOKUP(U1367,Inputs!$J$6:$J$9,Inputs!$G$6:$G$9),LOOKUP(U1367,Inputs!$J$6:$J$9,Inputs!$H$6:$H$9)),Inputs!$B$12),-Inputs!$B$12),NORM.INV(RAND(),LOOKUP(U1367,Inputs!$J$6:$J$9,Inputs!$G$6:$G$9),LOOKUP(U1367,Inputs!$J$6:$J$9,Inputs!$H$6:$H$9))),0),"" )</f>
        <v/>
      </c>
      <c r="L1367" s="26">
        <f>IF($A1367&lt;=Inputs!$B$13,IF(7&lt;=Inputs!$B$8,IF(Inputs!$B$12&gt;0,MAX(MIN(NORM.INV(RAND(),LOOKUP(V1367,Inputs!$J$6:$J$9,Inputs!$G$6:$G$9),LOOKUP(V1367,Inputs!$J$6:$J$9,Inputs!$H$6:$H$9)),Inputs!$B$12),-Inputs!$B$12),NORM.INV(RAND(),LOOKUP(V1367,Inputs!$J$6:$J$9,Inputs!$G$6:$G$9),LOOKUP(V1367,Inputs!$J$6:$J$9,Inputs!$H$6:$H$9))),0),"" )</f>
        <v/>
      </c>
      <c r="M1367" s="26">
        <f>IF($A1367&lt;=Inputs!$B$13,IF(8&lt;=Inputs!$B$8,IF(Inputs!$B$12&gt;0,MAX(MIN(NORM.INV(RAND(),LOOKUP(W1367,Inputs!$J$6:$J$9,Inputs!$G$6:$G$9),LOOKUP(W1367,Inputs!$J$6:$J$9,Inputs!$H$6:$H$9)),Inputs!$B$12),-Inputs!$B$12),NORM.INV(RAND(),LOOKUP(W1367,Inputs!$J$6:$J$9,Inputs!$G$6:$G$9),LOOKUP(W1367,Inputs!$J$6:$J$9,Inputs!$H$6:$H$9))),0),"" )</f>
        <v/>
      </c>
      <c r="N1367" s="26">
        <f>IF($A1367&lt;=Inputs!$B$13,IF(9&lt;=Inputs!$B$8,IF(Inputs!$B$12&gt;0,MAX(MIN(NORM.INV(RAND(),LOOKUP(X1367,Inputs!$J$6:$J$9,Inputs!$G$6:$G$9),LOOKUP(X1367,Inputs!$J$6:$J$9,Inputs!$H$6:$H$9)),Inputs!$B$12),-Inputs!$B$12),NORM.INV(RAND(),LOOKUP(X1367,Inputs!$J$6:$J$9,Inputs!$G$6:$G$9),LOOKUP(X1367,Inputs!$J$6:$J$9,Inputs!$H$6:$H$9))),0),"" )</f>
        <v/>
      </c>
      <c r="O1367" s="26">
        <f>IF($A1367&lt;=Inputs!$B$13,IF(10&lt;=Inputs!$B$8,IF(Inputs!$B$12&gt;0,MAX(MIN(NORM.INV(RAND(),LOOKUP(Y1367,Inputs!$J$6:$J$9,Inputs!$G$6:$G$9),LOOKUP(Y1367,Inputs!$J$6:$J$9,Inputs!$H$6:$H$9)),Inputs!$B$12),-Inputs!$B$12),NORM.INV(RAND(),LOOKUP(Y1367,Inputs!$J$6:$J$9,Inputs!$G$6:$G$9),LOOKUP(Y1367,Inputs!$J$6:$J$9,Inputs!$H$6:$H$9))),0),"" )</f>
        <v/>
      </c>
      <c r="P1367" s="31">
        <f>IF($A1367&lt;=Inputs!$B$13,RAND(),"")</f>
        <v/>
      </c>
      <c r="Q1367" s="31">
        <f>IF($A1367&lt;=Inputs!$B$13,RAND(),"")</f>
        <v/>
      </c>
      <c r="R1367" s="31">
        <f>IF($A1367&lt;=Inputs!$B$13,RAND(),"")</f>
        <v/>
      </c>
      <c r="S1367" s="31">
        <f>IF($A1367&lt;=Inputs!$B$13,RAND(),"")</f>
        <v/>
      </c>
      <c r="T1367" s="31">
        <f>IF($A1367&lt;=Inputs!$B$13,RAND(),"")</f>
        <v/>
      </c>
      <c r="U1367" s="31">
        <f>IF($A1367&lt;=Inputs!$B$13,RAND(),"")</f>
        <v/>
      </c>
      <c r="V1367" s="31">
        <f>IF($A1367&lt;=Inputs!$B$13,RAND(),"")</f>
        <v/>
      </c>
      <c r="W1367" s="31">
        <f>IF($A1367&lt;=Inputs!$B$13,RAND(),"")</f>
        <v/>
      </c>
      <c r="X1367" s="31">
        <f>IF($A1367&lt;=Inputs!$B$13,RAND(),"")</f>
        <v/>
      </c>
      <c r="Y1367" s="31">
        <f>IF($A1367&lt;=Inputs!$B$13,RAND(),"")</f>
        <v/>
      </c>
    </row>
    <row r="1368">
      <c r="A1368" t="n">
        <v>1363</v>
      </c>
      <c r="B1368" s="26">
        <f>IF($A1368&lt;=Inputs!$B$13,IF(Inputs!$B$8&gt;0,SUM(F1368:O1368)/Inputs!$B$8,0),"")</f>
        <v/>
      </c>
      <c r="C1368" s="27">
        <f>IF($A1368&lt;=Inputs!$B$13,B1368/100,"")</f>
        <v/>
      </c>
      <c r="D1368" s="28">
        <f>IF($A1368&lt;=Inputs!$B$13,C1368*Inputs!$B$7,"")</f>
        <v/>
      </c>
      <c r="E1368" s="29">
        <f>IF($A1368&lt;=Inputs!$B$13,IF(D1368&gt;0,1,0),"")</f>
        <v/>
      </c>
      <c r="F1368" s="26">
        <f>IF($A1368&lt;=Inputs!$B$13,IF(1&lt;=Inputs!$B$8,IF(Inputs!$B$12&gt;0,MAX(MIN(NORM.INV(RAND(),LOOKUP(P1368,Inputs!$J$6:$J$9,Inputs!$G$6:$G$9),LOOKUP(P1368,Inputs!$J$6:$J$9,Inputs!$H$6:$H$9)),Inputs!$B$12),-Inputs!$B$12),NORM.INV(RAND(),LOOKUP(P1368,Inputs!$J$6:$J$9,Inputs!$G$6:$G$9),LOOKUP(P1368,Inputs!$J$6:$J$9,Inputs!$H$6:$H$9))),0),"" )</f>
        <v/>
      </c>
      <c r="G1368" s="26">
        <f>IF($A1368&lt;=Inputs!$B$13,IF(2&lt;=Inputs!$B$8,IF(Inputs!$B$12&gt;0,MAX(MIN(NORM.INV(RAND(),LOOKUP(Q1368,Inputs!$J$6:$J$9,Inputs!$G$6:$G$9),LOOKUP(Q1368,Inputs!$J$6:$J$9,Inputs!$H$6:$H$9)),Inputs!$B$12),-Inputs!$B$12),NORM.INV(RAND(),LOOKUP(Q1368,Inputs!$J$6:$J$9,Inputs!$G$6:$G$9),LOOKUP(Q1368,Inputs!$J$6:$J$9,Inputs!$H$6:$H$9))),0),"" )</f>
        <v/>
      </c>
      <c r="H1368" s="26">
        <f>IF($A1368&lt;=Inputs!$B$13,IF(3&lt;=Inputs!$B$8,IF(Inputs!$B$12&gt;0,MAX(MIN(NORM.INV(RAND(),LOOKUP(R1368,Inputs!$J$6:$J$9,Inputs!$G$6:$G$9),LOOKUP(R1368,Inputs!$J$6:$J$9,Inputs!$H$6:$H$9)),Inputs!$B$12),-Inputs!$B$12),NORM.INV(RAND(),LOOKUP(R1368,Inputs!$J$6:$J$9,Inputs!$G$6:$G$9),LOOKUP(R1368,Inputs!$J$6:$J$9,Inputs!$H$6:$H$9))),0),"" )</f>
        <v/>
      </c>
      <c r="I1368" s="26">
        <f>IF($A1368&lt;=Inputs!$B$13,IF(4&lt;=Inputs!$B$8,IF(Inputs!$B$12&gt;0,MAX(MIN(NORM.INV(RAND(),LOOKUP(S1368,Inputs!$J$6:$J$9,Inputs!$G$6:$G$9),LOOKUP(S1368,Inputs!$J$6:$J$9,Inputs!$H$6:$H$9)),Inputs!$B$12),-Inputs!$B$12),NORM.INV(RAND(),LOOKUP(S1368,Inputs!$J$6:$J$9,Inputs!$G$6:$G$9),LOOKUP(S1368,Inputs!$J$6:$J$9,Inputs!$H$6:$H$9))),0),"" )</f>
        <v/>
      </c>
      <c r="J1368" s="26">
        <f>IF($A1368&lt;=Inputs!$B$13,IF(5&lt;=Inputs!$B$8,IF(Inputs!$B$12&gt;0,MAX(MIN(NORM.INV(RAND(),LOOKUP(T1368,Inputs!$J$6:$J$9,Inputs!$G$6:$G$9),LOOKUP(T1368,Inputs!$J$6:$J$9,Inputs!$H$6:$H$9)),Inputs!$B$12),-Inputs!$B$12),NORM.INV(RAND(),LOOKUP(T1368,Inputs!$J$6:$J$9,Inputs!$G$6:$G$9),LOOKUP(T1368,Inputs!$J$6:$J$9,Inputs!$H$6:$H$9))),0),"" )</f>
        <v/>
      </c>
      <c r="K1368" s="26">
        <f>IF($A1368&lt;=Inputs!$B$13,IF(6&lt;=Inputs!$B$8,IF(Inputs!$B$12&gt;0,MAX(MIN(NORM.INV(RAND(),LOOKUP(U1368,Inputs!$J$6:$J$9,Inputs!$G$6:$G$9),LOOKUP(U1368,Inputs!$J$6:$J$9,Inputs!$H$6:$H$9)),Inputs!$B$12),-Inputs!$B$12),NORM.INV(RAND(),LOOKUP(U1368,Inputs!$J$6:$J$9,Inputs!$G$6:$G$9),LOOKUP(U1368,Inputs!$J$6:$J$9,Inputs!$H$6:$H$9))),0),"" )</f>
        <v/>
      </c>
      <c r="L1368" s="26">
        <f>IF($A1368&lt;=Inputs!$B$13,IF(7&lt;=Inputs!$B$8,IF(Inputs!$B$12&gt;0,MAX(MIN(NORM.INV(RAND(),LOOKUP(V1368,Inputs!$J$6:$J$9,Inputs!$G$6:$G$9),LOOKUP(V1368,Inputs!$J$6:$J$9,Inputs!$H$6:$H$9)),Inputs!$B$12),-Inputs!$B$12),NORM.INV(RAND(),LOOKUP(V1368,Inputs!$J$6:$J$9,Inputs!$G$6:$G$9),LOOKUP(V1368,Inputs!$J$6:$J$9,Inputs!$H$6:$H$9))),0),"" )</f>
        <v/>
      </c>
      <c r="M1368" s="26">
        <f>IF($A1368&lt;=Inputs!$B$13,IF(8&lt;=Inputs!$B$8,IF(Inputs!$B$12&gt;0,MAX(MIN(NORM.INV(RAND(),LOOKUP(W1368,Inputs!$J$6:$J$9,Inputs!$G$6:$G$9),LOOKUP(W1368,Inputs!$J$6:$J$9,Inputs!$H$6:$H$9)),Inputs!$B$12),-Inputs!$B$12),NORM.INV(RAND(),LOOKUP(W1368,Inputs!$J$6:$J$9,Inputs!$G$6:$G$9),LOOKUP(W1368,Inputs!$J$6:$J$9,Inputs!$H$6:$H$9))),0),"" )</f>
        <v/>
      </c>
      <c r="N1368" s="26">
        <f>IF($A1368&lt;=Inputs!$B$13,IF(9&lt;=Inputs!$B$8,IF(Inputs!$B$12&gt;0,MAX(MIN(NORM.INV(RAND(),LOOKUP(X1368,Inputs!$J$6:$J$9,Inputs!$G$6:$G$9),LOOKUP(X1368,Inputs!$J$6:$J$9,Inputs!$H$6:$H$9)),Inputs!$B$12),-Inputs!$B$12),NORM.INV(RAND(),LOOKUP(X1368,Inputs!$J$6:$J$9,Inputs!$G$6:$G$9),LOOKUP(X1368,Inputs!$J$6:$J$9,Inputs!$H$6:$H$9))),0),"" )</f>
        <v/>
      </c>
      <c r="O1368" s="26">
        <f>IF($A1368&lt;=Inputs!$B$13,IF(10&lt;=Inputs!$B$8,IF(Inputs!$B$12&gt;0,MAX(MIN(NORM.INV(RAND(),LOOKUP(Y1368,Inputs!$J$6:$J$9,Inputs!$G$6:$G$9),LOOKUP(Y1368,Inputs!$J$6:$J$9,Inputs!$H$6:$H$9)),Inputs!$B$12),-Inputs!$B$12),NORM.INV(RAND(),LOOKUP(Y1368,Inputs!$J$6:$J$9,Inputs!$G$6:$G$9),LOOKUP(Y1368,Inputs!$J$6:$J$9,Inputs!$H$6:$H$9))),0),"" )</f>
        <v/>
      </c>
      <c r="P1368" s="31">
        <f>IF($A1368&lt;=Inputs!$B$13,RAND(),"")</f>
        <v/>
      </c>
      <c r="Q1368" s="31">
        <f>IF($A1368&lt;=Inputs!$B$13,RAND(),"")</f>
        <v/>
      </c>
      <c r="R1368" s="31">
        <f>IF($A1368&lt;=Inputs!$B$13,RAND(),"")</f>
        <v/>
      </c>
      <c r="S1368" s="31">
        <f>IF($A1368&lt;=Inputs!$B$13,RAND(),"")</f>
        <v/>
      </c>
      <c r="T1368" s="31">
        <f>IF($A1368&lt;=Inputs!$B$13,RAND(),"")</f>
        <v/>
      </c>
      <c r="U1368" s="31">
        <f>IF($A1368&lt;=Inputs!$B$13,RAND(),"")</f>
        <v/>
      </c>
      <c r="V1368" s="31">
        <f>IF($A1368&lt;=Inputs!$B$13,RAND(),"")</f>
        <v/>
      </c>
      <c r="W1368" s="31">
        <f>IF($A1368&lt;=Inputs!$B$13,RAND(),"")</f>
        <v/>
      </c>
      <c r="X1368" s="31">
        <f>IF($A1368&lt;=Inputs!$B$13,RAND(),"")</f>
        <v/>
      </c>
      <c r="Y1368" s="31">
        <f>IF($A1368&lt;=Inputs!$B$13,RAND(),"")</f>
        <v/>
      </c>
    </row>
    <row r="1369">
      <c r="A1369" t="n">
        <v>1364</v>
      </c>
      <c r="B1369" s="26">
        <f>IF($A1369&lt;=Inputs!$B$13,IF(Inputs!$B$8&gt;0,SUM(F1369:O1369)/Inputs!$B$8,0),"")</f>
        <v/>
      </c>
      <c r="C1369" s="27">
        <f>IF($A1369&lt;=Inputs!$B$13,B1369/100,"")</f>
        <v/>
      </c>
      <c r="D1369" s="28">
        <f>IF($A1369&lt;=Inputs!$B$13,C1369*Inputs!$B$7,"")</f>
        <v/>
      </c>
      <c r="E1369" s="29">
        <f>IF($A1369&lt;=Inputs!$B$13,IF(D1369&gt;0,1,0),"")</f>
        <v/>
      </c>
      <c r="F1369" s="26">
        <f>IF($A1369&lt;=Inputs!$B$13,IF(1&lt;=Inputs!$B$8,IF(Inputs!$B$12&gt;0,MAX(MIN(NORM.INV(RAND(),LOOKUP(P1369,Inputs!$J$6:$J$9,Inputs!$G$6:$G$9),LOOKUP(P1369,Inputs!$J$6:$J$9,Inputs!$H$6:$H$9)),Inputs!$B$12),-Inputs!$B$12),NORM.INV(RAND(),LOOKUP(P1369,Inputs!$J$6:$J$9,Inputs!$G$6:$G$9),LOOKUP(P1369,Inputs!$J$6:$J$9,Inputs!$H$6:$H$9))),0),"" )</f>
        <v/>
      </c>
      <c r="G1369" s="26">
        <f>IF($A1369&lt;=Inputs!$B$13,IF(2&lt;=Inputs!$B$8,IF(Inputs!$B$12&gt;0,MAX(MIN(NORM.INV(RAND(),LOOKUP(Q1369,Inputs!$J$6:$J$9,Inputs!$G$6:$G$9),LOOKUP(Q1369,Inputs!$J$6:$J$9,Inputs!$H$6:$H$9)),Inputs!$B$12),-Inputs!$B$12),NORM.INV(RAND(),LOOKUP(Q1369,Inputs!$J$6:$J$9,Inputs!$G$6:$G$9),LOOKUP(Q1369,Inputs!$J$6:$J$9,Inputs!$H$6:$H$9))),0),"" )</f>
        <v/>
      </c>
      <c r="H1369" s="26">
        <f>IF($A1369&lt;=Inputs!$B$13,IF(3&lt;=Inputs!$B$8,IF(Inputs!$B$12&gt;0,MAX(MIN(NORM.INV(RAND(),LOOKUP(R1369,Inputs!$J$6:$J$9,Inputs!$G$6:$G$9),LOOKUP(R1369,Inputs!$J$6:$J$9,Inputs!$H$6:$H$9)),Inputs!$B$12),-Inputs!$B$12),NORM.INV(RAND(),LOOKUP(R1369,Inputs!$J$6:$J$9,Inputs!$G$6:$G$9),LOOKUP(R1369,Inputs!$J$6:$J$9,Inputs!$H$6:$H$9))),0),"" )</f>
        <v/>
      </c>
      <c r="I1369" s="26">
        <f>IF($A1369&lt;=Inputs!$B$13,IF(4&lt;=Inputs!$B$8,IF(Inputs!$B$12&gt;0,MAX(MIN(NORM.INV(RAND(),LOOKUP(S1369,Inputs!$J$6:$J$9,Inputs!$G$6:$G$9),LOOKUP(S1369,Inputs!$J$6:$J$9,Inputs!$H$6:$H$9)),Inputs!$B$12),-Inputs!$B$12),NORM.INV(RAND(),LOOKUP(S1369,Inputs!$J$6:$J$9,Inputs!$G$6:$G$9),LOOKUP(S1369,Inputs!$J$6:$J$9,Inputs!$H$6:$H$9))),0),"" )</f>
        <v/>
      </c>
      <c r="J1369" s="26">
        <f>IF($A1369&lt;=Inputs!$B$13,IF(5&lt;=Inputs!$B$8,IF(Inputs!$B$12&gt;0,MAX(MIN(NORM.INV(RAND(),LOOKUP(T1369,Inputs!$J$6:$J$9,Inputs!$G$6:$G$9),LOOKUP(T1369,Inputs!$J$6:$J$9,Inputs!$H$6:$H$9)),Inputs!$B$12),-Inputs!$B$12),NORM.INV(RAND(),LOOKUP(T1369,Inputs!$J$6:$J$9,Inputs!$G$6:$G$9),LOOKUP(T1369,Inputs!$J$6:$J$9,Inputs!$H$6:$H$9))),0),"" )</f>
        <v/>
      </c>
      <c r="K1369" s="26">
        <f>IF($A1369&lt;=Inputs!$B$13,IF(6&lt;=Inputs!$B$8,IF(Inputs!$B$12&gt;0,MAX(MIN(NORM.INV(RAND(),LOOKUP(U1369,Inputs!$J$6:$J$9,Inputs!$G$6:$G$9),LOOKUP(U1369,Inputs!$J$6:$J$9,Inputs!$H$6:$H$9)),Inputs!$B$12),-Inputs!$B$12),NORM.INV(RAND(),LOOKUP(U1369,Inputs!$J$6:$J$9,Inputs!$G$6:$G$9),LOOKUP(U1369,Inputs!$J$6:$J$9,Inputs!$H$6:$H$9))),0),"" )</f>
        <v/>
      </c>
      <c r="L1369" s="26">
        <f>IF($A1369&lt;=Inputs!$B$13,IF(7&lt;=Inputs!$B$8,IF(Inputs!$B$12&gt;0,MAX(MIN(NORM.INV(RAND(),LOOKUP(V1369,Inputs!$J$6:$J$9,Inputs!$G$6:$G$9),LOOKUP(V1369,Inputs!$J$6:$J$9,Inputs!$H$6:$H$9)),Inputs!$B$12),-Inputs!$B$12),NORM.INV(RAND(),LOOKUP(V1369,Inputs!$J$6:$J$9,Inputs!$G$6:$G$9),LOOKUP(V1369,Inputs!$J$6:$J$9,Inputs!$H$6:$H$9))),0),"" )</f>
        <v/>
      </c>
      <c r="M1369" s="26">
        <f>IF($A1369&lt;=Inputs!$B$13,IF(8&lt;=Inputs!$B$8,IF(Inputs!$B$12&gt;0,MAX(MIN(NORM.INV(RAND(),LOOKUP(W1369,Inputs!$J$6:$J$9,Inputs!$G$6:$G$9),LOOKUP(W1369,Inputs!$J$6:$J$9,Inputs!$H$6:$H$9)),Inputs!$B$12),-Inputs!$B$12),NORM.INV(RAND(),LOOKUP(W1369,Inputs!$J$6:$J$9,Inputs!$G$6:$G$9),LOOKUP(W1369,Inputs!$J$6:$J$9,Inputs!$H$6:$H$9))),0),"" )</f>
        <v/>
      </c>
      <c r="N1369" s="26">
        <f>IF($A1369&lt;=Inputs!$B$13,IF(9&lt;=Inputs!$B$8,IF(Inputs!$B$12&gt;0,MAX(MIN(NORM.INV(RAND(),LOOKUP(X1369,Inputs!$J$6:$J$9,Inputs!$G$6:$G$9),LOOKUP(X1369,Inputs!$J$6:$J$9,Inputs!$H$6:$H$9)),Inputs!$B$12),-Inputs!$B$12),NORM.INV(RAND(),LOOKUP(X1369,Inputs!$J$6:$J$9,Inputs!$G$6:$G$9),LOOKUP(X1369,Inputs!$J$6:$J$9,Inputs!$H$6:$H$9))),0),"" )</f>
        <v/>
      </c>
      <c r="O1369" s="26">
        <f>IF($A1369&lt;=Inputs!$B$13,IF(10&lt;=Inputs!$B$8,IF(Inputs!$B$12&gt;0,MAX(MIN(NORM.INV(RAND(),LOOKUP(Y1369,Inputs!$J$6:$J$9,Inputs!$G$6:$G$9),LOOKUP(Y1369,Inputs!$J$6:$J$9,Inputs!$H$6:$H$9)),Inputs!$B$12),-Inputs!$B$12),NORM.INV(RAND(),LOOKUP(Y1369,Inputs!$J$6:$J$9,Inputs!$G$6:$G$9),LOOKUP(Y1369,Inputs!$J$6:$J$9,Inputs!$H$6:$H$9))),0),"" )</f>
        <v/>
      </c>
      <c r="P1369" s="31">
        <f>IF($A1369&lt;=Inputs!$B$13,RAND(),"")</f>
        <v/>
      </c>
      <c r="Q1369" s="31">
        <f>IF($A1369&lt;=Inputs!$B$13,RAND(),"")</f>
        <v/>
      </c>
      <c r="R1369" s="31">
        <f>IF($A1369&lt;=Inputs!$B$13,RAND(),"")</f>
        <v/>
      </c>
      <c r="S1369" s="31">
        <f>IF($A1369&lt;=Inputs!$B$13,RAND(),"")</f>
        <v/>
      </c>
      <c r="T1369" s="31">
        <f>IF($A1369&lt;=Inputs!$B$13,RAND(),"")</f>
        <v/>
      </c>
      <c r="U1369" s="31">
        <f>IF($A1369&lt;=Inputs!$B$13,RAND(),"")</f>
        <v/>
      </c>
      <c r="V1369" s="31">
        <f>IF($A1369&lt;=Inputs!$B$13,RAND(),"")</f>
        <v/>
      </c>
      <c r="W1369" s="31">
        <f>IF($A1369&lt;=Inputs!$B$13,RAND(),"")</f>
        <v/>
      </c>
      <c r="X1369" s="31">
        <f>IF($A1369&lt;=Inputs!$B$13,RAND(),"")</f>
        <v/>
      </c>
      <c r="Y1369" s="31">
        <f>IF($A1369&lt;=Inputs!$B$13,RAND(),"")</f>
        <v/>
      </c>
    </row>
    <row r="1370">
      <c r="A1370" t="n">
        <v>1365</v>
      </c>
      <c r="B1370" s="26">
        <f>IF($A1370&lt;=Inputs!$B$13,IF(Inputs!$B$8&gt;0,SUM(F1370:O1370)/Inputs!$B$8,0),"")</f>
        <v/>
      </c>
      <c r="C1370" s="27">
        <f>IF($A1370&lt;=Inputs!$B$13,B1370/100,"")</f>
        <v/>
      </c>
      <c r="D1370" s="28">
        <f>IF($A1370&lt;=Inputs!$B$13,C1370*Inputs!$B$7,"")</f>
        <v/>
      </c>
      <c r="E1370" s="29">
        <f>IF($A1370&lt;=Inputs!$B$13,IF(D1370&gt;0,1,0),"")</f>
        <v/>
      </c>
      <c r="F1370" s="26">
        <f>IF($A1370&lt;=Inputs!$B$13,IF(1&lt;=Inputs!$B$8,IF(Inputs!$B$12&gt;0,MAX(MIN(NORM.INV(RAND(),LOOKUP(P1370,Inputs!$J$6:$J$9,Inputs!$G$6:$G$9),LOOKUP(P1370,Inputs!$J$6:$J$9,Inputs!$H$6:$H$9)),Inputs!$B$12),-Inputs!$B$12),NORM.INV(RAND(),LOOKUP(P1370,Inputs!$J$6:$J$9,Inputs!$G$6:$G$9),LOOKUP(P1370,Inputs!$J$6:$J$9,Inputs!$H$6:$H$9))),0),"" )</f>
        <v/>
      </c>
      <c r="G1370" s="26">
        <f>IF($A1370&lt;=Inputs!$B$13,IF(2&lt;=Inputs!$B$8,IF(Inputs!$B$12&gt;0,MAX(MIN(NORM.INV(RAND(),LOOKUP(Q1370,Inputs!$J$6:$J$9,Inputs!$G$6:$G$9),LOOKUP(Q1370,Inputs!$J$6:$J$9,Inputs!$H$6:$H$9)),Inputs!$B$12),-Inputs!$B$12),NORM.INV(RAND(),LOOKUP(Q1370,Inputs!$J$6:$J$9,Inputs!$G$6:$G$9),LOOKUP(Q1370,Inputs!$J$6:$J$9,Inputs!$H$6:$H$9))),0),"" )</f>
        <v/>
      </c>
      <c r="H1370" s="26">
        <f>IF($A1370&lt;=Inputs!$B$13,IF(3&lt;=Inputs!$B$8,IF(Inputs!$B$12&gt;0,MAX(MIN(NORM.INV(RAND(),LOOKUP(R1370,Inputs!$J$6:$J$9,Inputs!$G$6:$G$9),LOOKUP(R1370,Inputs!$J$6:$J$9,Inputs!$H$6:$H$9)),Inputs!$B$12),-Inputs!$B$12),NORM.INV(RAND(),LOOKUP(R1370,Inputs!$J$6:$J$9,Inputs!$G$6:$G$9),LOOKUP(R1370,Inputs!$J$6:$J$9,Inputs!$H$6:$H$9))),0),"" )</f>
        <v/>
      </c>
      <c r="I1370" s="26">
        <f>IF($A1370&lt;=Inputs!$B$13,IF(4&lt;=Inputs!$B$8,IF(Inputs!$B$12&gt;0,MAX(MIN(NORM.INV(RAND(),LOOKUP(S1370,Inputs!$J$6:$J$9,Inputs!$G$6:$G$9),LOOKUP(S1370,Inputs!$J$6:$J$9,Inputs!$H$6:$H$9)),Inputs!$B$12),-Inputs!$B$12),NORM.INV(RAND(),LOOKUP(S1370,Inputs!$J$6:$J$9,Inputs!$G$6:$G$9),LOOKUP(S1370,Inputs!$J$6:$J$9,Inputs!$H$6:$H$9))),0),"" )</f>
        <v/>
      </c>
      <c r="J1370" s="26">
        <f>IF($A1370&lt;=Inputs!$B$13,IF(5&lt;=Inputs!$B$8,IF(Inputs!$B$12&gt;0,MAX(MIN(NORM.INV(RAND(),LOOKUP(T1370,Inputs!$J$6:$J$9,Inputs!$G$6:$G$9),LOOKUP(T1370,Inputs!$J$6:$J$9,Inputs!$H$6:$H$9)),Inputs!$B$12),-Inputs!$B$12),NORM.INV(RAND(),LOOKUP(T1370,Inputs!$J$6:$J$9,Inputs!$G$6:$G$9),LOOKUP(T1370,Inputs!$J$6:$J$9,Inputs!$H$6:$H$9))),0),"" )</f>
        <v/>
      </c>
      <c r="K1370" s="26">
        <f>IF($A1370&lt;=Inputs!$B$13,IF(6&lt;=Inputs!$B$8,IF(Inputs!$B$12&gt;0,MAX(MIN(NORM.INV(RAND(),LOOKUP(U1370,Inputs!$J$6:$J$9,Inputs!$G$6:$G$9),LOOKUP(U1370,Inputs!$J$6:$J$9,Inputs!$H$6:$H$9)),Inputs!$B$12),-Inputs!$B$12),NORM.INV(RAND(),LOOKUP(U1370,Inputs!$J$6:$J$9,Inputs!$G$6:$G$9),LOOKUP(U1370,Inputs!$J$6:$J$9,Inputs!$H$6:$H$9))),0),"" )</f>
        <v/>
      </c>
      <c r="L1370" s="26">
        <f>IF($A1370&lt;=Inputs!$B$13,IF(7&lt;=Inputs!$B$8,IF(Inputs!$B$12&gt;0,MAX(MIN(NORM.INV(RAND(),LOOKUP(V1370,Inputs!$J$6:$J$9,Inputs!$G$6:$G$9),LOOKUP(V1370,Inputs!$J$6:$J$9,Inputs!$H$6:$H$9)),Inputs!$B$12),-Inputs!$B$12),NORM.INV(RAND(),LOOKUP(V1370,Inputs!$J$6:$J$9,Inputs!$G$6:$G$9),LOOKUP(V1370,Inputs!$J$6:$J$9,Inputs!$H$6:$H$9))),0),"" )</f>
        <v/>
      </c>
      <c r="M1370" s="26">
        <f>IF($A1370&lt;=Inputs!$B$13,IF(8&lt;=Inputs!$B$8,IF(Inputs!$B$12&gt;0,MAX(MIN(NORM.INV(RAND(),LOOKUP(W1370,Inputs!$J$6:$J$9,Inputs!$G$6:$G$9),LOOKUP(W1370,Inputs!$J$6:$J$9,Inputs!$H$6:$H$9)),Inputs!$B$12),-Inputs!$B$12),NORM.INV(RAND(),LOOKUP(W1370,Inputs!$J$6:$J$9,Inputs!$G$6:$G$9),LOOKUP(W1370,Inputs!$J$6:$J$9,Inputs!$H$6:$H$9))),0),"" )</f>
        <v/>
      </c>
      <c r="N1370" s="26">
        <f>IF($A1370&lt;=Inputs!$B$13,IF(9&lt;=Inputs!$B$8,IF(Inputs!$B$12&gt;0,MAX(MIN(NORM.INV(RAND(),LOOKUP(X1370,Inputs!$J$6:$J$9,Inputs!$G$6:$G$9),LOOKUP(X1370,Inputs!$J$6:$J$9,Inputs!$H$6:$H$9)),Inputs!$B$12),-Inputs!$B$12),NORM.INV(RAND(),LOOKUP(X1370,Inputs!$J$6:$J$9,Inputs!$G$6:$G$9),LOOKUP(X1370,Inputs!$J$6:$J$9,Inputs!$H$6:$H$9))),0),"" )</f>
        <v/>
      </c>
      <c r="O1370" s="26">
        <f>IF($A1370&lt;=Inputs!$B$13,IF(10&lt;=Inputs!$B$8,IF(Inputs!$B$12&gt;0,MAX(MIN(NORM.INV(RAND(),LOOKUP(Y1370,Inputs!$J$6:$J$9,Inputs!$G$6:$G$9),LOOKUP(Y1370,Inputs!$J$6:$J$9,Inputs!$H$6:$H$9)),Inputs!$B$12),-Inputs!$B$12),NORM.INV(RAND(),LOOKUP(Y1370,Inputs!$J$6:$J$9,Inputs!$G$6:$G$9),LOOKUP(Y1370,Inputs!$J$6:$J$9,Inputs!$H$6:$H$9))),0),"" )</f>
        <v/>
      </c>
      <c r="P1370" s="31">
        <f>IF($A1370&lt;=Inputs!$B$13,RAND(),"")</f>
        <v/>
      </c>
      <c r="Q1370" s="31">
        <f>IF($A1370&lt;=Inputs!$B$13,RAND(),"")</f>
        <v/>
      </c>
      <c r="R1370" s="31">
        <f>IF($A1370&lt;=Inputs!$B$13,RAND(),"")</f>
        <v/>
      </c>
      <c r="S1370" s="31">
        <f>IF($A1370&lt;=Inputs!$B$13,RAND(),"")</f>
        <v/>
      </c>
      <c r="T1370" s="31">
        <f>IF($A1370&lt;=Inputs!$B$13,RAND(),"")</f>
        <v/>
      </c>
      <c r="U1370" s="31">
        <f>IF($A1370&lt;=Inputs!$B$13,RAND(),"")</f>
        <v/>
      </c>
      <c r="V1370" s="31">
        <f>IF($A1370&lt;=Inputs!$B$13,RAND(),"")</f>
        <v/>
      </c>
      <c r="W1370" s="31">
        <f>IF($A1370&lt;=Inputs!$B$13,RAND(),"")</f>
        <v/>
      </c>
      <c r="X1370" s="31">
        <f>IF($A1370&lt;=Inputs!$B$13,RAND(),"")</f>
        <v/>
      </c>
      <c r="Y1370" s="31">
        <f>IF($A1370&lt;=Inputs!$B$13,RAND(),"")</f>
        <v/>
      </c>
    </row>
    <row r="1371">
      <c r="A1371" t="n">
        <v>1366</v>
      </c>
      <c r="B1371" s="26">
        <f>IF($A1371&lt;=Inputs!$B$13,IF(Inputs!$B$8&gt;0,SUM(F1371:O1371)/Inputs!$B$8,0),"")</f>
        <v/>
      </c>
      <c r="C1371" s="27">
        <f>IF($A1371&lt;=Inputs!$B$13,B1371/100,"")</f>
        <v/>
      </c>
      <c r="D1371" s="28">
        <f>IF($A1371&lt;=Inputs!$B$13,C1371*Inputs!$B$7,"")</f>
        <v/>
      </c>
      <c r="E1371" s="29">
        <f>IF($A1371&lt;=Inputs!$B$13,IF(D1371&gt;0,1,0),"")</f>
        <v/>
      </c>
      <c r="F1371" s="26">
        <f>IF($A1371&lt;=Inputs!$B$13,IF(1&lt;=Inputs!$B$8,IF(Inputs!$B$12&gt;0,MAX(MIN(NORM.INV(RAND(),LOOKUP(P1371,Inputs!$J$6:$J$9,Inputs!$G$6:$G$9),LOOKUP(P1371,Inputs!$J$6:$J$9,Inputs!$H$6:$H$9)),Inputs!$B$12),-Inputs!$B$12),NORM.INV(RAND(),LOOKUP(P1371,Inputs!$J$6:$J$9,Inputs!$G$6:$G$9),LOOKUP(P1371,Inputs!$J$6:$J$9,Inputs!$H$6:$H$9))),0),"" )</f>
        <v/>
      </c>
      <c r="G1371" s="26">
        <f>IF($A1371&lt;=Inputs!$B$13,IF(2&lt;=Inputs!$B$8,IF(Inputs!$B$12&gt;0,MAX(MIN(NORM.INV(RAND(),LOOKUP(Q1371,Inputs!$J$6:$J$9,Inputs!$G$6:$G$9),LOOKUP(Q1371,Inputs!$J$6:$J$9,Inputs!$H$6:$H$9)),Inputs!$B$12),-Inputs!$B$12),NORM.INV(RAND(),LOOKUP(Q1371,Inputs!$J$6:$J$9,Inputs!$G$6:$G$9),LOOKUP(Q1371,Inputs!$J$6:$J$9,Inputs!$H$6:$H$9))),0),"" )</f>
        <v/>
      </c>
      <c r="H1371" s="26">
        <f>IF($A1371&lt;=Inputs!$B$13,IF(3&lt;=Inputs!$B$8,IF(Inputs!$B$12&gt;0,MAX(MIN(NORM.INV(RAND(),LOOKUP(R1371,Inputs!$J$6:$J$9,Inputs!$G$6:$G$9),LOOKUP(R1371,Inputs!$J$6:$J$9,Inputs!$H$6:$H$9)),Inputs!$B$12),-Inputs!$B$12),NORM.INV(RAND(),LOOKUP(R1371,Inputs!$J$6:$J$9,Inputs!$G$6:$G$9),LOOKUP(R1371,Inputs!$J$6:$J$9,Inputs!$H$6:$H$9))),0),"" )</f>
        <v/>
      </c>
      <c r="I1371" s="26">
        <f>IF($A1371&lt;=Inputs!$B$13,IF(4&lt;=Inputs!$B$8,IF(Inputs!$B$12&gt;0,MAX(MIN(NORM.INV(RAND(),LOOKUP(S1371,Inputs!$J$6:$J$9,Inputs!$G$6:$G$9),LOOKUP(S1371,Inputs!$J$6:$J$9,Inputs!$H$6:$H$9)),Inputs!$B$12),-Inputs!$B$12),NORM.INV(RAND(),LOOKUP(S1371,Inputs!$J$6:$J$9,Inputs!$G$6:$G$9),LOOKUP(S1371,Inputs!$J$6:$J$9,Inputs!$H$6:$H$9))),0),"" )</f>
        <v/>
      </c>
      <c r="J1371" s="26">
        <f>IF($A1371&lt;=Inputs!$B$13,IF(5&lt;=Inputs!$B$8,IF(Inputs!$B$12&gt;0,MAX(MIN(NORM.INV(RAND(),LOOKUP(T1371,Inputs!$J$6:$J$9,Inputs!$G$6:$G$9),LOOKUP(T1371,Inputs!$J$6:$J$9,Inputs!$H$6:$H$9)),Inputs!$B$12),-Inputs!$B$12),NORM.INV(RAND(),LOOKUP(T1371,Inputs!$J$6:$J$9,Inputs!$G$6:$G$9),LOOKUP(T1371,Inputs!$J$6:$J$9,Inputs!$H$6:$H$9))),0),"" )</f>
        <v/>
      </c>
      <c r="K1371" s="26">
        <f>IF($A1371&lt;=Inputs!$B$13,IF(6&lt;=Inputs!$B$8,IF(Inputs!$B$12&gt;0,MAX(MIN(NORM.INV(RAND(),LOOKUP(U1371,Inputs!$J$6:$J$9,Inputs!$G$6:$G$9),LOOKUP(U1371,Inputs!$J$6:$J$9,Inputs!$H$6:$H$9)),Inputs!$B$12),-Inputs!$B$12),NORM.INV(RAND(),LOOKUP(U1371,Inputs!$J$6:$J$9,Inputs!$G$6:$G$9),LOOKUP(U1371,Inputs!$J$6:$J$9,Inputs!$H$6:$H$9))),0),"" )</f>
        <v/>
      </c>
      <c r="L1371" s="26">
        <f>IF($A1371&lt;=Inputs!$B$13,IF(7&lt;=Inputs!$B$8,IF(Inputs!$B$12&gt;0,MAX(MIN(NORM.INV(RAND(),LOOKUP(V1371,Inputs!$J$6:$J$9,Inputs!$G$6:$G$9),LOOKUP(V1371,Inputs!$J$6:$J$9,Inputs!$H$6:$H$9)),Inputs!$B$12),-Inputs!$B$12),NORM.INV(RAND(),LOOKUP(V1371,Inputs!$J$6:$J$9,Inputs!$G$6:$G$9),LOOKUP(V1371,Inputs!$J$6:$J$9,Inputs!$H$6:$H$9))),0),"" )</f>
        <v/>
      </c>
      <c r="M1371" s="26">
        <f>IF($A1371&lt;=Inputs!$B$13,IF(8&lt;=Inputs!$B$8,IF(Inputs!$B$12&gt;0,MAX(MIN(NORM.INV(RAND(),LOOKUP(W1371,Inputs!$J$6:$J$9,Inputs!$G$6:$G$9),LOOKUP(W1371,Inputs!$J$6:$J$9,Inputs!$H$6:$H$9)),Inputs!$B$12),-Inputs!$B$12),NORM.INV(RAND(),LOOKUP(W1371,Inputs!$J$6:$J$9,Inputs!$G$6:$G$9),LOOKUP(W1371,Inputs!$J$6:$J$9,Inputs!$H$6:$H$9))),0),"" )</f>
        <v/>
      </c>
      <c r="N1371" s="26">
        <f>IF($A1371&lt;=Inputs!$B$13,IF(9&lt;=Inputs!$B$8,IF(Inputs!$B$12&gt;0,MAX(MIN(NORM.INV(RAND(),LOOKUP(X1371,Inputs!$J$6:$J$9,Inputs!$G$6:$G$9),LOOKUP(X1371,Inputs!$J$6:$J$9,Inputs!$H$6:$H$9)),Inputs!$B$12),-Inputs!$B$12),NORM.INV(RAND(),LOOKUP(X1371,Inputs!$J$6:$J$9,Inputs!$G$6:$G$9),LOOKUP(X1371,Inputs!$J$6:$J$9,Inputs!$H$6:$H$9))),0),"" )</f>
        <v/>
      </c>
      <c r="O1371" s="26">
        <f>IF($A1371&lt;=Inputs!$B$13,IF(10&lt;=Inputs!$B$8,IF(Inputs!$B$12&gt;0,MAX(MIN(NORM.INV(RAND(),LOOKUP(Y1371,Inputs!$J$6:$J$9,Inputs!$G$6:$G$9),LOOKUP(Y1371,Inputs!$J$6:$J$9,Inputs!$H$6:$H$9)),Inputs!$B$12),-Inputs!$B$12),NORM.INV(RAND(),LOOKUP(Y1371,Inputs!$J$6:$J$9,Inputs!$G$6:$G$9),LOOKUP(Y1371,Inputs!$J$6:$J$9,Inputs!$H$6:$H$9))),0),"" )</f>
        <v/>
      </c>
      <c r="P1371" s="31">
        <f>IF($A1371&lt;=Inputs!$B$13,RAND(),"")</f>
        <v/>
      </c>
      <c r="Q1371" s="31">
        <f>IF($A1371&lt;=Inputs!$B$13,RAND(),"")</f>
        <v/>
      </c>
      <c r="R1371" s="31">
        <f>IF($A1371&lt;=Inputs!$B$13,RAND(),"")</f>
        <v/>
      </c>
      <c r="S1371" s="31">
        <f>IF($A1371&lt;=Inputs!$B$13,RAND(),"")</f>
        <v/>
      </c>
      <c r="T1371" s="31">
        <f>IF($A1371&lt;=Inputs!$B$13,RAND(),"")</f>
        <v/>
      </c>
      <c r="U1371" s="31">
        <f>IF($A1371&lt;=Inputs!$B$13,RAND(),"")</f>
        <v/>
      </c>
      <c r="V1371" s="31">
        <f>IF($A1371&lt;=Inputs!$B$13,RAND(),"")</f>
        <v/>
      </c>
      <c r="W1371" s="31">
        <f>IF($A1371&lt;=Inputs!$B$13,RAND(),"")</f>
        <v/>
      </c>
      <c r="X1371" s="31">
        <f>IF($A1371&lt;=Inputs!$B$13,RAND(),"")</f>
        <v/>
      </c>
      <c r="Y1371" s="31">
        <f>IF($A1371&lt;=Inputs!$B$13,RAND(),"")</f>
        <v/>
      </c>
    </row>
    <row r="1372">
      <c r="A1372" t="n">
        <v>1367</v>
      </c>
      <c r="B1372" s="26">
        <f>IF($A1372&lt;=Inputs!$B$13,IF(Inputs!$B$8&gt;0,SUM(F1372:O1372)/Inputs!$B$8,0),"")</f>
        <v/>
      </c>
      <c r="C1372" s="27">
        <f>IF($A1372&lt;=Inputs!$B$13,B1372/100,"")</f>
        <v/>
      </c>
      <c r="D1372" s="28">
        <f>IF($A1372&lt;=Inputs!$B$13,C1372*Inputs!$B$7,"")</f>
        <v/>
      </c>
      <c r="E1372" s="29">
        <f>IF($A1372&lt;=Inputs!$B$13,IF(D1372&gt;0,1,0),"")</f>
        <v/>
      </c>
      <c r="F1372" s="26">
        <f>IF($A1372&lt;=Inputs!$B$13,IF(1&lt;=Inputs!$B$8,IF(Inputs!$B$12&gt;0,MAX(MIN(NORM.INV(RAND(),LOOKUP(P1372,Inputs!$J$6:$J$9,Inputs!$G$6:$G$9),LOOKUP(P1372,Inputs!$J$6:$J$9,Inputs!$H$6:$H$9)),Inputs!$B$12),-Inputs!$B$12),NORM.INV(RAND(),LOOKUP(P1372,Inputs!$J$6:$J$9,Inputs!$G$6:$G$9),LOOKUP(P1372,Inputs!$J$6:$J$9,Inputs!$H$6:$H$9))),0),"" )</f>
        <v/>
      </c>
      <c r="G1372" s="26">
        <f>IF($A1372&lt;=Inputs!$B$13,IF(2&lt;=Inputs!$B$8,IF(Inputs!$B$12&gt;0,MAX(MIN(NORM.INV(RAND(),LOOKUP(Q1372,Inputs!$J$6:$J$9,Inputs!$G$6:$G$9),LOOKUP(Q1372,Inputs!$J$6:$J$9,Inputs!$H$6:$H$9)),Inputs!$B$12),-Inputs!$B$12),NORM.INV(RAND(),LOOKUP(Q1372,Inputs!$J$6:$J$9,Inputs!$G$6:$G$9),LOOKUP(Q1372,Inputs!$J$6:$J$9,Inputs!$H$6:$H$9))),0),"" )</f>
        <v/>
      </c>
      <c r="H1372" s="26">
        <f>IF($A1372&lt;=Inputs!$B$13,IF(3&lt;=Inputs!$B$8,IF(Inputs!$B$12&gt;0,MAX(MIN(NORM.INV(RAND(),LOOKUP(R1372,Inputs!$J$6:$J$9,Inputs!$G$6:$G$9),LOOKUP(R1372,Inputs!$J$6:$J$9,Inputs!$H$6:$H$9)),Inputs!$B$12),-Inputs!$B$12),NORM.INV(RAND(),LOOKUP(R1372,Inputs!$J$6:$J$9,Inputs!$G$6:$G$9),LOOKUP(R1372,Inputs!$J$6:$J$9,Inputs!$H$6:$H$9))),0),"" )</f>
        <v/>
      </c>
      <c r="I1372" s="26">
        <f>IF($A1372&lt;=Inputs!$B$13,IF(4&lt;=Inputs!$B$8,IF(Inputs!$B$12&gt;0,MAX(MIN(NORM.INV(RAND(),LOOKUP(S1372,Inputs!$J$6:$J$9,Inputs!$G$6:$G$9),LOOKUP(S1372,Inputs!$J$6:$J$9,Inputs!$H$6:$H$9)),Inputs!$B$12),-Inputs!$B$12),NORM.INV(RAND(),LOOKUP(S1372,Inputs!$J$6:$J$9,Inputs!$G$6:$G$9),LOOKUP(S1372,Inputs!$J$6:$J$9,Inputs!$H$6:$H$9))),0),"" )</f>
        <v/>
      </c>
      <c r="J1372" s="26">
        <f>IF($A1372&lt;=Inputs!$B$13,IF(5&lt;=Inputs!$B$8,IF(Inputs!$B$12&gt;0,MAX(MIN(NORM.INV(RAND(),LOOKUP(T1372,Inputs!$J$6:$J$9,Inputs!$G$6:$G$9),LOOKUP(T1372,Inputs!$J$6:$J$9,Inputs!$H$6:$H$9)),Inputs!$B$12),-Inputs!$B$12),NORM.INV(RAND(),LOOKUP(T1372,Inputs!$J$6:$J$9,Inputs!$G$6:$G$9),LOOKUP(T1372,Inputs!$J$6:$J$9,Inputs!$H$6:$H$9))),0),"" )</f>
        <v/>
      </c>
      <c r="K1372" s="26">
        <f>IF($A1372&lt;=Inputs!$B$13,IF(6&lt;=Inputs!$B$8,IF(Inputs!$B$12&gt;0,MAX(MIN(NORM.INV(RAND(),LOOKUP(U1372,Inputs!$J$6:$J$9,Inputs!$G$6:$G$9),LOOKUP(U1372,Inputs!$J$6:$J$9,Inputs!$H$6:$H$9)),Inputs!$B$12),-Inputs!$B$12),NORM.INV(RAND(),LOOKUP(U1372,Inputs!$J$6:$J$9,Inputs!$G$6:$G$9),LOOKUP(U1372,Inputs!$J$6:$J$9,Inputs!$H$6:$H$9))),0),"" )</f>
        <v/>
      </c>
      <c r="L1372" s="26">
        <f>IF($A1372&lt;=Inputs!$B$13,IF(7&lt;=Inputs!$B$8,IF(Inputs!$B$12&gt;0,MAX(MIN(NORM.INV(RAND(),LOOKUP(V1372,Inputs!$J$6:$J$9,Inputs!$G$6:$G$9),LOOKUP(V1372,Inputs!$J$6:$J$9,Inputs!$H$6:$H$9)),Inputs!$B$12),-Inputs!$B$12),NORM.INV(RAND(),LOOKUP(V1372,Inputs!$J$6:$J$9,Inputs!$G$6:$G$9),LOOKUP(V1372,Inputs!$J$6:$J$9,Inputs!$H$6:$H$9))),0),"" )</f>
        <v/>
      </c>
      <c r="M1372" s="26">
        <f>IF($A1372&lt;=Inputs!$B$13,IF(8&lt;=Inputs!$B$8,IF(Inputs!$B$12&gt;0,MAX(MIN(NORM.INV(RAND(),LOOKUP(W1372,Inputs!$J$6:$J$9,Inputs!$G$6:$G$9),LOOKUP(W1372,Inputs!$J$6:$J$9,Inputs!$H$6:$H$9)),Inputs!$B$12),-Inputs!$B$12),NORM.INV(RAND(),LOOKUP(W1372,Inputs!$J$6:$J$9,Inputs!$G$6:$G$9),LOOKUP(W1372,Inputs!$J$6:$J$9,Inputs!$H$6:$H$9))),0),"" )</f>
        <v/>
      </c>
      <c r="N1372" s="26">
        <f>IF($A1372&lt;=Inputs!$B$13,IF(9&lt;=Inputs!$B$8,IF(Inputs!$B$12&gt;0,MAX(MIN(NORM.INV(RAND(),LOOKUP(X1372,Inputs!$J$6:$J$9,Inputs!$G$6:$G$9),LOOKUP(X1372,Inputs!$J$6:$J$9,Inputs!$H$6:$H$9)),Inputs!$B$12),-Inputs!$B$12),NORM.INV(RAND(),LOOKUP(X1372,Inputs!$J$6:$J$9,Inputs!$G$6:$G$9),LOOKUP(X1372,Inputs!$J$6:$J$9,Inputs!$H$6:$H$9))),0),"" )</f>
        <v/>
      </c>
      <c r="O1372" s="26">
        <f>IF($A1372&lt;=Inputs!$B$13,IF(10&lt;=Inputs!$B$8,IF(Inputs!$B$12&gt;0,MAX(MIN(NORM.INV(RAND(),LOOKUP(Y1372,Inputs!$J$6:$J$9,Inputs!$G$6:$G$9),LOOKUP(Y1372,Inputs!$J$6:$J$9,Inputs!$H$6:$H$9)),Inputs!$B$12),-Inputs!$B$12),NORM.INV(RAND(),LOOKUP(Y1372,Inputs!$J$6:$J$9,Inputs!$G$6:$G$9),LOOKUP(Y1372,Inputs!$J$6:$J$9,Inputs!$H$6:$H$9))),0),"" )</f>
        <v/>
      </c>
      <c r="P1372" s="31">
        <f>IF($A1372&lt;=Inputs!$B$13,RAND(),"")</f>
        <v/>
      </c>
      <c r="Q1372" s="31">
        <f>IF($A1372&lt;=Inputs!$B$13,RAND(),"")</f>
        <v/>
      </c>
      <c r="R1372" s="31">
        <f>IF($A1372&lt;=Inputs!$B$13,RAND(),"")</f>
        <v/>
      </c>
      <c r="S1372" s="31">
        <f>IF($A1372&lt;=Inputs!$B$13,RAND(),"")</f>
        <v/>
      </c>
      <c r="T1372" s="31">
        <f>IF($A1372&lt;=Inputs!$B$13,RAND(),"")</f>
        <v/>
      </c>
      <c r="U1372" s="31">
        <f>IF($A1372&lt;=Inputs!$B$13,RAND(),"")</f>
        <v/>
      </c>
      <c r="V1372" s="31">
        <f>IF($A1372&lt;=Inputs!$B$13,RAND(),"")</f>
        <v/>
      </c>
      <c r="W1372" s="31">
        <f>IF($A1372&lt;=Inputs!$B$13,RAND(),"")</f>
        <v/>
      </c>
      <c r="X1372" s="31">
        <f>IF($A1372&lt;=Inputs!$B$13,RAND(),"")</f>
        <v/>
      </c>
      <c r="Y1372" s="31">
        <f>IF($A1372&lt;=Inputs!$B$13,RAND(),"")</f>
        <v/>
      </c>
    </row>
    <row r="1373">
      <c r="A1373" t="n">
        <v>1368</v>
      </c>
      <c r="B1373" s="26">
        <f>IF($A1373&lt;=Inputs!$B$13,IF(Inputs!$B$8&gt;0,SUM(F1373:O1373)/Inputs!$B$8,0),"")</f>
        <v/>
      </c>
      <c r="C1373" s="27">
        <f>IF($A1373&lt;=Inputs!$B$13,B1373/100,"")</f>
        <v/>
      </c>
      <c r="D1373" s="28">
        <f>IF($A1373&lt;=Inputs!$B$13,C1373*Inputs!$B$7,"")</f>
        <v/>
      </c>
      <c r="E1373" s="29">
        <f>IF($A1373&lt;=Inputs!$B$13,IF(D1373&gt;0,1,0),"")</f>
        <v/>
      </c>
      <c r="F1373" s="26">
        <f>IF($A1373&lt;=Inputs!$B$13,IF(1&lt;=Inputs!$B$8,IF(Inputs!$B$12&gt;0,MAX(MIN(NORM.INV(RAND(),LOOKUP(P1373,Inputs!$J$6:$J$9,Inputs!$G$6:$G$9),LOOKUP(P1373,Inputs!$J$6:$J$9,Inputs!$H$6:$H$9)),Inputs!$B$12),-Inputs!$B$12),NORM.INV(RAND(),LOOKUP(P1373,Inputs!$J$6:$J$9,Inputs!$G$6:$G$9),LOOKUP(P1373,Inputs!$J$6:$J$9,Inputs!$H$6:$H$9))),0),"" )</f>
        <v/>
      </c>
      <c r="G1373" s="26">
        <f>IF($A1373&lt;=Inputs!$B$13,IF(2&lt;=Inputs!$B$8,IF(Inputs!$B$12&gt;0,MAX(MIN(NORM.INV(RAND(),LOOKUP(Q1373,Inputs!$J$6:$J$9,Inputs!$G$6:$G$9),LOOKUP(Q1373,Inputs!$J$6:$J$9,Inputs!$H$6:$H$9)),Inputs!$B$12),-Inputs!$B$12),NORM.INV(RAND(),LOOKUP(Q1373,Inputs!$J$6:$J$9,Inputs!$G$6:$G$9),LOOKUP(Q1373,Inputs!$J$6:$J$9,Inputs!$H$6:$H$9))),0),"" )</f>
        <v/>
      </c>
      <c r="H1373" s="26">
        <f>IF($A1373&lt;=Inputs!$B$13,IF(3&lt;=Inputs!$B$8,IF(Inputs!$B$12&gt;0,MAX(MIN(NORM.INV(RAND(),LOOKUP(R1373,Inputs!$J$6:$J$9,Inputs!$G$6:$G$9),LOOKUP(R1373,Inputs!$J$6:$J$9,Inputs!$H$6:$H$9)),Inputs!$B$12),-Inputs!$B$12),NORM.INV(RAND(),LOOKUP(R1373,Inputs!$J$6:$J$9,Inputs!$G$6:$G$9),LOOKUP(R1373,Inputs!$J$6:$J$9,Inputs!$H$6:$H$9))),0),"" )</f>
        <v/>
      </c>
      <c r="I1373" s="26">
        <f>IF($A1373&lt;=Inputs!$B$13,IF(4&lt;=Inputs!$B$8,IF(Inputs!$B$12&gt;0,MAX(MIN(NORM.INV(RAND(),LOOKUP(S1373,Inputs!$J$6:$J$9,Inputs!$G$6:$G$9),LOOKUP(S1373,Inputs!$J$6:$J$9,Inputs!$H$6:$H$9)),Inputs!$B$12),-Inputs!$B$12),NORM.INV(RAND(),LOOKUP(S1373,Inputs!$J$6:$J$9,Inputs!$G$6:$G$9),LOOKUP(S1373,Inputs!$J$6:$J$9,Inputs!$H$6:$H$9))),0),"" )</f>
        <v/>
      </c>
      <c r="J1373" s="26">
        <f>IF($A1373&lt;=Inputs!$B$13,IF(5&lt;=Inputs!$B$8,IF(Inputs!$B$12&gt;0,MAX(MIN(NORM.INV(RAND(),LOOKUP(T1373,Inputs!$J$6:$J$9,Inputs!$G$6:$G$9),LOOKUP(T1373,Inputs!$J$6:$J$9,Inputs!$H$6:$H$9)),Inputs!$B$12),-Inputs!$B$12),NORM.INV(RAND(),LOOKUP(T1373,Inputs!$J$6:$J$9,Inputs!$G$6:$G$9),LOOKUP(T1373,Inputs!$J$6:$J$9,Inputs!$H$6:$H$9))),0),"" )</f>
        <v/>
      </c>
      <c r="K1373" s="26">
        <f>IF($A1373&lt;=Inputs!$B$13,IF(6&lt;=Inputs!$B$8,IF(Inputs!$B$12&gt;0,MAX(MIN(NORM.INV(RAND(),LOOKUP(U1373,Inputs!$J$6:$J$9,Inputs!$G$6:$G$9),LOOKUP(U1373,Inputs!$J$6:$J$9,Inputs!$H$6:$H$9)),Inputs!$B$12),-Inputs!$B$12),NORM.INV(RAND(),LOOKUP(U1373,Inputs!$J$6:$J$9,Inputs!$G$6:$G$9),LOOKUP(U1373,Inputs!$J$6:$J$9,Inputs!$H$6:$H$9))),0),"" )</f>
        <v/>
      </c>
      <c r="L1373" s="26">
        <f>IF($A1373&lt;=Inputs!$B$13,IF(7&lt;=Inputs!$B$8,IF(Inputs!$B$12&gt;0,MAX(MIN(NORM.INV(RAND(),LOOKUP(V1373,Inputs!$J$6:$J$9,Inputs!$G$6:$G$9),LOOKUP(V1373,Inputs!$J$6:$J$9,Inputs!$H$6:$H$9)),Inputs!$B$12),-Inputs!$B$12),NORM.INV(RAND(),LOOKUP(V1373,Inputs!$J$6:$J$9,Inputs!$G$6:$G$9),LOOKUP(V1373,Inputs!$J$6:$J$9,Inputs!$H$6:$H$9))),0),"" )</f>
        <v/>
      </c>
      <c r="M1373" s="26">
        <f>IF($A1373&lt;=Inputs!$B$13,IF(8&lt;=Inputs!$B$8,IF(Inputs!$B$12&gt;0,MAX(MIN(NORM.INV(RAND(),LOOKUP(W1373,Inputs!$J$6:$J$9,Inputs!$G$6:$G$9),LOOKUP(W1373,Inputs!$J$6:$J$9,Inputs!$H$6:$H$9)),Inputs!$B$12),-Inputs!$B$12),NORM.INV(RAND(),LOOKUP(W1373,Inputs!$J$6:$J$9,Inputs!$G$6:$G$9),LOOKUP(W1373,Inputs!$J$6:$J$9,Inputs!$H$6:$H$9))),0),"" )</f>
        <v/>
      </c>
      <c r="N1373" s="26">
        <f>IF($A1373&lt;=Inputs!$B$13,IF(9&lt;=Inputs!$B$8,IF(Inputs!$B$12&gt;0,MAX(MIN(NORM.INV(RAND(),LOOKUP(X1373,Inputs!$J$6:$J$9,Inputs!$G$6:$G$9),LOOKUP(X1373,Inputs!$J$6:$J$9,Inputs!$H$6:$H$9)),Inputs!$B$12),-Inputs!$B$12),NORM.INV(RAND(),LOOKUP(X1373,Inputs!$J$6:$J$9,Inputs!$G$6:$G$9),LOOKUP(X1373,Inputs!$J$6:$J$9,Inputs!$H$6:$H$9))),0),"" )</f>
        <v/>
      </c>
      <c r="O1373" s="26">
        <f>IF($A1373&lt;=Inputs!$B$13,IF(10&lt;=Inputs!$B$8,IF(Inputs!$B$12&gt;0,MAX(MIN(NORM.INV(RAND(),LOOKUP(Y1373,Inputs!$J$6:$J$9,Inputs!$G$6:$G$9),LOOKUP(Y1373,Inputs!$J$6:$J$9,Inputs!$H$6:$H$9)),Inputs!$B$12),-Inputs!$B$12),NORM.INV(RAND(),LOOKUP(Y1373,Inputs!$J$6:$J$9,Inputs!$G$6:$G$9),LOOKUP(Y1373,Inputs!$J$6:$J$9,Inputs!$H$6:$H$9))),0),"" )</f>
        <v/>
      </c>
      <c r="P1373" s="31">
        <f>IF($A1373&lt;=Inputs!$B$13,RAND(),"")</f>
        <v/>
      </c>
      <c r="Q1373" s="31">
        <f>IF($A1373&lt;=Inputs!$B$13,RAND(),"")</f>
        <v/>
      </c>
      <c r="R1373" s="31">
        <f>IF($A1373&lt;=Inputs!$B$13,RAND(),"")</f>
        <v/>
      </c>
      <c r="S1373" s="31">
        <f>IF($A1373&lt;=Inputs!$B$13,RAND(),"")</f>
        <v/>
      </c>
      <c r="T1373" s="31">
        <f>IF($A1373&lt;=Inputs!$B$13,RAND(),"")</f>
        <v/>
      </c>
      <c r="U1373" s="31">
        <f>IF($A1373&lt;=Inputs!$B$13,RAND(),"")</f>
        <v/>
      </c>
      <c r="V1373" s="31">
        <f>IF($A1373&lt;=Inputs!$B$13,RAND(),"")</f>
        <v/>
      </c>
      <c r="W1373" s="31">
        <f>IF($A1373&lt;=Inputs!$B$13,RAND(),"")</f>
        <v/>
      </c>
      <c r="X1373" s="31">
        <f>IF($A1373&lt;=Inputs!$B$13,RAND(),"")</f>
        <v/>
      </c>
      <c r="Y1373" s="31">
        <f>IF($A1373&lt;=Inputs!$B$13,RAND(),"")</f>
        <v/>
      </c>
    </row>
    <row r="1374">
      <c r="A1374" t="n">
        <v>1369</v>
      </c>
      <c r="B1374" s="26">
        <f>IF($A1374&lt;=Inputs!$B$13,IF(Inputs!$B$8&gt;0,SUM(F1374:O1374)/Inputs!$B$8,0),"")</f>
        <v/>
      </c>
      <c r="C1374" s="27">
        <f>IF($A1374&lt;=Inputs!$B$13,B1374/100,"")</f>
        <v/>
      </c>
      <c r="D1374" s="28">
        <f>IF($A1374&lt;=Inputs!$B$13,C1374*Inputs!$B$7,"")</f>
        <v/>
      </c>
      <c r="E1374" s="29">
        <f>IF($A1374&lt;=Inputs!$B$13,IF(D1374&gt;0,1,0),"")</f>
        <v/>
      </c>
      <c r="F1374" s="26">
        <f>IF($A1374&lt;=Inputs!$B$13,IF(1&lt;=Inputs!$B$8,IF(Inputs!$B$12&gt;0,MAX(MIN(NORM.INV(RAND(),LOOKUP(P1374,Inputs!$J$6:$J$9,Inputs!$G$6:$G$9),LOOKUP(P1374,Inputs!$J$6:$J$9,Inputs!$H$6:$H$9)),Inputs!$B$12),-Inputs!$B$12),NORM.INV(RAND(),LOOKUP(P1374,Inputs!$J$6:$J$9,Inputs!$G$6:$G$9),LOOKUP(P1374,Inputs!$J$6:$J$9,Inputs!$H$6:$H$9))),0),"" )</f>
        <v/>
      </c>
      <c r="G1374" s="26">
        <f>IF($A1374&lt;=Inputs!$B$13,IF(2&lt;=Inputs!$B$8,IF(Inputs!$B$12&gt;0,MAX(MIN(NORM.INV(RAND(),LOOKUP(Q1374,Inputs!$J$6:$J$9,Inputs!$G$6:$G$9),LOOKUP(Q1374,Inputs!$J$6:$J$9,Inputs!$H$6:$H$9)),Inputs!$B$12),-Inputs!$B$12),NORM.INV(RAND(),LOOKUP(Q1374,Inputs!$J$6:$J$9,Inputs!$G$6:$G$9),LOOKUP(Q1374,Inputs!$J$6:$J$9,Inputs!$H$6:$H$9))),0),"" )</f>
        <v/>
      </c>
      <c r="H1374" s="26">
        <f>IF($A1374&lt;=Inputs!$B$13,IF(3&lt;=Inputs!$B$8,IF(Inputs!$B$12&gt;0,MAX(MIN(NORM.INV(RAND(),LOOKUP(R1374,Inputs!$J$6:$J$9,Inputs!$G$6:$G$9),LOOKUP(R1374,Inputs!$J$6:$J$9,Inputs!$H$6:$H$9)),Inputs!$B$12),-Inputs!$B$12),NORM.INV(RAND(),LOOKUP(R1374,Inputs!$J$6:$J$9,Inputs!$G$6:$G$9),LOOKUP(R1374,Inputs!$J$6:$J$9,Inputs!$H$6:$H$9))),0),"" )</f>
        <v/>
      </c>
      <c r="I1374" s="26">
        <f>IF($A1374&lt;=Inputs!$B$13,IF(4&lt;=Inputs!$B$8,IF(Inputs!$B$12&gt;0,MAX(MIN(NORM.INV(RAND(),LOOKUP(S1374,Inputs!$J$6:$J$9,Inputs!$G$6:$G$9),LOOKUP(S1374,Inputs!$J$6:$J$9,Inputs!$H$6:$H$9)),Inputs!$B$12),-Inputs!$B$12),NORM.INV(RAND(),LOOKUP(S1374,Inputs!$J$6:$J$9,Inputs!$G$6:$G$9),LOOKUP(S1374,Inputs!$J$6:$J$9,Inputs!$H$6:$H$9))),0),"" )</f>
        <v/>
      </c>
      <c r="J1374" s="26">
        <f>IF($A1374&lt;=Inputs!$B$13,IF(5&lt;=Inputs!$B$8,IF(Inputs!$B$12&gt;0,MAX(MIN(NORM.INV(RAND(),LOOKUP(T1374,Inputs!$J$6:$J$9,Inputs!$G$6:$G$9),LOOKUP(T1374,Inputs!$J$6:$J$9,Inputs!$H$6:$H$9)),Inputs!$B$12),-Inputs!$B$12),NORM.INV(RAND(),LOOKUP(T1374,Inputs!$J$6:$J$9,Inputs!$G$6:$G$9),LOOKUP(T1374,Inputs!$J$6:$J$9,Inputs!$H$6:$H$9))),0),"" )</f>
        <v/>
      </c>
      <c r="K1374" s="26">
        <f>IF($A1374&lt;=Inputs!$B$13,IF(6&lt;=Inputs!$B$8,IF(Inputs!$B$12&gt;0,MAX(MIN(NORM.INV(RAND(),LOOKUP(U1374,Inputs!$J$6:$J$9,Inputs!$G$6:$G$9),LOOKUP(U1374,Inputs!$J$6:$J$9,Inputs!$H$6:$H$9)),Inputs!$B$12),-Inputs!$B$12),NORM.INV(RAND(),LOOKUP(U1374,Inputs!$J$6:$J$9,Inputs!$G$6:$G$9),LOOKUP(U1374,Inputs!$J$6:$J$9,Inputs!$H$6:$H$9))),0),"" )</f>
        <v/>
      </c>
      <c r="L1374" s="26">
        <f>IF($A1374&lt;=Inputs!$B$13,IF(7&lt;=Inputs!$B$8,IF(Inputs!$B$12&gt;0,MAX(MIN(NORM.INV(RAND(),LOOKUP(V1374,Inputs!$J$6:$J$9,Inputs!$G$6:$G$9),LOOKUP(V1374,Inputs!$J$6:$J$9,Inputs!$H$6:$H$9)),Inputs!$B$12),-Inputs!$B$12),NORM.INV(RAND(),LOOKUP(V1374,Inputs!$J$6:$J$9,Inputs!$G$6:$G$9),LOOKUP(V1374,Inputs!$J$6:$J$9,Inputs!$H$6:$H$9))),0),"" )</f>
        <v/>
      </c>
      <c r="M1374" s="26">
        <f>IF($A1374&lt;=Inputs!$B$13,IF(8&lt;=Inputs!$B$8,IF(Inputs!$B$12&gt;0,MAX(MIN(NORM.INV(RAND(),LOOKUP(W1374,Inputs!$J$6:$J$9,Inputs!$G$6:$G$9),LOOKUP(W1374,Inputs!$J$6:$J$9,Inputs!$H$6:$H$9)),Inputs!$B$12),-Inputs!$B$12),NORM.INV(RAND(),LOOKUP(W1374,Inputs!$J$6:$J$9,Inputs!$G$6:$G$9),LOOKUP(W1374,Inputs!$J$6:$J$9,Inputs!$H$6:$H$9))),0),"" )</f>
        <v/>
      </c>
      <c r="N1374" s="26">
        <f>IF($A1374&lt;=Inputs!$B$13,IF(9&lt;=Inputs!$B$8,IF(Inputs!$B$12&gt;0,MAX(MIN(NORM.INV(RAND(),LOOKUP(X1374,Inputs!$J$6:$J$9,Inputs!$G$6:$G$9),LOOKUP(X1374,Inputs!$J$6:$J$9,Inputs!$H$6:$H$9)),Inputs!$B$12),-Inputs!$B$12),NORM.INV(RAND(),LOOKUP(X1374,Inputs!$J$6:$J$9,Inputs!$G$6:$G$9),LOOKUP(X1374,Inputs!$J$6:$J$9,Inputs!$H$6:$H$9))),0),"" )</f>
        <v/>
      </c>
      <c r="O1374" s="26">
        <f>IF($A1374&lt;=Inputs!$B$13,IF(10&lt;=Inputs!$B$8,IF(Inputs!$B$12&gt;0,MAX(MIN(NORM.INV(RAND(),LOOKUP(Y1374,Inputs!$J$6:$J$9,Inputs!$G$6:$G$9),LOOKUP(Y1374,Inputs!$J$6:$J$9,Inputs!$H$6:$H$9)),Inputs!$B$12),-Inputs!$B$12),NORM.INV(RAND(),LOOKUP(Y1374,Inputs!$J$6:$J$9,Inputs!$G$6:$G$9),LOOKUP(Y1374,Inputs!$J$6:$J$9,Inputs!$H$6:$H$9))),0),"" )</f>
        <v/>
      </c>
      <c r="P1374" s="31">
        <f>IF($A1374&lt;=Inputs!$B$13,RAND(),"")</f>
        <v/>
      </c>
      <c r="Q1374" s="31">
        <f>IF($A1374&lt;=Inputs!$B$13,RAND(),"")</f>
        <v/>
      </c>
      <c r="R1374" s="31">
        <f>IF($A1374&lt;=Inputs!$B$13,RAND(),"")</f>
        <v/>
      </c>
      <c r="S1374" s="31">
        <f>IF($A1374&lt;=Inputs!$B$13,RAND(),"")</f>
        <v/>
      </c>
      <c r="T1374" s="31">
        <f>IF($A1374&lt;=Inputs!$B$13,RAND(),"")</f>
        <v/>
      </c>
      <c r="U1374" s="31">
        <f>IF($A1374&lt;=Inputs!$B$13,RAND(),"")</f>
        <v/>
      </c>
      <c r="V1374" s="31">
        <f>IF($A1374&lt;=Inputs!$B$13,RAND(),"")</f>
        <v/>
      </c>
      <c r="W1374" s="31">
        <f>IF($A1374&lt;=Inputs!$B$13,RAND(),"")</f>
        <v/>
      </c>
      <c r="X1374" s="31">
        <f>IF($A1374&lt;=Inputs!$B$13,RAND(),"")</f>
        <v/>
      </c>
      <c r="Y1374" s="31">
        <f>IF($A1374&lt;=Inputs!$B$13,RAND(),"")</f>
        <v/>
      </c>
    </row>
    <row r="1375">
      <c r="A1375" t="n">
        <v>1370</v>
      </c>
      <c r="B1375" s="26">
        <f>IF($A1375&lt;=Inputs!$B$13,IF(Inputs!$B$8&gt;0,SUM(F1375:O1375)/Inputs!$B$8,0),"")</f>
        <v/>
      </c>
      <c r="C1375" s="27">
        <f>IF($A1375&lt;=Inputs!$B$13,B1375/100,"")</f>
        <v/>
      </c>
      <c r="D1375" s="28">
        <f>IF($A1375&lt;=Inputs!$B$13,C1375*Inputs!$B$7,"")</f>
        <v/>
      </c>
      <c r="E1375" s="29">
        <f>IF($A1375&lt;=Inputs!$B$13,IF(D1375&gt;0,1,0),"")</f>
        <v/>
      </c>
      <c r="F1375" s="26">
        <f>IF($A1375&lt;=Inputs!$B$13,IF(1&lt;=Inputs!$B$8,IF(Inputs!$B$12&gt;0,MAX(MIN(NORM.INV(RAND(),LOOKUP(P1375,Inputs!$J$6:$J$9,Inputs!$G$6:$G$9),LOOKUP(P1375,Inputs!$J$6:$J$9,Inputs!$H$6:$H$9)),Inputs!$B$12),-Inputs!$B$12),NORM.INV(RAND(),LOOKUP(P1375,Inputs!$J$6:$J$9,Inputs!$G$6:$G$9),LOOKUP(P1375,Inputs!$J$6:$J$9,Inputs!$H$6:$H$9))),0),"" )</f>
        <v/>
      </c>
      <c r="G1375" s="26">
        <f>IF($A1375&lt;=Inputs!$B$13,IF(2&lt;=Inputs!$B$8,IF(Inputs!$B$12&gt;0,MAX(MIN(NORM.INV(RAND(),LOOKUP(Q1375,Inputs!$J$6:$J$9,Inputs!$G$6:$G$9),LOOKUP(Q1375,Inputs!$J$6:$J$9,Inputs!$H$6:$H$9)),Inputs!$B$12),-Inputs!$B$12),NORM.INV(RAND(),LOOKUP(Q1375,Inputs!$J$6:$J$9,Inputs!$G$6:$G$9),LOOKUP(Q1375,Inputs!$J$6:$J$9,Inputs!$H$6:$H$9))),0),"" )</f>
        <v/>
      </c>
      <c r="H1375" s="26">
        <f>IF($A1375&lt;=Inputs!$B$13,IF(3&lt;=Inputs!$B$8,IF(Inputs!$B$12&gt;0,MAX(MIN(NORM.INV(RAND(),LOOKUP(R1375,Inputs!$J$6:$J$9,Inputs!$G$6:$G$9),LOOKUP(R1375,Inputs!$J$6:$J$9,Inputs!$H$6:$H$9)),Inputs!$B$12),-Inputs!$B$12),NORM.INV(RAND(),LOOKUP(R1375,Inputs!$J$6:$J$9,Inputs!$G$6:$G$9),LOOKUP(R1375,Inputs!$J$6:$J$9,Inputs!$H$6:$H$9))),0),"" )</f>
        <v/>
      </c>
      <c r="I1375" s="26">
        <f>IF($A1375&lt;=Inputs!$B$13,IF(4&lt;=Inputs!$B$8,IF(Inputs!$B$12&gt;0,MAX(MIN(NORM.INV(RAND(),LOOKUP(S1375,Inputs!$J$6:$J$9,Inputs!$G$6:$G$9),LOOKUP(S1375,Inputs!$J$6:$J$9,Inputs!$H$6:$H$9)),Inputs!$B$12),-Inputs!$B$12),NORM.INV(RAND(),LOOKUP(S1375,Inputs!$J$6:$J$9,Inputs!$G$6:$G$9),LOOKUP(S1375,Inputs!$J$6:$J$9,Inputs!$H$6:$H$9))),0),"" )</f>
        <v/>
      </c>
      <c r="J1375" s="26">
        <f>IF($A1375&lt;=Inputs!$B$13,IF(5&lt;=Inputs!$B$8,IF(Inputs!$B$12&gt;0,MAX(MIN(NORM.INV(RAND(),LOOKUP(T1375,Inputs!$J$6:$J$9,Inputs!$G$6:$G$9),LOOKUP(T1375,Inputs!$J$6:$J$9,Inputs!$H$6:$H$9)),Inputs!$B$12),-Inputs!$B$12),NORM.INV(RAND(),LOOKUP(T1375,Inputs!$J$6:$J$9,Inputs!$G$6:$G$9),LOOKUP(T1375,Inputs!$J$6:$J$9,Inputs!$H$6:$H$9))),0),"" )</f>
        <v/>
      </c>
      <c r="K1375" s="26">
        <f>IF($A1375&lt;=Inputs!$B$13,IF(6&lt;=Inputs!$B$8,IF(Inputs!$B$12&gt;0,MAX(MIN(NORM.INV(RAND(),LOOKUP(U1375,Inputs!$J$6:$J$9,Inputs!$G$6:$G$9),LOOKUP(U1375,Inputs!$J$6:$J$9,Inputs!$H$6:$H$9)),Inputs!$B$12),-Inputs!$B$12),NORM.INV(RAND(),LOOKUP(U1375,Inputs!$J$6:$J$9,Inputs!$G$6:$G$9),LOOKUP(U1375,Inputs!$J$6:$J$9,Inputs!$H$6:$H$9))),0),"" )</f>
        <v/>
      </c>
      <c r="L1375" s="26">
        <f>IF($A1375&lt;=Inputs!$B$13,IF(7&lt;=Inputs!$B$8,IF(Inputs!$B$12&gt;0,MAX(MIN(NORM.INV(RAND(),LOOKUP(V1375,Inputs!$J$6:$J$9,Inputs!$G$6:$G$9),LOOKUP(V1375,Inputs!$J$6:$J$9,Inputs!$H$6:$H$9)),Inputs!$B$12),-Inputs!$B$12),NORM.INV(RAND(),LOOKUP(V1375,Inputs!$J$6:$J$9,Inputs!$G$6:$G$9),LOOKUP(V1375,Inputs!$J$6:$J$9,Inputs!$H$6:$H$9))),0),"" )</f>
        <v/>
      </c>
      <c r="M1375" s="26">
        <f>IF($A1375&lt;=Inputs!$B$13,IF(8&lt;=Inputs!$B$8,IF(Inputs!$B$12&gt;0,MAX(MIN(NORM.INV(RAND(),LOOKUP(W1375,Inputs!$J$6:$J$9,Inputs!$G$6:$G$9),LOOKUP(W1375,Inputs!$J$6:$J$9,Inputs!$H$6:$H$9)),Inputs!$B$12),-Inputs!$B$12),NORM.INV(RAND(),LOOKUP(W1375,Inputs!$J$6:$J$9,Inputs!$G$6:$G$9),LOOKUP(W1375,Inputs!$J$6:$J$9,Inputs!$H$6:$H$9))),0),"" )</f>
        <v/>
      </c>
      <c r="N1375" s="26">
        <f>IF($A1375&lt;=Inputs!$B$13,IF(9&lt;=Inputs!$B$8,IF(Inputs!$B$12&gt;0,MAX(MIN(NORM.INV(RAND(),LOOKUP(X1375,Inputs!$J$6:$J$9,Inputs!$G$6:$G$9),LOOKUP(X1375,Inputs!$J$6:$J$9,Inputs!$H$6:$H$9)),Inputs!$B$12),-Inputs!$B$12),NORM.INV(RAND(),LOOKUP(X1375,Inputs!$J$6:$J$9,Inputs!$G$6:$G$9),LOOKUP(X1375,Inputs!$J$6:$J$9,Inputs!$H$6:$H$9))),0),"" )</f>
        <v/>
      </c>
      <c r="O1375" s="26">
        <f>IF($A1375&lt;=Inputs!$B$13,IF(10&lt;=Inputs!$B$8,IF(Inputs!$B$12&gt;0,MAX(MIN(NORM.INV(RAND(),LOOKUP(Y1375,Inputs!$J$6:$J$9,Inputs!$G$6:$G$9),LOOKUP(Y1375,Inputs!$J$6:$J$9,Inputs!$H$6:$H$9)),Inputs!$B$12),-Inputs!$B$12),NORM.INV(RAND(),LOOKUP(Y1375,Inputs!$J$6:$J$9,Inputs!$G$6:$G$9),LOOKUP(Y1375,Inputs!$J$6:$J$9,Inputs!$H$6:$H$9))),0),"" )</f>
        <v/>
      </c>
      <c r="P1375" s="31">
        <f>IF($A1375&lt;=Inputs!$B$13,RAND(),"")</f>
        <v/>
      </c>
      <c r="Q1375" s="31">
        <f>IF($A1375&lt;=Inputs!$B$13,RAND(),"")</f>
        <v/>
      </c>
      <c r="R1375" s="31">
        <f>IF($A1375&lt;=Inputs!$B$13,RAND(),"")</f>
        <v/>
      </c>
      <c r="S1375" s="31">
        <f>IF($A1375&lt;=Inputs!$B$13,RAND(),"")</f>
        <v/>
      </c>
      <c r="T1375" s="31">
        <f>IF($A1375&lt;=Inputs!$B$13,RAND(),"")</f>
        <v/>
      </c>
      <c r="U1375" s="31">
        <f>IF($A1375&lt;=Inputs!$B$13,RAND(),"")</f>
        <v/>
      </c>
      <c r="V1375" s="31">
        <f>IF($A1375&lt;=Inputs!$B$13,RAND(),"")</f>
        <v/>
      </c>
      <c r="W1375" s="31">
        <f>IF($A1375&lt;=Inputs!$B$13,RAND(),"")</f>
        <v/>
      </c>
      <c r="X1375" s="31">
        <f>IF($A1375&lt;=Inputs!$B$13,RAND(),"")</f>
        <v/>
      </c>
      <c r="Y1375" s="31">
        <f>IF($A1375&lt;=Inputs!$B$13,RAND(),"")</f>
        <v/>
      </c>
    </row>
    <row r="1376">
      <c r="A1376" t="n">
        <v>1371</v>
      </c>
      <c r="B1376" s="26">
        <f>IF($A1376&lt;=Inputs!$B$13,IF(Inputs!$B$8&gt;0,SUM(F1376:O1376)/Inputs!$B$8,0),"")</f>
        <v/>
      </c>
      <c r="C1376" s="27">
        <f>IF($A1376&lt;=Inputs!$B$13,B1376/100,"")</f>
        <v/>
      </c>
      <c r="D1376" s="28">
        <f>IF($A1376&lt;=Inputs!$B$13,C1376*Inputs!$B$7,"")</f>
        <v/>
      </c>
      <c r="E1376" s="29">
        <f>IF($A1376&lt;=Inputs!$B$13,IF(D1376&gt;0,1,0),"")</f>
        <v/>
      </c>
      <c r="F1376" s="26">
        <f>IF($A1376&lt;=Inputs!$B$13,IF(1&lt;=Inputs!$B$8,IF(Inputs!$B$12&gt;0,MAX(MIN(NORM.INV(RAND(),LOOKUP(P1376,Inputs!$J$6:$J$9,Inputs!$G$6:$G$9),LOOKUP(P1376,Inputs!$J$6:$J$9,Inputs!$H$6:$H$9)),Inputs!$B$12),-Inputs!$B$12),NORM.INV(RAND(),LOOKUP(P1376,Inputs!$J$6:$J$9,Inputs!$G$6:$G$9),LOOKUP(P1376,Inputs!$J$6:$J$9,Inputs!$H$6:$H$9))),0),"" )</f>
        <v/>
      </c>
      <c r="G1376" s="26">
        <f>IF($A1376&lt;=Inputs!$B$13,IF(2&lt;=Inputs!$B$8,IF(Inputs!$B$12&gt;0,MAX(MIN(NORM.INV(RAND(),LOOKUP(Q1376,Inputs!$J$6:$J$9,Inputs!$G$6:$G$9),LOOKUP(Q1376,Inputs!$J$6:$J$9,Inputs!$H$6:$H$9)),Inputs!$B$12),-Inputs!$B$12),NORM.INV(RAND(),LOOKUP(Q1376,Inputs!$J$6:$J$9,Inputs!$G$6:$G$9),LOOKUP(Q1376,Inputs!$J$6:$J$9,Inputs!$H$6:$H$9))),0),"" )</f>
        <v/>
      </c>
      <c r="H1376" s="26">
        <f>IF($A1376&lt;=Inputs!$B$13,IF(3&lt;=Inputs!$B$8,IF(Inputs!$B$12&gt;0,MAX(MIN(NORM.INV(RAND(),LOOKUP(R1376,Inputs!$J$6:$J$9,Inputs!$G$6:$G$9),LOOKUP(R1376,Inputs!$J$6:$J$9,Inputs!$H$6:$H$9)),Inputs!$B$12),-Inputs!$B$12),NORM.INV(RAND(),LOOKUP(R1376,Inputs!$J$6:$J$9,Inputs!$G$6:$G$9),LOOKUP(R1376,Inputs!$J$6:$J$9,Inputs!$H$6:$H$9))),0),"" )</f>
        <v/>
      </c>
      <c r="I1376" s="26">
        <f>IF($A1376&lt;=Inputs!$B$13,IF(4&lt;=Inputs!$B$8,IF(Inputs!$B$12&gt;0,MAX(MIN(NORM.INV(RAND(),LOOKUP(S1376,Inputs!$J$6:$J$9,Inputs!$G$6:$G$9),LOOKUP(S1376,Inputs!$J$6:$J$9,Inputs!$H$6:$H$9)),Inputs!$B$12),-Inputs!$B$12),NORM.INV(RAND(),LOOKUP(S1376,Inputs!$J$6:$J$9,Inputs!$G$6:$G$9),LOOKUP(S1376,Inputs!$J$6:$J$9,Inputs!$H$6:$H$9))),0),"" )</f>
        <v/>
      </c>
      <c r="J1376" s="26">
        <f>IF($A1376&lt;=Inputs!$B$13,IF(5&lt;=Inputs!$B$8,IF(Inputs!$B$12&gt;0,MAX(MIN(NORM.INV(RAND(),LOOKUP(T1376,Inputs!$J$6:$J$9,Inputs!$G$6:$G$9),LOOKUP(T1376,Inputs!$J$6:$J$9,Inputs!$H$6:$H$9)),Inputs!$B$12),-Inputs!$B$12),NORM.INV(RAND(),LOOKUP(T1376,Inputs!$J$6:$J$9,Inputs!$G$6:$G$9),LOOKUP(T1376,Inputs!$J$6:$J$9,Inputs!$H$6:$H$9))),0),"" )</f>
        <v/>
      </c>
      <c r="K1376" s="26">
        <f>IF($A1376&lt;=Inputs!$B$13,IF(6&lt;=Inputs!$B$8,IF(Inputs!$B$12&gt;0,MAX(MIN(NORM.INV(RAND(),LOOKUP(U1376,Inputs!$J$6:$J$9,Inputs!$G$6:$G$9),LOOKUP(U1376,Inputs!$J$6:$J$9,Inputs!$H$6:$H$9)),Inputs!$B$12),-Inputs!$B$12),NORM.INV(RAND(),LOOKUP(U1376,Inputs!$J$6:$J$9,Inputs!$G$6:$G$9),LOOKUP(U1376,Inputs!$J$6:$J$9,Inputs!$H$6:$H$9))),0),"" )</f>
        <v/>
      </c>
      <c r="L1376" s="26">
        <f>IF($A1376&lt;=Inputs!$B$13,IF(7&lt;=Inputs!$B$8,IF(Inputs!$B$12&gt;0,MAX(MIN(NORM.INV(RAND(),LOOKUP(V1376,Inputs!$J$6:$J$9,Inputs!$G$6:$G$9),LOOKUP(V1376,Inputs!$J$6:$J$9,Inputs!$H$6:$H$9)),Inputs!$B$12),-Inputs!$B$12),NORM.INV(RAND(),LOOKUP(V1376,Inputs!$J$6:$J$9,Inputs!$G$6:$G$9),LOOKUP(V1376,Inputs!$J$6:$J$9,Inputs!$H$6:$H$9))),0),"" )</f>
        <v/>
      </c>
      <c r="M1376" s="26">
        <f>IF($A1376&lt;=Inputs!$B$13,IF(8&lt;=Inputs!$B$8,IF(Inputs!$B$12&gt;0,MAX(MIN(NORM.INV(RAND(),LOOKUP(W1376,Inputs!$J$6:$J$9,Inputs!$G$6:$G$9),LOOKUP(W1376,Inputs!$J$6:$J$9,Inputs!$H$6:$H$9)),Inputs!$B$12),-Inputs!$B$12),NORM.INV(RAND(),LOOKUP(W1376,Inputs!$J$6:$J$9,Inputs!$G$6:$G$9),LOOKUP(W1376,Inputs!$J$6:$J$9,Inputs!$H$6:$H$9))),0),"" )</f>
        <v/>
      </c>
      <c r="N1376" s="26">
        <f>IF($A1376&lt;=Inputs!$B$13,IF(9&lt;=Inputs!$B$8,IF(Inputs!$B$12&gt;0,MAX(MIN(NORM.INV(RAND(),LOOKUP(X1376,Inputs!$J$6:$J$9,Inputs!$G$6:$G$9),LOOKUP(X1376,Inputs!$J$6:$J$9,Inputs!$H$6:$H$9)),Inputs!$B$12),-Inputs!$B$12),NORM.INV(RAND(),LOOKUP(X1376,Inputs!$J$6:$J$9,Inputs!$G$6:$G$9),LOOKUP(X1376,Inputs!$J$6:$J$9,Inputs!$H$6:$H$9))),0),"" )</f>
        <v/>
      </c>
      <c r="O1376" s="26">
        <f>IF($A1376&lt;=Inputs!$B$13,IF(10&lt;=Inputs!$B$8,IF(Inputs!$B$12&gt;0,MAX(MIN(NORM.INV(RAND(),LOOKUP(Y1376,Inputs!$J$6:$J$9,Inputs!$G$6:$G$9),LOOKUP(Y1376,Inputs!$J$6:$J$9,Inputs!$H$6:$H$9)),Inputs!$B$12),-Inputs!$B$12),NORM.INV(RAND(),LOOKUP(Y1376,Inputs!$J$6:$J$9,Inputs!$G$6:$G$9),LOOKUP(Y1376,Inputs!$J$6:$J$9,Inputs!$H$6:$H$9))),0),"" )</f>
        <v/>
      </c>
      <c r="P1376" s="31">
        <f>IF($A1376&lt;=Inputs!$B$13,RAND(),"")</f>
        <v/>
      </c>
      <c r="Q1376" s="31">
        <f>IF($A1376&lt;=Inputs!$B$13,RAND(),"")</f>
        <v/>
      </c>
      <c r="R1376" s="31">
        <f>IF($A1376&lt;=Inputs!$B$13,RAND(),"")</f>
        <v/>
      </c>
      <c r="S1376" s="31">
        <f>IF($A1376&lt;=Inputs!$B$13,RAND(),"")</f>
        <v/>
      </c>
      <c r="T1376" s="31">
        <f>IF($A1376&lt;=Inputs!$B$13,RAND(),"")</f>
        <v/>
      </c>
      <c r="U1376" s="31">
        <f>IF($A1376&lt;=Inputs!$B$13,RAND(),"")</f>
        <v/>
      </c>
      <c r="V1376" s="31">
        <f>IF($A1376&lt;=Inputs!$B$13,RAND(),"")</f>
        <v/>
      </c>
      <c r="W1376" s="31">
        <f>IF($A1376&lt;=Inputs!$B$13,RAND(),"")</f>
        <v/>
      </c>
      <c r="X1376" s="31">
        <f>IF($A1376&lt;=Inputs!$B$13,RAND(),"")</f>
        <v/>
      </c>
      <c r="Y1376" s="31">
        <f>IF($A1376&lt;=Inputs!$B$13,RAND(),"")</f>
        <v/>
      </c>
    </row>
    <row r="1377">
      <c r="A1377" t="n">
        <v>1372</v>
      </c>
      <c r="B1377" s="26">
        <f>IF($A1377&lt;=Inputs!$B$13,IF(Inputs!$B$8&gt;0,SUM(F1377:O1377)/Inputs!$B$8,0),"")</f>
        <v/>
      </c>
      <c r="C1377" s="27">
        <f>IF($A1377&lt;=Inputs!$B$13,B1377/100,"")</f>
        <v/>
      </c>
      <c r="D1377" s="28">
        <f>IF($A1377&lt;=Inputs!$B$13,C1377*Inputs!$B$7,"")</f>
        <v/>
      </c>
      <c r="E1377" s="29">
        <f>IF($A1377&lt;=Inputs!$B$13,IF(D1377&gt;0,1,0),"")</f>
        <v/>
      </c>
      <c r="F1377" s="26">
        <f>IF($A1377&lt;=Inputs!$B$13,IF(1&lt;=Inputs!$B$8,IF(Inputs!$B$12&gt;0,MAX(MIN(NORM.INV(RAND(),LOOKUP(P1377,Inputs!$J$6:$J$9,Inputs!$G$6:$G$9),LOOKUP(P1377,Inputs!$J$6:$J$9,Inputs!$H$6:$H$9)),Inputs!$B$12),-Inputs!$B$12),NORM.INV(RAND(),LOOKUP(P1377,Inputs!$J$6:$J$9,Inputs!$G$6:$G$9),LOOKUP(P1377,Inputs!$J$6:$J$9,Inputs!$H$6:$H$9))),0),"" )</f>
        <v/>
      </c>
      <c r="G1377" s="26">
        <f>IF($A1377&lt;=Inputs!$B$13,IF(2&lt;=Inputs!$B$8,IF(Inputs!$B$12&gt;0,MAX(MIN(NORM.INV(RAND(),LOOKUP(Q1377,Inputs!$J$6:$J$9,Inputs!$G$6:$G$9),LOOKUP(Q1377,Inputs!$J$6:$J$9,Inputs!$H$6:$H$9)),Inputs!$B$12),-Inputs!$B$12),NORM.INV(RAND(),LOOKUP(Q1377,Inputs!$J$6:$J$9,Inputs!$G$6:$G$9),LOOKUP(Q1377,Inputs!$J$6:$J$9,Inputs!$H$6:$H$9))),0),"" )</f>
        <v/>
      </c>
      <c r="H1377" s="26">
        <f>IF($A1377&lt;=Inputs!$B$13,IF(3&lt;=Inputs!$B$8,IF(Inputs!$B$12&gt;0,MAX(MIN(NORM.INV(RAND(),LOOKUP(R1377,Inputs!$J$6:$J$9,Inputs!$G$6:$G$9),LOOKUP(R1377,Inputs!$J$6:$J$9,Inputs!$H$6:$H$9)),Inputs!$B$12),-Inputs!$B$12),NORM.INV(RAND(),LOOKUP(R1377,Inputs!$J$6:$J$9,Inputs!$G$6:$G$9),LOOKUP(R1377,Inputs!$J$6:$J$9,Inputs!$H$6:$H$9))),0),"" )</f>
        <v/>
      </c>
      <c r="I1377" s="26">
        <f>IF($A1377&lt;=Inputs!$B$13,IF(4&lt;=Inputs!$B$8,IF(Inputs!$B$12&gt;0,MAX(MIN(NORM.INV(RAND(),LOOKUP(S1377,Inputs!$J$6:$J$9,Inputs!$G$6:$G$9),LOOKUP(S1377,Inputs!$J$6:$J$9,Inputs!$H$6:$H$9)),Inputs!$B$12),-Inputs!$B$12),NORM.INV(RAND(),LOOKUP(S1377,Inputs!$J$6:$J$9,Inputs!$G$6:$G$9),LOOKUP(S1377,Inputs!$J$6:$J$9,Inputs!$H$6:$H$9))),0),"" )</f>
        <v/>
      </c>
      <c r="J1377" s="26">
        <f>IF($A1377&lt;=Inputs!$B$13,IF(5&lt;=Inputs!$B$8,IF(Inputs!$B$12&gt;0,MAX(MIN(NORM.INV(RAND(),LOOKUP(T1377,Inputs!$J$6:$J$9,Inputs!$G$6:$G$9),LOOKUP(T1377,Inputs!$J$6:$J$9,Inputs!$H$6:$H$9)),Inputs!$B$12),-Inputs!$B$12),NORM.INV(RAND(),LOOKUP(T1377,Inputs!$J$6:$J$9,Inputs!$G$6:$G$9),LOOKUP(T1377,Inputs!$J$6:$J$9,Inputs!$H$6:$H$9))),0),"" )</f>
        <v/>
      </c>
      <c r="K1377" s="26">
        <f>IF($A1377&lt;=Inputs!$B$13,IF(6&lt;=Inputs!$B$8,IF(Inputs!$B$12&gt;0,MAX(MIN(NORM.INV(RAND(),LOOKUP(U1377,Inputs!$J$6:$J$9,Inputs!$G$6:$G$9),LOOKUP(U1377,Inputs!$J$6:$J$9,Inputs!$H$6:$H$9)),Inputs!$B$12),-Inputs!$B$12),NORM.INV(RAND(),LOOKUP(U1377,Inputs!$J$6:$J$9,Inputs!$G$6:$G$9),LOOKUP(U1377,Inputs!$J$6:$J$9,Inputs!$H$6:$H$9))),0),"" )</f>
        <v/>
      </c>
      <c r="L1377" s="26">
        <f>IF($A1377&lt;=Inputs!$B$13,IF(7&lt;=Inputs!$B$8,IF(Inputs!$B$12&gt;0,MAX(MIN(NORM.INV(RAND(),LOOKUP(V1377,Inputs!$J$6:$J$9,Inputs!$G$6:$G$9),LOOKUP(V1377,Inputs!$J$6:$J$9,Inputs!$H$6:$H$9)),Inputs!$B$12),-Inputs!$B$12),NORM.INV(RAND(),LOOKUP(V1377,Inputs!$J$6:$J$9,Inputs!$G$6:$G$9),LOOKUP(V1377,Inputs!$J$6:$J$9,Inputs!$H$6:$H$9))),0),"" )</f>
        <v/>
      </c>
      <c r="M1377" s="26">
        <f>IF($A1377&lt;=Inputs!$B$13,IF(8&lt;=Inputs!$B$8,IF(Inputs!$B$12&gt;0,MAX(MIN(NORM.INV(RAND(),LOOKUP(W1377,Inputs!$J$6:$J$9,Inputs!$G$6:$G$9),LOOKUP(W1377,Inputs!$J$6:$J$9,Inputs!$H$6:$H$9)),Inputs!$B$12),-Inputs!$B$12),NORM.INV(RAND(),LOOKUP(W1377,Inputs!$J$6:$J$9,Inputs!$G$6:$G$9),LOOKUP(W1377,Inputs!$J$6:$J$9,Inputs!$H$6:$H$9))),0),"" )</f>
        <v/>
      </c>
      <c r="N1377" s="26">
        <f>IF($A1377&lt;=Inputs!$B$13,IF(9&lt;=Inputs!$B$8,IF(Inputs!$B$12&gt;0,MAX(MIN(NORM.INV(RAND(),LOOKUP(X1377,Inputs!$J$6:$J$9,Inputs!$G$6:$G$9),LOOKUP(X1377,Inputs!$J$6:$J$9,Inputs!$H$6:$H$9)),Inputs!$B$12),-Inputs!$B$12),NORM.INV(RAND(),LOOKUP(X1377,Inputs!$J$6:$J$9,Inputs!$G$6:$G$9),LOOKUP(X1377,Inputs!$J$6:$J$9,Inputs!$H$6:$H$9))),0),"" )</f>
        <v/>
      </c>
      <c r="O1377" s="26">
        <f>IF($A1377&lt;=Inputs!$B$13,IF(10&lt;=Inputs!$B$8,IF(Inputs!$B$12&gt;0,MAX(MIN(NORM.INV(RAND(),LOOKUP(Y1377,Inputs!$J$6:$J$9,Inputs!$G$6:$G$9),LOOKUP(Y1377,Inputs!$J$6:$J$9,Inputs!$H$6:$H$9)),Inputs!$B$12),-Inputs!$B$12),NORM.INV(RAND(),LOOKUP(Y1377,Inputs!$J$6:$J$9,Inputs!$G$6:$G$9),LOOKUP(Y1377,Inputs!$J$6:$J$9,Inputs!$H$6:$H$9))),0),"" )</f>
        <v/>
      </c>
      <c r="P1377" s="31">
        <f>IF($A1377&lt;=Inputs!$B$13,RAND(),"")</f>
        <v/>
      </c>
      <c r="Q1377" s="31">
        <f>IF($A1377&lt;=Inputs!$B$13,RAND(),"")</f>
        <v/>
      </c>
      <c r="R1377" s="31">
        <f>IF($A1377&lt;=Inputs!$B$13,RAND(),"")</f>
        <v/>
      </c>
      <c r="S1377" s="31">
        <f>IF($A1377&lt;=Inputs!$B$13,RAND(),"")</f>
        <v/>
      </c>
      <c r="T1377" s="31">
        <f>IF($A1377&lt;=Inputs!$B$13,RAND(),"")</f>
        <v/>
      </c>
      <c r="U1377" s="31">
        <f>IF($A1377&lt;=Inputs!$B$13,RAND(),"")</f>
        <v/>
      </c>
      <c r="V1377" s="31">
        <f>IF($A1377&lt;=Inputs!$B$13,RAND(),"")</f>
        <v/>
      </c>
      <c r="W1377" s="31">
        <f>IF($A1377&lt;=Inputs!$B$13,RAND(),"")</f>
        <v/>
      </c>
      <c r="X1377" s="31">
        <f>IF($A1377&lt;=Inputs!$B$13,RAND(),"")</f>
        <v/>
      </c>
      <c r="Y1377" s="31">
        <f>IF($A1377&lt;=Inputs!$B$13,RAND(),"")</f>
        <v/>
      </c>
    </row>
    <row r="1378">
      <c r="A1378" t="n">
        <v>1373</v>
      </c>
      <c r="B1378" s="26">
        <f>IF($A1378&lt;=Inputs!$B$13,IF(Inputs!$B$8&gt;0,SUM(F1378:O1378)/Inputs!$B$8,0),"")</f>
        <v/>
      </c>
      <c r="C1378" s="27">
        <f>IF($A1378&lt;=Inputs!$B$13,B1378/100,"")</f>
        <v/>
      </c>
      <c r="D1378" s="28">
        <f>IF($A1378&lt;=Inputs!$B$13,C1378*Inputs!$B$7,"")</f>
        <v/>
      </c>
      <c r="E1378" s="29">
        <f>IF($A1378&lt;=Inputs!$B$13,IF(D1378&gt;0,1,0),"")</f>
        <v/>
      </c>
      <c r="F1378" s="26">
        <f>IF($A1378&lt;=Inputs!$B$13,IF(1&lt;=Inputs!$B$8,IF(Inputs!$B$12&gt;0,MAX(MIN(NORM.INV(RAND(),LOOKUP(P1378,Inputs!$J$6:$J$9,Inputs!$G$6:$G$9),LOOKUP(P1378,Inputs!$J$6:$J$9,Inputs!$H$6:$H$9)),Inputs!$B$12),-Inputs!$B$12),NORM.INV(RAND(),LOOKUP(P1378,Inputs!$J$6:$J$9,Inputs!$G$6:$G$9),LOOKUP(P1378,Inputs!$J$6:$J$9,Inputs!$H$6:$H$9))),0),"" )</f>
        <v/>
      </c>
      <c r="G1378" s="26">
        <f>IF($A1378&lt;=Inputs!$B$13,IF(2&lt;=Inputs!$B$8,IF(Inputs!$B$12&gt;0,MAX(MIN(NORM.INV(RAND(),LOOKUP(Q1378,Inputs!$J$6:$J$9,Inputs!$G$6:$G$9),LOOKUP(Q1378,Inputs!$J$6:$J$9,Inputs!$H$6:$H$9)),Inputs!$B$12),-Inputs!$B$12),NORM.INV(RAND(),LOOKUP(Q1378,Inputs!$J$6:$J$9,Inputs!$G$6:$G$9),LOOKUP(Q1378,Inputs!$J$6:$J$9,Inputs!$H$6:$H$9))),0),"" )</f>
        <v/>
      </c>
      <c r="H1378" s="26">
        <f>IF($A1378&lt;=Inputs!$B$13,IF(3&lt;=Inputs!$B$8,IF(Inputs!$B$12&gt;0,MAX(MIN(NORM.INV(RAND(),LOOKUP(R1378,Inputs!$J$6:$J$9,Inputs!$G$6:$G$9),LOOKUP(R1378,Inputs!$J$6:$J$9,Inputs!$H$6:$H$9)),Inputs!$B$12),-Inputs!$B$12),NORM.INV(RAND(),LOOKUP(R1378,Inputs!$J$6:$J$9,Inputs!$G$6:$G$9),LOOKUP(R1378,Inputs!$J$6:$J$9,Inputs!$H$6:$H$9))),0),"" )</f>
        <v/>
      </c>
      <c r="I1378" s="26">
        <f>IF($A1378&lt;=Inputs!$B$13,IF(4&lt;=Inputs!$B$8,IF(Inputs!$B$12&gt;0,MAX(MIN(NORM.INV(RAND(),LOOKUP(S1378,Inputs!$J$6:$J$9,Inputs!$G$6:$G$9),LOOKUP(S1378,Inputs!$J$6:$J$9,Inputs!$H$6:$H$9)),Inputs!$B$12),-Inputs!$B$12),NORM.INV(RAND(),LOOKUP(S1378,Inputs!$J$6:$J$9,Inputs!$G$6:$G$9),LOOKUP(S1378,Inputs!$J$6:$J$9,Inputs!$H$6:$H$9))),0),"" )</f>
        <v/>
      </c>
      <c r="J1378" s="26">
        <f>IF($A1378&lt;=Inputs!$B$13,IF(5&lt;=Inputs!$B$8,IF(Inputs!$B$12&gt;0,MAX(MIN(NORM.INV(RAND(),LOOKUP(T1378,Inputs!$J$6:$J$9,Inputs!$G$6:$G$9),LOOKUP(T1378,Inputs!$J$6:$J$9,Inputs!$H$6:$H$9)),Inputs!$B$12),-Inputs!$B$12),NORM.INV(RAND(),LOOKUP(T1378,Inputs!$J$6:$J$9,Inputs!$G$6:$G$9),LOOKUP(T1378,Inputs!$J$6:$J$9,Inputs!$H$6:$H$9))),0),"" )</f>
        <v/>
      </c>
      <c r="K1378" s="26">
        <f>IF($A1378&lt;=Inputs!$B$13,IF(6&lt;=Inputs!$B$8,IF(Inputs!$B$12&gt;0,MAX(MIN(NORM.INV(RAND(),LOOKUP(U1378,Inputs!$J$6:$J$9,Inputs!$G$6:$G$9),LOOKUP(U1378,Inputs!$J$6:$J$9,Inputs!$H$6:$H$9)),Inputs!$B$12),-Inputs!$B$12),NORM.INV(RAND(),LOOKUP(U1378,Inputs!$J$6:$J$9,Inputs!$G$6:$G$9),LOOKUP(U1378,Inputs!$J$6:$J$9,Inputs!$H$6:$H$9))),0),"" )</f>
        <v/>
      </c>
      <c r="L1378" s="26">
        <f>IF($A1378&lt;=Inputs!$B$13,IF(7&lt;=Inputs!$B$8,IF(Inputs!$B$12&gt;0,MAX(MIN(NORM.INV(RAND(),LOOKUP(V1378,Inputs!$J$6:$J$9,Inputs!$G$6:$G$9),LOOKUP(V1378,Inputs!$J$6:$J$9,Inputs!$H$6:$H$9)),Inputs!$B$12),-Inputs!$B$12),NORM.INV(RAND(),LOOKUP(V1378,Inputs!$J$6:$J$9,Inputs!$G$6:$G$9),LOOKUP(V1378,Inputs!$J$6:$J$9,Inputs!$H$6:$H$9))),0),"" )</f>
        <v/>
      </c>
      <c r="M1378" s="26">
        <f>IF($A1378&lt;=Inputs!$B$13,IF(8&lt;=Inputs!$B$8,IF(Inputs!$B$12&gt;0,MAX(MIN(NORM.INV(RAND(),LOOKUP(W1378,Inputs!$J$6:$J$9,Inputs!$G$6:$G$9),LOOKUP(W1378,Inputs!$J$6:$J$9,Inputs!$H$6:$H$9)),Inputs!$B$12),-Inputs!$B$12),NORM.INV(RAND(),LOOKUP(W1378,Inputs!$J$6:$J$9,Inputs!$G$6:$G$9),LOOKUP(W1378,Inputs!$J$6:$J$9,Inputs!$H$6:$H$9))),0),"" )</f>
        <v/>
      </c>
      <c r="N1378" s="26">
        <f>IF($A1378&lt;=Inputs!$B$13,IF(9&lt;=Inputs!$B$8,IF(Inputs!$B$12&gt;0,MAX(MIN(NORM.INV(RAND(),LOOKUP(X1378,Inputs!$J$6:$J$9,Inputs!$G$6:$G$9),LOOKUP(X1378,Inputs!$J$6:$J$9,Inputs!$H$6:$H$9)),Inputs!$B$12),-Inputs!$B$12),NORM.INV(RAND(),LOOKUP(X1378,Inputs!$J$6:$J$9,Inputs!$G$6:$G$9),LOOKUP(X1378,Inputs!$J$6:$J$9,Inputs!$H$6:$H$9))),0),"" )</f>
        <v/>
      </c>
      <c r="O1378" s="26">
        <f>IF($A1378&lt;=Inputs!$B$13,IF(10&lt;=Inputs!$B$8,IF(Inputs!$B$12&gt;0,MAX(MIN(NORM.INV(RAND(),LOOKUP(Y1378,Inputs!$J$6:$J$9,Inputs!$G$6:$G$9),LOOKUP(Y1378,Inputs!$J$6:$J$9,Inputs!$H$6:$H$9)),Inputs!$B$12),-Inputs!$B$12),NORM.INV(RAND(),LOOKUP(Y1378,Inputs!$J$6:$J$9,Inputs!$G$6:$G$9),LOOKUP(Y1378,Inputs!$J$6:$J$9,Inputs!$H$6:$H$9))),0),"" )</f>
        <v/>
      </c>
      <c r="P1378" s="31">
        <f>IF($A1378&lt;=Inputs!$B$13,RAND(),"")</f>
        <v/>
      </c>
      <c r="Q1378" s="31">
        <f>IF($A1378&lt;=Inputs!$B$13,RAND(),"")</f>
        <v/>
      </c>
      <c r="R1378" s="31">
        <f>IF($A1378&lt;=Inputs!$B$13,RAND(),"")</f>
        <v/>
      </c>
      <c r="S1378" s="31">
        <f>IF($A1378&lt;=Inputs!$B$13,RAND(),"")</f>
        <v/>
      </c>
      <c r="T1378" s="31">
        <f>IF($A1378&lt;=Inputs!$B$13,RAND(),"")</f>
        <v/>
      </c>
      <c r="U1378" s="31">
        <f>IF($A1378&lt;=Inputs!$B$13,RAND(),"")</f>
        <v/>
      </c>
      <c r="V1378" s="31">
        <f>IF($A1378&lt;=Inputs!$B$13,RAND(),"")</f>
        <v/>
      </c>
      <c r="W1378" s="31">
        <f>IF($A1378&lt;=Inputs!$B$13,RAND(),"")</f>
        <v/>
      </c>
      <c r="X1378" s="31">
        <f>IF($A1378&lt;=Inputs!$B$13,RAND(),"")</f>
        <v/>
      </c>
      <c r="Y1378" s="31">
        <f>IF($A1378&lt;=Inputs!$B$13,RAND(),"")</f>
        <v/>
      </c>
    </row>
    <row r="1379">
      <c r="A1379" t="n">
        <v>1374</v>
      </c>
      <c r="B1379" s="26">
        <f>IF($A1379&lt;=Inputs!$B$13,IF(Inputs!$B$8&gt;0,SUM(F1379:O1379)/Inputs!$B$8,0),"")</f>
        <v/>
      </c>
      <c r="C1379" s="27">
        <f>IF($A1379&lt;=Inputs!$B$13,B1379/100,"")</f>
        <v/>
      </c>
      <c r="D1379" s="28">
        <f>IF($A1379&lt;=Inputs!$B$13,C1379*Inputs!$B$7,"")</f>
        <v/>
      </c>
      <c r="E1379" s="29">
        <f>IF($A1379&lt;=Inputs!$B$13,IF(D1379&gt;0,1,0),"")</f>
        <v/>
      </c>
      <c r="F1379" s="26">
        <f>IF($A1379&lt;=Inputs!$B$13,IF(1&lt;=Inputs!$B$8,IF(Inputs!$B$12&gt;0,MAX(MIN(NORM.INV(RAND(),LOOKUP(P1379,Inputs!$J$6:$J$9,Inputs!$G$6:$G$9),LOOKUP(P1379,Inputs!$J$6:$J$9,Inputs!$H$6:$H$9)),Inputs!$B$12),-Inputs!$B$12),NORM.INV(RAND(),LOOKUP(P1379,Inputs!$J$6:$J$9,Inputs!$G$6:$G$9),LOOKUP(P1379,Inputs!$J$6:$J$9,Inputs!$H$6:$H$9))),0),"" )</f>
        <v/>
      </c>
      <c r="G1379" s="26">
        <f>IF($A1379&lt;=Inputs!$B$13,IF(2&lt;=Inputs!$B$8,IF(Inputs!$B$12&gt;0,MAX(MIN(NORM.INV(RAND(),LOOKUP(Q1379,Inputs!$J$6:$J$9,Inputs!$G$6:$G$9),LOOKUP(Q1379,Inputs!$J$6:$J$9,Inputs!$H$6:$H$9)),Inputs!$B$12),-Inputs!$B$12),NORM.INV(RAND(),LOOKUP(Q1379,Inputs!$J$6:$J$9,Inputs!$G$6:$G$9),LOOKUP(Q1379,Inputs!$J$6:$J$9,Inputs!$H$6:$H$9))),0),"" )</f>
        <v/>
      </c>
      <c r="H1379" s="26">
        <f>IF($A1379&lt;=Inputs!$B$13,IF(3&lt;=Inputs!$B$8,IF(Inputs!$B$12&gt;0,MAX(MIN(NORM.INV(RAND(),LOOKUP(R1379,Inputs!$J$6:$J$9,Inputs!$G$6:$G$9),LOOKUP(R1379,Inputs!$J$6:$J$9,Inputs!$H$6:$H$9)),Inputs!$B$12),-Inputs!$B$12),NORM.INV(RAND(),LOOKUP(R1379,Inputs!$J$6:$J$9,Inputs!$G$6:$G$9),LOOKUP(R1379,Inputs!$J$6:$J$9,Inputs!$H$6:$H$9))),0),"" )</f>
        <v/>
      </c>
      <c r="I1379" s="26">
        <f>IF($A1379&lt;=Inputs!$B$13,IF(4&lt;=Inputs!$B$8,IF(Inputs!$B$12&gt;0,MAX(MIN(NORM.INV(RAND(),LOOKUP(S1379,Inputs!$J$6:$J$9,Inputs!$G$6:$G$9),LOOKUP(S1379,Inputs!$J$6:$J$9,Inputs!$H$6:$H$9)),Inputs!$B$12),-Inputs!$B$12),NORM.INV(RAND(),LOOKUP(S1379,Inputs!$J$6:$J$9,Inputs!$G$6:$G$9),LOOKUP(S1379,Inputs!$J$6:$J$9,Inputs!$H$6:$H$9))),0),"" )</f>
        <v/>
      </c>
      <c r="J1379" s="26">
        <f>IF($A1379&lt;=Inputs!$B$13,IF(5&lt;=Inputs!$B$8,IF(Inputs!$B$12&gt;0,MAX(MIN(NORM.INV(RAND(),LOOKUP(T1379,Inputs!$J$6:$J$9,Inputs!$G$6:$G$9),LOOKUP(T1379,Inputs!$J$6:$J$9,Inputs!$H$6:$H$9)),Inputs!$B$12),-Inputs!$B$12),NORM.INV(RAND(),LOOKUP(T1379,Inputs!$J$6:$J$9,Inputs!$G$6:$G$9),LOOKUP(T1379,Inputs!$J$6:$J$9,Inputs!$H$6:$H$9))),0),"" )</f>
        <v/>
      </c>
      <c r="K1379" s="26">
        <f>IF($A1379&lt;=Inputs!$B$13,IF(6&lt;=Inputs!$B$8,IF(Inputs!$B$12&gt;0,MAX(MIN(NORM.INV(RAND(),LOOKUP(U1379,Inputs!$J$6:$J$9,Inputs!$G$6:$G$9),LOOKUP(U1379,Inputs!$J$6:$J$9,Inputs!$H$6:$H$9)),Inputs!$B$12),-Inputs!$B$12),NORM.INV(RAND(),LOOKUP(U1379,Inputs!$J$6:$J$9,Inputs!$G$6:$G$9),LOOKUP(U1379,Inputs!$J$6:$J$9,Inputs!$H$6:$H$9))),0),"" )</f>
        <v/>
      </c>
      <c r="L1379" s="26">
        <f>IF($A1379&lt;=Inputs!$B$13,IF(7&lt;=Inputs!$B$8,IF(Inputs!$B$12&gt;0,MAX(MIN(NORM.INV(RAND(),LOOKUP(V1379,Inputs!$J$6:$J$9,Inputs!$G$6:$G$9),LOOKUP(V1379,Inputs!$J$6:$J$9,Inputs!$H$6:$H$9)),Inputs!$B$12),-Inputs!$B$12),NORM.INV(RAND(),LOOKUP(V1379,Inputs!$J$6:$J$9,Inputs!$G$6:$G$9),LOOKUP(V1379,Inputs!$J$6:$J$9,Inputs!$H$6:$H$9))),0),"" )</f>
        <v/>
      </c>
      <c r="M1379" s="26">
        <f>IF($A1379&lt;=Inputs!$B$13,IF(8&lt;=Inputs!$B$8,IF(Inputs!$B$12&gt;0,MAX(MIN(NORM.INV(RAND(),LOOKUP(W1379,Inputs!$J$6:$J$9,Inputs!$G$6:$G$9),LOOKUP(W1379,Inputs!$J$6:$J$9,Inputs!$H$6:$H$9)),Inputs!$B$12),-Inputs!$B$12),NORM.INV(RAND(),LOOKUP(W1379,Inputs!$J$6:$J$9,Inputs!$G$6:$G$9),LOOKUP(W1379,Inputs!$J$6:$J$9,Inputs!$H$6:$H$9))),0),"" )</f>
        <v/>
      </c>
      <c r="N1379" s="26">
        <f>IF($A1379&lt;=Inputs!$B$13,IF(9&lt;=Inputs!$B$8,IF(Inputs!$B$12&gt;0,MAX(MIN(NORM.INV(RAND(),LOOKUP(X1379,Inputs!$J$6:$J$9,Inputs!$G$6:$G$9),LOOKUP(X1379,Inputs!$J$6:$J$9,Inputs!$H$6:$H$9)),Inputs!$B$12),-Inputs!$B$12),NORM.INV(RAND(),LOOKUP(X1379,Inputs!$J$6:$J$9,Inputs!$G$6:$G$9),LOOKUP(X1379,Inputs!$J$6:$J$9,Inputs!$H$6:$H$9))),0),"" )</f>
        <v/>
      </c>
      <c r="O1379" s="26">
        <f>IF($A1379&lt;=Inputs!$B$13,IF(10&lt;=Inputs!$B$8,IF(Inputs!$B$12&gt;0,MAX(MIN(NORM.INV(RAND(),LOOKUP(Y1379,Inputs!$J$6:$J$9,Inputs!$G$6:$G$9),LOOKUP(Y1379,Inputs!$J$6:$J$9,Inputs!$H$6:$H$9)),Inputs!$B$12),-Inputs!$B$12),NORM.INV(RAND(),LOOKUP(Y1379,Inputs!$J$6:$J$9,Inputs!$G$6:$G$9),LOOKUP(Y1379,Inputs!$J$6:$J$9,Inputs!$H$6:$H$9))),0),"" )</f>
        <v/>
      </c>
      <c r="P1379" s="31">
        <f>IF($A1379&lt;=Inputs!$B$13,RAND(),"")</f>
        <v/>
      </c>
      <c r="Q1379" s="31">
        <f>IF($A1379&lt;=Inputs!$B$13,RAND(),"")</f>
        <v/>
      </c>
      <c r="R1379" s="31">
        <f>IF($A1379&lt;=Inputs!$B$13,RAND(),"")</f>
        <v/>
      </c>
      <c r="S1379" s="31">
        <f>IF($A1379&lt;=Inputs!$B$13,RAND(),"")</f>
        <v/>
      </c>
      <c r="T1379" s="31">
        <f>IF($A1379&lt;=Inputs!$B$13,RAND(),"")</f>
        <v/>
      </c>
      <c r="U1379" s="31">
        <f>IF($A1379&lt;=Inputs!$B$13,RAND(),"")</f>
        <v/>
      </c>
      <c r="V1379" s="31">
        <f>IF($A1379&lt;=Inputs!$B$13,RAND(),"")</f>
        <v/>
      </c>
      <c r="W1379" s="31">
        <f>IF($A1379&lt;=Inputs!$B$13,RAND(),"")</f>
        <v/>
      </c>
      <c r="X1379" s="31">
        <f>IF($A1379&lt;=Inputs!$B$13,RAND(),"")</f>
        <v/>
      </c>
      <c r="Y1379" s="31">
        <f>IF($A1379&lt;=Inputs!$B$13,RAND(),"")</f>
        <v/>
      </c>
    </row>
    <row r="1380">
      <c r="A1380" t="n">
        <v>1375</v>
      </c>
      <c r="B1380" s="26">
        <f>IF($A1380&lt;=Inputs!$B$13,IF(Inputs!$B$8&gt;0,SUM(F1380:O1380)/Inputs!$B$8,0),"")</f>
        <v/>
      </c>
      <c r="C1380" s="27">
        <f>IF($A1380&lt;=Inputs!$B$13,B1380/100,"")</f>
        <v/>
      </c>
      <c r="D1380" s="28">
        <f>IF($A1380&lt;=Inputs!$B$13,C1380*Inputs!$B$7,"")</f>
        <v/>
      </c>
      <c r="E1380" s="29">
        <f>IF($A1380&lt;=Inputs!$B$13,IF(D1380&gt;0,1,0),"")</f>
        <v/>
      </c>
      <c r="F1380" s="26">
        <f>IF($A1380&lt;=Inputs!$B$13,IF(1&lt;=Inputs!$B$8,IF(Inputs!$B$12&gt;0,MAX(MIN(NORM.INV(RAND(),LOOKUP(P1380,Inputs!$J$6:$J$9,Inputs!$G$6:$G$9),LOOKUP(P1380,Inputs!$J$6:$J$9,Inputs!$H$6:$H$9)),Inputs!$B$12),-Inputs!$B$12),NORM.INV(RAND(),LOOKUP(P1380,Inputs!$J$6:$J$9,Inputs!$G$6:$G$9),LOOKUP(P1380,Inputs!$J$6:$J$9,Inputs!$H$6:$H$9))),0),"" )</f>
        <v/>
      </c>
      <c r="G1380" s="26">
        <f>IF($A1380&lt;=Inputs!$B$13,IF(2&lt;=Inputs!$B$8,IF(Inputs!$B$12&gt;0,MAX(MIN(NORM.INV(RAND(),LOOKUP(Q1380,Inputs!$J$6:$J$9,Inputs!$G$6:$G$9),LOOKUP(Q1380,Inputs!$J$6:$J$9,Inputs!$H$6:$H$9)),Inputs!$B$12),-Inputs!$B$12),NORM.INV(RAND(),LOOKUP(Q1380,Inputs!$J$6:$J$9,Inputs!$G$6:$G$9),LOOKUP(Q1380,Inputs!$J$6:$J$9,Inputs!$H$6:$H$9))),0),"" )</f>
        <v/>
      </c>
      <c r="H1380" s="26">
        <f>IF($A1380&lt;=Inputs!$B$13,IF(3&lt;=Inputs!$B$8,IF(Inputs!$B$12&gt;0,MAX(MIN(NORM.INV(RAND(),LOOKUP(R1380,Inputs!$J$6:$J$9,Inputs!$G$6:$G$9),LOOKUP(R1380,Inputs!$J$6:$J$9,Inputs!$H$6:$H$9)),Inputs!$B$12),-Inputs!$B$12),NORM.INV(RAND(),LOOKUP(R1380,Inputs!$J$6:$J$9,Inputs!$G$6:$G$9),LOOKUP(R1380,Inputs!$J$6:$J$9,Inputs!$H$6:$H$9))),0),"" )</f>
        <v/>
      </c>
      <c r="I1380" s="26">
        <f>IF($A1380&lt;=Inputs!$B$13,IF(4&lt;=Inputs!$B$8,IF(Inputs!$B$12&gt;0,MAX(MIN(NORM.INV(RAND(),LOOKUP(S1380,Inputs!$J$6:$J$9,Inputs!$G$6:$G$9),LOOKUP(S1380,Inputs!$J$6:$J$9,Inputs!$H$6:$H$9)),Inputs!$B$12),-Inputs!$B$12),NORM.INV(RAND(),LOOKUP(S1380,Inputs!$J$6:$J$9,Inputs!$G$6:$G$9),LOOKUP(S1380,Inputs!$J$6:$J$9,Inputs!$H$6:$H$9))),0),"" )</f>
        <v/>
      </c>
      <c r="J1380" s="26">
        <f>IF($A1380&lt;=Inputs!$B$13,IF(5&lt;=Inputs!$B$8,IF(Inputs!$B$12&gt;0,MAX(MIN(NORM.INV(RAND(),LOOKUP(T1380,Inputs!$J$6:$J$9,Inputs!$G$6:$G$9),LOOKUP(T1380,Inputs!$J$6:$J$9,Inputs!$H$6:$H$9)),Inputs!$B$12),-Inputs!$B$12),NORM.INV(RAND(),LOOKUP(T1380,Inputs!$J$6:$J$9,Inputs!$G$6:$G$9),LOOKUP(T1380,Inputs!$J$6:$J$9,Inputs!$H$6:$H$9))),0),"" )</f>
        <v/>
      </c>
      <c r="K1380" s="26">
        <f>IF($A1380&lt;=Inputs!$B$13,IF(6&lt;=Inputs!$B$8,IF(Inputs!$B$12&gt;0,MAX(MIN(NORM.INV(RAND(),LOOKUP(U1380,Inputs!$J$6:$J$9,Inputs!$G$6:$G$9),LOOKUP(U1380,Inputs!$J$6:$J$9,Inputs!$H$6:$H$9)),Inputs!$B$12),-Inputs!$B$12),NORM.INV(RAND(),LOOKUP(U1380,Inputs!$J$6:$J$9,Inputs!$G$6:$G$9),LOOKUP(U1380,Inputs!$J$6:$J$9,Inputs!$H$6:$H$9))),0),"" )</f>
        <v/>
      </c>
      <c r="L1380" s="26">
        <f>IF($A1380&lt;=Inputs!$B$13,IF(7&lt;=Inputs!$B$8,IF(Inputs!$B$12&gt;0,MAX(MIN(NORM.INV(RAND(),LOOKUP(V1380,Inputs!$J$6:$J$9,Inputs!$G$6:$G$9),LOOKUP(V1380,Inputs!$J$6:$J$9,Inputs!$H$6:$H$9)),Inputs!$B$12),-Inputs!$B$12),NORM.INV(RAND(),LOOKUP(V1380,Inputs!$J$6:$J$9,Inputs!$G$6:$G$9),LOOKUP(V1380,Inputs!$J$6:$J$9,Inputs!$H$6:$H$9))),0),"" )</f>
        <v/>
      </c>
      <c r="M1380" s="26">
        <f>IF($A1380&lt;=Inputs!$B$13,IF(8&lt;=Inputs!$B$8,IF(Inputs!$B$12&gt;0,MAX(MIN(NORM.INV(RAND(),LOOKUP(W1380,Inputs!$J$6:$J$9,Inputs!$G$6:$G$9),LOOKUP(W1380,Inputs!$J$6:$J$9,Inputs!$H$6:$H$9)),Inputs!$B$12),-Inputs!$B$12),NORM.INV(RAND(),LOOKUP(W1380,Inputs!$J$6:$J$9,Inputs!$G$6:$G$9),LOOKUP(W1380,Inputs!$J$6:$J$9,Inputs!$H$6:$H$9))),0),"" )</f>
        <v/>
      </c>
      <c r="N1380" s="26">
        <f>IF($A1380&lt;=Inputs!$B$13,IF(9&lt;=Inputs!$B$8,IF(Inputs!$B$12&gt;0,MAX(MIN(NORM.INV(RAND(),LOOKUP(X1380,Inputs!$J$6:$J$9,Inputs!$G$6:$G$9),LOOKUP(X1380,Inputs!$J$6:$J$9,Inputs!$H$6:$H$9)),Inputs!$B$12),-Inputs!$B$12),NORM.INV(RAND(),LOOKUP(X1380,Inputs!$J$6:$J$9,Inputs!$G$6:$G$9),LOOKUP(X1380,Inputs!$J$6:$J$9,Inputs!$H$6:$H$9))),0),"" )</f>
        <v/>
      </c>
      <c r="O1380" s="26">
        <f>IF($A1380&lt;=Inputs!$B$13,IF(10&lt;=Inputs!$B$8,IF(Inputs!$B$12&gt;0,MAX(MIN(NORM.INV(RAND(),LOOKUP(Y1380,Inputs!$J$6:$J$9,Inputs!$G$6:$G$9),LOOKUP(Y1380,Inputs!$J$6:$J$9,Inputs!$H$6:$H$9)),Inputs!$B$12),-Inputs!$B$12),NORM.INV(RAND(),LOOKUP(Y1380,Inputs!$J$6:$J$9,Inputs!$G$6:$G$9),LOOKUP(Y1380,Inputs!$J$6:$J$9,Inputs!$H$6:$H$9))),0),"" )</f>
        <v/>
      </c>
      <c r="P1380" s="31">
        <f>IF($A1380&lt;=Inputs!$B$13,RAND(),"")</f>
        <v/>
      </c>
      <c r="Q1380" s="31">
        <f>IF($A1380&lt;=Inputs!$B$13,RAND(),"")</f>
        <v/>
      </c>
      <c r="R1380" s="31">
        <f>IF($A1380&lt;=Inputs!$B$13,RAND(),"")</f>
        <v/>
      </c>
      <c r="S1380" s="31">
        <f>IF($A1380&lt;=Inputs!$B$13,RAND(),"")</f>
        <v/>
      </c>
      <c r="T1380" s="31">
        <f>IF($A1380&lt;=Inputs!$B$13,RAND(),"")</f>
        <v/>
      </c>
      <c r="U1380" s="31">
        <f>IF($A1380&lt;=Inputs!$B$13,RAND(),"")</f>
        <v/>
      </c>
      <c r="V1380" s="31">
        <f>IF($A1380&lt;=Inputs!$B$13,RAND(),"")</f>
        <v/>
      </c>
      <c r="W1380" s="31">
        <f>IF($A1380&lt;=Inputs!$B$13,RAND(),"")</f>
        <v/>
      </c>
      <c r="X1380" s="31">
        <f>IF($A1380&lt;=Inputs!$B$13,RAND(),"")</f>
        <v/>
      </c>
      <c r="Y1380" s="31">
        <f>IF($A1380&lt;=Inputs!$B$13,RAND(),"")</f>
        <v/>
      </c>
    </row>
    <row r="1381">
      <c r="A1381" t="n">
        <v>1376</v>
      </c>
      <c r="B1381" s="26">
        <f>IF($A1381&lt;=Inputs!$B$13,IF(Inputs!$B$8&gt;0,SUM(F1381:O1381)/Inputs!$B$8,0),"")</f>
        <v/>
      </c>
      <c r="C1381" s="27">
        <f>IF($A1381&lt;=Inputs!$B$13,B1381/100,"")</f>
        <v/>
      </c>
      <c r="D1381" s="28">
        <f>IF($A1381&lt;=Inputs!$B$13,C1381*Inputs!$B$7,"")</f>
        <v/>
      </c>
      <c r="E1381" s="29">
        <f>IF($A1381&lt;=Inputs!$B$13,IF(D1381&gt;0,1,0),"")</f>
        <v/>
      </c>
      <c r="F1381" s="26">
        <f>IF($A1381&lt;=Inputs!$B$13,IF(1&lt;=Inputs!$B$8,IF(Inputs!$B$12&gt;0,MAX(MIN(NORM.INV(RAND(),LOOKUP(P1381,Inputs!$J$6:$J$9,Inputs!$G$6:$G$9),LOOKUP(P1381,Inputs!$J$6:$J$9,Inputs!$H$6:$H$9)),Inputs!$B$12),-Inputs!$B$12),NORM.INV(RAND(),LOOKUP(P1381,Inputs!$J$6:$J$9,Inputs!$G$6:$G$9),LOOKUP(P1381,Inputs!$J$6:$J$9,Inputs!$H$6:$H$9))),0),"" )</f>
        <v/>
      </c>
      <c r="G1381" s="26">
        <f>IF($A1381&lt;=Inputs!$B$13,IF(2&lt;=Inputs!$B$8,IF(Inputs!$B$12&gt;0,MAX(MIN(NORM.INV(RAND(),LOOKUP(Q1381,Inputs!$J$6:$J$9,Inputs!$G$6:$G$9),LOOKUP(Q1381,Inputs!$J$6:$J$9,Inputs!$H$6:$H$9)),Inputs!$B$12),-Inputs!$B$12),NORM.INV(RAND(),LOOKUP(Q1381,Inputs!$J$6:$J$9,Inputs!$G$6:$G$9),LOOKUP(Q1381,Inputs!$J$6:$J$9,Inputs!$H$6:$H$9))),0),"" )</f>
        <v/>
      </c>
      <c r="H1381" s="26">
        <f>IF($A1381&lt;=Inputs!$B$13,IF(3&lt;=Inputs!$B$8,IF(Inputs!$B$12&gt;0,MAX(MIN(NORM.INV(RAND(),LOOKUP(R1381,Inputs!$J$6:$J$9,Inputs!$G$6:$G$9),LOOKUP(R1381,Inputs!$J$6:$J$9,Inputs!$H$6:$H$9)),Inputs!$B$12),-Inputs!$B$12),NORM.INV(RAND(),LOOKUP(R1381,Inputs!$J$6:$J$9,Inputs!$G$6:$G$9),LOOKUP(R1381,Inputs!$J$6:$J$9,Inputs!$H$6:$H$9))),0),"" )</f>
        <v/>
      </c>
      <c r="I1381" s="26">
        <f>IF($A1381&lt;=Inputs!$B$13,IF(4&lt;=Inputs!$B$8,IF(Inputs!$B$12&gt;0,MAX(MIN(NORM.INV(RAND(),LOOKUP(S1381,Inputs!$J$6:$J$9,Inputs!$G$6:$G$9),LOOKUP(S1381,Inputs!$J$6:$J$9,Inputs!$H$6:$H$9)),Inputs!$B$12),-Inputs!$B$12),NORM.INV(RAND(),LOOKUP(S1381,Inputs!$J$6:$J$9,Inputs!$G$6:$G$9),LOOKUP(S1381,Inputs!$J$6:$J$9,Inputs!$H$6:$H$9))),0),"" )</f>
        <v/>
      </c>
      <c r="J1381" s="26">
        <f>IF($A1381&lt;=Inputs!$B$13,IF(5&lt;=Inputs!$B$8,IF(Inputs!$B$12&gt;0,MAX(MIN(NORM.INV(RAND(),LOOKUP(T1381,Inputs!$J$6:$J$9,Inputs!$G$6:$G$9),LOOKUP(T1381,Inputs!$J$6:$J$9,Inputs!$H$6:$H$9)),Inputs!$B$12),-Inputs!$B$12),NORM.INV(RAND(),LOOKUP(T1381,Inputs!$J$6:$J$9,Inputs!$G$6:$G$9),LOOKUP(T1381,Inputs!$J$6:$J$9,Inputs!$H$6:$H$9))),0),"" )</f>
        <v/>
      </c>
      <c r="K1381" s="26">
        <f>IF($A1381&lt;=Inputs!$B$13,IF(6&lt;=Inputs!$B$8,IF(Inputs!$B$12&gt;0,MAX(MIN(NORM.INV(RAND(),LOOKUP(U1381,Inputs!$J$6:$J$9,Inputs!$G$6:$G$9),LOOKUP(U1381,Inputs!$J$6:$J$9,Inputs!$H$6:$H$9)),Inputs!$B$12),-Inputs!$B$12),NORM.INV(RAND(),LOOKUP(U1381,Inputs!$J$6:$J$9,Inputs!$G$6:$G$9),LOOKUP(U1381,Inputs!$J$6:$J$9,Inputs!$H$6:$H$9))),0),"" )</f>
        <v/>
      </c>
      <c r="L1381" s="26">
        <f>IF($A1381&lt;=Inputs!$B$13,IF(7&lt;=Inputs!$B$8,IF(Inputs!$B$12&gt;0,MAX(MIN(NORM.INV(RAND(),LOOKUP(V1381,Inputs!$J$6:$J$9,Inputs!$G$6:$G$9),LOOKUP(V1381,Inputs!$J$6:$J$9,Inputs!$H$6:$H$9)),Inputs!$B$12),-Inputs!$B$12),NORM.INV(RAND(),LOOKUP(V1381,Inputs!$J$6:$J$9,Inputs!$G$6:$G$9),LOOKUP(V1381,Inputs!$J$6:$J$9,Inputs!$H$6:$H$9))),0),"" )</f>
        <v/>
      </c>
      <c r="M1381" s="26">
        <f>IF($A1381&lt;=Inputs!$B$13,IF(8&lt;=Inputs!$B$8,IF(Inputs!$B$12&gt;0,MAX(MIN(NORM.INV(RAND(),LOOKUP(W1381,Inputs!$J$6:$J$9,Inputs!$G$6:$G$9),LOOKUP(W1381,Inputs!$J$6:$J$9,Inputs!$H$6:$H$9)),Inputs!$B$12),-Inputs!$B$12),NORM.INV(RAND(),LOOKUP(W1381,Inputs!$J$6:$J$9,Inputs!$G$6:$G$9),LOOKUP(W1381,Inputs!$J$6:$J$9,Inputs!$H$6:$H$9))),0),"" )</f>
        <v/>
      </c>
      <c r="N1381" s="26">
        <f>IF($A1381&lt;=Inputs!$B$13,IF(9&lt;=Inputs!$B$8,IF(Inputs!$B$12&gt;0,MAX(MIN(NORM.INV(RAND(),LOOKUP(X1381,Inputs!$J$6:$J$9,Inputs!$G$6:$G$9),LOOKUP(X1381,Inputs!$J$6:$J$9,Inputs!$H$6:$H$9)),Inputs!$B$12),-Inputs!$B$12),NORM.INV(RAND(),LOOKUP(X1381,Inputs!$J$6:$J$9,Inputs!$G$6:$G$9),LOOKUP(X1381,Inputs!$J$6:$J$9,Inputs!$H$6:$H$9))),0),"" )</f>
        <v/>
      </c>
      <c r="O1381" s="26">
        <f>IF($A1381&lt;=Inputs!$B$13,IF(10&lt;=Inputs!$B$8,IF(Inputs!$B$12&gt;0,MAX(MIN(NORM.INV(RAND(),LOOKUP(Y1381,Inputs!$J$6:$J$9,Inputs!$G$6:$G$9),LOOKUP(Y1381,Inputs!$J$6:$J$9,Inputs!$H$6:$H$9)),Inputs!$B$12),-Inputs!$B$12),NORM.INV(RAND(),LOOKUP(Y1381,Inputs!$J$6:$J$9,Inputs!$G$6:$G$9),LOOKUP(Y1381,Inputs!$J$6:$J$9,Inputs!$H$6:$H$9))),0),"" )</f>
        <v/>
      </c>
      <c r="P1381" s="31">
        <f>IF($A1381&lt;=Inputs!$B$13,RAND(),"")</f>
        <v/>
      </c>
      <c r="Q1381" s="31">
        <f>IF($A1381&lt;=Inputs!$B$13,RAND(),"")</f>
        <v/>
      </c>
      <c r="R1381" s="31">
        <f>IF($A1381&lt;=Inputs!$B$13,RAND(),"")</f>
        <v/>
      </c>
      <c r="S1381" s="31">
        <f>IF($A1381&lt;=Inputs!$B$13,RAND(),"")</f>
        <v/>
      </c>
      <c r="T1381" s="31">
        <f>IF($A1381&lt;=Inputs!$B$13,RAND(),"")</f>
        <v/>
      </c>
      <c r="U1381" s="31">
        <f>IF($A1381&lt;=Inputs!$B$13,RAND(),"")</f>
        <v/>
      </c>
      <c r="V1381" s="31">
        <f>IF($A1381&lt;=Inputs!$B$13,RAND(),"")</f>
        <v/>
      </c>
      <c r="W1381" s="31">
        <f>IF($A1381&lt;=Inputs!$B$13,RAND(),"")</f>
        <v/>
      </c>
      <c r="X1381" s="31">
        <f>IF($A1381&lt;=Inputs!$B$13,RAND(),"")</f>
        <v/>
      </c>
      <c r="Y1381" s="31">
        <f>IF($A1381&lt;=Inputs!$B$13,RAND(),"")</f>
        <v/>
      </c>
    </row>
    <row r="1382">
      <c r="A1382" t="n">
        <v>1377</v>
      </c>
      <c r="B1382" s="26">
        <f>IF($A1382&lt;=Inputs!$B$13,IF(Inputs!$B$8&gt;0,SUM(F1382:O1382)/Inputs!$B$8,0),"")</f>
        <v/>
      </c>
      <c r="C1382" s="27">
        <f>IF($A1382&lt;=Inputs!$B$13,B1382/100,"")</f>
        <v/>
      </c>
      <c r="D1382" s="28">
        <f>IF($A1382&lt;=Inputs!$B$13,C1382*Inputs!$B$7,"")</f>
        <v/>
      </c>
      <c r="E1382" s="29">
        <f>IF($A1382&lt;=Inputs!$B$13,IF(D1382&gt;0,1,0),"")</f>
        <v/>
      </c>
      <c r="F1382" s="26">
        <f>IF($A1382&lt;=Inputs!$B$13,IF(1&lt;=Inputs!$B$8,IF(Inputs!$B$12&gt;0,MAX(MIN(NORM.INV(RAND(),LOOKUP(P1382,Inputs!$J$6:$J$9,Inputs!$G$6:$G$9),LOOKUP(P1382,Inputs!$J$6:$J$9,Inputs!$H$6:$H$9)),Inputs!$B$12),-Inputs!$B$12),NORM.INV(RAND(),LOOKUP(P1382,Inputs!$J$6:$J$9,Inputs!$G$6:$G$9),LOOKUP(P1382,Inputs!$J$6:$J$9,Inputs!$H$6:$H$9))),0),"" )</f>
        <v/>
      </c>
      <c r="G1382" s="26">
        <f>IF($A1382&lt;=Inputs!$B$13,IF(2&lt;=Inputs!$B$8,IF(Inputs!$B$12&gt;0,MAX(MIN(NORM.INV(RAND(),LOOKUP(Q1382,Inputs!$J$6:$J$9,Inputs!$G$6:$G$9),LOOKUP(Q1382,Inputs!$J$6:$J$9,Inputs!$H$6:$H$9)),Inputs!$B$12),-Inputs!$B$12),NORM.INV(RAND(),LOOKUP(Q1382,Inputs!$J$6:$J$9,Inputs!$G$6:$G$9),LOOKUP(Q1382,Inputs!$J$6:$J$9,Inputs!$H$6:$H$9))),0),"" )</f>
        <v/>
      </c>
      <c r="H1382" s="26">
        <f>IF($A1382&lt;=Inputs!$B$13,IF(3&lt;=Inputs!$B$8,IF(Inputs!$B$12&gt;0,MAX(MIN(NORM.INV(RAND(),LOOKUP(R1382,Inputs!$J$6:$J$9,Inputs!$G$6:$G$9),LOOKUP(R1382,Inputs!$J$6:$J$9,Inputs!$H$6:$H$9)),Inputs!$B$12),-Inputs!$B$12),NORM.INV(RAND(),LOOKUP(R1382,Inputs!$J$6:$J$9,Inputs!$G$6:$G$9),LOOKUP(R1382,Inputs!$J$6:$J$9,Inputs!$H$6:$H$9))),0),"" )</f>
        <v/>
      </c>
      <c r="I1382" s="26">
        <f>IF($A1382&lt;=Inputs!$B$13,IF(4&lt;=Inputs!$B$8,IF(Inputs!$B$12&gt;0,MAX(MIN(NORM.INV(RAND(),LOOKUP(S1382,Inputs!$J$6:$J$9,Inputs!$G$6:$G$9),LOOKUP(S1382,Inputs!$J$6:$J$9,Inputs!$H$6:$H$9)),Inputs!$B$12),-Inputs!$B$12),NORM.INV(RAND(),LOOKUP(S1382,Inputs!$J$6:$J$9,Inputs!$G$6:$G$9),LOOKUP(S1382,Inputs!$J$6:$J$9,Inputs!$H$6:$H$9))),0),"" )</f>
        <v/>
      </c>
      <c r="J1382" s="26">
        <f>IF($A1382&lt;=Inputs!$B$13,IF(5&lt;=Inputs!$B$8,IF(Inputs!$B$12&gt;0,MAX(MIN(NORM.INV(RAND(),LOOKUP(T1382,Inputs!$J$6:$J$9,Inputs!$G$6:$G$9),LOOKUP(T1382,Inputs!$J$6:$J$9,Inputs!$H$6:$H$9)),Inputs!$B$12),-Inputs!$B$12),NORM.INV(RAND(),LOOKUP(T1382,Inputs!$J$6:$J$9,Inputs!$G$6:$G$9),LOOKUP(T1382,Inputs!$J$6:$J$9,Inputs!$H$6:$H$9))),0),"" )</f>
        <v/>
      </c>
      <c r="K1382" s="26">
        <f>IF($A1382&lt;=Inputs!$B$13,IF(6&lt;=Inputs!$B$8,IF(Inputs!$B$12&gt;0,MAX(MIN(NORM.INV(RAND(),LOOKUP(U1382,Inputs!$J$6:$J$9,Inputs!$G$6:$G$9),LOOKUP(U1382,Inputs!$J$6:$J$9,Inputs!$H$6:$H$9)),Inputs!$B$12),-Inputs!$B$12),NORM.INV(RAND(),LOOKUP(U1382,Inputs!$J$6:$J$9,Inputs!$G$6:$G$9),LOOKUP(U1382,Inputs!$J$6:$J$9,Inputs!$H$6:$H$9))),0),"" )</f>
        <v/>
      </c>
      <c r="L1382" s="26">
        <f>IF($A1382&lt;=Inputs!$B$13,IF(7&lt;=Inputs!$B$8,IF(Inputs!$B$12&gt;0,MAX(MIN(NORM.INV(RAND(),LOOKUP(V1382,Inputs!$J$6:$J$9,Inputs!$G$6:$G$9),LOOKUP(V1382,Inputs!$J$6:$J$9,Inputs!$H$6:$H$9)),Inputs!$B$12),-Inputs!$B$12),NORM.INV(RAND(),LOOKUP(V1382,Inputs!$J$6:$J$9,Inputs!$G$6:$G$9),LOOKUP(V1382,Inputs!$J$6:$J$9,Inputs!$H$6:$H$9))),0),"" )</f>
        <v/>
      </c>
      <c r="M1382" s="26">
        <f>IF($A1382&lt;=Inputs!$B$13,IF(8&lt;=Inputs!$B$8,IF(Inputs!$B$12&gt;0,MAX(MIN(NORM.INV(RAND(),LOOKUP(W1382,Inputs!$J$6:$J$9,Inputs!$G$6:$G$9),LOOKUP(W1382,Inputs!$J$6:$J$9,Inputs!$H$6:$H$9)),Inputs!$B$12),-Inputs!$B$12),NORM.INV(RAND(),LOOKUP(W1382,Inputs!$J$6:$J$9,Inputs!$G$6:$G$9),LOOKUP(W1382,Inputs!$J$6:$J$9,Inputs!$H$6:$H$9))),0),"" )</f>
        <v/>
      </c>
      <c r="N1382" s="26">
        <f>IF($A1382&lt;=Inputs!$B$13,IF(9&lt;=Inputs!$B$8,IF(Inputs!$B$12&gt;0,MAX(MIN(NORM.INV(RAND(),LOOKUP(X1382,Inputs!$J$6:$J$9,Inputs!$G$6:$G$9),LOOKUP(X1382,Inputs!$J$6:$J$9,Inputs!$H$6:$H$9)),Inputs!$B$12),-Inputs!$B$12),NORM.INV(RAND(),LOOKUP(X1382,Inputs!$J$6:$J$9,Inputs!$G$6:$G$9),LOOKUP(X1382,Inputs!$J$6:$J$9,Inputs!$H$6:$H$9))),0),"" )</f>
        <v/>
      </c>
      <c r="O1382" s="26">
        <f>IF($A1382&lt;=Inputs!$B$13,IF(10&lt;=Inputs!$B$8,IF(Inputs!$B$12&gt;0,MAX(MIN(NORM.INV(RAND(),LOOKUP(Y1382,Inputs!$J$6:$J$9,Inputs!$G$6:$G$9),LOOKUP(Y1382,Inputs!$J$6:$J$9,Inputs!$H$6:$H$9)),Inputs!$B$12),-Inputs!$B$12),NORM.INV(RAND(),LOOKUP(Y1382,Inputs!$J$6:$J$9,Inputs!$G$6:$G$9),LOOKUP(Y1382,Inputs!$J$6:$J$9,Inputs!$H$6:$H$9))),0),"" )</f>
        <v/>
      </c>
      <c r="P1382" s="31">
        <f>IF($A1382&lt;=Inputs!$B$13,RAND(),"")</f>
        <v/>
      </c>
      <c r="Q1382" s="31">
        <f>IF($A1382&lt;=Inputs!$B$13,RAND(),"")</f>
        <v/>
      </c>
      <c r="R1382" s="31">
        <f>IF($A1382&lt;=Inputs!$B$13,RAND(),"")</f>
        <v/>
      </c>
      <c r="S1382" s="31">
        <f>IF($A1382&lt;=Inputs!$B$13,RAND(),"")</f>
        <v/>
      </c>
      <c r="T1382" s="31">
        <f>IF($A1382&lt;=Inputs!$B$13,RAND(),"")</f>
        <v/>
      </c>
      <c r="U1382" s="31">
        <f>IF($A1382&lt;=Inputs!$B$13,RAND(),"")</f>
        <v/>
      </c>
      <c r="V1382" s="31">
        <f>IF($A1382&lt;=Inputs!$B$13,RAND(),"")</f>
        <v/>
      </c>
      <c r="W1382" s="31">
        <f>IF($A1382&lt;=Inputs!$B$13,RAND(),"")</f>
        <v/>
      </c>
      <c r="X1382" s="31">
        <f>IF($A1382&lt;=Inputs!$B$13,RAND(),"")</f>
        <v/>
      </c>
      <c r="Y1382" s="31">
        <f>IF($A1382&lt;=Inputs!$B$13,RAND(),"")</f>
        <v/>
      </c>
    </row>
    <row r="1383">
      <c r="A1383" t="n">
        <v>1378</v>
      </c>
      <c r="B1383" s="26">
        <f>IF($A1383&lt;=Inputs!$B$13,IF(Inputs!$B$8&gt;0,SUM(F1383:O1383)/Inputs!$B$8,0),"")</f>
        <v/>
      </c>
      <c r="C1383" s="27">
        <f>IF($A1383&lt;=Inputs!$B$13,B1383/100,"")</f>
        <v/>
      </c>
      <c r="D1383" s="28">
        <f>IF($A1383&lt;=Inputs!$B$13,C1383*Inputs!$B$7,"")</f>
        <v/>
      </c>
      <c r="E1383" s="29">
        <f>IF($A1383&lt;=Inputs!$B$13,IF(D1383&gt;0,1,0),"")</f>
        <v/>
      </c>
      <c r="F1383" s="26">
        <f>IF($A1383&lt;=Inputs!$B$13,IF(1&lt;=Inputs!$B$8,IF(Inputs!$B$12&gt;0,MAX(MIN(NORM.INV(RAND(),LOOKUP(P1383,Inputs!$J$6:$J$9,Inputs!$G$6:$G$9),LOOKUP(P1383,Inputs!$J$6:$J$9,Inputs!$H$6:$H$9)),Inputs!$B$12),-Inputs!$B$12),NORM.INV(RAND(),LOOKUP(P1383,Inputs!$J$6:$J$9,Inputs!$G$6:$G$9),LOOKUP(P1383,Inputs!$J$6:$J$9,Inputs!$H$6:$H$9))),0),"" )</f>
        <v/>
      </c>
      <c r="G1383" s="26">
        <f>IF($A1383&lt;=Inputs!$B$13,IF(2&lt;=Inputs!$B$8,IF(Inputs!$B$12&gt;0,MAX(MIN(NORM.INV(RAND(),LOOKUP(Q1383,Inputs!$J$6:$J$9,Inputs!$G$6:$G$9),LOOKUP(Q1383,Inputs!$J$6:$J$9,Inputs!$H$6:$H$9)),Inputs!$B$12),-Inputs!$B$12),NORM.INV(RAND(),LOOKUP(Q1383,Inputs!$J$6:$J$9,Inputs!$G$6:$G$9),LOOKUP(Q1383,Inputs!$J$6:$J$9,Inputs!$H$6:$H$9))),0),"" )</f>
        <v/>
      </c>
      <c r="H1383" s="26">
        <f>IF($A1383&lt;=Inputs!$B$13,IF(3&lt;=Inputs!$B$8,IF(Inputs!$B$12&gt;0,MAX(MIN(NORM.INV(RAND(),LOOKUP(R1383,Inputs!$J$6:$J$9,Inputs!$G$6:$G$9),LOOKUP(R1383,Inputs!$J$6:$J$9,Inputs!$H$6:$H$9)),Inputs!$B$12),-Inputs!$B$12),NORM.INV(RAND(),LOOKUP(R1383,Inputs!$J$6:$J$9,Inputs!$G$6:$G$9),LOOKUP(R1383,Inputs!$J$6:$J$9,Inputs!$H$6:$H$9))),0),"" )</f>
        <v/>
      </c>
      <c r="I1383" s="26">
        <f>IF($A1383&lt;=Inputs!$B$13,IF(4&lt;=Inputs!$B$8,IF(Inputs!$B$12&gt;0,MAX(MIN(NORM.INV(RAND(),LOOKUP(S1383,Inputs!$J$6:$J$9,Inputs!$G$6:$G$9),LOOKUP(S1383,Inputs!$J$6:$J$9,Inputs!$H$6:$H$9)),Inputs!$B$12),-Inputs!$B$12),NORM.INV(RAND(),LOOKUP(S1383,Inputs!$J$6:$J$9,Inputs!$G$6:$G$9),LOOKUP(S1383,Inputs!$J$6:$J$9,Inputs!$H$6:$H$9))),0),"" )</f>
        <v/>
      </c>
      <c r="J1383" s="26">
        <f>IF($A1383&lt;=Inputs!$B$13,IF(5&lt;=Inputs!$B$8,IF(Inputs!$B$12&gt;0,MAX(MIN(NORM.INV(RAND(),LOOKUP(T1383,Inputs!$J$6:$J$9,Inputs!$G$6:$G$9),LOOKUP(T1383,Inputs!$J$6:$J$9,Inputs!$H$6:$H$9)),Inputs!$B$12),-Inputs!$B$12),NORM.INV(RAND(),LOOKUP(T1383,Inputs!$J$6:$J$9,Inputs!$G$6:$G$9),LOOKUP(T1383,Inputs!$J$6:$J$9,Inputs!$H$6:$H$9))),0),"" )</f>
        <v/>
      </c>
      <c r="K1383" s="26">
        <f>IF($A1383&lt;=Inputs!$B$13,IF(6&lt;=Inputs!$B$8,IF(Inputs!$B$12&gt;0,MAX(MIN(NORM.INV(RAND(),LOOKUP(U1383,Inputs!$J$6:$J$9,Inputs!$G$6:$G$9),LOOKUP(U1383,Inputs!$J$6:$J$9,Inputs!$H$6:$H$9)),Inputs!$B$12),-Inputs!$B$12),NORM.INV(RAND(),LOOKUP(U1383,Inputs!$J$6:$J$9,Inputs!$G$6:$G$9),LOOKUP(U1383,Inputs!$J$6:$J$9,Inputs!$H$6:$H$9))),0),"" )</f>
        <v/>
      </c>
      <c r="L1383" s="26">
        <f>IF($A1383&lt;=Inputs!$B$13,IF(7&lt;=Inputs!$B$8,IF(Inputs!$B$12&gt;0,MAX(MIN(NORM.INV(RAND(),LOOKUP(V1383,Inputs!$J$6:$J$9,Inputs!$G$6:$G$9),LOOKUP(V1383,Inputs!$J$6:$J$9,Inputs!$H$6:$H$9)),Inputs!$B$12),-Inputs!$B$12),NORM.INV(RAND(),LOOKUP(V1383,Inputs!$J$6:$J$9,Inputs!$G$6:$G$9),LOOKUP(V1383,Inputs!$J$6:$J$9,Inputs!$H$6:$H$9))),0),"" )</f>
        <v/>
      </c>
      <c r="M1383" s="26">
        <f>IF($A1383&lt;=Inputs!$B$13,IF(8&lt;=Inputs!$B$8,IF(Inputs!$B$12&gt;0,MAX(MIN(NORM.INV(RAND(),LOOKUP(W1383,Inputs!$J$6:$J$9,Inputs!$G$6:$G$9),LOOKUP(W1383,Inputs!$J$6:$J$9,Inputs!$H$6:$H$9)),Inputs!$B$12),-Inputs!$B$12),NORM.INV(RAND(),LOOKUP(W1383,Inputs!$J$6:$J$9,Inputs!$G$6:$G$9),LOOKUP(W1383,Inputs!$J$6:$J$9,Inputs!$H$6:$H$9))),0),"" )</f>
        <v/>
      </c>
      <c r="N1383" s="26">
        <f>IF($A1383&lt;=Inputs!$B$13,IF(9&lt;=Inputs!$B$8,IF(Inputs!$B$12&gt;0,MAX(MIN(NORM.INV(RAND(),LOOKUP(X1383,Inputs!$J$6:$J$9,Inputs!$G$6:$G$9),LOOKUP(X1383,Inputs!$J$6:$J$9,Inputs!$H$6:$H$9)),Inputs!$B$12),-Inputs!$B$12),NORM.INV(RAND(),LOOKUP(X1383,Inputs!$J$6:$J$9,Inputs!$G$6:$G$9),LOOKUP(X1383,Inputs!$J$6:$J$9,Inputs!$H$6:$H$9))),0),"" )</f>
        <v/>
      </c>
      <c r="O1383" s="26">
        <f>IF($A1383&lt;=Inputs!$B$13,IF(10&lt;=Inputs!$B$8,IF(Inputs!$B$12&gt;0,MAX(MIN(NORM.INV(RAND(),LOOKUP(Y1383,Inputs!$J$6:$J$9,Inputs!$G$6:$G$9),LOOKUP(Y1383,Inputs!$J$6:$J$9,Inputs!$H$6:$H$9)),Inputs!$B$12),-Inputs!$B$12),NORM.INV(RAND(),LOOKUP(Y1383,Inputs!$J$6:$J$9,Inputs!$G$6:$G$9),LOOKUP(Y1383,Inputs!$J$6:$J$9,Inputs!$H$6:$H$9))),0),"" )</f>
        <v/>
      </c>
      <c r="P1383" s="31">
        <f>IF($A1383&lt;=Inputs!$B$13,RAND(),"")</f>
        <v/>
      </c>
      <c r="Q1383" s="31">
        <f>IF($A1383&lt;=Inputs!$B$13,RAND(),"")</f>
        <v/>
      </c>
      <c r="R1383" s="31">
        <f>IF($A1383&lt;=Inputs!$B$13,RAND(),"")</f>
        <v/>
      </c>
      <c r="S1383" s="31">
        <f>IF($A1383&lt;=Inputs!$B$13,RAND(),"")</f>
        <v/>
      </c>
      <c r="T1383" s="31">
        <f>IF($A1383&lt;=Inputs!$B$13,RAND(),"")</f>
        <v/>
      </c>
      <c r="U1383" s="31">
        <f>IF($A1383&lt;=Inputs!$B$13,RAND(),"")</f>
        <v/>
      </c>
      <c r="V1383" s="31">
        <f>IF($A1383&lt;=Inputs!$B$13,RAND(),"")</f>
        <v/>
      </c>
      <c r="W1383" s="31">
        <f>IF($A1383&lt;=Inputs!$B$13,RAND(),"")</f>
        <v/>
      </c>
      <c r="X1383" s="31">
        <f>IF($A1383&lt;=Inputs!$B$13,RAND(),"")</f>
        <v/>
      </c>
      <c r="Y1383" s="31">
        <f>IF($A1383&lt;=Inputs!$B$13,RAND(),"")</f>
        <v/>
      </c>
    </row>
    <row r="1384">
      <c r="A1384" t="n">
        <v>1379</v>
      </c>
      <c r="B1384" s="26">
        <f>IF($A1384&lt;=Inputs!$B$13,IF(Inputs!$B$8&gt;0,SUM(F1384:O1384)/Inputs!$B$8,0),"")</f>
        <v/>
      </c>
      <c r="C1384" s="27">
        <f>IF($A1384&lt;=Inputs!$B$13,B1384/100,"")</f>
        <v/>
      </c>
      <c r="D1384" s="28">
        <f>IF($A1384&lt;=Inputs!$B$13,C1384*Inputs!$B$7,"")</f>
        <v/>
      </c>
      <c r="E1384" s="29">
        <f>IF($A1384&lt;=Inputs!$B$13,IF(D1384&gt;0,1,0),"")</f>
        <v/>
      </c>
      <c r="F1384" s="26">
        <f>IF($A1384&lt;=Inputs!$B$13,IF(1&lt;=Inputs!$B$8,IF(Inputs!$B$12&gt;0,MAX(MIN(NORM.INV(RAND(),LOOKUP(P1384,Inputs!$J$6:$J$9,Inputs!$G$6:$G$9),LOOKUP(P1384,Inputs!$J$6:$J$9,Inputs!$H$6:$H$9)),Inputs!$B$12),-Inputs!$B$12),NORM.INV(RAND(),LOOKUP(P1384,Inputs!$J$6:$J$9,Inputs!$G$6:$G$9),LOOKUP(P1384,Inputs!$J$6:$J$9,Inputs!$H$6:$H$9))),0),"" )</f>
        <v/>
      </c>
      <c r="G1384" s="26">
        <f>IF($A1384&lt;=Inputs!$B$13,IF(2&lt;=Inputs!$B$8,IF(Inputs!$B$12&gt;0,MAX(MIN(NORM.INV(RAND(),LOOKUP(Q1384,Inputs!$J$6:$J$9,Inputs!$G$6:$G$9),LOOKUP(Q1384,Inputs!$J$6:$J$9,Inputs!$H$6:$H$9)),Inputs!$B$12),-Inputs!$B$12),NORM.INV(RAND(),LOOKUP(Q1384,Inputs!$J$6:$J$9,Inputs!$G$6:$G$9),LOOKUP(Q1384,Inputs!$J$6:$J$9,Inputs!$H$6:$H$9))),0),"" )</f>
        <v/>
      </c>
      <c r="H1384" s="26">
        <f>IF($A1384&lt;=Inputs!$B$13,IF(3&lt;=Inputs!$B$8,IF(Inputs!$B$12&gt;0,MAX(MIN(NORM.INV(RAND(),LOOKUP(R1384,Inputs!$J$6:$J$9,Inputs!$G$6:$G$9),LOOKUP(R1384,Inputs!$J$6:$J$9,Inputs!$H$6:$H$9)),Inputs!$B$12),-Inputs!$B$12),NORM.INV(RAND(),LOOKUP(R1384,Inputs!$J$6:$J$9,Inputs!$G$6:$G$9),LOOKUP(R1384,Inputs!$J$6:$J$9,Inputs!$H$6:$H$9))),0),"" )</f>
        <v/>
      </c>
      <c r="I1384" s="26">
        <f>IF($A1384&lt;=Inputs!$B$13,IF(4&lt;=Inputs!$B$8,IF(Inputs!$B$12&gt;0,MAX(MIN(NORM.INV(RAND(),LOOKUP(S1384,Inputs!$J$6:$J$9,Inputs!$G$6:$G$9),LOOKUP(S1384,Inputs!$J$6:$J$9,Inputs!$H$6:$H$9)),Inputs!$B$12),-Inputs!$B$12),NORM.INV(RAND(),LOOKUP(S1384,Inputs!$J$6:$J$9,Inputs!$G$6:$G$9),LOOKUP(S1384,Inputs!$J$6:$J$9,Inputs!$H$6:$H$9))),0),"" )</f>
        <v/>
      </c>
      <c r="J1384" s="26">
        <f>IF($A1384&lt;=Inputs!$B$13,IF(5&lt;=Inputs!$B$8,IF(Inputs!$B$12&gt;0,MAX(MIN(NORM.INV(RAND(),LOOKUP(T1384,Inputs!$J$6:$J$9,Inputs!$G$6:$G$9),LOOKUP(T1384,Inputs!$J$6:$J$9,Inputs!$H$6:$H$9)),Inputs!$B$12),-Inputs!$B$12),NORM.INV(RAND(),LOOKUP(T1384,Inputs!$J$6:$J$9,Inputs!$G$6:$G$9),LOOKUP(T1384,Inputs!$J$6:$J$9,Inputs!$H$6:$H$9))),0),"" )</f>
        <v/>
      </c>
      <c r="K1384" s="26">
        <f>IF($A1384&lt;=Inputs!$B$13,IF(6&lt;=Inputs!$B$8,IF(Inputs!$B$12&gt;0,MAX(MIN(NORM.INV(RAND(),LOOKUP(U1384,Inputs!$J$6:$J$9,Inputs!$G$6:$G$9),LOOKUP(U1384,Inputs!$J$6:$J$9,Inputs!$H$6:$H$9)),Inputs!$B$12),-Inputs!$B$12),NORM.INV(RAND(),LOOKUP(U1384,Inputs!$J$6:$J$9,Inputs!$G$6:$G$9),LOOKUP(U1384,Inputs!$J$6:$J$9,Inputs!$H$6:$H$9))),0),"" )</f>
        <v/>
      </c>
      <c r="L1384" s="26">
        <f>IF($A1384&lt;=Inputs!$B$13,IF(7&lt;=Inputs!$B$8,IF(Inputs!$B$12&gt;0,MAX(MIN(NORM.INV(RAND(),LOOKUP(V1384,Inputs!$J$6:$J$9,Inputs!$G$6:$G$9),LOOKUP(V1384,Inputs!$J$6:$J$9,Inputs!$H$6:$H$9)),Inputs!$B$12),-Inputs!$B$12),NORM.INV(RAND(),LOOKUP(V1384,Inputs!$J$6:$J$9,Inputs!$G$6:$G$9),LOOKUP(V1384,Inputs!$J$6:$J$9,Inputs!$H$6:$H$9))),0),"" )</f>
        <v/>
      </c>
      <c r="M1384" s="26">
        <f>IF($A1384&lt;=Inputs!$B$13,IF(8&lt;=Inputs!$B$8,IF(Inputs!$B$12&gt;0,MAX(MIN(NORM.INV(RAND(),LOOKUP(W1384,Inputs!$J$6:$J$9,Inputs!$G$6:$G$9),LOOKUP(W1384,Inputs!$J$6:$J$9,Inputs!$H$6:$H$9)),Inputs!$B$12),-Inputs!$B$12),NORM.INV(RAND(),LOOKUP(W1384,Inputs!$J$6:$J$9,Inputs!$G$6:$G$9),LOOKUP(W1384,Inputs!$J$6:$J$9,Inputs!$H$6:$H$9))),0),"" )</f>
        <v/>
      </c>
      <c r="N1384" s="26">
        <f>IF($A1384&lt;=Inputs!$B$13,IF(9&lt;=Inputs!$B$8,IF(Inputs!$B$12&gt;0,MAX(MIN(NORM.INV(RAND(),LOOKUP(X1384,Inputs!$J$6:$J$9,Inputs!$G$6:$G$9),LOOKUP(X1384,Inputs!$J$6:$J$9,Inputs!$H$6:$H$9)),Inputs!$B$12),-Inputs!$B$12),NORM.INV(RAND(),LOOKUP(X1384,Inputs!$J$6:$J$9,Inputs!$G$6:$G$9),LOOKUP(X1384,Inputs!$J$6:$J$9,Inputs!$H$6:$H$9))),0),"" )</f>
        <v/>
      </c>
      <c r="O1384" s="26">
        <f>IF($A1384&lt;=Inputs!$B$13,IF(10&lt;=Inputs!$B$8,IF(Inputs!$B$12&gt;0,MAX(MIN(NORM.INV(RAND(),LOOKUP(Y1384,Inputs!$J$6:$J$9,Inputs!$G$6:$G$9),LOOKUP(Y1384,Inputs!$J$6:$J$9,Inputs!$H$6:$H$9)),Inputs!$B$12),-Inputs!$B$12),NORM.INV(RAND(),LOOKUP(Y1384,Inputs!$J$6:$J$9,Inputs!$G$6:$G$9),LOOKUP(Y1384,Inputs!$J$6:$J$9,Inputs!$H$6:$H$9))),0),"" )</f>
        <v/>
      </c>
      <c r="P1384" s="31">
        <f>IF($A1384&lt;=Inputs!$B$13,RAND(),"")</f>
        <v/>
      </c>
      <c r="Q1384" s="31">
        <f>IF($A1384&lt;=Inputs!$B$13,RAND(),"")</f>
        <v/>
      </c>
      <c r="R1384" s="31">
        <f>IF($A1384&lt;=Inputs!$B$13,RAND(),"")</f>
        <v/>
      </c>
      <c r="S1384" s="31">
        <f>IF($A1384&lt;=Inputs!$B$13,RAND(),"")</f>
        <v/>
      </c>
      <c r="T1384" s="31">
        <f>IF($A1384&lt;=Inputs!$B$13,RAND(),"")</f>
        <v/>
      </c>
      <c r="U1384" s="31">
        <f>IF($A1384&lt;=Inputs!$B$13,RAND(),"")</f>
        <v/>
      </c>
      <c r="V1384" s="31">
        <f>IF($A1384&lt;=Inputs!$B$13,RAND(),"")</f>
        <v/>
      </c>
      <c r="W1384" s="31">
        <f>IF($A1384&lt;=Inputs!$B$13,RAND(),"")</f>
        <v/>
      </c>
      <c r="X1384" s="31">
        <f>IF($A1384&lt;=Inputs!$B$13,RAND(),"")</f>
        <v/>
      </c>
      <c r="Y1384" s="31">
        <f>IF($A1384&lt;=Inputs!$B$13,RAND(),"")</f>
        <v/>
      </c>
    </row>
    <row r="1385">
      <c r="A1385" t="n">
        <v>1380</v>
      </c>
      <c r="B1385" s="26">
        <f>IF($A1385&lt;=Inputs!$B$13,IF(Inputs!$B$8&gt;0,SUM(F1385:O1385)/Inputs!$B$8,0),"")</f>
        <v/>
      </c>
      <c r="C1385" s="27">
        <f>IF($A1385&lt;=Inputs!$B$13,B1385/100,"")</f>
        <v/>
      </c>
      <c r="D1385" s="28">
        <f>IF($A1385&lt;=Inputs!$B$13,C1385*Inputs!$B$7,"")</f>
        <v/>
      </c>
      <c r="E1385" s="29">
        <f>IF($A1385&lt;=Inputs!$B$13,IF(D1385&gt;0,1,0),"")</f>
        <v/>
      </c>
      <c r="F1385" s="26">
        <f>IF($A1385&lt;=Inputs!$B$13,IF(1&lt;=Inputs!$B$8,IF(Inputs!$B$12&gt;0,MAX(MIN(NORM.INV(RAND(),LOOKUP(P1385,Inputs!$J$6:$J$9,Inputs!$G$6:$G$9),LOOKUP(P1385,Inputs!$J$6:$J$9,Inputs!$H$6:$H$9)),Inputs!$B$12),-Inputs!$B$12),NORM.INV(RAND(),LOOKUP(P1385,Inputs!$J$6:$J$9,Inputs!$G$6:$G$9),LOOKUP(P1385,Inputs!$J$6:$J$9,Inputs!$H$6:$H$9))),0),"" )</f>
        <v/>
      </c>
      <c r="G1385" s="26">
        <f>IF($A1385&lt;=Inputs!$B$13,IF(2&lt;=Inputs!$B$8,IF(Inputs!$B$12&gt;0,MAX(MIN(NORM.INV(RAND(),LOOKUP(Q1385,Inputs!$J$6:$J$9,Inputs!$G$6:$G$9),LOOKUP(Q1385,Inputs!$J$6:$J$9,Inputs!$H$6:$H$9)),Inputs!$B$12),-Inputs!$B$12),NORM.INV(RAND(),LOOKUP(Q1385,Inputs!$J$6:$J$9,Inputs!$G$6:$G$9),LOOKUP(Q1385,Inputs!$J$6:$J$9,Inputs!$H$6:$H$9))),0),"" )</f>
        <v/>
      </c>
      <c r="H1385" s="26">
        <f>IF($A1385&lt;=Inputs!$B$13,IF(3&lt;=Inputs!$B$8,IF(Inputs!$B$12&gt;0,MAX(MIN(NORM.INV(RAND(),LOOKUP(R1385,Inputs!$J$6:$J$9,Inputs!$G$6:$G$9),LOOKUP(R1385,Inputs!$J$6:$J$9,Inputs!$H$6:$H$9)),Inputs!$B$12),-Inputs!$B$12),NORM.INV(RAND(),LOOKUP(R1385,Inputs!$J$6:$J$9,Inputs!$G$6:$G$9),LOOKUP(R1385,Inputs!$J$6:$J$9,Inputs!$H$6:$H$9))),0),"" )</f>
        <v/>
      </c>
      <c r="I1385" s="26">
        <f>IF($A1385&lt;=Inputs!$B$13,IF(4&lt;=Inputs!$B$8,IF(Inputs!$B$12&gt;0,MAX(MIN(NORM.INV(RAND(),LOOKUP(S1385,Inputs!$J$6:$J$9,Inputs!$G$6:$G$9),LOOKUP(S1385,Inputs!$J$6:$J$9,Inputs!$H$6:$H$9)),Inputs!$B$12),-Inputs!$B$12),NORM.INV(RAND(),LOOKUP(S1385,Inputs!$J$6:$J$9,Inputs!$G$6:$G$9),LOOKUP(S1385,Inputs!$J$6:$J$9,Inputs!$H$6:$H$9))),0),"" )</f>
        <v/>
      </c>
      <c r="J1385" s="26">
        <f>IF($A1385&lt;=Inputs!$B$13,IF(5&lt;=Inputs!$B$8,IF(Inputs!$B$12&gt;0,MAX(MIN(NORM.INV(RAND(),LOOKUP(T1385,Inputs!$J$6:$J$9,Inputs!$G$6:$G$9),LOOKUP(T1385,Inputs!$J$6:$J$9,Inputs!$H$6:$H$9)),Inputs!$B$12),-Inputs!$B$12),NORM.INV(RAND(),LOOKUP(T1385,Inputs!$J$6:$J$9,Inputs!$G$6:$G$9),LOOKUP(T1385,Inputs!$J$6:$J$9,Inputs!$H$6:$H$9))),0),"" )</f>
        <v/>
      </c>
      <c r="K1385" s="26">
        <f>IF($A1385&lt;=Inputs!$B$13,IF(6&lt;=Inputs!$B$8,IF(Inputs!$B$12&gt;0,MAX(MIN(NORM.INV(RAND(),LOOKUP(U1385,Inputs!$J$6:$J$9,Inputs!$G$6:$G$9),LOOKUP(U1385,Inputs!$J$6:$J$9,Inputs!$H$6:$H$9)),Inputs!$B$12),-Inputs!$B$12),NORM.INV(RAND(),LOOKUP(U1385,Inputs!$J$6:$J$9,Inputs!$G$6:$G$9),LOOKUP(U1385,Inputs!$J$6:$J$9,Inputs!$H$6:$H$9))),0),"" )</f>
        <v/>
      </c>
      <c r="L1385" s="26">
        <f>IF($A1385&lt;=Inputs!$B$13,IF(7&lt;=Inputs!$B$8,IF(Inputs!$B$12&gt;0,MAX(MIN(NORM.INV(RAND(),LOOKUP(V1385,Inputs!$J$6:$J$9,Inputs!$G$6:$G$9),LOOKUP(V1385,Inputs!$J$6:$J$9,Inputs!$H$6:$H$9)),Inputs!$B$12),-Inputs!$B$12),NORM.INV(RAND(),LOOKUP(V1385,Inputs!$J$6:$J$9,Inputs!$G$6:$G$9),LOOKUP(V1385,Inputs!$J$6:$J$9,Inputs!$H$6:$H$9))),0),"" )</f>
        <v/>
      </c>
      <c r="M1385" s="26">
        <f>IF($A1385&lt;=Inputs!$B$13,IF(8&lt;=Inputs!$B$8,IF(Inputs!$B$12&gt;0,MAX(MIN(NORM.INV(RAND(),LOOKUP(W1385,Inputs!$J$6:$J$9,Inputs!$G$6:$G$9),LOOKUP(W1385,Inputs!$J$6:$J$9,Inputs!$H$6:$H$9)),Inputs!$B$12),-Inputs!$B$12),NORM.INV(RAND(),LOOKUP(W1385,Inputs!$J$6:$J$9,Inputs!$G$6:$G$9),LOOKUP(W1385,Inputs!$J$6:$J$9,Inputs!$H$6:$H$9))),0),"" )</f>
        <v/>
      </c>
      <c r="N1385" s="26">
        <f>IF($A1385&lt;=Inputs!$B$13,IF(9&lt;=Inputs!$B$8,IF(Inputs!$B$12&gt;0,MAX(MIN(NORM.INV(RAND(),LOOKUP(X1385,Inputs!$J$6:$J$9,Inputs!$G$6:$G$9),LOOKUP(X1385,Inputs!$J$6:$J$9,Inputs!$H$6:$H$9)),Inputs!$B$12),-Inputs!$B$12),NORM.INV(RAND(),LOOKUP(X1385,Inputs!$J$6:$J$9,Inputs!$G$6:$G$9),LOOKUP(X1385,Inputs!$J$6:$J$9,Inputs!$H$6:$H$9))),0),"" )</f>
        <v/>
      </c>
      <c r="O1385" s="26">
        <f>IF($A1385&lt;=Inputs!$B$13,IF(10&lt;=Inputs!$B$8,IF(Inputs!$B$12&gt;0,MAX(MIN(NORM.INV(RAND(),LOOKUP(Y1385,Inputs!$J$6:$J$9,Inputs!$G$6:$G$9),LOOKUP(Y1385,Inputs!$J$6:$J$9,Inputs!$H$6:$H$9)),Inputs!$B$12),-Inputs!$B$12),NORM.INV(RAND(),LOOKUP(Y1385,Inputs!$J$6:$J$9,Inputs!$G$6:$G$9),LOOKUP(Y1385,Inputs!$J$6:$J$9,Inputs!$H$6:$H$9))),0),"" )</f>
        <v/>
      </c>
      <c r="P1385" s="31">
        <f>IF($A1385&lt;=Inputs!$B$13,RAND(),"")</f>
        <v/>
      </c>
      <c r="Q1385" s="31">
        <f>IF($A1385&lt;=Inputs!$B$13,RAND(),"")</f>
        <v/>
      </c>
      <c r="R1385" s="31">
        <f>IF($A1385&lt;=Inputs!$B$13,RAND(),"")</f>
        <v/>
      </c>
      <c r="S1385" s="31">
        <f>IF($A1385&lt;=Inputs!$B$13,RAND(),"")</f>
        <v/>
      </c>
      <c r="T1385" s="31">
        <f>IF($A1385&lt;=Inputs!$B$13,RAND(),"")</f>
        <v/>
      </c>
      <c r="U1385" s="31">
        <f>IF($A1385&lt;=Inputs!$B$13,RAND(),"")</f>
        <v/>
      </c>
      <c r="V1385" s="31">
        <f>IF($A1385&lt;=Inputs!$B$13,RAND(),"")</f>
        <v/>
      </c>
      <c r="W1385" s="31">
        <f>IF($A1385&lt;=Inputs!$B$13,RAND(),"")</f>
        <v/>
      </c>
      <c r="X1385" s="31">
        <f>IF($A1385&lt;=Inputs!$B$13,RAND(),"")</f>
        <v/>
      </c>
      <c r="Y1385" s="31">
        <f>IF($A1385&lt;=Inputs!$B$13,RAND(),"")</f>
        <v/>
      </c>
    </row>
    <row r="1386">
      <c r="A1386" t="n">
        <v>1381</v>
      </c>
      <c r="B1386" s="26">
        <f>IF($A1386&lt;=Inputs!$B$13,IF(Inputs!$B$8&gt;0,SUM(F1386:O1386)/Inputs!$B$8,0),"")</f>
        <v/>
      </c>
      <c r="C1386" s="27">
        <f>IF($A1386&lt;=Inputs!$B$13,B1386/100,"")</f>
        <v/>
      </c>
      <c r="D1386" s="28">
        <f>IF($A1386&lt;=Inputs!$B$13,C1386*Inputs!$B$7,"")</f>
        <v/>
      </c>
      <c r="E1386" s="29">
        <f>IF($A1386&lt;=Inputs!$B$13,IF(D1386&gt;0,1,0),"")</f>
        <v/>
      </c>
      <c r="F1386" s="26">
        <f>IF($A1386&lt;=Inputs!$B$13,IF(1&lt;=Inputs!$B$8,IF(Inputs!$B$12&gt;0,MAX(MIN(NORM.INV(RAND(),LOOKUP(P1386,Inputs!$J$6:$J$9,Inputs!$G$6:$G$9),LOOKUP(P1386,Inputs!$J$6:$J$9,Inputs!$H$6:$H$9)),Inputs!$B$12),-Inputs!$B$12),NORM.INV(RAND(),LOOKUP(P1386,Inputs!$J$6:$J$9,Inputs!$G$6:$G$9),LOOKUP(P1386,Inputs!$J$6:$J$9,Inputs!$H$6:$H$9))),0),"" )</f>
        <v/>
      </c>
      <c r="G1386" s="26">
        <f>IF($A1386&lt;=Inputs!$B$13,IF(2&lt;=Inputs!$B$8,IF(Inputs!$B$12&gt;0,MAX(MIN(NORM.INV(RAND(),LOOKUP(Q1386,Inputs!$J$6:$J$9,Inputs!$G$6:$G$9),LOOKUP(Q1386,Inputs!$J$6:$J$9,Inputs!$H$6:$H$9)),Inputs!$B$12),-Inputs!$B$12),NORM.INV(RAND(),LOOKUP(Q1386,Inputs!$J$6:$J$9,Inputs!$G$6:$G$9),LOOKUP(Q1386,Inputs!$J$6:$J$9,Inputs!$H$6:$H$9))),0),"" )</f>
        <v/>
      </c>
      <c r="H1386" s="26">
        <f>IF($A1386&lt;=Inputs!$B$13,IF(3&lt;=Inputs!$B$8,IF(Inputs!$B$12&gt;0,MAX(MIN(NORM.INV(RAND(),LOOKUP(R1386,Inputs!$J$6:$J$9,Inputs!$G$6:$G$9),LOOKUP(R1386,Inputs!$J$6:$J$9,Inputs!$H$6:$H$9)),Inputs!$B$12),-Inputs!$B$12),NORM.INV(RAND(),LOOKUP(R1386,Inputs!$J$6:$J$9,Inputs!$G$6:$G$9),LOOKUP(R1386,Inputs!$J$6:$J$9,Inputs!$H$6:$H$9))),0),"" )</f>
        <v/>
      </c>
      <c r="I1386" s="26">
        <f>IF($A1386&lt;=Inputs!$B$13,IF(4&lt;=Inputs!$B$8,IF(Inputs!$B$12&gt;0,MAX(MIN(NORM.INV(RAND(),LOOKUP(S1386,Inputs!$J$6:$J$9,Inputs!$G$6:$G$9),LOOKUP(S1386,Inputs!$J$6:$J$9,Inputs!$H$6:$H$9)),Inputs!$B$12),-Inputs!$B$12),NORM.INV(RAND(),LOOKUP(S1386,Inputs!$J$6:$J$9,Inputs!$G$6:$G$9),LOOKUP(S1386,Inputs!$J$6:$J$9,Inputs!$H$6:$H$9))),0),"" )</f>
        <v/>
      </c>
      <c r="J1386" s="26">
        <f>IF($A1386&lt;=Inputs!$B$13,IF(5&lt;=Inputs!$B$8,IF(Inputs!$B$12&gt;0,MAX(MIN(NORM.INV(RAND(),LOOKUP(T1386,Inputs!$J$6:$J$9,Inputs!$G$6:$G$9),LOOKUP(T1386,Inputs!$J$6:$J$9,Inputs!$H$6:$H$9)),Inputs!$B$12),-Inputs!$B$12),NORM.INV(RAND(),LOOKUP(T1386,Inputs!$J$6:$J$9,Inputs!$G$6:$G$9),LOOKUP(T1386,Inputs!$J$6:$J$9,Inputs!$H$6:$H$9))),0),"" )</f>
        <v/>
      </c>
      <c r="K1386" s="26">
        <f>IF($A1386&lt;=Inputs!$B$13,IF(6&lt;=Inputs!$B$8,IF(Inputs!$B$12&gt;0,MAX(MIN(NORM.INV(RAND(),LOOKUP(U1386,Inputs!$J$6:$J$9,Inputs!$G$6:$G$9),LOOKUP(U1386,Inputs!$J$6:$J$9,Inputs!$H$6:$H$9)),Inputs!$B$12),-Inputs!$B$12),NORM.INV(RAND(),LOOKUP(U1386,Inputs!$J$6:$J$9,Inputs!$G$6:$G$9),LOOKUP(U1386,Inputs!$J$6:$J$9,Inputs!$H$6:$H$9))),0),"" )</f>
        <v/>
      </c>
      <c r="L1386" s="26">
        <f>IF($A1386&lt;=Inputs!$B$13,IF(7&lt;=Inputs!$B$8,IF(Inputs!$B$12&gt;0,MAX(MIN(NORM.INV(RAND(),LOOKUP(V1386,Inputs!$J$6:$J$9,Inputs!$G$6:$G$9),LOOKUP(V1386,Inputs!$J$6:$J$9,Inputs!$H$6:$H$9)),Inputs!$B$12),-Inputs!$B$12),NORM.INV(RAND(),LOOKUP(V1386,Inputs!$J$6:$J$9,Inputs!$G$6:$G$9),LOOKUP(V1386,Inputs!$J$6:$J$9,Inputs!$H$6:$H$9))),0),"" )</f>
        <v/>
      </c>
      <c r="M1386" s="26">
        <f>IF($A1386&lt;=Inputs!$B$13,IF(8&lt;=Inputs!$B$8,IF(Inputs!$B$12&gt;0,MAX(MIN(NORM.INV(RAND(),LOOKUP(W1386,Inputs!$J$6:$J$9,Inputs!$G$6:$G$9),LOOKUP(W1386,Inputs!$J$6:$J$9,Inputs!$H$6:$H$9)),Inputs!$B$12),-Inputs!$B$12),NORM.INV(RAND(),LOOKUP(W1386,Inputs!$J$6:$J$9,Inputs!$G$6:$G$9),LOOKUP(W1386,Inputs!$J$6:$J$9,Inputs!$H$6:$H$9))),0),"" )</f>
        <v/>
      </c>
      <c r="N1386" s="26">
        <f>IF($A1386&lt;=Inputs!$B$13,IF(9&lt;=Inputs!$B$8,IF(Inputs!$B$12&gt;0,MAX(MIN(NORM.INV(RAND(),LOOKUP(X1386,Inputs!$J$6:$J$9,Inputs!$G$6:$G$9),LOOKUP(X1386,Inputs!$J$6:$J$9,Inputs!$H$6:$H$9)),Inputs!$B$12),-Inputs!$B$12),NORM.INV(RAND(),LOOKUP(X1386,Inputs!$J$6:$J$9,Inputs!$G$6:$G$9),LOOKUP(X1386,Inputs!$J$6:$J$9,Inputs!$H$6:$H$9))),0),"" )</f>
        <v/>
      </c>
      <c r="O1386" s="26">
        <f>IF($A1386&lt;=Inputs!$B$13,IF(10&lt;=Inputs!$B$8,IF(Inputs!$B$12&gt;0,MAX(MIN(NORM.INV(RAND(),LOOKUP(Y1386,Inputs!$J$6:$J$9,Inputs!$G$6:$G$9),LOOKUP(Y1386,Inputs!$J$6:$J$9,Inputs!$H$6:$H$9)),Inputs!$B$12),-Inputs!$B$12),NORM.INV(RAND(),LOOKUP(Y1386,Inputs!$J$6:$J$9,Inputs!$G$6:$G$9),LOOKUP(Y1386,Inputs!$J$6:$J$9,Inputs!$H$6:$H$9))),0),"" )</f>
        <v/>
      </c>
      <c r="P1386" s="31">
        <f>IF($A1386&lt;=Inputs!$B$13,RAND(),"")</f>
        <v/>
      </c>
      <c r="Q1386" s="31">
        <f>IF($A1386&lt;=Inputs!$B$13,RAND(),"")</f>
        <v/>
      </c>
      <c r="R1386" s="31">
        <f>IF($A1386&lt;=Inputs!$B$13,RAND(),"")</f>
        <v/>
      </c>
      <c r="S1386" s="31">
        <f>IF($A1386&lt;=Inputs!$B$13,RAND(),"")</f>
        <v/>
      </c>
      <c r="T1386" s="31">
        <f>IF($A1386&lt;=Inputs!$B$13,RAND(),"")</f>
        <v/>
      </c>
      <c r="U1386" s="31">
        <f>IF($A1386&lt;=Inputs!$B$13,RAND(),"")</f>
        <v/>
      </c>
      <c r="V1386" s="31">
        <f>IF($A1386&lt;=Inputs!$B$13,RAND(),"")</f>
        <v/>
      </c>
      <c r="W1386" s="31">
        <f>IF($A1386&lt;=Inputs!$B$13,RAND(),"")</f>
        <v/>
      </c>
      <c r="X1386" s="31">
        <f>IF($A1386&lt;=Inputs!$B$13,RAND(),"")</f>
        <v/>
      </c>
      <c r="Y1386" s="31">
        <f>IF($A1386&lt;=Inputs!$B$13,RAND(),"")</f>
        <v/>
      </c>
    </row>
    <row r="1387">
      <c r="A1387" t="n">
        <v>1382</v>
      </c>
      <c r="B1387" s="26">
        <f>IF($A1387&lt;=Inputs!$B$13,IF(Inputs!$B$8&gt;0,SUM(F1387:O1387)/Inputs!$B$8,0),"")</f>
        <v/>
      </c>
      <c r="C1387" s="27">
        <f>IF($A1387&lt;=Inputs!$B$13,B1387/100,"")</f>
        <v/>
      </c>
      <c r="D1387" s="28">
        <f>IF($A1387&lt;=Inputs!$B$13,C1387*Inputs!$B$7,"")</f>
        <v/>
      </c>
      <c r="E1387" s="29">
        <f>IF($A1387&lt;=Inputs!$B$13,IF(D1387&gt;0,1,0),"")</f>
        <v/>
      </c>
      <c r="F1387" s="26">
        <f>IF($A1387&lt;=Inputs!$B$13,IF(1&lt;=Inputs!$B$8,IF(Inputs!$B$12&gt;0,MAX(MIN(NORM.INV(RAND(),LOOKUP(P1387,Inputs!$J$6:$J$9,Inputs!$G$6:$G$9),LOOKUP(P1387,Inputs!$J$6:$J$9,Inputs!$H$6:$H$9)),Inputs!$B$12),-Inputs!$B$12),NORM.INV(RAND(),LOOKUP(P1387,Inputs!$J$6:$J$9,Inputs!$G$6:$G$9),LOOKUP(P1387,Inputs!$J$6:$J$9,Inputs!$H$6:$H$9))),0),"" )</f>
        <v/>
      </c>
      <c r="G1387" s="26">
        <f>IF($A1387&lt;=Inputs!$B$13,IF(2&lt;=Inputs!$B$8,IF(Inputs!$B$12&gt;0,MAX(MIN(NORM.INV(RAND(),LOOKUP(Q1387,Inputs!$J$6:$J$9,Inputs!$G$6:$G$9),LOOKUP(Q1387,Inputs!$J$6:$J$9,Inputs!$H$6:$H$9)),Inputs!$B$12),-Inputs!$B$12),NORM.INV(RAND(),LOOKUP(Q1387,Inputs!$J$6:$J$9,Inputs!$G$6:$G$9),LOOKUP(Q1387,Inputs!$J$6:$J$9,Inputs!$H$6:$H$9))),0),"" )</f>
        <v/>
      </c>
      <c r="H1387" s="26">
        <f>IF($A1387&lt;=Inputs!$B$13,IF(3&lt;=Inputs!$B$8,IF(Inputs!$B$12&gt;0,MAX(MIN(NORM.INV(RAND(),LOOKUP(R1387,Inputs!$J$6:$J$9,Inputs!$G$6:$G$9),LOOKUP(R1387,Inputs!$J$6:$J$9,Inputs!$H$6:$H$9)),Inputs!$B$12),-Inputs!$B$12),NORM.INV(RAND(),LOOKUP(R1387,Inputs!$J$6:$J$9,Inputs!$G$6:$G$9),LOOKUP(R1387,Inputs!$J$6:$J$9,Inputs!$H$6:$H$9))),0),"" )</f>
        <v/>
      </c>
      <c r="I1387" s="26">
        <f>IF($A1387&lt;=Inputs!$B$13,IF(4&lt;=Inputs!$B$8,IF(Inputs!$B$12&gt;0,MAX(MIN(NORM.INV(RAND(),LOOKUP(S1387,Inputs!$J$6:$J$9,Inputs!$G$6:$G$9),LOOKUP(S1387,Inputs!$J$6:$J$9,Inputs!$H$6:$H$9)),Inputs!$B$12),-Inputs!$B$12),NORM.INV(RAND(),LOOKUP(S1387,Inputs!$J$6:$J$9,Inputs!$G$6:$G$9),LOOKUP(S1387,Inputs!$J$6:$J$9,Inputs!$H$6:$H$9))),0),"" )</f>
        <v/>
      </c>
      <c r="J1387" s="26">
        <f>IF($A1387&lt;=Inputs!$B$13,IF(5&lt;=Inputs!$B$8,IF(Inputs!$B$12&gt;0,MAX(MIN(NORM.INV(RAND(),LOOKUP(T1387,Inputs!$J$6:$J$9,Inputs!$G$6:$G$9),LOOKUP(T1387,Inputs!$J$6:$J$9,Inputs!$H$6:$H$9)),Inputs!$B$12),-Inputs!$B$12),NORM.INV(RAND(),LOOKUP(T1387,Inputs!$J$6:$J$9,Inputs!$G$6:$G$9),LOOKUP(T1387,Inputs!$J$6:$J$9,Inputs!$H$6:$H$9))),0),"" )</f>
        <v/>
      </c>
      <c r="K1387" s="26">
        <f>IF($A1387&lt;=Inputs!$B$13,IF(6&lt;=Inputs!$B$8,IF(Inputs!$B$12&gt;0,MAX(MIN(NORM.INV(RAND(),LOOKUP(U1387,Inputs!$J$6:$J$9,Inputs!$G$6:$G$9),LOOKUP(U1387,Inputs!$J$6:$J$9,Inputs!$H$6:$H$9)),Inputs!$B$12),-Inputs!$B$12),NORM.INV(RAND(),LOOKUP(U1387,Inputs!$J$6:$J$9,Inputs!$G$6:$G$9),LOOKUP(U1387,Inputs!$J$6:$J$9,Inputs!$H$6:$H$9))),0),"" )</f>
        <v/>
      </c>
      <c r="L1387" s="26">
        <f>IF($A1387&lt;=Inputs!$B$13,IF(7&lt;=Inputs!$B$8,IF(Inputs!$B$12&gt;0,MAX(MIN(NORM.INV(RAND(),LOOKUP(V1387,Inputs!$J$6:$J$9,Inputs!$G$6:$G$9),LOOKUP(V1387,Inputs!$J$6:$J$9,Inputs!$H$6:$H$9)),Inputs!$B$12),-Inputs!$B$12),NORM.INV(RAND(),LOOKUP(V1387,Inputs!$J$6:$J$9,Inputs!$G$6:$G$9),LOOKUP(V1387,Inputs!$J$6:$J$9,Inputs!$H$6:$H$9))),0),"" )</f>
        <v/>
      </c>
      <c r="M1387" s="26">
        <f>IF($A1387&lt;=Inputs!$B$13,IF(8&lt;=Inputs!$B$8,IF(Inputs!$B$12&gt;0,MAX(MIN(NORM.INV(RAND(),LOOKUP(W1387,Inputs!$J$6:$J$9,Inputs!$G$6:$G$9),LOOKUP(W1387,Inputs!$J$6:$J$9,Inputs!$H$6:$H$9)),Inputs!$B$12),-Inputs!$B$12),NORM.INV(RAND(),LOOKUP(W1387,Inputs!$J$6:$J$9,Inputs!$G$6:$G$9),LOOKUP(W1387,Inputs!$J$6:$J$9,Inputs!$H$6:$H$9))),0),"" )</f>
        <v/>
      </c>
      <c r="N1387" s="26">
        <f>IF($A1387&lt;=Inputs!$B$13,IF(9&lt;=Inputs!$B$8,IF(Inputs!$B$12&gt;0,MAX(MIN(NORM.INV(RAND(),LOOKUP(X1387,Inputs!$J$6:$J$9,Inputs!$G$6:$G$9),LOOKUP(X1387,Inputs!$J$6:$J$9,Inputs!$H$6:$H$9)),Inputs!$B$12),-Inputs!$B$12),NORM.INV(RAND(),LOOKUP(X1387,Inputs!$J$6:$J$9,Inputs!$G$6:$G$9),LOOKUP(X1387,Inputs!$J$6:$J$9,Inputs!$H$6:$H$9))),0),"" )</f>
        <v/>
      </c>
      <c r="O1387" s="26">
        <f>IF($A1387&lt;=Inputs!$B$13,IF(10&lt;=Inputs!$B$8,IF(Inputs!$B$12&gt;0,MAX(MIN(NORM.INV(RAND(),LOOKUP(Y1387,Inputs!$J$6:$J$9,Inputs!$G$6:$G$9),LOOKUP(Y1387,Inputs!$J$6:$J$9,Inputs!$H$6:$H$9)),Inputs!$B$12),-Inputs!$B$12),NORM.INV(RAND(),LOOKUP(Y1387,Inputs!$J$6:$J$9,Inputs!$G$6:$G$9),LOOKUP(Y1387,Inputs!$J$6:$J$9,Inputs!$H$6:$H$9))),0),"" )</f>
        <v/>
      </c>
      <c r="P1387" s="31">
        <f>IF($A1387&lt;=Inputs!$B$13,RAND(),"")</f>
        <v/>
      </c>
      <c r="Q1387" s="31">
        <f>IF($A1387&lt;=Inputs!$B$13,RAND(),"")</f>
        <v/>
      </c>
      <c r="R1387" s="31">
        <f>IF($A1387&lt;=Inputs!$B$13,RAND(),"")</f>
        <v/>
      </c>
      <c r="S1387" s="31">
        <f>IF($A1387&lt;=Inputs!$B$13,RAND(),"")</f>
        <v/>
      </c>
      <c r="T1387" s="31">
        <f>IF($A1387&lt;=Inputs!$B$13,RAND(),"")</f>
        <v/>
      </c>
      <c r="U1387" s="31">
        <f>IF($A1387&lt;=Inputs!$B$13,RAND(),"")</f>
        <v/>
      </c>
      <c r="V1387" s="31">
        <f>IF($A1387&lt;=Inputs!$B$13,RAND(),"")</f>
        <v/>
      </c>
      <c r="W1387" s="31">
        <f>IF($A1387&lt;=Inputs!$B$13,RAND(),"")</f>
        <v/>
      </c>
      <c r="X1387" s="31">
        <f>IF($A1387&lt;=Inputs!$B$13,RAND(),"")</f>
        <v/>
      </c>
      <c r="Y1387" s="31">
        <f>IF($A1387&lt;=Inputs!$B$13,RAND(),"")</f>
        <v/>
      </c>
    </row>
    <row r="1388">
      <c r="A1388" t="n">
        <v>1383</v>
      </c>
      <c r="B1388" s="26">
        <f>IF($A1388&lt;=Inputs!$B$13,IF(Inputs!$B$8&gt;0,SUM(F1388:O1388)/Inputs!$B$8,0),"")</f>
        <v/>
      </c>
      <c r="C1388" s="27">
        <f>IF($A1388&lt;=Inputs!$B$13,B1388/100,"")</f>
        <v/>
      </c>
      <c r="D1388" s="28">
        <f>IF($A1388&lt;=Inputs!$B$13,C1388*Inputs!$B$7,"")</f>
        <v/>
      </c>
      <c r="E1388" s="29">
        <f>IF($A1388&lt;=Inputs!$B$13,IF(D1388&gt;0,1,0),"")</f>
        <v/>
      </c>
      <c r="F1388" s="26">
        <f>IF($A1388&lt;=Inputs!$B$13,IF(1&lt;=Inputs!$B$8,IF(Inputs!$B$12&gt;0,MAX(MIN(NORM.INV(RAND(),LOOKUP(P1388,Inputs!$J$6:$J$9,Inputs!$G$6:$G$9),LOOKUP(P1388,Inputs!$J$6:$J$9,Inputs!$H$6:$H$9)),Inputs!$B$12),-Inputs!$B$12),NORM.INV(RAND(),LOOKUP(P1388,Inputs!$J$6:$J$9,Inputs!$G$6:$G$9),LOOKUP(P1388,Inputs!$J$6:$J$9,Inputs!$H$6:$H$9))),0),"" )</f>
        <v/>
      </c>
      <c r="G1388" s="26">
        <f>IF($A1388&lt;=Inputs!$B$13,IF(2&lt;=Inputs!$B$8,IF(Inputs!$B$12&gt;0,MAX(MIN(NORM.INV(RAND(),LOOKUP(Q1388,Inputs!$J$6:$J$9,Inputs!$G$6:$G$9),LOOKUP(Q1388,Inputs!$J$6:$J$9,Inputs!$H$6:$H$9)),Inputs!$B$12),-Inputs!$B$12),NORM.INV(RAND(),LOOKUP(Q1388,Inputs!$J$6:$J$9,Inputs!$G$6:$G$9),LOOKUP(Q1388,Inputs!$J$6:$J$9,Inputs!$H$6:$H$9))),0),"" )</f>
        <v/>
      </c>
      <c r="H1388" s="26">
        <f>IF($A1388&lt;=Inputs!$B$13,IF(3&lt;=Inputs!$B$8,IF(Inputs!$B$12&gt;0,MAX(MIN(NORM.INV(RAND(),LOOKUP(R1388,Inputs!$J$6:$J$9,Inputs!$G$6:$G$9),LOOKUP(R1388,Inputs!$J$6:$J$9,Inputs!$H$6:$H$9)),Inputs!$B$12),-Inputs!$B$12),NORM.INV(RAND(),LOOKUP(R1388,Inputs!$J$6:$J$9,Inputs!$G$6:$G$9),LOOKUP(R1388,Inputs!$J$6:$J$9,Inputs!$H$6:$H$9))),0),"" )</f>
        <v/>
      </c>
      <c r="I1388" s="26">
        <f>IF($A1388&lt;=Inputs!$B$13,IF(4&lt;=Inputs!$B$8,IF(Inputs!$B$12&gt;0,MAX(MIN(NORM.INV(RAND(),LOOKUP(S1388,Inputs!$J$6:$J$9,Inputs!$G$6:$G$9),LOOKUP(S1388,Inputs!$J$6:$J$9,Inputs!$H$6:$H$9)),Inputs!$B$12),-Inputs!$B$12),NORM.INV(RAND(),LOOKUP(S1388,Inputs!$J$6:$J$9,Inputs!$G$6:$G$9),LOOKUP(S1388,Inputs!$J$6:$J$9,Inputs!$H$6:$H$9))),0),"" )</f>
        <v/>
      </c>
      <c r="J1388" s="26">
        <f>IF($A1388&lt;=Inputs!$B$13,IF(5&lt;=Inputs!$B$8,IF(Inputs!$B$12&gt;0,MAX(MIN(NORM.INV(RAND(),LOOKUP(T1388,Inputs!$J$6:$J$9,Inputs!$G$6:$G$9),LOOKUP(T1388,Inputs!$J$6:$J$9,Inputs!$H$6:$H$9)),Inputs!$B$12),-Inputs!$B$12),NORM.INV(RAND(),LOOKUP(T1388,Inputs!$J$6:$J$9,Inputs!$G$6:$G$9),LOOKUP(T1388,Inputs!$J$6:$J$9,Inputs!$H$6:$H$9))),0),"" )</f>
        <v/>
      </c>
      <c r="K1388" s="26">
        <f>IF($A1388&lt;=Inputs!$B$13,IF(6&lt;=Inputs!$B$8,IF(Inputs!$B$12&gt;0,MAX(MIN(NORM.INV(RAND(),LOOKUP(U1388,Inputs!$J$6:$J$9,Inputs!$G$6:$G$9),LOOKUP(U1388,Inputs!$J$6:$J$9,Inputs!$H$6:$H$9)),Inputs!$B$12),-Inputs!$B$12),NORM.INV(RAND(),LOOKUP(U1388,Inputs!$J$6:$J$9,Inputs!$G$6:$G$9),LOOKUP(U1388,Inputs!$J$6:$J$9,Inputs!$H$6:$H$9))),0),"" )</f>
        <v/>
      </c>
      <c r="L1388" s="26">
        <f>IF($A1388&lt;=Inputs!$B$13,IF(7&lt;=Inputs!$B$8,IF(Inputs!$B$12&gt;0,MAX(MIN(NORM.INV(RAND(),LOOKUP(V1388,Inputs!$J$6:$J$9,Inputs!$G$6:$G$9),LOOKUP(V1388,Inputs!$J$6:$J$9,Inputs!$H$6:$H$9)),Inputs!$B$12),-Inputs!$B$12),NORM.INV(RAND(),LOOKUP(V1388,Inputs!$J$6:$J$9,Inputs!$G$6:$G$9),LOOKUP(V1388,Inputs!$J$6:$J$9,Inputs!$H$6:$H$9))),0),"" )</f>
        <v/>
      </c>
      <c r="M1388" s="26">
        <f>IF($A1388&lt;=Inputs!$B$13,IF(8&lt;=Inputs!$B$8,IF(Inputs!$B$12&gt;0,MAX(MIN(NORM.INV(RAND(),LOOKUP(W1388,Inputs!$J$6:$J$9,Inputs!$G$6:$G$9),LOOKUP(W1388,Inputs!$J$6:$J$9,Inputs!$H$6:$H$9)),Inputs!$B$12),-Inputs!$B$12),NORM.INV(RAND(),LOOKUP(W1388,Inputs!$J$6:$J$9,Inputs!$G$6:$G$9),LOOKUP(W1388,Inputs!$J$6:$J$9,Inputs!$H$6:$H$9))),0),"" )</f>
        <v/>
      </c>
      <c r="N1388" s="26">
        <f>IF($A1388&lt;=Inputs!$B$13,IF(9&lt;=Inputs!$B$8,IF(Inputs!$B$12&gt;0,MAX(MIN(NORM.INV(RAND(),LOOKUP(X1388,Inputs!$J$6:$J$9,Inputs!$G$6:$G$9),LOOKUP(X1388,Inputs!$J$6:$J$9,Inputs!$H$6:$H$9)),Inputs!$B$12),-Inputs!$B$12),NORM.INV(RAND(),LOOKUP(X1388,Inputs!$J$6:$J$9,Inputs!$G$6:$G$9),LOOKUP(X1388,Inputs!$J$6:$J$9,Inputs!$H$6:$H$9))),0),"" )</f>
        <v/>
      </c>
      <c r="O1388" s="26">
        <f>IF($A1388&lt;=Inputs!$B$13,IF(10&lt;=Inputs!$B$8,IF(Inputs!$B$12&gt;0,MAX(MIN(NORM.INV(RAND(),LOOKUP(Y1388,Inputs!$J$6:$J$9,Inputs!$G$6:$G$9),LOOKUP(Y1388,Inputs!$J$6:$J$9,Inputs!$H$6:$H$9)),Inputs!$B$12),-Inputs!$B$12),NORM.INV(RAND(),LOOKUP(Y1388,Inputs!$J$6:$J$9,Inputs!$G$6:$G$9),LOOKUP(Y1388,Inputs!$J$6:$J$9,Inputs!$H$6:$H$9))),0),"" )</f>
        <v/>
      </c>
      <c r="P1388" s="31">
        <f>IF($A1388&lt;=Inputs!$B$13,RAND(),"")</f>
        <v/>
      </c>
      <c r="Q1388" s="31">
        <f>IF($A1388&lt;=Inputs!$B$13,RAND(),"")</f>
        <v/>
      </c>
      <c r="R1388" s="31">
        <f>IF($A1388&lt;=Inputs!$B$13,RAND(),"")</f>
        <v/>
      </c>
      <c r="S1388" s="31">
        <f>IF($A1388&lt;=Inputs!$B$13,RAND(),"")</f>
        <v/>
      </c>
      <c r="T1388" s="31">
        <f>IF($A1388&lt;=Inputs!$B$13,RAND(),"")</f>
        <v/>
      </c>
      <c r="U1388" s="31">
        <f>IF($A1388&lt;=Inputs!$B$13,RAND(),"")</f>
        <v/>
      </c>
      <c r="V1388" s="31">
        <f>IF($A1388&lt;=Inputs!$B$13,RAND(),"")</f>
        <v/>
      </c>
      <c r="W1388" s="31">
        <f>IF($A1388&lt;=Inputs!$B$13,RAND(),"")</f>
        <v/>
      </c>
      <c r="X1388" s="31">
        <f>IF($A1388&lt;=Inputs!$B$13,RAND(),"")</f>
        <v/>
      </c>
      <c r="Y1388" s="31">
        <f>IF($A1388&lt;=Inputs!$B$13,RAND(),"")</f>
        <v/>
      </c>
    </row>
    <row r="1389">
      <c r="A1389" t="n">
        <v>1384</v>
      </c>
      <c r="B1389" s="26">
        <f>IF($A1389&lt;=Inputs!$B$13,IF(Inputs!$B$8&gt;0,SUM(F1389:O1389)/Inputs!$B$8,0),"")</f>
        <v/>
      </c>
      <c r="C1389" s="27">
        <f>IF($A1389&lt;=Inputs!$B$13,B1389/100,"")</f>
        <v/>
      </c>
      <c r="D1389" s="28">
        <f>IF($A1389&lt;=Inputs!$B$13,C1389*Inputs!$B$7,"")</f>
        <v/>
      </c>
      <c r="E1389" s="29">
        <f>IF($A1389&lt;=Inputs!$B$13,IF(D1389&gt;0,1,0),"")</f>
        <v/>
      </c>
      <c r="F1389" s="26">
        <f>IF($A1389&lt;=Inputs!$B$13,IF(1&lt;=Inputs!$B$8,IF(Inputs!$B$12&gt;0,MAX(MIN(NORM.INV(RAND(),LOOKUP(P1389,Inputs!$J$6:$J$9,Inputs!$G$6:$G$9),LOOKUP(P1389,Inputs!$J$6:$J$9,Inputs!$H$6:$H$9)),Inputs!$B$12),-Inputs!$B$12),NORM.INV(RAND(),LOOKUP(P1389,Inputs!$J$6:$J$9,Inputs!$G$6:$G$9),LOOKUP(P1389,Inputs!$J$6:$J$9,Inputs!$H$6:$H$9))),0),"" )</f>
        <v/>
      </c>
      <c r="G1389" s="26">
        <f>IF($A1389&lt;=Inputs!$B$13,IF(2&lt;=Inputs!$B$8,IF(Inputs!$B$12&gt;0,MAX(MIN(NORM.INV(RAND(),LOOKUP(Q1389,Inputs!$J$6:$J$9,Inputs!$G$6:$G$9),LOOKUP(Q1389,Inputs!$J$6:$J$9,Inputs!$H$6:$H$9)),Inputs!$B$12),-Inputs!$B$12),NORM.INV(RAND(),LOOKUP(Q1389,Inputs!$J$6:$J$9,Inputs!$G$6:$G$9),LOOKUP(Q1389,Inputs!$J$6:$J$9,Inputs!$H$6:$H$9))),0),"" )</f>
        <v/>
      </c>
      <c r="H1389" s="26">
        <f>IF($A1389&lt;=Inputs!$B$13,IF(3&lt;=Inputs!$B$8,IF(Inputs!$B$12&gt;0,MAX(MIN(NORM.INV(RAND(),LOOKUP(R1389,Inputs!$J$6:$J$9,Inputs!$G$6:$G$9),LOOKUP(R1389,Inputs!$J$6:$J$9,Inputs!$H$6:$H$9)),Inputs!$B$12),-Inputs!$B$12),NORM.INV(RAND(),LOOKUP(R1389,Inputs!$J$6:$J$9,Inputs!$G$6:$G$9),LOOKUP(R1389,Inputs!$J$6:$J$9,Inputs!$H$6:$H$9))),0),"" )</f>
        <v/>
      </c>
      <c r="I1389" s="26">
        <f>IF($A1389&lt;=Inputs!$B$13,IF(4&lt;=Inputs!$B$8,IF(Inputs!$B$12&gt;0,MAX(MIN(NORM.INV(RAND(),LOOKUP(S1389,Inputs!$J$6:$J$9,Inputs!$G$6:$G$9),LOOKUP(S1389,Inputs!$J$6:$J$9,Inputs!$H$6:$H$9)),Inputs!$B$12),-Inputs!$B$12),NORM.INV(RAND(),LOOKUP(S1389,Inputs!$J$6:$J$9,Inputs!$G$6:$G$9),LOOKUP(S1389,Inputs!$J$6:$J$9,Inputs!$H$6:$H$9))),0),"" )</f>
        <v/>
      </c>
      <c r="J1389" s="26">
        <f>IF($A1389&lt;=Inputs!$B$13,IF(5&lt;=Inputs!$B$8,IF(Inputs!$B$12&gt;0,MAX(MIN(NORM.INV(RAND(),LOOKUP(T1389,Inputs!$J$6:$J$9,Inputs!$G$6:$G$9),LOOKUP(T1389,Inputs!$J$6:$J$9,Inputs!$H$6:$H$9)),Inputs!$B$12),-Inputs!$B$12),NORM.INV(RAND(),LOOKUP(T1389,Inputs!$J$6:$J$9,Inputs!$G$6:$G$9),LOOKUP(T1389,Inputs!$J$6:$J$9,Inputs!$H$6:$H$9))),0),"" )</f>
        <v/>
      </c>
      <c r="K1389" s="26">
        <f>IF($A1389&lt;=Inputs!$B$13,IF(6&lt;=Inputs!$B$8,IF(Inputs!$B$12&gt;0,MAX(MIN(NORM.INV(RAND(),LOOKUP(U1389,Inputs!$J$6:$J$9,Inputs!$G$6:$G$9),LOOKUP(U1389,Inputs!$J$6:$J$9,Inputs!$H$6:$H$9)),Inputs!$B$12),-Inputs!$B$12),NORM.INV(RAND(),LOOKUP(U1389,Inputs!$J$6:$J$9,Inputs!$G$6:$G$9),LOOKUP(U1389,Inputs!$J$6:$J$9,Inputs!$H$6:$H$9))),0),"" )</f>
        <v/>
      </c>
      <c r="L1389" s="26">
        <f>IF($A1389&lt;=Inputs!$B$13,IF(7&lt;=Inputs!$B$8,IF(Inputs!$B$12&gt;0,MAX(MIN(NORM.INV(RAND(),LOOKUP(V1389,Inputs!$J$6:$J$9,Inputs!$G$6:$G$9),LOOKUP(V1389,Inputs!$J$6:$J$9,Inputs!$H$6:$H$9)),Inputs!$B$12),-Inputs!$B$12),NORM.INV(RAND(),LOOKUP(V1389,Inputs!$J$6:$J$9,Inputs!$G$6:$G$9),LOOKUP(V1389,Inputs!$J$6:$J$9,Inputs!$H$6:$H$9))),0),"" )</f>
        <v/>
      </c>
      <c r="M1389" s="26">
        <f>IF($A1389&lt;=Inputs!$B$13,IF(8&lt;=Inputs!$B$8,IF(Inputs!$B$12&gt;0,MAX(MIN(NORM.INV(RAND(),LOOKUP(W1389,Inputs!$J$6:$J$9,Inputs!$G$6:$G$9),LOOKUP(W1389,Inputs!$J$6:$J$9,Inputs!$H$6:$H$9)),Inputs!$B$12),-Inputs!$B$12),NORM.INV(RAND(),LOOKUP(W1389,Inputs!$J$6:$J$9,Inputs!$G$6:$G$9),LOOKUP(W1389,Inputs!$J$6:$J$9,Inputs!$H$6:$H$9))),0),"" )</f>
        <v/>
      </c>
      <c r="N1389" s="26">
        <f>IF($A1389&lt;=Inputs!$B$13,IF(9&lt;=Inputs!$B$8,IF(Inputs!$B$12&gt;0,MAX(MIN(NORM.INV(RAND(),LOOKUP(X1389,Inputs!$J$6:$J$9,Inputs!$G$6:$G$9),LOOKUP(X1389,Inputs!$J$6:$J$9,Inputs!$H$6:$H$9)),Inputs!$B$12),-Inputs!$B$12),NORM.INV(RAND(),LOOKUP(X1389,Inputs!$J$6:$J$9,Inputs!$G$6:$G$9),LOOKUP(X1389,Inputs!$J$6:$J$9,Inputs!$H$6:$H$9))),0),"" )</f>
        <v/>
      </c>
      <c r="O1389" s="26">
        <f>IF($A1389&lt;=Inputs!$B$13,IF(10&lt;=Inputs!$B$8,IF(Inputs!$B$12&gt;0,MAX(MIN(NORM.INV(RAND(),LOOKUP(Y1389,Inputs!$J$6:$J$9,Inputs!$G$6:$G$9),LOOKUP(Y1389,Inputs!$J$6:$J$9,Inputs!$H$6:$H$9)),Inputs!$B$12),-Inputs!$B$12),NORM.INV(RAND(),LOOKUP(Y1389,Inputs!$J$6:$J$9,Inputs!$G$6:$G$9),LOOKUP(Y1389,Inputs!$J$6:$J$9,Inputs!$H$6:$H$9))),0),"" )</f>
        <v/>
      </c>
      <c r="P1389" s="31">
        <f>IF($A1389&lt;=Inputs!$B$13,RAND(),"")</f>
        <v/>
      </c>
      <c r="Q1389" s="31">
        <f>IF($A1389&lt;=Inputs!$B$13,RAND(),"")</f>
        <v/>
      </c>
      <c r="R1389" s="31">
        <f>IF($A1389&lt;=Inputs!$B$13,RAND(),"")</f>
        <v/>
      </c>
      <c r="S1389" s="31">
        <f>IF($A1389&lt;=Inputs!$B$13,RAND(),"")</f>
        <v/>
      </c>
      <c r="T1389" s="31">
        <f>IF($A1389&lt;=Inputs!$B$13,RAND(),"")</f>
        <v/>
      </c>
      <c r="U1389" s="31">
        <f>IF($A1389&lt;=Inputs!$B$13,RAND(),"")</f>
        <v/>
      </c>
      <c r="V1389" s="31">
        <f>IF($A1389&lt;=Inputs!$B$13,RAND(),"")</f>
        <v/>
      </c>
      <c r="W1389" s="31">
        <f>IF($A1389&lt;=Inputs!$B$13,RAND(),"")</f>
        <v/>
      </c>
      <c r="X1389" s="31">
        <f>IF($A1389&lt;=Inputs!$B$13,RAND(),"")</f>
        <v/>
      </c>
      <c r="Y1389" s="31">
        <f>IF($A1389&lt;=Inputs!$B$13,RAND(),"")</f>
        <v/>
      </c>
    </row>
    <row r="1390">
      <c r="A1390" t="n">
        <v>1385</v>
      </c>
      <c r="B1390" s="26">
        <f>IF($A1390&lt;=Inputs!$B$13,IF(Inputs!$B$8&gt;0,SUM(F1390:O1390)/Inputs!$B$8,0),"")</f>
        <v/>
      </c>
      <c r="C1390" s="27">
        <f>IF($A1390&lt;=Inputs!$B$13,B1390/100,"")</f>
        <v/>
      </c>
      <c r="D1390" s="28">
        <f>IF($A1390&lt;=Inputs!$B$13,C1390*Inputs!$B$7,"")</f>
        <v/>
      </c>
      <c r="E1390" s="29">
        <f>IF($A1390&lt;=Inputs!$B$13,IF(D1390&gt;0,1,0),"")</f>
        <v/>
      </c>
      <c r="F1390" s="26">
        <f>IF($A1390&lt;=Inputs!$B$13,IF(1&lt;=Inputs!$B$8,IF(Inputs!$B$12&gt;0,MAX(MIN(NORM.INV(RAND(),LOOKUP(P1390,Inputs!$J$6:$J$9,Inputs!$G$6:$G$9),LOOKUP(P1390,Inputs!$J$6:$J$9,Inputs!$H$6:$H$9)),Inputs!$B$12),-Inputs!$B$12),NORM.INV(RAND(),LOOKUP(P1390,Inputs!$J$6:$J$9,Inputs!$G$6:$G$9),LOOKUP(P1390,Inputs!$J$6:$J$9,Inputs!$H$6:$H$9))),0),"" )</f>
        <v/>
      </c>
      <c r="G1390" s="26">
        <f>IF($A1390&lt;=Inputs!$B$13,IF(2&lt;=Inputs!$B$8,IF(Inputs!$B$12&gt;0,MAX(MIN(NORM.INV(RAND(),LOOKUP(Q1390,Inputs!$J$6:$J$9,Inputs!$G$6:$G$9),LOOKUP(Q1390,Inputs!$J$6:$J$9,Inputs!$H$6:$H$9)),Inputs!$B$12),-Inputs!$B$12),NORM.INV(RAND(),LOOKUP(Q1390,Inputs!$J$6:$J$9,Inputs!$G$6:$G$9),LOOKUP(Q1390,Inputs!$J$6:$J$9,Inputs!$H$6:$H$9))),0),"" )</f>
        <v/>
      </c>
      <c r="H1390" s="26">
        <f>IF($A1390&lt;=Inputs!$B$13,IF(3&lt;=Inputs!$B$8,IF(Inputs!$B$12&gt;0,MAX(MIN(NORM.INV(RAND(),LOOKUP(R1390,Inputs!$J$6:$J$9,Inputs!$G$6:$G$9),LOOKUP(R1390,Inputs!$J$6:$J$9,Inputs!$H$6:$H$9)),Inputs!$B$12),-Inputs!$B$12),NORM.INV(RAND(),LOOKUP(R1390,Inputs!$J$6:$J$9,Inputs!$G$6:$G$9),LOOKUP(R1390,Inputs!$J$6:$J$9,Inputs!$H$6:$H$9))),0),"" )</f>
        <v/>
      </c>
      <c r="I1390" s="26">
        <f>IF($A1390&lt;=Inputs!$B$13,IF(4&lt;=Inputs!$B$8,IF(Inputs!$B$12&gt;0,MAX(MIN(NORM.INV(RAND(),LOOKUP(S1390,Inputs!$J$6:$J$9,Inputs!$G$6:$G$9),LOOKUP(S1390,Inputs!$J$6:$J$9,Inputs!$H$6:$H$9)),Inputs!$B$12),-Inputs!$B$12),NORM.INV(RAND(),LOOKUP(S1390,Inputs!$J$6:$J$9,Inputs!$G$6:$G$9),LOOKUP(S1390,Inputs!$J$6:$J$9,Inputs!$H$6:$H$9))),0),"" )</f>
        <v/>
      </c>
      <c r="J1390" s="26">
        <f>IF($A1390&lt;=Inputs!$B$13,IF(5&lt;=Inputs!$B$8,IF(Inputs!$B$12&gt;0,MAX(MIN(NORM.INV(RAND(),LOOKUP(T1390,Inputs!$J$6:$J$9,Inputs!$G$6:$G$9),LOOKUP(T1390,Inputs!$J$6:$J$9,Inputs!$H$6:$H$9)),Inputs!$B$12),-Inputs!$B$12),NORM.INV(RAND(),LOOKUP(T1390,Inputs!$J$6:$J$9,Inputs!$G$6:$G$9),LOOKUP(T1390,Inputs!$J$6:$J$9,Inputs!$H$6:$H$9))),0),"" )</f>
        <v/>
      </c>
      <c r="K1390" s="26">
        <f>IF($A1390&lt;=Inputs!$B$13,IF(6&lt;=Inputs!$B$8,IF(Inputs!$B$12&gt;0,MAX(MIN(NORM.INV(RAND(),LOOKUP(U1390,Inputs!$J$6:$J$9,Inputs!$G$6:$G$9),LOOKUP(U1390,Inputs!$J$6:$J$9,Inputs!$H$6:$H$9)),Inputs!$B$12),-Inputs!$B$12),NORM.INV(RAND(),LOOKUP(U1390,Inputs!$J$6:$J$9,Inputs!$G$6:$G$9),LOOKUP(U1390,Inputs!$J$6:$J$9,Inputs!$H$6:$H$9))),0),"" )</f>
        <v/>
      </c>
      <c r="L1390" s="26">
        <f>IF($A1390&lt;=Inputs!$B$13,IF(7&lt;=Inputs!$B$8,IF(Inputs!$B$12&gt;0,MAX(MIN(NORM.INV(RAND(),LOOKUP(V1390,Inputs!$J$6:$J$9,Inputs!$G$6:$G$9),LOOKUP(V1390,Inputs!$J$6:$J$9,Inputs!$H$6:$H$9)),Inputs!$B$12),-Inputs!$B$12),NORM.INV(RAND(),LOOKUP(V1390,Inputs!$J$6:$J$9,Inputs!$G$6:$G$9),LOOKUP(V1390,Inputs!$J$6:$J$9,Inputs!$H$6:$H$9))),0),"" )</f>
        <v/>
      </c>
      <c r="M1390" s="26">
        <f>IF($A1390&lt;=Inputs!$B$13,IF(8&lt;=Inputs!$B$8,IF(Inputs!$B$12&gt;0,MAX(MIN(NORM.INV(RAND(),LOOKUP(W1390,Inputs!$J$6:$J$9,Inputs!$G$6:$G$9),LOOKUP(W1390,Inputs!$J$6:$J$9,Inputs!$H$6:$H$9)),Inputs!$B$12),-Inputs!$B$12),NORM.INV(RAND(),LOOKUP(W1390,Inputs!$J$6:$J$9,Inputs!$G$6:$G$9),LOOKUP(W1390,Inputs!$J$6:$J$9,Inputs!$H$6:$H$9))),0),"" )</f>
        <v/>
      </c>
      <c r="N1390" s="26">
        <f>IF($A1390&lt;=Inputs!$B$13,IF(9&lt;=Inputs!$B$8,IF(Inputs!$B$12&gt;0,MAX(MIN(NORM.INV(RAND(),LOOKUP(X1390,Inputs!$J$6:$J$9,Inputs!$G$6:$G$9),LOOKUP(X1390,Inputs!$J$6:$J$9,Inputs!$H$6:$H$9)),Inputs!$B$12),-Inputs!$B$12),NORM.INV(RAND(),LOOKUP(X1390,Inputs!$J$6:$J$9,Inputs!$G$6:$G$9),LOOKUP(X1390,Inputs!$J$6:$J$9,Inputs!$H$6:$H$9))),0),"" )</f>
        <v/>
      </c>
      <c r="O1390" s="26">
        <f>IF($A1390&lt;=Inputs!$B$13,IF(10&lt;=Inputs!$B$8,IF(Inputs!$B$12&gt;0,MAX(MIN(NORM.INV(RAND(),LOOKUP(Y1390,Inputs!$J$6:$J$9,Inputs!$G$6:$G$9),LOOKUP(Y1390,Inputs!$J$6:$J$9,Inputs!$H$6:$H$9)),Inputs!$B$12),-Inputs!$B$12),NORM.INV(RAND(),LOOKUP(Y1390,Inputs!$J$6:$J$9,Inputs!$G$6:$G$9),LOOKUP(Y1390,Inputs!$J$6:$J$9,Inputs!$H$6:$H$9))),0),"" )</f>
        <v/>
      </c>
      <c r="P1390" s="31">
        <f>IF($A1390&lt;=Inputs!$B$13,RAND(),"")</f>
        <v/>
      </c>
      <c r="Q1390" s="31">
        <f>IF($A1390&lt;=Inputs!$B$13,RAND(),"")</f>
        <v/>
      </c>
      <c r="R1390" s="31">
        <f>IF($A1390&lt;=Inputs!$B$13,RAND(),"")</f>
        <v/>
      </c>
      <c r="S1390" s="31">
        <f>IF($A1390&lt;=Inputs!$B$13,RAND(),"")</f>
        <v/>
      </c>
      <c r="T1390" s="31">
        <f>IF($A1390&lt;=Inputs!$B$13,RAND(),"")</f>
        <v/>
      </c>
      <c r="U1390" s="31">
        <f>IF($A1390&lt;=Inputs!$B$13,RAND(),"")</f>
        <v/>
      </c>
      <c r="V1390" s="31">
        <f>IF($A1390&lt;=Inputs!$B$13,RAND(),"")</f>
        <v/>
      </c>
      <c r="W1390" s="31">
        <f>IF($A1390&lt;=Inputs!$B$13,RAND(),"")</f>
        <v/>
      </c>
      <c r="X1390" s="31">
        <f>IF($A1390&lt;=Inputs!$B$13,RAND(),"")</f>
        <v/>
      </c>
      <c r="Y1390" s="31">
        <f>IF($A1390&lt;=Inputs!$B$13,RAND(),"")</f>
        <v/>
      </c>
    </row>
    <row r="1391">
      <c r="A1391" t="n">
        <v>1386</v>
      </c>
      <c r="B1391" s="26">
        <f>IF($A1391&lt;=Inputs!$B$13,IF(Inputs!$B$8&gt;0,SUM(F1391:O1391)/Inputs!$B$8,0),"")</f>
        <v/>
      </c>
      <c r="C1391" s="27">
        <f>IF($A1391&lt;=Inputs!$B$13,B1391/100,"")</f>
        <v/>
      </c>
      <c r="D1391" s="28">
        <f>IF($A1391&lt;=Inputs!$B$13,C1391*Inputs!$B$7,"")</f>
        <v/>
      </c>
      <c r="E1391" s="29">
        <f>IF($A1391&lt;=Inputs!$B$13,IF(D1391&gt;0,1,0),"")</f>
        <v/>
      </c>
      <c r="F1391" s="26">
        <f>IF($A1391&lt;=Inputs!$B$13,IF(1&lt;=Inputs!$B$8,IF(Inputs!$B$12&gt;0,MAX(MIN(NORM.INV(RAND(),LOOKUP(P1391,Inputs!$J$6:$J$9,Inputs!$G$6:$G$9),LOOKUP(P1391,Inputs!$J$6:$J$9,Inputs!$H$6:$H$9)),Inputs!$B$12),-Inputs!$B$12),NORM.INV(RAND(),LOOKUP(P1391,Inputs!$J$6:$J$9,Inputs!$G$6:$G$9),LOOKUP(P1391,Inputs!$J$6:$J$9,Inputs!$H$6:$H$9))),0),"" )</f>
        <v/>
      </c>
      <c r="G1391" s="26">
        <f>IF($A1391&lt;=Inputs!$B$13,IF(2&lt;=Inputs!$B$8,IF(Inputs!$B$12&gt;0,MAX(MIN(NORM.INV(RAND(),LOOKUP(Q1391,Inputs!$J$6:$J$9,Inputs!$G$6:$G$9),LOOKUP(Q1391,Inputs!$J$6:$J$9,Inputs!$H$6:$H$9)),Inputs!$B$12),-Inputs!$B$12),NORM.INV(RAND(),LOOKUP(Q1391,Inputs!$J$6:$J$9,Inputs!$G$6:$G$9),LOOKUP(Q1391,Inputs!$J$6:$J$9,Inputs!$H$6:$H$9))),0),"" )</f>
        <v/>
      </c>
      <c r="H1391" s="26">
        <f>IF($A1391&lt;=Inputs!$B$13,IF(3&lt;=Inputs!$B$8,IF(Inputs!$B$12&gt;0,MAX(MIN(NORM.INV(RAND(),LOOKUP(R1391,Inputs!$J$6:$J$9,Inputs!$G$6:$G$9),LOOKUP(R1391,Inputs!$J$6:$J$9,Inputs!$H$6:$H$9)),Inputs!$B$12),-Inputs!$B$12),NORM.INV(RAND(),LOOKUP(R1391,Inputs!$J$6:$J$9,Inputs!$G$6:$G$9),LOOKUP(R1391,Inputs!$J$6:$J$9,Inputs!$H$6:$H$9))),0),"" )</f>
        <v/>
      </c>
      <c r="I1391" s="26">
        <f>IF($A1391&lt;=Inputs!$B$13,IF(4&lt;=Inputs!$B$8,IF(Inputs!$B$12&gt;0,MAX(MIN(NORM.INV(RAND(),LOOKUP(S1391,Inputs!$J$6:$J$9,Inputs!$G$6:$G$9),LOOKUP(S1391,Inputs!$J$6:$J$9,Inputs!$H$6:$H$9)),Inputs!$B$12),-Inputs!$B$12),NORM.INV(RAND(),LOOKUP(S1391,Inputs!$J$6:$J$9,Inputs!$G$6:$G$9),LOOKUP(S1391,Inputs!$J$6:$J$9,Inputs!$H$6:$H$9))),0),"" )</f>
        <v/>
      </c>
      <c r="J1391" s="26">
        <f>IF($A1391&lt;=Inputs!$B$13,IF(5&lt;=Inputs!$B$8,IF(Inputs!$B$12&gt;0,MAX(MIN(NORM.INV(RAND(),LOOKUP(T1391,Inputs!$J$6:$J$9,Inputs!$G$6:$G$9),LOOKUP(T1391,Inputs!$J$6:$J$9,Inputs!$H$6:$H$9)),Inputs!$B$12),-Inputs!$B$12),NORM.INV(RAND(),LOOKUP(T1391,Inputs!$J$6:$J$9,Inputs!$G$6:$G$9),LOOKUP(T1391,Inputs!$J$6:$J$9,Inputs!$H$6:$H$9))),0),"" )</f>
        <v/>
      </c>
      <c r="K1391" s="26">
        <f>IF($A1391&lt;=Inputs!$B$13,IF(6&lt;=Inputs!$B$8,IF(Inputs!$B$12&gt;0,MAX(MIN(NORM.INV(RAND(),LOOKUP(U1391,Inputs!$J$6:$J$9,Inputs!$G$6:$G$9),LOOKUP(U1391,Inputs!$J$6:$J$9,Inputs!$H$6:$H$9)),Inputs!$B$12),-Inputs!$B$12),NORM.INV(RAND(),LOOKUP(U1391,Inputs!$J$6:$J$9,Inputs!$G$6:$G$9),LOOKUP(U1391,Inputs!$J$6:$J$9,Inputs!$H$6:$H$9))),0),"" )</f>
        <v/>
      </c>
      <c r="L1391" s="26">
        <f>IF($A1391&lt;=Inputs!$B$13,IF(7&lt;=Inputs!$B$8,IF(Inputs!$B$12&gt;0,MAX(MIN(NORM.INV(RAND(),LOOKUP(V1391,Inputs!$J$6:$J$9,Inputs!$G$6:$G$9),LOOKUP(V1391,Inputs!$J$6:$J$9,Inputs!$H$6:$H$9)),Inputs!$B$12),-Inputs!$B$12),NORM.INV(RAND(),LOOKUP(V1391,Inputs!$J$6:$J$9,Inputs!$G$6:$G$9),LOOKUP(V1391,Inputs!$J$6:$J$9,Inputs!$H$6:$H$9))),0),"" )</f>
        <v/>
      </c>
      <c r="M1391" s="26">
        <f>IF($A1391&lt;=Inputs!$B$13,IF(8&lt;=Inputs!$B$8,IF(Inputs!$B$12&gt;0,MAX(MIN(NORM.INV(RAND(),LOOKUP(W1391,Inputs!$J$6:$J$9,Inputs!$G$6:$G$9),LOOKUP(W1391,Inputs!$J$6:$J$9,Inputs!$H$6:$H$9)),Inputs!$B$12),-Inputs!$B$12),NORM.INV(RAND(),LOOKUP(W1391,Inputs!$J$6:$J$9,Inputs!$G$6:$G$9),LOOKUP(W1391,Inputs!$J$6:$J$9,Inputs!$H$6:$H$9))),0),"" )</f>
        <v/>
      </c>
      <c r="N1391" s="26">
        <f>IF($A1391&lt;=Inputs!$B$13,IF(9&lt;=Inputs!$B$8,IF(Inputs!$B$12&gt;0,MAX(MIN(NORM.INV(RAND(),LOOKUP(X1391,Inputs!$J$6:$J$9,Inputs!$G$6:$G$9),LOOKUP(X1391,Inputs!$J$6:$J$9,Inputs!$H$6:$H$9)),Inputs!$B$12),-Inputs!$B$12),NORM.INV(RAND(),LOOKUP(X1391,Inputs!$J$6:$J$9,Inputs!$G$6:$G$9),LOOKUP(X1391,Inputs!$J$6:$J$9,Inputs!$H$6:$H$9))),0),"" )</f>
        <v/>
      </c>
      <c r="O1391" s="26">
        <f>IF($A1391&lt;=Inputs!$B$13,IF(10&lt;=Inputs!$B$8,IF(Inputs!$B$12&gt;0,MAX(MIN(NORM.INV(RAND(),LOOKUP(Y1391,Inputs!$J$6:$J$9,Inputs!$G$6:$G$9),LOOKUP(Y1391,Inputs!$J$6:$J$9,Inputs!$H$6:$H$9)),Inputs!$B$12),-Inputs!$B$12),NORM.INV(RAND(),LOOKUP(Y1391,Inputs!$J$6:$J$9,Inputs!$G$6:$G$9),LOOKUP(Y1391,Inputs!$J$6:$J$9,Inputs!$H$6:$H$9))),0),"" )</f>
        <v/>
      </c>
      <c r="P1391" s="31">
        <f>IF($A1391&lt;=Inputs!$B$13,RAND(),"")</f>
        <v/>
      </c>
      <c r="Q1391" s="31">
        <f>IF($A1391&lt;=Inputs!$B$13,RAND(),"")</f>
        <v/>
      </c>
      <c r="R1391" s="31">
        <f>IF($A1391&lt;=Inputs!$B$13,RAND(),"")</f>
        <v/>
      </c>
      <c r="S1391" s="31">
        <f>IF($A1391&lt;=Inputs!$B$13,RAND(),"")</f>
        <v/>
      </c>
      <c r="T1391" s="31">
        <f>IF($A1391&lt;=Inputs!$B$13,RAND(),"")</f>
        <v/>
      </c>
      <c r="U1391" s="31">
        <f>IF($A1391&lt;=Inputs!$B$13,RAND(),"")</f>
        <v/>
      </c>
      <c r="V1391" s="31">
        <f>IF($A1391&lt;=Inputs!$B$13,RAND(),"")</f>
        <v/>
      </c>
      <c r="W1391" s="31">
        <f>IF($A1391&lt;=Inputs!$B$13,RAND(),"")</f>
        <v/>
      </c>
      <c r="X1391" s="31">
        <f>IF($A1391&lt;=Inputs!$B$13,RAND(),"")</f>
        <v/>
      </c>
      <c r="Y1391" s="31">
        <f>IF($A1391&lt;=Inputs!$B$13,RAND(),"")</f>
        <v/>
      </c>
    </row>
    <row r="1392">
      <c r="A1392" t="n">
        <v>1387</v>
      </c>
      <c r="B1392" s="26">
        <f>IF($A1392&lt;=Inputs!$B$13,IF(Inputs!$B$8&gt;0,SUM(F1392:O1392)/Inputs!$B$8,0),"")</f>
        <v/>
      </c>
      <c r="C1392" s="27">
        <f>IF($A1392&lt;=Inputs!$B$13,B1392/100,"")</f>
        <v/>
      </c>
      <c r="D1392" s="28">
        <f>IF($A1392&lt;=Inputs!$B$13,C1392*Inputs!$B$7,"")</f>
        <v/>
      </c>
      <c r="E1392" s="29">
        <f>IF($A1392&lt;=Inputs!$B$13,IF(D1392&gt;0,1,0),"")</f>
        <v/>
      </c>
      <c r="F1392" s="26">
        <f>IF($A1392&lt;=Inputs!$B$13,IF(1&lt;=Inputs!$B$8,IF(Inputs!$B$12&gt;0,MAX(MIN(NORM.INV(RAND(),LOOKUP(P1392,Inputs!$J$6:$J$9,Inputs!$G$6:$G$9),LOOKUP(P1392,Inputs!$J$6:$J$9,Inputs!$H$6:$H$9)),Inputs!$B$12),-Inputs!$B$12),NORM.INV(RAND(),LOOKUP(P1392,Inputs!$J$6:$J$9,Inputs!$G$6:$G$9),LOOKUP(P1392,Inputs!$J$6:$J$9,Inputs!$H$6:$H$9))),0),"" )</f>
        <v/>
      </c>
      <c r="G1392" s="26">
        <f>IF($A1392&lt;=Inputs!$B$13,IF(2&lt;=Inputs!$B$8,IF(Inputs!$B$12&gt;0,MAX(MIN(NORM.INV(RAND(),LOOKUP(Q1392,Inputs!$J$6:$J$9,Inputs!$G$6:$G$9),LOOKUP(Q1392,Inputs!$J$6:$J$9,Inputs!$H$6:$H$9)),Inputs!$B$12),-Inputs!$B$12),NORM.INV(RAND(),LOOKUP(Q1392,Inputs!$J$6:$J$9,Inputs!$G$6:$G$9),LOOKUP(Q1392,Inputs!$J$6:$J$9,Inputs!$H$6:$H$9))),0),"" )</f>
        <v/>
      </c>
      <c r="H1392" s="26">
        <f>IF($A1392&lt;=Inputs!$B$13,IF(3&lt;=Inputs!$B$8,IF(Inputs!$B$12&gt;0,MAX(MIN(NORM.INV(RAND(),LOOKUP(R1392,Inputs!$J$6:$J$9,Inputs!$G$6:$G$9),LOOKUP(R1392,Inputs!$J$6:$J$9,Inputs!$H$6:$H$9)),Inputs!$B$12),-Inputs!$B$12),NORM.INV(RAND(),LOOKUP(R1392,Inputs!$J$6:$J$9,Inputs!$G$6:$G$9),LOOKUP(R1392,Inputs!$J$6:$J$9,Inputs!$H$6:$H$9))),0),"" )</f>
        <v/>
      </c>
      <c r="I1392" s="26">
        <f>IF($A1392&lt;=Inputs!$B$13,IF(4&lt;=Inputs!$B$8,IF(Inputs!$B$12&gt;0,MAX(MIN(NORM.INV(RAND(),LOOKUP(S1392,Inputs!$J$6:$J$9,Inputs!$G$6:$G$9),LOOKUP(S1392,Inputs!$J$6:$J$9,Inputs!$H$6:$H$9)),Inputs!$B$12),-Inputs!$B$12),NORM.INV(RAND(),LOOKUP(S1392,Inputs!$J$6:$J$9,Inputs!$G$6:$G$9),LOOKUP(S1392,Inputs!$J$6:$J$9,Inputs!$H$6:$H$9))),0),"" )</f>
        <v/>
      </c>
      <c r="J1392" s="26">
        <f>IF($A1392&lt;=Inputs!$B$13,IF(5&lt;=Inputs!$B$8,IF(Inputs!$B$12&gt;0,MAX(MIN(NORM.INV(RAND(),LOOKUP(T1392,Inputs!$J$6:$J$9,Inputs!$G$6:$G$9),LOOKUP(T1392,Inputs!$J$6:$J$9,Inputs!$H$6:$H$9)),Inputs!$B$12),-Inputs!$B$12),NORM.INV(RAND(),LOOKUP(T1392,Inputs!$J$6:$J$9,Inputs!$G$6:$G$9),LOOKUP(T1392,Inputs!$J$6:$J$9,Inputs!$H$6:$H$9))),0),"" )</f>
        <v/>
      </c>
      <c r="K1392" s="26">
        <f>IF($A1392&lt;=Inputs!$B$13,IF(6&lt;=Inputs!$B$8,IF(Inputs!$B$12&gt;0,MAX(MIN(NORM.INV(RAND(),LOOKUP(U1392,Inputs!$J$6:$J$9,Inputs!$G$6:$G$9),LOOKUP(U1392,Inputs!$J$6:$J$9,Inputs!$H$6:$H$9)),Inputs!$B$12),-Inputs!$B$12),NORM.INV(RAND(),LOOKUP(U1392,Inputs!$J$6:$J$9,Inputs!$G$6:$G$9),LOOKUP(U1392,Inputs!$J$6:$J$9,Inputs!$H$6:$H$9))),0),"" )</f>
        <v/>
      </c>
      <c r="L1392" s="26">
        <f>IF($A1392&lt;=Inputs!$B$13,IF(7&lt;=Inputs!$B$8,IF(Inputs!$B$12&gt;0,MAX(MIN(NORM.INV(RAND(),LOOKUP(V1392,Inputs!$J$6:$J$9,Inputs!$G$6:$G$9),LOOKUP(V1392,Inputs!$J$6:$J$9,Inputs!$H$6:$H$9)),Inputs!$B$12),-Inputs!$B$12),NORM.INV(RAND(),LOOKUP(V1392,Inputs!$J$6:$J$9,Inputs!$G$6:$G$9),LOOKUP(V1392,Inputs!$J$6:$J$9,Inputs!$H$6:$H$9))),0),"" )</f>
        <v/>
      </c>
      <c r="M1392" s="26">
        <f>IF($A1392&lt;=Inputs!$B$13,IF(8&lt;=Inputs!$B$8,IF(Inputs!$B$12&gt;0,MAX(MIN(NORM.INV(RAND(),LOOKUP(W1392,Inputs!$J$6:$J$9,Inputs!$G$6:$G$9),LOOKUP(W1392,Inputs!$J$6:$J$9,Inputs!$H$6:$H$9)),Inputs!$B$12),-Inputs!$B$12),NORM.INV(RAND(),LOOKUP(W1392,Inputs!$J$6:$J$9,Inputs!$G$6:$G$9),LOOKUP(W1392,Inputs!$J$6:$J$9,Inputs!$H$6:$H$9))),0),"" )</f>
        <v/>
      </c>
      <c r="N1392" s="26">
        <f>IF($A1392&lt;=Inputs!$B$13,IF(9&lt;=Inputs!$B$8,IF(Inputs!$B$12&gt;0,MAX(MIN(NORM.INV(RAND(),LOOKUP(X1392,Inputs!$J$6:$J$9,Inputs!$G$6:$G$9),LOOKUP(X1392,Inputs!$J$6:$J$9,Inputs!$H$6:$H$9)),Inputs!$B$12),-Inputs!$B$12),NORM.INV(RAND(),LOOKUP(X1392,Inputs!$J$6:$J$9,Inputs!$G$6:$G$9),LOOKUP(X1392,Inputs!$J$6:$J$9,Inputs!$H$6:$H$9))),0),"" )</f>
        <v/>
      </c>
      <c r="O1392" s="26">
        <f>IF($A1392&lt;=Inputs!$B$13,IF(10&lt;=Inputs!$B$8,IF(Inputs!$B$12&gt;0,MAX(MIN(NORM.INV(RAND(),LOOKUP(Y1392,Inputs!$J$6:$J$9,Inputs!$G$6:$G$9),LOOKUP(Y1392,Inputs!$J$6:$J$9,Inputs!$H$6:$H$9)),Inputs!$B$12),-Inputs!$B$12),NORM.INV(RAND(),LOOKUP(Y1392,Inputs!$J$6:$J$9,Inputs!$G$6:$G$9),LOOKUP(Y1392,Inputs!$J$6:$J$9,Inputs!$H$6:$H$9))),0),"" )</f>
        <v/>
      </c>
      <c r="P1392" s="31">
        <f>IF($A1392&lt;=Inputs!$B$13,RAND(),"")</f>
        <v/>
      </c>
      <c r="Q1392" s="31">
        <f>IF($A1392&lt;=Inputs!$B$13,RAND(),"")</f>
        <v/>
      </c>
      <c r="R1392" s="31">
        <f>IF($A1392&lt;=Inputs!$B$13,RAND(),"")</f>
        <v/>
      </c>
      <c r="S1392" s="31">
        <f>IF($A1392&lt;=Inputs!$B$13,RAND(),"")</f>
        <v/>
      </c>
      <c r="T1392" s="31">
        <f>IF($A1392&lt;=Inputs!$B$13,RAND(),"")</f>
        <v/>
      </c>
      <c r="U1392" s="31">
        <f>IF($A1392&lt;=Inputs!$B$13,RAND(),"")</f>
        <v/>
      </c>
      <c r="V1392" s="31">
        <f>IF($A1392&lt;=Inputs!$B$13,RAND(),"")</f>
        <v/>
      </c>
      <c r="W1392" s="31">
        <f>IF($A1392&lt;=Inputs!$B$13,RAND(),"")</f>
        <v/>
      </c>
      <c r="X1392" s="31">
        <f>IF($A1392&lt;=Inputs!$B$13,RAND(),"")</f>
        <v/>
      </c>
      <c r="Y1392" s="31">
        <f>IF($A1392&lt;=Inputs!$B$13,RAND(),"")</f>
        <v/>
      </c>
    </row>
    <row r="1393">
      <c r="A1393" t="n">
        <v>1388</v>
      </c>
      <c r="B1393" s="26">
        <f>IF($A1393&lt;=Inputs!$B$13,IF(Inputs!$B$8&gt;0,SUM(F1393:O1393)/Inputs!$B$8,0),"")</f>
        <v/>
      </c>
      <c r="C1393" s="27">
        <f>IF($A1393&lt;=Inputs!$B$13,B1393/100,"")</f>
        <v/>
      </c>
      <c r="D1393" s="28">
        <f>IF($A1393&lt;=Inputs!$B$13,C1393*Inputs!$B$7,"")</f>
        <v/>
      </c>
      <c r="E1393" s="29">
        <f>IF($A1393&lt;=Inputs!$B$13,IF(D1393&gt;0,1,0),"")</f>
        <v/>
      </c>
      <c r="F1393" s="26">
        <f>IF($A1393&lt;=Inputs!$B$13,IF(1&lt;=Inputs!$B$8,IF(Inputs!$B$12&gt;0,MAX(MIN(NORM.INV(RAND(),LOOKUP(P1393,Inputs!$J$6:$J$9,Inputs!$G$6:$G$9),LOOKUP(P1393,Inputs!$J$6:$J$9,Inputs!$H$6:$H$9)),Inputs!$B$12),-Inputs!$B$12),NORM.INV(RAND(),LOOKUP(P1393,Inputs!$J$6:$J$9,Inputs!$G$6:$G$9),LOOKUP(P1393,Inputs!$J$6:$J$9,Inputs!$H$6:$H$9))),0),"" )</f>
        <v/>
      </c>
      <c r="G1393" s="26">
        <f>IF($A1393&lt;=Inputs!$B$13,IF(2&lt;=Inputs!$B$8,IF(Inputs!$B$12&gt;0,MAX(MIN(NORM.INV(RAND(),LOOKUP(Q1393,Inputs!$J$6:$J$9,Inputs!$G$6:$G$9),LOOKUP(Q1393,Inputs!$J$6:$J$9,Inputs!$H$6:$H$9)),Inputs!$B$12),-Inputs!$B$12),NORM.INV(RAND(),LOOKUP(Q1393,Inputs!$J$6:$J$9,Inputs!$G$6:$G$9),LOOKUP(Q1393,Inputs!$J$6:$J$9,Inputs!$H$6:$H$9))),0),"" )</f>
        <v/>
      </c>
      <c r="H1393" s="26">
        <f>IF($A1393&lt;=Inputs!$B$13,IF(3&lt;=Inputs!$B$8,IF(Inputs!$B$12&gt;0,MAX(MIN(NORM.INV(RAND(),LOOKUP(R1393,Inputs!$J$6:$J$9,Inputs!$G$6:$G$9),LOOKUP(R1393,Inputs!$J$6:$J$9,Inputs!$H$6:$H$9)),Inputs!$B$12),-Inputs!$B$12),NORM.INV(RAND(),LOOKUP(R1393,Inputs!$J$6:$J$9,Inputs!$G$6:$G$9),LOOKUP(R1393,Inputs!$J$6:$J$9,Inputs!$H$6:$H$9))),0),"" )</f>
        <v/>
      </c>
      <c r="I1393" s="26">
        <f>IF($A1393&lt;=Inputs!$B$13,IF(4&lt;=Inputs!$B$8,IF(Inputs!$B$12&gt;0,MAX(MIN(NORM.INV(RAND(),LOOKUP(S1393,Inputs!$J$6:$J$9,Inputs!$G$6:$G$9),LOOKUP(S1393,Inputs!$J$6:$J$9,Inputs!$H$6:$H$9)),Inputs!$B$12),-Inputs!$B$12),NORM.INV(RAND(),LOOKUP(S1393,Inputs!$J$6:$J$9,Inputs!$G$6:$G$9),LOOKUP(S1393,Inputs!$J$6:$J$9,Inputs!$H$6:$H$9))),0),"" )</f>
        <v/>
      </c>
      <c r="J1393" s="26">
        <f>IF($A1393&lt;=Inputs!$B$13,IF(5&lt;=Inputs!$B$8,IF(Inputs!$B$12&gt;0,MAX(MIN(NORM.INV(RAND(),LOOKUP(T1393,Inputs!$J$6:$J$9,Inputs!$G$6:$G$9),LOOKUP(T1393,Inputs!$J$6:$J$9,Inputs!$H$6:$H$9)),Inputs!$B$12),-Inputs!$B$12),NORM.INV(RAND(),LOOKUP(T1393,Inputs!$J$6:$J$9,Inputs!$G$6:$G$9),LOOKUP(T1393,Inputs!$J$6:$J$9,Inputs!$H$6:$H$9))),0),"" )</f>
        <v/>
      </c>
      <c r="K1393" s="26">
        <f>IF($A1393&lt;=Inputs!$B$13,IF(6&lt;=Inputs!$B$8,IF(Inputs!$B$12&gt;0,MAX(MIN(NORM.INV(RAND(),LOOKUP(U1393,Inputs!$J$6:$J$9,Inputs!$G$6:$G$9),LOOKUP(U1393,Inputs!$J$6:$J$9,Inputs!$H$6:$H$9)),Inputs!$B$12),-Inputs!$B$12),NORM.INV(RAND(),LOOKUP(U1393,Inputs!$J$6:$J$9,Inputs!$G$6:$G$9),LOOKUP(U1393,Inputs!$J$6:$J$9,Inputs!$H$6:$H$9))),0),"" )</f>
        <v/>
      </c>
      <c r="L1393" s="26">
        <f>IF($A1393&lt;=Inputs!$B$13,IF(7&lt;=Inputs!$B$8,IF(Inputs!$B$12&gt;0,MAX(MIN(NORM.INV(RAND(),LOOKUP(V1393,Inputs!$J$6:$J$9,Inputs!$G$6:$G$9),LOOKUP(V1393,Inputs!$J$6:$J$9,Inputs!$H$6:$H$9)),Inputs!$B$12),-Inputs!$B$12),NORM.INV(RAND(),LOOKUP(V1393,Inputs!$J$6:$J$9,Inputs!$G$6:$G$9),LOOKUP(V1393,Inputs!$J$6:$J$9,Inputs!$H$6:$H$9))),0),"" )</f>
        <v/>
      </c>
      <c r="M1393" s="26">
        <f>IF($A1393&lt;=Inputs!$B$13,IF(8&lt;=Inputs!$B$8,IF(Inputs!$B$12&gt;0,MAX(MIN(NORM.INV(RAND(),LOOKUP(W1393,Inputs!$J$6:$J$9,Inputs!$G$6:$G$9),LOOKUP(W1393,Inputs!$J$6:$J$9,Inputs!$H$6:$H$9)),Inputs!$B$12),-Inputs!$B$12),NORM.INV(RAND(),LOOKUP(W1393,Inputs!$J$6:$J$9,Inputs!$G$6:$G$9),LOOKUP(W1393,Inputs!$J$6:$J$9,Inputs!$H$6:$H$9))),0),"" )</f>
        <v/>
      </c>
      <c r="N1393" s="26">
        <f>IF($A1393&lt;=Inputs!$B$13,IF(9&lt;=Inputs!$B$8,IF(Inputs!$B$12&gt;0,MAX(MIN(NORM.INV(RAND(),LOOKUP(X1393,Inputs!$J$6:$J$9,Inputs!$G$6:$G$9),LOOKUP(X1393,Inputs!$J$6:$J$9,Inputs!$H$6:$H$9)),Inputs!$B$12),-Inputs!$B$12),NORM.INV(RAND(),LOOKUP(X1393,Inputs!$J$6:$J$9,Inputs!$G$6:$G$9),LOOKUP(X1393,Inputs!$J$6:$J$9,Inputs!$H$6:$H$9))),0),"" )</f>
        <v/>
      </c>
      <c r="O1393" s="26">
        <f>IF($A1393&lt;=Inputs!$B$13,IF(10&lt;=Inputs!$B$8,IF(Inputs!$B$12&gt;0,MAX(MIN(NORM.INV(RAND(),LOOKUP(Y1393,Inputs!$J$6:$J$9,Inputs!$G$6:$G$9),LOOKUP(Y1393,Inputs!$J$6:$J$9,Inputs!$H$6:$H$9)),Inputs!$B$12),-Inputs!$B$12),NORM.INV(RAND(),LOOKUP(Y1393,Inputs!$J$6:$J$9,Inputs!$G$6:$G$9),LOOKUP(Y1393,Inputs!$J$6:$J$9,Inputs!$H$6:$H$9))),0),"" )</f>
        <v/>
      </c>
      <c r="P1393" s="31">
        <f>IF($A1393&lt;=Inputs!$B$13,RAND(),"")</f>
        <v/>
      </c>
      <c r="Q1393" s="31">
        <f>IF($A1393&lt;=Inputs!$B$13,RAND(),"")</f>
        <v/>
      </c>
      <c r="R1393" s="31">
        <f>IF($A1393&lt;=Inputs!$B$13,RAND(),"")</f>
        <v/>
      </c>
      <c r="S1393" s="31">
        <f>IF($A1393&lt;=Inputs!$B$13,RAND(),"")</f>
        <v/>
      </c>
      <c r="T1393" s="31">
        <f>IF($A1393&lt;=Inputs!$B$13,RAND(),"")</f>
        <v/>
      </c>
      <c r="U1393" s="31">
        <f>IF($A1393&lt;=Inputs!$B$13,RAND(),"")</f>
        <v/>
      </c>
      <c r="V1393" s="31">
        <f>IF($A1393&lt;=Inputs!$B$13,RAND(),"")</f>
        <v/>
      </c>
      <c r="W1393" s="31">
        <f>IF($A1393&lt;=Inputs!$B$13,RAND(),"")</f>
        <v/>
      </c>
      <c r="X1393" s="31">
        <f>IF($A1393&lt;=Inputs!$B$13,RAND(),"")</f>
        <v/>
      </c>
      <c r="Y1393" s="31">
        <f>IF($A1393&lt;=Inputs!$B$13,RAND(),"")</f>
        <v/>
      </c>
    </row>
    <row r="1394">
      <c r="A1394" t="n">
        <v>1389</v>
      </c>
      <c r="B1394" s="26">
        <f>IF($A1394&lt;=Inputs!$B$13,IF(Inputs!$B$8&gt;0,SUM(F1394:O1394)/Inputs!$B$8,0),"")</f>
        <v/>
      </c>
      <c r="C1394" s="27">
        <f>IF($A1394&lt;=Inputs!$B$13,B1394/100,"")</f>
        <v/>
      </c>
      <c r="D1394" s="28">
        <f>IF($A1394&lt;=Inputs!$B$13,C1394*Inputs!$B$7,"")</f>
        <v/>
      </c>
      <c r="E1394" s="29">
        <f>IF($A1394&lt;=Inputs!$B$13,IF(D1394&gt;0,1,0),"")</f>
        <v/>
      </c>
      <c r="F1394" s="26">
        <f>IF($A1394&lt;=Inputs!$B$13,IF(1&lt;=Inputs!$B$8,IF(Inputs!$B$12&gt;0,MAX(MIN(NORM.INV(RAND(),LOOKUP(P1394,Inputs!$J$6:$J$9,Inputs!$G$6:$G$9),LOOKUP(P1394,Inputs!$J$6:$J$9,Inputs!$H$6:$H$9)),Inputs!$B$12),-Inputs!$B$12),NORM.INV(RAND(),LOOKUP(P1394,Inputs!$J$6:$J$9,Inputs!$G$6:$G$9),LOOKUP(P1394,Inputs!$J$6:$J$9,Inputs!$H$6:$H$9))),0),"" )</f>
        <v/>
      </c>
      <c r="G1394" s="26">
        <f>IF($A1394&lt;=Inputs!$B$13,IF(2&lt;=Inputs!$B$8,IF(Inputs!$B$12&gt;0,MAX(MIN(NORM.INV(RAND(),LOOKUP(Q1394,Inputs!$J$6:$J$9,Inputs!$G$6:$G$9),LOOKUP(Q1394,Inputs!$J$6:$J$9,Inputs!$H$6:$H$9)),Inputs!$B$12),-Inputs!$B$12),NORM.INV(RAND(),LOOKUP(Q1394,Inputs!$J$6:$J$9,Inputs!$G$6:$G$9),LOOKUP(Q1394,Inputs!$J$6:$J$9,Inputs!$H$6:$H$9))),0),"" )</f>
        <v/>
      </c>
      <c r="H1394" s="26">
        <f>IF($A1394&lt;=Inputs!$B$13,IF(3&lt;=Inputs!$B$8,IF(Inputs!$B$12&gt;0,MAX(MIN(NORM.INV(RAND(),LOOKUP(R1394,Inputs!$J$6:$J$9,Inputs!$G$6:$G$9),LOOKUP(R1394,Inputs!$J$6:$J$9,Inputs!$H$6:$H$9)),Inputs!$B$12),-Inputs!$B$12),NORM.INV(RAND(),LOOKUP(R1394,Inputs!$J$6:$J$9,Inputs!$G$6:$G$9),LOOKUP(R1394,Inputs!$J$6:$J$9,Inputs!$H$6:$H$9))),0),"" )</f>
        <v/>
      </c>
      <c r="I1394" s="26">
        <f>IF($A1394&lt;=Inputs!$B$13,IF(4&lt;=Inputs!$B$8,IF(Inputs!$B$12&gt;0,MAX(MIN(NORM.INV(RAND(),LOOKUP(S1394,Inputs!$J$6:$J$9,Inputs!$G$6:$G$9),LOOKUP(S1394,Inputs!$J$6:$J$9,Inputs!$H$6:$H$9)),Inputs!$B$12),-Inputs!$B$12),NORM.INV(RAND(),LOOKUP(S1394,Inputs!$J$6:$J$9,Inputs!$G$6:$G$9),LOOKUP(S1394,Inputs!$J$6:$J$9,Inputs!$H$6:$H$9))),0),"" )</f>
        <v/>
      </c>
      <c r="J1394" s="26">
        <f>IF($A1394&lt;=Inputs!$B$13,IF(5&lt;=Inputs!$B$8,IF(Inputs!$B$12&gt;0,MAX(MIN(NORM.INV(RAND(),LOOKUP(T1394,Inputs!$J$6:$J$9,Inputs!$G$6:$G$9),LOOKUP(T1394,Inputs!$J$6:$J$9,Inputs!$H$6:$H$9)),Inputs!$B$12),-Inputs!$B$12),NORM.INV(RAND(),LOOKUP(T1394,Inputs!$J$6:$J$9,Inputs!$G$6:$G$9),LOOKUP(T1394,Inputs!$J$6:$J$9,Inputs!$H$6:$H$9))),0),"" )</f>
        <v/>
      </c>
      <c r="K1394" s="26">
        <f>IF($A1394&lt;=Inputs!$B$13,IF(6&lt;=Inputs!$B$8,IF(Inputs!$B$12&gt;0,MAX(MIN(NORM.INV(RAND(),LOOKUP(U1394,Inputs!$J$6:$J$9,Inputs!$G$6:$G$9),LOOKUP(U1394,Inputs!$J$6:$J$9,Inputs!$H$6:$H$9)),Inputs!$B$12),-Inputs!$B$12),NORM.INV(RAND(),LOOKUP(U1394,Inputs!$J$6:$J$9,Inputs!$G$6:$G$9),LOOKUP(U1394,Inputs!$J$6:$J$9,Inputs!$H$6:$H$9))),0),"" )</f>
        <v/>
      </c>
      <c r="L1394" s="26">
        <f>IF($A1394&lt;=Inputs!$B$13,IF(7&lt;=Inputs!$B$8,IF(Inputs!$B$12&gt;0,MAX(MIN(NORM.INV(RAND(),LOOKUP(V1394,Inputs!$J$6:$J$9,Inputs!$G$6:$G$9),LOOKUP(V1394,Inputs!$J$6:$J$9,Inputs!$H$6:$H$9)),Inputs!$B$12),-Inputs!$B$12),NORM.INV(RAND(),LOOKUP(V1394,Inputs!$J$6:$J$9,Inputs!$G$6:$G$9),LOOKUP(V1394,Inputs!$J$6:$J$9,Inputs!$H$6:$H$9))),0),"" )</f>
        <v/>
      </c>
      <c r="M1394" s="26">
        <f>IF($A1394&lt;=Inputs!$B$13,IF(8&lt;=Inputs!$B$8,IF(Inputs!$B$12&gt;0,MAX(MIN(NORM.INV(RAND(),LOOKUP(W1394,Inputs!$J$6:$J$9,Inputs!$G$6:$G$9),LOOKUP(W1394,Inputs!$J$6:$J$9,Inputs!$H$6:$H$9)),Inputs!$B$12),-Inputs!$B$12),NORM.INV(RAND(),LOOKUP(W1394,Inputs!$J$6:$J$9,Inputs!$G$6:$G$9),LOOKUP(W1394,Inputs!$J$6:$J$9,Inputs!$H$6:$H$9))),0),"" )</f>
        <v/>
      </c>
      <c r="N1394" s="26">
        <f>IF($A1394&lt;=Inputs!$B$13,IF(9&lt;=Inputs!$B$8,IF(Inputs!$B$12&gt;0,MAX(MIN(NORM.INV(RAND(),LOOKUP(X1394,Inputs!$J$6:$J$9,Inputs!$G$6:$G$9),LOOKUP(X1394,Inputs!$J$6:$J$9,Inputs!$H$6:$H$9)),Inputs!$B$12),-Inputs!$B$12),NORM.INV(RAND(),LOOKUP(X1394,Inputs!$J$6:$J$9,Inputs!$G$6:$G$9),LOOKUP(X1394,Inputs!$J$6:$J$9,Inputs!$H$6:$H$9))),0),"" )</f>
        <v/>
      </c>
      <c r="O1394" s="26">
        <f>IF($A1394&lt;=Inputs!$B$13,IF(10&lt;=Inputs!$B$8,IF(Inputs!$B$12&gt;0,MAX(MIN(NORM.INV(RAND(),LOOKUP(Y1394,Inputs!$J$6:$J$9,Inputs!$G$6:$G$9),LOOKUP(Y1394,Inputs!$J$6:$J$9,Inputs!$H$6:$H$9)),Inputs!$B$12),-Inputs!$B$12),NORM.INV(RAND(),LOOKUP(Y1394,Inputs!$J$6:$J$9,Inputs!$G$6:$G$9),LOOKUP(Y1394,Inputs!$J$6:$J$9,Inputs!$H$6:$H$9))),0),"" )</f>
        <v/>
      </c>
      <c r="P1394" s="31">
        <f>IF($A1394&lt;=Inputs!$B$13,RAND(),"")</f>
        <v/>
      </c>
      <c r="Q1394" s="31">
        <f>IF($A1394&lt;=Inputs!$B$13,RAND(),"")</f>
        <v/>
      </c>
      <c r="R1394" s="31">
        <f>IF($A1394&lt;=Inputs!$B$13,RAND(),"")</f>
        <v/>
      </c>
      <c r="S1394" s="31">
        <f>IF($A1394&lt;=Inputs!$B$13,RAND(),"")</f>
        <v/>
      </c>
      <c r="T1394" s="31">
        <f>IF($A1394&lt;=Inputs!$B$13,RAND(),"")</f>
        <v/>
      </c>
      <c r="U1394" s="31">
        <f>IF($A1394&lt;=Inputs!$B$13,RAND(),"")</f>
        <v/>
      </c>
      <c r="V1394" s="31">
        <f>IF($A1394&lt;=Inputs!$B$13,RAND(),"")</f>
        <v/>
      </c>
      <c r="W1394" s="31">
        <f>IF($A1394&lt;=Inputs!$B$13,RAND(),"")</f>
        <v/>
      </c>
      <c r="X1394" s="31">
        <f>IF($A1394&lt;=Inputs!$B$13,RAND(),"")</f>
        <v/>
      </c>
      <c r="Y1394" s="31">
        <f>IF($A1394&lt;=Inputs!$B$13,RAND(),"")</f>
        <v/>
      </c>
    </row>
    <row r="1395">
      <c r="A1395" t="n">
        <v>1390</v>
      </c>
      <c r="B1395" s="26">
        <f>IF($A1395&lt;=Inputs!$B$13,IF(Inputs!$B$8&gt;0,SUM(F1395:O1395)/Inputs!$B$8,0),"")</f>
        <v/>
      </c>
      <c r="C1395" s="27">
        <f>IF($A1395&lt;=Inputs!$B$13,B1395/100,"")</f>
        <v/>
      </c>
      <c r="D1395" s="28">
        <f>IF($A1395&lt;=Inputs!$B$13,C1395*Inputs!$B$7,"")</f>
        <v/>
      </c>
      <c r="E1395" s="29">
        <f>IF($A1395&lt;=Inputs!$B$13,IF(D1395&gt;0,1,0),"")</f>
        <v/>
      </c>
      <c r="F1395" s="26">
        <f>IF($A1395&lt;=Inputs!$B$13,IF(1&lt;=Inputs!$B$8,IF(Inputs!$B$12&gt;0,MAX(MIN(NORM.INV(RAND(),LOOKUP(P1395,Inputs!$J$6:$J$9,Inputs!$G$6:$G$9),LOOKUP(P1395,Inputs!$J$6:$J$9,Inputs!$H$6:$H$9)),Inputs!$B$12),-Inputs!$B$12),NORM.INV(RAND(),LOOKUP(P1395,Inputs!$J$6:$J$9,Inputs!$G$6:$G$9),LOOKUP(P1395,Inputs!$J$6:$J$9,Inputs!$H$6:$H$9))),0),"" )</f>
        <v/>
      </c>
      <c r="G1395" s="26">
        <f>IF($A1395&lt;=Inputs!$B$13,IF(2&lt;=Inputs!$B$8,IF(Inputs!$B$12&gt;0,MAX(MIN(NORM.INV(RAND(),LOOKUP(Q1395,Inputs!$J$6:$J$9,Inputs!$G$6:$G$9),LOOKUP(Q1395,Inputs!$J$6:$J$9,Inputs!$H$6:$H$9)),Inputs!$B$12),-Inputs!$B$12),NORM.INV(RAND(),LOOKUP(Q1395,Inputs!$J$6:$J$9,Inputs!$G$6:$G$9),LOOKUP(Q1395,Inputs!$J$6:$J$9,Inputs!$H$6:$H$9))),0),"" )</f>
        <v/>
      </c>
      <c r="H1395" s="26">
        <f>IF($A1395&lt;=Inputs!$B$13,IF(3&lt;=Inputs!$B$8,IF(Inputs!$B$12&gt;0,MAX(MIN(NORM.INV(RAND(),LOOKUP(R1395,Inputs!$J$6:$J$9,Inputs!$G$6:$G$9),LOOKUP(R1395,Inputs!$J$6:$J$9,Inputs!$H$6:$H$9)),Inputs!$B$12),-Inputs!$B$12),NORM.INV(RAND(),LOOKUP(R1395,Inputs!$J$6:$J$9,Inputs!$G$6:$G$9),LOOKUP(R1395,Inputs!$J$6:$J$9,Inputs!$H$6:$H$9))),0),"" )</f>
        <v/>
      </c>
      <c r="I1395" s="26">
        <f>IF($A1395&lt;=Inputs!$B$13,IF(4&lt;=Inputs!$B$8,IF(Inputs!$B$12&gt;0,MAX(MIN(NORM.INV(RAND(),LOOKUP(S1395,Inputs!$J$6:$J$9,Inputs!$G$6:$G$9),LOOKUP(S1395,Inputs!$J$6:$J$9,Inputs!$H$6:$H$9)),Inputs!$B$12),-Inputs!$B$12),NORM.INV(RAND(),LOOKUP(S1395,Inputs!$J$6:$J$9,Inputs!$G$6:$G$9),LOOKUP(S1395,Inputs!$J$6:$J$9,Inputs!$H$6:$H$9))),0),"" )</f>
        <v/>
      </c>
      <c r="J1395" s="26">
        <f>IF($A1395&lt;=Inputs!$B$13,IF(5&lt;=Inputs!$B$8,IF(Inputs!$B$12&gt;0,MAX(MIN(NORM.INV(RAND(),LOOKUP(T1395,Inputs!$J$6:$J$9,Inputs!$G$6:$G$9),LOOKUP(T1395,Inputs!$J$6:$J$9,Inputs!$H$6:$H$9)),Inputs!$B$12),-Inputs!$B$12),NORM.INV(RAND(),LOOKUP(T1395,Inputs!$J$6:$J$9,Inputs!$G$6:$G$9),LOOKUP(T1395,Inputs!$J$6:$J$9,Inputs!$H$6:$H$9))),0),"" )</f>
        <v/>
      </c>
      <c r="K1395" s="26">
        <f>IF($A1395&lt;=Inputs!$B$13,IF(6&lt;=Inputs!$B$8,IF(Inputs!$B$12&gt;0,MAX(MIN(NORM.INV(RAND(),LOOKUP(U1395,Inputs!$J$6:$J$9,Inputs!$G$6:$G$9),LOOKUP(U1395,Inputs!$J$6:$J$9,Inputs!$H$6:$H$9)),Inputs!$B$12),-Inputs!$B$12),NORM.INV(RAND(),LOOKUP(U1395,Inputs!$J$6:$J$9,Inputs!$G$6:$G$9),LOOKUP(U1395,Inputs!$J$6:$J$9,Inputs!$H$6:$H$9))),0),"" )</f>
        <v/>
      </c>
      <c r="L1395" s="26">
        <f>IF($A1395&lt;=Inputs!$B$13,IF(7&lt;=Inputs!$B$8,IF(Inputs!$B$12&gt;0,MAX(MIN(NORM.INV(RAND(),LOOKUP(V1395,Inputs!$J$6:$J$9,Inputs!$G$6:$G$9),LOOKUP(V1395,Inputs!$J$6:$J$9,Inputs!$H$6:$H$9)),Inputs!$B$12),-Inputs!$B$12),NORM.INV(RAND(),LOOKUP(V1395,Inputs!$J$6:$J$9,Inputs!$G$6:$G$9),LOOKUP(V1395,Inputs!$J$6:$J$9,Inputs!$H$6:$H$9))),0),"" )</f>
        <v/>
      </c>
      <c r="M1395" s="26">
        <f>IF($A1395&lt;=Inputs!$B$13,IF(8&lt;=Inputs!$B$8,IF(Inputs!$B$12&gt;0,MAX(MIN(NORM.INV(RAND(),LOOKUP(W1395,Inputs!$J$6:$J$9,Inputs!$G$6:$G$9),LOOKUP(W1395,Inputs!$J$6:$J$9,Inputs!$H$6:$H$9)),Inputs!$B$12),-Inputs!$B$12),NORM.INV(RAND(),LOOKUP(W1395,Inputs!$J$6:$J$9,Inputs!$G$6:$G$9),LOOKUP(W1395,Inputs!$J$6:$J$9,Inputs!$H$6:$H$9))),0),"" )</f>
        <v/>
      </c>
      <c r="N1395" s="26">
        <f>IF($A1395&lt;=Inputs!$B$13,IF(9&lt;=Inputs!$B$8,IF(Inputs!$B$12&gt;0,MAX(MIN(NORM.INV(RAND(),LOOKUP(X1395,Inputs!$J$6:$J$9,Inputs!$G$6:$G$9),LOOKUP(X1395,Inputs!$J$6:$J$9,Inputs!$H$6:$H$9)),Inputs!$B$12),-Inputs!$B$12),NORM.INV(RAND(),LOOKUP(X1395,Inputs!$J$6:$J$9,Inputs!$G$6:$G$9),LOOKUP(X1395,Inputs!$J$6:$J$9,Inputs!$H$6:$H$9))),0),"" )</f>
        <v/>
      </c>
      <c r="O1395" s="26">
        <f>IF($A1395&lt;=Inputs!$B$13,IF(10&lt;=Inputs!$B$8,IF(Inputs!$B$12&gt;0,MAX(MIN(NORM.INV(RAND(),LOOKUP(Y1395,Inputs!$J$6:$J$9,Inputs!$G$6:$G$9),LOOKUP(Y1395,Inputs!$J$6:$J$9,Inputs!$H$6:$H$9)),Inputs!$B$12),-Inputs!$B$12),NORM.INV(RAND(),LOOKUP(Y1395,Inputs!$J$6:$J$9,Inputs!$G$6:$G$9),LOOKUP(Y1395,Inputs!$J$6:$J$9,Inputs!$H$6:$H$9))),0),"" )</f>
        <v/>
      </c>
      <c r="P1395" s="31">
        <f>IF($A1395&lt;=Inputs!$B$13,RAND(),"")</f>
        <v/>
      </c>
      <c r="Q1395" s="31">
        <f>IF($A1395&lt;=Inputs!$B$13,RAND(),"")</f>
        <v/>
      </c>
      <c r="R1395" s="31">
        <f>IF($A1395&lt;=Inputs!$B$13,RAND(),"")</f>
        <v/>
      </c>
      <c r="S1395" s="31">
        <f>IF($A1395&lt;=Inputs!$B$13,RAND(),"")</f>
        <v/>
      </c>
      <c r="T1395" s="31">
        <f>IF($A1395&lt;=Inputs!$B$13,RAND(),"")</f>
        <v/>
      </c>
      <c r="U1395" s="31">
        <f>IF($A1395&lt;=Inputs!$B$13,RAND(),"")</f>
        <v/>
      </c>
      <c r="V1395" s="31">
        <f>IF($A1395&lt;=Inputs!$B$13,RAND(),"")</f>
        <v/>
      </c>
      <c r="W1395" s="31">
        <f>IF($A1395&lt;=Inputs!$B$13,RAND(),"")</f>
        <v/>
      </c>
      <c r="X1395" s="31">
        <f>IF($A1395&lt;=Inputs!$B$13,RAND(),"")</f>
        <v/>
      </c>
      <c r="Y1395" s="31">
        <f>IF($A1395&lt;=Inputs!$B$13,RAND(),"")</f>
        <v/>
      </c>
    </row>
    <row r="1396">
      <c r="A1396" t="n">
        <v>1391</v>
      </c>
      <c r="B1396" s="26">
        <f>IF($A1396&lt;=Inputs!$B$13,IF(Inputs!$B$8&gt;0,SUM(F1396:O1396)/Inputs!$B$8,0),"")</f>
        <v/>
      </c>
      <c r="C1396" s="27">
        <f>IF($A1396&lt;=Inputs!$B$13,B1396/100,"")</f>
        <v/>
      </c>
      <c r="D1396" s="28">
        <f>IF($A1396&lt;=Inputs!$B$13,C1396*Inputs!$B$7,"")</f>
        <v/>
      </c>
      <c r="E1396" s="29">
        <f>IF($A1396&lt;=Inputs!$B$13,IF(D1396&gt;0,1,0),"")</f>
        <v/>
      </c>
      <c r="F1396" s="26">
        <f>IF($A1396&lt;=Inputs!$B$13,IF(1&lt;=Inputs!$B$8,IF(Inputs!$B$12&gt;0,MAX(MIN(NORM.INV(RAND(),LOOKUP(P1396,Inputs!$J$6:$J$9,Inputs!$G$6:$G$9),LOOKUP(P1396,Inputs!$J$6:$J$9,Inputs!$H$6:$H$9)),Inputs!$B$12),-Inputs!$B$12),NORM.INV(RAND(),LOOKUP(P1396,Inputs!$J$6:$J$9,Inputs!$G$6:$G$9),LOOKUP(P1396,Inputs!$J$6:$J$9,Inputs!$H$6:$H$9))),0),"" )</f>
        <v/>
      </c>
      <c r="G1396" s="26">
        <f>IF($A1396&lt;=Inputs!$B$13,IF(2&lt;=Inputs!$B$8,IF(Inputs!$B$12&gt;0,MAX(MIN(NORM.INV(RAND(),LOOKUP(Q1396,Inputs!$J$6:$J$9,Inputs!$G$6:$G$9),LOOKUP(Q1396,Inputs!$J$6:$J$9,Inputs!$H$6:$H$9)),Inputs!$B$12),-Inputs!$B$12),NORM.INV(RAND(),LOOKUP(Q1396,Inputs!$J$6:$J$9,Inputs!$G$6:$G$9),LOOKUP(Q1396,Inputs!$J$6:$J$9,Inputs!$H$6:$H$9))),0),"" )</f>
        <v/>
      </c>
      <c r="H1396" s="26">
        <f>IF($A1396&lt;=Inputs!$B$13,IF(3&lt;=Inputs!$B$8,IF(Inputs!$B$12&gt;0,MAX(MIN(NORM.INV(RAND(),LOOKUP(R1396,Inputs!$J$6:$J$9,Inputs!$G$6:$G$9),LOOKUP(R1396,Inputs!$J$6:$J$9,Inputs!$H$6:$H$9)),Inputs!$B$12),-Inputs!$B$12),NORM.INV(RAND(),LOOKUP(R1396,Inputs!$J$6:$J$9,Inputs!$G$6:$G$9),LOOKUP(R1396,Inputs!$J$6:$J$9,Inputs!$H$6:$H$9))),0),"" )</f>
        <v/>
      </c>
      <c r="I1396" s="26">
        <f>IF($A1396&lt;=Inputs!$B$13,IF(4&lt;=Inputs!$B$8,IF(Inputs!$B$12&gt;0,MAX(MIN(NORM.INV(RAND(),LOOKUP(S1396,Inputs!$J$6:$J$9,Inputs!$G$6:$G$9),LOOKUP(S1396,Inputs!$J$6:$J$9,Inputs!$H$6:$H$9)),Inputs!$B$12),-Inputs!$B$12),NORM.INV(RAND(),LOOKUP(S1396,Inputs!$J$6:$J$9,Inputs!$G$6:$G$9),LOOKUP(S1396,Inputs!$J$6:$J$9,Inputs!$H$6:$H$9))),0),"" )</f>
        <v/>
      </c>
      <c r="J1396" s="26">
        <f>IF($A1396&lt;=Inputs!$B$13,IF(5&lt;=Inputs!$B$8,IF(Inputs!$B$12&gt;0,MAX(MIN(NORM.INV(RAND(),LOOKUP(T1396,Inputs!$J$6:$J$9,Inputs!$G$6:$G$9),LOOKUP(T1396,Inputs!$J$6:$J$9,Inputs!$H$6:$H$9)),Inputs!$B$12),-Inputs!$B$12),NORM.INV(RAND(),LOOKUP(T1396,Inputs!$J$6:$J$9,Inputs!$G$6:$G$9),LOOKUP(T1396,Inputs!$J$6:$J$9,Inputs!$H$6:$H$9))),0),"" )</f>
        <v/>
      </c>
      <c r="K1396" s="26">
        <f>IF($A1396&lt;=Inputs!$B$13,IF(6&lt;=Inputs!$B$8,IF(Inputs!$B$12&gt;0,MAX(MIN(NORM.INV(RAND(),LOOKUP(U1396,Inputs!$J$6:$J$9,Inputs!$G$6:$G$9),LOOKUP(U1396,Inputs!$J$6:$J$9,Inputs!$H$6:$H$9)),Inputs!$B$12),-Inputs!$B$12),NORM.INV(RAND(),LOOKUP(U1396,Inputs!$J$6:$J$9,Inputs!$G$6:$G$9),LOOKUP(U1396,Inputs!$J$6:$J$9,Inputs!$H$6:$H$9))),0),"" )</f>
        <v/>
      </c>
      <c r="L1396" s="26">
        <f>IF($A1396&lt;=Inputs!$B$13,IF(7&lt;=Inputs!$B$8,IF(Inputs!$B$12&gt;0,MAX(MIN(NORM.INV(RAND(),LOOKUP(V1396,Inputs!$J$6:$J$9,Inputs!$G$6:$G$9),LOOKUP(V1396,Inputs!$J$6:$J$9,Inputs!$H$6:$H$9)),Inputs!$B$12),-Inputs!$B$12),NORM.INV(RAND(),LOOKUP(V1396,Inputs!$J$6:$J$9,Inputs!$G$6:$G$9),LOOKUP(V1396,Inputs!$J$6:$J$9,Inputs!$H$6:$H$9))),0),"" )</f>
        <v/>
      </c>
      <c r="M1396" s="26">
        <f>IF($A1396&lt;=Inputs!$B$13,IF(8&lt;=Inputs!$B$8,IF(Inputs!$B$12&gt;0,MAX(MIN(NORM.INV(RAND(),LOOKUP(W1396,Inputs!$J$6:$J$9,Inputs!$G$6:$G$9),LOOKUP(W1396,Inputs!$J$6:$J$9,Inputs!$H$6:$H$9)),Inputs!$B$12),-Inputs!$B$12),NORM.INV(RAND(),LOOKUP(W1396,Inputs!$J$6:$J$9,Inputs!$G$6:$G$9),LOOKUP(W1396,Inputs!$J$6:$J$9,Inputs!$H$6:$H$9))),0),"" )</f>
        <v/>
      </c>
      <c r="N1396" s="26">
        <f>IF($A1396&lt;=Inputs!$B$13,IF(9&lt;=Inputs!$B$8,IF(Inputs!$B$12&gt;0,MAX(MIN(NORM.INV(RAND(),LOOKUP(X1396,Inputs!$J$6:$J$9,Inputs!$G$6:$G$9),LOOKUP(X1396,Inputs!$J$6:$J$9,Inputs!$H$6:$H$9)),Inputs!$B$12),-Inputs!$B$12),NORM.INV(RAND(),LOOKUP(X1396,Inputs!$J$6:$J$9,Inputs!$G$6:$G$9),LOOKUP(X1396,Inputs!$J$6:$J$9,Inputs!$H$6:$H$9))),0),"" )</f>
        <v/>
      </c>
      <c r="O1396" s="26">
        <f>IF($A1396&lt;=Inputs!$B$13,IF(10&lt;=Inputs!$B$8,IF(Inputs!$B$12&gt;0,MAX(MIN(NORM.INV(RAND(),LOOKUP(Y1396,Inputs!$J$6:$J$9,Inputs!$G$6:$G$9),LOOKUP(Y1396,Inputs!$J$6:$J$9,Inputs!$H$6:$H$9)),Inputs!$B$12),-Inputs!$B$12),NORM.INV(RAND(),LOOKUP(Y1396,Inputs!$J$6:$J$9,Inputs!$G$6:$G$9),LOOKUP(Y1396,Inputs!$J$6:$J$9,Inputs!$H$6:$H$9))),0),"" )</f>
        <v/>
      </c>
      <c r="P1396" s="31">
        <f>IF($A1396&lt;=Inputs!$B$13,RAND(),"")</f>
        <v/>
      </c>
      <c r="Q1396" s="31">
        <f>IF($A1396&lt;=Inputs!$B$13,RAND(),"")</f>
        <v/>
      </c>
      <c r="R1396" s="31">
        <f>IF($A1396&lt;=Inputs!$B$13,RAND(),"")</f>
        <v/>
      </c>
      <c r="S1396" s="31">
        <f>IF($A1396&lt;=Inputs!$B$13,RAND(),"")</f>
        <v/>
      </c>
      <c r="T1396" s="31">
        <f>IF($A1396&lt;=Inputs!$B$13,RAND(),"")</f>
        <v/>
      </c>
      <c r="U1396" s="31">
        <f>IF($A1396&lt;=Inputs!$B$13,RAND(),"")</f>
        <v/>
      </c>
      <c r="V1396" s="31">
        <f>IF($A1396&lt;=Inputs!$B$13,RAND(),"")</f>
        <v/>
      </c>
      <c r="W1396" s="31">
        <f>IF($A1396&lt;=Inputs!$B$13,RAND(),"")</f>
        <v/>
      </c>
      <c r="X1396" s="31">
        <f>IF($A1396&lt;=Inputs!$B$13,RAND(),"")</f>
        <v/>
      </c>
      <c r="Y1396" s="31">
        <f>IF($A1396&lt;=Inputs!$B$13,RAND(),"")</f>
        <v/>
      </c>
    </row>
    <row r="1397">
      <c r="A1397" t="n">
        <v>1392</v>
      </c>
      <c r="B1397" s="26">
        <f>IF($A1397&lt;=Inputs!$B$13,IF(Inputs!$B$8&gt;0,SUM(F1397:O1397)/Inputs!$B$8,0),"")</f>
        <v/>
      </c>
      <c r="C1397" s="27">
        <f>IF($A1397&lt;=Inputs!$B$13,B1397/100,"")</f>
        <v/>
      </c>
      <c r="D1397" s="28">
        <f>IF($A1397&lt;=Inputs!$B$13,C1397*Inputs!$B$7,"")</f>
        <v/>
      </c>
      <c r="E1397" s="29">
        <f>IF($A1397&lt;=Inputs!$B$13,IF(D1397&gt;0,1,0),"")</f>
        <v/>
      </c>
      <c r="F1397" s="26">
        <f>IF($A1397&lt;=Inputs!$B$13,IF(1&lt;=Inputs!$B$8,IF(Inputs!$B$12&gt;0,MAX(MIN(NORM.INV(RAND(),LOOKUP(P1397,Inputs!$J$6:$J$9,Inputs!$G$6:$G$9),LOOKUP(P1397,Inputs!$J$6:$J$9,Inputs!$H$6:$H$9)),Inputs!$B$12),-Inputs!$B$12),NORM.INV(RAND(),LOOKUP(P1397,Inputs!$J$6:$J$9,Inputs!$G$6:$G$9),LOOKUP(P1397,Inputs!$J$6:$J$9,Inputs!$H$6:$H$9))),0),"" )</f>
        <v/>
      </c>
      <c r="G1397" s="26">
        <f>IF($A1397&lt;=Inputs!$B$13,IF(2&lt;=Inputs!$B$8,IF(Inputs!$B$12&gt;0,MAX(MIN(NORM.INV(RAND(),LOOKUP(Q1397,Inputs!$J$6:$J$9,Inputs!$G$6:$G$9),LOOKUP(Q1397,Inputs!$J$6:$J$9,Inputs!$H$6:$H$9)),Inputs!$B$12),-Inputs!$B$12),NORM.INV(RAND(),LOOKUP(Q1397,Inputs!$J$6:$J$9,Inputs!$G$6:$G$9),LOOKUP(Q1397,Inputs!$J$6:$J$9,Inputs!$H$6:$H$9))),0),"" )</f>
        <v/>
      </c>
      <c r="H1397" s="26">
        <f>IF($A1397&lt;=Inputs!$B$13,IF(3&lt;=Inputs!$B$8,IF(Inputs!$B$12&gt;0,MAX(MIN(NORM.INV(RAND(),LOOKUP(R1397,Inputs!$J$6:$J$9,Inputs!$G$6:$G$9),LOOKUP(R1397,Inputs!$J$6:$J$9,Inputs!$H$6:$H$9)),Inputs!$B$12),-Inputs!$B$12),NORM.INV(RAND(),LOOKUP(R1397,Inputs!$J$6:$J$9,Inputs!$G$6:$G$9),LOOKUP(R1397,Inputs!$J$6:$J$9,Inputs!$H$6:$H$9))),0),"" )</f>
        <v/>
      </c>
      <c r="I1397" s="26">
        <f>IF($A1397&lt;=Inputs!$B$13,IF(4&lt;=Inputs!$B$8,IF(Inputs!$B$12&gt;0,MAX(MIN(NORM.INV(RAND(),LOOKUP(S1397,Inputs!$J$6:$J$9,Inputs!$G$6:$G$9),LOOKUP(S1397,Inputs!$J$6:$J$9,Inputs!$H$6:$H$9)),Inputs!$B$12),-Inputs!$B$12),NORM.INV(RAND(),LOOKUP(S1397,Inputs!$J$6:$J$9,Inputs!$G$6:$G$9),LOOKUP(S1397,Inputs!$J$6:$J$9,Inputs!$H$6:$H$9))),0),"" )</f>
        <v/>
      </c>
      <c r="J1397" s="26">
        <f>IF($A1397&lt;=Inputs!$B$13,IF(5&lt;=Inputs!$B$8,IF(Inputs!$B$12&gt;0,MAX(MIN(NORM.INV(RAND(),LOOKUP(T1397,Inputs!$J$6:$J$9,Inputs!$G$6:$G$9),LOOKUP(T1397,Inputs!$J$6:$J$9,Inputs!$H$6:$H$9)),Inputs!$B$12),-Inputs!$B$12),NORM.INV(RAND(),LOOKUP(T1397,Inputs!$J$6:$J$9,Inputs!$G$6:$G$9),LOOKUP(T1397,Inputs!$J$6:$J$9,Inputs!$H$6:$H$9))),0),"" )</f>
        <v/>
      </c>
      <c r="K1397" s="26">
        <f>IF($A1397&lt;=Inputs!$B$13,IF(6&lt;=Inputs!$B$8,IF(Inputs!$B$12&gt;0,MAX(MIN(NORM.INV(RAND(),LOOKUP(U1397,Inputs!$J$6:$J$9,Inputs!$G$6:$G$9),LOOKUP(U1397,Inputs!$J$6:$J$9,Inputs!$H$6:$H$9)),Inputs!$B$12),-Inputs!$B$12),NORM.INV(RAND(),LOOKUP(U1397,Inputs!$J$6:$J$9,Inputs!$G$6:$G$9),LOOKUP(U1397,Inputs!$J$6:$J$9,Inputs!$H$6:$H$9))),0),"" )</f>
        <v/>
      </c>
      <c r="L1397" s="26">
        <f>IF($A1397&lt;=Inputs!$B$13,IF(7&lt;=Inputs!$B$8,IF(Inputs!$B$12&gt;0,MAX(MIN(NORM.INV(RAND(),LOOKUP(V1397,Inputs!$J$6:$J$9,Inputs!$G$6:$G$9),LOOKUP(V1397,Inputs!$J$6:$J$9,Inputs!$H$6:$H$9)),Inputs!$B$12),-Inputs!$B$12),NORM.INV(RAND(),LOOKUP(V1397,Inputs!$J$6:$J$9,Inputs!$G$6:$G$9),LOOKUP(V1397,Inputs!$J$6:$J$9,Inputs!$H$6:$H$9))),0),"" )</f>
        <v/>
      </c>
      <c r="M1397" s="26">
        <f>IF($A1397&lt;=Inputs!$B$13,IF(8&lt;=Inputs!$B$8,IF(Inputs!$B$12&gt;0,MAX(MIN(NORM.INV(RAND(),LOOKUP(W1397,Inputs!$J$6:$J$9,Inputs!$G$6:$G$9),LOOKUP(W1397,Inputs!$J$6:$J$9,Inputs!$H$6:$H$9)),Inputs!$B$12),-Inputs!$B$12),NORM.INV(RAND(),LOOKUP(W1397,Inputs!$J$6:$J$9,Inputs!$G$6:$G$9),LOOKUP(W1397,Inputs!$J$6:$J$9,Inputs!$H$6:$H$9))),0),"" )</f>
        <v/>
      </c>
      <c r="N1397" s="26">
        <f>IF($A1397&lt;=Inputs!$B$13,IF(9&lt;=Inputs!$B$8,IF(Inputs!$B$12&gt;0,MAX(MIN(NORM.INV(RAND(),LOOKUP(X1397,Inputs!$J$6:$J$9,Inputs!$G$6:$G$9),LOOKUP(X1397,Inputs!$J$6:$J$9,Inputs!$H$6:$H$9)),Inputs!$B$12),-Inputs!$B$12),NORM.INV(RAND(),LOOKUP(X1397,Inputs!$J$6:$J$9,Inputs!$G$6:$G$9),LOOKUP(X1397,Inputs!$J$6:$J$9,Inputs!$H$6:$H$9))),0),"" )</f>
        <v/>
      </c>
      <c r="O1397" s="26">
        <f>IF($A1397&lt;=Inputs!$B$13,IF(10&lt;=Inputs!$B$8,IF(Inputs!$B$12&gt;0,MAX(MIN(NORM.INV(RAND(),LOOKUP(Y1397,Inputs!$J$6:$J$9,Inputs!$G$6:$G$9),LOOKUP(Y1397,Inputs!$J$6:$J$9,Inputs!$H$6:$H$9)),Inputs!$B$12),-Inputs!$B$12),NORM.INV(RAND(),LOOKUP(Y1397,Inputs!$J$6:$J$9,Inputs!$G$6:$G$9),LOOKUP(Y1397,Inputs!$J$6:$J$9,Inputs!$H$6:$H$9))),0),"" )</f>
        <v/>
      </c>
      <c r="P1397" s="31">
        <f>IF($A1397&lt;=Inputs!$B$13,RAND(),"")</f>
        <v/>
      </c>
      <c r="Q1397" s="31">
        <f>IF($A1397&lt;=Inputs!$B$13,RAND(),"")</f>
        <v/>
      </c>
      <c r="R1397" s="31">
        <f>IF($A1397&lt;=Inputs!$B$13,RAND(),"")</f>
        <v/>
      </c>
      <c r="S1397" s="31">
        <f>IF($A1397&lt;=Inputs!$B$13,RAND(),"")</f>
        <v/>
      </c>
      <c r="T1397" s="31">
        <f>IF($A1397&lt;=Inputs!$B$13,RAND(),"")</f>
        <v/>
      </c>
      <c r="U1397" s="31">
        <f>IF($A1397&lt;=Inputs!$B$13,RAND(),"")</f>
        <v/>
      </c>
      <c r="V1397" s="31">
        <f>IF($A1397&lt;=Inputs!$B$13,RAND(),"")</f>
        <v/>
      </c>
      <c r="W1397" s="31">
        <f>IF($A1397&lt;=Inputs!$B$13,RAND(),"")</f>
        <v/>
      </c>
      <c r="X1397" s="31">
        <f>IF($A1397&lt;=Inputs!$B$13,RAND(),"")</f>
        <v/>
      </c>
      <c r="Y1397" s="31">
        <f>IF($A1397&lt;=Inputs!$B$13,RAND(),"")</f>
        <v/>
      </c>
    </row>
    <row r="1398">
      <c r="A1398" t="n">
        <v>1393</v>
      </c>
      <c r="B1398" s="26">
        <f>IF($A1398&lt;=Inputs!$B$13,IF(Inputs!$B$8&gt;0,SUM(F1398:O1398)/Inputs!$B$8,0),"")</f>
        <v/>
      </c>
      <c r="C1398" s="27">
        <f>IF($A1398&lt;=Inputs!$B$13,B1398/100,"")</f>
        <v/>
      </c>
      <c r="D1398" s="28">
        <f>IF($A1398&lt;=Inputs!$B$13,C1398*Inputs!$B$7,"")</f>
        <v/>
      </c>
      <c r="E1398" s="29">
        <f>IF($A1398&lt;=Inputs!$B$13,IF(D1398&gt;0,1,0),"")</f>
        <v/>
      </c>
      <c r="F1398" s="26">
        <f>IF($A1398&lt;=Inputs!$B$13,IF(1&lt;=Inputs!$B$8,IF(Inputs!$B$12&gt;0,MAX(MIN(NORM.INV(RAND(),LOOKUP(P1398,Inputs!$J$6:$J$9,Inputs!$G$6:$G$9),LOOKUP(P1398,Inputs!$J$6:$J$9,Inputs!$H$6:$H$9)),Inputs!$B$12),-Inputs!$B$12),NORM.INV(RAND(),LOOKUP(P1398,Inputs!$J$6:$J$9,Inputs!$G$6:$G$9),LOOKUP(P1398,Inputs!$J$6:$J$9,Inputs!$H$6:$H$9))),0),"" )</f>
        <v/>
      </c>
      <c r="G1398" s="26">
        <f>IF($A1398&lt;=Inputs!$B$13,IF(2&lt;=Inputs!$B$8,IF(Inputs!$B$12&gt;0,MAX(MIN(NORM.INV(RAND(),LOOKUP(Q1398,Inputs!$J$6:$J$9,Inputs!$G$6:$G$9),LOOKUP(Q1398,Inputs!$J$6:$J$9,Inputs!$H$6:$H$9)),Inputs!$B$12),-Inputs!$B$12),NORM.INV(RAND(),LOOKUP(Q1398,Inputs!$J$6:$J$9,Inputs!$G$6:$G$9),LOOKUP(Q1398,Inputs!$J$6:$J$9,Inputs!$H$6:$H$9))),0),"" )</f>
        <v/>
      </c>
      <c r="H1398" s="26">
        <f>IF($A1398&lt;=Inputs!$B$13,IF(3&lt;=Inputs!$B$8,IF(Inputs!$B$12&gt;0,MAX(MIN(NORM.INV(RAND(),LOOKUP(R1398,Inputs!$J$6:$J$9,Inputs!$G$6:$G$9),LOOKUP(R1398,Inputs!$J$6:$J$9,Inputs!$H$6:$H$9)),Inputs!$B$12),-Inputs!$B$12),NORM.INV(RAND(),LOOKUP(R1398,Inputs!$J$6:$J$9,Inputs!$G$6:$G$9),LOOKUP(R1398,Inputs!$J$6:$J$9,Inputs!$H$6:$H$9))),0),"" )</f>
        <v/>
      </c>
      <c r="I1398" s="26">
        <f>IF($A1398&lt;=Inputs!$B$13,IF(4&lt;=Inputs!$B$8,IF(Inputs!$B$12&gt;0,MAX(MIN(NORM.INV(RAND(),LOOKUP(S1398,Inputs!$J$6:$J$9,Inputs!$G$6:$G$9),LOOKUP(S1398,Inputs!$J$6:$J$9,Inputs!$H$6:$H$9)),Inputs!$B$12),-Inputs!$B$12),NORM.INV(RAND(),LOOKUP(S1398,Inputs!$J$6:$J$9,Inputs!$G$6:$G$9),LOOKUP(S1398,Inputs!$J$6:$J$9,Inputs!$H$6:$H$9))),0),"" )</f>
        <v/>
      </c>
      <c r="J1398" s="26">
        <f>IF($A1398&lt;=Inputs!$B$13,IF(5&lt;=Inputs!$B$8,IF(Inputs!$B$12&gt;0,MAX(MIN(NORM.INV(RAND(),LOOKUP(T1398,Inputs!$J$6:$J$9,Inputs!$G$6:$G$9),LOOKUP(T1398,Inputs!$J$6:$J$9,Inputs!$H$6:$H$9)),Inputs!$B$12),-Inputs!$B$12),NORM.INV(RAND(),LOOKUP(T1398,Inputs!$J$6:$J$9,Inputs!$G$6:$G$9),LOOKUP(T1398,Inputs!$J$6:$J$9,Inputs!$H$6:$H$9))),0),"" )</f>
        <v/>
      </c>
      <c r="K1398" s="26">
        <f>IF($A1398&lt;=Inputs!$B$13,IF(6&lt;=Inputs!$B$8,IF(Inputs!$B$12&gt;0,MAX(MIN(NORM.INV(RAND(),LOOKUP(U1398,Inputs!$J$6:$J$9,Inputs!$G$6:$G$9),LOOKUP(U1398,Inputs!$J$6:$J$9,Inputs!$H$6:$H$9)),Inputs!$B$12),-Inputs!$B$12),NORM.INV(RAND(),LOOKUP(U1398,Inputs!$J$6:$J$9,Inputs!$G$6:$G$9),LOOKUP(U1398,Inputs!$J$6:$J$9,Inputs!$H$6:$H$9))),0),"" )</f>
        <v/>
      </c>
      <c r="L1398" s="26">
        <f>IF($A1398&lt;=Inputs!$B$13,IF(7&lt;=Inputs!$B$8,IF(Inputs!$B$12&gt;0,MAX(MIN(NORM.INV(RAND(),LOOKUP(V1398,Inputs!$J$6:$J$9,Inputs!$G$6:$G$9),LOOKUP(V1398,Inputs!$J$6:$J$9,Inputs!$H$6:$H$9)),Inputs!$B$12),-Inputs!$B$12),NORM.INV(RAND(),LOOKUP(V1398,Inputs!$J$6:$J$9,Inputs!$G$6:$G$9),LOOKUP(V1398,Inputs!$J$6:$J$9,Inputs!$H$6:$H$9))),0),"" )</f>
        <v/>
      </c>
      <c r="M1398" s="26">
        <f>IF($A1398&lt;=Inputs!$B$13,IF(8&lt;=Inputs!$B$8,IF(Inputs!$B$12&gt;0,MAX(MIN(NORM.INV(RAND(),LOOKUP(W1398,Inputs!$J$6:$J$9,Inputs!$G$6:$G$9),LOOKUP(W1398,Inputs!$J$6:$J$9,Inputs!$H$6:$H$9)),Inputs!$B$12),-Inputs!$B$12),NORM.INV(RAND(),LOOKUP(W1398,Inputs!$J$6:$J$9,Inputs!$G$6:$G$9),LOOKUP(W1398,Inputs!$J$6:$J$9,Inputs!$H$6:$H$9))),0),"" )</f>
        <v/>
      </c>
      <c r="N1398" s="26">
        <f>IF($A1398&lt;=Inputs!$B$13,IF(9&lt;=Inputs!$B$8,IF(Inputs!$B$12&gt;0,MAX(MIN(NORM.INV(RAND(),LOOKUP(X1398,Inputs!$J$6:$J$9,Inputs!$G$6:$G$9),LOOKUP(X1398,Inputs!$J$6:$J$9,Inputs!$H$6:$H$9)),Inputs!$B$12),-Inputs!$B$12),NORM.INV(RAND(),LOOKUP(X1398,Inputs!$J$6:$J$9,Inputs!$G$6:$G$9),LOOKUP(X1398,Inputs!$J$6:$J$9,Inputs!$H$6:$H$9))),0),"" )</f>
        <v/>
      </c>
      <c r="O1398" s="26">
        <f>IF($A1398&lt;=Inputs!$B$13,IF(10&lt;=Inputs!$B$8,IF(Inputs!$B$12&gt;0,MAX(MIN(NORM.INV(RAND(),LOOKUP(Y1398,Inputs!$J$6:$J$9,Inputs!$G$6:$G$9),LOOKUP(Y1398,Inputs!$J$6:$J$9,Inputs!$H$6:$H$9)),Inputs!$B$12),-Inputs!$B$12),NORM.INV(RAND(),LOOKUP(Y1398,Inputs!$J$6:$J$9,Inputs!$G$6:$G$9),LOOKUP(Y1398,Inputs!$J$6:$J$9,Inputs!$H$6:$H$9))),0),"" )</f>
        <v/>
      </c>
      <c r="P1398" s="31">
        <f>IF($A1398&lt;=Inputs!$B$13,RAND(),"")</f>
        <v/>
      </c>
      <c r="Q1398" s="31">
        <f>IF($A1398&lt;=Inputs!$B$13,RAND(),"")</f>
        <v/>
      </c>
      <c r="R1398" s="31">
        <f>IF($A1398&lt;=Inputs!$B$13,RAND(),"")</f>
        <v/>
      </c>
      <c r="S1398" s="31">
        <f>IF($A1398&lt;=Inputs!$B$13,RAND(),"")</f>
        <v/>
      </c>
      <c r="T1398" s="31">
        <f>IF($A1398&lt;=Inputs!$B$13,RAND(),"")</f>
        <v/>
      </c>
      <c r="U1398" s="31">
        <f>IF($A1398&lt;=Inputs!$B$13,RAND(),"")</f>
        <v/>
      </c>
      <c r="V1398" s="31">
        <f>IF($A1398&lt;=Inputs!$B$13,RAND(),"")</f>
        <v/>
      </c>
      <c r="W1398" s="31">
        <f>IF($A1398&lt;=Inputs!$B$13,RAND(),"")</f>
        <v/>
      </c>
      <c r="X1398" s="31">
        <f>IF($A1398&lt;=Inputs!$B$13,RAND(),"")</f>
        <v/>
      </c>
      <c r="Y1398" s="31">
        <f>IF($A1398&lt;=Inputs!$B$13,RAND(),"")</f>
        <v/>
      </c>
    </row>
    <row r="1399">
      <c r="A1399" t="n">
        <v>1394</v>
      </c>
      <c r="B1399" s="26">
        <f>IF($A1399&lt;=Inputs!$B$13,IF(Inputs!$B$8&gt;0,SUM(F1399:O1399)/Inputs!$B$8,0),"")</f>
        <v/>
      </c>
      <c r="C1399" s="27">
        <f>IF($A1399&lt;=Inputs!$B$13,B1399/100,"")</f>
        <v/>
      </c>
      <c r="D1399" s="28">
        <f>IF($A1399&lt;=Inputs!$B$13,C1399*Inputs!$B$7,"")</f>
        <v/>
      </c>
      <c r="E1399" s="29">
        <f>IF($A1399&lt;=Inputs!$B$13,IF(D1399&gt;0,1,0),"")</f>
        <v/>
      </c>
      <c r="F1399" s="26">
        <f>IF($A1399&lt;=Inputs!$B$13,IF(1&lt;=Inputs!$B$8,IF(Inputs!$B$12&gt;0,MAX(MIN(NORM.INV(RAND(),LOOKUP(P1399,Inputs!$J$6:$J$9,Inputs!$G$6:$G$9),LOOKUP(P1399,Inputs!$J$6:$J$9,Inputs!$H$6:$H$9)),Inputs!$B$12),-Inputs!$B$12),NORM.INV(RAND(),LOOKUP(P1399,Inputs!$J$6:$J$9,Inputs!$G$6:$G$9),LOOKUP(P1399,Inputs!$J$6:$J$9,Inputs!$H$6:$H$9))),0),"" )</f>
        <v/>
      </c>
      <c r="G1399" s="26">
        <f>IF($A1399&lt;=Inputs!$B$13,IF(2&lt;=Inputs!$B$8,IF(Inputs!$B$12&gt;0,MAX(MIN(NORM.INV(RAND(),LOOKUP(Q1399,Inputs!$J$6:$J$9,Inputs!$G$6:$G$9),LOOKUP(Q1399,Inputs!$J$6:$J$9,Inputs!$H$6:$H$9)),Inputs!$B$12),-Inputs!$B$12),NORM.INV(RAND(),LOOKUP(Q1399,Inputs!$J$6:$J$9,Inputs!$G$6:$G$9),LOOKUP(Q1399,Inputs!$J$6:$J$9,Inputs!$H$6:$H$9))),0),"" )</f>
        <v/>
      </c>
      <c r="H1399" s="26">
        <f>IF($A1399&lt;=Inputs!$B$13,IF(3&lt;=Inputs!$B$8,IF(Inputs!$B$12&gt;0,MAX(MIN(NORM.INV(RAND(),LOOKUP(R1399,Inputs!$J$6:$J$9,Inputs!$G$6:$G$9),LOOKUP(R1399,Inputs!$J$6:$J$9,Inputs!$H$6:$H$9)),Inputs!$B$12),-Inputs!$B$12),NORM.INV(RAND(),LOOKUP(R1399,Inputs!$J$6:$J$9,Inputs!$G$6:$G$9),LOOKUP(R1399,Inputs!$J$6:$J$9,Inputs!$H$6:$H$9))),0),"" )</f>
        <v/>
      </c>
      <c r="I1399" s="26">
        <f>IF($A1399&lt;=Inputs!$B$13,IF(4&lt;=Inputs!$B$8,IF(Inputs!$B$12&gt;0,MAX(MIN(NORM.INV(RAND(),LOOKUP(S1399,Inputs!$J$6:$J$9,Inputs!$G$6:$G$9),LOOKUP(S1399,Inputs!$J$6:$J$9,Inputs!$H$6:$H$9)),Inputs!$B$12),-Inputs!$B$12),NORM.INV(RAND(),LOOKUP(S1399,Inputs!$J$6:$J$9,Inputs!$G$6:$G$9),LOOKUP(S1399,Inputs!$J$6:$J$9,Inputs!$H$6:$H$9))),0),"" )</f>
        <v/>
      </c>
      <c r="J1399" s="26">
        <f>IF($A1399&lt;=Inputs!$B$13,IF(5&lt;=Inputs!$B$8,IF(Inputs!$B$12&gt;0,MAX(MIN(NORM.INV(RAND(),LOOKUP(T1399,Inputs!$J$6:$J$9,Inputs!$G$6:$G$9),LOOKUP(T1399,Inputs!$J$6:$J$9,Inputs!$H$6:$H$9)),Inputs!$B$12),-Inputs!$B$12),NORM.INV(RAND(),LOOKUP(T1399,Inputs!$J$6:$J$9,Inputs!$G$6:$G$9),LOOKUP(T1399,Inputs!$J$6:$J$9,Inputs!$H$6:$H$9))),0),"" )</f>
        <v/>
      </c>
      <c r="K1399" s="26">
        <f>IF($A1399&lt;=Inputs!$B$13,IF(6&lt;=Inputs!$B$8,IF(Inputs!$B$12&gt;0,MAX(MIN(NORM.INV(RAND(),LOOKUP(U1399,Inputs!$J$6:$J$9,Inputs!$G$6:$G$9),LOOKUP(U1399,Inputs!$J$6:$J$9,Inputs!$H$6:$H$9)),Inputs!$B$12),-Inputs!$B$12),NORM.INV(RAND(),LOOKUP(U1399,Inputs!$J$6:$J$9,Inputs!$G$6:$G$9),LOOKUP(U1399,Inputs!$J$6:$J$9,Inputs!$H$6:$H$9))),0),"" )</f>
        <v/>
      </c>
      <c r="L1399" s="26">
        <f>IF($A1399&lt;=Inputs!$B$13,IF(7&lt;=Inputs!$B$8,IF(Inputs!$B$12&gt;0,MAX(MIN(NORM.INV(RAND(),LOOKUP(V1399,Inputs!$J$6:$J$9,Inputs!$G$6:$G$9),LOOKUP(V1399,Inputs!$J$6:$J$9,Inputs!$H$6:$H$9)),Inputs!$B$12),-Inputs!$B$12),NORM.INV(RAND(),LOOKUP(V1399,Inputs!$J$6:$J$9,Inputs!$G$6:$G$9),LOOKUP(V1399,Inputs!$J$6:$J$9,Inputs!$H$6:$H$9))),0),"" )</f>
        <v/>
      </c>
      <c r="M1399" s="26">
        <f>IF($A1399&lt;=Inputs!$B$13,IF(8&lt;=Inputs!$B$8,IF(Inputs!$B$12&gt;0,MAX(MIN(NORM.INV(RAND(),LOOKUP(W1399,Inputs!$J$6:$J$9,Inputs!$G$6:$G$9),LOOKUP(W1399,Inputs!$J$6:$J$9,Inputs!$H$6:$H$9)),Inputs!$B$12),-Inputs!$B$12),NORM.INV(RAND(),LOOKUP(W1399,Inputs!$J$6:$J$9,Inputs!$G$6:$G$9),LOOKUP(W1399,Inputs!$J$6:$J$9,Inputs!$H$6:$H$9))),0),"" )</f>
        <v/>
      </c>
      <c r="N1399" s="26">
        <f>IF($A1399&lt;=Inputs!$B$13,IF(9&lt;=Inputs!$B$8,IF(Inputs!$B$12&gt;0,MAX(MIN(NORM.INV(RAND(),LOOKUP(X1399,Inputs!$J$6:$J$9,Inputs!$G$6:$G$9),LOOKUP(X1399,Inputs!$J$6:$J$9,Inputs!$H$6:$H$9)),Inputs!$B$12),-Inputs!$B$12),NORM.INV(RAND(),LOOKUP(X1399,Inputs!$J$6:$J$9,Inputs!$G$6:$G$9),LOOKUP(X1399,Inputs!$J$6:$J$9,Inputs!$H$6:$H$9))),0),"" )</f>
        <v/>
      </c>
      <c r="O1399" s="26">
        <f>IF($A1399&lt;=Inputs!$B$13,IF(10&lt;=Inputs!$B$8,IF(Inputs!$B$12&gt;0,MAX(MIN(NORM.INV(RAND(),LOOKUP(Y1399,Inputs!$J$6:$J$9,Inputs!$G$6:$G$9),LOOKUP(Y1399,Inputs!$J$6:$J$9,Inputs!$H$6:$H$9)),Inputs!$B$12),-Inputs!$B$12),NORM.INV(RAND(),LOOKUP(Y1399,Inputs!$J$6:$J$9,Inputs!$G$6:$G$9),LOOKUP(Y1399,Inputs!$J$6:$J$9,Inputs!$H$6:$H$9))),0),"" )</f>
        <v/>
      </c>
      <c r="P1399" s="31">
        <f>IF($A1399&lt;=Inputs!$B$13,RAND(),"")</f>
        <v/>
      </c>
      <c r="Q1399" s="31">
        <f>IF($A1399&lt;=Inputs!$B$13,RAND(),"")</f>
        <v/>
      </c>
      <c r="R1399" s="31">
        <f>IF($A1399&lt;=Inputs!$B$13,RAND(),"")</f>
        <v/>
      </c>
      <c r="S1399" s="31">
        <f>IF($A1399&lt;=Inputs!$B$13,RAND(),"")</f>
        <v/>
      </c>
      <c r="T1399" s="31">
        <f>IF($A1399&lt;=Inputs!$B$13,RAND(),"")</f>
        <v/>
      </c>
      <c r="U1399" s="31">
        <f>IF($A1399&lt;=Inputs!$B$13,RAND(),"")</f>
        <v/>
      </c>
      <c r="V1399" s="31">
        <f>IF($A1399&lt;=Inputs!$B$13,RAND(),"")</f>
        <v/>
      </c>
      <c r="W1399" s="31">
        <f>IF($A1399&lt;=Inputs!$B$13,RAND(),"")</f>
        <v/>
      </c>
      <c r="X1399" s="31">
        <f>IF($A1399&lt;=Inputs!$B$13,RAND(),"")</f>
        <v/>
      </c>
      <c r="Y1399" s="31">
        <f>IF($A1399&lt;=Inputs!$B$13,RAND(),"")</f>
        <v/>
      </c>
    </row>
    <row r="1400">
      <c r="A1400" t="n">
        <v>1395</v>
      </c>
      <c r="B1400" s="26">
        <f>IF($A1400&lt;=Inputs!$B$13,IF(Inputs!$B$8&gt;0,SUM(F1400:O1400)/Inputs!$B$8,0),"")</f>
        <v/>
      </c>
      <c r="C1400" s="27">
        <f>IF($A1400&lt;=Inputs!$B$13,B1400/100,"")</f>
        <v/>
      </c>
      <c r="D1400" s="28">
        <f>IF($A1400&lt;=Inputs!$B$13,C1400*Inputs!$B$7,"")</f>
        <v/>
      </c>
      <c r="E1400" s="29">
        <f>IF($A1400&lt;=Inputs!$B$13,IF(D1400&gt;0,1,0),"")</f>
        <v/>
      </c>
      <c r="F1400" s="26">
        <f>IF($A1400&lt;=Inputs!$B$13,IF(1&lt;=Inputs!$B$8,IF(Inputs!$B$12&gt;0,MAX(MIN(NORM.INV(RAND(),LOOKUP(P1400,Inputs!$J$6:$J$9,Inputs!$G$6:$G$9),LOOKUP(P1400,Inputs!$J$6:$J$9,Inputs!$H$6:$H$9)),Inputs!$B$12),-Inputs!$B$12),NORM.INV(RAND(),LOOKUP(P1400,Inputs!$J$6:$J$9,Inputs!$G$6:$G$9),LOOKUP(P1400,Inputs!$J$6:$J$9,Inputs!$H$6:$H$9))),0),"" )</f>
        <v/>
      </c>
      <c r="G1400" s="26">
        <f>IF($A1400&lt;=Inputs!$B$13,IF(2&lt;=Inputs!$B$8,IF(Inputs!$B$12&gt;0,MAX(MIN(NORM.INV(RAND(),LOOKUP(Q1400,Inputs!$J$6:$J$9,Inputs!$G$6:$G$9),LOOKUP(Q1400,Inputs!$J$6:$J$9,Inputs!$H$6:$H$9)),Inputs!$B$12),-Inputs!$B$12),NORM.INV(RAND(),LOOKUP(Q1400,Inputs!$J$6:$J$9,Inputs!$G$6:$G$9),LOOKUP(Q1400,Inputs!$J$6:$J$9,Inputs!$H$6:$H$9))),0),"" )</f>
        <v/>
      </c>
      <c r="H1400" s="26">
        <f>IF($A1400&lt;=Inputs!$B$13,IF(3&lt;=Inputs!$B$8,IF(Inputs!$B$12&gt;0,MAX(MIN(NORM.INV(RAND(),LOOKUP(R1400,Inputs!$J$6:$J$9,Inputs!$G$6:$G$9),LOOKUP(R1400,Inputs!$J$6:$J$9,Inputs!$H$6:$H$9)),Inputs!$B$12),-Inputs!$B$12),NORM.INV(RAND(),LOOKUP(R1400,Inputs!$J$6:$J$9,Inputs!$G$6:$G$9),LOOKUP(R1400,Inputs!$J$6:$J$9,Inputs!$H$6:$H$9))),0),"" )</f>
        <v/>
      </c>
      <c r="I1400" s="26">
        <f>IF($A1400&lt;=Inputs!$B$13,IF(4&lt;=Inputs!$B$8,IF(Inputs!$B$12&gt;0,MAX(MIN(NORM.INV(RAND(),LOOKUP(S1400,Inputs!$J$6:$J$9,Inputs!$G$6:$G$9),LOOKUP(S1400,Inputs!$J$6:$J$9,Inputs!$H$6:$H$9)),Inputs!$B$12),-Inputs!$B$12),NORM.INV(RAND(),LOOKUP(S1400,Inputs!$J$6:$J$9,Inputs!$G$6:$G$9),LOOKUP(S1400,Inputs!$J$6:$J$9,Inputs!$H$6:$H$9))),0),"" )</f>
        <v/>
      </c>
      <c r="J1400" s="26">
        <f>IF($A1400&lt;=Inputs!$B$13,IF(5&lt;=Inputs!$B$8,IF(Inputs!$B$12&gt;0,MAX(MIN(NORM.INV(RAND(),LOOKUP(T1400,Inputs!$J$6:$J$9,Inputs!$G$6:$G$9),LOOKUP(T1400,Inputs!$J$6:$J$9,Inputs!$H$6:$H$9)),Inputs!$B$12),-Inputs!$B$12),NORM.INV(RAND(),LOOKUP(T1400,Inputs!$J$6:$J$9,Inputs!$G$6:$G$9),LOOKUP(T1400,Inputs!$J$6:$J$9,Inputs!$H$6:$H$9))),0),"" )</f>
        <v/>
      </c>
      <c r="K1400" s="26">
        <f>IF($A1400&lt;=Inputs!$B$13,IF(6&lt;=Inputs!$B$8,IF(Inputs!$B$12&gt;0,MAX(MIN(NORM.INV(RAND(),LOOKUP(U1400,Inputs!$J$6:$J$9,Inputs!$G$6:$G$9),LOOKUP(U1400,Inputs!$J$6:$J$9,Inputs!$H$6:$H$9)),Inputs!$B$12),-Inputs!$B$12),NORM.INV(RAND(),LOOKUP(U1400,Inputs!$J$6:$J$9,Inputs!$G$6:$G$9),LOOKUP(U1400,Inputs!$J$6:$J$9,Inputs!$H$6:$H$9))),0),"" )</f>
        <v/>
      </c>
      <c r="L1400" s="26">
        <f>IF($A1400&lt;=Inputs!$B$13,IF(7&lt;=Inputs!$B$8,IF(Inputs!$B$12&gt;0,MAX(MIN(NORM.INV(RAND(),LOOKUP(V1400,Inputs!$J$6:$J$9,Inputs!$G$6:$G$9),LOOKUP(V1400,Inputs!$J$6:$J$9,Inputs!$H$6:$H$9)),Inputs!$B$12),-Inputs!$B$12),NORM.INV(RAND(),LOOKUP(V1400,Inputs!$J$6:$J$9,Inputs!$G$6:$G$9),LOOKUP(V1400,Inputs!$J$6:$J$9,Inputs!$H$6:$H$9))),0),"" )</f>
        <v/>
      </c>
      <c r="M1400" s="26">
        <f>IF($A1400&lt;=Inputs!$B$13,IF(8&lt;=Inputs!$B$8,IF(Inputs!$B$12&gt;0,MAX(MIN(NORM.INV(RAND(),LOOKUP(W1400,Inputs!$J$6:$J$9,Inputs!$G$6:$G$9),LOOKUP(W1400,Inputs!$J$6:$J$9,Inputs!$H$6:$H$9)),Inputs!$B$12),-Inputs!$B$12),NORM.INV(RAND(),LOOKUP(W1400,Inputs!$J$6:$J$9,Inputs!$G$6:$G$9),LOOKUP(W1400,Inputs!$J$6:$J$9,Inputs!$H$6:$H$9))),0),"" )</f>
        <v/>
      </c>
      <c r="N1400" s="26">
        <f>IF($A1400&lt;=Inputs!$B$13,IF(9&lt;=Inputs!$B$8,IF(Inputs!$B$12&gt;0,MAX(MIN(NORM.INV(RAND(),LOOKUP(X1400,Inputs!$J$6:$J$9,Inputs!$G$6:$G$9),LOOKUP(X1400,Inputs!$J$6:$J$9,Inputs!$H$6:$H$9)),Inputs!$B$12),-Inputs!$B$12),NORM.INV(RAND(),LOOKUP(X1400,Inputs!$J$6:$J$9,Inputs!$G$6:$G$9),LOOKUP(X1400,Inputs!$J$6:$J$9,Inputs!$H$6:$H$9))),0),"" )</f>
        <v/>
      </c>
      <c r="O1400" s="26">
        <f>IF($A1400&lt;=Inputs!$B$13,IF(10&lt;=Inputs!$B$8,IF(Inputs!$B$12&gt;0,MAX(MIN(NORM.INV(RAND(),LOOKUP(Y1400,Inputs!$J$6:$J$9,Inputs!$G$6:$G$9),LOOKUP(Y1400,Inputs!$J$6:$J$9,Inputs!$H$6:$H$9)),Inputs!$B$12),-Inputs!$B$12),NORM.INV(RAND(),LOOKUP(Y1400,Inputs!$J$6:$J$9,Inputs!$G$6:$G$9),LOOKUP(Y1400,Inputs!$J$6:$J$9,Inputs!$H$6:$H$9))),0),"" )</f>
        <v/>
      </c>
      <c r="P1400" s="31">
        <f>IF($A1400&lt;=Inputs!$B$13,RAND(),"")</f>
        <v/>
      </c>
      <c r="Q1400" s="31">
        <f>IF($A1400&lt;=Inputs!$B$13,RAND(),"")</f>
        <v/>
      </c>
      <c r="R1400" s="31">
        <f>IF($A1400&lt;=Inputs!$B$13,RAND(),"")</f>
        <v/>
      </c>
      <c r="S1400" s="31">
        <f>IF($A1400&lt;=Inputs!$B$13,RAND(),"")</f>
        <v/>
      </c>
      <c r="T1400" s="31">
        <f>IF($A1400&lt;=Inputs!$B$13,RAND(),"")</f>
        <v/>
      </c>
      <c r="U1400" s="31">
        <f>IF($A1400&lt;=Inputs!$B$13,RAND(),"")</f>
        <v/>
      </c>
      <c r="V1400" s="31">
        <f>IF($A1400&lt;=Inputs!$B$13,RAND(),"")</f>
        <v/>
      </c>
      <c r="W1400" s="31">
        <f>IF($A1400&lt;=Inputs!$B$13,RAND(),"")</f>
        <v/>
      </c>
      <c r="X1400" s="31">
        <f>IF($A1400&lt;=Inputs!$B$13,RAND(),"")</f>
        <v/>
      </c>
      <c r="Y1400" s="31">
        <f>IF($A1400&lt;=Inputs!$B$13,RAND(),"")</f>
        <v/>
      </c>
    </row>
    <row r="1401">
      <c r="A1401" t="n">
        <v>1396</v>
      </c>
      <c r="B1401" s="26">
        <f>IF($A1401&lt;=Inputs!$B$13,IF(Inputs!$B$8&gt;0,SUM(F1401:O1401)/Inputs!$B$8,0),"")</f>
        <v/>
      </c>
      <c r="C1401" s="27">
        <f>IF($A1401&lt;=Inputs!$B$13,B1401/100,"")</f>
        <v/>
      </c>
      <c r="D1401" s="28">
        <f>IF($A1401&lt;=Inputs!$B$13,C1401*Inputs!$B$7,"")</f>
        <v/>
      </c>
      <c r="E1401" s="29">
        <f>IF($A1401&lt;=Inputs!$B$13,IF(D1401&gt;0,1,0),"")</f>
        <v/>
      </c>
      <c r="F1401" s="26">
        <f>IF($A1401&lt;=Inputs!$B$13,IF(1&lt;=Inputs!$B$8,IF(Inputs!$B$12&gt;0,MAX(MIN(NORM.INV(RAND(),LOOKUP(P1401,Inputs!$J$6:$J$9,Inputs!$G$6:$G$9),LOOKUP(P1401,Inputs!$J$6:$J$9,Inputs!$H$6:$H$9)),Inputs!$B$12),-Inputs!$B$12),NORM.INV(RAND(),LOOKUP(P1401,Inputs!$J$6:$J$9,Inputs!$G$6:$G$9),LOOKUP(P1401,Inputs!$J$6:$J$9,Inputs!$H$6:$H$9))),0),"" )</f>
        <v/>
      </c>
      <c r="G1401" s="26">
        <f>IF($A1401&lt;=Inputs!$B$13,IF(2&lt;=Inputs!$B$8,IF(Inputs!$B$12&gt;0,MAX(MIN(NORM.INV(RAND(),LOOKUP(Q1401,Inputs!$J$6:$J$9,Inputs!$G$6:$G$9),LOOKUP(Q1401,Inputs!$J$6:$J$9,Inputs!$H$6:$H$9)),Inputs!$B$12),-Inputs!$B$12),NORM.INV(RAND(),LOOKUP(Q1401,Inputs!$J$6:$J$9,Inputs!$G$6:$G$9),LOOKUP(Q1401,Inputs!$J$6:$J$9,Inputs!$H$6:$H$9))),0),"" )</f>
        <v/>
      </c>
      <c r="H1401" s="26">
        <f>IF($A1401&lt;=Inputs!$B$13,IF(3&lt;=Inputs!$B$8,IF(Inputs!$B$12&gt;0,MAX(MIN(NORM.INV(RAND(),LOOKUP(R1401,Inputs!$J$6:$J$9,Inputs!$G$6:$G$9),LOOKUP(R1401,Inputs!$J$6:$J$9,Inputs!$H$6:$H$9)),Inputs!$B$12),-Inputs!$B$12),NORM.INV(RAND(),LOOKUP(R1401,Inputs!$J$6:$J$9,Inputs!$G$6:$G$9),LOOKUP(R1401,Inputs!$J$6:$J$9,Inputs!$H$6:$H$9))),0),"" )</f>
        <v/>
      </c>
      <c r="I1401" s="26">
        <f>IF($A1401&lt;=Inputs!$B$13,IF(4&lt;=Inputs!$B$8,IF(Inputs!$B$12&gt;0,MAX(MIN(NORM.INV(RAND(),LOOKUP(S1401,Inputs!$J$6:$J$9,Inputs!$G$6:$G$9),LOOKUP(S1401,Inputs!$J$6:$J$9,Inputs!$H$6:$H$9)),Inputs!$B$12),-Inputs!$B$12),NORM.INV(RAND(),LOOKUP(S1401,Inputs!$J$6:$J$9,Inputs!$G$6:$G$9),LOOKUP(S1401,Inputs!$J$6:$J$9,Inputs!$H$6:$H$9))),0),"" )</f>
        <v/>
      </c>
      <c r="J1401" s="26">
        <f>IF($A1401&lt;=Inputs!$B$13,IF(5&lt;=Inputs!$B$8,IF(Inputs!$B$12&gt;0,MAX(MIN(NORM.INV(RAND(),LOOKUP(T1401,Inputs!$J$6:$J$9,Inputs!$G$6:$G$9),LOOKUP(T1401,Inputs!$J$6:$J$9,Inputs!$H$6:$H$9)),Inputs!$B$12),-Inputs!$B$12),NORM.INV(RAND(),LOOKUP(T1401,Inputs!$J$6:$J$9,Inputs!$G$6:$G$9),LOOKUP(T1401,Inputs!$J$6:$J$9,Inputs!$H$6:$H$9))),0),"" )</f>
        <v/>
      </c>
      <c r="K1401" s="26">
        <f>IF($A1401&lt;=Inputs!$B$13,IF(6&lt;=Inputs!$B$8,IF(Inputs!$B$12&gt;0,MAX(MIN(NORM.INV(RAND(),LOOKUP(U1401,Inputs!$J$6:$J$9,Inputs!$G$6:$G$9),LOOKUP(U1401,Inputs!$J$6:$J$9,Inputs!$H$6:$H$9)),Inputs!$B$12),-Inputs!$B$12),NORM.INV(RAND(),LOOKUP(U1401,Inputs!$J$6:$J$9,Inputs!$G$6:$G$9),LOOKUP(U1401,Inputs!$J$6:$J$9,Inputs!$H$6:$H$9))),0),"" )</f>
        <v/>
      </c>
      <c r="L1401" s="26">
        <f>IF($A1401&lt;=Inputs!$B$13,IF(7&lt;=Inputs!$B$8,IF(Inputs!$B$12&gt;0,MAX(MIN(NORM.INV(RAND(),LOOKUP(V1401,Inputs!$J$6:$J$9,Inputs!$G$6:$G$9),LOOKUP(V1401,Inputs!$J$6:$J$9,Inputs!$H$6:$H$9)),Inputs!$B$12),-Inputs!$B$12),NORM.INV(RAND(),LOOKUP(V1401,Inputs!$J$6:$J$9,Inputs!$G$6:$G$9),LOOKUP(V1401,Inputs!$J$6:$J$9,Inputs!$H$6:$H$9))),0),"" )</f>
        <v/>
      </c>
      <c r="M1401" s="26">
        <f>IF($A1401&lt;=Inputs!$B$13,IF(8&lt;=Inputs!$B$8,IF(Inputs!$B$12&gt;0,MAX(MIN(NORM.INV(RAND(),LOOKUP(W1401,Inputs!$J$6:$J$9,Inputs!$G$6:$G$9),LOOKUP(W1401,Inputs!$J$6:$J$9,Inputs!$H$6:$H$9)),Inputs!$B$12),-Inputs!$B$12),NORM.INV(RAND(),LOOKUP(W1401,Inputs!$J$6:$J$9,Inputs!$G$6:$G$9),LOOKUP(W1401,Inputs!$J$6:$J$9,Inputs!$H$6:$H$9))),0),"" )</f>
        <v/>
      </c>
      <c r="N1401" s="26">
        <f>IF($A1401&lt;=Inputs!$B$13,IF(9&lt;=Inputs!$B$8,IF(Inputs!$B$12&gt;0,MAX(MIN(NORM.INV(RAND(),LOOKUP(X1401,Inputs!$J$6:$J$9,Inputs!$G$6:$G$9),LOOKUP(X1401,Inputs!$J$6:$J$9,Inputs!$H$6:$H$9)),Inputs!$B$12),-Inputs!$B$12),NORM.INV(RAND(),LOOKUP(X1401,Inputs!$J$6:$J$9,Inputs!$G$6:$G$9),LOOKUP(X1401,Inputs!$J$6:$J$9,Inputs!$H$6:$H$9))),0),"" )</f>
        <v/>
      </c>
      <c r="O1401" s="26">
        <f>IF($A1401&lt;=Inputs!$B$13,IF(10&lt;=Inputs!$B$8,IF(Inputs!$B$12&gt;0,MAX(MIN(NORM.INV(RAND(),LOOKUP(Y1401,Inputs!$J$6:$J$9,Inputs!$G$6:$G$9),LOOKUP(Y1401,Inputs!$J$6:$J$9,Inputs!$H$6:$H$9)),Inputs!$B$12),-Inputs!$B$12),NORM.INV(RAND(),LOOKUP(Y1401,Inputs!$J$6:$J$9,Inputs!$G$6:$G$9),LOOKUP(Y1401,Inputs!$J$6:$J$9,Inputs!$H$6:$H$9))),0),"" )</f>
        <v/>
      </c>
      <c r="P1401" s="31">
        <f>IF($A1401&lt;=Inputs!$B$13,RAND(),"")</f>
        <v/>
      </c>
      <c r="Q1401" s="31">
        <f>IF($A1401&lt;=Inputs!$B$13,RAND(),"")</f>
        <v/>
      </c>
      <c r="R1401" s="31">
        <f>IF($A1401&lt;=Inputs!$B$13,RAND(),"")</f>
        <v/>
      </c>
      <c r="S1401" s="31">
        <f>IF($A1401&lt;=Inputs!$B$13,RAND(),"")</f>
        <v/>
      </c>
      <c r="T1401" s="31">
        <f>IF($A1401&lt;=Inputs!$B$13,RAND(),"")</f>
        <v/>
      </c>
      <c r="U1401" s="31">
        <f>IF($A1401&lt;=Inputs!$B$13,RAND(),"")</f>
        <v/>
      </c>
      <c r="V1401" s="31">
        <f>IF($A1401&lt;=Inputs!$B$13,RAND(),"")</f>
        <v/>
      </c>
      <c r="W1401" s="31">
        <f>IF($A1401&lt;=Inputs!$B$13,RAND(),"")</f>
        <v/>
      </c>
      <c r="X1401" s="31">
        <f>IF($A1401&lt;=Inputs!$B$13,RAND(),"")</f>
        <v/>
      </c>
      <c r="Y1401" s="31">
        <f>IF($A1401&lt;=Inputs!$B$13,RAND(),"")</f>
        <v/>
      </c>
    </row>
    <row r="1402">
      <c r="A1402" t="n">
        <v>1397</v>
      </c>
      <c r="B1402" s="26">
        <f>IF($A1402&lt;=Inputs!$B$13,IF(Inputs!$B$8&gt;0,SUM(F1402:O1402)/Inputs!$B$8,0),"")</f>
        <v/>
      </c>
      <c r="C1402" s="27">
        <f>IF($A1402&lt;=Inputs!$B$13,B1402/100,"")</f>
        <v/>
      </c>
      <c r="D1402" s="28">
        <f>IF($A1402&lt;=Inputs!$B$13,C1402*Inputs!$B$7,"")</f>
        <v/>
      </c>
      <c r="E1402" s="29">
        <f>IF($A1402&lt;=Inputs!$B$13,IF(D1402&gt;0,1,0),"")</f>
        <v/>
      </c>
      <c r="F1402" s="26">
        <f>IF($A1402&lt;=Inputs!$B$13,IF(1&lt;=Inputs!$B$8,IF(Inputs!$B$12&gt;0,MAX(MIN(NORM.INV(RAND(),LOOKUP(P1402,Inputs!$J$6:$J$9,Inputs!$G$6:$G$9),LOOKUP(P1402,Inputs!$J$6:$J$9,Inputs!$H$6:$H$9)),Inputs!$B$12),-Inputs!$B$12),NORM.INV(RAND(),LOOKUP(P1402,Inputs!$J$6:$J$9,Inputs!$G$6:$G$9),LOOKUP(P1402,Inputs!$J$6:$J$9,Inputs!$H$6:$H$9))),0),"" )</f>
        <v/>
      </c>
      <c r="G1402" s="26">
        <f>IF($A1402&lt;=Inputs!$B$13,IF(2&lt;=Inputs!$B$8,IF(Inputs!$B$12&gt;0,MAX(MIN(NORM.INV(RAND(),LOOKUP(Q1402,Inputs!$J$6:$J$9,Inputs!$G$6:$G$9),LOOKUP(Q1402,Inputs!$J$6:$J$9,Inputs!$H$6:$H$9)),Inputs!$B$12),-Inputs!$B$12),NORM.INV(RAND(),LOOKUP(Q1402,Inputs!$J$6:$J$9,Inputs!$G$6:$G$9),LOOKUP(Q1402,Inputs!$J$6:$J$9,Inputs!$H$6:$H$9))),0),"" )</f>
        <v/>
      </c>
      <c r="H1402" s="26">
        <f>IF($A1402&lt;=Inputs!$B$13,IF(3&lt;=Inputs!$B$8,IF(Inputs!$B$12&gt;0,MAX(MIN(NORM.INV(RAND(),LOOKUP(R1402,Inputs!$J$6:$J$9,Inputs!$G$6:$G$9),LOOKUP(R1402,Inputs!$J$6:$J$9,Inputs!$H$6:$H$9)),Inputs!$B$12),-Inputs!$B$12),NORM.INV(RAND(),LOOKUP(R1402,Inputs!$J$6:$J$9,Inputs!$G$6:$G$9),LOOKUP(R1402,Inputs!$J$6:$J$9,Inputs!$H$6:$H$9))),0),"" )</f>
        <v/>
      </c>
      <c r="I1402" s="26">
        <f>IF($A1402&lt;=Inputs!$B$13,IF(4&lt;=Inputs!$B$8,IF(Inputs!$B$12&gt;0,MAX(MIN(NORM.INV(RAND(),LOOKUP(S1402,Inputs!$J$6:$J$9,Inputs!$G$6:$G$9),LOOKUP(S1402,Inputs!$J$6:$J$9,Inputs!$H$6:$H$9)),Inputs!$B$12),-Inputs!$B$12),NORM.INV(RAND(),LOOKUP(S1402,Inputs!$J$6:$J$9,Inputs!$G$6:$G$9),LOOKUP(S1402,Inputs!$J$6:$J$9,Inputs!$H$6:$H$9))),0),"" )</f>
        <v/>
      </c>
      <c r="J1402" s="26">
        <f>IF($A1402&lt;=Inputs!$B$13,IF(5&lt;=Inputs!$B$8,IF(Inputs!$B$12&gt;0,MAX(MIN(NORM.INV(RAND(),LOOKUP(T1402,Inputs!$J$6:$J$9,Inputs!$G$6:$G$9),LOOKUP(T1402,Inputs!$J$6:$J$9,Inputs!$H$6:$H$9)),Inputs!$B$12),-Inputs!$B$12),NORM.INV(RAND(),LOOKUP(T1402,Inputs!$J$6:$J$9,Inputs!$G$6:$G$9),LOOKUP(T1402,Inputs!$J$6:$J$9,Inputs!$H$6:$H$9))),0),"" )</f>
        <v/>
      </c>
      <c r="K1402" s="26">
        <f>IF($A1402&lt;=Inputs!$B$13,IF(6&lt;=Inputs!$B$8,IF(Inputs!$B$12&gt;0,MAX(MIN(NORM.INV(RAND(),LOOKUP(U1402,Inputs!$J$6:$J$9,Inputs!$G$6:$G$9),LOOKUP(U1402,Inputs!$J$6:$J$9,Inputs!$H$6:$H$9)),Inputs!$B$12),-Inputs!$B$12),NORM.INV(RAND(),LOOKUP(U1402,Inputs!$J$6:$J$9,Inputs!$G$6:$G$9),LOOKUP(U1402,Inputs!$J$6:$J$9,Inputs!$H$6:$H$9))),0),"" )</f>
        <v/>
      </c>
      <c r="L1402" s="26">
        <f>IF($A1402&lt;=Inputs!$B$13,IF(7&lt;=Inputs!$B$8,IF(Inputs!$B$12&gt;0,MAX(MIN(NORM.INV(RAND(),LOOKUP(V1402,Inputs!$J$6:$J$9,Inputs!$G$6:$G$9),LOOKUP(V1402,Inputs!$J$6:$J$9,Inputs!$H$6:$H$9)),Inputs!$B$12),-Inputs!$B$12),NORM.INV(RAND(),LOOKUP(V1402,Inputs!$J$6:$J$9,Inputs!$G$6:$G$9),LOOKUP(V1402,Inputs!$J$6:$J$9,Inputs!$H$6:$H$9))),0),"" )</f>
        <v/>
      </c>
      <c r="M1402" s="26">
        <f>IF($A1402&lt;=Inputs!$B$13,IF(8&lt;=Inputs!$B$8,IF(Inputs!$B$12&gt;0,MAX(MIN(NORM.INV(RAND(),LOOKUP(W1402,Inputs!$J$6:$J$9,Inputs!$G$6:$G$9),LOOKUP(W1402,Inputs!$J$6:$J$9,Inputs!$H$6:$H$9)),Inputs!$B$12),-Inputs!$B$12),NORM.INV(RAND(),LOOKUP(W1402,Inputs!$J$6:$J$9,Inputs!$G$6:$G$9),LOOKUP(W1402,Inputs!$J$6:$J$9,Inputs!$H$6:$H$9))),0),"" )</f>
        <v/>
      </c>
      <c r="N1402" s="26">
        <f>IF($A1402&lt;=Inputs!$B$13,IF(9&lt;=Inputs!$B$8,IF(Inputs!$B$12&gt;0,MAX(MIN(NORM.INV(RAND(),LOOKUP(X1402,Inputs!$J$6:$J$9,Inputs!$G$6:$G$9),LOOKUP(X1402,Inputs!$J$6:$J$9,Inputs!$H$6:$H$9)),Inputs!$B$12),-Inputs!$B$12),NORM.INV(RAND(),LOOKUP(X1402,Inputs!$J$6:$J$9,Inputs!$G$6:$G$9),LOOKUP(X1402,Inputs!$J$6:$J$9,Inputs!$H$6:$H$9))),0),"" )</f>
        <v/>
      </c>
      <c r="O1402" s="26">
        <f>IF($A1402&lt;=Inputs!$B$13,IF(10&lt;=Inputs!$B$8,IF(Inputs!$B$12&gt;0,MAX(MIN(NORM.INV(RAND(),LOOKUP(Y1402,Inputs!$J$6:$J$9,Inputs!$G$6:$G$9),LOOKUP(Y1402,Inputs!$J$6:$J$9,Inputs!$H$6:$H$9)),Inputs!$B$12),-Inputs!$B$12),NORM.INV(RAND(),LOOKUP(Y1402,Inputs!$J$6:$J$9,Inputs!$G$6:$G$9),LOOKUP(Y1402,Inputs!$J$6:$J$9,Inputs!$H$6:$H$9))),0),"" )</f>
        <v/>
      </c>
      <c r="P1402" s="31">
        <f>IF($A1402&lt;=Inputs!$B$13,RAND(),"")</f>
        <v/>
      </c>
      <c r="Q1402" s="31">
        <f>IF($A1402&lt;=Inputs!$B$13,RAND(),"")</f>
        <v/>
      </c>
      <c r="R1402" s="31">
        <f>IF($A1402&lt;=Inputs!$B$13,RAND(),"")</f>
        <v/>
      </c>
      <c r="S1402" s="31">
        <f>IF($A1402&lt;=Inputs!$B$13,RAND(),"")</f>
        <v/>
      </c>
      <c r="T1402" s="31">
        <f>IF($A1402&lt;=Inputs!$B$13,RAND(),"")</f>
        <v/>
      </c>
      <c r="U1402" s="31">
        <f>IF($A1402&lt;=Inputs!$B$13,RAND(),"")</f>
        <v/>
      </c>
      <c r="V1402" s="31">
        <f>IF($A1402&lt;=Inputs!$B$13,RAND(),"")</f>
        <v/>
      </c>
      <c r="W1402" s="31">
        <f>IF($A1402&lt;=Inputs!$B$13,RAND(),"")</f>
        <v/>
      </c>
      <c r="X1402" s="31">
        <f>IF($A1402&lt;=Inputs!$B$13,RAND(),"")</f>
        <v/>
      </c>
      <c r="Y1402" s="31">
        <f>IF($A1402&lt;=Inputs!$B$13,RAND(),"")</f>
        <v/>
      </c>
    </row>
    <row r="1403">
      <c r="A1403" t="n">
        <v>1398</v>
      </c>
      <c r="B1403" s="26">
        <f>IF($A1403&lt;=Inputs!$B$13,IF(Inputs!$B$8&gt;0,SUM(F1403:O1403)/Inputs!$B$8,0),"")</f>
        <v/>
      </c>
      <c r="C1403" s="27">
        <f>IF($A1403&lt;=Inputs!$B$13,B1403/100,"")</f>
        <v/>
      </c>
      <c r="D1403" s="28">
        <f>IF($A1403&lt;=Inputs!$B$13,C1403*Inputs!$B$7,"")</f>
        <v/>
      </c>
      <c r="E1403" s="29">
        <f>IF($A1403&lt;=Inputs!$B$13,IF(D1403&gt;0,1,0),"")</f>
        <v/>
      </c>
      <c r="F1403" s="26">
        <f>IF($A1403&lt;=Inputs!$B$13,IF(1&lt;=Inputs!$B$8,IF(Inputs!$B$12&gt;0,MAX(MIN(NORM.INV(RAND(),LOOKUP(P1403,Inputs!$J$6:$J$9,Inputs!$G$6:$G$9),LOOKUP(P1403,Inputs!$J$6:$J$9,Inputs!$H$6:$H$9)),Inputs!$B$12),-Inputs!$B$12),NORM.INV(RAND(),LOOKUP(P1403,Inputs!$J$6:$J$9,Inputs!$G$6:$G$9),LOOKUP(P1403,Inputs!$J$6:$J$9,Inputs!$H$6:$H$9))),0),"" )</f>
        <v/>
      </c>
      <c r="G1403" s="26">
        <f>IF($A1403&lt;=Inputs!$B$13,IF(2&lt;=Inputs!$B$8,IF(Inputs!$B$12&gt;0,MAX(MIN(NORM.INV(RAND(),LOOKUP(Q1403,Inputs!$J$6:$J$9,Inputs!$G$6:$G$9),LOOKUP(Q1403,Inputs!$J$6:$J$9,Inputs!$H$6:$H$9)),Inputs!$B$12),-Inputs!$B$12),NORM.INV(RAND(),LOOKUP(Q1403,Inputs!$J$6:$J$9,Inputs!$G$6:$G$9),LOOKUP(Q1403,Inputs!$J$6:$J$9,Inputs!$H$6:$H$9))),0),"" )</f>
        <v/>
      </c>
      <c r="H1403" s="26">
        <f>IF($A1403&lt;=Inputs!$B$13,IF(3&lt;=Inputs!$B$8,IF(Inputs!$B$12&gt;0,MAX(MIN(NORM.INV(RAND(),LOOKUP(R1403,Inputs!$J$6:$J$9,Inputs!$G$6:$G$9),LOOKUP(R1403,Inputs!$J$6:$J$9,Inputs!$H$6:$H$9)),Inputs!$B$12),-Inputs!$B$12),NORM.INV(RAND(),LOOKUP(R1403,Inputs!$J$6:$J$9,Inputs!$G$6:$G$9),LOOKUP(R1403,Inputs!$J$6:$J$9,Inputs!$H$6:$H$9))),0),"" )</f>
        <v/>
      </c>
      <c r="I1403" s="26">
        <f>IF($A1403&lt;=Inputs!$B$13,IF(4&lt;=Inputs!$B$8,IF(Inputs!$B$12&gt;0,MAX(MIN(NORM.INV(RAND(),LOOKUP(S1403,Inputs!$J$6:$J$9,Inputs!$G$6:$G$9),LOOKUP(S1403,Inputs!$J$6:$J$9,Inputs!$H$6:$H$9)),Inputs!$B$12),-Inputs!$B$12),NORM.INV(RAND(),LOOKUP(S1403,Inputs!$J$6:$J$9,Inputs!$G$6:$G$9),LOOKUP(S1403,Inputs!$J$6:$J$9,Inputs!$H$6:$H$9))),0),"" )</f>
        <v/>
      </c>
      <c r="J1403" s="26">
        <f>IF($A1403&lt;=Inputs!$B$13,IF(5&lt;=Inputs!$B$8,IF(Inputs!$B$12&gt;0,MAX(MIN(NORM.INV(RAND(),LOOKUP(T1403,Inputs!$J$6:$J$9,Inputs!$G$6:$G$9),LOOKUP(T1403,Inputs!$J$6:$J$9,Inputs!$H$6:$H$9)),Inputs!$B$12),-Inputs!$B$12),NORM.INV(RAND(),LOOKUP(T1403,Inputs!$J$6:$J$9,Inputs!$G$6:$G$9),LOOKUP(T1403,Inputs!$J$6:$J$9,Inputs!$H$6:$H$9))),0),"" )</f>
        <v/>
      </c>
      <c r="K1403" s="26">
        <f>IF($A1403&lt;=Inputs!$B$13,IF(6&lt;=Inputs!$B$8,IF(Inputs!$B$12&gt;0,MAX(MIN(NORM.INV(RAND(),LOOKUP(U1403,Inputs!$J$6:$J$9,Inputs!$G$6:$G$9),LOOKUP(U1403,Inputs!$J$6:$J$9,Inputs!$H$6:$H$9)),Inputs!$B$12),-Inputs!$B$12),NORM.INV(RAND(),LOOKUP(U1403,Inputs!$J$6:$J$9,Inputs!$G$6:$G$9),LOOKUP(U1403,Inputs!$J$6:$J$9,Inputs!$H$6:$H$9))),0),"" )</f>
        <v/>
      </c>
      <c r="L1403" s="26">
        <f>IF($A1403&lt;=Inputs!$B$13,IF(7&lt;=Inputs!$B$8,IF(Inputs!$B$12&gt;0,MAX(MIN(NORM.INV(RAND(),LOOKUP(V1403,Inputs!$J$6:$J$9,Inputs!$G$6:$G$9),LOOKUP(V1403,Inputs!$J$6:$J$9,Inputs!$H$6:$H$9)),Inputs!$B$12),-Inputs!$B$12),NORM.INV(RAND(),LOOKUP(V1403,Inputs!$J$6:$J$9,Inputs!$G$6:$G$9),LOOKUP(V1403,Inputs!$J$6:$J$9,Inputs!$H$6:$H$9))),0),"" )</f>
        <v/>
      </c>
      <c r="M1403" s="26">
        <f>IF($A1403&lt;=Inputs!$B$13,IF(8&lt;=Inputs!$B$8,IF(Inputs!$B$12&gt;0,MAX(MIN(NORM.INV(RAND(),LOOKUP(W1403,Inputs!$J$6:$J$9,Inputs!$G$6:$G$9),LOOKUP(W1403,Inputs!$J$6:$J$9,Inputs!$H$6:$H$9)),Inputs!$B$12),-Inputs!$B$12),NORM.INV(RAND(),LOOKUP(W1403,Inputs!$J$6:$J$9,Inputs!$G$6:$G$9),LOOKUP(W1403,Inputs!$J$6:$J$9,Inputs!$H$6:$H$9))),0),"" )</f>
        <v/>
      </c>
      <c r="N1403" s="26">
        <f>IF($A1403&lt;=Inputs!$B$13,IF(9&lt;=Inputs!$B$8,IF(Inputs!$B$12&gt;0,MAX(MIN(NORM.INV(RAND(),LOOKUP(X1403,Inputs!$J$6:$J$9,Inputs!$G$6:$G$9),LOOKUP(X1403,Inputs!$J$6:$J$9,Inputs!$H$6:$H$9)),Inputs!$B$12),-Inputs!$B$12),NORM.INV(RAND(),LOOKUP(X1403,Inputs!$J$6:$J$9,Inputs!$G$6:$G$9),LOOKUP(X1403,Inputs!$J$6:$J$9,Inputs!$H$6:$H$9))),0),"" )</f>
        <v/>
      </c>
      <c r="O1403" s="26">
        <f>IF($A1403&lt;=Inputs!$B$13,IF(10&lt;=Inputs!$B$8,IF(Inputs!$B$12&gt;0,MAX(MIN(NORM.INV(RAND(),LOOKUP(Y1403,Inputs!$J$6:$J$9,Inputs!$G$6:$G$9),LOOKUP(Y1403,Inputs!$J$6:$J$9,Inputs!$H$6:$H$9)),Inputs!$B$12),-Inputs!$B$12),NORM.INV(RAND(),LOOKUP(Y1403,Inputs!$J$6:$J$9,Inputs!$G$6:$G$9),LOOKUP(Y1403,Inputs!$J$6:$J$9,Inputs!$H$6:$H$9))),0),"" )</f>
        <v/>
      </c>
      <c r="P1403" s="31">
        <f>IF($A1403&lt;=Inputs!$B$13,RAND(),"")</f>
        <v/>
      </c>
      <c r="Q1403" s="31">
        <f>IF($A1403&lt;=Inputs!$B$13,RAND(),"")</f>
        <v/>
      </c>
      <c r="R1403" s="31">
        <f>IF($A1403&lt;=Inputs!$B$13,RAND(),"")</f>
        <v/>
      </c>
      <c r="S1403" s="31">
        <f>IF($A1403&lt;=Inputs!$B$13,RAND(),"")</f>
        <v/>
      </c>
      <c r="T1403" s="31">
        <f>IF($A1403&lt;=Inputs!$B$13,RAND(),"")</f>
        <v/>
      </c>
      <c r="U1403" s="31">
        <f>IF($A1403&lt;=Inputs!$B$13,RAND(),"")</f>
        <v/>
      </c>
      <c r="V1403" s="31">
        <f>IF($A1403&lt;=Inputs!$B$13,RAND(),"")</f>
        <v/>
      </c>
      <c r="W1403" s="31">
        <f>IF($A1403&lt;=Inputs!$B$13,RAND(),"")</f>
        <v/>
      </c>
      <c r="X1403" s="31">
        <f>IF($A1403&lt;=Inputs!$B$13,RAND(),"")</f>
        <v/>
      </c>
      <c r="Y1403" s="31">
        <f>IF($A1403&lt;=Inputs!$B$13,RAND(),"")</f>
        <v/>
      </c>
    </row>
    <row r="1404">
      <c r="A1404" t="n">
        <v>1399</v>
      </c>
      <c r="B1404" s="26">
        <f>IF($A1404&lt;=Inputs!$B$13,IF(Inputs!$B$8&gt;0,SUM(F1404:O1404)/Inputs!$B$8,0),"")</f>
        <v/>
      </c>
      <c r="C1404" s="27">
        <f>IF($A1404&lt;=Inputs!$B$13,B1404/100,"")</f>
        <v/>
      </c>
      <c r="D1404" s="28">
        <f>IF($A1404&lt;=Inputs!$B$13,C1404*Inputs!$B$7,"")</f>
        <v/>
      </c>
      <c r="E1404" s="29">
        <f>IF($A1404&lt;=Inputs!$B$13,IF(D1404&gt;0,1,0),"")</f>
        <v/>
      </c>
      <c r="F1404" s="26">
        <f>IF($A1404&lt;=Inputs!$B$13,IF(1&lt;=Inputs!$B$8,IF(Inputs!$B$12&gt;0,MAX(MIN(NORM.INV(RAND(),LOOKUP(P1404,Inputs!$J$6:$J$9,Inputs!$G$6:$G$9),LOOKUP(P1404,Inputs!$J$6:$J$9,Inputs!$H$6:$H$9)),Inputs!$B$12),-Inputs!$B$12),NORM.INV(RAND(),LOOKUP(P1404,Inputs!$J$6:$J$9,Inputs!$G$6:$G$9),LOOKUP(P1404,Inputs!$J$6:$J$9,Inputs!$H$6:$H$9))),0),"" )</f>
        <v/>
      </c>
      <c r="G1404" s="26">
        <f>IF($A1404&lt;=Inputs!$B$13,IF(2&lt;=Inputs!$B$8,IF(Inputs!$B$12&gt;0,MAX(MIN(NORM.INV(RAND(),LOOKUP(Q1404,Inputs!$J$6:$J$9,Inputs!$G$6:$G$9),LOOKUP(Q1404,Inputs!$J$6:$J$9,Inputs!$H$6:$H$9)),Inputs!$B$12),-Inputs!$B$12),NORM.INV(RAND(),LOOKUP(Q1404,Inputs!$J$6:$J$9,Inputs!$G$6:$G$9),LOOKUP(Q1404,Inputs!$J$6:$J$9,Inputs!$H$6:$H$9))),0),"" )</f>
        <v/>
      </c>
      <c r="H1404" s="26">
        <f>IF($A1404&lt;=Inputs!$B$13,IF(3&lt;=Inputs!$B$8,IF(Inputs!$B$12&gt;0,MAX(MIN(NORM.INV(RAND(),LOOKUP(R1404,Inputs!$J$6:$J$9,Inputs!$G$6:$G$9),LOOKUP(R1404,Inputs!$J$6:$J$9,Inputs!$H$6:$H$9)),Inputs!$B$12),-Inputs!$B$12),NORM.INV(RAND(),LOOKUP(R1404,Inputs!$J$6:$J$9,Inputs!$G$6:$G$9),LOOKUP(R1404,Inputs!$J$6:$J$9,Inputs!$H$6:$H$9))),0),"" )</f>
        <v/>
      </c>
      <c r="I1404" s="26">
        <f>IF($A1404&lt;=Inputs!$B$13,IF(4&lt;=Inputs!$B$8,IF(Inputs!$B$12&gt;0,MAX(MIN(NORM.INV(RAND(),LOOKUP(S1404,Inputs!$J$6:$J$9,Inputs!$G$6:$G$9),LOOKUP(S1404,Inputs!$J$6:$J$9,Inputs!$H$6:$H$9)),Inputs!$B$12),-Inputs!$B$12),NORM.INV(RAND(),LOOKUP(S1404,Inputs!$J$6:$J$9,Inputs!$G$6:$G$9),LOOKUP(S1404,Inputs!$J$6:$J$9,Inputs!$H$6:$H$9))),0),"" )</f>
        <v/>
      </c>
      <c r="J1404" s="26">
        <f>IF($A1404&lt;=Inputs!$B$13,IF(5&lt;=Inputs!$B$8,IF(Inputs!$B$12&gt;0,MAX(MIN(NORM.INV(RAND(),LOOKUP(T1404,Inputs!$J$6:$J$9,Inputs!$G$6:$G$9),LOOKUP(T1404,Inputs!$J$6:$J$9,Inputs!$H$6:$H$9)),Inputs!$B$12),-Inputs!$B$12),NORM.INV(RAND(),LOOKUP(T1404,Inputs!$J$6:$J$9,Inputs!$G$6:$G$9),LOOKUP(T1404,Inputs!$J$6:$J$9,Inputs!$H$6:$H$9))),0),"" )</f>
        <v/>
      </c>
      <c r="K1404" s="26">
        <f>IF($A1404&lt;=Inputs!$B$13,IF(6&lt;=Inputs!$B$8,IF(Inputs!$B$12&gt;0,MAX(MIN(NORM.INV(RAND(),LOOKUP(U1404,Inputs!$J$6:$J$9,Inputs!$G$6:$G$9),LOOKUP(U1404,Inputs!$J$6:$J$9,Inputs!$H$6:$H$9)),Inputs!$B$12),-Inputs!$B$12),NORM.INV(RAND(),LOOKUP(U1404,Inputs!$J$6:$J$9,Inputs!$G$6:$G$9),LOOKUP(U1404,Inputs!$J$6:$J$9,Inputs!$H$6:$H$9))),0),"" )</f>
        <v/>
      </c>
      <c r="L1404" s="26">
        <f>IF($A1404&lt;=Inputs!$B$13,IF(7&lt;=Inputs!$B$8,IF(Inputs!$B$12&gt;0,MAX(MIN(NORM.INV(RAND(),LOOKUP(V1404,Inputs!$J$6:$J$9,Inputs!$G$6:$G$9),LOOKUP(V1404,Inputs!$J$6:$J$9,Inputs!$H$6:$H$9)),Inputs!$B$12),-Inputs!$B$12),NORM.INV(RAND(),LOOKUP(V1404,Inputs!$J$6:$J$9,Inputs!$G$6:$G$9),LOOKUP(V1404,Inputs!$J$6:$J$9,Inputs!$H$6:$H$9))),0),"" )</f>
        <v/>
      </c>
      <c r="M1404" s="26">
        <f>IF($A1404&lt;=Inputs!$B$13,IF(8&lt;=Inputs!$B$8,IF(Inputs!$B$12&gt;0,MAX(MIN(NORM.INV(RAND(),LOOKUP(W1404,Inputs!$J$6:$J$9,Inputs!$G$6:$G$9),LOOKUP(W1404,Inputs!$J$6:$J$9,Inputs!$H$6:$H$9)),Inputs!$B$12),-Inputs!$B$12),NORM.INV(RAND(),LOOKUP(W1404,Inputs!$J$6:$J$9,Inputs!$G$6:$G$9),LOOKUP(W1404,Inputs!$J$6:$J$9,Inputs!$H$6:$H$9))),0),"" )</f>
        <v/>
      </c>
      <c r="N1404" s="26">
        <f>IF($A1404&lt;=Inputs!$B$13,IF(9&lt;=Inputs!$B$8,IF(Inputs!$B$12&gt;0,MAX(MIN(NORM.INV(RAND(),LOOKUP(X1404,Inputs!$J$6:$J$9,Inputs!$G$6:$G$9),LOOKUP(X1404,Inputs!$J$6:$J$9,Inputs!$H$6:$H$9)),Inputs!$B$12),-Inputs!$B$12),NORM.INV(RAND(),LOOKUP(X1404,Inputs!$J$6:$J$9,Inputs!$G$6:$G$9),LOOKUP(X1404,Inputs!$J$6:$J$9,Inputs!$H$6:$H$9))),0),"" )</f>
        <v/>
      </c>
      <c r="O1404" s="26">
        <f>IF($A1404&lt;=Inputs!$B$13,IF(10&lt;=Inputs!$B$8,IF(Inputs!$B$12&gt;0,MAX(MIN(NORM.INV(RAND(),LOOKUP(Y1404,Inputs!$J$6:$J$9,Inputs!$G$6:$G$9),LOOKUP(Y1404,Inputs!$J$6:$J$9,Inputs!$H$6:$H$9)),Inputs!$B$12),-Inputs!$B$12),NORM.INV(RAND(),LOOKUP(Y1404,Inputs!$J$6:$J$9,Inputs!$G$6:$G$9),LOOKUP(Y1404,Inputs!$J$6:$J$9,Inputs!$H$6:$H$9))),0),"" )</f>
        <v/>
      </c>
      <c r="P1404" s="31">
        <f>IF($A1404&lt;=Inputs!$B$13,RAND(),"")</f>
        <v/>
      </c>
      <c r="Q1404" s="31">
        <f>IF($A1404&lt;=Inputs!$B$13,RAND(),"")</f>
        <v/>
      </c>
      <c r="R1404" s="31">
        <f>IF($A1404&lt;=Inputs!$B$13,RAND(),"")</f>
        <v/>
      </c>
      <c r="S1404" s="31">
        <f>IF($A1404&lt;=Inputs!$B$13,RAND(),"")</f>
        <v/>
      </c>
      <c r="T1404" s="31">
        <f>IF($A1404&lt;=Inputs!$B$13,RAND(),"")</f>
        <v/>
      </c>
      <c r="U1404" s="31">
        <f>IF($A1404&lt;=Inputs!$B$13,RAND(),"")</f>
        <v/>
      </c>
      <c r="V1404" s="31">
        <f>IF($A1404&lt;=Inputs!$B$13,RAND(),"")</f>
        <v/>
      </c>
      <c r="W1404" s="31">
        <f>IF($A1404&lt;=Inputs!$B$13,RAND(),"")</f>
        <v/>
      </c>
      <c r="X1404" s="31">
        <f>IF($A1404&lt;=Inputs!$B$13,RAND(),"")</f>
        <v/>
      </c>
      <c r="Y1404" s="31">
        <f>IF($A1404&lt;=Inputs!$B$13,RAND(),"")</f>
        <v/>
      </c>
    </row>
    <row r="1405">
      <c r="A1405" t="n">
        <v>1400</v>
      </c>
      <c r="B1405" s="26">
        <f>IF($A1405&lt;=Inputs!$B$13,IF(Inputs!$B$8&gt;0,SUM(F1405:O1405)/Inputs!$B$8,0),"")</f>
        <v/>
      </c>
      <c r="C1405" s="27">
        <f>IF($A1405&lt;=Inputs!$B$13,B1405/100,"")</f>
        <v/>
      </c>
      <c r="D1405" s="28">
        <f>IF($A1405&lt;=Inputs!$B$13,C1405*Inputs!$B$7,"")</f>
        <v/>
      </c>
      <c r="E1405" s="29">
        <f>IF($A1405&lt;=Inputs!$B$13,IF(D1405&gt;0,1,0),"")</f>
        <v/>
      </c>
      <c r="F1405" s="26">
        <f>IF($A1405&lt;=Inputs!$B$13,IF(1&lt;=Inputs!$B$8,IF(Inputs!$B$12&gt;0,MAX(MIN(NORM.INV(RAND(),LOOKUP(P1405,Inputs!$J$6:$J$9,Inputs!$G$6:$G$9),LOOKUP(P1405,Inputs!$J$6:$J$9,Inputs!$H$6:$H$9)),Inputs!$B$12),-Inputs!$B$12),NORM.INV(RAND(),LOOKUP(P1405,Inputs!$J$6:$J$9,Inputs!$G$6:$G$9),LOOKUP(P1405,Inputs!$J$6:$J$9,Inputs!$H$6:$H$9))),0),"" )</f>
        <v/>
      </c>
      <c r="G1405" s="26">
        <f>IF($A1405&lt;=Inputs!$B$13,IF(2&lt;=Inputs!$B$8,IF(Inputs!$B$12&gt;0,MAX(MIN(NORM.INV(RAND(),LOOKUP(Q1405,Inputs!$J$6:$J$9,Inputs!$G$6:$G$9),LOOKUP(Q1405,Inputs!$J$6:$J$9,Inputs!$H$6:$H$9)),Inputs!$B$12),-Inputs!$B$12),NORM.INV(RAND(),LOOKUP(Q1405,Inputs!$J$6:$J$9,Inputs!$G$6:$G$9),LOOKUP(Q1405,Inputs!$J$6:$J$9,Inputs!$H$6:$H$9))),0),"" )</f>
        <v/>
      </c>
      <c r="H1405" s="26">
        <f>IF($A1405&lt;=Inputs!$B$13,IF(3&lt;=Inputs!$B$8,IF(Inputs!$B$12&gt;0,MAX(MIN(NORM.INV(RAND(),LOOKUP(R1405,Inputs!$J$6:$J$9,Inputs!$G$6:$G$9),LOOKUP(R1405,Inputs!$J$6:$J$9,Inputs!$H$6:$H$9)),Inputs!$B$12),-Inputs!$B$12),NORM.INV(RAND(),LOOKUP(R1405,Inputs!$J$6:$J$9,Inputs!$G$6:$G$9),LOOKUP(R1405,Inputs!$J$6:$J$9,Inputs!$H$6:$H$9))),0),"" )</f>
        <v/>
      </c>
      <c r="I1405" s="26">
        <f>IF($A1405&lt;=Inputs!$B$13,IF(4&lt;=Inputs!$B$8,IF(Inputs!$B$12&gt;0,MAX(MIN(NORM.INV(RAND(),LOOKUP(S1405,Inputs!$J$6:$J$9,Inputs!$G$6:$G$9),LOOKUP(S1405,Inputs!$J$6:$J$9,Inputs!$H$6:$H$9)),Inputs!$B$12),-Inputs!$B$12),NORM.INV(RAND(),LOOKUP(S1405,Inputs!$J$6:$J$9,Inputs!$G$6:$G$9),LOOKUP(S1405,Inputs!$J$6:$J$9,Inputs!$H$6:$H$9))),0),"" )</f>
        <v/>
      </c>
      <c r="J1405" s="26">
        <f>IF($A1405&lt;=Inputs!$B$13,IF(5&lt;=Inputs!$B$8,IF(Inputs!$B$12&gt;0,MAX(MIN(NORM.INV(RAND(),LOOKUP(T1405,Inputs!$J$6:$J$9,Inputs!$G$6:$G$9),LOOKUP(T1405,Inputs!$J$6:$J$9,Inputs!$H$6:$H$9)),Inputs!$B$12),-Inputs!$B$12),NORM.INV(RAND(),LOOKUP(T1405,Inputs!$J$6:$J$9,Inputs!$G$6:$G$9),LOOKUP(T1405,Inputs!$J$6:$J$9,Inputs!$H$6:$H$9))),0),"" )</f>
        <v/>
      </c>
      <c r="K1405" s="26">
        <f>IF($A1405&lt;=Inputs!$B$13,IF(6&lt;=Inputs!$B$8,IF(Inputs!$B$12&gt;0,MAX(MIN(NORM.INV(RAND(),LOOKUP(U1405,Inputs!$J$6:$J$9,Inputs!$G$6:$G$9),LOOKUP(U1405,Inputs!$J$6:$J$9,Inputs!$H$6:$H$9)),Inputs!$B$12),-Inputs!$B$12),NORM.INV(RAND(),LOOKUP(U1405,Inputs!$J$6:$J$9,Inputs!$G$6:$G$9),LOOKUP(U1405,Inputs!$J$6:$J$9,Inputs!$H$6:$H$9))),0),"" )</f>
        <v/>
      </c>
      <c r="L1405" s="26">
        <f>IF($A1405&lt;=Inputs!$B$13,IF(7&lt;=Inputs!$B$8,IF(Inputs!$B$12&gt;0,MAX(MIN(NORM.INV(RAND(),LOOKUP(V1405,Inputs!$J$6:$J$9,Inputs!$G$6:$G$9),LOOKUP(V1405,Inputs!$J$6:$J$9,Inputs!$H$6:$H$9)),Inputs!$B$12),-Inputs!$B$12),NORM.INV(RAND(),LOOKUP(V1405,Inputs!$J$6:$J$9,Inputs!$G$6:$G$9),LOOKUP(V1405,Inputs!$J$6:$J$9,Inputs!$H$6:$H$9))),0),"" )</f>
        <v/>
      </c>
      <c r="M1405" s="26">
        <f>IF($A1405&lt;=Inputs!$B$13,IF(8&lt;=Inputs!$B$8,IF(Inputs!$B$12&gt;0,MAX(MIN(NORM.INV(RAND(),LOOKUP(W1405,Inputs!$J$6:$J$9,Inputs!$G$6:$G$9),LOOKUP(W1405,Inputs!$J$6:$J$9,Inputs!$H$6:$H$9)),Inputs!$B$12),-Inputs!$B$12),NORM.INV(RAND(),LOOKUP(W1405,Inputs!$J$6:$J$9,Inputs!$G$6:$G$9),LOOKUP(W1405,Inputs!$J$6:$J$9,Inputs!$H$6:$H$9))),0),"" )</f>
        <v/>
      </c>
      <c r="N1405" s="26">
        <f>IF($A1405&lt;=Inputs!$B$13,IF(9&lt;=Inputs!$B$8,IF(Inputs!$B$12&gt;0,MAX(MIN(NORM.INV(RAND(),LOOKUP(X1405,Inputs!$J$6:$J$9,Inputs!$G$6:$G$9),LOOKUP(X1405,Inputs!$J$6:$J$9,Inputs!$H$6:$H$9)),Inputs!$B$12),-Inputs!$B$12),NORM.INV(RAND(),LOOKUP(X1405,Inputs!$J$6:$J$9,Inputs!$G$6:$G$9),LOOKUP(X1405,Inputs!$J$6:$J$9,Inputs!$H$6:$H$9))),0),"" )</f>
        <v/>
      </c>
      <c r="O1405" s="26">
        <f>IF($A1405&lt;=Inputs!$B$13,IF(10&lt;=Inputs!$B$8,IF(Inputs!$B$12&gt;0,MAX(MIN(NORM.INV(RAND(),LOOKUP(Y1405,Inputs!$J$6:$J$9,Inputs!$G$6:$G$9),LOOKUP(Y1405,Inputs!$J$6:$J$9,Inputs!$H$6:$H$9)),Inputs!$B$12),-Inputs!$B$12),NORM.INV(RAND(),LOOKUP(Y1405,Inputs!$J$6:$J$9,Inputs!$G$6:$G$9),LOOKUP(Y1405,Inputs!$J$6:$J$9,Inputs!$H$6:$H$9))),0),"" )</f>
        <v/>
      </c>
      <c r="P1405" s="31">
        <f>IF($A1405&lt;=Inputs!$B$13,RAND(),"")</f>
        <v/>
      </c>
      <c r="Q1405" s="31">
        <f>IF($A1405&lt;=Inputs!$B$13,RAND(),"")</f>
        <v/>
      </c>
      <c r="R1405" s="31">
        <f>IF($A1405&lt;=Inputs!$B$13,RAND(),"")</f>
        <v/>
      </c>
      <c r="S1405" s="31">
        <f>IF($A1405&lt;=Inputs!$B$13,RAND(),"")</f>
        <v/>
      </c>
      <c r="T1405" s="31">
        <f>IF($A1405&lt;=Inputs!$B$13,RAND(),"")</f>
        <v/>
      </c>
      <c r="U1405" s="31">
        <f>IF($A1405&lt;=Inputs!$B$13,RAND(),"")</f>
        <v/>
      </c>
      <c r="V1405" s="31">
        <f>IF($A1405&lt;=Inputs!$B$13,RAND(),"")</f>
        <v/>
      </c>
      <c r="W1405" s="31">
        <f>IF($A1405&lt;=Inputs!$B$13,RAND(),"")</f>
        <v/>
      </c>
      <c r="X1405" s="31">
        <f>IF($A1405&lt;=Inputs!$B$13,RAND(),"")</f>
        <v/>
      </c>
      <c r="Y1405" s="31">
        <f>IF($A1405&lt;=Inputs!$B$13,RAND(),"")</f>
        <v/>
      </c>
    </row>
    <row r="1406">
      <c r="A1406" t="n">
        <v>1401</v>
      </c>
      <c r="B1406" s="26">
        <f>IF($A1406&lt;=Inputs!$B$13,IF(Inputs!$B$8&gt;0,SUM(F1406:O1406)/Inputs!$B$8,0),"")</f>
        <v/>
      </c>
      <c r="C1406" s="27">
        <f>IF($A1406&lt;=Inputs!$B$13,B1406/100,"")</f>
        <v/>
      </c>
      <c r="D1406" s="28">
        <f>IF($A1406&lt;=Inputs!$B$13,C1406*Inputs!$B$7,"")</f>
        <v/>
      </c>
      <c r="E1406" s="29">
        <f>IF($A1406&lt;=Inputs!$B$13,IF(D1406&gt;0,1,0),"")</f>
        <v/>
      </c>
      <c r="F1406" s="26">
        <f>IF($A1406&lt;=Inputs!$B$13,IF(1&lt;=Inputs!$B$8,IF(Inputs!$B$12&gt;0,MAX(MIN(NORM.INV(RAND(),LOOKUP(P1406,Inputs!$J$6:$J$9,Inputs!$G$6:$G$9),LOOKUP(P1406,Inputs!$J$6:$J$9,Inputs!$H$6:$H$9)),Inputs!$B$12),-Inputs!$B$12),NORM.INV(RAND(),LOOKUP(P1406,Inputs!$J$6:$J$9,Inputs!$G$6:$G$9),LOOKUP(P1406,Inputs!$J$6:$J$9,Inputs!$H$6:$H$9))),0),"" )</f>
        <v/>
      </c>
      <c r="G1406" s="26">
        <f>IF($A1406&lt;=Inputs!$B$13,IF(2&lt;=Inputs!$B$8,IF(Inputs!$B$12&gt;0,MAX(MIN(NORM.INV(RAND(),LOOKUP(Q1406,Inputs!$J$6:$J$9,Inputs!$G$6:$G$9),LOOKUP(Q1406,Inputs!$J$6:$J$9,Inputs!$H$6:$H$9)),Inputs!$B$12),-Inputs!$B$12),NORM.INV(RAND(),LOOKUP(Q1406,Inputs!$J$6:$J$9,Inputs!$G$6:$G$9),LOOKUP(Q1406,Inputs!$J$6:$J$9,Inputs!$H$6:$H$9))),0),"" )</f>
        <v/>
      </c>
      <c r="H1406" s="26">
        <f>IF($A1406&lt;=Inputs!$B$13,IF(3&lt;=Inputs!$B$8,IF(Inputs!$B$12&gt;0,MAX(MIN(NORM.INV(RAND(),LOOKUP(R1406,Inputs!$J$6:$J$9,Inputs!$G$6:$G$9),LOOKUP(R1406,Inputs!$J$6:$J$9,Inputs!$H$6:$H$9)),Inputs!$B$12),-Inputs!$B$12),NORM.INV(RAND(),LOOKUP(R1406,Inputs!$J$6:$J$9,Inputs!$G$6:$G$9),LOOKUP(R1406,Inputs!$J$6:$J$9,Inputs!$H$6:$H$9))),0),"" )</f>
        <v/>
      </c>
      <c r="I1406" s="26">
        <f>IF($A1406&lt;=Inputs!$B$13,IF(4&lt;=Inputs!$B$8,IF(Inputs!$B$12&gt;0,MAX(MIN(NORM.INV(RAND(),LOOKUP(S1406,Inputs!$J$6:$J$9,Inputs!$G$6:$G$9),LOOKUP(S1406,Inputs!$J$6:$J$9,Inputs!$H$6:$H$9)),Inputs!$B$12),-Inputs!$B$12),NORM.INV(RAND(),LOOKUP(S1406,Inputs!$J$6:$J$9,Inputs!$G$6:$G$9),LOOKUP(S1406,Inputs!$J$6:$J$9,Inputs!$H$6:$H$9))),0),"" )</f>
        <v/>
      </c>
      <c r="J1406" s="26">
        <f>IF($A1406&lt;=Inputs!$B$13,IF(5&lt;=Inputs!$B$8,IF(Inputs!$B$12&gt;0,MAX(MIN(NORM.INV(RAND(),LOOKUP(T1406,Inputs!$J$6:$J$9,Inputs!$G$6:$G$9),LOOKUP(T1406,Inputs!$J$6:$J$9,Inputs!$H$6:$H$9)),Inputs!$B$12),-Inputs!$B$12),NORM.INV(RAND(),LOOKUP(T1406,Inputs!$J$6:$J$9,Inputs!$G$6:$G$9),LOOKUP(T1406,Inputs!$J$6:$J$9,Inputs!$H$6:$H$9))),0),"" )</f>
        <v/>
      </c>
      <c r="K1406" s="26">
        <f>IF($A1406&lt;=Inputs!$B$13,IF(6&lt;=Inputs!$B$8,IF(Inputs!$B$12&gt;0,MAX(MIN(NORM.INV(RAND(),LOOKUP(U1406,Inputs!$J$6:$J$9,Inputs!$G$6:$G$9),LOOKUP(U1406,Inputs!$J$6:$J$9,Inputs!$H$6:$H$9)),Inputs!$B$12),-Inputs!$B$12),NORM.INV(RAND(),LOOKUP(U1406,Inputs!$J$6:$J$9,Inputs!$G$6:$G$9),LOOKUP(U1406,Inputs!$J$6:$J$9,Inputs!$H$6:$H$9))),0),"" )</f>
        <v/>
      </c>
      <c r="L1406" s="26">
        <f>IF($A1406&lt;=Inputs!$B$13,IF(7&lt;=Inputs!$B$8,IF(Inputs!$B$12&gt;0,MAX(MIN(NORM.INV(RAND(),LOOKUP(V1406,Inputs!$J$6:$J$9,Inputs!$G$6:$G$9),LOOKUP(V1406,Inputs!$J$6:$J$9,Inputs!$H$6:$H$9)),Inputs!$B$12),-Inputs!$B$12),NORM.INV(RAND(),LOOKUP(V1406,Inputs!$J$6:$J$9,Inputs!$G$6:$G$9),LOOKUP(V1406,Inputs!$J$6:$J$9,Inputs!$H$6:$H$9))),0),"" )</f>
        <v/>
      </c>
      <c r="M1406" s="26">
        <f>IF($A1406&lt;=Inputs!$B$13,IF(8&lt;=Inputs!$B$8,IF(Inputs!$B$12&gt;0,MAX(MIN(NORM.INV(RAND(),LOOKUP(W1406,Inputs!$J$6:$J$9,Inputs!$G$6:$G$9),LOOKUP(W1406,Inputs!$J$6:$J$9,Inputs!$H$6:$H$9)),Inputs!$B$12),-Inputs!$B$12),NORM.INV(RAND(),LOOKUP(W1406,Inputs!$J$6:$J$9,Inputs!$G$6:$G$9),LOOKUP(W1406,Inputs!$J$6:$J$9,Inputs!$H$6:$H$9))),0),"" )</f>
        <v/>
      </c>
      <c r="N1406" s="26">
        <f>IF($A1406&lt;=Inputs!$B$13,IF(9&lt;=Inputs!$B$8,IF(Inputs!$B$12&gt;0,MAX(MIN(NORM.INV(RAND(),LOOKUP(X1406,Inputs!$J$6:$J$9,Inputs!$G$6:$G$9),LOOKUP(X1406,Inputs!$J$6:$J$9,Inputs!$H$6:$H$9)),Inputs!$B$12),-Inputs!$B$12),NORM.INV(RAND(),LOOKUP(X1406,Inputs!$J$6:$J$9,Inputs!$G$6:$G$9),LOOKUP(X1406,Inputs!$J$6:$J$9,Inputs!$H$6:$H$9))),0),"" )</f>
        <v/>
      </c>
      <c r="O1406" s="26">
        <f>IF($A1406&lt;=Inputs!$B$13,IF(10&lt;=Inputs!$B$8,IF(Inputs!$B$12&gt;0,MAX(MIN(NORM.INV(RAND(),LOOKUP(Y1406,Inputs!$J$6:$J$9,Inputs!$G$6:$G$9),LOOKUP(Y1406,Inputs!$J$6:$J$9,Inputs!$H$6:$H$9)),Inputs!$B$12),-Inputs!$B$12),NORM.INV(RAND(),LOOKUP(Y1406,Inputs!$J$6:$J$9,Inputs!$G$6:$G$9),LOOKUP(Y1406,Inputs!$J$6:$J$9,Inputs!$H$6:$H$9))),0),"" )</f>
        <v/>
      </c>
      <c r="P1406" s="31">
        <f>IF($A1406&lt;=Inputs!$B$13,RAND(),"")</f>
        <v/>
      </c>
      <c r="Q1406" s="31">
        <f>IF($A1406&lt;=Inputs!$B$13,RAND(),"")</f>
        <v/>
      </c>
      <c r="R1406" s="31">
        <f>IF($A1406&lt;=Inputs!$B$13,RAND(),"")</f>
        <v/>
      </c>
      <c r="S1406" s="31">
        <f>IF($A1406&lt;=Inputs!$B$13,RAND(),"")</f>
        <v/>
      </c>
      <c r="T1406" s="31">
        <f>IF($A1406&lt;=Inputs!$B$13,RAND(),"")</f>
        <v/>
      </c>
      <c r="U1406" s="31">
        <f>IF($A1406&lt;=Inputs!$B$13,RAND(),"")</f>
        <v/>
      </c>
      <c r="V1406" s="31">
        <f>IF($A1406&lt;=Inputs!$B$13,RAND(),"")</f>
        <v/>
      </c>
      <c r="W1406" s="31">
        <f>IF($A1406&lt;=Inputs!$B$13,RAND(),"")</f>
        <v/>
      </c>
      <c r="X1406" s="31">
        <f>IF($A1406&lt;=Inputs!$B$13,RAND(),"")</f>
        <v/>
      </c>
      <c r="Y1406" s="31">
        <f>IF($A1406&lt;=Inputs!$B$13,RAND(),"")</f>
        <v/>
      </c>
    </row>
    <row r="1407">
      <c r="A1407" t="n">
        <v>1402</v>
      </c>
      <c r="B1407" s="26">
        <f>IF($A1407&lt;=Inputs!$B$13,IF(Inputs!$B$8&gt;0,SUM(F1407:O1407)/Inputs!$B$8,0),"")</f>
        <v/>
      </c>
      <c r="C1407" s="27">
        <f>IF($A1407&lt;=Inputs!$B$13,B1407/100,"")</f>
        <v/>
      </c>
      <c r="D1407" s="28">
        <f>IF($A1407&lt;=Inputs!$B$13,C1407*Inputs!$B$7,"")</f>
        <v/>
      </c>
      <c r="E1407" s="29">
        <f>IF($A1407&lt;=Inputs!$B$13,IF(D1407&gt;0,1,0),"")</f>
        <v/>
      </c>
      <c r="F1407" s="26">
        <f>IF($A1407&lt;=Inputs!$B$13,IF(1&lt;=Inputs!$B$8,IF(Inputs!$B$12&gt;0,MAX(MIN(NORM.INV(RAND(),LOOKUP(P1407,Inputs!$J$6:$J$9,Inputs!$G$6:$G$9),LOOKUP(P1407,Inputs!$J$6:$J$9,Inputs!$H$6:$H$9)),Inputs!$B$12),-Inputs!$B$12),NORM.INV(RAND(),LOOKUP(P1407,Inputs!$J$6:$J$9,Inputs!$G$6:$G$9),LOOKUP(P1407,Inputs!$J$6:$J$9,Inputs!$H$6:$H$9))),0),"" )</f>
        <v/>
      </c>
      <c r="G1407" s="26">
        <f>IF($A1407&lt;=Inputs!$B$13,IF(2&lt;=Inputs!$B$8,IF(Inputs!$B$12&gt;0,MAX(MIN(NORM.INV(RAND(),LOOKUP(Q1407,Inputs!$J$6:$J$9,Inputs!$G$6:$G$9),LOOKUP(Q1407,Inputs!$J$6:$J$9,Inputs!$H$6:$H$9)),Inputs!$B$12),-Inputs!$B$12),NORM.INV(RAND(),LOOKUP(Q1407,Inputs!$J$6:$J$9,Inputs!$G$6:$G$9),LOOKUP(Q1407,Inputs!$J$6:$J$9,Inputs!$H$6:$H$9))),0),"" )</f>
        <v/>
      </c>
      <c r="H1407" s="26">
        <f>IF($A1407&lt;=Inputs!$B$13,IF(3&lt;=Inputs!$B$8,IF(Inputs!$B$12&gt;0,MAX(MIN(NORM.INV(RAND(),LOOKUP(R1407,Inputs!$J$6:$J$9,Inputs!$G$6:$G$9),LOOKUP(R1407,Inputs!$J$6:$J$9,Inputs!$H$6:$H$9)),Inputs!$B$12),-Inputs!$B$12),NORM.INV(RAND(),LOOKUP(R1407,Inputs!$J$6:$J$9,Inputs!$G$6:$G$9),LOOKUP(R1407,Inputs!$J$6:$J$9,Inputs!$H$6:$H$9))),0),"" )</f>
        <v/>
      </c>
      <c r="I1407" s="26">
        <f>IF($A1407&lt;=Inputs!$B$13,IF(4&lt;=Inputs!$B$8,IF(Inputs!$B$12&gt;0,MAX(MIN(NORM.INV(RAND(),LOOKUP(S1407,Inputs!$J$6:$J$9,Inputs!$G$6:$G$9),LOOKUP(S1407,Inputs!$J$6:$J$9,Inputs!$H$6:$H$9)),Inputs!$B$12),-Inputs!$B$12),NORM.INV(RAND(),LOOKUP(S1407,Inputs!$J$6:$J$9,Inputs!$G$6:$G$9),LOOKUP(S1407,Inputs!$J$6:$J$9,Inputs!$H$6:$H$9))),0),"" )</f>
        <v/>
      </c>
      <c r="J1407" s="26">
        <f>IF($A1407&lt;=Inputs!$B$13,IF(5&lt;=Inputs!$B$8,IF(Inputs!$B$12&gt;0,MAX(MIN(NORM.INV(RAND(),LOOKUP(T1407,Inputs!$J$6:$J$9,Inputs!$G$6:$G$9),LOOKUP(T1407,Inputs!$J$6:$J$9,Inputs!$H$6:$H$9)),Inputs!$B$12),-Inputs!$B$12),NORM.INV(RAND(),LOOKUP(T1407,Inputs!$J$6:$J$9,Inputs!$G$6:$G$9),LOOKUP(T1407,Inputs!$J$6:$J$9,Inputs!$H$6:$H$9))),0),"" )</f>
        <v/>
      </c>
      <c r="K1407" s="26">
        <f>IF($A1407&lt;=Inputs!$B$13,IF(6&lt;=Inputs!$B$8,IF(Inputs!$B$12&gt;0,MAX(MIN(NORM.INV(RAND(),LOOKUP(U1407,Inputs!$J$6:$J$9,Inputs!$G$6:$G$9),LOOKUP(U1407,Inputs!$J$6:$J$9,Inputs!$H$6:$H$9)),Inputs!$B$12),-Inputs!$B$12),NORM.INV(RAND(),LOOKUP(U1407,Inputs!$J$6:$J$9,Inputs!$G$6:$G$9),LOOKUP(U1407,Inputs!$J$6:$J$9,Inputs!$H$6:$H$9))),0),"" )</f>
        <v/>
      </c>
      <c r="L1407" s="26">
        <f>IF($A1407&lt;=Inputs!$B$13,IF(7&lt;=Inputs!$B$8,IF(Inputs!$B$12&gt;0,MAX(MIN(NORM.INV(RAND(),LOOKUP(V1407,Inputs!$J$6:$J$9,Inputs!$G$6:$G$9),LOOKUP(V1407,Inputs!$J$6:$J$9,Inputs!$H$6:$H$9)),Inputs!$B$12),-Inputs!$B$12),NORM.INV(RAND(),LOOKUP(V1407,Inputs!$J$6:$J$9,Inputs!$G$6:$G$9),LOOKUP(V1407,Inputs!$J$6:$J$9,Inputs!$H$6:$H$9))),0),"" )</f>
        <v/>
      </c>
      <c r="M1407" s="26">
        <f>IF($A1407&lt;=Inputs!$B$13,IF(8&lt;=Inputs!$B$8,IF(Inputs!$B$12&gt;0,MAX(MIN(NORM.INV(RAND(),LOOKUP(W1407,Inputs!$J$6:$J$9,Inputs!$G$6:$G$9),LOOKUP(W1407,Inputs!$J$6:$J$9,Inputs!$H$6:$H$9)),Inputs!$B$12),-Inputs!$B$12),NORM.INV(RAND(),LOOKUP(W1407,Inputs!$J$6:$J$9,Inputs!$G$6:$G$9),LOOKUP(W1407,Inputs!$J$6:$J$9,Inputs!$H$6:$H$9))),0),"" )</f>
        <v/>
      </c>
      <c r="N1407" s="26">
        <f>IF($A1407&lt;=Inputs!$B$13,IF(9&lt;=Inputs!$B$8,IF(Inputs!$B$12&gt;0,MAX(MIN(NORM.INV(RAND(),LOOKUP(X1407,Inputs!$J$6:$J$9,Inputs!$G$6:$G$9),LOOKUP(X1407,Inputs!$J$6:$J$9,Inputs!$H$6:$H$9)),Inputs!$B$12),-Inputs!$B$12),NORM.INV(RAND(),LOOKUP(X1407,Inputs!$J$6:$J$9,Inputs!$G$6:$G$9),LOOKUP(X1407,Inputs!$J$6:$J$9,Inputs!$H$6:$H$9))),0),"" )</f>
        <v/>
      </c>
      <c r="O1407" s="26">
        <f>IF($A1407&lt;=Inputs!$B$13,IF(10&lt;=Inputs!$B$8,IF(Inputs!$B$12&gt;0,MAX(MIN(NORM.INV(RAND(),LOOKUP(Y1407,Inputs!$J$6:$J$9,Inputs!$G$6:$G$9),LOOKUP(Y1407,Inputs!$J$6:$J$9,Inputs!$H$6:$H$9)),Inputs!$B$12),-Inputs!$B$12),NORM.INV(RAND(),LOOKUP(Y1407,Inputs!$J$6:$J$9,Inputs!$G$6:$G$9),LOOKUP(Y1407,Inputs!$J$6:$J$9,Inputs!$H$6:$H$9))),0),"" )</f>
        <v/>
      </c>
      <c r="P1407" s="31">
        <f>IF($A1407&lt;=Inputs!$B$13,RAND(),"")</f>
        <v/>
      </c>
      <c r="Q1407" s="31">
        <f>IF($A1407&lt;=Inputs!$B$13,RAND(),"")</f>
        <v/>
      </c>
      <c r="R1407" s="31">
        <f>IF($A1407&lt;=Inputs!$B$13,RAND(),"")</f>
        <v/>
      </c>
      <c r="S1407" s="31">
        <f>IF($A1407&lt;=Inputs!$B$13,RAND(),"")</f>
        <v/>
      </c>
      <c r="T1407" s="31">
        <f>IF($A1407&lt;=Inputs!$B$13,RAND(),"")</f>
        <v/>
      </c>
      <c r="U1407" s="31">
        <f>IF($A1407&lt;=Inputs!$B$13,RAND(),"")</f>
        <v/>
      </c>
      <c r="V1407" s="31">
        <f>IF($A1407&lt;=Inputs!$B$13,RAND(),"")</f>
        <v/>
      </c>
      <c r="W1407" s="31">
        <f>IF($A1407&lt;=Inputs!$B$13,RAND(),"")</f>
        <v/>
      </c>
      <c r="X1407" s="31">
        <f>IF($A1407&lt;=Inputs!$B$13,RAND(),"")</f>
        <v/>
      </c>
      <c r="Y1407" s="31">
        <f>IF($A1407&lt;=Inputs!$B$13,RAND(),"")</f>
        <v/>
      </c>
    </row>
    <row r="1408">
      <c r="A1408" t="n">
        <v>1403</v>
      </c>
      <c r="B1408" s="26">
        <f>IF($A1408&lt;=Inputs!$B$13,IF(Inputs!$B$8&gt;0,SUM(F1408:O1408)/Inputs!$B$8,0),"")</f>
        <v/>
      </c>
      <c r="C1408" s="27">
        <f>IF($A1408&lt;=Inputs!$B$13,B1408/100,"")</f>
        <v/>
      </c>
      <c r="D1408" s="28">
        <f>IF($A1408&lt;=Inputs!$B$13,C1408*Inputs!$B$7,"")</f>
        <v/>
      </c>
      <c r="E1408" s="29">
        <f>IF($A1408&lt;=Inputs!$B$13,IF(D1408&gt;0,1,0),"")</f>
        <v/>
      </c>
      <c r="F1408" s="26">
        <f>IF($A1408&lt;=Inputs!$B$13,IF(1&lt;=Inputs!$B$8,IF(Inputs!$B$12&gt;0,MAX(MIN(NORM.INV(RAND(),LOOKUP(P1408,Inputs!$J$6:$J$9,Inputs!$G$6:$G$9),LOOKUP(P1408,Inputs!$J$6:$J$9,Inputs!$H$6:$H$9)),Inputs!$B$12),-Inputs!$B$12),NORM.INV(RAND(),LOOKUP(P1408,Inputs!$J$6:$J$9,Inputs!$G$6:$G$9),LOOKUP(P1408,Inputs!$J$6:$J$9,Inputs!$H$6:$H$9))),0),"" )</f>
        <v/>
      </c>
      <c r="G1408" s="26">
        <f>IF($A1408&lt;=Inputs!$B$13,IF(2&lt;=Inputs!$B$8,IF(Inputs!$B$12&gt;0,MAX(MIN(NORM.INV(RAND(),LOOKUP(Q1408,Inputs!$J$6:$J$9,Inputs!$G$6:$G$9),LOOKUP(Q1408,Inputs!$J$6:$J$9,Inputs!$H$6:$H$9)),Inputs!$B$12),-Inputs!$B$12),NORM.INV(RAND(),LOOKUP(Q1408,Inputs!$J$6:$J$9,Inputs!$G$6:$G$9),LOOKUP(Q1408,Inputs!$J$6:$J$9,Inputs!$H$6:$H$9))),0),"" )</f>
        <v/>
      </c>
      <c r="H1408" s="26">
        <f>IF($A1408&lt;=Inputs!$B$13,IF(3&lt;=Inputs!$B$8,IF(Inputs!$B$12&gt;0,MAX(MIN(NORM.INV(RAND(),LOOKUP(R1408,Inputs!$J$6:$J$9,Inputs!$G$6:$G$9),LOOKUP(R1408,Inputs!$J$6:$J$9,Inputs!$H$6:$H$9)),Inputs!$B$12),-Inputs!$B$12),NORM.INV(RAND(),LOOKUP(R1408,Inputs!$J$6:$J$9,Inputs!$G$6:$G$9),LOOKUP(R1408,Inputs!$J$6:$J$9,Inputs!$H$6:$H$9))),0),"" )</f>
        <v/>
      </c>
      <c r="I1408" s="26">
        <f>IF($A1408&lt;=Inputs!$B$13,IF(4&lt;=Inputs!$B$8,IF(Inputs!$B$12&gt;0,MAX(MIN(NORM.INV(RAND(),LOOKUP(S1408,Inputs!$J$6:$J$9,Inputs!$G$6:$G$9),LOOKUP(S1408,Inputs!$J$6:$J$9,Inputs!$H$6:$H$9)),Inputs!$B$12),-Inputs!$B$12),NORM.INV(RAND(),LOOKUP(S1408,Inputs!$J$6:$J$9,Inputs!$G$6:$G$9),LOOKUP(S1408,Inputs!$J$6:$J$9,Inputs!$H$6:$H$9))),0),"" )</f>
        <v/>
      </c>
      <c r="J1408" s="26">
        <f>IF($A1408&lt;=Inputs!$B$13,IF(5&lt;=Inputs!$B$8,IF(Inputs!$B$12&gt;0,MAX(MIN(NORM.INV(RAND(),LOOKUP(T1408,Inputs!$J$6:$J$9,Inputs!$G$6:$G$9),LOOKUP(T1408,Inputs!$J$6:$J$9,Inputs!$H$6:$H$9)),Inputs!$B$12),-Inputs!$B$12),NORM.INV(RAND(),LOOKUP(T1408,Inputs!$J$6:$J$9,Inputs!$G$6:$G$9),LOOKUP(T1408,Inputs!$J$6:$J$9,Inputs!$H$6:$H$9))),0),"" )</f>
        <v/>
      </c>
      <c r="K1408" s="26">
        <f>IF($A1408&lt;=Inputs!$B$13,IF(6&lt;=Inputs!$B$8,IF(Inputs!$B$12&gt;0,MAX(MIN(NORM.INV(RAND(),LOOKUP(U1408,Inputs!$J$6:$J$9,Inputs!$G$6:$G$9),LOOKUP(U1408,Inputs!$J$6:$J$9,Inputs!$H$6:$H$9)),Inputs!$B$12),-Inputs!$B$12),NORM.INV(RAND(),LOOKUP(U1408,Inputs!$J$6:$J$9,Inputs!$G$6:$G$9),LOOKUP(U1408,Inputs!$J$6:$J$9,Inputs!$H$6:$H$9))),0),"" )</f>
        <v/>
      </c>
      <c r="L1408" s="26">
        <f>IF($A1408&lt;=Inputs!$B$13,IF(7&lt;=Inputs!$B$8,IF(Inputs!$B$12&gt;0,MAX(MIN(NORM.INV(RAND(),LOOKUP(V1408,Inputs!$J$6:$J$9,Inputs!$G$6:$G$9),LOOKUP(V1408,Inputs!$J$6:$J$9,Inputs!$H$6:$H$9)),Inputs!$B$12),-Inputs!$B$12),NORM.INV(RAND(),LOOKUP(V1408,Inputs!$J$6:$J$9,Inputs!$G$6:$G$9),LOOKUP(V1408,Inputs!$J$6:$J$9,Inputs!$H$6:$H$9))),0),"" )</f>
        <v/>
      </c>
      <c r="M1408" s="26">
        <f>IF($A1408&lt;=Inputs!$B$13,IF(8&lt;=Inputs!$B$8,IF(Inputs!$B$12&gt;0,MAX(MIN(NORM.INV(RAND(),LOOKUP(W1408,Inputs!$J$6:$J$9,Inputs!$G$6:$G$9),LOOKUP(W1408,Inputs!$J$6:$J$9,Inputs!$H$6:$H$9)),Inputs!$B$12),-Inputs!$B$12),NORM.INV(RAND(),LOOKUP(W1408,Inputs!$J$6:$J$9,Inputs!$G$6:$G$9),LOOKUP(W1408,Inputs!$J$6:$J$9,Inputs!$H$6:$H$9))),0),"" )</f>
        <v/>
      </c>
      <c r="N1408" s="26">
        <f>IF($A1408&lt;=Inputs!$B$13,IF(9&lt;=Inputs!$B$8,IF(Inputs!$B$12&gt;0,MAX(MIN(NORM.INV(RAND(),LOOKUP(X1408,Inputs!$J$6:$J$9,Inputs!$G$6:$G$9),LOOKUP(X1408,Inputs!$J$6:$J$9,Inputs!$H$6:$H$9)),Inputs!$B$12),-Inputs!$B$12),NORM.INV(RAND(),LOOKUP(X1408,Inputs!$J$6:$J$9,Inputs!$G$6:$G$9),LOOKUP(X1408,Inputs!$J$6:$J$9,Inputs!$H$6:$H$9))),0),"" )</f>
        <v/>
      </c>
      <c r="O1408" s="26">
        <f>IF($A1408&lt;=Inputs!$B$13,IF(10&lt;=Inputs!$B$8,IF(Inputs!$B$12&gt;0,MAX(MIN(NORM.INV(RAND(),LOOKUP(Y1408,Inputs!$J$6:$J$9,Inputs!$G$6:$G$9),LOOKUP(Y1408,Inputs!$J$6:$J$9,Inputs!$H$6:$H$9)),Inputs!$B$12),-Inputs!$B$12),NORM.INV(RAND(),LOOKUP(Y1408,Inputs!$J$6:$J$9,Inputs!$G$6:$G$9),LOOKUP(Y1408,Inputs!$J$6:$J$9,Inputs!$H$6:$H$9))),0),"" )</f>
        <v/>
      </c>
      <c r="P1408" s="31">
        <f>IF($A1408&lt;=Inputs!$B$13,RAND(),"")</f>
        <v/>
      </c>
      <c r="Q1408" s="31">
        <f>IF($A1408&lt;=Inputs!$B$13,RAND(),"")</f>
        <v/>
      </c>
      <c r="R1408" s="31">
        <f>IF($A1408&lt;=Inputs!$B$13,RAND(),"")</f>
        <v/>
      </c>
      <c r="S1408" s="31">
        <f>IF($A1408&lt;=Inputs!$B$13,RAND(),"")</f>
        <v/>
      </c>
      <c r="T1408" s="31">
        <f>IF($A1408&lt;=Inputs!$B$13,RAND(),"")</f>
        <v/>
      </c>
      <c r="U1408" s="31">
        <f>IF($A1408&lt;=Inputs!$B$13,RAND(),"")</f>
        <v/>
      </c>
      <c r="V1408" s="31">
        <f>IF($A1408&lt;=Inputs!$B$13,RAND(),"")</f>
        <v/>
      </c>
      <c r="W1408" s="31">
        <f>IF($A1408&lt;=Inputs!$B$13,RAND(),"")</f>
        <v/>
      </c>
      <c r="X1408" s="31">
        <f>IF($A1408&lt;=Inputs!$B$13,RAND(),"")</f>
        <v/>
      </c>
      <c r="Y1408" s="31">
        <f>IF($A1408&lt;=Inputs!$B$13,RAND(),"")</f>
        <v/>
      </c>
    </row>
    <row r="1409">
      <c r="A1409" t="n">
        <v>1404</v>
      </c>
      <c r="B1409" s="26">
        <f>IF($A1409&lt;=Inputs!$B$13,IF(Inputs!$B$8&gt;0,SUM(F1409:O1409)/Inputs!$B$8,0),"")</f>
        <v/>
      </c>
      <c r="C1409" s="27">
        <f>IF($A1409&lt;=Inputs!$B$13,B1409/100,"")</f>
        <v/>
      </c>
      <c r="D1409" s="28">
        <f>IF($A1409&lt;=Inputs!$B$13,C1409*Inputs!$B$7,"")</f>
        <v/>
      </c>
      <c r="E1409" s="29">
        <f>IF($A1409&lt;=Inputs!$B$13,IF(D1409&gt;0,1,0),"")</f>
        <v/>
      </c>
      <c r="F1409" s="26">
        <f>IF($A1409&lt;=Inputs!$B$13,IF(1&lt;=Inputs!$B$8,IF(Inputs!$B$12&gt;0,MAX(MIN(NORM.INV(RAND(),LOOKUP(P1409,Inputs!$J$6:$J$9,Inputs!$G$6:$G$9),LOOKUP(P1409,Inputs!$J$6:$J$9,Inputs!$H$6:$H$9)),Inputs!$B$12),-Inputs!$B$12),NORM.INV(RAND(),LOOKUP(P1409,Inputs!$J$6:$J$9,Inputs!$G$6:$G$9),LOOKUP(P1409,Inputs!$J$6:$J$9,Inputs!$H$6:$H$9))),0),"" )</f>
        <v/>
      </c>
      <c r="G1409" s="26">
        <f>IF($A1409&lt;=Inputs!$B$13,IF(2&lt;=Inputs!$B$8,IF(Inputs!$B$12&gt;0,MAX(MIN(NORM.INV(RAND(),LOOKUP(Q1409,Inputs!$J$6:$J$9,Inputs!$G$6:$G$9),LOOKUP(Q1409,Inputs!$J$6:$J$9,Inputs!$H$6:$H$9)),Inputs!$B$12),-Inputs!$B$12),NORM.INV(RAND(),LOOKUP(Q1409,Inputs!$J$6:$J$9,Inputs!$G$6:$G$9),LOOKUP(Q1409,Inputs!$J$6:$J$9,Inputs!$H$6:$H$9))),0),"" )</f>
        <v/>
      </c>
      <c r="H1409" s="26">
        <f>IF($A1409&lt;=Inputs!$B$13,IF(3&lt;=Inputs!$B$8,IF(Inputs!$B$12&gt;0,MAX(MIN(NORM.INV(RAND(),LOOKUP(R1409,Inputs!$J$6:$J$9,Inputs!$G$6:$G$9),LOOKUP(R1409,Inputs!$J$6:$J$9,Inputs!$H$6:$H$9)),Inputs!$B$12),-Inputs!$B$12),NORM.INV(RAND(),LOOKUP(R1409,Inputs!$J$6:$J$9,Inputs!$G$6:$G$9),LOOKUP(R1409,Inputs!$J$6:$J$9,Inputs!$H$6:$H$9))),0),"" )</f>
        <v/>
      </c>
      <c r="I1409" s="26">
        <f>IF($A1409&lt;=Inputs!$B$13,IF(4&lt;=Inputs!$B$8,IF(Inputs!$B$12&gt;0,MAX(MIN(NORM.INV(RAND(),LOOKUP(S1409,Inputs!$J$6:$J$9,Inputs!$G$6:$G$9),LOOKUP(S1409,Inputs!$J$6:$J$9,Inputs!$H$6:$H$9)),Inputs!$B$12),-Inputs!$B$12),NORM.INV(RAND(),LOOKUP(S1409,Inputs!$J$6:$J$9,Inputs!$G$6:$G$9),LOOKUP(S1409,Inputs!$J$6:$J$9,Inputs!$H$6:$H$9))),0),"" )</f>
        <v/>
      </c>
      <c r="J1409" s="26">
        <f>IF($A1409&lt;=Inputs!$B$13,IF(5&lt;=Inputs!$B$8,IF(Inputs!$B$12&gt;0,MAX(MIN(NORM.INV(RAND(),LOOKUP(T1409,Inputs!$J$6:$J$9,Inputs!$G$6:$G$9),LOOKUP(T1409,Inputs!$J$6:$J$9,Inputs!$H$6:$H$9)),Inputs!$B$12),-Inputs!$B$12),NORM.INV(RAND(),LOOKUP(T1409,Inputs!$J$6:$J$9,Inputs!$G$6:$G$9),LOOKUP(T1409,Inputs!$J$6:$J$9,Inputs!$H$6:$H$9))),0),"" )</f>
        <v/>
      </c>
      <c r="K1409" s="26">
        <f>IF($A1409&lt;=Inputs!$B$13,IF(6&lt;=Inputs!$B$8,IF(Inputs!$B$12&gt;0,MAX(MIN(NORM.INV(RAND(),LOOKUP(U1409,Inputs!$J$6:$J$9,Inputs!$G$6:$G$9),LOOKUP(U1409,Inputs!$J$6:$J$9,Inputs!$H$6:$H$9)),Inputs!$B$12),-Inputs!$B$12),NORM.INV(RAND(),LOOKUP(U1409,Inputs!$J$6:$J$9,Inputs!$G$6:$G$9),LOOKUP(U1409,Inputs!$J$6:$J$9,Inputs!$H$6:$H$9))),0),"" )</f>
        <v/>
      </c>
      <c r="L1409" s="26">
        <f>IF($A1409&lt;=Inputs!$B$13,IF(7&lt;=Inputs!$B$8,IF(Inputs!$B$12&gt;0,MAX(MIN(NORM.INV(RAND(),LOOKUP(V1409,Inputs!$J$6:$J$9,Inputs!$G$6:$G$9),LOOKUP(V1409,Inputs!$J$6:$J$9,Inputs!$H$6:$H$9)),Inputs!$B$12),-Inputs!$B$12),NORM.INV(RAND(),LOOKUP(V1409,Inputs!$J$6:$J$9,Inputs!$G$6:$G$9),LOOKUP(V1409,Inputs!$J$6:$J$9,Inputs!$H$6:$H$9))),0),"" )</f>
        <v/>
      </c>
      <c r="M1409" s="26">
        <f>IF($A1409&lt;=Inputs!$B$13,IF(8&lt;=Inputs!$B$8,IF(Inputs!$B$12&gt;0,MAX(MIN(NORM.INV(RAND(),LOOKUP(W1409,Inputs!$J$6:$J$9,Inputs!$G$6:$G$9),LOOKUP(W1409,Inputs!$J$6:$J$9,Inputs!$H$6:$H$9)),Inputs!$B$12),-Inputs!$B$12),NORM.INV(RAND(),LOOKUP(W1409,Inputs!$J$6:$J$9,Inputs!$G$6:$G$9),LOOKUP(W1409,Inputs!$J$6:$J$9,Inputs!$H$6:$H$9))),0),"" )</f>
        <v/>
      </c>
      <c r="N1409" s="26">
        <f>IF($A1409&lt;=Inputs!$B$13,IF(9&lt;=Inputs!$B$8,IF(Inputs!$B$12&gt;0,MAX(MIN(NORM.INV(RAND(),LOOKUP(X1409,Inputs!$J$6:$J$9,Inputs!$G$6:$G$9),LOOKUP(X1409,Inputs!$J$6:$J$9,Inputs!$H$6:$H$9)),Inputs!$B$12),-Inputs!$B$12),NORM.INV(RAND(),LOOKUP(X1409,Inputs!$J$6:$J$9,Inputs!$G$6:$G$9),LOOKUP(X1409,Inputs!$J$6:$J$9,Inputs!$H$6:$H$9))),0),"" )</f>
        <v/>
      </c>
      <c r="O1409" s="26">
        <f>IF($A1409&lt;=Inputs!$B$13,IF(10&lt;=Inputs!$B$8,IF(Inputs!$B$12&gt;0,MAX(MIN(NORM.INV(RAND(),LOOKUP(Y1409,Inputs!$J$6:$J$9,Inputs!$G$6:$G$9),LOOKUP(Y1409,Inputs!$J$6:$J$9,Inputs!$H$6:$H$9)),Inputs!$B$12),-Inputs!$B$12),NORM.INV(RAND(),LOOKUP(Y1409,Inputs!$J$6:$J$9,Inputs!$G$6:$G$9),LOOKUP(Y1409,Inputs!$J$6:$J$9,Inputs!$H$6:$H$9))),0),"" )</f>
        <v/>
      </c>
      <c r="P1409" s="31">
        <f>IF($A1409&lt;=Inputs!$B$13,RAND(),"")</f>
        <v/>
      </c>
      <c r="Q1409" s="31">
        <f>IF($A1409&lt;=Inputs!$B$13,RAND(),"")</f>
        <v/>
      </c>
      <c r="R1409" s="31">
        <f>IF($A1409&lt;=Inputs!$B$13,RAND(),"")</f>
        <v/>
      </c>
      <c r="S1409" s="31">
        <f>IF($A1409&lt;=Inputs!$B$13,RAND(),"")</f>
        <v/>
      </c>
      <c r="T1409" s="31">
        <f>IF($A1409&lt;=Inputs!$B$13,RAND(),"")</f>
        <v/>
      </c>
      <c r="U1409" s="31">
        <f>IF($A1409&lt;=Inputs!$B$13,RAND(),"")</f>
        <v/>
      </c>
      <c r="V1409" s="31">
        <f>IF($A1409&lt;=Inputs!$B$13,RAND(),"")</f>
        <v/>
      </c>
      <c r="W1409" s="31">
        <f>IF($A1409&lt;=Inputs!$B$13,RAND(),"")</f>
        <v/>
      </c>
      <c r="X1409" s="31">
        <f>IF($A1409&lt;=Inputs!$B$13,RAND(),"")</f>
        <v/>
      </c>
      <c r="Y1409" s="31">
        <f>IF($A1409&lt;=Inputs!$B$13,RAND(),"")</f>
        <v/>
      </c>
    </row>
    <row r="1410">
      <c r="A1410" t="n">
        <v>1405</v>
      </c>
      <c r="B1410" s="26">
        <f>IF($A1410&lt;=Inputs!$B$13,IF(Inputs!$B$8&gt;0,SUM(F1410:O1410)/Inputs!$B$8,0),"")</f>
        <v/>
      </c>
      <c r="C1410" s="27">
        <f>IF($A1410&lt;=Inputs!$B$13,B1410/100,"")</f>
        <v/>
      </c>
      <c r="D1410" s="28">
        <f>IF($A1410&lt;=Inputs!$B$13,C1410*Inputs!$B$7,"")</f>
        <v/>
      </c>
      <c r="E1410" s="29">
        <f>IF($A1410&lt;=Inputs!$B$13,IF(D1410&gt;0,1,0),"")</f>
        <v/>
      </c>
      <c r="F1410" s="26">
        <f>IF($A1410&lt;=Inputs!$B$13,IF(1&lt;=Inputs!$B$8,IF(Inputs!$B$12&gt;0,MAX(MIN(NORM.INV(RAND(),LOOKUP(P1410,Inputs!$J$6:$J$9,Inputs!$G$6:$G$9),LOOKUP(P1410,Inputs!$J$6:$J$9,Inputs!$H$6:$H$9)),Inputs!$B$12),-Inputs!$B$12),NORM.INV(RAND(),LOOKUP(P1410,Inputs!$J$6:$J$9,Inputs!$G$6:$G$9),LOOKUP(P1410,Inputs!$J$6:$J$9,Inputs!$H$6:$H$9))),0),"" )</f>
        <v/>
      </c>
      <c r="G1410" s="26">
        <f>IF($A1410&lt;=Inputs!$B$13,IF(2&lt;=Inputs!$B$8,IF(Inputs!$B$12&gt;0,MAX(MIN(NORM.INV(RAND(),LOOKUP(Q1410,Inputs!$J$6:$J$9,Inputs!$G$6:$G$9),LOOKUP(Q1410,Inputs!$J$6:$J$9,Inputs!$H$6:$H$9)),Inputs!$B$12),-Inputs!$B$12),NORM.INV(RAND(),LOOKUP(Q1410,Inputs!$J$6:$J$9,Inputs!$G$6:$G$9),LOOKUP(Q1410,Inputs!$J$6:$J$9,Inputs!$H$6:$H$9))),0),"" )</f>
        <v/>
      </c>
      <c r="H1410" s="26">
        <f>IF($A1410&lt;=Inputs!$B$13,IF(3&lt;=Inputs!$B$8,IF(Inputs!$B$12&gt;0,MAX(MIN(NORM.INV(RAND(),LOOKUP(R1410,Inputs!$J$6:$J$9,Inputs!$G$6:$G$9),LOOKUP(R1410,Inputs!$J$6:$J$9,Inputs!$H$6:$H$9)),Inputs!$B$12),-Inputs!$B$12),NORM.INV(RAND(),LOOKUP(R1410,Inputs!$J$6:$J$9,Inputs!$G$6:$G$9),LOOKUP(R1410,Inputs!$J$6:$J$9,Inputs!$H$6:$H$9))),0),"" )</f>
        <v/>
      </c>
      <c r="I1410" s="26">
        <f>IF($A1410&lt;=Inputs!$B$13,IF(4&lt;=Inputs!$B$8,IF(Inputs!$B$12&gt;0,MAX(MIN(NORM.INV(RAND(),LOOKUP(S1410,Inputs!$J$6:$J$9,Inputs!$G$6:$G$9),LOOKUP(S1410,Inputs!$J$6:$J$9,Inputs!$H$6:$H$9)),Inputs!$B$12),-Inputs!$B$12),NORM.INV(RAND(),LOOKUP(S1410,Inputs!$J$6:$J$9,Inputs!$G$6:$G$9),LOOKUP(S1410,Inputs!$J$6:$J$9,Inputs!$H$6:$H$9))),0),"" )</f>
        <v/>
      </c>
      <c r="J1410" s="26">
        <f>IF($A1410&lt;=Inputs!$B$13,IF(5&lt;=Inputs!$B$8,IF(Inputs!$B$12&gt;0,MAX(MIN(NORM.INV(RAND(),LOOKUP(T1410,Inputs!$J$6:$J$9,Inputs!$G$6:$G$9),LOOKUP(T1410,Inputs!$J$6:$J$9,Inputs!$H$6:$H$9)),Inputs!$B$12),-Inputs!$B$12),NORM.INV(RAND(),LOOKUP(T1410,Inputs!$J$6:$J$9,Inputs!$G$6:$G$9),LOOKUP(T1410,Inputs!$J$6:$J$9,Inputs!$H$6:$H$9))),0),"" )</f>
        <v/>
      </c>
      <c r="K1410" s="26">
        <f>IF($A1410&lt;=Inputs!$B$13,IF(6&lt;=Inputs!$B$8,IF(Inputs!$B$12&gt;0,MAX(MIN(NORM.INV(RAND(),LOOKUP(U1410,Inputs!$J$6:$J$9,Inputs!$G$6:$G$9),LOOKUP(U1410,Inputs!$J$6:$J$9,Inputs!$H$6:$H$9)),Inputs!$B$12),-Inputs!$B$12),NORM.INV(RAND(),LOOKUP(U1410,Inputs!$J$6:$J$9,Inputs!$G$6:$G$9),LOOKUP(U1410,Inputs!$J$6:$J$9,Inputs!$H$6:$H$9))),0),"" )</f>
        <v/>
      </c>
      <c r="L1410" s="26">
        <f>IF($A1410&lt;=Inputs!$B$13,IF(7&lt;=Inputs!$B$8,IF(Inputs!$B$12&gt;0,MAX(MIN(NORM.INV(RAND(),LOOKUP(V1410,Inputs!$J$6:$J$9,Inputs!$G$6:$G$9),LOOKUP(V1410,Inputs!$J$6:$J$9,Inputs!$H$6:$H$9)),Inputs!$B$12),-Inputs!$B$12),NORM.INV(RAND(),LOOKUP(V1410,Inputs!$J$6:$J$9,Inputs!$G$6:$G$9),LOOKUP(V1410,Inputs!$J$6:$J$9,Inputs!$H$6:$H$9))),0),"" )</f>
        <v/>
      </c>
      <c r="M1410" s="26">
        <f>IF($A1410&lt;=Inputs!$B$13,IF(8&lt;=Inputs!$B$8,IF(Inputs!$B$12&gt;0,MAX(MIN(NORM.INV(RAND(),LOOKUP(W1410,Inputs!$J$6:$J$9,Inputs!$G$6:$G$9),LOOKUP(W1410,Inputs!$J$6:$J$9,Inputs!$H$6:$H$9)),Inputs!$B$12),-Inputs!$B$12),NORM.INV(RAND(),LOOKUP(W1410,Inputs!$J$6:$J$9,Inputs!$G$6:$G$9),LOOKUP(W1410,Inputs!$J$6:$J$9,Inputs!$H$6:$H$9))),0),"" )</f>
        <v/>
      </c>
      <c r="N1410" s="26">
        <f>IF($A1410&lt;=Inputs!$B$13,IF(9&lt;=Inputs!$B$8,IF(Inputs!$B$12&gt;0,MAX(MIN(NORM.INV(RAND(),LOOKUP(X1410,Inputs!$J$6:$J$9,Inputs!$G$6:$G$9),LOOKUP(X1410,Inputs!$J$6:$J$9,Inputs!$H$6:$H$9)),Inputs!$B$12),-Inputs!$B$12),NORM.INV(RAND(),LOOKUP(X1410,Inputs!$J$6:$J$9,Inputs!$G$6:$G$9),LOOKUP(X1410,Inputs!$J$6:$J$9,Inputs!$H$6:$H$9))),0),"" )</f>
        <v/>
      </c>
      <c r="O1410" s="26">
        <f>IF($A1410&lt;=Inputs!$B$13,IF(10&lt;=Inputs!$B$8,IF(Inputs!$B$12&gt;0,MAX(MIN(NORM.INV(RAND(),LOOKUP(Y1410,Inputs!$J$6:$J$9,Inputs!$G$6:$G$9),LOOKUP(Y1410,Inputs!$J$6:$J$9,Inputs!$H$6:$H$9)),Inputs!$B$12),-Inputs!$B$12),NORM.INV(RAND(),LOOKUP(Y1410,Inputs!$J$6:$J$9,Inputs!$G$6:$G$9),LOOKUP(Y1410,Inputs!$J$6:$J$9,Inputs!$H$6:$H$9))),0),"" )</f>
        <v/>
      </c>
      <c r="P1410" s="31">
        <f>IF($A1410&lt;=Inputs!$B$13,RAND(),"")</f>
        <v/>
      </c>
      <c r="Q1410" s="31">
        <f>IF($A1410&lt;=Inputs!$B$13,RAND(),"")</f>
        <v/>
      </c>
      <c r="R1410" s="31">
        <f>IF($A1410&lt;=Inputs!$B$13,RAND(),"")</f>
        <v/>
      </c>
      <c r="S1410" s="31">
        <f>IF($A1410&lt;=Inputs!$B$13,RAND(),"")</f>
        <v/>
      </c>
      <c r="T1410" s="31">
        <f>IF($A1410&lt;=Inputs!$B$13,RAND(),"")</f>
        <v/>
      </c>
      <c r="U1410" s="31">
        <f>IF($A1410&lt;=Inputs!$B$13,RAND(),"")</f>
        <v/>
      </c>
      <c r="V1410" s="31">
        <f>IF($A1410&lt;=Inputs!$B$13,RAND(),"")</f>
        <v/>
      </c>
      <c r="W1410" s="31">
        <f>IF($A1410&lt;=Inputs!$B$13,RAND(),"")</f>
        <v/>
      </c>
      <c r="X1410" s="31">
        <f>IF($A1410&lt;=Inputs!$B$13,RAND(),"")</f>
        <v/>
      </c>
      <c r="Y1410" s="31">
        <f>IF($A1410&lt;=Inputs!$B$13,RAND(),"")</f>
        <v/>
      </c>
    </row>
    <row r="1411">
      <c r="A1411" t="n">
        <v>1406</v>
      </c>
      <c r="B1411" s="26">
        <f>IF($A1411&lt;=Inputs!$B$13,IF(Inputs!$B$8&gt;0,SUM(F1411:O1411)/Inputs!$B$8,0),"")</f>
        <v/>
      </c>
      <c r="C1411" s="27">
        <f>IF($A1411&lt;=Inputs!$B$13,B1411/100,"")</f>
        <v/>
      </c>
      <c r="D1411" s="28">
        <f>IF($A1411&lt;=Inputs!$B$13,C1411*Inputs!$B$7,"")</f>
        <v/>
      </c>
      <c r="E1411" s="29">
        <f>IF($A1411&lt;=Inputs!$B$13,IF(D1411&gt;0,1,0),"")</f>
        <v/>
      </c>
      <c r="F1411" s="26">
        <f>IF($A1411&lt;=Inputs!$B$13,IF(1&lt;=Inputs!$B$8,IF(Inputs!$B$12&gt;0,MAX(MIN(NORM.INV(RAND(),LOOKUP(P1411,Inputs!$J$6:$J$9,Inputs!$G$6:$G$9),LOOKUP(P1411,Inputs!$J$6:$J$9,Inputs!$H$6:$H$9)),Inputs!$B$12),-Inputs!$B$12),NORM.INV(RAND(),LOOKUP(P1411,Inputs!$J$6:$J$9,Inputs!$G$6:$G$9),LOOKUP(P1411,Inputs!$J$6:$J$9,Inputs!$H$6:$H$9))),0),"" )</f>
        <v/>
      </c>
      <c r="G1411" s="26">
        <f>IF($A1411&lt;=Inputs!$B$13,IF(2&lt;=Inputs!$B$8,IF(Inputs!$B$12&gt;0,MAX(MIN(NORM.INV(RAND(),LOOKUP(Q1411,Inputs!$J$6:$J$9,Inputs!$G$6:$G$9),LOOKUP(Q1411,Inputs!$J$6:$J$9,Inputs!$H$6:$H$9)),Inputs!$B$12),-Inputs!$B$12),NORM.INV(RAND(),LOOKUP(Q1411,Inputs!$J$6:$J$9,Inputs!$G$6:$G$9),LOOKUP(Q1411,Inputs!$J$6:$J$9,Inputs!$H$6:$H$9))),0),"" )</f>
        <v/>
      </c>
      <c r="H1411" s="26">
        <f>IF($A1411&lt;=Inputs!$B$13,IF(3&lt;=Inputs!$B$8,IF(Inputs!$B$12&gt;0,MAX(MIN(NORM.INV(RAND(),LOOKUP(R1411,Inputs!$J$6:$J$9,Inputs!$G$6:$G$9),LOOKUP(R1411,Inputs!$J$6:$J$9,Inputs!$H$6:$H$9)),Inputs!$B$12),-Inputs!$B$12),NORM.INV(RAND(),LOOKUP(R1411,Inputs!$J$6:$J$9,Inputs!$G$6:$G$9),LOOKUP(R1411,Inputs!$J$6:$J$9,Inputs!$H$6:$H$9))),0),"" )</f>
        <v/>
      </c>
      <c r="I1411" s="26">
        <f>IF($A1411&lt;=Inputs!$B$13,IF(4&lt;=Inputs!$B$8,IF(Inputs!$B$12&gt;0,MAX(MIN(NORM.INV(RAND(),LOOKUP(S1411,Inputs!$J$6:$J$9,Inputs!$G$6:$G$9),LOOKUP(S1411,Inputs!$J$6:$J$9,Inputs!$H$6:$H$9)),Inputs!$B$12),-Inputs!$B$12),NORM.INV(RAND(),LOOKUP(S1411,Inputs!$J$6:$J$9,Inputs!$G$6:$G$9),LOOKUP(S1411,Inputs!$J$6:$J$9,Inputs!$H$6:$H$9))),0),"" )</f>
        <v/>
      </c>
      <c r="J1411" s="26">
        <f>IF($A1411&lt;=Inputs!$B$13,IF(5&lt;=Inputs!$B$8,IF(Inputs!$B$12&gt;0,MAX(MIN(NORM.INV(RAND(),LOOKUP(T1411,Inputs!$J$6:$J$9,Inputs!$G$6:$G$9),LOOKUP(T1411,Inputs!$J$6:$J$9,Inputs!$H$6:$H$9)),Inputs!$B$12),-Inputs!$B$12),NORM.INV(RAND(),LOOKUP(T1411,Inputs!$J$6:$J$9,Inputs!$G$6:$G$9),LOOKUP(T1411,Inputs!$J$6:$J$9,Inputs!$H$6:$H$9))),0),"" )</f>
        <v/>
      </c>
      <c r="K1411" s="26">
        <f>IF($A1411&lt;=Inputs!$B$13,IF(6&lt;=Inputs!$B$8,IF(Inputs!$B$12&gt;0,MAX(MIN(NORM.INV(RAND(),LOOKUP(U1411,Inputs!$J$6:$J$9,Inputs!$G$6:$G$9),LOOKUP(U1411,Inputs!$J$6:$J$9,Inputs!$H$6:$H$9)),Inputs!$B$12),-Inputs!$B$12),NORM.INV(RAND(),LOOKUP(U1411,Inputs!$J$6:$J$9,Inputs!$G$6:$G$9),LOOKUP(U1411,Inputs!$J$6:$J$9,Inputs!$H$6:$H$9))),0),"" )</f>
        <v/>
      </c>
      <c r="L1411" s="26">
        <f>IF($A1411&lt;=Inputs!$B$13,IF(7&lt;=Inputs!$B$8,IF(Inputs!$B$12&gt;0,MAX(MIN(NORM.INV(RAND(),LOOKUP(V1411,Inputs!$J$6:$J$9,Inputs!$G$6:$G$9),LOOKUP(V1411,Inputs!$J$6:$J$9,Inputs!$H$6:$H$9)),Inputs!$B$12),-Inputs!$B$12),NORM.INV(RAND(),LOOKUP(V1411,Inputs!$J$6:$J$9,Inputs!$G$6:$G$9),LOOKUP(V1411,Inputs!$J$6:$J$9,Inputs!$H$6:$H$9))),0),"" )</f>
        <v/>
      </c>
      <c r="M1411" s="26">
        <f>IF($A1411&lt;=Inputs!$B$13,IF(8&lt;=Inputs!$B$8,IF(Inputs!$B$12&gt;0,MAX(MIN(NORM.INV(RAND(),LOOKUP(W1411,Inputs!$J$6:$J$9,Inputs!$G$6:$G$9),LOOKUP(W1411,Inputs!$J$6:$J$9,Inputs!$H$6:$H$9)),Inputs!$B$12),-Inputs!$B$12),NORM.INV(RAND(),LOOKUP(W1411,Inputs!$J$6:$J$9,Inputs!$G$6:$G$9),LOOKUP(W1411,Inputs!$J$6:$J$9,Inputs!$H$6:$H$9))),0),"" )</f>
        <v/>
      </c>
      <c r="N1411" s="26">
        <f>IF($A1411&lt;=Inputs!$B$13,IF(9&lt;=Inputs!$B$8,IF(Inputs!$B$12&gt;0,MAX(MIN(NORM.INV(RAND(),LOOKUP(X1411,Inputs!$J$6:$J$9,Inputs!$G$6:$G$9),LOOKUP(X1411,Inputs!$J$6:$J$9,Inputs!$H$6:$H$9)),Inputs!$B$12),-Inputs!$B$12),NORM.INV(RAND(),LOOKUP(X1411,Inputs!$J$6:$J$9,Inputs!$G$6:$G$9),LOOKUP(X1411,Inputs!$J$6:$J$9,Inputs!$H$6:$H$9))),0),"" )</f>
        <v/>
      </c>
      <c r="O1411" s="26">
        <f>IF($A1411&lt;=Inputs!$B$13,IF(10&lt;=Inputs!$B$8,IF(Inputs!$B$12&gt;0,MAX(MIN(NORM.INV(RAND(),LOOKUP(Y1411,Inputs!$J$6:$J$9,Inputs!$G$6:$G$9),LOOKUP(Y1411,Inputs!$J$6:$J$9,Inputs!$H$6:$H$9)),Inputs!$B$12),-Inputs!$B$12),NORM.INV(RAND(),LOOKUP(Y1411,Inputs!$J$6:$J$9,Inputs!$G$6:$G$9),LOOKUP(Y1411,Inputs!$J$6:$J$9,Inputs!$H$6:$H$9))),0),"" )</f>
        <v/>
      </c>
      <c r="P1411" s="31">
        <f>IF($A1411&lt;=Inputs!$B$13,RAND(),"")</f>
        <v/>
      </c>
      <c r="Q1411" s="31">
        <f>IF($A1411&lt;=Inputs!$B$13,RAND(),"")</f>
        <v/>
      </c>
      <c r="R1411" s="31">
        <f>IF($A1411&lt;=Inputs!$B$13,RAND(),"")</f>
        <v/>
      </c>
      <c r="S1411" s="31">
        <f>IF($A1411&lt;=Inputs!$B$13,RAND(),"")</f>
        <v/>
      </c>
      <c r="T1411" s="31">
        <f>IF($A1411&lt;=Inputs!$B$13,RAND(),"")</f>
        <v/>
      </c>
      <c r="U1411" s="31">
        <f>IF($A1411&lt;=Inputs!$B$13,RAND(),"")</f>
        <v/>
      </c>
      <c r="V1411" s="31">
        <f>IF($A1411&lt;=Inputs!$B$13,RAND(),"")</f>
        <v/>
      </c>
      <c r="W1411" s="31">
        <f>IF($A1411&lt;=Inputs!$B$13,RAND(),"")</f>
        <v/>
      </c>
      <c r="X1411" s="31">
        <f>IF($A1411&lt;=Inputs!$B$13,RAND(),"")</f>
        <v/>
      </c>
      <c r="Y1411" s="31">
        <f>IF($A1411&lt;=Inputs!$B$13,RAND(),"")</f>
        <v/>
      </c>
    </row>
    <row r="1412">
      <c r="A1412" t="n">
        <v>1407</v>
      </c>
      <c r="B1412" s="26">
        <f>IF($A1412&lt;=Inputs!$B$13,IF(Inputs!$B$8&gt;0,SUM(F1412:O1412)/Inputs!$B$8,0),"")</f>
        <v/>
      </c>
      <c r="C1412" s="27">
        <f>IF($A1412&lt;=Inputs!$B$13,B1412/100,"")</f>
        <v/>
      </c>
      <c r="D1412" s="28">
        <f>IF($A1412&lt;=Inputs!$B$13,C1412*Inputs!$B$7,"")</f>
        <v/>
      </c>
      <c r="E1412" s="29">
        <f>IF($A1412&lt;=Inputs!$B$13,IF(D1412&gt;0,1,0),"")</f>
        <v/>
      </c>
      <c r="F1412" s="26">
        <f>IF($A1412&lt;=Inputs!$B$13,IF(1&lt;=Inputs!$B$8,IF(Inputs!$B$12&gt;0,MAX(MIN(NORM.INV(RAND(),LOOKUP(P1412,Inputs!$J$6:$J$9,Inputs!$G$6:$G$9),LOOKUP(P1412,Inputs!$J$6:$J$9,Inputs!$H$6:$H$9)),Inputs!$B$12),-Inputs!$B$12),NORM.INV(RAND(),LOOKUP(P1412,Inputs!$J$6:$J$9,Inputs!$G$6:$G$9),LOOKUP(P1412,Inputs!$J$6:$J$9,Inputs!$H$6:$H$9))),0),"" )</f>
        <v/>
      </c>
      <c r="G1412" s="26">
        <f>IF($A1412&lt;=Inputs!$B$13,IF(2&lt;=Inputs!$B$8,IF(Inputs!$B$12&gt;0,MAX(MIN(NORM.INV(RAND(),LOOKUP(Q1412,Inputs!$J$6:$J$9,Inputs!$G$6:$G$9),LOOKUP(Q1412,Inputs!$J$6:$J$9,Inputs!$H$6:$H$9)),Inputs!$B$12),-Inputs!$B$12),NORM.INV(RAND(),LOOKUP(Q1412,Inputs!$J$6:$J$9,Inputs!$G$6:$G$9),LOOKUP(Q1412,Inputs!$J$6:$J$9,Inputs!$H$6:$H$9))),0),"" )</f>
        <v/>
      </c>
      <c r="H1412" s="26">
        <f>IF($A1412&lt;=Inputs!$B$13,IF(3&lt;=Inputs!$B$8,IF(Inputs!$B$12&gt;0,MAX(MIN(NORM.INV(RAND(),LOOKUP(R1412,Inputs!$J$6:$J$9,Inputs!$G$6:$G$9),LOOKUP(R1412,Inputs!$J$6:$J$9,Inputs!$H$6:$H$9)),Inputs!$B$12),-Inputs!$B$12),NORM.INV(RAND(),LOOKUP(R1412,Inputs!$J$6:$J$9,Inputs!$G$6:$G$9),LOOKUP(R1412,Inputs!$J$6:$J$9,Inputs!$H$6:$H$9))),0),"" )</f>
        <v/>
      </c>
      <c r="I1412" s="26">
        <f>IF($A1412&lt;=Inputs!$B$13,IF(4&lt;=Inputs!$B$8,IF(Inputs!$B$12&gt;0,MAX(MIN(NORM.INV(RAND(),LOOKUP(S1412,Inputs!$J$6:$J$9,Inputs!$G$6:$G$9),LOOKUP(S1412,Inputs!$J$6:$J$9,Inputs!$H$6:$H$9)),Inputs!$B$12),-Inputs!$B$12),NORM.INV(RAND(),LOOKUP(S1412,Inputs!$J$6:$J$9,Inputs!$G$6:$G$9),LOOKUP(S1412,Inputs!$J$6:$J$9,Inputs!$H$6:$H$9))),0),"" )</f>
        <v/>
      </c>
      <c r="J1412" s="26">
        <f>IF($A1412&lt;=Inputs!$B$13,IF(5&lt;=Inputs!$B$8,IF(Inputs!$B$12&gt;0,MAX(MIN(NORM.INV(RAND(),LOOKUP(T1412,Inputs!$J$6:$J$9,Inputs!$G$6:$G$9),LOOKUP(T1412,Inputs!$J$6:$J$9,Inputs!$H$6:$H$9)),Inputs!$B$12),-Inputs!$B$12),NORM.INV(RAND(),LOOKUP(T1412,Inputs!$J$6:$J$9,Inputs!$G$6:$G$9),LOOKUP(T1412,Inputs!$J$6:$J$9,Inputs!$H$6:$H$9))),0),"" )</f>
        <v/>
      </c>
      <c r="K1412" s="26">
        <f>IF($A1412&lt;=Inputs!$B$13,IF(6&lt;=Inputs!$B$8,IF(Inputs!$B$12&gt;0,MAX(MIN(NORM.INV(RAND(),LOOKUP(U1412,Inputs!$J$6:$J$9,Inputs!$G$6:$G$9),LOOKUP(U1412,Inputs!$J$6:$J$9,Inputs!$H$6:$H$9)),Inputs!$B$12),-Inputs!$B$12),NORM.INV(RAND(),LOOKUP(U1412,Inputs!$J$6:$J$9,Inputs!$G$6:$G$9),LOOKUP(U1412,Inputs!$J$6:$J$9,Inputs!$H$6:$H$9))),0),"" )</f>
        <v/>
      </c>
      <c r="L1412" s="26">
        <f>IF($A1412&lt;=Inputs!$B$13,IF(7&lt;=Inputs!$B$8,IF(Inputs!$B$12&gt;0,MAX(MIN(NORM.INV(RAND(),LOOKUP(V1412,Inputs!$J$6:$J$9,Inputs!$G$6:$G$9),LOOKUP(V1412,Inputs!$J$6:$J$9,Inputs!$H$6:$H$9)),Inputs!$B$12),-Inputs!$B$12),NORM.INV(RAND(),LOOKUP(V1412,Inputs!$J$6:$J$9,Inputs!$G$6:$G$9),LOOKUP(V1412,Inputs!$J$6:$J$9,Inputs!$H$6:$H$9))),0),"" )</f>
        <v/>
      </c>
      <c r="M1412" s="26">
        <f>IF($A1412&lt;=Inputs!$B$13,IF(8&lt;=Inputs!$B$8,IF(Inputs!$B$12&gt;0,MAX(MIN(NORM.INV(RAND(),LOOKUP(W1412,Inputs!$J$6:$J$9,Inputs!$G$6:$G$9),LOOKUP(W1412,Inputs!$J$6:$J$9,Inputs!$H$6:$H$9)),Inputs!$B$12),-Inputs!$B$12),NORM.INV(RAND(),LOOKUP(W1412,Inputs!$J$6:$J$9,Inputs!$G$6:$G$9),LOOKUP(W1412,Inputs!$J$6:$J$9,Inputs!$H$6:$H$9))),0),"" )</f>
        <v/>
      </c>
      <c r="N1412" s="26">
        <f>IF($A1412&lt;=Inputs!$B$13,IF(9&lt;=Inputs!$B$8,IF(Inputs!$B$12&gt;0,MAX(MIN(NORM.INV(RAND(),LOOKUP(X1412,Inputs!$J$6:$J$9,Inputs!$G$6:$G$9),LOOKUP(X1412,Inputs!$J$6:$J$9,Inputs!$H$6:$H$9)),Inputs!$B$12),-Inputs!$B$12),NORM.INV(RAND(),LOOKUP(X1412,Inputs!$J$6:$J$9,Inputs!$G$6:$G$9),LOOKUP(X1412,Inputs!$J$6:$J$9,Inputs!$H$6:$H$9))),0),"" )</f>
        <v/>
      </c>
      <c r="O1412" s="26">
        <f>IF($A1412&lt;=Inputs!$B$13,IF(10&lt;=Inputs!$B$8,IF(Inputs!$B$12&gt;0,MAX(MIN(NORM.INV(RAND(),LOOKUP(Y1412,Inputs!$J$6:$J$9,Inputs!$G$6:$G$9),LOOKUP(Y1412,Inputs!$J$6:$J$9,Inputs!$H$6:$H$9)),Inputs!$B$12),-Inputs!$B$12),NORM.INV(RAND(),LOOKUP(Y1412,Inputs!$J$6:$J$9,Inputs!$G$6:$G$9),LOOKUP(Y1412,Inputs!$J$6:$J$9,Inputs!$H$6:$H$9))),0),"" )</f>
        <v/>
      </c>
      <c r="P1412" s="31">
        <f>IF($A1412&lt;=Inputs!$B$13,RAND(),"")</f>
        <v/>
      </c>
      <c r="Q1412" s="31">
        <f>IF($A1412&lt;=Inputs!$B$13,RAND(),"")</f>
        <v/>
      </c>
      <c r="R1412" s="31">
        <f>IF($A1412&lt;=Inputs!$B$13,RAND(),"")</f>
        <v/>
      </c>
      <c r="S1412" s="31">
        <f>IF($A1412&lt;=Inputs!$B$13,RAND(),"")</f>
        <v/>
      </c>
      <c r="T1412" s="31">
        <f>IF($A1412&lt;=Inputs!$B$13,RAND(),"")</f>
        <v/>
      </c>
      <c r="U1412" s="31">
        <f>IF($A1412&lt;=Inputs!$B$13,RAND(),"")</f>
        <v/>
      </c>
      <c r="V1412" s="31">
        <f>IF($A1412&lt;=Inputs!$B$13,RAND(),"")</f>
        <v/>
      </c>
      <c r="W1412" s="31">
        <f>IF($A1412&lt;=Inputs!$B$13,RAND(),"")</f>
        <v/>
      </c>
      <c r="X1412" s="31">
        <f>IF($A1412&lt;=Inputs!$B$13,RAND(),"")</f>
        <v/>
      </c>
      <c r="Y1412" s="31">
        <f>IF($A1412&lt;=Inputs!$B$13,RAND(),"")</f>
        <v/>
      </c>
    </row>
    <row r="1413">
      <c r="A1413" t="n">
        <v>1408</v>
      </c>
      <c r="B1413" s="26">
        <f>IF($A1413&lt;=Inputs!$B$13,IF(Inputs!$B$8&gt;0,SUM(F1413:O1413)/Inputs!$B$8,0),"")</f>
        <v/>
      </c>
      <c r="C1413" s="27">
        <f>IF($A1413&lt;=Inputs!$B$13,B1413/100,"")</f>
        <v/>
      </c>
      <c r="D1413" s="28">
        <f>IF($A1413&lt;=Inputs!$B$13,C1413*Inputs!$B$7,"")</f>
        <v/>
      </c>
      <c r="E1413" s="29">
        <f>IF($A1413&lt;=Inputs!$B$13,IF(D1413&gt;0,1,0),"")</f>
        <v/>
      </c>
      <c r="F1413" s="26">
        <f>IF($A1413&lt;=Inputs!$B$13,IF(1&lt;=Inputs!$B$8,IF(Inputs!$B$12&gt;0,MAX(MIN(NORM.INV(RAND(),LOOKUP(P1413,Inputs!$J$6:$J$9,Inputs!$G$6:$G$9),LOOKUP(P1413,Inputs!$J$6:$J$9,Inputs!$H$6:$H$9)),Inputs!$B$12),-Inputs!$B$12),NORM.INV(RAND(),LOOKUP(P1413,Inputs!$J$6:$J$9,Inputs!$G$6:$G$9),LOOKUP(P1413,Inputs!$J$6:$J$9,Inputs!$H$6:$H$9))),0),"" )</f>
        <v/>
      </c>
      <c r="G1413" s="26">
        <f>IF($A1413&lt;=Inputs!$B$13,IF(2&lt;=Inputs!$B$8,IF(Inputs!$B$12&gt;0,MAX(MIN(NORM.INV(RAND(),LOOKUP(Q1413,Inputs!$J$6:$J$9,Inputs!$G$6:$G$9),LOOKUP(Q1413,Inputs!$J$6:$J$9,Inputs!$H$6:$H$9)),Inputs!$B$12),-Inputs!$B$12),NORM.INV(RAND(),LOOKUP(Q1413,Inputs!$J$6:$J$9,Inputs!$G$6:$G$9),LOOKUP(Q1413,Inputs!$J$6:$J$9,Inputs!$H$6:$H$9))),0),"" )</f>
        <v/>
      </c>
      <c r="H1413" s="26">
        <f>IF($A1413&lt;=Inputs!$B$13,IF(3&lt;=Inputs!$B$8,IF(Inputs!$B$12&gt;0,MAX(MIN(NORM.INV(RAND(),LOOKUP(R1413,Inputs!$J$6:$J$9,Inputs!$G$6:$G$9),LOOKUP(R1413,Inputs!$J$6:$J$9,Inputs!$H$6:$H$9)),Inputs!$B$12),-Inputs!$B$12),NORM.INV(RAND(),LOOKUP(R1413,Inputs!$J$6:$J$9,Inputs!$G$6:$G$9),LOOKUP(R1413,Inputs!$J$6:$J$9,Inputs!$H$6:$H$9))),0),"" )</f>
        <v/>
      </c>
      <c r="I1413" s="26">
        <f>IF($A1413&lt;=Inputs!$B$13,IF(4&lt;=Inputs!$B$8,IF(Inputs!$B$12&gt;0,MAX(MIN(NORM.INV(RAND(),LOOKUP(S1413,Inputs!$J$6:$J$9,Inputs!$G$6:$G$9),LOOKUP(S1413,Inputs!$J$6:$J$9,Inputs!$H$6:$H$9)),Inputs!$B$12),-Inputs!$B$12),NORM.INV(RAND(),LOOKUP(S1413,Inputs!$J$6:$J$9,Inputs!$G$6:$G$9),LOOKUP(S1413,Inputs!$J$6:$J$9,Inputs!$H$6:$H$9))),0),"" )</f>
        <v/>
      </c>
      <c r="J1413" s="26">
        <f>IF($A1413&lt;=Inputs!$B$13,IF(5&lt;=Inputs!$B$8,IF(Inputs!$B$12&gt;0,MAX(MIN(NORM.INV(RAND(),LOOKUP(T1413,Inputs!$J$6:$J$9,Inputs!$G$6:$G$9),LOOKUP(T1413,Inputs!$J$6:$J$9,Inputs!$H$6:$H$9)),Inputs!$B$12),-Inputs!$B$12),NORM.INV(RAND(),LOOKUP(T1413,Inputs!$J$6:$J$9,Inputs!$G$6:$G$9),LOOKUP(T1413,Inputs!$J$6:$J$9,Inputs!$H$6:$H$9))),0),"" )</f>
        <v/>
      </c>
      <c r="K1413" s="26">
        <f>IF($A1413&lt;=Inputs!$B$13,IF(6&lt;=Inputs!$B$8,IF(Inputs!$B$12&gt;0,MAX(MIN(NORM.INV(RAND(),LOOKUP(U1413,Inputs!$J$6:$J$9,Inputs!$G$6:$G$9),LOOKUP(U1413,Inputs!$J$6:$J$9,Inputs!$H$6:$H$9)),Inputs!$B$12),-Inputs!$B$12),NORM.INV(RAND(),LOOKUP(U1413,Inputs!$J$6:$J$9,Inputs!$G$6:$G$9),LOOKUP(U1413,Inputs!$J$6:$J$9,Inputs!$H$6:$H$9))),0),"" )</f>
        <v/>
      </c>
      <c r="L1413" s="26">
        <f>IF($A1413&lt;=Inputs!$B$13,IF(7&lt;=Inputs!$B$8,IF(Inputs!$B$12&gt;0,MAX(MIN(NORM.INV(RAND(),LOOKUP(V1413,Inputs!$J$6:$J$9,Inputs!$G$6:$G$9),LOOKUP(V1413,Inputs!$J$6:$J$9,Inputs!$H$6:$H$9)),Inputs!$B$12),-Inputs!$B$12),NORM.INV(RAND(),LOOKUP(V1413,Inputs!$J$6:$J$9,Inputs!$G$6:$G$9),LOOKUP(V1413,Inputs!$J$6:$J$9,Inputs!$H$6:$H$9))),0),"" )</f>
        <v/>
      </c>
      <c r="M1413" s="26">
        <f>IF($A1413&lt;=Inputs!$B$13,IF(8&lt;=Inputs!$B$8,IF(Inputs!$B$12&gt;0,MAX(MIN(NORM.INV(RAND(),LOOKUP(W1413,Inputs!$J$6:$J$9,Inputs!$G$6:$G$9),LOOKUP(W1413,Inputs!$J$6:$J$9,Inputs!$H$6:$H$9)),Inputs!$B$12),-Inputs!$B$12),NORM.INV(RAND(),LOOKUP(W1413,Inputs!$J$6:$J$9,Inputs!$G$6:$G$9),LOOKUP(W1413,Inputs!$J$6:$J$9,Inputs!$H$6:$H$9))),0),"" )</f>
        <v/>
      </c>
      <c r="N1413" s="26">
        <f>IF($A1413&lt;=Inputs!$B$13,IF(9&lt;=Inputs!$B$8,IF(Inputs!$B$12&gt;0,MAX(MIN(NORM.INV(RAND(),LOOKUP(X1413,Inputs!$J$6:$J$9,Inputs!$G$6:$G$9),LOOKUP(X1413,Inputs!$J$6:$J$9,Inputs!$H$6:$H$9)),Inputs!$B$12),-Inputs!$B$12),NORM.INV(RAND(),LOOKUP(X1413,Inputs!$J$6:$J$9,Inputs!$G$6:$G$9),LOOKUP(X1413,Inputs!$J$6:$J$9,Inputs!$H$6:$H$9))),0),"" )</f>
        <v/>
      </c>
      <c r="O1413" s="26">
        <f>IF($A1413&lt;=Inputs!$B$13,IF(10&lt;=Inputs!$B$8,IF(Inputs!$B$12&gt;0,MAX(MIN(NORM.INV(RAND(),LOOKUP(Y1413,Inputs!$J$6:$J$9,Inputs!$G$6:$G$9),LOOKUP(Y1413,Inputs!$J$6:$J$9,Inputs!$H$6:$H$9)),Inputs!$B$12),-Inputs!$B$12),NORM.INV(RAND(),LOOKUP(Y1413,Inputs!$J$6:$J$9,Inputs!$G$6:$G$9),LOOKUP(Y1413,Inputs!$J$6:$J$9,Inputs!$H$6:$H$9))),0),"" )</f>
        <v/>
      </c>
      <c r="P1413" s="31">
        <f>IF($A1413&lt;=Inputs!$B$13,RAND(),"")</f>
        <v/>
      </c>
      <c r="Q1413" s="31">
        <f>IF($A1413&lt;=Inputs!$B$13,RAND(),"")</f>
        <v/>
      </c>
      <c r="R1413" s="31">
        <f>IF($A1413&lt;=Inputs!$B$13,RAND(),"")</f>
        <v/>
      </c>
      <c r="S1413" s="31">
        <f>IF($A1413&lt;=Inputs!$B$13,RAND(),"")</f>
        <v/>
      </c>
      <c r="T1413" s="31">
        <f>IF($A1413&lt;=Inputs!$B$13,RAND(),"")</f>
        <v/>
      </c>
      <c r="U1413" s="31">
        <f>IF($A1413&lt;=Inputs!$B$13,RAND(),"")</f>
        <v/>
      </c>
      <c r="V1413" s="31">
        <f>IF($A1413&lt;=Inputs!$B$13,RAND(),"")</f>
        <v/>
      </c>
      <c r="W1413" s="31">
        <f>IF($A1413&lt;=Inputs!$B$13,RAND(),"")</f>
        <v/>
      </c>
      <c r="X1413" s="31">
        <f>IF($A1413&lt;=Inputs!$B$13,RAND(),"")</f>
        <v/>
      </c>
      <c r="Y1413" s="31">
        <f>IF($A1413&lt;=Inputs!$B$13,RAND(),"")</f>
        <v/>
      </c>
    </row>
    <row r="1414">
      <c r="A1414" t="n">
        <v>1409</v>
      </c>
      <c r="B1414" s="26">
        <f>IF($A1414&lt;=Inputs!$B$13,IF(Inputs!$B$8&gt;0,SUM(F1414:O1414)/Inputs!$B$8,0),"")</f>
        <v/>
      </c>
      <c r="C1414" s="27">
        <f>IF($A1414&lt;=Inputs!$B$13,B1414/100,"")</f>
        <v/>
      </c>
      <c r="D1414" s="28">
        <f>IF($A1414&lt;=Inputs!$B$13,C1414*Inputs!$B$7,"")</f>
        <v/>
      </c>
      <c r="E1414" s="29">
        <f>IF($A1414&lt;=Inputs!$B$13,IF(D1414&gt;0,1,0),"")</f>
        <v/>
      </c>
      <c r="F1414" s="26">
        <f>IF($A1414&lt;=Inputs!$B$13,IF(1&lt;=Inputs!$B$8,IF(Inputs!$B$12&gt;0,MAX(MIN(NORM.INV(RAND(),LOOKUP(P1414,Inputs!$J$6:$J$9,Inputs!$G$6:$G$9),LOOKUP(P1414,Inputs!$J$6:$J$9,Inputs!$H$6:$H$9)),Inputs!$B$12),-Inputs!$B$12),NORM.INV(RAND(),LOOKUP(P1414,Inputs!$J$6:$J$9,Inputs!$G$6:$G$9),LOOKUP(P1414,Inputs!$J$6:$J$9,Inputs!$H$6:$H$9))),0),"" )</f>
        <v/>
      </c>
      <c r="G1414" s="26">
        <f>IF($A1414&lt;=Inputs!$B$13,IF(2&lt;=Inputs!$B$8,IF(Inputs!$B$12&gt;0,MAX(MIN(NORM.INV(RAND(),LOOKUP(Q1414,Inputs!$J$6:$J$9,Inputs!$G$6:$G$9),LOOKUP(Q1414,Inputs!$J$6:$J$9,Inputs!$H$6:$H$9)),Inputs!$B$12),-Inputs!$B$12),NORM.INV(RAND(),LOOKUP(Q1414,Inputs!$J$6:$J$9,Inputs!$G$6:$G$9),LOOKUP(Q1414,Inputs!$J$6:$J$9,Inputs!$H$6:$H$9))),0),"" )</f>
        <v/>
      </c>
      <c r="H1414" s="26">
        <f>IF($A1414&lt;=Inputs!$B$13,IF(3&lt;=Inputs!$B$8,IF(Inputs!$B$12&gt;0,MAX(MIN(NORM.INV(RAND(),LOOKUP(R1414,Inputs!$J$6:$J$9,Inputs!$G$6:$G$9),LOOKUP(R1414,Inputs!$J$6:$J$9,Inputs!$H$6:$H$9)),Inputs!$B$12),-Inputs!$B$12),NORM.INV(RAND(),LOOKUP(R1414,Inputs!$J$6:$J$9,Inputs!$G$6:$G$9),LOOKUP(R1414,Inputs!$J$6:$J$9,Inputs!$H$6:$H$9))),0),"" )</f>
        <v/>
      </c>
      <c r="I1414" s="26">
        <f>IF($A1414&lt;=Inputs!$B$13,IF(4&lt;=Inputs!$B$8,IF(Inputs!$B$12&gt;0,MAX(MIN(NORM.INV(RAND(),LOOKUP(S1414,Inputs!$J$6:$J$9,Inputs!$G$6:$G$9),LOOKUP(S1414,Inputs!$J$6:$J$9,Inputs!$H$6:$H$9)),Inputs!$B$12),-Inputs!$B$12),NORM.INV(RAND(),LOOKUP(S1414,Inputs!$J$6:$J$9,Inputs!$G$6:$G$9),LOOKUP(S1414,Inputs!$J$6:$J$9,Inputs!$H$6:$H$9))),0),"" )</f>
        <v/>
      </c>
      <c r="J1414" s="26">
        <f>IF($A1414&lt;=Inputs!$B$13,IF(5&lt;=Inputs!$B$8,IF(Inputs!$B$12&gt;0,MAX(MIN(NORM.INV(RAND(),LOOKUP(T1414,Inputs!$J$6:$J$9,Inputs!$G$6:$G$9),LOOKUP(T1414,Inputs!$J$6:$J$9,Inputs!$H$6:$H$9)),Inputs!$B$12),-Inputs!$B$12),NORM.INV(RAND(),LOOKUP(T1414,Inputs!$J$6:$J$9,Inputs!$G$6:$G$9),LOOKUP(T1414,Inputs!$J$6:$J$9,Inputs!$H$6:$H$9))),0),"" )</f>
        <v/>
      </c>
      <c r="K1414" s="26">
        <f>IF($A1414&lt;=Inputs!$B$13,IF(6&lt;=Inputs!$B$8,IF(Inputs!$B$12&gt;0,MAX(MIN(NORM.INV(RAND(),LOOKUP(U1414,Inputs!$J$6:$J$9,Inputs!$G$6:$G$9),LOOKUP(U1414,Inputs!$J$6:$J$9,Inputs!$H$6:$H$9)),Inputs!$B$12),-Inputs!$B$12),NORM.INV(RAND(),LOOKUP(U1414,Inputs!$J$6:$J$9,Inputs!$G$6:$G$9),LOOKUP(U1414,Inputs!$J$6:$J$9,Inputs!$H$6:$H$9))),0),"" )</f>
        <v/>
      </c>
      <c r="L1414" s="26">
        <f>IF($A1414&lt;=Inputs!$B$13,IF(7&lt;=Inputs!$B$8,IF(Inputs!$B$12&gt;0,MAX(MIN(NORM.INV(RAND(),LOOKUP(V1414,Inputs!$J$6:$J$9,Inputs!$G$6:$G$9),LOOKUP(V1414,Inputs!$J$6:$J$9,Inputs!$H$6:$H$9)),Inputs!$B$12),-Inputs!$B$12),NORM.INV(RAND(),LOOKUP(V1414,Inputs!$J$6:$J$9,Inputs!$G$6:$G$9),LOOKUP(V1414,Inputs!$J$6:$J$9,Inputs!$H$6:$H$9))),0),"" )</f>
        <v/>
      </c>
      <c r="M1414" s="26">
        <f>IF($A1414&lt;=Inputs!$B$13,IF(8&lt;=Inputs!$B$8,IF(Inputs!$B$12&gt;0,MAX(MIN(NORM.INV(RAND(),LOOKUP(W1414,Inputs!$J$6:$J$9,Inputs!$G$6:$G$9),LOOKUP(W1414,Inputs!$J$6:$J$9,Inputs!$H$6:$H$9)),Inputs!$B$12),-Inputs!$B$12),NORM.INV(RAND(),LOOKUP(W1414,Inputs!$J$6:$J$9,Inputs!$G$6:$G$9),LOOKUP(W1414,Inputs!$J$6:$J$9,Inputs!$H$6:$H$9))),0),"" )</f>
        <v/>
      </c>
      <c r="N1414" s="26">
        <f>IF($A1414&lt;=Inputs!$B$13,IF(9&lt;=Inputs!$B$8,IF(Inputs!$B$12&gt;0,MAX(MIN(NORM.INV(RAND(),LOOKUP(X1414,Inputs!$J$6:$J$9,Inputs!$G$6:$G$9),LOOKUP(X1414,Inputs!$J$6:$J$9,Inputs!$H$6:$H$9)),Inputs!$B$12),-Inputs!$B$12),NORM.INV(RAND(),LOOKUP(X1414,Inputs!$J$6:$J$9,Inputs!$G$6:$G$9),LOOKUP(X1414,Inputs!$J$6:$J$9,Inputs!$H$6:$H$9))),0),"" )</f>
        <v/>
      </c>
      <c r="O1414" s="26">
        <f>IF($A1414&lt;=Inputs!$B$13,IF(10&lt;=Inputs!$B$8,IF(Inputs!$B$12&gt;0,MAX(MIN(NORM.INV(RAND(),LOOKUP(Y1414,Inputs!$J$6:$J$9,Inputs!$G$6:$G$9),LOOKUP(Y1414,Inputs!$J$6:$J$9,Inputs!$H$6:$H$9)),Inputs!$B$12),-Inputs!$B$12),NORM.INV(RAND(),LOOKUP(Y1414,Inputs!$J$6:$J$9,Inputs!$G$6:$G$9),LOOKUP(Y1414,Inputs!$J$6:$J$9,Inputs!$H$6:$H$9))),0),"" )</f>
        <v/>
      </c>
      <c r="P1414" s="31">
        <f>IF($A1414&lt;=Inputs!$B$13,RAND(),"")</f>
        <v/>
      </c>
      <c r="Q1414" s="31">
        <f>IF($A1414&lt;=Inputs!$B$13,RAND(),"")</f>
        <v/>
      </c>
      <c r="R1414" s="31">
        <f>IF($A1414&lt;=Inputs!$B$13,RAND(),"")</f>
        <v/>
      </c>
      <c r="S1414" s="31">
        <f>IF($A1414&lt;=Inputs!$B$13,RAND(),"")</f>
        <v/>
      </c>
      <c r="T1414" s="31">
        <f>IF($A1414&lt;=Inputs!$B$13,RAND(),"")</f>
        <v/>
      </c>
      <c r="U1414" s="31">
        <f>IF($A1414&lt;=Inputs!$B$13,RAND(),"")</f>
        <v/>
      </c>
      <c r="V1414" s="31">
        <f>IF($A1414&lt;=Inputs!$B$13,RAND(),"")</f>
        <v/>
      </c>
      <c r="W1414" s="31">
        <f>IF($A1414&lt;=Inputs!$B$13,RAND(),"")</f>
        <v/>
      </c>
      <c r="X1414" s="31">
        <f>IF($A1414&lt;=Inputs!$B$13,RAND(),"")</f>
        <v/>
      </c>
      <c r="Y1414" s="31">
        <f>IF($A1414&lt;=Inputs!$B$13,RAND(),"")</f>
        <v/>
      </c>
    </row>
    <row r="1415">
      <c r="A1415" t="n">
        <v>1410</v>
      </c>
      <c r="B1415" s="26">
        <f>IF($A1415&lt;=Inputs!$B$13,IF(Inputs!$B$8&gt;0,SUM(F1415:O1415)/Inputs!$B$8,0),"")</f>
        <v/>
      </c>
      <c r="C1415" s="27">
        <f>IF($A1415&lt;=Inputs!$B$13,B1415/100,"")</f>
        <v/>
      </c>
      <c r="D1415" s="28">
        <f>IF($A1415&lt;=Inputs!$B$13,C1415*Inputs!$B$7,"")</f>
        <v/>
      </c>
      <c r="E1415" s="29">
        <f>IF($A1415&lt;=Inputs!$B$13,IF(D1415&gt;0,1,0),"")</f>
        <v/>
      </c>
      <c r="F1415" s="26">
        <f>IF($A1415&lt;=Inputs!$B$13,IF(1&lt;=Inputs!$B$8,IF(Inputs!$B$12&gt;0,MAX(MIN(NORM.INV(RAND(),LOOKUP(P1415,Inputs!$J$6:$J$9,Inputs!$G$6:$G$9),LOOKUP(P1415,Inputs!$J$6:$J$9,Inputs!$H$6:$H$9)),Inputs!$B$12),-Inputs!$B$12),NORM.INV(RAND(),LOOKUP(P1415,Inputs!$J$6:$J$9,Inputs!$G$6:$G$9),LOOKUP(P1415,Inputs!$J$6:$J$9,Inputs!$H$6:$H$9))),0),"" )</f>
        <v/>
      </c>
      <c r="G1415" s="26">
        <f>IF($A1415&lt;=Inputs!$B$13,IF(2&lt;=Inputs!$B$8,IF(Inputs!$B$12&gt;0,MAX(MIN(NORM.INV(RAND(),LOOKUP(Q1415,Inputs!$J$6:$J$9,Inputs!$G$6:$G$9),LOOKUP(Q1415,Inputs!$J$6:$J$9,Inputs!$H$6:$H$9)),Inputs!$B$12),-Inputs!$B$12),NORM.INV(RAND(),LOOKUP(Q1415,Inputs!$J$6:$J$9,Inputs!$G$6:$G$9),LOOKUP(Q1415,Inputs!$J$6:$J$9,Inputs!$H$6:$H$9))),0),"" )</f>
        <v/>
      </c>
      <c r="H1415" s="26">
        <f>IF($A1415&lt;=Inputs!$B$13,IF(3&lt;=Inputs!$B$8,IF(Inputs!$B$12&gt;0,MAX(MIN(NORM.INV(RAND(),LOOKUP(R1415,Inputs!$J$6:$J$9,Inputs!$G$6:$G$9),LOOKUP(R1415,Inputs!$J$6:$J$9,Inputs!$H$6:$H$9)),Inputs!$B$12),-Inputs!$B$12),NORM.INV(RAND(),LOOKUP(R1415,Inputs!$J$6:$J$9,Inputs!$G$6:$G$9),LOOKUP(R1415,Inputs!$J$6:$J$9,Inputs!$H$6:$H$9))),0),"" )</f>
        <v/>
      </c>
      <c r="I1415" s="26">
        <f>IF($A1415&lt;=Inputs!$B$13,IF(4&lt;=Inputs!$B$8,IF(Inputs!$B$12&gt;0,MAX(MIN(NORM.INV(RAND(),LOOKUP(S1415,Inputs!$J$6:$J$9,Inputs!$G$6:$G$9),LOOKUP(S1415,Inputs!$J$6:$J$9,Inputs!$H$6:$H$9)),Inputs!$B$12),-Inputs!$B$12),NORM.INV(RAND(),LOOKUP(S1415,Inputs!$J$6:$J$9,Inputs!$G$6:$G$9),LOOKUP(S1415,Inputs!$J$6:$J$9,Inputs!$H$6:$H$9))),0),"" )</f>
        <v/>
      </c>
      <c r="J1415" s="26">
        <f>IF($A1415&lt;=Inputs!$B$13,IF(5&lt;=Inputs!$B$8,IF(Inputs!$B$12&gt;0,MAX(MIN(NORM.INV(RAND(),LOOKUP(T1415,Inputs!$J$6:$J$9,Inputs!$G$6:$G$9),LOOKUP(T1415,Inputs!$J$6:$J$9,Inputs!$H$6:$H$9)),Inputs!$B$12),-Inputs!$B$12),NORM.INV(RAND(),LOOKUP(T1415,Inputs!$J$6:$J$9,Inputs!$G$6:$G$9),LOOKUP(T1415,Inputs!$J$6:$J$9,Inputs!$H$6:$H$9))),0),"" )</f>
        <v/>
      </c>
      <c r="K1415" s="26">
        <f>IF($A1415&lt;=Inputs!$B$13,IF(6&lt;=Inputs!$B$8,IF(Inputs!$B$12&gt;0,MAX(MIN(NORM.INV(RAND(),LOOKUP(U1415,Inputs!$J$6:$J$9,Inputs!$G$6:$G$9),LOOKUP(U1415,Inputs!$J$6:$J$9,Inputs!$H$6:$H$9)),Inputs!$B$12),-Inputs!$B$12),NORM.INV(RAND(),LOOKUP(U1415,Inputs!$J$6:$J$9,Inputs!$G$6:$G$9),LOOKUP(U1415,Inputs!$J$6:$J$9,Inputs!$H$6:$H$9))),0),"" )</f>
        <v/>
      </c>
      <c r="L1415" s="26">
        <f>IF($A1415&lt;=Inputs!$B$13,IF(7&lt;=Inputs!$B$8,IF(Inputs!$B$12&gt;0,MAX(MIN(NORM.INV(RAND(),LOOKUP(V1415,Inputs!$J$6:$J$9,Inputs!$G$6:$G$9),LOOKUP(V1415,Inputs!$J$6:$J$9,Inputs!$H$6:$H$9)),Inputs!$B$12),-Inputs!$B$12),NORM.INV(RAND(),LOOKUP(V1415,Inputs!$J$6:$J$9,Inputs!$G$6:$G$9),LOOKUP(V1415,Inputs!$J$6:$J$9,Inputs!$H$6:$H$9))),0),"" )</f>
        <v/>
      </c>
      <c r="M1415" s="26">
        <f>IF($A1415&lt;=Inputs!$B$13,IF(8&lt;=Inputs!$B$8,IF(Inputs!$B$12&gt;0,MAX(MIN(NORM.INV(RAND(),LOOKUP(W1415,Inputs!$J$6:$J$9,Inputs!$G$6:$G$9),LOOKUP(W1415,Inputs!$J$6:$J$9,Inputs!$H$6:$H$9)),Inputs!$B$12),-Inputs!$B$12),NORM.INV(RAND(),LOOKUP(W1415,Inputs!$J$6:$J$9,Inputs!$G$6:$G$9),LOOKUP(W1415,Inputs!$J$6:$J$9,Inputs!$H$6:$H$9))),0),"" )</f>
        <v/>
      </c>
      <c r="N1415" s="26">
        <f>IF($A1415&lt;=Inputs!$B$13,IF(9&lt;=Inputs!$B$8,IF(Inputs!$B$12&gt;0,MAX(MIN(NORM.INV(RAND(),LOOKUP(X1415,Inputs!$J$6:$J$9,Inputs!$G$6:$G$9),LOOKUP(X1415,Inputs!$J$6:$J$9,Inputs!$H$6:$H$9)),Inputs!$B$12),-Inputs!$B$12),NORM.INV(RAND(),LOOKUP(X1415,Inputs!$J$6:$J$9,Inputs!$G$6:$G$9),LOOKUP(X1415,Inputs!$J$6:$J$9,Inputs!$H$6:$H$9))),0),"" )</f>
        <v/>
      </c>
      <c r="O1415" s="26">
        <f>IF($A1415&lt;=Inputs!$B$13,IF(10&lt;=Inputs!$B$8,IF(Inputs!$B$12&gt;0,MAX(MIN(NORM.INV(RAND(),LOOKUP(Y1415,Inputs!$J$6:$J$9,Inputs!$G$6:$G$9),LOOKUP(Y1415,Inputs!$J$6:$J$9,Inputs!$H$6:$H$9)),Inputs!$B$12),-Inputs!$B$12),NORM.INV(RAND(),LOOKUP(Y1415,Inputs!$J$6:$J$9,Inputs!$G$6:$G$9),LOOKUP(Y1415,Inputs!$J$6:$J$9,Inputs!$H$6:$H$9))),0),"" )</f>
        <v/>
      </c>
      <c r="P1415" s="31">
        <f>IF($A1415&lt;=Inputs!$B$13,RAND(),"")</f>
        <v/>
      </c>
      <c r="Q1415" s="31">
        <f>IF($A1415&lt;=Inputs!$B$13,RAND(),"")</f>
        <v/>
      </c>
      <c r="R1415" s="31">
        <f>IF($A1415&lt;=Inputs!$B$13,RAND(),"")</f>
        <v/>
      </c>
      <c r="S1415" s="31">
        <f>IF($A1415&lt;=Inputs!$B$13,RAND(),"")</f>
        <v/>
      </c>
      <c r="T1415" s="31">
        <f>IF($A1415&lt;=Inputs!$B$13,RAND(),"")</f>
        <v/>
      </c>
      <c r="U1415" s="31">
        <f>IF($A1415&lt;=Inputs!$B$13,RAND(),"")</f>
        <v/>
      </c>
      <c r="V1415" s="31">
        <f>IF($A1415&lt;=Inputs!$B$13,RAND(),"")</f>
        <v/>
      </c>
      <c r="W1415" s="31">
        <f>IF($A1415&lt;=Inputs!$B$13,RAND(),"")</f>
        <v/>
      </c>
      <c r="X1415" s="31">
        <f>IF($A1415&lt;=Inputs!$B$13,RAND(),"")</f>
        <v/>
      </c>
      <c r="Y1415" s="31">
        <f>IF($A1415&lt;=Inputs!$B$13,RAND(),"")</f>
        <v/>
      </c>
    </row>
    <row r="1416">
      <c r="A1416" t="n">
        <v>1411</v>
      </c>
      <c r="B1416" s="26">
        <f>IF($A1416&lt;=Inputs!$B$13,IF(Inputs!$B$8&gt;0,SUM(F1416:O1416)/Inputs!$B$8,0),"")</f>
        <v/>
      </c>
      <c r="C1416" s="27">
        <f>IF($A1416&lt;=Inputs!$B$13,B1416/100,"")</f>
        <v/>
      </c>
      <c r="D1416" s="28">
        <f>IF($A1416&lt;=Inputs!$B$13,C1416*Inputs!$B$7,"")</f>
        <v/>
      </c>
      <c r="E1416" s="29">
        <f>IF($A1416&lt;=Inputs!$B$13,IF(D1416&gt;0,1,0),"")</f>
        <v/>
      </c>
      <c r="F1416" s="26">
        <f>IF($A1416&lt;=Inputs!$B$13,IF(1&lt;=Inputs!$B$8,IF(Inputs!$B$12&gt;0,MAX(MIN(NORM.INV(RAND(),LOOKUP(P1416,Inputs!$J$6:$J$9,Inputs!$G$6:$G$9),LOOKUP(P1416,Inputs!$J$6:$J$9,Inputs!$H$6:$H$9)),Inputs!$B$12),-Inputs!$B$12),NORM.INV(RAND(),LOOKUP(P1416,Inputs!$J$6:$J$9,Inputs!$G$6:$G$9),LOOKUP(P1416,Inputs!$J$6:$J$9,Inputs!$H$6:$H$9))),0),"" )</f>
        <v/>
      </c>
      <c r="G1416" s="26">
        <f>IF($A1416&lt;=Inputs!$B$13,IF(2&lt;=Inputs!$B$8,IF(Inputs!$B$12&gt;0,MAX(MIN(NORM.INV(RAND(),LOOKUP(Q1416,Inputs!$J$6:$J$9,Inputs!$G$6:$G$9),LOOKUP(Q1416,Inputs!$J$6:$J$9,Inputs!$H$6:$H$9)),Inputs!$B$12),-Inputs!$B$12),NORM.INV(RAND(),LOOKUP(Q1416,Inputs!$J$6:$J$9,Inputs!$G$6:$G$9),LOOKUP(Q1416,Inputs!$J$6:$J$9,Inputs!$H$6:$H$9))),0),"" )</f>
        <v/>
      </c>
      <c r="H1416" s="26">
        <f>IF($A1416&lt;=Inputs!$B$13,IF(3&lt;=Inputs!$B$8,IF(Inputs!$B$12&gt;0,MAX(MIN(NORM.INV(RAND(),LOOKUP(R1416,Inputs!$J$6:$J$9,Inputs!$G$6:$G$9),LOOKUP(R1416,Inputs!$J$6:$J$9,Inputs!$H$6:$H$9)),Inputs!$B$12),-Inputs!$B$12),NORM.INV(RAND(),LOOKUP(R1416,Inputs!$J$6:$J$9,Inputs!$G$6:$G$9),LOOKUP(R1416,Inputs!$J$6:$J$9,Inputs!$H$6:$H$9))),0),"" )</f>
        <v/>
      </c>
      <c r="I1416" s="26">
        <f>IF($A1416&lt;=Inputs!$B$13,IF(4&lt;=Inputs!$B$8,IF(Inputs!$B$12&gt;0,MAX(MIN(NORM.INV(RAND(),LOOKUP(S1416,Inputs!$J$6:$J$9,Inputs!$G$6:$G$9),LOOKUP(S1416,Inputs!$J$6:$J$9,Inputs!$H$6:$H$9)),Inputs!$B$12),-Inputs!$B$12),NORM.INV(RAND(),LOOKUP(S1416,Inputs!$J$6:$J$9,Inputs!$G$6:$G$9),LOOKUP(S1416,Inputs!$J$6:$J$9,Inputs!$H$6:$H$9))),0),"" )</f>
        <v/>
      </c>
      <c r="J1416" s="26">
        <f>IF($A1416&lt;=Inputs!$B$13,IF(5&lt;=Inputs!$B$8,IF(Inputs!$B$12&gt;0,MAX(MIN(NORM.INV(RAND(),LOOKUP(T1416,Inputs!$J$6:$J$9,Inputs!$G$6:$G$9),LOOKUP(T1416,Inputs!$J$6:$J$9,Inputs!$H$6:$H$9)),Inputs!$B$12),-Inputs!$B$12),NORM.INV(RAND(),LOOKUP(T1416,Inputs!$J$6:$J$9,Inputs!$G$6:$G$9),LOOKUP(T1416,Inputs!$J$6:$J$9,Inputs!$H$6:$H$9))),0),"" )</f>
        <v/>
      </c>
      <c r="K1416" s="26">
        <f>IF($A1416&lt;=Inputs!$B$13,IF(6&lt;=Inputs!$B$8,IF(Inputs!$B$12&gt;0,MAX(MIN(NORM.INV(RAND(),LOOKUP(U1416,Inputs!$J$6:$J$9,Inputs!$G$6:$G$9),LOOKUP(U1416,Inputs!$J$6:$J$9,Inputs!$H$6:$H$9)),Inputs!$B$12),-Inputs!$B$12),NORM.INV(RAND(),LOOKUP(U1416,Inputs!$J$6:$J$9,Inputs!$G$6:$G$9),LOOKUP(U1416,Inputs!$J$6:$J$9,Inputs!$H$6:$H$9))),0),"" )</f>
        <v/>
      </c>
      <c r="L1416" s="26">
        <f>IF($A1416&lt;=Inputs!$B$13,IF(7&lt;=Inputs!$B$8,IF(Inputs!$B$12&gt;0,MAX(MIN(NORM.INV(RAND(),LOOKUP(V1416,Inputs!$J$6:$J$9,Inputs!$G$6:$G$9),LOOKUP(V1416,Inputs!$J$6:$J$9,Inputs!$H$6:$H$9)),Inputs!$B$12),-Inputs!$B$12),NORM.INV(RAND(),LOOKUP(V1416,Inputs!$J$6:$J$9,Inputs!$G$6:$G$9),LOOKUP(V1416,Inputs!$J$6:$J$9,Inputs!$H$6:$H$9))),0),"" )</f>
        <v/>
      </c>
      <c r="M1416" s="26">
        <f>IF($A1416&lt;=Inputs!$B$13,IF(8&lt;=Inputs!$B$8,IF(Inputs!$B$12&gt;0,MAX(MIN(NORM.INV(RAND(),LOOKUP(W1416,Inputs!$J$6:$J$9,Inputs!$G$6:$G$9),LOOKUP(W1416,Inputs!$J$6:$J$9,Inputs!$H$6:$H$9)),Inputs!$B$12),-Inputs!$B$12),NORM.INV(RAND(),LOOKUP(W1416,Inputs!$J$6:$J$9,Inputs!$G$6:$G$9),LOOKUP(W1416,Inputs!$J$6:$J$9,Inputs!$H$6:$H$9))),0),"" )</f>
        <v/>
      </c>
      <c r="N1416" s="26">
        <f>IF($A1416&lt;=Inputs!$B$13,IF(9&lt;=Inputs!$B$8,IF(Inputs!$B$12&gt;0,MAX(MIN(NORM.INV(RAND(),LOOKUP(X1416,Inputs!$J$6:$J$9,Inputs!$G$6:$G$9),LOOKUP(X1416,Inputs!$J$6:$J$9,Inputs!$H$6:$H$9)),Inputs!$B$12),-Inputs!$B$12),NORM.INV(RAND(),LOOKUP(X1416,Inputs!$J$6:$J$9,Inputs!$G$6:$G$9),LOOKUP(X1416,Inputs!$J$6:$J$9,Inputs!$H$6:$H$9))),0),"" )</f>
        <v/>
      </c>
      <c r="O1416" s="26">
        <f>IF($A1416&lt;=Inputs!$B$13,IF(10&lt;=Inputs!$B$8,IF(Inputs!$B$12&gt;0,MAX(MIN(NORM.INV(RAND(),LOOKUP(Y1416,Inputs!$J$6:$J$9,Inputs!$G$6:$G$9),LOOKUP(Y1416,Inputs!$J$6:$J$9,Inputs!$H$6:$H$9)),Inputs!$B$12),-Inputs!$B$12),NORM.INV(RAND(),LOOKUP(Y1416,Inputs!$J$6:$J$9,Inputs!$G$6:$G$9),LOOKUP(Y1416,Inputs!$J$6:$J$9,Inputs!$H$6:$H$9))),0),"" )</f>
        <v/>
      </c>
      <c r="P1416" s="31">
        <f>IF($A1416&lt;=Inputs!$B$13,RAND(),"")</f>
        <v/>
      </c>
      <c r="Q1416" s="31">
        <f>IF($A1416&lt;=Inputs!$B$13,RAND(),"")</f>
        <v/>
      </c>
      <c r="R1416" s="31">
        <f>IF($A1416&lt;=Inputs!$B$13,RAND(),"")</f>
        <v/>
      </c>
      <c r="S1416" s="31">
        <f>IF($A1416&lt;=Inputs!$B$13,RAND(),"")</f>
        <v/>
      </c>
      <c r="T1416" s="31">
        <f>IF($A1416&lt;=Inputs!$B$13,RAND(),"")</f>
        <v/>
      </c>
      <c r="U1416" s="31">
        <f>IF($A1416&lt;=Inputs!$B$13,RAND(),"")</f>
        <v/>
      </c>
      <c r="V1416" s="31">
        <f>IF($A1416&lt;=Inputs!$B$13,RAND(),"")</f>
        <v/>
      </c>
      <c r="W1416" s="31">
        <f>IF($A1416&lt;=Inputs!$B$13,RAND(),"")</f>
        <v/>
      </c>
      <c r="X1416" s="31">
        <f>IF($A1416&lt;=Inputs!$B$13,RAND(),"")</f>
        <v/>
      </c>
      <c r="Y1416" s="31">
        <f>IF($A1416&lt;=Inputs!$B$13,RAND(),"")</f>
        <v/>
      </c>
    </row>
    <row r="1417">
      <c r="A1417" t="n">
        <v>1412</v>
      </c>
      <c r="B1417" s="26">
        <f>IF($A1417&lt;=Inputs!$B$13,IF(Inputs!$B$8&gt;0,SUM(F1417:O1417)/Inputs!$B$8,0),"")</f>
        <v/>
      </c>
      <c r="C1417" s="27">
        <f>IF($A1417&lt;=Inputs!$B$13,B1417/100,"")</f>
        <v/>
      </c>
      <c r="D1417" s="28">
        <f>IF($A1417&lt;=Inputs!$B$13,C1417*Inputs!$B$7,"")</f>
        <v/>
      </c>
      <c r="E1417" s="29">
        <f>IF($A1417&lt;=Inputs!$B$13,IF(D1417&gt;0,1,0),"")</f>
        <v/>
      </c>
      <c r="F1417" s="26">
        <f>IF($A1417&lt;=Inputs!$B$13,IF(1&lt;=Inputs!$B$8,IF(Inputs!$B$12&gt;0,MAX(MIN(NORM.INV(RAND(),LOOKUP(P1417,Inputs!$J$6:$J$9,Inputs!$G$6:$G$9),LOOKUP(P1417,Inputs!$J$6:$J$9,Inputs!$H$6:$H$9)),Inputs!$B$12),-Inputs!$B$12),NORM.INV(RAND(),LOOKUP(P1417,Inputs!$J$6:$J$9,Inputs!$G$6:$G$9),LOOKUP(P1417,Inputs!$J$6:$J$9,Inputs!$H$6:$H$9))),0),"" )</f>
        <v/>
      </c>
      <c r="G1417" s="26">
        <f>IF($A1417&lt;=Inputs!$B$13,IF(2&lt;=Inputs!$B$8,IF(Inputs!$B$12&gt;0,MAX(MIN(NORM.INV(RAND(),LOOKUP(Q1417,Inputs!$J$6:$J$9,Inputs!$G$6:$G$9),LOOKUP(Q1417,Inputs!$J$6:$J$9,Inputs!$H$6:$H$9)),Inputs!$B$12),-Inputs!$B$12),NORM.INV(RAND(),LOOKUP(Q1417,Inputs!$J$6:$J$9,Inputs!$G$6:$G$9),LOOKUP(Q1417,Inputs!$J$6:$J$9,Inputs!$H$6:$H$9))),0),"" )</f>
        <v/>
      </c>
      <c r="H1417" s="26">
        <f>IF($A1417&lt;=Inputs!$B$13,IF(3&lt;=Inputs!$B$8,IF(Inputs!$B$12&gt;0,MAX(MIN(NORM.INV(RAND(),LOOKUP(R1417,Inputs!$J$6:$J$9,Inputs!$G$6:$G$9),LOOKUP(R1417,Inputs!$J$6:$J$9,Inputs!$H$6:$H$9)),Inputs!$B$12),-Inputs!$B$12),NORM.INV(RAND(),LOOKUP(R1417,Inputs!$J$6:$J$9,Inputs!$G$6:$G$9),LOOKUP(R1417,Inputs!$J$6:$J$9,Inputs!$H$6:$H$9))),0),"" )</f>
        <v/>
      </c>
      <c r="I1417" s="26">
        <f>IF($A1417&lt;=Inputs!$B$13,IF(4&lt;=Inputs!$B$8,IF(Inputs!$B$12&gt;0,MAX(MIN(NORM.INV(RAND(),LOOKUP(S1417,Inputs!$J$6:$J$9,Inputs!$G$6:$G$9),LOOKUP(S1417,Inputs!$J$6:$J$9,Inputs!$H$6:$H$9)),Inputs!$B$12),-Inputs!$B$12),NORM.INV(RAND(),LOOKUP(S1417,Inputs!$J$6:$J$9,Inputs!$G$6:$G$9),LOOKUP(S1417,Inputs!$J$6:$J$9,Inputs!$H$6:$H$9))),0),"" )</f>
        <v/>
      </c>
      <c r="J1417" s="26">
        <f>IF($A1417&lt;=Inputs!$B$13,IF(5&lt;=Inputs!$B$8,IF(Inputs!$B$12&gt;0,MAX(MIN(NORM.INV(RAND(),LOOKUP(T1417,Inputs!$J$6:$J$9,Inputs!$G$6:$G$9),LOOKUP(T1417,Inputs!$J$6:$J$9,Inputs!$H$6:$H$9)),Inputs!$B$12),-Inputs!$B$12),NORM.INV(RAND(),LOOKUP(T1417,Inputs!$J$6:$J$9,Inputs!$G$6:$G$9),LOOKUP(T1417,Inputs!$J$6:$J$9,Inputs!$H$6:$H$9))),0),"" )</f>
        <v/>
      </c>
      <c r="K1417" s="26">
        <f>IF($A1417&lt;=Inputs!$B$13,IF(6&lt;=Inputs!$B$8,IF(Inputs!$B$12&gt;0,MAX(MIN(NORM.INV(RAND(),LOOKUP(U1417,Inputs!$J$6:$J$9,Inputs!$G$6:$G$9),LOOKUP(U1417,Inputs!$J$6:$J$9,Inputs!$H$6:$H$9)),Inputs!$B$12),-Inputs!$B$12),NORM.INV(RAND(),LOOKUP(U1417,Inputs!$J$6:$J$9,Inputs!$G$6:$G$9),LOOKUP(U1417,Inputs!$J$6:$J$9,Inputs!$H$6:$H$9))),0),"" )</f>
        <v/>
      </c>
      <c r="L1417" s="26">
        <f>IF($A1417&lt;=Inputs!$B$13,IF(7&lt;=Inputs!$B$8,IF(Inputs!$B$12&gt;0,MAX(MIN(NORM.INV(RAND(),LOOKUP(V1417,Inputs!$J$6:$J$9,Inputs!$G$6:$G$9),LOOKUP(V1417,Inputs!$J$6:$J$9,Inputs!$H$6:$H$9)),Inputs!$B$12),-Inputs!$B$12),NORM.INV(RAND(),LOOKUP(V1417,Inputs!$J$6:$J$9,Inputs!$G$6:$G$9),LOOKUP(V1417,Inputs!$J$6:$J$9,Inputs!$H$6:$H$9))),0),"" )</f>
        <v/>
      </c>
      <c r="M1417" s="26">
        <f>IF($A1417&lt;=Inputs!$B$13,IF(8&lt;=Inputs!$B$8,IF(Inputs!$B$12&gt;0,MAX(MIN(NORM.INV(RAND(),LOOKUP(W1417,Inputs!$J$6:$J$9,Inputs!$G$6:$G$9),LOOKUP(W1417,Inputs!$J$6:$J$9,Inputs!$H$6:$H$9)),Inputs!$B$12),-Inputs!$B$12),NORM.INV(RAND(),LOOKUP(W1417,Inputs!$J$6:$J$9,Inputs!$G$6:$G$9),LOOKUP(W1417,Inputs!$J$6:$J$9,Inputs!$H$6:$H$9))),0),"" )</f>
        <v/>
      </c>
      <c r="N1417" s="26">
        <f>IF($A1417&lt;=Inputs!$B$13,IF(9&lt;=Inputs!$B$8,IF(Inputs!$B$12&gt;0,MAX(MIN(NORM.INV(RAND(),LOOKUP(X1417,Inputs!$J$6:$J$9,Inputs!$G$6:$G$9),LOOKUP(X1417,Inputs!$J$6:$J$9,Inputs!$H$6:$H$9)),Inputs!$B$12),-Inputs!$B$12),NORM.INV(RAND(),LOOKUP(X1417,Inputs!$J$6:$J$9,Inputs!$G$6:$G$9),LOOKUP(X1417,Inputs!$J$6:$J$9,Inputs!$H$6:$H$9))),0),"" )</f>
        <v/>
      </c>
      <c r="O1417" s="26">
        <f>IF($A1417&lt;=Inputs!$B$13,IF(10&lt;=Inputs!$B$8,IF(Inputs!$B$12&gt;0,MAX(MIN(NORM.INV(RAND(),LOOKUP(Y1417,Inputs!$J$6:$J$9,Inputs!$G$6:$G$9),LOOKUP(Y1417,Inputs!$J$6:$J$9,Inputs!$H$6:$H$9)),Inputs!$B$12),-Inputs!$B$12),NORM.INV(RAND(),LOOKUP(Y1417,Inputs!$J$6:$J$9,Inputs!$G$6:$G$9),LOOKUP(Y1417,Inputs!$J$6:$J$9,Inputs!$H$6:$H$9))),0),"" )</f>
        <v/>
      </c>
      <c r="P1417" s="31">
        <f>IF($A1417&lt;=Inputs!$B$13,RAND(),"")</f>
        <v/>
      </c>
      <c r="Q1417" s="31">
        <f>IF($A1417&lt;=Inputs!$B$13,RAND(),"")</f>
        <v/>
      </c>
      <c r="R1417" s="31">
        <f>IF($A1417&lt;=Inputs!$B$13,RAND(),"")</f>
        <v/>
      </c>
      <c r="S1417" s="31">
        <f>IF($A1417&lt;=Inputs!$B$13,RAND(),"")</f>
        <v/>
      </c>
      <c r="T1417" s="31">
        <f>IF($A1417&lt;=Inputs!$B$13,RAND(),"")</f>
        <v/>
      </c>
      <c r="U1417" s="31">
        <f>IF($A1417&lt;=Inputs!$B$13,RAND(),"")</f>
        <v/>
      </c>
      <c r="V1417" s="31">
        <f>IF($A1417&lt;=Inputs!$B$13,RAND(),"")</f>
        <v/>
      </c>
      <c r="W1417" s="31">
        <f>IF($A1417&lt;=Inputs!$B$13,RAND(),"")</f>
        <v/>
      </c>
      <c r="X1417" s="31">
        <f>IF($A1417&lt;=Inputs!$B$13,RAND(),"")</f>
        <v/>
      </c>
      <c r="Y1417" s="31">
        <f>IF($A1417&lt;=Inputs!$B$13,RAND(),"")</f>
        <v/>
      </c>
    </row>
    <row r="1418">
      <c r="A1418" t="n">
        <v>1413</v>
      </c>
      <c r="B1418" s="26">
        <f>IF($A1418&lt;=Inputs!$B$13,IF(Inputs!$B$8&gt;0,SUM(F1418:O1418)/Inputs!$B$8,0),"")</f>
        <v/>
      </c>
      <c r="C1418" s="27">
        <f>IF($A1418&lt;=Inputs!$B$13,B1418/100,"")</f>
        <v/>
      </c>
      <c r="D1418" s="28">
        <f>IF($A1418&lt;=Inputs!$B$13,C1418*Inputs!$B$7,"")</f>
        <v/>
      </c>
      <c r="E1418" s="29">
        <f>IF($A1418&lt;=Inputs!$B$13,IF(D1418&gt;0,1,0),"")</f>
        <v/>
      </c>
      <c r="F1418" s="26">
        <f>IF($A1418&lt;=Inputs!$B$13,IF(1&lt;=Inputs!$B$8,IF(Inputs!$B$12&gt;0,MAX(MIN(NORM.INV(RAND(),LOOKUP(P1418,Inputs!$J$6:$J$9,Inputs!$G$6:$G$9),LOOKUP(P1418,Inputs!$J$6:$J$9,Inputs!$H$6:$H$9)),Inputs!$B$12),-Inputs!$B$12),NORM.INV(RAND(),LOOKUP(P1418,Inputs!$J$6:$J$9,Inputs!$G$6:$G$9),LOOKUP(P1418,Inputs!$J$6:$J$9,Inputs!$H$6:$H$9))),0),"" )</f>
        <v/>
      </c>
      <c r="G1418" s="26">
        <f>IF($A1418&lt;=Inputs!$B$13,IF(2&lt;=Inputs!$B$8,IF(Inputs!$B$12&gt;0,MAX(MIN(NORM.INV(RAND(),LOOKUP(Q1418,Inputs!$J$6:$J$9,Inputs!$G$6:$G$9),LOOKUP(Q1418,Inputs!$J$6:$J$9,Inputs!$H$6:$H$9)),Inputs!$B$12),-Inputs!$B$12),NORM.INV(RAND(),LOOKUP(Q1418,Inputs!$J$6:$J$9,Inputs!$G$6:$G$9),LOOKUP(Q1418,Inputs!$J$6:$J$9,Inputs!$H$6:$H$9))),0),"" )</f>
        <v/>
      </c>
      <c r="H1418" s="26">
        <f>IF($A1418&lt;=Inputs!$B$13,IF(3&lt;=Inputs!$B$8,IF(Inputs!$B$12&gt;0,MAX(MIN(NORM.INV(RAND(),LOOKUP(R1418,Inputs!$J$6:$J$9,Inputs!$G$6:$G$9),LOOKUP(R1418,Inputs!$J$6:$J$9,Inputs!$H$6:$H$9)),Inputs!$B$12),-Inputs!$B$12),NORM.INV(RAND(),LOOKUP(R1418,Inputs!$J$6:$J$9,Inputs!$G$6:$G$9),LOOKUP(R1418,Inputs!$J$6:$J$9,Inputs!$H$6:$H$9))),0),"" )</f>
        <v/>
      </c>
      <c r="I1418" s="26">
        <f>IF($A1418&lt;=Inputs!$B$13,IF(4&lt;=Inputs!$B$8,IF(Inputs!$B$12&gt;0,MAX(MIN(NORM.INV(RAND(),LOOKUP(S1418,Inputs!$J$6:$J$9,Inputs!$G$6:$G$9),LOOKUP(S1418,Inputs!$J$6:$J$9,Inputs!$H$6:$H$9)),Inputs!$B$12),-Inputs!$B$12),NORM.INV(RAND(),LOOKUP(S1418,Inputs!$J$6:$J$9,Inputs!$G$6:$G$9),LOOKUP(S1418,Inputs!$J$6:$J$9,Inputs!$H$6:$H$9))),0),"" )</f>
        <v/>
      </c>
      <c r="J1418" s="26">
        <f>IF($A1418&lt;=Inputs!$B$13,IF(5&lt;=Inputs!$B$8,IF(Inputs!$B$12&gt;0,MAX(MIN(NORM.INV(RAND(),LOOKUP(T1418,Inputs!$J$6:$J$9,Inputs!$G$6:$G$9),LOOKUP(T1418,Inputs!$J$6:$J$9,Inputs!$H$6:$H$9)),Inputs!$B$12),-Inputs!$B$12),NORM.INV(RAND(),LOOKUP(T1418,Inputs!$J$6:$J$9,Inputs!$G$6:$G$9),LOOKUP(T1418,Inputs!$J$6:$J$9,Inputs!$H$6:$H$9))),0),"" )</f>
        <v/>
      </c>
      <c r="K1418" s="26">
        <f>IF($A1418&lt;=Inputs!$B$13,IF(6&lt;=Inputs!$B$8,IF(Inputs!$B$12&gt;0,MAX(MIN(NORM.INV(RAND(),LOOKUP(U1418,Inputs!$J$6:$J$9,Inputs!$G$6:$G$9),LOOKUP(U1418,Inputs!$J$6:$J$9,Inputs!$H$6:$H$9)),Inputs!$B$12),-Inputs!$B$12),NORM.INV(RAND(),LOOKUP(U1418,Inputs!$J$6:$J$9,Inputs!$G$6:$G$9),LOOKUP(U1418,Inputs!$J$6:$J$9,Inputs!$H$6:$H$9))),0),"" )</f>
        <v/>
      </c>
      <c r="L1418" s="26">
        <f>IF($A1418&lt;=Inputs!$B$13,IF(7&lt;=Inputs!$B$8,IF(Inputs!$B$12&gt;0,MAX(MIN(NORM.INV(RAND(),LOOKUP(V1418,Inputs!$J$6:$J$9,Inputs!$G$6:$G$9),LOOKUP(V1418,Inputs!$J$6:$J$9,Inputs!$H$6:$H$9)),Inputs!$B$12),-Inputs!$B$12),NORM.INV(RAND(),LOOKUP(V1418,Inputs!$J$6:$J$9,Inputs!$G$6:$G$9),LOOKUP(V1418,Inputs!$J$6:$J$9,Inputs!$H$6:$H$9))),0),"" )</f>
        <v/>
      </c>
      <c r="M1418" s="26">
        <f>IF($A1418&lt;=Inputs!$B$13,IF(8&lt;=Inputs!$B$8,IF(Inputs!$B$12&gt;0,MAX(MIN(NORM.INV(RAND(),LOOKUP(W1418,Inputs!$J$6:$J$9,Inputs!$G$6:$G$9),LOOKUP(W1418,Inputs!$J$6:$J$9,Inputs!$H$6:$H$9)),Inputs!$B$12),-Inputs!$B$12),NORM.INV(RAND(),LOOKUP(W1418,Inputs!$J$6:$J$9,Inputs!$G$6:$G$9),LOOKUP(W1418,Inputs!$J$6:$J$9,Inputs!$H$6:$H$9))),0),"" )</f>
        <v/>
      </c>
      <c r="N1418" s="26">
        <f>IF($A1418&lt;=Inputs!$B$13,IF(9&lt;=Inputs!$B$8,IF(Inputs!$B$12&gt;0,MAX(MIN(NORM.INV(RAND(),LOOKUP(X1418,Inputs!$J$6:$J$9,Inputs!$G$6:$G$9),LOOKUP(X1418,Inputs!$J$6:$J$9,Inputs!$H$6:$H$9)),Inputs!$B$12),-Inputs!$B$12),NORM.INV(RAND(),LOOKUP(X1418,Inputs!$J$6:$J$9,Inputs!$G$6:$G$9),LOOKUP(X1418,Inputs!$J$6:$J$9,Inputs!$H$6:$H$9))),0),"" )</f>
        <v/>
      </c>
      <c r="O1418" s="26">
        <f>IF($A1418&lt;=Inputs!$B$13,IF(10&lt;=Inputs!$B$8,IF(Inputs!$B$12&gt;0,MAX(MIN(NORM.INV(RAND(),LOOKUP(Y1418,Inputs!$J$6:$J$9,Inputs!$G$6:$G$9),LOOKUP(Y1418,Inputs!$J$6:$J$9,Inputs!$H$6:$H$9)),Inputs!$B$12),-Inputs!$B$12),NORM.INV(RAND(),LOOKUP(Y1418,Inputs!$J$6:$J$9,Inputs!$G$6:$G$9),LOOKUP(Y1418,Inputs!$J$6:$J$9,Inputs!$H$6:$H$9))),0),"" )</f>
        <v/>
      </c>
      <c r="P1418" s="31">
        <f>IF($A1418&lt;=Inputs!$B$13,RAND(),"")</f>
        <v/>
      </c>
      <c r="Q1418" s="31">
        <f>IF($A1418&lt;=Inputs!$B$13,RAND(),"")</f>
        <v/>
      </c>
      <c r="R1418" s="31">
        <f>IF($A1418&lt;=Inputs!$B$13,RAND(),"")</f>
        <v/>
      </c>
      <c r="S1418" s="31">
        <f>IF($A1418&lt;=Inputs!$B$13,RAND(),"")</f>
        <v/>
      </c>
      <c r="T1418" s="31">
        <f>IF($A1418&lt;=Inputs!$B$13,RAND(),"")</f>
        <v/>
      </c>
      <c r="U1418" s="31">
        <f>IF($A1418&lt;=Inputs!$B$13,RAND(),"")</f>
        <v/>
      </c>
      <c r="V1418" s="31">
        <f>IF($A1418&lt;=Inputs!$B$13,RAND(),"")</f>
        <v/>
      </c>
      <c r="W1418" s="31">
        <f>IF($A1418&lt;=Inputs!$B$13,RAND(),"")</f>
        <v/>
      </c>
      <c r="X1418" s="31">
        <f>IF($A1418&lt;=Inputs!$B$13,RAND(),"")</f>
        <v/>
      </c>
      <c r="Y1418" s="31">
        <f>IF($A1418&lt;=Inputs!$B$13,RAND(),"")</f>
        <v/>
      </c>
    </row>
    <row r="1419">
      <c r="A1419" t="n">
        <v>1414</v>
      </c>
      <c r="B1419" s="26">
        <f>IF($A1419&lt;=Inputs!$B$13,IF(Inputs!$B$8&gt;0,SUM(F1419:O1419)/Inputs!$B$8,0),"")</f>
        <v/>
      </c>
      <c r="C1419" s="27">
        <f>IF($A1419&lt;=Inputs!$B$13,B1419/100,"")</f>
        <v/>
      </c>
      <c r="D1419" s="28">
        <f>IF($A1419&lt;=Inputs!$B$13,C1419*Inputs!$B$7,"")</f>
        <v/>
      </c>
      <c r="E1419" s="29">
        <f>IF($A1419&lt;=Inputs!$B$13,IF(D1419&gt;0,1,0),"")</f>
        <v/>
      </c>
      <c r="F1419" s="26">
        <f>IF($A1419&lt;=Inputs!$B$13,IF(1&lt;=Inputs!$B$8,IF(Inputs!$B$12&gt;0,MAX(MIN(NORM.INV(RAND(),LOOKUP(P1419,Inputs!$J$6:$J$9,Inputs!$G$6:$G$9),LOOKUP(P1419,Inputs!$J$6:$J$9,Inputs!$H$6:$H$9)),Inputs!$B$12),-Inputs!$B$12),NORM.INV(RAND(),LOOKUP(P1419,Inputs!$J$6:$J$9,Inputs!$G$6:$G$9),LOOKUP(P1419,Inputs!$J$6:$J$9,Inputs!$H$6:$H$9))),0),"" )</f>
        <v/>
      </c>
      <c r="G1419" s="26">
        <f>IF($A1419&lt;=Inputs!$B$13,IF(2&lt;=Inputs!$B$8,IF(Inputs!$B$12&gt;0,MAX(MIN(NORM.INV(RAND(),LOOKUP(Q1419,Inputs!$J$6:$J$9,Inputs!$G$6:$G$9),LOOKUP(Q1419,Inputs!$J$6:$J$9,Inputs!$H$6:$H$9)),Inputs!$B$12),-Inputs!$B$12),NORM.INV(RAND(),LOOKUP(Q1419,Inputs!$J$6:$J$9,Inputs!$G$6:$G$9),LOOKUP(Q1419,Inputs!$J$6:$J$9,Inputs!$H$6:$H$9))),0),"" )</f>
        <v/>
      </c>
      <c r="H1419" s="26">
        <f>IF($A1419&lt;=Inputs!$B$13,IF(3&lt;=Inputs!$B$8,IF(Inputs!$B$12&gt;0,MAX(MIN(NORM.INV(RAND(),LOOKUP(R1419,Inputs!$J$6:$J$9,Inputs!$G$6:$G$9),LOOKUP(R1419,Inputs!$J$6:$J$9,Inputs!$H$6:$H$9)),Inputs!$B$12),-Inputs!$B$12),NORM.INV(RAND(),LOOKUP(R1419,Inputs!$J$6:$J$9,Inputs!$G$6:$G$9),LOOKUP(R1419,Inputs!$J$6:$J$9,Inputs!$H$6:$H$9))),0),"" )</f>
        <v/>
      </c>
      <c r="I1419" s="26">
        <f>IF($A1419&lt;=Inputs!$B$13,IF(4&lt;=Inputs!$B$8,IF(Inputs!$B$12&gt;0,MAX(MIN(NORM.INV(RAND(),LOOKUP(S1419,Inputs!$J$6:$J$9,Inputs!$G$6:$G$9),LOOKUP(S1419,Inputs!$J$6:$J$9,Inputs!$H$6:$H$9)),Inputs!$B$12),-Inputs!$B$12),NORM.INV(RAND(),LOOKUP(S1419,Inputs!$J$6:$J$9,Inputs!$G$6:$G$9),LOOKUP(S1419,Inputs!$J$6:$J$9,Inputs!$H$6:$H$9))),0),"" )</f>
        <v/>
      </c>
      <c r="J1419" s="26">
        <f>IF($A1419&lt;=Inputs!$B$13,IF(5&lt;=Inputs!$B$8,IF(Inputs!$B$12&gt;0,MAX(MIN(NORM.INV(RAND(),LOOKUP(T1419,Inputs!$J$6:$J$9,Inputs!$G$6:$G$9),LOOKUP(T1419,Inputs!$J$6:$J$9,Inputs!$H$6:$H$9)),Inputs!$B$12),-Inputs!$B$12),NORM.INV(RAND(),LOOKUP(T1419,Inputs!$J$6:$J$9,Inputs!$G$6:$G$9),LOOKUP(T1419,Inputs!$J$6:$J$9,Inputs!$H$6:$H$9))),0),"" )</f>
        <v/>
      </c>
      <c r="K1419" s="26">
        <f>IF($A1419&lt;=Inputs!$B$13,IF(6&lt;=Inputs!$B$8,IF(Inputs!$B$12&gt;0,MAX(MIN(NORM.INV(RAND(),LOOKUP(U1419,Inputs!$J$6:$J$9,Inputs!$G$6:$G$9),LOOKUP(U1419,Inputs!$J$6:$J$9,Inputs!$H$6:$H$9)),Inputs!$B$12),-Inputs!$B$12),NORM.INV(RAND(),LOOKUP(U1419,Inputs!$J$6:$J$9,Inputs!$G$6:$G$9),LOOKUP(U1419,Inputs!$J$6:$J$9,Inputs!$H$6:$H$9))),0),"" )</f>
        <v/>
      </c>
      <c r="L1419" s="26">
        <f>IF($A1419&lt;=Inputs!$B$13,IF(7&lt;=Inputs!$B$8,IF(Inputs!$B$12&gt;0,MAX(MIN(NORM.INV(RAND(),LOOKUP(V1419,Inputs!$J$6:$J$9,Inputs!$G$6:$G$9),LOOKUP(V1419,Inputs!$J$6:$J$9,Inputs!$H$6:$H$9)),Inputs!$B$12),-Inputs!$B$12),NORM.INV(RAND(),LOOKUP(V1419,Inputs!$J$6:$J$9,Inputs!$G$6:$G$9),LOOKUP(V1419,Inputs!$J$6:$J$9,Inputs!$H$6:$H$9))),0),"" )</f>
        <v/>
      </c>
      <c r="M1419" s="26">
        <f>IF($A1419&lt;=Inputs!$B$13,IF(8&lt;=Inputs!$B$8,IF(Inputs!$B$12&gt;0,MAX(MIN(NORM.INV(RAND(),LOOKUP(W1419,Inputs!$J$6:$J$9,Inputs!$G$6:$G$9),LOOKUP(W1419,Inputs!$J$6:$J$9,Inputs!$H$6:$H$9)),Inputs!$B$12),-Inputs!$B$12),NORM.INV(RAND(),LOOKUP(W1419,Inputs!$J$6:$J$9,Inputs!$G$6:$G$9),LOOKUP(W1419,Inputs!$J$6:$J$9,Inputs!$H$6:$H$9))),0),"" )</f>
        <v/>
      </c>
      <c r="N1419" s="26">
        <f>IF($A1419&lt;=Inputs!$B$13,IF(9&lt;=Inputs!$B$8,IF(Inputs!$B$12&gt;0,MAX(MIN(NORM.INV(RAND(),LOOKUP(X1419,Inputs!$J$6:$J$9,Inputs!$G$6:$G$9),LOOKUP(X1419,Inputs!$J$6:$J$9,Inputs!$H$6:$H$9)),Inputs!$B$12),-Inputs!$B$12),NORM.INV(RAND(),LOOKUP(X1419,Inputs!$J$6:$J$9,Inputs!$G$6:$G$9),LOOKUP(X1419,Inputs!$J$6:$J$9,Inputs!$H$6:$H$9))),0),"" )</f>
        <v/>
      </c>
      <c r="O1419" s="26">
        <f>IF($A1419&lt;=Inputs!$B$13,IF(10&lt;=Inputs!$B$8,IF(Inputs!$B$12&gt;0,MAX(MIN(NORM.INV(RAND(),LOOKUP(Y1419,Inputs!$J$6:$J$9,Inputs!$G$6:$G$9),LOOKUP(Y1419,Inputs!$J$6:$J$9,Inputs!$H$6:$H$9)),Inputs!$B$12),-Inputs!$B$12),NORM.INV(RAND(),LOOKUP(Y1419,Inputs!$J$6:$J$9,Inputs!$G$6:$G$9),LOOKUP(Y1419,Inputs!$J$6:$J$9,Inputs!$H$6:$H$9))),0),"" )</f>
        <v/>
      </c>
      <c r="P1419" s="31">
        <f>IF($A1419&lt;=Inputs!$B$13,RAND(),"")</f>
        <v/>
      </c>
      <c r="Q1419" s="31">
        <f>IF($A1419&lt;=Inputs!$B$13,RAND(),"")</f>
        <v/>
      </c>
      <c r="R1419" s="31">
        <f>IF($A1419&lt;=Inputs!$B$13,RAND(),"")</f>
        <v/>
      </c>
      <c r="S1419" s="31">
        <f>IF($A1419&lt;=Inputs!$B$13,RAND(),"")</f>
        <v/>
      </c>
      <c r="T1419" s="31">
        <f>IF($A1419&lt;=Inputs!$B$13,RAND(),"")</f>
        <v/>
      </c>
      <c r="U1419" s="31">
        <f>IF($A1419&lt;=Inputs!$B$13,RAND(),"")</f>
        <v/>
      </c>
      <c r="V1419" s="31">
        <f>IF($A1419&lt;=Inputs!$B$13,RAND(),"")</f>
        <v/>
      </c>
      <c r="W1419" s="31">
        <f>IF($A1419&lt;=Inputs!$B$13,RAND(),"")</f>
        <v/>
      </c>
      <c r="X1419" s="31">
        <f>IF($A1419&lt;=Inputs!$B$13,RAND(),"")</f>
        <v/>
      </c>
      <c r="Y1419" s="31">
        <f>IF($A1419&lt;=Inputs!$B$13,RAND(),"")</f>
        <v/>
      </c>
    </row>
    <row r="1420">
      <c r="A1420" t="n">
        <v>1415</v>
      </c>
      <c r="B1420" s="26">
        <f>IF($A1420&lt;=Inputs!$B$13,IF(Inputs!$B$8&gt;0,SUM(F1420:O1420)/Inputs!$B$8,0),"")</f>
        <v/>
      </c>
      <c r="C1420" s="27">
        <f>IF($A1420&lt;=Inputs!$B$13,B1420/100,"")</f>
        <v/>
      </c>
      <c r="D1420" s="28">
        <f>IF($A1420&lt;=Inputs!$B$13,C1420*Inputs!$B$7,"")</f>
        <v/>
      </c>
      <c r="E1420" s="29">
        <f>IF($A1420&lt;=Inputs!$B$13,IF(D1420&gt;0,1,0),"")</f>
        <v/>
      </c>
      <c r="F1420" s="26">
        <f>IF($A1420&lt;=Inputs!$B$13,IF(1&lt;=Inputs!$B$8,IF(Inputs!$B$12&gt;0,MAX(MIN(NORM.INV(RAND(),LOOKUP(P1420,Inputs!$J$6:$J$9,Inputs!$G$6:$G$9),LOOKUP(P1420,Inputs!$J$6:$J$9,Inputs!$H$6:$H$9)),Inputs!$B$12),-Inputs!$B$12),NORM.INV(RAND(),LOOKUP(P1420,Inputs!$J$6:$J$9,Inputs!$G$6:$G$9),LOOKUP(P1420,Inputs!$J$6:$J$9,Inputs!$H$6:$H$9))),0),"" )</f>
        <v/>
      </c>
      <c r="G1420" s="26">
        <f>IF($A1420&lt;=Inputs!$B$13,IF(2&lt;=Inputs!$B$8,IF(Inputs!$B$12&gt;0,MAX(MIN(NORM.INV(RAND(),LOOKUP(Q1420,Inputs!$J$6:$J$9,Inputs!$G$6:$G$9),LOOKUP(Q1420,Inputs!$J$6:$J$9,Inputs!$H$6:$H$9)),Inputs!$B$12),-Inputs!$B$12),NORM.INV(RAND(),LOOKUP(Q1420,Inputs!$J$6:$J$9,Inputs!$G$6:$G$9),LOOKUP(Q1420,Inputs!$J$6:$J$9,Inputs!$H$6:$H$9))),0),"" )</f>
        <v/>
      </c>
      <c r="H1420" s="26">
        <f>IF($A1420&lt;=Inputs!$B$13,IF(3&lt;=Inputs!$B$8,IF(Inputs!$B$12&gt;0,MAX(MIN(NORM.INV(RAND(),LOOKUP(R1420,Inputs!$J$6:$J$9,Inputs!$G$6:$G$9),LOOKUP(R1420,Inputs!$J$6:$J$9,Inputs!$H$6:$H$9)),Inputs!$B$12),-Inputs!$B$12),NORM.INV(RAND(),LOOKUP(R1420,Inputs!$J$6:$J$9,Inputs!$G$6:$G$9),LOOKUP(R1420,Inputs!$J$6:$J$9,Inputs!$H$6:$H$9))),0),"" )</f>
        <v/>
      </c>
      <c r="I1420" s="26">
        <f>IF($A1420&lt;=Inputs!$B$13,IF(4&lt;=Inputs!$B$8,IF(Inputs!$B$12&gt;0,MAX(MIN(NORM.INV(RAND(),LOOKUP(S1420,Inputs!$J$6:$J$9,Inputs!$G$6:$G$9),LOOKUP(S1420,Inputs!$J$6:$J$9,Inputs!$H$6:$H$9)),Inputs!$B$12),-Inputs!$B$12),NORM.INV(RAND(),LOOKUP(S1420,Inputs!$J$6:$J$9,Inputs!$G$6:$G$9),LOOKUP(S1420,Inputs!$J$6:$J$9,Inputs!$H$6:$H$9))),0),"" )</f>
        <v/>
      </c>
      <c r="J1420" s="26">
        <f>IF($A1420&lt;=Inputs!$B$13,IF(5&lt;=Inputs!$B$8,IF(Inputs!$B$12&gt;0,MAX(MIN(NORM.INV(RAND(),LOOKUP(T1420,Inputs!$J$6:$J$9,Inputs!$G$6:$G$9),LOOKUP(T1420,Inputs!$J$6:$J$9,Inputs!$H$6:$H$9)),Inputs!$B$12),-Inputs!$B$12),NORM.INV(RAND(),LOOKUP(T1420,Inputs!$J$6:$J$9,Inputs!$G$6:$G$9),LOOKUP(T1420,Inputs!$J$6:$J$9,Inputs!$H$6:$H$9))),0),"" )</f>
        <v/>
      </c>
      <c r="K1420" s="26">
        <f>IF($A1420&lt;=Inputs!$B$13,IF(6&lt;=Inputs!$B$8,IF(Inputs!$B$12&gt;0,MAX(MIN(NORM.INV(RAND(),LOOKUP(U1420,Inputs!$J$6:$J$9,Inputs!$G$6:$G$9),LOOKUP(U1420,Inputs!$J$6:$J$9,Inputs!$H$6:$H$9)),Inputs!$B$12),-Inputs!$B$12),NORM.INV(RAND(),LOOKUP(U1420,Inputs!$J$6:$J$9,Inputs!$G$6:$G$9),LOOKUP(U1420,Inputs!$J$6:$J$9,Inputs!$H$6:$H$9))),0),"" )</f>
        <v/>
      </c>
      <c r="L1420" s="26">
        <f>IF($A1420&lt;=Inputs!$B$13,IF(7&lt;=Inputs!$B$8,IF(Inputs!$B$12&gt;0,MAX(MIN(NORM.INV(RAND(),LOOKUP(V1420,Inputs!$J$6:$J$9,Inputs!$G$6:$G$9),LOOKUP(V1420,Inputs!$J$6:$J$9,Inputs!$H$6:$H$9)),Inputs!$B$12),-Inputs!$B$12),NORM.INV(RAND(),LOOKUP(V1420,Inputs!$J$6:$J$9,Inputs!$G$6:$G$9),LOOKUP(V1420,Inputs!$J$6:$J$9,Inputs!$H$6:$H$9))),0),"" )</f>
        <v/>
      </c>
      <c r="M1420" s="26">
        <f>IF($A1420&lt;=Inputs!$B$13,IF(8&lt;=Inputs!$B$8,IF(Inputs!$B$12&gt;0,MAX(MIN(NORM.INV(RAND(),LOOKUP(W1420,Inputs!$J$6:$J$9,Inputs!$G$6:$G$9),LOOKUP(W1420,Inputs!$J$6:$J$9,Inputs!$H$6:$H$9)),Inputs!$B$12),-Inputs!$B$12),NORM.INV(RAND(),LOOKUP(W1420,Inputs!$J$6:$J$9,Inputs!$G$6:$G$9),LOOKUP(W1420,Inputs!$J$6:$J$9,Inputs!$H$6:$H$9))),0),"" )</f>
        <v/>
      </c>
      <c r="N1420" s="26">
        <f>IF($A1420&lt;=Inputs!$B$13,IF(9&lt;=Inputs!$B$8,IF(Inputs!$B$12&gt;0,MAX(MIN(NORM.INV(RAND(),LOOKUP(X1420,Inputs!$J$6:$J$9,Inputs!$G$6:$G$9),LOOKUP(X1420,Inputs!$J$6:$J$9,Inputs!$H$6:$H$9)),Inputs!$B$12),-Inputs!$B$12),NORM.INV(RAND(),LOOKUP(X1420,Inputs!$J$6:$J$9,Inputs!$G$6:$G$9),LOOKUP(X1420,Inputs!$J$6:$J$9,Inputs!$H$6:$H$9))),0),"" )</f>
        <v/>
      </c>
      <c r="O1420" s="26">
        <f>IF($A1420&lt;=Inputs!$B$13,IF(10&lt;=Inputs!$B$8,IF(Inputs!$B$12&gt;0,MAX(MIN(NORM.INV(RAND(),LOOKUP(Y1420,Inputs!$J$6:$J$9,Inputs!$G$6:$G$9),LOOKUP(Y1420,Inputs!$J$6:$J$9,Inputs!$H$6:$H$9)),Inputs!$B$12),-Inputs!$B$12),NORM.INV(RAND(),LOOKUP(Y1420,Inputs!$J$6:$J$9,Inputs!$G$6:$G$9),LOOKUP(Y1420,Inputs!$J$6:$J$9,Inputs!$H$6:$H$9))),0),"" )</f>
        <v/>
      </c>
      <c r="P1420" s="31">
        <f>IF($A1420&lt;=Inputs!$B$13,RAND(),"")</f>
        <v/>
      </c>
      <c r="Q1420" s="31">
        <f>IF($A1420&lt;=Inputs!$B$13,RAND(),"")</f>
        <v/>
      </c>
      <c r="R1420" s="31">
        <f>IF($A1420&lt;=Inputs!$B$13,RAND(),"")</f>
        <v/>
      </c>
      <c r="S1420" s="31">
        <f>IF($A1420&lt;=Inputs!$B$13,RAND(),"")</f>
        <v/>
      </c>
      <c r="T1420" s="31">
        <f>IF($A1420&lt;=Inputs!$B$13,RAND(),"")</f>
        <v/>
      </c>
      <c r="U1420" s="31">
        <f>IF($A1420&lt;=Inputs!$B$13,RAND(),"")</f>
        <v/>
      </c>
      <c r="V1420" s="31">
        <f>IF($A1420&lt;=Inputs!$B$13,RAND(),"")</f>
        <v/>
      </c>
      <c r="W1420" s="31">
        <f>IF($A1420&lt;=Inputs!$B$13,RAND(),"")</f>
        <v/>
      </c>
      <c r="X1420" s="31">
        <f>IF($A1420&lt;=Inputs!$B$13,RAND(),"")</f>
        <v/>
      </c>
      <c r="Y1420" s="31">
        <f>IF($A1420&lt;=Inputs!$B$13,RAND(),"")</f>
        <v/>
      </c>
    </row>
    <row r="1421">
      <c r="A1421" t="n">
        <v>1416</v>
      </c>
      <c r="B1421" s="26">
        <f>IF($A1421&lt;=Inputs!$B$13,IF(Inputs!$B$8&gt;0,SUM(F1421:O1421)/Inputs!$B$8,0),"")</f>
        <v/>
      </c>
      <c r="C1421" s="27">
        <f>IF($A1421&lt;=Inputs!$B$13,B1421/100,"")</f>
        <v/>
      </c>
      <c r="D1421" s="28">
        <f>IF($A1421&lt;=Inputs!$B$13,C1421*Inputs!$B$7,"")</f>
        <v/>
      </c>
      <c r="E1421" s="29">
        <f>IF($A1421&lt;=Inputs!$B$13,IF(D1421&gt;0,1,0),"")</f>
        <v/>
      </c>
      <c r="F1421" s="26">
        <f>IF($A1421&lt;=Inputs!$B$13,IF(1&lt;=Inputs!$B$8,IF(Inputs!$B$12&gt;0,MAX(MIN(NORM.INV(RAND(),LOOKUP(P1421,Inputs!$J$6:$J$9,Inputs!$G$6:$G$9),LOOKUP(P1421,Inputs!$J$6:$J$9,Inputs!$H$6:$H$9)),Inputs!$B$12),-Inputs!$B$12),NORM.INV(RAND(),LOOKUP(P1421,Inputs!$J$6:$J$9,Inputs!$G$6:$G$9),LOOKUP(P1421,Inputs!$J$6:$J$9,Inputs!$H$6:$H$9))),0),"" )</f>
        <v/>
      </c>
      <c r="G1421" s="26">
        <f>IF($A1421&lt;=Inputs!$B$13,IF(2&lt;=Inputs!$B$8,IF(Inputs!$B$12&gt;0,MAX(MIN(NORM.INV(RAND(),LOOKUP(Q1421,Inputs!$J$6:$J$9,Inputs!$G$6:$G$9),LOOKUP(Q1421,Inputs!$J$6:$J$9,Inputs!$H$6:$H$9)),Inputs!$B$12),-Inputs!$B$12),NORM.INV(RAND(),LOOKUP(Q1421,Inputs!$J$6:$J$9,Inputs!$G$6:$G$9),LOOKUP(Q1421,Inputs!$J$6:$J$9,Inputs!$H$6:$H$9))),0),"" )</f>
        <v/>
      </c>
      <c r="H1421" s="26">
        <f>IF($A1421&lt;=Inputs!$B$13,IF(3&lt;=Inputs!$B$8,IF(Inputs!$B$12&gt;0,MAX(MIN(NORM.INV(RAND(),LOOKUP(R1421,Inputs!$J$6:$J$9,Inputs!$G$6:$G$9),LOOKUP(R1421,Inputs!$J$6:$J$9,Inputs!$H$6:$H$9)),Inputs!$B$12),-Inputs!$B$12),NORM.INV(RAND(),LOOKUP(R1421,Inputs!$J$6:$J$9,Inputs!$G$6:$G$9),LOOKUP(R1421,Inputs!$J$6:$J$9,Inputs!$H$6:$H$9))),0),"" )</f>
        <v/>
      </c>
      <c r="I1421" s="26">
        <f>IF($A1421&lt;=Inputs!$B$13,IF(4&lt;=Inputs!$B$8,IF(Inputs!$B$12&gt;0,MAX(MIN(NORM.INV(RAND(),LOOKUP(S1421,Inputs!$J$6:$J$9,Inputs!$G$6:$G$9),LOOKUP(S1421,Inputs!$J$6:$J$9,Inputs!$H$6:$H$9)),Inputs!$B$12),-Inputs!$B$12),NORM.INV(RAND(),LOOKUP(S1421,Inputs!$J$6:$J$9,Inputs!$G$6:$G$9),LOOKUP(S1421,Inputs!$J$6:$J$9,Inputs!$H$6:$H$9))),0),"" )</f>
        <v/>
      </c>
      <c r="J1421" s="26">
        <f>IF($A1421&lt;=Inputs!$B$13,IF(5&lt;=Inputs!$B$8,IF(Inputs!$B$12&gt;0,MAX(MIN(NORM.INV(RAND(),LOOKUP(T1421,Inputs!$J$6:$J$9,Inputs!$G$6:$G$9),LOOKUP(T1421,Inputs!$J$6:$J$9,Inputs!$H$6:$H$9)),Inputs!$B$12),-Inputs!$B$12),NORM.INV(RAND(),LOOKUP(T1421,Inputs!$J$6:$J$9,Inputs!$G$6:$G$9),LOOKUP(T1421,Inputs!$J$6:$J$9,Inputs!$H$6:$H$9))),0),"" )</f>
        <v/>
      </c>
      <c r="K1421" s="26">
        <f>IF($A1421&lt;=Inputs!$B$13,IF(6&lt;=Inputs!$B$8,IF(Inputs!$B$12&gt;0,MAX(MIN(NORM.INV(RAND(),LOOKUP(U1421,Inputs!$J$6:$J$9,Inputs!$G$6:$G$9),LOOKUP(U1421,Inputs!$J$6:$J$9,Inputs!$H$6:$H$9)),Inputs!$B$12),-Inputs!$B$12),NORM.INV(RAND(),LOOKUP(U1421,Inputs!$J$6:$J$9,Inputs!$G$6:$G$9),LOOKUP(U1421,Inputs!$J$6:$J$9,Inputs!$H$6:$H$9))),0),"" )</f>
        <v/>
      </c>
      <c r="L1421" s="26">
        <f>IF($A1421&lt;=Inputs!$B$13,IF(7&lt;=Inputs!$B$8,IF(Inputs!$B$12&gt;0,MAX(MIN(NORM.INV(RAND(),LOOKUP(V1421,Inputs!$J$6:$J$9,Inputs!$G$6:$G$9),LOOKUP(V1421,Inputs!$J$6:$J$9,Inputs!$H$6:$H$9)),Inputs!$B$12),-Inputs!$B$12),NORM.INV(RAND(),LOOKUP(V1421,Inputs!$J$6:$J$9,Inputs!$G$6:$G$9),LOOKUP(V1421,Inputs!$J$6:$J$9,Inputs!$H$6:$H$9))),0),"" )</f>
        <v/>
      </c>
      <c r="M1421" s="26">
        <f>IF($A1421&lt;=Inputs!$B$13,IF(8&lt;=Inputs!$B$8,IF(Inputs!$B$12&gt;0,MAX(MIN(NORM.INV(RAND(),LOOKUP(W1421,Inputs!$J$6:$J$9,Inputs!$G$6:$G$9),LOOKUP(W1421,Inputs!$J$6:$J$9,Inputs!$H$6:$H$9)),Inputs!$B$12),-Inputs!$B$12),NORM.INV(RAND(),LOOKUP(W1421,Inputs!$J$6:$J$9,Inputs!$G$6:$G$9),LOOKUP(W1421,Inputs!$J$6:$J$9,Inputs!$H$6:$H$9))),0),"" )</f>
        <v/>
      </c>
      <c r="N1421" s="26">
        <f>IF($A1421&lt;=Inputs!$B$13,IF(9&lt;=Inputs!$B$8,IF(Inputs!$B$12&gt;0,MAX(MIN(NORM.INV(RAND(),LOOKUP(X1421,Inputs!$J$6:$J$9,Inputs!$G$6:$G$9),LOOKUP(X1421,Inputs!$J$6:$J$9,Inputs!$H$6:$H$9)),Inputs!$B$12),-Inputs!$B$12),NORM.INV(RAND(),LOOKUP(X1421,Inputs!$J$6:$J$9,Inputs!$G$6:$G$9),LOOKUP(X1421,Inputs!$J$6:$J$9,Inputs!$H$6:$H$9))),0),"" )</f>
        <v/>
      </c>
      <c r="O1421" s="26">
        <f>IF($A1421&lt;=Inputs!$B$13,IF(10&lt;=Inputs!$B$8,IF(Inputs!$B$12&gt;0,MAX(MIN(NORM.INV(RAND(),LOOKUP(Y1421,Inputs!$J$6:$J$9,Inputs!$G$6:$G$9),LOOKUP(Y1421,Inputs!$J$6:$J$9,Inputs!$H$6:$H$9)),Inputs!$B$12),-Inputs!$B$12),NORM.INV(RAND(),LOOKUP(Y1421,Inputs!$J$6:$J$9,Inputs!$G$6:$G$9),LOOKUP(Y1421,Inputs!$J$6:$J$9,Inputs!$H$6:$H$9))),0),"" )</f>
        <v/>
      </c>
      <c r="P1421" s="31">
        <f>IF($A1421&lt;=Inputs!$B$13,RAND(),"")</f>
        <v/>
      </c>
      <c r="Q1421" s="31">
        <f>IF($A1421&lt;=Inputs!$B$13,RAND(),"")</f>
        <v/>
      </c>
      <c r="R1421" s="31">
        <f>IF($A1421&lt;=Inputs!$B$13,RAND(),"")</f>
        <v/>
      </c>
      <c r="S1421" s="31">
        <f>IF($A1421&lt;=Inputs!$B$13,RAND(),"")</f>
        <v/>
      </c>
      <c r="T1421" s="31">
        <f>IF($A1421&lt;=Inputs!$B$13,RAND(),"")</f>
        <v/>
      </c>
      <c r="U1421" s="31">
        <f>IF($A1421&lt;=Inputs!$B$13,RAND(),"")</f>
        <v/>
      </c>
      <c r="V1421" s="31">
        <f>IF($A1421&lt;=Inputs!$B$13,RAND(),"")</f>
        <v/>
      </c>
      <c r="W1421" s="31">
        <f>IF($A1421&lt;=Inputs!$B$13,RAND(),"")</f>
        <v/>
      </c>
      <c r="X1421" s="31">
        <f>IF($A1421&lt;=Inputs!$B$13,RAND(),"")</f>
        <v/>
      </c>
      <c r="Y1421" s="31">
        <f>IF($A1421&lt;=Inputs!$B$13,RAND(),"")</f>
        <v/>
      </c>
    </row>
    <row r="1422">
      <c r="A1422" t="n">
        <v>1417</v>
      </c>
      <c r="B1422" s="26">
        <f>IF($A1422&lt;=Inputs!$B$13,IF(Inputs!$B$8&gt;0,SUM(F1422:O1422)/Inputs!$B$8,0),"")</f>
        <v/>
      </c>
      <c r="C1422" s="27">
        <f>IF($A1422&lt;=Inputs!$B$13,B1422/100,"")</f>
        <v/>
      </c>
      <c r="D1422" s="28">
        <f>IF($A1422&lt;=Inputs!$B$13,C1422*Inputs!$B$7,"")</f>
        <v/>
      </c>
      <c r="E1422" s="29">
        <f>IF($A1422&lt;=Inputs!$B$13,IF(D1422&gt;0,1,0),"")</f>
        <v/>
      </c>
      <c r="F1422" s="26">
        <f>IF($A1422&lt;=Inputs!$B$13,IF(1&lt;=Inputs!$B$8,IF(Inputs!$B$12&gt;0,MAX(MIN(NORM.INV(RAND(),LOOKUP(P1422,Inputs!$J$6:$J$9,Inputs!$G$6:$G$9),LOOKUP(P1422,Inputs!$J$6:$J$9,Inputs!$H$6:$H$9)),Inputs!$B$12),-Inputs!$B$12),NORM.INV(RAND(),LOOKUP(P1422,Inputs!$J$6:$J$9,Inputs!$G$6:$G$9),LOOKUP(P1422,Inputs!$J$6:$J$9,Inputs!$H$6:$H$9))),0),"" )</f>
        <v/>
      </c>
      <c r="G1422" s="26">
        <f>IF($A1422&lt;=Inputs!$B$13,IF(2&lt;=Inputs!$B$8,IF(Inputs!$B$12&gt;0,MAX(MIN(NORM.INV(RAND(),LOOKUP(Q1422,Inputs!$J$6:$J$9,Inputs!$G$6:$G$9),LOOKUP(Q1422,Inputs!$J$6:$J$9,Inputs!$H$6:$H$9)),Inputs!$B$12),-Inputs!$B$12),NORM.INV(RAND(),LOOKUP(Q1422,Inputs!$J$6:$J$9,Inputs!$G$6:$G$9),LOOKUP(Q1422,Inputs!$J$6:$J$9,Inputs!$H$6:$H$9))),0),"" )</f>
        <v/>
      </c>
      <c r="H1422" s="26">
        <f>IF($A1422&lt;=Inputs!$B$13,IF(3&lt;=Inputs!$B$8,IF(Inputs!$B$12&gt;0,MAX(MIN(NORM.INV(RAND(),LOOKUP(R1422,Inputs!$J$6:$J$9,Inputs!$G$6:$G$9),LOOKUP(R1422,Inputs!$J$6:$J$9,Inputs!$H$6:$H$9)),Inputs!$B$12),-Inputs!$B$12),NORM.INV(RAND(),LOOKUP(R1422,Inputs!$J$6:$J$9,Inputs!$G$6:$G$9),LOOKUP(R1422,Inputs!$J$6:$J$9,Inputs!$H$6:$H$9))),0),"" )</f>
        <v/>
      </c>
      <c r="I1422" s="26">
        <f>IF($A1422&lt;=Inputs!$B$13,IF(4&lt;=Inputs!$B$8,IF(Inputs!$B$12&gt;0,MAX(MIN(NORM.INV(RAND(),LOOKUP(S1422,Inputs!$J$6:$J$9,Inputs!$G$6:$G$9),LOOKUP(S1422,Inputs!$J$6:$J$9,Inputs!$H$6:$H$9)),Inputs!$B$12),-Inputs!$B$12),NORM.INV(RAND(),LOOKUP(S1422,Inputs!$J$6:$J$9,Inputs!$G$6:$G$9),LOOKUP(S1422,Inputs!$J$6:$J$9,Inputs!$H$6:$H$9))),0),"" )</f>
        <v/>
      </c>
      <c r="J1422" s="26">
        <f>IF($A1422&lt;=Inputs!$B$13,IF(5&lt;=Inputs!$B$8,IF(Inputs!$B$12&gt;0,MAX(MIN(NORM.INV(RAND(),LOOKUP(T1422,Inputs!$J$6:$J$9,Inputs!$G$6:$G$9),LOOKUP(T1422,Inputs!$J$6:$J$9,Inputs!$H$6:$H$9)),Inputs!$B$12),-Inputs!$B$12),NORM.INV(RAND(),LOOKUP(T1422,Inputs!$J$6:$J$9,Inputs!$G$6:$G$9),LOOKUP(T1422,Inputs!$J$6:$J$9,Inputs!$H$6:$H$9))),0),"" )</f>
        <v/>
      </c>
      <c r="K1422" s="26">
        <f>IF($A1422&lt;=Inputs!$B$13,IF(6&lt;=Inputs!$B$8,IF(Inputs!$B$12&gt;0,MAX(MIN(NORM.INV(RAND(),LOOKUP(U1422,Inputs!$J$6:$J$9,Inputs!$G$6:$G$9),LOOKUP(U1422,Inputs!$J$6:$J$9,Inputs!$H$6:$H$9)),Inputs!$B$12),-Inputs!$B$12),NORM.INV(RAND(),LOOKUP(U1422,Inputs!$J$6:$J$9,Inputs!$G$6:$G$9),LOOKUP(U1422,Inputs!$J$6:$J$9,Inputs!$H$6:$H$9))),0),"" )</f>
        <v/>
      </c>
      <c r="L1422" s="26">
        <f>IF($A1422&lt;=Inputs!$B$13,IF(7&lt;=Inputs!$B$8,IF(Inputs!$B$12&gt;0,MAX(MIN(NORM.INV(RAND(),LOOKUP(V1422,Inputs!$J$6:$J$9,Inputs!$G$6:$G$9),LOOKUP(V1422,Inputs!$J$6:$J$9,Inputs!$H$6:$H$9)),Inputs!$B$12),-Inputs!$B$12),NORM.INV(RAND(),LOOKUP(V1422,Inputs!$J$6:$J$9,Inputs!$G$6:$G$9),LOOKUP(V1422,Inputs!$J$6:$J$9,Inputs!$H$6:$H$9))),0),"" )</f>
        <v/>
      </c>
      <c r="M1422" s="26">
        <f>IF($A1422&lt;=Inputs!$B$13,IF(8&lt;=Inputs!$B$8,IF(Inputs!$B$12&gt;0,MAX(MIN(NORM.INV(RAND(),LOOKUP(W1422,Inputs!$J$6:$J$9,Inputs!$G$6:$G$9),LOOKUP(W1422,Inputs!$J$6:$J$9,Inputs!$H$6:$H$9)),Inputs!$B$12),-Inputs!$B$12),NORM.INV(RAND(),LOOKUP(W1422,Inputs!$J$6:$J$9,Inputs!$G$6:$G$9),LOOKUP(W1422,Inputs!$J$6:$J$9,Inputs!$H$6:$H$9))),0),"" )</f>
        <v/>
      </c>
      <c r="N1422" s="26">
        <f>IF($A1422&lt;=Inputs!$B$13,IF(9&lt;=Inputs!$B$8,IF(Inputs!$B$12&gt;0,MAX(MIN(NORM.INV(RAND(),LOOKUP(X1422,Inputs!$J$6:$J$9,Inputs!$G$6:$G$9),LOOKUP(X1422,Inputs!$J$6:$J$9,Inputs!$H$6:$H$9)),Inputs!$B$12),-Inputs!$B$12),NORM.INV(RAND(),LOOKUP(X1422,Inputs!$J$6:$J$9,Inputs!$G$6:$G$9),LOOKUP(X1422,Inputs!$J$6:$J$9,Inputs!$H$6:$H$9))),0),"" )</f>
        <v/>
      </c>
      <c r="O1422" s="26">
        <f>IF($A1422&lt;=Inputs!$B$13,IF(10&lt;=Inputs!$B$8,IF(Inputs!$B$12&gt;0,MAX(MIN(NORM.INV(RAND(),LOOKUP(Y1422,Inputs!$J$6:$J$9,Inputs!$G$6:$G$9),LOOKUP(Y1422,Inputs!$J$6:$J$9,Inputs!$H$6:$H$9)),Inputs!$B$12),-Inputs!$B$12),NORM.INV(RAND(),LOOKUP(Y1422,Inputs!$J$6:$J$9,Inputs!$G$6:$G$9),LOOKUP(Y1422,Inputs!$J$6:$J$9,Inputs!$H$6:$H$9))),0),"" )</f>
        <v/>
      </c>
      <c r="P1422" s="31">
        <f>IF($A1422&lt;=Inputs!$B$13,RAND(),"")</f>
        <v/>
      </c>
      <c r="Q1422" s="31">
        <f>IF($A1422&lt;=Inputs!$B$13,RAND(),"")</f>
        <v/>
      </c>
      <c r="R1422" s="31">
        <f>IF($A1422&lt;=Inputs!$B$13,RAND(),"")</f>
        <v/>
      </c>
      <c r="S1422" s="31">
        <f>IF($A1422&lt;=Inputs!$B$13,RAND(),"")</f>
        <v/>
      </c>
      <c r="T1422" s="31">
        <f>IF($A1422&lt;=Inputs!$B$13,RAND(),"")</f>
        <v/>
      </c>
      <c r="U1422" s="31">
        <f>IF($A1422&lt;=Inputs!$B$13,RAND(),"")</f>
        <v/>
      </c>
      <c r="V1422" s="31">
        <f>IF($A1422&lt;=Inputs!$B$13,RAND(),"")</f>
        <v/>
      </c>
      <c r="W1422" s="31">
        <f>IF($A1422&lt;=Inputs!$B$13,RAND(),"")</f>
        <v/>
      </c>
      <c r="X1422" s="31">
        <f>IF($A1422&lt;=Inputs!$B$13,RAND(),"")</f>
        <v/>
      </c>
      <c r="Y1422" s="31">
        <f>IF($A1422&lt;=Inputs!$B$13,RAND(),"")</f>
        <v/>
      </c>
    </row>
    <row r="1423">
      <c r="A1423" t="n">
        <v>1418</v>
      </c>
      <c r="B1423" s="26">
        <f>IF($A1423&lt;=Inputs!$B$13,IF(Inputs!$B$8&gt;0,SUM(F1423:O1423)/Inputs!$B$8,0),"")</f>
        <v/>
      </c>
      <c r="C1423" s="27">
        <f>IF($A1423&lt;=Inputs!$B$13,B1423/100,"")</f>
        <v/>
      </c>
      <c r="D1423" s="28">
        <f>IF($A1423&lt;=Inputs!$B$13,C1423*Inputs!$B$7,"")</f>
        <v/>
      </c>
      <c r="E1423" s="29">
        <f>IF($A1423&lt;=Inputs!$B$13,IF(D1423&gt;0,1,0),"")</f>
        <v/>
      </c>
      <c r="F1423" s="26">
        <f>IF($A1423&lt;=Inputs!$B$13,IF(1&lt;=Inputs!$B$8,IF(Inputs!$B$12&gt;0,MAX(MIN(NORM.INV(RAND(),LOOKUP(P1423,Inputs!$J$6:$J$9,Inputs!$G$6:$G$9),LOOKUP(P1423,Inputs!$J$6:$J$9,Inputs!$H$6:$H$9)),Inputs!$B$12),-Inputs!$B$12),NORM.INV(RAND(),LOOKUP(P1423,Inputs!$J$6:$J$9,Inputs!$G$6:$G$9),LOOKUP(P1423,Inputs!$J$6:$J$9,Inputs!$H$6:$H$9))),0),"" )</f>
        <v/>
      </c>
      <c r="G1423" s="26">
        <f>IF($A1423&lt;=Inputs!$B$13,IF(2&lt;=Inputs!$B$8,IF(Inputs!$B$12&gt;0,MAX(MIN(NORM.INV(RAND(),LOOKUP(Q1423,Inputs!$J$6:$J$9,Inputs!$G$6:$G$9),LOOKUP(Q1423,Inputs!$J$6:$J$9,Inputs!$H$6:$H$9)),Inputs!$B$12),-Inputs!$B$12),NORM.INV(RAND(),LOOKUP(Q1423,Inputs!$J$6:$J$9,Inputs!$G$6:$G$9),LOOKUP(Q1423,Inputs!$J$6:$J$9,Inputs!$H$6:$H$9))),0),"" )</f>
        <v/>
      </c>
      <c r="H1423" s="26">
        <f>IF($A1423&lt;=Inputs!$B$13,IF(3&lt;=Inputs!$B$8,IF(Inputs!$B$12&gt;0,MAX(MIN(NORM.INV(RAND(),LOOKUP(R1423,Inputs!$J$6:$J$9,Inputs!$G$6:$G$9),LOOKUP(R1423,Inputs!$J$6:$J$9,Inputs!$H$6:$H$9)),Inputs!$B$12),-Inputs!$B$12),NORM.INV(RAND(),LOOKUP(R1423,Inputs!$J$6:$J$9,Inputs!$G$6:$G$9),LOOKUP(R1423,Inputs!$J$6:$J$9,Inputs!$H$6:$H$9))),0),"" )</f>
        <v/>
      </c>
      <c r="I1423" s="26">
        <f>IF($A1423&lt;=Inputs!$B$13,IF(4&lt;=Inputs!$B$8,IF(Inputs!$B$12&gt;0,MAX(MIN(NORM.INV(RAND(),LOOKUP(S1423,Inputs!$J$6:$J$9,Inputs!$G$6:$G$9),LOOKUP(S1423,Inputs!$J$6:$J$9,Inputs!$H$6:$H$9)),Inputs!$B$12),-Inputs!$B$12),NORM.INV(RAND(),LOOKUP(S1423,Inputs!$J$6:$J$9,Inputs!$G$6:$G$9),LOOKUP(S1423,Inputs!$J$6:$J$9,Inputs!$H$6:$H$9))),0),"" )</f>
        <v/>
      </c>
      <c r="J1423" s="26">
        <f>IF($A1423&lt;=Inputs!$B$13,IF(5&lt;=Inputs!$B$8,IF(Inputs!$B$12&gt;0,MAX(MIN(NORM.INV(RAND(),LOOKUP(T1423,Inputs!$J$6:$J$9,Inputs!$G$6:$G$9),LOOKUP(T1423,Inputs!$J$6:$J$9,Inputs!$H$6:$H$9)),Inputs!$B$12),-Inputs!$B$12),NORM.INV(RAND(),LOOKUP(T1423,Inputs!$J$6:$J$9,Inputs!$G$6:$G$9),LOOKUP(T1423,Inputs!$J$6:$J$9,Inputs!$H$6:$H$9))),0),"" )</f>
        <v/>
      </c>
      <c r="K1423" s="26">
        <f>IF($A1423&lt;=Inputs!$B$13,IF(6&lt;=Inputs!$B$8,IF(Inputs!$B$12&gt;0,MAX(MIN(NORM.INV(RAND(),LOOKUP(U1423,Inputs!$J$6:$J$9,Inputs!$G$6:$G$9),LOOKUP(U1423,Inputs!$J$6:$J$9,Inputs!$H$6:$H$9)),Inputs!$B$12),-Inputs!$B$12),NORM.INV(RAND(),LOOKUP(U1423,Inputs!$J$6:$J$9,Inputs!$G$6:$G$9),LOOKUP(U1423,Inputs!$J$6:$J$9,Inputs!$H$6:$H$9))),0),"" )</f>
        <v/>
      </c>
      <c r="L1423" s="26">
        <f>IF($A1423&lt;=Inputs!$B$13,IF(7&lt;=Inputs!$B$8,IF(Inputs!$B$12&gt;0,MAX(MIN(NORM.INV(RAND(),LOOKUP(V1423,Inputs!$J$6:$J$9,Inputs!$G$6:$G$9),LOOKUP(V1423,Inputs!$J$6:$J$9,Inputs!$H$6:$H$9)),Inputs!$B$12),-Inputs!$B$12),NORM.INV(RAND(),LOOKUP(V1423,Inputs!$J$6:$J$9,Inputs!$G$6:$G$9),LOOKUP(V1423,Inputs!$J$6:$J$9,Inputs!$H$6:$H$9))),0),"" )</f>
        <v/>
      </c>
      <c r="M1423" s="26">
        <f>IF($A1423&lt;=Inputs!$B$13,IF(8&lt;=Inputs!$B$8,IF(Inputs!$B$12&gt;0,MAX(MIN(NORM.INV(RAND(),LOOKUP(W1423,Inputs!$J$6:$J$9,Inputs!$G$6:$G$9),LOOKUP(W1423,Inputs!$J$6:$J$9,Inputs!$H$6:$H$9)),Inputs!$B$12),-Inputs!$B$12),NORM.INV(RAND(),LOOKUP(W1423,Inputs!$J$6:$J$9,Inputs!$G$6:$G$9),LOOKUP(W1423,Inputs!$J$6:$J$9,Inputs!$H$6:$H$9))),0),"" )</f>
        <v/>
      </c>
      <c r="N1423" s="26">
        <f>IF($A1423&lt;=Inputs!$B$13,IF(9&lt;=Inputs!$B$8,IF(Inputs!$B$12&gt;0,MAX(MIN(NORM.INV(RAND(),LOOKUP(X1423,Inputs!$J$6:$J$9,Inputs!$G$6:$G$9),LOOKUP(X1423,Inputs!$J$6:$J$9,Inputs!$H$6:$H$9)),Inputs!$B$12),-Inputs!$B$12),NORM.INV(RAND(),LOOKUP(X1423,Inputs!$J$6:$J$9,Inputs!$G$6:$G$9),LOOKUP(X1423,Inputs!$J$6:$J$9,Inputs!$H$6:$H$9))),0),"" )</f>
        <v/>
      </c>
      <c r="O1423" s="26">
        <f>IF($A1423&lt;=Inputs!$B$13,IF(10&lt;=Inputs!$B$8,IF(Inputs!$B$12&gt;0,MAX(MIN(NORM.INV(RAND(),LOOKUP(Y1423,Inputs!$J$6:$J$9,Inputs!$G$6:$G$9),LOOKUP(Y1423,Inputs!$J$6:$J$9,Inputs!$H$6:$H$9)),Inputs!$B$12),-Inputs!$B$12),NORM.INV(RAND(),LOOKUP(Y1423,Inputs!$J$6:$J$9,Inputs!$G$6:$G$9),LOOKUP(Y1423,Inputs!$J$6:$J$9,Inputs!$H$6:$H$9))),0),"" )</f>
        <v/>
      </c>
      <c r="P1423" s="31">
        <f>IF($A1423&lt;=Inputs!$B$13,RAND(),"")</f>
        <v/>
      </c>
      <c r="Q1423" s="31">
        <f>IF($A1423&lt;=Inputs!$B$13,RAND(),"")</f>
        <v/>
      </c>
      <c r="R1423" s="31">
        <f>IF($A1423&lt;=Inputs!$B$13,RAND(),"")</f>
        <v/>
      </c>
      <c r="S1423" s="31">
        <f>IF($A1423&lt;=Inputs!$B$13,RAND(),"")</f>
        <v/>
      </c>
      <c r="T1423" s="31">
        <f>IF($A1423&lt;=Inputs!$B$13,RAND(),"")</f>
        <v/>
      </c>
      <c r="U1423" s="31">
        <f>IF($A1423&lt;=Inputs!$B$13,RAND(),"")</f>
        <v/>
      </c>
      <c r="V1423" s="31">
        <f>IF($A1423&lt;=Inputs!$B$13,RAND(),"")</f>
        <v/>
      </c>
      <c r="W1423" s="31">
        <f>IF($A1423&lt;=Inputs!$B$13,RAND(),"")</f>
        <v/>
      </c>
      <c r="X1423" s="31">
        <f>IF($A1423&lt;=Inputs!$B$13,RAND(),"")</f>
        <v/>
      </c>
      <c r="Y1423" s="31">
        <f>IF($A1423&lt;=Inputs!$B$13,RAND(),"")</f>
        <v/>
      </c>
    </row>
    <row r="1424">
      <c r="A1424" t="n">
        <v>1419</v>
      </c>
      <c r="B1424" s="26">
        <f>IF($A1424&lt;=Inputs!$B$13,IF(Inputs!$B$8&gt;0,SUM(F1424:O1424)/Inputs!$B$8,0),"")</f>
        <v/>
      </c>
      <c r="C1424" s="27">
        <f>IF($A1424&lt;=Inputs!$B$13,B1424/100,"")</f>
        <v/>
      </c>
      <c r="D1424" s="28">
        <f>IF($A1424&lt;=Inputs!$B$13,C1424*Inputs!$B$7,"")</f>
        <v/>
      </c>
      <c r="E1424" s="29">
        <f>IF($A1424&lt;=Inputs!$B$13,IF(D1424&gt;0,1,0),"")</f>
        <v/>
      </c>
      <c r="F1424" s="26">
        <f>IF($A1424&lt;=Inputs!$B$13,IF(1&lt;=Inputs!$B$8,IF(Inputs!$B$12&gt;0,MAX(MIN(NORM.INV(RAND(),LOOKUP(P1424,Inputs!$J$6:$J$9,Inputs!$G$6:$G$9),LOOKUP(P1424,Inputs!$J$6:$J$9,Inputs!$H$6:$H$9)),Inputs!$B$12),-Inputs!$B$12),NORM.INV(RAND(),LOOKUP(P1424,Inputs!$J$6:$J$9,Inputs!$G$6:$G$9),LOOKUP(P1424,Inputs!$J$6:$J$9,Inputs!$H$6:$H$9))),0),"" )</f>
        <v/>
      </c>
      <c r="G1424" s="26">
        <f>IF($A1424&lt;=Inputs!$B$13,IF(2&lt;=Inputs!$B$8,IF(Inputs!$B$12&gt;0,MAX(MIN(NORM.INV(RAND(),LOOKUP(Q1424,Inputs!$J$6:$J$9,Inputs!$G$6:$G$9),LOOKUP(Q1424,Inputs!$J$6:$J$9,Inputs!$H$6:$H$9)),Inputs!$B$12),-Inputs!$B$12),NORM.INV(RAND(),LOOKUP(Q1424,Inputs!$J$6:$J$9,Inputs!$G$6:$G$9),LOOKUP(Q1424,Inputs!$J$6:$J$9,Inputs!$H$6:$H$9))),0),"" )</f>
        <v/>
      </c>
      <c r="H1424" s="26">
        <f>IF($A1424&lt;=Inputs!$B$13,IF(3&lt;=Inputs!$B$8,IF(Inputs!$B$12&gt;0,MAX(MIN(NORM.INV(RAND(),LOOKUP(R1424,Inputs!$J$6:$J$9,Inputs!$G$6:$G$9),LOOKUP(R1424,Inputs!$J$6:$J$9,Inputs!$H$6:$H$9)),Inputs!$B$12),-Inputs!$B$12),NORM.INV(RAND(),LOOKUP(R1424,Inputs!$J$6:$J$9,Inputs!$G$6:$G$9),LOOKUP(R1424,Inputs!$J$6:$J$9,Inputs!$H$6:$H$9))),0),"" )</f>
        <v/>
      </c>
      <c r="I1424" s="26">
        <f>IF($A1424&lt;=Inputs!$B$13,IF(4&lt;=Inputs!$B$8,IF(Inputs!$B$12&gt;0,MAX(MIN(NORM.INV(RAND(),LOOKUP(S1424,Inputs!$J$6:$J$9,Inputs!$G$6:$G$9),LOOKUP(S1424,Inputs!$J$6:$J$9,Inputs!$H$6:$H$9)),Inputs!$B$12),-Inputs!$B$12),NORM.INV(RAND(),LOOKUP(S1424,Inputs!$J$6:$J$9,Inputs!$G$6:$G$9),LOOKUP(S1424,Inputs!$J$6:$J$9,Inputs!$H$6:$H$9))),0),"" )</f>
        <v/>
      </c>
      <c r="J1424" s="26">
        <f>IF($A1424&lt;=Inputs!$B$13,IF(5&lt;=Inputs!$B$8,IF(Inputs!$B$12&gt;0,MAX(MIN(NORM.INV(RAND(),LOOKUP(T1424,Inputs!$J$6:$J$9,Inputs!$G$6:$G$9),LOOKUP(T1424,Inputs!$J$6:$J$9,Inputs!$H$6:$H$9)),Inputs!$B$12),-Inputs!$B$12),NORM.INV(RAND(),LOOKUP(T1424,Inputs!$J$6:$J$9,Inputs!$G$6:$G$9),LOOKUP(T1424,Inputs!$J$6:$J$9,Inputs!$H$6:$H$9))),0),"" )</f>
        <v/>
      </c>
      <c r="K1424" s="26">
        <f>IF($A1424&lt;=Inputs!$B$13,IF(6&lt;=Inputs!$B$8,IF(Inputs!$B$12&gt;0,MAX(MIN(NORM.INV(RAND(),LOOKUP(U1424,Inputs!$J$6:$J$9,Inputs!$G$6:$G$9),LOOKUP(U1424,Inputs!$J$6:$J$9,Inputs!$H$6:$H$9)),Inputs!$B$12),-Inputs!$B$12),NORM.INV(RAND(),LOOKUP(U1424,Inputs!$J$6:$J$9,Inputs!$G$6:$G$9),LOOKUP(U1424,Inputs!$J$6:$J$9,Inputs!$H$6:$H$9))),0),"" )</f>
        <v/>
      </c>
      <c r="L1424" s="26">
        <f>IF($A1424&lt;=Inputs!$B$13,IF(7&lt;=Inputs!$B$8,IF(Inputs!$B$12&gt;0,MAX(MIN(NORM.INV(RAND(),LOOKUP(V1424,Inputs!$J$6:$J$9,Inputs!$G$6:$G$9),LOOKUP(V1424,Inputs!$J$6:$J$9,Inputs!$H$6:$H$9)),Inputs!$B$12),-Inputs!$B$12),NORM.INV(RAND(),LOOKUP(V1424,Inputs!$J$6:$J$9,Inputs!$G$6:$G$9),LOOKUP(V1424,Inputs!$J$6:$J$9,Inputs!$H$6:$H$9))),0),"" )</f>
        <v/>
      </c>
      <c r="M1424" s="26">
        <f>IF($A1424&lt;=Inputs!$B$13,IF(8&lt;=Inputs!$B$8,IF(Inputs!$B$12&gt;0,MAX(MIN(NORM.INV(RAND(),LOOKUP(W1424,Inputs!$J$6:$J$9,Inputs!$G$6:$G$9),LOOKUP(W1424,Inputs!$J$6:$J$9,Inputs!$H$6:$H$9)),Inputs!$B$12),-Inputs!$B$12),NORM.INV(RAND(),LOOKUP(W1424,Inputs!$J$6:$J$9,Inputs!$G$6:$G$9),LOOKUP(W1424,Inputs!$J$6:$J$9,Inputs!$H$6:$H$9))),0),"" )</f>
        <v/>
      </c>
      <c r="N1424" s="26">
        <f>IF($A1424&lt;=Inputs!$B$13,IF(9&lt;=Inputs!$B$8,IF(Inputs!$B$12&gt;0,MAX(MIN(NORM.INV(RAND(),LOOKUP(X1424,Inputs!$J$6:$J$9,Inputs!$G$6:$G$9),LOOKUP(X1424,Inputs!$J$6:$J$9,Inputs!$H$6:$H$9)),Inputs!$B$12),-Inputs!$B$12),NORM.INV(RAND(),LOOKUP(X1424,Inputs!$J$6:$J$9,Inputs!$G$6:$G$9),LOOKUP(X1424,Inputs!$J$6:$J$9,Inputs!$H$6:$H$9))),0),"" )</f>
        <v/>
      </c>
      <c r="O1424" s="26">
        <f>IF($A1424&lt;=Inputs!$B$13,IF(10&lt;=Inputs!$B$8,IF(Inputs!$B$12&gt;0,MAX(MIN(NORM.INV(RAND(),LOOKUP(Y1424,Inputs!$J$6:$J$9,Inputs!$G$6:$G$9),LOOKUP(Y1424,Inputs!$J$6:$J$9,Inputs!$H$6:$H$9)),Inputs!$B$12),-Inputs!$B$12),NORM.INV(RAND(),LOOKUP(Y1424,Inputs!$J$6:$J$9,Inputs!$G$6:$G$9),LOOKUP(Y1424,Inputs!$J$6:$J$9,Inputs!$H$6:$H$9))),0),"" )</f>
        <v/>
      </c>
      <c r="P1424" s="31">
        <f>IF($A1424&lt;=Inputs!$B$13,RAND(),"")</f>
        <v/>
      </c>
      <c r="Q1424" s="31">
        <f>IF($A1424&lt;=Inputs!$B$13,RAND(),"")</f>
        <v/>
      </c>
      <c r="R1424" s="31">
        <f>IF($A1424&lt;=Inputs!$B$13,RAND(),"")</f>
        <v/>
      </c>
      <c r="S1424" s="31">
        <f>IF($A1424&lt;=Inputs!$B$13,RAND(),"")</f>
        <v/>
      </c>
      <c r="T1424" s="31">
        <f>IF($A1424&lt;=Inputs!$B$13,RAND(),"")</f>
        <v/>
      </c>
      <c r="U1424" s="31">
        <f>IF($A1424&lt;=Inputs!$B$13,RAND(),"")</f>
        <v/>
      </c>
      <c r="V1424" s="31">
        <f>IF($A1424&lt;=Inputs!$B$13,RAND(),"")</f>
        <v/>
      </c>
      <c r="W1424" s="31">
        <f>IF($A1424&lt;=Inputs!$B$13,RAND(),"")</f>
        <v/>
      </c>
      <c r="X1424" s="31">
        <f>IF($A1424&lt;=Inputs!$B$13,RAND(),"")</f>
        <v/>
      </c>
      <c r="Y1424" s="31">
        <f>IF($A1424&lt;=Inputs!$B$13,RAND(),"")</f>
        <v/>
      </c>
    </row>
    <row r="1425">
      <c r="A1425" t="n">
        <v>1420</v>
      </c>
      <c r="B1425" s="26">
        <f>IF($A1425&lt;=Inputs!$B$13,IF(Inputs!$B$8&gt;0,SUM(F1425:O1425)/Inputs!$B$8,0),"")</f>
        <v/>
      </c>
      <c r="C1425" s="27">
        <f>IF($A1425&lt;=Inputs!$B$13,B1425/100,"")</f>
        <v/>
      </c>
      <c r="D1425" s="28">
        <f>IF($A1425&lt;=Inputs!$B$13,C1425*Inputs!$B$7,"")</f>
        <v/>
      </c>
      <c r="E1425" s="29">
        <f>IF($A1425&lt;=Inputs!$B$13,IF(D1425&gt;0,1,0),"")</f>
        <v/>
      </c>
      <c r="F1425" s="26">
        <f>IF($A1425&lt;=Inputs!$B$13,IF(1&lt;=Inputs!$B$8,IF(Inputs!$B$12&gt;0,MAX(MIN(NORM.INV(RAND(),LOOKUP(P1425,Inputs!$J$6:$J$9,Inputs!$G$6:$G$9),LOOKUP(P1425,Inputs!$J$6:$J$9,Inputs!$H$6:$H$9)),Inputs!$B$12),-Inputs!$B$12),NORM.INV(RAND(),LOOKUP(P1425,Inputs!$J$6:$J$9,Inputs!$G$6:$G$9),LOOKUP(P1425,Inputs!$J$6:$J$9,Inputs!$H$6:$H$9))),0),"" )</f>
        <v/>
      </c>
      <c r="G1425" s="26">
        <f>IF($A1425&lt;=Inputs!$B$13,IF(2&lt;=Inputs!$B$8,IF(Inputs!$B$12&gt;0,MAX(MIN(NORM.INV(RAND(),LOOKUP(Q1425,Inputs!$J$6:$J$9,Inputs!$G$6:$G$9),LOOKUP(Q1425,Inputs!$J$6:$J$9,Inputs!$H$6:$H$9)),Inputs!$B$12),-Inputs!$B$12),NORM.INV(RAND(),LOOKUP(Q1425,Inputs!$J$6:$J$9,Inputs!$G$6:$G$9),LOOKUP(Q1425,Inputs!$J$6:$J$9,Inputs!$H$6:$H$9))),0),"" )</f>
        <v/>
      </c>
      <c r="H1425" s="26">
        <f>IF($A1425&lt;=Inputs!$B$13,IF(3&lt;=Inputs!$B$8,IF(Inputs!$B$12&gt;0,MAX(MIN(NORM.INV(RAND(),LOOKUP(R1425,Inputs!$J$6:$J$9,Inputs!$G$6:$G$9),LOOKUP(R1425,Inputs!$J$6:$J$9,Inputs!$H$6:$H$9)),Inputs!$B$12),-Inputs!$B$12),NORM.INV(RAND(),LOOKUP(R1425,Inputs!$J$6:$J$9,Inputs!$G$6:$G$9),LOOKUP(R1425,Inputs!$J$6:$J$9,Inputs!$H$6:$H$9))),0),"" )</f>
        <v/>
      </c>
      <c r="I1425" s="26">
        <f>IF($A1425&lt;=Inputs!$B$13,IF(4&lt;=Inputs!$B$8,IF(Inputs!$B$12&gt;0,MAX(MIN(NORM.INV(RAND(),LOOKUP(S1425,Inputs!$J$6:$J$9,Inputs!$G$6:$G$9),LOOKUP(S1425,Inputs!$J$6:$J$9,Inputs!$H$6:$H$9)),Inputs!$B$12),-Inputs!$B$12),NORM.INV(RAND(),LOOKUP(S1425,Inputs!$J$6:$J$9,Inputs!$G$6:$G$9),LOOKUP(S1425,Inputs!$J$6:$J$9,Inputs!$H$6:$H$9))),0),"" )</f>
        <v/>
      </c>
      <c r="J1425" s="26">
        <f>IF($A1425&lt;=Inputs!$B$13,IF(5&lt;=Inputs!$B$8,IF(Inputs!$B$12&gt;0,MAX(MIN(NORM.INV(RAND(),LOOKUP(T1425,Inputs!$J$6:$J$9,Inputs!$G$6:$G$9),LOOKUP(T1425,Inputs!$J$6:$J$9,Inputs!$H$6:$H$9)),Inputs!$B$12),-Inputs!$B$12),NORM.INV(RAND(),LOOKUP(T1425,Inputs!$J$6:$J$9,Inputs!$G$6:$G$9),LOOKUP(T1425,Inputs!$J$6:$J$9,Inputs!$H$6:$H$9))),0),"" )</f>
        <v/>
      </c>
      <c r="K1425" s="26">
        <f>IF($A1425&lt;=Inputs!$B$13,IF(6&lt;=Inputs!$B$8,IF(Inputs!$B$12&gt;0,MAX(MIN(NORM.INV(RAND(),LOOKUP(U1425,Inputs!$J$6:$J$9,Inputs!$G$6:$G$9),LOOKUP(U1425,Inputs!$J$6:$J$9,Inputs!$H$6:$H$9)),Inputs!$B$12),-Inputs!$B$12),NORM.INV(RAND(),LOOKUP(U1425,Inputs!$J$6:$J$9,Inputs!$G$6:$G$9),LOOKUP(U1425,Inputs!$J$6:$J$9,Inputs!$H$6:$H$9))),0),"" )</f>
        <v/>
      </c>
      <c r="L1425" s="26">
        <f>IF($A1425&lt;=Inputs!$B$13,IF(7&lt;=Inputs!$B$8,IF(Inputs!$B$12&gt;0,MAX(MIN(NORM.INV(RAND(),LOOKUP(V1425,Inputs!$J$6:$J$9,Inputs!$G$6:$G$9),LOOKUP(V1425,Inputs!$J$6:$J$9,Inputs!$H$6:$H$9)),Inputs!$B$12),-Inputs!$B$12),NORM.INV(RAND(),LOOKUP(V1425,Inputs!$J$6:$J$9,Inputs!$G$6:$G$9),LOOKUP(V1425,Inputs!$J$6:$J$9,Inputs!$H$6:$H$9))),0),"" )</f>
        <v/>
      </c>
      <c r="M1425" s="26">
        <f>IF($A1425&lt;=Inputs!$B$13,IF(8&lt;=Inputs!$B$8,IF(Inputs!$B$12&gt;0,MAX(MIN(NORM.INV(RAND(),LOOKUP(W1425,Inputs!$J$6:$J$9,Inputs!$G$6:$G$9),LOOKUP(W1425,Inputs!$J$6:$J$9,Inputs!$H$6:$H$9)),Inputs!$B$12),-Inputs!$B$12),NORM.INV(RAND(),LOOKUP(W1425,Inputs!$J$6:$J$9,Inputs!$G$6:$G$9),LOOKUP(W1425,Inputs!$J$6:$J$9,Inputs!$H$6:$H$9))),0),"" )</f>
        <v/>
      </c>
      <c r="N1425" s="26">
        <f>IF($A1425&lt;=Inputs!$B$13,IF(9&lt;=Inputs!$B$8,IF(Inputs!$B$12&gt;0,MAX(MIN(NORM.INV(RAND(),LOOKUP(X1425,Inputs!$J$6:$J$9,Inputs!$G$6:$G$9),LOOKUP(X1425,Inputs!$J$6:$J$9,Inputs!$H$6:$H$9)),Inputs!$B$12),-Inputs!$B$12),NORM.INV(RAND(),LOOKUP(X1425,Inputs!$J$6:$J$9,Inputs!$G$6:$G$9),LOOKUP(X1425,Inputs!$J$6:$J$9,Inputs!$H$6:$H$9))),0),"" )</f>
        <v/>
      </c>
      <c r="O1425" s="26">
        <f>IF($A1425&lt;=Inputs!$B$13,IF(10&lt;=Inputs!$B$8,IF(Inputs!$B$12&gt;0,MAX(MIN(NORM.INV(RAND(),LOOKUP(Y1425,Inputs!$J$6:$J$9,Inputs!$G$6:$G$9),LOOKUP(Y1425,Inputs!$J$6:$J$9,Inputs!$H$6:$H$9)),Inputs!$B$12),-Inputs!$B$12),NORM.INV(RAND(),LOOKUP(Y1425,Inputs!$J$6:$J$9,Inputs!$G$6:$G$9),LOOKUP(Y1425,Inputs!$J$6:$J$9,Inputs!$H$6:$H$9))),0),"" )</f>
        <v/>
      </c>
      <c r="P1425" s="31">
        <f>IF($A1425&lt;=Inputs!$B$13,RAND(),"")</f>
        <v/>
      </c>
      <c r="Q1425" s="31">
        <f>IF($A1425&lt;=Inputs!$B$13,RAND(),"")</f>
        <v/>
      </c>
      <c r="R1425" s="31">
        <f>IF($A1425&lt;=Inputs!$B$13,RAND(),"")</f>
        <v/>
      </c>
      <c r="S1425" s="31">
        <f>IF($A1425&lt;=Inputs!$B$13,RAND(),"")</f>
        <v/>
      </c>
      <c r="T1425" s="31">
        <f>IF($A1425&lt;=Inputs!$B$13,RAND(),"")</f>
        <v/>
      </c>
      <c r="U1425" s="31">
        <f>IF($A1425&lt;=Inputs!$B$13,RAND(),"")</f>
        <v/>
      </c>
      <c r="V1425" s="31">
        <f>IF($A1425&lt;=Inputs!$B$13,RAND(),"")</f>
        <v/>
      </c>
      <c r="W1425" s="31">
        <f>IF($A1425&lt;=Inputs!$B$13,RAND(),"")</f>
        <v/>
      </c>
      <c r="X1425" s="31">
        <f>IF($A1425&lt;=Inputs!$B$13,RAND(),"")</f>
        <v/>
      </c>
      <c r="Y1425" s="31">
        <f>IF($A1425&lt;=Inputs!$B$13,RAND(),"")</f>
        <v/>
      </c>
    </row>
    <row r="1426">
      <c r="A1426" t="n">
        <v>1421</v>
      </c>
      <c r="B1426" s="26">
        <f>IF($A1426&lt;=Inputs!$B$13,IF(Inputs!$B$8&gt;0,SUM(F1426:O1426)/Inputs!$B$8,0),"")</f>
        <v/>
      </c>
      <c r="C1426" s="27">
        <f>IF($A1426&lt;=Inputs!$B$13,B1426/100,"")</f>
        <v/>
      </c>
      <c r="D1426" s="28">
        <f>IF($A1426&lt;=Inputs!$B$13,C1426*Inputs!$B$7,"")</f>
        <v/>
      </c>
      <c r="E1426" s="29">
        <f>IF($A1426&lt;=Inputs!$B$13,IF(D1426&gt;0,1,0),"")</f>
        <v/>
      </c>
      <c r="F1426" s="26">
        <f>IF($A1426&lt;=Inputs!$B$13,IF(1&lt;=Inputs!$B$8,IF(Inputs!$B$12&gt;0,MAX(MIN(NORM.INV(RAND(),LOOKUP(P1426,Inputs!$J$6:$J$9,Inputs!$G$6:$G$9),LOOKUP(P1426,Inputs!$J$6:$J$9,Inputs!$H$6:$H$9)),Inputs!$B$12),-Inputs!$B$12),NORM.INV(RAND(),LOOKUP(P1426,Inputs!$J$6:$J$9,Inputs!$G$6:$G$9),LOOKUP(P1426,Inputs!$J$6:$J$9,Inputs!$H$6:$H$9))),0),"" )</f>
        <v/>
      </c>
      <c r="G1426" s="26">
        <f>IF($A1426&lt;=Inputs!$B$13,IF(2&lt;=Inputs!$B$8,IF(Inputs!$B$12&gt;0,MAX(MIN(NORM.INV(RAND(),LOOKUP(Q1426,Inputs!$J$6:$J$9,Inputs!$G$6:$G$9),LOOKUP(Q1426,Inputs!$J$6:$J$9,Inputs!$H$6:$H$9)),Inputs!$B$12),-Inputs!$B$12),NORM.INV(RAND(),LOOKUP(Q1426,Inputs!$J$6:$J$9,Inputs!$G$6:$G$9),LOOKUP(Q1426,Inputs!$J$6:$J$9,Inputs!$H$6:$H$9))),0),"" )</f>
        <v/>
      </c>
      <c r="H1426" s="26">
        <f>IF($A1426&lt;=Inputs!$B$13,IF(3&lt;=Inputs!$B$8,IF(Inputs!$B$12&gt;0,MAX(MIN(NORM.INV(RAND(),LOOKUP(R1426,Inputs!$J$6:$J$9,Inputs!$G$6:$G$9),LOOKUP(R1426,Inputs!$J$6:$J$9,Inputs!$H$6:$H$9)),Inputs!$B$12),-Inputs!$B$12),NORM.INV(RAND(),LOOKUP(R1426,Inputs!$J$6:$J$9,Inputs!$G$6:$G$9),LOOKUP(R1426,Inputs!$J$6:$J$9,Inputs!$H$6:$H$9))),0),"" )</f>
        <v/>
      </c>
      <c r="I1426" s="26">
        <f>IF($A1426&lt;=Inputs!$B$13,IF(4&lt;=Inputs!$B$8,IF(Inputs!$B$12&gt;0,MAX(MIN(NORM.INV(RAND(),LOOKUP(S1426,Inputs!$J$6:$J$9,Inputs!$G$6:$G$9),LOOKUP(S1426,Inputs!$J$6:$J$9,Inputs!$H$6:$H$9)),Inputs!$B$12),-Inputs!$B$12),NORM.INV(RAND(),LOOKUP(S1426,Inputs!$J$6:$J$9,Inputs!$G$6:$G$9),LOOKUP(S1426,Inputs!$J$6:$J$9,Inputs!$H$6:$H$9))),0),"" )</f>
        <v/>
      </c>
      <c r="J1426" s="26">
        <f>IF($A1426&lt;=Inputs!$B$13,IF(5&lt;=Inputs!$B$8,IF(Inputs!$B$12&gt;0,MAX(MIN(NORM.INV(RAND(),LOOKUP(T1426,Inputs!$J$6:$J$9,Inputs!$G$6:$G$9),LOOKUP(T1426,Inputs!$J$6:$J$9,Inputs!$H$6:$H$9)),Inputs!$B$12),-Inputs!$B$12),NORM.INV(RAND(),LOOKUP(T1426,Inputs!$J$6:$J$9,Inputs!$G$6:$G$9),LOOKUP(T1426,Inputs!$J$6:$J$9,Inputs!$H$6:$H$9))),0),"" )</f>
        <v/>
      </c>
      <c r="K1426" s="26">
        <f>IF($A1426&lt;=Inputs!$B$13,IF(6&lt;=Inputs!$B$8,IF(Inputs!$B$12&gt;0,MAX(MIN(NORM.INV(RAND(),LOOKUP(U1426,Inputs!$J$6:$J$9,Inputs!$G$6:$G$9),LOOKUP(U1426,Inputs!$J$6:$J$9,Inputs!$H$6:$H$9)),Inputs!$B$12),-Inputs!$B$12),NORM.INV(RAND(),LOOKUP(U1426,Inputs!$J$6:$J$9,Inputs!$G$6:$G$9),LOOKUP(U1426,Inputs!$J$6:$J$9,Inputs!$H$6:$H$9))),0),"" )</f>
        <v/>
      </c>
      <c r="L1426" s="26">
        <f>IF($A1426&lt;=Inputs!$B$13,IF(7&lt;=Inputs!$B$8,IF(Inputs!$B$12&gt;0,MAX(MIN(NORM.INV(RAND(),LOOKUP(V1426,Inputs!$J$6:$J$9,Inputs!$G$6:$G$9),LOOKUP(V1426,Inputs!$J$6:$J$9,Inputs!$H$6:$H$9)),Inputs!$B$12),-Inputs!$B$12),NORM.INV(RAND(),LOOKUP(V1426,Inputs!$J$6:$J$9,Inputs!$G$6:$G$9),LOOKUP(V1426,Inputs!$J$6:$J$9,Inputs!$H$6:$H$9))),0),"" )</f>
        <v/>
      </c>
      <c r="M1426" s="26">
        <f>IF($A1426&lt;=Inputs!$B$13,IF(8&lt;=Inputs!$B$8,IF(Inputs!$B$12&gt;0,MAX(MIN(NORM.INV(RAND(),LOOKUP(W1426,Inputs!$J$6:$J$9,Inputs!$G$6:$G$9),LOOKUP(W1426,Inputs!$J$6:$J$9,Inputs!$H$6:$H$9)),Inputs!$B$12),-Inputs!$B$12),NORM.INV(RAND(),LOOKUP(W1426,Inputs!$J$6:$J$9,Inputs!$G$6:$G$9),LOOKUP(W1426,Inputs!$J$6:$J$9,Inputs!$H$6:$H$9))),0),"" )</f>
        <v/>
      </c>
      <c r="N1426" s="26">
        <f>IF($A1426&lt;=Inputs!$B$13,IF(9&lt;=Inputs!$B$8,IF(Inputs!$B$12&gt;0,MAX(MIN(NORM.INV(RAND(),LOOKUP(X1426,Inputs!$J$6:$J$9,Inputs!$G$6:$G$9),LOOKUP(X1426,Inputs!$J$6:$J$9,Inputs!$H$6:$H$9)),Inputs!$B$12),-Inputs!$B$12),NORM.INV(RAND(),LOOKUP(X1426,Inputs!$J$6:$J$9,Inputs!$G$6:$G$9),LOOKUP(X1426,Inputs!$J$6:$J$9,Inputs!$H$6:$H$9))),0),"" )</f>
        <v/>
      </c>
      <c r="O1426" s="26">
        <f>IF($A1426&lt;=Inputs!$B$13,IF(10&lt;=Inputs!$B$8,IF(Inputs!$B$12&gt;0,MAX(MIN(NORM.INV(RAND(),LOOKUP(Y1426,Inputs!$J$6:$J$9,Inputs!$G$6:$G$9),LOOKUP(Y1426,Inputs!$J$6:$J$9,Inputs!$H$6:$H$9)),Inputs!$B$12),-Inputs!$B$12),NORM.INV(RAND(),LOOKUP(Y1426,Inputs!$J$6:$J$9,Inputs!$G$6:$G$9),LOOKUP(Y1426,Inputs!$J$6:$J$9,Inputs!$H$6:$H$9))),0),"" )</f>
        <v/>
      </c>
      <c r="P1426" s="31">
        <f>IF($A1426&lt;=Inputs!$B$13,RAND(),"")</f>
        <v/>
      </c>
      <c r="Q1426" s="31">
        <f>IF($A1426&lt;=Inputs!$B$13,RAND(),"")</f>
        <v/>
      </c>
      <c r="R1426" s="31">
        <f>IF($A1426&lt;=Inputs!$B$13,RAND(),"")</f>
        <v/>
      </c>
      <c r="S1426" s="31">
        <f>IF($A1426&lt;=Inputs!$B$13,RAND(),"")</f>
        <v/>
      </c>
      <c r="T1426" s="31">
        <f>IF($A1426&lt;=Inputs!$B$13,RAND(),"")</f>
        <v/>
      </c>
      <c r="U1426" s="31">
        <f>IF($A1426&lt;=Inputs!$B$13,RAND(),"")</f>
        <v/>
      </c>
      <c r="V1426" s="31">
        <f>IF($A1426&lt;=Inputs!$B$13,RAND(),"")</f>
        <v/>
      </c>
      <c r="W1426" s="31">
        <f>IF($A1426&lt;=Inputs!$B$13,RAND(),"")</f>
        <v/>
      </c>
      <c r="X1426" s="31">
        <f>IF($A1426&lt;=Inputs!$B$13,RAND(),"")</f>
        <v/>
      </c>
      <c r="Y1426" s="31">
        <f>IF($A1426&lt;=Inputs!$B$13,RAND(),"")</f>
        <v/>
      </c>
    </row>
    <row r="1427">
      <c r="A1427" t="n">
        <v>1422</v>
      </c>
      <c r="B1427" s="26">
        <f>IF($A1427&lt;=Inputs!$B$13,IF(Inputs!$B$8&gt;0,SUM(F1427:O1427)/Inputs!$B$8,0),"")</f>
        <v/>
      </c>
      <c r="C1427" s="27">
        <f>IF($A1427&lt;=Inputs!$B$13,B1427/100,"")</f>
        <v/>
      </c>
      <c r="D1427" s="28">
        <f>IF($A1427&lt;=Inputs!$B$13,C1427*Inputs!$B$7,"")</f>
        <v/>
      </c>
      <c r="E1427" s="29">
        <f>IF($A1427&lt;=Inputs!$B$13,IF(D1427&gt;0,1,0),"")</f>
        <v/>
      </c>
      <c r="F1427" s="26">
        <f>IF($A1427&lt;=Inputs!$B$13,IF(1&lt;=Inputs!$B$8,IF(Inputs!$B$12&gt;0,MAX(MIN(NORM.INV(RAND(),LOOKUP(P1427,Inputs!$J$6:$J$9,Inputs!$G$6:$G$9),LOOKUP(P1427,Inputs!$J$6:$J$9,Inputs!$H$6:$H$9)),Inputs!$B$12),-Inputs!$B$12),NORM.INV(RAND(),LOOKUP(P1427,Inputs!$J$6:$J$9,Inputs!$G$6:$G$9),LOOKUP(P1427,Inputs!$J$6:$J$9,Inputs!$H$6:$H$9))),0),"" )</f>
        <v/>
      </c>
      <c r="G1427" s="26">
        <f>IF($A1427&lt;=Inputs!$B$13,IF(2&lt;=Inputs!$B$8,IF(Inputs!$B$12&gt;0,MAX(MIN(NORM.INV(RAND(),LOOKUP(Q1427,Inputs!$J$6:$J$9,Inputs!$G$6:$G$9),LOOKUP(Q1427,Inputs!$J$6:$J$9,Inputs!$H$6:$H$9)),Inputs!$B$12),-Inputs!$B$12),NORM.INV(RAND(),LOOKUP(Q1427,Inputs!$J$6:$J$9,Inputs!$G$6:$G$9),LOOKUP(Q1427,Inputs!$J$6:$J$9,Inputs!$H$6:$H$9))),0),"" )</f>
        <v/>
      </c>
      <c r="H1427" s="26">
        <f>IF($A1427&lt;=Inputs!$B$13,IF(3&lt;=Inputs!$B$8,IF(Inputs!$B$12&gt;0,MAX(MIN(NORM.INV(RAND(),LOOKUP(R1427,Inputs!$J$6:$J$9,Inputs!$G$6:$G$9),LOOKUP(R1427,Inputs!$J$6:$J$9,Inputs!$H$6:$H$9)),Inputs!$B$12),-Inputs!$B$12),NORM.INV(RAND(),LOOKUP(R1427,Inputs!$J$6:$J$9,Inputs!$G$6:$G$9),LOOKUP(R1427,Inputs!$J$6:$J$9,Inputs!$H$6:$H$9))),0),"" )</f>
        <v/>
      </c>
      <c r="I1427" s="26">
        <f>IF($A1427&lt;=Inputs!$B$13,IF(4&lt;=Inputs!$B$8,IF(Inputs!$B$12&gt;0,MAX(MIN(NORM.INV(RAND(),LOOKUP(S1427,Inputs!$J$6:$J$9,Inputs!$G$6:$G$9),LOOKUP(S1427,Inputs!$J$6:$J$9,Inputs!$H$6:$H$9)),Inputs!$B$12),-Inputs!$B$12),NORM.INV(RAND(),LOOKUP(S1427,Inputs!$J$6:$J$9,Inputs!$G$6:$G$9),LOOKUP(S1427,Inputs!$J$6:$J$9,Inputs!$H$6:$H$9))),0),"" )</f>
        <v/>
      </c>
      <c r="J1427" s="26">
        <f>IF($A1427&lt;=Inputs!$B$13,IF(5&lt;=Inputs!$B$8,IF(Inputs!$B$12&gt;0,MAX(MIN(NORM.INV(RAND(),LOOKUP(T1427,Inputs!$J$6:$J$9,Inputs!$G$6:$G$9),LOOKUP(T1427,Inputs!$J$6:$J$9,Inputs!$H$6:$H$9)),Inputs!$B$12),-Inputs!$B$12),NORM.INV(RAND(),LOOKUP(T1427,Inputs!$J$6:$J$9,Inputs!$G$6:$G$9),LOOKUP(T1427,Inputs!$J$6:$J$9,Inputs!$H$6:$H$9))),0),"" )</f>
        <v/>
      </c>
      <c r="K1427" s="26">
        <f>IF($A1427&lt;=Inputs!$B$13,IF(6&lt;=Inputs!$B$8,IF(Inputs!$B$12&gt;0,MAX(MIN(NORM.INV(RAND(),LOOKUP(U1427,Inputs!$J$6:$J$9,Inputs!$G$6:$G$9),LOOKUP(U1427,Inputs!$J$6:$J$9,Inputs!$H$6:$H$9)),Inputs!$B$12),-Inputs!$B$12),NORM.INV(RAND(),LOOKUP(U1427,Inputs!$J$6:$J$9,Inputs!$G$6:$G$9),LOOKUP(U1427,Inputs!$J$6:$J$9,Inputs!$H$6:$H$9))),0),"" )</f>
        <v/>
      </c>
      <c r="L1427" s="26">
        <f>IF($A1427&lt;=Inputs!$B$13,IF(7&lt;=Inputs!$B$8,IF(Inputs!$B$12&gt;0,MAX(MIN(NORM.INV(RAND(),LOOKUP(V1427,Inputs!$J$6:$J$9,Inputs!$G$6:$G$9),LOOKUP(V1427,Inputs!$J$6:$J$9,Inputs!$H$6:$H$9)),Inputs!$B$12),-Inputs!$B$12),NORM.INV(RAND(),LOOKUP(V1427,Inputs!$J$6:$J$9,Inputs!$G$6:$G$9),LOOKUP(V1427,Inputs!$J$6:$J$9,Inputs!$H$6:$H$9))),0),"" )</f>
        <v/>
      </c>
      <c r="M1427" s="26">
        <f>IF($A1427&lt;=Inputs!$B$13,IF(8&lt;=Inputs!$B$8,IF(Inputs!$B$12&gt;0,MAX(MIN(NORM.INV(RAND(),LOOKUP(W1427,Inputs!$J$6:$J$9,Inputs!$G$6:$G$9),LOOKUP(W1427,Inputs!$J$6:$J$9,Inputs!$H$6:$H$9)),Inputs!$B$12),-Inputs!$B$12),NORM.INV(RAND(),LOOKUP(W1427,Inputs!$J$6:$J$9,Inputs!$G$6:$G$9),LOOKUP(W1427,Inputs!$J$6:$J$9,Inputs!$H$6:$H$9))),0),"" )</f>
        <v/>
      </c>
      <c r="N1427" s="26">
        <f>IF($A1427&lt;=Inputs!$B$13,IF(9&lt;=Inputs!$B$8,IF(Inputs!$B$12&gt;0,MAX(MIN(NORM.INV(RAND(),LOOKUP(X1427,Inputs!$J$6:$J$9,Inputs!$G$6:$G$9),LOOKUP(X1427,Inputs!$J$6:$J$9,Inputs!$H$6:$H$9)),Inputs!$B$12),-Inputs!$B$12),NORM.INV(RAND(),LOOKUP(X1427,Inputs!$J$6:$J$9,Inputs!$G$6:$G$9),LOOKUP(X1427,Inputs!$J$6:$J$9,Inputs!$H$6:$H$9))),0),"" )</f>
        <v/>
      </c>
      <c r="O1427" s="26">
        <f>IF($A1427&lt;=Inputs!$B$13,IF(10&lt;=Inputs!$B$8,IF(Inputs!$B$12&gt;0,MAX(MIN(NORM.INV(RAND(),LOOKUP(Y1427,Inputs!$J$6:$J$9,Inputs!$G$6:$G$9),LOOKUP(Y1427,Inputs!$J$6:$J$9,Inputs!$H$6:$H$9)),Inputs!$B$12),-Inputs!$B$12),NORM.INV(RAND(),LOOKUP(Y1427,Inputs!$J$6:$J$9,Inputs!$G$6:$G$9),LOOKUP(Y1427,Inputs!$J$6:$J$9,Inputs!$H$6:$H$9))),0),"" )</f>
        <v/>
      </c>
      <c r="P1427" s="31">
        <f>IF($A1427&lt;=Inputs!$B$13,RAND(),"")</f>
        <v/>
      </c>
      <c r="Q1427" s="31">
        <f>IF($A1427&lt;=Inputs!$B$13,RAND(),"")</f>
        <v/>
      </c>
      <c r="R1427" s="31">
        <f>IF($A1427&lt;=Inputs!$B$13,RAND(),"")</f>
        <v/>
      </c>
      <c r="S1427" s="31">
        <f>IF($A1427&lt;=Inputs!$B$13,RAND(),"")</f>
        <v/>
      </c>
      <c r="T1427" s="31">
        <f>IF($A1427&lt;=Inputs!$B$13,RAND(),"")</f>
        <v/>
      </c>
      <c r="U1427" s="31">
        <f>IF($A1427&lt;=Inputs!$B$13,RAND(),"")</f>
        <v/>
      </c>
      <c r="V1427" s="31">
        <f>IF($A1427&lt;=Inputs!$B$13,RAND(),"")</f>
        <v/>
      </c>
      <c r="W1427" s="31">
        <f>IF($A1427&lt;=Inputs!$B$13,RAND(),"")</f>
        <v/>
      </c>
      <c r="X1427" s="31">
        <f>IF($A1427&lt;=Inputs!$B$13,RAND(),"")</f>
        <v/>
      </c>
      <c r="Y1427" s="31">
        <f>IF($A1427&lt;=Inputs!$B$13,RAND(),"")</f>
        <v/>
      </c>
    </row>
    <row r="1428">
      <c r="A1428" t="n">
        <v>1423</v>
      </c>
      <c r="B1428" s="26">
        <f>IF($A1428&lt;=Inputs!$B$13,IF(Inputs!$B$8&gt;0,SUM(F1428:O1428)/Inputs!$B$8,0),"")</f>
        <v/>
      </c>
      <c r="C1428" s="27">
        <f>IF($A1428&lt;=Inputs!$B$13,B1428/100,"")</f>
        <v/>
      </c>
      <c r="D1428" s="28">
        <f>IF($A1428&lt;=Inputs!$B$13,C1428*Inputs!$B$7,"")</f>
        <v/>
      </c>
      <c r="E1428" s="29">
        <f>IF($A1428&lt;=Inputs!$B$13,IF(D1428&gt;0,1,0),"")</f>
        <v/>
      </c>
      <c r="F1428" s="26">
        <f>IF($A1428&lt;=Inputs!$B$13,IF(1&lt;=Inputs!$B$8,IF(Inputs!$B$12&gt;0,MAX(MIN(NORM.INV(RAND(),LOOKUP(P1428,Inputs!$J$6:$J$9,Inputs!$G$6:$G$9),LOOKUP(P1428,Inputs!$J$6:$J$9,Inputs!$H$6:$H$9)),Inputs!$B$12),-Inputs!$B$12),NORM.INV(RAND(),LOOKUP(P1428,Inputs!$J$6:$J$9,Inputs!$G$6:$G$9),LOOKUP(P1428,Inputs!$J$6:$J$9,Inputs!$H$6:$H$9))),0),"" )</f>
        <v/>
      </c>
      <c r="G1428" s="26">
        <f>IF($A1428&lt;=Inputs!$B$13,IF(2&lt;=Inputs!$B$8,IF(Inputs!$B$12&gt;0,MAX(MIN(NORM.INV(RAND(),LOOKUP(Q1428,Inputs!$J$6:$J$9,Inputs!$G$6:$G$9),LOOKUP(Q1428,Inputs!$J$6:$J$9,Inputs!$H$6:$H$9)),Inputs!$B$12),-Inputs!$B$12),NORM.INV(RAND(),LOOKUP(Q1428,Inputs!$J$6:$J$9,Inputs!$G$6:$G$9),LOOKUP(Q1428,Inputs!$J$6:$J$9,Inputs!$H$6:$H$9))),0),"" )</f>
        <v/>
      </c>
      <c r="H1428" s="26">
        <f>IF($A1428&lt;=Inputs!$B$13,IF(3&lt;=Inputs!$B$8,IF(Inputs!$B$12&gt;0,MAX(MIN(NORM.INV(RAND(),LOOKUP(R1428,Inputs!$J$6:$J$9,Inputs!$G$6:$G$9),LOOKUP(R1428,Inputs!$J$6:$J$9,Inputs!$H$6:$H$9)),Inputs!$B$12),-Inputs!$B$12),NORM.INV(RAND(),LOOKUP(R1428,Inputs!$J$6:$J$9,Inputs!$G$6:$G$9),LOOKUP(R1428,Inputs!$J$6:$J$9,Inputs!$H$6:$H$9))),0),"" )</f>
        <v/>
      </c>
      <c r="I1428" s="26">
        <f>IF($A1428&lt;=Inputs!$B$13,IF(4&lt;=Inputs!$B$8,IF(Inputs!$B$12&gt;0,MAX(MIN(NORM.INV(RAND(),LOOKUP(S1428,Inputs!$J$6:$J$9,Inputs!$G$6:$G$9),LOOKUP(S1428,Inputs!$J$6:$J$9,Inputs!$H$6:$H$9)),Inputs!$B$12),-Inputs!$B$12),NORM.INV(RAND(),LOOKUP(S1428,Inputs!$J$6:$J$9,Inputs!$G$6:$G$9),LOOKUP(S1428,Inputs!$J$6:$J$9,Inputs!$H$6:$H$9))),0),"" )</f>
        <v/>
      </c>
      <c r="J1428" s="26">
        <f>IF($A1428&lt;=Inputs!$B$13,IF(5&lt;=Inputs!$B$8,IF(Inputs!$B$12&gt;0,MAX(MIN(NORM.INV(RAND(),LOOKUP(T1428,Inputs!$J$6:$J$9,Inputs!$G$6:$G$9),LOOKUP(T1428,Inputs!$J$6:$J$9,Inputs!$H$6:$H$9)),Inputs!$B$12),-Inputs!$B$12),NORM.INV(RAND(),LOOKUP(T1428,Inputs!$J$6:$J$9,Inputs!$G$6:$G$9),LOOKUP(T1428,Inputs!$J$6:$J$9,Inputs!$H$6:$H$9))),0),"" )</f>
        <v/>
      </c>
      <c r="K1428" s="26">
        <f>IF($A1428&lt;=Inputs!$B$13,IF(6&lt;=Inputs!$B$8,IF(Inputs!$B$12&gt;0,MAX(MIN(NORM.INV(RAND(),LOOKUP(U1428,Inputs!$J$6:$J$9,Inputs!$G$6:$G$9),LOOKUP(U1428,Inputs!$J$6:$J$9,Inputs!$H$6:$H$9)),Inputs!$B$12),-Inputs!$B$12),NORM.INV(RAND(),LOOKUP(U1428,Inputs!$J$6:$J$9,Inputs!$G$6:$G$9),LOOKUP(U1428,Inputs!$J$6:$J$9,Inputs!$H$6:$H$9))),0),"" )</f>
        <v/>
      </c>
      <c r="L1428" s="26">
        <f>IF($A1428&lt;=Inputs!$B$13,IF(7&lt;=Inputs!$B$8,IF(Inputs!$B$12&gt;0,MAX(MIN(NORM.INV(RAND(),LOOKUP(V1428,Inputs!$J$6:$J$9,Inputs!$G$6:$G$9),LOOKUP(V1428,Inputs!$J$6:$J$9,Inputs!$H$6:$H$9)),Inputs!$B$12),-Inputs!$B$12),NORM.INV(RAND(),LOOKUP(V1428,Inputs!$J$6:$J$9,Inputs!$G$6:$G$9),LOOKUP(V1428,Inputs!$J$6:$J$9,Inputs!$H$6:$H$9))),0),"" )</f>
        <v/>
      </c>
      <c r="M1428" s="26">
        <f>IF($A1428&lt;=Inputs!$B$13,IF(8&lt;=Inputs!$B$8,IF(Inputs!$B$12&gt;0,MAX(MIN(NORM.INV(RAND(),LOOKUP(W1428,Inputs!$J$6:$J$9,Inputs!$G$6:$G$9),LOOKUP(W1428,Inputs!$J$6:$J$9,Inputs!$H$6:$H$9)),Inputs!$B$12),-Inputs!$B$12),NORM.INV(RAND(),LOOKUP(W1428,Inputs!$J$6:$J$9,Inputs!$G$6:$G$9),LOOKUP(W1428,Inputs!$J$6:$J$9,Inputs!$H$6:$H$9))),0),"" )</f>
        <v/>
      </c>
      <c r="N1428" s="26">
        <f>IF($A1428&lt;=Inputs!$B$13,IF(9&lt;=Inputs!$B$8,IF(Inputs!$B$12&gt;0,MAX(MIN(NORM.INV(RAND(),LOOKUP(X1428,Inputs!$J$6:$J$9,Inputs!$G$6:$G$9),LOOKUP(X1428,Inputs!$J$6:$J$9,Inputs!$H$6:$H$9)),Inputs!$B$12),-Inputs!$B$12),NORM.INV(RAND(),LOOKUP(X1428,Inputs!$J$6:$J$9,Inputs!$G$6:$G$9),LOOKUP(X1428,Inputs!$J$6:$J$9,Inputs!$H$6:$H$9))),0),"" )</f>
        <v/>
      </c>
      <c r="O1428" s="26">
        <f>IF($A1428&lt;=Inputs!$B$13,IF(10&lt;=Inputs!$B$8,IF(Inputs!$B$12&gt;0,MAX(MIN(NORM.INV(RAND(),LOOKUP(Y1428,Inputs!$J$6:$J$9,Inputs!$G$6:$G$9),LOOKUP(Y1428,Inputs!$J$6:$J$9,Inputs!$H$6:$H$9)),Inputs!$B$12),-Inputs!$B$12),NORM.INV(RAND(),LOOKUP(Y1428,Inputs!$J$6:$J$9,Inputs!$G$6:$G$9),LOOKUP(Y1428,Inputs!$J$6:$J$9,Inputs!$H$6:$H$9))),0),"" )</f>
        <v/>
      </c>
      <c r="P1428" s="31">
        <f>IF($A1428&lt;=Inputs!$B$13,RAND(),"")</f>
        <v/>
      </c>
      <c r="Q1428" s="31">
        <f>IF($A1428&lt;=Inputs!$B$13,RAND(),"")</f>
        <v/>
      </c>
      <c r="R1428" s="31">
        <f>IF($A1428&lt;=Inputs!$B$13,RAND(),"")</f>
        <v/>
      </c>
      <c r="S1428" s="31">
        <f>IF($A1428&lt;=Inputs!$B$13,RAND(),"")</f>
        <v/>
      </c>
      <c r="T1428" s="31">
        <f>IF($A1428&lt;=Inputs!$B$13,RAND(),"")</f>
        <v/>
      </c>
      <c r="U1428" s="31">
        <f>IF($A1428&lt;=Inputs!$B$13,RAND(),"")</f>
        <v/>
      </c>
      <c r="V1428" s="31">
        <f>IF($A1428&lt;=Inputs!$B$13,RAND(),"")</f>
        <v/>
      </c>
      <c r="W1428" s="31">
        <f>IF($A1428&lt;=Inputs!$B$13,RAND(),"")</f>
        <v/>
      </c>
      <c r="X1428" s="31">
        <f>IF($A1428&lt;=Inputs!$B$13,RAND(),"")</f>
        <v/>
      </c>
      <c r="Y1428" s="31">
        <f>IF($A1428&lt;=Inputs!$B$13,RAND(),"")</f>
        <v/>
      </c>
    </row>
    <row r="1429">
      <c r="A1429" t="n">
        <v>1424</v>
      </c>
      <c r="B1429" s="26">
        <f>IF($A1429&lt;=Inputs!$B$13,IF(Inputs!$B$8&gt;0,SUM(F1429:O1429)/Inputs!$B$8,0),"")</f>
        <v/>
      </c>
      <c r="C1429" s="27">
        <f>IF($A1429&lt;=Inputs!$B$13,B1429/100,"")</f>
        <v/>
      </c>
      <c r="D1429" s="28">
        <f>IF($A1429&lt;=Inputs!$B$13,C1429*Inputs!$B$7,"")</f>
        <v/>
      </c>
      <c r="E1429" s="29">
        <f>IF($A1429&lt;=Inputs!$B$13,IF(D1429&gt;0,1,0),"")</f>
        <v/>
      </c>
      <c r="F1429" s="26">
        <f>IF($A1429&lt;=Inputs!$B$13,IF(1&lt;=Inputs!$B$8,IF(Inputs!$B$12&gt;0,MAX(MIN(NORM.INV(RAND(),LOOKUP(P1429,Inputs!$J$6:$J$9,Inputs!$G$6:$G$9),LOOKUP(P1429,Inputs!$J$6:$J$9,Inputs!$H$6:$H$9)),Inputs!$B$12),-Inputs!$B$12),NORM.INV(RAND(),LOOKUP(P1429,Inputs!$J$6:$J$9,Inputs!$G$6:$G$9),LOOKUP(P1429,Inputs!$J$6:$J$9,Inputs!$H$6:$H$9))),0),"" )</f>
        <v/>
      </c>
      <c r="G1429" s="26">
        <f>IF($A1429&lt;=Inputs!$B$13,IF(2&lt;=Inputs!$B$8,IF(Inputs!$B$12&gt;0,MAX(MIN(NORM.INV(RAND(),LOOKUP(Q1429,Inputs!$J$6:$J$9,Inputs!$G$6:$G$9),LOOKUP(Q1429,Inputs!$J$6:$J$9,Inputs!$H$6:$H$9)),Inputs!$B$12),-Inputs!$B$12),NORM.INV(RAND(),LOOKUP(Q1429,Inputs!$J$6:$J$9,Inputs!$G$6:$G$9),LOOKUP(Q1429,Inputs!$J$6:$J$9,Inputs!$H$6:$H$9))),0),"" )</f>
        <v/>
      </c>
      <c r="H1429" s="26">
        <f>IF($A1429&lt;=Inputs!$B$13,IF(3&lt;=Inputs!$B$8,IF(Inputs!$B$12&gt;0,MAX(MIN(NORM.INV(RAND(),LOOKUP(R1429,Inputs!$J$6:$J$9,Inputs!$G$6:$G$9),LOOKUP(R1429,Inputs!$J$6:$J$9,Inputs!$H$6:$H$9)),Inputs!$B$12),-Inputs!$B$12),NORM.INV(RAND(),LOOKUP(R1429,Inputs!$J$6:$J$9,Inputs!$G$6:$G$9),LOOKUP(R1429,Inputs!$J$6:$J$9,Inputs!$H$6:$H$9))),0),"" )</f>
        <v/>
      </c>
      <c r="I1429" s="26">
        <f>IF($A1429&lt;=Inputs!$B$13,IF(4&lt;=Inputs!$B$8,IF(Inputs!$B$12&gt;0,MAX(MIN(NORM.INV(RAND(),LOOKUP(S1429,Inputs!$J$6:$J$9,Inputs!$G$6:$G$9),LOOKUP(S1429,Inputs!$J$6:$J$9,Inputs!$H$6:$H$9)),Inputs!$B$12),-Inputs!$B$12),NORM.INV(RAND(),LOOKUP(S1429,Inputs!$J$6:$J$9,Inputs!$G$6:$G$9),LOOKUP(S1429,Inputs!$J$6:$J$9,Inputs!$H$6:$H$9))),0),"" )</f>
        <v/>
      </c>
      <c r="J1429" s="26">
        <f>IF($A1429&lt;=Inputs!$B$13,IF(5&lt;=Inputs!$B$8,IF(Inputs!$B$12&gt;0,MAX(MIN(NORM.INV(RAND(),LOOKUP(T1429,Inputs!$J$6:$J$9,Inputs!$G$6:$G$9),LOOKUP(T1429,Inputs!$J$6:$J$9,Inputs!$H$6:$H$9)),Inputs!$B$12),-Inputs!$B$12),NORM.INV(RAND(),LOOKUP(T1429,Inputs!$J$6:$J$9,Inputs!$G$6:$G$9),LOOKUP(T1429,Inputs!$J$6:$J$9,Inputs!$H$6:$H$9))),0),"" )</f>
        <v/>
      </c>
      <c r="K1429" s="26">
        <f>IF($A1429&lt;=Inputs!$B$13,IF(6&lt;=Inputs!$B$8,IF(Inputs!$B$12&gt;0,MAX(MIN(NORM.INV(RAND(),LOOKUP(U1429,Inputs!$J$6:$J$9,Inputs!$G$6:$G$9),LOOKUP(U1429,Inputs!$J$6:$J$9,Inputs!$H$6:$H$9)),Inputs!$B$12),-Inputs!$B$12),NORM.INV(RAND(),LOOKUP(U1429,Inputs!$J$6:$J$9,Inputs!$G$6:$G$9),LOOKUP(U1429,Inputs!$J$6:$J$9,Inputs!$H$6:$H$9))),0),"" )</f>
        <v/>
      </c>
      <c r="L1429" s="26">
        <f>IF($A1429&lt;=Inputs!$B$13,IF(7&lt;=Inputs!$B$8,IF(Inputs!$B$12&gt;0,MAX(MIN(NORM.INV(RAND(),LOOKUP(V1429,Inputs!$J$6:$J$9,Inputs!$G$6:$G$9),LOOKUP(V1429,Inputs!$J$6:$J$9,Inputs!$H$6:$H$9)),Inputs!$B$12),-Inputs!$B$12),NORM.INV(RAND(),LOOKUP(V1429,Inputs!$J$6:$J$9,Inputs!$G$6:$G$9),LOOKUP(V1429,Inputs!$J$6:$J$9,Inputs!$H$6:$H$9))),0),"" )</f>
        <v/>
      </c>
      <c r="M1429" s="26">
        <f>IF($A1429&lt;=Inputs!$B$13,IF(8&lt;=Inputs!$B$8,IF(Inputs!$B$12&gt;0,MAX(MIN(NORM.INV(RAND(),LOOKUP(W1429,Inputs!$J$6:$J$9,Inputs!$G$6:$G$9),LOOKUP(W1429,Inputs!$J$6:$J$9,Inputs!$H$6:$H$9)),Inputs!$B$12),-Inputs!$B$12),NORM.INV(RAND(),LOOKUP(W1429,Inputs!$J$6:$J$9,Inputs!$G$6:$G$9),LOOKUP(W1429,Inputs!$J$6:$J$9,Inputs!$H$6:$H$9))),0),"" )</f>
        <v/>
      </c>
      <c r="N1429" s="26">
        <f>IF($A1429&lt;=Inputs!$B$13,IF(9&lt;=Inputs!$B$8,IF(Inputs!$B$12&gt;0,MAX(MIN(NORM.INV(RAND(),LOOKUP(X1429,Inputs!$J$6:$J$9,Inputs!$G$6:$G$9),LOOKUP(X1429,Inputs!$J$6:$J$9,Inputs!$H$6:$H$9)),Inputs!$B$12),-Inputs!$B$12),NORM.INV(RAND(),LOOKUP(X1429,Inputs!$J$6:$J$9,Inputs!$G$6:$G$9),LOOKUP(X1429,Inputs!$J$6:$J$9,Inputs!$H$6:$H$9))),0),"" )</f>
        <v/>
      </c>
      <c r="O1429" s="26">
        <f>IF($A1429&lt;=Inputs!$B$13,IF(10&lt;=Inputs!$B$8,IF(Inputs!$B$12&gt;0,MAX(MIN(NORM.INV(RAND(),LOOKUP(Y1429,Inputs!$J$6:$J$9,Inputs!$G$6:$G$9),LOOKUP(Y1429,Inputs!$J$6:$J$9,Inputs!$H$6:$H$9)),Inputs!$B$12),-Inputs!$B$12),NORM.INV(RAND(),LOOKUP(Y1429,Inputs!$J$6:$J$9,Inputs!$G$6:$G$9),LOOKUP(Y1429,Inputs!$J$6:$J$9,Inputs!$H$6:$H$9))),0),"" )</f>
        <v/>
      </c>
      <c r="P1429" s="31">
        <f>IF($A1429&lt;=Inputs!$B$13,RAND(),"")</f>
        <v/>
      </c>
      <c r="Q1429" s="31">
        <f>IF($A1429&lt;=Inputs!$B$13,RAND(),"")</f>
        <v/>
      </c>
      <c r="R1429" s="31">
        <f>IF($A1429&lt;=Inputs!$B$13,RAND(),"")</f>
        <v/>
      </c>
      <c r="S1429" s="31">
        <f>IF($A1429&lt;=Inputs!$B$13,RAND(),"")</f>
        <v/>
      </c>
      <c r="T1429" s="31">
        <f>IF($A1429&lt;=Inputs!$B$13,RAND(),"")</f>
        <v/>
      </c>
      <c r="U1429" s="31">
        <f>IF($A1429&lt;=Inputs!$B$13,RAND(),"")</f>
        <v/>
      </c>
      <c r="V1429" s="31">
        <f>IF($A1429&lt;=Inputs!$B$13,RAND(),"")</f>
        <v/>
      </c>
      <c r="W1429" s="31">
        <f>IF($A1429&lt;=Inputs!$B$13,RAND(),"")</f>
        <v/>
      </c>
      <c r="X1429" s="31">
        <f>IF($A1429&lt;=Inputs!$B$13,RAND(),"")</f>
        <v/>
      </c>
      <c r="Y1429" s="31">
        <f>IF($A1429&lt;=Inputs!$B$13,RAND(),"")</f>
        <v/>
      </c>
    </row>
    <row r="1430">
      <c r="A1430" t="n">
        <v>1425</v>
      </c>
      <c r="B1430" s="26">
        <f>IF($A1430&lt;=Inputs!$B$13,IF(Inputs!$B$8&gt;0,SUM(F1430:O1430)/Inputs!$B$8,0),"")</f>
        <v/>
      </c>
      <c r="C1430" s="27">
        <f>IF($A1430&lt;=Inputs!$B$13,B1430/100,"")</f>
        <v/>
      </c>
      <c r="D1430" s="28">
        <f>IF($A1430&lt;=Inputs!$B$13,C1430*Inputs!$B$7,"")</f>
        <v/>
      </c>
      <c r="E1430" s="29">
        <f>IF($A1430&lt;=Inputs!$B$13,IF(D1430&gt;0,1,0),"")</f>
        <v/>
      </c>
      <c r="F1430" s="26">
        <f>IF($A1430&lt;=Inputs!$B$13,IF(1&lt;=Inputs!$B$8,IF(Inputs!$B$12&gt;0,MAX(MIN(NORM.INV(RAND(),LOOKUP(P1430,Inputs!$J$6:$J$9,Inputs!$G$6:$G$9),LOOKUP(P1430,Inputs!$J$6:$J$9,Inputs!$H$6:$H$9)),Inputs!$B$12),-Inputs!$B$12),NORM.INV(RAND(),LOOKUP(P1430,Inputs!$J$6:$J$9,Inputs!$G$6:$G$9),LOOKUP(P1430,Inputs!$J$6:$J$9,Inputs!$H$6:$H$9))),0),"" )</f>
        <v/>
      </c>
      <c r="G1430" s="26">
        <f>IF($A1430&lt;=Inputs!$B$13,IF(2&lt;=Inputs!$B$8,IF(Inputs!$B$12&gt;0,MAX(MIN(NORM.INV(RAND(),LOOKUP(Q1430,Inputs!$J$6:$J$9,Inputs!$G$6:$G$9),LOOKUP(Q1430,Inputs!$J$6:$J$9,Inputs!$H$6:$H$9)),Inputs!$B$12),-Inputs!$B$12),NORM.INV(RAND(),LOOKUP(Q1430,Inputs!$J$6:$J$9,Inputs!$G$6:$G$9),LOOKUP(Q1430,Inputs!$J$6:$J$9,Inputs!$H$6:$H$9))),0),"" )</f>
        <v/>
      </c>
      <c r="H1430" s="26">
        <f>IF($A1430&lt;=Inputs!$B$13,IF(3&lt;=Inputs!$B$8,IF(Inputs!$B$12&gt;0,MAX(MIN(NORM.INV(RAND(),LOOKUP(R1430,Inputs!$J$6:$J$9,Inputs!$G$6:$G$9),LOOKUP(R1430,Inputs!$J$6:$J$9,Inputs!$H$6:$H$9)),Inputs!$B$12),-Inputs!$B$12),NORM.INV(RAND(),LOOKUP(R1430,Inputs!$J$6:$J$9,Inputs!$G$6:$G$9),LOOKUP(R1430,Inputs!$J$6:$J$9,Inputs!$H$6:$H$9))),0),"" )</f>
        <v/>
      </c>
      <c r="I1430" s="26">
        <f>IF($A1430&lt;=Inputs!$B$13,IF(4&lt;=Inputs!$B$8,IF(Inputs!$B$12&gt;0,MAX(MIN(NORM.INV(RAND(),LOOKUP(S1430,Inputs!$J$6:$J$9,Inputs!$G$6:$G$9),LOOKUP(S1430,Inputs!$J$6:$J$9,Inputs!$H$6:$H$9)),Inputs!$B$12),-Inputs!$B$12),NORM.INV(RAND(),LOOKUP(S1430,Inputs!$J$6:$J$9,Inputs!$G$6:$G$9),LOOKUP(S1430,Inputs!$J$6:$J$9,Inputs!$H$6:$H$9))),0),"" )</f>
        <v/>
      </c>
      <c r="J1430" s="26">
        <f>IF($A1430&lt;=Inputs!$B$13,IF(5&lt;=Inputs!$B$8,IF(Inputs!$B$12&gt;0,MAX(MIN(NORM.INV(RAND(),LOOKUP(T1430,Inputs!$J$6:$J$9,Inputs!$G$6:$G$9),LOOKUP(T1430,Inputs!$J$6:$J$9,Inputs!$H$6:$H$9)),Inputs!$B$12),-Inputs!$B$12),NORM.INV(RAND(),LOOKUP(T1430,Inputs!$J$6:$J$9,Inputs!$G$6:$G$9),LOOKUP(T1430,Inputs!$J$6:$J$9,Inputs!$H$6:$H$9))),0),"" )</f>
        <v/>
      </c>
      <c r="K1430" s="26">
        <f>IF($A1430&lt;=Inputs!$B$13,IF(6&lt;=Inputs!$B$8,IF(Inputs!$B$12&gt;0,MAX(MIN(NORM.INV(RAND(),LOOKUP(U1430,Inputs!$J$6:$J$9,Inputs!$G$6:$G$9),LOOKUP(U1430,Inputs!$J$6:$J$9,Inputs!$H$6:$H$9)),Inputs!$B$12),-Inputs!$B$12),NORM.INV(RAND(),LOOKUP(U1430,Inputs!$J$6:$J$9,Inputs!$G$6:$G$9),LOOKUP(U1430,Inputs!$J$6:$J$9,Inputs!$H$6:$H$9))),0),"" )</f>
        <v/>
      </c>
      <c r="L1430" s="26">
        <f>IF($A1430&lt;=Inputs!$B$13,IF(7&lt;=Inputs!$B$8,IF(Inputs!$B$12&gt;0,MAX(MIN(NORM.INV(RAND(),LOOKUP(V1430,Inputs!$J$6:$J$9,Inputs!$G$6:$G$9),LOOKUP(V1430,Inputs!$J$6:$J$9,Inputs!$H$6:$H$9)),Inputs!$B$12),-Inputs!$B$12),NORM.INV(RAND(),LOOKUP(V1430,Inputs!$J$6:$J$9,Inputs!$G$6:$G$9),LOOKUP(V1430,Inputs!$J$6:$J$9,Inputs!$H$6:$H$9))),0),"" )</f>
        <v/>
      </c>
      <c r="M1430" s="26">
        <f>IF($A1430&lt;=Inputs!$B$13,IF(8&lt;=Inputs!$B$8,IF(Inputs!$B$12&gt;0,MAX(MIN(NORM.INV(RAND(),LOOKUP(W1430,Inputs!$J$6:$J$9,Inputs!$G$6:$G$9),LOOKUP(W1430,Inputs!$J$6:$J$9,Inputs!$H$6:$H$9)),Inputs!$B$12),-Inputs!$B$12),NORM.INV(RAND(),LOOKUP(W1430,Inputs!$J$6:$J$9,Inputs!$G$6:$G$9),LOOKUP(W1430,Inputs!$J$6:$J$9,Inputs!$H$6:$H$9))),0),"" )</f>
        <v/>
      </c>
      <c r="N1430" s="26">
        <f>IF($A1430&lt;=Inputs!$B$13,IF(9&lt;=Inputs!$B$8,IF(Inputs!$B$12&gt;0,MAX(MIN(NORM.INV(RAND(),LOOKUP(X1430,Inputs!$J$6:$J$9,Inputs!$G$6:$G$9),LOOKUP(X1430,Inputs!$J$6:$J$9,Inputs!$H$6:$H$9)),Inputs!$B$12),-Inputs!$B$12),NORM.INV(RAND(),LOOKUP(X1430,Inputs!$J$6:$J$9,Inputs!$G$6:$G$9),LOOKUP(X1430,Inputs!$J$6:$J$9,Inputs!$H$6:$H$9))),0),"" )</f>
        <v/>
      </c>
      <c r="O1430" s="26">
        <f>IF($A1430&lt;=Inputs!$B$13,IF(10&lt;=Inputs!$B$8,IF(Inputs!$B$12&gt;0,MAX(MIN(NORM.INV(RAND(),LOOKUP(Y1430,Inputs!$J$6:$J$9,Inputs!$G$6:$G$9),LOOKUP(Y1430,Inputs!$J$6:$J$9,Inputs!$H$6:$H$9)),Inputs!$B$12),-Inputs!$B$12),NORM.INV(RAND(),LOOKUP(Y1430,Inputs!$J$6:$J$9,Inputs!$G$6:$G$9),LOOKUP(Y1430,Inputs!$J$6:$J$9,Inputs!$H$6:$H$9))),0),"" )</f>
        <v/>
      </c>
      <c r="P1430" s="31">
        <f>IF($A1430&lt;=Inputs!$B$13,RAND(),"")</f>
        <v/>
      </c>
      <c r="Q1430" s="31">
        <f>IF($A1430&lt;=Inputs!$B$13,RAND(),"")</f>
        <v/>
      </c>
      <c r="R1430" s="31">
        <f>IF($A1430&lt;=Inputs!$B$13,RAND(),"")</f>
        <v/>
      </c>
      <c r="S1430" s="31">
        <f>IF($A1430&lt;=Inputs!$B$13,RAND(),"")</f>
        <v/>
      </c>
      <c r="T1430" s="31">
        <f>IF($A1430&lt;=Inputs!$B$13,RAND(),"")</f>
        <v/>
      </c>
      <c r="U1430" s="31">
        <f>IF($A1430&lt;=Inputs!$B$13,RAND(),"")</f>
        <v/>
      </c>
      <c r="V1430" s="31">
        <f>IF($A1430&lt;=Inputs!$B$13,RAND(),"")</f>
        <v/>
      </c>
      <c r="W1430" s="31">
        <f>IF($A1430&lt;=Inputs!$B$13,RAND(),"")</f>
        <v/>
      </c>
      <c r="X1430" s="31">
        <f>IF($A1430&lt;=Inputs!$B$13,RAND(),"")</f>
        <v/>
      </c>
      <c r="Y1430" s="31">
        <f>IF($A1430&lt;=Inputs!$B$13,RAND(),"")</f>
        <v/>
      </c>
    </row>
    <row r="1431">
      <c r="A1431" t="n">
        <v>1426</v>
      </c>
      <c r="B1431" s="26">
        <f>IF($A1431&lt;=Inputs!$B$13,IF(Inputs!$B$8&gt;0,SUM(F1431:O1431)/Inputs!$B$8,0),"")</f>
        <v/>
      </c>
      <c r="C1431" s="27">
        <f>IF($A1431&lt;=Inputs!$B$13,B1431/100,"")</f>
        <v/>
      </c>
      <c r="D1431" s="28">
        <f>IF($A1431&lt;=Inputs!$B$13,C1431*Inputs!$B$7,"")</f>
        <v/>
      </c>
      <c r="E1431" s="29">
        <f>IF($A1431&lt;=Inputs!$B$13,IF(D1431&gt;0,1,0),"")</f>
        <v/>
      </c>
      <c r="F1431" s="26">
        <f>IF($A1431&lt;=Inputs!$B$13,IF(1&lt;=Inputs!$B$8,IF(Inputs!$B$12&gt;0,MAX(MIN(NORM.INV(RAND(),LOOKUP(P1431,Inputs!$J$6:$J$9,Inputs!$G$6:$G$9),LOOKUP(P1431,Inputs!$J$6:$J$9,Inputs!$H$6:$H$9)),Inputs!$B$12),-Inputs!$B$12),NORM.INV(RAND(),LOOKUP(P1431,Inputs!$J$6:$J$9,Inputs!$G$6:$G$9),LOOKUP(P1431,Inputs!$J$6:$J$9,Inputs!$H$6:$H$9))),0),"" )</f>
        <v/>
      </c>
      <c r="G1431" s="26">
        <f>IF($A1431&lt;=Inputs!$B$13,IF(2&lt;=Inputs!$B$8,IF(Inputs!$B$12&gt;0,MAX(MIN(NORM.INV(RAND(),LOOKUP(Q1431,Inputs!$J$6:$J$9,Inputs!$G$6:$G$9),LOOKUP(Q1431,Inputs!$J$6:$J$9,Inputs!$H$6:$H$9)),Inputs!$B$12),-Inputs!$B$12),NORM.INV(RAND(),LOOKUP(Q1431,Inputs!$J$6:$J$9,Inputs!$G$6:$G$9),LOOKUP(Q1431,Inputs!$J$6:$J$9,Inputs!$H$6:$H$9))),0),"" )</f>
        <v/>
      </c>
      <c r="H1431" s="26">
        <f>IF($A1431&lt;=Inputs!$B$13,IF(3&lt;=Inputs!$B$8,IF(Inputs!$B$12&gt;0,MAX(MIN(NORM.INV(RAND(),LOOKUP(R1431,Inputs!$J$6:$J$9,Inputs!$G$6:$G$9),LOOKUP(R1431,Inputs!$J$6:$J$9,Inputs!$H$6:$H$9)),Inputs!$B$12),-Inputs!$B$12),NORM.INV(RAND(),LOOKUP(R1431,Inputs!$J$6:$J$9,Inputs!$G$6:$G$9),LOOKUP(R1431,Inputs!$J$6:$J$9,Inputs!$H$6:$H$9))),0),"" )</f>
        <v/>
      </c>
      <c r="I1431" s="26">
        <f>IF($A1431&lt;=Inputs!$B$13,IF(4&lt;=Inputs!$B$8,IF(Inputs!$B$12&gt;0,MAX(MIN(NORM.INV(RAND(),LOOKUP(S1431,Inputs!$J$6:$J$9,Inputs!$G$6:$G$9),LOOKUP(S1431,Inputs!$J$6:$J$9,Inputs!$H$6:$H$9)),Inputs!$B$12),-Inputs!$B$12),NORM.INV(RAND(),LOOKUP(S1431,Inputs!$J$6:$J$9,Inputs!$G$6:$G$9),LOOKUP(S1431,Inputs!$J$6:$J$9,Inputs!$H$6:$H$9))),0),"" )</f>
        <v/>
      </c>
      <c r="J1431" s="26">
        <f>IF($A1431&lt;=Inputs!$B$13,IF(5&lt;=Inputs!$B$8,IF(Inputs!$B$12&gt;0,MAX(MIN(NORM.INV(RAND(),LOOKUP(T1431,Inputs!$J$6:$J$9,Inputs!$G$6:$G$9),LOOKUP(T1431,Inputs!$J$6:$J$9,Inputs!$H$6:$H$9)),Inputs!$B$12),-Inputs!$B$12),NORM.INV(RAND(),LOOKUP(T1431,Inputs!$J$6:$J$9,Inputs!$G$6:$G$9),LOOKUP(T1431,Inputs!$J$6:$J$9,Inputs!$H$6:$H$9))),0),"" )</f>
        <v/>
      </c>
      <c r="K1431" s="26">
        <f>IF($A1431&lt;=Inputs!$B$13,IF(6&lt;=Inputs!$B$8,IF(Inputs!$B$12&gt;0,MAX(MIN(NORM.INV(RAND(),LOOKUP(U1431,Inputs!$J$6:$J$9,Inputs!$G$6:$G$9),LOOKUP(U1431,Inputs!$J$6:$J$9,Inputs!$H$6:$H$9)),Inputs!$B$12),-Inputs!$B$12),NORM.INV(RAND(),LOOKUP(U1431,Inputs!$J$6:$J$9,Inputs!$G$6:$G$9),LOOKUP(U1431,Inputs!$J$6:$J$9,Inputs!$H$6:$H$9))),0),"" )</f>
        <v/>
      </c>
      <c r="L1431" s="26">
        <f>IF($A1431&lt;=Inputs!$B$13,IF(7&lt;=Inputs!$B$8,IF(Inputs!$B$12&gt;0,MAX(MIN(NORM.INV(RAND(),LOOKUP(V1431,Inputs!$J$6:$J$9,Inputs!$G$6:$G$9),LOOKUP(V1431,Inputs!$J$6:$J$9,Inputs!$H$6:$H$9)),Inputs!$B$12),-Inputs!$B$12),NORM.INV(RAND(),LOOKUP(V1431,Inputs!$J$6:$J$9,Inputs!$G$6:$G$9),LOOKUP(V1431,Inputs!$J$6:$J$9,Inputs!$H$6:$H$9))),0),"" )</f>
        <v/>
      </c>
      <c r="M1431" s="26">
        <f>IF($A1431&lt;=Inputs!$B$13,IF(8&lt;=Inputs!$B$8,IF(Inputs!$B$12&gt;0,MAX(MIN(NORM.INV(RAND(),LOOKUP(W1431,Inputs!$J$6:$J$9,Inputs!$G$6:$G$9),LOOKUP(W1431,Inputs!$J$6:$J$9,Inputs!$H$6:$H$9)),Inputs!$B$12),-Inputs!$B$12),NORM.INV(RAND(),LOOKUP(W1431,Inputs!$J$6:$J$9,Inputs!$G$6:$G$9),LOOKUP(W1431,Inputs!$J$6:$J$9,Inputs!$H$6:$H$9))),0),"" )</f>
        <v/>
      </c>
      <c r="N1431" s="26">
        <f>IF($A1431&lt;=Inputs!$B$13,IF(9&lt;=Inputs!$B$8,IF(Inputs!$B$12&gt;0,MAX(MIN(NORM.INV(RAND(),LOOKUP(X1431,Inputs!$J$6:$J$9,Inputs!$G$6:$G$9),LOOKUP(X1431,Inputs!$J$6:$J$9,Inputs!$H$6:$H$9)),Inputs!$B$12),-Inputs!$B$12),NORM.INV(RAND(),LOOKUP(X1431,Inputs!$J$6:$J$9,Inputs!$G$6:$G$9),LOOKUP(X1431,Inputs!$J$6:$J$9,Inputs!$H$6:$H$9))),0),"" )</f>
        <v/>
      </c>
      <c r="O1431" s="26">
        <f>IF($A1431&lt;=Inputs!$B$13,IF(10&lt;=Inputs!$B$8,IF(Inputs!$B$12&gt;0,MAX(MIN(NORM.INV(RAND(),LOOKUP(Y1431,Inputs!$J$6:$J$9,Inputs!$G$6:$G$9),LOOKUP(Y1431,Inputs!$J$6:$J$9,Inputs!$H$6:$H$9)),Inputs!$B$12),-Inputs!$B$12),NORM.INV(RAND(),LOOKUP(Y1431,Inputs!$J$6:$J$9,Inputs!$G$6:$G$9),LOOKUP(Y1431,Inputs!$J$6:$J$9,Inputs!$H$6:$H$9))),0),"" )</f>
        <v/>
      </c>
      <c r="P1431" s="31">
        <f>IF($A1431&lt;=Inputs!$B$13,RAND(),"")</f>
        <v/>
      </c>
      <c r="Q1431" s="31">
        <f>IF($A1431&lt;=Inputs!$B$13,RAND(),"")</f>
        <v/>
      </c>
      <c r="R1431" s="31">
        <f>IF($A1431&lt;=Inputs!$B$13,RAND(),"")</f>
        <v/>
      </c>
      <c r="S1431" s="31">
        <f>IF($A1431&lt;=Inputs!$B$13,RAND(),"")</f>
        <v/>
      </c>
      <c r="T1431" s="31">
        <f>IF($A1431&lt;=Inputs!$B$13,RAND(),"")</f>
        <v/>
      </c>
      <c r="U1431" s="31">
        <f>IF($A1431&lt;=Inputs!$B$13,RAND(),"")</f>
        <v/>
      </c>
      <c r="V1431" s="31">
        <f>IF($A1431&lt;=Inputs!$B$13,RAND(),"")</f>
        <v/>
      </c>
      <c r="W1431" s="31">
        <f>IF($A1431&lt;=Inputs!$B$13,RAND(),"")</f>
        <v/>
      </c>
      <c r="X1431" s="31">
        <f>IF($A1431&lt;=Inputs!$B$13,RAND(),"")</f>
        <v/>
      </c>
      <c r="Y1431" s="31">
        <f>IF($A1431&lt;=Inputs!$B$13,RAND(),"")</f>
        <v/>
      </c>
    </row>
    <row r="1432">
      <c r="A1432" t="n">
        <v>1427</v>
      </c>
      <c r="B1432" s="26">
        <f>IF($A1432&lt;=Inputs!$B$13,IF(Inputs!$B$8&gt;0,SUM(F1432:O1432)/Inputs!$B$8,0),"")</f>
        <v/>
      </c>
      <c r="C1432" s="27">
        <f>IF($A1432&lt;=Inputs!$B$13,B1432/100,"")</f>
        <v/>
      </c>
      <c r="D1432" s="28">
        <f>IF($A1432&lt;=Inputs!$B$13,C1432*Inputs!$B$7,"")</f>
        <v/>
      </c>
      <c r="E1432" s="29">
        <f>IF($A1432&lt;=Inputs!$B$13,IF(D1432&gt;0,1,0),"")</f>
        <v/>
      </c>
      <c r="F1432" s="26">
        <f>IF($A1432&lt;=Inputs!$B$13,IF(1&lt;=Inputs!$B$8,IF(Inputs!$B$12&gt;0,MAX(MIN(NORM.INV(RAND(),LOOKUP(P1432,Inputs!$J$6:$J$9,Inputs!$G$6:$G$9),LOOKUP(P1432,Inputs!$J$6:$J$9,Inputs!$H$6:$H$9)),Inputs!$B$12),-Inputs!$B$12),NORM.INV(RAND(),LOOKUP(P1432,Inputs!$J$6:$J$9,Inputs!$G$6:$G$9),LOOKUP(P1432,Inputs!$J$6:$J$9,Inputs!$H$6:$H$9))),0),"" )</f>
        <v/>
      </c>
      <c r="G1432" s="26">
        <f>IF($A1432&lt;=Inputs!$B$13,IF(2&lt;=Inputs!$B$8,IF(Inputs!$B$12&gt;0,MAX(MIN(NORM.INV(RAND(),LOOKUP(Q1432,Inputs!$J$6:$J$9,Inputs!$G$6:$G$9),LOOKUP(Q1432,Inputs!$J$6:$J$9,Inputs!$H$6:$H$9)),Inputs!$B$12),-Inputs!$B$12),NORM.INV(RAND(),LOOKUP(Q1432,Inputs!$J$6:$J$9,Inputs!$G$6:$G$9),LOOKUP(Q1432,Inputs!$J$6:$J$9,Inputs!$H$6:$H$9))),0),"" )</f>
        <v/>
      </c>
      <c r="H1432" s="26">
        <f>IF($A1432&lt;=Inputs!$B$13,IF(3&lt;=Inputs!$B$8,IF(Inputs!$B$12&gt;0,MAX(MIN(NORM.INV(RAND(),LOOKUP(R1432,Inputs!$J$6:$J$9,Inputs!$G$6:$G$9),LOOKUP(R1432,Inputs!$J$6:$J$9,Inputs!$H$6:$H$9)),Inputs!$B$12),-Inputs!$B$12),NORM.INV(RAND(),LOOKUP(R1432,Inputs!$J$6:$J$9,Inputs!$G$6:$G$9),LOOKUP(R1432,Inputs!$J$6:$J$9,Inputs!$H$6:$H$9))),0),"" )</f>
        <v/>
      </c>
      <c r="I1432" s="26">
        <f>IF($A1432&lt;=Inputs!$B$13,IF(4&lt;=Inputs!$B$8,IF(Inputs!$B$12&gt;0,MAX(MIN(NORM.INV(RAND(),LOOKUP(S1432,Inputs!$J$6:$J$9,Inputs!$G$6:$G$9),LOOKUP(S1432,Inputs!$J$6:$J$9,Inputs!$H$6:$H$9)),Inputs!$B$12),-Inputs!$B$12),NORM.INV(RAND(),LOOKUP(S1432,Inputs!$J$6:$J$9,Inputs!$G$6:$G$9),LOOKUP(S1432,Inputs!$J$6:$J$9,Inputs!$H$6:$H$9))),0),"" )</f>
        <v/>
      </c>
      <c r="J1432" s="26">
        <f>IF($A1432&lt;=Inputs!$B$13,IF(5&lt;=Inputs!$B$8,IF(Inputs!$B$12&gt;0,MAX(MIN(NORM.INV(RAND(),LOOKUP(T1432,Inputs!$J$6:$J$9,Inputs!$G$6:$G$9),LOOKUP(T1432,Inputs!$J$6:$J$9,Inputs!$H$6:$H$9)),Inputs!$B$12),-Inputs!$B$12),NORM.INV(RAND(),LOOKUP(T1432,Inputs!$J$6:$J$9,Inputs!$G$6:$G$9),LOOKUP(T1432,Inputs!$J$6:$J$9,Inputs!$H$6:$H$9))),0),"" )</f>
        <v/>
      </c>
      <c r="K1432" s="26">
        <f>IF($A1432&lt;=Inputs!$B$13,IF(6&lt;=Inputs!$B$8,IF(Inputs!$B$12&gt;0,MAX(MIN(NORM.INV(RAND(),LOOKUP(U1432,Inputs!$J$6:$J$9,Inputs!$G$6:$G$9),LOOKUP(U1432,Inputs!$J$6:$J$9,Inputs!$H$6:$H$9)),Inputs!$B$12),-Inputs!$B$12),NORM.INV(RAND(),LOOKUP(U1432,Inputs!$J$6:$J$9,Inputs!$G$6:$G$9),LOOKUP(U1432,Inputs!$J$6:$J$9,Inputs!$H$6:$H$9))),0),"" )</f>
        <v/>
      </c>
      <c r="L1432" s="26">
        <f>IF($A1432&lt;=Inputs!$B$13,IF(7&lt;=Inputs!$B$8,IF(Inputs!$B$12&gt;0,MAX(MIN(NORM.INV(RAND(),LOOKUP(V1432,Inputs!$J$6:$J$9,Inputs!$G$6:$G$9),LOOKUP(V1432,Inputs!$J$6:$J$9,Inputs!$H$6:$H$9)),Inputs!$B$12),-Inputs!$B$12),NORM.INV(RAND(),LOOKUP(V1432,Inputs!$J$6:$J$9,Inputs!$G$6:$G$9),LOOKUP(V1432,Inputs!$J$6:$J$9,Inputs!$H$6:$H$9))),0),"" )</f>
        <v/>
      </c>
      <c r="M1432" s="26">
        <f>IF($A1432&lt;=Inputs!$B$13,IF(8&lt;=Inputs!$B$8,IF(Inputs!$B$12&gt;0,MAX(MIN(NORM.INV(RAND(),LOOKUP(W1432,Inputs!$J$6:$J$9,Inputs!$G$6:$G$9),LOOKUP(W1432,Inputs!$J$6:$J$9,Inputs!$H$6:$H$9)),Inputs!$B$12),-Inputs!$B$12),NORM.INV(RAND(),LOOKUP(W1432,Inputs!$J$6:$J$9,Inputs!$G$6:$G$9),LOOKUP(W1432,Inputs!$J$6:$J$9,Inputs!$H$6:$H$9))),0),"" )</f>
        <v/>
      </c>
      <c r="N1432" s="26">
        <f>IF($A1432&lt;=Inputs!$B$13,IF(9&lt;=Inputs!$B$8,IF(Inputs!$B$12&gt;0,MAX(MIN(NORM.INV(RAND(),LOOKUP(X1432,Inputs!$J$6:$J$9,Inputs!$G$6:$G$9),LOOKUP(X1432,Inputs!$J$6:$J$9,Inputs!$H$6:$H$9)),Inputs!$B$12),-Inputs!$B$12),NORM.INV(RAND(),LOOKUP(X1432,Inputs!$J$6:$J$9,Inputs!$G$6:$G$9),LOOKUP(X1432,Inputs!$J$6:$J$9,Inputs!$H$6:$H$9))),0),"" )</f>
        <v/>
      </c>
      <c r="O1432" s="26">
        <f>IF($A1432&lt;=Inputs!$B$13,IF(10&lt;=Inputs!$B$8,IF(Inputs!$B$12&gt;0,MAX(MIN(NORM.INV(RAND(),LOOKUP(Y1432,Inputs!$J$6:$J$9,Inputs!$G$6:$G$9),LOOKUP(Y1432,Inputs!$J$6:$J$9,Inputs!$H$6:$H$9)),Inputs!$B$12),-Inputs!$B$12),NORM.INV(RAND(),LOOKUP(Y1432,Inputs!$J$6:$J$9,Inputs!$G$6:$G$9),LOOKUP(Y1432,Inputs!$J$6:$J$9,Inputs!$H$6:$H$9))),0),"" )</f>
        <v/>
      </c>
      <c r="P1432" s="31">
        <f>IF($A1432&lt;=Inputs!$B$13,RAND(),"")</f>
        <v/>
      </c>
      <c r="Q1432" s="31">
        <f>IF($A1432&lt;=Inputs!$B$13,RAND(),"")</f>
        <v/>
      </c>
      <c r="R1432" s="31">
        <f>IF($A1432&lt;=Inputs!$B$13,RAND(),"")</f>
        <v/>
      </c>
      <c r="S1432" s="31">
        <f>IF($A1432&lt;=Inputs!$B$13,RAND(),"")</f>
        <v/>
      </c>
      <c r="T1432" s="31">
        <f>IF($A1432&lt;=Inputs!$B$13,RAND(),"")</f>
        <v/>
      </c>
      <c r="U1432" s="31">
        <f>IF($A1432&lt;=Inputs!$B$13,RAND(),"")</f>
        <v/>
      </c>
      <c r="V1432" s="31">
        <f>IF($A1432&lt;=Inputs!$B$13,RAND(),"")</f>
        <v/>
      </c>
      <c r="W1432" s="31">
        <f>IF($A1432&lt;=Inputs!$B$13,RAND(),"")</f>
        <v/>
      </c>
      <c r="X1432" s="31">
        <f>IF($A1432&lt;=Inputs!$B$13,RAND(),"")</f>
        <v/>
      </c>
      <c r="Y1432" s="31">
        <f>IF($A1432&lt;=Inputs!$B$13,RAND(),"")</f>
        <v/>
      </c>
    </row>
    <row r="1433">
      <c r="A1433" t="n">
        <v>1428</v>
      </c>
      <c r="B1433" s="26">
        <f>IF($A1433&lt;=Inputs!$B$13,IF(Inputs!$B$8&gt;0,SUM(F1433:O1433)/Inputs!$B$8,0),"")</f>
        <v/>
      </c>
      <c r="C1433" s="27">
        <f>IF($A1433&lt;=Inputs!$B$13,B1433/100,"")</f>
        <v/>
      </c>
      <c r="D1433" s="28">
        <f>IF($A1433&lt;=Inputs!$B$13,C1433*Inputs!$B$7,"")</f>
        <v/>
      </c>
      <c r="E1433" s="29">
        <f>IF($A1433&lt;=Inputs!$B$13,IF(D1433&gt;0,1,0),"")</f>
        <v/>
      </c>
      <c r="F1433" s="26">
        <f>IF($A1433&lt;=Inputs!$B$13,IF(1&lt;=Inputs!$B$8,IF(Inputs!$B$12&gt;0,MAX(MIN(NORM.INV(RAND(),LOOKUP(P1433,Inputs!$J$6:$J$9,Inputs!$G$6:$G$9),LOOKUP(P1433,Inputs!$J$6:$J$9,Inputs!$H$6:$H$9)),Inputs!$B$12),-Inputs!$B$12),NORM.INV(RAND(),LOOKUP(P1433,Inputs!$J$6:$J$9,Inputs!$G$6:$G$9),LOOKUP(P1433,Inputs!$J$6:$J$9,Inputs!$H$6:$H$9))),0),"" )</f>
        <v/>
      </c>
      <c r="G1433" s="26">
        <f>IF($A1433&lt;=Inputs!$B$13,IF(2&lt;=Inputs!$B$8,IF(Inputs!$B$12&gt;0,MAX(MIN(NORM.INV(RAND(),LOOKUP(Q1433,Inputs!$J$6:$J$9,Inputs!$G$6:$G$9),LOOKUP(Q1433,Inputs!$J$6:$J$9,Inputs!$H$6:$H$9)),Inputs!$B$12),-Inputs!$B$12),NORM.INV(RAND(),LOOKUP(Q1433,Inputs!$J$6:$J$9,Inputs!$G$6:$G$9),LOOKUP(Q1433,Inputs!$J$6:$J$9,Inputs!$H$6:$H$9))),0),"" )</f>
        <v/>
      </c>
      <c r="H1433" s="26">
        <f>IF($A1433&lt;=Inputs!$B$13,IF(3&lt;=Inputs!$B$8,IF(Inputs!$B$12&gt;0,MAX(MIN(NORM.INV(RAND(),LOOKUP(R1433,Inputs!$J$6:$J$9,Inputs!$G$6:$G$9),LOOKUP(R1433,Inputs!$J$6:$J$9,Inputs!$H$6:$H$9)),Inputs!$B$12),-Inputs!$B$12),NORM.INV(RAND(),LOOKUP(R1433,Inputs!$J$6:$J$9,Inputs!$G$6:$G$9),LOOKUP(R1433,Inputs!$J$6:$J$9,Inputs!$H$6:$H$9))),0),"" )</f>
        <v/>
      </c>
      <c r="I1433" s="26">
        <f>IF($A1433&lt;=Inputs!$B$13,IF(4&lt;=Inputs!$B$8,IF(Inputs!$B$12&gt;0,MAX(MIN(NORM.INV(RAND(),LOOKUP(S1433,Inputs!$J$6:$J$9,Inputs!$G$6:$G$9),LOOKUP(S1433,Inputs!$J$6:$J$9,Inputs!$H$6:$H$9)),Inputs!$B$12),-Inputs!$B$12),NORM.INV(RAND(),LOOKUP(S1433,Inputs!$J$6:$J$9,Inputs!$G$6:$G$9),LOOKUP(S1433,Inputs!$J$6:$J$9,Inputs!$H$6:$H$9))),0),"" )</f>
        <v/>
      </c>
      <c r="J1433" s="26">
        <f>IF($A1433&lt;=Inputs!$B$13,IF(5&lt;=Inputs!$B$8,IF(Inputs!$B$12&gt;0,MAX(MIN(NORM.INV(RAND(),LOOKUP(T1433,Inputs!$J$6:$J$9,Inputs!$G$6:$G$9),LOOKUP(T1433,Inputs!$J$6:$J$9,Inputs!$H$6:$H$9)),Inputs!$B$12),-Inputs!$B$12),NORM.INV(RAND(),LOOKUP(T1433,Inputs!$J$6:$J$9,Inputs!$G$6:$G$9),LOOKUP(T1433,Inputs!$J$6:$J$9,Inputs!$H$6:$H$9))),0),"" )</f>
        <v/>
      </c>
      <c r="K1433" s="26">
        <f>IF($A1433&lt;=Inputs!$B$13,IF(6&lt;=Inputs!$B$8,IF(Inputs!$B$12&gt;0,MAX(MIN(NORM.INV(RAND(),LOOKUP(U1433,Inputs!$J$6:$J$9,Inputs!$G$6:$G$9),LOOKUP(U1433,Inputs!$J$6:$J$9,Inputs!$H$6:$H$9)),Inputs!$B$12),-Inputs!$B$12),NORM.INV(RAND(),LOOKUP(U1433,Inputs!$J$6:$J$9,Inputs!$G$6:$G$9),LOOKUP(U1433,Inputs!$J$6:$J$9,Inputs!$H$6:$H$9))),0),"" )</f>
        <v/>
      </c>
      <c r="L1433" s="26">
        <f>IF($A1433&lt;=Inputs!$B$13,IF(7&lt;=Inputs!$B$8,IF(Inputs!$B$12&gt;0,MAX(MIN(NORM.INV(RAND(),LOOKUP(V1433,Inputs!$J$6:$J$9,Inputs!$G$6:$G$9),LOOKUP(V1433,Inputs!$J$6:$J$9,Inputs!$H$6:$H$9)),Inputs!$B$12),-Inputs!$B$12),NORM.INV(RAND(),LOOKUP(V1433,Inputs!$J$6:$J$9,Inputs!$G$6:$G$9),LOOKUP(V1433,Inputs!$J$6:$J$9,Inputs!$H$6:$H$9))),0),"" )</f>
        <v/>
      </c>
      <c r="M1433" s="26">
        <f>IF($A1433&lt;=Inputs!$B$13,IF(8&lt;=Inputs!$B$8,IF(Inputs!$B$12&gt;0,MAX(MIN(NORM.INV(RAND(),LOOKUP(W1433,Inputs!$J$6:$J$9,Inputs!$G$6:$G$9),LOOKUP(W1433,Inputs!$J$6:$J$9,Inputs!$H$6:$H$9)),Inputs!$B$12),-Inputs!$B$12),NORM.INV(RAND(),LOOKUP(W1433,Inputs!$J$6:$J$9,Inputs!$G$6:$G$9),LOOKUP(W1433,Inputs!$J$6:$J$9,Inputs!$H$6:$H$9))),0),"" )</f>
        <v/>
      </c>
      <c r="N1433" s="26">
        <f>IF($A1433&lt;=Inputs!$B$13,IF(9&lt;=Inputs!$B$8,IF(Inputs!$B$12&gt;0,MAX(MIN(NORM.INV(RAND(),LOOKUP(X1433,Inputs!$J$6:$J$9,Inputs!$G$6:$G$9),LOOKUP(X1433,Inputs!$J$6:$J$9,Inputs!$H$6:$H$9)),Inputs!$B$12),-Inputs!$B$12),NORM.INV(RAND(),LOOKUP(X1433,Inputs!$J$6:$J$9,Inputs!$G$6:$G$9),LOOKUP(X1433,Inputs!$J$6:$J$9,Inputs!$H$6:$H$9))),0),"" )</f>
        <v/>
      </c>
      <c r="O1433" s="26">
        <f>IF($A1433&lt;=Inputs!$B$13,IF(10&lt;=Inputs!$B$8,IF(Inputs!$B$12&gt;0,MAX(MIN(NORM.INV(RAND(),LOOKUP(Y1433,Inputs!$J$6:$J$9,Inputs!$G$6:$G$9),LOOKUP(Y1433,Inputs!$J$6:$J$9,Inputs!$H$6:$H$9)),Inputs!$B$12),-Inputs!$B$12),NORM.INV(RAND(),LOOKUP(Y1433,Inputs!$J$6:$J$9,Inputs!$G$6:$G$9),LOOKUP(Y1433,Inputs!$J$6:$J$9,Inputs!$H$6:$H$9))),0),"" )</f>
        <v/>
      </c>
      <c r="P1433" s="31">
        <f>IF($A1433&lt;=Inputs!$B$13,RAND(),"")</f>
        <v/>
      </c>
      <c r="Q1433" s="31">
        <f>IF($A1433&lt;=Inputs!$B$13,RAND(),"")</f>
        <v/>
      </c>
      <c r="R1433" s="31">
        <f>IF($A1433&lt;=Inputs!$B$13,RAND(),"")</f>
        <v/>
      </c>
      <c r="S1433" s="31">
        <f>IF($A1433&lt;=Inputs!$B$13,RAND(),"")</f>
        <v/>
      </c>
      <c r="T1433" s="31">
        <f>IF($A1433&lt;=Inputs!$B$13,RAND(),"")</f>
        <v/>
      </c>
      <c r="U1433" s="31">
        <f>IF($A1433&lt;=Inputs!$B$13,RAND(),"")</f>
        <v/>
      </c>
      <c r="V1433" s="31">
        <f>IF($A1433&lt;=Inputs!$B$13,RAND(),"")</f>
        <v/>
      </c>
      <c r="W1433" s="31">
        <f>IF($A1433&lt;=Inputs!$B$13,RAND(),"")</f>
        <v/>
      </c>
      <c r="X1433" s="31">
        <f>IF($A1433&lt;=Inputs!$B$13,RAND(),"")</f>
        <v/>
      </c>
      <c r="Y1433" s="31">
        <f>IF($A1433&lt;=Inputs!$B$13,RAND(),"")</f>
        <v/>
      </c>
    </row>
    <row r="1434">
      <c r="A1434" t="n">
        <v>1429</v>
      </c>
      <c r="B1434" s="26">
        <f>IF($A1434&lt;=Inputs!$B$13,IF(Inputs!$B$8&gt;0,SUM(F1434:O1434)/Inputs!$B$8,0),"")</f>
        <v/>
      </c>
      <c r="C1434" s="27">
        <f>IF($A1434&lt;=Inputs!$B$13,B1434/100,"")</f>
        <v/>
      </c>
      <c r="D1434" s="28">
        <f>IF($A1434&lt;=Inputs!$B$13,C1434*Inputs!$B$7,"")</f>
        <v/>
      </c>
      <c r="E1434" s="29">
        <f>IF($A1434&lt;=Inputs!$B$13,IF(D1434&gt;0,1,0),"")</f>
        <v/>
      </c>
      <c r="F1434" s="26">
        <f>IF($A1434&lt;=Inputs!$B$13,IF(1&lt;=Inputs!$B$8,IF(Inputs!$B$12&gt;0,MAX(MIN(NORM.INV(RAND(),LOOKUP(P1434,Inputs!$J$6:$J$9,Inputs!$G$6:$G$9),LOOKUP(P1434,Inputs!$J$6:$J$9,Inputs!$H$6:$H$9)),Inputs!$B$12),-Inputs!$B$12),NORM.INV(RAND(),LOOKUP(P1434,Inputs!$J$6:$J$9,Inputs!$G$6:$G$9),LOOKUP(P1434,Inputs!$J$6:$J$9,Inputs!$H$6:$H$9))),0),"" )</f>
        <v/>
      </c>
      <c r="G1434" s="26">
        <f>IF($A1434&lt;=Inputs!$B$13,IF(2&lt;=Inputs!$B$8,IF(Inputs!$B$12&gt;0,MAX(MIN(NORM.INV(RAND(),LOOKUP(Q1434,Inputs!$J$6:$J$9,Inputs!$G$6:$G$9),LOOKUP(Q1434,Inputs!$J$6:$J$9,Inputs!$H$6:$H$9)),Inputs!$B$12),-Inputs!$B$12),NORM.INV(RAND(),LOOKUP(Q1434,Inputs!$J$6:$J$9,Inputs!$G$6:$G$9),LOOKUP(Q1434,Inputs!$J$6:$J$9,Inputs!$H$6:$H$9))),0),"" )</f>
        <v/>
      </c>
      <c r="H1434" s="26">
        <f>IF($A1434&lt;=Inputs!$B$13,IF(3&lt;=Inputs!$B$8,IF(Inputs!$B$12&gt;0,MAX(MIN(NORM.INV(RAND(),LOOKUP(R1434,Inputs!$J$6:$J$9,Inputs!$G$6:$G$9),LOOKUP(R1434,Inputs!$J$6:$J$9,Inputs!$H$6:$H$9)),Inputs!$B$12),-Inputs!$B$12),NORM.INV(RAND(),LOOKUP(R1434,Inputs!$J$6:$J$9,Inputs!$G$6:$G$9),LOOKUP(R1434,Inputs!$J$6:$J$9,Inputs!$H$6:$H$9))),0),"" )</f>
        <v/>
      </c>
      <c r="I1434" s="26">
        <f>IF($A1434&lt;=Inputs!$B$13,IF(4&lt;=Inputs!$B$8,IF(Inputs!$B$12&gt;0,MAX(MIN(NORM.INV(RAND(),LOOKUP(S1434,Inputs!$J$6:$J$9,Inputs!$G$6:$G$9),LOOKUP(S1434,Inputs!$J$6:$J$9,Inputs!$H$6:$H$9)),Inputs!$B$12),-Inputs!$B$12),NORM.INV(RAND(),LOOKUP(S1434,Inputs!$J$6:$J$9,Inputs!$G$6:$G$9),LOOKUP(S1434,Inputs!$J$6:$J$9,Inputs!$H$6:$H$9))),0),"" )</f>
        <v/>
      </c>
      <c r="J1434" s="26">
        <f>IF($A1434&lt;=Inputs!$B$13,IF(5&lt;=Inputs!$B$8,IF(Inputs!$B$12&gt;0,MAX(MIN(NORM.INV(RAND(),LOOKUP(T1434,Inputs!$J$6:$J$9,Inputs!$G$6:$G$9),LOOKUP(T1434,Inputs!$J$6:$J$9,Inputs!$H$6:$H$9)),Inputs!$B$12),-Inputs!$B$12),NORM.INV(RAND(),LOOKUP(T1434,Inputs!$J$6:$J$9,Inputs!$G$6:$G$9),LOOKUP(T1434,Inputs!$J$6:$J$9,Inputs!$H$6:$H$9))),0),"" )</f>
        <v/>
      </c>
      <c r="K1434" s="26">
        <f>IF($A1434&lt;=Inputs!$B$13,IF(6&lt;=Inputs!$B$8,IF(Inputs!$B$12&gt;0,MAX(MIN(NORM.INV(RAND(),LOOKUP(U1434,Inputs!$J$6:$J$9,Inputs!$G$6:$G$9),LOOKUP(U1434,Inputs!$J$6:$J$9,Inputs!$H$6:$H$9)),Inputs!$B$12),-Inputs!$B$12),NORM.INV(RAND(),LOOKUP(U1434,Inputs!$J$6:$J$9,Inputs!$G$6:$G$9),LOOKUP(U1434,Inputs!$J$6:$J$9,Inputs!$H$6:$H$9))),0),"" )</f>
        <v/>
      </c>
      <c r="L1434" s="26">
        <f>IF($A1434&lt;=Inputs!$B$13,IF(7&lt;=Inputs!$B$8,IF(Inputs!$B$12&gt;0,MAX(MIN(NORM.INV(RAND(),LOOKUP(V1434,Inputs!$J$6:$J$9,Inputs!$G$6:$G$9),LOOKUP(V1434,Inputs!$J$6:$J$9,Inputs!$H$6:$H$9)),Inputs!$B$12),-Inputs!$B$12),NORM.INV(RAND(),LOOKUP(V1434,Inputs!$J$6:$J$9,Inputs!$G$6:$G$9),LOOKUP(V1434,Inputs!$J$6:$J$9,Inputs!$H$6:$H$9))),0),"" )</f>
        <v/>
      </c>
      <c r="M1434" s="26">
        <f>IF($A1434&lt;=Inputs!$B$13,IF(8&lt;=Inputs!$B$8,IF(Inputs!$B$12&gt;0,MAX(MIN(NORM.INV(RAND(),LOOKUP(W1434,Inputs!$J$6:$J$9,Inputs!$G$6:$G$9),LOOKUP(W1434,Inputs!$J$6:$J$9,Inputs!$H$6:$H$9)),Inputs!$B$12),-Inputs!$B$12),NORM.INV(RAND(),LOOKUP(W1434,Inputs!$J$6:$J$9,Inputs!$G$6:$G$9),LOOKUP(W1434,Inputs!$J$6:$J$9,Inputs!$H$6:$H$9))),0),"" )</f>
        <v/>
      </c>
      <c r="N1434" s="26">
        <f>IF($A1434&lt;=Inputs!$B$13,IF(9&lt;=Inputs!$B$8,IF(Inputs!$B$12&gt;0,MAX(MIN(NORM.INV(RAND(),LOOKUP(X1434,Inputs!$J$6:$J$9,Inputs!$G$6:$G$9),LOOKUP(X1434,Inputs!$J$6:$J$9,Inputs!$H$6:$H$9)),Inputs!$B$12),-Inputs!$B$12),NORM.INV(RAND(),LOOKUP(X1434,Inputs!$J$6:$J$9,Inputs!$G$6:$G$9),LOOKUP(X1434,Inputs!$J$6:$J$9,Inputs!$H$6:$H$9))),0),"" )</f>
        <v/>
      </c>
      <c r="O1434" s="26">
        <f>IF($A1434&lt;=Inputs!$B$13,IF(10&lt;=Inputs!$B$8,IF(Inputs!$B$12&gt;0,MAX(MIN(NORM.INV(RAND(),LOOKUP(Y1434,Inputs!$J$6:$J$9,Inputs!$G$6:$G$9),LOOKUP(Y1434,Inputs!$J$6:$J$9,Inputs!$H$6:$H$9)),Inputs!$B$12),-Inputs!$B$12),NORM.INV(RAND(),LOOKUP(Y1434,Inputs!$J$6:$J$9,Inputs!$G$6:$G$9),LOOKUP(Y1434,Inputs!$J$6:$J$9,Inputs!$H$6:$H$9))),0),"" )</f>
        <v/>
      </c>
      <c r="P1434" s="31">
        <f>IF($A1434&lt;=Inputs!$B$13,RAND(),"")</f>
        <v/>
      </c>
      <c r="Q1434" s="31">
        <f>IF($A1434&lt;=Inputs!$B$13,RAND(),"")</f>
        <v/>
      </c>
      <c r="R1434" s="31">
        <f>IF($A1434&lt;=Inputs!$B$13,RAND(),"")</f>
        <v/>
      </c>
      <c r="S1434" s="31">
        <f>IF($A1434&lt;=Inputs!$B$13,RAND(),"")</f>
        <v/>
      </c>
      <c r="T1434" s="31">
        <f>IF($A1434&lt;=Inputs!$B$13,RAND(),"")</f>
        <v/>
      </c>
      <c r="U1434" s="31">
        <f>IF($A1434&lt;=Inputs!$B$13,RAND(),"")</f>
        <v/>
      </c>
      <c r="V1434" s="31">
        <f>IF($A1434&lt;=Inputs!$B$13,RAND(),"")</f>
        <v/>
      </c>
      <c r="W1434" s="31">
        <f>IF($A1434&lt;=Inputs!$B$13,RAND(),"")</f>
        <v/>
      </c>
      <c r="X1434" s="31">
        <f>IF($A1434&lt;=Inputs!$B$13,RAND(),"")</f>
        <v/>
      </c>
      <c r="Y1434" s="31">
        <f>IF($A1434&lt;=Inputs!$B$13,RAND(),"")</f>
        <v/>
      </c>
    </row>
    <row r="1435">
      <c r="A1435" t="n">
        <v>1430</v>
      </c>
      <c r="B1435" s="26">
        <f>IF($A1435&lt;=Inputs!$B$13,IF(Inputs!$B$8&gt;0,SUM(F1435:O1435)/Inputs!$B$8,0),"")</f>
        <v/>
      </c>
      <c r="C1435" s="27">
        <f>IF($A1435&lt;=Inputs!$B$13,B1435/100,"")</f>
        <v/>
      </c>
      <c r="D1435" s="28">
        <f>IF($A1435&lt;=Inputs!$B$13,C1435*Inputs!$B$7,"")</f>
        <v/>
      </c>
      <c r="E1435" s="29">
        <f>IF($A1435&lt;=Inputs!$B$13,IF(D1435&gt;0,1,0),"")</f>
        <v/>
      </c>
      <c r="F1435" s="26">
        <f>IF($A1435&lt;=Inputs!$B$13,IF(1&lt;=Inputs!$B$8,IF(Inputs!$B$12&gt;0,MAX(MIN(NORM.INV(RAND(),LOOKUP(P1435,Inputs!$J$6:$J$9,Inputs!$G$6:$G$9),LOOKUP(P1435,Inputs!$J$6:$J$9,Inputs!$H$6:$H$9)),Inputs!$B$12),-Inputs!$B$12),NORM.INV(RAND(),LOOKUP(P1435,Inputs!$J$6:$J$9,Inputs!$G$6:$G$9),LOOKUP(P1435,Inputs!$J$6:$J$9,Inputs!$H$6:$H$9))),0),"" )</f>
        <v/>
      </c>
      <c r="G1435" s="26">
        <f>IF($A1435&lt;=Inputs!$B$13,IF(2&lt;=Inputs!$B$8,IF(Inputs!$B$12&gt;0,MAX(MIN(NORM.INV(RAND(),LOOKUP(Q1435,Inputs!$J$6:$J$9,Inputs!$G$6:$G$9),LOOKUP(Q1435,Inputs!$J$6:$J$9,Inputs!$H$6:$H$9)),Inputs!$B$12),-Inputs!$B$12),NORM.INV(RAND(),LOOKUP(Q1435,Inputs!$J$6:$J$9,Inputs!$G$6:$G$9),LOOKUP(Q1435,Inputs!$J$6:$J$9,Inputs!$H$6:$H$9))),0),"" )</f>
        <v/>
      </c>
      <c r="H1435" s="26">
        <f>IF($A1435&lt;=Inputs!$B$13,IF(3&lt;=Inputs!$B$8,IF(Inputs!$B$12&gt;0,MAX(MIN(NORM.INV(RAND(),LOOKUP(R1435,Inputs!$J$6:$J$9,Inputs!$G$6:$G$9),LOOKUP(R1435,Inputs!$J$6:$J$9,Inputs!$H$6:$H$9)),Inputs!$B$12),-Inputs!$B$12),NORM.INV(RAND(),LOOKUP(R1435,Inputs!$J$6:$J$9,Inputs!$G$6:$G$9),LOOKUP(R1435,Inputs!$J$6:$J$9,Inputs!$H$6:$H$9))),0),"" )</f>
        <v/>
      </c>
      <c r="I1435" s="26">
        <f>IF($A1435&lt;=Inputs!$B$13,IF(4&lt;=Inputs!$B$8,IF(Inputs!$B$12&gt;0,MAX(MIN(NORM.INV(RAND(),LOOKUP(S1435,Inputs!$J$6:$J$9,Inputs!$G$6:$G$9),LOOKUP(S1435,Inputs!$J$6:$J$9,Inputs!$H$6:$H$9)),Inputs!$B$12),-Inputs!$B$12),NORM.INV(RAND(),LOOKUP(S1435,Inputs!$J$6:$J$9,Inputs!$G$6:$G$9),LOOKUP(S1435,Inputs!$J$6:$J$9,Inputs!$H$6:$H$9))),0),"" )</f>
        <v/>
      </c>
      <c r="J1435" s="26">
        <f>IF($A1435&lt;=Inputs!$B$13,IF(5&lt;=Inputs!$B$8,IF(Inputs!$B$12&gt;0,MAX(MIN(NORM.INV(RAND(),LOOKUP(T1435,Inputs!$J$6:$J$9,Inputs!$G$6:$G$9),LOOKUP(T1435,Inputs!$J$6:$J$9,Inputs!$H$6:$H$9)),Inputs!$B$12),-Inputs!$B$12),NORM.INV(RAND(),LOOKUP(T1435,Inputs!$J$6:$J$9,Inputs!$G$6:$G$9),LOOKUP(T1435,Inputs!$J$6:$J$9,Inputs!$H$6:$H$9))),0),"" )</f>
        <v/>
      </c>
      <c r="K1435" s="26">
        <f>IF($A1435&lt;=Inputs!$B$13,IF(6&lt;=Inputs!$B$8,IF(Inputs!$B$12&gt;0,MAX(MIN(NORM.INV(RAND(),LOOKUP(U1435,Inputs!$J$6:$J$9,Inputs!$G$6:$G$9),LOOKUP(U1435,Inputs!$J$6:$J$9,Inputs!$H$6:$H$9)),Inputs!$B$12),-Inputs!$B$12),NORM.INV(RAND(),LOOKUP(U1435,Inputs!$J$6:$J$9,Inputs!$G$6:$G$9),LOOKUP(U1435,Inputs!$J$6:$J$9,Inputs!$H$6:$H$9))),0),"" )</f>
        <v/>
      </c>
      <c r="L1435" s="26">
        <f>IF($A1435&lt;=Inputs!$B$13,IF(7&lt;=Inputs!$B$8,IF(Inputs!$B$12&gt;0,MAX(MIN(NORM.INV(RAND(),LOOKUP(V1435,Inputs!$J$6:$J$9,Inputs!$G$6:$G$9),LOOKUP(V1435,Inputs!$J$6:$J$9,Inputs!$H$6:$H$9)),Inputs!$B$12),-Inputs!$B$12),NORM.INV(RAND(),LOOKUP(V1435,Inputs!$J$6:$J$9,Inputs!$G$6:$G$9),LOOKUP(V1435,Inputs!$J$6:$J$9,Inputs!$H$6:$H$9))),0),"" )</f>
        <v/>
      </c>
      <c r="M1435" s="26">
        <f>IF($A1435&lt;=Inputs!$B$13,IF(8&lt;=Inputs!$B$8,IF(Inputs!$B$12&gt;0,MAX(MIN(NORM.INV(RAND(),LOOKUP(W1435,Inputs!$J$6:$J$9,Inputs!$G$6:$G$9),LOOKUP(W1435,Inputs!$J$6:$J$9,Inputs!$H$6:$H$9)),Inputs!$B$12),-Inputs!$B$12),NORM.INV(RAND(),LOOKUP(W1435,Inputs!$J$6:$J$9,Inputs!$G$6:$G$9),LOOKUP(W1435,Inputs!$J$6:$J$9,Inputs!$H$6:$H$9))),0),"" )</f>
        <v/>
      </c>
      <c r="N1435" s="26">
        <f>IF($A1435&lt;=Inputs!$B$13,IF(9&lt;=Inputs!$B$8,IF(Inputs!$B$12&gt;0,MAX(MIN(NORM.INV(RAND(),LOOKUP(X1435,Inputs!$J$6:$J$9,Inputs!$G$6:$G$9),LOOKUP(X1435,Inputs!$J$6:$J$9,Inputs!$H$6:$H$9)),Inputs!$B$12),-Inputs!$B$12),NORM.INV(RAND(),LOOKUP(X1435,Inputs!$J$6:$J$9,Inputs!$G$6:$G$9),LOOKUP(X1435,Inputs!$J$6:$J$9,Inputs!$H$6:$H$9))),0),"" )</f>
        <v/>
      </c>
      <c r="O1435" s="26">
        <f>IF($A1435&lt;=Inputs!$B$13,IF(10&lt;=Inputs!$B$8,IF(Inputs!$B$12&gt;0,MAX(MIN(NORM.INV(RAND(),LOOKUP(Y1435,Inputs!$J$6:$J$9,Inputs!$G$6:$G$9),LOOKUP(Y1435,Inputs!$J$6:$J$9,Inputs!$H$6:$H$9)),Inputs!$B$12),-Inputs!$B$12),NORM.INV(RAND(),LOOKUP(Y1435,Inputs!$J$6:$J$9,Inputs!$G$6:$G$9),LOOKUP(Y1435,Inputs!$J$6:$J$9,Inputs!$H$6:$H$9))),0),"" )</f>
        <v/>
      </c>
      <c r="P1435" s="31">
        <f>IF($A1435&lt;=Inputs!$B$13,RAND(),"")</f>
        <v/>
      </c>
      <c r="Q1435" s="31">
        <f>IF($A1435&lt;=Inputs!$B$13,RAND(),"")</f>
        <v/>
      </c>
      <c r="R1435" s="31">
        <f>IF($A1435&lt;=Inputs!$B$13,RAND(),"")</f>
        <v/>
      </c>
      <c r="S1435" s="31">
        <f>IF($A1435&lt;=Inputs!$B$13,RAND(),"")</f>
        <v/>
      </c>
      <c r="T1435" s="31">
        <f>IF($A1435&lt;=Inputs!$B$13,RAND(),"")</f>
        <v/>
      </c>
      <c r="U1435" s="31">
        <f>IF($A1435&lt;=Inputs!$B$13,RAND(),"")</f>
        <v/>
      </c>
      <c r="V1435" s="31">
        <f>IF($A1435&lt;=Inputs!$B$13,RAND(),"")</f>
        <v/>
      </c>
      <c r="W1435" s="31">
        <f>IF($A1435&lt;=Inputs!$B$13,RAND(),"")</f>
        <v/>
      </c>
      <c r="X1435" s="31">
        <f>IF($A1435&lt;=Inputs!$B$13,RAND(),"")</f>
        <v/>
      </c>
      <c r="Y1435" s="31">
        <f>IF($A1435&lt;=Inputs!$B$13,RAND(),"")</f>
        <v/>
      </c>
    </row>
    <row r="1436">
      <c r="A1436" t="n">
        <v>1431</v>
      </c>
      <c r="B1436" s="26">
        <f>IF($A1436&lt;=Inputs!$B$13,IF(Inputs!$B$8&gt;0,SUM(F1436:O1436)/Inputs!$B$8,0),"")</f>
        <v/>
      </c>
      <c r="C1436" s="27">
        <f>IF($A1436&lt;=Inputs!$B$13,B1436/100,"")</f>
        <v/>
      </c>
      <c r="D1436" s="28">
        <f>IF($A1436&lt;=Inputs!$B$13,C1436*Inputs!$B$7,"")</f>
        <v/>
      </c>
      <c r="E1436" s="29">
        <f>IF($A1436&lt;=Inputs!$B$13,IF(D1436&gt;0,1,0),"")</f>
        <v/>
      </c>
      <c r="F1436" s="26">
        <f>IF($A1436&lt;=Inputs!$B$13,IF(1&lt;=Inputs!$B$8,IF(Inputs!$B$12&gt;0,MAX(MIN(NORM.INV(RAND(),LOOKUP(P1436,Inputs!$J$6:$J$9,Inputs!$G$6:$G$9),LOOKUP(P1436,Inputs!$J$6:$J$9,Inputs!$H$6:$H$9)),Inputs!$B$12),-Inputs!$B$12),NORM.INV(RAND(),LOOKUP(P1436,Inputs!$J$6:$J$9,Inputs!$G$6:$G$9),LOOKUP(P1436,Inputs!$J$6:$J$9,Inputs!$H$6:$H$9))),0),"" )</f>
        <v/>
      </c>
      <c r="G1436" s="26">
        <f>IF($A1436&lt;=Inputs!$B$13,IF(2&lt;=Inputs!$B$8,IF(Inputs!$B$12&gt;0,MAX(MIN(NORM.INV(RAND(),LOOKUP(Q1436,Inputs!$J$6:$J$9,Inputs!$G$6:$G$9),LOOKUP(Q1436,Inputs!$J$6:$J$9,Inputs!$H$6:$H$9)),Inputs!$B$12),-Inputs!$B$12),NORM.INV(RAND(),LOOKUP(Q1436,Inputs!$J$6:$J$9,Inputs!$G$6:$G$9),LOOKUP(Q1436,Inputs!$J$6:$J$9,Inputs!$H$6:$H$9))),0),"" )</f>
        <v/>
      </c>
      <c r="H1436" s="26">
        <f>IF($A1436&lt;=Inputs!$B$13,IF(3&lt;=Inputs!$B$8,IF(Inputs!$B$12&gt;0,MAX(MIN(NORM.INV(RAND(),LOOKUP(R1436,Inputs!$J$6:$J$9,Inputs!$G$6:$G$9),LOOKUP(R1436,Inputs!$J$6:$J$9,Inputs!$H$6:$H$9)),Inputs!$B$12),-Inputs!$B$12),NORM.INV(RAND(),LOOKUP(R1436,Inputs!$J$6:$J$9,Inputs!$G$6:$G$9),LOOKUP(R1436,Inputs!$J$6:$J$9,Inputs!$H$6:$H$9))),0),"" )</f>
        <v/>
      </c>
      <c r="I1436" s="26">
        <f>IF($A1436&lt;=Inputs!$B$13,IF(4&lt;=Inputs!$B$8,IF(Inputs!$B$12&gt;0,MAX(MIN(NORM.INV(RAND(),LOOKUP(S1436,Inputs!$J$6:$J$9,Inputs!$G$6:$G$9),LOOKUP(S1436,Inputs!$J$6:$J$9,Inputs!$H$6:$H$9)),Inputs!$B$12),-Inputs!$B$12),NORM.INV(RAND(),LOOKUP(S1436,Inputs!$J$6:$J$9,Inputs!$G$6:$G$9),LOOKUP(S1436,Inputs!$J$6:$J$9,Inputs!$H$6:$H$9))),0),"" )</f>
        <v/>
      </c>
      <c r="J1436" s="26">
        <f>IF($A1436&lt;=Inputs!$B$13,IF(5&lt;=Inputs!$B$8,IF(Inputs!$B$12&gt;0,MAX(MIN(NORM.INV(RAND(),LOOKUP(T1436,Inputs!$J$6:$J$9,Inputs!$G$6:$G$9),LOOKUP(T1436,Inputs!$J$6:$J$9,Inputs!$H$6:$H$9)),Inputs!$B$12),-Inputs!$B$12),NORM.INV(RAND(),LOOKUP(T1436,Inputs!$J$6:$J$9,Inputs!$G$6:$G$9),LOOKUP(T1436,Inputs!$J$6:$J$9,Inputs!$H$6:$H$9))),0),"" )</f>
        <v/>
      </c>
      <c r="K1436" s="26">
        <f>IF($A1436&lt;=Inputs!$B$13,IF(6&lt;=Inputs!$B$8,IF(Inputs!$B$12&gt;0,MAX(MIN(NORM.INV(RAND(),LOOKUP(U1436,Inputs!$J$6:$J$9,Inputs!$G$6:$G$9),LOOKUP(U1436,Inputs!$J$6:$J$9,Inputs!$H$6:$H$9)),Inputs!$B$12),-Inputs!$B$12),NORM.INV(RAND(),LOOKUP(U1436,Inputs!$J$6:$J$9,Inputs!$G$6:$G$9),LOOKUP(U1436,Inputs!$J$6:$J$9,Inputs!$H$6:$H$9))),0),"" )</f>
        <v/>
      </c>
      <c r="L1436" s="26">
        <f>IF($A1436&lt;=Inputs!$B$13,IF(7&lt;=Inputs!$B$8,IF(Inputs!$B$12&gt;0,MAX(MIN(NORM.INV(RAND(),LOOKUP(V1436,Inputs!$J$6:$J$9,Inputs!$G$6:$G$9),LOOKUP(V1436,Inputs!$J$6:$J$9,Inputs!$H$6:$H$9)),Inputs!$B$12),-Inputs!$B$12),NORM.INV(RAND(),LOOKUP(V1436,Inputs!$J$6:$J$9,Inputs!$G$6:$G$9),LOOKUP(V1436,Inputs!$J$6:$J$9,Inputs!$H$6:$H$9))),0),"" )</f>
        <v/>
      </c>
      <c r="M1436" s="26">
        <f>IF($A1436&lt;=Inputs!$B$13,IF(8&lt;=Inputs!$B$8,IF(Inputs!$B$12&gt;0,MAX(MIN(NORM.INV(RAND(),LOOKUP(W1436,Inputs!$J$6:$J$9,Inputs!$G$6:$G$9),LOOKUP(W1436,Inputs!$J$6:$J$9,Inputs!$H$6:$H$9)),Inputs!$B$12),-Inputs!$B$12),NORM.INV(RAND(),LOOKUP(W1436,Inputs!$J$6:$J$9,Inputs!$G$6:$G$9),LOOKUP(W1436,Inputs!$J$6:$J$9,Inputs!$H$6:$H$9))),0),"" )</f>
        <v/>
      </c>
      <c r="N1436" s="26">
        <f>IF($A1436&lt;=Inputs!$B$13,IF(9&lt;=Inputs!$B$8,IF(Inputs!$B$12&gt;0,MAX(MIN(NORM.INV(RAND(),LOOKUP(X1436,Inputs!$J$6:$J$9,Inputs!$G$6:$G$9),LOOKUP(X1436,Inputs!$J$6:$J$9,Inputs!$H$6:$H$9)),Inputs!$B$12),-Inputs!$B$12),NORM.INV(RAND(),LOOKUP(X1436,Inputs!$J$6:$J$9,Inputs!$G$6:$G$9),LOOKUP(X1436,Inputs!$J$6:$J$9,Inputs!$H$6:$H$9))),0),"" )</f>
        <v/>
      </c>
      <c r="O1436" s="26">
        <f>IF($A1436&lt;=Inputs!$B$13,IF(10&lt;=Inputs!$B$8,IF(Inputs!$B$12&gt;0,MAX(MIN(NORM.INV(RAND(),LOOKUP(Y1436,Inputs!$J$6:$J$9,Inputs!$G$6:$G$9),LOOKUP(Y1436,Inputs!$J$6:$J$9,Inputs!$H$6:$H$9)),Inputs!$B$12),-Inputs!$B$12),NORM.INV(RAND(),LOOKUP(Y1436,Inputs!$J$6:$J$9,Inputs!$G$6:$G$9),LOOKUP(Y1436,Inputs!$J$6:$J$9,Inputs!$H$6:$H$9))),0),"" )</f>
        <v/>
      </c>
      <c r="P1436" s="31">
        <f>IF($A1436&lt;=Inputs!$B$13,RAND(),"")</f>
        <v/>
      </c>
      <c r="Q1436" s="31">
        <f>IF($A1436&lt;=Inputs!$B$13,RAND(),"")</f>
        <v/>
      </c>
      <c r="R1436" s="31">
        <f>IF($A1436&lt;=Inputs!$B$13,RAND(),"")</f>
        <v/>
      </c>
      <c r="S1436" s="31">
        <f>IF($A1436&lt;=Inputs!$B$13,RAND(),"")</f>
        <v/>
      </c>
      <c r="T1436" s="31">
        <f>IF($A1436&lt;=Inputs!$B$13,RAND(),"")</f>
        <v/>
      </c>
      <c r="U1436" s="31">
        <f>IF($A1436&lt;=Inputs!$B$13,RAND(),"")</f>
        <v/>
      </c>
      <c r="V1436" s="31">
        <f>IF($A1436&lt;=Inputs!$B$13,RAND(),"")</f>
        <v/>
      </c>
      <c r="W1436" s="31">
        <f>IF($A1436&lt;=Inputs!$B$13,RAND(),"")</f>
        <v/>
      </c>
      <c r="X1436" s="31">
        <f>IF($A1436&lt;=Inputs!$B$13,RAND(),"")</f>
        <v/>
      </c>
      <c r="Y1436" s="31">
        <f>IF($A1436&lt;=Inputs!$B$13,RAND(),"")</f>
        <v/>
      </c>
    </row>
    <row r="1437">
      <c r="A1437" t="n">
        <v>1432</v>
      </c>
      <c r="B1437" s="26">
        <f>IF($A1437&lt;=Inputs!$B$13,IF(Inputs!$B$8&gt;0,SUM(F1437:O1437)/Inputs!$B$8,0),"")</f>
        <v/>
      </c>
      <c r="C1437" s="27">
        <f>IF($A1437&lt;=Inputs!$B$13,B1437/100,"")</f>
        <v/>
      </c>
      <c r="D1437" s="28">
        <f>IF($A1437&lt;=Inputs!$B$13,C1437*Inputs!$B$7,"")</f>
        <v/>
      </c>
      <c r="E1437" s="29">
        <f>IF($A1437&lt;=Inputs!$B$13,IF(D1437&gt;0,1,0),"")</f>
        <v/>
      </c>
      <c r="F1437" s="26">
        <f>IF($A1437&lt;=Inputs!$B$13,IF(1&lt;=Inputs!$B$8,IF(Inputs!$B$12&gt;0,MAX(MIN(NORM.INV(RAND(),LOOKUP(P1437,Inputs!$J$6:$J$9,Inputs!$G$6:$G$9),LOOKUP(P1437,Inputs!$J$6:$J$9,Inputs!$H$6:$H$9)),Inputs!$B$12),-Inputs!$B$12),NORM.INV(RAND(),LOOKUP(P1437,Inputs!$J$6:$J$9,Inputs!$G$6:$G$9),LOOKUP(P1437,Inputs!$J$6:$J$9,Inputs!$H$6:$H$9))),0),"" )</f>
        <v/>
      </c>
      <c r="G1437" s="26">
        <f>IF($A1437&lt;=Inputs!$B$13,IF(2&lt;=Inputs!$B$8,IF(Inputs!$B$12&gt;0,MAX(MIN(NORM.INV(RAND(),LOOKUP(Q1437,Inputs!$J$6:$J$9,Inputs!$G$6:$G$9),LOOKUP(Q1437,Inputs!$J$6:$J$9,Inputs!$H$6:$H$9)),Inputs!$B$12),-Inputs!$B$12),NORM.INV(RAND(),LOOKUP(Q1437,Inputs!$J$6:$J$9,Inputs!$G$6:$G$9),LOOKUP(Q1437,Inputs!$J$6:$J$9,Inputs!$H$6:$H$9))),0),"" )</f>
        <v/>
      </c>
      <c r="H1437" s="26">
        <f>IF($A1437&lt;=Inputs!$B$13,IF(3&lt;=Inputs!$B$8,IF(Inputs!$B$12&gt;0,MAX(MIN(NORM.INV(RAND(),LOOKUP(R1437,Inputs!$J$6:$J$9,Inputs!$G$6:$G$9),LOOKUP(R1437,Inputs!$J$6:$J$9,Inputs!$H$6:$H$9)),Inputs!$B$12),-Inputs!$B$12),NORM.INV(RAND(),LOOKUP(R1437,Inputs!$J$6:$J$9,Inputs!$G$6:$G$9),LOOKUP(R1437,Inputs!$J$6:$J$9,Inputs!$H$6:$H$9))),0),"" )</f>
        <v/>
      </c>
      <c r="I1437" s="26">
        <f>IF($A1437&lt;=Inputs!$B$13,IF(4&lt;=Inputs!$B$8,IF(Inputs!$B$12&gt;0,MAX(MIN(NORM.INV(RAND(),LOOKUP(S1437,Inputs!$J$6:$J$9,Inputs!$G$6:$G$9),LOOKUP(S1437,Inputs!$J$6:$J$9,Inputs!$H$6:$H$9)),Inputs!$B$12),-Inputs!$B$12),NORM.INV(RAND(),LOOKUP(S1437,Inputs!$J$6:$J$9,Inputs!$G$6:$G$9),LOOKUP(S1437,Inputs!$J$6:$J$9,Inputs!$H$6:$H$9))),0),"" )</f>
        <v/>
      </c>
      <c r="J1437" s="26">
        <f>IF($A1437&lt;=Inputs!$B$13,IF(5&lt;=Inputs!$B$8,IF(Inputs!$B$12&gt;0,MAX(MIN(NORM.INV(RAND(),LOOKUP(T1437,Inputs!$J$6:$J$9,Inputs!$G$6:$G$9),LOOKUP(T1437,Inputs!$J$6:$J$9,Inputs!$H$6:$H$9)),Inputs!$B$12),-Inputs!$B$12),NORM.INV(RAND(),LOOKUP(T1437,Inputs!$J$6:$J$9,Inputs!$G$6:$G$9),LOOKUP(T1437,Inputs!$J$6:$J$9,Inputs!$H$6:$H$9))),0),"" )</f>
        <v/>
      </c>
      <c r="K1437" s="26">
        <f>IF($A1437&lt;=Inputs!$B$13,IF(6&lt;=Inputs!$B$8,IF(Inputs!$B$12&gt;0,MAX(MIN(NORM.INV(RAND(),LOOKUP(U1437,Inputs!$J$6:$J$9,Inputs!$G$6:$G$9),LOOKUP(U1437,Inputs!$J$6:$J$9,Inputs!$H$6:$H$9)),Inputs!$B$12),-Inputs!$B$12),NORM.INV(RAND(),LOOKUP(U1437,Inputs!$J$6:$J$9,Inputs!$G$6:$G$9),LOOKUP(U1437,Inputs!$J$6:$J$9,Inputs!$H$6:$H$9))),0),"" )</f>
        <v/>
      </c>
      <c r="L1437" s="26">
        <f>IF($A1437&lt;=Inputs!$B$13,IF(7&lt;=Inputs!$B$8,IF(Inputs!$B$12&gt;0,MAX(MIN(NORM.INV(RAND(),LOOKUP(V1437,Inputs!$J$6:$J$9,Inputs!$G$6:$G$9),LOOKUP(V1437,Inputs!$J$6:$J$9,Inputs!$H$6:$H$9)),Inputs!$B$12),-Inputs!$B$12),NORM.INV(RAND(),LOOKUP(V1437,Inputs!$J$6:$J$9,Inputs!$G$6:$G$9),LOOKUP(V1437,Inputs!$J$6:$J$9,Inputs!$H$6:$H$9))),0),"" )</f>
        <v/>
      </c>
      <c r="M1437" s="26">
        <f>IF($A1437&lt;=Inputs!$B$13,IF(8&lt;=Inputs!$B$8,IF(Inputs!$B$12&gt;0,MAX(MIN(NORM.INV(RAND(),LOOKUP(W1437,Inputs!$J$6:$J$9,Inputs!$G$6:$G$9),LOOKUP(W1437,Inputs!$J$6:$J$9,Inputs!$H$6:$H$9)),Inputs!$B$12),-Inputs!$B$12),NORM.INV(RAND(),LOOKUP(W1437,Inputs!$J$6:$J$9,Inputs!$G$6:$G$9),LOOKUP(W1437,Inputs!$J$6:$J$9,Inputs!$H$6:$H$9))),0),"" )</f>
        <v/>
      </c>
      <c r="N1437" s="26">
        <f>IF($A1437&lt;=Inputs!$B$13,IF(9&lt;=Inputs!$B$8,IF(Inputs!$B$12&gt;0,MAX(MIN(NORM.INV(RAND(),LOOKUP(X1437,Inputs!$J$6:$J$9,Inputs!$G$6:$G$9),LOOKUP(X1437,Inputs!$J$6:$J$9,Inputs!$H$6:$H$9)),Inputs!$B$12),-Inputs!$B$12),NORM.INV(RAND(),LOOKUP(X1437,Inputs!$J$6:$J$9,Inputs!$G$6:$G$9),LOOKUP(X1437,Inputs!$J$6:$J$9,Inputs!$H$6:$H$9))),0),"" )</f>
        <v/>
      </c>
      <c r="O1437" s="26">
        <f>IF($A1437&lt;=Inputs!$B$13,IF(10&lt;=Inputs!$B$8,IF(Inputs!$B$12&gt;0,MAX(MIN(NORM.INV(RAND(),LOOKUP(Y1437,Inputs!$J$6:$J$9,Inputs!$G$6:$G$9),LOOKUP(Y1437,Inputs!$J$6:$J$9,Inputs!$H$6:$H$9)),Inputs!$B$12),-Inputs!$B$12),NORM.INV(RAND(),LOOKUP(Y1437,Inputs!$J$6:$J$9,Inputs!$G$6:$G$9),LOOKUP(Y1437,Inputs!$J$6:$J$9,Inputs!$H$6:$H$9))),0),"" )</f>
        <v/>
      </c>
      <c r="P1437" s="31">
        <f>IF($A1437&lt;=Inputs!$B$13,RAND(),"")</f>
        <v/>
      </c>
      <c r="Q1437" s="31">
        <f>IF($A1437&lt;=Inputs!$B$13,RAND(),"")</f>
        <v/>
      </c>
      <c r="R1437" s="31">
        <f>IF($A1437&lt;=Inputs!$B$13,RAND(),"")</f>
        <v/>
      </c>
      <c r="S1437" s="31">
        <f>IF($A1437&lt;=Inputs!$B$13,RAND(),"")</f>
        <v/>
      </c>
      <c r="T1437" s="31">
        <f>IF($A1437&lt;=Inputs!$B$13,RAND(),"")</f>
        <v/>
      </c>
      <c r="U1437" s="31">
        <f>IF($A1437&lt;=Inputs!$B$13,RAND(),"")</f>
        <v/>
      </c>
      <c r="V1437" s="31">
        <f>IF($A1437&lt;=Inputs!$B$13,RAND(),"")</f>
        <v/>
      </c>
      <c r="W1437" s="31">
        <f>IF($A1437&lt;=Inputs!$B$13,RAND(),"")</f>
        <v/>
      </c>
      <c r="X1437" s="31">
        <f>IF($A1437&lt;=Inputs!$B$13,RAND(),"")</f>
        <v/>
      </c>
      <c r="Y1437" s="31">
        <f>IF($A1437&lt;=Inputs!$B$13,RAND(),"")</f>
        <v/>
      </c>
    </row>
    <row r="1438">
      <c r="A1438" t="n">
        <v>1433</v>
      </c>
      <c r="B1438" s="26">
        <f>IF($A1438&lt;=Inputs!$B$13,IF(Inputs!$B$8&gt;0,SUM(F1438:O1438)/Inputs!$B$8,0),"")</f>
        <v/>
      </c>
      <c r="C1438" s="27">
        <f>IF($A1438&lt;=Inputs!$B$13,B1438/100,"")</f>
        <v/>
      </c>
      <c r="D1438" s="28">
        <f>IF($A1438&lt;=Inputs!$B$13,C1438*Inputs!$B$7,"")</f>
        <v/>
      </c>
      <c r="E1438" s="29">
        <f>IF($A1438&lt;=Inputs!$B$13,IF(D1438&gt;0,1,0),"")</f>
        <v/>
      </c>
      <c r="F1438" s="26">
        <f>IF($A1438&lt;=Inputs!$B$13,IF(1&lt;=Inputs!$B$8,IF(Inputs!$B$12&gt;0,MAX(MIN(NORM.INV(RAND(),LOOKUP(P1438,Inputs!$J$6:$J$9,Inputs!$G$6:$G$9),LOOKUP(P1438,Inputs!$J$6:$J$9,Inputs!$H$6:$H$9)),Inputs!$B$12),-Inputs!$B$12),NORM.INV(RAND(),LOOKUP(P1438,Inputs!$J$6:$J$9,Inputs!$G$6:$G$9),LOOKUP(P1438,Inputs!$J$6:$J$9,Inputs!$H$6:$H$9))),0),"" )</f>
        <v/>
      </c>
      <c r="G1438" s="26">
        <f>IF($A1438&lt;=Inputs!$B$13,IF(2&lt;=Inputs!$B$8,IF(Inputs!$B$12&gt;0,MAX(MIN(NORM.INV(RAND(),LOOKUP(Q1438,Inputs!$J$6:$J$9,Inputs!$G$6:$G$9),LOOKUP(Q1438,Inputs!$J$6:$J$9,Inputs!$H$6:$H$9)),Inputs!$B$12),-Inputs!$B$12),NORM.INV(RAND(),LOOKUP(Q1438,Inputs!$J$6:$J$9,Inputs!$G$6:$G$9),LOOKUP(Q1438,Inputs!$J$6:$J$9,Inputs!$H$6:$H$9))),0),"" )</f>
        <v/>
      </c>
      <c r="H1438" s="26">
        <f>IF($A1438&lt;=Inputs!$B$13,IF(3&lt;=Inputs!$B$8,IF(Inputs!$B$12&gt;0,MAX(MIN(NORM.INV(RAND(),LOOKUP(R1438,Inputs!$J$6:$J$9,Inputs!$G$6:$G$9),LOOKUP(R1438,Inputs!$J$6:$J$9,Inputs!$H$6:$H$9)),Inputs!$B$12),-Inputs!$B$12),NORM.INV(RAND(),LOOKUP(R1438,Inputs!$J$6:$J$9,Inputs!$G$6:$G$9),LOOKUP(R1438,Inputs!$J$6:$J$9,Inputs!$H$6:$H$9))),0),"" )</f>
        <v/>
      </c>
      <c r="I1438" s="26">
        <f>IF($A1438&lt;=Inputs!$B$13,IF(4&lt;=Inputs!$B$8,IF(Inputs!$B$12&gt;0,MAX(MIN(NORM.INV(RAND(),LOOKUP(S1438,Inputs!$J$6:$J$9,Inputs!$G$6:$G$9),LOOKUP(S1438,Inputs!$J$6:$J$9,Inputs!$H$6:$H$9)),Inputs!$B$12),-Inputs!$B$12),NORM.INV(RAND(),LOOKUP(S1438,Inputs!$J$6:$J$9,Inputs!$G$6:$G$9),LOOKUP(S1438,Inputs!$J$6:$J$9,Inputs!$H$6:$H$9))),0),"" )</f>
        <v/>
      </c>
      <c r="J1438" s="26">
        <f>IF($A1438&lt;=Inputs!$B$13,IF(5&lt;=Inputs!$B$8,IF(Inputs!$B$12&gt;0,MAX(MIN(NORM.INV(RAND(),LOOKUP(T1438,Inputs!$J$6:$J$9,Inputs!$G$6:$G$9),LOOKUP(T1438,Inputs!$J$6:$J$9,Inputs!$H$6:$H$9)),Inputs!$B$12),-Inputs!$B$12),NORM.INV(RAND(),LOOKUP(T1438,Inputs!$J$6:$J$9,Inputs!$G$6:$G$9),LOOKUP(T1438,Inputs!$J$6:$J$9,Inputs!$H$6:$H$9))),0),"" )</f>
        <v/>
      </c>
      <c r="K1438" s="26">
        <f>IF($A1438&lt;=Inputs!$B$13,IF(6&lt;=Inputs!$B$8,IF(Inputs!$B$12&gt;0,MAX(MIN(NORM.INV(RAND(),LOOKUP(U1438,Inputs!$J$6:$J$9,Inputs!$G$6:$G$9),LOOKUP(U1438,Inputs!$J$6:$J$9,Inputs!$H$6:$H$9)),Inputs!$B$12),-Inputs!$B$12),NORM.INV(RAND(),LOOKUP(U1438,Inputs!$J$6:$J$9,Inputs!$G$6:$G$9),LOOKUP(U1438,Inputs!$J$6:$J$9,Inputs!$H$6:$H$9))),0),"" )</f>
        <v/>
      </c>
      <c r="L1438" s="26">
        <f>IF($A1438&lt;=Inputs!$B$13,IF(7&lt;=Inputs!$B$8,IF(Inputs!$B$12&gt;0,MAX(MIN(NORM.INV(RAND(),LOOKUP(V1438,Inputs!$J$6:$J$9,Inputs!$G$6:$G$9),LOOKUP(V1438,Inputs!$J$6:$J$9,Inputs!$H$6:$H$9)),Inputs!$B$12),-Inputs!$B$12),NORM.INV(RAND(),LOOKUP(V1438,Inputs!$J$6:$J$9,Inputs!$G$6:$G$9),LOOKUP(V1438,Inputs!$J$6:$J$9,Inputs!$H$6:$H$9))),0),"" )</f>
        <v/>
      </c>
      <c r="M1438" s="26">
        <f>IF($A1438&lt;=Inputs!$B$13,IF(8&lt;=Inputs!$B$8,IF(Inputs!$B$12&gt;0,MAX(MIN(NORM.INV(RAND(),LOOKUP(W1438,Inputs!$J$6:$J$9,Inputs!$G$6:$G$9),LOOKUP(W1438,Inputs!$J$6:$J$9,Inputs!$H$6:$H$9)),Inputs!$B$12),-Inputs!$B$12),NORM.INV(RAND(),LOOKUP(W1438,Inputs!$J$6:$J$9,Inputs!$G$6:$G$9),LOOKUP(W1438,Inputs!$J$6:$J$9,Inputs!$H$6:$H$9))),0),"" )</f>
        <v/>
      </c>
      <c r="N1438" s="26">
        <f>IF($A1438&lt;=Inputs!$B$13,IF(9&lt;=Inputs!$B$8,IF(Inputs!$B$12&gt;0,MAX(MIN(NORM.INV(RAND(),LOOKUP(X1438,Inputs!$J$6:$J$9,Inputs!$G$6:$G$9),LOOKUP(X1438,Inputs!$J$6:$J$9,Inputs!$H$6:$H$9)),Inputs!$B$12),-Inputs!$B$12),NORM.INV(RAND(),LOOKUP(X1438,Inputs!$J$6:$J$9,Inputs!$G$6:$G$9),LOOKUP(X1438,Inputs!$J$6:$J$9,Inputs!$H$6:$H$9))),0),"" )</f>
        <v/>
      </c>
      <c r="O1438" s="26">
        <f>IF($A1438&lt;=Inputs!$B$13,IF(10&lt;=Inputs!$B$8,IF(Inputs!$B$12&gt;0,MAX(MIN(NORM.INV(RAND(),LOOKUP(Y1438,Inputs!$J$6:$J$9,Inputs!$G$6:$G$9),LOOKUP(Y1438,Inputs!$J$6:$J$9,Inputs!$H$6:$H$9)),Inputs!$B$12),-Inputs!$B$12),NORM.INV(RAND(),LOOKUP(Y1438,Inputs!$J$6:$J$9,Inputs!$G$6:$G$9),LOOKUP(Y1438,Inputs!$J$6:$J$9,Inputs!$H$6:$H$9))),0),"" )</f>
        <v/>
      </c>
      <c r="P1438" s="31">
        <f>IF($A1438&lt;=Inputs!$B$13,RAND(),"")</f>
        <v/>
      </c>
      <c r="Q1438" s="31">
        <f>IF($A1438&lt;=Inputs!$B$13,RAND(),"")</f>
        <v/>
      </c>
      <c r="R1438" s="31">
        <f>IF($A1438&lt;=Inputs!$B$13,RAND(),"")</f>
        <v/>
      </c>
      <c r="S1438" s="31">
        <f>IF($A1438&lt;=Inputs!$B$13,RAND(),"")</f>
        <v/>
      </c>
      <c r="T1438" s="31">
        <f>IF($A1438&lt;=Inputs!$B$13,RAND(),"")</f>
        <v/>
      </c>
      <c r="U1438" s="31">
        <f>IF($A1438&lt;=Inputs!$B$13,RAND(),"")</f>
        <v/>
      </c>
      <c r="V1438" s="31">
        <f>IF($A1438&lt;=Inputs!$B$13,RAND(),"")</f>
        <v/>
      </c>
      <c r="W1438" s="31">
        <f>IF($A1438&lt;=Inputs!$B$13,RAND(),"")</f>
        <v/>
      </c>
      <c r="X1438" s="31">
        <f>IF($A1438&lt;=Inputs!$B$13,RAND(),"")</f>
        <v/>
      </c>
      <c r="Y1438" s="31">
        <f>IF($A1438&lt;=Inputs!$B$13,RAND(),"")</f>
        <v/>
      </c>
    </row>
    <row r="1439">
      <c r="A1439" t="n">
        <v>1434</v>
      </c>
      <c r="B1439" s="26">
        <f>IF($A1439&lt;=Inputs!$B$13,IF(Inputs!$B$8&gt;0,SUM(F1439:O1439)/Inputs!$B$8,0),"")</f>
        <v/>
      </c>
      <c r="C1439" s="27">
        <f>IF($A1439&lt;=Inputs!$B$13,B1439/100,"")</f>
        <v/>
      </c>
      <c r="D1439" s="28">
        <f>IF($A1439&lt;=Inputs!$B$13,C1439*Inputs!$B$7,"")</f>
        <v/>
      </c>
      <c r="E1439" s="29">
        <f>IF($A1439&lt;=Inputs!$B$13,IF(D1439&gt;0,1,0),"")</f>
        <v/>
      </c>
      <c r="F1439" s="26">
        <f>IF($A1439&lt;=Inputs!$B$13,IF(1&lt;=Inputs!$B$8,IF(Inputs!$B$12&gt;0,MAX(MIN(NORM.INV(RAND(),LOOKUP(P1439,Inputs!$J$6:$J$9,Inputs!$G$6:$G$9),LOOKUP(P1439,Inputs!$J$6:$J$9,Inputs!$H$6:$H$9)),Inputs!$B$12),-Inputs!$B$12),NORM.INV(RAND(),LOOKUP(P1439,Inputs!$J$6:$J$9,Inputs!$G$6:$G$9),LOOKUP(P1439,Inputs!$J$6:$J$9,Inputs!$H$6:$H$9))),0),"" )</f>
        <v/>
      </c>
      <c r="G1439" s="26">
        <f>IF($A1439&lt;=Inputs!$B$13,IF(2&lt;=Inputs!$B$8,IF(Inputs!$B$12&gt;0,MAX(MIN(NORM.INV(RAND(),LOOKUP(Q1439,Inputs!$J$6:$J$9,Inputs!$G$6:$G$9),LOOKUP(Q1439,Inputs!$J$6:$J$9,Inputs!$H$6:$H$9)),Inputs!$B$12),-Inputs!$B$12),NORM.INV(RAND(),LOOKUP(Q1439,Inputs!$J$6:$J$9,Inputs!$G$6:$G$9),LOOKUP(Q1439,Inputs!$J$6:$J$9,Inputs!$H$6:$H$9))),0),"" )</f>
        <v/>
      </c>
      <c r="H1439" s="26">
        <f>IF($A1439&lt;=Inputs!$B$13,IF(3&lt;=Inputs!$B$8,IF(Inputs!$B$12&gt;0,MAX(MIN(NORM.INV(RAND(),LOOKUP(R1439,Inputs!$J$6:$J$9,Inputs!$G$6:$G$9),LOOKUP(R1439,Inputs!$J$6:$J$9,Inputs!$H$6:$H$9)),Inputs!$B$12),-Inputs!$B$12),NORM.INV(RAND(),LOOKUP(R1439,Inputs!$J$6:$J$9,Inputs!$G$6:$G$9),LOOKUP(R1439,Inputs!$J$6:$J$9,Inputs!$H$6:$H$9))),0),"" )</f>
        <v/>
      </c>
      <c r="I1439" s="26">
        <f>IF($A1439&lt;=Inputs!$B$13,IF(4&lt;=Inputs!$B$8,IF(Inputs!$B$12&gt;0,MAX(MIN(NORM.INV(RAND(),LOOKUP(S1439,Inputs!$J$6:$J$9,Inputs!$G$6:$G$9),LOOKUP(S1439,Inputs!$J$6:$J$9,Inputs!$H$6:$H$9)),Inputs!$B$12),-Inputs!$B$12),NORM.INV(RAND(),LOOKUP(S1439,Inputs!$J$6:$J$9,Inputs!$G$6:$G$9),LOOKUP(S1439,Inputs!$J$6:$J$9,Inputs!$H$6:$H$9))),0),"" )</f>
        <v/>
      </c>
      <c r="J1439" s="26">
        <f>IF($A1439&lt;=Inputs!$B$13,IF(5&lt;=Inputs!$B$8,IF(Inputs!$B$12&gt;0,MAX(MIN(NORM.INV(RAND(),LOOKUP(T1439,Inputs!$J$6:$J$9,Inputs!$G$6:$G$9),LOOKUP(T1439,Inputs!$J$6:$J$9,Inputs!$H$6:$H$9)),Inputs!$B$12),-Inputs!$B$12),NORM.INV(RAND(),LOOKUP(T1439,Inputs!$J$6:$J$9,Inputs!$G$6:$G$9),LOOKUP(T1439,Inputs!$J$6:$J$9,Inputs!$H$6:$H$9))),0),"" )</f>
        <v/>
      </c>
      <c r="K1439" s="26">
        <f>IF($A1439&lt;=Inputs!$B$13,IF(6&lt;=Inputs!$B$8,IF(Inputs!$B$12&gt;0,MAX(MIN(NORM.INV(RAND(),LOOKUP(U1439,Inputs!$J$6:$J$9,Inputs!$G$6:$G$9),LOOKUP(U1439,Inputs!$J$6:$J$9,Inputs!$H$6:$H$9)),Inputs!$B$12),-Inputs!$B$12),NORM.INV(RAND(),LOOKUP(U1439,Inputs!$J$6:$J$9,Inputs!$G$6:$G$9),LOOKUP(U1439,Inputs!$J$6:$J$9,Inputs!$H$6:$H$9))),0),"" )</f>
        <v/>
      </c>
      <c r="L1439" s="26">
        <f>IF($A1439&lt;=Inputs!$B$13,IF(7&lt;=Inputs!$B$8,IF(Inputs!$B$12&gt;0,MAX(MIN(NORM.INV(RAND(),LOOKUP(V1439,Inputs!$J$6:$J$9,Inputs!$G$6:$G$9),LOOKUP(V1439,Inputs!$J$6:$J$9,Inputs!$H$6:$H$9)),Inputs!$B$12),-Inputs!$B$12),NORM.INV(RAND(),LOOKUP(V1439,Inputs!$J$6:$J$9,Inputs!$G$6:$G$9),LOOKUP(V1439,Inputs!$J$6:$J$9,Inputs!$H$6:$H$9))),0),"" )</f>
        <v/>
      </c>
      <c r="M1439" s="26">
        <f>IF($A1439&lt;=Inputs!$B$13,IF(8&lt;=Inputs!$B$8,IF(Inputs!$B$12&gt;0,MAX(MIN(NORM.INV(RAND(),LOOKUP(W1439,Inputs!$J$6:$J$9,Inputs!$G$6:$G$9),LOOKUP(W1439,Inputs!$J$6:$J$9,Inputs!$H$6:$H$9)),Inputs!$B$12),-Inputs!$B$12),NORM.INV(RAND(),LOOKUP(W1439,Inputs!$J$6:$J$9,Inputs!$G$6:$G$9),LOOKUP(W1439,Inputs!$J$6:$J$9,Inputs!$H$6:$H$9))),0),"" )</f>
        <v/>
      </c>
      <c r="N1439" s="26">
        <f>IF($A1439&lt;=Inputs!$B$13,IF(9&lt;=Inputs!$B$8,IF(Inputs!$B$12&gt;0,MAX(MIN(NORM.INV(RAND(),LOOKUP(X1439,Inputs!$J$6:$J$9,Inputs!$G$6:$G$9),LOOKUP(X1439,Inputs!$J$6:$J$9,Inputs!$H$6:$H$9)),Inputs!$B$12),-Inputs!$B$12),NORM.INV(RAND(),LOOKUP(X1439,Inputs!$J$6:$J$9,Inputs!$G$6:$G$9),LOOKUP(X1439,Inputs!$J$6:$J$9,Inputs!$H$6:$H$9))),0),"" )</f>
        <v/>
      </c>
      <c r="O1439" s="26">
        <f>IF($A1439&lt;=Inputs!$B$13,IF(10&lt;=Inputs!$B$8,IF(Inputs!$B$12&gt;0,MAX(MIN(NORM.INV(RAND(),LOOKUP(Y1439,Inputs!$J$6:$J$9,Inputs!$G$6:$G$9),LOOKUP(Y1439,Inputs!$J$6:$J$9,Inputs!$H$6:$H$9)),Inputs!$B$12),-Inputs!$B$12),NORM.INV(RAND(),LOOKUP(Y1439,Inputs!$J$6:$J$9,Inputs!$G$6:$G$9),LOOKUP(Y1439,Inputs!$J$6:$J$9,Inputs!$H$6:$H$9))),0),"" )</f>
        <v/>
      </c>
      <c r="P1439" s="31">
        <f>IF($A1439&lt;=Inputs!$B$13,RAND(),"")</f>
        <v/>
      </c>
      <c r="Q1439" s="31">
        <f>IF($A1439&lt;=Inputs!$B$13,RAND(),"")</f>
        <v/>
      </c>
      <c r="R1439" s="31">
        <f>IF($A1439&lt;=Inputs!$B$13,RAND(),"")</f>
        <v/>
      </c>
      <c r="S1439" s="31">
        <f>IF($A1439&lt;=Inputs!$B$13,RAND(),"")</f>
        <v/>
      </c>
      <c r="T1439" s="31">
        <f>IF($A1439&lt;=Inputs!$B$13,RAND(),"")</f>
        <v/>
      </c>
      <c r="U1439" s="31">
        <f>IF($A1439&lt;=Inputs!$B$13,RAND(),"")</f>
        <v/>
      </c>
      <c r="V1439" s="31">
        <f>IF($A1439&lt;=Inputs!$B$13,RAND(),"")</f>
        <v/>
      </c>
      <c r="W1439" s="31">
        <f>IF($A1439&lt;=Inputs!$B$13,RAND(),"")</f>
        <v/>
      </c>
      <c r="X1439" s="31">
        <f>IF($A1439&lt;=Inputs!$B$13,RAND(),"")</f>
        <v/>
      </c>
      <c r="Y1439" s="31">
        <f>IF($A1439&lt;=Inputs!$B$13,RAND(),"")</f>
        <v/>
      </c>
    </row>
    <row r="1440">
      <c r="A1440" t="n">
        <v>1435</v>
      </c>
      <c r="B1440" s="26">
        <f>IF($A1440&lt;=Inputs!$B$13,IF(Inputs!$B$8&gt;0,SUM(F1440:O1440)/Inputs!$B$8,0),"")</f>
        <v/>
      </c>
      <c r="C1440" s="27">
        <f>IF($A1440&lt;=Inputs!$B$13,B1440/100,"")</f>
        <v/>
      </c>
      <c r="D1440" s="28">
        <f>IF($A1440&lt;=Inputs!$B$13,C1440*Inputs!$B$7,"")</f>
        <v/>
      </c>
      <c r="E1440" s="29">
        <f>IF($A1440&lt;=Inputs!$B$13,IF(D1440&gt;0,1,0),"")</f>
        <v/>
      </c>
      <c r="F1440" s="26">
        <f>IF($A1440&lt;=Inputs!$B$13,IF(1&lt;=Inputs!$B$8,IF(Inputs!$B$12&gt;0,MAX(MIN(NORM.INV(RAND(),LOOKUP(P1440,Inputs!$J$6:$J$9,Inputs!$G$6:$G$9),LOOKUP(P1440,Inputs!$J$6:$J$9,Inputs!$H$6:$H$9)),Inputs!$B$12),-Inputs!$B$12),NORM.INV(RAND(),LOOKUP(P1440,Inputs!$J$6:$J$9,Inputs!$G$6:$G$9),LOOKUP(P1440,Inputs!$J$6:$J$9,Inputs!$H$6:$H$9))),0),"" )</f>
        <v/>
      </c>
      <c r="G1440" s="26">
        <f>IF($A1440&lt;=Inputs!$B$13,IF(2&lt;=Inputs!$B$8,IF(Inputs!$B$12&gt;0,MAX(MIN(NORM.INV(RAND(),LOOKUP(Q1440,Inputs!$J$6:$J$9,Inputs!$G$6:$G$9),LOOKUP(Q1440,Inputs!$J$6:$J$9,Inputs!$H$6:$H$9)),Inputs!$B$12),-Inputs!$B$12),NORM.INV(RAND(),LOOKUP(Q1440,Inputs!$J$6:$J$9,Inputs!$G$6:$G$9),LOOKUP(Q1440,Inputs!$J$6:$J$9,Inputs!$H$6:$H$9))),0),"" )</f>
        <v/>
      </c>
      <c r="H1440" s="26">
        <f>IF($A1440&lt;=Inputs!$B$13,IF(3&lt;=Inputs!$B$8,IF(Inputs!$B$12&gt;0,MAX(MIN(NORM.INV(RAND(),LOOKUP(R1440,Inputs!$J$6:$J$9,Inputs!$G$6:$G$9),LOOKUP(R1440,Inputs!$J$6:$J$9,Inputs!$H$6:$H$9)),Inputs!$B$12),-Inputs!$B$12),NORM.INV(RAND(),LOOKUP(R1440,Inputs!$J$6:$J$9,Inputs!$G$6:$G$9),LOOKUP(R1440,Inputs!$J$6:$J$9,Inputs!$H$6:$H$9))),0),"" )</f>
        <v/>
      </c>
      <c r="I1440" s="26">
        <f>IF($A1440&lt;=Inputs!$B$13,IF(4&lt;=Inputs!$B$8,IF(Inputs!$B$12&gt;0,MAX(MIN(NORM.INV(RAND(),LOOKUP(S1440,Inputs!$J$6:$J$9,Inputs!$G$6:$G$9),LOOKUP(S1440,Inputs!$J$6:$J$9,Inputs!$H$6:$H$9)),Inputs!$B$12),-Inputs!$B$12),NORM.INV(RAND(),LOOKUP(S1440,Inputs!$J$6:$J$9,Inputs!$G$6:$G$9),LOOKUP(S1440,Inputs!$J$6:$J$9,Inputs!$H$6:$H$9))),0),"" )</f>
        <v/>
      </c>
      <c r="J1440" s="26">
        <f>IF($A1440&lt;=Inputs!$B$13,IF(5&lt;=Inputs!$B$8,IF(Inputs!$B$12&gt;0,MAX(MIN(NORM.INV(RAND(),LOOKUP(T1440,Inputs!$J$6:$J$9,Inputs!$G$6:$G$9),LOOKUP(T1440,Inputs!$J$6:$J$9,Inputs!$H$6:$H$9)),Inputs!$B$12),-Inputs!$B$12),NORM.INV(RAND(),LOOKUP(T1440,Inputs!$J$6:$J$9,Inputs!$G$6:$G$9),LOOKUP(T1440,Inputs!$J$6:$J$9,Inputs!$H$6:$H$9))),0),"" )</f>
        <v/>
      </c>
      <c r="K1440" s="26">
        <f>IF($A1440&lt;=Inputs!$B$13,IF(6&lt;=Inputs!$B$8,IF(Inputs!$B$12&gt;0,MAX(MIN(NORM.INV(RAND(),LOOKUP(U1440,Inputs!$J$6:$J$9,Inputs!$G$6:$G$9),LOOKUP(U1440,Inputs!$J$6:$J$9,Inputs!$H$6:$H$9)),Inputs!$B$12),-Inputs!$B$12),NORM.INV(RAND(),LOOKUP(U1440,Inputs!$J$6:$J$9,Inputs!$G$6:$G$9),LOOKUP(U1440,Inputs!$J$6:$J$9,Inputs!$H$6:$H$9))),0),"" )</f>
        <v/>
      </c>
      <c r="L1440" s="26">
        <f>IF($A1440&lt;=Inputs!$B$13,IF(7&lt;=Inputs!$B$8,IF(Inputs!$B$12&gt;0,MAX(MIN(NORM.INV(RAND(),LOOKUP(V1440,Inputs!$J$6:$J$9,Inputs!$G$6:$G$9),LOOKUP(V1440,Inputs!$J$6:$J$9,Inputs!$H$6:$H$9)),Inputs!$B$12),-Inputs!$B$12),NORM.INV(RAND(),LOOKUP(V1440,Inputs!$J$6:$J$9,Inputs!$G$6:$G$9),LOOKUP(V1440,Inputs!$J$6:$J$9,Inputs!$H$6:$H$9))),0),"" )</f>
        <v/>
      </c>
      <c r="M1440" s="26">
        <f>IF($A1440&lt;=Inputs!$B$13,IF(8&lt;=Inputs!$B$8,IF(Inputs!$B$12&gt;0,MAX(MIN(NORM.INV(RAND(),LOOKUP(W1440,Inputs!$J$6:$J$9,Inputs!$G$6:$G$9),LOOKUP(W1440,Inputs!$J$6:$J$9,Inputs!$H$6:$H$9)),Inputs!$B$12),-Inputs!$B$12),NORM.INV(RAND(),LOOKUP(W1440,Inputs!$J$6:$J$9,Inputs!$G$6:$G$9),LOOKUP(W1440,Inputs!$J$6:$J$9,Inputs!$H$6:$H$9))),0),"" )</f>
        <v/>
      </c>
      <c r="N1440" s="26">
        <f>IF($A1440&lt;=Inputs!$B$13,IF(9&lt;=Inputs!$B$8,IF(Inputs!$B$12&gt;0,MAX(MIN(NORM.INV(RAND(),LOOKUP(X1440,Inputs!$J$6:$J$9,Inputs!$G$6:$G$9),LOOKUP(X1440,Inputs!$J$6:$J$9,Inputs!$H$6:$H$9)),Inputs!$B$12),-Inputs!$B$12),NORM.INV(RAND(),LOOKUP(X1440,Inputs!$J$6:$J$9,Inputs!$G$6:$G$9),LOOKUP(X1440,Inputs!$J$6:$J$9,Inputs!$H$6:$H$9))),0),"" )</f>
        <v/>
      </c>
      <c r="O1440" s="26">
        <f>IF($A1440&lt;=Inputs!$B$13,IF(10&lt;=Inputs!$B$8,IF(Inputs!$B$12&gt;0,MAX(MIN(NORM.INV(RAND(),LOOKUP(Y1440,Inputs!$J$6:$J$9,Inputs!$G$6:$G$9),LOOKUP(Y1440,Inputs!$J$6:$J$9,Inputs!$H$6:$H$9)),Inputs!$B$12),-Inputs!$B$12),NORM.INV(RAND(),LOOKUP(Y1440,Inputs!$J$6:$J$9,Inputs!$G$6:$G$9),LOOKUP(Y1440,Inputs!$J$6:$J$9,Inputs!$H$6:$H$9))),0),"" )</f>
        <v/>
      </c>
      <c r="P1440" s="31">
        <f>IF($A1440&lt;=Inputs!$B$13,RAND(),"")</f>
        <v/>
      </c>
      <c r="Q1440" s="31">
        <f>IF($A1440&lt;=Inputs!$B$13,RAND(),"")</f>
        <v/>
      </c>
      <c r="R1440" s="31">
        <f>IF($A1440&lt;=Inputs!$B$13,RAND(),"")</f>
        <v/>
      </c>
      <c r="S1440" s="31">
        <f>IF($A1440&lt;=Inputs!$B$13,RAND(),"")</f>
        <v/>
      </c>
      <c r="T1440" s="31">
        <f>IF($A1440&lt;=Inputs!$B$13,RAND(),"")</f>
        <v/>
      </c>
      <c r="U1440" s="31">
        <f>IF($A1440&lt;=Inputs!$B$13,RAND(),"")</f>
        <v/>
      </c>
      <c r="V1440" s="31">
        <f>IF($A1440&lt;=Inputs!$B$13,RAND(),"")</f>
        <v/>
      </c>
      <c r="W1440" s="31">
        <f>IF($A1440&lt;=Inputs!$B$13,RAND(),"")</f>
        <v/>
      </c>
      <c r="X1440" s="31">
        <f>IF($A1440&lt;=Inputs!$B$13,RAND(),"")</f>
        <v/>
      </c>
      <c r="Y1440" s="31">
        <f>IF($A1440&lt;=Inputs!$B$13,RAND(),"")</f>
        <v/>
      </c>
    </row>
    <row r="1441">
      <c r="A1441" t="n">
        <v>1436</v>
      </c>
      <c r="B1441" s="26">
        <f>IF($A1441&lt;=Inputs!$B$13,IF(Inputs!$B$8&gt;0,SUM(F1441:O1441)/Inputs!$B$8,0),"")</f>
        <v/>
      </c>
      <c r="C1441" s="27">
        <f>IF($A1441&lt;=Inputs!$B$13,B1441/100,"")</f>
        <v/>
      </c>
      <c r="D1441" s="28">
        <f>IF($A1441&lt;=Inputs!$B$13,C1441*Inputs!$B$7,"")</f>
        <v/>
      </c>
      <c r="E1441" s="29">
        <f>IF($A1441&lt;=Inputs!$B$13,IF(D1441&gt;0,1,0),"")</f>
        <v/>
      </c>
      <c r="F1441" s="26">
        <f>IF($A1441&lt;=Inputs!$B$13,IF(1&lt;=Inputs!$B$8,IF(Inputs!$B$12&gt;0,MAX(MIN(NORM.INV(RAND(),LOOKUP(P1441,Inputs!$J$6:$J$9,Inputs!$G$6:$G$9),LOOKUP(P1441,Inputs!$J$6:$J$9,Inputs!$H$6:$H$9)),Inputs!$B$12),-Inputs!$B$12),NORM.INV(RAND(),LOOKUP(P1441,Inputs!$J$6:$J$9,Inputs!$G$6:$G$9),LOOKUP(P1441,Inputs!$J$6:$J$9,Inputs!$H$6:$H$9))),0),"" )</f>
        <v/>
      </c>
      <c r="G1441" s="26">
        <f>IF($A1441&lt;=Inputs!$B$13,IF(2&lt;=Inputs!$B$8,IF(Inputs!$B$12&gt;0,MAX(MIN(NORM.INV(RAND(),LOOKUP(Q1441,Inputs!$J$6:$J$9,Inputs!$G$6:$G$9),LOOKUP(Q1441,Inputs!$J$6:$J$9,Inputs!$H$6:$H$9)),Inputs!$B$12),-Inputs!$B$12),NORM.INV(RAND(),LOOKUP(Q1441,Inputs!$J$6:$J$9,Inputs!$G$6:$G$9),LOOKUP(Q1441,Inputs!$J$6:$J$9,Inputs!$H$6:$H$9))),0),"" )</f>
        <v/>
      </c>
      <c r="H1441" s="26">
        <f>IF($A1441&lt;=Inputs!$B$13,IF(3&lt;=Inputs!$B$8,IF(Inputs!$B$12&gt;0,MAX(MIN(NORM.INV(RAND(),LOOKUP(R1441,Inputs!$J$6:$J$9,Inputs!$G$6:$G$9),LOOKUP(R1441,Inputs!$J$6:$J$9,Inputs!$H$6:$H$9)),Inputs!$B$12),-Inputs!$B$12),NORM.INV(RAND(),LOOKUP(R1441,Inputs!$J$6:$J$9,Inputs!$G$6:$G$9),LOOKUP(R1441,Inputs!$J$6:$J$9,Inputs!$H$6:$H$9))),0),"" )</f>
        <v/>
      </c>
      <c r="I1441" s="26">
        <f>IF($A1441&lt;=Inputs!$B$13,IF(4&lt;=Inputs!$B$8,IF(Inputs!$B$12&gt;0,MAX(MIN(NORM.INV(RAND(),LOOKUP(S1441,Inputs!$J$6:$J$9,Inputs!$G$6:$G$9),LOOKUP(S1441,Inputs!$J$6:$J$9,Inputs!$H$6:$H$9)),Inputs!$B$12),-Inputs!$B$12),NORM.INV(RAND(),LOOKUP(S1441,Inputs!$J$6:$J$9,Inputs!$G$6:$G$9),LOOKUP(S1441,Inputs!$J$6:$J$9,Inputs!$H$6:$H$9))),0),"" )</f>
        <v/>
      </c>
      <c r="J1441" s="26">
        <f>IF($A1441&lt;=Inputs!$B$13,IF(5&lt;=Inputs!$B$8,IF(Inputs!$B$12&gt;0,MAX(MIN(NORM.INV(RAND(),LOOKUP(T1441,Inputs!$J$6:$J$9,Inputs!$G$6:$G$9),LOOKUP(T1441,Inputs!$J$6:$J$9,Inputs!$H$6:$H$9)),Inputs!$B$12),-Inputs!$B$12),NORM.INV(RAND(),LOOKUP(T1441,Inputs!$J$6:$J$9,Inputs!$G$6:$G$9),LOOKUP(T1441,Inputs!$J$6:$J$9,Inputs!$H$6:$H$9))),0),"" )</f>
        <v/>
      </c>
      <c r="K1441" s="26">
        <f>IF($A1441&lt;=Inputs!$B$13,IF(6&lt;=Inputs!$B$8,IF(Inputs!$B$12&gt;0,MAX(MIN(NORM.INV(RAND(),LOOKUP(U1441,Inputs!$J$6:$J$9,Inputs!$G$6:$G$9),LOOKUP(U1441,Inputs!$J$6:$J$9,Inputs!$H$6:$H$9)),Inputs!$B$12),-Inputs!$B$12),NORM.INV(RAND(),LOOKUP(U1441,Inputs!$J$6:$J$9,Inputs!$G$6:$G$9),LOOKUP(U1441,Inputs!$J$6:$J$9,Inputs!$H$6:$H$9))),0),"" )</f>
        <v/>
      </c>
      <c r="L1441" s="26">
        <f>IF($A1441&lt;=Inputs!$B$13,IF(7&lt;=Inputs!$B$8,IF(Inputs!$B$12&gt;0,MAX(MIN(NORM.INV(RAND(),LOOKUP(V1441,Inputs!$J$6:$J$9,Inputs!$G$6:$G$9),LOOKUP(V1441,Inputs!$J$6:$J$9,Inputs!$H$6:$H$9)),Inputs!$B$12),-Inputs!$B$12),NORM.INV(RAND(),LOOKUP(V1441,Inputs!$J$6:$J$9,Inputs!$G$6:$G$9),LOOKUP(V1441,Inputs!$J$6:$J$9,Inputs!$H$6:$H$9))),0),"" )</f>
        <v/>
      </c>
      <c r="M1441" s="26">
        <f>IF($A1441&lt;=Inputs!$B$13,IF(8&lt;=Inputs!$B$8,IF(Inputs!$B$12&gt;0,MAX(MIN(NORM.INV(RAND(),LOOKUP(W1441,Inputs!$J$6:$J$9,Inputs!$G$6:$G$9),LOOKUP(W1441,Inputs!$J$6:$J$9,Inputs!$H$6:$H$9)),Inputs!$B$12),-Inputs!$B$12),NORM.INV(RAND(),LOOKUP(W1441,Inputs!$J$6:$J$9,Inputs!$G$6:$G$9),LOOKUP(W1441,Inputs!$J$6:$J$9,Inputs!$H$6:$H$9))),0),"" )</f>
        <v/>
      </c>
      <c r="N1441" s="26">
        <f>IF($A1441&lt;=Inputs!$B$13,IF(9&lt;=Inputs!$B$8,IF(Inputs!$B$12&gt;0,MAX(MIN(NORM.INV(RAND(),LOOKUP(X1441,Inputs!$J$6:$J$9,Inputs!$G$6:$G$9),LOOKUP(X1441,Inputs!$J$6:$J$9,Inputs!$H$6:$H$9)),Inputs!$B$12),-Inputs!$B$12),NORM.INV(RAND(),LOOKUP(X1441,Inputs!$J$6:$J$9,Inputs!$G$6:$G$9),LOOKUP(X1441,Inputs!$J$6:$J$9,Inputs!$H$6:$H$9))),0),"" )</f>
        <v/>
      </c>
      <c r="O1441" s="26">
        <f>IF($A1441&lt;=Inputs!$B$13,IF(10&lt;=Inputs!$B$8,IF(Inputs!$B$12&gt;0,MAX(MIN(NORM.INV(RAND(),LOOKUP(Y1441,Inputs!$J$6:$J$9,Inputs!$G$6:$G$9),LOOKUP(Y1441,Inputs!$J$6:$J$9,Inputs!$H$6:$H$9)),Inputs!$B$12),-Inputs!$B$12),NORM.INV(RAND(),LOOKUP(Y1441,Inputs!$J$6:$J$9,Inputs!$G$6:$G$9),LOOKUP(Y1441,Inputs!$J$6:$J$9,Inputs!$H$6:$H$9))),0),"" )</f>
        <v/>
      </c>
      <c r="P1441" s="31">
        <f>IF($A1441&lt;=Inputs!$B$13,RAND(),"")</f>
        <v/>
      </c>
      <c r="Q1441" s="31">
        <f>IF($A1441&lt;=Inputs!$B$13,RAND(),"")</f>
        <v/>
      </c>
      <c r="R1441" s="31">
        <f>IF($A1441&lt;=Inputs!$B$13,RAND(),"")</f>
        <v/>
      </c>
      <c r="S1441" s="31">
        <f>IF($A1441&lt;=Inputs!$B$13,RAND(),"")</f>
        <v/>
      </c>
      <c r="T1441" s="31">
        <f>IF($A1441&lt;=Inputs!$B$13,RAND(),"")</f>
        <v/>
      </c>
      <c r="U1441" s="31">
        <f>IF($A1441&lt;=Inputs!$B$13,RAND(),"")</f>
        <v/>
      </c>
      <c r="V1441" s="31">
        <f>IF($A1441&lt;=Inputs!$B$13,RAND(),"")</f>
        <v/>
      </c>
      <c r="W1441" s="31">
        <f>IF($A1441&lt;=Inputs!$B$13,RAND(),"")</f>
        <v/>
      </c>
      <c r="X1441" s="31">
        <f>IF($A1441&lt;=Inputs!$B$13,RAND(),"")</f>
        <v/>
      </c>
      <c r="Y1441" s="31">
        <f>IF($A1441&lt;=Inputs!$B$13,RAND(),"")</f>
        <v/>
      </c>
    </row>
    <row r="1442">
      <c r="A1442" t="n">
        <v>1437</v>
      </c>
      <c r="B1442" s="26">
        <f>IF($A1442&lt;=Inputs!$B$13,IF(Inputs!$B$8&gt;0,SUM(F1442:O1442)/Inputs!$B$8,0),"")</f>
        <v/>
      </c>
      <c r="C1442" s="27">
        <f>IF($A1442&lt;=Inputs!$B$13,B1442/100,"")</f>
        <v/>
      </c>
      <c r="D1442" s="28">
        <f>IF($A1442&lt;=Inputs!$B$13,C1442*Inputs!$B$7,"")</f>
        <v/>
      </c>
      <c r="E1442" s="29">
        <f>IF($A1442&lt;=Inputs!$B$13,IF(D1442&gt;0,1,0),"")</f>
        <v/>
      </c>
      <c r="F1442" s="26">
        <f>IF($A1442&lt;=Inputs!$B$13,IF(1&lt;=Inputs!$B$8,IF(Inputs!$B$12&gt;0,MAX(MIN(NORM.INV(RAND(),LOOKUP(P1442,Inputs!$J$6:$J$9,Inputs!$G$6:$G$9),LOOKUP(P1442,Inputs!$J$6:$J$9,Inputs!$H$6:$H$9)),Inputs!$B$12),-Inputs!$B$12),NORM.INV(RAND(),LOOKUP(P1442,Inputs!$J$6:$J$9,Inputs!$G$6:$G$9),LOOKUP(P1442,Inputs!$J$6:$J$9,Inputs!$H$6:$H$9))),0),"" )</f>
        <v/>
      </c>
      <c r="G1442" s="26">
        <f>IF($A1442&lt;=Inputs!$B$13,IF(2&lt;=Inputs!$B$8,IF(Inputs!$B$12&gt;0,MAX(MIN(NORM.INV(RAND(),LOOKUP(Q1442,Inputs!$J$6:$J$9,Inputs!$G$6:$G$9),LOOKUP(Q1442,Inputs!$J$6:$J$9,Inputs!$H$6:$H$9)),Inputs!$B$12),-Inputs!$B$12),NORM.INV(RAND(),LOOKUP(Q1442,Inputs!$J$6:$J$9,Inputs!$G$6:$G$9),LOOKUP(Q1442,Inputs!$J$6:$J$9,Inputs!$H$6:$H$9))),0),"" )</f>
        <v/>
      </c>
      <c r="H1442" s="26">
        <f>IF($A1442&lt;=Inputs!$B$13,IF(3&lt;=Inputs!$B$8,IF(Inputs!$B$12&gt;0,MAX(MIN(NORM.INV(RAND(),LOOKUP(R1442,Inputs!$J$6:$J$9,Inputs!$G$6:$G$9),LOOKUP(R1442,Inputs!$J$6:$J$9,Inputs!$H$6:$H$9)),Inputs!$B$12),-Inputs!$B$12),NORM.INV(RAND(),LOOKUP(R1442,Inputs!$J$6:$J$9,Inputs!$G$6:$G$9),LOOKUP(R1442,Inputs!$J$6:$J$9,Inputs!$H$6:$H$9))),0),"" )</f>
        <v/>
      </c>
      <c r="I1442" s="26">
        <f>IF($A1442&lt;=Inputs!$B$13,IF(4&lt;=Inputs!$B$8,IF(Inputs!$B$12&gt;0,MAX(MIN(NORM.INV(RAND(),LOOKUP(S1442,Inputs!$J$6:$J$9,Inputs!$G$6:$G$9),LOOKUP(S1442,Inputs!$J$6:$J$9,Inputs!$H$6:$H$9)),Inputs!$B$12),-Inputs!$B$12),NORM.INV(RAND(),LOOKUP(S1442,Inputs!$J$6:$J$9,Inputs!$G$6:$G$9),LOOKUP(S1442,Inputs!$J$6:$J$9,Inputs!$H$6:$H$9))),0),"" )</f>
        <v/>
      </c>
      <c r="J1442" s="26">
        <f>IF($A1442&lt;=Inputs!$B$13,IF(5&lt;=Inputs!$B$8,IF(Inputs!$B$12&gt;0,MAX(MIN(NORM.INV(RAND(),LOOKUP(T1442,Inputs!$J$6:$J$9,Inputs!$G$6:$G$9),LOOKUP(T1442,Inputs!$J$6:$J$9,Inputs!$H$6:$H$9)),Inputs!$B$12),-Inputs!$B$12),NORM.INV(RAND(),LOOKUP(T1442,Inputs!$J$6:$J$9,Inputs!$G$6:$G$9),LOOKUP(T1442,Inputs!$J$6:$J$9,Inputs!$H$6:$H$9))),0),"" )</f>
        <v/>
      </c>
      <c r="K1442" s="26">
        <f>IF($A1442&lt;=Inputs!$B$13,IF(6&lt;=Inputs!$B$8,IF(Inputs!$B$12&gt;0,MAX(MIN(NORM.INV(RAND(),LOOKUP(U1442,Inputs!$J$6:$J$9,Inputs!$G$6:$G$9),LOOKUP(U1442,Inputs!$J$6:$J$9,Inputs!$H$6:$H$9)),Inputs!$B$12),-Inputs!$B$12),NORM.INV(RAND(),LOOKUP(U1442,Inputs!$J$6:$J$9,Inputs!$G$6:$G$9),LOOKUP(U1442,Inputs!$J$6:$J$9,Inputs!$H$6:$H$9))),0),"" )</f>
        <v/>
      </c>
      <c r="L1442" s="26">
        <f>IF($A1442&lt;=Inputs!$B$13,IF(7&lt;=Inputs!$B$8,IF(Inputs!$B$12&gt;0,MAX(MIN(NORM.INV(RAND(),LOOKUP(V1442,Inputs!$J$6:$J$9,Inputs!$G$6:$G$9),LOOKUP(V1442,Inputs!$J$6:$J$9,Inputs!$H$6:$H$9)),Inputs!$B$12),-Inputs!$B$12),NORM.INV(RAND(),LOOKUP(V1442,Inputs!$J$6:$J$9,Inputs!$G$6:$G$9),LOOKUP(V1442,Inputs!$J$6:$J$9,Inputs!$H$6:$H$9))),0),"" )</f>
        <v/>
      </c>
      <c r="M1442" s="26">
        <f>IF($A1442&lt;=Inputs!$B$13,IF(8&lt;=Inputs!$B$8,IF(Inputs!$B$12&gt;0,MAX(MIN(NORM.INV(RAND(),LOOKUP(W1442,Inputs!$J$6:$J$9,Inputs!$G$6:$G$9),LOOKUP(W1442,Inputs!$J$6:$J$9,Inputs!$H$6:$H$9)),Inputs!$B$12),-Inputs!$B$12),NORM.INV(RAND(),LOOKUP(W1442,Inputs!$J$6:$J$9,Inputs!$G$6:$G$9),LOOKUP(W1442,Inputs!$J$6:$J$9,Inputs!$H$6:$H$9))),0),"" )</f>
        <v/>
      </c>
      <c r="N1442" s="26">
        <f>IF($A1442&lt;=Inputs!$B$13,IF(9&lt;=Inputs!$B$8,IF(Inputs!$B$12&gt;0,MAX(MIN(NORM.INV(RAND(),LOOKUP(X1442,Inputs!$J$6:$J$9,Inputs!$G$6:$G$9),LOOKUP(X1442,Inputs!$J$6:$J$9,Inputs!$H$6:$H$9)),Inputs!$B$12),-Inputs!$B$12),NORM.INV(RAND(),LOOKUP(X1442,Inputs!$J$6:$J$9,Inputs!$G$6:$G$9),LOOKUP(X1442,Inputs!$J$6:$J$9,Inputs!$H$6:$H$9))),0),"" )</f>
        <v/>
      </c>
      <c r="O1442" s="26">
        <f>IF($A1442&lt;=Inputs!$B$13,IF(10&lt;=Inputs!$B$8,IF(Inputs!$B$12&gt;0,MAX(MIN(NORM.INV(RAND(),LOOKUP(Y1442,Inputs!$J$6:$J$9,Inputs!$G$6:$G$9),LOOKUP(Y1442,Inputs!$J$6:$J$9,Inputs!$H$6:$H$9)),Inputs!$B$12),-Inputs!$B$12),NORM.INV(RAND(),LOOKUP(Y1442,Inputs!$J$6:$J$9,Inputs!$G$6:$G$9),LOOKUP(Y1442,Inputs!$J$6:$J$9,Inputs!$H$6:$H$9))),0),"" )</f>
        <v/>
      </c>
      <c r="P1442" s="31">
        <f>IF($A1442&lt;=Inputs!$B$13,RAND(),"")</f>
        <v/>
      </c>
      <c r="Q1442" s="31">
        <f>IF($A1442&lt;=Inputs!$B$13,RAND(),"")</f>
        <v/>
      </c>
      <c r="R1442" s="31">
        <f>IF($A1442&lt;=Inputs!$B$13,RAND(),"")</f>
        <v/>
      </c>
      <c r="S1442" s="31">
        <f>IF($A1442&lt;=Inputs!$B$13,RAND(),"")</f>
        <v/>
      </c>
      <c r="T1442" s="31">
        <f>IF($A1442&lt;=Inputs!$B$13,RAND(),"")</f>
        <v/>
      </c>
      <c r="U1442" s="31">
        <f>IF($A1442&lt;=Inputs!$B$13,RAND(),"")</f>
        <v/>
      </c>
      <c r="V1442" s="31">
        <f>IF($A1442&lt;=Inputs!$B$13,RAND(),"")</f>
        <v/>
      </c>
      <c r="W1442" s="31">
        <f>IF($A1442&lt;=Inputs!$B$13,RAND(),"")</f>
        <v/>
      </c>
      <c r="X1442" s="31">
        <f>IF($A1442&lt;=Inputs!$B$13,RAND(),"")</f>
        <v/>
      </c>
      <c r="Y1442" s="31">
        <f>IF($A1442&lt;=Inputs!$B$13,RAND(),"")</f>
        <v/>
      </c>
    </row>
    <row r="1443">
      <c r="A1443" t="n">
        <v>1438</v>
      </c>
      <c r="B1443" s="26">
        <f>IF($A1443&lt;=Inputs!$B$13,IF(Inputs!$B$8&gt;0,SUM(F1443:O1443)/Inputs!$B$8,0),"")</f>
        <v/>
      </c>
      <c r="C1443" s="27">
        <f>IF($A1443&lt;=Inputs!$B$13,B1443/100,"")</f>
        <v/>
      </c>
      <c r="D1443" s="28">
        <f>IF($A1443&lt;=Inputs!$B$13,C1443*Inputs!$B$7,"")</f>
        <v/>
      </c>
      <c r="E1443" s="29">
        <f>IF($A1443&lt;=Inputs!$B$13,IF(D1443&gt;0,1,0),"")</f>
        <v/>
      </c>
      <c r="F1443" s="26">
        <f>IF($A1443&lt;=Inputs!$B$13,IF(1&lt;=Inputs!$B$8,IF(Inputs!$B$12&gt;0,MAX(MIN(NORM.INV(RAND(),LOOKUP(P1443,Inputs!$J$6:$J$9,Inputs!$G$6:$G$9),LOOKUP(P1443,Inputs!$J$6:$J$9,Inputs!$H$6:$H$9)),Inputs!$B$12),-Inputs!$B$12),NORM.INV(RAND(),LOOKUP(P1443,Inputs!$J$6:$J$9,Inputs!$G$6:$G$9),LOOKUP(P1443,Inputs!$J$6:$J$9,Inputs!$H$6:$H$9))),0),"" )</f>
        <v/>
      </c>
      <c r="G1443" s="26">
        <f>IF($A1443&lt;=Inputs!$B$13,IF(2&lt;=Inputs!$B$8,IF(Inputs!$B$12&gt;0,MAX(MIN(NORM.INV(RAND(),LOOKUP(Q1443,Inputs!$J$6:$J$9,Inputs!$G$6:$G$9),LOOKUP(Q1443,Inputs!$J$6:$J$9,Inputs!$H$6:$H$9)),Inputs!$B$12),-Inputs!$B$12),NORM.INV(RAND(),LOOKUP(Q1443,Inputs!$J$6:$J$9,Inputs!$G$6:$G$9),LOOKUP(Q1443,Inputs!$J$6:$J$9,Inputs!$H$6:$H$9))),0),"" )</f>
        <v/>
      </c>
      <c r="H1443" s="26">
        <f>IF($A1443&lt;=Inputs!$B$13,IF(3&lt;=Inputs!$B$8,IF(Inputs!$B$12&gt;0,MAX(MIN(NORM.INV(RAND(),LOOKUP(R1443,Inputs!$J$6:$J$9,Inputs!$G$6:$G$9),LOOKUP(R1443,Inputs!$J$6:$J$9,Inputs!$H$6:$H$9)),Inputs!$B$12),-Inputs!$B$12),NORM.INV(RAND(),LOOKUP(R1443,Inputs!$J$6:$J$9,Inputs!$G$6:$G$9),LOOKUP(R1443,Inputs!$J$6:$J$9,Inputs!$H$6:$H$9))),0),"" )</f>
        <v/>
      </c>
      <c r="I1443" s="26">
        <f>IF($A1443&lt;=Inputs!$B$13,IF(4&lt;=Inputs!$B$8,IF(Inputs!$B$12&gt;0,MAX(MIN(NORM.INV(RAND(),LOOKUP(S1443,Inputs!$J$6:$J$9,Inputs!$G$6:$G$9),LOOKUP(S1443,Inputs!$J$6:$J$9,Inputs!$H$6:$H$9)),Inputs!$B$12),-Inputs!$B$12),NORM.INV(RAND(),LOOKUP(S1443,Inputs!$J$6:$J$9,Inputs!$G$6:$G$9),LOOKUP(S1443,Inputs!$J$6:$J$9,Inputs!$H$6:$H$9))),0),"" )</f>
        <v/>
      </c>
      <c r="J1443" s="26">
        <f>IF($A1443&lt;=Inputs!$B$13,IF(5&lt;=Inputs!$B$8,IF(Inputs!$B$12&gt;0,MAX(MIN(NORM.INV(RAND(),LOOKUP(T1443,Inputs!$J$6:$J$9,Inputs!$G$6:$G$9),LOOKUP(T1443,Inputs!$J$6:$J$9,Inputs!$H$6:$H$9)),Inputs!$B$12),-Inputs!$B$12),NORM.INV(RAND(),LOOKUP(T1443,Inputs!$J$6:$J$9,Inputs!$G$6:$G$9),LOOKUP(T1443,Inputs!$J$6:$J$9,Inputs!$H$6:$H$9))),0),"" )</f>
        <v/>
      </c>
      <c r="K1443" s="26">
        <f>IF($A1443&lt;=Inputs!$B$13,IF(6&lt;=Inputs!$B$8,IF(Inputs!$B$12&gt;0,MAX(MIN(NORM.INV(RAND(),LOOKUP(U1443,Inputs!$J$6:$J$9,Inputs!$G$6:$G$9),LOOKUP(U1443,Inputs!$J$6:$J$9,Inputs!$H$6:$H$9)),Inputs!$B$12),-Inputs!$B$12),NORM.INV(RAND(),LOOKUP(U1443,Inputs!$J$6:$J$9,Inputs!$G$6:$G$9),LOOKUP(U1443,Inputs!$J$6:$J$9,Inputs!$H$6:$H$9))),0),"" )</f>
        <v/>
      </c>
      <c r="L1443" s="26">
        <f>IF($A1443&lt;=Inputs!$B$13,IF(7&lt;=Inputs!$B$8,IF(Inputs!$B$12&gt;0,MAX(MIN(NORM.INV(RAND(),LOOKUP(V1443,Inputs!$J$6:$J$9,Inputs!$G$6:$G$9),LOOKUP(V1443,Inputs!$J$6:$J$9,Inputs!$H$6:$H$9)),Inputs!$B$12),-Inputs!$B$12),NORM.INV(RAND(),LOOKUP(V1443,Inputs!$J$6:$J$9,Inputs!$G$6:$G$9),LOOKUP(V1443,Inputs!$J$6:$J$9,Inputs!$H$6:$H$9))),0),"" )</f>
        <v/>
      </c>
      <c r="M1443" s="26">
        <f>IF($A1443&lt;=Inputs!$B$13,IF(8&lt;=Inputs!$B$8,IF(Inputs!$B$12&gt;0,MAX(MIN(NORM.INV(RAND(),LOOKUP(W1443,Inputs!$J$6:$J$9,Inputs!$G$6:$G$9),LOOKUP(W1443,Inputs!$J$6:$J$9,Inputs!$H$6:$H$9)),Inputs!$B$12),-Inputs!$B$12),NORM.INV(RAND(),LOOKUP(W1443,Inputs!$J$6:$J$9,Inputs!$G$6:$G$9),LOOKUP(W1443,Inputs!$J$6:$J$9,Inputs!$H$6:$H$9))),0),"" )</f>
        <v/>
      </c>
      <c r="N1443" s="26">
        <f>IF($A1443&lt;=Inputs!$B$13,IF(9&lt;=Inputs!$B$8,IF(Inputs!$B$12&gt;0,MAX(MIN(NORM.INV(RAND(),LOOKUP(X1443,Inputs!$J$6:$J$9,Inputs!$G$6:$G$9),LOOKUP(X1443,Inputs!$J$6:$J$9,Inputs!$H$6:$H$9)),Inputs!$B$12),-Inputs!$B$12),NORM.INV(RAND(),LOOKUP(X1443,Inputs!$J$6:$J$9,Inputs!$G$6:$G$9),LOOKUP(X1443,Inputs!$J$6:$J$9,Inputs!$H$6:$H$9))),0),"" )</f>
        <v/>
      </c>
      <c r="O1443" s="26">
        <f>IF($A1443&lt;=Inputs!$B$13,IF(10&lt;=Inputs!$B$8,IF(Inputs!$B$12&gt;0,MAX(MIN(NORM.INV(RAND(),LOOKUP(Y1443,Inputs!$J$6:$J$9,Inputs!$G$6:$G$9),LOOKUP(Y1443,Inputs!$J$6:$J$9,Inputs!$H$6:$H$9)),Inputs!$B$12),-Inputs!$B$12),NORM.INV(RAND(),LOOKUP(Y1443,Inputs!$J$6:$J$9,Inputs!$G$6:$G$9),LOOKUP(Y1443,Inputs!$J$6:$J$9,Inputs!$H$6:$H$9))),0),"" )</f>
        <v/>
      </c>
      <c r="P1443" s="31">
        <f>IF($A1443&lt;=Inputs!$B$13,RAND(),"")</f>
        <v/>
      </c>
      <c r="Q1443" s="31">
        <f>IF($A1443&lt;=Inputs!$B$13,RAND(),"")</f>
        <v/>
      </c>
      <c r="R1443" s="31">
        <f>IF($A1443&lt;=Inputs!$B$13,RAND(),"")</f>
        <v/>
      </c>
      <c r="S1443" s="31">
        <f>IF($A1443&lt;=Inputs!$B$13,RAND(),"")</f>
        <v/>
      </c>
      <c r="T1443" s="31">
        <f>IF($A1443&lt;=Inputs!$B$13,RAND(),"")</f>
        <v/>
      </c>
      <c r="U1443" s="31">
        <f>IF($A1443&lt;=Inputs!$B$13,RAND(),"")</f>
        <v/>
      </c>
      <c r="V1443" s="31">
        <f>IF($A1443&lt;=Inputs!$B$13,RAND(),"")</f>
        <v/>
      </c>
      <c r="W1443" s="31">
        <f>IF($A1443&lt;=Inputs!$B$13,RAND(),"")</f>
        <v/>
      </c>
      <c r="X1443" s="31">
        <f>IF($A1443&lt;=Inputs!$B$13,RAND(),"")</f>
        <v/>
      </c>
      <c r="Y1443" s="31">
        <f>IF($A1443&lt;=Inputs!$B$13,RAND(),"")</f>
        <v/>
      </c>
    </row>
    <row r="1444">
      <c r="A1444" t="n">
        <v>1439</v>
      </c>
      <c r="B1444" s="26">
        <f>IF($A1444&lt;=Inputs!$B$13,IF(Inputs!$B$8&gt;0,SUM(F1444:O1444)/Inputs!$B$8,0),"")</f>
        <v/>
      </c>
      <c r="C1444" s="27">
        <f>IF($A1444&lt;=Inputs!$B$13,B1444/100,"")</f>
        <v/>
      </c>
      <c r="D1444" s="28">
        <f>IF($A1444&lt;=Inputs!$B$13,C1444*Inputs!$B$7,"")</f>
        <v/>
      </c>
      <c r="E1444" s="29">
        <f>IF($A1444&lt;=Inputs!$B$13,IF(D1444&gt;0,1,0),"")</f>
        <v/>
      </c>
      <c r="F1444" s="26">
        <f>IF($A1444&lt;=Inputs!$B$13,IF(1&lt;=Inputs!$B$8,IF(Inputs!$B$12&gt;0,MAX(MIN(NORM.INV(RAND(),LOOKUP(P1444,Inputs!$J$6:$J$9,Inputs!$G$6:$G$9),LOOKUP(P1444,Inputs!$J$6:$J$9,Inputs!$H$6:$H$9)),Inputs!$B$12),-Inputs!$B$12),NORM.INV(RAND(),LOOKUP(P1444,Inputs!$J$6:$J$9,Inputs!$G$6:$G$9),LOOKUP(P1444,Inputs!$J$6:$J$9,Inputs!$H$6:$H$9))),0),"" )</f>
        <v/>
      </c>
      <c r="G1444" s="26">
        <f>IF($A1444&lt;=Inputs!$B$13,IF(2&lt;=Inputs!$B$8,IF(Inputs!$B$12&gt;0,MAX(MIN(NORM.INV(RAND(),LOOKUP(Q1444,Inputs!$J$6:$J$9,Inputs!$G$6:$G$9),LOOKUP(Q1444,Inputs!$J$6:$J$9,Inputs!$H$6:$H$9)),Inputs!$B$12),-Inputs!$B$12),NORM.INV(RAND(),LOOKUP(Q1444,Inputs!$J$6:$J$9,Inputs!$G$6:$G$9),LOOKUP(Q1444,Inputs!$J$6:$J$9,Inputs!$H$6:$H$9))),0),"" )</f>
        <v/>
      </c>
      <c r="H1444" s="26">
        <f>IF($A1444&lt;=Inputs!$B$13,IF(3&lt;=Inputs!$B$8,IF(Inputs!$B$12&gt;0,MAX(MIN(NORM.INV(RAND(),LOOKUP(R1444,Inputs!$J$6:$J$9,Inputs!$G$6:$G$9),LOOKUP(R1444,Inputs!$J$6:$J$9,Inputs!$H$6:$H$9)),Inputs!$B$12),-Inputs!$B$12),NORM.INV(RAND(),LOOKUP(R1444,Inputs!$J$6:$J$9,Inputs!$G$6:$G$9),LOOKUP(R1444,Inputs!$J$6:$J$9,Inputs!$H$6:$H$9))),0),"" )</f>
        <v/>
      </c>
      <c r="I1444" s="26">
        <f>IF($A1444&lt;=Inputs!$B$13,IF(4&lt;=Inputs!$B$8,IF(Inputs!$B$12&gt;0,MAX(MIN(NORM.INV(RAND(),LOOKUP(S1444,Inputs!$J$6:$J$9,Inputs!$G$6:$G$9),LOOKUP(S1444,Inputs!$J$6:$J$9,Inputs!$H$6:$H$9)),Inputs!$B$12),-Inputs!$B$12),NORM.INV(RAND(),LOOKUP(S1444,Inputs!$J$6:$J$9,Inputs!$G$6:$G$9),LOOKUP(S1444,Inputs!$J$6:$J$9,Inputs!$H$6:$H$9))),0),"" )</f>
        <v/>
      </c>
      <c r="J1444" s="26">
        <f>IF($A1444&lt;=Inputs!$B$13,IF(5&lt;=Inputs!$B$8,IF(Inputs!$B$12&gt;0,MAX(MIN(NORM.INV(RAND(),LOOKUP(T1444,Inputs!$J$6:$J$9,Inputs!$G$6:$G$9),LOOKUP(T1444,Inputs!$J$6:$J$9,Inputs!$H$6:$H$9)),Inputs!$B$12),-Inputs!$B$12),NORM.INV(RAND(),LOOKUP(T1444,Inputs!$J$6:$J$9,Inputs!$G$6:$G$9),LOOKUP(T1444,Inputs!$J$6:$J$9,Inputs!$H$6:$H$9))),0),"" )</f>
        <v/>
      </c>
      <c r="K1444" s="26">
        <f>IF($A1444&lt;=Inputs!$B$13,IF(6&lt;=Inputs!$B$8,IF(Inputs!$B$12&gt;0,MAX(MIN(NORM.INV(RAND(),LOOKUP(U1444,Inputs!$J$6:$J$9,Inputs!$G$6:$G$9),LOOKUP(U1444,Inputs!$J$6:$J$9,Inputs!$H$6:$H$9)),Inputs!$B$12),-Inputs!$B$12),NORM.INV(RAND(),LOOKUP(U1444,Inputs!$J$6:$J$9,Inputs!$G$6:$G$9),LOOKUP(U1444,Inputs!$J$6:$J$9,Inputs!$H$6:$H$9))),0),"" )</f>
        <v/>
      </c>
      <c r="L1444" s="26">
        <f>IF($A1444&lt;=Inputs!$B$13,IF(7&lt;=Inputs!$B$8,IF(Inputs!$B$12&gt;0,MAX(MIN(NORM.INV(RAND(),LOOKUP(V1444,Inputs!$J$6:$J$9,Inputs!$G$6:$G$9),LOOKUP(V1444,Inputs!$J$6:$J$9,Inputs!$H$6:$H$9)),Inputs!$B$12),-Inputs!$B$12),NORM.INV(RAND(),LOOKUP(V1444,Inputs!$J$6:$J$9,Inputs!$G$6:$G$9),LOOKUP(V1444,Inputs!$J$6:$J$9,Inputs!$H$6:$H$9))),0),"" )</f>
        <v/>
      </c>
      <c r="M1444" s="26">
        <f>IF($A1444&lt;=Inputs!$B$13,IF(8&lt;=Inputs!$B$8,IF(Inputs!$B$12&gt;0,MAX(MIN(NORM.INV(RAND(),LOOKUP(W1444,Inputs!$J$6:$J$9,Inputs!$G$6:$G$9),LOOKUP(W1444,Inputs!$J$6:$J$9,Inputs!$H$6:$H$9)),Inputs!$B$12),-Inputs!$B$12),NORM.INV(RAND(),LOOKUP(W1444,Inputs!$J$6:$J$9,Inputs!$G$6:$G$9),LOOKUP(W1444,Inputs!$J$6:$J$9,Inputs!$H$6:$H$9))),0),"" )</f>
        <v/>
      </c>
      <c r="N1444" s="26">
        <f>IF($A1444&lt;=Inputs!$B$13,IF(9&lt;=Inputs!$B$8,IF(Inputs!$B$12&gt;0,MAX(MIN(NORM.INV(RAND(),LOOKUP(X1444,Inputs!$J$6:$J$9,Inputs!$G$6:$G$9),LOOKUP(X1444,Inputs!$J$6:$J$9,Inputs!$H$6:$H$9)),Inputs!$B$12),-Inputs!$B$12),NORM.INV(RAND(),LOOKUP(X1444,Inputs!$J$6:$J$9,Inputs!$G$6:$G$9),LOOKUP(X1444,Inputs!$J$6:$J$9,Inputs!$H$6:$H$9))),0),"" )</f>
        <v/>
      </c>
      <c r="O1444" s="26">
        <f>IF($A1444&lt;=Inputs!$B$13,IF(10&lt;=Inputs!$B$8,IF(Inputs!$B$12&gt;0,MAX(MIN(NORM.INV(RAND(),LOOKUP(Y1444,Inputs!$J$6:$J$9,Inputs!$G$6:$G$9),LOOKUP(Y1444,Inputs!$J$6:$J$9,Inputs!$H$6:$H$9)),Inputs!$B$12),-Inputs!$B$12),NORM.INV(RAND(),LOOKUP(Y1444,Inputs!$J$6:$J$9,Inputs!$G$6:$G$9),LOOKUP(Y1444,Inputs!$J$6:$J$9,Inputs!$H$6:$H$9))),0),"" )</f>
        <v/>
      </c>
      <c r="P1444" s="31">
        <f>IF($A1444&lt;=Inputs!$B$13,RAND(),"")</f>
        <v/>
      </c>
      <c r="Q1444" s="31">
        <f>IF($A1444&lt;=Inputs!$B$13,RAND(),"")</f>
        <v/>
      </c>
      <c r="R1444" s="31">
        <f>IF($A1444&lt;=Inputs!$B$13,RAND(),"")</f>
        <v/>
      </c>
      <c r="S1444" s="31">
        <f>IF($A1444&lt;=Inputs!$B$13,RAND(),"")</f>
        <v/>
      </c>
      <c r="T1444" s="31">
        <f>IF($A1444&lt;=Inputs!$B$13,RAND(),"")</f>
        <v/>
      </c>
      <c r="U1444" s="31">
        <f>IF($A1444&lt;=Inputs!$B$13,RAND(),"")</f>
        <v/>
      </c>
      <c r="V1444" s="31">
        <f>IF($A1444&lt;=Inputs!$B$13,RAND(),"")</f>
        <v/>
      </c>
      <c r="W1444" s="31">
        <f>IF($A1444&lt;=Inputs!$B$13,RAND(),"")</f>
        <v/>
      </c>
      <c r="X1444" s="31">
        <f>IF($A1444&lt;=Inputs!$B$13,RAND(),"")</f>
        <v/>
      </c>
      <c r="Y1444" s="31">
        <f>IF($A1444&lt;=Inputs!$B$13,RAND(),"")</f>
        <v/>
      </c>
    </row>
    <row r="1445">
      <c r="A1445" t="n">
        <v>1440</v>
      </c>
      <c r="B1445" s="26">
        <f>IF($A1445&lt;=Inputs!$B$13,IF(Inputs!$B$8&gt;0,SUM(F1445:O1445)/Inputs!$B$8,0),"")</f>
        <v/>
      </c>
      <c r="C1445" s="27">
        <f>IF($A1445&lt;=Inputs!$B$13,B1445/100,"")</f>
        <v/>
      </c>
      <c r="D1445" s="28">
        <f>IF($A1445&lt;=Inputs!$B$13,C1445*Inputs!$B$7,"")</f>
        <v/>
      </c>
      <c r="E1445" s="29">
        <f>IF($A1445&lt;=Inputs!$B$13,IF(D1445&gt;0,1,0),"")</f>
        <v/>
      </c>
      <c r="F1445" s="26">
        <f>IF($A1445&lt;=Inputs!$B$13,IF(1&lt;=Inputs!$B$8,IF(Inputs!$B$12&gt;0,MAX(MIN(NORM.INV(RAND(),LOOKUP(P1445,Inputs!$J$6:$J$9,Inputs!$G$6:$G$9),LOOKUP(P1445,Inputs!$J$6:$J$9,Inputs!$H$6:$H$9)),Inputs!$B$12),-Inputs!$B$12),NORM.INV(RAND(),LOOKUP(P1445,Inputs!$J$6:$J$9,Inputs!$G$6:$G$9),LOOKUP(P1445,Inputs!$J$6:$J$9,Inputs!$H$6:$H$9))),0),"" )</f>
        <v/>
      </c>
      <c r="G1445" s="26">
        <f>IF($A1445&lt;=Inputs!$B$13,IF(2&lt;=Inputs!$B$8,IF(Inputs!$B$12&gt;0,MAX(MIN(NORM.INV(RAND(),LOOKUP(Q1445,Inputs!$J$6:$J$9,Inputs!$G$6:$G$9),LOOKUP(Q1445,Inputs!$J$6:$J$9,Inputs!$H$6:$H$9)),Inputs!$B$12),-Inputs!$B$12),NORM.INV(RAND(),LOOKUP(Q1445,Inputs!$J$6:$J$9,Inputs!$G$6:$G$9),LOOKUP(Q1445,Inputs!$J$6:$J$9,Inputs!$H$6:$H$9))),0),"" )</f>
        <v/>
      </c>
      <c r="H1445" s="26">
        <f>IF($A1445&lt;=Inputs!$B$13,IF(3&lt;=Inputs!$B$8,IF(Inputs!$B$12&gt;0,MAX(MIN(NORM.INV(RAND(),LOOKUP(R1445,Inputs!$J$6:$J$9,Inputs!$G$6:$G$9),LOOKUP(R1445,Inputs!$J$6:$J$9,Inputs!$H$6:$H$9)),Inputs!$B$12),-Inputs!$B$12),NORM.INV(RAND(),LOOKUP(R1445,Inputs!$J$6:$J$9,Inputs!$G$6:$G$9),LOOKUP(R1445,Inputs!$J$6:$J$9,Inputs!$H$6:$H$9))),0),"" )</f>
        <v/>
      </c>
      <c r="I1445" s="26">
        <f>IF($A1445&lt;=Inputs!$B$13,IF(4&lt;=Inputs!$B$8,IF(Inputs!$B$12&gt;0,MAX(MIN(NORM.INV(RAND(),LOOKUP(S1445,Inputs!$J$6:$J$9,Inputs!$G$6:$G$9),LOOKUP(S1445,Inputs!$J$6:$J$9,Inputs!$H$6:$H$9)),Inputs!$B$12),-Inputs!$B$12),NORM.INV(RAND(),LOOKUP(S1445,Inputs!$J$6:$J$9,Inputs!$G$6:$G$9),LOOKUP(S1445,Inputs!$J$6:$J$9,Inputs!$H$6:$H$9))),0),"" )</f>
        <v/>
      </c>
      <c r="J1445" s="26">
        <f>IF($A1445&lt;=Inputs!$B$13,IF(5&lt;=Inputs!$B$8,IF(Inputs!$B$12&gt;0,MAX(MIN(NORM.INV(RAND(),LOOKUP(T1445,Inputs!$J$6:$J$9,Inputs!$G$6:$G$9),LOOKUP(T1445,Inputs!$J$6:$J$9,Inputs!$H$6:$H$9)),Inputs!$B$12),-Inputs!$B$12),NORM.INV(RAND(),LOOKUP(T1445,Inputs!$J$6:$J$9,Inputs!$G$6:$G$9),LOOKUP(T1445,Inputs!$J$6:$J$9,Inputs!$H$6:$H$9))),0),"" )</f>
        <v/>
      </c>
      <c r="K1445" s="26">
        <f>IF($A1445&lt;=Inputs!$B$13,IF(6&lt;=Inputs!$B$8,IF(Inputs!$B$12&gt;0,MAX(MIN(NORM.INV(RAND(),LOOKUP(U1445,Inputs!$J$6:$J$9,Inputs!$G$6:$G$9),LOOKUP(U1445,Inputs!$J$6:$J$9,Inputs!$H$6:$H$9)),Inputs!$B$12),-Inputs!$B$12),NORM.INV(RAND(),LOOKUP(U1445,Inputs!$J$6:$J$9,Inputs!$G$6:$G$9),LOOKUP(U1445,Inputs!$J$6:$J$9,Inputs!$H$6:$H$9))),0),"" )</f>
        <v/>
      </c>
      <c r="L1445" s="26">
        <f>IF($A1445&lt;=Inputs!$B$13,IF(7&lt;=Inputs!$B$8,IF(Inputs!$B$12&gt;0,MAX(MIN(NORM.INV(RAND(),LOOKUP(V1445,Inputs!$J$6:$J$9,Inputs!$G$6:$G$9),LOOKUP(V1445,Inputs!$J$6:$J$9,Inputs!$H$6:$H$9)),Inputs!$B$12),-Inputs!$B$12),NORM.INV(RAND(),LOOKUP(V1445,Inputs!$J$6:$J$9,Inputs!$G$6:$G$9),LOOKUP(V1445,Inputs!$J$6:$J$9,Inputs!$H$6:$H$9))),0),"" )</f>
        <v/>
      </c>
      <c r="M1445" s="26">
        <f>IF($A1445&lt;=Inputs!$B$13,IF(8&lt;=Inputs!$B$8,IF(Inputs!$B$12&gt;0,MAX(MIN(NORM.INV(RAND(),LOOKUP(W1445,Inputs!$J$6:$J$9,Inputs!$G$6:$G$9),LOOKUP(W1445,Inputs!$J$6:$J$9,Inputs!$H$6:$H$9)),Inputs!$B$12),-Inputs!$B$12),NORM.INV(RAND(),LOOKUP(W1445,Inputs!$J$6:$J$9,Inputs!$G$6:$G$9),LOOKUP(W1445,Inputs!$J$6:$J$9,Inputs!$H$6:$H$9))),0),"" )</f>
        <v/>
      </c>
      <c r="N1445" s="26">
        <f>IF($A1445&lt;=Inputs!$B$13,IF(9&lt;=Inputs!$B$8,IF(Inputs!$B$12&gt;0,MAX(MIN(NORM.INV(RAND(),LOOKUP(X1445,Inputs!$J$6:$J$9,Inputs!$G$6:$G$9),LOOKUP(X1445,Inputs!$J$6:$J$9,Inputs!$H$6:$H$9)),Inputs!$B$12),-Inputs!$B$12),NORM.INV(RAND(),LOOKUP(X1445,Inputs!$J$6:$J$9,Inputs!$G$6:$G$9),LOOKUP(X1445,Inputs!$J$6:$J$9,Inputs!$H$6:$H$9))),0),"" )</f>
        <v/>
      </c>
      <c r="O1445" s="26">
        <f>IF($A1445&lt;=Inputs!$B$13,IF(10&lt;=Inputs!$B$8,IF(Inputs!$B$12&gt;0,MAX(MIN(NORM.INV(RAND(),LOOKUP(Y1445,Inputs!$J$6:$J$9,Inputs!$G$6:$G$9),LOOKUP(Y1445,Inputs!$J$6:$J$9,Inputs!$H$6:$H$9)),Inputs!$B$12),-Inputs!$B$12),NORM.INV(RAND(),LOOKUP(Y1445,Inputs!$J$6:$J$9,Inputs!$G$6:$G$9),LOOKUP(Y1445,Inputs!$J$6:$J$9,Inputs!$H$6:$H$9))),0),"" )</f>
        <v/>
      </c>
      <c r="P1445" s="31">
        <f>IF($A1445&lt;=Inputs!$B$13,RAND(),"")</f>
        <v/>
      </c>
      <c r="Q1445" s="31">
        <f>IF($A1445&lt;=Inputs!$B$13,RAND(),"")</f>
        <v/>
      </c>
      <c r="R1445" s="31">
        <f>IF($A1445&lt;=Inputs!$B$13,RAND(),"")</f>
        <v/>
      </c>
      <c r="S1445" s="31">
        <f>IF($A1445&lt;=Inputs!$B$13,RAND(),"")</f>
        <v/>
      </c>
      <c r="T1445" s="31">
        <f>IF($A1445&lt;=Inputs!$B$13,RAND(),"")</f>
        <v/>
      </c>
      <c r="U1445" s="31">
        <f>IF($A1445&lt;=Inputs!$B$13,RAND(),"")</f>
        <v/>
      </c>
      <c r="V1445" s="31">
        <f>IF($A1445&lt;=Inputs!$B$13,RAND(),"")</f>
        <v/>
      </c>
      <c r="W1445" s="31">
        <f>IF($A1445&lt;=Inputs!$B$13,RAND(),"")</f>
        <v/>
      </c>
      <c r="X1445" s="31">
        <f>IF($A1445&lt;=Inputs!$B$13,RAND(),"")</f>
        <v/>
      </c>
      <c r="Y1445" s="31">
        <f>IF($A1445&lt;=Inputs!$B$13,RAND(),"")</f>
        <v/>
      </c>
    </row>
    <row r="1446">
      <c r="A1446" t="n">
        <v>1441</v>
      </c>
      <c r="B1446" s="26">
        <f>IF($A1446&lt;=Inputs!$B$13,IF(Inputs!$B$8&gt;0,SUM(F1446:O1446)/Inputs!$B$8,0),"")</f>
        <v/>
      </c>
      <c r="C1446" s="27">
        <f>IF($A1446&lt;=Inputs!$B$13,B1446/100,"")</f>
        <v/>
      </c>
      <c r="D1446" s="28">
        <f>IF($A1446&lt;=Inputs!$B$13,C1446*Inputs!$B$7,"")</f>
        <v/>
      </c>
      <c r="E1446" s="29">
        <f>IF($A1446&lt;=Inputs!$B$13,IF(D1446&gt;0,1,0),"")</f>
        <v/>
      </c>
      <c r="F1446" s="26">
        <f>IF($A1446&lt;=Inputs!$B$13,IF(1&lt;=Inputs!$B$8,IF(Inputs!$B$12&gt;0,MAX(MIN(NORM.INV(RAND(),LOOKUP(P1446,Inputs!$J$6:$J$9,Inputs!$G$6:$G$9),LOOKUP(P1446,Inputs!$J$6:$J$9,Inputs!$H$6:$H$9)),Inputs!$B$12),-Inputs!$B$12),NORM.INV(RAND(),LOOKUP(P1446,Inputs!$J$6:$J$9,Inputs!$G$6:$G$9),LOOKUP(P1446,Inputs!$J$6:$J$9,Inputs!$H$6:$H$9))),0),"" )</f>
        <v/>
      </c>
      <c r="G1446" s="26">
        <f>IF($A1446&lt;=Inputs!$B$13,IF(2&lt;=Inputs!$B$8,IF(Inputs!$B$12&gt;0,MAX(MIN(NORM.INV(RAND(),LOOKUP(Q1446,Inputs!$J$6:$J$9,Inputs!$G$6:$G$9),LOOKUP(Q1446,Inputs!$J$6:$J$9,Inputs!$H$6:$H$9)),Inputs!$B$12),-Inputs!$B$12),NORM.INV(RAND(),LOOKUP(Q1446,Inputs!$J$6:$J$9,Inputs!$G$6:$G$9),LOOKUP(Q1446,Inputs!$J$6:$J$9,Inputs!$H$6:$H$9))),0),"" )</f>
        <v/>
      </c>
      <c r="H1446" s="26">
        <f>IF($A1446&lt;=Inputs!$B$13,IF(3&lt;=Inputs!$B$8,IF(Inputs!$B$12&gt;0,MAX(MIN(NORM.INV(RAND(),LOOKUP(R1446,Inputs!$J$6:$J$9,Inputs!$G$6:$G$9),LOOKUP(R1446,Inputs!$J$6:$J$9,Inputs!$H$6:$H$9)),Inputs!$B$12),-Inputs!$B$12),NORM.INV(RAND(),LOOKUP(R1446,Inputs!$J$6:$J$9,Inputs!$G$6:$G$9),LOOKUP(R1446,Inputs!$J$6:$J$9,Inputs!$H$6:$H$9))),0),"" )</f>
        <v/>
      </c>
      <c r="I1446" s="26">
        <f>IF($A1446&lt;=Inputs!$B$13,IF(4&lt;=Inputs!$B$8,IF(Inputs!$B$12&gt;0,MAX(MIN(NORM.INV(RAND(),LOOKUP(S1446,Inputs!$J$6:$J$9,Inputs!$G$6:$G$9),LOOKUP(S1446,Inputs!$J$6:$J$9,Inputs!$H$6:$H$9)),Inputs!$B$12),-Inputs!$B$12),NORM.INV(RAND(),LOOKUP(S1446,Inputs!$J$6:$J$9,Inputs!$G$6:$G$9),LOOKUP(S1446,Inputs!$J$6:$J$9,Inputs!$H$6:$H$9))),0),"" )</f>
        <v/>
      </c>
      <c r="J1446" s="26">
        <f>IF($A1446&lt;=Inputs!$B$13,IF(5&lt;=Inputs!$B$8,IF(Inputs!$B$12&gt;0,MAX(MIN(NORM.INV(RAND(),LOOKUP(T1446,Inputs!$J$6:$J$9,Inputs!$G$6:$G$9),LOOKUP(T1446,Inputs!$J$6:$J$9,Inputs!$H$6:$H$9)),Inputs!$B$12),-Inputs!$B$12),NORM.INV(RAND(),LOOKUP(T1446,Inputs!$J$6:$J$9,Inputs!$G$6:$G$9),LOOKUP(T1446,Inputs!$J$6:$J$9,Inputs!$H$6:$H$9))),0),"" )</f>
        <v/>
      </c>
      <c r="K1446" s="26">
        <f>IF($A1446&lt;=Inputs!$B$13,IF(6&lt;=Inputs!$B$8,IF(Inputs!$B$12&gt;0,MAX(MIN(NORM.INV(RAND(),LOOKUP(U1446,Inputs!$J$6:$J$9,Inputs!$G$6:$G$9),LOOKUP(U1446,Inputs!$J$6:$J$9,Inputs!$H$6:$H$9)),Inputs!$B$12),-Inputs!$B$12),NORM.INV(RAND(),LOOKUP(U1446,Inputs!$J$6:$J$9,Inputs!$G$6:$G$9),LOOKUP(U1446,Inputs!$J$6:$J$9,Inputs!$H$6:$H$9))),0),"" )</f>
        <v/>
      </c>
      <c r="L1446" s="26">
        <f>IF($A1446&lt;=Inputs!$B$13,IF(7&lt;=Inputs!$B$8,IF(Inputs!$B$12&gt;0,MAX(MIN(NORM.INV(RAND(),LOOKUP(V1446,Inputs!$J$6:$J$9,Inputs!$G$6:$G$9),LOOKUP(V1446,Inputs!$J$6:$J$9,Inputs!$H$6:$H$9)),Inputs!$B$12),-Inputs!$B$12),NORM.INV(RAND(),LOOKUP(V1446,Inputs!$J$6:$J$9,Inputs!$G$6:$G$9),LOOKUP(V1446,Inputs!$J$6:$J$9,Inputs!$H$6:$H$9))),0),"" )</f>
        <v/>
      </c>
      <c r="M1446" s="26">
        <f>IF($A1446&lt;=Inputs!$B$13,IF(8&lt;=Inputs!$B$8,IF(Inputs!$B$12&gt;0,MAX(MIN(NORM.INV(RAND(),LOOKUP(W1446,Inputs!$J$6:$J$9,Inputs!$G$6:$G$9),LOOKUP(W1446,Inputs!$J$6:$J$9,Inputs!$H$6:$H$9)),Inputs!$B$12),-Inputs!$B$12),NORM.INV(RAND(),LOOKUP(W1446,Inputs!$J$6:$J$9,Inputs!$G$6:$G$9),LOOKUP(W1446,Inputs!$J$6:$J$9,Inputs!$H$6:$H$9))),0),"" )</f>
        <v/>
      </c>
      <c r="N1446" s="26">
        <f>IF($A1446&lt;=Inputs!$B$13,IF(9&lt;=Inputs!$B$8,IF(Inputs!$B$12&gt;0,MAX(MIN(NORM.INV(RAND(),LOOKUP(X1446,Inputs!$J$6:$J$9,Inputs!$G$6:$G$9),LOOKUP(X1446,Inputs!$J$6:$J$9,Inputs!$H$6:$H$9)),Inputs!$B$12),-Inputs!$B$12),NORM.INV(RAND(),LOOKUP(X1446,Inputs!$J$6:$J$9,Inputs!$G$6:$G$9),LOOKUP(X1446,Inputs!$J$6:$J$9,Inputs!$H$6:$H$9))),0),"" )</f>
        <v/>
      </c>
      <c r="O1446" s="26">
        <f>IF($A1446&lt;=Inputs!$B$13,IF(10&lt;=Inputs!$B$8,IF(Inputs!$B$12&gt;0,MAX(MIN(NORM.INV(RAND(),LOOKUP(Y1446,Inputs!$J$6:$J$9,Inputs!$G$6:$G$9),LOOKUP(Y1446,Inputs!$J$6:$J$9,Inputs!$H$6:$H$9)),Inputs!$B$12),-Inputs!$B$12),NORM.INV(RAND(),LOOKUP(Y1446,Inputs!$J$6:$J$9,Inputs!$G$6:$G$9),LOOKUP(Y1446,Inputs!$J$6:$J$9,Inputs!$H$6:$H$9))),0),"" )</f>
        <v/>
      </c>
      <c r="P1446" s="31">
        <f>IF($A1446&lt;=Inputs!$B$13,RAND(),"")</f>
        <v/>
      </c>
      <c r="Q1446" s="31">
        <f>IF($A1446&lt;=Inputs!$B$13,RAND(),"")</f>
        <v/>
      </c>
      <c r="R1446" s="31">
        <f>IF($A1446&lt;=Inputs!$B$13,RAND(),"")</f>
        <v/>
      </c>
      <c r="S1446" s="31">
        <f>IF($A1446&lt;=Inputs!$B$13,RAND(),"")</f>
        <v/>
      </c>
      <c r="T1446" s="31">
        <f>IF($A1446&lt;=Inputs!$B$13,RAND(),"")</f>
        <v/>
      </c>
      <c r="U1446" s="31">
        <f>IF($A1446&lt;=Inputs!$B$13,RAND(),"")</f>
        <v/>
      </c>
      <c r="V1446" s="31">
        <f>IF($A1446&lt;=Inputs!$B$13,RAND(),"")</f>
        <v/>
      </c>
      <c r="W1446" s="31">
        <f>IF($A1446&lt;=Inputs!$B$13,RAND(),"")</f>
        <v/>
      </c>
      <c r="X1446" s="31">
        <f>IF($A1446&lt;=Inputs!$B$13,RAND(),"")</f>
        <v/>
      </c>
      <c r="Y1446" s="31">
        <f>IF($A1446&lt;=Inputs!$B$13,RAND(),"")</f>
        <v/>
      </c>
    </row>
    <row r="1447">
      <c r="A1447" t="n">
        <v>1442</v>
      </c>
      <c r="B1447" s="26">
        <f>IF($A1447&lt;=Inputs!$B$13,IF(Inputs!$B$8&gt;0,SUM(F1447:O1447)/Inputs!$B$8,0),"")</f>
        <v/>
      </c>
      <c r="C1447" s="27">
        <f>IF($A1447&lt;=Inputs!$B$13,B1447/100,"")</f>
        <v/>
      </c>
      <c r="D1447" s="28">
        <f>IF($A1447&lt;=Inputs!$B$13,C1447*Inputs!$B$7,"")</f>
        <v/>
      </c>
      <c r="E1447" s="29">
        <f>IF($A1447&lt;=Inputs!$B$13,IF(D1447&gt;0,1,0),"")</f>
        <v/>
      </c>
      <c r="F1447" s="26">
        <f>IF($A1447&lt;=Inputs!$B$13,IF(1&lt;=Inputs!$B$8,IF(Inputs!$B$12&gt;0,MAX(MIN(NORM.INV(RAND(),LOOKUP(P1447,Inputs!$J$6:$J$9,Inputs!$G$6:$G$9),LOOKUP(P1447,Inputs!$J$6:$J$9,Inputs!$H$6:$H$9)),Inputs!$B$12),-Inputs!$B$12),NORM.INV(RAND(),LOOKUP(P1447,Inputs!$J$6:$J$9,Inputs!$G$6:$G$9),LOOKUP(P1447,Inputs!$J$6:$J$9,Inputs!$H$6:$H$9))),0),"" )</f>
        <v/>
      </c>
      <c r="G1447" s="26">
        <f>IF($A1447&lt;=Inputs!$B$13,IF(2&lt;=Inputs!$B$8,IF(Inputs!$B$12&gt;0,MAX(MIN(NORM.INV(RAND(),LOOKUP(Q1447,Inputs!$J$6:$J$9,Inputs!$G$6:$G$9),LOOKUP(Q1447,Inputs!$J$6:$J$9,Inputs!$H$6:$H$9)),Inputs!$B$12),-Inputs!$B$12),NORM.INV(RAND(),LOOKUP(Q1447,Inputs!$J$6:$J$9,Inputs!$G$6:$G$9),LOOKUP(Q1447,Inputs!$J$6:$J$9,Inputs!$H$6:$H$9))),0),"" )</f>
        <v/>
      </c>
      <c r="H1447" s="26">
        <f>IF($A1447&lt;=Inputs!$B$13,IF(3&lt;=Inputs!$B$8,IF(Inputs!$B$12&gt;0,MAX(MIN(NORM.INV(RAND(),LOOKUP(R1447,Inputs!$J$6:$J$9,Inputs!$G$6:$G$9),LOOKUP(R1447,Inputs!$J$6:$J$9,Inputs!$H$6:$H$9)),Inputs!$B$12),-Inputs!$B$12),NORM.INV(RAND(),LOOKUP(R1447,Inputs!$J$6:$J$9,Inputs!$G$6:$G$9),LOOKUP(R1447,Inputs!$J$6:$J$9,Inputs!$H$6:$H$9))),0),"" )</f>
        <v/>
      </c>
      <c r="I1447" s="26">
        <f>IF($A1447&lt;=Inputs!$B$13,IF(4&lt;=Inputs!$B$8,IF(Inputs!$B$12&gt;0,MAX(MIN(NORM.INV(RAND(),LOOKUP(S1447,Inputs!$J$6:$J$9,Inputs!$G$6:$G$9),LOOKUP(S1447,Inputs!$J$6:$J$9,Inputs!$H$6:$H$9)),Inputs!$B$12),-Inputs!$B$12),NORM.INV(RAND(),LOOKUP(S1447,Inputs!$J$6:$J$9,Inputs!$G$6:$G$9),LOOKUP(S1447,Inputs!$J$6:$J$9,Inputs!$H$6:$H$9))),0),"" )</f>
        <v/>
      </c>
      <c r="J1447" s="26">
        <f>IF($A1447&lt;=Inputs!$B$13,IF(5&lt;=Inputs!$B$8,IF(Inputs!$B$12&gt;0,MAX(MIN(NORM.INV(RAND(),LOOKUP(T1447,Inputs!$J$6:$J$9,Inputs!$G$6:$G$9),LOOKUP(T1447,Inputs!$J$6:$J$9,Inputs!$H$6:$H$9)),Inputs!$B$12),-Inputs!$B$12),NORM.INV(RAND(),LOOKUP(T1447,Inputs!$J$6:$J$9,Inputs!$G$6:$G$9),LOOKUP(T1447,Inputs!$J$6:$J$9,Inputs!$H$6:$H$9))),0),"" )</f>
        <v/>
      </c>
      <c r="K1447" s="26">
        <f>IF($A1447&lt;=Inputs!$B$13,IF(6&lt;=Inputs!$B$8,IF(Inputs!$B$12&gt;0,MAX(MIN(NORM.INV(RAND(),LOOKUP(U1447,Inputs!$J$6:$J$9,Inputs!$G$6:$G$9),LOOKUP(U1447,Inputs!$J$6:$J$9,Inputs!$H$6:$H$9)),Inputs!$B$12),-Inputs!$B$12),NORM.INV(RAND(),LOOKUP(U1447,Inputs!$J$6:$J$9,Inputs!$G$6:$G$9),LOOKUP(U1447,Inputs!$J$6:$J$9,Inputs!$H$6:$H$9))),0),"" )</f>
        <v/>
      </c>
      <c r="L1447" s="26">
        <f>IF($A1447&lt;=Inputs!$B$13,IF(7&lt;=Inputs!$B$8,IF(Inputs!$B$12&gt;0,MAX(MIN(NORM.INV(RAND(),LOOKUP(V1447,Inputs!$J$6:$J$9,Inputs!$G$6:$G$9),LOOKUP(V1447,Inputs!$J$6:$J$9,Inputs!$H$6:$H$9)),Inputs!$B$12),-Inputs!$B$12),NORM.INV(RAND(),LOOKUP(V1447,Inputs!$J$6:$J$9,Inputs!$G$6:$G$9),LOOKUP(V1447,Inputs!$J$6:$J$9,Inputs!$H$6:$H$9))),0),"" )</f>
        <v/>
      </c>
      <c r="M1447" s="26">
        <f>IF($A1447&lt;=Inputs!$B$13,IF(8&lt;=Inputs!$B$8,IF(Inputs!$B$12&gt;0,MAX(MIN(NORM.INV(RAND(),LOOKUP(W1447,Inputs!$J$6:$J$9,Inputs!$G$6:$G$9),LOOKUP(W1447,Inputs!$J$6:$J$9,Inputs!$H$6:$H$9)),Inputs!$B$12),-Inputs!$B$12),NORM.INV(RAND(),LOOKUP(W1447,Inputs!$J$6:$J$9,Inputs!$G$6:$G$9),LOOKUP(W1447,Inputs!$J$6:$J$9,Inputs!$H$6:$H$9))),0),"" )</f>
        <v/>
      </c>
      <c r="N1447" s="26">
        <f>IF($A1447&lt;=Inputs!$B$13,IF(9&lt;=Inputs!$B$8,IF(Inputs!$B$12&gt;0,MAX(MIN(NORM.INV(RAND(),LOOKUP(X1447,Inputs!$J$6:$J$9,Inputs!$G$6:$G$9),LOOKUP(X1447,Inputs!$J$6:$J$9,Inputs!$H$6:$H$9)),Inputs!$B$12),-Inputs!$B$12),NORM.INV(RAND(),LOOKUP(X1447,Inputs!$J$6:$J$9,Inputs!$G$6:$G$9),LOOKUP(X1447,Inputs!$J$6:$J$9,Inputs!$H$6:$H$9))),0),"" )</f>
        <v/>
      </c>
      <c r="O1447" s="26">
        <f>IF($A1447&lt;=Inputs!$B$13,IF(10&lt;=Inputs!$B$8,IF(Inputs!$B$12&gt;0,MAX(MIN(NORM.INV(RAND(),LOOKUP(Y1447,Inputs!$J$6:$J$9,Inputs!$G$6:$G$9),LOOKUP(Y1447,Inputs!$J$6:$J$9,Inputs!$H$6:$H$9)),Inputs!$B$12),-Inputs!$B$12),NORM.INV(RAND(),LOOKUP(Y1447,Inputs!$J$6:$J$9,Inputs!$G$6:$G$9),LOOKUP(Y1447,Inputs!$J$6:$J$9,Inputs!$H$6:$H$9))),0),"" )</f>
        <v/>
      </c>
      <c r="P1447" s="31">
        <f>IF($A1447&lt;=Inputs!$B$13,RAND(),"")</f>
        <v/>
      </c>
      <c r="Q1447" s="31">
        <f>IF($A1447&lt;=Inputs!$B$13,RAND(),"")</f>
        <v/>
      </c>
      <c r="R1447" s="31">
        <f>IF($A1447&lt;=Inputs!$B$13,RAND(),"")</f>
        <v/>
      </c>
      <c r="S1447" s="31">
        <f>IF($A1447&lt;=Inputs!$B$13,RAND(),"")</f>
        <v/>
      </c>
      <c r="T1447" s="31">
        <f>IF($A1447&lt;=Inputs!$B$13,RAND(),"")</f>
        <v/>
      </c>
      <c r="U1447" s="31">
        <f>IF($A1447&lt;=Inputs!$B$13,RAND(),"")</f>
        <v/>
      </c>
      <c r="V1447" s="31">
        <f>IF($A1447&lt;=Inputs!$B$13,RAND(),"")</f>
        <v/>
      </c>
      <c r="W1447" s="31">
        <f>IF($A1447&lt;=Inputs!$B$13,RAND(),"")</f>
        <v/>
      </c>
      <c r="X1447" s="31">
        <f>IF($A1447&lt;=Inputs!$B$13,RAND(),"")</f>
        <v/>
      </c>
      <c r="Y1447" s="31">
        <f>IF($A1447&lt;=Inputs!$B$13,RAND(),"")</f>
        <v/>
      </c>
    </row>
    <row r="1448">
      <c r="A1448" t="n">
        <v>1443</v>
      </c>
      <c r="B1448" s="26">
        <f>IF($A1448&lt;=Inputs!$B$13,IF(Inputs!$B$8&gt;0,SUM(F1448:O1448)/Inputs!$B$8,0),"")</f>
        <v/>
      </c>
      <c r="C1448" s="27">
        <f>IF($A1448&lt;=Inputs!$B$13,B1448/100,"")</f>
        <v/>
      </c>
      <c r="D1448" s="28">
        <f>IF($A1448&lt;=Inputs!$B$13,C1448*Inputs!$B$7,"")</f>
        <v/>
      </c>
      <c r="E1448" s="29">
        <f>IF($A1448&lt;=Inputs!$B$13,IF(D1448&gt;0,1,0),"")</f>
        <v/>
      </c>
      <c r="F1448" s="26">
        <f>IF($A1448&lt;=Inputs!$B$13,IF(1&lt;=Inputs!$B$8,IF(Inputs!$B$12&gt;0,MAX(MIN(NORM.INV(RAND(),LOOKUP(P1448,Inputs!$J$6:$J$9,Inputs!$G$6:$G$9),LOOKUP(P1448,Inputs!$J$6:$J$9,Inputs!$H$6:$H$9)),Inputs!$B$12),-Inputs!$B$12),NORM.INV(RAND(),LOOKUP(P1448,Inputs!$J$6:$J$9,Inputs!$G$6:$G$9),LOOKUP(P1448,Inputs!$J$6:$J$9,Inputs!$H$6:$H$9))),0),"" )</f>
        <v/>
      </c>
      <c r="G1448" s="26">
        <f>IF($A1448&lt;=Inputs!$B$13,IF(2&lt;=Inputs!$B$8,IF(Inputs!$B$12&gt;0,MAX(MIN(NORM.INV(RAND(),LOOKUP(Q1448,Inputs!$J$6:$J$9,Inputs!$G$6:$G$9),LOOKUP(Q1448,Inputs!$J$6:$J$9,Inputs!$H$6:$H$9)),Inputs!$B$12),-Inputs!$B$12),NORM.INV(RAND(),LOOKUP(Q1448,Inputs!$J$6:$J$9,Inputs!$G$6:$G$9),LOOKUP(Q1448,Inputs!$J$6:$J$9,Inputs!$H$6:$H$9))),0),"" )</f>
        <v/>
      </c>
      <c r="H1448" s="26">
        <f>IF($A1448&lt;=Inputs!$B$13,IF(3&lt;=Inputs!$B$8,IF(Inputs!$B$12&gt;0,MAX(MIN(NORM.INV(RAND(),LOOKUP(R1448,Inputs!$J$6:$J$9,Inputs!$G$6:$G$9),LOOKUP(R1448,Inputs!$J$6:$J$9,Inputs!$H$6:$H$9)),Inputs!$B$12),-Inputs!$B$12),NORM.INV(RAND(),LOOKUP(R1448,Inputs!$J$6:$J$9,Inputs!$G$6:$G$9),LOOKUP(R1448,Inputs!$J$6:$J$9,Inputs!$H$6:$H$9))),0),"" )</f>
        <v/>
      </c>
      <c r="I1448" s="26">
        <f>IF($A1448&lt;=Inputs!$B$13,IF(4&lt;=Inputs!$B$8,IF(Inputs!$B$12&gt;0,MAX(MIN(NORM.INV(RAND(),LOOKUP(S1448,Inputs!$J$6:$J$9,Inputs!$G$6:$G$9),LOOKUP(S1448,Inputs!$J$6:$J$9,Inputs!$H$6:$H$9)),Inputs!$B$12),-Inputs!$B$12),NORM.INV(RAND(),LOOKUP(S1448,Inputs!$J$6:$J$9,Inputs!$G$6:$G$9),LOOKUP(S1448,Inputs!$J$6:$J$9,Inputs!$H$6:$H$9))),0),"" )</f>
        <v/>
      </c>
      <c r="J1448" s="26">
        <f>IF($A1448&lt;=Inputs!$B$13,IF(5&lt;=Inputs!$B$8,IF(Inputs!$B$12&gt;0,MAX(MIN(NORM.INV(RAND(),LOOKUP(T1448,Inputs!$J$6:$J$9,Inputs!$G$6:$G$9),LOOKUP(T1448,Inputs!$J$6:$J$9,Inputs!$H$6:$H$9)),Inputs!$B$12),-Inputs!$B$12),NORM.INV(RAND(),LOOKUP(T1448,Inputs!$J$6:$J$9,Inputs!$G$6:$G$9),LOOKUP(T1448,Inputs!$J$6:$J$9,Inputs!$H$6:$H$9))),0),"" )</f>
        <v/>
      </c>
      <c r="K1448" s="26">
        <f>IF($A1448&lt;=Inputs!$B$13,IF(6&lt;=Inputs!$B$8,IF(Inputs!$B$12&gt;0,MAX(MIN(NORM.INV(RAND(),LOOKUP(U1448,Inputs!$J$6:$J$9,Inputs!$G$6:$G$9),LOOKUP(U1448,Inputs!$J$6:$J$9,Inputs!$H$6:$H$9)),Inputs!$B$12),-Inputs!$B$12),NORM.INV(RAND(),LOOKUP(U1448,Inputs!$J$6:$J$9,Inputs!$G$6:$G$9),LOOKUP(U1448,Inputs!$J$6:$J$9,Inputs!$H$6:$H$9))),0),"" )</f>
        <v/>
      </c>
      <c r="L1448" s="26">
        <f>IF($A1448&lt;=Inputs!$B$13,IF(7&lt;=Inputs!$B$8,IF(Inputs!$B$12&gt;0,MAX(MIN(NORM.INV(RAND(),LOOKUP(V1448,Inputs!$J$6:$J$9,Inputs!$G$6:$G$9),LOOKUP(V1448,Inputs!$J$6:$J$9,Inputs!$H$6:$H$9)),Inputs!$B$12),-Inputs!$B$12),NORM.INV(RAND(),LOOKUP(V1448,Inputs!$J$6:$J$9,Inputs!$G$6:$G$9),LOOKUP(V1448,Inputs!$J$6:$J$9,Inputs!$H$6:$H$9))),0),"" )</f>
        <v/>
      </c>
      <c r="M1448" s="26">
        <f>IF($A1448&lt;=Inputs!$B$13,IF(8&lt;=Inputs!$B$8,IF(Inputs!$B$12&gt;0,MAX(MIN(NORM.INV(RAND(),LOOKUP(W1448,Inputs!$J$6:$J$9,Inputs!$G$6:$G$9),LOOKUP(W1448,Inputs!$J$6:$J$9,Inputs!$H$6:$H$9)),Inputs!$B$12),-Inputs!$B$12),NORM.INV(RAND(),LOOKUP(W1448,Inputs!$J$6:$J$9,Inputs!$G$6:$G$9),LOOKUP(W1448,Inputs!$J$6:$J$9,Inputs!$H$6:$H$9))),0),"" )</f>
        <v/>
      </c>
      <c r="N1448" s="26">
        <f>IF($A1448&lt;=Inputs!$B$13,IF(9&lt;=Inputs!$B$8,IF(Inputs!$B$12&gt;0,MAX(MIN(NORM.INV(RAND(),LOOKUP(X1448,Inputs!$J$6:$J$9,Inputs!$G$6:$G$9),LOOKUP(X1448,Inputs!$J$6:$J$9,Inputs!$H$6:$H$9)),Inputs!$B$12),-Inputs!$B$12),NORM.INV(RAND(),LOOKUP(X1448,Inputs!$J$6:$J$9,Inputs!$G$6:$G$9),LOOKUP(X1448,Inputs!$J$6:$J$9,Inputs!$H$6:$H$9))),0),"" )</f>
        <v/>
      </c>
      <c r="O1448" s="26">
        <f>IF($A1448&lt;=Inputs!$B$13,IF(10&lt;=Inputs!$B$8,IF(Inputs!$B$12&gt;0,MAX(MIN(NORM.INV(RAND(),LOOKUP(Y1448,Inputs!$J$6:$J$9,Inputs!$G$6:$G$9),LOOKUP(Y1448,Inputs!$J$6:$J$9,Inputs!$H$6:$H$9)),Inputs!$B$12),-Inputs!$B$12),NORM.INV(RAND(),LOOKUP(Y1448,Inputs!$J$6:$J$9,Inputs!$G$6:$G$9),LOOKUP(Y1448,Inputs!$J$6:$J$9,Inputs!$H$6:$H$9))),0),"" )</f>
        <v/>
      </c>
      <c r="P1448" s="31">
        <f>IF($A1448&lt;=Inputs!$B$13,RAND(),"")</f>
        <v/>
      </c>
      <c r="Q1448" s="31">
        <f>IF($A1448&lt;=Inputs!$B$13,RAND(),"")</f>
        <v/>
      </c>
      <c r="R1448" s="31">
        <f>IF($A1448&lt;=Inputs!$B$13,RAND(),"")</f>
        <v/>
      </c>
      <c r="S1448" s="31">
        <f>IF($A1448&lt;=Inputs!$B$13,RAND(),"")</f>
        <v/>
      </c>
      <c r="T1448" s="31">
        <f>IF($A1448&lt;=Inputs!$B$13,RAND(),"")</f>
        <v/>
      </c>
      <c r="U1448" s="31">
        <f>IF($A1448&lt;=Inputs!$B$13,RAND(),"")</f>
        <v/>
      </c>
      <c r="V1448" s="31">
        <f>IF($A1448&lt;=Inputs!$B$13,RAND(),"")</f>
        <v/>
      </c>
      <c r="W1448" s="31">
        <f>IF($A1448&lt;=Inputs!$B$13,RAND(),"")</f>
        <v/>
      </c>
      <c r="X1448" s="31">
        <f>IF($A1448&lt;=Inputs!$B$13,RAND(),"")</f>
        <v/>
      </c>
      <c r="Y1448" s="31">
        <f>IF($A1448&lt;=Inputs!$B$13,RAND(),"")</f>
        <v/>
      </c>
    </row>
    <row r="1449">
      <c r="A1449" t="n">
        <v>1444</v>
      </c>
      <c r="B1449" s="26">
        <f>IF($A1449&lt;=Inputs!$B$13,IF(Inputs!$B$8&gt;0,SUM(F1449:O1449)/Inputs!$B$8,0),"")</f>
        <v/>
      </c>
      <c r="C1449" s="27">
        <f>IF($A1449&lt;=Inputs!$B$13,B1449/100,"")</f>
        <v/>
      </c>
      <c r="D1449" s="28">
        <f>IF($A1449&lt;=Inputs!$B$13,C1449*Inputs!$B$7,"")</f>
        <v/>
      </c>
      <c r="E1449" s="29">
        <f>IF($A1449&lt;=Inputs!$B$13,IF(D1449&gt;0,1,0),"")</f>
        <v/>
      </c>
      <c r="F1449" s="26">
        <f>IF($A1449&lt;=Inputs!$B$13,IF(1&lt;=Inputs!$B$8,IF(Inputs!$B$12&gt;0,MAX(MIN(NORM.INV(RAND(),LOOKUP(P1449,Inputs!$J$6:$J$9,Inputs!$G$6:$G$9),LOOKUP(P1449,Inputs!$J$6:$J$9,Inputs!$H$6:$H$9)),Inputs!$B$12),-Inputs!$B$12),NORM.INV(RAND(),LOOKUP(P1449,Inputs!$J$6:$J$9,Inputs!$G$6:$G$9),LOOKUP(P1449,Inputs!$J$6:$J$9,Inputs!$H$6:$H$9))),0),"" )</f>
        <v/>
      </c>
      <c r="G1449" s="26">
        <f>IF($A1449&lt;=Inputs!$B$13,IF(2&lt;=Inputs!$B$8,IF(Inputs!$B$12&gt;0,MAX(MIN(NORM.INV(RAND(),LOOKUP(Q1449,Inputs!$J$6:$J$9,Inputs!$G$6:$G$9),LOOKUP(Q1449,Inputs!$J$6:$J$9,Inputs!$H$6:$H$9)),Inputs!$B$12),-Inputs!$B$12),NORM.INV(RAND(),LOOKUP(Q1449,Inputs!$J$6:$J$9,Inputs!$G$6:$G$9),LOOKUP(Q1449,Inputs!$J$6:$J$9,Inputs!$H$6:$H$9))),0),"" )</f>
        <v/>
      </c>
      <c r="H1449" s="26">
        <f>IF($A1449&lt;=Inputs!$B$13,IF(3&lt;=Inputs!$B$8,IF(Inputs!$B$12&gt;0,MAX(MIN(NORM.INV(RAND(),LOOKUP(R1449,Inputs!$J$6:$J$9,Inputs!$G$6:$G$9),LOOKUP(R1449,Inputs!$J$6:$J$9,Inputs!$H$6:$H$9)),Inputs!$B$12),-Inputs!$B$12),NORM.INV(RAND(),LOOKUP(R1449,Inputs!$J$6:$J$9,Inputs!$G$6:$G$9),LOOKUP(R1449,Inputs!$J$6:$J$9,Inputs!$H$6:$H$9))),0),"" )</f>
        <v/>
      </c>
      <c r="I1449" s="26">
        <f>IF($A1449&lt;=Inputs!$B$13,IF(4&lt;=Inputs!$B$8,IF(Inputs!$B$12&gt;0,MAX(MIN(NORM.INV(RAND(),LOOKUP(S1449,Inputs!$J$6:$J$9,Inputs!$G$6:$G$9),LOOKUP(S1449,Inputs!$J$6:$J$9,Inputs!$H$6:$H$9)),Inputs!$B$12),-Inputs!$B$12),NORM.INV(RAND(),LOOKUP(S1449,Inputs!$J$6:$J$9,Inputs!$G$6:$G$9),LOOKUP(S1449,Inputs!$J$6:$J$9,Inputs!$H$6:$H$9))),0),"" )</f>
        <v/>
      </c>
      <c r="J1449" s="26">
        <f>IF($A1449&lt;=Inputs!$B$13,IF(5&lt;=Inputs!$B$8,IF(Inputs!$B$12&gt;0,MAX(MIN(NORM.INV(RAND(),LOOKUP(T1449,Inputs!$J$6:$J$9,Inputs!$G$6:$G$9),LOOKUP(T1449,Inputs!$J$6:$J$9,Inputs!$H$6:$H$9)),Inputs!$B$12),-Inputs!$B$12),NORM.INV(RAND(),LOOKUP(T1449,Inputs!$J$6:$J$9,Inputs!$G$6:$G$9),LOOKUP(T1449,Inputs!$J$6:$J$9,Inputs!$H$6:$H$9))),0),"" )</f>
        <v/>
      </c>
      <c r="K1449" s="26">
        <f>IF($A1449&lt;=Inputs!$B$13,IF(6&lt;=Inputs!$B$8,IF(Inputs!$B$12&gt;0,MAX(MIN(NORM.INV(RAND(),LOOKUP(U1449,Inputs!$J$6:$J$9,Inputs!$G$6:$G$9),LOOKUP(U1449,Inputs!$J$6:$J$9,Inputs!$H$6:$H$9)),Inputs!$B$12),-Inputs!$B$12),NORM.INV(RAND(),LOOKUP(U1449,Inputs!$J$6:$J$9,Inputs!$G$6:$G$9),LOOKUP(U1449,Inputs!$J$6:$J$9,Inputs!$H$6:$H$9))),0),"" )</f>
        <v/>
      </c>
      <c r="L1449" s="26">
        <f>IF($A1449&lt;=Inputs!$B$13,IF(7&lt;=Inputs!$B$8,IF(Inputs!$B$12&gt;0,MAX(MIN(NORM.INV(RAND(),LOOKUP(V1449,Inputs!$J$6:$J$9,Inputs!$G$6:$G$9),LOOKUP(V1449,Inputs!$J$6:$J$9,Inputs!$H$6:$H$9)),Inputs!$B$12),-Inputs!$B$12),NORM.INV(RAND(),LOOKUP(V1449,Inputs!$J$6:$J$9,Inputs!$G$6:$G$9),LOOKUP(V1449,Inputs!$J$6:$J$9,Inputs!$H$6:$H$9))),0),"" )</f>
        <v/>
      </c>
      <c r="M1449" s="26">
        <f>IF($A1449&lt;=Inputs!$B$13,IF(8&lt;=Inputs!$B$8,IF(Inputs!$B$12&gt;0,MAX(MIN(NORM.INV(RAND(),LOOKUP(W1449,Inputs!$J$6:$J$9,Inputs!$G$6:$G$9),LOOKUP(W1449,Inputs!$J$6:$J$9,Inputs!$H$6:$H$9)),Inputs!$B$12),-Inputs!$B$12),NORM.INV(RAND(),LOOKUP(W1449,Inputs!$J$6:$J$9,Inputs!$G$6:$G$9),LOOKUP(W1449,Inputs!$J$6:$J$9,Inputs!$H$6:$H$9))),0),"" )</f>
        <v/>
      </c>
      <c r="N1449" s="26">
        <f>IF($A1449&lt;=Inputs!$B$13,IF(9&lt;=Inputs!$B$8,IF(Inputs!$B$12&gt;0,MAX(MIN(NORM.INV(RAND(),LOOKUP(X1449,Inputs!$J$6:$J$9,Inputs!$G$6:$G$9),LOOKUP(X1449,Inputs!$J$6:$J$9,Inputs!$H$6:$H$9)),Inputs!$B$12),-Inputs!$B$12),NORM.INV(RAND(),LOOKUP(X1449,Inputs!$J$6:$J$9,Inputs!$G$6:$G$9),LOOKUP(X1449,Inputs!$J$6:$J$9,Inputs!$H$6:$H$9))),0),"" )</f>
        <v/>
      </c>
      <c r="O1449" s="26">
        <f>IF($A1449&lt;=Inputs!$B$13,IF(10&lt;=Inputs!$B$8,IF(Inputs!$B$12&gt;0,MAX(MIN(NORM.INV(RAND(),LOOKUP(Y1449,Inputs!$J$6:$J$9,Inputs!$G$6:$G$9),LOOKUP(Y1449,Inputs!$J$6:$J$9,Inputs!$H$6:$H$9)),Inputs!$B$12),-Inputs!$B$12),NORM.INV(RAND(),LOOKUP(Y1449,Inputs!$J$6:$J$9,Inputs!$G$6:$G$9),LOOKUP(Y1449,Inputs!$J$6:$J$9,Inputs!$H$6:$H$9))),0),"" )</f>
        <v/>
      </c>
      <c r="P1449" s="31">
        <f>IF($A1449&lt;=Inputs!$B$13,RAND(),"")</f>
        <v/>
      </c>
      <c r="Q1449" s="31">
        <f>IF($A1449&lt;=Inputs!$B$13,RAND(),"")</f>
        <v/>
      </c>
      <c r="R1449" s="31">
        <f>IF($A1449&lt;=Inputs!$B$13,RAND(),"")</f>
        <v/>
      </c>
      <c r="S1449" s="31">
        <f>IF($A1449&lt;=Inputs!$B$13,RAND(),"")</f>
        <v/>
      </c>
      <c r="T1449" s="31">
        <f>IF($A1449&lt;=Inputs!$B$13,RAND(),"")</f>
        <v/>
      </c>
      <c r="U1449" s="31">
        <f>IF($A1449&lt;=Inputs!$B$13,RAND(),"")</f>
        <v/>
      </c>
      <c r="V1449" s="31">
        <f>IF($A1449&lt;=Inputs!$B$13,RAND(),"")</f>
        <v/>
      </c>
      <c r="W1449" s="31">
        <f>IF($A1449&lt;=Inputs!$B$13,RAND(),"")</f>
        <v/>
      </c>
      <c r="X1449" s="31">
        <f>IF($A1449&lt;=Inputs!$B$13,RAND(),"")</f>
        <v/>
      </c>
      <c r="Y1449" s="31">
        <f>IF($A1449&lt;=Inputs!$B$13,RAND(),"")</f>
        <v/>
      </c>
    </row>
    <row r="1450">
      <c r="A1450" t="n">
        <v>1445</v>
      </c>
      <c r="B1450" s="26">
        <f>IF($A1450&lt;=Inputs!$B$13,IF(Inputs!$B$8&gt;0,SUM(F1450:O1450)/Inputs!$B$8,0),"")</f>
        <v/>
      </c>
      <c r="C1450" s="27">
        <f>IF($A1450&lt;=Inputs!$B$13,B1450/100,"")</f>
        <v/>
      </c>
      <c r="D1450" s="28">
        <f>IF($A1450&lt;=Inputs!$B$13,C1450*Inputs!$B$7,"")</f>
        <v/>
      </c>
      <c r="E1450" s="29">
        <f>IF($A1450&lt;=Inputs!$B$13,IF(D1450&gt;0,1,0),"")</f>
        <v/>
      </c>
      <c r="F1450" s="26">
        <f>IF($A1450&lt;=Inputs!$B$13,IF(1&lt;=Inputs!$B$8,IF(Inputs!$B$12&gt;0,MAX(MIN(NORM.INV(RAND(),LOOKUP(P1450,Inputs!$J$6:$J$9,Inputs!$G$6:$G$9),LOOKUP(P1450,Inputs!$J$6:$J$9,Inputs!$H$6:$H$9)),Inputs!$B$12),-Inputs!$B$12),NORM.INV(RAND(),LOOKUP(P1450,Inputs!$J$6:$J$9,Inputs!$G$6:$G$9),LOOKUP(P1450,Inputs!$J$6:$J$9,Inputs!$H$6:$H$9))),0),"" )</f>
        <v/>
      </c>
      <c r="G1450" s="26">
        <f>IF($A1450&lt;=Inputs!$B$13,IF(2&lt;=Inputs!$B$8,IF(Inputs!$B$12&gt;0,MAX(MIN(NORM.INV(RAND(),LOOKUP(Q1450,Inputs!$J$6:$J$9,Inputs!$G$6:$G$9),LOOKUP(Q1450,Inputs!$J$6:$J$9,Inputs!$H$6:$H$9)),Inputs!$B$12),-Inputs!$B$12),NORM.INV(RAND(),LOOKUP(Q1450,Inputs!$J$6:$J$9,Inputs!$G$6:$G$9),LOOKUP(Q1450,Inputs!$J$6:$J$9,Inputs!$H$6:$H$9))),0),"" )</f>
        <v/>
      </c>
      <c r="H1450" s="26">
        <f>IF($A1450&lt;=Inputs!$B$13,IF(3&lt;=Inputs!$B$8,IF(Inputs!$B$12&gt;0,MAX(MIN(NORM.INV(RAND(),LOOKUP(R1450,Inputs!$J$6:$J$9,Inputs!$G$6:$G$9),LOOKUP(R1450,Inputs!$J$6:$J$9,Inputs!$H$6:$H$9)),Inputs!$B$12),-Inputs!$B$12),NORM.INV(RAND(),LOOKUP(R1450,Inputs!$J$6:$J$9,Inputs!$G$6:$G$9),LOOKUP(R1450,Inputs!$J$6:$J$9,Inputs!$H$6:$H$9))),0),"" )</f>
        <v/>
      </c>
      <c r="I1450" s="26">
        <f>IF($A1450&lt;=Inputs!$B$13,IF(4&lt;=Inputs!$B$8,IF(Inputs!$B$12&gt;0,MAX(MIN(NORM.INV(RAND(),LOOKUP(S1450,Inputs!$J$6:$J$9,Inputs!$G$6:$G$9),LOOKUP(S1450,Inputs!$J$6:$J$9,Inputs!$H$6:$H$9)),Inputs!$B$12),-Inputs!$B$12),NORM.INV(RAND(),LOOKUP(S1450,Inputs!$J$6:$J$9,Inputs!$G$6:$G$9),LOOKUP(S1450,Inputs!$J$6:$J$9,Inputs!$H$6:$H$9))),0),"" )</f>
        <v/>
      </c>
      <c r="J1450" s="26">
        <f>IF($A1450&lt;=Inputs!$B$13,IF(5&lt;=Inputs!$B$8,IF(Inputs!$B$12&gt;0,MAX(MIN(NORM.INV(RAND(),LOOKUP(T1450,Inputs!$J$6:$J$9,Inputs!$G$6:$G$9),LOOKUP(T1450,Inputs!$J$6:$J$9,Inputs!$H$6:$H$9)),Inputs!$B$12),-Inputs!$B$12),NORM.INV(RAND(),LOOKUP(T1450,Inputs!$J$6:$J$9,Inputs!$G$6:$G$9),LOOKUP(T1450,Inputs!$J$6:$J$9,Inputs!$H$6:$H$9))),0),"" )</f>
        <v/>
      </c>
      <c r="K1450" s="26">
        <f>IF($A1450&lt;=Inputs!$B$13,IF(6&lt;=Inputs!$B$8,IF(Inputs!$B$12&gt;0,MAX(MIN(NORM.INV(RAND(),LOOKUP(U1450,Inputs!$J$6:$J$9,Inputs!$G$6:$G$9),LOOKUP(U1450,Inputs!$J$6:$J$9,Inputs!$H$6:$H$9)),Inputs!$B$12),-Inputs!$B$12),NORM.INV(RAND(),LOOKUP(U1450,Inputs!$J$6:$J$9,Inputs!$G$6:$G$9),LOOKUP(U1450,Inputs!$J$6:$J$9,Inputs!$H$6:$H$9))),0),"" )</f>
        <v/>
      </c>
      <c r="L1450" s="26">
        <f>IF($A1450&lt;=Inputs!$B$13,IF(7&lt;=Inputs!$B$8,IF(Inputs!$B$12&gt;0,MAX(MIN(NORM.INV(RAND(),LOOKUP(V1450,Inputs!$J$6:$J$9,Inputs!$G$6:$G$9),LOOKUP(V1450,Inputs!$J$6:$J$9,Inputs!$H$6:$H$9)),Inputs!$B$12),-Inputs!$B$12),NORM.INV(RAND(),LOOKUP(V1450,Inputs!$J$6:$J$9,Inputs!$G$6:$G$9),LOOKUP(V1450,Inputs!$J$6:$J$9,Inputs!$H$6:$H$9))),0),"" )</f>
        <v/>
      </c>
      <c r="M1450" s="26">
        <f>IF($A1450&lt;=Inputs!$B$13,IF(8&lt;=Inputs!$B$8,IF(Inputs!$B$12&gt;0,MAX(MIN(NORM.INV(RAND(),LOOKUP(W1450,Inputs!$J$6:$J$9,Inputs!$G$6:$G$9),LOOKUP(W1450,Inputs!$J$6:$J$9,Inputs!$H$6:$H$9)),Inputs!$B$12),-Inputs!$B$12),NORM.INV(RAND(),LOOKUP(W1450,Inputs!$J$6:$J$9,Inputs!$G$6:$G$9),LOOKUP(W1450,Inputs!$J$6:$J$9,Inputs!$H$6:$H$9))),0),"" )</f>
        <v/>
      </c>
      <c r="N1450" s="26">
        <f>IF($A1450&lt;=Inputs!$B$13,IF(9&lt;=Inputs!$B$8,IF(Inputs!$B$12&gt;0,MAX(MIN(NORM.INV(RAND(),LOOKUP(X1450,Inputs!$J$6:$J$9,Inputs!$G$6:$G$9),LOOKUP(X1450,Inputs!$J$6:$J$9,Inputs!$H$6:$H$9)),Inputs!$B$12),-Inputs!$B$12),NORM.INV(RAND(),LOOKUP(X1450,Inputs!$J$6:$J$9,Inputs!$G$6:$G$9),LOOKUP(X1450,Inputs!$J$6:$J$9,Inputs!$H$6:$H$9))),0),"" )</f>
        <v/>
      </c>
      <c r="O1450" s="26">
        <f>IF($A1450&lt;=Inputs!$B$13,IF(10&lt;=Inputs!$B$8,IF(Inputs!$B$12&gt;0,MAX(MIN(NORM.INV(RAND(),LOOKUP(Y1450,Inputs!$J$6:$J$9,Inputs!$G$6:$G$9),LOOKUP(Y1450,Inputs!$J$6:$J$9,Inputs!$H$6:$H$9)),Inputs!$B$12),-Inputs!$B$12),NORM.INV(RAND(),LOOKUP(Y1450,Inputs!$J$6:$J$9,Inputs!$G$6:$G$9),LOOKUP(Y1450,Inputs!$J$6:$J$9,Inputs!$H$6:$H$9))),0),"" )</f>
        <v/>
      </c>
      <c r="P1450" s="31">
        <f>IF($A1450&lt;=Inputs!$B$13,RAND(),"")</f>
        <v/>
      </c>
      <c r="Q1450" s="31">
        <f>IF($A1450&lt;=Inputs!$B$13,RAND(),"")</f>
        <v/>
      </c>
      <c r="R1450" s="31">
        <f>IF($A1450&lt;=Inputs!$B$13,RAND(),"")</f>
        <v/>
      </c>
      <c r="S1450" s="31">
        <f>IF($A1450&lt;=Inputs!$B$13,RAND(),"")</f>
        <v/>
      </c>
      <c r="T1450" s="31">
        <f>IF($A1450&lt;=Inputs!$B$13,RAND(),"")</f>
        <v/>
      </c>
      <c r="U1450" s="31">
        <f>IF($A1450&lt;=Inputs!$B$13,RAND(),"")</f>
        <v/>
      </c>
      <c r="V1450" s="31">
        <f>IF($A1450&lt;=Inputs!$B$13,RAND(),"")</f>
        <v/>
      </c>
      <c r="W1450" s="31">
        <f>IF($A1450&lt;=Inputs!$B$13,RAND(),"")</f>
        <v/>
      </c>
      <c r="X1450" s="31">
        <f>IF($A1450&lt;=Inputs!$B$13,RAND(),"")</f>
        <v/>
      </c>
      <c r="Y1450" s="31">
        <f>IF($A1450&lt;=Inputs!$B$13,RAND(),"")</f>
        <v/>
      </c>
    </row>
    <row r="1451">
      <c r="A1451" t="n">
        <v>1446</v>
      </c>
      <c r="B1451" s="26">
        <f>IF($A1451&lt;=Inputs!$B$13,IF(Inputs!$B$8&gt;0,SUM(F1451:O1451)/Inputs!$B$8,0),"")</f>
        <v/>
      </c>
      <c r="C1451" s="27">
        <f>IF($A1451&lt;=Inputs!$B$13,B1451/100,"")</f>
        <v/>
      </c>
      <c r="D1451" s="28">
        <f>IF($A1451&lt;=Inputs!$B$13,C1451*Inputs!$B$7,"")</f>
        <v/>
      </c>
      <c r="E1451" s="29">
        <f>IF($A1451&lt;=Inputs!$B$13,IF(D1451&gt;0,1,0),"")</f>
        <v/>
      </c>
      <c r="F1451" s="26">
        <f>IF($A1451&lt;=Inputs!$B$13,IF(1&lt;=Inputs!$B$8,IF(Inputs!$B$12&gt;0,MAX(MIN(NORM.INV(RAND(),LOOKUP(P1451,Inputs!$J$6:$J$9,Inputs!$G$6:$G$9),LOOKUP(P1451,Inputs!$J$6:$J$9,Inputs!$H$6:$H$9)),Inputs!$B$12),-Inputs!$B$12),NORM.INV(RAND(),LOOKUP(P1451,Inputs!$J$6:$J$9,Inputs!$G$6:$G$9),LOOKUP(P1451,Inputs!$J$6:$J$9,Inputs!$H$6:$H$9))),0),"" )</f>
        <v/>
      </c>
      <c r="G1451" s="26">
        <f>IF($A1451&lt;=Inputs!$B$13,IF(2&lt;=Inputs!$B$8,IF(Inputs!$B$12&gt;0,MAX(MIN(NORM.INV(RAND(),LOOKUP(Q1451,Inputs!$J$6:$J$9,Inputs!$G$6:$G$9),LOOKUP(Q1451,Inputs!$J$6:$J$9,Inputs!$H$6:$H$9)),Inputs!$B$12),-Inputs!$B$12),NORM.INV(RAND(),LOOKUP(Q1451,Inputs!$J$6:$J$9,Inputs!$G$6:$G$9),LOOKUP(Q1451,Inputs!$J$6:$J$9,Inputs!$H$6:$H$9))),0),"" )</f>
        <v/>
      </c>
      <c r="H1451" s="26">
        <f>IF($A1451&lt;=Inputs!$B$13,IF(3&lt;=Inputs!$B$8,IF(Inputs!$B$12&gt;0,MAX(MIN(NORM.INV(RAND(),LOOKUP(R1451,Inputs!$J$6:$J$9,Inputs!$G$6:$G$9),LOOKUP(R1451,Inputs!$J$6:$J$9,Inputs!$H$6:$H$9)),Inputs!$B$12),-Inputs!$B$12),NORM.INV(RAND(),LOOKUP(R1451,Inputs!$J$6:$J$9,Inputs!$G$6:$G$9),LOOKUP(R1451,Inputs!$J$6:$J$9,Inputs!$H$6:$H$9))),0),"" )</f>
        <v/>
      </c>
      <c r="I1451" s="26">
        <f>IF($A1451&lt;=Inputs!$B$13,IF(4&lt;=Inputs!$B$8,IF(Inputs!$B$12&gt;0,MAX(MIN(NORM.INV(RAND(),LOOKUP(S1451,Inputs!$J$6:$J$9,Inputs!$G$6:$G$9),LOOKUP(S1451,Inputs!$J$6:$J$9,Inputs!$H$6:$H$9)),Inputs!$B$12),-Inputs!$B$12),NORM.INV(RAND(),LOOKUP(S1451,Inputs!$J$6:$J$9,Inputs!$G$6:$G$9),LOOKUP(S1451,Inputs!$J$6:$J$9,Inputs!$H$6:$H$9))),0),"" )</f>
        <v/>
      </c>
      <c r="J1451" s="26">
        <f>IF($A1451&lt;=Inputs!$B$13,IF(5&lt;=Inputs!$B$8,IF(Inputs!$B$12&gt;0,MAX(MIN(NORM.INV(RAND(),LOOKUP(T1451,Inputs!$J$6:$J$9,Inputs!$G$6:$G$9),LOOKUP(T1451,Inputs!$J$6:$J$9,Inputs!$H$6:$H$9)),Inputs!$B$12),-Inputs!$B$12),NORM.INV(RAND(),LOOKUP(T1451,Inputs!$J$6:$J$9,Inputs!$G$6:$G$9),LOOKUP(T1451,Inputs!$J$6:$J$9,Inputs!$H$6:$H$9))),0),"" )</f>
        <v/>
      </c>
      <c r="K1451" s="26">
        <f>IF($A1451&lt;=Inputs!$B$13,IF(6&lt;=Inputs!$B$8,IF(Inputs!$B$12&gt;0,MAX(MIN(NORM.INV(RAND(),LOOKUP(U1451,Inputs!$J$6:$J$9,Inputs!$G$6:$G$9),LOOKUP(U1451,Inputs!$J$6:$J$9,Inputs!$H$6:$H$9)),Inputs!$B$12),-Inputs!$B$12),NORM.INV(RAND(),LOOKUP(U1451,Inputs!$J$6:$J$9,Inputs!$G$6:$G$9),LOOKUP(U1451,Inputs!$J$6:$J$9,Inputs!$H$6:$H$9))),0),"" )</f>
        <v/>
      </c>
      <c r="L1451" s="26">
        <f>IF($A1451&lt;=Inputs!$B$13,IF(7&lt;=Inputs!$B$8,IF(Inputs!$B$12&gt;0,MAX(MIN(NORM.INV(RAND(),LOOKUP(V1451,Inputs!$J$6:$J$9,Inputs!$G$6:$G$9),LOOKUP(V1451,Inputs!$J$6:$J$9,Inputs!$H$6:$H$9)),Inputs!$B$12),-Inputs!$B$12),NORM.INV(RAND(),LOOKUP(V1451,Inputs!$J$6:$J$9,Inputs!$G$6:$G$9),LOOKUP(V1451,Inputs!$J$6:$J$9,Inputs!$H$6:$H$9))),0),"" )</f>
        <v/>
      </c>
      <c r="M1451" s="26">
        <f>IF($A1451&lt;=Inputs!$B$13,IF(8&lt;=Inputs!$B$8,IF(Inputs!$B$12&gt;0,MAX(MIN(NORM.INV(RAND(),LOOKUP(W1451,Inputs!$J$6:$J$9,Inputs!$G$6:$G$9),LOOKUP(W1451,Inputs!$J$6:$J$9,Inputs!$H$6:$H$9)),Inputs!$B$12),-Inputs!$B$12),NORM.INV(RAND(),LOOKUP(W1451,Inputs!$J$6:$J$9,Inputs!$G$6:$G$9),LOOKUP(W1451,Inputs!$J$6:$J$9,Inputs!$H$6:$H$9))),0),"" )</f>
        <v/>
      </c>
      <c r="N1451" s="26">
        <f>IF($A1451&lt;=Inputs!$B$13,IF(9&lt;=Inputs!$B$8,IF(Inputs!$B$12&gt;0,MAX(MIN(NORM.INV(RAND(),LOOKUP(X1451,Inputs!$J$6:$J$9,Inputs!$G$6:$G$9),LOOKUP(X1451,Inputs!$J$6:$J$9,Inputs!$H$6:$H$9)),Inputs!$B$12),-Inputs!$B$12),NORM.INV(RAND(),LOOKUP(X1451,Inputs!$J$6:$J$9,Inputs!$G$6:$G$9),LOOKUP(X1451,Inputs!$J$6:$J$9,Inputs!$H$6:$H$9))),0),"" )</f>
        <v/>
      </c>
      <c r="O1451" s="26">
        <f>IF($A1451&lt;=Inputs!$B$13,IF(10&lt;=Inputs!$B$8,IF(Inputs!$B$12&gt;0,MAX(MIN(NORM.INV(RAND(),LOOKUP(Y1451,Inputs!$J$6:$J$9,Inputs!$G$6:$G$9),LOOKUP(Y1451,Inputs!$J$6:$J$9,Inputs!$H$6:$H$9)),Inputs!$B$12),-Inputs!$B$12),NORM.INV(RAND(),LOOKUP(Y1451,Inputs!$J$6:$J$9,Inputs!$G$6:$G$9),LOOKUP(Y1451,Inputs!$J$6:$J$9,Inputs!$H$6:$H$9))),0),"" )</f>
        <v/>
      </c>
      <c r="P1451" s="31">
        <f>IF($A1451&lt;=Inputs!$B$13,RAND(),"")</f>
        <v/>
      </c>
      <c r="Q1451" s="31">
        <f>IF($A1451&lt;=Inputs!$B$13,RAND(),"")</f>
        <v/>
      </c>
      <c r="R1451" s="31">
        <f>IF($A1451&lt;=Inputs!$B$13,RAND(),"")</f>
        <v/>
      </c>
      <c r="S1451" s="31">
        <f>IF($A1451&lt;=Inputs!$B$13,RAND(),"")</f>
        <v/>
      </c>
      <c r="T1451" s="31">
        <f>IF($A1451&lt;=Inputs!$B$13,RAND(),"")</f>
        <v/>
      </c>
      <c r="U1451" s="31">
        <f>IF($A1451&lt;=Inputs!$B$13,RAND(),"")</f>
        <v/>
      </c>
      <c r="V1451" s="31">
        <f>IF($A1451&lt;=Inputs!$B$13,RAND(),"")</f>
        <v/>
      </c>
      <c r="W1451" s="31">
        <f>IF($A1451&lt;=Inputs!$B$13,RAND(),"")</f>
        <v/>
      </c>
      <c r="X1451" s="31">
        <f>IF($A1451&lt;=Inputs!$B$13,RAND(),"")</f>
        <v/>
      </c>
      <c r="Y1451" s="31">
        <f>IF($A1451&lt;=Inputs!$B$13,RAND(),"")</f>
        <v/>
      </c>
    </row>
    <row r="1452">
      <c r="A1452" t="n">
        <v>1447</v>
      </c>
      <c r="B1452" s="26">
        <f>IF($A1452&lt;=Inputs!$B$13,IF(Inputs!$B$8&gt;0,SUM(F1452:O1452)/Inputs!$B$8,0),"")</f>
        <v/>
      </c>
      <c r="C1452" s="27">
        <f>IF($A1452&lt;=Inputs!$B$13,B1452/100,"")</f>
        <v/>
      </c>
      <c r="D1452" s="28">
        <f>IF($A1452&lt;=Inputs!$B$13,C1452*Inputs!$B$7,"")</f>
        <v/>
      </c>
      <c r="E1452" s="29">
        <f>IF($A1452&lt;=Inputs!$B$13,IF(D1452&gt;0,1,0),"")</f>
        <v/>
      </c>
      <c r="F1452" s="26">
        <f>IF($A1452&lt;=Inputs!$B$13,IF(1&lt;=Inputs!$B$8,IF(Inputs!$B$12&gt;0,MAX(MIN(NORM.INV(RAND(),LOOKUP(P1452,Inputs!$J$6:$J$9,Inputs!$G$6:$G$9),LOOKUP(P1452,Inputs!$J$6:$J$9,Inputs!$H$6:$H$9)),Inputs!$B$12),-Inputs!$B$12),NORM.INV(RAND(),LOOKUP(P1452,Inputs!$J$6:$J$9,Inputs!$G$6:$G$9),LOOKUP(P1452,Inputs!$J$6:$J$9,Inputs!$H$6:$H$9))),0),"" )</f>
        <v/>
      </c>
      <c r="G1452" s="26">
        <f>IF($A1452&lt;=Inputs!$B$13,IF(2&lt;=Inputs!$B$8,IF(Inputs!$B$12&gt;0,MAX(MIN(NORM.INV(RAND(),LOOKUP(Q1452,Inputs!$J$6:$J$9,Inputs!$G$6:$G$9),LOOKUP(Q1452,Inputs!$J$6:$J$9,Inputs!$H$6:$H$9)),Inputs!$B$12),-Inputs!$B$12),NORM.INV(RAND(),LOOKUP(Q1452,Inputs!$J$6:$J$9,Inputs!$G$6:$G$9),LOOKUP(Q1452,Inputs!$J$6:$J$9,Inputs!$H$6:$H$9))),0),"" )</f>
        <v/>
      </c>
      <c r="H1452" s="26">
        <f>IF($A1452&lt;=Inputs!$B$13,IF(3&lt;=Inputs!$B$8,IF(Inputs!$B$12&gt;0,MAX(MIN(NORM.INV(RAND(),LOOKUP(R1452,Inputs!$J$6:$J$9,Inputs!$G$6:$G$9),LOOKUP(R1452,Inputs!$J$6:$J$9,Inputs!$H$6:$H$9)),Inputs!$B$12),-Inputs!$B$12),NORM.INV(RAND(),LOOKUP(R1452,Inputs!$J$6:$J$9,Inputs!$G$6:$G$9),LOOKUP(R1452,Inputs!$J$6:$J$9,Inputs!$H$6:$H$9))),0),"" )</f>
        <v/>
      </c>
      <c r="I1452" s="26">
        <f>IF($A1452&lt;=Inputs!$B$13,IF(4&lt;=Inputs!$B$8,IF(Inputs!$B$12&gt;0,MAX(MIN(NORM.INV(RAND(),LOOKUP(S1452,Inputs!$J$6:$J$9,Inputs!$G$6:$G$9),LOOKUP(S1452,Inputs!$J$6:$J$9,Inputs!$H$6:$H$9)),Inputs!$B$12),-Inputs!$B$12),NORM.INV(RAND(),LOOKUP(S1452,Inputs!$J$6:$J$9,Inputs!$G$6:$G$9),LOOKUP(S1452,Inputs!$J$6:$J$9,Inputs!$H$6:$H$9))),0),"" )</f>
        <v/>
      </c>
      <c r="J1452" s="26">
        <f>IF($A1452&lt;=Inputs!$B$13,IF(5&lt;=Inputs!$B$8,IF(Inputs!$B$12&gt;0,MAX(MIN(NORM.INV(RAND(),LOOKUP(T1452,Inputs!$J$6:$J$9,Inputs!$G$6:$G$9),LOOKUP(T1452,Inputs!$J$6:$J$9,Inputs!$H$6:$H$9)),Inputs!$B$12),-Inputs!$B$12),NORM.INV(RAND(),LOOKUP(T1452,Inputs!$J$6:$J$9,Inputs!$G$6:$G$9),LOOKUP(T1452,Inputs!$J$6:$J$9,Inputs!$H$6:$H$9))),0),"" )</f>
        <v/>
      </c>
      <c r="K1452" s="26">
        <f>IF($A1452&lt;=Inputs!$B$13,IF(6&lt;=Inputs!$B$8,IF(Inputs!$B$12&gt;0,MAX(MIN(NORM.INV(RAND(),LOOKUP(U1452,Inputs!$J$6:$J$9,Inputs!$G$6:$G$9),LOOKUP(U1452,Inputs!$J$6:$J$9,Inputs!$H$6:$H$9)),Inputs!$B$12),-Inputs!$B$12),NORM.INV(RAND(),LOOKUP(U1452,Inputs!$J$6:$J$9,Inputs!$G$6:$G$9),LOOKUP(U1452,Inputs!$J$6:$J$9,Inputs!$H$6:$H$9))),0),"" )</f>
        <v/>
      </c>
      <c r="L1452" s="26">
        <f>IF($A1452&lt;=Inputs!$B$13,IF(7&lt;=Inputs!$B$8,IF(Inputs!$B$12&gt;0,MAX(MIN(NORM.INV(RAND(),LOOKUP(V1452,Inputs!$J$6:$J$9,Inputs!$G$6:$G$9),LOOKUP(V1452,Inputs!$J$6:$J$9,Inputs!$H$6:$H$9)),Inputs!$B$12),-Inputs!$B$12),NORM.INV(RAND(),LOOKUP(V1452,Inputs!$J$6:$J$9,Inputs!$G$6:$G$9),LOOKUP(V1452,Inputs!$J$6:$J$9,Inputs!$H$6:$H$9))),0),"" )</f>
        <v/>
      </c>
      <c r="M1452" s="26">
        <f>IF($A1452&lt;=Inputs!$B$13,IF(8&lt;=Inputs!$B$8,IF(Inputs!$B$12&gt;0,MAX(MIN(NORM.INV(RAND(),LOOKUP(W1452,Inputs!$J$6:$J$9,Inputs!$G$6:$G$9),LOOKUP(W1452,Inputs!$J$6:$J$9,Inputs!$H$6:$H$9)),Inputs!$B$12),-Inputs!$B$12),NORM.INV(RAND(),LOOKUP(W1452,Inputs!$J$6:$J$9,Inputs!$G$6:$G$9),LOOKUP(W1452,Inputs!$J$6:$J$9,Inputs!$H$6:$H$9))),0),"" )</f>
        <v/>
      </c>
      <c r="N1452" s="26">
        <f>IF($A1452&lt;=Inputs!$B$13,IF(9&lt;=Inputs!$B$8,IF(Inputs!$B$12&gt;0,MAX(MIN(NORM.INV(RAND(),LOOKUP(X1452,Inputs!$J$6:$J$9,Inputs!$G$6:$G$9),LOOKUP(X1452,Inputs!$J$6:$J$9,Inputs!$H$6:$H$9)),Inputs!$B$12),-Inputs!$B$12),NORM.INV(RAND(),LOOKUP(X1452,Inputs!$J$6:$J$9,Inputs!$G$6:$G$9),LOOKUP(X1452,Inputs!$J$6:$J$9,Inputs!$H$6:$H$9))),0),"" )</f>
        <v/>
      </c>
      <c r="O1452" s="26">
        <f>IF($A1452&lt;=Inputs!$B$13,IF(10&lt;=Inputs!$B$8,IF(Inputs!$B$12&gt;0,MAX(MIN(NORM.INV(RAND(),LOOKUP(Y1452,Inputs!$J$6:$J$9,Inputs!$G$6:$G$9),LOOKUP(Y1452,Inputs!$J$6:$J$9,Inputs!$H$6:$H$9)),Inputs!$B$12),-Inputs!$B$12),NORM.INV(RAND(),LOOKUP(Y1452,Inputs!$J$6:$J$9,Inputs!$G$6:$G$9),LOOKUP(Y1452,Inputs!$J$6:$J$9,Inputs!$H$6:$H$9))),0),"" )</f>
        <v/>
      </c>
      <c r="P1452" s="31">
        <f>IF($A1452&lt;=Inputs!$B$13,RAND(),"")</f>
        <v/>
      </c>
      <c r="Q1452" s="31">
        <f>IF($A1452&lt;=Inputs!$B$13,RAND(),"")</f>
        <v/>
      </c>
      <c r="R1452" s="31">
        <f>IF($A1452&lt;=Inputs!$B$13,RAND(),"")</f>
        <v/>
      </c>
      <c r="S1452" s="31">
        <f>IF($A1452&lt;=Inputs!$B$13,RAND(),"")</f>
        <v/>
      </c>
      <c r="T1452" s="31">
        <f>IF($A1452&lt;=Inputs!$B$13,RAND(),"")</f>
        <v/>
      </c>
      <c r="U1452" s="31">
        <f>IF($A1452&lt;=Inputs!$B$13,RAND(),"")</f>
        <v/>
      </c>
      <c r="V1452" s="31">
        <f>IF($A1452&lt;=Inputs!$B$13,RAND(),"")</f>
        <v/>
      </c>
      <c r="W1452" s="31">
        <f>IF($A1452&lt;=Inputs!$B$13,RAND(),"")</f>
        <v/>
      </c>
      <c r="X1452" s="31">
        <f>IF($A1452&lt;=Inputs!$B$13,RAND(),"")</f>
        <v/>
      </c>
      <c r="Y1452" s="31">
        <f>IF($A1452&lt;=Inputs!$B$13,RAND(),"")</f>
        <v/>
      </c>
    </row>
    <row r="1453">
      <c r="A1453" t="n">
        <v>1448</v>
      </c>
      <c r="B1453" s="26">
        <f>IF($A1453&lt;=Inputs!$B$13,IF(Inputs!$B$8&gt;0,SUM(F1453:O1453)/Inputs!$B$8,0),"")</f>
        <v/>
      </c>
      <c r="C1453" s="27">
        <f>IF($A1453&lt;=Inputs!$B$13,B1453/100,"")</f>
        <v/>
      </c>
      <c r="D1453" s="28">
        <f>IF($A1453&lt;=Inputs!$B$13,C1453*Inputs!$B$7,"")</f>
        <v/>
      </c>
      <c r="E1453" s="29">
        <f>IF($A1453&lt;=Inputs!$B$13,IF(D1453&gt;0,1,0),"")</f>
        <v/>
      </c>
      <c r="F1453" s="26">
        <f>IF($A1453&lt;=Inputs!$B$13,IF(1&lt;=Inputs!$B$8,IF(Inputs!$B$12&gt;0,MAX(MIN(NORM.INV(RAND(),LOOKUP(P1453,Inputs!$J$6:$J$9,Inputs!$G$6:$G$9),LOOKUP(P1453,Inputs!$J$6:$J$9,Inputs!$H$6:$H$9)),Inputs!$B$12),-Inputs!$B$12),NORM.INV(RAND(),LOOKUP(P1453,Inputs!$J$6:$J$9,Inputs!$G$6:$G$9),LOOKUP(P1453,Inputs!$J$6:$J$9,Inputs!$H$6:$H$9))),0),"" )</f>
        <v/>
      </c>
      <c r="G1453" s="26">
        <f>IF($A1453&lt;=Inputs!$B$13,IF(2&lt;=Inputs!$B$8,IF(Inputs!$B$12&gt;0,MAX(MIN(NORM.INV(RAND(),LOOKUP(Q1453,Inputs!$J$6:$J$9,Inputs!$G$6:$G$9),LOOKUP(Q1453,Inputs!$J$6:$J$9,Inputs!$H$6:$H$9)),Inputs!$B$12),-Inputs!$B$12),NORM.INV(RAND(),LOOKUP(Q1453,Inputs!$J$6:$J$9,Inputs!$G$6:$G$9),LOOKUP(Q1453,Inputs!$J$6:$J$9,Inputs!$H$6:$H$9))),0),"" )</f>
        <v/>
      </c>
      <c r="H1453" s="26">
        <f>IF($A1453&lt;=Inputs!$B$13,IF(3&lt;=Inputs!$B$8,IF(Inputs!$B$12&gt;0,MAX(MIN(NORM.INV(RAND(),LOOKUP(R1453,Inputs!$J$6:$J$9,Inputs!$G$6:$G$9),LOOKUP(R1453,Inputs!$J$6:$J$9,Inputs!$H$6:$H$9)),Inputs!$B$12),-Inputs!$B$12),NORM.INV(RAND(),LOOKUP(R1453,Inputs!$J$6:$J$9,Inputs!$G$6:$G$9),LOOKUP(R1453,Inputs!$J$6:$J$9,Inputs!$H$6:$H$9))),0),"" )</f>
        <v/>
      </c>
      <c r="I1453" s="26">
        <f>IF($A1453&lt;=Inputs!$B$13,IF(4&lt;=Inputs!$B$8,IF(Inputs!$B$12&gt;0,MAX(MIN(NORM.INV(RAND(),LOOKUP(S1453,Inputs!$J$6:$J$9,Inputs!$G$6:$G$9),LOOKUP(S1453,Inputs!$J$6:$J$9,Inputs!$H$6:$H$9)),Inputs!$B$12),-Inputs!$B$12),NORM.INV(RAND(),LOOKUP(S1453,Inputs!$J$6:$J$9,Inputs!$G$6:$G$9),LOOKUP(S1453,Inputs!$J$6:$J$9,Inputs!$H$6:$H$9))),0),"" )</f>
        <v/>
      </c>
      <c r="J1453" s="26">
        <f>IF($A1453&lt;=Inputs!$B$13,IF(5&lt;=Inputs!$B$8,IF(Inputs!$B$12&gt;0,MAX(MIN(NORM.INV(RAND(),LOOKUP(T1453,Inputs!$J$6:$J$9,Inputs!$G$6:$G$9),LOOKUP(T1453,Inputs!$J$6:$J$9,Inputs!$H$6:$H$9)),Inputs!$B$12),-Inputs!$B$12),NORM.INV(RAND(),LOOKUP(T1453,Inputs!$J$6:$J$9,Inputs!$G$6:$G$9),LOOKUP(T1453,Inputs!$J$6:$J$9,Inputs!$H$6:$H$9))),0),"" )</f>
        <v/>
      </c>
      <c r="K1453" s="26">
        <f>IF($A1453&lt;=Inputs!$B$13,IF(6&lt;=Inputs!$B$8,IF(Inputs!$B$12&gt;0,MAX(MIN(NORM.INV(RAND(),LOOKUP(U1453,Inputs!$J$6:$J$9,Inputs!$G$6:$G$9),LOOKUP(U1453,Inputs!$J$6:$J$9,Inputs!$H$6:$H$9)),Inputs!$B$12),-Inputs!$B$12),NORM.INV(RAND(),LOOKUP(U1453,Inputs!$J$6:$J$9,Inputs!$G$6:$G$9),LOOKUP(U1453,Inputs!$J$6:$J$9,Inputs!$H$6:$H$9))),0),"" )</f>
        <v/>
      </c>
      <c r="L1453" s="26">
        <f>IF($A1453&lt;=Inputs!$B$13,IF(7&lt;=Inputs!$B$8,IF(Inputs!$B$12&gt;0,MAX(MIN(NORM.INV(RAND(),LOOKUP(V1453,Inputs!$J$6:$J$9,Inputs!$G$6:$G$9),LOOKUP(V1453,Inputs!$J$6:$J$9,Inputs!$H$6:$H$9)),Inputs!$B$12),-Inputs!$B$12),NORM.INV(RAND(),LOOKUP(V1453,Inputs!$J$6:$J$9,Inputs!$G$6:$G$9),LOOKUP(V1453,Inputs!$J$6:$J$9,Inputs!$H$6:$H$9))),0),"" )</f>
        <v/>
      </c>
      <c r="M1453" s="26">
        <f>IF($A1453&lt;=Inputs!$B$13,IF(8&lt;=Inputs!$B$8,IF(Inputs!$B$12&gt;0,MAX(MIN(NORM.INV(RAND(),LOOKUP(W1453,Inputs!$J$6:$J$9,Inputs!$G$6:$G$9),LOOKUP(W1453,Inputs!$J$6:$J$9,Inputs!$H$6:$H$9)),Inputs!$B$12),-Inputs!$B$12),NORM.INV(RAND(),LOOKUP(W1453,Inputs!$J$6:$J$9,Inputs!$G$6:$G$9),LOOKUP(W1453,Inputs!$J$6:$J$9,Inputs!$H$6:$H$9))),0),"" )</f>
        <v/>
      </c>
      <c r="N1453" s="26">
        <f>IF($A1453&lt;=Inputs!$B$13,IF(9&lt;=Inputs!$B$8,IF(Inputs!$B$12&gt;0,MAX(MIN(NORM.INV(RAND(),LOOKUP(X1453,Inputs!$J$6:$J$9,Inputs!$G$6:$G$9),LOOKUP(X1453,Inputs!$J$6:$J$9,Inputs!$H$6:$H$9)),Inputs!$B$12),-Inputs!$B$12),NORM.INV(RAND(),LOOKUP(X1453,Inputs!$J$6:$J$9,Inputs!$G$6:$G$9),LOOKUP(X1453,Inputs!$J$6:$J$9,Inputs!$H$6:$H$9))),0),"" )</f>
        <v/>
      </c>
      <c r="O1453" s="26">
        <f>IF($A1453&lt;=Inputs!$B$13,IF(10&lt;=Inputs!$B$8,IF(Inputs!$B$12&gt;0,MAX(MIN(NORM.INV(RAND(),LOOKUP(Y1453,Inputs!$J$6:$J$9,Inputs!$G$6:$G$9),LOOKUP(Y1453,Inputs!$J$6:$J$9,Inputs!$H$6:$H$9)),Inputs!$B$12),-Inputs!$B$12),NORM.INV(RAND(),LOOKUP(Y1453,Inputs!$J$6:$J$9,Inputs!$G$6:$G$9),LOOKUP(Y1453,Inputs!$J$6:$J$9,Inputs!$H$6:$H$9))),0),"" )</f>
        <v/>
      </c>
      <c r="P1453" s="31">
        <f>IF($A1453&lt;=Inputs!$B$13,RAND(),"")</f>
        <v/>
      </c>
      <c r="Q1453" s="31">
        <f>IF($A1453&lt;=Inputs!$B$13,RAND(),"")</f>
        <v/>
      </c>
      <c r="R1453" s="31">
        <f>IF($A1453&lt;=Inputs!$B$13,RAND(),"")</f>
        <v/>
      </c>
      <c r="S1453" s="31">
        <f>IF($A1453&lt;=Inputs!$B$13,RAND(),"")</f>
        <v/>
      </c>
      <c r="T1453" s="31">
        <f>IF($A1453&lt;=Inputs!$B$13,RAND(),"")</f>
        <v/>
      </c>
      <c r="U1453" s="31">
        <f>IF($A1453&lt;=Inputs!$B$13,RAND(),"")</f>
        <v/>
      </c>
      <c r="V1453" s="31">
        <f>IF($A1453&lt;=Inputs!$B$13,RAND(),"")</f>
        <v/>
      </c>
      <c r="W1453" s="31">
        <f>IF($A1453&lt;=Inputs!$B$13,RAND(),"")</f>
        <v/>
      </c>
      <c r="X1453" s="31">
        <f>IF($A1453&lt;=Inputs!$B$13,RAND(),"")</f>
        <v/>
      </c>
      <c r="Y1453" s="31">
        <f>IF($A1453&lt;=Inputs!$B$13,RAND(),"")</f>
        <v/>
      </c>
    </row>
    <row r="1454">
      <c r="A1454" t="n">
        <v>1449</v>
      </c>
      <c r="B1454" s="26">
        <f>IF($A1454&lt;=Inputs!$B$13,IF(Inputs!$B$8&gt;0,SUM(F1454:O1454)/Inputs!$B$8,0),"")</f>
        <v/>
      </c>
      <c r="C1454" s="27">
        <f>IF($A1454&lt;=Inputs!$B$13,B1454/100,"")</f>
        <v/>
      </c>
      <c r="D1454" s="28">
        <f>IF($A1454&lt;=Inputs!$B$13,C1454*Inputs!$B$7,"")</f>
        <v/>
      </c>
      <c r="E1454" s="29">
        <f>IF($A1454&lt;=Inputs!$B$13,IF(D1454&gt;0,1,0),"")</f>
        <v/>
      </c>
      <c r="F1454" s="26">
        <f>IF($A1454&lt;=Inputs!$B$13,IF(1&lt;=Inputs!$B$8,IF(Inputs!$B$12&gt;0,MAX(MIN(NORM.INV(RAND(),LOOKUP(P1454,Inputs!$J$6:$J$9,Inputs!$G$6:$G$9),LOOKUP(P1454,Inputs!$J$6:$J$9,Inputs!$H$6:$H$9)),Inputs!$B$12),-Inputs!$B$12),NORM.INV(RAND(),LOOKUP(P1454,Inputs!$J$6:$J$9,Inputs!$G$6:$G$9),LOOKUP(P1454,Inputs!$J$6:$J$9,Inputs!$H$6:$H$9))),0),"" )</f>
        <v/>
      </c>
      <c r="G1454" s="26">
        <f>IF($A1454&lt;=Inputs!$B$13,IF(2&lt;=Inputs!$B$8,IF(Inputs!$B$12&gt;0,MAX(MIN(NORM.INV(RAND(),LOOKUP(Q1454,Inputs!$J$6:$J$9,Inputs!$G$6:$G$9),LOOKUP(Q1454,Inputs!$J$6:$J$9,Inputs!$H$6:$H$9)),Inputs!$B$12),-Inputs!$B$12),NORM.INV(RAND(),LOOKUP(Q1454,Inputs!$J$6:$J$9,Inputs!$G$6:$G$9),LOOKUP(Q1454,Inputs!$J$6:$J$9,Inputs!$H$6:$H$9))),0),"" )</f>
        <v/>
      </c>
      <c r="H1454" s="26">
        <f>IF($A1454&lt;=Inputs!$B$13,IF(3&lt;=Inputs!$B$8,IF(Inputs!$B$12&gt;0,MAX(MIN(NORM.INV(RAND(),LOOKUP(R1454,Inputs!$J$6:$J$9,Inputs!$G$6:$G$9),LOOKUP(R1454,Inputs!$J$6:$J$9,Inputs!$H$6:$H$9)),Inputs!$B$12),-Inputs!$B$12),NORM.INV(RAND(),LOOKUP(R1454,Inputs!$J$6:$J$9,Inputs!$G$6:$G$9),LOOKUP(R1454,Inputs!$J$6:$J$9,Inputs!$H$6:$H$9))),0),"" )</f>
        <v/>
      </c>
      <c r="I1454" s="26">
        <f>IF($A1454&lt;=Inputs!$B$13,IF(4&lt;=Inputs!$B$8,IF(Inputs!$B$12&gt;0,MAX(MIN(NORM.INV(RAND(),LOOKUP(S1454,Inputs!$J$6:$J$9,Inputs!$G$6:$G$9),LOOKUP(S1454,Inputs!$J$6:$J$9,Inputs!$H$6:$H$9)),Inputs!$B$12),-Inputs!$B$12),NORM.INV(RAND(),LOOKUP(S1454,Inputs!$J$6:$J$9,Inputs!$G$6:$G$9),LOOKUP(S1454,Inputs!$J$6:$J$9,Inputs!$H$6:$H$9))),0),"" )</f>
        <v/>
      </c>
      <c r="J1454" s="26">
        <f>IF($A1454&lt;=Inputs!$B$13,IF(5&lt;=Inputs!$B$8,IF(Inputs!$B$12&gt;0,MAX(MIN(NORM.INV(RAND(),LOOKUP(T1454,Inputs!$J$6:$J$9,Inputs!$G$6:$G$9),LOOKUP(T1454,Inputs!$J$6:$J$9,Inputs!$H$6:$H$9)),Inputs!$B$12),-Inputs!$B$12),NORM.INV(RAND(),LOOKUP(T1454,Inputs!$J$6:$J$9,Inputs!$G$6:$G$9),LOOKUP(T1454,Inputs!$J$6:$J$9,Inputs!$H$6:$H$9))),0),"" )</f>
        <v/>
      </c>
      <c r="K1454" s="26">
        <f>IF($A1454&lt;=Inputs!$B$13,IF(6&lt;=Inputs!$B$8,IF(Inputs!$B$12&gt;0,MAX(MIN(NORM.INV(RAND(),LOOKUP(U1454,Inputs!$J$6:$J$9,Inputs!$G$6:$G$9),LOOKUP(U1454,Inputs!$J$6:$J$9,Inputs!$H$6:$H$9)),Inputs!$B$12),-Inputs!$B$12),NORM.INV(RAND(),LOOKUP(U1454,Inputs!$J$6:$J$9,Inputs!$G$6:$G$9),LOOKUP(U1454,Inputs!$J$6:$J$9,Inputs!$H$6:$H$9))),0),"" )</f>
        <v/>
      </c>
      <c r="L1454" s="26">
        <f>IF($A1454&lt;=Inputs!$B$13,IF(7&lt;=Inputs!$B$8,IF(Inputs!$B$12&gt;0,MAX(MIN(NORM.INV(RAND(),LOOKUP(V1454,Inputs!$J$6:$J$9,Inputs!$G$6:$G$9),LOOKUP(V1454,Inputs!$J$6:$J$9,Inputs!$H$6:$H$9)),Inputs!$B$12),-Inputs!$B$12),NORM.INV(RAND(),LOOKUP(V1454,Inputs!$J$6:$J$9,Inputs!$G$6:$G$9),LOOKUP(V1454,Inputs!$J$6:$J$9,Inputs!$H$6:$H$9))),0),"" )</f>
        <v/>
      </c>
      <c r="M1454" s="26">
        <f>IF($A1454&lt;=Inputs!$B$13,IF(8&lt;=Inputs!$B$8,IF(Inputs!$B$12&gt;0,MAX(MIN(NORM.INV(RAND(),LOOKUP(W1454,Inputs!$J$6:$J$9,Inputs!$G$6:$G$9),LOOKUP(W1454,Inputs!$J$6:$J$9,Inputs!$H$6:$H$9)),Inputs!$B$12),-Inputs!$B$12),NORM.INV(RAND(),LOOKUP(W1454,Inputs!$J$6:$J$9,Inputs!$G$6:$G$9),LOOKUP(W1454,Inputs!$J$6:$J$9,Inputs!$H$6:$H$9))),0),"" )</f>
        <v/>
      </c>
      <c r="N1454" s="26">
        <f>IF($A1454&lt;=Inputs!$B$13,IF(9&lt;=Inputs!$B$8,IF(Inputs!$B$12&gt;0,MAX(MIN(NORM.INV(RAND(),LOOKUP(X1454,Inputs!$J$6:$J$9,Inputs!$G$6:$G$9),LOOKUP(X1454,Inputs!$J$6:$J$9,Inputs!$H$6:$H$9)),Inputs!$B$12),-Inputs!$B$12),NORM.INV(RAND(),LOOKUP(X1454,Inputs!$J$6:$J$9,Inputs!$G$6:$G$9),LOOKUP(X1454,Inputs!$J$6:$J$9,Inputs!$H$6:$H$9))),0),"" )</f>
        <v/>
      </c>
      <c r="O1454" s="26">
        <f>IF($A1454&lt;=Inputs!$B$13,IF(10&lt;=Inputs!$B$8,IF(Inputs!$B$12&gt;0,MAX(MIN(NORM.INV(RAND(),LOOKUP(Y1454,Inputs!$J$6:$J$9,Inputs!$G$6:$G$9),LOOKUP(Y1454,Inputs!$J$6:$J$9,Inputs!$H$6:$H$9)),Inputs!$B$12),-Inputs!$B$12),NORM.INV(RAND(),LOOKUP(Y1454,Inputs!$J$6:$J$9,Inputs!$G$6:$G$9),LOOKUP(Y1454,Inputs!$J$6:$J$9,Inputs!$H$6:$H$9))),0),"" )</f>
        <v/>
      </c>
      <c r="P1454" s="31">
        <f>IF($A1454&lt;=Inputs!$B$13,RAND(),"")</f>
        <v/>
      </c>
      <c r="Q1454" s="31">
        <f>IF($A1454&lt;=Inputs!$B$13,RAND(),"")</f>
        <v/>
      </c>
      <c r="R1454" s="31">
        <f>IF($A1454&lt;=Inputs!$B$13,RAND(),"")</f>
        <v/>
      </c>
      <c r="S1454" s="31">
        <f>IF($A1454&lt;=Inputs!$B$13,RAND(),"")</f>
        <v/>
      </c>
      <c r="T1454" s="31">
        <f>IF($A1454&lt;=Inputs!$B$13,RAND(),"")</f>
        <v/>
      </c>
      <c r="U1454" s="31">
        <f>IF($A1454&lt;=Inputs!$B$13,RAND(),"")</f>
        <v/>
      </c>
      <c r="V1454" s="31">
        <f>IF($A1454&lt;=Inputs!$B$13,RAND(),"")</f>
        <v/>
      </c>
      <c r="W1454" s="31">
        <f>IF($A1454&lt;=Inputs!$B$13,RAND(),"")</f>
        <v/>
      </c>
      <c r="X1454" s="31">
        <f>IF($A1454&lt;=Inputs!$B$13,RAND(),"")</f>
        <v/>
      </c>
      <c r="Y1454" s="31">
        <f>IF($A1454&lt;=Inputs!$B$13,RAND(),"")</f>
        <v/>
      </c>
    </row>
    <row r="1455">
      <c r="A1455" t="n">
        <v>1450</v>
      </c>
      <c r="B1455" s="26">
        <f>IF($A1455&lt;=Inputs!$B$13,IF(Inputs!$B$8&gt;0,SUM(F1455:O1455)/Inputs!$B$8,0),"")</f>
        <v/>
      </c>
      <c r="C1455" s="27">
        <f>IF($A1455&lt;=Inputs!$B$13,B1455/100,"")</f>
        <v/>
      </c>
      <c r="D1455" s="28">
        <f>IF($A1455&lt;=Inputs!$B$13,C1455*Inputs!$B$7,"")</f>
        <v/>
      </c>
      <c r="E1455" s="29">
        <f>IF($A1455&lt;=Inputs!$B$13,IF(D1455&gt;0,1,0),"")</f>
        <v/>
      </c>
      <c r="F1455" s="26">
        <f>IF($A1455&lt;=Inputs!$B$13,IF(1&lt;=Inputs!$B$8,IF(Inputs!$B$12&gt;0,MAX(MIN(NORM.INV(RAND(),LOOKUP(P1455,Inputs!$J$6:$J$9,Inputs!$G$6:$G$9),LOOKUP(P1455,Inputs!$J$6:$J$9,Inputs!$H$6:$H$9)),Inputs!$B$12),-Inputs!$B$12),NORM.INV(RAND(),LOOKUP(P1455,Inputs!$J$6:$J$9,Inputs!$G$6:$G$9),LOOKUP(P1455,Inputs!$J$6:$J$9,Inputs!$H$6:$H$9))),0),"" )</f>
        <v/>
      </c>
      <c r="G1455" s="26">
        <f>IF($A1455&lt;=Inputs!$B$13,IF(2&lt;=Inputs!$B$8,IF(Inputs!$B$12&gt;0,MAX(MIN(NORM.INV(RAND(),LOOKUP(Q1455,Inputs!$J$6:$J$9,Inputs!$G$6:$G$9),LOOKUP(Q1455,Inputs!$J$6:$J$9,Inputs!$H$6:$H$9)),Inputs!$B$12),-Inputs!$B$12),NORM.INV(RAND(),LOOKUP(Q1455,Inputs!$J$6:$J$9,Inputs!$G$6:$G$9),LOOKUP(Q1455,Inputs!$J$6:$J$9,Inputs!$H$6:$H$9))),0),"" )</f>
        <v/>
      </c>
      <c r="H1455" s="26">
        <f>IF($A1455&lt;=Inputs!$B$13,IF(3&lt;=Inputs!$B$8,IF(Inputs!$B$12&gt;0,MAX(MIN(NORM.INV(RAND(),LOOKUP(R1455,Inputs!$J$6:$J$9,Inputs!$G$6:$G$9),LOOKUP(R1455,Inputs!$J$6:$J$9,Inputs!$H$6:$H$9)),Inputs!$B$12),-Inputs!$B$12),NORM.INV(RAND(),LOOKUP(R1455,Inputs!$J$6:$J$9,Inputs!$G$6:$G$9),LOOKUP(R1455,Inputs!$J$6:$J$9,Inputs!$H$6:$H$9))),0),"" )</f>
        <v/>
      </c>
      <c r="I1455" s="26">
        <f>IF($A1455&lt;=Inputs!$B$13,IF(4&lt;=Inputs!$B$8,IF(Inputs!$B$12&gt;0,MAX(MIN(NORM.INV(RAND(),LOOKUP(S1455,Inputs!$J$6:$J$9,Inputs!$G$6:$G$9),LOOKUP(S1455,Inputs!$J$6:$J$9,Inputs!$H$6:$H$9)),Inputs!$B$12),-Inputs!$B$12),NORM.INV(RAND(),LOOKUP(S1455,Inputs!$J$6:$J$9,Inputs!$G$6:$G$9),LOOKUP(S1455,Inputs!$J$6:$J$9,Inputs!$H$6:$H$9))),0),"" )</f>
        <v/>
      </c>
      <c r="J1455" s="26">
        <f>IF($A1455&lt;=Inputs!$B$13,IF(5&lt;=Inputs!$B$8,IF(Inputs!$B$12&gt;0,MAX(MIN(NORM.INV(RAND(),LOOKUP(T1455,Inputs!$J$6:$J$9,Inputs!$G$6:$G$9),LOOKUP(T1455,Inputs!$J$6:$J$9,Inputs!$H$6:$H$9)),Inputs!$B$12),-Inputs!$B$12),NORM.INV(RAND(),LOOKUP(T1455,Inputs!$J$6:$J$9,Inputs!$G$6:$G$9),LOOKUP(T1455,Inputs!$J$6:$J$9,Inputs!$H$6:$H$9))),0),"" )</f>
        <v/>
      </c>
      <c r="K1455" s="26">
        <f>IF($A1455&lt;=Inputs!$B$13,IF(6&lt;=Inputs!$B$8,IF(Inputs!$B$12&gt;0,MAX(MIN(NORM.INV(RAND(),LOOKUP(U1455,Inputs!$J$6:$J$9,Inputs!$G$6:$G$9),LOOKUP(U1455,Inputs!$J$6:$J$9,Inputs!$H$6:$H$9)),Inputs!$B$12),-Inputs!$B$12),NORM.INV(RAND(),LOOKUP(U1455,Inputs!$J$6:$J$9,Inputs!$G$6:$G$9),LOOKUP(U1455,Inputs!$J$6:$J$9,Inputs!$H$6:$H$9))),0),"" )</f>
        <v/>
      </c>
      <c r="L1455" s="26">
        <f>IF($A1455&lt;=Inputs!$B$13,IF(7&lt;=Inputs!$B$8,IF(Inputs!$B$12&gt;0,MAX(MIN(NORM.INV(RAND(),LOOKUP(V1455,Inputs!$J$6:$J$9,Inputs!$G$6:$G$9),LOOKUP(V1455,Inputs!$J$6:$J$9,Inputs!$H$6:$H$9)),Inputs!$B$12),-Inputs!$B$12),NORM.INV(RAND(),LOOKUP(V1455,Inputs!$J$6:$J$9,Inputs!$G$6:$G$9),LOOKUP(V1455,Inputs!$J$6:$J$9,Inputs!$H$6:$H$9))),0),"" )</f>
        <v/>
      </c>
      <c r="M1455" s="26">
        <f>IF($A1455&lt;=Inputs!$B$13,IF(8&lt;=Inputs!$B$8,IF(Inputs!$B$12&gt;0,MAX(MIN(NORM.INV(RAND(),LOOKUP(W1455,Inputs!$J$6:$J$9,Inputs!$G$6:$G$9),LOOKUP(W1455,Inputs!$J$6:$J$9,Inputs!$H$6:$H$9)),Inputs!$B$12),-Inputs!$B$12),NORM.INV(RAND(),LOOKUP(W1455,Inputs!$J$6:$J$9,Inputs!$G$6:$G$9),LOOKUP(W1455,Inputs!$J$6:$J$9,Inputs!$H$6:$H$9))),0),"" )</f>
        <v/>
      </c>
      <c r="N1455" s="26">
        <f>IF($A1455&lt;=Inputs!$B$13,IF(9&lt;=Inputs!$B$8,IF(Inputs!$B$12&gt;0,MAX(MIN(NORM.INV(RAND(),LOOKUP(X1455,Inputs!$J$6:$J$9,Inputs!$G$6:$G$9),LOOKUP(X1455,Inputs!$J$6:$J$9,Inputs!$H$6:$H$9)),Inputs!$B$12),-Inputs!$B$12),NORM.INV(RAND(),LOOKUP(X1455,Inputs!$J$6:$J$9,Inputs!$G$6:$G$9),LOOKUP(X1455,Inputs!$J$6:$J$9,Inputs!$H$6:$H$9))),0),"" )</f>
        <v/>
      </c>
      <c r="O1455" s="26">
        <f>IF($A1455&lt;=Inputs!$B$13,IF(10&lt;=Inputs!$B$8,IF(Inputs!$B$12&gt;0,MAX(MIN(NORM.INV(RAND(),LOOKUP(Y1455,Inputs!$J$6:$J$9,Inputs!$G$6:$G$9),LOOKUP(Y1455,Inputs!$J$6:$J$9,Inputs!$H$6:$H$9)),Inputs!$B$12),-Inputs!$B$12),NORM.INV(RAND(),LOOKUP(Y1455,Inputs!$J$6:$J$9,Inputs!$G$6:$G$9),LOOKUP(Y1455,Inputs!$J$6:$J$9,Inputs!$H$6:$H$9))),0),"" )</f>
        <v/>
      </c>
      <c r="P1455" s="31">
        <f>IF($A1455&lt;=Inputs!$B$13,RAND(),"")</f>
        <v/>
      </c>
      <c r="Q1455" s="31">
        <f>IF($A1455&lt;=Inputs!$B$13,RAND(),"")</f>
        <v/>
      </c>
      <c r="R1455" s="31">
        <f>IF($A1455&lt;=Inputs!$B$13,RAND(),"")</f>
        <v/>
      </c>
      <c r="S1455" s="31">
        <f>IF($A1455&lt;=Inputs!$B$13,RAND(),"")</f>
        <v/>
      </c>
      <c r="T1455" s="31">
        <f>IF($A1455&lt;=Inputs!$B$13,RAND(),"")</f>
        <v/>
      </c>
      <c r="U1455" s="31">
        <f>IF($A1455&lt;=Inputs!$B$13,RAND(),"")</f>
        <v/>
      </c>
      <c r="V1455" s="31">
        <f>IF($A1455&lt;=Inputs!$B$13,RAND(),"")</f>
        <v/>
      </c>
      <c r="W1455" s="31">
        <f>IF($A1455&lt;=Inputs!$B$13,RAND(),"")</f>
        <v/>
      </c>
      <c r="X1455" s="31">
        <f>IF($A1455&lt;=Inputs!$B$13,RAND(),"")</f>
        <v/>
      </c>
      <c r="Y1455" s="31">
        <f>IF($A1455&lt;=Inputs!$B$13,RAND(),"")</f>
        <v/>
      </c>
    </row>
    <row r="1456">
      <c r="A1456" t="n">
        <v>1451</v>
      </c>
      <c r="B1456" s="26">
        <f>IF($A1456&lt;=Inputs!$B$13,IF(Inputs!$B$8&gt;0,SUM(F1456:O1456)/Inputs!$B$8,0),"")</f>
        <v/>
      </c>
      <c r="C1456" s="27">
        <f>IF($A1456&lt;=Inputs!$B$13,B1456/100,"")</f>
        <v/>
      </c>
      <c r="D1456" s="28">
        <f>IF($A1456&lt;=Inputs!$B$13,C1456*Inputs!$B$7,"")</f>
        <v/>
      </c>
      <c r="E1456" s="29">
        <f>IF($A1456&lt;=Inputs!$B$13,IF(D1456&gt;0,1,0),"")</f>
        <v/>
      </c>
      <c r="F1456" s="26">
        <f>IF($A1456&lt;=Inputs!$B$13,IF(1&lt;=Inputs!$B$8,IF(Inputs!$B$12&gt;0,MAX(MIN(NORM.INV(RAND(),LOOKUP(P1456,Inputs!$J$6:$J$9,Inputs!$G$6:$G$9),LOOKUP(P1456,Inputs!$J$6:$J$9,Inputs!$H$6:$H$9)),Inputs!$B$12),-Inputs!$B$12),NORM.INV(RAND(),LOOKUP(P1456,Inputs!$J$6:$J$9,Inputs!$G$6:$G$9),LOOKUP(P1456,Inputs!$J$6:$J$9,Inputs!$H$6:$H$9))),0),"" )</f>
        <v/>
      </c>
      <c r="G1456" s="26">
        <f>IF($A1456&lt;=Inputs!$B$13,IF(2&lt;=Inputs!$B$8,IF(Inputs!$B$12&gt;0,MAX(MIN(NORM.INV(RAND(),LOOKUP(Q1456,Inputs!$J$6:$J$9,Inputs!$G$6:$G$9),LOOKUP(Q1456,Inputs!$J$6:$J$9,Inputs!$H$6:$H$9)),Inputs!$B$12),-Inputs!$B$12),NORM.INV(RAND(),LOOKUP(Q1456,Inputs!$J$6:$J$9,Inputs!$G$6:$G$9),LOOKUP(Q1456,Inputs!$J$6:$J$9,Inputs!$H$6:$H$9))),0),"" )</f>
        <v/>
      </c>
      <c r="H1456" s="26">
        <f>IF($A1456&lt;=Inputs!$B$13,IF(3&lt;=Inputs!$B$8,IF(Inputs!$B$12&gt;0,MAX(MIN(NORM.INV(RAND(),LOOKUP(R1456,Inputs!$J$6:$J$9,Inputs!$G$6:$G$9),LOOKUP(R1456,Inputs!$J$6:$J$9,Inputs!$H$6:$H$9)),Inputs!$B$12),-Inputs!$B$12),NORM.INV(RAND(),LOOKUP(R1456,Inputs!$J$6:$J$9,Inputs!$G$6:$G$9),LOOKUP(R1456,Inputs!$J$6:$J$9,Inputs!$H$6:$H$9))),0),"" )</f>
        <v/>
      </c>
      <c r="I1456" s="26">
        <f>IF($A1456&lt;=Inputs!$B$13,IF(4&lt;=Inputs!$B$8,IF(Inputs!$B$12&gt;0,MAX(MIN(NORM.INV(RAND(),LOOKUP(S1456,Inputs!$J$6:$J$9,Inputs!$G$6:$G$9),LOOKUP(S1456,Inputs!$J$6:$J$9,Inputs!$H$6:$H$9)),Inputs!$B$12),-Inputs!$B$12),NORM.INV(RAND(),LOOKUP(S1456,Inputs!$J$6:$J$9,Inputs!$G$6:$G$9),LOOKUP(S1456,Inputs!$J$6:$J$9,Inputs!$H$6:$H$9))),0),"" )</f>
        <v/>
      </c>
      <c r="J1456" s="26">
        <f>IF($A1456&lt;=Inputs!$B$13,IF(5&lt;=Inputs!$B$8,IF(Inputs!$B$12&gt;0,MAX(MIN(NORM.INV(RAND(),LOOKUP(T1456,Inputs!$J$6:$J$9,Inputs!$G$6:$G$9),LOOKUP(T1456,Inputs!$J$6:$J$9,Inputs!$H$6:$H$9)),Inputs!$B$12),-Inputs!$B$12),NORM.INV(RAND(),LOOKUP(T1456,Inputs!$J$6:$J$9,Inputs!$G$6:$G$9),LOOKUP(T1456,Inputs!$J$6:$J$9,Inputs!$H$6:$H$9))),0),"" )</f>
        <v/>
      </c>
      <c r="K1456" s="26">
        <f>IF($A1456&lt;=Inputs!$B$13,IF(6&lt;=Inputs!$B$8,IF(Inputs!$B$12&gt;0,MAX(MIN(NORM.INV(RAND(),LOOKUP(U1456,Inputs!$J$6:$J$9,Inputs!$G$6:$G$9),LOOKUP(U1456,Inputs!$J$6:$J$9,Inputs!$H$6:$H$9)),Inputs!$B$12),-Inputs!$B$12),NORM.INV(RAND(),LOOKUP(U1456,Inputs!$J$6:$J$9,Inputs!$G$6:$G$9),LOOKUP(U1456,Inputs!$J$6:$J$9,Inputs!$H$6:$H$9))),0),"" )</f>
        <v/>
      </c>
      <c r="L1456" s="26">
        <f>IF($A1456&lt;=Inputs!$B$13,IF(7&lt;=Inputs!$B$8,IF(Inputs!$B$12&gt;0,MAX(MIN(NORM.INV(RAND(),LOOKUP(V1456,Inputs!$J$6:$J$9,Inputs!$G$6:$G$9),LOOKUP(V1456,Inputs!$J$6:$J$9,Inputs!$H$6:$H$9)),Inputs!$B$12),-Inputs!$B$12),NORM.INV(RAND(),LOOKUP(V1456,Inputs!$J$6:$J$9,Inputs!$G$6:$G$9),LOOKUP(V1456,Inputs!$J$6:$J$9,Inputs!$H$6:$H$9))),0),"" )</f>
        <v/>
      </c>
      <c r="M1456" s="26">
        <f>IF($A1456&lt;=Inputs!$B$13,IF(8&lt;=Inputs!$B$8,IF(Inputs!$B$12&gt;0,MAX(MIN(NORM.INV(RAND(),LOOKUP(W1456,Inputs!$J$6:$J$9,Inputs!$G$6:$G$9),LOOKUP(W1456,Inputs!$J$6:$J$9,Inputs!$H$6:$H$9)),Inputs!$B$12),-Inputs!$B$12),NORM.INV(RAND(),LOOKUP(W1456,Inputs!$J$6:$J$9,Inputs!$G$6:$G$9),LOOKUP(W1456,Inputs!$J$6:$J$9,Inputs!$H$6:$H$9))),0),"" )</f>
        <v/>
      </c>
      <c r="N1456" s="26">
        <f>IF($A1456&lt;=Inputs!$B$13,IF(9&lt;=Inputs!$B$8,IF(Inputs!$B$12&gt;0,MAX(MIN(NORM.INV(RAND(),LOOKUP(X1456,Inputs!$J$6:$J$9,Inputs!$G$6:$G$9),LOOKUP(X1456,Inputs!$J$6:$J$9,Inputs!$H$6:$H$9)),Inputs!$B$12),-Inputs!$B$12),NORM.INV(RAND(),LOOKUP(X1456,Inputs!$J$6:$J$9,Inputs!$G$6:$G$9),LOOKUP(X1456,Inputs!$J$6:$J$9,Inputs!$H$6:$H$9))),0),"" )</f>
        <v/>
      </c>
      <c r="O1456" s="26">
        <f>IF($A1456&lt;=Inputs!$B$13,IF(10&lt;=Inputs!$B$8,IF(Inputs!$B$12&gt;0,MAX(MIN(NORM.INV(RAND(),LOOKUP(Y1456,Inputs!$J$6:$J$9,Inputs!$G$6:$G$9),LOOKUP(Y1456,Inputs!$J$6:$J$9,Inputs!$H$6:$H$9)),Inputs!$B$12),-Inputs!$B$12),NORM.INV(RAND(),LOOKUP(Y1456,Inputs!$J$6:$J$9,Inputs!$G$6:$G$9),LOOKUP(Y1456,Inputs!$J$6:$J$9,Inputs!$H$6:$H$9))),0),"" )</f>
        <v/>
      </c>
      <c r="P1456" s="31">
        <f>IF($A1456&lt;=Inputs!$B$13,RAND(),"")</f>
        <v/>
      </c>
      <c r="Q1456" s="31">
        <f>IF($A1456&lt;=Inputs!$B$13,RAND(),"")</f>
        <v/>
      </c>
      <c r="R1456" s="31">
        <f>IF($A1456&lt;=Inputs!$B$13,RAND(),"")</f>
        <v/>
      </c>
      <c r="S1456" s="31">
        <f>IF($A1456&lt;=Inputs!$B$13,RAND(),"")</f>
        <v/>
      </c>
      <c r="T1456" s="31">
        <f>IF($A1456&lt;=Inputs!$B$13,RAND(),"")</f>
        <v/>
      </c>
      <c r="U1456" s="31">
        <f>IF($A1456&lt;=Inputs!$B$13,RAND(),"")</f>
        <v/>
      </c>
      <c r="V1456" s="31">
        <f>IF($A1456&lt;=Inputs!$B$13,RAND(),"")</f>
        <v/>
      </c>
      <c r="W1456" s="31">
        <f>IF($A1456&lt;=Inputs!$B$13,RAND(),"")</f>
        <v/>
      </c>
      <c r="X1456" s="31">
        <f>IF($A1456&lt;=Inputs!$B$13,RAND(),"")</f>
        <v/>
      </c>
      <c r="Y1456" s="31">
        <f>IF($A1456&lt;=Inputs!$B$13,RAND(),"")</f>
        <v/>
      </c>
    </row>
    <row r="1457">
      <c r="A1457" t="n">
        <v>1452</v>
      </c>
      <c r="B1457" s="26">
        <f>IF($A1457&lt;=Inputs!$B$13,IF(Inputs!$B$8&gt;0,SUM(F1457:O1457)/Inputs!$B$8,0),"")</f>
        <v/>
      </c>
      <c r="C1457" s="27">
        <f>IF($A1457&lt;=Inputs!$B$13,B1457/100,"")</f>
        <v/>
      </c>
      <c r="D1457" s="28">
        <f>IF($A1457&lt;=Inputs!$B$13,C1457*Inputs!$B$7,"")</f>
        <v/>
      </c>
      <c r="E1457" s="29">
        <f>IF($A1457&lt;=Inputs!$B$13,IF(D1457&gt;0,1,0),"")</f>
        <v/>
      </c>
      <c r="F1457" s="26">
        <f>IF($A1457&lt;=Inputs!$B$13,IF(1&lt;=Inputs!$B$8,IF(Inputs!$B$12&gt;0,MAX(MIN(NORM.INV(RAND(),LOOKUP(P1457,Inputs!$J$6:$J$9,Inputs!$G$6:$G$9),LOOKUP(P1457,Inputs!$J$6:$J$9,Inputs!$H$6:$H$9)),Inputs!$B$12),-Inputs!$B$12),NORM.INV(RAND(),LOOKUP(P1457,Inputs!$J$6:$J$9,Inputs!$G$6:$G$9),LOOKUP(P1457,Inputs!$J$6:$J$9,Inputs!$H$6:$H$9))),0),"" )</f>
        <v/>
      </c>
      <c r="G1457" s="26">
        <f>IF($A1457&lt;=Inputs!$B$13,IF(2&lt;=Inputs!$B$8,IF(Inputs!$B$12&gt;0,MAX(MIN(NORM.INV(RAND(),LOOKUP(Q1457,Inputs!$J$6:$J$9,Inputs!$G$6:$G$9),LOOKUP(Q1457,Inputs!$J$6:$J$9,Inputs!$H$6:$H$9)),Inputs!$B$12),-Inputs!$B$12),NORM.INV(RAND(),LOOKUP(Q1457,Inputs!$J$6:$J$9,Inputs!$G$6:$G$9),LOOKUP(Q1457,Inputs!$J$6:$J$9,Inputs!$H$6:$H$9))),0),"" )</f>
        <v/>
      </c>
      <c r="H1457" s="26">
        <f>IF($A1457&lt;=Inputs!$B$13,IF(3&lt;=Inputs!$B$8,IF(Inputs!$B$12&gt;0,MAX(MIN(NORM.INV(RAND(),LOOKUP(R1457,Inputs!$J$6:$J$9,Inputs!$G$6:$G$9),LOOKUP(R1457,Inputs!$J$6:$J$9,Inputs!$H$6:$H$9)),Inputs!$B$12),-Inputs!$B$12),NORM.INV(RAND(),LOOKUP(R1457,Inputs!$J$6:$J$9,Inputs!$G$6:$G$9),LOOKUP(R1457,Inputs!$J$6:$J$9,Inputs!$H$6:$H$9))),0),"" )</f>
        <v/>
      </c>
      <c r="I1457" s="26">
        <f>IF($A1457&lt;=Inputs!$B$13,IF(4&lt;=Inputs!$B$8,IF(Inputs!$B$12&gt;0,MAX(MIN(NORM.INV(RAND(),LOOKUP(S1457,Inputs!$J$6:$J$9,Inputs!$G$6:$G$9),LOOKUP(S1457,Inputs!$J$6:$J$9,Inputs!$H$6:$H$9)),Inputs!$B$12),-Inputs!$B$12),NORM.INV(RAND(),LOOKUP(S1457,Inputs!$J$6:$J$9,Inputs!$G$6:$G$9),LOOKUP(S1457,Inputs!$J$6:$J$9,Inputs!$H$6:$H$9))),0),"" )</f>
        <v/>
      </c>
      <c r="J1457" s="26">
        <f>IF($A1457&lt;=Inputs!$B$13,IF(5&lt;=Inputs!$B$8,IF(Inputs!$B$12&gt;0,MAX(MIN(NORM.INV(RAND(),LOOKUP(T1457,Inputs!$J$6:$J$9,Inputs!$G$6:$G$9),LOOKUP(T1457,Inputs!$J$6:$J$9,Inputs!$H$6:$H$9)),Inputs!$B$12),-Inputs!$B$12),NORM.INV(RAND(),LOOKUP(T1457,Inputs!$J$6:$J$9,Inputs!$G$6:$G$9),LOOKUP(T1457,Inputs!$J$6:$J$9,Inputs!$H$6:$H$9))),0),"" )</f>
        <v/>
      </c>
      <c r="K1457" s="26">
        <f>IF($A1457&lt;=Inputs!$B$13,IF(6&lt;=Inputs!$B$8,IF(Inputs!$B$12&gt;0,MAX(MIN(NORM.INV(RAND(),LOOKUP(U1457,Inputs!$J$6:$J$9,Inputs!$G$6:$G$9),LOOKUP(U1457,Inputs!$J$6:$J$9,Inputs!$H$6:$H$9)),Inputs!$B$12),-Inputs!$B$12),NORM.INV(RAND(),LOOKUP(U1457,Inputs!$J$6:$J$9,Inputs!$G$6:$G$9),LOOKUP(U1457,Inputs!$J$6:$J$9,Inputs!$H$6:$H$9))),0),"" )</f>
        <v/>
      </c>
      <c r="L1457" s="26">
        <f>IF($A1457&lt;=Inputs!$B$13,IF(7&lt;=Inputs!$B$8,IF(Inputs!$B$12&gt;0,MAX(MIN(NORM.INV(RAND(),LOOKUP(V1457,Inputs!$J$6:$J$9,Inputs!$G$6:$G$9),LOOKUP(V1457,Inputs!$J$6:$J$9,Inputs!$H$6:$H$9)),Inputs!$B$12),-Inputs!$B$12),NORM.INV(RAND(),LOOKUP(V1457,Inputs!$J$6:$J$9,Inputs!$G$6:$G$9),LOOKUP(V1457,Inputs!$J$6:$J$9,Inputs!$H$6:$H$9))),0),"" )</f>
        <v/>
      </c>
      <c r="M1457" s="26">
        <f>IF($A1457&lt;=Inputs!$B$13,IF(8&lt;=Inputs!$B$8,IF(Inputs!$B$12&gt;0,MAX(MIN(NORM.INV(RAND(),LOOKUP(W1457,Inputs!$J$6:$J$9,Inputs!$G$6:$G$9),LOOKUP(W1457,Inputs!$J$6:$J$9,Inputs!$H$6:$H$9)),Inputs!$B$12),-Inputs!$B$12),NORM.INV(RAND(),LOOKUP(W1457,Inputs!$J$6:$J$9,Inputs!$G$6:$G$9),LOOKUP(W1457,Inputs!$J$6:$J$9,Inputs!$H$6:$H$9))),0),"" )</f>
        <v/>
      </c>
      <c r="N1457" s="26">
        <f>IF($A1457&lt;=Inputs!$B$13,IF(9&lt;=Inputs!$B$8,IF(Inputs!$B$12&gt;0,MAX(MIN(NORM.INV(RAND(),LOOKUP(X1457,Inputs!$J$6:$J$9,Inputs!$G$6:$G$9),LOOKUP(X1457,Inputs!$J$6:$J$9,Inputs!$H$6:$H$9)),Inputs!$B$12),-Inputs!$B$12),NORM.INV(RAND(),LOOKUP(X1457,Inputs!$J$6:$J$9,Inputs!$G$6:$G$9),LOOKUP(X1457,Inputs!$J$6:$J$9,Inputs!$H$6:$H$9))),0),"" )</f>
        <v/>
      </c>
      <c r="O1457" s="26">
        <f>IF($A1457&lt;=Inputs!$B$13,IF(10&lt;=Inputs!$B$8,IF(Inputs!$B$12&gt;0,MAX(MIN(NORM.INV(RAND(),LOOKUP(Y1457,Inputs!$J$6:$J$9,Inputs!$G$6:$G$9),LOOKUP(Y1457,Inputs!$J$6:$J$9,Inputs!$H$6:$H$9)),Inputs!$B$12),-Inputs!$B$12),NORM.INV(RAND(),LOOKUP(Y1457,Inputs!$J$6:$J$9,Inputs!$G$6:$G$9),LOOKUP(Y1457,Inputs!$J$6:$J$9,Inputs!$H$6:$H$9))),0),"" )</f>
        <v/>
      </c>
      <c r="P1457" s="31">
        <f>IF($A1457&lt;=Inputs!$B$13,RAND(),"")</f>
        <v/>
      </c>
      <c r="Q1457" s="31">
        <f>IF($A1457&lt;=Inputs!$B$13,RAND(),"")</f>
        <v/>
      </c>
      <c r="R1457" s="31">
        <f>IF($A1457&lt;=Inputs!$B$13,RAND(),"")</f>
        <v/>
      </c>
      <c r="S1457" s="31">
        <f>IF($A1457&lt;=Inputs!$B$13,RAND(),"")</f>
        <v/>
      </c>
      <c r="T1457" s="31">
        <f>IF($A1457&lt;=Inputs!$B$13,RAND(),"")</f>
        <v/>
      </c>
      <c r="U1457" s="31">
        <f>IF($A1457&lt;=Inputs!$B$13,RAND(),"")</f>
        <v/>
      </c>
      <c r="V1457" s="31">
        <f>IF($A1457&lt;=Inputs!$B$13,RAND(),"")</f>
        <v/>
      </c>
      <c r="W1457" s="31">
        <f>IF($A1457&lt;=Inputs!$B$13,RAND(),"")</f>
        <v/>
      </c>
      <c r="X1457" s="31">
        <f>IF($A1457&lt;=Inputs!$B$13,RAND(),"")</f>
        <v/>
      </c>
      <c r="Y1457" s="31">
        <f>IF($A1457&lt;=Inputs!$B$13,RAND(),"")</f>
        <v/>
      </c>
    </row>
    <row r="1458">
      <c r="A1458" t="n">
        <v>1453</v>
      </c>
      <c r="B1458" s="26">
        <f>IF($A1458&lt;=Inputs!$B$13,IF(Inputs!$B$8&gt;0,SUM(F1458:O1458)/Inputs!$B$8,0),"")</f>
        <v/>
      </c>
      <c r="C1458" s="27">
        <f>IF($A1458&lt;=Inputs!$B$13,B1458/100,"")</f>
        <v/>
      </c>
      <c r="D1458" s="28">
        <f>IF($A1458&lt;=Inputs!$B$13,C1458*Inputs!$B$7,"")</f>
        <v/>
      </c>
      <c r="E1458" s="29">
        <f>IF($A1458&lt;=Inputs!$B$13,IF(D1458&gt;0,1,0),"")</f>
        <v/>
      </c>
      <c r="F1458" s="26">
        <f>IF($A1458&lt;=Inputs!$B$13,IF(1&lt;=Inputs!$B$8,IF(Inputs!$B$12&gt;0,MAX(MIN(NORM.INV(RAND(),LOOKUP(P1458,Inputs!$J$6:$J$9,Inputs!$G$6:$G$9),LOOKUP(P1458,Inputs!$J$6:$J$9,Inputs!$H$6:$H$9)),Inputs!$B$12),-Inputs!$B$12),NORM.INV(RAND(),LOOKUP(P1458,Inputs!$J$6:$J$9,Inputs!$G$6:$G$9),LOOKUP(P1458,Inputs!$J$6:$J$9,Inputs!$H$6:$H$9))),0),"" )</f>
        <v/>
      </c>
      <c r="G1458" s="26">
        <f>IF($A1458&lt;=Inputs!$B$13,IF(2&lt;=Inputs!$B$8,IF(Inputs!$B$12&gt;0,MAX(MIN(NORM.INV(RAND(),LOOKUP(Q1458,Inputs!$J$6:$J$9,Inputs!$G$6:$G$9),LOOKUP(Q1458,Inputs!$J$6:$J$9,Inputs!$H$6:$H$9)),Inputs!$B$12),-Inputs!$B$12),NORM.INV(RAND(),LOOKUP(Q1458,Inputs!$J$6:$J$9,Inputs!$G$6:$G$9),LOOKUP(Q1458,Inputs!$J$6:$J$9,Inputs!$H$6:$H$9))),0),"" )</f>
        <v/>
      </c>
      <c r="H1458" s="26">
        <f>IF($A1458&lt;=Inputs!$B$13,IF(3&lt;=Inputs!$B$8,IF(Inputs!$B$12&gt;0,MAX(MIN(NORM.INV(RAND(),LOOKUP(R1458,Inputs!$J$6:$J$9,Inputs!$G$6:$G$9),LOOKUP(R1458,Inputs!$J$6:$J$9,Inputs!$H$6:$H$9)),Inputs!$B$12),-Inputs!$B$12),NORM.INV(RAND(),LOOKUP(R1458,Inputs!$J$6:$J$9,Inputs!$G$6:$G$9),LOOKUP(R1458,Inputs!$J$6:$J$9,Inputs!$H$6:$H$9))),0),"" )</f>
        <v/>
      </c>
      <c r="I1458" s="26">
        <f>IF($A1458&lt;=Inputs!$B$13,IF(4&lt;=Inputs!$B$8,IF(Inputs!$B$12&gt;0,MAX(MIN(NORM.INV(RAND(),LOOKUP(S1458,Inputs!$J$6:$J$9,Inputs!$G$6:$G$9),LOOKUP(S1458,Inputs!$J$6:$J$9,Inputs!$H$6:$H$9)),Inputs!$B$12),-Inputs!$B$12),NORM.INV(RAND(),LOOKUP(S1458,Inputs!$J$6:$J$9,Inputs!$G$6:$G$9),LOOKUP(S1458,Inputs!$J$6:$J$9,Inputs!$H$6:$H$9))),0),"" )</f>
        <v/>
      </c>
      <c r="J1458" s="26">
        <f>IF($A1458&lt;=Inputs!$B$13,IF(5&lt;=Inputs!$B$8,IF(Inputs!$B$12&gt;0,MAX(MIN(NORM.INV(RAND(),LOOKUP(T1458,Inputs!$J$6:$J$9,Inputs!$G$6:$G$9),LOOKUP(T1458,Inputs!$J$6:$J$9,Inputs!$H$6:$H$9)),Inputs!$B$12),-Inputs!$B$12),NORM.INV(RAND(),LOOKUP(T1458,Inputs!$J$6:$J$9,Inputs!$G$6:$G$9),LOOKUP(T1458,Inputs!$J$6:$J$9,Inputs!$H$6:$H$9))),0),"" )</f>
        <v/>
      </c>
      <c r="K1458" s="26">
        <f>IF($A1458&lt;=Inputs!$B$13,IF(6&lt;=Inputs!$B$8,IF(Inputs!$B$12&gt;0,MAX(MIN(NORM.INV(RAND(),LOOKUP(U1458,Inputs!$J$6:$J$9,Inputs!$G$6:$G$9),LOOKUP(U1458,Inputs!$J$6:$J$9,Inputs!$H$6:$H$9)),Inputs!$B$12),-Inputs!$B$12),NORM.INV(RAND(),LOOKUP(U1458,Inputs!$J$6:$J$9,Inputs!$G$6:$G$9),LOOKUP(U1458,Inputs!$J$6:$J$9,Inputs!$H$6:$H$9))),0),"" )</f>
        <v/>
      </c>
      <c r="L1458" s="26">
        <f>IF($A1458&lt;=Inputs!$B$13,IF(7&lt;=Inputs!$B$8,IF(Inputs!$B$12&gt;0,MAX(MIN(NORM.INV(RAND(),LOOKUP(V1458,Inputs!$J$6:$J$9,Inputs!$G$6:$G$9),LOOKUP(V1458,Inputs!$J$6:$J$9,Inputs!$H$6:$H$9)),Inputs!$B$12),-Inputs!$B$12),NORM.INV(RAND(),LOOKUP(V1458,Inputs!$J$6:$J$9,Inputs!$G$6:$G$9),LOOKUP(V1458,Inputs!$J$6:$J$9,Inputs!$H$6:$H$9))),0),"" )</f>
        <v/>
      </c>
      <c r="M1458" s="26">
        <f>IF($A1458&lt;=Inputs!$B$13,IF(8&lt;=Inputs!$B$8,IF(Inputs!$B$12&gt;0,MAX(MIN(NORM.INV(RAND(),LOOKUP(W1458,Inputs!$J$6:$J$9,Inputs!$G$6:$G$9),LOOKUP(W1458,Inputs!$J$6:$J$9,Inputs!$H$6:$H$9)),Inputs!$B$12),-Inputs!$B$12),NORM.INV(RAND(),LOOKUP(W1458,Inputs!$J$6:$J$9,Inputs!$G$6:$G$9),LOOKUP(W1458,Inputs!$J$6:$J$9,Inputs!$H$6:$H$9))),0),"" )</f>
        <v/>
      </c>
      <c r="N1458" s="26">
        <f>IF($A1458&lt;=Inputs!$B$13,IF(9&lt;=Inputs!$B$8,IF(Inputs!$B$12&gt;0,MAX(MIN(NORM.INV(RAND(),LOOKUP(X1458,Inputs!$J$6:$J$9,Inputs!$G$6:$G$9),LOOKUP(X1458,Inputs!$J$6:$J$9,Inputs!$H$6:$H$9)),Inputs!$B$12),-Inputs!$B$12),NORM.INV(RAND(),LOOKUP(X1458,Inputs!$J$6:$J$9,Inputs!$G$6:$G$9),LOOKUP(X1458,Inputs!$J$6:$J$9,Inputs!$H$6:$H$9))),0),"" )</f>
        <v/>
      </c>
      <c r="O1458" s="26">
        <f>IF($A1458&lt;=Inputs!$B$13,IF(10&lt;=Inputs!$B$8,IF(Inputs!$B$12&gt;0,MAX(MIN(NORM.INV(RAND(),LOOKUP(Y1458,Inputs!$J$6:$J$9,Inputs!$G$6:$G$9),LOOKUP(Y1458,Inputs!$J$6:$J$9,Inputs!$H$6:$H$9)),Inputs!$B$12),-Inputs!$B$12),NORM.INV(RAND(),LOOKUP(Y1458,Inputs!$J$6:$J$9,Inputs!$G$6:$G$9),LOOKUP(Y1458,Inputs!$J$6:$J$9,Inputs!$H$6:$H$9))),0),"" )</f>
        <v/>
      </c>
      <c r="P1458" s="31">
        <f>IF($A1458&lt;=Inputs!$B$13,RAND(),"")</f>
        <v/>
      </c>
      <c r="Q1458" s="31">
        <f>IF($A1458&lt;=Inputs!$B$13,RAND(),"")</f>
        <v/>
      </c>
      <c r="R1458" s="31">
        <f>IF($A1458&lt;=Inputs!$B$13,RAND(),"")</f>
        <v/>
      </c>
      <c r="S1458" s="31">
        <f>IF($A1458&lt;=Inputs!$B$13,RAND(),"")</f>
        <v/>
      </c>
      <c r="T1458" s="31">
        <f>IF($A1458&lt;=Inputs!$B$13,RAND(),"")</f>
        <v/>
      </c>
      <c r="U1458" s="31">
        <f>IF($A1458&lt;=Inputs!$B$13,RAND(),"")</f>
        <v/>
      </c>
      <c r="V1458" s="31">
        <f>IF($A1458&lt;=Inputs!$B$13,RAND(),"")</f>
        <v/>
      </c>
      <c r="W1458" s="31">
        <f>IF($A1458&lt;=Inputs!$B$13,RAND(),"")</f>
        <v/>
      </c>
      <c r="X1458" s="31">
        <f>IF($A1458&lt;=Inputs!$B$13,RAND(),"")</f>
        <v/>
      </c>
      <c r="Y1458" s="31">
        <f>IF($A1458&lt;=Inputs!$B$13,RAND(),"")</f>
        <v/>
      </c>
    </row>
    <row r="1459">
      <c r="A1459" t="n">
        <v>1454</v>
      </c>
      <c r="B1459" s="26">
        <f>IF($A1459&lt;=Inputs!$B$13,IF(Inputs!$B$8&gt;0,SUM(F1459:O1459)/Inputs!$B$8,0),"")</f>
        <v/>
      </c>
      <c r="C1459" s="27">
        <f>IF($A1459&lt;=Inputs!$B$13,B1459/100,"")</f>
        <v/>
      </c>
      <c r="D1459" s="28">
        <f>IF($A1459&lt;=Inputs!$B$13,C1459*Inputs!$B$7,"")</f>
        <v/>
      </c>
      <c r="E1459" s="29">
        <f>IF($A1459&lt;=Inputs!$B$13,IF(D1459&gt;0,1,0),"")</f>
        <v/>
      </c>
      <c r="F1459" s="26">
        <f>IF($A1459&lt;=Inputs!$B$13,IF(1&lt;=Inputs!$B$8,IF(Inputs!$B$12&gt;0,MAX(MIN(NORM.INV(RAND(),LOOKUP(P1459,Inputs!$J$6:$J$9,Inputs!$G$6:$G$9),LOOKUP(P1459,Inputs!$J$6:$J$9,Inputs!$H$6:$H$9)),Inputs!$B$12),-Inputs!$B$12),NORM.INV(RAND(),LOOKUP(P1459,Inputs!$J$6:$J$9,Inputs!$G$6:$G$9),LOOKUP(P1459,Inputs!$J$6:$J$9,Inputs!$H$6:$H$9))),0),"" )</f>
        <v/>
      </c>
      <c r="G1459" s="26">
        <f>IF($A1459&lt;=Inputs!$B$13,IF(2&lt;=Inputs!$B$8,IF(Inputs!$B$12&gt;0,MAX(MIN(NORM.INV(RAND(),LOOKUP(Q1459,Inputs!$J$6:$J$9,Inputs!$G$6:$G$9),LOOKUP(Q1459,Inputs!$J$6:$J$9,Inputs!$H$6:$H$9)),Inputs!$B$12),-Inputs!$B$12),NORM.INV(RAND(),LOOKUP(Q1459,Inputs!$J$6:$J$9,Inputs!$G$6:$G$9),LOOKUP(Q1459,Inputs!$J$6:$J$9,Inputs!$H$6:$H$9))),0),"" )</f>
        <v/>
      </c>
      <c r="H1459" s="26">
        <f>IF($A1459&lt;=Inputs!$B$13,IF(3&lt;=Inputs!$B$8,IF(Inputs!$B$12&gt;0,MAX(MIN(NORM.INV(RAND(),LOOKUP(R1459,Inputs!$J$6:$J$9,Inputs!$G$6:$G$9),LOOKUP(R1459,Inputs!$J$6:$J$9,Inputs!$H$6:$H$9)),Inputs!$B$12),-Inputs!$B$12),NORM.INV(RAND(),LOOKUP(R1459,Inputs!$J$6:$J$9,Inputs!$G$6:$G$9),LOOKUP(R1459,Inputs!$J$6:$J$9,Inputs!$H$6:$H$9))),0),"" )</f>
        <v/>
      </c>
      <c r="I1459" s="26">
        <f>IF($A1459&lt;=Inputs!$B$13,IF(4&lt;=Inputs!$B$8,IF(Inputs!$B$12&gt;0,MAX(MIN(NORM.INV(RAND(),LOOKUP(S1459,Inputs!$J$6:$J$9,Inputs!$G$6:$G$9),LOOKUP(S1459,Inputs!$J$6:$J$9,Inputs!$H$6:$H$9)),Inputs!$B$12),-Inputs!$B$12),NORM.INV(RAND(),LOOKUP(S1459,Inputs!$J$6:$J$9,Inputs!$G$6:$G$9),LOOKUP(S1459,Inputs!$J$6:$J$9,Inputs!$H$6:$H$9))),0),"" )</f>
        <v/>
      </c>
      <c r="J1459" s="26">
        <f>IF($A1459&lt;=Inputs!$B$13,IF(5&lt;=Inputs!$B$8,IF(Inputs!$B$12&gt;0,MAX(MIN(NORM.INV(RAND(),LOOKUP(T1459,Inputs!$J$6:$J$9,Inputs!$G$6:$G$9),LOOKUP(T1459,Inputs!$J$6:$J$9,Inputs!$H$6:$H$9)),Inputs!$B$12),-Inputs!$B$12),NORM.INV(RAND(),LOOKUP(T1459,Inputs!$J$6:$J$9,Inputs!$G$6:$G$9),LOOKUP(T1459,Inputs!$J$6:$J$9,Inputs!$H$6:$H$9))),0),"" )</f>
        <v/>
      </c>
      <c r="K1459" s="26">
        <f>IF($A1459&lt;=Inputs!$B$13,IF(6&lt;=Inputs!$B$8,IF(Inputs!$B$12&gt;0,MAX(MIN(NORM.INV(RAND(),LOOKUP(U1459,Inputs!$J$6:$J$9,Inputs!$G$6:$G$9),LOOKUP(U1459,Inputs!$J$6:$J$9,Inputs!$H$6:$H$9)),Inputs!$B$12),-Inputs!$B$12),NORM.INV(RAND(),LOOKUP(U1459,Inputs!$J$6:$J$9,Inputs!$G$6:$G$9),LOOKUP(U1459,Inputs!$J$6:$J$9,Inputs!$H$6:$H$9))),0),"" )</f>
        <v/>
      </c>
      <c r="L1459" s="26">
        <f>IF($A1459&lt;=Inputs!$B$13,IF(7&lt;=Inputs!$B$8,IF(Inputs!$B$12&gt;0,MAX(MIN(NORM.INV(RAND(),LOOKUP(V1459,Inputs!$J$6:$J$9,Inputs!$G$6:$G$9),LOOKUP(V1459,Inputs!$J$6:$J$9,Inputs!$H$6:$H$9)),Inputs!$B$12),-Inputs!$B$12),NORM.INV(RAND(),LOOKUP(V1459,Inputs!$J$6:$J$9,Inputs!$G$6:$G$9),LOOKUP(V1459,Inputs!$J$6:$J$9,Inputs!$H$6:$H$9))),0),"" )</f>
        <v/>
      </c>
      <c r="M1459" s="26">
        <f>IF($A1459&lt;=Inputs!$B$13,IF(8&lt;=Inputs!$B$8,IF(Inputs!$B$12&gt;0,MAX(MIN(NORM.INV(RAND(),LOOKUP(W1459,Inputs!$J$6:$J$9,Inputs!$G$6:$G$9),LOOKUP(W1459,Inputs!$J$6:$J$9,Inputs!$H$6:$H$9)),Inputs!$B$12),-Inputs!$B$12),NORM.INV(RAND(),LOOKUP(W1459,Inputs!$J$6:$J$9,Inputs!$G$6:$G$9),LOOKUP(W1459,Inputs!$J$6:$J$9,Inputs!$H$6:$H$9))),0),"" )</f>
        <v/>
      </c>
      <c r="N1459" s="26">
        <f>IF($A1459&lt;=Inputs!$B$13,IF(9&lt;=Inputs!$B$8,IF(Inputs!$B$12&gt;0,MAX(MIN(NORM.INV(RAND(),LOOKUP(X1459,Inputs!$J$6:$J$9,Inputs!$G$6:$G$9),LOOKUP(X1459,Inputs!$J$6:$J$9,Inputs!$H$6:$H$9)),Inputs!$B$12),-Inputs!$B$12),NORM.INV(RAND(),LOOKUP(X1459,Inputs!$J$6:$J$9,Inputs!$G$6:$G$9),LOOKUP(X1459,Inputs!$J$6:$J$9,Inputs!$H$6:$H$9))),0),"" )</f>
        <v/>
      </c>
      <c r="O1459" s="26">
        <f>IF($A1459&lt;=Inputs!$B$13,IF(10&lt;=Inputs!$B$8,IF(Inputs!$B$12&gt;0,MAX(MIN(NORM.INV(RAND(),LOOKUP(Y1459,Inputs!$J$6:$J$9,Inputs!$G$6:$G$9),LOOKUP(Y1459,Inputs!$J$6:$J$9,Inputs!$H$6:$H$9)),Inputs!$B$12),-Inputs!$B$12),NORM.INV(RAND(),LOOKUP(Y1459,Inputs!$J$6:$J$9,Inputs!$G$6:$G$9),LOOKUP(Y1459,Inputs!$J$6:$J$9,Inputs!$H$6:$H$9))),0),"" )</f>
        <v/>
      </c>
      <c r="P1459" s="31">
        <f>IF($A1459&lt;=Inputs!$B$13,RAND(),"")</f>
        <v/>
      </c>
      <c r="Q1459" s="31">
        <f>IF($A1459&lt;=Inputs!$B$13,RAND(),"")</f>
        <v/>
      </c>
      <c r="R1459" s="31">
        <f>IF($A1459&lt;=Inputs!$B$13,RAND(),"")</f>
        <v/>
      </c>
      <c r="S1459" s="31">
        <f>IF($A1459&lt;=Inputs!$B$13,RAND(),"")</f>
        <v/>
      </c>
      <c r="T1459" s="31">
        <f>IF($A1459&lt;=Inputs!$B$13,RAND(),"")</f>
        <v/>
      </c>
      <c r="U1459" s="31">
        <f>IF($A1459&lt;=Inputs!$B$13,RAND(),"")</f>
        <v/>
      </c>
      <c r="V1459" s="31">
        <f>IF($A1459&lt;=Inputs!$B$13,RAND(),"")</f>
        <v/>
      </c>
      <c r="W1459" s="31">
        <f>IF($A1459&lt;=Inputs!$B$13,RAND(),"")</f>
        <v/>
      </c>
      <c r="X1459" s="31">
        <f>IF($A1459&lt;=Inputs!$B$13,RAND(),"")</f>
        <v/>
      </c>
      <c r="Y1459" s="31">
        <f>IF($A1459&lt;=Inputs!$B$13,RAND(),"")</f>
        <v/>
      </c>
    </row>
    <row r="1460">
      <c r="A1460" t="n">
        <v>1455</v>
      </c>
      <c r="B1460" s="26">
        <f>IF($A1460&lt;=Inputs!$B$13,IF(Inputs!$B$8&gt;0,SUM(F1460:O1460)/Inputs!$B$8,0),"")</f>
        <v/>
      </c>
      <c r="C1460" s="27">
        <f>IF($A1460&lt;=Inputs!$B$13,B1460/100,"")</f>
        <v/>
      </c>
      <c r="D1460" s="28">
        <f>IF($A1460&lt;=Inputs!$B$13,C1460*Inputs!$B$7,"")</f>
        <v/>
      </c>
      <c r="E1460" s="29">
        <f>IF($A1460&lt;=Inputs!$B$13,IF(D1460&gt;0,1,0),"")</f>
        <v/>
      </c>
      <c r="F1460" s="26">
        <f>IF($A1460&lt;=Inputs!$B$13,IF(1&lt;=Inputs!$B$8,IF(Inputs!$B$12&gt;0,MAX(MIN(NORM.INV(RAND(),LOOKUP(P1460,Inputs!$J$6:$J$9,Inputs!$G$6:$G$9),LOOKUP(P1460,Inputs!$J$6:$J$9,Inputs!$H$6:$H$9)),Inputs!$B$12),-Inputs!$B$12),NORM.INV(RAND(),LOOKUP(P1460,Inputs!$J$6:$J$9,Inputs!$G$6:$G$9),LOOKUP(P1460,Inputs!$J$6:$J$9,Inputs!$H$6:$H$9))),0),"" )</f>
        <v/>
      </c>
      <c r="G1460" s="26">
        <f>IF($A1460&lt;=Inputs!$B$13,IF(2&lt;=Inputs!$B$8,IF(Inputs!$B$12&gt;0,MAX(MIN(NORM.INV(RAND(),LOOKUP(Q1460,Inputs!$J$6:$J$9,Inputs!$G$6:$G$9),LOOKUP(Q1460,Inputs!$J$6:$J$9,Inputs!$H$6:$H$9)),Inputs!$B$12),-Inputs!$B$12),NORM.INV(RAND(),LOOKUP(Q1460,Inputs!$J$6:$J$9,Inputs!$G$6:$G$9),LOOKUP(Q1460,Inputs!$J$6:$J$9,Inputs!$H$6:$H$9))),0),"" )</f>
        <v/>
      </c>
      <c r="H1460" s="26">
        <f>IF($A1460&lt;=Inputs!$B$13,IF(3&lt;=Inputs!$B$8,IF(Inputs!$B$12&gt;0,MAX(MIN(NORM.INV(RAND(),LOOKUP(R1460,Inputs!$J$6:$J$9,Inputs!$G$6:$G$9),LOOKUP(R1460,Inputs!$J$6:$J$9,Inputs!$H$6:$H$9)),Inputs!$B$12),-Inputs!$B$12),NORM.INV(RAND(),LOOKUP(R1460,Inputs!$J$6:$J$9,Inputs!$G$6:$G$9),LOOKUP(R1460,Inputs!$J$6:$J$9,Inputs!$H$6:$H$9))),0),"" )</f>
        <v/>
      </c>
      <c r="I1460" s="26">
        <f>IF($A1460&lt;=Inputs!$B$13,IF(4&lt;=Inputs!$B$8,IF(Inputs!$B$12&gt;0,MAX(MIN(NORM.INV(RAND(),LOOKUP(S1460,Inputs!$J$6:$J$9,Inputs!$G$6:$G$9),LOOKUP(S1460,Inputs!$J$6:$J$9,Inputs!$H$6:$H$9)),Inputs!$B$12),-Inputs!$B$12),NORM.INV(RAND(),LOOKUP(S1460,Inputs!$J$6:$J$9,Inputs!$G$6:$G$9),LOOKUP(S1460,Inputs!$J$6:$J$9,Inputs!$H$6:$H$9))),0),"" )</f>
        <v/>
      </c>
      <c r="J1460" s="26">
        <f>IF($A1460&lt;=Inputs!$B$13,IF(5&lt;=Inputs!$B$8,IF(Inputs!$B$12&gt;0,MAX(MIN(NORM.INV(RAND(),LOOKUP(T1460,Inputs!$J$6:$J$9,Inputs!$G$6:$G$9),LOOKUP(T1460,Inputs!$J$6:$J$9,Inputs!$H$6:$H$9)),Inputs!$B$12),-Inputs!$B$12),NORM.INV(RAND(),LOOKUP(T1460,Inputs!$J$6:$J$9,Inputs!$G$6:$G$9),LOOKUP(T1460,Inputs!$J$6:$J$9,Inputs!$H$6:$H$9))),0),"" )</f>
        <v/>
      </c>
      <c r="K1460" s="26">
        <f>IF($A1460&lt;=Inputs!$B$13,IF(6&lt;=Inputs!$B$8,IF(Inputs!$B$12&gt;0,MAX(MIN(NORM.INV(RAND(),LOOKUP(U1460,Inputs!$J$6:$J$9,Inputs!$G$6:$G$9),LOOKUP(U1460,Inputs!$J$6:$J$9,Inputs!$H$6:$H$9)),Inputs!$B$12),-Inputs!$B$12),NORM.INV(RAND(),LOOKUP(U1460,Inputs!$J$6:$J$9,Inputs!$G$6:$G$9),LOOKUP(U1460,Inputs!$J$6:$J$9,Inputs!$H$6:$H$9))),0),"" )</f>
        <v/>
      </c>
      <c r="L1460" s="26">
        <f>IF($A1460&lt;=Inputs!$B$13,IF(7&lt;=Inputs!$B$8,IF(Inputs!$B$12&gt;0,MAX(MIN(NORM.INV(RAND(),LOOKUP(V1460,Inputs!$J$6:$J$9,Inputs!$G$6:$G$9),LOOKUP(V1460,Inputs!$J$6:$J$9,Inputs!$H$6:$H$9)),Inputs!$B$12),-Inputs!$B$12),NORM.INV(RAND(),LOOKUP(V1460,Inputs!$J$6:$J$9,Inputs!$G$6:$G$9),LOOKUP(V1460,Inputs!$J$6:$J$9,Inputs!$H$6:$H$9))),0),"" )</f>
        <v/>
      </c>
      <c r="M1460" s="26">
        <f>IF($A1460&lt;=Inputs!$B$13,IF(8&lt;=Inputs!$B$8,IF(Inputs!$B$12&gt;0,MAX(MIN(NORM.INV(RAND(),LOOKUP(W1460,Inputs!$J$6:$J$9,Inputs!$G$6:$G$9),LOOKUP(W1460,Inputs!$J$6:$J$9,Inputs!$H$6:$H$9)),Inputs!$B$12),-Inputs!$B$12),NORM.INV(RAND(),LOOKUP(W1460,Inputs!$J$6:$J$9,Inputs!$G$6:$G$9),LOOKUP(W1460,Inputs!$J$6:$J$9,Inputs!$H$6:$H$9))),0),"" )</f>
        <v/>
      </c>
      <c r="N1460" s="26">
        <f>IF($A1460&lt;=Inputs!$B$13,IF(9&lt;=Inputs!$B$8,IF(Inputs!$B$12&gt;0,MAX(MIN(NORM.INV(RAND(),LOOKUP(X1460,Inputs!$J$6:$J$9,Inputs!$G$6:$G$9),LOOKUP(X1460,Inputs!$J$6:$J$9,Inputs!$H$6:$H$9)),Inputs!$B$12),-Inputs!$B$12),NORM.INV(RAND(),LOOKUP(X1460,Inputs!$J$6:$J$9,Inputs!$G$6:$G$9),LOOKUP(X1460,Inputs!$J$6:$J$9,Inputs!$H$6:$H$9))),0),"" )</f>
        <v/>
      </c>
      <c r="O1460" s="26">
        <f>IF($A1460&lt;=Inputs!$B$13,IF(10&lt;=Inputs!$B$8,IF(Inputs!$B$12&gt;0,MAX(MIN(NORM.INV(RAND(),LOOKUP(Y1460,Inputs!$J$6:$J$9,Inputs!$G$6:$G$9),LOOKUP(Y1460,Inputs!$J$6:$J$9,Inputs!$H$6:$H$9)),Inputs!$B$12),-Inputs!$B$12),NORM.INV(RAND(),LOOKUP(Y1460,Inputs!$J$6:$J$9,Inputs!$G$6:$G$9),LOOKUP(Y1460,Inputs!$J$6:$J$9,Inputs!$H$6:$H$9))),0),"" )</f>
        <v/>
      </c>
      <c r="P1460" s="31">
        <f>IF($A1460&lt;=Inputs!$B$13,RAND(),"")</f>
        <v/>
      </c>
      <c r="Q1460" s="31">
        <f>IF($A1460&lt;=Inputs!$B$13,RAND(),"")</f>
        <v/>
      </c>
      <c r="R1460" s="31">
        <f>IF($A1460&lt;=Inputs!$B$13,RAND(),"")</f>
        <v/>
      </c>
      <c r="S1460" s="31">
        <f>IF($A1460&lt;=Inputs!$B$13,RAND(),"")</f>
        <v/>
      </c>
      <c r="T1460" s="31">
        <f>IF($A1460&lt;=Inputs!$B$13,RAND(),"")</f>
        <v/>
      </c>
      <c r="U1460" s="31">
        <f>IF($A1460&lt;=Inputs!$B$13,RAND(),"")</f>
        <v/>
      </c>
      <c r="V1460" s="31">
        <f>IF($A1460&lt;=Inputs!$B$13,RAND(),"")</f>
        <v/>
      </c>
      <c r="W1460" s="31">
        <f>IF($A1460&lt;=Inputs!$B$13,RAND(),"")</f>
        <v/>
      </c>
      <c r="X1460" s="31">
        <f>IF($A1460&lt;=Inputs!$B$13,RAND(),"")</f>
        <v/>
      </c>
      <c r="Y1460" s="31">
        <f>IF($A1460&lt;=Inputs!$B$13,RAND(),"")</f>
        <v/>
      </c>
    </row>
    <row r="1461">
      <c r="A1461" t="n">
        <v>1456</v>
      </c>
      <c r="B1461" s="26">
        <f>IF($A1461&lt;=Inputs!$B$13,IF(Inputs!$B$8&gt;0,SUM(F1461:O1461)/Inputs!$B$8,0),"")</f>
        <v/>
      </c>
      <c r="C1461" s="27">
        <f>IF($A1461&lt;=Inputs!$B$13,B1461/100,"")</f>
        <v/>
      </c>
      <c r="D1461" s="28">
        <f>IF($A1461&lt;=Inputs!$B$13,C1461*Inputs!$B$7,"")</f>
        <v/>
      </c>
      <c r="E1461" s="29">
        <f>IF($A1461&lt;=Inputs!$B$13,IF(D1461&gt;0,1,0),"")</f>
        <v/>
      </c>
      <c r="F1461" s="26">
        <f>IF($A1461&lt;=Inputs!$B$13,IF(1&lt;=Inputs!$B$8,IF(Inputs!$B$12&gt;0,MAX(MIN(NORM.INV(RAND(),LOOKUP(P1461,Inputs!$J$6:$J$9,Inputs!$G$6:$G$9),LOOKUP(P1461,Inputs!$J$6:$J$9,Inputs!$H$6:$H$9)),Inputs!$B$12),-Inputs!$B$12),NORM.INV(RAND(),LOOKUP(P1461,Inputs!$J$6:$J$9,Inputs!$G$6:$G$9),LOOKUP(P1461,Inputs!$J$6:$J$9,Inputs!$H$6:$H$9))),0),"" )</f>
        <v/>
      </c>
      <c r="G1461" s="26">
        <f>IF($A1461&lt;=Inputs!$B$13,IF(2&lt;=Inputs!$B$8,IF(Inputs!$B$12&gt;0,MAX(MIN(NORM.INV(RAND(),LOOKUP(Q1461,Inputs!$J$6:$J$9,Inputs!$G$6:$G$9),LOOKUP(Q1461,Inputs!$J$6:$J$9,Inputs!$H$6:$H$9)),Inputs!$B$12),-Inputs!$B$12),NORM.INV(RAND(),LOOKUP(Q1461,Inputs!$J$6:$J$9,Inputs!$G$6:$G$9),LOOKUP(Q1461,Inputs!$J$6:$J$9,Inputs!$H$6:$H$9))),0),"" )</f>
        <v/>
      </c>
      <c r="H1461" s="26">
        <f>IF($A1461&lt;=Inputs!$B$13,IF(3&lt;=Inputs!$B$8,IF(Inputs!$B$12&gt;0,MAX(MIN(NORM.INV(RAND(),LOOKUP(R1461,Inputs!$J$6:$J$9,Inputs!$G$6:$G$9),LOOKUP(R1461,Inputs!$J$6:$J$9,Inputs!$H$6:$H$9)),Inputs!$B$12),-Inputs!$B$12),NORM.INV(RAND(),LOOKUP(R1461,Inputs!$J$6:$J$9,Inputs!$G$6:$G$9),LOOKUP(R1461,Inputs!$J$6:$J$9,Inputs!$H$6:$H$9))),0),"" )</f>
        <v/>
      </c>
      <c r="I1461" s="26">
        <f>IF($A1461&lt;=Inputs!$B$13,IF(4&lt;=Inputs!$B$8,IF(Inputs!$B$12&gt;0,MAX(MIN(NORM.INV(RAND(),LOOKUP(S1461,Inputs!$J$6:$J$9,Inputs!$G$6:$G$9),LOOKUP(S1461,Inputs!$J$6:$J$9,Inputs!$H$6:$H$9)),Inputs!$B$12),-Inputs!$B$12),NORM.INV(RAND(),LOOKUP(S1461,Inputs!$J$6:$J$9,Inputs!$G$6:$G$9),LOOKUP(S1461,Inputs!$J$6:$J$9,Inputs!$H$6:$H$9))),0),"" )</f>
        <v/>
      </c>
      <c r="J1461" s="26">
        <f>IF($A1461&lt;=Inputs!$B$13,IF(5&lt;=Inputs!$B$8,IF(Inputs!$B$12&gt;0,MAX(MIN(NORM.INV(RAND(),LOOKUP(T1461,Inputs!$J$6:$J$9,Inputs!$G$6:$G$9),LOOKUP(T1461,Inputs!$J$6:$J$9,Inputs!$H$6:$H$9)),Inputs!$B$12),-Inputs!$B$12),NORM.INV(RAND(),LOOKUP(T1461,Inputs!$J$6:$J$9,Inputs!$G$6:$G$9),LOOKUP(T1461,Inputs!$J$6:$J$9,Inputs!$H$6:$H$9))),0),"" )</f>
        <v/>
      </c>
      <c r="K1461" s="26">
        <f>IF($A1461&lt;=Inputs!$B$13,IF(6&lt;=Inputs!$B$8,IF(Inputs!$B$12&gt;0,MAX(MIN(NORM.INV(RAND(),LOOKUP(U1461,Inputs!$J$6:$J$9,Inputs!$G$6:$G$9),LOOKUP(U1461,Inputs!$J$6:$J$9,Inputs!$H$6:$H$9)),Inputs!$B$12),-Inputs!$B$12),NORM.INV(RAND(),LOOKUP(U1461,Inputs!$J$6:$J$9,Inputs!$G$6:$G$9),LOOKUP(U1461,Inputs!$J$6:$J$9,Inputs!$H$6:$H$9))),0),"" )</f>
        <v/>
      </c>
      <c r="L1461" s="26">
        <f>IF($A1461&lt;=Inputs!$B$13,IF(7&lt;=Inputs!$B$8,IF(Inputs!$B$12&gt;0,MAX(MIN(NORM.INV(RAND(),LOOKUP(V1461,Inputs!$J$6:$J$9,Inputs!$G$6:$G$9),LOOKUP(V1461,Inputs!$J$6:$J$9,Inputs!$H$6:$H$9)),Inputs!$B$12),-Inputs!$B$12),NORM.INV(RAND(),LOOKUP(V1461,Inputs!$J$6:$J$9,Inputs!$G$6:$G$9),LOOKUP(V1461,Inputs!$J$6:$J$9,Inputs!$H$6:$H$9))),0),"" )</f>
        <v/>
      </c>
      <c r="M1461" s="26">
        <f>IF($A1461&lt;=Inputs!$B$13,IF(8&lt;=Inputs!$B$8,IF(Inputs!$B$12&gt;0,MAX(MIN(NORM.INV(RAND(),LOOKUP(W1461,Inputs!$J$6:$J$9,Inputs!$G$6:$G$9),LOOKUP(W1461,Inputs!$J$6:$J$9,Inputs!$H$6:$H$9)),Inputs!$B$12),-Inputs!$B$12),NORM.INV(RAND(),LOOKUP(W1461,Inputs!$J$6:$J$9,Inputs!$G$6:$G$9),LOOKUP(W1461,Inputs!$J$6:$J$9,Inputs!$H$6:$H$9))),0),"" )</f>
        <v/>
      </c>
      <c r="N1461" s="26">
        <f>IF($A1461&lt;=Inputs!$B$13,IF(9&lt;=Inputs!$B$8,IF(Inputs!$B$12&gt;0,MAX(MIN(NORM.INV(RAND(),LOOKUP(X1461,Inputs!$J$6:$J$9,Inputs!$G$6:$G$9),LOOKUP(X1461,Inputs!$J$6:$J$9,Inputs!$H$6:$H$9)),Inputs!$B$12),-Inputs!$B$12),NORM.INV(RAND(),LOOKUP(X1461,Inputs!$J$6:$J$9,Inputs!$G$6:$G$9),LOOKUP(X1461,Inputs!$J$6:$J$9,Inputs!$H$6:$H$9))),0),"" )</f>
        <v/>
      </c>
      <c r="O1461" s="26">
        <f>IF($A1461&lt;=Inputs!$B$13,IF(10&lt;=Inputs!$B$8,IF(Inputs!$B$12&gt;0,MAX(MIN(NORM.INV(RAND(),LOOKUP(Y1461,Inputs!$J$6:$J$9,Inputs!$G$6:$G$9),LOOKUP(Y1461,Inputs!$J$6:$J$9,Inputs!$H$6:$H$9)),Inputs!$B$12),-Inputs!$B$12),NORM.INV(RAND(),LOOKUP(Y1461,Inputs!$J$6:$J$9,Inputs!$G$6:$G$9),LOOKUP(Y1461,Inputs!$J$6:$J$9,Inputs!$H$6:$H$9))),0),"" )</f>
        <v/>
      </c>
      <c r="P1461" s="31">
        <f>IF($A1461&lt;=Inputs!$B$13,RAND(),"")</f>
        <v/>
      </c>
      <c r="Q1461" s="31">
        <f>IF($A1461&lt;=Inputs!$B$13,RAND(),"")</f>
        <v/>
      </c>
      <c r="R1461" s="31">
        <f>IF($A1461&lt;=Inputs!$B$13,RAND(),"")</f>
        <v/>
      </c>
      <c r="S1461" s="31">
        <f>IF($A1461&lt;=Inputs!$B$13,RAND(),"")</f>
        <v/>
      </c>
      <c r="T1461" s="31">
        <f>IF($A1461&lt;=Inputs!$B$13,RAND(),"")</f>
        <v/>
      </c>
      <c r="U1461" s="31">
        <f>IF($A1461&lt;=Inputs!$B$13,RAND(),"")</f>
        <v/>
      </c>
      <c r="V1461" s="31">
        <f>IF($A1461&lt;=Inputs!$B$13,RAND(),"")</f>
        <v/>
      </c>
      <c r="W1461" s="31">
        <f>IF($A1461&lt;=Inputs!$B$13,RAND(),"")</f>
        <v/>
      </c>
      <c r="X1461" s="31">
        <f>IF($A1461&lt;=Inputs!$B$13,RAND(),"")</f>
        <v/>
      </c>
      <c r="Y1461" s="31">
        <f>IF($A1461&lt;=Inputs!$B$13,RAND(),"")</f>
        <v/>
      </c>
    </row>
    <row r="1462">
      <c r="A1462" t="n">
        <v>1457</v>
      </c>
      <c r="B1462" s="26">
        <f>IF($A1462&lt;=Inputs!$B$13,IF(Inputs!$B$8&gt;0,SUM(F1462:O1462)/Inputs!$B$8,0),"")</f>
        <v/>
      </c>
      <c r="C1462" s="27">
        <f>IF($A1462&lt;=Inputs!$B$13,B1462/100,"")</f>
        <v/>
      </c>
      <c r="D1462" s="28">
        <f>IF($A1462&lt;=Inputs!$B$13,C1462*Inputs!$B$7,"")</f>
        <v/>
      </c>
      <c r="E1462" s="29">
        <f>IF($A1462&lt;=Inputs!$B$13,IF(D1462&gt;0,1,0),"")</f>
        <v/>
      </c>
      <c r="F1462" s="26">
        <f>IF($A1462&lt;=Inputs!$B$13,IF(1&lt;=Inputs!$B$8,IF(Inputs!$B$12&gt;0,MAX(MIN(NORM.INV(RAND(),LOOKUP(P1462,Inputs!$J$6:$J$9,Inputs!$G$6:$G$9),LOOKUP(P1462,Inputs!$J$6:$J$9,Inputs!$H$6:$H$9)),Inputs!$B$12),-Inputs!$B$12),NORM.INV(RAND(),LOOKUP(P1462,Inputs!$J$6:$J$9,Inputs!$G$6:$G$9),LOOKUP(P1462,Inputs!$J$6:$J$9,Inputs!$H$6:$H$9))),0),"" )</f>
        <v/>
      </c>
      <c r="G1462" s="26">
        <f>IF($A1462&lt;=Inputs!$B$13,IF(2&lt;=Inputs!$B$8,IF(Inputs!$B$12&gt;0,MAX(MIN(NORM.INV(RAND(),LOOKUP(Q1462,Inputs!$J$6:$J$9,Inputs!$G$6:$G$9),LOOKUP(Q1462,Inputs!$J$6:$J$9,Inputs!$H$6:$H$9)),Inputs!$B$12),-Inputs!$B$12),NORM.INV(RAND(),LOOKUP(Q1462,Inputs!$J$6:$J$9,Inputs!$G$6:$G$9),LOOKUP(Q1462,Inputs!$J$6:$J$9,Inputs!$H$6:$H$9))),0),"" )</f>
        <v/>
      </c>
      <c r="H1462" s="26">
        <f>IF($A1462&lt;=Inputs!$B$13,IF(3&lt;=Inputs!$B$8,IF(Inputs!$B$12&gt;0,MAX(MIN(NORM.INV(RAND(),LOOKUP(R1462,Inputs!$J$6:$J$9,Inputs!$G$6:$G$9),LOOKUP(R1462,Inputs!$J$6:$J$9,Inputs!$H$6:$H$9)),Inputs!$B$12),-Inputs!$B$12),NORM.INV(RAND(),LOOKUP(R1462,Inputs!$J$6:$J$9,Inputs!$G$6:$G$9),LOOKUP(R1462,Inputs!$J$6:$J$9,Inputs!$H$6:$H$9))),0),"" )</f>
        <v/>
      </c>
      <c r="I1462" s="26">
        <f>IF($A1462&lt;=Inputs!$B$13,IF(4&lt;=Inputs!$B$8,IF(Inputs!$B$12&gt;0,MAX(MIN(NORM.INV(RAND(),LOOKUP(S1462,Inputs!$J$6:$J$9,Inputs!$G$6:$G$9),LOOKUP(S1462,Inputs!$J$6:$J$9,Inputs!$H$6:$H$9)),Inputs!$B$12),-Inputs!$B$12),NORM.INV(RAND(),LOOKUP(S1462,Inputs!$J$6:$J$9,Inputs!$G$6:$G$9),LOOKUP(S1462,Inputs!$J$6:$J$9,Inputs!$H$6:$H$9))),0),"" )</f>
        <v/>
      </c>
      <c r="J1462" s="26">
        <f>IF($A1462&lt;=Inputs!$B$13,IF(5&lt;=Inputs!$B$8,IF(Inputs!$B$12&gt;0,MAX(MIN(NORM.INV(RAND(),LOOKUP(T1462,Inputs!$J$6:$J$9,Inputs!$G$6:$G$9),LOOKUP(T1462,Inputs!$J$6:$J$9,Inputs!$H$6:$H$9)),Inputs!$B$12),-Inputs!$B$12),NORM.INV(RAND(),LOOKUP(T1462,Inputs!$J$6:$J$9,Inputs!$G$6:$G$9),LOOKUP(T1462,Inputs!$J$6:$J$9,Inputs!$H$6:$H$9))),0),"" )</f>
        <v/>
      </c>
      <c r="K1462" s="26">
        <f>IF($A1462&lt;=Inputs!$B$13,IF(6&lt;=Inputs!$B$8,IF(Inputs!$B$12&gt;0,MAX(MIN(NORM.INV(RAND(),LOOKUP(U1462,Inputs!$J$6:$J$9,Inputs!$G$6:$G$9),LOOKUP(U1462,Inputs!$J$6:$J$9,Inputs!$H$6:$H$9)),Inputs!$B$12),-Inputs!$B$12),NORM.INV(RAND(),LOOKUP(U1462,Inputs!$J$6:$J$9,Inputs!$G$6:$G$9),LOOKUP(U1462,Inputs!$J$6:$J$9,Inputs!$H$6:$H$9))),0),"" )</f>
        <v/>
      </c>
      <c r="L1462" s="26">
        <f>IF($A1462&lt;=Inputs!$B$13,IF(7&lt;=Inputs!$B$8,IF(Inputs!$B$12&gt;0,MAX(MIN(NORM.INV(RAND(),LOOKUP(V1462,Inputs!$J$6:$J$9,Inputs!$G$6:$G$9),LOOKUP(V1462,Inputs!$J$6:$J$9,Inputs!$H$6:$H$9)),Inputs!$B$12),-Inputs!$B$12),NORM.INV(RAND(),LOOKUP(V1462,Inputs!$J$6:$J$9,Inputs!$G$6:$G$9),LOOKUP(V1462,Inputs!$J$6:$J$9,Inputs!$H$6:$H$9))),0),"" )</f>
        <v/>
      </c>
      <c r="M1462" s="26">
        <f>IF($A1462&lt;=Inputs!$B$13,IF(8&lt;=Inputs!$B$8,IF(Inputs!$B$12&gt;0,MAX(MIN(NORM.INV(RAND(),LOOKUP(W1462,Inputs!$J$6:$J$9,Inputs!$G$6:$G$9),LOOKUP(W1462,Inputs!$J$6:$J$9,Inputs!$H$6:$H$9)),Inputs!$B$12),-Inputs!$B$12),NORM.INV(RAND(),LOOKUP(W1462,Inputs!$J$6:$J$9,Inputs!$G$6:$G$9),LOOKUP(W1462,Inputs!$J$6:$J$9,Inputs!$H$6:$H$9))),0),"" )</f>
        <v/>
      </c>
      <c r="N1462" s="26">
        <f>IF($A1462&lt;=Inputs!$B$13,IF(9&lt;=Inputs!$B$8,IF(Inputs!$B$12&gt;0,MAX(MIN(NORM.INV(RAND(),LOOKUP(X1462,Inputs!$J$6:$J$9,Inputs!$G$6:$G$9),LOOKUP(X1462,Inputs!$J$6:$J$9,Inputs!$H$6:$H$9)),Inputs!$B$12),-Inputs!$B$12),NORM.INV(RAND(),LOOKUP(X1462,Inputs!$J$6:$J$9,Inputs!$G$6:$G$9),LOOKUP(X1462,Inputs!$J$6:$J$9,Inputs!$H$6:$H$9))),0),"" )</f>
        <v/>
      </c>
      <c r="O1462" s="26">
        <f>IF($A1462&lt;=Inputs!$B$13,IF(10&lt;=Inputs!$B$8,IF(Inputs!$B$12&gt;0,MAX(MIN(NORM.INV(RAND(),LOOKUP(Y1462,Inputs!$J$6:$J$9,Inputs!$G$6:$G$9),LOOKUP(Y1462,Inputs!$J$6:$J$9,Inputs!$H$6:$H$9)),Inputs!$B$12),-Inputs!$B$12),NORM.INV(RAND(),LOOKUP(Y1462,Inputs!$J$6:$J$9,Inputs!$G$6:$G$9),LOOKUP(Y1462,Inputs!$J$6:$J$9,Inputs!$H$6:$H$9))),0),"" )</f>
        <v/>
      </c>
      <c r="P1462" s="31">
        <f>IF($A1462&lt;=Inputs!$B$13,RAND(),"")</f>
        <v/>
      </c>
      <c r="Q1462" s="31">
        <f>IF($A1462&lt;=Inputs!$B$13,RAND(),"")</f>
        <v/>
      </c>
      <c r="R1462" s="31">
        <f>IF($A1462&lt;=Inputs!$B$13,RAND(),"")</f>
        <v/>
      </c>
      <c r="S1462" s="31">
        <f>IF($A1462&lt;=Inputs!$B$13,RAND(),"")</f>
        <v/>
      </c>
      <c r="T1462" s="31">
        <f>IF($A1462&lt;=Inputs!$B$13,RAND(),"")</f>
        <v/>
      </c>
      <c r="U1462" s="31">
        <f>IF($A1462&lt;=Inputs!$B$13,RAND(),"")</f>
        <v/>
      </c>
      <c r="V1462" s="31">
        <f>IF($A1462&lt;=Inputs!$B$13,RAND(),"")</f>
        <v/>
      </c>
      <c r="W1462" s="31">
        <f>IF($A1462&lt;=Inputs!$B$13,RAND(),"")</f>
        <v/>
      </c>
      <c r="X1462" s="31">
        <f>IF($A1462&lt;=Inputs!$B$13,RAND(),"")</f>
        <v/>
      </c>
      <c r="Y1462" s="31">
        <f>IF($A1462&lt;=Inputs!$B$13,RAND(),"")</f>
        <v/>
      </c>
    </row>
    <row r="1463">
      <c r="A1463" t="n">
        <v>1458</v>
      </c>
      <c r="B1463" s="26">
        <f>IF($A1463&lt;=Inputs!$B$13,IF(Inputs!$B$8&gt;0,SUM(F1463:O1463)/Inputs!$B$8,0),"")</f>
        <v/>
      </c>
      <c r="C1463" s="27">
        <f>IF($A1463&lt;=Inputs!$B$13,B1463/100,"")</f>
        <v/>
      </c>
      <c r="D1463" s="28">
        <f>IF($A1463&lt;=Inputs!$B$13,C1463*Inputs!$B$7,"")</f>
        <v/>
      </c>
      <c r="E1463" s="29">
        <f>IF($A1463&lt;=Inputs!$B$13,IF(D1463&gt;0,1,0),"")</f>
        <v/>
      </c>
      <c r="F1463" s="26">
        <f>IF($A1463&lt;=Inputs!$B$13,IF(1&lt;=Inputs!$B$8,IF(Inputs!$B$12&gt;0,MAX(MIN(NORM.INV(RAND(),LOOKUP(P1463,Inputs!$J$6:$J$9,Inputs!$G$6:$G$9),LOOKUP(P1463,Inputs!$J$6:$J$9,Inputs!$H$6:$H$9)),Inputs!$B$12),-Inputs!$B$12),NORM.INV(RAND(),LOOKUP(P1463,Inputs!$J$6:$J$9,Inputs!$G$6:$G$9),LOOKUP(P1463,Inputs!$J$6:$J$9,Inputs!$H$6:$H$9))),0),"" )</f>
        <v/>
      </c>
      <c r="G1463" s="26">
        <f>IF($A1463&lt;=Inputs!$B$13,IF(2&lt;=Inputs!$B$8,IF(Inputs!$B$12&gt;0,MAX(MIN(NORM.INV(RAND(),LOOKUP(Q1463,Inputs!$J$6:$J$9,Inputs!$G$6:$G$9),LOOKUP(Q1463,Inputs!$J$6:$J$9,Inputs!$H$6:$H$9)),Inputs!$B$12),-Inputs!$B$12),NORM.INV(RAND(),LOOKUP(Q1463,Inputs!$J$6:$J$9,Inputs!$G$6:$G$9),LOOKUP(Q1463,Inputs!$J$6:$J$9,Inputs!$H$6:$H$9))),0),"" )</f>
        <v/>
      </c>
      <c r="H1463" s="26">
        <f>IF($A1463&lt;=Inputs!$B$13,IF(3&lt;=Inputs!$B$8,IF(Inputs!$B$12&gt;0,MAX(MIN(NORM.INV(RAND(),LOOKUP(R1463,Inputs!$J$6:$J$9,Inputs!$G$6:$G$9),LOOKUP(R1463,Inputs!$J$6:$J$9,Inputs!$H$6:$H$9)),Inputs!$B$12),-Inputs!$B$12),NORM.INV(RAND(),LOOKUP(R1463,Inputs!$J$6:$J$9,Inputs!$G$6:$G$9),LOOKUP(R1463,Inputs!$J$6:$J$9,Inputs!$H$6:$H$9))),0),"" )</f>
        <v/>
      </c>
      <c r="I1463" s="26">
        <f>IF($A1463&lt;=Inputs!$B$13,IF(4&lt;=Inputs!$B$8,IF(Inputs!$B$12&gt;0,MAX(MIN(NORM.INV(RAND(),LOOKUP(S1463,Inputs!$J$6:$J$9,Inputs!$G$6:$G$9),LOOKUP(S1463,Inputs!$J$6:$J$9,Inputs!$H$6:$H$9)),Inputs!$B$12),-Inputs!$B$12),NORM.INV(RAND(),LOOKUP(S1463,Inputs!$J$6:$J$9,Inputs!$G$6:$G$9),LOOKUP(S1463,Inputs!$J$6:$J$9,Inputs!$H$6:$H$9))),0),"" )</f>
        <v/>
      </c>
      <c r="J1463" s="26">
        <f>IF($A1463&lt;=Inputs!$B$13,IF(5&lt;=Inputs!$B$8,IF(Inputs!$B$12&gt;0,MAX(MIN(NORM.INV(RAND(),LOOKUP(T1463,Inputs!$J$6:$J$9,Inputs!$G$6:$G$9),LOOKUP(T1463,Inputs!$J$6:$J$9,Inputs!$H$6:$H$9)),Inputs!$B$12),-Inputs!$B$12),NORM.INV(RAND(),LOOKUP(T1463,Inputs!$J$6:$J$9,Inputs!$G$6:$G$9),LOOKUP(T1463,Inputs!$J$6:$J$9,Inputs!$H$6:$H$9))),0),"" )</f>
        <v/>
      </c>
      <c r="K1463" s="26">
        <f>IF($A1463&lt;=Inputs!$B$13,IF(6&lt;=Inputs!$B$8,IF(Inputs!$B$12&gt;0,MAX(MIN(NORM.INV(RAND(),LOOKUP(U1463,Inputs!$J$6:$J$9,Inputs!$G$6:$G$9),LOOKUP(U1463,Inputs!$J$6:$J$9,Inputs!$H$6:$H$9)),Inputs!$B$12),-Inputs!$B$12),NORM.INV(RAND(),LOOKUP(U1463,Inputs!$J$6:$J$9,Inputs!$G$6:$G$9),LOOKUP(U1463,Inputs!$J$6:$J$9,Inputs!$H$6:$H$9))),0),"" )</f>
        <v/>
      </c>
      <c r="L1463" s="26">
        <f>IF($A1463&lt;=Inputs!$B$13,IF(7&lt;=Inputs!$B$8,IF(Inputs!$B$12&gt;0,MAX(MIN(NORM.INV(RAND(),LOOKUP(V1463,Inputs!$J$6:$J$9,Inputs!$G$6:$G$9),LOOKUP(V1463,Inputs!$J$6:$J$9,Inputs!$H$6:$H$9)),Inputs!$B$12),-Inputs!$B$12),NORM.INV(RAND(),LOOKUP(V1463,Inputs!$J$6:$J$9,Inputs!$G$6:$G$9),LOOKUP(V1463,Inputs!$J$6:$J$9,Inputs!$H$6:$H$9))),0),"" )</f>
        <v/>
      </c>
      <c r="M1463" s="26">
        <f>IF($A1463&lt;=Inputs!$B$13,IF(8&lt;=Inputs!$B$8,IF(Inputs!$B$12&gt;0,MAX(MIN(NORM.INV(RAND(),LOOKUP(W1463,Inputs!$J$6:$J$9,Inputs!$G$6:$G$9),LOOKUP(W1463,Inputs!$J$6:$J$9,Inputs!$H$6:$H$9)),Inputs!$B$12),-Inputs!$B$12),NORM.INV(RAND(),LOOKUP(W1463,Inputs!$J$6:$J$9,Inputs!$G$6:$G$9),LOOKUP(W1463,Inputs!$J$6:$J$9,Inputs!$H$6:$H$9))),0),"" )</f>
        <v/>
      </c>
      <c r="N1463" s="26">
        <f>IF($A1463&lt;=Inputs!$B$13,IF(9&lt;=Inputs!$B$8,IF(Inputs!$B$12&gt;0,MAX(MIN(NORM.INV(RAND(),LOOKUP(X1463,Inputs!$J$6:$J$9,Inputs!$G$6:$G$9),LOOKUP(X1463,Inputs!$J$6:$J$9,Inputs!$H$6:$H$9)),Inputs!$B$12),-Inputs!$B$12),NORM.INV(RAND(),LOOKUP(X1463,Inputs!$J$6:$J$9,Inputs!$G$6:$G$9),LOOKUP(X1463,Inputs!$J$6:$J$9,Inputs!$H$6:$H$9))),0),"" )</f>
        <v/>
      </c>
      <c r="O1463" s="26">
        <f>IF($A1463&lt;=Inputs!$B$13,IF(10&lt;=Inputs!$B$8,IF(Inputs!$B$12&gt;0,MAX(MIN(NORM.INV(RAND(),LOOKUP(Y1463,Inputs!$J$6:$J$9,Inputs!$G$6:$G$9),LOOKUP(Y1463,Inputs!$J$6:$J$9,Inputs!$H$6:$H$9)),Inputs!$B$12),-Inputs!$B$12),NORM.INV(RAND(),LOOKUP(Y1463,Inputs!$J$6:$J$9,Inputs!$G$6:$G$9),LOOKUP(Y1463,Inputs!$J$6:$J$9,Inputs!$H$6:$H$9))),0),"" )</f>
        <v/>
      </c>
      <c r="P1463" s="31">
        <f>IF($A1463&lt;=Inputs!$B$13,RAND(),"")</f>
        <v/>
      </c>
      <c r="Q1463" s="31">
        <f>IF($A1463&lt;=Inputs!$B$13,RAND(),"")</f>
        <v/>
      </c>
      <c r="R1463" s="31">
        <f>IF($A1463&lt;=Inputs!$B$13,RAND(),"")</f>
        <v/>
      </c>
      <c r="S1463" s="31">
        <f>IF($A1463&lt;=Inputs!$B$13,RAND(),"")</f>
        <v/>
      </c>
      <c r="T1463" s="31">
        <f>IF($A1463&lt;=Inputs!$B$13,RAND(),"")</f>
        <v/>
      </c>
      <c r="U1463" s="31">
        <f>IF($A1463&lt;=Inputs!$B$13,RAND(),"")</f>
        <v/>
      </c>
      <c r="V1463" s="31">
        <f>IF($A1463&lt;=Inputs!$B$13,RAND(),"")</f>
        <v/>
      </c>
      <c r="W1463" s="31">
        <f>IF($A1463&lt;=Inputs!$B$13,RAND(),"")</f>
        <v/>
      </c>
      <c r="X1463" s="31">
        <f>IF($A1463&lt;=Inputs!$B$13,RAND(),"")</f>
        <v/>
      </c>
      <c r="Y1463" s="31">
        <f>IF($A1463&lt;=Inputs!$B$13,RAND(),"")</f>
        <v/>
      </c>
    </row>
    <row r="1464">
      <c r="A1464" t="n">
        <v>1459</v>
      </c>
      <c r="B1464" s="26">
        <f>IF($A1464&lt;=Inputs!$B$13,IF(Inputs!$B$8&gt;0,SUM(F1464:O1464)/Inputs!$B$8,0),"")</f>
        <v/>
      </c>
      <c r="C1464" s="27">
        <f>IF($A1464&lt;=Inputs!$B$13,B1464/100,"")</f>
        <v/>
      </c>
      <c r="D1464" s="28">
        <f>IF($A1464&lt;=Inputs!$B$13,C1464*Inputs!$B$7,"")</f>
        <v/>
      </c>
      <c r="E1464" s="29">
        <f>IF($A1464&lt;=Inputs!$B$13,IF(D1464&gt;0,1,0),"")</f>
        <v/>
      </c>
      <c r="F1464" s="26">
        <f>IF($A1464&lt;=Inputs!$B$13,IF(1&lt;=Inputs!$B$8,IF(Inputs!$B$12&gt;0,MAX(MIN(NORM.INV(RAND(),LOOKUP(P1464,Inputs!$J$6:$J$9,Inputs!$G$6:$G$9),LOOKUP(P1464,Inputs!$J$6:$J$9,Inputs!$H$6:$H$9)),Inputs!$B$12),-Inputs!$B$12),NORM.INV(RAND(),LOOKUP(P1464,Inputs!$J$6:$J$9,Inputs!$G$6:$G$9),LOOKUP(P1464,Inputs!$J$6:$J$9,Inputs!$H$6:$H$9))),0),"" )</f>
        <v/>
      </c>
      <c r="G1464" s="26">
        <f>IF($A1464&lt;=Inputs!$B$13,IF(2&lt;=Inputs!$B$8,IF(Inputs!$B$12&gt;0,MAX(MIN(NORM.INV(RAND(),LOOKUP(Q1464,Inputs!$J$6:$J$9,Inputs!$G$6:$G$9),LOOKUP(Q1464,Inputs!$J$6:$J$9,Inputs!$H$6:$H$9)),Inputs!$B$12),-Inputs!$B$12),NORM.INV(RAND(),LOOKUP(Q1464,Inputs!$J$6:$J$9,Inputs!$G$6:$G$9),LOOKUP(Q1464,Inputs!$J$6:$J$9,Inputs!$H$6:$H$9))),0),"" )</f>
        <v/>
      </c>
      <c r="H1464" s="26">
        <f>IF($A1464&lt;=Inputs!$B$13,IF(3&lt;=Inputs!$B$8,IF(Inputs!$B$12&gt;0,MAX(MIN(NORM.INV(RAND(),LOOKUP(R1464,Inputs!$J$6:$J$9,Inputs!$G$6:$G$9),LOOKUP(R1464,Inputs!$J$6:$J$9,Inputs!$H$6:$H$9)),Inputs!$B$12),-Inputs!$B$12),NORM.INV(RAND(),LOOKUP(R1464,Inputs!$J$6:$J$9,Inputs!$G$6:$G$9),LOOKUP(R1464,Inputs!$J$6:$J$9,Inputs!$H$6:$H$9))),0),"" )</f>
        <v/>
      </c>
      <c r="I1464" s="26">
        <f>IF($A1464&lt;=Inputs!$B$13,IF(4&lt;=Inputs!$B$8,IF(Inputs!$B$12&gt;0,MAX(MIN(NORM.INV(RAND(),LOOKUP(S1464,Inputs!$J$6:$J$9,Inputs!$G$6:$G$9),LOOKUP(S1464,Inputs!$J$6:$J$9,Inputs!$H$6:$H$9)),Inputs!$B$12),-Inputs!$B$12),NORM.INV(RAND(),LOOKUP(S1464,Inputs!$J$6:$J$9,Inputs!$G$6:$G$9),LOOKUP(S1464,Inputs!$J$6:$J$9,Inputs!$H$6:$H$9))),0),"" )</f>
        <v/>
      </c>
      <c r="J1464" s="26">
        <f>IF($A1464&lt;=Inputs!$B$13,IF(5&lt;=Inputs!$B$8,IF(Inputs!$B$12&gt;0,MAX(MIN(NORM.INV(RAND(),LOOKUP(T1464,Inputs!$J$6:$J$9,Inputs!$G$6:$G$9),LOOKUP(T1464,Inputs!$J$6:$J$9,Inputs!$H$6:$H$9)),Inputs!$B$12),-Inputs!$B$12),NORM.INV(RAND(),LOOKUP(T1464,Inputs!$J$6:$J$9,Inputs!$G$6:$G$9),LOOKUP(T1464,Inputs!$J$6:$J$9,Inputs!$H$6:$H$9))),0),"" )</f>
        <v/>
      </c>
      <c r="K1464" s="26">
        <f>IF($A1464&lt;=Inputs!$B$13,IF(6&lt;=Inputs!$B$8,IF(Inputs!$B$12&gt;0,MAX(MIN(NORM.INV(RAND(),LOOKUP(U1464,Inputs!$J$6:$J$9,Inputs!$G$6:$G$9),LOOKUP(U1464,Inputs!$J$6:$J$9,Inputs!$H$6:$H$9)),Inputs!$B$12),-Inputs!$B$12),NORM.INV(RAND(),LOOKUP(U1464,Inputs!$J$6:$J$9,Inputs!$G$6:$G$9),LOOKUP(U1464,Inputs!$J$6:$J$9,Inputs!$H$6:$H$9))),0),"" )</f>
        <v/>
      </c>
      <c r="L1464" s="26">
        <f>IF($A1464&lt;=Inputs!$B$13,IF(7&lt;=Inputs!$B$8,IF(Inputs!$B$12&gt;0,MAX(MIN(NORM.INV(RAND(),LOOKUP(V1464,Inputs!$J$6:$J$9,Inputs!$G$6:$G$9),LOOKUP(V1464,Inputs!$J$6:$J$9,Inputs!$H$6:$H$9)),Inputs!$B$12),-Inputs!$B$12),NORM.INV(RAND(),LOOKUP(V1464,Inputs!$J$6:$J$9,Inputs!$G$6:$G$9),LOOKUP(V1464,Inputs!$J$6:$J$9,Inputs!$H$6:$H$9))),0),"" )</f>
        <v/>
      </c>
      <c r="M1464" s="26">
        <f>IF($A1464&lt;=Inputs!$B$13,IF(8&lt;=Inputs!$B$8,IF(Inputs!$B$12&gt;0,MAX(MIN(NORM.INV(RAND(),LOOKUP(W1464,Inputs!$J$6:$J$9,Inputs!$G$6:$G$9),LOOKUP(W1464,Inputs!$J$6:$J$9,Inputs!$H$6:$H$9)),Inputs!$B$12),-Inputs!$B$12),NORM.INV(RAND(),LOOKUP(W1464,Inputs!$J$6:$J$9,Inputs!$G$6:$G$9),LOOKUP(W1464,Inputs!$J$6:$J$9,Inputs!$H$6:$H$9))),0),"" )</f>
        <v/>
      </c>
      <c r="N1464" s="26">
        <f>IF($A1464&lt;=Inputs!$B$13,IF(9&lt;=Inputs!$B$8,IF(Inputs!$B$12&gt;0,MAX(MIN(NORM.INV(RAND(),LOOKUP(X1464,Inputs!$J$6:$J$9,Inputs!$G$6:$G$9),LOOKUP(X1464,Inputs!$J$6:$J$9,Inputs!$H$6:$H$9)),Inputs!$B$12),-Inputs!$B$12),NORM.INV(RAND(),LOOKUP(X1464,Inputs!$J$6:$J$9,Inputs!$G$6:$G$9),LOOKUP(X1464,Inputs!$J$6:$J$9,Inputs!$H$6:$H$9))),0),"" )</f>
        <v/>
      </c>
      <c r="O1464" s="26">
        <f>IF($A1464&lt;=Inputs!$B$13,IF(10&lt;=Inputs!$B$8,IF(Inputs!$B$12&gt;0,MAX(MIN(NORM.INV(RAND(),LOOKUP(Y1464,Inputs!$J$6:$J$9,Inputs!$G$6:$G$9),LOOKUP(Y1464,Inputs!$J$6:$J$9,Inputs!$H$6:$H$9)),Inputs!$B$12),-Inputs!$B$12),NORM.INV(RAND(),LOOKUP(Y1464,Inputs!$J$6:$J$9,Inputs!$G$6:$G$9),LOOKUP(Y1464,Inputs!$J$6:$J$9,Inputs!$H$6:$H$9))),0),"" )</f>
        <v/>
      </c>
      <c r="P1464" s="31">
        <f>IF($A1464&lt;=Inputs!$B$13,RAND(),"")</f>
        <v/>
      </c>
      <c r="Q1464" s="31">
        <f>IF($A1464&lt;=Inputs!$B$13,RAND(),"")</f>
        <v/>
      </c>
      <c r="R1464" s="31">
        <f>IF($A1464&lt;=Inputs!$B$13,RAND(),"")</f>
        <v/>
      </c>
      <c r="S1464" s="31">
        <f>IF($A1464&lt;=Inputs!$B$13,RAND(),"")</f>
        <v/>
      </c>
      <c r="T1464" s="31">
        <f>IF($A1464&lt;=Inputs!$B$13,RAND(),"")</f>
        <v/>
      </c>
      <c r="U1464" s="31">
        <f>IF($A1464&lt;=Inputs!$B$13,RAND(),"")</f>
        <v/>
      </c>
      <c r="V1464" s="31">
        <f>IF($A1464&lt;=Inputs!$B$13,RAND(),"")</f>
        <v/>
      </c>
      <c r="W1464" s="31">
        <f>IF($A1464&lt;=Inputs!$B$13,RAND(),"")</f>
        <v/>
      </c>
      <c r="X1464" s="31">
        <f>IF($A1464&lt;=Inputs!$B$13,RAND(),"")</f>
        <v/>
      </c>
      <c r="Y1464" s="31">
        <f>IF($A1464&lt;=Inputs!$B$13,RAND(),"")</f>
        <v/>
      </c>
    </row>
    <row r="1465">
      <c r="A1465" t="n">
        <v>1460</v>
      </c>
      <c r="B1465" s="26">
        <f>IF($A1465&lt;=Inputs!$B$13,IF(Inputs!$B$8&gt;0,SUM(F1465:O1465)/Inputs!$B$8,0),"")</f>
        <v/>
      </c>
      <c r="C1465" s="27">
        <f>IF($A1465&lt;=Inputs!$B$13,B1465/100,"")</f>
        <v/>
      </c>
      <c r="D1465" s="28">
        <f>IF($A1465&lt;=Inputs!$B$13,C1465*Inputs!$B$7,"")</f>
        <v/>
      </c>
      <c r="E1465" s="29">
        <f>IF($A1465&lt;=Inputs!$B$13,IF(D1465&gt;0,1,0),"")</f>
        <v/>
      </c>
      <c r="F1465" s="26">
        <f>IF($A1465&lt;=Inputs!$B$13,IF(1&lt;=Inputs!$B$8,IF(Inputs!$B$12&gt;0,MAX(MIN(NORM.INV(RAND(),LOOKUP(P1465,Inputs!$J$6:$J$9,Inputs!$G$6:$G$9),LOOKUP(P1465,Inputs!$J$6:$J$9,Inputs!$H$6:$H$9)),Inputs!$B$12),-Inputs!$B$12),NORM.INV(RAND(),LOOKUP(P1465,Inputs!$J$6:$J$9,Inputs!$G$6:$G$9),LOOKUP(P1465,Inputs!$J$6:$J$9,Inputs!$H$6:$H$9))),0),"" )</f>
        <v/>
      </c>
      <c r="G1465" s="26">
        <f>IF($A1465&lt;=Inputs!$B$13,IF(2&lt;=Inputs!$B$8,IF(Inputs!$B$12&gt;0,MAX(MIN(NORM.INV(RAND(),LOOKUP(Q1465,Inputs!$J$6:$J$9,Inputs!$G$6:$G$9),LOOKUP(Q1465,Inputs!$J$6:$J$9,Inputs!$H$6:$H$9)),Inputs!$B$12),-Inputs!$B$12),NORM.INV(RAND(),LOOKUP(Q1465,Inputs!$J$6:$J$9,Inputs!$G$6:$G$9),LOOKUP(Q1465,Inputs!$J$6:$J$9,Inputs!$H$6:$H$9))),0),"" )</f>
        <v/>
      </c>
      <c r="H1465" s="26">
        <f>IF($A1465&lt;=Inputs!$B$13,IF(3&lt;=Inputs!$B$8,IF(Inputs!$B$12&gt;0,MAX(MIN(NORM.INV(RAND(),LOOKUP(R1465,Inputs!$J$6:$J$9,Inputs!$G$6:$G$9),LOOKUP(R1465,Inputs!$J$6:$J$9,Inputs!$H$6:$H$9)),Inputs!$B$12),-Inputs!$B$12),NORM.INV(RAND(),LOOKUP(R1465,Inputs!$J$6:$J$9,Inputs!$G$6:$G$9),LOOKUP(R1465,Inputs!$J$6:$J$9,Inputs!$H$6:$H$9))),0),"" )</f>
        <v/>
      </c>
      <c r="I1465" s="26">
        <f>IF($A1465&lt;=Inputs!$B$13,IF(4&lt;=Inputs!$B$8,IF(Inputs!$B$12&gt;0,MAX(MIN(NORM.INV(RAND(),LOOKUP(S1465,Inputs!$J$6:$J$9,Inputs!$G$6:$G$9),LOOKUP(S1465,Inputs!$J$6:$J$9,Inputs!$H$6:$H$9)),Inputs!$B$12),-Inputs!$B$12),NORM.INV(RAND(),LOOKUP(S1465,Inputs!$J$6:$J$9,Inputs!$G$6:$G$9),LOOKUP(S1465,Inputs!$J$6:$J$9,Inputs!$H$6:$H$9))),0),"" )</f>
        <v/>
      </c>
      <c r="J1465" s="26">
        <f>IF($A1465&lt;=Inputs!$B$13,IF(5&lt;=Inputs!$B$8,IF(Inputs!$B$12&gt;0,MAX(MIN(NORM.INV(RAND(),LOOKUP(T1465,Inputs!$J$6:$J$9,Inputs!$G$6:$G$9),LOOKUP(T1465,Inputs!$J$6:$J$9,Inputs!$H$6:$H$9)),Inputs!$B$12),-Inputs!$B$12),NORM.INV(RAND(),LOOKUP(T1465,Inputs!$J$6:$J$9,Inputs!$G$6:$G$9),LOOKUP(T1465,Inputs!$J$6:$J$9,Inputs!$H$6:$H$9))),0),"" )</f>
        <v/>
      </c>
      <c r="K1465" s="26">
        <f>IF($A1465&lt;=Inputs!$B$13,IF(6&lt;=Inputs!$B$8,IF(Inputs!$B$12&gt;0,MAX(MIN(NORM.INV(RAND(),LOOKUP(U1465,Inputs!$J$6:$J$9,Inputs!$G$6:$G$9),LOOKUP(U1465,Inputs!$J$6:$J$9,Inputs!$H$6:$H$9)),Inputs!$B$12),-Inputs!$B$12),NORM.INV(RAND(),LOOKUP(U1465,Inputs!$J$6:$J$9,Inputs!$G$6:$G$9),LOOKUP(U1465,Inputs!$J$6:$J$9,Inputs!$H$6:$H$9))),0),"" )</f>
        <v/>
      </c>
      <c r="L1465" s="26">
        <f>IF($A1465&lt;=Inputs!$B$13,IF(7&lt;=Inputs!$B$8,IF(Inputs!$B$12&gt;0,MAX(MIN(NORM.INV(RAND(),LOOKUP(V1465,Inputs!$J$6:$J$9,Inputs!$G$6:$G$9),LOOKUP(V1465,Inputs!$J$6:$J$9,Inputs!$H$6:$H$9)),Inputs!$B$12),-Inputs!$B$12),NORM.INV(RAND(),LOOKUP(V1465,Inputs!$J$6:$J$9,Inputs!$G$6:$G$9),LOOKUP(V1465,Inputs!$J$6:$J$9,Inputs!$H$6:$H$9))),0),"" )</f>
        <v/>
      </c>
      <c r="M1465" s="26">
        <f>IF($A1465&lt;=Inputs!$B$13,IF(8&lt;=Inputs!$B$8,IF(Inputs!$B$12&gt;0,MAX(MIN(NORM.INV(RAND(),LOOKUP(W1465,Inputs!$J$6:$J$9,Inputs!$G$6:$G$9),LOOKUP(W1465,Inputs!$J$6:$J$9,Inputs!$H$6:$H$9)),Inputs!$B$12),-Inputs!$B$12),NORM.INV(RAND(),LOOKUP(W1465,Inputs!$J$6:$J$9,Inputs!$G$6:$G$9),LOOKUP(W1465,Inputs!$J$6:$J$9,Inputs!$H$6:$H$9))),0),"" )</f>
        <v/>
      </c>
      <c r="N1465" s="26">
        <f>IF($A1465&lt;=Inputs!$B$13,IF(9&lt;=Inputs!$B$8,IF(Inputs!$B$12&gt;0,MAX(MIN(NORM.INV(RAND(),LOOKUP(X1465,Inputs!$J$6:$J$9,Inputs!$G$6:$G$9),LOOKUP(X1465,Inputs!$J$6:$J$9,Inputs!$H$6:$H$9)),Inputs!$B$12),-Inputs!$B$12),NORM.INV(RAND(),LOOKUP(X1465,Inputs!$J$6:$J$9,Inputs!$G$6:$G$9),LOOKUP(X1465,Inputs!$J$6:$J$9,Inputs!$H$6:$H$9))),0),"" )</f>
        <v/>
      </c>
      <c r="O1465" s="26">
        <f>IF($A1465&lt;=Inputs!$B$13,IF(10&lt;=Inputs!$B$8,IF(Inputs!$B$12&gt;0,MAX(MIN(NORM.INV(RAND(),LOOKUP(Y1465,Inputs!$J$6:$J$9,Inputs!$G$6:$G$9),LOOKUP(Y1465,Inputs!$J$6:$J$9,Inputs!$H$6:$H$9)),Inputs!$B$12),-Inputs!$B$12),NORM.INV(RAND(),LOOKUP(Y1465,Inputs!$J$6:$J$9,Inputs!$G$6:$G$9),LOOKUP(Y1465,Inputs!$J$6:$J$9,Inputs!$H$6:$H$9))),0),"" )</f>
        <v/>
      </c>
      <c r="P1465" s="31">
        <f>IF($A1465&lt;=Inputs!$B$13,RAND(),"")</f>
        <v/>
      </c>
      <c r="Q1465" s="31">
        <f>IF($A1465&lt;=Inputs!$B$13,RAND(),"")</f>
        <v/>
      </c>
      <c r="R1465" s="31">
        <f>IF($A1465&lt;=Inputs!$B$13,RAND(),"")</f>
        <v/>
      </c>
      <c r="S1465" s="31">
        <f>IF($A1465&lt;=Inputs!$B$13,RAND(),"")</f>
        <v/>
      </c>
      <c r="T1465" s="31">
        <f>IF($A1465&lt;=Inputs!$B$13,RAND(),"")</f>
        <v/>
      </c>
      <c r="U1465" s="31">
        <f>IF($A1465&lt;=Inputs!$B$13,RAND(),"")</f>
        <v/>
      </c>
      <c r="V1465" s="31">
        <f>IF($A1465&lt;=Inputs!$B$13,RAND(),"")</f>
        <v/>
      </c>
      <c r="W1465" s="31">
        <f>IF($A1465&lt;=Inputs!$B$13,RAND(),"")</f>
        <v/>
      </c>
      <c r="X1465" s="31">
        <f>IF($A1465&lt;=Inputs!$B$13,RAND(),"")</f>
        <v/>
      </c>
      <c r="Y1465" s="31">
        <f>IF($A1465&lt;=Inputs!$B$13,RAND(),"")</f>
        <v/>
      </c>
    </row>
    <row r="1466">
      <c r="A1466" t="n">
        <v>1461</v>
      </c>
      <c r="B1466" s="26">
        <f>IF($A1466&lt;=Inputs!$B$13,IF(Inputs!$B$8&gt;0,SUM(F1466:O1466)/Inputs!$B$8,0),"")</f>
        <v/>
      </c>
      <c r="C1466" s="27">
        <f>IF($A1466&lt;=Inputs!$B$13,B1466/100,"")</f>
        <v/>
      </c>
      <c r="D1466" s="28">
        <f>IF($A1466&lt;=Inputs!$B$13,C1466*Inputs!$B$7,"")</f>
        <v/>
      </c>
      <c r="E1466" s="29">
        <f>IF($A1466&lt;=Inputs!$B$13,IF(D1466&gt;0,1,0),"")</f>
        <v/>
      </c>
      <c r="F1466" s="26">
        <f>IF($A1466&lt;=Inputs!$B$13,IF(1&lt;=Inputs!$B$8,IF(Inputs!$B$12&gt;0,MAX(MIN(NORM.INV(RAND(),LOOKUP(P1466,Inputs!$J$6:$J$9,Inputs!$G$6:$G$9),LOOKUP(P1466,Inputs!$J$6:$J$9,Inputs!$H$6:$H$9)),Inputs!$B$12),-Inputs!$B$12),NORM.INV(RAND(),LOOKUP(P1466,Inputs!$J$6:$J$9,Inputs!$G$6:$G$9),LOOKUP(P1466,Inputs!$J$6:$J$9,Inputs!$H$6:$H$9))),0),"" )</f>
        <v/>
      </c>
      <c r="G1466" s="26">
        <f>IF($A1466&lt;=Inputs!$B$13,IF(2&lt;=Inputs!$B$8,IF(Inputs!$B$12&gt;0,MAX(MIN(NORM.INV(RAND(),LOOKUP(Q1466,Inputs!$J$6:$J$9,Inputs!$G$6:$G$9),LOOKUP(Q1466,Inputs!$J$6:$J$9,Inputs!$H$6:$H$9)),Inputs!$B$12),-Inputs!$B$12),NORM.INV(RAND(),LOOKUP(Q1466,Inputs!$J$6:$J$9,Inputs!$G$6:$G$9),LOOKUP(Q1466,Inputs!$J$6:$J$9,Inputs!$H$6:$H$9))),0),"" )</f>
        <v/>
      </c>
      <c r="H1466" s="26">
        <f>IF($A1466&lt;=Inputs!$B$13,IF(3&lt;=Inputs!$B$8,IF(Inputs!$B$12&gt;0,MAX(MIN(NORM.INV(RAND(),LOOKUP(R1466,Inputs!$J$6:$J$9,Inputs!$G$6:$G$9),LOOKUP(R1466,Inputs!$J$6:$J$9,Inputs!$H$6:$H$9)),Inputs!$B$12),-Inputs!$B$12),NORM.INV(RAND(),LOOKUP(R1466,Inputs!$J$6:$J$9,Inputs!$G$6:$G$9),LOOKUP(R1466,Inputs!$J$6:$J$9,Inputs!$H$6:$H$9))),0),"" )</f>
        <v/>
      </c>
      <c r="I1466" s="26">
        <f>IF($A1466&lt;=Inputs!$B$13,IF(4&lt;=Inputs!$B$8,IF(Inputs!$B$12&gt;0,MAX(MIN(NORM.INV(RAND(),LOOKUP(S1466,Inputs!$J$6:$J$9,Inputs!$G$6:$G$9),LOOKUP(S1466,Inputs!$J$6:$J$9,Inputs!$H$6:$H$9)),Inputs!$B$12),-Inputs!$B$12),NORM.INV(RAND(),LOOKUP(S1466,Inputs!$J$6:$J$9,Inputs!$G$6:$G$9),LOOKUP(S1466,Inputs!$J$6:$J$9,Inputs!$H$6:$H$9))),0),"" )</f>
        <v/>
      </c>
      <c r="J1466" s="26">
        <f>IF($A1466&lt;=Inputs!$B$13,IF(5&lt;=Inputs!$B$8,IF(Inputs!$B$12&gt;0,MAX(MIN(NORM.INV(RAND(),LOOKUP(T1466,Inputs!$J$6:$J$9,Inputs!$G$6:$G$9),LOOKUP(T1466,Inputs!$J$6:$J$9,Inputs!$H$6:$H$9)),Inputs!$B$12),-Inputs!$B$12),NORM.INV(RAND(),LOOKUP(T1466,Inputs!$J$6:$J$9,Inputs!$G$6:$G$9),LOOKUP(T1466,Inputs!$J$6:$J$9,Inputs!$H$6:$H$9))),0),"" )</f>
        <v/>
      </c>
      <c r="K1466" s="26">
        <f>IF($A1466&lt;=Inputs!$B$13,IF(6&lt;=Inputs!$B$8,IF(Inputs!$B$12&gt;0,MAX(MIN(NORM.INV(RAND(),LOOKUP(U1466,Inputs!$J$6:$J$9,Inputs!$G$6:$G$9),LOOKUP(U1466,Inputs!$J$6:$J$9,Inputs!$H$6:$H$9)),Inputs!$B$12),-Inputs!$B$12),NORM.INV(RAND(),LOOKUP(U1466,Inputs!$J$6:$J$9,Inputs!$G$6:$G$9),LOOKUP(U1466,Inputs!$J$6:$J$9,Inputs!$H$6:$H$9))),0),"" )</f>
        <v/>
      </c>
      <c r="L1466" s="26">
        <f>IF($A1466&lt;=Inputs!$B$13,IF(7&lt;=Inputs!$B$8,IF(Inputs!$B$12&gt;0,MAX(MIN(NORM.INV(RAND(),LOOKUP(V1466,Inputs!$J$6:$J$9,Inputs!$G$6:$G$9),LOOKUP(V1466,Inputs!$J$6:$J$9,Inputs!$H$6:$H$9)),Inputs!$B$12),-Inputs!$B$12),NORM.INV(RAND(),LOOKUP(V1466,Inputs!$J$6:$J$9,Inputs!$G$6:$G$9),LOOKUP(V1466,Inputs!$J$6:$J$9,Inputs!$H$6:$H$9))),0),"" )</f>
        <v/>
      </c>
      <c r="M1466" s="26">
        <f>IF($A1466&lt;=Inputs!$B$13,IF(8&lt;=Inputs!$B$8,IF(Inputs!$B$12&gt;0,MAX(MIN(NORM.INV(RAND(),LOOKUP(W1466,Inputs!$J$6:$J$9,Inputs!$G$6:$G$9),LOOKUP(W1466,Inputs!$J$6:$J$9,Inputs!$H$6:$H$9)),Inputs!$B$12),-Inputs!$B$12),NORM.INV(RAND(),LOOKUP(W1466,Inputs!$J$6:$J$9,Inputs!$G$6:$G$9),LOOKUP(W1466,Inputs!$J$6:$J$9,Inputs!$H$6:$H$9))),0),"" )</f>
        <v/>
      </c>
      <c r="N1466" s="26">
        <f>IF($A1466&lt;=Inputs!$B$13,IF(9&lt;=Inputs!$B$8,IF(Inputs!$B$12&gt;0,MAX(MIN(NORM.INV(RAND(),LOOKUP(X1466,Inputs!$J$6:$J$9,Inputs!$G$6:$G$9),LOOKUP(X1466,Inputs!$J$6:$J$9,Inputs!$H$6:$H$9)),Inputs!$B$12),-Inputs!$B$12),NORM.INV(RAND(),LOOKUP(X1466,Inputs!$J$6:$J$9,Inputs!$G$6:$G$9),LOOKUP(X1466,Inputs!$J$6:$J$9,Inputs!$H$6:$H$9))),0),"" )</f>
        <v/>
      </c>
      <c r="O1466" s="26">
        <f>IF($A1466&lt;=Inputs!$B$13,IF(10&lt;=Inputs!$B$8,IF(Inputs!$B$12&gt;0,MAX(MIN(NORM.INV(RAND(),LOOKUP(Y1466,Inputs!$J$6:$J$9,Inputs!$G$6:$G$9),LOOKUP(Y1466,Inputs!$J$6:$J$9,Inputs!$H$6:$H$9)),Inputs!$B$12),-Inputs!$B$12),NORM.INV(RAND(),LOOKUP(Y1466,Inputs!$J$6:$J$9,Inputs!$G$6:$G$9),LOOKUP(Y1466,Inputs!$J$6:$J$9,Inputs!$H$6:$H$9))),0),"" )</f>
        <v/>
      </c>
      <c r="P1466" s="31">
        <f>IF($A1466&lt;=Inputs!$B$13,RAND(),"")</f>
        <v/>
      </c>
      <c r="Q1466" s="31">
        <f>IF($A1466&lt;=Inputs!$B$13,RAND(),"")</f>
        <v/>
      </c>
      <c r="R1466" s="31">
        <f>IF($A1466&lt;=Inputs!$B$13,RAND(),"")</f>
        <v/>
      </c>
      <c r="S1466" s="31">
        <f>IF($A1466&lt;=Inputs!$B$13,RAND(),"")</f>
        <v/>
      </c>
      <c r="T1466" s="31">
        <f>IF($A1466&lt;=Inputs!$B$13,RAND(),"")</f>
        <v/>
      </c>
      <c r="U1466" s="31">
        <f>IF($A1466&lt;=Inputs!$B$13,RAND(),"")</f>
        <v/>
      </c>
      <c r="V1466" s="31">
        <f>IF($A1466&lt;=Inputs!$B$13,RAND(),"")</f>
        <v/>
      </c>
      <c r="W1466" s="31">
        <f>IF($A1466&lt;=Inputs!$B$13,RAND(),"")</f>
        <v/>
      </c>
      <c r="X1466" s="31">
        <f>IF($A1466&lt;=Inputs!$B$13,RAND(),"")</f>
        <v/>
      </c>
      <c r="Y1466" s="31">
        <f>IF($A1466&lt;=Inputs!$B$13,RAND(),"")</f>
        <v/>
      </c>
    </row>
    <row r="1467">
      <c r="A1467" t="n">
        <v>1462</v>
      </c>
      <c r="B1467" s="26">
        <f>IF($A1467&lt;=Inputs!$B$13,IF(Inputs!$B$8&gt;0,SUM(F1467:O1467)/Inputs!$B$8,0),"")</f>
        <v/>
      </c>
      <c r="C1467" s="27">
        <f>IF($A1467&lt;=Inputs!$B$13,B1467/100,"")</f>
        <v/>
      </c>
      <c r="D1467" s="28">
        <f>IF($A1467&lt;=Inputs!$B$13,C1467*Inputs!$B$7,"")</f>
        <v/>
      </c>
      <c r="E1467" s="29">
        <f>IF($A1467&lt;=Inputs!$B$13,IF(D1467&gt;0,1,0),"")</f>
        <v/>
      </c>
      <c r="F1467" s="26">
        <f>IF($A1467&lt;=Inputs!$B$13,IF(1&lt;=Inputs!$B$8,IF(Inputs!$B$12&gt;0,MAX(MIN(NORM.INV(RAND(),LOOKUP(P1467,Inputs!$J$6:$J$9,Inputs!$G$6:$G$9),LOOKUP(P1467,Inputs!$J$6:$J$9,Inputs!$H$6:$H$9)),Inputs!$B$12),-Inputs!$B$12),NORM.INV(RAND(),LOOKUP(P1467,Inputs!$J$6:$J$9,Inputs!$G$6:$G$9),LOOKUP(P1467,Inputs!$J$6:$J$9,Inputs!$H$6:$H$9))),0),"" )</f>
        <v/>
      </c>
      <c r="G1467" s="26">
        <f>IF($A1467&lt;=Inputs!$B$13,IF(2&lt;=Inputs!$B$8,IF(Inputs!$B$12&gt;0,MAX(MIN(NORM.INV(RAND(),LOOKUP(Q1467,Inputs!$J$6:$J$9,Inputs!$G$6:$G$9),LOOKUP(Q1467,Inputs!$J$6:$J$9,Inputs!$H$6:$H$9)),Inputs!$B$12),-Inputs!$B$12),NORM.INV(RAND(),LOOKUP(Q1467,Inputs!$J$6:$J$9,Inputs!$G$6:$G$9),LOOKUP(Q1467,Inputs!$J$6:$J$9,Inputs!$H$6:$H$9))),0),"" )</f>
        <v/>
      </c>
      <c r="H1467" s="26">
        <f>IF($A1467&lt;=Inputs!$B$13,IF(3&lt;=Inputs!$B$8,IF(Inputs!$B$12&gt;0,MAX(MIN(NORM.INV(RAND(),LOOKUP(R1467,Inputs!$J$6:$J$9,Inputs!$G$6:$G$9),LOOKUP(R1467,Inputs!$J$6:$J$9,Inputs!$H$6:$H$9)),Inputs!$B$12),-Inputs!$B$12),NORM.INV(RAND(),LOOKUP(R1467,Inputs!$J$6:$J$9,Inputs!$G$6:$G$9),LOOKUP(R1467,Inputs!$J$6:$J$9,Inputs!$H$6:$H$9))),0),"" )</f>
        <v/>
      </c>
      <c r="I1467" s="26">
        <f>IF($A1467&lt;=Inputs!$B$13,IF(4&lt;=Inputs!$B$8,IF(Inputs!$B$12&gt;0,MAX(MIN(NORM.INV(RAND(),LOOKUP(S1467,Inputs!$J$6:$J$9,Inputs!$G$6:$G$9),LOOKUP(S1467,Inputs!$J$6:$J$9,Inputs!$H$6:$H$9)),Inputs!$B$12),-Inputs!$B$12),NORM.INV(RAND(),LOOKUP(S1467,Inputs!$J$6:$J$9,Inputs!$G$6:$G$9),LOOKUP(S1467,Inputs!$J$6:$J$9,Inputs!$H$6:$H$9))),0),"" )</f>
        <v/>
      </c>
      <c r="J1467" s="26">
        <f>IF($A1467&lt;=Inputs!$B$13,IF(5&lt;=Inputs!$B$8,IF(Inputs!$B$12&gt;0,MAX(MIN(NORM.INV(RAND(),LOOKUP(T1467,Inputs!$J$6:$J$9,Inputs!$G$6:$G$9),LOOKUP(T1467,Inputs!$J$6:$J$9,Inputs!$H$6:$H$9)),Inputs!$B$12),-Inputs!$B$12),NORM.INV(RAND(),LOOKUP(T1467,Inputs!$J$6:$J$9,Inputs!$G$6:$G$9),LOOKUP(T1467,Inputs!$J$6:$J$9,Inputs!$H$6:$H$9))),0),"" )</f>
        <v/>
      </c>
      <c r="K1467" s="26">
        <f>IF($A1467&lt;=Inputs!$B$13,IF(6&lt;=Inputs!$B$8,IF(Inputs!$B$12&gt;0,MAX(MIN(NORM.INV(RAND(),LOOKUP(U1467,Inputs!$J$6:$J$9,Inputs!$G$6:$G$9),LOOKUP(U1467,Inputs!$J$6:$J$9,Inputs!$H$6:$H$9)),Inputs!$B$12),-Inputs!$B$12),NORM.INV(RAND(),LOOKUP(U1467,Inputs!$J$6:$J$9,Inputs!$G$6:$G$9),LOOKUP(U1467,Inputs!$J$6:$J$9,Inputs!$H$6:$H$9))),0),"" )</f>
        <v/>
      </c>
      <c r="L1467" s="26">
        <f>IF($A1467&lt;=Inputs!$B$13,IF(7&lt;=Inputs!$B$8,IF(Inputs!$B$12&gt;0,MAX(MIN(NORM.INV(RAND(),LOOKUP(V1467,Inputs!$J$6:$J$9,Inputs!$G$6:$G$9),LOOKUP(V1467,Inputs!$J$6:$J$9,Inputs!$H$6:$H$9)),Inputs!$B$12),-Inputs!$B$12),NORM.INV(RAND(),LOOKUP(V1467,Inputs!$J$6:$J$9,Inputs!$G$6:$G$9),LOOKUP(V1467,Inputs!$J$6:$J$9,Inputs!$H$6:$H$9))),0),"" )</f>
        <v/>
      </c>
      <c r="M1467" s="26">
        <f>IF($A1467&lt;=Inputs!$B$13,IF(8&lt;=Inputs!$B$8,IF(Inputs!$B$12&gt;0,MAX(MIN(NORM.INV(RAND(),LOOKUP(W1467,Inputs!$J$6:$J$9,Inputs!$G$6:$G$9),LOOKUP(W1467,Inputs!$J$6:$J$9,Inputs!$H$6:$H$9)),Inputs!$B$12),-Inputs!$B$12),NORM.INV(RAND(),LOOKUP(W1467,Inputs!$J$6:$J$9,Inputs!$G$6:$G$9),LOOKUP(W1467,Inputs!$J$6:$J$9,Inputs!$H$6:$H$9))),0),"" )</f>
        <v/>
      </c>
      <c r="N1467" s="26">
        <f>IF($A1467&lt;=Inputs!$B$13,IF(9&lt;=Inputs!$B$8,IF(Inputs!$B$12&gt;0,MAX(MIN(NORM.INV(RAND(),LOOKUP(X1467,Inputs!$J$6:$J$9,Inputs!$G$6:$G$9),LOOKUP(X1467,Inputs!$J$6:$J$9,Inputs!$H$6:$H$9)),Inputs!$B$12),-Inputs!$B$12),NORM.INV(RAND(),LOOKUP(X1467,Inputs!$J$6:$J$9,Inputs!$G$6:$G$9),LOOKUP(X1467,Inputs!$J$6:$J$9,Inputs!$H$6:$H$9))),0),"" )</f>
        <v/>
      </c>
      <c r="O1467" s="26">
        <f>IF($A1467&lt;=Inputs!$B$13,IF(10&lt;=Inputs!$B$8,IF(Inputs!$B$12&gt;0,MAX(MIN(NORM.INV(RAND(),LOOKUP(Y1467,Inputs!$J$6:$J$9,Inputs!$G$6:$G$9),LOOKUP(Y1467,Inputs!$J$6:$J$9,Inputs!$H$6:$H$9)),Inputs!$B$12),-Inputs!$B$12),NORM.INV(RAND(),LOOKUP(Y1467,Inputs!$J$6:$J$9,Inputs!$G$6:$G$9),LOOKUP(Y1467,Inputs!$J$6:$J$9,Inputs!$H$6:$H$9))),0),"" )</f>
        <v/>
      </c>
      <c r="P1467" s="31">
        <f>IF($A1467&lt;=Inputs!$B$13,RAND(),"")</f>
        <v/>
      </c>
      <c r="Q1467" s="31">
        <f>IF($A1467&lt;=Inputs!$B$13,RAND(),"")</f>
        <v/>
      </c>
      <c r="R1467" s="31">
        <f>IF($A1467&lt;=Inputs!$B$13,RAND(),"")</f>
        <v/>
      </c>
      <c r="S1467" s="31">
        <f>IF($A1467&lt;=Inputs!$B$13,RAND(),"")</f>
        <v/>
      </c>
      <c r="T1467" s="31">
        <f>IF($A1467&lt;=Inputs!$B$13,RAND(),"")</f>
        <v/>
      </c>
      <c r="U1467" s="31">
        <f>IF($A1467&lt;=Inputs!$B$13,RAND(),"")</f>
        <v/>
      </c>
      <c r="V1467" s="31">
        <f>IF($A1467&lt;=Inputs!$B$13,RAND(),"")</f>
        <v/>
      </c>
      <c r="W1467" s="31">
        <f>IF($A1467&lt;=Inputs!$B$13,RAND(),"")</f>
        <v/>
      </c>
      <c r="X1467" s="31">
        <f>IF($A1467&lt;=Inputs!$B$13,RAND(),"")</f>
        <v/>
      </c>
      <c r="Y1467" s="31">
        <f>IF($A1467&lt;=Inputs!$B$13,RAND(),"")</f>
        <v/>
      </c>
    </row>
    <row r="1468">
      <c r="A1468" t="n">
        <v>1463</v>
      </c>
      <c r="B1468" s="26">
        <f>IF($A1468&lt;=Inputs!$B$13,IF(Inputs!$B$8&gt;0,SUM(F1468:O1468)/Inputs!$B$8,0),"")</f>
        <v/>
      </c>
      <c r="C1468" s="27">
        <f>IF($A1468&lt;=Inputs!$B$13,B1468/100,"")</f>
        <v/>
      </c>
      <c r="D1468" s="28">
        <f>IF($A1468&lt;=Inputs!$B$13,C1468*Inputs!$B$7,"")</f>
        <v/>
      </c>
      <c r="E1468" s="29">
        <f>IF($A1468&lt;=Inputs!$B$13,IF(D1468&gt;0,1,0),"")</f>
        <v/>
      </c>
      <c r="F1468" s="26">
        <f>IF($A1468&lt;=Inputs!$B$13,IF(1&lt;=Inputs!$B$8,IF(Inputs!$B$12&gt;0,MAX(MIN(NORM.INV(RAND(),LOOKUP(P1468,Inputs!$J$6:$J$9,Inputs!$G$6:$G$9),LOOKUP(P1468,Inputs!$J$6:$J$9,Inputs!$H$6:$H$9)),Inputs!$B$12),-Inputs!$B$12),NORM.INV(RAND(),LOOKUP(P1468,Inputs!$J$6:$J$9,Inputs!$G$6:$G$9),LOOKUP(P1468,Inputs!$J$6:$J$9,Inputs!$H$6:$H$9))),0),"" )</f>
        <v/>
      </c>
      <c r="G1468" s="26">
        <f>IF($A1468&lt;=Inputs!$B$13,IF(2&lt;=Inputs!$B$8,IF(Inputs!$B$12&gt;0,MAX(MIN(NORM.INV(RAND(),LOOKUP(Q1468,Inputs!$J$6:$J$9,Inputs!$G$6:$G$9),LOOKUP(Q1468,Inputs!$J$6:$J$9,Inputs!$H$6:$H$9)),Inputs!$B$12),-Inputs!$B$12),NORM.INV(RAND(),LOOKUP(Q1468,Inputs!$J$6:$J$9,Inputs!$G$6:$G$9),LOOKUP(Q1468,Inputs!$J$6:$J$9,Inputs!$H$6:$H$9))),0),"" )</f>
        <v/>
      </c>
      <c r="H1468" s="26">
        <f>IF($A1468&lt;=Inputs!$B$13,IF(3&lt;=Inputs!$B$8,IF(Inputs!$B$12&gt;0,MAX(MIN(NORM.INV(RAND(),LOOKUP(R1468,Inputs!$J$6:$J$9,Inputs!$G$6:$G$9),LOOKUP(R1468,Inputs!$J$6:$J$9,Inputs!$H$6:$H$9)),Inputs!$B$12),-Inputs!$B$12),NORM.INV(RAND(),LOOKUP(R1468,Inputs!$J$6:$J$9,Inputs!$G$6:$G$9),LOOKUP(R1468,Inputs!$J$6:$J$9,Inputs!$H$6:$H$9))),0),"" )</f>
        <v/>
      </c>
      <c r="I1468" s="26">
        <f>IF($A1468&lt;=Inputs!$B$13,IF(4&lt;=Inputs!$B$8,IF(Inputs!$B$12&gt;0,MAX(MIN(NORM.INV(RAND(),LOOKUP(S1468,Inputs!$J$6:$J$9,Inputs!$G$6:$G$9),LOOKUP(S1468,Inputs!$J$6:$J$9,Inputs!$H$6:$H$9)),Inputs!$B$12),-Inputs!$B$12),NORM.INV(RAND(),LOOKUP(S1468,Inputs!$J$6:$J$9,Inputs!$G$6:$G$9),LOOKUP(S1468,Inputs!$J$6:$J$9,Inputs!$H$6:$H$9))),0),"" )</f>
        <v/>
      </c>
      <c r="J1468" s="26">
        <f>IF($A1468&lt;=Inputs!$B$13,IF(5&lt;=Inputs!$B$8,IF(Inputs!$B$12&gt;0,MAX(MIN(NORM.INV(RAND(),LOOKUP(T1468,Inputs!$J$6:$J$9,Inputs!$G$6:$G$9),LOOKUP(T1468,Inputs!$J$6:$J$9,Inputs!$H$6:$H$9)),Inputs!$B$12),-Inputs!$B$12),NORM.INV(RAND(),LOOKUP(T1468,Inputs!$J$6:$J$9,Inputs!$G$6:$G$9),LOOKUP(T1468,Inputs!$J$6:$J$9,Inputs!$H$6:$H$9))),0),"" )</f>
        <v/>
      </c>
      <c r="K1468" s="26">
        <f>IF($A1468&lt;=Inputs!$B$13,IF(6&lt;=Inputs!$B$8,IF(Inputs!$B$12&gt;0,MAX(MIN(NORM.INV(RAND(),LOOKUP(U1468,Inputs!$J$6:$J$9,Inputs!$G$6:$G$9),LOOKUP(U1468,Inputs!$J$6:$J$9,Inputs!$H$6:$H$9)),Inputs!$B$12),-Inputs!$B$12),NORM.INV(RAND(),LOOKUP(U1468,Inputs!$J$6:$J$9,Inputs!$G$6:$G$9),LOOKUP(U1468,Inputs!$J$6:$J$9,Inputs!$H$6:$H$9))),0),"" )</f>
        <v/>
      </c>
      <c r="L1468" s="26">
        <f>IF($A1468&lt;=Inputs!$B$13,IF(7&lt;=Inputs!$B$8,IF(Inputs!$B$12&gt;0,MAX(MIN(NORM.INV(RAND(),LOOKUP(V1468,Inputs!$J$6:$J$9,Inputs!$G$6:$G$9),LOOKUP(V1468,Inputs!$J$6:$J$9,Inputs!$H$6:$H$9)),Inputs!$B$12),-Inputs!$B$12),NORM.INV(RAND(),LOOKUP(V1468,Inputs!$J$6:$J$9,Inputs!$G$6:$G$9),LOOKUP(V1468,Inputs!$J$6:$J$9,Inputs!$H$6:$H$9))),0),"" )</f>
        <v/>
      </c>
      <c r="M1468" s="26">
        <f>IF($A1468&lt;=Inputs!$B$13,IF(8&lt;=Inputs!$B$8,IF(Inputs!$B$12&gt;0,MAX(MIN(NORM.INV(RAND(),LOOKUP(W1468,Inputs!$J$6:$J$9,Inputs!$G$6:$G$9),LOOKUP(W1468,Inputs!$J$6:$J$9,Inputs!$H$6:$H$9)),Inputs!$B$12),-Inputs!$B$12),NORM.INV(RAND(),LOOKUP(W1468,Inputs!$J$6:$J$9,Inputs!$G$6:$G$9),LOOKUP(W1468,Inputs!$J$6:$J$9,Inputs!$H$6:$H$9))),0),"" )</f>
        <v/>
      </c>
      <c r="N1468" s="26">
        <f>IF($A1468&lt;=Inputs!$B$13,IF(9&lt;=Inputs!$B$8,IF(Inputs!$B$12&gt;0,MAX(MIN(NORM.INV(RAND(),LOOKUP(X1468,Inputs!$J$6:$J$9,Inputs!$G$6:$G$9),LOOKUP(X1468,Inputs!$J$6:$J$9,Inputs!$H$6:$H$9)),Inputs!$B$12),-Inputs!$B$12),NORM.INV(RAND(),LOOKUP(X1468,Inputs!$J$6:$J$9,Inputs!$G$6:$G$9),LOOKUP(X1468,Inputs!$J$6:$J$9,Inputs!$H$6:$H$9))),0),"" )</f>
        <v/>
      </c>
      <c r="O1468" s="26">
        <f>IF($A1468&lt;=Inputs!$B$13,IF(10&lt;=Inputs!$B$8,IF(Inputs!$B$12&gt;0,MAX(MIN(NORM.INV(RAND(),LOOKUP(Y1468,Inputs!$J$6:$J$9,Inputs!$G$6:$G$9),LOOKUP(Y1468,Inputs!$J$6:$J$9,Inputs!$H$6:$H$9)),Inputs!$B$12),-Inputs!$B$12),NORM.INV(RAND(),LOOKUP(Y1468,Inputs!$J$6:$J$9,Inputs!$G$6:$G$9),LOOKUP(Y1468,Inputs!$J$6:$J$9,Inputs!$H$6:$H$9))),0),"" )</f>
        <v/>
      </c>
      <c r="P1468" s="31">
        <f>IF($A1468&lt;=Inputs!$B$13,RAND(),"")</f>
        <v/>
      </c>
      <c r="Q1468" s="31">
        <f>IF($A1468&lt;=Inputs!$B$13,RAND(),"")</f>
        <v/>
      </c>
      <c r="R1468" s="31">
        <f>IF($A1468&lt;=Inputs!$B$13,RAND(),"")</f>
        <v/>
      </c>
      <c r="S1468" s="31">
        <f>IF($A1468&lt;=Inputs!$B$13,RAND(),"")</f>
        <v/>
      </c>
      <c r="T1468" s="31">
        <f>IF($A1468&lt;=Inputs!$B$13,RAND(),"")</f>
        <v/>
      </c>
      <c r="U1468" s="31">
        <f>IF($A1468&lt;=Inputs!$B$13,RAND(),"")</f>
        <v/>
      </c>
      <c r="V1468" s="31">
        <f>IF($A1468&lt;=Inputs!$B$13,RAND(),"")</f>
        <v/>
      </c>
      <c r="W1468" s="31">
        <f>IF($A1468&lt;=Inputs!$B$13,RAND(),"")</f>
        <v/>
      </c>
      <c r="X1468" s="31">
        <f>IF($A1468&lt;=Inputs!$B$13,RAND(),"")</f>
        <v/>
      </c>
      <c r="Y1468" s="31">
        <f>IF($A1468&lt;=Inputs!$B$13,RAND(),"")</f>
        <v/>
      </c>
    </row>
    <row r="1469">
      <c r="A1469" t="n">
        <v>1464</v>
      </c>
      <c r="B1469" s="26">
        <f>IF($A1469&lt;=Inputs!$B$13,IF(Inputs!$B$8&gt;0,SUM(F1469:O1469)/Inputs!$B$8,0),"")</f>
        <v/>
      </c>
      <c r="C1469" s="27">
        <f>IF($A1469&lt;=Inputs!$B$13,B1469/100,"")</f>
        <v/>
      </c>
      <c r="D1469" s="28">
        <f>IF($A1469&lt;=Inputs!$B$13,C1469*Inputs!$B$7,"")</f>
        <v/>
      </c>
      <c r="E1469" s="29">
        <f>IF($A1469&lt;=Inputs!$B$13,IF(D1469&gt;0,1,0),"")</f>
        <v/>
      </c>
      <c r="F1469" s="26">
        <f>IF($A1469&lt;=Inputs!$B$13,IF(1&lt;=Inputs!$B$8,IF(Inputs!$B$12&gt;0,MAX(MIN(NORM.INV(RAND(),LOOKUP(P1469,Inputs!$J$6:$J$9,Inputs!$G$6:$G$9),LOOKUP(P1469,Inputs!$J$6:$J$9,Inputs!$H$6:$H$9)),Inputs!$B$12),-Inputs!$B$12),NORM.INV(RAND(),LOOKUP(P1469,Inputs!$J$6:$J$9,Inputs!$G$6:$G$9),LOOKUP(P1469,Inputs!$J$6:$J$9,Inputs!$H$6:$H$9))),0),"" )</f>
        <v/>
      </c>
      <c r="G1469" s="26">
        <f>IF($A1469&lt;=Inputs!$B$13,IF(2&lt;=Inputs!$B$8,IF(Inputs!$B$12&gt;0,MAX(MIN(NORM.INV(RAND(),LOOKUP(Q1469,Inputs!$J$6:$J$9,Inputs!$G$6:$G$9),LOOKUP(Q1469,Inputs!$J$6:$J$9,Inputs!$H$6:$H$9)),Inputs!$B$12),-Inputs!$B$12),NORM.INV(RAND(),LOOKUP(Q1469,Inputs!$J$6:$J$9,Inputs!$G$6:$G$9),LOOKUP(Q1469,Inputs!$J$6:$J$9,Inputs!$H$6:$H$9))),0),"" )</f>
        <v/>
      </c>
      <c r="H1469" s="26">
        <f>IF($A1469&lt;=Inputs!$B$13,IF(3&lt;=Inputs!$B$8,IF(Inputs!$B$12&gt;0,MAX(MIN(NORM.INV(RAND(),LOOKUP(R1469,Inputs!$J$6:$J$9,Inputs!$G$6:$G$9),LOOKUP(R1469,Inputs!$J$6:$J$9,Inputs!$H$6:$H$9)),Inputs!$B$12),-Inputs!$B$12),NORM.INV(RAND(),LOOKUP(R1469,Inputs!$J$6:$J$9,Inputs!$G$6:$G$9),LOOKUP(R1469,Inputs!$J$6:$J$9,Inputs!$H$6:$H$9))),0),"" )</f>
        <v/>
      </c>
      <c r="I1469" s="26">
        <f>IF($A1469&lt;=Inputs!$B$13,IF(4&lt;=Inputs!$B$8,IF(Inputs!$B$12&gt;0,MAX(MIN(NORM.INV(RAND(),LOOKUP(S1469,Inputs!$J$6:$J$9,Inputs!$G$6:$G$9),LOOKUP(S1469,Inputs!$J$6:$J$9,Inputs!$H$6:$H$9)),Inputs!$B$12),-Inputs!$B$12),NORM.INV(RAND(),LOOKUP(S1469,Inputs!$J$6:$J$9,Inputs!$G$6:$G$9),LOOKUP(S1469,Inputs!$J$6:$J$9,Inputs!$H$6:$H$9))),0),"" )</f>
        <v/>
      </c>
      <c r="J1469" s="26">
        <f>IF($A1469&lt;=Inputs!$B$13,IF(5&lt;=Inputs!$B$8,IF(Inputs!$B$12&gt;0,MAX(MIN(NORM.INV(RAND(),LOOKUP(T1469,Inputs!$J$6:$J$9,Inputs!$G$6:$G$9),LOOKUP(T1469,Inputs!$J$6:$J$9,Inputs!$H$6:$H$9)),Inputs!$B$12),-Inputs!$B$12),NORM.INV(RAND(),LOOKUP(T1469,Inputs!$J$6:$J$9,Inputs!$G$6:$G$9),LOOKUP(T1469,Inputs!$J$6:$J$9,Inputs!$H$6:$H$9))),0),"" )</f>
        <v/>
      </c>
      <c r="K1469" s="26">
        <f>IF($A1469&lt;=Inputs!$B$13,IF(6&lt;=Inputs!$B$8,IF(Inputs!$B$12&gt;0,MAX(MIN(NORM.INV(RAND(),LOOKUP(U1469,Inputs!$J$6:$J$9,Inputs!$G$6:$G$9),LOOKUP(U1469,Inputs!$J$6:$J$9,Inputs!$H$6:$H$9)),Inputs!$B$12),-Inputs!$B$12),NORM.INV(RAND(),LOOKUP(U1469,Inputs!$J$6:$J$9,Inputs!$G$6:$G$9),LOOKUP(U1469,Inputs!$J$6:$J$9,Inputs!$H$6:$H$9))),0),"" )</f>
        <v/>
      </c>
      <c r="L1469" s="26">
        <f>IF($A1469&lt;=Inputs!$B$13,IF(7&lt;=Inputs!$B$8,IF(Inputs!$B$12&gt;0,MAX(MIN(NORM.INV(RAND(),LOOKUP(V1469,Inputs!$J$6:$J$9,Inputs!$G$6:$G$9),LOOKUP(V1469,Inputs!$J$6:$J$9,Inputs!$H$6:$H$9)),Inputs!$B$12),-Inputs!$B$12),NORM.INV(RAND(),LOOKUP(V1469,Inputs!$J$6:$J$9,Inputs!$G$6:$G$9),LOOKUP(V1469,Inputs!$J$6:$J$9,Inputs!$H$6:$H$9))),0),"" )</f>
        <v/>
      </c>
      <c r="M1469" s="26">
        <f>IF($A1469&lt;=Inputs!$B$13,IF(8&lt;=Inputs!$B$8,IF(Inputs!$B$12&gt;0,MAX(MIN(NORM.INV(RAND(),LOOKUP(W1469,Inputs!$J$6:$J$9,Inputs!$G$6:$G$9),LOOKUP(W1469,Inputs!$J$6:$J$9,Inputs!$H$6:$H$9)),Inputs!$B$12),-Inputs!$B$12),NORM.INV(RAND(),LOOKUP(W1469,Inputs!$J$6:$J$9,Inputs!$G$6:$G$9),LOOKUP(W1469,Inputs!$J$6:$J$9,Inputs!$H$6:$H$9))),0),"" )</f>
        <v/>
      </c>
      <c r="N1469" s="26">
        <f>IF($A1469&lt;=Inputs!$B$13,IF(9&lt;=Inputs!$B$8,IF(Inputs!$B$12&gt;0,MAX(MIN(NORM.INV(RAND(),LOOKUP(X1469,Inputs!$J$6:$J$9,Inputs!$G$6:$G$9),LOOKUP(X1469,Inputs!$J$6:$J$9,Inputs!$H$6:$H$9)),Inputs!$B$12),-Inputs!$B$12),NORM.INV(RAND(),LOOKUP(X1469,Inputs!$J$6:$J$9,Inputs!$G$6:$G$9),LOOKUP(X1469,Inputs!$J$6:$J$9,Inputs!$H$6:$H$9))),0),"" )</f>
        <v/>
      </c>
      <c r="O1469" s="26">
        <f>IF($A1469&lt;=Inputs!$B$13,IF(10&lt;=Inputs!$B$8,IF(Inputs!$B$12&gt;0,MAX(MIN(NORM.INV(RAND(),LOOKUP(Y1469,Inputs!$J$6:$J$9,Inputs!$G$6:$G$9),LOOKUP(Y1469,Inputs!$J$6:$J$9,Inputs!$H$6:$H$9)),Inputs!$B$12),-Inputs!$B$12),NORM.INV(RAND(),LOOKUP(Y1469,Inputs!$J$6:$J$9,Inputs!$G$6:$G$9),LOOKUP(Y1469,Inputs!$J$6:$J$9,Inputs!$H$6:$H$9))),0),"" )</f>
        <v/>
      </c>
      <c r="P1469" s="31">
        <f>IF($A1469&lt;=Inputs!$B$13,RAND(),"")</f>
        <v/>
      </c>
      <c r="Q1469" s="31">
        <f>IF($A1469&lt;=Inputs!$B$13,RAND(),"")</f>
        <v/>
      </c>
      <c r="R1469" s="31">
        <f>IF($A1469&lt;=Inputs!$B$13,RAND(),"")</f>
        <v/>
      </c>
      <c r="S1469" s="31">
        <f>IF($A1469&lt;=Inputs!$B$13,RAND(),"")</f>
        <v/>
      </c>
      <c r="T1469" s="31">
        <f>IF($A1469&lt;=Inputs!$B$13,RAND(),"")</f>
        <v/>
      </c>
      <c r="U1469" s="31">
        <f>IF($A1469&lt;=Inputs!$B$13,RAND(),"")</f>
        <v/>
      </c>
      <c r="V1469" s="31">
        <f>IF($A1469&lt;=Inputs!$B$13,RAND(),"")</f>
        <v/>
      </c>
      <c r="W1469" s="31">
        <f>IF($A1469&lt;=Inputs!$B$13,RAND(),"")</f>
        <v/>
      </c>
      <c r="X1469" s="31">
        <f>IF($A1469&lt;=Inputs!$B$13,RAND(),"")</f>
        <v/>
      </c>
      <c r="Y1469" s="31">
        <f>IF($A1469&lt;=Inputs!$B$13,RAND(),"")</f>
        <v/>
      </c>
    </row>
    <row r="1470">
      <c r="A1470" t="n">
        <v>1465</v>
      </c>
      <c r="B1470" s="26">
        <f>IF($A1470&lt;=Inputs!$B$13,IF(Inputs!$B$8&gt;0,SUM(F1470:O1470)/Inputs!$B$8,0),"")</f>
        <v/>
      </c>
      <c r="C1470" s="27">
        <f>IF($A1470&lt;=Inputs!$B$13,B1470/100,"")</f>
        <v/>
      </c>
      <c r="D1470" s="28">
        <f>IF($A1470&lt;=Inputs!$B$13,C1470*Inputs!$B$7,"")</f>
        <v/>
      </c>
      <c r="E1470" s="29">
        <f>IF($A1470&lt;=Inputs!$B$13,IF(D1470&gt;0,1,0),"")</f>
        <v/>
      </c>
      <c r="F1470" s="26">
        <f>IF($A1470&lt;=Inputs!$B$13,IF(1&lt;=Inputs!$B$8,IF(Inputs!$B$12&gt;0,MAX(MIN(NORM.INV(RAND(),LOOKUP(P1470,Inputs!$J$6:$J$9,Inputs!$G$6:$G$9),LOOKUP(P1470,Inputs!$J$6:$J$9,Inputs!$H$6:$H$9)),Inputs!$B$12),-Inputs!$B$12),NORM.INV(RAND(),LOOKUP(P1470,Inputs!$J$6:$J$9,Inputs!$G$6:$G$9),LOOKUP(P1470,Inputs!$J$6:$J$9,Inputs!$H$6:$H$9))),0),"" )</f>
        <v/>
      </c>
      <c r="G1470" s="26">
        <f>IF($A1470&lt;=Inputs!$B$13,IF(2&lt;=Inputs!$B$8,IF(Inputs!$B$12&gt;0,MAX(MIN(NORM.INV(RAND(),LOOKUP(Q1470,Inputs!$J$6:$J$9,Inputs!$G$6:$G$9),LOOKUP(Q1470,Inputs!$J$6:$J$9,Inputs!$H$6:$H$9)),Inputs!$B$12),-Inputs!$B$12),NORM.INV(RAND(),LOOKUP(Q1470,Inputs!$J$6:$J$9,Inputs!$G$6:$G$9),LOOKUP(Q1470,Inputs!$J$6:$J$9,Inputs!$H$6:$H$9))),0),"" )</f>
        <v/>
      </c>
      <c r="H1470" s="26">
        <f>IF($A1470&lt;=Inputs!$B$13,IF(3&lt;=Inputs!$B$8,IF(Inputs!$B$12&gt;0,MAX(MIN(NORM.INV(RAND(),LOOKUP(R1470,Inputs!$J$6:$J$9,Inputs!$G$6:$G$9),LOOKUP(R1470,Inputs!$J$6:$J$9,Inputs!$H$6:$H$9)),Inputs!$B$12),-Inputs!$B$12),NORM.INV(RAND(),LOOKUP(R1470,Inputs!$J$6:$J$9,Inputs!$G$6:$G$9),LOOKUP(R1470,Inputs!$J$6:$J$9,Inputs!$H$6:$H$9))),0),"" )</f>
        <v/>
      </c>
      <c r="I1470" s="26">
        <f>IF($A1470&lt;=Inputs!$B$13,IF(4&lt;=Inputs!$B$8,IF(Inputs!$B$12&gt;0,MAX(MIN(NORM.INV(RAND(),LOOKUP(S1470,Inputs!$J$6:$J$9,Inputs!$G$6:$G$9),LOOKUP(S1470,Inputs!$J$6:$J$9,Inputs!$H$6:$H$9)),Inputs!$B$12),-Inputs!$B$12),NORM.INV(RAND(),LOOKUP(S1470,Inputs!$J$6:$J$9,Inputs!$G$6:$G$9),LOOKUP(S1470,Inputs!$J$6:$J$9,Inputs!$H$6:$H$9))),0),"" )</f>
        <v/>
      </c>
      <c r="J1470" s="26">
        <f>IF($A1470&lt;=Inputs!$B$13,IF(5&lt;=Inputs!$B$8,IF(Inputs!$B$12&gt;0,MAX(MIN(NORM.INV(RAND(),LOOKUP(T1470,Inputs!$J$6:$J$9,Inputs!$G$6:$G$9),LOOKUP(T1470,Inputs!$J$6:$J$9,Inputs!$H$6:$H$9)),Inputs!$B$12),-Inputs!$B$12),NORM.INV(RAND(),LOOKUP(T1470,Inputs!$J$6:$J$9,Inputs!$G$6:$G$9),LOOKUP(T1470,Inputs!$J$6:$J$9,Inputs!$H$6:$H$9))),0),"" )</f>
        <v/>
      </c>
      <c r="K1470" s="26">
        <f>IF($A1470&lt;=Inputs!$B$13,IF(6&lt;=Inputs!$B$8,IF(Inputs!$B$12&gt;0,MAX(MIN(NORM.INV(RAND(),LOOKUP(U1470,Inputs!$J$6:$J$9,Inputs!$G$6:$G$9),LOOKUP(U1470,Inputs!$J$6:$J$9,Inputs!$H$6:$H$9)),Inputs!$B$12),-Inputs!$B$12),NORM.INV(RAND(),LOOKUP(U1470,Inputs!$J$6:$J$9,Inputs!$G$6:$G$9),LOOKUP(U1470,Inputs!$J$6:$J$9,Inputs!$H$6:$H$9))),0),"" )</f>
        <v/>
      </c>
      <c r="L1470" s="26">
        <f>IF($A1470&lt;=Inputs!$B$13,IF(7&lt;=Inputs!$B$8,IF(Inputs!$B$12&gt;0,MAX(MIN(NORM.INV(RAND(),LOOKUP(V1470,Inputs!$J$6:$J$9,Inputs!$G$6:$G$9),LOOKUP(V1470,Inputs!$J$6:$J$9,Inputs!$H$6:$H$9)),Inputs!$B$12),-Inputs!$B$12),NORM.INV(RAND(),LOOKUP(V1470,Inputs!$J$6:$J$9,Inputs!$G$6:$G$9),LOOKUP(V1470,Inputs!$J$6:$J$9,Inputs!$H$6:$H$9))),0),"" )</f>
        <v/>
      </c>
      <c r="M1470" s="26">
        <f>IF($A1470&lt;=Inputs!$B$13,IF(8&lt;=Inputs!$B$8,IF(Inputs!$B$12&gt;0,MAX(MIN(NORM.INV(RAND(),LOOKUP(W1470,Inputs!$J$6:$J$9,Inputs!$G$6:$G$9),LOOKUP(W1470,Inputs!$J$6:$J$9,Inputs!$H$6:$H$9)),Inputs!$B$12),-Inputs!$B$12),NORM.INV(RAND(),LOOKUP(W1470,Inputs!$J$6:$J$9,Inputs!$G$6:$G$9),LOOKUP(W1470,Inputs!$J$6:$J$9,Inputs!$H$6:$H$9))),0),"" )</f>
        <v/>
      </c>
      <c r="N1470" s="26">
        <f>IF($A1470&lt;=Inputs!$B$13,IF(9&lt;=Inputs!$B$8,IF(Inputs!$B$12&gt;0,MAX(MIN(NORM.INV(RAND(),LOOKUP(X1470,Inputs!$J$6:$J$9,Inputs!$G$6:$G$9),LOOKUP(X1470,Inputs!$J$6:$J$9,Inputs!$H$6:$H$9)),Inputs!$B$12),-Inputs!$B$12),NORM.INV(RAND(),LOOKUP(X1470,Inputs!$J$6:$J$9,Inputs!$G$6:$G$9),LOOKUP(X1470,Inputs!$J$6:$J$9,Inputs!$H$6:$H$9))),0),"" )</f>
        <v/>
      </c>
      <c r="O1470" s="26">
        <f>IF($A1470&lt;=Inputs!$B$13,IF(10&lt;=Inputs!$B$8,IF(Inputs!$B$12&gt;0,MAX(MIN(NORM.INV(RAND(),LOOKUP(Y1470,Inputs!$J$6:$J$9,Inputs!$G$6:$G$9),LOOKUP(Y1470,Inputs!$J$6:$J$9,Inputs!$H$6:$H$9)),Inputs!$B$12),-Inputs!$B$12),NORM.INV(RAND(),LOOKUP(Y1470,Inputs!$J$6:$J$9,Inputs!$G$6:$G$9),LOOKUP(Y1470,Inputs!$J$6:$J$9,Inputs!$H$6:$H$9))),0),"" )</f>
        <v/>
      </c>
      <c r="P1470" s="31">
        <f>IF($A1470&lt;=Inputs!$B$13,RAND(),"")</f>
        <v/>
      </c>
      <c r="Q1470" s="31">
        <f>IF($A1470&lt;=Inputs!$B$13,RAND(),"")</f>
        <v/>
      </c>
      <c r="R1470" s="31">
        <f>IF($A1470&lt;=Inputs!$B$13,RAND(),"")</f>
        <v/>
      </c>
      <c r="S1470" s="31">
        <f>IF($A1470&lt;=Inputs!$B$13,RAND(),"")</f>
        <v/>
      </c>
      <c r="T1470" s="31">
        <f>IF($A1470&lt;=Inputs!$B$13,RAND(),"")</f>
        <v/>
      </c>
      <c r="U1470" s="31">
        <f>IF($A1470&lt;=Inputs!$B$13,RAND(),"")</f>
        <v/>
      </c>
      <c r="V1470" s="31">
        <f>IF($A1470&lt;=Inputs!$B$13,RAND(),"")</f>
        <v/>
      </c>
      <c r="W1470" s="31">
        <f>IF($A1470&lt;=Inputs!$B$13,RAND(),"")</f>
        <v/>
      </c>
      <c r="X1470" s="31">
        <f>IF($A1470&lt;=Inputs!$B$13,RAND(),"")</f>
        <v/>
      </c>
      <c r="Y1470" s="31">
        <f>IF($A1470&lt;=Inputs!$B$13,RAND(),"")</f>
        <v/>
      </c>
    </row>
    <row r="1471">
      <c r="A1471" t="n">
        <v>1466</v>
      </c>
      <c r="B1471" s="26">
        <f>IF($A1471&lt;=Inputs!$B$13,IF(Inputs!$B$8&gt;0,SUM(F1471:O1471)/Inputs!$B$8,0),"")</f>
        <v/>
      </c>
      <c r="C1471" s="27">
        <f>IF($A1471&lt;=Inputs!$B$13,B1471/100,"")</f>
        <v/>
      </c>
      <c r="D1471" s="28">
        <f>IF($A1471&lt;=Inputs!$B$13,C1471*Inputs!$B$7,"")</f>
        <v/>
      </c>
      <c r="E1471" s="29">
        <f>IF($A1471&lt;=Inputs!$B$13,IF(D1471&gt;0,1,0),"")</f>
        <v/>
      </c>
      <c r="F1471" s="26">
        <f>IF($A1471&lt;=Inputs!$B$13,IF(1&lt;=Inputs!$B$8,IF(Inputs!$B$12&gt;0,MAX(MIN(NORM.INV(RAND(),LOOKUP(P1471,Inputs!$J$6:$J$9,Inputs!$G$6:$G$9),LOOKUP(P1471,Inputs!$J$6:$J$9,Inputs!$H$6:$H$9)),Inputs!$B$12),-Inputs!$B$12),NORM.INV(RAND(),LOOKUP(P1471,Inputs!$J$6:$J$9,Inputs!$G$6:$G$9),LOOKUP(P1471,Inputs!$J$6:$J$9,Inputs!$H$6:$H$9))),0),"" )</f>
        <v/>
      </c>
      <c r="G1471" s="26">
        <f>IF($A1471&lt;=Inputs!$B$13,IF(2&lt;=Inputs!$B$8,IF(Inputs!$B$12&gt;0,MAX(MIN(NORM.INV(RAND(),LOOKUP(Q1471,Inputs!$J$6:$J$9,Inputs!$G$6:$G$9),LOOKUP(Q1471,Inputs!$J$6:$J$9,Inputs!$H$6:$H$9)),Inputs!$B$12),-Inputs!$B$12),NORM.INV(RAND(),LOOKUP(Q1471,Inputs!$J$6:$J$9,Inputs!$G$6:$G$9),LOOKUP(Q1471,Inputs!$J$6:$J$9,Inputs!$H$6:$H$9))),0),"" )</f>
        <v/>
      </c>
      <c r="H1471" s="26">
        <f>IF($A1471&lt;=Inputs!$B$13,IF(3&lt;=Inputs!$B$8,IF(Inputs!$B$12&gt;0,MAX(MIN(NORM.INV(RAND(),LOOKUP(R1471,Inputs!$J$6:$J$9,Inputs!$G$6:$G$9),LOOKUP(R1471,Inputs!$J$6:$J$9,Inputs!$H$6:$H$9)),Inputs!$B$12),-Inputs!$B$12),NORM.INV(RAND(),LOOKUP(R1471,Inputs!$J$6:$J$9,Inputs!$G$6:$G$9),LOOKUP(R1471,Inputs!$J$6:$J$9,Inputs!$H$6:$H$9))),0),"" )</f>
        <v/>
      </c>
      <c r="I1471" s="26">
        <f>IF($A1471&lt;=Inputs!$B$13,IF(4&lt;=Inputs!$B$8,IF(Inputs!$B$12&gt;0,MAX(MIN(NORM.INV(RAND(),LOOKUP(S1471,Inputs!$J$6:$J$9,Inputs!$G$6:$G$9),LOOKUP(S1471,Inputs!$J$6:$J$9,Inputs!$H$6:$H$9)),Inputs!$B$12),-Inputs!$B$12),NORM.INV(RAND(),LOOKUP(S1471,Inputs!$J$6:$J$9,Inputs!$G$6:$G$9),LOOKUP(S1471,Inputs!$J$6:$J$9,Inputs!$H$6:$H$9))),0),"" )</f>
        <v/>
      </c>
      <c r="J1471" s="26">
        <f>IF($A1471&lt;=Inputs!$B$13,IF(5&lt;=Inputs!$B$8,IF(Inputs!$B$12&gt;0,MAX(MIN(NORM.INV(RAND(),LOOKUP(T1471,Inputs!$J$6:$J$9,Inputs!$G$6:$G$9),LOOKUP(T1471,Inputs!$J$6:$J$9,Inputs!$H$6:$H$9)),Inputs!$B$12),-Inputs!$B$12),NORM.INV(RAND(),LOOKUP(T1471,Inputs!$J$6:$J$9,Inputs!$G$6:$G$9),LOOKUP(T1471,Inputs!$J$6:$J$9,Inputs!$H$6:$H$9))),0),"" )</f>
        <v/>
      </c>
      <c r="K1471" s="26">
        <f>IF($A1471&lt;=Inputs!$B$13,IF(6&lt;=Inputs!$B$8,IF(Inputs!$B$12&gt;0,MAX(MIN(NORM.INV(RAND(),LOOKUP(U1471,Inputs!$J$6:$J$9,Inputs!$G$6:$G$9),LOOKUP(U1471,Inputs!$J$6:$J$9,Inputs!$H$6:$H$9)),Inputs!$B$12),-Inputs!$B$12),NORM.INV(RAND(),LOOKUP(U1471,Inputs!$J$6:$J$9,Inputs!$G$6:$G$9),LOOKUP(U1471,Inputs!$J$6:$J$9,Inputs!$H$6:$H$9))),0),"" )</f>
        <v/>
      </c>
      <c r="L1471" s="26">
        <f>IF($A1471&lt;=Inputs!$B$13,IF(7&lt;=Inputs!$B$8,IF(Inputs!$B$12&gt;0,MAX(MIN(NORM.INV(RAND(),LOOKUP(V1471,Inputs!$J$6:$J$9,Inputs!$G$6:$G$9),LOOKUP(V1471,Inputs!$J$6:$J$9,Inputs!$H$6:$H$9)),Inputs!$B$12),-Inputs!$B$12),NORM.INV(RAND(),LOOKUP(V1471,Inputs!$J$6:$J$9,Inputs!$G$6:$G$9),LOOKUP(V1471,Inputs!$J$6:$J$9,Inputs!$H$6:$H$9))),0),"" )</f>
        <v/>
      </c>
      <c r="M1471" s="26">
        <f>IF($A1471&lt;=Inputs!$B$13,IF(8&lt;=Inputs!$B$8,IF(Inputs!$B$12&gt;0,MAX(MIN(NORM.INV(RAND(),LOOKUP(W1471,Inputs!$J$6:$J$9,Inputs!$G$6:$G$9),LOOKUP(W1471,Inputs!$J$6:$J$9,Inputs!$H$6:$H$9)),Inputs!$B$12),-Inputs!$B$12),NORM.INV(RAND(),LOOKUP(W1471,Inputs!$J$6:$J$9,Inputs!$G$6:$G$9),LOOKUP(W1471,Inputs!$J$6:$J$9,Inputs!$H$6:$H$9))),0),"" )</f>
        <v/>
      </c>
      <c r="N1471" s="26">
        <f>IF($A1471&lt;=Inputs!$B$13,IF(9&lt;=Inputs!$B$8,IF(Inputs!$B$12&gt;0,MAX(MIN(NORM.INV(RAND(),LOOKUP(X1471,Inputs!$J$6:$J$9,Inputs!$G$6:$G$9),LOOKUP(X1471,Inputs!$J$6:$J$9,Inputs!$H$6:$H$9)),Inputs!$B$12),-Inputs!$B$12),NORM.INV(RAND(),LOOKUP(X1471,Inputs!$J$6:$J$9,Inputs!$G$6:$G$9),LOOKUP(X1471,Inputs!$J$6:$J$9,Inputs!$H$6:$H$9))),0),"" )</f>
        <v/>
      </c>
      <c r="O1471" s="26">
        <f>IF($A1471&lt;=Inputs!$B$13,IF(10&lt;=Inputs!$B$8,IF(Inputs!$B$12&gt;0,MAX(MIN(NORM.INV(RAND(),LOOKUP(Y1471,Inputs!$J$6:$J$9,Inputs!$G$6:$G$9),LOOKUP(Y1471,Inputs!$J$6:$J$9,Inputs!$H$6:$H$9)),Inputs!$B$12),-Inputs!$B$12),NORM.INV(RAND(),LOOKUP(Y1471,Inputs!$J$6:$J$9,Inputs!$G$6:$G$9),LOOKUP(Y1471,Inputs!$J$6:$J$9,Inputs!$H$6:$H$9))),0),"" )</f>
        <v/>
      </c>
      <c r="P1471" s="31">
        <f>IF($A1471&lt;=Inputs!$B$13,RAND(),"")</f>
        <v/>
      </c>
      <c r="Q1471" s="31">
        <f>IF($A1471&lt;=Inputs!$B$13,RAND(),"")</f>
        <v/>
      </c>
      <c r="R1471" s="31">
        <f>IF($A1471&lt;=Inputs!$B$13,RAND(),"")</f>
        <v/>
      </c>
      <c r="S1471" s="31">
        <f>IF($A1471&lt;=Inputs!$B$13,RAND(),"")</f>
        <v/>
      </c>
      <c r="T1471" s="31">
        <f>IF($A1471&lt;=Inputs!$B$13,RAND(),"")</f>
        <v/>
      </c>
      <c r="U1471" s="31">
        <f>IF($A1471&lt;=Inputs!$B$13,RAND(),"")</f>
        <v/>
      </c>
      <c r="V1471" s="31">
        <f>IF($A1471&lt;=Inputs!$B$13,RAND(),"")</f>
        <v/>
      </c>
      <c r="W1471" s="31">
        <f>IF($A1471&lt;=Inputs!$B$13,RAND(),"")</f>
        <v/>
      </c>
      <c r="X1471" s="31">
        <f>IF($A1471&lt;=Inputs!$B$13,RAND(),"")</f>
        <v/>
      </c>
      <c r="Y1471" s="31">
        <f>IF($A1471&lt;=Inputs!$B$13,RAND(),"")</f>
        <v/>
      </c>
    </row>
    <row r="1472">
      <c r="A1472" t="n">
        <v>1467</v>
      </c>
      <c r="B1472" s="26">
        <f>IF($A1472&lt;=Inputs!$B$13,IF(Inputs!$B$8&gt;0,SUM(F1472:O1472)/Inputs!$B$8,0),"")</f>
        <v/>
      </c>
      <c r="C1472" s="27">
        <f>IF($A1472&lt;=Inputs!$B$13,B1472/100,"")</f>
        <v/>
      </c>
      <c r="D1472" s="28">
        <f>IF($A1472&lt;=Inputs!$B$13,C1472*Inputs!$B$7,"")</f>
        <v/>
      </c>
      <c r="E1472" s="29">
        <f>IF($A1472&lt;=Inputs!$B$13,IF(D1472&gt;0,1,0),"")</f>
        <v/>
      </c>
      <c r="F1472" s="26">
        <f>IF($A1472&lt;=Inputs!$B$13,IF(1&lt;=Inputs!$B$8,IF(Inputs!$B$12&gt;0,MAX(MIN(NORM.INV(RAND(),LOOKUP(P1472,Inputs!$J$6:$J$9,Inputs!$G$6:$G$9),LOOKUP(P1472,Inputs!$J$6:$J$9,Inputs!$H$6:$H$9)),Inputs!$B$12),-Inputs!$B$12),NORM.INV(RAND(),LOOKUP(P1472,Inputs!$J$6:$J$9,Inputs!$G$6:$G$9),LOOKUP(P1472,Inputs!$J$6:$J$9,Inputs!$H$6:$H$9))),0),"" )</f>
        <v/>
      </c>
      <c r="G1472" s="26">
        <f>IF($A1472&lt;=Inputs!$B$13,IF(2&lt;=Inputs!$B$8,IF(Inputs!$B$12&gt;0,MAX(MIN(NORM.INV(RAND(),LOOKUP(Q1472,Inputs!$J$6:$J$9,Inputs!$G$6:$G$9),LOOKUP(Q1472,Inputs!$J$6:$J$9,Inputs!$H$6:$H$9)),Inputs!$B$12),-Inputs!$B$12),NORM.INV(RAND(),LOOKUP(Q1472,Inputs!$J$6:$J$9,Inputs!$G$6:$G$9),LOOKUP(Q1472,Inputs!$J$6:$J$9,Inputs!$H$6:$H$9))),0),"" )</f>
        <v/>
      </c>
      <c r="H1472" s="26">
        <f>IF($A1472&lt;=Inputs!$B$13,IF(3&lt;=Inputs!$B$8,IF(Inputs!$B$12&gt;0,MAX(MIN(NORM.INV(RAND(),LOOKUP(R1472,Inputs!$J$6:$J$9,Inputs!$G$6:$G$9),LOOKUP(R1472,Inputs!$J$6:$J$9,Inputs!$H$6:$H$9)),Inputs!$B$12),-Inputs!$B$12),NORM.INV(RAND(),LOOKUP(R1472,Inputs!$J$6:$J$9,Inputs!$G$6:$G$9),LOOKUP(R1472,Inputs!$J$6:$J$9,Inputs!$H$6:$H$9))),0),"" )</f>
        <v/>
      </c>
      <c r="I1472" s="26">
        <f>IF($A1472&lt;=Inputs!$B$13,IF(4&lt;=Inputs!$B$8,IF(Inputs!$B$12&gt;0,MAX(MIN(NORM.INV(RAND(),LOOKUP(S1472,Inputs!$J$6:$J$9,Inputs!$G$6:$G$9),LOOKUP(S1472,Inputs!$J$6:$J$9,Inputs!$H$6:$H$9)),Inputs!$B$12),-Inputs!$B$12),NORM.INV(RAND(),LOOKUP(S1472,Inputs!$J$6:$J$9,Inputs!$G$6:$G$9),LOOKUP(S1472,Inputs!$J$6:$J$9,Inputs!$H$6:$H$9))),0),"" )</f>
        <v/>
      </c>
      <c r="J1472" s="26">
        <f>IF($A1472&lt;=Inputs!$B$13,IF(5&lt;=Inputs!$B$8,IF(Inputs!$B$12&gt;0,MAX(MIN(NORM.INV(RAND(),LOOKUP(T1472,Inputs!$J$6:$J$9,Inputs!$G$6:$G$9),LOOKUP(T1472,Inputs!$J$6:$J$9,Inputs!$H$6:$H$9)),Inputs!$B$12),-Inputs!$B$12),NORM.INV(RAND(),LOOKUP(T1472,Inputs!$J$6:$J$9,Inputs!$G$6:$G$9),LOOKUP(T1472,Inputs!$J$6:$J$9,Inputs!$H$6:$H$9))),0),"" )</f>
        <v/>
      </c>
      <c r="K1472" s="26">
        <f>IF($A1472&lt;=Inputs!$B$13,IF(6&lt;=Inputs!$B$8,IF(Inputs!$B$12&gt;0,MAX(MIN(NORM.INV(RAND(),LOOKUP(U1472,Inputs!$J$6:$J$9,Inputs!$G$6:$G$9),LOOKUP(U1472,Inputs!$J$6:$J$9,Inputs!$H$6:$H$9)),Inputs!$B$12),-Inputs!$B$12),NORM.INV(RAND(),LOOKUP(U1472,Inputs!$J$6:$J$9,Inputs!$G$6:$G$9),LOOKUP(U1472,Inputs!$J$6:$J$9,Inputs!$H$6:$H$9))),0),"" )</f>
        <v/>
      </c>
      <c r="L1472" s="26">
        <f>IF($A1472&lt;=Inputs!$B$13,IF(7&lt;=Inputs!$B$8,IF(Inputs!$B$12&gt;0,MAX(MIN(NORM.INV(RAND(),LOOKUP(V1472,Inputs!$J$6:$J$9,Inputs!$G$6:$G$9),LOOKUP(V1472,Inputs!$J$6:$J$9,Inputs!$H$6:$H$9)),Inputs!$B$12),-Inputs!$B$12),NORM.INV(RAND(),LOOKUP(V1472,Inputs!$J$6:$J$9,Inputs!$G$6:$G$9),LOOKUP(V1472,Inputs!$J$6:$J$9,Inputs!$H$6:$H$9))),0),"" )</f>
        <v/>
      </c>
      <c r="M1472" s="26">
        <f>IF($A1472&lt;=Inputs!$B$13,IF(8&lt;=Inputs!$B$8,IF(Inputs!$B$12&gt;0,MAX(MIN(NORM.INV(RAND(),LOOKUP(W1472,Inputs!$J$6:$J$9,Inputs!$G$6:$G$9),LOOKUP(W1472,Inputs!$J$6:$J$9,Inputs!$H$6:$H$9)),Inputs!$B$12),-Inputs!$B$12),NORM.INV(RAND(),LOOKUP(W1472,Inputs!$J$6:$J$9,Inputs!$G$6:$G$9),LOOKUP(W1472,Inputs!$J$6:$J$9,Inputs!$H$6:$H$9))),0),"" )</f>
        <v/>
      </c>
      <c r="N1472" s="26">
        <f>IF($A1472&lt;=Inputs!$B$13,IF(9&lt;=Inputs!$B$8,IF(Inputs!$B$12&gt;0,MAX(MIN(NORM.INV(RAND(),LOOKUP(X1472,Inputs!$J$6:$J$9,Inputs!$G$6:$G$9),LOOKUP(X1472,Inputs!$J$6:$J$9,Inputs!$H$6:$H$9)),Inputs!$B$12),-Inputs!$B$12),NORM.INV(RAND(),LOOKUP(X1472,Inputs!$J$6:$J$9,Inputs!$G$6:$G$9),LOOKUP(X1472,Inputs!$J$6:$J$9,Inputs!$H$6:$H$9))),0),"" )</f>
        <v/>
      </c>
      <c r="O1472" s="26">
        <f>IF($A1472&lt;=Inputs!$B$13,IF(10&lt;=Inputs!$B$8,IF(Inputs!$B$12&gt;0,MAX(MIN(NORM.INV(RAND(),LOOKUP(Y1472,Inputs!$J$6:$J$9,Inputs!$G$6:$G$9),LOOKUP(Y1472,Inputs!$J$6:$J$9,Inputs!$H$6:$H$9)),Inputs!$B$12),-Inputs!$B$12),NORM.INV(RAND(),LOOKUP(Y1472,Inputs!$J$6:$J$9,Inputs!$G$6:$G$9),LOOKUP(Y1472,Inputs!$J$6:$J$9,Inputs!$H$6:$H$9))),0),"" )</f>
        <v/>
      </c>
      <c r="P1472" s="31">
        <f>IF($A1472&lt;=Inputs!$B$13,RAND(),"")</f>
        <v/>
      </c>
      <c r="Q1472" s="31">
        <f>IF($A1472&lt;=Inputs!$B$13,RAND(),"")</f>
        <v/>
      </c>
      <c r="R1472" s="31">
        <f>IF($A1472&lt;=Inputs!$B$13,RAND(),"")</f>
        <v/>
      </c>
      <c r="S1472" s="31">
        <f>IF($A1472&lt;=Inputs!$B$13,RAND(),"")</f>
        <v/>
      </c>
      <c r="T1472" s="31">
        <f>IF($A1472&lt;=Inputs!$B$13,RAND(),"")</f>
        <v/>
      </c>
      <c r="U1472" s="31">
        <f>IF($A1472&lt;=Inputs!$B$13,RAND(),"")</f>
        <v/>
      </c>
      <c r="V1472" s="31">
        <f>IF($A1472&lt;=Inputs!$B$13,RAND(),"")</f>
        <v/>
      </c>
      <c r="W1472" s="31">
        <f>IF($A1472&lt;=Inputs!$B$13,RAND(),"")</f>
        <v/>
      </c>
      <c r="X1472" s="31">
        <f>IF($A1472&lt;=Inputs!$B$13,RAND(),"")</f>
        <v/>
      </c>
      <c r="Y1472" s="31">
        <f>IF($A1472&lt;=Inputs!$B$13,RAND(),"")</f>
        <v/>
      </c>
    </row>
    <row r="1473">
      <c r="A1473" t="n">
        <v>1468</v>
      </c>
      <c r="B1473" s="26">
        <f>IF($A1473&lt;=Inputs!$B$13,IF(Inputs!$B$8&gt;0,SUM(F1473:O1473)/Inputs!$B$8,0),"")</f>
        <v/>
      </c>
      <c r="C1473" s="27">
        <f>IF($A1473&lt;=Inputs!$B$13,B1473/100,"")</f>
        <v/>
      </c>
      <c r="D1473" s="28">
        <f>IF($A1473&lt;=Inputs!$B$13,C1473*Inputs!$B$7,"")</f>
        <v/>
      </c>
      <c r="E1473" s="29">
        <f>IF($A1473&lt;=Inputs!$B$13,IF(D1473&gt;0,1,0),"")</f>
        <v/>
      </c>
      <c r="F1473" s="26">
        <f>IF($A1473&lt;=Inputs!$B$13,IF(1&lt;=Inputs!$B$8,IF(Inputs!$B$12&gt;0,MAX(MIN(NORM.INV(RAND(),LOOKUP(P1473,Inputs!$J$6:$J$9,Inputs!$G$6:$G$9),LOOKUP(P1473,Inputs!$J$6:$J$9,Inputs!$H$6:$H$9)),Inputs!$B$12),-Inputs!$B$12),NORM.INV(RAND(),LOOKUP(P1473,Inputs!$J$6:$J$9,Inputs!$G$6:$G$9),LOOKUP(P1473,Inputs!$J$6:$J$9,Inputs!$H$6:$H$9))),0),"" )</f>
        <v/>
      </c>
      <c r="G1473" s="26">
        <f>IF($A1473&lt;=Inputs!$B$13,IF(2&lt;=Inputs!$B$8,IF(Inputs!$B$12&gt;0,MAX(MIN(NORM.INV(RAND(),LOOKUP(Q1473,Inputs!$J$6:$J$9,Inputs!$G$6:$G$9),LOOKUP(Q1473,Inputs!$J$6:$J$9,Inputs!$H$6:$H$9)),Inputs!$B$12),-Inputs!$B$12),NORM.INV(RAND(),LOOKUP(Q1473,Inputs!$J$6:$J$9,Inputs!$G$6:$G$9),LOOKUP(Q1473,Inputs!$J$6:$J$9,Inputs!$H$6:$H$9))),0),"" )</f>
        <v/>
      </c>
      <c r="H1473" s="26">
        <f>IF($A1473&lt;=Inputs!$B$13,IF(3&lt;=Inputs!$B$8,IF(Inputs!$B$12&gt;0,MAX(MIN(NORM.INV(RAND(),LOOKUP(R1473,Inputs!$J$6:$J$9,Inputs!$G$6:$G$9),LOOKUP(R1473,Inputs!$J$6:$J$9,Inputs!$H$6:$H$9)),Inputs!$B$12),-Inputs!$B$12),NORM.INV(RAND(),LOOKUP(R1473,Inputs!$J$6:$J$9,Inputs!$G$6:$G$9),LOOKUP(R1473,Inputs!$J$6:$J$9,Inputs!$H$6:$H$9))),0),"" )</f>
        <v/>
      </c>
      <c r="I1473" s="26">
        <f>IF($A1473&lt;=Inputs!$B$13,IF(4&lt;=Inputs!$B$8,IF(Inputs!$B$12&gt;0,MAX(MIN(NORM.INV(RAND(),LOOKUP(S1473,Inputs!$J$6:$J$9,Inputs!$G$6:$G$9),LOOKUP(S1473,Inputs!$J$6:$J$9,Inputs!$H$6:$H$9)),Inputs!$B$12),-Inputs!$B$12),NORM.INV(RAND(),LOOKUP(S1473,Inputs!$J$6:$J$9,Inputs!$G$6:$G$9),LOOKUP(S1473,Inputs!$J$6:$J$9,Inputs!$H$6:$H$9))),0),"" )</f>
        <v/>
      </c>
      <c r="J1473" s="26">
        <f>IF($A1473&lt;=Inputs!$B$13,IF(5&lt;=Inputs!$B$8,IF(Inputs!$B$12&gt;0,MAX(MIN(NORM.INV(RAND(),LOOKUP(T1473,Inputs!$J$6:$J$9,Inputs!$G$6:$G$9),LOOKUP(T1473,Inputs!$J$6:$J$9,Inputs!$H$6:$H$9)),Inputs!$B$12),-Inputs!$B$12),NORM.INV(RAND(),LOOKUP(T1473,Inputs!$J$6:$J$9,Inputs!$G$6:$G$9),LOOKUP(T1473,Inputs!$J$6:$J$9,Inputs!$H$6:$H$9))),0),"" )</f>
        <v/>
      </c>
      <c r="K1473" s="26">
        <f>IF($A1473&lt;=Inputs!$B$13,IF(6&lt;=Inputs!$B$8,IF(Inputs!$B$12&gt;0,MAX(MIN(NORM.INV(RAND(),LOOKUP(U1473,Inputs!$J$6:$J$9,Inputs!$G$6:$G$9),LOOKUP(U1473,Inputs!$J$6:$J$9,Inputs!$H$6:$H$9)),Inputs!$B$12),-Inputs!$B$12),NORM.INV(RAND(),LOOKUP(U1473,Inputs!$J$6:$J$9,Inputs!$G$6:$G$9),LOOKUP(U1473,Inputs!$J$6:$J$9,Inputs!$H$6:$H$9))),0),"" )</f>
        <v/>
      </c>
      <c r="L1473" s="26">
        <f>IF($A1473&lt;=Inputs!$B$13,IF(7&lt;=Inputs!$B$8,IF(Inputs!$B$12&gt;0,MAX(MIN(NORM.INV(RAND(),LOOKUP(V1473,Inputs!$J$6:$J$9,Inputs!$G$6:$G$9),LOOKUP(V1473,Inputs!$J$6:$J$9,Inputs!$H$6:$H$9)),Inputs!$B$12),-Inputs!$B$12),NORM.INV(RAND(),LOOKUP(V1473,Inputs!$J$6:$J$9,Inputs!$G$6:$G$9),LOOKUP(V1473,Inputs!$J$6:$J$9,Inputs!$H$6:$H$9))),0),"" )</f>
        <v/>
      </c>
      <c r="M1473" s="26">
        <f>IF($A1473&lt;=Inputs!$B$13,IF(8&lt;=Inputs!$B$8,IF(Inputs!$B$12&gt;0,MAX(MIN(NORM.INV(RAND(),LOOKUP(W1473,Inputs!$J$6:$J$9,Inputs!$G$6:$G$9),LOOKUP(W1473,Inputs!$J$6:$J$9,Inputs!$H$6:$H$9)),Inputs!$B$12),-Inputs!$B$12),NORM.INV(RAND(),LOOKUP(W1473,Inputs!$J$6:$J$9,Inputs!$G$6:$G$9),LOOKUP(W1473,Inputs!$J$6:$J$9,Inputs!$H$6:$H$9))),0),"" )</f>
        <v/>
      </c>
      <c r="N1473" s="26">
        <f>IF($A1473&lt;=Inputs!$B$13,IF(9&lt;=Inputs!$B$8,IF(Inputs!$B$12&gt;0,MAX(MIN(NORM.INV(RAND(),LOOKUP(X1473,Inputs!$J$6:$J$9,Inputs!$G$6:$G$9),LOOKUP(X1473,Inputs!$J$6:$J$9,Inputs!$H$6:$H$9)),Inputs!$B$12),-Inputs!$B$12),NORM.INV(RAND(),LOOKUP(X1473,Inputs!$J$6:$J$9,Inputs!$G$6:$G$9),LOOKUP(X1473,Inputs!$J$6:$J$9,Inputs!$H$6:$H$9))),0),"" )</f>
        <v/>
      </c>
      <c r="O1473" s="26">
        <f>IF($A1473&lt;=Inputs!$B$13,IF(10&lt;=Inputs!$B$8,IF(Inputs!$B$12&gt;0,MAX(MIN(NORM.INV(RAND(),LOOKUP(Y1473,Inputs!$J$6:$J$9,Inputs!$G$6:$G$9),LOOKUP(Y1473,Inputs!$J$6:$J$9,Inputs!$H$6:$H$9)),Inputs!$B$12),-Inputs!$B$12),NORM.INV(RAND(),LOOKUP(Y1473,Inputs!$J$6:$J$9,Inputs!$G$6:$G$9),LOOKUP(Y1473,Inputs!$J$6:$J$9,Inputs!$H$6:$H$9))),0),"" )</f>
        <v/>
      </c>
      <c r="P1473" s="31">
        <f>IF($A1473&lt;=Inputs!$B$13,RAND(),"")</f>
        <v/>
      </c>
      <c r="Q1473" s="31">
        <f>IF($A1473&lt;=Inputs!$B$13,RAND(),"")</f>
        <v/>
      </c>
      <c r="R1473" s="31">
        <f>IF($A1473&lt;=Inputs!$B$13,RAND(),"")</f>
        <v/>
      </c>
      <c r="S1473" s="31">
        <f>IF($A1473&lt;=Inputs!$B$13,RAND(),"")</f>
        <v/>
      </c>
      <c r="T1473" s="31">
        <f>IF($A1473&lt;=Inputs!$B$13,RAND(),"")</f>
        <v/>
      </c>
      <c r="U1473" s="31">
        <f>IF($A1473&lt;=Inputs!$B$13,RAND(),"")</f>
        <v/>
      </c>
      <c r="V1473" s="31">
        <f>IF($A1473&lt;=Inputs!$B$13,RAND(),"")</f>
        <v/>
      </c>
      <c r="W1473" s="31">
        <f>IF($A1473&lt;=Inputs!$B$13,RAND(),"")</f>
        <v/>
      </c>
      <c r="X1473" s="31">
        <f>IF($A1473&lt;=Inputs!$B$13,RAND(),"")</f>
        <v/>
      </c>
      <c r="Y1473" s="31">
        <f>IF($A1473&lt;=Inputs!$B$13,RAND(),"")</f>
        <v/>
      </c>
    </row>
    <row r="1474">
      <c r="A1474" t="n">
        <v>1469</v>
      </c>
      <c r="B1474" s="26">
        <f>IF($A1474&lt;=Inputs!$B$13,IF(Inputs!$B$8&gt;0,SUM(F1474:O1474)/Inputs!$B$8,0),"")</f>
        <v/>
      </c>
      <c r="C1474" s="27">
        <f>IF($A1474&lt;=Inputs!$B$13,B1474/100,"")</f>
        <v/>
      </c>
      <c r="D1474" s="28">
        <f>IF($A1474&lt;=Inputs!$B$13,C1474*Inputs!$B$7,"")</f>
        <v/>
      </c>
      <c r="E1474" s="29">
        <f>IF($A1474&lt;=Inputs!$B$13,IF(D1474&gt;0,1,0),"")</f>
        <v/>
      </c>
      <c r="F1474" s="26">
        <f>IF($A1474&lt;=Inputs!$B$13,IF(1&lt;=Inputs!$B$8,IF(Inputs!$B$12&gt;0,MAX(MIN(NORM.INV(RAND(),LOOKUP(P1474,Inputs!$J$6:$J$9,Inputs!$G$6:$G$9),LOOKUP(P1474,Inputs!$J$6:$J$9,Inputs!$H$6:$H$9)),Inputs!$B$12),-Inputs!$B$12),NORM.INV(RAND(),LOOKUP(P1474,Inputs!$J$6:$J$9,Inputs!$G$6:$G$9),LOOKUP(P1474,Inputs!$J$6:$J$9,Inputs!$H$6:$H$9))),0),"" )</f>
        <v/>
      </c>
      <c r="G1474" s="26">
        <f>IF($A1474&lt;=Inputs!$B$13,IF(2&lt;=Inputs!$B$8,IF(Inputs!$B$12&gt;0,MAX(MIN(NORM.INV(RAND(),LOOKUP(Q1474,Inputs!$J$6:$J$9,Inputs!$G$6:$G$9),LOOKUP(Q1474,Inputs!$J$6:$J$9,Inputs!$H$6:$H$9)),Inputs!$B$12),-Inputs!$B$12),NORM.INV(RAND(),LOOKUP(Q1474,Inputs!$J$6:$J$9,Inputs!$G$6:$G$9),LOOKUP(Q1474,Inputs!$J$6:$J$9,Inputs!$H$6:$H$9))),0),"" )</f>
        <v/>
      </c>
      <c r="H1474" s="26">
        <f>IF($A1474&lt;=Inputs!$B$13,IF(3&lt;=Inputs!$B$8,IF(Inputs!$B$12&gt;0,MAX(MIN(NORM.INV(RAND(),LOOKUP(R1474,Inputs!$J$6:$J$9,Inputs!$G$6:$G$9),LOOKUP(R1474,Inputs!$J$6:$J$9,Inputs!$H$6:$H$9)),Inputs!$B$12),-Inputs!$B$12),NORM.INV(RAND(),LOOKUP(R1474,Inputs!$J$6:$J$9,Inputs!$G$6:$G$9),LOOKUP(R1474,Inputs!$J$6:$J$9,Inputs!$H$6:$H$9))),0),"" )</f>
        <v/>
      </c>
      <c r="I1474" s="26">
        <f>IF($A1474&lt;=Inputs!$B$13,IF(4&lt;=Inputs!$B$8,IF(Inputs!$B$12&gt;0,MAX(MIN(NORM.INV(RAND(),LOOKUP(S1474,Inputs!$J$6:$J$9,Inputs!$G$6:$G$9),LOOKUP(S1474,Inputs!$J$6:$J$9,Inputs!$H$6:$H$9)),Inputs!$B$12),-Inputs!$B$12),NORM.INV(RAND(),LOOKUP(S1474,Inputs!$J$6:$J$9,Inputs!$G$6:$G$9),LOOKUP(S1474,Inputs!$J$6:$J$9,Inputs!$H$6:$H$9))),0),"" )</f>
        <v/>
      </c>
      <c r="J1474" s="26">
        <f>IF($A1474&lt;=Inputs!$B$13,IF(5&lt;=Inputs!$B$8,IF(Inputs!$B$12&gt;0,MAX(MIN(NORM.INV(RAND(),LOOKUP(T1474,Inputs!$J$6:$J$9,Inputs!$G$6:$G$9),LOOKUP(T1474,Inputs!$J$6:$J$9,Inputs!$H$6:$H$9)),Inputs!$B$12),-Inputs!$B$12),NORM.INV(RAND(),LOOKUP(T1474,Inputs!$J$6:$J$9,Inputs!$G$6:$G$9),LOOKUP(T1474,Inputs!$J$6:$J$9,Inputs!$H$6:$H$9))),0),"" )</f>
        <v/>
      </c>
      <c r="K1474" s="26">
        <f>IF($A1474&lt;=Inputs!$B$13,IF(6&lt;=Inputs!$B$8,IF(Inputs!$B$12&gt;0,MAX(MIN(NORM.INV(RAND(),LOOKUP(U1474,Inputs!$J$6:$J$9,Inputs!$G$6:$G$9),LOOKUP(U1474,Inputs!$J$6:$J$9,Inputs!$H$6:$H$9)),Inputs!$B$12),-Inputs!$B$12),NORM.INV(RAND(),LOOKUP(U1474,Inputs!$J$6:$J$9,Inputs!$G$6:$G$9),LOOKUP(U1474,Inputs!$J$6:$J$9,Inputs!$H$6:$H$9))),0),"" )</f>
        <v/>
      </c>
      <c r="L1474" s="26">
        <f>IF($A1474&lt;=Inputs!$B$13,IF(7&lt;=Inputs!$B$8,IF(Inputs!$B$12&gt;0,MAX(MIN(NORM.INV(RAND(),LOOKUP(V1474,Inputs!$J$6:$J$9,Inputs!$G$6:$G$9),LOOKUP(V1474,Inputs!$J$6:$J$9,Inputs!$H$6:$H$9)),Inputs!$B$12),-Inputs!$B$12),NORM.INV(RAND(),LOOKUP(V1474,Inputs!$J$6:$J$9,Inputs!$G$6:$G$9),LOOKUP(V1474,Inputs!$J$6:$J$9,Inputs!$H$6:$H$9))),0),"" )</f>
        <v/>
      </c>
      <c r="M1474" s="26">
        <f>IF($A1474&lt;=Inputs!$B$13,IF(8&lt;=Inputs!$B$8,IF(Inputs!$B$12&gt;0,MAX(MIN(NORM.INV(RAND(),LOOKUP(W1474,Inputs!$J$6:$J$9,Inputs!$G$6:$G$9),LOOKUP(W1474,Inputs!$J$6:$J$9,Inputs!$H$6:$H$9)),Inputs!$B$12),-Inputs!$B$12),NORM.INV(RAND(),LOOKUP(W1474,Inputs!$J$6:$J$9,Inputs!$G$6:$G$9),LOOKUP(W1474,Inputs!$J$6:$J$9,Inputs!$H$6:$H$9))),0),"" )</f>
        <v/>
      </c>
      <c r="N1474" s="26">
        <f>IF($A1474&lt;=Inputs!$B$13,IF(9&lt;=Inputs!$B$8,IF(Inputs!$B$12&gt;0,MAX(MIN(NORM.INV(RAND(),LOOKUP(X1474,Inputs!$J$6:$J$9,Inputs!$G$6:$G$9),LOOKUP(X1474,Inputs!$J$6:$J$9,Inputs!$H$6:$H$9)),Inputs!$B$12),-Inputs!$B$12),NORM.INV(RAND(),LOOKUP(X1474,Inputs!$J$6:$J$9,Inputs!$G$6:$G$9),LOOKUP(X1474,Inputs!$J$6:$J$9,Inputs!$H$6:$H$9))),0),"" )</f>
        <v/>
      </c>
      <c r="O1474" s="26">
        <f>IF($A1474&lt;=Inputs!$B$13,IF(10&lt;=Inputs!$B$8,IF(Inputs!$B$12&gt;0,MAX(MIN(NORM.INV(RAND(),LOOKUP(Y1474,Inputs!$J$6:$J$9,Inputs!$G$6:$G$9),LOOKUP(Y1474,Inputs!$J$6:$J$9,Inputs!$H$6:$H$9)),Inputs!$B$12),-Inputs!$B$12),NORM.INV(RAND(),LOOKUP(Y1474,Inputs!$J$6:$J$9,Inputs!$G$6:$G$9),LOOKUP(Y1474,Inputs!$J$6:$J$9,Inputs!$H$6:$H$9))),0),"" )</f>
        <v/>
      </c>
      <c r="P1474" s="31">
        <f>IF($A1474&lt;=Inputs!$B$13,RAND(),"")</f>
        <v/>
      </c>
      <c r="Q1474" s="31">
        <f>IF($A1474&lt;=Inputs!$B$13,RAND(),"")</f>
        <v/>
      </c>
      <c r="R1474" s="31">
        <f>IF($A1474&lt;=Inputs!$B$13,RAND(),"")</f>
        <v/>
      </c>
      <c r="S1474" s="31">
        <f>IF($A1474&lt;=Inputs!$B$13,RAND(),"")</f>
        <v/>
      </c>
      <c r="T1474" s="31">
        <f>IF($A1474&lt;=Inputs!$B$13,RAND(),"")</f>
        <v/>
      </c>
      <c r="U1474" s="31">
        <f>IF($A1474&lt;=Inputs!$B$13,RAND(),"")</f>
        <v/>
      </c>
      <c r="V1474" s="31">
        <f>IF($A1474&lt;=Inputs!$B$13,RAND(),"")</f>
        <v/>
      </c>
      <c r="W1474" s="31">
        <f>IF($A1474&lt;=Inputs!$B$13,RAND(),"")</f>
        <v/>
      </c>
      <c r="X1474" s="31">
        <f>IF($A1474&lt;=Inputs!$B$13,RAND(),"")</f>
        <v/>
      </c>
      <c r="Y1474" s="31">
        <f>IF($A1474&lt;=Inputs!$B$13,RAND(),"")</f>
        <v/>
      </c>
    </row>
    <row r="1475">
      <c r="A1475" t="n">
        <v>1470</v>
      </c>
      <c r="B1475" s="26">
        <f>IF($A1475&lt;=Inputs!$B$13,IF(Inputs!$B$8&gt;0,SUM(F1475:O1475)/Inputs!$B$8,0),"")</f>
        <v/>
      </c>
      <c r="C1475" s="27">
        <f>IF($A1475&lt;=Inputs!$B$13,B1475/100,"")</f>
        <v/>
      </c>
      <c r="D1475" s="28">
        <f>IF($A1475&lt;=Inputs!$B$13,C1475*Inputs!$B$7,"")</f>
        <v/>
      </c>
      <c r="E1475" s="29">
        <f>IF($A1475&lt;=Inputs!$B$13,IF(D1475&gt;0,1,0),"")</f>
        <v/>
      </c>
      <c r="F1475" s="26">
        <f>IF($A1475&lt;=Inputs!$B$13,IF(1&lt;=Inputs!$B$8,IF(Inputs!$B$12&gt;0,MAX(MIN(NORM.INV(RAND(),LOOKUP(P1475,Inputs!$J$6:$J$9,Inputs!$G$6:$G$9),LOOKUP(P1475,Inputs!$J$6:$J$9,Inputs!$H$6:$H$9)),Inputs!$B$12),-Inputs!$B$12),NORM.INV(RAND(),LOOKUP(P1475,Inputs!$J$6:$J$9,Inputs!$G$6:$G$9),LOOKUP(P1475,Inputs!$J$6:$J$9,Inputs!$H$6:$H$9))),0),"" )</f>
        <v/>
      </c>
      <c r="G1475" s="26">
        <f>IF($A1475&lt;=Inputs!$B$13,IF(2&lt;=Inputs!$B$8,IF(Inputs!$B$12&gt;0,MAX(MIN(NORM.INV(RAND(),LOOKUP(Q1475,Inputs!$J$6:$J$9,Inputs!$G$6:$G$9),LOOKUP(Q1475,Inputs!$J$6:$J$9,Inputs!$H$6:$H$9)),Inputs!$B$12),-Inputs!$B$12),NORM.INV(RAND(),LOOKUP(Q1475,Inputs!$J$6:$J$9,Inputs!$G$6:$G$9),LOOKUP(Q1475,Inputs!$J$6:$J$9,Inputs!$H$6:$H$9))),0),"" )</f>
        <v/>
      </c>
      <c r="H1475" s="26">
        <f>IF($A1475&lt;=Inputs!$B$13,IF(3&lt;=Inputs!$B$8,IF(Inputs!$B$12&gt;0,MAX(MIN(NORM.INV(RAND(),LOOKUP(R1475,Inputs!$J$6:$J$9,Inputs!$G$6:$G$9),LOOKUP(R1475,Inputs!$J$6:$J$9,Inputs!$H$6:$H$9)),Inputs!$B$12),-Inputs!$B$12),NORM.INV(RAND(),LOOKUP(R1475,Inputs!$J$6:$J$9,Inputs!$G$6:$G$9),LOOKUP(R1475,Inputs!$J$6:$J$9,Inputs!$H$6:$H$9))),0),"" )</f>
        <v/>
      </c>
      <c r="I1475" s="26">
        <f>IF($A1475&lt;=Inputs!$B$13,IF(4&lt;=Inputs!$B$8,IF(Inputs!$B$12&gt;0,MAX(MIN(NORM.INV(RAND(),LOOKUP(S1475,Inputs!$J$6:$J$9,Inputs!$G$6:$G$9),LOOKUP(S1475,Inputs!$J$6:$J$9,Inputs!$H$6:$H$9)),Inputs!$B$12),-Inputs!$B$12),NORM.INV(RAND(),LOOKUP(S1475,Inputs!$J$6:$J$9,Inputs!$G$6:$G$9),LOOKUP(S1475,Inputs!$J$6:$J$9,Inputs!$H$6:$H$9))),0),"" )</f>
        <v/>
      </c>
      <c r="J1475" s="26">
        <f>IF($A1475&lt;=Inputs!$B$13,IF(5&lt;=Inputs!$B$8,IF(Inputs!$B$12&gt;0,MAX(MIN(NORM.INV(RAND(),LOOKUP(T1475,Inputs!$J$6:$J$9,Inputs!$G$6:$G$9),LOOKUP(T1475,Inputs!$J$6:$J$9,Inputs!$H$6:$H$9)),Inputs!$B$12),-Inputs!$B$12),NORM.INV(RAND(),LOOKUP(T1475,Inputs!$J$6:$J$9,Inputs!$G$6:$G$9),LOOKUP(T1475,Inputs!$J$6:$J$9,Inputs!$H$6:$H$9))),0),"" )</f>
        <v/>
      </c>
      <c r="K1475" s="26">
        <f>IF($A1475&lt;=Inputs!$B$13,IF(6&lt;=Inputs!$B$8,IF(Inputs!$B$12&gt;0,MAX(MIN(NORM.INV(RAND(),LOOKUP(U1475,Inputs!$J$6:$J$9,Inputs!$G$6:$G$9),LOOKUP(U1475,Inputs!$J$6:$J$9,Inputs!$H$6:$H$9)),Inputs!$B$12),-Inputs!$B$12),NORM.INV(RAND(),LOOKUP(U1475,Inputs!$J$6:$J$9,Inputs!$G$6:$G$9),LOOKUP(U1475,Inputs!$J$6:$J$9,Inputs!$H$6:$H$9))),0),"" )</f>
        <v/>
      </c>
      <c r="L1475" s="26">
        <f>IF($A1475&lt;=Inputs!$B$13,IF(7&lt;=Inputs!$B$8,IF(Inputs!$B$12&gt;0,MAX(MIN(NORM.INV(RAND(),LOOKUP(V1475,Inputs!$J$6:$J$9,Inputs!$G$6:$G$9),LOOKUP(V1475,Inputs!$J$6:$J$9,Inputs!$H$6:$H$9)),Inputs!$B$12),-Inputs!$B$12),NORM.INV(RAND(),LOOKUP(V1475,Inputs!$J$6:$J$9,Inputs!$G$6:$G$9),LOOKUP(V1475,Inputs!$J$6:$J$9,Inputs!$H$6:$H$9))),0),"" )</f>
        <v/>
      </c>
      <c r="M1475" s="26">
        <f>IF($A1475&lt;=Inputs!$B$13,IF(8&lt;=Inputs!$B$8,IF(Inputs!$B$12&gt;0,MAX(MIN(NORM.INV(RAND(),LOOKUP(W1475,Inputs!$J$6:$J$9,Inputs!$G$6:$G$9),LOOKUP(W1475,Inputs!$J$6:$J$9,Inputs!$H$6:$H$9)),Inputs!$B$12),-Inputs!$B$12),NORM.INV(RAND(),LOOKUP(W1475,Inputs!$J$6:$J$9,Inputs!$G$6:$G$9),LOOKUP(W1475,Inputs!$J$6:$J$9,Inputs!$H$6:$H$9))),0),"" )</f>
        <v/>
      </c>
      <c r="N1475" s="26">
        <f>IF($A1475&lt;=Inputs!$B$13,IF(9&lt;=Inputs!$B$8,IF(Inputs!$B$12&gt;0,MAX(MIN(NORM.INV(RAND(),LOOKUP(X1475,Inputs!$J$6:$J$9,Inputs!$G$6:$G$9),LOOKUP(X1475,Inputs!$J$6:$J$9,Inputs!$H$6:$H$9)),Inputs!$B$12),-Inputs!$B$12),NORM.INV(RAND(),LOOKUP(X1475,Inputs!$J$6:$J$9,Inputs!$G$6:$G$9),LOOKUP(X1475,Inputs!$J$6:$J$9,Inputs!$H$6:$H$9))),0),"" )</f>
        <v/>
      </c>
      <c r="O1475" s="26">
        <f>IF($A1475&lt;=Inputs!$B$13,IF(10&lt;=Inputs!$B$8,IF(Inputs!$B$12&gt;0,MAX(MIN(NORM.INV(RAND(),LOOKUP(Y1475,Inputs!$J$6:$J$9,Inputs!$G$6:$G$9),LOOKUP(Y1475,Inputs!$J$6:$J$9,Inputs!$H$6:$H$9)),Inputs!$B$12),-Inputs!$B$12),NORM.INV(RAND(),LOOKUP(Y1475,Inputs!$J$6:$J$9,Inputs!$G$6:$G$9),LOOKUP(Y1475,Inputs!$J$6:$J$9,Inputs!$H$6:$H$9))),0),"" )</f>
        <v/>
      </c>
      <c r="P1475" s="31">
        <f>IF($A1475&lt;=Inputs!$B$13,RAND(),"")</f>
        <v/>
      </c>
      <c r="Q1475" s="31">
        <f>IF($A1475&lt;=Inputs!$B$13,RAND(),"")</f>
        <v/>
      </c>
      <c r="R1475" s="31">
        <f>IF($A1475&lt;=Inputs!$B$13,RAND(),"")</f>
        <v/>
      </c>
      <c r="S1475" s="31">
        <f>IF($A1475&lt;=Inputs!$B$13,RAND(),"")</f>
        <v/>
      </c>
      <c r="T1475" s="31">
        <f>IF($A1475&lt;=Inputs!$B$13,RAND(),"")</f>
        <v/>
      </c>
      <c r="U1475" s="31">
        <f>IF($A1475&lt;=Inputs!$B$13,RAND(),"")</f>
        <v/>
      </c>
      <c r="V1475" s="31">
        <f>IF($A1475&lt;=Inputs!$B$13,RAND(),"")</f>
        <v/>
      </c>
      <c r="W1475" s="31">
        <f>IF($A1475&lt;=Inputs!$B$13,RAND(),"")</f>
        <v/>
      </c>
      <c r="X1475" s="31">
        <f>IF($A1475&lt;=Inputs!$B$13,RAND(),"")</f>
        <v/>
      </c>
      <c r="Y1475" s="31">
        <f>IF($A1475&lt;=Inputs!$B$13,RAND(),"")</f>
        <v/>
      </c>
    </row>
    <row r="1476">
      <c r="A1476" t="n">
        <v>1471</v>
      </c>
      <c r="B1476" s="26">
        <f>IF($A1476&lt;=Inputs!$B$13,IF(Inputs!$B$8&gt;0,SUM(F1476:O1476)/Inputs!$B$8,0),"")</f>
        <v/>
      </c>
      <c r="C1476" s="27">
        <f>IF($A1476&lt;=Inputs!$B$13,B1476/100,"")</f>
        <v/>
      </c>
      <c r="D1476" s="28">
        <f>IF($A1476&lt;=Inputs!$B$13,C1476*Inputs!$B$7,"")</f>
        <v/>
      </c>
      <c r="E1476" s="29">
        <f>IF($A1476&lt;=Inputs!$B$13,IF(D1476&gt;0,1,0),"")</f>
        <v/>
      </c>
      <c r="F1476" s="26">
        <f>IF($A1476&lt;=Inputs!$B$13,IF(1&lt;=Inputs!$B$8,IF(Inputs!$B$12&gt;0,MAX(MIN(NORM.INV(RAND(),LOOKUP(P1476,Inputs!$J$6:$J$9,Inputs!$G$6:$G$9),LOOKUP(P1476,Inputs!$J$6:$J$9,Inputs!$H$6:$H$9)),Inputs!$B$12),-Inputs!$B$12),NORM.INV(RAND(),LOOKUP(P1476,Inputs!$J$6:$J$9,Inputs!$G$6:$G$9),LOOKUP(P1476,Inputs!$J$6:$J$9,Inputs!$H$6:$H$9))),0),"" )</f>
        <v/>
      </c>
      <c r="G1476" s="26">
        <f>IF($A1476&lt;=Inputs!$B$13,IF(2&lt;=Inputs!$B$8,IF(Inputs!$B$12&gt;0,MAX(MIN(NORM.INV(RAND(),LOOKUP(Q1476,Inputs!$J$6:$J$9,Inputs!$G$6:$G$9),LOOKUP(Q1476,Inputs!$J$6:$J$9,Inputs!$H$6:$H$9)),Inputs!$B$12),-Inputs!$B$12),NORM.INV(RAND(),LOOKUP(Q1476,Inputs!$J$6:$J$9,Inputs!$G$6:$G$9),LOOKUP(Q1476,Inputs!$J$6:$J$9,Inputs!$H$6:$H$9))),0),"" )</f>
        <v/>
      </c>
      <c r="H1476" s="26">
        <f>IF($A1476&lt;=Inputs!$B$13,IF(3&lt;=Inputs!$B$8,IF(Inputs!$B$12&gt;0,MAX(MIN(NORM.INV(RAND(),LOOKUP(R1476,Inputs!$J$6:$J$9,Inputs!$G$6:$G$9),LOOKUP(R1476,Inputs!$J$6:$J$9,Inputs!$H$6:$H$9)),Inputs!$B$12),-Inputs!$B$12),NORM.INV(RAND(),LOOKUP(R1476,Inputs!$J$6:$J$9,Inputs!$G$6:$G$9),LOOKUP(R1476,Inputs!$J$6:$J$9,Inputs!$H$6:$H$9))),0),"" )</f>
        <v/>
      </c>
      <c r="I1476" s="26">
        <f>IF($A1476&lt;=Inputs!$B$13,IF(4&lt;=Inputs!$B$8,IF(Inputs!$B$12&gt;0,MAX(MIN(NORM.INV(RAND(),LOOKUP(S1476,Inputs!$J$6:$J$9,Inputs!$G$6:$G$9),LOOKUP(S1476,Inputs!$J$6:$J$9,Inputs!$H$6:$H$9)),Inputs!$B$12),-Inputs!$B$12),NORM.INV(RAND(),LOOKUP(S1476,Inputs!$J$6:$J$9,Inputs!$G$6:$G$9),LOOKUP(S1476,Inputs!$J$6:$J$9,Inputs!$H$6:$H$9))),0),"" )</f>
        <v/>
      </c>
      <c r="J1476" s="26">
        <f>IF($A1476&lt;=Inputs!$B$13,IF(5&lt;=Inputs!$B$8,IF(Inputs!$B$12&gt;0,MAX(MIN(NORM.INV(RAND(),LOOKUP(T1476,Inputs!$J$6:$J$9,Inputs!$G$6:$G$9),LOOKUP(T1476,Inputs!$J$6:$J$9,Inputs!$H$6:$H$9)),Inputs!$B$12),-Inputs!$B$12),NORM.INV(RAND(),LOOKUP(T1476,Inputs!$J$6:$J$9,Inputs!$G$6:$G$9),LOOKUP(T1476,Inputs!$J$6:$J$9,Inputs!$H$6:$H$9))),0),"" )</f>
        <v/>
      </c>
      <c r="K1476" s="26">
        <f>IF($A1476&lt;=Inputs!$B$13,IF(6&lt;=Inputs!$B$8,IF(Inputs!$B$12&gt;0,MAX(MIN(NORM.INV(RAND(),LOOKUP(U1476,Inputs!$J$6:$J$9,Inputs!$G$6:$G$9),LOOKUP(U1476,Inputs!$J$6:$J$9,Inputs!$H$6:$H$9)),Inputs!$B$12),-Inputs!$B$12),NORM.INV(RAND(),LOOKUP(U1476,Inputs!$J$6:$J$9,Inputs!$G$6:$G$9),LOOKUP(U1476,Inputs!$J$6:$J$9,Inputs!$H$6:$H$9))),0),"" )</f>
        <v/>
      </c>
      <c r="L1476" s="26">
        <f>IF($A1476&lt;=Inputs!$B$13,IF(7&lt;=Inputs!$B$8,IF(Inputs!$B$12&gt;0,MAX(MIN(NORM.INV(RAND(),LOOKUP(V1476,Inputs!$J$6:$J$9,Inputs!$G$6:$G$9),LOOKUP(V1476,Inputs!$J$6:$J$9,Inputs!$H$6:$H$9)),Inputs!$B$12),-Inputs!$B$12),NORM.INV(RAND(),LOOKUP(V1476,Inputs!$J$6:$J$9,Inputs!$G$6:$G$9),LOOKUP(V1476,Inputs!$J$6:$J$9,Inputs!$H$6:$H$9))),0),"" )</f>
        <v/>
      </c>
      <c r="M1476" s="26">
        <f>IF($A1476&lt;=Inputs!$B$13,IF(8&lt;=Inputs!$B$8,IF(Inputs!$B$12&gt;0,MAX(MIN(NORM.INV(RAND(),LOOKUP(W1476,Inputs!$J$6:$J$9,Inputs!$G$6:$G$9),LOOKUP(W1476,Inputs!$J$6:$J$9,Inputs!$H$6:$H$9)),Inputs!$B$12),-Inputs!$B$12),NORM.INV(RAND(),LOOKUP(W1476,Inputs!$J$6:$J$9,Inputs!$G$6:$G$9),LOOKUP(W1476,Inputs!$J$6:$J$9,Inputs!$H$6:$H$9))),0),"" )</f>
        <v/>
      </c>
      <c r="N1476" s="26">
        <f>IF($A1476&lt;=Inputs!$B$13,IF(9&lt;=Inputs!$B$8,IF(Inputs!$B$12&gt;0,MAX(MIN(NORM.INV(RAND(),LOOKUP(X1476,Inputs!$J$6:$J$9,Inputs!$G$6:$G$9),LOOKUP(X1476,Inputs!$J$6:$J$9,Inputs!$H$6:$H$9)),Inputs!$B$12),-Inputs!$B$12),NORM.INV(RAND(),LOOKUP(X1476,Inputs!$J$6:$J$9,Inputs!$G$6:$G$9),LOOKUP(X1476,Inputs!$J$6:$J$9,Inputs!$H$6:$H$9))),0),"" )</f>
        <v/>
      </c>
      <c r="O1476" s="26">
        <f>IF($A1476&lt;=Inputs!$B$13,IF(10&lt;=Inputs!$B$8,IF(Inputs!$B$12&gt;0,MAX(MIN(NORM.INV(RAND(),LOOKUP(Y1476,Inputs!$J$6:$J$9,Inputs!$G$6:$G$9),LOOKUP(Y1476,Inputs!$J$6:$J$9,Inputs!$H$6:$H$9)),Inputs!$B$12),-Inputs!$B$12),NORM.INV(RAND(),LOOKUP(Y1476,Inputs!$J$6:$J$9,Inputs!$G$6:$G$9),LOOKUP(Y1476,Inputs!$J$6:$J$9,Inputs!$H$6:$H$9))),0),"" )</f>
        <v/>
      </c>
      <c r="P1476" s="31">
        <f>IF($A1476&lt;=Inputs!$B$13,RAND(),"")</f>
        <v/>
      </c>
      <c r="Q1476" s="31">
        <f>IF($A1476&lt;=Inputs!$B$13,RAND(),"")</f>
        <v/>
      </c>
      <c r="R1476" s="31">
        <f>IF($A1476&lt;=Inputs!$B$13,RAND(),"")</f>
        <v/>
      </c>
      <c r="S1476" s="31">
        <f>IF($A1476&lt;=Inputs!$B$13,RAND(),"")</f>
        <v/>
      </c>
      <c r="T1476" s="31">
        <f>IF($A1476&lt;=Inputs!$B$13,RAND(),"")</f>
        <v/>
      </c>
      <c r="U1476" s="31">
        <f>IF($A1476&lt;=Inputs!$B$13,RAND(),"")</f>
        <v/>
      </c>
      <c r="V1476" s="31">
        <f>IF($A1476&lt;=Inputs!$B$13,RAND(),"")</f>
        <v/>
      </c>
      <c r="W1476" s="31">
        <f>IF($A1476&lt;=Inputs!$B$13,RAND(),"")</f>
        <v/>
      </c>
      <c r="X1476" s="31">
        <f>IF($A1476&lt;=Inputs!$B$13,RAND(),"")</f>
        <v/>
      </c>
      <c r="Y1476" s="31">
        <f>IF($A1476&lt;=Inputs!$B$13,RAND(),"")</f>
        <v/>
      </c>
    </row>
    <row r="1477">
      <c r="A1477" t="n">
        <v>1472</v>
      </c>
      <c r="B1477" s="26">
        <f>IF($A1477&lt;=Inputs!$B$13,IF(Inputs!$B$8&gt;0,SUM(F1477:O1477)/Inputs!$B$8,0),"")</f>
        <v/>
      </c>
      <c r="C1477" s="27">
        <f>IF($A1477&lt;=Inputs!$B$13,B1477/100,"")</f>
        <v/>
      </c>
      <c r="D1477" s="28">
        <f>IF($A1477&lt;=Inputs!$B$13,C1477*Inputs!$B$7,"")</f>
        <v/>
      </c>
      <c r="E1477" s="29">
        <f>IF($A1477&lt;=Inputs!$B$13,IF(D1477&gt;0,1,0),"")</f>
        <v/>
      </c>
      <c r="F1477" s="26">
        <f>IF($A1477&lt;=Inputs!$B$13,IF(1&lt;=Inputs!$B$8,IF(Inputs!$B$12&gt;0,MAX(MIN(NORM.INV(RAND(),LOOKUP(P1477,Inputs!$J$6:$J$9,Inputs!$G$6:$G$9),LOOKUP(P1477,Inputs!$J$6:$J$9,Inputs!$H$6:$H$9)),Inputs!$B$12),-Inputs!$B$12),NORM.INV(RAND(),LOOKUP(P1477,Inputs!$J$6:$J$9,Inputs!$G$6:$G$9),LOOKUP(P1477,Inputs!$J$6:$J$9,Inputs!$H$6:$H$9))),0),"" )</f>
        <v/>
      </c>
      <c r="G1477" s="26">
        <f>IF($A1477&lt;=Inputs!$B$13,IF(2&lt;=Inputs!$B$8,IF(Inputs!$B$12&gt;0,MAX(MIN(NORM.INV(RAND(),LOOKUP(Q1477,Inputs!$J$6:$J$9,Inputs!$G$6:$G$9),LOOKUP(Q1477,Inputs!$J$6:$J$9,Inputs!$H$6:$H$9)),Inputs!$B$12),-Inputs!$B$12),NORM.INV(RAND(),LOOKUP(Q1477,Inputs!$J$6:$J$9,Inputs!$G$6:$G$9),LOOKUP(Q1477,Inputs!$J$6:$J$9,Inputs!$H$6:$H$9))),0),"" )</f>
        <v/>
      </c>
      <c r="H1477" s="26">
        <f>IF($A1477&lt;=Inputs!$B$13,IF(3&lt;=Inputs!$B$8,IF(Inputs!$B$12&gt;0,MAX(MIN(NORM.INV(RAND(),LOOKUP(R1477,Inputs!$J$6:$J$9,Inputs!$G$6:$G$9),LOOKUP(R1477,Inputs!$J$6:$J$9,Inputs!$H$6:$H$9)),Inputs!$B$12),-Inputs!$B$12),NORM.INV(RAND(),LOOKUP(R1477,Inputs!$J$6:$J$9,Inputs!$G$6:$G$9),LOOKUP(R1477,Inputs!$J$6:$J$9,Inputs!$H$6:$H$9))),0),"" )</f>
        <v/>
      </c>
      <c r="I1477" s="26">
        <f>IF($A1477&lt;=Inputs!$B$13,IF(4&lt;=Inputs!$B$8,IF(Inputs!$B$12&gt;0,MAX(MIN(NORM.INV(RAND(),LOOKUP(S1477,Inputs!$J$6:$J$9,Inputs!$G$6:$G$9),LOOKUP(S1477,Inputs!$J$6:$J$9,Inputs!$H$6:$H$9)),Inputs!$B$12),-Inputs!$B$12),NORM.INV(RAND(),LOOKUP(S1477,Inputs!$J$6:$J$9,Inputs!$G$6:$G$9),LOOKUP(S1477,Inputs!$J$6:$J$9,Inputs!$H$6:$H$9))),0),"" )</f>
        <v/>
      </c>
      <c r="J1477" s="26">
        <f>IF($A1477&lt;=Inputs!$B$13,IF(5&lt;=Inputs!$B$8,IF(Inputs!$B$12&gt;0,MAX(MIN(NORM.INV(RAND(),LOOKUP(T1477,Inputs!$J$6:$J$9,Inputs!$G$6:$G$9),LOOKUP(T1477,Inputs!$J$6:$J$9,Inputs!$H$6:$H$9)),Inputs!$B$12),-Inputs!$B$12),NORM.INV(RAND(),LOOKUP(T1477,Inputs!$J$6:$J$9,Inputs!$G$6:$G$9),LOOKUP(T1477,Inputs!$J$6:$J$9,Inputs!$H$6:$H$9))),0),"" )</f>
        <v/>
      </c>
      <c r="K1477" s="26">
        <f>IF($A1477&lt;=Inputs!$B$13,IF(6&lt;=Inputs!$B$8,IF(Inputs!$B$12&gt;0,MAX(MIN(NORM.INV(RAND(),LOOKUP(U1477,Inputs!$J$6:$J$9,Inputs!$G$6:$G$9),LOOKUP(U1477,Inputs!$J$6:$J$9,Inputs!$H$6:$H$9)),Inputs!$B$12),-Inputs!$B$12),NORM.INV(RAND(),LOOKUP(U1477,Inputs!$J$6:$J$9,Inputs!$G$6:$G$9),LOOKUP(U1477,Inputs!$J$6:$J$9,Inputs!$H$6:$H$9))),0),"" )</f>
        <v/>
      </c>
      <c r="L1477" s="26">
        <f>IF($A1477&lt;=Inputs!$B$13,IF(7&lt;=Inputs!$B$8,IF(Inputs!$B$12&gt;0,MAX(MIN(NORM.INV(RAND(),LOOKUP(V1477,Inputs!$J$6:$J$9,Inputs!$G$6:$G$9),LOOKUP(V1477,Inputs!$J$6:$J$9,Inputs!$H$6:$H$9)),Inputs!$B$12),-Inputs!$B$12),NORM.INV(RAND(),LOOKUP(V1477,Inputs!$J$6:$J$9,Inputs!$G$6:$G$9),LOOKUP(V1477,Inputs!$J$6:$J$9,Inputs!$H$6:$H$9))),0),"" )</f>
        <v/>
      </c>
      <c r="M1477" s="26">
        <f>IF($A1477&lt;=Inputs!$B$13,IF(8&lt;=Inputs!$B$8,IF(Inputs!$B$12&gt;0,MAX(MIN(NORM.INV(RAND(),LOOKUP(W1477,Inputs!$J$6:$J$9,Inputs!$G$6:$G$9),LOOKUP(W1477,Inputs!$J$6:$J$9,Inputs!$H$6:$H$9)),Inputs!$B$12),-Inputs!$B$12),NORM.INV(RAND(),LOOKUP(W1477,Inputs!$J$6:$J$9,Inputs!$G$6:$G$9),LOOKUP(W1477,Inputs!$J$6:$J$9,Inputs!$H$6:$H$9))),0),"" )</f>
        <v/>
      </c>
      <c r="N1477" s="26">
        <f>IF($A1477&lt;=Inputs!$B$13,IF(9&lt;=Inputs!$B$8,IF(Inputs!$B$12&gt;0,MAX(MIN(NORM.INV(RAND(),LOOKUP(X1477,Inputs!$J$6:$J$9,Inputs!$G$6:$G$9),LOOKUP(X1477,Inputs!$J$6:$J$9,Inputs!$H$6:$H$9)),Inputs!$B$12),-Inputs!$B$12),NORM.INV(RAND(),LOOKUP(X1477,Inputs!$J$6:$J$9,Inputs!$G$6:$G$9),LOOKUP(X1477,Inputs!$J$6:$J$9,Inputs!$H$6:$H$9))),0),"" )</f>
        <v/>
      </c>
      <c r="O1477" s="26">
        <f>IF($A1477&lt;=Inputs!$B$13,IF(10&lt;=Inputs!$B$8,IF(Inputs!$B$12&gt;0,MAX(MIN(NORM.INV(RAND(),LOOKUP(Y1477,Inputs!$J$6:$J$9,Inputs!$G$6:$G$9),LOOKUP(Y1477,Inputs!$J$6:$J$9,Inputs!$H$6:$H$9)),Inputs!$B$12),-Inputs!$B$12),NORM.INV(RAND(),LOOKUP(Y1477,Inputs!$J$6:$J$9,Inputs!$G$6:$G$9),LOOKUP(Y1477,Inputs!$J$6:$J$9,Inputs!$H$6:$H$9))),0),"" )</f>
        <v/>
      </c>
      <c r="P1477" s="31">
        <f>IF($A1477&lt;=Inputs!$B$13,RAND(),"")</f>
        <v/>
      </c>
      <c r="Q1477" s="31">
        <f>IF($A1477&lt;=Inputs!$B$13,RAND(),"")</f>
        <v/>
      </c>
      <c r="R1477" s="31">
        <f>IF($A1477&lt;=Inputs!$B$13,RAND(),"")</f>
        <v/>
      </c>
      <c r="S1477" s="31">
        <f>IF($A1477&lt;=Inputs!$B$13,RAND(),"")</f>
        <v/>
      </c>
      <c r="T1477" s="31">
        <f>IF($A1477&lt;=Inputs!$B$13,RAND(),"")</f>
        <v/>
      </c>
      <c r="U1477" s="31">
        <f>IF($A1477&lt;=Inputs!$B$13,RAND(),"")</f>
        <v/>
      </c>
      <c r="V1477" s="31">
        <f>IF($A1477&lt;=Inputs!$B$13,RAND(),"")</f>
        <v/>
      </c>
      <c r="W1477" s="31">
        <f>IF($A1477&lt;=Inputs!$B$13,RAND(),"")</f>
        <v/>
      </c>
      <c r="X1477" s="31">
        <f>IF($A1477&lt;=Inputs!$B$13,RAND(),"")</f>
        <v/>
      </c>
      <c r="Y1477" s="31">
        <f>IF($A1477&lt;=Inputs!$B$13,RAND(),"")</f>
        <v/>
      </c>
    </row>
    <row r="1478">
      <c r="A1478" t="n">
        <v>1473</v>
      </c>
      <c r="B1478" s="26">
        <f>IF($A1478&lt;=Inputs!$B$13,IF(Inputs!$B$8&gt;0,SUM(F1478:O1478)/Inputs!$B$8,0),"")</f>
        <v/>
      </c>
      <c r="C1478" s="27">
        <f>IF($A1478&lt;=Inputs!$B$13,B1478/100,"")</f>
        <v/>
      </c>
      <c r="D1478" s="28">
        <f>IF($A1478&lt;=Inputs!$B$13,C1478*Inputs!$B$7,"")</f>
        <v/>
      </c>
      <c r="E1478" s="29">
        <f>IF($A1478&lt;=Inputs!$B$13,IF(D1478&gt;0,1,0),"")</f>
        <v/>
      </c>
      <c r="F1478" s="26">
        <f>IF($A1478&lt;=Inputs!$B$13,IF(1&lt;=Inputs!$B$8,IF(Inputs!$B$12&gt;0,MAX(MIN(NORM.INV(RAND(),LOOKUP(P1478,Inputs!$J$6:$J$9,Inputs!$G$6:$G$9),LOOKUP(P1478,Inputs!$J$6:$J$9,Inputs!$H$6:$H$9)),Inputs!$B$12),-Inputs!$B$12),NORM.INV(RAND(),LOOKUP(P1478,Inputs!$J$6:$J$9,Inputs!$G$6:$G$9),LOOKUP(P1478,Inputs!$J$6:$J$9,Inputs!$H$6:$H$9))),0),"" )</f>
        <v/>
      </c>
      <c r="G1478" s="26">
        <f>IF($A1478&lt;=Inputs!$B$13,IF(2&lt;=Inputs!$B$8,IF(Inputs!$B$12&gt;0,MAX(MIN(NORM.INV(RAND(),LOOKUP(Q1478,Inputs!$J$6:$J$9,Inputs!$G$6:$G$9),LOOKUP(Q1478,Inputs!$J$6:$J$9,Inputs!$H$6:$H$9)),Inputs!$B$12),-Inputs!$B$12),NORM.INV(RAND(),LOOKUP(Q1478,Inputs!$J$6:$J$9,Inputs!$G$6:$G$9),LOOKUP(Q1478,Inputs!$J$6:$J$9,Inputs!$H$6:$H$9))),0),"" )</f>
        <v/>
      </c>
      <c r="H1478" s="26">
        <f>IF($A1478&lt;=Inputs!$B$13,IF(3&lt;=Inputs!$B$8,IF(Inputs!$B$12&gt;0,MAX(MIN(NORM.INV(RAND(),LOOKUP(R1478,Inputs!$J$6:$J$9,Inputs!$G$6:$G$9),LOOKUP(R1478,Inputs!$J$6:$J$9,Inputs!$H$6:$H$9)),Inputs!$B$12),-Inputs!$B$12),NORM.INV(RAND(),LOOKUP(R1478,Inputs!$J$6:$J$9,Inputs!$G$6:$G$9),LOOKUP(R1478,Inputs!$J$6:$J$9,Inputs!$H$6:$H$9))),0),"" )</f>
        <v/>
      </c>
      <c r="I1478" s="26">
        <f>IF($A1478&lt;=Inputs!$B$13,IF(4&lt;=Inputs!$B$8,IF(Inputs!$B$12&gt;0,MAX(MIN(NORM.INV(RAND(),LOOKUP(S1478,Inputs!$J$6:$J$9,Inputs!$G$6:$G$9),LOOKUP(S1478,Inputs!$J$6:$J$9,Inputs!$H$6:$H$9)),Inputs!$B$12),-Inputs!$B$12),NORM.INV(RAND(),LOOKUP(S1478,Inputs!$J$6:$J$9,Inputs!$G$6:$G$9),LOOKUP(S1478,Inputs!$J$6:$J$9,Inputs!$H$6:$H$9))),0),"" )</f>
        <v/>
      </c>
      <c r="J1478" s="26">
        <f>IF($A1478&lt;=Inputs!$B$13,IF(5&lt;=Inputs!$B$8,IF(Inputs!$B$12&gt;0,MAX(MIN(NORM.INV(RAND(),LOOKUP(T1478,Inputs!$J$6:$J$9,Inputs!$G$6:$G$9),LOOKUP(T1478,Inputs!$J$6:$J$9,Inputs!$H$6:$H$9)),Inputs!$B$12),-Inputs!$B$12),NORM.INV(RAND(),LOOKUP(T1478,Inputs!$J$6:$J$9,Inputs!$G$6:$G$9),LOOKUP(T1478,Inputs!$J$6:$J$9,Inputs!$H$6:$H$9))),0),"" )</f>
        <v/>
      </c>
      <c r="K1478" s="26">
        <f>IF($A1478&lt;=Inputs!$B$13,IF(6&lt;=Inputs!$B$8,IF(Inputs!$B$12&gt;0,MAX(MIN(NORM.INV(RAND(),LOOKUP(U1478,Inputs!$J$6:$J$9,Inputs!$G$6:$G$9),LOOKUP(U1478,Inputs!$J$6:$J$9,Inputs!$H$6:$H$9)),Inputs!$B$12),-Inputs!$B$12),NORM.INV(RAND(),LOOKUP(U1478,Inputs!$J$6:$J$9,Inputs!$G$6:$G$9),LOOKUP(U1478,Inputs!$J$6:$J$9,Inputs!$H$6:$H$9))),0),"" )</f>
        <v/>
      </c>
      <c r="L1478" s="26">
        <f>IF($A1478&lt;=Inputs!$B$13,IF(7&lt;=Inputs!$B$8,IF(Inputs!$B$12&gt;0,MAX(MIN(NORM.INV(RAND(),LOOKUP(V1478,Inputs!$J$6:$J$9,Inputs!$G$6:$G$9),LOOKUP(V1478,Inputs!$J$6:$J$9,Inputs!$H$6:$H$9)),Inputs!$B$12),-Inputs!$B$12),NORM.INV(RAND(),LOOKUP(V1478,Inputs!$J$6:$J$9,Inputs!$G$6:$G$9),LOOKUP(V1478,Inputs!$J$6:$J$9,Inputs!$H$6:$H$9))),0),"" )</f>
        <v/>
      </c>
      <c r="M1478" s="26">
        <f>IF($A1478&lt;=Inputs!$B$13,IF(8&lt;=Inputs!$B$8,IF(Inputs!$B$12&gt;0,MAX(MIN(NORM.INV(RAND(),LOOKUP(W1478,Inputs!$J$6:$J$9,Inputs!$G$6:$G$9),LOOKUP(W1478,Inputs!$J$6:$J$9,Inputs!$H$6:$H$9)),Inputs!$B$12),-Inputs!$B$12),NORM.INV(RAND(),LOOKUP(W1478,Inputs!$J$6:$J$9,Inputs!$G$6:$G$9),LOOKUP(W1478,Inputs!$J$6:$J$9,Inputs!$H$6:$H$9))),0),"" )</f>
        <v/>
      </c>
      <c r="N1478" s="26">
        <f>IF($A1478&lt;=Inputs!$B$13,IF(9&lt;=Inputs!$B$8,IF(Inputs!$B$12&gt;0,MAX(MIN(NORM.INV(RAND(),LOOKUP(X1478,Inputs!$J$6:$J$9,Inputs!$G$6:$G$9),LOOKUP(X1478,Inputs!$J$6:$J$9,Inputs!$H$6:$H$9)),Inputs!$B$12),-Inputs!$B$12),NORM.INV(RAND(),LOOKUP(X1478,Inputs!$J$6:$J$9,Inputs!$G$6:$G$9),LOOKUP(X1478,Inputs!$J$6:$J$9,Inputs!$H$6:$H$9))),0),"" )</f>
        <v/>
      </c>
      <c r="O1478" s="26">
        <f>IF($A1478&lt;=Inputs!$B$13,IF(10&lt;=Inputs!$B$8,IF(Inputs!$B$12&gt;0,MAX(MIN(NORM.INV(RAND(),LOOKUP(Y1478,Inputs!$J$6:$J$9,Inputs!$G$6:$G$9),LOOKUP(Y1478,Inputs!$J$6:$J$9,Inputs!$H$6:$H$9)),Inputs!$B$12),-Inputs!$B$12),NORM.INV(RAND(),LOOKUP(Y1478,Inputs!$J$6:$J$9,Inputs!$G$6:$G$9),LOOKUP(Y1478,Inputs!$J$6:$J$9,Inputs!$H$6:$H$9))),0),"" )</f>
        <v/>
      </c>
      <c r="P1478" s="31">
        <f>IF($A1478&lt;=Inputs!$B$13,RAND(),"")</f>
        <v/>
      </c>
      <c r="Q1478" s="31">
        <f>IF($A1478&lt;=Inputs!$B$13,RAND(),"")</f>
        <v/>
      </c>
      <c r="R1478" s="31">
        <f>IF($A1478&lt;=Inputs!$B$13,RAND(),"")</f>
        <v/>
      </c>
      <c r="S1478" s="31">
        <f>IF($A1478&lt;=Inputs!$B$13,RAND(),"")</f>
        <v/>
      </c>
      <c r="T1478" s="31">
        <f>IF($A1478&lt;=Inputs!$B$13,RAND(),"")</f>
        <v/>
      </c>
      <c r="U1478" s="31">
        <f>IF($A1478&lt;=Inputs!$B$13,RAND(),"")</f>
        <v/>
      </c>
      <c r="V1478" s="31">
        <f>IF($A1478&lt;=Inputs!$B$13,RAND(),"")</f>
        <v/>
      </c>
      <c r="W1478" s="31">
        <f>IF($A1478&lt;=Inputs!$B$13,RAND(),"")</f>
        <v/>
      </c>
      <c r="X1478" s="31">
        <f>IF($A1478&lt;=Inputs!$B$13,RAND(),"")</f>
        <v/>
      </c>
      <c r="Y1478" s="31">
        <f>IF($A1478&lt;=Inputs!$B$13,RAND(),"")</f>
        <v/>
      </c>
    </row>
    <row r="1479">
      <c r="A1479" t="n">
        <v>1474</v>
      </c>
      <c r="B1479" s="26">
        <f>IF($A1479&lt;=Inputs!$B$13,IF(Inputs!$B$8&gt;0,SUM(F1479:O1479)/Inputs!$B$8,0),"")</f>
        <v/>
      </c>
      <c r="C1479" s="27">
        <f>IF($A1479&lt;=Inputs!$B$13,B1479/100,"")</f>
        <v/>
      </c>
      <c r="D1479" s="28">
        <f>IF($A1479&lt;=Inputs!$B$13,C1479*Inputs!$B$7,"")</f>
        <v/>
      </c>
      <c r="E1479" s="29">
        <f>IF($A1479&lt;=Inputs!$B$13,IF(D1479&gt;0,1,0),"")</f>
        <v/>
      </c>
      <c r="F1479" s="26">
        <f>IF($A1479&lt;=Inputs!$B$13,IF(1&lt;=Inputs!$B$8,IF(Inputs!$B$12&gt;0,MAX(MIN(NORM.INV(RAND(),LOOKUP(P1479,Inputs!$J$6:$J$9,Inputs!$G$6:$G$9),LOOKUP(P1479,Inputs!$J$6:$J$9,Inputs!$H$6:$H$9)),Inputs!$B$12),-Inputs!$B$12),NORM.INV(RAND(),LOOKUP(P1479,Inputs!$J$6:$J$9,Inputs!$G$6:$G$9),LOOKUP(P1479,Inputs!$J$6:$J$9,Inputs!$H$6:$H$9))),0),"" )</f>
        <v/>
      </c>
      <c r="G1479" s="26">
        <f>IF($A1479&lt;=Inputs!$B$13,IF(2&lt;=Inputs!$B$8,IF(Inputs!$B$12&gt;0,MAX(MIN(NORM.INV(RAND(),LOOKUP(Q1479,Inputs!$J$6:$J$9,Inputs!$G$6:$G$9),LOOKUP(Q1479,Inputs!$J$6:$J$9,Inputs!$H$6:$H$9)),Inputs!$B$12),-Inputs!$B$12),NORM.INV(RAND(),LOOKUP(Q1479,Inputs!$J$6:$J$9,Inputs!$G$6:$G$9),LOOKUP(Q1479,Inputs!$J$6:$J$9,Inputs!$H$6:$H$9))),0),"" )</f>
        <v/>
      </c>
      <c r="H1479" s="26">
        <f>IF($A1479&lt;=Inputs!$B$13,IF(3&lt;=Inputs!$B$8,IF(Inputs!$B$12&gt;0,MAX(MIN(NORM.INV(RAND(),LOOKUP(R1479,Inputs!$J$6:$J$9,Inputs!$G$6:$G$9),LOOKUP(R1479,Inputs!$J$6:$J$9,Inputs!$H$6:$H$9)),Inputs!$B$12),-Inputs!$B$12),NORM.INV(RAND(),LOOKUP(R1479,Inputs!$J$6:$J$9,Inputs!$G$6:$G$9),LOOKUP(R1479,Inputs!$J$6:$J$9,Inputs!$H$6:$H$9))),0),"" )</f>
        <v/>
      </c>
      <c r="I1479" s="26">
        <f>IF($A1479&lt;=Inputs!$B$13,IF(4&lt;=Inputs!$B$8,IF(Inputs!$B$12&gt;0,MAX(MIN(NORM.INV(RAND(),LOOKUP(S1479,Inputs!$J$6:$J$9,Inputs!$G$6:$G$9),LOOKUP(S1479,Inputs!$J$6:$J$9,Inputs!$H$6:$H$9)),Inputs!$B$12),-Inputs!$B$12),NORM.INV(RAND(),LOOKUP(S1479,Inputs!$J$6:$J$9,Inputs!$G$6:$G$9),LOOKUP(S1479,Inputs!$J$6:$J$9,Inputs!$H$6:$H$9))),0),"" )</f>
        <v/>
      </c>
      <c r="J1479" s="26">
        <f>IF($A1479&lt;=Inputs!$B$13,IF(5&lt;=Inputs!$B$8,IF(Inputs!$B$12&gt;0,MAX(MIN(NORM.INV(RAND(),LOOKUP(T1479,Inputs!$J$6:$J$9,Inputs!$G$6:$G$9),LOOKUP(T1479,Inputs!$J$6:$J$9,Inputs!$H$6:$H$9)),Inputs!$B$12),-Inputs!$B$12),NORM.INV(RAND(),LOOKUP(T1479,Inputs!$J$6:$J$9,Inputs!$G$6:$G$9),LOOKUP(T1479,Inputs!$J$6:$J$9,Inputs!$H$6:$H$9))),0),"" )</f>
        <v/>
      </c>
      <c r="K1479" s="26">
        <f>IF($A1479&lt;=Inputs!$B$13,IF(6&lt;=Inputs!$B$8,IF(Inputs!$B$12&gt;0,MAX(MIN(NORM.INV(RAND(),LOOKUP(U1479,Inputs!$J$6:$J$9,Inputs!$G$6:$G$9),LOOKUP(U1479,Inputs!$J$6:$J$9,Inputs!$H$6:$H$9)),Inputs!$B$12),-Inputs!$B$12),NORM.INV(RAND(),LOOKUP(U1479,Inputs!$J$6:$J$9,Inputs!$G$6:$G$9),LOOKUP(U1479,Inputs!$J$6:$J$9,Inputs!$H$6:$H$9))),0),"" )</f>
        <v/>
      </c>
      <c r="L1479" s="26">
        <f>IF($A1479&lt;=Inputs!$B$13,IF(7&lt;=Inputs!$B$8,IF(Inputs!$B$12&gt;0,MAX(MIN(NORM.INV(RAND(),LOOKUP(V1479,Inputs!$J$6:$J$9,Inputs!$G$6:$G$9),LOOKUP(V1479,Inputs!$J$6:$J$9,Inputs!$H$6:$H$9)),Inputs!$B$12),-Inputs!$B$12),NORM.INV(RAND(),LOOKUP(V1479,Inputs!$J$6:$J$9,Inputs!$G$6:$G$9),LOOKUP(V1479,Inputs!$J$6:$J$9,Inputs!$H$6:$H$9))),0),"" )</f>
        <v/>
      </c>
      <c r="M1479" s="26">
        <f>IF($A1479&lt;=Inputs!$B$13,IF(8&lt;=Inputs!$B$8,IF(Inputs!$B$12&gt;0,MAX(MIN(NORM.INV(RAND(),LOOKUP(W1479,Inputs!$J$6:$J$9,Inputs!$G$6:$G$9),LOOKUP(W1479,Inputs!$J$6:$J$9,Inputs!$H$6:$H$9)),Inputs!$B$12),-Inputs!$B$12),NORM.INV(RAND(),LOOKUP(W1479,Inputs!$J$6:$J$9,Inputs!$G$6:$G$9),LOOKUP(W1479,Inputs!$J$6:$J$9,Inputs!$H$6:$H$9))),0),"" )</f>
        <v/>
      </c>
      <c r="N1479" s="26">
        <f>IF($A1479&lt;=Inputs!$B$13,IF(9&lt;=Inputs!$B$8,IF(Inputs!$B$12&gt;0,MAX(MIN(NORM.INV(RAND(),LOOKUP(X1479,Inputs!$J$6:$J$9,Inputs!$G$6:$G$9),LOOKUP(X1479,Inputs!$J$6:$J$9,Inputs!$H$6:$H$9)),Inputs!$B$12),-Inputs!$B$12),NORM.INV(RAND(),LOOKUP(X1479,Inputs!$J$6:$J$9,Inputs!$G$6:$G$9),LOOKUP(X1479,Inputs!$J$6:$J$9,Inputs!$H$6:$H$9))),0),"" )</f>
        <v/>
      </c>
      <c r="O1479" s="26">
        <f>IF($A1479&lt;=Inputs!$B$13,IF(10&lt;=Inputs!$B$8,IF(Inputs!$B$12&gt;0,MAX(MIN(NORM.INV(RAND(),LOOKUP(Y1479,Inputs!$J$6:$J$9,Inputs!$G$6:$G$9),LOOKUP(Y1479,Inputs!$J$6:$J$9,Inputs!$H$6:$H$9)),Inputs!$B$12),-Inputs!$B$12),NORM.INV(RAND(),LOOKUP(Y1479,Inputs!$J$6:$J$9,Inputs!$G$6:$G$9),LOOKUP(Y1479,Inputs!$J$6:$J$9,Inputs!$H$6:$H$9))),0),"" )</f>
        <v/>
      </c>
      <c r="P1479" s="31">
        <f>IF($A1479&lt;=Inputs!$B$13,RAND(),"")</f>
        <v/>
      </c>
      <c r="Q1479" s="31">
        <f>IF($A1479&lt;=Inputs!$B$13,RAND(),"")</f>
        <v/>
      </c>
      <c r="R1479" s="31">
        <f>IF($A1479&lt;=Inputs!$B$13,RAND(),"")</f>
        <v/>
      </c>
      <c r="S1479" s="31">
        <f>IF($A1479&lt;=Inputs!$B$13,RAND(),"")</f>
        <v/>
      </c>
      <c r="T1479" s="31">
        <f>IF($A1479&lt;=Inputs!$B$13,RAND(),"")</f>
        <v/>
      </c>
      <c r="U1479" s="31">
        <f>IF($A1479&lt;=Inputs!$B$13,RAND(),"")</f>
        <v/>
      </c>
      <c r="V1479" s="31">
        <f>IF($A1479&lt;=Inputs!$B$13,RAND(),"")</f>
        <v/>
      </c>
      <c r="W1479" s="31">
        <f>IF($A1479&lt;=Inputs!$B$13,RAND(),"")</f>
        <v/>
      </c>
      <c r="X1479" s="31">
        <f>IF($A1479&lt;=Inputs!$B$13,RAND(),"")</f>
        <v/>
      </c>
      <c r="Y1479" s="31">
        <f>IF($A1479&lt;=Inputs!$B$13,RAND(),"")</f>
        <v/>
      </c>
    </row>
    <row r="1480">
      <c r="A1480" t="n">
        <v>1475</v>
      </c>
      <c r="B1480" s="26">
        <f>IF($A1480&lt;=Inputs!$B$13,IF(Inputs!$B$8&gt;0,SUM(F1480:O1480)/Inputs!$B$8,0),"")</f>
        <v/>
      </c>
      <c r="C1480" s="27">
        <f>IF($A1480&lt;=Inputs!$B$13,B1480/100,"")</f>
        <v/>
      </c>
      <c r="D1480" s="28">
        <f>IF($A1480&lt;=Inputs!$B$13,C1480*Inputs!$B$7,"")</f>
        <v/>
      </c>
      <c r="E1480" s="29">
        <f>IF($A1480&lt;=Inputs!$B$13,IF(D1480&gt;0,1,0),"")</f>
        <v/>
      </c>
      <c r="F1480" s="26">
        <f>IF($A1480&lt;=Inputs!$B$13,IF(1&lt;=Inputs!$B$8,IF(Inputs!$B$12&gt;0,MAX(MIN(NORM.INV(RAND(),LOOKUP(P1480,Inputs!$J$6:$J$9,Inputs!$G$6:$G$9),LOOKUP(P1480,Inputs!$J$6:$J$9,Inputs!$H$6:$H$9)),Inputs!$B$12),-Inputs!$B$12),NORM.INV(RAND(),LOOKUP(P1480,Inputs!$J$6:$J$9,Inputs!$G$6:$G$9),LOOKUP(P1480,Inputs!$J$6:$J$9,Inputs!$H$6:$H$9))),0),"" )</f>
        <v/>
      </c>
      <c r="G1480" s="26">
        <f>IF($A1480&lt;=Inputs!$B$13,IF(2&lt;=Inputs!$B$8,IF(Inputs!$B$12&gt;0,MAX(MIN(NORM.INV(RAND(),LOOKUP(Q1480,Inputs!$J$6:$J$9,Inputs!$G$6:$G$9),LOOKUP(Q1480,Inputs!$J$6:$J$9,Inputs!$H$6:$H$9)),Inputs!$B$12),-Inputs!$B$12),NORM.INV(RAND(),LOOKUP(Q1480,Inputs!$J$6:$J$9,Inputs!$G$6:$G$9),LOOKUP(Q1480,Inputs!$J$6:$J$9,Inputs!$H$6:$H$9))),0),"" )</f>
        <v/>
      </c>
      <c r="H1480" s="26">
        <f>IF($A1480&lt;=Inputs!$B$13,IF(3&lt;=Inputs!$B$8,IF(Inputs!$B$12&gt;0,MAX(MIN(NORM.INV(RAND(),LOOKUP(R1480,Inputs!$J$6:$J$9,Inputs!$G$6:$G$9),LOOKUP(R1480,Inputs!$J$6:$J$9,Inputs!$H$6:$H$9)),Inputs!$B$12),-Inputs!$B$12),NORM.INV(RAND(),LOOKUP(R1480,Inputs!$J$6:$J$9,Inputs!$G$6:$G$9),LOOKUP(R1480,Inputs!$J$6:$J$9,Inputs!$H$6:$H$9))),0),"" )</f>
        <v/>
      </c>
      <c r="I1480" s="26">
        <f>IF($A1480&lt;=Inputs!$B$13,IF(4&lt;=Inputs!$B$8,IF(Inputs!$B$12&gt;0,MAX(MIN(NORM.INV(RAND(),LOOKUP(S1480,Inputs!$J$6:$J$9,Inputs!$G$6:$G$9),LOOKUP(S1480,Inputs!$J$6:$J$9,Inputs!$H$6:$H$9)),Inputs!$B$12),-Inputs!$B$12),NORM.INV(RAND(),LOOKUP(S1480,Inputs!$J$6:$J$9,Inputs!$G$6:$G$9),LOOKUP(S1480,Inputs!$J$6:$J$9,Inputs!$H$6:$H$9))),0),"" )</f>
        <v/>
      </c>
      <c r="J1480" s="26">
        <f>IF($A1480&lt;=Inputs!$B$13,IF(5&lt;=Inputs!$B$8,IF(Inputs!$B$12&gt;0,MAX(MIN(NORM.INV(RAND(),LOOKUP(T1480,Inputs!$J$6:$J$9,Inputs!$G$6:$G$9),LOOKUP(T1480,Inputs!$J$6:$J$9,Inputs!$H$6:$H$9)),Inputs!$B$12),-Inputs!$B$12),NORM.INV(RAND(),LOOKUP(T1480,Inputs!$J$6:$J$9,Inputs!$G$6:$G$9),LOOKUP(T1480,Inputs!$J$6:$J$9,Inputs!$H$6:$H$9))),0),"" )</f>
        <v/>
      </c>
      <c r="K1480" s="26">
        <f>IF($A1480&lt;=Inputs!$B$13,IF(6&lt;=Inputs!$B$8,IF(Inputs!$B$12&gt;0,MAX(MIN(NORM.INV(RAND(),LOOKUP(U1480,Inputs!$J$6:$J$9,Inputs!$G$6:$G$9),LOOKUP(U1480,Inputs!$J$6:$J$9,Inputs!$H$6:$H$9)),Inputs!$B$12),-Inputs!$B$12),NORM.INV(RAND(),LOOKUP(U1480,Inputs!$J$6:$J$9,Inputs!$G$6:$G$9),LOOKUP(U1480,Inputs!$J$6:$J$9,Inputs!$H$6:$H$9))),0),"" )</f>
        <v/>
      </c>
      <c r="L1480" s="26">
        <f>IF($A1480&lt;=Inputs!$B$13,IF(7&lt;=Inputs!$B$8,IF(Inputs!$B$12&gt;0,MAX(MIN(NORM.INV(RAND(),LOOKUP(V1480,Inputs!$J$6:$J$9,Inputs!$G$6:$G$9),LOOKUP(V1480,Inputs!$J$6:$J$9,Inputs!$H$6:$H$9)),Inputs!$B$12),-Inputs!$B$12),NORM.INV(RAND(),LOOKUP(V1480,Inputs!$J$6:$J$9,Inputs!$G$6:$G$9),LOOKUP(V1480,Inputs!$J$6:$J$9,Inputs!$H$6:$H$9))),0),"" )</f>
        <v/>
      </c>
      <c r="M1480" s="26">
        <f>IF($A1480&lt;=Inputs!$B$13,IF(8&lt;=Inputs!$B$8,IF(Inputs!$B$12&gt;0,MAX(MIN(NORM.INV(RAND(),LOOKUP(W1480,Inputs!$J$6:$J$9,Inputs!$G$6:$G$9),LOOKUP(W1480,Inputs!$J$6:$J$9,Inputs!$H$6:$H$9)),Inputs!$B$12),-Inputs!$B$12),NORM.INV(RAND(),LOOKUP(W1480,Inputs!$J$6:$J$9,Inputs!$G$6:$G$9),LOOKUP(W1480,Inputs!$J$6:$J$9,Inputs!$H$6:$H$9))),0),"" )</f>
        <v/>
      </c>
      <c r="N1480" s="26">
        <f>IF($A1480&lt;=Inputs!$B$13,IF(9&lt;=Inputs!$B$8,IF(Inputs!$B$12&gt;0,MAX(MIN(NORM.INV(RAND(),LOOKUP(X1480,Inputs!$J$6:$J$9,Inputs!$G$6:$G$9),LOOKUP(X1480,Inputs!$J$6:$J$9,Inputs!$H$6:$H$9)),Inputs!$B$12),-Inputs!$B$12),NORM.INV(RAND(),LOOKUP(X1480,Inputs!$J$6:$J$9,Inputs!$G$6:$G$9),LOOKUP(X1480,Inputs!$J$6:$J$9,Inputs!$H$6:$H$9))),0),"" )</f>
        <v/>
      </c>
      <c r="O1480" s="26">
        <f>IF($A1480&lt;=Inputs!$B$13,IF(10&lt;=Inputs!$B$8,IF(Inputs!$B$12&gt;0,MAX(MIN(NORM.INV(RAND(),LOOKUP(Y1480,Inputs!$J$6:$J$9,Inputs!$G$6:$G$9),LOOKUP(Y1480,Inputs!$J$6:$J$9,Inputs!$H$6:$H$9)),Inputs!$B$12),-Inputs!$B$12),NORM.INV(RAND(),LOOKUP(Y1480,Inputs!$J$6:$J$9,Inputs!$G$6:$G$9),LOOKUP(Y1480,Inputs!$J$6:$J$9,Inputs!$H$6:$H$9))),0),"" )</f>
        <v/>
      </c>
      <c r="P1480" s="31">
        <f>IF($A1480&lt;=Inputs!$B$13,RAND(),"")</f>
        <v/>
      </c>
      <c r="Q1480" s="31">
        <f>IF($A1480&lt;=Inputs!$B$13,RAND(),"")</f>
        <v/>
      </c>
      <c r="R1480" s="31">
        <f>IF($A1480&lt;=Inputs!$B$13,RAND(),"")</f>
        <v/>
      </c>
      <c r="S1480" s="31">
        <f>IF($A1480&lt;=Inputs!$B$13,RAND(),"")</f>
        <v/>
      </c>
      <c r="T1480" s="31">
        <f>IF($A1480&lt;=Inputs!$B$13,RAND(),"")</f>
        <v/>
      </c>
      <c r="U1480" s="31">
        <f>IF($A1480&lt;=Inputs!$B$13,RAND(),"")</f>
        <v/>
      </c>
      <c r="V1480" s="31">
        <f>IF($A1480&lt;=Inputs!$B$13,RAND(),"")</f>
        <v/>
      </c>
      <c r="W1480" s="31">
        <f>IF($A1480&lt;=Inputs!$B$13,RAND(),"")</f>
        <v/>
      </c>
      <c r="X1480" s="31">
        <f>IF($A1480&lt;=Inputs!$B$13,RAND(),"")</f>
        <v/>
      </c>
      <c r="Y1480" s="31">
        <f>IF($A1480&lt;=Inputs!$B$13,RAND(),"")</f>
        <v/>
      </c>
    </row>
    <row r="1481">
      <c r="A1481" t="n">
        <v>1476</v>
      </c>
      <c r="B1481" s="26">
        <f>IF($A1481&lt;=Inputs!$B$13,IF(Inputs!$B$8&gt;0,SUM(F1481:O1481)/Inputs!$B$8,0),"")</f>
        <v/>
      </c>
      <c r="C1481" s="27">
        <f>IF($A1481&lt;=Inputs!$B$13,B1481/100,"")</f>
        <v/>
      </c>
      <c r="D1481" s="28">
        <f>IF($A1481&lt;=Inputs!$B$13,C1481*Inputs!$B$7,"")</f>
        <v/>
      </c>
      <c r="E1481" s="29">
        <f>IF($A1481&lt;=Inputs!$B$13,IF(D1481&gt;0,1,0),"")</f>
        <v/>
      </c>
      <c r="F1481" s="26">
        <f>IF($A1481&lt;=Inputs!$B$13,IF(1&lt;=Inputs!$B$8,IF(Inputs!$B$12&gt;0,MAX(MIN(NORM.INV(RAND(),LOOKUP(P1481,Inputs!$J$6:$J$9,Inputs!$G$6:$G$9),LOOKUP(P1481,Inputs!$J$6:$J$9,Inputs!$H$6:$H$9)),Inputs!$B$12),-Inputs!$B$12),NORM.INV(RAND(),LOOKUP(P1481,Inputs!$J$6:$J$9,Inputs!$G$6:$G$9),LOOKUP(P1481,Inputs!$J$6:$J$9,Inputs!$H$6:$H$9))),0),"" )</f>
        <v/>
      </c>
      <c r="G1481" s="26">
        <f>IF($A1481&lt;=Inputs!$B$13,IF(2&lt;=Inputs!$B$8,IF(Inputs!$B$12&gt;0,MAX(MIN(NORM.INV(RAND(),LOOKUP(Q1481,Inputs!$J$6:$J$9,Inputs!$G$6:$G$9),LOOKUP(Q1481,Inputs!$J$6:$J$9,Inputs!$H$6:$H$9)),Inputs!$B$12),-Inputs!$B$12),NORM.INV(RAND(),LOOKUP(Q1481,Inputs!$J$6:$J$9,Inputs!$G$6:$G$9),LOOKUP(Q1481,Inputs!$J$6:$J$9,Inputs!$H$6:$H$9))),0),"" )</f>
        <v/>
      </c>
      <c r="H1481" s="26">
        <f>IF($A1481&lt;=Inputs!$B$13,IF(3&lt;=Inputs!$B$8,IF(Inputs!$B$12&gt;0,MAX(MIN(NORM.INV(RAND(),LOOKUP(R1481,Inputs!$J$6:$J$9,Inputs!$G$6:$G$9),LOOKUP(R1481,Inputs!$J$6:$J$9,Inputs!$H$6:$H$9)),Inputs!$B$12),-Inputs!$B$12),NORM.INV(RAND(),LOOKUP(R1481,Inputs!$J$6:$J$9,Inputs!$G$6:$G$9),LOOKUP(R1481,Inputs!$J$6:$J$9,Inputs!$H$6:$H$9))),0),"" )</f>
        <v/>
      </c>
      <c r="I1481" s="26">
        <f>IF($A1481&lt;=Inputs!$B$13,IF(4&lt;=Inputs!$B$8,IF(Inputs!$B$12&gt;0,MAX(MIN(NORM.INV(RAND(),LOOKUP(S1481,Inputs!$J$6:$J$9,Inputs!$G$6:$G$9),LOOKUP(S1481,Inputs!$J$6:$J$9,Inputs!$H$6:$H$9)),Inputs!$B$12),-Inputs!$B$12),NORM.INV(RAND(),LOOKUP(S1481,Inputs!$J$6:$J$9,Inputs!$G$6:$G$9),LOOKUP(S1481,Inputs!$J$6:$J$9,Inputs!$H$6:$H$9))),0),"" )</f>
        <v/>
      </c>
      <c r="J1481" s="26">
        <f>IF($A1481&lt;=Inputs!$B$13,IF(5&lt;=Inputs!$B$8,IF(Inputs!$B$12&gt;0,MAX(MIN(NORM.INV(RAND(),LOOKUP(T1481,Inputs!$J$6:$J$9,Inputs!$G$6:$G$9),LOOKUP(T1481,Inputs!$J$6:$J$9,Inputs!$H$6:$H$9)),Inputs!$B$12),-Inputs!$B$12),NORM.INV(RAND(),LOOKUP(T1481,Inputs!$J$6:$J$9,Inputs!$G$6:$G$9),LOOKUP(T1481,Inputs!$J$6:$J$9,Inputs!$H$6:$H$9))),0),"" )</f>
        <v/>
      </c>
      <c r="K1481" s="26">
        <f>IF($A1481&lt;=Inputs!$B$13,IF(6&lt;=Inputs!$B$8,IF(Inputs!$B$12&gt;0,MAX(MIN(NORM.INV(RAND(),LOOKUP(U1481,Inputs!$J$6:$J$9,Inputs!$G$6:$G$9),LOOKUP(U1481,Inputs!$J$6:$J$9,Inputs!$H$6:$H$9)),Inputs!$B$12),-Inputs!$B$12),NORM.INV(RAND(),LOOKUP(U1481,Inputs!$J$6:$J$9,Inputs!$G$6:$G$9),LOOKUP(U1481,Inputs!$J$6:$J$9,Inputs!$H$6:$H$9))),0),"" )</f>
        <v/>
      </c>
      <c r="L1481" s="26">
        <f>IF($A1481&lt;=Inputs!$B$13,IF(7&lt;=Inputs!$B$8,IF(Inputs!$B$12&gt;0,MAX(MIN(NORM.INV(RAND(),LOOKUP(V1481,Inputs!$J$6:$J$9,Inputs!$G$6:$G$9),LOOKUP(V1481,Inputs!$J$6:$J$9,Inputs!$H$6:$H$9)),Inputs!$B$12),-Inputs!$B$12),NORM.INV(RAND(),LOOKUP(V1481,Inputs!$J$6:$J$9,Inputs!$G$6:$G$9),LOOKUP(V1481,Inputs!$J$6:$J$9,Inputs!$H$6:$H$9))),0),"" )</f>
        <v/>
      </c>
      <c r="M1481" s="26">
        <f>IF($A1481&lt;=Inputs!$B$13,IF(8&lt;=Inputs!$B$8,IF(Inputs!$B$12&gt;0,MAX(MIN(NORM.INV(RAND(),LOOKUP(W1481,Inputs!$J$6:$J$9,Inputs!$G$6:$G$9),LOOKUP(W1481,Inputs!$J$6:$J$9,Inputs!$H$6:$H$9)),Inputs!$B$12),-Inputs!$B$12),NORM.INV(RAND(),LOOKUP(W1481,Inputs!$J$6:$J$9,Inputs!$G$6:$G$9),LOOKUP(W1481,Inputs!$J$6:$J$9,Inputs!$H$6:$H$9))),0),"" )</f>
        <v/>
      </c>
      <c r="N1481" s="26">
        <f>IF($A1481&lt;=Inputs!$B$13,IF(9&lt;=Inputs!$B$8,IF(Inputs!$B$12&gt;0,MAX(MIN(NORM.INV(RAND(),LOOKUP(X1481,Inputs!$J$6:$J$9,Inputs!$G$6:$G$9),LOOKUP(X1481,Inputs!$J$6:$J$9,Inputs!$H$6:$H$9)),Inputs!$B$12),-Inputs!$B$12),NORM.INV(RAND(),LOOKUP(X1481,Inputs!$J$6:$J$9,Inputs!$G$6:$G$9),LOOKUP(X1481,Inputs!$J$6:$J$9,Inputs!$H$6:$H$9))),0),"" )</f>
        <v/>
      </c>
      <c r="O1481" s="26">
        <f>IF($A1481&lt;=Inputs!$B$13,IF(10&lt;=Inputs!$B$8,IF(Inputs!$B$12&gt;0,MAX(MIN(NORM.INV(RAND(),LOOKUP(Y1481,Inputs!$J$6:$J$9,Inputs!$G$6:$G$9),LOOKUP(Y1481,Inputs!$J$6:$J$9,Inputs!$H$6:$H$9)),Inputs!$B$12),-Inputs!$B$12),NORM.INV(RAND(),LOOKUP(Y1481,Inputs!$J$6:$J$9,Inputs!$G$6:$G$9),LOOKUP(Y1481,Inputs!$J$6:$J$9,Inputs!$H$6:$H$9))),0),"" )</f>
        <v/>
      </c>
      <c r="P1481" s="31">
        <f>IF($A1481&lt;=Inputs!$B$13,RAND(),"")</f>
        <v/>
      </c>
      <c r="Q1481" s="31">
        <f>IF($A1481&lt;=Inputs!$B$13,RAND(),"")</f>
        <v/>
      </c>
      <c r="R1481" s="31">
        <f>IF($A1481&lt;=Inputs!$B$13,RAND(),"")</f>
        <v/>
      </c>
      <c r="S1481" s="31">
        <f>IF($A1481&lt;=Inputs!$B$13,RAND(),"")</f>
        <v/>
      </c>
      <c r="T1481" s="31">
        <f>IF($A1481&lt;=Inputs!$B$13,RAND(),"")</f>
        <v/>
      </c>
      <c r="U1481" s="31">
        <f>IF($A1481&lt;=Inputs!$B$13,RAND(),"")</f>
        <v/>
      </c>
      <c r="V1481" s="31">
        <f>IF($A1481&lt;=Inputs!$B$13,RAND(),"")</f>
        <v/>
      </c>
      <c r="W1481" s="31">
        <f>IF($A1481&lt;=Inputs!$B$13,RAND(),"")</f>
        <v/>
      </c>
      <c r="X1481" s="31">
        <f>IF($A1481&lt;=Inputs!$B$13,RAND(),"")</f>
        <v/>
      </c>
      <c r="Y1481" s="31">
        <f>IF($A1481&lt;=Inputs!$B$13,RAND(),"")</f>
        <v/>
      </c>
    </row>
    <row r="1482">
      <c r="A1482" t="n">
        <v>1477</v>
      </c>
      <c r="B1482" s="26">
        <f>IF($A1482&lt;=Inputs!$B$13,IF(Inputs!$B$8&gt;0,SUM(F1482:O1482)/Inputs!$B$8,0),"")</f>
        <v/>
      </c>
      <c r="C1482" s="27">
        <f>IF($A1482&lt;=Inputs!$B$13,B1482/100,"")</f>
        <v/>
      </c>
      <c r="D1482" s="28">
        <f>IF($A1482&lt;=Inputs!$B$13,C1482*Inputs!$B$7,"")</f>
        <v/>
      </c>
      <c r="E1482" s="29">
        <f>IF($A1482&lt;=Inputs!$B$13,IF(D1482&gt;0,1,0),"")</f>
        <v/>
      </c>
      <c r="F1482" s="26">
        <f>IF($A1482&lt;=Inputs!$B$13,IF(1&lt;=Inputs!$B$8,IF(Inputs!$B$12&gt;0,MAX(MIN(NORM.INV(RAND(),LOOKUP(P1482,Inputs!$J$6:$J$9,Inputs!$G$6:$G$9),LOOKUP(P1482,Inputs!$J$6:$J$9,Inputs!$H$6:$H$9)),Inputs!$B$12),-Inputs!$B$12),NORM.INV(RAND(),LOOKUP(P1482,Inputs!$J$6:$J$9,Inputs!$G$6:$G$9),LOOKUP(P1482,Inputs!$J$6:$J$9,Inputs!$H$6:$H$9))),0),"" )</f>
        <v/>
      </c>
      <c r="G1482" s="26">
        <f>IF($A1482&lt;=Inputs!$B$13,IF(2&lt;=Inputs!$B$8,IF(Inputs!$B$12&gt;0,MAX(MIN(NORM.INV(RAND(),LOOKUP(Q1482,Inputs!$J$6:$J$9,Inputs!$G$6:$G$9),LOOKUP(Q1482,Inputs!$J$6:$J$9,Inputs!$H$6:$H$9)),Inputs!$B$12),-Inputs!$B$12),NORM.INV(RAND(),LOOKUP(Q1482,Inputs!$J$6:$J$9,Inputs!$G$6:$G$9),LOOKUP(Q1482,Inputs!$J$6:$J$9,Inputs!$H$6:$H$9))),0),"" )</f>
        <v/>
      </c>
      <c r="H1482" s="26">
        <f>IF($A1482&lt;=Inputs!$B$13,IF(3&lt;=Inputs!$B$8,IF(Inputs!$B$12&gt;0,MAX(MIN(NORM.INV(RAND(),LOOKUP(R1482,Inputs!$J$6:$J$9,Inputs!$G$6:$G$9),LOOKUP(R1482,Inputs!$J$6:$J$9,Inputs!$H$6:$H$9)),Inputs!$B$12),-Inputs!$B$12),NORM.INV(RAND(),LOOKUP(R1482,Inputs!$J$6:$J$9,Inputs!$G$6:$G$9),LOOKUP(R1482,Inputs!$J$6:$J$9,Inputs!$H$6:$H$9))),0),"" )</f>
        <v/>
      </c>
      <c r="I1482" s="26">
        <f>IF($A1482&lt;=Inputs!$B$13,IF(4&lt;=Inputs!$B$8,IF(Inputs!$B$12&gt;0,MAX(MIN(NORM.INV(RAND(),LOOKUP(S1482,Inputs!$J$6:$J$9,Inputs!$G$6:$G$9),LOOKUP(S1482,Inputs!$J$6:$J$9,Inputs!$H$6:$H$9)),Inputs!$B$12),-Inputs!$B$12),NORM.INV(RAND(),LOOKUP(S1482,Inputs!$J$6:$J$9,Inputs!$G$6:$G$9),LOOKUP(S1482,Inputs!$J$6:$J$9,Inputs!$H$6:$H$9))),0),"" )</f>
        <v/>
      </c>
      <c r="J1482" s="26">
        <f>IF($A1482&lt;=Inputs!$B$13,IF(5&lt;=Inputs!$B$8,IF(Inputs!$B$12&gt;0,MAX(MIN(NORM.INV(RAND(),LOOKUP(T1482,Inputs!$J$6:$J$9,Inputs!$G$6:$G$9),LOOKUP(T1482,Inputs!$J$6:$J$9,Inputs!$H$6:$H$9)),Inputs!$B$12),-Inputs!$B$12),NORM.INV(RAND(),LOOKUP(T1482,Inputs!$J$6:$J$9,Inputs!$G$6:$G$9),LOOKUP(T1482,Inputs!$J$6:$J$9,Inputs!$H$6:$H$9))),0),"" )</f>
        <v/>
      </c>
      <c r="K1482" s="26">
        <f>IF($A1482&lt;=Inputs!$B$13,IF(6&lt;=Inputs!$B$8,IF(Inputs!$B$12&gt;0,MAX(MIN(NORM.INV(RAND(),LOOKUP(U1482,Inputs!$J$6:$J$9,Inputs!$G$6:$G$9),LOOKUP(U1482,Inputs!$J$6:$J$9,Inputs!$H$6:$H$9)),Inputs!$B$12),-Inputs!$B$12),NORM.INV(RAND(),LOOKUP(U1482,Inputs!$J$6:$J$9,Inputs!$G$6:$G$9),LOOKUP(U1482,Inputs!$J$6:$J$9,Inputs!$H$6:$H$9))),0),"" )</f>
        <v/>
      </c>
      <c r="L1482" s="26">
        <f>IF($A1482&lt;=Inputs!$B$13,IF(7&lt;=Inputs!$B$8,IF(Inputs!$B$12&gt;0,MAX(MIN(NORM.INV(RAND(),LOOKUP(V1482,Inputs!$J$6:$J$9,Inputs!$G$6:$G$9),LOOKUP(V1482,Inputs!$J$6:$J$9,Inputs!$H$6:$H$9)),Inputs!$B$12),-Inputs!$B$12),NORM.INV(RAND(),LOOKUP(V1482,Inputs!$J$6:$J$9,Inputs!$G$6:$G$9),LOOKUP(V1482,Inputs!$J$6:$J$9,Inputs!$H$6:$H$9))),0),"" )</f>
        <v/>
      </c>
      <c r="M1482" s="26">
        <f>IF($A1482&lt;=Inputs!$B$13,IF(8&lt;=Inputs!$B$8,IF(Inputs!$B$12&gt;0,MAX(MIN(NORM.INV(RAND(),LOOKUP(W1482,Inputs!$J$6:$J$9,Inputs!$G$6:$G$9),LOOKUP(W1482,Inputs!$J$6:$J$9,Inputs!$H$6:$H$9)),Inputs!$B$12),-Inputs!$B$12),NORM.INV(RAND(),LOOKUP(W1482,Inputs!$J$6:$J$9,Inputs!$G$6:$G$9),LOOKUP(W1482,Inputs!$J$6:$J$9,Inputs!$H$6:$H$9))),0),"" )</f>
        <v/>
      </c>
      <c r="N1482" s="26">
        <f>IF($A1482&lt;=Inputs!$B$13,IF(9&lt;=Inputs!$B$8,IF(Inputs!$B$12&gt;0,MAX(MIN(NORM.INV(RAND(),LOOKUP(X1482,Inputs!$J$6:$J$9,Inputs!$G$6:$G$9),LOOKUP(X1482,Inputs!$J$6:$J$9,Inputs!$H$6:$H$9)),Inputs!$B$12),-Inputs!$B$12),NORM.INV(RAND(),LOOKUP(X1482,Inputs!$J$6:$J$9,Inputs!$G$6:$G$9),LOOKUP(X1482,Inputs!$J$6:$J$9,Inputs!$H$6:$H$9))),0),"" )</f>
        <v/>
      </c>
      <c r="O1482" s="26">
        <f>IF($A1482&lt;=Inputs!$B$13,IF(10&lt;=Inputs!$B$8,IF(Inputs!$B$12&gt;0,MAX(MIN(NORM.INV(RAND(),LOOKUP(Y1482,Inputs!$J$6:$J$9,Inputs!$G$6:$G$9),LOOKUP(Y1482,Inputs!$J$6:$J$9,Inputs!$H$6:$H$9)),Inputs!$B$12),-Inputs!$B$12),NORM.INV(RAND(),LOOKUP(Y1482,Inputs!$J$6:$J$9,Inputs!$G$6:$G$9),LOOKUP(Y1482,Inputs!$J$6:$J$9,Inputs!$H$6:$H$9))),0),"" )</f>
        <v/>
      </c>
      <c r="P1482" s="31">
        <f>IF($A1482&lt;=Inputs!$B$13,RAND(),"")</f>
        <v/>
      </c>
      <c r="Q1482" s="31">
        <f>IF($A1482&lt;=Inputs!$B$13,RAND(),"")</f>
        <v/>
      </c>
      <c r="R1482" s="31">
        <f>IF($A1482&lt;=Inputs!$B$13,RAND(),"")</f>
        <v/>
      </c>
      <c r="S1482" s="31">
        <f>IF($A1482&lt;=Inputs!$B$13,RAND(),"")</f>
        <v/>
      </c>
      <c r="T1482" s="31">
        <f>IF($A1482&lt;=Inputs!$B$13,RAND(),"")</f>
        <v/>
      </c>
      <c r="U1482" s="31">
        <f>IF($A1482&lt;=Inputs!$B$13,RAND(),"")</f>
        <v/>
      </c>
      <c r="V1482" s="31">
        <f>IF($A1482&lt;=Inputs!$B$13,RAND(),"")</f>
        <v/>
      </c>
      <c r="W1482" s="31">
        <f>IF($A1482&lt;=Inputs!$B$13,RAND(),"")</f>
        <v/>
      </c>
      <c r="X1482" s="31">
        <f>IF($A1482&lt;=Inputs!$B$13,RAND(),"")</f>
        <v/>
      </c>
      <c r="Y1482" s="31">
        <f>IF($A1482&lt;=Inputs!$B$13,RAND(),"")</f>
        <v/>
      </c>
    </row>
    <row r="1483">
      <c r="A1483" t="n">
        <v>1478</v>
      </c>
      <c r="B1483" s="26">
        <f>IF($A1483&lt;=Inputs!$B$13,IF(Inputs!$B$8&gt;0,SUM(F1483:O1483)/Inputs!$B$8,0),"")</f>
        <v/>
      </c>
      <c r="C1483" s="27">
        <f>IF($A1483&lt;=Inputs!$B$13,B1483/100,"")</f>
        <v/>
      </c>
      <c r="D1483" s="28">
        <f>IF($A1483&lt;=Inputs!$B$13,C1483*Inputs!$B$7,"")</f>
        <v/>
      </c>
      <c r="E1483" s="29">
        <f>IF($A1483&lt;=Inputs!$B$13,IF(D1483&gt;0,1,0),"")</f>
        <v/>
      </c>
      <c r="F1483" s="26">
        <f>IF($A1483&lt;=Inputs!$B$13,IF(1&lt;=Inputs!$B$8,IF(Inputs!$B$12&gt;0,MAX(MIN(NORM.INV(RAND(),LOOKUP(P1483,Inputs!$J$6:$J$9,Inputs!$G$6:$G$9),LOOKUP(P1483,Inputs!$J$6:$J$9,Inputs!$H$6:$H$9)),Inputs!$B$12),-Inputs!$B$12),NORM.INV(RAND(),LOOKUP(P1483,Inputs!$J$6:$J$9,Inputs!$G$6:$G$9),LOOKUP(P1483,Inputs!$J$6:$J$9,Inputs!$H$6:$H$9))),0),"" )</f>
        <v/>
      </c>
      <c r="G1483" s="26">
        <f>IF($A1483&lt;=Inputs!$B$13,IF(2&lt;=Inputs!$B$8,IF(Inputs!$B$12&gt;0,MAX(MIN(NORM.INV(RAND(),LOOKUP(Q1483,Inputs!$J$6:$J$9,Inputs!$G$6:$G$9),LOOKUP(Q1483,Inputs!$J$6:$J$9,Inputs!$H$6:$H$9)),Inputs!$B$12),-Inputs!$B$12),NORM.INV(RAND(),LOOKUP(Q1483,Inputs!$J$6:$J$9,Inputs!$G$6:$G$9),LOOKUP(Q1483,Inputs!$J$6:$J$9,Inputs!$H$6:$H$9))),0),"" )</f>
        <v/>
      </c>
      <c r="H1483" s="26">
        <f>IF($A1483&lt;=Inputs!$B$13,IF(3&lt;=Inputs!$B$8,IF(Inputs!$B$12&gt;0,MAX(MIN(NORM.INV(RAND(),LOOKUP(R1483,Inputs!$J$6:$J$9,Inputs!$G$6:$G$9),LOOKUP(R1483,Inputs!$J$6:$J$9,Inputs!$H$6:$H$9)),Inputs!$B$12),-Inputs!$B$12),NORM.INV(RAND(),LOOKUP(R1483,Inputs!$J$6:$J$9,Inputs!$G$6:$G$9),LOOKUP(R1483,Inputs!$J$6:$J$9,Inputs!$H$6:$H$9))),0),"" )</f>
        <v/>
      </c>
      <c r="I1483" s="26">
        <f>IF($A1483&lt;=Inputs!$B$13,IF(4&lt;=Inputs!$B$8,IF(Inputs!$B$12&gt;0,MAX(MIN(NORM.INV(RAND(),LOOKUP(S1483,Inputs!$J$6:$J$9,Inputs!$G$6:$G$9),LOOKUP(S1483,Inputs!$J$6:$J$9,Inputs!$H$6:$H$9)),Inputs!$B$12),-Inputs!$B$12),NORM.INV(RAND(),LOOKUP(S1483,Inputs!$J$6:$J$9,Inputs!$G$6:$G$9),LOOKUP(S1483,Inputs!$J$6:$J$9,Inputs!$H$6:$H$9))),0),"" )</f>
        <v/>
      </c>
      <c r="J1483" s="26">
        <f>IF($A1483&lt;=Inputs!$B$13,IF(5&lt;=Inputs!$B$8,IF(Inputs!$B$12&gt;0,MAX(MIN(NORM.INV(RAND(),LOOKUP(T1483,Inputs!$J$6:$J$9,Inputs!$G$6:$G$9),LOOKUP(T1483,Inputs!$J$6:$J$9,Inputs!$H$6:$H$9)),Inputs!$B$12),-Inputs!$B$12),NORM.INV(RAND(),LOOKUP(T1483,Inputs!$J$6:$J$9,Inputs!$G$6:$G$9),LOOKUP(T1483,Inputs!$J$6:$J$9,Inputs!$H$6:$H$9))),0),"" )</f>
        <v/>
      </c>
      <c r="K1483" s="26">
        <f>IF($A1483&lt;=Inputs!$B$13,IF(6&lt;=Inputs!$B$8,IF(Inputs!$B$12&gt;0,MAX(MIN(NORM.INV(RAND(),LOOKUP(U1483,Inputs!$J$6:$J$9,Inputs!$G$6:$G$9),LOOKUP(U1483,Inputs!$J$6:$J$9,Inputs!$H$6:$H$9)),Inputs!$B$12),-Inputs!$B$12),NORM.INV(RAND(),LOOKUP(U1483,Inputs!$J$6:$J$9,Inputs!$G$6:$G$9),LOOKUP(U1483,Inputs!$J$6:$J$9,Inputs!$H$6:$H$9))),0),"" )</f>
        <v/>
      </c>
      <c r="L1483" s="26">
        <f>IF($A1483&lt;=Inputs!$B$13,IF(7&lt;=Inputs!$B$8,IF(Inputs!$B$12&gt;0,MAX(MIN(NORM.INV(RAND(),LOOKUP(V1483,Inputs!$J$6:$J$9,Inputs!$G$6:$G$9),LOOKUP(V1483,Inputs!$J$6:$J$9,Inputs!$H$6:$H$9)),Inputs!$B$12),-Inputs!$B$12),NORM.INV(RAND(),LOOKUP(V1483,Inputs!$J$6:$J$9,Inputs!$G$6:$G$9),LOOKUP(V1483,Inputs!$J$6:$J$9,Inputs!$H$6:$H$9))),0),"" )</f>
        <v/>
      </c>
      <c r="M1483" s="26">
        <f>IF($A1483&lt;=Inputs!$B$13,IF(8&lt;=Inputs!$B$8,IF(Inputs!$B$12&gt;0,MAX(MIN(NORM.INV(RAND(),LOOKUP(W1483,Inputs!$J$6:$J$9,Inputs!$G$6:$G$9),LOOKUP(W1483,Inputs!$J$6:$J$9,Inputs!$H$6:$H$9)),Inputs!$B$12),-Inputs!$B$12),NORM.INV(RAND(),LOOKUP(W1483,Inputs!$J$6:$J$9,Inputs!$G$6:$G$9),LOOKUP(W1483,Inputs!$J$6:$J$9,Inputs!$H$6:$H$9))),0),"" )</f>
        <v/>
      </c>
      <c r="N1483" s="26">
        <f>IF($A1483&lt;=Inputs!$B$13,IF(9&lt;=Inputs!$B$8,IF(Inputs!$B$12&gt;0,MAX(MIN(NORM.INV(RAND(),LOOKUP(X1483,Inputs!$J$6:$J$9,Inputs!$G$6:$G$9),LOOKUP(X1483,Inputs!$J$6:$J$9,Inputs!$H$6:$H$9)),Inputs!$B$12),-Inputs!$B$12),NORM.INV(RAND(),LOOKUP(X1483,Inputs!$J$6:$J$9,Inputs!$G$6:$G$9),LOOKUP(X1483,Inputs!$J$6:$J$9,Inputs!$H$6:$H$9))),0),"" )</f>
        <v/>
      </c>
      <c r="O1483" s="26">
        <f>IF($A1483&lt;=Inputs!$B$13,IF(10&lt;=Inputs!$B$8,IF(Inputs!$B$12&gt;0,MAX(MIN(NORM.INV(RAND(),LOOKUP(Y1483,Inputs!$J$6:$J$9,Inputs!$G$6:$G$9),LOOKUP(Y1483,Inputs!$J$6:$J$9,Inputs!$H$6:$H$9)),Inputs!$B$12),-Inputs!$B$12),NORM.INV(RAND(),LOOKUP(Y1483,Inputs!$J$6:$J$9,Inputs!$G$6:$G$9),LOOKUP(Y1483,Inputs!$J$6:$J$9,Inputs!$H$6:$H$9))),0),"" )</f>
        <v/>
      </c>
      <c r="P1483" s="31">
        <f>IF($A1483&lt;=Inputs!$B$13,RAND(),"")</f>
        <v/>
      </c>
      <c r="Q1483" s="31">
        <f>IF($A1483&lt;=Inputs!$B$13,RAND(),"")</f>
        <v/>
      </c>
      <c r="R1483" s="31">
        <f>IF($A1483&lt;=Inputs!$B$13,RAND(),"")</f>
        <v/>
      </c>
      <c r="S1483" s="31">
        <f>IF($A1483&lt;=Inputs!$B$13,RAND(),"")</f>
        <v/>
      </c>
      <c r="T1483" s="31">
        <f>IF($A1483&lt;=Inputs!$B$13,RAND(),"")</f>
        <v/>
      </c>
      <c r="U1483" s="31">
        <f>IF($A1483&lt;=Inputs!$B$13,RAND(),"")</f>
        <v/>
      </c>
      <c r="V1483" s="31">
        <f>IF($A1483&lt;=Inputs!$B$13,RAND(),"")</f>
        <v/>
      </c>
      <c r="W1483" s="31">
        <f>IF($A1483&lt;=Inputs!$B$13,RAND(),"")</f>
        <v/>
      </c>
      <c r="X1483" s="31">
        <f>IF($A1483&lt;=Inputs!$B$13,RAND(),"")</f>
        <v/>
      </c>
      <c r="Y1483" s="31">
        <f>IF($A1483&lt;=Inputs!$B$13,RAND(),"")</f>
        <v/>
      </c>
    </row>
    <row r="1484">
      <c r="A1484" t="n">
        <v>1479</v>
      </c>
      <c r="B1484" s="26">
        <f>IF($A1484&lt;=Inputs!$B$13,IF(Inputs!$B$8&gt;0,SUM(F1484:O1484)/Inputs!$B$8,0),"")</f>
        <v/>
      </c>
      <c r="C1484" s="27">
        <f>IF($A1484&lt;=Inputs!$B$13,B1484/100,"")</f>
        <v/>
      </c>
      <c r="D1484" s="28">
        <f>IF($A1484&lt;=Inputs!$B$13,C1484*Inputs!$B$7,"")</f>
        <v/>
      </c>
      <c r="E1484" s="29">
        <f>IF($A1484&lt;=Inputs!$B$13,IF(D1484&gt;0,1,0),"")</f>
        <v/>
      </c>
      <c r="F1484" s="26">
        <f>IF($A1484&lt;=Inputs!$B$13,IF(1&lt;=Inputs!$B$8,IF(Inputs!$B$12&gt;0,MAX(MIN(NORM.INV(RAND(),LOOKUP(P1484,Inputs!$J$6:$J$9,Inputs!$G$6:$G$9),LOOKUP(P1484,Inputs!$J$6:$J$9,Inputs!$H$6:$H$9)),Inputs!$B$12),-Inputs!$B$12),NORM.INV(RAND(),LOOKUP(P1484,Inputs!$J$6:$J$9,Inputs!$G$6:$G$9),LOOKUP(P1484,Inputs!$J$6:$J$9,Inputs!$H$6:$H$9))),0),"" )</f>
        <v/>
      </c>
      <c r="G1484" s="26">
        <f>IF($A1484&lt;=Inputs!$B$13,IF(2&lt;=Inputs!$B$8,IF(Inputs!$B$12&gt;0,MAX(MIN(NORM.INV(RAND(),LOOKUP(Q1484,Inputs!$J$6:$J$9,Inputs!$G$6:$G$9),LOOKUP(Q1484,Inputs!$J$6:$J$9,Inputs!$H$6:$H$9)),Inputs!$B$12),-Inputs!$B$12),NORM.INV(RAND(),LOOKUP(Q1484,Inputs!$J$6:$J$9,Inputs!$G$6:$G$9),LOOKUP(Q1484,Inputs!$J$6:$J$9,Inputs!$H$6:$H$9))),0),"" )</f>
        <v/>
      </c>
      <c r="H1484" s="26">
        <f>IF($A1484&lt;=Inputs!$B$13,IF(3&lt;=Inputs!$B$8,IF(Inputs!$B$12&gt;0,MAX(MIN(NORM.INV(RAND(),LOOKUP(R1484,Inputs!$J$6:$J$9,Inputs!$G$6:$G$9),LOOKUP(R1484,Inputs!$J$6:$J$9,Inputs!$H$6:$H$9)),Inputs!$B$12),-Inputs!$B$12),NORM.INV(RAND(),LOOKUP(R1484,Inputs!$J$6:$J$9,Inputs!$G$6:$G$9),LOOKUP(R1484,Inputs!$J$6:$J$9,Inputs!$H$6:$H$9))),0),"" )</f>
        <v/>
      </c>
      <c r="I1484" s="26">
        <f>IF($A1484&lt;=Inputs!$B$13,IF(4&lt;=Inputs!$B$8,IF(Inputs!$B$12&gt;0,MAX(MIN(NORM.INV(RAND(),LOOKUP(S1484,Inputs!$J$6:$J$9,Inputs!$G$6:$G$9),LOOKUP(S1484,Inputs!$J$6:$J$9,Inputs!$H$6:$H$9)),Inputs!$B$12),-Inputs!$B$12),NORM.INV(RAND(),LOOKUP(S1484,Inputs!$J$6:$J$9,Inputs!$G$6:$G$9),LOOKUP(S1484,Inputs!$J$6:$J$9,Inputs!$H$6:$H$9))),0),"" )</f>
        <v/>
      </c>
      <c r="J1484" s="26">
        <f>IF($A1484&lt;=Inputs!$B$13,IF(5&lt;=Inputs!$B$8,IF(Inputs!$B$12&gt;0,MAX(MIN(NORM.INV(RAND(),LOOKUP(T1484,Inputs!$J$6:$J$9,Inputs!$G$6:$G$9),LOOKUP(T1484,Inputs!$J$6:$J$9,Inputs!$H$6:$H$9)),Inputs!$B$12),-Inputs!$B$12),NORM.INV(RAND(),LOOKUP(T1484,Inputs!$J$6:$J$9,Inputs!$G$6:$G$9),LOOKUP(T1484,Inputs!$J$6:$J$9,Inputs!$H$6:$H$9))),0),"" )</f>
        <v/>
      </c>
      <c r="K1484" s="26">
        <f>IF($A1484&lt;=Inputs!$B$13,IF(6&lt;=Inputs!$B$8,IF(Inputs!$B$12&gt;0,MAX(MIN(NORM.INV(RAND(),LOOKUP(U1484,Inputs!$J$6:$J$9,Inputs!$G$6:$G$9),LOOKUP(U1484,Inputs!$J$6:$J$9,Inputs!$H$6:$H$9)),Inputs!$B$12),-Inputs!$B$12),NORM.INV(RAND(),LOOKUP(U1484,Inputs!$J$6:$J$9,Inputs!$G$6:$G$9),LOOKUP(U1484,Inputs!$J$6:$J$9,Inputs!$H$6:$H$9))),0),"" )</f>
        <v/>
      </c>
      <c r="L1484" s="26">
        <f>IF($A1484&lt;=Inputs!$B$13,IF(7&lt;=Inputs!$B$8,IF(Inputs!$B$12&gt;0,MAX(MIN(NORM.INV(RAND(),LOOKUP(V1484,Inputs!$J$6:$J$9,Inputs!$G$6:$G$9),LOOKUP(V1484,Inputs!$J$6:$J$9,Inputs!$H$6:$H$9)),Inputs!$B$12),-Inputs!$B$12),NORM.INV(RAND(),LOOKUP(V1484,Inputs!$J$6:$J$9,Inputs!$G$6:$G$9),LOOKUP(V1484,Inputs!$J$6:$J$9,Inputs!$H$6:$H$9))),0),"" )</f>
        <v/>
      </c>
      <c r="M1484" s="26">
        <f>IF($A1484&lt;=Inputs!$B$13,IF(8&lt;=Inputs!$B$8,IF(Inputs!$B$12&gt;0,MAX(MIN(NORM.INV(RAND(),LOOKUP(W1484,Inputs!$J$6:$J$9,Inputs!$G$6:$G$9),LOOKUP(W1484,Inputs!$J$6:$J$9,Inputs!$H$6:$H$9)),Inputs!$B$12),-Inputs!$B$12),NORM.INV(RAND(),LOOKUP(W1484,Inputs!$J$6:$J$9,Inputs!$G$6:$G$9),LOOKUP(W1484,Inputs!$J$6:$J$9,Inputs!$H$6:$H$9))),0),"" )</f>
        <v/>
      </c>
      <c r="N1484" s="26">
        <f>IF($A1484&lt;=Inputs!$B$13,IF(9&lt;=Inputs!$B$8,IF(Inputs!$B$12&gt;0,MAX(MIN(NORM.INV(RAND(),LOOKUP(X1484,Inputs!$J$6:$J$9,Inputs!$G$6:$G$9),LOOKUP(X1484,Inputs!$J$6:$J$9,Inputs!$H$6:$H$9)),Inputs!$B$12),-Inputs!$B$12),NORM.INV(RAND(),LOOKUP(X1484,Inputs!$J$6:$J$9,Inputs!$G$6:$G$9),LOOKUP(X1484,Inputs!$J$6:$J$9,Inputs!$H$6:$H$9))),0),"" )</f>
        <v/>
      </c>
      <c r="O1484" s="26">
        <f>IF($A1484&lt;=Inputs!$B$13,IF(10&lt;=Inputs!$B$8,IF(Inputs!$B$12&gt;0,MAX(MIN(NORM.INV(RAND(),LOOKUP(Y1484,Inputs!$J$6:$J$9,Inputs!$G$6:$G$9),LOOKUP(Y1484,Inputs!$J$6:$J$9,Inputs!$H$6:$H$9)),Inputs!$B$12),-Inputs!$B$12),NORM.INV(RAND(),LOOKUP(Y1484,Inputs!$J$6:$J$9,Inputs!$G$6:$G$9),LOOKUP(Y1484,Inputs!$J$6:$J$9,Inputs!$H$6:$H$9))),0),"" )</f>
        <v/>
      </c>
      <c r="P1484" s="31">
        <f>IF($A1484&lt;=Inputs!$B$13,RAND(),"")</f>
        <v/>
      </c>
      <c r="Q1484" s="31">
        <f>IF($A1484&lt;=Inputs!$B$13,RAND(),"")</f>
        <v/>
      </c>
      <c r="R1484" s="31">
        <f>IF($A1484&lt;=Inputs!$B$13,RAND(),"")</f>
        <v/>
      </c>
      <c r="S1484" s="31">
        <f>IF($A1484&lt;=Inputs!$B$13,RAND(),"")</f>
        <v/>
      </c>
      <c r="T1484" s="31">
        <f>IF($A1484&lt;=Inputs!$B$13,RAND(),"")</f>
        <v/>
      </c>
      <c r="U1484" s="31">
        <f>IF($A1484&lt;=Inputs!$B$13,RAND(),"")</f>
        <v/>
      </c>
      <c r="V1484" s="31">
        <f>IF($A1484&lt;=Inputs!$B$13,RAND(),"")</f>
        <v/>
      </c>
      <c r="W1484" s="31">
        <f>IF($A1484&lt;=Inputs!$B$13,RAND(),"")</f>
        <v/>
      </c>
      <c r="X1484" s="31">
        <f>IF($A1484&lt;=Inputs!$B$13,RAND(),"")</f>
        <v/>
      </c>
      <c r="Y1484" s="31">
        <f>IF($A1484&lt;=Inputs!$B$13,RAND(),"")</f>
        <v/>
      </c>
    </row>
    <row r="1485">
      <c r="A1485" t="n">
        <v>1480</v>
      </c>
      <c r="B1485" s="26">
        <f>IF($A1485&lt;=Inputs!$B$13,IF(Inputs!$B$8&gt;0,SUM(F1485:O1485)/Inputs!$B$8,0),"")</f>
        <v/>
      </c>
      <c r="C1485" s="27">
        <f>IF($A1485&lt;=Inputs!$B$13,B1485/100,"")</f>
        <v/>
      </c>
      <c r="D1485" s="28">
        <f>IF($A1485&lt;=Inputs!$B$13,C1485*Inputs!$B$7,"")</f>
        <v/>
      </c>
      <c r="E1485" s="29">
        <f>IF($A1485&lt;=Inputs!$B$13,IF(D1485&gt;0,1,0),"")</f>
        <v/>
      </c>
      <c r="F1485" s="26">
        <f>IF($A1485&lt;=Inputs!$B$13,IF(1&lt;=Inputs!$B$8,IF(Inputs!$B$12&gt;0,MAX(MIN(NORM.INV(RAND(),LOOKUP(P1485,Inputs!$J$6:$J$9,Inputs!$G$6:$G$9),LOOKUP(P1485,Inputs!$J$6:$J$9,Inputs!$H$6:$H$9)),Inputs!$B$12),-Inputs!$B$12),NORM.INV(RAND(),LOOKUP(P1485,Inputs!$J$6:$J$9,Inputs!$G$6:$G$9),LOOKUP(P1485,Inputs!$J$6:$J$9,Inputs!$H$6:$H$9))),0),"" )</f>
        <v/>
      </c>
      <c r="G1485" s="26">
        <f>IF($A1485&lt;=Inputs!$B$13,IF(2&lt;=Inputs!$B$8,IF(Inputs!$B$12&gt;0,MAX(MIN(NORM.INV(RAND(),LOOKUP(Q1485,Inputs!$J$6:$J$9,Inputs!$G$6:$G$9),LOOKUP(Q1485,Inputs!$J$6:$J$9,Inputs!$H$6:$H$9)),Inputs!$B$12),-Inputs!$B$12),NORM.INV(RAND(),LOOKUP(Q1485,Inputs!$J$6:$J$9,Inputs!$G$6:$G$9),LOOKUP(Q1485,Inputs!$J$6:$J$9,Inputs!$H$6:$H$9))),0),"" )</f>
        <v/>
      </c>
      <c r="H1485" s="26">
        <f>IF($A1485&lt;=Inputs!$B$13,IF(3&lt;=Inputs!$B$8,IF(Inputs!$B$12&gt;0,MAX(MIN(NORM.INV(RAND(),LOOKUP(R1485,Inputs!$J$6:$J$9,Inputs!$G$6:$G$9),LOOKUP(R1485,Inputs!$J$6:$J$9,Inputs!$H$6:$H$9)),Inputs!$B$12),-Inputs!$B$12),NORM.INV(RAND(),LOOKUP(R1485,Inputs!$J$6:$J$9,Inputs!$G$6:$G$9),LOOKUP(R1485,Inputs!$J$6:$J$9,Inputs!$H$6:$H$9))),0),"" )</f>
        <v/>
      </c>
      <c r="I1485" s="26">
        <f>IF($A1485&lt;=Inputs!$B$13,IF(4&lt;=Inputs!$B$8,IF(Inputs!$B$12&gt;0,MAX(MIN(NORM.INV(RAND(),LOOKUP(S1485,Inputs!$J$6:$J$9,Inputs!$G$6:$G$9),LOOKUP(S1485,Inputs!$J$6:$J$9,Inputs!$H$6:$H$9)),Inputs!$B$12),-Inputs!$B$12),NORM.INV(RAND(),LOOKUP(S1485,Inputs!$J$6:$J$9,Inputs!$G$6:$G$9),LOOKUP(S1485,Inputs!$J$6:$J$9,Inputs!$H$6:$H$9))),0),"" )</f>
        <v/>
      </c>
      <c r="J1485" s="26">
        <f>IF($A1485&lt;=Inputs!$B$13,IF(5&lt;=Inputs!$B$8,IF(Inputs!$B$12&gt;0,MAX(MIN(NORM.INV(RAND(),LOOKUP(T1485,Inputs!$J$6:$J$9,Inputs!$G$6:$G$9),LOOKUP(T1485,Inputs!$J$6:$J$9,Inputs!$H$6:$H$9)),Inputs!$B$12),-Inputs!$B$12),NORM.INV(RAND(),LOOKUP(T1485,Inputs!$J$6:$J$9,Inputs!$G$6:$G$9),LOOKUP(T1485,Inputs!$J$6:$J$9,Inputs!$H$6:$H$9))),0),"" )</f>
        <v/>
      </c>
      <c r="K1485" s="26">
        <f>IF($A1485&lt;=Inputs!$B$13,IF(6&lt;=Inputs!$B$8,IF(Inputs!$B$12&gt;0,MAX(MIN(NORM.INV(RAND(),LOOKUP(U1485,Inputs!$J$6:$J$9,Inputs!$G$6:$G$9),LOOKUP(U1485,Inputs!$J$6:$J$9,Inputs!$H$6:$H$9)),Inputs!$B$12),-Inputs!$B$12),NORM.INV(RAND(),LOOKUP(U1485,Inputs!$J$6:$J$9,Inputs!$G$6:$G$9),LOOKUP(U1485,Inputs!$J$6:$J$9,Inputs!$H$6:$H$9))),0),"" )</f>
        <v/>
      </c>
      <c r="L1485" s="26">
        <f>IF($A1485&lt;=Inputs!$B$13,IF(7&lt;=Inputs!$B$8,IF(Inputs!$B$12&gt;0,MAX(MIN(NORM.INV(RAND(),LOOKUP(V1485,Inputs!$J$6:$J$9,Inputs!$G$6:$G$9),LOOKUP(V1485,Inputs!$J$6:$J$9,Inputs!$H$6:$H$9)),Inputs!$B$12),-Inputs!$B$12),NORM.INV(RAND(),LOOKUP(V1485,Inputs!$J$6:$J$9,Inputs!$G$6:$G$9),LOOKUP(V1485,Inputs!$J$6:$J$9,Inputs!$H$6:$H$9))),0),"" )</f>
        <v/>
      </c>
      <c r="M1485" s="26">
        <f>IF($A1485&lt;=Inputs!$B$13,IF(8&lt;=Inputs!$B$8,IF(Inputs!$B$12&gt;0,MAX(MIN(NORM.INV(RAND(),LOOKUP(W1485,Inputs!$J$6:$J$9,Inputs!$G$6:$G$9),LOOKUP(W1485,Inputs!$J$6:$J$9,Inputs!$H$6:$H$9)),Inputs!$B$12),-Inputs!$B$12),NORM.INV(RAND(),LOOKUP(W1485,Inputs!$J$6:$J$9,Inputs!$G$6:$G$9),LOOKUP(W1485,Inputs!$J$6:$J$9,Inputs!$H$6:$H$9))),0),"" )</f>
        <v/>
      </c>
      <c r="N1485" s="26">
        <f>IF($A1485&lt;=Inputs!$B$13,IF(9&lt;=Inputs!$B$8,IF(Inputs!$B$12&gt;0,MAX(MIN(NORM.INV(RAND(),LOOKUP(X1485,Inputs!$J$6:$J$9,Inputs!$G$6:$G$9),LOOKUP(X1485,Inputs!$J$6:$J$9,Inputs!$H$6:$H$9)),Inputs!$B$12),-Inputs!$B$12),NORM.INV(RAND(),LOOKUP(X1485,Inputs!$J$6:$J$9,Inputs!$G$6:$G$9),LOOKUP(X1485,Inputs!$J$6:$J$9,Inputs!$H$6:$H$9))),0),"" )</f>
        <v/>
      </c>
      <c r="O1485" s="26">
        <f>IF($A1485&lt;=Inputs!$B$13,IF(10&lt;=Inputs!$B$8,IF(Inputs!$B$12&gt;0,MAX(MIN(NORM.INV(RAND(),LOOKUP(Y1485,Inputs!$J$6:$J$9,Inputs!$G$6:$G$9),LOOKUP(Y1485,Inputs!$J$6:$J$9,Inputs!$H$6:$H$9)),Inputs!$B$12),-Inputs!$B$12),NORM.INV(RAND(),LOOKUP(Y1485,Inputs!$J$6:$J$9,Inputs!$G$6:$G$9),LOOKUP(Y1485,Inputs!$J$6:$J$9,Inputs!$H$6:$H$9))),0),"" )</f>
        <v/>
      </c>
      <c r="P1485" s="31">
        <f>IF($A1485&lt;=Inputs!$B$13,RAND(),"")</f>
        <v/>
      </c>
      <c r="Q1485" s="31">
        <f>IF($A1485&lt;=Inputs!$B$13,RAND(),"")</f>
        <v/>
      </c>
      <c r="R1485" s="31">
        <f>IF($A1485&lt;=Inputs!$B$13,RAND(),"")</f>
        <v/>
      </c>
      <c r="S1485" s="31">
        <f>IF($A1485&lt;=Inputs!$B$13,RAND(),"")</f>
        <v/>
      </c>
      <c r="T1485" s="31">
        <f>IF($A1485&lt;=Inputs!$B$13,RAND(),"")</f>
        <v/>
      </c>
      <c r="U1485" s="31">
        <f>IF($A1485&lt;=Inputs!$B$13,RAND(),"")</f>
        <v/>
      </c>
      <c r="V1485" s="31">
        <f>IF($A1485&lt;=Inputs!$B$13,RAND(),"")</f>
        <v/>
      </c>
      <c r="W1485" s="31">
        <f>IF($A1485&lt;=Inputs!$B$13,RAND(),"")</f>
        <v/>
      </c>
      <c r="X1485" s="31">
        <f>IF($A1485&lt;=Inputs!$B$13,RAND(),"")</f>
        <v/>
      </c>
      <c r="Y1485" s="31">
        <f>IF($A1485&lt;=Inputs!$B$13,RAND(),"")</f>
        <v/>
      </c>
    </row>
    <row r="1486">
      <c r="A1486" t="n">
        <v>1481</v>
      </c>
      <c r="B1486" s="26">
        <f>IF($A1486&lt;=Inputs!$B$13,IF(Inputs!$B$8&gt;0,SUM(F1486:O1486)/Inputs!$B$8,0),"")</f>
        <v/>
      </c>
      <c r="C1486" s="27">
        <f>IF($A1486&lt;=Inputs!$B$13,B1486/100,"")</f>
        <v/>
      </c>
      <c r="D1486" s="28">
        <f>IF($A1486&lt;=Inputs!$B$13,C1486*Inputs!$B$7,"")</f>
        <v/>
      </c>
      <c r="E1486" s="29">
        <f>IF($A1486&lt;=Inputs!$B$13,IF(D1486&gt;0,1,0),"")</f>
        <v/>
      </c>
      <c r="F1486" s="26">
        <f>IF($A1486&lt;=Inputs!$B$13,IF(1&lt;=Inputs!$B$8,IF(Inputs!$B$12&gt;0,MAX(MIN(NORM.INV(RAND(),LOOKUP(P1486,Inputs!$J$6:$J$9,Inputs!$G$6:$G$9),LOOKUP(P1486,Inputs!$J$6:$J$9,Inputs!$H$6:$H$9)),Inputs!$B$12),-Inputs!$B$12),NORM.INV(RAND(),LOOKUP(P1486,Inputs!$J$6:$J$9,Inputs!$G$6:$G$9),LOOKUP(P1486,Inputs!$J$6:$J$9,Inputs!$H$6:$H$9))),0),"" )</f>
        <v/>
      </c>
      <c r="G1486" s="26">
        <f>IF($A1486&lt;=Inputs!$B$13,IF(2&lt;=Inputs!$B$8,IF(Inputs!$B$12&gt;0,MAX(MIN(NORM.INV(RAND(),LOOKUP(Q1486,Inputs!$J$6:$J$9,Inputs!$G$6:$G$9),LOOKUP(Q1486,Inputs!$J$6:$J$9,Inputs!$H$6:$H$9)),Inputs!$B$12),-Inputs!$B$12),NORM.INV(RAND(),LOOKUP(Q1486,Inputs!$J$6:$J$9,Inputs!$G$6:$G$9),LOOKUP(Q1486,Inputs!$J$6:$J$9,Inputs!$H$6:$H$9))),0),"" )</f>
        <v/>
      </c>
      <c r="H1486" s="26">
        <f>IF($A1486&lt;=Inputs!$B$13,IF(3&lt;=Inputs!$B$8,IF(Inputs!$B$12&gt;0,MAX(MIN(NORM.INV(RAND(),LOOKUP(R1486,Inputs!$J$6:$J$9,Inputs!$G$6:$G$9),LOOKUP(R1486,Inputs!$J$6:$J$9,Inputs!$H$6:$H$9)),Inputs!$B$12),-Inputs!$B$12),NORM.INV(RAND(),LOOKUP(R1486,Inputs!$J$6:$J$9,Inputs!$G$6:$G$9),LOOKUP(R1486,Inputs!$J$6:$J$9,Inputs!$H$6:$H$9))),0),"" )</f>
        <v/>
      </c>
      <c r="I1486" s="26">
        <f>IF($A1486&lt;=Inputs!$B$13,IF(4&lt;=Inputs!$B$8,IF(Inputs!$B$12&gt;0,MAX(MIN(NORM.INV(RAND(),LOOKUP(S1486,Inputs!$J$6:$J$9,Inputs!$G$6:$G$9),LOOKUP(S1486,Inputs!$J$6:$J$9,Inputs!$H$6:$H$9)),Inputs!$B$12),-Inputs!$B$12),NORM.INV(RAND(),LOOKUP(S1486,Inputs!$J$6:$J$9,Inputs!$G$6:$G$9),LOOKUP(S1486,Inputs!$J$6:$J$9,Inputs!$H$6:$H$9))),0),"" )</f>
        <v/>
      </c>
      <c r="J1486" s="26">
        <f>IF($A1486&lt;=Inputs!$B$13,IF(5&lt;=Inputs!$B$8,IF(Inputs!$B$12&gt;0,MAX(MIN(NORM.INV(RAND(),LOOKUP(T1486,Inputs!$J$6:$J$9,Inputs!$G$6:$G$9),LOOKUP(T1486,Inputs!$J$6:$J$9,Inputs!$H$6:$H$9)),Inputs!$B$12),-Inputs!$B$12),NORM.INV(RAND(),LOOKUP(T1486,Inputs!$J$6:$J$9,Inputs!$G$6:$G$9),LOOKUP(T1486,Inputs!$J$6:$J$9,Inputs!$H$6:$H$9))),0),"" )</f>
        <v/>
      </c>
      <c r="K1486" s="26">
        <f>IF($A1486&lt;=Inputs!$B$13,IF(6&lt;=Inputs!$B$8,IF(Inputs!$B$12&gt;0,MAX(MIN(NORM.INV(RAND(),LOOKUP(U1486,Inputs!$J$6:$J$9,Inputs!$G$6:$G$9),LOOKUP(U1486,Inputs!$J$6:$J$9,Inputs!$H$6:$H$9)),Inputs!$B$12),-Inputs!$B$12),NORM.INV(RAND(),LOOKUP(U1486,Inputs!$J$6:$J$9,Inputs!$G$6:$G$9),LOOKUP(U1486,Inputs!$J$6:$J$9,Inputs!$H$6:$H$9))),0),"" )</f>
        <v/>
      </c>
      <c r="L1486" s="26">
        <f>IF($A1486&lt;=Inputs!$B$13,IF(7&lt;=Inputs!$B$8,IF(Inputs!$B$12&gt;0,MAX(MIN(NORM.INV(RAND(),LOOKUP(V1486,Inputs!$J$6:$J$9,Inputs!$G$6:$G$9),LOOKUP(V1486,Inputs!$J$6:$J$9,Inputs!$H$6:$H$9)),Inputs!$B$12),-Inputs!$B$12),NORM.INV(RAND(),LOOKUP(V1486,Inputs!$J$6:$J$9,Inputs!$G$6:$G$9),LOOKUP(V1486,Inputs!$J$6:$J$9,Inputs!$H$6:$H$9))),0),"" )</f>
        <v/>
      </c>
      <c r="M1486" s="26">
        <f>IF($A1486&lt;=Inputs!$B$13,IF(8&lt;=Inputs!$B$8,IF(Inputs!$B$12&gt;0,MAX(MIN(NORM.INV(RAND(),LOOKUP(W1486,Inputs!$J$6:$J$9,Inputs!$G$6:$G$9),LOOKUP(W1486,Inputs!$J$6:$J$9,Inputs!$H$6:$H$9)),Inputs!$B$12),-Inputs!$B$12),NORM.INV(RAND(),LOOKUP(W1486,Inputs!$J$6:$J$9,Inputs!$G$6:$G$9),LOOKUP(W1486,Inputs!$J$6:$J$9,Inputs!$H$6:$H$9))),0),"" )</f>
        <v/>
      </c>
      <c r="N1486" s="26">
        <f>IF($A1486&lt;=Inputs!$B$13,IF(9&lt;=Inputs!$B$8,IF(Inputs!$B$12&gt;0,MAX(MIN(NORM.INV(RAND(),LOOKUP(X1486,Inputs!$J$6:$J$9,Inputs!$G$6:$G$9),LOOKUP(X1486,Inputs!$J$6:$J$9,Inputs!$H$6:$H$9)),Inputs!$B$12),-Inputs!$B$12),NORM.INV(RAND(),LOOKUP(X1486,Inputs!$J$6:$J$9,Inputs!$G$6:$G$9),LOOKUP(X1486,Inputs!$J$6:$J$9,Inputs!$H$6:$H$9))),0),"" )</f>
        <v/>
      </c>
      <c r="O1486" s="26">
        <f>IF($A1486&lt;=Inputs!$B$13,IF(10&lt;=Inputs!$B$8,IF(Inputs!$B$12&gt;0,MAX(MIN(NORM.INV(RAND(),LOOKUP(Y1486,Inputs!$J$6:$J$9,Inputs!$G$6:$G$9),LOOKUP(Y1486,Inputs!$J$6:$J$9,Inputs!$H$6:$H$9)),Inputs!$B$12),-Inputs!$B$12),NORM.INV(RAND(),LOOKUP(Y1486,Inputs!$J$6:$J$9,Inputs!$G$6:$G$9),LOOKUP(Y1486,Inputs!$J$6:$J$9,Inputs!$H$6:$H$9))),0),"" )</f>
        <v/>
      </c>
      <c r="P1486" s="31">
        <f>IF($A1486&lt;=Inputs!$B$13,RAND(),"")</f>
        <v/>
      </c>
      <c r="Q1486" s="31">
        <f>IF($A1486&lt;=Inputs!$B$13,RAND(),"")</f>
        <v/>
      </c>
      <c r="R1486" s="31">
        <f>IF($A1486&lt;=Inputs!$B$13,RAND(),"")</f>
        <v/>
      </c>
      <c r="S1486" s="31">
        <f>IF($A1486&lt;=Inputs!$B$13,RAND(),"")</f>
        <v/>
      </c>
      <c r="T1486" s="31">
        <f>IF($A1486&lt;=Inputs!$B$13,RAND(),"")</f>
        <v/>
      </c>
      <c r="U1486" s="31">
        <f>IF($A1486&lt;=Inputs!$B$13,RAND(),"")</f>
        <v/>
      </c>
      <c r="V1486" s="31">
        <f>IF($A1486&lt;=Inputs!$B$13,RAND(),"")</f>
        <v/>
      </c>
      <c r="W1486" s="31">
        <f>IF($A1486&lt;=Inputs!$B$13,RAND(),"")</f>
        <v/>
      </c>
      <c r="X1486" s="31">
        <f>IF($A1486&lt;=Inputs!$B$13,RAND(),"")</f>
        <v/>
      </c>
      <c r="Y1486" s="31">
        <f>IF($A1486&lt;=Inputs!$B$13,RAND(),"")</f>
        <v/>
      </c>
    </row>
    <row r="1487">
      <c r="A1487" t="n">
        <v>1482</v>
      </c>
      <c r="B1487" s="26">
        <f>IF($A1487&lt;=Inputs!$B$13,IF(Inputs!$B$8&gt;0,SUM(F1487:O1487)/Inputs!$B$8,0),"")</f>
        <v/>
      </c>
      <c r="C1487" s="27">
        <f>IF($A1487&lt;=Inputs!$B$13,B1487/100,"")</f>
        <v/>
      </c>
      <c r="D1487" s="28">
        <f>IF($A1487&lt;=Inputs!$B$13,C1487*Inputs!$B$7,"")</f>
        <v/>
      </c>
      <c r="E1487" s="29">
        <f>IF($A1487&lt;=Inputs!$B$13,IF(D1487&gt;0,1,0),"")</f>
        <v/>
      </c>
      <c r="F1487" s="26">
        <f>IF($A1487&lt;=Inputs!$B$13,IF(1&lt;=Inputs!$B$8,IF(Inputs!$B$12&gt;0,MAX(MIN(NORM.INV(RAND(),LOOKUP(P1487,Inputs!$J$6:$J$9,Inputs!$G$6:$G$9),LOOKUP(P1487,Inputs!$J$6:$J$9,Inputs!$H$6:$H$9)),Inputs!$B$12),-Inputs!$B$12),NORM.INV(RAND(),LOOKUP(P1487,Inputs!$J$6:$J$9,Inputs!$G$6:$G$9),LOOKUP(P1487,Inputs!$J$6:$J$9,Inputs!$H$6:$H$9))),0),"" )</f>
        <v/>
      </c>
      <c r="G1487" s="26">
        <f>IF($A1487&lt;=Inputs!$B$13,IF(2&lt;=Inputs!$B$8,IF(Inputs!$B$12&gt;0,MAX(MIN(NORM.INV(RAND(),LOOKUP(Q1487,Inputs!$J$6:$J$9,Inputs!$G$6:$G$9),LOOKUP(Q1487,Inputs!$J$6:$J$9,Inputs!$H$6:$H$9)),Inputs!$B$12),-Inputs!$B$12),NORM.INV(RAND(),LOOKUP(Q1487,Inputs!$J$6:$J$9,Inputs!$G$6:$G$9),LOOKUP(Q1487,Inputs!$J$6:$J$9,Inputs!$H$6:$H$9))),0),"" )</f>
        <v/>
      </c>
      <c r="H1487" s="26">
        <f>IF($A1487&lt;=Inputs!$B$13,IF(3&lt;=Inputs!$B$8,IF(Inputs!$B$12&gt;0,MAX(MIN(NORM.INV(RAND(),LOOKUP(R1487,Inputs!$J$6:$J$9,Inputs!$G$6:$G$9),LOOKUP(R1487,Inputs!$J$6:$J$9,Inputs!$H$6:$H$9)),Inputs!$B$12),-Inputs!$B$12),NORM.INV(RAND(),LOOKUP(R1487,Inputs!$J$6:$J$9,Inputs!$G$6:$G$9),LOOKUP(R1487,Inputs!$J$6:$J$9,Inputs!$H$6:$H$9))),0),"" )</f>
        <v/>
      </c>
      <c r="I1487" s="26">
        <f>IF($A1487&lt;=Inputs!$B$13,IF(4&lt;=Inputs!$B$8,IF(Inputs!$B$12&gt;0,MAX(MIN(NORM.INV(RAND(),LOOKUP(S1487,Inputs!$J$6:$J$9,Inputs!$G$6:$G$9),LOOKUP(S1487,Inputs!$J$6:$J$9,Inputs!$H$6:$H$9)),Inputs!$B$12),-Inputs!$B$12),NORM.INV(RAND(),LOOKUP(S1487,Inputs!$J$6:$J$9,Inputs!$G$6:$G$9),LOOKUP(S1487,Inputs!$J$6:$J$9,Inputs!$H$6:$H$9))),0),"" )</f>
        <v/>
      </c>
      <c r="J1487" s="26">
        <f>IF($A1487&lt;=Inputs!$B$13,IF(5&lt;=Inputs!$B$8,IF(Inputs!$B$12&gt;0,MAX(MIN(NORM.INV(RAND(),LOOKUP(T1487,Inputs!$J$6:$J$9,Inputs!$G$6:$G$9),LOOKUP(T1487,Inputs!$J$6:$J$9,Inputs!$H$6:$H$9)),Inputs!$B$12),-Inputs!$B$12),NORM.INV(RAND(),LOOKUP(T1487,Inputs!$J$6:$J$9,Inputs!$G$6:$G$9),LOOKUP(T1487,Inputs!$J$6:$J$9,Inputs!$H$6:$H$9))),0),"" )</f>
        <v/>
      </c>
      <c r="K1487" s="26">
        <f>IF($A1487&lt;=Inputs!$B$13,IF(6&lt;=Inputs!$B$8,IF(Inputs!$B$12&gt;0,MAX(MIN(NORM.INV(RAND(),LOOKUP(U1487,Inputs!$J$6:$J$9,Inputs!$G$6:$G$9),LOOKUP(U1487,Inputs!$J$6:$J$9,Inputs!$H$6:$H$9)),Inputs!$B$12),-Inputs!$B$12),NORM.INV(RAND(),LOOKUP(U1487,Inputs!$J$6:$J$9,Inputs!$G$6:$G$9),LOOKUP(U1487,Inputs!$J$6:$J$9,Inputs!$H$6:$H$9))),0),"" )</f>
        <v/>
      </c>
      <c r="L1487" s="26">
        <f>IF($A1487&lt;=Inputs!$B$13,IF(7&lt;=Inputs!$B$8,IF(Inputs!$B$12&gt;0,MAX(MIN(NORM.INV(RAND(),LOOKUP(V1487,Inputs!$J$6:$J$9,Inputs!$G$6:$G$9),LOOKUP(V1487,Inputs!$J$6:$J$9,Inputs!$H$6:$H$9)),Inputs!$B$12),-Inputs!$B$12),NORM.INV(RAND(),LOOKUP(V1487,Inputs!$J$6:$J$9,Inputs!$G$6:$G$9),LOOKUP(V1487,Inputs!$J$6:$J$9,Inputs!$H$6:$H$9))),0),"" )</f>
        <v/>
      </c>
      <c r="M1487" s="26">
        <f>IF($A1487&lt;=Inputs!$B$13,IF(8&lt;=Inputs!$B$8,IF(Inputs!$B$12&gt;0,MAX(MIN(NORM.INV(RAND(),LOOKUP(W1487,Inputs!$J$6:$J$9,Inputs!$G$6:$G$9),LOOKUP(W1487,Inputs!$J$6:$J$9,Inputs!$H$6:$H$9)),Inputs!$B$12),-Inputs!$B$12),NORM.INV(RAND(),LOOKUP(W1487,Inputs!$J$6:$J$9,Inputs!$G$6:$G$9),LOOKUP(W1487,Inputs!$J$6:$J$9,Inputs!$H$6:$H$9))),0),"" )</f>
        <v/>
      </c>
      <c r="N1487" s="26">
        <f>IF($A1487&lt;=Inputs!$B$13,IF(9&lt;=Inputs!$B$8,IF(Inputs!$B$12&gt;0,MAX(MIN(NORM.INV(RAND(),LOOKUP(X1487,Inputs!$J$6:$J$9,Inputs!$G$6:$G$9),LOOKUP(X1487,Inputs!$J$6:$J$9,Inputs!$H$6:$H$9)),Inputs!$B$12),-Inputs!$B$12),NORM.INV(RAND(),LOOKUP(X1487,Inputs!$J$6:$J$9,Inputs!$G$6:$G$9),LOOKUP(X1487,Inputs!$J$6:$J$9,Inputs!$H$6:$H$9))),0),"" )</f>
        <v/>
      </c>
      <c r="O1487" s="26">
        <f>IF($A1487&lt;=Inputs!$B$13,IF(10&lt;=Inputs!$B$8,IF(Inputs!$B$12&gt;0,MAX(MIN(NORM.INV(RAND(),LOOKUP(Y1487,Inputs!$J$6:$J$9,Inputs!$G$6:$G$9),LOOKUP(Y1487,Inputs!$J$6:$J$9,Inputs!$H$6:$H$9)),Inputs!$B$12),-Inputs!$B$12),NORM.INV(RAND(),LOOKUP(Y1487,Inputs!$J$6:$J$9,Inputs!$G$6:$G$9),LOOKUP(Y1487,Inputs!$J$6:$J$9,Inputs!$H$6:$H$9))),0),"" )</f>
        <v/>
      </c>
      <c r="P1487" s="31">
        <f>IF($A1487&lt;=Inputs!$B$13,RAND(),"")</f>
        <v/>
      </c>
      <c r="Q1487" s="31">
        <f>IF($A1487&lt;=Inputs!$B$13,RAND(),"")</f>
        <v/>
      </c>
      <c r="R1487" s="31">
        <f>IF($A1487&lt;=Inputs!$B$13,RAND(),"")</f>
        <v/>
      </c>
      <c r="S1487" s="31">
        <f>IF($A1487&lt;=Inputs!$B$13,RAND(),"")</f>
        <v/>
      </c>
      <c r="T1487" s="31">
        <f>IF($A1487&lt;=Inputs!$B$13,RAND(),"")</f>
        <v/>
      </c>
      <c r="U1487" s="31">
        <f>IF($A1487&lt;=Inputs!$B$13,RAND(),"")</f>
        <v/>
      </c>
      <c r="V1487" s="31">
        <f>IF($A1487&lt;=Inputs!$B$13,RAND(),"")</f>
        <v/>
      </c>
      <c r="W1487" s="31">
        <f>IF($A1487&lt;=Inputs!$B$13,RAND(),"")</f>
        <v/>
      </c>
      <c r="X1487" s="31">
        <f>IF($A1487&lt;=Inputs!$B$13,RAND(),"")</f>
        <v/>
      </c>
      <c r="Y1487" s="31">
        <f>IF($A1487&lt;=Inputs!$B$13,RAND(),"")</f>
        <v/>
      </c>
    </row>
    <row r="1488">
      <c r="A1488" t="n">
        <v>1483</v>
      </c>
      <c r="B1488" s="26">
        <f>IF($A1488&lt;=Inputs!$B$13,IF(Inputs!$B$8&gt;0,SUM(F1488:O1488)/Inputs!$B$8,0),"")</f>
        <v/>
      </c>
      <c r="C1488" s="27">
        <f>IF($A1488&lt;=Inputs!$B$13,B1488/100,"")</f>
        <v/>
      </c>
      <c r="D1488" s="28">
        <f>IF($A1488&lt;=Inputs!$B$13,C1488*Inputs!$B$7,"")</f>
        <v/>
      </c>
      <c r="E1488" s="29">
        <f>IF($A1488&lt;=Inputs!$B$13,IF(D1488&gt;0,1,0),"")</f>
        <v/>
      </c>
      <c r="F1488" s="26">
        <f>IF($A1488&lt;=Inputs!$B$13,IF(1&lt;=Inputs!$B$8,IF(Inputs!$B$12&gt;0,MAX(MIN(NORM.INV(RAND(),LOOKUP(P1488,Inputs!$J$6:$J$9,Inputs!$G$6:$G$9),LOOKUP(P1488,Inputs!$J$6:$J$9,Inputs!$H$6:$H$9)),Inputs!$B$12),-Inputs!$B$12),NORM.INV(RAND(),LOOKUP(P1488,Inputs!$J$6:$J$9,Inputs!$G$6:$G$9),LOOKUP(P1488,Inputs!$J$6:$J$9,Inputs!$H$6:$H$9))),0),"" )</f>
        <v/>
      </c>
      <c r="G1488" s="26">
        <f>IF($A1488&lt;=Inputs!$B$13,IF(2&lt;=Inputs!$B$8,IF(Inputs!$B$12&gt;0,MAX(MIN(NORM.INV(RAND(),LOOKUP(Q1488,Inputs!$J$6:$J$9,Inputs!$G$6:$G$9),LOOKUP(Q1488,Inputs!$J$6:$J$9,Inputs!$H$6:$H$9)),Inputs!$B$12),-Inputs!$B$12),NORM.INV(RAND(),LOOKUP(Q1488,Inputs!$J$6:$J$9,Inputs!$G$6:$G$9),LOOKUP(Q1488,Inputs!$J$6:$J$9,Inputs!$H$6:$H$9))),0),"" )</f>
        <v/>
      </c>
      <c r="H1488" s="26">
        <f>IF($A1488&lt;=Inputs!$B$13,IF(3&lt;=Inputs!$B$8,IF(Inputs!$B$12&gt;0,MAX(MIN(NORM.INV(RAND(),LOOKUP(R1488,Inputs!$J$6:$J$9,Inputs!$G$6:$G$9),LOOKUP(R1488,Inputs!$J$6:$J$9,Inputs!$H$6:$H$9)),Inputs!$B$12),-Inputs!$B$12),NORM.INV(RAND(),LOOKUP(R1488,Inputs!$J$6:$J$9,Inputs!$G$6:$G$9),LOOKUP(R1488,Inputs!$J$6:$J$9,Inputs!$H$6:$H$9))),0),"" )</f>
        <v/>
      </c>
      <c r="I1488" s="26">
        <f>IF($A1488&lt;=Inputs!$B$13,IF(4&lt;=Inputs!$B$8,IF(Inputs!$B$12&gt;0,MAX(MIN(NORM.INV(RAND(),LOOKUP(S1488,Inputs!$J$6:$J$9,Inputs!$G$6:$G$9),LOOKUP(S1488,Inputs!$J$6:$J$9,Inputs!$H$6:$H$9)),Inputs!$B$12),-Inputs!$B$12),NORM.INV(RAND(),LOOKUP(S1488,Inputs!$J$6:$J$9,Inputs!$G$6:$G$9),LOOKUP(S1488,Inputs!$J$6:$J$9,Inputs!$H$6:$H$9))),0),"" )</f>
        <v/>
      </c>
      <c r="J1488" s="26">
        <f>IF($A1488&lt;=Inputs!$B$13,IF(5&lt;=Inputs!$B$8,IF(Inputs!$B$12&gt;0,MAX(MIN(NORM.INV(RAND(),LOOKUP(T1488,Inputs!$J$6:$J$9,Inputs!$G$6:$G$9),LOOKUP(T1488,Inputs!$J$6:$J$9,Inputs!$H$6:$H$9)),Inputs!$B$12),-Inputs!$B$12),NORM.INV(RAND(),LOOKUP(T1488,Inputs!$J$6:$J$9,Inputs!$G$6:$G$9),LOOKUP(T1488,Inputs!$J$6:$J$9,Inputs!$H$6:$H$9))),0),"" )</f>
        <v/>
      </c>
      <c r="K1488" s="26">
        <f>IF($A1488&lt;=Inputs!$B$13,IF(6&lt;=Inputs!$B$8,IF(Inputs!$B$12&gt;0,MAX(MIN(NORM.INV(RAND(),LOOKUP(U1488,Inputs!$J$6:$J$9,Inputs!$G$6:$G$9),LOOKUP(U1488,Inputs!$J$6:$J$9,Inputs!$H$6:$H$9)),Inputs!$B$12),-Inputs!$B$12),NORM.INV(RAND(),LOOKUP(U1488,Inputs!$J$6:$J$9,Inputs!$G$6:$G$9),LOOKUP(U1488,Inputs!$J$6:$J$9,Inputs!$H$6:$H$9))),0),"" )</f>
        <v/>
      </c>
      <c r="L1488" s="26">
        <f>IF($A1488&lt;=Inputs!$B$13,IF(7&lt;=Inputs!$B$8,IF(Inputs!$B$12&gt;0,MAX(MIN(NORM.INV(RAND(),LOOKUP(V1488,Inputs!$J$6:$J$9,Inputs!$G$6:$G$9),LOOKUP(V1488,Inputs!$J$6:$J$9,Inputs!$H$6:$H$9)),Inputs!$B$12),-Inputs!$B$12),NORM.INV(RAND(),LOOKUP(V1488,Inputs!$J$6:$J$9,Inputs!$G$6:$G$9),LOOKUP(V1488,Inputs!$J$6:$J$9,Inputs!$H$6:$H$9))),0),"" )</f>
        <v/>
      </c>
      <c r="M1488" s="26">
        <f>IF($A1488&lt;=Inputs!$B$13,IF(8&lt;=Inputs!$B$8,IF(Inputs!$B$12&gt;0,MAX(MIN(NORM.INV(RAND(),LOOKUP(W1488,Inputs!$J$6:$J$9,Inputs!$G$6:$G$9),LOOKUP(W1488,Inputs!$J$6:$J$9,Inputs!$H$6:$H$9)),Inputs!$B$12),-Inputs!$B$12),NORM.INV(RAND(),LOOKUP(W1488,Inputs!$J$6:$J$9,Inputs!$G$6:$G$9),LOOKUP(W1488,Inputs!$J$6:$J$9,Inputs!$H$6:$H$9))),0),"" )</f>
        <v/>
      </c>
      <c r="N1488" s="26">
        <f>IF($A1488&lt;=Inputs!$B$13,IF(9&lt;=Inputs!$B$8,IF(Inputs!$B$12&gt;0,MAX(MIN(NORM.INV(RAND(),LOOKUP(X1488,Inputs!$J$6:$J$9,Inputs!$G$6:$G$9),LOOKUP(X1488,Inputs!$J$6:$J$9,Inputs!$H$6:$H$9)),Inputs!$B$12),-Inputs!$B$12),NORM.INV(RAND(),LOOKUP(X1488,Inputs!$J$6:$J$9,Inputs!$G$6:$G$9),LOOKUP(X1488,Inputs!$J$6:$J$9,Inputs!$H$6:$H$9))),0),"" )</f>
        <v/>
      </c>
      <c r="O1488" s="26">
        <f>IF($A1488&lt;=Inputs!$B$13,IF(10&lt;=Inputs!$B$8,IF(Inputs!$B$12&gt;0,MAX(MIN(NORM.INV(RAND(),LOOKUP(Y1488,Inputs!$J$6:$J$9,Inputs!$G$6:$G$9),LOOKUP(Y1488,Inputs!$J$6:$J$9,Inputs!$H$6:$H$9)),Inputs!$B$12),-Inputs!$B$12),NORM.INV(RAND(),LOOKUP(Y1488,Inputs!$J$6:$J$9,Inputs!$G$6:$G$9),LOOKUP(Y1488,Inputs!$J$6:$J$9,Inputs!$H$6:$H$9))),0),"" )</f>
        <v/>
      </c>
      <c r="P1488" s="31">
        <f>IF($A1488&lt;=Inputs!$B$13,RAND(),"")</f>
        <v/>
      </c>
      <c r="Q1488" s="31">
        <f>IF($A1488&lt;=Inputs!$B$13,RAND(),"")</f>
        <v/>
      </c>
      <c r="R1488" s="31">
        <f>IF($A1488&lt;=Inputs!$B$13,RAND(),"")</f>
        <v/>
      </c>
      <c r="S1488" s="31">
        <f>IF($A1488&lt;=Inputs!$B$13,RAND(),"")</f>
        <v/>
      </c>
      <c r="T1488" s="31">
        <f>IF($A1488&lt;=Inputs!$B$13,RAND(),"")</f>
        <v/>
      </c>
      <c r="U1488" s="31">
        <f>IF($A1488&lt;=Inputs!$B$13,RAND(),"")</f>
        <v/>
      </c>
      <c r="V1488" s="31">
        <f>IF($A1488&lt;=Inputs!$B$13,RAND(),"")</f>
        <v/>
      </c>
      <c r="W1488" s="31">
        <f>IF($A1488&lt;=Inputs!$B$13,RAND(),"")</f>
        <v/>
      </c>
      <c r="X1488" s="31">
        <f>IF($A1488&lt;=Inputs!$B$13,RAND(),"")</f>
        <v/>
      </c>
      <c r="Y1488" s="31">
        <f>IF($A1488&lt;=Inputs!$B$13,RAND(),"")</f>
        <v/>
      </c>
    </row>
    <row r="1489">
      <c r="A1489" t="n">
        <v>1484</v>
      </c>
      <c r="B1489" s="26">
        <f>IF($A1489&lt;=Inputs!$B$13,IF(Inputs!$B$8&gt;0,SUM(F1489:O1489)/Inputs!$B$8,0),"")</f>
        <v/>
      </c>
      <c r="C1489" s="27">
        <f>IF($A1489&lt;=Inputs!$B$13,B1489/100,"")</f>
        <v/>
      </c>
      <c r="D1489" s="28">
        <f>IF($A1489&lt;=Inputs!$B$13,C1489*Inputs!$B$7,"")</f>
        <v/>
      </c>
      <c r="E1489" s="29">
        <f>IF($A1489&lt;=Inputs!$B$13,IF(D1489&gt;0,1,0),"")</f>
        <v/>
      </c>
      <c r="F1489" s="26">
        <f>IF($A1489&lt;=Inputs!$B$13,IF(1&lt;=Inputs!$B$8,IF(Inputs!$B$12&gt;0,MAX(MIN(NORM.INV(RAND(),LOOKUP(P1489,Inputs!$J$6:$J$9,Inputs!$G$6:$G$9),LOOKUP(P1489,Inputs!$J$6:$J$9,Inputs!$H$6:$H$9)),Inputs!$B$12),-Inputs!$B$12),NORM.INV(RAND(),LOOKUP(P1489,Inputs!$J$6:$J$9,Inputs!$G$6:$G$9),LOOKUP(P1489,Inputs!$J$6:$J$9,Inputs!$H$6:$H$9))),0),"" )</f>
        <v/>
      </c>
      <c r="G1489" s="26">
        <f>IF($A1489&lt;=Inputs!$B$13,IF(2&lt;=Inputs!$B$8,IF(Inputs!$B$12&gt;0,MAX(MIN(NORM.INV(RAND(),LOOKUP(Q1489,Inputs!$J$6:$J$9,Inputs!$G$6:$G$9),LOOKUP(Q1489,Inputs!$J$6:$J$9,Inputs!$H$6:$H$9)),Inputs!$B$12),-Inputs!$B$12),NORM.INV(RAND(),LOOKUP(Q1489,Inputs!$J$6:$J$9,Inputs!$G$6:$G$9),LOOKUP(Q1489,Inputs!$J$6:$J$9,Inputs!$H$6:$H$9))),0),"" )</f>
        <v/>
      </c>
      <c r="H1489" s="26">
        <f>IF($A1489&lt;=Inputs!$B$13,IF(3&lt;=Inputs!$B$8,IF(Inputs!$B$12&gt;0,MAX(MIN(NORM.INV(RAND(),LOOKUP(R1489,Inputs!$J$6:$J$9,Inputs!$G$6:$G$9),LOOKUP(R1489,Inputs!$J$6:$J$9,Inputs!$H$6:$H$9)),Inputs!$B$12),-Inputs!$B$12),NORM.INV(RAND(),LOOKUP(R1489,Inputs!$J$6:$J$9,Inputs!$G$6:$G$9),LOOKUP(R1489,Inputs!$J$6:$J$9,Inputs!$H$6:$H$9))),0),"" )</f>
        <v/>
      </c>
      <c r="I1489" s="26">
        <f>IF($A1489&lt;=Inputs!$B$13,IF(4&lt;=Inputs!$B$8,IF(Inputs!$B$12&gt;0,MAX(MIN(NORM.INV(RAND(),LOOKUP(S1489,Inputs!$J$6:$J$9,Inputs!$G$6:$G$9),LOOKUP(S1489,Inputs!$J$6:$J$9,Inputs!$H$6:$H$9)),Inputs!$B$12),-Inputs!$B$12),NORM.INV(RAND(),LOOKUP(S1489,Inputs!$J$6:$J$9,Inputs!$G$6:$G$9),LOOKUP(S1489,Inputs!$J$6:$J$9,Inputs!$H$6:$H$9))),0),"" )</f>
        <v/>
      </c>
      <c r="J1489" s="26">
        <f>IF($A1489&lt;=Inputs!$B$13,IF(5&lt;=Inputs!$B$8,IF(Inputs!$B$12&gt;0,MAX(MIN(NORM.INV(RAND(),LOOKUP(T1489,Inputs!$J$6:$J$9,Inputs!$G$6:$G$9),LOOKUP(T1489,Inputs!$J$6:$J$9,Inputs!$H$6:$H$9)),Inputs!$B$12),-Inputs!$B$12),NORM.INV(RAND(),LOOKUP(T1489,Inputs!$J$6:$J$9,Inputs!$G$6:$G$9),LOOKUP(T1489,Inputs!$J$6:$J$9,Inputs!$H$6:$H$9))),0),"" )</f>
        <v/>
      </c>
      <c r="K1489" s="26">
        <f>IF($A1489&lt;=Inputs!$B$13,IF(6&lt;=Inputs!$B$8,IF(Inputs!$B$12&gt;0,MAX(MIN(NORM.INV(RAND(),LOOKUP(U1489,Inputs!$J$6:$J$9,Inputs!$G$6:$G$9),LOOKUP(U1489,Inputs!$J$6:$J$9,Inputs!$H$6:$H$9)),Inputs!$B$12),-Inputs!$B$12),NORM.INV(RAND(),LOOKUP(U1489,Inputs!$J$6:$J$9,Inputs!$G$6:$G$9),LOOKUP(U1489,Inputs!$J$6:$J$9,Inputs!$H$6:$H$9))),0),"" )</f>
        <v/>
      </c>
      <c r="L1489" s="26">
        <f>IF($A1489&lt;=Inputs!$B$13,IF(7&lt;=Inputs!$B$8,IF(Inputs!$B$12&gt;0,MAX(MIN(NORM.INV(RAND(),LOOKUP(V1489,Inputs!$J$6:$J$9,Inputs!$G$6:$G$9),LOOKUP(V1489,Inputs!$J$6:$J$9,Inputs!$H$6:$H$9)),Inputs!$B$12),-Inputs!$B$12),NORM.INV(RAND(),LOOKUP(V1489,Inputs!$J$6:$J$9,Inputs!$G$6:$G$9),LOOKUP(V1489,Inputs!$J$6:$J$9,Inputs!$H$6:$H$9))),0),"" )</f>
        <v/>
      </c>
      <c r="M1489" s="26">
        <f>IF($A1489&lt;=Inputs!$B$13,IF(8&lt;=Inputs!$B$8,IF(Inputs!$B$12&gt;0,MAX(MIN(NORM.INV(RAND(),LOOKUP(W1489,Inputs!$J$6:$J$9,Inputs!$G$6:$G$9),LOOKUP(W1489,Inputs!$J$6:$J$9,Inputs!$H$6:$H$9)),Inputs!$B$12),-Inputs!$B$12),NORM.INV(RAND(),LOOKUP(W1489,Inputs!$J$6:$J$9,Inputs!$G$6:$G$9),LOOKUP(W1489,Inputs!$J$6:$J$9,Inputs!$H$6:$H$9))),0),"" )</f>
        <v/>
      </c>
      <c r="N1489" s="26">
        <f>IF($A1489&lt;=Inputs!$B$13,IF(9&lt;=Inputs!$B$8,IF(Inputs!$B$12&gt;0,MAX(MIN(NORM.INV(RAND(),LOOKUP(X1489,Inputs!$J$6:$J$9,Inputs!$G$6:$G$9),LOOKUP(X1489,Inputs!$J$6:$J$9,Inputs!$H$6:$H$9)),Inputs!$B$12),-Inputs!$B$12),NORM.INV(RAND(),LOOKUP(X1489,Inputs!$J$6:$J$9,Inputs!$G$6:$G$9),LOOKUP(X1489,Inputs!$J$6:$J$9,Inputs!$H$6:$H$9))),0),"" )</f>
        <v/>
      </c>
      <c r="O1489" s="26">
        <f>IF($A1489&lt;=Inputs!$B$13,IF(10&lt;=Inputs!$B$8,IF(Inputs!$B$12&gt;0,MAX(MIN(NORM.INV(RAND(),LOOKUP(Y1489,Inputs!$J$6:$J$9,Inputs!$G$6:$G$9),LOOKUP(Y1489,Inputs!$J$6:$J$9,Inputs!$H$6:$H$9)),Inputs!$B$12),-Inputs!$B$12),NORM.INV(RAND(),LOOKUP(Y1489,Inputs!$J$6:$J$9,Inputs!$G$6:$G$9),LOOKUP(Y1489,Inputs!$J$6:$J$9,Inputs!$H$6:$H$9))),0),"" )</f>
        <v/>
      </c>
      <c r="P1489" s="31">
        <f>IF($A1489&lt;=Inputs!$B$13,RAND(),"")</f>
        <v/>
      </c>
      <c r="Q1489" s="31">
        <f>IF($A1489&lt;=Inputs!$B$13,RAND(),"")</f>
        <v/>
      </c>
      <c r="R1489" s="31">
        <f>IF($A1489&lt;=Inputs!$B$13,RAND(),"")</f>
        <v/>
      </c>
      <c r="S1489" s="31">
        <f>IF($A1489&lt;=Inputs!$B$13,RAND(),"")</f>
        <v/>
      </c>
      <c r="T1489" s="31">
        <f>IF($A1489&lt;=Inputs!$B$13,RAND(),"")</f>
        <v/>
      </c>
      <c r="U1489" s="31">
        <f>IF($A1489&lt;=Inputs!$B$13,RAND(),"")</f>
        <v/>
      </c>
      <c r="V1489" s="31">
        <f>IF($A1489&lt;=Inputs!$B$13,RAND(),"")</f>
        <v/>
      </c>
      <c r="W1489" s="31">
        <f>IF($A1489&lt;=Inputs!$B$13,RAND(),"")</f>
        <v/>
      </c>
      <c r="X1489" s="31">
        <f>IF($A1489&lt;=Inputs!$B$13,RAND(),"")</f>
        <v/>
      </c>
      <c r="Y1489" s="31">
        <f>IF($A1489&lt;=Inputs!$B$13,RAND(),"")</f>
        <v/>
      </c>
    </row>
    <row r="1490">
      <c r="A1490" t="n">
        <v>1485</v>
      </c>
      <c r="B1490" s="26">
        <f>IF($A1490&lt;=Inputs!$B$13,IF(Inputs!$B$8&gt;0,SUM(F1490:O1490)/Inputs!$B$8,0),"")</f>
        <v/>
      </c>
      <c r="C1490" s="27">
        <f>IF($A1490&lt;=Inputs!$B$13,B1490/100,"")</f>
        <v/>
      </c>
      <c r="D1490" s="28">
        <f>IF($A1490&lt;=Inputs!$B$13,C1490*Inputs!$B$7,"")</f>
        <v/>
      </c>
      <c r="E1490" s="29">
        <f>IF($A1490&lt;=Inputs!$B$13,IF(D1490&gt;0,1,0),"")</f>
        <v/>
      </c>
      <c r="F1490" s="26">
        <f>IF($A1490&lt;=Inputs!$B$13,IF(1&lt;=Inputs!$B$8,IF(Inputs!$B$12&gt;0,MAX(MIN(NORM.INV(RAND(),LOOKUP(P1490,Inputs!$J$6:$J$9,Inputs!$G$6:$G$9),LOOKUP(P1490,Inputs!$J$6:$J$9,Inputs!$H$6:$H$9)),Inputs!$B$12),-Inputs!$B$12),NORM.INV(RAND(),LOOKUP(P1490,Inputs!$J$6:$J$9,Inputs!$G$6:$G$9),LOOKUP(P1490,Inputs!$J$6:$J$9,Inputs!$H$6:$H$9))),0),"" )</f>
        <v/>
      </c>
      <c r="G1490" s="26">
        <f>IF($A1490&lt;=Inputs!$B$13,IF(2&lt;=Inputs!$B$8,IF(Inputs!$B$12&gt;0,MAX(MIN(NORM.INV(RAND(),LOOKUP(Q1490,Inputs!$J$6:$J$9,Inputs!$G$6:$G$9),LOOKUP(Q1490,Inputs!$J$6:$J$9,Inputs!$H$6:$H$9)),Inputs!$B$12),-Inputs!$B$12),NORM.INV(RAND(),LOOKUP(Q1490,Inputs!$J$6:$J$9,Inputs!$G$6:$G$9),LOOKUP(Q1490,Inputs!$J$6:$J$9,Inputs!$H$6:$H$9))),0),"" )</f>
        <v/>
      </c>
      <c r="H1490" s="26">
        <f>IF($A1490&lt;=Inputs!$B$13,IF(3&lt;=Inputs!$B$8,IF(Inputs!$B$12&gt;0,MAX(MIN(NORM.INV(RAND(),LOOKUP(R1490,Inputs!$J$6:$J$9,Inputs!$G$6:$G$9),LOOKUP(R1490,Inputs!$J$6:$J$9,Inputs!$H$6:$H$9)),Inputs!$B$12),-Inputs!$B$12),NORM.INV(RAND(),LOOKUP(R1490,Inputs!$J$6:$J$9,Inputs!$G$6:$G$9),LOOKUP(R1490,Inputs!$J$6:$J$9,Inputs!$H$6:$H$9))),0),"" )</f>
        <v/>
      </c>
      <c r="I1490" s="26">
        <f>IF($A1490&lt;=Inputs!$B$13,IF(4&lt;=Inputs!$B$8,IF(Inputs!$B$12&gt;0,MAX(MIN(NORM.INV(RAND(),LOOKUP(S1490,Inputs!$J$6:$J$9,Inputs!$G$6:$G$9),LOOKUP(S1490,Inputs!$J$6:$J$9,Inputs!$H$6:$H$9)),Inputs!$B$12),-Inputs!$B$12),NORM.INV(RAND(),LOOKUP(S1490,Inputs!$J$6:$J$9,Inputs!$G$6:$G$9),LOOKUP(S1490,Inputs!$J$6:$J$9,Inputs!$H$6:$H$9))),0),"" )</f>
        <v/>
      </c>
      <c r="J1490" s="26">
        <f>IF($A1490&lt;=Inputs!$B$13,IF(5&lt;=Inputs!$B$8,IF(Inputs!$B$12&gt;0,MAX(MIN(NORM.INV(RAND(),LOOKUP(T1490,Inputs!$J$6:$J$9,Inputs!$G$6:$G$9),LOOKUP(T1490,Inputs!$J$6:$J$9,Inputs!$H$6:$H$9)),Inputs!$B$12),-Inputs!$B$12),NORM.INV(RAND(),LOOKUP(T1490,Inputs!$J$6:$J$9,Inputs!$G$6:$G$9),LOOKUP(T1490,Inputs!$J$6:$J$9,Inputs!$H$6:$H$9))),0),"" )</f>
        <v/>
      </c>
      <c r="K1490" s="26">
        <f>IF($A1490&lt;=Inputs!$B$13,IF(6&lt;=Inputs!$B$8,IF(Inputs!$B$12&gt;0,MAX(MIN(NORM.INV(RAND(),LOOKUP(U1490,Inputs!$J$6:$J$9,Inputs!$G$6:$G$9),LOOKUP(U1490,Inputs!$J$6:$J$9,Inputs!$H$6:$H$9)),Inputs!$B$12),-Inputs!$B$12),NORM.INV(RAND(),LOOKUP(U1490,Inputs!$J$6:$J$9,Inputs!$G$6:$G$9),LOOKUP(U1490,Inputs!$J$6:$J$9,Inputs!$H$6:$H$9))),0),"" )</f>
        <v/>
      </c>
      <c r="L1490" s="26">
        <f>IF($A1490&lt;=Inputs!$B$13,IF(7&lt;=Inputs!$B$8,IF(Inputs!$B$12&gt;0,MAX(MIN(NORM.INV(RAND(),LOOKUP(V1490,Inputs!$J$6:$J$9,Inputs!$G$6:$G$9),LOOKUP(V1490,Inputs!$J$6:$J$9,Inputs!$H$6:$H$9)),Inputs!$B$12),-Inputs!$B$12),NORM.INV(RAND(),LOOKUP(V1490,Inputs!$J$6:$J$9,Inputs!$G$6:$G$9),LOOKUP(V1490,Inputs!$J$6:$J$9,Inputs!$H$6:$H$9))),0),"" )</f>
        <v/>
      </c>
      <c r="M1490" s="26">
        <f>IF($A1490&lt;=Inputs!$B$13,IF(8&lt;=Inputs!$B$8,IF(Inputs!$B$12&gt;0,MAX(MIN(NORM.INV(RAND(),LOOKUP(W1490,Inputs!$J$6:$J$9,Inputs!$G$6:$G$9),LOOKUP(W1490,Inputs!$J$6:$J$9,Inputs!$H$6:$H$9)),Inputs!$B$12),-Inputs!$B$12),NORM.INV(RAND(),LOOKUP(W1490,Inputs!$J$6:$J$9,Inputs!$G$6:$G$9),LOOKUP(W1490,Inputs!$J$6:$J$9,Inputs!$H$6:$H$9))),0),"" )</f>
        <v/>
      </c>
      <c r="N1490" s="26">
        <f>IF($A1490&lt;=Inputs!$B$13,IF(9&lt;=Inputs!$B$8,IF(Inputs!$B$12&gt;0,MAX(MIN(NORM.INV(RAND(),LOOKUP(X1490,Inputs!$J$6:$J$9,Inputs!$G$6:$G$9),LOOKUP(X1490,Inputs!$J$6:$J$9,Inputs!$H$6:$H$9)),Inputs!$B$12),-Inputs!$B$12),NORM.INV(RAND(),LOOKUP(X1490,Inputs!$J$6:$J$9,Inputs!$G$6:$G$9),LOOKUP(X1490,Inputs!$J$6:$J$9,Inputs!$H$6:$H$9))),0),"" )</f>
        <v/>
      </c>
      <c r="O1490" s="26">
        <f>IF($A1490&lt;=Inputs!$B$13,IF(10&lt;=Inputs!$B$8,IF(Inputs!$B$12&gt;0,MAX(MIN(NORM.INV(RAND(),LOOKUP(Y1490,Inputs!$J$6:$J$9,Inputs!$G$6:$G$9),LOOKUP(Y1490,Inputs!$J$6:$J$9,Inputs!$H$6:$H$9)),Inputs!$B$12),-Inputs!$B$12),NORM.INV(RAND(),LOOKUP(Y1490,Inputs!$J$6:$J$9,Inputs!$G$6:$G$9),LOOKUP(Y1490,Inputs!$J$6:$J$9,Inputs!$H$6:$H$9))),0),"" )</f>
        <v/>
      </c>
      <c r="P1490" s="31">
        <f>IF($A1490&lt;=Inputs!$B$13,RAND(),"")</f>
        <v/>
      </c>
      <c r="Q1490" s="31">
        <f>IF($A1490&lt;=Inputs!$B$13,RAND(),"")</f>
        <v/>
      </c>
      <c r="R1490" s="31">
        <f>IF($A1490&lt;=Inputs!$B$13,RAND(),"")</f>
        <v/>
      </c>
      <c r="S1490" s="31">
        <f>IF($A1490&lt;=Inputs!$B$13,RAND(),"")</f>
        <v/>
      </c>
      <c r="T1490" s="31">
        <f>IF($A1490&lt;=Inputs!$B$13,RAND(),"")</f>
        <v/>
      </c>
      <c r="U1490" s="31">
        <f>IF($A1490&lt;=Inputs!$B$13,RAND(),"")</f>
        <v/>
      </c>
      <c r="V1490" s="31">
        <f>IF($A1490&lt;=Inputs!$B$13,RAND(),"")</f>
        <v/>
      </c>
      <c r="W1490" s="31">
        <f>IF($A1490&lt;=Inputs!$B$13,RAND(),"")</f>
        <v/>
      </c>
      <c r="X1490" s="31">
        <f>IF($A1490&lt;=Inputs!$B$13,RAND(),"")</f>
        <v/>
      </c>
      <c r="Y1490" s="31">
        <f>IF($A1490&lt;=Inputs!$B$13,RAND(),"")</f>
        <v/>
      </c>
    </row>
    <row r="1491">
      <c r="A1491" t="n">
        <v>1486</v>
      </c>
      <c r="B1491" s="26">
        <f>IF($A1491&lt;=Inputs!$B$13,IF(Inputs!$B$8&gt;0,SUM(F1491:O1491)/Inputs!$B$8,0),"")</f>
        <v/>
      </c>
      <c r="C1491" s="27">
        <f>IF($A1491&lt;=Inputs!$B$13,B1491/100,"")</f>
        <v/>
      </c>
      <c r="D1491" s="28">
        <f>IF($A1491&lt;=Inputs!$B$13,C1491*Inputs!$B$7,"")</f>
        <v/>
      </c>
      <c r="E1491" s="29">
        <f>IF($A1491&lt;=Inputs!$B$13,IF(D1491&gt;0,1,0),"")</f>
        <v/>
      </c>
      <c r="F1491" s="26">
        <f>IF($A1491&lt;=Inputs!$B$13,IF(1&lt;=Inputs!$B$8,IF(Inputs!$B$12&gt;0,MAX(MIN(NORM.INV(RAND(),LOOKUP(P1491,Inputs!$J$6:$J$9,Inputs!$G$6:$G$9),LOOKUP(P1491,Inputs!$J$6:$J$9,Inputs!$H$6:$H$9)),Inputs!$B$12),-Inputs!$B$12),NORM.INV(RAND(),LOOKUP(P1491,Inputs!$J$6:$J$9,Inputs!$G$6:$G$9),LOOKUP(P1491,Inputs!$J$6:$J$9,Inputs!$H$6:$H$9))),0),"" )</f>
        <v/>
      </c>
      <c r="G1491" s="26">
        <f>IF($A1491&lt;=Inputs!$B$13,IF(2&lt;=Inputs!$B$8,IF(Inputs!$B$12&gt;0,MAX(MIN(NORM.INV(RAND(),LOOKUP(Q1491,Inputs!$J$6:$J$9,Inputs!$G$6:$G$9),LOOKUP(Q1491,Inputs!$J$6:$J$9,Inputs!$H$6:$H$9)),Inputs!$B$12),-Inputs!$B$12),NORM.INV(RAND(),LOOKUP(Q1491,Inputs!$J$6:$J$9,Inputs!$G$6:$G$9),LOOKUP(Q1491,Inputs!$J$6:$J$9,Inputs!$H$6:$H$9))),0),"" )</f>
        <v/>
      </c>
      <c r="H1491" s="26">
        <f>IF($A1491&lt;=Inputs!$B$13,IF(3&lt;=Inputs!$B$8,IF(Inputs!$B$12&gt;0,MAX(MIN(NORM.INV(RAND(),LOOKUP(R1491,Inputs!$J$6:$J$9,Inputs!$G$6:$G$9),LOOKUP(R1491,Inputs!$J$6:$J$9,Inputs!$H$6:$H$9)),Inputs!$B$12),-Inputs!$B$12),NORM.INV(RAND(),LOOKUP(R1491,Inputs!$J$6:$J$9,Inputs!$G$6:$G$9),LOOKUP(R1491,Inputs!$J$6:$J$9,Inputs!$H$6:$H$9))),0),"" )</f>
        <v/>
      </c>
      <c r="I1491" s="26">
        <f>IF($A1491&lt;=Inputs!$B$13,IF(4&lt;=Inputs!$B$8,IF(Inputs!$B$12&gt;0,MAX(MIN(NORM.INV(RAND(),LOOKUP(S1491,Inputs!$J$6:$J$9,Inputs!$G$6:$G$9),LOOKUP(S1491,Inputs!$J$6:$J$9,Inputs!$H$6:$H$9)),Inputs!$B$12),-Inputs!$B$12),NORM.INV(RAND(),LOOKUP(S1491,Inputs!$J$6:$J$9,Inputs!$G$6:$G$9),LOOKUP(S1491,Inputs!$J$6:$J$9,Inputs!$H$6:$H$9))),0),"" )</f>
        <v/>
      </c>
      <c r="J1491" s="26">
        <f>IF($A1491&lt;=Inputs!$B$13,IF(5&lt;=Inputs!$B$8,IF(Inputs!$B$12&gt;0,MAX(MIN(NORM.INV(RAND(),LOOKUP(T1491,Inputs!$J$6:$J$9,Inputs!$G$6:$G$9),LOOKUP(T1491,Inputs!$J$6:$J$9,Inputs!$H$6:$H$9)),Inputs!$B$12),-Inputs!$B$12),NORM.INV(RAND(),LOOKUP(T1491,Inputs!$J$6:$J$9,Inputs!$G$6:$G$9),LOOKUP(T1491,Inputs!$J$6:$J$9,Inputs!$H$6:$H$9))),0),"" )</f>
        <v/>
      </c>
      <c r="K1491" s="26">
        <f>IF($A1491&lt;=Inputs!$B$13,IF(6&lt;=Inputs!$B$8,IF(Inputs!$B$12&gt;0,MAX(MIN(NORM.INV(RAND(),LOOKUP(U1491,Inputs!$J$6:$J$9,Inputs!$G$6:$G$9),LOOKUP(U1491,Inputs!$J$6:$J$9,Inputs!$H$6:$H$9)),Inputs!$B$12),-Inputs!$B$12),NORM.INV(RAND(),LOOKUP(U1491,Inputs!$J$6:$J$9,Inputs!$G$6:$G$9),LOOKUP(U1491,Inputs!$J$6:$J$9,Inputs!$H$6:$H$9))),0),"" )</f>
        <v/>
      </c>
      <c r="L1491" s="26">
        <f>IF($A1491&lt;=Inputs!$B$13,IF(7&lt;=Inputs!$B$8,IF(Inputs!$B$12&gt;0,MAX(MIN(NORM.INV(RAND(),LOOKUP(V1491,Inputs!$J$6:$J$9,Inputs!$G$6:$G$9),LOOKUP(V1491,Inputs!$J$6:$J$9,Inputs!$H$6:$H$9)),Inputs!$B$12),-Inputs!$B$12),NORM.INV(RAND(),LOOKUP(V1491,Inputs!$J$6:$J$9,Inputs!$G$6:$G$9),LOOKUP(V1491,Inputs!$J$6:$J$9,Inputs!$H$6:$H$9))),0),"" )</f>
        <v/>
      </c>
      <c r="M1491" s="26">
        <f>IF($A1491&lt;=Inputs!$B$13,IF(8&lt;=Inputs!$B$8,IF(Inputs!$B$12&gt;0,MAX(MIN(NORM.INV(RAND(),LOOKUP(W1491,Inputs!$J$6:$J$9,Inputs!$G$6:$G$9),LOOKUP(W1491,Inputs!$J$6:$J$9,Inputs!$H$6:$H$9)),Inputs!$B$12),-Inputs!$B$12),NORM.INV(RAND(),LOOKUP(W1491,Inputs!$J$6:$J$9,Inputs!$G$6:$G$9),LOOKUP(W1491,Inputs!$J$6:$J$9,Inputs!$H$6:$H$9))),0),"" )</f>
        <v/>
      </c>
      <c r="N1491" s="26">
        <f>IF($A1491&lt;=Inputs!$B$13,IF(9&lt;=Inputs!$B$8,IF(Inputs!$B$12&gt;0,MAX(MIN(NORM.INV(RAND(),LOOKUP(X1491,Inputs!$J$6:$J$9,Inputs!$G$6:$G$9),LOOKUP(X1491,Inputs!$J$6:$J$9,Inputs!$H$6:$H$9)),Inputs!$B$12),-Inputs!$B$12),NORM.INV(RAND(),LOOKUP(X1491,Inputs!$J$6:$J$9,Inputs!$G$6:$G$9),LOOKUP(X1491,Inputs!$J$6:$J$9,Inputs!$H$6:$H$9))),0),"" )</f>
        <v/>
      </c>
      <c r="O1491" s="26">
        <f>IF($A1491&lt;=Inputs!$B$13,IF(10&lt;=Inputs!$B$8,IF(Inputs!$B$12&gt;0,MAX(MIN(NORM.INV(RAND(),LOOKUP(Y1491,Inputs!$J$6:$J$9,Inputs!$G$6:$G$9),LOOKUP(Y1491,Inputs!$J$6:$J$9,Inputs!$H$6:$H$9)),Inputs!$B$12),-Inputs!$B$12),NORM.INV(RAND(),LOOKUP(Y1491,Inputs!$J$6:$J$9,Inputs!$G$6:$G$9),LOOKUP(Y1491,Inputs!$J$6:$J$9,Inputs!$H$6:$H$9))),0),"" )</f>
        <v/>
      </c>
      <c r="P1491" s="31">
        <f>IF($A1491&lt;=Inputs!$B$13,RAND(),"")</f>
        <v/>
      </c>
      <c r="Q1491" s="31">
        <f>IF($A1491&lt;=Inputs!$B$13,RAND(),"")</f>
        <v/>
      </c>
      <c r="R1491" s="31">
        <f>IF($A1491&lt;=Inputs!$B$13,RAND(),"")</f>
        <v/>
      </c>
      <c r="S1491" s="31">
        <f>IF($A1491&lt;=Inputs!$B$13,RAND(),"")</f>
        <v/>
      </c>
      <c r="T1491" s="31">
        <f>IF($A1491&lt;=Inputs!$B$13,RAND(),"")</f>
        <v/>
      </c>
      <c r="U1491" s="31">
        <f>IF($A1491&lt;=Inputs!$B$13,RAND(),"")</f>
        <v/>
      </c>
      <c r="V1491" s="31">
        <f>IF($A1491&lt;=Inputs!$B$13,RAND(),"")</f>
        <v/>
      </c>
      <c r="W1491" s="31">
        <f>IF($A1491&lt;=Inputs!$B$13,RAND(),"")</f>
        <v/>
      </c>
      <c r="X1491" s="31">
        <f>IF($A1491&lt;=Inputs!$B$13,RAND(),"")</f>
        <v/>
      </c>
      <c r="Y1491" s="31">
        <f>IF($A1491&lt;=Inputs!$B$13,RAND(),"")</f>
        <v/>
      </c>
    </row>
    <row r="1492">
      <c r="A1492" t="n">
        <v>1487</v>
      </c>
      <c r="B1492" s="26">
        <f>IF($A1492&lt;=Inputs!$B$13,IF(Inputs!$B$8&gt;0,SUM(F1492:O1492)/Inputs!$B$8,0),"")</f>
        <v/>
      </c>
      <c r="C1492" s="27">
        <f>IF($A1492&lt;=Inputs!$B$13,B1492/100,"")</f>
        <v/>
      </c>
      <c r="D1492" s="28">
        <f>IF($A1492&lt;=Inputs!$B$13,C1492*Inputs!$B$7,"")</f>
        <v/>
      </c>
      <c r="E1492" s="29">
        <f>IF($A1492&lt;=Inputs!$B$13,IF(D1492&gt;0,1,0),"")</f>
        <v/>
      </c>
      <c r="F1492" s="26">
        <f>IF($A1492&lt;=Inputs!$B$13,IF(1&lt;=Inputs!$B$8,IF(Inputs!$B$12&gt;0,MAX(MIN(NORM.INV(RAND(),LOOKUP(P1492,Inputs!$J$6:$J$9,Inputs!$G$6:$G$9),LOOKUP(P1492,Inputs!$J$6:$J$9,Inputs!$H$6:$H$9)),Inputs!$B$12),-Inputs!$B$12),NORM.INV(RAND(),LOOKUP(P1492,Inputs!$J$6:$J$9,Inputs!$G$6:$G$9),LOOKUP(P1492,Inputs!$J$6:$J$9,Inputs!$H$6:$H$9))),0),"" )</f>
        <v/>
      </c>
      <c r="G1492" s="26">
        <f>IF($A1492&lt;=Inputs!$B$13,IF(2&lt;=Inputs!$B$8,IF(Inputs!$B$12&gt;0,MAX(MIN(NORM.INV(RAND(),LOOKUP(Q1492,Inputs!$J$6:$J$9,Inputs!$G$6:$G$9),LOOKUP(Q1492,Inputs!$J$6:$J$9,Inputs!$H$6:$H$9)),Inputs!$B$12),-Inputs!$B$12),NORM.INV(RAND(),LOOKUP(Q1492,Inputs!$J$6:$J$9,Inputs!$G$6:$G$9),LOOKUP(Q1492,Inputs!$J$6:$J$9,Inputs!$H$6:$H$9))),0),"" )</f>
        <v/>
      </c>
      <c r="H1492" s="26">
        <f>IF($A1492&lt;=Inputs!$B$13,IF(3&lt;=Inputs!$B$8,IF(Inputs!$B$12&gt;0,MAX(MIN(NORM.INV(RAND(),LOOKUP(R1492,Inputs!$J$6:$J$9,Inputs!$G$6:$G$9),LOOKUP(R1492,Inputs!$J$6:$J$9,Inputs!$H$6:$H$9)),Inputs!$B$12),-Inputs!$B$12),NORM.INV(RAND(),LOOKUP(R1492,Inputs!$J$6:$J$9,Inputs!$G$6:$G$9),LOOKUP(R1492,Inputs!$J$6:$J$9,Inputs!$H$6:$H$9))),0),"" )</f>
        <v/>
      </c>
      <c r="I1492" s="26">
        <f>IF($A1492&lt;=Inputs!$B$13,IF(4&lt;=Inputs!$B$8,IF(Inputs!$B$12&gt;0,MAX(MIN(NORM.INV(RAND(),LOOKUP(S1492,Inputs!$J$6:$J$9,Inputs!$G$6:$G$9),LOOKUP(S1492,Inputs!$J$6:$J$9,Inputs!$H$6:$H$9)),Inputs!$B$12),-Inputs!$B$12),NORM.INV(RAND(),LOOKUP(S1492,Inputs!$J$6:$J$9,Inputs!$G$6:$G$9),LOOKUP(S1492,Inputs!$J$6:$J$9,Inputs!$H$6:$H$9))),0),"" )</f>
        <v/>
      </c>
      <c r="J1492" s="26">
        <f>IF($A1492&lt;=Inputs!$B$13,IF(5&lt;=Inputs!$B$8,IF(Inputs!$B$12&gt;0,MAX(MIN(NORM.INV(RAND(),LOOKUP(T1492,Inputs!$J$6:$J$9,Inputs!$G$6:$G$9),LOOKUP(T1492,Inputs!$J$6:$J$9,Inputs!$H$6:$H$9)),Inputs!$B$12),-Inputs!$B$12),NORM.INV(RAND(),LOOKUP(T1492,Inputs!$J$6:$J$9,Inputs!$G$6:$G$9),LOOKUP(T1492,Inputs!$J$6:$J$9,Inputs!$H$6:$H$9))),0),"" )</f>
        <v/>
      </c>
      <c r="K1492" s="26">
        <f>IF($A1492&lt;=Inputs!$B$13,IF(6&lt;=Inputs!$B$8,IF(Inputs!$B$12&gt;0,MAX(MIN(NORM.INV(RAND(),LOOKUP(U1492,Inputs!$J$6:$J$9,Inputs!$G$6:$G$9),LOOKUP(U1492,Inputs!$J$6:$J$9,Inputs!$H$6:$H$9)),Inputs!$B$12),-Inputs!$B$12),NORM.INV(RAND(),LOOKUP(U1492,Inputs!$J$6:$J$9,Inputs!$G$6:$G$9),LOOKUP(U1492,Inputs!$J$6:$J$9,Inputs!$H$6:$H$9))),0),"" )</f>
        <v/>
      </c>
      <c r="L1492" s="26">
        <f>IF($A1492&lt;=Inputs!$B$13,IF(7&lt;=Inputs!$B$8,IF(Inputs!$B$12&gt;0,MAX(MIN(NORM.INV(RAND(),LOOKUP(V1492,Inputs!$J$6:$J$9,Inputs!$G$6:$G$9),LOOKUP(V1492,Inputs!$J$6:$J$9,Inputs!$H$6:$H$9)),Inputs!$B$12),-Inputs!$B$12),NORM.INV(RAND(),LOOKUP(V1492,Inputs!$J$6:$J$9,Inputs!$G$6:$G$9),LOOKUP(V1492,Inputs!$J$6:$J$9,Inputs!$H$6:$H$9))),0),"" )</f>
        <v/>
      </c>
      <c r="M1492" s="26">
        <f>IF($A1492&lt;=Inputs!$B$13,IF(8&lt;=Inputs!$B$8,IF(Inputs!$B$12&gt;0,MAX(MIN(NORM.INV(RAND(),LOOKUP(W1492,Inputs!$J$6:$J$9,Inputs!$G$6:$G$9),LOOKUP(W1492,Inputs!$J$6:$J$9,Inputs!$H$6:$H$9)),Inputs!$B$12),-Inputs!$B$12),NORM.INV(RAND(),LOOKUP(W1492,Inputs!$J$6:$J$9,Inputs!$G$6:$G$9),LOOKUP(W1492,Inputs!$J$6:$J$9,Inputs!$H$6:$H$9))),0),"" )</f>
        <v/>
      </c>
      <c r="N1492" s="26">
        <f>IF($A1492&lt;=Inputs!$B$13,IF(9&lt;=Inputs!$B$8,IF(Inputs!$B$12&gt;0,MAX(MIN(NORM.INV(RAND(),LOOKUP(X1492,Inputs!$J$6:$J$9,Inputs!$G$6:$G$9),LOOKUP(X1492,Inputs!$J$6:$J$9,Inputs!$H$6:$H$9)),Inputs!$B$12),-Inputs!$B$12),NORM.INV(RAND(),LOOKUP(X1492,Inputs!$J$6:$J$9,Inputs!$G$6:$G$9),LOOKUP(X1492,Inputs!$J$6:$J$9,Inputs!$H$6:$H$9))),0),"" )</f>
        <v/>
      </c>
      <c r="O1492" s="26">
        <f>IF($A1492&lt;=Inputs!$B$13,IF(10&lt;=Inputs!$B$8,IF(Inputs!$B$12&gt;0,MAX(MIN(NORM.INV(RAND(),LOOKUP(Y1492,Inputs!$J$6:$J$9,Inputs!$G$6:$G$9),LOOKUP(Y1492,Inputs!$J$6:$J$9,Inputs!$H$6:$H$9)),Inputs!$B$12),-Inputs!$B$12),NORM.INV(RAND(),LOOKUP(Y1492,Inputs!$J$6:$J$9,Inputs!$G$6:$G$9),LOOKUP(Y1492,Inputs!$J$6:$J$9,Inputs!$H$6:$H$9))),0),"" )</f>
        <v/>
      </c>
      <c r="P1492" s="31">
        <f>IF($A1492&lt;=Inputs!$B$13,RAND(),"")</f>
        <v/>
      </c>
      <c r="Q1492" s="31">
        <f>IF($A1492&lt;=Inputs!$B$13,RAND(),"")</f>
        <v/>
      </c>
      <c r="R1492" s="31">
        <f>IF($A1492&lt;=Inputs!$B$13,RAND(),"")</f>
        <v/>
      </c>
      <c r="S1492" s="31">
        <f>IF($A1492&lt;=Inputs!$B$13,RAND(),"")</f>
        <v/>
      </c>
      <c r="T1492" s="31">
        <f>IF($A1492&lt;=Inputs!$B$13,RAND(),"")</f>
        <v/>
      </c>
      <c r="U1492" s="31">
        <f>IF($A1492&lt;=Inputs!$B$13,RAND(),"")</f>
        <v/>
      </c>
      <c r="V1492" s="31">
        <f>IF($A1492&lt;=Inputs!$B$13,RAND(),"")</f>
        <v/>
      </c>
      <c r="W1492" s="31">
        <f>IF($A1492&lt;=Inputs!$B$13,RAND(),"")</f>
        <v/>
      </c>
      <c r="X1492" s="31">
        <f>IF($A1492&lt;=Inputs!$B$13,RAND(),"")</f>
        <v/>
      </c>
      <c r="Y1492" s="31">
        <f>IF($A1492&lt;=Inputs!$B$13,RAND(),"")</f>
        <v/>
      </c>
    </row>
    <row r="1493">
      <c r="A1493" t="n">
        <v>1488</v>
      </c>
      <c r="B1493" s="26">
        <f>IF($A1493&lt;=Inputs!$B$13,IF(Inputs!$B$8&gt;0,SUM(F1493:O1493)/Inputs!$B$8,0),"")</f>
        <v/>
      </c>
      <c r="C1493" s="27">
        <f>IF($A1493&lt;=Inputs!$B$13,B1493/100,"")</f>
        <v/>
      </c>
      <c r="D1493" s="28">
        <f>IF($A1493&lt;=Inputs!$B$13,C1493*Inputs!$B$7,"")</f>
        <v/>
      </c>
      <c r="E1493" s="29">
        <f>IF($A1493&lt;=Inputs!$B$13,IF(D1493&gt;0,1,0),"")</f>
        <v/>
      </c>
      <c r="F1493" s="26">
        <f>IF($A1493&lt;=Inputs!$B$13,IF(1&lt;=Inputs!$B$8,IF(Inputs!$B$12&gt;0,MAX(MIN(NORM.INV(RAND(),LOOKUP(P1493,Inputs!$J$6:$J$9,Inputs!$G$6:$G$9),LOOKUP(P1493,Inputs!$J$6:$J$9,Inputs!$H$6:$H$9)),Inputs!$B$12),-Inputs!$B$12),NORM.INV(RAND(),LOOKUP(P1493,Inputs!$J$6:$J$9,Inputs!$G$6:$G$9),LOOKUP(P1493,Inputs!$J$6:$J$9,Inputs!$H$6:$H$9))),0),"" )</f>
        <v/>
      </c>
      <c r="G1493" s="26">
        <f>IF($A1493&lt;=Inputs!$B$13,IF(2&lt;=Inputs!$B$8,IF(Inputs!$B$12&gt;0,MAX(MIN(NORM.INV(RAND(),LOOKUP(Q1493,Inputs!$J$6:$J$9,Inputs!$G$6:$G$9),LOOKUP(Q1493,Inputs!$J$6:$J$9,Inputs!$H$6:$H$9)),Inputs!$B$12),-Inputs!$B$12),NORM.INV(RAND(),LOOKUP(Q1493,Inputs!$J$6:$J$9,Inputs!$G$6:$G$9),LOOKUP(Q1493,Inputs!$J$6:$J$9,Inputs!$H$6:$H$9))),0),"" )</f>
        <v/>
      </c>
      <c r="H1493" s="26">
        <f>IF($A1493&lt;=Inputs!$B$13,IF(3&lt;=Inputs!$B$8,IF(Inputs!$B$12&gt;0,MAX(MIN(NORM.INV(RAND(),LOOKUP(R1493,Inputs!$J$6:$J$9,Inputs!$G$6:$G$9),LOOKUP(R1493,Inputs!$J$6:$J$9,Inputs!$H$6:$H$9)),Inputs!$B$12),-Inputs!$B$12),NORM.INV(RAND(),LOOKUP(R1493,Inputs!$J$6:$J$9,Inputs!$G$6:$G$9),LOOKUP(R1493,Inputs!$J$6:$J$9,Inputs!$H$6:$H$9))),0),"" )</f>
        <v/>
      </c>
      <c r="I1493" s="26">
        <f>IF($A1493&lt;=Inputs!$B$13,IF(4&lt;=Inputs!$B$8,IF(Inputs!$B$12&gt;0,MAX(MIN(NORM.INV(RAND(),LOOKUP(S1493,Inputs!$J$6:$J$9,Inputs!$G$6:$G$9),LOOKUP(S1493,Inputs!$J$6:$J$9,Inputs!$H$6:$H$9)),Inputs!$B$12),-Inputs!$B$12),NORM.INV(RAND(),LOOKUP(S1493,Inputs!$J$6:$J$9,Inputs!$G$6:$G$9),LOOKUP(S1493,Inputs!$J$6:$J$9,Inputs!$H$6:$H$9))),0),"" )</f>
        <v/>
      </c>
      <c r="J1493" s="26">
        <f>IF($A1493&lt;=Inputs!$B$13,IF(5&lt;=Inputs!$B$8,IF(Inputs!$B$12&gt;0,MAX(MIN(NORM.INV(RAND(),LOOKUP(T1493,Inputs!$J$6:$J$9,Inputs!$G$6:$G$9),LOOKUP(T1493,Inputs!$J$6:$J$9,Inputs!$H$6:$H$9)),Inputs!$B$12),-Inputs!$B$12),NORM.INV(RAND(),LOOKUP(T1493,Inputs!$J$6:$J$9,Inputs!$G$6:$G$9),LOOKUP(T1493,Inputs!$J$6:$J$9,Inputs!$H$6:$H$9))),0),"" )</f>
        <v/>
      </c>
      <c r="K1493" s="26">
        <f>IF($A1493&lt;=Inputs!$B$13,IF(6&lt;=Inputs!$B$8,IF(Inputs!$B$12&gt;0,MAX(MIN(NORM.INV(RAND(),LOOKUP(U1493,Inputs!$J$6:$J$9,Inputs!$G$6:$G$9),LOOKUP(U1493,Inputs!$J$6:$J$9,Inputs!$H$6:$H$9)),Inputs!$B$12),-Inputs!$B$12),NORM.INV(RAND(),LOOKUP(U1493,Inputs!$J$6:$J$9,Inputs!$G$6:$G$9),LOOKUP(U1493,Inputs!$J$6:$J$9,Inputs!$H$6:$H$9))),0),"" )</f>
        <v/>
      </c>
      <c r="L1493" s="26">
        <f>IF($A1493&lt;=Inputs!$B$13,IF(7&lt;=Inputs!$B$8,IF(Inputs!$B$12&gt;0,MAX(MIN(NORM.INV(RAND(),LOOKUP(V1493,Inputs!$J$6:$J$9,Inputs!$G$6:$G$9),LOOKUP(V1493,Inputs!$J$6:$J$9,Inputs!$H$6:$H$9)),Inputs!$B$12),-Inputs!$B$12),NORM.INV(RAND(),LOOKUP(V1493,Inputs!$J$6:$J$9,Inputs!$G$6:$G$9),LOOKUP(V1493,Inputs!$J$6:$J$9,Inputs!$H$6:$H$9))),0),"" )</f>
        <v/>
      </c>
      <c r="M1493" s="26">
        <f>IF($A1493&lt;=Inputs!$B$13,IF(8&lt;=Inputs!$B$8,IF(Inputs!$B$12&gt;0,MAX(MIN(NORM.INV(RAND(),LOOKUP(W1493,Inputs!$J$6:$J$9,Inputs!$G$6:$G$9),LOOKUP(W1493,Inputs!$J$6:$J$9,Inputs!$H$6:$H$9)),Inputs!$B$12),-Inputs!$B$12),NORM.INV(RAND(),LOOKUP(W1493,Inputs!$J$6:$J$9,Inputs!$G$6:$G$9),LOOKUP(W1493,Inputs!$J$6:$J$9,Inputs!$H$6:$H$9))),0),"" )</f>
        <v/>
      </c>
      <c r="N1493" s="26">
        <f>IF($A1493&lt;=Inputs!$B$13,IF(9&lt;=Inputs!$B$8,IF(Inputs!$B$12&gt;0,MAX(MIN(NORM.INV(RAND(),LOOKUP(X1493,Inputs!$J$6:$J$9,Inputs!$G$6:$G$9),LOOKUP(X1493,Inputs!$J$6:$J$9,Inputs!$H$6:$H$9)),Inputs!$B$12),-Inputs!$B$12),NORM.INV(RAND(),LOOKUP(X1493,Inputs!$J$6:$J$9,Inputs!$G$6:$G$9),LOOKUP(X1493,Inputs!$J$6:$J$9,Inputs!$H$6:$H$9))),0),"" )</f>
        <v/>
      </c>
      <c r="O1493" s="26">
        <f>IF($A1493&lt;=Inputs!$B$13,IF(10&lt;=Inputs!$B$8,IF(Inputs!$B$12&gt;0,MAX(MIN(NORM.INV(RAND(),LOOKUP(Y1493,Inputs!$J$6:$J$9,Inputs!$G$6:$G$9),LOOKUP(Y1493,Inputs!$J$6:$J$9,Inputs!$H$6:$H$9)),Inputs!$B$12),-Inputs!$B$12),NORM.INV(RAND(),LOOKUP(Y1493,Inputs!$J$6:$J$9,Inputs!$G$6:$G$9),LOOKUP(Y1493,Inputs!$J$6:$J$9,Inputs!$H$6:$H$9))),0),"" )</f>
        <v/>
      </c>
      <c r="P1493" s="31">
        <f>IF($A1493&lt;=Inputs!$B$13,RAND(),"")</f>
        <v/>
      </c>
      <c r="Q1493" s="31">
        <f>IF($A1493&lt;=Inputs!$B$13,RAND(),"")</f>
        <v/>
      </c>
      <c r="R1493" s="31">
        <f>IF($A1493&lt;=Inputs!$B$13,RAND(),"")</f>
        <v/>
      </c>
      <c r="S1493" s="31">
        <f>IF($A1493&lt;=Inputs!$B$13,RAND(),"")</f>
        <v/>
      </c>
      <c r="T1493" s="31">
        <f>IF($A1493&lt;=Inputs!$B$13,RAND(),"")</f>
        <v/>
      </c>
      <c r="U1493" s="31">
        <f>IF($A1493&lt;=Inputs!$B$13,RAND(),"")</f>
        <v/>
      </c>
      <c r="V1493" s="31">
        <f>IF($A1493&lt;=Inputs!$B$13,RAND(),"")</f>
        <v/>
      </c>
      <c r="W1493" s="31">
        <f>IF($A1493&lt;=Inputs!$B$13,RAND(),"")</f>
        <v/>
      </c>
      <c r="X1493" s="31">
        <f>IF($A1493&lt;=Inputs!$B$13,RAND(),"")</f>
        <v/>
      </c>
      <c r="Y1493" s="31">
        <f>IF($A1493&lt;=Inputs!$B$13,RAND(),"")</f>
        <v/>
      </c>
    </row>
    <row r="1494">
      <c r="A1494" t="n">
        <v>1489</v>
      </c>
      <c r="B1494" s="26">
        <f>IF($A1494&lt;=Inputs!$B$13,IF(Inputs!$B$8&gt;0,SUM(F1494:O1494)/Inputs!$B$8,0),"")</f>
        <v/>
      </c>
      <c r="C1494" s="27">
        <f>IF($A1494&lt;=Inputs!$B$13,B1494/100,"")</f>
        <v/>
      </c>
      <c r="D1494" s="28">
        <f>IF($A1494&lt;=Inputs!$B$13,C1494*Inputs!$B$7,"")</f>
        <v/>
      </c>
      <c r="E1494" s="29">
        <f>IF($A1494&lt;=Inputs!$B$13,IF(D1494&gt;0,1,0),"")</f>
        <v/>
      </c>
      <c r="F1494" s="26">
        <f>IF($A1494&lt;=Inputs!$B$13,IF(1&lt;=Inputs!$B$8,IF(Inputs!$B$12&gt;0,MAX(MIN(NORM.INV(RAND(),LOOKUP(P1494,Inputs!$J$6:$J$9,Inputs!$G$6:$G$9),LOOKUP(P1494,Inputs!$J$6:$J$9,Inputs!$H$6:$H$9)),Inputs!$B$12),-Inputs!$B$12),NORM.INV(RAND(),LOOKUP(P1494,Inputs!$J$6:$J$9,Inputs!$G$6:$G$9),LOOKUP(P1494,Inputs!$J$6:$J$9,Inputs!$H$6:$H$9))),0),"" )</f>
        <v/>
      </c>
      <c r="G1494" s="26">
        <f>IF($A1494&lt;=Inputs!$B$13,IF(2&lt;=Inputs!$B$8,IF(Inputs!$B$12&gt;0,MAX(MIN(NORM.INV(RAND(),LOOKUP(Q1494,Inputs!$J$6:$J$9,Inputs!$G$6:$G$9),LOOKUP(Q1494,Inputs!$J$6:$J$9,Inputs!$H$6:$H$9)),Inputs!$B$12),-Inputs!$B$12),NORM.INV(RAND(),LOOKUP(Q1494,Inputs!$J$6:$J$9,Inputs!$G$6:$G$9),LOOKUP(Q1494,Inputs!$J$6:$J$9,Inputs!$H$6:$H$9))),0),"" )</f>
        <v/>
      </c>
      <c r="H1494" s="26">
        <f>IF($A1494&lt;=Inputs!$B$13,IF(3&lt;=Inputs!$B$8,IF(Inputs!$B$12&gt;0,MAX(MIN(NORM.INV(RAND(),LOOKUP(R1494,Inputs!$J$6:$J$9,Inputs!$G$6:$G$9),LOOKUP(R1494,Inputs!$J$6:$J$9,Inputs!$H$6:$H$9)),Inputs!$B$12),-Inputs!$B$12),NORM.INV(RAND(),LOOKUP(R1494,Inputs!$J$6:$J$9,Inputs!$G$6:$G$9),LOOKUP(R1494,Inputs!$J$6:$J$9,Inputs!$H$6:$H$9))),0),"" )</f>
        <v/>
      </c>
      <c r="I1494" s="26">
        <f>IF($A1494&lt;=Inputs!$B$13,IF(4&lt;=Inputs!$B$8,IF(Inputs!$B$12&gt;0,MAX(MIN(NORM.INV(RAND(),LOOKUP(S1494,Inputs!$J$6:$J$9,Inputs!$G$6:$G$9),LOOKUP(S1494,Inputs!$J$6:$J$9,Inputs!$H$6:$H$9)),Inputs!$B$12),-Inputs!$B$12),NORM.INV(RAND(),LOOKUP(S1494,Inputs!$J$6:$J$9,Inputs!$G$6:$G$9),LOOKUP(S1494,Inputs!$J$6:$J$9,Inputs!$H$6:$H$9))),0),"" )</f>
        <v/>
      </c>
      <c r="J1494" s="26">
        <f>IF($A1494&lt;=Inputs!$B$13,IF(5&lt;=Inputs!$B$8,IF(Inputs!$B$12&gt;0,MAX(MIN(NORM.INV(RAND(),LOOKUP(T1494,Inputs!$J$6:$J$9,Inputs!$G$6:$G$9),LOOKUP(T1494,Inputs!$J$6:$J$9,Inputs!$H$6:$H$9)),Inputs!$B$12),-Inputs!$B$12),NORM.INV(RAND(),LOOKUP(T1494,Inputs!$J$6:$J$9,Inputs!$G$6:$G$9),LOOKUP(T1494,Inputs!$J$6:$J$9,Inputs!$H$6:$H$9))),0),"" )</f>
        <v/>
      </c>
      <c r="K1494" s="26">
        <f>IF($A1494&lt;=Inputs!$B$13,IF(6&lt;=Inputs!$B$8,IF(Inputs!$B$12&gt;0,MAX(MIN(NORM.INV(RAND(),LOOKUP(U1494,Inputs!$J$6:$J$9,Inputs!$G$6:$G$9),LOOKUP(U1494,Inputs!$J$6:$J$9,Inputs!$H$6:$H$9)),Inputs!$B$12),-Inputs!$B$12),NORM.INV(RAND(),LOOKUP(U1494,Inputs!$J$6:$J$9,Inputs!$G$6:$G$9),LOOKUP(U1494,Inputs!$J$6:$J$9,Inputs!$H$6:$H$9))),0),"" )</f>
        <v/>
      </c>
      <c r="L1494" s="26">
        <f>IF($A1494&lt;=Inputs!$B$13,IF(7&lt;=Inputs!$B$8,IF(Inputs!$B$12&gt;0,MAX(MIN(NORM.INV(RAND(),LOOKUP(V1494,Inputs!$J$6:$J$9,Inputs!$G$6:$G$9),LOOKUP(V1494,Inputs!$J$6:$J$9,Inputs!$H$6:$H$9)),Inputs!$B$12),-Inputs!$B$12),NORM.INV(RAND(),LOOKUP(V1494,Inputs!$J$6:$J$9,Inputs!$G$6:$G$9),LOOKUP(V1494,Inputs!$J$6:$J$9,Inputs!$H$6:$H$9))),0),"" )</f>
        <v/>
      </c>
      <c r="M1494" s="26">
        <f>IF($A1494&lt;=Inputs!$B$13,IF(8&lt;=Inputs!$B$8,IF(Inputs!$B$12&gt;0,MAX(MIN(NORM.INV(RAND(),LOOKUP(W1494,Inputs!$J$6:$J$9,Inputs!$G$6:$G$9),LOOKUP(W1494,Inputs!$J$6:$J$9,Inputs!$H$6:$H$9)),Inputs!$B$12),-Inputs!$B$12),NORM.INV(RAND(),LOOKUP(W1494,Inputs!$J$6:$J$9,Inputs!$G$6:$G$9),LOOKUP(W1494,Inputs!$J$6:$J$9,Inputs!$H$6:$H$9))),0),"" )</f>
        <v/>
      </c>
      <c r="N1494" s="26">
        <f>IF($A1494&lt;=Inputs!$B$13,IF(9&lt;=Inputs!$B$8,IF(Inputs!$B$12&gt;0,MAX(MIN(NORM.INV(RAND(),LOOKUP(X1494,Inputs!$J$6:$J$9,Inputs!$G$6:$G$9),LOOKUP(X1494,Inputs!$J$6:$J$9,Inputs!$H$6:$H$9)),Inputs!$B$12),-Inputs!$B$12),NORM.INV(RAND(),LOOKUP(X1494,Inputs!$J$6:$J$9,Inputs!$G$6:$G$9),LOOKUP(X1494,Inputs!$J$6:$J$9,Inputs!$H$6:$H$9))),0),"" )</f>
        <v/>
      </c>
      <c r="O1494" s="26">
        <f>IF($A1494&lt;=Inputs!$B$13,IF(10&lt;=Inputs!$B$8,IF(Inputs!$B$12&gt;0,MAX(MIN(NORM.INV(RAND(),LOOKUP(Y1494,Inputs!$J$6:$J$9,Inputs!$G$6:$G$9),LOOKUP(Y1494,Inputs!$J$6:$J$9,Inputs!$H$6:$H$9)),Inputs!$B$12),-Inputs!$B$12),NORM.INV(RAND(),LOOKUP(Y1494,Inputs!$J$6:$J$9,Inputs!$G$6:$G$9),LOOKUP(Y1494,Inputs!$J$6:$J$9,Inputs!$H$6:$H$9))),0),"" )</f>
        <v/>
      </c>
      <c r="P1494" s="31">
        <f>IF($A1494&lt;=Inputs!$B$13,RAND(),"")</f>
        <v/>
      </c>
      <c r="Q1494" s="31">
        <f>IF($A1494&lt;=Inputs!$B$13,RAND(),"")</f>
        <v/>
      </c>
      <c r="R1494" s="31">
        <f>IF($A1494&lt;=Inputs!$B$13,RAND(),"")</f>
        <v/>
      </c>
      <c r="S1494" s="31">
        <f>IF($A1494&lt;=Inputs!$B$13,RAND(),"")</f>
        <v/>
      </c>
      <c r="T1494" s="31">
        <f>IF($A1494&lt;=Inputs!$B$13,RAND(),"")</f>
        <v/>
      </c>
      <c r="U1494" s="31">
        <f>IF($A1494&lt;=Inputs!$B$13,RAND(),"")</f>
        <v/>
      </c>
      <c r="V1494" s="31">
        <f>IF($A1494&lt;=Inputs!$B$13,RAND(),"")</f>
        <v/>
      </c>
      <c r="W1494" s="31">
        <f>IF($A1494&lt;=Inputs!$B$13,RAND(),"")</f>
        <v/>
      </c>
      <c r="X1494" s="31">
        <f>IF($A1494&lt;=Inputs!$B$13,RAND(),"")</f>
        <v/>
      </c>
      <c r="Y1494" s="31">
        <f>IF($A1494&lt;=Inputs!$B$13,RAND(),"")</f>
        <v/>
      </c>
    </row>
    <row r="1495">
      <c r="A1495" t="n">
        <v>1490</v>
      </c>
      <c r="B1495" s="26">
        <f>IF($A1495&lt;=Inputs!$B$13,IF(Inputs!$B$8&gt;0,SUM(F1495:O1495)/Inputs!$B$8,0),"")</f>
        <v/>
      </c>
      <c r="C1495" s="27">
        <f>IF($A1495&lt;=Inputs!$B$13,B1495/100,"")</f>
        <v/>
      </c>
      <c r="D1495" s="28">
        <f>IF($A1495&lt;=Inputs!$B$13,C1495*Inputs!$B$7,"")</f>
        <v/>
      </c>
      <c r="E1495" s="29">
        <f>IF($A1495&lt;=Inputs!$B$13,IF(D1495&gt;0,1,0),"")</f>
        <v/>
      </c>
      <c r="F1495" s="26">
        <f>IF($A1495&lt;=Inputs!$B$13,IF(1&lt;=Inputs!$B$8,IF(Inputs!$B$12&gt;0,MAX(MIN(NORM.INV(RAND(),LOOKUP(P1495,Inputs!$J$6:$J$9,Inputs!$G$6:$G$9),LOOKUP(P1495,Inputs!$J$6:$J$9,Inputs!$H$6:$H$9)),Inputs!$B$12),-Inputs!$B$12),NORM.INV(RAND(),LOOKUP(P1495,Inputs!$J$6:$J$9,Inputs!$G$6:$G$9),LOOKUP(P1495,Inputs!$J$6:$J$9,Inputs!$H$6:$H$9))),0),"" )</f>
        <v/>
      </c>
      <c r="G1495" s="26">
        <f>IF($A1495&lt;=Inputs!$B$13,IF(2&lt;=Inputs!$B$8,IF(Inputs!$B$12&gt;0,MAX(MIN(NORM.INV(RAND(),LOOKUP(Q1495,Inputs!$J$6:$J$9,Inputs!$G$6:$G$9),LOOKUP(Q1495,Inputs!$J$6:$J$9,Inputs!$H$6:$H$9)),Inputs!$B$12),-Inputs!$B$12),NORM.INV(RAND(),LOOKUP(Q1495,Inputs!$J$6:$J$9,Inputs!$G$6:$G$9),LOOKUP(Q1495,Inputs!$J$6:$J$9,Inputs!$H$6:$H$9))),0),"" )</f>
        <v/>
      </c>
      <c r="H1495" s="26">
        <f>IF($A1495&lt;=Inputs!$B$13,IF(3&lt;=Inputs!$B$8,IF(Inputs!$B$12&gt;0,MAX(MIN(NORM.INV(RAND(),LOOKUP(R1495,Inputs!$J$6:$J$9,Inputs!$G$6:$G$9),LOOKUP(R1495,Inputs!$J$6:$J$9,Inputs!$H$6:$H$9)),Inputs!$B$12),-Inputs!$B$12),NORM.INV(RAND(),LOOKUP(R1495,Inputs!$J$6:$J$9,Inputs!$G$6:$G$9),LOOKUP(R1495,Inputs!$J$6:$J$9,Inputs!$H$6:$H$9))),0),"" )</f>
        <v/>
      </c>
      <c r="I1495" s="26">
        <f>IF($A1495&lt;=Inputs!$B$13,IF(4&lt;=Inputs!$B$8,IF(Inputs!$B$12&gt;0,MAX(MIN(NORM.INV(RAND(),LOOKUP(S1495,Inputs!$J$6:$J$9,Inputs!$G$6:$G$9),LOOKUP(S1495,Inputs!$J$6:$J$9,Inputs!$H$6:$H$9)),Inputs!$B$12),-Inputs!$B$12),NORM.INV(RAND(),LOOKUP(S1495,Inputs!$J$6:$J$9,Inputs!$G$6:$G$9),LOOKUP(S1495,Inputs!$J$6:$J$9,Inputs!$H$6:$H$9))),0),"" )</f>
        <v/>
      </c>
      <c r="J1495" s="26">
        <f>IF($A1495&lt;=Inputs!$B$13,IF(5&lt;=Inputs!$B$8,IF(Inputs!$B$12&gt;0,MAX(MIN(NORM.INV(RAND(),LOOKUP(T1495,Inputs!$J$6:$J$9,Inputs!$G$6:$G$9),LOOKUP(T1495,Inputs!$J$6:$J$9,Inputs!$H$6:$H$9)),Inputs!$B$12),-Inputs!$B$12),NORM.INV(RAND(),LOOKUP(T1495,Inputs!$J$6:$J$9,Inputs!$G$6:$G$9),LOOKUP(T1495,Inputs!$J$6:$J$9,Inputs!$H$6:$H$9))),0),"" )</f>
        <v/>
      </c>
      <c r="K1495" s="26">
        <f>IF($A1495&lt;=Inputs!$B$13,IF(6&lt;=Inputs!$B$8,IF(Inputs!$B$12&gt;0,MAX(MIN(NORM.INV(RAND(),LOOKUP(U1495,Inputs!$J$6:$J$9,Inputs!$G$6:$G$9),LOOKUP(U1495,Inputs!$J$6:$J$9,Inputs!$H$6:$H$9)),Inputs!$B$12),-Inputs!$B$12),NORM.INV(RAND(),LOOKUP(U1495,Inputs!$J$6:$J$9,Inputs!$G$6:$G$9),LOOKUP(U1495,Inputs!$J$6:$J$9,Inputs!$H$6:$H$9))),0),"" )</f>
        <v/>
      </c>
      <c r="L1495" s="26">
        <f>IF($A1495&lt;=Inputs!$B$13,IF(7&lt;=Inputs!$B$8,IF(Inputs!$B$12&gt;0,MAX(MIN(NORM.INV(RAND(),LOOKUP(V1495,Inputs!$J$6:$J$9,Inputs!$G$6:$G$9),LOOKUP(V1495,Inputs!$J$6:$J$9,Inputs!$H$6:$H$9)),Inputs!$B$12),-Inputs!$B$12),NORM.INV(RAND(),LOOKUP(V1495,Inputs!$J$6:$J$9,Inputs!$G$6:$G$9),LOOKUP(V1495,Inputs!$J$6:$J$9,Inputs!$H$6:$H$9))),0),"" )</f>
        <v/>
      </c>
      <c r="M1495" s="26">
        <f>IF($A1495&lt;=Inputs!$B$13,IF(8&lt;=Inputs!$B$8,IF(Inputs!$B$12&gt;0,MAX(MIN(NORM.INV(RAND(),LOOKUP(W1495,Inputs!$J$6:$J$9,Inputs!$G$6:$G$9),LOOKUP(W1495,Inputs!$J$6:$J$9,Inputs!$H$6:$H$9)),Inputs!$B$12),-Inputs!$B$12),NORM.INV(RAND(),LOOKUP(W1495,Inputs!$J$6:$J$9,Inputs!$G$6:$G$9),LOOKUP(W1495,Inputs!$J$6:$J$9,Inputs!$H$6:$H$9))),0),"" )</f>
        <v/>
      </c>
      <c r="N1495" s="26">
        <f>IF($A1495&lt;=Inputs!$B$13,IF(9&lt;=Inputs!$B$8,IF(Inputs!$B$12&gt;0,MAX(MIN(NORM.INV(RAND(),LOOKUP(X1495,Inputs!$J$6:$J$9,Inputs!$G$6:$G$9),LOOKUP(X1495,Inputs!$J$6:$J$9,Inputs!$H$6:$H$9)),Inputs!$B$12),-Inputs!$B$12),NORM.INV(RAND(),LOOKUP(X1495,Inputs!$J$6:$J$9,Inputs!$G$6:$G$9),LOOKUP(X1495,Inputs!$J$6:$J$9,Inputs!$H$6:$H$9))),0),"" )</f>
        <v/>
      </c>
      <c r="O1495" s="26">
        <f>IF($A1495&lt;=Inputs!$B$13,IF(10&lt;=Inputs!$B$8,IF(Inputs!$B$12&gt;0,MAX(MIN(NORM.INV(RAND(),LOOKUP(Y1495,Inputs!$J$6:$J$9,Inputs!$G$6:$G$9),LOOKUP(Y1495,Inputs!$J$6:$J$9,Inputs!$H$6:$H$9)),Inputs!$B$12),-Inputs!$B$12),NORM.INV(RAND(),LOOKUP(Y1495,Inputs!$J$6:$J$9,Inputs!$G$6:$G$9),LOOKUP(Y1495,Inputs!$J$6:$J$9,Inputs!$H$6:$H$9))),0),"" )</f>
        <v/>
      </c>
      <c r="P1495" s="31">
        <f>IF($A1495&lt;=Inputs!$B$13,RAND(),"")</f>
        <v/>
      </c>
      <c r="Q1495" s="31">
        <f>IF($A1495&lt;=Inputs!$B$13,RAND(),"")</f>
        <v/>
      </c>
      <c r="R1495" s="31">
        <f>IF($A1495&lt;=Inputs!$B$13,RAND(),"")</f>
        <v/>
      </c>
      <c r="S1495" s="31">
        <f>IF($A1495&lt;=Inputs!$B$13,RAND(),"")</f>
        <v/>
      </c>
      <c r="T1495" s="31">
        <f>IF($A1495&lt;=Inputs!$B$13,RAND(),"")</f>
        <v/>
      </c>
      <c r="U1495" s="31">
        <f>IF($A1495&lt;=Inputs!$B$13,RAND(),"")</f>
        <v/>
      </c>
      <c r="V1495" s="31">
        <f>IF($A1495&lt;=Inputs!$B$13,RAND(),"")</f>
        <v/>
      </c>
      <c r="W1495" s="31">
        <f>IF($A1495&lt;=Inputs!$B$13,RAND(),"")</f>
        <v/>
      </c>
      <c r="X1495" s="31">
        <f>IF($A1495&lt;=Inputs!$B$13,RAND(),"")</f>
        <v/>
      </c>
      <c r="Y1495" s="31">
        <f>IF($A1495&lt;=Inputs!$B$13,RAND(),"")</f>
        <v/>
      </c>
    </row>
    <row r="1496">
      <c r="A1496" t="n">
        <v>1491</v>
      </c>
      <c r="B1496" s="26">
        <f>IF($A1496&lt;=Inputs!$B$13,IF(Inputs!$B$8&gt;0,SUM(F1496:O1496)/Inputs!$B$8,0),"")</f>
        <v/>
      </c>
      <c r="C1496" s="27">
        <f>IF($A1496&lt;=Inputs!$B$13,B1496/100,"")</f>
        <v/>
      </c>
      <c r="D1496" s="28">
        <f>IF($A1496&lt;=Inputs!$B$13,C1496*Inputs!$B$7,"")</f>
        <v/>
      </c>
      <c r="E1496" s="29">
        <f>IF($A1496&lt;=Inputs!$B$13,IF(D1496&gt;0,1,0),"")</f>
        <v/>
      </c>
      <c r="F1496" s="26">
        <f>IF($A1496&lt;=Inputs!$B$13,IF(1&lt;=Inputs!$B$8,IF(Inputs!$B$12&gt;0,MAX(MIN(NORM.INV(RAND(),LOOKUP(P1496,Inputs!$J$6:$J$9,Inputs!$G$6:$G$9),LOOKUP(P1496,Inputs!$J$6:$J$9,Inputs!$H$6:$H$9)),Inputs!$B$12),-Inputs!$B$12),NORM.INV(RAND(),LOOKUP(P1496,Inputs!$J$6:$J$9,Inputs!$G$6:$G$9),LOOKUP(P1496,Inputs!$J$6:$J$9,Inputs!$H$6:$H$9))),0),"" )</f>
        <v/>
      </c>
      <c r="G1496" s="26">
        <f>IF($A1496&lt;=Inputs!$B$13,IF(2&lt;=Inputs!$B$8,IF(Inputs!$B$12&gt;0,MAX(MIN(NORM.INV(RAND(),LOOKUP(Q1496,Inputs!$J$6:$J$9,Inputs!$G$6:$G$9),LOOKUP(Q1496,Inputs!$J$6:$J$9,Inputs!$H$6:$H$9)),Inputs!$B$12),-Inputs!$B$12),NORM.INV(RAND(),LOOKUP(Q1496,Inputs!$J$6:$J$9,Inputs!$G$6:$G$9),LOOKUP(Q1496,Inputs!$J$6:$J$9,Inputs!$H$6:$H$9))),0),"" )</f>
        <v/>
      </c>
      <c r="H1496" s="26">
        <f>IF($A1496&lt;=Inputs!$B$13,IF(3&lt;=Inputs!$B$8,IF(Inputs!$B$12&gt;0,MAX(MIN(NORM.INV(RAND(),LOOKUP(R1496,Inputs!$J$6:$J$9,Inputs!$G$6:$G$9),LOOKUP(R1496,Inputs!$J$6:$J$9,Inputs!$H$6:$H$9)),Inputs!$B$12),-Inputs!$B$12),NORM.INV(RAND(),LOOKUP(R1496,Inputs!$J$6:$J$9,Inputs!$G$6:$G$9),LOOKUP(R1496,Inputs!$J$6:$J$9,Inputs!$H$6:$H$9))),0),"" )</f>
        <v/>
      </c>
      <c r="I1496" s="26">
        <f>IF($A1496&lt;=Inputs!$B$13,IF(4&lt;=Inputs!$B$8,IF(Inputs!$B$12&gt;0,MAX(MIN(NORM.INV(RAND(),LOOKUP(S1496,Inputs!$J$6:$J$9,Inputs!$G$6:$G$9),LOOKUP(S1496,Inputs!$J$6:$J$9,Inputs!$H$6:$H$9)),Inputs!$B$12),-Inputs!$B$12),NORM.INV(RAND(),LOOKUP(S1496,Inputs!$J$6:$J$9,Inputs!$G$6:$G$9),LOOKUP(S1496,Inputs!$J$6:$J$9,Inputs!$H$6:$H$9))),0),"" )</f>
        <v/>
      </c>
      <c r="J1496" s="26">
        <f>IF($A1496&lt;=Inputs!$B$13,IF(5&lt;=Inputs!$B$8,IF(Inputs!$B$12&gt;0,MAX(MIN(NORM.INV(RAND(),LOOKUP(T1496,Inputs!$J$6:$J$9,Inputs!$G$6:$G$9),LOOKUP(T1496,Inputs!$J$6:$J$9,Inputs!$H$6:$H$9)),Inputs!$B$12),-Inputs!$B$12),NORM.INV(RAND(),LOOKUP(T1496,Inputs!$J$6:$J$9,Inputs!$G$6:$G$9),LOOKUP(T1496,Inputs!$J$6:$J$9,Inputs!$H$6:$H$9))),0),"" )</f>
        <v/>
      </c>
      <c r="K1496" s="26">
        <f>IF($A1496&lt;=Inputs!$B$13,IF(6&lt;=Inputs!$B$8,IF(Inputs!$B$12&gt;0,MAX(MIN(NORM.INV(RAND(),LOOKUP(U1496,Inputs!$J$6:$J$9,Inputs!$G$6:$G$9),LOOKUP(U1496,Inputs!$J$6:$J$9,Inputs!$H$6:$H$9)),Inputs!$B$12),-Inputs!$B$12),NORM.INV(RAND(),LOOKUP(U1496,Inputs!$J$6:$J$9,Inputs!$G$6:$G$9),LOOKUP(U1496,Inputs!$J$6:$J$9,Inputs!$H$6:$H$9))),0),"" )</f>
        <v/>
      </c>
      <c r="L1496" s="26">
        <f>IF($A1496&lt;=Inputs!$B$13,IF(7&lt;=Inputs!$B$8,IF(Inputs!$B$12&gt;0,MAX(MIN(NORM.INV(RAND(),LOOKUP(V1496,Inputs!$J$6:$J$9,Inputs!$G$6:$G$9),LOOKUP(V1496,Inputs!$J$6:$J$9,Inputs!$H$6:$H$9)),Inputs!$B$12),-Inputs!$B$12),NORM.INV(RAND(),LOOKUP(V1496,Inputs!$J$6:$J$9,Inputs!$G$6:$G$9),LOOKUP(V1496,Inputs!$J$6:$J$9,Inputs!$H$6:$H$9))),0),"" )</f>
        <v/>
      </c>
      <c r="M1496" s="26">
        <f>IF($A1496&lt;=Inputs!$B$13,IF(8&lt;=Inputs!$B$8,IF(Inputs!$B$12&gt;0,MAX(MIN(NORM.INV(RAND(),LOOKUP(W1496,Inputs!$J$6:$J$9,Inputs!$G$6:$G$9),LOOKUP(W1496,Inputs!$J$6:$J$9,Inputs!$H$6:$H$9)),Inputs!$B$12),-Inputs!$B$12),NORM.INV(RAND(),LOOKUP(W1496,Inputs!$J$6:$J$9,Inputs!$G$6:$G$9),LOOKUP(W1496,Inputs!$J$6:$J$9,Inputs!$H$6:$H$9))),0),"" )</f>
        <v/>
      </c>
      <c r="N1496" s="26">
        <f>IF($A1496&lt;=Inputs!$B$13,IF(9&lt;=Inputs!$B$8,IF(Inputs!$B$12&gt;0,MAX(MIN(NORM.INV(RAND(),LOOKUP(X1496,Inputs!$J$6:$J$9,Inputs!$G$6:$G$9),LOOKUP(X1496,Inputs!$J$6:$J$9,Inputs!$H$6:$H$9)),Inputs!$B$12),-Inputs!$B$12),NORM.INV(RAND(),LOOKUP(X1496,Inputs!$J$6:$J$9,Inputs!$G$6:$G$9),LOOKUP(X1496,Inputs!$J$6:$J$9,Inputs!$H$6:$H$9))),0),"" )</f>
        <v/>
      </c>
      <c r="O1496" s="26">
        <f>IF($A1496&lt;=Inputs!$B$13,IF(10&lt;=Inputs!$B$8,IF(Inputs!$B$12&gt;0,MAX(MIN(NORM.INV(RAND(),LOOKUP(Y1496,Inputs!$J$6:$J$9,Inputs!$G$6:$G$9),LOOKUP(Y1496,Inputs!$J$6:$J$9,Inputs!$H$6:$H$9)),Inputs!$B$12),-Inputs!$B$12),NORM.INV(RAND(),LOOKUP(Y1496,Inputs!$J$6:$J$9,Inputs!$G$6:$G$9),LOOKUP(Y1496,Inputs!$J$6:$J$9,Inputs!$H$6:$H$9))),0),"" )</f>
        <v/>
      </c>
      <c r="P1496" s="31">
        <f>IF($A1496&lt;=Inputs!$B$13,RAND(),"")</f>
        <v/>
      </c>
      <c r="Q1496" s="31">
        <f>IF($A1496&lt;=Inputs!$B$13,RAND(),"")</f>
        <v/>
      </c>
      <c r="R1496" s="31">
        <f>IF($A1496&lt;=Inputs!$B$13,RAND(),"")</f>
        <v/>
      </c>
      <c r="S1496" s="31">
        <f>IF($A1496&lt;=Inputs!$B$13,RAND(),"")</f>
        <v/>
      </c>
      <c r="T1496" s="31">
        <f>IF($A1496&lt;=Inputs!$B$13,RAND(),"")</f>
        <v/>
      </c>
      <c r="U1496" s="31">
        <f>IF($A1496&lt;=Inputs!$B$13,RAND(),"")</f>
        <v/>
      </c>
      <c r="V1496" s="31">
        <f>IF($A1496&lt;=Inputs!$B$13,RAND(),"")</f>
        <v/>
      </c>
      <c r="W1496" s="31">
        <f>IF($A1496&lt;=Inputs!$B$13,RAND(),"")</f>
        <v/>
      </c>
      <c r="X1496" s="31">
        <f>IF($A1496&lt;=Inputs!$B$13,RAND(),"")</f>
        <v/>
      </c>
      <c r="Y1496" s="31">
        <f>IF($A1496&lt;=Inputs!$B$13,RAND(),"")</f>
        <v/>
      </c>
    </row>
    <row r="1497">
      <c r="A1497" t="n">
        <v>1492</v>
      </c>
      <c r="B1497" s="26">
        <f>IF($A1497&lt;=Inputs!$B$13,IF(Inputs!$B$8&gt;0,SUM(F1497:O1497)/Inputs!$B$8,0),"")</f>
        <v/>
      </c>
      <c r="C1497" s="27">
        <f>IF($A1497&lt;=Inputs!$B$13,B1497/100,"")</f>
        <v/>
      </c>
      <c r="D1497" s="28">
        <f>IF($A1497&lt;=Inputs!$B$13,C1497*Inputs!$B$7,"")</f>
        <v/>
      </c>
      <c r="E1497" s="29">
        <f>IF($A1497&lt;=Inputs!$B$13,IF(D1497&gt;0,1,0),"")</f>
        <v/>
      </c>
      <c r="F1497" s="26">
        <f>IF($A1497&lt;=Inputs!$B$13,IF(1&lt;=Inputs!$B$8,IF(Inputs!$B$12&gt;0,MAX(MIN(NORM.INV(RAND(),LOOKUP(P1497,Inputs!$J$6:$J$9,Inputs!$G$6:$G$9),LOOKUP(P1497,Inputs!$J$6:$J$9,Inputs!$H$6:$H$9)),Inputs!$B$12),-Inputs!$B$12),NORM.INV(RAND(),LOOKUP(P1497,Inputs!$J$6:$J$9,Inputs!$G$6:$G$9),LOOKUP(P1497,Inputs!$J$6:$J$9,Inputs!$H$6:$H$9))),0),"" )</f>
        <v/>
      </c>
      <c r="G1497" s="26">
        <f>IF($A1497&lt;=Inputs!$B$13,IF(2&lt;=Inputs!$B$8,IF(Inputs!$B$12&gt;0,MAX(MIN(NORM.INV(RAND(),LOOKUP(Q1497,Inputs!$J$6:$J$9,Inputs!$G$6:$G$9),LOOKUP(Q1497,Inputs!$J$6:$J$9,Inputs!$H$6:$H$9)),Inputs!$B$12),-Inputs!$B$12),NORM.INV(RAND(),LOOKUP(Q1497,Inputs!$J$6:$J$9,Inputs!$G$6:$G$9),LOOKUP(Q1497,Inputs!$J$6:$J$9,Inputs!$H$6:$H$9))),0),"" )</f>
        <v/>
      </c>
      <c r="H1497" s="26">
        <f>IF($A1497&lt;=Inputs!$B$13,IF(3&lt;=Inputs!$B$8,IF(Inputs!$B$12&gt;0,MAX(MIN(NORM.INV(RAND(),LOOKUP(R1497,Inputs!$J$6:$J$9,Inputs!$G$6:$G$9),LOOKUP(R1497,Inputs!$J$6:$J$9,Inputs!$H$6:$H$9)),Inputs!$B$12),-Inputs!$B$12),NORM.INV(RAND(),LOOKUP(R1497,Inputs!$J$6:$J$9,Inputs!$G$6:$G$9),LOOKUP(R1497,Inputs!$J$6:$J$9,Inputs!$H$6:$H$9))),0),"" )</f>
        <v/>
      </c>
      <c r="I1497" s="26">
        <f>IF($A1497&lt;=Inputs!$B$13,IF(4&lt;=Inputs!$B$8,IF(Inputs!$B$12&gt;0,MAX(MIN(NORM.INV(RAND(),LOOKUP(S1497,Inputs!$J$6:$J$9,Inputs!$G$6:$G$9),LOOKUP(S1497,Inputs!$J$6:$J$9,Inputs!$H$6:$H$9)),Inputs!$B$12),-Inputs!$B$12),NORM.INV(RAND(),LOOKUP(S1497,Inputs!$J$6:$J$9,Inputs!$G$6:$G$9),LOOKUP(S1497,Inputs!$J$6:$J$9,Inputs!$H$6:$H$9))),0),"" )</f>
        <v/>
      </c>
      <c r="J1497" s="26">
        <f>IF($A1497&lt;=Inputs!$B$13,IF(5&lt;=Inputs!$B$8,IF(Inputs!$B$12&gt;0,MAX(MIN(NORM.INV(RAND(),LOOKUP(T1497,Inputs!$J$6:$J$9,Inputs!$G$6:$G$9),LOOKUP(T1497,Inputs!$J$6:$J$9,Inputs!$H$6:$H$9)),Inputs!$B$12),-Inputs!$B$12),NORM.INV(RAND(),LOOKUP(T1497,Inputs!$J$6:$J$9,Inputs!$G$6:$G$9),LOOKUP(T1497,Inputs!$J$6:$J$9,Inputs!$H$6:$H$9))),0),"" )</f>
        <v/>
      </c>
      <c r="K1497" s="26">
        <f>IF($A1497&lt;=Inputs!$B$13,IF(6&lt;=Inputs!$B$8,IF(Inputs!$B$12&gt;0,MAX(MIN(NORM.INV(RAND(),LOOKUP(U1497,Inputs!$J$6:$J$9,Inputs!$G$6:$G$9),LOOKUP(U1497,Inputs!$J$6:$J$9,Inputs!$H$6:$H$9)),Inputs!$B$12),-Inputs!$B$12),NORM.INV(RAND(),LOOKUP(U1497,Inputs!$J$6:$J$9,Inputs!$G$6:$G$9),LOOKUP(U1497,Inputs!$J$6:$J$9,Inputs!$H$6:$H$9))),0),"" )</f>
        <v/>
      </c>
      <c r="L1497" s="26">
        <f>IF($A1497&lt;=Inputs!$B$13,IF(7&lt;=Inputs!$B$8,IF(Inputs!$B$12&gt;0,MAX(MIN(NORM.INV(RAND(),LOOKUP(V1497,Inputs!$J$6:$J$9,Inputs!$G$6:$G$9),LOOKUP(V1497,Inputs!$J$6:$J$9,Inputs!$H$6:$H$9)),Inputs!$B$12),-Inputs!$B$12),NORM.INV(RAND(),LOOKUP(V1497,Inputs!$J$6:$J$9,Inputs!$G$6:$G$9),LOOKUP(V1497,Inputs!$J$6:$J$9,Inputs!$H$6:$H$9))),0),"" )</f>
        <v/>
      </c>
      <c r="M1497" s="26">
        <f>IF($A1497&lt;=Inputs!$B$13,IF(8&lt;=Inputs!$B$8,IF(Inputs!$B$12&gt;0,MAX(MIN(NORM.INV(RAND(),LOOKUP(W1497,Inputs!$J$6:$J$9,Inputs!$G$6:$G$9),LOOKUP(W1497,Inputs!$J$6:$J$9,Inputs!$H$6:$H$9)),Inputs!$B$12),-Inputs!$B$12),NORM.INV(RAND(),LOOKUP(W1497,Inputs!$J$6:$J$9,Inputs!$G$6:$G$9),LOOKUP(W1497,Inputs!$J$6:$J$9,Inputs!$H$6:$H$9))),0),"" )</f>
        <v/>
      </c>
      <c r="N1497" s="26">
        <f>IF($A1497&lt;=Inputs!$B$13,IF(9&lt;=Inputs!$B$8,IF(Inputs!$B$12&gt;0,MAX(MIN(NORM.INV(RAND(),LOOKUP(X1497,Inputs!$J$6:$J$9,Inputs!$G$6:$G$9),LOOKUP(X1497,Inputs!$J$6:$J$9,Inputs!$H$6:$H$9)),Inputs!$B$12),-Inputs!$B$12),NORM.INV(RAND(),LOOKUP(X1497,Inputs!$J$6:$J$9,Inputs!$G$6:$G$9),LOOKUP(X1497,Inputs!$J$6:$J$9,Inputs!$H$6:$H$9))),0),"" )</f>
        <v/>
      </c>
      <c r="O1497" s="26">
        <f>IF($A1497&lt;=Inputs!$B$13,IF(10&lt;=Inputs!$B$8,IF(Inputs!$B$12&gt;0,MAX(MIN(NORM.INV(RAND(),LOOKUP(Y1497,Inputs!$J$6:$J$9,Inputs!$G$6:$G$9),LOOKUP(Y1497,Inputs!$J$6:$J$9,Inputs!$H$6:$H$9)),Inputs!$B$12),-Inputs!$B$12),NORM.INV(RAND(),LOOKUP(Y1497,Inputs!$J$6:$J$9,Inputs!$G$6:$G$9),LOOKUP(Y1497,Inputs!$J$6:$J$9,Inputs!$H$6:$H$9))),0),"" )</f>
        <v/>
      </c>
      <c r="P1497" s="31">
        <f>IF($A1497&lt;=Inputs!$B$13,RAND(),"")</f>
        <v/>
      </c>
      <c r="Q1497" s="31">
        <f>IF($A1497&lt;=Inputs!$B$13,RAND(),"")</f>
        <v/>
      </c>
      <c r="R1497" s="31">
        <f>IF($A1497&lt;=Inputs!$B$13,RAND(),"")</f>
        <v/>
      </c>
      <c r="S1497" s="31">
        <f>IF($A1497&lt;=Inputs!$B$13,RAND(),"")</f>
        <v/>
      </c>
      <c r="T1497" s="31">
        <f>IF($A1497&lt;=Inputs!$B$13,RAND(),"")</f>
        <v/>
      </c>
      <c r="U1497" s="31">
        <f>IF($A1497&lt;=Inputs!$B$13,RAND(),"")</f>
        <v/>
      </c>
      <c r="V1497" s="31">
        <f>IF($A1497&lt;=Inputs!$B$13,RAND(),"")</f>
        <v/>
      </c>
      <c r="W1497" s="31">
        <f>IF($A1497&lt;=Inputs!$B$13,RAND(),"")</f>
        <v/>
      </c>
      <c r="X1497" s="31">
        <f>IF($A1497&lt;=Inputs!$B$13,RAND(),"")</f>
        <v/>
      </c>
      <c r="Y1497" s="31">
        <f>IF($A1497&lt;=Inputs!$B$13,RAND(),"")</f>
        <v/>
      </c>
    </row>
    <row r="1498">
      <c r="A1498" t="n">
        <v>1493</v>
      </c>
      <c r="B1498" s="26">
        <f>IF($A1498&lt;=Inputs!$B$13,IF(Inputs!$B$8&gt;0,SUM(F1498:O1498)/Inputs!$B$8,0),"")</f>
        <v/>
      </c>
      <c r="C1498" s="27">
        <f>IF($A1498&lt;=Inputs!$B$13,B1498/100,"")</f>
        <v/>
      </c>
      <c r="D1498" s="28">
        <f>IF($A1498&lt;=Inputs!$B$13,C1498*Inputs!$B$7,"")</f>
        <v/>
      </c>
      <c r="E1498" s="29">
        <f>IF($A1498&lt;=Inputs!$B$13,IF(D1498&gt;0,1,0),"")</f>
        <v/>
      </c>
      <c r="F1498" s="26">
        <f>IF($A1498&lt;=Inputs!$B$13,IF(1&lt;=Inputs!$B$8,IF(Inputs!$B$12&gt;0,MAX(MIN(NORM.INV(RAND(),LOOKUP(P1498,Inputs!$J$6:$J$9,Inputs!$G$6:$G$9),LOOKUP(P1498,Inputs!$J$6:$J$9,Inputs!$H$6:$H$9)),Inputs!$B$12),-Inputs!$B$12),NORM.INV(RAND(),LOOKUP(P1498,Inputs!$J$6:$J$9,Inputs!$G$6:$G$9),LOOKUP(P1498,Inputs!$J$6:$J$9,Inputs!$H$6:$H$9))),0),"" )</f>
        <v/>
      </c>
      <c r="G1498" s="26">
        <f>IF($A1498&lt;=Inputs!$B$13,IF(2&lt;=Inputs!$B$8,IF(Inputs!$B$12&gt;0,MAX(MIN(NORM.INV(RAND(),LOOKUP(Q1498,Inputs!$J$6:$J$9,Inputs!$G$6:$G$9),LOOKUP(Q1498,Inputs!$J$6:$J$9,Inputs!$H$6:$H$9)),Inputs!$B$12),-Inputs!$B$12),NORM.INV(RAND(),LOOKUP(Q1498,Inputs!$J$6:$J$9,Inputs!$G$6:$G$9),LOOKUP(Q1498,Inputs!$J$6:$J$9,Inputs!$H$6:$H$9))),0),"" )</f>
        <v/>
      </c>
      <c r="H1498" s="26">
        <f>IF($A1498&lt;=Inputs!$B$13,IF(3&lt;=Inputs!$B$8,IF(Inputs!$B$12&gt;0,MAX(MIN(NORM.INV(RAND(),LOOKUP(R1498,Inputs!$J$6:$J$9,Inputs!$G$6:$G$9),LOOKUP(R1498,Inputs!$J$6:$J$9,Inputs!$H$6:$H$9)),Inputs!$B$12),-Inputs!$B$12),NORM.INV(RAND(),LOOKUP(R1498,Inputs!$J$6:$J$9,Inputs!$G$6:$G$9),LOOKUP(R1498,Inputs!$J$6:$J$9,Inputs!$H$6:$H$9))),0),"" )</f>
        <v/>
      </c>
      <c r="I1498" s="26">
        <f>IF($A1498&lt;=Inputs!$B$13,IF(4&lt;=Inputs!$B$8,IF(Inputs!$B$12&gt;0,MAX(MIN(NORM.INV(RAND(),LOOKUP(S1498,Inputs!$J$6:$J$9,Inputs!$G$6:$G$9),LOOKUP(S1498,Inputs!$J$6:$J$9,Inputs!$H$6:$H$9)),Inputs!$B$12),-Inputs!$B$12),NORM.INV(RAND(),LOOKUP(S1498,Inputs!$J$6:$J$9,Inputs!$G$6:$G$9),LOOKUP(S1498,Inputs!$J$6:$J$9,Inputs!$H$6:$H$9))),0),"" )</f>
        <v/>
      </c>
      <c r="J1498" s="26">
        <f>IF($A1498&lt;=Inputs!$B$13,IF(5&lt;=Inputs!$B$8,IF(Inputs!$B$12&gt;0,MAX(MIN(NORM.INV(RAND(),LOOKUP(T1498,Inputs!$J$6:$J$9,Inputs!$G$6:$G$9),LOOKUP(T1498,Inputs!$J$6:$J$9,Inputs!$H$6:$H$9)),Inputs!$B$12),-Inputs!$B$12),NORM.INV(RAND(),LOOKUP(T1498,Inputs!$J$6:$J$9,Inputs!$G$6:$G$9),LOOKUP(T1498,Inputs!$J$6:$J$9,Inputs!$H$6:$H$9))),0),"" )</f>
        <v/>
      </c>
      <c r="K1498" s="26">
        <f>IF($A1498&lt;=Inputs!$B$13,IF(6&lt;=Inputs!$B$8,IF(Inputs!$B$12&gt;0,MAX(MIN(NORM.INV(RAND(),LOOKUP(U1498,Inputs!$J$6:$J$9,Inputs!$G$6:$G$9),LOOKUP(U1498,Inputs!$J$6:$J$9,Inputs!$H$6:$H$9)),Inputs!$B$12),-Inputs!$B$12),NORM.INV(RAND(),LOOKUP(U1498,Inputs!$J$6:$J$9,Inputs!$G$6:$G$9),LOOKUP(U1498,Inputs!$J$6:$J$9,Inputs!$H$6:$H$9))),0),"" )</f>
        <v/>
      </c>
      <c r="L1498" s="26">
        <f>IF($A1498&lt;=Inputs!$B$13,IF(7&lt;=Inputs!$B$8,IF(Inputs!$B$12&gt;0,MAX(MIN(NORM.INV(RAND(),LOOKUP(V1498,Inputs!$J$6:$J$9,Inputs!$G$6:$G$9),LOOKUP(V1498,Inputs!$J$6:$J$9,Inputs!$H$6:$H$9)),Inputs!$B$12),-Inputs!$B$12),NORM.INV(RAND(),LOOKUP(V1498,Inputs!$J$6:$J$9,Inputs!$G$6:$G$9),LOOKUP(V1498,Inputs!$J$6:$J$9,Inputs!$H$6:$H$9))),0),"" )</f>
        <v/>
      </c>
      <c r="M1498" s="26">
        <f>IF($A1498&lt;=Inputs!$B$13,IF(8&lt;=Inputs!$B$8,IF(Inputs!$B$12&gt;0,MAX(MIN(NORM.INV(RAND(),LOOKUP(W1498,Inputs!$J$6:$J$9,Inputs!$G$6:$G$9),LOOKUP(W1498,Inputs!$J$6:$J$9,Inputs!$H$6:$H$9)),Inputs!$B$12),-Inputs!$B$12),NORM.INV(RAND(),LOOKUP(W1498,Inputs!$J$6:$J$9,Inputs!$G$6:$G$9),LOOKUP(W1498,Inputs!$J$6:$J$9,Inputs!$H$6:$H$9))),0),"" )</f>
        <v/>
      </c>
      <c r="N1498" s="26">
        <f>IF($A1498&lt;=Inputs!$B$13,IF(9&lt;=Inputs!$B$8,IF(Inputs!$B$12&gt;0,MAX(MIN(NORM.INV(RAND(),LOOKUP(X1498,Inputs!$J$6:$J$9,Inputs!$G$6:$G$9),LOOKUP(X1498,Inputs!$J$6:$J$9,Inputs!$H$6:$H$9)),Inputs!$B$12),-Inputs!$B$12),NORM.INV(RAND(),LOOKUP(X1498,Inputs!$J$6:$J$9,Inputs!$G$6:$G$9),LOOKUP(X1498,Inputs!$J$6:$J$9,Inputs!$H$6:$H$9))),0),"" )</f>
        <v/>
      </c>
      <c r="O1498" s="26">
        <f>IF($A1498&lt;=Inputs!$B$13,IF(10&lt;=Inputs!$B$8,IF(Inputs!$B$12&gt;0,MAX(MIN(NORM.INV(RAND(),LOOKUP(Y1498,Inputs!$J$6:$J$9,Inputs!$G$6:$G$9),LOOKUP(Y1498,Inputs!$J$6:$J$9,Inputs!$H$6:$H$9)),Inputs!$B$12),-Inputs!$B$12),NORM.INV(RAND(),LOOKUP(Y1498,Inputs!$J$6:$J$9,Inputs!$G$6:$G$9),LOOKUP(Y1498,Inputs!$J$6:$J$9,Inputs!$H$6:$H$9))),0),"" )</f>
        <v/>
      </c>
      <c r="P1498" s="31">
        <f>IF($A1498&lt;=Inputs!$B$13,RAND(),"")</f>
        <v/>
      </c>
      <c r="Q1498" s="31">
        <f>IF($A1498&lt;=Inputs!$B$13,RAND(),"")</f>
        <v/>
      </c>
      <c r="R1498" s="31">
        <f>IF($A1498&lt;=Inputs!$B$13,RAND(),"")</f>
        <v/>
      </c>
      <c r="S1498" s="31">
        <f>IF($A1498&lt;=Inputs!$B$13,RAND(),"")</f>
        <v/>
      </c>
      <c r="T1498" s="31">
        <f>IF($A1498&lt;=Inputs!$B$13,RAND(),"")</f>
        <v/>
      </c>
      <c r="U1498" s="31">
        <f>IF($A1498&lt;=Inputs!$B$13,RAND(),"")</f>
        <v/>
      </c>
      <c r="V1498" s="31">
        <f>IF($A1498&lt;=Inputs!$B$13,RAND(),"")</f>
        <v/>
      </c>
      <c r="W1498" s="31">
        <f>IF($A1498&lt;=Inputs!$B$13,RAND(),"")</f>
        <v/>
      </c>
      <c r="X1498" s="31">
        <f>IF($A1498&lt;=Inputs!$B$13,RAND(),"")</f>
        <v/>
      </c>
      <c r="Y1498" s="31">
        <f>IF($A1498&lt;=Inputs!$B$13,RAND(),"")</f>
        <v/>
      </c>
    </row>
    <row r="1499">
      <c r="A1499" t="n">
        <v>1494</v>
      </c>
      <c r="B1499" s="26">
        <f>IF($A1499&lt;=Inputs!$B$13,IF(Inputs!$B$8&gt;0,SUM(F1499:O1499)/Inputs!$B$8,0),"")</f>
        <v/>
      </c>
      <c r="C1499" s="27">
        <f>IF($A1499&lt;=Inputs!$B$13,B1499/100,"")</f>
        <v/>
      </c>
      <c r="D1499" s="28">
        <f>IF($A1499&lt;=Inputs!$B$13,C1499*Inputs!$B$7,"")</f>
        <v/>
      </c>
      <c r="E1499" s="29">
        <f>IF($A1499&lt;=Inputs!$B$13,IF(D1499&gt;0,1,0),"")</f>
        <v/>
      </c>
      <c r="F1499" s="26">
        <f>IF($A1499&lt;=Inputs!$B$13,IF(1&lt;=Inputs!$B$8,IF(Inputs!$B$12&gt;0,MAX(MIN(NORM.INV(RAND(),LOOKUP(P1499,Inputs!$J$6:$J$9,Inputs!$G$6:$G$9),LOOKUP(P1499,Inputs!$J$6:$J$9,Inputs!$H$6:$H$9)),Inputs!$B$12),-Inputs!$B$12),NORM.INV(RAND(),LOOKUP(P1499,Inputs!$J$6:$J$9,Inputs!$G$6:$G$9),LOOKUP(P1499,Inputs!$J$6:$J$9,Inputs!$H$6:$H$9))),0),"" )</f>
        <v/>
      </c>
      <c r="G1499" s="26">
        <f>IF($A1499&lt;=Inputs!$B$13,IF(2&lt;=Inputs!$B$8,IF(Inputs!$B$12&gt;0,MAX(MIN(NORM.INV(RAND(),LOOKUP(Q1499,Inputs!$J$6:$J$9,Inputs!$G$6:$G$9),LOOKUP(Q1499,Inputs!$J$6:$J$9,Inputs!$H$6:$H$9)),Inputs!$B$12),-Inputs!$B$12),NORM.INV(RAND(),LOOKUP(Q1499,Inputs!$J$6:$J$9,Inputs!$G$6:$G$9),LOOKUP(Q1499,Inputs!$J$6:$J$9,Inputs!$H$6:$H$9))),0),"" )</f>
        <v/>
      </c>
      <c r="H1499" s="26">
        <f>IF($A1499&lt;=Inputs!$B$13,IF(3&lt;=Inputs!$B$8,IF(Inputs!$B$12&gt;0,MAX(MIN(NORM.INV(RAND(),LOOKUP(R1499,Inputs!$J$6:$J$9,Inputs!$G$6:$G$9),LOOKUP(R1499,Inputs!$J$6:$J$9,Inputs!$H$6:$H$9)),Inputs!$B$12),-Inputs!$B$12),NORM.INV(RAND(),LOOKUP(R1499,Inputs!$J$6:$J$9,Inputs!$G$6:$G$9),LOOKUP(R1499,Inputs!$J$6:$J$9,Inputs!$H$6:$H$9))),0),"" )</f>
        <v/>
      </c>
      <c r="I1499" s="26">
        <f>IF($A1499&lt;=Inputs!$B$13,IF(4&lt;=Inputs!$B$8,IF(Inputs!$B$12&gt;0,MAX(MIN(NORM.INV(RAND(),LOOKUP(S1499,Inputs!$J$6:$J$9,Inputs!$G$6:$G$9),LOOKUP(S1499,Inputs!$J$6:$J$9,Inputs!$H$6:$H$9)),Inputs!$B$12),-Inputs!$B$12),NORM.INV(RAND(),LOOKUP(S1499,Inputs!$J$6:$J$9,Inputs!$G$6:$G$9),LOOKUP(S1499,Inputs!$J$6:$J$9,Inputs!$H$6:$H$9))),0),"" )</f>
        <v/>
      </c>
      <c r="J1499" s="26">
        <f>IF($A1499&lt;=Inputs!$B$13,IF(5&lt;=Inputs!$B$8,IF(Inputs!$B$12&gt;0,MAX(MIN(NORM.INV(RAND(),LOOKUP(T1499,Inputs!$J$6:$J$9,Inputs!$G$6:$G$9),LOOKUP(T1499,Inputs!$J$6:$J$9,Inputs!$H$6:$H$9)),Inputs!$B$12),-Inputs!$B$12),NORM.INV(RAND(),LOOKUP(T1499,Inputs!$J$6:$J$9,Inputs!$G$6:$G$9),LOOKUP(T1499,Inputs!$J$6:$J$9,Inputs!$H$6:$H$9))),0),"" )</f>
        <v/>
      </c>
      <c r="K1499" s="26">
        <f>IF($A1499&lt;=Inputs!$B$13,IF(6&lt;=Inputs!$B$8,IF(Inputs!$B$12&gt;0,MAX(MIN(NORM.INV(RAND(),LOOKUP(U1499,Inputs!$J$6:$J$9,Inputs!$G$6:$G$9),LOOKUP(U1499,Inputs!$J$6:$J$9,Inputs!$H$6:$H$9)),Inputs!$B$12),-Inputs!$B$12),NORM.INV(RAND(),LOOKUP(U1499,Inputs!$J$6:$J$9,Inputs!$G$6:$G$9),LOOKUP(U1499,Inputs!$J$6:$J$9,Inputs!$H$6:$H$9))),0),"" )</f>
        <v/>
      </c>
      <c r="L1499" s="26">
        <f>IF($A1499&lt;=Inputs!$B$13,IF(7&lt;=Inputs!$B$8,IF(Inputs!$B$12&gt;0,MAX(MIN(NORM.INV(RAND(),LOOKUP(V1499,Inputs!$J$6:$J$9,Inputs!$G$6:$G$9),LOOKUP(V1499,Inputs!$J$6:$J$9,Inputs!$H$6:$H$9)),Inputs!$B$12),-Inputs!$B$12),NORM.INV(RAND(),LOOKUP(V1499,Inputs!$J$6:$J$9,Inputs!$G$6:$G$9),LOOKUP(V1499,Inputs!$J$6:$J$9,Inputs!$H$6:$H$9))),0),"" )</f>
        <v/>
      </c>
      <c r="M1499" s="26">
        <f>IF($A1499&lt;=Inputs!$B$13,IF(8&lt;=Inputs!$B$8,IF(Inputs!$B$12&gt;0,MAX(MIN(NORM.INV(RAND(),LOOKUP(W1499,Inputs!$J$6:$J$9,Inputs!$G$6:$G$9),LOOKUP(W1499,Inputs!$J$6:$J$9,Inputs!$H$6:$H$9)),Inputs!$B$12),-Inputs!$B$12),NORM.INV(RAND(),LOOKUP(W1499,Inputs!$J$6:$J$9,Inputs!$G$6:$G$9),LOOKUP(W1499,Inputs!$J$6:$J$9,Inputs!$H$6:$H$9))),0),"" )</f>
        <v/>
      </c>
      <c r="N1499" s="26">
        <f>IF($A1499&lt;=Inputs!$B$13,IF(9&lt;=Inputs!$B$8,IF(Inputs!$B$12&gt;0,MAX(MIN(NORM.INV(RAND(),LOOKUP(X1499,Inputs!$J$6:$J$9,Inputs!$G$6:$G$9),LOOKUP(X1499,Inputs!$J$6:$J$9,Inputs!$H$6:$H$9)),Inputs!$B$12),-Inputs!$B$12),NORM.INV(RAND(),LOOKUP(X1499,Inputs!$J$6:$J$9,Inputs!$G$6:$G$9),LOOKUP(X1499,Inputs!$J$6:$J$9,Inputs!$H$6:$H$9))),0),"" )</f>
        <v/>
      </c>
      <c r="O1499" s="26">
        <f>IF($A1499&lt;=Inputs!$B$13,IF(10&lt;=Inputs!$B$8,IF(Inputs!$B$12&gt;0,MAX(MIN(NORM.INV(RAND(),LOOKUP(Y1499,Inputs!$J$6:$J$9,Inputs!$G$6:$G$9),LOOKUP(Y1499,Inputs!$J$6:$J$9,Inputs!$H$6:$H$9)),Inputs!$B$12),-Inputs!$B$12),NORM.INV(RAND(),LOOKUP(Y1499,Inputs!$J$6:$J$9,Inputs!$G$6:$G$9),LOOKUP(Y1499,Inputs!$J$6:$J$9,Inputs!$H$6:$H$9))),0),"" )</f>
        <v/>
      </c>
      <c r="P1499" s="31">
        <f>IF($A1499&lt;=Inputs!$B$13,RAND(),"")</f>
        <v/>
      </c>
      <c r="Q1499" s="31">
        <f>IF($A1499&lt;=Inputs!$B$13,RAND(),"")</f>
        <v/>
      </c>
      <c r="R1499" s="31">
        <f>IF($A1499&lt;=Inputs!$B$13,RAND(),"")</f>
        <v/>
      </c>
      <c r="S1499" s="31">
        <f>IF($A1499&lt;=Inputs!$B$13,RAND(),"")</f>
        <v/>
      </c>
      <c r="T1499" s="31">
        <f>IF($A1499&lt;=Inputs!$B$13,RAND(),"")</f>
        <v/>
      </c>
      <c r="U1499" s="31">
        <f>IF($A1499&lt;=Inputs!$B$13,RAND(),"")</f>
        <v/>
      </c>
      <c r="V1499" s="31">
        <f>IF($A1499&lt;=Inputs!$B$13,RAND(),"")</f>
        <v/>
      </c>
      <c r="W1499" s="31">
        <f>IF($A1499&lt;=Inputs!$B$13,RAND(),"")</f>
        <v/>
      </c>
      <c r="X1499" s="31">
        <f>IF($A1499&lt;=Inputs!$B$13,RAND(),"")</f>
        <v/>
      </c>
      <c r="Y1499" s="31">
        <f>IF($A1499&lt;=Inputs!$B$13,RAND(),"")</f>
        <v/>
      </c>
    </row>
    <row r="1500">
      <c r="A1500" t="n">
        <v>1495</v>
      </c>
      <c r="B1500" s="26">
        <f>IF($A1500&lt;=Inputs!$B$13,IF(Inputs!$B$8&gt;0,SUM(F1500:O1500)/Inputs!$B$8,0),"")</f>
        <v/>
      </c>
      <c r="C1500" s="27">
        <f>IF($A1500&lt;=Inputs!$B$13,B1500/100,"")</f>
        <v/>
      </c>
      <c r="D1500" s="28">
        <f>IF($A1500&lt;=Inputs!$B$13,C1500*Inputs!$B$7,"")</f>
        <v/>
      </c>
      <c r="E1500" s="29">
        <f>IF($A1500&lt;=Inputs!$B$13,IF(D1500&gt;0,1,0),"")</f>
        <v/>
      </c>
      <c r="F1500" s="26">
        <f>IF($A1500&lt;=Inputs!$B$13,IF(1&lt;=Inputs!$B$8,IF(Inputs!$B$12&gt;0,MAX(MIN(NORM.INV(RAND(),LOOKUP(P1500,Inputs!$J$6:$J$9,Inputs!$G$6:$G$9),LOOKUP(P1500,Inputs!$J$6:$J$9,Inputs!$H$6:$H$9)),Inputs!$B$12),-Inputs!$B$12),NORM.INV(RAND(),LOOKUP(P1500,Inputs!$J$6:$J$9,Inputs!$G$6:$G$9),LOOKUP(P1500,Inputs!$J$6:$J$9,Inputs!$H$6:$H$9))),0),"" )</f>
        <v/>
      </c>
      <c r="G1500" s="26">
        <f>IF($A1500&lt;=Inputs!$B$13,IF(2&lt;=Inputs!$B$8,IF(Inputs!$B$12&gt;0,MAX(MIN(NORM.INV(RAND(),LOOKUP(Q1500,Inputs!$J$6:$J$9,Inputs!$G$6:$G$9),LOOKUP(Q1500,Inputs!$J$6:$J$9,Inputs!$H$6:$H$9)),Inputs!$B$12),-Inputs!$B$12),NORM.INV(RAND(),LOOKUP(Q1500,Inputs!$J$6:$J$9,Inputs!$G$6:$G$9),LOOKUP(Q1500,Inputs!$J$6:$J$9,Inputs!$H$6:$H$9))),0),"" )</f>
        <v/>
      </c>
      <c r="H1500" s="26">
        <f>IF($A1500&lt;=Inputs!$B$13,IF(3&lt;=Inputs!$B$8,IF(Inputs!$B$12&gt;0,MAX(MIN(NORM.INV(RAND(),LOOKUP(R1500,Inputs!$J$6:$J$9,Inputs!$G$6:$G$9),LOOKUP(R1500,Inputs!$J$6:$J$9,Inputs!$H$6:$H$9)),Inputs!$B$12),-Inputs!$B$12),NORM.INV(RAND(),LOOKUP(R1500,Inputs!$J$6:$J$9,Inputs!$G$6:$G$9),LOOKUP(R1500,Inputs!$J$6:$J$9,Inputs!$H$6:$H$9))),0),"" )</f>
        <v/>
      </c>
      <c r="I1500" s="26">
        <f>IF($A1500&lt;=Inputs!$B$13,IF(4&lt;=Inputs!$B$8,IF(Inputs!$B$12&gt;0,MAX(MIN(NORM.INV(RAND(),LOOKUP(S1500,Inputs!$J$6:$J$9,Inputs!$G$6:$G$9),LOOKUP(S1500,Inputs!$J$6:$J$9,Inputs!$H$6:$H$9)),Inputs!$B$12),-Inputs!$B$12),NORM.INV(RAND(),LOOKUP(S1500,Inputs!$J$6:$J$9,Inputs!$G$6:$G$9),LOOKUP(S1500,Inputs!$J$6:$J$9,Inputs!$H$6:$H$9))),0),"" )</f>
        <v/>
      </c>
      <c r="J1500" s="26">
        <f>IF($A1500&lt;=Inputs!$B$13,IF(5&lt;=Inputs!$B$8,IF(Inputs!$B$12&gt;0,MAX(MIN(NORM.INV(RAND(),LOOKUP(T1500,Inputs!$J$6:$J$9,Inputs!$G$6:$G$9),LOOKUP(T1500,Inputs!$J$6:$J$9,Inputs!$H$6:$H$9)),Inputs!$B$12),-Inputs!$B$12),NORM.INV(RAND(),LOOKUP(T1500,Inputs!$J$6:$J$9,Inputs!$G$6:$G$9),LOOKUP(T1500,Inputs!$J$6:$J$9,Inputs!$H$6:$H$9))),0),"" )</f>
        <v/>
      </c>
      <c r="K1500" s="26">
        <f>IF($A1500&lt;=Inputs!$B$13,IF(6&lt;=Inputs!$B$8,IF(Inputs!$B$12&gt;0,MAX(MIN(NORM.INV(RAND(),LOOKUP(U1500,Inputs!$J$6:$J$9,Inputs!$G$6:$G$9),LOOKUP(U1500,Inputs!$J$6:$J$9,Inputs!$H$6:$H$9)),Inputs!$B$12),-Inputs!$B$12),NORM.INV(RAND(),LOOKUP(U1500,Inputs!$J$6:$J$9,Inputs!$G$6:$G$9),LOOKUP(U1500,Inputs!$J$6:$J$9,Inputs!$H$6:$H$9))),0),"" )</f>
        <v/>
      </c>
      <c r="L1500" s="26">
        <f>IF($A1500&lt;=Inputs!$B$13,IF(7&lt;=Inputs!$B$8,IF(Inputs!$B$12&gt;0,MAX(MIN(NORM.INV(RAND(),LOOKUP(V1500,Inputs!$J$6:$J$9,Inputs!$G$6:$G$9),LOOKUP(V1500,Inputs!$J$6:$J$9,Inputs!$H$6:$H$9)),Inputs!$B$12),-Inputs!$B$12),NORM.INV(RAND(),LOOKUP(V1500,Inputs!$J$6:$J$9,Inputs!$G$6:$G$9),LOOKUP(V1500,Inputs!$J$6:$J$9,Inputs!$H$6:$H$9))),0),"" )</f>
        <v/>
      </c>
      <c r="M1500" s="26">
        <f>IF($A1500&lt;=Inputs!$B$13,IF(8&lt;=Inputs!$B$8,IF(Inputs!$B$12&gt;0,MAX(MIN(NORM.INV(RAND(),LOOKUP(W1500,Inputs!$J$6:$J$9,Inputs!$G$6:$G$9),LOOKUP(W1500,Inputs!$J$6:$J$9,Inputs!$H$6:$H$9)),Inputs!$B$12),-Inputs!$B$12),NORM.INV(RAND(),LOOKUP(W1500,Inputs!$J$6:$J$9,Inputs!$G$6:$G$9),LOOKUP(W1500,Inputs!$J$6:$J$9,Inputs!$H$6:$H$9))),0),"" )</f>
        <v/>
      </c>
      <c r="N1500" s="26">
        <f>IF($A1500&lt;=Inputs!$B$13,IF(9&lt;=Inputs!$B$8,IF(Inputs!$B$12&gt;0,MAX(MIN(NORM.INV(RAND(),LOOKUP(X1500,Inputs!$J$6:$J$9,Inputs!$G$6:$G$9),LOOKUP(X1500,Inputs!$J$6:$J$9,Inputs!$H$6:$H$9)),Inputs!$B$12),-Inputs!$B$12),NORM.INV(RAND(),LOOKUP(X1500,Inputs!$J$6:$J$9,Inputs!$G$6:$G$9),LOOKUP(X1500,Inputs!$J$6:$J$9,Inputs!$H$6:$H$9))),0),"" )</f>
        <v/>
      </c>
      <c r="O1500" s="26">
        <f>IF($A1500&lt;=Inputs!$B$13,IF(10&lt;=Inputs!$B$8,IF(Inputs!$B$12&gt;0,MAX(MIN(NORM.INV(RAND(),LOOKUP(Y1500,Inputs!$J$6:$J$9,Inputs!$G$6:$G$9),LOOKUP(Y1500,Inputs!$J$6:$J$9,Inputs!$H$6:$H$9)),Inputs!$B$12),-Inputs!$B$12),NORM.INV(RAND(),LOOKUP(Y1500,Inputs!$J$6:$J$9,Inputs!$G$6:$G$9),LOOKUP(Y1500,Inputs!$J$6:$J$9,Inputs!$H$6:$H$9))),0),"" )</f>
        <v/>
      </c>
      <c r="P1500" s="31">
        <f>IF($A1500&lt;=Inputs!$B$13,RAND(),"")</f>
        <v/>
      </c>
      <c r="Q1500" s="31">
        <f>IF($A1500&lt;=Inputs!$B$13,RAND(),"")</f>
        <v/>
      </c>
      <c r="R1500" s="31">
        <f>IF($A1500&lt;=Inputs!$B$13,RAND(),"")</f>
        <v/>
      </c>
      <c r="S1500" s="31">
        <f>IF($A1500&lt;=Inputs!$B$13,RAND(),"")</f>
        <v/>
      </c>
      <c r="T1500" s="31">
        <f>IF($A1500&lt;=Inputs!$B$13,RAND(),"")</f>
        <v/>
      </c>
      <c r="U1500" s="31">
        <f>IF($A1500&lt;=Inputs!$B$13,RAND(),"")</f>
        <v/>
      </c>
      <c r="V1500" s="31">
        <f>IF($A1500&lt;=Inputs!$B$13,RAND(),"")</f>
        <v/>
      </c>
      <c r="W1500" s="31">
        <f>IF($A1500&lt;=Inputs!$B$13,RAND(),"")</f>
        <v/>
      </c>
      <c r="X1500" s="31">
        <f>IF($A1500&lt;=Inputs!$B$13,RAND(),"")</f>
        <v/>
      </c>
      <c r="Y1500" s="31">
        <f>IF($A1500&lt;=Inputs!$B$13,RAND(),"")</f>
        <v/>
      </c>
    </row>
    <row r="1501">
      <c r="A1501" t="n">
        <v>1496</v>
      </c>
      <c r="B1501" s="26">
        <f>IF($A1501&lt;=Inputs!$B$13,IF(Inputs!$B$8&gt;0,SUM(F1501:O1501)/Inputs!$B$8,0),"")</f>
        <v/>
      </c>
      <c r="C1501" s="27">
        <f>IF($A1501&lt;=Inputs!$B$13,B1501/100,"")</f>
        <v/>
      </c>
      <c r="D1501" s="28">
        <f>IF($A1501&lt;=Inputs!$B$13,C1501*Inputs!$B$7,"")</f>
        <v/>
      </c>
      <c r="E1501" s="29">
        <f>IF($A1501&lt;=Inputs!$B$13,IF(D1501&gt;0,1,0),"")</f>
        <v/>
      </c>
      <c r="F1501" s="26">
        <f>IF($A1501&lt;=Inputs!$B$13,IF(1&lt;=Inputs!$B$8,IF(Inputs!$B$12&gt;0,MAX(MIN(NORM.INV(RAND(),LOOKUP(P1501,Inputs!$J$6:$J$9,Inputs!$G$6:$G$9),LOOKUP(P1501,Inputs!$J$6:$J$9,Inputs!$H$6:$H$9)),Inputs!$B$12),-Inputs!$B$12),NORM.INV(RAND(),LOOKUP(P1501,Inputs!$J$6:$J$9,Inputs!$G$6:$G$9),LOOKUP(P1501,Inputs!$J$6:$J$9,Inputs!$H$6:$H$9))),0),"" )</f>
        <v/>
      </c>
      <c r="G1501" s="26">
        <f>IF($A1501&lt;=Inputs!$B$13,IF(2&lt;=Inputs!$B$8,IF(Inputs!$B$12&gt;0,MAX(MIN(NORM.INV(RAND(),LOOKUP(Q1501,Inputs!$J$6:$J$9,Inputs!$G$6:$G$9),LOOKUP(Q1501,Inputs!$J$6:$J$9,Inputs!$H$6:$H$9)),Inputs!$B$12),-Inputs!$B$12),NORM.INV(RAND(),LOOKUP(Q1501,Inputs!$J$6:$J$9,Inputs!$G$6:$G$9),LOOKUP(Q1501,Inputs!$J$6:$J$9,Inputs!$H$6:$H$9))),0),"" )</f>
        <v/>
      </c>
      <c r="H1501" s="26">
        <f>IF($A1501&lt;=Inputs!$B$13,IF(3&lt;=Inputs!$B$8,IF(Inputs!$B$12&gt;0,MAX(MIN(NORM.INV(RAND(),LOOKUP(R1501,Inputs!$J$6:$J$9,Inputs!$G$6:$G$9),LOOKUP(R1501,Inputs!$J$6:$J$9,Inputs!$H$6:$H$9)),Inputs!$B$12),-Inputs!$B$12),NORM.INV(RAND(),LOOKUP(R1501,Inputs!$J$6:$J$9,Inputs!$G$6:$G$9),LOOKUP(R1501,Inputs!$J$6:$J$9,Inputs!$H$6:$H$9))),0),"" )</f>
        <v/>
      </c>
      <c r="I1501" s="26">
        <f>IF($A1501&lt;=Inputs!$B$13,IF(4&lt;=Inputs!$B$8,IF(Inputs!$B$12&gt;0,MAX(MIN(NORM.INV(RAND(),LOOKUP(S1501,Inputs!$J$6:$J$9,Inputs!$G$6:$G$9),LOOKUP(S1501,Inputs!$J$6:$J$9,Inputs!$H$6:$H$9)),Inputs!$B$12),-Inputs!$B$12),NORM.INV(RAND(),LOOKUP(S1501,Inputs!$J$6:$J$9,Inputs!$G$6:$G$9),LOOKUP(S1501,Inputs!$J$6:$J$9,Inputs!$H$6:$H$9))),0),"" )</f>
        <v/>
      </c>
      <c r="J1501" s="26">
        <f>IF($A1501&lt;=Inputs!$B$13,IF(5&lt;=Inputs!$B$8,IF(Inputs!$B$12&gt;0,MAX(MIN(NORM.INV(RAND(),LOOKUP(T1501,Inputs!$J$6:$J$9,Inputs!$G$6:$G$9),LOOKUP(T1501,Inputs!$J$6:$J$9,Inputs!$H$6:$H$9)),Inputs!$B$12),-Inputs!$B$12),NORM.INV(RAND(),LOOKUP(T1501,Inputs!$J$6:$J$9,Inputs!$G$6:$G$9),LOOKUP(T1501,Inputs!$J$6:$J$9,Inputs!$H$6:$H$9))),0),"" )</f>
        <v/>
      </c>
      <c r="K1501" s="26">
        <f>IF($A1501&lt;=Inputs!$B$13,IF(6&lt;=Inputs!$B$8,IF(Inputs!$B$12&gt;0,MAX(MIN(NORM.INV(RAND(),LOOKUP(U1501,Inputs!$J$6:$J$9,Inputs!$G$6:$G$9),LOOKUP(U1501,Inputs!$J$6:$J$9,Inputs!$H$6:$H$9)),Inputs!$B$12),-Inputs!$B$12),NORM.INV(RAND(),LOOKUP(U1501,Inputs!$J$6:$J$9,Inputs!$G$6:$G$9),LOOKUP(U1501,Inputs!$J$6:$J$9,Inputs!$H$6:$H$9))),0),"" )</f>
        <v/>
      </c>
      <c r="L1501" s="26">
        <f>IF($A1501&lt;=Inputs!$B$13,IF(7&lt;=Inputs!$B$8,IF(Inputs!$B$12&gt;0,MAX(MIN(NORM.INV(RAND(),LOOKUP(V1501,Inputs!$J$6:$J$9,Inputs!$G$6:$G$9),LOOKUP(V1501,Inputs!$J$6:$J$9,Inputs!$H$6:$H$9)),Inputs!$B$12),-Inputs!$B$12),NORM.INV(RAND(),LOOKUP(V1501,Inputs!$J$6:$J$9,Inputs!$G$6:$G$9),LOOKUP(V1501,Inputs!$J$6:$J$9,Inputs!$H$6:$H$9))),0),"" )</f>
        <v/>
      </c>
      <c r="M1501" s="26">
        <f>IF($A1501&lt;=Inputs!$B$13,IF(8&lt;=Inputs!$B$8,IF(Inputs!$B$12&gt;0,MAX(MIN(NORM.INV(RAND(),LOOKUP(W1501,Inputs!$J$6:$J$9,Inputs!$G$6:$G$9),LOOKUP(W1501,Inputs!$J$6:$J$9,Inputs!$H$6:$H$9)),Inputs!$B$12),-Inputs!$B$12),NORM.INV(RAND(),LOOKUP(W1501,Inputs!$J$6:$J$9,Inputs!$G$6:$G$9),LOOKUP(W1501,Inputs!$J$6:$J$9,Inputs!$H$6:$H$9))),0),"" )</f>
        <v/>
      </c>
      <c r="N1501" s="26">
        <f>IF($A1501&lt;=Inputs!$B$13,IF(9&lt;=Inputs!$B$8,IF(Inputs!$B$12&gt;0,MAX(MIN(NORM.INV(RAND(),LOOKUP(X1501,Inputs!$J$6:$J$9,Inputs!$G$6:$G$9),LOOKUP(X1501,Inputs!$J$6:$J$9,Inputs!$H$6:$H$9)),Inputs!$B$12),-Inputs!$B$12),NORM.INV(RAND(),LOOKUP(X1501,Inputs!$J$6:$J$9,Inputs!$G$6:$G$9),LOOKUP(X1501,Inputs!$J$6:$J$9,Inputs!$H$6:$H$9))),0),"" )</f>
        <v/>
      </c>
      <c r="O1501" s="26">
        <f>IF($A1501&lt;=Inputs!$B$13,IF(10&lt;=Inputs!$B$8,IF(Inputs!$B$12&gt;0,MAX(MIN(NORM.INV(RAND(),LOOKUP(Y1501,Inputs!$J$6:$J$9,Inputs!$G$6:$G$9),LOOKUP(Y1501,Inputs!$J$6:$J$9,Inputs!$H$6:$H$9)),Inputs!$B$12),-Inputs!$B$12),NORM.INV(RAND(),LOOKUP(Y1501,Inputs!$J$6:$J$9,Inputs!$G$6:$G$9),LOOKUP(Y1501,Inputs!$J$6:$J$9,Inputs!$H$6:$H$9))),0),"" )</f>
        <v/>
      </c>
      <c r="P1501" s="31">
        <f>IF($A1501&lt;=Inputs!$B$13,RAND(),"")</f>
        <v/>
      </c>
      <c r="Q1501" s="31">
        <f>IF($A1501&lt;=Inputs!$B$13,RAND(),"")</f>
        <v/>
      </c>
      <c r="R1501" s="31">
        <f>IF($A1501&lt;=Inputs!$B$13,RAND(),"")</f>
        <v/>
      </c>
      <c r="S1501" s="31">
        <f>IF($A1501&lt;=Inputs!$B$13,RAND(),"")</f>
        <v/>
      </c>
      <c r="T1501" s="31">
        <f>IF($A1501&lt;=Inputs!$B$13,RAND(),"")</f>
        <v/>
      </c>
      <c r="U1501" s="31">
        <f>IF($A1501&lt;=Inputs!$B$13,RAND(),"")</f>
        <v/>
      </c>
      <c r="V1501" s="31">
        <f>IF($A1501&lt;=Inputs!$B$13,RAND(),"")</f>
        <v/>
      </c>
      <c r="W1501" s="31">
        <f>IF($A1501&lt;=Inputs!$B$13,RAND(),"")</f>
        <v/>
      </c>
      <c r="X1501" s="31">
        <f>IF($A1501&lt;=Inputs!$B$13,RAND(),"")</f>
        <v/>
      </c>
      <c r="Y1501" s="31">
        <f>IF($A1501&lt;=Inputs!$B$13,RAND(),"")</f>
        <v/>
      </c>
    </row>
    <row r="1502">
      <c r="A1502" t="n">
        <v>1497</v>
      </c>
      <c r="B1502" s="26">
        <f>IF($A1502&lt;=Inputs!$B$13,IF(Inputs!$B$8&gt;0,SUM(F1502:O1502)/Inputs!$B$8,0),"")</f>
        <v/>
      </c>
      <c r="C1502" s="27">
        <f>IF($A1502&lt;=Inputs!$B$13,B1502/100,"")</f>
        <v/>
      </c>
      <c r="D1502" s="28">
        <f>IF($A1502&lt;=Inputs!$B$13,C1502*Inputs!$B$7,"")</f>
        <v/>
      </c>
      <c r="E1502" s="29">
        <f>IF($A1502&lt;=Inputs!$B$13,IF(D1502&gt;0,1,0),"")</f>
        <v/>
      </c>
      <c r="F1502" s="26">
        <f>IF($A1502&lt;=Inputs!$B$13,IF(1&lt;=Inputs!$B$8,IF(Inputs!$B$12&gt;0,MAX(MIN(NORM.INV(RAND(),LOOKUP(P1502,Inputs!$J$6:$J$9,Inputs!$G$6:$G$9),LOOKUP(P1502,Inputs!$J$6:$J$9,Inputs!$H$6:$H$9)),Inputs!$B$12),-Inputs!$B$12),NORM.INV(RAND(),LOOKUP(P1502,Inputs!$J$6:$J$9,Inputs!$G$6:$G$9),LOOKUP(P1502,Inputs!$J$6:$J$9,Inputs!$H$6:$H$9))),0),"" )</f>
        <v/>
      </c>
      <c r="G1502" s="26">
        <f>IF($A1502&lt;=Inputs!$B$13,IF(2&lt;=Inputs!$B$8,IF(Inputs!$B$12&gt;0,MAX(MIN(NORM.INV(RAND(),LOOKUP(Q1502,Inputs!$J$6:$J$9,Inputs!$G$6:$G$9),LOOKUP(Q1502,Inputs!$J$6:$J$9,Inputs!$H$6:$H$9)),Inputs!$B$12),-Inputs!$B$12),NORM.INV(RAND(),LOOKUP(Q1502,Inputs!$J$6:$J$9,Inputs!$G$6:$G$9),LOOKUP(Q1502,Inputs!$J$6:$J$9,Inputs!$H$6:$H$9))),0),"" )</f>
        <v/>
      </c>
      <c r="H1502" s="26">
        <f>IF($A1502&lt;=Inputs!$B$13,IF(3&lt;=Inputs!$B$8,IF(Inputs!$B$12&gt;0,MAX(MIN(NORM.INV(RAND(),LOOKUP(R1502,Inputs!$J$6:$J$9,Inputs!$G$6:$G$9),LOOKUP(R1502,Inputs!$J$6:$J$9,Inputs!$H$6:$H$9)),Inputs!$B$12),-Inputs!$B$12),NORM.INV(RAND(),LOOKUP(R1502,Inputs!$J$6:$J$9,Inputs!$G$6:$G$9),LOOKUP(R1502,Inputs!$J$6:$J$9,Inputs!$H$6:$H$9))),0),"" )</f>
        <v/>
      </c>
      <c r="I1502" s="26">
        <f>IF($A1502&lt;=Inputs!$B$13,IF(4&lt;=Inputs!$B$8,IF(Inputs!$B$12&gt;0,MAX(MIN(NORM.INV(RAND(),LOOKUP(S1502,Inputs!$J$6:$J$9,Inputs!$G$6:$G$9),LOOKUP(S1502,Inputs!$J$6:$J$9,Inputs!$H$6:$H$9)),Inputs!$B$12),-Inputs!$B$12),NORM.INV(RAND(),LOOKUP(S1502,Inputs!$J$6:$J$9,Inputs!$G$6:$G$9),LOOKUP(S1502,Inputs!$J$6:$J$9,Inputs!$H$6:$H$9))),0),"" )</f>
        <v/>
      </c>
      <c r="J1502" s="26">
        <f>IF($A1502&lt;=Inputs!$B$13,IF(5&lt;=Inputs!$B$8,IF(Inputs!$B$12&gt;0,MAX(MIN(NORM.INV(RAND(),LOOKUP(T1502,Inputs!$J$6:$J$9,Inputs!$G$6:$G$9),LOOKUP(T1502,Inputs!$J$6:$J$9,Inputs!$H$6:$H$9)),Inputs!$B$12),-Inputs!$B$12),NORM.INV(RAND(),LOOKUP(T1502,Inputs!$J$6:$J$9,Inputs!$G$6:$G$9),LOOKUP(T1502,Inputs!$J$6:$J$9,Inputs!$H$6:$H$9))),0),"" )</f>
        <v/>
      </c>
      <c r="K1502" s="26">
        <f>IF($A1502&lt;=Inputs!$B$13,IF(6&lt;=Inputs!$B$8,IF(Inputs!$B$12&gt;0,MAX(MIN(NORM.INV(RAND(),LOOKUP(U1502,Inputs!$J$6:$J$9,Inputs!$G$6:$G$9),LOOKUP(U1502,Inputs!$J$6:$J$9,Inputs!$H$6:$H$9)),Inputs!$B$12),-Inputs!$B$12),NORM.INV(RAND(),LOOKUP(U1502,Inputs!$J$6:$J$9,Inputs!$G$6:$G$9),LOOKUP(U1502,Inputs!$J$6:$J$9,Inputs!$H$6:$H$9))),0),"" )</f>
        <v/>
      </c>
      <c r="L1502" s="26">
        <f>IF($A1502&lt;=Inputs!$B$13,IF(7&lt;=Inputs!$B$8,IF(Inputs!$B$12&gt;0,MAX(MIN(NORM.INV(RAND(),LOOKUP(V1502,Inputs!$J$6:$J$9,Inputs!$G$6:$G$9),LOOKUP(V1502,Inputs!$J$6:$J$9,Inputs!$H$6:$H$9)),Inputs!$B$12),-Inputs!$B$12),NORM.INV(RAND(),LOOKUP(V1502,Inputs!$J$6:$J$9,Inputs!$G$6:$G$9),LOOKUP(V1502,Inputs!$J$6:$J$9,Inputs!$H$6:$H$9))),0),"" )</f>
        <v/>
      </c>
      <c r="M1502" s="26">
        <f>IF($A1502&lt;=Inputs!$B$13,IF(8&lt;=Inputs!$B$8,IF(Inputs!$B$12&gt;0,MAX(MIN(NORM.INV(RAND(),LOOKUP(W1502,Inputs!$J$6:$J$9,Inputs!$G$6:$G$9),LOOKUP(W1502,Inputs!$J$6:$J$9,Inputs!$H$6:$H$9)),Inputs!$B$12),-Inputs!$B$12),NORM.INV(RAND(),LOOKUP(W1502,Inputs!$J$6:$J$9,Inputs!$G$6:$G$9),LOOKUP(W1502,Inputs!$J$6:$J$9,Inputs!$H$6:$H$9))),0),"" )</f>
        <v/>
      </c>
      <c r="N1502" s="26">
        <f>IF($A1502&lt;=Inputs!$B$13,IF(9&lt;=Inputs!$B$8,IF(Inputs!$B$12&gt;0,MAX(MIN(NORM.INV(RAND(),LOOKUP(X1502,Inputs!$J$6:$J$9,Inputs!$G$6:$G$9),LOOKUP(X1502,Inputs!$J$6:$J$9,Inputs!$H$6:$H$9)),Inputs!$B$12),-Inputs!$B$12),NORM.INV(RAND(),LOOKUP(X1502,Inputs!$J$6:$J$9,Inputs!$G$6:$G$9),LOOKUP(X1502,Inputs!$J$6:$J$9,Inputs!$H$6:$H$9))),0),"" )</f>
        <v/>
      </c>
      <c r="O1502" s="26">
        <f>IF($A1502&lt;=Inputs!$B$13,IF(10&lt;=Inputs!$B$8,IF(Inputs!$B$12&gt;0,MAX(MIN(NORM.INV(RAND(),LOOKUP(Y1502,Inputs!$J$6:$J$9,Inputs!$G$6:$G$9),LOOKUP(Y1502,Inputs!$J$6:$J$9,Inputs!$H$6:$H$9)),Inputs!$B$12),-Inputs!$B$12),NORM.INV(RAND(),LOOKUP(Y1502,Inputs!$J$6:$J$9,Inputs!$G$6:$G$9),LOOKUP(Y1502,Inputs!$J$6:$J$9,Inputs!$H$6:$H$9))),0),"" )</f>
        <v/>
      </c>
      <c r="P1502" s="31">
        <f>IF($A1502&lt;=Inputs!$B$13,RAND(),"")</f>
        <v/>
      </c>
      <c r="Q1502" s="31">
        <f>IF($A1502&lt;=Inputs!$B$13,RAND(),"")</f>
        <v/>
      </c>
      <c r="R1502" s="31">
        <f>IF($A1502&lt;=Inputs!$B$13,RAND(),"")</f>
        <v/>
      </c>
      <c r="S1502" s="31">
        <f>IF($A1502&lt;=Inputs!$B$13,RAND(),"")</f>
        <v/>
      </c>
      <c r="T1502" s="31">
        <f>IF($A1502&lt;=Inputs!$B$13,RAND(),"")</f>
        <v/>
      </c>
      <c r="U1502" s="31">
        <f>IF($A1502&lt;=Inputs!$B$13,RAND(),"")</f>
        <v/>
      </c>
      <c r="V1502" s="31">
        <f>IF($A1502&lt;=Inputs!$B$13,RAND(),"")</f>
        <v/>
      </c>
      <c r="W1502" s="31">
        <f>IF($A1502&lt;=Inputs!$B$13,RAND(),"")</f>
        <v/>
      </c>
      <c r="X1502" s="31">
        <f>IF($A1502&lt;=Inputs!$B$13,RAND(),"")</f>
        <v/>
      </c>
      <c r="Y1502" s="31">
        <f>IF($A1502&lt;=Inputs!$B$13,RAND(),"")</f>
        <v/>
      </c>
    </row>
    <row r="1503">
      <c r="A1503" t="n">
        <v>1498</v>
      </c>
      <c r="B1503" s="26">
        <f>IF($A1503&lt;=Inputs!$B$13,IF(Inputs!$B$8&gt;0,SUM(F1503:O1503)/Inputs!$B$8,0),"")</f>
        <v/>
      </c>
      <c r="C1503" s="27">
        <f>IF($A1503&lt;=Inputs!$B$13,B1503/100,"")</f>
        <v/>
      </c>
      <c r="D1503" s="28">
        <f>IF($A1503&lt;=Inputs!$B$13,C1503*Inputs!$B$7,"")</f>
        <v/>
      </c>
      <c r="E1503" s="29">
        <f>IF($A1503&lt;=Inputs!$B$13,IF(D1503&gt;0,1,0),"")</f>
        <v/>
      </c>
      <c r="F1503" s="26">
        <f>IF($A1503&lt;=Inputs!$B$13,IF(1&lt;=Inputs!$B$8,IF(Inputs!$B$12&gt;0,MAX(MIN(NORM.INV(RAND(),LOOKUP(P1503,Inputs!$J$6:$J$9,Inputs!$G$6:$G$9),LOOKUP(P1503,Inputs!$J$6:$J$9,Inputs!$H$6:$H$9)),Inputs!$B$12),-Inputs!$B$12),NORM.INV(RAND(),LOOKUP(P1503,Inputs!$J$6:$J$9,Inputs!$G$6:$G$9),LOOKUP(P1503,Inputs!$J$6:$J$9,Inputs!$H$6:$H$9))),0),"" )</f>
        <v/>
      </c>
      <c r="G1503" s="26">
        <f>IF($A1503&lt;=Inputs!$B$13,IF(2&lt;=Inputs!$B$8,IF(Inputs!$B$12&gt;0,MAX(MIN(NORM.INV(RAND(),LOOKUP(Q1503,Inputs!$J$6:$J$9,Inputs!$G$6:$G$9),LOOKUP(Q1503,Inputs!$J$6:$J$9,Inputs!$H$6:$H$9)),Inputs!$B$12),-Inputs!$B$12),NORM.INV(RAND(),LOOKUP(Q1503,Inputs!$J$6:$J$9,Inputs!$G$6:$G$9),LOOKUP(Q1503,Inputs!$J$6:$J$9,Inputs!$H$6:$H$9))),0),"" )</f>
        <v/>
      </c>
      <c r="H1503" s="26">
        <f>IF($A1503&lt;=Inputs!$B$13,IF(3&lt;=Inputs!$B$8,IF(Inputs!$B$12&gt;0,MAX(MIN(NORM.INV(RAND(),LOOKUP(R1503,Inputs!$J$6:$J$9,Inputs!$G$6:$G$9),LOOKUP(R1503,Inputs!$J$6:$J$9,Inputs!$H$6:$H$9)),Inputs!$B$12),-Inputs!$B$12),NORM.INV(RAND(),LOOKUP(R1503,Inputs!$J$6:$J$9,Inputs!$G$6:$G$9),LOOKUP(R1503,Inputs!$J$6:$J$9,Inputs!$H$6:$H$9))),0),"" )</f>
        <v/>
      </c>
      <c r="I1503" s="26">
        <f>IF($A1503&lt;=Inputs!$B$13,IF(4&lt;=Inputs!$B$8,IF(Inputs!$B$12&gt;0,MAX(MIN(NORM.INV(RAND(),LOOKUP(S1503,Inputs!$J$6:$J$9,Inputs!$G$6:$G$9),LOOKUP(S1503,Inputs!$J$6:$J$9,Inputs!$H$6:$H$9)),Inputs!$B$12),-Inputs!$B$12),NORM.INV(RAND(),LOOKUP(S1503,Inputs!$J$6:$J$9,Inputs!$G$6:$G$9),LOOKUP(S1503,Inputs!$J$6:$J$9,Inputs!$H$6:$H$9))),0),"" )</f>
        <v/>
      </c>
      <c r="J1503" s="26">
        <f>IF($A1503&lt;=Inputs!$B$13,IF(5&lt;=Inputs!$B$8,IF(Inputs!$B$12&gt;0,MAX(MIN(NORM.INV(RAND(),LOOKUP(T1503,Inputs!$J$6:$J$9,Inputs!$G$6:$G$9),LOOKUP(T1503,Inputs!$J$6:$J$9,Inputs!$H$6:$H$9)),Inputs!$B$12),-Inputs!$B$12),NORM.INV(RAND(),LOOKUP(T1503,Inputs!$J$6:$J$9,Inputs!$G$6:$G$9),LOOKUP(T1503,Inputs!$J$6:$J$9,Inputs!$H$6:$H$9))),0),"" )</f>
        <v/>
      </c>
      <c r="K1503" s="26">
        <f>IF($A1503&lt;=Inputs!$B$13,IF(6&lt;=Inputs!$B$8,IF(Inputs!$B$12&gt;0,MAX(MIN(NORM.INV(RAND(),LOOKUP(U1503,Inputs!$J$6:$J$9,Inputs!$G$6:$G$9),LOOKUP(U1503,Inputs!$J$6:$J$9,Inputs!$H$6:$H$9)),Inputs!$B$12),-Inputs!$B$12),NORM.INV(RAND(),LOOKUP(U1503,Inputs!$J$6:$J$9,Inputs!$G$6:$G$9),LOOKUP(U1503,Inputs!$J$6:$J$9,Inputs!$H$6:$H$9))),0),"" )</f>
        <v/>
      </c>
      <c r="L1503" s="26">
        <f>IF($A1503&lt;=Inputs!$B$13,IF(7&lt;=Inputs!$B$8,IF(Inputs!$B$12&gt;0,MAX(MIN(NORM.INV(RAND(),LOOKUP(V1503,Inputs!$J$6:$J$9,Inputs!$G$6:$G$9),LOOKUP(V1503,Inputs!$J$6:$J$9,Inputs!$H$6:$H$9)),Inputs!$B$12),-Inputs!$B$12),NORM.INV(RAND(),LOOKUP(V1503,Inputs!$J$6:$J$9,Inputs!$G$6:$G$9),LOOKUP(V1503,Inputs!$J$6:$J$9,Inputs!$H$6:$H$9))),0),"" )</f>
        <v/>
      </c>
      <c r="M1503" s="26">
        <f>IF($A1503&lt;=Inputs!$B$13,IF(8&lt;=Inputs!$B$8,IF(Inputs!$B$12&gt;0,MAX(MIN(NORM.INV(RAND(),LOOKUP(W1503,Inputs!$J$6:$J$9,Inputs!$G$6:$G$9),LOOKUP(W1503,Inputs!$J$6:$J$9,Inputs!$H$6:$H$9)),Inputs!$B$12),-Inputs!$B$12),NORM.INV(RAND(),LOOKUP(W1503,Inputs!$J$6:$J$9,Inputs!$G$6:$G$9),LOOKUP(W1503,Inputs!$J$6:$J$9,Inputs!$H$6:$H$9))),0),"" )</f>
        <v/>
      </c>
      <c r="N1503" s="26">
        <f>IF($A1503&lt;=Inputs!$B$13,IF(9&lt;=Inputs!$B$8,IF(Inputs!$B$12&gt;0,MAX(MIN(NORM.INV(RAND(),LOOKUP(X1503,Inputs!$J$6:$J$9,Inputs!$G$6:$G$9),LOOKUP(X1503,Inputs!$J$6:$J$9,Inputs!$H$6:$H$9)),Inputs!$B$12),-Inputs!$B$12),NORM.INV(RAND(),LOOKUP(X1503,Inputs!$J$6:$J$9,Inputs!$G$6:$G$9),LOOKUP(X1503,Inputs!$J$6:$J$9,Inputs!$H$6:$H$9))),0),"" )</f>
        <v/>
      </c>
      <c r="O1503" s="26">
        <f>IF($A1503&lt;=Inputs!$B$13,IF(10&lt;=Inputs!$B$8,IF(Inputs!$B$12&gt;0,MAX(MIN(NORM.INV(RAND(),LOOKUP(Y1503,Inputs!$J$6:$J$9,Inputs!$G$6:$G$9),LOOKUP(Y1503,Inputs!$J$6:$J$9,Inputs!$H$6:$H$9)),Inputs!$B$12),-Inputs!$B$12),NORM.INV(RAND(),LOOKUP(Y1503,Inputs!$J$6:$J$9,Inputs!$G$6:$G$9),LOOKUP(Y1503,Inputs!$J$6:$J$9,Inputs!$H$6:$H$9))),0),"" )</f>
        <v/>
      </c>
      <c r="P1503" s="31">
        <f>IF($A1503&lt;=Inputs!$B$13,RAND(),"")</f>
        <v/>
      </c>
      <c r="Q1503" s="31">
        <f>IF($A1503&lt;=Inputs!$B$13,RAND(),"")</f>
        <v/>
      </c>
      <c r="R1503" s="31">
        <f>IF($A1503&lt;=Inputs!$B$13,RAND(),"")</f>
        <v/>
      </c>
      <c r="S1503" s="31">
        <f>IF($A1503&lt;=Inputs!$B$13,RAND(),"")</f>
        <v/>
      </c>
      <c r="T1503" s="31">
        <f>IF($A1503&lt;=Inputs!$B$13,RAND(),"")</f>
        <v/>
      </c>
      <c r="U1503" s="31">
        <f>IF($A1503&lt;=Inputs!$B$13,RAND(),"")</f>
        <v/>
      </c>
      <c r="V1503" s="31">
        <f>IF($A1503&lt;=Inputs!$B$13,RAND(),"")</f>
        <v/>
      </c>
      <c r="W1503" s="31">
        <f>IF($A1503&lt;=Inputs!$B$13,RAND(),"")</f>
        <v/>
      </c>
      <c r="X1503" s="31">
        <f>IF($A1503&lt;=Inputs!$B$13,RAND(),"")</f>
        <v/>
      </c>
      <c r="Y1503" s="31">
        <f>IF($A1503&lt;=Inputs!$B$13,RAND(),"")</f>
        <v/>
      </c>
    </row>
    <row r="1504">
      <c r="A1504" t="n">
        <v>1499</v>
      </c>
      <c r="B1504" s="26">
        <f>IF($A1504&lt;=Inputs!$B$13,IF(Inputs!$B$8&gt;0,SUM(F1504:O1504)/Inputs!$B$8,0),"")</f>
        <v/>
      </c>
      <c r="C1504" s="27">
        <f>IF($A1504&lt;=Inputs!$B$13,B1504/100,"")</f>
        <v/>
      </c>
      <c r="D1504" s="28">
        <f>IF($A1504&lt;=Inputs!$B$13,C1504*Inputs!$B$7,"")</f>
        <v/>
      </c>
      <c r="E1504" s="29">
        <f>IF($A1504&lt;=Inputs!$B$13,IF(D1504&gt;0,1,0),"")</f>
        <v/>
      </c>
      <c r="F1504" s="26">
        <f>IF($A1504&lt;=Inputs!$B$13,IF(1&lt;=Inputs!$B$8,IF(Inputs!$B$12&gt;0,MAX(MIN(NORM.INV(RAND(),LOOKUP(P1504,Inputs!$J$6:$J$9,Inputs!$G$6:$G$9),LOOKUP(P1504,Inputs!$J$6:$J$9,Inputs!$H$6:$H$9)),Inputs!$B$12),-Inputs!$B$12),NORM.INV(RAND(),LOOKUP(P1504,Inputs!$J$6:$J$9,Inputs!$G$6:$G$9),LOOKUP(P1504,Inputs!$J$6:$J$9,Inputs!$H$6:$H$9))),0),"" )</f>
        <v/>
      </c>
      <c r="G1504" s="26">
        <f>IF($A1504&lt;=Inputs!$B$13,IF(2&lt;=Inputs!$B$8,IF(Inputs!$B$12&gt;0,MAX(MIN(NORM.INV(RAND(),LOOKUP(Q1504,Inputs!$J$6:$J$9,Inputs!$G$6:$G$9),LOOKUP(Q1504,Inputs!$J$6:$J$9,Inputs!$H$6:$H$9)),Inputs!$B$12),-Inputs!$B$12),NORM.INV(RAND(),LOOKUP(Q1504,Inputs!$J$6:$J$9,Inputs!$G$6:$G$9),LOOKUP(Q1504,Inputs!$J$6:$J$9,Inputs!$H$6:$H$9))),0),"" )</f>
        <v/>
      </c>
      <c r="H1504" s="26">
        <f>IF($A1504&lt;=Inputs!$B$13,IF(3&lt;=Inputs!$B$8,IF(Inputs!$B$12&gt;0,MAX(MIN(NORM.INV(RAND(),LOOKUP(R1504,Inputs!$J$6:$J$9,Inputs!$G$6:$G$9),LOOKUP(R1504,Inputs!$J$6:$J$9,Inputs!$H$6:$H$9)),Inputs!$B$12),-Inputs!$B$12),NORM.INV(RAND(),LOOKUP(R1504,Inputs!$J$6:$J$9,Inputs!$G$6:$G$9),LOOKUP(R1504,Inputs!$J$6:$J$9,Inputs!$H$6:$H$9))),0),"" )</f>
        <v/>
      </c>
      <c r="I1504" s="26">
        <f>IF($A1504&lt;=Inputs!$B$13,IF(4&lt;=Inputs!$B$8,IF(Inputs!$B$12&gt;0,MAX(MIN(NORM.INV(RAND(),LOOKUP(S1504,Inputs!$J$6:$J$9,Inputs!$G$6:$G$9),LOOKUP(S1504,Inputs!$J$6:$J$9,Inputs!$H$6:$H$9)),Inputs!$B$12),-Inputs!$B$12),NORM.INV(RAND(),LOOKUP(S1504,Inputs!$J$6:$J$9,Inputs!$G$6:$G$9),LOOKUP(S1504,Inputs!$J$6:$J$9,Inputs!$H$6:$H$9))),0),"" )</f>
        <v/>
      </c>
      <c r="J1504" s="26">
        <f>IF($A1504&lt;=Inputs!$B$13,IF(5&lt;=Inputs!$B$8,IF(Inputs!$B$12&gt;0,MAX(MIN(NORM.INV(RAND(),LOOKUP(T1504,Inputs!$J$6:$J$9,Inputs!$G$6:$G$9),LOOKUP(T1504,Inputs!$J$6:$J$9,Inputs!$H$6:$H$9)),Inputs!$B$12),-Inputs!$B$12),NORM.INV(RAND(),LOOKUP(T1504,Inputs!$J$6:$J$9,Inputs!$G$6:$G$9),LOOKUP(T1504,Inputs!$J$6:$J$9,Inputs!$H$6:$H$9))),0),"" )</f>
        <v/>
      </c>
      <c r="K1504" s="26">
        <f>IF($A1504&lt;=Inputs!$B$13,IF(6&lt;=Inputs!$B$8,IF(Inputs!$B$12&gt;0,MAX(MIN(NORM.INV(RAND(),LOOKUP(U1504,Inputs!$J$6:$J$9,Inputs!$G$6:$G$9),LOOKUP(U1504,Inputs!$J$6:$J$9,Inputs!$H$6:$H$9)),Inputs!$B$12),-Inputs!$B$12),NORM.INV(RAND(),LOOKUP(U1504,Inputs!$J$6:$J$9,Inputs!$G$6:$G$9),LOOKUP(U1504,Inputs!$J$6:$J$9,Inputs!$H$6:$H$9))),0),"" )</f>
        <v/>
      </c>
      <c r="L1504" s="26">
        <f>IF($A1504&lt;=Inputs!$B$13,IF(7&lt;=Inputs!$B$8,IF(Inputs!$B$12&gt;0,MAX(MIN(NORM.INV(RAND(),LOOKUP(V1504,Inputs!$J$6:$J$9,Inputs!$G$6:$G$9),LOOKUP(V1504,Inputs!$J$6:$J$9,Inputs!$H$6:$H$9)),Inputs!$B$12),-Inputs!$B$12),NORM.INV(RAND(),LOOKUP(V1504,Inputs!$J$6:$J$9,Inputs!$G$6:$G$9),LOOKUP(V1504,Inputs!$J$6:$J$9,Inputs!$H$6:$H$9))),0),"" )</f>
        <v/>
      </c>
      <c r="M1504" s="26">
        <f>IF($A1504&lt;=Inputs!$B$13,IF(8&lt;=Inputs!$B$8,IF(Inputs!$B$12&gt;0,MAX(MIN(NORM.INV(RAND(),LOOKUP(W1504,Inputs!$J$6:$J$9,Inputs!$G$6:$G$9),LOOKUP(W1504,Inputs!$J$6:$J$9,Inputs!$H$6:$H$9)),Inputs!$B$12),-Inputs!$B$12),NORM.INV(RAND(),LOOKUP(W1504,Inputs!$J$6:$J$9,Inputs!$G$6:$G$9),LOOKUP(W1504,Inputs!$J$6:$J$9,Inputs!$H$6:$H$9))),0),"" )</f>
        <v/>
      </c>
      <c r="N1504" s="26">
        <f>IF($A1504&lt;=Inputs!$B$13,IF(9&lt;=Inputs!$B$8,IF(Inputs!$B$12&gt;0,MAX(MIN(NORM.INV(RAND(),LOOKUP(X1504,Inputs!$J$6:$J$9,Inputs!$G$6:$G$9),LOOKUP(X1504,Inputs!$J$6:$J$9,Inputs!$H$6:$H$9)),Inputs!$B$12),-Inputs!$B$12),NORM.INV(RAND(),LOOKUP(X1504,Inputs!$J$6:$J$9,Inputs!$G$6:$G$9),LOOKUP(X1504,Inputs!$J$6:$J$9,Inputs!$H$6:$H$9))),0),"" )</f>
        <v/>
      </c>
      <c r="O1504" s="26">
        <f>IF($A1504&lt;=Inputs!$B$13,IF(10&lt;=Inputs!$B$8,IF(Inputs!$B$12&gt;0,MAX(MIN(NORM.INV(RAND(),LOOKUP(Y1504,Inputs!$J$6:$J$9,Inputs!$G$6:$G$9),LOOKUP(Y1504,Inputs!$J$6:$J$9,Inputs!$H$6:$H$9)),Inputs!$B$12),-Inputs!$B$12),NORM.INV(RAND(),LOOKUP(Y1504,Inputs!$J$6:$J$9,Inputs!$G$6:$G$9),LOOKUP(Y1504,Inputs!$J$6:$J$9,Inputs!$H$6:$H$9))),0),"" )</f>
        <v/>
      </c>
      <c r="P1504" s="31">
        <f>IF($A1504&lt;=Inputs!$B$13,RAND(),"")</f>
        <v/>
      </c>
      <c r="Q1504" s="31">
        <f>IF($A1504&lt;=Inputs!$B$13,RAND(),"")</f>
        <v/>
      </c>
      <c r="R1504" s="31">
        <f>IF($A1504&lt;=Inputs!$B$13,RAND(),"")</f>
        <v/>
      </c>
      <c r="S1504" s="31">
        <f>IF($A1504&lt;=Inputs!$B$13,RAND(),"")</f>
        <v/>
      </c>
      <c r="T1504" s="31">
        <f>IF($A1504&lt;=Inputs!$B$13,RAND(),"")</f>
        <v/>
      </c>
      <c r="U1504" s="31">
        <f>IF($A1504&lt;=Inputs!$B$13,RAND(),"")</f>
        <v/>
      </c>
      <c r="V1504" s="31">
        <f>IF($A1504&lt;=Inputs!$B$13,RAND(),"")</f>
        <v/>
      </c>
      <c r="W1504" s="31">
        <f>IF($A1504&lt;=Inputs!$B$13,RAND(),"")</f>
        <v/>
      </c>
      <c r="X1504" s="31">
        <f>IF($A1504&lt;=Inputs!$B$13,RAND(),"")</f>
        <v/>
      </c>
      <c r="Y1504" s="31">
        <f>IF($A1504&lt;=Inputs!$B$13,RAND(),"")</f>
        <v/>
      </c>
    </row>
    <row r="1505">
      <c r="A1505" t="n">
        <v>1500</v>
      </c>
      <c r="B1505" s="26">
        <f>IF($A1505&lt;=Inputs!$B$13,IF(Inputs!$B$8&gt;0,SUM(F1505:O1505)/Inputs!$B$8,0),"")</f>
        <v/>
      </c>
      <c r="C1505" s="27">
        <f>IF($A1505&lt;=Inputs!$B$13,B1505/100,"")</f>
        <v/>
      </c>
      <c r="D1505" s="28">
        <f>IF($A1505&lt;=Inputs!$B$13,C1505*Inputs!$B$7,"")</f>
        <v/>
      </c>
      <c r="E1505" s="29">
        <f>IF($A1505&lt;=Inputs!$B$13,IF(D1505&gt;0,1,0),"")</f>
        <v/>
      </c>
      <c r="F1505" s="26">
        <f>IF($A1505&lt;=Inputs!$B$13,IF(1&lt;=Inputs!$B$8,IF(Inputs!$B$12&gt;0,MAX(MIN(NORM.INV(RAND(),LOOKUP(P1505,Inputs!$J$6:$J$9,Inputs!$G$6:$G$9),LOOKUP(P1505,Inputs!$J$6:$J$9,Inputs!$H$6:$H$9)),Inputs!$B$12),-Inputs!$B$12),NORM.INV(RAND(),LOOKUP(P1505,Inputs!$J$6:$J$9,Inputs!$G$6:$G$9),LOOKUP(P1505,Inputs!$J$6:$J$9,Inputs!$H$6:$H$9))),0),"" )</f>
        <v/>
      </c>
      <c r="G1505" s="26">
        <f>IF($A1505&lt;=Inputs!$B$13,IF(2&lt;=Inputs!$B$8,IF(Inputs!$B$12&gt;0,MAX(MIN(NORM.INV(RAND(),LOOKUP(Q1505,Inputs!$J$6:$J$9,Inputs!$G$6:$G$9),LOOKUP(Q1505,Inputs!$J$6:$J$9,Inputs!$H$6:$H$9)),Inputs!$B$12),-Inputs!$B$12),NORM.INV(RAND(),LOOKUP(Q1505,Inputs!$J$6:$J$9,Inputs!$G$6:$G$9),LOOKUP(Q1505,Inputs!$J$6:$J$9,Inputs!$H$6:$H$9))),0),"" )</f>
        <v/>
      </c>
      <c r="H1505" s="26">
        <f>IF($A1505&lt;=Inputs!$B$13,IF(3&lt;=Inputs!$B$8,IF(Inputs!$B$12&gt;0,MAX(MIN(NORM.INV(RAND(),LOOKUP(R1505,Inputs!$J$6:$J$9,Inputs!$G$6:$G$9),LOOKUP(R1505,Inputs!$J$6:$J$9,Inputs!$H$6:$H$9)),Inputs!$B$12),-Inputs!$B$12),NORM.INV(RAND(),LOOKUP(R1505,Inputs!$J$6:$J$9,Inputs!$G$6:$G$9),LOOKUP(R1505,Inputs!$J$6:$J$9,Inputs!$H$6:$H$9))),0),"" )</f>
        <v/>
      </c>
      <c r="I1505" s="26">
        <f>IF($A1505&lt;=Inputs!$B$13,IF(4&lt;=Inputs!$B$8,IF(Inputs!$B$12&gt;0,MAX(MIN(NORM.INV(RAND(),LOOKUP(S1505,Inputs!$J$6:$J$9,Inputs!$G$6:$G$9),LOOKUP(S1505,Inputs!$J$6:$J$9,Inputs!$H$6:$H$9)),Inputs!$B$12),-Inputs!$B$12),NORM.INV(RAND(),LOOKUP(S1505,Inputs!$J$6:$J$9,Inputs!$G$6:$G$9),LOOKUP(S1505,Inputs!$J$6:$J$9,Inputs!$H$6:$H$9))),0),"" )</f>
        <v/>
      </c>
      <c r="J1505" s="26">
        <f>IF($A1505&lt;=Inputs!$B$13,IF(5&lt;=Inputs!$B$8,IF(Inputs!$B$12&gt;0,MAX(MIN(NORM.INV(RAND(),LOOKUP(T1505,Inputs!$J$6:$J$9,Inputs!$G$6:$G$9),LOOKUP(T1505,Inputs!$J$6:$J$9,Inputs!$H$6:$H$9)),Inputs!$B$12),-Inputs!$B$12),NORM.INV(RAND(),LOOKUP(T1505,Inputs!$J$6:$J$9,Inputs!$G$6:$G$9),LOOKUP(T1505,Inputs!$J$6:$J$9,Inputs!$H$6:$H$9))),0),"" )</f>
        <v/>
      </c>
      <c r="K1505" s="26">
        <f>IF($A1505&lt;=Inputs!$B$13,IF(6&lt;=Inputs!$B$8,IF(Inputs!$B$12&gt;0,MAX(MIN(NORM.INV(RAND(),LOOKUP(U1505,Inputs!$J$6:$J$9,Inputs!$G$6:$G$9),LOOKUP(U1505,Inputs!$J$6:$J$9,Inputs!$H$6:$H$9)),Inputs!$B$12),-Inputs!$B$12),NORM.INV(RAND(),LOOKUP(U1505,Inputs!$J$6:$J$9,Inputs!$G$6:$G$9),LOOKUP(U1505,Inputs!$J$6:$J$9,Inputs!$H$6:$H$9))),0),"" )</f>
        <v/>
      </c>
      <c r="L1505" s="26">
        <f>IF($A1505&lt;=Inputs!$B$13,IF(7&lt;=Inputs!$B$8,IF(Inputs!$B$12&gt;0,MAX(MIN(NORM.INV(RAND(),LOOKUP(V1505,Inputs!$J$6:$J$9,Inputs!$G$6:$G$9),LOOKUP(V1505,Inputs!$J$6:$J$9,Inputs!$H$6:$H$9)),Inputs!$B$12),-Inputs!$B$12),NORM.INV(RAND(),LOOKUP(V1505,Inputs!$J$6:$J$9,Inputs!$G$6:$G$9),LOOKUP(V1505,Inputs!$J$6:$J$9,Inputs!$H$6:$H$9))),0),"" )</f>
        <v/>
      </c>
      <c r="M1505" s="26">
        <f>IF($A1505&lt;=Inputs!$B$13,IF(8&lt;=Inputs!$B$8,IF(Inputs!$B$12&gt;0,MAX(MIN(NORM.INV(RAND(),LOOKUP(W1505,Inputs!$J$6:$J$9,Inputs!$G$6:$G$9),LOOKUP(W1505,Inputs!$J$6:$J$9,Inputs!$H$6:$H$9)),Inputs!$B$12),-Inputs!$B$12),NORM.INV(RAND(),LOOKUP(W1505,Inputs!$J$6:$J$9,Inputs!$G$6:$G$9),LOOKUP(W1505,Inputs!$J$6:$J$9,Inputs!$H$6:$H$9))),0),"" )</f>
        <v/>
      </c>
      <c r="N1505" s="26">
        <f>IF($A1505&lt;=Inputs!$B$13,IF(9&lt;=Inputs!$B$8,IF(Inputs!$B$12&gt;0,MAX(MIN(NORM.INV(RAND(),LOOKUP(X1505,Inputs!$J$6:$J$9,Inputs!$G$6:$G$9),LOOKUP(X1505,Inputs!$J$6:$J$9,Inputs!$H$6:$H$9)),Inputs!$B$12),-Inputs!$B$12),NORM.INV(RAND(),LOOKUP(X1505,Inputs!$J$6:$J$9,Inputs!$G$6:$G$9),LOOKUP(X1505,Inputs!$J$6:$J$9,Inputs!$H$6:$H$9))),0),"" )</f>
        <v/>
      </c>
      <c r="O1505" s="26">
        <f>IF($A1505&lt;=Inputs!$B$13,IF(10&lt;=Inputs!$B$8,IF(Inputs!$B$12&gt;0,MAX(MIN(NORM.INV(RAND(),LOOKUP(Y1505,Inputs!$J$6:$J$9,Inputs!$G$6:$G$9),LOOKUP(Y1505,Inputs!$J$6:$J$9,Inputs!$H$6:$H$9)),Inputs!$B$12),-Inputs!$B$12),NORM.INV(RAND(),LOOKUP(Y1505,Inputs!$J$6:$J$9,Inputs!$G$6:$G$9),LOOKUP(Y1505,Inputs!$J$6:$J$9,Inputs!$H$6:$H$9))),0),"" )</f>
        <v/>
      </c>
      <c r="P1505" s="31">
        <f>IF($A1505&lt;=Inputs!$B$13,RAND(),"")</f>
        <v/>
      </c>
      <c r="Q1505" s="31">
        <f>IF($A1505&lt;=Inputs!$B$13,RAND(),"")</f>
        <v/>
      </c>
      <c r="R1505" s="31">
        <f>IF($A1505&lt;=Inputs!$B$13,RAND(),"")</f>
        <v/>
      </c>
      <c r="S1505" s="31">
        <f>IF($A1505&lt;=Inputs!$B$13,RAND(),"")</f>
        <v/>
      </c>
      <c r="T1505" s="31">
        <f>IF($A1505&lt;=Inputs!$B$13,RAND(),"")</f>
        <v/>
      </c>
      <c r="U1505" s="31">
        <f>IF($A1505&lt;=Inputs!$B$13,RAND(),"")</f>
        <v/>
      </c>
      <c r="V1505" s="31">
        <f>IF($A1505&lt;=Inputs!$B$13,RAND(),"")</f>
        <v/>
      </c>
      <c r="W1505" s="31">
        <f>IF($A1505&lt;=Inputs!$B$13,RAND(),"")</f>
        <v/>
      </c>
      <c r="X1505" s="31">
        <f>IF($A1505&lt;=Inputs!$B$13,RAND(),"")</f>
        <v/>
      </c>
      <c r="Y1505" s="31">
        <f>IF($A1505&lt;=Inputs!$B$13,RAND(),"")</f>
        <v/>
      </c>
    </row>
    <row r="1506">
      <c r="A1506" t="n">
        <v>1501</v>
      </c>
      <c r="B1506" s="26">
        <f>IF($A1506&lt;=Inputs!$B$13,IF(Inputs!$B$8&gt;0,SUM(F1506:O1506)/Inputs!$B$8,0),"")</f>
        <v/>
      </c>
      <c r="C1506" s="27">
        <f>IF($A1506&lt;=Inputs!$B$13,B1506/100,"")</f>
        <v/>
      </c>
      <c r="D1506" s="28">
        <f>IF($A1506&lt;=Inputs!$B$13,C1506*Inputs!$B$7,"")</f>
        <v/>
      </c>
      <c r="E1506" s="29">
        <f>IF($A1506&lt;=Inputs!$B$13,IF(D1506&gt;0,1,0),"")</f>
        <v/>
      </c>
      <c r="F1506" s="26">
        <f>IF($A1506&lt;=Inputs!$B$13,IF(1&lt;=Inputs!$B$8,IF(Inputs!$B$12&gt;0,MAX(MIN(NORM.INV(RAND(),LOOKUP(P1506,Inputs!$J$6:$J$9,Inputs!$G$6:$G$9),LOOKUP(P1506,Inputs!$J$6:$J$9,Inputs!$H$6:$H$9)),Inputs!$B$12),-Inputs!$B$12),NORM.INV(RAND(),LOOKUP(P1506,Inputs!$J$6:$J$9,Inputs!$G$6:$G$9),LOOKUP(P1506,Inputs!$J$6:$J$9,Inputs!$H$6:$H$9))),0),"" )</f>
        <v/>
      </c>
      <c r="G1506" s="26">
        <f>IF($A1506&lt;=Inputs!$B$13,IF(2&lt;=Inputs!$B$8,IF(Inputs!$B$12&gt;0,MAX(MIN(NORM.INV(RAND(),LOOKUP(Q1506,Inputs!$J$6:$J$9,Inputs!$G$6:$G$9),LOOKUP(Q1506,Inputs!$J$6:$J$9,Inputs!$H$6:$H$9)),Inputs!$B$12),-Inputs!$B$12),NORM.INV(RAND(),LOOKUP(Q1506,Inputs!$J$6:$J$9,Inputs!$G$6:$G$9),LOOKUP(Q1506,Inputs!$J$6:$J$9,Inputs!$H$6:$H$9))),0),"" )</f>
        <v/>
      </c>
      <c r="H1506" s="26">
        <f>IF($A1506&lt;=Inputs!$B$13,IF(3&lt;=Inputs!$B$8,IF(Inputs!$B$12&gt;0,MAX(MIN(NORM.INV(RAND(),LOOKUP(R1506,Inputs!$J$6:$J$9,Inputs!$G$6:$G$9),LOOKUP(R1506,Inputs!$J$6:$J$9,Inputs!$H$6:$H$9)),Inputs!$B$12),-Inputs!$B$12),NORM.INV(RAND(),LOOKUP(R1506,Inputs!$J$6:$J$9,Inputs!$G$6:$G$9),LOOKUP(R1506,Inputs!$J$6:$J$9,Inputs!$H$6:$H$9))),0),"" )</f>
        <v/>
      </c>
      <c r="I1506" s="26">
        <f>IF($A1506&lt;=Inputs!$B$13,IF(4&lt;=Inputs!$B$8,IF(Inputs!$B$12&gt;0,MAX(MIN(NORM.INV(RAND(),LOOKUP(S1506,Inputs!$J$6:$J$9,Inputs!$G$6:$G$9),LOOKUP(S1506,Inputs!$J$6:$J$9,Inputs!$H$6:$H$9)),Inputs!$B$12),-Inputs!$B$12),NORM.INV(RAND(),LOOKUP(S1506,Inputs!$J$6:$J$9,Inputs!$G$6:$G$9),LOOKUP(S1506,Inputs!$J$6:$J$9,Inputs!$H$6:$H$9))),0),"" )</f>
        <v/>
      </c>
      <c r="J1506" s="26">
        <f>IF($A1506&lt;=Inputs!$B$13,IF(5&lt;=Inputs!$B$8,IF(Inputs!$B$12&gt;0,MAX(MIN(NORM.INV(RAND(),LOOKUP(T1506,Inputs!$J$6:$J$9,Inputs!$G$6:$G$9),LOOKUP(T1506,Inputs!$J$6:$J$9,Inputs!$H$6:$H$9)),Inputs!$B$12),-Inputs!$B$12),NORM.INV(RAND(),LOOKUP(T1506,Inputs!$J$6:$J$9,Inputs!$G$6:$G$9),LOOKUP(T1506,Inputs!$J$6:$J$9,Inputs!$H$6:$H$9))),0),"" )</f>
        <v/>
      </c>
      <c r="K1506" s="26">
        <f>IF($A1506&lt;=Inputs!$B$13,IF(6&lt;=Inputs!$B$8,IF(Inputs!$B$12&gt;0,MAX(MIN(NORM.INV(RAND(),LOOKUP(U1506,Inputs!$J$6:$J$9,Inputs!$G$6:$G$9),LOOKUP(U1506,Inputs!$J$6:$J$9,Inputs!$H$6:$H$9)),Inputs!$B$12),-Inputs!$B$12),NORM.INV(RAND(),LOOKUP(U1506,Inputs!$J$6:$J$9,Inputs!$G$6:$G$9),LOOKUP(U1506,Inputs!$J$6:$J$9,Inputs!$H$6:$H$9))),0),"" )</f>
        <v/>
      </c>
      <c r="L1506" s="26">
        <f>IF($A1506&lt;=Inputs!$B$13,IF(7&lt;=Inputs!$B$8,IF(Inputs!$B$12&gt;0,MAX(MIN(NORM.INV(RAND(),LOOKUP(V1506,Inputs!$J$6:$J$9,Inputs!$G$6:$G$9),LOOKUP(V1506,Inputs!$J$6:$J$9,Inputs!$H$6:$H$9)),Inputs!$B$12),-Inputs!$B$12),NORM.INV(RAND(),LOOKUP(V1506,Inputs!$J$6:$J$9,Inputs!$G$6:$G$9),LOOKUP(V1506,Inputs!$J$6:$J$9,Inputs!$H$6:$H$9))),0),"" )</f>
        <v/>
      </c>
      <c r="M1506" s="26">
        <f>IF($A1506&lt;=Inputs!$B$13,IF(8&lt;=Inputs!$B$8,IF(Inputs!$B$12&gt;0,MAX(MIN(NORM.INV(RAND(),LOOKUP(W1506,Inputs!$J$6:$J$9,Inputs!$G$6:$G$9),LOOKUP(W1506,Inputs!$J$6:$J$9,Inputs!$H$6:$H$9)),Inputs!$B$12),-Inputs!$B$12),NORM.INV(RAND(),LOOKUP(W1506,Inputs!$J$6:$J$9,Inputs!$G$6:$G$9),LOOKUP(W1506,Inputs!$J$6:$J$9,Inputs!$H$6:$H$9))),0),"" )</f>
        <v/>
      </c>
      <c r="N1506" s="26">
        <f>IF($A1506&lt;=Inputs!$B$13,IF(9&lt;=Inputs!$B$8,IF(Inputs!$B$12&gt;0,MAX(MIN(NORM.INV(RAND(),LOOKUP(X1506,Inputs!$J$6:$J$9,Inputs!$G$6:$G$9),LOOKUP(X1506,Inputs!$J$6:$J$9,Inputs!$H$6:$H$9)),Inputs!$B$12),-Inputs!$B$12),NORM.INV(RAND(),LOOKUP(X1506,Inputs!$J$6:$J$9,Inputs!$G$6:$G$9),LOOKUP(X1506,Inputs!$J$6:$J$9,Inputs!$H$6:$H$9))),0),"" )</f>
        <v/>
      </c>
      <c r="O1506" s="26">
        <f>IF($A1506&lt;=Inputs!$B$13,IF(10&lt;=Inputs!$B$8,IF(Inputs!$B$12&gt;0,MAX(MIN(NORM.INV(RAND(),LOOKUP(Y1506,Inputs!$J$6:$J$9,Inputs!$G$6:$G$9),LOOKUP(Y1506,Inputs!$J$6:$J$9,Inputs!$H$6:$H$9)),Inputs!$B$12),-Inputs!$B$12),NORM.INV(RAND(),LOOKUP(Y1506,Inputs!$J$6:$J$9,Inputs!$G$6:$G$9),LOOKUP(Y1506,Inputs!$J$6:$J$9,Inputs!$H$6:$H$9))),0),"" )</f>
        <v/>
      </c>
      <c r="P1506" s="31">
        <f>IF($A1506&lt;=Inputs!$B$13,RAND(),"")</f>
        <v/>
      </c>
      <c r="Q1506" s="31">
        <f>IF($A1506&lt;=Inputs!$B$13,RAND(),"")</f>
        <v/>
      </c>
      <c r="R1506" s="31">
        <f>IF($A1506&lt;=Inputs!$B$13,RAND(),"")</f>
        <v/>
      </c>
      <c r="S1506" s="31">
        <f>IF($A1506&lt;=Inputs!$B$13,RAND(),"")</f>
        <v/>
      </c>
      <c r="T1506" s="31">
        <f>IF($A1506&lt;=Inputs!$B$13,RAND(),"")</f>
        <v/>
      </c>
      <c r="U1506" s="31">
        <f>IF($A1506&lt;=Inputs!$B$13,RAND(),"")</f>
        <v/>
      </c>
      <c r="V1506" s="31">
        <f>IF($A1506&lt;=Inputs!$B$13,RAND(),"")</f>
        <v/>
      </c>
      <c r="W1506" s="31">
        <f>IF($A1506&lt;=Inputs!$B$13,RAND(),"")</f>
        <v/>
      </c>
      <c r="X1506" s="31">
        <f>IF($A1506&lt;=Inputs!$B$13,RAND(),"")</f>
        <v/>
      </c>
      <c r="Y1506" s="31">
        <f>IF($A1506&lt;=Inputs!$B$13,RAND(),"")</f>
        <v/>
      </c>
    </row>
    <row r="1507">
      <c r="A1507" t="n">
        <v>1502</v>
      </c>
      <c r="B1507" s="26">
        <f>IF($A1507&lt;=Inputs!$B$13,IF(Inputs!$B$8&gt;0,SUM(F1507:O1507)/Inputs!$B$8,0),"")</f>
        <v/>
      </c>
      <c r="C1507" s="27">
        <f>IF($A1507&lt;=Inputs!$B$13,B1507/100,"")</f>
        <v/>
      </c>
      <c r="D1507" s="28">
        <f>IF($A1507&lt;=Inputs!$B$13,C1507*Inputs!$B$7,"")</f>
        <v/>
      </c>
      <c r="E1507" s="29">
        <f>IF($A1507&lt;=Inputs!$B$13,IF(D1507&gt;0,1,0),"")</f>
        <v/>
      </c>
      <c r="F1507" s="26">
        <f>IF($A1507&lt;=Inputs!$B$13,IF(1&lt;=Inputs!$B$8,IF(Inputs!$B$12&gt;0,MAX(MIN(NORM.INV(RAND(),LOOKUP(P1507,Inputs!$J$6:$J$9,Inputs!$G$6:$G$9),LOOKUP(P1507,Inputs!$J$6:$J$9,Inputs!$H$6:$H$9)),Inputs!$B$12),-Inputs!$B$12),NORM.INV(RAND(),LOOKUP(P1507,Inputs!$J$6:$J$9,Inputs!$G$6:$G$9),LOOKUP(P1507,Inputs!$J$6:$J$9,Inputs!$H$6:$H$9))),0),"" )</f>
        <v/>
      </c>
      <c r="G1507" s="26">
        <f>IF($A1507&lt;=Inputs!$B$13,IF(2&lt;=Inputs!$B$8,IF(Inputs!$B$12&gt;0,MAX(MIN(NORM.INV(RAND(),LOOKUP(Q1507,Inputs!$J$6:$J$9,Inputs!$G$6:$G$9),LOOKUP(Q1507,Inputs!$J$6:$J$9,Inputs!$H$6:$H$9)),Inputs!$B$12),-Inputs!$B$12),NORM.INV(RAND(),LOOKUP(Q1507,Inputs!$J$6:$J$9,Inputs!$G$6:$G$9),LOOKUP(Q1507,Inputs!$J$6:$J$9,Inputs!$H$6:$H$9))),0),"" )</f>
        <v/>
      </c>
      <c r="H1507" s="26">
        <f>IF($A1507&lt;=Inputs!$B$13,IF(3&lt;=Inputs!$B$8,IF(Inputs!$B$12&gt;0,MAX(MIN(NORM.INV(RAND(),LOOKUP(R1507,Inputs!$J$6:$J$9,Inputs!$G$6:$G$9),LOOKUP(R1507,Inputs!$J$6:$J$9,Inputs!$H$6:$H$9)),Inputs!$B$12),-Inputs!$B$12),NORM.INV(RAND(),LOOKUP(R1507,Inputs!$J$6:$J$9,Inputs!$G$6:$G$9),LOOKUP(R1507,Inputs!$J$6:$J$9,Inputs!$H$6:$H$9))),0),"" )</f>
        <v/>
      </c>
      <c r="I1507" s="26">
        <f>IF($A1507&lt;=Inputs!$B$13,IF(4&lt;=Inputs!$B$8,IF(Inputs!$B$12&gt;0,MAX(MIN(NORM.INV(RAND(),LOOKUP(S1507,Inputs!$J$6:$J$9,Inputs!$G$6:$G$9),LOOKUP(S1507,Inputs!$J$6:$J$9,Inputs!$H$6:$H$9)),Inputs!$B$12),-Inputs!$B$12),NORM.INV(RAND(),LOOKUP(S1507,Inputs!$J$6:$J$9,Inputs!$G$6:$G$9),LOOKUP(S1507,Inputs!$J$6:$J$9,Inputs!$H$6:$H$9))),0),"" )</f>
        <v/>
      </c>
      <c r="J1507" s="26">
        <f>IF($A1507&lt;=Inputs!$B$13,IF(5&lt;=Inputs!$B$8,IF(Inputs!$B$12&gt;0,MAX(MIN(NORM.INV(RAND(),LOOKUP(T1507,Inputs!$J$6:$J$9,Inputs!$G$6:$G$9),LOOKUP(T1507,Inputs!$J$6:$J$9,Inputs!$H$6:$H$9)),Inputs!$B$12),-Inputs!$B$12),NORM.INV(RAND(),LOOKUP(T1507,Inputs!$J$6:$J$9,Inputs!$G$6:$G$9),LOOKUP(T1507,Inputs!$J$6:$J$9,Inputs!$H$6:$H$9))),0),"" )</f>
        <v/>
      </c>
      <c r="K1507" s="26">
        <f>IF($A1507&lt;=Inputs!$B$13,IF(6&lt;=Inputs!$B$8,IF(Inputs!$B$12&gt;0,MAX(MIN(NORM.INV(RAND(),LOOKUP(U1507,Inputs!$J$6:$J$9,Inputs!$G$6:$G$9),LOOKUP(U1507,Inputs!$J$6:$J$9,Inputs!$H$6:$H$9)),Inputs!$B$12),-Inputs!$B$12),NORM.INV(RAND(),LOOKUP(U1507,Inputs!$J$6:$J$9,Inputs!$G$6:$G$9),LOOKUP(U1507,Inputs!$J$6:$J$9,Inputs!$H$6:$H$9))),0),"" )</f>
        <v/>
      </c>
      <c r="L1507" s="26">
        <f>IF($A1507&lt;=Inputs!$B$13,IF(7&lt;=Inputs!$B$8,IF(Inputs!$B$12&gt;0,MAX(MIN(NORM.INV(RAND(),LOOKUP(V1507,Inputs!$J$6:$J$9,Inputs!$G$6:$G$9),LOOKUP(V1507,Inputs!$J$6:$J$9,Inputs!$H$6:$H$9)),Inputs!$B$12),-Inputs!$B$12),NORM.INV(RAND(),LOOKUP(V1507,Inputs!$J$6:$J$9,Inputs!$G$6:$G$9),LOOKUP(V1507,Inputs!$J$6:$J$9,Inputs!$H$6:$H$9))),0),"" )</f>
        <v/>
      </c>
      <c r="M1507" s="26">
        <f>IF($A1507&lt;=Inputs!$B$13,IF(8&lt;=Inputs!$B$8,IF(Inputs!$B$12&gt;0,MAX(MIN(NORM.INV(RAND(),LOOKUP(W1507,Inputs!$J$6:$J$9,Inputs!$G$6:$G$9),LOOKUP(W1507,Inputs!$J$6:$J$9,Inputs!$H$6:$H$9)),Inputs!$B$12),-Inputs!$B$12),NORM.INV(RAND(),LOOKUP(W1507,Inputs!$J$6:$J$9,Inputs!$G$6:$G$9),LOOKUP(W1507,Inputs!$J$6:$J$9,Inputs!$H$6:$H$9))),0),"" )</f>
        <v/>
      </c>
      <c r="N1507" s="26">
        <f>IF($A1507&lt;=Inputs!$B$13,IF(9&lt;=Inputs!$B$8,IF(Inputs!$B$12&gt;0,MAX(MIN(NORM.INV(RAND(),LOOKUP(X1507,Inputs!$J$6:$J$9,Inputs!$G$6:$G$9),LOOKUP(X1507,Inputs!$J$6:$J$9,Inputs!$H$6:$H$9)),Inputs!$B$12),-Inputs!$B$12),NORM.INV(RAND(),LOOKUP(X1507,Inputs!$J$6:$J$9,Inputs!$G$6:$G$9),LOOKUP(X1507,Inputs!$J$6:$J$9,Inputs!$H$6:$H$9))),0),"" )</f>
        <v/>
      </c>
      <c r="O1507" s="26">
        <f>IF($A1507&lt;=Inputs!$B$13,IF(10&lt;=Inputs!$B$8,IF(Inputs!$B$12&gt;0,MAX(MIN(NORM.INV(RAND(),LOOKUP(Y1507,Inputs!$J$6:$J$9,Inputs!$G$6:$G$9),LOOKUP(Y1507,Inputs!$J$6:$J$9,Inputs!$H$6:$H$9)),Inputs!$B$12),-Inputs!$B$12),NORM.INV(RAND(),LOOKUP(Y1507,Inputs!$J$6:$J$9,Inputs!$G$6:$G$9),LOOKUP(Y1507,Inputs!$J$6:$J$9,Inputs!$H$6:$H$9))),0),"" )</f>
        <v/>
      </c>
      <c r="P1507" s="31">
        <f>IF($A1507&lt;=Inputs!$B$13,RAND(),"")</f>
        <v/>
      </c>
      <c r="Q1507" s="31">
        <f>IF($A1507&lt;=Inputs!$B$13,RAND(),"")</f>
        <v/>
      </c>
      <c r="R1507" s="31">
        <f>IF($A1507&lt;=Inputs!$B$13,RAND(),"")</f>
        <v/>
      </c>
      <c r="S1507" s="31">
        <f>IF($A1507&lt;=Inputs!$B$13,RAND(),"")</f>
        <v/>
      </c>
      <c r="T1507" s="31">
        <f>IF($A1507&lt;=Inputs!$B$13,RAND(),"")</f>
        <v/>
      </c>
      <c r="U1507" s="31">
        <f>IF($A1507&lt;=Inputs!$B$13,RAND(),"")</f>
        <v/>
      </c>
      <c r="V1507" s="31">
        <f>IF($A1507&lt;=Inputs!$B$13,RAND(),"")</f>
        <v/>
      </c>
      <c r="W1507" s="31">
        <f>IF($A1507&lt;=Inputs!$B$13,RAND(),"")</f>
        <v/>
      </c>
      <c r="X1507" s="31">
        <f>IF($A1507&lt;=Inputs!$B$13,RAND(),"")</f>
        <v/>
      </c>
      <c r="Y1507" s="31">
        <f>IF($A1507&lt;=Inputs!$B$13,RAND(),"")</f>
        <v/>
      </c>
    </row>
    <row r="1508">
      <c r="A1508" t="n">
        <v>1503</v>
      </c>
      <c r="B1508" s="26">
        <f>IF($A1508&lt;=Inputs!$B$13,IF(Inputs!$B$8&gt;0,SUM(F1508:O1508)/Inputs!$B$8,0),"")</f>
        <v/>
      </c>
      <c r="C1508" s="27">
        <f>IF($A1508&lt;=Inputs!$B$13,B1508/100,"")</f>
        <v/>
      </c>
      <c r="D1508" s="28">
        <f>IF($A1508&lt;=Inputs!$B$13,C1508*Inputs!$B$7,"")</f>
        <v/>
      </c>
      <c r="E1508" s="29">
        <f>IF($A1508&lt;=Inputs!$B$13,IF(D1508&gt;0,1,0),"")</f>
        <v/>
      </c>
      <c r="F1508" s="26">
        <f>IF($A1508&lt;=Inputs!$B$13,IF(1&lt;=Inputs!$B$8,IF(Inputs!$B$12&gt;0,MAX(MIN(NORM.INV(RAND(),LOOKUP(P1508,Inputs!$J$6:$J$9,Inputs!$G$6:$G$9),LOOKUP(P1508,Inputs!$J$6:$J$9,Inputs!$H$6:$H$9)),Inputs!$B$12),-Inputs!$B$12),NORM.INV(RAND(),LOOKUP(P1508,Inputs!$J$6:$J$9,Inputs!$G$6:$G$9),LOOKUP(P1508,Inputs!$J$6:$J$9,Inputs!$H$6:$H$9))),0),"" )</f>
        <v/>
      </c>
      <c r="G1508" s="26">
        <f>IF($A1508&lt;=Inputs!$B$13,IF(2&lt;=Inputs!$B$8,IF(Inputs!$B$12&gt;0,MAX(MIN(NORM.INV(RAND(),LOOKUP(Q1508,Inputs!$J$6:$J$9,Inputs!$G$6:$G$9),LOOKUP(Q1508,Inputs!$J$6:$J$9,Inputs!$H$6:$H$9)),Inputs!$B$12),-Inputs!$B$12),NORM.INV(RAND(),LOOKUP(Q1508,Inputs!$J$6:$J$9,Inputs!$G$6:$G$9),LOOKUP(Q1508,Inputs!$J$6:$J$9,Inputs!$H$6:$H$9))),0),"" )</f>
        <v/>
      </c>
      <c r="H1508" s="26">
        <f>IF($A1508&lt;=Inputs!$B$13,IF(3&lt;=Inputs!$B$8,IF(Inputs!$B$12&gt;0,MAX(MIN(NORM.INV(RAND(),LOOKUP(R1508,Inputs!$J$6:$J$9,Inputs!$G$6:$G$9),LOOKUP(R1508,Inputs!$J$6:$J$9,Inputs!$H$6:$H$9)),Inputs!$B$12),-Inputs!$B$12),NORM.INV(RAND(),LOOKUP(R1508,Inputs!$J$6:$J$9,Inputs!$G$6:$G$9),LOOKUP(R1508,Inputs!$J$6:$J$9,Inputs!$H$6:$H$9))),0),"" )</f>
        <v/>
      </c>
      <c r="I1508" s="26">
        <f>IF($A1508&lt;=Inputs!$B$13,IF(4&lt;=Inputs!$B$8,IF(Inputs!$B$12&gt;0,MAX(MIN(NORM.INV(RAND(),LOOKUP(S1508,Inputs!$J$6:$J$9,Inputs!$G$6:$G$9),LOOKUP(S1508,Inputs!$J$6:$J$9,Inputs!$H$6:$H$9)),Inputs!$B$12),-Inputs!$B$12),NORM.INV(RAND(),LOOKUP(S1508,Inputs!$J$6:$J$9,Inputs!$G$6:$G$9),LOOKUP(S1508,Inputs!$J$6:$J$9,Inputs!$H$6:$H$9))),0),"" )</f>
        <v/>
      </c>
      <c r="J1508" s="26">
        <f>IF($A1508&lt;=Inputs!$B$13,IF(5&lt;=Inputs!$B$8,IF(Inputs!$B$12&gt;0,MAX(MIN(NORM.INV(RAND(),LOOKUP(T1508,Inputs!$J$6:$J$9,Inputs!$G$6:$G$9),LOOKUP(T1508,Inputs!$J$6:$J$9,Inputs!$H$6:$H$9)),Inputs!$B$12),-Inputs!$B$12),NORM.INV(RAND(),LOOKUP(T1508,Inputs!$J$6:$J$9,Inputs!$G$6:$G$9),LOOKUP(T1508,Inputs!$J$6:$J$9,Inputs!$H$6:$H$9))),0),"" )</f>
        <v/>
      </c>
      <c r="K1508" s="26">
        <f>IF($A1508&lt;=Inputs!$B$13,IF(6&lt;=Inputs!$B$8,IF(Inputs!$B$12&gt;0,MAX(MIN(NORM.INV(RAND(),LOOKUP(U1508,Inputs!$J$6:$J$9,Inputs!$G$6:$G$9),LOOKUP(U1508,Inputs!$J$6:$J$9,Inputs!$H$6:$H$9)),Inputs!$B$12),-Inputs!$B$12),NORM.INV(RAND(),LOOKUP(U1508,Inputs!$J$6:$J$9,Inputs!$G$6:$G$9),LOOKUP(U1508,Inputs!$J$6:$J$9,Inputs!$H$6:$H$9))),0),"" )</f>
        <v/>
      </c>
      <c r="L1508" s="26">
        <f>IF($A1508&lt;=Inputs!$B$13,IF(7&lt;=Inputs!$B$8,IF(Inputs!$B$12&gt;0,MAX(MIN(NORM.INV(RAND(),LOOKUP(V1508,Inputs!$J$6:$J$9,Inputs!$G$6:$G$9),LOOKUP(V1508,Inputs!$J$6:$J$9,Inputs!$H$6:$H$9)),Inputs!$B$12),-Inputs!$B$12),NORM.INV(RAND(),LOOKUP(V1508,Inputs!$J$6:$J$9,Inputs!$G$6:$G$9),LOOKUP(V1508,Inputs!$J$6:$J$9,Inputs!$H$6:$H$9))),0),"" )</f>
        <v/>
      </c>
      <c r="M1508" s="26">
        <f>IF($A1508&lt;=Inputs!$B$13,IF(8&lt;=Inputs!$B$8,IF(Inputs!$B$12&gt;0,MAX(MIN(NORM.INV(RAND(),LOOKUP(W1508,Inputs!$J$6:$J$9,Inputs!$G$6:$G$9),LOOKUP(W1508,Inputs!$J$6:$J$9,Inputs!$H$6:$H$9)),Inputs!$B$12),-Inputs!$B$12),NORM.INV(RAND(),LOOKUP(W1508,Inputs!$J$6:$J$9,Inputs!$G$6:$G$9),LOOKUP(W1508,Inputs!$J$6:$J$9,Inputs!$H$6:$H$9))),0),"" )</f>
        <v/>
      </c>
      <c r="N1508" s="26">
        <f>IF($A1508&lt;=Inputs!$B$13,IF(9&lt;=Inputs!$B$8,IF(Inputs!$B$12&gt;0,MAX(MIN(NORM.INV(RAND(),LOOKUP(X1508,Inputs!$J$6:$J$9,Inputs!$G$6:$G$9),LOOKUP(X1508,Inputs!$J$6:$J$9,Inputs!$H$6:$H$9)),Inputs!$B$12),-Inputs!$B$12),NORM.INV(RAND(),LOOKUP(X1508,Inputs!$J$6:$J$9,Inputs!$G$6:$G$9),LOOKUP(X1508,Inputs!$J$6:$J$9,Inputs!$H$6:$H$9))),0),"" )</f>
        <v/>
      </c>
      <c r="O1508" s="26">
        <f>IF($A1508&lt;=Inputs!$B$13,IF(10&lt;=Inputs!$B$8,IF(Inputs!$B$12&gt;0,MAX(MIN(NORM.INV(RAND(),LOOKUP(Y1508,Inputs!$J$6:$J$9,Inputs!$G$6:$G$9),LOOKUP(Y1508,Inputs!$J$6:$J$9,Inputs!$H$6:$H$9)),Inputs!$B$12),-Inputs!$B$12),NORM.INV(RAND(),LOOKUP(Y1508,Inputs!$J$6:$J$9,Inputs!$G$6:$G$9),LOOKUP(Y1508,Inputs!$J$6:$J$9,Inputs!$H$6:$H$9))),0),"" )</f>
        <v/>
      </c>
      <c r="P1508" s="31">
        <f>IF($A1508&lt;=Inputs!$B$13,RAND(),"")</f>
        <v/>
      </c>
      <c r="Q1508" s="31">
        <f>IF($A1508&lt;=Inputs!$B$13,RAND(),"")</f>
        <v/>
      </c>
      <c r="R1508" s="31">
        <f>IF($A1508&lt;=Inputs!$B$13,RAND(),"")</f>
        <v/>
      </c>
      <c r="S1508" s="31">
        <f>IF($A1508&lt;=Inputs!$B$13,RAND(),"")</f>
        <v/>
      </c>
      <c r="T1508" s="31">
        <f>IF($A1508&lt;=Inputs!$B$13,RAND(),"")</f>
        <v/>
      </c>
      <c r="U1508" s="31">
        <f>IF($A1508&lt;=Inputs!$B$13,RAND(),"")</f>
        <v/>
      </c>
      <c r="V1508" s="31">
        <f>IF($A1508&lt;=Inputs!$B$13,RAND(),"")</f>
        <v/>
      </c>
      <c r="W1508" s="31">
        <f>IF($A1508&lt;=Inputs!$B$13,RAND(),"")</f>
        <v/>
      </c>
      <c r="X1508" s="31">
        <f>IF($A1508&lt;=Inputs!$B$13,RAND(),"")</f>
        <v/>
      </c>
      <c r="Y1508" s="31">
        <f>IF($A1508&lt;=Inputs!$B$13,RAND(),"")</f>
        <v/>
      </c>
    </row>
    <row r="1509">
      <c r="A1509" t="n">
        <v>1504</v>
      </c>
      <c r="B1509" s="26">
        <f>IF($A1509&lt;=Inputs!$B$13,IF(Inputs!$B$8&gt;0,SUM(F1509:O1509)/Inputs!$B$8,0),"")</f>
        <v/>
      </c>
      <c r="C1509" s="27">
        <f>IF($A1509&lt;=Inputs!$B$13,B1509/100,"")</f>
        <v/>
      </c>
      <c r="D1509" s="28">
        <f>IF($A1509&lt;=Inputs!$B$13,C1509*Inputs!$B$7,"")</f>
        <v/>
      </c>
      <c r="E1509" s="29">
        <f>IF($A1509&lt;=Inputs!$B$13,IF(D1509&gt;0,1,0),"")</f>
        <v/>
      </c>
      <c r="F1509" s="26">
        <f>IF($A1509&lt;=Inputs!$B$13,IF(1&lt;=Inputs!$B$8,IF(Inputs!$B$12&gt;0,MAX(MIN(NORM.INV(RAND(),LOOKUP(P1509,Inputs!$J$6:$J$9,Inputs!$G$6:$G$9),LOOKUP(P1509,Inputs!$J$6:$J$9,Inputs!$H$6:$H$9)),Inputs!$B$12),-Inputs!$B$12),NORM.INV(RAND(),LOOKUP(P1509,Inputs!$J$6:$J$9,Inputs!$G$6:$G$9),LOOKUP(P1509,Inputs!$J$6:$J$9,Inputs!$H$6:$H$9))),0),"" )</f>
        <v/>
      </c>
      <c r="G1509" s="26">
        <f>IF($A1509&lt;=Inputs!$B$13,IF(2&lt;=Inputs!$B$8,IF(Inputs!$B$12&gt;0,MAX(MIN(NORM.INV(RAND(),LOOKUP(Q1509,Inputs!$J$6:$J$9,Inputs!$G$6:$G$9),LOOKUP(Q1509,Inputs!$J$6:$J$9,Inputs!$H$6:$H$9)),Inputs!$B$12),-Inputs!$B$12),NORM.INV(RAND(),LOOKUP(Q1509,Inputs!$J$6:$J$9,Inputs!$G$6:$G$9),LOOKUP(Q1509,Inputs!$J$6:$J$9,Inputs!$H$6:$H$9))),0),"" )</f>
        <v/>
      </c>
      <c r="H1509" s="26">
        <f>IF($A1509&lt;=Inputs!$B$13,IF(3&lt;=Inputs!$B$8,IF(Inputs!$B$12&gt;0,MAX(MIN(NORM.INV(RAND(),LOOKUP(R1509,Inputs!$J$6:$J$9,Inputs!$G$6:$G$9),LOOKUP(R1509,Inputs!$J$6:$J$9,Inputs!$H$6:$H$9)),Inputs!$B$12),-Inputs!$B$12),NORM.INV(RAND(),LOOKUP(R1509,Inputs!$J$6:$J$9,Inputs!$G$6:$G$9),LOOKUP(R1509,Inputs!$J$6:$J$9,Inputs!$H$6:$H$9))),0),"" )</f>
        <v/>
      </c>
      <c r="I1509" s="26">
        <f>IF($A1509&lt;=Inputs!$B$13,IF(4&lt;=Inputs!$B$8,IF(Inputs!$B$12&gt;0,MAX(MIN(NORM.INV(RAND(),LOOKUP(S1509,Inputs!$J$6:$J$9,Inputs!$G$6:$G$9),LOOKUP(S1509,Inputs!$J$6:$J$9,Inputs!$H$6:$H$9)),Inputs!$B$12),-Inputs!$B$12),NORM.INV(RAND(),LOOKUP(S1509,Inputs!$J$6:$J$9,Inputs!$G$6:$G$9),LOOKUP(S1509,Inputs!$J$6:$J$9,Inputs!$H$6:$H$9))),0),"" )</f>
        <v/>
      </c>
      <c r="J1509" s="26">
        <f>IF($A1509&lt;=Inputs!$B$13,IF(5&lt;=Inputs!$B$8,IF(Inputs!$B$12&gt;0,MAX(MIN(NORM.INV(RAND(),LOOKUP(T1509,Inputs!$J$6:$J$9,Inputs!$G$6:$G$9),LOOKUP(T1509,Inputs!$J$6:$J$9,Inputs!$H$6:$H$9)),Inputs!$B$12),-Inputs!$B$12),NORM.INV(RAND(),LOOKUP(T1509,Inputs!$J$6:$J$9,Inputs!$G$6:$G$9),LOOKUP(T1509,Inputs!$J$6:$J$9,Inputs!$H$6:$H$9))),0),"" )</f>
        <v/>
      </c>
      <c r="K1509" s="26">
        <f>IF($A1509&lt;=Inputs!$B$13,IF(6&lt;=Inputs!$B$8,IF(Inputs!$B$12&gt;0,MAX(MIN(NORM.INV(RAND(),LOOKUP(U1509,Inputs!$J$6:$J$9,Inputs!$G$6:$G$9),LOOKUP(U1509,Inputs!$J$6:$J$9,Inputs!$H$6:$H$9)),Inputs!$B$12),-Inputs!$B$12),NORM.INV(RAND(),LOOKUP(U1509,Inputs!$J$6:$J$9,Inputs!$G$6:$G$9),LOOKUP(U1509,Inputs!$J$6:$J$9,Inputs!$H$6:$H$9))),0),"" )</f>
        <v/>
      </c>
      <c r="L1509" s="26">
        <f>IF($A1509&lt;=Inputs!$B$13,IF(7&lt;=Inputs!$B$8,IF(Inputs!$B$12&gt;0,MAX(MIN(NORM.INV(RAND(),LOOKUP(V1509,Inputs!$J$6:$J$9,Inputs!$G$6:$G$9),LOOKUP(V1509,Inputs!$J$6:$J$9,Inputs!$H$6:$H$9)),Inputs!$B$12),-Inputs!$B$12),NORM.INV(RAND(),LOOKUP(V1509,Inputs!$J$6:$J$9,Inputs!$G$6:$G$9),LOOKUP(V1509,Inputs!$J$6:$J$9,Inputs!$H$6:$H$9))),0),"" )</f>
        <v/>
      </c>
      <c r="M1509" s="26">
        <f>IF($A1509&lt;=Inputs!$B$13,IF(8&lt;=Inputs!$B$8,IF(Inputs!$B$12&gt;0,MAX(MIN(NORM.INV(RAND(),LOOKUP(W1509,Inputs!$J$6:$J$9,Inputs!$G$6:$G$9),LOOKUP(W1509,Inputs!$J$6:$J$9,Inputs!$H$6:$H$9)),Inputs!$B$12),-Inputs!$B$12),NORM.INV(RAND(),LOOKUP(W1509,Inputs!$J$6:$J$9,Inputs!$G$6:$G$9),LOOKUP(W1509,Inputs!$J$6:$J$9,Inputs!$H$6:$H$9))),0),"" )</f>
        <v/>
      </c>
      <c r="N1509" s="26">
        <f>IF($A1509&lt;=Inputs!$B$13,IF(9&lt;=Inputs!$B$8,IF(Inputs!$B$12&gt;0,MAX(MIN(NORM.INV(RAND(),LOOKUP(X1509,Inputs!$J$6:$J$9,Inputs!$G$6:$G$9),LOOKUP(X1509,Inputs!$J$6:$J$9,Inputs!$H$6:$H$9)),Inputs!$B$12),-Inputs!$B$12),NORM.INV(RAND(),LOOKUP(X1509,Inputs!$J$6:$J$9,Inputs!$G$6:$G$9),LOOKUP(X1509,Inputs!$J$6:$J$9,Inputs!$H$6:$H$9))),0),"" )</f>
        <v/>
      </c>
      <c r="O1509" s="26">
        <f>IF($A1509&lt;=Inputs!$B$13,IF(10&lt;=Inputs!$B$8,IF(Inputs!$B$12&gt;0,MAX(MIN(NORM.INV(RAND(),LOOKUP(Y1509,Inputs!$J$6:$J$9,Inputs!$G$6:$G$9),LOOKUP(Y1509,Inputs!$J$6:$J$9,Inputs!$H$6:$H$9)),Inputs!$B$12),-Inputs!$B$12),NORM.INV(RAND(),LOOKUP(Y1509,Inputs!$J$6:$J$9,Inputs!$G$6:$G$9),LOOKUP(Y1509,Inputs!$J$6:$J$9,Inputs!$H$6:$H$9))),0),"" )</f>
        <v/>
      </c>
      <c r="P1509" s="31">
        <f>IF($A1509&lt;=Inputs!$B$13,RAND(),"")</f>
        <v/>
      </c>
      <c r="Q1509" s="31">
        <f>IF($A1509&lt;=Inputs!$B$13,RAND(),"")</f>
        <v/>
      </c>
      <c r="R1509" s="31">
        <f>IF($A1509&lt;=Inputs!$B$13,RAND(),"")</f>
        <v/>
      </c>
      <c r="S1509" s="31">
        <f>IF($A1509&lt;=Inputs!$B$13,RAND(),"")</f>
        <v/>
      </c>
      <c r="T1509" s="31">
        <f>IF($A1509&lt;=Inputs!$B$13,RAND(),"")</f>
        <v/>
      </c>
      <c r="U1509" s="31">
        <f>IF($A1509&lt;=Inputs!$B$13,RAND(),"")</f>
        <v/>
      </c>
      <c r="V1509" s="31">
        <f>IF($A1509&lt;=Inputs!$B$13,RAND(),"")</f>
        <v/>
      </c>
      <c r="W1509" s="31">
        <f>IF($A1509&lt;=Inputs!$B$13,RAND(),"")</f>
        <v/>
      </c>
      <c r="X1509" s="31">
        <f>IF($A1509&lt;=Inputs!$B$13,RAND(),"")</f>
        <v/>
      </c>
      <c r="Y1509" s="31">
        <f>IF($A1509&lt;=Inputs!$B$13,RAND(),"")</f>
        <v/>
      </c>
    </row>
    <row r="1510">
      <c r="A1510" t="n">
        <v>1505</v>
      </c>
      <c r="B1510" s="26">
        <f>IF($A1510&lt;=Inputs!$B$13,IF(Inputs!$B$8&gt;0,SUM(F1510:O1510)/Inputs!$B$8,0),"")</f>
        <v/>
      </c>
      <c r="C1510" s="27">
        <f>IF($A1510&lt;=Inputs!$B$13,B1510/100,"")</f>
        <v/>
      </c>
      <c r="D1510" s="28">
        <f>IF($A1510&lt;=Inputs!$B$13,C1510*Inputs!$B$7,"")</f>
        <v/>
      </c>
      <c r="E1510" s="29">
        <f>IF($A1510&lt;=Inputs!$B$13,IF(D1510&gt;0,1,0),"")</f>
        <v/>
      </c>
      <c r="F1510" s="26">
        <f>IF($A1510&lt;=Inputs!$B$13,IF(1&lt;=Inputs!$B$8,IF(Inputs!$B$12&gt;0,MAX(MIN(NORM.INV(RAND(),LOOKUP(P1510,Inputs!$J$6:$J$9,Inputs!$G$6:$G$9),LOOKUP(P1510,Inputs!$J$6:$J$9,Inputs!$H$6:$H$9)),Inputs!$B$12),-Inputs!$B$12),NORM.INV(RAND(),LOOKUP(P1510,Inputs!$J$6:$J$9,Inputs!$G$6:$G$9),LOOKUP(P1510,Inputs!$J$6:$J$9,Inputs!$H$6:$H$9))),0),"" )</f>
        <v/>
      </c>
      <c r="G1510" s="26">
        <f>IF($A1510&lt;=Inputs!$B$13,IF(2&lt;=Inputs!$B$8,IF(Inputs!$B$12&gt;0,MAX(MIN(NORM.INV(RAND(),LOOKUP(Q1510,Inputs!$J$6:$J$9,Inputs!$G$6:$G$9),LOOKUP(Q1510,Inputs!$J$6:$J$9,Inputs!$H$6:$H$9)),Inputs!$B$12),-Inputs!$B$12),NORM.INV(RAND(),LOOKUP(Q1510,Inputs!$J$6:$J$9,Inputs!$G$6:$G$9),LOOKUP(Q1510,Inputs!$J$6:$J$9,Inputs!$H$6:$H$9))),0),"" )</f>
        <v/>
      </c>
      <c r="H1510" s="26">
        <f>IF($A1510&lt;=Inputs!$B$13,IF(3&lt;=Inputs!$B$8,IF(Inputs!$B$12&gt;0,MAX(MIN(NORM.INV(RAND(),LOOKUP(R1510,Inputs!$J$6:$J$9,Inputs!$G$6:$G$9),LOOKUP(R1510,Inputs!$J$6:$J$9,Inputs!$H$6:$H$9)),Inputs!$B$12),-Inputs!$B$12),NORM.INV(RAND(),LOOKUP(R1510,Inputs!$J$6:$J$9,Inputs!$G$6:$G$9),LOOKUP(R1510,Inputs!$J$6:$J$9,Inputs!$H$6:$H$9))),0),"" )</f>
        <v/>
      </c>
      <c r="I1510" s="26">
        <f>IF($A1510&lt;=Inputs!$B$13,IF(4&lt;=Inputs!$B$8,IF(Inputs!$B$12&gt;0,MAX(MIN(NORM.INV(RAND(),LOOKUP(S1510,Inputs!$J$6:$J$9,Inputs!$G$6:$G$9),LOOKUP(S1510,Inputs!$J$6:$J$9,Inputs!$H$6:$H$9)),Inputs!$B$12),-Inputs!$B$12),NORM.INV(RAND(),LOOKUP(S1510,Inputs!$J$6:$J$9,Inputs!$G$6:$G$9),LOOKUP(S1510,Inputs!$J$6:$J$9,Inputs!$H$6:$H$9))),0),"" )</f>
        <v/>
      </c>
      <c r="J1510" s="26">
        <f>IF($A1510&lt;=Inputs!$B$13,IF(5&lt;=Inputs!$B$8,IF(Inputs!$B$12&gt;0,MAX(MIN(NORM.INV(RAND(),LOOKUP(T1510,Inputs!$J$6:$J$9,Inputs!$G$6:$G$9),LOOKUP(T1510,Inputs!$J$6:$J$9,Inputs!$H$6:$H$9)),Inputs!$B$12),-Inputs!$B$12),NORM.INV(RAND(),LOOKUP(T1510,Inputs!$J$6:$J$9,Inputs!$G$6:$G$9),LOOKUP(T1510,Inputs!$J$6:$J$9,Inputs!$H$6:$H$9))),0),"" )</f>
        <v/>
      </c>
      <c r="K1510" s="26">
        <f>IF($A1510&lt;=Inputs!$B$13,IF(6&lt;=Inputs!$B$8,IF(Inputs!$B$12&gt;0,MAX(MIN(NORM.INV(RAND(),LOOKUP(U1510,Inputs!$J$6:$J$9,Inputs!$G$6:$G$9),LOOKUP(U1510,Inputs!$J$6:$J$9,Inputs!$H$6:$H$9)),Inputs!$B$12),-Inputs!$B$12),NORM.INV(RAND(),LOOKUP(U1510,Inputs!$J$6:$J$9,Inputs!$G$6:$G$9),LOOKUP(U1510,Inputs!$J$6:$J$9,Inputs!$H$6:$H$9))),0),"" )</f>
        <v/>
      </c>
      <c r="L1510" s="26">
        <f>IF($A1510&lt;=Inputs!$B$13,IF(7&lt;=Inputs!$B$8,IF(Inputs!$B$12&gt;0,MAX(MIN(NORM.INV(RAND(),LOOKUP(V1510,Inputs!$J$6:$J$9,Inputs!$G$6:$G$9),LOOKUP(V1510,Inputs!$J$6:$J$9,Inputs!$H$6:$H$9)),Inputs!$B$12),-Inputs!$B$12),NORM.INV(RAND(),LOOKUP(V1510,Inputs!$J$6:$J$9,Inputs!$G$6:$G$9),LOOKUP(V1510,Inputs!$J$6:$J$9,Inputs!$H$6:$H$9))),0),"" )</f>
        <v/>
      </c>
      <c r="M1510" s="26">
        <f>IF($A1510&lt;=Inputs!$B$13,IF(8&lt;=Inputs!$B$8,IF(Inputs!$B$12&gt;0,MAX(MIN(NORM.INV(RAND(),LOOKUP(W1510,Inputs!$J$6:$J$9,Inputs!$G$6:$G$9),LOOKUP(W1510,Inputs!$J$6:$J$9,Inputs!$H$6:$H$9)),Inputs!$B$12),-Inputs!$B$12),NORM.INV(RAND(),LOOKUP(W1510,Inputs!$J$6:$J$9,Inputs!$G$6:$G$9),LOOKUP(W1510,Inputs!$J$6:$J$9,Inputs!$H$6:$H$9))),0),"" )</f>
        <v/>
      </c>
      <c r="N1510" s="26">
        <f>IF($A1510&lt;=Inputs!$B$13,IF(9&lt;=Inputs!$B$8,IF(Inputs!$B$12&gt;0,MAX(MIN(NORM.INV(RAND(),LOOKUP(X1510,Inputs!$J$6:$J$9,Inputs!$G$6:$G$9),LOOKUP(X1510,Inputs!$J$6:$J$9,Inputs!$H$6:$H$9)),Inputs!$B$12),-Inputs!$B$12),NORM.INV(RAND(),LOOKUP(X1510,Inputs!$J$6:$J$9,Inputs!$G$6:$G$9),LOOKUP(X1510,Inputs!$J$6:$J$9,Inputs!$H$6:$H$9))),0),"" )</f>
        <v/>
      </c>
      <c r="O1510" s="26">
        <f>IF($A1510&lt;=Inputs!$B$13,IF(10&lt;=Inputs!$B$8,IF(Inputs!$B$12&gt;0,MAX(MIN(NORM.INV(RAND(),LOOKUP(Y1510,Inputs!$J$6:$J$9,Inputs!$G$6:$G$9),LOOKUP(Y1510,Inputs!$J$6:$J$9,Inputs!$H$6:$H$9)),Inputs!$B$12),-Inputs!$B$12),NORM.INV(RAND(),LOOKUP(Y1510,Inputs!$J$6:$J$9,Inputs!$G$6:$G$9),LOOKUP(Y1510,Inputs!$J$6:$J$9,Inputs!$H$6:$H$9))),0),"" )</f>
        <v/>
      </c>
      <c r="P1510" s="31">
        <f>IF($A1510&lt;=Inputs!$B$13,RAND(),"")</f>
        <v/>
      </c>
      <c r="Q1510" s="31">
        <f>IF($A1510&lt;=Inputs!$B$13,RAND(),"")</f>
        <v/>
      </c>
      <c r="R1510" s="31">
        <f>IF($A1510&lt;=Inputs!$B$13,RAND(),"")</f>
        <v/>
      </c>
      <c r="S1510" s="31">
        <f>IF($A1510&lt;=Inputs!$B$13,RAND(),"")</f>
        <v/>
      </c>
      <c r="T1510" s="31">
        <f>IF($A1510&lt;=Inputs!$B$13,RAND(),"")</f>
        <v/>
      </c>
      <c r="U1510" s="31">
        <f>IF($A1510&lt;=Inputs!$B$13,RAND(),"")</f>
        <v/>
      </c>
      <c r="V1510" s="31">
        <f>IF($A1510&lt;=Inputs!$B$13,RAND(),"")</f>
        <v/>
      </c>
      <c r="W1510" s="31">
        <f>IF($A1510&lt;=Inputs!$B$13,RAND(),"")</f>
        <v/>
      </c>
      <c r="X1510" s="31">
        <f>IF($A1510&lt;=Inputs!$B$13,RAND(),"")</f>
        <v/>
      </c>
      <c r="Y1510" s="31">
        <f>IF($A1510&lt;=Inputs!$B$13,RAND(),"")</f>
        <v/>
      </c>
    </row>
    <row r="1511">
      <c r="A1511" t="n">
        <v>1506</v>
      </c>
      <c r="B1511" s="26">
        <f>IF($A1511&lt;=Inputs!$B$13,IF(Inputs!$B$8&gt;0,SUM(F1511:O1511)/Inputs!$B$8,0),"")</f>
        <v/>
      </c>
      <c r="C1511" s="27">
        <f>IF($A1511&lt;=Inputs!$B$13,B1511/100,"")</f>
        <v/>
      </c>
      <c r="D1511" s="28">
        <f>IF($A1511&lt;=Inputs!$B$13,C1511*Inputs!$B$7,"")</f>
        <v/>
      </c>
      <c r="E1511" s="29">
        <f>IF($A1511&lt;=Inputs!$B$13,IF(D1511&gt;0,1,0),"")</f>
        <v/>
      </c>
      <c r="F1511" s="26">
        <f>IF($A1511&lt;=Inputs!$B$13,IF(1&lt;=Inputs!$B$8,IF(Inputs!$B$12&gt;0,MAX(MIN(NORM.INV(RAND(),LOOKUP(P1511,Inputs!$J$6:$J$9,Inputs!$G$6:$G$9),LOOKUP(P1511,Inputs!$J$6:$J$9,Inputs!$H$6:$H$9)),Inputs!$B$12),-Inputs!$B$12),NORM.INV(RAND(),LOOKUP(P1511,Inputs!$J$6:$J$9,Inputs!$G$6:$G$9),LOOKUP(P1511,Inputs!$J$6:$J$9,Inputs!$H$6:$H$9))),0),"" )</f>
        <v/>
      </c>
      <c r="G1511" s="26">
        <f>IF($A1511&lt;=Inputs!$B$13,IF(2&lt;=Inputs!$B$8,IF(Inputs!$B$12&gt;0,MAX(MIN(NORM.INV(RAND(),LOOKUP(Q1511,Inputs!$J$6:$J$9,Inputs!$G$6:$G$9),LOOKUP(Q1511,Inputs!$J$6:$J$9,Inputs!$H$6:$H$9)),Inputs!$B$12),-Inputs!$B$12),NORM.INV(RAND(),LOOKUP(Q1511,Inputs!$J$6:$J$9,Inputs!$G$6:$G$9),LOOKUP(Q1511,Inputs!$J$6:$J$9,Inputs!$H$6:$H$9))),0),"" )</f>
        <v/>
      </c>
      <c r="H1511" s="26">
        <f>IF($A1511&lt;=Inputs!$B$13,IF(3&lt;=Inputs!$B$8,IF(Inputs!$B$12&gt;0,MAX(MIN(NORM.INV(RAND(),LOOKUP(R1511,Inputs!$J$6:$J$9,Inputs!$G$6:$G$9),LOOKUP(R1511,Inputs!$J$6:$J$9,Inputs!$H$6:$H$9)),Inputs!$B$12),-Inputs!$B$12),NORM.INV(RAND(),LOOKUP(R1511,Inputs!$J$6:$J$9,Inputs!$G$6:$G$9),LOOKUP(R1511,Inputs!$J$6:$J$9,Inputs!$H$6:$H$9))),0),"" )</f>
        <v/>
      </c>
      <c r="I1511" s="26">
        <f>IF($A1511&lt;=Inputs!$B$13,IF(4&lt;=Inputs!$B$8,IF(Inputs!$B$12&gt;0,MAX(MIN(NORM.INV(RAND(),LOOKUP(S1511,Inputs!$J$6:$J$9,Inputs!$G$6:$G$9),LOOKUP(S1511,Inputs!$J$6:$J$9,Inputs!$H$6:$H$9)),Inputs!$B$12),-Inputs!$B$12),NORM.INV(RAND(),LOOKUP(S1511,Inputs!$J$6:$J$9,Inputs!$G$6:$G$9),LOOKUP(S1511,Inputs!$J$6:$J$9,Inputs!$H$6:$H$9))),0),"" )</f>
        <v/>
      </c>
      <c r="J1511" s="26">
        <f>IF($A1511&lt;=Inputs!$B$13,IF(5&lt;=Inputs!$B$8,IF(Inputs!$B$12&gt;0,MAX(MIN(NORM.INV(RAND(),LOOKUP(T1511,Inputs!$J$6:$J$9,Inputs!$G$6:$G$9),LOOKUP(T1511,Inputs!$J$6:$J$9,Inputs!$H$6:$H$9)),Inputs!$B$12),-Inputs!$B$12),NORM.INV(RAND(),LOOKUP(T1511,Inputs!$J$6:$J$9,Inputs!$G$6:$G$9),LOOKUP(T1511,Inputs!$J$6:$J$9,Inputs!$H$6:$H$9))),0),"" )</f>
        <v/>
      </c>
      <c r="K1511" s="26">
        <f>IF($A1511&lt;=Inputs!$B$13,IF(6&lt;=Inputs!$B$8,IF(Inputs!$B$12&gt;0,MAX(MIN(NORM.INV(RAND(),LOOKUP(U1511,Inputs!$J$6:$J$9,Inputs!$G$6:$G$9),LOOKUP(U1511,Inputs!$J$6:$J$9,Inputs!$H$6:$H$9)),Inputs!$B$12),-Inputs!$B$12),NORM.INV(RAND(),LOOKUP(U1511,Inputs!$J$6:$J$9,Inputs!$G$6:$G$9),LOOKUP(U1511,Inputs!$J$6:$J$9,Inputs!$H$6:$H$9))),0),"" )</f>
        <v/>
      </c>
      <c r="L1511" s="26">
        <f>IF($A1511&lt;=Inputs!$B$13,IF(7&lt;=Inputs!$B$8,IF(Inputs!$B$12&gt;0,MAX(MIN(NORM.INV(RAND(),LOOKUP(V1511,Inputs!$J$6:$J$9,Inputs!$G$6:$G$9),LOOKUP(V1511,Inputs!$J$6:$J$9,Inputs!$H$6:$H$9)),Inputs!$B$12),-Inputs!$B$12),NORM.INV(RAND(),LOOKUP(V1511,Inputs!$J$6:$J$9,Inputs!$G$6:$G$9),LOOKUP(V1511,Inputs!$J$6:$J$9,Inputs!$H$6:$H$9))),0),"" )</f>
        <v/>
      </c>
      <c r="M1511" s="26">
        <f>IF($A1511&lt;=Inputs!$B$13,IF(8&lt;=Inputs!$B$8,IF(Inputs!$B$12&gt;0,MAX(MIN(NORM.INV(RAND(),LOOKUP(W1511,Inputs!$J$6:$J$9,Inputs!$G$6:$G$9),LOOKUP(W1511,Inputs!$J$6:$J$9,Inputs!$H$6:$H$9)),Inputs!$B$12),-Inputs!$B$12),NORM.INV(RAND(),LOOKUP(W1511,Inputs!$J$6:$J$9,Inputs!$G$6:$G$9),LOOKUP(W1511,Inputs!$J$6:$J$9,Inputs!$H$6:$H$9))),0),"" )</f>
        <v/>
      </c>
      <c r="N1511" s="26">
        <f>IF($A1511&lt;=Inputs!$B$13,IF(9&lt;=Inputs!$B$8,IF(Inputs!$B$12&gt;0,MAX(MIN(NORM.INV(RAND(),LOOKUP(X1511,Inputs!$J$6:$J$9,Inputs!$G$6:$G$9),LOOKUP(X1511,Inputs!$J$6:$J$9,Inputs!$H$6:$H$9)),Inputs!$B$12),-Inputs!$B$12),NORM.INV(RAND(),LOOKUP(X1511,Inputs!$J$6:$J$9,Inputs!$G$6:$G$9),LOOKUP(X1511,Inputs!$J$6:$J$9,Inputs!$H$6:$H$9))),0),"" )</f>
        <v/>
      </c>
      <c r="O1511" s="26">
        <f>IF($A1511&lt;=Inputs!$B$13,IF(10&lt;=Inputs!$B$8,IF(Inputs!$B$12&gt;0,MAX(MIN(NORM.INV(RAND(),LOOKUP(Y1511,Inputs!$J$6:$J$9,Inputs!$G$6:$G$9),LOOKUP(Y1511,Inputs!$J$6:$J$9,Inputs!$H$6:$H$9)),Inputs!$B$12),-Inputs!$B$12),NORM.INV(RAND(),LOOKUP(Y1511,Inputs!$J$6:$J$9,Inputs!$G$6:$G$9),LOOKUP(Y1511,Inputs!$J$6:$J$9,Inputs!$H$6:$H$9))),0),"" )</f>
        <v/>
      </c>
      <c r="P1511" s="31">
        <f>IF($A1511&lt;=Inputs!$B$13,RAND(),"")</f>
        <v/>
      </c>
      <c r="Q1511" s="31">
        <f>IF($A1511&lt;=Inputs!$B$13,RAND(),"")</f>
        <v/>
      </c>
      <c r="R1511" s="31">
        <f>IF($A1511&lt;=Inputs!$B$13,RAND(),"")</f>
        <v/>
      </c>
      <c r="S1511" s="31">
        <f>IF($A1511&lt;=Inputs!$B$13,RAND(),"")</f>
        <v/>
      </c>
      <c r="T1511" s="31">
        <f>IF($A1511&lt;=Inputs!$B$13,RAND(),"")</f>
        <v/>
      </c>
      <c r="U1511" s="31">
        <f>IF($A1511&lt;=Inputs!$B$13,RAND(),"")</f>
        <v/>
      </c>
      <c r="V1511" s="31">
        <f>IF($A1511&lt;=Inputs!$B$13,RAND(),"")</f>
        <v/>
      </c>
      <c r="W1511" s="31">
        <f>IF($A1511&lt;=Inputs!$B$13,RAND(),"")</f>
        <v/>
      </c>
      <c r="X1511" s="31">
        <f>IF($A1511&lt;=Inputs!$B$13,RAND(),"")</f>
        <v/>
      </c>
      <c r="Y1511" s="31">
        <f>IF($A1511&lt;=Inputs!$B$13,RAND(),"")</f>
        <v/>
      </c>
    </row>
    <row r="1512">
      <c r="A1512" t="n">
        <v>1507</v>
      </c>
      <c r="B1512" s="26">
        <f>IF($A1512&lt;=Inputs!$B$13,IF(Inputs!$B$8&gt;0,SUM(F1512:O1512)/Inputs!$B$8,0),"")</f>
        <v/>
      </c>
      <c r="C1512" s="27">
        <f>IF($A1512&lt;=Inputs!$B$13,B1512/100,"")</f>
        <v/>
      </c>
      <c r="D1512" s="28">
        <f>IF($A1512&lt;=Inputs!$B$13,C1512*Inputs!$B$7,"")</f>
        <v/>
      </c>
      <c r="E1512" s="29">
        <f>IF($A1512&lt;=Inputs!$B$13,IF(D1512&gt;0,1,0),"")</f>
        <v/>
      </c>
      <c r="F1512" s="26">
        <f>IF($A1512&lt;=Inputs!$B$13,IF(1&lt;=Inputs!$B$8,IF(Inputs!$B$12&gt;0,MAX(MIN(NORM.INV(RAND(),LOOKUP(P1512,Inputs!$J$6:$J$9,Inputs!$G$6:$G$9),LOOKUP(P1512,Inputs!$J$6:$J$9,Inputs!$H$6:$H$9)),Inputs!$B$12),-Inputs!$B$12),NORM.INV(RAND(),LOOKUP(P1512,Inputs!$J$6:$J$9,Inputs!$G$6:$G$9),LOOKUP(P1512,Inputs!$J$6:$J$9,Inputs!$H$6:$H$9))),0),"" )</f>
        <v/>
      </c>
      <c r="G1512" s="26">
        <f>IF($A1512&lt;=Inputs!$B$13,IF(2&lt;=Inputs!$B$8,IF(Inputs!$B$12&gt;0,MAX(MIN(NORM.INV(RAND(),LOOKUP(Q1512,Inputs!$J$6:$J$9,Inputs!$G$6:$G$9),LOOKUP(Q1512,Inputs!$J$6:$J$9,Inputs!$H$6:$H$9)),Inputs!$B$12),-Inputs!$B$12),NORM.INV(RAND(),LOOKUP(Q1512,Inputs!$J$6:$J$9,Inputs!$G$6:$G$9),LOOKUP(Q1512,Inputs!$J$6:$J$9,Inputs!$H$6:$H$9))),0),"" )</f>
        <v/>
      </c>
      <c r="H1512" s="26">
        <f>IF($A1512&lt;=Inputs!$B$13,IF(3&lt;=Inputs!$B$8,IF(Inputs!$B$12&gt;0,MAX(MIN(NORM.INV(RAND(),LOOKUP(R1512,Inputs!$J$6:$J$9,Inputs!$G$6:$G$9),LOOKUP(R1512,Inputs!$J$6:$J$9,Inputs!$H$6:$H$9)),Inputs!$B$12),-Inputs!$B$12),NORM.INV(RAND(),LOOKUP(R1512,Inputs!$J$6:$J$9,Inputs!$G$6:$G$9),LOOKUP(R1512,Inputs!$J$6:$J$9,Inputs!$H$6:$H$9))),0),"" )</f>
        <v/>
      </c>
      <c r="I1512" s="26">
        <f>IF($A1512&lt;=Inputs!$B$13,IF(4&lt;=Inputs!$B$8,IF(Inputs!$B$12&gt;0,MAX(MIN(NORM.INV(RAND(),LOOKUP(S1512,Inputs!$J$6:$J$9,Inputs!$G$6:$G$9),LOOKUP(S1512,Inputs!$J$6:$J$9,Inputs!$H$6:$H$9)),Inputs!$B$12),-Inputs!$B$12),NORM.INV(RAND(),LOOKUP(S1512,Inputs!$J$6:$J$9,Inputs!$G$6:$G$9),LOOKUP(S1512,Inputs!$J$6:$J$9,Inputs!$H$6:$H$9))),0),"" )</f>
        <v/>
      </c>
      <c r="J1512" s="26">
        <f>IF($A1512&lt;=Inputs!$B$13,IF(5&lt;=Inputs!$B$8,IF(Inputs!$B$12&gt;0,MAX(MIN(NORM.INV(RAND(),LOOKUP(T1512,Inputs!$J$6:$J$9,Inputs!$G$6:$G$9),LOOKUP(T1512,Inputs!$J$6:$J$9,Inputs!$H$6:$H$9)),Inputs!$B$12),-Inputs!$B$12),NORM.INV(RAND(),LOOKUP(T1512,Inputs!$J$6:$J$9,Inputs!$G$6:$G$9),LOOKUP(T1512,Inputs!$J$6:$J$9,Inputs!$H$6:$H$9))),0),"" )</f>
        <v/>
      </c>
      <c r="K1512" s="26">
        <f>IF($A1512&lt;=Inputs!$B$13,IF(6&lt;=Inputs!$B$8,IF(Inputs!$B$12&gt;0,MAX(MIN(NORM.INV(RAND(),LOOKUP(U1512,Inputs!$J$6:$J$9,Inputs!$G$6:$G$9),LOOKUP(U1512,Inputs!$J$6:$J$9,Inputs!$H$6:$H$9)),Inputs!$B$12),-Inputs!$B$12),NORM.INV(RAND(),LOOKUP(U1512,Inputs!$J$6:$J$9,Inputs!$G$6:$G$9),LOOKUP(U1512,Inputs!$J$6:$J$9,Inputs!$H$6:$H$9))),0),"" )</f>
        <v/>
      </c>
      <c r="L1512" s="26">
        <f>IF($A1512&lt;=Inputs!$B$13,IF(7&lt;=Inputs!$B$8,IF(Inputs!$B$12&gt;0,MAX(MIN(NORM.INV(RAND(),LOOKUP(V1512,Inputs!$J$6:$J$9,Inputs!$G$6:$G$9),LOOKUP(V1512,Inputs!$J$6:$J$9,Inputs!$H$6:$H$9)),Inputs!$B$12),-Inputs!$B$12),NORM.INV(RAND(),LOOKUP(V1512,Inputs!$J$6:$J$9,Inputs!$G$6:$G$9),LOOKUP(V1512,Inputs!$J$6:$J$9,Inputs!$H$6:$H$9))),0),"" )</f>
        <v/>
      </c>
      <c r="M1512" s="26">
        <f>IF($A1512&lt;=Inputs!$B$13,IF(8&lt;=Inputs!$B$8,IF(Inputs!$B$12&gt;0,MAX(MIN(NORM.INV(RAND(),LOOKUP(W1512,Inputs!$J$6:$J$9,Inputs!$G$6:$G$9),LOOKUP(W1512,Inputs!$J$6:$J$9,Inputs!$H$6:$H$9)),Inputs!$B$12),-Inputs!$B$12),NORM.INV(RAND(),LOOKUP(W1512,Inputs!$J$6:$J$9,Inputs!$G$6:$G$9),LOOKUP(W1512,Inputs!$J$6:$J$9,Inputs!$H$6:$H$9))),0),"" )</f>
        <v/>
      </c>
      <c r="N1512" s="26">
        <f>IF($A1512&lt;=Inputs!$B$13,IF(9&lt;=Inputs!$B$8,IF(Inputs!$B$12&gt;0,MAX(MIN(NORM.INV(RAND(),LOOKUP(X1512,Inputs!$J$6:$J$9,Inputs!$G$6:$G$9),LOOKUP(X1512,Inputs!$J$6:$J$9,Inputs!$H$6:$H$9)),Inputs!$B$12),-Inputs!$B$12),NORM.INV(RAND(),LOOKUP(X1512,Inputs!$J$6:$J$9,Inputs!$G$6:$G$9),LOOKUP(X1512,Inputs!$J$6:$J$9,Inputs!$H$6:$H$9))),0),"" )</f>
        <v/>
      </c>
      <c r="O1512" s="26">
        <f>IF($A1512&lt;=Inputs!$B$13,IF(10&lt;=Inputs!$B$8,IF(Inputs!$B$12&gt;0,MAX(MIN(NORM.INV(RAND(),LOOKUP(Y1512,Inputs!$J$6:$J$9,Inputs!$G$6:$G$9),LOOKUP(Y1512,Inputs!$J$6:$J$9,Inputs!$H$6:$H$9)),Inputs!$B$12),-Inputs!$B$12),NORM.INV(RAND(),LOOKUP(Y1512,Inputs!$J$6:$J$9,Inputs!$G$6:$G$9),LOOKUP(Y1512,Inputs!$J$6:$J$9,Inputs!$H$6:$H$9))),0),"" )</f>
        <v/>
      </c>
      <c r="P1512" s="31">
        <f>IF($A1512&lt;=Inputs!$B$13,RAND(),"")</f>
        <v/>
      </c>
      <c r="Q1512" s="31">
        <f>IF($A1512&lt;=Inputs!$B$13,RAND(),"")</f>
        <v/>
      </c>
      <c r="R1512" s="31">
        <f>IF($A1512&lt;=Inputs!$B$13,RAND(),"")</f>
        <v/>
      </c>
      <c r="S1512" s="31">
        <f>IF($A1512&lt;=Inputs!$B$13,RAND(),"")</f>
        <v/>
      </c>
      <c r="T1512" s="31">
        <f>IF($A1512&lt;=Inputs!$B$13,RAND(),"")</f>
        <v/>
      </c>
      <c r="U1512" s="31">
        <f>IF($A1512&lt;=Inputs!$B$13,RAND(),"")</f>
        <v/>
      </c>
      <c r="V1512" s="31">
        <f>IF($A1512&lt;=Inputs!$B$13,RAND(),"")</f>
        <v/>
      </c>
      <c r="W1512" s="31">
        <f>IF($A1512&lt;=Inputs!$B$13,RAND(),"")</f>
        <v/>
      </c>
      <c r="X1512" s="31">
        <f>IF($A1512&lt;=Inputs!$B$13,RAND(),"")</f>
        <v/>
      </c>
      <c r="Y1512" s="31">
        <f>IF($A1512&lt;=Inputs!$B$13,RAND(),"")</f>
        <v/>
      </c>
    </row>
    <row r="1513">
      <c r="A1513" t="n">
        <v>1508</v>
      </c>
      <c r="B1513" s="26">
        <f>IF($A1513&lt;=Inputs!$B$13,IF(Inputs!$B$8&gt;0,SUM(F1513:O1513)/Inputs!$B$8,0),"")</f>
        <v/>
      </c>
      <c r="C1513" s="27">
        <f>IF($A1513&lt;=Inputs!$B$13,B1513/100,"")</f>
        <v/>
      </c>
      <c r="D1513" s="28">
        <f>IF($A1513&lt;=Inputs!$B$13,C1513*Inputs!$B$7,"")</f>
        <v/>
      </c>
      <c r="E1513" s="29">
        <f>IF($A1513&lt;=Inputs!$B$13,IF(D1513&gt;0,1,0),"")</f>
        <v/>
      </c>
      <c r="F1513" s="26">
        <f>IF($A1513&lt;=Inputs!$B$13,IF(1&lt;=Inputs!$B$8,IF(Inputs!$B$12&gt;0,MAX(MIN(NORM.INV(RAND(),LOOKUP(P1513,Inputs!$J$6:$J$9,Inputs!$G$6:$G$9),LOOKUP(P1513,Inputs!$J$6:$J$9,Inputs!$H$6:$H$9)),Inputs!$B$12),-Inputs!$B$12),NORM.INV(RAND(),LOOKUP(P1513,Inputs!$J$6:$J$9,Inputs!$G$6:$G$9),LOOKUP(P1513,Inputs!$J$6:$J$9,Inputs!$H$6:$H$9))),0),"" )</f>
        <v/>
      </c>
      <c r="G1513" s="26">
        <f>IF($A1513&lt;=Inputs!$B$13,IF(2&lt;=Inputs!$B$8,IF(Inputs!$B$12&gt;0,MAX(MIN(NORM.INV(RAND(),LOOKUP(Q1513,Inputs!$J$6:$J$9,Inputs!$G$6:$G$9),LOOKUP(Q1513,Inputs!$J$6:$J$9,Inputs!$H$6:$H$9)),Inputs!$B$12),-Inputs!$B$12),NORM.INV(RAND(),LOOKUP(Q1513,Inputs!$J$6:$J$9,Inputs!$G$6:$G$9),LOOKUP(Q1513,Inputs!$J$6:$J$9,Inputs!$H$6:$H$9))),0),"" )</f>
        <v/>
      </c>
      <c r="H1513" s="26">
        <f>IF($A1513&lt;=Inputs!$B$13,IF(3&lt;=Inputs!$B$8,IF(Inputs!$B$12&gt;0,MAX(MIN(NORM.INV(RAND(),LOOKUP(R1513,Inputs!$J$6:$J$9,Inputs!$G$6:$G$9),LOOKUP(R1513,Inputs!$J$6:$J$9,Inputs!$H$6:$H$9)),Inputs!$B$12),-Inputs!$B$12),NORM.INV(RAND(),LOOKUP(R1513,Inputs!$J$6:$J$9,Inputs!$G$6:$G$9),LOOKUP(R1513,Inputs!$J$6:$J$9,Inputs!$H$6:$H$9))),0),"" )</f>
        <v/>
      </c>
      <c r="I1513" s="26">
        <f>IF($A1513&lt;=Inputs!$B$13,IF(4&lt;=Inputs!$B$8,IF(Inputs!$B$12&gt;0,MAX(MIN(NORM.INV(RAND(),LOOKUP(S1513,Inputs!$J$6:$J$9,Inputs!$G$6:$G$9),LOOKUP(S1513,Inputs!$J$6:$J$9,Inputs!$H$6:$H$9)),Inputs!$B$12),-Inputs!$B$12),NORM.INV(RAND(),LOOKUP(S1513,Inputs!$J$6:$J$9,Inputs!$G$6:$G$9),LOOKUP(S1513,Inputs!$J$6:$J$9,Inputs!$H$6:$H$9))),0),"" )</f>
        <v/>
      </c>
      <c r="J1513" s="26">
        <f>IF($A1513&lt;=Inputs!$B$13,IF(5&lt;=Inputs!$B$8,IF(Inputs!$B$12&gt;0,MAX(MIN(NORM.INV(RAND(),LOOKUP(T1513,Inputs!$J$6:$J$9,Inputs!$G$6:$G$9),LOOKUP(T1513,Inputs!$J$6:$J$9,Inputs!$H$6:$H$9)),Inputs!$B$12),-Inputs!$B$12),NORM.INV(RAND(),LOOKUP(T1513,Inputs!$J$6:$J$9,Inputs!$G$6:$G$9),LOOKUP(T1513,Inputs!$J$6:$J$9,Inputs!$H$6:$H$9))),0),"" )</f>
        <v/>
      </c>
      <c r="K1513" s="26">
        <f>IF($A1513&lt;=Inputs!$B$13,IF(6&lt;=Inputs!$B$8,IF(Inputs!$B$12&gt;0,MAX(MIN(NORM.INV(RAND(),LOOKUP(U1513,Inputs!$J$6:$J$9,Inputs!$G$6:$G$9),LOOKUP(U1513,Inputs!$J$6:$J$9,Inputs!$H$6:$H$9)),Inputs!$B$12),-Inputs!$B$12),NORM.INV(RAND(),LOOKUP(U1513,Inputs!$J$6:$J$9,Inputs!$G$6:$G$9),LOOKUP(U1513,Inputs!$J$6:$J$9,Inputs!$H$6:$H$9))),0),"" )</f>
        <v/>
      </c>
      <c r="L1513" s="26">
        <f>IF($A1513&lt;=Inputs!$B$13,IF(7&lt;=Inputs!$B$8,IF(Inputs!$B$12&gt;0,MAX(MIN(NORM.INV(RAND(),LOOKUP(V1513,Inputs!$J$6:$J$9,Inputs!$G$6:$G$9),LOOKUP(V1513,Inputs!$J$6:$J$9,Inputs!$H$6:$H$9)),Inputs!$B$12),-Inputs!$B$12),NORM.INV(RAND(),LOOKUP(V1513,Inputs!$J$6:$J$9,Inputs!$G$6:$G$9),LOOKUP(V1513,Inputs!$J$6:$J$9,Inputs!$H$6:$H$9))),0),"" )</f>
        <v/>
      </c>
      <c r="M1513" s="26">
        <f>IF($A1513&lt;=Inputs!$B$13,IF(8&lt;=Inputs!$B$8,IF(Inputs!$B$12&gt;0,MAX(MIN(NORM.INV(RAND(),LOOKUP(W1513,Inputs!$J$6:$J$9,Inputs!$G$6:$G$9),LOOKUP(W1513,Inputs!$J$6:$J$9,Inputs!$H$6:$H$9)),Inputs!$B$12),-Inputs!$B$12),NORM.INV(RAND(),LOOKUP(W1513,Inputs!$J$6:$J$9,Inputs!$G$6:$G$9),LOOKUP(W1513,Inputs!$J$6:$J$9,Inputs!$H$6:$H$9))),0),"" )</f>
        <v/>
      </c>
      <c r="N1513" s="26">
        <f>IF($A1513&lt;=Inputs!$B$13,IF(9&lt;=Inputs!$B$8,IF(Inputs!$B$12&gt;0,MAX(MIN(NORM.INV(RAND(),LOOKUP(X1513,Inputs!$J$6:$J$9,Inputs!$G$6:$G$9),LOOKUP(X1513,Inputs!$J$6:$J$9,Inputs!$H$6:$H$9)),Inputs!$B$12),-Inputs!$B$12),NORM.INV(RAND(),LOOKUP(X1513,Inputs!$J$6:$J$9,Inputs!$G$6:$G$9),LOOKUP(X1513,Inputs!$J$6:$J$9,Inputs!$H$6:$H$9))),0),"" )</f>
        <v/>
      </c>
      <c r="O1513" s="26">
        <f>IF($A1513&lt;=Inputs!$B$13,IF(10&lt;=Inputs!$B$8,IF(Inputs!$B$12&gt;0,MAX(MIN(NORM.INV(RAND(),LOOKUP(Y1513,Inputs!$J$6:$J$9,Inputs!$G$6:$G$9),LOOKUP(Y1513,Inputs!$J$6:$J$9,Inputs!$H$6:$H$9)),Inputs!$B$12),-Inputs!$B$12),NORM.INV(RAND(),LOOKUP(Y1513,Inputs!$J$6:$J$9,Inputs!$G$6:$G$9),LOOKUP(Y1513,Inputs!$J$6:$J$9,Inputs!$H$6:$H$9))),0),"" )</f>
        <v/>
      </c>
      <c r="P1513" s="31">
        <f>IF($A1513&lt;=Inputs!$B$13,RAND(),"")</f>
        <v/>
      </c>
      <c r="Q1513" s="31">
        <f>IF($A1513&lt;=Inputs!$B$13,RAND(),"")</f>
        <v/>
      </c>
      <c r="R1513" s="31">
        <f>IF($A1513&lt;=Inputs!$B$13,RAND(),"")</f>
        <v/>
      </c>
      <c r="S1513" s="31">
        <f>IF($A1513&lt;=Inputs!$B$13,RAND(),"")</f>
        <v/>
      </c>
      <c r="T1513" s="31">
        <f>IF($A1513&lt;=Inputs!$B$13,RAND(),"")</f>
        <v/>
      </c>
      <c r="U1513" s="31">
        <f>IF($A1513&lt;=Inputs!$B$13,RAND(),"")</f>
        <v/>
      </c>
      <c r="V1513" s="31">
        <f>IF($A1513&lt;=Inputs!$B$13,RAND(),"")</f>
        <v/>
      </c>
      <c r="W1513" s="31">
        <f>IF($A1513&lt;=Inputs!$B$13,RAND(),"")</f>
        <v/>
      </c>
      <c r="X1513" s="31">
        <f>IF($A1513&lt;=Inputs!$B$13,RAND(),"")</f>
        <v/>
      </c>
      <c r="Y1513" s="31">
        <f>IF($A1513&lt;=Inputs!$B$13,RAND(),"")</f>
        <v/>
      </c>
    </row>
    <row r="1514">
      <c r="A1514" t="n">
        <v>1509</v>
      </c>
      <c r="B1514" s="26">
        <f>IF($A1514&lt;=Inputs!$B$13,IF(Inputs!$B$8&gt;0,SUM(F1514:O1514)/Inputs!$B$8,0),"")</f>
        <v/>
      </c>
      <c r="C1514" s="27">
        <f>IF($A1514&lt;=Inputs!$B$13,B1514/100,"")</f>
        <v/>
      </c>
      <c r="D1514" s="28">
        <f>IF($A1514&lt;=Inputs!$B$13,C1514*Inputs!$B$7,"")</f>
        <v/>
      </c>
      <c r="E1514" s="29">
        <f>IF($A1514&lt;=Inputs!$B$13,IF(D1514&gt;0,1,0),"")</f>
        <v/>
      </c>
      <c r="F1514" s="26">
        <f>IF($A1514&lt;=Inputs!$B$13,IF(1&lt;=Inputs!$B$8,IF(Inputs!$B$12&gt;0,MAX(MIN(NORM.INV(RAND(),LOOKUP(P1514,Inputs!$J$6:$J$9,Inputs!$G$6:$G$9),LOOKUP(P1514,Inputs!$J$6:$J$9,Inputs!$H$6:$H$9)),Inputs!$B$12),-Inputs!$B$12),NORM.INV(RAND(),LOOKUP(P1514,Inputs!$J$6:$J$9,Inputs!$G$6:$G$9),LOOKUP(P1514,Inputs!$J$6:$J$9,Inputs!$H$6:$H$9))),0),"" )</f>
        <v/>
      </c>
      <c r="G1514" s="26">
        <f>IF($A1514&lt;=Inputs!$B$13,IF(2&lt;=Inputs!$B$8,IF(Inputs!$B$12&gt;0,MAX(MIN(NORM.INV(RAND(),LOOKUP(Q1514,Inputs!$J$6:$J$9,Inputs!$G$6:$G$9),LOOKUP(Q1514,Inputs!$J$6:$J$9,Inputs!$H$6:$H$9)),Inputs!$B$12),-Inputs!$B$12),NORM.INV(RAND(),LOOKUP(Q1514,Inputs!$J$6:$J$9,Inputs!$G$6:$G$9),LOOKUP(Q1514,Inputs!$J$6:$J$9,Inputs!$H$6:$H$9))),0),"" )</f>
        <v/>
      </c>
      <c r="H1514" s="26">
        <f>IF($A1514&lt;=Inputs!$B$13,IF(3&lt;=Inputs!$B$8,IF(Inputs!$B$12&gt;0,MAX(MIN(NORM.INV(RAND(),LOOKUP(R1514,Inputs!$J$6:$J$9,Inputs!$G$6:$G$9),LOOKUP(R1514,Inputs!$J$6:$J$9,Inputs!$H$6:$H$9)),Inputs!$B$12),-Inputs!$B$12),NORM.INV(RAND(),LOOKUP(R1514,Inputs!$J$6:$J$9,Inputs!$G$6:$G$9),LOOKUP(R1514,Inputs!$J$6:$J$9,Inputs!$H$6:$H$9))),0),"" )</f>
        <v/>
      </c>
      <c r="I1514" s="26">
        <f>IF($A1514&lt;=Inputs!$B$13,IF(4&lt;=Inputs!$B$8,IF(Inputs!$B$12&gt;0,MAX(MIN(NORM.INV(RAND(),LOOKUP(S1514,Inputs!$J$6:$J$9,Inputs!$G$6:$G$9),LOOKUP(S1514,Inputs!$J$6:$J$9,Inputs!$H$6:$H$9)),Inputs!$B$12),-Inputs!$B$12),NORM.INV(RAND(),LOOKUP(S1514,Inputs!$J$6:$J$9,Inputs!$G$6:$G$9),LOOKUP(S1514,Inputs!$J$6:$J$9,Inputs!$H$6:$H$9))),0),"" )</f>
        <v/>
      </c>
      <c r="J1514" s="26">
        <f>IF($A1514&lt;=Inputs!$B$13,IF(5&lt;=Inputs!$B$8,IF(Inputs!$B$12&gt;0,MAX(MIN(NORM.INV(RAND(),LOOKUP(T1514,Inputs!$J$6:$J$9,Inputs!$G$6:$G$9),LOOKUP(T1514,Inputs!$J$6:$J$9,Inputs!$H$6:$H$9)),Inputs!$B$12),-Inputs!$B$12),NORM.INV(RAND(),LOOKUP(T1514,Inputs!$J$6:$J$9,Inputs!$G$6:$G$9),LOOKUP(T1514,Inputs!$J$6:$J$9,Inputs!$H$6:$H$9))),0),"" )</f>
        <v/>
      </c>
      <c r="K1514" s="26">
        <f>IF($A1514&lt;=Inputs!$B$13,IF(6&lt;=Inputs!$B$8,IF(Inputs!$B$12&gt;0,MAX(MIN(NORM.INV(RAND(),LOOKUP(U1514,Inputs!$J$6:$J$9,Inputs!$G$6:$G$9),LOOKUP(U1514,Inputs!$J$6:$J$9,Inputs!$H$6:$H$9)),Inputs!$B$12),-Inputs!$B$12),NORM.INV(RAND(),LOOKUP(U1514,Inputs!$J$6:$J$9,Inputs!$G$6:$G$9),LOOKUP(U1514,Inputs!$J$6:$J$9,Inputs!$H$6:$H$9))),0),"" )</f>
        <v/>
      </c>
      <c r="L1514" s="26">
        <f>IF($A1514&lt;=Inputs!$B$13,IF(7&lt;=Inputs!$B$8,IF(Inputs!$B$12&gt;0,MAX(MIN(NORM.INV(RAND(),LOOKUP(V1514,Inputs!$J$6:$J$9,Inputs!$G$6:$G$9),LOOKUP(V1514,Inputs!$J$6:$J$9,Inputs!$H$6:$H$9)),Inputs!$B$12),-Inputs!$B$12),NORM.INV(RAND(),LOOKUP(V1514,Inputs!$J$6:$J$9,Inputs!$G$6:$G$9),LOOKUP(V1514,Inputs!$J$6:$J$9,Inputs!$H$6:$H$9))),0),"" )</f>
        <v/>
      </c>
      <c r="M1514" s="26">
        <f>IF($A1514&lt;=Inputs!$B$13,IF(8&lt;=Inputs!$B$8,IF(Inputs!$B$12&gt;0,MAX(MIN(NORM.INV(RAND(),LOOKUP(W1514,Inputs!$J$6:$J$9,Inputs!$G$6:$G$9),LOOKUP(W1514,Inputs!$J$6:$J$9,Inputs!$H$6:$H$9)),Inputs!$B$12),-Inputs!$B$12),NORM.INV(RAND(),LOOKUP(W1514,Inputs!$J$6:$J$9,Inputs!$G$6:$G$9),LOOKUP(W1514,Inputs!$J$6:$J$9,Inputs!$H$6:$H$9))),0),"" )</f>
        <v/>
      </c>
      <c r="N1514" s="26">
        <f>IF($A1514&lt;=Inputs!$B$13,IF(9&lt;=Inputs!$B$8,IF(Inputs!$B$12&gt;0,MAX(MIN(NORM.INV(RAND(),LOOKUP(X1514,Inputs!$J$6:$J$9,Inputs!$G$6:$G$9),LOOKUP(X1514,Inputs!$J$6:$J$9,Inputs!$H$6:$H$9)),Inputs!$B$12),-Inputs!$B$12),NORM.INV(RAND(),LOOKUP(X1514,Inputs!$J$6:$J$9,Inputs!$G$6:$G$9),LOOKUP(X1514,Inputs!$J$6:$J$9,Inputs!$H$6:$H$9))),0),"" )</f>
        <v/>
      </c>
      <c r="O1514" s="26">
        <f>IF($A1514&lt;=Inputs!$B$13,IF(10&lt;=Inputs!$B$8,IF(Inputs!$B$12&gt;0,MAX(MIN(NORM.INV(RAND(),LOOKUP(Y1514,Inputs!$J$6:$J$9,Inputs!$G$6:$G$9),LOOKUP(Y1514,Inputs!$J$6:$J$9,Inputs!$H$6:$H$9)),Inputs!$B$12),-Inputs!$B$12),NORM.INV(RAND(),LOOKUP(Y1514,Inputs!$J$6:$J$9,Inputs!$G$6:$G$9),LOOKUP(Y1514,Inputs!$J$6:$J$9,Inputs!$H$6:$H$9))),0),"" )</f>
        <v/>
      </c>
      <c r="P1514" s="31">
        <f>IF($A1514&lt;=Inputs!$B$13,RAND(),"")</f>
        <v/>
      </c>
      <c r="Q1514" s="31">
        <f>IF($A1514&lt;=Inputs!$B$13,RAND(),"")</f>
        <v/>
      </c>
      <c r="R1514" s="31">
        <f>IF($A1514&lt;=Inputs!$B$13,RAND(),"")</f>
        <v/>
      </c>
      <c r="S1514" s="31">
        <f>IF($A1514&lt;=Inputs!$B$13,RAND(),"")</f>
        <v/>
      </c>
      <c r="T1514" s="31">
        <f>IF($A1514&lt;=Inputs!$B$13,RAND(),"")</f>
        <v/>
      </c>
      <c r="U1514" s="31">
        <f>IF($A1514&lt;=Inputs!$B$13,RAND(),"")</f>
        <v/>
      </c>
      <c r="V1514" s="31">
        <f>IF($A1514&lt;=Inputs!$B$13,RAND(),"")</f>
        <v/>
      </c>
      <c r="W1514" s="31">
        <f>IF($A1514&lt;=Inputs!$B$13,RAND(),"")</f>
        <v/>
      </c>
      <c r="X1514" s="31">
        <f>IF($A1514&lt;=Inputs!$B$13,RAND(),"")</f>
        <v/>
      </c>
      <c r="Y1514" s="31">
        <f>IF($A1514&lt;=Inputs!$B$13,RAND(),"")</f>
        <v/>
      </c>
    </row>
    <row r="1515">
      <c r="A1515" t="n">
        <v>1510</v>
      </c>
      <c r="B1515" s="26">
        <f>IF($A1515&lt;=Inputs!$B$13,IF(Inputs!$B$8&gt;0,SUM(F1515:O1515)/Inputs!$B$8,0),"")</f>
        <v/>
      </c>
      <c r="C1515" s="27">
        <f>IF($A1515&lt;=Inputs!$B$13,B1515/100,"")</f>
        <v/>
      </c>
      <c r="D1515" s="28">
        <f>IF($A1515&lt;=Inputs!$B$13,C1515*Inputs!$B$7,"")</f>
        <v/>
      </c>
      <c r="E1515" s="29">
        <f>IF($A1515&lt;=Inputs!$B$13,IF(D1515&gt;0,1,0),"")</f>
        <v/>
      </c>
      <c r="F1515" s="26">
        <f>IF($A1515&lt;=Inputs!$B$13,IF(1&lt;=Inputs!$B$8,IF(Inputs!$B$12&gt;0,MAX(MIN(NORM.INV(RAND(),LOOKUP(P1515,Inputs!$J$6:$J$9,Inputs!$G$6:$G$9),LOOKUP(P1515,Inputs!$J$6:$J$9,Inputs!$H$6:$H$9)),Inputs!$B$12),-Inputs!$B$12),NORM.INV(RAND(),LOOKUP(P1515,Inputs!$J$6:$J$9,Inputs!$G$6:$G$9),LOOKUP(P1515,Inputs!$J$6:$J$9,Inputs!$H$6:$H$9))),0),"" )</f>
        <v/>
      </c>
      <c r="G1515" s="26">
        <f>IF($A1515&lt;=Inputs!$B$13,IF(2&lt;=Inputs!$B$8,IF(Inputs!$B$12&gt;0,MAX(MIN(NORM.INV(RAND(),LOOKUP(Q1515,Inputs!$J$6:$J$9,Inputs!$G$6:$G$9),LOOKUP(Q1515,Inputs!$J$6:$J$9,Inputs!$H$6:$H$9)),Inputs!$B$12),-Inputs!$B$12),NORM.INV(RAND(),LOOKUP(Q1515,Inputs!$J$6:$J$9,Inputs!$G$6:$G$9),LOOKUP(Q1515,Inputs!$J$6:$J$9,Inputs!$H$6:$H$9))),0),"" )</f>
        <v/>
      </c>
      <c r="H1515" s="26">
        <f>IF($A1515&lt;=Inputs!$B$13,IF(3&lt;=Inputs!$B$8,IF(Inputs!$B$12&gt;0,MAX(MIN(NORM.INV(RAND(),LOOKUP(R1515,Inputs!$J$6:$J$9,Inputs!$G$6:$G$9),LOOKUP(R1515,Inputs!$J$6:$J$9,Inputs!$H$6:$H$9)),Inputs!$B$12),-Inputs!$B$12),NORM.INV(RAND(),LOOKUP(R1515,Inputs!$J$6:$J$9,Inputs!$G$6:$G$9),LOOKUP(R1515,Inputs!$J$6:$J$9,Inputs!$H$6:$H$9))),0),"" )</f>
        <v/>
      </c>
      <c r="I1515" s="26">
        <f>IF($A1515&lt;=Inputs!$B$13,IF(4&lt;=Inputs!$B$8,IF(Inputs!$B$12&gt;0,MAX(MIN(NORM.INV(RAND(),LOOKUP(S1515,Inputs!$J$6:$J$9,Inputs!$G$6:$G$9),LOOKUP(S1515,Inputs!$J$6:$J$9,Inputs!$H$6:$H$9)),Inputs!$B$12),-Inputs!$B$12),NORM.INV(RAND(),LOOKUP(S1515,Inputs!$J$6:$J$9,Inputs!$G$6:$G$9),LOOKUP(S1515,Inputs!$J$6:$J$9,Inputs!$H$6:$H$9))),0),"" )</f>
        <v/>
      </c>
      <c r="J1515" s="26">
        <f>IF($A1515&lt;=Inputs!$B$13,IF(5&lt;=Inputs!$B$8,IF(Inputs!$B$12&gt;0,MAX(MIN(NORM.INV(RAND(),LOOKUP(T1515,Inputs!$J$6:$J$9,Inputs!$G$6:$G$9),LOOKUP(T1515,Inputs!$J$6:$J$9,Inputs!$H$6:$H$9)),Inputs!$B$12),-Inputs!$B$12),NORM.INV(RAND(),LOOKUP(T1515,Inputs!$J$6:$J$9,Inputs!$G$6:$G$9),LOOKUP(T1515,Inputs!$J$6:$J$9,Inputs!$H$6:$H$9))),0),"" )</f>
        <v/>
      </c>
      <c r="K1515" s="26">
        <f>IF($A1515&lt;=Inputs!$B$13,IF(6&lt;=Inputs!$B$8,IF(Inputs!$B$12&gt;0,MAX(MIN(NORM.INV(RAND(),LOOKUP(U1515,Inputs!$J$6:$J$9,Inputs!$G$6:$G$9),LOOKUP(U1515,Inputs!$J$6:$J$9,Inputs!$H$6:$H$9)),Inputs!$B$12),-Inputs!$B$12),NORM.INV(RAND(),LOOKUP(U1515,Inputs!$J$6:$J$9,Inputs!$G$6:$G$9),LOOKUP(U1515,Inputs!$J$6:$J$9,Inputs!$H$6:$H$9))),0),"" )</f>
        <v/>
      </c>
      <c r="L1515" s="26">
        <f>IF($A1515&lt;=Inputs!$B$13,IF(7&lt;=Inputs!$B$8,IF(Inputs!$B$12&gt;0,MAX(MIN(NORM.INV(RAND(),LOOKUP(V1515,Inputs!$J$6:$J$9,Inputs!$G$6:$G$9),LOOKUP(V1515,Inputs!$J$6:$J$9,Inputs!$H$6:$H$9)),Inputs!$B$12),-Inputs!$B$12),NORM.INV(RAND(),LOOKUP(V1515,Inputs!$J$6:$J$9,Inputs!$G$6:$G$9),LOOKUP(V1515,Inputs!$J$6:$J$9,Inputs!$H$6:$H$9))),0),"" )</f>
        <v/>
      </c>
      <c r="M1515" s="26">
        <f>IF($A1515&lt;=Inputs!$B$13,IF(8&lt;=Inputs!$B$8,IF(Inputs!$B$12&gt;0,MAX(MIN(NORM.INV(RAND(),LOOKUP(W1515,Inputs!$J$6:$J$9,Inputs!$G$6:$G$9),LOOKUP(W1515,Inputs!$J$6:$J$9,Inputs!$H$6:$H$9)),Inputs!$B$12),-Inputs!$B$12),NORM.INV(RAND(),LOOKUP(W1515,Inputs!$J$6:$J$9,Inputs!$G$6:$G$9),LOOKUP(W1515,Inputs!$J$6:$J$9,Inputs!$H$6:$H$9))),0),"" )</f>
        <v/>
      </c>
      <c r="N1515" s="26">
        <f>IF($A1515&lt;=Inputs!$B$13,IF(9&lt;=Inputs!$B$8,IF(Inputs!$B$12&gt;0,MAX(MIN(NORM.INV(RAND(),LOOKUP(X1515,Inputs!$J$6:$J$9,Inputs!$G$6:$G$9),LOOKUP(X1515,Inputs!$J$6:$J$9,Inputs!$H$6:$H$9)),Inputs!$B$12),-Inputs!$B$12),NORM.INV(RAND(),LOOKUP(X1515,Inputs!$J$6:$J$9,Inputs!$G$6:$G$9),LOOKUP(X1515,Inputs!$J$6:$J$9,Inputs!$H$6:$H$9))),0),"" )</f>
        <v/>
      </c>
      <c r="O1515" s="26">
        <f>IF($A1515&lt;=Inputs!$B$13,IF(10&lt;=Inputs!$B$8,IF(Inputs!$B$12&gt;0,MAX(MIN(NORM.INV(RAND(),LOOKUP(Y1515,Inputs!$J$6:$J$9,Inputs!$G$6:$G$9),LOOKUP(Y1515,Inputs!$J$6:$J$9,Inputs!$H$6:$H$9)),Inputs!$B$12),-Inputs!$B$12),NORM.INV(RAND(),LOOKUP(Y1515,Inputs!$J$6:$J$9,Inputs!$G$6:$G$9),LOOKUP(Y1515,Inputs!$J$6:$J$9,Inputs!$H$6:$H$9))),0),"" )</f>
        <v/>
      </c>
      <c r="P1515" s="31">
        <f>IF($A1515&lt;=Inputs!$B$13,RAND(),"")</f>
        <v/>
      </c>
      <c r="Q1515" s="31">
        <f>IF($A1515&lt;=Inputs!$B$13,RAND(),"")</f>
        <v/>
      </c>
      <c r="R1515" s="31">
        <f>IF($A1515&lt;=Inputs!$B$13,RAND(),"")</f>
        <v/>
      </c>
      <c r="S1515" s="31">
        <f>IF($A1515&lt;=Inputs!$B$13,RAND(),"")</f>
        <v/>
      </c>
      <c r="T1515" s="31">
        <f>IF($A1515&lt;=Inputs!$B$13,RAND(),"")</f>
        <v/>
      </c>
      <c r="U1515" s="31">
        <f>IF($A1515&lt;=Inputs!$B$13,RAND(),"")</f>
        <v/>
      </c>
      <c r="V1515" s="31">
        <f>IF($A1515&lt;=Inputs!$B$13,RAND(),"")</f>
        <v/>
      </c>
      <c r="W1515" s="31">
        <f>IF($A1515&lt;=Inputs!$B$13,RAND(),"")</f>
        <v/>
      </c>
      <c r="X1515" s="31">
        <f>IF($A1515&lt;=Inputs!$B$13,RAND(),"")</f>
        <v/>
      </c>
      <c r="Y1515" s="31">
        <f>IF($A1515&lt;=Inputs!$B$13,RAND(),"")</f>
        <v/>
      </c>
    </row>
    <row r="1516">
      <c r="A1516" t="n">
        <v>1511</v>
      </c>
      <c r="B1516" s="26">
        <f>IF($A1516&lt;=Inputs!$B$13,IF(Inputs!$B$8&gt;0,SUM(F1516:O1516)/Inputs!$B$8,0),"")</f>
        <v/>
      </c>
      <c r="C1516" s="27">
        <f>IF($A1516&lt;=Inputs!$B$13,B1516/100,"")</f>
        <v/>
      </c>
      <c r="D1516" s="28">
        <f>IF($A1516&lt;=Inputs!$B$13,C1516*Inputs!$B$7,"")</f>
        <v/>
      </c>
      <c r="E1516" s="29">
        <f>IF($A1516&lt;=Inputs!$B$13,IF(D1516&gt;0,1,0),"")</f>
        <v/>
      </c>
      <c r="F1516" s="26">
        <f>IF($A1516&lt;=Inputs!$B$13,IF(1&lt;=Inputs!$B$8,IF(Inputs!$B$12&gt;0,MAX(MIN(NORM.INV(RAND(),LOOKUP(P1516,Inputs!$J$6:$J$9,Inputs!$G$6:$G$9),LOOKUP(P1516,Inputs!$J$6:$J$9,Inputs!$H$6:$H$9)),Inputs!$B$12),-Inputs!$B$12),NORM.INV(RAND(),LOOKUP(P1516,Inputs!$J$6:$J$9,Inputs!$G$6:$G$9),LOOKUP(P1516,Inputs!$J$6:$J$9,Inputs!$H$6:$H$9))),0),"" )</f>
        <v/>
      </c>
      <c r="G1516" s="26">
        <f>IF($A1516&lt;=Inputs!$B$13,IF(2&lt;=Inputs!$B$8,IF(Inputs!$B$12&gt;0,MAX(MIN(NORM.INV(RAND(),LOOKUP(Q1516,Inputs!$J$6:$J$9,Inputs!$G$6:$G$9),LOOKUP(Q1516,Inputs!$J$6:$J$9,Inputs!$H$6:$H$9)),Inputs!$B$12),-Inputs!$B$12),NORM.INV(RAND(),LOOKUP(Q1516,Inputs!$J$6:$J$9,Inputs!$G$6:$G$9),LOOKUP(Q1516,Inputs!$J$6:$J$9,Inputs!$H$6:$H$9))),0),"" )</f>
        <v/>
      </c>
      <c r="H1516" s="26">
        <f>IF($A1516&lt;=Inputs!$B$13,IF(3&lt;=Inputs!$B$8,IF(Inputs!$B$12&gt;0,MAX(MIN(NORM.INV(RAND(),LOOKUP(R1516,Inputs!$J$6:$J$9,Inputs!$G$6:$G$9),LOOKUP(R1516,Inputs!$J$6:$J$9,Inputs!$H$6:$H$9)),Inputs!$B$12),-Inputs!$B$12),NORM.INV(RAND(),LOOKUP(R1516,Inputs!$J$6:$J$9,Inputs!$G$6:$G$9),LOOKUP(R1516,Inputs!$J$6:$J$9,Inputs!$H$6:$H$9))),0),"" )</f>
        <v/>
      </c>
      <c r="I1516" s="26">
        <f>IF($A1516&lt;=Inputs!$B$13,IF(4&lt;=Inputs!$B$8,IF(Inputs!$B$12&gt;0,MAX(MIN(NORM.INV(RAND(),LOOKUP(S1516,Inputs!$J$6:$J$9,Inputs!$G$6:$G$9),LOOKUP(S1516,Inputs!$J$6:$J$9,Inputs!$H$6:$H$9)),Inputs!$B$12),-Inputs!$B$12),NORM.INV(RAND(),LOOKUP(S1516,Inputs!$J$6:$J$9,Inputs!$G$6:$G$9),LOOKUP(S1516,Inputs!$J$6:$J$9,Inputs!$H$6:$H$9))),0),"" )</f>
        <v/>
      </c>
      <c r="J1516" s="26">
        <f>IF($A1516&lt;=Inputs!$B$13,IF(5&lt;=Inputs!$B$8,IF(Inputs!$B$12&gt;0,MAX(MIN(NORM.INV(RAND(),LOOKUP(T1516,Inputs!$J$6:$J$9,Inputs!$G$6:$G$9),LOOKUP(T1516,Inputs!$J$6:$J$9,Inputs!$H$6:$H$9)),Inputs!$B$12),-Inputs!$B$12),NORM.INV(RAND(),LOOKUP(T1516,Inputs!$J$6:$J$9,Inputs!$G$6:$G$9),LOOKUP(T1516,Inputs!$J$6:$J$9,Inputs!$H$6:$H$9))),0),"" )</f>
        <v/>
      </c>
      <c r="K1516" s="26">
        <f>IF($A1516&lt;=Inputs!$B$13,IF(6&lt;=Inputs!$B$8,IF(Inputs!$B$12&gt;0,MAX(MIN(NORM.INV(RAND(),LOOKUP(U1516,Inputs!$J$6:$J$9,Inputs!$G$6:$G$9),LOOKUP(U1516,Inputs!$J$6:$J$9,Inputs!$H$6:$H$9)),Inputs!$B$12),-Inputs!$B$12),NORM.INV(RAND(),LOOKUP(U1516,Inputs!$J$6:$J$9,Inputs!$G$6:$G$9),LOOKUP(U1516,Inputs!$J$6:$J$9,Inputs!$H$6:$H$9))),0),"" )</f>
        <v/>
      </c>
      <c r="L1516" s="26">
        <f>IF($A1516&lt;=Inputs!$B$13,IF(7&lt;=Inputs!$B$8,IF(Inputs!$B$12&gt;0,MAX(MIN(NORM.INV(RAND(),LOOKUP(V1516,Inputs!$J$6:$J$9,Inputs!$G$6:$G$9),LOOKUP(V1516,Inputs!$J$6:$J$9,Inputs!$H$6:$H$9)),Inputs!$B$12),-Inputs!$B$12),NORM.INV(RAND(),LOOKUP(V1516,Inputs!$J$6:$J$9,Inputs!$G$6:$G$9),LOOKUP(V1516,Inputs!$J$6:$J$9,Inputs!$H$6:$H$9))),0),"" )</f>
        <v/>
      </c>
      <c r="M1516" s="26">
        <f>IF($A1516&lt;=Inputs!$B$13,IF(8&lt;=Inputs!$B$8,IF(Inputs!$B$12&gt;0,MAX(MIN(NORM.INV(RAND(),LOOKUP(W1516,Inputs!$J$6:$J$9,Inputs!$G$6:$G$9),LOOKUP(W1516,Inputs!$J$6:$J$9,Inputs!$H$6:$H$9)),Inputs!$B$12),-Inputs!$B$12),NORM.INV(RAND(),LOOKUP(W1516,Inputs!$J$6:$J$9,Inputs!$G$6:$G$9),LOOKUP(W1516,Inputs!$J$6:$J$9,Inputs!$H$6:$H$9))),0),"" )</f>
        <v/>
      </c>
      <c r="N1516" s="26">
        <f>IF($A1516&lt;=Inputs!$B$13,IF(9&lt;=Inputs!$B$8,IF(Inputs!$B$12&gt;0,MAX(MIN(NORM.INV(RAND(),LOOKUP(X1516,Inputs!$J$6:$J$9,Inputs!$G$6:$G$9),LOOKUP(X1516,Inputs!$J$6:$J$9,Inputs!$H$6:$H$9)),Inputs!$B$12),-Inputs!$B$12),NORM.INV(RAND(),LOOKUP(X1516,Inputs!$J$6:$J$9,Inputs!$G$6:$G$9),LOOKUP(X1516,Inputs!$J$6:$J$9,Inputs!$H$6:$H$9))),0),"" )</f>
        <v/>
      </c>
      <c r="O1516" s="26">
        <f>IF($A1516&lt;=Inputs!$B$13,IF(10&lt;=Inputs!$B$8,IF(Inputs!$B$12&gt;0,MAX(MIN(NORM.INV(RAND(),LOOKUP(Y1516,Inputs!$J$6:$J$9,Inputs!$G$6:$G$9),LOOKUP(Y1516,Inputs!$J$6:$J$9,Inputs!$H$6:$H$9)),Inputs!$B$12),-Inputs!$B$12),NORM.INV(RAND(),LOOKUP(Y1516,Inputs!$J$6:$J$9,Inputs!$G$6:$G$9),LOOKUP(Y1516,Inputs!$J$6:$J$9,Inputs!$H$6:$H$9))),0),"" )</f>
        <v/>
      </c>
      <c r="P1516" s="31">
        <f>IF($A1516&lt;=Inputs!$B$13,RAND(),"")</f>
        <v/>
      </c>
      <c r="Q1516" s="31">
        <f>IF($A1516&lt;=Inputs!$B$13,RAND(),"")</f>
        <v/>
      </c>
      <c r="R1516" s="31">
        <f>IF($A1516&lt;=Inputs!$B$13,RAND(),"")</f>
        <v/>
      </c>
      <c r="S1516" s="31">
        <f>IF($A1516&lt;=Inputs!$B$13,RAND(),"")</f>
        <v/>
      </c>
      <c r="T1516" s="31">
        <f>IF($A1516&lt;=Inputs!$B$13,RAND(),"")</f>
        <v/>
      </c>
      <c r="U1516" s="31">
        <f>IF($A1516&lt;=Inputs!$B$13,RAND(),"")</f>
        <v/>
      </c>
      <c r="V1516" s="31">
        <f>IF($A1516&lt;=Inputs!$B$13,RAND(),"")</f>
        <v/>
      </c>
      <c r="W1516" s="31">
        <f>IF($A1516&lt;=Inputs!$B$13,RAND(),"")</f>
        <v/>
      </c>
      <c r="X1516" s="31">
        <f>IF($A1516&lt;=Inputs!$B$13,RAND(),"")</f>
        <v/>
      </c>
      <c r="Y1516" s="31">
        <f>IF($A1516&lt;=Inputs!$B$13,RAND(),"")</f>
        <v/>
      </c>
    </row>
    <row r="1517">
      <c r="A1517" t="n">
        <v>1512</v>
      </c>
      <c r="B1517" s="26">
        <f>IF($A1517&lt;=Inputs!$B$13,IF(Inputs!$B$8&gt;0,SUM(F1517:O1517)/Inputs!$B$8,0),"")</f>
        <v/>
      </c>
      <c r="C1517" s="27">
        <f>IF($A1517&lt;=Inputs!$B$13,B1517/100,"")</f>
        <v/>
      </c>
      <c r="D1517" s="28">
        <f>IF($A1517&lt;=Inputs!$B$13,C1517*Inputs!$B$7,"")</f>
        <v/>
      </c>
      <c r="E1517" s="29">
        <f>IF($A1517&lt;=Inputs!$B$13,IF(D1517&gt;0,1,0),"")</f>
        <v/>
      </c>
      <c r="F1517" s="26">
        <f>IF($A1517&lt;=Inputs!$B$13,IF(1&lt;=Inputs!$B$8,IF(Inputs!$B$12&gt;0,MAX(MIN(NORM.INV(RAND(),LOOKUP(P1517,Inputs!$J$6:$J$9,Inputs!$G$6:$G$9),LOOKUP(P1517,Inputs!$J$6:$J$9,Inputs!$H$6:$H$9)),Inputs!$B$12),-Inputs!$B$12),NORM.INV(RAND(),LOOKUP(P1517,Inputs!$J$6:$J$9,Inputs!$G$6:$G$9),LOOKUP(P1517,Inputs!$J$6:$J$9,Inputs!$H$6:$H$9))),0),"" )</f>
        <v/>
      </c>
      <c r="G1517" s="26">
        <f>IF($A1517&lt;=Inputs!$B$13,IF(2&lt;=Inputs!$B$8,IF(Inputs!$B$12&gt;0,MAX(MIN(NORM.INV(RAND(),LOOKUP(Q1517,Inputs!$J$6:$J$9,Inputs!$G$6:$G$9),LOOKUP(Q1517,Inputs!$J$6:$J$9,Inputs!$H$6:$H$9)),Inputs!$B$12),-Inputs!$B$12),NORM.INV(RAND(),LOOKUP(Q1517,Inputs!$J$6:$J$9,Inputs!$G$6:$G$9),LOOKUP(Q1517,Inputs!$J$6:$J$9,Inputs!$H$6:$H$9))),0),"" )</f>
        <v/>
      </c>
      <c r="H1517" s="26">
        <f>IF($A1517&lt;=Inputs!$B$13,IF(3&lt;=Inputs!$B$8,IF(Inputs!$B$12&gt;0,MAX(MIN(NORM.INV(RAND(),LOOKUP(R1517,Inputs!$J$6:$J$9,Inputs!$G$6:$G$9),LOOKUP(R1517,Inputs!$J$6:$J$9,Inputs!$H$6:$H$9)),Inputs!$B$12),-Inputs!$B$12),NORM.INV(RAND(),LOOKUP(R1517,Inputs!$J$6:$J$9,Inputs!$G$6:$G$9),LOOKUP(R1517,Inputs!$J$6:$J$9,Inputs!$H$6:$H$9))),0),"" )</f>
        <v/>
      </c>
      <c r="I1517" s="26">
        <f>IF($A1517&lt;=Inputs!$B$13,IF(4&lt;=Inputs!$B$8,IF(Inputs!$B$12&gt;0,MAX(MIN(NORM.INV(RAND(),LOOKUP(S1517,Inputs!$J$6:$J$9,Inputs!$G$6:$G$9),LOOKUP(S1517,Inputs!$J$6:$J$9,Inputs!$H$6:$H$9)),Inputs!$B$12),-Inputs!$B$12),NORM.INV(RAND(),LOOKUP(S1517,Inputs!$J$6:$J$9,Inputs!$G$6:$G$9),LOOKUP(S1517,Inputs!$J$6:$J$9,Inputs!$H$6:$H$9))),0),"" )</f>
        <v/>
      </c>
      <c r="J1517" s="26">
        <f>IF($A1517&lt;=Inputs!$B$13,IF(5&lt;=Inputs!$B$8,IF(Inputs!$B$12&gt;0,MAX(MIN(NORM.INV(RAND(),LOOKUP(T1517,Inputs!$J$6:$J$9,Inputs!$G$6:$G$9),LOOKUP(T1517,Inputs!$J$6:$J$9,Inputs!$H$6:$H$9)),Inputs!$B$12),-Inputs!$B$12),NORM.INV(RAND(),LOOKUP(T1517,Inputs!$J$6:$J$9,Inputs!$G$6:$G$9),LOOKUP(T1517,Inputs!$J$6:$J$9,Inputs!$H$6:$H$9))),0),"" )</f>
        <v/>
      </c>
      <c r="K1517" s="26">
        <f>IF($A1517&lt;=Inputs!$B$13,IF(6&lt;=Inputs!$B$8,IF(Inputs!$B$12&gt;0,MAX(MIN(NORM.INV(RAND(),LOOKUP(U1517,Inputs!$J$6:$J$9,Inputs!$G$6:$G$9),LOOKUP(U1517,Inputs!$J$6:$J$9,Inputs!$H$6:$H$9)),Inputs!$B$12),-Inputs!$B$12),NORM.INV(RAND(),LOOKUP(U1517,Inputs!$J$6:$J$9,Inputs!$G$6:$G$9),LOOKUP(U1517,Inputs!$J$6:$J$9,Inputs!$H$6:$H$9))),0),"" )</f>
        <v/>
      </c>
      <c r="L1517" s="26">
        <f>IF($A1517&lt;=Inputs!$B$13,IF(7&lt;=Inputs!$B$8,IF(Inputs!$B$12&gt;0,MAX(MIN(NORM.INV(RAND(),LOOKUP(V1517,Inputs!$J$6:$J$9,Inputs!$G$6:$G$9),LOOKUP(V1517,Inputs!$J$6:$J$9,Inputs!$H$6:$H$9)),Inputs!$B$12),-Inputs!$B$12),NORM.INV(RAND(),LOOKUP(V1517,Inputs!$J$6:$J$9,Inputs!$G$6:$G$9),LOOKUP(V1517,Inputs!$J$6:$J$9,Inputs!$H$6:$H$9))),0),"" )</f>
        <v/>
      </c>
      <c r="M1517" s="26">
        <f>IF($A1517&lt;=Inputs!$B$13,IF(8&lt;=Inputs!$B$8,IF(Inputs!$B$12&gt;0,MAX(MIN(NORM.INV(RAND(),LOOKUP(W1517,Inputs!$J$6:$J$9,Inputs!$G$6:$G$9),LOOKUP(W1517,Inputs!$J$6:$J$9,Inputs!$H$6:$H$9)),Inputs!$B$12),-Inputs!$B$12),NORM.INV(RAND(),LOOKUP(W1517,Inputs!$J$6:$J$9,Inputs!$G$6:$G$9),LOOKUP(W1517,Inputs!$J$6:$J$9,Inputs!$H$6:$H$9))),0),"" )</f>
        <v/>
      </c>
      <c r="N1517" s="26">
        <f>IF($A1517&lt;=Inputs!$B$13,IF(9&lt;=Inputs!$B$8,IF(Inputs!$B$12&gt;0,MAX(MIN(NORM.INV(RAND(),LOOKUP(X1517,Inputs!$J$6:$J$9,Inputs!$G$6:$G$9),LOOKUP(X1517,Inputs!$J$6:$J$9,Inputs!$H$6:$H$9)),Inputs!$B$12),-Inputs!$B$12),NORM.INV(RAND(),LOOKUP(X1517,Inputs!$J$6:$J$9,Inputs!$G$6:$G$9),LOOKUP(X1517,Inputs!$J$6:$J$9,Inputs!$H$6:$H$9))),0),"" )</f>
        <v/>
      </c>
      <c r="O1517" s="26">
        <f>IF($A1517&lt;=Inputs!$B$13,IF(10&lt;=Inputs!$B$8,IF(Inputs!$B$12&gt;0,MAX(MIN(NORM.INV(RAND(),LOOKUP(Y1517,Inputs!$J$6:$J$9,Inputs!$G$6:$G$9),LOOKUP(Y1517,Inputs!$J$6:$J$9,Inputs!$H$6:$H$9)),Inputs!$B$12),-Inputs!$B$12),NORM.INV(RAND(),LOOKUP(Y1517,Inputs!$J$6:$J$9,Inputs!$G$6:$G$9),LOOKUP(Y1517,Inputs!$J$6:$J$9,Inputs!$H$6:$H$9))),0),"" )</f>
        <v/>
      </c>
      <c r="P1517" s="31">
        <f>IF($A1517&lt;=Inputs!$B$13,RAND(),"")</f>
        <v/>
      </c>
      <c r="Q1517" s="31">
        <f>IF($A1517&lt;=Inputs!$B$13,RAND(),"")</f>
        <v/>
      </c>
      <c r="R1517" s="31">
        <f>IF($A1517&lt;=Inputs!$B$13,RAND(),"")</f>
        <v/>
      </c>
      <c r="S1517" s="31">
        <f>IF($A1517&lt;=Inputs!$B$13,RAND(),"")</f>
        <v/>
      </c>
      <c r="T1517" s="31">
        <f>IF($A1517&lt;=Inputs!$B$13,RAND(),"")</f>
        <v/>
      </c>
      <c r="U1517" s="31">
        <f>IF($A1517&lt;=Inputs!$B$13,RAND(),"")</f>
        <v/>
      </c>
      <c r="V1517" s="31">
        <f>IF($A1517&lt;=Inputs!$B$13,RAND(),"")</f>
        <v/>
      </c>
      <c r="W1517" s="31">
        <f>IF($A1517&lt;=Inputs!$B$13,RAND(),"")</f>
        <v/>
      </c>
      <c r="X1517" s="31">
        <f>IF($A1517&lt;=Inputs!$B$13,RAND(),"")</f>
        <v/>
      </c>
      <c r="Y1517" s="31">
        <f>IF($A1517&lt;=Inputs!$B$13,RAND(),"")</f>
        <v/>
      </c>
    </row>
    <row r="1518">
      <c r="A1518" t="n">
        <v>1513</v>
      </c>
      <c r="B1518" s="26">
        <f>IF($A1518&lt;=Inputs!$B$13,IF(Inputs!$B$8&gt;0,SUM(F1518:O1518)/Inputs!$B$8,0),"")</f>
        <v/>
      </c>
      <c r="C1518" s="27">
        <f>IF($A1518&lt;=Inputs!$B$13,B1518/100,"")</f>
        <v/>
      </c>
      <c r="D1518" s="28">
        <f>IF($A1518&lt;=Inputs!$B$13,C1518*Inputs!$B$7,"")</f>
        <v/>
      </c>
      <c r="E1518" s="29">
        <f>IF($A1518&lt;=Inputs!$B$13,IF(D1518&gt;0,1,0),"")</f>
        <v/>
      </c>
      <c r="F1518" s="26">
        <f>IF($A1518&lt;=Inputs!$B$13,IF(1&lt;=Inputs!$B$8,IF(Inputs!$B$12&gt;0,MAX(MIN(NORM.INV(RAND(),LOOKUP(P1518,Inputs!$J$6:$J$9,Inputs!$G$6:$G$9),LOOKUP(P1518,Inputs!$J$6:$J$9,Inputs!$H$6:$H$9)),Inputs!$B$12),-Inputs!$B$12),NORM.INV(RAND(),LOOKUP(P1518,Inputs!$J$6:$J$9,Inputs!$G$6:$G$9),LOOKUP(P1518,Inputs!$J$6:$J$9,Inputs!$H$6:$H$9))),0),"" )</f>
        <v/>
      </c>
      <c r="G1518" s="26">
        <f>IF($A1518&lt;=Inputs!$B$13,IF(2&lt;=Inputs!$B$8,IF(Inputs!$B$12&gt;0,MAX(MIN(NORM.INV(RAND(),LOOKUP(Q1518,Inputs!$J$6:$J$9,Inputs!$G$6:$G$9),LOOKUP(Q1518,Inputs!$J$6:$J$9,Inputs!$H$6:$H$9)),Inputs!$B$12),-Inputs!$B$12),NORM.INV(RAND(),LOOKUP(Q1518,Inputs!$J$6:$J$9,Inputs!$G$6:$G$9),LOOKUP(Q1518,Inputs!$J$6:$J$9,Inputs!$H$6:$H$9))),0),"" )</f>
        <v/>
      </c>
      <c r="H1518" s="26">
        <f>IF($A1518&lt;=Inputs!$B$13,IF(3&lt;=Inputs!$B$8,IF(Inputs!$B$12&gt;0,MAX(MIN(NORM.INV(RAND(),LOOKUP(R1518,Inputs!$J$6:$J$9,Inputs!$G$6:$G$9),LOOKUP(R1518,Inputs!$J$6:$J$9,Inputs!$H$6:$H$9)),Inputs!$B$12),-Inputs!$B$12),NORM.INV(RAND(),LOOKUP(R1518,Inputs!$J$6:$J$9,Inputs!$G$6:$G$9),LOOKUP(R1518,Inputs!$J$6:$J$9,Inputs!$H$6:$H$9))),0),"" )</f>
        <v/>
      </c>
      <c r="I1518" s="26">
        <f>IF($A1518&lt;=Inputs!$B$13,IF(4&lt;=Inputs!$B$8,IF(Inputs!$B$12&gt;0,MAX(MIN(NORM.INV(RAND(),LOOKUP(S1518,Inputs!$J$6:$J$9,Inputs!$G$6:$G$9),LOOKUP(S1518,Inputs!$J$6:$J$9,Inputs!$H$6:$H$9)),Inputs!$B$12),-Inputs!$B$12),NORM.INV(RAND(),LOOKUP(S1518,Inputs!$J$6:$J$9,Inputs!$G$6:$G$9),LOOKUP(S1518,Inputs!$J$6:$J$9,Inputs!$H$6:$H$9))),0),"" )</f>
        <v/>
      </c>
      <c r="J1518" s="26">
        <f>IF($A1518&lt;=Inputs!$B$13,IF(5&lt;=Inputs!$B$8,IF(Inputs!$B$12&gt;0,MAX(MIN(NORM.INV(RAND(),LOOKUP(T1518,Inputs!$J$6:$J$9,Inputs!$G$6:$G$9),LOOKUP(T1518,Inputs!$J$6:$J$9,Inputs!$H$6:$H$9)),Inputs!$B$12),-Inputs!$B$12),NORM.INV(RAND(),LOOKUP(T1518,Inputs!$J$6:$J$9,Inputs!$G$6:$G$9),LOOKUP(T1518,Inputs!$J$6:$J$9,Inputs!$H$6:$H$9))),0),"" )</f>
        <v/>
      </c>
      <c r="K1518" s="26">
        <f>IF($A1518&lt;=Inputs!$B$13,IF(6&lt;=Inputs!$B$8,IF(Inputs!$B$12&gt;0,MAX(MIN(NORM.INV(RAND(),LOOKUP(U1518,Inputs!$J$6:$J$9,Inputs!$G$6:$G$9),LOOKUP(U1518,Inputs!$J$6:$J$9,Inputs!$H$6:$H$9)),Inputs!$B$12),-Inputs!$B$12),NORM.INV(RAND(),LOOKUP(U1518,Inputs!$J$6:$J$9,Inputs!$G$6:$G$9),LOOKUP(U1518,Inputs!$J$6:$J$9,Inputs!$H$6:$H$9))),0),"" )</f>
        <v/>
      </c>
      <c r="L1518" s="26">
        <f>IF($A1518&lt;=Inputs!$B$13,IF(7&lt;=Inputs!$B$8,IF(Inputs!$B$12&gt;0,MAX(MIN(NORM.INV(RAND(),LOOKUP(V1518,Inputs!$J$6:$J$9,Inputs!$G$6:$G$9),LOOKUP(V1518,Inputs!$J$6:$J$9,Inputs!$H$6:$H$9)),Inputs!$B$12),-Inputs!$B$12),NORM.INV(RAND(),LOOKUP(V1518,Inputs!$J$6:$J$9,Inputs!$G$6:$G$9),LOOKUP(V1518,Inputs!$J$6:$J$9,Inputs!$H$6:$H$9))),0),"" )</f>
        <v/>
      </c>
      <c r="M1518" s="26">
        <f>IF($A1518&lt;=Inputs!$B$13,IF(8&lt;=Inputs!$B$8,IF(Inputs!$B$12&gt;0,MAX(MIN(NORM.INV(RAND(),LOOKUP(W1518,Inputs!$J$6:$J$9,Inputs!$G$6:$G$9),LOOKUP(W1518,Inputs!$J$6:$J$9,Inputs!$H$6:$H$9)),Inputs!$B$12),-Inputs!$B$12),NORM.INV(RAND(),LOOKUP(W1518,Inputs!$J$6:$J$9,Inputs!$G$6:$G$9),LOOKUP(W1518,Inputs!$J$6:$J$9,Inputs!$H$6:$H$9))),0),"" )</f>
        <v/>
      </c>
      <c r="N1518" s="26">
        <f>IF($A1518&lt;=Inputs!$B$13,IF(9&lt;=Inputs!$B$8,IF(Inputs!$B$12&gt;0,MAX(MIN(NORM.INV(RAND(),LOOKUP(X1518,Inputs!$J$6:$J$9,Inputs!$G$6:$G$9),LOOKUP(X1518,Inputs!$J$6:$J$9,Inputs!$H$6:$H$9)),Inputs!$B$12),-Inputs!$B$12),NORM.INV(RAND(),LOOKUP(X1518,Inputs!$J$6:$J$9,Inputs!$G$6:$G$9),LOOKUP(X1518,Inputs!$J$6:$J$9,Inputs!$H$6:$H$9))),0),"" )</f>
        <v/>
      </c>
      <c r="O1518" s="26">
        <f>IF($A1518&lt;=Inputs!$B$13,IF(10&lt;=Inputs!$B$8,IF(Inputs!$B$12&gt;0,MAX(MIN(NORM.INV(RAND(),LOOKUP(Y1518,Inputs!$J$6:$J$9,Inputs!$G$6:$G$9),LOOKUP(Y1518,Inputs!$J$6:$J$9,Inputs!$H$6:$H$9)),Inputs!$B$12),-Inputs!$B$12),NORM.INV(RAND(),LOOKUP(Y1518,Inputs!$J$6:$J$9,Inputs!$G$6:$G$9),LOOKUP(Y1518,Inputs!$J$6:$J$9,Inputs!$H$6:$H$9))),0),"" )</f>
        <v/>
      </c>
      <c r="P1518" s="31">
        <f>IF($A1518&lt;=Inputs!$B$13,RAND(),"")</f>
        <v/>
      </c>
      <c r="Q1518" s="31">
        <f>IF($A1518&lt;=Inputs!$B$13,RAND(),"")</f>
        <v/>
      </c>
      <c r="R1518" s="31">
        <f>IF($A1518&lt;=Inputs!$B$13,RAND(),"")</f>
        <v/>
      </c>
      <c r="S1518" s="31">
        <f>IF($A1518&lt;=Inputs!$B$13,RAND(),"")</f>
        <v/>
      </c>
      <c r="T1518" s="31">
        <f>IF($A1518&lt;=Inputs!$B$13,RAND(),"")</f>
        <v/>
      </c>
      <c r="U1518" s="31">
        <f>IF($A1518&lt;=Inputs!$B$13,RAND(),"")</f>
        <v/>
      </c>
      <c r="V1518" s="31">
        <f>IF($A1518&lt;=Inputs!$B$13,RAND(),"")</f>
        <v/>
      </c>
      <c r="W1518" s="31">
        <f>IF($A1518&lt;=Inputs!$B$13,RAND(),"")</f>
        <v/>
      </c>
      <c r="X1518" s="31">
        <f>IF($A1518&lt;=Inputs!$B$13,RAND(),"")</f>
        <v/>
      </c>
      <c r="Y1518" s="31">
        <f>IF($A1518&lt;=Inputs!$B$13,RAND(),"")</f>
        <v/>
      </c>
    </row>
    <row r="1519">
      <c r="A1519" t="n">
        <v>1514</v>
      </c>
      <c r="B1519" s="26">
        <f>IF($A1519&lt;=Inputs!$B$13,IF(Inputs!$B$8&gt;0,SUM(F1519:O1519)/Inputs!$B$8,0),"")</f>
        <v/>
      </c>
      <c r="C1519" s="27">
        <f>IF($A1519&lt;=Inputs!$B$13,B1519/100,"")</f>
        <v/>
      </c>
      <c r="D1519" s="28">
        <f>IF($A1519&lt;=Inputs!$B$13,C1519*Inputs!$B$7,"")</f>
        <v/>
      </c>
      <c r="E1519" s="29">
        <f>IF($A1519&lt;=Inputs!$B$13,IF(D1519&gt;0,1,0),"")</f>
        <v/>
      </c>
      <c r="F1519" s="26">
        <f>IF($A1519&lt;=Inputs!$B$13,IF(1&lt;=Inputs!$B$8,IF(Inputs!$B$12&gt;0,MAX(MIN(NORM.INV(RAND(),LOOKUP(P1519,Inputs!$J$6:$J$9,Inputs!$G$6:$G$9),LOOKUP(P1519,Inputs!$J$6:$J$9,Inputs!$H$6:$H$9)),Inputs!$B$12),-Inputs!$B$12),NORM.INV(RAND(),LOOKUP(P1519,Inputs!$J$6:$J$9,Inputs!$G$6:$G$9),LOOKUP(P1519,Inputs!$J$6:$J$9,Inputs!$H$6:$H$9))),0),"" )</f>
        <v/>
      </c>
      <c r="G1519" s="26">
        <f>IF($A1519&lt;=Inputs!$B$13,IF(2&lt;=Inputs!$B$8,IF(Inputs!$B$12&gt;0,MAX(MIN(NORM.INV(RAND(),LOOKUP(Q1519,Inputs!$J$6:$J$9,Inputs!$G$6:$G$9),LOOKUP(Q1519,Inputs!$J$6:$J$9,Inputs!$H$6:$H$9)),Inputs!$B$12),-Inputs!$B$12),NORM.INV(RAND(),LOOKUP(Q1519,Inputs!$J$6:$J$9,Inputs!$G$6:$G$9),LOOKUP(Q1519,Inputs!$J$6:$J$9,Inputs!$H$6:$H$9))),0),"" )</f>
        <v/>
      </c>
      <c r="H1519" s="26">
        <f>IF($A1519&lt;=Inputs!$B$13,IF(3&lt;=Inputs!$B$8,IF(Inputs!$B$12&gt;0,MAX(MIN(NORM.INV(RAND(),LOOKUP(R1519,Inputs!$J$6:$J$9,Inputs!$G$6:$G$9),LOOKUP(R1519,Inputs!$J$6:$J$9,Inputs!$H$6:$H$9)),Inputs!$B$12),-Inputs!$B$12),NORM.INV(RAND(),LOOKUP(R1519,Inputs!$J$6:$J$9,Inputs!$G$6:$G$9),LOOKUP(R1519,Inputs!$J$6:$J$9,Inputs!$H$6:$H$9))),0),"" )</f>
        <v/>
      </c>
      <c r="I1519" s="26">
        <f>IF($A1519&lt;=Inputs!$B$13,IF(4&lt;=Inputs!$B$8,IF(Inputs!$B$12&gt;0,MAX(MIN(NORM.INV(RAND(),LOOKUP(S1519,Inputs!$J$6:$J$9,Inputs!$G$6:$G$9),LOOKUP(S1519,Inputs!$J$6:$J$9,Inputs!$H$6:$H$9)),Inputs!$B$12),-Inputs!$B$12),NORM.INV(RAND(),LOOKUP(S1519,Inputs!$J$6:$J$9,Inputs!$G$6:$G$9),LOOKUP(S1519,Inputs!$J$6:$J$9,Inputs!$H$6:$H$9))),0),"" )</f>
        <v/>
      </c>
      <c r="J1519" s="26">
        <f>IF($A1519&lt;=Inputs!$B$13,IF(5&lt;=Inputs!$B$8,IF(Inputs!$B$12&gt;0,MAX(MIN(NORM.INV(RAND(),LOOKUP(T1519,Inputs!$J$6:$J$9,Inputs!$G$6:$G$9),LOOKUP(T1519,Inputs!$J$6:$J$9,Inputs!$H$6:$H$9)),Inputs!$B$12),-Inputs!$B$12),NORM.INV(RAND(),LOOKUP(T1519,Inputs!$J$6:$J$9,Inputs!$G$6:$G$9),LOOKUP(T1519,Inputs!$J$6:$J$9,Inputs!$H$6:$H$9))),0),"" )</f>
        <v/>
      </c>
      <c r="K1519" s="26">
        <f>IF($A1519&lt;=Inputs!$B$13,IF(6&lt;=Inputs!$B$8,IF(Inputs!$B$12&gt;0,MAX(MIN(NORM.INV(RAND(),LOOKUP(U1519,Inputs!$J$6:$J$9,Inputs!$G$6:$G$9),LOOKUP(U1519,Inputs!$J$6:$J$9,Inputs!$H$6:$H$9)),Inputs!$B$12),-Inputs!$B$12),NORM.INV(RAND(),LOOKUP(U1519,Inputs!$J$6:$J$9,Inputs!$G$6:$G$9),LOOKUP(U1519,Inputs!$J$6:$J$9,Inputs!$H$6:$H$9))),0),"" )</f>
        <v/>
      </c>
      <c r="L1519" s="26">
        <f>IF($A1519&lt;=Inputs!$B$13,IF(7&lt;=Inputs!$B$8,IF(Inputs!$B$12&gt;0,MAX(MIN(NORM.INV(RAND(),LOOKUP(V1519,Inputs!$J$6:$J$9,Inputs!$G$6:$G$9),LOOKUP(V1519,Inputs!$J$6:$J$9,Inputs!$H$6:$H$9)),Inputs!$B$12),-Inputs!$B$12),NORM.INV(RAND(),LOOKUP(V1519,Inputs!$J$6:$J$9,Inputs!$G$6:$G$9),LOOKUP(V1519,Inputs!$J$6:$J$9,Inputs!$H$6:$H$9))),0),"" )</f>
        <v/>
      </c>
      <c r="M1519" s="26">
        <f>IF($A1519&lt;=Inputs!$B$13,IF(8&lt;=Inputs!$B$8,IF(Inputs!$B$12&gt;0,MAX(MIN(NORM.INV(RAND(),LOOKUP(W1519,Inputs!$J$6:$J$9,Inputs!$G$6:$G$9),LOOKUP(W1519,Inputs!$J$6:$J$9,Inputs!$H$6:$H$9)),Inputs!$B$12),-Inputs!$B$12),NORM.INV(RAND(),LOOKUP(W1519,Inputs!$J$6:$J$9,Inputs!$G$6:$G$9),LOOKUP(W1519,Inputs!$J$6:$J$9,Inputs!$H$6:$H$9))),0),"" )</f>
        <v/>
      </c>
      <c r="N1519" s="26">
        <f>IF($A1519&lt;=Inputs!$B$13,IF(9&lt;=Inputs!$B$8,IF(Inputs!$B$12&gt;0,MAX(MIN(NORM.INV(RAND(),LOOKUP(X1519,Inputs!$J$6:$J$9,Inputs!$G$6:$G$9),LOOKUP(X1519,Inputs!$J$6:$J$9,Inputs!$H$6:$H$9)),Inputs!$B$12),-Inputs!$B$12),NORM.INV(RAND(),LOOKUP(X1519,Inputs!$J$6:$J$9,Inputs!$G$6:$G$9),LOOKUP(X1519,Inputs!$J$6:$J$9,Inputs!$H$6:$H$9))),0),"" )</f>
        <v/>
      </c>
      <c r="O1519" s="26">
        <f>IF($A1519&lt;=Inputs!$B$13,IF(10&lt;=Inputs!$B$8,IF(Inputs!$B$12&gt;0,MAX(MIN(NORM.INV(RAND(),LOOKUP(Y1519,Inputs!$J$6:$J$9,Inputs!$G$6:$G$9),LOOKUP(Y1519,Inputs!$J$6:$J$9,Inputs!$H$6:$H$9)),Inputs!$B$12),-Inputs!$B$12),NORM.INV(RAND(),LOOKUP(Y1519,Inputs!$J$6:$J$9,Inputs!$G$6:$G$9),LOOKUP(Y1519,Inputs!$J$6:$J$9,Inputs!$H$6:$H$9))),0),"" )</f>
        <v/>
      </c>
      <c r="P1519" s="31">
        <f>IF($A1519&lt;=Inputs!$B$13,RAND(),"")</f>
        <v/>
      </c>
      <c r="Q1519" s="31">
        <f>IF($A1519&lt;=Inputs!$B$13,RAND(),"")</f>
        <v/>
      </c>
      <c r="R1519" s="31">
        <f>IF($A1519&lt;=Inputs!$B$13,RAND(),"")</f>
        <v/>
      </c>
      <c r="S1519" s="31">
        <f>IF($A1519&lt;=Inputs!$B$13,RAND(),"")</f>
        <v/>
      </c>
      <c r="T1519" s="31">
        <f>IF($A1519&lt;=Inputs!$B$13,RAND(),"")</f>
        <v/>
      </c>
      <c r="U1519" s="31">
        <f>IF($A1519&lt;=Inputs!$B$13,RAND(),"")</f>
        <v/>
      </c>
      <c r="V1519" s="31">
        <f>IF($A1519&lt;=Inputs!$B$13,RAND(),"")</f>
        <v/>
      </c>
      <c r="W1519" s="31">
        <f>IF($A1519&lt;=Inputs!$B$13,RAND(),"")</f>
        <v/>
      </c>
      <c r="X1519" s="31">
        <f>IF($A1519&lt;=Inputs!$B$13,RAND(),"")</f>
        <v/>
      </c>
      <c r="Y1519" s="31">
        <f>IF($A1519&lt;=Inputs!$B$13,RAND(),"")</f>
        <v/>
      </c>
    </row>
    <row r="1520">
      <c r="A1520" t="n">
        <v>1515</v>
      </c>
      <c r="B1520" s="26">
        <f>IF($A1520&lt;=Inputs!$B$13,IF(Inputs!$B$8&gt;0,SUM(F1520:O1520)/Inputs!$B$8,0),"")</f>
        <v/>
      </c>
      <c r="C1520" s="27">
        <f>IF($A1520&lt;=Inputs!$B$13,B1520/100,"")</f>
        <v/>
      </c>
      <c r="D1520" s="28">
        <f>IF($A1520&lt;=Inputs!$B$13,C1520*Inputs!$B$7,"")</f>
        <v/>
      </c>
      <c r="E1520" s="29">
        <f>IF($A1520&lt;=Inputs!$B$13,IF(D1520&gt;0,1,0),"")</f>
        <v/>
      </c>
      <c r="F1520" s="26">
        <f>IF($A1520&lt;=Inputs!$B$13,IF(1&lt;=Inputs!$B$8,IF(Inputs!$B$12&gt;0,MAX(MIN(NORM.INV(RAND(),LOOKUP(P1520,Inputs!$J$6:$J$9,Inputs!$G$6:$G$9),LOOKUP(P1520,Inputs!$J$6:$J$9,Inputs!$H$6:$H$9)),Inputs!$B$12),-Inputs!$B$12),NORM.INV(RAND(),LOOKUP(P1520,Inputs!$J$6:$J$9,Inputs!$G$6:$G$9),LOOKUP(P1520,Inputs!$J$6:$J$9,Inputs!$H$6:$H$9))),0),"" )</f>
        <v/>
      </c>
      <c r="G1520" s="26">
        <f>IF($A1520&lt;=Inputs!$B$13,IF(2&lt;=Inputs!$B$8,IF(Inputs!$B$12&gt;0,MAX(MIN(NORM.INV(RAND(),LOOKUP(Q1520,Inputs!$J$6:$J$9,Inputs!$G$6:$G$9),LOOKUP(Q1520,Inputs!$J$6:$J$9,Inputs!$H$6:$H$9)),Inputs!$B$12),-Inputs!$B$12),NORM.INV(RAND(),LOOKUP(Q1520,Inputs!$J$6:$J$9,Inputs!$G$6:$G$9),LOOKUP(Q1520,Inputs!$J$6:$J$9,Inputs!$H$6:$H$9))),0),"" )</f>
        <v/>
      </c>
      <c r="H1520" s="26">
        <f>IF($A1520&lt;=Inputs!$B$13,IF(3&lt;=Inputs!$B$8,IF(Inputs!$B$12&gt;0,MAX(MIN(NORM.INV(RAND(),LOOKUP(R1520,Inputs!$J$6:$J$9,Inputs!$G$6:$G$9),LOOKUP(R1520,Inputs!$J$6:$J$9,Inputs!$H$6:$H$9)),Inputs!$B$12),-Inputs!$B$12),NORM.INV(RAND(),LOOKUP(R1520,Inputs!$J$6:$J$9,Inputs!$G$6:$G$9),LOOKUP(R1520,Inputs!$J$6:$J$9,Inputs!$H$6:$H$9))),0),"" )</f>
        <v/>
      </c>
      <c r="I1520" s="26">
        <f>IF($A1520&lt;=Inputs!$B$13,IF(4&lt;=Inputs!$B$8,IF(Inputs!$B$12&gt;0,MAX(MIN(NORM.INV(RAND(),LOOKUP(S1520,Inputs!$J$6:$J$9,Inputs!$G$6:$G$9),LOOKUP(S1520,Inputs!$J$6:$J$9,Inputs!$H$6:$H$9)),Inputs!$B$12),-Inputs!$B$12),NORM.INV(RAND(),LOOKUP(S1520,Inputs!$J$6:$J$9,Inputs!$G$6:$G$9),LOOKUP(S1520,Inputs!$J$6:$J$9,Inputs!$H$6:$H$9))),0),"" )</f>
        <v/>
      </c>
      <c r="J1520" s="26">
        <f>IF($A1520&lt;=Inputs!$B$13,IF(5&lt;=Inputs!$B$8,IF(Inputs!$B$12&gt;0,MAX(MIN(NORM.INV(RAND(),LOOKUP(T1520,Inputs!$J$6:$J$9,Inputs!$G$6:$G$9),LOOKUP(T1520,Inputs!$J$6:$J$9,Inputs!$H$6:$H$9)),Inputs!$B$12),-Inputs!$B$12),NORM.INV(RAND(),LOOKUP(T1520,Inputs!$J$6:$J$9,Inputs!$G$6:$G$9),LOOKUP(T1520,Inputs!$J$6:$J$9,Inputs!$H$6:$H$9))),0),"" )</f>
        <v/>
      </c>
      <c r="K1520" s="26">
        <f>IF($A1520&lt;=Inputs!$B$13,IF(6&lt;=Inputs!$B$8,IF(Inputs!$B$12&gt;0,MAX(MIN(NORM.INV(RAND(),LOOKUP(U1520,Inputs!$J$6:$J$9,Inputs!$G$6:$G$9),LOOKUP(U1520,Inputs!$J$6:$J$9,Inputs!$H$6:$H$9)),Inputs!$B$12),-Inputs!$B$12),NORM.INV(RAND(),LOOKUP(U1520,Inputs!$J$6:$J$9,Inputs!$G$6:$G$9),LOOKUP(U1520,Inputs!$J$6:$J$9,Inputs!$H$6:$H$9))),0),"" )</f>
        <v/>
      </c>
      <c r="L1520" s="26">
        <f>IF($A1520&lt;=Inputs!$B$13,IF(7&lt;=Inputs!$B$8,IF(Inputs!$B$12&gt;0,MAX(MIN(NORM.INV(RAND(),LOOKUP(V1520,Inputs!$J$6:$J$9,Inputs!$G$6:$G$9),LOOKUP(V1520,Inputs!$J$6:$J$9,Inputs!$H$6:$H$9)),Inputs!$B$12),-Inputs!$B$12),NORM.INV(RAND(),LOOKUP(V1520,Inputs!$J$6:$J$9,Inputs!$G$6:$G$9),LOOKUP(V1520,Inputs!$J$6:$J$9,Inputs!$H$6:$H$9))),0),"" )</f>
        <v/>
      </c>
      <c r="M1520" s="26">
        <f>IF($A1520&lt;=Inputs!$B$13,IF(8&lt;=Inputs!$B$8,IF(Inputs!$B$12&gt;0,MAX(MIN(NORM.INV(RAND(),LOOKUP(W1520,Inputs!$J$6:$J$9,Inputs!$G$6:$G$9),LOOKUP(W1520,Inputs!$J$6:$J$9,Inputs!$H$6:$H$9)),Inputs!$B$12),-Inputs!$B$12),NORM.INV(RAND(),LOOKUP(W1520,Inputs!$J$6:$J$9,Inputs!$G$6:$G$9),LOOKUP(W1520,Inputs!$J$6:$J$9,Inputs!$H$6:$H$9))),0),"" )</f>
        <v/>
      </c>
      <c r="N1520" s="26">
        <f>IF($A1520&lt;=Inputs!$B$13,IF(9&lt;=Inputs!$B$8,IF(Inputs!$B$12&gt;0,MAX(MIN(NORM.INV(RAND(),LOOKUP(X1520,Inputs!$J$6:$J$9,Inputs!$G$6:$G$9),LOOKUP(X1520,Inputs!$J$6:$J$9,Inputs!$H$6:$H$9)),Inputs!$B$12),-Inputs!$B$12),NORM.INV(RAND(),LOOKUP(X1520,Inputs!$J$6:$J$9,Inputs!$G$6:$G$9),LOOKUP(X1520,Inputs!$J$6:$J$9,Inputs!$H$6:$H$9))),0),"" )</f>
        <v/>
      </c>
      <c r="O1520" s="26">
        <f>IF($A1520&lt;=Inputs!$B$13,IF(10&lt;=Inputs!$B$8,IF(Inputs!$B$12&gt;0,MAX(MIN(NORM.INV(RAND(),LOOKUP(Y1520,Inputs!$J$6:$J$9,Inputs!$G$6:$G$9),LOOKUP(Y1520,Inputs!$J$6:$J$9,Inputs!$H$6:$H$9)),Inputs!$B$12),-Inputs!$B$12),NORM.INV(RAND(),LOOKUP(Y1520,Inputs!$J$6:$J$9,Inputs!$G$6:$G$9),LOOKUP(Y1520,Inputs!$J$6:$J$9,Inputs!$H$6:$H$9))),0),"" )</f>
        <v/>
      </c>
      <c r="P1520" s="31">
        <f>IF($A1520&lt;=Inputs!$B$13,RAND(),"")</f>
        <v/>
      </c>
      <c r="Q1520" s="31">
        <f>IF($A1520&lt;=Inputs!$B$13,RAND(),"")</f>
        <v/>
      </c>
      <c r="R1520" s="31">
        <f>IF($A1520&lt;=Inputs!$B$13,RAND(),"")</f>
        <v/>
      </c>
      <c r="S1520" s="31">
        <f>IF($A1520&lt;=Inputs!$B$13,RAND(),"")</f>
        <v/>
      </c>
      <c r="T1520" s="31">
        <f>IF($A1520&lt;=Inputs!$B$13,RAND(),"")</f>
        <v/>
      </c>
      <c r="U1520" s="31">
        <f>IF($A1520&lt;=Inputs!$B$13,RAND(),"")</f>
        <v/>
      </c>
      <c r="V1520" s="31">
        <f>IF($A1520&lt;=Inputs!$B$13,RAND(),"")</f>
        <v/>
      </c>
      <c r="W1520" s="31">
        <f>IF($A1520&lt;=Inputs!$B$13,RAND(),"")</f>
        <v/>
      </c>
      <c r="X1520" s="31">
        <f>IF($A1520&lt;=Inputs!$B$13,RAND(),"")</f>
        <v/>
      </c>
      <c r="Y1520" s="31">
        <f>IF($A1520&lt;=Inputs!$B$13,RAND(),"")</f>
        <v/>
      </c>
    </row>
    <row r="1521">
      <c r="A1521" t="n">
        <v>1516</v>
      </c>
      <c r="B1521" s="26">
        <f>IF($A1521&lt;=Inputs!$B$13,IF(Inputs!$B$8&gt;0,SUM(F1521:O1521)/Inputs!$B$8,0),"")</f>
        <v/>
      </c>
      <c r="C1521" s="27">
        <f>IF($A1521&lt;=Inputs!$B$13,B1521/100,"")</f>
        <v/>
      </c>
      <c r="D1521" s="28">
        <f>IF($A1521&lt;=Inputs!$B$13,C1521*Inputs!$B$7,"")</f>
        <v/>
      </c>
      <c r="E1521" s="29">
        <f>IF($A1521&lt;=Inputs!$B$13,IF(D1521&gt;0,1,0),"")</f>
        <v/>
      </c>
      <c r="F1521" s="26">
        <f>IF($A1521&lt;=Inputs!$B$13,IF(1&lt;=Inputs!$B$8,IF(Inputs!$B$12&gt;0,MAX(MIN(NORM.INV(RAND(),LOOKUP(P1521,Inputs!$J$6:$J$9,Inputs!$G$6:$G$9),LOOKUP(P1521,Inputs!$J$6:$J$9,Inputs!$H$6:$H$9)),Inputs!$B$12),-Inputs!$B$12),NORM.INV(RAND(),LOOKUP(P1521,Inputs!$J$6:$J$9,Inputs!$G$6:$G$9),LOOKUP(P1521,Inputs!$J$6:$J$9,Inputs!$H$6:$H$9))),0),"" )</f>
        <v/>
      </c>
      <c r="G1521" s="26">
        <f>IF($A1521&lt;=Inputs!$B$13,IF(2&lt;=Inputs!$B$8,IF(Inputs!$B$12&gt;0,MAX(MIN(NORM.INV(RAND(),LOOKUP(Q1521,Inputs!$J$6:$J$9,Inputs!$G$6:$G$9),LOOKUP(Q1521,Inputs!$J$6:$J$9,Inputs!$H$6:$H$9)),Inputs!$B$12),-Inputs!$B$12),NORM.INV(RAND(),LOOKUP(Q1521,Inputs!$J$6:$J$9,Inputs!$G$6:$G$9),LOOKUP(Q1521,Inputs!$J$6:$J$9,Inputs!$H$6:$H$9))),0),"" )</f>
        <v/>
      </c>
      <c r="H1521" s="26">
        <f>IF($A1521&lt;=Inputs!$B$13,IF(3&lt;=Inputs!$B$8,IF(Inputs!$B$12&gt;0,MAX(MIN(NORM.INV(RAND(),LOOKUP(R1521,Inputs!$J$6:$J$9,Inputs!$G$6:$G$9),LOOKUP(R1521,Inputs!$J$6:$J$9,Inputs!$H$6:$H$9)),Inputs!$B$12),-Inputs!$B$12),NORM.INV(RAND(),LOOKUP(R1521,Inputs!$J$6:$J$9,Inputs!$G$6:$G$9),LOOKUP(R1521,Inputs!$J$6:$J$9,Inputs!$H$6:$H$9))),0),"" )</f>
        <v/>
      </c>
      <c r="I1521" s="26">
        <f>IF($A1521&lt;=Inputs!$B$13,IF(4&lt;=Inputs!$B$8,IF(Inputs!$B$12&gt;0,MAX(MIN(NORM.INV(RAND(),LOOKUP(S1521,Inputs!$J$6:$J$9,Inputs!$G$6:$G$9),LOOKUP(S1521,Inputs!$J$6:$J$9,Inputs!$H$6:$H$9)),Inputs!$B$12),-Inputs!$B$12),NORM.INV(RAND(),LOOKUP(S1521,Inputs!$J$6:$J$9,Inputs!$G$6:$G$9),LOOKUP(S1521,Inputs!$J$6:$J$9,Inputs!$H$6:$H$9))),0),"" )</f>
        <v/>
      </c>
      <c r="J1521" s="26">
        <f>IF($A1521&lt;=Inputs!$B$13,IF(5&lt;=Inputs!$B$8,IF(Inputs!$B$12&gt;0,MAX(MIN(NORM.INV(RAND(),LOOKUP(T1521,Inputs!$J$6:$J$9,Inputs!$G$6:$G$9),LOOKUP(T1521,Inputs!$J$6:$J$9,Inputs!$H$6:$H$9)),Inputs!$B$12),-Inputs!$B$12),NORM.INV(RAND(),LOOKUP(T1521,Inputs!$J$6:$J$9,Inputs!$G$6:$G$9),LOOKUP(T1521,Inputs!$J$6:$J$9,Inputs!$H$6:$H$9))),0),"" )</f>
        <v/>
      </c>
      <c r="K1521" s="26">
        <f>IF($A1521&lt;=Inputs!$B$13,IF(6&lt;=Inputs!$B$8,IF(Inputs!$B$12&gt;0,MAX(MIN(NORM.INV(RAND(),LOOKUP(U1521,Inputs!$J$6:$J$9,Inputs!$G$6:$G$9),LOOKUP(U1521,Inputs!$J$6:$J$9,Inputs!$H$6:$H$9)),Inputs!$B$12),-Inputs!$B$12),NORM.INV(RAND(),LOOKUP(U1521,Inputs!$J$6:$J$9,Inputs!$G$6:$G$9),LOOKUP(U1521,Inputs!$J$6:$J$9,Inputs!$H$6:$H$9))),0),"" )</f>
        <v/>
      </c>
      <c r="L1521" s="26">
        <f>IF($A1521&lt;=Inputs!$B$13,IF(7&lt;=Inputs!$B$8,IF(Inputs!$B$12&gt;0,MAX(MIN(NORM.INV(RAND(),LOOKUP(V1521,Inputs!$J$6:$J$9,Inputs!$G$6:$G$9),LOOKUP(V1521,Inputs!$J$6:$J$9,Inputs!$H$6:$H$9)),Inputs!$B$12),-Inputs!$B$12),NORM.INV(RAND(),LOOKUP(V1521,Inputs!$J$6:$J$9,Inputs!$G$6:$G$9),LOOKUP(V1521,Inputs!$J$6:$J$9,Inputs!$H$6:$H$9))),0),"" )</f>
        <v/>
      </c>
      <c r="M1521" s="26">
        <f>IF($A1521&lt;=Inputs!$B$13,IF(8&lt;=Inputs!$B$8,IF(Inputs!$B$12&gt;0,MAX(MIN(NORM.INV(RAND(),LOOKUP(W1521,Inputs!$J$6:$J$9,Inputs!$G$6:$G$9),LOOKUP(W1521,Inputs!$J$6:$J$9,Inputs!$H$6:$H$9)),Inputs!$B$12),-Inputs!$B$12),NORM.INV(RAND(),LOOKUP(W1521,Inputs!$J$6:$J$9,Inputs!$G$6:$G$9),LOOKUP(W1521,Inputs!$J$6:$J$9,Inputs!$H$6:$H$9))),0),"" )</f>
        <v/>
      </c>
      <c r="N1521" s="26">
        <f>IF($A1521&lt;=Inputs!$B$13,IF(9&lt;=Inputs!$B$8,IF(Inputs!$B$12&gt;0,MAX(MIN(NORM.INV(RAND(),LOOKUP(X1521,Inputs!$J$6:$J$9,Inputs!$G$6:$G$9),LOOKUP(X1521,Inputs!$J$6:$J$9,Inputs!$H$6:$H$9)),Inputs!$B$12),-Inputs!$B$12),NORM.INV(RAND(),LOOKUP(X1521,Inputs!$J$6:$J$9,Inputs!$G$6:$G$9),LOOKUP(X1521,Inputs!$J$6:$J$9,Inputs!$H$6:$H$9))),0),"" )</f>
        <v/>
      </c>
      <c r="O1521" s="26">
        <f>IF($A1521&lt;=Inputs!$B$13,IF(10&lt;=Inputs!$B$8,IF(Inputs!$B$12&gt;0,MAX(MIN(NORM.INV(RAND(),LOOKUP(Y1521,Inputs!$J$6:$J$9,Inputs!$G$6:$G$9),LOOKUP(Y1521,Inputs!$J$6:$J$9,Inputs!$H$6:$H$9)),Inputs!$B$12),-Inputs!$B$12),NORM.INV(RAND(),LOOKUP(Y1521,Inputs!$J$6:$J$9,Inputs!$G$6:$G$9),LOOKUP(Y1521,Inputs!$J$6:$J$9,Inputs!$H$6:$H$9))),0),"" )</f>
        <v/>
      </c>
      <c r="P1521" s="31">
        <f>IF($A1521&lt;=Inputs!$B$13,RAND(),"")</f>
        <v/>
      </c>
      <c r="Q1521" s="31">
        <f>IF($A1521&lt;=Inputs!$B$13,RAND(),"")</f>
        <v/>
      </c>
      <c r="R1521" s="31">
        <f>IF($A1521&lt;=Inputs!$B$13,RAND(),"")</f>
        <v/>
      </c>
      <c r="S1521" s="31">
        <f>IF($A1521&lt;=Inputs!$B$13,RAND(),"")</f>
        <v/>
      </c>
      <c r="T1521" s="31">
        <f>IF($A1521&lt;=Inputs!$B$13,RAND(),"")</f>
        <v/>
      </c>
      <c r="U1521" s="31">
        <f>IF($A1521&lt;=Inputs!$B$13,RAND(),"")</f>
        <v/>
      </c>
      <c r="V1521" s="31">
        <f>IF($A1521&lt;=Inputs!$B$13,RAND(),"")</f>
        <v/>
      </c>
      <c r="W1521" s="31">
        <f>IF($A1521&lt;=Inputs!$B$13,RAND(),"")</f>
        <v/>
      </c>
      <c r="X1521" s="31">
        <f>IF($A1521&lt;=Inputs!$B$13,RAND(),"")</f>
        <v/>
      </c>
      <c r="Y1521" s="31">
        <f>IF($A1521&lt;=Inputs!$B$13,RAND(),"")</f>
        <v/>
      </c>
    </row>
    <row r="1522">
      <c r="A1522" t="n">
        <v>1517</v>
      </c>
      <c r="B1522" s="26">
        <f>IF($A1522&lt;=Inputs!$B$13,IF(Inputs!$B$8&gt;0,SUM(F1522:O1522)/Inputs!$B$8,0),"")</f>
        <v/>
      </c>
      <c r="C1522" s="27">
        <f>IF($A1522&lt;=Inputs!$B$13,B1522/100,"")</f>
        <v/>
      </c>
      <c r="D1522" s="28">
        <f>IF($A1522&lt;=Inputs!$B$13,C1522*Inputs!$B$7,"")</f>
        <v/>
      </c>
      <c r="E1522" s="29">
        <f>IF($A1522&lt;=Inputs!$B$13,IF(D1522&gt;0,1,0),"")</f>
        <v/>
      </c>
      <c r="F1522" s="26">
        <f>IF($A1522&lt;=Inputs!$B$13,IF(1&lt;=Inputs!$B$8,IF(Inputs!$B$12&gt;0,MAX(MIN(NORM.INV(RAND(),LOOKUP(P1522,Inputs!$J$6:$J$9,Inputs!$G$6:$G$9),LOOKUP(P1522,Inputs!$J$6:$J$9,Inputs!$H$6:$H$9)),Inputs!$B$12),-Inputs!$B$12),NORM.INV(RAND(),LOOKUP(P1522,Inputs!$J$6:$J$9,Inputs!$G$6:$G$9),LOOKUP(P1522,Inputs!$J$6:$J$9,Inputs!$H$6:$H$9))),0),"" )</f>
        <v/>
      </c>
      <c r="G1522" s="26">
        <f>IF($A1522&lt;=Inputs!$B$13,IF(2&lt;=Inputs!$B$8,IF(Inputs!$B$12&gt;0,MAX(MIN(NORM.INV(RAND(),LOOKUP(Q1522,Inputs!$J$6:$J$9,Inputs!$G$6:$G$9),LOOKUP(Q1522,Inputs!$J$6:$J$9,Inputs!$H$6:$H$9)),Inputs!$B$12),-Inputs!$B$12),NORM.INV(RAND(),LOOKUP(Q1522,Inputs!$J$6:$J$9,Inputs!$G$6:$G$9),LOOKUP(Q1522,Inputs!$J$6:$J$9,Inputs!$H$6:$H$9))),0),"" )</f>
        <v/>
      </c>
      <c r="H1522" s="26">
        <f>IF($A1522&lt;=Inputs!$B$13,IF(3&lt;=Inputs!$B$8,IF(Inputs!$B$12&gt;0,MAX(MIN(NORM.INV(RAND(),LOOKUP(R1522,Inputs!$J$6:$J$9,Inputs!$G$6:$G$9),LOOKUP(R1522,Inputs!$J$6:$J$9,Inputs!$H$6:$H$9)),Inputs!$B$12),-Inputs!$B$12),NORM.INV(RAND(),LOOKUP(R1522,Inputs!$J$6:$J$9,Inputs!$G$6:$G$9),LOOKUP(R1522,Inputs!$J$6:$J$9,Inputs!$H$6:$H$9))),0),"" )</f>
        <v/>
      </c>
      <c r="I1522" s="26">
        <f>IF($A1522&lt;=Inputs!$B$13,IF(4&lt;=Inputs!$B$8,IF(Inputs!$B$12&gt;0,MAX(MIN(NORM.INV(RAND(),LOOKUP(S1522,Inputs!$J$6:$J$9,Inputs!$G$6:$G$9),LOOKUP(S1522,Inputs!$J$6:$J$9,Inputs!$H$6:$H$9)),Inputs!$B$12),-Inputs!$B$12),NORM.INV(RAND(),LOOKUP(S1522,Inputs!$J$6:$J$9,Inputs!$G$6:$G$9),LOOKUP(S1522,Inputs!$J$6:$J$9,Inputs!$H$6:$H$9))),0),"" )</f>
        <v/>
      </c>
      <c r="J1522" s="26">
        <f>IF($A1522&lt;=Inputs!$B$13,IF(5&lt;=Inputs!$B$8,IF(Inputs!$B$12&gt;0,MAX(MIN(NORM.INV(RAND(),LOOKUP(T1522,Inputs!$J$6:$J$9,Inputs!$G$6:$G$9),LOOKUP(T1522,Inputs!$J$6:$J$9,Inputs!$H$6:$H$9)),Inputs!$B$12),-Inputs!$B$12),NORM.INV(RAND(),LOOKUP(T1522,Inputs!$J$6:$J$9,Inputs!$G$6:$G$9),LOOKUP(T1522,Inputs!$J$6:$J$9,Inputs!$H$6:$H$9))),0),"" )</f>
        <v/>
      </c>
      <c r="K1522" s="26">
        <f>IF($A1522&lt;=Inputs!$B$13,IF(6&lt;=Inputs!$B$8,IF(Inputs!$B$12&gt;0,MAX(MIN(NORM.INV(RAND(),LOOKUP(U1522,Inputs!$J$6:$J$9,Inputs!$G$6:$G$9),LOOKUP(U1522,Inputs!$J$6:$J$9,Inputs!$H$6:$H$9)),Inputs!$B$12),-Inputs!$B$12),NORM.INV(RAND(),LOOKUP(U1522,Inputs!$J$6:$J$9,Inputs!$G$6:$G$9),LOOKUP(U1522,Inputs!$J$6:$J$9,Inputs!$H$6:$H$9))),0),"" )</f>
        <v/>
      </c>
      <c r="L1522" s="26">
        <f>IF($A1522&lt;=Inputs!$B$13,IF(7&lt;=Inputs!$B$8,IF(Inputs!$B$12&gt;0,MAX(MIN(NORM.INV(RAND(),LOOKUP(V1522,Inputs!$J$6:$J$9,Inputs!$G$6:$G$9),LOOKUP(V1522,Inputs!$J$6:$J$9,Inputs!$H$6:$H$9)),Inputs!$B$12),-Inputs!$B$12),NORM.INV(RAND(),LOOKUP(V1522,Inputs!$J$6:$J$9,Inputs!$G$6:$G$9),LOOKUP(V1522,Inputs!$J$6:$J$9,Inputs!$H$6:$H$9))),0),"" )</f>
        <v/>
      </c>
      <c r="M1522" s="26">
        <f>IF($A1522&lt;=Inputs!$B$13,IF(8&lt;=Inputs!$B$8,IF(Inputs!$B$12&gt;0,MAX(MIN(NORM.INV(RAND(),LOOKUP(W1522,Inputs!$J$6:$J$9,Inputs!$G$6:$G$9),LOOKUP(W1522,Inputs!$J$6:$J$9,Inputs!$H$6:$H$9)),Inputs!$B$12),-Inputs!$B$12),NORM.INV(RAND(),LOOKUP(W1522,Inputs!$J$6:$J$9,Inputs!$G$6:$G$9),LOOKUP(W1522,Inputs!$J$6:$J$9,Inputs!$H$6:$H$9))),0),"" )</f>
        <v/>
      </c>
      <c r="N1522" s="26">
        <f>IF($A1522&lt;=Inputs!$B$13,IF(9&lt;=Inputs!$B$8,IF(Inputs!$B$12&gt;0,MAX(MIN(NORM.INV(RAND(),LOOKUP(X1522,Inputs!$J$6:$J$9,Inputs!$G$6:$G$9),LOOKUP(X1522,Inputs!$J$6:$J$9,Inputs!$H$6:$H$9)),Inputs!$B$12),-Inputs!$B$12),NORM.INV(RAND(),LOOKUP(X1522,Inputs!$J$6:$J$9,Inputs!$G$6:$G$9),LOOKUP(X1522,Inputs!$J$6:$J$9,Inputs!$H$6:$H$9))),0),"" )</f>
        <v/>
      </c>
      <c r="O1522" s="26">
        <f>IF($A1522&lt;=Inputs!$B$13,IF(10&lt;=Inputs!$B$8,IF(Inputs!$B$12&gt;0,MAX(MIN(NORM.INV(RAND(),LOOKUP(Y1522,Inputs!$J$6:$J$9,Inputs!$G$6:$G$9),LOOKUP(Y1522,Inputs!$J$6:$J$9,Inputs!$H$6:$H$9)),Inputs!$B$12),-Inputs!$B$12),NORM.INV(RAND(),LOOKUP(Y1522,Inputs!$J$6:$J$9,Inputs!$G$6:$G$9),LOOKUP(Y1522,Inputs!$J$6:$J$9,Inputs!$H$6:$H$9))),0),"" )</f>
        <v/>
      </c>
      <c r="P1522" s="31">
        <f>IF($A1522&lt;=Inputs!$B$13,RAND(),"")</f>
        <v/>
      </c>
      <c r="Q1522" s="31">
        <f>IF($A1522&lt;=Inputs!$B$13,RAND(),"")</f>
        <v/>
      </c>
      <c r="R1522" s="31">
        <f>IF($A1522&lt;=Inputs!$B$13,RAND(),"")</f>
        <v/>
      </c>
      <c r="S1522" s="31">
        <f>IF($A1522&lt;=Inputs!$B$13,RAND(),"")</f>
        <v/>
      </c>
      <c r="T1522" s="31">
        <f>IF($A1522&lt;=Inputs!$B$13,RAND(),"")</f>
        <v/>
      </c>
      <c r="U1522" s="31">
        <f>IF($A1522&lt;=Inputs!$B$13,RAND(),"")</f>
        <v/>
      </c>
      <c r="V1522" s="31">
        <f>IF($A1522&lt;=Inputs!$B$13,RAND(),"")</f>
        <v/>
      </c>
      <c r="W1522" s="31">
        <f>IF($A1522&lt;=Inputs!$B$13,RAND(),"")</f>
        <v/>
      </c>
      <c r="X1522" s="31">
        <f>IF($A1522&lt;=Inputs!$B$13,RAND(),"")</f>
        <v/>
      </c>
      <c r="Y1522" s="31">
        <f>IF($A1522&lt;=Inputs!$B$13,RAND(),"")</f>
        <v/>
      </c>
    </row>
    <row r="1523">
      <c r="A1523" t="n">
        <v>1518</v>
      </c>
      <c r="B1523" s="26">
        <f>IF($A1523&lt;=Inputs!$B$13,IF(Inputs!$B$8&gt;0,SUM(F1523:O1523)/Inputs!$B$8,0),"")</f>
        <v/>
      </c>
      <c r="C1523" s="27">
        <f>IF($A1523&lt;=Inputs!$B$13,B1523/100,"")</f>
        <v/>
      </c>
      <c r="D1523" s="28">
        <f>IF($A1523&lt;=Inputs!$B$13,C1523*Inputs!$B$7,"")</f>
        <v/>
      </c>
      <c r="E1523" s="29">
        <f>IF($A1523&lt;=Inputs!$B$13,IF(D1523&gt;0,1,0),"")</f>
        <v/>
      </c>
      <c r="F1523" s="26">
        <f>IF($A1523&lt;=Inputs!$B$13,IF(1&lt;=Inputs!$B$8,IF(Inputs!$B$12&gt;0,MAX(MIN(NORM.INV(RAND(),LOOKUP(P1523,Inputs!$J$6:$J$9,Inputs!$G$6:$G$9),LOOKUP(P1523,Inputs!$J$6:$J$9,Inputs!$H$6:$H$9)),Inputs!$B$12),-Inputs!$B$12),NORM.INV(RAND(),LOOKUP(P1523,Inputs!$J$6:$J$9,Inputs!$G$6:$G$9),LOOKUP(P1523,Inputs!$J$6:$J$9,Inputs!$H$6:$H$9))),0),"" )</f>
        <v/>
      </c>
      <c r="G1523" s="26">
        <f>IF($A1523&lt;=Inputs!$B$13,IF(2&lt;=Inputs!$B$8,IF(Inputs!$B$12&gt;0,MAX(MIN(NORM.INV(RAND(),LOOKUP(Q1523,Inputs!$J$6:$J$9,Inputs!$G$6:$G$9),LOOKUP(Q1523,Inputs!$J$6:$J$9,Inputs!$H$6:$H$9)),Inputs!$B$12),-Inputs!$B$12),NORM.INV(RAND(),LOOKUP(Q1523,Inputs!$J$6:$J$9,Inputs!$G$6:$G$9),LOOKUP(Q1523,Inputs!$J$6:$J$9,Inputs!$H$6:$H$9))),0),"" )</f>
        <v/>
      </c>
      <c r="H1523" s="26">
        <f>IF($A1523&lt;=Inputs!$B$13,IF(3&lt;=Inputs!$B$8,IF(Inputs!$B$12&gt;0,MAX(MIN(NORM.INV(RAND(),LOOKUP(R1523,Inputs!$J$6:$J$9,Inputs!$G$6:$G$9),LOOKUP(R1523,Inputs!$J$6:$J$9,Inputs!$H$6:$H$9)),Inputs!$B$12),-Inputs!$B$12),NORM.INV(RAND(),LOOKUP(R1523,Inputs!$J$6:$J$9,Inputs!$G$6:$G$9),LOOKUP(R1523,Inputs!$J$6:$J$9,Inputs!$H$6:$H$9))),0),"" )</f>
        <v/>
      </c>
      <c r="I1523" s="26">
        <f>IF($A1523&lt;=Inputs!$B$13,IF(4&lt;=Inputs!$B$8,IF(Inputs!$B$12&gt;0,MAX(MIN(NORM.INV(RAND(),LOOKUP(S1523,Inputs!$J$6:$J$9,Inputs!$G$6:$G$9),LOOKUP(S1523,Inputs!$J$6:$J$9,Inputs!$H$6:$H$9)),Inputs!$B$12),-Inputs!$B$12),NORM.INV(RAND(),LOOKUP(S1523,Inputs!$J$6:$J$9,Inputs!$G$6:$G$9),LOOKUP(S1523,Inputs!$J$6:$J$9,Inputs!$H$6:$H$9))),0),"" )</f>
        <v/>
      </c>
      <c r="J1523" s="26">
        <f>IF($A1523&lt;=Inputs!$B$13,IF(5&lt;=Inputs!$B$8,IF(Inputs!$B$12&gt;0,MAX(MIN(NORM.INV(RAND(),LOOKUP(T1523,Inputs!$J$6:$J$9,Inputs!$G$6:$G$9),LOOKUP(T1523,Inputs!$J$6:$J$9,Inputs!$H$6:$H$9)),Inputs!$B$12),-Inputs!$B$12),NORM.INV(RAND(),LOOKUP(T1523,Inputs!$J$6:$J$9,Inputs!$G$6:$G$9),LOOKUP(T1523,Inputs!$J$6:$J$9,Inputs!$H$6:$H$9))),0),"" )</f>
        <v/>
      </c>
      <c r="K1523" s="26">
        <f>IF($A1523&lt;=Inputs!$B$13,IF(6&lt;=Inputs!$B$8,IF(Inputs!$B$12&gt;0,MAX(MIN(NORM.INV(RAND(),LOOKUP(U1523,Inputs!$J$6:$J$9,Inputs!$G$6:$G$9),LOOKUP(U1523,Inputs!$J$6:$J$9,Inputs!$H$6:$H$9)),Inputs!$B$12),-Inputs!$B$12),NORM.INV(RAND(),LOOKUP(U1523,Inputs!$J$6:$J$9,Inputs!$G$6:$G$9),LOOKUP(U1523,Inputs!$J$6:$J$9,Inputs!$H$6:$H$9))),0),"" )</f>
        <v/>
      </c>
      <c r="L1523" s="26">
        <f>IF($A1523&lt;=Inputs!$B$13,IF(7&lt;=Inputs!$B$8,IF(Inputs!$B$12&gt;0,MAX(MIN(NORM.INV(RAND(),LOOKUP(V1523,Inputs!$J$6:$J$9,Inputs!$G$6:$G$9),LOOKUP(V1523,Inputs!$J$6:$J$9,Inputs!$H$6:$H$9)),Inputs!$B$12),-Inputs!$B$12),NORM.INV(RAND(),LOOKUP(V1523,Inputs!$J$6:$J$9,Inputs!$G$6:$G$9),LOOKUP(V1523,Inputs!$J$6:$J$9,Inputs!$H$6:$H$9))),0),"" )</f>
        <v/>
      </c>
      <c r="M1523" s="26">
        <f>IF($A1523&lt;=Inputs!$B$13,IF(8&lt;=Inputs!$B$8,IF(Inputs!$B$12&gt;0,MAX(MIN(NORM.INV(RAND(),LOOKUP(W1523,Inputs!$J$6:$J$9,Inputs!$G$6:$G$9),LOOKUP(W1523,Inputs!$J$6:$J$9,Inputs!$H$6:$H$9)),Inputs!$B$12),-Inputs!$B$12),NORM.INV(RAND(),LOOKUP(W1523,Inputs!$J$6:$J$9,Inputs!$G$6:$G$9),LOOKUP(W1523,Inputs!$J$6:$J$9,Inputs!$H$6:$H$9))),0),"" )</f>
        <v/>
      </c>
      <c r="N1523" s="26">
        <f>IF($A1523&lt;=Inputs!$B$13,IF(9&lt;=Inputs!$B$8,IF(Inputs!$B$12&gt;0,MAX(MIN(NORM.INV(RAND(),LOOKUP(X1523,Inputs!$J$6:$J$9,Inputs!$G$6:$G$9),LOOKUP(X1523,Inputs!$J$6:$J$9,Inputs!$H$6:$H$9)),Inputs!$B$12),-Inputs!$B$12),NORM.INV(RAND(),LOOKUP(X1523,Inputs!$J$6:$J$9,Inputs!$G$6:$G$9),LOOKUP(X1523,Inputs!$J$6:$J$9,Inputs!$H$6:$H$9))),0),"" )</f>
        <v/>
      </c>
      <c r="O1523" s="26">
        <f>IF($A1523&lt;=Inputs!$B$13,IF(10&lt;=Inputs!$B$8,IF(Inputs!$B$12&gt;0,MAX(MIN(NORM.INV(RAND(),LOOKUP(Y1523,Inputs!$J$6:$J$9,Inputs!$G$6:$G$9),LOOKUP(Y1523,Inputs!$J$6:$J$9,Inputs!$H$6:$H$9)),Inputs!$B$12),-Inputs!$B$12),NORM.INV(RAND(),LOOKUP(Y1523,Inputs!$J$6:$J$9,Inputs!$G$6:$G$9),LOOKUP(Y1523,Inputs!$J$6:$J$9,Inputs!$H$6:$H$9))),0),"" )</f>
        <v/>
      </c>
      <c r="P1523" s="31">
        <f>IF($A1523&lt;=Inputs!$B$13,RAND(),"")</f>
        <v/>
      </c>
      <c r="Q1523" s="31">
        <f>IF($A1523&lt;=Inputs!$B$13,RAND(),"")</f>
        <v/>
      </c>
      <c r="R1523" s="31">
        <f>IF($A1523&lt;=Inputs!$B$13,RAND(),"")</f>
        <v/>
      </c>
      <c r="S1523" s="31">
        <f>IF($A1523&lt;=Inputs!$B$13,RAND(),"")</f>
        <v/>
      </c>
      <c r="T1523" s="31">
        <f>IF($A1523&lt;=Inputs!$B$13,RAND(),"")</f>
        <v/>
      </c>
      <c r="U1523" s="31">
        <f>IF($A1523&lt;=Inputs!$B$13,RAND(),"")</f>
        <v/>
      </c>
      <c r="V1523" s="31">
        <f>IF($A1523&lt;=Inputs!$B$13,RAND(),"")</f>
        <v/>
      </c>
      <c r="W1523" s="31">
        <f>IF($A1523&lt;=Inputs!$B$13,RAND(),"")</f>
        <v/>
      </c>
      <c r="X1523" s="31">
        <f>IF($A1523&lt;=Inputs!$B$13,RAND(),"")</f>
        <v/>
      </c>
      <c r="Y1523" s="31">
        <f>IF($A1523&lt;=Inputs!$B$13,RAND(),"")</f>
        <v/>
      </c>
    </row>
    <row r="1524">
      <c r="A1524" t="n">
        <v>1519</v>
      </c>
      <c r="B1524" s="26">
        <f>IF($A1524&lt;=Inputs!$B$13,IF(Inputs!$B$8&gt;0,SUM(F1524:O1524)/Inputs!$B$8,0),"")</f>
        <v/>
      </c>
      <c r="C1524" s="27">
        <f>IF($A1524&lt;=Inputs!$B$13,B1524/100,"")</f>
        <v/>
      </c>
      <c r="D1524" s="28">
        <f>IF($A1524&lt;=Inputs!$B$13,C1524*Inputs!$B$7,"")</f>
        <v/>
      </c>
      <c r="E1524" s="29">
        <f>IF($A1524&lt;=Inputs!$B$13,IF(D1524&gt;0,1,0),"")</f>
        <v/>
      </c>
      <c r="F1524" s="26">
        <f>IF($A1524&lt;=Inputs!$B$13,IF(1&lt;=Inputs!$B$8,IF(Inputs!$B$12&gt;0,MAX(MIN(NORM.INV(RAND(),LOOKUP(P1524,Inputs!$J$6:$J$9,Inputs!$G$6:$G$9),LOOKUP(P1524,Inputs!$J$6:$J$9,Inputs!$H$6:$H$9)),Inputs!$B$12),-Inputs!$B$12),NORM.INV(RAND(),LOOKUP(P1524,Inputs!$J$6:$J$9,Inputs!$G$6:$G$9),LOOKUP(P1524,Inputs!$J$6:$J$9,Inputs!$H$6:$H$9))),0),"" )</f>
        <v/>
      </c>
      <c r="G1524" s="26">
        <f>IF($A1524&lt;=Inputs!$B$13,IF(2&lt;=Inputs!$B$8,IF(Inputs!$B$12&gt;0,MAX(MIN(NORM.INV(RAND(),LOOKUP(Q1524,Inputs!$J$6:$J$9,Inputs!$G$6:$G$9),LOOKUP(Q1524,Inputs!$J$6:$J$9,Inputs!$H$6:$H$9)),Inputs!$B$12),-Inputs!$B$12),NORM.INV(RAND(),LOOKUP(Q1524,Inputs!$J$6:$J$9,Inputs!$G$6:$G$9),LOOKUP(Q1524,Inputs!$J$6:$J$9,Inputs!$H$6:$H$9))),0),"" )</f>
        <v/>
      </c>
      <c r="H1524" s="26">
        <f>IF($A1524&lt;=Inputs!$B$13,IF(3&lt;=Inputs!$B$8,IF(Inputs!$B$12&gt;0,MAX(MIN(NORM.INV(RAND(),LOOKUP(R1524,Inputs!$J$6:$J$9,Inputs!$G$6:$G$9),LOOKUP(R1524,Inputs!$J$6:$J$9,Inputs!$H$6:$H$9)),Inputs!$B$12),-Inputs!$B$12),NORM.INV(RAND(),LOOKUP(R1524,Inputs!$J$6:$J$9,Inputs!$G$6:$G$9),LOOKUP(R1524,Inputs!$J$6:$J$9,Inputs!$H$6:$H$9))),0),"" )</f>
        <v/>
      </c>
      <c r="I1524" s="26">
        <f>IF($A1524&lt;=Inputs!$B$13,IF(4&lt;=Inputs!$B$8,IF(Inputs!$B$12&gt;0,MAX(MIN(NORM.INV(RAND(),LOOKUP(S1524,Inputs!$J$6:$J$9,Inputs!$G$6:$G$9),LOOKUP(S1524,Inputs!$J$6:$J$9,Inputs!$H$6:$H$9)),Inputs!$B$12),-Inputs!$B$12),NORM.INV(RAND(),LOOKUP(S1524,Inputs!$J$6:$J$9,Inputs!$G$6:$G$9),LOOKUP(S1524,Inputs!$J$6:$J$9,Inputs!$H$6:$H$9))),0),"" )</f>
        <v/>
      </c>
      <c r="J1524" s="26">
        <f>IF($A1524&lt;=Inputs!$B$13,IF(5&lt;=Inputs!$B$8,IF(Inputs!$B$12&gt;0,MAX(MIN(NORM.INV(RAND(),LOOKUP(T1524,Inputs!$J$6:$J$9,Inputs!$G$6:$G$9),LOOKUP(T1524,Inputs!$J$6:$J$9,Inputs!$H$6:$H$9)),Inputs!$B$12),-Inputs!$B$12),NORM.INV(RAND(),LOOKUP(T1524,Inputs!$J$6:$J$9,Inputs!$G$6:$G$9),LOOKUP(T1524,Inputs!$J$6:$J$9,Inputs!$H$6:$H$9))),0),"" )</f>
        <v/>
      </c>
      <c r="K1524" s="26">
        <f>IF($A1524&lt;=Inputs!$B$13,IF(6&lt;=Inputs!$B$8,IF(Inputs!$B$12&gt;0,MAX(MIN(NORM.INV(RAND(),LOOKUP(U1524,Inputs!$J$6:$J$9,Inputs!$G$6:$G$9),LOOKUP(U1524,Inputs!$J$6:$J$9,Inputs!$H$6:$H$9)),Inputs!$B$12),-Inputs!$B$12),NORM.INV(RAND(),LOOKUP(U1524,Inputs!$J$6:$J$9,Inputs!$G$6:$G$9),LOOKUP(U1524,Inputs!$J$6:$J$9,Inputs!$H$6:$H$9))),0),"" )</f>
        <v/>
      </c>
      <c r="L1524" s="26">
        <f>IF($A1524&lt;=Inputs!$B$13,IF(7&lt;=Inputs!$B$8,IF(Inputs!$B$12&gt;0,MAX(MIN(NORM.INV(RAND(),LOOKUP(V1524,Inputs!$J$6:$J$9,Inputs!$G$6:$G$9),LOOKUP(V1524,Inputs!$J$6:$J$9,Inputs!$H$6:$H$9)),Inputs!$B$12),-Inputs!$B$12),NORM.INV(RAND(),LOOKUP(V1524,Inputs!$J$6:$J$9,Inputs!$G$6:$G$9),LOOKUP(V1524,Inputs!$J$6:$J$9,Inputs!$H$6:$H$9))),0),"" )</f>
        <v/>
      </c>
      <c r="M1524" s="26">
        <f>IF($A1524&lt;=Inputs!$B$13,IF(8&lt;=Inputs!$B$8,IF(Inputs!$B$12&gt;0,MAX(MIN(NORM.INV(RAND(),LOOKUP(W1524,Inputs!$J$6:$J$9,Inputs!$G$6:$G$9),LOOKUP(W1524,Inputs!$J$6:$J$9,Inputs!$H$6:$H$9)),Inputs!$B$12),-Inputs!$B$12),NORM.INV(RAND(),LOOKUP(W1524,Inputs!$J$6:$J$9,Inputs!$G$6:$G$9),LOOKUP(W1524,Inputs!$J$6:$J$9,Inputs!$H$6:$H$9))),0),"" )</f>
        <v/>
      </c>
      <c r="N1524" s="26">
        <f>IF($A1524&lt;=Inputs!$B$13,IF(9&lt;=Inputs!$B$8,IF(Inputs!$B$12&gt;0,MAX(MIN(NORM.INV(RAND(),LOOKUP(X1524,Inputs!$J$6:$J$9,Inputs!$G$6:$G$9),LOOKUP(X1524,Inputs!$J$6:$J$9,Inputs!$H$6:$H$9)),Inputs!$B$12),-Inputs!$B$12),NORM.INV(RAND(),LOOKUP(X1524,Inputs!$J$6:$J$9,Inputs!$G$6:$G$9),LOOKUP(X1524,Inputs!$J$6:$J$9,Inputs!$H$6:$H$9))),0),"" )</f>
        <v/>
      </c>
      <c r="O1524" s="26">
        <f>IF($A1524&lt;=Inputs!$B$13,IF(10&lt;=Inputs!$B$8,IF(Inputs!$B$12&gt;0,MAX(MIN(NORM.INV(RAND(),LOOKUP(Y1524,Inputs!$J$6:$J$9,Inputs!$G$6:$G$9),LOOKUP(Y1524,Inputs!$J$6:$J$9,Inputs!$H$6:$H$9)),Inputs!$B$12),-Inputs!$B$12),NORM.INV(RAND(),LOOKUP(Y1524,Inputs!$J$6:$J$9,Inputs!$G$6:$G$9),LOOKUP(Y1524,Inputs!$J$6:$J$9,Inputs!$H$6:$H$9))),0),"" )</f>
        <v/>
      </c>
      <c r="P1524" s="31">
        <f>IF($A1524&lt;=Inputs!$B$13,RAND(),"")</f>
        <v/>
      </c>
      <c r="Q1524" s="31">
        <f>IF($A1524&lt;=Inputs!$B$13,RAND(),"")</f>
        <v/>
      </c>
      <c r="R1524" s="31">
        <f>IF($A1524&lt;=Inputs!$B$13,RAND(),"")</f>
        <v/>
      </c>
      <c r="S1524" s="31">
        <f>IF($A1524&lt;=Inputs!$B$13,RAND(),"")</f>
        <v/>
      </c>
      <c r="T1524" s="31">
        <f>IF($A1524&lt;=Inputs!$B$13,RAND(),"")</f>
        <v/>
      </c>
      <c r="U1524" s="31">
        <f>IF($A1524&lt;=Inputs!$B$13,RAND(),"")</f>
        <v/>
      </c>
      <c r="V1524" s="31">
        <f>IF($A1524&lt;=Inputs!$B$13,RAND(),"")</f>
        <v/>
      </c>
      <c r="W1524" s="31">
        <f>IF($A1524&lt;=Inputs!$B$13,RAND(),"")</f>
        <v/>
      </c>
      <c r="X1524" s="31">
        <f>IF($A1524&lt;=Inputs!$B$13,RAND(),"")</f>
        <v/>
      </c>
      <c r="Y1524" s="31">
        <f>IF($A1524&lt;=Inputs!$B$13,RAND(),"")</f>
        <v/>
      </c>
    </row>
    <row r="1525">
      <c r="A1525" t="n">
        <v>1520</v>
      </c>
      <c r="B1525" s="26">
        <f>IF($A1525&lt;=Inputs!$B$13,IF(Inputs!$B$8&gt;0,SUM(F1525:O1525)/Inputs!$B$8,0),"")</f>
        <v/>
      </c>
      <c r="C1525" s="27">
        <f>IF($A1525&lt;=Inputs!$B$13,B1525/100,"")</f>
        <v/>
      </c>
      <c r="D1525" s="28">
        <f>IF($A1525&lt;=Inputs!$B$13,C1525*Inputs!$B$7,"")</f>
        <v/>
      </c>
      <c r="E1525" s="29">
        <f>IF($A1525&lt;=Inputs!$B$13,IF(D1525&gt;0,1,0),"")</f>
        <v/>
      </c>
      <c r="F1525" s="26">
        <f>IF($A1525&lt;=Inputs!$B$13,IF(1&lt;=Inputs!$B$8,IF(Inputs!$B$12&gt;0,MAX(MIN(NORM.INV(RAND(),LOOKUP(P1525,Inputs!$J$6:$J$9,Inputs!$G$6:$G$9),LOOKUP(P1525,Inputs!$J$6:$J$9,Inputs!$H$6:$H$9)),Inputs!$B$12),-Inputs!$B$12),NORM.INV(RAND(),LOOKUP(P1525,Inputs!$J$6:$J$9,Inputs!$G$6:$G$9),LOOKUP(P1525,Inputs!$J$6:$J$9,Inputs!$H$6:$H$9))),0),"" )</f>
        <v/>
      </c>
      <c r="G1525" s="26">
        <f>IF($A1525&lt;=Inputs!$B$13,IF(2&lt;=Inputs!$B$8,IF(Inputs!$B$12&gt;0,MAX(MIN(NORM.INV(RAND(),LOOKUP(Q1525,Inputs!$J$6:$J$9,Inputs!$G$6:$G$9),LOOKUP(Q1525,Inputs!$J$6:$J$9,Inputs!$H$6:$H$9)),Inputs!$B$12),-Inputs!$B$12),NORM.INV(RAND(),LOOKUP(Q1525,Inputs!$J$6:$J$9,Inputs!$G$6:$G$9),LOOKUP(Q1525,Inputs!$J$6:$J$9,Inputs!$H$6:$H$9))),0),"" )</f>
        <v/>
      </c>
      <c r="H1525" s="26">
        <f>IF($A1525&lt;=Inputs!$B$13,IF(3&lt;=Inputs!$B$8,IF(Inputs!$B$12&gt;0,MAX(MIN(NORM.INV(RAND(),LOOKUP(R1525,Inputs!$J$6:$J$9,Inputs!$G$6:$G$9),LOOKUP(R1525,Inputs!$J$6:$J$9,Inputs!$H$6:$H$9)),Inputs!$B$12),-Inputs!$B$12),NORM.INV(RAND(),LOOKUP(R1525,Inputs!$J$6:$J$9,Inputs!$G$6:$G$9),LOOKUP(R1525,Inputs!$J$6:$J$9,Inputs!$H$6:$H$9))),0),"" )</f>
        <v/>
      </c>
      <c r="I1525" s="26">
        <f>IF($A1525&lt;=Inputs!$B$13,IF(4&lt;=Inputs!$B$8,IF(Inputs!$B$12&gt;0,MAX(MIN(NORM.INV(RAND(),LOOKUP(S1525,Inputs!$J$6:$J$9,Inputs!$G$6:$G$9),LOOKUP(S1525,Inputs!$J$6:$J$9,Inputs!$H$6:$H$9)),Inputs!$B$12),-Inputs!$B$12),NORM.INV(RAND(),LOOKUP(S1525,Inputs!$J$6:$J$9,Inputs!$G$6:$G$9),LOOKUP(S1525,Inputs!$J$6:$J$9,Inputs!$H$6:$H$9))),0),"" )</f>
        <v/>
      </c>
      <c r="J1525" s="26">
        <f>IF($A1525&lt;=Inputs!$B$13,IF(5&lt;=Inputs!$B$8,IF(Inputs!$B$12&gt;0,MAX(MIN(NORM.INV(RAND(),LOOKUP(T1525,Inputs!$J$6:$J$9,Inputs!$G$6:$G$9),LOOKUP(T1525,Inputs!$J$6:$J$9,Inputs!$H$6:$H$9)),Inputs!$B$12),-Inputs!$B$12),NORM.INV(RAND(),LOOKUP(T1525,Inputs!$J$6:$J$9,Inputs!$G$6:$G$9),LOOKUP(T1525,Inputs!$J$6:$J$9,Inputs!$H$6:$H$9))),0),"" )</f>
        <v/>
      </c>
      <c r="K1525" s="26">
        <f>IF($A1525&lt;=Inputs!$B$13,IF(6&lt;=Inputs!$B$8,IF(Inputs!$B$12&gt;0,MAX(MIN(NORM.INV(RAND(),LOOKUP(U1525,Inputs!$J$6:$J$9,Inputs!$G$6:$G$9),LOOKUP(U1525,Inputs!$J$6:$J$9,Inputs!$H$6:$H$9)),Inputs!$B$12),-Inputs!$B$12),NORM.INV(RAND(),LOOKUP(U1525,Inputs!$J$6:$J$9,Inputs!$G$6:$G$9),LOOKUP(U1525,Inputs!$J$6:$J$9,Inputs!$H$6:$H$9))),0),"" )</f>
        <v/>
      </c>
      <c r="L1525" s="26">
        <f>IF($A1525&lt;=Inputs!$B$13,IF(7&lt;=Inputs!$B$8,IF(Inputs!$B$12&gt;0,MAX(MIN(NORM.INV(RAND(),LOOKUP(V1525,Inputs!$J$6:$J$9,Inputs!$G$6:$G$9),LOOKUP(V1525,Inputs!$J$6:$J$9,Inputs!$H$6:$H$9)),Inputs!$B$12),-Inputs!$B$12),NORM.INV(RAND(),LOOKUP(V1525,Inputs!$J$6:$J$9,Inputs!$G$6:$G$9),LOOKUP(V1525,Inputs!$J$6:$J$9,Inputs!$H$6:$H$9))),0),"" )</f>
        <v/>
      </c>
      <c r="M1525" s="26">
        <f>IF($A1525&lt;=Inputs!$B$13,IF(8&lt;=Inputs!$B$8,IF(Inputs!$B$12&gt;0,MAX(MIN(NORM.INV(RAND(),LOOKUP(W1525,Inputs!$J$6:$J$9,Inputs!$G$6:$G$9),LOOKUP(W1525,Inputs!$J$6:$J$9,Inputs!$H$6:$H$9)),Inputs!$B$12),-Inputs!$B$12),NORM.INV(RAND(),LOOKUP(W1525,Inputs!$J$6:$J$9,Inputs!$G$6:$G$9),LOOKUP(W1525,Inputs!$J$6:$J$9,Inputs!$H$6:$H$9))),0),"" )</f>
        <v/>
      </c>
      <c r="N1525" s="26">
        <f>IF($A1525&lt;=Inputs!$B$13,IF(9&lt;=Inputs!$B$8,IF(Inputs!$B$12&gt;0,MAX(MIN(NORM.INV(RAND(),LOOKUP(X1525,Inputs!$J$6:$J$9,Inputs!$G$6:$G$9),LOOKUP(X1525,Inputs!$J$6:$J$9,Inputs!$H$6:$H$9)),Inputs!$B$12),-Inputs!$B$12),NORM.INV(RAND(),LOOKUP(X1525,Inputs!$J$6:$J$9,Inputs!$G$6:$G$9),LOOKUP(X1525,Inputs!$J$6:$J$9,Inputs!$H$6:$H$9))),0),"" )</f>
        <v/>
      </c>
      <c r="O1525" s="26">
        <f>IF($A1525&lt;=Inputs!$B$13,IF(10&lt;=Inputs!$B$8,IF(Inputs!$B$12&gt;0,MAX(MIN(NORM.INV(RAND(),LOOKUP(Y1525,Inputs!$J$6:$J$9,Inputs!$G$6:$G$9),LOOKUP(Y1525,Inputs!$J$6:$J$9,Inputs!$H$6:$H$9)),Inputs!$B$12),-Inputs!$B$12),NORM.INV(RAND(),LOOKUP(Y1525,Inputs!$J$6:$J$9,Inputs!$G$6:$G$9),LOOKUP(Y1525,Inputs!$J$6:$J$9,Inputs!$H$6:$H$9))),0),"" )</f>
        <v/>
      </c>
      <c r="P1525" s="31">
        <f>IF($A1525&lt;=Inputs!$B$13,RAND(),"")</f>
        <v/>
      </c>
      <c r="Q1525" s="31">
        <f>IF($A1525&lt;=Inputs!$B$13,RAND(),"")</f>
        <v/>
      </c>
      <c r="R1525" s="31">
        <f>IF($A1525&lt;=Inputs!$B$13,RAND(),"")</f>
        <v/>
      </c>
      <c r="S1525" s="31">
        <f>IF($A1525&lt;=Inputs!$B$13,RAND(),"")</f>
        <v/>
      </c>
      <c r="T1525" s="31">
        <f>IF($A1525&lt;=Inputs!$B$13,RAND(),"")</f>
        <v/>
      </c>
      <c r="U1525" s="31">
        <f>IF($A1525&lt;=Inputs!$B$13,RAND(),"")</f>
        <v/>
      </c>
      <c r="V1525" s="31">
        <f>IF($A1525&lt;=Inputs!$B$13,RAND(),"")</f>
        <v/>
      </c>
      <c r="W1525" s="31">
        <f>IF($A1525&lt;=Inputs!$B$13,RAND(),"")</f>
        <v/>
      </c>
      <c r="X1525" s="31">
        <f>IF($A1525&lt;=Inputs!$B$13,RAND(),"")</f>
        <v/>
      </c>
      <c r="Y1525" s="31">
        <f>IF($A1525&lt;=Inputs!$B$13,RAND(),"")</f>
        <v/>
      </c>
    </row>
    <row r="1526">
      <c r="A1526" t="n">
        <v>1521</v>
      </c>
      <c r="B1526" s="26">
        <f>IF($A1526&lt;=Inputs!$B$13,IF(Inputs!$B$8&gt;0,SUM(F1526:O1526)/Inputs!$B$8,0),"")</f>
        <v/>
      </c>
      <c r="C1526" s="27">
        <f>IF($A1526&lt;=Inputs!$B$13,B1526/100,"")</f>
        <v/>
      </c>
      <c r="D1526" s="28">
        <f>IF($A1526&lt;=Inputs!$B$13,C1526*Inputs!$B$7,"")</f>
        <v/>
      </c>
      <c r="E1526" s="29">
        <f>IF($A1526&lt;=Inputs!$B$13,IF(D1526&gt;0,1,0),"")</f>
        <v/>
      </c>
      <c r="F1526" s="26">
        <f>IF($A1526&lt;=Inputs!$B$13,IF(1&lt;=Inputs!$B$8,IF(Inputs!$B$12&gt;0,MAX(MIN(NORM.INV(RAND(),LOOKUP(P1526,Inputs!$J$6:$J$9,Inputs!$G$6:$G$9),LOOKUP(P1526,Inputs!$J$6:$J$9,Inputs!$H$6:$H$9)),Inputs!$B$12),-Inputs!$B$12),NORM.INV(RAND(),LOOKUP(P1526,Inputs!$J$6:$J$9,Inputs!$G$6:$G$9),LOOKUP(P1526,Inputs!$J$6:$J$9,Inputs!$H$6:$H$9))),0),"" )</f>
        <v/>
      </c>
      <c r="G1526" s="26">
        <f>IF($A1526&lt;=Inputs!$B$13,IF(2&lt;=Inputs!$B$8,IF(Inputs!$B$12&gt;0,MAX(MIN(NORM.INV(RAND(),LOOKUP(Q1526,Inputs!$J$6:$J$9,Inputs!$G$6:$G$9),LOOKUP(Q1526,Inputs!$J$6:$J$9,Inputs!$H$6:$H$9)),Inputs!$B$12),-Inputs!$B$12),NORM.INV(RAND(),LOOKUP(Q1526,Inputs!$J$6:$J$9,Inputs!$G$6:$G$9),LOOKUP(Q1526,Inputs!$J$6:$J$9,Inputs!$H$6:$H$9))),0),"" )</f>
        <v/>
      </c>
      <c r="H1526" s="26">
        <f>IF($A1526&lt;=Inputs!$B$13,IF(3&lt;=Inputs!$B$8,IF(Inputs!$B$12&gt;0,MAX(MIN(NORM.INV(RAND(),LOOKUP(R1526,Inputs!$J$6:$J$9,Inputs!$G$6:$G$9),LOOKUP(R1526,Inputs!$J$6:$J$9,Inputs!$H$6:$H$9)),Inputs!$B$12),-Inputs!$B$12),NORM.INV(RAND(),LOOKUP(R1526,Inputs!$J$6:$J$9,Inputs!$G$6:$G$9),LOOKUP(R1526,Inputs!$J$6:$J$9,Inputs!$H$6:$H$9))),0),"" )</f>
        <v/>
      </c>
      <c r="I1526" s="26">
        <f>IF($A1526&lt;=Inputs!$B$13,IF(4&lt;=Inputs!$B$8,IF(Inputs!$B$12&gt;0,MAX(MIN(NORM.INV(RAND(),LOOKUP(S1526,Inputs!$J$6:$J$9,Inputs!$G$6:$G$9),LOOKUP(S1526,Inputs!$J$6:$J$9,Inputs!$H$6:$H$9)),Inputs!$B$12),-Inputs!$B$12),NORM.INV(RAND(),LOOKUP(S1526,Inputs!$J$6:$J$9,Inputs!$G$6:$G$9),LOOKUP(S1526,Inputs!$J$6:$J$9,Inputs!$H$6:$H$9))),0),"" )</f>
        <v/>
      </c>
      <c r="J1526" s="26">
        <f>IF($A1526&lt;=Inputs!$B$13,IF(5&lt;=Inputs!$B$8,IF(Inputs!$B$12&gt;0,MAX(MIN(NORM.INV(RAND(),LOOKUP(T1526,Inputs!$J$6:$J$9,Inputs!$G$6:$G$9),LOOKUP(T1526,Inputs!$J$6:$J$9,Inputs!$H$6:$H$9)),Inputs!$B$12),-Inputs!$B$12),NORM.INV(RAND(),LOOKUP(T1526,Inputs!$J$6:$J$9,Inputs!$G$6:$G$9),LOOKUP(T1526,Inputs!$J$6:$J$9,Inputs!$H$6:$H$9))),0),"" )</f>
        <v/>
      </c>
      <c r="K1526" s="26">
        <f>IF($A1526&lt;=Inputs!$B$13,IF(6&lt;=Inputs!$B$8,IF(Inputs!$B$12&gt;0,MAX(MIN(NORM.INV(RAND(),LOOKUP(U1526,Inputs!$J$6:$J$9,Inputs!$G$6:$G$9),LOOKUP(U1526,Inputs!$J$6:$J$9,Inputs!$H$6:$H$9)),Inputs!$B$12),-Inputs!$B$12),NORM.INV(RAND(),LOOKUP(U1526,Inputs!$J$6:$J$9,Inputs!$G$6:$G$9),LOOKUP(U1526,Inputs!$J$6:$J$9,Inputs!$H$6:$H$9))),0),"" )</f>
        <v/>
      </c>
      <c r="L1526" s="26">
        <f>IF($A1526&lt;=Inputs!$B$13,IF(7&lt;=Inputs!$B$8,IF(Inputs!$B$12&gt;0,MAX(MIN(NORM.INV(RAND(),LOOKUP(V1526,Inputs!$J$6:$J$9,Inputs!$G$6:$G$9),LOOKUP(V1526,Inputs!$J$6:$J$9,Inputs!$H$6:$H$9)),Inputs!$B$12),-Inputs!$B$12),NORM.INV(RAND(),LOOKUP(V1526,Inputs!$J$6:$J$9,Inputs!$G$6:$G$9),LOOKUP(V1526,Inputs!$J$6:$J$9,Inputs!$H$6:$H$9))),0),"" )</f>
        <v/>
      </c>
      <c r="M1526" s="26">
        <f>IF($A1526&lt;=Inputs!$B$13,IF(8&lt;=Inputs!$B$8,IF(Inputs!$B$12&gt;0,MAX(MIN(NORM.INV(RAND(),LOOKUP(W1526,Inputs!$J$6:$J$9,Inputs!$G$6:$G$9),LOOKUP(W1526,Inputs!$J$6:$J$9,Inputs!$H$6:$H$9)),Inputs!$B$12),-Inputs!$B$12),NORM.INV(RAND(),LOOKUP(W1526,Inputs!$J$6:$J$9,Inputs!$G$6:$G$9),LOOKUP(W1526,Inputs!$J$6:$J$9,Inputs!$H$6:$H$9))),0),"" )</f>
        <v/>
      </c>
      <c r="N1526" s="26">
        <f>IF($A1526&lt;=Inputs!$B$13,IF(9&lt;=Inputs!$B$8,IF(Inputs!$B$12&gt;0,MAX(MIN(NORM.INV(RAND(),LOOKUP(X1526,Inputs!$J$6:$J$9,Inputs!$G$6:$G$9),LOOKUP(X1526,Inputs!$J$6:$J$9,Inputs!$H$6:$H$9)),Inputs!$B$12),-Inputs!$B$12),NORM.INV(RAND(),LOOKUP(X1526,Inputs!$J$6:$J$9,Inputs!$G$6:$G$9),LOOKUP(X1526,Inputs!$J$6:$J$9,Inputs!$H$6:$H$9))),0),"" )</f>
        <v/>
      </c>
      <c r="O1526" s="26">
        <f>IF($A1526&lt;=Inputs!$B$13,IF(10&lt;=Inputs!$B$8,IF(Inputs!$B$12&gt;0,MAX(MIN(NORM.INV(RAND(),LOOKUP(Y1526,Inputs!$J$6:$J$9,Inputs!$G$6:$G$9),LOOKUP(Y1526,Inputs!$J$6:$J$9,Inputs!$H$6:$H$9)),Inputs!$B$12),-Inputs!$B$12),NORM.INV(RAND(),LOOKUP(Y1526,Inputs!$J$6:$J$9,Inputs!$G$6:$G$9),LOOKUP(Y1526,Inputs!$J$6:$J$9,Inputs!$H$6:$H$9))),0),"" )</f>
        <v/>
      </c>
      <c r="P1526" s="31">
        <f>IF($A1526&lt;=Inputs!$B$13,RAND(),"")</f>
        <v/>
      </c>
      <c r="Q1526" s="31">
        <f>IF($A1526&lt;=Inputs!$B$13,RAND(),"")</f>
        <v/>
      </c>
      <c r="R1526" s="31">
        <f>IF($A1526&lt;=Inputs!$B$13,RAND(),"")</f>
        <v/>
      </c>
      <c r="S1526" s="31">
        <f>IF($A1526&lt;=Inputs!$B$13,RAND(),"")</f>
        <v/>
      </c>
      <c r="T1526" s="31">
        <f>IF($A1526&lt;=Inputs!$B$13,RAND(),"")</f>
        <v/>
      </c>
      <c r="U1526" s="31">
        <f>IF($A1526&lt;=Inputs!$B$13,RAND(),"")</f>
        <v/>
      </c>
      <c r="V1526" s="31">
        <f>IF($A1526&lt;=Inputs!$B$13,RAND(),"")</f>
        <v/>
      </c>
      <c r="W1526" s="31">
        <f>IF($A1526&lt;=Inputs!$B$13,RAND(),"")</f>
        <v/>
      </c>
      <c r="X1526" s="31">
        <f>IF($A1526&lt;=Inputs!$B$13,RAND(),"")</f>
        <v/>
      </c>
      <c r="Y1526" s="31">
        <f>IF($A1526&lt;=Inputs!$B$13,RAND(),"")</f>
        <v/>
      </c>
    </row>
    <row r="1527">
      <c r="A1527" t="n">
        <v>1522</v>
      </c>
      <c r="B1527" s="26">
        <f>IF($A1527&lt;=Inputs!$B$13,IF(Inputs!$B$8&gt;0,SUM(F1527:O1527)/Inputs!$B$8,0),"")</f>
        <v/>
      </c>
      <c r="C1527" s="27">
        <f>IF($A1527&lt;=Inputs!$B$13,B1527/100,"")</f>
        <v/>
      </c>
      <c r="D1527" s="28">
        <f>IF($A1527&lt;=Inputs!$B$13,C1527*Inputs!$B$7,"")</f>
        <v/>
      </c>
      <c r="E1527" s="29">
        <f>IF($A1527&lt;=Inputs!$B$13,IF(D1527&gt;0,1,0),"")</f>
        <v/>
      </c>
      <c r="F1527" s="26">
        <f>IF($A1527&lt;=Inputs!$B$13,IF(1&lt;=Inputs!$B$8,IF(Inputs!$B$12&gt;0,MAX(MIN(NORM.INV(RAND(),LOOKUP(P1527,Inputs!$J$6:$J$9,Inputs!$G$6:$G$9),LOOKUP(P1527,Inputs!$J$6:$J$9,Inputs!$H$6:$H$9)),Inputs!$B$12),-Inputs!$B$12),NORM.INV(RAND(),LOOKUP(P1527,Inputs!$J$6:$J$9,Inputs!$G$6:$G$9),LOOKUP(P1527,Inputs!$J$6:$J$9,Inputs!$H$6:$H$9))),0),"" )</f>
        <v/>
      </c>
      <c r="G1527" s="26">
        <f>IF($A1527&lt;=Inputs!$B$13,IF(2&lt;=Inputs!$B$8,IF(Inputs!$B$12&gt;0,MAX(MIN(NORM.INV(RAND(),LOOKUP(Q1527,Inputs!$J$6:$J$9,Inputs!$G$6:$G$9),LOOKUP(Q1527,Inputs!$J$6:$J$9,Inputs!$H$6:$H$9)),Inputs!$B$12),-Inputs!$B$12),NORM.INV(RAND(),LOOKUP(Q1527,Inputs!$J$6:$J$9,Inputs!$G$6:$G$9),LOOKUP(Q1527,Inputs!$J$6:$J$9,Inputs!$H$6:$H$9))),0),"" )</f>
        <v/>
      </c>
      <c r="H1527" s="26">
        <f>IF($A1527&lt;=Inputs!$B$13,IF(3&lt;=Inputs!$B$8,IF(Inputs!$B$12&gt;0,MAX(MIN(NORM.INV(RAND(),LOOKUP(R1527,Inputs!$J$6:$J$9,Inputs!$G$6:$G$9),LOOKUP(R1527,Inputs!$J$6:$J$9,Inputs!$H$6:$H$9)),Inputs!$B$12),-Inputs!$B$12),NORM.INV(RAND(),LOOKUP(R1527,Inputs!$J$6:$J$9,Inputs!$G$6:$G$9),LOOKUP(R1527,Inputs!$J$6:$J$9,Inputs!$H$6:$H$9))),0),"" )</f>
        <v/>
      </c>
      <c r="I1527" s="26">
        <f>IF($A1527&lt;=Inputs!$B$13,IF(4&lt;=Inputs!$B$8,IF(Inputs!$B$12&gt;0,MAX(MIN(NORM.INV(RAND(),LOOKUP(S1527,Inputs!$J$6:$J$9,Inputs!$G$6:$G$9),LOOKUP(S1527,Inputs!$J$6:$J$9,Inputs!$H$6:$H$9)),Inputs!$B$12),-Inputs!$B$12),NORM.INV(RAND(),LOOKUP(S1527,Inputs!$J$6:$J$9,Inputs!$G$6:$G$9),LOOKUP(S1527,Inputs!$J$6:$J$9,Inputs!$H$6:$H$9))),0),"" )</f>
        <v/>
      </c>
      <c r="J1527" s="26">
        <f>IF($A1527&lt;=Inputs!$B$13,IF(5&lt;=Inputs!$B$8,IF(Inputs!$B$12&gt;0,MAX(MIN(NORM.INV(RAND(),LOOKUP(T1527,Inputs!$J$6:$J$9,Inputs!$G$6:$G$9),LOOKUP(T1527,Inputs!$J$6:$J$9,Inputs!$H$6:$H$9)),Inputs!$B$12),-Inputs!$B$12),NORM.INV(RAND(),LOOKUP(T1527,Inputs!$J$6:$J$9,Inputs!$G$6:$G$9),LOOKUP(T1527,Inputs!$J$6:$J$9,Inputs!$H$6:$H$9))),0),"" )</f>
        <v/>
      </c>
      <c r="K1527" s="26">
        <f>IF($A1527&lt;=Inputs!$B$13,IF(6&lt;=Inputs!$B$8,IF(Inputs!$B$12&gt;0,MAX(MIN(NORM.INV(RAND(),LOOKUP(U1527,Inputs!$J$6:$J$9,Inputs!$G$6:$G$9),LOOKUP(U1527,Inputs!$J$6:$J$9,Inputs!$H$6:$H$9)),Inputs!$B$12),-Inputs!$B$12),NORM.INV(RAND(),LOOKUP(U1527,Inputs!$J$6:$J$9,Inputs!$G$6:$G$9),LOOKUP(U1527,Inputs!$J$6:$J$9,Inputs!$H$6:$H$9))),0),"" )</f>
        <v/>
      </c>
      <c r="L1527" s="26">
        <f>IF($A1527&lt;=Inputs!$B$13,IF(7&lt;=Inputs!$B$8,IF(Inputs!$B$12&gt;0,MAX(MIN(NORM.INV(RAND(),LOOKUP(V1527,Inputs!$J$6:$J$9,Inputs!$G$6:$G$9),LOOKUP(V1527,Inputs!$J$6:$J$9,Inputs!$H$6:$H$9)),Inputs!$B$12),-Inputs!$B$12),NORM.INV(RAND(),LOOKUP(V1527,Inputs!$J$6:$J$9,Inputs!$G$6:$G$9),LOOKUP(V1527,Inputs!$J$6:$J$9,Inputs!$H$6:$H$9))),0),"" )</f>
        <v/>
      </c>
      <c r="M1527" s="26">
        <f>IF($A1527&lt;=Inputs!$B$13,IF(8&lt;=Inputs!$B$8,IF(Inputs!$B$12&gt;0,MAX(MIN(NORM.INV(RAND(),LOOKUP(W1527,Inputs!$J$6:$J$9,Inputs!$G$6:$G$9),LOOKUP(W1527,Inputs!$J$6:$J$9,Inputs!$H$6:$H$9)),Inputs!$B$12),-Inputs!$B$12),NORM.INV(RAND(),LOOKUP(W1527,Inputs!$J$6:$J$9,Inputs!$G$6:$G$9),LOOKUP(W1527,Inputs!$J$6:$J$9,Inputs!$H$6:$H$9))),0),"" )</f>
        <v/>
      </c>
      <c r="N1527" s="26">
        <f>IF($A1527&lt;=Inputs!$B$13,IF(9&lt;=Inputs!$B$8,IF(Inputs!$B$12&gt;0,MAX(MIN(NORM.INV(RAND(),LOOKUP(X1527,Inputs!$J$6:$J$9,Inputs!$G$6:$G$9),LOOKUP(X1527,Inputs!$J$6:$J$9,Inputs!$H$6:$H$9)),Inputs!$B$12),-Inputs!$B$12),NORM.INV(RAND(),LOOKUP(X1527,Inputs!$J$6:$J$9,Inputs!$G$6:$G$9),LOOKUP(X1527,Inputs!$J$6:$J$9,Inputs!$H$6:$H$9))),0),"" )</f>
        <v/>
      </c>
      <c r="O1527" s="26">
        <f>IF($A1527&lt;=Inputs!$B$13,IF(10&lt;=Inputs!$B$8,IF(Inputs!$B$12&gt;0,MAX(MIN(NORM.INV(RAND(),LOOKUP(Y1527,Inputs!$J$6:$J$9,Inputs!$G$6:$G$9),LOOKUP(Y1527,Inputs!$J$6:$J$9,Inputs!$H$6:$H$9)),Inputs!$B$12),-Inputs!$B$12),NORM.INV(RAND(),LOOKUP(Y1527,Inputs!$J$6:$J$9,Inputs!$G$6:$G$9),LOOKUP(Y1527,Inputs!$J$6:$J$9,Inputs!$H$6:$H$9))),0),"" )</f>
        <v/>
      </c>
      <c r="P1527" s="31">
        <f>IF($A1527&lt;=Inputs!$B$13,RAND(),"")</f>
        <v/>
      </c>
      <c r="Q1527" s="31">
        <f>IF($A1527&lt;=Inputs!$B$13,RAND(),"")</f>
        <v/>
      </c>
      <c r="R1527" s="31">
        <f>IF($A1527&lt;=Inputs!$B$13,RAND(),"")</f>
        <v/>
      </c>
      <c r="S1527" s="31">
        <f>IF($A1527&lt;=Inputs!$B$13,RAND(),"")</f>
        <v/>
      </c>
      <c r="T1527" s="31">
        <f>IF($A1527&lt;=Inputs!$B$13,RAND(),"")</f>
        <v/>
      </c>
      <c r="U1527" s="31">
        <f>IF($A1527&lt;=Inputs!$B$13,RAND(),"")</f>
        <v/>
      </c>
      <c r="V1527" s="31">
        <f>IF($A1527&lt;=Inputs!$B$13,RAND(),"")</f>
        <v/>
      </c>
      <c r="W1527" s="31">
        <f>IF($A1527&lt;=Inputs!$B$13,RAND(),"")</f>
        <v/>
      </c>
      <c r="X1527" s="31">
        <f>IF($A1527&lt;=Inputs!$B$13,RAND(),"")</f>
        <v/>
      </c>
      <c r="Y1527" s="31">
        <f>IF($A1527&lt;=Inputs!$B$13,RAND(),"")</f>
        <v/>
      </c>
    </row>
    <row r="1528">
      <c r="A1528" t="n">
        <v>1523</v>
      </c>
      <c r="B1528" s="26">
        <f>IF($A1528&lt;=Inputs!$B$13,IF(Inputs!$B$8&gt;0,SUM(F1528:O1528)/Inputs!$B$8,0),"")</f>
        <v/>
      </c>
      <c r="C1528" s="27">
        <f>IF($A1528&lt;=Inputs!$B$13,B1528/100,"")</f>
        <v/>
      </c>
      <c r="D1528" s="28">
        <f>IF($A1528&lt;=Inputs!$B$13,C1528*Inputs!$B$7,"")</f>
        <v/>
      </c>
      <c r="E1528" s="29">
        <f>IF($A1528&lt;=Inputs!$B$13,IF(D1528&gt;0,1,0),"")</f>
        <v/>
      </c>
      <c r="F1528" s="26">
        <f>IF($A1528&lt;=Inputs!$B$13,IF(1&lt;=Inputs!$B$8,IF(Inputs!$B$12&gt;0,MAX(MIN(NORM.INV(RAND(),LOOKUP(P1528,Inputs!$J$6:$J$9,Inputs!$G$6:$G$9),LOOKUP(P1528,Inputs!$J$6:$J$9,Inputs!$H$6:$H$9)),Inputs!$B$12),-Inputs!$B$12),NORM.INV(RAND(),LOOKUP(P1528,Inputs!$J$6:$J$9,Inputs!$G$6:$G$9),LOOKUP(P1528,Inputs!$J$6:$J$9,Inputs!$H$6:$H$9))),0),"" )</f>
        <v/>
      </c>
      <c r="G1528" s="26">
        <f>IF($A1528&lt;=Inputs!$B$13,IF(2&lt;=Inputs!$B$8,IF(Inputs!$B$12&gt;0,MAX(MIN(NORM.INV(RAND(),LOOKUP(Q1528,Inputs!$J$6:$J$9,Inputs!$G$6:$G$9),LOOKUP(Q1528,Inputs!$J$6:$J$9,Inputs!$H$6:$H$9)),Inputs!$B$12),-Inputs!$B$12),NORM.INV(RAND(),LOOKUP(Q1528,Inputs!$J$6:$J$9,Inputs!$G$6:$G$9),LOOKUP(Q1528,Inputs!$J$6:$J$9,Inputs!$H$6:$H$9))),0),"" )</f>
        <v/>
      </c>
      <c r="H1528" s="26">
        <f>IF($A1528&lt;=Inputs!$B$13,IF(3&lt;=Inputs!$B$8,IF(Inputs!$B$12&gt;0,MAX(MIN(NORM.INV(RAND(),LOOKUP(R1528,Inputs!$J$6:$J$9,Inputs!$G$6:$G$9),LOOKUP(R1528,Inputs!$J$6:$J$9,Inputs!$H$6:$H$9)),Inputs!$B$12),-Inputs!$B$12),NORM.INV(RAND(),LOOKUP(R1528,Inputs!$J$6:$J$9,Inputs!$G$6:$G$9),LOOKUP(R1528,Inputs!$J$6:$J$9,Inputs!$H$6:$H$9))),0),"" )</f>
        <v/>
      </c>
      <c r="I1528" s="26">
        <f>IF($A1528&lt;=Inputs!$B$13,IF(4&lt;=Inputs!$B$8,IF(Inputs!$B$12&gt;0,MAX(MIN(NORM.INV(RAND(),LOOKUP(S1528,Inputs!$J$6:$J$9,Inputs!$G$6:$G$9),LOOKUP(S1528,Inputs!$J$6:$J$9,Inputs!$H$6:$H$9)),Inputs!$B$12),-Inputs!$B$12),NORM.INV(RAND(),LOOKUP(S1528,Inputs!$J$6:$J$9,Inputs!$G$6:$G$9),LOOKUP(S1528,Inputs!$J$6:$J$9,Inputs!$H$6:$H$9))),0),"" )</f>
        <v/>
      </c>
      <c r="J1528" s="26">
        <f>IF($A1528&lt;=Inputs!$B$13,IF(5&lt;=Inputs!$B$8,IF(Inputs!$B$12&gt;0,MAX(MIN(NORM.INV(RAND(),LOOKUP(T1528,Inputs!$J$6:$J$9,Inputs!$G$6:$G$9),LOOKUP(T1528,Inputs!$J$6:$J$9,Inputs!$H$6:$H$9)),Inputs!$B$12),-Inputs!$B$12),NORM.INV(RAND(),LOOKUP(T1528,Inputs!$J$6:$J$9,Inputs!$G$6:$G$9),LOOKUP(T1528,Inputs!$J$6:$J$9,Inputs!$H$6:$H$9))),0),"" )</f>
        <v/>
      </c>
      <c r="K1528" s="26">
        <f>IF($A1528&lt;=Inputs!$B$13,IF(6&lt;=Inputs!$B$8,IF(Inputs!$B$12&gt;0,MAX(MIN(NORM.INV(RAND(),LOOKUP(U1528,Inputs!$J$6:$J$9,Inputs!$G$6:$G$9),LOOKUP(U1528,Inputs!$J$6:$J$9,Inputs!$H$6:$H$9)),Inputs!$B$12),-Inputs!$B$12),NORM.INV(RAND(),LOOKUP(U1528,Inputs!$J$6:$J$9,Inputs!$G$6:$G$9),LOOKUP(U1528,Inputs!$J$6:$J$9,Inputs!$H$6:$H$9))),0),"" )</f>
        <v/>
      </c>
      <c r="L1528" s="26">
        <f>IF($A1528&lt;=Inputs!$B$13,IF(7&lt;=Inputs!$B$8,IF(Inputs!$B$12&gt;0,MAX(MIN(NORM.INV(RAND(),LOOKUP(V1528,Inputs!$J$6:$J$9,Inputs!$G$6:$G$9),LOOKUP(V1528,Inputs!$J$6:$J$9,Inputs!$H$6:$H$9)),Inputs!$B$12),-Inputs!$B$12),NORM.INV(RAND(),LOOKUP(V1528,Inputs!$J$6:$J$9,Inputs!$G$6:$G$9),LOOKUP(V1528,Inputs!$J$6:$J$9,Inputs!$H$6:$H$9))),0),"" )</f>
        <v/>
      </c>
      <c r="M1528" s="26">
        <f>IF($A1528&lt;=Inputs!$B$13,IF(8&lt;=Inputs!$B$8,IF(Inputs!$B$12&gt;0,MAX(MIN(NORM.INV(RAND(),LOOKUP(W1528,Inputs!$J$6:$J$9,Inputs!$G$6:$G$9),LOOKUP(W1528,Inputs!$J$6:$J$9,Inputs!$H$6:$H$9)),Inputs!$B$12),-Inputs!$B$12),NORM.INV(RAND(),LOOKUP(W1528,Inputs!$J$6:$J$9,Inputs!$G$6:$G$9),LOOKUP(W1528,Inputs!$J$6:$J$9,Inputs!$H$6:$H$9))),0),"" )</f>
        <v/>
      </c>
      <c r="N1528" s="26">
        <f>IF($A1528&lt;=Inputs!$B$13,IF(9&lt;=Inputs!$B$8,IF(Inputs!$B$12&gt;0,MAX(MIN(NORM.INV(RAND(),LOOKUP(X1528,Inputs!$J$6:$J$9,Inputs!$G$6:$G$9),LOOKUP(X1528,Inputs!$J$6:$J$9,Inputs!$H$6:$H$9)),Inputs!$B$12),-Inputs!$B$12),NORM.INV(RAND(),LOOKUP(X1528,Inputs!$J$6:$J$9,Inputs!$G$6:$G$9),LOOKUP(X1528,Inputs!$J$6:$J$9,Inputs!$H$6:$H$9))),0),"" )</f>
        <v/>
      </c>
      <c r="O1528" s="26">
        <f>IF($A1528&lt;=Inputs!$B$13,IF(10&lt;=Inputs!$B$8,IF(Inputs!$B$12&gt;0,MAX(MIN(NORM.INV(RAND(),LOOKUP(Y1528,Inputs!$J$6:$J$9,Inputs!$G$6:$G$9),LOOKUP(Y1528,Inputs!$J$6:$J$9,Inputs!$H$6:$H$9)),Inputs!$B$12),-Inputs!$B$12),NORM.INV(RAND(),LOOKUP(Y1528,Inputs!$J$6:$J$9,Inputs!$G$6:$G$9),LOOKUP(Y1528,Inputs!$J$6:$J$9,Inputs!$H$6:$H$9))),0),"" )</f>
        <v/>
      </c>
      <c r="P1528" s="31">
        <f>IF($A1528&lt;=Inputs!$B$13,RAND(),"")</f>
        <v/>
      </c>
      <c r="Q1528" s="31">
        <f>IF($A1528&lt;=Inputs!$B$13,RAND(),"")</f>
        <v/>
      </c>
      <c r="R1528" s="31">
        <f>IF($A1528&lt;=Inputs!$B$13,RAND(),"")</f>
        <v/>
      </c>
      <c r="S1528" s="31">
        <f>IF($A1528&lt;=Inputs!$B$13,RAND(),"")</f>
        <v/>
      </c>
      <c r="T1528" s="31">
        <f>IF($A1528&lt;=Inputs!$B$13,RAND(),"")</f>
        <v/>
      </c>
      <c r="U1528" s="31">
        <f>IF($A1528&lt;=Inputs!$B$13,RAND(),"")</f>
        <v/>
      </c>
      <c r="V1528" s="31">
        <f>IF($A1528&lt;=Inputs!$B$13,RAND(),"")</f>
        <v/>
      </c>
      <c r="W1528" s="31">
        <f>IF($A1528&lt;=Inputs!$B$13,RAND(),"")</f>
        <v/>
      </c>
      <c r="X1528" s="31">
        <f>IF($A1528&lt;=Inputs!$B$13,RAND(),"")</f>
        <v/>
      </c>
      <c r="Y1528" s="31">
        <f>IF($A1528&lt;=Inputs!$B$13,RAND(),"")</f>
        <v/>
      </c>
    </row>
    <row r="1529">
      <c r="A1529" t="n">
        <v>1524</v>
      </c>
      <c r="B1529" s="26">
        <f>IF($A1529&lt;=Inputs!$B$13,IF(Inputs!$B$8&gt;0,SUM(F1529:O1529)/Inputs!$B$8,0),"")</f>
        <v/>
      </c>
      <c r="C1529" s="27">
        <f>IF($A1529&lt;=Inputs!$B$13,B1529/100,"")</f>
        <v/>
      </c>
      <c r="D1529" s="28">
        <f>IF($A1529&lt;=Inputs!$B$13,C1529*Inputs!$B$7,"")</f>
        <v/>
      </c>
      <c r="E1529" s="29">
        <f>IF($A1529&lt;=Inputs!$B$13,IF(D1529&gt;0,1,0),"")</f>
        <v/>
      </c>
      <c r="F1529" s="26">
        <f>IF($A1529&lt;=Inputs!$B$13,IF(1&lt;=Inputs!$B$8,IF(Inputs!$B$12&gt;0,MAX(MIN(NORM.INV(RAND(),LOOKUP(P1529,Inputs!$J$6:$J$9,Inputs!$G$6:$G$9),LOOKUP(P1529,Inputs!$J$6:$J$9,Inputs!$H$6:$H$9)),Inputs!$B$12),-Inputs!$B$12),NORM.INV(RAND(),LOOKUP(P1529,Inputs!$J$6:$J$9,Inputs!$G$6:$G$9),LOOKUP(P1529,Inputs!$J$6:$J$9,Inputs!$H$6:$H$9))),0),"" )</f>
        <v/>
      </c>
      <c r="G1529" s="26">
        <f>IF($A1529&lt;=Inputs!$B$13,IF(2&lt;=Inputs!$B$8,IF(Inputs!$B$12&gt;0,MAX(MIN(NORM.INV(RAND(),LOOKUP(Q1529,Inputs!$J$6:$J$9,Inputs!$G$6:$G$9),LOOKUP(Q1529,Inputs!$J$6:$J$9,Inputs!$H$6:$H$9)),Inputs!$B$12),-Inputs!$B$12),NORM.INV(RAND(),LOOKUP(Q1529,Inputs!$J$6:$J$9,Inputs!$G$6:$G$9),LOOKUP(Q1529,Inputs!$J$6:$J$9,Inputs!$H$6:$H$9))),0),"" )</f>
        <v/>
      </c>
      <c r="H1529" s="26">
        <f>IF($A1529&lt;=Inputs!$B$13,IF(3&lt;=Inputs!$B$8,IF(Inputs!$B$12&gt;0,MAX(MIN(NORM.INV(RAND(),LOOKUP(R1529,Inputs!$J$6:$J$9,Inputs!$G$6:$G$9),LOOKUP(R1529,Inputs!$J$6:$J$9,Inputs!$H$6:$H$9)),Inputs!$B$12),-Inputs!$B$12),NORM.INV(RAND(),LOOKUP(R1529,Inputs!$J$6:$J$9,Inputs!$G$6:$G$9),LOOKUP(R1529,Inputs!$J$6:$J$9,Inputs!$H$6:$H$9))),0),"" )</f>
        <v/>
      </c>
      <c r="I1529" s="26">
        <f>IF($A1529&lt;=Inputs!$B$13,IF(4&lt;=Inputs!$B$8,IF(Inputs!$B$12&gt;0,MAX(MIN(NORM.INV(RAND(),LOOKUP(S1529,Inputs!$J$6:$J$9,Inputs!$G$6:$G$9),LOOKUP(S1529,Inputs!$J$6:$J$9,Inputs!$H$6:$H$9)),Inputs!$B$12),-Inputs!$B$12),NORM.INV(RAND(),LOOKUP(S1529,Inputs!$J$6:$J$9,Inputs!$G$6:$G$9),LOOKUP(S1529,Inputs!$J$6:$J$9,Inputs!$H$6:$H$9))),0),"" )</f>
        <v/>
      </c>
      <c r="J1529" s="26">
        <f>IF($A1529&lt;=Inputs!$B$13,IF(5&lt;=Inputs!$B$8,IF(Inputs!$B$12&gt;0,MAX(MIN(NORM.INV(RAND(),LOOKUP(T1529,Inputs!$J$6:$J$9,Inputs!$G$6:$G$9),LOOKUP(T1529,Inputs!$J$6:$J$9,Inputs!$H$6:$H$9)),Inputs!$B$12),-Inputs!$B$12),NORM.INV(RAND(),LOOKUP(T1529,Inputs!$J$6:$J$9,Inputs!$G$6:$G$9),LOOKUP(T1529,Inputs!$J$6:$J$9,Inputs!$H$6:$H$9))),0),"" )</f>
        <v/>
      </c>
      <c r="K1529" s="26">
        <f>IF($A1529&lt;=Inputs!$B$13,IF(6&lt;=Inputs!$B$8,IF(Inputs!$B$12&gt;0,MAX(MIN(NORM.INV(RAND(),LOOKUP(U1529,Inputs!$J$6:$J$9,Inputs!$G$6:$G$9),LOOKUP(U1529,Inputs!$J$6:$J$9,Inputs!$H$6:$H$9)),Inputs!$B$12),-Inputs!$B$12),NORM.INV(RAND(),LOOKUP(U1529,Inputs!$J$6:$J$9,Inputs!$G$6:$G$9),LOOKUP(U1529,Inputs!$J$6:$J$9,Inputs!$H$6:$H$9))),0),"" )</f>
        <v/>
      </c>
      <c r="L1529" s="26">
        <f>IF($A1529&lt;=Inputs!$B$13,IF(7&lt;=Inputs!$B$8,IF(Inputs!$B$12&gt;0,MAX(MIN(NORM.INV(RAND(),LOOKUP(V1529,Inputs!$J$6:$J$9,Inputs!$G$6:$G$9),LOOKUP(V1529,Inputs!$J$6:$J$9,Inputs!$H$6:$H$9)),Inputs!$B$12),-Inputs!$B$12),NORM.INV(RAND(),LOOKUP(V1529,Inputs!$J$6:$J$9,Inputs!$G$6:$G$9),LOOKUP(V1529,Inputs!$J$6:$J$9,Inputs!$H$6:$H$9))),0),"" )</f>
        <v/>
      </c>
      <c r="M1529" s="26">
        <f>IF($A1529&lt;=Inputs!$B$13,IF(8&lt;=Inputs!$B$8,IF(Inputs!$B$12&gt;0,MAX(MIN(NORM.INV(RAND(),LOOKUP(W1529,Inputs!$J$6:$J$9,Inputs!$G$6:$G$9),LOOKUP(W1529,Inputs!$J$6:$J$9,Inputs!$H$6:$H$9)),Inputs!$B$12),-Inputs!$B$12),NORM.INV(RAND(),LOOKUP(W1529,Inputs!$J$6:$J$9,Inputs!$G$6:$G$9),LOOKUP(W1529,Inputs!$J$6:$J$9,Inputs!$H$6:$H$9))),0),"" )</f>
        <v/>
      </c>
      <c r="N1529" s="26">
        <f>IF($A1529&lt;=Inputs!$B$13,IF(9&lt;=Inputs!$B$8,IF(Inputs!$B$12&gt;0,MAX(MIN(NORM.INV(RAND(),LOOKUP(X1529,Inputs!$J$6:$J$9,Inputs!$G$6:$G$9),LOOKUP(X1529,Inputs!$J$6:$J$9,Inputs!$H$6:$H$9)),Inputs!$B$12),-Inputs!$B$12),NORM.INV(RAND(),LOOKUP(X1529,Inputs!$J$6:$J$9,Inputs!$G$6:$G$9),LOOKUP(X1529,Inputs!$J$6:$J$9,Inputs!$H$6:$H$9))),0),"" )</f>
        <v/>
      </c>
      <c r="O1529" s="26">
        <f>IF($A1529&lt;=Inputs!$B$13,IF(10&lt;=Inputs!$B$8,IF(Inputs!$B$12&gt;0,MAX(MIN(NORM.INV(RAND(),LOOKUP(Y1529,Inputs!$J$6:$J$9,Inputs!$G$6:$G$9),LOOKUP(Y1529,Inputs!$J$6:$J$9,Inputs!$H$6:$H$9)),Inputs!$B$12),-Inputs!$B$12),NORM.INV(RAND(),LOOKUP(Y1529,Inputs!$J$6:$J$9,Inputs!$G$6:$G$9),LOOKUP(Y1529,Inputs!$J$6:$J$9,Inputs!$H$6:$H$9))),0),"" )</f>
        <v/>
      </c>
      <c r="P1529" s="31">
        <f>IF($A1529&lt;=Inputs!$B$13,RAND(),"")</f>
        <v/>
      </c>
      <c r="Q1529" s="31">
        <f>IF($A1529&lt;=Inputs!$B$13,RAND(),"")</f>
        <v/>
      </c>
      <c r="R1529" s="31">
        <f>IF($A1529&lt;=Inputs!$B$13,RAND(),"")</f>
        <v/>
      </c>
      <c r="S1529" s="31">
        <f>IF($A1529&lt;=Inputs!$B$13,RAND(),"")</f>
        <v/>
      </c>
      <c r="T1529" s="31">
        <f>IF($A1529&lt;=Inputs!$B$13,RAND(),"")</f>
        <v/>
      </c>
      <c r="U1529" s="31">
        <f>IF($A1529&lt;=Inputs!$B$13,RAND(),"")</f>
        <v/>
      </c>
      <c r="V1529" s="31">
        <f>IF($A1529&lt;=Inputs!$B$13,RAND(),"")</f>
        <v/>
      </c>
      <c r="W1529" s="31">
        <f>IF($A1529&lt;=Inputs!$B$13,RAND(),"")</f>
        <v/>
      </c>
      <c r="X1529" s="31">
        <f>IF($A1529&lt;=Inputs!$B$13,RAND(),"")</f>
        <v/>
      </c>
      <c r="Y1529" s="31">
        <f>IF($A1529&lt;=Inputs!$B$13,RAND(),"")</f>
        <v/>
      </c>
    </row>
    <row r="1530">
      <c r="A1530" t="n">
        <v>1525</v>
      </c>
      <c r="B1530" s="26">
        <f>IF($A1530&lt;=Inputs!$B$13,IF(Inputs!$B$8&gt;0,SUM(F1530:O1530)/Inputs!$B$8,0),"")</f>
        <v/>
      </c>
      <c r="C1530" s="27">
        <f>IF($A1530&lt;=Inputs!$B$13,B1530/100,"")</f>
        <v/>
      </c>
      <c r="D1530" s="28">
        <f>IF($A1530&lt;=Inputs!$B$13,C1530*Inputs!$B$7,"")</f>
        <v/>
      </c>
      <c r="E1530" s="29">
        <f>IF($A1530&lt;=Inputs!$B$13,IF(D1530&gt;0,1,0),"")</f>
        <v/>
      </c>
      <c r="F1530" s="26">
        <f>IF($A1530&lt;=Inputs!$B$13,IF(1&lt;=Inputs!$B$8,IF(Inputs!$B$12&gt;0,MAX(MIN(NORM.INV(RAND(),LOOKUP(P1530,Inputs!$J$6:$J$9,Inputs!$G$6:$G$9),LOOKUP(P1530,Inputs!$J$6:$J$9,Inputs!$H$6:$H$9)),Inputs!$B$12),-Inputs!$B$12),NORM.INV(RAND(),LOOKUP(P1530,Inputs!$J$6:$J$9,Inputs!$G$6:$G$9),LOOKUP(P1530,Inputs!$J$6:$J$9,Inputs!$H$6:$H$9))),0),"" )</f>
        <v/>
      </c>
      <c r="G1530" s="26">
        <f>IF($A1530&lt;=Inputs!$B$13,IF(2&lt;=Inputs!$B$8,IF(Inputs!$B$12&gt;0,MAX(MIN(NORM.INV(RAND(),LOOKUP(Q1530,Inputs!$J$6:$J$9,Inputs!$G$6:$G$9),LOOKUP(Q1530,Inputs!$J$6:$J$9,Inputs!$H$6:$H$9)),Inputs!$B$12),-Inputs!$B$12),NORM.INV(RAND(),LOOKUP(Q1530,Inputs!$J$6:$J$9,Inputs!$G$6:$G$9),LOOKUP(Q1530,Inputs!$J$6:$J$9,Inputs!$H$6:$H$9))),0),"" )</f>
        <v/>
      </c>
      <c r="H1530" s="26">
        <f>IF($A1530&lt;=Inputs!$B$13,IF(3&lt;=Inputs!$B$8,IF(Inputs!$B$12&gt;0,MAX(MIN(NORM.INV(RAND(),LOOKUP(R1530,Inputs!$J$6:$J$9,Inputs!$G$6:$G$9),LOOKUP(R1530,Inputs!$J$6:$J$9,Inputs!$H$6:$H$9)),Inputs!$B$12),-Inputs!$B$12),NORM.INV(RAND(),LOOKUP(R1530,Inputs!$J$6:$J$9,Inputs!$G$6:$G$9),LOOKUP(R1530,Inputs!$J$6:$J$9,Inputs!$H$6:$H$9))),0),"" )</f>
        <v/>
      </c>
      <c r="I1530" s="26">
        <f>IF($A1530&lt;=Inputs!$B$13,IF(4&lt;=Inputs!$B$8,IF(Inputs!$B$12&gt;0,MAX(MIN(NORM.INV(RAND(),LOOKUP(S1530,Inputs!$J$6:$J$9,Inputs!$G$6:$G$9),LOOKUP(S1530,Inputs!$J$6:$J$9,Inputs!$H$6:$H$9)),Inputs!$B$12),-Inputs!$B$12),NORM.INV(RAND(),LOOKUP(S1530,Inputs!$J$6:$J$9,Inputs!$G$6:$G$9),LOOKUP(S1530,Inputs!$J$6:$J$9,Inputs!$H$6:$H$9))),0),"" )</f>
        <v/>
      </c>
      <c r="J1530" s="26">
        <f>IF($A1530&lt;=Inputs!$B$13,IF(5&lt;=Inputs!$B$8,IF(Inputs!$B$12&gt;0,MAX(MIN(NORM.INV(RAND(),LOOKUP(T1530,Inputs!$J$6:$J$9,Inputs!$G$6:$G$9),LOOKUP(T1530,Inputs!$J$6:$J$9,Inputs!$H$6:$H$9)),Inputs!$B$12),-Inputs!$B$12),NORM.INV(RAND(),LOOKUP(T1530,Inputs!$J$6:$J$9,Inputs!$G$6:$G$9),LOOKUP(T1530,Inputs!$J$6:$J$9,Inputs!$H$6:$H$9))),0),"" )</f>
        <v/>
      </c>
      <c r="K1530" s="26">
        <f>IF($A1530&lt;=Inputs!$B$13,IF(6&lt;=Inputs!$B$8,IF(Inputs!$B$12&gt;0,MAX(MIN(NORM.INV(RAND(),LOOKUP(U1530,Inputs!$J$6:$J$9,Inputs!$G$6:$G$9),LOOKUP(U1530,Inputs!$J$6:$J$9,Inputs!$H$6:$H$9)),Inputs!$B$12),-Inputs!$B$12),NORM.INV(RAND(),LOOKUP(U1530,Inputs!$J$6:$J$9,Inputs!$G$6:$G$9),LOOKUP(U1530,Inputs!$J$6:$J$9,Inputs!$H$6:$H$9))),0),"" )</f>
        <v/>
      </c>
      <c r="L1530" s="26">
        <f>IF($A1530&lt;=Inputs!$B$13,IF(7&lt;=Inputs!$B$8,IF(Inputs!$B$12&gt;0,MAX(MIN(NORM.INV(RAND(),LOOKUP(V1530,Inputs!$J$6:$J$9,Inputs!$G$6:$G$9),LOOKUP(V1530,Inputs!$J$6:$J$9,Inputs!$H$6:$H$9)),Inputs!$B$12),-Inputs!$B$12),NORM.INV(RAND(),LOOKUP(V1530,Inputs!$J$6:$J$9,Inputs!$G$6:$G$9),LOOKUP(V1530,Inputs!$J$6:$J$9,Inputs!$H$6:$H$9))),0),"" )</f>
        <v/>
      </c>
      <c r="M1530" s="26">
        <f>IF($A1530&lt;=Inputs!$B$13,IF(8&lt;=Inputs!$B$8,IF(Inputs!$B$12&gt;0,MAX(MIN(NORM.INV(RAND(),LOOKUP(W1530,Inputs!$J$6:$J$9,Inputs!$G$6:$G$9),LOOKUP(W1530,Inputs!$J$6:$J$9,Inputs!$H$6:$H$9)),Inputs!$B$12),-Inputs!$B$12),NORM.INV(RAND(),LOOKUP(W1530,Inputs!$J$6:$J$9,Inputs!$G$6:$G$9),LOOKUP(W1530,Inputs!$J$6:$J$9,Inputs!$H$6:$H$9))),0),"" )</f>
        <v/>
      </c>
      <c r="N1530" s="26">
        <f>IF($A1530&lt;=Inputs!$B$13,IF(9&lt;=Inputs!$B$8,IF(Inputs!$B$12&gt;0,MAX(MIN(NORM.INV(RAND(),LOOKUP(X1530,Inputs!$J$6:$J$9,Inputs!$G$6:$G$9),LOOKUP(X1530,Inputs!$J$6:$J$9,Inputs!$H$6:$H$9)),Inputs!$B$12),-Inputs!$B$12),NORM.INV(RAND(),LOOKUP(X1530,Inputs!$J$6:$J$9,Inputs!$G$6:$G$9),LOOKUP(X1530,Inputs!$J$6:$J$9,Inputs!$H$6:$H$9))),0),"" )</f>
        <v/>
      </c>
      <c r="O1530" s="26">
        <f>IF($A1530&lt;=Inputs!$B$13,IF(10&lt;=Inputs!$B$8,IF(Inputs!$B$12&gt;0,MAX(MIN(NORM.INV(RAND(),LOOKUP(Y1530,Inputs!$J$6:$J$9,Inputs!$G$6:$G$9),LOOKUP(Y1530,Inputs!$J$6:$J$9,Inputs!$H$6:$H$9)),Inputs!$B$12),-Inputs!$B$12),NORM.INV(RAND(),LOOKUP(Y1530,Inputs!$J$6:$J$9,Inputs!$G$6:$G$9),LOOKUP(Y1530,Inputs!$J$6:$J$9,Inputs!$H$6:$H$9))),0),"" )</f>
        <v/>
      </c>
      <c r="P1530" s="31">
        <f>IF($A1530&lt;=Inputs!$B$13,RAND(),"")</f>
        <v/>
      </c>
      <c r="Q1530" s="31">
        <f>IF($A1530&lt;=Inputs!$B$13,RAND(),"")</f>
        <v/>
      </c>
      <c r="R1530" s="31">
        <f>IF($A1530&lt;=Inputs!$B$13,RAND(),"")</f>
        <v/>
      </c>
      <c r="S1530" s="31">
        <f>IF($A1530&lt;=Inputs!$B$13,RAND(),"")</f>
        <v/>
      </c>
      <c r="T1530" s="31">
        <f>IF($A1530&lt;=Inputs!$B$13,RAND(),"")</f>
        <v/>
      </c>
      <c r="U1530" s="31">
        <f>IF($A1530&lt;=Inputs!$B$13,RAND(),"")</f>
        <v/>
      </c>
      <c r="V1530" s="31">
        <f>IF($A1530&lt;=Inputs!$B$13,RAND(),"")</f>
        <v/>
      </c>
      <c r="W1530" s="31">
        <f>IF($A1530&lt;=Inputs!$B$13,RAND(),"")</f>
        <v/>
      </c>
      <c r="X1530" s="31">
        <f>IF($A1530&lt;=Inputs!$B$13,RAND(),"")</f>
        <v/>
      </c>
      <c r="Y1530" s="31">
        <f>IF($A1530&lt;=Inputs!$B$13,RAND(),"")</f>
        <v/>
      </c>
    </row>
    <row r="1531">
      <c r="A1531" t="n">
        <v>1526</v>
      </c>
      <c r="B1531" s="26">
        <f>IF($A1531&lt;=Inputs!$B$13,IF(Inputs!$B$8&gt;0,SUM(F1531:O1531)/Inputs!$B$8,0),"")</f>
        <v/>
      </c>
      <c r="C1531" s="27">
        <f>IF($A1531&lt;=Inputs!$B$13,B1531/100,"")</f>
        <v/>
      </c>
      <c r="D1531" s="28">
        <f>IF($A1531&lt;=Inputs!$B$13,C1531*Inputs!$B$7,"")</f>
        <v/>
      </c>
      <c r="E1531" s="29">
        <f>IF($A1531&lt;=Inputs!$B$13,IF(D1531&gt;0,1,0),"")</f>
        <v/>
      </c>
      <c r="F1531" s="26">
        <f>IF($A1531&lt;=Inputs!$B$13,IF(1&lt;=Inputs!$B$8,IF(Inputs!$B$12&gt;0,MAX(MIN(NORM.INV(RAND(),LOOKUP(P1531,Inputs!$J$6:$J$9,Inputs!$G$6:$G$9),LOOKUP(P1531,Inputs!$J$6:$J$9,Inputs!$H$6:$H$9)),Inputs!$B$12),-Inputs!$B$12),NORM.INV(RAND(),LOOKUP(P1531,Inputs!$J$6:$J$9,Inputs!$G$6:$G$9),LOOKUP(P1531,Inputs!$J$6:$J$9,Inputs!$H$6:$H$9))),0),"" )</f>
        <v/>
      </c>
      <c r="G1531" s="26">
        <f>IF($A1531&lt;=Inputs!$B$13,IF(2&lt;=Inputs!$B$8,IF(Inputs!$B$12&gt;0,MAX(MIN(NORM.INV(RAND(),LOOKUP(Q1531,Inputs!$J$6:$J$9,Inputs!$G$6:$G$9),LOOKUP(Q1531,Inputs!$J$6:$J$9,Inputs!$H$6:$H$9)),Inputs!$B$12),-Inputs!$B$12),NORM.INV(RAND(),LOOKUP(Q1531,Inputs!$J$6:$J$9,Inputs!$G$6:$G$9),LOOKUP(Q1531,Inputs!$J$6:$J$9,Inputs!$H$6:$H$9))),0),"" )</f>
        <v/>
      </c>
      <c r="H1531" s="26">
        <f>IF($A1531&lt;=Inputs!$B$13,IF(3&lt;=Inputs!$B$8,IF(Inputs!$B$12&gt;0,MAX(MIN(NORM.INV(RAND(),LOOKUP(R1531,Inputs!$J$6:$J$9,Inputs!$G$6:$G$9),LOOKUP(R1531,Inputs!$J$6:$J$9,Inputs!$H$6:$H$9)),Inputs!$B$12),-Inputs!$B$12),NORM.INV(RAND(),LOOKUP(R1531,Inputs!$J$6:$J$9,Inputs!$G$6:$G$9),LOOKUP(R1531,Inputs!$J$6:$J$9,Inputs!$H$6:$H$9))),0),"" )</f>
        <v/>
      </c>
      <c r="I1531" s="26">
        <f>IF($A1531&lt;=Inputs!$B$13,IF(4&lt;=Inputs!$B$8,IF(Inputs!$B$12&gt;0,MAX(MIN(NORM.INV(RAND(),LOOKUP(S1531,Inputs!$J$6:$J$9,Inputs!$G$6:$G$9),LOOKUP(S1531,Inputs!$J$6:$J$9,Inputs!$H$6:$H$9)),Inputs!$B$12),-Inputs!$B$12),NORM.INV(RAND(),LOOKUP(S1531,Inputs!$J$6:$J$9,Inputs!$G$6:$G$9),LOOKUP(S1531,Inputs!$J$6:$J$9,Inputs!$H$6:$H$9))),0),"" )</f>
        <v/>
      </c>
      <c r="J1531" s="26">
        <f>IF($A1531&lt;=Inputs!$B$13,IF(5&lt;=Inputs!$B$8,IF(Inputs!$B$12&gt;0,MAX(MIN(NORM.INV(RAND(),LOOKUP(T1531,Inputs!$J$6:$J$9,Inputs!$G$6:$G$9),LOOKUP(T1531,Inputs!$J$6:$J$9,Inputs!$H$6:$H$9)),Inputs!$B$12),-Inputs!$B$12),NORM.INV(RAND(),LOOKUP(T1531,Inputs!$J$6:$J$9,Inputs!$G$6:$G$9),LOOKUP(T1531,Inputs!$J$6:$J$9,Inputs!$H$6:$H$9))),0),"" )</f>
        <v/>
      </c>
      <c r="K1531" s="26">
        <f>IF($A1531&lt;=Inputs!$B$13,IF(6&lt;=Inputs!$B$8,IF(Inputs!$B$12&gt;0,MAX(MIN(NORM.INV(RAND(),LOOKUP(U1531,Inputs!$J$6:$J$9,Inputs!$G$6:$G$9),LOOKUP(U1531,Inputs!$J$6:$J$9,Inputs!$H$6:$H$9)),Inputs!$B$12),-Inputs!$B$12),NORM.INV(RAND(),LOOKUP(U1531,Inputs!$J$6:$J$9,Inputs!$G$6:$G$9),LOOKUP(U1531,Inputs!$J$6:$J$9,Inputs!$H$6:$H$9))),0),"" )</f>
        <v/>
      </c>
      <c r="L1531" s="26">
        <f>IF($A1531&lt;=Inputs!$B$13,IF(7&lt;=Inputs!$B$8,IF(Inputs!$B$12&gt;0,MAX(MIN(NORM.INV(RAND(),LOOKUP(V1531,Inputs!$J$6:$J$9,Inputs!$G$6:$G$9),LOOKUP(V1531,Inputs!$J$6:$J$9,Inputs!$H$6:$H$9)),Inputs!$B$12),-Inputs!$B$12),NORM.INV(RAND(),LOOKUP(V1531,Inputs!$J$6:$J$9,Inputs!$G$6:$G$9),LOOKUP(V1531,Inputs!$J$6:$J$9,Inputs!$H$6:$H$9))),0),"" )</f>
        <v/>
      </c>
      <c r="M1531" s="26">
        <f>IF($A1531&lt;=Inputs!$B$13,IF(8&lt;=Inputs!$B$8,IF(Inputs!$B$12&gt;0,MAX(MIN(NORM.INV(RAND(),LOOKUP(W1531,Inputs!$J$6:$J$9,Inputs!$G$6:$G$9),LOOKUP(W1531,Inputs!$J$6:$J$9,Inputs!$H$6:$H$9)),Inputs!$B$12),-Inputs!$B$12),NORM.INV(RAND(),LOOKUP(W1531,Inputs!$J$6:$J$9,Inputs!$G$6:$G$9),LOOKUP(W1531,Inputs!$J$6:$J$9,Inputs!$H$6:$H$9))),0),"" )</f>
        <v/>
      </c>
      <c r="N1531" s="26">
        <f>IF($A1531&lt;=Inputs!$B$13,IF(9&lt;=Inputs!$B$8,IF(Inputs!$B$12&gt;0,MAX(MIN(NORM.INV(RAND(),LOOKUP(X1531,Inputs!$J$6:$J$9,Inputs!$G$6:$G$9),LOOKUP(X1531,Inputs!$J$6:$J$9,Inputs!$H$6:$H$9)),Inputs!$B$12),-Inputs!$B$12),NORM.INV(RAND(),LOOKUP(X1531,Inputs!$J$6:$J$9,Inputs!$G$6:$G$9),LOOKUP(X1531,Inputs!$J$6:$J$9,Inputs!$H$6:$H$9))),0),"" )</f>
        <v/>
      </c>
      <c r="O1531" s="26">
        <f>IF($A1531&lt;=Inputs!$B$13,IF(10&lt;=Inputs!$B$8,IF(Inputs!$B$12&gt;0,MAX(MIN(NORM.INV(RAND(),LOOKUP(Y1531,Inputs!$J$6:$J$9,Inputs!$G$6:$G$9),LOOKUP(Y1531,Inputs!$J$6:$J$9,Inputs!$H$6:$H$9)),Inputs!$B$12),-Inputs!$B$12),NORM.INV(RAND(),LOOKUP(Y1531,Inputs!$J$6:$J$9,Inputs!$G$6:$G$9),LOOKUP(Y1531,Inputs!$J$6:$J$9,Inputs!$H$6:$H$9))),0),"" )</f>
        <v/>
      </c>
      <c r="P1531" s="31">
        <f>IF($A1531&lt;=Inputs!$B$13,RAND(),"")</f>
        <v/>
      </c>
      <c r="Q1531" s="31">
        <f>IF($A1531&lt;=Inputs!$B$13,RAND(),"")</f>
        <v/>
      </c>
      <c r="R1531" s="31">
        <f>IF($A1531&lt;=Inputs!$B$13,RAND(),"")</f>
        <v/>
      </c>
      <c r="S1531" s="31">
        <f>IF($A1531&lt;=Inputs!$B$13,RAND(),"")</f>
        <v/>
      </c>
      <c r="T1531" s="31">
        <f>IF($A1531&lt;=Inputs!$B$13,RAND(),"")</f>
        <v/>
      </c>
      <c r="U1531" s="31">
        <f>IF($A1531&lt;=Inputs!$B$13,RAND(),"")</f>
        <v/>
      </c>
      <c r="V1531" s="31">
        <f>IF($A1531&lt;=Inputs!$B$13,RAND(),"")</f>
        <v/>
      </c>
      <c r="W1531" s="31">
        <f>IF($A1531&lt;=Inputs!$B$13,RAND(),"")</f>
        <v/>
      </c>
      <c r="X1531" s="31">
        <f>IF($A1531&lt;=Inputs!$B$13,RAND(),"")</f>
        <v/>
      </c>
      <c r="Y1531" s="31">
        <f>IF($A1531&lt;=Inputs!$B$13,RAND(),"")</f>
        <v/>
      </c>
    </row>
    <row r="1532">
      <c r="A1532" t="n">
        <v>1527</v>
      </c>
      <c r="B1532" s="26">
        <f>IF($A1532&lt;=Inputs!$B$13,IF(Inputs!$B$8&gt;0,SUM(F1532:O1532)/Inputs!$B$8,0),"")</f>
        <v/>
      </c>
      <c r="C1532" s="27">
        <f>IF($A1532&lt;=Inputs!$B$13,B1532/100,"")</f>
        <v/>
      </c>
      <c r="D1532" s="28">
        <f>IF($A1532&lt;=Inputs!$B$13,C1532*Inputs!$B$7,"")</f>
        <v/>
      </c>
      <c r="E1532" s="29">
        <f>IF($A1532&lt;=Inputs!$B$13,IF(D1532&gt;0,1,0),"")</f>
        <v/>
      </c>
      <c r="F1532" s="26">
        <f>IF($A1532&lt;=Inputs!$B$13,IF(1&lt;=Inputs!$B$8,IF(Inputs!$B$12&gt;0,MAX(MIN(NORM.INV(RAND(),LOOKUP(P1532,Inputs!$J$6:$J$9,Inputs!$G$6:$G$9),LOOKUP(P1532,Inputs!$J$6:$J$9,Inputs!$H$6:$H$9)),Inputs!$B$12),-Inputs!$B$12),NORM.INV(RAND(),LOOKUP(P1532,Inputs!$J$6:$J$9,Inputs!$G$6:$G$9),LOOKUP(P1532,Inputs!$J$6:$J$9,Inputs!$H$6:$H$9))),0),"" )</f>
        <v/>
      </c>
      <c r="G1532" s="26">
        <f>IF($A1532&lt;=Inputs!$B$13,IF(2&lt;=Inputs!$B$8,IF(Inputs!$B$12&gt;0,MAX(MIN(NORM.INV(RAND(),LOOKUP(Q1532,Inputs!$J$6:$J$9,Inputs!$G$6:$G$9),LOOKUP(Q1532,Inputs!$J$6:$J$9,Inputs!$H$6:$H$9)),Inputs!$B$12),-Inputs!$B$12),NORM.INV(RAND(),LOOKUP(Q1532,Inputs!$J$6:$J$9,Inputs!$G$6:$G$9),LOOKUP(Q1532,Inputs!$J$6:$J$9,Inputs!$H$6:$H$9))),0),"" )</f>
        <v/>
      </c>
      <c r="H1532" s="26">
        <f>IF($A1532&lt;=Inputs!$B$13,IF(3&lt;=Inputs!$B$8,IF(Inputs!$B$12&gt;0,MAX(MIN(NORM.INV(RAND(),LOOKUP(R1532,Inputs!$J$6:$J$9,Inputs!$G$6:$G$9),LOOKUP(R1532,Inputs!$J$6:$J$9,Inputs!$H$6:$H$9)),Inputs!$B$12),-Inputs!$B$12),NORM.INV(RAND(),LOOKUP(R1532,Inputs!$J$6:$J$9,Inputs!$G$6:$G$9),LOOKUP(R1532,Inputs!$J$6:$J$9,Inputs!$H$6:$H$9))),0),"" )</f>
        <v/>
      </c>
      <c r="I1532" s="26">
        <f>IF($A1532&lt;=Inputs!$B$13,IF(4&lt;=Inputs!$B$8,IF(Inputs!$B$12&gt;0,MAX(MIN(NORM.INV(RAND(),LOOKUP(S1532,Inputs!$J$6:$J$9,Inputs!$G$6:$G$9),LOOKUP(S1532,Inputs!$J$6:$J$9,Inputs!$H$6:$H$9)),Inputs!$B$12),-Inputs!$B$12),NORM.INV(RAND(),LOOKUP(S1532,Inputs!$J$6:$J$9,Inputs!$G$6:$G$9),LOOKUP(S1532,Inputs!$J$6:$J$9,Inputs!$H$6:$H$9))),0),"" )</f>
        <v/>
      </c>
      <c r="J1532" s="26">
        <f>IF($A1532&lt;=Inputs!$B$13,IF(5&lt;=Inputs!$B$8,IF(Inputs!$B$12&gt;0,MAX(MIN(NORM.INV(RAND(),LOOKUP(T1532,Inputs!$J$6:$J$9,Inputs!$G$6:$G$9),LOOKUP(T1532,Inputs!$J$6:$J$9,Inputs!$H$6:$H$9)),Inputs!$B$12),-Inputs!$B$12),NORM.INV(RAND(),LOOKUP(T1532,Inputs!$J$6:$J$9,Inputs!$G$6:$G$9),LOOKUP(T1532,Inputs!$J$6:$J$9,Inputs!$H$6:$H$9))),0),"" )</f>
        <v/>
      </c>
      <c r="K1532" s="26">
        <f>IF($A1532&lt;=Inputs!$B$13,IF(6&lt;=Inputs!$B$8,IF(Inputs!$B$12&gt;0,MAX(MIN(NORM.INV(RAND(),LOOKUP(U1532,Inputs!$J$6:$J$9,Inputs!$G$6:$G$9),LOOKUP(U1532,Inputs!$J$6:$J$9,Inputs!$H$6:$H$9)),Inputs!$B$12),-Inputs!$B$12),NORM.INV(RAND(),LOOKUP(U1532,Inputs!$J$6:$J$9,Inputs!$G$6:$G$9),LOOKUP(U1532,Inputs!$J$6:$J$9,Inputs!$H$6:$H$9))),0),"" )</f>
        <v/>
      </c>
      <c r="L1532" s="26">
        <f>IF($A1532&lt;=Inputs!$B$13,IF(7&lt;=Inputs!$B$8,IF(Inputs!$B$12&gt;0,MAX(MIN(NORM.INV(RAND(),LOOKUP(V1532,Inputs!$J$6:$J$9,Inputs!$G$6:$G$9),LOOKUP(V1532,Inputs!$J$6:$J$9,Inputs!$H$6:$H$9)),Inputs!$B$12),-Inputs!$B$12),NORM.INV(RAND(),LOOKUP(V1532,Inputs!$J$6:$J$9,Inputs!$G$6:$G$9),LOOKUP(V1532,Inputs!$J$6:$J$9,Inputs!$H$6:$H$9))),0),"" )</f>
        <v/>
      </c>
      <c r="M1532" s="26">
        <f>IF($A1532&lt;=Inputs!$B$13,IF(8&lt;=Inputs!$B$8,IF(Inputs!$B$12&gt;0,MAX(MIN(NORM.INV(RAND(),LOOKUP(W1532,Inputs!$J$6:$J$9,Inputs!$G$6:$G$9),LOOKUP(W1532,Inputs!$J$6:$J$9,Inputs!$H$6:$H$9)),Inputs!$B$12),-Inputs!$B$12),NORM.INV(RAND(),LOOKUP(W1532,Inputs!$J$6:$J$9,Inputs!$G$6:$G$9),LOOKUP(W1532,Inputs!$J$6:$J$9,Inputs!$H$6:$H$9))),0),"" )</f>
        <v/>
      </c>
      <c r="N1532" s="26">
        <f>IF($A1532&lt;=Inputs!$B$13,IF(9&lt;=Inputs!$B$8,IF(Inputs!$B$12&gt;0,MAX(MIN(NORM.INV(RAND(),LOOKUP(X1532,Inputs!$J$6:$J$9,Inputs!$G$6:$G$9),LOOKUP(X1532,Inputs!$J$6:$J$9,Inputs!$H$6:$H$9)),Inputs!$B$12),-Inputs!$B$12),NORM.INV(RAND(),LOOKUP(X1532,Inputs!$J$6:$J$9,Inputs!$G$6:$G$9),LOOKUP(X1532,Inputs!$J$6:$J$9,Inputs!$H$6:$H$9))),0),"" )</f>
        <v/>
      </c>
      <c r="O1532" s="26">
        <f>IF($A1532&lt;=Inputs!$B$13,IF(10&lt;=Inputs!$B$8,IF(Inputs!$B$12&gt;0,MAX(MIN(NORM.INV(RAND(),LOOKUP(Y1532,Inputs!$J$6:$J$9,Inputs!$G$6:$G$9),LOOKUP(Y1532,Inputs!$J$6:$J$9,Inputs!$H$6:$H$9)),Inputs!$B$12),-Inputs!$B$12),NORM.INV(RAND(),LOOKUP(Y1532,Inputs!$J$6:$J$9,Inputs!$G$6:$G$9),LOOKUP(Y1532,Inputs!$J$6:$J$9,Inputs!$H$6:$H$9))),0),"" )</f>
        <v/>
      </c>
      <c r="P1532" s="31">
        <f>IF($A1532&lt;=Inputs!$B$13,RAND(),"")</f>
        <v/>
      </c>
      <c r="Q1532" s="31">
        <f>IF($A1532&lt;=Inputs!$B$13,RAND(),"")</f>
        <v/>
      </c>
      <c r="R1532" s="31">
        <f>IF($A1532&lt;=Inputs!$B$13,RAND(),"")</f>
        <v/>
      </c>
      <c r="S1532" s="31">
        <f>IF($A1532&lt;=Inputs!$B$13,RAND(),"")</f>
        <v/>
      </c>
      <c r="T1532" s="31">
        <f>IF($A1532&lt;=Inputs!$B$13,RAND(),"")</f>
        <v/>
      </c>
      <c r="U1532" s="31">
        <f>IF($A1532&lt;=Inputs!$B$13,RAND(),"")</f>
        <v/>
      </c>
      <c r="V1532" s="31">
        <f>IF($A1532&lt;=Inputs!$B$13,RAND(),"")</f>
        <v/>
      </c>
      <c r="W1532" s="31">
        <f>IF($A1532&lt;=Inputs!$B$13,RAND(),"")</f>
        <v/>
      </c>
      <c r="X1532" s="31">
        <f>IF($A1532&lt;=Inputs!$B$13,RAND(),"")</f>
        <v/>
      </c>
      <c r="Y1532" s="31">
        <f>IF($A1532&lt;=Inputs!$B$13,RAND(),"")</f>
        <v/>
      </c>
    </row>
    <row r="1533">
      <c r="A1533" t="n">
        <v>1528</v>
      </c>
      <c r="B1533" s="26">
        <f>IF($A1533&lt;=Inputs!$B$13,IF(Inputs!$B$8&gt;0,SUM(F1533:O1533)/Inputs!$B$8,0),"")</f>
        <v/>
      </c>
      <c r="C1533" s="27">
        <f>IF($A1533&lt;=Inputs!$B$13,B1533/100,"")</f>
        <v/>
      </c>
      <c r="D1533" s="28">
        <f>IF($A1533&lt;=Inputs!$B$13,C1533*Inputs!$B$7,"")</f>
        <v/>
      </c>
      <c r="E1533" s="29">
        <f>IF($A1533&lt;=Inputs!$B$13,IF(D1533&gt;0,1,0),"")</f>
        <v/>
      </c>
      <c r="F1533" s="26">
        <f>IF($A1533&lt;=Inputs!$B$13,IF(1&lt;=Inputs!$B$8,IF(Inputs!$B$12&gt;0,MAX(MIN(NORM.INV(RAND(),LOOKUP(P1533,Inputs!$J$6:$J$9,Inputs!$G$6:$G$9),LOOKUP(P1533,Inputs!$J$6:$J$9,Inputs!$H$6:$H$9)),Inputs!$B$12),-Inputs!$B$12),NORM.INV(RAND(),LOOKUP(P1533,Inputs!$J$6:$J$9,Inputs!$G$6:$G$9),LOOKUP(P1533,Inputs!$J$6:$J$9,Inputs!$H$6:$H$9))),0),"" )</f>
        <v/>
      </c>
      <c r="G1533" s="26">
        <f>IF($A1533&lt;=Inputs!$B$13,IF(2&lt;=Inputs!$B$8,IF(Inputs!$B$12&gt;0,MAX(MIN(NORM.INV(RAND(),LOOKUP(Q1533,Inputs!$J$6:$J$9,Inputs!$G$6:$G$9),LOOKUP(Q1533,Inputs!$J$6:$J$9,Inputs!$H$6:$H$9)),Inputs!$B$12),-Inputs!$B$12),NORM.INV(RAND(),LOOKUP(Q1533,Inputs!$J$6:$J$9,Inputs!$G$6:$G$9),LOOKUP(Q1533,Inputs!$J$6:$J$9,Inputs!$H$6:$H$9))),0),"" )</f>
        <v/>
      </c>
      <c r="H1533" s="26">
        <f>IF($A1533&lt;=Inputs!$B$13,IF(3&lt;=Inputs!$B$8,IF(Inputs!$B$12&gt;0,MAX(MIN(NORM.INV(RAND(),LOOKUP(R1533,Inputs!$J$6:$J$9,Inputs!$G$6:$G$9),LOOKUP(R1533,Inputs!$J$6:$J$9,Inputs!$H$6:$H$9)),Inputs!$B$12),-Inputs!$B$12),NORM.INV(RAND(),LOOKUP(R1533,Inputs!$J$6:$J$9,Inputs!$G$6:$G$9),LOOKUP(R1533,Inputs!$J$6:$J$9,Inputs!$H$6:$H$9))),0),"" )</f>
        <v/>
      </c>
      <c r="I1533" s="26">
        <f>IF($A1533&lt;=Inputs!$B$13,IF(4&lt;=Inputs!$B$8,IF(Inputs!$B$12&gt;0,MAX(MIN(NORM.INV(RAND(),LOOKUP(S1533,Inputs!$J$6:$J$9,Inputs!$G$6:$G$9),LOOKUP(S1533,Inputs!$J$6:$J$9,Inputs!$H$6:$H$9)),Inputs!$B$12),-Inputs!$B$12),NORM.INV(RAND(),LOOKUP(S1533,Inputs!$J$6:$J$9,Inputs!$G$6:$G$9),LOOKUP(S1533,Inputs!$J$6:$J$9,Inputs!$H$6:$H$9))),0),"" )</f>
        <v/>
      </c>
      <c r="J1533" s="26">
        <f>IF($A1533&lt;=Inputs!$B$13,IF(5&lt;=Inputs!$B$8,IF(Inputs!$B$12&gt;0,MAX(MIN(NORM.INV(RAND(),LOOKUP(T1533,Inputs!$J$6:$J$9,Inputs!$G$6:$G$9),LOOKUP(T1533,Inputs!$J$6:$J$9,Inputs!$H$6:$H$9)),Inputs!$B$12),-Inputs!$B$12),NORM.INV(RAND(),LOOKUP(T1533,Inputs!$J$6:$J$9,Inputs!$G$6:$G$9),LOOKUP(T1533,Inputs!$J$6:$J$9,Inputs!$H$6:$H$9))),0),"" )</f>
        <v/>
      </c>
      <c r="K1533" s="26">
        <f>IF($A1533&lt;=Inputs!$B$13,IF(6&lt;=Inputs!$B$8,IF(Inputs!$B$12&gt;0,MAX(MIN(NORM.INV(RAND(),LOOKUP(U1533,Inputs!$J$6:$J$9,Inputs!$G$6:$G$9),LOOKUP(U1533,Inputs!$J$6:$J$9,Inputs!$H$6:$H$9)),Inputs!$B$12),-Inputs!$B$12),NORM.INV(RAND(),LOOKUP(U1533,Inputs!$J$6:$J$9,Inputs!$G$6:$G$9),LOOKUP(U1533,Inputs!$J$6:$J$9,Inputs!$H$6:$H$9))),0),"" )</f>
        <v/>
      </c>
      <c r="L1533" s="26">
        <f>IF($A1533&lt;=Inputs!$B$13,IF(7&lt;=Inputs!$B$8,IF(Inputs!$B$12&gt;0,MAX(MIN(NORM.INV(RAND(),LOOKUP(V1533,Inputs!$J$6:$J$9,Inputs!$G$6:$G$9),LOOKUP(V1533,Inputs!$J$6:$J$9,Inputs!$H$6:$H$9)),Inputs!$B$12),-Inputs!$B$12),NORM.INV(RAND(),LOOKUP(V1533,Inputs!$J$6:$J$9,Inputs!$G$6:$G$9),LOOKUP(V1533,Inputs!$J$6:$J$9,Inputs!$H$6:$H$9))),0),"" )</f>
        <v/>
      </c>
      <c r="M1533" s="26">
        <f>IF($A1533&lt;=Inputs!$B$13,IF(8&lt;=Inputs!$B$8,IF(Inputs!$B$12&gt;0,MAX(MIN(NORM.INV(RAND(),LOOKUP(W1533,Inputs!$J$6:$J$9,Inputs!$G$6:$G$9),LOOKUP(W1533,Inputs!$J$6:$J$9,Inputs!$H$6:$H$9)),Inputs!$B$12),-Inputs!$B$12),NORM.INV(RAND(),LOOKUP(W1533,Inputs!$J$6:$J$9,Inputs!$G$6:$G$9),LOOKUP(W1533,Inputs!$J$6:$J$9,Inputs!$H$6:$H$9))),0),"" )</f>
        <v/>
      </c>
      <c r="N1533" s="26">
        <f>IF($A1533&lt;=Inputs!$B$13,IF(9&lt;=Inputs!$B$8,IF(Inputs!$B$12&gt;0,MAX(MIN(NORM.INV(RAND(),LOOKUP(X1533,Inputs!$J$6:$J$9,Inputs!$G$6:$G$9),LOOKUP(X1533,Inputs!$J$6:$J$9,Inputs!$H$6:$H$9)),Inputs!$B$12),-Inputs!$B$12),NORM.INV(RAND(),LOOKUP(X1533,Inputs!$J$6:$J$9,Inputs!$G$6:$G$9),LOOKUP(X1533,Inputs!$J$6:$J$9,Inputs!$H$6:$H$9))),0),"" )</f>
        <v/>
      </c>
      <c r="O1533" s="26">
        <f>IF($A1533&lt;=Inputs!$B$13,IF(10&lt;=Inputs!$B$8,IF(Inputs!$B$12&gt;0,MAX(MIN(NORM.INV(RAND(),LOOKUP(Y1533,Inputs!$J$6:$J$9,Inputs!$G$6:$G$9),LOOKUP(Y1533,Inputs!$J$6:$J$9,Inputs!$H$6:$H$9)),Inputs!$B$12),-Inputs!$B$12),NORM.INV(RAND(),LOOKUP(Y1533,Inputs!$J$6:$J$9,Inputs!$G$6:$G$9),LOOKUP(Y1533,Inputs!$J$6:$J$9,Inputs!$H$6:$H$9))),0),"" )</f>
        <v/>
      </c>
      <c r="P1533" s="31">
        <f>IF($A1533&lt;=Inputs!$B$13,RAND(),"")</f>
        <v/>
      </c>
      <c r="Q1533" s="31">
        <f>IF($A1533&lt;=Inputs!$B$13,RAND(),"")</f>
        <v/>
      </c>
      <c r="R1533" s="31">
        <f>IF($A1533&lt;=Inputs!$B$13,RAND(),"")</f>
        <v/>
      </c>
      <c r="S1533" s="31">
        <f>IF($A1533&lt;=Inputs!$B$13,RAND(),"")</f>
        <v/>
      </c>
      <c r="T1533" s="31">
        <f>IF($A1533&lt;=Inputs!$B$13,RAND(),"")</f>
        <v/>
      </c>
      <c r="U1533" s="31">
        <f>IF($A1533&lt;=Inputs!$B$13,RAND(),"")</f>
        <v/>
      </c>
      <c r="V1533" s="31">
        <f>IF($A1533&lt;=Inputs!$B$13,RAND(),"")</f>
        <v/>
      </c>
      <c r="W1533" s="31">
        <f>IF($A1533&lt;=Inputs!$B$13,RAND(),"")</f>
        <v/>
      </c>
      <c r="X1533" s="31">
        <f>IF($A1533&lt;=Inputs!$B$13,RAND(),"")</f>
        <v/>
      </c>
      <c r="Y1533" s="31">
        <f>IF($A1533&lt;=Inputs!$B$13,RAND(),"")</f>
        <v/>
      </c>
    </row>
    <row r="1534">
      <c r="A1534" t="n">
        <v>1529</v>
      </c>
      <c r="B1534" s="26">
        <f>IF($A1534&lt;=Inputs!$B$13,IF(Inputs!$B$8&gt;0,SUM(F1534:O1534)/Inputs!$B$8,0),"")</f>
        <v/>
      </c>
      <c r="C1534" s="27">
        <f>IF($A1534&lt;=Inputs!$B$13,B1534/100,"")</f>
        <v/>
      </c>
      <c r="D1534" s="28">
        <f>IF($A1534&lt;=Inputs!$B$13,C1534*Inputs!$B$7,"")</f>
        <v/>
      </c>
      <c r="E1534" s="29">
        <f>IF($A1534&lt;=Inputs!$B$13,IF(D1534&gt;0,1,0),"")</f>
        <v/>
      </c>
      <c r="F1534" s="26">
        <f>IF($A1534&lt;=Inputs!$B$13,IF(1&lt;=Inputs!$B$8,IF(Inputs!$B$12&gt;0,MAX(MIN(NORM.INV(RAND(),LOOKUP(P1534,Inputs!$J$6:$J$9,Inputs!$G$6:$G$9),LOOKUP(P1534,Inputs!$J$6:$J$9,Inputs!$H$6:$H$9)),Inputs!$B$12),-Inputs!$B$12),NORM.INV(RAND(),LOOKUP(P1534,Inputs!$J$6:$J$9,Inputs!$G$6:$G$9),LOOKUP(P1534,Inputs!$J$6:$J$9,Inputs!$H$6:$H$9))),0),"" )</f>
        <v/>
      </c>
      <c r="G1534" s="26">
        <f>IF($A1534&lt;=Inputs!$B$13,IF(2&lt;=Inputs!$B$8,IF(Inputs!$B$12&gt;0,MAX(MIN(NORM.INV(RAND(),LOOKUP(Q1534,Inputs!$J$6:$J$9,Inputs!$G$6:$G$9),LOOKUP(Q1534,Inputs!$J$6:$J$9,Inputs!$H$6:$H$9)),Inputs!$B$12),-Inputs!$B$12),NORM.INV(RAND(),LOOKUP(Q1534,Inputs!$J$6:$J$9,Inputs!$G$6:$G$9),LOOKUP(Q1534,Inputs!$J$6:$J$9,Inputs!$H$6:$H$9))),0),"" )</f>
        <v/>
      </c>
      <c r="H1534" s="26">
        <f>IF($A1534&lt;=Inputs!$B$13,IF(3&lt;=Inputs!$B$8,IF(Inputs!$B$12&gt;0,MAX(MIN(NORM.INV(RAND(),LOOKUP(R1534,Inputs!$J$6:$J$9,Inputs!$G$6:$G$9),LOOKUP(R1534,Inputs!$J$6:$J$9,Inputs!$H$6:$H$9)),Inputs!$B$12),-Inputs!$B$12),NORM.INV(RAND(),LOOKUP(R1534,Inputs!$J$6:$J$9,Inputs!$G$6:$G$9),LOOKUP(R1534,Inputs!$J$6:$J$9,Inputs!$H$6:$H$9))),0),"" )</f>
        <v/>
      </c>
      <c r="I1534" s="26">
        <f>IF($A1534&lt;=Inputs!$B$13,IF(4&lt;=Inputs!$B$8,IF(Inputs!$B$12&gt;0,MAX(MIN(NORM.INV(RAND(),LOOKUP(S1534,Inputs!$J$6:$J$9,Inputs!$G$6:$G$9),LOOKUP(S1534,Inputs!$J$6:$J$9,Inputs!$H$6:$H$9)),Inputs!$B$12),-Inputs!$B$12),NORM.INV(RAND(),LOOKUP(S1534,Inputs!$J$6:$J$9,Inputs!$G$6:$G$9),LOOKUP(S1534,Inputs!$J$6:$J$9,Inputs!$H$6:$H$9))),0),"" )</f>
        <v/>
      </c>
      <c r="J1534" s="26">
        <f>IF($A1534&lt;=Inputs!$B$13,IF(5&lt;=Inputs!$B$8,IF(Inputs!$B$12&gt;0,MAX(MIN(NORM.INV(RAND(),LOOKUP(T1534,Inputs!$J$6:$J$9,Inputs!$G$6:$G$9),LOOKUP(T1534,Inputs!$J$6:$J$9,Inputs!$H$6:$H$9)),Inputs!$B$12),-Inputs!$B$12),NORM.INV(RAND(),LOOKUP(T1534,Inputs!$J$6:$J$9,Inputs!$G$6:$G$9),LOOKUP(T1534,Inputs!$J$6:$J$9,Inputs!$H$6:$H$9))),0),"" )</f>
        <v/>
      </c>
      <c r="K1534" s="26">
        <f>IF($A1534&lt;=Inputs!$B$13,IF(6&lt;=Inputs!$B$8,IF(Inputs!$B$12&gt;0,MAX(MIN(NORM.INV(RAND(),LOOKUP(U1534,Inputs!$J$6:$J$9,Inputs!$G$6:$G$9),LOOKUP(U1534,Inputs!$J$6:$J$9,Inputs!$H$6:$H$9)),Inputs!$B$12),-Inputs!$B$12),NORM.INV(RAND(),LOOKUP(U1534,Inputs!$J$6:$J$9,Inputs!$G$6:$G$9),LOOKUP(U1534,Inputs!$J$6:$J$9,Inputs!$H$6:$H$9))),0),"" )</f>
        <v/>
      </c>
      <c r="L1534" s="26">
        <f>IF($A1534&lt;=Inputs!$B$13,IF(7&lt;=Inputs!$B$8,IF(Inputs!$B$12&gt;0,MAX(MIN(NORM.INV(RAND(),LOOKUP(V1534,Inputs!$J$6:$J$9,Inputs!$G$6:$G$9),LOOKUP(V1534,Inputs!$J$6:$J$9,Inputs!$H$6:$H$9)),Inputs!$B$12),-Inputs!$B$12),NORM.INV(RAND(),LOOKUP(V1534,Inputs!$J$6:$J$9,Inputs!$G$6:$G$9),LOOKUP(V1534,Inputs!$J$6:$J$9,Inputs!$H$6:$H$9))),0),"" )</f>
        <v/>
      </c>
      <c r="M1534" s="26">
        <f>IF($A1534&lt;=Inputs!$B$13,IF(8&lt;=Inputs!$B$8,IF(Inputs!$B$12&gt;0,MAX(MIN(NORM.INV(RAND(),LOOKUP(W1534,Inputs!$J$6:$J$9,Inputs!$G$6:$G$9),LOOKUP(W1534,Inputs!$J$6:$J$9,Inputs!$H$6:$H$9)),Inputs!$B$12),-Inputs!$B$12),NORM.INV(RAND(),LOOKUP(W1534,Inputs!$J$6:$J$9,Inputs!$G$6:$G$9),LOOKUP(W1534,Inputs!$J$6:$J$9,Inputs!$H$6:$H$9))),0),"" )</f>
        <v/>
      </c>
      <c r="N1534" s="26">
        <f>IF($A1534&lt;=Inputs!$B$13,IF(9&lt;=Inputs!$B$8,IF(Inputs!$B$12&gt;0,MAX(MIN(NORM.INV(RAND(),LOOKUP(X1534,Inputs!$J$6:$J$9,Inputs!$G$6:$G$9),LOOKUP(X1534,Inputs!$J$6:$J$9,Inputs!$H$6:$H$9)),Inputs!$B$12),-Inputs!$B$12),NORM.INV(RAND(),LOOKUP(X1534,Inputs!$J$6:$J$9,Inputs!$G$6:$G$9),LOOKUP(X1534,Inputs!$J$6:$J$9,Inputs!$H$6:$H$9))),0),"" )</f>
        <v/>
      </c>
      <c r="O1534" s="26">
        <f>IF($A1534&lt;=Inputs!$B$13,IF(10&lt;=Inputs!$B$8,IF(Inputs!$B$12&gt;0,MAX(MIN(NORM.INV(RAND(),LOOKUP(Y1534,Inputs!$J$6:$J$9,Inputs!$G$6:$G$9),LOOKUP(Y1534,Inputs!$J$6:$J$9,Inputs!$H$6:$H$9)),Inputs!$B$12),-Inputs!$B$12),NORM.INV(RAND(),LOOKUP(Y1534,Inputs!$J$6:$J$9,Inputs!$G$6:$G$9),LOOKUP(Y1534,Inputs!$J$6:$J$9,Inputs!$H$6:$H$9))),0),"" )</f>
        <v/>
      </c>
      <c r="P1534" s="31">
        <f>IF($A1534&lt;=Inputs!$B$13,RAND(),"")</f>
        <v/>
      </c>
      <c r="Q1534" s="31">
        <f>IF($A1534&lt;=Inputs!$B$13,RAND(),"")</f>
        <v/>
      </c>
      <c r="R1534" s="31">
        <f>IF($A1534&lt;=Inputs!$B$13,RAND(),"")</f>
        <v/>
      </c>
      <c r="S1534" s="31">
        <f>IF($A1534&lt;=Inputs!$B$13,RAND(),"")</f>
        <v/>
      </c>
      <c r="T1534" s="31">
        <f>IF($A1534&lt;=Inputs!$B$13,RAND(),"")</f>
        <v/>
      </c>
      <c r="U1534" s="31">
        <f>IF($A1534&lt;=Inputs!$B$13,RAND(),"")</f>
        <v/>
      </c>
      <c r="V1534" s="31">
        <f>IF($A1534&lt;=Inputs!$B$13,RAND(),"")</f>
        <v/>
      </c>
      <c r="W1534" s="31">
        <f>IF($A1534&lt;=Inputs!$B$13,RAND(),"")</f>
        <v/>
      </c>
      <c r="X1534" s="31">
        <f>IF($A1534&lt;=Inputs!$B$13,RAND(),"")</f>
        <v/>
      </c>
      <c r="Y1534" s="31">
        <f>IF($A1534&lt;=Inputs!$B$13,RAND(),"")</f>
        <v/>
      </c>
    </row>
    <row r="1535">
      <c r="A1535" t="n">
        <v>1530</v>
      </c>
      <c r="B1535" s="26">
        <f>IF($A1535&lt;=Inputs!$B$13,IF(Inputs!$B$8&gt;0,SUM(F1535:O1535)/Inputs!$B$8,0),"")</f>
        <v/>
      </c>
      <c r="C1535" s="27">
        <f>IF($A1535&lt;=Inputs!$B$13,B1535/100,"")</f>
        <v/>
      </c>
      <c r="D1535" s="28">
        <f>IF($A1535&lt;=Inputs!$B$13,C1535*Inputs!$B$7,"")</f>
        <v/>
      </c>
      <c r="E1535" s="29">
        <f>IF($A1535&lt;=Inputs!$B$13,IF(D1535&gt;0,1,0),"")</f>
        <v/>
      </c>
      <c r="F1535" s="26">
        <f>IF($A1535&lt;=Inputs!$B$13,IF(1&lt;=Inputs!$B$8,IF(Inputs!$B$12&gt;0,MAX(MIN(NORM.INV(RAND(),LOOKUP(P1535,Inputs!$J$6:$J$9,Inputs!$G$6:$G$9),LOOKUP(P1535,Inputs!$J$6:$J$9,Inputs!$H$6:$H$9)),Inputs!$B$12),-Inputs!$B$12),NORM.INV(RAND(),LOOKUP(P1535,Inputs!$J$6:$J$9,Inputs!$G$6:$G$9),LOOKUP(P1535,Inputs!$J$6:$J$9,Inputs!$H$6:$H$9))),0),"" )</f>
        <v/>
      </c>
      <c r="G1535" s="26">
        <f>IF($A1535&lt;=Inputs!$B$13,IF(2&lt;=Inputs!$B$8,IF(Inputs!$B$12&gt;0,MAX(MIN(NORM.INV(RAND(),LOOKUP(Q1535,Inputs!$J$6:$J$9,Inputs!$G$6:$G$9),LOOKUP(Q1535,Inputs!$J$6:$J$9,Inputs!$H$6:$H$9)),Inputs!$B$12),-Inputs!$B$12),NORM.INV(RAND(),LOOKUP(Q1535,Inputs!$J$6:$J$9,Inputs!$G$6:$G$9),LOOKUP(Q1535,Inputs!$J$6:$J$9,Inputs!$H$6:$H$9))),0),"" )</f>
        <v/>
      </c>
      <c r="H1535" s="26">
        <f>IF($A1535&lt;=Inputs!$B$13,IF(3&lt;=Inputs!$B$8,IF(Inputs!$B$12&gt;0,MAX(MIN(NORM.INV(RAND(),LOOKUP(R1535,Inputs!$J$6:$J$9,Inputs!$G$6:$G$9),LOOKUP(R1535,Inputs!$J$6:$J$9,Inputs!$H$6:$H$9)),Inputs!$B$12),-Inputs!$B$12),NORM.INV(RAND(),LOOKUP(R1535,Inputs!$J$6:$J$9,Inputs!$G$6:$G$9),LOOKUP(R1535,Inputs!$J$6:$J$9,Inputs!$H$6:$H$9))),0),"" )</f>
        <v/>
      </c>
      <c r="I1535" s="26">
        <f>IF($A1535&lt;=Inputs!$B$13,IF(4&lt;=Inputs!$B$8,IF(Inputs!$B$12&gt;0,MAX(MIN(NORM.INV(RAND(),LOOKUP(S1535,Inputs!$J$6:$J$9,Inputs!$G$6:$G$9),LOOKUP(S1535,Inputs!$J$6:$J$9,Inputs!$H$6:$H$9)),Inputs!$B$12),-Inputs!$B$12),NORM.INV(RAND(),LOOKUP(S1535,Inputs!$J$6:$J$9,Inputs!$G$6:$G$9),LOOKUP(S1535,Inputs!$J$6:$J$9,Inputs!$H$6:$H$9))),0),"" )</f>
        <v/>
      </c>
      <c r="J1535" s="26">
        <f>IF($A1535&lt;=Inputs!$B$13,IF(5&lt;=Inputs!$B$8,IF(Inputs!$B$12&gt;0,MAX(MIN(NORM.INV(RAND(),LOOKUP(T1535,Inputs!$J$6:$J$9,Inputs!$G$6:$G$9),LOOKUP(T1535,Inputs!$J$6:$J$9,Inputs!$H$6:$H$9)),Inputs!$B$12),-Inputs!$B$12),NORM.INV(RAND(),LOOKUP(T1535,Inputs!$J$6:$J$9,Inputs!$G$6:$G$9),LOOKUP(T1535,Inputs!$J$6:$J$9,Inputs!$H$6:$H$9))),0),"" )</f>
        <v/>
      </c>
      <c r="K1535" s="26">
        <f>IF($A1535&lt;=Inputs!$B$13,IF(6&lt;=Inputs!$B$8,IF(Inputs!$B$12&gt;0,MAX(MIN(NORM.INV(RAND(),LOOKUP(U1535,Inputs!$J$6:$J$9,Inputs!$G$6:$G$9),LOOKUP(U1535,Inputs!$J$6:$J$9,Inputs!$H$6:$H$9)),Inputs!$B$12),-Inputs!$B$12),NORM.INV(RAND(),LOOKUP(U1535,Inputs!$J$6:$J$9,Inputs!$G$6:$G$9),LOOKUP(U1535,Inputs!$J$6:$J$9,Inputs!$H$6:$H$9))),0),"" )</f>
        <v/>
      </c>
      <c r="L1535" s="26">
        <f>IF($A1535&lt;=Inputs!$B$13,IF(7&lt;=Inputs!$B$8,IF(Inputs!$B$12&gt;0,MAX(MIN(NORM.INV(RAND(),LOOKUP(V1535,Inputs!$J$6:$J$9,Inputs!$G$6:$G$9),LOOKUP(V1535,Inputs!$J$6:$J$9,Inputs!$H$6:$H$9)),Inputs!$B$12),-Inputs!$B$12),NORM.INV(RAND(),LOOKUP(V1535,Inputs!$J$6:$J$9,Inputs!$G$6:$G$9),LOOKUP(V1535,Inputs!$J$6:$J$9,Inputs!$H$6:$H$9))),0),"" )</f>
        <v/>
      </c>
      <c r="M1535" s="26">
        <f>IF($A1535&lt;=Inputs!$B$13,IF(8&lt;=Inputs!$B$8,IF(Inputs!$B$12&gt;0,MAX(MIN(NORM.INV(RAND(),LOOKUP(W1535,Inputs!$J$6:$J$9,Inputs!$G$6:$G$9),LOOKUP(W1535,Inputs!$J$6:$J$9,Inputs!$H$6:$H$9)),Inputs!$B$12),-Inputs!$B$12),NORM.INV(RAND(),LOOKUP(W1535,Inputs!$J$6:$J$9,Inputs!$G$6:$G$9),LOOKUP(W1535,Inputs!$J$6:$J$9,Inputs!$H$6:$H$9))),0),"" )</f>
        <v/>
      </c>
      <c r="N1535" s="26">
        <f>IF($A1535&lt;=Inputs!$B$13,IF(9&lt;=Inputs!$B$8,IF(Inputs!$B$12&gt;0,MAX(MIN(NORM.INV(RAND(),LOOKUP(X1535,Inputs!$J$6:$J$9,Inputs!$G$6:$G$9),LOOKUP(X1535,Inputs!$J$6:$J$9,Inputs!$H$6:$H$9)),Inputs!$B$12),-Inputs!$B$12),NORM.INV(RAND(),LOOKUP(X1535,Inputs!$J$6:$J$9,Inputs!$G$6:$G$9),LOOKUP(X1535,Inputs!$J$6:$J$9,Inputs!$H$6:$H$9))),0),"" )</f>
        <v/>
      </c>
      <c r="O1535" s="26">
        <f>IF($A1535&lt;=Inputs!$B$13,IF(10&lt;=Inputs!$B$8,IF(Inputs!$B$12&gt;0,MAX(MIN(NORM.INV(RAND(),LOOKUP(Y1535,Inputs!$J$6:$J$9,Inputs!$G$6:$G$9),LOOKUP(Y1535,Inputs!$J$6:$J$9,Inputs!$H$6:$H$9)),Inputs!$B$12),-Inputs!$B$12),NORM.INV(RAND(),LOOKUP(Y1535,Inputs!$J$6:$J$9,Inputs!$G$6:$G$9),LOOKUP(Y1535,Inputs!$J$6:$J$9,Inputs!$H$6:$H$9))),0),"" )</f>
        <v/>
      </c>
      <c r="P1535" s="31">
        <f>IF($A1535&lt;=Inputs!$B$13,RAND(),"")</f>
        <v/>
      </c>
      <c r="Q1535" s="31">
        <f>IF($A1535&lt;=Inputs!$B$13,RAND(),"")</f>
        <v/>
      </c>
      <c r="R1535" s="31">
        <f>IF($A1535&lt;=Inputs!$B$13,RAND(),"")</f>
        <v/>
      </c>
      <c r="S1535" s="31">
        <f>IF($A1535&lt;=Inputs!$B$13,RAND(),"")</f>
        <v/>
      </c>
      <c r="T1535" s="31">
        <f>IF($A1535&lt;=Inputs!$B$13,RAND(),"")</f>
        <v/>
      </c>
      <c r="U1535" s="31">
        <f>IF($A1535&lt;=Inputs!$B$13,RAND(),"")</f>
        <v/>
      </c>
      <c r="V1535" s="31">
        <f>IF($A1535&lt;=Inputs!$B$13,RAND(),"")</f>
        <v/>
      </c>
      <c r="W1535" s="31">
        <f>IF($A1535&lt;=Inputs!$B$13,RAND(),"")</f>
        <v/>
      </c>
      <c r="X1535" s="31">
        <f>IF($A1535&lt;=Inputs!$B$13,RAND(),"")</f>
        <v/>
      </c>
      <c r="Y1535" s="31">
        <f>IF($A1535&lt;=Inputs!$B$13,RAND(),"")</f>
        <v/>
      </c>
    </row>
    <row r="1536">
      <c r="A1536" t="n">
        <v>1531</v>
      </c>
      <c r="B1536" s="26">
        <f>IF($A1536&lt;=Inputs!$B$13,IF(Inputs!$B$8&gt;0,SUM(F1536:O1536)/Inputs!$B$8,0),"")</f>
        <v/>
      </c>
      <c r="C1536" s="27">
        <f>IF($A1536&lt;=Inputs!$B$13,B1536/100,"")</f>
        <v/>
      </c>
      <c r="D1536" s="28">
        <f>IF($A1536&lt;=Inputs!$B$13,C1536*Inputs!$B$7,"")</f>
        <v/>
      </c>
      <c r="E1536" s="29">
        <f>IF($A1536&lt;=Inputs!$B$13,IF(D1536&gt;0,1,0),"")</f>
        <v/>
      </c>
      <c r="F1536" s="26">
        <f>IF($A1536&lt;=Inputs!$B$13,IF(1&lt;=Inputs!$B$8,IF(Inputs!$B$12&gt;0,MAX(MIN(NORM.INV(RAND(),LOOKUP(P1536,Inputs!$J$6:$J$9,Inputs!$G$6:$G$9),LOOKUP(P1536,Inputs!$J$6:$J$9,Inputs!$H$6:$H$9)),Inputs!$B$12),-Inputs!$B$12),NORM.INV(RAND(),LOOKUP(P1536,Inputs!$J$6:$J$9,Inputs!$G$6:$G$9),LOOKUP(P1536,Inputs!$J$6:$J$9,Inputs!$H$6:$H$9))),0),"" )</f>
        <v/>
      </c>
      <c r="G1536" s="26">
        <f>IF($A1536&lt;=Inputs!$B$13,IF(2&lt;=Inputs!$B$8,IF(Inputs!$B$12&gt;0,MAX(MIN(NORM.INV(RAND(),LOOKUP(Q1536,Inputs!$J$6:$J$9,Inputs!$G$6:$G$9),LOOKUP(Q1536,Inputs!$J$6:$J$9,Inputs!$H$6:$H$9)),Inputs!$B$12),-Inputs!$B$12),NORM.INV(RAND(),LOOKUP(Q1536,Inputs!$J$6:$J$9,Inputs!$G$6:$G$9),LOOKUP(Q1536,Inputs!$J$6:$J$9,Inputs!$H$6:$H$9))),0),"" )</f>
        <v/>
      </c>
      <c r="H1536" s="26">
        <f>IF($A1536&lt;=Inputs!$B$13,IF(3&lt;=Inputs!$B$8,IF(Inputs!$B$12&gt;0,MAX(MIN(NORM.INV(RAND(),LOOKUP(R1536,Inputs!$J$6:$J$9,Inputs!$G$6:$G$9),LOOKUP(R1536,Inputs!$J$6:$J$9,Inputs!$H$6:$H$9)),Inputs!$B$12),-Inputs!$B$12),NORM.INV(RAND(),LOOKUP(R1536,Inputs!$J$6:$J$9,Inputs!$G$6:$G$9),LOOKUP(R1536,Inputs!$J$6:$J$9,Inputs!$H$6:$H$9))),0),"" )</f>
        <v/>
      </c>
      <c r="I1536" s="26">
        <f>IF($A1536&lt;=Inputs!$B$13,IF(4&lt;=Inputs!$B$8,IF(Inputs!$B$12&gt;0,MAX(MIN(NORM.INV(RAND(),LOOKUP(S1536,Inputs!$J$6:$J$9,Inputs!$G$6:$G$9),LOOKUP(S1536,Inputs!$J$6:$J$9,Inputs!$H$6:$H$9)),Inputs!$B$12),-Inputs!$B$12),NORM.INV(RAND(),LOOKUP(S1536,Inputs!$J$6:$J$9,Inputs!$G$6:$G$9),LOOKUP(S1536,Inputs!$J$6:$J$9,Inputs!$H$6:$H$9))),0),"" )</f>
        <v/>
      </c>
      <c r="J1536" s="26">
        <f>IF($A1536&lt;=Inputs!$B$13,IF(5&lt;=Inputs!$B$8,IF(Inputs!$B$12&gt;0,MAX(MIN(NORM.INV(RAND(),LOOKUP(T1536,Inputs!$J$6:$J$9,Inputs!$G$6:$G$9),LOOKUP(T1536,Inputs!$J$6:$J$9,Inputs!$H$6:$H$9)),Inputs!$B$12),-Inputs!$B$12),NORM.INV(RAND(),LOOKUP(T1536,Inputs!$J$6:$J$9,Inputs!$G$6:$G$9),LOOKUP(T1536,Inputs!$J$6:$J$9,Inputs!$H$6:$H$9))),0),"" )</f>
        <v/>
      </c>
      <c r="K1536" s="26">
        <f>IF($A1536&lt;=Inputs!$B$13,IF(6&lt;=Inputs!$B$8,IF(Inputs!$B$12&gt;0,MAX(MIN(NORM.INV(RAND(),LOOKUP(U1536,Inputs!$J$6:$J$9,Inputs!$G$6:$G$9),LOOKUP(U1536,Inputs!$J$6:$J$9,Inputs!$H$6:$H$9)),Inputs!$B$12),-Inputs!$B$12),NORM.INV(RAND(),LOOKUP(U1536,Inputs!$J$6:$J$9,Inputs!$G$6:$G$9),LOOKUP(U1536,Inputs!$J$6:$J$9,Inputs!$H$6:$H$9))),0),"" )</f>
        <v/>
      </c>
      <c r="L1536" s="26">
        <f>IF($A1536&lt;=Inputs!$B$13,IF(7&lt;=Inputs!$B$8,IF(Inputs!$B$12&gt;0,MAX(MIN(NORM.INV(RAND(),LOOKUP(V1536,Inputs!$J$6:$J$9,Inputs!$G$6:$G$9),LOOKUP(V1536,Inputs!$J$6:$J$9,Inputs!$H$6:$H$9)),Inputs!$B$12),-Inputs!$B$12),NORM.INV(RAND(),LOOKUP(V1536,Inputs!$J$6:$J$9,Inputs!$G$6:$G$9),LOOKUP(V1536,Inputs!$J$6:$J$9,Inputs!$H$6:$H$9))),0),"" )</f>
        <v/>
      </c>
      <c r="M1536" s="26">
        <f>IF($A1536&lt;=Inputs!$B$13,IF(8&lt;=Inputs!$B$8,IF(Inputs!$B$12&gt;0,MAX(MIN(NORM.INV(RAND(),LOOKUP(W1536,Inputs!$J$6:$J$9,Inputs!$G$6:$G$9),LOOKUP(W1536,Inputs!$J$6:$J$9,Inputs!$H$6:$H$9)),Inputs!$B$12),-Inputs!$B$12),NORM.INV(RAND(),LOOKUP(W1536,Inputs!$J$6:$J$9,Inputs!$G$6:$G$9),LOOKUP(W1536,Inputs!$J$6:$J$9,Inputs!$H$6:$H$9))),0),"" )</f>
        <v/>
      </c>
      <c r="N1536" s="26">
        <f>IF($A1536&lt;=Inputs!$B$13,IF(9&lt;=Inputs!$B$8,IF(Inputs!$B$12&gt;0,MAX(MIN(NORM.INV(RAND(),LOOKUP(X1536,Inputs!$J$6:$J$9,Inputs!$G$6:$G$9),LOOKUP(X1536,Inputs!$J$6:$J$9,Inputs!$H$6:$H$9)),Inputs!$B$12),-Inputs!$B$12),NORM.INV(RAND(),LOOKUP(X1536,Inputs!$J$6:$J$9,Inputs!$G$6:$G$9),LOOKUP(X1536,Inputs!$J$6:$J$9,Inputs!$H$6:$H$9))),0),"" )</f>
        <v/>
      </c>
      <c r="O1536" s="26">
        <f>IF($A1536&lt;=Inputs!$B$13,IF(10&lt;=Inputs!$B$8,IF(Inputs!$B$12&gt;0,MAX(MIN(NORM.INV(RAND(),LOOKUP(Y1536,Inputs!$J$6:$J$9,Inputs!$G$6:$G$9),LOOKUP(Y1536,Inputs!$J$6:$J$9,Inputs!$H$6:$H$9)),Inputs!$B$12),-Inputs!$B$12),NORM.INV(RAND(),LOOKUP(Y1536,Inputs!$J$6:$J$9,Inputs!$G$6:$G$9),LOOKUP(Y1536,Inputs!$J$6:$J$9,Inputs!$H$6:$H$9))),0),"" )</f>
        <v/>
      </c>
      <c r="P1536" s="31">
        <f>IF($A1536&lt;=Inputs!$B$13,RAND(),"")</f>
        <v/>
      </c>
      <c r="Q1536" s="31">
        <f>IF($A1536&lt;=Inputs!$B$13,RAND(),"")</f>
        <v/>
      </c>
      <c r="R1536" s="31">
        <f>IF($A1536&lt;=Inputs!$B$13,RAND(),"")</f>
        <v/>
      </c>
      <c r="S1536" s="31">
        <f>IF($A1536&lt;=Inputs!$B$13,RAND(),"")</f>
        <v/>
      </c>
      <c r="T1536" s="31">
        <f>IF($A1536&lt;=Inputs!$B$13,RAND(),"")</f>
        <v/>
      </c>
      <c r="U1536" s="31">
        <f>IF($A1536&lt;=Inputs!$B$13,RAND(),"")</f>
        <v/>
      </c>
      <c r="V1536" s="31">
        <f>IF($A1536&lt;=Inputs!$B$13,RAND(),"")</f>
        <v/>
      </c>
      <c r="W1536" s="31">
        <f>IF($A1536&lt;=Inputs!$B$13,RAND(),"")</f>
        <v/>
      </c>
      <c r="X1536" s="31">
        <f>IF($A1536&lt;=Inputs!$B$13,RAND(),"")</f>
        <v/>
      </c>
      <c r="Y1536" s="31">
        <f>IF($A1536&lt;=Inputs!$B$13,RAND(),"")</f>
        <v/>
      </c>
    </row>
    <row r="1537">
      <c r="A1537" t="n">
        <v>1532</v>
      </c>
      <c r="B1537" s="26">
        <f>IF($A1537&lt;=Inputs!$B$13,IF(Inputs!$B$8&gt;0,SUM(F1537:O1537)/Inputs!$B$8,0),"")</f>
        <v/>
      </c>
      <c r="C1537" s="27">
        <f>IF($A1537&lt;=Inputs!$B$13,B1537/100,"")</f>
        <v/>
      </c>
      <c r="D1537" s="28">
        <f>IF($A1537&lt;=Inputs!$B$13,C1537*Inputs!$B$7,"")</f>
        <v/>
      </c>
      <c r="E1537" s="29">
        <f>IF($A1537&lt;=Inputs!$B$13,IF(D1537&gt;0,1,0),"")</f>
        <v/>
      </c>
      <c r="F1537" s="26">
        <f>IF($A1537&lt;=Inputs!$B$13,IF(1&lt;=Inputs!$B$8,IF(Inputs!$B$12&gt;0,MAX(MIN(NORM.INV(RAND(),LOOKUP(P1537,Inputs!$J$6:$J$9,Inputs!$G$6:$G$9),LOOKUP(P1537,Inputs!$J$6:$J$9,Inputs!$H$6:$H$9)),Inputs!$B$12),-Inputs!$B$12),NORM.INV(RAND(),LOOKUP(P1537,Inputs!$J$6:$J$9,Inputs!$G$6:$G$9),LOOKUP(P1537,Inputs!$J$6:$J$9,Inputs!$H$6:$H$9))),0),"" )</f>
        <v/>
      </c>
      <c r="G1537" s="26">
        <f>IF($A1537&lt;=Inputs!$B$13,IF(2&lt;=Inputs!$B$8,IF(Inputs!$B$12&gt;0,MAX(MIN(NORM.INV(RAND(),LOOKUP(Q1537,Inputs!$J$6:$J$9,Inputs!$G$6:$G$9),LOOKUP(Q1537,Inputs!$J$6:$J$9,Inputs!$H$6:$H$9)),Inputs!$B$12),-Inputs!$B$12),NORM.INV(RAND(),LOOKUP(Q1537,Inputs!$J$6:$J$9,Inputs!$G$6:$G$9),LOOKUP(Q1537,Inputs!$J$6:$J$9,Inputs!$H$6:$H$9))),0),"" )</f>
        <v/>
      </c>
      <c r="H1537" s="26">
        <f>IF($A1537&lt;=Inputs!$B$13,IF(3&lt;=Inputs!$B$8,IF(Inputs!$B$12&gt;0,MAX(MIN(NORM.INV(RAND(),LOOKUP(R1537,Inputs!$J$6:$J$9,Inputs!$G$6:$G$9),LOOKUP(R1537,Inputs!$J$6:$J$9,Inputs!$H$6:$H$9)),Inputs!$B$12),-Inputs!$B$12),NORM.INV(RAND(),LOOKUP(R1537,Inputs!$J$6:$J$9,Inputs!$G$6:$G$9),LOOKUP(R1537,Inputs!$J$6:$J$9,Inputs!$H$6:$H$9))),0),"" )</f>
        <v/>
      </c>
      <c r="I1537" s="26">
        <f>IF($A1537&lt;=Inputs!$B$13,IF(4&lt;=Inputs!$B$8,IF(Inputs!$B$12&gt;0,MAX(MIN(NORM.INV(RAND(),LOOKUP(S1537,Inputs!$J$6:$J$9,Inputs!$G$6:$G$9),LOOKUP(S1537,Inputs!$J$6:$J$9,Inputs!$H$6:$H$9)),Inputs!$B$12),-Inputs!$B$12),NORM.INV(RAND(),LOOKUP(S1537,Inputs!$J$6:$J$9,Inputs!$G$6:$G$9),LOOKUP(S1537,Inputs!$J$6:$J$9,Inputs!$H$6:$H$9))),0),"" )</f>
        <v/>
      </c>
      <c r="J1537" s="26">
        <f>IF($A1537&lt;=Inputs!$B$13,IF(5&lt;=Inputs!$B$8,IF(Inputs!$B$12&gt;0,MAX(MIN(NORM.INV(RAND(),LOOKUP(T1537,Inputs!$J$6:$J$9,Inputs!$G$6:$G$9),LOOKUP(T1537,Inputs!$J$6:$J$9,Inputs!$H$6:$H$9)),Inputs!$B$12),-Inputs!$B$12),NORM.INV(RAND(),LOOKUP(T1537,Inputs!$J$6:$J$9,Inputs!$G$6:$G$9),LOOKUP(T1537,Inputs!$J$6:$J$9,Inputs!$H$6:$H$9))),0),"" )</f>
        <v/>
      </c>
      <c r="K1537" s="26">
        <f>IF($A1537&lt;=Inputs!$B$13,IF(6&lt;=Inputs!$B$8,IF(Inputs!$B$12&gt;0,MAX(MIN(NORM.INV(RAND(),LOOKUP(U1537,Inputs!$J$6:$J$9,Inputs!$G$6:$G$9),LOOKUP(U1537,Inputs!$J$6:$J$9,Inputs!$H$6:$H$9)),Inputs!$B$12),-Inputs!$B$12),NORM.INV(RAND(),LOOKUP(U1537,Inputs!$J$6:$J$9,Inputs!$G$6:$G$9),LOOKUP(U1537,Inputs!$J$6:$J$9,Inputs!$H$6:$H$9))),0),"" )</f>
        <v/>
      </c>
      <c r="L1537" s="26">
        <f>IF($A1537&lt;=Inputs!$B$13,IF(7&lt;=Inputs!$B$8,IF(Inputs!$B$12&gt;0,MAX(MIN(NORM.INV(RAND(),LOOKUP(V1537,Inputs!$J$6:$J$9,Inputs!$G$6:$G$9),LOOKUP(V1537,Inputs!$J$6:$J$9,Inputs!$H$6:$H$9)),Inputs!$B$12),-Inputs!$B$12),NORM.INV(RAND(),LOOKUP(V1537,Inputs!$J$6:$J$9,Inputs!$G$6:$G$9),LOOKUP(V1537,Inputs!$J$6:$J$9,Inputs!$H$6:$H$9))),0),"" )</f>
        <v/>
      </c>
      <c r="M1537" s="26">
        <f>IF($A1537&lt;=Inputs!$B$13,IF(8&lt;=Inputs!$B$8,IF(Inputs!$B$12&gt;0,MAX(MIN(NORM.INV(RAND(),LOOKUP(W1537,Inputs!$J$6:$J$9,Inputs!$G$6:$G$9),LOOKUP(W1537,Inputs!$J$6:$J$9,Inputs!$H$6:$H$9)),Inputs!$B$12),-Inputs!$B$12),NORM.INV(RAND(),LOOKUP(W1537,Inputs!$J$6:$J$9,Inputs!$G$6:$G$9),LOOKUP(W1537,Inputs!$J$6:$J$9,Inputs!$H$6:$H$9))),0),"" )</f>
        <v/>
      </c>
      <c r="N1537" s="26">
        <f>IF($A1537&lt;=Inputs!$B$13,IF(9&lt;=Inputs!$B$8,IF(Inputs!$B$12&gt;0,MAX(MIN(NORM.INV(RAND(),LOOKUP(X1537,Inputs!$J$6:$J$9,Inputs!$G$6:$G$9),LOOKUP(X1537,Inputs!$J$6:$J$9,Inputs!$H$6:$H$9)),Inputs!$B$12),-Inputs!$B$12),NORM.INV(RAND(),LOOKUP(X1537,Inputs!$J$6:$J$9,Inputs!$G$6:$G$9),LOOKUP(X1537,Inputs!$J$6:$J$9,Inputs!$H$6:$H$9))),0),"" )</f>
        <v/>
      </c>
      <c r="O1537" s="26">
        <f>IF($A1537&lt;=Inputs!$B$13,IF(10&lt;=Inputs!$B$8,IF(Inputs!$B$12&gt;0,MAX(MIN(NORM.INV(RAND(),LOOKUP(Y1537,Inputs!$J$6:$J$9,Inputs!$G$6:$G$9),LOOKUP(Y1537,Inputs!$J$6:$J$9,Inputs!$H$6:$H$9)),Inputs!$B$12),-Inputs!$B$12),NORM.INV(RAND(),LOOKUP(Y1537,Inputs!$J$6:$J$9,Inputs!$G$6:$G$9),LOOKUP(Y1537,Inputs!$J$6:$J$9,Inputs!$H$6:$H$9))),0),"" )</f>
        <v/>
      </c>
      <c r="P1537" s="31">
        <f>IF($A1537&lt;=Inputs!$B$13,RAND(),"")</f>
        <v/>
      </c>
      <c r="Q1537" s="31">
        <f>IF($A1537&lt;=Inputs!$B$13,RAND(),"")</f>
        <v/>
      </c>
      <c r="R1537" s="31">
        <f>IF($A1537&lt;=Inputs!$B$13,RAND(),"")</f>
        <v/>
      </c>
      <c r="S1537" s="31">
        <f>IF($A1537&lt;=Inputs!$B$13,RAND(),"")</f>
        <v/>
      </c>
      <c r="T1537" s="31">
        <f>IF($A1537&lt;=Inputs!$B$13,RAND(),"")</f>
        <v/>
      </c>
      <c r="U1537" s="31">
        <f>IF($A1537&lt;=Inputs!$B$13,RAND(),"")</f>
        <v/>
      </c>
      <c r="V1537" s="31">
        <f>IF($A1537&lt;=Inputs!$B$13,RAND(),"")</f>
        <v/>
      </c>
      <c r="W1537" s="31">
        <f>IF($A1537&lt;=Inputs!$B$13,RAND(),"")</f>
        <v/>
      </c>
      <c r="X1537" s="31">
        <f>IF($A1537&lt;=Inputs!$B$13,RAND(),"")</f>
        <v/>
      </c>
      <c r="Y1537" s="31">
        <f>IF($A1537&lt;=Inputs!$B$13,RAND(),"")</f>
        <v/>
      </c>
    </row>
    <row r="1538">
      <c r="A1538" t="n">
        <v>1533</v>
      </c>
      <c r="B1538" s="26">
        <f>IF($A1538&lt;=Inputs!$B$13,IF(Inputs!$B$8&gt;0,SUM(F1538:O1538)/Inputs!$B$8,0),"")</f>
        <v/>
      </c>
      <c r="C1538" s="27">
        <f>IF($A1538&lt;=Inputs!$B$13,B1538/100,"")</f>
        <v/>
      </c>
      <c r="D1538" s="28">
        <f>IF($A1538&lt;=Inputs!$B$13,C1538*Inputs!$B$7,"")</f>
        <v/>
      </c>
      <c r="E1538" s="29">
        <f>IF($A1538&lt;=Inputs!$B$13,IF(D1538&gt;0,1,0),"")</f>
        <v/>
      </c>
      <c r="F1538" s="26">
        <f>IF($A1538&lt;=Inputs!$B$13,IF(1&lt;=Inputs!$B$8,IF(Inputs!$B$12&gt;0,MAX(MIN(NORM.INV(RAND(),LOOKUP(P1538,Inputs!$J$6:$J$9,Inputs!$G$6:$G$9),LOOKUP(P1538,Inputs!$J$6:$J$9,Inputs!$H$6:$H$9)),Inputs!$B$12),-Inputs!$B$12),NORM.INV(RAND(),LOOKUP(P1538,Inputs!$J$6:$J$9,Inputs!$G$6:$G$9),LOOKUP(P1538,Inputs!$J$6:$J$9,Inputs!$H$6:$H$9))),0),"" )</f>
        <v/>
      </c>
      <c r="G1538" s="26">
        <f>IF($A1538&lt;=Inputs!$B$13,IF(2&lt;=Inputs!$B$8,IF(Inputs!$B$12&gt;0,MAX(MIN(NORM.INV(RAND(),LOOKUP(Q1538,Inputs!$J$6:$J$9,Inputs!$G$6:$G$9),LOOKUP(Q1538,Inputs!$J$6:$J$9,Inputs!$H$6:$H$9)),Inputs!$B$12),-Inputs!$B$12),NORM.INV(RAND(),LOOKUP(Q1538,Inputs!$J$6:$J$9,Inputs!$G$6:$G$9),LOOKUP(Q1538,Inputs!$J$6:$J$9,Inputs!$H$6:$H$9))),0),"" )</f>
        <v/>
      </c>
      <c r="H1538" s="26">
        <f>IF($A1538&lt;=Inputs!$B$13,IF(3&lt;=Inputs!$B$8,IF(Inputs!$B$12&gt;0,MAX(MIN(NORM.INV(RAND(),LOOKUP(R1538,Inputs!$J$6:$J$9,Inputs!$G$6:$G$9),LOOKUP(R1538,Inputs!$J$6:$J$9,Inputs!$H$6:$H$9)),Inputs!$B$12),-Inputs!$B$12),NORM.INV(RAND(),LOOKUP(R1538,Inputs!$J$6:$J$9,Inputs!$G$6:$G$9),LOOKUP(R1538,Inputs!$J$6:$J$9,Inputs!$H$6:$H$9))),0),"" )</f>
        <v/>
      </c>
      <c r="I1538" s="26">
        <f>IF($A1538&lt;=Inputs!$B$13,IF(4&lt;=Inputs!$B$8,IF(Inputs!$B$12&gt;0,MAX(MIN(NORM.INV(RAND(),LOOKUP(S1538,Inputs!$J$6:$J$9,Inputs!$G$6:$G$9),LOOKUP(S1538,Inputs!$J$6:$J$9,Inputs!$H$6:$H$9)),Inputs!$B$12),-Inputs!$B$12),NORM.INV(RAND(),LOOKUP(S1538,Inputs!$J$6:$J$9,Inputs!$G$6:$G$9),LOOKUP(S1538,Inputs!$J$6:$J$9,Inputs!$H$6:$H$9))),0),"" )</f>
        <v/>
      </c>
      <c r="J1538" s="26">
        <f>IF($A1538&lt;=Inputs!$B$13,IF(5&lt;=Inputs!$B$8,IF(Inputs!$B$12&gt;0,MAX(MIN(NORM.INV(RAND(),LOOKUP(T1538,Inputs!$J$6:$J$9,Inputs!$G$6:$G$9),LOOKUP(T1538,Inputs!$J$6:$J$9,Inputs!$H$6:$H$9)),Inputs!$B$12),-Inputs!$B$12),NORM.INV(RAND(),LOOKUP(T1538,Inputs!$J$6:$J$9,Inputs!$G$6:$G$9),LOOKUP(T1538,Inputs!$J$6:$J$9,Inputs!$H$6:$H$9))),0),"" )</f>
        <v/>
      </c>
      <c r="K1538" s="26">
        <f>IF($A1538&lt;=Inputs!$B$13,IF(6&lt;=Inputs!$B$8,IF(Inputs!$B$12&gt;0,MAX(MIN(NORM.INV(RAND(),LOOKUP(U1538,Inputs!$J$6:$J$9,Inputs!$G$6:$G$9),LOOKUP(U1538,Inputs!$J$6:$J$9,Inputs!$H$6:$H$9)),Inputs!$B$12),-Inputs!$B$12),NORM.INV(RAND(),LOOKUP(U1538,Inputs!$J$6:$J$9,Inputs!$G$6:$G$9),LOOKUP(U1538,Inputs!$J$6:$J$9,Inputs!$H$6:$H$9))),0),"" )</f>
        <v/>
      </c>
      <c r="L1538" s="26">
        <f>IF($A1538&lt;=Inputs!$B$13,IF(7&lt;=Inputs!$B$8,IF(Inputs!$B$12&gt;0,MAX(MIN(NORM.INV(RAND(),LOOKUP(V1538,Inputs!$J$6:$J$9,Inputs!$G$6:$G$9),LOOKUP(V1538,Inputs!$J$6:$J$9,Inputs!$H$6:$H$9)),Inputs!$B$12),-Inputs!$B$12),NORM.INV(RAND(),LOOKUP(V1538,Inputs!$J$6:$J$9,Inputs!$G$6:$G$9),LOOKUP(V1538,Inputs!$J$6:$J$9,Inputs!$H$6:$H$9))),0),"" )</f>
        <v/>
      </c>
      <c r="M1538" s="26">
        <f>IF($A1538&lt;=Inputs!$B$13,IF(8&lt;=Inputs!$B$8,IF(Inputs!$B$12&gt;0,MAX(MIN(NORM.INV(RAND(),LOOKUP(W1538,Inputs!$J$6:$J$9,Inputs!$G$6:$G$9),LOOKUP(W1538,Inputs!$J$6:$J$9,Inputs!$H$6:$H$9)),Inputs!$B$12),-Inputs!$B$12),NORM.INV(RAND(),LOOKUP(W1538,Inputs!$J$6:$J$9,Inputs!$G$6:$G$9),LOOKUP(W1538,Inputs!$J$6:$J$9,Inputs!$H$6:$H$9))),0),"" )</f>
        <v/>
      </c>
      <c r="N1538" s="26">
        <f>IF($A1538&lt;=Inputs!$B$13,IF(9&lt;=Inputs!$B$8,IF(Inputs!$B$12&gt;0,MAX(MIN(NORM.INV(RAND(),LOOKUP(X1538,Inputs!$J$6:$J$9,Inputs!$G$6:$G$9),LOOKUP(X1538,Inputs!$J$6:$J$9,Inputs!$H$6:$H$9)),Inputs!$B$12),-Inputs!$B$12),NORM.INV(RAND(),LOOKUP(X1538,Inputs!$J$6:$J$9,Inputs!$G$6:$G$9),LOOKUP(X1538,Inputs!$J$6:$J$9,Inputs!$H$6:$H$9))),0),"" )</f>
        <v/>
      </c>
      <c r="O1538" s="26">
        <f>IF($A1538&lt;=Inputs!$B$13,IF(10&lt;=Inputs!$B$8,IF(Inputs!$B$12&gt;0,MAX(MIN(NORM.INV(RAND(),LOOKUP(Y1538,Inputs!$J$6:$J$9,Inputs!$G$6:$G$9),LOOKUP(Y1538,Inputs!$J$6:$J$9,Inputs!$H$6:$H$9)),Inputs!$B$12),-Inputs!$B$12),NORM.INV(RAND(),LOOKUP(Y1538,Inputs!$J$6:$J$9,Inputs!$G$6:$G$9),LOOKUP(Y1538,Inputs!$J$6:$J$9,Inputs!$H$6:$H$9))),0),"" )</f>
        <v/>
      </c>
      <c r="P1538" s="31">
        <f>IF($A1538&lt;=Inputs!$B$13,RAND(),"")</f>
        <v/>
      </c>
      <c r="Q1538" s="31">
        <f>IF($A1538&lt;=Inputs!$B$13,RAND(),"")</f>
        <v/>
      </c>
      <c r="R1538" s="31">
        <f>IF($A1538&lt;=Inputs!$B$13,RAND(),"")</f>
        <v/>
      </c>
      <c r="S1538" s="31">
        <f>IF($A1538&lt;=Inputs!$B$13,RAND(),"")</f>
        <v/>
      </c>
      <c r="T1538" s="31">
        <f>IF($A1538&lt;=Inputs!$B$13,RAND(),"")</f>
        <v/>
      </c>
      <c r="U1538" s="31">
        <f>IF($A1538&lt;=Inputs!$B$13,RAND(),"")</f>
        <v/>
      </c>
      <c r="V1538" s="31">
        <f>IF($A1538&lt;=Inputs!$B$13,RAND(),"")</f>
        <v/>
      </c>
      <c r="W1538" s="31">
        <f>IF($A1538&lt;=Inputs!$B$13,RAND(),"")</f>
        <v/>
      </c>
      <c r="X1538" s="31">
        <f>IF($A1538&lt;=Inputs!$B$13,RAND(),"")</f>
        <v/>
      </c>
      <c r="Y1538" s="31">
        <f>IF($A1538&lt;=Inputs!$B$13,RAND(),"")</f>
        <v/>
      </c>
    </row>
    <row r="1539">
      <c r="A1539" t="n">
        <v>1534</v>
      </c>
      <c r="B1539" s="26">
        <f>IF($A1539&lt;=Inputs!$B$13,IF(Inputs!$B$8&gt;0,SUM(F1539:O1539)/Inputs!$B$8,0),"")</f>
        <v/>
      </c>
      <c r="C1539" s="27">
        <f>IF($A1539&lt;=Inputs!$B$13,B1539/100,"")</f>
        <v/>
      </c>
      <c r="D1539" s="28">
        <f>IF($A1539&lt;=Inputs!$B$13,C1539*Inputs!$B$7,"")</f>
        <v/>
      </c>
      <c r="E1539" s="29">
        <f>IF($A1539&lt;=Inputs!$B$13,IF(D1539&gt;0,1,0),"")</f>
        <v/>
      </c>
      <c r="F1539" s="26">
        <f>IF($A1539&lt;=Inputs!$B$13,IF(1&lt;=Inputs!$B$8,IF(Inputs!$B$12&gt;0,MAX(MIN(NORM.INV(RAND(),LOOKUP(P1539,Inputs!$J$6:$J$9,Inputs!$G$6:$G$9),LOOKUP(P1539,Inputs!$J$6:$J$9,Inputs!$H$6:$H$9)),Inputs!$B$12),-Inputs!$B$12),NORM.INV(RAND(),LOOKUP(P1539,Inputs!$J$6:$J$9,Inputs!$G$6:$G$9),LOOKUP(P1539,Inputs!$J$6:$J$9,Inputs!$H$6:$H$9))),0),"" )</f>
        <v/>
      </c>
      <c r="G1539" s="26">
        <f>IF($A1539&lt;=Inputs!$B$13,IF(2&lt;=Inputs!$B$8,IF(Inputs!$B$12&gt;0,MAX(MIN(NORM.INV(RAND(),LOOKUP(Q1539,Inputs!$J$6:$J$9,Inputs!$G$6:$G$9),LOOKUP(Q1539,Inputs!$J$6:$J$9,Inputs!$H$6:$H$9)),Inputs!$B$12),-Inputs!$B$12),NORM.INV(RAND(),LOOKUP(Q1539,Inputs!$J$6:$J$9,Inputs!$G$6:$G$9),LOOKUP(Q1539,Inputs!$J$6:$J$9,Inputs!$H$6:$H$9))),0),"" )</f>
        <v/>
      </c>
      <c r="H1539" s="26">
        <f>IF($A1539&lt;=Inputs!$B$13,IF(3&lt;=Inputs!$B$8,IF(Inputs!$B$12&gt;0,MAX(MIN(NORM.INV(RAND(),LOOKUP(R1539,Inputs!$J$6:$J$9,Inputs!$G$6:$G$9),LOOKUP(R1539,Inputs!$J$6:$J$9,Inputs!$H$6:$H$9)),Inputs!$B$12),-Inputs!$B$12),NORM.INV(RAND(),LOOKUP(R1539,Inputs!$J$6:$J$9,Inputs!$G$6:$G$9),LOOKUP(R1539,Inputs!$J$6:$J$9,Inputs!$H$6:$H$9))),0),"" )</f>
        <v/>
      </c>
      <c r="I1539" s="26">
        <f>IF($A1539&lt;=Inputs!$B$13,IF(4&lt;=Inputs!$B$8,IF(Inputs!$B$12&gt;0,MAX(MIN(NORM.INV(RAND(),LOOKUP(S1539,Inputs!$J$6:$J$9,Inputs!$G$6:$G$9),LOOKUP(S1539,Inputs!$J$6:$J$9,Inputs!$H$6:$H$9)),Inputs!$B$12),-Inputs!$B$12),NORM.INV(RAND(),LOOKUP(S1539,Inputs!$J$6:$J$9,Inputs!$G$6:$G$9),LOOKUP(S1539,Inputs!$J$6:$J$9,Inputs!$H$6:$H$9))),0),"" )</f>
        <v/>
      </c>
      <c r="J1539" s="26">
        <f>IF($A1539&lt;=Inputs!$B$13,IF(5&lt;=Inputs!$B$8,IF(Inputs!$B$12&gt;0,MAX(MIN(NORM.INV(RAND(),LOOKUP(T1539,Inputs!$J$6:$J$9,Inputs!$G$6:$G$9),LOOKUP(T1539,Inputs!$J$6:$J$9,Inputs!$H$6:$H$9)),Inputs!$B$12),-Inputs!$B$12),NORM.INV(RAND(),LOOKUP(T1539,Inputs!$J$6:$J$9,Inputs!$G$6:$G$9),LOOKUP(T1539,Inputs!$J$6:$J$9,Inputs!$H$6:$H$9))),0),"" )</f>
        <v/>
      </c>
      <c r="K1539" s="26">
        <f>IF($A1539&lt;=Inputs!$B$13,IF(6&lt;=Inputs!$B$8,IF(Inputs!$B$12&gt;0,MAX(MIN(NORM.INV(RAND(),LOOKUP(U1539,Inputs!$J$6:$J$9,Inputs!$G$6:$G$9),LOOKUP(U1539,Inputs!$J$6:$J$9,Inputs!$H$6:$H$9)),Inputs!$B$12),-Inputs!$B$12),NORM.INV(RAND(),LOOKUP(U1539,Inputs!$J$6:$J$9,Inputs!$G$6:$G$9),LOOKUP(U1539,Inputs!$J$6:$J$9,Inputs!$H$6:$H$9))),0),"" )</f>
        <v/>
      </c>
      <c r="L1539" s="26">
        <f>IF($A1539&lt;=Inputs!$B$13,IF(7&lt;=Inputs!$B$8,IF(Inputs!$B$12&gt;0,MAX(MIN(NORM.INV(RAND(),LOOKUP(V1539,Inputs!$J$6:$J$9,Inputs!$G$6:$G$9),LOOKUP(V1539,Inputs!$J$6:$J$9,Inputs!$H$6:$H$9)),Inputs!$B$12),-Inputs!$B$12),NORM.INV(RAND(),LOOKUP(V1539,Inputs!$J$6:$J$9,Inputs!$G$6:$G$9),LOOKUP(V1539,Inputs!$J$6:$J$9,Inputs!$H$6:$H$9))),0),"" )</f>
        <v/>
      </c>
      <c r="M1539" s="26">
        <f>IF($A1539&lt;=Inputs!$B$13,IF(8&lt;=Inputs!$B$8,IF(Inputs!$B$12&gt;0,MAX(MIN(NORM.INV(RAND(),LOOKUP(W1539,Inputs!$J$6:$J$9,Inputs!$G$6:$G$9),LOOKUP(W1539,Inputs!$J$6:$J$9,Inputs!$H$6:$H$9)),Inputs!$B$12),-Inputs!$B$12),NORM.INV(RAND(),LOOKUP(W1539,Inputs!$J$6:$J$9,Inputs!$G$6:$G$9),LOOKUP(W1539,Inputs!$J$6:$J$9,Inputs!$H$6:$H$9))),0),"" )</f>
        <v/>
      </c>
      <c r="N1539" s="26">
        <f>IF($A1539&lt;=Inputs!$B$13,IF(9&lt;=Inputs!$B$8,IF(Inputs!$B$12&gt;0,MAX(MIN(NORM.INV(RAND(),LOOKUP(X1539,Inputs!$J$6:$J$9,Inputs!$G$6:$G$9),LOOKUP(X1539,Inputs!$J$6:$J$9,Inputs!$H$6:$H$9)),Inputs!$B$12),-Inputs!$B$12),NORM.INV(RAND(),LOOKUP(X1539,Inputs!$J$6:$J$9,Inputs!$G$6:$G$9),LOOKUP(X1539,Inputs!$J$6:$J$9,Inputs!$H$6:$H$9))),0),"" )</f>
        <v/>
      </c>
      <c r="O1539" s="26">
        <f>IF($A1539&lt;=Inputs!$B$13,IF(10&lt;=Inputs!$B$8,IF(Inputs!$B$12&gt;0,MAX(MIN(NORM.INV(RAND(),LOOKUP(Y1539,Inputs!$J$6:$J$9,Inputs!$G$6:$G$9),LOOKUP(Y1539,Inputs!$J$6:$J$9,Inputs!$H$6:$H$9)),Inputs!$B$12),-Inputs!$B$12),NORM.INV(RAND(),LOOKUP(Y1539,Inputs!$J$6:$J$9,Inputs!$G$6:$G$9),LOOKUP(Y1539,Inputs!$J$6:$J$9,Inputs!$H$6:$H$9))),0),"" )</f>
        <v/>
      </c>
      <c r="P1539" s="31">
        <f>IF($A1539&lt;=Inputs!$B$13,RAND(),"")</f>
        <v/>
      </c>
      <c r="Q1539" s="31">
        <f>IF($A1539&lt;=Inputs!$B$13,RAND(),"")</f>
        <v/>
      </c>
      <c r="R1539" s="31">
        <f>IF($A1539&lt;=Inputs!$B$13,RAND(),"")</f>
        <v/>
      </c>
      <c r="S1539" s="31">
        <f>IF($A1539&lt;=Inputs!$B$13,RAND(),"")</f>
        <v/>
      </c>
      <c r="T1539" s="31">
        <f>IF($A1539&lt;=Inputs!$B$13,RAND(),"")</f>
        <v/>
      </c>
      <c r="U1539" s="31">
        <f>IF($A1539&lt;=Inputs!$B$13,RAND(),"")</f>
        <v/>
      </c>
      <c r="V1539" s="31">
        <f>IF($A1539&lt;=Inputs!$B$13,RAND(),"")</f>
        <v/>
      </c>
      <c r="W1539" s="31">
        <f>IF($A1539&lt;=Inputs!$B$13,RAND(),"")</f>
        <v/>
      </c>
      <c r="X1539" s="31">
        <f>IF($A1539&lt;=Inputs!$B$13,RAND(),"")</f>
        <v/>
      </c>
      <c r="Y1539" s="31">
        <f>IF($A1539&lt;=Inputs!$B$13,RAND(),"")</f>
        <v/>
      </c>
    </row>
    <row r="1540">
      <c r="A1540" t="n">
        <v>1535</v>
      </c>
      <c r="B1540" s="26">
        <f>IF($A1540&lt;=Inputs!$B$13,IF(Inputs!$B$8&gt;0,SUM(F1540:O1540)/Inputs!$B$8,0),"")</f>
        <v/>
      </c>
      <c r="C1540" s="27">
        <f>IF($A1540&lt;=Inputs!$B$13,B1540/100,"")</f>
        <v/>
      </c>
      <c r="D1540" s="28">
        <f>IF($A1540&lt;=Inputs!$B$13,C1540*Inputs!$B$7,"")</f>
        <v/>
      </c>
      <c r="E1540" s="29">
        <f>IF($A1540&lt;=Inputs!$B$13,IF(D1540&gt;0,1,0),"")</f>
        <v/>
      </c>
      <c r="F1540" s="26">
        <f>IF($A1540&lt;=Inputs!$B$13,IF(1&lt;=Inputs!$B$8,IF(Inputs!$B$12&gt;0,MAX(MIN(NORM.INV(RAND(),LOOKUP(P1540,Inputs!$J$6:$J$9,Inputs!$G$6:$G$9),LOOKUP(P1540,Inputs!$J$6:$J$9,Inputs!$H$6:$H$9)),Inputs!$B$12),-Inputs!$B$12),NORM.INV(RAND(),LOOKUP(P1540,Inputs!$J$6:$J$9,Inputs!$G$6:$G$9),LOOKUP(P1540,Inputs!$J$6:$J$9,Inputs!$H$6:$H$9))),0),"" )</f>
        <v/>
      </c>
      <c r="G1540" s="26">
        <f>IF($A1540&lt;=Inputs!$B$13,IF(2&lt;=Inputs!$B$8,IF(Inputs!$B$12&gt;0,MAX(MIN(NORM.INV(RAND(),LOOKUP(Q1540,Inputs!$J$6:$J$9,Inputs!$G$6:$G$9),LOOKUP(Q1540,Inputs!$J$6:$J$9,Inputs!$H$6:$H$9)),Inputs!$B$12),-Inputs!$B$12),NORM.INV(RAND(),LOOKUP(Q1540,Inputs!$J$6:$J$9,Inputs!$G$6:$G$9),LOOKUP(Q1540,Inputs!$J$6:$J$9,Inputs!$H$6:$H$9))),0),"" )</f>
        <v/>
      </c>
      <c r="H1540" s="26">
        <f>IF($A1540&lt;=Inputs!$B$13,IF(3&lt;=Inputs!$B$8,IF(Inputs!$B$12&gt;0,MAX(MIN(NORM.INV(RAND(),LOOKUP(R1540,Inputs!$J$6:$J$9,Inputs!$G$6:$G$9),LOOKUP(R1540,Inputs!$J$6:$J$9,Inputs!$H$6:$H$9)),Inputs!$B$12),-Inputs!$B$12),NORM.INV(RAND(),LOOKUP(R1540,Inputs!$J$6:$J$9,Inputs!$G$6:$G$9),LOOKUP(R1540,Inputs!$J$6:$J$9,Inputs!$H$6:$H$9))),0),"" )</f>
        <v/>
      </c>
      <c r="I1540" s="26">
        <f>IF($A1540&lt;=Inputs!$B$13,IF(4&lt;=Inputs!$B$8,IF(Inputs!$B$12&gt;0,MAX(MIN(NORM.INV(RAND(),LOOKUP(S1540,Inputs!$J$6:$J$9,Inputs!$G$6:$G$9),LOOKUP(S1540,Inputs!$J$6:$J$9,Inputs!$H$6:$H$9)),Inputs!$B$12),-Inputs!$B$12),NORM.INV(RAND(),LOOKUP(S1540,Inputs!$J$6:$J$9,Inputs!$G$6:$G$9),LOOKUP(S1540,Inputs!$J$6:$J$9,Inputs!$H$6:$H$9))),0),"" )</f>
        <v/>
      </c>
      <c r="J1540" s="26">
        <f>IF($A1540&lt;=Inputs!$B$13,IF(5&lt;=Inputs!$B$8,IF(Inputs!$B$12&gt;0,MAX(MIN(NORM.INV(RAND(),LOOKUP(T1540,Inputs!$J$6:$J$9,Inputs!$G$6:$G$9),LOOKUP(T1540,Inputs!$J$6:$J$9,Inputs!$H$6:$H$9)),Inputs!$B$12),-Inputs!$B$12),NORM.INV(RAND(),LOOKUP(T1540,Inputs!$J$6:$J$9,Inputs!$G$6:$G$9),LOOKUP(T1540,Inputs!$J$6:$J$9,Inputs!$H$6:$H$9))),0),"" )</f>
        <v/>
      </c>
      <c r="K1540" s="26">
        <f>IF($A1540&lt;=Inputs!$B$13,IF(6&lt;=Inputs!$B$8,IF(Inputs!$B$12&gt;0,MAX(MIN(NORM.INV(RAND(),LOOKUP(U1540,Inputs!$J$6:$J$9,Inputs!$G$6:$G$9),LOOKUP(U1540,Inputs!$J$6:$J$9,Inputs!$H$6:$H$9)),Inputs!$B$12),-Inputs!$B$12),NORM.INV(RAND(),LOOKUP(U1540,Inputs!$J$6:$J$9,Inputs!$G$6:$G$9),LOOKUP(U1540,Inputs!$J$6:$J$9,Inputs!$H$6:$H$9))),0),"" )</f>
        <v/>
      </c>
      <c r="L1540" s="26">
        <f>IF($A1540&lt;=Inputs!$B$13,IF(7&lt;=Inputs!$B$8,IF(Inputs!$B$12&gt;0,MAX(MIN(NORM.INV(RAND(),LOOKUP(V1540,Inputs!$J$6:$J$9,Inputs!$G$6:$G$9),LOOKUP(V1540,Inputs!$J$6:$J$9,Inputs!$H$6:$H$9)),Inputs!$B$12),-Inputs!$B$12),NORM.INV(RAND(),LOOKUP(V1540,Inputs!$J$6:$J$9,Inputs!$G$6:$G$9),LOOKUP(V1540,Inputs!$J$6:$J$9,Inputs!$H$6:$H$9))),0),"" )</f>
        <v/>
      </c>
      <c r="M1540" s="26">
        <f>IF($A1540&lt;=Inputs!$B$13,IF(8&lt;=Inputs!$B$8,IF(Inputs!$B$12&gt;0,MAX(MIN(NORM.INV(RAND(),LOOKUP(W1540,Inputs!$J$6:$J$9,Inputs!$G$6:$G$9),LOOKUP(W1540,Inputs!$J$6:$J$9,Inputs!$H$6:$H$9)),Inputs!$B$12),-Inputs!$B$12),NORM.INV(RAND(),LOOKUP(W1540,Inputs!$J$6:$J$9,Inputs!$G$6:$G$9),LOOKUP(W1540,Inputs!$J$6:$J$9,Inputs!$H$6:$H$9))),0),"" )</f>
        <v/>
      </c>
      <c r="N1540" s="26">
        <f>IF($A1540&lt;=Inputs!$B$13,IF(9&lt;=Inputs!$B$8,IF(Inputs!$B$12&gt;0,MAX(MIN(NORM.INV(RAND(),LOOKUP(X1540,Inputs!$J$6:$J$9,Inputs!$G$6:$G$9),LOOKUP(X1540,Inputs!$J$6:$J$9,Inputs!$H$6:$H$9)),Inputs!$B$12),-Inputs!$B$12),NORM.INV(RAND(),LOOKUP(X1540,Inputs!$J$6:$J$9,Inputs!$G$6:$G$9),LOOKUP(X1540,Inputs!$J$6:$J$9,Inputs!$H$6:$H$9))),0),"" )</f>
        <v/>
      </c>
      <c r="O1540" s="26">
        <f>IF($A1540&lt;=Inputs!$B$13,IF(10&lt;=Inputs!$B$8,IF(Inputs!$B$12&gt;0,MAX(MIN(NORM.INV(RAND(),LOOKUP(Y1540,Inputs!$J$6:$J$9,Inputs!$G$6:$G$9),LOOKUP(Y1540,Inputs!$J$6:$J$9,Inputs!$H$6:$H$9)),Inputs!$B$12),-Inputs!$B$12),NORM.INV(RAND(),LOOKUP(Y1540,Inputs!$J$6:$J$9,Inputs!$G$6:$G$9),LOOKUP(Y1540,Inputs!$J$6:$J$9,Inputs!$H$6:$H$9))),0),"" )</f>
        <v/>
      </c>
      <c r="P1540" s="31">
        <f>IF($A1540&lt;=Inputs!$B$13,RAND(),"")</f>
        <v/>
      </c>
      <c r="Q1540" s="31">
        <f>IF($A1540&lt;=Inputs!$B$13,RAND(),"")</f>
        <v/>
      </c>
      <c r="R1540" s="31">
        <f>IF($A1540&lt;=Inputs!$B$13,RAND(),"")</f>
        <v/>
      </c>
      <c r="S1540" s="31">
        <f>IF($A1540&lt;=Inputs!$B$13,RAND(),"")</f>
        <v/>
      </c>
      <c r="T1540" s="31">
        <f>IF($A1540&lt;=Inputs!$B$13,RAND(),"")</f>
        <v/>
      </c>
      <c r="U1540" s="31">
        <f>IF($A1540&lt;=Inputs!$B$13,RAND(),"")</f>
        <v/>
      </c>
      <c r="V1540" s="31">
        <f>IF($A1540&lt;=Inputs!$B$13,RAND(),"")</f>
        <v/>
      </c>
      <c r="W1540" s="31">
        <f>IF($A1540&lt;=Inputs!$B$13,RAND(),"")</f>
        <v/>
      </c>
      <c r="X1540" s="31">
        <f>IF($A1540&lt;=Inputs!$B$13,RAND(),"")</f>
        <v/>
      </c>
      <c r="Y1540" s="31">
        <f>IF($A1540&lt;=Inputs!$B$13,RAND(),"")</f>
        <v/>
      </c>
    </row>
    <row r="1541">
      <c r="A1541" t="n">
        <v>1536</v>
      </c>
      <c r="B1541" s="26">
        <f>IF($A1541&lt;=Inputs!$B$13,IF(Inputs!$B$8&gt;0,SUM(F1541:O1541)/Inputs!$B$8,0),"")</f>
        <v/>
      </c>
      <c r="C1541" s="27">
        <f>IF($A1541&lt;=Inputs!$B$13,B1541/100,"")</f>
        <v/>
      </c>
      <c r="D1541" s="28">
        <f>IF($A1541&lt;=Inputs!$B$13,C1541*Inputs!$B$7,"")</f>
        <v/>
      </c>
      <c r="E1541" s="29">
        <f>IF($A1541&lt;=Inputs!$B$13,IF(D1541&gt;0,1,0),"")</f>
        <v/>
      </c>
      <c r="F1541" s="26">
        <f>IF($A1541&lt;=Inputs!$B$13,IF(1&lt;=Inputs!$B$8,IF(Inputs!$B$12&gt;0,MAX(MIN(NORM.INV(RAND(),LOOKUP(P1541,Inputs!$J$6:$J$9,Inputs!$G$6:$G$9),LOOKUP(P1541,Inputs!$J$6:$J$9,Inputs!$H$6:$H$9)),Inputs!$B$12),-Inputs!$B$12),NORM.INV(RAND(),LOOKUP(P1541,Inputs!$J$6:$J$9,Inputs!$G$6:$G$9),LOOKUP(P1541,Inputs!$J$6:$J$9,Inputs!$H$6:$H$9))),0),"" )</f>
        <v/>
      </c>
      <c r="G1541" s="26">
        <f>IF($A1541&lt;=Inputs!$B$13,IF(2&lt;=Inputs!$B$8,IF(Inputs!$B$12&gt;0,MAX(MIN(NORM.INV(RAND(),LOOKUP(Q1541,Inputs!$J$6:$J$9,Inputs!$G$6:$G$9),LOOKUP(Q1541,Inputs!$J$6:$J$9,Inputs!$H$6:$H$9)),Inputs!$B$12),-Inputs!$B$12),NORM.INV(RAND(),LOOKUP(Q1541,Inputs!$J$6:$J$9,Inputs!$G$6:$G$9),LOOKUP(Q1541,Inputs!$J$6:$J$9,Inputs!$H$6:$H$9))),0),"" )</f>
        <v/>
      </c>
      <c r="H1541" s="26">
        <f>IF($A1541&lt;=Inputs!$B$13,IF(3&lt;=Inputs!$B$8,IF(Inputs!$B$12&gt;0,MAX(MIN(NORM.INV(RAND(),LOOKUP(R1541,Inputs!$J$6:$J$9,Inputs!$G$6:$G$9),LOOKUP(R1541,Inputs!$J$6:$J$9,Inputs!$H$6:$H$9)),Inputs!$B$12),-Inputs!$B$12),NORM.INV(RAND(),LOOKUP(R1541,Inputs!$J$6:$J$9,Inputs!$G$6:$G$9),LOOKUP(R1541,Inputs!$J$6:$J$9,Inputs!$H$6:$H$9))),0),"" )</f>
        <v/>
      </c>
      <c r="I1541" s="26">
        <f>IF($A1541&lt;=Inputs!$B$13,IF(4&lt;=Inputs!$B$8,IF(Inputs!$B$12&gt;0,MAX(MIN(NORM.INV(RAND(),LOOKUP(S1541,Inputs!$J$6:$J$9,Inputs!$G$6:$G$9),LOOKUP(S1541,Inputs!$J$6:$J$9,Inputs!$H$6:$H$9)),Inputs!$B$12),-Inputs!$B$12),NORM.INV(RAND(),LOOKUP(S1541,Inputs!$J$6:$J$9,Inputs!$G$6:$G$9),LOOKUP(S1541,Inputs!$J$6:$J$9,Inputs!$H$6:$H$9))),0),"" )</f>
        <v/>
      </c>
      <c r="J1541" s="26">
        <f>IF($A1541&lt;=Inputs!$B$13,IF(5&lt;=Inputs!$B$8,IF(Inputs!$B$12&gt;0,MAX(MIN(NORM.INV(RAND(),LOOKUP(T1541,Inputs!$J$6:$J$9,Inputs!$G$6:$G$9),LOOKUP(T1541,Inputs!$J$6:$J$9,Inputs!$H$6:$H$9)),Inputs!$B$12),-Inputs!$B$12),NORM.INV(RAND(),LOOKUP(T1541,Inputs!$J$6:$J$9,Inputs!$G$6:$G$9),LOOKUP(T1541,Inputs!$J$6:$J$9,Inputs!$H$6:$H$9))),0),"" )</f>
        <v/>
      </c>
      <c r="K1541" s="26">
        <f>IF($A1541&lt;=Inputs!$B$13,IF(6&lt;=Inputs!$B$8,IF(Inputs!$B$12&gt;0,MAX(MIN(NORM.INV(RAND(),LOOKUP(U1541,Inputs!$J$6:$J$9,Inputs!$G$6:$G$9),LOOKUP(U1541,Inputs!$J$6:$J$9,Inputs!$H$6:$H$9)),Inputs!$B$12),-Inputs!$B$12),NORM.INV(RAND(),LOOKUP(U1541,Inputs!$J$6:$J$9,Inputs!$G$6:$G$9),LOOKUP(U1541,Inputs!$J$6:$J$9,Inputs!$H$6:$H$9))),0),"" )</f>
        <v/>
      </c>
      <c r="L1541" s="26">
        <f>IF($A1541&lt;=Inputs!$B$13,IF(7&lt;=Inputs!$B$8,IF(Inputs!$B$12&gt;0,MAX(MIN(NORM.INV(RAND(),LOOKUP(V1541,Inputs!$J$6:$J$9,Inputs!$G$6:$G$9),LOOKUP(V1541,Inputs!$J$6:$J$9,Inputs!$H$6:$H$9)),Inputs!$B$12),-Inputs!$B$12),NORM.INV(RAND(),LOOKUP(V1541,Inputs!$J$6:$J$9,Inputs!$G$6:$G$9),LOOKUP(V1541,Inputs!$J$6:$J$9,Inputs!$H$6:$H$9))),0),"" )</f>
        <v/>
      </c>
      <c r="M1541" s="26">
        <f>IF($A1541&lt;=Inputs!$B$13,IF(8&lt;=Inputs!$B$8,IF(Inputs!$B$12&gt;0,MAX(MIN(NORM.INV(RAND(),LOOKUP(W1541,Inputs!$J$6:$J$9,Inputs!$G$6:$G$9),LOOKUP(W1541,Inputs!$J$6:$J$9,Inputs!$H$6:$H$9)),Inputs!$B$12),-Inputs!$B$12),NORM.INV(RAND(),LOOKUP(W1541,Inputs!$J$6:$J$9,Inputs!$G$6:$G$9),LOOKUP(W1541,Inputs!$J$6:$J$9,Inputs!$H$6:$H$9))),0),"" )</f>
        <v/>
      </c>
      <c r="N1541" s="26">
        <f>IF($A1541&lt;=Inputs!$B$13,IF(9&lt;=Inputs!$B$8,IF(Inputs!$B$12&gt;0,MAX(MIN(NORM.INV(RAND(),LOOKUP(X1541,Inputs!$J$6:$J$9,Inputs!$G$6:$G$9),LOOKUP(X1541,Inputs!$J$6:$J$9,Inputs!$H$6:$H$9)),Inputs!$B$12),-Inputs!$B$12),NORM.INV(RAND(),LOOKUP(X1541,Inputs!$J$6:$J$9,Inputs!$G$6:$G$9),LOOKUP(X1541,Inputs!$J$6:$J$9,Inputs!$H$6:$H$9))),0),"" )</f>
        <v/>
      </c>
      <c r="O1541" s="26">
        <f>IF($A1541&lt;=Inputs!$B$13,IF(10&lt;=Inputs!$B$8,IF(Inputs!$B$12&gt;0,MAX(MIN(NORM.INV(RAND(),LOOKUP(Y1541,Inputs!$J$6:$J$9,Inputs!$G$6:$G$9),LOOKUP(Y1541,Inputs!$J$6:$J$9,Inputs!$H$6:$H$9)),Inputs!$B$12),-Inputs!$B$12),NORM.INV(RAND(),LOOKUP(Y1541,Inputs!$J$6:$J$9,Inputs!$G$6:$G$9),LOOKUP(Y1541,Inputs!$J$6:$J$9,Inputs!$H$6:$H$9))),0),"" )</f>
        <v/>
      </c>
      <c r="P1541" s="31">
        <f>IF($A1541&lt;=Inputs!$B$13,RAND(),"")</f>
        <v/>
      </c>
      <c r="Q1541" s="31">
        <f>IF($A1541&lt;=Inputs!$B$13,RAND(),"")</f>
        <v/>
      </c>
      <c r="R1541" s="31">
        <f>IF($A1541&lt;=Inputs!$B$13,RAND(),"")</f>
        <v/>
      </c>
      <c r="S1541" s="31">
        <f>IF($A1541&lt;=Inputs!$B$13,RAND(),"")</f>
        <v/>
      </c>
      <c r="T1541" s="31">
        <f>IF($A1541&lt;=Inputs!$B$13,RAND(),"")</f>
        <v/>
      </c>
      <c r="U1541" s="31">
        <f>IF($A1541&lt;=Inputs!$B$13,RAND(),"")</f>
        <v/>
      </c>
      <c r="V1541" s="31">
        <f>IF($A1541&lt;=Inputs!$B$13,RAND(),"")</f>
        <v/>
      </c>
      <c r="W1541" s="31">
        <f>IF($A1541&lt;=Inputs!$B$13,RAND(),"")</f>
        <v/>
      </c>
      <c r="X1541" s="31">
        <f>IF($A1541&lt;=Inputs!$B$13,RAND(),"")</f>
        <v/>
      </c>
      <c r="Y1541" s="31">
        <f>IF($A1541&lt;=Inputs!$B$13,RAND(),"")</f>
        <v/>
      </c>
    </row>
    <row r="1542">
      <c r="A1542" t="n">
        <v>1537</v>
      </c>
      <c r="B1542" s="26">
        <f>IF($A1542&lt;=Inputs!$B$13,IF(Inputs!$B$8&gt;0,SUM(F1542:O1542)/Inputs!$B$8,0),"")</f>
        <v/>
      </c>
      <c r="C1542" s="27">
        <f>IF($A1542&lt;=Inputs!$B$13,B1542/100,"")</f>
        <v/>
      </c>
      <c r="D1542" s="28">
        <f>IF($A1542&lt;=Inputs!$B$13,C1542*Inputs!$B$7,"")</f>
        <v/>
      </c>
      <c r="E1542" s="29">
        <f>IF($A1542&lt;=Inputs!$B$13,IF(D1542&gt;0,1,0),"")</f>
        <v/>
      </c>
      <c r="F1542" s="26">
        <f>IF($A1542&lt;=Inputs!$B$13,IF(1&lt;=Inputs!$B$8,IF(Inputs!$B$12&gt;0,MAX(MIN(NORM.INV(RAND(),LOOKUP(P1542,Inputs!$J$6:$J$9,Inputs!$G$6:$G$9),LOOKUP(P1542,Inputs!$J$6:$J$9,Inputs!$H$6:$H$9)),Inputs!$B$12),-Inputs!$B$12),NORM.INV(RAND(),LOOKUP(P1542,Inputs!$J$6:$J$9,Inputs!$G$6:$G$9),LOOKUP(P1542,Inputs!$J$6:$J$9,Inputs!$H$6:$H$9))),0),"" )</f>
        <v/>
      </c>
      <c r="G1542" s="26">
        <f>IF($A1542&lt;=Inputs!$B$13,IF(2&lt;=Inputs!$B$8,IF(Inputs!$B$12&gt;0,MAX(MIN(NORM.INV(RAND(),LOOKUP(Q1542,Inputs!$J$6:$J$9,Inputs!$G$6:$G$9),LOOKUP(Q1542,Inputs!$J$6:$J$9,Inputs!$H$6:$H$9)),Inputs!$B$12),-Inputs!$B$12),NORM.INV(RAND(),LOOKUP(Q1542,Inputs!$J$6:$J$9,Inputs!$G$6:$G$9),LOOKUP(Q1542,Inputs!$J$6:$J$9,Inputs!$H$6:$H$9))),0),"" )</f>
        <v/>
      </c>
      <c r="H1542" s="26">
        <f>IF($A1542&lt;=Inputs!$B$13,IF(3&lt;=Inputs!$B$8,IF(Inputs!$B$12&gt;0,MAX(MIN(NORM.INV(RAND(),LOOKUP(R1542,Inputs!$J$6:$J$9,Inputs!$G$6:$G$9),LOOKUP(R1542,Inputs!$J$6:$J$9,Inputs!$H$6:$H$9)),Inputs!$B$12),-Inputs!$B$12),NORM.INV(RAND(),LOOKUP(R1542,Inputs!$J$6:$J$9,Inputs!$G$6:$G$9),LOOKUP(R1542,Inputs!$J$6:$J$9,Inputs!$H$6:$H$9))),0),"" )</f>
        <v/>
      </c>
      <c r="I1542" s="26">
        <f>IF($A1542&lt;=Inputs!$B$13,IF(4&lt;=Inputs!$B$8,IF(Inputs!$B$12&gt;0,MAX(MIN(NORM.INV(RAND(),LOOKUP(S1542,Inputs!$J$6:$J$9,Inputs!$G$6:$G$9),LOOKUP(S1542,Inputs!$J$6:$J$9,Inputs!$H$6:$H$9)),Inputs!$B$12),-Inputs!$B$12),NORM.INV(RAND(),LOOKUP(S1542,Inputs!$J$6:$J$9,Inputs!$G$6:$G$9),LOOKUP(S1542,Inputs!$J$6:$J$9,Inputs!$H$6:$H$9))),0),"" )</f>
        <v/>
      </c>
      <c r="J1542" s="26">
        <f>IF($A1542&lt;=Inputs!$B$13,IF(5&lt;=Inputs!$B$8,IF(Inputs!$B$12&gt;0,MAX(MIN(NORM.INV(RAND(),LOOKUP(T1542,Inputs!$J$6:$J$9,Inputs!$G$6:$G$9),LOOKUP(T1542,Inputs!$J$6:$J$9,Inputs!$H$6:$H$9)),Inputs!$B$12),-Inputs!$B$12),NORM.INV(RAND(),LOOKUP(T1542,Inputs!$J$6:$J$9,Inputs!$G$6:$G$9),LOOKUP(T1542,Inputs!$J$6:$J$9,Inputs!$H$6:$H$9))),0),"" )</f>
        <v/>
      </c>
      <c r="K1542" s="26">
        <f>IF($A1542&lt;=Inputs!$B$13,IF(6&lt;=Inputs!$B$8,IF(Inputs!$B$12&gt;0,MAX(MIN(NORM.INV(RAND(),LOOKUP(U1542,Inputs!$J$6:$J$9,Inputs!$G$6:$G$9),LOOKUP(U1542,Inputs!$J$6:$J$9,Inputs!$H$6:$H$9)),Inputs!$B$12),-Inputs!$B$12),NORM.INV(RAND(),LOOKUP(U1542,Inputs!$J$6:$J$9,Inputs!$G$6:$G$9),LOOKUP(U1542,Inputs!$J$6:$J$9,Inputs!$H$6:$H$9))),0),"" )</f>
        <v/>
      </c>
      <c r="L1542" s="26">
        <f>IF($A1542&lt;=Inputs!$B$13,IF(7&lt;=Inputs!$B$8,IF(Inputs!$B$12&gt;0,MAX(MIN(NORM.INV(RAND(),LOOKUP(V1542,Inputs!$J$6:$J$9,Inputs!$G$6:$G$9),LOOKUP(V1542,Inputs!$J$6:$J$9,Inputs!$H$6:$H$9)),Inputs!$B$12),-Inputs!$B$12),NORM.INV(RAND(),LOOKUP(V1542,Inputs!$J$6:$J$9,Inputs!$G$6:$G$9),LOOKUP(V1542,Inputs!$J$6:$J$9,Inputs!$H$6:$H$9))),0),"" )</f>
        <v/>
      </c>
      <c r="M1542" s="26">
        <f>IF($A1542&lt;=Inputs!$B$13,IF(8&lt;=Inputs!$B$8,IF(Inputs!$B$12&gt;0,MAX(MIN(NORM.INV(RAND(),LOOKUP(W1542,Inputs!$J$6:$J$9,Inputs!$G$6:$G$9),LOOKUP(W1542,Inputs!$J$6:$J$9,Inputs!$H$6:$H$9)),Inputs!$B$12),-Inputs!$B$12),NORM.INV(RAND(),LOOKUP(W1542,Inputs!$J$6:$J$9,Inputs!$G$6:$G$9),LOOKUP(W1542,Inputs!$J$6:$J$9,Inputs!$H$6:$H$9))),0),"" )</f>
        <v/>
      </c>
      <c r="N1542" s="26">
        <f>IF($A1542&lt;=Inputs!$B$13,IF(9&lt;=Inputs!$B$8,IF(Inputs!$B$12&gt;0,MAX(MIN(NORM.INV(RAND(),LOOKUP(X1542,Inputs!$J$6:$J$9,Inputs!$G$6:$G$9),LOOKUP(X1542,Inputs!$J$6:$J$9,Inputs!$H$6:$H$9)),Inputs!$B$12),-Inputs!$B$12),NORM.INV(RAND(),LOOKUP(X1542,Inputs!$J$6:$J$9,Inputs!$G$6:$G$9),LOOKUP(X1542,Inputs!$J$6:$J$9,Inputs!$H$6:$H$9))),0),"" )</f>
        <v/>
      </c>
      <c r="O1542" s="26">
        <f>IF($A1542&lt;=Inputs!$B$13,IF(10&lt;=Inputs!$B$8,IF(Inputs!$B$12&gt;0,MAX(MIN(NORM.INV(RAND(),LOOKUP(Y1542,Inputs!$J$6:$J$9,Inputs!$G$6:$G$9),LOOKUP(Y1542,Inputs!$J$6:$J$9,Inputs!$H$6:$H$9)),Inputs!$B$12),-Inputs!$B$12),NORM.INV(RAND(),LOOKUP(Y1542,Inputs!$J$6:$J$9,Inputs!$G$6:$G$9),LOOKUP(Y1542,Inputs!$J$6:$J$9,Inputs!$H$6:$H$9))),0),"" )</f>
        <v/>
      </c>
      <c r="P1542" s="31">
        <f>IF($A1542&lt;=Inputs!$B$13,RAND(),"")</f>
        <v/>
      </c>
      <c r="Q1542" s="31">
        <f>IF($A1542&lt;=Inputs!$B$13,RAND(),"")</f>
        <v/>
      </c>
      <c r="R1542" s="31">
        <f>IF($A1542&lt;=Inputs!$B$13,RAND(),"")</f>
        <v/>
      </c>
      <c r="S1542" s="31">
        <f>IF($A1542&lt;=Inputs!$B$13,RAND(),"")</f>
        <v/>
      </c>
      <c r="T1542" s="31">
        <f>IF($A1542&lt;=Inputs!$B$13,RAND(),"")</f>
        <v/>
      </c>
      <c r="U1542" s="31">
        <f>IF($A1542&lt;=Inputs!$B$13,RAND(),"")</f>
        <v/>
      </c>
      <c r="V1542" s="31">
        <f>IF($A1542&lt;=Inputs!$B$13,RAND(),"")</f>
        <v/>
      </c>
      <c r="W1542" s="31">
        <f>IF($A1542&lt;=Inputs!$B$13,RAND(),"")</f>
        <v/>
      </c>
      <c r="X1542" s="31">
        <f>IF($A1542&lt;=Inputs!$B$13,RAND(),"")</f>
        <v/>
      </c>
      <c r="Y1542" s="31">
        <f>IF($A1542&lt;=Inputs!$B$13,RAND(),"")</f>
        <v/>
      </c>
    </row>
    <row r="1543">
      <c r="A1543" t="n">
        <v>1538</v>
      </c>
      <c r="B1543" s="26">
        <f>IF($A1543&lt;=Inputs!$B$13,IF(Inputs!$B$8&gt;0,SUM(F1543:O1543)/Inputs!$B$8,0),"")</f>
        <v/>
      </c>
      <c r="C1543" s="27">
        <f>IF($A1543&lt;=Inputs!$B$13,B1543/100,"")</f>
        <v/>
      </c>
      <c r="D1543" s="28">
        <f>IF($A1543&lt;=Inputs!$B$13,C1543*Inputs!$B$7,"")</f>
        <v/>
      </c>
      <c r="E1543" s="29">
        <f>IF($A1543&lt;=Inputs!$B$13,IF(D1543&gt;0,1,0),"")</f>
        <v/>
      </c>
      <c r="F1543" s="26">
        <f>IF($A1543&lt;=Inputs!$B$13,IF(1&lt;=Inputs!$B$8,IF(Inputs!$B$12&gt;0,MAX(MIN(NORM.INV(RAND(),LOOKUP(P1543,Inputs!$J$6:$J$9,Inputs!$G$6:$G$9),LOOKUP(P1543,Inputs!$J$6:$J$9,Inputs!$H$6:$H$9)),Inputs!$B$12),-Inputs!$B$12),NORM.INV(RAND(),LOOKUP(P1543,Inputs!$J$6:$J$9,Inputs!$G$6:$G$9),LOOKUP(P1543,Inputs!$J$6:$J$9,Inputs!$H$6:$H$9))),0),"" )</f>
        <v/>
      </c>
      <c r="G1543" s="26">
        <f>IF($A1543&lt;=Inputs!$B$13,IF(2&lt;=Inputs!$B$8,IF(Inputs!$B$12&gt;0,MAX(MIN(NORM.INV(RAND(),LOOKUP(Q1543,Inputs!$J$6:$J$9,Inputs!$G$6:$G$9),LOOKUP(Q1543,Inputs!$J$6:$J$9,Inputs!$H$6:$H$9)),Inputs!$B$12),-Inputs!$B$12),NORM.INV(RAND(),LOOKUP(Q1543,Inputs!$J$6:$J$9,Inputs!$G$6:$G$9),LOOKUP(Q1543,Inputs!$J$6:$J$9,Inputs!$H$6:$H$9))),0),"" )</f>
        <v/>
      </c>
      <c r="H1543" s="26">
        <f>IF($A1543&lt;=Inputs!$B$13,IF(3&lt;=Inputs!$B$8,IF(Inputs!$B$12&gt;0,MAX(MIN(NORM.INV(RAND(),LOOKUP(R1543,Inputs!$J$6:$J$9,Inputs!$G$6:$G$9),LOOKUP(R1543,Inputs!$J$6:$J$9,Inputs!$H$6:$H$9)),Inputs!$B$12),-Inputs!$B$12),NORM.INV(RAND(),LOOKUP(R1543,Inputs!$J$6:$J$9,Inputs!$G$6:$G$9),LOOKUP(R1543,Inputs!$J$6:$J$9,Inputs!$H$6:$H$9))),0),"" )</f>
        <v/>
      </c>
      <c r="I1543" s="26">
        <f>IF($A1543&lt;=Inputs!$B$13,IF(4&lt;=Inputs!$B$8,IF(Inputs!$B$12&gt;0,MAX(MIN(NORM.INV(RAND(),LOOKUP(S1543,Inputs!$J$6:$J$9,Inputs!$G$6:$G$9),LOOKUP(S1543,Inputs!$J$6:$J$9,Inputs!$H$6:$H$9)),Inputs!$B$12),-Inputs!$B$12),NORM.INV(RAND(),LOOKUP(S1543,Inputs!$J$6:$J$9,Inputs!$G$6:$G$9),LOOKUP(S1543,Inputs!$J$6:$J$9,Inputs!$H$6:$H$9))),0),"" )</f>
        <v/>
      </c>
      <c r="J1543" s="26">
        <f>IF($A1543&lt;=Inputs!$B$13,IF(5&lt;=Inputs!$B$8,IF(Inputs!$B$12&gt;0,MAX(MIN(NORM.INV(RAND(),LOOKUP(T1543,Inputs!$J$6:$J$9,Inputs!$G$6:$G$9),LOOKUP(T1543,Inputs!$J$6:$J$9,Inputs!$H$6:$H$9)),Inputs!$B$12),-Inputs!$B$12),NORM.INV(RAND(),LOOKUP(T1543,Inputs!$J$6:$J$9,Inputs!$G$6:$G$9),LOOKUP(T1543,Inputs!$J$6:$J$9,Inputs!$H$6:$H$9))),0),"" )</f>
        <v/>
      </c>
      <c r="K1543" s="26">
        <f>IF($A1543&lt;=Inputs!$B$13,IF(6&lt;=Inputs!$B$8,IF(Inputs!$B$12&gt;0,MAX(MIN(NORM.INV(RAND(),LOOKUP(U1543,Inputs!$J$6:$J$9,Inputs!$G$6:$G$9),LOOKUP(U1543,Inputs!$J$6:$J$9,Inputs!$H$6:$H$9)),Inputs!$B$12),-Inputs!$B$12),NORM.INV(RAND(),LOOKUP(U1543,Inputs!$J$6:$J$9,Inputs!$G$6:$G$9),LOOKUP(U1543,Inputs!$J$6:$J$9,Inputs!$H$6:$H$9))),0),"" )</f>
        <v/>
      </c>
      <c r="L1543" s="26">
        <f>IF($A1543&lt;=Inputs!$B$13,IF(7&lt;=Inputs!$B$8,IF(Inputs!$B$12&gt;0,MAX(MIN(NORM.INV(RAND(),LOOKUP(V1543,Inputs!$J$6:$J$9,Inputs!$G$6:$G$9),LOOKUP(V1543,Inputs!$J$6:$J$9,Inputs!$H$6:$H$9)),Inputs!$B$12),-Inputs!$B$12),NORM.INV(RAND(),LOOKUP(V1543,Inputs!$J$6:$J$9,Inputs!$G$6:$G$9),LOOKUP(V1543,Inputs!$J$6:$J$9,Inputs!$H$6:$H$9))),0),"" )</f>
        <v/>
      </c>
      <c r="M1543" s="26">
        <f>IF($A1543&lt;=Inputs!$B$13,IF(8&lt;=Inputs!$B$8,IF(Inputs!$B$12&gt;0,MAX(MIN(NORM.INV(RAND(),LOOKUP(W1543,Inputs!$J$6:$J$9,Inputs!$G$6:$G$9),LOOKUP(W1543,Inputs!$J$6:$J$9,Inputs!$H$6:$H$9)),Inputs!$B$12),-Inputs!$B$12),NORM.INV(RAND(),LOOKUP(W1543,Inputs!$J$6:$J$9,Inputs!$G$6:$G$9),LOOKUP(W1543,Inputs!$J$6:$J$9,Inputs!$H$6:$H$9))),0),"" )</f>
        <v/>
      </c>
      <c r="N1543" s="26">
        <f>IF($A1543&lt;=Inputs!$B$13,IF(9&lt;=Inputs!$B$8,IF(Inputs!$B$12&gt;0,MAX(MIN(NORM.INV(RAND(),LOOKUP(X1543,Inputs!$J$6:$J$9,Inputs!$G$6:$G$9),LOOKUP(X1543,Inputs!$J$6:$J$9,Inputs!$H$6:$H$9)),Inputs!$B$12),-Inputs!$B$12),NORM.INV(RAND(),LOOKUP(X1543,Inputs!$J$6:$J$9,Inputs!$G$6:$G$9),LOOKUP(X1543,Inputs!$J$6:$J$9,Inputs!$H$6:$H$9))),0),"" )</f>
        <v/>
      </c>
      <c r="O1543" s="26">
        <f>IF($A1543&lt;=Inputs!$B$13,IF(10&lt;=Inputs!$B$8,IF(Inputs!$B$12&gt;0,MAX(MIN(NORM.INV(RAND(),LOOKUP(Y1543,Inputs!$J$6:$J$9,Inputs!$G$6:$G$9),LOOKUP(Y1543,Inputs!$J$6:$J$9,Inputs!$H$6:$H$9)),Inputs!$B$12),-Inputs!$B$12),NORM.INV(RAND(),LOOKUP(Y1543,Inputs!$J$6:$J$9,Inputs!$G$6:$G$9),LOOKUP(Y1543,Inputs!$J$6:$J$9,Inputs!$H$6:$H$9))),0),"" )</f>
        <v/>
      </c>
      <c r="P1543" s="31">
        <f>IF($A1543&lt;=Inputs!$B$13,RAND(),"")</f>
        <v/>
      </c>
      <c r="Q1543" s="31">
        <f>IF($A1543&lt;=Inputs!$B$13,RAND(),"")</f>
        <v/>
      </c>
      <c r="R1543" s="31">
        <f>IF($A1543&lt;=Inputs!$B$13,RAND(),"")</f>
        <v/>
      </c>
      <c r="S1543" s="31">
        <f>IF($A1543&lt;=Inputs!$B$13,RAND(),"")</f>
        <v/>
      </c>
      <c r="T1543" s="31">
        <f>IF($A1543&lt;=Inputs!$B$13,RAND(),"")</f>
        <v/>
      </c>
      <c r="U1543" s="31">
        <f>IF($A1543&lt;=Inputs!$B$13,RAND(),"")</f>
        <v/>
      </c>
      <c r="V1543" s="31">
        <f>IF($A1543&lt;=Inputs!$B$13,RAND(),"")</f>
        <v/>
      </c>
      <c r="W1543" s="31">
        <f>IF($A1543&lt;=Inputs!$B$13,RAND(),"")</f>
        <v/>
      </c>
      <c r="X1543" s="31">
        <f>IF($A1543&lt;=Inputs!$B$13,RAND(),"")</f>
        <v/>
      </c>
      <c r="Y1543" s="31">
        <f>IF($A1543&lt;=Inputs!$B$13,RAND(),"")</f>
        <v/>
      </c>
    </row>
    <row r="1544">
      <c r="A1544" t="n">
        <v>1539</v>
      </c>
      <c r="B1544" s="26">
        <f>IF($A1544&lt;=Inputs!$B$13,IF(Inputs!$B$8&gt;0,SUM(F1544:O1544)/Inputs!$B$8,0),"")</f>
        <v/>
      </c>
      <c r="C1544" s="27">
        <f>IF($A1544&lt;=Inputs!$B$13,B1544/100,"")</f>
        <v/>
      </c>
      <c r="D1544" s="28">
        <f>IF($A1544&lt;=Inputs!$B$13,C1544*Inputs!$B$7,"")</f>
        <v/>
      </c>
      <c r="E1544" s="29">
        <f>IF($A1544&lt;=Inputs!$B$13,IF(D1544&gt;0,1,0),"")</f>
        <v/>
      </c>
      <c r="F1544" s="26">
        <f>IF($A1544&lt;=Inputs!$B$13,IF(1&lt;=Inputs!$B$8,IF(Inputs!$B$12&gt;0,MAX(MIN(NORM.INV(RAND(),LOOKUP(P1544,Inputs!$J$6:$J$9,Inputs!$G$6:$G$9),LOOKUP(P1544,Inputs!$J$6:$J$9,Inputs!$H$6:$H$9)),Inputs!$B$12),-Inputs!$B$12),NORM.INV(RAND(),LOOKUP(P1544,Inputs!$J$6:$J$9,Inputs!$G$6:$G$9),LOOKUP(P1544,Inputs!$J$6:$J$9,Inputs!$H$6:$H$9))),0),"" )</f>
        <v/>
      </c>
      <c r="G1544" s="26">
        <f>IF($A1544&lt;=Inputs!$B$13,IF(2&lt;=Inputs!$B$8,IF(Inputs!$B$12&gt;0,MAX(MIN(NORM.INV(RAND(),LOOKUP(Q1544,Inputs!$J$6:$J$9,Inputs!$G$6:$G$9),LOOKUP(Q1544,Inputs!$J$6:$J$9,Inputs!$H$6:$H$9)),Inputs!$B$12),-Inputs!$B$12),NORM.INV(RAND(),LOOKUP(Q1544,Inputs!$J$6:$J$9,Inputs!$G$6:$G$9),LOOKUP(Q1544,Inputs!$J$6:$J$9,Inputs!$H$6:$H$9))),0),"" )</f>
        <v/>
      </c>
      <c r="H1544" s="26">
        <f>IF($A1544&lt;=Inputs!$B$13,IF(3&lt;=Inputs!$B$8,IF(Inputs!$B$12&gt;0,MAX(MIN(NORM.INV(RAND(),LOOKUP(R1544,Inputs!$J$6:$J$9,Inputs!$G$6:$G$9),LOOKUP(R1544,Inputs!$J$6:$J$9,Inputs!$H$6:$H$9)),Inputs!$B$12),-Inputs!$B$12),NORM.INV(RAND(),LOOKUP(R1544,Inputs!$J$6:$J$9,Inputs!$G$6:$G$9),LOOKUP(R1544,Inputs!$J$6:$J$9,Inputs!$H$6:$H$9))),0),"" )</f>
        <v/>
      </c>
      <c r="I1544" s="26">
        <f>IF($A1544&lt;=Inputs!$B$13,IF(4&lt;=Inputs!$B$8,IF(Inputs!$B$12&gt;0,MAX(MIN(NORM.INV(RAND(),LOOKUP(S1544,Inputs!$J$6:$J$9,Inputs!$G$6:$G$9),LOOKUP(S1544,Inputs!$J$6:$J$9,Inputs!$H$6:$H$9)),Inputs!$B$12),-Inputs!$B$12),NORM.INV(RAND(),LOOKUP(S1544,Inputs!$J$6:$J$9,Inputs!$G$6:$G$9),LOOKUP(S1544,Inputs!$J$6:$J$9,Inputs!$H$6:$H$9))),0),"" )</f>
        <v/>
      </c>
      <c r="J1544" s="26">
        <f>IF($A1544&lt;=Inputs!$B$13,IF(5&lt;=Inputs!$B$8,IF(Inputs!$B$12&gt;0,MAX(MIN(NORM.INV(RAND(),LOOKUP(T1544,Inputs!$J$6:$J$9,Inputs!$G$6:$G$9),LOOKUP(T1544,Inputs!$J$6:$J$9,Inputs!$H$6:$H$9)),Inputs!$B$12),-Inputs!$B$12),NORM.INV(RAND(),LOOKUP(T1544,Inputs!$J$6:$J$9,Inputs!$G$6:$G$9),LOOKUP(T1544,Inputs!$J$6:$J$9,Inputs!$H$6:$H$9))),0),"" )</f>
        <v/>
      </c>
      <c r="K1544" s="26">
        <f>IF($A1544&lt;=Inputs!$B$13,IF(6&lt;=Inputs!$B$8,IF(Inputs!$B$12&gt;0,MAX(MIN(NORM.INV(RAND(),LOOKUP(U1544,Inputs!$J$6:$J$9,Inputs!$G$6:$G$9),LOOKUP(U1544,Inputs!$J$6:$J$9,Inputs!$H$6:$H$9)),Inputs!$B$12),-Inputs!$B$12),NORM.INV(RAND(),LOOKUP(U1544,Inputs!$J$6:$J$9,Inputs!$G$6:$G$9),LOOKUP(U1544,Inputs!$J$6:$J$9,Inputs!$H$6:$H$9))),0),"" )</f>
        <v/>
      </c>
      <c r="L1544" s="26">
        <f>IF($A1544&lt;=Inputs!$B$13,IF(7&lt;=Inputs!$B$8,IF(Inputs!$B$12&gt;0,MAX(MIN(NORM.INV(RAND(),LOOKUP(V1544,Inputs!$J$6:$J$9,Inputs!$G$6:$G$9),LOOKUP(V1544,Inputs!$J$6:$J$9,Inputs!$H$6:$H$9)),Inputs!$B$12),-Inputs!$B$12),NORM.INV(RAND(),LOOKUP(V1544,Inputs!$J$6:$J$9,Inputs!$G$6:$G$9),LOOKUP(V1544,Inputs!$J$6:$J$9,Inputs!$H$6:$H$9))),0),"" )</f>
        <v/>
      </c>
      <c r="M1544" s="26">
        <f>IF($A1544&lt;=Inputs!$B$13,IF(8&lt;=Inputs!$B$8,IF(Inputs!$B$12&gt;0,MAX(MIN(NORM.INV(RAND(),LOOKUP(W1544,Inputs!$J$6:$J$9,Inputs!$G$6:$G$9),LOOKUP(W1544,Inputs!$J$6:$J$9,Inputs!$H$6:$H$9)),Inputs!$B$12),-Inputs!$B$12),NORM.INV(RAND(),LOOKUP(W1544,Inputs!$J$6:$J$9,Inputs!$G$6:$G$9),LOOKUP(W1544,Inputs!$J$6:$J$9,Inputs!$H$6:$H$9))),0),"" )</f>
        <v/>
      </c>
      <c r="N1544" s="26">
        <f>IF($A1544&lt;=Inputs!$B$13,IF(9&lt;=Inputs!$B$8,IF(Inputs!$B$12&gt;0,MAX(MIN(NORM.INV(RAND(),LOOKUP(X1544,Inputs!$J$6:$J$9,Inputs!$G$6:$G$9),LOOKUP(X1544,Inputs!$J$6:$J$9,Inputs!$H$6:$H$9)),Inputs!$B$12),-Inputs!$B$12),NORM.INV(RAND(),LOOKUP(X1544,Inputs!$J$6:$J$9,Inputs!$G$6:$G$9),LOOKUP(X1544,Inputs!$J$6:$J$9,Inputs!$H$6:$H$9))),0),"" )</f>
        <v/>
      </c>
      <c r="O1544" s="26">
        <f>IF($A1544&lt;=Inputs!$B$13,IF(10&lt;=Inputs!$B$8,IF(Inputs!$B$12&gt;0,MAX(MIN(NORM.INV(RAND(),LOOKUP(Y1544,Inputs!$J$6:$J$9,Inputs!$G$6:$G$9),LOOKUP(Y1544,Inputs!$J$6:$J$9,Inputs!$H$6:$H$9)),Inputs!$B$12),-Inputs!$B$12),NORM.INV(RAND(),LOOKUP(Y1544,Inputs!$J$6:$J$9,Inputs!$G$6:$G$9),LOOKUP(Y1544,Inputs!$J$6:$J$9,Inputs!$H$6:$H$9))),0),"" )</f>
        <v/>
      </c>
      <c r="P1544" s="31">
        <f>IF($A1544&lt;=Inputs!$B$13,RAND(),"")</f>
        <v/>
      </c>
      <c r="Q1544" s="31">
        <f>IF($A1544&lt;=Inputs!$B$13,RAND(),"")</f>
        <v/>
      </c>
      <c r="R1544" s="31">
        <f>IF($A1544&lt;=Inputs!$B$13,RAND(),"")</f>
        <v/>
      </c>
      <c r="S1544" s="31">
        <f>IF($A1544&lt;=Inputs!$B$13,RAND(),"")</f>
        <v/>
      </c>
      <c r="T1544" s="31">
        <f>IF($A1544&lt;=Inputs!$B$13,RAND(),"")</f>
        <v/>
      </c>
      <c r="U1544" s="31">
        <f>IF($A1544&lt;=Inputs!$B$13,RAND(),"")</f>
        <v/>
      </c>
      <c r="V1544" s="31">
        <f>IF($A1544&lt;=Inputs!$B$13,RAND(),"")</f>
        <v/>
      </c>
      <c r="W1544" s="31">
        <f>IF($A1544&lt;=Inputs!$B$13,RAND(),"")</f>
        <v/>
      </c>
      <c r="X1544" s="31">
        <f>IF($A1544&lt;=Inputs!$B$13,RAND(),"")</f>
        <v/>
      </c>
      <c r="Y1544" s="31">
        <f>IF($A1544&lt;=Inputs!$B$13,RAND(),"")</f>
        <v/>
      </c>
    </row>
    <row r="1545">
      <c r="A1545" t="n">
        <v>1540</v>
      </c>
      <c r="B1545" s="26">
        <f>IF($A1545&lt;=Inputs!$B$13,IF(Inputs!$B$8&gt;0,SUM(F1545:O1545)/Inputs!$B$8,0),"")</f>
        <v/>
      </c>
      <c r="C1545" s="27">
        <f>IF($A1545&lt;=Inputs!$B$13,B1545/100,"")</f>
        <v/>
      </c>
      <c r="D1545" s="28">
        <f>IF($A1545&lt;=Inputs!$B$13,C1545*Inputs!$B$7,"")</f>
        <v/>
      </c>
      <c r="E1545" s="29">
        <f>IF($A1545&lt;=Inputs!$B$13,IF(D1545&gt;0,1,0),"")</f>
        <v/>
      </c>
      <c r="F1545" s="26">
        <f>IF($A1545&lt;=Inputs!$B$13,IF(1&lt;=Inputs!$B$8,IF(Inputs!$B$12&gt;0,MAX(MIN(NORM.INV(RAND(),LOOKUP(P1545,Inputs!$J$6:$J$9,Inputs!$G$6:$G$9),LOOKUP(P1545,Inputs!$J$6:$J$9,Inputs!$H$6:$H$9)),Inputs!$B$12),-Inputs!$B$12),NORM.INV(RAND(),LOOKUP(P1545,Inputs!$J$6:$J$9,Inputs!$G$6:$G$9),LOOKUP(P1545,Inputs!$J$6:$J$9,Inputs!$H$6:$H$9))),0),"" )</f>
        <v/>
      </c>
      <c r="G1545" s="26">
        <f>IF($A1545&lt;=Inputs!$B$13,IF(2&lt;=Inputs!$B$8,IF(Inputs!$B$12&gt;0,MAX(MIN(NORM.INV(RAND(),LOOKUP(Q1545,Inputs!$J$6:$J$9,Inputs!$G$6:$G$9),LOOKUP(Q1545,Inputs!$J$6:$J$9,Inputs!$H$6:$H$9)),Inputs!$B$12),-Inputs!$B$12),NORM.INV(RAND(),LOOKUP(Q1545,Inputs!$J$6:$J$9,Inputs!$G$6:$G$9),LOOKUP(Q1545,Inputs!$J$6:$J$9,Inputs!$H$6:$H$9))),0),"" )</f>
        <v/>
      </c>
      <c r="H1545" s="26">
        <f>IF($A1545&lt;=Inputs!$B$13,IF(3&lt;=Inputs!$B$8,IF(Inputs!$B$12&gt;0,MAX(MIN(NORM.INV(RAND(),LOOKUP(R1545,Inputs!$J$6:$J$9,Inputs!$G$6:$G$9),LOOKUP(R1545,Inputs!$J$6:$J$9,Inputs!$H$6:$H$9)),Inputs!$B$12),-Inputs!$B$12),NORM.INV(RAND(),LOOKUP(R1545,Inputs!$J$6:$J$9,Inputs!$G$6:$G$9),LOOKUP(R1545,Inputs!$J$6:$J$9,Inputs!$H$6:$H$9))),0),"" )</f>
        <v/>
      </c>
      <c r="I1545" s="26">
        <f>IF($A1545&lt;=Inputs!$B$13,IF(4&lt;=Inputs!$B$8,IF(Inputs!$B$12&gt;0,MAX(MIN(NORM.INV(RAND(),LOOKUP(S1545,Inputs!$J$6:$J$9,Inputs!$G$6:$G$9),LOOKUP(S1545,Inputs!$J$6:$J$9,Inputs!$H$6:$H$9)),Inputs!$B$12),-Inputs!$B$12),NORM.INV(RAND(),LOOKUP(S1545,Inputs!$J$6:$J$9,Inputs!$G$6:$G$9),LOOKUP(S1545,Inputs!$J$6:$J$9,Inputs!$H$6:$H$9))),0),"" )</f>
        <v/>
      </c>
      <c r="J1545" s="26">
        <f>IF($A1545&lt;=Inputs!$B$13,IF(5&lt;=Inputs!$B$8,IF(Inputs!$B$12&gt;0,MAX(MIN(NORM.INV(RAND(),LOOKUP(T1545,Inputs!$J$6:$J$9,Inputs!$G$6:$G$9),LOOKUP(T1545,Inputs!$J$6:$J$9,Inputs!$H$6:$H$9)),Inputs!$B$12),-Inputs!$B$12),NORM.INV(RAND(),LOOKUP(T1545,Inputs!$J$6:$J$9,Inputs!$G$6:$G$9),LOOKUP(T1545,Inputs!$J$6:$J$9,Inputs!$H$6:$H$9))),0),"" )</f>
        <v/>
      </c>
      <c r="K1545" s="26">
        <f>IF($A1545&lt;=Inputs!$B$13,IF(6&lt;=Inputs!$B$8,IF(Inputs!$B$12&gt;0,MAX(MIN(NORM.INV(RAND(),LOOKUP(U1545,Inputs!$J$6:$J$9,Inputs!$G$6:$G$9),LOOKUP(U1545,Inputs!$J$6:$J$9,Inputs!$H$6:$H$9)),Inputs!$B$12),-Inputs!$B$12),NORM.INV(RAND(),LOOKUP(U1545,Inputs!$J$6:$J$9,Inputs!$G$6:$G$9),LOOKUP(U1545,Inputs!$J$6:$J$9,Inputs!$H$6:$H$9))),0),"" )</f>
        <v/>
      </c>
      <c r="L1545" s="26">
        <f>IF($A1545&lt;=Inputs!$B$13,IF(7&lt;=Inputs!$B$8,IF(Inputs!$B$12&gt;0,MAX(MIN(NORM.INV(RAND(),LOOKUP(V1545,Inputs!$J$6:$J$9,Inputs!$G$6:$G$9),LOOKUP(V1545,Inputs!$J$6:$J$9,Inputs!$H$6:$H$9)),Inputs!$B$12),-Inputs!$B$12),NORM.INV(RAND(),LOOKUP(V1545,Inputs!$J$6:$J$9,Inputs!$G$6:$G$9),LOOKUP(V1545,Inputs!$J$6:$J$9,Inputs!$H$6:$H$9))),0),"" )</f>
        <v/>
      </c>
      <c r="M1545" s="26">
        <f>IF($A1545&lt;=Inputs!$B$13,IF(8&lt;=Inputs!$B$8,IF(Inputs!$B$12&gt;0,MAX(MIN(NORM.INV(RAND(),LOOKUP(W1545,Inputs!$J$6:$J$9,Inputs!$G$6:$G$9),LOOKUP(W1545,Inputs!$J$6:$J$9,Inputs!$H$6:$H$9)),Inputs!$B$12),-Inputs!$B$12),NORM.INV(RAND(),LOOKUP(W1545,Inputs!$J$6:$J$9,Inputs!$G$6:$G$9),LOOKUP(W1545,Inputs!$J$6:$J$9,Inputs!$H$6:$H$9))),0),"" )</f>
        <v/>
      </c>
      <c r="N1545" s="26">
        <f>IF($A1545&lt;=Inputs!$B$13,IF(9&lt;=Inputs!$B$8,IF(Inputs!$B$12&gt;0,MAX(MIN(NORM.INV(RAND(),LOOKUP(X1545,Inputs!$J$6:$J$9,Inputs!$G$6:$G$9),LOOKUP(X1545,Inputs!$J$6:$J$9,Inputs!$H$6:$H$9)),Inputs!$B$12),-Inputs!$B$12),NORM.INV(RAND(),LOOKUP(X1545,Inputs!$J$6:$J$9,Inputs!$G$6:$G$9),LOOKUP(X1545,Inputs!$J$6:$J$9,Inputs!$H$6:$H$9))),0),"" )</f>
        <v/>
      </c>
      <c r="O1545" s="26">
        <f>IF($A1545&lt;=Inputs!$B$13,IF(10&lt;=Inputs!$B$8,IF(Inputs!$B$12&gt;0,MAX(MIN(NORM.INV(RAND(),LOOKUP(Y1545,Inputs!$J$6:$J$9,Inputs!$G$6:$G$9),LOOKUP(Y1545,Inputs!$J$6:$J$9,Inputs!$H$6:$H$9)),Inputs!$B$12),-Inputs!$B$12),NORM.INV(RAND(),LOOKUP(Y1545,Inputs!$J$6:$J$9,Inputs!$G$6:$G$9),LOOKUP(Y1545,Inputs!$J$6:$J$9,Inputs!$H$6:$H$9))),0),"" )</f>
        <v/>
      </c>
      <c r="P1545" s="31">
        <f>IF($A1545&lt;=Inputs!$B$13,RAND(),"")</f>
        <v/>
      </c>
      <c r="Q1545" s="31">
        <f>IF($A1545&lt;=Inputs!$B$13,RAND(),"")</f>
        <v/>
      </c>
      <c r="R1545" s="31">
        <f>IF($A1545&lt;=Inputs!$B$13,RAND(),"")</f>
        <v/>
      </c>
      <c r="S1545" s="31">
        <f>IF($A1545&lt;=Inputs!$B$13,RAND(),"")</f>
        <v/>
      </c>
      <c r="T1545" s="31">
        <f>IF($A1545&lt;=Inputs!$B$13,RAND(),"")</f>
        <v/>
      </c>
      <c r="U1545" s="31">
        <f>IF($A1545&lt;=Inputs!$B$13,RAND(),"")</f>
        <v/>
      </c>
      <c r="V1545" s="31">
        <f>IF($A1545&lt;=Inputs!$B$13,RAND(),"")</f>
        <v/>
      </c>
      <c r="W1545" s="31">
        <f>IF($A1545&lt;=Inputs!$B$13,RAND(),"")</f>
        <v/>
      </c>
      <c r="X1545" s="31">
        <f>IF($A1545&lt;=Inputs!$B$13,RAND(),"")</f>
        <v/>
      </c>
      <c r="Y1545" s="31">
        <f>IF($A1545&lt;=Inputs!$B$13,RAND(),"")</f>
        <v/>
      </c>
    </row>
    <row r="1546">
      <c r="A1546" t="n">
        <v>1541</v>
      </c>
      <c r="B1546" s="26">
        <f>IF($A1546&lt;=Inputs!$B$13,IF(Inputs!$B$8&gt;0,SUM(F1546:O1546)/Inputs!$B$8,0),"")</f>
        <v/>
      </c>
      <c r="C1546" s="27">
        <f>IF($A1546&lt;=Inputs!$B$13,B1546/100,"")</f>
        <v/>
      </c>
      <c r="D1546" s="28">
        <f>IF($A1546&lt;=Inputs!$B$13,C1546*Inputs!$B$7,"")</f>
        <v/>
      </c>
      <c r="E1546" s="29">
        <f>IF($A1546&lt;=Inputs!$B$13,IF(D1546&gt;0,1,0),"")</f>
        <v/>
      </c>
      <c r="F1546" s="26">
        <f>IF($A1546&lt;=Inputs!$B$13,IF(1&lt;=Inputs!$B$8,IF(Inputs!$B$12&gt;0,MAX(MIN(NORM.INV(RAND(),LOOKUP(P1546,Inputs!$J$6:$J$9,Inputs!$G$6:$G$9),LOOKUP(P1546,Inputs!$J$6:$J$9,Inputs!$H$6:$H$9)),Inputs!$B$12),-Inputs!$B$12),NORM.INV(RAND(),LOOKUP(P1546,Inputs!$J$6:$J$9,Inputs!$G$6:$G$9),LOOKUP(P1546,Inputs!$J$6:$J$9,Inputs!$H$6:$H$9))),0),"" )</f>
        <v/>
      </c>
      <c r="G1546" s="26">
        <f>IF($A1546&lt;=Inputs!$B$13,IF(2&lt;=Inputs!$B$8,IF(Inputs!$B$12&gt;0,MAX(MIN(NORM.INV(RAND(),LOOKUP(Q1546,Inputs!$J$6:$J$9,Inputs!$G$6:$G$9),LOOKUP(Q1546,Inputs!$J$6:$J$9,Inputs!$H$6:$H$9)),Inputs!$B$12),-Inputs!$B$12),NORM.INV(RAND(),LOOKUP(Q1546,Inputs!$J$6:$J$9,Inputs!$G$6:$G$9),LOOKUP(Q1546,Inputs!$J$6:$J$9,Inputs!$H$6:$H$9))),0),"" )</f>
        <v/>
      </c>
      <c r="H1546" s="26">
        <f>IF($A1546&lt;=Inputs!$B$13,IF(3&lt;=Inputs!$B$8,IF(Inputs!$B$12&gt;0,MAX(MIN(NORM.INV(RAND(),LOOKUP(R1546,Inputs!$J$6:$J$9,Inputs!$G$6:$G$9),LOOKUP(R1546,Inputs!$J$6:$J$9,Inputs!$H$6:$H$9)),Inputs!$B$12),-Inputs!$B$12),NORM.INV(RAND(),LOOKUP(R1546,Inputs!$J$6:$J$9,Inputs!$G$6:$G$9),LOOKUP(R1546,Inputs!$J$6:$J$9,Inputs!$H$6:$H$9))),0),"" )</f>
        <v/>
      </c>
      <c r="I1546" s="26">
        <f>IF($A1546&lt;=Inputs!$B$13,IF(4&lt;=Inputs!$B$8,IF(Inputs!$B$12&gt;0,MAX(MIN(NORM.INV(RAND(),LOOKUP(S1546,Inputs!$J$6:$J$9,Inputs!$G$6:$G$9),LOOKUP(S1546,Inputs!$J$6:$J$9,Inputs!$H$6:$H$9)),Inputs!$B$12),-Inputs!$B$12),NORM.INV(RAND(),LOOKUP(S1546,Inputs!$J$6:$J$9,Inputs!$G$6:$G$9),LOOKUP(S1546,Inputs!$J$6:$J$9,Inputs!$H$6:$H$9))),0),"" )</f>
        <v/>
      </c>
      <c r="J1546" s="26">
        <f>IF($A1546&lt;=Inputs!$B$13,IF(5&lt;=Inputs!$B$8,IF(Inputs!$B$12&gt;0,MAX(MIN(NORM.INV(RAND(),LOOKUP(T1546,Inputs!$J$6:$J$9,Inputs!$G$6:$G$9),LOOKUP(T1546,Inputs!$J$6:$J$9,Inputs!$H$6:$H$9)),Inputs!$B$12),-Inputs!$B$12),NORM.INV(RAND(),LOOKUP(T1546,Inputs!$J$6:$J$9,Inputs!$G$6:$G$9),LOOKUP(T1546,Inputs!$J$6:$J$9,Inputs!$H$6:$H$9))),0),"" )</f>
        <v/>
      </c>
      <c r="K1546" s="26">
        <f>IF($A1546&lt;=Inputs!$B$13,IF(6&lt;=Inputs!$B$8,IF(Inputs!$B$12&gt;0,MAX(MIN(NORM.INV(RAND(),LOOKUP(U1546,Inputs!$J$6:$J$9,Inputs!$G$6:$G$9),LOOKUP(U1546,Inputs!$J$6:$J$9,Inputs!$H$6:$H$9)),Inputs!$B$12),-Inputs!$B$12),NORM.INV(RAND(),LOOKUP(U1546,Inputs!$J$6:$J$9,Inputs!$G$6:$G$9),LOOKUP(U1546,Inputs!$J$6:$J$9,Inputs!$H$6:$H$9))),0),"" )</f>
        <v/>
      </c>
      <c r="L1546" s="26">
        <f>IF($A1546&lt;=Inputs!$B$13,IF(7&lt;=Inputs!$B$8,IF(Inputs!$B$12&gt;0,MAX(MIN(NORM.INV(RAND(),LOOKUP(V1546,Inputs!$J$6:$J$9,Inputs!$G$6:$G$9),LOOKUP(V1546,Inputs!$J$6:$J$9,Inputs!$H$6:$H$9)),Inputs!$B$12),-Inputs!$B$12),NORM.INV(RAND(),LOOKUP(V1546,Inputs!$J$6:$J$9,Inputs!$G$6:$G$9),LOOKUP(V1546,Inputs!$J$6:$J$9,Inputs!$H$6:$H$9))),0),"" )</f>
        <v/>
      </c>
      <c r="M1546" s="26">
        <f>IF($A1546&lt;=Inputs!$B$13,IF(8&lt;=Inputs!$B$8,IF(Inputs!$B$12&gt;0,MAX(MIN(NORM.INV(RAND(),LOOKUP(W1546,Inputs!$J$6:$J$9,Inputs!$G$6:$G$9),LOOKUP(W1546,Inputs!$J$6:$J$9,Inputs!$H$6:$H$9)),Inputs!$B$12),-Inputs!$B$12),NORM.INV(RAND(),LOOKUP(W1546,Inputs!$J$6:$J$9,Inputs!$G$6:$G$9),LOOKUP(W1546,Inputs!$J$6:$J$9,Inputs!$H$6:$H$9))),0),"" )</f>
        <v/>
      </c>
      <c r="N1546" s="26">
        <f>IF($A1546&lt;=Inputs!$B$13,IF(9&lt;=Inputs!$B$8,IF(Inputs!$B$12&gt;0,MAX(MIN(NORM.INV(RAND(),LOOKUP(X1546,Inputs!$J$6:$J$9,Inputs!$G$6:$G$9),LOOKUP(X1546,Inputs!$J$6:$J$9,Inputs!$H$6:$H$9)),Inputs!$B$12),-Inputs!$B$12),NORM.INV(RAND(),LOOKUP(X1546,Inputs!$J$6:$J$9,Inputs!$G$6:$G$9),LOOKUP(X1546,Inputs!$J$6:$J$9,Inputs!$H$6:$H$9))),0),"" )</f>
        <v/>
      </c>
      <c r="O1546" s="26">
        <f>IF($A1546&lt;=Inputs!$B$13,IF(10&lt;=Inputs!$B$8,IF(Inputs!$B$12&gt;0,MAX(MIN(NORM.INV(RAND(),LOOKUP(Y1546,Inputs!$J$6:$J$9,Inputs!$G$6:$G$9),LOOKUP(Y1546,Inputs!$J$6:$J$9,Inputs!$H$6:$H$9)),Inputs!$B$12),-Inputs!$B$12),NORM.INV(RAND(),LOOKUP(Y1546,Inputs!$J$6:$J$9,Inputs!$G$6:$G$9),LOOKUP(Y1546,Inputs!$J$6:$J$9,Inputs!$H$6:$H$9))),0),"" )</f>
        <v/>
      </c>
      <c r="P1546" s="31">
        <f>IF($A1546&lt;=Inputs!$B$13,RAND(),"")</f>
        <v/>
      </c>
      <c r="Q1546" s="31">
        <f>IF($A1546&lt;=Inputs!$B$13,RAND(),"")</f>
        <v/>
      </c>
      <c r="R1546" s="31">
        <f>IF($A1546&lt;=Inputs!$B$13,RAND(),"")</f>
        <v/>
      </c>
      <c r="S1546" s="31">
        <f>IF($A1546&lt;=Inputs!$B$13,RAND(),"")</f>
        <v/>
      </c>
      <c r="T1546" s="31">
        <f>IF($A1546&lt;=Inputs!$B$13,RAND(),"")</f>
        <v/>
      </c>
      <c r="U1546" s="31">
        <f>IF($A1546&lt;=Inputs!$B$13,RAND(),"")</f>
        <v/>
      </c>
      <c r="V1546" s="31">
        <f>IF($A1546&lt;=Inputs!$B$13,RAND(),"")</f>
        <v/>
      </c>
      <c r="W1546" s="31">
        <f>IF($A1546&lt;=Inputs!$B$13,RAND(),"")</f>
        <v/>
      </c>
      <c r="X1546" s="31">
        <f>IF($A1546&lt;=Inputs!$B$13,RAND(),"")</f>
        <v/>
      </c>
      <c r="Y1546" s="31">
        <f>IF($A1546&lt;=Inputs!$B$13,RAND(),"")</f>
        <v/>
      </c>
    </row>
    <row r="1547">
      <c r="A1547" t="n">
        <v>1542</v>
      </c>
      <c r="B1547" s="26">
        <f>IF($A1547&lt;=Inputs!$B$13,IF(Inputs!$B$8&gt;0,SUM(F1547:O1547)/Inputs!$B$8,0),"")</f>
        <v/>
      </c>
      <c r="C1547" s="27">
        <f>IF($A1547&lt;=Inputs!$B$13,B1547/100,"")</f>
        <v/>
      </c>
      <c r="D1547" s="28">
        <f>IF($A1547&lt;=Inputs!$B$13,C1547*Inputs!$B$7,"")</f>
        <v/>
      </c>
      <c r="E1547" s="29">
        <f>IF($A1547&lt;=Inputs!$B$13,IF(D1547&gt;0,1,0),"")</f>
        <v/>
      </c>
      <c r="F1547" s="26">
        <f>IF($A1547&lt;=Inputs!$B$13,IF(1&lt;=Inputs!$B$8,IF(Inputs!$B$12&gt;0,MAX(MIN(NORM.INV(RAND(),LOOKUP(P1547,Inputs!$J$6:$J$9,Inputs!$G$6:$G$9),LOOKUP(P1547,Inputs!$J$6:$J$9,Inputs!$H$6:$H$9)),Inputs!$B$12),-Inputs!$B$12),NORM.INV(RAND(),LOOKUP(P1547,Inputs!$J$6:$J$9,Inputs!$G$6:$G$9),LOOKUP(P1547,Inputs!$J$6:$J$9,Inputs!$H$6:$H$9))),0),"" )</f>
        <v/>
      </c>
      <c r="G1547" s="26">
        <f>IF($A1547&lt;=Inputs!$B$13,IF(2&lt;=Inputs!$B$8,IF(Inputs!$B$12&gt;0,MAX(MIN(NORM.INV(RAND(),LOOKUP(Q1547,Inputs!$J$6:$J$9,Inputs!$G$6:$G$9),LOOKUP(Q1547,Inputs!$J$6:$J$9,Inputs!$H$6:$H$9)),Inputs!$B$12),-Inputs!$B$12),NORM.INV(RAND(),LOOKUP(Q1547,Inputs!$J$6:$J$9,Inputs!$G$6:$G$9),LOOKUP(Q1547,Inputs!$J$6:$J$9,Inputs!$H$6:$H$9))),0),"" )</f>
        <v/>
      </c>
      <c r="H1547" s="26">
        <f>IF($A1547&lt;=Inputs!$B$13,IF(3&lt;=Inputs!$B$8,IF(Inputs!$B$12&gt;0,MAX(MIN(NORM.INV(RAND(),LOOKUP(R1547,Inputs!$J$6:$J$9,Inputs!$G$6:$G$9),LOOKUP(R1547,Inputs!$J$6:$J$9,Inputs!$H$6:$H$9)),Inputs!$B$12),-Inputs!$B$12),NORM.INV(RAND(),LOOKUP(R1547,Inputs!$J$6:$J$9,Inputs!$G$6:$G$9),LOOKUP(R1547,Inputs!$J$6:$J$9,Inputs!$H$6:$H$9))),0),"" )</f>
        <v/>
      </c>
      <c r="I1547" s="26">
        <f>IF($A1547&lt;=Inputs!$B$13,IF(4&lt;=Inputs!$B$8,IF(Inputs!$B$12&gt;0,MAX(MIN(NORM.INV(RAND(),LOOKUP(S1547,Inputs!$J$6:$J$9,Inputs!$G$6:$G$9),LOOKUP(S1547,Inputs!$J$6:$J$9,Inputs!$H$6:$H$9)),Inputs!$B$12),-Inputs!$B$12),NORM.INV(RAND(),LOOKUP(S1547,Inputs!$J$6:$J$9,Inputs!$G$6:$G$9),LOOKUP(S1547,Inputs!$J$6:$J$9,Inputs!$H$6:$H$9))),0),"" )</f>
        <v/>
      </c>
      <c r="J1547" s="26">
        <f>IF($A1547&lt;=Inputs!$B$13,IF(5&lt;=Inputs!$B$8,IF(Inputs!$B$12&gt;0,MAX(MIN(NORM.INV(RAND(),LOOKUP(T1547,Inputs!$J$6:$J$9,Inputs!$G$6:$G$9),LOOKUP(T1547,Inputs!$J$6:$J$9,Inputs!$H$6:$H$9)),Inputs!$B$12),-Inputs!$B$12),NORM.INV(RAND(),LOOKUP(T1547,Inputs!$J$6:$J$9,Inputs!$G$6:$G$9),LOOKUP(T1547,Inputs!$J$6:$J$9,Inputs!$H$6:$H$9))),0),"" )</f>
        <v/>
      </c>
      <c r="K1547" s="26">
        <f>IF($A1547&lt;=Inputs!$B$13,IF(6&lt;=Inputs!$B$8,IF(Inputs!$B$12&gt;0,MAX(MIN(NORM.INV(RAND(),LOOKUP(U1547,Inputs!$J$6:$J$9,Inputs!$G$6:$G$9),LOOKUP(U1547,Inputs!$J$6:$J$9,Inputs!$H$6:$H$9)),Inputs!$B$12),-Inputs!$B$12),NORM.INV(RAND(),LOOKUP(U1547,Inputs!$J$6:$J$9,Inputs!$G$6:$G$9),LOOKUP(U1547,Inputs!$J$6:$J$9,Inputs!$H$6:$H$9))),0),"" )</f>
        <v/>
      </c>
      <c r="L1547" s="26">
        <f>IF($A1547&lt;=Inputs!$B$13,IF(7&lt;=Inputs!$B$8,IF(Inputs!$B$12&gt;0,MAX(MIN(NORM.INV(RAND(),LOOKUP(V1547,Inputs!$J$6:$J$9,Inputs!$G$6:$G$9),LOOKUP(V1547,Inputs!$J$6:$J$9,Inputs!$H$6:$H$9)),Inputs!$B$12),-Inputs!$B$12),NORM.INV(RAND(),LOOKUP(V1547,Inputs!$J$6:$J$9,Inputs!$G$6:$G$9),LOOKUP(V1547,Inputs!$J$6:$J$9,Inputs!$H$6:$H$9))),0),"" )</f>
        <v/>
      </c>
      <c r="M1547" s="26">
        <f>IF($A1547&lt;=Inputs!$B$13,IF(8&lt;=Inputs!$B$8,IF(Inputs!$B$12&gt;0,MAX(MIN(NORM.INV(RAND(),LOOKUP(W1547,Inputs!$J$6:$J$9,Inputs!$G$6:$G$9),LOOKUP(W1547,Inputs!$J$6:$J$9,Inputs!$H$6:$H$9)),Inputs!$B$12),-Inputs!$B$12),NORM.INV(RAND(),LOOKUP(W1547,Inputs!$J$6:$J$9,Inputs!$G$6:$G$9),LOOKUP(W1547,Inputs!$J$6:$J$9,Inputs!$H$6:$H$9))),0),"" )</f>
        <v/>
      </c>
      <c r="N1547" s="26">
        <f>IF($A1547&lt;=Inputs!$B$13,IF(9&lt;=Inputs!$B$8,IF(Inputs!$B$12&gt;0,MAX(MIN(NORM.INV(RAND(),LOOKUP(X1547,Inputs!$J$6:$J$9,Inputs!$G$6:$G$9),LOOKUP(X1547,Inputs!$J$6:$J$9,Inputs!$H$6:$H$9)),Inputs!$B$12),-Inputs!$B$12),NORM.INV(RAND(),LOOKUP(X1547,Inputs!$J$6:$J$9,Inputs!$G$6:$G$9),LOOKUP(X1547,Inputs!$J$6:$J$9,Inputs!$H$6:$H$9))),0),"" )</f>
        <v/>
      </c>
      <c r="O1547" s="26">
        <f>IF($A1547&lt;=Inputs!$B$13,IF(10&lt;=Inputs!$B$8,IF(Inputs!$B$12&gt;0,MAX(MIN(NORM.INV(RAND(),LOOKUP(Y1547,Inputs!$J$6:$J$9,Inputs!$G$6:$G$9),LOOKUP(Y1547,Inputs!$J$6:$J$9,Inputs!$H$6:$H$9)),Inputs!$B$12),-Inputs!$B$12),NORM.INV(RAND(),LOOKUP(Y1547,Inputs!$J$6:$J$9,Inputs!$G$6:$G$9),LOOKUP(Y1547,Inputs!$J$6:$J$9,Inputs!$H$6:$H$9))),0),"" )</f>
        <v/>
      </c>
      <c r="P1547" s="31">
        <f>IF($A1547&lt;=Inputs!$B$13,RAND(),"")</f>
        <v/>
      </c>
      <c r="Q1547" s="31">
        <f>IF($A1547&lt;=Inputs!$B$13,RAND(),"")</f>
        <v/>
      </c>
      <c r="R1547" s="31">
        <f>IF($A1547&lt;=Inputs!$B$13,RAND(),"")</f>
        <v/>
      </c>
      <c r="S1547" s="31">
        <f>IF($A1547&lt;=Inputs!$B$13,RAND(),"")</f>
        <v/>
      </c>
      <c r="T1547" s="31">
        <f>IF($A1547&lt;=Inputs!$B$13,RAND(),"")</f>
        <v/>
      </c>
      <c r="U1547" s="31">
        <f>IF($A1547&lt;=Inputs!$B$13,RAND(),"")</f>
        <v/>
      </c>
      <c r="V1547" s="31">
        <f>IF($A1547&lt;=Inputs!$B$13,RAND(),"")</f>
        <v/>
      </c>
      <c r="W1547" s="31">
        <f>IF($A1547&lt;=Inputs!$B$13,RAND(),"")</f>
        <v/>
      </c>
      <c r="X1547" s="31">
        <f>IF($A1547&lt;=Inputs!$B$13,RAND(),"")</f>
        <v/>
      </c>
      <c r="Y1547" s="31">
        <f>IF($A1547&lt;=Inputs!$B$13,RAND(),"")</f>
        <v/>
      </c>
    </row>
    <row r="1548">
      <c r="A1548" t="n">
        <v>1543</v>
      </c>
      <c r="B1548" s="26">
        <f>IF($A1548&lt;=Inputs!$B$13,IF(Inputs!$B$8&gt;0,SUM(F1548:O1548)/Inputs!$B$8,0),"")</f>
        <v/>
      </c>
      <c r="C1548" s="27">
        <f>IF($A1548&lt;=Inputs!$B$13,B1548/100,"")</f>
        <v/>
      </c>
      <c r="D1548" s="28">
        <f>IF($A1548&lt;=Inputs!$B$13,C1548*Inputs!$B$7,"")</f>
        <v/>
      </c>
      <c r="E1548" s="29">
        <f>IF($A1548&lt;=Inputs!$B$13,IF(D1548&gt;0,1,0),"")</f>
        <v/>
      </c>
      <c r="F1548" s="26">
        <f>IF($A1548&lt;=Inputs!$B$13,IF(1&lt;=Inputs!$B$8,IF(Inputs!$B$12&gt;0,MAX(MIN(NORM.INV(RAND(),LOOKUP(P1548,Inputs!$J$6:$J$9,Inputs!$G$6:$G$9),LOOKUP(P1548,Inputs!$J$6:$J$9,Inputs!$H$6:$H$9)),Inputs!$B$12),-Inputs!$B$12),NORM.INV(RAND(),LOOKUP(P1548,Inputs!$J$6:$J$9,Inputs!$G$6:$G$9),LOOKUP(P1548,Inputs!$J$6:$J$9,Inputs!$H$6:$H$9))),0),"" )</f>
        <v/>
      </c>
      <c r="G1548" s="26">
        <f>IF($A1548&lt;=Inputs!$B$13,IF(2&lt;=Inputs!$B$8,IF(Inputs!$B$12&gt;0,MAX(MIN(NORM.INV(RAND(),LOOKUP(Q1548,Inputs!$J$6:$J$9,Inputs!$G$6:$G$9),LOOKUP(Q1548,Inputs!$J$6:$J$9,Inputs!$H$6:$H$9)),Inputs!$B$12),-Inputs!$B$12),NORM.INV(RAND(),LOOKUP(Q1548,Inputs!$J$6:$J$9,Inputs!$G$6:$G$9),LOOKUP(Q1548,Inputs!$J$6:$J$9,Inputs!$H$6:$H$9))),0),"" )</f>
        <v/>
      </c>
      <c r="H1548" s="26">
        <f>IF($A1548&lt;=Inputs!$B$13,IF(3&lt;=Inputs!$B$8,IF(Inputs!$B$12&gt;0,MAX(MIN(NORM.INV(RAND(),LOOKUP(R1548,Inputs!$J$6:$J$9,Inputs!$G$6:$G$9),LOOKUP(R1548,Inputs!$J$6:$J$9,Inputs!$H$6:$H$9)),Inputs!$B$12),-Inputs!$B$12),NORM.INV(RAND(),LOOKUP(R1548,Inputs!$J$6:$J$9,Inputs!$G$6:$G$9),LOOKUP(R1548,Inputs!$J$6:$J$9,Inputs!$H$6:$H$9))),0),"" )</f>
        <v/>
      </c>
      <c r="I1548" s="26">
        <f>IF($A1548&lt;=Inputs!$B$13,IF(4&lt;=Inputs!$B$8,IF(Inputs!$B$12&gt;0,MAX(MIN(NORM.INV(RAND(),LOOKUP(S1548,Inputs!$J$6:$J$9,Inputs!$G$6:$G$9),LOOKUP(S1548,Inputs!$J$6:$J$9,Inputs!$H$6:$H$9)),Inputs!$B$12),-Inputs!$B$12),NORM.INV(RAND(),LOOKUP(S1548,Inputs!$J$6:$J$9,Inputs!$G$6:$G$9),LOOKUP(S1548,Inputs!$J$6:$J$9,Inputs!$H$6:$H$9))),0),"" )</f>
        <v/>
      </c>
      <c r="J1548" s="26">
        <f>IF($A1548&lt;=Inputs!$B$13,IF(5&lt;=Inputs!$B$8,IF(Inputs!$B$12&gt;0,MAX(MIN(NORM.INV(RAND(),LOOKUP(T1548,Inputs!$J$6:$J$9,Inputs!$G$6:$G$9),LOOKUP(T1548,Inputs!$J$6:$J$9,Inputs!$H$6:$H$9)),Inputs!$B$12),-Inputs!$B$12),NORM.INV(RAND(),LOOKUP(T1548,Inputs!$J$6:$J$9,Inputs!$G$6:$G$9),LOOKUP(T1548,Inputs!$J$6:$J$9,Inputs!$H$6:$H$9))),0),"" )</f>
        <v/>
      </c>
      <c r="K1548" s="26">
        <f>IF($A1548&lt;=Inputs!$B$13,IF(6&lt;=Inputs!$B$8,IF(Inputs!$B$12&gt;0,MAX(MIN(NORM.INV(RAND(),LOOKUP(U1548,Inputs!$J$6:$J$9,Inputs!$G$6:$G$9),LOOKUP(U1548,Inputs!$J$6:$J$9,Inputs!$H$6:$H$9)),Inputs!$B$12),-Inputs!$B$12),NORM.INV(RAND(),LOOKUP(U1548,Inputs!$J$6:$J$9,Inputs!$G$6:$G$9),LOOKUP(U1548,Inputs!$J$6:$J$9,Inputs!$H$6:$H$9))),0),"" )</f>
        <v/>
      </c>
      <c r="L1548" s="26">
        <f>IF($A1548&lt;=Inputs!$B$13,IF(7&lt;=Inputs!$B$8,IF(Inputs!$B$12&gt;0,MAX(MIN(NORM.INV(RAND(),LOOKUP(V1548,Inputs!$J$6:$J$9,Inputs!$G$6:$G$9),LOOKUP(V1548,Inputs!$J$6:$J$9,Inputs!$H$6:$H$9)),Inputs!$B$12),-Inputs!$B$12),NORM.INV(RAND(),LOOKUP(V1548,Inputs!$J$6:$J$9,Inputs!$G$6:$G$9),LOOKUP(V1548,Inputs!$J$6:$J$9,Inputs!$H$6:$H$9))),0),"" )</f>
        <v/>
      </c>
      <c r="M1548" s="26">
        <f>IF($A1548&lt;=Inputs!$B$13,IF(8&lt;=Inputs!$B$8,IF(Inputs!$B$12&gt;0,MAX(MIN(NORM.INV(RAND(),LOOKUP(W1548,Inputs!$J$6:$J$9,Inputs!$G$6:$G$9),LOOKUP(W1548,Inputs!$J$6:$J$9,Inputs!$H$6:$H$9)),Inputs!$B$12),-Inputs!$B$12),NORM.INV(RAND(),LOOKUP(W1548,Inputs!$J$6:$J$9,Inputs!$G$6:$G$9),LOOKUP(W1548,Inputs!$J$6:$J$9,Inputs!$H$6:$H$9))),0),"" )</f>
        <v/>
      </c>
      <c r="N1548" s="26">
        <f>IF($A1548&lt;=Inputs!$B$13,IF(9&lt;=Inputs!$B$8,IF(Inputs!$B$12&gt;0,MAX(MIN(NORM.INV(RAND(),LOOKUP(X1548,Inputs!$J$6:$J$9,Inputs!$G$6:$G$9),LOOKUP(X1548,Inputs!$J$6:$J$9,Inputs!$H$6:$H$9)),Inputs!$B$12),-Inputs!$B$12),NORM.INV(RAND(),LOOKUP(X1548,Inputs!$J$6:$J$9,Inputs!$G$6:$G$9),LOOKUP(X1548,Inputs!$J$6:$J$9,Inputs!$H$6:$H$9))),0),"" )</f>
        <v/>
      </c>
      <c r="O1548" s="26">
        <f>IF($A1548&lt;=Inputs!$B$13,IF(10&lt;=Inputs!$B$8,IF(Inputs!$B$12&gt;0,MAX(MIN(NORM.INV(RAND(),LOOKUP(Y1548,Inputs!$J$6:$J$9,Inputs!$G$6:$G$9),LOOKUP(Y1548,Inputs!$J$6:$J$9,Inputs!$H$6:$H$9)),Inputs!$B$12),-Inputs!$B$12),NORM.INV(RAND(),LOOKUP(Y1548,Inputs!$J$6:$J$9,Inputs!$G$6:$G$9),LOOKUP(Y1548,Inputs!$J$6:$J$9,Inputs!$H$6:$H$9))),0),"" )</f>
        <v/>
      </c>
      <c r="P1548" s="31">
        <f>IF($A1548&lt;=Inputs!$B$13,RAND(),"")</f>
        <v/>
      </c>
      <c r="Q1548" s="31">
        <f>IF($A1548&lt;=Inputs!$B$13,RAND(),"")</f>
        <v/>
      </c>
      <c r="R1548" s="31">
        <f>IF($A1548&lt;=Inputs!$B$13,RAND(),"")</f>
        <v/>
      </c>
      <c r="S1548" s="31">
        <f>IF($A1548&lt;=Inputs!$B$13,RAND(),"")</f>
        <v/>
      </c>
      <c r="T1548" s="31">
        <f>IF($A1548&lt;=Inputs!$B$13,RAND(),"")</f>
        <v/>
      </c>
      <c r="U1548" s="31">
        <f>IF($A1548&lt;=Inputs!$B$13,RAND(),"")</f>
        <v/>
      </c>
      <c r="V1548" s="31">
        <f>IF($A1548&lt;=Inputs!$B$13,RAND(),"")</f>
        <v/>
      </c>
      <c r="W1548" s="31">
        <f>IF($A1548&lt;=Inputs!$B$13,RAND(),"")</f>
        <v/>
      </c>
      <c r="X1548" s="31">
        <f>IF($A1548&lt;=Inputs!$B$13,RAND(),"")</f>
        <v/>
      </c>
      <c r="Y1548" s="31">
        <f>IF($A1548&lt;=Inputs!$B$13,RAND(),"")</f>
        <v/>
      </c>
    </row>
    <row r="1549">
      <c r="A1549" t="n">
        <v>1544</v>
      </c>
      <c r="B1549" s="26">
        <f>IF($A1549&lt;=Inputs!$B$13,IF(Inputs!$B$8&gt;0,SUM(F1549:O1549)/Inputs!$B$8,0),"")</f>
        <v/>
      </c>
      <c r="C1549" s="27">
        <f>IF($A1549&lt;=Inputs!$B$13,B1549/100,"")</f>
        <v/>
      </c>
      <c r="D1549" s="28">
        <f>IF($A1549&lt;=Inputs!$B$13,C1549*Inputs!$B$7,"")</f>
        <v/>
      </c>
      <c r="E1549" s="29">
        <f>IF($A1549&lt;=Inputs!$B$13,IF(D1549&gt;0,1,0),"")</f>
        <v/>
      </c>
      <c r="F1549" s="26">
        <f>IF($A1549&lt;=Inputs!$B$13,IF(1&lt;=Inputs!$B$8,IF(Inputs!$B$12&gt;0,MAX(MIN(NORM.INV(RAND(),LOOKUP(P1549,Inputs!$J$6:$J$9,Inputs!$G$6:$G$9),LOOKUP(P1549,Inputs!$J$6:$J$9,Inputs!$H$6:$H$9)),Inputs!$B$12),-Inputs!$B$12),NORM.INV(RAND(),LOOKUP(P1549,Inputs!$J$6:$J$9,Inputs!$G$6:$G$9),LOOKUP(P1549,Inputs!$J$6:$J$9,Inputs!$H$6:$H$9))),0),"" )</f>
        <v/>
      </c>
      <c r="G1549" s="26">
        <f>IF($A1549&lt;=Inputs!$B$13,IF(2&lt;=Inputs!$B$8,IF(Inputs!$B$12&gt;0,MAX(MIN(NORM.INV(RAND(),LOOKUP(Q1549,Inputs!$J$6:$J$9,Inputs!$G$6:$G$9),LOOKUP(Q1549,Inputs!$J$6:$J$9,Inputs!$H$6:$H$9)),Inputs!$B$12),-Inputs!$B$12),NORM.INV(RAND(),LOOKUP(Q1549,Inputs!$J$6:$J$9,Inputs!$G$6:$G$9),LOOKUP(Q1549,Inputs!$J$6:$J$9,Inputs!$H$6:$H$9))),0),"" )</f>
        <v/>
      </c>
      <c r="H1549" s="26">
        <f>IF($A1549&lt;=Inputs!$B$13,IF(3&lt;=Inputs!$B$8,IF(Inputs!$B$12&gt;0,MAX(MIN(NORM.INV(RAND(),LOOKUP(R1549,Inputs!$J$6:$J$9,Inputs!$G$6:$G$9),LOOKUP(R1549,Inputs!$J$6:$J$9,Inputs!$H$6:$H$9)),Inputs!$B$12),-Inputs!$B$12),NORM.INV(RAND(),LOOKUP(R1549,Inputs!$J$6:$J$9,Inputs!$G$6:$G$9),LOOKUP(R1549,Inputs!$J$6:$J$9,Inputs!$H$6:$H$9))),0),"" )</f>
        <v/>
      </c>
      <c r="I1549" s="26">
        <f>IF($A1549&lt;=Inputs!$B$13,IF(4&lt;=Inputs!$B$8,IF(Inputs!$B$12&gt;0,MAX(MIN(NORM.INV(RAND(),LOOKUP(S1549,Inputs!$J$6:$J$9,Inputs!$G$6:$G$9),LOOKUP(S1549,Inputs!$J$6:$J$9,Inputs!$H$6:$H$9)),Inputs!$B$12),-Inputs!$B$12),NORM.INV(RAND(),LOOKUP(S1549,Inputs!$J$6:$J$9,Inputs!$G$6:$G$9),LOOKUP(S1549,Inputs!$J$6:$J$9,Inputs!$H$6:$H$9))),0),"" )</f>
        <v/>
      </c>
      <c r="J1549" s="26">
        <f>IF($A1549&lt;=Inputs!$B$13,IF(5&lt;=Inputs!$B$8,IF(Inputs!$B$12&gt;0,MAX(MIN(NORM.INV(RAND(),LOOKUP(T1549,Inputs!$J$6:$J$9,Inputs!$G$6:$G$9),LOOKUP(T1549,Inputs!$J$6:$J$9,Inputs!$H$6:$H$9)),Inputs!$B$12),-Inputs!$B$12),NORM.INV(RAND(),LOOKUP(T1549,Inputs!$J$6:$J$9,Inputs!$G$6:$G$9),LOOKUP(T1549,Inputs!$J$6:$J$9,Inputs!$H$6:$H$9))),0),"" )</f>
        <v/>
      </c>
      <c r="K1549" s="26">
        <f>IF($A1549&lt;=Inputs!$B$13,IF(6&lt;=Inputs!$B$8,IF(Inputs!$B$12&gt;0,MAX(MIN(NORM.INV(RAND(),LOOKUP(U1549,Inputs!$J$6:$J$9,Inputs!$G$6:$G$9),LOOKUP(U1549,Inputs!$J$6:$J$9,Inputs!$H$6:$H$9)),Inputs!$B$12),-Inputs!$B$12),NORM.INV(RAND(),LOOKUP(U1549,Inputs!$J$6:$J$9,Inputs!$G$6:$G$9),LOOKUP(U1549,Inputs!$J$6:$J$9,Inputs!$H$6:$H$9))),0),"" )</f>
        <v/>
      </c>
      <c r="L1549" s="26">
        <f>IF($A1549&lt;=Inputs!$B$13,IF(7&lt;=Inputs!$B$8,IF(Inputs!$B$12&gt;0,MAX(MIN(NORM.INV(RAND(),LOOKUP(V1549,Inputs!$J$6:$J$9,Inputs!$G$6:$G$9),LOOKUP(V1549,Inputs!$J$6:$J$9,Inputs!$H$6:$H$9)),Inputs!$B$12),-Inputs!$B$12),NORM.INV(RAND(),LOOKUP(V1549,Inputs!$J$6:$J$9,Inputs!$G$6:$G$9),LOOKUP(V1549,Inputs!$J$6:$J$9,Inputs!$H$6:$H$9))),0),"" )</f>
        <v/>
      </c>
      <c r="M1549" s="26">
        <f>IF($A1549&lt;=Inputs!$B$13,IF(8&lt;=Inputs!$B$8,IF(Inputs!$B$12&gt;0,MAX(MIN(NORM.INV(RAND(),LOOKUP(W1549,Inputs!$J$6:$J$9,Inputs!$G$6:$G$9),LOOKUP(W1549,Inputs!$J$6:$J$9,Inputs!$H$6:$H$9)),Inputs!$B$12),-Inputs!$B$12),NORM.INV(RAND(),LOOKUP(W1549,Inputs!$J$6:$J$9,Inputs!$G$6:$G$9),LOOKUP(W1549,Inputs!$J$6:$J$9,Inputs!$H$6:$H$9))),0),"" )</f>
        <v/>
      </c>
      <c r="N1549" s="26">
        <f>IF($A1549&lt;=Inputs!$B$13,IF(9&lt;=Inputs!$B$8,IF(Inputs!$B$12&gt;0,MAX(MIN(NORM.INV(RAND(),LOOKUP(X1549,Inputs!$J$6:$J$9,Inputs!$G$6:$G$9),LOOKUP(X1549,Inputs!$J$6:$J$9,Inputs!$H$6:$H$9)),Inputs!$B$12),-Inputs!$B$12),NORM.INV(RAND(),LOOKUP(X1549,Inputs!$J$6:$J$9,Inputs!$G$6:$G$9),LOOKUP(X1549,Inputs!$J$6:$J$9,Inputs!$H$6:$H$9))),0),"" )</f>
        <v/>
      </c>
      <c r="O1549" s="26">
        <f>IF($A1549&lt;=Inputs!$B$13,IF(10&lt;=Inputs!$B$8,IF(Inputs!$B$12&gt;0,MAX(MIN(NORM.INV(RAND(),LOOKUP(Y1549,Inputs!$J$6:$J$9,Inputs!$G$6:$G$9),LOOKUP(Y1549,Inputs!$J$6:$J$9,Inputs!$H$6:$H$9)),Inputs!$B$12),-Inputs!$B$12),NORM.INV(RAND(),LOOKUP(Y1549,Inputs!$J$6:$J$9,Inputs!$G$6:$G$9),LOOKUP(Y1549,Inputs!$J$6:$J$9,Inputs!$H$6:$H$9))),0),"" )</f>
        <v/>
      </c>
      <c r="P1549" s="31">
        <f>IF($A1549&lt;=Inputs!$B$13,RAND(),"")</f>
        <v/>
      </c>
      <c r="Q1549" s="31">
        <f>IF($A1549&lt;=Inputs!$B$13,RAND(),"")</f>
        <v/>
      </c>
      <c r="R1549" s="31">
        <f>IF($A1549&lt;=Inputs!$B$13,RAND(),"")</f>
        <v/>
      </c>
      <c r="S1549" s="31">
        <f>IF($A1549&lt;=Inputs!$B$13,RAND(),"")</f>
        <v/>
      </c>
      <c r="T1549" s="31">
        <f>IF($A1549&lt;=Inputs!$B$13,RAND(),"")</f>
        <v/>
      </c>
      <c r="U1549" s="31">
        <f>IF($A1549&lt;=Inputs!$B$13,RAND(),"")</f>
        <v/>
      </c>
      <c r="V1549" s="31">
        <f>IF($A1549&lt;=Inputs!$B$13,RAND(),"")</f>
        <v/>
      </c>
      <c r="W1549" s="31">
        <f>IF($A1549&lt;=Inputs!$B$13,RAND(),"")</f>
        <v/>
      </c>
      <c r="X1549" s="31">
        <f>IF($A1549&lt;=Inputs!$B$13,RAND(),"")</f>
        <v/>
      </c>
      <c r="Y1549" s="31">
        <f>IF($A1549&lt;=Inputs!$B$13,RAND(),"")</f>
        <v/>
      </c>
    </row>
    <row r="1550">
      <c r="A1550" t="n">
        <v>1545</v>
      </c>
      <c r="B1550" s="26">
        <f>IF($A1550&lt;=Inputs!$B$13,IF(Inputs!$B$8&gt;0,SUM(F1550:O1550)/Inputs!$B$8,0),"")</f>
        <v/>
      </c>
      <c r="C1550" s="27">
        <f>IF($A1550&lt;=Inputs!$B$13,B1550/100,"")</f>
        <v/>
      </c>
      <c r="D1550" s="28">
        <f>IF($A1550&lt;=Inputs!$B$13,C1550*Inputs!$B$7,"")</f>
        <v/>
      </c>
      <c r="E1550" s="29">
        <f>IF($A1550&lt;=Inputs!$B$13,IF(D1550&gt;0,1,0),"")</f>
        <v/>
      </c>
      <c r="F1550" s="26">
        <f>IF($A1550&lt;=Inputs!$B$13,IF(1&lt;=Inputs!$B$8,IF(Inputs!$B$12&gt;0,MAX(MIN(NORM.INV(RAND(),LOOKUP(P1550,Inputs!$J$6:$J$9,Inputs!$G$6:$G$9),LOOKUP(P1550,Inputs!$J$6:$J$9,Inputs!$H$6:$H$9)),Inputs!$B$12),-Inputs!$B$12),NORM.INV(RAND(),LOOKUP(P1550,Inputs!$J$6:$J$9,Inputs!$G$6:$G$9),LOOKUP(P1550,Inputs!$J$6:$J$9,Inputs!$H$6:$H$9))),0),"" )</f>
        <v/>
      </c>
      <c r="G1550" s="26">
        <f>IF($A1550&lt;=Inputs!$B$13,IF(2&lt;=Inputs!$B$8,IF(Inputs!$B$12&gt;0,MAX(MIN(NORM.INV(RAND(),LOOKUP(Q1550,Inputs!$J$6:$J$9,Inputs!$G$6:$G$9),LOOKUP(Q1550,Inputs!$J$6:$J$9,Inputs!$H$6:$H$9)),Inputs!$B$12),-Inputs!$B$12),NORM.INV(RAND(),LOOKUP(Q1550,Inputs!$J$6:$J$9,Inputs!$G$6:$G$9),LOOKUP(Q1550,Inputs!$J$6:$J$9,Inputs!$H$6:$H$9))),0),"" )</f>
        <v/>
      </c>
      <c r="H1550" s="26">
        <f>IF($A1550&lt;=Inputs!$B$13,IF(3&lt;=Inputs!$B$8,IF(Inputs!$B$12&gt;0,MAX(MIN(NORM.INV(RAND(),LOOKUP(R1550,Inputs!$J$6:$J$9,Inputs!$G$6:$G$9),LOOKUP(R1550,Inputs!$J$6:$J$9,Inputs!$H$6:$H$9)),Inputs!$B$12),-Inputs!$B$12),NORM.INV(RAND(),LOOKUP(R1550,Inputs!$J$6:$J$9,Inputs!$G$6:$G$9),LOOKUP(R1550,Inputs!$J$6:$J$9,Inputs!$H$6:$H$9))),0),"" )</f>
        <v/>
      </c>
      <c r="I1550" s="26">
        <f>IF($A1550&lt;=Inputs!$B$13,IF(4&lt;=Inputs!$B$8,IF(Inputs!$B$12&gt;0,MAX(MIN(NORM.INV(RAND(),LOOKUP(S1550,Inputs!$J$6:$J$9,Inputs!$G$6:$G$9),LOOKUP(S1550,Inputs!$J$6:$J$9,Inputs!$H$6:$H$9)),Inputs!$B$12),-Inputs!$B$12),NORM.INV(RAND(),LOOKUP(S1550,Inputs!$J$6:$J$9,Inputs!$G$6:$G$9),LOOKUP(S1550,Inputs!$J$6:$J$9,Inputs!$H$6:$H$9))),0),"" )</f>
        <v/>
      </c>
      <c r="J1550" s="26">
        <f>IF($A1550&lt;=Inputs!$B$13,IF(5&lt;=Inputs!$B$8,IF(Inputs!$B$12&gt;0,MAX(MIN(NORM.INV(RAND(),LOOKUP(T1550,Inputs!$J$6:$J$9,Inputs!$G$6:$G$9),LOOKUP(T1550,Inputs!$J$6:$J$9,Inputs!$H$6:$H$9)),Inputs!$B$12),-Inputs!$B$12),NORM.INV(RAND(),LOOKUP(T1550,Inputs!$J$6:$J$9,Inputs!$G$6:$G$9),LOOKUP(T1550,Inputs!$J$6:$J$9,Inputs!$H$6:$H$9))),0),"" )</f>
        <v/>
      </c>
      <c r="K1550" s="26">
        <f>IF($A1550&lt;=Inputs!$B$13,IF(6&lt;=Inputs!$B$8,IF(Inputs!$B$12&gt;0,MAX(MIN(NORM.INV(RAND(),LOOKUP(U1550,Inputs!$J$6:$J$9,Inputs!$G$6:$G$9),LOOKUP(U1550,Inputs!$J$6:$J$9,Inputs!$H$6:$H$9)),Inputs!$B$12),-Inputs!$B$12),NORM.INV(RAND(),LOOKUP(U1550,Inputs!$J$6:$J$9,Inputs!$G$6:$G$9),LOOKUP(U1550,Inputs!$J$6:$J$9,Inputs!$H$6:$H$9))),0),"" )</f>
        <v/>
      </c>
      <c r="L1550" s="26">
        <f>IF($A1550&lt;=Inputs!$B$13,IF(7&lt;=Inputs!$B$8,IF(Inputs!$B$12&gt;0,MAX(MIN(NORM.INV(RAND(),LOOKUP(V1550,Inputs!$J$6:$J$9,Inputs!$G$6:$G$9),LOOKUP(V1550,Inputs!$J$6:$J$9,Inputs!$H$6:$H$9)),Inputs!$B$12),-Inputs!$B$12),NORM.INV(RAND(),LOOKUP(V1550,Inputs!$J$6:$J$9,Inputs!$G$6:$G$9),LOOKUP(V1550,Inputs!$J$6:$J$9,Inputs!$H$6:$H$9))),0),"" )</f>
        <v/>
      </c>
      <c r="M1550" s="26">
        <f>IF($A1550&lt;=Inputs!$B$13,IF(8&lt;=Inputs!$B$8,IF(Inputs!$B$12&gt;0,MAX(MIN(NORM.INV(RAND(),LOOKUP(W1550,Inputs!$J$6:$J$9,Inputs!$G$6:$G$9),LOOKUP(W1550,Inputs!$J$6:$J$9,Inputs!$H$6:$H$9)),Inputs!$B$12),-Inputs!$B$12),NORM.INV(RAND(),LOOKUP(W1550,Inputs!$J$6:$J$9,Inputs!$G$6:$G$9),LOOKUP(W1550,Inputs!$J$6:$J$9,Inputs!$H$6:$H$9))),0),"" )</f>
        <v/>
      </c>
      <c r="N1550" s="26">
        <f>IF($A1550&lt;=Inputs!$B$13,IF(9&lt;=Inputs!$B$8,IF(Inputs!$B$12&gt;0,MAX(MIN(NORM.INV(RAND(),LOOKUP(X1550,Inputs!$J$6:$J$9,Inputs!$G$6:$G$9),LOOKUP(X1550,Inputs!$J$6:$J$9,Inputs!$H$6:$H$9)),Inputs!$B$12),-Inputs!$B$12),NORM.INV(RAND(),LOOKUP(X1550,Inputs!$J$6:$J$9,Inputs!$G$6:$G$9),LOOKUP(X1550,Inputs!$J$6:$J$9,Inputs!$H$6:$H$9))),0),"" )</f>
        <v/>
      </c>
      <c r="O1550" s="26">
        <f>IF($A1550&lt;=Inputs!$B$13,IF(10&lt;=Inputs!$B$8,IF(Inputs!$B$12&gt;0,MAX(MIN(NORM.INV(RAND(),LOOKUP(Y1550,Inputs!$J$6:$J$9,Inputs!$G$6:$G$9),LOOKUP(Y1550,Inputs!$J$6:$J$9,Inputs!$H$6:$H$9)),Inputs!$B$12),-Inputs!$B$12),NORM.INV(RAND(),LOOKUP(Y1550,Inputs!$J$6:$J$9,Inputs!$G$6:$G$9),LOOKUP(Y1550,Inputs!$J$6:$J$9,Inputs!$H$6:$H$9))),0),"" )</f>
        <v/>
      </c>
      <c r="P1550" s="31">
        <f>IF($A1550&lt;=Inputs!$B$13,RAND(),"")</f>
        <v/>
      </c>
      <c r="Q1550" s="31">
        <f>IF($A1550&lt;=Inputs!$B$13,RAND(),"")</f>
        <v/>
      </c>
      <c r="R1550" s="31">
        <f>IF($A1550&lt;=Inputs!$B$13,RAND(),"")</f>
        <v/>
      </c>
      <c r="S1550" s="31">
        <f>IF($A1550&lt;=Inputs!$B$13,RAND(),"")</f>
        <v/>
      </c>
      <c r="T1550" s="31">
        <f>IF($A1550&lt;=Inputs!$B$13,RAND(),"")</f>
        <v/>
      </c>
      <c r="U1550" s="31">
        <f>IF($A1550&lt;=Inputs!$B$13,RAND(),"")</f>
        <v/>
      </c>
      <c r="V1550" s="31">
        <f>IF($A1550&lt;=Inputs!$B$13,RAND(),"")</f>
        <v/>
      </c>
      <c r="W1550" s="31">
        <f>IF($A1550&lt;=Inputs!$B$13,RAND(),"")</f>
        <v/>
      </c>
      <c r="X1550" s="31">
        <f>IF($A1550&lt;=Inputs!$B$13,RAND(),"")</f>
        <v/>
      </c>
      <c r="Y1550" s="31">
        <f>IF($A1550&lt;=Inputs!$B$13,RAND(),"")</f>
        <v/>
      </c>
    </row>
    <row r="1551">
      <c r="A1551" t="n">
        <v>1546</v>
      </c>
      <c r="B1551" s="26">
        <f>IF($A1551&lt;=Inputs!$B$13,IF(Inputs!$B$8&gt;0,SUM(F1551:O1551)/Inputs!$B$8,0),"")</f>
        <v/>
      </c>
      <c r="C1551" s="27">
        <f>IF($A1551&lt;=Inputs!$B$13,B1551/100,"")</f>
        <v/>
      </c>
      <c r="D1551" s="28">
        <f>IF($A1551&lt;=Inputs!$B$13,C1551*Inputs!$B$7,"")</f>
        <v/>
      </c>
      <c r="E1551" s="29">
        <f>IF($A1551&lt;=Inputs!$B$13,IF(D1551&gt;0,1,0),"")</f>
        <v/>
      </c>
      <c r="F1551" s="26">
        <f>IF($A1551&lt;=Inputs!$B$13,IF(1&lt;=Inputs!$B$8,IF(Inputs!$B$12&gt;0,MAX(MIN(NORM.INV(RAND(),LOOKUP(P1551,Inputs!$J$6:$J$9,Inputs!$G$6:$G$9),LOOKUP(P1551,Inputs!$J$6:$J$9,Inputs!$H$6:$H$9)),Inputs!$B$12),-Inputs!$B$12),NORM.INV(RAND(),LOOKUP(P1551,Inputs!$J$6:$J$9,Inputs!$G$6:$G$9),LOOKUP(P1551,Inputs!$J$6:$J$9,Inputs!$H$6:$H$9))),0),"" )</f>
        <v/>
      </c>
      <c r="G1551" s="26">
        <f>IF($A1551&lt;=Inputs!$B$13,IF(2&lt;=Inputs!$B$8,IF(Inputs!$B$12&gt;0,MAX(MIN(NORM.INV(RAND(),LOOKUP(Q1551,Inputs!$J$6:$J$9,Inputs!$G$6:$G$9),LOOKUP(Q1551,Inputs!$J$6:$J$9,Inputs!$H$6:$H$9)),Inputs!$B$12),-Inputs!$B$12),NORM.INV(RAND(),LOOKUP(Q1551,Inputs!$J$6:$J$9,Inputs!$G$6:$G$9),LOOKUP(Q1551,Inputs!$J$6:$J$9,Inputs!$H$6:$H$9))),0),"" )</f>
        <v/>
      </c>
      <c r="H1551" s="26">
        <f>IF($A1551&lt;=Inputs!$B$13,IF(3&lt;=Inputs!$B$8,IF(Inputs!$B$12&gt;0,MAX(MIN(NORM.INV(RAND(),LOOKUP(R1551,Inputs!$J$6:$J$9,Inputs!$G$6:$G$9),LOOKUP(R1551,Inputs!$J$6:$J$9,Inputs!$H$6:$H$9)),Inputs!$B$12),-Inputs!$B$12),NORM.INV(RAND(),LOOKUP(R1551,Inputs!$J$6:$J$9,Inputs!$G$6:$G$9),LOOKUP(R1551,Inputs!$J$6:$J$9,Inputs!$H$6:$H$9))),0),"" )</f>
        <v/>
      </c>
      <c r="I1551" s="26">
        <f>IF($A1551&lt;=Inputs!$B$13,IF(4&lt;=Inputs!$B$8,IF(Inputs!$B$12&gt;0,MAX(MIN(NORM.INV(RAND(),LOOKUP(S1551,Inputs!$J$6:$J$9,Inputs!$G$6:$G$9),LOOKUP(S1551,Inputs!$J$6:$J$9,Inputs!$H$6:$H$9)),Inputs!$B$12),-Inputs!$B$12),NORM.INV(RAND(),LOOKUP(S1551,Inputs!$J$6:$J$9,Inputs!$G$6:$G$9),LOOKUP(S1551,Inputs!$J$6:$J$9,Inputs!$H$6:$H$9))),0),"" )</f>
        <v/>
      </c>
      <c r="J1551" s="26">
        <f>IF($A1551&lt;=Inputs!$B$13,IF(5&lt;=Inputs!$B$8,IF(Inputs!$B$12&gt;0,MAX(MIN(NORM.INV(RAND(),LOOKUP(T1551,Inputs!$J$6:$J$9,Inputs!$G$6:$G$9),LOOKUP(T1551,Inputs!$J$6:$J$9,Inputs!$H$6:$H$9)),Inputs!$B$12),-Inputs!$B$12),NORM.INV(RAND(),LOOKUP(T1551,Inputs!$J$6:$J$9,Inputs!$G$6:$G$9),LOOKUP(T1551,Inputs!$J$6:$J$9,Inputs!$H$6:$H$9))),0),"" )</f>
        <v/>
      </c>
      <c r="K1551" s="26">
        <f>IF($A1551&lt;=Inputs!$B$13,IF(6&lt;=Inputs!$B$8,IF(Inputs!$B$12&gt;0,MAX(MIN(NORM.INV(RAND(),LOOKUP(U1551,Inputs!$J$6:$J$9,Inputs!$G$6:$G$9),LOOKUP(U1551,Inputs!$J$6:$J$9,Inputs!$H$6:$H$9)),Inputs!$B$12),-Inputs!$B$12),NORM.INV(RAND(),LOOKUP(U1551,Inputs!$J$6:$J$9,Inputs!$G$6:$G$9),LOOKUP(U1551,Inputs!$J$6:$J$9,Inputs!$H$6:$H$9))),0),"" )</f>
        <v/>
      </c>
      <c r="L1551" s="26">
        <f>IF($A1551&lt;=Inputs!$B$13,IF(7&lt;=Inputs!$B$8,IF(Inputs!$B$12&gt;0,MAX(MIN(NORM.INV(RAND(),LOOKUP(V1551,Inputs!$J$6:$J$9,Inputs!$G$6:$G$9),LOOKUP(V1551,Inputs!$J$6:$J$9,Inputs!$H$6:$H$9)),Inputs!$B$12),-Inputs!$B$12),NORM.INV(RAND(),LOOKUP(V1551,Inputs!$J$6:$J$9,Inputs!$G$6:$G$9),LOOKUP(V1551,Inputs!$J$6:$J$9,Inputs!$H$6:$H$9))),0),"" )</f>
        <v/>
      </c>
      <c r="M1551" s="26">
        <f>IF($A1551&lt;=Inputs!$B$13,IF(8&lt;=Inputs!$B$8,IF(Inputs!$B$12&gt;0,MAX(MIN(NORM.INV(RAND(),LOOKUP(W1551,Inputs!$J$6:$J$9,Inputs!$G$6:$G$9),LOOKUP(W1551,Inputs!$J$6:$J$9,Inputs!$H$6:$H$9)),Inputs!$B$12),-Inputs!$B$12),NORM.INV(RAND(),LOOKUP(W1551,Inputs!$J$6:$J$9,Inputs!$G$6:$G$9),LOOKUP(W1551,Inputs!$J$6:$J$9,Inputs!$H$6:$H$9))),0),"" )</f>
        <v/>
      </c>
      <c r="N1551" s="26">
        <f>IF($A1551&lt;=Inputs!$B$13,IF(9&lt;=Inputs!$B$8,IF(Inputs!$B$12&gt;0,MAX(MIN(NORM.INV(RAND(),LOOKUP(X1551,Inputs!$J$6:$J$9,Inputs!$G$6:$G$9),LOOKUP(X1551,Inputs!$J$6:$J$9,Inputs!$H$6:$H$9)),Inputs!$B$12),-Inputs!$B$12),NORM.INV(RAND(),LOOKUP(X1551,Inputs!$J$6:$J$9,Inputs!$G$6:$G$9),LOOKUP(X1551,Inputs!$J$6:$J$9,Inputs!$H$6:$H$9))),0),"" )</f>
        <v/>
      </c>
      <c r="O1551" s="26">
        <f>IF($A1551&lt;=Inputs!$B$13,IF(10&lt;=Inputs!$B$8,IF(Inputs!$B$12&gt;0,MAX(MIN(NORM.INV(RAND(),LOOKUP(Y1551,Inputs!$J$6:$J$9,Inputs!$G$6:$G$9),LOOKUP(Y1551,Inputs!$J$6:$J$9,Inputs!$H$6:$H$9)),Inputs!$B$12),-Inputs!$B$12),NORM.INV(RAND(),LOOKUP(Y1551,Inputs!$J$6:$J$9,Inputs!$G$6:$G$9),LOOKUP(Y1551,Inputs!$J$6:$J$9,Inputs!$H$6:$H$9))),0),"" )</f>
        <v/>
      </c>
      <c r="P1551" s="31">
        <f>IF($A1551&lt;=Inputs!$B$13,RAND(),"")</f>
        <v/>
      </c>
      <c r="Q1551" s="31">
        <f>IF($A1551&lt;=Inputs!$B$13,RAND(),"")</f>
        <v/>
      </c>
      <c r="R1551" s="31">
        <f>IF($A1551&lt;=Inputs!$B$13,RAND(),"")</f>
        <v/>
      </c>
      <c r="S1551" s="31">
        <f>IF($A1551&lt;=Inputs!$B$13,RAND(),"")</f>
        <v/>
      </c>
      <c r="T1551" s="31">
        <f>IF($A1551&lt;=Inputs!$B$13,RAND(),"")</f>
        <v/>
      </c>
      <c r="U1551" s="31">
        <f>IF($A1551&lt;=Inputs!$B$13,RAND(),"")</f>
        <v/>
      </c>
      <c r="V1551" s="31">
        <f>IF($A1551&lt;=Inputs!$B$13,RAND(),"")</f>
        <v/>
      </c>
      <c r="W1551" s="31">
        <f>IF($A1551&lt;=Inputs!$B$13,RAND(),"")</f>
        <v/>
      </c>
      <c r="X1551" s="31">
        <f>IF($A1551&lt;=Inputs!$B$13,RAND(),"")</f>
        <v/>
      </c>
      <c r="Y1551" s="31">
        <f>IF($A1551&lt;=Inputs!$B$13,RAND(),"")</f>
        <v/>
      </c>
    </row>
    <row r="1552">
      <c r="A1552" t="n">
        <v>1547</v>
      </c>
      <c r="B1552" s="26">
        <f>IF($A1552&lt;=Inputs!$B$13,IF(Inputs!$B$8&gt;0,SUM(F1552:O1552)/Inputs!$B$8,0),"")</f>
        <v/>
      </c>
      <c r="C1552" s="27">
        <f>IF($A1552&lt;=Inputs!$B$13,B1552/100,"")</f>
        <v/>
      </c>
      <c r="D1552" s="28">
        <f>IF($A1552&lt;=Inputs!$B$13,C1552*Inputs!$B$7,"")</f>
        <v/>
      </c>
      <c r="E1552" s="29">
        <f>IF($A1552&lt;=Inputs!$B$13,IF(D1552&gt;0,1,0),"")</f>
        <v/>
      </c>
      <c r="F1552" s="26">
        <f>IF($A1552&lt;=Inputs!$B$13,IF(1&lt;=Inputs!$B$8,IF(Inputs!$B$12&gt;0,MAX(MIN(NORM.INV(RAND(),LOOKUP(P1552,Inputs!$J$6:$J$9,Inputs!$G$6:$G$9),LOOKUP(P1552,Inputs!$J$6:$J$9,Inputs!$H$6:$H$9)),Inputs!$B$12),-Inputs!$B$12),NORM.INV(RAND(),LOOKUP(P1552,Inputs!$J$6:$J$9,Inputs!$G$6:$G$9),LOOKUP(P1552,Inputs!$J$6:$J$9,Inputs!$H$6:$H$9))),0),"" )</f>
        <v/>
      </c>
      <c r="G1552" s="26">
        <f>IF($A1552&lt;=Inputs!$B$13,IF(2&lt;=Inputs!$B$8,IF(Inputs!$B$12&gt;0,MAX(MIN(NORM.INV(RAND(),LOOKUP(Q1552,Inputs!$J$6:$J$9,Inputs!$G$6:$G$9),LOOKUP(Q1552,Inputs!$J$6:$J$9,Inputs!$H$6:$H$9)),Inputs!$B$12),-Inputs!$B$12),NORM.INV(RAND(),LOOKUP(Q1552,Inputs!$J$6:$J$9,Inputs!$G$6:$G$9),LOOKUP(Q1552,Inputs!$J$6:$J$9,Inputs!$H$6:$H$9))),0),"" )</f>
        <v/>
      </c>
      <c r="H1552" s="26">
        <f>IF($A1552&lt;=Inputs!$B$13,IF(3&lt;=Inputs!$B$8,IF(Inputs!$B$12&gt;0,MAX(MIN(NORM.INV(RAND(),LOOKUP(R1552,Inputs!$J$6:$J$9,Inputs!$G$6:$G$9),LOOKUP(R1552,Inputs!$J$6:$J$9,Inputs!$H$6:$H$9)),Inputs!$B$12),-Inputs!$B$12),NORM.INV(RAND(),LOOKUP(R1552,Inputs!$J$6:$J$9,Inputs!$G$6:$G$9),LOOKUP(R1552,Inputs!$J$6:$J$9,Inputs!$H$6:$H$9))),0),"" )</f>
        <v/>
      </c>
      <c r="I1552" s="26">
        <f>IF($A1552&lt;=Inputs!$B$13,IF(4&lt;=Inputs!$B$8,IF(Inputs!$B$12&gt;0,MAX(MIN(NORM.INV(RAND(),LOOKUP(S1552,Inputs!$J$6:$J$9,Inputs!$G$6:$G$9),LOOKUP(S1552,Inputs!$J$6:$J$9,Inputs!$H$6:$H$9)),Inputs!$B$12),-Inputs!$B$12),NORM.INV(RAND(),LOOKUP(S1552,Inputs!$J$6:$J$9,Inputs!$G$6:$G$9),LOOKUP(S1552,Inputs!$J$6:$J$9,Inputs!$H$6:$H$9))),0),"" )</f>
        <v/>
      </c>
      <c r="J1552" s="26">
        <f>IF($A1552&lt;=Inputs!$B$13,IF(5&lt;=Inputs!$B$8,IF(Inputs!$B$12&gt;0,MAX(MIN(NORM.INV(RAND(),LOOKUP(T1552,Inputs!$J$6:$J$9,Inputs!$G$6:$G$9),LOOKUP(T1552,Inputs!$J$6:$J$9,Inputs!$H$6:$H$9)),Inputs!$B$12),-Inputs!$B$12),NORM.INV(RAND(),LOOKUP(T1552,Inputs!$J$6:$J$9,Inputs!$G$6:$G$9),LOOKUP(T1552,Inputs!$J$6:$J$9,Inputs!$H$6:$H$9))),0),"" )</f>
        <v/>
      </c>
      <c r="K1552" s="26">
        <f>IF($A1552&lt;=Inputs!$B$13,IF(6&lt;=Inputs!$B$8,IF(Inputs!$B$12&gt;0,MAX(MIN(NORM.INV(RAND(),LOOKUP(U1552,Inputs!$J$6:$J$9,Inputs!$G$6:$G$9),LOOKUP(U1552,Inputs!$J$6:$J$9,Inputs!$H$6:$H$9)),Inputs!$B$12),-Inputs!$B$12),NORM.INV(RAND(),LOOKUP(U1552,Inputs!$J$6:$J$9,Inputs!$G$6:$G$9),LOOKUP(U1552,Inputs!$J$6:$J$9,Inputs!$H$6:$H$9))),0),"" )</f>
        <v/>
      </c>
      <c r="L1552" s="26">
        <f>IF($A1552&lt;=Inputs!$B$13,IF(7&lt;=Inputs!$B$8,IF(Inputs!$B$12&gt;0,MAX(MIN(NORM.INV(RAND(),LOOKUP(V1552,Inputs!$J$6:$J$9,Inputs!$G$6:$G$9),LOOKUP(V1552,Inputs!$J$6:$J$9,Inputs!$H$6:$H$9)),Inputs!$B$12),-Inputs!$B$12),NORM.INV(RAND(),LOOKUP(V1552,Inputs!$J$6:$J$9,Inputs!$G$6:$G$9),LOOKUP(V1552,Inputs!$J$6:$J$9,Inputs!$H$6:$H$9))),0),"" )</f>
        <v/>
      </c>
      <c r="M1552" s="26">
        <f>IF($A1552&lt;=Inputs!$B$13,IF(8&lt;=Inputs!$B$8,IF(Inputs!$B$12&gt;0,MAX(MIN(NORM.INV(RAND(),LOOKUP(W1552,Inputs!$J$6:$J$9,Inputs!$G$6:$G$9),LOOKUP(W1552,Inputs!$J$6:$J$9,Inputs!$H$6:$H$9)),Inputs!$B$12),-Inputs!$B$12),NORM.INV(RAND(),LOOKUP(W1552,Inputs!$J$6:$J$9,Inputs!$G$6:$G$9),LOOKUP(W1552,Inputs!$J$6:$J$9,Inputs!$H$6:$H$9))),0),"" )</f>
        <v/>
      </c>
      <c r="N1552" s="26">
        <f>IF($A1552&lt;=Inputs!$B$13,IF(9&lt;=Inputs!$B$8,IF(Inputs!$B$12&gt;0,MAX(MIN(NORM.INV(RAND(),LOOKUP(X1552,Inputs!$J$6:$J$9,Inputs!$G$6:$G$9),LOOKUP(X1552,Inputs!$J$6:$J$9,Inputs!$H$6:$H$9)),Inputs!$B$12),-Inputs!$B$12),NORM.INV(RAND(),LOOKUP(X1552,Inputs!$J$6:$J$9,Inputs!$G$6:$G$9),LOOKUP(X1552,Inputs!$J$6:$J$9,Inputs!$H$6:$H$9))),0),"" )</f>
        <v/>
      </c>
      <c r="O1552" s="26">
        <f>IF($A1552&lt;=Inputs!$B$13,IF(10&lt;=Inputs!$B$8,IF(Inputs!$B$12&gt;0,MAX(MIN(NORM.INV(RAND(),LOOKUP(Y1552,Inputs!$J$6:$J$9,Inputs!$G$6:$G$9),LOOKUP(Y1552,Inputs!$J$6:$J$9,Inputs!$H$6:$H$9)),Inputs!$B$12),-Inputs!$B$12),NORM.INV(RAND(),LOOKUP(Y1552,Inputs!$J$6:$J$9,Inputs!$G$6:$G$9),LOOKUP(Y1552,Inputs!$J$6:$J$9,Inputs!$H$6:$H$9))),0),"" )</f>
        <v/>
      </c>
      <c r="P1552" s="31">
        <f>IF($A1552&lt;=Inputs!$B$13,RAND(),"")</f>
        <v/>
      </c>
      <c r="Q1552" s="31">
        <f>IF($A1552&lt;=Inputs!$B$13,RAND(),"")</f>
        <v/>
      </c>
      <c r="R1552" s="31">
        <f>IF($A1552&lt;=Inputs!$B$13,RAND(),"")</f>
        <v/>
      </c>
      <c r="S1552" s="31">
        <f>IF($A1552&lt;=Inputs!$B$13,RAND(),"")</f>
        <v/>
      </c>
      <c r="T1552" s="31">
        <f>IF($A1552&lt;=Inputs!$B$13,RAND(),"")</f>
        <v/>
      </c>
      <c r="U1552" s="31">
        <f>IF($A1552&lt;=Inputs!$B$13,RAND(),"")</f>
        <v/>
      </c>
      <c r="V1552" s="31">
        <f>IF($A1552&lt;=Inputs!$B$13,RAND(),"")</f>
        <v/>
      </c>
      <c r="W1552" s="31">
        <f>IF($A1552&lt;=Inputs!$B$13,RAND(),"")</f>
        <v/>
      </c>
      <c r="X1552" s="31">
        <f>IF($A1552&lt;=Inputs!$B$13,RAND(),"")</f>
        <v/>
      </c>
      <c r="Y1552" s="31">
        <f>IF($A1552&lt;=Inputs!$B$13,RAND(),"")</f>
        <v/>
      </c>
    </row>
    <row r="1553">
      <c r="A1553" t="n">
        <v>1548</v>
      </c>
      <c r="B1553" s="26">
        <f>IF($A1553&lt;=Inputs!$B$13,IF(Inputs!$B$8&gt;0,SUM(F1553:O1553)/Inputs!$B$8,0),"")</f>
        <v/>
      </c>
      <c r="C1553" s="27">
        <f>IF($A1553&lt;=Inputs!$B$13,B1553/100,"")</f>
        <v/>
      </c>
      <c r="D1553" s="28">
        <f>IF($A1553&lt;=Inputs!$B$13,C1553*Inputs!$B$7,"")</f>
        <v/>
      </c>
      <c r="E1553" s="29">
        <f>IF($A1553&lt;=Inputs!$B$13,IF(D1553&gt;0,1,0),"")</f>
        <v/>
      </c>
      <c r="F1553" s="26">
        <f>IF($A1553&lt;=Inputs!$B$13,IF(1&lt;=Inputs!$B$8,IF(Inputs!$B$12&gt;0,MAX(MIN(NORM.INV(RAND(),LOOKUP(P1553,Inputs!$J$6:$J$9,Inputs!$G$6:$G$9),LOOKUP(P1553,Inputs!$J$6:$J$9,Inputs!$H$6:$H$9)),Inputs!$B$12),-Inputs!$B$12),NORM.INV(RAND(),LOOKUP(P1553,Inputs!$J$6:$J$9,Inputs!$G$6:$G$9),LOOKUP(P1553,Inputs!$J$6:$J$9,Inputs!$H$6:$H$9))),0),"" )</f>
        <v/>
      </c>
      <c r="G1553" s="26">
        <f>IF($A1553&lt;=Inputs!$B$13,IF(2&lt;=Inputs!$B$8,IF(Inputs!$B$12&gt;0,MAX(MIN(NORM.INV(RAND(),LOOKUP(Q1553,Inputs!$J$6:$J$9,Inputs!$G$6:$G$9),LOOKUP(Q1553,Inputs!$J$6:$J$9,Inputs!$H$6:$H$9)),Inputs!$B$12),-Inputs!$B$12),NORM.INV(RAND(),LOOKUP(Q1553,Inputs!$J$6:$J$9,Inputs!$G$6:$G$9),LOOKUP(Q1553,Inputs!$J$6:$J$9,Inputs!$H$6:$H$9))),0),"" )</f>
        <v/>
      </c>
      <c r="H1553" s="26">
        <f>IF($A1553&lt;=Inputs!$B$13,IF(3&lt;=Inputs!$B$8,IF(Inputs!$B$12&gt;0,MAX(MIN(NORM.INV(RAND(),LOOKUP(R1553,Inputs!$J$6:$J$9,Inputs!$G$6:$G$9),LOOKUP(R1553,Inputs!$J$6:$J$9,Inputs!$H$6:$H$9)),Inputs!$B$12),-Inputs!$B$12),NORM.INV(RAND(),LOOKUP(R1553,Inputs!$J$6:$J$9,Inputs!$G$6:$G$9),LOOKUP(R1553,Inputs!$J$6:$J$9,Inputs!$H$6:$H$9))),0),"" )</f>
        <v/>
      </c>
      <c r="I1553" s="26">
        <f>IF($A1553&lt;=Inputs!$B$13,IF(4&lt;=Inputs!$B$8,IF(Inputs!$B$12&gt;0,MAX(MIN(NORM.INV(RAND(),LOOKUP(S1553,Inputs!$J$6:$J$9,Inputs!$G$6:$G$9),LOOKUP(S1553,Inputs!$J$6:$J$9,Inputs!$H$6:$H$9)),Inputs!$B$12),-Inputs!$B$12),NORM.INV(RAND(),LOOKUP(S1553,Inputs!$J$6:$J$9,Inputs!$G$6:$G$9),LOOKUP(S1553,Inputs!$J$6:$J$9,Inputs!$H$6:$H$9))),0),"" )</f>
        <v/>
      </c>
      <c r="J1553" s="26">
        <f>IF($A1553&lt;=Inputs!$B$13,IF(5&lt;=Inputs!$B$8,IF(Inputs!$B$12&gt;0,MAX(MIN(NORM.INV(RAND(),LOOKUP(T1553,Inputs!$J$6:$J$9,Inputs!$G$6:$G$9),LOOKUP(T1553,Inputs!$J$6:$J$9,Inputs!$H$6:$H$9)),Inputs!$B$12),-Inputs!$B$12),NORM.INV(RAND(),LOOKUP(T1553,Inputs!$J$6:$J$9,Inputs!$G$6:$G$9),LOOKUP(T1553,Inputs!$J$6:$J$9,Inputs!$H$6:$H$9))),0),"" )</f>
        <v/>
      </c>
      <c r="K1553" s="26">
        <f>IF($A1553&lt;=Inputs!$B$13,IF(6&lt;=Inputs!$B$8,IF(Inputs!$B$12&gt;0,MAX(MIN(NORM.INV(RAND(),LOOKUP(U1553,Inputs!$J$6:$J$9,Inputs!$G$6:$G$9),LOOKUP(U1553,Inputs!$J$6:$J$9,Inputs!$H$6:$H$9)),Inputs!$B$12),-Inputs!$B$12),NORM.INV(RAND(),LOOKUP(U1553,Inputs!$J$6:$J$9,Inputs!$G$6:$G$9),LOOKUP(U1553,Inputs!$J$6:$J$9,Inputs!$H$6:$H$9))),0),"" )</f>
        <v/>
      </c>
      <c r="L1553" s="26">
        <f>IF($A1553&lt;=Inputs!$B$13,IF(7&lt;=Inputs!$B$8,IF(Inputs!$B$12&gt;0,MAX(MIN(NORM.INV(RAND(),LOOKUP(V1553,Inputs!$J$6:$J$9,Inputs!$G$6:$G$9),LOOKUP(V1553,Inputs!$J$6:$J$9,Inputs!$H$6:$H$9)),Inputs!$B$12),-Inputs!$B$12),NORM.INV(RAND(),LOOKUP(V1553,Inputs!$J$6:$J$9,Inputs!$G$6:$G$9),LOOKUP(V1553,Inputs!$J$6:$J$9,Inputs!$H$6:$H$9))),0),"" )</f>
        <v/>
      </c>
      <c r="M1553" s="26">
        <f>IF($A1553&lt;=Inputs!$B$13,IF(8&lt;=Inputs!$B$8,IF(Inputs!$B$12&gt;0,MAX(MIN(NORM.INV(RAND(),LOOKUP(W1553,Inputs!$J$6:$J$9,Inputs!$G$6:$G$9),LOOKUP(W1553,Inputs!$J$6:$J$9,Inputs!$H$6:$H$9)),Inputs!$B$12),-Inputs!$B$12),NORM.INV(RAND(),LOOKUP(W1553,Inputs!$J$6:$J$9,Inputs!$G$6:$G$9),LOOKUP(W1553,Inputs!$J$6:$J$9,Inputs!$H$6:$H$9))),0),"" )</f>
        <v/>
      </c>
      <c r="N1553" s="26">
        <f>IF($A1553&lt;=Inputs!$B$13,IF(9&lt;=Inputs!$B$8,IF(Inputs!$B$12&gt;0,MAX(MIN(NORM.INV(RAND(),LOOKUP(X1553,Inputs!$J$6:$J$9,Inputs!$G$6:$G$9),LOOKUP(X1553,Inputs!$J$6:$J$9,Inputs!$H$6:$H$9)),Inputs!$B$12),-Inputs!$B$12),NORM.INV(RAND(),LOOKUP(X1553,Inputs!$J$6:$J$9,Inputs!$G$6:$G$9),LOOKUP(X1553,Inputs!$J$6:$J$9,Inputs!$H$6:$H$9))),0),"" )</f>
        <v/>
      </c>
      <c r="O1553" s="26">
        <f>IF($A1553&lt;=Inputs!$B$13,IF(10&lt;=Inputs!$B$8,IF(Inputs!$B$12&gt;0,MAX(MIN(NORM.INV(RAND(),LOOKUP(Y1553,Inputs!$J$6:$J$9,Inputs!$G$6:$G$9),LOOKUP(Y1553,Inputs!$J$6:$J$9,Inputs!$H$6:$H$9)),Inputs!$B$12),-Inputs!$B$12),NORM.INV(RAND(),LOOKUP(Y1553,Inputs!$J$6:$J$9,Inputs!$G$6:$G$9),LOOKUP(Y1553,Inputs!$J$6:$J$9,Inputs!$H$6:$H$9))),0),"" )</f>
        <v/>
      </c>
      <c r="P1553" s="31">
        <f>IF($A1553&lt;=Inputs!$B$13,RAND(),"")</f>
        <v/>
      </c>
      <c r="Q1553" s="31">
        <f>IF($A1553&lt;=Inputs!$B$13,RAND(),"")</f>
        <v/>
      </c>
      <c r="R1553" s="31">
        <f>IF($A1553&lt;=Inputs!$B$13,RAND(),"")</f>
        <v/>
      </c>
      <c r="S1553" s="31">
        <f>IF($A1553&lt;=Inputs!$B$13,RAND(),"")</f>
        <v/>
      </c>
      <c r="T1553" s="31">
        <f>IF($A1553&lt;=Inputs!$B$13,RAND(),"")</f>
        <v/>
      </c>
      <c r="U1553" s="31">
        <f>IF($A1553&lt;=Inputs!$B$13,RAND(),"")</f>
        <v/>
      </c>
      <c r="V1553" s="31">
        <f>IF($A1553&lt;=Inputs!$B$13,RAND(),"")</f>
        <v/>
      </c>
      <c r="W1553" s="31">
        <f>IF($A1553&lt;=Inputs!$B$13,RAND(),"")</f>
        <v/>
      </c>
      <c r="X1553" s="31">
        <f>IF($A1553&lt;=Inputs!$B$13,RAND(),"")</f>
        <v/>
      </c>
      <c r="Y1553" s="31">
        <f>IF($A1553&lt;=Inputs!$B$13,RAND(),"")</f>
        <v/>
      </c>
    </row>
    <row r="1554">
      <c r="A1554" t="n">
        <v>1549</v>
      </c>
      <c r="B1554" s="26">
        <f>IF($A1554&lt;=Inputs!$B$13,IF(Inputs!$B$8&gt;0,SUM(F1554:O1554)/Inputs!$B$8,0),"")</f>
        <v/>
      </c>
      <c r="C1554" s="27">
        <f>IF($A1554&lt;=Inputs!$B$13,B1554/100,"")</f>
        <v/>
      </c>
      <c r="D1554" s="28">
        <f>IF($A1554&lt;=Inputs!$B$13,C1554*Inputs!$B$7,"")</f>
        <v/>
      </c>
      <c r="E1554" s="29">
        <f>IF($A1554&lt;=Inputs!$B$13,IF(D1554&gt;0,1,0),"")</f>
        <v/>
      </c>
      <c r="F1554" s="26">
        <f>IF($A1554&lt;=Inputs!$B$13,IF(1&lt;=Inputs!$B$8,IF(Inputs!$B$12&gt;0,MAX(MIN(NORM.INV(RAND(),LOOKUP(P1554,Inputs!$J$6:$J$9,Inputs!$G$6:$G$9),LOOKUP(P1554,Inputs!$J$6:$J$9,Inputs!$H$6:$H$9)),Inputs!$B$12),-Inputs!$B$12),NORM.INV(RAND(),LOOKUP(P1554,Inputs!$J$6:$J$9,Inputs!$G$6:$G$9),LOOKUP(P1554,Inputs!$J$6:$J$9,Inputs!$H$6:$H$9))),0),"" )</f>
        <v/>
      </c>
      <c r="G1554" s="26">
        <f>IF($A1554&lt;=Inputs!$B$13,IF(2&lt;=Inputs!$B$8,IF(Inputs!$B$12&gt;0,MAX(MIN(NORM.INV(RAND(),LOOKUP(Q1554,Inputs!$J$6:$J$9,Inputs!$G$6:$G$9),LOOKUP(Q1554,Inputs!$J$6:$J$9,Inputs!$H$6:$H$9)),Inputs!$B$12),-Inputs!$B$12),NORM.INV(RAND(),LOOKUP(Q1554,Inputs!$J$6:$J$9,Inputs!$G$6:$G$9),LOOKUP(Q1554,Inputs!$J$6:$J$9,Inputs!$H$6:$H$9))),0),"" )</f>
        <v/>
      </c>
      <c r="H1554" s="26">
        <f>IF($A1554&lt;=Inputs!$B$13,IF(3&lt;=Inputs!$B$8,IF(Inputs!$B$12&gt;0,MAX(MIN(NORM.INV(RAND(),LOOKUP(R1554,Inputs!$J$6:$J$9,Inputs!$G$6:$G$9),LOOKUP(R1554,Inputs!$J$6:$J$9,Inputs!$H$6:$H$9)),Inputs!$B$12),-Inputs!$B$12),NORM.INV(RAND(),LOOKUP(R1554,Inputs!$J$6:$J$9,Inputs!$G$6:$G$9),LOOKUP(R1554,Inputs!$J$6:$J$9,Inputs!$H$6:$H$9))),0),"" )</f>
        <v/>
      </c>
      <c r="I1554" s="26">
        <f>IF($A1554&lt;=Inputs!$B$13,IF(4&lt;=Inputs!$B$8,IF(Inputs!$B$12&gt;0,MAX(MIN(NORM.INV(RAND(),LOOKUP(S1554,Inputs!$J$6:$J$9,Inputs!$G$6:$G$9),LOOKUP(S1554,Inputs!$J$6:$J$9,Inputs!$H$6:$H$9)),Inputs!$B$12),-Inputs!$B$12),NORM.INV(RAND(),LOOKUP(S1554,Inputs!$J$6:$J$9,Inputs!$G$6:$G$9),LOOKUP(S1554,Inputs!$J$6:$J$9,Inputs!$H$6:$H$9))),0),"" )</f>
        <v/>
      </c>
      <c r="J1554" s="26">
        <f>IF($A1554&lt;=Inputs!$B$13,IF(5&lt;=Inputs!$B$8,IF(Inputs!$B$12&gt;0,MAX(MIN(NORM.INV(RAND(),LOOKUP(T1554,Inputs!$J$6:$J$9,Inputs!$G$6:$G$9),LOOKUP(T1554,Inputs!$J$6:$J$9,Inputs!$H$6:$H$9)),Inputs!$B$12),-Inputs!$B$12),NORM.INV(RAND(),LOOKUP(T1554,Inputs!$J$6:$J$9,Inputs!$G$6:$G$9),LOOKUP(T1554,Inputs!$J$6:$J$9,Inputs!$H$6:$H$9))),0),"" )</f>
        <v/>
      </c>
      <c r="K1554" s="26">
        <f>IF($A1554&lt;=Inputs!$B$13,IF(6&lt;=Inputs!$B$8,IF(Inputs!$B$12&gt;0,MAX(MIN(NORM.INV(RAND(),LOOKUP(U1554,Inputs!$J$6:$J$9,Inputs!$G$6:$G$9),LOOKUP(U1554,Inputs!$J$6:$J$9,Inputs!$H$6:$H$9)),Inputs!$B$12),-Inputs!$B$12),NORM.INV(RAND(),LOOKUP(U1554,Inputs!$J$6:$J$9,Inputs!$G$6:$G$9),LOOKUP(U1554,Inputs!$J$6:$J$9,Inputs!$H$6:$H$9))),0),"" )</f>
        <v/>
      </c>
      <c r="L1554" s="26">
        <f>IF($A1554&lt;=Inputs!$B$13,IF(7&lt;=Inputs!$B$8,IF(Inputs!$B$12&gt;0,MAX(MIN(NORM.INV(RAND(),LOOKUP(V1554,Inputs!$J$6:$J$9,Inputs!$G$6:$G$9),LOOKUP(V1554,Inputs!$J$6:$J$9,Inputs!$H$6:$H$9)),Inputs!$B$12),-Inputs!$B$12),NORM.INV(RAND(),LOOKUP(V1554,Inputs!$J$6:$J$9,Inputs!$G$6:$G$9),LOOKUP(V1554,Inputs!$J$6:$J$9,Inputs!$H$6:$H$9))),0),"" )</f>
        <v/>
      </c>
      <c r="M1554" s="26">
        <f>IF($A1554&lt;=Inputs!$B$13,IF(8&lt;=Inputs!$B$8,IF(Inputs!$B$12&gt;0,MAX(MIN(NORM.INV(RAND(),LOOKUP(W1554,Inputs!$J$6:$J$9,Inputs!$G$6:$G$9),LOOKUP(W1554,Inputs!$J$6:$J$9,Inputs!$H$6:$H$9)),Inputs!$B$12),-Inputs!$B$12),NORM.INV(RAND(),LOOKUP(W1554,Inputs!$J$6:$J$9,Inputs!$G$6:$G$9),LOOKUP(W1554,Inputs!$J$6:$J$9,Inputs!$H$6:$H$9))),0),"" )</f>
        <v/>
      </c>
      <c r="N1554" s="26">
        <f>IF($A1554&lt;=Inputs!$B$13,IF(9&lt;=Inputs!$B$8,IF(Inputs!$B$12&gt;0,MAX(MIN(NORM.INV(RAND(),LOOKUP(X1554,Inputs!$J$6:$J$9,Inputs!$G$6:$G$9),LOOKUP(X1554,Inputs!$J$6:$J$9,Inputs!$H$6:$H$9)),Inputs!$B$12),-Inputs!$B$12),NORM.INV(RAND(),LOOKUP(X1554,Inputs!$J$6:$J$9,Inputs!$G$6:$G$9),LOOKUP(X1554,Inputs!$J$6:$J$9,Inputs!$H$6:$H$9))),0),"" )</f>
        <v/>
      </c>
      <c r="O1554" s="26">
        <f>IF($A1554&lt;=Inputs!$B$13,IF(10&lt;=Inputs!$B$8,IF(Inputs!$B$12&gt;0,MAX(MIN(NORM.INV(RAND(),LOOKUP(Y1554,Inputs!$J$6:$J$9,Inputs!$G$6:$G$9),LOOKUP(Y1554,Inputs!$J$6:$J$9,Inputs!$H$6:$H$9)),Inputs!$B$12),-Inputs!$B$12),NORM.INV(RAND(),LOOKUP(Y1554,Inputs!$J$6:$J$9,Inputs!$G$6:$G$9),LOOKUP(Y1554,Inputs!$J$6:$J$9,Inputs!$H$6:$H$9))),0),"" )</f>
        <v/>
      </c>
      <c r="P1554" s="31">
        <f>IF($A1554&lt;=Inputs!$B$13,RAND(),"")</f>
        <v/>
      </c>
      <c r="Q1554" s="31">
        <f>IF($A1554&lt;=Inputs!$B$13,RAND(),"")</f>
        <v/>
      </c>
      <c r="R1554" s="31">
        <f>IF($A1554&lt;=Inputs!$B$13,RAND(),"")</f>
        <v/>
      </c>
      <c r="S1554" s="31">
        <f>IF($A1554&lt;=Inputs!$B$13,RAND(),"")</f>
        <v/>
      </c>
      <c r="T1554" s="31">
        <f>IF($A1554&lt;=Inputs!$B$13,RAND(),"")</f>
        <v/>
      </c>
      <c r="U1554" s="31">
        <f>IF($A1554&lt;=Inputs!$B$13,RAND(),"")</f>
        <v/>
      </c>
      <c r="V1554" s="31">
        <f>IF($A1554&lt;=Inputs!$B$13,RAND(),"")</f>
        <v/>
      </c>
      <c r="W1554" s="31">
        <f>IF($A1554&lt;=Inputs!$B$13,RAND(),"")</f>
        <v/>
      </c>
      <c r="X1554" s="31">
        <f>IF($A1554&lt;=Inputs!$B$13,RAND(),"")</f>
        <v/>
      </c>
      <c r="Y1554" s="31">
        <f>IF($A1554&lt;=Inputs!$B$13,RAND(),"")</f>
        <v/>
      </c>
    </row>
    <row r="1555">
      <c r="A1555" t="n">
        <v>1550</v>
      </c>
      <c r="B1555" s="26">
        <f>IF($A1555&lt;=Inputs!$B$13,IF(Inputs!$B$8&gt;0,SUM(F1555:O1555)/Inputs!$B$8,0),"")</f>
        <v/>
      </c>
      <c r="C1555" s="27">
        <f>IF($A1555&lt;=Inputs!$B$13,B1555/100,"")</f>
        <v/>
      </c>
      <c r="D1555" s="28">
        <f>IF($A1555&lt;=Inputs!$B$13,C1555*Inputs!$B$7,"")</f>
        <v/>
      </c>
      <c r="E1555" s="29">
        <f>IF($A1555&lt;=Inputs!$B$13,IF(D1555&gt;0,1,0),"")</f>
        <v/>
      </c>
      <c r="F1555" s="26">
        <f>IF($A1555&lt;=Inputs!$B$13,IF(1&lt;=Inputs!$B$8,IF(Inputs!$B$12&gt;0,MAX(MIN(NORM.INV(RAND(),LOOKUP(P1555,Inputs!$J$6:$J$9,Inputs!$G$6:$G$9),LOOKUP(P1555,Inputs!$J$6:$J$9,Inputs!$H$6:$H$9)),Inputs!$B$12),-Inputs!$B$12),NORM.INV(RAND(),LOOKUP(P1555,Inputs!$J$6:$J$9,Inputs!$G$6:$G$9),LOOKUP(P1555,Inputs!$J$6:$J$9,Inputs!$H$6:$H$9))),0),"" )</f>
        <v/>
      </c>
      <c r="G1555" s="26">
        <f>IF($A1555&lt;=Inputs!$B$13,IF(2&lt;=Inputs!$B$8,IF(Inputs!$B$12&gt;0,MAX(MIN(NORM.INV(RAND(),LOOKUP(Q1555,Inputs!$J$6:$J$9,Inputs!$G$6:$G$9),LOOKUP(Q1555,Inputs!$J$6:$J$9,Inputs!$H$6:$H$9)),Inputs!$B$12),-Inputs!$B$12),NORM.INV(RAND(),LOOKUP(Q1555,Inputs!$J$6:$J$9,Inputs!$G$6:$G$9),LOOKUP(Q1555,Inputs!$J$6:$J$9,Inputs!$H$6:$H$9))),0),"" )</f>
        <v/>
      </c>
      <c r="H1555" s="26">
        <f>IF($A1555&lt;=Inputs!$B$13,IF(3&lt;=Inputs!$B$8,IF(Inputs!$B$12&gt;0,MAX(MIN(NORM.INV(RAND(),LOOKUP(R1555,Inputs!$J$6:$J$9,Inputs!$G$6:$G$9),LOOKUP(R1555,Inputs!$J$6:$J$9,Inputs!$H$6:$H$9)),Inputs!$B$12),-Inputs!$B$12),NORM.INV(RAND(),LOOKUP(R1555,Inputs!$J$6:$J$9,Inputs!$G$6:$G$9),LOOKUP(R1555,Inputs!$J$6:$J$9,Inputs!$H$6:$H$9))),0),"" )</f>
        <v/>
      </c>
      <c r="I1555" s="26">
        <f>IF($A1555&lt;=Inputs!$B$13,IF(4&lt;=Inputs!$B$8,IF(Inputs!$B$12&gt;0,MAX(MIN(NORM.INV(RAND(),LOOKUP(S1555,Inputs!$J$6:$J$9,Inputs!$G$6:$G$9),LOOKUP(S1555,Inputs!$J$6:$J$9,Inputs!$H$6:$H$9)),Inputs!$B$12),-Inputs!$B$12),NORM.INV(RAND(),LOOKUP(S1555,Inputs!$J$6:$J$9,Inputs!$G$6:$G$9),LOOKUP(S1555,Inputs!$J$6:$J$9,Inputs!$H$6:$H$9))),0),"" )</f>
        <v/>
      </c>
      <c r="J1555" s="26">
        <f>IF($A1555&lt;=Inputs!$B$13,IF(5&lt;=Inputs!$B$8,IF(Inputs!$B$12&gt;0,MAX(MIN(NORM.INV(RAND(),LOOKUP(T1555,Inputs!$J$6:$J$9,Inputs!$G$6:$G$9),LOOKUP(T1555,Inputs!$J$6:$J$9,Inputs!$H$6:$H$9)),Inputs!$B$12),-Inputs!$B$12),NORM.INV(RAND(),LOOKUP(T1555,Inputs!$J$6:$J$9,Inputs!$G$6:$G$9),LOOKUP(T1555,Inputs!$J$6:$J$9,Inputs!$H$6:$H$9))),0),"" )</f>
        <v/>
      </c>
      <c r="K1555" s="26">
        <f>IF($A1555&lt;=Inputs!$B$13,IF(6&lt;=Inputs!$B$8,IF(Inputs!$B$12&gt;0,MAX(MIN(NORM.INV(RAND(),LOOKUP(U1555,Inputs!$J$6:$J$9,Inputs!$G$6:$G$9),LOOKUP(U1555,Inputs!$J$6:$J$9,Inputs!$H$6:$H$9)),Inputs!$B$12),-Inputs!$B$12),NORM.INV(RAND(),LOOKUP(U1555,Inputs!$J$6:$J$9,Inputs!$G$6:$G$9),LOOKUP(U1555,Inputs!$J$6:$J$9,Inputs!$H$6:$H$9))),0),"" )</f>
        <v/>
      </c>
      <c r="L1555" s="26">
        <f>IF($A1555&lt;=Inputs!$B$13,IF(7&lt;=Inputs!$B$8,IF(Inputs!$B$12&gt;0,MAX(MIN(NORM.INV(RAND(),LOOKUP(V1555,Inputs!$J$6:$J$9,Inputs!$G$6:$G$9),LOOKUP(V1555,Inputs!$J$6:$J$9,Inputs!$H$6:$H$9)),Inputs!$B$12),-Inputs!$B$12),NORM.INV(RAND(),LOOKUP(V1555,Inputs!$J$6:$J$9,Inputs!$G$6:$G$9),LOOKUP(V1555,Inputs!$J$6:$J$9,Inputs!$H$6:$H$9))),0),"" )</f>
        <v/>
      </c>
      <c r="M1555" s="26">
        <f>IF($A1555&lt;=Inputs!$B$13,IF(8&lt;=Inputs!$B$8,IF(Inputs!$B$12&gt;0,MAX(MIN(NORM.INV(RAND(),LOOKUP(W1555,Inputs!$J$6:$J$9,Inputs!$G$6:$G$9),LOOKUP(W1555,Inputs!$J$6:$J$9,Inputs!$H$6:$H$9)),Inputs!$B$12),-Inputs!$B$12),NORM.INV(RAND(),LOOKUP(W1555,Inputs!$J$6:$J$9,Inputs!$G$6:$G$9),LOOKUP(W1555,Inputs!$J$6:$J$9,Inputs!$H$6:$H$9))),0),"" )</f>
        <v/>
      </c>
      <c r="N1555" s="26">
        <f>IF($A1555&lt;=Inputs!$B$13,IF(9&lt;=Inputs!$B$8,IF(Inputs!$B$12&gt;0,MAX(MIN(NORM.INV(RAND(),LOOKUP(X1555,Inputs!$J$6:$J$9,Inputs!$G$6:$G$9),LOOKUP(X1555,Inputs!$J$6:$J$9,Inputs!$H$6:$H$9)),Inputs!$B$12),-Inputs!$B$12),NORM.INV(RAND(),LOOKUP(X1555,Inputs!$J$6:$J$9,Inputs!$G$6:$G$9),LOOKUP(X1555,Inputs!$J$6:$J$9,Inputs!$H$6:$H$9))),0),"" )</f>
        <v/>
      </c>
      <c r="O1555" s="26">
        <f>IF($A1555&lt;=Inputs!$B$13,IF(10&lt;=Inputs!$B$8,IF(Inputs!$B$12&gt;0,MAX(MIN(NORM.INV(RAND(),LOOKUP(Y1555,Inputs!$J$6:$J$9,Inputs!$G$6:$G$9),LOOKUP(Y1555,Inputs!$J$6:$J$9,Inputs!$H$6:$H$9)),Inputs!$B$12),-Inputs!$B$12),NORM.INV(RAND(),LOOKUP(Y1555,Inputs!$J$6:$J$9,Inputs!$G$6:$G$9),LOOKUP(Y1555,Inputs!$J$6:$J$9,Inputs!$H$6:$H$9))),0),"" )</f>
        <v/>
      </c>
      <c r="P1555" s="31">
        <f>IF($A1555&lt;=Inputs!$B$13,RAND(),"")</f>
        <v/>
      </c>
      <c r="Q1555" s="31">
        <f>IF($A1555&lt;=Inputs!$B$13,RAND(),"")</f>
        <v/>
      </c>
      <c r="R1555" s="31">
        <f>IF($A1555&lt;=Inputs!$B$13,RAND(),"")</f>
        <v/>
      </c>
      <c r="S1555" s="31">
        <f>IF($A1555&lt;=Inputs!$B$13,RAND(),"")</f>
        <v/>
      </c>
      <c r="T1555" s="31">
        <f>IF($A1555&lt;=Inputs!$B$13,RAND(),"")</f>
        <v/>
      </c>
      <c r="U1555" s="31">
        <f>IF($A1555&lt;=Inputs!$B$13,RAND(),"")</f>
        <v/>
      </c>
      <c r="V1555" s="31">
        <f>IF($A1555&lt;=Inputs!$B$13,RAND(),"")</f>
        <v/>
      </c>
      <c r="W1555" s="31">
        <f>IF($A1555&lt;=Inputs!$B$13,RAND(),"")</f>
        <v/>
      </c>
      <c r="X1555" s="31">
        <f>IF($A1555&lt;=Inputs!$B$13,RAND(),"")</f>
        <v/>
      </c>
      <c r="Y1555" s="31">
        <f>IF($A1555&lt;=Inputs!$B$13,RAND(),"")</f>
        <v/>
      </c>
    </row>
    <row r="1556">
      <c r="A1556" t="n">
        <v>1551</v>
      </c>
      <c r="B1556" s="26">
        <f>IF($A1556&lt;=Inputs!$B$13,IF(Inputs!$B$8&gt;0,SUM(F1556:O1556)/Inputs!$B$8,0),"")</f>
        <v/>
      </c>
      <c r="C1556" s="27">
        <f>IF($A1556&lt;=Inputs!$B$13,B1556/100,"")</f>
        <v/>
      </c>
      <c r="D1556" s="28">
        <f>IF($A1556&lt;=Inputs!$B$13,C1556*Inputs!$B$7,"")</f>
        <v/>
      </c>
      <c r="E1556" s="29">
        <f>IF($A1556&lt;=Inputs!$B$13,IF(D1556&gt;0,1,0),"")</f>
        <v/>
      </c>
      <c r="F1556" s="26">
        <f>IF($A1556&lt;=Inputs!$B$13,IF(1&lt;=Inputs!$B$8,IF(Inputs!$B$12&gt;0,MAX(MIN(NORM.INV(RAND(),LOOKUP(P1556,Inputs!$J$6:$J$9,Inputs!$G$6:$G$9),LOOKUP(P1556,Inputs!$J$6:$J$9,Inputs!$H$6:$H$9)),Inputs!$B$12),-Inputs!$B$12),NORM.INV(RAND(),LOOKUP(P1556,Inputs!$J$6:$J$9,Inputs!$G$6:$G$9),LOOKUP(P1556,Inputs!$J$6:$J$9,Inputs!$H$6:$H$9))),0),"" )</f>
        <v/>
      </c>
      <c r="G1556" s="26">
        <f>IF($A1556&lt;=Inputs!$B$13,IF(2&lt;=Inputs!$B$8,IF(Inputs!$B$12&gt;0,MAX(MIN(NORM.INV(RAND(),LOOKUP(Q1556,Inputs!$J$6:$J$9,Inputs!$G$6:$G$9),LOOKUP(Q1556,Inputs!$J$6:$J$9,Inputs!$H$6:$H$9)),Inputs!$B$12),-Inputs!$B$12),NORM.INV(RAND(),LOOKUP(Q1556,Inputs!$J$6:$J$9,Inputs!$G$6:$G$9),LOOKUP(Q1556,Inputs!$J$6:$J$9,Inputs!$H$6:$H$9))),0),"" )</f>
        <v/>
      </c>
      <c r="H1556" s="26">
        <f>IF($A1556&lt;=Inputs!$B$13,IF(3&lt;=Inputs!$B$8,IF(Inputs!$B$12&gt;0,MAX(MIN(NORM.INV(RAND(),LOOKUP(R1556,Inputs!$J$6:$J$9,Inputs!$G$6:$G$9),LOOKUP(R1556,Inputs!$J$6:$J$9,Inputs!$H$6:$H$9)),Inputs!$B$12),-Inputs!$B$12),NORM.INV(RAND(),LOOKUP(R1556,Inputs!$J$6:$J$9,Inputs!$G$6:$G$9),LOOKUP(R1556,Inputs!$J$6:$J$9,Inputs!$H$6:$H$9))),0),"" )</f>
        <v/>
      </c>
      <c r="I1556" s="26">
        <f>IF($A1556&lt;=Inputs!$B$13,IF(4&lt;=Inputs!$B$8,IF(Inputs!$B$12&gt;0,MAX(MIN(NORM.INV(RAND(),LOOKUP(S1556,Inputs!$J$6:$J$9,Inputs!$G$6:$G$9),LOOKUP(S1556,Inputs!$J$6:$J$9,Inputs!$H$6:$H$9)),Inputs!$B$12),-Inputs!$B$12),NORM.INV(RAND(),LOOKUP(S1556,Inputs!$J$6:$J$9,Inputs!$G$6:$G$9),LOOKUP(S1556,Inputs!$J$6:$J$9,Inputs!$H$6:$H$9))),0),"" )</f>
        <v/>
      </c>
      <c r="J1556" s="26">
        <f>IF($A1556&lt;=Inputs!$B$13,IF(5&lt;=Inputs!$B$8,IF(Inputs!$B$12&gt;0,MAX(MIN(NORM.INV(RAND(),LOOKUP(T1556,Inputs!$J$6:$J$9,Inputs!$G$6:$G$9),LOOKUP(T1556,Inputs!$J$6:$J$9,Inputs!$H$6:$H$9)),Inputs!$B$12),-Inputs!$B$12),NORM.INV(RAND(),LOOKUP(T1556,Inputs!$J$6:$J$9,Inputs!$G$6:$G$9),LOOKUP(T1556,Inputs!$J$6:$J$9,Inputs!$H$6:$H$9))),0),"" )</f>
        <v/>
      </c>
      <c r="K1556" s="26">
        <f>IF($A1556&lt;=Inputs!$B$13,IF(6&lt;=Inputs!$B$8,IF(Inputs!$B$12&gt;0,MAX(MIN(NORM.INV(RAND(),LOOKUP(U1556,Inputs!$J$6:$J$9,Inputs!$G$6:$G$9),LOOKUP(U1556,Inputs!$J$6:$J$9,Inputs!$H$6:$H$9)),Inputs!$B$12),-Inputs!$B$12),NORM.INV(RAND(),LOOKUP(U1556,Inputs!$J$6:$J$9,Inputs!$G$6:$G$9),LOOKUP(U1556,Inputs!$J$6:$J$9,Inputs!$H$6:$H$9))),0),"" )</f>
        <v/>
      </c>
      <c r="L1556" s="26">
        <f>IF($A1556&lt;=Inputs!$B$13,IF(7&lt;=Inputs!$B$8,IF(Inputs!$B$12&gt;0,MAX(MIN(NORM.INV(RAND(),LOOKUP(V1556,Inputs!$J$6:$J$9,Inputs!$G$6:$G$9),LOOKUP(V1556,Inputs!$J$6:$J$9,Inputs!$H$6:$H$9)),Inputs!$B$12),-Inputs!$B$12),NORM.INV(RAND(),LOOKUP(V1556,Inputs!$J$6:$J$9,Inputs!$G$6:$G$9),LOOKUP(V1556,Inputs!$J$6:$J$9,Inputs!$H$6:$H$9))),0),"" )</f>
        <v/>
      </c>
      <c r="M1556" s="26">
        <f>IF($A1556&lt;=Inputs!$B$13,IF(8&lt;=Inputs!$B$8,IF(Inputs!$B$12&gt;0,MAX(MIN(NORM.INV(RAND(),LOOKUP(W1556,Inputs!$J$6:$J$9,Inputs!$G$6:$G$9),LOOKUP(W1556,Inputs!$J$6:$J$9,Inputs!$H$6:$H$9)),Inputs!$B$12),-Inputs!$B$12),NORM.INV(RAND(),LOOKUP(W1556,Inputs!$J$6:$J$9,Inputs!$G$6:$G$9),LOOKUP(W1556,Inputs!$J$6:$J$9,Inputs!$H$6:$H$9))),0),"" )</f>
        <v/>
      </c>
      <c r="N1556" s="26">
        <f>IF($A1556&lt;=Inputs!$B$13,IF(9&lt;=Inputs!$B$8,IF(Inputs!$B$12&gt;0,MAX(MIN(NORM.INV(RAND(),LOOKUP(X1556,Inputs!$J$6:$J$9,Inputs!$G$6:$G$9),LOOKUP(X1556,Inputs!$J$6:$J$9,Inputs!$H$6:$H$9)),Inputs!$B$12),-Inputs!$B$12),NORM.INV(RAND(),LOOKUP(X1556,Inputs!$J$6:$J$9,Inputs!$G$6:$G$9),LOOKUP(X1556,Inputs!$J$6:$J$9,Inputs!$H$6:$H$9))),0),"" )</f>
        <v/>
      </c>
      <c r="O1556" s="26">
        <f>IF($A1556&lt;=Inputs!$B$13,IF(10&lt;=Inputs!$B$8,IF(Inputs!$B$12&gt;0,MAX(MIN(NORM.INV(RAND(),LOOKUP(Y1556,Inputs!$J$6:$J$9,Inputs!$G$6:$G$9),LOOKUP(Y1556,Inputs!$J$6:$J$9,Inputs!$H$6:$H$9)),Inputs!$B$12),-Inputs!$B$12),NORM.INV(RAND(),LOOKUP(Y1556,Inputs!$J$6:$J$9,Inputs!$G$6:$G$9),LOOKUP(Y1556,Inputs!$J$6:$J$9,Inputs!$H$6:$H$9))),0),"" )</f>
        <v/>
      </c>
      <c r="P1556" s="31">
        <f>IF($A1556&lt;=Inputs!$B$13,RAND(),"")</f>
        <v/>
      </c>
      <c r="Q1556" s="31">
        <f>IF($A1556&lt;=Inputs!$B$13,RAND(),"")</f>
        <v/>
      </c>
      <c r="R1556" s="31">
        <f>IF($A1556&lt;=Inputs!$B$13,RAND(),"")</f>
        <v/>
      </c>
      <c r="S1556" s="31">
        <f>IF($A1556&lt;=Inputs!$B$13,RAND(),"")</f>
        <v/>
      </c>
      <c r="T1556" s="31">
        <f>IF($A1556&lt;=Inputs!$B$13,RAND(),"")</f>
        <v/>
      </c>
      <c r="U1556" s="31">
        <f>IF($A1556&lt;=Inputs!$B$13,RAND(),"")</f>
        <v/>
      </c>
      <c r="V1556" s="31">
        <f>IF($A1556&lt;=Inputs!$B$13,RAND(),"")</f>
        <v/>
      </c>
      <c r="W1556" s="31">
        <f>IF($A1556&lt;=Inputs!$B$13,RAND(),"")</f>
        <v/>
      </c>
      <c r="X1556" s="31">
        <f>IF($A1556&lt;=Inputs!$B$13,RAND(),"")</f>
        <v/>
      </c>
      <c r="Y1556" s="31">
        <f>IF($A1556&lt;=Inputs!$B$13,RAND(),"")</f>
        <v/>
      </c>
    </row>
    <row r="1557">
      <c r="A1557" t="n">
        <v>1552</v>
      </c>
      <c r="B1557" s="26">
        <f>IF($A1557&lt;=Inputs!$B$13,IF(Inputs!$B$8&gt;0,SUM(F1557:O1557)/Inputs!$B$8,0),"")</f>
        <v/>
      </c>
      <c r="C1557" s="27">
        <f>IF($A1557&lt;=Inputs!$B$13,B1557/100,"")</f>
        <v/>
      </c>
      <c r="D1557" s="28">
        <f>IF($A1557&lt;=Inputs!$B$13,C1557*Inputs!$B$7,"")</f>
        <v/>
      </c>
      <c r="E1557" s="29">
        <f>IF($A1557&lt;=Inputs!$B$13,IF(D1557&gt;0,1,0),"")</f>
        <v/>
      </c>
      <c r="F1557" s="26">
        <f>IF($A1557&lt;=Inputs!$B$13,IF(1&lt;=Inputs!$B$8,IF(Inputs!$B$12&gt;0,MAX(MIN(NORM.INV(RAND(),LOOKUP(P1557,Inputs!$J$6:$J$9,Inputs!$G$6:$G$9),LOOKUP(P1557,Inputs!$J$6:$J$9,Inputs!$H$6:$H$9)),Inputs!$B$12),-Inputs!$B$12),NORM.INV(RAND(),LOOKUP(P1557,Inputs!$J$6:$J$9,Inputs!$G$6:$G$9),LOOKUP(P1557,Inputs!$J$6:$J$9,Inputs!$H$6:$H$9))),0),"" )</f>
        <v/>
      </c>
      <c r="G1557" s="26">
        <f>IF($A1557&lt;=Inputs!$B$13,IF(2&lt;=Inputs!$B$8,IF(Inputs!$B$12&gt;0,MAX(MIN(NORM.INV(RAND(),LOOKUP(Q1557,Inputs!$J$6:$J$9,Inputs!$G$6:$G$9),LOOKUP(Q1557,Inputs!$J$6:$J$9,Inputs!$H$6:$H$9)),Inputs!$B$12),-Inputs!$B$12),NORM.INV(RAND(),LOOKUP(Q1557,Inputs!$J$6:$J$9,Inputs!$G$6:$G$9),LOOKUP(Q1557,Inputs!$J$6:$J$9,Inputs!$H$6:$H$9))),0),"" )</f>
        <v/>
      </c>
      <c r="H1557" s="26">
        <f>IF($A1557&lt;=Inputs!$B$13,IF(3&lt;=Inputs!$B$8,IF(Inputs!$B$12&gt;0,MAX(MIN(NORM.INV(RAND(),LOOKUP(R1557,Inputs!$J$6:$J$9,Inputs!$G$6:$G$9),LOOKUP(R1557,Inputs!$J$6:$J$9,Inputs!$H$6:$H$9)),Inputs!$B$12),-Inputs!$B$12),NORM.INV(RAND(),LOOKUP(R1557,Inputs!$J$6:$J$9,Inputs!$G$6:$G$9),LOOKUP(R1557,Inputs!$J$6:$J$9,Inputs!$H$6:$H$9))),0),"" )</f>
        <v/>
      </c>
      <c r="I1557" s="26">
        <f>IF($A1557&lt;=Inputs!$B$13,IF(4&lt;=Inputs!$B$8,IF(Inputs!$B$12&gt;0,MAX(MIN(NORM.INV(RAND(),LOOKUP(S1557,Inputs!$J$6:$J$9,Inputs!$G$6:$G$9),LOOKUP(S1557,Inputs!$J$6:$J$9,Inputs!$H$6:$H$9)),Inputs!$B$12),-Inputs!$B$12),NORM.INV(RAND(),LOOKUP(S1557,Inputs!$J$6:$J$9,Inputs!$G$6:$G$9),LOOKUP(S1557,Inputs!$J$6:$J$9,Inputs!$H$6:$H$9))),0),"" )</f>
        <v/>
      </c>
      <c r="J1557" s="26">
        <f>IF($A1557&lt;=Inputs!$B$13,IF(5&lt;=Inputs!$B$8,IF(Inputs!$B$12&gt;0,MAX(MIN(NORM.INV(RAND(),LOOKUP(T1557,Inputs!$J$6:$J$9,Inputs!$G$6:$G$9),LOOKUP(T1557,Inputs!$J$6:$J$9,Inputs!$H$6:$H$9)),Inputs!$B$12),-Inputs!$B$12),NORM.INV(RAND(),LOOKUP(T1557,Inputs!$J$6:$J$9,Inputs!$G$6:$G$9),LOOKUP(T1557,Inputs!$J$6:$J$9,Inputs!$H$6:$H$9))),0),"" )</f>
        <v/>
      </c>
      <c r="K1557" s="26">
        <f>IF($A1557&lt;=Inputs!$B$13,IF(6&lt;=Inputs!$B$8,IF(Inputs!$B$12&gt;0,MAX(MIN(NORM.INV(RAND(),LOOKUP(U1557,Inputs!$J$6:$J$9,Inputs!$G$6:$G$9),LOOKUP(U1557,Inputs!$J$6:$J$9,Inputs!$H$6:$H$9)),Inputs!$B$12),-Inputs!$B$12),NORM.INV(RAND(),LOOKUP(U1557,Inputs!$J$6:$J$9,Inputs!$G$6:$G$9),LOOKUP(U1557,Inputs!$J$6:$J$9,Inputs!$H$6:$H$9))),0),"" )</f>
        <v/>
      </c>
      <c r="L1557" s="26">
        <f>IF($A1557&lt;=Inputs!$B$13,IF(7&lt;=Inputs!$B$8,IF(Inputs!$B$12&gt;0,MAX(MIN(NORM.INV(RAND(),LOOKUP(V1557,Inputs!$J$6:$J$9,Inputs!$G$6:$G$9),LOOKUP(V1557,Inputs!$J$6:$J$9,Inputs!$H$6:$H$9)),Inputs!$B$12),-Inputs!$B$12),NORM.INV(RAND(),LOOKUP(V1557,Inputs!$J$6:$J$9,Inputs!$G$6:$G$9),LOOKUP(V1557,Inputs!$J$6:$J$9,Inputs!$H$6:$H$9))),0),"" )</f>
        <v/>
      </c>
      <c r="M1557" s="26">
        <f>IF($A1557&lt;=Inputs!$B$13,IF(8&lt;=Inputs!$B$8,IF(Inputs!$B$12&gt;0,MAX(MIN(NORM.INV(RAND(),LOOKUP(W1557,Inputs!$J$6:$J$9,Inputs!$G$6:$G$9),LOOKUP(W1557,Inputs!$J$6:$J$9,Inputs!$H$6:$H$9)),Inputs!$B$12),-Inputs!$B$12),NORM.INV(RAND(),LOOKUP(W1557,Inputs!$J$6:$J$9,Inputs!$G$6:$G$9),LOOKUP(W1557,Inputs!$J$6:$J$9,Inputs!$H$6:$H$9))),0),"" )</f>
        <v/>
      </c>
      <c r="N1557" s="26">
        <f>IF($A1557&lt;=Inputs!$B$13,IF(9&lt;=Inputs!$B$8,IF(Inputs!$B$12&gt;0,MAX(MIN(NORM.INV(RAND(),LOOKUP(X1557,Inputs!$J$6:$J$9,Inputs!$G$6:$G$9),LOOKUP(X1557,Inputs!$J$6:$J$9,Inputs!$H$6:$H$9)),Inputs!$B$12),-Inputs!$B$12),NORM.INV(RAND(),LOOKUP(X1557,Inputs!$J$6:$J$9,Inputs!$G$6:$G$9),LOOKUP(X1557,Inputs!$J$6:$J$9,Inputs!$H$6:$H$9))),0),"" )</f>
        <v/>
      </c>
      <c r="O1557" s="26">
        <f>IF($A1557&lt;=Inputs!$B$13,IF(10&lt;=Inputs!$B$8,IF(Inputs!$B$12&gt;0,MAX(MIN(NORM.INV(RAND(),LOOKUP(Y1557,Inputs!$J$6:$J$9,Inputs!$G$6:$G$9),LOOKUP(Y1557,Inputs!$J$6:$J$9,Inputs!$H$6:$H$9)),Inputs!$B$12),-Inputs!$B$12),NORM.INV(RAND(),LOOKUP(Y1557,Inputs!$J$6:$J$9,Inputs!$G$6:$G$9),LOOKUP(Y1557,Inputs!$J$6:$J$9,Inputs!$H$6:$H$9))),0),"" )</f>
        <v/>
      </c>
      <c r="P1557" s="31">
        <f>IF($A1557&lt;=Inputs!$B$13,RAND(),"")</f>
        <v/>
      </c>
      <c r="Q1557" s="31">
        <f>IF($A1557&lt;=Inputs!$B$13,RAND(),"")</f>
        <v/>
      </c>
      <c r="R1557" s="31">
        <f>IF($A1557&lt;=Inputs!$B$13,RAND(),"")</f>
        <v/>
      </c>
      <c r="S1557" s="31">
        <f>IF($A1557&lt;=Inputs!$B$13,RAND(),"")</f>
        <v/>
      </c>
      <c r="T1557" s="31">
        <f>IF($A1557&lt;=Inputs!$B$13,RAND(),"")</f>
        <v/>
      </c>
      <c r="U1557" s="31">
        <f>IF($A1557&lt;=Inputs!$B$13,RAND(),"")</f>
        <v/>
      </c>
      <c r="V1557" s="31">
        <f>IF($A1557&lt;=Inputs!$B$13,RAND(),"")</f>
        <v/>
      </c>
      <c r="W1557" s="31">
        <f>IF($A1557&lt;=Inputs!$B$13,RAND(),"")</f>
        <v/>
      </c>
      <c r="X1557" s="31">
        <f>IF($A1557&lt;=Inputs!$B$13,RAND(),"")</f>
        <v/>
      </c>
      <c r="Y1557" s="31">
        <f>IF($A1557&lt;=Inputs!$B$13,RAND(),"")</f>
        <v/>
      </c>
    </row>
    <row r="1558">
      <c r="A1558" t="n">
        <v>1553</v>
      </c>
      <c r="B1558" s="26">
        <f>IF($A1558&lt;=Inputs!$B$13,IF(Inputs!$B$8&gt;0,SUM(F1558:O1558)/Inputs!$B$8,0),"")</f>
        <v/>
      </c>
      <c r="C1558" s="27">
        <f>IF($A1558&lt;=Inputs!$B$13,B1558/100,"")</f>
        <v/>
      </c>
      <c r="D1558" s="28">
        <f>IF($A1558&lt;=Inputs!$B$13,C1558*Inputs!$B$7,"")</f>
        <v/>
      </c>
      <c r="E1558" s="29">
        <f>IF($A1558&lt;=Inputs!$B$13,IF(D1558&gt;0,1,0),"")</f>
        <v/>
      </c>
      <c r="F1558" s="26">
        <f>IF($A1558&lt;=Inputs!$B$13,IF(1&lt;=Inputs!$B$8,IF(Inputs!$B$12&gt;0,MAX(MIN(NORM.INV(RAND(),LOOKUP(P1558,Inputs!$J$6:$J$9,Inputs!$G$6:$G$9),LOOKUP(P1558,Inputs!$J$6:$J$9,Inputs!$H$6:$H$9)),Inputs!$B$12),-Inputs!$B$12),NORM.INV(RAND(),LOOKUP(P1558,Inputs!$J$6:$J$9,Inputs!$G$6:$G$9),LOOKUP(P1558,Inputs!$J$6:$J$9,Inputs!$H$6:$H$9))),0),"" )</f>
        <v/>
      </c>
      <c r="G1558" s="26">
        <f>IF($A1558&lt;=Inputs!$B$13,IF(2&lt;=Inputs!$B$8,IF(Inputs!$B$12&gt;0,MAX(MIN(NORM.INV(RAND(),LOOKUP(Q1558,Inputs!$J$6:$J$9,Inputs!$G$6:$G$9),LOOKUP(Q1558,Inputs!$J$6:$J$9,Inputs!$H$6:$H$9)),Inputs!$B$12),-Inputs!$B$12),NORM.INV(RAND(),LOOKUP(Q1558,Inputs!$J$6:$J$9,Inputs!$G$6:$G$9),LOOKUP(Q1558,Inputs!$J$6:$J$9,Inputs!$H$6:$H$9))),0),"" )</f>
        <v/>
      </c>
      <c r="H1558" s="26">
        <f>IF($A1558&lt;=Inputs!$B$13,IF(3&lt;=Inputs!$B$8,IF(Inputs!$B$12&gt;0,MAX(MIN(NORM.INV(RAND(),LOOKUP(R1558,Inputs!$J$6:$J$9,Inputs!$G$6:$G$9),LOOKUP(R1558,Inputs!$J$6:$J$9,Inputs!$H$6:$H$9)),Inputs!$B$12),-Inputs!$B$12),NORM.INV(RAND(),LOOKUP(R1558,Inputs!$J$6:$J$9,Inputs!$G$6:$G$9),LOOKUP(R1558,Inputs!$J$6:$J$9,Inputs!$H$6:$H$9))),0),"" )</f>
        <v/>
      </c>
      <c r="I1558" s="26">
        <f>IF($A1558&lt;=Inputs!$B$13,IF(4&lt;=Inputs!$B$8,IF(Inputs!$B$12&gt;0,MAX(MIN(NORM.INV(RAND(),LOOKUP(S1558,Inputs!$J$6:$J$9,Inputs!$G$6:$G$9),LOOKUP(S1558,Inputs!$J$6:$J$9,Inputs!$H$6:$H$9)),Inputs!$B$12),-Inputs!$B$12),NORM.INV(RAND(),LOOKUP(S1558,Inputs!$J$6:$J$9,Inputs!$G$6:$G$9),LOOKUP(S1558,Inputs!$J$6:$J$9,Inputs!$H$6:$H$9))),0),"" )</f>
        <v/>
      </c>
      <c r="J1558" s="26">
        <f>IF($A1558&lt;=Inputs!$B$13,IF(5&lt;=Inputs!$B$8,IF(Inputs!$B$12&gt;0,MAX(MIN(NORM.INV(RAND(),LOOKUP(T1558,Inputs!$J$6:$J$9,Inputs!$G$6:$G$9),LOOKUP(T1558,Inputs!$J$6:$J$9,Inputs!$H$6:$H$9)),Inputs!$B$12),-Inputs!$B$12),NORM.INV(RAND(),LOOKUP(T1558,Inputs!$J$6:$J$9,Inputs!$G$6:$G$9),LOOKUP(T1558,Inputs!$J$6:$J$9,Inputs!$H$6:$H$9))),0),"" )</f>
        <v/>
      </c>
      <c r="K1558" s="26">
        <f>IF($A1558&lt;=Inputs!$B$13,IF(6&lt;=Inputs!$B$8,IF(Inputs!$B$12&gt;0,MAX(MIN(NORM.INV(RAND(),LOOKUP(U1558,Inputs!$J$6:$J$9,Inputs!$G$6:$G$9),LOOKUP(U1558,Inputs!$J$6:$J$9,Inputs!$H$6:$H$9)),Inputs!$B$12),-Inputs!$B$12),NORM.INV(RAND(),LOOKUP(U1558,Inputs!$J$6:$J$9,Inputs!$G$6:$G$9),LOOKUP(U1558,Inputs!$J$6:$J$9,Inputs!$H$6:$H$9))),0),"" )</f>
        <v/>
      </c>
      <c r="L1558" s="26">
        <f>IF($A1558&lt;=Inputs!$B$13,IF(7&lt;=Inputs!$B$8,IF(Inputs!$B$12&gt;0,MAX(MIN(NORM.INV(RAND(),LOOKUP(V1558,Inputs!$J$6:$J$9,Inputs!$G$6:$G$9),LOOKUP(V1558,Inputs!$J$6:$J$9,Inputs!$H$6:$H$9)),Inputs!$B$12),-Inputs!$B$12),NORM.INV(RAND(),LOOKUP(V1558,Inputs!$J$6:$J$9,Inputs!$G$6:$G$9),LOOKUP(V1558,Inputs!$J$6:$J$9,Inputs!$H$6:$H$9))),0),"" )</f>
        <v/>
      </c>
      <c r="M1558" s="26">
        <f>IF($A1558&lt;=Inputs!$B$13,IF(8&lt;=Inputs!$B$8,IF(Inputs!$B$12&gt;0,MAX(MIN(NORM.INV(RAND(),LOOKUP(W1558,Inputs!$J$6:$J$9,Inputs!$G$6:$G$9),LOOKUP(W1558,Inputs!$J$6:$J$9,Inputs!$H$6:$H$9)),Inputs!$B$12),-Inputs!$B$12),NORM.INV(RAND(),LOOKUP(W1558,Inputs!$J$6:$J$9,Inputs!$G$6:$G$9),LOOKUP(W1558,Inputs!$J$6:$J$9,Inputs!$H$6:$H$9))),0),"" )</f>
        <v/>
      </c>
      <c r="N1558" s="26">
        <f>IF($A1558&lt;=Inputs!$B$13,IF(9&lt;=Inputs!$B$8,IF(Inputs!$B$12&gt;0,MAX(MIN(NORM.INV(RAND(),LOOKUP(X1558,Inputs!$J$6:$J$9,Inputs!$G$6:$G$9),LOOKUP(X1558,Inputs!$J$6:$J$9,Inputs!$H$6:$H$9)),Inputs!$B$12),-Inputs!$B$12),NORM.INV(RAND(),LOOKUP(X1558,Inputs!$J$6:$J$9,Inputs!$G$6:$G$9),LOOKUP(X1558,Inputs!$J$6:$J$9,Inputs!$H$6:$H$9))),0),"" )</f>
        <v/>
      </c>
      <c r="O1558" s="26">
        <f>IF($A1558&lt;=Inputs!$B$13,IF(10&lt;=Inputs!$B$8,IF(Inputs!$B$12&gt;0,MAX(MIN(NORM.INV(RAND(),LOOKUP(Y1558,Inputs!$J$6:$J$9,Inputs!$G$6:$G$9),LOOKUP(Y1558,Inputs!$J$6:$J$9,Inputs!$H$6:$H$9)),Inputs!$B$12),-Inputs!$B$12),NORM.INV(RAND(),LOOKUP(Y1558,Inputs!$J$6:$J$9,Inputs!$G$6:$G$9),LOOKUP(Y1558,Inputs!$J$6:$J$9,Inputs!$H$6:$H$9))),0),"" )</f>
        <v/>
      </c>
      <c r="P1558" s="31">
        <f>IF($A1558&lt;=Inputs!$B$13,RAND(),"")</f>
        <v/>
      </c>
      <c r="Q1558" s="31">
        <f>IF($A1558&lt;=Inputs!$B$13,RAND(),"")</f>
        <v/>
      </c>
      <c r="R1558" s="31">
        <f>IF($A1558&lt;=Inputs!$B$13,RAND(),"")</f>
        <v/>
      </c>
      <c r="S1558" s="31">
        <f>IF($A1558&lt;=Inputs!$B$13,RAND(),"")</f>
        <v/>
      </c>
      <c r="T1558" s="31">
        <f>IF($A1558&lt;=Inputs!$B$13,RAND(),"")</f>
        <v/>
      </c>
      <c r="U1558" s="31">
        <f>IF($A1558&lt;=Inputs!$B$13,RAND(),"")</f>
        <v/>
      </c>
      <c r="V1558" s="31">
        <f>IF($A1558&lt;=Inputs!$B$13,RAND(),"")</f>
        <v/>
      </c>
      <c r="W1558" s="31">
        <f>IF($A1558&lt;=Inputs!$B$13,RAND(),"")</f>
        <v/>
      </c>
      <c r="X1558" s="31">
        <f>IF($A1558&lt;=Inputs!$B$13,RAND(),"")</f>
        <v/>
      </c>
      <c r="Y1558" s="31">
        <f>IF($A1558&lt;=Inputs!$B$13,RAND(),"")</f>
        <v/>
      </c>
    </row>
    <row r="1559">
      <c r="A1559" t="n">
        <v>1554</v>
      </c>
      <c r="B1559" s="26">
        <f>IF($A1559&lt;=Inputs!$B$13,IF(Inputs!$B$8&gt;0,SUM(F1559:O1559)/Inputs!$B$8,0),"")</f>
        <v/>
      </c>
      <c r="C1559" s="27">
        <f>IF($A1559&lt;=Inputs!$B$13,B1559/100,"")</f>
        <v/>
      </c>
      <c r="D1559" s="28">
        <f>IF($A1559&lt;=Inputs!$B$13,C1559*Inputs!$B$7,"")</f>
        <v/>
      </c>
      <c r="E1559" s="29">
        <f>IF($A1559&lt;=Inputs!$B$13,IF(D1559&gt;0,1,0),"")</f>
        <v/>
      </c>
      <c r="F1559" s="26">
        <f>IF($A1559&lt;=Inputs!$B$13,IF(1&lt;=Inputs!$B$8,IF(Inputs!$B$12&gt;0,MAX(MIN(NORM.INV(RAND(),LOOKUP(P1559,Inputs!$J$6:$J$9,Inputs!$G$6:$G$9),LOOKUP(P1559,Inputs!$J$6:$J$9,Inputs!$H$6:$H$9)),Inputs!$B$12),-Inputs!$B$12),NORM.INV(RAND(),LOOKUP(P1559,Inputs!$J$6:$J$9,Inputs!$G$6:$G$9),LOOKUP(P1559,Inputs!$J$6:$J$9,Inputs!$H$6:$H$9))),0),"" )</f>
        <v/>
      </c>
      <c r="G1559" s="26">
        <f>IF($A1559&lt;=Inputs!$B$13,IF(2&lt;=Inputs!$B$8,IF(Inputs!$B$12&gt;0,MAX(MIN(NORM.INV(RAND(),LOOKUP(Q1559,Inputs!$J$6:$J$9,Inputs!$G$6:$G$9),LOOKUP(Q1559,Inputs!$J$6:$J$9,Inputs!$H$6:$H$9)),Inputs!$B$12),-Inputs!$B$12),NORM.INV(RAND(),LOOKUP(Q1559,Inputs!$J$6:$J$9,Inputs!$G$6:$G$9),LOOKUP(Q1559,Inputs!$J$6:$J$9,Inputs!$H$6:$H$9))),0),"" )</f>
        <v/>
      </c>
      <c r="H1559" s="26">
        <f>IF($A1559&lt;=Inputs!$B$13,IF(3&lt;=Inputs!$B$8,IF(Inputs!$B$12&gt;0,MAX(MIN(NORM.INV(RAND(),LOOKUP(R1559,Inputs!$J$6:$J$9,Inputs!$G$6:$G$9),LOOKUP(R1559,Inputs!$J$6:$J$9,Inputs!$H$6:$H$9)),Inputs!$B$12),-Inputs!$B$12),NORM.INV(RAND(),LOOKUP(R1559,Inputs!$J$6:$J$9,Inputs!$G$6:$G$9),LOOKUP(R1559,Inputs!$J$6:$J$9,Inputs!$H$6:$H$9))),0),"" )</f>
        <v/>
      </c>
      <c r="I1559" s="26">
        <f>IF($A1559&lt;=Inputs!$B$13,IF(4&lt;=Inputs!$B$8,IF(Inputs!$B$12&gt;0,MAX(MIN(NORM.INV(RAND(),LOOKUP(S1559,Inputs!$J$6:$J$9,Inputs!$G$6:$G$9),LOOKUP(S1559,Inputs!$J$6:$J$9,Inputs!$H$6:$H$9)),Inputs!$B$12),-Inputs!$B$12),NORM.INV(RAND(),LOOKUP(S1559,Inputs!$J$6:$J$9,Inputs!$G$6:$G$9),LOOKUP(S1559,Inputs!$J$6:$J$9,Inputs!$H$6:$H$9))),0),"" )</f>
        <v/>
      </c>
      <c r="J1559" s="26">
        <f>IF($A1559&lt;=Inputs!$B$13,IF(5&lt;=Inputs!$B$8,IF(Inputs!$B$12&gt;0,MAX(MIN(NORM.INV(RAND(),LOOKUP(T1559,Inputs!$J$6:$J$9,Inputs!$G$6:$G$9),LOOKUP(T1559,Inputs!$J$6:$J$9,Inputs!$H$6:$H$9)),Inputs!$B$12),-Inputs!$B$12),NORM.INV(RAND(),LOOKUP(T1559,Inputs!$J$6:$J$9,Inputs!$G$6:$G$9),LOOKUP(T1559,Inputs!$J$6:$J$9,Inputs!$H$6:$H$9))),0),"" )</f>
        <v/>
      </c>
      <c r="K1559" s="26">
        <f>IF($A1559&lt;=Inputs!$B$13,IF(6&lt;=Inputs!$B$8,IF(Inputs!$B$12&gt;0,MAX(MIN(NORM.INV(RAND(),LOOKUP(U1559,Inputs!$J$6:$J$9,Inputs!$G$6:$G$9),LOOKUP(U1559,Inputs!$J$6:$J$9,Inputs!$H$6:$H$9)),Inputs!$B$12),-Inputs!$B$12),NORM.INV(RAND(),LOOKUP(U1559,Inputs!$J$6:$J$9,Inputs!$G$6:$G$9),LOOKUP(U1559,Inputs!$J$6:$J$9,Inputs!$H$6:$H$9))),0),"" )</f>
        <v/>
      </c>
      <c r="L1559" s="26">
        <f>IF($A1559&lt;=Inputs!$B$13,IF(7&lt;=Inputs!$B$8,IF(Inputs!$B$12&gt;0,MAX(MIN(NORM.INV(RAND(),LOOKUP(V1559,Inputs!$J$6:$J$9,Inputs!$G$6:$G$9),LOOKUP(V1559,Inputs!$J$6:$J$9,Inputs!$H$6:$H$9)),Inputs!$B$12),-Inputs!$B$12),NORM.INV(RAND(),LOOKUP(V1559,Inputs!$J$6:$J$9,Inputs!$G$6:$G$9),LOOKUP(V1559,Inputs!$J$6:$J$9,Inputs!$H$6:$H$9))),0),"" )</f>
        <v/>
      </c>
      <c r="M1559" s="26">
        <f>IF($A1559&lt;=Inputs!$B$13,IF(8&lt;=Inputs!$B$8,IF(Inputs!$B$12&gt;0,MAX(MIN(NORM.INV(RAND(),LOOKUP(W1559,Inputs!$J$6:$J$9,Inputs!$G$6:$G$9),LOOKUP(W1559,Inputs!$J$6:$J$9,Inputs!$H$6:$H$9)),Inputs!$B$12),-Inputs!$B$12),NORM.INV(RAND(),LOOKUP(W1559,Inputs!$J$6:$J$9,Inputs!$G$6:$G$9),LOOKUP(W1559,Inputs!$J$6:$J$9,Inputs!$H$6:$H$9))),0),"" )</f>
        <v/>
      </c>
      <c r="N1559" s="26">
        <f>IF($A1559&lt;=Inputs!$B$13,IF(9&lt;=Inputs!$B$8,IF(Inputs!$B$12&gt;0,MAX(MIN(NORM.INV(RAND(),LOOKUP(X1559,Inputs!$J$6:$J$9,Inputs!$G$6:$G$9),LOOKUP(X1559,Inputs!$J$6:$J$9,Inputs!$H$6:$H$9)),Inputs!$B$12),-Inputs!$B$12),NORM.INV(RAND(),LOOKUP(X1559,Inputs!$J$6:$J$9,Inputs!$G$6:$G$9),LOOKUP(X1559,Inputs!$J$6:$J$9,Inputs!$H$6:$H$9))),0),"" )</f>
        <v/>
      </c>
      <c r="O1559" s="26">
        <f>IF($A1559&lt;=Inputs!$B$13,IF(10&lt;=Inputs!$B$8,IF(Inputs!$B$12&gt;0,MAX(MIN(NORM.INV(RAND(),LOOKUP(Y1559,Inputs!$J$6:$J$9,Inputs!$G$6:$G$9),LOOKUP(Y1559,Inputs!$J$6:$J$9,Inputs!$H$6:$H$9)),Inputs!$B$12),-Inputs!$B$12),NORM.INV(RAND(),LOOKUP(Y1559,Inputs!$J$6:$J$9,Inputs!$G$6:$G$9),LOOKUP(Y1559,Inputs!$J$6:$J$9,Inputs!$H$6:$H$9))),0),"" )</f>
        <v/>
      </c>
      <c r="P1559" s="31">
        <f>IF($A1559&lt;=Inputs!$B$13,RAND(),"")</f>
        <v/>
      </c>
      <c r="Q1559" s="31">
        <f>IF($A1559&lt;=Inputs!$B$13,RAND(),"")</f>
        <v/>
      </c>
      <c r="R1559" s="31">
        <f>IF($A1559&lt;=Inputs!$B$13,RAND(),"")</f>
        <v/>
      </c>
      <c r="S1559" s="31">
        <f>IF($A1559&lt;=Inputs!$B$13,RAND(),"")</f>
        <v/>
      </c>
      <c r="T1559" s="31">
        <f>IF($A1559&lt;=Inputs!$B$13,RAND(),"")</f>
        <v/>
      </c>
      <c r="U1559" s="31">
        <f>IF($A1559&lt;=Inputs!$B$13,RAND(),"")</f>
        <v/>
      </c>
      <c r="V1559" s="31">
        <f>IF($A1559&lt;=Inputs!$B$13,RAND(),"")</f>
        <v/>
      </c>
      <c r="W1559" s="31">
        <f>IF($A1559&lt;=Inputs!$B$13,RAND(),"")</f>
        <v/>
      </c>
      <c r="X1559" s="31">
        <f>IF($A1559&lt;=Inputs!$B$13,RAND(),"")</f>
        <v/>
      </c>
      <c r="Y1559" s="31">
        <f>IF($A1559&lt;=Inputs!$B$13,RAND(),"")</f>
        <v/>
      </c>
    </row>
    <row r="1560">
      <c r="A1560" t="n">
        <v>1555</v>
      </c>
      <c r="B1560" s="26">
        <f>IF($A1560&lt;=Inputs!$B$13,IF(Inputs!$B$8&gt;0,SUM(F1560:O1560)/Inputs!$B$8,0),"")</f>
        <v/>
      </c>
      <c r="C1560" s="27">
        <f>IF($A1560&lt;=Inputs!$B$13,B1560/100,"")</f>
        <v/>
      </c>
      <c r="D1560" s="28">
        <f>IF($A1560&lt;=Inputs!$B$13,C1560*Inputs!$B$7,"")</f>
        <v/>
      </c>
      <c r="E1560" s="29">
        <f>IF($A1560&lt;=Inputs!$B$13,IF(D1560&gt;0,1,0),"")</f>
        <v/>
      </c>
      <c r="F1560" s="26">
        <f>IF($A1560&lt;=Inputs!$B$13,IF(1&lt;=Inputs!$B$8,IF(Inputs!$B$12&gt;0,MAX(MIN(NORM.INV(RAND(),LOOKUP(P1560,Inputs!$J$6:$J$9,Inputs!$G$6:$G$9),LOOKUP(P1560,Inputs!$J$6:$J$9,Inputs!$H$6:$H$9)),Inputs!$B$12),-Inputs!$B$12),NORM.INV(RAND(),LOOKUP(P1560,Inputs!$J$6:$J$9,Inputs!$G$6:$G$9),LOOKUP(P1560,Inputs!$J$6:$J$9,Inputs!$H$6:$H$9))),0),"" )</f>
        <v/>
      </c>
      <c r="G1560" s="26">
        <f>IF($A1560&lt;=Inputs!$B$13,IF(2&lt;=Inputs!$B$8,IF(Inputs!$B$12&gt;0,MAX(MIN(NORM.INV(RAND(),LOOKUP(Q1560,Inputs!$J$6:$J$9,Inputs!$G$6:$G$9),LOOKUP(Q1560,Inputs!$J$6:$J$9,Inputs!$H$6:$H$9)),Inputs!$B$12),-Inputs!$B$12),NORM.INV(RAND(),LOOKUP(Q1560,Inputs!$J$6:$J$9,Inputs!$G$6:$G$9),LOOKUP(Q1560,Inputs!$J$6:$J$9,Inputs!$H$6:$H$9))),0),"" )</f>
        <v/>
      </c>
      <c r="H1560" s="26">
        <f>IF($A1560&lt;=Inputs!$B$13,IF(3&lt;=Inputs!$B$8,IF(Inputs!$B$12&gt;0,MAX(MIN(NORM.INV(RAND(),LOOKUP(R1560,Inputs!$J$6:$J$9,Inputs!$G$6:$G$9),LOOKUP(R1560,Inputs!$J$6:$J$9,Inputs!$H$6:$H$9)),Inputs!$B$12),-Inputs!$B$12),NORM.INV(RAND(),LOOKUP(R1560,Inputs!$J$6:$J$9,Inputs!$G$6:$G$9),LOOKUP(R1560,Inputs!$J$6:$J$9,Inputs!$H$6:$H$9))),0),"" )</f>
        <v/>
      </c>
      <c r="I1560" s="26">
        <f>IF($A1560&lt;=Inputs!$B$13,IF(4&lt;=Inputs!$B$8,IF(Inputs!$B$12&gt;0,MAX(MIN(NORM.INV(RAND(),LOOKUP(S1560,Inputs!$J$6:$J$9,Inputs!$G$6:$G$9),LOOKUP(S1560,Inputs!$J$6:$J$9,Inputs!$H$6:$H$9)),Inputs!$B$12),-Inputs!$B$12),NORM.INV(RAND(),LOOKUP(S1560,Inputs!$J$6:$J$9,Inputs!$G$6:$G$9),LOOKUP(S1560,Inputs!$J$6:$J$9,Inputs!$H$6:$H$9))),0),"" )</f>
        <v/>
      </c>
      <c r="J1560" s="26">
        <f>IF($A1560&lt;=Inputs!$B$13,IF(5&lt;=Inputs!$B$8,IF(Inputs!$B$12&gt;0,MAX(MIN(NORM.INV(RAND(),LOOKUP(T1560,Inputs!$J$6:$J$9,Inputs!$G$6:$G$9),LOOKUP(T1560,Inputs!$J$6:$J$9,Inputs!$H$6:$H$9)),Inputs!$B$12),-Inputs!$B$12),NORM.INV(RAND(),LOOKUP(T1560,Inputs!$J$6:$J$9,Inputs!$G$6:$G$9),LOOKUP(T1560,Inputs!$J$6:$J$9,Inputs!$H$6:$H$9))),0),"" )</f>
        <v/>
      </c>
      <c r="K1560" s="26">
        <f>IF($A1560&lt;=Inputs!$B$13,IF(6&lt;=Inputs!$B$8,IF(Inputs!$B$12&gt;0,MAX(MIN(NORM.INV(RAND(),LOOKUP(U1560,Inputs!$J$6:$J$9,Inputs!$G$6:$G$9),LOOKUP(U1560,Inputs!$J$6:$J$9,Inputs!$H$6:$H$9)),Inputs!$B$12),-Inputs!$B$12),NORM.INV(RAND(),LOOKUP(U1560,Inputs!$J$6:$J$9,Inputs!$G$6:$G$9),LOOKUP(U1560,Inputs!$J$6:$J$9,Inputs!$H$6:$H$9))),0),"" )</f>
        <v/>
      </c>
      <c r="L1560" s="26">
        <f>IF($A1560&lt;=Inputs!$B$13,IF(7&lt;=Inputs!$B$8,IF(Inputs!$B$12&gt;0,MAX(MIN(NORM.INV(RAND(),LOOKUP(V1560,Inputs!$J$6:$J$9,Inputs!$G$6:$G$9),LOOKUP(V1560,Inputs!$J$6:$J$9,Inputs!$H$6:$H$9)),Inputs!$B$12),-Inputs!$B$12),NORM.INV(RAND(),LOOKUP(V1560,Inputs!$J$6:$J$9,Inputs!$G$6:$G$9),LOOKUP(V1560,Inputs!$J$6:$J$9,Inputs!$H$6:$H$9))),0),"" )</f>
        <v/>
      </c>
      <c r="M1560" s="26">
        <f>IF($A1560&lt;=Inputs!$B$13,IF(8&lt;=Inputs!$B$8,IF(Inputs!$B$12&gt;0,MAX(MIN(NORM.INV(RAND(),LOOKUP(W1560,Inputs!$J$6:$J$9,Inputs!$G$6:$G$9),LOOKUP(W1560,Inputs!$J$6:$J$9,Inputs!$H$6:$H$9)),Inputs!$B$12),-Inputs!$B$12),NORM.INV(RAND(),LOOKUP(W1560,Inputs!$J$6:$J$9,Inputs!$G$6:$G$9),LOOKUP(W1560,Inputs!$J$6:$J$9,Inputs!$H$6:$H$9))),0),"" )</f>
        <v/>
      </c>
      <c r="N1560" s="26">
        <f>IF($A1560&lt;=Inputs!$B$13,IF(9&lt;=Inputs!$B$8,IF(Inputs!$B$12&gt;0,MAX(MIN(NORM.INV(RAND(),LOOKUP(X1560,Inputs!$J$6:$J$9,Inputs!$G$6:$G$9),LOOKUP(X1560,Inputs!$J$6:$J$9,Inputs!$H$6:$H$9)),Inputs!$B$12),-Inputs!$B$12),NORM.INV(RAND(),LOOKUP(X1560,Inputs!$J$6:$J$9,Inputs!$G$6:$G$9),LOOKUP(X1560,Inputs!$J$6:$J$9,Inputs!$H$6:$H$9))),0),"" )</f>
        <v/>
      </c>
      <c r="O1560" s="26">
        <f>IF($A1560&lt;=Inputs!$B$13,IF(10&lt;=Inputs!$B$8,IF(Inputs!$B$12&gt;0,MAX(MIN(NORM.INV(RAND(),LOOKUP(Y1560,Inputs!$J$6:$J$9,Inputs!$G$6:$G$9),LOOKUP(Y1560,Inputs!$J$6:$J$9,Inputs!$H$6:$H$9)),Inputs!$B$12),-Inputs!$B$12),NORM.INV(RAND(),LOOKUP(Y1560,Inputs!$J$6:$J$9,Inputs!$G$6:$G$9),LOOKUP(Y1560,Inputs!$J$6:$J$9,Inputs!$H$6:$H$9))),0),"" )</f>
        <v/>
      </c>
      <c r="P1560" s="31">
        <f>IF($A1560&lt;=Inputs!$B$13,RAND(),"")</f>
        <v/>
      </c>
      <c r="Q1560" s="31">
        <f>IF($A1560&lt;=Inputs!$B$13,RAND(),"")</f>
        <v/>
      </c>
      <c r="R1560" s="31">
        <f>IF($A1560&lt;=Inputs!$B$13,RAND(),"")</f>
        <v/>
      </c>
      <c r="S1560" s="31">
        <f>IF($A1560&lt;=Inputs!$B$13,RAND(),"")</f>
        <v/>
      </c>
      <c r="T1560" s="31">
        <f>IF($A1560&lt;=Inputs!$B$13,RAND(),"")</f>
        <v/>
      </c>
      <c r="U1560" s="31">
        <f>IF($A1560&lt;=Inputs!$B$13,RAND(),"")</f>
        <v/>
      </c>
      <c r="V1560" s="31">
        <f>IF($A1560&lt;=Inputs!$B$13,RAND(),"")</f>
        <v/>
      </c>
      <c r="W1560" s="31">
        <f>IF($A1560&lt;=Inputs!$B$13,RAND(),"")</f>
        <v/>
      </c>
      <c r="X1560" s="31">
        <f>IF($A1560&lt;=Inputs!$B$13,RAND(),"")</f>
        <v/>
      </c>
      <c r="Y1560" s="31">
        <f>IF($A1560&lt;=Inputs!$B$13,RAND(),"")</f>
        <v/>
      </c>
    </row>
    <row r="1561">
      <c r="A1561" t="n">
        <v>1556</v>
      </c>
      <c r="B1561" s="26">
        <f>IF($A1561&lt;=Inputs!$B$13,IF(Inputs!$B$8&gt;0,SUM(F1561:O1561)/Inputs!$B$8,0),"")</f>
        <v/>
      </c>
      <c r="C1561" s="27">
        <f>IF($A1561&lt;=Inputs!$B$13,B1561/100,"")</f>
        <v/>
      </c>
      <c r="D1561" s="28">
        <f>IF($A1561&lt;=Inputs!$B$13,C1561*Inputs!$B$7,"")</f>
        <v/>
      </c>
      <c r="E1561" s="29">
        <f>IF($A1561&lt;=Inputs!$B$13,IF(D1561&gt;0,1,0),"")</f>
        <v/>
      </c>
      <c r="F1561" s="26">
        <f>IF($A1561&lt;=Inputs!$B$13,IF(1&lt;=Inputs!$B$8,IF(Inputs!$B$12&gt;0,MAX(MIN(NORM.INV(RAND(),LOOKUP(P1561,Inputs!$J$6:$J$9,Inputs!$G$6:$G$9),LOOKUP(P1561,Inputs!$J$6:$J$9,Inputs!$H$6:$H$9)),Inputs!$B$12),-Inputs!$B$12),NORM.INV(RAND(),LOOKUP(P1561,Inputs!$J$6:$J$9,Inputs!$G$6:$G$9),LOOKUP(P1561,Inputs!$J$6:$J$9,Inputs!$H$6:$H$9))),0),"" )</f>
        <v/>
      </c>
      <c r="G1561" s="26">
        <f>IF($A1561&lt;=Inputs!$B$13,IF(2&lt;=Inputs!$B$8,IF(Inputs!$B$12&gt;0,MAX(MIN(NORM.INV(RAND(),LOOKUP(Q1561,Inputs!$J$6:$J$9,Inputs!$G$6:$G$9),LOOKUP(Q1561,Inputs!$J$6:$J$9,Inputs!$H$6:$H$9)),Inputs!$B$12),-Inputs!$B$12),NORM.INV(RAND(),LOOKUP(Q1561,Inputs!$J$6:$J$9,Inputs!$G$6:$G$9),LOOKUP(Q1561,Inputs!$J$6:$J$9,Inputs!$H$6:$H$9))),0),"" )</f>
        <v/>
      </c>
      <c r="H1561" s="26">
        <f>IF($A1561&lt;=Inputs!$B$13,IF(3&lt;=Inputs!$B$8,IF(Inputs!$B$12&gt;0,MAX(MIN(NORM.INV(RAND(),LOOKUP(R1561,Inputs!$J$6:$J$9,Inputs!$G$6:$G$9),LOOKUP(R1561,Inputs!$J$6:$J$9,Inputs!$H$6:$H$9)),Inputs!$B$12),-Inputs!$B$12),NORM.INV(RAND(),LOOKUP(R1561,Inputs!$J$6:$J$9,Inputs!$G$6:$G$9),LOOKUP(R1561,Inputs!$J$6:$J$9,Inputs!$H$6:$H$9))),0),"" )</f>
        <v/>
      </c>
      <c r="I1561" s="26">
        <f>IF($A1561&lt;=Inputs!$B$13,IF(4&lt;=Inputs!$B$8,IF(Inputs!$B$12&gt;0,MAX(MIN(NORM.INV(RAND(),LOOKUP(S1561,Inputs!$J$6:$J$9,Inputs!$G$6:$G$9),LOOKUP(S1561,Inputs!$J$6:$J$9,Inputs!$H$6:$H$9)),Inputs!$B$12),-Inputs!$B$12),NORM.INV(RAND(),LOOKUP(S1561,Inputs!$J$6:$J$9,Inputs!$G$6:$G$9),LOOKUP(S1561,Inputs!$J$6:$J$9,Inputs!$H$6:$H$9))),0),"" )</f>
        <v/>
      </c>
      <c r="J1561" s="26">
        <f>IF($A1561&lt;=Inputs!$B$13,IF(5&lt;=Inputs!$B$8,IF(Inputs!$B$12&gt;0,MAX(MIN(NORM.INV(RAND(),LOOKUP(T1561,Inputs!$J$6:$J$9,Inputs!$G$6:$G$9),LOOKUP(T1561,Inputs!$J$6:$J$9,Inputs!$H$6:$H$9)),Inputs!$B$12),-Inputs!$B$12),NORM.INV(RAND(),LOOKUP(T1561,Inputs!$J$6:$J$9,Inputs!$G$6:$G$9),LOOKUP(T1561,Inputs!$J$6:$J$9,Inputs!$H$6:$H$9))),0),"" )</f>
        <v/>
      </c>
      <c r="K1561" s="26">
        <f>IF($A1561&lt;=Inputs!$B$13,IF(6&lt;=Inputs!$B$8,IF(Inputs!$B$12&gt;0,MAX(MIN(NORM.INV(RAND(),LOOKUP(U1561,Inputs!$J$6:$J$9,Inputs!$G$6:$G$9),LOOKUP(U1561,Inputs!$J$6:$J$9,Inputs!$H$6:$H$9)),Inputs!$B$12),-Inputs!$B$12),NORM.INV(RAND(),LOOKUP(U1561,Inputs!$J$6:$J$9,Inputs!$G$6:$G$9),LOOKUP(U1561,Inputs!$J$6:$J$9,Inputs!$H$6:$H$9))),0),"" )</f>
        <v/>
      </c>
      <c r="L1561" s="26">
        <f>IF($A1561&lt;=Inputs!$B$13,IF(7&lt;=Inputs!$B$8,IF(Inputs!$B$12&gt;0,MAX(MIN(NORM.INV(RAND(),LOOKUP(V1561,Inputs!$J$6:$J$9,Inputs!$G$6:$G$9),LOOKUP(V1561,Inputs!$J$6:$J$9,Inputs!$H$6:$H$9)),Inputs!$B$12),-Inputs!$B$12),NORM.INV(RAND(),LOOKUP(V1561,Inputs!$J$6:$J$9,Inputs!$G$6:$G$9),LOOKUP(V1561,Inputs!$J$6:$J$9,Inputs!$H$6:$H$9))),0),"" )</f>
        <v/>
      </c>
      <c r="M1561" s="26">
        <f>IF($A1561&lt;=Inputs!$B$13,IF(8&lt;=Inputs!$B$8,IF(Inputs!$B$12&gt;0,MAX(MIN(NORM.INV(RAND(),LOOKUP(W1561,Inputs!$J$6:$J$9,Inputs!$G$6:$G$9),LOOKUP(W1561,Inputs!$J$6:$J$9,Inputs!$H$6:$H$9)),Inputs!$B$12),-Inputs!$B$12),NORM.INV(RAND(),LOOKUP(W1561,Inputs!$J$6:$J$9,Inputs!$G$6:$G$9),LOOKUP(W1561,Inputs!$J$6:$J$9,Inputs!$H$6:$H$9))),0),"" )</f>
        <v/>
      </c>
      <c r="N1561" s="26">
        <f>IF($A1561&lt;=Inputs!$B$13,IF(9&lt;=Inputs!$B$8,IF(Inputs!$B$12&gt;0,MAX(MIN(NORM.INV(RAND(),LOOKUP(X1561,Inputs!$J$6:$J$9,Inputs!$G$6:$G$9),LOOKUP(X1561,Inputs!$J$6:$J$9,Inputs!$H$6:$H$9)),Inputs!$B$12),-Inputs!$B$12),NORM.INV(RAND(),LOOKUP(X1561,Inputs!$J$6:$J$9,Inputs!$G$6:$G$9),LOOKUP(X1561,Inputs!$J$6:$J$9,Inputs!$H$6:$H$9))),0),"" )</f>
        <v/>
      </c>
      <c r="O1561" s="26">
        <f>IF($A1561&lt;=Inputs!$B$13,IF(10&lt;=Inputs!$B$8,IF(Inputs!$B$12&gt;0,MAX(MIN(NORM.INV(RAND(),LOOKUP(Y1561,Inputs!$J$6:$J$9,Inputs!$G$6:$G$9),LOOKUP(Y1561,Inputs!$J$6:$J$9,Inputs!$H$6:$H$9)),Inputs!$B$12),-Inputs!$B$12),NORM.INV(RAND(),LOOKUP(Y1561,Inputs!$J$6:$J$9,Inputs!$G$6:$G$9),LOOKUP(Y1561,Inputs!$J$6:$J$9,Inputs!$H$6:$H$9))),0),"" )</f>
        <v/>
      </c>
      <c r="P1561" s="31">
        <f>IF($A1561&lt;=Inputs!$B$13,RAND(),"")</f>
        <v/>
      </c>
      <c r="Q1561" s="31">
        <f>IF($A1561&lt;=Inputs!$B$13,RAND(),"")</f>
        <v/>
      </c>
      <c r="R1561" s="31">
        <f>IF($A1561&lt;=Inputs!$B$13,RAND(),"")</f>
        <v/>
      </c>
      <c r="S1561" s="31">
        <f>IF($A1561&lt;=Inputs!$B$13,RAND(),"")</f>
        <v/>
      </c>
      <c r="T1561" s="31">
        <f>IF($A1561&lt;=Inputs!$B$13,RAND(),"")</f>
        <v/>
      </c>
      <c r="U1561" s="31">
        <f>IF($A1561&lt;=Inputs!$B$13,RAND(),"")</f>
        <v/>
      </c>
      <c r="V1561" s="31">
        <f>IF($A1561&lt;=Inputs!$B$13,RAND(),"")</f>
        <v/>
      </c>
      <c r="W1561" s="31">
        <f>IF($A1561&lt;=Inputs!$B$13,RAND(),"")</f>
        <v/>
      </c>
      <c r="X1561" s="31">
        <f>IF($A1561&lt;=Inputs!$B$13,RAND(),"")</f>
        <v/>
      </c>
      <c r="Y1561" s="31">
        <f>IF($A1561&lt;=Inputs!$B$13,RAND(),"")</f>
        <v/>
      </c>
    </row>
    <row r="1562">
      <c r="A1562" t="n">
        <v>1557</v>
      </c>
      <c r="B1562" s="26">
        <f>IF($A1562&lt;=Inputs!$B$13,IF(Inputs!$B$8&gt;0,SUM(F1562:O1562)/Inputs!$B$8,0),"")</f>
        <v/>
      </c>
      <c r="C1562" s="27">
        <f>IF($A1562&lt;=Inputs!$B$13,B1562/100,"")</f>
        <v/>
      </c>
      <c r="D1562" s="28">
        <f>IF($A1562&lt;=Inputs!$B$13,C1562*Inputs!$B$7,"")</f>
        <v/>
      </c>
      <c r="E1562" s="29">
        <f>IF($A1562&lt;=Inputs!$B$13,IF(D1562&gt;0,1,0),"")</f>
        <v/>
      </c>
      <c r="F1562" s="26">
        <f>IF($A1562&lt;=Inputs!$B$13,IF(1&lt;=Inputs!$B$8,IF(Inputs!$B$12&gt;0,MAX(MIN(NORM.INV(RAND(),LOOKUP(P1562,Inputs!$J$6:$J$9,Inputs!$G$6:$G$9),LOOKUP(P1562,Inputs!$J$6:$J$9,Inputs!$H$6:$H$9)),Inputs!$B$12),-Inputs!$B$12),NORM.INV(RAND(),LOOKUP(P1562,Inputs!$J$6:$J$9,Inputs!$G$6:$G$9),LOOKUP(P1562,Inputs!$J$6:$J$9,Inputs!$H$6:$H$9))),0),"" )</f>
        <v/>
      </c>
      <c r="G1562" s="26">
        <f>IF($A1562&lt;=Inputs!$B$13,IF(2&lt;=Inputs!$B$8,IF(Inputs!$B$12&gt;0,MAX(MIN(NORM.INV(RAND(),LOOKUP(Q1562,Inputs!$J$6:$J$9,Inputs!$G$6:$G$9),LOOKUP(Q1562,Inputs!$J$6:$J$9,Inputs!$H$6:$H$9)),Inputs!$B$12),-Inputs!$B$12),NORM.INV(RAND(),LOOKUP(Q1562,Inputs!$J$6:$J$9,Inputs!$G$6:$G$9),LOOKUP(Q1562,Inputs!$J$6:$J$9,Inputs!$H$6:$H$9))),0),"" )</f>
        <v/>
      </c>
      <c r="H1562" s="26">
        <f>IF($A1562&lt;=Inputs!$B$13,IF(3&lt;=Inputs!$B$8,IF(Inputs!$B$12&gt;0,MAX(MIN(NORM.INV(RAND(),LOOKUP(R1562,Inputs!$J$6:$J$9,Inputs!$G$6:$G$9),LOOKUP(R1562,Inputs!$J$6:$J$9,Inputs!$H$6:$H$9)),Inputs!$B$12),-Inputs!$B$12),NORM.INV(RAND(),LOOKUP(R1562,Inputs!$J$6:$J$9,Inputs!$G$6:$G$9),LOOKUP(R1562,Inputs!$J$6:$J$9,Inputs!$H$6:$H$9))),0),"" )</f>
        <v/>
      </c>
      <c r="I1562" s="26">
        <f>IF($A1562&lt;=Inputs!$B$13,IF(4&lt;=Inputs!$B$8,IF(Inputs!$B$12&gt;0,MAX(MIN(NORM.INV(RAND(),LOOKUP(S1562,Inputs!$J$6:$J$9,Inputs!$G$6:$G$9),LOOKUP(S1562,Inputs!$J$6:$J$9,Inputs!$H$6:$H$9)),Inputs!$B$12),-Inputs!$B$12),NORM.INV(RAND(),LOOKUP(S1562,Inputs!$J$6:$J$9,Inputs!$G$6:$G$9),LOOKUP(S1562,Inputs!$J$6:$J$9,Inputs!$H$6:$H$9))),0),"" )</f>
        <v/>
      </c>
      <c r="J1562" s="26">
        <f>IF($A1562&lt;=Inputs!$B$13,IF(5&lt;=Inputs!$B$8,IF(Inputs!$B$12&gt;0,MAX(MIN(NORM.INV(RAND(),LOOKUP(T1562,Inputs!$J$6:$J$9,Inputs!$G$6:$G$9),LOOKUP(T1562,Inputs!$J$6:$J$9,Inputs!$H$6:$H$9)),Inputs!$B$12),-Inputs!$B$12),NORM.INV(RAND(),LOOKUP(T1562,Inputs!$J$6:$J$9,Inputs!$G$6:$G$9),LOOKUP(T1562,Inputs!$J$6:$J$9,Inputs!$H$6:$H$9))),0),"" )</f>
        <v/>
      </c>
      <c r="K1562" s="26">
        <f>IF($A1562&lt;=Inputs!$B$13,IF(6&lt;=Inputs!$B$8,IF(Inputs!$B$12&gt;0,MAX(MIN(NORM.INV(RAND(),LOOKUP(U1562,Inputs!$J$6:$J$9,Inputs!$G$6:$G$9),LOOKUP(U1562,Inputs!$J$6:$J$9,Inputs!$H$6:$H$9)),Inputs!$B$12),-Inputs!$B$12),NORM.INV(RAND(),LOOKUP(U1562,Inputs!$J$6:$J$9,Inputs!$G$6:$G$9),LOOKUP(U1562,Inputs!$J$6:$J$9,Inputs!$H$6:$H$9))),0),"" )</f>
        <v/>
      </c>
      <c r="L1562" s="26">
        <f>IF($A1562&lt;=Inputs!$B$13,IF(7&lt;=Inputs!$B$8,IF(Inputs!$B$12&gt;0,MAX(MIN(NORM.INV(RAND(),LOOKUP(V1562,Inputs!$J$6:$J$9,Inputs!$G$6:$G$9),LOOKUP(V1562,Inputs!$J$6:$J$9,Inputs!$H$6:$H$9)),Inputs!$B$12),-Inputs!$B$12),NORM.INV(RAND(),LOOKUP(V1562,Inputs!$J$6:$J$9,Inputs!$G$6:$G$9),LOOKUP(V1562,Inputs!$J$6:$J$9,Inputs!$H$6:$H$9))),0),"" )</f>
        <v/>
      </c>
      <c r="M1562" s="26">
        <f>IF($A1562&lt;=Inputs!$B$13,IF(8&lt;=Inputs!$B$8,IF(Inputs!$B$12&gt;0,MAX(MIN(NORM.INV(RAND(),LOOKUP(W1562,Inputs!$J$6:$J$9,Inputs!$G$6:$G$9),LOOKUP(W1562,Inputs!$J$6:$J$9,Inputs!$H$6:$H$9)),Inputs!$B$12),-Inputs!$B$12),NORM.INV(RAND(),LOOKUP(W1562,Inputs!$J$6:$J$9,Inputs!$G$6:$G$9),LOOKUP(W1562,Inputs!$J$6:$J$9,Inputs!$H$6:$H$9))),0),"" )</f>
        <v/>
      </c>
      <c r="N1562" s="26">
        <f>IF($A1562&lt;=Inputs!$B$13,IF(9&lt;=Inputs!$B$8,IF(Inputs!$B$12&gt;0,MAX(MIN(NORM.INV(RAND(),LOOKUP(X1562,Inputs!$J$6:$J$9,Inputs!$G$6:$G$9),LOOKUP(X1562,Inputs!$J$6:$J$9,Inputs!$H$6:$H$9)),Inputs!$B$12),-Inputs!$B$12),NORM.INV(RAND(),LOOKUP(X1562,Inputs!$J$6:$J$9,Inputs!$G$6:$G$9),LOOKUP(X1562,Inputs!$J$6:$J$9,Inputs!$H$6:$H$9))),0),"" )</f>
        <v/>
      </c>
      <c r="O1562" s="26">
        <f>IF($A1562&lt;=Inputs!$B$13,IF(10&lt;=Inputs!$B$8,IF(Inputs!$B$12&gt;0,MAX(MIN(NORM.INV(RAND(),LOOKUP(Y1562,Inputs!$J$6:$J$9,Inputs!$G$6:$G$9),LOOKUP(Y1562,Inputs!$J$6:$J$9,Inputs!$H$6:$H$9)),Inputs!$B$12),-Inputs!$B$12),NORM.INV(RAND(),LOOKUP(Y1562,Inputs!$J$6:$J$9,Inputs!$G$6:$G$9),LOOKUP(Y1562,Inputs!$J$6:$J$9,Inputs!$H$6:$H$9))),0),"" )</f>
        <v/>
      </c>
      <c r="P1562" s="31">
        <f>IF($A1562&lt;=Inputs!$B$13,RAND(),"")</f>
        <v/>
      </c>
      <c r="Q1562" s="31">
        <f>IF($A1562&lt;=Inputs!$B$13,RAND(),"")</f>
        <v/>
      </c>
      <c r="R1562" s="31">
        <f>IF($A1562&lt;=Inputs!$B$13,RAND(),"")</f>
        <v/>
      </c>
      <c r="S1562" s="31">
        <f>IF($A1562&lt;=Inputs!$B$13,RAND(),"")</f>
        <v/>
      </c>
      <c r="T1562" s="31">
        <f>IF($A1562&lt;=Inputs!$B$13,RAND(),"")</f>
        <v/>
      </c>
      <c r="U1562" s="31">
        <f>IF($A1562&lt;=Inputs!$B$13,RAND(),"")</f>
        <v/>
      </c>
      <c r="V1562" s="31">
        <f>IF($A1562&lt;=Inputs!$B$13,RAND(),"")</f>
        <v/>
      </c>
      <c r="W1562" s="31">
        <f>IF($A1562&lt;=Inputs!$B$13,RAND(),"")</f>
        <v/>
      </c>
      <c r="X1562" s="31">
        <f>IF($A1562&lt;=Inputs!$B$13,RAND(),"")</f>
        <v/>
      </c>
      <c r="Y1562" s="31">
        <f>IF($A1562&lt;=Inputs!$B$13,RAND(),"")</f>
        <v/>
      </c>
    </row>
    <row r="1563">
      <c r="A1563" t="n">
        <v>1558</v>
      </c>
      <c r="B1563" s="26">
        <f>IF($A1563&lt;=Inputs!$B$13,IF(Inputs!$B$8&gt;0,SUM(F1563:O1563)/Inputs!$B$8,0),"")</f>
        <v/>
      </c>
      <c r="C1563" s="27">
        <f>IF($A1563&lt;=Inputs!$B$13,B1563/100,"")</f>
        <v/>
      </c>
      <c r="D1563" s="28">
        <f>IF($A1563&lt;=Inputs!$B$13,C1563*Inputs!$B$7,"")</f>
        <v/>
      </c>
      <c r="E1563" s="29">
        <f>IF($A1563&lt;=Inputs!$B$13,IF(D1563&gt;0,1,0),"")</f>
        <v/>
      </c>
      <c r="F1563" s="26">
        <f>IF($A1563&lt;=Inputs!$B$13,IF(1&lt;=Inputs!$B$8,IF(Inputs!$B$12&gt;0,MAX(MIN(NORM.INV(RAND(),LOOKUP(P1563,Inputs!$J$6:$J$9,Inputs!$G$6:$G$9),LOOKUP(P1563,Inputs!$J$6:$J$9,Inputs!$H$6:$H$9)),Inputs!$B$12),-Inputs!$B$12),NORM.INV(RAND(),LOOKUP(P1563,Inputs!$J$6:$J$9,Inputs!$G$6:$G$9),LOOKUP(P1563,Inputs!$J$6:$J$9,Inputs!$H$6:$H$9))),0),"" )</f>
        <v/>
      </c>
      <c r="G1563" s="26">
        <f>IF($A1563&lt;=Inputs!$B$13,IF(2&lt;=Inputs!$B$8,IF(Inputs!$B$12&gt;0,MAX(MIN(NORM.INV(RAND(),LOOKUP(Q1563,Inputs!$J$6:$J$9,Inputs!$G$6:$G$9),LOOKUP(Q1563,Inputs!$J$6:$J$9,Inputs!$H$6:$H$9)),Inputs!$B$12),-Inputs!$B$12),NORM.INV(RAND(),LOOKUP(Q1563,Inputs!$J$6:$J$9,Inputs!$G$6:$G$9),LOOKUP(Q1563,Inputs!$J$6:$J$9,Inputs!$H$6:$H$9))),0),"" )</f>
        <v/>
      </c>
      <c r="H1563" s="26">
        <f>IF($A1563&lt;=Inputs!$B$13,IF(3&lt;=Inputs!$B$8,IF(Inputs!$B$12&gt;0,MAX(MIN(NORM.INV(RAND(),LOOKUP(R1563,Inputs!$J$6:$J$9,Inputs!$G$6:$G$9),LOOKUP(R1563,Inputs!$J$6:$J$9,Inputs!$H$6:$H$9)),Inputs!$B$12),-Inputs!$B$12),NORM.INV(RAND(),LOOKUP(R1563,Inputs!$J$6:$J$9,Inputs!$G$6:$G$9),LOOKUP(R1563,Inputs!$J$6:$J$9,Inputs!$H$6:$H$9))),0),"" )</f>
        <v/>
      </c>
      <c r="I1563" s="26">
        <f>IF($A1563&lt;=Inputs!$B$13,IF(4&lt;=Inputs!$B$8,IF(Inputs!$B$12&gt;0,MAX(MIN(NORM.INV(RAND(),LOOKUP(S1563,Inputs!$J$6:$J$9,Inputs!$G$6:$G$9),LOOKUP(S1563,Inputs!$J$6:$J$9,Inputs!$H$6:$H$9)),Inputs!$B$12),-Inputs!$B$12),NORM.INV(RAND(),LOOKUP(S1563,Inputs!$J$6:$J$9,Inputs!$G$6:$G$9),LOOKUP(S1563,Inputs!$J$6:$J$9,Inputs!$H$6:$H$9))),0),"" )</f>
        <v/>
      </c>
      <c r="J1563" s="26">
        <f>IF($A1563&lt;=Inputs!$B$13,IF(5&lt;=Inputs!$B$8,IF(Inputs!$B$12&gt;0,MAX(MIN(NORM.INV(RAND(),LOOKUP(T1563,Inputs!$J$6:$J$9,Inputs!$G$6:$G$9),LOOKUP(T1563,Inputs!$J$6:$J$9,Inputs!$H$6:$H$9)),Inputs!$B$12),-Inputs!$B$12),NORM.INV(RAND(),LOOKUP(T1563,Inputs!$J$6:$J$9,Inputs!$G$6:$G$9),LOOKUP(T1563,Inputs!$J$6:$J$9,Inputs!$H$6:$H$9))),0),"" )</f>
        <v/>
      </c>
      <c r="K1563" s="26">
        <f>IF($A1563&lt;=Inputs!$B$13,IF(6&lt;=Inputs!$B$8,IF(Inputs!$B$12&gt;0,MAX(MIN(NORM.INV(RAND(),LOOKUP(U1563,Inputs!$J$6:$J$9,Inputs!$G$6:$G$9),LOOKUP(U1563,Inputs!$J$6:$J$9,Inputs!$H$6:$H$9)),Inputs!$B$12),-Inputs!$B$12),NORM.INV(RAND(),LOOKUP(U1563,Inputs!$J$6:$J$9,Inputs!$G$6:$G$9),LOOKUP(U1563,Inputs!$J$6:$J$9,Inputs!$H$6:$H$9))),0),"" )</f>
        <v/>
      </c>
      <c r="L1563" s="26">
        <f>IF($A1563&lt;=Inputs!$B$13,IF(7&lt;=Inputs!$B$8,IF(Inputs!$B$12&gt;0,MAX(MIN(NORM.INV(RAND(),LOOKUP(V1563,Inputs!$J$6:$J$9,Inputs!$G$6:$G$9),LOOKUP(V1563,Inputs!$J$6:$J$9,Inputs!$H$6:$H$9)),Inputs!$B$12),-Inputs!$B$12),NORM.INV(RAND(),LOOKUP(V1563,Inputs!$J$6:$J$9,Inputs!$G$6:$G$9),LOOKUP(V1563,Inputs!$J$6:$J$9,Inputs!$H$6:$H$9))),0),"" )</f>
        <v/>
      </c>
      <c r="M1563" s="26">
        <f>IF($A1563&lt;=Inputs!$B$13,IF(8&lt;=Inputs!$B$8,IF(Inputs!$B$12&gt;0,MAX(MIN(NORM.INV(RAND(),LOOKUP(W1563,Inputs!$J$6:$J$9,Inputs!$G$6:$G$9),LOOKUP(W1563,Inputs!$J$6:$J$9,Inputs!$H$6:$H$9)),Inputs!$B$12),-Inputs!$B$12),NORM.INV(RAND(),LOOKUP(W1563,Inputs!$J$6:$J$9,Inputs!$G$6:$G$9),LOOKUP(W1563,Inputs!$J$6:$J$9,Inputs!$H$6:$H$9))),0),"" )</f>
        <v/>
      </c>
      <c r="N1563" s="26">
        <f>IF($A1563&lt;=Inputs!$B$13,IF(9&lt;=Inputs!$B$8,IF(Inputs!$B$12&gt;0,MAX(MIN(NORM.INV(RAND(),LOOKUP(X1563,Inputs!$J$6:$J$9,Inputs!$G$6:$G$9),LOOKUP(X1563,Inputs!$J$6:$J$9,Inputs!$H$6:$H$9)),Inputs!$B$12),-Inputs!$B$12),NORM.INV(RAND(),LOOKUP(X1563,Inputs!$J$6:$J$9,Inputs!$G$6:$G$9),LOOKUP(X1563,Inputs!$J$6:$J$9,Inputs!$H$6:$H$9))),0),"" )</f>
        <v/>
      </c>
      <c r="O1563" s="26">
        <f>IF($A1563&lt;=Inputs!$B$13,IF(10&lt;=Inputs!$B$8,IF(Inputs!$B$12&gt;0,MAX(MIN(NORM.INV(RAND(),LOOKUP(Y1563,Inputs!$J$6:$J$9,Inputs!$G$6:$G$9),LOOKUP(Y1563,Inputs!$J$6:$J$9,Inputs!$H$6:$H$9)),Inputs!$B$12),-Inputs!$B$12),NORM.INV(RAND(),LOOKUP(Y1563,Inputs!$J$6:$J$9,Inputs!$G$6:$G$9),LOOKUP(Y1563,Inputs!$J$6:$J$9,Inputs!$H$6:$H$9))),0),"" )</f>
        <v/>
      </c>
      <c r="P1563" s="31">
        <f>IF($A1563&lt;=Inputs!$B$13,RAND(),"")</f>
        <v/>
      </c>
      <c r="Q1563" s="31">
        <f>IF($A1563&lt;=Inputs!$B$13,RAND(),"")</f>
        <v/>
      </c>
      <c r="R1563" s="31">
        <f>IF($A1563&lt;=Inputs!$B$13,RAND(),"")</f>
        <v/>
      </c>
      <c r="S1563" s="31">
        <f>IF($A1563&lt;=Inputs!$B$13,RAND(),"")</f>
        <v/>
      </c>
      <c r="T1563" s="31">
        <f>IF($A1563&lt;=Inputs!$B$13,RAND(),"")</f>
        <v/>
      </c>
      <c r="U1563" s="31">
        <f>IF($A1563&lt;=Inputs!$B$13,RAND(),"")</f>
        <v/>
      </c>
      <c r="V1563" s="31">
        <f>IF($A1563&lt;=Inputs!$B$13,RAND(),"")</f>
        <v/>
      </c>
      <c r="W1563" s="31">
        <f>IF($A1563&lt;=Inputs!$B$13,RAND(),"")</f>
        <v/>
      </c>
      <c r="X1563" s="31">
        <f>IF($A1563&lt;=Inputs!$B$13,RAND(),"")</f>
        <v/>
      </c>
      <c r="Y1563" s="31">
        <f>IF($A1563&lt;=Inputs!$B$13,RAND(),"")</f>
        <v/>
      </c>
    </row>
    <row r="1564">
      <c r="A1564" t="n">
        <v>1559</v>
      </c>
      <c r="B1564" s="26">
        <f>IF($A1564&lt;=Inputs!$B$13,IF(Inputs!$B$8&gt;0,SUM(F1564:O1564)/Inputs!$B$8,0),"")</f>
        <v/>
      </c>
      <c r="C1564" s="27">
        <f>IF($A1564&lt;=Inputs!$B$13,B1564/100,"")</f>
        <v/>
      </c>
      <c r="D1564" s="28">
        <f>IF($A1564&lt;=Inputs!$B$13,C1564*Inputs!$B$7,"")</f>
        <v/>
      </c>
      <c r="E1564" s="29">
        <f>IF($A1564&lt;=Inputs!$B$13,IF(D1564&gt;0,1,0),"")</f>
        <v/>
      </c>
      <c r="F1564" s="26">
        <f>IF($A1564&lt;=Inputs!$B$13,IF(1&lt;=Inputs!$B$8,IF(Inputs!$B$12&gt;0,MAX(MIN(NORM.INV(RAND(),LOOKUP(P1564,Inputs!$J$6:$J$9,Inputs!$G$6:$G$9),LOOKUP(P1564,Inputs!$J$6:$J$9,Inputs!$H$6:$H$9)),Inputs!$B$12),-Inputs!$B$12),NORM.INV(RAND(),LOOKUP(P1564,Inputs!$J$6:$J$9,Inputs!$G$6:$G$9),LOOKUP(P1564,Inputs!$J$6:$J$9,Inputs!$H$6:$H$9))),0),"" )</f>
        <v/>
      </c>
      <c r="G1564" s="26">
        <f>IF($A1564&lt;=Inputs!$B$13,IF(2&lt;=Inputs!$B$8,IF(Inputs!$B$12&gt;0,MAX(MIN(NORM.INV(RAND(),LOOKUP(Q1564,Inputs!$J$6:$J$9,Inputs!$G$6:$G$9),LOOKUP(Q1564,Inputs!$J$6:$J$9,Inputs!$H$6:$H$9)),Inputs!$B$12),-Inputs!$B$12),NORM.INV(RAND(),LOOKUP(Q1564,Inputs!$J$6:$J$9,Inputs!$G$6:$G$9),LOOKUP(Q1564,Inputs!$J$6:$J$9,Inputs!$H$6:$H$9))),0),"" )</f>
        <v/>
      </c>
      <c r="H1564" s="26">
        <f>IF($A1564&lt;=Inputs!$B$13,IF(3&lt;=Inputs!$B$8,IF(Inputs!$B$12&gt;0,MAX(MIN(NORM.INV(RAND(),LOOKUP(R1564,Inputs!$J$6:$J$9,Inputs!$G$6:$G$9),LOOKUP(R1564,Inputs!$J$6:$J$9,Inputs!$H$6:$H$9)),Inputs!$B$12),-Inputs!$B$12),NORM.INV(RAND(),LOOKUP(R1564,Inputs!$J$6:$J$9,Inputs!$G$6:$G$9),LOOKUP(R1564,Inputs!$J$6:$J$9,Inputs!$H$6:$H$9))),0),"" )</f>
        <v/>
      </c>
      <c r="I1564" s="26">
        <f>IF($A1564&lt;=Inputs!$B$13,IF(4&lt;=Inputs!$B$8,IF(Inputs!$B$12&gt;0,MAX(MIN(NORM.INV(RAND(),LOOKUP(S1564,Inputs!$J$6:$J$9,Inputs!$G$6:$G$9),LOOKUP(S1564,Inputs!$J$6:$J$9,Inputs!$H$6:$H$9)),Inputs!$B$12),-Inputs!$B$12),NORM.INV(RAND(),LOOKUP(S1564,Inputs!$J$6:$J$9,Inputs!$G$6:$G$9),LOOKUP(S1564,Inputs!$J$6:$J$9,Inputs!$H$6:$H$9))),0),"" )</f>
        <v/>
      </c>
      <c r="J1564" s="26">
        <f>IF($A1564&lt;=Inputs!$B$13,IF(5&lt;=Inputs!$B$8,IF(Inputs!$B$12&gt;0,MAX(MIN(NORM.INV(RAND(),LOOKUP(T1564,Inputs!$J$6:$J$9,Inputs!$G$6:$G$9),LOOKUP(T1564,Inputs!$J$6:$J$9,Inputs!$H$6:$H$9)),Inputs!$B$12),-Inputs!$B$12),NORM.INV(RAND(),LOOKUP(T1564,Inputs!$J$6:$J$9,Inputs!$G$6:$G$9),LOOKUP(T1564,Inputs!$J$6:$J$9,Inputs!$H$6:$H$9))),0),"" )</f>
        <v/>
      </c>
      <c r="K1564" s="26">
        <f>IF($A1564&lt;=Inputs!$B$13,IF(6&lt;=Inputs!$B$8,IF(Inputs!$B$12&gt;0,MAX(MIN(NORM.INV(RAND(),LOOKUP(U1564,Inputs!$J$6:$J$9,Inputs!$G$6:$G$9),LOOKUP(U1564,Inputs!$J$6:$J$9,Inputs!$H$6:$H$9)),Inputs!$B$12),-Inputs!$B$12),NORM.INV(RAND(),LOOKUP(U1564,Inputs!$J$6:$J$9,Inputs!$G$6:$G$9),LOOKUP(U1564,Inputs!$J$6:$J$9,Inputs!$H$6:$H$9))),0),"" )</f>
        <v/>
      </c>
      <c r="L1564" s="26">
        <f>IF($A1564&lt;=Inputs!$B$13,IF(7&lt;=Inputs!$B$8,IF(Inputs!$B$12&gt;0,MAX(MIN(NORM.INV(RAND(),LOOKUP(V1564,Inputs!$J$6:$J$9,Inputs!$G$6:$G$9),LOOKUP(V1564,Inputs!$J$6:$J$9,Inputs!$H$6:$H$9)),Inputs!$B$12),-Inputs!$B$12),NORM.INV(RAND(),LOOKUP(V1564,Inputs!$J$6:$J$9,Inputs!$G$6:$G$9),LOOKUP(V1564,Inputs!$J$6:$J$9,Inputs!$H$6:$H$9))),0),"" )</f>
        <v/>
      </c>
      <c r="M1564" s="26">
        <f>IF($A1564&lt;=Inputs!$B$13,IF(8&lt;=Inputs!$B$8,IF(Inputs!$B$12&gt;0,MAX(MIN(NORM.INV(RAND(),LOOKUP(W1564,Inputs!$J$6:$J$9,Inputs!$G$6:$G$9),LOOKUP(W1564,Inputs!$J$6:$J$9,Inputs!$H$6:$H$9)),Inputs!$B$12),-Inputs!$B$12),NORM.INV(RAND(),LOOKUP(W1564,Inputs!$J$6:$J$9,Inputs!$G$6:$G$9),LOOKUP(W1564,Inputs!$J$6:$J$9,Inputs!$H$6:$H$9))),0),"" )</f>
        <v/>
      </c>
      <c r="N1564" s="26">
        <f>IF($A1564&lt;=Inputs!$B$13,IF(9&lt;=Inputs!$B$8,IF(Inputs!$B$12&gt;0,MAX(MIN(NORM.INV(RAND(),LOOKUP(X1564,Inputs!$J$6:$J$9,Inputs!$G$6:$G$9),LOOKUP(X1564,Inputs!$J$6:$J$9,Inputs!$H$6:$H$9)),Inputs!$B$12),-Inputs!$B$12),NORM.INV(RAND(),LOOKUP(X1564,Inputs!$J$6:$J$9,Inputs!$G$6:$G$9),LOOKUP(X1564,Inputs!$J$6:$J$9,Inputs!$H$6:$H$9))),0),"" )</f>
        <v/>
      </c>
      <c r="O1564" s="26">
        <f>IF($A1564&lt;=Inputs!$B$13,IF(10&lt;=Inputs!$B$8,IF(Inputs!$B$12&gt;0,MAX(MIN(NORM.INV(RAND(),LOOKUP(Y1564,Inputs!$J$6:$J$9,Inputs!$G$6:$G$9),LOOKUP(Y1564,Inputs!$J$6:$J$9,Inputs!$H$6:$H$9)),Inputs!$B$12),-Inputs!$B$12),NORM.INV(RAND(),LOOKUP(Y1564,Inputs!$J$6:$J$9,Inputs!$G$6:$G$9),LOOKUP(Y1564,Inputs!$J$6:$J$9,Inputs!$H$6:$H$9))),0),"" )</f>
        <v/>
      </c>
      <c r="P1564" s="31">
        <f>IF($A1564&lt;=Inputs!$B$13,RAND(),"")</f>
        <v/>
      </c>
      <c r="Q1564" s="31">
        <f>IF($A1564&lt;=Inputs!$B$13,RAND(),"")</f>
        <v/>
      </c>
      <c r="R1564" s="31">
        <f>IF($A1564&lt;=Inputs!$B$13,RAND(),"")</f>
        <v/>
      </c>
      <c r="S1564" s="31">
        <f>IF($A1564&lt;=Inputs!$B$13,RAND(),"")</f>
        <v/>
      </c>
      <c r="T1564" s="31">
        <f>IF($A1564&lt;=Inputs!$B$13,RAND(),"")</f>
        <v/>
      </c>
      <c r="U1564" s="31">
        <f>IF($A1564&lt;=Inputs!$B$13,RAND(),"")</f>
        <v/>
      </c>
      <c r="V1564" s="31">
        <f>IF($A1564&lt;=Inputs!$B$13,RAND(),"")</f>
        <v/>
      </c>
      <c r="W1564" s="31">
        <f>IF($A1564&lt;=Inputs!$B$13,RAND(),"")</f>
        <v/>
      </c>
      <c r="X1564" s="31">
        <f>IF($A1564&lt;=Inputs!$B$13,RAND(),"")</f>
        <v/>
      </c>
      <c r="Y1564" s="31">
        <f>IF($A1564&lt;=Inputs!$B$13,RAND(),"")</f>
        <v/>
      </c>
    </row>
    <row r="1565">
      <c r="A1565" t="n">
        <v>1560</v>
      </c>
      <c r="B1565" s="26">
        <f>IF($A1565&lt;=Inputs!$B$13,IF(Inputs!$B$8&gt;0,SUM(F1565:O1565)/Inputs!$B$8,0),"")</f>
        <v/>
      </c>
      <c r="C1565" s="27">
        <f>IF($A1565&lt;=Inputs!$B$13,B1565/100,"")</f>
        <v/>
      </c>
      <c r="D1565" s="28">
        <f>IF($A1565&lt;=Inputs!$B$13,C1565*Inputs!$B$7,"")</f>
        <v/>
      </c>
      <c r="E1565" s="29">
        <f>IF($A1565&lt;=Inputs!$B$13,IF(D1565&gt;0,1,0),"")</f>
        <v/>
      </c>
      <c r="F1565" s="26">
        <f>IF($A1565&lt;=Inputs!$B$13,IF(1&lt;=Inputs!$B$8,IF(Inputs!$B$12&gt;0,MAX(MIN(NORM.INV(RAND(),LOOKUP(P1565,Inputs!$J$6:$J$9,Inputs!$G$6:$G$9),LOOKUP(P1565,Inputs!$J$6:$J$9,Inputs!$H$6:$H$9)),Inputs!$B$12),-Inputs!$B$12),NORM.INV(RAND(),LOOKUP(P1565,Inputs!$J$6:$J$9,Inputs!$G$6:$G$9),LOOKUP(P1565,Inputs!$J$6:$J$9,Inputs!$H$6:$H$9))),0),"" )</f>
        <v/>
      </c>
      <c r="G1565" s="26">
        <f>IF($A1565&lt;=Inputs!$B$13,IF(2&lt;=Inputs!$B$8,IF(Inputs!$B$12&gt;0,MAX(MIN(NORM.INV(RAND(),LOOKUP(Q1565,Inputs!$J$6:$J$9,Inputs!$G$6:$G$9),LOOKUP(Q1565,Inputs!$J$6:$J$9,Inputs!$H$6:$H$9)),Inputs!$B$12),-Inputs!$B$12),NORM.INV(RAND(),LOOKUP(Q1565,Inputs!$J$6:$J$9,Inputs!$G$6:$G$9),LOOKUP(Q1565,Inputs!$J$6:$J$9,Inputs!$H$6:$H$9))),0),"" )</f>
        <v/>
      </c>
      <c r="H1565" s="26">
        <f>IF($A1565&lt;=Inputs!$B$13,IF(3&lt;=Inputs!$B$8,IF(Inputs!$B$12&gt;0,MAX(MIN(NORM.INV(RAND(),LOOKUP(R1565,Inputs!$J$6:$J$9,Inputs!$G$6:$G$9),LOOKUP(R1565,Inputs!$J$6:$J$9,Inputs!$H$6:$H$9)),Inputs!$B$12),-Inputs!$B$12),NORM.INV(RAND(),LOOKUP(R1565,Inputs!$J$6:$J$9,Inputs!$G$6:$G$9),LOOKUP(R1565,Inputs!$J$6:$J$9,Inputs!$H$6:$H$9))),0),"" )</f>
        <v/>
      </c>
      <c r="I1565" s="26">
        <f>IF($A1565&lt;=Inputs!$B$13,IF(4&lt;=Inputs!$B$8,IF(Inputs!$B$12&gt;0,MAX(MIN(NORM.INV(RAND(),LOOKUP(S1565,Inputs!$J$6:$J$9,Inputs!$G$6:$G$9),LOOKUP(S1565,Inputs!$J$6:$J$9,Inputs!$H$6:$H$9)),Inputs!$B$12),-Inputs!$B$12),NORM.INV(RAND(),LOOKUP(S1565,Inputs!$J$6:$J$9,Inputs!$G$6:$G$9),LOOKUP(S1565,Inputs!$J$6:$J$9,Inputs!$H$6:$H$9))),0),"" )</f>
        <v/>
      </c>
      <c r="J1565" s="26">
        <f>IF($A1565&lt;=Inputs!$B$13,IF(5&lt;=Inputs!$B$8,IF(Inputs!$B$12&gt;0,MAX(MIN(NORM.INV(RAND(),LOOKUP(T1565,Inputs!$J$6:$J$9,Inputs!$G$6:$G$9),LOOKUP(T1565,Inputs!$J$6:$J$9,Inputs!$H$6:$H$9)),Inputs!$B$12),-Inputs!$B$12),NORM.INV(RAND(),LOOKUP(T1565,Inputs!$J$6:$J$9,Inputs!$G$6:$G$9),LOOKUP(T1565,Inputs!$J$6:$J$9,Inputs!$H$6:$H$9))),0),"" )</f>
        <v/>
      </c>
      <c r="K1565" s="26">
        <f>IF($A1565&lt;=Inputs!$B$13,IF(6&lt;=Inputs!$B$8,IF(Inputs!$B$12&gt;0,MAX(MIN(NORM.INV(RAND(),LOOKUP(U1565,Inputs!$J$6:$J$9,Inputs!$G$6:$G$9),LOOKUP(U1565,Inputs!$J$6:$J$9,Inputs!$H$6:$H$9)),Inputs!$B$12),-Inputs!$B$12),NORM.INV(RAND(),LOOKUP(U1565,Inputs!$J$6:$J$9,Inputs!$G$6:$G$9),LOOKUP(U1565,Inputs!$J$6:$J$9,Inputs!$H$6:$H$9))),0),"" )</f>
        <v/>
      </c>
      <c r="L1565" s="26">
        <f>IF($A1565&lt;=Inputs!$B$13,IF(7&lt;=Inputs!$B$8,IF(Inputs!$B$12&gt;0,MAX(MIN(NORM.INV(RAND(),LOOKUP(V1565,Inputs!$J$6:$J$9,Inputs!$G$6:$G$9),LOOKUP(V1565,Inputs!$J$6:$J$9,Inputs!$H$6:$H$9)),Inputs!$B$12),-Inputs!$B$12),NORM.INV(RAND(),LOOKUP(V1565,Inputs!$J$6:$J$9,Inputs!$G$6:$G$9),LOOKUP(V1565,Inputs!$J$6:$J$9,Inputs!$H$6:$H$9))),0),"" )</f>
        <v/>
      </c>
      <c r="M1565" s="26">
        <f>IF($A1565&lt;=Inputs!$B$13,IF(8&lt;=Inputs!$B$8,IF(Inputs!$B$12&gt;0,MAX(MIN(NORM.INV(RAND(),LOOKUP(W1565,Inputs!$J$6:$J$9,Inputs!$G$6:$G$9),LOOKUP(W1565,Inputs!$J$6:$J$9,Inputs!$H$6:$H$9)),Inputs!$B$12),-Inputs!$B$12),NORM.INV(RAND(),LOOKUP(W1565,Inputs!$J$6:$J$9,Inputs!$G$6:$G$9),LOOKUP(W1565,Inputs!$J$6:$J$9,Inputs!$H$6:$H$9))),0),"" )</f>
        <v/>
      </c>
      <c r="N1565" s="26">
        <f>IF($A1565&lt;=Inputs!$B$13,IF(9&lt;=Inputs!$B$8,IF(Inputs!$B$12&gt;0,MAX(MIN(NORM.INV(RAND(),LOOKUP(X1565,Inputs!$J$6:$J$9,Inputs!$G$6:$G$9),LOOKUP(X1565,Inputs!$J$6:$J$9,Inputs!$H$6:$H$9)),Inputs!$B$12),-Inputs!$B$12),NORM.INV(RAND(),LOOKUP(X1565,Inputs!$J$6:$J$9,Inputs!$G$6:$G$9),LOOKUP(X1565,Inputs!$J$6:$J$9,Inputs!$H$6:$H$9))),0),"" )</f>
        <v/>
      </c>
      <c r="O1565" s="26">
        <f>IF($A1565&lt;=Inputs!$B$13,IF(10&lt;=Inputs!$B$8,IF(Inputs!$B$12&gt;0,MAX(MIN(NORM.INV(RAND(),LOOKUP(Y1565,Inputs!$J$6:$J$9,Inputs!$G$6:$G$9),LOOKUP(Y1565,Inputs!$J$6:$J$9,Inputs!$H$6:$H$9)),Inputs!$B$12),-Inputs!$B$12),NORM.INV(RAND(),LOOKUP(Y1565,Inputs!$J$6:$J$9,Inputs!$G$6:$G$9),LOOKUP(Y1565,Inputs!$J$6:$J$9,Inputs!$H$6:$H$9))),0),"" )</f>
        <v/>
      </c>
      <c r="P1565" s="31">
        <f>IF($A1565&lt;=Inputs!$B$13,RAND(),"")</f>
        <v/>
      </c>
      <c r="Q1565" s="31">
        <f>IF($A1565&lt;=Inputs!$B$13,RAND(),"")</f>
        <v/>
      </c>
      <c r="R1565" s="31">
        <f>IF($A1565&lt;=Inputs!$B$13,RAND(),"")</f>
        <v/>
      </c>
      <c r="S1565" s="31">
        <f>IF($A1565&lt;=Inputs!$B$13,RAND(),"")</f>
        <v/>
      </c>
      <c r="T1565" s="31">
        <f>IF($A1565&lt;=Inputs!$B$13,RAND(),"")</f>
        <v/>
      </c>
      <c r="U1565" s="31">
        <f>IF($A1565&lt;=Inputs!$B$13,RAND(),"")</f>
        <v/>
      </c>
      <c r="V1565" s="31">
        <f>IF($A1565&lt;=Inputs!$B$13,RAND(),"")</f>
        <v/>
      </c>
      <c r="W1565" s="31">
        <f>IF($A1565&lt;=Inputs!$B$13,RAND(),"")</f>
        <v/>
      </c>
      <c r="X1565" s="31">
        <f>IF($A1565&lt;=Inputs!$B$13,RAND(),"")</f>
        <v/>
      </c>
      <c r="Y1565" s="31">
        <f>IF($A1565&lt;=Inputs!$B$13,RAND(),"")</f>
        <v/>
      </c>
    </row>
    <row r="1566">
      <c r="A1566" t="n">
        <v>1561</v>
      </c>
      <c r="B1566" s="26">
        <f>IF($A1566&lt;=Inputs!$B$13,IF(Inputs!$B$8&gt;0,SUM(F1566:O1566)/Inputs!$B$8,0),"")</f>
        <v/>
      </c>
      <c r="C1566" s="27">
        <f>IF($A1566&lt;=Inputs!$B$13,B1566/100,"")</f>
        <v/>
      </c>
      <c r="D1566" s="28">
        <f>IF($A1566&lt;=Inputs!$B$13,C1566*Inputs!$B$7,"")</f>
        <v/>
      </c>
      <c r="E1566" s="29">
        <f>IF($A1566&lt;=Inputs!$B$13,IF(D1566&gt;0,1,0),"")</f>
        <v/>
      </c>
      <c r="F1566" s="26">
        <f>IF($A1566&lt;=Inputs!$B$13,IF(1&lt;=Inputs!$B$8,IF(Inputs!$B$12&gt;0,MAX(MIN(NORM.INV(RAND(),LOOKUP(P1566,Inputs!$J$6:$J$9,Inputs!$G$6:$G$9),LOOKUP(P1566,Inputs!$J$6:$J$9,Inputs!$H$6:$H$9)),Inputs!$B$12),-Inputs!$B$12),NORM.INV(RAND(),LOOKUP(P1566,Inputs!$J$6:$J$9,Inputs!$G$6:$G$9),LOOKUP(P1566,Inputs!$J$6:$J$9,Inputs!$H$6:$H$9))),0),"" )</f>
        <v/>
      </c>
      <c r="G1566" s="26">
        <f>IF($A1566&lt;=Inputs!$B$13,IF(2&lt;=Inputs!$B$8,IF(Inputs!$B$12&gt;0,MAX(MIN(NORM.INV(RAND(),LOOKUP(Q1566,Inputs!$J$6:$J$9,Inputs!$G$6:$G$9),LOOKUP(Q1566,Inputs!$J$6:$J$9,Inputs!$H$6:$H$9)),Inputs!$B$12),-Inputs!$B$12),NORM.INV(RAND(),LOOKUP(Q1566,Inputs!$J$6:$J$9,Inputs!$G$6:$G$9),LOOKUP(Q1566,Inputs!$J$6:$J$9,Inputs!$H$6:$H$9))),0),"" )</f>
        <v/>
      </c>
      <c r="H1566" s="26">
        <f>IF($A1566&lt;=Inputs!$B$13,IF(3&lt;=Inputs!$B$8,IF(Inputs!$B$12&gt;0,MAX(MIN(NORM.INV(RAND(),LOOKUP(R1566,Inputs!$J$6:$J$9,Inputs!$G$6:$G$9),LOOKUP(R1566,Inputs!$J$6:$J$9,Inputs!$H$6:$H$9)),Inputs!$B$12),-Inputs!$B$12),NORM.INV(RAND(),LOOKUP(R1566,Inputs!$J$6:$J$9,Inputs!$G$6:$G$9),LOOKUP(R1566,Inputs!$J$6:$J$9,Inputs!$H$6:$H$9))),0),"" )</f>
        <v/>
      </c>
      <c r="I1566" s="26">
        <f>IF($A1566&lt;=Inputs!$B$13,IF(4&lt;=Inputs!$B$8,IF(Inputs!$B$12&gt;0,MAX(MIN(NORM.INV(RAND(),LOOKUP(S1566,Inputs!$J$6:$J$9,Inputs!$G$6:$G$9),LOOKUP(S1566,Inputs!$J$6:$J$9,Inputs!$H$6:$H$9)),Inputs!$B$12),-Inputs!$B$12),NORM.INV(RAND(),LOOKUP(S1566,Inputs!$J$6:$J$9,Inputs!$G$6:$G$9),LOOKUP(S1566,Inputs!$J$6:$J$9,Inputs!$H$6:$H$9))),0),"" )</f>
        <v/>
      </c>
      <c r="J1566" s="26">
        <f>IF($A1566&lt;=Inputs!$B$13,IF(5&lt;=Inputs!$B$8,IF(Inputs!$B$12&gt;0,MAX(MIN(NORM.INV(RAND(),LOOKUP(T1566,Inputs!$J$6:$J$9,Inputs!$G$6:$G$9),LOOKUP(T1566,Inputs!$J$6:$J$9,Inputs!$H$6:$H$9)),Inputs!$B$12),-Inputs!$B$12),NORM.INV(RAND(),LOOKUP(T1566,Inputs!$J$6:$J$9,Inputs!$G$6:$G$9),LOOKUP(T1566,Inputs!$J$6:$J$9,Inputs!$H$6:$H$9))),0),"" )</f>
        <v/>
      </c>
      <c r="K1566" s="26">
        <f>IF($A1566&lt;=Inputs!$B$13,IF(6&lt;=Inputs!$B$8,IF(Inputs!$B$12&gt;0,MAX(MIN(NORM.INV(RAND(),LOOKUP(U1566,Inputs!$J$6:$J$9,Inputs!$G$6:$G$9),LOOKUP(U1566,Inputs!$J$6:$J$9,Inputs!$H$6:$H$9)),Inputs!$B$12),-Inputs!$B$12),NORM.INV(RAND(),LOOKUP(U1566,Inputs!$J$6:$J$9,Inputs!$G$6:$G$9),LOOKUP(U1566,Inputs!$J$6:$J$9,Inputs!$H$6:$H$9))),0),"" )</f>
        <v/>
      </c>
      <c r="L1566" s="26">
        <f>IF($A1566&lt;=Inputs!$B$13,IF(7&lt;=Inputs!$B$8,IF(Inputs!$B$12&gt;0,MAX(MIN(NORM.INV(RAND(),LOOKUP(V1566,Inputs!$J$6:$J$9,Inputs!$G$6:$G$9),LOOKUP(V1566,Inputs!$J$6:$J$9,Inputs!$H$6:$H$9)),Inputs!$B$12),-Inputs!$B$12),NORM.INV(RAND(),LOOKUP(V1566,Inputs!$J$6:$J$9,Inputs!$G$6:$G$9),LOOKUP(V1566,Inputs!$J$6:$J$9,Inputs!$H$6:$H$9))),0),"" )</f>
        <v/>
      </c>
      <c r="M1566" s="26">
        <f>IF($A1566&lt;=Inputs!$B$13,IF(8&lt;=Inputs!$B$8,IF(Inputs!$B$12&gt;0,MAX(MIN(NORM.INV(RAND(),LOOKUP(W1566,Inputs!$J$6:$J$9,Inputs!$G$6:$G$9),LOOKUP(W1566,Inputs!$J$6:$J$9,Inputs!$H$6:$H$9)),Inputs!$B$12),-Inputs!$B$12),NORM.INV(RAND(),LOOKUP(W1566,Inputs!$J$6:$J$9,Inputs!$G$6:$G$9),LOOKUP(W1566,Inputs!$J$6:$J$9,Inputs!$H$6:$H$9))),0),"" )</f>
        <v/>
      </c>
      <c r="N1566" s="26">
        <f>IF($A1566&lt;=Inputs!$B$13,IF(9&lt;=Inputs!$B$8,IF(Inputs!$B$12&gt;0,MAX(MIN(NORM.INV(RAND(),LOOKUP(X1566,Inputs!$J$6:$J$9,Inputs!$G$6:$G$9),LOOKUP(X1566,Inputs!$J$6:$J$9,Inputs!$H$6:$H$9)),Inputs!$B$12),-Inputs!$B$12),NORM.INV(RAND(),LOOKUP(X1566,Inputs!$J$6:$J$9,Inputs!$G$6:$G$9),LOOKUP(X1566,Inputs!$J$6:$J$9,Inputs!$H$6:$H$9))),0),"" )</f>
        <v/>
      </c>
      <c r="O1566" s="26">
        <f>IF($A1566&lt;=Inputs!$B$13,IF(10&lt;=Inputs!$B$8,IF(Inputs!$B$12&gt;0,MAX(MIN(NORM.INV(RAND(),LOOKUP(Y1566,Inputs!$J$6:$J$9,Inputs!$G$6:$G$9),LOOKUP(Y1566,Inputs!$J$6:$J$9,Inputs!$H$6:$H$9)),Inputs!$B$12),-Inputs!$B$12),NORM.INV(RAND(),LOOKUP(Y1566,Inputs!$J$6:$J$9,Inputs!$G$6:$G$9),LOOKUP(Y1566,Inputs!$J$6:$J$9,Inputs!$H$6:$H$9))),0),"" )</f>
        <v/>
      </c>
      <c r="P1566" s="31">
        <f>IF($A1566&lt;=Inputs!$B$13,RAND(),"")</f>
        <v/>
      </c>
      <c r="Q1566" s="31">
        <f>IF($A1566&lt;=Inputs!$B$13,RAND(),"")</f>
        <v/>
      </c>
      <c r="R1566" s="31">
        <f>IF($A1566&lt;=Inputs!$B$13,RAND(),"")</f>
        <v/>
      </c>
      <c r="S1566" s="31">
        <f>IF($A1566&lt;=Inputs!$B$13,RAND(),"")</f>
        <v/>
      </c>
      <c r="T1566" s="31">
        <f>IF($A1566&lt;=Inputs!$B$13,RAND(),"")</f>
        <v/>
      </c>
      <c r="U1566" s="31">
        <f>IF($A1566&lt;=Inputs!$B$13,RAND(),"")</f>
        <v/>
      </c>
      <c r="V1566" s="31">
        <f>IF($A1566&lt;=Inputs!$B$13,RAND(),"")</f>
        <v/>
      </c>
      <c r="W1566" s="31">
        <f>IF($A1566&lt;=Inputs!$B$13,RAND(),"")</f>
        <v/>
      </c>
      <c r="X1566" s="31">
        <f>IF($A1566&lt;=Inputs!$B$13,RAND(),"")</f>
        <v/>
      </c>
      <c r="Y1566" s="31">
        <f>IF($A1566&lt;=Inputs!$B$13,RAND(),"")</f>
        <v/>
      </c>
    </row>
    <row r="1567">
      <c r="A1567" t="n">
        <v>1562</v>
      </c>
      <c r="B1567" s="26">
        <f>IF($A1567&lt;=Inputs!$B$13,IF(Inputs!$B$8&gt;0,SUM(F1567:O1567)/Inputs!$B$8,0),"")</f>
        <v/>
      </c>
      <c r="C1567" s="27">
        <f>IF($A1567&lt;=Inputs!$B$13,B1567/100,"")</f>
        <v/>
      </c>
      <c r="D1567" s="28">
        <f>IF($A1567&lt;=Inputs!$B$13,C1567*Inputs!$B$7,"")</f>
        <v/>
      </c>
      <c r="E1567" s="29">
        <f>IF($A1567&lt;=Inputs!$B$13,IF(D1567&gt;0,1,0),"")</f>
        <v/>
      </c>
      <c r="F1567" s="26">
        <f>IF($A1567&lt;=Inputs!$B$13,IF(1&lt;=Inputs!$B$8,IF(Inputs!$B$12&gt;0,MAX(MIN(NORM.INV(RAND(),LOOKUP(P1567,Inputs!$J$6:$J$9,Inputs!$G$6:$G$9),LOOKUP(P1567,Inputs!$J$6:$J$9,Inputs!$H$6:$H$9)),Inputs!$B$12),-Inputs!$B$12),NORM.INV(RAND(),LOOKUP(P1567,Inputs!$J$6:$J$9,Inputs!$G$6:$G$9),LOOKUP(P1567,Inputs!$J$6:$J$9,Inputs!$H$6:$H$9))),0),"" )</f>
        <v/>
      </c>
      <c r="G1567" s="26">
        <f>IF($A1567&lt;=Inputs!$B$13,IF(2&lt;=Inputs!$B$8,IF(Inputs!$B$12&gt;0,MAX(MIN(NORM.INV(RAND(),LOOKUP(Q1567,Inputs!$J$6:$J$9,Inputs!$G$6:$G$9),LOOKUP(Q1567,Inputs!$J$6:$J$9,Inputs!$H$6:$H$9)),Inputs!$B$12),-Inputs!$B$12),NORM.INV(RAND(),LOOKUP(Q1567,Inputs!$J$6:$J$9,Inputs!$G$6:$G$9),LOOKUP(Q1567,Inputs!$J$6:$J$9,Inputs!$H$6:$H$9))),0),"" )</f>
        <v/>
      </c>
      <c r="H1567" s="26">
        <f>IF($A1567&lt;=Inputs!$B$13,IF(3&lt;=Inputs!$B$8,IF(Inputs!$B$12&gt;0,MAX(MIN(NORM.INV(RAND(),LOOKUP(R1567,Inputs!$J$6:$J$9,Inputs!$G$6:$G$9),LOOKUP(R1567,Inputs!$J$6:$J$9,Inputs!$H$6:$H$9)),Inputs!$B$12),-Inputs!$B$12),NORM.INV(RAND(),LOOKUP(R1567,Inputs!$J$6:$J$9,Inputs!$G$6:$G$9),LOOKUP(R1567,Inputs!$J$6:$J$9,Inputs!$H$6:$H$9))),0),"" )</f>
        <v/>
      </c>
      <c r="I1567" s="26">
        <f>IF($A1567&lt;=Inputs!$B$13,IF(4&lt;=Inputs!$B$8,IF(Inputs!$B$12&gt;0,MAX(MIN(NORM.INV(RAND(),LOOKUP(S1567,Inputs!$J$6:$J$9,Inputs!$G$6:$G$9),LOOKUP(S1567,Inputs!$J$6:$J$9,Inputs!$H$6:$H$9)),Inputs!$B$12),-Inputs!$B$12),NORM.INV(RAND(),LOOKUP(S1567,Inputs!$J$6:$J$9,Inputs!$G$6:$G$9),LOOKUP(S1567,Inputs!$J$6:$J$9,Inputs!$H$6:$H$9))),0),"" )</f>
        <v/>
      </c>
      <c r="J1567" s="26">
        <f>IF($A1567&lt;=Inputs!$B$13,IF(5&lt;=Inputs!$B$8,IF(Inputs!$B$12&gt;0,MAX(MIN(NORM.INV(RAND(),LOOKUP(T1567,Inputs!$J$6:$J$9,Inputs!$G$6:$G$9),LOOKUP(T1567,Inputs!$J$6:$J$9,Inputs!$H$6:$H$9)),Inputs!$B$12),-Inputs!$B$12),NORM.INV(RAND(),LOOKUP(T1567,Inputs!$J$6:$J$9,Inputs!$G$6:$G$9),LOOKUP(T1567,Inputs!$J$6:$J$9,Inputs!$H$6:$H$9))),0),"" )</f>
        <v/>
      </c>
      <c r="K1567" s="26">
        <f>IF($A1567&lt;=Inputs!$B$13,IF(6&lt;=Inputs!$B$8,IF(Inputs!$B$12&gt;0,MAX(MIN(NORM.INV(RAND(),LOOKUP(U1567,Inputs!$J$6:$J$9,Inputs!$G$6:$G$9),LOOKUP(U1567,Inputs!$J$6:$J$9,Inputs!$H$6:$H$9)),Inputs!$B$12),-Inputs!$B$12),NORM.INV(RAND(),LOOKUP(U1567,Inputs!$J$6:$J$9,Inputs!$G$6:$G$9),LOOKUP(U1567,Inputs!$J$6:$J$9,Inputs!$H$6:$H$9))),0),"" )</f>
        <v/>
      </c>
      <c r="L1567" s="26">
        <f>IF($A1567&lt;=Inputs!$B$13,IF(7&lt;=Inputs!$B$8,IF(Inputs!$B$12&gt;0,MAX(MIN(NORM.INV(RAND(),LOOKUP(V1567,Inputs!$J$6:$J$9,Inputs!$G$6:$G$9),LOOKUP(V1567,Inputs!$J$6:$J$9,Inputs!$H$6:$H$9)),Inputs!$B$12),-Inputs!$B$12),NORM.INV(RAND(),LOOKUP(V1567,Inputs!$J$6:$J$9,Inputs!$G$6:$G$9),LOOKUP(V1567,Inputs!$J$6:$J$9,Inputs!$H$6:$H$9))),0),"" )</f>
        <v/>
      </c>
      <c r="M1567" s="26">
        <f>IF($A1567&lt;=Inputs!$B$13,IF(8&lt;=Inputs!$B$8,IF(Inputs!$B$12&gt;0,MAX(MIN(NORM.INV(RAND(),LOOKUP(W1567,Inputs!$J$6:$J$9,Inputs!$G$6:$G$9),LOOKUP(W1567,Inputs!$J$6:$J$9,Inputs!$H$6:$H$9)),Inputs!$B$12),-Inputs!$B$12),NORM.INV(RAND(),LOOKUP(W1567,Inputs!$J$6:$J$9,Inputs!$G$6:$G$9),LOOKUP(W1567,Inputs!$J$6:$J$9,Inputs!$H$6:$H$9))),0),"" )</f>
        <v/>
      </c>
      <c r="N1567" s="26">
        <f>IF($A1567&lt;=Inputs!$B$13,IF(9&lt;=Inputs!$B$8,IF(Inputs!$B$12&gt;0,MAX(MIN(NORM.INV(RAND(),LOOKUP(X1567,Inputs!$J$6:$J$9,Inputs!$G$6:$G$9),LOOKUP(X1567,Inputs!$J$6:$J$9,Inputs!$H$6:$H$9)),Inputs!$B$12),-Inputs!$B$12),NORM.INV(RAND(),LOOKUP(X1567,Inputs!$J$6:$J$9,Inputs!$G$6:$G$9),LOOKUP(X1567,Inputs!$J$6:$J$9,Inputs!$H$6:$H$9))),0),"" )</f>
        <v/>
      </c>
      <c r="O1567" s="26">
        <f>IF($A1567&lt;=Inputs!$B$13,IF(10&lt;=Inputs!$B$8,IF(Inputs!$B$12&gt;0,MAX(MIN(NORM.INV(RAND(),LOOKUP(Y1567,Inputs!$J$6:$J$9,Inputs!$G$6:$G$9),LOOKUP(Y1567,Inputs!$J$6:$J$9,Inputs!$H$6:$H$9)),Inputs!$B$12),-Inputs!$B$12),NORM.INV(RAND(),LOOKUP(Y1567,Inputs!$J$6:$J$9,Inputs!$G$6:$G$9),LOOKUP(Y1567,Inputs!$J$6:$J$9,Inputs!$H$6:$H$9))),0),"" )</f>
        <v/>
      </c>
      <c r="P1567" s="31">
        <f>IF($A1567&lt;=Inputs!$B$13,RAND(),"")</f>
        <v/>
      </c>
      <c r="Q1567" s="31">
        <f>IF($A1567&lt;=Inputs!$B$13,RAND(),"")</f>
        <v/>
      </c>
      <c r="R1567" s="31">
        <f>IF($A1567&lt;=Inputs!$B$13,RAND(),"")</f>
        <v/>
      </c>
      <c r="S1567" s="31">
        <f>IF($A1567&lt;=Inputs!$B$13,RAND(),"")</f>
        <v/>
      </c>
      <c r="T1567" s="31">
        <f>IF($A1567&lt;=Inputs!$B$13,RAND(),"")</f>
        <v/>
      </c>
      <c r="U1567" s="31">
        <f>IF($A1567&lt;=Inputs!$B$13,RAND(),"")</f>
        <v/>
      </c>
      <c r="V1567" s="31">
        <f>IF($A1567&lt;=Inputs!$B$13,RAND(),"")</f>
        <v/>
      </c>
      <c r="W1567" s="31">
        <f>IF($A1567&lt;=Inputs!$B$13,RAND(),"")</f>
        <v/>
      </c>
      <c r="X1567" s="31">
        <f>IF($A1567&lt;=Inputs!$B$13,RAND(),"")</f>
        <v/>
      </c>
      <c r="Y1567" s="31">
        <f>IF($A1567&lt;=Inputs!$B$13,RAND(),"")</f>
        <v/>
      </c>
    </row>
    <row r="1568">
      <c r="A1568" t="n">
        <v>1563</v>
      </c>
      <c r="B1568" s="26">
        <f>IF($A1568&lt;=Inputs!$B$13,IF(Inputs!$B$8&gt;0,SUM(F1568:O1568)/Inputs!$B$8,0),"")</f>
        <v/>
      </c>
      <c r="C1568" s="27">
        <f>IF($A1568&lt;=Inputs!$B$13,B1568/100,"")</f>
        <v/>
      </c>
      <c r="D1568" s="28">
        <f>IF($A1568&lt;=Inputs!$B$13,C1568*Inputs!$B$7,"")</f>
        <v/>
      </c>
      <c r="E1568" s="29">
        <f>IF($A1568&lt;=Inputs!$B$13,IF(D1568&gt;0,1,0),"")</f>
        <v/>
      </c>
      <c r="F1568" s="26">
        <f>IF($A1568&lt;=Inputs!$B$13,IF(1&lt;=Inputs!$B$8,IF(Inputs!$B$12&gt;0,MAX(MIN(NORM.INV(RAND(),LOOKUP(P1568,Inputs!$J$6:$J$9,Inputs!$G$6:$G$9),LOOKUP(P1568,Inputs!$J$6:$J$9,Inputs!$H$6:$H$9)),Inputs!$B$12),-Inputs!$B$12),NORM.INV(RAND(),LOOKUP(P1568,Inputs!$J$6:$J$9,Inputs!$G$6:$G$9),LOOKUP(P1568,Inputs!$J$6:$J$9,Inputs!$H$6:$H$9))),0),"" )</f>
        <v/>
      </c>
      <c r="G1568" s="26">
        <f>IF($A1568&lt;=Inputs!$B$13,IF(2&lt;=Inputs!$B$8,IF(Inputs!$B$12&gt;0,MAX(MIN(NORM.INV(RAND(),LOOKUP(Q1568,Inputs!$J$6:$J$9,Inputs!$G$6:$G$9),LOOKUP(Q1568,Inputs!$J$6:$J$9,Inputs!$H$6:$H$9)),Inputs!$B$12),-Inputs!$B$12),NORM.INV(RAND(),LOOKUP(Q1568,Inputs!$J$6:$J$9,Inputs!$G$6:$G$9),LOOKUP(Q1568,Inputs!$J$6:$J$9,Inputs!$H$6:$H$9))),0),"" )</f>
        <v/>
      </c>
      <c r="H1568" s="26">
        <f>IF($A1568&lt;=Inputs!$B$13,IF(3&lt;=Inputs!$B$8,IF(Inputs!$B$12&gt;0,MAX(MIN(NORM.INV(RAND(),LOOKUP(R1568,Inputs!$J$6:$J$9,Inputs!$G$6:$G$9),LOOKUP(R1568,Inputs!$J$6:$J$9,Inputs!$H$6:$H$9)),Inputs!$B$12),-Inputs!$B$12),NORM.INV(RAND(),LOOKUP(R1568,Inputs!$J$6:$J$9,Inputs!$G$6:$G$9),LOOKUP(R1568,Inputs!$J$6:$J$9,Inputs!$H$6:$H$9))),0),"" )</f>
        <v/>
      </c>
      <c r="I1568" s="26">
        <f>IF($A1568&lt;=Inputs!$B$13,IF(4&lt;=Inputs!$B$8,IF(Inputs!$B$12&gt;0,MAX(MIN(NORM.INV(RAND(),LOOKUP(S1568,Inputs!$J$6:$J$9,Inputs!$G$6:$G$9),LOOKUP(S1568,Inputs!$J$6:$J$9,Inputs!$H$6:$H$9)),Inputs!$B$12),-Inputs!$B$12),NORM.INV(RAND(),LOOKUP(S1568,Inputs!$J$6:$J$9,Inputs!$G$6:$G$9),LOOKUP(S1568,Inputs!$J$6:$J$9,Inputs!$H$6:$H$9))),0),"" )</f>
        <v/>
      </c>
      <c r="J1568" s="26">
        <f>IF($A1568&lt;=Inputs!$B$13,IF(5&lt;=Inputs!$B$8,IF(Inputs!$B$12&gt;0,MAX(MIN(NORM.INV(RAND(),LOOKUP(T1568,Inputs!$J$6:$J$9,Inputs!$G$6:$G$9),LOOKUP(T1568,Inputs!$J$6:$J$9,Inputs!$H$6:$H$9)),Inputs!$B$12),-Inputs!$B$12),NORM.INV(RAND(),LOOKUP(T1568,Inputs!$J$6:$J$9,Inputs!$G$6:$G$9),LOOKUP(T1568,Inputs!$J$6:$J$9,Inputs!$H$6:$H$9))),0),"" )</f>
        <v/>
      </c>
      <c r="K1568" s="26">
        <f>IF($A1568&lt;=Inputs!$B$13,IF(6&lt;=Inputs!$B$8,IF(Inputs!$B$12&gt;0,MAX(MIN(NORM.INV(RAND(),LOOKUP(U1568,Inputs!$J$6:$J$9,Inputs!$G$6:$G$9),LOOKUP(U1568,Inputs!$J$6:$J$9,Inputs!$H$6:$H$9)),Inputs!$B$12),-Inputs!$B$12),NORM.INV(RAND(),LOOKUP(U1568,Inputs!$J$6:$J$9,Inputs!$G$6:$G$9),LOOKUP(U1568,Inputs!$J$6:$J$9,Inputs!$H$6:$H$9))),0),"" )</f>
        <v/>
      </c>
      <c r="L1568" s="26">
        <f>IF($A1568&lt;=Inputs!$B$13,IF(7&lt;=Inputs!$B$8,IF(Inputs!$B$12&gt;0,MAX(MIN(NORM.INV(RAND(),LOOKUP(V1568,Inputs!$J$6:$J$9,Inputs!$G$6:$G$9),LOOKUP(V1568,Inputs!$J$6:$J$9,Inputs!$H$6:$H$9)),Inputs!$B$12),-Inputs!$B$12),NORM.INV(RAND(),LOOKUP(V1568,Inputs!$J$6:$J$9,Inputs!$G$6:$G$9),LOOKUP(V1568,Inputs!$J$6:$J$9,Inputs!$H$6:$H$9))),0),"" )</f>
        <v/>
      </c>
      <c r="M1568" s="26">
        <f>IF($A1568&lt;=Inputs!$B$13,IF(8&lt;=Inputs!$B$8,IF(Inputs!$B$12&gt;0,MAX(MIN(NORM.INV(RAND(),LOOKUP(W1568,Inputs!$J$6:$J$9,Inputs!$G$6:$G$9),LOOKUP(W1568,Inputs!$J$6:$J$9,Inputs!$H$6:$H$9)),Inputs!$B$12),-Inputs!$B$12),NORM.INV(RAND(),LOOKUP(W1568,Inputs!$J$6:$J$9,Inputs!$G$6:$G$9),LOOKUP(W1568,Inputs!$J$6:$J$9,Inputs!$H$6:$H$9))),0),"" )</f>
        <v/>
      </c>
      <c r="N1568" s="26">
        <f>IF($A1568&lt;=Inputs!$B$13,IF(9&lt;=Inputs!$B$8,IF(Inputs!$B$12&gt;0,MAX(MIN(NORM.INV(RAND(),LOOKUP(X1568,Inputs!$J$6:$J$9,Inputs!$G$6:$G$9),LOOKUP(X1568,Inputs!$J$6:$J$9,Inputs!$H$6:$H$9)),Inputs!$B$12),-Inputs!$B$12),NORM.INV(RAND(),LOOKUP(X1568,Inputs!$J$6:$J$9,Inputs!$G$6:$G$9),LOOKUP(X1568,Inputs!$J$6:$J$9,Inputs!$H$6:$H$9))),0),"" )</f>
        <v/>
      </c>
      <c r="O1568" s="26">
        <f>IF($A1568&lt;=Inputs!$B$13,IF(10&lt;=Inputs!$B$8,IF(Inputs!$B$12&gt;0,MAX(MIN(NORM.INV(RAND(),LOOKUP(Y1568,Inputs!$J$6:$J$9,Inputs!$G$6:$G$9),LOOKUP(Y1568,Inputs!$J$6:$J$9,Inputs!$H$6:$H$9)),Inputs!$B$12),-Inputs!$B$12),NORM.INV(RAND(),LOOKUP(Y1568,Inputs!$J$6:$J$9,Inputs!$G$6:$G$9),LOOKUP(Y1568,Inputs!$J$6:$J$9,Inputs!$H$6:$H$9))),0),"" )</f>
        <v/>
      </c>
      <c r="P1568" s="31">
        <f>IF($A1568&lt;=Inputs!$B$13,RAND(),"")</f>
        <v/>
      </c>
      <c r="Q1568" s="31">
        <f>IF($A1568&lt;=Inputs!$B$13,RAND(),"")</f>
        <v/>
      </c>
      <c r="R1568" s="31">
        <f>IF($A1568&lt;=Inputs!$B$13,RAND(),"")</f>
        <v/>
      </c>
      <c r="S1568" s="31">
        <f>IF($A1568&lt;=Inputs!$B$13,RAND(),"")</f>
        <v/>
      </c>
      <c r="T1568" s="31">
        <f>IF($A1568&lt;=Inputs!$B$13,RAND(),"")</f>
        <v/>
      </c>
      <c r="U1568" s="31">
        <f>IF($A1568&lt;=Inputs!$B$13,RAND(),"")</f>
        <v/>
      </c>
      <c r="V1568" s="31">
        <f>IF($A1568&lt;=Inputs!$B$13,RAND(),"")</f>
        <v/>
      </c>
      <c r="W1568" s="31">
        <f>IF($A1568&lt;=Inputs!$B$13,RAND(),"")</f>
        <v/>
      </c>
      <c r="X1568" s="31">
        <f>IF($A1568&lt;=Inputs!$B$13,RAND(),"")</f>
        <v/>
      </c>
      <c r="Y1568" s="31">
        <f>IF($A1568&lt;=Inputs!$B$13,RAND(),"")</f>
        <v/>
      </c>
    </row>
    <row r="1569">
      <c r="A1569" t="n">
        <v>1564</v>
      </c>
      <c r="B1569" s="26">
        <f>IF($A1569&lt;=Inputs!$B$13,IF(Inputs!$B$8&gt;0,SUM(F1569:O1569)/Inputs!$B$8,0),"")</f>
        <v/>
      </c>
      <c r="C1569" s="27">
        <f>IF($A1569&lt;=Inputs!$B$13,B1569/100,"")</f>
        <v/>
      </c>
      <c r="D1569" s="28">
        <f>IF($A1569&lt;=Inputs!$B$13,C1569*Inputs!$B$7,"")</f>
        <v/>
      </c>
      <c r="E1569" s="29">
        <f>IF($A1569&lt;=Inputs!$B$13,IF(D1569&gt;0,1,0),"")</f>
        <v/>
      </c>
      <c r="F1569" s="26">
        <f>IF($A1569&lt;=Inputs!$B$13,IF(1&lt;=Inputs!$B$8,IF(Inputs!$B$12&gt;0,MAX(MIN(NORM.INV(RAND(),LOOKUP(P1569,Inputs!$J$6:$J$9,Inputs!$G$6:$G$9),LOOKUP(P1569,Inputs!$J$6:$J$9,Inputs!$H$6:$H$9)),Inputs!$B$12),-Inputs!$B$12),NORM.INV(RAND(),LOOKUP(P1569,Inputs!$J$6:$J$9,Inputs!$G$6:$G$9),LOOKUP(P1569,Inputs!$J$6:$J$9,Inputs!$H$6:$H$9))),0),"" )</f>
        <v/>
      </c>
      <c r="G1569" s="26">
        <f>IF($A1569&lt;=Inputs!$B$13,IF(2&lt;=Inputs!$B$8,IF(Inputs!$B$12&gt;0,MAX(MIN(NORM.INV(RAND(),LOOKUP(Q1569,Inputs!$J$6:$J$9,Inputs!$G$6:$G$9),LOOKUP(Q1569,Inputs!$J$6:$J$9,Inputs!$H$6:$H$9)),Inputs!$B$12),-Inputs!$B$12),NORM.INV(RAND(),LOOKUP(Q1569,Inputs!$J$6:$J$9,Inputs!$G$6:$G$9),LOOKUP(Q1569,Inputs!$J$6:$J$9,Inputs!$H$6:$H$9))),0),"" )</f>
        <v/>
      </c>
      <c r="H1569" s="26">
        <f>IF($A1569&lt;=Inputs!$B$13,IF(3&lt;=Inputs!$B$8,IF(Inputs!$B$12&gt;0,MAX(MIN(NORM.INV(RAND(),LOOKUP(R1569,Inputs!$J$6:$J$9,Inputs!$G$6:$G$9),LOOKUP(R1569,Inputs!$J$6:$J$9,Inputs!$H$6:$H$9)),Inputs!$B$12),-Inputs!$B$12),NORM.INV(RAND(),LOOKUP(R1569,Inputs!$J$6:$J$9,Inputs!$G$6:$G$9),LOOKUP(R1569,Inputs!$J$6:$J$9,Inputs!$H$6:$H$9))),0),"" )</f>
        <v/>
      </c>
      <c r="I1569" s="26">
        <f>IF($A1569&lt;=Inputs!$B$13,IF(4&lt;=Inputs!$B$8,IF(Inputs!$B$12&gt;0,MAX(MIN(NORM.INV(RAND(),LOOKUP(S1569,Inputs!$J$6:$J$9,Inputs!$G$6:$G$9),LOOKUP(S1569,Inputs!$J$6:$J$9,Inputs!$H$6:$H$9)),Inputs!$B$12),-Inputs!$B$12),NORM.INV(RAND(),LOOKUP(S1569,Inputs!$J$6:$J$9,Inputs!$G$6:$G$9),LOOKUP(S1569,Inputs!$J$6:$J$9,Inputs!$H$6:$H$9))),0),"" )</f>
        <v/>
      </c>
      <c r="J1569" s="26">
        <f>IF($A1569&lt;=Inputs!$B$13,IF(5&lt;=Inputs!$B$8,IF(Inputs!$B$12&gt;0,MAX(MIN(NORM.INV(RAND(),LOOKUP(T1569,Inputs!$J$6:$J$9,Inputs!$G$6:$G$9),LOOKUP(T1569,Inputs!$J$6:$J$9,Inputs!$H$6:$H$9)),Inputs!$B$12),-Inputs!$B$12),NORM.INV(RAND(),LOOKUP(T1569,Inputs!$J$6:$J$9,Inputs!$G$6:$G$9),LOOKUP(T1569,Inputs!$J$6:$J$9,Inputs!$H$6:$H$9))),0),"" )</f>
        <v/>
      </c>
      <c r="K1569" s="26">
        <f>IF($A1569&lt;=Inputs!$B$13,IF(6&lt;=Inputs!$B$8,IF(Inputs!$B$12&gt;0,MAX(MIN(NORM.INV(RAND(),LOOKUP(U1569,Inputs!$J$6:$J$9,Inputs!$G$6:$G$9),LOOKUP(U1569,Inputs!$J$6:$J$9,Inputs!$H$6:$H$9)),Inputs!$B$12),-Inputs!$B$12),NORM.INV(RAND(),LOOKUP(U1569,Inputs!$J$6:$J$9,Inputs!$G$6:$G$9),LOOKUP(U1569,Inputs!$J$6:$J$9,Inputs!$H$6:$H$9))),0),"" )</f>
        <v/>
      </c>
      <c r="L1569" s="26">
        <f>IF($A1569&lt;=Inputs!$B$13,IF(7&lt;=Inputs!$B$8,IF(Inputs!$B$12&gt;0,MAX(MIN(NORM.INV(RAND(),LOOKUP(V1569,Inputs!$J$6:$J$9,Inputs!$G$6:$G$9),LOOKUP(V1569,Inputs!$J$6:$J$9,Inputs!$H$6:$H$9)),Inputs!$B$12),-Inputs!$B$12),NORM.INV(RAND(),LOOKUP(V1569,Inputs!$J$6:$J$9,Inputs!$G$6:$G$9),LOOKUP(V1569,Inputs!$J$6:$J$9,Inputs!$H$6:$H$9))),0),"" )</f>
        <v/>
      </c>
      <c r="M1569" s="26">
        <f>IF($A1569&lt;=Inputs!$B$13,IF(8&lt;=Inputs!$B$8,IF(Inputs!$B$12&gt;0,MAX(MIN(NORM.INV(RAND(),LOOKUP(W1569,Inputs!$J$6:$J$9,Inputs!$G$6:$G$9),LOOKUP(W1569,Inputs!$J$6:$J$9,Inputs!$H$6:$H$9)),Inputs!$B$12),-Inputs!$B$12),NORM.INV(RAND(),LOOKUP(W1569,Inputs!$J$6:$J$9,Inputs!$G$6:$G$9),LOOKUP(W1569,Inputs!$J$6:$J$9,Inputs!$H$6:$H$9))),0),"" )</f>
        <v/>
      </c>
      <c r="N1569" s="26">
        <f>IF($A1569&lt;=Inputs!$B$13,IF(9&lt;=Inputs!$B$8,IF(Inputs!$B$12&gt;0,MAX(MIN(NORM.INV(RAND(),LOOKUP(X1569,Inputs!$J$6:$J$9,Inputs!$G$6:$G$9),LOOKUP(X1569,Inputs!$J$6:$J$9,Inputs!$H$6:$H$9)),Inputs!$B$12),-Inputs!$B$12),NORM.INV(RAND(),LOOKUP(X1569,Inputs!$J$6:$J$9,Inputs!$G$6:$G$9),LOOKUP(X1569,Inputs!$J$6:$J$9,Inputs!$H$6:$H$9))),0),"" )</f>
        <v/>
      </c>
      <c r="O1569" s="26">
        <f>IF($A1569&lt;=Inputs!$B$13,IF(10&lt;=Inputs!$B$8,IF(Inputs!$B$12&gt;0,MAX(MIN(NORM.INV(RAND(),LOOKUP(Y1569,Inputs!$J$6:$J$9,Inputs!$G$6:$G$9),LOOKUP(Y1569,Inputs!$J$6:$J$9,Inputs!$H$6:$H$9)),Inputs!$B$12),-Inputs!$B$12),NORM.INV(RAND(),LOOKUP(Y1569,Inputs!$J$6:$J$9,Inputs!$G$6:$G$9),LOOKUP(Y1569,Inputs!$J$6:$J$9,Inputs!$H$6:$H$9))),0),"" )</f>
        <v/>
      </c>
      <c r="P1569" s="31">
        <f>IF($A1569&lt;=Inputs!$B$13,RAND(),"")</f>
        <v/>
      </c>
      <c r="Q1569" s="31">
        <f>IF($A1569&lt;=Inputs!$B$13,RAND(),"")</f>
        <v/>
      </c>
      <c r="R1569" s="31">
        <f>IF($A1569&lt;=Inputs!$B$13,RAND(),"")</f>
        <v/>
      </c>
      <c r="S1569" s="31">
        <f>IF($A1569&lt;=Inputs!$B$13,RAND(),"")</f>
        <v/>
      </c>
      <c r="T1569" s="31">
        <f>IF($A1569&lt;=Inputs!$B$13,RAND(),"")</f>
        <v/>
      </c>
      <c r="U1569" s="31">
        <f>IF($A1569&lt;=Inputs!$B$13,RAND(),"")</f>
        <v/>
      </c>
      <c r="V1569" s="31">
        <f>IF($A1569&lt;=Inputs!$B$13,RAND(),"")</f>
        <v/>
      </c>
      <c r="W1569" s="31">
        <f>IF($A1569&lt;=Inputs!$B$13,RAND(),"")</f>
        <v/>
      </c>
      <c r="X1569" s="31">
        <f>IF($A1569&lt;=Inputs!$B$13,RAND(),"")</f>
        <v/>
      </c>
      <c r="Y1569" s="31">
        <f>IF($A1569&lt;=Inputs!$B$13,RAND(),"")</f>
        <v/>
      </c>
    </row>
    <row r="1570">
      <c r="A1570" t="n">
        <v>1565</v>
      </c>
      <c r="B1570" s="26">
        <f>IF($A1570&lt;=Inputs!$B$13,IF(Inputs!$B$8&gt;0,SUM(F1570:O1570)/Inputs!$B$8,0),"")</f>
        <v/>
      </c>
      <c r="C1570" s="27">
        <f>IF($A1570&lt;=Inputs!$B$13,B1570/100,"")</f>
        <v/>
      </c>
      <c r="D1570" s="28">
        <f>IF($A1570&lt;=Inputs!$B$13,C1570*Inputs!$B$7,"")</f>
        <v/>
      </c>
      <c r="E1570" s="29">
        <f>IF($A1570&lt;=Inputs!$B$13,IF(D1570&gt;0,1,0),"")</f>
        <v/>
      </c>
      <c r="F1570" s="26">
        <f>IF($A1570&lt;=Inputs!$B$13,IF(1&lt;=Inputs!$B$8,IF(Inputs!$B$12&gt;0,MAX(MIN(NORM.INV(RAND(),LOOKUP(P1570,Inputs!$J$6:$J$9,Inputs!$G$6:$G$9),LOOKUP(P1570,Inputs!$J$6:$J$9,Inputs!$H$6:$H$9)),Inputs!$B$12),-Inputs!$B$12),NORM.INV(RAND(),LOOKUP(P1570,Inputs!$J$6:$J$9,Inputs!$G$6:$G$9),LOOKUP(P1570,Inputs!$J$6:$J$9,Inputs!$H$6:$H$9))),0),"" )</f>
        <v/>
      </c>
      <c r="G1570" s="26">
        <f>IF($A1570&lt;=Inputs!$B$13,IF(2&lt;=Inputs!$B$8,IF(Inputs!$B$12&gt;0,MAX(MIN(NORM.INV(RAND(),LOOKUP(Q1570,Inputs!$J$6:$J$9,Inputs!$G$6:$G$9),LOOKUP(Q1570,Inputs!$J$6:$J$9,Inputs!$H$6:$H$9)),Inputs!$B$12),-Inputs!$B$12),NORM.INV(RAND(),LOOKUP(Q1570,Inputs!$J$6:$J$9,Inputs!$G$6:$G$9),LOOKUP(Q1570,Inputs!$J$6:$J$9,Inputs!$H$6:$H$9))),0),"" )</f>
        <v/>
      </c>
      <c r="H1570" s="26">
        <f>IF($A1570&lt;=Inputs!$B$13,IF(3&lt;=Inputs!$B$8,IF(Inputs!$B$12&gt;0,MAX(MIN(NORM.INV(RAND(),LOOKUP(R1570,Inputs!$J$6:$J$9,Inputs!$G$6:$G$9),LOOKUP(R1570,Inputs!$J$6:$J$9,Inputs!$H$6:$H$9)),Inputs!$B$12),-Inputs!$B$12),NORM.INV(RAND(),LOOKUP(R1570,Inputs!$J$6:$J$9,Inputs!$G$6:$G$9),LOOKUP(R1570,Inputs!$J$6:$J$9,Inputs!$H$6:$H$9))),0),"" )</f>
        <v/>
      </c>
      <c r="I1570" s="26">
        <f>IF($A1570&lt;=Inputs!$B$13,IF(4&lt;=Inputs!$B$8,IF(Inputs!$B$12&gt;0,MAX(MIN(NORM.INV(RAND(),LOOKUP(S1570,Inputs!$J$6:$J$9,Inputs!$G$6:$G$9),LOOKUP(S1570,Inputs!$J$6:$J$9,Inputs!$H$6:$H$9)),Inputs!$B$12),-Inputs!$B$12),NORM.INV(RAND(),LOOKUP(S1570,Inputs!$J$6:$J$9,Inputs!$G$6:$G$9),LOOKUP(S1570,Inputs!$J$6:$J$9,Inputs!$H$6:$H$9))),0),"" )</f>
        <v/>
      </c>
      <c r="J1570" s="26">
        <f>IF($A1570&lt;=Inputs!$B$13,IF(5&lt;=Inputs!$B$8,IF(Inputs!$B$12&gt;0,MAX(MIN(NORM.INV(RAND(),LOOKUP(T1570,Inputs!$J$6:$J$9,Inputs!$G$6:$G$9),LOOKUP(T1570,Inputs!$J$6:$J$9,Inputs!$H$6:$H$9)),Inputs!$B$12),-Inputs!$B$12),NORM.INV(RAND(),LOOKUP(T1570,Inputs!$J$6:$J$9,Inputs!$G$6:$G$9),LOOKUP(T1570,Inputs!$J$6:$J$9,Inputs!$H$6:$H$9))),0),"" )</f>
        <v/>
      </c>
      <c r="K1570" s="26">
        <f>IF($A1570&lt;=Inputs!$B$13,IF(6&lt;=Inputs!$B$8,IF(Inputs!$B$12&gt;0,MAX(MIN(NORM.INV(RAND(),LOOKUP(U1570,Inputs!$J$6:$J$9,Inputs!$G$6:$G$9),LOOKUP(U1570,Inputs!$J$6:$J$9,Inputs!$H$6:$H$9)),Inputs!$B$12),-Inputs!$B$12),NORM.INV(RAND(),LOOKUP(U1570,Inputs!$J$6:$J$9,Inputs!$G$6:$G$9),LOOKUP(U1570,Inputs!$J$6:$J$9,Inputs!$H$6:$H$9))),0),"" )</f>
        <v/>
      </c>
      <c r="L1570" s="26">
        <f>IF($A1570&lt;=Inputs!$B$13,IF(7&lt;=Inputs!$B$8,IF(Inputs!$B$12&gt;0,MAX(MIN(NORM.INV(RAND(),LOOKUP(V1570,Inputs!$J$6:$J$9,Inputs!$G$6:$G$9),LOOKUP(V1570,Inputs!$J$6:$J$9,Inputs!$H$6:$H$9)),Inputs!$B$12),-Inputs!$B$12),NORM.INV(RAND(),LOOKUP(V1570,Inputs!$J$6:$J$9,Inputs!$G$6:$G$9),LOOKUP(V1570,Inputs!$J$6:$J$9,Inputs!$H$6:$H$9))),0),"" )</f>
        <v/>
      </c>
      <c r="M1570" s="26">
        <f>IF($A1570&lt;=Inputs!$B$13,IF(8&lt;=Inputs!$B$8,IF(Inputs!$B$12&gt;0,MAX(MIN(NORM.INV(RAND(),LOOKUP(W1570,Inputs!$J$6:$J$9,Inputs!$G$6:$G$9),LOOKUP(W1570,Inputs!$J$6:$J$9,Inputs!$H$6:$H$9)),Inputs!$B$12),-Inputs!$B$12),NORM.INV(RAND(),LOOKUP(W1570,Inputs!$J$6:$J$9,Inputs!$G$6:$G$9),LOOKUP(W1570,Inputs!$J$6:$J$9,Inputs!$H$6:$H$9))),0),"" )</f>
        <v/>
      </c>
      <c r="N1570" s="26">
        <f>IF($A1570&lt;=Inputs!$B$13,IF(9&lt;=Inputs!$B$8,IF(Inputs!$B$12&gt;0,MAX(MIN(NORM.INV(RAND(),LOOKUP(X1570,Inputs!$J$6:$J$9,Inputs!$G$6:$G$9),LOOKUP(X1570,Inputs!$J$6:$J$9,Inputs!$H$6:$H$9)),Inputs!$B$12),-Inputs!$B$12),NORM.INV(RAND(),LOOKUP(X1570,Inputs!$J$6:$J$9,Inputs!$G$6:$G$9),LOOKUP(X1570,Inputs!$J$6:$J$9,Inputs!$H$6:$H$9))),0),"" )</f>
        <v/>
      </c>
      <c r="O1570" s="26">
        <f>IF($A1570&lt;=Inputs!$B$13,IF(10&lt;=Inputs!$B$8,IF(Inputs!$B$12&gt;0,MAX(MIN(NORM.INV(RAND(),LOOKUP(Y1570,Inputs!$J$6:$J$9,Inputs!$G$6:$G$9),LOOKUP(Y1570,Inputs!$J$6:$J$9,Inputs!$H$6:$H$9)),Inputs!$B$12),-Inputs!$B$12),NORM.INV(RAND(),LOOKUP(Y1570,Inputs!$J$6:$J$9,Inputs!$G$6:$G$9),LOOKUP(Y1570,Inputs!$J$6:$J$9,Inputs!$H$6:$H$9))),0),"" )</f>
        <v/>
      </c>
      <c r="P1570" s="31">
        <f>IF($A1570&lt;=Inputs!$B$13,RAND(),"")</f>
        <v/>
      </c>
      <c r="Q1570" s="31">
        <f>IF($A1570&lt;=Inputs!$B$13,RAND(),"")</f>
        <v/>
      </c>
      <c r="R1570" s="31">
        <f>IF($A1570&lt;=Inputs!$B$13,RAND(),"")</f>
        <v/>
      </c>
      <c r="S1570" s="31">
        <f>IF($A1570&lt;=Inputs!$B$13,RAND(),"")</f>
        <v/>
      </c>
      <c r="T1570" s="31">
        <f>IF($A1570&lt;=Inputs!$B$13,RAND(),"")</f>
        <v/>
      </c>
      <c r="U1570" s="31">
        <f>IF($A1570&lt;=Inputs!$B$13,RAND(),"")</f>
        <v/>
      </c>
      <c r="V1570" s="31">
        <f>IF($A1570&lt;=Inputs!$B$13,RAND(),"")</f>
        <v/>
      </c>
      <c r="W1570" s="31">
        <f>IF($A1570&lt;=Inputs!$B$13,RAND(),"")</f>
        <v/>
      </c>
      <c r="X1570" s="31">
        <f>IF($A1570&lt;=Inputs!$B$13,RAND(),"")</f>
        <v/>
      </c>
      <c r="Y1570" s="31">
        <f>IF($A1570&lt;=Inputs!$B$13,RAND(),"")</f>
        <v/>
      </c>
    </row>
    <row r="1571">
      <c r="A1571" t="n">
        <v>1566</v>
      </c>
      <c r="B1571" s="26">
        <f>IF($A1571&lt;=Inputs!$B$13,IF(Inputs!$B$8&gt;0,SUM(F1571:O1571)/Inputs!$B$8,0),"")</f>
        <v/>
      </c>
      <c r="C1571" s="27">
        <f>IF($A1571&lt;=Inputs!$B$13,B1571/100,"")</f>
        <v/>
      </c>
      <c r="D1571" s="28">
        <f>IF($A1571&lt;=Inputs!$B$13,C1571*Inputs!$B$7,"")</f>
        <v/>
      </c>
      <c r="E1571" s="29">
        <f>IF($A1571&lt;=Inputs!$B$13,IF(D1571&gt;0,1,0),"")</f>
        <v/>
      </c>
      <c r="F1571" s="26">
        <f>IF($A1571&lt;=Inputs!$B$13,IF(1&lt;=Inputs!$B$8,IF(Inputs!$B$12&gt;0,MAX(MIN(NORM.INV(RAND(),LOOKUP(P1571,Inputs!$J$6:$J$9,Inputs!$G$6:$G$9),LOOKUP(P1571,Inputs!$J$6:$J$9,Inputs!$H$6:$H$9)),Inputs!$B$12),-Inputs!$B$12),NORM.INV(RAND(),LOOKUP(P1571,Inputs!$J$6:$J$9,Inputs!$G$6:$G$9),LOOKUP(P1571,Inputs!$J$6:$J$9,Inputs!$H$6:$H$9))),0),"" )</f>
        <v/>
      </c>
      <c r="G1571" s="26">
        <f>IF($A1571&lt;=Inputs!$B$13,IF(2&lt;=Inputs!$B$8,IF(Inputs!$B$12&gt;0,MAX(MIN(NORM.INV(RAND(),LOOKUP(Q1571,Inputs!$J$6:$J$9,Inputs!$G$6:$G$9),LOOKUP(Q1571,Inputs!$J$6:$J$9,Inputs!$H$6:$H$9)),Inputs!$B$12),-Inputs!$B$12),NORM.INV(RAND(),LOOKUP(Q1571,Inputs!$J$6:$J$9,Inputs!$G$6:$G$9),LOOKUP(Q1571,Inputs!$J$6:$J$9,Inputs!$H$6:$H$9))),0),"" )</f>
        <v/>
      </c>
      <c r="H1571" s="26">
        <f>IF($A1571&lt;=Inputs!$B$13,IF(3&lt;=Inputs!$B$8,IF(Inputs!$B$12&gt;0,MAX(MIN(NORM.INV(RAND(),LOOKUP(R1571,Inputs!$J$6:$J$9,Inputs!$G$6:$G$9),LOOKUP(R1571,Inputs!$J$6:$J$9,Inputs!$H$6:$H$9)),Inputs!$B$12),-Inputs!$B$12),NORM.INV(RAND(),LOOKUP(R1571,Inputs!$J$6:$J$9,Inputs!$G$6:$G$9),LOOKUP(R1571,Inputs!$J$6:$J$9,Inputs!$H$6:$H$9))),0),"" )</f>
        <v/>
      </c>
      <c r="I1571" s="26">
        <f>IF($A1571&lt;=Inputs!$B$13,IF(4&lt;=Inputs!$B$8,IF(Inputs!$B$12&gt;0,MAX(MIN(NORM.INV(RAND(),LOOKUP(S1571,Inputs!$J$6:$J$9,Inputs!$G$6:$G$9),LOOKUP(S1571,Inputs!$J$6:$J$9,Inputs!$H$6:$H$9)),Inputs!$B$12),-Inputs!$B$12),NORM.INV(RAND(),LOOKUP(S1571,Inputs!$J$6:$J$9,Inputs!$G$6:$G$9),LOOKUP(S1571,Inputs!$J$6:$J$9,Inputs!$H$6:$H$9))),0),"" )</f>
        <v/>
      </c>
      <c r="J1571" s="26">
        <f>IF($A1571&lt;=Inputs!$B$13,IF(5&lt;=Inputs!$B$8,IF(Inputs!$B$12&gt;0,MAX(MIN(NORM.INV(RAND(),LOOKUP(T1571,Inputs!$J$6:$J$9,Inputs!$G$6:$G$9),LOOKUP(T1571,Inputs!$J$6:$J$9,Inputs!$H$6:$H$9)),Inputs!$B$12),-Inputs!$B$12),NORM.INV(RAND(),LOOKUP(T1571,Inputs!$J$6:$J$9,Inputs!$G$6:$G$9),LOOKUP(T1571,Inputs!$J$6:$J$9,Inputs!$H$6:$H$9))),0),"" )</f>
        <v/>
      </c>
      <c r="K1571" s="26">
        <f>IF($A1571&lt;=Inputs!$B$13,IF(6&lt;=Inputs!$B$8,IF(Inputs!$B$12&gt;0,MAX(MIN(NORM.INV(RAND(),LOOKUP(U1571,Inputs!$J$6:$J$9,Inputs!$G$6:$G$9),LOOKUP(U1571,Inputs!$J$6:$J$9,Inputs!$H$6:$H$9)),Inputs!$B$12),-Inputs!$B$12),NORM.INV(RAND(),LOOKUP(U1571,Inputs!$J$6:$J$9,Inputs!$G$6:$G$9),LOOKUP(U1571,Inputs!$J$6:$J$9,Inputs!$H$6:$H$9))),0),"" )</f>
        <v/>
      </c>
      <c r="L1571" s="26">
        <f>IF($A1571&lt;=Inputs!$B$13,IF(7&lt;=Inputs!$B$8,IF(Inputs!$B$12&gt;0,MAX(MIN(NORM.INV(RAND(),LOOKUP(V1571,Inputs!$J$6:$J$9,Inputs!$G$6:$G$9),LOOKUP(V1571,Inputs!$J$6:$J$9,Inputs!$H$6:$H$9)),Inputs!$B$12),-Inputs!$B$12),NORM.INV(RAND(),LOOKUP(V1571,Inputs!$J$6:$J$9,Inputs!$G$6:$G$9),LOOKUP(V1571,Inputs!$J$6:$J$9,Inputs!$H$6:$H$9))),0),"" )</f>
        <v/>
      </c>
      <c r="M1571" s="26">
        <f>IF($A1571&lt;=Inputs!$B$13,IF(8&lt;=Inputs!$B$8,IF(Inputs!$B$12&gt;0,MAX(MIN(NORM.INV(RAND(),LOOKUP(W1571,Inputs!$J$6:$J$9,Inputs!$G$6:$G$9),LOOKUP(W1571,Inputs!$J$6:$J$9,Inputs!$H$6:$H$9)),Inputs!$B$12),-Inputs!$B$12),NORM.INV(RAND(),LOOKUP(W1571,Inputs!$J$6:$J$9,Inputs!$G$6:$G$9),LOOKUP(W1571,Inputs!$J$6:$J$9,Inputs!$H$6:$H$9))),0),"" )</f>
        <v/>
      </c>
      <c r="N1571" s="26">
        <f>IF($A1571&lt;=Inputs!$B$13,IF(9&lt;=Inputs!$B$8,IF(Inputs!$B$12&gt;0,MAX(MIN(NORM.INV(RAND(),LOOKUP(X1571,Inputs!$J$6:$J$9,Inputs!$G$6:$G$9),LOOKUP(X1571,Inputs!$J$6:$J$9,Inputs!$H$6:$H$9)),Inputs!$B$12),-Inputs!$B$12),NORM.INV(RAND(),LOOKUP(X1571,Inputs!$J$6:$J$9,Inputs!$G$6:$G$9),LOOKUP(X1571,Inputs!$J$6:$J$9,Inputs!$H$6:$H$9))),0),"" )</f>
        <v/>
      </c>
      <c r="O1571" s="26">
        <f>IF($A1571&lt;=Inputs!$B$13,IF(10&lt;=Inputs!$B$8,IF(Inputs!$B$12&gt;0,MAX(MIN(NORM.INV(RAND(),LOOKUP(Y1571,Inputs!$J$6:$J$9,Inputs!$G$6:$G$9),LOOKUP(Y1571,Inputs!$J$6:$J$9,Inputs!$H$6:$H$9)),Inputs!$B$12),-Inputs!$B$12),NORM.INV(RAND(),LOOKUP(Y1571,Inputs!$J$6:$J$9,Inputs!$G$6:$G$9),LOOKUP(Y1571,Inputs!$J$6:$J$9,Inputs!$H$6:$H$9))),0),"" )</f>
        <v/>
      </c>
      <c r="P1571" s="31">
        <f>IF($A1571&lt;=Inputs!$B$13,RAND(),"")</f>
        <v/>
      </c>
      <c r="Q1571" s="31">
        <f>IF($A1571&lt;=Inputs!$B$13,RAND(),"")</f>
        <v/>
      </c>
      <c r="R1571" s="31">
        <f>IF($A1571&lt;=Inputs!$B$13,RAND(),"")</f>
        <v/>
      </c>
      <c r="S1571" s="31">
        <f>IF($A1571&lt;=Inputs!$B$13,RAND(),"")</f>
        <v/>
      </c>
      <c r="T1571" s="31">
        <f>IF($A1571&lt;=Inputs!$B$13,RAND(),"")</f>
        <v/>
      </c>
      <c r="U1571" s="31">
        <f>IF($A1571&lt;=Inputs!$B$13,RAND(),"")</f>
        <v/>
      </c>
      <c r="V1571" s="31">
        <f>IF($A1571&lt;=Inputs!$B$13,RAND(),"")</f>
        <v/>
      </c>
      <c r="W1571" s="31">
        <f>IF($A1571&lt;=Inputs!$B$13,RAND(),"")</f>
        <v/>
      </c>
      <c r="X1571" s="31">
        <f>IF($A1571&lt;=Inputs!$B$13,RAND(),"")</f>
        <v/>
      </c>
      <c r="Y1571" s="31">
        <f>IF($A1571&lt;=Inputs!$B$13,RAND(),"")</f>
        <v/>
      </c>
    </row>
    <row r="1572">
      <c r="A1572" t="n">
        <v>1567</v>
      </c>
      <c r="B1572" s="26">
        <f>IF($A1572&lt;=Inputs!$B$13,IF(Inputs!$B$8&gt;0,SUM(F1572:O1572)/Inputs!$B$8,0),"")</f>
        <v/>
      </c>
      <c r="C1572" s="27">
        <f>IF($A1572&lt;=Inputs!$B$13,B1572/100,"")</f>
        <v/>
      </c>
      <c r="D1572" s="28">
        <f>IF($A1572&lt;=Inputs!$B$13,C1572*Inputs!$B$7,"")</f>
        <v/>
      </c>
      <c r="E1572" s="29">
        <f>IF($A1572&lt;=Inputs!$B$13,IF(D1572&gt;0,1,0),"")</f>
        <v/>
      </c>
      <c r="F1572" s="26">
        <f>IF($A1572&lt;=Inputs!$B$13,IF(1&lt;=Inputs!$B$8,IF(Inputs!$B$12&gt;0,MAX(MIN(NORM.INV(RAND(),LOOKUP(P1572,Inputs!$J$6:$J$9,Inputs!$G$6:$G$9),LOOKUP(P1572,Inputs!$J$6:$J$9,Inputs!$H$6:$H$9)),Inputs!$B$12),-Inputs!$B$12),NORM.INV(RAND(),LOOKUP(P1572,Inputs!$J$6:$J$9,Inputs!$G$6:$G$9),LOOKUP(P1572,Inputs!$J$6:$J$9,Inputs!$H$6:$H$9))),0),"" )</f>
        <v/>
      </c>
      <c r="G1572" s="26">
        <f>IF($A1572&lt;=Inputs!$B$13,IF(2&lt;=Inputs!$B$8,IF(Inputs!$B$12&gt;0,MAX(MIN(NORM.INV(RAND(),LOOKUP(Q1572,Inputs!$J$6:$J$9,Inputs!$G$6:$G$9),LOOKUP(Q1572,Inputs!$J$6:$J$9,Inputs!$H$6:$H$9)),Inputs!$B$12),-Inputs!$B$12),NORM.INV(RAND(),LOOKUP(Q1572,Inputs!$J$6:$J$9,Inputs!$G$6:$G$9),LOOKUP(Q1572,Inputs!$J$6:$J$9,Inputs!$H$6:$H$9))),0),"" )</f>
        <v/>
      </c>
      <c r="H1572" s="26">
        <f>IF($A1572&lt;=Inputs!$B$13,IF(3&lt;=Inputs!$B$8,IF(Inputs!$B$12&gt;0,MAX(MIN(NORM.INV(RAND(),LOOKUP(R1572,Inputs!$J$6:$J$9,Inputs!$G$6:$G$9),LOOKUP(R1572,Inputs!$J$6:$J$9,Inputs!$H$6:$H$9)),Inputs!$B$12),-Inputs!$B$12),NORM.INV(RAND(),LOOKUP(R1572,Inputs!$J$6:$J$9,Inputs!$G$6:$G$9),LOOKUP(R1572,Inputs!$J$6:$J$9,Inputs!$H$6:$H$9))),0),"" )</f>
        <v/>
      </c>
      <c r="I1572" s="26">
        <f>IF($A1572&lt;=Inputs!$B$13,IF(4&lt;=Inputs!$B$8,IF(Inputs!$B$12&gt;0,MAX(MIN(NORM.INV(RAND(),LOOKUP(S1572,Inputs!$J$6:$J$9,Inputs!$G$6:$G$9),LOOKUP(S1572,Inputs!$J$6:$J$9,Inputs!$H$6:$H$9)),Inputs!$B$12),-Inputs!$B$12),NORM.INV(RAND(),LOOKUP(S1572,Inputs!$J$6:$J$9,Inputs!$G$6:$G$9),LOOKUP(S1572,Inputs!$J$6:$J$9,Inputs!$H$6:$H$9))),0),"" )</f>
        <v/>
      </c>
      <c r="J1572" s="26">
        <f>IF($A1572&lt;=Inputs!$B$13,IF(5&lt;=Inputs!$B$8,IF(Inputs!$B$12&gt;0,MAX(MIN(NORM.INV(RAND(),LOOKUP(T1572,Inputs!$J$6:$J$9,Inputs!$G$6:$G$9),LOOKUP(T1572,Inputs!$J$6:$J$9,Inputs!$H$6:$H$9)),Inputs!$B$12),-Inputs!$B$12),NORM.INV(RAND(),LOOKUP(T1572,Inputs!$J$6:$J$9,Inputs!$G$6:$G$9),LOOKUP(T1572,Inputs!$J$6:$J$9,Inputs!$H$6:$H$9))),0),"" )</f>
        <v/>
      </c>
      <c r="K1572" s="26">
        <f>IF($A1572&lt;=Inputs!$B$13,IF(6&lt;=Inputs!$B$8,IF(Inputs!$B$12&gt;0,MAX(MIN(NORM.INV(RAND(),LOOKUP(U1572,Inputs!$J$6:$J$9,Inputs!$G$6:$G$9),LOOKUP(U1572,Inputs!$J$6:$J$9,Inputs!$H$6:$H$9)),Inputs!$B$12),-Inputs!$B$12),NORM.INV(RAND(),LOOKUP(U1572,Inputs!$J$6:$J$9,Inputs!$G$6:$G$9),LOOKUP(U1572,Inputs!$J$6:$J$9,Inputs!$H$6:$H$9))),0),"" )</f>
        <v/>
      </c>
      <c r="L1572" s="26">
        <f>IF($A1572&lt;=Inputs!$B$13,IF(7&lt;=Inputs!$B$8,IF(Inputs!$B$12&gt;0,MAX(MIN(NORM.INV(RAND(),LOOKUP(V1572,Inputs!$J$6:$J$9,Inputs!$G$6:$G$9),LOOKUP(V1572,Inputs!$J$6:$J$9,Inputs!$H$6:$H$9)),Inputs!$B$12),-Inputs!$B$12),NORM.INV(RAND(),LOOKUP(V1572,Inputs!$J$6:$J$9,Inputs!$G$6:$G$9),LOOKUP(V1572,Inputs!$J$6:$J$9,Inputs!$H$6:$H$9))),0),"" )</f>
        <v/>
      </c>
      <c r="M1572" s="26">
        <f>IF($A1572&lt;=Inputs!$B$13,IF(8&lt;=Inputs!$B$8,IF(Inputs!$B$12&gt;0,MAX(MIN(NORM.INV(RAND(),LOOKUP(W1572,Inputs!$J$6:$J$9,Inputs!$G$6:$G$9),LOOKUP(W1572,Inputs!$J$6:$J$9,Inputs!$H$6:$H$9)),Inputs!$B$12),-Inputs!$B$12),NORM.INV(RAND(),LOOKUP(W1572,Inputs!$J$6:$J$9,Inputs!$G$6:$G$9),LOOKUP(W1572,Inputs!$J$6:$J$9,Inputs!$H$6:$H$9))),0),"" )</f>
        <v/>
      </c>
      <c r="N1572" s="26">
        <f>IF($A1572&lt;=Inputs!$B$13,IF(9&lt;=Inputs!$B$8,IF(Inputs!$B$12&gt;0,MAX(MIN(NORM.INV(RAND(),LOOKUP(X1572,Inputs!$J$6:$J$9,Inputs!$G$6:$G$9),LOOKUP(X1572,Inputs!$J$6:$J$9,Inputs!$H$6:$H$9)),Inputs!$B$12),-Inputs!$B$12),NORM.INV(RAND(),LOOKUP(X1572,Inputs!$J$6:$J$9,Inputs!$G$6:$G$9),LOOKUP(X1572,Inputs!$J$6:$J$9,Inputs!$H$6:$H$9))),0),"" )</f>
        <v/>
      </c>
      <c r="O1572" s="26">
        <f>IF($A1572&lt;=Inputs!$B$13,IF(10&lt;=Inputs!$B$8,IF(Inputs!$B$12&gt;0,MAX(MIN(NORM.INV(RAND(),LOOKUP(Y1572,Inputs!$J$6:$J$9,Inputs!$G$6:$G$9),LOOKUP(Y1572,Inputs!$J$6:$J$9,Inputs!$H$6:$H$9)),Inputs!$B$12),-Inputs!$B$12),NORM.INV(RAND(),LOOKUP(Y1572,Inputs!$J$6:$J$9,Inputs!$G$6:$G$9),LOOKUP(Y1572,Inputs!$J$6:$J$9,Inputs!$H$6:$H$9))),0),"" )</f>
        <v/>
      </c>
      <c r="P1572" s="31">
        <f>IF($A1572&lt;=Inputs!$B$13,RAND(),"")</f>
        <v/>
      </c>
      <c r="Q1572" s="31">
        <f>IF($A1572&lt;=Inputs!$B$13,RAND(),"")</f>
        <v/>
      </c>
      <c r="R1572" s="31">
        <f>IF($A1572&lt;=Inputs!$B$13,RAND(),"")</f>
        <v/>
      </c>
      <c r="S1572" s="31">
        <f>IF($A1572&lt;=Inputs!$B$13,RAND(),"")</f>
        <v/>
      </c>
      <c r="T1572" s="31">
        <f>IF($A1572&lt;=Inputs!$B$13,RAND(),"")</f>
        <v/>
      </c>
      <c r="U1572" s="31">
        <f>IF($A1572&lt;=Inputs!$B$13,RAND(),"")</f>
        <v/>
      </c>
      <c r="V1572" s="31">
        <f>IF($A1572&lt;=Inputs!$B$13,RAND(),"")</f>
        <v/>
      </c>
      <c r="W1572" s="31">
        <f>IF($A1572&lt;=Inputs!$B$13,RAND(),"")</f>
        <v/>
      </c>
      <c r="X1572" s="31">
        <f>IF($A1572&lt;=Inputs!$B$13,RAND(),"")</f>
        <v/>
      </c>
      <c r="Y1572" s="31">
        <f>IF($A1572&lt;=Inputs!$B$13,RAND(),"")</f>
        <v/>
      </c>
    </row>
    <row r="1573">
      <c r="A1573" t="n">
        <v>1568</v>
      </c>
      <c r="B1573" s="26">
        <f>IF($A1573&lt;=Inputs!$B$13,IF(Inputs!$B$8&gt;0,SUM(F1573:O1573)/Inputs!$B$8,0),"")</f>
        <v/>
      </c>
      <c r="C1573" s="27">
        <f>IF($A1573&lt;=Inputs!$B$13,B1573/100,"")</f>
        <v/>
      </c>
      <c r="D1573" s="28">
        <f>IF($A1573&lt;=Inputs!$B$13,C1573*Inputs!$B$7,"")</f>
        <v/>
      </c>
      <c r="E1573" s="29">
        <f>IF($A1573&lt;=Inputs!$B$13,IF(D1573&gt;0,1,0),"")</f>
        <v/>
      </c>
      <c r="F1573" s="26">
        <f>IF($A1573&lt;=Inputs!$B$13,IF(1&lt;=Inputs!$B$8,IF(Inputs!$B$12&gt;0,MAX(MIN(NORM.INV(RAND(),LOOKUP(P1573,Inputs!$J$6:$J$9,Inputs!$G$6:$G$9),LOOKUP(P1573,Inputs!$J$6:$J$9,Inputs!$H$6:$H$9)),Inputs!$B$12),-Inputs!$B$12),NORM.INV(RAND(),LOOKUP(P1573,Inputs!$J$6:$J$9,Inputs!$G$6:$G$9),LOOKUP(P1573,Inputs!$J$6:$J$9,Inputs!$H$6:$H$9))),0),"" )</f>
        <v/>
      </c>
      <c r="G1573" s="26">
        <f>IF($A1573&lt;=Inputs!$B$13,IF(2&lt;=Inputs!$B$8,IF(Inputs!$B$12&gt;0,MAX(MIN(NORM.INV(RAND(),LOOKUP(Q1573,Inputs!$J$6:$J$9,Inputs!$G$6:$G$9),LOOKUP(Q1573,Inputs!$J$6:$J$9,Inputs!$H$6:$H$9)),Inputs!$B$12),-Inputs!$B$12),NORM.INV(RAND(),LOOKUP(Q1573,Inputs!$J$6:$J$9,Inputs!$G$6:$G$9),LOOKUP(Q1573,Inputs!$J$6:$J$9,Inputs!$H$6:$H$9))),0),"" )</f>
        <v/>
      </c>
      <c r="H1573" s="26">
        <f>IF($A1573&lt;=Inputs!$B$13,IF(3&lt;=Inputs!$B$8,IF(Inputs!$B$12&gt;0,MAX(MIN(NORM.INV(RAND(),LOOKUP(R1573,Inputs!$J$6:$J$9,Inputs!$G$6:$G$9),LOOKUP(R1573,Inputs!$J$6:$J$9,Inputs!$H$6:$H$9)),Inputs!$B$12),-Inputs!$B$12),NORM.INV(RAND(),LOOKUP(R1573,Inputs!$J$6:$J$9,Inputs!$G$6:$G$9),LOOKUP(R1573,Inputs!$J$6:$J$9,Inputs!$H$6:$H$9))),0),"" )</f>
        <v/>
      </c>
      <c r="I1573" s="26">
        <f>IF($A1573&lt;=Inputs!$B$13,IF(4&lt;=Inputs!$B$8,IF(Inputs!$B$12&gt;0,MAX(MIN(NORM.INV(RAND(),LOOKUP(S1573,Inputs!$J$6:$J$9,Inputs!$G$6:$G$9),LOOKUP(S1573,Inputs!$J$6:$J$9,Inputs!$H$6:$H$9)),Inputs!$B$12),-Inputs!$B$12),NORM.INV(RAND(),LOOKUP(S1573,Inputs!$J$6:$J$9,Inputs!$G$6:$G$9),LOOKUP(S1573,Inputs!$J$6:$J$9,Inputs!$H$6:$H$9))),0),"" )</f>
        <v/>
      </c>
      <c r="J1573" s="26">
        <f>IF($A1573&lt;=Inputs!$B$13,IF(5&lt;=Inputs!$B$8,IF(Inputs!$B$12&gt;0,MAX(MIN(NORM.INV(RAND(),LOOKUP(T1573,Inputs!$J$6:$J$9,Inputs!$G$6:$G$9),LOOKUP(T1573,Inputs!$J$6:$J$9,Inputs!$H$6:$H$9)),Inputs!$B$12),-Inputs!$B$12),NORM.INV(RAND(),LOOKUP(T1573,Inputs!$J$6:$J$9,Inputs!$G$6:$G$9),LOOKUP(T1573,Inputs!$J$6:$J$9,Inputs!$H$6:$H$9))),0),"" )</f>
        <v/>
      </c>
      <c r="K1573" s="26">
        <f>IF($A1573&lt;=Inputs!$B$13,IF(6&lt;=Inputs!$B$8,IF(Inputs!$B$12&gt;0,MAX(MIN(NORM.INV(RAND(),LOOKUP(U1573,Inputs!$J$6:$J$9,Inputs!$G$6:$G$9),LOOKUP(U1573,Inputs!$J$6:$J$9,Inputs!$H$6:$H$9)),Inputs!$B$12),-Inputs!$B$12),NORM.INV(RAND(),LOOKUP(U1573,Inputs!$J$6:$J$9,Inputs!$G$6:$G$9),LOOKUP(U1573,Inputs!$J$6:$J$9,Inputs!$H$6:$H$9))),0),"" )</f>
        <v/>
      </c>
      <c r="L1573" s="26">
        <f>IF($A1573&lt;=Inputs!$B$13,IF(7&lt;=Inputs!$B$8,IF(Inputs!$B$12&gt;0,MAX(MIN(NORM.INV(RAND(),LOOKUP(V1573,Inputs!$J$6:$J$9,Inputs!$G$6:$G$9),LOOKUP(V1573,Inputs!$J$6:$J$9,Inputs!$H$6:$H$9)),Inputs!$B$12),-Inputs!$B$12),NORM.INV(RAND(),LOOKUP(V1573,Inputs!$J$6:$J$9,Inputs!$G$6:$G$9),LOOKUP(V1573,Inputs!$J$6:$J$9,Inputs!$H$6:$H$9))),0),"" )</f>
        <v/>
      </c>
      <c r="M1573" s="26">
        <f>IF($A1573&lt;=Inputs!$B$13,IF(8&lt;=Inputs!$B$8,IF(Inputs!$B$12&gt;0,MAX(MIN(NORM.INV(RAND(),LOOKUP(W1573,Inputs!$J$6:$J$9,Inputs!$G$6:$G$9),LOOKUP(W1573,Inputs!$J$6:$J$9,Inputs!$H$6:$H$9)),Inputs!$B$12),-Inputs!$B$12),NORM.INV(RAND(),LOOKUP(W1573,Inputs!$J$6:$J$9,Inputs!$G$6:$G$9),LOOKUP(W1573,Inputs!$J$6:$J$9,Inputs!$H$6:$H$9))),0),"" )</f>
        <v/>
      </c>
      <c r="N1573" s="26">
        <f>IF($A1573&lt;=Inputs!$B$13,IF(9&lt;=Inputs!$B$8,IF(Inputs!$B$12&gt;0,MAX(MIN(NORM.INV(RAND(),LOOKUP(X1573,Inputs!$J$6:$J$9,Inputs!$G$6:$G$9),LOOKUP(X1573,Inputs!$J$6:$J$9,Inputs!$H$6:$H$9)),Inputs!$B$12),-Inputs!$B$12),NORM.INV(RAND(),LOOKUP(X1573,Inputs!$J$6:$J$9,Inputs!$G$6:$G$9),LOOKUP(X1573,Inputs!$J$6:$J$9,Inputs!$H$6:$H$9))),0),"" )</f>
        <v/>
      </c>
      <c r="O1573" s="26">
        <f>IF($A1573&lt;=Inputs!$B$13,IF(10&lt;=Inputs!$B$8,IF(Inputs!$B$12&gt;0,MAX(MIN(NORM.INV(RAND(),LOOKUP(Y1573,Inputs!$J$6:$J$9,Inputs!$G$6:$G$9),LOOKUP(Y1573,Inputs!$J$6:$J$9,Inputs!$H$6:$H$9)),Inputs!$B$12),-Inputs!$B$12),NORM.INV(RAND(),LOOKUP(Y1573,Inputs!$J$6:$J$9,Inputs!$G$6:$G$9),LOOKUP(Y1573,Inputs!$J$6:$J$9,Inputs!$H$6:$H$9))),0),"" )</f>
        <v/>
      </c>
      <c r="P1573" s="31">
        <f>IF($A1573&lt;=Inputs!$B$13,RAND(),"")</f>
        <v/>
      </c>
      <c r="Q1573" s="31">
        <f>IF($A1573&lt;=Inputs!$B$13,RAND(),"")</f>
        <v/>
      </c>
      <c r="R1573" s="31">
        <f>IF($A1573&lt;=Inputs!$B$13,RAND(),"")</f>
        <v/>
      </c>
      <c r="S1573" s="31">
        <f>IF($A1573&lt;=Inputs!$B$13,RAND(),"")</f>
        <v/>
      </c>
      <c r="T1573" s="31">
        <f>IF($A1573&lt;=Inputs!$B$13,RAND(),"")</f>
        <v/>
      </c>
      <c r="U1573" s="31">
        <f>IF($A1573&lt;=Inputs!$B$13,RAND(),"")</f>
        <v/>
      </c>
      <c r="V1573" s="31">
        <f>IF($A1573&lt;=Inputs!$B$13,RAND(),"")</f>
        <v/>
      </c>
      <c r="W1573" s="31">
        <f>IF($A1573&lt;=Inputs!$B$13,RAND(),"")</f>
        <v/>
      </c>
      <c r="X1573" s="31">
        <f>IF($A1573&lt;=Inputs!$B$13,RAND(),"")</f>
        <v/>
      </c>
      <c r="Y1573" s="31">
        <f>IF($A1573&lt;=Inputs!$B$13,RAND(),"")</f>
        <v/>
      </c>
    </row>
    <row r="1574">
      <c r="A1574" t="n">
        <v>1569</v>
      </c>
      <c r="B1574" s="26">
        <f>IF($A1574&lt;=Inputs!$B$13,IF(Inputs!$B$8&gt;0,SUM(F1574:O1574)/Inputs!$B$8,0),"")</f>
        <v/>
      </c>
      <c r="C1574" s="27">
        <f>IF($A1574&lt;=Inputs!$B$13,B1574/100,"")</f>
        <v/>
      </c>
      <c r="D1574" s="28">
        <f>IF($A1574&lt;=Inputs!$B$13,C1574*Inputs!$B$7,"")</f>
        <v/>
      </c>
      <c r="E1574" s="29">
        <f>IF($A1574&lt;=Inputs!$B$13,IF(D1574&gt;0,1,0),"")</f>
        <v/>
      </c>
      <c r="F1574" s="26">
        <f>IF($A1574&lt;=Inputs!$B$13,IF(1&lt;=Inputs!$B$8,IF(Inputs!$B$12&gt;0,MAX(MIN(NORM.INV(RAND(),LOOKUP(P1574,Inputs!$J$6:$J$9,Inputs!$G$6:$G$9),LOOKUP(P1574,Inputs!$J$6:$J$9,Inputs!$H$6:$H$9)),Inputs!$B$12),-Inputs!$B$12),NORM.INV(RAND(),LOOKUP(P1574,Inputs!$J$6:$J$9,Inputs!$G$6:$G$9),LOOKUP(P1574,Inputs!$J$6:$J$9,Inputs!$H$6:$H$9))),0),"" )</f>
        <v/>
      </c>
      <c r="G1574" s="26">
        <f>IF($A1574&lt;=Inputs!$B$13,IF(2&lt;=Inputs!$B$8,IF(Inputs!$B$12&gt;0,MAX(MIN(NORM.INV(RAND(),LOOKUP(Q1574,Inputs!$J$6:$J$9,Inputs!$G$6:$G$9),LOOKUP(Q1574,Inputs!$J$6:$J$9,Inputs!$H$6:$H$9)),Inputs!$B$12),-Inputs!$B$12),NORM.INV(RAND(),LOOKUP(Q1574,Inputs!$J$6:$J$9,Inputs!$G$6:$G$9),LOOKUP(Q1574,Inputs!$J$6:$J$9,Inputs!$H$6:$H$9))),0),"" )</f>
        <v/>
      </c>
      <c r="H1574" s="26">
        <f>IF($A1574&lt;=Inputs!$B$13,IF(3&lt;=Inputs!$B$8,IF(Inputs!$B$12&gt;0,MAX(MIN(NORM.INV(RAND(),LOOKUP(R1574,Inputs!$J$6:$J$9,Inputs!$G$6:$G$9),LOOKUP(R1574,Inputs!$J$6:$J$9,Inputs!$H$6:$H$9)),Inputs!$B$12),-Inputs!$B$12),NORM.INV(RAND(),LOOKUP(R1574,Inputs!$J$6:$J$9,Inputs!$G$6:$G$9),LOOKUP(R1574,Inputs!$J$6:$J$9,Inputs!$H$6:$H$9))),0),"" )</f>
        <v/>
      </c>
      <c r="I1574" s="26">
        <f>IF($A1574&lt;=Inputs!$B$13,IF(4&lt;=Inputs!$B$8,IF(Inputs!$B$12&gt;0,MAX(MIN(NORM.INV(RAND(),LOOKUP(S1574,Inputs!$J$6:$J$9,Inputs!$G$6:$G$9),LOOKUP(S1574,Inputs!$J$6:$J$9,Inputs!$H$6:$H$9)),Inputs!$B$12),-Inputs!$B$12),NORM.INV(RAND(),LOOKUP(S1574,Inputs!$J$6:$J$9,Inputs!$G$6:$G$9),LOOKUP(S1574,Inputs!$J$6:$J$9,Inputs!$H$6:$H$9))),0),"" )</f>
        <v/>
      </c>
      <c r="J1574" s="26">
        <f>IF($A1574&lt;=Inputs!$B$13,IF(5&lt;=Inputs!$B$8,IF(Inputs!$B$12&gt;0,MAX(MIN(NORM.INV(RAND(),LOOKUP(T1574,Inputs!$J$6:$J$9,Inputs!$G$6:$G$9),LOOKUP(T1574,Inputs!$J$6:$J$9,Inputs!$H$6:$H$9)),Inputs!$B$12),-Inputs!$B$12),NORM.INV(RAND(),LOOKUP(T1574,Inputs!$J$6:$J$9,Inputs!$G$6:$G$9),LOOKUP(T1574,Inputs!$J$6:$J$9,Inputs!$H$6:$H$9))),0),"" )</f>
        <v/>
      </c>
      <c r="K1574" s="26">
        <f>IF($A1574&lt;=Inputs!$B$13,IF(6&lt;=Inputs!$B$8,IF(Inputs!$B$12&gt;0,MAX(MIN(NORM.INV(RAND(),LOOKUP(U1574,Inputs!$J$6:$J$9,Inputs!$G$6:$G$9),LOOKUP(U1574,Inputs!$J$6:$J$9,Inputs!$H$6:$H$9)),Inputs!$B$12),-Inputs!$B$12),NORM.INV(RAND(),LOOKUP(U1574,Inputs!$J$6:$J$9,Inputs!$G$6:$G$9),LOOKUP(U1574,Inputs!$J$6:$J$9,Inputs!$H$6:$H$9))),0),"" )</f>
        <v/>
      </c>
      <c r="L1574" s="26">
        <f>IF($A1574&lt;=Inputs!$B$13,IF(7&lt;=Inputs!$B$8,IF(Inputs!$B$12&gt;0,MAX(MIN(NORM.INV(RAND(),LOOKUP(V1574,Inputs!$J$6:$J$9,Inputs!$G$6:$G$9),LOOKUP(V1574,Inputs!$J$6:$J$9,Inputs!$H$6:$H$9)),Inputs!$B$12),-Inputs!$B$12),NORM.INV(RAND(),LOOKUP(V1574,Inputs!$J$6:$J$9,Inputs!$G$6:$G$9),LOOKUP(V1574,Inputs!$J$6:$J$9,Inputs!$H$6:$H$9))),0),"" )</f>
        <v/>
      </c>
      <c r="M1574" s="26">
        <f>IF($A1574&lt;=Inputs!$B$13,IF(8&lt;=Inputs!$B$8,IF(Inputs!$B$12&gt;0,MAX(MIN(NORM.INV(RAND(),LOOKUP(W1574,Inputs!$J$6:$J$9,Inputs!$G$6:$G$9),LOOKUP(W1574,Inputs!$J$6:$J$9,Inputs!$H$6:$H$9)),Inputs!$B$12),-Inputs!$B$12),NORM.INV(RAND(),LOOKUP(W1574,Inputs!$J$6:$J$9,Inputs!$G$6:$G$9),LOOKUP(W1574,Inputs!$J$6:$J$9,Inputs!$H$6:$H$9))),0),"" )</f>
        <v/>
      </c>
      <c r="N1574" s="26">
        <f>IF($A1574&lt;=Inputs!$B$13,IF(9&lt;=Inputs!$B$8,IF(Inputs!$B$12&gt;0,MAX(MIN(NORM.INV(RAND(),LOOKUP(X1574,Inputs!$J$6:$J$9,Inputs!$G$6:$G$9),LOOKUP(X1574,Inputs!$J$6:$J$9,Inputs!$H$6:$H$9)),Inputs!$B$12),-Inputs!$B$12),NORM.INV(RAND(),LOOKUP(X1574,Inputs!$J$6:$J$9,Inputs!$G$6:$G$9),LOOKUP(X1574,Inputs!$J$6:$J$9,Inputs!$H$6:$H$9))),0),"" )</f>
        <v/>
      </c>
      <c r="O1574" s="26">
        <f>IF($A1574&lt;=Inputs!$B$13,IF(10&lt;=Inputs!$B$8,IF(Inputs!$B$12&gt;0,MAX(MIN(NORM.INV(RAND(),LOOKUP(Y1574,Inputs!$J$6:$J$9,Inputs!$G$6:$G$9),LOOKUP(Y1574,Inputs!$J$6:$J$9,Inputs!$H$6:$H$9)),Inputs!$B$12),-Inputs!$B$12),NORM.INV(RAND(),LOOKUP(Y1574,Inputs!$J$6:$J$9,Inputs!$G$6:$G$9),LOOKUP(Y1574,Inputs!$J$6:$J$9,Inputs!$H$6:$H$9))),0),"" )</f>
        <v/>
      </c>
      <c r="P1574" s="31">
        <f>IF($A1574&lt;=Inputs!$B$13,RAND(),"")</f>
        <v/>
      </c>
      <c r="Q1574" s="31">
        <f>IF($A1574&lt;=Inputs!$B$13,RAND(),"")</f>
        <v/>
      </c>
      <c r="R1574" s="31">
        <f>IF($A1574&lt;=Inputs!$B$13,RAND(),"")</f>
        <v/>
      </c>
      <c r="S1574" s="31">
        <f>IF($A1574&lt;=Inputs!$B$13,RAND(),"")</f>
        <v/>
      </c>
      <c r="T1574" s="31">
        <f>IF($A1574&lt;=Inputs!$B$13,RAND(),"")</f>
        <v/>
      </c>
      <c r="U1574" s="31">
        <f>IF($A1574&lt;=Inputs!$B$13,RAND(),"")</f>
        <v/>
      </c>
      <c r="V1574" s="31">
        <f>IF($A1574&lt;=Inputs!$B$13,RAND(),"")</f>
        <v/>
      </c>
      <c r="W1574" s="31">
        <f>IF($A1574&lt;=Inputs!$B$13,RAND(),"")</f>
        <v/>
      </c>
      <c r="X1574" s="31">
        <f>IF($A1574&lt;=Inputs!$B$13,RAND(),"")</f>
        <v/>
      </c>
      <c r="Y1574" s="31">
        <f>IF($A1574&lt;=Inputs!$B$13,RAND(),"")</f>
        <v/>
      </c>
    </row>
    <row r="1575">
      <c r="A1575" t="n">
        <v>1570</v>
      </c>
      <c r="B1575" s="26">
        <f>IF($A1575&lt;=Inputs!$B$13,IF(Inputs!$B$8&gt;0,SUM(F1575:O1575)/Inputs!$B$8,0),"")</f>
        <v/>
      </c>
      <c r="C1575" s="27">
        <f>IF($A1575&lt;=Inputs!$B$13,B1575/100,"")</f>
        <v/>
      </c>
      <c r="D1575" s="28">
        <f>IF($A1575&lt;=Inputs!$B$13,C1575*Inputs!$B$7,"")</f>
        <v/>
      </c>
      <c r="E1575" s="29">
        <f>IF($A1575&lt;=Inputs!$B$13,IF(D1575&gt;0,1,0),"")</f>
        <v/>
      </c>
      <c r="F1575" s="26">
        <f>IF($A1575&lt;=Inputs!$B$13,IF(1&lt;=Inputs!$B$8,IF(Inputs!$B$12&gt;0,MAX(MIN(NORM.INV(RAND(),LOOKUP(P1575,Inputs!$J$6:$J$9,Inputs!$G$6:$G$9),LOOKUP(P1575,Inputs!$J$6:$J$9,Inputs!$H$6:$H$9)),Inputs!$B$12),-Inputs!$B$12),NORM.INV(RAND(),LOOKUP(P1575,Inputs!$J$6:$J$9,Inputs!$G$6:$G$9),LOOKUP(P1575,Inputs!$J$6:$J$9,Inputs!$H$6:$H$9))),0),"" )</f>
        <v/>
      </c>
      <c r="G1575" s="26">
        <f>IF($A1575&lt;=Inputs!$B$13,IF(2&lt;=Inputs!$B$8,IF(Inputs!$B$12&gt;0,MAX(MIN(NORM.INV(RAND(),LOOKUP(Q1575,Inputs!$J$6:$J$9,Inputs!$G$6:$G$9),LOOKUP(Q1575,Inputs!$J$6:$J$9,Inputs!$H$6:$H$9)),Inputs!$B$12),-Inputs!$B$12),NORM.INV(RAND(),LOOKUP(Q1575,Inputs!$J$6:$J$9,Inputs!$G$6:$G$9),LOOKUP(Q1575,Inputs!$J$6:$J$9,Inputs!$H$6:$H$9))),0),"" )</f>
        <v/>
      </c>
      <c r="H1575" s="26">
        <f>IF($A1575&lt;=Inputs!$B$13,IF(3&lt;=Inputs!$B$8,IF(Inputs!$B$12&gt;0,MAX(MIN(NORM.INV(RAND(),LOOKUP(R1575,Inputs!$J$6:$J$9,Inputs!$G$6:$G$9),LOOKUP(R1575,Inputs!$J$6:$J$9,Inputs!$H$6:$H$9)),Inputs!$B$12),-Inputs!$B$12),NORM.INV(RAND(),LOOKUP(R1575,Inputs!$J$6:$J$9,Inputs!$G$6:$G$9),LOOKUP(R1575,Inputs!$J$6:$J$9,Inputs!$H$6:$H$9))),0),"" )</f>
        <v/>
      </c>
      <c r="I1575" s="26">
        <f>IF($A1575&lt;=Inputs!$B$13,IF(4&lt;=Inputs!$B$8,IF(Inputs!$B$12&gt;0,MAX(MIN(NORM.INV(RAND(),LOOKUP(S1575,Inputs!$J$6:$J$9,Inputs!$G$6:$G$9),LOOKUP(S1575,Inputs!$J$6:$J$9,Inputs!$H$6:$H$9)),Inputs!$B$12),-Inputs!$B$12),NORM.INV(RAND(),LOOKUP(S1575,Inputs!$J$6:$J$9,Inputs!$G$6:$G$9),LOOKUP(S1575,Inputs!$J$6:$J$9,Inputs!$H$6:$H$9))),0),"" )</f>
        <v/>
      </c>
      <c r="J1575" s="26">
        <f>IF($A1575&lt;=Inputs!$B$13,IF(5&lt;=Inputs!$B$8,IF(Inputs!$B$12&gt;0,MAX(MIN(NORM.INV(RAND(),LOOKUP(T1575,Inputs!$J$6:$J$9,Inputs!$G$6:$G$9),LOOKUP(T1575,Inputs!$J$6:$J$9,Inputs!$H$6:$H$9)),Inputs!$B$12),-Inputs!$B$12),NORM.INV(RAND(),LOOKUP(T1575,Inputs!$J$6:$J$9,Inputs!$G$6:$G$9),LOOKUP(T1575,Inputs!$J$6:$J$9,Inputs!$H$6:$H$9))),0),"" )</f>
        <v/>
      </c>
      <c r="K1575" s="26">
        <f>IF($A1575&lt;=Inputs!$B$13,IF(6&lt;=Inputs!$B$8,IF(Inputs!$B$12&gt;0,MAX(MIN(NORM.INV(RAND(),LOOKUP(U1575,Inputs!$J$6:$J$9,Inputs!$G$6:$G$9),LOOKUP(U1575,Inputs!$J$6:$J$9,Inputs!$H$6:$H$9)),Inputs!$B$12),-Inputs!$B$12),NORM.INV(RAND(),LOOKUP(U1575,Inputs!$J$6:$J$9,Inputs!$G$6:$G$9),LOOKUP(U1575,Inputs!$J$6:$J$9,Inputs!$H$6:$H$9))),0),"" )</f>
        <v/>
      </c>
      <c r="L1575" s="26">
        <f>IF($A1575&lt;=Inputs!$B$13,IF(7&lt;=Inputs!$B$8,IF(Inputs!$B$12&gt;0,MAX(MIN(NORM.INV(RAND(),LOOKUP(V1575,Inputs!$J$6:$J$9,Inputs!$G$6:$G$9),LOOKUP(V1575,Inputs!$J$6:$J$9,Inputs!$H$6:$H$9)),Inputs!$B$12),-Inputs!$B$12),NORM.INV(RAND(),LOOKUP(V1575,Inputs!$J$6:$J$9,Inputs!$G$6:$G$9),LOOKUP(V1575,Inputs!$J$6:$J$9,Inputs!$H$6:$H$9))),0),"" )</f>
        <v/>
      </c>
      <c r="M1575" s="26">
        <f>IF($A1575&lt;=Inputs!$B$13,IF(8&lt;=Inputs!$B$8,IF(Inputs!$B$12&gt;0,MAX(MIN(NORM.INV(RAND(),LOOKUP(W1575,Inputs!$J$6:$J$9,Inputs!$G$6:$G$9),LOOKUP(W1575,Inputs!$J$6:$J$9,Inputs!$H$6:$H$9)),Inputs!$B$12),-Inputs!$B$12),NORM.INV(RAND(),LOOKUP(W1575,Inputs!$J$6:$J$9,Inputs!$G$6:$G$9),LOOKUP(W1575,Inputs!$J$6:$J$9,Inputs!$H$6:$H$9))),0),"" )</f>
        <v/>
      </c>
      <c r="N1575" s="26">
        <f>IF($A1575&lt;=Inputs!$B$13,IF(9&lt;=Inputs!$B$8,IF(Inputs!$B$12&gt;0,MAX(MIN(NORM.INV(RAND(),LOOKUP(X1575,Inputs!$J$6:$J$9,Inputs!$G$6:$G$9),LOOKUP(X1575,Inputs!$J$6:$J$9,Inputs!$H$6:$H$9)),Inputs!$B$12),-Inputs!$B$12),NORM.INV(RAND(),LOOKUP(X1575,Inputs!$J$6:$J$9,Inputs!$G$6:$G$9),LOOKUP(X1575,Inputs!$J$6:$J$9,Inputs!$H$6:$H$9))),0),"" )</f>
        <v/>
      </c>
      <c r="O1575" s="26">
        <f>IF($A1575&lt;=Inputs!$B$13,IF(10&lt;=Inputs!$B$8,IF(Inputs!$B$12&gt;0,MAX(MIN(NORM.INV(RAND(),LOOKUP(Y1575,Inputs!$J$6:$J$9,Inputs!$G$6:$G$9),LOOKUP(Y1575,Inputs!$J$6:$J$9,Inputs!$H$6:$H$9)),Inputs!$B$12),-Inputs!$B$12),NORM.INV(RAND(),LOOKUP(Y1575,Inputs!$J$6:$J$9,Inputs!$G$6:$G$9),LOOKUP(Y1575,Inputs!$J$6:$J$9,Inputs!$H$6:$H$9))),0),"" )</f>
        <v/>
      </c>
      <c r="P1575" s="31">
        <f>IF($A1575&lt;=Inputs!$B$13,RAND(),"")</f>
        <v/>
      </c>
      <c r="Q1575" s="31">
        <f>IF($A1575&lt;=Inputs!$B$13,RAND(),"")</f>
        <v/>
      </c>
      <c r="R1575" s="31">
        <f>IF($A1575&lt;=Inputs!$B$13,RAND(),"")</f>
        <v/>
      </c>
      <c r="S1575" s="31">
        <f>IF($A1575&lt;=Inputs!$B$13,RAND(),"")</f>
        <v/>
      </c>
      <c r="T1575" s="31">
        <f>IF($A1575&lt;=Inputs!$B$13,RAND(),"")</f>
        <v/>
      </c>
      <c r="U1575" s="31">
        <f>IF($A1575&lt;=Inputs!$B$13,RAND(),"")</f>
        <v/>
      </c>
      <c r="V1575" s="31">
        <f>IF($A1575&lt;=Inputs!$B$13,RAND(),"")</f>
        <v/>
      </c>
      <c r="W1575" s="31">
        <f>IF($A1575&lt;=Inputs!$B$13,RAND(),"")</f>
        <v/>
      </c>
      <c r="X1575" s="31">
        <f>IF($A1575&lt;=Inputs!$B$13,RAND(),"")</f>
        <v/>
      </c>
      <c r="Y1575" s="31">
        <f>IF($A1575&lt;=Inputs!$B$13,RAND(),"")</f>
        <v/>
      </c>
    </row>
    <row r="1576">
      <c r="A1576" t="n">
        <v>1571</v>
      </c>
      <c r="B1576" s="26">
        <f>IF($A1576&lt;=Inputs!$B$13,IF(Inputs!$B$8&gt;0,SUM(F1576:O1576)/Inputs!$B$8,0),"")</f>
        <v/>
      </c>
      <c r="C1576" s="27">
        <f>IF($A1576&lt;=Inputs!$B$13,B1576/100,"")</f>
        <v/>
      </c>
      <c r="D1576" s="28">
        <f>IF($A1576&lt;=Inputs!$B$13,C1576*Inputs!$B$7,"")</f>
        <v/>
      </c>
      <c r="E1576" s="29">
        <f>IF($A1576&lt;=Inputs!$B$13,IF(D1576&gt;0,1,0),"")</f>
        <v/>
      </c>
      <c r="F1576" s="26">
        <f>IF($A1576&lt;=Inputs!$B$13,IF(1&lt;=Inputs!$B$8,IF(Inputs!$B$12&gt;0,MAX(MIN(NORM.INV(RAND(),LOOKUP(P1576,Inputs!$J$6:$J$9,Inputs!$G$6:$G$9),LOOKUP(P1576,Inputs!$J$6:$J$9,Inputs!$H$6:$H$9)),Inputs!$B$12),-Inputs!$B$12),NORM.INV(RAND(),LOOKUP(P1576,Inputs!$J$6:$J$9,Inputs!$G$6:$G$9),LOOKUP(P1576,Inputs!$J$6:$J$9,Inputs!$H$6:$H$9))),0),"" )</f>
        <v/>
      </c>
      <c r="G1576" s="26">
        <f>IF($A1576&lt;=Inputs!$B$13,IF(2&lt;=Inputs!$B$8,IF(Inputs!$B$12&gt;0,MAX(MIN(NORM.INV(RAND(),LOOKUP(Q1576,Inputs!$J$6:$J$9,Inputs!$G$6:$G$9),LOOKUP(Q1576,Inputs!$J$6:$J$9,Inputs!$H$6:$H$9)),Inputs!$B$12),-Inputs!$B$12),NORM.INV(RAND(),LOOKUP(Q1576,Inputs!$J$6:$J$9,Inputs!$G$6:$G$9),LOOKUP(Q1576,Inputs!$J$6:$J$9,Inputs!$H$6:$H$9))),0),"" )</f>
        <v/>
      </c>
      <c r="H1576" s="26">
        <f>IF($A1576&lt;=Inputs!$B$13,IF(3&lt;=Inputs!$B$8,IF(Inputs!$B$12&gt;0,MAX(MIN(NORM.INV(RAND(),LOOKUP(R1576,Inputs!$J$6:$J$9,Inputs!$G$6:$G$9),LOOKUP(R1576,Inputs!$J$6:$J$9,Inputs!$H$6:$H$9)),Inputs!$B$12),-Inputs!$B$12),NORM.INV(RAND(),LOOKUP(R1576,Inputs!$J$6:$J$9,Inputs!$G$6:$G$9),LOOKUP(R1576,Inputs!$J$6:$J$9,Inputs!$H$6:$H$9))),0),"" )</f>
        <v/>
      </c>
      <c r="I1576" s="26">
        <f>IF($A1576&lt;=Inputs!$B$13,IF(4&lt;=Inputs!$B$8,IF(Inputs!$B$12&gt;0,MAX(MIN(NORM.INV(RAND(),LOOKUP(S1576,Inputs!$J$6:$J$9,Inputs!$G$6:$G$9),LOOKUP(S1576,Inputs!$J$6:$J$9,Inputs!$H$6:$H$9)),Inputs!$B$12),-Inputs!$B$12),NORM.INV(RAND(),LOOKUP(S1576,Inputs!$J$6:$J$9,Inputs!$G$6:$G$9),LOOKUP(S1576,Inputs!$J$6:$J$9,Inputs!$H$6:$H$9))),0),"" )</f>
        <v/>
      </c>
      <c r="J1576" s="26">
        <f>IF($A1576&lt;=Inputs!$B$13,IF(5&lt;=Inputs!$B$8,IF(Inputs!$B$12&gt;0,MAX(MIN(NORM.INV(RAND(),LOOKUP(T1576,Inputs!$J$6:$J$9,Inputs!$G$6:$G$9),LOOKUP(T1576,Inputs!$J$6:$J$9,Inputs!$H$6:$H$9)),Inputs!$B$12),-Inputs!$B$12),NORM.INV(RAND(),LOOKUP(T1576,Inputs!$J$6:$J$9,Inputs!$G$6:$G$9),LOOKUP(T1576,Inputs!$J$6:$J$9,Inputs!$H$6:$H$9))),0),"" )</f>
        <v/>
      </c>
      <c r="K1576" s="26">
        <f>IF($A1576&lt;=Inputs!$B$13,IF(6&lt;=Inputs!$B$8,IF(Inputs!$B$12&gt;0,MAX(MIN(NORM.INV(RAND(),LOOKUP(U1576,Inputs!$J$6:$J$9,Inputs!$G$6:$G$9),LOOKUP(U1576,Inputs!$J$6:$J$9,Inputs!$H$6:$H$9)),Inputs!$B$12),-Inputs!$B$12),NORM.INV(RAND(),LOOKUP(U1576,Inputs!$J$6:$J$9,Inputs!$G$6:$G$9),LOOKUP(U1576,Inputs!$J$6:$J$9,Inputs!$H$6:$H$9))),0),"" )</f>
        <v/>
      </c>
      <c r="L1576" s="26">
        <f>IF($A1576&lt;=Inputs!$B$13,IF(7&lt;=Inputs!$B$8,IF(Inputs!$B$12&gt;0,MAX(MIN(NORM.INV(RAND(),LOOKUP(V1576,Inputs!$J$6:$J$9,Inputs!$G$6:$G$9),LOOKUP(V1576,Inputs!$J$6:$J$9,Inputs!$H$6:$H$9)),Inputs!$B$12),-Inputs!$B$12),NORM.INV(RAND(),LOOKUP(V1576,Inputs!$J$6:$J$9,Inputs!$G$6:$G$9),LOOKUP(V1576,Inputs!$J$6:$J$9,Inputs!$H$6:$H$9))),0),"" )</f>
        <v/>
      </c>
      <c r="M1576" s="26">
        <f>IF($A1576&lt;=Inputs!$B$13,IF(8&lt;=Inputs!$B$8,IF(Inputs!$B$12&gt;0,MAX(MIN(NORM.INV(RAND(),LOOKUP(W1576,Inputs!$J$6:$J$9,Inputs!$G$6:$G$9),LOOKUP(W1576,Inputs!$J$6:$J$9,Inputs!$H$6:$H$9)),Inputs!$B$12),-Inputs!$B$12),NORM.INV(RAND(),LOOKUP(W1576,Inputs!$J$6:$J$9,Inputs!$G$6:$G$9),LOOKUP(W1576,Inputs!$J$6:$J$9,Inputs!$H$6:$H$9))),0),"" )</f>
        <v/>
      </c>
      <c r="N1576" s="26">
        <f>IF($A1576&lt;=Inputs!$B$13,IF(9&lt;=Inputs!$B$8,IF(Inputs!$B$12&gt;0,MAX(MIN(NORM.INV(RAND(),LOOKUP(X1576,Inputs!$J$6:$J$9,Inputs!$G$6:$G$9),LOOKUP(X1576,Inputs!$J$6:$J$9,Inputs!$H$6:$H$9)),Inputs!$B$12),-Inputs!$B$12),NORM.INV(RAND(),LOOKUP(X1576,Inputs!$J$6:$J$9,Inputs!$G$6:$G$9),LOOKUP(X1576,Inputs!$J$6:$J$9,Inputs!$H$6:$H$9))),0),"" )</f>
        <v/>
      </c>
      <c r="O1576" s="26">
        <f>IF($A1576&lt;=Inputs!$B$13,IF(10&lt;=Inputs!$B$8,IF(Inputs!$B$12&gt;0,MAX(MIN(NORM.INV(RAND(),LOOKUP(Y1576,Inputs!$J$6:$J$9,Inputs!$G$6:$G$9),LOOKUP(Y1576,Inputs!$J$6:$J$9,Inputs!$H$6:$H$9)),Inputs!$B$12),-Inputs!$B$12),NORM.INV(RAND(),LOOKUP(Y1576,Inputs!$J$6:$J$9,Inputs!$G$6:$G$9),LOOKUP(Y1576,Inputs!$J$6:$J$9,Inputs!$H$6:$H$9))),0),"" )</f>
        <v/>
      </c>
      <c r="P1576" s="31">
        <f>IF($A1576&lt;=Inputs!$B$13,RAND(),"")</f>
        <v/>
      </c>
      <c r="Q1576" s="31">
        <f>IF($A1576&lt;=Inputs!$B$13,RAND(),"")</f>
        <v/>
      </c>
      <c r="R1576" s="31">
        <f>IF($A1576&lt;=Inputs!$B$13,RAND(),"")</f>
        <v/>
      </c>
      <c r="S1576" s="31">
        <f>IF($A1576&lt;=Inputs!$B$13,RAND(),"")</f>
        <v/>
      </c>
      <c r="T1576" s="31">
        <f>IF($A1576&lt;=Inputs!$B$13,RAND(),"")</f>
        <v/>
      </c>
      <c r="U1576" s="31">
        <f>IF($A1576&lt;=Inputs!$B$13,RAND(),"")</f>
        <v/>
      </c>
      <c r="V1576" s="31">
        <f>IF($A1576&lt;=Inputs!$B$13,RAND(),"")</f>
        <v/>
      </c>
      <c r="W1576" s="31">
        <f>IF($A1576&lt;=Inputs!$B$13,RAND(),"")</f>
        <v/>
      </c>
      <c r="X1576" s="31">
        <f>IF($A1576&lt;=Inputs!$B$13,RAND(),"")</f>
        <v/>
      </c>
      <c r="Y1576" s="31">
        <f>IF($A1576&lt;=Inputs!$B$13,RAND(),"")</f>
        <v/>
      </c>
    </row>
    <row r="1577">
      <c r="A1577" t="n">
        <v>1572</v>
      </c>
      <c r="B1577" s="26">
        <f>IF($A1577&lt;=Inputs!$B$13,IF(Inputs!$B$8&gt;0,SUM(F1577:O1577)/Inputs!$B$8,0),"")</f>
        <v/>
      </c>
      <c r="C1577" s="27">
        <f>IF($A1577&lt;=Inputs!$B$13,B1577/100,"")</f>
        <v/>
      </c>
      <c r="D1577" s="28">
        <f>IF($A1577&lt;=Inputs!$B$13,C1577*Inputs!$B$7,"")</f>
        <v/>
      </c>
      <c r="E1577" s="29">
        <f>IF($A1577&lt;=Inputs!$B$13,IF(D1577&gt;0,1,0),"")</f>
        <v/>
      </c>
      <c r="F1577" s="26">
        <f>IF($A1577&lt;=Inputs!$B$13,IF(1&lt;=Inputs!$B$8,IF(Inputs!$B$12&gt;0,MAX(MIN(NORM.INV(RAND(),LOOKUP(P1577,Inputs!$J$6:$J$9,Inputs!$G$6:$G$9),LOOKUP(P1577,Inputs!$J$6:$J$9,Inputs!$H$6:$H$9)),Inputs!$B$12),-Inputs!$B$12),NORM.INV(RAND(),LOOKUP(P1577,Inputs!$J$6:$J$9,Inputs!$G$6:$G$9),LOOKUP(P1577,Inputs!$J$6:$J$9,Inputs!$H$6:$H$9))),0),"" )</f>
        <v/>
      </c>
      <c r="G1577" s="26">
        <f>IF($A1577&lt;=Inputs!$B$13,IF(2&lt;=Inputs!$B$8,IF(Inputs!$B$12&gt;0,MAX(MIN(NORM.INV(RAND(),LOOKUP(Q1577,Inputs!$J$6:$J$9,Inputs!$G$6:$G$9),LOOKUP(Q1577,Inputs!$J$6:$J$9,Inputs!$H$6:$H$9)),Inputs!$B$12),-Inputs!$B$12),NORM.INV(RAND(),LOOKUP(Q1577,Inputs!$J$6:$J$9,Inputs!$G$6:$G$9),LOOKUP(Q1577,Inputs!$J$6:$J$9,Inputs!$H$6:$H$9))),0),"" )</f>
        <v/>
      </c>
      <c r="H1577" s="26">
        <f>IF($A1577&lt;=Inputs!$B$13,IF(3&lt;=Inputs!$B$8,IF(Inputs!$B$12&gt;0,MAX(MIN(NORM.INV(RAND(),LOOKUP(R1577,Inputs!$J$6:$J$9,Inputs!$G$6:$G$9),LOOKUP(R1577,Inputs!$J$6:$J$9,Inputs!$H$6:$H$9)),Inputs!$B$12),-Inputs!$B$12),NORM.INV(RAND(),LOOKUP(R1577,Inputs!$J$6:$J$9,Inputs!$G$6:$G$9),LOOKUP(R1577,Inputs!$J$6:$J$9,Inputs!$H$6:$H$9))),0),"" )</f>
        <v/>
      </c>
      <c r="I1577" s="26">
        <f>IF($A1577&lt;=Inputs!$B$13,IF(4&lt;=Inputs!$B$8,IF(Inputs!$B$12&gt;0,MAX(MIN(NORM.INV(RAND(),LOOKUP(S1577,Inputs!$J$6:$J$9,Inputs!$G$6:$G$9),LOOKUP(S1577,Inputs!$J$6:$J$9,Inputs!$H$6:$H$9)),Inputs!$B$12),-Inputs!$B$12),NORM.INV(RAND(),LOOKUP(S1577,Inputs!$J$6:$J$9,Inputs!$G$6:$G$9),LOOKUP(S1577,Inputs!$J$6:$J$9,Inputs!$H$6:$H$9))),0),"" )</f>
        <v/>
      </c>
      <c r="J1577" s="26">
        <f>IF($A1577&lt;=Inputs!$B$13,IF(5&lt;=Inputs!$B$8,IF(Inputs!$B$12&gt;0,MAX(MIN(NORM.INV(RAND(),LOOKUP(T1577,Inputs!$J$6:$J$9,Inputs!$G$6:$G$9),LOOKUP(T1577,Inputs!$J$6:$J$9,Inputs!$H$6:$H$9)),Inputs!$B$12),-Inputs!$B$12),NORM.INV(RAND(),LOOKUP(T1577,Inputs!$J$6:$J$9,Inputs!$G$6:$G$9),LOOKUP(T1577,Inputs!$J$6:$J$9,Inputs!$H$6:$H$9))),0),"" )</f>
        <v/>
      </c>
      <c r="K1577" s="26">
        <f>IF($A1577&lt;=Inputs!$B$13,IF(6&lt;=Inputs!$B$8,IF(Inputs!$B$12&gt;0,MAX(MIN(NORM.INV(RAND(),LOOKUP(U1577,Inputs!$J$6:$J$9,Inputs!$G$6:$G$9),LOOKUP(U1577,Inputs!$J$6:$J$9,Inputs!$H$6:$H$9)),Inputs!$B$12),-Inputs!$B$12),NORM.INV(RAND(),LOOKUP(U1577,Inputs!$J$6:$J$9,Inputs!$G$6:$G$9),LOOKUP(U1577,Inputs!$J$6:$J$9,Inputs!$H$6:$H$9))),0),"" )</f>
        <v/>
      </c>
      <c r="L1577" s="26">
        <f>IF($A1577&lt;=Inputs!$B$13,IF(7&lt;=Inputs!$B$8,IF(Inputs!$B$12&gt;0,MAX(MIN(NORM.INV(RAND(),LOOKUP(V1577,Inputs!$J$6:$J$9,Inputs!$G$6:$G$9),LOOKUP(V1577,Inputs!$J$6:$J$9,Inputs!$H$6:$H$9)),Inputs!$B$12),-Inputs!$B$12),NORM.INV(RAND(),LOOKUP(V1577,Inputs!$J$6:$J$9,Inputs!$G$6:$G$9),LOOKUP(V1577,Inputs!$J$6:$J$9,Inputs!$H$6:$H$9))),0),"" )</f>
        <v/>
      </c>
      <c r="M1577" s="26">
        <f>IF($A1577&lt;=Inputs!$B$13,IF(8&lt;=Inputs!$B$8,IF(Inputs!$B$12&gt;0,MAX(MIN(NORM.INV(RAND(),LOOKUP(W1577,Inputs!$J$6:$J$9,Inputs!$G$6:$G$9),LOOKUP(W1577,Inputs!$J$6:$J$9,Inputs!$H$6:$H$9)),Inputs!$B$12),-Inputs!$B$12),NORM.INV(RAND(),LOOKUP(W1577,Inputs!$J$6:$J$9,Inputs!$G$6:$G$9),LOOKUP(W1577,Inputs!$J$6:$J$9,Inputs!$H$6:$H$9))),0),"" )</f>
        <v/>
      </c>
      <c r="N1577" s="26">
        <f>IF($A1577&lt;=Inputs!$B$13,IF(9&lt;=Inputs!$B$8,IF(Inputs!$B$12&gt;0,MAX(MIN(NORM.INV(RAND(),LOOKUP(X1577,Inputs!$J$6:$J$9,Inputs!$G$6:$G$9),LOOKUP(X1577,Inputs!$J$6:$J$9,Inputs!$H$6:$H$9)),Inputs!$B$12),-Inputs!$B$12),NORM.INV(RAND(),LOOKUP(X1577,Inputs!$J$6:$J$9,Inputs!$G$6:$G$9),LOOKUP(X1577,Inputs!$J$6:$J$9,Inputs!$H$6:$H$9))),0),"" )</f>
        <v/>
      </c>
      <c r="O1577" s="26">
        <f>IF($A1577&lt;=Inputs!$B$13,IF(10&lt;=Inputs!$B$8,IF(Inputs!$B$12&gt;0,MAX(MIN(NORM.INV(RAND(),LOOKUP(Y1577,Inputs!$J$6:$J$9,Inputs!$G$6:$G$9),LOOKUP(Y1577,Inputs!$J$6:$J$9,Inputs!$H$6:$H$9)),Inputs!$B$12),-Inputs!$B$12),NORM.INV(RAND(),LOOKUP(Y1577,Inputs!$J$6:$J$9,Inputs!$G$6:$G$9),LOOKUP(Y1577,Inputs!$J$6:$J$9,Inputs!$H$6:$H$9))),0),"" )</f>
        <v/>
      </c>
      <c r="P1577" s="31">
        <f>IF($A1577&lt;=Inputs!$B$13,RAND(),"")</f>
        <v/>
      </c>
      <c r="Q1577" s="31">
        <f>IF($A1577&lt;=Inputs!$B$13,RAND(),"")</f>
        <v/>
      </c>
      <c r="R1577" s="31">
        <f>IF($A1577&lt;=Inputs!$B$13,RAND(),"")</f>
        <v/>
      </c>
      <c r="S1577" s="31">
        <f>IF($A1577&lt;=Inputs!$B$13,RAND(),"")</f>
        <v/>
      </c>
      <c r="T1577" s="31">
        <f>IF($A1577&lt;=Inputs!$B$13,RAND(),"")</f>
        <v/>
      </c>
      <c r="U1577" s="31">
        <f>IF($A1577&lt;=Inputs!$B$13,RAND(),"")</f>
        <v/>
      </c>
      <c r="V1577" s="31">
        <f>IF($A1577&lt;=Inputs!$B$13,RAND(),"")</f>
        <v/>
      </c>
      <c r="W1577" s="31">
        <f>IF($A1577&lt;=Inputs!$B$13,RAND(),"")</f>
        <v/>
      </c>
      <c r="X1577" s="31">
        <f>IF($A1577&lt;=Inputs!$B$13,RAND(),"")</f>
        <v/>
      </c>
      <c r="Y1577" s="31">
        <f>IF($A1577&lt;=Inputs!$B$13,RAND(),"")</f>
        <v/>
      </c>
    </row>
    <row r="1578">
      <c r="A1578" t="n">
        <v>1573</v>
      </c>
      <c r="B1578" s="26">
        <f>IF($A1578&lt;=Inputs!$B$13,IF(Inputs!$B$8&gt;0,SUM(F1578:O1578)/Inputs!$B$8,0),"")</f>
        <v/>
      </c>
      <c r="C1578" s="27">
        <f>IF($A1578&lt;=Inputs!$B$13,B1578/100,"")</f>
        <v/>
      </c>
      <c r="D1578" s="28">
        <f>IF($A1578&lt;=Inputs!$B$13,C1578*Inputs!$B$7,"")</f>
        <v/>
      </c>
      <c r="E1578" s="29">
        <f>IF($A1578&lt;=Inputs!$B$13,IF(D1578&gt;0,1,0),"")</f>
        <v/>
      </c>
      <c r="F1578" s="26">
        <f>IF($A1578&lt;=Inputs!$B$13,IF(1&lt;=Inputs!$B$8,IF(Inputs!$B$12&gt;0,MAX(MIN(NORM.INV(RAND(),LOOKUP(P1578,Inputs!$J$6:$J$9,Inputs!$G$6:$G$9),LOOKUP(P1578,Inputs!$J$6:$J$9,Inputs!$H$6:$H$9)),Inputs!$B$12),-Inputs!$B$12),NORM.INV(RAND(),LOOKUP(P1578,Inputs!$J$6:$J$9,Inputs!$G$6:$G$9),LOOKUP(P1578,Inputs!$J$6:$J$9,Inputs!$H$6:$H$9))),0),"" )</f>
        <v/>
      </c>
      <c r="G1578" s="26">
        <f>IF($A1578&lt;=Inputs!$B$13,IF(2&lt;=Inputs!$B$8,IF(Inputs!$B$12&gt;0,MAX(MIN(NORM.INV(RAND(),LOOKUP(Q1578,Inputs!$J$6:$J$9,Inputs!$G$6:$G$9),LOOKUP(Q1578,Inputs!$J$6:$J$9,Inputs!$H$6:$H$9)),Inputs!$B$12),-Inputs!$B$12),NORM.INV(RAND(),LOOKUP(Q1578,Inputs!$J$6:$J$9,Inputs!$G$6:$G$9),LOOKUP(Q1578,Inputs!$J$6:$J$9,Inputs!$H$6:$H$9))),0),"" )</f>
        <v/>
      </c>
      <c r="H1578" s="26">
        <f>IF($A1578&lt;=Inputs!$B$13,IF(3&lt;=Inputs!$B$8,IF(Inputs!$B$12&gt;0,MAX(MIN(NORM.INV(RAND(),LOOKUP(R1578,Inputs!$J$6:$J$9,Inputs!$G$6:$G$9),LOOKUP(R1578,Inputs!$J$6:$J$9,Inputs!$H$6:$H$9)),Inputs!$B$12),-Inputs!$B$12),NORM.INV(RAND(),LOOKUP(R1578,Inputs!$J$6:$J$9,Inputs!$G$6:$G$9),LOOKUP(R1578,Inputs!$J$6:$J$9,Inputs!$H$6:$H$9))),0),"" )</f>
        <v/>
      </c>
      <c r="I1578" s="26">
        <f>IF($A1578&lt;=Inputs!$B$13,IF(4&lt;=Inputs!$B$8,IF(Inputs!$B$12&gt;0,MAX(MIN(NORM.INV(RAND(),LOOKUP(S1578,Inputs!$J$6:$J$9,Inputs!$G$6:$G$9),LOOKUP(S1578,Inputs!$J$6:$J$9,Inputs!$H$6:$H$9)),Inputs!$B$12),-Inputs!$B$12),NORM.INV(RAND(),LOOKUP(S1578,Inputs!$J$6:$J$9,Inputs!$G$6:$G$9),LOOKUP(S1578,Inputs!$J$6:$J$9,Inputs!$H$6:$H$9))),0),"" )</f>
        <v/>
      </c>
      <c r="J1578" s="26">
        <f>IF($A1578&lt;=Inputs!$B$13,IF(5&lt;=Inputs!$B$8,IF(Inputs!$B$12&gt;0,MAX(MIN(NORM.INV(RAND(),LOOKUP(T1578,Inputs!$J$6:$J$9,Inputs!$G$6:$G$9),LOOKUP(T1578,Inputs!$J$6:$J$9,Inputs!$H$6:$H$9)),Inputs!$B$12),-Inputs!$B$12),NORM.INV(RAND(),LOOKUP(T1578,Inputs!$J$6:$J$9,Inputs!$G$6:$G$9),LOOKUP(T1578,Inputs!$J$6:$J$9,Inputs!$H$6:$H$9))),0),"" )</f>
        <v/>
      </c>
      <c r="K1578" s="26">
        <f>IF($A1578&lt;=Inputs!$B$13,IF(6&lt;=Inputs!$B$8,IF(Inputs!$B$12&gt;0,MAX(MIN(NORM.INV(RAND(),LOOKUP(U1578,Inputs!$J$6:$J$9,Inputs!$G$6:$G$9),LOOKUP(U1578,Inputs!$J$6:$J$9,Inputs!$H$6:$H$9)),Inputs!$B$12),-Inputs!$B$12),NORM.INV(RAND(),LOOKUP(U1578,Inputs!$J$6:$J$9,Inputs!$G$6:$G$9),LOOKUP(U1578,Inputs!$J$6:$J$9,Inputs!$H$6:$H$9))),0),"" )</f>
        <v/>
      </c>
      <c r="L1578" s="26">
        <f>IF($A1578&lt;=Inputs!$B$13,IF(7&lt;=Inputs!$B$8,IF(Inputs!$B$12&gt;0,MAX(MIN(NORM.INV(RAND(),LOOKUP(V1578,Inputs!$J$6:$J$9,Inputs!$G$6:$G$9),LOOKUP(V1578,Inputs!$J$6:$J$9,Inputs!$H$6:$H$9)),Inputs!$B$12),-Inputs!$B$12),NORM.INV(RAND(),LOOKUP(V1578,Inputs!$J$6:$J$9,Inputs!$G$6:$G$9),LOOKUP(V1578,Inputs!$J$6:$J$9,Inputs!$H$6:$H$9))),0),"" )</f>
        <v/>
      </c>
      <c r="M1578" s="26">
        <f>IF($A1578&lt;=Inputs!$B$13,IF(8&lt;=Inputs!$B$8,IF(Inputs!$B$12&gt;0,MAX(MIN(NORM.INV(RAND(),LOOKUP(W1578,Inputs!$J$6:$J$9,Inputs!$G$6:$G$9),LOOKUP(W1578,Inputs!$J$6:$J$9,Inputs!$H$6:$H$9)),Inputs!$B$12),-Inputs!$B$12),NORM.INV(RAND(),LOOKUP(W1578,Inputs!$J$6:$J$9,Inputs!$G$6:$G$9),LOOKUP(W1578,Inputs!$J$6:$J$9,Inputs!$H$6:$H$9))),0),"" )</f>
        <v/>
      </c>
      <c r="N1578" s="26">
        <f>IF($A1578&lt;=Inputs!$B$13,IF(9&lt;=Inputs!$B$8,IF(Inputs!$B$12&gt;0,MAX(MIN(NORM.INV(RAND(),LOOKUP(X1578,Inputs!$J$6:$J$9,Inputs!$G$6:$G$9),LOOKUP(X1578,Inputs!$J$6:$J$9,Inputs!$H$6:$H$9)),Inputs!$B$12),-Inputs!$B$12),NORM.INV(RAND(),LOOKUP(X1578,Inputs!$J$6:$J$9,Inputs!$G$6:$G$9),LOOKUP(X1578,Inputs!$J$6:$J$9,Inputs!$H$6:$H$9))),0),"" )</f>
        <v/>
      </c>
      <c r="O1578" s="26">
        <f>IF($A1578&lt;=Inputs!$B$13,IF(10&lt;=Inputs!$B$8,IF(Inputs!$B$12&gt;0,MAX(MIN(NORM.INV(RAND(),LOOKUP(Y1578,Inputs!$J$6:$J$9,Inputs!$G$6:$G$9),LOOKUP(Y1578,Inputs!$J$6:$J$9,Inputs!$H$6:$H$9)),Inputs!$B$12),-Inputs!$B$12),NORM.INV(RAND(),LOOKUP(Y1578,Inputs!$J$6:$J$9,Inputs!$G$6:$G$9),LOOKUP(Y1578,Inputs!$J$6:$J$9,Inputs!$H$6:$H$9))),0),"" )</f>
        <v/>
      </c>
      <c r="P1578" s="31">
        <f>IF($A1578&lt;=Inputs!$B$13,RAND(),"")</f>
        <v/>
      </c>
      <c r="Q1578" s="31">
        <f>IF($A1578&lt;=Inputs!$B$13,RAND(),"")</f>
        <v/>
      </c>
      <c r="R1578" s="31">
        <f>IF($A1578&lt;=Inputs!$B$13,RAND(),"")</f>
        <v/>
      </c>
      <c r="S1578" s="31">
        <f>IF($A1578&lt;=Inputs!$B$13,RAND(),"")</f>
        <v/>
      </c>
      <c r="T1578" s="31">
        <f>IF($A1578&lt;=Inputs!$B$13,RAND(),"")</f>
        <v/>
      </c>
      <c r="U1578" s="31">
        <f>IF($A1578&lt;=Inputs!$B$13,RAND(),"")</f>
        <v/>
      </c>
      <c r="V1578" s="31">
        <f>IF($A1578&lt;=Inputs!$B$13,RAND(),"")</f>
        <v/>
      </c>
      <c r="W1578" s="31">
        <f>IF($A1578&lt;=Inputs!$B$13,RAND(),"")</f>
        <v/>
      </c>
      <c r="X1578" s="31">
        <f>IF($A1578&lt;=Inputs!$B$13,RAND(),"")</f>
        <v/>
      </c>
      <c r="Y1578" s="31">
        <f>IF($A1578&lt;=Inputs!$B$13,RAND(),"")</f>
        <v/>
      </c>
    </row>
    <row r="1579">
      <c r="A1579" t="n">
        <v>1574</v>
      </c>
      <c r="B1579" s="26">
        <f>IF($A1579&lt;=Inputs!$B$13,IF(Inputs!$B$8&gt;0,SUM(F1579:O1579)/Inputs!$B$8,0),"")</f>
        <v/>
      </c>
      <c r="C1579" s="27">
        <f>IF($A1579&lt;=Inputs!$B$13,B1579/100,"")</f>
        <v/>
      </c>
      <c r="D1579" s="28">
        <f>IF($A1579&lt;=Inputs!$B$13,C1579*Inputs!$B$7,"")</f>
        <v/>
      </c>
      <c r="E1579" s="29">
        <f>IF($A1579&lt;=Inputs!$B$13,IF(D1579&gt;0,1,0),"")</f>
        <v/>
      </c>
      <c r="F1579" s="26">
        <f>IF($A1579&lt;=Inputs!$B$13,IF(1&lt;=Inputs!$B$8,IF(Inputs!$B$12&gt;0,MAX(MIN(NORM.INV(RAND(),LOOKUP(P1579,Inputs!$J$6:$J$9,Inputs!$G$6:$G$9),LOOKUP(P1579,Inputs!$J$6:$J$9,Inputs!$H$6:$H$9)),Inputs!$B$12),-Inputs!$B$12),NORM.INV(RAND(),LOOKUP(P1579,Inputs!$J$6:$J$9,Inputs!$G$6:$G$9),LOOKUP(P1579,Inputs!$J$6:$J$9,Inputs!$H$6:$H$9))),0),"" )</f>
        <v/>
      </c>
      <c r="G1579" s="26">
        <f>IF($A1579&lt;=Inputs!$B$13,IF(2&lt;=Inputs!$B$8,IF(Inputs!$B$12&gt;0,MAX(MIN(NORM.INV(RAND(),LOOKUP(Q1579,Inputs!$J$6:$J$9,Inputs!$G$6:$G$9),LOOKUP(Q1579,Inputs!$J$6:$J$9,Inputs!$H$6:$H$9)),Inputs!$B$12),-Inputs!$B$12),NORM.INV(RAND(),LOOKUP(Q1579,Inputs!$J$6:$J$9,Inputs!$G$6:$G$9),LOOKUP(Q1579,Inputs!$J$6:$J$9,Inputs!$H$6:$H$9))),0),"" )</f>
        <v/>
      </c>
      <c r="H1579" s="26">
        <f>IF($A1579&lt;=Inputs!$B$13,IF(3&lt;=Inputs!$B$8,IF(Inputs!$B$12&gt;0,MAX(MIN(NORM.INV(RAND(),LOOKUP(R1579,Inputs!$J$6:$J$9,Inputs!$G$6:$G$9),LOOKUP(R1579,Inputs!$J$6:$J$9,Inputs!$H$6:$H$9)),Inputs!$B$12),-Inputs!$B$12),NORM.INV(RAND(),LOOKUP(R1579,Inputs!$J$6:$J$9,Inputs!$G$6:$G$9),LOOKUP(R1579,Inputs!$J$6:$J$9,Inputs!$H$6:$H$9))),0),"" )</f>
        <v/>
      </c>
      <c r="I1579" s="26">
        <f>IF($A1579&lt;=Inputs!$B$13,IF(4&lt;=Inputs!$B$8,IF(Inputs!$B$12&gt;0,MAX(MIN(NORM.INV(RAND(),LOOKUP(S1579,Inputs!$J$6:$J$9,Inputs!$G$6:$G$9),LOOKUP(S1579,Inputs!$J$6:$J$9,Inputs!$H$6:$H$9)),Inputs!$B$12),-Inputs!$B$12),NORM.INV(RAND(),LOOKUP(S1579,Inputs!$J$6:$J$9,Inputs!$G$6:$G$9),LOOKUP(S1579,Inputs!$J$6:$J$9,Inputs!$H$6:$H$9))),0),"" )</f>
        <v/>
      </c>
      <c r="J1579" s="26">
        <f>IF($A1579&lt;=Inputs!$B$13,IF(5&lt;=Inputs!$B$8,IF(Inputs!$B$12&gt;0,MAX(MIN(NORM.INV(RAND(),LOOKUP(T1579,Inputs!$J$6:$J$9,Inputs!$G$6:$G$9),LOOKUP(T1579,Inputs!$J$6:$J$9,Inputs!$H$6:$H$9)),Inputs!$B$12),-Inputs!$B$12),NORM.INV(RAND(),LOOKUP(T1579,Inputs!$J$6:$J$9,Inputs!$G$6:$G$9),LOOKUP(T1579,Inputs!$J$6:$J$9,Inputs!$H$6:$H$9))),0),"" )</f>
        <v/>
      </c>
      <c r="K1579" s="26">
        <f>IF($A1579&lt;=Inputs!$B$13,IF(6&lt;=Inputs!$B$8,IF(Inputs!$B$12&gt;0,MAX(MIN(NORM.INV(RAND(),LOOKUP(U1579,Inputs!$J$6:$J$9,Inputs!$G$6:$G$9),LOOKUP(U1579,Inputs!$J$6:$J$9,Inputs!$H$6:$H$9)),Inputs!$B$12),-Inputs!$B$12),NORM.INV(RAND(),LOOKUP(U1579,Inputs!$J$6:$J$9,Inputs!$G$6:$G$9),LOOKUP(U1579,Inputs!$J$6:$J$9,Inputs!$H$6:$H$9))),0),"" )</f>
        <v/>
      </c>
      <c r="L1579" s="26">
        <f>IF($A1579&lt;=Inputs!$B$13,IF(7&lt;=Inputs!$B$8,IF(Inputs!$B$12&gt;0,MAX(MIN(NORM.INV(RAND(),LOOKUP(V1579,Inputs!$J$6:$J$9,Inputs!$G$6:$G$9),LOOKUP(V1579,Inputs!$J$6:$J$9,Inputs!$H$6:$H$9)),Inputs!$B$12),-Inputs!$B$12),NORM.INV(RAND(),LOOKUP(V1579,Inputs!$J$6:$J$9,Inputs!$G$6:$G$9),LOOKUP(V1579,Inputs!$J$6:$J$9,Inputs!$H$6:$H$9))),0),"" )</f>
        <v/>
      </c>
      <c r="M1579" s="26">
        <f>IF($A1579&lt;=Inputs!$B$13,IF(8&lt;=Inputs!$B$8,IF(Inputs!$B$12&gt;0,MAX(MIN(NORM.INV(RAND(),LOOKUP(W1579,Inputs!$J$6:$J$9,Inputs!$G$6:$G$9),LOOKUP(W1579,Inputs!$J$6:$J$9,Inputs!$H$6:$H$9)),Inputs!$B$12),-Inputs!$B$12),NORM.INV(RAND(),LOOKUP(W1579,Inputs!$J$6:$J$9,Inputs!$G$6:$G$9),LOOKUP(W1579,Inputs!$J$6:$J$9,Inputs!$H$6:$H$9))),0),"" )</f>
        <v/>
      </c>
      <c r="N1579" s="26">
        <f>IF($A1579&lt;=Inputs!$B$13,IF(9&lt;=Inputs!$B$8,IF(Inputs!$B$12&gt;0,MAX(MIN(NORM.INV(RAND(),LOOKUP(X1579,Inputs!$J$6:$J$9,Inputs!$G$6:$G$9),LOOKUP(X1579,Inputs!$J$6:$J$9,Inputs!$H$6:$H$9)),Inputs!$B$12),-Inputs!$B$12),NORM.INV(RAND(),LOOKUP(X1579,Inputs!$J$6:$J$9,Inputs!$G$6:$G$9),LOOKUP(X1579,Inputs!$J$6:$J$9,Inputs!$H$6:$H$9))),0),"" )</f>
        <v/>
      </c>
      <c r="O1579" s="26">
        <f>IF($A1579&lt;=Inputs!$B$13,IF(10&lt;=Inputs!$B$8,IF(Inputs!$B$12&gt;0,MAX(MIN(NORM.INV(RAND(),LOOKUP(Y1579,Inputs!$J$6:$J$9,Inputs!$G$6:$G$9),LOOKUP(Y1579,Inputs!$J$6:$J$9,Inputs!$H$6:$H$9)),Inputs!$B$12),-Inputs!$B$12),NORM.INV(RAND(),LOOKUP(Y1579,Inputs!$J$6:$J$9,Inputs!$G$6:$G$9),LOOKUP(Y1579,Inputs!$J$6:$J$9,Inputs!$H$6:$H$9))),0),"" )</f>
        <v/>
      </c>
      <c r="P1579" s="31">
        <f>IF($A1579&lt;=Inputs!$B$13,RAND(),"")</f>
        <v/>
      </c>
      <c r="Q1579" s="31">
        <f>IF($A1579&lt;=Inputs!$B$13,RAND(),"")</f>
        <v/>
      </c>
      <c r="R1579" s="31">
        <f>IF($A1579&lt;=Inputs!$B$13,RAND(),"")</f>
        <v/>
      </c>
      <c r="S1579" s="31">
        <f>IF($A1579&lt;=Inputs!$B$13,RAND(),"")</f>
        <v/>
      </c>
      <c r="T1579" s="31">
        <f>IF($A1579&lt;=Inputs!$B$13,RAND(),"")</f>
        <v/>
      </c>
      <c r="U1579" s="31">
        <f>IF($A1579&lt;=Inputs!$B$13,RAND(),"")</f>
        <v/>
      </c>
      <c r="V1579" s="31">
        <f>IF($A1579&lt;=Inputs!$B$13,RAND(),"")</f>
        <v/>
      </c>
      <c r="W1579" s="31">
        <f>IF($A1579&lt;=Inputs!$B$13,RAND(),"")</f>
        <v/>
      </c>
      <c r="X1579" s="31">
        <f>IF($A1579&lt;=Inputs!$B$13,RAND(),"")</f>
        <v/>
      </c>
      <c r="Y1579" s="31">
        <f>IF($A1579&lt;=Inputs!$B$13,RAND(),"")</f>
        <v/>
      </c>
    </row>
    <row r="1580">
      <c r="A1580" t="n">
        <v>1575</v>
      </c>
      <c r="B1580" s="26">
        <f>IF($A1580&lt;=Inputs!$B$13,IF(Inputs!$B$8&gt;0,SUM(F1580:O1580)/Inputs!$B$8,0),"")</f>
        <v/>
      </c>
      <c r="C1580" s="27">
        <f>IF($A1580&lt;=Inputs!$B$13,B1580/100,"")</f>
        <v/>
      </c>
      <c r="D1580" s="28">
        <f>IF($A1580&lt;=Inputs!$B$13,C1580*Inputs!$B$7,"")</f>
        <v/>
      </c>
      <c r="E1580" s="29">
        <f>IF($A1580&lt;=Inputs!$B$13,IF(D1580&gt;0,1,0),"")</f>
        <v/>
      </c>
      <c r="F1580" s="26">
        <f>IF($A1580&lt;=Inputs!$B$13,IF(1&lt;=Inputs!$B$8,IF(Inputs!$B$12&gt;0,MAX(MIN(NORM.INV(RAND(),LOOKUP(P1580,Inputs!$J$6:$J$9,Inputs!$G$6:$G$9),LOOKUP(P1580,Inputs!$J$6:$J$9,Inputs!$H$6:$H$9)),Inputs!$B$12),-Inputs!$B$12),NORM.INV(RAND(),LOOKUP(P1580,Inputs!$J$6:$J$9,Inputs!$G$6:$G$9),LOOKUP(P1580,Inputs!$J$6:$J$9,Inputs!$H$6:$H$9))),0),"" )</f>
        <v/>
      </c>
      <c r="G1580" s="26">
        <f>IF($A1580&lt;=Inputs!$B$13,IF(2&lt;=Inputs!$B$8,IF(Inputs!$B$12&gt;0,MAX(MIN(NORM.INV(RAND(),LOOKUP(Q1580,Inputs!$J$6:$J$9,Inputs!$G$6:$G$9),LOOKUP(Q1580,Inputs!$J$6:$J$9,Inputs!$H$6:$H$9)),Inputs!$B$12),-Inputs!$B$12),NORM.INV(RAND(),LOOKUP(Q1580,Inputs!$J$6:$J$9,Inputs!$G$6:$G$9),LOOKUP(Q1580,Inputs!$J$6:$J$9,Inputs!$H$6:$H$9))),0),"" )</f>
        <v/>
      </c>
      <c r="H1580" s="26">
        <f>IF($A1580&lt;=Inputs!$B$13,IF(3&lt;=Inputs!$B$8,IF(Inputs!$B$12&gt;0,MAX(MIN(NORM.INV(RAND(),LOOKUP(R1580,Inputs!$J$6:$J$9,Inputs!$G$6:$G$9),LOOKUP(R1580,Inputs!$J$6:$J$9,Inputs!$H$6:$H$9)),Inputs!$B$12),-Inputs!$B$12),NORM.INV(RAND(),LOOKUP(R1580,Inputs!$J$6:$J$9,Inputs!$G$6:$G$9),LOOKUP(R1580,Inputs!$J$6:$J$9,Inputs!$H$6:$H$9))),0),"" )</f>
        <v/>
      </c>
      <c r="I1580" s="26">
        <f>IF($A1580&lt;=Inputs!$B$13,IF(4&lt;=Inputs!$B$8,IF(Inputs!$B$12&gt;0,MAX(MIN(NORM.INV(RAND(),LOOKUP(S1580,Inputs!$J$6:$J$9,Inputs!$G$6:$G$9),LOOKUP(S1580,Inputs!$J$6:$J$9,Inputs!$H$6:$H$9)),Inputs!$B$12),-Inputs!$B$12),NORM.INV(RAND(),LOOKUP(S1580,Inputs!$J$6:$J$9,Inputs!$G$6:$G$9),LOOKUP(S1580,Inputs!$J$6:$J$9,Inputs!$H$6:$H$9))),0),"" )</f>
        <v/>
      </c>
      <c r="J1580" s="26">
        <f>IF($A1580&lt;=Inputs!$B$13,IF(5&lt;=Inputs!$B$8,IF(Inputs!$B$12&gt;0,MAX(MIN(NORM.INV(RAND(),LOOKUP(T1580,Inputs!$J$6:$J$9,Inputs!$G$6:$G$9),LOOKUP(T1580,Inputs!$J$6:$J$9,Inputs!$H$6:$H$9)),Inputs!$B$12),-Inputs!$B$12),NORM.INV(RAND(),LOOKUP(T1580,Inputs!$J$6:$J$9,Inputs!$G$6:$G$9),LOOKUP(T1580,Inputs!$J$6:$J$9,Inputs!$H$6:$H$9))),0),"" )</f>
        <v/>
      </c>
      <c r="K1580" s="26">
        <f>IF($A1580&lt;=Inputs!$B$13,IF(6&lt;=Inputs!$B$8,IF(Inputs!$B$12&gt;0,MAX(MIN(NORM.INV(RAND(),LOOKUP(U1580,Inputs!$J$6:$J$9,Inputs!$G$6:$G$9),LOOKUP(U1580,Inputs!$J$6:$J$9,Inputs!$H$6:$H$9)),Inputs!$B$12),-Inputs!$B$12),NORM.INV(RAND(),LOOKUP(U1580,Inputs!$J$6:$J$9,Inputs!$G$6:$G$9),LOOKUP(U1580,Inputs!$J$6:$J$9,Inputs!$H$6:$H$9))),0),"" )</f>
        <v/>
      </c>
      <c r="L1580" s="26">
        <f>IF($A1580&lt;=Inputs!$B$13,IF(7&lt;=Inputs!$B$8,IF(Inputs!$B$12&gt;0,MAX(MIN(NORM.INV(RAND(),LOOKUP(V1580,Inputs!$J$6:$J$9,Inputs!$G$6:$G$9),LOOKUP(V1580,Inputs!$J$6:$J$9,Inputs!$H$6:$H$9)),Inputs!$B$12),-Inputs!$B$12),NORM.INV(RAND(),LOOKUP(V1580,Inputs!$J$6:$J$9,Inputs!$G$6:$G$9),LOOKUP(V1580,Inputs!$J$6:$J$9,Inputs!$H$6:$H$9))),0),"" )</f>
        <v/>
      </c>
      <c r="M1580" s="26">
        <f>IF($A1580&lt;=Inputs!$B$13,IF(8&lt;=Inputs!$B$8,IF(Inputs!$B$12&gt;0,MAX(MIN(NORM.INV(RAND(),LOOKUP(W1580,Inputs!$J$6:$J$9,Inputs!$G$6:$G$9),LOOKUP(W1580,Inputs!$J$6:$J$9,Inputs!$H$6:$H$9)),Inputs!$B$12),-Inputs!$B$12),NORM.INV(RAND(),LOOKUP(W1580,Inputs!$J$6:$J$9,Inputs!$G$6:$G$9),LOOKUP(W1580,Inputs!$J$6:$J$9,Inputs!$H$6:$H$9))),0),"" )</f>
        <v/>
      </c>
      <c r="N1580" s="26">
        <f>IF($A1580&lt;=Inputs!$B$13,IF(9&lt;=Inputs!$B$8,IF(Inputs!$B$12&gt;0,MAX(MIN(NORM.INV(RAND(),LOOKUP(X1580,Inputs!$J$6:$J$9,Inputs!$G$6:$G$9),LOOKUP(X1580,Inputs!$J$6:$J$9,Inputs!$H$6:$H$9)),Inputs!$B$12),-Inputs!$B$12),NORM.INV(RAND(),LOOKUP(X1580,Inputs!$J$6:$J$9,Inputs!$G$6:$G$9),LOOKUP(X1580,Inputs!$J$6:$J$9,Inputs!$H$6:$H$9))),0),"" )</f>
        <v/>
      </c>
      <c r="O1580" s="26">
        <f>IF($A1580&lt;=Inputs!$B$13,IF(10&lt;=Inputs!$B$8,IF(Inputs!$B$12&gt;0,MAX(MIN(NORM.INV(RAND(),LOOKUP(Y1580,Inputs!$J$6:$J$9,Inputs!$G$6:$G$9),LOOKUP(Y1580,Inputs!$J$6:$J$9,Inputs!$H$6:$H$9)),Inputs!$B$12),-Inputs!$B$12),NORM.INV(RAND(),LOOKUP(Y1580,Inputs!$J$6:$J$9,Inputs!$G$6:$G$9),LOOKUP(Y1580,Inputs!$J$6:$J$9,Inputs!$H$6:$H$9))),0),"" )</f>
        <v/>
      </c>
      <c r="P1580" s="31">
        <f>IF($A1580&lt;=Inputs!$B$13,RAND(),"")</f>
        <v/>
      </c>
      <c r="Q1580" s="31">
        <f>IF($A1580&lt;=Inputs!$B$13,RAND(),"")</f>
        <v/>
      </c>
      <c r="R1580" s="31">
        <f>IF($A1580&lt;=Inputs!$B$13,RAND(),"")</f>
        <v/>
      </c>
      <c r="S1580" s="31">
        <f>IF($A1580&lt;=Inputs!$B$13,RAND(),"")</f>
        <v/>
      </c>
      <c r="T1580" s="31">
        <f>IF($A1580&lt;=Inputs!$B$13,RAND(),"")</f>
        <v/>
      </c>
      <c r="U1580" s="31">
        <f>IF($A1580&lt;=Inputs!$B$13,RAND(),"")</f>
        <v/>
      </c>
      <c r="V1580" s="31">
        <f>IF($A1580&lt;=Inputs!$B$13,RAND(),"")</f>
        <v/>
      </c>
      <c r="W1580" s="31">
        <f>IF($A1580&lt;=Inputs!$B$13,RAND(),"")</f>
        <v/>
      </c>
      <c r="X1580" s="31">
        <f>IF($A1580&lt;=Inputs!$B$13,RAND(),"")</f>
        <v/>
      </c>
      <c r="Y1580" s="31">
        <f>IF($A1580&lt;=Inputs!$B$13,RAND(),"")</f>
        <v/>
      </c>
    </row>
    <row r="1581">
      <c r="A1581" t="n">
        <v>1576</v>
      </c>
      <c r="B1581" s="26">
        <f>IF($A1581&lt;=Inputs!$B$13,IF(Inputs!$B$8&gt;0,SUM(F1581:O1581)/Inputs!$B$8,0),"")</f>
        <v/>
      </c>
      <c r="C1581" s="27">
        <f>IF($A1581&lt;=Inputs!$B$13,B1581/100,"")</f>
        <v/>
      </c>
      <c r="D1581" s="28">
        <f>IF($A1581&lt;=Inputs!$B$13,C1581*Inputs!$B$7,"")</f>
        <v/>
      </c>
      <c r="E1581" s="29">
        <f>IF($A1581&lt;=Inputs!$B$13,IF(D1581&gt;0,1,0),"")</f>
        <v/>
      </c>
      <c r="F1581" s="26">
        <f>IF($A1581&lt;=Inputs!$B$13,IF(1&lt;=Inputs!$B$8,IF(Inputs!$B$12&gt;0,MAX(MIN(NORM.INV(RAND(),LOOKUP(P1581,Inputs!$J$6:$J$9,Inputs!$G$6:$G$9),LOOKUP(P1581,Inputs!$J$6:$J$9,Inputs!$H$6:$H$9)),Inputs!$B$12),-Inputs!$B$12),NORM.INV(RAND(),LOOKUP(P1581,Inputs!$J$6:$J$9,Inputs!$G$6:$G$9),LOOKUP(P1581,Inputs!$J$6:$J$9,Inputs!$H$6:$H$9))),0),"" )</f>
        <v/>
      </c>
      <c r="G1581" s="26">
        <f>IF($A1581&lt;=Inputs!$B$13,IF(2&lt;=Inputs!$B$8,IF(Inputs!$B$12&gt;0,MAX(MIN(NORM.INV(RAND(),LOOKUP(Q1581,Inputs!$J$6:$J$9,Inputs!$G$6:$G$9),LOOKUP(Q1581,Inputs!$J$6:$J$9,Inputs!$H$6:$H$9)),Inputs!$B$12),-Inputs!$B$12),NORM.INV(RAND(),LOOKUP(Q1581,Inputs!$J$6:$J$9,Inputs!$G$6:$G$9),LOOKUP(Q1581,Inputs!$J$6:$J$9,Inputs!$H$6:$H$9))),0),"" )</f>
        <v/>
      </c>
      <c r="H1581" s="26">
        <f>IF($A1581&lt;=Inputs!$B$13,IF(3&lt;=Inputs!$B$8,IF(Inputs!$B$12&gt;0,MAX(MIN(NORM.INV(RAND(),LOOKUP(R1581,Inputs!$J$6:$J$9,Inputs!$G$6:$G$9),LOOKUP(R1581,Inputs!$J$6:$J$9,Inputs!$H$6:$H$9)),Inputs!$B$12),-Inputs!$B$12),NORM.INV(RAND(),LOOKUP(R1581,Inputs!$J$6:$J$9,Inputs!$G$6:$G$9),LOOKUP(R1581,Inputs!$J$6:$J$9,Inputs!$H$6:$H$9))),0),"" )</f>
        <v/>
      </c>
      <c r="I1581" s="26">
        <f>IF($A1581&lt;=Inputs!$B$13,IF(4&lt;=Inputs!$B$8,IF(Inputs!$B$12&gt;0,MAX(MIN(NORM.INV(RAND(),LOOKUP(S1581,Inputs!$J$6:$J$9,Inputs!$G$6:$G$9),LOOKUP(S1581,Inputs!$J$6:$J$9,Inputs!$H$6:$H$9)),Inputs!$B$12),-Inputs!$B$12),NORM.INV(RAND(),LOOKUP(S1581,Inputs!$J$6:$J$9,Inputs!$G$6:$G$9),LOOKUP(S1581,Inputs!$J$6:$J$9,Inputs!$H$6:$H$9))),0),"" )</f>
        <v/>
      </c>
      <c r="J1581" s="26">
        <f>IF($A1581&lt;=Inputs!$B$13,IF(5&lt;=Inputs!$B$8,IF(Inputs!$B$12&gt;0,MAX(MIN(NORM.INV(RAND(),LOOKUP(T1581,Inputs!$J$6:$J$9,Inputs!$G$6:$G$9),LOOKUP(T1581,Inputs!$J$6:$J$9,Inputs!$H$6:$H$9)),Inputs!$B$12),-Inputs!$B$12),NORM.INV(RAND(),LOOKUP(T1581,Inputs!$J$6:$J$9,Inputs!$G$6:$G$9),LOOKUP(T1581,Inputs!$J$6:$J$9,Inputs!$H$6:$H$9))),0),"" )</f>
        <v/>
      </c>
      <c r="K1581" s="26">
        <f>IF($A1581&lt;=Inputs!$B$13,IF(6&lt;=Inputs!$B$8,IF(Inputs!$B$12&gt;0,MAX(MIN(NORM.INV(RAND(),LOOKUP(U1581,Inputs!$J$6:$J$9,Inputs!$G$6:$G$9),LOOKUP(U1581,Inputs!$J$6:$J$9,Inputs!$H$6:$H$9)),Inputs!$B$12),-Inputs!$B$12),NORM.INV(RAND(),LOOKUP(U1581,Inputs!$J$6:$J$9,Inputs!$G$6:$G$9),LOOKUP(U1581,Inputs!$J$6:$J$9,Inputs!$H$6:$H$9))),0),"" )</f>
        <v/>
      </c>
      <c r="L1581" s="26">
        <f>IF($A1581&lt;=Inputs!$B$13,IF(7&lt;=Inputs!$B$8,IF(Inputs!$B$12&gt;0,MAX(MIN(NORM.INV(RAND(),LOOKUP(V1581,Inputs!$J$6:$J$9,Inputs!$G$6:$G$9),LOOKUP(V1581,Inputs!$J$6:$J$9,Inputs!$H$6:$H$9)),Inputs!$B$12),-Inputs!$B$12),NORM.INV(RAND(),LOOKUP(V1581,Inputs!$J$6:$J$9,Inputs!$G$6:$G$9),LOOKUP(V1581,Inputs!$J$6:$J$9,Inputs!$H$6:$H$9))),0),"" )</f>
        <v/>
      </c>
      <c r="M1581" s="26">
        <f>IF($A1581&lt;=Inputs!$B$13,IF(8&lt;=Inputs!$B$8,IF(Inputs!$B$12&gt;0,MAX(MIN(NORM.INV(RAND(),LOOKUP(W1581,Inputs!$J$6:$J$9,Inputs!$G$6:$G$9),LOOKUP(W1581,Inputs!$J$6:$J$9,Inputs!$H$6:$H$9)),Inputs!$B$12),-Inputs!$B$12),NORM.INV(RAND(),LOOKUP(W1581,Inputs!$J$6:$J$9,Inputs!$G$6:$G$9),LOOKUP(W1581,Inputs!$J$6:$J$9,Inputs!$H$6:$H$9))),0),"" )</f>
        <v/>
      </c>
      <c r="N1581" s="26">
        <f>IF($A1581&lt;=Inputs!$B$13,IF(9&lt;=Inputs!$B$8,IF(Inputs!$B$12&gt;0,MAX(MIN(NORM.INV(RAND(),LOOKUP(X1581,Inputs!$J$6:$J$9,Inputs!$G$6:$G$9),LOOKUP(X1581,Inputs!$J$6:$J$9,Inputs!$H$6:$H$9)),Inputs!$B$12),-Inputs!$B$12),NORM.INV(RAND(),LOOKUP(X1581,Inputs!$J$6:$J$9,Inputs!$G$6:$G$9),LOOKUP(X1581,Inputs!$J$6:$J$9,Inputs!$H$6:$H$9))),0),"" )</f>
        <v/>
      </c>
      <c r="O1581" s="26">
        <f>IF($A1581&lt;=Inputs!$B$13,IF(10&lt;=Inputs!$B$8,IF(Inputs!$B$12&gt;0,MAX(MIN(NORM.INV(RAND(),LOOKUP(Y1581,Inputs!$J$6:$J$9,Inputs!$G$6:$G$9),LOOKUP(Y1581,Inputs!$J$6:$J$9,Inputs!$H$6:$H$9)),Inputs!$B$12),-Inputs!$B$12),NORM.INV(RAND(),LOOKUP(Y1581,Inputs!$J$6:$J$9,Inputs!$G$6:$G$9),LOOKUP(Y1581,Inputs!$J$6:$J$9,Inputs!$H$6:$H$9))),0),"" )</f>
        <v/>
      </c>
      <c r="P1581" s="31">
        <f>IF($A1581&lt;=Inputs!$B$13,RAND(),"")</f>
        <v/>
      </c>
      <c r="Q1581" s="31">
        <f>IF($A1581&lt;=Inputs!$B$13,RAND(),"")</f>
        <v/>
      </c>
      <c r="R1581" s="31">
        <f>IF($A1581&lt;=Inputs!$B$13,RAND(),"")</f>
        <v/>
      </c>
      <c r="S1581" s="31">
        <f>IF($A1581&lt;=Inputs!$B$13,RAND(),"")</f>
        <v/>
      </c>
      <c r="T1581" s="31">
        <f>IF($A1581&lt;=Inputs!$B$13,RAND(),"")</f>
        <v/>
      </c>
      <c r="U1581" s="31">
        <f>IF($A1581&lt;=Inputs!$B$13,RAND(),"")</f>
        <v/>
      </c>
      <c r="V1581" s="31">
        <f>IF($A1581&lt;=Inputs!$B$13,RAND(),"")</f>
        <v/>
      </c>
      <c r="W1581" s="31">
        <f>IF($A1581&lt;=Inputs!$B$13,RAND(),"")</f>
        <v/>
      </c>
      <c r="X1581" s="31">
        <f>IF($A1581&lt;=Inputs!$B$13,RAND(),"")</f>
        <v/>
      </c>
      <c r="Y1581" s="31">
        <f>IF($A1581&lt;=Inputs!$B$13,RAND(),"")</f>
        <v/>
      </c>
    </row>
    <row r="1582">
      <c r="A1582" t="n">
        <v>1577</v>
      </c>
      <c r="B1582" s="26">
        <f>IF($A1582&lt;=Inputs!$B$13,IF(Inputs!$B$8&gt;0,SUM(F1582:O1582)/Inputs!$B$8,0),"")</f>
        <v/>
      </c>
      <c r="C1582" s="27">
        <f>IF($A1582&lt;=Inputs!$B$13,B1582/100,"")</f>
        <v/>
      </c>
      <c r="D1582" s="28">
        <f>IF($A1582&lt;=Inputs!$B$13,C1582*Inputs!$B$7,"")</f>
        <v/>
      </c>
      <c r="E1582" s="29">
        <f>IF($A1582&lt;=Inputs!$B$13,IF(D1582&gt;0,1,0),"")</f>
        <v/>
      </c>
      <c r="F1582" s="26">
        <f>IF($A1582&lt;=Inputs!$B$13,IF(1&lt;=Inputs!$B$8,IF(Inputs!$B$12&gt;0,MAX(MIN(NORM.INV(RAND(),LOOKUP(P1582,Inputs!$J$6:$J$9,Inputs!$G$6:$G$9),LOOKUP(P1582,Inputs!$J$6:$J$9,Inputs!$H$6:$H$9)),Inputs!$B$12),-Inputs!$B$12),NORM.INV(RAND(),LOOKUP(P1582,Inputs!$J$6:$J$9,Inputs!$G$6:$G$9),LOOKUP(P1582,Inputs!$J$6:$J$9,Inputs!$H$6:$H$9))),0),"" )</f>
        <v/>
      </c>
      <c r="G1582" s="26">
        <f>IF($A1582&lt;=Inputs!$B$13,IF(2&lt;=Inputs!$B$8,IF(Inputs!$B$12&gt;0,MAX(MIN(NORM.INV(RAND(),LOOKUP(Q1582,Inputs!$J$6:$J$9,Inputs!$G$6:$G$9),LOOKUP(Q1582,Inputs!$J$6:$J$9,Inputs!$H$6:$H$9)),Inputs!$B$12),-Inputs!$B$12),NORM.INV(RAND(),LOOKUP(Q1582,Inputs!$J$6:$J$9,Inputs!$G$6:$G$9),LOOKUP(Q1582,Inputs!$J$6:$J$9,Inputs!$H$6:$H$9))),0),"" )</f>
        <v/>
      </c>
      <c r="H1582" s="26">
        <f>IF($A1582&lt;=Inputs!$B$13,IF(3&lt;=Inputs!$B$8,IF(Inputs!$B$12&gt;0,MAX(MIN(NORM.INV(RAND(),LOOKUP(R1582,Inputs!$J$6:$J$9,Inputs!$G$6:$G$9),LOOKUP(R1582,Inputs!$J$6:$J$9,Inputs!$H$6:$H$9)),Inputs!$B$12),-Inputs!$B$12),NORM.INV(RAND(),LOOKUP(R1582,Inputs!$J$6:$J$9,Inputs!$G$6:$G$9),LOOKUP(R1582,Inputs!$J$6:$J$9,Inputs!$H$6:$H$9))),0),"" )</f>
        <v/>
      </c>
      <c r="I1582" s="26">
        <f>IF($A1582&lt;=Inputs!$B$13,IF(4&lt;=Inputs!$B$8,IF(Inputs!$B$12&gt;0,MAX(MIN(NORM.INV(RAND(),LOOKUP(S1582,Inputs!$J$6:$J$9,Inputs!$G$6:$G$9),LOOKUP(S1582,Inputs!$J$6:$J$9,Inputs!$H$6:$H$9)),Inputs!$B$12),-Inputs!$B$12),NORM.INV(RAND(),LOOKUP(S1582,Inputs!$J$6:$J$9,Inputs!$G$6:$G$9),LOOKUP(S1582,Inputs!$J$6:$J$9,Inputs!$H$6:$H$9))),0),"" )</f>
        <v/>
      </c>
      <c r="J1582" s="26">
        <f>IF($A1582&lt;=Inputs!$B$13,IF(5&lt;=Inputs!$B$8,IF(Inputs!$B$12&gt;0,MAX(MIN(NORM.INV(RAND(),LOOKUP(T1582,Inputs!$J$6:$J$9,Inputs!$G$6:$G$9),LOOKUP(T1582,Inputs!$J$6:$J$9,Inputs!$H$6:$H$9)),Inputs!$B$12),-Inputs!$B$12),NORM.INV(RAND(),LOOKUP(T1582,Inputs!$J$6:$J$9,Inputs!$G$6:$G$9),LOOKUP(T1582,Inputs!$J$6:$J$9,Inputs!$H$6:$H$9))),0),"" )</f>
        <v/>
      </c>
      <c r="K1582" s="26">
        <f>IF($A1582&lt;=Inputs!$B$13,IF(6&lt;=Inputs!$B$8,IF(Inputs!$B$12&gt;0,MAX(MIN(NORM.INV(RAND(),LOOKUP(U1582,Inputs!$J$6:$J$9,Inputs!$G$6:$G$9),LOOKUP(U1582,Inputs!$J$6:$J$9,Inputs!$H$6:$H$9)),Inputs!$B$12),-Inputs!$B$12),NORM.INV(RAND(),LOOKUP(U1582,Inputs!$J$6:$J$9,Inputs!$G$6:$G$9),LOOKUP(U1582,Inputs!$J$6:$J$9,Inputs!$H$6:$H$9))),0),"" )</f>
        <v/>
      </c>
      <c r="L1582" s="26">
        <f>IF($A1582&lt;=Inputs!$B$13,IF(7&lt;=Inputs!$B$8,IF(Inputs!$B$12&gt;0,MAX(MIN(NORM.INV(RAND(),LOOKUP(V1582,Inputs!$J$6:$J$9,Inputs!$G$6:$G$9),LOOKUP(V1582,Inputs!$J$6:$J$9,Inputs!$H$6:$H$9)),Inputs!$B$12),-Inputs!$B$12),NORM.INV(RAND(),LOOKUP(V1582,Inputs!$J$6:$J$9,Inputs!$G$6:$G$9),LOOKUP(V1582,Inputs!$J$6:$J$9,Inputs!$H$6:$H$9))),0),"" )</f>
        <v/>
      </c>
      <c r="M1582" s="26">
        <f>IF($A1582&lt;=Inputs!$B$13,IF(8&lt;=Inputs!$B$8,IF(Inputs!$B$12&gt;0,MAX(MIN(NORM.INV(RAND(),LOOKUP(W1582,Inputs!$J$6:$J$9,Inputs!$G$6:$G$9),LOOKUP(W1582,Inputs!$J$6:$J$9,Inputs!$H$6:$H$9)),Inputs!$B$12),-Inputs!$B$12),NORM.INV(RAND(),LOOKUP(W1582,Inputs!$J$6:$J$9,Inputs!$G$6:$G$9),LOOKUP(W1582,Inputs!$J$6:$J$9,Inputs!$H$6:$H$9))),0),"" )</f>
        <v/>
      </c>
      <c r="N1582" s="26">
        <f>IF($A1582&lt;=Inputs!$B$13,IF(9&lt;=Inputs!$B$8,IF(Inputs!$B$12&gt;0,MAX(MIN(NORM.INV(RAND(),LOOKUP(X1582,Inputs!$J$6:$J$9,Inputs!$G$6:$G$9),LOOKUP(X1582,Inputs!$J$6:$J$9,Inputs!$H$6:$H$9)),Inputs!$B$12),-Inputs!$B$12),NORM.INV(RAND(),LOOKUP(X1582,Inputs!$J$6:$J$9,Inputs!$G$6:$G$9),LOOKUP(X1582,Inputs!$J$6:$J$9,Inputs!$H$6:$H$9))),0),"" )</f>
        <v/>
      </c>
      <c r="O1582" s="26">
        <f>IF($A1582&lt;=Inputs!$B$13,IF(10&lt;=Inputs!$B$8,IF(Inputs!$B$12&gt;0,MAX(MIN(NORM.INV(RAND(),LOOKUP(Y1582,Inputs!$J$6:$J$9,Inputs!$G$6:$G$9),LOOKUP(Y1582,Inputs!$J$6:$J$9,Inputs!$H$6:$H$9)),Inputs!$B$12),-Inputs!$B$12),NORM.INV(RAND(),LOOKUP(Y1582,Inputs!$J$6:$J$9,Inputs!$G$6:$G$9),LOOKUP(Y1582,Inputs!$J$6:$J$9,Inputs!$H$6:$H$9))),0),"" )</f>
        <v/>
      </c>
      <c r="P1582" s="31">
        <f>IF($A1582&lt;=Inputs!$B$13,RAND(),"")</f>
        <v/>
      </c>
      <c r="Q1582" s="31">
        <f>IF($A1582&lt;=Inputs!$B$13,RAND(),"")</f>
        <v/>
      </c>
      <c r="R1582" s="31">
        <f>IF($A1582&lt;=Inputs!$B$13,RAND(),"")</f>
        <v/>
      </c>
      <c r="S1582" s="31">
        <f>IF($A1582&lt;=Inputs!$B$13,RAND(),"")</f>
        <v/>
      </c>
      <c r="T1582" s="31">
        <f>IF($A1582&lt;=Inputs!$B$13,RAND(),"")</f>
        <v/>
      </c>
      <c r="U1582" s="31">
        <f>IF($A1582&lt;=Inputs!$B$13,RAND(),"")</f>
        <v/>
      </c>
      <c r="V1582" s="31">
        <f>IF($A1582&lt;=Inputs!$B$13,RAND(),"")</f>
        <v/>
      </c>
      <c r="W1582" s="31">
        <f>IF($A1582&lt;=Inputs!$B$13,RAND(),"")</f>
        <v/>
      </c>
      <c r="X1582" s="31">
        <f>IF($A1582&lt;=Inputs!$B$13,RAND(),"")</f>
        <v/>
      </c>
      <c r="Y1582" s="31">
        <f>IF($A1582&lt;=Inputs!$B$13,RAND(),"")</f>
        <v/>
      </c>
    </row>
    <row r="1583">
      <c r="A1583" t="n">
        <v>1578</v>
      </c>
      <c r="B1583" s="26">
        <f>IF($A1583&lt;=Inputs!$B$13,IF(Inputs!$B$8&gt;0,SUM(F1583:O1583)/Inputs!$B$8,0),"")</f>
        <v/>
      </c>
      <c r="C1583" s="27">
        <f>IF($A1583&lt;=Inputs!$B$13,B1583/100,"")</f>
        <v/>
      </c>
      <c r="D1583" s="28">
        <f>IF($A1583&lt;=Inputs!$B$13,C1583*Inputs!$B$7,"")</f>
        <v/>
      </c>
      <c r="E1583" s="29">
        <f>IF($A1583&lt;=Inputs!$B$13,IF(D1583&gt;0,1,0),"")</f>
        <v/>
      </c>
      <c r="F1583" s="26">
        <f>IF($A1583&lt;=Inputs!$B$13,IF(1&lt;=Inputs!$B$8,IF(Inputs!$B$12&gt;0,MAX(MIN(NORM.INV(RAND(),LOOKUP(P1583,Inputs!$J$6:$J$9,Inputs!$G$6:$G$9),LOOKUP(P1583,Inputs!$J$6:$J$9,Inputs!$H$6:$H$9)),Inputs!$B$12),-Inputs!$B$12),NORM.INV(RAND(),LOOKUP(P1583,Inputs!$J$6:$J$9,Inputs!$G$6:$G$9),LOOKUP(P1583,Inputs!$J$6:$J$9,Inputs!$H$6:$H$9))),0),"" )</f>
        <v/>
      </c>
      <c r="G1583" s="26">
        <f>IF($A1583&lt;=Inputs!$B$13,IF(2&lt;=Inputs!$B$8,IF(Inputs!$B$12&gt;0,MAX(MIN(NORM.INV(RAND(),LOOKUP(Q1583,Inputs!$J$6:$J$9,Inputs!$G$6:$G$9),LOOKUP(Q1583,Inputs!$J$6:$J$9,Inputs!$H$6:$H$9)),Inputs!$B$12),-Inputs!$B$12),NORM.INV(RAND(),LOOKUP(Q1583,Inputs!$J$6:$J$9,Inputs!$G$6:$G$9),LOOKUP(Q1583,Inputs!$J$6:$J$9,Inputs!$H$6:$H$9))),0),"" )</f>
        <v/>
      </c>
      <c r="H1583" s="26">
        <f>IF($A1583&lt;=Inputs!$B$13,IF(3&lt;=Inputs!$B$8,IF(Inputs!$B$12&gt;0,MAX(MIN(NORM.INV(RAND(),LOOKUP(R1583,Inputs!$J$6:$J$9,Inputs!$G$6:$G$9),LOOKUP(R1583,Inputs!$J$6:$J$9,Inputs!$H$6:$H$9)),Inputs!$B$12),-Inputs!$B$12),NORM.INV(RAND(),LOOKUP(R1583,Inputs!$J$6:$J$9,Inputs!$G$6:$G$9),LOOKUP(R1583,Inputs!$J$6:$J$9,Inputs!$H$6:$H$9))),0),"" )</f>
        <v/>
      </c>
      <c r="I1583" s="26">
        <f>IF($A1583&lt;=Inputs!$B$13,IF(4&lt;=Inputs!$B$8,IF(Inputs!$B$12&gt;0,MAX(MIN(NORM.INV(RAND(),LOOKUP(S1583,Inputs!$J$6:$J$9,Inputs!$G$6:$G$9),LOOKUP(S1583,Inputs!$J$6:$J$9,Inputs!$H$6:$H$9)),Inputs!$B$12),-Inputs!$B$12),NORM.INV(RAND(),LOOKUP(S1583,Inputs!$J$6:$J$9,Inputs!$G$6:$G$9),LOOKUP(S1583,Inputs!$J$6:$J$9,Inputs!$H$6:$H$9))),0),"" )</f>
        <v/>
      </c>
      <c r="J1583" s="26">
        <f>IF($A1583&lt;=Inputs!$B$13,IF(5&lt;=Inputs!$B$8,IF(Inputs!$B$12&gt;0,MAX(MIN(NORM.INV(RAND(),LOOKUP(T1583,Inputs!$J$6:$J$9,Inputs!$G$6:$G$9),LOOKUP(T1583,Inputs!$J$6:$J$9,Inputs!$H$6:$H$9)),Inputs!$B$12),-Inputs!$B$12),NORM.INV(RAND(),LOOKUP(T1583,Inputs!$J$6:$J$9,Inputs!$G$6:$G$9),LOOKUP(T1583,Inputs!$J$6:$J$9,Inputs!$H$6:$H$9))),0),"" )</f>
        <v/>
      </c>
      <c r="K1583" s="26">
        <f>IF($A1583&lt;=Inputs!$B$13,IF(6&lt;=Inputs!$B$8,IF(Inputs!$B$12&gt;0,MAX(MIN(NORM.INV(RAND(),LOOKUP(U1583,Inputs!$J$6:$J$9,Inputs!$G$6:$G$9),LOOKUP(U1583,Inputs!$J$6:$J$9,Inputs!$H$6:$H$9)),Inputs!$B$12),-Inputs!$B$12),NORM.INV(RAND(),LOOKUP(U1583,Inputs!$J$6:$J$9,Inputs!$G$6:$G$9),LOOKUP(U1583,Inputs!$J$6:$J$9,Inputs!$H$6:$H$9))),0),"" )</f>
        <v/>
      </c>
      <c r="L1583" s="26">
        <f>IF($A1583&lt;=Inputs!$B$13,IF(7&lt;=Inputs!$B$8,IF(Inputs!$B$12&gt;0,MAX(MIN(NORM.INV(RAND(),LOOKUP(V1583,Inputs!$J$6:$J$9,Inputs!$G$6:$G$9),LOOKUP(V1583,Inputs!$J$6:$J$9,Inputs!$H$6:$H$9)),Inputs!$B$12),-Inputs!$B$12),NORM.INV(RAND(),LOOKUP(V1583,Inputs!$J$6:$J$9,Inputs!$G$6:$G$9),LOOKUP(V1583,Inputs!$J$6:$J$9,Inputs!$H$6:$H$9))),0),"" )</f>
        <v/>
      </c>
      <c r="M1583" s="26">
        <f>IF($A1583&lt;=Inputs!$B$13,IF(8&lt;=Inputs!$B$8,IF(Inputs!$B$12&gt;0,MAX(MIN(NORM.INV(RAND(),LOOKUP(W1583,Inputs!$J$6:$J$9,Inputs!$G$6:$G$9),LOOKUP(W1583,Inputs!$J$6:$J$9,Inputs!$H$6:$H$9)),Inputs!$B$12),-Inputs!$B$12),NORM.INV(RAND(),LOOKUP(W1583,Inputs!$J$6:$J$9,Inputs!$G$6:$G$9),LOOKUP(W1583,Inputs!$J$6:$J$9,Inputs!$H$6:$H$9))),0),"" )</f>
        <v/>
      </c>
      <c r="N1583" s="26">
        <f>IF($A1583&lt;=Inputs!$B$13,IF(9&lt;=Inputs!$B$8,IF(Inputs!$B$12&gt;0,MAX(MIN(NORM.INV(RAND(),LOOKUP(X1583,Inputs!$J$6:$J$9,Inputs!$G$6:$G$9),LOOKUP(X1583,Inputs!$J$6:$J$9,Inputs!$H$6:$H$9)),Inputs!$B$12),-Inputs!$B$12),NORM.INV(RAND(),LOOKUP(X1583,Inputs!$J$6:$J$9,Inputs!$G$6:$G$9),LOOKUP(X1583,Inputs!$J$6:$J$9,Inputs!$H$6:$H$9))),0),"" )</f>
        <v/>
      </c>
      <c r="O1583" s="26">
        <f>IF($A1583&lt;=Inputs!$B$13,IF(10&lt;=Inputs!$B$8,IF(Inputs!$B$12&gt;0,MAX(MIN(NORM.INV(RAND(),LOOKUP(Y1583,Inputs!$J$6:$J$9,Inputs!$G$6:$G$9),LOOKUP(Y1583,Inputs!$J$6:$J$9,Inputs!$H$6:$H$9)),Inputs!$B$12),-Inputs!$B$12),NORM.INV(RAND(),LOOKUP(Y1583,Inputs!$J$6:$J$9,Inputs!$G$6:$G$9),LOOKUP(Y1583,Inputs!$J$6:$J$9,Inputs!$H$6:$H$9))),0),"" )</f>
        <v/>
      </c>
      <c r="P1583" s="31">
        <f>IF($A1583&lt;=Inputs!$B$13,RAND(),"")</f>
        <v/>
      </c>
      <c r="Q1583" s="31">
        <f>IF($A1583&lt;=Inputs!$B$13,RAND(),"")</f>
        <v/>
      </c>
      <c r="R1583" s="31">
        <f>IF($A1583&lt;=Inputs!$B$13,RAND(),"")</f>
        <v/>
      </c>
      <c r="S1583" s="31">
        <f>IF($A1583&lt;=Inputs!$B$13,RAND(),"")</f>
        <v/>
      </c>
      <c r="T1583" s="31">
        <f>IF($A1583&lt;=Inputs!$B$13,RAND(),"")</f>
        <v/>
      </c>
      <c r="U1583" s="31">
        <f>IF($A1583&lt;=Inputs!$B$13,RAND(),"")</f>
        <v/>
      </c>
      <c r="V1583" s="31">
        <f>IF($A1583&lt;=Inputs!$B$13,RAND(),"")</f>
        <v/>
      </c>
      <c r="W1583" s="31">
        <f>IF($A1583&lt;=Inputs!$B$13,RAND(),"")</f>
        <v/>
      </c>
      <c r="X1583" s="31">
        <f>IF($A1583&lt;=Inputs!$B$13,RAND(),"")</f>
        <v/>
      </c>
      <c r="Y1583" s="31">
        <f>IF($A1583&lt;=Inputs!$B$13,RAND(),"")</f>
        <v/>
      </c>
    </row>
    <row r="1584">
      <c r="A1584" t="n">
        <v>1579</v>
      </c>
      <c r="B1584" s="26">
        <f>IF($A1584&lt;=Inputs!$B$13,IF(Inputs!$B$8&gt;0,SUM(F1584:O1584)/Inputs!$B$8,0),"")</f>
        <v/>
      </c>
      <c r="C1584" s="27">
        <f>IF($A1584&lt;=Inputs!$B$13,B1584/100,"")</f>
        <v/>
      </c>
      <c r="D1584" s="28">
        <f>IF($A1584&lt;=Inputs!$B$13,C1584*Inputs!$B$7,"")</f>
        <v/>
      </c>
      <c r="E1584" s="29">
        <f>IF($A1584&lt;=Inputs!$B$13,IF(D1584&gt;0,1,0),"")</f>
        <v/>
      </c>
      <c r="F1584" s="26">
        <f>IF($A1584&lt;=Inputs!$B$13,IF(1&lt;=Inputs!$B$8,IF(Inputs!$B$12&gt;0,MAX(MIN(NORM.INV(RAND(),LOOKUP(P1584,Inputs!$J$6:$J$9,Inputs!$G$6:$G$9),LOOKUP(P1584,Inputs!$J$6:$J$9,Inputs!$H$6:$H$9)),Inputs!$B$12),-Inputs!$B$12),NORM.INV(RAND(),LOOKUP(P1584,Inputs!$J$6:$J$9,Inputs!$G$6:$G$9),LOOKUP(P1584,Inputs!$J$6:$J$9,Inputs!$H$6:$H$9))),0),"" )</f>
        <v/>
      </c>
      <c r="G1584" s="26">
        <f>IF($A1584&lt;=Inputs!$B$13,IF(2&lt;=Inputs!$B$8,IF(Inputs!$B$12&gt;0,MAX(MIN(NORM.INV(RAND(),LOOKUP(Q1584,Inputs!$J$6:$J$9,Inputs!$G$6:$G$9),LOOKUP(Q1584,Inputs!$J$6:$J$9,Inputs!$H$6:$H$9)),Inputs!$B$12),-Inputs!$B$12),NORM.INV(RAND(),LOOKUP(Q1584,Inputs!$J$6:$J$9,Inputs!$G$6:$G$9),LOOKUP(Q1584,Inputs!$J$6:$J$9,Inputs!$H$6:$H$9))),0),"" )</f>
        <v/>
      </c>
      <c r="H1584" s="26">
        <f>IF($A1584&lt;=Inputs!$B$13,IF(3&lt;=Inputs!$B$8,IF(Inputs!$B$12&gt;0,MAX(MIN(NORM.INV(RAND(),LOOKUP(R1584,Inputs!$J$6:$J$9,Inputs!$G$6:$G$9),LOOKUP(R1584,Inputs!$J$6:$J$9,Inputs!$H$6:$H$9)),Inputs!$B$12),-Inputs!$B$12),NORM.INV(RAND(),LOOKUP(R1584,Inputs!$J$6:$J$9,Inputs!$G$6:$G$9),LOOKUP(R1584,Inputs!$J$6:$J$9,Inputs!$H$6:$H$9))),0),"" )</f>
        <v/>
      </c>
      <c r="I1584" s="26">
        <f>IF($A1584&lt;=Inputs!$B$13,IF(4&lt;=Inputs!$B$8,IF(Inputs!$B$12&gt;0,MAX(MIN(NORM.INV(RAND(),LOOKUP(S1584,Inputs!$J$6:$J$9,Inputs!$G$6:$G$9),LOOKUP(S1584,Inputs!$J$6:$J$9,Inputs!$H$6:$H$9)),Inputs!$B$12),-Inputs!$B$12),NORM.INV(RAND(),LOOKUP(S1584,Inputs!$J$6:$J$9,Inputs!$G$6:$G$9),LOOKUP(S1584,Inputs!$J$6:$J$9,Inputs!$H$6:$H$9))),0),"" )</f>
        <v/>
      </c>
      <c r="J1584" s="26">
        <f>IF($A1584&lt;=Inputs!$B$13,IF(5&lt;=Inputs!$B$8,IF(Inputs!$B$12&gt;0,MAX(MIN(NORM.INV(RAND(),LOOKUP(T1584,Inputs!$J$6:$J$9,Inputs!$G$6:$G$9),LOOKUP(T1584,Inputs!$J$6:$J$9,Inputs!$H$6:$H$9)),Inputs!$B$12),-Inputs!$B$12),NORM.INV(RAND(),LOOKUP(T1584,Inputs!$J$6:$J$9,Inputs!$G$6:$G$9),LOOKUP(T1584,Inputs!$J$6:$J$9,Inputs!$H$6:$H$9))),0),"" )</f>
        <v/>
      </c>
      <c r="K1584" s="26">
        <f>IF($A1584&lt;=Inputs!$B$13,IF(6&lt;=Inputs!$B$8,IF(Inputs!$B$12&gt;0,MAX(MIN(NORM.INV(RAND(),LOOKUP(U1584,Inputs!$J$6:$J$9,Inputs!$G$6:$G$9),LOOKUP(U1584,Inputs!$J$6:$J$9,Inputs!$H$6:$H$9)),Inputs!$B$12),-Inputs!$B$12),NORM.INV(RAND(),LOOKUP(U1584,Inputs!$J$6:$J$9,Inputs!$G$6:$G$9),LOOKUP(U1584,Inputs!$J$6:$J$9,Inputs!$H$6:$H$9))),0),"" )</f>
        <v/>
      </c>
      <c r="L1584" s="26">
        <f>IF($A1584&lt;=Inputs!$B$13,IF(7&lt;=Inputs!$B$8,IF(Inputs!$B$12&gt;0,MAX(MIN(NORM.INV(RAND(),LOOKUP(V1584,Inputs!$J$6:$J$9,Inputs!$G$6:$G$9),LOOKUP(V1584,Inputs!$J$6:$J$9,Inputs!$H$6:$H$9)),Inputs!$B$12),-Inputs!$B$12),NORM.INV(RAND(),LOOKUP(V1584,Inputs!$J$6:$J$9,Inputs!$G$6:$G$9),LOOKUP(V1584,Inputs!$J$6:$J$9,Inputs!$H$6:$H$9))),0),"" )</f>
        <v/>
      </c>
      <c r="M1584" s="26">
        <f>IF($A1584&lt;=Inputs!$B$13,IF(8&lt;=Inputs!$B$8,IF(Inputs!$B$12&gt;0,MAX(MIN(NORM.INV(RAND(),LOOKUP(W1584,Inputs!$J$6:$J$9,Inputs!$G$6:$G$9),LOOKUP(W1584,Inputs!$J$6:$J$9,Inputs!$H$6:$H$9)),Inputs!$B$12),-Inputs!$B$12),NORM.INV(RAND(),LOOKUP(W1584,Inputs!$J$6:$J$9,Inputs!$G$6:$G$9),LOOKUP(W1584,Inputs!$J$6:$J$9,Inputs!$H$6:$H$9))),0),"" )</f>
        <v/>
      </c>
      <c r="N1584" s="26">
        <f>IF($A1584&lt;=Inputs!$B$13,IF(9&lt;=Inputs!$B$8,IF(Inputs!$B$12&gt;0,MAX(MIN(NORM.INV(RAND(),LOOKUP(X1584,Inputs!$J$6:$J$9,Inputs!$G$6:$G$9),LOOKUP(X1584,Inputs!$J$6:$J$9,Inputs!$H$6:$H$9)),Inputs!$B$12),-Inputs!$B$12),NORM.INV(RAND(),LOOKUP(X1584,Inputs!$J$6:$J$9,Inputs!$G$6:$G$9),LOOKUP(X1584,Inputs!$J$6:$J$9,Inputs!$H$6:$H$9))),0),"" )</f>
        <v/>
      </c>
      <c r="O1584" s="26">
        <f>IF($A1584&lt;=Inputs!$B$13,IF(10&lt;=Inputs!$B$8,IF(Inputs!$B$12&gt;0,MAX(MIN(NORM.INV(RAND(),LOOKUP(Y1584,Inputs!$J$6:$J$9,Inputs!$G$6:$G$9),LOOKUP(Y1584,Inputs!$J$6:$J$9,Inputs!$H$6:$H$9)),Inputs!$B$12),-Inputs!$B$12),NORM.INV(RAND(),LOOKUP(Y1584,Inputs!$J$6:$J$9,Inputs!$G$6:$G$9),LOOKUP(Y1584,Inputs!$J$6:$J$9,Inputs!$H$6:$H$9))),0),"" )</f>
        <v/>
      </c>
      <c r="P1584" s="31">
        <f>IF($A1584&lt;=Inputs!$B$13,RAND(),"")</f>
        <v/>
      </c>
      <c r="Q1584" s="31">
        <f>IF($A1584&lt;=Inputs!$B$13,RAND(),"")</f>
        <v/>
      </c>
      <c r="R1584" s="31">
        <f>IF($A1584&lt;=Inputs!$B$13,RAND(),"")</f>
        <v/>
      </c>
      <c r="S1584" s="31">
        <f>IF($A1584&lt;=Inputs!$B$13,RAND(),"")</f>
        <v/>
      </c>
      <c r="T1584" s="31">
        <f>IF($A1584&lt;=Inputs!$B$13,RAND(),"")</f>
        <v/>
      </c>
      <c r="U1584" s="31">
        <f>IF($A1584&lt;=Inputs!$B$13,RAND(),"")</f>
        <v/>
      </c>
      <c r="V1584" s="31">
        <f>IF($A1584&lt;=Inputs!$B$13,RAND(),"")</f>
        <v/>
      </c>
      <c r="W1584" s="31">
        <f>IF($A1584&lt;=Inputs!$B$13,RAND(),"")</f>
        <v/>
      </c>
      <c r="X1584" s="31">
        <f>IF($A1584&lt;=Inputs!$B$13,RAND(),"")</f>
        <v/>
      </c>
      <c r="Y1584" s="31">
        <f>IF($A1584&lt;=Inputs!$B$13,RAND(),"")</f>
        <v/>
      </c>
    </row>
    <row r="1585">
      <c r="A1585" t="n">
        <v>1580</v>
      </c>
      <c r="B1585" s="26">
        <f>IF($A1585&lt;=Inputs!$B$13,IF(Inputs!$B$8&gt;0,SUM(F1585:O1585)/Inputs!$B$8,0),"")</f>
        <v/>
      </c>
      <c r="C1585" s="27">
        <f>IF($A1585&lt;=Inputs!$B$13,B1585/100,"")</f>
        <v/>
      </c>
      <c r="D1585" s="28">
        <f>IF($A1585&lt;=Inputs!$B$13,C1585*Inputs!$B$7,"")</f>
        <v/>
      </c>
      <c r="E1585" s="29">
        <f>IF($A1585&lt;=Inputs!$B$13,IF(D1585&gt;0,1,0),"")</f>
        <v/>
      </c>
      <c r="F1585" s="26">
        <f>IF($A1585&lt;=Inputs!$B$13,IF(1&lt;=Inputs!$B$8,IF(Inputs!$B$12&gt;0,MAX(MIN(NORM.INV(RAND(),LOOKUP(P1585,Inputs!$J$6:$J$9,Inputs!$G$6:$G$9),LOOKUP(P1585,Inputs!$J$6:$J$9,Inputs!$H$6:$H$9)),Inputs!$B$12),-Inputs!$B$12),NORM.INV(RAND(),LOOKUP(P1585,Inputs!$J$6:$J$9,Inputs!$G$6:$G$9),LOOKUP(P1585,Inputs!$J$6:$J$9,Inputs!$H$6:$H$9))),0),"" )</f>
        <v/>
      </c>
      <c r="G1585" s="26">
        <f>IF($A1585&lt;=Inputs!$B$13,IF(2&lt;=Inputs!$B$8,IF(Inputs!$B$12&gt;0,MAX(MIN(NORM.INV(RAND(),LOOKUP(Q1585,Inputs!$J$6:$J$9,Inputs!$G$6:$G$9),LOOKUP(Q1585,Inputs!$J$6:$J$9,Inputs!$H$6:$H$9)),Inputs!$B$12),-Inputs!$B$12),NORM.INV(RAND(),LOOKUP(Q1585,Inputs!$J$6:$J$9,Inputs!$G$6:$G$9),LOOKUP(Q1585,Inputs!$J$6:$J$9,Inputs!$H$6:$H$9))),0),"" )</f>
        <v/>
      </c>
      <c r="H1585" s="26">
        <f>IF($A1585&lt;=Inputs!$B$13,IF(3&lt;=Inputs!$B$8,IF(Inputs!$B$12&gt;0,MAX(MIN(NORM.INV(RAND(),LOOKUP(R1585,Inputs!$J$6:$J$9,Inputs!$G$6:$G$9),LOOKUP(R1585,Inputs!$J$6:$J$9,Inputs!$H$6:$H$9)),Inputs!$B$12),-Inputs!$B$12),NORM.INV(RAND(),LOOKUP(R1585,Inputs!$J$6:$J$9,Inputs!$G$6:$G$9),LOOKUP(R1585,Inputs!$J$6:$J$9,Inputs!$H$6:$H$9))),0),"" )</f>
        <v/>
      </c>
      <c r="I1585" s="26">
        <f>IF($A1585&lt;=Inputs!$B$13,IF(4&lt;=Inputs!$B$8,IF(Inputs!$B$12&gt;0,MAX(MIN(NORM.INV(RAND(),LOOKUP(S1585,Inputs!$J$6:$J$9,Inputs!$G$6:$G$9),LOOKUP(S1585,Inputs!$J$6:$J$9,Inputs!$H$6:$H$9)),Inputs!$B$12),-Inputs!$B$12),NORM.INV(RAND(),LOOKUP(S1585,Inputs!$J$6:$J$9,Inputs!$G$6:$G$9),LOOKUP(S1585,Inputs!$J$6:$J$9,Inputs!$H$6:$H$9))),0),"" )</f>
        <v/>
      </c>
      <c r="J1585" s="26">
        <f>IF($A1585&lt;=Inputs!$B$13,IF(5&lt;=Inputs!$B$8,IF(Inputs!$B$12&gt;0,MAX(MIN(NORM.INV(RAND(),LOOKUP(T1585,Inputs!$J$6:$J$9,Inputs!$G$6:$G$9),LOOKUP(T1585,Inputs!$J$6:$J$9,Inputs!$H$6:$H$9)),Inputs!$B$12),-Inputs!$B$12),NORM.INV(RAND(),LOOKUP(T1585,Inputs!$J$6:$J$9,Inputs!$G$6:$G$9),LOOKUP(T1585,Inputs!$J$6:$J$9,Inputs!$H$6:$H$9))),0),"" )</f>
        <v/>
      </c>
      <c r="K1585" s="26">
        <f>IF($A1585&lt;=Inputs!$B$13,IF(6&lt;=Inputs!$B$8,IF(Inputs!$B$12&gt;0,MAX(MIN(NORM.INV(RAND(),LOOKUP(U1585,Inputs!$J$6:$J$9,Inputs!$G$6:$G$9),LOOKUP(U1585,Inputs!$J$6:$J$9,Inputs!$H$6:$H$9)),Inputs!$B$12),-Inputs!$B$12),NORM.INV(RAND(),LOOKUP(U1585,Inputs!$J$6:$J$9,Inputs!$G$6:$G$9),LOOKUP(U1585,Inputs!$J$6:$J$9,Inputs!$H$6:$H$9))),0),"" )</f>
        <v/>
      </c>
      <c r="L1585" s="26">
        <f>IF($A1585&lt;=Inputs!$B$13,IF(7&lt;=Inputs!$B$8,IF(Inputs!$B$12&gt;0,MAX(MIN(NORM.INV(RAND(),LOOKUP(V1585,Inputs!$J$6:$J$9,Inputs!$G$6:$G$9),LOOKUP(V1585,Inputs!$J$6:$J$9,Inputs!$H$6:$H$9)),Inputs!$B$12),-Inputs!$B$12),NORM.INV(RAND(),LOOKUP(V1585,Inputs!$J$6:$J$9,Inputs!$G$6:$G$9),LOOKUP(V1585,Inputs!$J$6:$J$9,Inputs!$H$6:$H$9))),0),"" )</f>
        <v/>
      </c>
      <c r="M1585" s="26">
        <f>IF($A1585&lt;=Inputs!$B$13,IF(8&lt;=Inputs!$B$8,IF(Inputs!$B$12&gt;0,MAX(MIN(NORM.INV(RAND(),LOOKUP(W1585,Inputs!$J$6:$J$9,Inputs!$G$6:$G$9),LOOKUP(W1585,Inputs!$J$6:$J$9,Inputs!$H$6:$H$9)),Inputs!$B$12),-Inputs!$B$12),NORM.INV(RAND(),LOOKUP(W1585,Inputs!$J$6:$J$9,Inputs!$G$6:$G$9),LOOKUP(W1585,Inputs!$J$6:$J$9,Inputs!$H$6:$H$9))),0),"" )</f>
        <v/>
      </c>
      <c r="N1585" s="26">
        <f>IF($A1585&lt;=Inputs!$B$13,IF(9&lt;=Inputs!$B$8,IF(Inputs!$B$12&gt;0,MAX(MIN(NORM.INV(RAND(),LOOKUP(X1585,Inputs!$J$6:$J$9,Inputs!$G$6:$G$9),LOOKUP(X1585,Inputs!$J$6:$J$9,Inputs!$H$6:$H$9)),Inputs!$B$12),-Inputs!$B$12),NORM.INV(RAND(),LOOKUP(X1585,Inputs!$J$6:$J$9,Inputs!$G$6:$G$9),LOOKUP(X1585,Inputs!$J$6:$J$9,Inputs!$H$6:$H$9))),0),"" )</f>
        <v/>
      </c>
      <c r="O1585" s="26">
        <f>IF($A1585&lt;=Inputs!$B$13,IF(10&lt;=Inputs!$B$8,IF(Inputs!$B$12&gt;0,MAX(MIN(NORM.INV(RAND(),LOOKUP(Y1585,Inputs!$J$6:$J$9,Inputs!$G$6:$G$9),LOOKUP(Y1585,Inputs!$J$6:$J$9,Inputs!$H$6:$H$9)),Inputs!$B$12),-Inputs!$B$12),NORM.INV(RAND(),LOOKUP(Y1585,Inputs!$J$6:$J$9,Inputs!$G$6:$G$9),LOOKUP(Y1585,Inputs!$J$6:$J$9,Inputs!$H$6:$H$9))),0),"" )</f>
        <v/>
      </c>
      <c r="P1585" s="31">
        <f>IF($A1585&lt;=Inputs!$B$13,RAND(),"")</f>
        <v/>
      </c>
      <c r="Q1585" s="31">
        <f>IF($A1585&lt;=Inputs!$B$13,RAND(),"")</f>
        <v/>
      </c>
      <c r="R1585" s="31">
        <f>IF($A1585&lt;=Inputs!$B$13,RAND(),"")</f>
        <v/>
      </c>
      <c r="S1585" s="31">
        <f>IF($A1585&lt;=Inputs!$B$13,RAND(),"")</f>
        <v/>
      </c>
      <c r="T1585" s="31">
        <f>IF($A1585&lt;=Inputs!$B$13,RAND(),"")</f>
        <v/>
      </c>
      <c r="U1585" s="31">
        <f>IF($A1585&lt;=Inputs!$B$13,RAND(),"")</f>
        <v/>
      </c>
      <c r="V1585" s="31">
        <f>IF($A1585&lt;=Inputs!$B$13,RAND(),"")</f>
        <v/>
      </c>
      <c r="W1585" s="31">
        <f>IF($A1585&lt;=Inputs!$B$13,RAND(),"")</f>
        <v/>
      </c>
      <c r="X1585" s="31">
        <f>IF($A1585&lt;=Inputs!$B$13,RAND(),"")</f>
        <v/>
      </c>
      <c r="Y1585" s="31">
        <f>IF($A1585&lt;=Inputs!$B$13,RAND(),"")</f>
        <v/>
      </c>
    </row>
    <row r="1586">
      <c r="A1586" t="n">
        <v>1581</v>
      </c>
      <c r="B1586" s="26">
        <f>IF($A1586&lt;=Inputs!$B$13,IF(Inputs!$B$8&gt;0,SUM(F1586:O1586)/Inputs!$B$8,0),"")</f>
        <v/>
      </c>
      <c r="C1586" s="27">
        <f>IF($A1586&lt;=Inputs!$B$13,B1586/100,"")</f>
        <v/>
      </c>
      <c r="D1586" s="28">
        <f>IF($A1586&lt;=Inputs!$B$13,C1586*Inputs!$B$7,"")</f>
        <v/>
      </c>
      <c r="E1586" s="29">
        <f>IF($A1586&lt;=Inputs!$B$13,IF(D1586&gt;0,1,0),"")</f>
        <v/>
      </c>
      <c r="F1586" s="26">
        <f>IF($A1586&lt;=Inputs!$B$13,IF(1&lt;=Inputs!$B$8,IF(Inputs!$B$12&gt;0,MAX(MIN(NORM.INV(RAND(),LOOKUP(P1586,Inputs!$J$6:$J$9,Inputs!$G$6:$G$9),LOOKUP(P1586,Inputs!$J$6:$J$9,Inputs!$H$6:$H$9)),Inputs!$B$12),-Inputs!$B$12),NORM.INV(RAND(),LOOKUP(P1586,Inputs!$J$6:$J$9,Inputs!$G$6:$G$9),LOOKUP(P1586,Inputs!$J$6:$J$9,Inputs!$H$6:$H$9))),0),"" )</f>
        <v/>
      </c>
      <c r="G1586" s="26">
        <f>IF($A1586&lt;=Inputs!$B$13,IF(2&lt;=Inputs!$B$8,IF(Inputs!$B$12&gt;0,MAX(MIN(NORM.INV(RAND(),LOOKUP(Q1586,Inputs!$J$6:$J$9,Inputs!$G$6:$G$9),LOOKUP(Q1586,Inputs!$J$6:$J$9,Inputs!$H$6:$H$9)),Inputs!$B$12),-Inputs!$B$12),NORM.INV(RAND(),LOOKUP(Q1586,Inputs!$J$6:$J$9,Inputs!$G$6:$G$9),LOOKUP(Q1586,Inputs!$J$6:$J$9,Inputs!$H$6:$H$9))),0),"" )</f>
        <v/>
      </c>
      <c r="H1586" s="26">
        <f>IF($A1586&lt;=Inputs!$B$13,IF(3&lt;=Inputs!$B$8,IF(Inputs!$B$12&gt;0,MAX(MIN(NORM.INV(RAND(),LOOKUP(R1586,Inputs!$J$6:$J$9,Inputs!$G$6:$G$9),LOOKUP(R1586,Inputs!$J$6:$J$9,Inputs!$H$6:$H$9)),Inputs!$B$12),-Inputs!$B$12),NORM.INV(RAND(),LOOKUP(R1586,Inputs!$J$6:$J$9,Inputs!$G$6:$G$9),LOOKUP(R1586,Inputs!$J$6:$J$9,Inputs!$H$6:$H$9))),0),"" )</f>
        <v/>
      </c>
      <c r="I1586" s="26">
        <f>IF($A1586&lt;=Inputs!$B$13,IF(4&lt;=Inputs!$B$8,IF(Inputs!$B$12&gt;0,MAX(MIN(NORM.INV(RAND(),LOOKUP(S1586,Inputs!$J$6:$J$9,Inputs!$G$6:$G$9),LOOKUP(S1586,Inputs!$J$6:$J$9,Inputs!$H$6:$H$9)),Inputs!$B$12),-Inputs!$B$12),NORM.INV(RAND(),LOOKUP(S1586,Inputs!$J$6:$J$9,Inputs!$G$6:$G$9),LOOKUP(S1586,Inputs!$J$6:$J$9,Inputs!$H$6:$H$9))),0),"" )</f>
        <v/>
      </c>
      <c r="J1586" s="26">
        <f>IF($A1586&lt;=Inputs!$B$13,IF(5&lt;=Inputs!$B$8,IF(Inputs!$B$12&gt;0,MAX(MIN(NORM.INV(RAND(),LOOKUP(T1586,Inputs!$J$6:$J$9,Inputs!$G$6:$G$9),LOOKUP(T1586,Inputs!$J$6:$J$9,Inputs!$H$6:$H$9)),Inputs!$B$12),-Inputs!$B$12),NORM.INV(RAND(),LOOKUP(T1586,Inputs!$J$6:$J$9,Inputs!$G$6:$G$9),LOOKUP(T1586,Inputs!$J$6:$J$9,Inputs!$H$6:$H$9))),0),"" )</f>
        <v/>
      </c>
      <c r="K1586" s="26">
        <f>IF($A1586&lt;=Inputs!$B$13,IF(6&lt;=Inputs!$B$8,IF(Inputs!$B$12&gt;0,MAX(MIN(NORM.INV(RAND(),LOOKUP(U1586,Inputs!$J$6:$J$9,Inputs!$G$6:$G$9),LOOKUP(U1586,Inputs!$J$6:$J$9,Inputs!$H$6:$H$9)),Inputs!$B$12),-Inputs!$B$12),NORM.INV(RAND(),LOOKUP(U1586,Inputs!$J$6:$J$9,Inputs!$G$6:$G$9),LOOKUP(U1586,Inputs!$J$6:$J$9,Inputs!$H$6:$H$9))),0),"" )</f>
        <v/>
      </c>
      <c r="L1586" s="26">
        <f>IF($A1586&lt;=Inputs!$B$13,IF(7&lt;=Inputs!$B$8,IF(Inputs!$B$12&gt;0,MAX(MIN(NORM.INV(RAND(),LOOKUP(V1586,Inputs!$J$6:$J$9,Inputs!$G$6:$G$9),LOOKUP(V1586,Inputs!$J$6:$J$9,Inputs!$H$6:$H$9)),Inputs!$B$12),-Inputs!$B$12),NORM.INV(RAND(),LOOKUP(V1586,Inputs!$J$6:$J$9,Inputs!$G$6:$G$9),LOOKUP(V1586,Inputs!$J$6:$J$9,Inputs!$H$6:$H$9))),0),"" )</f>
        <v/>
      </c>
      <c r="M1586" s="26">
        <f>IF($A1586&lt;=Inputs!$B$13,IF(8&lt;=Inputs!$B$8,IF(Inputs!$B$12&gt;0,MAX(MIN(NORM.INV(RAND(),LOOKUP(W1586,Inputs!$J$6:$J$9,Inputs!$G$6:$G$9),LOOKUP(W1586,Inputs!$J$6:$J$9,Inputs!$H$6:$H$9)),Inputs!$B$12),-Inputs!$B$12),NORM.INV(RAND(),LOOKUP(W1586,Inputs!$J$6:$J$9,Inputs!$G$6:$G$9),LOOKUP(W1586,Inputs!$J$6:$J$9,Inputs!$H$6:$H$9))),0),"" )</f>
        <v/>
      </c>
      <c r="N1586" s="26">
        <f>IF($A1586&lt;=Inputs!$B$13,IF(9&lt;=Inputs!$B$8,IF(Inputs!$B$12&gt;0,MAX(MIN(NORM.INV(RAND(),LOOKUP(X1586,Inputs!$J$6:$J$9,Inputs!$G$6:$G$9),LOOKUP(X1586,Inputs!$J$6:$J$9,Inputs!$H$6:$H$9)),Inputs!$B$12),-Inputs!$B$12),NORM.INV(RAND(),LOOKUP(X1586,Inputs!$J$6:$J$9,Inputs!$G$6:$G$9),LOOKUP(X1586,Inputs!$J$6:$J$9,Inputs!$H$6:$H$9))),0),"" )</f>
        <v/>
      </c>
      <c r="O1586" s="26">
        <f>IF($A1586&lt;=Inputs!$B$13,IF(10&lt;=Inputs!$B$8,IF(Inputs!$B$12&gt;0,MAX(MIN(NORM.INV(RAND(),LOOKUP(Y1586,Inputs!$J$6:$J$9,Inputs!$G$6:$G$9),LOOKUP(Y1586,Inputs!$J$6:$J$9,Inputs!$H$6:$H$9)),Inputs!$B$12),-Inputs!$B$12),NORM.INV(RAND(),LOOKUP(Y1586,Inputs!$J$6:$J$9,Inputs!$G$6:$G$9),LOOKUP(Y1586,Inputs!$J$6:$J$9,Inputs!$H$6:$H$9))),0),"" )</f>
        <v/>
      </c>
      <c r="P1586" s="31">
        <f>IF($A1586&lt;=Inputs!$B$13,RAND(),"")</f>
        <v/>
      </c>
      <c r="Q1586" s="31">
        <f>IF($A1586&lt;=Inputs!$B$13,RAND(),"")</f>
        <v/>
      </c>
      <c r="R1586" s="31">
        <f>IF($A1586&lt;=Inputs!$B$13,RAND(),"")</f>
        <v/>
      </c>
      <c r="S1586" s="31">
        <f>IF($A1586&lt;=Inputs!$B$13,RAND(),"")</f>
        <v/>
      </c>
      <c r="T1586" s="31">
        <f>IF($A1586&lt;=Inputs!$B$13,RAND(),"")</f>
        <v/>
      </c>
      <c r="U1586" s="31">
        <f>IF($A1586&lt;=Inputs!$B$13,RAND(),"")</f>
        <v/>
      </c>
      <c r="V1586" s="31">
        <f>IF($A1586&lt;=Inputs!$B$13,RAND(),"")</f>
        <v/>
      </c>
      <c r="W1586" s="31">
        <f>IF($A1586&lt;=Inputs!$B$13,RAND(),"")</f>
        <v/>
      </c>
      <c r="X1586" s="31">
        <f>IF($A1586&lt;=Inputs!$B$13,RAND(),"")</f>
        <v/>
      </c>
      <c r="Y1586" s="31">
        <f>IF($A1586&lt;=Inputs!$B$13,RAND(),"")</f>
        <v/>
      </c>
    </row>
    <row r="1587">
      <c r="A1587" t="n">
        <v>1582</v>
      </c>
      <c r="B1587" s="26">
        <f>IF($A1587&lt;=Inputs!$B$13,IF(Inputs!$B$8&gt;0,SUM(F1587:O1587)/Inputs!$B$8,0),"")</f>
        <v/>
      </c>
      <c r="C1587" s="27">
        <f>IF($A1587&lt;=Inputs!$B$13,B1587/100,"")</f>
        <v/>
      </c>
      <c r="D1587" s="28">
        <f>IF($A1587&lt;=Inputs!$B$13,C1587*Inputs!$B$7,"")</f>
        <v/>
      </c>
      <c r="E1587" s="29">
        <f>IF($A1587&lt;=Inputs!$B$13,IF(D1587&gt;0,1,0),"")</f>
        <v/>
      </c>
      <c r="F1587" s="26">
        <f>IF($A1587&lt;=Inputs!$B$13,IF(1&lt;=Inputs!$B$8,IF(Inputs!$B$12&gt;0,MAX(MIN(NORM.INV(RAND(),LOOKUP(P1587,Inputs!$J$6:$J$9,Inputs!$G$6:$G$9),LOOKUP(P1587,Inputs!$J$6:$J$9,Inputs!$H$6:$H$9)),Inputs!$B$12),-Inputs!$B$12),NORM.INV(RAND(),LOOKUP(P1587,Inputs!$J$6:$J$9,Inputs!$G$6:$G$9),LOOKUP(P1587,Inputs!$J$6:$J$9,Inputs!$H$6:$H$9))),0),"" )</f>
        <v/>
      </c>
      <c r="G1587" s="26">
        <f>IF($A1587&lt;=Inputs!$B$13,IF(2&lt;=Inputs!$B$8,IF(Inputs!$B$12&gt;0,MAX(MIN(NORM.INV(RAND(),LOOKUP(Q1587,Inputs!$J$6:$J$9,Inputs!$G$6:$G$9),LOOKUP(Q1587,Inputs!$J$6:$J$9,Inputs!$H$6:$H$9)),Inputs!$B$12),-Inputs!$B$12),NORM.INV(RAND(),LOOKUP(Q1587,Inputs!$J$6:$J$9,Inputs!$G$6:$G$9),LOOKUP(Q1587,Inputs!$J$6:$J$9,Inputs!$H$6:$H$9))),0),"" )</f>
        <v/>
      </c>
      <c r="H1587" s="26">
        <f>IF($A1587&lt;=Inputs!$B$13,IF(3&lt;=Inputs!$B$8,IF(Inputs!$B$12&gt;0,MAX(MIN(NORM.INV(RAND(),LOOKUP(R1587,Inputs!$J$6:$J$9,Inputs!$G$6:$G$9),LOOKUP(R1587,Inputs!$J$6:$J$9,Inputs!$H$6:$H$9)),Inputs!$B$12),-Inputs!$B$12),NORM.INV(RAND(),LOOKUP(R1587,Inputs!$J$6:$J$9,Inputs!$G$6:$G$9),LOOKUP(R1587,Inputs!$J$6:$J$9,Inputs!$H$6:$H$9))),0),"" )</f>
        <v/>
      </c>
      <c r="I1587" s="26">
        <f>IF($A1587&lt;=Inputs!$B$13,IF(4&lt;=Inputs!$B$8,IF(Inputs!$B$12&gt;0,MAX(MIN(NORM.INV(RAND(),LOOKUP(S1587,Inputs!$J$6:$J$9,Inputs!$G$6:$G$9),LOOKUP(S1587,Inputs!$J$6:$J$9,Inputs!$H$6:$H$9)),Inputs!$B$12),-Inputs!$B$12),NORM.INV(RAND(),LOOKUP(S1587,Inputs!$J$6:$J$9,Inputs!$G$6:$G$9),LOOKUP(S1587,Inputs!$J$6:$J$9,Inputs!$H$6:$H$9))),0),"" )</f>
        <v/>
      </c>
      <c r="J1587" s="26">
        <f>IF($A1587&lt;=Inputs!$B$13,IF(5&lt;=Inputs!$B$8,IF(Inputs!$B$12&gt;0,MAX(MIN(NORM.INV(RAND(),LOOKUP(T1587,Inputs!$J$6:$J$9,Inputs!$G$6:$G$9),LOOKUP(T1587,Inputs!$J$6:$J$9,Inputs!$H$6:$H$9)),Inputs!$B$12),-Inputs!$B$12),NORM.INV(RAND(),LOOKUP(T1587,Inputs!$J$6:$J$9,Inputs!$G$6:$G$9),LOOKUP(T1587,Inputs!$J$6:$J$9,Inputs!$H$6:$H$9))),0),"" )</f>
        <v/>
      </c>
      <c r="K1587" s="26">
        <f>IF($A1587&lt;=Inputs!$B$13,IF(6&lt;=Inputs!$B$8,IF(Inputs!$B$12&gt;0,MAX(MIN(NORM.INV(RAND(),LOOKUP(U1587,Inputs!$J$6:$J$9,Inputs!$G$6:$G$9),LOOKUP(U1587,Inputs!$J$6:$J$9,Inputs!$H$6:$H$9)),Inputs!$B$12),-Inputs!$B$12),NORM.INV(RAND(),LOOKUP(U1587,Inputs!$J$6:$J$9,Inputs!$G$6:$G$9),LOOKUP(U1587,Inputs!$J$6:$J$9,Inputs!$H$6:$H$9))),0),"" )</f>
        <v/>
      </c>
      <c r="L1587" s="26">
        <f>IF($A1587&lt;=Inputs!$B$13,IF(7&lt;=Inputs!$B$8,IF(Inputs!$B$12&gt;0,MAX(MIN(NORM.INV(RAND(),LOOKUP(V1587,Inputs!$J$6:$J$9,Inputs!$G$6:$G$9),LOOKUP(V1587,Inputs!$J$6:$J$9,Inputs!$H$6:$H$9)),Inputs!$B$12),-Inputs!$B$12),NORM.INV(RAND(),LOOKUP(V1587,Inputs!$J$6:$J$9,Inputs!$G$6:$G$9),LOOKUP(V1587,Inputs!$J$6:$J$9,Inputs!$H$6:$H$9))),0),"" )</f>
        <v/>
      </c>
      <c r="M1587" s="26">
        <f>IF($A1587&lt;=Inputs!$B$13,IF(8&lt;=Inputs!$B$8,IF(Inputs!$B$12&gt;0,MAX(MIN(NORM.INV(RAND(),LOOKUP(W1587,Inputs!$J$6:$J$9,Inputs!$G$6:$G$9),LOOKUP(W1587,Inputs!$J$6:$J$9,Inputs!$H$6:$H$9)),Inputs!$B$12),-Inputs!$B$12),NORM.INV(RAND(),LOOKUP(W1587,Inputs!$J$6:$J$9,Inputs!$G$6:$G$9),LOOKUP(W1587,Inputs!$J$6:$J$9,Inputs!$H$6:$H$9))),0),"" )</f>
        <v/>
      </c>
      <c r="N1587" s="26">
        <f>IF($A1587&lt;=Inputs!$B$13,IF(9&lt;=Inputs!$B$8,IF(Inputs!$B$12&gt;0,MAX(MIN(NORM.INV(RAND(),LOOKUP(X1587,Inputs!$J$6:$J$9,Inputs!$G$6:$G$9),LOOKUP(X1587,Inputs!$J$6:$J$9,Inputs!$H$6:$H$9)),Inputs!$B$12),-Inputs!$B$12),NORM.INV(RAND(),LOOKUP(X1587,Inputs!$J$6:$J$9,Inputs!$G$6:$G$9),LOOKUP(X1587,Inputs!$J$6:$J$9,Inputs!$H$6:$H$9))),0),"" )</f>
        <v/>
      </c>
      <c r="O1587" s="26">
        <f>IF($A1587&lt;=Inputs!$B$13,IF(10&lt;=Inputs!$B$8,IF(Inputs!$B$12&gt;0,MAX(MIN(NORM.INV(RAND(),LOOKUP(Y1587,Inputs!$J$6:$J$9,Inputs!$G$6:$G$9),LOOKUP(Y1587,Inputs!$J$6:$J$9,Inputs!$H$6:$H$9)),Inputs!$B$12),-Inputs!$B$12),NORM.INV(RAND(),LOOKUP(Y1587,Inputs!$J$6:$J$9,Inputs!$G$6:$G$9),LOOKUP(Y1587,Inputs!$J$6:$J$9,Inputs!$H$6:$H$9))),0),"" )</f>
        <v/>
      </c>
      <c r="P1587" s="31">
        <f>IF($A1587&lt;=Inputs!$B$13,RAND(),"")</f>
        <v/>
      </c>
      <c r="Q1587" s="31">
        <f>IF($A1587&lt;=Inputs!$B$13,RAND(),"")</f>
        <v/>
      </c>
      <c r="R1587" s="31">
        <f>IF($A1587&lt;=Inputs!$B$13,RAND(),"")</f>
        <v/>
      </c>
      <c r="S1587" s="31">
        <f>IF($A1587&lt;=Inputs!$B$13,RAND(),"")</f>
        <v/>
      </c>
      <c r="T1587" s="31">
        <f>IF($A1587&lt;=Inputs!$B$13,RAND(),"")</f>
        <v/>
      </c>
      <c r="U1587" s="31">
        <f>IF($A1587&lt;=Inputs!$B$13,RAND(),"")</f>
        <v/>
      </c>
      <c r="V1587" s="31">
        <f>IF($A1587&lt;=Inputs!$B$13,RAND(),"")</f>
        <v/>
      </c>
      <c r="W1587" s="31">
        <f>IF($A1587&lt;=Inputs!$B$13,RAND(),"")</f>
        <v/>
      </c>
      <c r="X1587" s="31">
        <f>IF($A1587&lt;=Inputs!$B$13,RAND(),"")</f>
        <v/>
      </c>
      <c r="Y1587" s="31">
        <f>IF($A1587&lt;=Inputs!$B$13,RAND(),"")</f>
        <v/>
      </c>
    </row>
    <row r="1588">
      <c r="A1588" t="n">
        <v>1583</v>
      </c>
      <c r="B1588" s="26">
        <f>IF($A1588&lt;=Inputs!$B$13,IF(Inputs!$B$8&gt;0,SUM(F1588:O1588)/Inputs!$B$8,0),"")</f>
        <v/>
      </c>
      <c r="C1588" s="27">
        <f>IF($A1588&lt;=Inputs!$B$13,B1588/100,"")</f>
        <v/>
      </c>
      <c r="D1588" s="28">
        <f>IF($A1588&lt;=Inputs!$B$13,C1588*Inputs!$B$7,"")</f>
        <v/>
      </c>
      <c r="E1588" s="29">
        <f>IF($A1588&lt;=Inputs!$B$13,IF(D1588&gt;0,1,0),"")</f>
        <v/>
      </c>
      <c r="F1588" s="26">
        <f>IF($A1588&lt;=Inputs!$B$13,IF(1&lt;=Inputs!$B$8,IF(Inputs!$B$12&gt;0,MAX(MIN(NORM.INV(RAND(),LOOKUP(P1588,Inputs!$J$6:$J$9,Inputs!$G$6:$G$9),LOOKUP(P1588,Inputs!$J$6:$J$9,Inputs!$H$6:$H$9)),Inputs!$B$12),-Inputs!$B$12),NORM.INV(RAND(),LOOKUP(P1588,Inputs!$J$6:$J$9,Inputs!$G$6:$G$9),LOOKUP(P1588,Inputs!$J$6:$J$9,Inputs!$H$6:$H$9))),0),"" )</f>
        <v/>
      </c>
      <c r="G1588" s="26">
        <f>IF($A1588&lt;=Inputs!$B$13,IF(2&lt;=Inputs!$B$8,IF(Inputs!$B$12&gt;0,MAX(MIN(NORM.INV(RAND(),LOOKUP(Q1588,Inputs!$J$6:$J$9,Inputs!$G$6:$G$9),LOOKUP(Q1588,Inputs!$J$6:$J$9,Inputs!$H$6:$H$9)),Inputs!$B$12),-Inputs!$B$12),NORM.INV(RAND(),LOOKUP(Q1588,Inputs!$J$6:$J$9,Inputs!$G$6:$G$9),LOOKUP(Q1588,Inputs!$J$6:$J$9,Inputs!$H$6:$H$9))),0),"" )</f>
        <v/>
      </c>
      <c r="H1588" s="26">
        <f>IF($A1588&lt;=Inputs!$B$13,IF(3&lt;=Inputs!$B$8,IF(Inputs!$B$12&gt;0,MAX(MIN(NORM.INV(RAND(),LOOKUP(R1588,Inputs!$J$6:$J$9,Inputs!$G$6:$G$9),LOOKUP(R1588,Inputs!$J$6:$J$9,Inputs!$H$6:$H$9)),Inputs!$B$12),-Inputs!$B$12),NORM.INV(RAND(),LOOKUP(R1588,Inputs!$J$6:$J$9,Inputs!$G$6:$G$9),LOOKUP(R1588,Inputs!$J$6:$J$9,Inputs!$H$6:$H$9))),0),"" )</f>
        <v/>
      </c>
      <c r="I1588" s="26">
        <f>IF($A1588&lt;=Inputs!$B$13,IF(4&lt;=Inputs!$B$8,IF(Inputs!$B$12&gt;0,MAX(MIN(NORM.INV(RAND(),LOOKUP(S1588,Inputs!$J$6:$J$9,Inputs!$G$6:$G$9),LOOKUP(S1588,Inputs!$J$6:$J$9,Inputs!$H$6:$H$9)),Inputs!$B$12),-Inputs!$B$12),NORM.INV(RAND(),LOOKUP(S1588,Inputs!$J$6:$J$9,Inputs!$G$6:$G$9),LOOKUP(S1588,Inputs!$J$6:$J$9,Inputs!$H$6:$H$9))),0),"" )</f>
        <v/>
      </c>
      <c r="J1588" s="26">
        <f>IF($A1588&lt;=Inputs!$B$13,IF(5&lt;=Inputs!$B$8,IF(Inputs!$B$12&gt;0,MAX(MIN(NORM.INV(RAND(),LOOKUP(T1588,Inputs!$J$6:$J$9,Inputs!$G$6:$G$9),LOOKUP(T1588,Inputs!$J$6:$J$9,Inputs!$H$6:$H$9)),Inputs!$B$12),-Inputs!$B$12),NORM.INV(RAND(),LOOKUP(T1588,Inputs!$J$6:$J$9,Inputs!$G$6:$G$9),LOOKUP(T1588,Inputs!$J$6:$J$9,Inputs!$H$6:$H$9))),0),"" )</f>
        <v/>
      </c>
      <c r="K1588" s="26">
        <f>IF($A1588&lt;=Inputs!$B$13,IF(6&lt;=Inputs!$B$8,IF(Inputs!$B$12&gt;0,MAX(MIN(NORM.INV(RAND(),LOOKUP(U1588,Inputs!$J$6:$J$9,Inputs!$G$6:$G$9),LOOKUP(U1588,Inputs!$J$6:$J$9,Inputs!$H$6:$H$9)),Inputs!$B$12),-Inputs!$B$12),NORM.INV(RAND(),LOOKUP(U1588,Inputs!$J$6:$J$9,Inputs!$G$6:$G$9),LOOKUP(U1588,Inputs!$J$6:$J$9,Inputs!$H$6:$H$9))),0),"" )</f>
        <v/>
      </c>
      <c r="L1588" s="26">
        <f>IF($A1588&lt;=Inputs!$B$13,IF(7&lt;=Inputs!$B$8,IF(Inputs!$B$12&gt;0,MAX(MIN(NORM.INV(RAND(),LOOKUP(V1588,Inputs!$J$6:$J$9,Inputs!$G$6:$G$9),LOOKUP(V1588,Inputs!$J$6:$J$9,Inputs!$H$6:$H$9)),Inputs!$B$12),-Inputs!$B$12),NORM.INV(RAND(),LOOKUP(V1588,Inputs!$J$6:$J$9,Inputs!$G$6:$G$9),LOOKUP(V1588,Inputs!$J$6:$J$9,Inputs!$H$6:$H$9))),0),"" )</f>
        <v/>
      </c>
      <c r="M1588" s="26">
        <f>IF($A1588&lt;=Inputs!$B$13,IF(8&lt;=Inputs!$B$8,IF(Inputs!$B$12&gt;0,MAX(MIN(NORM.INV(RAND(),LOOKUP(W1588,Inputs!$J$6:$J$9,Inputs!$G$6:$G$9),LOOKUP(W1588,Inputs!$J$6:$J$9,Inputs!$H$6:$H$9)),Inputs!$B$12),-Inputs!$B$12),NORM.INV(RAND(),LOOKUP(W1588,Inputs!$J$6:$J$9,Inputs!$G$6:$G$9),LOOKUP(W1588,Inputs!$J$6:$J$9,Inputs!$H$6:$H$9))),0),"" )</f>
        <v/>
      </c>
      <c r="N1588" s="26">
        <f>IF($A1588&lt;=Inputs!$B$13,IF(9&lt;=Inputs!$B$8,IF(Inputs!$B$12&gt;0,MAX(MIN(NORM.INV(RAND(),LOOKUP(X1588,Inputs!$J$6:$J$9,Inputs!$G$6:$G$9),LOOKUP(X1588,Inputs!$J$6:$J$9,Inputs!$H$6:$H$9)),Inputs!$B$12),-Inputs!$B$12),NORM.INV(RAND(),LOOKUP(X1588,Inputs!$J$6:$J$9,Inputs!$G$6:$G$9),LOOKUP(X1588,Inputs!$J$6:$J$9,Inputs!$H$6:$H$9))),0),"" )</f>
        <v/>
      </c>
      <c r="O1588" s="26">
        <f>IF($A1588&lt;=Inputs!$B$13,IF(10&lt;=Inputs!$B$8,IF(Inputs!$B$12&gt;0,MAX(MIN(NORM.INV(RAND(),LOOKUP(Y1588,Inputs!$J$6:$J$9,Inputs!$G$6:$G$9),LOOKUP(Y1588,Inputs!$J$6:$J$9,Inputs!$H$6:$H$9)),Inputs!$B$12),-Inputs!$B$12),NORM.INV(RAND(),LOOKUP(Y1588,Inputs!$J$6:$J$9,Inputs!$G$6:$G$9),LOOKUP(Y1588,Inputs!$J$6:$J$9,Inputs!$H$6:$H$9))),0),"" )</f>
        <v/>
      </c>
      <c r="P1588" s="31">
        <f>IF($A1588&lt;=Inputs!$B$13,RAND(),"")</f>
        <v/>
      </c>
      <c r="Q1588" s="31">
        <f>IF($A1588&lt;=Inputs!$B$13,RAND(),"")</f>
        <v/>
      </c>
      <c r="R1588" s="31">
        <f>IF($A1588&lt;=Inputs!$B$13,RAND(),"")</f>
        <v/>
      </c>
      <c r="S1588" s="31">
        <f>IF($A1588&lt;=Inputs!$B$13,RAND(),"")</f>
        <v/>
      </c>
      <c r="T1588" s="31">
        <f>IF($A1588&lt;=Inputs!$B$13,RAND(),"")</f>
        <v/>
      </c>
      <c r="U1588" s="31">
        <f>IF($A1588&lt;=Inputs!$B$13,RAND(),"")</f>
        <v/>
      </c>
      <c r="V1588" s="31">
        <f>IF($A1588&lt;=Inputs!$B$13,RAND(),"")</f>
        <v/>
      </c>
      <c r="W1588" s="31">
        <f>IF($A1588&lt;=Inputs!$B$13,RAND(),"")</f>
        <v/>
      </c>
      <c r="X1588" s="31">
        <f>IF($A1588&lt;=Inputs!$B$13,RAND(),"")</f>
        <v/>
      </c>
      <c r="Y1588" s="31">
        <f>IF($A1588&lt;=Inputs!$B$13,RAND(),"")</f>
        <v/>
      </c>
    </row>
    <row r="1589">
      <c r="A1589" t="n">
        <v>1584</v>
      </c>
      <c r="B1589" s="26">
        <f>IF($A1589&lt;=Inputs!$B$13,IF(Inputs!$B$8&gt;0,SUM(F1589:O1589)/Inputs!$B$8,0),"")</f>
        <v/>
      </c>
      <c r="C1589" s="27">
        <f>IF($A1589&lt;=Inputs!$B$13,B1589/100,"")</f>
        <v/>
      </c>
      <c r="D1589" s="28">
        <f>IF($A1589&lt;=Inputs!$B$13,C1589*Inputs!$B$7,"")</f>
        <v/>
      </c>
      <c r="E1589" s="29">
        <f>IF($A1589&lt;=Inputs!$B$13,IF(D1589&gt;0,1,0),"")</f>
        <v/>
      </c>
      <c r="F1589" s="26">
        <f>IF($A1589&lt;=Inputs!$B$13,IF(1&lt;=Inputs!$B$8,IF(Inputs!$B$12&gt;0,MAX(MIN(NORM.INV(RAND(),LOOKUP(P1589,Inputs!$J$6:$J$9,Inputs!$G$6:$G$9),LOOKUP(P1589,Inputs!$J$6:$J$9,Inputs!$H$6:$H$9)),Inputs!$B$12),-Inputs!$B$12),NORM.INV(RAND(),LOOKUP(P1589,Inputs!$J$6:$J$9,Inputs!$G$6:$G$9),LOOKUP(P1589,Inputs!$J$6:$J$9,Inputs!$H$6:$H$9))),0),"" )</f>
        <v/>
      </c>
      <c r="G1589" s="26">
        <f>IF($A1589&lt;=Inputs!$B$13,IF(2&lt;=Inputs!$B$8,IF(Inputs!$B$12&gt;0,MAX(MIN(NORM.INV(RAND(),LOOKUP(Q1589,Inputs!$J$6:$J$9,Inputs!$G$6:$G$9),LOOKUP(Q1589,Inputs!$J$6:$J$9,Inputs!$H$6:$H$9)),Inputs!$B$12),-Inputs!$B$12),NORM.INV(RAND(),LOOKUP(Q1589,Inputs!$J$6:$J$9,Inputs!$G$6:$G$9),LOOKUP(Q1589,Inputs!$J$6:$J$9,Inputs!$H$6:$H$9))),0),"" )</f>
        <v/>
      </c>
      <c r="H1589" s="26">
        <f>IF($A1589&lt;=Inputs!$B$13,IF(3&lt;=Inputs!$B$8,IF(Inputs!$B$12&gt;0,MAX(MIN(NORM.INV(RAND(),LOOKUP(R1589,Inputs!$J$6:$J$9,Inputs!$G$6:$G$9),LOOKUP(R1589,Inputs!$J$6:$J$9,Inputs!$H$6:$H$9)),Inputs!$B$12),-Inputs!$B$12),NORM.INV(RAND(),LOOKUP(R1589,Inputs!$J$6:$J$9,Inputs!$G$6:$G$9),LOOKUP(R1589,Inputs!$J$6:$J$9,Inputs!$H$6:$H$9))),0),"" )</f>
        <v/>
      </c>
      <c r="I1589" s="26">
        <f>IF($A1589&lt;=Inputs!$B$13,IF(4&lt;=Inputs!$B$8,IF(Inputs!$B$12&gt;0,MAX(MIN(NORM.INV(RAND(),LOOKUP(S1589,Inputs!$J$6:$J$9,Inputs!$G$6:$G$9),LOOKUP(S1589,Inputs!$J$6:$J$9,Inputs!$H$6:$H$9)),Inputs!$B$12),-Inputs!$B$12),NORM.INV(RAND(),LOOKUP(S1589,Inputs!$J$6:$J$9,Inputs!$G$6:$G$9),LOOKUP(S1589,Inputs!$J$6:$J$9,Inputs!$H$6:$H$9))),0),"" )</f>
        <v/>
      </c>
      <c r="J1589" s="26">
        <f>IF($A1589&lt;=Inputs!$B$13,IF(5&lt;=Inputs!$B$8,IF(Inputs!$B$12&gt;0,MAX(MIN(NORM.INV(RAND(),LOOKUP(T1589,Inputs!$J$6:$J$9,Inputs!$G$6:$G$9),LOOKUP(T1589,Inputs!$J$6:$J$9,Inputs!$H$6:$H$9)),Inputs!$B$12),-Inputs!$B$12),NORM.INV(RAND(),LOOKUP(T1589,Inputs!$J$6:$J$9,Inputs!$G$6:$G$9),LOOKUP(T1589,Inputs!$J$6:$J$9,Inputs!$H$6:$H$9))),0),"" )</f>
        <v/>
      </c>
      <c r="K1589" s="26">
        <f>IF($A1589&lt;=Inputs!$B$13,IF(6&lt;=Inputs!$B$8,IF(Inputs!$B$12&gt;0,MAX(MIN(NORM.INV(RAND(),LOOKUP(U1589,Inputs!$J$6:$J$9,Inputs!$G$6:$G$9),LOOKUP(U1589,Inputs!$J$6:$J$9,Inputs!$H$6:$H$9)),Inputs!$B$12),-Inputs!$B$12),NORM.INV(RAND(),LOOKUP(U1589,Inputs!$J$6:$J$9,Inputs!$G$6:$G$9),LOOKUP(U1589,Inputs!$J$6:$J$9,Inputs!$H$6:$H$9))),0),"" )</f>
        <v/>
      </c>
      <c r="L1589" s="26">
        <f>IF($A1589&lt;=Inputs!$B$13,IF(7&lt;=Inputs!$B$8,IF(Inputs!$B$12&gt;0,MAX(MIN(NORM.INV(RAND(),LOOKUP(V1589,Inputs!$J$6:$J$9,Inputs!$G$6:$G$9),LOOKUP(V1589,Inputs!$J$6:$J$9,Inputs!$H$6:$H$9)),Inputs!$B$12),-Inputs!$B$12),NORM.INV(RAND(),LOOKUP(V1589,Inputs!$J$6:$J$9,Inputs!$G$6:$G$9),LOOKUP(V1589,Inputs!$J$6:$J$9,Inputs!$H$6:$H$9))),0),"" )</f>
        <v/>
      </c>
      <c r="M1589" s="26">
        <f>IF($A1589&lt;=Inputs!$B$13,IF(8&lt;=Inputs!$B$8,IF(Inputs!$B$12&gt;0,MAX(MIN(NORM.INV(RAND(),LOOKUP(W1589,Inputs!$J$6:$J$9,Inputs!$G$6:$G$9),LOOKUP(W1589,Inputs!$J$6:$J$9,Inputs!$H$6:$H$9)),Inputs!$B$12),-Inputs!$B$12),NORM.INV(RAND(),LOOKUP(W1589,Inputs!$J$6:$J$9,Inputs!$G$6:$G$9),LOOKUP(W1589,Inputs!$J$6:$J$9,Inputs!$H$6:$H$9))),0),"" )</f>
        <v/>
      </c>
      <c r="N1589" s="26">
        <f>IF($A1589&lt;=Inputs!$B$13,IF(9&lt;=Inputs!$B$8,IF(Inputs!$B$12&gt;0,MAX(MIN(NORM.INV(RAND(),LOOKUP(X1589,Inputs!$J$6:$J$9,Inputs!$G$6:$G$9),LOOKUP(X1589,Inputs!$J$6:$J$9,Inputs!$H$6:$H$9)),Inputs!$B$12),-Inputs!$B$12),NORM.INV(RAND(),LOOKUP(X1589,Inputs!$J$6:$J$9,Inputs!$G$6:$G$9),LOOKUP(X1589,Inputs!$J$6:$J$9,Inputs!$H$6:$H$9))),0),"" )</f>
        <v/>
      </c>
      <c r="O1589" s="26">
        <f>IF($A1589&lt;=Inputs!$B$13,IF(10&lt;=Inputs!$B$8,IF(Inputs!$B$12&gt;0,MAX(MIN(NORM.INV(RAND(),LOOKUP(Y1589,Inputs!$J$6:$J$9,Inputs!$G$6:$G$9),LOOKUP(Y1589,Inputs!$J$6:$J$9,Inputs!$H$6:$H$9)),Inputs!$B$12),-Inputs!$B$12),NORM.INV(RAND(),LOOKUP(Y1589,Inputs!$J$6:$J$9,Inputs!$G$6:$G$9),LOOKUP(Y1589,Inputs!$J$6:$J$9,Inputs!$H$6:$H$9))),0),"" )</f>
        <v/>
      </c>
      <c r="P1589" s="31">
        <f>IF($A1589&lt;=Inputs!$B$13,RAND(),"")</f>
        <v/>
      </c>
      <c r="Q1589" s="31">
        <f>IF($A1589&lt;=Inputs!$B$13,RAND(),"")</f>
        <v/>
      </c>
      <c r="R1589" s="31">
        <f>IF($A1589&lt;=Inputs!$B$13,RAND(),"")</f>
        <v/>
      </c>
      <c r="S1589" s="31">
        <f>IF($A1589&lt;=Inputs!$B$13,RAND(),"")</f>
        <v/>
      </c>
      <c r="T1589" s="31">
        <f>IF($A1589&lt;=Inputs!$B$13,RAND(),"")</f>
        <v/>
      </c>
      <c r="U1589" s="31">
        <f>IF($A1589&lt;=Inputs!$B$13,RAND(),"")</f>
        <v/>
      </c>
      <c r="V1589" s="31">
        <f>IF($A1589&lt;=Inputs!$B$13,RAND(),"")</f>
        <v/>
      </c>
      <c r="W1589" s="31">
        <f>IF($A1589&lt;=Inputs!$B$13,RAND(),"")</f>
        <v/>
      </c>
      <c r="X1589" s="31">
        <f>IF($A1589&lt;=Inputs!$B$13,RAND(),"")</f>
        <v/>
      </c>
      <c r="Y1589" s="31">
        <f>IF($A1589&lt;=Inputs!$B$13,RAND(),"")</f>
        <v/>
      </c>
    </row>
    <row r="1590">
      <c r="A1590" t="n">
        <v>1585</v>
      </c>
      <c r="B1590" s="26">
        <f>IF($A1590&lt;=Inputs!$B$13,IF(Inputs!$B$8&gt;0,SUM(F1590:O1590)/Inputs!$B$8,0),"")</f>
        <v/>
      </c>
      <c r="C1590" s="27">
        <f>IF($A1590&lt;=Inputs!$B$13,B1590/100,"")</f>
        <v/>
      </c>
      <c r="D1590" s="28">
        <f>IF($A1590&lt;=Inputs!$B$13,C1590*Inputs!$B$7,"")</f>
        <v/>
      </c>
      <c r="E1590" s="29">
        <f>IF($A1590&lt;=Inputs!$B$13,IF(D1590&gt;0,1,0),"")</f>
        <v/>
      </c>
      <c r="F1590" s="26">
        <f>IF($A1590&lt;=Inputs!$B$13,IF(1&lt;=Inputs!$B$8,IF(Inputs!$B$12&gt;0,MAX(MIN(NORM.INV(RAND(),LOOKUP(P1590,Inputs!$J$6:$J$9,Inputs!$G$6:$G$9),LOOKUP(P1590,Inputs!$J$6:$J$9,Inputs!$H$6:$H$9)),Inputs!$B$12),-Inputs!$B$12),NORM.INV(RAND(),LOOKUP(P1590,Inputs!$J$6:$J$9,Inputs!$G$6:$G$9),LOOKUP(P1590,Inputs!$J$6:$J$9,Inputs!$H$6:$H$9))),0),"" )</f>
        <v/>
      </c>
      <c r="G1590" s="26">
        <f>IF($A1590&lt;=Inputs!$B$13,IF(2&lt;=Inputs!$B$8,IF(Inputs!$B$12&gt;0,MAX(MIN(NORM.INV(RAND(),LOOKUP(Q1590,Inputs!$J$6:$J$9,Inputs!$G$6:$G$9),LOOKUP(Q1590,Inputs!$J$6:$J$9,Inputs!$H$6:$H$9)),Inputs!$B$12),-Inputs!$B$12),NORM.INV(RAND(),LOOKUP(Q1590,Inputs!$J$6:$J$9,Inputs!$G$6:$G$9),LOOKUP(Q1590,Inputs!$J$6:$J$9,Inputs!$H$6:$H$9))),0),"" )</f>
        <v/>
      </c>
      <c r="H1590" s="26">
        <f>IF($A1590&lt;=Inputs!$B$13,IF(3&lt;=Inputs!$B$8,IF(Inputs!$B$12&gt;0,MAX(MIN(NORM.INV(RAND(),LOOKUP(R1590,Inputs!$J$6:$J$9,Inputs!$G$6:$G$9),LOOKUP(R1590,Inputs!$J$6:$J$9,Inputs!$H$6:$H$9)),Inputs!$B$12),-Inputs!$B$12),NORM.INV(RAND(),LOOKUP(R1590,Inputs!$J$6:$J$9,Inputs!$G$6:$G$9),LOOKUP(R1590,Inputs!$J$6:$J$9,Inputs!$H$6:$H$9))),0),"" )</f>
        <v/>
      </c>
      <c r="I1590" s="26">
        <f>IF($A1590&lt;=Inputs!$B$13,IF(4&lt;=Inputs!$B$8,IF(Inputs!$B$12&gt;0,MAX(MIN(NORM.INV(RAND(),LOOKUP(S1590,Inputs!$J$6:$J$9,Inputs!$G$6:$G$9),LOOKUP(S1590,Inputs!$J$6:$J$9,Inputs!$H$6:$H$9)),Inputs!$B$12),-Inputs!$B$12),NORM.INV(RAND(),LOOKUP(S1590,Inputs!$J$6:$J$9,Inputs!$G$6:$G$9),LOOKUP(S1590,Inputs!$J$6:$J$9,Inputs!$H$6:$H$9))),0),"" )</f>
        <v/>
      </c>
      <c r="J1590" s="26">
        <f>IF($A1590&lt;=Inputs!$B$13,IF(5&lt;=Inputs!$B$8,IF(Inputs!$B$12&gt;0,MAX(MIN(NORM.INV(RAND(),LOOKUP(T1590,Inputs!$J$6:$J$9,Inputs!$G$6:$G$9),LOOKUP(T1590,Inputs!$J$6:$J$9,Inputs!$H$6:$H$9)),Inputs!$B$12),-Inputs!$B$12),NORM.INV(RAND(),LOOKUP(T1590,Inputs!$J$6:$J$9,Inputs!$G$6:$G$9),LOOKUP(T1590,Inputs!$J$6:$J$9,Inputs!$H$6:$H$9))),0),"" )</f>
        <v/>
      </c>
      <c r="K1590" s="26">
        <f>IF($A1590&lt;=Inputs!$B$13,IF(6&lt;=Inputs!$B$8,IF(Inputs!$B$12&gt;0,MAX(MIN(NORM.INV(RAND(),LOOKUP(U1590,Inputs!$J$6:$J$9,Inputs!$G$6:$G$9),LOOKUP(U1590,Inputs!$J$6:$J$9,Inputs!$H$6:$H$9)),Inputs!$B$12),-Inputs!$B$12),NORM.INV(RAND(),LOOKUP(U1590,Inputs!$J$6:$J$9,Inputs!$G$6:$G$9),LOOKUP(U1590,Inputs!$J$6:$J$9,Inputs!$H$6:$H$9))),0),"" )</f>
        <v/>
      </c>
      <c r="L1590" s="26">
        <f>IF($A1590&lt;=Inputs!$B$13,IF(7&lt;=Inputs!$B$8,IF(Inputs!$B$12&gt;0,MAX(MIN(NORM.INV(RAND(),LOOKUP(V1590,Inputs!$J$6:$J$9,Inputs!$G$6:$G$9),LOOKUP(V1590,Inputs!$J$6:$J$9,Inputs!$H$6:$H$9)),Inputs!$B$12),-Inputs!$B$12),NORM.INV(RAND(),LOOKUP(V1590,Inputs!$J$6:$J$9,Inputs!$G$6:$G$9),LOOKUP(V1590,Inputs!$J$6:$J$9,Inputs!$H$6:$H$9))),0),"" )</f>
        <v/>
      </c>
      <c r="M1590" s="26">
        <f>IF($A1590&lt;=Inputs!$B$13,IF(8&lt;=Inputs!$B$8,IF(Inputs!$B$12&gt;0,MAX(MIN(NORM.INV(RAND(),LOOKUP(W1590,Inputs!$J$6:$J$9,Inputs!$G$6:$G$9),LOOKUP(W1590,Inputs!$J$6:$J$9,Inputs!$H$6:$H$9)),Inputs!$B$12),-Inputs!$B$12),NORM.INV(RAND(),LOOKUP(W1590,Inputs!$J$6:$J$9,Inputs!$G$6:$G$9),LOOKUP(W1590,Inputs!$J$6:$J$9,Inputs!$H$6:$H$9))),0),"" )</f>
        <v/>
      </c>
      <c r="N1590" s="26">
        <f>IF($A1590&lt;=Inputs!$B$13,IF(9&lt;=Inputs!$B$8,IF(Inputs!$B$12&gt;0,MAX(MIN(NORM.INV(RAND(),LOOKUP(X1590,Inputs!$J$6:$J$9,Inputs!$G$6:$G$9),LOOKUP(X1590,Inputs!$J$6:$J$9,Inputs!$H$6:$H$9)),Inputs!$B$12),-Inputs!$B$12),NORM.INV(RAND(),LOOKUP(X1590,Inputs!$J$6:$J$9,Inputs!$G$6:$G$9),LOOKUP(X1590,Inputs!$J$6:$J$9,Inputs!$H$6:$H$9))),0),"" )</f>
        <v/>
      </c>
      <c r="O1590" s="26">
        <f>IF($A1590&lt;=Inputs!$B$13,IF(10&lt;=Inputs!$B$8,IF(Inputs!$B$12&gt;0,MAX(MIN(NORM.INV(RAND(),LOOKUP(Y1590,Inputs!$J$6:$J$9,Inputs!$G$6:$G$9),LOOKUP(Y1590,Inputs!$J$6:$J$9,Inputs!$H$6:$H$9)),Inputs!$B$12),-Inputs!$B$12),NORM.INV(RAND(),LOOKUP(Y1590,Inputs!$J$6:$J$9,Inputs!$G$6:$G$9),LOOKUP(Y1590,Inputs!$J$6:$J$9,Inputs!$H$6:$H$9))),0),"" )</f>
        <v/>
      </c>
      <c r="P1590" s="31">
        <f>IF($A1590&lt;=Inputs!$B$13,RAND(),"")</f>
        <v/>
      </c>
      <c r="Q1590" s="31">
        <f>IF($A1590&lt;=Inputs!$B$13,RAND(),"")</f>
        <v/>
      </c>
      <c r="R1590" s="31">
        <f>IF($A1590&lt;=Inputs!$B$13,RAND(),"")</f>
        <v/>
      </c>
      <c r="S1590" s="31">
        <f>IF($A1590&lt;=Inputs!$B$13,RAND(),"")</f>
        <v/>
      </c>
      <c r="T1590" s="31">
        <f>IF($A1590&lt;=Inputs!$B$13,RAND(),"")</f>
        <v/>
      </c>
      <c r="U1590" s="31">
        <f>IF($A1590&lt;=Inputs!$B$13,RAND(),"")</f>
        <v/>
      </c>
      <c r="V1590" s="31">
        <f>IF($A1590&lt;=Inputs!$B$13,RAND(),"")</f>
        <v/>
      </c>
      <c r="W1590" s="31">
        <f>IF($A1590&lt;=Inputs!$B$13,RAND(),"")</f>
        <v/>
      </c>
      <c r="X1590" s="31">
        <f>IF($A1590&lt;=Inputs!$B$13,RAND(),"")</f>
        <v/>
      </c>
      <c r="Y1590" s="31">
        <f>IF($A1590&lt;=Inputs!$B$13,RAND(),"")</f>
        <v/>
      </c>
    </row>
    <row r="1591">
      <c r="A1591" t="n">
        <v>1586</v>
      </c>
      <c r="B1591" s="26">
        <f>IF($A1591&lt;=Inputs!$B$13,IF(Inputs!$B$8&gt;0,SUM(F1591:O1591)/Inputs!$B$8,0),"")</f>
        <v/>
      </c>
      <c r="C1591" s="27">
        <f>IF($A1591&lt;=Inputs!$B$13,B1591/100,"")</f>
        <v/>
      </c>
      <c r="D1591" s="28">
        <f>IF($A1591&lt;=Inputs!$B$13,C1591*Inputs!$B$7,"")</f>
        <v/>
      </c>
      <c r="E1591" s="29">
        <f>IF($A1591&lt;=Inputs!$B$13,IF(D1591&gt;0,1,0),"")</f>
        <v/>
      </c>
      <c r="F1591" s="26">
        <f>IF($A1591&lt;=Inputs!$B$13,IF(1&lt;=Inputs!$B$8,IF(Inputs!$B$12&gt;0,MAX(MIN(NORM.INV(RAND(),LOOKUP(P1591,Inputs!$J$6:$J$9,Inputs!$G$6:$G$9),LOOKUP(P1591,Inputs!$J$6:$J$9,Inputs!$H$6:$H$9)),Inputs!$B$12),-Inputs!$B$12),NORM.INV(RAND(),LOOKUP(P1591,Inputs!$J$6:$J$9,Inputs!$G$6:$G$9),LOOKUP(P1591,Inputs!$J$6:$J$9,Inputs!$H$6:$H$9))),0),"" )</f>
        <v/>
      </c>
      <c r="G1591" s="26">
        <f>IF($A1591&lt;=Inputs!$B$13,IF(2&lt;=Inputs!$B$8,IF(Inputs!$B$12&gt;0,MAX(MIN(NORM.INV(RAND(),LOOKUP(Q1591,Inputs!$J$6:$J$9,Inputs!$G$6:$G$9),LOOKUP(Q1591,Inputs!$J$6:$J$9,Inputs!$H$6:$H$9)),Inputs!$B$12),-Inputs!$B$12),NORM.INV(RAND(),LOOKUP(Q1591,Inputs!$J$6:$J$9,Inputs!$G$6:$G$9),LOOKUP(Q1591,Inputs!$J$6:$J$9,Inputs!$H$6:$H$9))),0),"" )</f>
        <v/>
      </c>
      <c r="H1591" s="26">
        <f>IF($A1591&lt;=Inputs!$B$13,IF(3&lt;=Inputs!$B$8,IF(Inputs!$B$12&gt;0,MAX(MIN(NORM.INV(RAND(),LOOKUP(R1591,Inputs!$J$6:$J$9,Inputs!$G$6:$G$9),LOOKUP(R1591,Inputs!$J$6:$J$9,Inputs!$H$6:$H$9)),Inputs!$B$12),-Inputs!$B$12),NORM.INV(RAND(),LOOKUP(R1591,Inputs!$J$6:$J$9,Inputs!$G$6:$G$9),LOOKUP(R1591,Inputs!$J$6:$J$9,Inputs!$H$6:$H$9))),0),"" )</f>
        <v/>
      </c>
      <c r="I1591" s="26">
        <f>IF($A1591&lt;=Inputs!$B$13,IF(4&lt;=Inputs!$B$8,IF(Inputs!$B$12&gt;0,MAX(MIN(NORM.INV(RAND(),LOOKUP(S1591,Inputs!$J$6:$J$9,Inputs!$G$6:$G$9),LOOKUP(S1591,Inputs!$J$6:$J$9,Inputs!$H$6:$H$9)),Inputs!$B$12),-Inputs!$B$12),NORM.INV(RAND(),LOOKUP(S1591,Inputs!$J$6:$J$9,Inputs!$G$6:$G$9),LOOKUP(S1591,Inputs!$J$6:$J$9,Inputs!$H$6:$H$9))),0),"" )</f>
        <v/>
      </c>
      <c r="J1591" s="26">
        <f>IF($A1591&lt;=Inputs!$B$13,IF(5&lt;=Inputs!$B$8,IF(Inputs!$B$12&gt;0,MAX(MIN(NORM.INV(RAND(),LOOKUP(T1591,Inputs!$J$6:$J$9,Inputs!$G$6:$G$9),LOOKUP(T1591,Inputs!$J$6:$J$9,Inputs!$H$6:$H$9)),Inputs!$B$12),-Inputs!$B$12),NORM.INV(RAND(),LOOKUP(T1591,Inputs!$J$6:$J$9,Inputs!$G$6:$G$9),LOOKUP(T1591,Inputs!$J$6:$J$9,Inputs!$H$6:$H$9))),0),"" )</f>
        <v/>
      </c>
      <c r="K1591" s="26">
        <f>IF($A1591&lt;=Inputs!$B$13,IF(6&lt;=Inputs!$B$8,IF(Inputs!$B$12&gt;0,MAX(MIN(NORM.INV(RAND(),LOOKUP(U1591,Inputs!$J$6:$J$9,Inputs!$G$6:$G$9),LOOKUP(U1591,Inputs!$J$6:$J$9,Inputs!$H$6:$H$9)),Inputs!$B$12),-Inputs!$B$12),NORM.INV(RAND(),LOOKUP(U1591,Inputs!$J$6:$J$9,Inputs!$G$6:$G$9),LOOKUP(U1591,Inputs!$J$6:$J$9,Inputs!$H$6:$H$9))),0),"" )</f>
        <v/>
      </c>
      <c r="L1591" s="26">
        <f>IF($A1591&lt;=Inputs!$B$13,IF(7&lt;=Inputs!$B$8,IF(Inputs!$B$12&gt;0,MAX(MIN(NORM.INV(RAND(),LOOKUP(V1591,Inputs!$J$6:$J$9,Inputs!$G$6:$G$9),LOOKUP(V1591,Inputs!$J$6:$J$9,Inputs!$H$6:$H$9)),Inputs!$B$12),-Inputs!$B$12),NORM.INV(RAND(),LOOKUP(V1591,Inputs!$J$6:$J$9,Inputs!$G$6:$G$9),LOOKUP(V1591,Inputs!$J$6:$J$9,Inputs!$H$6:$H$9))),0),"" )</f>
        <v/>
      </c>
      <c r="M1591" s="26">
        <f>IF($A1591&lt;=Inputs!$B$13,IF(8&lt;=Inputs!$B$8,IF(Inputs!$B$12&gt;0,MAX(MIN(NORM.INV(RAND(),LOOKUP(W1591,Inputs!$J$6:$J$9,Inputs!$G$6:$G$9),LOOKUP(W1591,Inputs!$J$6:$J$9,Inputs!$H$6:$H$9)),Inputs!$B$12),-Inputs!$B$12),NORM.INV(RAND(),LOOKUP(W1591,Inputs!$J$6:$J$9,Inputs!$G$6:$G$9),LOOKUP(W1591,Inputs!$J$6:$J$9,Inputs!$H$6:$H$9))),0),"" )</f>
        <v/>
      </c>
      <c r="N1591" s="26">
        <f>IF($A1591&lt;=Inputs!$B$13,IF(9&lt;=Inputs!$B$8,IF(Inputs!$B$12&gt;0,MAX(MIN(NORM.INV(RAND(),LOOKUP(X1591,Inputs!$J$6:$J$9,Inputs!$G$6:$G$9),LOOKUP(X1591,Inputs!$J$6:$J$9,Inputs!$H$6:$H$9)),Inputs!$B$12),-Inputs!$B$12),NORM.INV(RAND(),LOOKUP(X1591,Inputs!$J$6:$J$9,Inputs!$G$6:$G$9),LOOKUP(X1591,Inputs!$J$6:$J$9,Inputs!$H$6:$H$9))),0),"" )</f>
        <v/>
      </c>
      <c r="O1591" s="26">
        <f>IF($A1591&lt;=Inputs!$B$13,IF(10&lt;=Inputs!$B$8,IF(Inputs!$B$12&gt;0,MAX(MIN(NORM.INV(RAND(),LOOKUP(Y1591,Inputs!$J$6:$J$9,Inputs!$G$6:$G$9),LOOKUP(Y1591,Inputs!$J$6:$J$9,Inputs!$H$6:$H$9)),Inputs!$B$12),-Inputs!$B$12),NORM.INV(RAND(),LOOKUP(Y1591,Inputs!$J$6:$J$9,Inputs!$G$6:$G$9),LOOKUP(Y1591,Inputs!$J$6:$J$9,Inputs!$H$6:$H$9))),0),"" )</f>
        <v/>
      </c>
      <c r="P1591" s="31">
        <f>IF($A1591&lt;=Inputs!$B$13,RAND(),"")</f>
        <v/>
      </c>
      <c r="Q1591" s="31">
        <f>IF($A1591&lt;=Inputs!$B$13,RAND(),"")</f>
        <v/>
      </c>
      <c r="R1591" s="31">
        <f>IF($A1591&lt;=Inputs!$B$13,RAND(),"")</f>
        <v/>
      </c>
      <c r="S1591" s="31">
        <f>IF($A1591&lt;=Inputs!$B$13,RAND(),"")</f>
        <v/>
      </c>
      <c r="T1591" s="31">
        <f>IF($A1591&lt;=Inputs!$B$13,RAND(),"")</f>
        <v/>
      </c>
      <c r="U1591" s="31">
        <f>IF($A1591&lt;=Inputs!$B$13,RAND(),"")</f>
        <v/>
      </c>
      <c r="V1591" s="31">
        <f>IF($A1591&lt;=Inputs!$B$13,RAND(),"")</f>
        <v/>
      </c>
      <c r="W1591" s="31">
        <f>IF($A1591&lt;=Inputs!$B$13,RAND(),"")</f>
        <v/>
      </c>
      <c r="X1591" s="31">
        <f>IF($A1591&lt;=Inputs!$B$13,RAND(),"")</f>
        <v/>
      </c>
      <c r="Y1591" s="31">
        <f>IF($A1591&lt;=Inputs!$B$13,RAND(),"")</f>
        <v/>
      </c>
    </row>
    <row r="1592">
      <c r="A1592" t="n">
        <v>1587</v>
      </c>
      <c r="B1592" s="26">
        <f>IF($A1592&lt;=Inputs!$B$13,IF(Inputs!$B$8&gt;0,SUM(F1592:O1592)/Inputs!$B$8,0),"")</f>
        <v/>
      </c>
      <c r="C1592" s="27">
        <f>IF($A1592&lt;=Inputs!$B$13,B1592/100,"")</f>
        <v/>
      </c>
      <c r="D1592" s="28">
        <f>IF($A1592&lt;=Inputs!$B$13,C1592*Inputs!$B$7,"")</f>
        <v/>
      </c>
      <c r="E1592" s="29">
        <f>IF($A1592&lt;=Inputs!$B$13,IF(D1592&gt;0,1,0),"")</f>
        <v/>
      </c>
      <c r="F1592" s="26">
        <f>IF($A1592&lt;=Inputs!$B$13,IF(1&lt;=Inputs!$B$8,IF(Inputs!$B$12&gt;0,MAX(MIN(NORM.INV(RAND(),LOOKUP(P1592,Inputs!$J$6:$J$9,Inputs!$G$6:$G$9),LOOKUP(P1592,Inputs!$J$6:$J$9,Inputs!$H$6:$H$9)),Inputs!$B$12),-Inputs!$B$12),NORM.INV(RAND(),LOOKUP(P1592,Inputs!$J$6:$J$9,Inputs!$G$6:$G$9),LOOKUP(P1592,Inputs!$J$6:$J$9,Inputs!$H$6:$H$9))),0),"" )</f>
        <v/>
      </c>
      <c r="G1592" s="26">
        <f>IF($A1592&lt;=Inputs!$B$13,IF(2&lt;=Inputs!$B$8,IF(Inputs!$B$12&gt;0,MAX(MIN(NORM.INV(RAND(),LOOKUP(Q1592,Inputs!$J$6:$J$9,Inputs!$G$6:$G$9),LOOKUP(Q1592,Inputs!$J$6:$J$9,Inputs!$H$6:$H$9)),Inputs!$B$12),-Inputs!$B$12),NORM.INV(RAND(),LOOKUP(Q1592,Inputs!$J$6:$J$9,Inputs!$G$6:$G$9),LOOKUP(Q1592,Inputs!$J$6:$J$9,Inputs!$H$6:$H$9))),0),"" )</f>
        <v/>
      </c>
      <c r="H1592" s="26">
        <f>IF($A1592&lt;=Inputs!$B$13,IF(3&lt;=Inputs!$B$8,IF(Inputs!$B$12&gt;0,MAX(MIN(NORM.INV(RAND(),LOOKUP(R1592,Inputs!$J$6:$J$9,Inputs!$G$6:$G$9),LOOKUP(R1592,Inputs!$J$6:$J$9,Inputs!$H$6:$H$9)),Inputs!$B$12),-Inputs!$B$12),NORM.INV(RAND(),LOOKUP(R1592,Inputs!$J$6:$J$9,Inputs!$G$6:$G$9),LOOKUP(R1592,Inputs!$J$6:$J$9,Inputs!$H$6:$H$9))),0),"" )</f>
        <v/>
      </c>
      <c r="I1592" s="26">
        <f>IF($A1592&lt;=Inputs!$B$13,IF(4&lt;=Inputs!$B$8,IF(Inputs!$B$12&gt;0,MAX(MIN(NORM.INV(RAND(),LOOKUP(S1592,Inputs!$J$6:$J$9,Inputs!$G$6:$G$9),LOOKUP(S1592,Inputs!$J$6:$J$9,Inputs!$H$6:$H$9)),Inputs!$B$12),-Inputs!$B$12),NORM.INV(RAND(),LOOKUP(S1592,Inputs!$J$6:$J$9,Inputs!$G$6:$G$9),LOOKUP(S1592,Inputs!$J$6:$J$9,Inputs!$H$6:$H$9))),0),"" )</f>
        <v/>
      </c>
      <c r="J1592" s="26">
        <f>IF($A1592&lt;=Inputs!$B$13,IF(5&lt;=Inputs!$B$8,IF(Inputs!$B$12&gt;0,MAX(MIN(NORM.INV(RAND(),LOOKUP(T1592,Inputs!$J$6:$J$9,Inputs!$G$6:$G$9),LOOKUP(T1592,Inputs!$J$6:$J$9,Inputs!$H$6:$H$9)),Inputs!$B$12),-Inputs!$B$12),NORM.INV(RAND(),LOOKUP(T1592,Inputs!$J$6:$J$9,Inputs!$G$6:$G$9),LOOKUP(T1592,Inputs!$J$6:$J$9,Inputs!$H$6:$H$9))),0),"" )</f>
        <v/>
      </c>
      <c r="K1592" s="26">
        <f>IF($A1592&lt;=Inputs!$B$13,IF(6&lt;=Inputs!$B$8,IF(Inputs!$B$12&gt;0,MAX(MIN(NORM.INV(RAND(),LOOKUP(U1592,Inputs!$J$6:$J$9,Inputs!$G$6:$G$9),LOOKUP(U1592,Inputs!$J$6:$J$9,Inputs!$H$6:$H$9)),Inputs!$B$12),-Inputs!$B$12),NORM.INV(RAND(),LOOKUP(U1592,Inputs!$J$6:$J$9,Inputs!$G$6:$G$9),LOOKUP(U1592,Inputs!$J$6:$J$9,Inputs!$H$6:$H$9))),0),"" )</f>
        <v/>
      </c>
      <c r="L1592" s="26">
        <f>IF($A1592&lt;=Inputs!$B$13,IF(7&lt;=Inputs!$B$8,IF(Inputs!$B$12&gt;0,MAX(MIN(NORM.INV(RAND(),LOOKUP(V1592,Inputs!$J$6:$J$9,Inputs!$G$6:$G$9),LOOKUP(V1592,Inputs!$J$6:$J$9,Inputs!$H$6:$H$9)),Inputs!$B$12),-Inputs!$B$12),NORM.INV(RAND(),LOOKUP(V1592,Inputs!$J$6:$J$9,Inputs!$G$6:$G$9),LOOKUP(V1592,Inputs!$J$6:$J$9,Inputs!$H$6:$H$9))),0),"" )</f>
        <v/>
      </c>
      <c r="M1592" s="26">
        <f>IF($A1592&lt;=Inputs!$B$13,IF(8&lt;=Inputs!$B$8,IF(Inputs!$B$12&gt;0,MAX(MIN(NORM.INV(RAND(),LOOKUP(W1592,Inputs!$J$6:$J$9,Inputs!$G$6:$G$9),LOOKUP(W1592,Inputs!$J$6:$J$9,Inputs!$H$6:$H$9)),Inputs!$B$12),-Inputs!$B$12),NORM.INV(RAND(),LOOKUP(W1592,Inputs!$J$6:$J$9,Inputs!$G$6:$G$9),LOOKUP(W1592,Inputs!$J$6:$J$9,Inputs!$H$6:$H$9))),0),"" )</f>
        <v/>
      </c>
      <c r="N1592" s="26">
        <f>IF($A1592&lt;=Inputs!$B$13,IF(9&lt;=Inputs!$B$8,IF(Inputs!$B$12&gt;0,MAX(MIN(NORM.INV(RAND(),LOOKUP(X1592,Inputs!$J$6:$J$9,Inputs!$G$6:$G$9),LOOKUP(X1592,Inputs!$J$6:$J$9,Inputs!$H$6:$H$9)),Inputs!$B$12),-Inputs!$B$12),NORM.INV(RAND(),LOOKUP(X1592,Inputs!$J$6:$J$9,Inputs!$G$6:$G$9),LOOKUP(X1592,Inputs!$J$6:$J$9,Inputs!$H$6:$H$9))),0),"" )</f>
        <v/>
      </c>
      <c r="O1592" s="26">
        <f>IF($A1592&lt;=Inputs!$B$13,IF(10&lt;=Inputs!$B$8,IF(Inputs!$B$12&gt;0,MAX(MIN(NORM.INV(RAND(),LOOKUP(Y1592,Inputs!$J$6:$J$9,Inputs!$G$6:$G$9),LOOKUP(Y1592,Inputs!$J$6:$J$9,Inputs!$H$6:$H$9)),Inputs!$B$12),-Inputs!$B$12),NORM.INV(RAND(),LOOKUP(Y1592,Inputs!$J$6:$J$9,Inputs!$G$6:$G$9),LOOKUP(Y1592,Inputs!$J$6:$J$9,Inputs!$H$6:$H$9))),0),"" )</f>
        <v/>
      </c>
      <c r="P1592" s="31">
        <f>IF($A1592&lt;=Inputs!$B$13,RAND(),"")</f>
        <v/>
      </c>
      <c r="Q1592" s="31">
        <f>IF($A1592&lt;=Inputs!$B$13,RAND(),"")</f>
        <v/>
      </c>
      <c r="R1592" s="31">
        <f>IF($A1592&lt;=Inputs!$B$13,RAND(),"")</f>
        <v/>
      </c>
      <c r="S1592" s="31">
        <f>IF($A1592&lt;=Inputs!$B$13,RAND(),"")</f>
        <v/>
      </c>
      <c r="T1592" s="31">
        <f>IF($A1592&lt;=Inputs!$B$13,RAND(),"")</f>
        <v/>
      </c>
      <c r="U1592" s="31">
        <f>IF($A1592&lt;=Inputs!$B$13,RAND(),"")</f>
        <v/>
      </c>
      <c r="V1592" s="31">
        <f>IF($A1592&lt;=Inputs!$B$13,RAND(),"")</f>
        <v/>
      </c>
      <c r="W1592" s="31">
        <f>IF($A1592&lt;=Inputs!$B$13,RAND(),"")</f>
        <v/>
      </c>
      <c r="X1592" s="31">
        <f>IF($A1592&lt;=Inputs!$B$13,RAND(),"")</f>
        <v/>
      </c>
      <c r="Y1592" s="31">
        <f>IF($A1592&lt;=Inputs!$B$13,RAND(),"")</f>
        <v/>
      </c>
    </row>
    <row r="1593">
      <c r="A1593" t="n">
        <v>1588</v>
      </c>
      <c r="B1593" s="26">
        <f>IF($A1593&lt;=Inputs!$B$13,IF(Inputs!$B$8&gt;0,SUM(F1593:O1593)/Inputs!$B$8,0),"")</f>
        <v/>
      </c>
      <c r="C1593" s="27">
        <f>IF($A1593&lt;=Inputs!$B$13,B1593/100,"")</f>
        <v/>
      </c>
      <c r="D1593" s="28">
        <f>IF($A1593&lt;=Inputs!$B$13,C1593*Inputs!$B$7,"")</f>
        <v/>
      </c>
      <c r="E1593" s="29">
        <f>IF($A1593&lt;=Inputs!$B$13,IF(D1593&gt;0,1,0),"")</f>
        <v/>
      </c>
      <c r="F1593" s="26">
        <f>IF($A1593&lt;=Inputs!$B$13,IF(1&lt;=Inputs!$B$8,IF(Inputs!$B$12&gt;0,MAX(MIN(NORM.INV(RAND(),LOOKUP(P1593,Inputs!$J$6:$J$9,Inputs!$G$6:$G$9),LOOKUP(P1593,Inputs!$J$6:$J$9,Inputs!$H$6:$H$9)),Inputs!$B$12),-Inputs!$B$12),NORM.INV(RAND(),LOOKUP(P1593,Inputs!$J$6:$J$9,Inputs!$G$6:$G$9),LOOKUP(P1593,Inputs!$J$6:$J$9,Inputs!$H$6:$H$9))),0),"" )</f>
        <v/>
      </c>
      <c r="G1593" s="26">
        <f>IF($A1593&lt;=Inputs!$B$13,IF(2&lt;=Inputs!$B$8,IF(Inputs!$B$12&gt;0,MAX(MIN(NORM.INV(RAND(),LOOKUP(Q1593,Inputs!$J$6:$J$9,Inputs!$G$6:$G$9),LOOKUP(Q1593,Inputs!$J$6:$J$9,Inputs!$H$6:$H$9)),Inputs!$B$12),-Inputs!$B$12),NORM.INV(RAND(),LOOKUP(Q1593,Inputs!$J$6:$J$9,Inputs!$G$6:$G$9),LOOKUP(Q1593,Inputs!$J$6:$J$9,Inputs!$H$6:$H$9))),0),"" )</f>
        <v/>
      </c>
      <c r="H1593" s="26">
        <f>IF($A1593&lt;=Inputs!$B$13,IF(3&lt;=Inputs!$B$8,IF(Inputs!$B$12&gt;0,MAX(MIN(NORM.INV(RAND(),LOOKUP(R1593,Inputs!$J$6:$J$9,Inputs!$G$6:$G$9),LOOKUP(R1593,Inputs!$J$6:$J$9,Inputs!$H$6:$H$9)),Inputs!$B$12),-Inputs!$B$12),NORM.INV(RAND(),LOOKUP(R1593,Inputs!$J$6:$J$9,Inputs!$G$6:$G$9),LOOKUP(R1593,Inputs!$J$6:$J$9,Inputs!$H$6:$H$9))),0),"" )</f>
        <v/>
      </c>
      <c r="I1593" s="26">
        <f>IF($A1593&lt;=Inputs!$B$13,IF(4&lt;=Inputs!$B$8,IF(Inputs!$B$12&gt;0,MAX(MIN(NORM.INV(RAND(),LOOKUP(S1593,Inputs!$J$6:$J$9,Inputs!$G$6:$G$9),LOOKUP(S1593,Inputs!$J$6:$J$9,Inputs!$H$6:$H$9)),Inputs!$B$12),-Inputs!$B$12),NORM.INV(RAND(),LOOKUP(S1593,Inputs!$J$6:$J$9,Inputs!$G$6:$G$9),LOOKUP(S1593,Inputs!$J$6:$J$9,Inputs!$H$6:$H$9))),0),"" )</f>
        <v/>
      </c>
      <c r="J1593" s="26">
        <f>IF($A1593&lt;=Inputs!$B$13,IF(5&lt;=Inputs!$B$8,IF(Inputs!$B$12&gt;0,MAX(MIN(NORM.INV(RAND(),LOOKUP(T1593,Inputs!$J$6:$J$9,Inputs!$G$6:$G$9),LOOKUP(T1593,Inputs!$J$6:$J$9,Inputs!$H$6:$H$9)),Inputs!$B$12),-Inputs!$B$12),NORM.INV(RAND(),LOOKUP(T1593,Inputs!$J$6:$J$9,Inputs!$G$6:$G$9),LOOKUP(T1593,Inputs!$J$6:$J$9,Inputs!$H$6:$H$9))),0),"" )</f>
        <v/>
      </c>
      <c r="K1593" s="26">
        <f>IF($A1593&lt;=Inputs!$B$13,IF(6&lt;=Inputs!$B$8,IF(Inputs!$B$12&gt;0,MAX(MIN(NORM.INV(RAND(),LOOKUP(U1593,Inputs!$J$6:$J$9,Inputs!$G$6:$G$9),LOOKUP(U1593,Inputs!$J$6:$J$9,Inputs!$H$6:$H$9)),Inputs!$B$12),-Inputs!$B$12),NORM.INV(RAND(),LOOKUP(U1593,Inputs!$J$6:$J$9,Inputs!$G$6:$G$9),LOOKUP(U1593,Inputs!$J$6:$J$9,Inputs!$H$6:$H$9))),0),"" )</f>
        <v/>
      </c>
      <c r="L1593" s="26">
        <f>IF($A1593&lt;=Inputs!$B$13,IF(7&lt;=Inputs!$B$8,IF(Inputs!$B$12&gt;0,MAX(MIN(NORM.INV(RAND(),LOOKUP(V1593,Inputs!$J$6:$J$9,Inputs!$G$6:$G$9),LOOKUP(V1593,Inputs!$J$6:$J$9,Inputs!$H$6:$H$9)),Inputs!$B$12),-Inputs!$B$12),NORM.INV(RAND(),LOOKUP(V1593,Inputs!$J$6:$J$9,Inputs!$G$6:$G$9),LOOKUP(V1593,Inputs!$J$6:$J$9,Inputs!$H$6:$H$9))),0),"" )</f>
        <v/>
      </c>
      <c r="M1593" s="26">
        <f>IF($A1593&lt;=Inputs!$B$13,IF(8&lt;=Inputs!$B$8,IF(Inputs!$B$12&gt;0,MAX(MIN(NORM.INV(RAND(),LOOKUP(W1593,Inputs!$J$6:$J$9,Inputs!$G$6:$G$9),LOOKUP(W1593,Inputs!$J$6:$J$9,Inputs!$H$6:$H$9)),Inputs!$B$12),-Inputs!$B$12),NORM.INV(RAND(),LOOKUP(W1593,Inputs!$J$6:$J$9,Inputs!$G$6:$G$9),LOOKUP(W1593,Inputs!$J$6:$J$9,Inputs!$H$6:$H$9))),0),"" )</f>
        <v/>
      </c>
      <c r="N1593" s="26">
        <f>IF($A1593&lt;=Inputs!$B$13,IF(9&lt;=Inputs!$B$8,IF(Inputs!$B$12&gt;0,MAX(MIN(NORM.INV(RAND(),LOOKUP(X1593,Inputs!$J$6:$J$9,Inputs!$G$6:$G$9),LOOKUP(X1593,Inputs!$J$6:$J$9,Inputs!$H$6:$H$9)),Inputs!$B$12),-Inputs!$B$12),NORM.INV(RAND(),LOOKUP(X1593,Inputs!$J$6:$J$9,Inputs!$G$6:$G$9),LOOKUP(X1593,Inputs!$J$6:$J$9,Inputs!$H$6:$H$9))),0),"" )</f>
        <v/>
      </c>
      <c r="O1593" s="26">
        <f>IF($A1593&lt;=Inputs!$B$13,IF(10&lt;=Inputs!$B$8,IF(Inputs!$B$12&gt;0,MAX(MIN(NORM.INV(RAND(),LOOKUP(Y1593,Inputs!$J$6:$J$9,Inputs!$G$6:$G$9),LOOKUP(Y1593,Inputs!$J$6:$J$9,Inputs!$H$6:$H$9)),Inputs!$B$12),-Inputs!$B$12),NORM.INV(RAND(),LOOKUP(Y1593,Inputs!$J$6:$J$9,Inputs!$G$6:$G$9),LOOKUP(Y1593,Inputs!$J$6:$J$9,Inputs!$H$6:$H$9))),0),"" )</f>
        <v/>
      </c>
      <c r="P1593" s="31">
        <f>IF($A1593&lt;=Inputs!$B$13,RAND(),"")</f>
        <v/>
      </c>
      <c r="Q1593" s="31">
        <f>IF($A1593&lt;=Inputs!$B$13,RAND(),"")</f>
        <v/>
      </c>
      <c r="R1593" s="31">
        <f>IF($A1593&lt;=Inputs!$B$13,RAND(),"")</f>
        <v/>
      </c>
      <c r="S1593" s="31">
        <f>IF($A1593&lt;=Inputs!$B$13,RAND(),"")</f>
        <v/>
      </c>
      <c r="T1593" s="31">
        <f>IF($A1593&lt;=Inputs!$B$13,RAND(),"")</f>
        <v/>
      </c>
      <c r="U1593" s="31">
        <f>IF($A1593&lt;=Inputs!$B$13,RAND(),"")</f>
        <v/>
      </c>
      <c r="V1593" s="31">
        <f>IF($A1593&lt;=Inputs!$B$13,RAND(),"")</f>
        <v/>
      </c>
      <c r="W1593" s="31">
        <f>IF($A1593&lt;=Inputs!$B$13,RAND(),"")</f>
        <v/>
      </c>
      <c r="X1593" s="31">
        <f>IF($A1593&lt;=Inputs!$B$13,RAND(),"")</f>
        <v/>
      </c>
      <c r="Y1593" s="31">
        <f>IF($A1593&lt;=Inputs!$B$13,RAND(),"")</f>
        <v/>
      </c>
    </row>
    <row r="1594">
      <c r="A1594" t="n">
        <v>1589</v>
      </c>
      <c r="B1594" s="26">
        <f>IF($A1594&lt;=Inputs!$B$13,IF(Inputs!$B$8&gt;0,SUM(F1594:O1594)/Inputs!$B$8,0),"")</f>
        <v/>
      </c>
      <c r="C1594" s="27">
        <f>IF($A1594&lt;=Inputs!$B$13,B1594/100,"")</f>
        <v/>
      </c>
      <c r="D1594" s="28">
        <f>IF($A1594&lt;=Inputs!$B$13,C1594*Inputs!$B$7,"")</f>
        <v/>
      </c>
      <c r="E1594" s="29">
        <f>IF($A1594&lt;=Inputs!$B$13,IF(D1594&gt;0,1,0),"")</f>
        <v/>
      </c>
      <c r="F1594" s="26">
        <f>IF($A1594&lt;=Inputs!$B$13,IF(1&lt;=Inputs!$B$8,IF(Inputs!$B$12&gt;0,MAX(MIN(NORM.INV(RAND(),LOOKUP(P1594,Inputs!$J$6:$J$9,Inputs!$G$6:$G$9),LOOKUP(P1594,Inputs!$J$6:$J$9,Inputs!$H$6:$H$9)),Inputs!$B$12),-Inputs!$B$12),NORM.INV(RAND(),LOOKUP(P1594,Inputs!$J$6:$J$9,Inputs!$G$6:$G$9),LOOKUP(P1594,Inputs!$J$6:$J$9,Inputs!$H$6:$H$9))),0),"" )</f>
        <v/>
      </c>
      <c r="G1594" s="26">
        <f>IF($A1594&lt;=Inputs!$B$13,IF(2&lt;=Inputs!$B$8,IF(Inputs!$B$12&gt;0,MAX(MIN(NORM.INV(RAND(),LOOKUP(Q1594,Inputs!$J$6:$J$9,Inputs!$G$6:$G$9),LOOKUP(Q1594,Inputs!$J$6:$J$9,Inputs!$H$6:$H$9)),Inputs!$B$12),-Inputs!$B$12),NORM.INV(RAND(),LOOKUP(Q1594,Inputs!$J$6:$J$9,Inputs!$G$6:$G$9),LOOKUP(Q1594,Inputs!$J$6:$J$9,Inputs!$H$6:$H$9))),0),"" )</f>
        <v/>
      </c>
      <c r="H1594" s="26">
        <f>IF($A1594&lt;=Inputs!$B$13,IF(3&lt;=Inputs!$B$8,IF(Inputs!$B$12&gt;0,MAX(MIN(NORM.INV(RAND(),LOOKUP(R1594,Inputs!$J$6:$J$9,Inputs!$G$6:$G$9),LOOKUP(R1594,Inputs!$J$6:$J$9,Inputs!$H$6:$H$9)),Inputs!$B$12),-Inputs!$B$12),NORM.INV(RAND(),LOOKUP(R1594,Inputs!$J$6:$J$9,Inputs!$G$6:$G$9),LOOKUP(R1594,Inputs!$J$6:$J$9,Inputs!$H$6:$H$9))),0),"" )</f>
        <v/>
      </c>
      <c r="I1594" s="26">
        <f>IF($A1594&lt;=Inputs!$B$13,IF(4&lt;=Inputs!$B$8,IF(Inputs!$B$12&gt;0,MAX(MIN(NORM.INV(RAND(),LOOKUP(S1594,Inputs!$J$6:$J$9,Inputs!$G$6:$G$9),LOOKUP(S1594,Inputs!$J$6:$J$9,Inputs!$H$6:$H$9)),Inputs!$B$12),-Inputs!$B$12),NORM.INV(RAND(),LOOKUP(S1594,Inputs!$J$6:$J$9,Inputs!$G$6:$G$9),LOOKUP(S1594,Inputs!$J$6:$J$9,Inputs!$H$6:$H$9))),0),"" )</f>
        <v/>
      </c>
      <c r="J1594" s="26">
        <f>IF($A1594&lt;=Inputs!$B$13,IF(5&lt;=Inputs!$B$8,IF(Inputs!$B$12&gt;0,MAX(MIN(NORM.INV(RAND(),LOOKUP(T1594,Inputs!$J$6:$J$9,Inputs!$G$6:$G$9),LOOKUP(T1594,Inputs!$J$6:$J$9,Inputs!$H$6:$H$9)),Inputs!$B$12),-Inputs!$B$12),NORM.INV(RAND(),LOOKUP(T1594,Inputs!$J$6:$J$9,Inputs!$G$6:$G$9),LOOKUP(T1594,Inputs!$J$6:$J$9,Inputs!$H$6:$H$9))),0),"" )</f>
        <v/>
      </c>
      <c r="K1594" s="26">
        <f>IF($A1594&lt;=Inputs!$B$13,IF(6&lt;=Inputs!$B$8,IF(Inputs!$B$12&gt;0,MAX(MIN(NORM.INV(RAND(),LOOKUP(U1594,Inputs!$J$6:$J$9,Inputs!$G$6:$G$9),LOOKUP(U1594,Inputs!$J$6:$J$9,Inputs!$H$6:$H$9)),Inputs!$B$12),-Inputs!$B$12),NORM.INV(RAND(),LOOKUP(U1594,Inputs!$J$6:$J$9,Inputs!$G$6:$G$9),LOOKUP(U1594,Inputs!$J$6:$J$9,Inputs!$H$6:$H$9))),0),"" )</f>
        <v/>
      </c>
      <c r="L1594" s="26">
        <f>IF($A1594&lt;=Inputs!$B$13,IF(7&lt;=Inputs!$B$8,IF(Inputs!$B$12&gt;0,MAX(MIN(NORM.INV(RAND(),LOOKUP(V1594,Inputs!$J$6:$J$9,Inputs!$G$6:$G$9),LOOKUP(V1594,Inputs!$J$6:$J$9,Inputs!$H$6:$H$9)),Inputs!$B$12),-Inputs!$B$12),NORM.INV(RAND(),LOOKUP(V1594,Inputs!$J$6:$J$9,Inputs!$G$6:$G$9),LOOKUP(V1594,Inputs!$J$6:$J$9,Inputs!$H$6:$H$9))),0),"" )</f>
        <v/>
      </c>
      <c r="M1594" s="26">
        <f>IF($A1594&lt;=Inputs!$B$13,IF(8&lt;=Inputs!$B$8,IF(Inputs!$B$12&gt;0,MAX(MIN(NORM.INV(RAND(),LOOKUP(W1594,Inputs!$J$6:$J$9,Inputs!$G$6:$G$9),LOOKUP(W1594,Inputs!$J$6:$J$9,Inputs!$H$6:$H$9)),Inputs!$B$12),-Inputs!$B$12),NORM.INV(RAND(),LOOKUP(W1594,Inputs!$J$6:$J$9,Inputs!$G$6:$G$9),LOOKUP(W1594,Inputs!$J$6:$J$9,Inputs!$H$6:$H$9))),0),"" )</f>
        <v/>
      </c>
      <c r="N1594" s="26">
        <f>IF($A1594&lt;=Inputs!$B$13,IF(9&lt;=Inputs!$B$8,IF(Inputs!$B$12&gt;0,MAX(MIN(NORM.INV(RAND(),LOOKUP(X1594,Inputs!$J$6:$J$9,Inputs!$G$6:$G$9),LOOKUP(X1594,Inputs!$J$6:$J$9,Inputs!$H$6:$H$9)),Inputs!$B$12),-Inputs!$B$12),NORM.INV(RAND(),LOOKUP(X1594,Inputs!$J$6:$J$9,Inputs!$G$6:$G$9),LOOKUP(X1594,Inputs!$J$6:$J$9,Inputs!$H$6:$H$9))),0),"" )</f>
        <v/>
      </c>
      <c r="O1594" s="26">
        <f>IF($A1594&lt;=Inputs!$B$13,IF(10&lt;=Inputs!$B$8,IF(Inputs!$B$12&gt;0,MAX(MIN(NORM.INV(RAND(),LOOKUP(Y1594,Inputs!$J$6:$J$9,Inputs!$G$6:$G$9),LOOKUP(Y1594,Inputs!$J$6:$J$9,Inputs!$H$6:$H$9)),Inputs!$B$12),-Inputs!$B$12),NORM.INV(RAND(),LOOKUP(Y1594,Inputs!$J$6:$J$9,Inputs!$G$6:$G$9),LOOKUP(Y1594,Inputs!$J$6:$J$9,Inputs!$H$6:$H$9))),0),"" )</f>
        <v/>
      </c>
      <c r="P1594" s="31">
        <f>IF($A1594&lt;=Inputs!$B$13,RAND(),"")</f>
        <v/>
      </c>
      <c r="Q1594" s="31">
        <f>IF($A1594&lt;=Inputs!$B$13,RAND(),"")</f>
        <v/>
      </c>
      <c r="R1594" s="31">
        <f>IF($A1594&lt;=Inputs!$B$13,RAND(),"")</f>
        <v/>
      </c>
      <c r="S1594" s="31">
        <f>IF($A1594&lt;=Inputs!$B$13,RAND(),"")</f>
        <v/>
      </c>
      <c r="T1594" s="31">
        <f>IF($A1594&lt;=Inputs!$B$13,RAND(),"")</f>
        <v/>
      </c>
      <c r="U1594" s="31">
        <f>IF($A1594&lt;=Inputs!$B$13,RAND(),"")</f>
        <v/>
      </c>
      <c r="V1594" s="31">
        <f>IF($A1594&lt;=Inputs!$B$13,RAND(),"")</f>
        <v/>
      </c>
      <c r="W1594" s="31">
        <f>IF($A1594&lt;=Inputs!$B$13,RAND(),"")</f>
        <v/>
      </c>
      <c r="X1594" s="31">
        <f>IF($A1594&lt;=Inputs!$B$13,RAND(),"")</f>
        <v/>
      </c>
      <c r="Y1594" s="31">
        <f>IF($A1594&lt;=Inputs!$B$13,RAND(),"")</f>
        <v/>
      </c>
    </row>
    <row r="1595">
      <c r="A1595" t="n">
        <v>1590</v>
      </c>
      <c r="B1595" s="26">
        <f>IF($A1595&lt;=Inputs!$B$13,IF(Inputs!$B$8&gt;0,SUM(F1595:O1595)/Inputs!$B$8,0),"")</f>
        <v/>
      </c>
      <c r="C1595" s="27">
        <f>IF($A1595&lt;=Inputs!$B$13,B1595/100,"")</f>
        <v/>
      </c>
      <c r="D1595" s="28">
        <f>IF($A1595&lt;=Inputs!$B$13,C1595*Inputs!$B$7,"")</f>
        <v/>
      </c>
      <c r="E1595" s="29">
        <f>IF($A1595&lt;=Inputs!$B$13,IF(D1595&gt;0,1,0),"")</f>
        <v/>
      </c>
      <c r="F1595" s="26">
        <f>IF($A1595&lt;=Inputs!$B$13,IF(1&lt;=Inputs!$B$8,IF(Inputs!$B$12&gt;0,MAX(MIN(NORM.INV(RAND(),LOOKUP(P1595,Inputs!$J$6:$J$9,Inputs!$G$6:$G$9),LOOKUP(P1595,Inputs!$J$6:$J$9,Inputs!$H$6:$H$9)),Inputs!$B$12),-Inputs!$B$12),NORM.INV(RAND(),LOOKUP(P1595,Inputs!$J$6:$J$9,Inputs!$G$6:$G$9),LOOKUP(P1595,Inputs!$J$6:$J$9,Inputs!$H$6:$H$9))),0),"" )</f>
        <v/>
      </c>
      <c r="G1595" s="26">
        <f>IF($A1595&lt;=Inputs!$B$13,IF(2&lt;=Inputs!$B$8,IF(Inputs!$B$12&gt;0,MAX(MIN(NORM.INV(RAND(),LOOKUP(Q1595,Inputs!$J$6:$J$9,Inputs!$G$6:$G$9),LOOKUP(Q1595,Inputs!$J$6:$J$9,Inputs!$H$6:$H$9)),Inputs!$B$12),-Inputs!$B$12),NORM.INV(RAND(),LOOKUP(Q1595,Inputs!$J$6:$J$9,Inputs!$G$6:$G$9),LOOKUP(Q1595,Inputs!$J$6:$J$9,Inputs!$H$6:$H$9))),0),"" )</f>
        <v/>
      </c>
      <c r="H1595" s="26">
        <f>IF($A1595&lt;=Inputs!$B$13,IF(3&lt;=Inputs!$B$8,IF(Inputs!$B$12&gt;0,MAX(MIN(NORM.INV(RAND(),LOOKUP(R1595,Inputs!$J$6:$J$9,Inputs!$G$6:$G$9),LOOKUP(R1595,Inputs!$J$6:$J$9,Inputs!$H$6:$H$9)),Inputs!$B$12),-Inputs!$B$12),NORM.INV(RAND(),LOOKUP(R1595,Inputs!$J$6:$J$9,Inputs!$G$6:$G$9),LOOKUP(R1595,Inputs!$J$6:$J$9,Inputs!$H$6:$H$9))),0),"" )</f>
        <v/>
      </c>
      <c r="I1595" s="26">
        <f>IF($A1595&lt;=Inputs!$B$13,IF(4&lt;=Inputs!$B$8,IF(Inputs!$B$12&gt;0,MAX(MIN(NORM.INV(RAND(),LOOKUP(S1595,Inputs!$J$6:$J$9,Inputs!$G$6:$G$9),LOOKUP(S1595,Inputs!$J$6:$J$9,Inputs!$H$6:$H$9)),Inputs!$B$12),-Inputs!$B$12),NORM.INV(RAND(),LOOKUP(S1595,Inputs!$J$6:$J$9,Inputs!$G$6:$G$9),LOOKUP(S1595,Inputs!$J$6:$J$9,Inputs!$H$6:$H$9))),0),"" )</f>
        <v/>
      </c>
      <c r="J1595" s="26">
        <f>IF($A1595&lt;=Inputs!$B$13,IF(5&lt;=Inputs!$B$8,IF(Inputs!$B$12&gt;0,MAX(MIN(NORM.INV(RAND(),LOOKUP(T1595,Inputs!$J$6:$J$9,Inputs!$G$6:$G$9),LOOKUP(T1595,Inputs!$J$6:$J$9,Inputs!$H$6:$H$9)),Inputs!$B$12),-Inputs!$B$12),NORM.INV(RAND(),LOOKUP(T1595,Inputs!$J$6:$J$9,Inputs!$G$6:$G$9),LOOKUP(T1595,Inputs!$J$6:$J$9,Inputs!$H$6:$H$9))),0),"" )</f>
        <v/>
      </c>
      <c r="K1595" s="26">
        <f>IF($A1595&lt;=Inputs!$B$13,IF(6&lt;=Inputs!$B$8,IF(Inputs!$B$12&gt;0,MAX(MIN(NORM.INV(RAND(),LOOKUP(U1595,Inputs!$J$6:$J$9,Inputs!$G$6:$G$9),LOOKUP(U1595,Inputs!$J$6:$J$9,Inputs!$H$6:$H$9)),Inputs!$B$12),-Inputs!$B$12),NORM.INV(RAND(),LOOKUP(U1595,Inputs!$J$6:$J$9,Inputs!$G$6:$G$9),LOOKUP(U1595,Inputs!$J$6:$J$9,Inputs!$H$6:$H$9))),0),"" )</f>
        <v/>
      </c>
      <c r="L1595" s="26">
        <f>IF($A1595&lt;=Inputs!$B$13,IF(7&lt;=Inputs!$B$8,IF(Inputs!$B$12&gt;0,MAX(MIN(NORM.INV(RAND(),LOOKUP(V1595,Inputs!$J$6:$J$9,Inputs!$G$6:$G$9),LOOKUP(V1595,Inputs!$J$6:$J$9,Inputs!$H$6:$H$9)),Inputs!$B$12),-Inputs!$B$12),NORM.INV(RAND(),LOOKUP(V1595,Inputs!$J$6:$J$9,Inputs!$G$6:$G$9),LOOKUP(V1595,Inputs!$J$6:$J$9,Inputs!$H$6:$H$9))),0),"" )</f>
        <v/>
      </c>
      <c r="M1595" s="26">
        <f>IF($A1595&lt;=Inputs!$B$13,IF(8&lt;=Inputs!$B$8,IF(Inputs!$B$12&gt;0,MAX(MIN(NORM.INV(RAND(),LOOKUP(W1595,Inputs!$J$6:$J$9,Inputs!$G$6:$G$9),LOOKUP(W1595,Inputs!$J$6:$J$9,Inputs!$H$6:$H$9)),Inputs!$B$12),-Inputs!$B$12),NORM.INV(RAND(),LOOKUP(W1595,Inputs!$J$6:$J$9,Inputs!$G$6:$G$9),LOOKUP(W1595,Inputs!$J$6:$J$9,Inputs!$H$6:$H$9))),0),"" )</f>
        <v/>
      </c>
      <c r="N1595" s="26">
        <f>IF($A1595&lt;=Inputs!$B$13,IF(9&lt;=Inputs!$B$8,IF(Inputs!$B$12&gt;0,MAX(MIN(NORM.INV(RAND(),LOOKUP(X1595,Inputs!$J$6:$J$9,Inputs!$G$6:$G$9),LOOKUP(X1595,Inputs!$J$6:$J$9,Inputs!$H$6:$H$9)),Inputs!$B$12),-Inputs!$B$12),NORM.INV(RAND(),LOOKUP(X1595,Inputs!$J$6:$J$9,Inputs!$G$6:$G$9),LOOKUP(X1595,Inputs!$J$6:$J$9,Inputs!$H$6:$H$9))),0),"" )</f>
        <v/>
      </c>
      <c r="O1595" s="26">
        <f>IF($A1595&lt;=Inputs!$B$13,IF(10&lt;=Inputs!$B$8,IF(Inputs!$B$12&gt;0,MAX(MIN(NORM.INV(RAND(),LOOKUP(Y1595,Inputs!$J$6:$J$9,Inputs!$G$6:$G$9),LOOKUP(Y1595,Inputs!$J$6:$J$9,Inputs!$H$6:$H$9)),Inputs!$B$12),-Inputs!$B$12),NORM.INV(RAND(),LOOKUP(Y1595,Inputs!$J$6:$J$9,Inputs!$G$6:$G$9),LOOKUP(Y1595,Inputs!$J$6:$J$9,Inputs!$H$6:$H$9))),0),"" )</f>
        <v/>
      </c>
      <c r="P1595" s="31">
        <f>IF($A1595&lt;=Inputs!$B$13,RAND(),"")</f>
        <v/>
      </c>
      <c r="Q1595" s="31">
        <f>IF($A1595&lt;=Inputs!$B$13,RAND(),"")</f>
        <v/>
      </c>
      <c r="R1595" s="31">
        <f>IF($A1595&lt;=Inputs!$B$13,RAND(),"")</f>
        <v/>
      </c>
      <c r="S1595" s="31">
        <f>IF($A1595&lt;=Inputs!$B$13,RAND(),"")</f>
        <v/>
      </c>
      <c r="T1595" s="31">
        <f>IF($A1595&lt;=Inputs!$B$13,RAND(),"")</f>
        <v/>
      </c>
      <c r="U1595" s="31">
        <f>IF($A1595&lt;=Inputs!$B$13,RAND(),"")</f>
        <v/>
      </c>
      <c r="V1595" s="31">
        <f>IF($A1595&lt;=Inputs!$B$13,RAND(),"")</f>
        <v/>
      </c>
      <c r="W1595" s="31">
        <f>IF($A1595&lt;=Inputs!$B$13,RAND(),"")</f>
        <v/>
      </c>
      <c r="X1595" s="31">
        <f>IF($A1595&lt;=Inputs!$B$13,RAND(),"")</f>
        <v/>
      </c>
      <c r="Y1595" s="31">
        <f>IF($A1595&lt;=Inputs!$B$13,RAND(),"")</f>
        <v/>
      </c>
    </row>
    <row r="1596">
      <c r="A1596" t="n">
        <v>1591</v>
      </c>
      <c r="B1596" s="26">
        <f>IF($A1596&lt;=Inputs!$B$13,IF(Inputs!$B$8&gt;0,SUM(F1596:O1596)/Inputs!$B$8,0),"")</f>
        <v/>
      </c>
      <c r="C1596" s="27">
        <f>IF($A1596&lt;=Inputs!$B$13,B1596/100,"")</f>
        <v/>
      </c>
      <c r="D1596" s="28">
        <f>IF($A1596&lt;=Inputs!$B$13,C1596*Inputs!$B$7,"")</f>
        <v/>
      </c>
      <c r="E1596" s="29">
        <f>IF($A1596&lt;=Inputs!$B$13,IF(D1596&gt;0,1,0),"")</f>
        <v/>
      </c>
      <c r="F1596" s="26">
        <f>IF($A1596&lt;=Inputs!$B$13,IF(1&lt;=Inputs!$B$8,IF(Inputs!$B$12&gt;0,MAX(MIN(NORM.INV(RAND(),LOOKUP(P1596,Inputs!$J$6:$J$9,Inputs!$G$6:$G$9),LOOKUP(P1596,Inputs!$J$6:$J$9,Inputs!$H$6:$H$9)),Inputs!$B$12),-Inputs!$B$12),NORM.INV(RAND(),LOOKUP(P1596,Inputs!$J$6:$J$9,Inputs!$G$6:$G$9),LOOKUP(P1596,Inputs!$J$6:$J$9,Inputs!$H$6:$H$9))),0),"" )</f>
        <v/>
      </c>
      <c r="G1596" s="26">
        <f>IF($A1596&lt;=Inputs!$B$13,IF(2&lt;=Inputs!$B$8,IF(Inputs!$B$12&gt;0,MAX(MIN(NORM.INV(RAND(),LOOKUP(Q1596,Inputs!$J$6:$J$9,Inputs!$G$6:$G$9),LOOKUP(Q1596,Inputs!$J$6:$J$9,Inputs!$H$6:$H$9)),Inputs!$B$12),-Inputs!$B$12),NORM.INV(RAND(),LOOKUP(Q1596,Inputs!$J$6:$J$9,Inputs!$G$6:$G$9),LOOKUP(Q1596,Inputs!$J$6:$J$9,Inputs!$H$6:$H$9))),0),"" )</f>
        <v/>
      </c>
      <c r="H1596" s="26">
        <f>IF($A1596&lt;=Inputs!$B$13,IF(3&lt;=Inputs!$B$8,IF(Inputs!$B$12&gt;0,MAX(MIN(NORM.INV(RAND(),LOOKUP(R1596,Inputs!$J$6:$J$9,Inputs!$G$6:$G$9),LOOKUP(R1596,Inputs!$J$6:$J$9,Inputs!$H$6:$H$9)),Inputs!$B$12),-Inputs!$B$12),NORM.INV(RAND(),LOOKUP(R1596,Inputs!$J$6:$J$9,Inputs!$G$6:$G$9),LOOKUP(R1596,Inputs!$J$6:$J$9,Inputs!$H$6:$H$9))),0),"" )</f>
        <v/>
      </c>
      <c r="I1596" s="26">
        <f>IF($A1596&lt;=Inputs!$B$13,IF(4&lt;=Inputs!$B$8,IF(Inputs!$B$12&gt;0,MAX(MIN(NORM.INV(RAND(),LOOKUP(S1596,Inputs!$J$6:$J$9,Inputs!$G$6:$G$9),LOOKUP(S1596,Inputs!$J$6:$J$9,Inputs!$H$6:$H$9)),Inputs!$B$12),-Inputs!$B$12),NORM.INV(RAND(),LOOKUP(S1596,Inputs!$J$6:$J$9,Inputs!$G$6:$G$9),LOOKUP(S1596,Inputs!$J$6:$J$9,Inputs!$H$6:$H$9))),0),"" )</f>
        <v/>
      </c>
      <c r="J1596" s="26">
        <f>IF($A1596&lt;=Inputs!$B$13,IF(5&lt;=Inputs!$B$8,IF(Inputs!$B$12&gt;0,MAX(MIN(NORM.INV(RAND(),LOOKUP(T1596,Inputs!$J$6:$J$9,Inputs!$G$6:$G$9),LOOKUP(T1596,Inputs!$J$6:$J$9,Inputs!$H$6:$H$9)),Inputs!$B$12),-Inputs!$B$12),NORM.INV(RAND(),LOOKUP(T1596,Inputs!$J$6:$J$9,Inputs!$G$6:$G$9),LOOKUP(T1596,Inputs!$J$6:$J$9,Inputs!$H$6:$H$9))),0),"" )</f>
        <v/>
      </c>
      <c r="K1596" s="26">
        <f>IF($A1596&lt;=Inputs!$B$13,IF(6&lt;=Inputs!$B$8,IF(Inputs!$B$12&gt;0,MAX(MIN(NORM.INV(RAND(),LOOKUP(U1596,Inputs!$J$6:$J$9,Inputs!$G$6:$G$9),LOOKUP(U1596,Inputs!$J$6:$J$9,Inputs!$H$6:$H$9)),Inputs!$B$12),-Inputs!$B$12),NORM.INV(RAND(),LOOKUP(U1596,Inputs!$J$6:$J$9,Inputs!$G$6:$G$9),LOOKUP(U1596,Inputs!$J$6:$J$9,Inputs!$H$6:$H$9))),0),"" )</f>
        <v/>
      </c>
      <c r="L1596" s="26">
        <f>IF($A1596&lt;=Inputs!$B$13,IF(7&lt;=Inputs!$B$8,IF(Inputs!$B$12&gt;0,MAX(MIN(NORM.INV(RAND(),LOOKUP(V1596,Inputs!$J$6:$J$9,Inputs!$G$6:$G$9),LOOKUP(V1596,Inputs!$J$6:$J$9,Inputs!$H$6:$H$9)),Inputs!$B$12),-Inputs!$B$12),NORM.INV(RAND(),LOOKUP(V1596,Inputs!$J$6:$J$9,Inputs!$G$6:$G$9),LOOKUP(V1596,Inputs!$J$6:$J$9,Inputs!$H$6:$H$9))),0),"" )</f>
        <v/>
      </c>
      <c r="M1596" s="26">
        <f>IF($A1596&lt;=Inputs!$B$13,IF(8&lt;=Inputs!$B$8,IF(Inputs!$B$12&gt;0,MAX(MIN(NORM.INV(RAND(),LOOKUP(W1596,Inputs!$J$6:$J$9,Inputs!$G$6:$G$9),LOOKUP(W1596,Inputs!$J$6:$J$9,Inputs!$H$6:$H$9)),Inputs!$B$12),-Inputs!$B$12),NORM.INV(RAND(),LOOKUP(W1596,Inputs!$J$6:$J$9,Inputs!$G$6:$G$9),LOOKUP(W1596,Inputs!$J$6:$J$9,Inputs!$H$6:$H$9))),0),"" )</f>
        <v/>
      </c>
      <c r="N1596" s="26">
        <f>IF($A1596&lt;=Inputs!$B$13,IF(9&lt;=Inputs!$B$8,IF(Inputs!$B$12&gt;0,MAX(MIN(NORM.INV(RAND(),LOOKUP(X1596,Inputs!$J$6:$J$9,Inputs!$G$6:$G$9),LOOKUP(X1596,Inputs!$J$6:$J$9,Inputs!$H$6:$H$9)),Inputs!$B$12),-Inputs!$B$12),NORM.INV(RAND(),LOOKUP(X1596,Inputs!$J$6:$J$9,Inputs!$G$6:$G$9),LOOKUP(X1596,Inputs!$J$6:$J$9,Inputs!$H$6:$H$9))),0),"" )</f>
        <v/>
      </c>
      <c r="O1596" s="26">
        <f>IF($A1596&lt;=Inputs!$B$13,IF(10&lt;=Inputs!$B$8,IF(Inputs!$B$12&gt;0,MAX(MIN(NORM.INV(RAND(),LOOKUP(Y1596,Inputs!$J$6:$J$9,Inputs!$G$6:$G$9),LOOKUP(Y1596,Inputs!$J$6:$J$9,Inputs!$H$6:$H$9)),Inputs!$B$12),-Inputs!$B$12),NORM.INV(RAND(),LOOKUP(Y1596,Inputs!$J$6:$J$9,Inputs!$G$6:$G$9),LOOKUP(Y1596,Inputs!$J$6:$J$9,Inputs!$H$6:$H$9))),0),"" )</f>
        <v/>
      </c>
      <c r="P1596" s="31">
        <f>IF($A1596&lt;=Inputs!$B$13,RAND(),"")</f>
        <v/>
      </c>
      <c r="Q1596" s="31">
        <f>IF($A1596&lt;=Inputs!$B$13,RAND(),"")</f>
        <v/>
      </c>
      <c r="R1596" s="31">
        <f>IF($A1596&lt;=Inputs!$B$13,RAND(),"")</f>
        <v/>
      </c>
      <c r="S1596" s="31">
        <f>IF($A1596&lt;=Inputs!$B$13,RAND(),"")</f>
        <v/>
      </c>
      <c r="T1596" s="31">
        <f>IF($A1596&lt;=Inputs!$B$13,RAND(),"")</f>
        <v/>
      </c>
      <c r="U1596" s="31">
        <f>IF($A1596&lt;=Inputs!$B$13,RAND(),"")</f>
        <v/>
      </c>
      <c r="V1596" s="31">
        <f>IF($A1596&lt;=Inputs!$B$13,RAND(),"")</f>
        <v/>
      </c>
      <c r="W1596" s="31">
        <f>IF($A1596&lt;=Inputs!$B$13,RAND(),"")</f>
        <v/>
      </c>
      <c r="X1596" s="31">
        <f>IF($A1596&lt;=Inputs!$B$13,RAND(),"")</f>
        <v/>
      </c>
      <c r="Y1596" s="31">
        <f>IF($A1596&lt;=Inputs!$B$13,RAND(),"")</f>
        <v/>
      </c>
    </row>
    <row r="1597">
      <c r="A1597" t="n">
        <v>1592</v>
      </c>
      <c r="B1597" s="26">
        <f>IF($A1597&lt;=Inputs!$B$13,IF(Inputs!$B$8&gt;0,SUM(F1597:O1597)/Inputs!$B$8,0),"")</f>
        <v/>
      </c>
      <c r="C1597" s="27">
        <f>IF($A1597&lt;=Inputs!$B$13,B1597/100,"")</f>
        <v/>
      </c>
      <c r="D1597" s="28">
        <f>IF($A1597&lt;=Inputs!$B$13,C1597*Inputs!$B$7,"")</f>
        <v/>
      </c>
      <c r="E1597" s="29">
        <f>IF($A1597&lt;=Inputs!$B$13,IF(D1597&gt;0,1,0),"")</f>
        <v/>
      </c>
      <c r="F1597" s="26">
        <f>IF($A1597&lt;=Inputs!$B$13,IF(1&lt;=Inputs!$B$8,IF(Inputs!$B$12&gt;0,MAX(MIN(NORM.INV(RAND(),LOOKUP(P1597,Inputs!$J$6:$J$9,Inputs!$G$6:$G$9),LOOKUP(P1597,Inputs!$J$6:$J$9,Inputs!$H$6:$H$9)),Inputs!$B$12),-Inputs!$B$12),NORM.INV(RAND(),LOOKUP(P1597,Inputs!$J$6:$J$9,Inputs!$G$6:$G$9),LOOKUP(P1597,Inputs!$J$6:$J$9,Inputs!$H$6:$H$9))),0),"" )</f>
        <v/>
      </c>
      <c r="G1597" s="26">
        <f>IF($A1597&lt;=Inputs!$B$13,IF(2&lt;=Inputs!$B$8,IF(Inputs!$B$12&gt;0,MAX(MIN(NORM.INV(RAND(),LOOKUP(Q1597,Inputs!$J$6:$J$9,Inputs!$G$6:$G$9),LOOKUP(Q1597,Inputs!$J$6:$J$9,Inputs!$H$6:$H$9)),Inputs!$B$12),-Inputs!$B$12),NORM.INV(RAND(),LOOKUP(Q1597,Inputs!$J$6:$J$9,Inputs!$G$6:$G$9),LOOKUP(Q1597,Inputs!$J$6:$J$9,Inputs!$H$6:$H$9))),0),"" )</f>
        <v/>
      </c>
      <c r="H1597" s="26">
        <f>IF($A1597&lt;=Inputs!$B$13,IF(3&lt;=Inputs!$B$8,IF(Inputs!$B$12&gt;0,MAX(MIN(NORM.INV(RAND(),LOOKUP(R1597,Inputs!$J$6:$J$9,Inputs!$G$6:$G$9),LOOKUP(R1597,Inputs!$J$6:$J$9,Inputs!$H$6:$H$9)),Inputs!$B$12),-Inputs!$B$12),NORM.INV(RAND(),LOOKUP(R1597,Inputs!$J$6:$J$9,Inputs!$G$6:$G$9),LOOKUP(R1597,Inputs!$J$6:$J$9,Inputs!$H$6:$H$9))),0),"" )</f>
        <v/>
      </c>
      <c r="I1597" s="26">
        <f>IF($A1597&lt;=Inputs!$B$13,IF(4&lt;=Inputs!$B$8,IF(Inputs!$B$12&gt;0,MAX(MIN(NORM.INV(RAND(),LOOKUP(S1597,Inputs!$J$6:$J$9,Inputs!$G$6:$G$9),LOOKUP(S1597,Inputs!$J$6:$J$9,Inputs!$H$6:$H$9)),Inputs!$B$12),-Inputs!$B$12),NORM.INV(RAND(),LOOKUP(S1597,Inputs!$J$6:$J$9,Inputs!$G$6:$G$9),LOOKUP(S1597,Inputs!$J$6:$J$9,Inputs!$H$6:$H$9))),0),"" )</f>
        <v/>
      </c>
      <c r="J1597" s="26">
        <f>IF($A1597&lt;=Inputs!$B$13,IF(5&lt;=Inputs!$B$8,IF(Inputs!$B$12&gt;0,MAX(MIN(NORM.INV(RAND(),LOOKUP(T1597,Inputs!$J$6:$J$9,Inputs!$G$6:$G$9),LOOKUP(T1597,Inputs!$J$6:$J$9,Inputs!$H$6:$H$9)),Inputs!$B$12),-Inputs!$B$12),NORM.INV(RAND(),LOOKUP(T1597,Inputs!$J$6:$J$9,Inputs!$G$6:$G$9),LOOKUP(T1597,Inputs!$J$6:$J$9,Inputs!$H$6:$H$9))),0),"" )</f>
        <v/>
      </c>
      <c r="K1597" s="26">
        <f>IF($A1597&lt;=Inputs!$B$13,IF(6&lt;=Inputs!$B$8,IF(Inputs!$B$12&gt;0,MAX(MIN(NORM.INV(RAND(),LOOKUP(U1597,Inputs!$J$6:$J$9,Inputs!$G$6:$G$9),LOOKUP(U1597,Inputs!$J$6:$J$9,Inputs!$H$6:$H$9)),Inputs!$B$12),-Inputs!$B$12),NORM.INV(RAND(),LOOKUP(U1597,Inputs!$J$6:$J$9,Inputs!$G$6:$G$9),LOOKUP(U1597,Inputs!$J$6:$J$9,Inputs!$H$6:$H$9))),0),"" )</f>
        <v/>
      </c>
      <c r="L1597" s="26">
        <f>IF($A1597&lt;=Inputs!$B$13,IF(7&lt;=Inputs!$B$8,IF(Inputs!$B$12&gt;0,MAX(MIN(NORM.INV(RAND(),LOOKUP(V1597,Inputs!$J$6:$J$9,Inputs!$G$6:$G$9),LOOKUP(V1597,Inputs!$J$6:$J$9,Inputs!$H$6:$H$9)),Inputs!$B$12),-Inputs!$B$12),NORM.INV(RAND(),LOOKUP(V1597,Inputs!$J$6:$J$9,Inputs!$G$6:$G$9),LOOKUP(V1597,Inputs!$J$6:$J$9,Inputs!$H$6:$H$9))),0),"" )</f>
        <v/>
      </c>
      <c r="M1597" s="26">
        <f>IF($A1597&lt;=Inputs!$B$13,IF(8&lt;=Inputs!$B$8,IF(Inputs!$B$12&gt;0,MAX(MIN(NORM.INV(RAND(),LOOKUP(W1597,Inputs!$J$6:$J$9,Inputs!$G$6:$G$9),LOOKUP(W1597,Inputs!$J$6:$J$9,Inputs!$H$6:$H$9)),Inputs!$B$12),-Inputs!$B$12),NORM.INV(RAND(),LOOKUP(W1597,Inputs!$J$6:$J$9,Inputs!$G$6:$G$9),LOOKUP(W1597,Inputs!$J$6:$J$9,Inputs!$H$6:$H$9))),0),"" )</f>
        <v/>
      </c>
      <c r="N1597" s="26">
        <f>IF($A1597&lt;=Inputs!$B$13,IF(9&lt;=Inputs!$B$8,IF(Inputs!$B$12&gt;0,MAX(MIN(NORM.INV(RAND(),LOOKUP(X1597,Inputs!$J$6:$J$9,Inputs!$G$6:$G$9),LOOKUP(X1597,Inputs!$J$6:$J$9,Inputs!$H$6:$H$9)),Inputs!$B$12),-Inputs!$B$12),NORM.INV(RAND(),LOOKUP(X1597,Inputs!$J$6:$J$9,Inputs!$G$6:$G$9),LOOKUP(X1597,Inputs!$J$6:$J$9,Inputs!$H$6:$H$9))),0),"" )</f>
        <v/>
      </c>
      <c r="O1597" s="26">
        <f>IF($A1597&lt;=Inputs!$B$13,IF(10&lt;=Inputs!$B$8,IF(Inputs!$B$12&gt;0,MAX(MIN(NORM.INV(RAND(),LOOKUP(Y1597,Inputs!$J$6:$J$9,Inputs!$G$6:$G$9),LOOKUP(Y1597,Inputs!$J$6:$J$9,Inputs!$H$6:$H$9)),Inputs!$B$12),-Inputs!$B$12),NORM.INV(RAND(),LOOKUP(Y1597,Inputs!$J$6:$J$9,Inputs!$G$6:$G$9),LOOKUP(Y1597,Inputs!$J$6:$J$9,Inputs!$H$6:$H$9))),0),"" )</f>
        <v/>
      </c>
      <c r="P1597" s="31">
        <f>IF($A1597&lt;=Inputs!$B$13,RAND(),"")</f>
        <v/>
      </c>
      <c r="Q1597" s="31">
        <f>IF($A1597&lt;=Inputs!$B$13,RAND(),"")</f>
        <v/>
      </c>
      <c r="R1597" s="31">
        <f>IF($A1597&lt;=Inputs!$B$13,RAND(),"")</f>
        <v/>
      </c>
      <c r="S1597" s="31">
        <f>IF($A1597&lt;=Inputs!$B$13,RAND(),"")</f>
        <v/>
      </c>
      <c r="T1597" s="31">
        <f>IF($A1597&lt;=Inputs!$B$13,RAND(),"")</f>
        <v/>
      </c>
      <c r="U1597" s="31">
        <f>IF($A1597&lt;=Inputs!$B$13,RAND(),"")</f>
        <v/>
      </c>
      <c r="V1597" s="31">
        <f>IF($A1597&lt;=Inputs!$B$13,RAND(),"")</f>
        <v/>
      </c>
      <c r="W1597" s="31">
        <f>IF($A1597&lt;=Inputs!$B$13,RAND(),"")</f>
        <v/>
      </c>
      <c r="X1597" s="31">
        <f>IF($A1597&lt;=Inputs!$B$13,RAND(),"")</f>
        <v/>
      </c>
      <c r="Y1597" s="31">
        <f>IF($A1597&lt;=Inputs!$B$13,RAND(),"")</f>
        <v/>
      </c>
    </row>
    <row r="1598">
      <c r="A1598" t="n">
        <v>1593</v>
      </c>
      <c r="B1598" s="26">
        <f>IF($A1598&lt;=Inputs!$B$13,IF(Inputs!$B$8&gt;0,SUM(F1598:O1598)/Inputs!$B$8,0),"")</f>
        <v/>
      </c>
      <c r="C1598" s="27">
        <f>IF($A1598&lt;=Inputs!$B$13,B1598/100,"")</f>
        <v/>
      </c>
      <c r="D1598" s="28">
        <f>IF($A1598&lt;=Inputs!$B$13,C1598*Inputs!$B$7,"")</f>
        <v/>
      </c>
      <c r="E1598" s="29">
        <f>IF($A1598&lt;=Inputs!$B$13,IF(D1598&gt;0,1,0),"")</f>
        <v/>
      </c>
      <c r="F1598" s="26">
        <f>IF($A1598&lt;=Inputs!$B$13,IF(1&lt;=Inputs!$B$8,IF(Inputs!$B$12&gt;0,MAX(MIN(NORM.INV(RAND(),LOOKUP(P1598,Inputs!$J$6:$J$9,Inputs!$G$6:$G$9),LOOKUP(P1598,Inputs!$J$6:$J$9,Inputs!$H$6:$H$9)),Inputs!$B$12),-Inputs!$B$12),NORM.INV(RAND(),LOOKUP(P1598,Inputs!$J$6:$J$9,Inputs!$G$6:$G$9),LOOKUP(P1598,Inputs!$J$6:$J$9,Inputs!$H$6:$H$9))),0),"" )</f>
        <v/>
      </c>
      <c r="G1598" s="26">
        <f>IF($A1598&lt;=Inputs!$B$13,IF(2&lt;=Inputs!$B$8,IF(Inputs!$B$12&gt;0,MAX(MIN(NORM.INV(RAND(),LOOKUP(Q1598,Inputs!$J$6:$J$9,Inputs!$G$6:$G$9),LOOKUP(Q1598,Inputs!$J$6:$J$9,Inputs!$H$6:$H$9)),Inputs!$B$12),-Inputs!$B$12),NORM.INV(RAND(),LOOKUP(Q1598,Inputs!$J$6:$J$9,Inputs!$G$6:$G$9),LOOKUP(Q1598,Inputs!$J$6:$J$9,Inputs!$H$6:$H$9))),0),"" )</f>
        <v/>
      </c>
      <c r="H1598" s="26">
        <f>IF($A1598&lt;=Inputs!$B$13,IF(3&lt;=Inputs!$B$8,IF(Inputs!$B$12&gt;0,MAX(MIN(NORM.INV(RAND(),LOOKUP(R1598,Inputs!$J$6:$J$9,Inputs!$G$6:$G$9),LOOKUP(R1598,Inputs!$J$6:$J$9,Inputs!$H$6:$H$9)),Inputs!$B$12),-Inputs!$B$12),NORM.INV(RAND(),LOOKUP(R1598,Inputs!$J$6:$J$9,Inputs!$G$6:$G$9),LOOKUP(R1598,Inputs!$J$6:$J$9,Inputs!$H$6:$H$9))),0),"" )</f>
        <v/>
      </c>
      <c r="I1598" s="26">
        <f>IF($A1598&lt;=Inputs!$B$13,IF(4&lt;=Inputs!$B$8,IF(Inputs!$B$12&gt;0,MAX(MIN(NORM.INV(RAND(),LOOKUP(S1598,Inputs!$J$6:$J$9,Inputs!$G$6:$G$9),LOOKUP(S1598,Inputs!$J$6:$J$9,Inputs!$H$6:$H$9)),Inputs!$B$12),-Inputs!$B$12),NORM.INV(RAND(),LOOKUP(S1598,Inputs!$J$6:$J$9,Inputs!$G$6:$G$9),LOOKUP(S1598,Inputs!$J$6:$J$9,Inputs!$H$6:$H$9))),0),"" )</f>
        <v/>
      </c>
      <c r="J1598" s="26">
        <f>IF($A1598&lt;=Inputs!$B$13,IF(5&lt;=Inputs!$B$8,IF(Inputs!$B$12&gt;0,MAX(MIN(NORM.INV(RAND(),LOOKUP(T1598,Inputs!$J$6:$J$9,Inputs!$G$6:$G$9),LOOKUP(T1598,Inputs!$J$6:$J$9,Inputs!$H$6:$H$9)),Inputs!$B$12),-Inputs!$B$12),NORM.INV(RAND(),LOOKUP(T1598,Inputs!$J$6:$J$9,Inputs!$G$6:$G$9),LOOKUP(T1598,Inputs!$J$6:$J$9,Inputs!$H$6:$H$9))),0),"" )</f>
        <v/>
      </c>
      <c r="K1598" s="26">
        <f>IF($A1598&lt;=Inputs!$B$13,IF(6&lt;=Inputs!$B$8,IF(Inputs!$B$12&gt;0,MAX(MIN(NORM.INV(RAND(),LOOKUP(U1598,Inputs!$J$6:$J$9,Inputs!$G$6:$G$9),LOOKUP(U1598,Inputs!$J$6:$J$9,Inputs!$H$6:$H$9)),Inputs!$B$12),-Inputs!$B$12),NORM.INV(RAND(),LOOKUP(U1598,Inputs!$J$6:$J$9,Inputs!$G$6:$G$9),LOOKUP(U1598,Inputs!$J$6:$J$9,Inputs!$H$6:$H$9))),0),"" )</f>
        <v/>
      </c>
      <c r="L1598" s="26">
        <f>IF($A1598&lt;=Inputs!$B$13,IF(7&lt;=Inputs!$B$8,IF(Inputs!$B$12&gt;0,MAX(MIN(NORM.INV(RAND(),LOOKUP(V1598,Inputs!$J$6:$J$9,Inputs!$G$6:$G$9),LOOKUP(V1598,Inputs!$J$6:$J$9,Inputs!$H$6:$H$9)),Inputs!$B$12),-Inputs!$B$12),NORM.INV(RAND(),LOOKUP(V1598,Inputs!$J$6:$J$9,Inputs!$G$6:$G$9),LOOKUP(V1598,Inputs!$J$6:$J$9,Inputs!$H$6:$H$9))),0),"" )</f>
        <v/>
      </c>
      <c r="M1598" s="26">
        <f>IF($A1598&lt;=Inputs!$B$13,IF(8&lt;=Inputs!$B$8,IF(Inputs!$B$12&gt;0,MAX(MIN(NORM.INV(RAND(),LOOKUP(W1598,Inputs!$J$6:$J$9,Inputs!$G$6:$G$9),LOOKUP(W1598,Inputs!$J$6:$J$9,Inputs!$H$6:$H$9)),Inputs!$B$12),-Inputs!$B$12),NORM.INV(RAND(),LOOKUP(W1598,Inputs!$J$6:$J$9,Inputs!$G$6:$G$9),LOOKUP(W1598,Inputs!$J$6:$J$9,Inputs!$H$6:$H$9))),0),"" )</f>
        <v/>
      </c>
      <c r="N1598" s="26">
        <f>IF($A1598&lt;=Inputs!$B$13,IF(9&lt;=Inputs!$B$8,IF(Inputs!$B$12&gt;0,MAX(MIN(NORM.INV(RAND(),LOOKUP(X1598,Inputs!$J$6:$J$9,Inputs!$G$6:$G$9),LOOKUP(X1598,Inputs!$J$6:$J$9,Inputs!$H$6:$H$9)),Inputs!$B$12),-Inputs!$B$12),NORM.INV(RAND(),LOOKUP(X1598,Inputs!$J$6:$J$9,Inputs!$G$6:$G$9),LOOKUP(X1598,Inputs!$J$6:$J$9,Inputs!$H$6:$H$9))),0),"" )</f>
        <v/>
      </c>
      <c r="O1598" s="26">
        <f>IF($A1598&lt;=Inputs!$B$13,IF(10&lt;=Inputs!$B$8,IF(Inputs!$B$12&gt;0,MAX(MIN(NORM.INV(RAND(),LOOKUP(Y1598,Inputs!$J$6:$J$9,Inputs!$G$6:$G$9),LOOKUP(Y1598,Inputs!$J$6:$J$9,Inputs!$H$6:$H$9)),Inputs!$B$12),-Inputs!$B$12),NORM.INV(RAND(),LOOKUP(Y1598,Inputs!$J$6:$J$9,Inputs!$G$6:$G$9),LOOKUP(Y1598,Inputs!$J$6:$J$9,Inputs!$H$6:$H$9))),0),"" )</f>
        <v/>
      </c>
      <c r="P1598" s="31">
        <f>IF($A1598&lt;=Inputs!$B$13,RAND(),"")</f>
        <v/>
      </c>
      <c r="Q1598" s="31">
        <f>IF($A1598&lt;=Inputs!$B$13,RAND(),"")</f>
        <v/>
      </c>
      <c r="R1598" s="31">
        <f>IF($A1598&lt;=Inputs!$B$13,RAND(),"")</f>
        <v/>
      </c>
      <c r="S1598" s="31">
        <f>IF($A1598&lt;=Inputs!$B$13,RAND(),"")</f>
        <v/>
      </c>
      <c r="T1598" s="31">
        <f>IF($A1598&lt;=Inputs!$B$13,RAND(),"")</f>
        <v/>
      </c>
      <c r="U1598" s="31">
        <f>IF($A1598&lt;=Inputs!$B$13,RAND(),"")</f>
        <v/>
      </c>
      <c r="V1598" s="31">
        <f>IF($A1598&lt;=Inputs!$B$13,RAND(),"")</f>
        <v/>
      </c>
      <c r="W1598" s="31">
        <f>IF($A1598&lt;=Inputs!$B$13,RAND(),"")</f>
        <v/>
      </c>
      <c r="X1598" s="31">
        <f>IF($A1598&lt;=Inputs!$B$13,RAND(),"")</f>
        <v/>
      </c>
      <c r="Y1598" s="31">
        <f>IF($A1598&lt;=Inputs!$B$13,RAND(),"")</f>
        <v/>
      </c>
    </row>
    <row r="1599">
      <c r="A1599" t="n">
        <v>1594</v>
      </c>
      <c r="B1599" s="26">
        <f>IF($A1599&lt;=Inputs!$B$13,IF(Inputs!$B$8&gt;0,SUM(F1599:O1599)/Inputs!$B$8,0),"")</f>
        <v/>
      </c>
      <c r="C1599" s="27">
        <f>IF($A1599&lt;=Inputs!$B$13,B1599/100,"")</f>
        <v/>
      </c>
      <c r="D1599" s="28">
        <f>IF($A1599&lt;=Inputs!$B$13,C1599*Inputs!$B$7,"")</f>
        <v/>
      </c>
      <c r="E1599" s="29">
        <f>IF($A1599&lt;=Inputs!$B$13,IF(D1599&gt;0,1,0),"")</f>
        <v/>
      </c>
      <c r="F1599" s="26">
        <f>IF($A1599&lt;=Inputs!$B$13,IF(1&lt;=Inputs!$B$8,IF(Inputs!$B$12&gt;0,MAX(MIN(NORM.INV(RAND(),LOOKUP(P1599,Inputs!$J$6:$J$9,Inputs!$G$6:$G$9),LOOKUP(P1599,Inputs!$J$6:$J$9,Inputs!$H$6:$H$9)),Inputs!$B$12),-Inputs!$B$12),NORM.INV(RAND(),LOOKUP(P1599,Inputs!$J$6:$J$9,Inputs!$G$6:$G$9),LOOKUP(P1599,Inputs!$J$6:$J$9,Inputs!$H$6:$H$9))),0),"" )</f>
        <v/>
      </c>
      <c r="G1599" s="26">
        <f>IF($A1599&lt;=Inputs!$B$13,IF(2&lt;=Inputs!$B$8,IF(Inputs!$B$12&gt;0,MAX(MIN(NORM.INV(RAND(),LOOKUP(Q1599,Inputs!$J$6:$J$9,Inputs!$G$6:$G$9),LOOKUP(Q1599,Inputs!$J$6:$J$9,Inputs!$H$6:$H$9)),Inputs!$B$12),-Inputs!$B$12),NORM.INV(RAND(),LOOKUP(Q1599,Inputs!$J$6:$J$9,Inputs!$G$6:$G$9),LOOKUP(Q1599,Inputs!$J$6:$J$9,Inputs!$H$6:$H$9))),0),"" )</f>
        <v/>
      </c>
      <c r="H1599" s="26">
        <f>IF($A1599&lt;=Inputs!$B$13,IF(3&lt;=Inputs!$B$8,IF(Inputs!$B$12&gt;0,MAX(MIN(NORM.INV(RAND(),LOOKUP(R1599,Inputs!$J$6:$J$9,Inputs!$G$6:$G$9),LOOKUP(R1599,Inputs!$J$6:$J$9,Inputs!$H$6:$H$9)),Inputs!$B$12),-Inputs!$B$12),NORM.INV(RAND(),LOOKUP(R1599,Inputs!$J$6:$J$9,Inputs!$G$6:$G$9),LOOKUP(R1599,Inputs!$J$6:$J$9,Inputs!$H$6:$H$9))),0),"" )</f>
        <v/>
      </c>
      <c r="I1599" s="26">
        <f>IF($A1599&lt;=Inputs!$B$13,IF(4&lt;=Inputs!$B$8,IF(Inputs!$B$12&gt;0,MAX(MIN(NORM.INV(RAND(),LOOKUP(S1599,Inputs!$J$6:$J$9,Inputs!$G$6:$G$9),LOOKUP(S1599,Inputs!$J$6:$J$9,Inputs!$H$6:$H$9)),Inputs!$B$12),-Inputs!$B$12),NORM.INV(RAND(),LOOKUP(S1599,Inputs!$J$6:$J$9,Inputs!$G$6:$G$9),LOOKUP(S1599,Inputs!$J$6:$J$9,Inputs!$H$6:$H$9))),0),"" )</f>
        <v/>
      </c>
      <c r="J1599" s="26">
        <f>IF($A1599&lt;=Inputs!$B$13,IF(5&lt;=Inputs!$B$8,IF(Inputs!$B$12&gt;0,MAX(MIN(NORM.INV(RAND(),LOOKUP(T1599,Inputs!$J$6:$J$9,Inputs!$G$6:$G$9),LOOKUP(T1599,Inputs!$J$6:$J$9,Inputs!$H$6:$H$9)),Inputs!$B$12),-Inputs!$B$12),NORM.INV(RAND(),LOOKUP(T1599,Inputs!$J$6:$J$9,Inputs!$G$6:$G$9),LOOKUP(T1599,Inputs!$J$6:$J$9,Inputs!$H$6:$H$9))),0),"" )</f>
        <v/>
      </c>
      <c r="K1599" s="26">
        <f>IF($A1599&lt;=Inputs!$B$13,IF(6&lt;=Inputs!$B$8,IF(Inputs!$B$12&gt;0,MAX(MIN(NORM.INV(RAND(),LOOKUP(U1599,Inputs!$J$6:$J$9,Inputs!$G$6:$G$9),LOOKUP(U1599,Inputs!$J$6:$J$9,Inputs!$H$6:$H$9)),Inputs!$B$12),-Inputs!$B$12),NORM.INV(RAND(),LOOKUP(U1599,Inputs!$J$6:$J$9,Inputs!$G$6:$G$9),LOOKUP(U1599,Inputs!$J$6:$J$9,Inputs!$H$6:$H$9))),0),"" )</f>
        <v/>
      </c>
      <c r="L1599" s="26">
        <f>IF($A1599&lt;=Inputs!$B$13,IF(7&lt;=Inputs!$B$8,IF(Inputs!$B$12&gt;0,MAX(MIN(NORM.INV(RAND(),LOOKUP(V1599,Inputs!$J$6:$J$9,Inputs!$G$6:$G$9),LOOKUP(V1599,Inputs!$J$6:$J$9,Inputs!$H$6:$H$9)),Inputs!$B$12),-Inputs!$B$12),NORM.INV(RAND(),LOOKUP(V1599,Inputs!$J$6:$J$9,Inputs!$G$6:$G$9),LOOKUP(V1599,Inputs!$J$6:$J$9,Inputs!$H$6:$H$9))),0),"" )</f>
        <v/>
      </c>
      <c r="M1599" s="26">
        <f>IF($A1599&lt;=Inputs!$B$13,IF(8&lt;=Inputs!$B$8,IF(Inputs!$B$12&gt;0,MAX(MIN(NORM.INV(RAND(),LOOKUP(W1599,Inputs!$J$6:$J$9,Inputs!$G$6:$G$9),LOOKUP(W1599,Inputs!$J$6:$J$9,Inputs!$H$6:$H$9)),Inputs!$B$12),-Inputs!$B$12),NORM.INV(RAND(),LOOKUP(W1599,Inputs!$J$6:$J$9,Inputs!$G$6:$G$9),LOOKUP(W1599,Inputs!$J$6:$J$9,Inputs!$H$6:$H$9))),0),"" )</f>
        <v/>
      </c>
      <c r="N1599" s="26">
        <f>IF($A1599&lt;=Inputs!$B$13,IF(9&lt;=Inputs!$B$8,IF(Inputs!$B$12&gt;0,MAX(MIN(NORM.INV(RAND(),LOOKUP(X1599,Inputs!$J$6:$J$9,Inputs!$G$6:$G$9),LOOKUP(X1599,Inputs!$J$6:$J$9,Inputs!$H$6:$H$9)),Inputs!$B$12),-Inputs!$B$12),NORM.INV(RAND(),LOOKUP(X1599,Inputs!$J$6:$J$9,Inputs!$G$6:$G$9),LOOKUP(X1599,Inputs!$J$6:$J$9,Inputs!$H$6:$H$9))),0),"" )</f>
        <v/>
      </c>
      <c r="O1599" s="26">
        <f>IF($A1599&lt;=Inputs!$B$13,IF(10&lt;=Inputs!$B$8,IF(Inputs!$B$12&gt;0,MAX(MIN(NORM.INV(RAND(),LOOKUP(Y1599,Inputs!$J$6:$J$9,Inputs!$G$6:$G$9),LOOKUP(Y1599,Inputs!$J$6:$J$9,Inputs!$H$6:$H$9)),Inputs!$B$12),-Inputs!$B$12),NORM.INV(RAND(),LOOKUP(Y1599,Inputs!$J$6:$J$9,Inputs!$G$6:$G$9),LOOKUP(Y1599,Inputs!$J$6:$J$9,Inputs!$H$6:$H$9))),0),"" )</f>
        <v/>
      </c>
      <c r="P1599" s="31">
        <f>IF($A1599&lt;=Inputs!$B$13,RAND(),"")</f>
        <v/>
      </c>
      <c r="Q1599" s="31">
        <f>IF($A1599&lt;=Inputs!$B$13,RAND(),"")</f>
        <v/>
      </c>
      <c r="R1599" s="31">
        <f>IF($A1599&lt;=Inputs!$B$13,RAND(),"")</f>
        <v/>
      </c>
      <c r="S1599" s="31">
        <f>IF($A1599&lt;=Inputs!$B$13,RAND(),"")</f>
        <v/>
      </c>
      <c r="T1599" s="31">
        <f>IF($A1599&lt;=Inputs!$B$13,RAND(),"")</f>
        <v/>
      </c>
      <c r="U1599" s="31">
        <f>IF($A1599&lt;=Inputs!$B$13,RAND(),"")</f>
        <v/>
      </c>
      <c r="V1599" s="31">
        <f>IF($A1599&lt;=Inputs!$B$13,RAND(),"")</f>
        <v/>
      </c>
      <c r="W1599" s="31">
        <f>IF($A1599&lt;=Inputs!$B$13,RAND(),"")</f>
        <v/>
      </c>
      <c r="X1599" s="31">
        <f>IF($A1599&lt;=Inputs!$B$13,RAND(),"")</f>
        <v/>
      </c>
      <c r="Y1599" s="31">
        <f>IF($A1599&lt;=Inputs!$B$13,RAND(),"")</f>
        <v/>
      </c>
    </row>
    <row r="1600">
      <c r="A1600" t="n">
        <v>1595</v>
      </c>
      <c r="B1600" s="26">
        <f>IF($A1600&lt;=Inputs!$B$13,IF(Inputs!$B$8&gt;0,SUM(F1600:O1600)/Inputs!$B$8,0),"")</f>
        <v/>
      </c>
      <c r="C1600" s="27">
        <f>IF($A1600&lt;=Inputs!$B$13,B1600/100,"")</f>
        <v/>
      </c>
      <c r="D1600" s="28">
        <f>IF($A1600&lt;=Inputs!$B$13,C1600*Inputs!$B$7,"")</f>
        <v/>
      </c>
      <c r="E1600" s="29">
        <f>IF($A1600&lt;=Inputs!$B$13,IF(D1600&gt;0,1,0),"")</f>
        <v/>
      </c>
      <c r="F1600" s="26">
        <f>IF($A1600&lt;=Inputs!$B$13,IF(1&lt;=Inputs!$B$8,IF(Inputs!$B$12&gt;0,MAX(MIN(NORM.INV(RAND(),LOOKUP(P1600,Inputs!$J$6:$J$9,Inputs!$G$6:$G$9),LOOKUP(P1600,Inputs!$J$6:$J$9,Inputs!$H$6:$H$9)),Inputs!$B$12),-Inputs!$B$12),NORM.INV(RAND(),LOOKUP(P1600,Inputs!$J$6:$J$9,Inputs!$G$6:$G$9),LOOKUP(P1600,Inputs!$J$6:$J$9,Inputs!$H$6:$H$9))),0),"" )</f>
        <v/>
      </c>
      <c r="G1600" s="26">
        <f>IF($A1600&lt;=Inputs!$B$13,IF(2&lt;=Inputs!$B$8,IF(Inputs!$B$12&gt;0,MAX(MIN(NORM.INV(RAND(),LOOKUP(Q1600,Inputs!$J$6:$J$9,Inputs!$G$6:$G$9),LOOKUP(Q1600,Inputs!$J$6:$J$9,Inputs!$H$6:$H$9)),Inputs!$B$12),-Inputs!$B$12),NORM.INV(RAND(),LOOKUP(Q1600,Inputs!$J$6:$J$9,Inputs!$G$6:$G$9),LOOKUP(Q1600,Inputs!$J$6:$J$9,Inputs!$H$6:$H$9))),0),"" )</f>
        <v/>
      </c>
      <c r="H1600" s="26">
        <f>IF($A1600&lt;=Inputs!$B$13,IF(3&lt;=Inputs!$B$8,IF(Inputs!$B$12&gt;0,MAX(MIN(NORM.INV(RAND(),LOOKUP(R1600,Inputs!$J$6:$J$9,Inputs!$G$6:$G$9),LOOKUP(R1600,Inputs!$J$6:$J$9,Inputs!$H$6:$H$9)),Inputs!$B$12),-Inputs!$B$12),NORM.INV(RAND(),LOOKUP(R1600,Inputs!$J$6:$J$9,Inputs!$G$6:$G$9),LOOKUP(R1600,Inputs!$J$6:$J$9,Inputs!$H$6:$H$9))),0),"" )</f>
        <v/>
      </c>
      <c r="I1600" s="26">
        <f>IF($A1600&lt;=Inputs!$B$13,IF(4&lt;=Inputs!$B$8,IF(Inputs!$B$12&gt;0,MAX(MIN(NORM.INV(RAND(),LOOKUP(S1600,Inputs!$J$6:$J$9,Inputs!$G$6:$G$9),LOOKUP(S1600,Inputs!$J$6:$J$9,Inputs!$H$6:$H$9)),Inputs!$B$12),-Inputs!$B$12),NORM.INV(RAND(),LOOKUP(S1600,Inputs!$J$6:$J$9,Inputs!$G$6:$G$9),LOOKUP(S1600,Inputs!$J$6:$J$9,Inputs!$H$6:$H$9))),0),"" )</f>
        <v/>
      </c>
      <c r="J1600" s="26">
        <f>IF($A1600&lt;=Inputs!$B$13,IF(5&lt;=Inputs!$B$8,IF(Inputs!$B$12&gt;0,MAX(MIN(NORM.INV(RAND(),LOOKUP(T1600,Inputs!$J$6:$J$9,Inputs!$G$6:$G$9),LOOKUP(T1600,Inputs!$J$6:$J$9,Inputs!$H$6:$H$9)),Inputs!$B$12),-Inputs!$B$12),NORM.INV(RAND(),LOOKUP(T1600,Inputs!$J$6:$J$9,Inputs!$G$6:$G$9),LOOKUP(T1600,Inputs!$J$6:$J$9,Inputs!$H$6:$H$9))),0),"" )</f>
        <v/>
      </c>
      <c r="K1600" s="26">
        <f>IF($A1600&lt;=Inputs!$B$13,IF(6&lt;=Inputs!$B$8,IF(Inputs!$B$12&gt;0,MAX(MIN(NORM.INV(RAND(),LOOKUP(U1600,Inputs!$J$6:$J$9,Inputs!$G$6:$G$9),LOOKUP(U1600,Inputs!$J$6:$J$9,Inputs!$H$6:$H$9)),Inputs!$B$12),-Inputs!$B$12),NORM.INV(RAND(),LOOKUP(U1600,Inputs!$J$6:$J$9,Inputs!$G$6:$G$9),LOOKUP(U1600,Inputs!$J$6:$J$9,Inputs!$H$6:$H$9))),0),"" )</f>
        <v/>
      </c>
      <c r="L1600" s="26">
        <f>IF($A1600&lt;=Inputs!$B$13,IF(7&lt;=Inputs!$B$8,IF(Inputs!$B$12&gt;0,MAX(MIN(NORM.INV(RAND(),LOOKUP(V1600,Inputs!$J$6:$J$9,Inputs!$G$6:$G$9),LOOKUP(V1600,Inputs!$J$6:$J$9,Inputs!$H$6:$H$9)),Inputs!$B$12),-Inputs!$B$12),NORM.INV(RAND(),LOOKUP(V1600,Inputs!$J$6:$J$9,Inputs!$G$6:$G$9),LOOKUP(V1600,Inputs!$J$6:$J$9,Inputs!$H$6:$H$9))),0),"" )</f>
        <v/>
      </c>
      <c r="M1600" s="26">
        <f>IF($A1600&lt;=Inputs!$B$13,IF(8&lt;=Inputs!$B$8,IF(Inputs!$B$12&gt;0,MAX(MIN(NORM.INV(RAND(),LOOKUP(W1600,Inputs!$J$6:$J$9,Inputs!$G$6:$G$9),LOOKUP(W1600,Inputs!$J$6:$J$9,Inputs!$H$6:$H$9)),Inputs!$B$12),-Inputs!$B$12),NORM.INV(RAND(),LOOKUP(W1600,Inputs!$J$6:$J$9,Inputs!$G$6:$G$9),LOOKUP(W1600,Inputs!$J$6:$J$9,Inputs!$H$6:$H$9))),0),"" )</f>
        <v/>
      </c>
      <c r="N1600" s="26">
        <f>IF($A1600&lt;=Inputs!$B$13,IF(9&lt;=Inputs!$B$8,IF(Inputs!$B$12&gt;0,MAX(MIN(NORM.INV(RAND(),LOOKUP(X1600,Inputs!$J$6:$J$9,Inputs!$G$6:$G$9),LOOKUP(X1600,Inputs!$J$6:$J$9,Inputs!$H$6:$H$9)),Inputs!$B$12),-Inputs!$B$12),NORM.INV(RAND(),LOOKUP(X1600,Inputs!$J$6:$J$9,Inputs!$G$6:$G$9),LOOKUP(X1600,Inputs!$J$6:$J$9,Inputs!$H$6:$H$9))),0),"" )</f>
        <v/>
      </c>
      <c r="O1600" s="26">
        <f>IF($A1600&lt;=Inputs!$B$13,IF(10&lt;=Inputs!$B$8,IF(Inputs!$B$12&gt;0,MAX(MIN(NORM.INV(RAND(),LOOKUP(Y1600,Inputs!$J$6:$J$9,Inputs!$G$6:$G$9),LOOKUP(Y1600,Inputs!$J$6:$J$9,Inputs!$H$6:$H$9)),Inputs!$B$12),-Inputs!$B$12),NORM.INV(RAND(),LOOKUP(Y1600,Inputs!$J$6:$J$9,Inputs!$G$6:$G$9),LOOKUP(Y1600,Inputs!$J$6:$J$9,Inputs!$H$6:$H$9))),0),"" )</f>
        <v/>
      </c>
      <c r="P1600" s="31">
        <f>IF($A1600&lt;=Inputs!$B$13,RAND(),"")</f>
        <v/>
      </c>
      <c r="Q1600" s="31">
        <f>IF($A1600&lt;=Inputs!$B$13,RAND(),"")</f>
        <v/>
      </c>
      <c r="R1600" s="31">
        <f>IF($A1600&lt;=Inputs!$B$13,RAND(),"")</f>
        <v/>
      </c>
      <c r="S1600" s="31">
        <f>IF($A1600&lt;=Inputs!$B$13,RAND(),"")</f>
        <v/>
      </c>
      <c r="T1600" s="31">
        <f>IF($A1600&lt;=Inputs!$B$13,RAND(),"")</f>
        <v/>
      </c>
      <c r="U1600" s="31">
        <f>IF($A1600&lt;=Inputs!$B$13,RAND(),"")</f>
        <v/>
      </c>
      <c r="V1600" s="31">
        <f>IF($A1600&lt;=Inputs!$B$13,RAND(),"")</f>
        <v/>
      </c>
      <c r="W1600" s="31">
        <f>IF($A1600&lt;=Inputs!$B$13,RAND(),"")</f>
        <v/>
      </c>
      <c r="X1600" s="31">
        <f>IF($A1600&lt;=Inputs!$B$13,RAND(),"")</f>
        <v/>
      </c>
      <c r="Y1600" s="31">
        <f>IF($A1600&lt;=Inputs!$B$13,RAND(),"")</f>
        <v/>
      </c>
    </row>
    <row r="1601">
      <c r="A1601" t="n">
        <v>1596</v>
      </c>
      <c r="B1601" s="26">
        <f>IF($A1601&lt;=Inputs!$B$13,IF(Inputs!$B$8&gt;0,SUM(F1601:O1601)/Inputs!$B$8,0),"")</f>
        <v/>
      </c>
      <c r="C1601" s="27">
        <f>IF($A1601&lt;=Inputs!$B$13,B1601/100,"")</f>
        <v/>
      </c>
      <c r="D1601" s="28">
        <f>IF($A1601&lt;=Inputs!$B$13,C1601*Inputs!$B$7,"")</f>
        <v/>
      </c>
      <c r="E1601" s="29">
        <f>IF($A1601&lt;=Inputs!$B$13,IF(D1601&gt;0,1,0),"")</f>
        <v/>
      </c>
      <c r="F1601" s="26">
        <f>IF($A1601&lt;=Inputs!$B$13,IF(1&lt;=Inputs!$B$8,IF(Inputs!$B$12&gt;0,MAX(MIN(NORM.INV(RAND(),LOOKUP(P1601,Inputs!$J$6:$J$9,Inputs!$G$6:$G$9),LOOKUP(P1601,Inputs!$J$6:$J$9,Inputs!$H$6:$H$9)),Inputs!$B$12),-Inputs!$B$12),NORM.INV(RAND(),LOOKUP(P1601,Inputs!$J$6:$J$9,Inputs!$G$6:$G$9),LOOKUP(P1601,Inputs!$J$6:$J$9,Inputs!$H$6:$H$9))),0),"" )</f>
        <v/>
      </c>
      <c r="G1601" s="26">
        <f>IF($A1601&lt;=Inputs!$B$13,IF(2&lt;=Inputs!$B$8,IF(Inputs!$B$12&gt;0,MAX(MIN(NORM.INV(RAND(),LOOKUP(Q1601,Inputs!$J$6:$J$9,Inputs!$G$6:$G$9),LOOKUP(Q1601,Inputs!$J$6:$J$9,Inputs!$H$6:$H$9)),Inputs!$B$12),-Inputs!$B$12),NORM.INV(RAND(),LOOKUP(Q1601,Inputs!$J$6:$J$9,Inputs!$G$6:$G$9),LOOKUP(Q1601,Inputs!$J$6:$J$9,Inputs!$H$6:$H$9))),0),"" )</f>
        <v/>
      </c>
      <c r="H1601" s="26">
        <f>IF($A1601&lt;=Inputs!$B$13,IF(3&lt;=Inputs!$B$8,IF(Inputs!$B$12&gt;0,MAX(MIN(NORM.INV(RAND(),LOOKUP(R1601,Inputs!$J$6:$J$9,Inputs!$G$6:$G$9),LOOKUP(R1601,Inputs!$J$6:$J$9,Inputs!$H$6:$H$9)),Inputs!$B$12),-Inputs!$B$12),NORM.INV(RAND(),LOOKUP(R1601,Inputs!$J$6:$J$9,Inputs!$G$6:$G$9),LOOKUP(R1601,Inputs!$J$6:$J$9,Inputs!$H$6:$H$9))),0),"" )</f>
        <v/>
      </c>
      <c r="I1601" s="26">
        <f>IF($A1601&lt;=Inputs!$B$13,IF(4&lt;=Inputs!$B$8,IF(Inputs!$B$12&gt;0,MAX(MIN(NORM.INV(RAND(),LOOKUP(S1601,Inputs!$J$6:$J$9,Inputs!$G$6:$G$9),LOOKUP(S1601,Inputs!$J$6:$J$9,Inputs!$H$6:$H$9)),Inputs!$B$12),-Inputs!$B$12),NORM.INV(RAND(),LOOKUP(S1601,Inputs!$J$6:$J$9,Inputs!$G$6:$G$9),LOOKUP(S1601,Inputs!$J$6:$J$9,Inputs!$H$6:$H$9))),0),"" )</f>
        <v/>
      </c>
      <c r="J1601" s="26">
        <f>IF($A1601&lt;=Inputs!$B$13,IF(5&lt;=Inputs!$B$8,IF(Inputs!$B$12&gt;0,MAX(MIN(NORM.INV(RAND(),LOOKUP(T1601,Inputs!$J$6:$J$9,Inputs!$G$6:$G$9),LOOKUP(T1601,Inputs!$J$6:$J$9,Inputs!$H$6:$H$9)),Inputs!$B$12),-Inputs!$B$12),NORM.INV(RAND(),LOOKUP(T1601,Inputs!$J$6:$J$9,Inputs!$G$6:$G$9),LOOKUP(T1601,Inputs!$J$6:$J$9,Inputs!$H$6:$H$9))),0),"" )</f>
        <v/>
      </c>
      <c r="K1601" s="26">
        <f>IF($A1601&lt;=Inputs!$B$13,IF(6&lt;=Inputs!$B$8,IF(Inputs!$B$12&gt;0,MAX(MIN(NORM.INV(RAND(),LOOKUP(U1601,Inputs!$J$6:$J$9,Inputs!$G$6:$G$9),LOOKUP(U1601,Inputs!$J$6:$J$9,Inputs!$H$6:$H$9)),Inputs!$B$12),-Inputs!$B$12),NORM.INV(RAND(),LOOKUP(U1601,Inputs!$J$6:$J$9,Inputs!$G$6:$G$9),LOOKUP(U1601,Inputs!$J$6:$J$9,Inputs!$H$6:$H$9))),0),"" )</f>
        <v/>
      </c>
      <c r="L1601" s="26">
        <f>IF($A1601&lt;=Inputs!$B$13,IF(7&lt;=Inputs!$B$8,IF(Inputs!$B$12&gt;0,MAX(MIN(NORM.INV(RAND(),LOOKUP(V1601,Inputs!$J$6:$J$9,Inputs!$G$6:$G$9),LOOKUP(V1601,Inputs!$J$6:$J$9,Inputs!$H$6:$H$9)),Inputs!$B$12),-Inputs!$B$12),NORM.INV(RAND(),LOOKUP(V1601,Inputs!$J$6:$J$9,Inputs!$G$6:$G$9),LOOKUP(V1601,Inputs!$J$6:$J$9,Inputs!$H$6:$H$9))),0),"" )</f>
        <v/>
      </c>
      <c r="M1601" s="26">
        <f>IF($A1601&lt;=Inputs!$B$13,IF(8&lt;=Inputs!$B$8,IF(Inputs!$B$12&gt;0,MAX(MIN(NORM.INV(RAND(),LOOKUP(W1601,Inputs!$J$6:$J$9,Inputs!$G$6:$G$9),LOOKUP(W1601,Inputs!$J$6:$J$9,Inputs!$H$6:$H$9)),Inputs!$B$12),-Inputs!$B$12),NORM.INV(RAND(),LOOKUP(W1601,Inputs!$J$6:$J$9,Inputs!$G$6:$G$9),LOOKUP(W1601,Inputs!$J$6:$J$9,Inputs!$H$6:$H$9))),0),"" )</f>
        <v/>
      </c>
      <c r="N1601" s="26">
        <f>IF($A1601&lt;=Inputs!$B$13,IF(9&lt;=Inputs!$B$8,IF(Inputs!$B$12&gt;0,MAX(MIN(NORM.INV(RAND(),LOOKUP(X1601,Inputs!$J$6:$J$9,Inputs!$G$6:$G$9),LOOKUP(X1601,Inputs!$J$6:$J$9,Inputs!$H$6:$H$9)),Inputs!$B$12),-Inputs!$B$12),NORM.INV(RAND(),LOOKUP(X1601,Inputs!$J$6:$J$9,Inputs!$G$6:$G$9),LOOKUP(X1601,Inputs!$J$6:$J$9,Inputs!$H$6:$H$9))),0),"" )</f>
        <v/>
      </c>
      <c r="O1601" s="26">
        <f>IF($A1601&lt;=Inputs!$B$13,IF(10&lt;=Inputs!$B$8,IF(Inputs!$B$12&gt;0,MAX(MIN(NORM.INV(RAND(),LOOKUP(Y1601,Inputs!$J$6:$J$9,Inputs!$G$6:$G$9),LOOKUP(Y1601,Inputs!$J$6:$J$9,Inputs!$H$6:$H$9)),Inputs!$B$12),-Inputs!$B$12),NORM.INV(RAND(),LOOKUP(Y1601,Inputs!$J$6:$J$9,Inputs!$G$6:$G$9),LOOKUP(Y1601,Inputs!$J$6:$J$9,Inputs!$H$6:$H$9))),0),"" )</f>
        <v/>
      </c>
      <c r="P1601" s="31">
        <f>IF($A1601&lt;=Inputs!$B$13,RAND(),"")</f>
        <v/>
      </c>
      <c r="Q1601" s="31">
        <f>IF($A1601&lt;=Inputs!$B$13,RAND(),"")</f>
        <v/>
      </c>
      <c r="R1601" s="31">
        <f>IF($A1601&lt;=Inputs!$B$13,RAND(),"")</f>
        <v/>
      </c>
      <c r="S1601" s="31">
        <f>IF($A1601&lt;=Inputs!$B$13,RAND(),"")</f>
        <v/>
      </c>
      <c r="T1601" s="31">
        <f>IF($A1601&lt;=Inputs!$B$13,RAND(),"")</f>
        <v/>
      </c>
      <c r="U1601" s="31">
        <f>IF($A1601&lt;=Inputs!$B$13,RAND(),"")</f>
        <v/>
      </c>
      <c r="V1601" s="31">
        <f>IF($A1601&lt;=Inputs!$B$13,RAND(),"")</f>
        <v/>
      </c>
      <c r="W1601" s="31">
        <f>IF($A1601&lt;=Inputs!$B$13,RAND(),"")</f>
        <v/>
      </c>
      <c r="X1601" s="31">
        <f>IF($A1601&lt;=Inputs!$B$13,RAND(),"")</f>
        <v/>
      </c>
      <c r="Y1601" s="31">
        <f>IF($A1601&lt;=Inputs!$B$13,RAND(),"")</f>
        <v/>
      </c>
    </row>
    <row r="1602">
      <c r="A1602" t="n">
        <v>1597</v>
      </c>
      <c r="B1602" s="26">
        <f>IF($A1602&lt;=Inputs!$B$13,IF(Inputs!$B$8&gt;0,SUM(F1602:O1602)/Inputs!$B$8,0),"")</f>
        <v/>
      </c>
      <c r="C1602" s="27">
        <f>IF($A1602&lt;=Inputs!$B$13,B1602/100,"")</f>
        <v/>
      </c>
      <c r="D1602" s="28">
        <f>IF($A1602&lt;=Inputs!$B$13,C1602*Inputs!$B$7,"")</f>
        <v/>
      </c>
      <c r="E1602" s="29">
        <f>IF($A1602&lt;=Inputs!$B$13,IF(D1602&gt;0,1,0),"")</f>
        <v/>
      </c>
      <c r="F1602" s="26">
        <f>IF($A1602&lt;=Inputs!$B$13,IF(1&lt;=Inputs!$B$8,IF(Inputs!$B$12&gt;0,MAX(MIN(NORM.INV(RAND(),LOOKUP(P1602,Inputs!$J$6:$J$9,Inputs!$G$6:$G$9),LOOKUP(P1602,Inputs!$J$6:$J$9,Inputs!$H$6:$H$9)),Inputs!$B$12),-Inputs!$B$12),NORM.INV(RAND(),LOOKUP(P1602,Inputs!$J$6:$J$9,Inputs!$G$6:$G$9),LOOKUP(P1602,Inputs!$J$6:$J$9,Inputs!$H$6:$H$9))),0),"" )</f>
        <v/>
      </c>
      <c r="G1602" s="26">
        <f>IF($A1602&lt;=Inputs!$B$13,IF(2&lt;=Inputs!$B$8,IF(Inputs!$B$12&gt;0,MAX(MIN(NORM.INV(RAND(),LOOKUP(Q1602,Inputs!$J$6:$J$9,Inputs!$G$6:$G$9),LOOKUP(Q1602,Inputs!$J$6:$J$9,Inputs!$H$6:$H$9)),Inputs!$B$12),-Inputs!$B$12),NORM.INV(RAND(),LOOKUP(Q1602,Inputs!$J$6:$J$9,Inputs!$G$6:$G$9),LOOKUP(Q1602,Inputs!$J$6:$J$9,Inputs!$H$6:$H$9))),0),"" )</f>
        <v/>
      </c>
      <c r="H1602" s="26">
        <f>IF($A1602&lt;=Inputs!$B$13,IF(3&lt;=Inputs!$B$8,IF(Inputs!$B$12&gt;0,MAX(MIN(NORM.INV(RAND(),LOOKUP(R1602,Inputs!$J$6:$J$9,Inputs!$G$6:$G$9),LOOKUP(R1602,Inputs!$J$6:$J$9,Inputs!$H$6:$H$9)),Inputs!$B$12),-Inputs!$B$12),NORM.INV(RAND(),LOOKUP(R1602,Inputs!$J$6:$J$9,Inputs!$G$6:$G$9),LOOKUP(R1602,Inputs!$J$6:$J$9,Inputs!$H$6:$H$9))),0),"" )</f>
        <v/>
      </c>
      <c r="I1602" s="26">
        <f>IF($A1602&lt;=Inputs!$B$13,IF(4&lt;=Inputs!$B$8,IF(Inputs!$B$12&gt;0,MAX(MIN(NORM.INV(RAND(),LOOKUP(S1602,Inputs!$J$6:$J$9,Inputs!$G$6:$G$9),LOOKUP(S1602,Inputs!$J$6:$J$9,Inputs!$H$6:$H$9)),Inputs!$B$12),-Inputs!$B$12),NORM.INV(RAND(),LOOKUP(S1602,Inputs!$J$6:$J$9,Inputs!$G$6:$G$9),LOOKUP(S1602,Inputs!$J$6:$J$9,Inputs!$H$6:$H$9))),0),"" )</f>
        <v/>
      </c>
      <c r="J1602" s="26">
        <f>IF($A1602&lt;=Inputs!$B$13,IF(5&lt;=Inputs!$B$8,IF(Inputs!$B$12&gt;0,MAX(MIN(NORM.INV(RAND(),LOOKUP(T1602,Inputs!$J$6:$J$9,Inputs!$G$6:$G$9),LOOKUP(T1602,Inputs!$J$6:$J$9,Inputs!$H$6:$H$9)),Inputs!$B$12),-Inputs!$B$12),NORM.INV(RAND(),LOOKUP(T1602,Inputs!$J$6:$J$9,Inputs!$G$6:$G$9),LOOKUP(T1602,Inputs!$J$6:$J$9,Inputs!$H$6:$H$9))),0),"" )</f>
        <v/>
      </c>
      <c r="K1602" s="26">
        <f>IF($A1602&lt;=Inputs!$B$13,IF(6&lt;=Inputs!$B$8,IF(Inputs!$B$12&gt;0,MAX(MIN(NORM.INV(RAND(),LOOKUP(U1602,Inputs!$J$6:$J$9,Inputs!$G$6:$G$9),LOOKUP(U1602,Inputs!$J$6:$J$9,Inputs!$H$6:$H$9)),Inputs!$B$12),-Inputs!$B$12),NORM.INV(RAND(),LOOKUP(U1602,Inputs!$J$6:$J$9,Inputs!$G$6:$G$9),LOOKUP(U1602,Inputs!$J$6:$J$9,Inputs!$H$6:$H$9))),0),"" )</f>
        <v/>
      </c>
      <c r="L1602" s="26">
        <f>IF($A1602&lt;=Inputs!$B$13,IF(7&lt;=Inputs!$B$8,IF(Inputs!$B$12&gt;0,MAX(MIN(NORM.INV(RAND(),LOOKUP(V1602,Inputs!$J$6:$J$9,Inputs!$G$6:$G$9),LOOKUP(V1602,Inputs!$J$6:$J$9,Inputs!$H$6:$H$9)),Inputs!$B$12),-Inputs!$B$12),NORM.INV(RAND(),LOOKUP(V1602,Inputs!$J$6:$J$9,Inputs!$G$6:$G$9),LOOKUP(V1602,Inputs!$J$6:$J$9,Inputs!$H$6:$H$9))),0),"" )</f>
        <v/>
      </c>
      <c r="M1602" s="26">
        <f>IF($A1602&lt;=Inputs!$B$13,IF(8&lt;=Inputs!$B$8,IF(Inputs!$B$12&gt;0,MAX(MIN(NORM.INV(RAND(),LOOKUP(W1602,Inputs!$J$6:$J$9,Inputs!$G$6:$G$9),LOOKUP(W1602,Inputs!$J$6:$J$9,Inputs!$H$6:$H$9)),Inputs!$B$12),-Inputs!$B$12),NORM.INV(RAND(),LOOKUP(W1602,Inputs!$J$6:$J$9,Inputs!$G$6:$G$9),LOOKUP(W1602,Inputs!$J$6:$J$9,Inputs!$H$6:$H$9))),0),"" )</f>
        <v/>
      </c>
      <c r="N1602" s="26">
        <f>IF($A1602&lt;=Inputs!$B$13,IF(9&lt;=Inputs!$B$8,IF(Inputs!$B$12&gt;0,MAX(MIN(NORM.INV(RAND(),LOOKUP(X1602,Inputs!$J$6:$J$9,Inputs!$G$6:$G$9),LOOKUP(X1602,Inputs!$J$6:$J$9,Inputs!$H$6:$H$9)),Inputs!$B$12),-Inputs!$B$12),NORM.INV(RAND(),LOOKUP(X1602,Inputs!$J$6:$J$9,Inputs!$G$6:$G$9),LOOKUP(X1602,Inputs!$J$6:$J$9,Inputs!$H$6:$H$9))),0),"" )</f>
        <v/>
      </c>
      <c r="O1602" s="26">
        <f>IF($A1602&lt;=Inputs!$B$13,IF(10&lt;=Inputs!$B$8,IF(Inputs!$B$12&gt;0,MAX(MIN(NORM.INV(RAND(),LOOKUP(Y1602,Inputs!$J$6:$J$9,Inputs!$G$6:$G$9),LOOKUP(Y1602,Inputs!$J$6:$J$9,Inputs!$H$6:$H$9)),Inputs!$B$12),-Inputs!$B$12),NORM.INV(RAND(),LOOKUP(Y1602,Inputs!$J$6:$J$9,Inputs!$G$6:$G$9),LOOKUP(Y1602,Inputs!$J$6:$J$9,Inputs!$H$6:$H$9))),0),"" )</f>
        <v/>
      </c>
      <c r="P1602" s="31">
        <f>IF($A1602&lt;=Inputs!$B$13,RAND(),"")</f>
        <v/>
      </c>
      <c r="Q1602" s="31">
        <f>IF($A1602&lt;=Inputs!$B$13,RAND(),"")</f>
        <v/>
      </c>
      <c r="R1602" s="31">
        <f>IF($A1602&lt;=Inputs!$B$13,RAND(),"")</f>
        <v/>
      </c>
      <c r="S1602" s="31">
        <f>IF($A1602&lt;=Inputs!$B$13,RAND(),"")</f>
        <v/>
      </c>
      <c r="T1602" s="31">
        <f>IF($A1602&lt;=Inputs!$B$13,RAND(),"")</f>
        <v/>
      </c>
      <c r="U1602" s="31">
        <f>IF($A1602&lt;=Inputs!$B$13,RAND(),"")</f>
        <v/>
      </c>
      <c r="V1602" s="31">
        <f>IF($A1602&lt;=Inputs!$B$13,RAND(),"")</f>
        <v/>
      </c>
      <c r="W1602" s="31">
        <f>IF($A1602&lt;=Inputs!$B$13,RAND(),"")</f>
        <v/>
      </c>
      <c r="X1602" s="31">
        <f>IF($A1602&lt;=Inputs!$B$13,RAND(),"")</f>
        <v/>
      </c>
      <c r="Y1602" s="31">
        <f>IF($A1602&lt;=Inputs!$B$13,RAND(),"")</f>
        <v/>
      </c>
    </row>
    <row r="1603">
      <c r="A1603" t="n">
        <v>1598</v>
      </c>
      <c r="B1603" s="26">
        <f>IF($A1603&lt;=Inputs!$B$13,IF(Inputs!$B$8&gt;0,SUM(F1603:O1603)/Inputs!$B$8,0),"")</f>
        <v/>
      </c>
      <c r="C1603" s="27">
        <f>IF($A1603&lt;=Inputs!$B$13,B1603/100,"")</f>
        <v/>
      </c>
      <c r="D1603" s="28">
        <f>IF($A1603&lt;=Inputs!$B$13,C1603*Inputs!$B$7,"")</f>
        <v/>
      </c>
      <c r="E1603" s="29">
        <f>IF($A1603&lt;=Inputs!$B$13,IF(D1603&gt;0,1,0),"")</f>
        <v/>
      </c>
      <c r="F1603" s="26">
        <f>IF($A1603&lt;=Inputs!$B$13,IF(1&lt;=Inputs!$B$8,IF(Inputs!$B$12&gt;0,MAX(MIN(NORM.INV(RAND(),LOOKUP(P1603,Inputs!$J$6:$J$9,Inputs!$G$6:$G$9),LOOKUP(P1603,Inputs!$J$6:$J$9,Inputs!$H$6:$H$9)),Inputs!$B$12),-Inputs!$B$12),NORM.INV(RAND(),LOOKUP(P1603,Inputs!$J$6:$J$9,Inputs!$G$6:$G$9),LOOKUP(P1603,Inputs!$J$6:$J$9,Inputs!$H$6:$H$9))),0),"" )</f>
        <v/>
      </c>
      <c r="G1603" s="26">
        <f>IF($A1603&lt;=Inputs!$B$13,IF(2&lt;=Inputs!$B$8,IF(Inputs!$B$12&gt;0,MAX(MIN(NORM.INV(RAND(),LOOKUP(Q1603,Inputs!$J$6:$J$9,Inputs!$G$6:$G$9),LOOKUP(Q1603,Inputs!$J$6:$J$9,Inputs!$H$6:$H$9)),Inputs!$B$12),-Inputs!$B$12),NORM.INV(RAND(),LOOKUP(Q1603,Inputs!$J$6:$J$9,Inputs!$G$6:$G$9),LOOKUP(Q1603,Inputs!$J$6:$J$9,Inputs!$H$6:$H$9))),0),"" )</f>
        <v/>
      </c>
      <c r="H1603" s="26">
        <f>IF($A1603&lt;=Inputs!$B$13,IF(3&lt;=Inputs!$B$8,IF(Inputs!$B$12&gt;0,MAX(MIN(NORM.INV(RAND(),LOOKUP(R1603,Inputs!$J$6:$J$9,Inputs!$G$6:$G$9),LOOKUP(R1603,Inputs!$J$6:$J$9,Inputs!$H$6:$H$9)),Inputs!$B$12),-Inputs!$B$12),NORM.INV(RAND(),LOOKUP(R1603,Inputs!$J$6:$J$9,Inputs!$G$6:$G$9),LOOKUP(R1603,Inputs!$J$6:$J$9,Inputs!$H$6:$H$9))),0),"" )</f>
        <v/>
      </c>
      <c r="I1603" s="26">
        <f>IF($A1603&lt;=Inputs!$B$13,IF(4&lt;=Inputs!$B$8,IF(Inputs!$B$12&gt;0,MAX(MIN(NORM.INV(RAND(),LOOKUP(S1603,Inputs!$J$6:$J$9,Inputs!$G$6:$G$9),LOOKUP(S1603,Inputs!$J$6:$J$9,Inputs!$H$6:$H$9)),Inputs!$B$12),-Inputs!$B$12),NORM.INV(RAND(),LOOKUP(S1603,Inputs!$J$6:$J$9,Inputs!$G$6:$G$9),LOOKUP(S1603,Inputs!$J$6:$J$9,Inputs!$H$6:$H$9))),0),"" )</f>
        <v/>
      </c>
      <c r="J1603" s="26">
        <f>IF($A1603&lt;=Inputs!$B$13,IF(5&lt;=Inputs!$B$8,IF(Inputs!$B$12&gt;0,MAX(MIN(NORM.INV(RAND(),LOOKUP(T1603,Inputs!$J$6:$J$9,Inputs!$G$6:$G$9),LOOKUP(T1603,Inputs!$J$6:$J$9,Inputs!$H$6:$H$9)),Inputs!$B$12),-Inputs!$B$12),NORM.INV(RAND(),LOOKUP(T1603,Inputs!$J$6:$J$9,Inputs!$G$6:$G$9),LOOKUP(T1603,Inputs!$J$6:$J$9,Inputs!$H$6:$H$9))),0),"" )</f>
        <v/>
      </c>
      <c r="K1603" s="26">
        <f>IF($A1603&lt;=Inputs!$B$13,IF(6&lt;=Inputs!$B$8,IF(Inputs!$B$12&gt;0,MAX(MIN(NORM.INV(RAND(),LOOKUP(U1603,Inputs!$J$6:$J$9,Inputs!$G$6:$G$9),LOOKUP(U1603,Inputs!$J$6:$J$9,Inputs!$H$6:$H$9)),Inputs!$B$12),-Inputs!$B$12),NORM.INV(RAND(),LOOKUP(U1603,Inputs!$J$6:$J$9,Inputs!$G$6:$G$9),LOOKUP(U1603,Inputs!$J$6:$J$9,Inputs!$H$6:$H$9))),0),"" )</f>
        <v/>
      </c>
      <c r="L1603" s="26">
        <f>IF($A1603&lt;=Inputs!$B$13,IF(7&lt;=Inputs!$B$8,IF(Inputs!$B$12&gt;0,MAX(MIN(NORM.INV(RAND(),LOOKUP(V1603,Inputs!$J$6:$J$9,Inputs!$G$6:$G$9),LOOKUP(V1603,Inputs!$J$6:$J$9,Inputs!$H$6:$H$9)),Inputs!$B$12),-Inputs!$B$12),NORM.INV(RAND(),LOOKUP(V1603,Inputs!$J$6:$J$9,Inputs!$G$6:$G$9),LOOKUP(V1603,Inputs!$J$6:$J$9,Inputs!$H$6:$H$9))),0),"" )</f>
        <v/>
      </c>
      <c r="M1603" s="26">
        <f>IF($A1603&lt;=Inputs!$B$13,IF(8&lt;=Inputs!$B$8,IF(Inputs!$B$12&gt;0,MAX(MIN(NORM.INV(RAND(),LOOKUP(W1603,Inputs!$J$6:$J$9,Inputs!$G$6:$G$9),LOOKUP(W1603,Inputs!$J$6:$J$9,Inputs!$H$6:$H$9)),Inputs!$B$12),-Inputs!$B$12),NORM.INV(RAND(),LOOKUP(W1603,Inputs!$J$6:$J$9,Inputs!$G$6:$G$9),LOOKUP(W1603,Inputs!$J$6:$J$9,Inputs!$H$6:$H$9))),0),"" )</f>
        <v/>
      </c>
      <c r="N1603" s="26">
        <f>IF($A1603&lt;=Inputs!$B$13,IF(9&lt;=Inputs!$B$8,IF(Inputs!$B$12&gt;0,MAX(MIN(NORM.INV(RAND(),LOOKUP(X1603,Inputs!$J$6:$J$9,Inputs!$G$6:$G$9),LOOKUP(X1603,Inputs!$J$6:$J$9,Inputs!$H$6:$H$9)),Inputs!$B$12),-Inputs!$B$12),NORM.INV(RAND(),LOOKUP(X1603,Inputs!$J$6:$J$9,Inputs!$G$6:$G$9),LOOKUP(X1603,Inputs!$J$6:$J$9,Inputs!$H$6:$H$9))),0),"" )</f>
        <v/>
      </c>
      <c r="O1603" s="26">
        <f>IF($A1603&lt;=Inputs!$B$13,IF(10&lt;=Inputs!$B$8,IF(Inputs!$B$12&gt;0,MAX(MIN(NORM.INV(RAND(),LOOKUP(Y1603,Inputs!$J$6:$J$9,Inputs!$G$6:$G$9),LOOKUP(Y1603,Inputs!$J$6:$J$9,Inputs!$H$6:$H$9)),Inputs!$B$12),-Inputs!$B$12),NORM.INV(RAND(),LOOKUP(Y1603,Inputs!$J$6:$J$9,Inputs!$G$6:$G$9),LOOKUP(Y1603,Inputs!$J$6:$J$9,Inputs!$H$6:$H$9))),0),"" )</f>
        <v/>
      </c>
      <c r="P1603" s="31">
        <f>IF($A1603&lt;=Inputs!$B$13,RAND(),"")</f>
        <v/>
      </c>
      <c r="Q1603" s="31">
        <f>IF($A1603&lt;=Inputs!$B$13,RAND(),"")</f>
        <v/>
      </c>
      <c r="R1603" s="31">
        <f>IF($A1603&lt;=Inputs!$B$13,RAND(),"")</f>
        <v/>
      </c>
      <c r="S1603" s="31">
        <f>IF($A1603&lt;=Inputs!$B$13,RAND(),"")</f>
        <v/>
      </c>
      <c r="T1603" s="31">
        <f>IF($A1603&lt;=Inputs!$B$13,RAND(),"")</f>
        <v/>
      </c>
      <c r="U1603" s="31">
        <f>IF($A1603&lt;=Inputs!$B$13,RAND(),"")</f>
        <v/>
      </c>
      <c r="V1603" s="31">
        <f>IF($A1603&lt;=Inputs!$B$13,RAND(),"")</f>
        <v/>
      </c>
      <c r="W1603" s="31">
        <f>IF($A1603&lt;=Inputs!$B$13,RAND(),"")</f>
        <v/>
      </c>
      <c r="X1603" s="31">
        <f>IF($A1603&lt;=Inputs!$B$13,RAND(),"")</f>
        <v/>
      </c>
      <c r="Y1603" s="31">
        <f>IF($A1603&lt;=Inputs!$B$13,RAND(),"")</f>
        <v/>
      </c>
    </row>
    <row r="1604">
      <c r="A1604" t="n">
        <v>1599</v>
      </c>
      <c r="B1604" s="26">
        <f>IF($A1604&lt;=Inputs!$B$13,IF(Inputs!$B$8&gt;0,SUM(F1604:O1604)/Inputs!$B$8,0),"")</f>
        <v/>
      </c>
      <c r="C1604" s="27">
        <f>IF($A1604&lt;=Inputs!$B$13,B1604/100,"")</f>
        <v/>
      </c>
      <c r="D1604" s="28">
        <f>IF($A1604&lt;=Inputs!$B$13,C1604*Inputs!$B$7,"")</f>
        <v/>
      </c>
      <c r="E1604" s="29">
        <f>IF($A1604&lt;=Inputs!$B$13,IF(D1604&gt;0,1,0),"")</f>
        <v/>
      </c>
      <c r="F1604" s="26">
        <f>IF($A1604&lt;=Inputs!$B$13,IF(1&lt;=Inputs!$B$8,IF(Inputs!$B$12&gt;0,MAX(MIN(NORM.INV(RAND(),LOOKUP(P1604,Inputs!$J$6:$J$9,Inputs!$G$6:$G$9),LOOKUP(P1604,Inputs!$J$6:$J$9,Inputs!$H$6:$H$9)),Inputs!$B$12),-Inputs!$B$12),NORM.INV(RAND(),LOOKUP(P1604,Inputs!$J$6:$J$9,Inputs!$G$6:$G$9),LOOKUP(P1604,Inputs!$J$6:$J$9,Inputs!$H$6:$H$9))),0),"" )</f>
        <v/>
      </c>
      <c r="G1604" s="26">
        <f>IF($A1604&lt;=Inputs!$B$13,IF(2&lt;=Inputs!$B$8,IF(Inputs!$B$12&gt;0,MAX(MIN(NORM.INV(RAND(),LOOKUP(Q1604,Inputs!$J$6:$J$9,Inputs!$G$6:$G$9),LOOKUP(Q1604,Inputs!$J$6:$J$9,Inputs!$H$6:$H$9)),Inputs!$B$12),-Inputs!$B$12),NORM.INV(RAND(),LOOKUP(Q1604,Inputs!$J$6:$J$9,Inputs!$G$6:$G$9),LOOKUP(Q1604,Inputs!$J$6:$J$9,Inputs!$H$6:$H$9))),0),"" )</f>
        <v/>
      </c>
      <c r="H1604" s="26">
        <f>IF($A1604&lt;=Inputs!$B$13,IF(3&lt;=Inputs!$B$8,IF(Inputs!$B$12&gt;0,MAX(MIN(NORM.INV(RAND(),LOOKUP(R1604,Inputs!$J$6:$J$9,Inputs!$G$6:$G$9),LOOKUP(R1604,Inputs!$J$6:$J$9,Inputs!$H$6:$H$9)),Inputs!$B$12),-Inputs!$B$12),NORM.INV(RAND(),LOOKUP(R1604,Inputs!$J$6:$J$9,Inputs!$G$6:$G$9),LOOKUP(R1604,Inputs!$J$6:$J$9,Inputs!$H$6:$H$9))),0),"" )</f>
        <v/>
      </c>
      <c r="I1604" s="26">
        <f>IF($A1604&lt;=Inputs!$B$13,IF(4&lt;=Inputs!$B$8,IF(Inputs!$B$12&gt;0,MAX(MIN(NORM.INV(RAND(),LOOKUP(S1604,Inputs!$J$6:$J$9,Inputs!$G$6:$G$9),LOOKUP(S1604,Inputs!$J$6:$J$9,Inputs!$H$6:$H$9)),Inputs!$B$12),-Inputs!$B$12),NORM.INV(RAND(),LOOKUP(S1604,Inputs!$J$6:$J$9,Inputs!$G$6:$G$9),LOOKUP(S1604,Inputs!$J$6:$J$9,Inputs!$H$6:$H$9))),0),"" )</f>
        <v/>
      </c>
      <c r="J1604" s="26">
        <f>IF($A1604&lt;=Inputs!$B$13,IF(5&lt;=Inputs!$B$8,IF(Inputs!$B$12&gt;0,MAX(MIN(NORM.INV(RAND(),LOOKUP(T1604,Inputs!$J$6:$J$9,Inputs!$G$6:$G$9),LOOKUP(T1604,Inputs!$J$6:$J$9,Inputs!$H$6:$H$9)),Inputs!$B$12),-Inputs!$B$12),NORM.INV(RAND(),LOOKUP(T1604,Inputs!$J$6:$J$9,Inputs!$G$6:$G$9),LOOKUP(T1604,Inputs!$J$6:$J$9,Inputs!$H$6:$H$9))),0),"" )</f>
        <v/>
      </c>
      <c r="K1604" s="26">
        <f>IF($A1604&lt;=Inputs!$B$13,IF(6&lt;=Inputs!$B$8,IF(Inputs!$B$12&gt;0,MAX(MIN(NORM.INV(RAND(),LOOKUP(U1604,Inputs!$J$6:$J$9,Inputs!$G$6:$G$9),LOOKUP(U1604,Inputs!$J$6:$J$9,Inputs!$H$6:$H$9)),Inputs!$B$12),-Inputs!$B$12),NORM.INV(RAND(),LOOKUP(U1604,Inputs!$J$6:$J$9,Inputs!$G$6:$G$9),LOOKUP(U1604,Inputs!$J$6:$J$9,Inputs!$H$6:$H$9))),0),"" )</f>
        <v/>
      </c>
      <c r="L1604" s="26">
        <f>IF($A1604&lt;=Inputs!$B$13,IF(7&lt;=Inputs!$B$8,IF(Inputs!$B$12&gt;0,MAX(MIN(NORM.INV(RAND(),LOOKUP(V1604,Inputs!$J$6:$J$9,Inputs!$G$6:$G$9),LOOKUP(V1604,Inputs!$J$6:$J$9,Inputs!$H$6:$H$9)),Inputs!$B$12),-Inputs!$B$12),NORM.INV(RAND(),LOOKUP(V1604,Inputs!$J$6:$J$9,Inputs!$G$6:$G$9),LOOKUP(V1604,Inputs!$J$6:$J$9,Inputs!$H$6:$H$9))),0),"" )</f>
        <v/>
      </c>
      <c r="M1604" s="26">
        <f>IF($A1604&lt;=Inputs!$B$13,IF(8&lt;=Inputs!$B$8,IF(Inputs!$B$12&gt;0,MAX(MIN(NORM.INV(RAND(),LOOKUP(W1604,Inputs!$J$6:$J$9,Inputs!$G$6:$G$9),LOOKUP(W1604,Inputs!$J$6:$J$9,Inputs!$H$6:$H$9)),Inputs!$B$12),-Inputs!$B$12),NORM.INV(RAND(),LOOKUP(W1604,Inputs!$J$6:$J$9,Inputs!$G$6:$G$9),LOOKUP(W1604,Inputs!$J$6:$J$9,Inputs!$H$6:$H$9))),0),"" )</f>
        <v/>
      </c>
      <c r="N1604" s="26">
        <f>IF($A1604&lt;=Inputs!$B$13,IF(9&lt;=Inputs!$B$8,IF(Inputs!$B$12&gt;0,MAX(MIN(NORM.INV(RAND(),LOOKUP(X1604,Inputs!$J$6:$J$9,Inputs!$G$6:$G$9),LOOKUP(X1604,Inputs!$J$6:$J$9,Inputs!$H$6:$H$9)),Inputs!$B$12),-Inputs!$B$12),NORM.INV(RAND(),LOOKUP(X1604,Inputs!$J$6:$J$9,Inputs!$G$6:$G$9),LOOKUP(X1604,Inputs!$J$6:$J$9,Inputs!$H$6:$H$9))),0),"" )</f>
        <v/>
      </c>
      <c r="O1604" s="26">
        <f>IF($A1604&lt;=Inputs!$B$13,IF(10&lt;=Inputs!$B$8,IF(Inputs!$B$12&gt;0,MAX(MIN(NORM.INV(RAND(),LOOKUP(Y1604,Inputs!$J$6:$J$9,Inputs!$G$6:$G$9),LOOKUP(Y1604,Inputs!$J$6:$J$9,Inputs!$H$6:$H$9)),Inputs!$B$12),-Inputs!$B$12),NORM.INV(RAND(),LOOKUP(Y1604,Inputs!$J$6:$J$9,Inputs!$G$6:$G$9),LOOKUP(Y1604,Inputs!$J$6:$J$9,Inputs!$H$6:$H$9))),0),"" )</f>
        <v/>
      </c>
      <c r="P1604" s="31">
        <f>IF($A1604&lt;=Inputs!$B$13,RAND(),"")</f>
        <v/>
      </c>
      <c r="Q1604" s="31">
        <f>IF($A1604&lt;=Inputs!$B$13,RAND(),"")</f>
        <v/>
      </c>
      <c r="R1604" s="31">
        <f>IF($A1604&lt;=Inputs!$B$13,RAND(),"")</f>
        <v/>
      </c>
      <c r="S1604" s="31">
        <f>IF($A1604&lt;=Inputs!$B$13,RAND(),"")</f>
        <v/>
      </c>
      <c r="T1604" s="31">
        <f>IF($A1604&lt;=Inputs!$B$13,RAND(),"")</f>
        <v/>
      </c>
      <c r="U1604" s="31">
        <f>IF($A1604&lt;=Inputs!$B$13,RAND(),"")</f>
        <v/>
      </c>
      <c r="V1604" s="31">
        <f>IF($A1604&lt;=Inputs!$B$13,RAND(),"")</f>
        <v/>
      </c>
      <c r="W1604" s="31">
        <f>IF($A1604&lt;=Inputs!$B$13,RAND(),"")</f>
        <v/>
      </c>
      <c r="X1604" s="31">
        <f>IF($A1604&lt;=Inputs!$B$13,RAND(),"")</f>
        <v/>
      </c>
      <c r="Y1604" s="31">
        <f>IF($A1604&lt;=Inputs!$B$13,RAND(),"")</f>
        <v/>
      </c>
    </row>
    <row r="1605">
      <c r="A1605" t="n">
        <v>1600</v>
      </c>
      <c r="B1605" s="26">
        <f>IF($A1605&lt;=Inputs!$B$13,IF(Inputs!$B$8&gt;0,SUM(F1605:O1605)/Inputs!$B$8,0),"")</f>
        <v/>
      </c>
      <c r="C1605" s="27">
        <f>IF($A1605&lt;=Inputs!$B$13,B1605/100,"")</f>
        <v/>
      </c>
      <c r="D1605" s="28">
        <f>IF($A1605&lt;=Inputs!$B$13,C1605*Inputs!$B$7,"")</f>
        <v/>
      </c>
      <c r="E1605" s="29">
        <f>IF($A1605&lt;=Inputs!$B$13,IF(D1605&gt;0,1,0),"")</f>
        <v/>
      </c>
      <c r="F1605" s="26">
        <f>IF($A1605&lt;=Inputs!$B$13,IF(1&lt;=Inputs!$B$8,IF(Inputs!$B$12&gt;0,MAX(MIN(NORM.INV(RAND(),LOOKUP(P1605,Inputs!$J$6:$J$9,Inputs!$G$6:$G$9),LOOKUP(P1605,Inputs!$J$6:$J$9,Inputs!$H$6:$H$9)),Inputs!$B$12),-Inputs!$B$12),NORM.INV(RAND(),LOOKUP(P1605,Inputs!$J$6:$J$9,Inputs!$G$6:$G$9),LOOKUP(P1605,Inputs!$J$6:$J$9,Inputs!$H$6:$H$9))),0),"" )</f>
        <v/>
      </c>
      <c r="G1605" s="26">
        <f>IF($A1605&lt;=Inputs!$B$13,IF(2&lt;=Inputs!$B$8,IF(Inputs!$B$12&gt;0,MAX(MIN(NORM.INV(RAND(),LOOKUP(Q1605,Inputs!$J$6:$J$9,Inputs!$G$6:$G$9),LOOKUP(Q1605,Inputs!$J$6:$J$9,Inputs!$H$6:$H$9)),Inputs!$B$12),-Inputs!$B$12),NORM.INV(RAND(),LOOKUP(Q1605,Inputs!$J$6:$J$9,Inputs!$G$6:$G$9),LOOKUP(Q1605,Inputs!$J$6:$J$9,Inputs!$H$6:$H$9))),0),"" )</f>
        <v/>
      </c>
      <c r="H1605" s="26">
        <f>IF($A1605&lt;=Inputs!$B$13,IF(3&lt;=Inputs!$B$8,IF(Inputs!$B$12&gt;0,MAX(MIN(NORM.INV(RAND(),LOOKUP(R1605,Inputs!$J$6:$J$9,Inputs!$G$6:$G$9),LOOKUP(R1605,Inputs!$J$6:$J$9,Inputs!$H$6:$H$9)),Inputs!$B$12),-Inputs!$B$12),NORM.INV(RAND(),LOOKUP(R1605,Inputs!$J$6:$J$9,Inputs!$G$6:$G$9),LOOKUP(R1605,Inputs!$J$6:$J$9,Inputs!$H$6:$H$9))),0),"" )</f>
        <v/>
      </c>
      <c r="I1605" s="26">
        <f>IF($A1605&lt;=Inputs!$B$13,IF(4&lt;=Inputs!$B$8,IF(Inputs!$B$12&gt;0,MAX(MIN(NORM.INV(RAND(),LOOKUP(S1605,Inputs!$J$6:$J$9,Inputs!$G$6:$G$9),LOOKUP(S1605,Inputs!$J$6:$J$9,Inputs!$H$6:$H$9)),Inputs!$B$12),-Inputs!$B$12),NORM.INV(RAND(),LOOKUP(S1605,Inputs!$J$6:$J$9,Inputs!$G$6:$G$9),LOOKUP(S1605,Inputs!$J$6:$J$9,Inputs!$H$6:$H$9))),0),"" )</f>
        <v/>
      </c>
      <c r="J1605" s="26">
        <f>IF($A1605&lt;=Inputs!$B$13,IF(5&lt;=Inputs!$B$8,IF(Inputs!$B$12&gt;0,MAX(MIN(NORM.INV(RAND(),LOOKUP(T1605,Inputs!$J$6:$J$9,Inputs!$G$6:$G$9),LOOKUP(T1605,Inputs!$J$6:$J$9,Inputs!$H$6:$H$9)),Inputs!$B$12),-Inputs!$B$12),NORM.INV(RAND(),LOOKUP(T1605,Inputs!$J$6:$J$9,Inputs!$G$6:$G$9),LOOKUP(T1605,Inputs!$J$6:$J$9,Inputs!$H$6:$H$9))),0),"" )</f>
        <v/>
      </c>
      <c r="K1605" s="26">
        <f>IF($A1605&lt;=Inputs!$B$13,IF(6&lt;=Inputs!$B$8,IF(Inputs!$B$12&gt;0,MAX(MIN(NORM.INV(RAND(),LOOKUP(U1605,Inputs!$J$6:$J$9,Inputs!$G$6:$G$9),LOOKUP(U1605,Inputs!$J$6:$J$9,Inputs!$H$6:$H$9)),Inputs!$B$12),-Inputs!$B$12),NORM.INV(RAND(),LOOKUP(U1605,Inputs!$J$6:$J$9,Inputs!$G$6:$G$9),LOOKUP(U1605,Inputs!$J$6:$J$9,Inputs!$H$6:$H$9))),0),"" )</f>
        <v/>
      </c>
      <c r="L1605" s="26">
        <f>IF($A1605&lt;=Inputs!$B$13,IF(7&lt;=Inputs!$B$8,IF(Inputs!$B$12&gt;0,MAX(MIN(NORM.INV(RAND(),LOOKUP(V1605,Inputs!$J$6:$J$9,Inputs!$G$6:$G$9),LOOKUP(V1605,Inputs!$J$6:$J$9,Inputs!$H$6:$H$9)),Inputs!$B$12),-Inputs!$B$12),NORM.INV(RAND(),LOOKUP(V1605,Inputs!$J$6:$J$9,Inputs!$G$6:$G$9),LOOKUP(V1605,Inputs!$J$6:$J$9,Inputs!$H$6:$H$9))),0),"" )</f>
        <v/>
      </c>
      <c r="M1605" s="26">
        <f>IF($A1605&lt;=Inputs!$B$13,IF(8&lt;=Inputs!$B$8,IF(Inputs!$B$12&gt;0,MAX(MIN(NORM.INV(RAND(),LOOKUP(W1605,Inputs!$J$6:$J$9,Inputs!$G$6:$G$9),LOOKUP(W1605,Inputs!$J$6:$J$9,Inputs!$H$6:$H$9)),Inputs!$B$12),-Inputs!$B$12),NORM.INV(RAND(),LOOKUP(W1605,Inputs!$J$6:$J$9,Inputs!$G$6:$G$9),LOOKUP(W1605,Inputs!$J$6:$J$9,Inputs!$H$6:$H$9))),0),"" )</f>
        <v/>
      </c>
      <c r="N1605" s="26">
        <f>IF($A1605&lt;=Inputs!$B$13,IF(9&lt;=Inputs!$B$8,IF(Inputs!$B$12&gt;0,MAX(MIN(NORM.INV(RAND(),LOOKUP(X1605,Inputs!$J$6:$J$9,Inputs!$G$6:$G$9),LOOKUP(X1605,Inputs!$J$6:$J$9,Inputs!$H$6:$H$9)),Inputs!$B$12),-Inputs!$B$12),NORM.INV(RAND(),LOOKUP(X1605,Inputs!$J$6:$J$9,Inputs!$G$6:$G$9),LOOKUP(X1605,Inputs!$J$6:$J$9,Inputs!$H$6:$H$9))),0),"" )</f>
        <v/>
      </c>
      <c r="O1605" s="26">
        <f>IF($A1605&lt;=Inputs!$B$13,IF(10&lt;=Inputs!$B$8,IF(Inputs!$B$12&gt;0,MAX(MIN(NORM.INV(RAND(),LOOKUP(Y1605,Inputs!$J$6:$J$9,Inputs!$G$6:$G$9),LOOKUP(Y1605,Inputs!$J$6:$J$9,Inputs!$H$6:$H$9)),Inputs!$B$12),-Inputs!$B$12),NORM.INV(RAND(),LOOKUP(Y1605,Inputs!$J$6:$J$9,Inputs!$G$6:$G$9),LOOKUP(Y1605,Inputs!$J$6:$J$9,Inputs!$H$6:$H$9))),0),"" )</f>
        <v/>
      </c>
      <c r="P1605" s="31">
        <f>IF($A1605&lt;=Inputs!$B$13,RAND(),"")</f>
        <v/>
      </c>
      <c r="Q1605" s="31">
        <f>IF($A1605&lt;=Inputs!$B$13,RAND(),"")</f>
        <v/>
      </c>
      <c r="R1605" s="31">
        <f>IF($A1605&lt;=Inputs!$B$13,RAND(),"")</f>
        <v/>
      </c>
      <c r="S1605" s="31">
        <f>IF($A1605&lt;=Inputs!$B$13,RAND(),"")</f>
        <v/>
      </c>
      <c r="T1605" s="31">
        <f>IF($A1605&lt;=Inputs!$B$13,RAND(),"")</f>
        <v/>
      </c>
      <c r="U1605" s="31">
        <f>IF($A1605&lt;=Inputs!$B$13,RAND(),"")</f>
        <v/>
      </c>
      <c r="V1605" s="31">
        <f>IF($A1605&lt;=Inputs!$B$13,RAND(),"")</f>
        <v/>
      </c>
      <c r="W1605" s="31">
        <f>IF($A1605&lt;=Inputs!$B$13,RAND(),"")</f>
        <v/>
      </c>
      <c r="X1605" s="31">
        <f>IF($A1605&lt;=Inputs!$B$13,RAND(),"")</f>
        <v/>
      </c>
      <c r="Y1605" s="31">
        <f>IF($A1605&lt;=Inputs!$B$13,RAND(),"")</f>
        <v/>
      </c>
    </row>
    <row r="1606">
      <c r="A1606" t="n">
        <v>1601</v>
      </c>
      <c r="B1606" s="26">
        <f>IF($A1606&lt;=Inputs!$B$13,IF(Inputs!$B$8&gt;0,SUM(F1606:O1606)/Inputs!$B$8,0),"")</f>
        <v/>
      </c>
      <c r="C1606" s="27">
        <f>IF($A1606&lt;=Inputs!$B$13,B1606/100,"")</f>
        <v/>
      </c>
      <c r="D1606" s="28">
        <f>IF($A1606&lt;=Inputs!$B$13,C1606*Inputs!$B$7,"")</f>
        <v/>
      </c>
      <c r="E1606" s="29">
        <f>IF($A1606&lt;=Inputs!$B$13,IF(D1606&gt;0,1,0),"")</f>
        <v/>
      </c>
      <c r="F1606" s="26">
        <f>IF($A1606&lt;=Inputs!$B$13,IF(1&lt;=Inputs!$B$8,IF(Inputs!$B$12&gt;0,MAX(MIN(NORM.INV(RAND(),LOOKUP(P1606,Inputs!$J$6:$J$9,Inputs!$G$6:$G$9),LOOKUP(P1606,Inputs!$J$6:$J$9,Inputs!$H$6:$H$9)),Inputs!$B$12),-Inputs!$B$12),NORM.INV(RAND(),LOOKUP(P1606,Inputs!$J$6:$J$9,Inputs!$G$6:$G$9),LOOKUP(P1606,Inputs!$J$6:$J$9,Inputs!$H$6:$H$9))),0),"" )</f>
        <v/>
      </c>
      <c r="G1606" s="26">
        <f>IF($A1606&lt;=Inputs!$B$13,IF(2&lt;=Inputs!$B$8,IF(Inputs!$B$12&gt;0,MAX(MIN(NORM.INV(RAND(),LOOKUP(Q1606,Inputs!$J$6:$J$9,Inputs!$G$6:$G$9),LOOKUP(Q1606,Inputs!$J$6:$J$9,Inputs!$H$6:$H$9)),Inputs!$B$12),-Inputs!$B$12),NORM.INV(RAND(),LOOKUP(Q1606,Inputs!$J$6:$J$9,Inputs!$G$6:$G$9),LOOKUP(Q1606,Inputs!$J$6:$J$9,Inputs!$H$6:$H$9))),0),"" )</f>
        <v/>
      </c>
      <c r="H1606" s="26">
        <f>IF($A1606&lt;=Inputs!$B$13,IF(3&lt;=Inputs!$B$8,IF(Inputs!$B$12&gt;0,MAX(MIN(NORM.INV(RAND(),LOOKUP(R1606,Inputs!$J$6:$J$9,Inputs!$G$6:$G$9),LOOKUP(R1606,Inputs!$J$6:$J$9,Inputs!$H$6:$H$9)),Inputs!$B$12),-Inputs!$B$12),NORM.INV(RAND(),LOOKUP(R1606,Inputs!$J$6:$J$9,Inputs!$G$6:$G$9),LOOKUP(R1606,Inputs!$J$6:$J$9,Inputs!$H$6:$H$9))),0),"" )</f>
        <v/>
      </c>
      <c r="I1606" s="26">
        <f>IF($A1606&lt;=Inputs!$B$13,IF(4&lt;=Inputs!$B$8,IF(Inputs!$B$12&gt;0,MAX(MIN(NORM.INV(RAND(),LOOKUP(S1606,Inputs!$J$6:$J$9,Inputs!$G$6:$G$9),LOOKUP(S1606,Inputs!$J$6:$J$9,Inputs!$H$6:$H$9)),Inputs!$B$12),-Inputs!$B$12),NORM.INV(RAND(),LOOKUP(S1606,Inputs!$J$6:$J$9,Inputs!$G$6:$G$9),LOOKUP(S1606,Inputs!$J$6:$J$9,Inputs!$H$6:$H$9))),0),"" )</f>
        <v/>
      </c>
      <c r="J1606" s="26">
        <f>IF($A1606&lt;=Inputs!$B$13,IF(5&lt;=Inputs!$B$8,IF(Inputs!$B$12&gt;0,MAX(MIN(NORM.INV(RAND(),LOOKUP(T1606,Inputs!$J$6:$J$9,Inputs!$G$6:$G$9),LOOKUP(T1606,Inputs!$J$6:$J$9,Inputs!$H$6:$H$9)),Inputs!$B$12),-Inputs!$B$12),NORM.INV(RAND(),LOOKUP(T1606,Inputs!$J$6:$J$9,Inputs!$G$6:$G$9),LOOKUP(T1606,Inputs!$J$6:$J$9,Inputs!$H$6:$H$9))),0),"" )</f>
        <v/>
      </c>
      <c r="K1606" s="26">
        <f>IF($A1606&lt;=Inputs!$B$13,IF(6&lt;=Inputs!$B$8,IF(Inputs!$B$12&gt;0,MAX(MIN(NORM.INV(RAND(),LOOKUP(U1606,Inputs!$J$6:$J$9,Inputs!$G$6:$G$9),LOOKUP(U1606,Inputs!$J$6:$J$9,Inputs!$H$6:$H$9)),Inputs!$B$12),-Inputs!$B$12),NORM.INV(RAND(),LOOKUP(U1606,Inputs!$J$6:$J$9,Inputs!$G$6:$G$9),LOOKUP(U1606,Inputs!$J$6:$J$9,Inputs!$H$6:$H$9))),0),"" )</f>
        <v/>
      </c>
      <c r="L1606" s="26">
        <f>IF($A1606&lt;=Inputs!$B$13,IF(7&lt;=Inputs!$B$8,IF(Inputs!$B$12&gt;0,MAX(MIN(NORM.INV(RAND(),LOOKUP(V1606,Inputs!$J$6:$J$9,Inputs!$G$6:$G$9),LOOKUP(V1606,Inputs!$J$6:$J$9,Inputs!$H$6:$H$9)),Inputs!$B$12),-Inputs!$B$12),NORM.INV(RAND(),LOOKUP(V1606,Inputs!$J$6:$J$9,Inputs!$G$6:$G$9),LOOKUP(V1606,Inputs!$J$6:$J$9,Inputs!$H$6:$H$9))),0),"" )</f>
        <v/>
      </c>
      <c r="M1606" s="26">
        <f>IF($A1606&lt;=Inputs!$B$13,IF(8&lt;=Inputs!$B$8,IF(Inputs!$B$12&gt;0,MAX(MIN(NORM.INV(RAND(),LOOKUP(W1606,Inputs!$J$6:$J$9,Inputs!$G$6:$G$9),LOOKUP(W1606,Inputs!$J$6:$J$9,Inputs!$H$6:$H$9)),Inputs!$B$12),-Inputs!$B$12),NORM.INV(RAND(),LOOKUP(W1606,Inputs!$J$6:$J$9,Inputs!$G$6:$G$9),LOOKUP(W1606,Inputs!$J$6:$J$9,Inputs!$H$6:$H$9))),0),"" )</f>
        <v/>
      </c>
      <c r="N1606" s="26">
        <f>IF($A1606&lt;=Inputs!$B$13,IF(9&lt;=Inputs!$B$8,IF(Inputs!$B$12&gt;0,MAX(MIN(NORM.INV(RAND(),LOOKUP(X1606,Inputs!$J$6:$J$9,Inputs!$G$6:$G$9),LOOKUP(X1606,Inputs!$J$6:$J$9,Inputs!$H$6:$H$9)),Inputs!$B$12),-Inputs!$B$12),NORM.INV(RAND(),LOOKUP(X1606,Inputs!$J$6:$J$9,Inputs!$G$6:$G$9),LOOKUP(X1606,Inputs!$J$6:$J$9,Inputs!$H$6:$H$9))),0),"" )</f>
        <v/>
      </c>
      <c r="O1606" s="26">
        <f>IF($A1606&lt;=Inputs!$B$13,IF(10&lt;=Inputs!$B$8,IF(Inputs!$B$12&gt;0,MAX(MIN(NORM.INV(RAND(),LOOKUP(Y1606,Inputs!$J$6:$J$9,Inputs!$G$6:$G$9),LOOKUP(Y1606,Inputs!$J$6:$J$9,Inputs!$H$6:$H$9)),Inputs!$B$12),-Inputs!$B$12),NORM.INV(RAND(),LOOKUP(Y1606,Inputs!$J$6:$J$9,Inputs!$G$6:$G$9),LOOKUP(Y1606,Inputs!$J$6:$J$9,Inputs!$H$6:$H$9))),0),"" )</f>
        <v/>
      </c>
      <c r="P1606" s="31">
        <f>IF($A1606&lt;=Inputs!$B$13,RAND(),"")</f>
        <v/>
      </c>
      <c r="Q1606" s="31">
        <f>IF($A1606&lt;=Inputs!$B$13,RAND(),"")</f>
        <v/>
      </c>
      <c r="R1606" s="31">
        <f>IF($A1606&lt;=Inputs!$B$13,RAND(),"")</f>
        <v/>
      </c>
      <c r="S1606" s="31">
        <f>IF($A1606&lt;=Inputs!$B$13,RAND(),"")</f>
        <v/>
      </c>
      <c r="T1606" s="31">
        <f>IF($A1606&lt;=Inputs!$B$13,RAND(),"")</f>
        <v/>
      </c>
      <c r="U1606" s="31">
        <f>IF($A1606&lt;=Inputs!$B$13,RAND(),"")</f>
        <v/>
      </c>
      <c r="V1606" s="31">
        <f>IF($A1606&lt;=Inputs!$B$13,RAND(),"")</f>
        <v/>
      </c>
      <c r="W1606" s="31">
        <f>IF($A1606&lt;=Inputs!$B$13,RAND(),"")</f>
        <v/>
      </c>
      <c r="X1606" s="31">
        <f>IF($A1606&lt;=Inputs!$B$13,RAND(),"")</f>
        <v/>
      </c>
      <c r="Y1606" s="31">
        <f>IF($A1606&lt;=Inputs!$B$13,RAND(),"")</f>
        <v/>
      </c>
    </row>
    <row r="1607">
      <c r="A1607" t="n">
        <v>1602</v>
      </c>
      <c r="B1607" s="26">
        <f>IF($A1607&lt;=Inputs!$B$13,IF(Inputs!$B$8&gt;0,SUM(F1607:O1607)/Inputs!$B$8,0),"")</f>
        <v/>
      </c>
      <c r="C1607" s="27">
        <f>IF($A1607&lt;=Inputs!$B$13,B1607/100,"")</f>
        <v/>
      </c>
      <c r="D1607" s="28">
        <f>IF($A1607&lt;=Inputs!$B$13,C1607*Inputs!$B$7,"")</f>
        <v/>
      </c>
      <c r="E1607" s="29">
        <f>IF($A1607&lt;=Inputs!$B$13,IF(D1607&gt;0,1,0),"")</f>
        <v/>
      </c>
      <c r="F1607" s="26">
        <f>IF($A1607&lt;=Inputs!$B$13,IF(1&lt;=Inputs!$B$8,IF(Inputs!$B$12&gt;0,MAX(MIN(NORM.INV(RAND(),LOOKUP(P1607,Inputs!$J$6:$J$9,Inputs!$G$6:$G$9),LOOKUP(P1607,Inputs!$J$6:$J$9,Inputs!$H$6:$H$9)),Inputs!$B$12),-Inputs!$B$12),NORM.INV(RAND(),LOOKUP(P1607,Inputs!$J$6:$J$9,Inputs!$G$6:$G$9),LOOKUP(P1607,Inputs!$J$6:$J$9,Inputs!$H$6:$H$9))),0),"" )</f>
        <v/>
      </c>
      <c r="G1607" s="26">
        <f>IF($A1607&lt;=Inputs!$B$13,IF(2&lt;=Inputs!$B$8,IF(Inputs!$B$12&gt;0,MAX(MIN(NORM.INV(RAND(),LOOKUP(Q1607,Inputs!$J$6:$J$9,Inputs!$G$6:$G$9),LOOKUP(Q1607,Inputs!$J$6:$J$9,Inputs!$H$6:$H$9)),Inputs!$B$12),-Inputs!$B$12),NORM.INV(RAND(),LOOKUP(Q1607,Inputs!$J$6:$J$9,Inputs!$G$6:$G$9),LOOKUP(Q1607,Inputs!$J$6:$J$9,Inputs!$H$6:$H$9))),0),"" )</f>
        <v/>
      </c>
      <c r="H1607" s="26">
        <f>IF($A1607&lt;=Inputs!$B$13,IF(3&lt;=Inputs!$B$8,IF(Inputs!$B$12&gt;0,MAX(MIN(NORM.INV(RAND(),LOOKUP(R1607,Inputs!$J$6:$J$9,Inputs!$G$6:$G$9),LOOKUP(R1607,Inputs!$J$6:$J$9,Inputs!$H$6:$H$9)),Inputs!$B$12),-Inputs!$B$12),NORM.INV(RAND(),LOOKUP(R1607,Inputs!$J$6:$J$9,Inputs!$G$6:$G$9),LOOKUP(R1607,Inputs!$J$6:$J$9,Inputs!$H$6:$H$9))),0),"" )</f>
        <v/>
      </c>
      <c r="I1607" s="26">
        <f>IF($A1607&lt;=Inputs!$B$13,IF(4&lt;=Inputs!$B$8,IF(Inputs!$B$12&gt;0,MAX(MIN(NORM.INV(RAND(),LOOKUP(S1607,Inputs!$J$6:$J$9,Inputs!$G$6:$G$9),LOOKUP(S1607,Inputs!$J$6:$J$9,Inputs!$H$6:$H$9)),Inputs!$B$12),-Inputs!$B$12),NORM.INV(RAND(),LOOKUP(S1607,Inputs!$J$6:$J$9,Inputs!$G$6:$G$9),LOOKUP(S1607,Inputs!$J$6:$J$9,Inputs!$H$6:$H$9))),0),"" )</f>
        <v/>
      </c>
      <c r="J1607" s="26">
        <f>IF($A1607&lt;=Inputs!$B$13,IF(5&lt;=Inputs!$B$8,IF(Inputs!$B$12&gt;0,MAX(MIN(NORM.INV(RAND(),LOOKUP(T1607,Inputs!$J$6:$J$9,Inputs!$G$6:$G$9),LOOKUP(T1607,Inputs!$J$6:$J$9,Inputs!$H$6:$H$9)),Inputs!$B$12),-Inputs!$B$12),NORM.INV(RAND(),LOOKUP(T1607,Inputs!$J$6:$J$9,Inputs!$G$6:$G$9),LOOKUP(T1607,Inputs!$J$6:$J$9,Inputs!$H$6:$H$9))),0),"" )</f>
        <v/>
      </c>
      <c r="K1607" s="26">
        <f>IF($A1607&lt;=Inputs!$B$13,IF(6&lt;=Inputs!$B$8,IF(Inputs!$B$12&gt;0,MAX(MIN(NORM.INV(RAND(),LOOKUP(U1607,Inputs!$J$6:$J$9,Inputs!$G$6:$G$9),LOOKUP(U1607,Inputs!$J$6:$J$9,Inputs!$H$6:$H$9)),Inputs!$B$12),-Inputs!$B$12),NORM.INV(RAND(),LOOKUP(U1607,Inputs!$J$6:$J$9,Inputs!$G$6:$G$9),LOOKUP(U1607,Inputs!$J$6:$J$9,Inputs!$H$6:$H$9))),0),"" )</f>
        <v/>
      </c>
      <c r="L1607" s="26">
        <f>IF($A1607&lt;=Inputs!$B$13,IF(7&lt;=Inputs!$B$8,IF(Inputs!$B$12&gt;0,MAX(MIN(NORM.INV(RAND(),LOOKUP(V1607,Inputs!$J$6:$J$9,Inputs!$G$6:$G$9),LOOKUP(V1607,Inputs!$J$6:$J$9,Inputs!$H$6:$H$9)),Inputs!$B$12),-Inputs!$B$12),NORM.INV(RAND(),LOOKUP(V1607,Inputs!$J$6:$J$9,Inputs!$G$6:$G$9),LOOKUP(V1607,Inputs!$J$6:$J$9,Inputs!$H$6:$H$9))),0),"" )</f>
        <v/>
      </c>
      <c r="M1607" s="26">
        <f>IF($A1607&lt;=Inputs!$B$13,IF(8&lt;=Inputs!$B$8,IF(Inputs!$B$12&gt;0,MAX(MIN(NORM.INV(RAND(),LOOKUP(W1607,Inputs!$J$6:$J$9,Inputs!$G$6:$G$9),LOOKUP(W1607,Inputs!$J$6:$J$9,Inputs!$H$6:$H$9)),Inputs!$B$12),-Inputs!$B$12),NORM.INV(RAND(),LOOKUP(W1607,Inputs!$J$6:$J$9,Inputs!$G$6:$G$9),LOOKUP(W1607,Inputs!$J$6:$J$9,Inputs!$H$6:$H$9))),0),"" )</f>
        <v/>
      </c>
      <c r="N1607" s="26">
        <f>IF($A1607&lt;=Inputs!$B$13,IF(9&lt;=Inputs!$B$8,IF(Inputs!$B$12&gt;0,MAX(MIN(NORM.INV(RAND(),LOOKUP(X1607,Inputs!$J$6:$J$9,Inputs!$G$6:$G$9),LOOKUP(X1607,Inputs!$J$6:$J$9,Inputs!$H$6:$H$9)),Inputs!$B$12),-Inputs!$B$12),NORM.INV(RAND(),LOOKUP(X1607,Inputs!$J$6:$J$9,Inputs!$G$6:$G$9),LOOKUP(X1607,Inputs!$J$6:$J$9,Inputs!$H$6:$H$9))),0),"" )</f>
        <v/>
      </c>
      <c r="O1607" s="26">
        <f>IF($A1607&lt;=Inputs!$B$13,IF(10&lt;=Inputs!$B$8,IF(Inputs!$B$12&gt;0,MAX(MIN(NORM.INV(RAND(),LOOKUP(Y1607,Inputs!$J$6:$J$9,Inputs!$G$6:$G$9),LOOKUP(Y1607,Inputs!$J$6:$J$9,Inputs!$H$6:$H$9)),Inputs!$B$12),-Inputs!$B$12),NORM.INV(RAND(),LOOKUP(Y1607,Inputs!$J$6:$J$9,Inputs!$G$6:$G$9),LOOKUP(Y1607,Inputs!$J$6:$J$9,Inputs!$H$6:$H$9))),0),"" )</f>
        <v/>
      </c>
      <c r="P1607" s="31">
        <f>IF($A1607&lt;=Inputs!$B$13,RAND(),"")</f>
        <v/>
      </c>
      <c r="Q1607" s="31">
        <f>IF($A1607&lt;=Inputs!$B$13,RAND(),"")</f>
        <v/>
      </c>
      <c r="R1607" s="31">
        <f>IF($A1607&lt;=Inputs!$B$13,RAND(),"")</f>
        <v/>
      </c>
      <c r="S1607" s="31">
        <f>IF($A1607&lt;=Inputs!$B$13,RAND(),"")</f>
        <v/>
      </c>
      <c r="T1607" s="31">
        <f>IF($A1607&lt;=Inputs!$B$13,RAND(),"")</f>
        <v/>
      </c>
      <c r="U1607" s="31">
        <f>IF($A1607&lt;=Inputs!$B$13,RAND(),"")</f>
        <v/>
      </c>
      <c r="V1607" s="31">
        <f>IF($A1607&lt;=Inputs!$B$13,RAND(),"")</f>
        <v/>
      </c>
      <c r="W1607" s="31">
        <f>IF($A1607&lt;=Inputs!$B$13,RAND(),"")</f>
        <v/>
      </c>
      <c r="X1607" s="31">
        <f>IF($A1607&lt;=Inputs!$B$13,RAND(),"")</f>
        <v/>
      </c>
      <c r="Y1607" s="31">
        <f>IF($A1607&lt;=Inputs!$B$13,RAND(),"")</f>
        <v/>
      </c>
    </row>
    <row r="1608">
      <c r="A1608" t="n">
        <v>1603</v>
      </c>
      <c r="B1608" s="26">
        <f>IF($A1608&lt;=Inputs!$B$13,IF(Inputs!$B$8&gt;0,SUM(F1608:O1608)/Inputs!$B$8,0),"")</f>
        <v/>
      </c>
      <c r="C1608" s="27">
        <f>IF($A1608&lt;=Inputs!$B$13,B1608/100,"")</f>
        <v/>
      </c>
      <c r="D1608" s="28">
        <f>IF($A1608&lt;=Inputs!$B$13,C1608*Inputs!$B$7,"")</f>
        <v/>
      </c>
      <c r="E1608" s="29">
        <f>IF($A1608&lt;=Inputs!$B$13,IF(D1608&gt;0,1,0),"")</f>
        <v/>
      </c>
      <c r="F1608" s="26">
        <f>IF($A1608&lt;=Inputs!$B$13,IF(1&lt;=Inputs!$B$8,IF(Inputs!$B$12&gt;0,MAX(MIN(NORM.INV(RAND(),LOOKUP(P1608,Inputs!$J$6:$J$9,Inputs!$G$6:$G$9),LOOKUP(P1608,Inputs!$J$6:$J$9,Inputs!$H$6:$H$9)),Inputs!$B$12),-Inputs!$B$12),NORM.INV(RAND(),LOOKUP(P1608,Inputs!$J$6:$J$9,Inputs!$G$6:$G$9),LOOKUP(P1608,Inputs!$J$6:$J$9,Inputs!$H$6:$H$9))),0),"" )</f>
        <v/>
      </c>
      <c r="G1608" s="26">
        <f>IF($A1608&lt;=Inputs!$B$13,IF(2&lt;=Inputs!$B$8,IF(Inputs!$B$12&gt;0,MAX(MIN(NORM.INV(RAND(),LOOKUP(Q1608,Inputs!$J$6:$J$9,Inputs!$G$6:$G$9),LOOKUP(Q1608,Inputs!$J$6:$J$9,Inputs!$H$6:$H$9)),Inputs!$B$12),-Inputs!$B$12),NORM.INV(RAND(),LOOKUP(Q1608,Inputs!$J$6:$J$9,Inputs!$G$6:$G$9),LOOKUP(Q1608,Inputs!$J$6:$J$9,Inputs!$H$6:$H$9))),0),"" )</f>
        <v/>
      </c>
      <c r="H1608" s="26">
        <f>IF($A1608&lt;=Inputs!$B$13,IF(3&lt;=Inputs!$B$8,IF(Inputs!$B$12&gt;0,MAX(MIN(NORM.INV(RAND(),LOOKUP(R1608,Inputs!$J$6:$J$9,Inputs!$G$6:$G$9),LOOKUP(R1608,Inputs!$J$6:$J$9,Inputs!$H$6:$H$9)),Inputs!$B$12),-Inputs!$B$12),NORM.INV(RAND(),LOOKUP(R1608,Inputs!$J$6:$J$9,Inputs!$G$6:$G$9),LOOKUP(R1608,Inputs!$J$6:$J$9,Inputs!$H$6:$H$9))),0),"" )</f>
        <v/>
      </c>
      <c r="I1608" s="26">
        <f>IF($A1608&lt;=Inputs!$B$13,IF(4&lt;=Inputs!$B$8,IF(Inputs!$B$12&gt;0,MAX(MIN(NORM.INV(RAND(),LOOKUP(S1608,Inputs!$J$6:$J$9,Inputs!$G$6:$G$9),LOOKUP(S1608,Inputs!$J$6:$J$9,Inputs!$H$6:$H$9)),Inputs!$B$12),-Inputs!$B$12),NORM.INV(RAND(),LOOKUP(S1608,Inputs!$J$6:$J$9,Inputs!$G$6:$G$9),LOOKUP(S1608,Inputs!$J$6:$J$9,Inputs!$H$6:$H$9))),0),"" )</f>
        <v/>
      </c>
      <c r="J1608" s="26">
        <f>IF($A1608&lt;=Inputs!$B$13,IF(5&lt;=Inputs!$B$8,IF(Inputs!$B$12&gt;0,MAX(MIN(NORM.INV(RAND(),LOOKUP(T1608,Inputs!$J$6:$J$9,Inputs!$G$6:$G$9),LOOKUP(T1608,Inputs!$J$6:$J$9,Inputs!$H$6:$H$9)),Inputs!$B$12),-Inputs!$B$12),NORM.INV(RAND(),LOOKUP(T1608,Inputs!$J$6:$J$9,Inputs!$G$6:$G$9),LOOKUP(T1608,Inputs!$J$6:$J$9,Inputs!$H$6:$H$9))),0),"" )</f>
        <v/>
      </c>
      <c r="K1608" s="26">
        <f>IF($A1608&lt;=Inputs!$B$13,IF(6&lt;=Inputs!$B$8,IF(Inputs!$B$12&gt;0,MAX(MIN(NORM.INV(RAND(),LOOKUP(U1608,Inputs!$J$6:$J$9,Inputs!$G$6:$G$9),LOOKUP(U1608,Inputs!$J$6:$J$9,Inputs!$H$6:$H$9)),Inputs!$B$12),-Inputs!$B$12),NORM.INV(RAND(),LOOKUP(U1608,Inputs!$J$6:$J$9,Inputs!$G$6:$G$9),LOOKUP(U1608,Inputs!$J$6:$J$9,Inputs!$H$6:$H$9))),0),"" )</f>
        <v/>
      </c>
      <c r="L1608" s="26">
        <f>IF($A1608&lt;=Inputs!$B$13,IF(7&lt;=Inputs!$B$8,IF(Inputs!$B$12&gt;0,MAX(MIN(NORM.INV(RAND(),LOOKUP(V1608,Inputs!$J$6:$J$9,Inputs!$G$6:$G$9),LOOKUP(V1608,Inputs!$J$6:$J$9,Inputs!$H$6:$H$9)),Inputs!$B$12),-Inputs!$B$12),NORM.INV(RAND(),LOOKUP(V1608,Inputs!$J$6:$J$9,Inputs!$G$6:$G$9),LOOKUP(V1608,Inputs!$J$6:$J$9,Inputs!$H$6:$H$9))),0),"" )</f>
        <v/>
      </c>
      <c r="M1608" s="26">
        <f>IF($A1608&lt;=Inputs!$B$13,IF(8&lt;=Inputs!$B$8,IF(Inputs!$B$12&gt;0,MAX(MIN(NORM.INV(RAND(),LOOKUP(W1608,Inputs!$J$6:$J$9,Inputs!$G$6:$G$9),LOOKUP(W1608,Inputs!$J$6:$J$9,Inputs!$H$6:$H$9)),Inputs!$B$12),-Inputs!$B$12),NORM.INV(RAND(),LOOKUP(W1608,Inputs!$J$6:$J$9,Inputs!$G$6:$G$9),LOOKUP(W1608,Inputs!$J$6:$J$9,Inputs!$H$6:$H$9))),0),"" )</f>
        <v/>
      </c>
      <c r="N1608" s="26">
        <f>IF($A1608&lt;=Inputs!$B$13,IF(9&lt;=Inputs!$B$8,IF(Inputs!$B$12&gt;0,MAX(MIN(NORM.INV(RAND(),LOOKUP(X1608,Inputs!$J$6:$J$9,Inputs!$G$6:$G$9),LOOKUP(X1608,Inputs!$J$6:$J$9,Inputs!$H$6:$H$9)),Inputs!$B$12),-Inputs!$B$12),NORM.INV(RAND(),LOOKUP(X1608,Inputs!$J$6:$J$9,Inputs!$G$6:$G$9),LOOKUP(X1608,Inputs!$J$6:$J$9,Inputs!$H$6:$H$9))),0),"" )</f>
        <v/>
      </c>
      <c r="O1608" s="26">
        <f>IF($A1608&lt;=Inputs!$B$13,IF(10&lt;=Inputs!$B$8,IF(Inputs!$B$12&gt;0,MAX(MIN(NORM.INV(RAND(),LOOKUP(Y1608,Inputs!$J$6:$J$9,Inputs!$G$6:$G$9),LOOKUP(Y1608,Inputs!$J$6:$J$9,Inputs!$H$6:$H$9)),Inputs!$B$12),-Inputs!$B$12),NORM.INV(RAND(),LOOKUP(Y1608,Inputs!$J$6:$J$9,Inputs!$G$6:$G$9),LOOKUP(Y1608,Inputs!$J$6:$J$9,Inputs!$H$6:$H$9))),0),"" )</f>
        <v/>
      </c>
      <c r="P1608" s="31">
        <f>IF($A1608&lt;=Inputs!$B$13,RAND(),"")</f>
        <v/>
      </c>
      <c r="Q1608" s="31">
        <f>IF($A1608&lt;=Inputs!$B$13,RAND(),"")</f>
        <v/>
      </c>
      <c r="R1608" s="31">
        <f>IF($A1608&lt;=Inputs!$B$13,RAND(),"")</f>
        <v/>
      </c>
      <c r="S1608" s="31">
        <f>IF($A1608&lt;=Inputs!$B$13,RAND(),"")</f>
        <v/>
      </c>
      <c r="T1608" s="31">
        <f>IF($A1608&lt;=Inputs!$B$13,RAND(),"")</f>
        <v/>
      </c>
      <c r="U1608" s="31">
        <f>IF($A1608&lt;=Inputs!$B$13,RAND(),"")</f>
        <v/>
      </c>
      <c r="V1608" s="31">
        <f>IF($A1608&lt;=Inputs!$B$13,RAND(),"")</f>
        <v/>
      </c>
      <c r="W1608" s="31">
        <f>IF($A1608&lt;=Inputs!$B$13,RAND(),"")</f>
        <v/>
      </c>
      <c r="X1608" s="31">
        <f>IF($A1608&lt;=Inputs!$B$13,RAND(),"")</f>
        <v/>
      </c>
      <c r="Y1608" s="31">
        <f>IF($A1608&lt;=Inputs!$B$13,RAND(),"")</f>
        <v/>
      </c>
    </row>
    <row r="1609">
      <c r="A1609" t="n">
        <v>1604</v>
      </c>
      <c r="B1609" s="26">
        <f>IF($A1609&lt;=Inputs!$B$13,IF(Inputs!$B$8&gt;0,SUM(F1609:O1609)/Inputs!$B$8,0),"")</f>
        <v/>
      </c>
      <c r="C1609" s="27">
        <f>IF($A1609&lt;=Inputs!$B$13,B1609/100,"")</f>
        <v/>
      </c>
      <c r="D1609" s="28">
        <f>IF($A1609&lt;=Inputs!$B$13,C1609*Inputs!$B$7,"")</f>
        <v/>
      </c>
      <c r="E1609" s="29">
        <f>IF($A1609&lt;=Inputs!$B$13,IF(D1609&gt;0,1,0),"")</f>
        <v/>
      </c>
      <c r="F1609" s="26">
        <f>IF($A1609&lt;=Inputs!$B$13,IF(1&lt;=Inputs!$B$8,IF(Inputs!$B$12&gt;0,MAX(MIN(NORM.INV(RAND(),LOOKUP(P1609,Inputs!$J$6:$J$9,Inputs!$G$6:$G$9),LOOKUP(P1609,Inputs!$J$6:$J$9,Inputs!$H$6:$H$9)),Inputs!$B$12),-Inputs!$B$12),NORM.INV(RAND(),LOOKUP(P1609,Inputs!$J$6:$J$9,Inputs!$G$6:$G$9),LOOKUP(P1609,Inputs!$J$6:$J$9,Inputs!$H$6:$H$9))),0),"" )</f>
        <v/>
      </c>
      <c r="G1609" s="26">
        <f>IF($A1609&lt;=Inputs!$B$13,IF(2&lt;=Inputs!$B$8,IF(Inputs!$B$12&gt;0,MAX(MIN(NORM.INV(RAND(),LOOKUP(Q1609,Inputs!$J$6:$J$9,Inputs!$G$6:$G$9),LOOKUP(Q1609,Inputs!$J$6:$J$9,Inputs!$H$6:$H$9)),Inputs!$B$12),-Inputs!$B$12),NORM.INV(RAND(),LOOKUP(Q1609,Inputs!$J$6:$J$9,Inputs!$G$6:$G$9),LOOKUP(Q1609,Inputs!$J$6:$J$9,Inputs!$H$6:$H$9))),0),"" )</f>
        <v/>
      </c>
      <c r="H1609" s="26">
        <f>IF($A1609&lt;=Inputs!$B$13,IF(3&lt;=Inputs!$B$8,IF(Inputs!$B$12&gt;0,MAX(MIN(NORM.INV(RAND(),LOOKUP(R1609,Inputs!$J$6:$J$9,Inputs!$G$6:$G$9),LOOKUP(R1609,Inputs!$J$6:$J$9,Inputs!$H$6:$H$9)),Inputs!$B$12),-Inputs!$B$12),NORM.INV(RAND(),LOOKUP(R1609,Inputs!$J$6:$J$9,Inputs!$G$6:$G$9),LOOKUP(R1609,Inputs!$J$6:$J$9,Inputs!$H$6:$H$9))),0),"" )</f>
        <v/>
      </c>
      <c r="I1609" s="26">
        <f>IF($A1609&lt;=Inputs!$B$13,IF(4&lt;=Inputs!$B$8,IF(Inputs!$B$12&gt;0,MAX(MIN(NORM.INV(RAND(),LOOKUP(S1609,Inputs!$J$6:$J$9,Inputs!$G$6:$G$9),LOOKUP(S1609,Inputs!$J$6:$J$9,Inputs!$H$6:$H$9)),Inputs!$B$12),-Inputs!$B$12),NORM.INV(RAND(),LOOKUP(S1609,Inputs!$J$6:$J$9,Inputs!$G$6:$G$9),LOOKUP(S1609,Inputs!$J$6:$J$9,Inputs!$H$6:$H$9))),0),"" )</f>
        <v/>
      </c>
      <c r="J1609" s="26">
        <f>IF($A1609&lt;=Inputs!$B$13,IF(5&lt;=Inputs!$B$8,IF(Inputs!$B$12&gt;0,MAX(MIN(NORM.INV(RAND(),LOOKUP(T1609,Inputs!$J$6:$J$9,Inputs!$G$6:$G$9),LOOKUP(T1609,Inputs!$J$6:$J$9,Inputs!$H$6:$H$9)),Inputs!$B$12),-Inputs!$B$12),NORM.INV(RAND(),LOOKUP(T1609,Inputs!$J$6:$J$9,Inputs!$G$6:$G$9),LOOKUP(T1609,Inputs!$J$6:$J$9,Inputs!$H$6:$H$9))),0),"" )</f>
        <v/>
      </c>
      <c r="K1609" s="26">
        <f>IF($A1609&lt;=Inputs!$B$13,IF(6&lt;=Inputs!$B$8,IF(Inputs!$B$12&gt;0,MAX(MIN(NORM.INV(RAND(),LOOKUP(U1609,Inputs!$J$6:$J$9,Inputs!$G$6:$G$9),LOOKUP(U1609,Inputs!$J$6:$J$9,Inputs!$H$6:$H$9)),Inputs!$B$12),-Inputs!$B$12),NORM.INV(RAND(),LOOKUP(U1609,Inputs!$J$6:$J$9,Inputs!$G$6:$G$9),LOOKUP(U1609,Inputs!$J$6:$J$9,Inputs!$H$6:$H$9))),0),"" )</f>
        <v/>
      </c>
      <c r="L1609" s="26">
        <f>IF($A1609&lt;=Inputs!$B$13,IF(7&lt;=Inputs!$B$8,IF(Inputs!$B$12&gt;0,MAX(MIN(NORM.INV(RAND(),LOOKUP(V1609,Inputs!$J$6:$J$9,Inputs!$G$6:$G$9),LOOKUP(V1609,Inputs!$J$6:$J$9,Inputs!$H$6:$H$9)),Inputs!$B$12),-Inputs!$B$12),NORM.INV(RAND(),LOOKUP(V1609,Inputs!$J$6:$J$9,Inputs!$G$6:$G$9),LOOKUP(V1609,Inputs!$J$6:$J$9,Inputs!$H$6:$H$9))),0),"" )</f>
        <v/>
      </c>
      <c r="M1609" s="26">
        <f>IF($A1609&lt;=Inputs!$B$13,IF(8&lt;=Inputs!$B$8,IF(Inputs!$B$12&gt;0,MAX(MIN(NORM.INV(RAND(),LOOKUP(W1609,Inputs!$J$6:$J$9,Inputs!$G$6:$G$9),LOOKUP(W1609,Inputs!$J$6:$J$9,Inputs!$H$6:$H$9)),Inputs!$B$12),-Inputs!$B$12),NORM.INV(RAND(),LOOKUP(W1609,Inputs!$J$6:$J$9,Inputs!$G$6:$G$9),LOOKUP(W1609,Inputs!$J$6:$J$9,Inputs!$H$6:$H$9))),0),"" )</f>
        <v/>
      </c>
      <c r="N1609" s="26">
        <f>IF($A1609&lt;=Inputs!$B$13,IF(9&lt;=Inputs!$B$8,IF(Inputs!$B$12&gt;0,MAX(MIN(NORM.INV(RAND(),LOOKUP(X1609,Inputs!$J$6:$J$9,Inputs!$G$6:$G$9),LOOKUP(X1609,Inputs!$J$6:$J$9,Inputs!$H$6:$H$9)),Inputs!$B$12),-Inputs!$B$12),NORM.INV(RAND(),LOOKUP(X1609,Inputs!$J$6:$J$9,Inputs!$G$6:$G$9),LOOKUP(X1609,Inputs!$J$6:$J$9,Inputs!$H$6:$H$9))),0),"" )</f>
        <v/>
      </c>
      <c r="O1609" s="26">
        <f>IF($A1609&lt;=Inputs!$B$13,IF(10&lt;=Inputs!$B$8,IF(Inputs!$B$12&gt;0,MAX(MIN(NORM.INV(RAND(),LOOKUP(Y1609,Inputs!$J$6:$J$9,Inputs!$G$6:$G$9),LOOKUP(Y1609,Inputs!$J$6:$J$9,Inputs!$H$6:$H$9)),Inputs!$B$12),-Inputs!$B$12),NORM.INV(RAND(),LOOKUP(Y1609,Inputs!$J$6:$J$9,Inputs!$G$6:$G$9),LOOKUP(Y1609,Inputs!$J$6:$J$9,Inputs!$H$6:$H$9))),0),"" )</f>
        <v/>
      </c>
      <c r="P1609" s="31">
        <f>IF($A1609&lt;=Inputs!$B$13,RAND(),"")</f>
        <v/>
      </c>
      <c r="Q1609" s="31">
        <f>IF($A1609&lt;=Inputs!$B$13,RAND(),"")</f>
        <v/>
      </c>
      <c r="R1609" s="31">
        <f>IF($A1609&lt;=Inputs!$B$13,RAND(),"")</f>
        <v/>
      </c>
      <c r="S1609" s="31">
        <f>IF($A1609&lt;=Inputs!$B$13,RAND(),"")</f>
        <v/>
      </c>
      <c r="T1609" s="31">
        <f>IF($A1609&lt;=Inputs!$B$13,RAND(),"")</f>
        <v/>
      </c>
      <c r="U1609" s="31">
        <f>IF($A1609&lt;=Inputs!$B$13,RAND(),"")</f>
        <v/>
      </c>
      <c r="V1609" s="31">
        <f>IF($A1609&lt;=Inputs!$B$13,RAND(),"")</f>
        <v/>
      </c>
      <c r="W1609" s="31">
        <f>IF($A1609&lt;=Inputs!$B$13,RAND(),"")</f>
        <v/>
      </c>
      <c r="X1609" s="31">
        <f>IF($A1609&lt;=Inputs!$B$13,RAND(),"")</f>
        <v/>
      </c>
      <c r="Y1609" s="31">
        <f>IF($A1609&lt;=Inputs!$B$13,RAND(),"")</f>
        <v/>
      </c>
    </row>
    <row r="1610">
      <c r="A1610" t="n">
        <v>1605</v>
      </c>
      <c r="B1610" s="26">
        <f>IF($A1610&lt;=Inputs!$B$13,IF(Inputs!$B$8&gt;0,SUM(F1610:O1610)/Inputs!$B$8,0),"")</f>
        <v/>
      </c>
      <c r="C1610" s="27">
        <f>IF($A1610&lt;=Inputs!$B$13,B1610/100,"")</f>
        <v/>
      </c>
      <c r="D1610" s="28">
        <f>IF($A1610&lt;=Inputs!$B$13,C1610*Inputs!$B$7,"")</f>
        <v/>
      </c>
      <c r="E1610" s="29">
        <f>IF($A1610&lt;=Inputs!$B$13,IF(D1610&gt;0,1,0),"")</f>
        <v/>
      </c>
      <c r="F1610" s="26">
        <f>IF($A1610&lt;=Inputs!$B$13,IF(1&lt;=Inputs!$B$8,IF(Inputs!$B$12&gt;0,MAX(MIN(NORM.INV(RAND(),LOOKUP(P1610,Inputs!$J$6:$J$9,Inputs!$G$6:$G$9),LOOKUP(P1610,Inputs!$J$6:$J$9,Inputs!$H$6:$H$9)),Inputs!$B$12),-Inputs!$B$12),NORM.INV(RAND(),LOOKUP(P1610,Inputs!$J$6:$J$9,Inputs!$G$6:$G$9),LOOKUP(P1610,Inputs!$J$6:$J$9,Inputs!$H$6:$H$9))),0),"" )</f>
        <v/>
      </c>
      <c r="G1610" s="26">
        <f>IF($A1610&lt;=Inputs!$B$13,IF(2&lt;=Inputs!$B$8,IF(Inputs!$B$12&gt;0,MAX(MIN(NORM.INV(RAND(),LOOKUP(Q1610,Inputs!$J$6:$J$9,Inputs!$G$6:$G$9),LOOKUP(Q1610,Inputs!$J$6:$J$9,Inputs!$H$6:$H$9)),Inputs!$B$12),-Inputs!$B$12),NORM.INV(RAND(),LOOKUP(Q1610,Inputs!$J$6:$J$9,Inputs!$G$6:$G$9),LOOKUP(Q1610,Inputs!$J$6:$J$9,Inputs!$H$6:$H$9))),0),"" )</f>
        <v/>
      </c>
      <c r="H1610" s="26">
        <f>IF($A1610&lt;=Inputs!$B$13,IF(3&lt;=Inputs!$B$8,IF(Inputs!$B$12&gt;0,MAX(MIN(NORM.INV(RAND(),LOOKUP(R1610,Inputs!$J$6:$J$9,Inputs!$G$6:$G$9),LOOKUP(R1610,Inputs!$J$6:$J$9,Inputs!$H$6:$H$9)),Inputs!$B$12),-Inputs!$B$12),NORM.INV(RAND(),LOOKUP(R1610,Inputs!$J$6:$J$9,Inputs!$G$6:$G$9),LOOKUP(R1610,Inputs!$J$6:$J$9,Inputs!$H$6:$H$9))),0),"" )</f>
        <v/>
      </c>
      <c r="I1610" s="26">
        <f>IF($A1610&lt;=Inputs!$B$13,IF(4&lt;=Inputs!$B$8,IF(Inputs!$B$12&gt;0,MAX(MIN(NORM.INV(RAND(),LOOKUP(S1610,Inputs!$J$6:$J$9,Inputs!$G$6:$G$9),LOOKUP(S1610,Inputs!$J$6:$J$9,Inputs!$H$6:$H$9)),Inputs!$B$12),-Inputs!$B$12),NORM.INV(RAND(),LOOKUP(S1610,Inputs!$J$6:$J$9,Inputs!$G$6:$G$9),LOOKUP(S1610,Inputs!$J$6:$J$9,Inputs!$H$6:$H$9))),0),"" )</f>
        <v/>
      </c>
      <c r="J1610" s="26">
        <f>IF($A1610&lt;=Inputs!$B$13,IF(5&lt;=Inputs!$B$8,IF(Inputs!$B$12&gt;0,MAX(MIN(NORM.INV(RAND(),LOOKUP(T1610,Inputs!$J$6:$J$9,Inputs!$G$6:$G$9),LOOKUP(T1610,Inputs!$J$6:$J$9,Inputs!$H$6:$H$9)),Inputs!$B$12),-Inputs!$B$12),NORM.INV(RAND(),LOOKUP(T1610,Inputs!$J$6:$J$9,Inputs!$G$6:$G$9),LOOKUP(T1610,Inputs!$J$6:$J$9,Inputs!$H$6:$H$9))),0),"" )</f>
        <v/>
      </c>
      <c r="K1610" s="26">
        <f>IF($A1610&lt;=Inputs!$B$13,IF(6&lt;=Inputs!$B$8,IF(Inputs!$B$12&gt;0,MAX(MIN(NORM.INV(RAND(),LOOKUP(U1610,Inputs!$J$6:$J$9,Inputs!$G$6:$G$9),LOOKUP(U1610,Inputs!$J$6:$J$9,Inputs!$H$6:$H$9)),Inputs!$B$12),-Inputs!$B$12),NORM.INV(RAND(),LOOKUP(U1610,Inputs!$J$6:$J$9,Inputs!$G$6:$G$9),LOOKUP(U1610,Inputs!$J$6:$J$9,Inputs!$H$6:$H$9))),0),"" )</f>
        <v/>
      </c>
      <c r="L1610" s="26">
        <f>IF($A1610&lt;=Inputs!$B$13,IF(7&lt;=Inputs!$B$8,IF(Inputs!$B$12&gt;0,MAX(MIN(NORM.INV(RAND(),LOOKUP(V1610,Inputs!$J$6:$J$9,Inputs!$G$6:$G$9),LOOKUP(V1610,Inputs!$J$6:$J$9,Inputs!$H$6:$H$9)),Inputs!$B$12),-Inputs!$B$12),NORM.INV(RAND(),LOOKUP(V1610,Inputs!$J$6:$J$9,Inputs!$G$6:$G$9),LOOKUP(V1610,Inputs!$J$6:$J$9,Inputs!$H$6:$H$9))),0),"" )</f>
        <v/>
      </c>
      <c r="M1610" s="26">
        <f>IF($A1610&lt;=Inputs!$B$13,IF(8&lt;=Inputs!$B$8,IF(Inputs!$B$12&gt;0,MAX(MIN(NORM.INV(RAND(),LOOKUP(W1610,Inputs!$J$6:$J$9,Inputs!$G$6:$G$9),LOOKUP(W1610,Inputs!$J$6:$J$9,Inputs!$H$6:$H$9)),Inputs!$B$12),-Inputs!$B$12),NORM.INV(RAND(),LOOKUP(W1610,Inputs!$J$6:$J$9,Inputs!$G$6:$G$9),LOOKUP(W1610,Inputs!$J$6:$J$9,Inputs!$H$6:$H$9))),0),"" )</f>
        <v/>
      </c>
      <c r="N1610" s="26">
        <f>IF($A1610&lt;=Inputs!$B$13,IF(9&lt;=Inputs!$B$8,IF(Inputs!$B$12&gt;0,MAX(MIN(NORM.INV(RAND(),LOOKUP(X1610,Inputs!$J$6:$J$9,Inputs!$G$6:$G$9),LOOKUP(X1610,Inputs!$J$6:$J$9,Inputs!$H$6:$H$9)),Inputs!$B$12),-Inputs!$B$12),NORM.INV(RAND(),LOOKUP(X1610,Inputs!$J$6:$J$9,Inputs!$G$6:$G$9),LOOKUP(X1610,Inputs!$J$6:$J$9,Inputs!$H$6:$H$9))),0),"" )</f>
        <v/>
      </c>
      <c r="O1610" s="26">
        <f>IF($A1610&lt;=Inputs!$B$13,IF(10&lt;=Inputs!$B$8,IF(Inputs!$B$12&gt;0,MAX(MIN(NORM.INV(RAND(),LOOKUP(Y1610,Inputs!$J$6:$J$9,Inputs!$G$6:$G$9),LOOKUP(Y1610,Inputs!$J$6:$J$9,Inputs!$H$6:$H$9)),Inputs!$B$12),-Inputs!$B$12),NORM.INV(RAND(),LOOKUP(Y1610,Inputs!$J$6:$J$9,Inputs!$G$6:$G$9),LOOKUP(Y1610,Inputs!$J$6:$J$9,Inputs!$H$6:$H$9))),0),"" )</f>
        <v/>
      </c>
      <c r="P1610" s="31">
        <f>IF($A1610&lt;=Inputs!$B$13,RAND(),"")</f>
        <v/>
      </c>
      <c r="Q1610" s="31">
        <f>IF($A1610&lt;=Inputs!$B$13,RAND(),"")</f>
        <v/>
      </c>
      <c r="R1610" s="31">
        <f>IF($A1610&lt;=Inputs!$B$13,RAND(),"")</f>
        <v/>
      </c>
      <c r="S1610" s="31">
        <f>IF($A1610&lt;=Inputs!$B$13,RAND(),"")</f>
        <v/>
      </c>
      <c r="T1610" s="31">
        <f>IF($A1610&lt;=Inputs!$B$13,RAND(),"")</f>
        <v/>
      </c>
      <c r="U1610" s="31">
        <f>IF($A1610&lt;=Inputs!$B$13,RAND(),"")</f>
        <v/>
      </c>
      <c r="V1610" s="31">
        <f>IF($A1610&lt;=Inputs!$B$13,RAND(),"")</f>
        <v/>
      </c>
      <c r="W1610" s="31">
        <f>IF($A1610&lt;=Inputs!$B$13,RAND(),"")</f>
        <v/>
      </c>
      <c r="X1610" s="31">
        <f>IF($A1610&lt;=Inputs!$B$13,RAND(),"")</f>
        <v/>
      </c>
      <c r="Y1610" s="31">
        <f>IF($A1610&lt;=Inputs!$B$13,RAND(),"")</f>
        <v/>
      </c>
    </row>
    <row r="1611">
      <c r="A1611" t="n">
        <v>1606</v>
      </c>
      <c r="B1611" s="26">
        <f>IF($A1611&lt;=Inputs!$B$13,IF(Inputs!$B$8&gt;0,SUM(F1611:O1611)/Inputs!$B$8,0),"")</f>
        <v/>
      </c>
      <c r="C1611" s="27">
        <f>IF($A1611&lt;=Inputs!$B$13,B1611/100,"")</f>
        <v/>
      </c>
      <c r="D1611" s="28">
        <f>IF($A1611&lt;=Inputs!$B$13,C1611*Inputs!$B$7,"")</f>
        <v/>
      </c>
      <c r="E1611" s="29">
        <f>IF($A1611&lt;=Inputs!$B$13,IF(D1611&gt;0,1,0),"")</f>
        <v/>
      </c>
      <c r="F1611" s="26">
        <f>IF($A1611&lt;=Inputs!$B$13,IF(1&lt;=Inputs!$B$8,IF(Inputs!$B$12&gt;0,MAX(MIN(NORM.INV(RAND(),LOOKUP(P1611,Inputs!$J$6:$J$9,Inputs!$G$6:$G$9),LOOKUP(P1611,Inputs!$J$6:$J$9,Inputs!$H$6:$H$9)),Inputs!$B$12),-Inputs!$B$12),NORM.INV(RAND(),LOOKUP(P1611,Inputs!$J$6:$J$9,Inputs!$G$6:$G$9),LOOKUP(P1611,Inputs!$J$6:$J$9,Inputs!$H$6:$H$9))),0),"" )</f>
        <v/>
      </c>
      <c r="G1611" s="26">
        <f>IF($A1611&lt;=Inputs!$B$13,IF(2&lt;=Inputs!$B$8,IF(Inputs!$B$12&gt;0,MAX(MIN(NORM.INV(RAND(),LOOKUP(Q1611,Inputs!$J$6:$J$9,Inputs!$G$6:$G$9),LOOKUP(Q1611,Inputs!$J$6:$J$9,Inputs!$H$6:$H$9)),Inputs!$B$12),-Inputs!$B$12),NORM.INV(RAND(),LOOKUP(Q1611,Inputs!$J$6:$J$9,Inputs!$G$6:$G$9),LOOKUP(Q1611,Inputs!$J$6:$J$9,Inputs!$H$6:$H$9))),0),"" )</f>
        <v/>
      </c>
      <c r="H1611" s="26">
        <f>IF($A1611&lt;=Inputs!$B$13,IF(3&lt;=Inputs!$B$8,IF(Inputs!$B$12&gt;0,MAX(MIN(NORM.INV(RAND(),LOOKUP(R1611,Inputs!$J$6:$J$9,Inputs!$G$6:$G$9),LOOKUP(R1611,Inputs!$J$6:$J$9,Inputs!$H$6:$H$9)),Inputs!$B$12),-Inputs!$B$12),NORM.INV(RAND(),LOOKUP(R1611,Inputs!$J$6:$J$9,Inputs!$G$6:$G$9),LOOKUP(R1611,Inputs!$J$6:$J$9,Inputs!$H$6:$H$9))),0),"" )</f>
        <v/>
      </c>
      <c r="I1611" s="26">
        <f>IF($A1611&lt;=Inputs!$B$13,IF(4&lt;=Inputs!$B$8,IF(Inputs!$B$12&gt;0,MAX(MIN(NORM.INV(RAND(),LOOKUP(S1611,Inputs!$J$6:$J$9,Inputs!$G$6:$G$9),LOOKUP(S1611,Inputs!$J$6:$J$9,Inputs!$H$6:$H$9)),Inputs!$B$12),-Inputs!$B$12),NORM.INV(RAND(),LOOKUP(S1611,Inputs!$J$6:$J$9,Inputs!$G$6:$G$9),LOOKUP(S1611,Inputs!$J$6:$J$9,Inputs!$H$6:$H$9))),0),"" )</f>
        <v/>
      </c>
      <c r="J1611" s="26">
        <f>IF($A1611&lt;=Inputs!$B$13,IF(5&lt;=Inputs!$B$8,IF(Inputs!$B$12&gt;0,MAX(MIN(NORM.INV(RAND(),LOOKUP(T1611,Inputs!$J$6:$J$9,Inputs!$G$6:$G$9),LOOKUP(T1611,Inputs!$J$6:$J$9,Inputs!$H$6:$H$9)),Inputs!$B$12),-Inputs!$B$12),NORM.INV(RAND(),LOOKUP(T1611,Inputs!$J$6:$J$9,Inputs!$G$6:$G$9),LOOKUP(T1611,Inputs!$J$6:$J$9,Inputs!$H$6:$H$9))),0),"" )</f>
        <v/>
      </c>
      <c r="K1611" s="26">
        <f>IF($A1611&lt;=Inputs!$B$13,IF(6&lt;=Inputs!$B$8,IF(Inputs!$B$12&gt;0,MAX(MIN(NORM.INV(RAND(),LOOKUP(U1611,Inputs!$J$6:$J$9,Inputs!$G$6:$G$9),LOOKUP(U1611,Inputs!$J$6:$J$9,Inputs!$H$6:$H$9)),Inputs!$B$12),-Inputs!$B$12),NORM.INV(RAND(),LOOKUP(U1611,Inputs!$J$6:$J$9,Inputs!$G$6:$G$9),LOOKUP(U1611,Inputs!$J$6:$J$9,Inputs!$H$6:$H$9))),0),"" )</f>
        <v/>
      </c>
      <c r="L1611" s="26">
        <f>IF($A1611&lt;=Inputs!$B$13,IF(7&lt;=Inputs!$B$8,IF(Inputs!$B$12&gt;0,MAX(MIN(NORM.INV(RAND(),LOOKUP(V1611,Inputs!$J$6:$J$9,Inputs!$G$6:$G$9),LOOKUP(V1611,Inputs!$J$6:$J$9,Inputs!$H$6:$H$9)),Inputs!$B$12),-Inputs!$B$12),NORM.INV(RAND(),LOOKUP(V1611,Inputs!$J$6:$J$9,Inputs!$G$6:$G$9),LOOKUP(V1611,Inputs!$J$6:$J$9,Inputs!$H$6:$H$9))),0),"" )</f>
        <v/>
      </c>
      <c r="M1611" s="26">
        <f>IF($A1611&lt;=Inputs!$B$13,IF(8&lt;=Inputs!$B$8,IF(Inputs!$B$12&gt;0,MAX(MIN(NORM.INV(RAND(),LOOKUP(W1611,Inputs!$J$6:$J$9,Inputs!$G$6:$G$9),LOOKUP(W1611,Inputs!$J$6:$J$9,Inputs!$H$6:$H$9)),Inputs!$B$12),-Inputs!$B$12),NORM.INV(RAND(),LOOKUP(W1611,Inputs!$J$6:$J$9,Inputs!$G$6:$G$9),LOOKUP(W1611,Inputs!$J$6:$J$9,Inputs!$H$6:$H$9))),0),"" )</f>
        <v/>
      </c>
      <c r="N1611" s="26">
        <f>IF($A1611&lt;=Inputs!$B$13,IF(9&lt;=Inputs!$B$8,IF(Inputs!$B$12&gt;0,MAX(MIN(NORM.INV(RAND(),LOOKUP(X1611,Inputs!$J$6:$J$9,Inputs!$G$6:$G$9),LOOKUP(X1611,Inputs!$J$6:$J$9,Inputs!$H$6:$H$9)),Inputs!$B$12),-Inputs!$B$12),NORM.INV(RAND(),LOOKUP(X1611,Inputs!$J$6:$J$9,Inputs!$G$6:$G$9),LOOKUP(X1611,Inputs!$J$6:$J$9,Inputs!$H$6:$H$9))),0),"" )</f>
        <v/>
      </c>
      <c r="O1611" s="26">
        <f>IF($A1611&lt;=Inputs!$B$13,IF(10&lt;=Inputs!$B$8,IF(Inputs!$B$12&gt;0,MAX(MIN(NORM.INV(RAND(),LOOKUP(Y1611,Inputs!$J$6:$J$9,Inputs!$G$6:$G$9),LOOKUP(Y1611,Inputs!$J$6:$J$9,Inputs!$H$6:$H$9)),Inputs!$B$12),-Inputs!$B$12),NORM.INV(RAND(),LOOKUP(Y1611,Inputs!$J$6:$J$9,Inputs!$G$6:$G$9),LOOKUP(Y1611,Inputs!$J$6:$J$9,Inputs!$H$6:$H$9))),0),"" )</f>
        <v/>
      </c>
      <c r="P1611" s="31">
        <f>IF($A1611&lt;=Inputs!$B$13,RAND(),"")</f>
        <v/>
      </c>
      <c r="Q1611" s="31">
        <f>IF($A1611&lt;=Inputs!$B$13,RAND(),"")</f>
        <v/>
      </c>
      <c r="R1611" s="31">
        <f>IF($A1611&lt;=Inputs!$B$13,RAND(),"")</f>
        <v/>
      </c>
      <c r="S1611" s="31">
        <f>IF($A1611&lt;=Inputs!$B$13,RAND(),"")</f>
        <v/>
      </c>
      <c r="T1611" s="31">
        <f>IF($A1611&lt;=Inputs!$B$13,RAND(),"")</f>
        <v/>
      </c>
      <c r="U1611" s="31">
        <f>IF($A1611&lt;=Inputs!$B$13,RAND(),"")</f>
        <v/>
      </c>
      <c r="V1611" s="31">
        <f>IF($A1611&lt;=Inputs!$B$13,RAND(),"")</f>
        <v/>
      </c>
      <c r="W1611" s="31">
        <f>IF($A1611&lt;=Inputs!$B$13,RAND(),"")</f>
        <v/>
      </c>
      <c r="X1611" s="31">
        <f>IF($A1611&lt;=Inputs!$B$13,RAND(),"")</f>
        <v/>
      </c>
      <c r="Y1611" s="31">
        <f>IF($A1611&lt;=Inputs!$B$13,RAND(),"")</f>
        <v/>
      </c>
    </row>
    <row r="1612">
      <c r="A1612" t="n">
        <v>1607</v>
      </c>
      <c r="B1612" s="26">
        <f>IF($A1612&lt;=Inputs!$B$13,IF(Inputs!$B$8&gt;0,SUM(F1612:O1612)/Inputs!$B$8,0),"")</f>
        <v/>
      </c>
      <c r="C1612" s="27">
        <f>IF($A1612&lt;=Inputs!$B$13,B1612/100,"")</f>
        <v/>
      </c>
      <c r="D1612" s="28">
        <f>IF($A1612&lt;=Inputs!$B$13,C1612*Inputs!$B$7,"")</f>
        <v/>
      </c>
      <c r="E1612" s="29">
        <f>IF($A1612&lt;=Inputs!$B$13,IF(D1612&gt;0,1,0),"")</f>
        <v/>
      </c>
      <c r="F1612" s="26">
        <f>IF($A1612&lt;=Inputs!$B$13,IF(1&lt;=Inputs!$B$8,IF(Inputs!$B$12&gt;0,MAX(MIN(NORM.INV(RAND(),LOOKUP(P1612,Inputs!$J$6:$J$9,Inputs!$G$6:$G$9),LOOKUP(P1612,Inputs!$J$6:$J$9,Inputs!$H$6:$H$9)),Inputs!$B$12),-Inputs!$B$12),NORM.INV(RAND(),LOOKUP(P1612,Inputs!$J$6:$J$9,Inputs!$G$6:$G$9),LOOKUP(P1612,Inputs!$J$6:$J$9,Inputs!$H$6:$H$9))),0),"" )</f>
        <v/>
      </c>
      <c r="G1612" s="26">
        <f>IF($A1612&lt;=Inputs!$B$13,IF(2&lt;=Inputs!$B$8,IF(Inputs!$B$12&gt;0,MAX(MIN(NORM.INV(RAND(),LOOKUP(Q1612,Inputs!$J$6:$J$9,Inputs!$G$6:$G$9),LOOKUP(Q1612,Inputs!$J$6:$J$9,Inputs!$H$6:$H$9)),Inputs!$B$12),-Inputs!$B$12),NORM.INV(RAND(),LOOKUP(Q1612,Inputs!$J$6:$J$9,Inputs!$G$6:$G$9),LOOKUP(Q1612,Inputs!$J$6:$J$9,Inputs!$H$6:$H$9))),0),"" )</f>
        <v/>
      </c>
      <c r="H1612" s="26">
        <f>IF($A1612&lt;=Inputs!$B$13,IF(3&lt;=Inputs!$B$8,IF(Inputs!$B$12&gt;0,MAX(MIN(NORM.INV(RAND(),LOOKUP(R1612,Inputs!$J$6:$J$9,Inputs!$G$6:$G$9),LOOKUP(R1612,Inputs!$J$6:$J$9,Inputs!$H$6:$H$9)),Inputs!$B$12),-Inputs!$B$12),NORM.INV(RAND(),LOOKUP(R1612,Inputs!$J$6:$J$9,Inputs!$G$6:$G$9),LOOKUP(R1612,Inputs!$J$6:$J$9,Inputs!$H$6:$H$9))),0),"" )</f>
        <v/>
      </c>
      <c r="I1612" s="26">
        <f>IF($A1612&lt;=Inputs!$B$13,IF(4&lt;=Inputs!$B$8,IF(Inputs!$B$12&gt;0,MAX(MIN(NORM.INV(RAND(),LOOKUP(S1612,Inputs!$J$6:$J$9,Inputs!$G$6:$G$9),LOOKUP(S1612,Inputs!$J$6:$J$9,Inputs!$H$6:$H$9)),Inputs!$B$12),-Inputs!$B$12),NORM.INV(RAND(),LOOKUP(S1612,Inputs!$J$6:$J$9,Inputs!$G$6:$G$9),LOOKUP(S1612,Inputs!$J$6:$J$9,Inputs!$H$6:$H$9))),0),"" )</f>
        <v/>
      </c>
      <c r="J1612" s="26">
        <f>IF($A1612&lt;=Inputs!$B$13,IF(5&lt;=Inputs!$B$8,IF(Inputs!$B$12&gt;0,MAX(MIN(NORM.INV(RAND(),LOOKUP(T1612,Inputs!$J$6:$J$9,Inputs!$G$6:$G$9),LOOKUP(T1612,Inputs!$J$6:$J$9,Inputs!$H$6:$H$9)),Inputs!$B$12),-Inputs!$B$12),NORM.INV(RAND(),LOOKUP(T1612,Inputs!$J$6:$J$9,Inputs!$G$6:$G$9),LOOKUP(T1612,Inputs!$J$6:$J$9,Inputs!$H$6:$H$9))),0),"" )</f>
        <v/>
      </c>
      <c r="K1612" s="26">
        <f>IF($A1612&lt;=Inputs!$B$13,IF(6&lt;=Inputs!$B$8,IF(Inputs!$B$12&gt;0,MAX(MIN(NORM.INV(RAND(),LOOKUP(U1612,Inputs!$J$6:$J$9,Inputs!$G$6:$G$9),LOOKUP(U1612,Inputs!$J$6:$J$9,Inputs!$H$6:$H$9)),Inputs!$B$12),-Inputs!$B$12),NORM.INV(RAND(),LOOKUP(U1612,Inputs!$J$6:$J$9,Inputs!$G$6:$G$9),LOOKUP(U1612,Inputs!$J$6:$J$9,Inputs!$H$6:$H$9))),0),"" )</f>
        <v/>
      </c>
      <c r="L1612" s="26">
        <f>IF($A1612&lt;=Inputs!$B$13,IF(7&lt;=Inputs!$B$8,IF(Inputs!$B$12&gt;0,MAX(MIN(NORM.INV(RAND(),LOOKUP(V1612,Inputs!$J$6:$J$9,Inputs!$G$6:$G$9),LOOKUP(V1612,Inputs!$J$6:$J$9,Inputs!$H$6:$H$9)),Inputs!$B$12),-Inputs!$B$12),NORM.INV(RAND(),LOOKUP(V1612,Inputs!$J$6:$J$9,Inputs!$G$6:$G$9),LOOKUP(V1612,Inputs!$J$6:$J$9,Inputs!$H$6:$H$9))),0),"" )</f>
        <v/>
      </c>
      <c r="M1612" s="26">
        <f>IF($A1612&lt;=Inputs!$B$13,IF(8&lt;=Inputs!$B$8,IF(Inputs!$B$12&gt;0,MAX(MIN(NORM.INV(RAND(),LOOKUP(W1612,Inputs!$J$6:$J$9,Inputs!$G$6:$G$9),LOOKUP(W1612,Inputs!$J$6:$J$9,Inputs!$H$6:$H$9)),Inputs!$B$12),-Inputs!$B$12),NORM.INV(RAND(),LOOKUP(W1612,Inputs!$J$6:$J$9,Inputs!$G$6:$G$9),LOOKUP(W1612,Inputs!$J$6:$J$9,Inputs!$H$6:$H$9))),0),"" )</f>
        <v/>
      </c>
      <c r="N1612" s="26">
        <f>IF($A1612&lt;=Inputs!$B$13,IF(9&lt;=Inputs!$B$8,IF(Inputs!$B$12&gt;0,MAX(MIN(NORM.INV(RAND(),LOOKUP(X1612,Inputs!$J$6:$J$9,Inputs!$G$6:$G$9),LOOKUP(X1612,Inputs!$J$6:$J$9,Inputs!$H$6:$H$9)),Inputs!$B$12),-Inputs!$B$12),NORM.INV(RAND(),LOOKUP(X1612,Inputs!$J$6:$J$9,Inputs!$G$6:$G$9),LOOKUP(X1612,Inputs!$J$6:$J$9,Inputs!$H$6:$H$9))),0),"" )</f>
        <v/>
      </c>
      <c r="O1612" s="26">
        <f>IF($A1612&lt;=Inputs!$B$13,IF(10&lt;=Inputs!$B$8,IF(Inputs!$B$12&gt;0,MAX(MIN(NORM.INV(RAND(),LOOKUP(Y1612,Inputs!$J$6:$J$9,Inputs!$G$6:$G$9),LOOKUP(Y1612,Inputs!$J$6:$J$9,Inputs!$H$6:$H$9)),Inputs!$B$12),-Inputs!$B$12),NORM.INV(RAND(),LOOKUP(Y1612,Inputs!$J$6:$J$9,Inputs!$G$6:$G$9),LOOKUP(Y1612,Inputs!$J$6:$J$9,Inputs!$H$6:$H$9))),0),"" )</f>
        <v/>
      </c>
      <c r="P1612" s="31">
        <f>IF($A1612&lt;=Inputs!$B$13,RAND(),"")</f>
        <v/>
      </c>
      <c r="Q1612" s="31">
        <f>IF($A1612&lt;=Inputs!$B$13,RAND(),"")</f>
        <v/>
      </c>
      <c r="R1612" s="31">
        <f>IF($A1612&lt;=Inputs!$B$13,RAND(),"")</f>
        <v/>
      </c>
      <c r="S1612" s="31">
        <f>IF($A1612&lt;=Inputs!$B$13,RAND(),"")</f>
        <v/>
      </c>
      <c r="T1612" s="31">
        <f>IF($A1612&lt;=Inputs!$B$13,RAND(),"")</f>
        <v/>
      </c>
      <c r="U1612" s="31">
        <f>IF($A1612&lt;=Inputs!$B$13,RAND(),"")</f>
        <v/>
      </c>
      <c r="V1612" s="31">
        <f>IF($A1612&lt;=Inputs!$B$13,RAND(),"")</f>
        <v/>
      </c>
      <c r="W1612" s="31">
        <f>IF($A1612&lt;=Inputs!$B$13,RAND(),"")</f>
        <v/>
      </c>
      <c r="X1612" s="31">
        <f>IF($A1612&lt;=Inputs!$B$13,RAND(),"")</f>
        <v/>
      </c>
      <c r="Y1612" s="31">
        <f>IF($A1612&lt;=Inputs!$B$13,RAND(),"")</f>
        <v/>
      </c>
    </row>
    <row r="1613">
      <c r="A1613" t="n">
        <v>1608</v>
      </c>
      <c r="B1613" s="26">
        <f>IF($A1613&lt;=Inputs!$B$13,IF(Inputs!$B$8&gt;0,SUM(F1613:O1613)/Inputs!$B$8,0),"")</f>
        <v/>
      </c>
      <c r="C1613" s="27">
        <f>IF($A1613&lt;=Inputs!$B$13,B1613/100,"")</f>
        <v/>
      </c>
      <c r="D1613" s="28">
        <f>IF($A1613&lt;=Inputs!$B$13,C1613*Inputs!$B$7,"")</f>
        <v/>
      </c>
      <c r="E1613" s="29">
        <f>IF($A1613&lt;=Inputs!$B$13,IF(D1613&gt;0,1,0),"")</f>
        <v/>
      </c>
      <c r="F1613" s="26">
        <f>IF($A1613&lt;=Inputs!$B$13,IF(1&lt;=Inputs!$B$8,IF(Inputs!$B$12&gt;0,MAX(MIN(NORM.INV(RAND(),LOOKUP(P1613,Inputs!$J$6:$J$9,Inputs!$G$6:$G$9),LOOKUP(P1613,Inputs!$J$6:$J$9,Inputs!$H$6:$H$9)),Inputs!$B$12),-Inputs!$B$12),NORM.INV(RAND(),LOOKUP(P1613,Inputs!$J$6:$J$9,Inputs!$G$6:$G$9),LOOKUP(P1613,Inputs!$J$6:$J$9,Inputs!$H$6:$H$9))),0),"" )</f>
        <v/>
      </c>
      <c r="G1613" s="26">
        <f>IF($A1613&lt;=Inputs!$B$13,IF(2&lt;=Inputs!$B$8,IF(Inputs!$B$12&gt;0,MAX(MIN(NORM.INV(RAND(),LOOKUP(Q1613,Inputs!$J$6:$J$9,Inputs!$G$6:$G$9),LOOKUP(Q1613,Inputs!$J$6:$J$9,Inputs!$H$6:$H$9)),Inputs!$B$12),-Inputs!$B$12),NORM.INV(RAND(),LOOKUP(Q1613,Inputs!$J$6:$J$9,Inputs!$G$6:$G$9),LOOKUP(Q1613,Inputs!$J$6:$J$9,Inputs!$H$6:$H$9))),0),"" )</f>
        <v/>
      </c>
      <c r="H1613" s="26">
        <f>IF($A1613&lt;=Inputs!$B$13,IF(3&lt;=Inputs!$B$8,IF(Inputs!$B$12&gt;0,MAX(MIN(NORM.INV(RAND(),LOOKUP(R1613,Inputs!$J$6:$J$9,Inputs!$G$6:$G$9),LOOKUP(R1613,Inputs!$J$6:$J$9,Inputs!$H$6:$H$9)),Inputs!$B$12),-Inputs!$B$12),NORM.INV(RAND(),LOOKUP(R1613,Inputs!$J$6:$J$9,Inputs!$G$6:$G$9),LOOKUP(R1613,Inputs!$J$6:$J$9,Inputs!$H$6:$H$9))),0),"" )</f>
        <v/>
      </c>
      <c r="I1613" s="26">
        <f>IF($A1613&lt;=Inputs!$B$13,IF(4&lt;=Inputs!$B$8,IF(Inputs!$B$12&gt;0,MAX(MIN(NORM.INV(RAND(),LOOKUP(S1613,Inputs!$J$6:$J$9,Inputs!$G$6:$G$9),LOOKUP(S1613,Inputs!$J$6:$J$9,Inputs!$H$6:$H$9)),Inputs!$B$12),-Inputs!$B$12),NORM.INV(RAND(),LOOKUP(S1613,Inputs!$J$6:$J$9,Inputs!$G$6:$G$9),LOOKUP(S1613,Inputs!$J$6:$J$9,Inputs!$H$6:$H$9))),0),"" )</f>
        <v/>
      </c>
      <c r="J1613" s="26">
        <f>IF($A1613&lt;=Inputs!$B$13,IF(5&lt;=Inputs!$B$8,IF(Inputs!$B$12&gt;0,MAX(MIN(NORM.INV(RAND(),LOOKUP(T1613,Inputs!$J$6:$J$9,Inputs!$G$6:$G$9),LOOKUP(T1613,Inputs!$J$6:$J$9,Inputs!$H$6:$H$9)),Inputs!$B$12),-Inputs!$B$12),NORM.INV(RAND(),LOOKUP(T1613,Inputs!$J$6:$J$9,Inputs!$G$6:$G$9),LOOKUP(T1613,Inputs!$J$6:$J$9,Inputs!$H$6:$H$9))),0),"" )</f>
        <v/>
      </c>
      <c r="K1613" s="26">
        <f>IF($A1613&lt;=Inputs!$B$13,IF(6&lt;=Inputs!$B$8,IF(Inputs!$B$12&gt;0,MAX(MIN(NORM.INV(RAND(),LOOKUP(U1613,Inputs!$J$6:$J$9,Inputs!$G$6:$G$9),LOOKUP(U1613,Inputs!$J$6:$J$9,Inputs!$H$6:$H$9)),Inputs!$B$12),-Inputs!$B$12),NORM.INV(RAND(),LOOKUP(U1613,Inputs!$J$6:$J$9,Inputs!$G$6:$G$9),LOOKUP(U1613,Inputs!$J$6:$J$9,Inputs!$H$6:$H$9))),0),"" )</f>
        <v/>
      </c>
      <c r="L1613" s="26">
        <f>IF($A1613&lt;=Inputs!$B$13,IF(7&lt;=Inputs!$B$8,IF(Inputs!$B$12&gt;0,MAX(MIN(NORM.INV(RAND(),LOOKUP(V1613,Inputs!$J$6:$J$9,Inputs!$G$6:$G$9),LOOKUP(V1613,Inputs!$J$6:$J$9,Inputs!$H$6:$H$9)),Inputs!$B$12),-Inputs!$B$12),NORM.INV(RAND(),LOOKUP(V1613,Inputs!$J$6:$J$9,Inputs!$G$6:$G$9),LOOKUP(V1613,Inputs!$J$6:$J$9,Inputs!$H$6:$H$9))),0),"" )</f>
        <v/>
      </c>
      <c r="M1613" s="26">
        <f>IF($A1613&lt;=Inputs!$B$13,IF(8&lt;=Inputs!$B$8,IF(Inputs!$B$12&gt;0,MAX(MIN(NORM.INV(RAND(),LOOKUP(W1613,Inputs!$J$6:$J$9,Inputs!$G$6:$G$9),LOOKUP(W1613,Inputs!$J$6:$J$9,Inputs!$H$6:$H$9)),Inputs!$B$12),-Inputs!$B$12),NORM.INV(RAND(),LOOKUP(W1613,Inputs!$J$6:$J$9,Inputs!$G$6:$G$9),LOOKUP(W1613,Inputs!$J$6:$J$9,Inputs!$H$6:$H$9))),0),"" )</f>
        <v/>
      </c>
      <c r="N1613" s="26">
        <f>IF($A1613&lt;=Inputs!$B$13,IF(9&lt;=Inputs!$B$8,IF(Inputs!$B$12&gt;0,MAX(MIN(NORM.INV(RAND(),LOOKUP(X1613,Inputs!$J$6:$J$9,Inputs!$G$6:$G$9),LOOKUP(X1613,Inputs!$J$6:$J$9,Inputs!$H$6:$H$9)),Inputs!$B$12),-Inputs!$B$12),NORM.INV(RAND(),LOOKUP(X1613,Inputs!$J$6:$J$9,Inputs!$G$6:$G$9),LOOKUP(X1613,Inputs!$J$6:$J$9,Inputs!$H$6:$H$9))),0),"" )</f>
        <v/>
      </c>
      <c r="O1613" s="26">
        <f>IF($A1613&lt;=Inputs!$B$13,IF(10&lt;=Inputs!$B$8,IF(Inputs!$B$12&gt;0,MAX(MIN(NORM.INV(RAND(),LOOKUP(Y1613,Inputs!$J$6:$J$9,Inputs!$G$6:$G$9),LOOKUP(Y1613,Inputs!$J$6:$J$9,Inputs!$H$6:$H$9)),Inputs!$B$12),-Inputs!$B$12),NORM.INV(RAND(),LOOKUP(Y1613,Inputs!$J$6:$J$9,Inputs!$G$6:$G$9),LOOKUP(Y1613,Inputs!$J$6:$J$9,Inputs!$H$6:$H$9))),0),"" )</f>
        <v/>
      </c>
      <c r="P1613" s="31">
        <f>IF($A1613&lt;=Inputs!$B$13,RAND(),"")</f>
        <v/>
      </c>
      <c r="Q1613" s="31">
        <f>IF($A1613&lt;=Inputs!$B$13,RAND(),"")</f>
        <v/>
      </c>
      <c r="R1613" s="31">
        <f>IF($A1613&lt;=Inputs!$B$13,RAND(),"")</f>
        <v/>
      </c>
      <c r="S1613" s="31">
        <f>IF($A1613&lt;=Inputs!$B$13,RAND(),"")</f>
        <v/>
      </c>
      <c r="T1613" s="31">
        <f>IF($A1613&lt;=Inputs!$B$13,RAND(),"")</f>
        <v/>
      </c>
      <c r="U1613" s="31">
        <f>IF($A1613&lt;=Inputs!$B$13,RAND(),"")</f>
        <v/>
      </c>
      <c r="V1613" s="31">
        <f>IF($A1613&lt;=Inputs!$B$13,RAND(),"")</f>
        <v/>
      </c>
      <c r="W1613" s="31">
        <f>IF($A1613&lt;=Inputs!$B$13,RAND(),"")</f>
        <v/>
      </c>
      <c r="X1613" s="31">
        <f>IF($A1613&lt;=Inputs!$B$13,RAND(),"")</f>
        <v/>
      </c>
      <c r="Y1613" s="31">
        <f>IF($A1613&lt;=Inputs!$B$13,RAND(),"")</f>
        <v/>
      </c>
    </row>
    <row r="1614">
      <c r="A1614" t="n">
        <v>1609</v>
      </c>
      <c r="B1614" s="26">
        <f>IF($A1614&lt;=Inputs!$B$13,IF(Inputs!$B$8&gt;0,SUM(F1614:O1614)/Inputs!$B$8,0),"")</f>
        <v/>
      </c>
      <c r="C1614" s="27">
        <f>IF($A1614&lt;=Inputs!$B$13,B1614/100,"")</f>
        <v/>
      </c>
      <c r="D1614" s="28">
        <f>IF($A1614&lt;=Inputs!$B$13,C1614*Inputs!$B$7,"")</f>
        <v/>
      </c>
      <c r="E1614" s="29">
        <f>IF($A1614&lt;=Inputs!$B$13,IF(D1614&gt;0,1,0),"")</f>
        <v/>
      </c>
      <c r="F1614" s="26">
        <f>IF($A1614&lt;=Inputs!$B$13,IF(1&lt;=Inputs!$B$8,IF(Inputs!$B$12&gt;0,MAX(MIN(NORM.INV(RAND(),LOOKUP(P1614,Inputs!$J$6:$J$9,Inputs!$G$6:$G$9),LOOKUP(P1614,Inputs!$J$6:$J$9,Inputs!$H$6:$H$9)),Inputs!$B$12),-Inputs!$B$12),NORM.INV(RAND(),LOOKUP(P1614,Inputs!$J$6:$J$9,Inputs!$G$6:$G$9),LOOKUP(P1614,Inputs!$J$6:$J$9,Inputs!$H$6:$H$9))),0),"" )</f>
        <v/>
      </c>
      <c r="G1614" s="26">
        <f>IF($A1614&lt;=Inputs!$B$13,IF(2&lt;=Inputs!$B$8,IF(Inputs!$B$12&gt;0,MAX(MIN(NORM.INV(RAND(),LOOKUP(Q1614,Inputs!$J$6:$J$9,Inputs!$G$6:$G$9),LOOKUP(Q1614,Inputs!$J$6:$J$9,Inputs!$H$6:$H$9)),Inputs!$B$12),-Inputs!$B$12),NORM.INV(RAND(),LOOKUP(Q1614,Inputs!$J$6:$J$9,Inputs!$G$6:$G$9),LOOKUP(Q1614,Inputs!$J$6:$J$9,Inputs!$H$6:$H$9))),0),"" )</f>
        <v/>
      </c>
      <c r="H1614" s="26">
        <f>IF($A1614&lt;=Inputs!$B$13,IF(3&lt;=Inputs!$B$8,IF(Inputs!$B$12&gt;0,MAX(MIN(NORM.INV(RAND(),LOOKUP(R1614,Inputs!$J$6:$J$9,Inputs!$G$6:$G$9),LOOKUP(R1614,Inputs!$J$6:$J$9,Inputs!$H$6:$H$9)),Inputs!$B$12),-Inputs!$B$12),NORM.INV(RAND(),LOOKUP(R1614,Inputs!$J$6:$J$9,Inputs!$G$6:$G$9),LOOKUP(R1614,Inputs!$J$6:$J$9,Inputs!$H$6:$H$9))),0),"" )</f>
        <v/>
      </c>
      <c r="I1614" s="26">
        <f>IF($A1614&lt;=Inputs!$B$13,IF(4&lt;=Inputs!$B$8,IF(Inputs!$B$12&gt;0,MAX(MIN(NORM.INV(RAND(),LOOKUP(S1614,Inputs!$J$6:$J$9,Inputs!$G$6:$G$9),LOOKUP(S1614,Inputs!$J$6:$J$9,Inputs!$H$6:$H$9)),Inputs!$B$12),-Inputs!$B$12),NORM.INV(RAND(),LOOKUP(S1614,Inputs!$J$6:$J$9,Inputs!$G$6:$G$9),LOOKUP(S1614,Inputs!$J$6:$J$9,Inputs!$H$6:$H$9))),0),"" )</f>
        <v/>
      </c>
      <c r="J1614" s="26">
        <f>IF($A1614&lt;=Inputs!$B$13,IF(5&lt;=Inputs!$B$8,IF(Inputs!$B$12&gt;0,MAX(MIN(NORM.INV(RAND(),LOOKUP(T1614,Inputs!$J$6:$J$9,Inputs!$G$6:$G$9),LOOKUP(T1614,Inputs!$J$6:$J$9,Inputs!$H$6:$H$9)),Inputs!$B$12),-Inputs!$B$12),NORM.INV(RAND(),LOOKUP(T1614,Inputs!$J$6:$J$9,Inputs!$G$6:$G$9),LOOKUP(T1614,Inputs!$J$6:$J$9,Inputs!$H$6:$H$9))),0),"" )</f>
        <v/>
      </c>
      <c r="K1614" s="26">
        <f>IF($A1614&lt;=Inputs!$B$13,IF(6&lt;=Inputs!$B$8,IF(Inputs!$B$12&gt;0,MAX(MIN(NORM.INV(RAND(),LOOKUP(U1614,Inputs!$J$6:$J$9,Inputs!$G$6:$G$9),LOOKUP(U1614,Inputs!$J$6:$J$9,Inputs!$H$6:$H$9)),Inputs!$B$12),-Inputs!$B$12),NORM.INV(RAND(),LOOKUP(U1614,Inputs!$J$6:$J$9,Inputs!$G$6:$G$9),LOOKUP(U1614,Inputs!$J$6:$J$9,Inputs!$H$6:$H$9))),0),"" )</f>
        <v/>
      </c>
      <c r="L1614" s="26">
        <f>IF($A1614&lt;=Inputs!$B$13,IF(7&lt;=Inputs!$B$8,IF(Inputs!$B$12&gt;0,MAX(MIN(NORM.INV(RAND(),LOOKUP(V1614,Inputs!$J$6:$J$9,Inputs!$G$6:$G$9),LOOKUP(V1614,Inputs!$J$6:$J$9,Inputs!$H$6:$H$9)),Inputs!$B$12),-Inputs!$B$12),NORM.INV(RAND(),LOOKUP(V1614,Inputs!$J$6:$J$9,Inputs!$G$6:$G$9),LOOKUP(V1614,Inputs!$J$6:$J$9,Inputs!$H$6:$H$9))),0),"" )</f>
        <v/>
      </c>
      <c r="M1614" s="26">
        <f>IF($A1614&lt;=Inputs!$B$13,IF(8&lt;=Inputs!$B$8,IF(Inputs!$B$12&gt;0,MAX(MIN(NORM.INV(RAND(),LOOKUP(W1614,Inputs!$J$6:$J$9,Inputs!$G$6:$G$9),LOOKUP(W1614,Inputs!$J$6:$J$9,Inputs!$H$6:$H$9)),Inputs!$B$12),-Inputs!$B$12),NORM.INV(RAND(),LOOKUP(W1614,Inputs!$J$6:$J$9,Inputs!$G$6:$G$9),LOOKUP(W1614,Inputs!$J$6:$J$9,Inputs!$H$6:$H$9))),0),"" )</f>
        <v/>
      </c>
      <c r="N1614" s="26">
        <f>IF($A1614&lt;=Inputs!$B$13,IF(9&lt;=Inputs!$B$8,IF(Inputs!$B$12&gt;0,MAX(MIN(NORM.INV(RAND(),LOOKUP(X1614,Inputs!$J$6:$J$9,Inputs!$G$6:$G$9),LOOKUP(X1614,Inputs!$J$6:$J$9,Inputs!$H$6:$H$9)),Inputs!$B$12),-Inputs!$B$12),NORM.INV(RAND(),LOOKUP(X1614,Inputs!$J$6:$J$9,Inputs!$G$6:$G$9),LOOKUP(X1614,Inputs!$J$6:$J$9,Inputs!$H$6:$H$9))),0),"" )</f>
        <v/>
      </c>
      <c r="O1614" s="26">
        <f>IF($A1614&lt;=Inputs!$B$13,IF(10&lt;=Inputs!$B$8,IF(Inputs!$B$12&gt;0,MAX(MIN(NORM.INV(RAND(),LOOKUP(Y1614,Inputs!$J$6:$J$9,Inputs!$G$6:$G$9),LOOKUP(Y1614,Inputs!$J$6:$J$9,Inputs!$H$6:$H$9)),Inputs!$B$12),-Inputs!$B$12),NORM.INV(RAND(),LOOKUP(Y1614,Inputs!$J$6:$J$9,Inputs!$G$6:$G$9),LOOKUP(Y1614,Inputs!$J$6:$J$9,Inputs!$H$6:$H$9))),0),"" )</f>
        <v/>
      </c>
      <c r="P1614" s="31">
        <f>IF($A1614&lt;=Inputs!$B$13,RAND(),"")</f>
        <v/>
      </c>
      <c r="Q1614" s="31">
        <f>IF($A1614&lt;=Inputs!$B$13,RAND(),"")</f>
        <v/>
      </c>
      <c r="R1614" s="31">
        <f>IF($A1614&lt;=Inputs!$B$13,RAND(),"")</f>
        <v/>
      </c>
      <c r="S1614" s="31">
        <f>IF($A1614&lt;=Inputs!$B$13,RAND(),"")</f>
        <v/>
      </c>
      <c r="T1614" s="31">
        <f>IF($A1614&lt;=Inputs!$B$13,RAND(),"")</f>
        <v/>
      </c>
      <c r="U1614" s="31">
        <f>IF($A1614&lt;=Inputs!$B$13,RAND(),"")</f>
        <v/>
      </c>
      <c r="V1614" s="31">
        <f>IF($A1614&lt;=Inputs!$B$13,RAND(),"")</f>
        <v/>
      </c>
      <c r="W1614" s="31">
        <f>IF($A1614&lt;=Inputs!$B$13,RAND(),"")</f>
        <v/>
      </c>
      <c r="X1614" s="31">
        <f>IF($A1614&lt;=Inputs!$B$13,RAND(),"")</f>
        <v/>
      </c>
      <c r="Y1614" s="31">
        <f>IF($A1614&lt;=Inputs!$B$13,RAND(),"")</f>
        <v/>
      </c>
    </row>
    <row r="1615">
      <c r="A1615" t="n">
        <v>1610</v>
      </c>
      <c r="B1615" s="26">
        <f>IF($A1615&lt;=Inputs!$B$13,IF(Inputs!$B$8&gt;0,SUM(F1615:O1615)/Inputs!$B$8,0),"")</f>
        <v/>
      </c>
      <c r="C1615" s="27">
        <f>IF($A1615&lt;=Inputs!$B$13,B1615/100,"")</f>
        <v/>
      </c>
      <c r="D1615" s="28">
        <f>IF($A1615&lt;=Inputs!$B$13,C1615*Inputs!$B$7,"")</f>
        <v/>
      </c>
      <c r="E1615" s="29">
        <f>IF($A1615&lt;=Inputs!$B$13,IF(D1615&gt;0,1,0),"")</f>
        <v/>
      </c>
      <c r="F1615" s="26">
        <f>IF($A1615&lt;=Inputs!$B$13,IF(1&lt;=Inputs!$B$8,IF(Inputs!$B$12&gt;0,MAX(MIN(NORM.INV(RAND(),LOOKUP(P1615,Inputs!$J$6:$J$9,Inputs!$G$6:$G$9),LOOKUP(P1615,Inputs!$J$6:$J$9,Inputs!$H$6:$H$9)),Inputs!$B$12),-Inputs!$B$12),NORM.INV(RAND(),LOOKUP(P1615,Inputs!$J$6:$J$9,Inputs!$G$6:$G$9),LOOKUP(P1615,Inputs!$J$6:$J$9,Inputs!$H$6:$H$9))),0),"" )</f>
        <v/>
      </c>
      <c r="G1615" s="26">
        <f>IF($A1615&lt;=Inputs!$B$13,IF(2&lt;=Inputs!$B$8,IF(Inputs!$B$12&gt;0,MAX(MIN(NORM.INV(RAND(),LOOKUP(Q1615,Inputs!$J$6:$J$9,Inputs!$G$6:$G$9),LOOKUP(Q1615,Inputs!$J$6:$J$9,Inputs!$H$6:$H$9)),Inputs!$B$12),-Inputs!$B$12),NORM.INV(RAND(),LOOKUP(Q1615,Inputs!$J$6:$J$9,Inputs!$G$6:$G$9),LOOKUP(Q1615,Inputs!$J$6:$J$9,Inputs!$H$6:$H$9))),0),"" )</f>
        <v/>
      </c>
      <c r="H1615" s="26">
        <f>IF($A1615&lt;=Inputs!$B$13,IF(3&lt;=Inputs!$B$8,IF(Inputs!$B$12&gt;0,MAX(MIN(NORM.INV(RAND(),LOOKUP(R1615,Inputs!$J$6:$J$9,Inputs!$G$6:$G$9),LOOKUP(R1615,Inputs!$J$6:$J$9,Inputs!$H$6:$H$9)),Inputs!$B$12),-Inputs!$B$12),NORM.INV(RAND(),LOOKUP(R1615,Inputs!$J$6:$J$9,Inputs!$G$6:$G$9),LOOKUP(R1615,Inputs!$J$6:$J$9,Inputs!$H$6:$H$9))),0),"" )</f>
        <v/>
      </c>
      <c r="I1615" s="26">
        <f>IF($A1615&lt;=Inputs!$B$13,IF(4&lt;=Inputs!$B$8,IF(Inputs!$B$12&gt;0,MAX(MIN(NORM.INV(RAND(),LOOKUP(S1615,Inputs!$J$6:$J$9,Inputs!$G$6:$G$9),LOOKUP(S1615,Inputs!$J$6:$J$9,Inputs!$H$6:$H$9)),Inputs!$B$12),-Inputs!$B$12),NORM.INV(RAND(),LOOKUP(S1615,Inputs!$J$6:$J$9,Inputs!$G$6:$G$9),LOOKUP(S1615,Inputs!$J$6:$J$9,Inputs!$H$6:$H$9))),0),"" )</f>
        <v/>
      </c>
      <c r="J1615" s="26">
        <f>IF($A1615&lt;=Inputs!$B$13,IF(5&lt;=Inputs!$B$8,IF(Inputs!$B$12&gt;0,MAX(MIN(NORM.INV(RAND(),LOOKUP(T1615,Inputs!$J$6:$J$9,Inputs!$G$6:$G$9),LOOKUP(T1615,Inputs!$J$6:$J$9,Inputs!$H$6:$H$9)),Inputs!$B$12),-Inputs!$B$12),NORM.INV(RAND(),LOOKUP(T1615,Inputs!$J$6:$J$9,Inputs!$G$6:$G$9),LOOKUP(T1615,Inputs!$J$6:$J$9,Inputs!$H$6:$H$9))),0),"" )</f>
        <v/>
      </c>
      <c r="K1615" s="26">
        <f>IF($A1615&lt;=Inputs!$B$13,IF(6&lt;=Inputs!$B$8,IF(Inputs!$B$12&gt;0,MAX(MIN(NORM.INV(RAND(),LOOKUP(U1615,Inputs!$J$6:$J$9,Inputs!$G$6:$G$9),LOOKUP(U1615,Inputs!$J$6:$J$9,Inputs!$H$6:$H$9)),Inputs!$B$12),-Inputs!$B$12),NORM.INV(RAND(),LOOKUP(U1615,Inputs!$J$6:$J$9,Inputs!$G$6:$G$9),LOOKUP(U1615,Inputs!$J$6:$J$9,Inputs!$H$6:$H$9))),0),"" )</f>
        <v/>
      </c>
      <c r="L1615" s="26">
        <f>IF($A1615&lt;=Inputs!$B$13,IF(7&lt;=Inputs!$B$8,IF(Inputs!$B$12&gt;0,MAX(MIN(NORM.INV(RAND(),LOOKUP(V1615,Inputs!$J$6:$J$9,Inputs!$G$6:$G$9),LOOKUP(V1615,Inputs!$J$6:$J$9,Inputs!$H$6:$H$9)),Inputs!$B$12),-Inputs!$B$12),NORM.INV(RAND(),LOOKUP(V1615,Inputs!$J$6:$J$9,Inputs!$G$6:$G$9),LOOKUP(V1615,Inputs!$J$6:$J$9,Inputs!$H$6:$H$9))),0),"" )</f>
        <v/>
      </c>
      <c r="M1615" s="26">
        <f>IF($A1615&lt;=Inputs!$B$13,IF(8&lt;=Inputs!$B$8,IF(Inputs!$B$12&gt;0,MAX(MIN(NORM.INV(RAND(),LOOKUP(W1615,Inputs!$J$6:$J$9,Inputs!$G$6:$G$9),LOOKUP(W1615,Inputs!$J$6:$J$9,Inputs!$H$6:$H$9)),Inputs!$B$12),-Inputs!$B$12),NORM.INV(RAND(),LOOKUP(W1615,Inputs!$J$6:$J$9,Inputs!$G$6:$G$9),LOOKUP(W1615,Inputs!$J$6:$J$9,Inputs!$H$6:$H$9))),0),"" )</f>
        <v/>
      </c>
      <c r="N1615" s="26">
        <f>IF($A1615&lt;=Inputs!$B$13,IF(9&lt;=Inputs!$B$8,IF(Inputs!$B$12&gt;0,MAX(MIN(NORM.INV(RAND(),LOOKUP(X1615,Inputs!$J$6:$J$9,Inputs!$G$6:$G$9),LOOKUP(X1615,Inputs!$J$6:$J$9,Inputs!$H$6:$H$9)),Inputs!$B$12),-Inputs!$B$12),NORM.INV(RAND(),LOOKUP(X1615,Inputs!$J$6:$J$9,Inputs!$G$6:$G$9),LOOKUP(X1615,Inputs!$J$6:$J$9,Inputs!$H$6:$H$9))),0),"" )</f>
        <v/>
      </c>
      <c r="O1615" s="26">
        <f>IF($A1615&lt;=Inputs!$B$13,IF(10&lt;=Inputs!$B$8,IF(Inputs!$B$12&gt;0,MAX(MIN(NORM.INV(RAND(),LOOKUP(Y1615,Inputs!$J$6:$J$9,Inputs!$G$6:$G$9),LOOKUP(Y1615,Inputs!$J$6:$J$9,Inputs!$H$6:$H$9)),Inputs!$B$12),-Inputs!$B$12),NORM.INV(RAND(),LOOKUP(Y1615,Inputs!$J$6:$J$9,Inputs!$G$6:$G$9),LOOKUP(Y1615,Inputs!$J$6:$J$9,Inputs!$H$6:$H$9))),0),"" )</f>
        <v/>
      </c>
      <c r="P1615" s="31">
        <f>IF($A1615&lt;=Inputs!$B$13,RAND(),"")</f>
        <v/>
      </c>
      <c r="Q1615" s="31">
        <f>IF($A1615&lt;=Inputs!$B$13,RAND(),"")</f>
        <v/>
      </c>
      <c r="R1615" s="31">
        <f>IF($A1615&lt;=Inputs!$B$13,RAND(),"")</f>
        <v/>
      </c>
      <c r="S1615" s="31">
        <f>IF($A1615&lt;=Inputs!$B$13,RAND(),"")</f>
        <v/>
      </c>
      <c r="T1615" s="31">
        <f>IF($A1615&lt;=Inputs!$B$13,RAND(),"")</f>
        <v/>
      </c>
      <c r="U1615" s="31">
        <f>IF($A1615&lt;=Inputs!$B$13,RAND(),"")</f>
        <v/>
      </c>
      <c r="V1615" s="31">
        <f>IF($A1615&lt;=Inputs!$B$13,RAND(),"")</f>
        <v/>
      </c>
      <c r="W1615" s="31">
        <f>IF($A1615&lt;=Inputs!$B$13,RAND(),"")</f>
        <v/>
      </c>
      <c r="X1615" s="31">
        <f>IF($A1615&lt;=Inputs!$B$13,RAND(),"")</f>
        <v/>
      </c>
      <c r="Y1615" s="31">
        <f>IF($A1615&lt;=Inputs!$B$13,RAND(),"")</f>
        <v/>
      </c>
    </row>
    <row r="1616">
      <c r="A1616" t="n">
        <v>1611</v>
      </c>
      <c r="B1616" s="26">
        <f>IF($A1616&lt;=Inputs!$B$13,IF(Inputs!$B$8&gt;0,SUM(F1616:O1616)/Inputs!$B$8,0),"")</f>
        <v/>
      </c>
      <c r="C1616" s="27">
        <f>IF($A1616&lt;=Inputs!$B$13,B1616/100,"")</f>
        <v/>
      </c>
      <c r="D1616" s="28">
        <f>IF($A1616&lt;=Inputs!$B$13,C1616*Inputs!$B$7,"")</f>
        <v/>
      </c>
      <c r="E1616" s="29">
        <f>IF($A1616&lt;=Inputs!$B$13,IF(D1616&gt;0,1,0),"")</f>
        <v/>
      </c>
      <c r="F1616" s="26">
        <f>IF($A1616&lt;=Inputs!$B$13,IF(1&lt;=Inputs!$B$8,IF(Inputs!$B$12&gt;0,MAX(MIN(NORM.INV(RAND(),LOOKUP(P1616,Inputs!$J$6:$J$9,Inputs!$G$6:$G$9),LOOKUP(P1616,Inputs!$J$6:$J$9,Inputs!$H$6:$H$9)),Inputs!$B$12),-Inputs!$B$12),NORM.INV(RAND(),LOOKUP(P1616,Inputs!$J$6:$J$9,Inputs!$G$6:$G$9),LOOKUP(P1616,Inputs!$J$6:$J$9,Inputs!$H$6:$H$9))),0),"" )</f>
        <v/>
      </c>
      <c r="G1616" s="26">
        <f>IF($A1616&lt;=Inputs!$B$13,IF(2&lt;=Inputs!$B$8,IF(Inputs!$B$12&gt;0,MAX(MIN(NORM.INV(RAND(),LOOKUP(Q1616,Inputs!$J$6:$J$9,Inputs!$G$6:$G$9),LOOKUP(Q1616,Inputs!$J$6:$J$9,Inputs!$H$6:$H$9)),Inputs!$B$12),-Inputs!$B$12),NORM.INV(RAND(),LOOKUP(Q1616,Inputs!$J$6:$J$9,Inputs!$G$6:$G$9),LOOKUP(Q1616,Inputs!$J$6:$J$9,Inputs!$H$6:$H$9))),0),"" )</f>
        <v/>
      </c>
      <c r="H1616" s="26">
        <f>IF($A1616&lt;=Inputs!$B$13,IF(3&lt;=Inputs!$B$8,IF(Inputs!$B$12&gt;0,MAX(MIN(NORM.INV(RAND(),LOOKUP(R1616,Inputs!$J$6:$J$9,Inputs!$G$6:$G$9),LOOKUP(R1616,Inputs!$J$6:$J$9,Inputs!$H$6:$H$9)),Inputs!$B$12),-Inputs!$B$12),NORM.INV(RAND(),LOOKUP(R1616,Inputs!$J$6:$J$9,Inputs!$G$6:$G$9),LOOKUP(R1616,Inputs!$J$6:$J$9,Inputs!$H$6:$H$9))),0),"" )</f>
        <v/>
      </c>
      <c r="I1616" s="26">
        <f>IF($A1616&lt;=Inputs!$B$13,IF(4&lt;=Inputs!$B$8,IF(Inputs!$B$12&gt;0,MAX(MIN(NORM.INV(RAND(),LOOKUP(S1616,Inputs!$J$6:$J$9,Inputs!$G$6:$G$9),LOOKUP(S1616,Inputs!$J$6:$J$9,Inputs!$H$6:$H$9)),Inputs!$B$12),-Inputs!$B$12),NORM.INV(RAND(),LOOKUP(S1616,Inputs!$J$6:$J$9,Inputs!$G$6:$G$9),LOOKUP(S1616,Inputs!$J$6:$J$9,Inputs!$H$6:$H$9))),0),"" )</f>
        <v/>
      </c>
      <c r="J1616" s="26">
        <f>IF($A1616&lt;=Inputs!$B$13,IF(5&lt;=Inputs!$B$8,IF(Inputs!$B$12&gt;0,MAX(MIN(NORM.INV(RAND(),LOOKUP(T1616,Inputs!$J$6:$J$9,Inputs!$G$6:$G$9),LOOKUP(T1616,Inputs!$J$6:$J$9,Inputs!$H$6:$H$9)),Inputs!$B$12),-Inputs!$B$12),NORM.INV(RAND(),LOOKUP(T1616,Inputs!$J$6:$J$9,Inputs!$G$6:$G$9),LOOKUP(T1616,Inputs!$J$6:$J$9,Inputs!$H$6:$H$9))),0),"" )</f>
        <v/>
      </c>
      <c r="K1616" s="26">
        <f>IF($A1616&lt;=Inputs!$B$13,IF(6&lt;=Inputs!$B$8,IF(Inputs!$B$12&gt;0,MAX(MIN(NORM.INV(RAND(),LOOKUP(U1616,Inputs!$J$6:$J$9,Inputs!$G$6:$G$9),LOOKUP(U1616,Inputs!$J$6:$J$9,Inputs!$H$6:$H$9)),Inputs!$B$12),-Inputs!$B$12),NORM.INV(RAND(),LOOKUP(U1616,Inputs!$J$6:$J$9,Inputs!$G$6:$G$9),LOOKUP(U1616,Inputs!$J$6:$J$9,Inputs!$H$6:$H$9))),0),"" )</f>
        <v/>
      </c>
      <c r="L1616" s="26">
        <f>IF($A1616&lt;=Inputs!$B$13,IF(7&lt;=Inputs!$B$8,IF(Inputs!$B$12&gt;0,MAX(MIN(NORM.INV(RAND(),LOOKUP(V1616,Inputs!$J$6:$J$9,Inputs!$G$6:$G$9),LOOKUP(V1616,Inputs!$J$6:$J$9,Inputs!$H$6:$H$9)),Inputs!$B$12),-Inputs!$B$12),NORM.INV(RAND(),LOOKUP(V1616,Inputs!$J$6:$J$9,Inputs!$G$6:$G$9),LOOKUP(V1616,Inputs!$J$6:$J$9,Inputs!$H$6:$H$9))),0),"" )</f>
        <v/>
      </c>
      <c r="M1616" s="26">
        <f>IF($A1616&lt;=Inputs!$B$13,IF(8&lt;=Inputs!$B$8,IF(Inputs!$B$12&gt;0,MAX(MIN(NORM.INV(RAND(),LOOKUP(W1616,Inputs!$J$6:$J$9,Inputs!$G$6:$G$9),LOOKUP(W1616,Inputs!$J$6:$J$9,Inputs!$H$6:$H$9)),Inputs!$B$12),-Inputs!$B$12),NORM.INV(RAND(),LOOKUP(W1616,Inputs!$J$6:$J$9,Inputs!$G$6:$G$9),LOOKUP(W1616,Inputs!$J$6:$J$9,Inputs!$H$6:$H$9))),0),"" )</f>
        <v/>
      </c>
      <c r="N1616" s="26">
        <f>IF($A1616&lt;=Inputs!$B$13,IF(9&lt;=Inputs!$B$8,IF(Inputs!$B$12&gt;0,MAX(MIN(NORM.INV(RAND(),LOOKUP(X1616,Inputs!$J$6:$J$9,Inputs!$G$6:$G$9),LOOKUP(X1616,Inputs!$J$6:$J$9,Inputs!$H$6:$H$9)),Inputs!$B$12),-Inputs!$B$12),NORM.INV(RAND(),LOOKUP(X1616,Inputs!$J$6:$J$9,Inputs!$G$6:$G$9),LOOKUP(X1616,Inputs!$J$6:$J$9,Inputs!$H$6:$H$9))),0),"" )</f>
        <v/>
      </c>
      <c r="O1616" s="26">
        <f>IF($A1616&lt;=Inputs!$B$13,IF(10&lt;=Inputs!$B$8,IF(Inputs!$B$12&gt;0,MAX(MIN(NORM.INV(RAND(),LOOKUP(Y1616,Inputs!$J$6:$J$9,Inputs!$G$6:$G$9),LOOKUP(Y1616,Inputs!$J$6:$J$9,Inputs!$H$6:$H$9)),Inputs!$B$12),-Inputs!$B$12),NORM.INV(RAND(),LOOKUP(Y1616,Inputs!$J$6:$J$9,Inputs!$G$6:$G$9),LOOKUP(Y1616,Inputs!$J$6:$J$9,Inputs!$H$6:$H$9))),0),"" )</f>
        <v/>
      </c>
      <c r="P1616" s="31">
        <f>IF($A1616&lt;=Inputs!$B$13,RAND(),"")</f>
        <v/>
      </c>
      <c r="Q1616" s="31">
        <f>IF($A1616&lt;=Inputs!$B$13,RAND(),"")</f>
        <v/>
      </c>
      <c r="R1616" s="31">
        <f>IF($A1616&lt;=Inputs!$B$13,RAND(),"")</f>
        <v/>
      </c>
      <c r="S1616" s="31">
        <f>IF($A1616&lt;=Inputs!$B$13,RAND(),"")</f>
        <v/>
      </c>
      <c r="T1616" s="31">
        <f>IF($A1616&lt;=Inputs!$B$13,RAND(),"")</f>
        <v/>
      </c>
      <c r="U1616" s="31">
        <f>IF($A1616&lt;=Inputs!$B$13,RAND(),"")</f>
        <v/>
      </c>
      <c r="V1616" s="31">
        <f>IF($A1616&lt;=Inputs!$B$13,RAND(),"")</f>
        <v/>
      </c>
      <c r="W1616" s="31">
        <f>IF($A1616&lt;=Inputs!$B$13,RAND(),"")</f>
        <v/>
      </c>
      <c r="X1616" s="31">
        <f>IF($A1616&lt;=Inputs!$B$13,RAND(),"")</f>
        <v/>
      </c>
      <c r="Y1616" s="31">
        <f>IF($A1616&lt;=Inputs!$B$13,RAND(),"")</f>
        <v/>
      </c>
    </row>
    <row r="1617">
      <c r="A1617" t="n">
        <v>1612</v>
      </c>
      <c r="B1617" s="26">
        <f>IF($A1617&lt;=Inputs!$B$13,IF(Inputs!$B$8&gt;0,SUM(F1617:O1617)/Inputs!$B$8,0),"")</f>
        <v/>
      </c>
      <c r="C1617" s="27">
        <f>IF($A1617&lt;=Inputs!$B$13,B1617/100,"")</f>
        <v/>
      </c>
      <c r="D1617" s="28">
        <f>IF($A1617&lt;=Inputs!$B$13,C1617*Inputs!$B$7,"")</f>
        <v/>
      </c>
      <c r="E1617" s="29">
        <f>IF($A1617&lt;=Inputs!$B$13,IF(D1617&gt;0,1,0),"")</f>
        <v/>
      </c>
      <c r="F1617" s="26">
        <f>IF($A1617&lt;=Inputs!$B$13,IF(1&lt;=Inputs!$B$8,IF(Inputs!$B$12&gt;0,MAX(MIN(NORM.INV(RAND(),LOOKUP(P1617,Inputs!$J$6:$J$9,Inputs!$G$6:$G$9),LOOKUP(P1617,Inputs!$J$6:$J$9,Inputs!$H$6:$H$9)),Inputs!$B$12),-Inputs!$B$12),NORM.INV(RAND(),LOOKUP(P1617,Inputs!$J$6:$J$9,Inputs!$G$6:$G$9),LOOKUP(P1617,Inputs!$J$6:$J$9,Inputs!$H$6:$H$9))),0),"" )</f>
        <v/>
      </c>
      <c r="G1617" s="26">
        <f>IF($A1617&lt;=Inputs!$B$13,IF(2&lt;=Inputs!$B$8,IF(Inputs!$B$12&gt;0,MAX(MIN(NORM.INV(RAND(),LOOKUP(Q1617,Inputs!$J$6:$J$9,Inputs!$G$6:$G$9),LOOKUP(Q1617,Inputs!$J$6:$J$9,Inputs!$H$6:$H$9)),Inputs!$B$12),-Inputs!$B$12),NORM.INV(RAND(),LOOKUP(Q1617,Inputs!$J$6:$J$9,Inputs!$G$6:$G$9),LOOKUP(Q1617,Inputs!$J$6:$J$9,Inputs!$H$6:$H$9))),0),"" )</f>
        <v/>
      </c>
      <c r="H1617" s="26">
        <f>IF($A1617&lt;=Inputs!$B$13,IF(3&lt;=Inputs!$B$8,IF(Inputs!$B$12&gt;0,MAX(MIN(NORM.INV(RAND(),LOOKUP(R1617,Inputs!$J$6:$J$9,Inputs!$G$6:$G$9),LOOKUP(R1617,Inputs!$J$6:$J$9,Inputs!$H$6:$H$9)),Inputs!$B$12),-Inputs!$B$12),NORM.INV(RAND(),LOOKUP(R1617,Inputs!$J$6:$J$9,Inputs!$G$6:$G$9),LOOKUP(R1617,Inputs!$J$6:$J$9,Inputs!$H$6:$H$9))),0),"" )</f>
        <v/>
      </c>
      <c r="I1617" s="26">
        <f>IF($A1617&lt;=Inputs!$B$13,IF(4&lt;=Inputs!$B$8,IF(Inputs!$B$12&gt;0,MAX(MIN(NORM.INV(RAND(),LOOKUP(S1617,Inputs!$J$6:$J$9,Inputs!$G$6:$G$9),LOOKUP(S1617,Inputs!$J$6:$J$9,Inputs!$H$6:$H$9)),Inputs!$B$12),-Inputs!$B$12),NORM.INV(RAND(),LOOKUP(S1617,Inputs!$J$6:$J$9,Inputs!$G$6:$G$9),LOOKUP(S1617,Inputs!$J$6:$J$9,Inputs!$H$6:$H$9))),0),"" )</f>
        <v/>
      </c>
      <c r="J1617" s="26">
        <f>IF($A1617&lt;=Inputs!$B$13,IF(5&lt;=Inputs!$B$8,IF(Inputs!$B$12&gt;0,MAX(MIN(NORM.INV(RAND(),LOOKUP(T1617,Inputs!$J$6:$J$9,Inputs!$G$6:$G$9),LOOKUP(T1617,Inputs!$J$6:$J$9,Inputs!$H$6:$H$9)),Inputs!$B$12),-Inputs!$B$12),NORM.INV(RAND(),LOOKUP(T1617,Inputs!$J$6:$J$9,Inputs!$G$6:$G$9),LOOKUP(T1617,Inputs!$J$6:$J$9,Inputs!$H$6:$H$9))),0),"" )</f>
        <v/>
      </c>
      <c r="K1617" s="26">
        <f>IF($A1617&lt;=Inputs!$B$13,IF(6&lt;=Inputs!$B$8,IF(Inputs!$B$12&gt;0,MAX(MIN(NORM.INV(RAND(),LOOKUP(U1617,Inputs!$J$6:$J$9,Inputs!$G$6:$G$9),LOOKUP(U1617,Inputs!$J$6:$J$9,Inputs!$H$6:$H$9)),Inputs!$B$12),-Inputs!$B$12),NORM.INV(RAND(),LOOKUP(U1617,Inputs!$J$6:$J$9,Inputs!$G$6:$G$9),LOOKUP(U1617,Inputs!$J$6:$J$9,Inputs!$H$6:$H$9))),0),"" )</f>
        <v/>
      </c>
      <c r="L1617" s="26">
        <f>IF($A1617&lt;=Inputs!$B$13,IF(7&lt;=Inputs!$B$8,IF(Inputs!$B$12&gt;0,MAX(MIN(NORM.INV(RAND(),LOOKUP(V1617,Inputs!$J$6:$J$9,Inputs!$G$6:$G$9),LOOKUP(V1617,Inputs!$J$6:$J$9,Inputs!$H$6:$H$9)),Inputs!$B$12),-Inputs!$B$12),NORM.INV(RAND(),LOOKUP(V1617,Inputs!$J$6:$J$9,Inputs!$G$6:$G$9),LOOKUP(V1617,Inputs!$J$6:$J$9,Inputs!$H$6:$H$9))),0),"" )</f>
        <v/>
      </c>
      <c r="M1617" s="26">
        <f>IF($A1617&lt;=Inputs!$B$13,IF(8&lt;=Inputs!$B$8,IF(Inputs!$B$12&gt;0,MAX(MIN(NORM.INV(RAND(),LOOKUP(W1617,Inputs!$J$6:$J$9,Inputs!$G$6:$G$9),LOOKUP(W1617,Inputs!$J$6:$J$9,Inputs!$H$6:$H$9)),Inputs!$B$12),-Inputs!$B$12),NORM.INV(RAND(),LOOKUP(W1617,Inputs!$J$6:$J$9,Inputs!$G$6:$G$9),LOOKUP(W1617,Inputs!$J$6:$J$9,Inputs!$H$6:$H$9))),0),"" )</f>
        <v/>
      </c>
      <c r="N1617" s="26">
        <f>IF($A1617&lt;=Inputs!$B$13,IF(9&lt;=Inputs!$B$8,IF(Inputs!$B$12&gt;0,MAX(MIN(NORM.INV(RAND(),LOOKUP(X1617,Inputs!$J$6:$J$9,Inputs!$G$6:$G$9),LOOKUP(X1617,Inputs!$J$6:$J$9,Inputs!$H$6:$H$9)),Inputs!$B$12),-Inputs!$B$12),NORM.INV(RAND(),LOOKUP(X1617,Inputs!$J$6:$J$9,Inputs!$G$6:$G$9),LOOKUP(X1617,Inputs!$J$6:$J$9,Inputs!$H$6:$H$9))),0),"" )</f>
        <v/>
      </c>
      <c r="O1617" s="26">
        <f>IF($A1617&lt;=Inputs!$B$13,IF(10&lt;=Inputs!$B$8,IF(Inputs!$B$12&gt;0,MAX(MIN(NORM.INV(RAND(),LOOKUP(Y1617,Inputs!$J$6:$J$9,Inputs!$G$6:$G$9),LOOKUP(Y1617,Inputs!$J$6:$J$9,Inputs!$H$6:$H$9)),Inputs!$B$12),-Inputs!$B$12),NORM.INV(RAND(),LOOKUP(Y1617,Inputs!$J$6:$J$9,Inputs!$G$6:$G$9),LOOKUP(Y1617,Inputs!$J$6:$J$9,Inputs!$H$6:$H$9))),0),"" )</f>
        <v/>
      </c>
      <c r="P1617" s="31">
        <f>IF($A1617&lt;=Inputs!$B$13,RAND(),"")</f>
        <v/>
      </c>
      <c r="Q1617" s="31">
        <f>IF($A1617&lt;=Inputs!$B$13,RAND(),"")</f>
        <v/>
      </c>
      <c r="R1617" s="31">
        <f>IF($A1617&lt;=Inputs!$B$13,RAND(),"")</f>
        <v/>
      </c>
      <c r="S1617" s="31">
        <f>IF($A1617&lt;=Inputs!$B$13,RAND(),"")</f>
        <v/>
      </c>
      <c r="T1617" s="31">
        <f>IF($A1617&lt;=Inputs!$B$13,RAND(),"")</f>
        <v/>
      </c>
      <c r="U1617" s="31">
        <f>IF($A1617&lt;=Inputs!$B$13,RAND(),"")</f>
        <v/>
      </c>
      <c r="V1617" s="31">
        <f>IF($A1617&lt;=Inputs!$B$13,RAND(),"")</f>
        <v/>
      </c>
      <c r="W1617" s="31">
        <f>IF($A1617&lt;=Inputs!$B$13,RAND(),"")</f>
        <v/>
      </c>
      <c r="X1617" s="31">
        <f>IF($A1617&lt;=Inputs!$B$13,RAND(),"")</f>
        <v/>
      </c>
      <c r="Y1617" s="31">
        <f>IF($A1617&lt;=Inputs!$B$13,RAND(),"")</f>
        <v/>
      </c>
    </row>
    <row r="1618">
      <c r="A1618" t="n">
        <v>1613</v>
      </c>
      <c r="B1618" s="26">
        <f>IF($A1618&lt;=Inputs!$B$13,IF(Inputs!$B$8&gt;0,SUM(F1618:O1618)/Inputs!$B$8,0),"")</f>
        <v/>
      </c>
      <c r="C1618" s="27">
        <f>IF($A1618&lt;=Inputs!$B$13,B1618/100,"")</f>
        <v/>
      </c>
      <c r="D1618" s="28">
        <f>IF($A1618&lt;=Inputs!$B$13,C1618*Inputs!$B$7,"")</f>
        <v/>
      </c>
      <c r="E1618" s="29">
        <f>IF($A1618&lt;=Inputs!$B$13,IF(D1618&gt;0,1,0),"")</f>
        <v/>
      </c>
      <c r="F1618" s="26">
        <f>IF($A1618&lt;=Inputs!$B$13,IF(1&lt;=Inputs!$B$8,IF(Inputs!$B$12&gt;0,MAX(MIN(NORM.INV(RAND(),LOOKUP(P1618,Inputs!$J$6:$J$9,Inputs!$G$6:$G$9),LOOKUP(P1618,Inputs!$J$6:$J$9,Inputs!$H$6:$H$9)),Inputs!$B$12),-Inputs!$B$12),NORM.INV(RAND(),LOOKUP(P1618,Inputs!$J$6:$J$9,Inputs!$G$6:$G$9),LOOKUP(P1618,Inputs!$J$6:$J$9,Inputs!$H$6:$H$9))),0),"" )</f>
        <v/>
      </c>
      <c r="G1618" s="26">
        <f>IF($A1618&lt;=Inputs!$B$13,IF(2&lt;=Inputs!$B$8,IF(Inputs!$B$12&gt;0,MAX(MIN(NORM.INV(RAND(),LOOKUP(Q1618,Inputs!$J$6:$J$9,Inputs!$G$6:$G$9),LOOKUP(Q1618,Inputs!$J$6:$J$9,Inputs!$H$6:$H$9)),Inputs!$B$12),-Inputs!$B$12),NORM.INV(RAND(),LOOKUP(Q1618,Inputs!$J$6:$J$9,Inputs!$G$6:$G$9),LOOKUP(Q1618,Inputs!$J$6:$J$9,Inputs!$H$6:$H$9))),0),"" )</f>
        <v/>
      </c>
      <c r="H1618" s="26">
        <f>IF($A1618&lt;=Inputs!$B$13,IF(3&lt;=Inputs!$B$8,IF(Inputs!$B$12&gt;0,MAX(MIN(NORM.INV(RAND(),LOOKUP(R1618,Inputs!$J$6:$J$9,Inputs!$G$6:$G$9),LOOKUP(R1618,Inputs!$J$6:$J$9,Inputs!$H$6:$H$9)),Inputs!$B$12),-Inputs!$B$12),NORM.INV(RAND(),LOOKUP(R1618,Inputs!$J$6:$J$9,Inputs!$G$6:$G$9),LOOKUP(R1618,Inputs!$J$6:$J$9,Inputs!$H$6:$H$9))),0),"" )</f>
        <v/>
      </c>
      <c r="I1618" s="26">
        <f>IF($A1618&lt;=Inputs!$B$13,IF(4&lt;=Inputs!$B$8,IF(Inputs!$B$12&gt;0,MAX(MIN(NORM.INV(RAND(),LOOKUP(S1618,Inputs!$J$6:$J$9,Inputs!$G$6:$G$9),LOOKUP(S1618,Inputs!$J$6:$J$9,Inputs!$H$6:$H$9)),Inputs!$B$12),-Inputs!$B$12),NORM.INV(RAND(),LOOKUP(S1618,Inputs!$J$6:$J$9,Inputs!$G$6:$G$9),LOOKUP(S1618,Inputs!$J$6:$J$9,Inputs!$H$6:$H$9))),0),"" )</f>
        <v/>
      </c>
      <c r="J1618" s="26">
        <f>IF($A1618&lt;=Inputs!$B$13,IF(5&lt;=Inputs!$B$8,IF(Inputs!$B$12&gt;0,MAX(MIN(NORM.INV(RAND(),LOOKUP(T1618,Inputs!$J$6:$J$9,Inputs!$G$6:$G$9),LOOKUP(T1618,Inputs!$J$6:$J$9,Inputs!$H$6:$H$9)),Inputs!$B$12),-Inputs!$B$12),NORM.INV(RAND(),LOOKUP(T1618,Inputs!$J$6:$J$9,Inputs!$G$6:$G$9),LOOKUP(T1618,Inputs!$J$6:$J$9,Inputs!$H$6:$H$9))),0),"" )</f>
        <v/>
      </c>
      <c r="K1618" s="26">
        <f>IF($A1618&lt;=Inputs!$B$13,IF(6&lt;=Inputs!$B$8,IF(Inputs!$B$12&gt;0,MAX(MIN(NORM.INV(RAND(),LOOKUP(U1618,Inputs!$J$6:$J$9,Inputs!$G$6:$G$9),LOOKUP(U1618,Inputs!$J$6:$J$9,Inputs!$H$6:$H$9)),Inputs!$B$12),-Inputs!$B$12),NORM.INV(RAND(),LOOKUP(U1618,Inputs!$J$6:$J$9,Inputs!$G$6:$G$9),LOOKUP(U1618,Inputs!$J$6:$J$9,Inputs!$H$6:$H$9))),0),"" )</f>
        <v/>
      </c>
      <c r="L1618" s="26">
        <f>IF($A1618&lt;=Inputs!$B$13,IF(7&lt;=Inputs!$B$8,IF(Inputs!$B$12&gt;0,MAX(MIN(NORM.INV(RAND(),LOOKUP(V1618,Inputs!$J$6:$J$9,Inputs!$G$6:$G$9),LOOKUP(V1618,Inputs!$J$6:$J$9,Inputs!$H$6:$H$9)),Inputs!$B$12),-Inputs!$B$12),NORM.INV(RAND(),LOOKUP(V1618,Inputs!$J$6:$J$9,Inputs!$G$6:$G$9),LOOKUP(V1618,Inputs!$J$6:$J$9,Inputs!$H$6:$H$9))),0),"" )</f>
        <v/>
      </c>
      <c r="M1618" s="26">
        <f>IF($A1618&lt;=Inputs!$B$13,IF(8&lt;=Inputs!$B$8,IF(Inputs!$B$12&gt;0,MAX(MIN(NORM.INV(RAND(),LOOKUP(W1618,Inputs!$J$6:$J$9,Inputs!$G$6:$G$9),LOOKUP(W1618,Inputs!$J$6:$J$9,Inputs!$H$6:$H$9)),Inputs!$B$12),-Inputs!$B$12),NORM.INV(RAND(),LOOKUP(W1618,Inputs!$J$6:$J$9,Inputs!$G$6:$G$9),LOOKUP(W1618,Inputs!$J$6:$J$9,Inputs!$H$6:$H$9))),0),"" )</f>
        <v/>
      </c>
      <c r="N1618" s="26">
        <f>IF($A1618&lt;=Inputs!$B$13,IF(9&lt;=Inputs!$B$8,IF(Inputs!$B$12&gt;0,MAX(MIN(NORM.INV(RAND(),LOOKUP(X1618,Inputs!$J$6:$J$9,Inputs!$G$6:$G$9),LOOKUP(X1618,Inputs!$J$6:$J$9,Inputs!$H$6:$H$9)),Inputs!$B$12),-Inputs!$B$12),NORM.INV(RAND(),LOOKUP(X1618,Inputs!$J$6:$J$9,Inputs!$G$6:$G$9),LOOKUP(X1618,Inputs!$J$6:$J$9,Inputs!$H$6:$H$9))),0),"" )</f>
        <v/>
      </c>
      <c r="O1618" s="26">
        <f>IF($A1618&lt;=Inputs!$B$13,IF(10&lt;=Inputs!$B$8,IF(Inputs!$B$12&gt;0,MAX(MIN(NORM.INV(RAND(),LOOKUP(Y1618,Inputs!$J$6:$J$9,Inputs!$G$6:$G$9),LOOKUP(Y1618,Inputs!$J$6:$J$9,Inputs!$H$6:$H$9)),Inputs!$B$12),-Inputs!$B$12),NORM.INV(RAND(),LOOKUP(Y1618,Inputs!$J$6:$J$9,Inputs!$G$6:$G$9),LOOKUP(Y1618,Inputs!$J$6:$J$9,Inputs!$H$6:$H$9))),0),"" )</f>
        <v/>
      </c>
      <c r="P1618" s="31">
        <f>IF($A1618&lt;=Inputs!$B$13,RAND(),"")</f>
        <v/>
      </c>
      <c r="Q1618" s="31">
        <f>IF($A1618&lt;=Inputs!$B$13,RAND(),"")</f>
        <v/>
      </c>
      <c r="R1618" s="31">
        <f>IF($A1618&lt;=Inputs!$B$13,RAND(),"")</f>
        <v/>
      </c>
      <c r="S1618" s="31">
        <f>IF($A1618&lt;=Inputs!$B$13,RAND(),"")</f>
        <v/>
      </c>
      <c r="T1618" s="31">
        <f>IF($A1618&lt;=Inputs!$B$13,RAND(),"")</f>
        <v/>
      </c>
      <c r="U1618" s="31">
        <f>IF($A1618&lt;=Inputs!$B$13,RAND(),"")</f>
        <v/>
      </c>
      <c r="V1618" s="31">
        <f>IF($A1618&lt;=Inputs!$B$13,RAND(),"")</f>
        <v/>
      </c>
      <c r="W1618" s="31">
        <f>IF($A1618&lt;=Inputs!$B$13,RAND(),"")</f>
        <v/>
      </c>
      <c r="X1618" s="31">
        <f>IF($A1618&lt;=Inputs!$B$13,RAND(),"")</f>
        <v/>
      </c>
      <c r="Y1618" s="31">
        <f>IF($A1618&lt;=Inputs!$B$13,RAND(),"")</f>
        <v/>
      </c>
    </row>
    <row r="1619">
      <c r="A1619" t="n">
        <v>1614</v>
      </c>
      <c r="B1619" s="26">
        <f>IF($A1619&lt;=Inputs!$B$13,IF(Inputs!$B$8&gt;0,SUM(F1619:O1619)/Inputs!$B$8,0),"")</f>
        <v/>
      </c>
      <c r="C1619" s="27">
        <f>IF($A1619&lt;=Inputs!$B$13,B1619/100,"")</f>
        <v/>
      </c>
      <c r="D1619" s="28">
        <f>IF($A1619&lt;=Inputs!$B$13,C1619*Inputs!$B$7,"")</f>
        <v/>
      </c>
      <c r="E1619" s="29">
        <f>IF($A1619&lt;=Inputs!$B$13,IF(D1619&gt;0,1,0),"")</f>
        <v/>
      </c>
      <c r="F1619" s="26">
        <f>IF($A1619&lt;=Inputs!$B$13,IF(1&lt;=Inputs!$B$8,IF(Inputs!$B$12&gt;0,MAX(MIN(NORM.INV(RAND(),LOOKUP(P1619,Inputs!$J$6:$J$9,Inputs!$G$6:$G$9),LOOKUP(P1619,Inputs!$J$6:$J$9,Inputs!$H$6:$H$9)),Inputs!$B$12),-Inputs!$B$12),NORM.INV(RAND(),LOOKUP(P1619,Inputs!$J$6:$J$9,Inputs!$G$6:$G$9),LOOKUP(P1619,Inputs!$J$6:$J$9,Inputs!$H$6:$H$9))),0),"" )</f>
        <v/>
      </c>
      <c r="G1619" s="26">
        <f>IF($A1619&lt;=Inputs!$B$13,IF(2&lt;=Inputs!$B$8,IF(Inputs!$B$12&gt;0,MAX(MIN(NORM.INV(RAND(),LOOKUP(Q1619,Inputs!$J$6:$J$9,Inputs!$G$6:$G$9),LOOKUP(Q1619,Inputs!$J$6:$J$9,Inputs!$H$6:$H$9)),Inputs!$B$12),-Inputs!$B$12),NORM.INV(RAND(),LOOKUP(Q1619,Inputs!$J$6:$J$9,Inputs!$G$6:$G$9),LOOKUP(Q1619,Inputs!$J$6:$J$9,Inputs!$H$6:$H$9))),0),"" )</f>
        <v/>
      </c>
      <c r="H1619" s="26">
        <f>IF($A1619&lt;=Inputs!$B$13,IF(3&lt;=Inputs!$B$8,IF(Inputs!$B$12&gt;0,MAX(MIN(NORM.INV(RAND(),LOOKUP(R1619,Inputs!$J$6:$J$9,Inputs!$G$6:$G$9),LOOKUP(R1619,Inputs!$J$6:$J$9,Inputs!$H$6:$H$9)),Inputs!$B$12),-Inputs!$B$12),NORM.INV(RAND(),LOOKUP(R1619,Inputs!$J$6:$J$9,Inputs!$G$6:$G$9),LOOKUP(R1619,Inputs!$J$6:$J$9,Inputs!$H$6:$H$9))),0),"" )</f>
        <v/>
      </c>
      <c r="I1619" s="26">
        <f>IF($A1619&lt;=Inputs!$B$13,IF(4&lt;=Inputs!$B$8,IF(Inputs!$B$12&gt;0,MAX(MIN(NORM.INV(RAND(),LOOKUP(S1619,Inputs!$J$6:$J$9,Inputs!$G$6:$G$9),LOOKUP(S1619,Inputs!$J$6:$J$9,Inputs!$H$6:$H$9)),Inputs!$B$12),-Inputs!$B$12),NORM.INV(RAND(),LOOKUP(S1619,Inputs!$J$6:$J$9,Inputs!$G$6:$G$9),LOOKUP(S1619,Inputs!$J$6:$J$9,Inputs!$H$6:$H$9))),0),"" )</f>
        <v/>
      </c>
      <c r="J1619" s="26">
        <f>IF($A1619&lt;=Inputs!$B$13,IF(5&lt;=Inputs!$B$8,IF(Inputs!$B$12&gt;0,MAX(MIN(NORM.INV(RAND(),LOOKUP(T1619,Inputs!$J$6:$J$9,Inputs!$G$6:$G$9),LOOKUP(T1619,Inputs!$J$6:$J$9,Inputs!$H$6:$H$9)),Inputs!$B$12),-Inputs!$B$12),NORM.INV(RAND(),LOOKUP(T1619,Inputs!$J$6:$J$9,Inputs!$G$6:$G$9),LOOKUP(T1619,Inputs!$J$6:$J$9,Inputs!$H$6:$H$9))),0),"" )</f>
        <v/>
      </c>
      <c r="K1619" s="26">
        <f>IF($A1619&lt;=Inputs!$B$13,IF(6&lt;=Inputs!$B$8,IF(Inputs!$B$12&gt;0,MAX(MIN(NORM.INV(RAND(),LOOKUP(U1619,Inputs!$J$6:$J$9,Inputs!$G$6:$G$9),LOOKUP(U1619,Inputs!$J$6:$J$9,Inputs!$H$6:$H$9)),Inputs!$B$12),-Inputs!$B$12),NORM.INV(RAND(),LOOKUP(U1619,Inputs!$J$6:$J$9,Inputs!$G$6:$G$9),LOOKUP(U1619,Inputs!$J$6:$J$9,Inputs!$H$6:$H$9))),0),"" )</f>
        <v/>
      </c>
      <c r="L1619" s="26">
        <f>IF($A1619&lt;=Inputs!$B$13,IF(7&lt;=Inputs!$B$8,IF(Inputs!$B$12&gt;0,MAX(MIN(NORM.INV(RAND(),LOOKUP(V1619,Inputs!$J$6:$J$9,Inputs!$G$6:$G$9),LOOKUP(V1619,Inputs!$J$6:$J$9,Inputs!$H$6:$H$9)),Inputs!$B$12),-Inputs!$B$12),NORM.INV(RAND(),LOOKUP(V1619,Inputs!$J$6:$J$9,Inputs!$G$6:$G$9),LOOKUP(V1619,Inputs!$J$6:$J$9,Inputs!$H$6:$H$9))),0),"" )</f>
        <v/>
      </c>
      <c r="M1619" s="26">
        <f>IF($A1619&lt;=Inputs!$B$13,IF(8&lt;=Inputs!$B$8,IF(Inputs!$B$12&gt;0,MAX(MIN(NORM.INV(RAND(),LOOKUP(W1619,Inputs!$J$6:$J$9,Inputs!$G$6:$G$9),LOOKUP(W1619,Inputs!$J$6:$J$9,Inputs!$H$6:$H$9)),Inputs!$B$12),-Inputs!$B$12),NORM.INV(RAND(),LOOKUP(W1619,Inputs!$J$6:$J$9,Inputs!$G$6:$G$9),LOOKUP(W1619,Inputs!$J$6:$J$9,Inputs!$H$6:$H$9))),0),"" )</f>
        <v/>
      </c>
      <c r="N1619" s="26">
        <f>IF($A1619&lt;=Inputs!$B$13,IF(9&lt;=Inputs!$B$8,IF(Inputs!$B$12&gt;0,MAX(MIN(NORM.INV(RAND(),LOOKUP(X1619,Inputs!$J$6:$J$9,Inputs!$G$6:$G$9),LOOKUP(X1619,Inputs!$J$6:$J$9,Inputs!$H$6:$H$9)),Inputs!$B$12),-Inputs!$B$12),NORM.INV(RAND(),LOOKUP(X1619,Inputs!$J$6:$J$9,Inputs!$G$6:$G$9),LOOKUP(X1619,Inputs!$J$6:$J$9,Inputs!$H$6:$H$9))),0),"" )</f>
        <v/>
      </c>
      <c r="O1619" s="26">
        <f>IF($A1619&lt;=Inputs!$B$13,IF(10&lt;=Inputs!$B$8,IF(Inputs!$B$12&gt;0,MAX(MIN(NORM.INV(RAND(),LOOKUP(Y1619,Inputs!$J$6:$J$9,Inputs!$G$6:$G$9),LOOKUP(Y1619,Inputs!$J$6:$J$9,Inputs!$H$6:$H$9)),Inputs!$B$12),-Inputs!$B$12),NORM.INV(RAND(),LOOKUP(Y1619,Inputs!$J$6:$J$9,Inputs!$G$6:$G$9),LOOKUP(Y1619,Inputs!$J$6:$J$9,Inputs!$H$6:$H$9))),0),"" )</f>
        <v/>
      </c>
      <c r="P1619" s="31">
        <f>IF($A1619&lt;=Inputs!$B$13,RAND(),"")</f>
        <v/>
      </c>
      <c r="Q1619" s="31">
        <f>IF($A1619&lt;=Inputs!$B$13,RAND(),"")</f>
        <v/>
      </c>
      <c r="R1619" s="31">
        <f>IF($A1619&lt;=Inputs!$B$13,RAND(),"")</f>
        <v/>
      </c>
      <c r="S1619" s="31">
        <f>IF($A1619&lt;=Inputs!$B$13,RAND(),"")</f>
        <v/>
      </c>
      <c r="T1619" s="31">
        <f>IF($A1619&lt;=Inputs!$B$13,RAND(),"")</f>
        <v/>
      </c>
      <c r="U1619" s="31">
        <f>IF($A1619&lt;=Inputs!$B$13,RAND(),"")</f>
        <v/>
      </c>
      <c r="V1619" s="31">
        <f>IF($A1619&lt;=Inputs!$B$13,RAND(),"")</f>
        <v/>
      </c>
      <c r="W1619" s="31">
        <f>IF($A1619&lt;=Inputs!$B$13,RAND(),"")</f>
        <v/>
      </c>
      <c r="X1619" s="31">
        <f>IF($A1619&lt;=Inputs!$B$13,RAND(),"")</f>
        <v/>
      </c>
      <c r="Y1619" s="31">
        <f>IF($A1619&lt;=Inputs!$B$13,RAND(),"")</f>
        <v/>
      </c>
    </row>
    <row r="1620">
      <c r="A1620" t="n">
        <v>1615</v>
      </c>
      <c r="B1620" s="26">
        <f>IF($A1620&lt;=Inputs!$B$13,IF(Inputs!$B$8&gt;0,SUM(F1620:O1620)/Inputs!$B$8,0),"")</f>
        <v/>
      </c>
      <c r="C1620" s="27">
        <f>IF($A1620&lt;=Inputs!$B$13,B1620/100,"")</f>
        <v/>
      </c>
      <c r="D1620" s="28">
        <f>IF($A1620&lt;=Inputs!$B$13,C1620*Inputs!$B$7,"")</f>
        <v/>
      </c>
      <c r="E1620" s="29">
        <f>IF($A1620&lt;=Inputs!$B$13,IF(D1620&gt;0,1,0),"")</f>
        <v/>
      </c>
      <c r="F1620" s="26">
        <f>IF($A1620&lt;=Inputs!$B$13,IF(1&lt;=Inputs!$B$8,IF(Inputs!$B$12&gt;0,MAX(MIN(NORM.INV(RAND(),LOOKUP(P1620,Inputs!$J$6:$J$9,Inputs!$G$6:$G$9),LOOKUP(P1620,Inputs!$J$6:$J$9,Inputs!$H$6:$H$9)),Inputs!$B$12),-Inputs!$B$12),NORM.INV(RAND(),LOOKUP(P1620,Inputs!$J$6:$J$9,Inputs!$G$6:$G$9),LOOKUP(P1620,Inputs!$J$6:$J$9,Inputs!$H$6:$H$9))),0),"" )</f>
        <v/>
      </c>
      <c r="G1620" s="26">
        <f>IF($A1620&lt;=Inputs!$B$13,IF(2&lt;=Inputs!$B$8,IF(Inputs!$B$12&gt;0,MAX(MIN(NORM.INV(RAND(),LOOKUP(Q1620,Inputs!$J$6:$J$9,Inputs!$G$6:$G$9),LOOKUP(Q1620,Inputs!$J$6:$J$9,Inputs!$H$6:$H$9)),Inputs!$B$12),-Inputs!$B$12),NORM.INV(RAND(),LOOKUP(Q1620,Inputs!$J$6:$J$9,Inputs!$G$6:$G$9),LOOKUP(Q1620,Inputs!$J$6:$J$9,Inputs!$H$6:$H$9))),0),"" )</f>
        <v/>
      </c>
      <c r="H1620" s="26">
        <f>IF($A1620&lt;=Inputs!$B$13,IF(3&lt;=Inputs!$B$8,IF(Inputs!$B$12&gt;0,MAX(MIN(NORM.INV(RAND(),LOOKUP(R1620,Inputs!$J$6:$J$9,Inputs!$G$6:$G$9),LOOKUP(R1620,Inputs!$J$6:$J$9,Inputs!$H$6:$H$9)),Inputs!$B$12),-Inputs!$B$12),NORM.INV(RAND(),LOOKUP(R1620,Inputs!$J$6:$J$9,Inputs!$G$6:$G$9),LOOKUP(R1620,Inputs!$J$6:$J$9,Inputs!$H$6:$H$9))),0),"" )</f>
        <v/>
      </c>
      <c r="I1620" s="26">
        <f>IF($A1620&lt;=Inputs!$B$13,IF(4&lt;=Inputs!$B$8,IF(Inputs!$B$12&gt;0,MAX(MIN(NORM.INV(RAND(),LOOKUP(S1620,Inputs!$J$6:$J$9,Inputs!$G$6:$G$9),LOOKUP(S1620,Inputs!$J$6:$J$9,Inputs!$H$6:$H$9)),Inputs!$B$12),-Inputs!$B$12),NORM.INV(RAND(),LOOKUP(S1620,Inputs!$J$6:$J$9,Inputs!$G$6:$G$9),LOOKUP(S1620,Inputs!$J$6:$J$9,Inputs!$H$6:$H$9))),0),"" )</f>
        <v/>
      </c>
      <c r="J1620" s="26">
        <f>IF($A1620&lt;=Inputs!$B$13,IF(5&lt;=Inputs!$B$8,IF(Inputs!$B$12&gt;0,MAX(MIN(NORM.INV(RAND(),LOOKUP(T1620,Inputs!$J$6:$J$9,Inputs!$G$6:$G$9),LOOKUP(T1620,Inputs!$J$6:$J$9,Inputs!$H$6:$H$9)),Inputs!$B$12),-Inputs!$B$12),NORM.INV(RAND(),LOOKUP(T1620,Inputs!$J$6:$J$9,Inputs!$G$6:$G$9),LOOKUP(T1620,Inputs!$J$6:$J$9,Inputs!$H$6:$H$9))),0),"" )</f>
        <v/>
      </c>
      <c r="K1620" s="26">
        <f>IF($A1620&lt;=Inputs!$B$13,IF(6&lt;=Inputs!$B$8,IF(Inputs!$B$12&gt;0,MAX(MIN(NORM.INV(RAND(),LOOKUP(U1620,Inputs!$J$6:$J$9,Inputs!$G$6:$G$9),LOOKUP(U1620,Inputs!$J$6:$J$9,Inputs!$H$6:$H$9)),Inputs!$B$12),-Inputs!$B$12),NORM.INV(RAND(),LOOKUP(U1620,Inputs!$J$6:$J$9,Inputs!$G$6:$G$9),LOOKUP(U1620,Inputs!$J$6:$J$9,Inputs!$H$6:$H$9))),0),"" )</f>
        <v/>
      </c>
      <c r="L1620" s="26">
        <f>IF($A1620&lt;=Inputs!$B$13,IF(7&lt;=Inputs!$B$8,IF(Inputs!$B$12&gt;0,MAX(MIN(NORM.INV(RAND(),LOOKUP(V1620,Inputs!$J$6:$J$9,Inputs!$G$6:$G$9),LOOKUP(V1620,Inputs!$J$6:$J$9,Inputs!$H$6:$H$9)),Inputs!$B$12),-Inputs!$B$12),NORM.INV(RAND(),LOOKUP(V1620,Inputs!$J$6:$J$9,Inputs!$G$6:$G$9),LOOKUP(V1620,Inputs!$J$6:$J$9,Inputs!$H$6:$H$9))),0),"" )</f>
        <v/>
      </c>
      <c r="M1620" s="26">
        <f>IF($A1620&lt;=Inputs!$B$13,IF(8&lt;=Inputs!$B$8,IF(Inputs!$B$12&gt;0,MAX(MIN(NORM.INV(RAND(),LOOKUP(W1620,Inputs!$J$6:$J$9,Inputs!$G$6:$G$9),LOOKUP(W1620,Inputs!$J$6:$J$9,Inputs!$H$6:$H$9)),Inputs!$B$12),-Inputs!$B$12),NORM.INV(RAND(),LOOKUP(W1620,Inputs!$J$6:$J$9,Inputs!$G$6:$G$9),LOOKUP(W1620,Inputs!$J$6:$J$9,Inputs!$H$6:$H$9))),0),"" )</f>
        <v/>
      </c>
      <c r="N1620" s="26">
        <f>IF($A1620&lt;=Inputs!$B$13,IF(9&lt;=Inputs!$B$8,IF(Inputs!$B$12&gt;0,MAX(MIN(NORM.INV(RAND(),LOOKUP(X1620,Inputs!$J$6:$J$9,Inputs!$G$6:$G$9),LOOKUP(X1620,Inputs!$J$6:$J$9,Inputs!$H$6:$H$9)),Inputs!$B$12),-Inputs!$B$12),NORM.INV(RAND(),LOOKUP(X1620,Inputs!$J$6:$J$9,Inputs!$G$6:$G$9),LOOKUP(X1620,Inputs!$J$6:$J$9,Inputs!$H$6:$H$9))),0),"" )</f>
        <v/>
      </c>
      <c r="O1620" s="26">
        <f>IF($A1620&lt;=Inputs!$B$13,IF(10&lt;=Inputs!$B$8,IF(Inputs!$B$12&gt;0,MAX(MIN(NORM.INV(RAND(),LOOKUP(Y1620,Inputs!$J$6:$J$9,Inputs!$G$6:$G$9),LOOKUP(Y1620,Inputs!$J$6:$J$9,Inputs!$H$6:$H$9)),Inputs!$B$12),-Inputs!$B$12),NORM.INV(RAND(),LOOKUP(Y1620,Inputs!$J$6:$J$9,Inputs!$G$6:$G$9),LOOKUP(Y1620,Inputs!$J$6:$J$9,Inputs!$H$6:$H$9))),0),"" )</f>
        <v/>
      </c>
      <c r="P1620" s="31">
        <f>IF($A1620&lt;=Inputs!$B$13,RAND(),"")</f>
        <v/>
      </c>
      <c r="Q1620" s="31">
        <f>IF($A1620&lt;=Inputs!$B$13,RAND(),"")</f>
        <v/>
      </c>
      <c r="R1620" s="31">
        <f>IF($A1620&lt;=Inputs!$B$13,RAND(),"")</f>
        <v/>
      </c>
      <c r="S1620" s="31">
        <f>IF($A1620&lt;=Inputs!$B$13,RAND(),"")</f>
        <v/>
      </c>
      <c r="T1620" s="31">
        <f>IF($A1620&lt;=Inputs!$B$13,RAND(),"")</f>
        <v/>
      </c>
      <c r="U1620" s="31">
        <f>IF($A1620&lt;=Inputs!$B$13,RAND(),"")</f>
        <v/>
      </c>
      <c r="V1620" s="31">
        <f>IF($A1620&lt;=Inputs!$B$13,RAND(),"")</f>
        <v/>
      </c>
      <c r="W1620" s="31">
        <f>IF($A1620&lt;=Inputs!$B$13,RAND(),"")</f>
        <v/>
      </c>
      <c r="X1620" s="31">
        <f>IF($A1620&lt;=Inputs!$B$13,RAND(),"")</f>
        <v/>
      </c>
      <c r="Y1620" s="31">
        <f>IF($A1620&lt;=Inputs!$B$13,RAND(),"")</f>
        <v/>
      </c>
    </row>
    <row r="1621">
      <c r="A1621" t="n">
        <v>1616</v>
      </c>
      <c r="B1621" s="26">
        <f>IF($A1621&lt;=Inputs!$B$13,IF(Inputs!$B$8&gt;0,SUM(F1621:O1621)/Inputs!$B$8,0),"")</f>
        <v/>
      </c>
      <c r="C1621" s="27">
        <f>IF($A1621&lt;=Inputs!$B$13,B1621/100,"")</f>
        <v/>
      </c>
      <c r="D1621" s="28">
        <f>IF($A1621&lt;=Inputs!$B$13,C1621*Inputs!$B$7,"")</f>
        <v/>
      </c>
      <c r="E1621" s="29">
        <f>IF($A1621&lt;=Inputs!$B$13,IF(D1621&gt;0,1,0),"")</f>
        <v/>
      </c>
      <c r="F1621" s="26">
        <f>IF($A1621&lt;=Inputs!$B$13,IF(1&lt;=Inputs!$B$8,IF(Inputs!$B$12&gt;0,MAX(MIN(NORM.INV(RAND(),LOOKUP(P1621,Inputs!$J$6:$J$9,Inputs!$G$6:$G$9),LOOKUP(P1621,Inputs!$J$6:$J$9,Inputs!$H$6:$H$9)),Inputs!$B$12),-Inputs!$B$12),NORM.INV(RAND(),LOOKUP(P1621,Inputs!$J$6:$J$9,Inputs!$G$6:$G$9),LOOKUP(P1621,Inputs!$J$6:$J$9,Inputs!$H$6:$H$9))),0),"" )</f>
        <v/>
      </c>
      <c r="G1621" s="26">
        <f>IF($A1621&lt;=Inputs!$B$13,IF(2&lt;=Inputs!$B$8,IF(Inputs!$B$12&gt;0,MAX(MIN(NORM.INV(RAND(),LOOKUP(Q1621,Inputs!$J$6:$J$9,Inputs!$G$6:$G$9),LOOKUP(Q1621,Inputs!$J$6:$J$9,Inputs!$H$6:$H$9)),Inputs!$B$12),-Inputs!$B$12),NORM.INV(RAND(),LOOKUP(Q1621,Inputs!$J$6:$J$9,Inputs!$G$6:$G$9),LOOKUP(Q1621,Inputs!$J$6:$J$9,Inputs!$H$6:$H$9))),0),"" )</f>
        <v/>
      </c>
      <c r="H1621" s="26">
        <f>IF($A1621&lt;=Inputs!$B$13,IF(3&lt;=Inputs!$B$8,IF(Inputs!$B$12&gt;0,MAX(MIN(NORM.INV(RAND(),LOOKUP(R1621,Inputs!$J$6:$J$9,Inputs!$G$6:$G$9),LOOKUP(R1621,Inputs!$J$6:$J$9,Inputs!$H$6:$H$9)),Inputs!$B$12),-Inputs!$B$12),NORM.INV(RAND(),LOOKUP(R1621,Inputs!$J$6:$J$9,Inputs!$G$6:$G$9),LOOKUP(R1621,Inputs!$J$6:$J$9,Inputs!$H$6:$H$9))),0),"" )</f>
        <v/>
      </c>
      <c r="I1621" s="26">
        <f>IF($A1621&lt;=Inputs!$B$13,IF(4&lt;=Inputs!$B$8,IF(Inputs!$B$12&gt;0,MAX(MIN(NORM.INV(RAND(),LOOKUP(S1621,Inputs!$J$6:$J$9,Inputs!$G$6:$G$9),LOOKUP(S1621,Inputs!$J$6:$J$9,Inputs!$H$6:$H$9)),Inputs!$B$12),-Inputs!$B$12),NORM.INV(RAND(),LOOKUP(S1621,Inputs!$J$6:$J$9,Inputs!$G$6:$G$9),LOOKUP(S1621,Inputs!$J$6:$J$9,Inputs!$H$6:$H$9))),0),"" )</f>
        <v/>
      </c>
      <c r="J1621" s="26">
        <f>IF($A1621&lt;=Inputs!$B$13,IF(5&lt;=Inputs!$B$8,IF(Inputs!$B$12&gt;0,MAX(MIN(NORM.INV(RAND(),LOOKUP(T1621,Inputs!$J$6:$J$9,Inputs!$G$6:$G$9),LOOKUP(T1621,Inputs!$J$6:$J$9,Inputs!$H$6:$H$9)),Inputs!$B$12),-Inputs!$B$12),NORM.INV(RAND(),LOOKUP(T1621,Inputs!$J$6:$J$9,Inputs!$G$6:$G$9),LOOKUP(T1621,Inputs!$J$6:$J$9,Inputs!$H$6:$H$9))),0),"" )</f>
        <v/>
      </c>
      <c r="K1621" s="26">
        <f>IF($A1621&lt;=Inputs!$B$13,IF(6&lt;=Inputs!$B$8,IF(Inputs!$B$12&gt;0,MAX(MIN(NORM.INV(RAND(),LOOKUP(U1621,Inputs!$J$6:$J$9,Inputs!$G$6:$G$9),LOOKUP(U1621,Inputs!$J$6:$J$9,Inputs!$H$6:$H$9)),Inputs!$B$12),-Inputs!$B$12),NORM.INV(RAND(),LOOKUP(U1621,Inputs!$J$6:$J$9,Inputs!$G$6:$G$9),LOOKUP(U1621,Inputs!$J$6:$J$9,Inputs!$H$6:$H$9))),0),"" )</f>
        <v/>
      </c>
      <c r="L1621" s="26">
        <f>IF($A1621&lt;=Inputs!$B$13,IF(7&lt;=Inputs!$B$8,IF(Inputs!$B$12&gt;0,MAX(MIN(NORM.INV(RAND(),LOOKUP(V1621,Inputs!$J$6:$J$9,Inputs!$G$6:$G$9),LOOKUP(V1621,Inputs!$J$6:$J$9,Inputs!$H$6:$H$9)),Inputs!$B$12),-Inputs!$B$12),NORM.INV(RAND(),LOOKUP(V1621,Inputs!$J$6:$J$9,Inputs!$G$6:$G$9),LOOKUP(V1621,Inputs!$J$6:$J$9,Inputs!$H$6:$H$9))),0),"" )</f>
        <v/>
      </c>
      <c r="M1621" s="26">
        <f>IF($A1621&lt;=Inputs!$B$13,IF(8&lt;=Inputs!$B$8,IF(Inputs!$B$12&gt;0,MAX(MIN(NORM.INV(RAND(),LOOKUP(W1621,Inputs!$J$6:$J$9,Inputs!$G$6:$G$9),LOOKUP(W1621,Inputs!$J$6:$J$9,Inputs!$H$6:$H$9)),Inputs!$B$12),-Inputs!$B$12),NORM.INV(RAND(),LOOKUP(W1621,Inputs!$J$6:$J$9,Inputs!$G$6:$G$9),LOOKUP(W1621,Inputs!$J$6:$J$9,Inputs!$H$6:$H$9))),0),"" )</f>
        <v/>
      </c>
      <c r="N1621" s="26">
        <f>IF($A1621&lt;=Inputs!$B$13,IF(9&lt;=Inputs!$B$8,IF(Inputs!$B$12&gt;0,MAX(MIN(NORM.INV(RAND(),LOOKUP(X1621,Inputs!$J$6:$J$9,Inputs!$G$6:$G$9),LOOKUP(X1621,Inputs!$J$6:$J$9,Inputs!$H$6:$H$9)),Inputs!$B$12),-Inputs!$B$12),NORM.INV(RAND(),LOOKUP(X1621,Inputs!$J$6:$J$9,Inputs!$G$6:$G$9),LOOKUP(X1621,Inputs!$J$6:$J$9,Inputs!$H$6:$H$9))),0),"" )</f>
        <v/>
      </c>
      <c r="O1621" s="26">
        <f>IF($A1621&lt;=Inputs!$B$13,IF(10&lt;=Inputs!$B$8,IF(Inputs!$B$12&gt;0,MAX(MIN(NORM.INV(RAND(),LOOKUP(Y1621,Inputs!$J$6:$J$9,Inputs!$G$6:$G$9),LOOKUP(Y1621,Inputs!$J$6:$J$9,Inputs!$H$6:$H$9)),Inputs!$B$12),-Inputs!$B$12),NORM.INV(RAND(),LOOKUP(Y1621,Inputs!$J$6:$J$9,Inputs!$G$6:$G$9),LOOKUP(Y1621,Inputs!$J$6:$J$9,Inputs!$H$6:$H$9))),0),"" )</f>
        <v/>
      </c>
      <c r="P1621" s="31">
        <f>IF($A1621&lt;=Inputs!$B$13,RAND(),"")</f>
        <v/>
      </c>
      <c r="Q1621" s="31">
        <f>IF($A1621&lt;=Inputs!$B$13,RAND(),"")</f>
        <v/>
      </c>
      <c r="R1621" s="31">
        <f>IF($A1621&lt;=Inputs!$B$13,RAND(),"")</f>
        <v/>
      </c>
      <c r="S1621" s="31">
        <f>IF($A1621&lt;=Inputs!$B$13,RAND(),"")</f>
        <v/>
      </c>
      <c r="T1621" s="31">
        <f>IF($A1621&lt;=Inputs!$B$13,RAND(),"")</f>
        <v/>
      </c>
      <c r="U1621" s="31">
        <f>IF($A1621&lt;=Inputs!$B$13,RAND(),"")</f>
        <v/>
      </c>
      <c r="V1621" s="31">
        <f>IF($A1621&lt;=Inputs!$B$13,RAND(),"")</f>
        <v/>
      </c>
      <c r="W1621" s="31">
        <f>IF($A1621&lt;=Inputs!$B$13,RAND(),"")</f>
        <v/>
      </c>
      <c r="X1621" s="31">
        <f>IF($A1621&lt;=Inputs!$B$13,RAND(),"")</f>
        <v/>
      </c>
      <c r="Y1621" s="31">
        <f>IF($A1621&lt;=Inputs!$B$13,RAND(),"")</f>
        <v/>
      </c>
    </row>
    <row r="1622">
      <c r="A1622" t="n">
        <v>1617</v>
      </c>
      <c r="B1622" s="26">
        <f>IF($A1622&lt;=Inputs!$B$13,IF(Inputs!$B$8&gt;0,SUM(F1622:O1622)/Inputs!$B$8,0),"")</f>
        <v/>
      </c>
      <c r="C1622" s="27">
        <f>IF($A1622&lt;=Inputs!$B$13,B1622/100,"")</f>
        <v/>
      </c>
      <c r="D1622" s="28">
        <f>IF($A1622&lt;=Inputs!$B$13,C1622*Inputs!$B$7,"")</f>
        <v/>
      </c>
      <c r="E1622" s="29">
        <f>IF($A1622&lt;=Inputs!$B$13,IF(D1622&gt;0,1,0),"")</f>
        <v/>
      </c>
      <c r="F1622" s="26">
        <f>IF($A1622&lt;=Inputs!$B$13,IF(1&lt;=Inputs!$B$8,IF(Inputs!$B$12&gt;0,MAX(MIN(NORM.INV(RAND(),LOOKUP(P1622,Inputs!$J$6:$J$9,Inputs!$G$6:$G$9),LOOKUP(P1622,Inputs!$J$6:$J$9,Inputs!$H$6:$H$9)),Inputs!$B$12),-Inputs!$B$12),NORM.INV(RAND(),LOOKUP(P1622,Inputs!$J$6:$J$9,Inputs!$G$6:$G$9),LOOKUP(P1622,Inputs!$J$6:$J$9,Inputs!$H$6:$H$9))),0),"" )</f>
        <v/>
      </c>
      <c r="G1622" s="26">
        <f>IF($A1622&lt;=Inputs!$B$13,IF(2&lt;=Inputs!$B$8,IF(Inputs!$B$12&gt;0,MAX(MIN(NORM.INV(RAND(),LOOKUP(Q1622,Inputs!$J$6:$J$9,Inputs!$G$6:$G$9),LOOKUP(Q1622,Inputs!$J$6:$J$9,Inputs!$H$6:$H$9)),Inputs!$B$12),-Inputs!$B$12),NORM.INV(RAND(),LOOKUP(Q1622,Inputs!$J$6:$J$9,Inputs!$G$6:$G$9),LOOKUP(Q1622,Inputs!$J$6:$J$9,Inputs!$H$6:$H$9))),0),"" )</f>
        <v/>
      </c>
      <c r="H1622" s="26">
        <f>IF($A1622&lt;=Inputs!$B$13,IF(3&lt;=Inputs!$B$8,IF(Inputs!$B$12&gt;0,MAX(MIN(NORM.INV(RAND(),LOOKUP(R1622,Inputs!$J$6:$J$9,Inputs!$G$6:$G$9),LOOKUP(R1622,Inputs!$J$6:$J$9,Inputs!$H$6:$H$9)),Inputs!$B$12),-Inputs!$B$12),NORM.INV(RAND(),LOOKUP(R1622,Inputs!$J$6:$J$9,Inputs!$G$6:$G$9),LOOKUP(R1622,Inputs!$J$6:$J$9,Inputs!$H$6:$H$9))),0),"" )</f>
        <v/>
      </c>
      <c r="I1622" s="26">
        <f>IF($A1622&lt;=Inputs!$B$13,IF(4&lt;=Inputs!$B$8,IF(Inputs!$B$12&gt;0,MAX(MIN(NORM.INV(RAND(),LOOKUP(S1622,Inputs!$J$6:$J$9,Inputs!$G$6:$G$9),LOOKUP(S1622,Inputs!$J$6:$J$9,Inputs!$H$6:$H$9)),Inputs!$B$12),-Inputs!$B$12),NORM.INV(RAND(),LOOKUP(S1622,Inputs!$J$6:$J$9,Inputs!$G$6:$G$9),LOOKUP(S1622,Inputs!$J$6:$J$9,Inputs!$H$6:$H$9))),0),"" )</f>
        <v/>
      </c>
      <c r="J1622" s="26">
        <f>IF($A1622&lt;=Inputs!$B$13,IF(5&lt;=Inputs!$B$8,IF(Inputs!$B$12&gt;0,MAX(MIN(NORM.INV(RAND(),LOOKUP(T1622,Inputs!$J$6:$J$9,Inputs!$G$6:$G$9),LOOKUP(T1622,Inputs!$J$6:$J$9,Inputs!$H$6:$H$9)),Inputs!$B$12),-Inputs!$B$12),NORM.INV(RAND(),LOOKUP(T1622,Inputs!$J$6:$J$9,Inputs!$G$6:$G$9),LOOKUP(T1622,Inputs!$J$6:$J$9,Inputs!$H$6:$H$9))),0),"" )</f>
        <v/>
      </c>
      <c r="K1622" s="26">
        <f>IF($A1622&lt;=Inputs!$B$13,IF(6&lt;=Inputs!$B$8,IF(Inputs!$B$12&gt;0,MAX(MIN(NORM.INV(RAND(),LOOKUP(U1622,Inputs!$J$6:$J$9,Inputs!$G$6:$G$9),LOOKUP(U1622,Inputs!$J$6:$J$9,Inputs!$H$6:$H$9)),Inputs!$B$12),-Inputs!$B$12),NORM.INV(RAND(),LOOKUP(U1622,Inputs!$J$6:$J$9,Inputs!$G$6:$G$9),LOOKUP(U1622,Inputs!$J$6:$J$9,Inputs!$H$6:$H$9))),0),"" )</f>
        <v/>
      </c>
      <c r="L1622" s="26">
        <f>IF($A1622&lt;=Inputs!$B$13,IF(7&lt;=Inputs!$B$8,IF(Inputs!$B$12&gt;0,MAX(MIN(NORM.INV(RAND(),LOOKUP(V1622,Inputs!$J$6:$J$9,Inputs!$G$6:$G$9),LOOKUP(V1622,Inputs!$J$6:$J$9,Inputs!$H$6:$H$9)),Inputs!$B$12),-Inputs!$B$12),NORM.INV(RAND(),LOOKUP(V1622,Inputs!$J$6:$J$9,Inputs!$G$6:$G$9),LOOKUP(V1622,Inputs!$J$6:$J$9,Inputs!$H$6:$H$9))),0),"" )</f>
        <v/>
      </c>
      <c r="M1622" s="26">
        <f>IF($A1622&lt;=Inputs!$B$13,IF(8&lt;=Inputs!$B$8,IF(Inputs!$B$12&gt;0,MAX(MIN(NORM.INV(RAND(),LOOKUP(W1622,Inputs!$J$6:$J$9,Inputs!$G$6:$G$9),LOOKUP(W1622,Inputs!$J$6:$J$9,Inputs!$H$6:$H$9)),Inputs!$B$12),-Inputs!$B$12),NORM.INV(RAND(),LOOKUP(W1622,Inputs!$J$6:$J$9,Inputs!$G$6:$G$9),LOOKUP(W1622,Inputs!$J$6:$J$9,Inputs!$H$6:$H$9))),0),"" )</f>
        <v/>
      </c>
      <c r="N1622" s="26">
        <f>IF($A1622&lt;=Inputs!$B$13,IF(9&lt;=Inputs!$B$8,IF(Inputs!$B$12&gt;0,MAX(MIN(NORM.INV(RAND(),LOOKUP(X1622,Inputs!$J$6:$J$9,Inputs!$G$6:$G$9),LOOKUP(X1622,Inputs!$J$6:$J$9,Inputs!$H$6:$H$9)),Inputs!$B$12),-Inputs!$B$12),NORM.INV(RAND(),LOOKUP(X1622,Inputs!$J$6:$J$9,Inputs!$G$6:$G$9),LOOKUP(X1622,Inputs!$J$6:$J$9,Inputs!$H$6:$H$9))),0),"" )</f>
        <v/>
      </c>
      <c r="O1622" s="26">
        <f>IF($A1622&lt;=Inputs!$B$13,IF(10&lt;=Inputs!$B$8,IF(Inputs!$B$12&gt;0,MAX(MIN(NORM.INV(RAND(),LOOKUP(Y1622,Inputs!$J$6:$J$9,Inputs!$G$6:$G$9),LOOKUP(Y1622,Inputs!$J$6:$J$9,Inputs!$H$6:$H$9)),Inputs!$B$12),-Inputs!$B$12),NORM.INV(RAND(),LOOKUP(Y1622,Inputs!$J$6:$J$9,Inputs!$G$6:$G$9),LOOKUP(Y1622,Inputs!$J$6:$J$9,Inputs!$H$6:$H$9))),0),"" )</f>
        <v/>
      </c>
      <c r="P1622" s="31">
        <f>IF($A1622&lt;=Inputs!$B$13,RAND(),"")</f>
        <v/>
      </c>
      <c r="Q1622" s="31">
        <f>IF($A1622&lt;=Inputs!$B$13,RAND(),"")</f>
        <v/>
      </c>
      <c r="R1622" s="31">
        <f>IF($A1622&lt;=Inputs!$B$13,RAND(),"")</f>
        <v/>
      </c>
      <c r="S1622" s="31">
        <f>IF($A1622&lt;=Inputs!$B$13,RAND(),"")</f>
        <v/>
      </c>
      <c r="T1622" s="31">
        <f>IF($A1622&lt;=Inputs!$B$13,RAND(),"")</f>
        <v/>
      </c>
      <c r="U1622" s="31">
        <f>IF($A1622&lt;=Inputs!$B$13,RAND(),"")</f>
        <v/>
      </c>
      <c r="V1622" s="31">
        <f>IF($A1622&lt;=Inputs!$B$13,RAND(),"")</f>
        <v/>
      </c>
      <c r="W1622" s="31">
        <f>IF($A1622&lt;=Inputs!$B$13,RAND(),"")</f>
        <v/>
      </c>
      <c r="X1622" s="31">
        <f>IF($A1622&lt;=Inputs!$B$13,RAND(),"")</f>
        <v/>
      </c>
      <c r="Y1622" s="31">
        <f>IF($A1622&lt;=Inputs!$B$13,RAND(),"")</f>
        <v/>
      </c>
    </row>
    <row r="1623">
      <c r="A1623" t="n">
        <v>1618</v>
      </c>
      <c r="B1623" s="26">
        <f>IF($A1623&lt;=Inputs!$B$13,IF(Inputs!$B$8&gt;0,SUM(F1623:O1623)/Inputs!$B$8,0),"")</f>
        <v/>
      </c>
      <c r="C1623" s="27">
        <f>IF($A1623&lt;=Inputs!$B$13,B1623/100,"")</f>
        <v/>
      </c>
      <c r="D1623" s="28">
        <f>IF($A1623&lt;=Inputs!$B$13,C1623*Inputs!$B$7,"")</f>
        <v/>
      </c>
      <c r="E1623" s="29">
        <f>IF($A1623&lt;=Inputs!$B$13,IF(D1623&gt;0,1,0),"")</f>
        <v/>
      </c>
      <c r="F1623" s="26">
        <f>IF($A1623&lt;=Inputs!$B$13,IF(1&lt;=Inputs!$B$8,IF(Inputs!$B$12&gt;0,MAX(MIN(NORM.INV(RAND(),LOOKUP(P1623,Inputs!$J$6:$J$9,Inputs!$G$6:$G$9),LOOKUP(P1623,Inputs!$J$6:$J$9,Inputs!$H$6:$H$9)),Inputs!$B$12),-Inputs!$B$12),NORM.INV(RAND(),LOOKUP(P1623,Inputs!$J$6:$J$9,Inputs!$G$6:$G$9),LOOKUP(P1623,Inputs!$J$6:$J$9,Inputs!$H$6:$H$9))),0),"" )</f>
        <v/>
      </c>
      <c r="G1623" s="26">
        <f>IF($A1623&lt;=Inputs!$B$13,IF(2&lt;=Inputs!$B$8,IF(Inputs!$B$12&gt;0,MAX(MIN(NORM.INV(RAND(),LOOKUP(Q1623,Inputs!$J$6:$J$9,Inputs!$G$6:$G$9),LOOKUP(Q1623,Inputs!$J$6:$J$9,Inputs!$H$6:$H$9)),Inputs!$B$12),-Inputs!$B$12),NORM.INV(RAND(),LOOKUP(Q1623,Inputs!$J$6:$J$9,Inputs!$G$6:$G$9),LOOKUP(Q1623,Inputs!$J$6:$J$9,Inputs!$H$6:$H$9))),0),"" )</f>
        <v/>
      </c>
      <c r="H1623" s="26">
        <f>IF($A1623&lt;=Inputs!$B$13,IF(3&lt;=Inputs!$B$8,IF(Inputs!$B$12&gt;0,MAX(MIN(NORM.INV(RAND(),LOOKUP(R1623,Inputs!$J$6:$J$9,Inputs!$G$6:$G$9),LOOKUP(R1623,Inputs!$J$6:$J$9,Inputs!$H$6:$H$9)),Inputs!$B$12),-Inputs!$B$12),NORM.INV(RAND(),LOOKUP(R1623,Inputs!$J$6:$J$9,Inputs!$G$6:$G$9),LOOKUP(R1623,Inputs!$J$6:$J$9,Inputs!$H$6:$H$9))),0),"" )</f>
        <v/>
      </c>
      <c r="I1623" s="26">
        <f>IF($A1623&lt;=Inputs!$B$13,IF(4&lt;=Inputs!$B$8,IF(Inputs!$B$12&gt;0,MAX(MIN(NORM.INV(RAND(),LOOKUP(S1623,Inputs!$J$6:$J$9,Inputs!$G$6:$G$9),LOOKUP(S1623,Inputs!$J$6:$J$9,Inputs!$H$6:$H$9)),Inputs!$B$12),-Inputs!$B$12),NORM.INV(RAND(),LOOKUP(S1623,Inputs!$J$6:$J$9,Inputs!$G$6:$G$9),LOOKUP(S1623,Inputs!$J$6:$J$9,Inputs!$H$6:$H$9))),0),"" )</f>
        <v/>
      </c>
      <c r="J1623" s="26">
        <f>IF($A1623&lt;=Inputs!$B$13,IF(5&lt;=Inputs!$B$8,IF(Inputs!$B$12&gt;0,MAX(MIN(NORM.INV(RAND(),LOOKUP(T1623,Inputs!$J$6:$J$9,Inputs!$G$6:$G$9),LOOKUP(T1623,Inputs!$J$6:$J$9,Inputs!$H$6:$H$9)),Inputs!$B$12),-Inputs!$B$12),NORM.INV(RAND(),LOOKUP(T1623,Inputs!$J$6:$J$9,Inputs!$G$6:$G$9),LOOKUP(T1623,Inputs!$J$6:$J$9,Inputs!$H$6:$H$9))),0),"" )</f>
        <v/>
      </c>
      <c r="K1623" s="26">
        <f>IF($A1623&lt;=Inputs!$B$13,IF(6&lt;=Inputs!$B$8,IF(Inputs!$B$12&gt;0,MAX(MIN(NORM.INV(RAND(),LOOKUP(U1623,Inputs!$J$6:$J$9,Inputs!$G$6:$G$9),LOOKUP(U1623,Inputs!$J$6:$J$9,Inputs!$H$6:$H$9)),Inputs!$B$12),-Inputs!$B$12),NORM.INV(RAND(),LOOKUP(U1623,Inputs!$J$6:$J$9,Inputs!$G$6:$G$9),LOOKUP(U1623,Inputs!$J$6:$J$9,Inputs!$H$6:$H$9))),0),"" )</f>
        <v/>
      </c>
      <c r="L1623" s="26">
        <f>IF($A1623&lt;=Inputs!$B$13,IF(7&lt;=Inputs!$B$8,IF(Inputs!$B$12&gt;0,MAX(MIN(NORM.INV(RAND(),LOOKUP(V1623,Inputs!$J$6:$J$9,Inputs!$G$6:$G$9),LOOKUP(V1623,Inputs!$J$6:$J$9,Inputs!$H$6:$H$9)),Inputs!$B$12),-Inputs!$B$12),NORM.INV(RAND(),LOOKUP(V1623,Inputs!$J$6:$J$9,Inputs!$G$6:$G$9),LOOKUP(V1623,Inputs!$J$6:$J$9,Inputs!$H$6:$H$9))),0),"" )</f>
        <v/>
      </c>
      <c r="M1623" s="26">
        <f>IF($A1623&lt;=Inputs!$B$13,IF(8&lt;=Inputs!$B$8,IF(Inputs!$B$12&gt;0,MAX(MIN(NORM.INV(RAND(),LOOKUP(W1623,Inputs!$J$6:$J$9,Inputs!$G$6:$G$9),LOOKUP(W1623,Inputs!$J$6:$J$9,Inputs!$H$6:$H$9)),Inputs!$B$12),-Inputs!$B$12),NORM.INV(RAND(),LOOKUP(W1623,Inputs!$J$6:$J$9,Inputs!$G$6:$G$9),LOOKUP(W1623,Inputs!$J$6:$J$9,Inputs!$H$6:$H$9))),0),"" )</f>
        <v/>
      </c>
      <c r="N1623" s="26">
        <f>IF($A1623&lt;=Inputs!$B$13,IF(9&lt;=Inputs!$B$8,IF(Inputs!$B$12&gt;0,MAX(MIN(NORM.INV(RAND(),LOOKUP(X1623,Inputs!$J$6:$J$9,Inputs!$G$6:$G$9),LOOKUP(X1623,Inputs!$J$6:$J$9,Inputs!$H$6:$H$9)),Inputs!$B$12),-Inputs!$B$12),NORM.INV(RAND(),LOOKUP(X1623,Inputs!$J$6:$J$9,Inputs!$G$6:$G$9),LOOKUP(X1623,Inputs!$J$6:$J$9,Inputs!$H$6:$H$9))),0),"" )</f>
        <v/>
      </c>
      <c r="O1623" s="26">
        <f>IF($A1623&lt;=Inputs!$B$13,IF(10&lt;=Inputs!$B$8,IF(Inputs!$B$12&gt;0,MAX(MIN(NORM.INV(RAND(),LOOKUP(Y1623,Inputs!$J$6:$J$9,Inputs!$G$6:$G$9),LOOKUP(Y1623,Inputs!$J$6:$J$9,Inputs!$H$6:$H$9)),Inputs!$B$12),-Inputs!$B$12),NORM.INV(RAND(),LOOKUP(Y1623,Inputs!$J$6:$J$9,Inputs!$G$6:$G$9),LOOKUP(Y1623,Inputs!$J$6:$J$9,Inputs!$H$6:$H$9))),0),"" )</f>
        <v/>
      </c>
      <c r="P1623" s="31">
        <f>IF($A1623&lt;=Inputs!$B$13,RAND(),"")</f>
        <v/>
      </c>
      <c r="Q1623" s="31">
        <f>IF($A1623&lt;=Inputs!$B$13,RAND(),"")</f>
        <v/>
      </c>
      <c r="R1623" s="31">
        <f>IF($A1623&lt;=Inputs!$B$13,RAND(),"")</f>
        <v/>
      </c>
      <c r="S1623" s="31">
        <f>IF($A1623&lt;=Inputs!$B$13,RAND(),"")</f>
        <v/>
      </c>
      <c r="T1623" s="31">
        <f>IF($A1623&lt;=Inputs!$B$13,RAND(),"")</f>
        <v/>
      </c>
      <c r="U1623" s="31">
        <f>IF($A1623&lt;=Inputs!$B$13,RAND(),"")</f>
        <v/>
      </c>
      <c r="V1623" s="31">
        <f>IF($A1623&lt;=Inputs!$B$13,RAND(),"")</f>
        <v/>
      </c>
      <c r="W1623" s="31">
        <f>IF($A1623&lt;=Inputs!$B$13,RAND(),"")</f>
        <v/>
      </c>
      <c r="X1623" s="31">
        <f>IF($A1623&lt;=Inputs!$B$13,RAND(),"")</f>
        <v/>
      </c>
      <c r="Y1623" s="31">
        <f>IF($A1623&lt;=Inputs!$B$13,RAND(),"")</f>
        <v/>
      </c>
    </row>
    <row r="1624">
      <c r="A1624" t="n">
        <v>1619</v>
      </c>
      <c r="B1624" s="26">
        <f>IF($A1624&lt;=Inputs!$B$13,IF(Inputs!$B$8&gt;0,SUM(F1624:O1624)/Inputs!$B$8,0),"")</f>
        <v/>
      </c>
      <c r="C1624" s="27">
        <f>IF($A1624&lt;=Inputs!$B$13,B1624/100,"")</f>
        <v/>
      </c>
      <c r="D1624" s="28">
        <f>IF($A1624&lt;=Inputs!$B$13,C1624*Inputs!$B$7,"")</f>
        <v/>
      </c>
      <c r="E1624" s="29">
        <f>IF($A1624&lt;=Inputs!$B$13,IF(D1624&gt;0,1,0),"")</f>
        <v/>
      </c>
      <c r="F1624" s="26">
        <f>IF($A1624&lt;=Inputs!$B$13,IF(1&lt;=Inputs!$B$8,IF(Inputs!$B$12&gt;0,MAX(MIN(NORM.INV(RAND(),LOOKUP(P1624,Inputs!$J$6:$J$9,Inputs!$G$6:$G$9),LOOKUP(P1624,Inputs!$J$6:$J$9,Inputs!$H$6:$H$9)),Inputs!$B$12),-Inputs!$B$12),NORM.INV(RAND(),LOOKUP(P1624,Inputs!$J$6:$J$9,Inputs!$G$6:$G$9),LOOKUP(P1624,Inputs!$J$6:$J$9,Inputs!$H$6:$H$9))),0),"" )</f>
        <v/>
      </c>
      <c r="G1624" s="26">
        <f>IF($A1624&lt;=Inputs!$B$13,IF(2&lt;=Inputs!$B$8,IF(Inputs!$B$12&gt;0,MAX(MIN(NORM.INV(RAND(),LOOKUP(Q1624,Inputs!$J$6:$J$9,Inputs!$G$6:$G$9),LOOKUP(Q1624,Inputs!$J$6:$J$9,Inputs!$H$6:$H$9)),Inputs!$B$12),-Inputs!$B$12),NORM.INV(RAND(),LOOKUP(Q1624,Inputs!$J$6:$J$9,Inputs!$G$6:$G$9),LOOKUP(Q1624,Inputs!$J$6:$J$9,Inputs!$H$6:$H$9))),0),"" )</f>
        <v/>
      </c>
      <c r="H1624" s="26">
        <f>IF($A1624&lt;=Inputs!$B$13,IF(3&lt;=Inputs!$B$8,IF(Inputs!$B$12&gt;0,MAX(MIN(NORM.INV(RAND(),LOOKUP(R1624,Inputs!$J$6:$J$9,Inputs!$G$6:$G$9),LOOKUP(R1624,Inputs!$J$6:$J$9,Inputs!$H$6:$H$9)),Inputs!$B$12),-Inputs!$B$12),NORM.INV(RAND(),LOOKUP(R1624,Inputs!$J$6:$J$9,Inputs!$G$6:$G$9),LOOKUP(R1624,Inputs!$J$6:$J$9,Inputs!$H$6:$H$9))),0),"" )</f>
        <v/>
      </c>
      <c r="I1624" s="26">
        <f>IF($A1624&lt;=Inputs!$B$13,IF(4&lt;=Inputs!$B$8,IF(Inputs!$B$12&gt;0,MAX(MIN(NORM.INV(RAND(),LOOKUP(S1624,Inputs!$J$6:$J$9,Inputs!$G$6:$G$9),LOOKUP(S1624,Inputs!$J$6:$J$9,Inputs!$H$6:$H$9)),Inputs!$B$12),-Inputs!$B$12),NORM.INV(RAND(),LOOKUP(S1624,Inputs!$J$6:$J$9,Inputs!$G$6:$G$9),LOOKUP(S1624,Inputs!$J$6:$J$9,Inputs!$H$6:$H$9))),0),"" )</f>
        <v/>
      </c>
      <c r="J1624" s="26">
        <f>IF($A1624&lt;=Inputs!$B$13,IF(5&lt;=Inputs!$B$8,IF(Inputs!$B$12&gt;0,MAX(MIN(NORM.INV(RAND(),LOOKUP(T1624,Inputs!$J$6:$J$9,Inputs!$G$6:$G$9),LOOKUP(T1624,Inputs!$J$6:$J$9,Inputs!$H$6:$H$9)),Inputs!$B$12),-Inputs!$B$12),NORM.INV(RAND(),LOOKUP(T1624,Inputs!$J$6:$J$9,Inputs!$G$6:$G$9),LOOKUP(T1624,Inputs!$J$6:$J$9,Inputs!$H$6:$H$9))),0),"" )</f>
        <v/>
      </c>
      <c r="K1624" s="26">
        <f>IF($A1624&lt;=Inputs!$B$13,IF(6&lt;=Inputs!$B$8,IF(Inputs!$B$12&gt;0,MAX(MIN(NORM.INV(RAND(),LOOKUP(U1624,Inputs!$J$6:$J$9,Inputs!$G$6:$G$9),LOOKUP(U1624,Inputs!$J$6:$J$9,Inputs!$H$6:$H$9)),Inputs!$B$12),-Inputs!$B$12),NORM.INV(RAND(),LOOKUP(U1624,Inputs!$J$6:$J$9,Inputs!$G$6:$G$9),LOOKUP(U1624,Inputs!$J$6:$J$9,Inputs!$H$6:$H$9))),0),"" )</f>
        <v/>
      </c>
      <c r="L1624" s="26">
        <f>IF($A1624&lt;=Inputs!$B$13,IF(7&lt;=Inputs!$B$8,IF(Inputs!$B$12&gt;0,MAX(MIN(NORM.INV(RAND(),LOOKUP(V1624,Inputs!$J$6:$J$9,Inputs!$G$6:$G$9),LOOKUP(V1624,Inputs!$J$6:$J$9,Inputs!$H$6:$H$9)),Inputs!$B$12),-Inputs!$B$12),NORM.INV(RAND(),LOOKUP(V1624,Inputs!$J$6:$J$9,Inputs!$G$6:$G$9),LOOKUP(V1624,Inputs!$J$6:$J$9,Inputs!$H$6:$H$9))),0),"" )</f>
        <v/>
      </c>
      <c r="M1624" s="26">
        <f>IF($A1624&lt;=Inputs!$B$13,IF(8&lt;=Inputs!$B$8,IF(Inputs!$B$12&gt;0,MAX(MIN(NORM.INV(RAND(),LOOKUP(W1624,Inputs!$J$6:$J$9,Inputs!$G$6:$G$9),LOOKUP(W1624,Inputs!$J$6:$J$9,Inputs!$H$6:$H$9)),Inputs!$B$12),-Inputs!$B$12),NORM.INV(RAND(),LOOKUP(W1624,Inputs!$J$6:$J$9,Inputs!$G$6:$G$9),LOOKUP(W1624,Inputs!$J$6:$J$9,Inputs!$H$6:$H$9))),0),"" )</f>
        <v/>
      </c>
      <c r="N1624" s="26">
        <f>IF($A1624&lt;=Inputs!$B$13,IF(9&lt;=Inputs!$B$8,IF(Inputs!$B$12&gt;0,MAX(MIN(NORM.INV(RAND(),LOOKUP(X1624,Inputs!$J$6:$J$9,Inputs!$G$6:$G$9),LOOKUP(X1624,Inputs!$J$6:$J$9,Inputs!$H$6:$H$9)),Inputs!$B$12),-Inputs!$B$12),NORM.INV(RAND(),LOOKUP(X1624,Inputs!$J$6:$J$9,Inputs!$G$6:$G$9),LOOKUP(X1624,Inputs!$J$6:$J$9,Inputs!$H$6:$H$9))),0),"" )</f>
        <v/>
      </c>
      <c r="O1624" s="26">
        <f>IF($A1624&lt;=Inputs!$B$13,IF(10&lt;=Inputs!$B$8,IF(Inputs!$B$12&gt;0,MAX(MIN(NORM.INV(RAND(),LOOKUP(Y1624,Inputs!$J$6:$J$9,Inputs!$G$6:$G$9),LOOKUP(Y1624,Inputs!$J$6:$J$9,Inputs!$H$6:$H$9)),Inputs!$B$12),-Inputs!$B$12),NORM.INV(RAND(),LOOKUP(Y1624,Inputs!$J$6:$J$9,Inputs!$G$6:$G$9),LOOKUP(Y1624,Inputs!$J$6:$J$9,Inputs!$H$6:$H$9))),0),"" )</f>
        <v/>
      </c>
      <c r="P1624" s="31">
        <f>IF($A1624&lt;=Inputs!$B$13,RAND(),"")</f>
        <v/>
      </c>
      <c r="Q1624" s="31">
        <f>IF($A1624&lt;=Inputs!$B$13,RAND(),"")</f>
        <v/>
      </c>
      <c r="R1624" s="31">
        <f>IF($A1624&lt;=Inputs!$B$13,RAND(),"")</f>
        <v/>
      </c>
      <c r="S1624" s="31">
        <f>IF($A1624&lt;=Inputs!$B$13,RAND(),"")</f>
        <v/>
      </c>
      <c r="T1624" s="31">
        <f>IF($A1624&lt;=Inputs!$B$13,RAND(),"")</f>
        <v/>
      </c>
      <c r="U1624" s="31">
        <f>IF($A1624&lt;=Inputs!$B$13,RAND(),"")</f>
        <v/>
      </c>
      <c r="V1624" s="31">
        <f>IF($A1624&lt;=Inputs!$B$13,RAND(),"")</f>
        <v/>
      </c>
      <c r="W1624" s="31">
        <f>IF($A1624&lt;=Inputs!$B$13,RAND(),"")</f>
        <v/>
      </c>
      <c r="X1624" s="31">
        <f>IF($A1624&lt;=Inputs!$B$13,RAND(),"")</f>
        <v/>
      </c>
      <c r="Y1624" s="31">
        <f>IF($A1624&lt;=Inputs!$B$13,RAND(),"")</f>
        <v/>
      </c>
    </row>
    <row r="1625">
      <c r="A1625" t="n">
        <v>1620</v>
      </c>
      <c r="B1625" s="26">
        <f>IF($A1625&lt;=Inputs!$B$13,IF(Inputs!$B$8&gt;0,SUM(F1625:O1625)/Inputs!$B$8,0),"")</f>
        <v/>
      </c>
      <c r="C1625" s="27">
        <f>IF($A1625&lt;=Inputs!$B$13,B1625/100,"")</f>
        <v/>
      </c>
      <c r="D1625" s="28">
        <f>IF($A1625&lt;=Inputs!$B$13,C1625*Inputs!$B$7,"")</f>
        <v/>
      </c>
      <c r="E1625" s="29">
        <f>IF($A1625&lt;=Inputs!$B$13,IF(D1625&gt;0,1,0),"")</f>
        <v/>
      </c>
      <c r="F1625" s="26">
        <f>IF($A1625&lt;=Inputs!$B$13,IF(1&lt;=Inputs!$B$8,IF(Inputs!$B$12&gt;0,MAX(MIN(NORM.INV(RAND(),LOOKUP(P1625,Inputs!$J$6:$J$9,Inputs!$G$6:$G$9),LOOKUP(P1625,Inputs!$J$6:$J$9,Inputs!$H$6:$H$9)),Inputs!$B$12),-Inputs!$B$12),NORM.INV(RAND(),LOOKUP(P1625,Inputs!$J$6:$J$9,Inputs!$G$6:$G$9),LOOKUP(P1625,Inputs!$J$6:$J$9,Inputs!$H$6:$H$9))),0),"" )</f>
        <v/>
      </c>
      <c r="G1625" s="26">
        <f>IF($A1625&lt;=Inputs!$B$13,IF(2&lt;=Inputs!$B$8,IF(Inputs!$B$12&gt;0,MAX(MIN(NORM.INV(RAND(),LOOKUP(Q1625,Inputs!$J$6:$J$9,Inputs!$G$6:$G$9),LOOKUP(Q1625,Inputs!$J$6:$J$9,Inputs!$H$6:$H$9)),Inputs!$B$12),-Inputs!$B$12),NORM.INV(RAND(),LOOKUP(Q1625,Inputs!$J$6:$J$9,Inputs!$G$6:$G$9),LOOKUP(Q1625,Inputs!$J$6:$J$9,Inputs!$H$6:$H$9))),0),"" )</f>
        <v/>
      </c>
      <c r="H1625" s="26">
        <f>IF($A1625&lt;=Inputs!$B$13,IF(3&lt;=Inputs!$B$8,IF(Inputs!$B$12&gt;0,MAX(MIN(NORM.INV(RAND(),LOOKUP(R1625,Inputs!$J$6:$J$9,Inputs!$G$6:$G$9),LOOKUP(R1625,Inputs!$J$6:$J$9,Inputs!$H$6:$H$9)),Inputs!$B$12),-Inputs!$B$12),NORM.INV(RAND(),LOOKUP(R1625,Inputs!$J$6:$J$9,Inputs!$G$6:$G$9),LOOKUP(R1625,Inputs!$J$6:$J$9,Inputs!$H$6:$H$9))),0),"" )</f>
        <v/>
      </c>
      <c r="I1625" s="26">
        <f>IF($A1625&lt;=Inputs!$B$13,IF(4&lt;=Inputs!$B$8,IF(Inputs!$B$12&gt;0,MAX(MIN(NORM.INV(RAND(),LOOKUP(S1625,Inputs!$J$6:$J$9,Inputs!$G$6:$G$9),LOOKUP(S1625,Inputs!$J$6:$J$9,Inputs!$H$6:$H$9)),Inputs!$B$12),-Inputs!$B$12),NORM.INV(RAND(),LOOKUP(S1625,Inputs!$J$6:$J$9,Inputs!$G$6:$G$9),LOOKUP(S1625,Inputs!$J$6:$J$9,Inputs!$H$6:$H$9))),0),"" )</f>
        <v/>
      </c>
      <c r="J1625" s="26">
        <f>IF($A1625&lt;=Inputs!$B$13,IF(5&lt;=Inputs!$B$8,IF(Inputs!$B$12&gt;0,MAX(MIN(NORM.INV(RAND(),LOOKUP(T1625,Inputs!$J$6:$J$9,Inputs!$G$6:$G$9),LOOKUP(T1625,Inputs!$J$6:$J$9,Inputs!$H$6:$H$9)),Inputs!$B$12),-Inputs!$B$12),NORM.INV(RAND(),LOOKUP(T1625,Inputs!$J$6:$J$9,Inputs!$G$6:$G$9),LOOKUP(T1625,Inputs!$J$6:$J$9,Inputs!$H$6:$H$9))),0),"" )</f>
        <v/>
      </c>
      <c r="K1625" s="26">
        <f>IF($A1625&lt;=Inputs!$B$13,IF(6&lt;=Inputs!$B$8,IF(Inputs!$B$12&gt;0,MAX(MIN(NORM.INV(RAND(),LOOKUP(U1625,Inputs!$J$6:$J$9,Inputs!$G$6:$G$9),LOOKUP(U1625,Inputs!$J$6:$J$9,Inputs!$H$6:$H$9)),Inputs!$B$12),-Inputs!$B$12),NORM.INV(RAND(),LOOKUP(U1625,Inputs!$J$6:$J$9,Inputs!$G$6:$G$9),LOOKUP(U1625,Inputs!$J$6:$J$9,Inputs!$H$6:$H$9))),0),"" )</f>
        <v/>
      </c>
      <c r="L1625" s="26">
        <f>IF($A1625&lt;=Inputs!$B$13,IF(7&lt;=Inputs!$B$8,IF(Inputs!$B$12&gt;0,MAX(MIN(NORM.INV(RAND(),LOOKUP(V1625,Inputs!$J$6:$J$9,Inputs!$G$6:$G$9),LOOKUP(V1625,Inputs!$J$6:$J$9,Inputs!$H$6:$H$9)),Inputs!$B$12),-Inputs!$B$12),NORM.INV(RAND(),LOOKUP(V1625,Inputs!$J$6:$J$9,Inputs!$G$6:$G$9),LOOKUP(V1625,Inputs!$J$6:$J$9,Inputs!$H$6:$H$9))),0),"" )</f>
        <v/>
      </c>
      <c r="M1625" s="26">
        <f>IF($A1625&lt;=Inputs!$B$13,IF(8&lt;=Inputs!$B$8,IF(Inputs!$B$12&gt;0,MAX(MIN(NORM.INV(RAND(),LOOKUP(W1625,Inputs!$J$6:$J$9,Inputs!$G$6:$G$9),LOOKUP(W1625,Inputs!$J$6:$J$9,Inputs!$H$6:$H$9)),Inputs!$B$12),-Inputs!$B$12),NORM.INV(RAND(),LOOKUP(W1625,Inputs!$J$6:$J$9,Inputs!$G$6:$G$9),LOOKUP(W1625,Inputs!$J$6:$J$9,Inputs!$H$6:$H$9))),0),"" )</f>
        <v/>
      </c>
      <c r="N1625" s="26">
        <f>IF($A1625&lt;=Inputs!$B$13,IF(9&lt;=Inputs!$B$8,IF(Inputs!$B$12&gt;0,MAX(MIN(NORM.INV(RAND(),LOOKUP(X1625,Inputs!$J$6:$J$9,Inputs!$G$6:$G$9),LOOKUP(X1625,Inputs!$J$6:$J$9,Inputs!$H$6:$H$9)),Inputs!$B$12),-Inputs!$B$12),NORM.INV(RAND(),LOOKUP(X1625,Inputs!$J$6:$J$9,Inputs!$G$6:$G$9),LOOKUP(X1625,Inputs!$J$6:$J$9,Inputs!$H$6:$H$9))),0),"" )</f>
        <v/>
      </c>
      <c r="O1625" s="26">
        <f>IF($A1625&lt;=Inputs!$B$13,IF(10&lt;=Inputs!$B$8,IF(Inputs!$B$12&gt;0,MAX(MIN(NORM.INV(RAND(),LOOKUP(Y1625,Inputs!$J$6:$J$9,Inputs!$G$6:$G$9),LOOKUP(Y1625,Inputs!$J$6:$J$9,Inputs!$H$6:$H$9)),Inputs!$B$12),-Inputs!$B$12),NORM.INV(RAND(),LOOKUP(Y1625,Inputs!$J$6:$J$9,Inputs!$G$6:$G$9),LOOKUP(Y1625,Inputs!$J$6:$J$9,Inputs!$H$6:$H$9))),0),"" )</f>
        <v/>
      </c>
      <c r="P1625" s="31">
        <f>IF($A1625&lt;=Inputs!$B$13,RAND(),"")</f>
        <v/>
      </c>
      <c r="Q1625" s="31">
        <f>IF($A1625&lt;=Inputs!$B$13,RAND(),"")</f>
        <v/>
      </c>
      <c r="R1625" s="31">
        <f>IF($A1625&lt;=Inputs!$B$13,RAND(),"")</f>
        <v/>
      </c>
      <c r="S1625" s="31">
        <f>IF($A1625&lt;=Inputs!$B$13,RAND(),"")</f>
        <v/>
      </c>
      <c r="T1625" s="31">
        <f>IF($A1625&lt;=Inputs!$B$13,RAND(),"")</f>
        <v/>
      </c>
      <c r="U1625" s="31">
        <f>IF($A1625&lt;=Inputs!$B$13,RAND(),"")</f>
        <v/>
      </c>
      <c r="V1625" s="31">
        <f>IF($A1625&lt;=Inputs!$B$13,RAND(),"")</f>
        <v/>
      </c>
      <c r="W1625" s="31">
        <f>IF($A1625&lt;=Inputs!$B$13,RAND(),"")</f>
        <v/>
      </c>
      <c r="X1625" s="31">
        <f>IF($A1625&lt;=Inputs!$B$13,RAND(),"")</f>
        <v/>
      </c>
      <c r="Y1625" s="31">
        <f>IF($A1625&lt;=Inputs!$B$13,RAND(),"")</f>
        <v/>
      </c>
    </row>
    <row r="1626">
      <c r="A1626" t="n">
        <v>1621</v>
      </c>
      <c r="B1626" s="26">
        <f>IF($A1626&lt;=Inputs!$B$13,IF(Inputs!$B$8&gt;0,SUM(F1626:O1626)/Inputs!$B$8,0),"")</f>
        <v/>
      </c>
      <c r="C1626" s="27">
        <f>IF($A1626&lt;=Inputs!$B$13,B1626/100,"")</f>
        <v/>
      </c>
      <c r="D1626" s="28">
        <f>IF($A1626&lt;=Inputs!$B$13,C1626*Inputs!$B$7,"")</f>
        <v/>
      </c>
      <c r="E1626" s="29">
        <f>IF($A1626&lt;=Inputs!$B$13,IF(D1626&gt;0,1,0),"")</f>
        <v/>
      </c>
      <c r="F1626" s="26">
        <f>IF($A1626&lt;=Inputs!$B$13,IF(1&lt;=Inputs!$B$8,IF(Inputs!$B$12&gt;0,MAX(MIN(NORM.INV(RAND(),LOOKUP(P1626,Inputs!$J$6:$J$9,Inputs!$G$6:$G$9),LOOKUP(P1626,Inputs!$J$6:$J$9,Inputs!$H$6:$H$9)),Inputs!$B$12),-Inputs!$B$12),NORM.INV(RAND(),LOOKUP(P1626,Inputs!$J$6:$J$9,Inputs!$G$6:$G$9),LOOKUP(P1626,Inputs!$J$6:$J$9,Inputs!$H$6:$H$9))),0),"" )</f>
        <v/>
      </c>
      <c r="G1626" s="26">
        <f>IF($A1626&lt;=Inputs!$B$13,IF(2&lt;=Inputs!$B$8,IF(Inputs!$B$12&gt;0,MAX(MIN(NORM.INV(RAND(),LOOKUP(Q1626,Inputs!$J$6:$J$9,Inputs!$G$6:$G$9),LOOKUP(Q1626,Inputs!$J$6:$J$9,Inputs!$H$6:$H$9)),Inputs!$B$12),-Inputs!$B$12),NORM.INV(RAND(),LOOKUP(Q1626,Inputs!$J$6:$J$9,Inputs!$G$6:$G$9),LOOKUP(Q1626,Inputs!$J$6:$J$9,Inputs!$H$6:$H$9))),0),"" )</f>
        <v/>
      </c>
      <c r="H1626" s="26">
        <f>IF($A1626&lt;=Inputs!$B$13,IF(3&lt;=Inputs!$B$8,IF(Inputs!$B$12&gt;0,MAX(MIN(NORM.INV(RAND(),LOOKUP(R1626,Inputs!$J$6:$J$9,Inputs!$G$6:$G$9),LOOKUP(R1626,Inputs!$J$6:$J$9,Inputs!$H$6:$H$9)),Inputs!$B$12),-Inputs!$B$12),NORM.INV(RAND(),LOOKUP(R1626,Inputs!$J$6:$J$9,Inputs!$G$6:$G$9),LOOKUP(R1626,Inputs!$J$6:$J$9,Inputs!$H$6:$H$9))),0),"" )</f>
        <v/>
      </c>
      <c r="I1626" s="26">
        <f>IF($A1626&lt;=Inputs!$B$13,IF(4&lt;=Inputs!$B$8,IF(Inputs!$B$12&gt;0,MAX(MIN(NORM.INV(RAND(),LOOKUP(S1626,Inputs!$J$6:$J$9,Inputs!$G$6:$G$9),LOOKUP(S1626,Inputs!$J$6:$J$9,Inputs!$H$6:$H$9)),Inputs!$B$12),-Inputs!$B$12),NORM.INV(RAND(),LOOKUP(S1626,Inputs!$J$6:$J$9,Inputs!$G$6:$G$9),LOOKUP(S1626,Inputs!$J$6:$J$9,Inputs!$H$6:$H$9))),0),"" )</f>
        <v/>
      </c>
      <c r="J1626" s="26">
        <f>IF($A1626&lt;=Inputs!$B$13,IF(5&lt;=Inputs!$B$8,IF(Inputs!$B$12&gt;0,MAX(MIN(NORM.INV(RAND(),LOOKUP(T1626,Inputs!$J$6:$J$9,Inputs!$G$6:$G$9),LOOKUP(T1626,Inputs!$J$6:$J$9,Inputs!$H$6:$H$9)),Inputs!$B$12),-Inputs!$B$12),NORM.INV(RAND(),LOOKUP(T1626,Inputs!$J$6:$J$9,Inputs!$G$6:$G$9),LOOKUP(T1626,Inputs!$J$6:$J$9,Inputs!$H$6:$H$9))),0),"" )</f>
        <v/>
      </c>
      <c r="K1626" s="26">
        <f>IF($A1626&lt;=Inputs!$B$13,IF(6&lt;=Inputs!$B$8,IF(Inputs!$B$12&gt;0,MAX(MIN(NORM.INV(RAND(),LOOKUP(U1626,Inputs!$J$6:$J$9,Inputs!$G$6:$G$9),LOOKUP(U1626,Inputs!$J$6:$J$9,Inputs!$H$6:$H$9)),Inputs!$B$12),-Inputs!$B$12),NORM.INV(RAND(),LOOKUP(U1626,Inputs!$J$6:$J$9,Inputs!$G$6:$G$9),LOOKUP(U1626,Inputs!$J$6:$J$9,Inputs!$H$6:$H$9))),0),"" )</f>
        <v/>
      </c>
      <c r="L1626" s="26">
        <f>IF($A1626&lt;=Inputs!$B$13,IF(7&lt;=Inputs!$B$8,IF(Inputs!$B$12&gt;0,MAX(MIN(NORM.INV(RAND(),LOOKUP(V1626,Inputs!$J$6:$J$9,Inputs!$G$6:$G$9),LOOKUP(V1626,Inputs!$J$6:$J$9,Inputs!$H$6:$H$9)),Inputs!$B$12),-Inputs!$B$12),NORM.INV(RAND(),LOOKUP(V1626,Inputs!$J$6:$J$9,Inputs!$G$6:$G$9),LOOKUP(V1626,Inputs!$J$6:$J$9,Inputs!$H$6:$H$9))),0),"" )</f>
        <v/>
      </c>
      <c r="M1626" s="26">
        <f>IF($A1626&lt;=Inputs!$B$13,IF(8&lt;=Inputs!$B$8,IF(Inputs!$B$12&gt;0,MAX(MIN(NORM.INV(RAND(),LOOKUP(W1626,Inputs!$J$6:$J$9,Inputs!$G$6:$G$9),LOOKUP(W1626,Inputs!$J$6:$J$9,Inputs!$H$6:$H$9)),Inputs!$B$12),-Inputs!$B$12),NORM.INV(RAND(),LOOKUP(W1626,Inputs!$J$6:$J$9,Inputs!$G$6:$G$9),LOOKUP(W1626,Inputs!$J$6:$J$9,Inputs!$H$6:$H$9))),0),"" )</f>
        <v/>
      </c>
      <c r="N1626" s="26">
        <f>IF($A1626&lt;=Inputs!$B$13,IF(9&lt;=Inputs!$B$8,IF(Inputs!$B$12&gt;0,MAX(MIN(NORM.INV(RAND(),LOOKUP(X1626,Inputs!$J$6:$J$9,Inputs!$G$6:$G$9),LOOKUP(X1626,Inputs!$J$6:$J$9,Inputs!$H$6:$H$9)),Inputs!$B$12),-Inputs!$B$12),NORM.INV(RAND(),LOOKUP(X1626,Inputs!$J$6:$J$9,Inputs!$G$6:$G$9),LOOKUP(X1626,Inputs!$J$6:$J$9,Inputs!$H$6:$H$9))),0),"" )</f>
        <v/>
      </c>
      <c r="O1626" s="26">
        <f>IF($A1626&lt;=Inputs!$B$13,IF(10&lt;=Inputs!$B$8,IF(Inputs!$B$12&gt;0,MAX(MIN(NORM.INV(RAND(),LOOKUP(Y1626,Inputs!$J$6:$J$9,Inputs!$G$6:$G$9),LOOKUP(Y1626,Inputs!$J$6:$J$9,Inputs!$H$6:$H$9)),Inputs!$B$12),-Inputs!$B$12),NORM.INV(RAND(),LOOKUP(Y1626,Inputs!$J$6:$J$9,Inputs!$G$6:$G$9),LOOKUP(Y1626,Inputs!$J$6:$J$9,Inputs!$H$6:$H$9))),0),"" )</f>
        <v/>
      </c>
      <c r="P1626" s="31">
        <f>IF($A1626&lt;=Inputs!$B$13,RAND(),"")</f>
        <v/>
      </c>
      <c r="Q1626" s="31">
        <f>IF($A1626&lt;=Inputs!$B$13,RAND(),"")</f>
        <v/>
      </c>
      <c r="R1626" s="31">
        <f>IF($A1626&lt;=Inputs!$B$13,RAND(),"")</f>
        <v/>
      </c>
      <c r="S1626" s="31">
        <f>IF($A1626&lt;=Inputs!$B$13,RAND(),"")</f>
        <v/>
      </c>
      <c r="T1626" s="31">
        <f>IF($A1626&lt;=Inputs!$B$13,RAND(),"")</f>
        <v/>
      </c>
      <c r="U1626" s="31">
        <f>IF($A1626&lt;=Inputs!$B$13,RAND(),"")</f>
        <v/>
      </c>
      <c r="V1626" s="31">
        <f>IF($A1626&lt;=Inputs!$B$13,RAND(),"")</f>
        <v/>
      </c>
      <c r="W1626" s="31">
        <f>IF($A1626&lt;=Inputs!$B$13,RAND(),"")</f>
        <v/>
      </c>
      <c r="X1626" s="31">
        <f>IF($A1626&lt;=Inputs!$B$13,RAND(),"")</f>
        <v/>
      </c>
      <c r="Y1626" s="31">
        <f>IF($A1626&lt;=Inputs!$B$13,RAND(),"")</f>
        <v/>
      </c>
    </row>
    <row r="1627">
      <c r="A1627" t="n">
        <v>1622</v>
      </c>
      <c r="B1627" s="26">
        <f>IF($A1627&lt;=Inputs!$B$13,IF(Inputs!$B$8&gt;0,SUM(F1627:O1627)/Inputs!$B$8,0),"")</f>
        <v/>
      </c>
      <c r="C1627" s="27">
        <f>IF($A1627&lt;=Inputs!$B$13,B1627/100,"")</f>
        <v/>
      </c>
      <c r="D1627" s="28">
        <f>IF($A1627&lt;=Inputs!$B$13,C1627*Inputs!$B$7,"")</f>
        <v/>
      </c>
      <c r="E1627" s="29">
        <f>IF($A1627&lt;=Inputs!$B$13,IF(D1627&gt;0,1,0),"")</f>
        <v/>
      </c>
      <c r="F1627" s="26">
        <f>IF($A1627&lt;=Inputs!$B$13,IF(1&lt;=Inputs!$B$8,IF(Inputs!$B$12&gt;0,MAX(MIN(NORM.INV(RAND(),LOOKUP(P1627,Inputs!$J$6:$J$9,Inputs!$G$6:$G$9),LOOKUP(P1627,Inputs!$J$6:$J$9,Inputs!$H$6:$H$9)),Inputs!$B$12),-Inputs!$B$12),NORM.INV(RAND(),LOOKUP(P1627,Inputs!$J$6:$J$9,Inputs!$G$6:$G$9),LOOKUP(P1627,Inputs!$J$6:$J$9,Inputs!$H$6:$H$9))),0),"" )</f>
        <v/>
      </c>
      <c r="G1627" s="26">
        <f>IF($A1627&lt;=Inputs!$B$13,IF(2&lt;=Inputs!$B$8,IF(Inputs!$B$12&gt;0,MAX(MIN(NORM.INV(RAND(),LOOKUP(Q1627,Inputs!$J$6:$J$9,Inputs!$G$6:$G$9),LOOKUP(Q1627,Inputs!$J$6:$J$9,Inputs!$H$6:$H$9)),Inputs!$B$12),-Inputs!$B$12),NORM.INV(RAND(),LOOKUP(Q1627,Inputs!$J$6:$J$9,Inputs!$G$6:$G$9),LOOKUP(Q1627,Inputs!$J$6:$J$9,Inputs!$H$6:$H$9))),0),"" )</f>
        <v/>
      </c>
      <c r="H1627" s="26">
        <f>IF($A1627&lt;=Inputs!$B$13,IF(3&lt;=Inputs!$B$8,IF(Inputs!$B$12&gt;0,MAX(MIN(NORM.INV(RAND(),LOOKUP(R1627,Inputs!$J$6:$J$9,Inputs!$G$6:$G$9),LOOKUP(R1627,Inputs!$J$6:$J$9,Inputs!$H$6:$H$9)),Inputs!$B$12),-Inputs!$B$12),NORM.INV(RAND(),LOOKUP(R1627,Inputs!$J$6:$J$9,Inputs!$G$6:$G$9),LOOKUP(R1627,Inputs!$J$6:$J$9,Inputs!$H$6:$H$9))),0),"" )</f>
        <v/>
      </c>
      <c r="I1627" s="26">
        <f>IF($A1627&lt;=Inputs!$B$13,IF(4&lt;=Inputs!$B$8,IF(Inputs!$B$12&gt;0,MAX(MIN(NORM.INV(RAND(),LOOKUP(S1627,Inputs!$J$6:$J$9,Inputs!$G$6:$G$9),LOOKUP(S1627,Inputs!$J$6:$J$9,Inputs!$H$6:$H$9)),Inputs!$B$12),-Inputs!$B$12),NORM.INV(RAND(),LOOKUP(S1627,Inputs!$J$6:$J$9,Inputs!$G$6:$G$9),LOOKUP(S1627,Inputs!$J$6:$J$9,Inputs!$H$6:$H$9))),0),"" )</f>
        <v/>
      </c>
      <c r="J1627" s="26">
        <f>IF($A1627&lt;=Inputs!$B$13,IF(5&lt;=Inputs!$B$8,IF(Inputs!$B$12&gt;0,MAX(MIN(NORM.INV(RAND(),LOOKUP(T1627,Inputs!$J$6:$J$9,Inputs!$G$6:$G$9),LOOKUP(T1627,Inputs!$J$6:$J$9,Inputs!$H$6:$H$9)),Inputs!$B$12),-Inputs!$B$12),NORM.INV(RAND(),LOOKUP(T1627,Inputs!$J$6:$J$9,Inputs!$G$6:$G$9),LOOKUP(T1627,Inputs!$J$6:$J$9,Inputs!$H$6:$H$9))),0),"" )</f>
        <v/>
      </c>
      <c r="K1627" s="26">
        <f>IF($A1627&lt;=Inputs!$B$13,IF(6&lt;=Inputs!$B$8,IF(Inputs!$B$12&gt;0,MAX(MIN(NORM.INV(RAND(),LOOKUP(U1627,Inputs!$J$6:$J$9,Inputs!$G$6:$G$9),LOOKUP(U1627,Inputs!$J$6:$J$9,Inputs!$H$6:$H$9)),Inputs!$B$12),-Inputs!$B$12),NORM.INV(RAND(),LOOKUP(U1627,Inputs!$J$6:$J$9,Inputs!$G$6:$G$9),LOOKUP(U1627,Inputs!$J$6:$J$9,Inputs!$H$6:$H$9))),0),"" )</f>
        <v/>
      </c>
      <c r="L1627" s="26">
        <f>IF($A1627&lt;=Inputs!$B$13,IF(7&lt;=Inputs!$B$8,IF(Inputs!$B$12&gt;0,MAX(MIN(NORM.INV(RAND(),LOOKUP(V1627,Inputs!$J$6:$J$9,Inputs!$G$6:$G$9),LOOKUP(V1627,Inputs!$J$6:$J$9,Inputs!$H$6:$H$9)),Inputs!$B$12),-Inputs!$B$12),NORM.INV(RAND(),LOOKUP(V1627,Inputs!$J$6:$J$9,Inputs!$G$6:$G$9),LOOKUP(V1627,Inputs!$J$6:$J$9,Inputs!$H$6:$H$9))),0),"" )</f>
        <v/>
      </c>
      <c r="M1627" s="26">
        <f>IF($A1627&lt;=Inputs!$B$13,IF(8&lt;=Inputs!$B$8,IF(Inputs!$B$12&gt;0,MAX(MIN(NORM.INV(RAND(),LOOKUP(W1627,Inputs!$J$6:$J$9,Inputs!$G$6:$G$9),LOOKUP(W1627,Inputs!$J$6:$J$9,Inputs!$H$6:$H$9)),Inputs!$B$12),-Inputs!$B$12),NORM.INV(RAND(),LOOKUP(W1627,Inputs!$J$6:$J$9,Inputs!$G$6:$G$9),LOOKUP(W1627,Inputs!$J$6:$J$9,Inputs!$H$6:$H$9))),0),"" )</f>
        <v/>
      </c>
      <c r="N1627" s="26">
        <f>IF($A1627&lt;=Inputs!$B$13,IF(9&lt;=Inputs!$B$8,IF(Inputs!$B$12&gt;0,MAX(MIN(NORM.INV(RAND(),LOOKUP(X1627,Inputs!$J$6:$J$9,Inputs!$G$6:$G$9),LOOKUP(X1627,Inputs!$J$6:$J$9,Inputs!$H$6:$H$9)),Inputs!$B$12),-Inputs!$B$12),NORM.INV(RAND(),LOOKUP(X1627,Inputs!$J$6:$J$9,Inputs!$G$6:$G$9),LOOKUP(X1627,Inputs!$J$6:$J$9,Inputs!$H$6:$H$9))),0),"" )</f>
        <v/>
      </c>
      <c r="O1627" s="26">
        <f>IF($A1627&lt;=Inputs!$B$13,IF(10&lt;=Inputs!$B$8,IF(Inputs!$B$12&gt;0,MAX(MIN(NORM.INV(RAND(),LOOKUP(Y1627,Inputs!$J$6:$J$9,Inputs!$G$6:$G$9),LOOKUP(Y1627,Inputs!$J$6:$J$9,Inputs!$H$6:$H$9)),Inputs!$B$12),-Inputs!$B$12),NORM.INV(RAND(),LOOKUP(Y1627,Inputs!$J$6:$J$9,Inputs!$G$6:$G$9),LOOKUP(Y1627,Inputs!$J$6:$J$9,Inputs!$H$6:$H$9))),0),"" )</f>
        <v/>
      </c>
      <c r="P1627" s="31">
        <f>IF($A1627&lt;=Inputs!$B$13,RAND(),"")</f>
        <v/>
      </c>
      <c r="Q1627" s="31">
        <f>IF($A1627&lt;=Inputs!$B$13,RAND(),"")</f>
        <v/>
      </c>
      <c r="R1627" s="31">
        <f>IF($A1627&lt;=Inputs!$B$13,RAND(),"")</f>
        <v/>
      </c>
      <c r="S1627" s="31">
        <f>IF($A1627&lt;=Inputs!$B$13,RAND(),"")</f>
        <v/>
      </c>
      <c r="T1627" s="31">
        <f>IF($A1627&lt;=Inputs!$B$13,RAND(),"")</f>
        <v/>
      </c>
      <c r="U1627" s="31">
        <f>IF($A1627&lt;=Inputs!$B$13,RAND(),"")</f>
        <v/>
      </c>
      <c r="V1627" s="31">
        <f>IF($A1627&lt;=Inputs!$B$13,RAND(),"")</f>
        <v/>
      </c>
      <c r="W1627" s="31">
        <f>IF($A1627&lt;=Inputs!$B$13,RAND(),"")</f>
        <v/>
      </c>
      <c r="X1627" s="31">
        <f>IF($A1627&lt;=Inputs!$B$13,RAND(),"")</f>
        <v/>
      </c>
      <c r="Y1627" s="31">
        <f>IF($A1627&lt;=Inputs!$B$13,RAND(),"")</f>
        <v/>
      </c>
    </row>
    <row r="1628">
      <c r="A1628" t="n">
        <v>1623</v>
      </c>
      <c r="B1628" s="26">
        <f>IF($A1628&lt;=Inputs!$B$13,IF(Inputs!$B$8&gt;0,SUM(F1628:O1628)/Inputs!$B$8,0),"")</f>
        <v/>
      </c>
      <c r="C1628" s="27">
        <f>IF($A1628&lt;=Inputs!$B$13,B1628/100,"")</f>
        <v/>
      </c>
      <c r="D1628" s="28">
        <f>IF($A1628&lt;=Inputs!$B$13,C1628*Inputs!$B$7,"")</f>
        <v/>
      </c>
      <c r="E1628" s="29">
        <f>IF($A1628&lt;=Inputs!$B$13,IF(D1628&gt;0,1,0),"")</f>
        <v/>
      </c>
      <c r="F1628" s="26">
        <f>IF($A1628&lt;=Inputs!$B$13,IF(1&lt;=Inputs!$B$8,IF(Inputs!$B$12&gt;0,MAX(MIN(NORM.INV(RAND(),LOOKUP(P1628,Inputs!$J$6:$J$9,Inputs!$G$6:$G$9),LOOKUP(P1628,Inputs!$J$6:$J$9,Inputs!$H$6:$H$9)),Inputs!$B$12),-Inputs!$B$12),NORM.INV(RAND(),LOOKUP(P1628,Inputs!$J$6:$J$9,Inputs!$G$6:$G$9),LOOKUP(P1628,Inputs!$J$6:$J$9,Inputs!$H$6:$H$9))),0),"" )</f>
        <v/>
      </c>
      <c r="G1628" s="26">
        <f>IF($A1628&lt;=Inputs!$B$13,IF(2&lt;=Inputs!$B$8,IF(Inputs!$B$12&gt;0,MAX(MIN(NORM.INV(RAND(),LOOKUP(Q1628,Inputs!$J$6:$J$9,Inputs!$G$6:$G$9),LOOKUP(Q1628,Inputs!$J$6:$J$9,Inputs!$H$6:$H$9)),Inputs!$B$12),-Inputs!$B$12),NORM.INV(RAND(),LOOKUP(Q1628,Inputs!$J$6:$J$9,Inputs!$G$6:$G$9),LOOKUP(Q1628,Inputs!$J$6:$J$9,Inputs!$H$6:$H$9))),0),"" )</f>
        <v/>
      </c>
      <c r="H1628" s="26">
        <f>IF($A1628&lt;=Inputs!$B$13,IF(3&lt;=Inputs!$B$8,IF(Inputs!$B$12&gt;0,MAX(MIN(NORM.INV(RAND(),LOOKUP(R1628,Inputs!$J$6:$J$9,Inputs!$G$6:$G$9),LOOKUP(R1628,Inputs!$J$6:$J$9,Inputs!$H$6:$H$9)),Inputs!$B$12),-Inputs!$B$12),NORM.INV(RAND(),LOOKUP(R1628,Inputs!$J$6:$J$9,Inputs!$G$6:$G$9),LOOKUP(R1628,Inputs!$J$6:$J$9,Inputs!$H$6:$H$9))),0),"" )</f>
        <v/>
      </c>
      <c r="I1628" s="26">
        <f>IF($A1628&lt;=Inputs!$B$13,IF(4&lt;=Inputs!$B$8,IF(Inputs!$B$12&gt;0,MAX(MIN(NORM.INV(RAND(),LOOKUP(S1628,Inputs!$J$6:$J$9,Inputs!$G$6:$G$9),LOOKUP(S1628,Inputs!$J$6:$J$9,Inputs!$H$6:$H$9)),Inputs!$B$12),-Inputs!$B$12),NORM.INV(RAND(),LOOKUP(S1628,Inputs!$J$6:$J$9,Inputs!$G$6:$G$9),LOOKUP(S1628,Inputs!$J$6:$J$9,Inputs!$H$6:$H$9))),0),"" )</f>
        <v/>
      </c>
      <c r="J1628" s="26">
        <f>IF($A1628&lt;=Inputs!$B$13,IF(5&lt;=Inputs!$B$8,IF(Inputs!$B$12&gt;0,MAX(MIN(NORM.INV(RAND(),LOOKUP(T1628,Inputs!$J$6:$J$9,Inputs!$G$6:$G$9),LOOKUP(T1628,Inputs!$J$6:$J$9,Inputs!$H$6:$H$9)),Inputs!$B$12),-Inputs!$B$12),NORM.INV(RAND(),LOOKUP(T1628,Inputs!$J$6:$J$9,Inputs!$G$6:$G$9),LOOKUP(T1628,Inputs!$J$6:$J$9,Inputs!$H$6:$H$9))),0),"" )</f>
        <v/>
      </c>
      <c r="K1628" s="26">
        <f>IF($A1628&lt;=Inputs!$B$13,IF(6&lt;=Inputs!$B$8,IF(Inputs!$B$12&gt;0,MAX(MIN(NORM.INV(RAND(),LOOKUP(U1628,Inputs!$J$6:$J$9,Inputs!$G$6:$G$9),LOOKUP(U1628,Inputs!$J$6:$J$9,Inputs!$H$6:$H$9)),Inputs!$B$12),-Inputs!$B$12),NORM.INV(RAND(),LOOKUP(U1628,Inputs!$J$6:$J$9,Inputs!$G$6:$G$9),LOOKUP(U1628,Inputs!$J$6:$J$9,Inputs!$H$6:$H$9))),0),"" )</f>
        <v/>
      </c>
      <c r="L1628" s="26">
        <f>IF($A1628&lt;=Inputs!$B$13,IF(7&lt;=Inputs!$B$8,IF(Inputs!$B$12&gt;0,MAX(MIN(NORM.INV(RAND(),LOOKUP(V1628,Inputs!$J$6:$J$9,Inputs!$G$6:$G$9),LOOKUP(V1628,Inputs!$J$6:$J$9,Inputs!$H$6:$H$9)),Inputs!$B$12),-Inputs!$B$12),NORM.INV(RAND(),LOOKUP(V1628,Inputs!$J$6:$J$9,Inputs!$G$6:$G$9),LOOKUP(V1628,Inputs!$J$6:$J$9,Inputs!$H$6:$H$9))),0),"" )</f>
        <v/>
      </c>
      <c r="M1628" s="26">
        <f>IF($A1628&lt;=Inputs!$B$13,IF(8&lt;=Inputs!$B$8,IF(Inputs!$B$12&gt;0,MAX(MIN(NORM.INV(RAND(),LOOKUP(W1628,Inputs!$J$6:$J$9,Inputs!$G$6:$G$9),LOOKUP(W1628,Inputs!$J$6:$J$9,Inputs!$H$6:$H$9)),Inputs!$B$12),-Inputs!$B$12),NORM.INV(RAND(),LOOKUP(W1628,Inputs!$J$6:$J$9,Inputs!$G$6:$G$9),LOOKUP(W1628,Inputs!$J$6:$J$9,Inputs!$H$6:$H$9))),0),"" )</f>
        <v/>
      </c>
      <c r="N1628" s="26">
        <f>IF($A1628&lt;=Inputs!$B$13,IF(9&lt;=Inputs!$B$8,IF(Inputs!$B$12&gt;0,MAX(MIN(NORM.INV(RAND(),LOOKUP(X1628,Inputs!$J$6:$J$9,Inputs!$G$6:$G$9),LOOKUP(X1628,Inputs!$J$6:$J$9,Inputs!$H$6:$H$9)),Inputs!$B$12),-Inputs!$B$12),NORM.INV(RAND(),LOOKUP(X1628,Inputs!$J$6:$J$9,Inputs!$G$6:$G$9),LOOKUP(X1628,Inputs!$J$6:$J$9,Inputs!$H$6:$H$9))),0),"" )</f>
        <v/>
      </c>
      <c r="O1628" s="26">
        <f>IF($A1628&lt;=Inputs!$B$13,IF(10&lt;=Inputs!$B$8,IF(Inputs!$B$12&gt;0,MAX(MIN(NORM.INV(RAND(),LOOKUP(Y1628,Inputs!$J$6:$J$9,Inputs!$G$6:$G$9),LOOKUP(Y1628,Inputs!$J$6:$J$9,Inputs!$H$6:$H$9)),Inputs!$B$12),-Inputs!$B$12),NORM.INV(RAND(),LOOKUP(Y1628,Inputs!$J$6:$J$9,Inputs!$G$6:$G$9),LOOKUP(Y1628,Inputs!$J$6:$J$9,Inputs!$H$6:$H$9))),0),"" )</f>
        <v/>
      </c>
      <c r="P1628" s="31">
        <f>IF($A1628&lt;=Inputs!$B$13,RAND(),"")</f>
        <v/>
      </c>
      <c r="Q1628" s="31">
        <f>IF($A1628&lt;=Inputs!$B$13,RAND(),"")</f>
        <v/>
      </c>
      <c r="R1628" s="31">
        <f>IF($A1628&lt;=Inputs!$B$13,RAND(),"")</f>
        <v/>
      </c>
      <c r="S1628" s="31">
        <f>IF($A1628&lt;=Inputs!$B$13,RAND(),"")</f>
        <v/>
      </c>
      <c r="T1628" s="31">
        <f>IF($A1628&lt;=Inputs!$B$13,RAND(),"")</f>
        <v/>
      </c>
      <c r="U1628" s="31">
        <f>IF($A1628&lt;=Inputs!$B$13,RAND(),"")</f>
        <v/>
      </c>
      <c r="V1628" s="31">
        <f>IF($A1628&lt;=Inputs!$B$13,RAND(),"")</f>
        <v/>
      </c>
      <c r="W1628" s="31">
        <f>IF($A1628&lt;=Inputs!$B$13,RAND(),"")</f>
        <v/>
      </c>
      <c r="X1628" s="31">
        <f>IF($A1628&lt;=Inputs!$B$13,RAND(),"")</f>
        <v/>
      </c>
      <c r="Y1628" s="31">
        <f>IF($A1628&lt;=Inputs!$B$13,RAND(),"")</f>
        <v/>
      </c>
    </row>
    <row r="1629">
      <c r="A1629" t="n">
        <v>1624</v>
      </c>
      <c r="B1629" s="26">
        <f>IF($A1629&lt;=Inputs!$B$13,IF(Inputs!$B$8&gt;0,SUM(F1629:O1629)/Inputs!$B$8,0),"")</f>
        <v/>
      </c>
      <c r="C1629" s="27">
        <f>IF($A1629&lt;=Inputs!$B$13,B1629/100,"")</f>
        <v/>
      </c>
      <c r="D1629" s="28">
        <f>IF($A1629&lt;=Inputs!$B$13,C1629*Inputs!$B$7,"")</f>
        <v/>
      </c>
      <c r="E1629" s="29">
        <f>IF($A1629&lt;=Inputs!$B$13,IF(D1629&gt;0,1,0),"")</f>
        <v/>
      </c>
      <c r="F1629" s="26">
        <f>IF($A1629&lt;=Inputs!$B$13,IF(1&lt;=Inputs!$B$8,IF(Inputs!$B$12&gt;0,MAX(MIN(NORM.INV(RAND(),LOOKUP(P1629,Inputs!$J$6:$J$9,Inputs!$G$6:$G$9),LOOKUP(P1629,Inputs!$J$6:$J$9,Inputs!$H$6:$H$9)),Inputs!$B$12),-Inputs!$B$12),NORM.INV(RAND(),LOOKUP(P1629,Inputs!$J$6:$J$9,Inputs!$G$6:$G$9),LOOKUP(P1629,Inputs!$J$6:$J$9,Inputs!$H$6:$H$9))),0),"" )</f>
        <v/>
      </c>
      <c r="G1629" s="26">
        <f>IF($A1629&lt;=Inputs!$B$13,IF(2&lt;=Inputs!$B$8,IF(Inputs!$B$12&gt;0,MAX(MIN(NORM.INV(RAND(),LOOKUP(Q1629,Inputs!$J$6:$J$9,Inputs!$G$6:$G$9),LOOKUP(Q1629,Inputs!$J$6:$J$9,Inputs!$H$6:$H$9)),Inputs!$B$12),-Inputs!$B$12),NORM.INV(RAND(),LOOKUP(Q1629,Inputs!$J$6:$J$9,Inputs!$G$6:$G$9),LOOKUP(Q1629,Inputs!$J$6:$J$9,Inputs!$H$6:$H$9))),0),"" )</f>
        <v/>
      </c>
      <c r="H1629" s="26">
        <f>IF($A1629&lt;=Inputs!$B$13,IF(3&lt;=Inputs!$B$8,IF(Inputs!$B$12&gt;0,MAX(MIN(NORM.INV(RAND(),LOOKUP(R1629,Inputs!$J$6:$J$9,Inputs!$G$6:$G$9),LOOKUP(R1629,Inputs!$J$6:$J$9,Inputs!$H$6:$H$9)),Inputs!$B$12),-Inputs!$B$12),NORM.INV(RAND(),LOOKUP(R1629,Inputs!$J$6:$J$9,Inputs!$G$6:$G$9),LOOKUP(R1629,Inputs!$J$6:$J$9,Inputs!$H$6:$H$9))),0),"" )</f>
        <v/>
      </c>
      <c r="I1629" s="26">
        <f>IF($A1629&lt;=Inputs!$B$13,IF(4&lt;=Inputs!$B$8,IF(Inputs!$B$12&gt;0,MAX(MIN(NORM.INV(RAND(),LOOKUP(S1629,Inputs!$J$6:$J$9,Inputs!$G$6:$G$9),LOOKUP(S1629,Inputs!$J$6:$J$9,Inputs!$H$6:$H$9)),Inputs!$B$12),-Inputs!$B$12),NORM.INV(RAND(),LOOKUP(S1629,Inputs!$J$6:$J$9,Inputs!$G$6:$G$9),LOOKUP(S1629,Inputs!$J$6:$J$9,Inputs!$H$6:$H$9))),0),"" )</f>
        <v/>
      </c>
      <c r="J1629" s="26">
        <f>IF($A1629&lt;=Inputs!$B$13,IF(5&lt;=Inputs!$B$8,IF(Inputs!$B$12&gt;0,MAX(MIN(NORM.INV(RAND(),LOOKUP(T1629,Inputs!$J$6:$J$9,Inputs!$G$6:$G$9),LOOKUP(T1629,Inputs!$J$6:$J$9,Inputs!$H$6:$H$9)),Inputs!$B$12),-Inputs!$B$12),NORM.INV(RAND(),LOOKUP(T1629,Inputs!$J$6:$J$9,Inputs!$G$6:$G$9),LOOKUP(T1629,Inputs!$J$6:$J$9,Inputs!$H$6:$H$9))),0),"" )</f>
        <v/>
      </c>
      <c r="K1629" s="26">
        <f>IF($A1629&lt;=Inputs!$B$13,IF(6&lt;=Inputs!$B$8,IF(Inputs!$B$12&gt;0,MAX(MIN(NORM.INV(RAND(),LOOKUP(U1629,Inputs!$J$6:$J$9,Inputs!$G$6:$G$9),LOOKUP(U1629,Inputs!$J$6:$J$9,Inputs!$H$6:$H$9)),Inputs!$B$12),-Inputs!$B$12),NORM.INV(RAND(),LOOKUP(U1629,Inputs!$J$6:$J$9,Inputs!$G$6:$G$9),LOOKUP(U1629,Inputs!$J$6:$J$9,Inputs!$H$6:$H$9))),0),"" )</f>
        <v/>
      </c>
      <c r="L1629" s="26">
        <f>IF($A1629&lt;=Inputs!$B$13,IF(7&lt;=Inputs!$B$8,IF(Inputs!$B$12&gt;0,MAX(MIN(NORM.INV(RAND(),LOOKUP(V1629,Inputs!$J$6:$J$9,Inputs!$G$6:$G$9),LOOKUP(V1629,Inputs!$J$6:$J$9,Inputs!$H$6:$H$9)),Inputs!$B$12),-Inputs!$B$12),NORM.INV(RAND(),LOOKUP(V1629,Inputs!$J$6:$J$9,Inputs!$G$6:$G$9),LOOKUP(V1629,Inputs!$J$6:$J$9,Inputs!$H$6:$H$9))),0),"" )</f>
        <v/>
      </c>
      <c r="M1629" s="26">
        <f>IF($A1629&lt;=Inputs!$B$13,IF(8&lt;=Inputs!$B$8,IF(Inputs!$B$12&gt;0,MAX(MIN(NORM.INV(RAND(),LOOKUP(W1629,Inputs!$J$6:$J$9,Inputs!$G$6:$G$9),LOOKUP(W1629,Inputs!$J$6:$J$9,Inputs!$H$6:$H$9)),Inputs!$B$12),-Inputs!$B$12),NORM.INV(RAND(),LOOKUP(W1629,Inputs!$J$6:$J$9,Inputs!$G$6:$G$9),LOOKUP(W1629,Inputs!$J$6:$J$9,Inputs!$H$6:$H$9))),0),"" )</f>
        <v/>
      </c>
      <c r="N1629" s="26">
        <f>IF($A1629&lt;=Inputs!$B$13,IF(9&lt;=Inputs!$B$8,IF(Inputs!$B$12&gt;0,MAX(MIN(NORM.INV(RAND(),LOOKUP(X1629,Inputs!$J$6:$J$9,Inputs!$G$6:$G$9),LOOKUP(X1629,Inputs!$J$6:$J$9,Inputs!$H$6:$H$9)),Inputs!$B$12),-Inputs!$B$12),NORM.INV(RAND(),LOOKUP(X1629,Inputs!$J$6:$J$9,Inputs!$G$6:$G$9),LOOKUP(X1629,Inputs!$J$6:$J$9,Inputs!$H$6:$H$9))),0),"" )</f>
        <v/>
      </c>
      <c r="O1629" s="26">
        <f>IF($A1629&lt;=Inputs!$B$13,IF(10&lt;=Inputs!$B$8,IF(Inputs!$B$12&gt;0,MAX(MIN(NORM.INV(RAND(),LOOKUP(Y1629,Inputs!$J$6:$J$9,Inputs!$G$6:$G$9),LOOKUP(Y1629,Inputs!$J$6:$J$9,Inputs!$H$6:$H$9)),Inputs!$B$12),-Inputs!$B$12),NORM.INV(RAND(),LOOKUP(Y1629,Inputs!$J$6:$J$9,Inputs!$G$6:$G$9),LOOKUP(Y1629,Inputs!$J$6:$J$9,Inputs!$H$6:$H$9))),0),"" )</f>
        <v/>
      </c>
      <c r="P1629" s="31">
        <f>IF($A1629&lt;=Inputs!$B$13,RAND(),"")</f>
        <v/>
      </c>
      <c r="Q1629" s="31">
        <f>IF($A1629&lt;=Inputs!$B$13,RAND(),"")</f>
        <v/>
      </c>
      <c r="R1629" s="31">
        <f>IF($A1629&lt;=Inputs!$B$13,RAND(),"")</f>
        <v/>
      </c>
      <c r="S1629" s="31">
        <f>IF($A1629&lt;=Inputs!$B$13,RAND(),"")</f>
        <v/>
      </c>
      <c r="T1629" s="31">
        <f>IF($A1629&lt;=Inputs!$B$13,RAND(),"")</f>
        <v/>
      </c>
      <c r="U1629" s="31">
        <f>IF($A1629&lt;=Inputs!$B$13,RAND(),"")</f>
        <v/>
      </c>
      <c r="V1629" s="31">
        <f>IF($A1629&lt;=Inputs!$B$13,RAND(),"")</f>
        <v/>
      </c>
      <c r="W1629" s="31">
        <f>IF($A1629&lt;=Inputs!$B$13,RAND(),"")</f>
        <v/>
      </c>
      <c r="X1629" s="31">
        <f>IF($A1629&lt;=Inputs!$B$13,RAND(),"")</f>
        <v/>
      </c>
      <c r="Y1629" s="31">
        <f>IF($A1629&lt;=Inputs!$B$13,RAND(),"")</f>
        <v/>
      </c>
    </row>
    <row r="1630">
      <c r="A1630" t="n">
        <v>1625</v>
      </c>
      <c r="B1630" s="26">
        <f>IF($A1630&lt;=Inputs!$B$13,IF(Inputs!$B$8&gt;0,SUM(F1630:O1630)/Inputs!$B$8,0),"")</f>
        <v/>
      </c>
      <c r="C1630" s="27">
        <f>IF($A1630&lt;=Inputs!$B$13,B1630/100,"")</f>
        <v/>
      </c>
      <c r="D1630" s="28">
        <f>IF($A1630&lt;=Inputs!$B$13,C1630*Inputs!$B$7,"")</f>
        <v/>
      </c>
      <c r="E1630" s="29">
        <f>IF($A1630&lt;=Inputs!$B$13,IF(D1630&gt;0,1,0),"")</f>
        <v/>
      </c>
      <c r="F1630" s="26">
        <f>IF($A1630&lt;=Inputs!$B$13,IF(1&lt;=Inputs!$B$8,IF(Inputs!$B$12&gt;0,MAX(MIN(NORM.INV(RAND(),LOOKUP(P1630,Inputs!$J$6:$J$9,Inputs!$G$6:$G$9),LOOKUP(P1630,Inputs!$J$6:$J$9,Inputs!$H$6:$H$9)),Inputs!$B$12),-Inputs!$B$12),NORM.INV(RAND(),LOOKUP(P1630,Inputs!$J$6:$J$9,Inputs!$G$6:$G$9),LOOKUP(P1630,Inputs!$J$6:$J$9,Inputs!$H$6:$H$9))),0),"" )</f>
        <v/>
      </c>
      <c r="G1630" s="26">
        <f>IF($A1630&lt;=Inputs!$B$13,IF(2&lt;=Inputs!$B$8,IF(Inputs!$B$12&gt;0,MAX(MIN(NORM.INV(RAND(),LOOKUP(Q1630,Inputs!$J$6:$J$9,Inputs!$G$6:$G$9),LOOKUP(Q1630,Inputs!$J$6:$J$9,Inputs!$H$6:$H$9)),Inputs!$B$12),-Inputs!$B$12),NORM.INV(RAND(),LOOKUP(Q1630,Inputs!$J$6:$J$9,Inputs!$G$6:$G$9),LOOKUP(Q1630,Inputs!$J$6:$J$9,Inputs!$H$6:$H$9))),0),"" )</f>
        <v/>
      </c>
      <c r="H1630" s="26">
        <f>IF($A1630&lt;=Inputs!$B$13,IF(3&lt;=Inputs!$B$8,IF(Inputs!$B$12&gt;0,MAX(MIN(NORM.INV(RAND(),LOOKUP(R1630,Inputs!$J$6:$J$9,Inputs!$G$6:$G$9),LOOKUP(R1630,Inputs!$J$6:$J$9,Inputs!$H$6:$H$9)),Inputs!$B$12),-Inputs!$B$12),NORM.INV(RAND(),LOOKUP(R1630,Inputs!$J$6:$J$9,Inputs!$G$6:$G$9),LOOKUP(R1630,Inputs!$J$6:$J$9,Inputs!$H$6:$H$9))),0),"" )</f>
        <v/>
      </c>
      <c r="I1630" s="26">
        <f>IF($A1630&lt;=Inputs!$B$13,IF(4&lt;=Inputs!$B$8,IF(Inputs!$B$12&gt;0,MAX(MIN(NORM.INV(RAND(),LOOKUP(S1630,Inputs!$J$6:$J$9,Inputs!$G$6:$G$9),LOOKUP(S1630,Inputs!$J$6:$J$9,Inputs!$H$6:$H$9)),Inputs!$B$12),-Inputs!$B$12),NORM.INV(RAND(),LOOKUP(S1630,Inputs!$J$6:$J$9,Inputs!$G$6:$G$9),LOOKUP(S1630,Inputs!$J$6:$J$9,Inputs!$H$6:$H$9))),0),"" )</f>
        <v/>
      </c>
      <c r="J1630" s="26">
        <f>IF($A1630&lt;=Inputs!$B$13,IF(5&lt;=Inputs!$B$8,IF(Inputs!$B$12&gt;0,MAX(MIN(NORM.INV(RAND(),LOOKUP(T1630,Inputs!$J$6:$J$9,Inputs!$G$6:$G$9),LOOKUP(T1630,Inputs!$J$6:$J$9,Inputs!$H$6:$H$9)),Inputs!$B$12),-Inputs!$B$12),NORM.INV(RAND(),LOOKUP(T1630,Inputs!$J$6:$J$9,Inputs!$G$6:$G$9),LOOKUP(T1630,Inputs!$J$6:$J$9,Inputs!$H$6:$H$9))),0),"" )</f>
        <v/>
      </c>
      <c r="K1630" s="26">
        <f>IF($A1630&lt;=Inputs!$B$13,IF(6&lt;=Inputs!$B$8,IF(Inputs!$B$12&gt;0,MAX(MIN(NORM.INV(RAND(),LOOKUP(U1630,Inputs!$J$6:$J$9,Inputs!$G$6:$G$9),LOOKUP(U1630,Inputs!$J$6:$J$9,Inputs!$H$6:$H$9)),Inputs!$B$12),-Inputs!$B$12),NORM.INV(RAND(),LOOKUP(U1630,Inputs!$J$6:$J$9,Inputs!$G$6:$G$9),LOOKUP(U1630,Inputs!$J$6:$J$9,Inputs!$H$6:$H$9))),0),"" )</f>
        <v/>
      </c>
      <c r="L1630" s="26">
        <f>IF($A1630&lt;=Inputs!$B$13,IF(7&lt;=Inputs!$B$8,IF(Inputs!$B$12&gt;0,MAX(MIN(NORM.INV(RAND(),LOOKUP(V1630,Inputs!$J$6:$J$9,Inputs!$G$6:$G$9),LOOKUP(V1630,Inputs!$J$6:$J$9,Inputs!$H$6:$H$9)),Inputs!$B$12),-Inputs!$B$12),NORM.INV(RAND(),LOOKUP(V1630,Inputs!$J$6:$J$9,Inputs!$G$6:$G$9),LOOKUP(V1630,Inputs!$J$6:$J$9,Inputs!$H$6:$H$9))),0),"" )</f>
        <v/>
      </c>
      <c r="M1630" s="26">
        <f>IF($A1630&lt;=Inputs!$B$13,IF(8&lt;=Inputs!$B$8,IF(Inputs!$B$12&gt;0,MAX(MIN(NORM.INV(RAND(),LOOKUP(W1630,Inputs!$J$6:$J$9,Inputs!$G$6:$G$9),LOOKUP(W1630,Inputs!$J$6:$J$9,Inputs!$H$6:$H$9)),Inputs!$B$12),-Inputs!$B$12),NORM.INV(RAND(),LOOKUP(W1630,Inputs!$J$6:$J$9,Inputs!$G$6:$G$9),LOOKUP(W1630,Inputs!$J$6:$J$9,Inputs!$H$6:$H$9))),0),"" )</f>
        <v/>
      </c>
      <c r="N1630" s="26">
        <f>IF($A1630&lt;=Inputs!$B$13,IF(9&lt;=Inputs!$B$8,IF(Inputs!$B$12&gt;0,MAX(MIN(NORM.INV(RAND(),LOOKUP(X1630,Inputs!$J$6:$J$9,Inputs!$G$6:$G$9),LOOKUP(X1630,Inputs!$J$6:$J$9,Inputs!$H$6:$H$9)),Inputs!$B$12),-Inputs!$B$12),NORM.INV(RAND(),LOOKUP(X1630,Inputs!$J$6:$J$9,Inputs!$G$6:$G$9),LOOKUP(X1630,Inputs!$J$6:$J$9,Inputs!$H$6:$H$9))),0),"" )</f>
        <v/>
      </c>
      <c r="O1630" s="26">
        <f>IF($A1630&lt;=Inputs!$B$13,IF(10&lt;=Inputs!$B$8,IF(Inputs!$B$12&gt;0,MAX(MIN(NORM.INV(RAND(),LOOKUP(Y1630,Inputs!$J$6:$J$9,Inputs!$G$6:$G$9),LOOKUP(Y1630,Inputs!$J$6:$J$9,Inputs!$H$6:$H$9)),Inputs!$B$12),-Inputs!$B$12),NORM.INV(RAND(),LOOKUP(Y1630,Inputs!$J$6:$J$9,Inputs!$G$6:$G$9),LOOKUP(Y1630,Inputs!$J$6:$J$9,Inputs!$H$6:$H$9))),0),"" )</f>
        <v/>
      </c>
      <c r="P1630" s="31">
        <f>IF($A1630&lt;=Inputs!$B$13,RAND(),"")</f>
        <v/>
      </c>
      <c r="Q1630" s="31">
        <f>IF($A1630&lt;=Inputs!$B$13,RAND(),"")</f>
        <v/>
      </c>
      <c r="R1630" s="31">
        <f>IF($A1630&lt;=Inputs!$B$13,RAND(),"")</f>
        <v/>
      </c>
      <c r="S1630" s="31">
        <f>IF($A1630&lt;=Inputs!$B$13,RAND(),"")</f>
        <v/>
      </c>
      <c r="T1630" s="31">
        <f>IF($A1630&lt;=Inputs!$B$13,RAND(),"")</f>
        <v/>
      </c>
      <c r="U1630" s="31">
        <f>IF($A1630&lt;=Inputs!$B$13,RAND(),"")</f>
        <v/>
      </c>
      <c r="V1630" s="31">
        <f>IF($A1630&lt;=Inputs!$B$13,RAND(),"")</f>
        <v/>
      </c>
      <c r="W1630" s="31">
        <f>IF($A1630&lt;=Inputs!$B$13,RAND(),"")</f>
        <v/>
      </c>
      <c r="X1630" s="31">
        <f>IF($A1630&lt;=Inputs!$B$13,RAND(),"")</f>
        <v/>
      </c>
      <c r="Y1630" s="31">
        <f>IF($A1630&lt;=Inputs!$B$13,RAND(),"")</f>
        <v/>
      </c>
    </row>
    <row r="1631">
      <c r="A1631" t="n">
        <v>1626</v>
      </c>
      <c r="B1631" s="26">
        <f>IF($A1631&lt;=Inputs!$B$13,IF(Inputs!$B$8&gt;0,SUM(F1631:O1631)/Inputs!$B$8,0),"")</f>
        <v/>
      </c>
      <c r="C1631" s="27">
        <f>IF($A1631&lt;=Inputs!$B$13,B1631/100,"")</f>
        <v/>
      </c>
      <c r="D1631" s="28">
        <f>IF($A1631&lt;=Inputs!$B$13,C1631*Inputs!$B$7,"")</f>
        <v/>
      </c>
      <c r="E1631" s="29">
        <f>IF($A1631&lt;=Inputs!$B$13,IF(D1631&gt;0,1,0),"")</f>
        <v/>
      </c>
      <c r="F1631" s="26">
        <f>IF($A1631&lt;=Inputs!$B$13,IF(1&lt;=Inputs!$B$8,IF(Inputs!$B$12&gt;0,MAX(MIN(NORM.INV(RAND(),LOOKUP(P1631,Inputs!$J$6:$J$9,Inputs!$G$6:$G$9),LOOKUP(P1631,Inputs!$J$6:$J$9,Inputs!$H$6:$H$9)),Inputs!$B$12),-Inputs!$B$12),NORM.INV(RAND(),LOOKUP(P1631,Inputs!$J$6:$J$9,Inputs!$G$6:$G$9),LOOKUP(P1631,Inputs!$J$6:$J$9,Inputs!$H$6:$H$9))),0),"" )</f>
        <v/>
      </c>
      <c r="G1631" s="26">
        <f>IF($A1631&lt;=Inputs!$B$13,IF(2&lt;=Inputs!$B$8,IF(Inputs!$B$12&gt;0,MAX(MIN(NORM.INV(RAND(),LOOKUP(Q1631,Inputs!$J$6:$J$9,Inputs!$G$6:$G$9),LOOKUP(Q1631,Inputs!$J$6:$J$9,Inputs!$H$6:$H$9)),Inputs!$B$12),-Inputs!$B$12),NORM.INV(RAND(),LOOKUP(Q1631,Inputs!$J$6:$J$9,Inputs!$G$6:$G$9),LOOKUP(Q1631,Inputs!$J$6:$J$9,Inputs!$H$6:$H$9))),0),"" )</f>
        <v/>
      </c>
      <c r="H1631" s="26">
        <f>IF($A1631&lt;=Inputs!$B$13,IF(3&lt;=Inputs!$B$8,IF(Inputs!$B$12&gt;0,MAX(MIN(NORM.INV(RAND(),LOOKUP(R1631,Inputs!$J$6:$J$9,Inputs!$G$6:$G$9),LOOKUP(R1631,Inputs!$J$6:$J$9,Inputs!$H$6:$H$9)),Inputs!$B$12),-Inputs!$B$12),NORM.INV(RAND(),LOOKUP(R1631,Inputs!$J$6:$J$9,Inputs!$G$6:$G$9),LOOKUP(R1631,Inputs!$J$6:$J$9,Inputs!$H$6:$H$9))),0),"" )</f>
        <v/>
      </c>
      <c r="I1631" s="26">
        <f>IF($A1631&lt;=Inputs!$B$13,IF(4&lt;=Inputs!$B$8,IF(Inputs!$B$12&gt;0,MAX(MIN(NORM.INV(RAND(),LOOKUP(S1631,Inputs!$J$6:$J$9,Inputs!$G$6:$G$9),LOOKUP(S1631,Inputs!$J$6:$J$9,Inputs!$H$6:$H$9)),Inputs!$B$12),-Inputs!$B$12),NORM.INV(RAND(),LOOKUP(S1631,Inputs!$J$6:$J$9,Inputs!$G$6:$G$9),LOOKUP(S1631,Inputs!$J$6:$J$9,Inputs!$H$6:$H$9))),0),"" )</f>
        <v/>
      </c>
      <c r="J1631" s="26">
        <f>IF($A1631&lt;=Inputs!$B$13,IF(5&lt;=Inputs!$B$8,IF(Inputs!$B$12&gt;0,MAX(MIN(NORM.INV(RAND(),LOOKUP(T1631,Inputs!$J$6:$J$9,Inputs!$G$6:$G$9),LOOKUP(T1631,Inputs!$J$6:$J$9,Inputs!$H$6:$H$9)),Inputs!$B$12),-Inputs!$B$12),NORM.INV(RAND(),LOOKUP(T1631,Inputs!$J$6:$J$9,Inputs!$G$6:$G$9),LOOKUP(T1631,Inputs!$J$6:$J$9,Inputs!$H$6:$H$9))),0),"" )</f>
        <v/>
      </c>
      <c r="K1631" s="26">
        <f>IF($A1631&lt;=Inputs!$B$13,IF(6&lt;=Inputs!$B$8,IF(Inputs!$B$12&gt;0,MAX(MIN(NORM.INV(RAND(),LOOKUP(U1631,Inputs!$J$6:$J$9,Inputs!$G$6:$G$9),LOOKUP(U1631,Inputs!$J$6:$J$9,Inputs!$H$6:$H$9)),Inputs!$B$12),-Inputs!$B$12),NORM.INV(RAND(),LOOKUP(U1631,Inputs!$J$6:$J$9,Inputs!$G$6:$G$9),LOOKUP(U1631,Inputs!$J$6:$J$9,Inputs!$H$6:$H$9))),0),"" )</f>
        <v/>
      </c>
      <c r="L1631" s="26">
        <f>IF($A1631&lt;=Inputs!$B$13,IF(7&lt;=Inputs!$B$8,IF(Inputs!$B$12&gt;0,MAX(MIN(NORM.INV(RAND(),LOOKUP(V1631,Inputs!$J$6:$J$9,Inputs!$G$6:$G$9),LOOKUP(V1631,Inputs!$J$6:$J$9,Inputs!$H$6:$H$9)),Inputs!$B$12),-Inputs!$B$12),NORM.INV(RAND(),LOOKUP(V1631,Inputs!$J$6:$J$9,Inputs!$G$6:$G$9),LOOKUP(V1631,Inputs!$J$6:$J$9,Inputs!$H$6:$H$9))),0),"" )</f>
        <v/>
      </c>
      <c r="M1631" s="26">
        <f>IF($A1631&lt;=Inputs!$B$13,IF(8&lt;=Inputs!$B$8,IF(Inputs!$B$12&gt;0,MAX(MIN(NORM.INV(RAND(),LOOKUP(W1631,Inputs!$J$6:$J$9,Inputs!$G$6:$G$9),LOOKUP(W1631,Inputs!$J$6:$J$9,Inputs!$H$6:$H$9)),Inputs!$B$12),-Inputs!$B$12),NORM.INV(RAND(),LOOKUP(W1631,Inputs!$J$6:$J$9,Inputs!$G$6:$G$9),LOOKUP(W1631,Inputs!$J$6:$J$9,Inputs!$H$6:$H$9))),0),"" )</f>
        <v/>
      </c>
      <c r="N1631" s="26">
        <f>IF($A1631&lt;=Inputs!$B$13,IF(9&lt;=Inputs!$B$8,IF(Inputs!$B$12&gt;0,MAX(MIN(NORM.INV(RAND(),LOOKUP(X1631,Inputs!$J$6:$J$9,Inputs!$G$6:$G$9),LOOKUP(X1631,Inputs!$J$6:$J$9,Inputs!$H$6:$H$9)),Inputs!$B$12),-Inputs!$B$12),NORM.INV(RAND(),LOOKUP(X1631,Inputs!$J$6:$J$9,Inputs!$G$6:$G$9),LOOKUP(X1631,Inputs!$J$6:$J$9,Inputs!$H$6:$H$9))),0),"" )</f>
        <v/>
      </c>
      <c r="O1631" s="26">
        <f>IF($A1631&lt;=Inputs!$B$13,IF(10&lt;=Inputs!$B$8,IF(Inputs!$B$12&gt;0,MAX(MIN(NORM.INV(RAND(),LOOKUP(Y1631,Inputs!$J$6:$J$9,Inputs!$G$6:$G$9),LOOKUP(Y1631,Inputs!$J$6:$J$9,Inputs!$H$6:$H$9)),Inputs!$B$12),-Inputs!$B$12),NORM.INV(RAND(),LOOKUP(Y1631,Inputs!$J$6:$J$9,Inputs!$G$6:$G$9),LOOKUP(Y1631,Inputs!$J$6:$J$9,Inputs!$H$6:$H$9))),0),"" )</f>
        <v/>
      </c>
      <c r="P1631" s="31">
        <f>IF($A1631&lt;=Inputs!$B$13,RAND(),"")</f>
        <v/>
      </c>
      <c r="Q1631" s="31">
        <f>IF($A1631&lt;=Inputs!$B$13,RAND(),"")</f>
        <v/>
      </c>
      <c r="R1631" s="31">
        <f>IF($A1631&lt;=Inputs!$B$13,RAND(),"")</f>
        <v/>
      </c>
      <c r="S1631" s="31">
        <f>IF($A1631&lt;=Inputs!$B$13,RAND(),"")</f>
        <v/>
      </c>
      <c r="T1631" s="31">
        <f>IF($A1631&lt;=Inputs!$B$13,RAND(),"")</f>
        <v/>
      </c>
      <c r="U1631" s="31">
        <f>IF($A1631&lt;=Inputs!$B$13,RAND(),"")</f>
        <v/>
      </c>
      <c r="V1631" s="31">
        <f>IF($A1631&lt;=Inputs!$B$13,RAND(),"")</f>
        <v/>
      </c>
      <c r="W1631" s="31">
        <f>IF($A1631&lt;=Inputs!$B$13,RAND(),"")</f>
        <v/>
      </c>
      <c r="X1631" s="31">
        <f>IF($A1631&lt;=Inputs!$B$13,RAND(),"")</f>
        <v/>
      </c>
      <c r="Y1631" s="31">
        <f>IF($A1631&lt;=Inputs!$B$13,RAND(),"")</f>
        <v/>
      </c>
    </row>
    <row r="1632">
      <c r="A1632" t="n">
        <v>1627</v>
      </c>
      <c r="B1632" s="26">
        <f>IF($A1632&lt;=Inputs!$B$13,IF(Inputs!$B$8&gt;0,SUM(F1632:O1632)/Inputs!$B$8,0),"")</f>
        <v/>
      </c>
      <c r="C1632" s="27">
        <f>IF($A1632&lt;=Inputs!$B$13,B1632/100,"")</f>
        <v/>
      </c>
      <c r="D1632" s="28">
        <f>IF($A1632&lt;=Inputs!$B$13,C1632*Inputs!$B$7,"")</f>
        <v/>
      </c>
      <c r="E1632" s="29">
        <f>IF($A1632&lt;=Inputs!$B$13,IF(D1632&gt;0,1,0),"")</f>
        <v/>
      </c>
      <c r="F1632" s="26">
        <f>IF($A1632&lt;=Inputs!$B$13,IF(1&lt;=Inputs!$B$8,IF(Inputs!$B$12&gt;0,MAX(MIN(NORM.INV(RAND(),LOOKUP(P1632,Inputs!$J$6:$J$9,Inputs!$G$6:$G$9),LOOKUP(P1632,Inputs!$J$6:$J$9,Inputs!$H$6:$H$9)),Inputs!$B$12),-Inputs!$B$12),NORM.INV(RAND(),LOOKUP(P1632,Inputs!$J$6:$J$9,Inputs!$G$6:$G$9),LOOKUP(P1632,Inputs!$J$6:$J$9,Inputs!$H$6:$H$9))),0),"" )</f>
        <v/>
      </c>
      <c r="G1632" s="26">
        <f>IF($A1632&lt;=Inputs!$B$13,IF(2&lt;=Inputs!$B$8,IF(Inputs!$B$12&gt;0,MAX(MIN(NORM.INV(RAND(),LOOKUP(Q1632,Inputs!$J$6:$J$9,Inputs!$G$6:$G$9),LOOKUP(Q1632,Inputs!$J$6:$J$9,Inputs!$H$6:$H$9)),Inputs!$B$12),-Inputs!$B$12),NORM.INV(RAND(),LOOKUP(Q1632,Inputs!$J$6:$J$9,Inputs!$G$6:$G$9),LOOKUP(Q1632,Inputs!$J$6:$J$9,Inputs!$H$6:$H$9))),0),"" )</f>
        <v/>
      </c>
      <c r="H1632" s="26">
        <f>IF($A1632&lt;=Inputs!$B$13,IF(3&lt;=Inputs!$B$8,IF(Inputs!$B$12&gt;0,MAX(MIN(NORM.INV(RAND(),LOOKUP(R1632,Inputs!$J$6:$J$9,Inputs!$G$6:$G$9),LOOKUP(R1632,Inputs!$J$6:$J$9,Inputs!$H$6:$H$9)),Inputs!$B$12),-Inputs!$B$12),NORM.INV(RAND(),LOOKUP(R1632,Inputs!$J$6:$J$9,Inputs!$G$6:$G$9),LOOKUP(R1632,Inputs!$J$6:$J$9,Inputs!$H$6:$H$9))),0),"" )</f>
        <v/>
      </c>
      <c r="I1632" s="26">
        <f>IF($A1632&lt;=Inputs!$B$13,IF(4&lt;=Inputs!$B$8,IF(Inputs!$B$12&gt;0,MAX(MIN(NORM.INV(RAND(),LOOKUP(S1632,Inputs!$J$6:$J$9,Inputs!$G$6:$G$9),LOOKUP(S1632,Inputs!$J$6:$J$9,Inputs!$H$6:$H$9)),Inputs!$B$12),-Inputs!$B$12),NORM.INV(RAND(),LOOKUP(S1632,Inputs!$J$6:$J$9,Inputs!$G$6:$G$9),LOOKUP(S1632,Inputs!$J$6:$J$9,Inputs!$H$6:$H$9))),0),"" )</f>
        <v/>
      </c>
      <c r="J1632" s="26">
        <f>IF($A1632&lt;=Inputs!$B$13,IF(5&lt;=Inputs!$B$8,IF(Inputs!$B$12&gt;0,MAX(MIN(NORM.INV(RAND(),LOOKUP(T1632,Inputs!$J$6:$J$9,Inputs!$G$6:$G$9),LOOKUP(T1632,Inputs!$J$6:$J$9,Inputs!$H$6:$H$9)),Inputs!$B$12),-Inputs!$B$12),NORM.INV(RAND(),LOOKUP(T1632,Inputs!$J$6:$J$9,Inputs!$G$6:$G$9),LOOKUP(T1632,Inputs!$J$6:$J$9,Inputs!$H$6:$H$9))),0),"" )</f>
        <v/>
      </c>
      <c r="K1632" s="26">
        <f>IF($A1632&lt;=Inputs!$B$13,IF(6&lt;=Inputs!$B$8,IF(Inputs!$B$12&gt;0,MAX(MIN(NORM.INV(RAND(),LOOKUP(U1632,Inputs!$J$6:$J$9,Inputs!$G$6:$G$9),LOOKUP(U1632,Inputs!$J$6:$J$9,Inputs!$H$6:$H$9)),Inputs!$B$12),-Inputs!$B$12),NORM.INV(RAND(),LOOKUP(U1632,Inputs!$J$6:$J$9,Inputs!$G$6:$G$9),LOOKUP(U1632,Inputs!$J$6:$J$9,Inputs!$H$6:$H$9))),0),"" )</f>
        <v/>
      </c>
      <c r="L1632" s="26">
        <f>IF($A1632&lt;=Inputs!$B$13,IF(7&lt;=Inputs!$B$8,IF(Inputs!$B$12&gt;0,MAX(MIN(NORM.INV(RAND(),LOOKUP(V1632,Inputs!$J$6:$J$9,Inputs!$G$6:$G$9),LOOKUP(V1632,Inputs!$J$6:$J$9,Inputs!$H$6:$H$9)),Inputs!$B$12),-Inputs!$B$12),NORM.INV(RAND(),LOOKUP(V1632,Inputs!$J$6:$J$9,Inputs!$G$6:$G$9),LOOKUP(V1632,Inputs!$J$6:$J$9,Inputs!$H$6:$H$9))),0),"" )</f>
        <v/>
      </c>
      <c r="M1632" s="26">
        <f>IF($A1632&lt;=Inputs!$B$13,IF(8&lt;=Inputs!$B$8,IF(Inputs!$B$12&gt;0,MAX(MIN(NORM.INV(RAND(),LOOKUP(W1632,Inputs!$J$6:$J$9,Inputs!$G$6:$G$9),LOOKUP(W1632,Inputs!$J$6:$J$9,Inputs!$H$6:$H$9)),Inputs!$B$12),-Inputs!$B$12),NORM.INV(RAND(),LOOKUP(W1632,Inputs!$J$6:$J$9,Inputs!$G$6:$G$9),LOOKUP(W1632,Inputs!$J$6:$J$9,Inputs!$H$6:$H$9))),0),"" )</f>
        <v/>
      </c>
      <c r="N1632" s="26">
        <f>IF($A1632&lt;=Inputs!$B$13,IF(9&lt;=Inputs!$B$8,IF(Inputs!$B$12&gt;0,MAX(MIN(NORM.INV(RAND(),LOOKUP(X1632,Inputs!$J$6:$J$9,Inputs!$G$6:$G$9),LOOKUP(X1632,Inputs!$J$6:$J$9,Inputs!$H$6:$H$9)),Inputs!$B$12),-Inputs!$B$12),NORM.INV(RAND(),LOOKUP(X1632,Inputs!$J$6:$J$9,Inputs!$G$6:$G$9),LOOKUP(X1632,Inputs!$J$6:$J$9,Inputs!$H$6:$H$9))),0),"" )</f>
        <v/>
      </c>
      <c r="O1632" s="26">
        <f>IF($A1632&lt;=Inputs!$B$13,IF(10&lt;=Inputs!$B$8,IF(Inputs!$B$12&gt;0,MAX(MIN(NORM.INV(RAND(),LOOKUP(Y1632,Inputs!$J$6:$J$9,Inputs!$G$6:$G$9),LOOKUP(Y1632,Inputs!$J$6:$J$9,Inputs!$H$6:$H$9)),Inputs!$B$12),-Inputs!$B$12),NORM.INV(RAND(),LOOKUP(Y1632,Inputs!$J$6:$J$9,Inputs!$G$6:$G$9),LOOKUP(Y1632,Inputs!$J$6:$J$9,Inputs!$H$6:$H$9))),0),"" )</f>
        <v/>
      </c>
      <c r="P1632" s="31">
        <f>IF($A1632&lt;=Inputs!$B$13,RAND(),"")</f>
        <v/>
      </c>
      <c r="Q1632" s="31">
        <f>IF($A1632&lt;=Inputs!$B$13,RAND(),"")</f>
        <v/>
      </c>
      <c r="R1632" s="31">
        <f>IF($A1632&lt;=Inputs!$B$13,RAND(),"")</f>
        <v/>
      </c>
      <c r="S1632" s="31">
        <f>IF($A1632&lt;=Inputs!$B$13,RAND(),"")</f>
        <v/>
      </c>
      <c r="T1632" s="31">
        <f>IF($A1632&lt;=Inputs!$B$13,RAND(),"")</f>
        <v/>
      </c>
      <c r="U1632" s="31">
        <f>IF($A1632&lt;=Inputs!$B$13,RAND(),"")</f>
        <v/>
      </c>
      <c r="V1632" s="31">
        <f>IF($A1632&lt;=Inputs!$B$13,RAND(),"")</f>
        <v/>
      </c>
      <c r="W1632" s="31">
        <f>IF($A1632&lt;=Inputs!$B$13,RAND(),"")</f>
        <v/>
      </c>
      <c r="X1632" s="31">
        <f>IF($A1632&lt;=Inputs!$B$13,RAND(),"")</f>
        <v/>
      </c>
      <c r="Y1632" s="31">
        <f>IF($A1632&lt;=Inputs!$B$13,RAND(),"")</f>
        <v/>
      </c>
    </row>
    <row r="1633">
      <c r="A1633" t="n">
        <v>1628</v>
      </c>
      <c r="B1633" s="26">
        <f>IF($A1633&lt;=Inputs!$B$13,IF(Inputs!$B$8&gt;0,SUM(F1633:O1633)/Inputs!$B$8,0),"")</f>
        <v/>
      </c>
      <c r="C1633" s="27">
        <f>IF($A1633&lt;=Inputs!$B$13,B1633/100,"")</f>
        <v/>
      </c>
      <c r="D1633" s="28">
        <f>IF($A1633&lt;=Inputs!$B$13,C1633*Inputs!$B$7,"")</f>
        <v/>
      </c>
      <c r="E1633" s="29">
        <f>IF($A1633&lt;=Inputs!$B$13,IF(D1633&gt;0,1,0),"")</f>
        <v/>
      </c>
      <c r="F1633" s="26">
        <f>IF($A1633&lt;=Inputs!$B$13,IF(1&lt;=Inputs!$B$8,IF(Inputs!$B$12&gt;0,MAX(MIN(NORM.INV(RAND(),LOOKUP(P1633,Inputs!$J$6:$J$9,Inputs!$G$6:$G$9),LOOKUP(P1633,Inputs!$J$6:$J$9,Inputs!$H$6:$H$9)),Inputs!$B$12),-Inputs!$B$12),NORM.INV(RAND(),LOOKUP(P1633,Inputs!$J$6:$J$9,Inputs!$G$6:$G$9),LOOKUP(P1633,Inputs!$J$6:$J$9,Inputs!$H$6:$H$9))),0),"" )</f>
        <v/>
      </c>
      <c r="G1633" s="26">
        <f>IF($A1633&lt;=Inputs!$B$13,IF(2&lt;=Inputs!$B$8,IF(Inputs!$B$12&gt;0,MAX(MIN(NORM.INV(RAND(),LOOKUP(Q1633,Inputs!$J$6:$J$9,Inputs!$G$6:$G$9),LOOKUP(Q1633,Inputs!$J$6:$J$9,Inputs!$H$6:$H$9)),Inputs!$B$12),-Inputs!$B$12),NORM.INV(RAND(),LOOKUP(Q1633,Inputs!$J$6:$J$9,Inputs!$G$6:$G$9),LOOKUP(Q1633,Inputs!$J$6:$J$9,Inputs!$H$6:$H$9))),0),"" )</f>
        <v/>
      </c>
      <c r="H1633" s="26">
        <f>IF($A1633&lt;=Inputs!$B$13,IF(3&lt;=Inputs!$B$8,IF(Inputs!$B$12&gt;0,MAX(MIN(NORM.INV(RAND(),LOOKUP(R1633,Inputs!$J$6:$J$9,Inputs!$G$6:$G$9),LOOKUP(R1633,Inputs!$J$6:$J$9,Inputs!$H$6:$H$9)),Inputs!$B$12),-Inputs!$B$12),NORM.INV(RAND(),LOOKUP(R1633,Inputs!$J$6:$J$9,Inputs!$G$6:$G$9),LOOKUP(R1633,Inputs!$J$6:$J$9,Inputs!$H$6:$H$9))),0),"" )</f>
        <v/>
      </c>
      <c r="I1633" s="26">
        <f>IF($A1633&lt;=Inputs!$B$13,IF(4&lt;=Inputs!$B$8,IF(Inputs!$B$12&gt;0,MAX(MIN(NORM.INV(RAND(),LOOKUP(S1633,Inputs!$J$6:$J$9,Inputs!$G$6:$G$9),LOOKUP(S1633,Inputs!$J$6:$J$9,Inputs!$H$6:$H$9)),Inputs!$B$12),-Inputs!$B$12),NORM.INV(RAND(),LOOKUP(S1633,Inputs!$J$6:$J$9,Inputs!$G$6:$G$9),LOOKUP(S1633,Inputs!$J$6:$J$9,Inputs!$H$6:$H$9))),0),"" )</f>
        <v/>
      </c>
      <c r="J1633" s="26">
        <f>IF($A1633&lt;=Inputs!$B$13,IF(5&lt;=Inputs!$B$8,IF(Inputs!$B$12&gt;0,MAX(MIN(NORM.INV(RAND(),LOOKUP(T1633,Inputs!$J$6:$J$9,Inputs!$G$6:$G$9),LOOKUP(T1633,Inputs!$J$6:$J$9,Inputs!$H$6:$H$9)),Inputs!$B$12),-Inputs!$B$12),NORM.INV(RAND(),LOOKUP(T1633,Inputs!$J$6:$J$9,Inputs!$G$6:$G$9),LOOKUP(T1633,Inputs!$J$6:$J$9,Inputs!$H$6:$H$9))),0),"" )</f>
        <v/>
      </c>
      <c r="K1633" s="26">
        <f>IF($A1633&lt;=Inputs!$B$13,IF(6&lt;=Inputs!$B$8,IF(Inputs!$B$12&gt;0,MAX(MIN(NORM.INV(RAND(),LOOKUP(U1633,Inputs!$J$6:$J$9,Inputs!$G$6:$G$9),LOOKUP(U1633,Inputs!$J$6:$J$9,Inputs!$H$6:$H$9)),Inputs!$B$12),-Inputs!$B$12),NORM.INV(RAND(),LOOKUP(U1633,Inputs!$J$6:$J$9,Inputs!$G$6:$G$9),LOOKUP(U1633,Inputs!$J$6:$J$9,Inputs!$H$6:$H$9))),0),"" )</f>
        <v/>
      </c>
      <c r="L1633" s="26">
        <f>IF($A1633&lt;=Inputs!$B$13,IF(7&lt;=Inputs!$B$8,IF(Inputs!$B$12&gt;0,MAX(MIN(NORM.INV(RAND(),LOOKUP(V1633,Inputs!$J$6:$J$9,Inputs!$G$6:$G$9),LOOKUP(V1633,Inputs!$J$6:$J$9,Inputs!$H$6:$H$9)),Inputs!$B$12),-Inputs!$B$12),NORM.INV(RAND(),LOOKUP(V1633,Inputs!$J$6:$J$9,Inputs!$G$6:$G$9),LOOKUP(V1633,Inputs!$J$6:$J$9,Inputs!$H$6:$H$9))),0),"" )</f>
        <v/>
      </c>
      <c r="M1633" s="26">
        <f>IF($A1633&lt;=Inputs!$B$13,IF(8&lt;=Inputs!$B$8,IF(Inputs!$B$12&gt;0,MAX(MIN(NORM.INV(RAND(),LOOKUP(W1633,Inputs!$J$6:$J$9,Inputs!$G$6:$G$9),LOOKUP(W1633,Inputs!$J$6:$J$9,Inputs!$H$6:$H$9)),Inputs!$B$12),-Inputs!$B$12),NORM.INV(RAND(),LOOKUP(W1633,Inputs!$J$6:$J$9,Inputs!$G$6:$G$9),LOOKUP(W1633,Inputs!$J$6:$J$9,Inputs!$H$6:$H$9))),0),"" )</f>
        <v/>
      </c>
      <c r="N1633" s="26">
        <f>IF($A1633&lt;=Inputs!$B$13,IF(9&lt;=Inputs!$B$8,IF(Inputs!$B$12&gt;0,MAX(MIN(NORM.INV(RAND(),LOOKUP(X1633,Inputs!$J$6:$J$9,Inputs!$G$6:$G$9),LOOKUP(X1633,Inputs!$J$6:$J$9,Inputs!$H$6:$H$9)),Inputs!$B$12),-Inputs!$B$12),NORM.INV(RAND(),LOOKUP(X1633,Inputs!$J$6:$J$9,Inputs!$G$6:$G$9),LOOKUP(X1633,Inputs!$J$6:$J$9,Inputs!$H$6:$H$9))),0),"" )</f>
        <v/>
      </c>
      <c r="O1633" s="26">
        <f>IF($A1633&lt;=Inputs!$B$13,IF(10&lt;=Inputs!$B$8,IF(Inputs!$B$12&gt;0,MAX(MIN(NORM.INV(RAND(),LOOKUP(Y1633,Inputs!$J$6:$J$9,Inputs!$G$6:$G$9),LOOKUP(Y1633,Inputs!$J$6:$J$9,Inputs!$H$6:$H$9)),Inputs!$B$12),-Inputs!$B$12),NORM.INV(RAND(),LOOKUP(Y1633,Inputs!$J$6:$J$9,Inputs!$G$6:$G$9),LOOKUP(Y1633,Inputs!$J$6:$J$9,Inputs!$H$6:$H$9))),0),"" )</f>
        <v/>
      </c>
      <c r="P1633" s="31">
        <f>IF($A1633&lt;=Inputs!$B$13,RAND(),"")</f>
        <v/>
      </c>
      <c r="Q1633" s="31">
        <f>IF($A1633&lt;=Inputs!$B$13,RAND(),"")</f>
        <v/>
      </c>
      <c r="R1633" s="31">
        <f>IF($A1633&lt;=Inputs!$B$13,RAND(),"")</f>
        <v/>
      </c>
      <c r="S1633" s="31">
        <f>IF($A1633&lt;=Inputs!$B$13,RAND(),"")</f>
        <v/>
      </c>
      <c r="T1633" s="31">
        <f>IF($A1633&lt;=Inputs!$B$13,RAND(),"")</f>
        <v/>
      </c>
      <c r="U1633" s="31">
        <f>IF($A1633&lt;=Inputs!$B$13,RAND(),"")</f>
        <v/>
      </c>
      <c r="V1633" s="31">
        <f>IF($A1633&lt;=Inputs!$B$13,RAND(),"")</f>
        <v/>
      </c>
      <c r="W1633" s="31">
        <f>IF($A1633&lt;=Inputs!$B$13,RAND(),"")</f>
        <v/>
      </c>
      <c r="X1633" s="31">
        <f>IF($A1633&lt;=Inputs!$B$13,RAND(),"")</f>
        <v/>
      </c>
      <c r="Y1633" s="31">
        <f>IF($A1633&lt;=Inputs!$B$13,RAND(),"")</f>
        <v/>
      </c>
    </row>
    <row r="1634">
      <c r="A1634" t="n">
        <v>1629</v>
      </c>
      <c r="B1634" s="26">
        <f>IF($A1634&lt;=Inputs!$B$13,IF(Inputs!$B$8&gt;0,SUM(F1634:O1634)/Inputs!$B$8,0),"")</f>
        <v/>
      </c>
      <c r="C1634" s="27">
        <f>IF($A1634&lt;=Inputs!$B$13,B1634/100,"")</f>
        <v/>
      </c>
      <c r="D1634" s="28">
        <f>IF($A1634&lt;=Inputs!$B$13,C1634*Inputs!$B$7,"")</f>
        <v/>
      </c>
      <c r="E1634" s="29">
        <f>IF($A1634&lt;=Inputs!$B$13,IF(D1634&gt;0,1,0),"")</f>
        <v/>
      </c>
      <c r="F1634" s="26">
        <f>IF($A1634&lt;=Inputs!$B$13,IF(1&lt;=Inputs!$B$8,IF(Inputs!$B$12&gt;0,MAX(MIN(NORM.INV(RAND(),LOOKUP(P1634,Inputs!$J$6:$J$9,Inputs!$G$6:$G$9),LOOKUP(P1634,Inputs!$J$6:$J$9,Inputs!$H$6:$H$9)),Inputs!$B$12),-Inputs!$B$12),NORM.INV(RAND(),LOOKUP(P1634,Inputs!$J$6:$J$9,Inputs!$G$6:$G$9),LOOKUP(P1634,Inputs!$J$6:$J$9,Inputs!$H$6:$H$9))),0),"" )</f>
        <v/>
      </c>
      <c r="G1634" s="26">
        <f>IF($A1634&lt;=Inputs!$B$13,IF(2&lt;=Inputs!$B$8,IF(Inputs!$B$12&gt;0,MAX(MIN(NORM.INV(RAND(),LOOKUP(Q1634,Inputs!$J$6:$J$9,Inputs!$G$6:$G$9),LOOKUP(Q1634,Inputs!$J$6:$J$9,Inputs!$H$6:$H$9)),Inputs!$B$12),-Inputs!$B$12),NORM.INV(RAND(),LOOKUP(Q1634,Inputs!$J$6:$J$9,Inputs!$G$6:$G$9),LOOKUP(Q1634,Inputs!$J$6:$J$9,Inputs!$H$6:$H$9))),0),"" )</f>
        <v/>
      </c>
      <c r="H1634" s="26">
        <f>IF($A1634&lt;=Inputs!$B$13,IF(3&lt;=Inputs!$B$8,IF(Inputs!$B$12&gt;0,MAX(MIN(NORM.INV(RAND(),LOOKUP(R1634,Inputs!$J$6:$J$9,Inputs!$G$6:$G$9),LOOKUP(R1634,Inputs!$J$6:$J$9,Inputs!$H$6:$H$9)),Inputs!$B$12),-Inputs!$B$12),NORM.INV(RAND(),LOOKUP(R1634,Inputs!$J$6:$J$9,Inputs!$G$6:$G$9),LOOKUP(R1634,Inputs!$J$6:$J$9,Inputs!$H$6:$H$9))),0),"" )</f>
        <v/>
      </c>
      <c r="I1634" s="26">
        <f>IF($A1634&lt;=Inputs!$B$13,IF(4&lt;=Inputs!$B$8,IF(Inputs!$B$12&gt;0,MAX(MIN(NORM.INV(RAND(),LOOKUP(S1634,Inputs!$J$6:$J$9,Inputs!$G$6:$G$9),LOOKUP(S1634,Inputs!$J$6:$J$9,Inputs!$H$6:$H$9)),Inputs!$B$12),-Inputs!$B$12),NORM.INV(RAND(),LOOKUP(S1634,Inputs!$J$6:$J$9,Inputs!$G$6:$G$9),LOOKUP(S1634,Inputs!$J$6:$J$9,Inputs!$H$6:$H$9))),0),"" )</f>
        <v/>
      </c>
      <c r="J1634" s="26">
        <f>IF($A1634&lt;=Inputs!$B$13,IF(5&lt;=Inputs!$B$8,IF(Inputs!$B$12&gt;0,MAX(MIN(NORM.INV(RAND(),LOOKUP(T1634,Inputs!$J$6:$J$9,Inputs!$G$6:$G$9),LOOKUP(T1634,Inputs!$J$6:$J$9,Inputs!$H$6:$H$9)),Inputs!$B$12),-Inputs!$B$12),NORM.INV(RAND(),LOOKUP(T1634,Inputs!$J$6:$J$9,Inputs!$G$6:$G$9),LOOKUP(T1634,Inputs!$J$6:$J$9,Inputs!$H$6:$H$9))),0),"" )</f>
        <v/>
      </c>
      <c r="K1634" s="26">
        <f>IF($A1634&lt;=Inputs!$B$13,IF(6&lt;=Inputs!$B$8,IF(Inputs!$B$12&gt;0,MAX(MIN(NORM.INV(RAND(),LOOKUP(U1634,Inputs!$J$6:$J$9,Inputs!$G$6:$G$9),LOOKUP(U1634,Inputs!$J$6:$J$9,Inputs!$H$6:$H$9)),Inputs!$B$12),-Inputs!$B$12),NORM.INV(RAND(),LOOKUP(U1634,Inputs!$J$6:$J$9,Inputs!$G$6:$G$9),LOOKUP(U1634,Inputs!$J$6:$J$9,Inputs!$H$6:$H$9))),0),"" )</f>
        <v/>
      </c>
      <c r="L1634" s="26">
        <f>IF($A1634&lt;=Inputs!$B$13,IF(7&lt;=Inputs!$B$8,IF(Inputs!$B$12&gt;0,MAX(MIN(NORM.INV(RAND(),LOOKUP(V1634,Inputs!$J$6:$J$9,Inputs!$G$6:$G$9),LOOKUP(V1634,Inputs!$J$6:$J$9,Inputs!$H$6:$H$9)),Inputs!$B$12),-Inputs!$B$12),NORM.INV(RAND(),LOOKUP(V1634,Inputs!$J$6:$J$9,Inputs!$G$6:$G$9),LOOKUP(V1634,Inputs!$J$6:$J$9,Inputs!$H$6:$H$9))),0),"" )</f>
        <v/>
      </c>
      <c r="M1634" s="26">
        <f>IF($A1634&lt;=Inputs!$B$13,IF(8&lt;=Inputs!$B$8,IF(Inputs!$B$12&gt;0,MAX(MIN(NORM.INV(RAND(),LOOKUP(W1634,Inputs!$J$6:$J$9,Inputs!$G$6:$G$9),LOOKUP(W1634,Inputs!$J$6:$J$9,Inputs!$H$6:$H$9)),Inputs!$B$12),-Inputs!$B$12),NORM.INV(RAND(),LOOKUP(W1634,Inputs!$J$6:$J$9,Inputs!$G$6:$G$9),LOOKUP(W1634,Inputs!$J$6:$J$9,Inputs!$H$6:$H$9))),0),"" )</f>
        <v/>
      </c>
      <c r="N1634" s="26">
        <f>IF($A1634&lt;=Inputs!$B$13,IF(9&lt;=Inputs!$B$8,IF(Inputs!$B$12&gt;0,MAX(MIN(NORM.INV(RAND(),LOOKUP(X1634,Inputs!$J$6:$J$9,Inputs!$G$6:$G$9),LOOKUP(X1634,Inputs!$J$6:$J$9,Inputs!$H$6:$H$9)),Inputs!$B$12),-Inputs!$B$12),NORM.INV(RAND(),LOOKUP(X1634,Inputs!$J$6:$J$9,Inputs!$G$6:$G$9),LOOKUP(X1634,Inputs!$J$6:$J$9,Inputs!$H$6:$H$9))),0),"" )</f>
        <v/>
      </c>
      <c r="O1634" s="26">
        <f>IF($A1634&lt;=Inputs!$B$13,IF(10&lt;=Inputs!$B$8,IF(Inputs!$B$12&gt;0,MAX(MIN(NORM.INV(RAND(),LOOKUP(Y1634,Inputs!$J$6:$J$9,Inputs!$G$6:$G$9),LOOKUP(Y1634,Inputs!$J$6:$J$9,Inputs!$H$6:$H$9)),Inputs!$B$12),-Inputs!$B$12),NORM.INV(RAND(),LOOKUP(Y1634,Inputs!$J$6:$J$9,Inputs!$G$6:$G$9),LOOKUP(Y1634,Inputs!$J$6:$J$9,Inputs!$H$6:$H$9))),0),"" )</f>
        <v/>
      </c>
      <c r="P1634" s="31">
        <f>IF($A1634&lt;=Inputs!$B$13,RAND(),"")</f>
        <v/>
      </c>
      <c r="Q1634" s="31">
        <f>IF($A1634&lt;=Inputs!$B$13,RAND(),"")</f>
        <v/>
      </c>
      <c r="R1634" s="31">
        <f>IF($A1634&lt;=Inputs!$B$13,RAND(),"")</f>
        <v/>
      </c>
      <c r="S1634" s="31">
        <f>IF($A1634&lt;=Inputs!$B$13,RAND(),"")</f>
        <v/>
      </c>
      <c r="T1634" s="31">
        <f>IF($A1634&lt;=Inputs!$B$13,RAND(),"")</f>
        <v/>
      </c>
      <c r="U1634" s="31">
        <f>IF($A1634&lt;=Inputs!$B$13,RAND(),"")</f>
        <v/>
      </c>
      <c r="V1634" s="31">
        <f>IF($A1634&lt;=Inputs!$B$13,RAND(),"")</f>
        <v/>
      </c>
      <c r="W1634" s="31">
        <f>IF($A1634&lt;=Inputs!$B$13,RAND(),"")</f>
        <v/>
      </c>
      <c r="X1634" s="31">
        <f>IF($A1634&lt;=Inputs!$B$13,RAND(),"")</f>
        <v/>
      </c>
      <c r="Y1634" s="31">
        <f>IF($A1634&lt;=Inputs!$B$13,RAND(),"")</f>
        <v/>
      </c>
    </row>
    <row r="1635">
      <c r="A1635" t="n">
        <v>1630</v>
      </c>
      <c r="B1635" s="26">
        <f>IF($A1635&lt;=Inputs!$B$13,IF(Inputs!$B$8&gt;0,SUM(F1635:O1635)/Inputs!$B$8,0),"")</f>
        <v/>
      </c>
      <c r="C1635" s="27">
        <f>IF($A1635&lt;=Inputs!$B$13,B1635/100,"")</f>
        <v/>
      </c>
      <c r="D1635" s="28">
        <f>IF($A1635&lt;=Inputs!$B$13,C1635*Inputs!$B$7,"")</f>
        <v/>
      </c>
      <c r="E1635" s="29">
        <f>IF($A1635&lt;=Inputs!$B$13,IF(D1635&gt;0,1,0),"")</f>
        <v/>
      </c>
      <c r="F1635" s="26">
        <f>IF($A1635&lt;=Inputs!$B$13,IF(1&lt;=Inputs!$B$8,IF(Inputs!$B$12&gt;0,MAX(MIN(NORM.INV(RAND(),LOOKUP(P1635,Inputs!$J$6:$J$9,Inputs!$G$6:$G$9),LOOKUP(P1635,Inputs!$J$6:$J$9,Inputs!$H$6:$H$9)),Inputs!$B$12),-Inputs!$B$12),NORM.INV(RAND(),LOOKUP(P1635,Inputs!$J$6:$J$9,Inputs!$G$6:$G$9),LOOKUP(P1635,Inputs!$J$6:$J$9,Inputs!$H$6:$H$9))),0),"" )</f>
        <v/>
      </c>
      <c r="G1635" s="26">
        <f>IF($A1635&lt;=Inputs!$B$13,IF(2&lt;=Inputs!$B$8,IF(Inputs!$B$12&gt;0,MAX(MIN(NORM.INV(RAND(),LOOKUP(Q1635,Inputs!$J$6:$J$9,Inputs!$G$6:$G$9),LOOKUP(Q1635,Inputs!$J$6:$J$9,Inputs!$H$6:$H$9)),Inputs!$B$12),-Inputs!$B$12),NORM.INV(RAND(),LOOKUP(Q1635,Inputs!$J$6:$J$9,Inputs!$G$6:$G$9),LOOKUP(Q1635,Inputs!$J$6:$J$9,Inputs!$H$6:$H$9))),0),"" )</f>
        <v/>
      </c>
      <c r="H1635" s="26">
        <f>IF($A1635&lt;=Inputs!$B$13,IF(3&lt;=Inputs!$B$8,IF(Inputs!$B$12&gt;0,MAX(MIN(NORM.INV(RAND(),LOOKUP(R1635,Inputs!$J$6:$J$9,Inputs!$G$6:$G$9),LOOKUP(R1635,Inputs!$J$6:$J$9,Inputs!$H$6:$H$9)),Inputs!$B$12),-Inputs!$B$12),NORM.INV(RAND(),LOOKUP(R1635,Inputs!$J$6:$J$9,Inputs!$G$6:$G$9),LOOKUP(R1635,Inputs!$J$6:$J$9,Inputs!$H$6:$H$9))),0),"" )</f>
        <v/>
      </c>
      <c r="I1635" s="26">
        <f>IF($A1635&lt;=Inputs!$B$13,IF(4&lt;=Inputs!$B$8,IF(Inputs!$B$12&gt;0,MAX(MIN(NORM.INV(RAND(),LOOKUP(S1635,Inputs!$J$6:$J$9,Inputs!$G$6:$G$9),LOOKUP(S1635,Inputs!$J$6:$J$9,Inputs!$H$6:$H$9)),Inputs!$B$12),-Inputs!$B$12),NORM.INV(RAND(),LOOKUP(S1635,Inputs!$J$6:$J$9,Inputs!$G$6:$G$9),LOOKUP(S1635,Inputs!$J$6:$J$9,Inputs!$H$6:$H$9))),0),"" )</f>
        <v/>
      </c>
      <c r="J1635" s="26">
        <f>IF($A1635&lt;=Inputs!$B$13,IF(5&lt;=Inputs!$B$8,IF(Inputs!$B$12&gt;0,MAX(MIN(NORM.INV(RAND(),LOOKUP(T1635,Inputs!$J$6:$J$9,Inputs!$G$6:$G$9),LOOKUP(T1635,Inputs!$J$6:$J$9,Inputs!$H$6:$H$9)),Inputs!$B$12),-Inputs!$B$12),NORM.INV(RAND(),LOOKUP(T1635,Inputs!$J$6:$J$9,Inputs!$G$6:$G$9),LOOKUP(T1635,Inputs!$J$6:$J$9,Inputs!$H$6:$H$9))),0),"" )</f>
        <v/>
      </c>
      <c r="K1635" s="26">
        <f>IF($A1635&lt;=Inputs!$B$13,IF(6&lt;=Inputs!$B$8,IF(Inputs!$B$12&gt;0,MAX(MIN(NORM.INV(RAND(),LOOKUP(U1635,Inputs!$J$6:$J$9,Inputs!$G$6:$G$9),LOOKUP(U1635,Inputs!$J$6:$J$9,Inputs!$H$6:$H$9)),Inputs!$B$12),-Inputs!$B$12),NORM.INV(RAND(),LOOKUP(U1635,Inputs!$J$6:$J$9,Inputs!$G$6:$G$9),LOOKUP(U1635,Inputs!$J$6:$J$9,Inputs!$H$6:$H$9))),0),"" )</f>
        <v/>
      </c>
      <c r="L1635" s="26">
        <f>IF($A1635&lt;=Inputs!$B$13,IF(7&lt;=Inputs!$B$8,IF(Inputs!$B$12&gt;0,MAX(MIN(NORM.INV(RAND(),LOOKUP(V1635,Inputs!$J$6:$J$9,Inputs!$G$6:$G$9),LOOKUP(V1635,Inputs!$J$6:$J$9,Inputs!$H$6:$H$9)),Inputs!$B$12),-Inputs!$B$12),NORM.INV(RAND(),LOOKUP(V1635,Inputs!$J$6:$J$9,Inputs!$G$6:$G$9),LOOKUP(V1635,Inputs!$J$6:$J$9,Inputs!$H$6:$H$9))),0),"" )</f>
        <v/>
      </c>
      <c r="M1635" s="26">
        <f>IF($A1635&lt;=Inputs!$B$13,IF(8&lt;=Inputs!$B$8,IF(Inputs!$B$12&gt;0,MAX(MIN(NORM.INV(RAND(),LOOKUP(W1635,Inputs!$J$6:$J$9,Inputs!$G$6:$G$9),LOOKUP(W1635,Inputs!$J$6:$J$9,Inputs!$H$6:$H$9)),Inputs!$B$12),-Inputs!$B$12),NORM.INV(RAND(),LOOKUP(W1635,Inputs!$J$6:$J$9,Inputs!$G$6:$G$9),LOOKUP(W1635,Inputs!$J$6:$J$9,Inputs!$H$6:$H$9))),0),"" )</f>
        <v/>
      </c>
      <c r="N1635" s="26">
        <f>IF($A1635&lt;=Inputs!$B$13,IF(9&lt;=Inputs!$B$8,IF(Inputs!$B$12&gt;0,MAX(MIN(NORM.INV(RAND(),LOOKUP(X1635,Inputs!$J$6:$J$9,Inputs!$G$6:$G$9),LOOKUP(X1635,Inputs!$J$6:$J$9,Inputs!$H$6:$H$9)),Inputs!$B$12),-Inputs!$B$12),NORM.INV(RAND(),LOOKUP(X1635,Inputs!$J$6:$J$9,Inputs!$G$6:$G$9),LOOKUP(X1635,Inputs!$J$6:$J$9,Inputs!$H$6:$H$9))),0),"" )</f>
        <v/>
      </c>
      <c r="O1635" s="26">
        <f>IF($A1635&lt;=Inputs!$B$13,IF(10&lt;=Inputs!$B$8,IF(Inputs!$B$12&gt;0,MAX(MIN(NORM.INV(RAND(),LOOKUP(Y1635,Inputs!$J$6:$J$9,Inputs!$G$6:$G$9),LOOKUP(Y1635,Inputs!$J$6:$J$9,Inputs!$H$6:$H$9)),Inputs!$B$12),-Inputs!$B$12),NORM.INV(RAND(),LOOKUP(Y1635,Inputs!$J$6:$J$9,Inputs!$G$6:$G$9),LOOKUP(Y1635,Inputs!$J$6:$J$9,Inputs!$H$6:$H$9))),0),"" )</f>
        <v/>
      </c>
      <c r="P1635" s="31">
        <f>IF($A1635&lt;=Inputs!$B$13,RAND(),"")</f>
        <v/>
      </c>
      <c r="Q1635" s="31">
        <f>IF($A1635&lt;=Inputs!$B$13,RAND(),"")</f>
        <v/>
      </c>
      <c r="R1635" s="31">
        <f>IF($A1635&lt;=Inputs!$B$13,RAND(),"")</f>
        <v/>
      </c>
      <c r="S1635" s="31">
        <f>IF($A1635&lt;=Inputs!$B$13,RAND(),"")</f>
        <v/>
      </c>
      <c r="T1635" s="31">
        <f>IF($A1635&lt;=Inputs!$B$13,RAND(),"")</f>
        <v/>
      </c>
      <c r="U1635" s="31">
        <f>IF($A1635&lt;=Inputs!$B$13,RAND(),"")</f>
        <v/>
      </c>
      <c r="V1635" s="31">
        <f>IF($A1635&lt;=Inputs!$B$13,RAND(),"")</f>
        <v/>
      </c>
      <c r="W1635" s="31">
        <f>IF($A1635&lt;=Inputs!$B$13,RAND(),"")</f>
        <v/>
      </c>
      <c r="X1635" s="31">
        <f>IF($A1635&lt;=Inputs!$B$13,RAND(),"")</f>
        <v/>
      </c>
      <c r="Y1635" s="31">
        <f>IF($A1635&lt;=Inputs!$B$13,RAND(),"")</f>
        <v/>
      </c>
    </row>
    <row r="1636">
      <c r="A1636" t="n">
        <v>1631</v>
      </c>
      <c r="B1636" s="26">
        <f>IF($A1636&lt;=Inputs!$B$13,IF(Inputs!$B$8&gt;0,SUM(F1636:O1636)/Inputs!$B$8,0),"")</f>
        <v/>
      </c>
      <c r="C1636" s="27">
        <f>IF($A1636&lt;=Inputs!$B$13,B1636/100,"")</f>
        <v/>
      </c>
      <c r="D1636" s="28">
        <f>IF($A1636&lt;=Inputs!$B$13,C1636*Inputs!$B$7,"")</f>
        <v/>
      </c>
      <c r="E1636" s="29">
        <f>IF($A1636&lt;=Inputs!$B$13,IF(D1636&gt;0,1,0),"")</f>
        <v/>
      </c>
      <c r="F1636" s="26">
        <f>IF($A1636&lt;=Inputs!$B$13,IF(1&lt;=Inputs!$B$8,IF(Inputs!$B$12&gt;0,MAX(MIN(NORM.INV(RAND(),LOOKUP(P1636,Inputs!$J$6:$J$9,Inputs!$G$6:$G$9),LOOKUP(P1636,Inputs!$J$6:$J$9,Inputs!$H$6:$H$9)),Inputs!$B$12),-Inputs!$B$12),NORM.INV(RAND(),LOOKUP(P1636,Inputs!$J$6:$J$9,Inputs!$G$6:$G$9),LOOKUP(P1636,Inputs!$J$6:$J$9,Inputs!$H$6:$H$9))),0),"" )</f>
        <v/>
      </c>
      <c r="G1636" s="26">
        <f>IF($A1636&lt;=Inputs!$B$13,IF(2&lt;=Inputs!$B$8,IF(Inputs!$B$12&gt;0,MAX(MIN(NORM.INV(RAND(),LOOKUP(Q1636,Inputs!$J$6:$J$9,Inputs!$G$6:$G$9),LOOKUP(Q1636,Inputs!$J$6:$J$9,Inputs!$H$6:$H$9)),Inputs!$B$12),-Inputs!$B$12),NORM.INV(RAND(),LOOKUP(Q1636,Inputs!$J$6:$J$9,Inputs!$G$6:$G$9),LOOKUP(Q1636,Inputs!$J$6:$J$9,Inputs!$H$6:$H$9))),0),"" )</f>
        <v/>
      </c>
      <c r="H1636" s="26">
        <f>IF($A1636&lt;=Inputs!$B$13,IF(3&lt;=Inputs!$B$8,IF(Inputs!$B$12&gt;0,MAX(MIN(NORM.INV(RAND(),LOOKUP(R1636,Inputs!$J$6:$J$9,Inputs!$G$6:$G$9),LOOKUP(R1636,Inputs!$J$6:$J$9,Inputs!$H$6:$H$9)),Inputs!$B$12),-Inputs!$B$12),NORM.INV(RAND(),LOOKUP(R1636,Inputs!$J$6:$J$9,Inputs!$G$6:$G$9),LOOKUP(R1636,Inputs!$J$6:$J$9,Inputs!$H$6:$H$9))),0),"" )</f>
        <v/>
      </c>
      <c r="I1636" s="26">
        <f>IF($A1636&lt;=Inputs!$B$13,IF(4&lt;=Inputs!$B$8,IF(Inputs!$B$12&gt;0,MAX(MIN(NORM.INV(RAND(),LOOKUP(S1636,Inputs!$J$6:$J$9,Inputs!$G$6:$G$9),LOOKUP(S1636,Inputs!$J$6:$J$9,Inputs!$H$6:$H$9)),Inputs!$B$12),-Inputs!$B$12),NORM.INV(RAND(),LOOKUP(S1636,Inputs!$J$6:$J$9,Inputs!$G$6:$G$9),LOOKUP(S1636,Inputs!$J$6:$J$9,Inputs!$H$6:$H$9))),0),"" )</f>
        <v/>
      </c>
      <c r="J1636" s="26">
        <f>IF($A1636&lt;=Inputs!$B$13,IF(5&lt;=Inputs!$B$8,IF(Inputs!$B$12&gt;0,MAX(MIN(NORM.INV(RAND(),LOOKUP(T1636,Inputs!$J$6:$J$9,Inputs!$G$6:$G$9),LOOKUP(T1636,Inputs!$J$6:$J$9,Inputs!$H$6:$H$9)),Inputs!$B$12),-Inputs!$B$12),NORM.INV(RAND(),LOOKUP(T1636,Inputs!$J$6:$J$9,Inputs!$G$6:$G$9),LOOKUP(T1636,Inputs!$J$6:$J$9,Inputs!$H$6:$H$9))),0),"" )</f>
        <v/>
      </c>
      <c r="K1636" s="26">
        <f>IF($A1636&lt;=Inputs!$B$13,IF(6&lt;=Inputs!$B$8,IF(Inputs!$B$12&gt;0,MAX(MIN(NORM.INV(RAND(),LOOKUP(U1636,Inputs!$J$6:$J$9,Inputs!$G$6:$G$9),LOOKUP(U1636,Inputs!$J$6:$J$9,Inputs!$H$6:$H$9)),Inputs!$B$12),-Inputs!$B$12),NORM.INV(RAND(),LOOKUP(U1636,Inputs!$J$6:$J$9,Inputs!$G$6:$G$9),LOOKUP(U1636,Inputs!$J$6:$J$9,Inputs!$H$6:$H$9))),0),"" )</f>
        <v/>
      </c>
      <c r="L1636" s="26">
        <f>IF($A1636&lt;=Inputs!$B$13,IF(7&lt;=Inputs!$B$8,IF(Inputs!$B$12&gt;0,MAX(MIN(NORM.INV(RAND(),LOOKUP(V1636,Inputs!$J$6:$J$9,Inputs!$G$6:$G$9),LOOKUP(V1636,Inputs!$J$6:$J$9,Inputs!$H$6:$H$9)),Inputs!$B$12),-Inputs!$B$12),NORM.INV(RAND(),LOOKUP(V1636,Inputs!$J$6:$J$9,Inputs!$G$6:$G$9),LOOKUP(V1636,Inputs!$J$6:$J$9,Inputs!$H$6:$H$9))),0),"" )</f>
        <v/>
      </c>
      <c r="M1636" s="26">
        <f>IF($A1636&lt;=Inputs!$B$13,IF(8&lt;=Inputs!$B$8,IF(Inputs!$B$12&gt;0,MAX(MIN(NORM.INV(RAND(),LOOKUP(W1636,Inputs!$J$6:$J$9,Inputs!$G$6:$G$9),LOOKUP(W1636,Inputs!$J$6:$J$9,Inputs!$H$6:$H$9)),Inputs!$B$12),-Inputs!$B$12),NORM.INV(RAND(),LOOKUP(W1636,Inputs!$J$6:$J$9,Inputs!$G$6:$G$9),LOOKUP(W1636,Inputs!$J$6:$J$9,Inputs!$H$6:$H$9))),0),"" )</f>
        <v/>
      </c>
      <c r="N1636" s="26">
        <f>IF($A1636&lt;=Inputs!$B$13,IF(9&lt;=Inputs!$B$8,IF(Inputs!$B$12&gt;0,MAX(MIN(NORM.INV(RAND(),LOOKUP(X1636,Inputs!$J$6:$J$9,Inputs!$G$6:$G$9),LOOKUP(X1636,Inputs!$J$6:$J$9,Inputs!$H$6:$H$9)),Inputs!$B$12),-Inputs!$B$12),NORM.INV(RAND(),LOOKUP(X1636,Inputs!$J$6:$J$9,Inputs!$G$6:$G$9),LOOKUP(X1636,Inputs!$J$6:$J$9,Inputs!$H$6:$H$9))),0),"" )</f>
        <v/>
      </c>
      <c r="O1636" s="26">
        <f>IF($A1636&lt;=Inputs!$B$13,IF(10&lt;=Inputs!$B$8,IF(Inputs!$B$12&gt;0,MAX(MIN(NORM.INV(RAND(),LOOKUP(Y1636,Inputs!$J$6:$J$9,Inputs!$G$6:$G$9),LOOKUP(Y1636,Inputs!$J$6:$J$9,Inputs!$H$6:$H$9)),Inputs!$B$12),-Inputs!$B$12),NORM.INV(RAND(),LOOKUP(Y1636,Inputs!$J$6:$J$9,Inputs!$G$6:$G$9),LOOKUP(Y1636,Inputs!$J$6:$J$9,Inputs!$H$6:$H$9))),0),"" )</f>
        <v/>
      </c>
      <c r="P1636" s="31">
        <f>IF($A1636&lt;=Inputs!$B$13,RAND(),"")</f>
        <v/>
      </c>
      <c r="Q1636" s="31">
        <f>IF($A1636&lt;=Inputs!$B$13,RAND(),"")</f>
        <v/>
      </c>
      <c r="R1636" s="31">
        <f>IF($A1636&lt;=Inputs!$B$13,RAND(),"")</f>
        <v/>
      </c>
      <c r="S1636" s="31">
        <f>IF($A1636&lt;=Inputs!$B$13,RAND(),"")</f>
        <v/>
      </c>
      <c r="T1636" s="31">
        <f>IF($A1636&lt;=Inputs!$B$13,RAND(),"")</f>
        <v/>
      </c>
      <c r="U1636" s="31">
        <f>IF($A1636&lt;=Inputs!$B$13,RAND(),"")</f>
        <v/>
      </c>
      <c r="V1636" s="31">
        <f>IF($A1636&lt;=Inputs!$B$13,RAND(),"")</f>
        <v/>
      </c>
      <c r="W1636" s="31">
        <f>IF($A1636&lt;=Inputs!$B$13,RAND(),"")</f>
        <v/>
      </c>
      <c r="X1636" s="31">
        <f>IF($A1636&lt;=Inputs!$B$13,RAND(),"")</f>
        <v/>
      </c>
      <c r="Y1636" s="31">
        <f>IF($A1636&lt;=Inputs!$B$13,RAND(),"")</f>
        <v/>
      </c>
    </row>
    <row r="1637">
      <c r="A1637" t="n">
        <v>1632</v>
      </c>
      <c r="B1637" s="26">
        <f>IF($A1637&lt;=Inputs!$B$13,IF(Inputs!$B$8&gt;0,SUM(F1637:O1637)/Inputs!$B$8,0),"")</f>
        <v/>
      </c>
      <c r="C1637" s="27">
        <f>IF($A1637&lt;=Inputs!$B$13,B1637/100,"")</f>
        <v/>
      </c>
      <c r="D1637" s="28">
        <f>IF($A1637&lt;=Inputs!$B$13,C1637*Inputs!$B$7,"")</f>
        <v/>
      </c>
      <c r="E1637" s="29">
        <f>IF($A1637&lt;=Inputs!$B$13,IF(D1637&gt;0,1,0),"")</f>
        <v/>
      </c>
      <c r="F1637" s="26">
        <f>IF($A1637&lt;=Inputs!$B$13,IF(1&lt;=Inputs!$B$8,IF(Inputs!$B$12&gt;0,MAX(MIN(NORM.INV(RAND(),LOOKUP(P1637,Inputs!$J$6:$J$9,Inputs!$G$6:$G$9),LOOKUP(P1637,Inputs!$J$6:$J$9,Inputs!$H$6:$H$9)),Inputs!$B$12),-Inputs!$B$12),NORM.INV(RAND(),LOOKUP(P1637,Inputs!$J$6:$J$9,Inputs!$G$6:$G$9),LOOKUP(P1637,Inputs!$J$6:$J$9,Inputs!$H$6:$H$9))),0),"" )</f>
        <v/>
      </c>
      <c r="G1637" s="26">
        <f>IF($A1637&lt;=Inputs!$B$13,IF(2&lt;=Inputs!$B$8,IF(Inputs!$B$12&gt;0,MAX(MIN(NORM.INV(RAND(),LOOKUP(Q1637,Inputs!$J$6:$J$9,Inputs!$G$6:$G$9),LOOKUP(Q1637,Inputs!$J$6:$J$9,Inputs!$H$6:$H$9)),Inputs!$B$12),-Inputs!$B$12),NORM.INV(RAND(),LOOKUP(Q1637,Inputs!$J$6:$J$9,Inputs!$G$6:$G$9),LOOKUP(Q1637,Inputs!$J$6:$J$9,Inputs!$H$6:$H$9))),0),"" )</f>
        <v/>
      </c>
      <c r="H1637" s="26">
        <f>IF($A1637&lt;=Inputs!$B$13,IF(3&lt;=Inputs!$B$8,IF(Inputs!$B$12&gt;0,MAX(MIN(NORM.INV(RAND(),LOOKUP(R1637,Inputs!$J$6:$J$9,Inputs!$G$6:$G$9),LOOKUP(R1637,Inputs!$J$6:$J$9,Inputs!$H$6:$H$9)),Inputs!$B$12),-Inputs!$B$12),NORM.INV(RAND(),LOOKUP(R1637,Inputs!$J$6:$J$9,Inputs!$G$6:$G$9),LOOKUP(R1637,Inputs!$J$6:$J$9,Inputs!$H$6:$H$9))),0),"" )</f>
        <v/>
      </c>
      <c r="I1637" s="26">
        <f>IF($A1637&lt;=Inputs!$B$13,IF(4&lt;=Inputs!$B$8,IF(Inputs!$B$12&gt;0,MAX(MIN(NORM.INV(RAND(),LOOKUP(S1637,Inputs!$J$6:$J$9,Inputs!$G$6:$G$9),LOOKUP(S1637,Inputs!$J$6:$J$9,Inputs!$H$6:$H$9)),Inputs!$B$12),-Inputs!$B$12),NORM.INV(RAND(),LOOKUP(S1637,Inputs!$J$6:$J$9,Inputs!$G$6:$G$9),LOOKUP(S1637,Inputs!$J$6:$J$9,Inputs!$H$6:$H$9))),0),"" )</f>
        <v/>
      </c>
      <c r="J1637" s="26">
        <f>IF($A1637&lt;=Inputs!$B$13,IF(5&lt;=Inputs!$B$8,IF(Inputs!$B$12&gt;0,MAX(MIN(NORM.INV(RAND(),LOOKUP(T1637,Inputs!$J$6:$J$9,Inputs!$G$6:$G$9),LOOKUP(T1637,Inputs!$J$6:$J$9,Inputs!$H$6:$H$9)),Inputs!$B$12),-Inputs!$B$12),NORM.INV(RAND(),LOOKUP(T1637,Inputs!$J$6:$J$9,Inputs!$G$6:$G$9),LOOKUP(T1637,Inputs!$J$6:$J$9,Inputs!$H$6:$H$9))),0),"" )</f>
        <v/>
      </c>
      <c r="K1637" s="26">
        <f>IF($A1637&lt;=Inputs!$B$13,IF(6&lt;=Inputs!$B$8,IF(Inputs!$B$12&gt;0,MAX(MIN(NORM.INV(RAND(),LOOKUP(U1637,Inputs!$J$6:$J$9,Inputs!$G$6:$G$9),LOOKUP(U1637,Inputs!$J$6:$J$9,Inputs!$H$6:$H$9)),Inputs!$B$12),-Inputs!$B$12),NORM.INV(RAND(),LOOKUP(U1637,Inputs!$J$6:$J$9,Inputs!$G$6:$G$9),LOOKUP(U1637,Inputs!$J$6:$J$9,Inputs!$H$6:$H$9))),0),"" )</f>
        <v/>
      </c>
      <c r="L1637" s="26">
        <f>IF($A1637&lt;=Inputs!$B$13,IF(7&lt;=Inputs!$B$8,IF(Inputs!$B$12&gt;0,MAX(MIN(NORM.INV(RAND(),LOOKUP(V1637,Inputs!$J$6:$J$9,Inputs!$G$6:$G$9),LOOKUP(V1637,Inputs!$J$6:$J$9,Inputs!$H$6:$H$9)),Inputs!$B$12),-Inputs!$B$12),NORM.INV(RAND(),LOOKUP(V1637,Inputs!$J$6:$J$9,Inputs!$G$6:$G$9),LOOKUP(V1637,Inputs!$J$6:$J$9,Inputs!$H$6:$H$9))),0),"" )</f>
        <v/>
      </c>
      <c r="M1637" s="26">
        <f>IF($A1637&lt;=Inputs!$B$13,IF(8&lt;=Inputs!$B$8,IF(Inputs!$B$12&gt;0,MAX(MIN(NORM.INV(RAND(),LOOKUP(W1637,Inputs!$J$6:$J$9,Inputs!$G$6:$G$9),LOOKUP(W1637,Inputs!$J$6:$J$9,Inputs!$H$6:$H$9)),Inputs!$B$12),-Inputs!$B$12),NORM.INV(RAND(),LOOKUP(W1637,Inputs!$J$6:$J$9,Inputs!$G$6:$G$9),LOOKUP(W1637,Inputs!$J$6:$J$9,Inputs!$H$6:$H$9))),0),"" )</f>
        <v/>
      </c>
      <c r="N1637" s="26">
        <f>IF($A1637&lt;=Inputs!$B$13,IF(9&lt;=Inputs!$B$8,IF(Inputs!$B$12&gt;0,MAX(MIN(NORM.INV(RAND(),LOOKUP(X1637,Inputs!$J$6:$J$9,Inputs!$G$6:$G$9),LOOKUP(X1637,Inputs!$J$6:$J$9,Inputs!$H$6:$H$9)),Inputs!$B$12),-Inputs!$B$12),NORM.INV(RAND(),LOOKUP(X1637,Inputs!$J$6:$J$9,Inputs!$G$6:$G$9),LOOKUP(X1637,Inputs!$J$6:$J$9,Inputs!$H$6:$H$9))),0),"" )</f>
        <v/>
      </c>
      <c r="O1637" s="26">
        <f>IF($A1637&lt;=Inputs!$B$13,IF(10&lt;=Inputs!$B$8,IF(Inputs!$B$12&gt;0,MAX(MIN(NORM.INV(RAND(),LOOKUP(Y1637,Inputs!$J$6:$J$9,Inputs!$G$6:$G$9),LOOKUP(Y1637,Inputs!$J$6:$J$9,Inputs!$H$6:$H$9)),Inputs!$B$12),-Inputs!$B$12),NORM.INV(RAND(),LOOKUP(Y1637,Inputs!$J$6:$J$9,Inputs!$G$6:$G$9),LOOKUP(Y1637,Inputs!$J$6:$J$9,Inputs!$H$6:$H$9))),0),"" )</f>
        <v/>
      </c>
      <c r="P1637" s="31">
        <f>IF($A1637&lt;=Inputs!$B$13,RAND(),"")</f>
        <v/>
      </c>
      <c r="Q1637" s="31">
        <f>IF($A1637&lt;=Inputs!$B$13,RAND(),"")</f>
        <v/>
      </c>
      <c r="R1637" s="31">
        <f>IF($A1637&lt;=Inputs!$B$13,RAND(),"")</f>
        <v/>
      </c>
      <c r="S1637" s="31">
        <f>IF($A1637&lt;=Inputs!$B$13,RAND(),"")</f>
        <v/>
      </c>
      <c r="T1637" s="31">
        <f>IF($A1637&lt;=Inputs!$B$13,RAND(),"")</f>
        <v/>
      </c>
      <c r="U1637" s="31">
        <f>IF($A1637&lt;=Inputs!$B$13,RAND(),"")</f>
        <v/>
      </c>
      <c r="V1637" s="31">
        <f>IF($A1637&lt;=Inputs!$B$13,RAND(),"")</f>
        <v/>
      </c>
      <c r="W1637" s="31">
        <f>IF($A1637&lt;=Inputs!$B$13,RAND(),"")</f>
        <v/>
      </c>
      <c r="X1637" s="31">
        <f>IF($A1637&lt;=Inputs!$B$13,RAND(),"")</f>
        <v/>
      </c>
      <c r="Y1637" s="31">
        <f>IF($A1637&lt;=Inputs!$B$13,RAND(),"")</f>
        <v/>
      </c>
    </row>
    <row r="1638">
      <c r="A1638" t="n">
        <v>1633</v>
      </c>
      <c r="B1638" s="26">
        <f>IF($A1638&lt;=Inputs!$B$13,IF(Inputs!$B$8&gt;0,SUM(F1638:O1638)/Inputs!$B$8,0),"")</f>
        <v/>
      </c>
      <c r="C1638" s="27">
        <f>IF($A1638&lt;=Inputs!$B$13,B1638/100,"")</f>
        <v/>
      </c>
      <c r="D1638" s="28">
        <f>IF($A1638&lt;=Inputs!$B$13,C1638*Inputs!$B$7,"")</f>
        <v/>
      </c>
      <c r="E1638" s="29">
        <f>IF($A1638&lt;=Inputs!$B$13,IF(D1638&gt;0,1,0),"")</f>
        <v/>
      </c>
      <c r="F1638" s="26">
        <f>IF($A1638&lt;=Inputs!$B$13,IF(1&lt;=Inputs!$B$8,IF(Inputs!$B$12&gt;0,MAX(MIN(NORM.INV(RAND(),LOOKUP(P1638,Inputs!$J$6:$J$9,Inputs!$G$6:$G$9),LOOKUP(P1638,Inputs!$J$6:$J$9,Inputs!$H$6:$H$9)),Inputs!$B$12),-Inputs!$B$12),NORM.INV(RAND(),LOOKUP(P1638,Inputs!$J$6:$J$9,Inputs!$G$6:$G$9),LOOKUP(P1638,Inputs!$J$6:$J$9,Inputs!$H$6:$H$9))),0),"" )</f>
        <v/>
      </c>
      <c r="G1638" s="26">
        <f>IF($A1638&lt;=Inputs!$B$13,IF(2&lt;=Inputs!$B$8,IF(Inputs!$B$12&gt;0,MAX(MIN(NORM.INV(RAND(),LOOKUP(Q1638,Inputs!$J$6:$J$9,Inputs!$G$6:$G$9),LOOKUP(Q1638,Inputs!$J$6:$J$9,Inputs!$H$6:$H$9)),Inputs!$B$12),-Inputs!$B$12),NORM.INV(RAND(),LOOKUP(Q1638,Inputs!$J$6:$J$9,Inputs!$G$6:$G$9),LOOKUP(Q1638,Inputs!$J$6:$J$9,Inputs!$H$6:$H$9))),0),"" )</f>
        <v/>
      </c>
      <c r="H1638" s="26">
        <f>IF($A1638&lt;=Inputs!$B$13,IF(3&lt;=Inputs!$B$8,IF(Inputs!$B$12&gt;0,MAX(MIN(NORM.INV(RAND(),LOOKUP(R1638,Inputs!$J$6:$J$9,Inputs!$G$6:$G$9),LOOKUP(R1638,Inputs!$J$6:$J$9,Inputs!$H$6:$H$9)),Inputs!$B$12),-Inputs!$B$12),NORM.INV(RAND(),LOOKUP(R1638,Inputs!$J$6:$J$9,Inputs!$G$6:$G$9),LOOKUP(R1638,Inputs!$J$6:$J$9,Inputs!$H$6:$H$9))),0),"" )</f>
        <v/>
      </c>
      <c r="I1638" s="26">
        <f>IF($A1638&lt;=Inputs!$B$13,IF(4&lt;=Inputs!$B$8,IF(Inputs!$B$12&gt;0,MAX(MIN(NORM.INV(RAND(),LOOKUP(S1638,Inputs!$J$6:$J$9,Inputs!$G$6:$G$9),LOOKUP(S1638,Inputs!$J$6:$J$9,Inputs!$H$6:$H$9)),Inputs!$B$12),-Inputs!$B$12),NORM.INV(RAND(),LOOKUP(S1638,Inputs!$J$6:$J$9,Inputs!$G$6:$G$9),LOOKUP(S1638,Inputs!$J$6:$J$9,Inputs!$H$6:$H$9))),0),"" )</f>
        <v/>
      </c>
      <c r="J1638" s="26">
        <f>IF($A1638&lt;=Inputs!$B$13,IF(5&lt;=Inputs!$B$8,IF(Inputs!$B$12&gt;0,MAX(MIN(NORM.INV(RAND(),LOOKUP(T1638,Inputs!$J$6:$J$9,Inputs!$G$6:$G$9),LOOKUP(T1638,Inputs!$J$6:$J$9,Inputs!$H$6:$H$9)),Inputs!$B$12),-Inputs!$B$12),NORM.INV(RAND(),LOOKUP(T1638,Inputs!$J$6:$J$9,Inputs!$G$6:$G$9),LOOKUP(T1638,Inputs!$J$6:$J$9,Inputs!$H$6:$H$9))),0),"" )</f>
        <v/>
      </c>
      <c r="K1638" s="26">
        <f>IF($A1638&lt;=Inputs!$B$13,IF(6&lt;=Inputs!$B$8,IF(Inputs!$B$12&gt;0,MAX(MIN(NORM.INV(RAND(),LOOKUP(U1638,Inputs!$J$6:$J$9,Inputs!$G$6:$G$9),LOOKUP(U1638,Inputs!$J$6:$J$9,Inputs!$H$6:$H$9)),Inputs!$B$12),-Inputs!$B$12),NORM.INV(RAND(),LOOKUP(U1638,Inputs!$J$6:$J$9,Inputs!$G$6:$G$9),LOOKUP(U1638,Inputs!$J$6:$J$9,Inputs!$H$6:$H$9))),0),"" )</f>
        <v/>
      </c>
      <c r="L1638" s="26">
        <f>IF($A1638&lt;=Inputs!$B$13,IF(7&lt;=Inputs!$B$8,IF(Inputs!$B$12&gt;0,MAX(MIN(NORM.INV(RAND(),LOOKUP(V1638,Inputs!$J$6:$J$9,Inputs!$G$6:$G$9),LOOKUP(V1638,Inputs!$J$6:$J$9,Inputs!$H$6:$H$9)),Inputs!$B$12),-Inputs!$B$12),NORM.INV(RAND(),LOOKUP(V1638,Inputs!$J$6:$J$9,Inputs!$G$6:$G$9),LOOKUP(V1638,Inputs!$J$6:$J$9,Inputs!$H$6:$H$9))),0),"" )</f>
        <v/>
      </c>
      <c r="M1638" s="26">
        <f>IF($A1638&lt;=Inputs!$B$13,IF(8&lt;=Inputs!$B$8,IF(Inputs!$B$12&gt;0,MAX(MIN(NORM.INV(RAND(),LOOKUP(W1638,Inputs!$J$6:$J$9,Inputs!$G$6:$G$9),LOOKUP(W1638,Inputs!$J$6:$J$9,Inputs!$H$6:$H$9)),Inputs!$B$12),-Inputs!$B$12),NORM.INV(RAND(),LOOKUP(W1638,Inputs!$J$6:$J$9,Inputs!$G$6:$G$9),LOOKUP(W1638,Inputs!$J$6:$J$9,Inputs!$H$6:$H$9))),0),"" )</f>
        <v/>
      </c>
      <c r="N1638" s="26">
        <f>IF($A1638&lt;=Inputs!$B$13,IF(9&lt;=Inputs!$B$8,IF(Inputs!$B$12&gt;0,MAX(MIN(NORM.INV(RAND(),LOOKUP(X1638,Inputs!$J$6:$J$9,Inputs!$G$6:$G$9),LOOKUP(X1638,Inputs!$J$6:$J$9,Inputs!$H$6:$H$9)),Inputs!$B$12),-Inputs!$B$12),NORM.INV(RAND(),LOOKUP(X1638,Inputs!$J$6:$J$9,Inputs!$G$6:$G$9),LOOKUP(X1638,Inputs!$J$6:$J$9,Inputs!$H$6:$H$9))),0),"" )</f>
        <v/>
      </c>
      <c r="O1638" s="26">
        <f>IF($A1638&lt;=Inputs!$B$13,IF(10&lt;=Inputs!$B$8,IF(Inputs!$B$12&gt;0,MAX(MIN(NORM.INV(RAND(),LOOKUP(Y1638,Inputs!$J$6:$J$9,Inputs!$G$6:$G$9),LOOKUP(Y1638,Inputs!$J$6:$J$9,Inputs!$H$6:$H$9)),Inputs!$B$12),-Inputs!$B$12),NORM.INV(RAND(),LOOKUP(Y1638,Inputs!$J$6:$J$9,Inputs!$G$6:$G$9),LOOKUP(Y1638,Inputs!$J$6:$J$9,Inputs!$H$6:$H$9))),0),"" )</f>
        <v/>
      </c>
      <c r="P1638" s="31">
        <f>IF($A1638&lt;=Inputs!$B$13,RAND(),"")</f>
        <v/>
      </c>
      <c r="Q1638" s="31">
        <f>IF($A1638&lt;=Inputs!$B$13,RAND(),"")</f>
        <v/>
      </c>
      <c r="R1638" s="31">
        <f>IF($A1638&lt;=Inputs!$B$13,RAND(),"")</f>
        <v/>
      </c>
      <c r="S1638" s="31">
        <f>IF($A1638&lt;=Inputs!$B$13,RAND(),"")</f>
        <v/>
      </c>
      <c r="T1638" s="31">
        <f>IF($A1638&lt;=Inputs!$B$13,RAND(),"")</f>
        <v/>
      </c>
      <c r="U1638" s="31">
        <f>IF($A1638&lt;=Inputs!$B$13,RAND(),"")</f>
        <v/>
      </c>
      <c r="V1638" s="31">
        <f>IF($A1638&lt;=Inputs!$B$13,RAND(),"")</f>
        <v/>
      </c>
      <c r="W1638" s="31">
        <f>IF($A1638&lt;=Inputs!$B$13,RAND(),"")</f>
        <v/>
      </c>
      <c r="X1638" s="31">
        <f>IF($A1638&lt;=Inputs!$B$13,RAND(),"")</f>
        <v/>
      </c>
      <c r="Y1638" s="31">
        <f>IF($A1638&lt;=Inputs!$B$13,RAND(),"")</f>
        <v/>
      </c>
    </row>
    <row r="1639">
      <c r="A1639" t="n">
        <v>1634</v>
      </c>
      <c r="B1639" s="26">
        <f>IF($A1639&lt;=Inputs!$B$13,IF(Inputs!$B$8&gt;0,SUM(F1639:O1639)/Inputs!$B$8,0),"")</f>
        <v/>
      </c>
      <c r="C1639" s="27">
        <f>IF($A1639&lt;=Inputs!$B$13,B1639/100,"")</f>
        <v/>
      </c>
      <c r="D1639" s="28">
        <f>IF($A1639&lt;=Inputs!$B$13,C1639*Inputs!$B$7,"")</f>
        <v/>
      </c>
      <c r="E1639" s="29">
        <f>IF($A1639&lt;=Inputs!$B$13,IF(D1639&gt;0,1,0),"")</f>
        <v/>
      </c>
      <c r="F1639" s="26">
        <f>IF($A1639&lt;=Inputs!$B$13,IF(1&lt;=Inputs!$B$8,IF(Inputs!$B$12&gt;0,MAX(MIN(NORM.INV(RAND(),LOOKUP(P1639,Inputs!$J$6:$J$9,Inputs!$G$6:$G$9),LOOKUP(P1639,Inputs!$J$6:$J$9,Inputs!$H$6:$H$9)),Inputs!$B$12),-Inputs!$B$12),NORM.INV(RAND(),LOOKUP(P1639,Inputs!$J$6:$J$9,Inputs!$G$6:$G$9),LOOKUP(P1639,Inputs!$J$6:$J$9,Inputs!$H$6:$H$9))),0),"" )</f>
        <v/>
      </c>
      <c r="G1639" s="26">
        <f>IF($A1639&lt;=Inputs!$B$13,IF(2&lt;=Inputs!$B$8,IF(Inputs!$B$12&gt;0,MAX(MIN(NORM.INV(RAND(),LOOKUP(Q1639,Inputs!$J$6:$J$9,Inputs!$G$6:$G$9),LOOKUP(Q1639,Inputs!$J$6:$J$9,Inputs!$H$6:$H$9)),Inputs!$B$12),-Inputs!$B$12),NORM.INV(RAND(),LOOKUP(Q1639,Inputs!$J$6:$J$9,Inputs!$G$6:$G$9),LOOKUP(Q1639,Inputs!$J$6:$J$9,Inputs!$H$6:$H$9))),0),"" )</f>
        <v/>
      </c>
      <c r="H1639" s="26">
        <f>IF($A1639&lt;=Inputs!$B$13,IF(3&lt;=Inputs!$B$8,IF(Inputs!$B$12&gt;0,MAX(MIN(NORM.INV(RAND(),LOOKUP(R1639,Inputs!$J$6:$J$9,Inputs!$G$6:$G$9),LOOKUP(R1639,Inputs!$J$6:$J$9,Inputs!$H$6:$H$9)),Inputs!$B$12),-Inputs!$B$12),NORM.INV(RAND(),LOOKUP(R1639,Inputs!$J$6:$J$9,Inputs!$G$6:$G$9),LOOKUP(R1639,Inputs!$J$6:$J$9,Inputs!$H$6:$H$9))),0),"" )</f>
        <v/>
      </c>
      <c r="I1639" s="26">
        <f>IF($A1639&lt;=Inputs!$B$13,IF(4&lt;=Inputs!$B$8,IF(Inputs!$B$12&gt;0,MAX(MIN(NORM.INV(RAND(),LOOKUP(S1639,Inputs!$J$6:$J$9,Inputs!$G$6:$G$9),LOOKUP(S1639,Inputs!$J$6:$J$9,Inputs!$H$6:$H$9)),Inputs!$B$12),-Inputs!$B$12),NORM.INV(RAND(),LOOKUP(S1639,Inputs!$J$6:$J$9,Inputs!$G$6:$G$9),LOOKUP(S1639,Inputs!$J$6:$J$9,Inputs!$H$6:$H$9))),0),"" )</f>
        <v/>
      </c>
      <c r="J1639" s="26">
        <f>IF($A1639&lt;=Inputs!$B$13,IF(5&lt;=Inputs!$B$8,IF(Inputs!$B$12&gt;0,MAX(MIN(NORM.INV(RAND(),LOOKUP(T1639,Inputs!$J$6:$J$9,Inputs!$G$6:$G$9),LOOKUP(T1639,Inputs!$J$6:$J$9,Inputs!$H$6:$H$9)),Inputs!$B$12),-Inputs!$B$12),NORM.INV(RAND(),LOOKUP(T1639,Inputs!$J$6:$J$9,Inputs!$G$6:$G$9),LOOKUP(T1639,Inputs!$J$6:$J$9,Inputs!$H$6:$H$9))),0),"" )</f>
        <v/>
      </c>
      <c r="K1639" s="26">
        <f>IF($A1639&lt;=Inputs!$B$13,IF(6&lt;=Inputs!$B$8,IF(Inputs!$B$12&gt;0,MAX(MIN(NORM.INV(RAND(),LOOKUP(U1639,Inputs!$J$6:$J$9,Inputs!$G$6:$G$9),LOOKUP(U1639,Inputs!$J$6:$J$9,Inputs!$H$6:$H$9)),Inputs!$B$12),-Inputs!$B$12),NORM.INV(RAND(),LOOKUP(U1639,Inputs!$J$6:$J$9,Inputs!$G$6:$G$9),LOOKUP(U1639,Inputs!$J$6:$J$9,Inputs!$H$6:$H$9))),0),"" )</f>
        <v/>
      </c>
      <c r="L1639" s="26">
        <f>IF($A1639&lt;=Inputs!$B$13,IF(7&lt;=Inputs!$B$8,IF(Inputs!$B$12&gt;0,MAX(MIN(NORM.INV(RAND(),LOOKUP(V1639,Inputs!$J$6:$J$9,Inputs!$G$6:$G$9),LOOKUP(V1639,Inputs!$J$6:$J$9,Inputs!$H$6:$H$9)),Inputs!$B$12),-Inputs!$B$12),NORM.INV(RAND(),LOOKUP(V1639,Inputs!$J$6:$J$9,Inputs!$G$6:$G$9),LOOKUP(V1639,Inputs!$J$6:$J$9,Inputs!$H$6:$H$9))),0),"" )</f>
        <v/>
      </c>
      <c r="M1639" s="26">
        <f>IF($A1639&lt;=Inputs!$B$13,IF(8&lt;=Inputs!$B$8,IF(Inputs!$B$12&gt;0,MAX(MIN(NORM.INV(RAND(),LOOKUP(W1639,Inputs!$J$6:$J$9,Inputs!$G$6:$G$9),LOOKUP(W1639,Inputs!$J$6:$J$9,Inputs!$H$6:$H$9)),Inputs!$B$12),-Inputs!$B$12),NORM.INV(RAND(),LOOKUP(W1639,Inputs!$J$6:$J$9,Inputs!$G$6:$G$9),LOOKUP(W1639,Inputs!$J$6:$J$9,Inputs!$H$6:$H$9))),0),"" )</f>
        <v/>
      </c>
      <c r="N1639" s="26">
        <f>IF($A1639&lt;=Inputs!$B$13,IF(9&lt;=Inputs!$B$8,IF(Inputs!$B$12&gt;0,MAX(MIN(NORM.INV(RAND(),LOOKUP(X1639,Inputs!$J$6:$J$9,Inputs!$G$6:$G$9),LOOKUP(X1639,Inputs!$J$6:$J$9,Inputs!$H$6:$H$9)),Inputs!$B$12),-Inputs!$B$12),NORM.INV(RAND(),LOOKUP(X1639,Inputs!$J$6:$J$9,Inputs!$G$6:$G$9),LOOKUP(X1639,Inputs!$J$6:$J$9,Inputs!$H$6:$H$9))),0),"" )</f>
        <v/>
      </c>
      <c r="O1639" s="26">
        <f>IF($A1639&lt;=Inputs!$B$13,IF(10&lt;=Inputs!$B$8,IF(Inputs!$B$12&gt;0,MAX(MIN(NORM.INV(RAND(),LOOKUP(Y1639,Inputs!$J$6:$J$9,Inputs!$G$6:$G$9),LOOKUP(Y1639,Inputs!$J$6:$J$9,Inputs!$H$6:$H$9)),Inputs!$B$12),-Inputs!$B$12),NORM.INV(RAND(),LOOKUP(Y1639,Inputs!$J$6:$J$9,Inputs!$G$6:$G$9),LOOKUP(Y1639,Inputs!$J$6:$J$9,Inputs!$H$6:$H$9))),0),"" )</f>
        <v/>
      </c>
      <c r="P1639" s="31">
        <f>IF($A1639&lt;=Inputs!$B$13,RAND(),"")</f>
        <v/>
      </c>
      <c r="Q1639" s="31">
        <f>IF($A1639&lt;=Inputs!$B$13,RAND(),"")</f>
        <v/>
      </c>
      <c r="R1639" s="31">
        <f>IF($A1639&lt;=Inputs!$B$13,RAND(),"")</f>
        <v/>
      </c>
      <c r="S1639" s="31">
        <f>IF($A1639&lt;=Inputs!$B$13,RAND(),"")</f>
        <v/>
      </c>
      <c r="T1639" s="31">
        <f>IF($A1639&lt;=Inputs!$B$13,RAND(),"")</f>
        <v/>
      </c>
      <c r="U1639" s="31">
        <f>IF($A1639&lt;=Inputs!$B$13,RAND(),"")</f>
        <v/>
      </c>
      <c r="V1639" s="31">
        <f>IF($A1639&lt;=Inputs!$B$13,RAND(),"")</f>
        <v/>
      </c>
      <c r="W1639" s="31">
        <f>IF($A1639&lt;=Inputs!$B$13,RAND(),"")</f>
        <v/>
      </c>
      <c r="X1639" s="31">
        <f>IF($A1639&lt;=Inputs!$B$13,RAND(),"")</f>
        <v/>
      </c>
      <c r="Y1639" s="31">
        <f>IF($A1639&lt;=Inputs!$B$13,RAND(),"")</f>
        <v/>
      </c>
    </row>
    <row r="1640">
      <c r="A1640" t="n">
        <v>1635</v>
      </c>
      <c r="B1640" s="26">
        <f>IF($A1640&lt;=Inputs!$B$13,IF(Inputs!$B$8&gt;0,SUM(F1640:O1640)/Inputs!$B$8,0),"")</f>
        <v/>
      </c>
      <c r="C1640" s="27">
        <f>IF($A1640&lt;=Inputs!$B$13,B1640/100,"")</f>
        <v/>
      </c>
      <c r="D1640" s="28">
        <f>IF($A1640&lt;=Inputs!$B$13,C1640*Inputs!$B$7,"")</f>
        <v/>
      </c>
      <c r="E1640" s="29">
        <f>IF($A1640&lt;=Inputs!$B$13,IF(D1640&gt;0,1,0),"")</f>
        <v/>
      </c>
      <c r="F1640" s="26">
        <f>IF($A1640&lt;=Inputs!$B$13,IF(1&lt;=Inputs!$B$8,IF(Inputs!$B$12&gt;0,MAX(MIN(NORM.INV(RAND(),LOOKUP(P1640,Inputs!$J$6:$J$9,Inputs!$G$6:$G$9),LOOKUP(P1640,Inputs!$J$6:$J$9,Inputs!$H$6:$H$9)),Inputs!$B$12),-Inputs!$B$12),NORM.INV(RAND(),LOOKUP(P1640,Inputs!$J$6:$J$9,Inputs!$G$6:$G$9),LOOKUP(P1640,Inputs!$J$6:$J$9,Inputs!$H$6:$H$9))),0),"" )</f>
        <v/>
      </c>
      <c r="G1640" s="26">
        <f>IF($A1640&lt;=Inputs!$B$13,IF(2&lt;=Inputs!$B$8,IF(Inputs!$B$12&gt;0,MAX(MIN(NORM.INV(RAND(),LOOKUP(Q1640,Inputs!$J$6:$J$9,Inputs!$G$6:$G$9),LOOKUP(Q1640,Inputs!$J$6:$J$9,Inputs!$H$6:$H$9)),Inputs!$B$12),-Inputs!$B$12),NORM.INV(RAND(),LOOKUP(Q1640,Inputs!$J$6:$J$9,Inputs!$G$6:$G$9),LOOKUP(Q1640,Inputs!$J$6:$J$9,Inputs!$H$6:$H$9))),0),"" )</f>
        <v/>
      </c>
      <c r="H1640" s="26">
        <f>IF($A1640&lt;=Inputs!$B$13,IF(3&lt;=Inputs!$B$8,IF(Inputs!$B$12&gt;0,MAX(MIN(NORM.INV(RAND(),LOOKUP(R1640,Inputs!$J$6:$J$9,Inputs!$G$6:$G$9),LOOKUP(R1640,Inputs!$J$6:$J$9,Inputs!$H$6:$H$9)),Inputs!$B$12),-Inputs!$B$12),NORM.INV(RAND(),LOOKUP(R1640,Inputs!$J$6:$J$9,Inputs!$G$6:$G$9),LOOKUP(R1640,Inputs!$J$6:$J$9,Inputs!$H$6:$H$9))),0),"" )</f>
        <v/>
      </c>
      <c r="I1640" s="26">
        <f>IF($A1640&lt;=Inputs!$B$13,IF(4&lt;=Inputs!$B$8,IF(Inputs!$B$12&gt;0,MAX(MIN(NORM.INV(RAND(),LOOKUP(S1640,Inputs!$J$6:$J$9,Inputs!$G$6:$G$9),LOOKUP(S1640,Inputs!$J$6:$J$9,Inputs!$H$6:$H$9)),Inputs!$B$12),-Inputs!$B$12),NORM.INV(RAND(),LOOKUP(S1640,Inputs!$J$6:$J$9,Inputs!$G$6:$G$9),LOOKUP(S1640,Inputs!$J$6:$J$9,Inputs!$H$6:$H$9))),0),"" )</f>
        <v/>
      </c>
      <c r="J1640" s="26">
        <f>IF($A1640&lt;=Inputs!$B$13,IF(5&lt;=Inputs!$B$8,IF(Inputs!$B$12&gt;0,MAX(MIN(NORM.INV(RAND(),LOOKUP(T1640,Inputs!$J$6:$J$9,Inputs!$G$6:$G$9),LOOKUP(T1640,Inputs!$J$6:$J$9,Inputs!$H$6:$H$9)),Inputs!$B$12),-Inputs!$B$12),NORM.INV(RAND(),LOOKUP(T1640,Inputs!$J$6:$J$9,Inputs!$G$6:$G$9),LOOKUP(T1640,Inputs!$J$6:$J$9,Inputs!$H$6:$H$9))),0),"" )</f>
        <v/>
      </c>
      <c r="K1640" s="26">
        <f>IF($A1640&lt;=Inputs!$B$13,IF(6&lt;=Inputs!$B$8,IF(Inputs!$B$12&gt;0,MAX(MIN(NORM.INV(RAND(),LOOKUP(U1640,Inputs!$J$6:$J$9,Inputs!$G$6:$G$9),LOOKUP(U1640,Inputs!$J$6:$J$9,Inputs!$H$6:$H$9)),Inputs!$B$12),-Inputs!$B$12),NORM.INV(RAND(),LOOKUP(U1640,Inputs!$J$6:$J$9,Inputs!$G$6:$G$9),LOOKUP(U1640,Inputs!$J$6:$J$9,Inputs!$H$6:$H$9))),0),"" )</f>
        <v/>
      </c>
      <c r="L1640" s="26">
        <f>IF($A1640&lt;=Inputs!$B$13,IF(7&lt;=Inputs!$B$8,IF(Inputs!$B$12&gt;0,MAX(MIN(NORM.INV(RAND(),LOOKUP(V1640,Inputs!$J$6:$J$9,Inputs!$G$6:$G$9),LOOKUP(V1640,Inputs!$J$6:$J$9,Inputs!$H$6:$H$9)),Inputs!$B$12),-Inputs!$B$12),NORM.INV(RAND(),LOOKUP(V1640,Inputs!$J$6:$J$9,Inputs!$G$6:$G$9),LOOKUP(V1640,Inputs!$J$6:$J$9,Inputs!$H$6:$H$9))),0),"" )</f>
        <v/>
      </c>
      <c r="M1640" s="26">
        <f>IF($A1640&lt;=Inputs!$B$13,IF(8&lt;=Inputs!$B$8,IF(Inputs!$B$12&gt;0,MAX(MIN(NORM.INV(RAND(),LOOKUP(W1640,Inputs!$J$6:$J$9,Inputs!$G$6:$G$9),LOOKUP(W1640,Inputs!$J$6:$J$9,Inputs!$H$6:$H$9)),Inputs!$B$12),-Inputs!$B$12),NORM.INV(RAND(),LOOKUP(W1640,Inputs!$J$6:$J$9,Inputs!$G$6:$G$9),LOOKUP(W1640,Inputs!$J$6:$J$9,Inputs!$H$6:$H$9))),0),"" )</f>
        <v/>
      </c>
      <c r="N1640" s="26">
        <f>IF($A1640&lt;=Inputs!$B$13,IF(9&lt;=Inputs!$B$8,IF(Inputs!$B$12&gt;0,MAX(MIN(NORM.INV(RAND(),LOOKUP(X1640,Inputs!$J$6:$J$9,Inputs!$G$6:$G$9),LOOKUP(X1640,Inputs!$J$6:$J$9,Inputs!$H$6:$H$9)),Inputs!$B$12),-Inputs!$B$12),NORM.INV(RAND(),LOOKUP(X1640,Inputs!$J$6:$J$9,Inputs!$G$6:$G$9),LOOKUP(X1640,Inputs!$J$6:$J$9,Inputs!$H$6:$H$9))),0),"" )</f>
        <v/>
      </c>
      <c r="O1640" s="26">
        <f>IF($A1640&lt;=Inputs!$B$13,IF(10&lt;=Inputs!$B$8,IF(Inputs!$B$12&gt;0,MAX(MIN(NORM.INV(RAND(),LOOKUP(Y1640,Inputs!$J$6:$J$9,Inputs!$G$6:$G$9),LOOKUP(Y1640,Inputs!$J$6:$J$9,Inputs!$H$6:$H$9)),Inputs!$B$12),-Inputs!$B$12),NORM.INV(RAND(),LOOKUP(Y1640,Inputs!$J$6:$J$9,Inputs!$G$6:$G$9),LOOKUP(Y1640,Inputs!$J$6:$J$9,Inputs!$H$6:$H$9))),0),"" )</f>
        <v/>
      </c>
      <c r="P1640" s="31">
        <f>IF($A1640&lt;=Inputs!$B$13,RAND(),"")</f>
        <v/>
      </c>
      <c r="Q1640" s="31">
        <f>IF($A1640&lt;=Inputs!$B$13,RAND(),"")</f>
        <v/>
      </c>
      <c r="R1640" s="31">
        <f>IF($A1640&lt;=Inputs!$B$13,RAND(),"")</f>
        <v/>
      </c>
      <c r="S1640" s="31">
        <f>IF($A1640&lt;=Inputs!$B$13,RAND(),"")</f>
        <v/>
      </c>
      <c r="T1640" s="31">
        <f>IF($A1640&lt;=Inputs!$B$13,RAND(),"")</f>
        <v/>
      </c>
      <c r="U1640" s="31">
        <f>IF($A1640&lt;=Inputs!$B$13,RAND(),"")</f>
        <v/>
      </c>
      <c r="V1640" s="31">
        <f>IF($A1640&lt;=Inputs!$B$13,RAND(),"")</f>
        <v/>
      </c>
      <c r="W1640" s="31">
        <f>IF($A1640&lt;=Inputs!$B$13,RAND(),"")</f>
        <v/>
      </c>
      <c r="X1640" s="31">
        <f>IF($A1640&lt;=Inputs!$B$13,RAND(),"")</f>
        <v/>
      </c>
      <c r="Y1640" s="31">
        <f>IF($A1640&lt;=Inputs!$B$13,RAND(),"")</f>
        <v/>
      </c>
    </row>
    <row r="1641">
      <c r="A1641" t="n">
        <v>1636</v>
      </c>
      <c r="B1641" s="26">
        <f>IF($A1641&lt;=Inputs!$B$13,IF(Inputs!$B$8&gt;0,SUM(F1641:O1641)/Inputs!$B$8,0),"")</f>
        <v/>
      </c>
      <c r="C1641" s="27">
        <f>IF($A1641&lt;=Inputs!$B$13,B1641/100,"")</f>
        <v/>
      </c>
      <c r="D1641" s="28">
        <f>IF($A1641&lt;=Inputs!$B$13,C1641*Inputs!$B$7,"")</f>
        <v/>
      </c>
      <c r="E1641" s="29">
        <f>IF($A1641&lt;=Inputs!$B$13,IF(D1641&gt;0,1,0),"")</f>
        <v/>
      </c>
      <c r="F1641" s="26">
        <f>IF($A1641&lt;=Inputs!$B$13,IF(1&lt;=Inputs!$B$8,IF(Inputs!$B$12&gt;0,MAX(MIN(NORM.INV(RAND(),LOOKUP(P1641,Inputs!$J$6:$J$9,Inputs!$G$6:$G$9),LOOKUP(P1641,Inputs!$J$6:$J$9,Inputs!$H$6:$H$9)),Inputs!$B$12),-Inputs!$B$12),NORM.INV(RAND(),LOOKUP(P1641,Inputs!$J$6:$J$9,Inputs!$G$6:$G$9),LOOKUP(P1641,Inputs!$J$6:$J$9,Inputs!$H$6:$H$9))),0),"" )</f>
        <v/>
      </c>
      <c r="G1641" s="26">
        <f>IF($A1641&lt;=Inputs!$B$13,IF(2&lt;=Inputs!$B$8,IF(Inputs!$B$12&gt;0,MAX(MIN(NORM.INV(RAND(),LOOKUP(Q1641,Inputs!$J$6:$J$9,Inputs!$G$6:$G$9),LOOKUP(Q1641,Inputs!$J$6:$J$9,Inputs!$H$6:$H$9)),Inputs!$B$12),-Inputs!$B$12),NORM.INV(RAND(),LOOKUP(Q1641,Inputs!$J$6:$J$9,Inputs!$G$6:$G$9),LOOKUP(Q1641,Inputs!$J$6:$J$9,Inputs!$H$6:$H$9))),0),"" )</f>
        <v/>
      </c>
      <c r="H1641" s="26">
        <f>IF($A1641&lt;=Inputs!$B$13,IF(3&lt;=Inputs!$B$8,IF(Inputs!$B$12&gt;0,MAX(MIN(NORM.INV(RAND(),LOOKUP(R1641,Inputs!$J$6:$J$9,Inputs!$G$6:$G$9),LOOKUP(R1641,Inputs!$J$6:$J$9,Inputs!$H$6:$H$9)),Inputs!$B$12),-Inputs!$B$12),NORM.INV(RAND(),LOOKUP(R1641,Inputs!$J$6:$J$9,Inputs!$G$6:$G$9),LOOKUP(R1641,Inputs!$J$6:$J$9,Inputs!$H$6:$H$9))),0),"" )</f>
        <v/>
      </c>
      <c r="I1641" s="26">
        <f>IF($A1641&lt;=Inputs!$B$13,IF(4&lt;=Inputs!$B$8,IF(Inputs!$B$12&gt;0,MAX(MIN(NORM.INV(RAND(),LOOKUP(S1641,Inputs!$J$6:$J$9,Inputs!$G$6:$G$9),LOOKUP(S1641,Inputs!$J$6:$J$9,Inputs!$H$6:$H$9)),Inputs!$B$12),-Inputs!$B$12),NORM.INV(RAND(),LOOKUP(S1641,Inputs!$J$6:$J$9,Inputs!$G$6:$G$9),LOOKUP(S1641,Inputs!$J$6:$J$9,Inputs!$H$6:$H$9))),0),"" )</f>
        <v/>
      </c>
      <c r="J1641" s="26">
        <f>IF($A1641&lt;=Inputs!$B$13,IF(5&lt;=Inputs!$B$8,IF(Inputs!$B$12&gt;0,MAX(MIN(NORM.INV(RAND(),LOOKUP(T1641,Inputs!$J$6:$J$9,Inputs!$G$6:$G$9),LOOKUP(T1641,Inputs!$J$6:$J$9,Inputs!$H$6:$H$9)),Inputs!$B$12),-Inputs!$B$12),NORM.INV(RAND(),LOOKUP(T1641,Inputs!$J$6:$J$9,Inputs!$G$6:$G$9),LOOKUP(T1641,Inputs!$J$6:$J$9,Inputs!$H$6:$H$9))),0),"" )</f>
        <v/>
      </c>
      <c r="K1641" s="26">
        <f>IF($A1641&lt;=Inputs!$B$13,IF(6&lt;=Inputs!$B$8,IF(Inputs!$B$12&gt;0,MAX(MIN(NORM.INV(RAND(),LOOKUP(U1641,Inputs!$J$6:$J$9,Inputs!$G$6:$G$9),LOOKUP(U1641,Inputs!$J$6:$J$9,Inputs!$H$6:$H$9)),Inputs!$B$12),-Inputs!$B$12),NORM.INV(RAND(),LOOKUP(U1641,Inputs!$J$6:$J$9,Inputs!$G$6:$G$9),LOOKUP(U1641,Inputs!$J$6:$J$9,Inputs!$H$6:$H$9))),0),"" )</f>
        <v/>
      </c>
      <c r="L1641" s="26">
        <f>IF($A1641&lt;=Inputs!$B$13,IF(7&lt;=Inputs!$B$8,IF(Inputs!$B$12&gt;0,MAX(MIN(NORM.INV(RAND(),LOOKUP(V1641,Inputs!$J$6:$J$9,Inputs!$G$6:$G$9),LOOKUP(V1641,Inputs!$J$6:$J$9,Inputs!$H$6:$H$9)),Inputs!$B$12),-Inputs!$B$12),NORM.INV(RAND(),LOOKUP(V1641,Inputs!$J$6:$J$9,Inputs!$G$6:$G$9),LOOKUP(V1641,Inputs!$J$6:$J$9,Inputs!$H$6:$H$9))),0),"" )</f>
        <v/>
      </c>
      <c r="M1641" s="26">
        <f>IF($A1641&lt;=Inputs!$B$13,IF(8&lt;=Inputs!$B$8,IF(Inputs!$B$12&gt;0,MAX(MIN(NORM.INV(RAND(),LOOKUP(W1641,Inputs!$J$6:$J$9,Inputs!$G$6:$G$9),LOOKUP(W1641,Inputs!$J$6:$J$9,Inputs!$H$6:$H$9)),Inputs!$B$12),-Inputs!$B$12),NORM.INV(RAND(),LOOKUP(W1641,Inputs!$J$6:$J$9,Inputs!$G$6:$G$9),LOOKUP(W1641,Inputs!$J$6:$J$9,Inputs!$H$6:$H$9))),0),"" )</f>
        <v/>
      </c>
      <c r="N1641" s="26">
        <f>IF($A1641&lt;=Inputs!$B$13,IF(9&lt;=Inputs!$B$8,IF(Inputs!$B$12&gt;0,MAX(MIN(NORM.INV(RAND(),LOOKUP(X1641,Inputs!$J$6:$J$9,Inputs!$G$6:$G$9),LOOKUP(X1641,Inputs!$J$6:$J$9,Inputs!$H$6:$H$9)),Inputs!$B$12),-Inputs!$B$12),NORM.INV(RAND(),LOOKUP(X1641,Inputs!$J$6:$J$9,Inputs!$G$6:$G$9),LOOKUP(X1641,Inputs!$J$6:$J$9,Inputs!$H$6:$H$9))),0),"" )</f>
        <v/>
      </c>
      <c r="O1641" s="26">
        <f>IF($A1641&lt;=Inputs!$B$13,IF(10&lt;=Inputs!$B$8,IF(Inputs!$B$12&gt;0,MAX(MIN(NORM.INV(RAND(),LOOKUP(Y1641,Inputs!$J$6:$J$9,Inputs!$G$6:$G$9),LOOKUP(Y1641,Inputs!$J$6:$J$9,Inputs!$H$6:$H$9)),Inputs!$B$12),-Inputs!$B$12),NORM.INV(RAND(),LOOKUP(Y1641,Inputs!$J$6:$J$9,Inputs!$G$6:$G$9),LOOKUP(Y1641,Inputs!$J$6:$J$9,Inputs!$H$6:$H$9))),0),"" )</f>
        <v/>
      </c>
      <c r="P1641" s="31">
        <f>IF($A1641&lt;=Inputs!$B$13,RAND(),"")</f>
        <v/>
      </c>
      <c r="Q1641" s="31">
        <f>IF($A1641&lt;=Inputs!$B$13,RAND(),"")</f>
        <v/>
      </c>
      <c r="R1641" s="31">
        <f>IF($A1641&lt;=Inputs!$B$13,RAND(),"")</f>
        <v/>
      </c>
      <c r="S1641" s="31">
        <f>IF($A1641&lt;=Inputs!$B$13,RAND(),"")</f>
        <v/>
      </c>
      <c r="T1641" s="31">
        <f>IF($A1641&lt;=Inputs!$B$13,RAND(),"")</f>
        <v/>
      </c>
      <c r="U1641" s="31">
        <f>IF($A1641&lt;=Inputs!$B$13,RAND(),"")</f>
        <v/>
      </c>
      <c r="V1641" s="31">
        <f>IF($A1641&lt;=Inputs!$B$13,RAND(),"")</f>
        <v/>
      </c>
      <c r="W1641" s="31">
        <f>IF($A1641&lt;=Inputs!$B$13,RAND(),"")</f>
        <v/>
      </c>
      <c r="X1641" s="31">
        <f>IF($A1641&lt;=Inputs!$B$13,RAND(),"")</f>
        <v/>
      </c>
      <c r="Y1641" s="31">
        <f>IF($A1641&lt;=Inputs!$B$13,RAND(),"")</f>
        <v/>
      </c>
    </row>
    <row r="1642">
      <c r="A1642" t="n">
        <v>1637</v>
      </c>
      <c r="B1642" s="26">
        <f>IF($A1642&lt;=Inputs!$B$13,IF(Inputs!$B$8&gt;0,SUM(F1642:O1642)/Inputs!$B$8,0),"")</f>
        <v/>
      </c>
      <c r="C1642" s="27">
        <f>IF($A1642&lt;=Inputs!$B$13,B1642/100,"")</f>
        <v/>
      </c>
      <c r="D1642" s="28">
        <f>IF($A1642&lt;=Inputs!$B$13,C1642*Inputs!$B$7,"")</f>
        <v/>
      </c>
      <c r="E1642" s="29">
        <f>IF($A1642&lt;=Inputs!$B$13,IF(D1642&gt;0,1,0),"")</f>
        <v/>
      </c>
      <c r="F1642" s="26">
        <f>IF($A1642&lt;=Inputs!$B$13,IF(1&lt;=Inputs!$B$8,IF(Inputs!$B$12&gt;0,MAX(MIN(NORM.INV(RAND(),LOOKUP(P1642,Inputs!$J$6:$J$9,Inputs!$G$6:$G$9),LOOKUP(P1642,Inputs!$J$6:$J$9,Inputs!$H$6:$H$9)),Inputs!$B$12),-Inputs!$B$12),NORM.INV(RAND(),LOOKUP(P1642,Inputs!$J$6:$J$9,Inputs!$G$6:$G$9),LOOKUP(P1642,Inputs!$J$6:$J$9,Inputs!$H$6:$H$9))),0),"" )</f>
        <v/>
      </c>
      <c r="G1642" s="26">
        <f>IF($A1642&lt;=Inputs!$B$13,IF(2&lt;=Inputs!$B$8,IF(Inputs!$B$12&gt;0,MAX(MIN(NORM.INV(RAND(),LOOKUP(Q1642,Inputs!$J$6:$J$9,Inputs!$G$6:$G$9),LOOKUP(Q1642,Inputs!$J$6:$J$9,Inputs!$H$6:$H$9)),Inputs!$B$12),-Inputs!$B$12),NORM.INV(RAND(),LOOKUP(Q1642,Inputs!$J$6:$J$9,Inputs!$G$6:$G$9),LOOKUP(Q1642,Inputs!$J$6:$J$9,Inputs!$H$6:$H$9))),0),"" )</f>
        <v/>
      </c>
      <c r="H1642" s="26">
        <f>IF($A1642&lt;=Inputs!$B$13,IF(3&lt;=Inputs!$B$8,IF(Inputs!$B$12&gt;0,MAX(MIN(NORM.INV(RAND(),LOOKUP(R1642,Inputs!$J$6:$J$9,Inputs!$G$6:$G$9),LOOKUP(R1642,Inputs!$J$6:$J$9,Inputs!$H$6:$H$9)),Inputs!$B$12),-Inputs!$B$12),NORM.INV(RAND(),LOOKUP(R1642,Inputs!$J$6:$J$9,Inputs!$G$6:$G$9),LOOKUP(R1642,Inputs!$J$6:$J$9,Inputs!$H$6:$H$9))),0),"" )</f>
        <v/>
      </c>
      <c r="I1642" s="26">
        <f>IF($A1642&lt;=Inputs!$B$13,IF(4&lt;=Inputs!$B$8,IF(Inputs!$B$12&gt;0,MAX(MIN(NORM.INV(RAND(),LOOKUP(S1642,Inputs!$J$6:$J$9,Inputs!$G$6:$G$9),LOOKUP(S1642,Inputs!$J$6:$J$9,Inputs!$H$6:$H$9)),Inputs!$B$12),-Inputs!$B$12),NORM.INV(RAND(),LOOKUP(S1642,Inputs!$J$6:$J$9,Inputs!$G$6:$G$9),LOOKUP(S1642,Inputs!$J$6:$J$9,Inputs!$H$6:$H$9))),0),"" )</f>
        <v/>
      </c>
      <c r="J1642" s="26">
        <f>IF($A1642&lt;=Inputs!$B$13,IF(5&lt;=Inputs!$B$8,IF(Inputs!$B$12&gt;0,MAX(MIN(NORM.INV(RAND(),LOOKUP(T1642,Inputs!$J$6:$J$9,Inputs!$G$6:$G$9),LOOKUP(T1642,Inputs!$J$6:$J$9,Inputs!$H$6:$H$9)),Inputs!$B$12),-Inputs!$B$12),NORM.INV(RAND(),LOOKUP(T1642,Inputs!$J$6:$J$9,Inputs!$G$6:$G$9),LOOKUP(T1642,Inputs!$J$6:$J$9,Inputs!$H$6:$H$9))),0),"" )</f>
        <v/>
      </c>
      <c r="K1642" s="26">
        <f>IF($A1642&lt;=Inputs!$B$13,IF(6&lt;=Inputs!$B$8,IF(Inputs!$B$12&gt;0,MAX(MIN(NORM.INV(RAND(),LOOKUP(U1642,Inputs!$J$6:$J$9,Inputs!$G$6:$G$9),LOOKUP(U1642,Inputs!$J$6:$J$9,Inputs!$H$6:$H$9)),Inputs!$B$12),-Inputs!$B$12),NORM.INV(RAND(),LOOKUP(U1642,Inputs!$J$6:$J$9,Inputs!$G$6:$G$9),LOOKUP(U1642,Inputs!$J$6:$J$9,Inputs!$H$6:$H$9))),0),"" )</f>
        <v/>
      </c>
      <c r="L1642" s="26">
        <f>IF($A1642&lt;=Inputs!$B$13,IF(7&lt;=Inputs!$B$8,IF(Inputs!$B$12&gt;0,MAX(MIN(NORM.INV(RAND(),LOOKUP(V1642,Inputs!$J$6:$J$9,Inputs!$G$6:$G$9),LOOKUP(V1642,Inputs!$J$6:$J$9,Inputs!$H$6:$H$9)),Inputs!$B$12),-Inputs!$B$12),NORM.INV(RAND(),LOOKUP(V1642,Inputs!$J$6:$J$9,Inputs!$G$6:$G$9),LOOKUP(V1642,Inputs!$J$6:$J$9,Inputs!$H$6:$H$9))),0),"" )</f>
        <v/>
      </c>
      <c r="M1642" s="26">
        <f>IF($A1642&lt;=Inputs!$B$13,IF(8&lt;=Inputs!$B$8,IF(Inputs!$B$12&gt;0,MAX(MIN(NORM.INV(RAND(),LOOKUP(W1642,Inputs!$J$6:$J$9,Inputs!$G$6:$G$9),LOOKUP(W1642,Inputs!$J$6:$J$9,Inputs!$H$6:$H$9)),Inputs!$B$12),-Inputs!$B$12),NORM.INV(RAND(),LOOKUP(W1642,Inputs!$J$6:$J$9,Inputs!$G$6:$G$9),LOOKUP(W1642,Inputs!$J$6:$J$9,Inputs!$H$6:$H$9))),0),"" )</f>
        <v/>
      </c>
      <c r="N1642" s="26">
        <f>IF($A1642&lt;=Inputs!$B$13,IF(9&lt;=Inputs!$B$8,IF(Inputs!$B$12&gt;0,MAX(MIN(NORM.INV(RAND(),LOOKUP(X1642,Inputs!$J$6:$J$9,Inputs!$G$6:$G$9),LOOKUP(X1642,Inputs!$J$6:$J$9,Inputs!$H$6:$H$9)),Inputs!$B$12),-Inputs!$B$12),NORM.INV(RAND(),LOOKUP(X1642,Inputs!$J$6:$J$9,Inputs!$G$6:$G$9),LOOKUP(X1642,Inputs!$J$6:$J$9,Inputs!$H$6:$H$9))),0),"" )</f>
        <v/>
      </c>
      <c r="O1642" s="26">
        <f>IF($A1642&lt;=Inputs!$B$13,IF(10&lt;=Inputs!$B$8,IF(Inputs!$B$12&gt;0,MAX(MIN(NORM.INV(RAND(),LOOKUP(Y1642,Inputs!$J$6:$J$9,Inputs!$G$6:$G$9),LOOKUP(Y1642,Inputs!$J$6:$J$9,Inputs!$H$6:$H$9)),Inputs!$B$12),-Inputs!$B$12),NORM.INV(RAND(),LOOKUP(Y1642,Inputs!$J$6:$J$9,Inputs!$G$6:$G$9),LOOKUP(Y1642,Inputs!$J$6:$J$9,Inputs!$H$6:$H$9))),0),"" )</f>
        <v/>
      </c>
      <c r="P1642" s="31">
        <f>IF($A1642&lt;=Inputs!$B$13,RAND(),"")</f>
        <v/>
      </c>
      <c r="Q1642" s="31">
        <f>IF($A1642&lt;=Inputs!$B$13,RAND(),"")</f>
        <v/>
      </c>
      <c r="R1642" s="31">
        <f>IF($A1642&lt;=Inputs!$B$13,RAND(),"")</f>
        <v/>
      </c>
      <c r="S1642" s="31">
        <f>IF($A1642&lt;=Inputs!$B$13,RAND(),"")</f>
        <v/>
      </c>
      <c r="T1642" s="31">
        <f>IF($A1642&lt;=Inputs!$B$13,RAND(),"")</f>
        <v/>
      </c>
      <c r="U1642" s="31">
        <f>IF($A1642&lt;=Inputs!$B$13,RAND(),"")</f>
        <v/>
      </c>
      <c r="V1642" s="31">
        <f>IF($A1642&lt;=Inputs!$B$13,RAND(),"")</f>
        <v/>
      </c>
      <c r="W1642" s="31">
        <f>IF($A1642&lt;=Inputs!$B$13,RAND(),"")</f>
        <v/>
      </c>
      <c r="X1642" s="31">
        <f>IF($A1642&lt;=Inputs!$B$13,RAND(),"")</f>
        <v/>
      </c>
      <c r="Y1642" s="31">
        <f>IF($A1642&lt;=Inputs!$B$13,RAND(),"")</f>
        <v/>
      </c>
    </row>
    <row r="1643">
      <c r="A1643" t="n">
        <v>1638</v>
      </c>
      <c r="B1643" s="26">
        <f>IF($A1643&lt;=Inputs!$B$13,IF(Inputs!$B$8&gt;0,SUM(F1643:O1643)/Inputs!$B$8,0),"")</f>
        <v/>
      </c>
      <c r="C1643" s="27">
        <f>IF($A1643&lt;=Inputs!$B$13,B1643/100,"")</f>
        <v/>
      </c>
      <c r="D1643" s="28">
        <f>IF($A1643&lt;=Inputs!$B$13,C1643*Inputs!$B$7,"")</f>
        <v/>
      </c>
      <c r="E1643" s="29">
        <f>IF($A1643&lt;=Inputs!$B$13,IF(D1643&gt;0,1,0),"")</f>
        <v/>
      </c>
      <c r="F1643" s="26">
        <f>IF($A1643&lt;=Inputs!$B$13,IF(1&lt;=Inputs!$B$8,IF(Inputs!$B$12&gt;0,MAX(MIN(NORM.INV(RAND(),LOOKUP(P1643,Inputs!$J$6:$J$9,Inputs!$G$6:$G$9),LOOKUP(P1643,Inputs!$J$6:$J$9,Inputs!$H$6:$H$9)),Inputs!$B$12),-Inputs!$B$12),NORM.INV(RAND(),LOOKUP(P1643,Inputs!$J$6:$J$9,Inputs!$G$6:$G$9),LOOKUP(P1643,Inputs!$J$6:$J$9,Inputs!$H$6:$H$9))),0),"" )</f>
        <v/>
      </c>
      <c r="G1643" s="26">
        <f>IF($A1643&lt;=Inputs!$B$13,IF(2&lt;=Inputs!$B$8,IF(Inputs!$B$12&gt;0,MAX(MIN(NORM.INV(RAND(),LOOKUP(Q1643,Inputs!$J$6:$J$9,Inputs!$G$6:$G$9),LOOKUP(Q1643,Inputs!$J$6:$J$9,Inputs!$H$6:$H$9)),Inputs!$B$12),-Inputs!$B$12),NORM.INV(RAND(),LOOKUP(Q1643,Inputs!$J$6:$J$9,Inputs!$G$6:$G$9),LOOKUP(Q1643,Inputs!$J$6:$J$9,Inputs!$H$6:$H$9))),0),"" )</f>
        <v/>
      </c>
      <c r="H1643" s="26">
        <f>IF($A1643&lt;=Inputs!$B$13,IF(3&lt;=Inputs!$B$8,IF(Inputs!$B$12&gt;0,MAX(MIN(NORM.INV(RAND(),LOOKUP(R1643,Inputs!$J$6:$J$9,Inputs!$G$6:$G$9),LOOKUP(R1643,Inputs!$J$6:$J$9,Inputs!$H$6:$H$9)),Inputs!$B$12),-Inputs!$B$12),NORM.INV(RAND(),LOOKUP(R1643,Inputs!$J$6:$J$9,Inputs!$G$6:$G$9),LOOKUP(R1643,Inputs!$J$6:$J$9,Inputs!$H$6:$H$9))),0),"" )</f>
        <v/>
      </c>
      <c r="I1643" s="26">
        <f>IF($A1643&lt;=Inputs!$B$13,IF(4&lt;=Inputs!$B$8,IF(Inputs!$B$12&gt;0,MAX(MIN(NORM.INV(RAND(),LOOKUP(S1643,Inputs!$J$6:$J$9,Inputs!$G$6:$G$9),LOOKUP(S1643,Inputs!$J$6:$J$9,Inputs!$H$6:$H$9)),Inputs!$B$12),-Inputs!$B$12),NORM.INV(RAND(),LOOKUP(S1643,Inputs!$J$6:$J$9,Inputs!$G$6:$G$9),LOOKUP(S1643,Inputs!$J$6:$J$9,Inputs!$H$6:$H$9))),0),"" )</f>
        <v/>
      </c>
      <c r="J1643" s="26">
        <f>IF($A1643&lt;=Inputs!$B$13,IF(5&lt;=Inputs!$B$8,IF(Inputs!$B$12&gt;0,MAX(MIN(NORM.INV(RAND(),LOOKUP(T1643,Inputs!$J$6:$J$9,Inputs!$G$6:$G$9),LOOKUP(T1643,Inputs!$J$6:$J$9,Inputs!$H$6:$H$9)),Inputs!$B$12),-Inputs!$B$12),NORM.INV(RAND(),LOOKUP(T1643,Inputs!$J$6:$J$9,Inputs!$G$6:$G$9),LOOKUP(T1643,Inputs!$J$6:$J$9,Inputs!$H$6:$H$9))),0),"" )</f>
        <v/>
      </c>
      <c r="K1643" s="26">
        <f>IF($A1643&lt;=Inputs!$B$13,IF(6&lt;=Inputs!$B$8,IF(Inputs!$B$12&gt;0,MAX(MIN(NORM.INV(RAND(),LOOKUP(U1643,Inputs!$J$6:$J$9,Inputs!$G$6:$G$9),LOOKUP(U1643,Inputs!$J$6:$J$9,Inputs!$H$6:$H$9)),Inputs!$B$12),-Inputs!$B$12),NORM.INV(RAND(),LOOKUP(U1643,Inputs!$J$6:$J$9,Inputs!$G$6:$G$9),LOOKUP(U1643,Inputs!$J$6:$J$9,Inputs!$H$6:$H$9))),0),"" )</f>
        <v/>
      </c>
      <c r="L1643" s="26">
        <f>IF($A1643&lt;=Inputs!$B$13,IF(7&lt;=Inputs!$B$8,IF(Inputs!$B$12&gt;0,MAX(MIN(NORM.INV(RAND(),LOOKUP(V1643,Inputs!$J$6:$J$9,Inputs!$G$6:$G$9),LOOKUP(V1643,Inputs!$J$6:$J$9,Inputs!$H$6:$H$9)),Inputs!$B$12),-Inputs!$B$12),NORM.INV(RAND(),LOOKUP(V1643,Inputs!$J$6:$J$9,Inputs!$G$6:$G$9),LOOKUP(V1643,Inputs!$J$6:$J$9,Inputs!$H$6:$H$9))),0),"" )</f>
        <v/>
      </c>
      <c r="M1643" s="26">
        <f>IF($A1643&lt;=Inputs!$B$13,IF(8&lt;=Inputs!$B$8,IF(Inputs!$B$12&gt;0,MAX(MIN(NORM.INV(RAND(),LOOKUP(W1643,Inputs!$J$6:$J$9,Inputs!$G$6:$G$9),LOOKUP(W1643,Inputs!$J$6:$J$9,Inputs!$H$6:$H$9)),Inputs!$B$12),-Inputs!$B$12),NORM.INV(RAND(),LOOKUP(W1643,Inputs!$J$6:$J$9,Inputs!$G$6:$G$9),LOOKUP(W1643,Inputs!$J$6:$J$9,Inputs!$H$6:$H$9))),0),"" )</f>
        <v/>
      </c>
      <c r="N1643" s="26">
        <f>IF($A1643&lt;=Inputs!$B$13,IF(9&lt;=Inputs!$B$8,IF(Inputs!$B$12&gt;0,MAX(MIN(NORM.INV(RAND(),LOOKUP(X1643,Inputs!$J$6:$J$9,Inputs!$G$6:$G$9),LOOKUP(X1643,Inputs!$J$6:$J$9,Inputs!$H$6:$H$9)),Inputs!$B$12),-Inputs!$B$12),NORM.INV(RAND(),LOOKUP(X1643,Inputs!$J$6:$J$9,Inputs!$G$6:$G$9),LOOKUP(X1643,Inputs!$J$6:$J$9,Inputs!$H$6:$H$9))),0),"" )</f>
        <v/>
      </c>
      <c r="O1643" s="26">
        <f>IF($A1643&lt;=Inputs!$B$13,IF(10&lt;=Inputs!$B$8,IF(Inputs!$B$12&gt;0,MAX(MIN(NORM.INV(RAND(),LOOKUP(Y1643,Inputs!$J$6:$J$9,Inputs!$G$6:$G$9),LOOKUP(Y1643,Inputs!$J$6:$J$9,Inputs!$H$6:$H$9)),Inputs!$B$12),-Inputs!$B$12),NORM.INV(RAND(),LOOKUP(Y1643,Inputs!$J$6:$J$9,Inputs!$G$6:$G$9),LOOKUP(Y1643,Inputs!$J$6:$J$9,Inputs!$H$6:$H$9))),0),"" )</f>
        <v/>
      </c>
      <c r="P1643" s="31">
        <f>IF($A1643&lt;=Inputs!$B$13,RAND(),"")</f>
        <v/>
      </c>
      <c r="Q1643" s="31">
        <f>IF($A1643&lt;=Inputs!$B$13,RAND(),"")</f>
        <v/>
      </c>
      <c r="R1643" s="31">
        <f>IF($A1643&lt;=Inputs!$B$13,RAND(),"")</f>
        <v/>
      </c>
      <c r="S1643" s="31">
        <f>IF($A1643&lt;=Inputs!$B$13,RAND(),"")</f>
        <v/>
      </c>
      <c r="T1643" s="31">
        <f>IF($A1643&lt;=Inputs!$B$13,RAND(),"")</f>
        <v/>
      </c>
      <c r="U1643" s="31">
        <f>IF($A1643&lt;=Inputs!$B$13,RAND(),"")</f>
        <v/>
      </c>
      <c r="V1643" s="31">
        <f>IF($A1643&lt;=Inputs!$B$13,RAND(),"")</f>
        <v/>
      </c>
      <c r="W1643" s="31">
        <f>IF($A1643&lt;=Inputs!$B$13,RAND(),"")</f>
        <v/>
      </c>
      <c r="X1643" s="31">
        <f>IF($A1643&lt;=Inputs!$B$13,RAND(),"")</f>
        <v/>
      </c>
      <c r="Y1643" s="31">
        <f>IF($A1643&lt;=Inputs!$B$13,RAND(),"")</f>
        <v/>
      </c>
    </row>
    <row r="1644">
      <c r="A1644" t="n">
        <v>1639</v>
      </c>
      <c r="B1644" s="26">
        <f>IF($A1644&lt;=Inputs!$B$13,IF(Inputs!$B$8&gt;0,SUM(F1644:O1644)/Inputs!$B$8,0),"")</f>
        <v/>
      </c>
      <c r="C1644" s="27">
        <f>IF($A1644&lt;=Inputs!$B$13,B1644/100,"")</f>
        <v/>
      </c>
      <c r="D1644" s="28">
        <f>IF($A1644&lt;=Inputs!$B$13,C1644*Inputs!$B$7,"")</f>
        <v/>
      </c>
      <c r="E1644" s="29">
        <f>IF($A1644&lt;=Inputs!$B$13,IF(D1644&gt;0,1,0),"")</f>
        <v/>
      </c>
      <c r="F1644" s="26">
        <f>IF($A1644&lt;=Inputs!$B$13,IF(1&lt;=Inputs!$B$8,IF(Inputs!$B$12&gt;0,MAX(MIN(NORM.INV(RAND(),LOOKUP(P1644,Inputs!$J$6:$J$9,Inputs!$G$6:$G$9),LOOKUP(P1644,Inputs!$J$6:$J$9,Inputs!$H$6:$H$9)),Inputs!$B$12),-Inputs!$B$12),NORM.INV(RAND(),LOOKUP(P1644,Inputs!$J$6:$J$9,Inputs!$G$6:$G$9),LOOKUP(P1644,Inputs!$J$6:$J$9,Inputs!$H$6:$H$9))),0),"" )</f>
        <v/>
      </c>
      <c r="G1644" s="26">
        <f>IF($A1644&lt;=Inputs!$B$13,IF(2&lt;=Inputs!$B$8,IF(Inputs!$B$12&gt;0,MAX(MIN(NORM.INV(RAND(),LOOKUP(Q1644,Inputs!$J$6:$J$9,Inputs!$G$6:$G$9),LOOKUP(Q1644,Inputs!$J$6:$J$9,Inputs!$H$6:$H$9)),Inputs!$B$12),-Inputs!$B$12),NORM.INV(RAND(),LOOKUP(Q1644,Inputs!$J$6:$J$9,Inputs!$G$6:$G$9),LOOKUP(Q1644,Inputs!$J$6:$J$9,Inputs!$H$6:$H$9))),0),"" )</f>
        <v/>
      </c>
      <c r="H1644" s="26">
        <f>IF($A1644&lt;=Inputs!$B$13,IF(3&lt;=Inputs!$B$8,IF(Inputs!$B$12&gt;0,MAX(MIN(NORM.INV(RAND(),LOOKUP(R1644,Inputs!$J$6:$J$9,Inputs!$G$6:$G$9),LOOKUP(R1644,Inputs!$J$6:$J$9,Inputs!$H$6:$H$9)),Inputs!$B$12),-Inputs!$B$12),NORM.INV(RAND(),LOOKUP(R1644,Inputs!$J$6:$J$9,Inputs!$G$6:$G$9),LOOKUP(R1644,Inputs!$J$6:$J$9,Inputs!$H$6:$H$9))),0),"" )</f>
        <v/>
      </c>
      <c r="I1644" s="26">
        <f>IF($A1644&lt;=Inputs!$B$13,IF(4&lt;=Inputs!$B$8,IF(Inputs!$B$12&gt;0,MAX(MIN(NORM.INV(RAND(),LOOKUP(S1644,Inputs!$J$6:$J$9,Inputs!$G$6:$G$9),LOOKUP(S1644,Inputs!$J$6:$J$9,Inputs!$H$6:$H$9)),Inputs!$B$12),-Inputs!$B$12),NORM.INV(RAND(),LOOKUP(S1644,Inputs!$J$6:$J$9,Inputs!$G$6:$G$9),LOOKUP(S1644,Inputs!$J$6:$J$9,Inputs!$H$6:$H$9))),0),"" )</f>
        <v/>
      </c>
      <c r="J1644" s="26">
        <f>IF($A1644&lt;=Inputs!$B$13,IF(5&lt;=Inputs!$B$8,IF(Inputs!$B$12&gt;0,MAX(MIN(NORM.INV(RAND(),LOOKUP(T1644,Inputs!$J$6:$J$9,Inputs!$G$6:$G$9),LOOKUP(T1644,Inputs!$J$6:$J$9,Inputs!$H$6:$H$9)),Inputs!$B$12),-Inputs!$B$12),NORM.INV(RAND(),LOOKUP(T1644,Inputs!$J$6:$J$9,Inputs!$G$6:$G$9),LOOKUP(T1644,Inputs!$J$6:$J$9,Inputs!$H$6:$H$9))),0),"" )</f>
        <v/>
      </c>
      <c r="K1644" s="26">
        <f>IF($A1644&lt;=Inputs!$B$13,IF(6&lt;=Inputs!$B$8,IF(Inputs!$B$12&gt;0,MAX(MIN(NORM.INV(RAND(),LOOKUP(U1644,Inputs!$J$6:$J$9,Inputs!$G$6:$G$9),LOOKUP(U1644,Inputs!$J$6:$J$9,Inputs!$H$6:$H$9)),Inputs!$B$12),-Inputs!$B$12),NORM.INV(RAND(),LOOKUP(U1644,Inputs!$J$6:$J$9,Inputs!$G$6:$G$9),LOOKUP(U1644,Inputs!$J$6:$J$9,Inputs!$H$6:$H$9))),0),"" )</f>
        <v/>
      </c>
      <c r="L1644" s="26">
        <f>IF($A1644&lt;=Inputs!$B$13,IF(7&lt;=Inputs!$B$8,IF(Inputs!$B$12&gt;0,MAX(MIN(NORM.INV(RAND(),LOOKUP(V1644,Inputs!$J$6:$J$9,Inputs!$G$6:$G$9),LOOKUP(V1644,Inputs!$J$6:$J$9,Inputs!$H$6:$H$9)),Inputs!$B$12),-Inputs!$B$12),NORM.INV(RAND(),LOOKUP(V1644,Inputs!$J$6:$J$9,Inputs!$G$6:$G$9),LOOKUP(V1644,Inputs!$J$6:$J$9,Inputs!$H$6:$H$9))),0),"" )</f>
        <v/>
      </c>
      <c r="M1644" s="26">
        <f>IF($A1644&lt;=Inputs!$B$13,IF(8&lt;=Inputs!$B$8,IF(Inputs!$B$12&gt;0,MAX(MIN(NORM.INV(RAND(),LOOKUP(W1644,Inputs!$J$6:$J$9,Inputs!$G$6:$G$9),LOOKUP(W1644,Inputs!$J$6:$J$9,Inputs!$H$6:$H$9)),Inputs!$B$12),-Inputs!$B$12),NORM.INV(RAND(),LOOKUP(W1644,Inputs!$J$6:$J$9,Inputs!$G$6:$G$9),LOOKUP(W1644,Inputs!$J$6:$J$9,Inputs!$H$6:$H$9))),0),"" )</f>
        <v/>
      </c>
      <c r="N1644" s="26">
        <f>IF($A1644&lt;=Inputs!$B$13,IF(9&lt;=Inputs!$B$8,IF(Inputs!$B$12&gt;0,MAX(MIN(NORM.INV(RAND(),LOOKUP(X1644,Inputs!$J$6:$J$9,Inputs!$G$6:$G$9),LOOKUP(X1644,Inputs!$J$6:$J$9,Inputs!$H$6:$H$9)),Inputs!$B$12),-Inputs!$B$12),NORM.INV(RAND(),LOOKUP(X1644,Inputs!$J$6:$J$9,Inputs!$G$6:$G$9),LOOKUP(X1644,Inputs!$J$6:$J$9,Inputs!$H$6:$H$9))),0),"" )</f>
        <v/>
      </c>
      <c r="O1644" s="26">
        <f>IF($A1644&lt;=Inputs!$B$13,IF(10&lt;=Inputs!$B$8,IF(Inputs!$B$12&gt;0,MAX(MIN(NORM.INV(RAND(),LOOKUP(Y1644,Inputs!$J$6:$J$9,Inputs!$G$6:$G$9),LOOKUP(Y1644,Inputs!$J$6:$J$9,Inputs!$H$6:$H$9)),Inputs!$B$12),-Inputs!$B$12),NORM.INV(RAND(),LOOKUP(Y1644,Inputs!$J$6:$J$9,Inputs!$G$6:$G$9),LOOKUP(Y1644,Inputs!$J$6:$J$9,Inputs!$H$6:$H$9))),0),"" )</f>
        <v/>
      </c>
      <c r="P1644" s="31">
        <f>IF($A1644&lt;=Inputs!$B$13,RAND(),"")</f>
        <v/>
      </c>
      <c r="Q1644" s="31">
        <f>IF($A1644&lt;=Inputs!$B$13,RAND(),"")</f>
        <v/>
      </c>
      <c r="R1644" s="31">
        <f>IF($A1644&lt;=Inputs!$B$13,RAND(),"")</f>
        <v/>
      </c>
      <c r="S1644" s="31">
        <f>IF($A1644&lt;=Inputs!$B$13,RAND(),"")</f>
        <v/>
      </c>
      <c r="T1644" s="31">
        <f>IF($A1644&lt;=Inputs!$B$13,RAND(),"")</f>
        <v/>
      </c>
      <c r="U1644" s="31">
        <f>IF($A1644&lt;=Inputs!$B$13,RAND(),"")</f>
        <v/>
      </c>
      <c r="V1644" s="31">
        <f>IF($A1644&lt;=Inputs!$B$13,RAND(),"")</f>
        <v/>
      </c>
      <c r="W1644" s="31">
        <f>IF($A1644&lt;=Inputs!$B$13,RAND(),"")</f>
        <v/>
      </c>
      <c r="X1644" s="31">
        <f>IF($A1644&lt;=Inputs!$B$13,RAND(),"")</f>
        <v/>
      </c>
      <c r="Y1644" s="31">
        <f>IF($A1644&lt;=Inputs!$B$13,RAND(),"")</f>
        <v/>
      </c>
    </row>
    <row r="1645">
      <c r="A1645" t="n">
        <v>1640</v>
      </c>
      <c r="B1645" s="26">
        <f>IF($A1645&lt;=Inputs!$B$13,IF(Inputs!$B$8&gt;0,SUM(F1645:O1645)/Inputs!$B$8,0),"")</f>
        <v/>
      </c>
      <c r="C1645" s="27">
        <f>IF($A1645&lt;=Inputs!$B$13,B1645/100,"")</f>
        <v/>
      </c>
      <c r="D1645" s="28">
        <f>IF($A1645&lt;=Inputs!$B$13,C1645*Inputs!$B$7,"")</f>
        <v/>
      </c>
      <c r="E1645" s="29">
        <f>IF($A1645&lt;=Inputs!$B$13,IF(D1645&gt;0,1,0),"")</f>
        <v/>
      </c>
      <c r="F1645" s="26">
        <f>IF($A1645&lt;=Inputs!$B$13,IF(1&lt;=Inputs!$B$8,IF(Inputs!$B$12&gt;0,MAX(MIN(NORM.INV(RAND(),LOOKUP(P1645,Inputs!$J$6:$J$9,Inputs!$G$6:$G$9),LOOKUP(P1645,Inputs!$J$6:$J$9,Inputs!$H$6:$H$9)),Inputs!$B$12),-Inputs!$B$12),NORM.INV(RAND(),LOOKUP(P1645,Inputs!$J$6:$J$9,Inputs!$G$6:$G$9),LOOKUP(P1645,Inputs!$J$6:$J$9,Inputs!$H$6:$H$9))),0),"" )</f>
        <v/>
      </c>
      <c r="G1645" s="26">
        <f>IF($A1645&lt;=Inputs!$B$13,IF(2&lt;=Inputs!$B$8,IF(Inputs!$B$12&gt;0,MAX(MIN(NORM.INV(RAND(),LOOKUP(Q1645,Inputs!$J$6:$J$9,Inputs!$G$6:$G$9),LOOKUP(Q1645,Inputs!$J$6:$J$9,Inputs!$H$6:$H$9)),Inputs!$B$12),-Inputs!$B$12),NORM.INV(RAND(),LOOKUP(Q1645,Inputs!$J$6:$J$9,Inputs!$G$6:$G$9),LOOKUP(Q1645,Inputs!$J$6:$J$9,Inputs!$H$6:$H$9))),0),"" )</f>
        <v/>
      </c>
      <c r="H1645" s="26">
        <f>IF($A1645&lt;=Inputs!$B$13,IF(3&lt;=Inputs!$B$8,IF(Inputs!$B$12&gt;0,MAX(MIN(NORM.INV(RAND(),LOOKUP(R1645,Inputs!$J$6:$J$9,Inputs!$G$6:$G$9),LOOKUP(R1645,Inputs!$J$6:$J$9,Inputs!$H$6:$H$9)),Inputs!$B$12),-Inputs!$B$12),NORM.INV(RAND(),LOOKUP(R1645,Inputs!$J$6:$J$9,Inputs!$G$6:$G$9),LOOKUP(R1645,Inputs!$J$6:$J$9,Inputs!$H$6:$H$9))),0),"" )</f>
        <v/>
      </c>
      <c r="I1645" s="26">
        <f>IF($A1645&lt;=Inputs!$B$13,IF(4&lt;=Inputs!$B$8,IF(Inputs!$B$12&gt;0,MAX(MIN(NORM.INV(RAND(),LOOKUP(S1645,Inputs!$J$6:$J$9,Inputs!$G$6:$G$9),LOOKUP(S1645,Inputs!$J$6:$J$9,Inputs!$H$6:$H$9)),Inputs!$B$12),-Inputs!$B$12),NORM.INV(RAND(),LOOKUP(S1645,Inputs!$J$6:$J$9,Inputs!$G$6:$G$9),LOOKUP(S1645,Inputs!$J$6:$J$9,Inputs!$H$6:$H$9))),0),"" )</f>
        <v/>
      </c>
      <c r="J1645" s="26">
        <f>IF($A1645&lt;=Inputs!$B$13,IF(5&lt;=Inputs!$B$8,IF(Inputs!$B$12&gt;0,MAX(MIN(NORM.INV(RAND(),LOOKUP(T1645,Inputs!$J$6:$J$9,Inputs!$G$6:$G$9),LOOKUP(T1645,Inputs!$J$6:$J$9,Inputs!$H$6:$H$9)),Inputs!$B$12),-Inputs!$B$12),NORM.INV(RAND(),LOOKUP(T1645,Inputs!$J$6:$J$9,Inputs!$G$6:$G$9),LOOKUP(T1645,Inputs!$J$6:$J$9,Inputs!$H$6:$H$9))),0),"" )</f>
        <v/>
      </c>
      <c r="K1645" s="26">
        <f>IF($A1645&lt;=Inputs!$B$13,IF(6&lt;=Inputs!$B$8,IF(Inputs!$B$12&gt;0,MAX(MIN(NORM.INV(RAND(),LOOKUP(U1645,Inputs!$J$6:$J$9,Inputs!$G$6:$G$9),LOOKUP(U1645,Inputs!$J$6:$J$9,Inputs!$H$6:$H$9)),Inputs!$B$12),-Inputs!$B$12),NORM.INV(RAND(),LOOKUP(U1645,Inputs!$J$6:$J$9,Inputs!$G$6:$G$9),LOOKUP(U1645,Inputs!$J$6:$J$9,Inputs!$H$6:$H$9))),0),"" )</f>
        <v/>
      </c>
      <c r="L1645" s="26">
        <f>IF($A1645&lt;=Inputs!$B$13,IF(7&lt;=Inputs!$B$8,IF(Inputs!$B$12&gt;0,MAX(MIN(NORM.INV(RAND(),LOOKUP(V1645,Inputs!$J$6:$J$9,Inputs!$G$6:$G$9),LOOKUP(V1645,Inputs!$J$6:$J$9,Inputs!$H$6:$H$9)),Inputs!$B$12),-Inputs!$B$12),NORM.INV(RAND(),LOOKUP(V1645,Inputs!$J$6:$J$9,Inputs!$G$6:$G$9),LOOKUP(V1645,Inputs!$J$6:$J$9,Inputs!$H$6:$H$9))),0),"" )</f>
        <v/>
      </c>
      <c r="M1645" s="26">
        <f>IF($A1645&lt;=Inputs!$B$13,IF(8&lt;=Inputs!$B$8,IF(Inputs!$B$12&gt;0,MAX(MIN(NORM.INV(RAND(),LOOKUP(W1645,Inputs!$J$6:$J$9,Inputs!$G$6:$G$9),LOOKUP(W1645,Inputs!$J$6:$J$9,Inputs!$H$6:$H$9)),Inputs!$B$12),-Inputs!$B$12),NORM.INV(RAND(),LOOKUP(W1645,Inputs!$J$6:$J$9,Inputs!$G$6:$G$9),LOOKUP(W1645,Inputs!$J$6:$J$9,Inputs!$H$6:$H$9))),0),"" )</f>
        <v/>
      </c>
      <c r="N1645" s="26">
        <f>IF($A1645&lt;=Inputs!$B$13,IF(9&lt;=Inputs!$B$8,IF(Inputs!$B$12&gt;0,MAX(MIN(NORM.INV(RAND(),LOOKUP(X1645,Inputs!$J$6:$J$9,Inputs!$G$6:$G$9),LOOKUP(X1645,Inputs!$J$6:$J$9,Inputs!$H$6:$H$9)),Inputs!$B$12),-Inputs!$B$12),NORM.INV(RAND(),LOOKUP(X1645,Inputs!$J$6:$J$9,Inputs!$G$6:$G$9),LOOKUP(X1645,Inputs!$J$6:$J$9,Inputs!$H$6:$H$9))),0),"" )</f>
        <v/>
      </c>
      <c r="O1645" s="26">
        <f>IF($A1645&lt;=Inputs!$B$13,IF(10&lt;=Inputs!$B$8,IF(Inputs!$B$12&gt;0,MAX(MIN(NORM.INV(RAND(),LOOKUP(Y1645,Inputs!$J$6:$J$9,Inputs!$G$6:$G$9),LOOKUP(Y1645,Inputs!$J$6:$J$9,Inputs!$H$6:$H$9)),Inputs!$B$12),-Inputs!$B$12),NORM.INV(RAND(),LOOKUP(Y1645,Inputs!$J$6:$J$9,Inputs!$G$6:$G$9),LOOKUP(Y1645,Inputs!$J$6:$J$9,Inputs!$H$6:$H$9))),0),"" )</f>
        <v/>
      </c>
      <c r="P1645" s="31">
        <f>IF($A1645&lt;=Inputs!$B$13,RAND(),"")</f>
        <v/>
      </c>
      <c r="Q1645" s="31">
        <f>IF($A1645&lt;=Inputs!$B$13,RAND(),"")</f>
        <v/>
      </c>
      <c r="R1645" s="31">
        <f>IF($A1645&lt;=Inputs!$B$13,RAND(),"")</f>
        <v/>
      </c>
      <c r="S1645" s="31">
        <f>IF($A1645&lt;=Inputs!$B$13,RAND(),"")</f>
        <v/>
      </c>
      <c r="T1645" s="31">
        <f>IF($A1645&lt;=Inputs!$B$13,RAND(),"")</f>
        <v/>
      </c>
      <c r="U1645" s="31">
        <f>IF($A1645&lt;=Inputs!$B$13,RAND(),"")</f>
        <v/>
      </c>
      <c r="V1645" s="31">
        <f>IF($A1645&lt;=Inputs!$B$13,RAND(),"")</f>
        <v/>
      </c>
      <c r="W1645" s="31">
        <f>IF($A1645&lt;=Inputs!$B$13,RAND(),"")</f>
        <v/>
      </c>
      <c r="X1645" s="31">
        <f>IF($A1645&lt;=Inputs!$B$13,RAND(),"")</f>
        <v/>
      </c>
      <c r="Y1645" s="31">
        <f>IF($A1645&lt;=Inputs!$B$13,RAND(),"")</f>
        <v/>
      </c>
    </row>
    <row r="1646">
      <c r="A1646" t="n">
        <v>1641</v>
      </c>
      <c r="B1646" s="26">
        <f>IF($A1646&lt;=Inputs!$B$13,IF(Inputs!$B$8&gt;0,SUM(F1646:O1646)/Inputs!$B$8,0),"")</f>
        <v/>
      </c>
      <c r="C1646" s="27">
        <f>IF($A1646&lt;=Inputs!$B$13,B1646/100,"")</f>
        <v/>
      </c>
      <c r="D1646" s="28">
        <f>IF($A1646&lt;=Inputs!$B$13,C1646*Inputs!$B$7,"")</f>
        <v/>
      </c>
      <c r="E1646" s="29">
        <f>IF($A1646&lt;=Inputs!$B$13,IF(D1646&gt;0,1,0),"")</f>
        <v/>
      </c>
      <c r="F1646" s="26">
        <f>IF($A1646&lt;=Inputs!$B$13,IF(1&lt;=Inputs!$B$8,IF(Inputs!$B$12&gt;0,MAX(MIN(NORM.INV(RAND(),LOOKUP(P1646,Inputs!$J$6:$J$9,Inputs!$G$6:$G$9),LOOKUP(P1646,Inputs!$J$6:$J$9,Inputs!$H$6:$H$9)),Inputs!$B$12),-Inputs!$B$12),NORM.INV(RAND(),LOOKUP(P1646,Inputs!$J$6:$J$9,Inputs!$G$6:$G$9),LOOKUP(P1646,Inputs!$J$6:$J$9,Inputs!$H$6:$H$9))),0),"" )</f>
        <v/>
      </c>
      <c r="G1646" s="26">
        <f>IF($A1646&lt;=Inputs!$B$13,IF(2&lt;=Inputs!$B$8,IF(Inputs!$B$12&gt;0,MAX(MIN(NORM.INV(RAND(),LOOKUP(Q1646,Inputs!$J$6:$J$9,Inputs!$G$6:$G$9),LOOKUP(Q1646,Inputs!$J$6:$J$9,Inputs!$H$6:$H$9)),Inputs!$B$12),-Inputs!$B$12),NORM.INV(RAND(),LOOKUP(Q1646,Inputs!$J$6:$J$9,Inputs!$G$6:$G$9),LOOKUP(Q1646,Inputs!$J$6:$J$9,Inputs!$H$6:$H$9))),0),"" )</f>
        <v/>
      </c>
      <c r="H1646" s="26">
        <f>IF($A1646&lt;=Inputs!$B$13,IF(3&lt;=Inputs!$B$8,IF(Inputs!$B$12&gt;0,MAX(MIN(NORM.INV(RAND(),LOOKUP(R1646,Inputs!$J$6:$J$9,Inputs!$G$6:$G$9),LOOKUP(R1646,Inputs!$J$6:$J$9,Inputs!$H$6:$H$9)),Inputs!$B$12),-Inputs!$B$12),NORM.INV(RAND(),LOOKUP(R1646,Inputs!$J$6:$J$9,Inputs!$G$6:$G$9),LOOKUP(R1646,Inputs!$J$6:$J$9,Inputs!$H$6:$H$9))),0),"" )</f>
        <v/>
      </c>
      <c r="I1646" s="26">
        <f>IF($A1646&lt;=Inputs!$B$13,IF(4&lt;=Inputs!$B$8,IF(Inputs!$B$12&gt;0,MAX(MIN(NORM.INV(RAND(),LOOKUP(S1646,Inputs!$J$6:$J$9,Inputs!$G$6:$G$9),LOOKUP(S1646,Inputs!$J$6:$J$9,Inputs!$H$6:$H$9)),Inputs!$B$12),-Inputs!$B$12),NORM.INV(RAND(),LOOKUP(S1646,Inputs!$J$6:$J$9,Inputs!$G$6:$G$9),LOOKUP(S1646,Inputs!$J$6:$J$9,Inputs!$H$6:$H$9))),0),"" )</f>
        <v/>
      </c>
      <c r="J1646" s="26">
        <f>IF($A1646&lt;=Inputs!$B$13,IF(5&lt;=Inputs!$B$8,IF(Inputs!$B$12&gt;0,MAX(MIN(NORM.INV(RAND(),LOOKUP(T1646,Inputs!$J$6:$J$9,Inputs!$G$6:$G$9),LOOKUP(T1646,Inputs!$J$6:$J$9,Inputs!$H$6:$H$9)),Inputs!$B$12),-Inputs!$B$12),NORM.INV(RAND(),LOOKUP(T1646,Inputs!$J$6:$J$9,Inputs!$G$6:$G$9),LOOKUP(T1646,Inputs!$J$6:$J$9,Inputs!$H$6:$H$9))),0),"" )</f>
        <v/>
      </c>
      <c r="K1646" s="26">
        <f>IF($A1646&lt;=Inputs!$B$13,IF(6&lt;=Inputs!$B$8,IF(Inputs!$B$12&gt;0,MAX(MIN(NORM.INV(RAND(),LOOKUP(U1646,Inputs!$J$6:$J$9,Inputs!$G$6:$G$9),LOOKUP(U1646,Inputs!$J$6:$J$9,Inputs!$H$6:$H$9)),Inputs!$B$12),-Inputs!$B$12),NORM.INV(RAND(),LOOKUP(U1646,Inputs!$J$6:$J$9,Inputs!$G$6:$G$9),LOOKUP(U1646,Inputs!$J$6:$J$9,Inputs!$H$6:$H$9))),0),"" )</f>
        <v/>
      </c>
      <c r="L1646" s="26">
        <f>IF($A1646&lt;=Inputs!$B$13,IF(7&lt;=Inputs!$B$8,IF(Inputs!$B$12&gt;0,MAX(MIN(NORM.INV(RAND(),LOOKUP(V1646,Inputs!$J$6:$J$9,Inputs!$G$6:$G$9),LOOKUP(V1646,Inputs!$J$6:$J$9,Inputs!$H$6:$H$9)),Inputs!$B$12),-Inputs!$B$12),NORM.INV(RAND(),LOOKUP(V1646,Inputs!$J$6:$J$9,Inputs!$G$6:$G$9),LOOKUP(V1646,Inputs!$J$6:$J$9,Inputs!$H$6:$H$9))),0),"" )</f>
        <v/>
      </c>
      <c r="M1646" s="26">
        <f>IF($A1646&lt;=Inputs!$B$13,IF(8&lt;=Inputs!$B$8,IF(Inputs!$B$12&gt;0,MAX(MIN(NORM.INV(RAND(),LOOKUP(W1646,Inputs!$J$6:$J$9,Inputs!$G$6:$G$9),LOOKUP(W1646,Inputs!$J$6:$J$9,Inputs!$H$6:$H$9)),Inputs!$B$12),-Inputs!$B$12),NORM.INV(RAND(),LOOKUP(W1646,Inputs!$J$6:$J$9,Inputs!$G$6:$G$9),LOOKUP(W1646,Inputs!$J$6:$J$9,Inputs!$H$6:$H$9))),0),"" )</f>
        <v/>
      </c>
      <c r="N1646" s="26">
        <f>IF($A1646&lt;=Inputs!$B$13,IF(9&lt;=Inputs!$B$8,IF(Inputs!$B$12&gt;0,MAX(MIN(NORM.INV(RAND(),LOOKUP(X1646,Inputs!$J$6:$J$9,Inputs!$G$6:$G$9),LOOKUP(X1646,Inputs!$J$6:$J$9,Inputs!$H$6:$H$9)),Inputs!$B$12),-Inputs!$B$12),NORM.INV(RAND(),LOOKUP(X1646,Inputs!$J$6:$J$9,Inputs!$G$6:$G$9),LOOKUP(X1646,Inputs!$J$6:$J$9,Inputs!$H$6:$H$9))),0),"" )</f>
        <v/>
      </c>
      <c r="O1646" s="26">
        <f>IF($A1646&lt;=Inputs!$B$13,IF(10&lt;=Inputs!$B$8,IF(Inputs!$B$12&gt;0,MAX(MIN(NORM.INV(RAND(),LOOKUP(Y1646,Inputs!$J$6:$J$9,Inputs!$G$6:$G$9),LOOKUP(Y1646,Inputs!$J$6:$J$9,Inputs!$H$6:$H$9)),Inputs!$B$12),-Inputs!$B$12),NORM.INV(RAND(),LOOKUP(Y1646,Inputs!$J$6:$J$9,Inputs!$G$6:$G$9),LOOKUP(Y1646,Inputs!$J$6:$J$9,Inputs!$H$6:$H$9))),0),"" )</f>
        <v/>
      </c>
      <c r="P1646" s="31">
        <f>IF($A1646&lt;=Inputs!$B$13,RAND(),"")</f>
        <v/>
      </c>
      <c r="Q1646" s="31">
        <f>IF($A1646&lt;=Inputs!$B$13,RAND(),"")</f>
        <v/>
      </c>
      <c r="R1646" s="31">
        <f>IF($A1646&lt;=Inputs!$B$13,RAND(),"")</f>
        <v/>
      </c>
      <c r="S1646" s="31">
        <f>IF($A1646&lt;=Inputs!$B$13,RAND(),"")</f>
        <v/>
      </c>
      <c r="T1646" s="31">
        <f>IF($A1646&lt;=Inputs!$B$13,RAND(),"")</f>
        <v/>
      </c>
      <c r="U1646" s="31">
        <f>IF($A1646&lt;=Inputs!$B$13,RAND(),"")</f>
        <v/>
      </c>
      <c r="V1646" s="31">
        <f>IF($A1646&lt;=Inputs!$B$13,RAND(),"")</f>
        <v/>
      </c>
      <c r="W1646" s="31">
        <f>IF($A1646&lt;=Inputs!$B$13,RAND(),"")</f>
        <v/>
      </c>
      <c r="X1646" s="31">
        <f>IF($A1646&lt;=Inputs!$B$13,RAND(),"")</f>
        <v/>
      </c>
      <c r="Y1646" s="31">
        <f>IF($A1646&lt;=Inputs!$B$13,RAND(),"")</f>
        <v/>
      </c>
    </row>
    <row r="1647">
      <c r="A1647" t="n">
        <v>1642</v>
      </c>
      <c r="B1647" s="26">
        <f>IF($A1647&lt;=Inputs!$B$13,IF(Inputs!$B$8&gt;0,SUM(F1647:O1647)/Inputs!$B$8,0),"")</f>
        <v/>
      </c>
      <c r="C1647" s="27">
        <f>IF($A1647&lt;=Inputs!$B$13,B1647/100,"")</f>
        <v/>
      </c>
      <c r="D1647" s="28">
        <f>IF($A1647&lt;=Inputs!$B$13,C1647*Inputs!$B$7,"")</f>
        <v/>
      </c>
      <c r="E1647" s="29">
        <f>IF($A1647&lt;=Inputs!$B$13,IF(D1647&gt;0,1,0),"")</f>
        <v/>
      </c>
      <c r="F1647" s="26">
        <f>IF($A1647&lt;=Inputs!$B$13,IF(1&lt;=Inputs!$B$8,IF(Inputs!$B$12&gt;0,MAX(MIN(NORM.INV(RAND(),LOOKUP(P1647,Inputs!$J$6:$J$9,Inputs!$G$6:$G$9),LOOKUP(P1647,Inputs!$J$6:$J$9,Inputs!$H$6:$H$9)),Inputs!$B$12),-Inputs!$B$12),NORM.INV(RAND(),LOOKUP(P1647,Inputs!$J$6:$J$9,Inputs!$G$6:$G$9),LOOKUP(P1647,Inputs!$J$6:$J$9,Inputs!$H$6:$H$9))),0),"" )</f>
        <v/>
      </c>
      <c r="G1647" s="26">
        <f>IF($A1647&lt;=Inputs!$B$13,IF(2&lt;=Inputs!$B$8,IF(Inputs!$B$12&gt;0,MAX(MIN(NORM.INV(RAND(),LOOKUP(Q1647,Inputs!$J$6:$J$9,Inputs!$G$6:$G$9),LOOKUP(Q1647,Inputs!$J$6:$J$9,Inputs!$H$6:$H$9)),Inputs!$B$12),-Inputs!$B$12),NORM.INV(RAND(),LOOKUP(Q1647,Inputs!$J$6:$J$9,Inputs!$G$6:$G$9),LOOKUP(Q1647,Inputs!$J$6:$J$9,Inputs!$H$6:$H$9))),0),"" )</f>
        <v/>
      </c>
      <c r="H1647" s="26">
        <f>IF($A1647&lt;=Inputs!$B$13,IF(3&lt;=Inputs!$B$8,IF(Inputs!$B$12&gt;0,MAX(MIN(NORM.INV(RAND(),LOOKUP(R1647,Inputs!$J$6:$J$9,Inputs!$G$6:$G$9),LOOKUP(R1647,Inputs!$J$6:$J$9,Inputs!$H$6:$H$9)),Inputs!$B$12),-Inputs!$B$12),NORM.INV(RAND(),LOOKUP(R1647,Inputs!$J$6:$J$9,Inputs!$G$6:$G$9),LOOKUP(R1647,Inputs!$J$6:$J$9,Inputs!$H$6:$H$9))),0),"" )</f>
        <v/>
      </c>
      <c r="I1647" s="26">
        <f>IF($A1647&lt;=Inputs!$B$13,IF(4&lt;=Inputs!$B$8,IF(Inputs!$B$12&gt;0,MAX(MIN(NORM.INV(RAND(),LOOKUP(S1647,Inputs!$J$6:$J$9,Inputs!$G$6:$G$9),LOOKUP(S1647,Inputs!$J$6:$J$9,Inputs!$H$6:$H$9)),Inputs!$B$12),-Inputs!$B$12),NORM.INV(RAND(),LOOKUP(S1647,Inputs!$J$6:$J$9,Inputs!$G$6:$G$9),LOOKUP(S1647,Inputs!$J$6:$J$9,Inputs!$H$6:$H$9))),0),"" )</f>
        <v/>
      </c>
      <c r="J1647" s="26">
        <f>IF($A1647&lt;=Inputs!$B$13,IF(5&lt;=Inputs!$B$8,IF(Inputs!$B$12&gt;0,MAX(MIN(NORM.INV(RAND(),LOOKUP(T1647,Inputs!$J$6:$J$9,Inputs!$G$6:$G$9),LOOKUP(T1647,Inputs!$J$6:$J$9,Inputs!$H$6:$H$9)),Inputs!$B$12),-Inputs!$B$12),NORM.INV(RAND(),LOOKUP(T1647,Inputs!$J$6:$J$9,Inputs!$G$6:$G$9),LOOKUP(T1647,Inputs!$J$6:$J$9,Inputs!$H$6:$H$9))),0),"" )</f>
        <v/>
      </c>
      <c r="K1647" s="26">
        <f>IF($A1647&lt;=Inputs!$B$13,IF(6&lt;=Inputs!$B$8,IF(Inputs!$B$12&gt;0,MAX(MIN(NORM.INV(RAND(),LOOKUP(U1647,Inputs!$J$6:$J$9,Inputs!$G$6:$G$9),LOOKUP(U1647,Inputs!$J$6:$J$9,Inputs!$H$6:$H$9)),Inputs!$B$12),-Inputs!$B$12),NORM.INV(RAND(),LOOKUP(U1647,Inputs!$J$6:$J$9,Inputs!$G$6:$G$9),LOOKUP(U1647,Inputs!$J$6:$J$9,Inputs!$H$6:$H$9))),0),"" )</f>
        <v/>
      </c>
      <c r="L1647" s="26">
        <f>IF($A1647&lt;=Inputs!$B$13,IF(7&lt;=Inputs!$B$8,IF(Inputs!$B$12&gt;0,MAX(MIN(NORM.INV(RAND(),LOOKUP(V1647,Inputs!$J$6:$J$9,Inputs!$G$6:$G$9),LOOKUP(V1647,Inputs!$J$6:$J$9,Inputs!$H$6:$H$9)),Inputs!$B$12),-Inputs!$B$12),NORM.INV(RAND(),LOOKUP(V1647,Inputs!$J$6:$J$9,Inputs!$G$6:$G$9),LOOKUP(V1647,Inputs!$J$6:$J$9,Inputs!$H$6:$H$9))),0),"" )</f>
        <v/>
      </c>
      <c r="M1647" s="26">
        <f>IF($A1647&lt;=Inputs!$B$13,IF(8&lt;=Inputs!$B$8,IF(Inputs!$B$12&gt;0,MAX(MIN(NORM.INV(RAND(),LOOKUP(W1647,Inputs!$J$6:$J$9,Inputs!$G$6:$G$9),LOOKUP(W1647,Inputs!$J$6:$J$9,Inputs!$H$6:$H$9)),Inputs!$B$12),-Inputs!$B$12),NORM.INV(RAND(),LOOKUP(W1647,Inputs!$J$6:$J$9,Inputs!$G$6:$G$9),LOOKUP(W1647,Inputs!$J$6:$J$9,Inputs!$H$6:$H$9))),0),"" )</f>
        <v/>
      </c>
      <c r="N1647" s="26">
        <f>IF($A1647&lt;=Inputs!$B$13,IF(9&lt;=Inputs!$B$8,IF(Inputs!$B$12&gt;0,MAX(MIN(NORM.INV(RAND(),LOOKUP(X1647,Inputs!$J$6:$J$9,Inputs!$G$6:$G$9),LOOKUP(X1647,Inputs!$J$6:$J$9,Inputs!$H$6:$H$9)),Inputs!$B$12),-Inputs!$B$12),NORM.INV(RAND(),LOOKUP(X1647,Inputs!$J$6:$J$9,Inputs!$G$6:$G$9),LOOKUP(X1647,Inputs!$J$6:$J$9,Inputs!$H$6:$H$9))),0),"" )</f>
        <v/>
      </c>
      <c r="O1647" s="26">
        <f>IF($A1647&lt;=Inputs!$B$13,IF(10&lt;=Inputs!$B$8,IF(Inputs!$B$12&gt;0,MAX(MIN(NORM.INV(RAND(),LOOKUP(Y1647,Inputs!$J$6:$J$9,Inputs!$G$6:$G$9),LOOKUP(Y1647,Inputs!$J$6:$J$9,Inputs!$H$6:$H$9)),Inputs!$B$12),-Inputs!$B$12),NORM.INV(RAND(),LOOKUP(Y1647,Inputs!$J$6:$J$9,Inputs!$G$6:$G$9),LOOKUP(Y1647,Inputs!$J$6:$J$9,Inputs!$H$6:$H$9))),0),"" )</f>
        <v/>
      </c>
      <c r="P1647" s="31">
        <f>IF($A1647&lt;=Inputs!$B$13,RAND(),"")</f>
        <v/>
      </c>
      <c r="Q1647" s="31">
        <f>IF($A1647&lt;=Inputs!$B$13,RAND(),"")</f>
        <v/>
      </c>
      <c r="R1647" s="31">
        <f>IF($A1647&lt;=Inputs!$B$13,RAND(),"")</f>
        <v/>
      </c>
      <c r="S1647" s="31">
        <f>IF($A1647&lt;=Inputs!$B$13,RAND(),"")</f>
        <v/>
      </c>
      <c r="T1647" s="31">
        <f>IF($A1647&lt;=Inputs!$B$13,RAND(),"")</f>
        <v/>
      </c>
      <c r="U1647" s="31">
        <f>IF($A1647&lt;=Inputs!$B$13,RAND(),"")</f>
        <v/>
      </c>
      <c r="V1647" s="31">
        <f>IF($A1647&lt;=Inputs!$B$13,RAND(),"")</f>
        <v/>
      </c>
      <c r="W1647" s="31">
        <f>IF($A1647&lt;=Inputs!$B$13,RAND(),"")</f>
        <v/>
      </c>
      <c r="X1647" s="31">
        <f>IF($A1647&lt;=Inputs!$B$13,RAND(),"")</f>
        <v/>
      </c>
      <c r="Y1647" s="31">
        <f>IF($A1647&lt;=Inputs!$B$13,RAND(),"")</f>
        <v/>
      </c>
    </row>
    <row r="1648">
      <c r="A1648" t="n">
        <v>1643</v>
      </c>
      <c r="B1648" s="26">
        <f>IF($A1648&lt;=Inputs!$B$13,IF(Inputs!$B$8&gt;0,SUM(F1648:O1648)/Inputs!$B$8,0),"")</f>
        <v/>
      </c>
      <c r="C1648" s="27">
        <f>IF($A1648&lt;=Inputs!$B$13,B1648/100,"")</f>
        <v/>
      </c>
      <c r="D1648" s="28">
        <f>IF($A1648&lt;=Inputs!$B$13,C1648*Inputs!$B$7,"")</f>
        <v/>
      </c>
      <c r="E1648" s="29">
        <f>IF($A1648&lt;=Inputs!$B$13,IF(D1648&gt;0,1,0),"")</f>
        <v/>
      </c>
      <c r="F1648" s="26">
        <f>IF($A1648&lt;=Inputs!$B$13,IF(1&lt;=Inputs!$B$8,IF(Inputs!$B$12&gt;0,MAX(MIN(NORM.INV(RAND(),LOOKUP(P1648,Inputs!$J$6:$J$9,Inputs!$G$6:$G$9),LOOKUP(P1648,Inputs!$J$6:$J$9,Inputs!$H$6:$H$9)),Inputs!$B$12),-Inputs!$B$12),NORM.INV(RAND(),LOOKUP(P1648,Inputs!$J$6:$J$9,Inputs!$G$6:$G$9),LOOKUP(P1648,Inputs!$J$6:$J$9,Inputs!$H$6:$H$9))),0),"" )</f>
        <v/>
      </c>
      <c r="G1648" s="26">
        <f>IF($A1648&lt;=Inputs!$B$13,IF(2&lt;=Inputs!$B$8,IF(Inputs!$B$12&gt;0,MAX(MIN(NORM.INV(RAND(),LOOKUP(Q1648,Inputs!$J$6:$J$9,Inputs!$G$6:$G$9),LOOKUP(Q1648,Inputs!$J$6:$J$9,Inputs!$H$6:$H$9)),Inputs!$B$12),-Inputs!$B$12),NORM.INV(RAND(),LOOKUP(Q1648,Inputs!$J$6:$J$9,Inputs!$G$6:$G$9),LOOKUP(Q1648,Inputs!$J$6:$J$9,Inputs!$H$6:$H$9))),0),"" )</f>
        <v/>
      </c>
      <c r="H1648" s="26">
        <f>IF($A1648&lt;=Inputs!$B$13,IF(3&lt;=Inputs!$B$8,IF(Inputs!$B$12&gt;0,MAX(MIN(NORM.INV(RAND(),LOOKUP(R1648,Inputs!$J$6:$J$9,Inputs!$G$6:$G$9),LOOKUP(R1648,Inputs!$J$6:$J$9,Inputs!$H$6:$H$9)),Inputs!$B$12),-Inputs!$B$12),NORM.INV(RAND(),LOOKUP(R1648,Inputs!$J$6:$J$9,Inputs!$G$6:$G$9),LOOKUP(R1648,Inputs!$J$6:$J$9,Inputs!$H$6:$H$9))),0),"" )</f>
        <v/>
      </c>
      <c r="I1648" s="26">
        <f>IF($A1648&lt;=Inputs!$B$13,IF(4&lt;=Inputs!$B$8,IF(Inputs!$B$12&gt;0,MAX(MIN(NORM.INV(RAND(),LOOKUP(S1648,Inputs!$J$6:$J$9,Inputs!$G$6:$G$9),LOOKUP(S1648,Inputs!$J$6:$J$9,Inputs!$H$6:$H$9)),Inputs!$B$12),-Inputs!$B$12),NORM.INV(RAND(),LOOKUP(S1648,Inputs!$J$6:$J$9,Inputs!$G$6:$G$9),LOOKUP(S1648,Inputs!$J$6:$J$9,Inputs!$H$6:$H$9))),0),"" )</f>
        <v/>
      </c>
      <c r="J1648" s="26">
        <f>IF($A1648&lt;=Inputs!$B$13,IF(5&lt;=Inputs!$B$8,IF(Inputs!$B$12&gt;0,MAX(MIN(NORM.INV(RAND(),LOOKUP(T1648,Inputs!$J$6:$J$9,Inputs!$G$6:$G$9),LOOKUP(T1648,Inputs!$J$6:$J$9,Inputs!$H$6:$H$9)),Inputs!$B$12),-Inputs!$B$12),NORM.INV(RAND(),LOOKUP(T1648,Inputs!$J$6:$J$9,Inputs!$G$6:$G$9),LOOKUP(T1648,Inputs!$J$6:$J$9,Inputs!$H$6:$H$9))),0),"" )</f>
        <v/>
      </c>
      <c r="K1648" s="26">
        <f>IF($A1648&lt;=Inputs!$B$13,IF(6&lt;=Inputs!$B$8,IF(Inputs!$B$12&gt;0,MAX(MIN(NORM.INV(RAND(),LOOKUP(U1648,Inputs!$J$6:$J$9,Inputs!$G$6:$G$9),LOOKUP(U1648,Inputs!$J$6:$J$9,Inputs!$H$6:$H$9)),Inputs!$B$12),-Inputs!$B$12),NORM.INV(RAND(),LOOKUP(U1648,Inputs!$J$6:$J$9,Inputs!$G$6:$G$9),LOOKUP(U1648,Inputs!$J$6:$J$9,Inputs!$H$6:$H$9))),0),"" )</f>
        <v/>
      </c>
      <c r="L1648" s="26">
        <f>IF($A1648&lt;=Inputs!$B$13,IF(7&lt;=Inputs!$B$8,IF(Inputs!$B$12&gt;0,MAX(MIN(NORM.INV(RAND(),LOOKUP(V1648,Inputs!$J$6:$J$9,Inputs!$G$6:$G$9),LOOKUP(V1648,Inputs!$J$6:$J$9,Inputs!$H$6:$H$9)),Inputs!$B$12),-Inputs!$B$12),NORM.INV(RAND(),LOOKUP(V1648,Inputs!$J$6:$J$9,Inputs!$G$6:$G$9),LOOKUP(V1648,Inputs!$J$6:$J$9,Inputs!$H$6:$H$9))),0),"" )</f>
        <v/>
      </c>
      <c r="M1648" s="26">
        <f>IF($A1648&lt;=Inputs!$B$13,IF(8&lt;=Inputs!$B$8,IF(Inputs!$B$12&gt;0,MAX(MIN(NORM.INV(RAND(),LOOKUP(W1648,Inputs!$J$6:$J$9,Inputs!$G$6:$G$9),LOOKUP(W1648,Inputs!$J$6:$J$9,Inputs!$H$6:$H$9)),Inputs!$B$12),-Inputs!$B$12),NORM.INV(RAND(),LOOKUP(W1648,Inputs!$J$6:$J$9,Inputs!$G$6:$G$9),LOOKUP(W1648,Inputs!$J$6:$J$9,Inputs!$H$6:$H$9))),0),"" )</f>
        <v/>
      </c>
      <c r="N1648" s="26">
        <f>IF($A1648&lt;=Inputs!$B$13,IF(9&lt;=Inputs!$B$8,IF(Inputs!$B$12&gt;0,MAX(MIN(NORM.INV(RAND(),LOOKUP(X1648,Inputs!$J$6:$J$9,Inputs!$G$6:$G$9),LOOKUP(X1648,Inputs!$J$6:$J$9,Inputs!$H$6:$H$9)),Inputs!$B$12),-Inputs!$B$12),NORM.INV(RAND(),LOOKUP(X1648,Inputs!$J$6:$J$9,Inputs!$G$6:$G$9),LOOKUP(X1648,Inputs!$J$6:$J$9,Inputs!$H$6:$H$9))),0),"" )</f>
        <v/>
      </c>
      <c r="O1648" s="26">
        <f>IF($A1648&lt;=Inputs!$B$13,IF(10&lt;=Inputs!$B$8,IF(Inputs!$B$12&gt;0,MAX(MIN(NORM.INV(RAND(),LOOKUP(Y1648,Inputs!$J$6:$J$9,Inputs!$G$6:$G$9),LOOKUP(Y1648,Inputs!$J$6:$J$9,Inputs!$H$6:$H$9)),Inputs!$B$12),-Inputs!$B$12),NORM.INV(RAND(),LOOKUP(Y1648,Inputs!$J$6:$J$9,Inputs!$G$6:$G$9),LOOKUP(Y1648,Inputs!$J$6:$J$9,Inputs!$H$6:$H$9))),0),"" )</f>
        <v/>
      </c>
      <c r="P1648" s="31">
        <f>IF($A1648&lt;=Inputs!$B$13,RAND(),"")</f>
        <v/>
      </c>
      <c r="Q1648" s="31">
        <f>IF($A1648&lt;=Inputs!$B$13,RAND(),"")</f>
        <v/>
      </c>
      <c r="R1648" s="31">
        <f>IF($A1648&lt;=Inputs!$B$13,RAND(),"")</f>
        <v/>
      </c>
      <c r="S1648" s="31">
        <f>IF($A1648&lt;=Inputs!$B$13,RAND(),"")</f>
        <v/>
      </c>
      <c r="T1648" s="31">
        <f>IF($A1648&lt;=Inputs!$B$13,RAND(),"")</f>
        <v/>
      </c>
      <c r="U1648" s="31">
        <f>IF($A1648&lt;=Inputs!$B$13,RAND(),"")</f>
        <v/>
      </c>
      <c r="V1648" s="31">
        <f>IF($A1648&lt;=Inputs!$B$13,RAND(),"")</f>
        <v/>
      </c>
      <c r="W1648" s="31">
        <f>IF($A1648&lt;=Inputs!$B$13,RAND(),"")</f>
        <v/>
      </c>
      <c r="X1648" s="31">
        <f>IF($A1648&lt;=Inputs!$B$13,RAND(),"")</f>
        <v/>
      </c>
      <c r="Y1648" s="31">
        <f>IF($A1648&lt;=Inputs!$B$13,RAND(),"")</f>
        <v/>
      </c>
    </row>
    <row r="1649">
      <c r="A1649" t="n">
        <v>1644</v>
      </c>
      <c r="B1649" s="26">
        <f>IF($A1649&lt;=Inputs!$B$13,IF(Inputs!$B$8&gt;0,SUM(F1649:O1649)/Inputs!$B$8,0),"")</f>
        <v/>
      </c>
      <c r="C1649" s="27">
        <f>IF($A1649&lt;=Inputs!$B$13,B1649/100,"")</f>
        <v/>
      </c>
      <c r="D1649" s="28">
        <f>IF($A1649&lt;=Inputs!$B$13,C1649*Inputs!$B$7,"")</f>
        <v/>
      </c>
      <c r="E1649" s="29">
        <f>IF($A1649&lt;=Inputs!$B$13,IF(D1649&gt;0,1,0),"")</f>
        <v/>
      </c>
      <c r="F1649" s="26">
        <f>IF($A1649&lt;=Inputs!$B$13,IF(1&lt;=Inputs!$B$8,IF(Inputs!$B$12&gt;0,MAX(MIN(NORM.INV(RAND(),LOOKUP(P1649,Inputs!$J$6:$J$9,Inputs!$G$6:$G$9),LOOKUP(P1649,Inputs!$J$6:$J$9,Inputs!$H$6:$H$9)),Inputs!$B$12),-Inputs!$B$12),NORM.INV(RAND(),LOOKUP(P1649,Inputs!$J$6:$J$9,Inputs!$G$6:$G$9),LOOKUP(P1649,Inputs!$J$6:$J$9,Inputs!$H$6:$H$9))),0),"" )</f>
        <v/>
      </c>
      <c r="G1649" s="26">
        <f>IF($A1649&lt;=Inputs!$B$13,IF(2&lt;=Inputs!$B$8,IF(Inputs!$B$12&gt;0,MAX(MIN(NORM.INV(RAND(),LOOKUP(Q1649,Inputs!$J$6:$J$9,Inputs!$G$6:$G$9),LOOKUP(Q1649,Inputs!$J$6:$J$9,Inputs!$H$6:$H$9)),Inputs!$B$12),-Inputs!$B$12),NORM.INV(RAND(),LOOKUP(Q1649,Inputs!$J$6:$J$9,Inputs!$G$6:$G$9),LOOKUP(Q1649,Inputs!$J$6:$J$9,Inputs!$H$6:$H$9))),0),"" )</f>
        <v/>
      </c>
      <c r="H1649" s="26">
        <f>IF($A1649&lt;=Inputs!$B$13,IF(3&lt;=Inputs!$B$8,IF(Inputs!$B$12&gt;0,MAX(MIN(NORM.INV(RAND(),LOOKUP(R1649,Inputs!$J$6:$J$9,Inputs!$G$6:$G$9),LOOKUP(R1649,Inputs!$J$6:$J$9,Inputs!$H$6:$H$9)),Inputs!$B$12),-Inputs!$B$12),NORM.INV(RAND(),LOOKUP(R1649,Inputs!$J$6:$J$9,Inputs!$G$6:$G$9),LOOKUP(R1649,Inputs!$J$6:$J$9,Inputs!$H$6:$H$9))),0),"" )</f>
        <v/>
      </c>
      <c r="I1649" s="26">
        <f>IF($A1649&lt;=Inputs!$B$13,IF(4&lt;=Inputs!$B$8,IF(Inputs!$B$12&gt;0,MAX(MIN(NORM.INV(RAND(),LOOKUP(S1649,Inputs!$J$6:$J$9,Inputs!$G$6:$G$9),LOOKUP(S1649,Inputs!$J$6:$J$9,Inputs!$H$6:$H$9)),Inputs!$B$12),-Inputs!$B$12),NORM.INV(RAND(),LOOKUP(S1649,Inputs!$J$6:$J$9,Inputs!$G$6:$G$9),LOOKUP(S1649,Inputs!$J$6:$J$9,Inputs!$H$6:$H$9))),0),"" )</f>
        <v/>
      </c>
      <c r="J1649" s="26">
        <f>IF($A1649&lt;=Inputs!$B$13,IF(5&lt;=Inputs!$B$8,IF(Inputs!$B$12&gt;0,MAX(MIN(NORM.INV(RAND(),LOOKUP(T1649,Inputs!$J$6:$J$9,Inputs!$G$6:$G$9),LOOKUP(T1649,Inputs!$J$6:$J$9,Inputs!$H$6:$H$9)),Inputs!$B$12),-Inputs!$B$12),NORM.INV(RAND(),LOOKUP(T1649,Inputs!$J$6:$J$9,Inputs!$G$6:$G$9),LOOKUP(T1649,Inputs!$J$6:$J$9,Inputs!$H$6:$H$9))),0),"" )</f>
        <v/>
      </c>
      <c r="K1649" s="26">
        <f>IF($A1649&lt;=Inputs!$B$13,IF(6&lt;=Inputs!$B$8,IF(Inputs!$B$12&gt;0,MAX(MIN(NORM.INV(RAND(),LOOKUP(U1649,Inputs!$J$6:$J$9,Inputs!$G$6:$G$9),LOOKUP(U1649,Inputs!$J$6:$J$9,Inputs!$H$6:$H$9)),Inputs!$B$12),-Inputs!$B$12),NORM.INV(RAND(),LOOKUP(U1649,Inputs!$J$6:$J$9,Inputs!$G$6:$G$9),LOOKUP(U1649,Inputs!$J$6:$J$9,Inputs!$H$6:$H$9))),0),"" )</f>
        <v/>
      </c>
      <c r="L1649" s="26">
        <f>IF($A1649&lt;=Inputs!$B$13,IF(7&lt;=Inputs!$B$8,IF(Inputs!$B$12&gt;0,MAX(MIN(NORM.INV(RAND(),LOOKUP(V1649,Inputs!$J$6:$J$9,Inputs!$G$6:$G$9),LOOKUP(V1649,Inputs!$J$6:$J$9,Inputs!$H$6:$H$9)),Inputs!$B$12),-Inputs!$B$12),NORM.INV(RAND(),LOOKUP(V1649,Inputs!$J$6:$J$9,Inputs!$G$6:$G$9),LOOKUP(V1649,Inputs!$J$6:$J$9,Inputs!$H$6:$H$9))),0),"" )</f>
        <v/>
      </c>
      <c r="M1649" s="26">
        <f>IF($A1649&lt;=Inputs!$B$13,IF(8&lt;=Inputs!$B$8,IF(Inputs!$B$12&gt;0,MAX(MIN(NORM.INV(RAND(),LOOKUP(W1649,Inputs!$J$6:$J$9,Inputs!$G$6:$G$9),LOOKUP(W1649,Inputs!$J$6:$J$9,Inputs!$H$6:$H$9)),Inputs!$B$12),-Inputs!$B$12),NORM.INV(RAND(),LOOKUP(W1649,Inputs!$J$6:$J$9,Inputs!$G$6:$G$9),LOOKUP(W1649,Inputs!$J$6:$J$9,Inputs!$H$6:$H$9))),0),"" )</f>
        <v/>
      </c>
      <c r="N1649" s="26">
        <f>IF($A1649&lt;=Inputs!$B$13,IF(9&lt;=Inputs!$B$8,IF(Inputs!$B$12&gt;0,MAX(MIN(NORM.INV(RAND(),LOOKUP(X1649,Inputs!$J$6:$J$9,Inputs!$G$6:$G$9),LOOKUP(X1649,Inputs!$J$6:$J$9,Inputs!$H$6:$H$9)),Inputs!$B$12),-Inputs!$B$12),NORM.INV(RAND(),LOOKUP(X1649,Inputs!$J$6:$J$9,Inputs!$G$6:$G$9),LOOKUP(X1649,Inputs!$J$6:$J$9,Inputs!$H$6:$H$9))),0),"" )</f>
        <v/>
      </c>
      <c r="O1649" s="26">
        <f>IF($A1649&lt;=Inputs!$B$13,IF(10&lt;=Inputs!$B$8,IF(Inputs!$B$12&gt;0,MAX(MIN(NORM.INV(RAND(),LOOKUP(Y1649,Inputs!$J$6:$J$9,Inputs!$G$6:$G$9),LOOKUP(Y1649,Inputs!$J$6:$J$9,Inputs!$H$6:$H$9)),Inputs!$B$12),-Inputs!$B$12),NORM.INV(RAND(),LOOKUP(Y1649,Inputs!$J$6:$J$9,Inputs!$G$6:$G$9),LOOKUP(Y1649,Inputs!$J$6:$J$9,Inputs!$H$6:$H$9))),0),"" )</f>
        <v/>
      </c>
      <c r="P1649" s="31">
        <f>IF($A1649&lt;=Inputs!$B$13,RAND(),"")</f>
        <v/>
      </c>
      <c r="Q1649" s="31">
        <f>IF($A1649&lt;=Inputs!$B$13,RAND(),"")</f>
        <v/>
      </c>
      <c r="R1649" s="31">
        <f>IF($A1649&lt;=Inputs!$B$13,RAND(),"")</f>
        <v/>
      </c>
      <c r="S1649" s="31">
        <f>IF($A1649&lt;=Inputs!$B$13,RAND(),"")</f>
        <v/>
      </c>
      <c r="T1649" s="31">
        <f>IF($A1649&lt;=Inputs!$B$13,RAND(),"")</f>
        <v/>
      </c>
      <c r="U1649" s="31">
        <f>IF($A1649&lt;=Inputs!$B$13,RAND(),"")</f>
        <v/>
      </c>
      <c r="V1649" s="31">
        <f>IF($A1649&lt;=Inputs!$B$13,RAND(),"")</f>
        <v/>
      </c>
      <c r="W1649" s="31">
        <f>IF($A1649&lt;=Inputs!$B$13,RAND(),"")</f>
        <v/>
      </c>
      <c r="X1649" s="31">
        <f>IF($A1649&lt;=Inputs!$B$13,RAND(),"")</f>
        <v/>
      </c>
      <c r="Y1649" s="31">
        <f>IF($A1649&lt;=Inputs!$B$13,RAND(),"")</f>
        <v/>
      </c>
    </row>
    <row r="1650">
      <c r="A1650" t="n">
        <v>1645</v>
      </c>
      <c r="B1650" s="26">
        <f>IF($A1650&lt;=Inputs!$B$13,IF(Inputs!$B$8&gt;0,SUM(F1650:O1650)/Inputs!$B$8,0),"")</f>
        <v/>
      </c>
      <c r="C1650" s="27">
        <f>IF($A1650&lt;=Inputs!$B$13,B1650/100,"")</f>
        <v/>
      </c>
      <c r="D1650" s="28">
        <f>IF($A1650&lt;=Inputs!$B$13,C1650*Inputs!$B$7,"")</f>
        <v/>
      </c>
      <c r="E1650" s="29">
        <f>IF($A1650&lt;=Inputs!$B$13,IF(D1650&gt;0,1,0),"")</f>
        <v/>
      </c>
      <c r="F1650" s="26">
        <f>IF($A1650&lt;=Inputs!$B$13,IF(1&lt;=Inputs!$B$8,IF(Inputs!$B$12&gt;0,MAX(MIN(NORM.INV(RAND(),LOOKUP(P1650,Inputs!$J$6:$J$9,Inputs!$G$6:$G$9),LOOKUP(P1650,Inputs!$J$6:$J$9,Inputs!$H$6:$H$9)),Inputs!$B$12),-Inputs!$B$12),NORM.INV(RAND(),LOOKUP(P1650,Inputs!$J$6:$J$9,Inputs!$G$6:$G$9),LOOKUP(P1650,Inputs!$J$6:$J$9,Inputs!$H$6:$H$9))),0),"" )</f>
        <v/>
      </c>
      <c r="G1650" s="26">
        <f>IF($A1650&lt;=Inputs!$B$13,IF(2&lt;=Inputs!$B$8,IF(Inputs!$B$12&gt;0,MAX(MIN(NORM.INV(RAND(),LOOKUP(Q1650,Inputs!$J$6:$J$9,Inputs!$G$6:$G$9),LOOKUP(Q1650,Inputs!$J$6:$J$9,Inputs!$H$6:$H$9)),Inputs!$B$12),-Inputs!$B$12),NORM.INV(RAND(),LOOKUP(Q1650,Inputs!$J$6:$J$9,Inputs!$G$6:$G$9),LOOKUP(Q1650,Inputs!$J$6:$J$9,Inputs!$H$6:$H$9))),0),"" )</f>
        <v/>
      </c>
      <c r="H1650" s="26">
        <f>IF($A1650&lt;=Inputs!$B$13,IF(3&lt;=Inputs!$B$8,IF(Inputs!$B$12&gt;0,MAX(MIN(NORM.INV(RAND(),LOOKUP(R1650,Inputs!$J$6:$J$9,Inputs!$G$6:$G$9),LOOKUP(R1650,Inputs!$J$6:$J$9,Inputs!$H$6:$H$9)),Inputs!$B$12),-Inputs!$B$12),NORM.INV(RAND(),LOOKUP(R1650,Inputs!$J$6:$J$9,Inputs!$G$6:$G$9),LOOKUP(R1650,Inputs!$J$6:$J$9,Inputs!$H$6:$H$9))),0),"" )</f>
        <v/>
      </c>
      <c r="I1650" s="26">
        <f>IF($A1650&lt;=Inputs!$B$13,IF(4&lt;=Inputs!$B$8,IF(Inputs!$B$12&gt;0,MAX(MIN(NORM.INV(RAND(),LOOKUP(S1650,Inputs!$J$6:$J$9,Inputs!$G$6:$G$9),LOOKUP(S1650,Inputs!$J$6:$J$9,Inputs!$H$6:$H$9)),Inputs!$B$12),-Inputs!$B$12),NORM.INV(RAND(),LOOKUP(S1650,Inputs!$J$6:$J$9,Inputs!$G$6:$G$9),LOOKUP(S1650,Inputs!$J$6:$J$9,Inputs!$H$6:$H$9))),0),"" )</f>
        <v/>
      </c>
      <c r="J1650" s="26">
        <f>IF($A1650&lt;=Inputs!$B$13,IF(5&lt;=Inputs!$B$8,IF(Inputs!$B$12&gt;0,MAX(MIN(NORM.INV(RAND(),LOOKUP(T1650,Inputs!$J$6:$J$9,Inputs!$G$6:$G$9),LOOKUP(T1650,Inputs!$J$6:$J$9,Inputs!$H$6:$H$9)),Inputs!$B$12),-Inputs!$B$12),NORM.INV(RAND(),LOOKUP(T1650,Inputs!$J$6:$J$9,Inputs!$G$6:$G$9),LOOKUP(T1650,Inputs!$J$6:$J$9,Inputs!$H$6:$H$9))),0),"" )</f>
        <v/>
      </c>
      <c r="K1650" s="26">
        <f>IF($A1650&lt;=Inputs!$B$13,IF(6&lt;=Inputs!$B$8,IF(Inputs!$B$12&gt;0,MAX(MIN(NORM.INV(RAND(),LOOKUP(U1650,Inputs!$J$6:$J$9,Inputs!$G$6:$G$9),LOOKUP(U1650,Inputs!$J$6:$J$9,Inputs!$H$6:$H$9)),Inputs!$B$12),-Inputs!$B$12),NORM.INV(RAND(),LOOKUP(U1650,Inputs!$J$6:$J$9,Inputs!$G$6:$G$9),LOOKUP(U1650,Inputs!$J$6:$J$9,Inputs!$H$6:$H$9))),0),"" )</f>
        <v/>
      </c>
      <c r="L1650" s="26">
        <f>IF($A1650&lt;=Inputs!$B$13,IF(7&lt;=Inputs!$B$8,IF(Inputs!$B$12&gt;0,MAX(MIN(NORM.INV(RAND(),LOOKUP(V1650,Inputs!$J$6:$J$9,Inputs!$G$6:$G$9),LOOKUP(V1650,Inputs!$J$6:$J$9,Inputs!$H$6:$H$9)),Inputs!$B$12),-Inputs!$B$12),NORM.INV(RAND(),LOOKUP(V1650,Inputs!$J$6:$J$9,Inputs!$G$6:$G$9),LOOKUP(V1650,Inputs!$J$6:$J$9,Inputs!$H$6:$H$9))),0),"" )</f>
        <v/>
      </c>
      <c r="M1650" s="26">
        <f>IF($A1650&lt;=Inputs!$B$13,IF(8&lt;=Inputs!$B$8,IF(Inputs!$B$12&gt;0,MAX(MIN(NORM.INV(RAND(),LOOKUP(W1650,Inputs!$J$6:$J$9,Inputs!$G$6:$G$9),LOOKUP(W1650,Inputs!$J$6:$J$9,Inputs!$H$6:$H$9)),Inputs!$B$12),-Inputs!$B$12),NORM.INV(RAND(),LOOKUP(W1650,Inputs!$J$6:$J$9,Inputs!$G$6:$G$9),LOOKUP(W1650,Inputs!$J$6:$J$9,Inputs!$H$6:$H$9))),0),"" )</f>
        <v/>
      </c>
      <c r="N1650" s="26">
        <f>IF($A1650&lt;=Inputs!$B$13,IF(9&lt;=Inputs!$B$8,IF(Inputs!$B$12&gt;0,MAX(MIN(NORM.INV(RAND(),LOOKUP(X1650,Inputs!$J$6:$J$9,Inputs!$G$6:$G$9),LOOKUP(X1650,Inputs!$J$6:$J$9,Inputs!$H$6:$H$9)),Inputs!$B$12),-Inputs!$B$12),NORM.INV(RAND(),LOOKUP(X1650,Inputs!$J$6:$J$9,Inputs!$G$6:$G$9),LOOKUP(X1650,Inputs!$J$6:$J$9,Inputs!$H$6:$H$9))),0),"" )</f>
        <v/>
      </c>
      <c r="O1650" s="26">
        <f>IF($A1650&lt;=Inputs!$B$13,IF(10&lt;=Inputs!$B$8,IF(Inputs!$B$12&gt;0,MAX(MIN(NORM.INV(RAND(),LOOKUP(Y1650,Inputs!$J$6:$J$9,Inputs!$G$6:$G$9),LOOKUP(Y1650,Inputs!$J$6:$J$9,Inputs!$H$6:$H$9)),Inputs!$B$12),-Inputs!$B$12),NORM.INV(RAND(),LOOKUP(Y1650,Inputs!$J$6:$J$9,Inputs!$G$6:$G$9),LOOKUP(Y1650,Inputs!$J$6:$J$9,Inputs!$H$6:$H$9))),0),"" )</f>
        <v/>
      </c>
      <c r="P1650" s="31">
        <f>IF($A1650&lt;=Inputs!$B$13,RAND(),"")</f>
        <v/>
      </c>
      <c r="Q1650" s="31">
        <f>IF($A1650&lt;=Inputs!$B$13,RAND(),"")</f>
        <v/>
      </c>
      <c r="R1650" s="31">
        <f>IF($A1650&lt;=Inputs!$B$13,RAND(),"")</f>
        <v/>
      </c>
      <c r="S1650" s="31">
        <f>IF($A1650&lt;=Inputs!$B$13,RAND(),"")</f>
        <v/>
      </c>
      <c r="T1650" s="31">
        <f>IF($A1650&lt;=Inputs!$B$13,RAND(),"")</f>
        <v/>
      </c>
      <c r="U1650" s="31">
        <f>IF($A1650&lt;=Inputs!$B$13,RAND(),"")</f>
        <v/>
      </c>
      <c r="V1650" s="31">
        <f>IF($A1650&lt;=Inputs!$B$13,RAND(),"")</f>
        <v/>
      </c>
      <c r="W1650" s="31">
        <f>IF($A1650&lt;=Inputs!$B$13,RAND(),"")</f>
        <v/>
      </c>
      <c r="X1650" s="31">
        <f>IF($A1650&lt;=Inputs!$B$13,RAND(),"")</f>
        <v/>
      </c>
      <c r="Y1650" s="31">
        <f>IF($A1650&lt;=Inputs!$B$13,RAND(),"")</f>
        <v/>
      </c>
    </row>
    <row r="1651">
      <c r="A1651" t="n">
        <v>1646</v>
      </c>
      <c r="B1651" s="26">
        <f>IF($A1651&lt;=Inputs!$B$13,IF(Inputs!$B$8&gt;0,SUM(F1651:O1651)/Inputs!$B$8,0),"")</f>
        <v/>
      </c>
      <c r="C1651" s="27">
        <f>IF($A1651&lt;=Inputs!$B$13,B1651/100,"")</f>
        <v/>
      </c>
      <c r="D1651" s="28">
        <f>IF($A1651&lt;=Inputs!$B$13,C1651*Inputs!$B$7,"")</f>
        <v/>
      </c>
      <c r="E1651" s="29">
        <f>IF($A1651&lt;=Inputs!$B$13,IF(D1651&gt;0,1,0),"")</f>
        <v/>
      </c>
      <c r="F1651" s="26">
        <f>IF($A1651&lt;=Inputs!$B$13,IF(1&lt;=Inputs!$B$8,IF(Inputs!$B$12&gt;0,MAX(MIN(NORM.INV(RAND(),LOOKUP(P1651,Inputs!$J$6:$J$9,Inputs!$G$6:$G$9),LOOKUP(P1651,Inputs!$J$6:$J$9,Inputs!$H$6:$H$9)),Inputs!$B$12),-Inputs!$B$12),NORM.INV(RAND(),LOOKUP(P1651,Inputs!$J$6:$J$9,Inputs!$G$6:$G$9),LOOKUP(P1651,Inputs!$J$6:$J$9,Inputs!$H$6:$H$9))),0),"" )</f>
        <v/>
      </c>
      <c r="G1651" s="26">
        <f>IF($A1651&lt;=Inputs!$B$13,IF(2&lt;=Inputs!$B$8,IF(Inputs!$B$12&gt;0,MAX(MIN(NORM.INV(RAND(),LOOKUP(Q1651,Inputs!$J$6:$J$9,Inputs!$G$6:$G$9),LOOKUP(Q1651,Inputs!$J$6:$J$9,Inputs!$H$6:$H$9)),Inputs!$B$12),-Inputs!$B$12),NORM.INV(RAND(),LOOKUP(Q1651,Inputs!$J$6:$J$9,Inputs!$G$6:$G$9),LOOKUP(Q1651,Inputs!$J$6:$J$9,Inputs!$H$6:$H$9))),0),"" )</f>
        <v/>
      </c>
      <c r="H1651" s="26">
        <f>IF($A1651&lt;=Inputs!$B$13,IF(3&lt;=Inputs!$B$8,IF(Inputs!$B$12&gt;0,MAX(MIN(NORM.INV(RAND(),LOOKUP(R1651,Inputs!$J$6:$J$9,Inputs!$G$6:$G$9),LOOKUP(R1651,Inputs!$J$6:$J$9,Inputs!$H$6:$H$9)),Inputs!$B$12),-Inputs!$B$12),NORM.INV(RAND(),LOOKUP(R1651,Inputs!$J$6:$J$9,Inputs!$G$6:$G$9),LOOKUP(R1651,Inputs!$J$6:$J$9,Inputs!$H$6:$H$9))),0),"" )</f>
        <v/>
      </c>
      <c r="I1651" s="26">
        <f>IF($A1651&lt;=Inputs!$B$13,IF(4&lt;=Inputs!$B$8,IF(Inputs!$B$12&gt;0,MAX(MIN(NORM.INV(RAND(),LOOKUP(S1651,Inputs!$J$6:$J$9,Inputs!$G$6:$G$9),LOOKUP(S1651,Inputs!$J$6:$J$9,Inputs!$H$6:$H$9)),Inputs!$B$12),-Inputs!$B$12),NORM.INV(RAND(),LOOKUP(S1651,Inputs!$J$6:$J$9,Inputs!$G$6:$G$9),LOOKUP(S1651,Inputs!$J$6:$J$9,Inputs!$H$6:$H$9))),0),"" )</f>
        <v/>
      </c>
      <c r="J1651" s="26">
        <f>IF($A1651&lt;=Inputs!$B$13,IF(5&lt;=Inputs!$B$8,IF(Inputs!$B$12&gt;0,MAX(MIN(NORM.INV(RAND(),LOOKUP(T1651,Inputs!$J$6:$J$9,Inputs!$G$6:$G$9),LOOKUP(T1651,Inputs!$J$6:$J$9,Inputs!$H$6:$H$9)),Inputs!$B$12),-Inputs!$B$12),NORM.INV(RAND(),LOOKUP(T1651,Inputs!$J$6:$J$9,Inputs!$G$6:$G$9),LOOKUP(T1651,Inputs!$J$6:$J$9,Inputs!$H$6:$H$9))),0),"" )</f>
        <v/>
      </c>
      <c r="K1651" s="26">
        <f>IF($A1651&lt;=Inputs!$B$13,IF(6&lt;=Inputs!$B$8,IF(Inputs!$B$12&gt;0,MAX(MIN(NORM.INV(RAND(),LOOKUP(U1651,Inputs!$J$6:$J$9,Inputs!$G$6:$G$9),LOOKUP(U1651,Inputs!$J$6:$J$9,Inputs!$H$6:$H$9)),Inputs!$B$12),-Inputs!$B$12),NORM.INV(RAND(),LOOKUP(U1651,Inputs!$J$6:$J$9,Inputs!$G$6:$G$9),LOOKUP(U1651,Inputs!$J$6:$J$9,Inputs!$H$6:$H$9))),0),"" )</f>
        <v/>
      </c>
      <c r="L1651" s="26">
        <f>IF($A1651&lt;=Inputs!$B$13,IF(7&lt;=Inputs!$B$8,IF(Inputs!$B$12&gt;0,MAX(MIN(NORM.INV(RAND(),LOOKUP(V1651,Inputs!$J$6:$J$9,Inputs!$G$6:$G$9),LOOKUP(V1651,Inputs!$J$6:$J$9,Inputs!$H$6:$H$9)),Inputs!$B$12),-Inputs!$B$12),NORM.INV(RAND(),LOOKUP(V1651,Inputs!$J$6:$J$9,Inputs!$G$6:$G$9),LOOKUP(V1651,Inputs!$J$6:$J$9,Inputs!$H$6:$H$9))),0),"" )</f>
        <v/>
      </c>
      <c r="M1651" s="26">
        <f>IF($A1651&lt;=Inputs!$B$13,IF(8&lt;=Inputs!$B$8,IF(Inputs!$B$12&gt;0,MAX(MIN(NORM.INV(RAND(),LOOKUP(W1651,Inputs!$J$6:$J$9,Inputs!$G$6:$G$9),LOOKUP(W1651,Inputs!$J$6:$J$9,Inputs!$H$6:$H$9)),Inputs!$B$12),-Inputs!$B$12),NORM.INV(RAND(),LOOKUP(W1651,Inputs!$J$6:$J$9,Inputs!$G$6:$G$9),LOOKUP(W1651,Inputs!$J$6:$J$9,Inputs!$H$6:$H$9))),0),"" )</f>
        <v/>
      </c>
      <c r="N1651" s="26">
        <f>IF($A1651&lt;=Inputs!$B$13,IF(9&lt;=Inputs!$B$8,IF(Inputs!$B$12&gt;0,MAX(MIN(NORM.INV(RAND(),LOOKUP(X1651,Inputs!$J$6:$J$9,Inputs!$G$6:$G$9),LOOKUP(X1651,Inputs!$J$6:$J$9,Inputs!$H$6:$H$9)),Inputs!$B$12),-Inputs!$B$12),NORM.INV(RAND(),LOOKUP(X1651,Inputs!$J$6:$J$9,Inputs!$G$6:$G$9),LOOKUP(X1651,Inputs!$J$6:$J$9,Inputs!$H$6:$H$9))),0),"" )</f>
        <v/>
      </c>
      <c r="O1651" s="26">
        <f>IF($A1651&lt;=Inputs!$B$13,IF(10&lt;=Inputs!$B$8,IF(Inputs!$B$12&gt;0,MAX(MIN(NORM.INV(RAND(),LOOKUP(Y1651,Inputs!$J$6:$J$9,Inputs!$G$6:$G$9),LOOKUP(Y1651,Inputs!$J$6:$J$9,Inputs!$H$6:$H$9)),Inputs!$B$12),-Inputs!$B$12),NORM.INV(RAND(),LOOKUP(Y1651,Inputs!$J$6:$J$9,Inputs!$G$6:$G$9),LOOKUP(Y1651,Inputs!$J$6:$J$9,Inputs!$H$6:$H$9))),0),"" )</f>
        <v/>
      </c>
      <c r="P1651" s="31">
        <f>IF($A1651&lt;=Inputs!$B$13,RAND(),"")</f>
        <v/>
      </c>
      <c r="Q1651" s="31">
        <f>IF($A1651&lt;=Inputs!$B$13,RAND(),"")</f>
        <v/>
      </c>
      <c r="R1651" s="31">
        <f>IF($A1651&lt;=Inputs!$B$13,RAND(),"")</f>
        <v/>
      </c>
      <c r="S1651" s="31">
        <f>IF($A1651&lt;=Inputs!$B$13,RAND(),"")</f>
        <v/>
      </c>
      <c r="T1651" s="31">
        <f>IF($A1651&lt;=Inputs!$B$13,RAND(),"")</f>
        <v/>
      </c>
      <c r="U1651" s="31">
        <f>IF($A1651&lt;=Inputs!$B$13,RAND(),"")</f>
        <v/>
      </c>
      <c r="V1651" s="31">
        <f>IF($A1651&lt;=Inputs!$B$13,RAND(),"")</f>
        <v/>
      </c>
      <c r="W1651" s="31">
        <f>IF($A1651&lt;=Inputs!$B$13,RAND(),"")</f>
        <v/>
      </c>
      <c r="X1651" s="31">
        <f>IF($A1651&lt;=Inputs!$B$13,RAND(),"")</f>
        <v/>
      </c>
      <c r="Y1651" s="31">
        <f>IF($A1651&lt;=Inputs!$B$13,RAND(),"")</f>
        <v/>
      </c>
    </row>
    <row r="1652">
      <c r="A1652" t="n">
        <v>1647</v>
      </c>
      <c r="B1652" s="26">
        <f>IF($A1652&lt;=Inputs!$B$13,IF(Inputs!$B$8&gt;0,SUM(F1652:O1652)/Inputs!$B$8,0),"")</f>
        <v/>
      </c>
      <c r="C1652" s="27">
        <f>IF($A1652&lt;=Inputs!$B$13,B1652/100,"")</f>
        <v/>
      </c>
      <c r="D1652" s="28">
        <f>IF($A1652&lt;=Inputs!$B$13,C1652*Inputs!$B$7,"")</f>
        <v/>
      </c>
      <c r="E1652" s="29">
        <f>IF($A1652&lt;=Inputs!$B$13,IF(D1652&gt;0,1,0),"")</f>
        <v/>
      </c>
      <c r="F1652" s="26">
        <f>IF($A1652&lt;=Inputs!$B$13,IF(1&lt;=Inputs!$B$8,IF(Inputs!$B$12&gt;0,MAX(MIN(NORM.INV(RAND(),LOOKUP(P1652,Inputs!$J$6:$J$9,Inputs!$G$6:$G$9),LOOKUP(P1652,Inputs!$J$6:$J$9,Inputs!$H$6:$H$9)),Inputs!$B$12),-Inputs!$B$12),NORM.INV(RAND(),LOOKUP(P1652,Inputs!$J$6:$J$9,Inputs!$G$6:$G$9),LOOKUP(P1652,Inputs!$J$6:$J$9,Inputs!$H$6:$H$9))),0),"" )</f>
        <v/>
      </c>
      <c r="G1652" s="26">
        <f>IF($A1652&lt;=Inputs!$B$13,IF(2&lt;=Inputs!$B$8,IF(Inputs!$B$12&gt;0,MAX(MIN(NORM.INV(RAND(),LOOKUP(Q1652,Inputs!$J$6:$J$9,Inputs!$G$6:$G$9),LOOKUP(Q1652,Inputs!$J$6:$J$9,Inputs!$H$6:$H$9)),Inputs!$B$12),-Inputs!$B$12),NORM.INV(RAND(),LOOKUP(Q1652,Inputs!$J$6:$J$9,Inputs!$G$6:$G$9),LOOKUP(Q1652,Inputs!$J$6:$J$9,Inputs!$H$6:$H$9))),0),"" )</f>
        <v/>
      </c>
      <c r="H1652" s="26">
        <f>IF($A1652&lt;=Inputs!$B$13,IF(3&lt;=Inputs!$B$8,IF(Inputs!$B$12&gt;0,MAX(MIN(NORM.INV(RAND(),LOOKUP(R1652,Inputs!$J$6:$J$9,Inputs!$G$6:$G$9),LOOKUP(R1652,Inputs!$J$6:$J$9,Inputs!$H$6:$H$9)),Inputs!$B$12),-Inputs!$B$12),NORM.INV(RAND(),LOOKUP(R1652,Inputs!$J$6:$J$9,Inputs!$G$6:$G$9),LOOKUP(R1652,Inputs!$J$6:$J$9,Inputs!$H$6:$H$9))),0),"" )</f>
        <v/>
      </c>
      <c r="I1652" s="26">
        <f>IF($A1652&lt;=Inputs!$B$13,IF(4&lt;=Inputs!$B$8,IF(Inputs!$B$12&gt;0,MAX(MIN(NORM.INV(RAND(),LOOKUP(S1652,Inputs!$J$6:$J$9,Inputs!$G$6:$G$9),LOOKUP(S1652,Inputs!$J$6:$J$9,Inputs!$H$6:$H$9)),Inputs!$B$12),-Inputs!$B$12),NORM.INV(RAND(),LOOKUP(S1652,Inputs!$J$6:$J$9,Inputs!$G$6:$G$9),LOOKUP(S1652,Inputs!$J$6:$J$9,Inputs!$H$6:$H$9))),0),"" )</f>
        <v/>
      </c>
      <c r="J1652" s="26">
        <f>IF($A1652&lt;=Inputs!$B$13,IF(5&lt;=Inputs!$B$8,IF(Inputs!$B$12&gt;0,MAX(MIN(NORM.INV(RAND(),LOOKUP(T1652,Inputs!$J$6:$J$9,Inputs!$G$6:$G$9),LOOKUP(T1652,Inputs!$J$6:$J$9,Inputs!$H$6:$H$9)),Inputs!$B$12),-Inputs!$B$12),NORM.INV(RAND(),LOOKUP(T1652,Inputs!$J$6:$J$9,Inputs!$G$6:$G$9),LOOKUP(T1652,Inputs!$J$6:$J$9,Inputs!$H$6:$H$9))),0),"" )</f>
        <v/>
      </c>
      <c r="K1652" s="26">
        <f>IF($A1652&lt;=Inputs!$B$13,IF(6&lt;=Inputs!$B$8,IF(Inputs!$B$12&gt;0,MAX(MIN(NORM.INV(RAND(),LOOKUP(U1652,Inputs!$J$6:$J$9,Inputs!$G$6:$G$9),LOOKUP(U1652,Inputs!$J$6:$J$9,Inputs!$H$6:$H$9)),Inputs!$B$12),-Inputs!$B$12),NORM.INV(RAND(),LOOKUP(U1652,Inputs!$J$6:$J$9,Inputs!$G$6:$G$9),LOOKUP(U1652,Inputs!$J$6:$J$9,Inputs!$H$6:$H$9))),0),"" )</f>
        <v/>
      </c>
      <c r="L1652" s="26">
        <f>IF($A1652&lt;=Inputs!$B$13,IF(7&lt;=Inputs!$B$8,IF(Inputs!$B$12&gt;0,MAX(MIN(NORM.INV(RAND(),LOOKUP(V1652,Inputs!$J$6:$J$9,Inputs!$G$6:$G$9),LOOKUP(V1652,Inputs!$J$6:$J$9,Inputs!$H$6:$H$9)),Inputs!$B$12),-Inputs!$B$12),NORM.INV(RAND(),LOOKUP(V1652,Inputs!$J$6:$J$9,Inputs!$G$6:$G$9),LOOKUP(V1652,Inputs!$J$6:$J$9,Inputs!$H$6:$H$9))),0),"" )</f>
        <v/>
      </c>
      <c r="M1652" s="26">
        <f>IF($A1652&lt;=Inputs!$B$13,IF(8&lt;=Inputs!$B$8,IF(Inputs!$B$12&gt;0,MAX(MIN(NORM.INV(RAND(),LOOKUP(W1652,Inputs!$J$6:$J$9,Inputs!$G$6:$G$9),LOOKUP(W1652,Inputs!$J$6:$J$9,Inputs!$H$6:$H$9)),Inputs!$B$12),-Inputs!$B$12),NORM.INV(RAND(),LOOKUP(W1652,Inputs!$J$6:$J$9,Inputs!$G$6:$G$9),LOOKUP(W1652,Inputs!$J$6:$J$9,Inputs!$H$6:$H$9))),0),"" )</f>
        <v/>
      </c>
      <c r="N1652" s="26">
        <f>IF($A1652&lt;=Inputs!$B$13,IF(9&lt;=Inputs!$B$8,IF(Inputs!$B$12&gt;0,MAX(MIN(NORM.INV(RAND(),LOOKUP(X1652,Inputs!$J$6:$J$9,Inputs!$G$6:$G$9),LOOKUP(X1652,Inputs!$J$6:$J$9,Inputs!$H$6:$H$9)),Inputs!$B$12),-Inputs!$B$12),NORM.INV(RAND(),LOOKUP(X1652,Inputs!$J$6:$J$9,Inputs!$G$6:$G$9),LOOKUP(X1652,Inputs!$J$6:$J$9,Inputs!$H$6:$H$9))),0),"" )</f>
        <v/>
      </c>
      <c r="O1652" s="26">
        <f>IF($A1652&lt;=Inputs!$B$13,IF(10&lt;=Inputs!$B$8,IF(Inputs!$B$12&gt;0,MAX(MIN(NORM.INV(RAND(),LOOKUP(Y1652,Inputs!$J$6:$J$9,Inputs!$G$6:$G$9),LOOKUP(Y1652,Inputs!$J$6:$J$9,Inputs!$H$6:$H$9)),Inputs!$B$12),-Inputs!$B$12),NORM.INV(RAND(),LOOKUP(Y1652,Inputs!$J$6:$J$9,Inputs!$G$6:$G$9),LOOKUP(Y1652,Inputs!$J$6:$J$9,Inputs!$H$6:$H$9))),0),"" )</f>
        <v/>
      </c>
      <c r="P1652" s="31">
        <f>IF($A1652&lt;=Inputs!$B$13,RAND(),"")</f>
        <v/>
      </c>
      <c r="Q1652" s="31">
        <f>IF($A1652&lt;=Inputs!$B$13,RAND(),"")</f>
        <v/>
      </c>
      <c r="R1652" s="31">
        <f>IF($A1652&lt;=Inputs!$B$13,RAND(),"")</f>
        <v/>
      </c>
      <c r="S1652" s="31">
        <f>IF($A1652&lt;=Inputs!$B$13,RAND(),"")</f>
        <v/>
      </c>
      <c r="T1652" s="31">
        <f>IF($A1652&lt;=Inputs!$B$13,RAND(),"")</f>
        <v/>
      </c>
      <c r="U1652" s="31">
        <f>IF($A1652&lt;=Inputs!$B$13,RAND(),"")</f>
        <v/>
      </c>
      <c r="V1652" s="31">
        <f>IF($A1652&lt;=Inputs!$B$13,RAND(),"")</f>
        <v/>
      </c>
      <c r="W1652" s="31">
        <f>IF($A1652&lt;=Inputs!$B$13,RAND(),"")</f>
        <v/>
      </c>
      <c r="X1652" s="31">
        <f>IF($A1652&lt;=Inputs!$B$13,RAND(),"")</f>
        <v/>
      </c>
      <c r="Y1652" s="31">
        <f>IF($A1652&lt;=Inputs!$B$13,RAND(),"")</f>
        <v/>
      </c>
    </row>
    <row r="1653">
      <c r="A1653" t="n">
        <v>1648</v>
      </c>
      <c r="B1653" s="26">
        <f>IF($A1653&lt;=Inputs!$B$13,IF(Inputs!$B$8&gt;0,SUM(F1653:O1653)/Inputs!$B$8,0),"")</f>
        <v/>
      </c>
      <c r="C1653" s="27">
        <f>IF($A1653&lt;=Inputs!$B$13,B1653/100,"")</f>
        <v/>
      </c>
      <c r="D1653" s="28">
        <f>IF($A1653&lt;=Inputs!$B$13,C1653*Inputs!$B$7,"")</f>
        <v/>
      </c>
      <c r="E1653" s="29">
        <f>IF($A1653&lt;=Inputs!$B$13,IF(D1653&gt;0,1,0),"")</f>
        <v/>
      </c>
      <c r="F1653" s="26">
        <f>IF($A1653&lt;=Inputs!$B$13,IF(1&lt;=Inputs!$B$8,IF(Inputs!$B$12&gt;0,MAX(MIN(NORM.INV(RAND(),LOOKUP(P1653,Inputs!$J$6:$J$9,Inputs!$G$6:$G$9),LOOKUP(P1653,Inputs!$J$6:$J$9,Inputs!$H$6:$H$9)),Inputs!$B$12),-Inputs!$B$12),NORM.INV(RAND(),LOOKUP(P1653,Inputs!$J$6:$J$9,Inputs!$G$6:$G$9),LOOKUP(P1653,Inputs!$J$6:$J$9,Inputs!$H$6:$H$9))),0),"" )</f>
        <v/>
      </c>
      <c r="G1653" s="26">
        <f>IF($A1653&lt;=Inputs!$B$13,IF(2&lt;=Inputs!$B$8,IF(Inputs!$B$12&gt;0,MAX(MIN(NORM.INV(RAND(),LOOKUP(Q1653,Inputs!$J$6:$J$9,Inputs!$G$6:$G$9),LOOKUP(Q1653,Inputs!$J$6:$J$9,Inputs!$H$6:$H$9)),Inputs!$B$12),-Inputs!$B$12),NORM.INV(RAND(),LOOKUP(Q1653,Inputs!$J$6:$J$9,Inputs!$G$6:$G$9),LOOKUP(Q1653,Inputs!$J$6:$J$9,Inputs!$H$6:$H$9))),0),"" )</f>
        <v/>
      </c>
      <c r="H1653" s="26">
        <f>IF($A1653&lt;=Inputs!$B$13,IF(3&lt;=Inputs!$B$8,IF(Inputs!$B$12&gt;0,MAX(MIN(NORM.INV(RAND(),LOOKUP(R1653,Inputs!$J$6:$J$9,Inputs!$G$6:$G$9),LOOKUP(R1653,Inputs!$J$6:$J$9,Inputs!$H$6:$H$9)),Inputs!$B$12),-Inputs!$B$12),NORM.INV(RAND(),LOOKUP(R1653,Inputs!$J$6:$J$9,Inputs!$G$6:$G$9),LOOKUP(R1653,Inputs!$J$6:$J$9,Inputs!$H$6:$H$9))),0),"" )</f>
        <v/>
      </c>
      <c r="I1653" s="26">
        <f>IF($A1653&lt;=Inputs!$B$13,IF(4&lt;=Inputs!$B$8,IF(Inputs!$B$12&gt;0,MAX(MIN(NORM.INV(RAND(),LOOKUP(S1653,Inputs!$J$6:$J$9,Inputs!$G$6:$G$9),LOOKUP(S1653,Inputs!$J$6:$J$9,Inputs!$H$6:$H$9)),Inputs!$B$12),-Inputs!$B$12),NORM.INV(RAND(),LOOKUP(S1653,Inputs!$J$6:$J$9,Inputs!$G$6:$G$9),LOOKUP(S1653,Inputs!$J$6:$J$9,Inputs!$H$6:$H$9))),0),"" )</f>
        <v/>
      </c>
      <c r="J1653" s="26">
        <f>IF($A1653&lt;=Inputs!$B$13,IF(5&lt;=Inputs!$B$8,IF(Inputs!$B$12&gt;0,MAX(MIN(NORM.INV(RAND(),LOOKUP(T1653,Inputs!$J$6:$J$9,Inputs!$G$6:$G$9),LOOKUP(T1653,Inputs!$J$6:$J$9,Inputs!$H$6:$H$9)),Inputs!$B$12),-Inputs!$B$12),NORM.INV(RAND(),LOOKUP(T1653,Inputs!$J$6:$J$9,Inputs!$G$6:$G$9),LOOKUP(T1653,Inputs!$J$6:$J$9,Inputs!$H$6:$H$9))),0),"" )</f>
        <v/>
      </c>
      <c r="K1653" s="26">
        <f>IF($A1653&lt;=Inputs!$B$13,IF(6&lt;=Inputs!$B$8,IF(Inputs!$B$12&gt;0,MAX(MIN(NORM.INV(RAND(),LOOKUP(U1653,Inputs!$J$6:$J$9,Inputs!$G$6:$G$9),LOOKUP(U1653,Inputs!$J$6:$J$9,Inputs!$H$6:$H$9)),Inputs!$B$12),-Inputs!$B$12),NORM.INV(RAND(),LOOKUP(U1653,Inputs!$J$6:$J$9,Inputs!$G$6:$G$9),LOOKUP(U1653,Inputs!$J$6:$J$9,Inputs!$H$6:$H$9))),0),"" )</f>
        <v/>
      </c>
      <c r="L1653" s="26">
        <f>IF($A1653&lt;=Inputs!$B$13,IF(7&lt;=Inputs!$B$8,IF(Inputs!$B$12&gt;0,MAX(MIN(NORM.INV(RAND(),LOOKUP(V1653,Inputs!$J$6:$J$9,Inputs!$G$6:$G$9),LOOKUP(V1653,Inputs!$J$6:$J$9,Inputs!$H$6:$H$9)),Inputs!$B$12),-Inputs!$B$12),NORM.INV(RAND(),LOOKUP(V1653,Inputs!$J$6:$J$9,Inputs!$G$6:$G$9),LOOKUP(V1653,Inputs!$J$6:$J$9,Inputs!$H$6:$H$9))),0),"" )</f>
        <v/>
      </c>
      <c r="M1653" s="26">
        <f>IF($A1653&lt;=Inputs!$B$13,IF(8&lt;=Inputs!$B$8,IF(Inputs!$B$12&gt;0,MAX(MIN(NORM.INV(RAND(),LOOKUP(W1653,Inputs!$J$6:$J$9,Inputs!$G$6:$G$9),LOOKUP(W1653,Inputs!$J$6:$J$9,Inputs!$H$6:$H$9)),Inputs!$B$12),-Inputs!$B$12),NORM.INV(RAND(),LOOKUP(W1653,Inputs!$J$6:$J$9,Inputs!$G$6:$G$9),LOOKUP(W1653,Inputs!$J$6:$J$9,Inputs!$H$6:$H$9))),0),"" )</f>
        <v/>
      </c>
      <c r="N1653" s="26">
        <f>IF($A1653&lt;=Inputs!$B$13,IF(9&lt;=Inputs!$B$8,IF(Inputs!$B$12&gt;0,MAX(MIN(NORM.INV(RAND(),LOOKUP(X1653,Inputs!$J$6:$J$9,Inputs!$G$6:$G$9),LOOKUP(X1653,Inputs!$J$6:$J$9,Inputs!$H$6:$H$9)),Inputs!$B$12),-Inputs!$B$12),NORM.INV(RAND(),LOOKUP(X1653,Inputs!$J$6:$J$9,Inputs!$G$6:$G$9),LOOKUP(X1653,Inputs!$J$6:$J$9,Inputs!$H$6:$H$9))),0),"" )</f>
        <v/>
      </c>
      <c r="O1653" s="26">
        <f>IF($A1653&lt;=Inputs!$B$13,IF(10&lt;=Inputs!$B$8,IF(Inputs!$B$12&gt;0,MAX(MIN(NORM.INV(RAND(),LOOKUP(Y1653,Inputs!$J$6:$J$9,Inputs!$G$6:$G$9),LOOKUP(Y1653,Inputs!$J$6:$J$9,Inputs!$H$6:$H$9)),Inputs!$B$12),-Inputs!$B$12),NORM.INV(RAND(),LOOKUP(Y1653,Inputs!$J$6:$J$9,Inputs!$G$6:$G$9),LOOKUP(Y1653,Inputs!$J$6:$J$9,Inputs!$H$6:$H$9))),0),"" )</f>
        <v/>
      </c>
      <c r="P1653" s="31">
        <f>IF($A1653&lt;=Inputs!$B$13,RAND(),"")</f>
        <v/>
      </c>
      <c r="Q1653" s="31">
        <f>IF($A1653&lt;=Inputs!$B$13,RAND(),"")</f>
        <v/>
      </c>
      <c r="R1653" s="31">
        <f>IF($A1653&lt;=Inputs!$B$13,RAND(),"")</f>
        <v/>
      </c>
      <c r="S1653" s="31">
        <f>IF($A1653&lt;=Inputs!$B$13,RAND(),"")</f>
        <v/>
      </c>
      <c r="T1653" s="31">
        <f>IF($A1653&lt;=Inputs!$B$13,RAND(),"")</f>
        <v/>
      </c>
      <c r="U1653" s="31">
        <f>IF($A1653&lt;=Inputs!$B$13,RAND(),"")</f>
        <v/>
      </c>
      <c r="V1653" s="31">
        <f>IF($A1653&lt;=Inputs!$B$13,RAND(),"")</f>
        <v/>
      </c>
      <c r="W1653" s="31">
        <f>IF($A1653&lt;=Inputs!$B$13,RAND(),"")</f>
        <v/>
      </c>
      <c r="X1653" s="31">
        <f>IF($A1653&lt;=Inputs!$B$13,RAND(),"")</f>
        <v/>
      </c>
      <c r="Y1653" s="31">
        <f>IF($A1653&lt;=Inputs!$B$13,RAND(),"")</f>
        <v/>
      </c>
    </row>
    <row r="1654">
      <c r="A1654" t="n">
        <v>1649</v>
      </c>
      <c r="B1654" s="26">
        <f>IF($A1654&lt;=Inputs!$B$13,IF(Inputs!$B$8&gt;0,SUM(F1654:O1654)/Inputs!$B$8,0),"")</f>
        <v/>
      </c>
      <c r="C1654" s="27">
        <f>IF($A1654&lt;=Inputs!$B$13,B1654/100,"")</f>
        <v/>
      </c>
      <c r="D1654" s="28">
        <f>IF($A1654&lt;=Inputs!$B$13,C1654*Inputs!$B$7,"")</f>
        <v/>
      </c>
      <c r="E1654" s="29">
        <f>IF($A1654&lt;=Inputs!$B$13,IF(D1654&gt;0,1,0),"")</f>
        <v/>
      </c>
      <c r="F1654" s="26">
        <f>IF($A1654&lt;=Inputs!$B$13,IF(1&lt;=Inputs!$B$8,IF(Inputs!$B$12&gt;0,MAX(MIN(NORM.INV(RAND(),LOOKUP(P1654,Inputs!$J$6:$J$9,Inputs!$G$6:$G$9),LOOKUP(P1654,Inputs!$J$6:$J$9,Inputs!$H$6:$H$9)),Inputs!$B$12),-Inputs!$B$12),NORM.INV(RAND(),LOOKUP(P1654,Inputs!$J$6:$J$9,Inputs!$G$6:$G$9),LOOKUP(P1654,Inputs!$J$6:$J$9,Inputs!$H$6:$H$9))),0),"" )</f>
        <v/>
      </c>
      <c r="G1654" s="26">
        <f>IF($A1654&lt;=Inputs!$B$13,IF(2&lt;=Inputs!$B$8,IF(Inputs!$B$12&gt;0,MAX(MIN(NORM.INV(RAND(),LOOKUP(Q1654,Inputs!$J$6:$J$9,Inputs!$G$6:$G$9),LOOKUP(Q1654,Inputs!$J$6:$J$9,Inputs!$H$6:$H$9)),Inputs!$B$12),-Inputs!$B$12),NORM.INV(RAND(),LOOKUP(Q1654,Inputs!$J$6:$J$9,Inputs!$G$6:$G$9),LOOKUP(Q1654,Inputs!$J$6:$J$9,Inputs!$H$6:$H$9))),0),"" )</f>
        <v/>
      </c>
      <c r="H1654" s="26">
        <f>IF($A1654&lt;=Inputs!$B$13,IF(3&lt;=Inputs!$B$8,IF(Inputs!$B$12&gt;0,MAX(MIN(NORM.INV(RAND(),LOOKUP(R1654,Inputs!$J$6:$J$9,Inputs!$G$6:$G$9),LOOKUP(R1654,Inputs!$J$6:$J$9,Inputs!$H$6:$H$9)),Inputs!$B$12),-Inputs!$B$12),NORM.INV(RAND(),LOOKUP(R1654,Inputs!$J$6:$J$9,Inputs!$G$6:$G$9),LOOKUP(R1654,Inputs!$J$6:$J$9,Inputs!$H$6:$H$9))),0),"" )</f>
        <v/>
      </c>
      <c r="I1654" s="26">
        <f>IF($A1654&lt;=Inputs!$B$13,IF(4&lt;=Inputs!$B$8,IF(Inputs!$B$12&gt;0,MAX(MIN(NORM.INV(RAND(),LOOKUP(S1654,Inputs!$J$6:$J$9,Inputs!$G$6:$G$9),LOOKUP(S1654,Inputs!$J$6:$J$9,Inputs!$H$6:$H$9)),Inputs!$B$12),-Inputs!$B$12),NORM.INV(RAND(),LOOKUP(S1654,Inputs!$J$6:$J$9,Inputs!$G$6:$G$9),LOOKUP(S1654,Inputs!$J$6:$J$9,Inputs!$H$6:$H$9))),0),"" )</f>
        <v/>
      </c>
      <c r="J1654" s="26">
        <f>IF($A1654&lt;=Inputs!$B$13,IF(5&lt;=Inputs!$B$8,IF(Inputs!$B$12&gt;0,MAX(MIN(NORM.INV(RAND(),LOOKUP(T1654,Inputs!$J$6:$J$9,Inputs!$G$6:$G$9),LOOKUP(T1654,Inputs!$J$6:$J$9,Inputs!$H$6:$H$9)),Inputs!$B$12),-Inputs!$B$12),NORM.INV(RAND(),LOOKUP(T1654,Inputs!$J$6:$J$9,Inputs!$G$6:$G$9),LOOKUP(T1654,Inputs!$J$6:$J$9,Inputs!$H$6:$H$9))),0),"" )</f>
        <v/>
      </c>
      <c r="K1654" s="26">
        <f>IF($A1654&lt;=Inputs!$B$13,IF(6&lt;=Inputs!$B$8,IF(Inputs!$B$12&gt;0,MAX(MIN(NORM.INV(RAND(),LOOKUP(U1654,Inputs!$J$6:$J$9,Inputs!$G$6:$G$9),LOOKUP(U1654,Inputs!$J$6:$J$9,Inputs!$H$6:$H$9)),Inputs!$B$12),-Inputs!$B$12),NORM.INV(RAND(),LOOKUP(U1654,Inputs!$J$6:$J$9,Inputs!$G$6:$G$9),LOOKUP(U1654,Inputs!$J$6:$J$9,Inputs!$H$6:$H$9))),0),"" )</f>
        <v/>
      </c>
      <c r="L1654" s="26">
        <f>IF($A1654&lt;=Inputs!$B$13,IF(7&lt;=Inputs!$B$8,IF(Inputs!$B$12&gt;0,MAX(MIN(NORM.INV(RAND(),LOOKUP(V1654,Inputs!$J$6:$J$9,Inputs!$G$6:$G$9),LOOKUP(V1654,Inputs!$J$6:$J$9,Inputs!$H$6:$H$9)),Inputs!$B$12),-Inputs!$B$12),NORM.INV(RAND(),LOOKUP(V1654,Inputs!$J$6:$J$9,Inputs!$G$6:$G$9),LOOKUP(V1654,Inputs!$J$6:$J$9,Inputs!$H$6:$H$9))),0),"" )</f>
        <v/>
      </c>
      <c r="M1654" s="26">
        <f>IF($A1654&lt;=Inputs!$B$13,IF(8&lt;=Inputs!$B$8,IF(Inputs!$B$12&gt;0,MAX(MIN(NORM.INV(RAND(),LOOKUP(W1654,Inputs!$J$6:$J$9,Inputs!$G$6:$G$9),LOOKUP(W1654,Inputs!$J$6:$J$9,Inputs!$H$6:$H$9)),Inputs!$B$12),-Inputs!$B$12),NORM.INV(RAND(),LOOKUP(W1654,Inputs!$J$6:$J$9,Inputs!$G$6:$G$9),LOOKUP(W1654,Inputs!$J$6:$J$9,Inputs!$H$6:$H$9))),0),"" )</f>
        <v/>
      </c>
      <c r="N1654" s="26">
        <f>IF($A1654&lt;=Inputs!$B$13,IF(9&lt;=Inputs!$B$8,IF(Inputs!$B$12&gt;0,MAX(MIN(NORM.INV(RAND(),LOOKUP(X1654,Inputs!$J$6:$J$9,Inputs!$G$6:$G$9),LOOKUP(X1654,Inputs!$J$6:$J$9,Inputs!$H$6:$H$9)),Inputs!$B$12),-Inputs!$B$12),NORM.INV(RAND(),LOOKUP(X1654,Inputs!$J$6:$J$9,Inputs!$G$6:$G$9),LOOKUP(X1654,Inputs!$J$6:$J$9,Inputs!$H$6:$H$9))),0),"" )</f>
        <v/>
      </c>
      <c r="O1654" s="26">
        <f>IF($A1654&lt;=Inputs!$B$13,IF(10&lt;=Inputs!$B$8,IF(Inputs!$B$12&gt;0,MAX(MIN(NORM.INV(RAND(),LOOKUP(Y1654,Inputs!$J$6:$J$9,Inputs!$G$6:$G$9),LOOKUP(Y1654,Inputs!$J$6:$J$9,Inputs!$H$6:$H$9)),Inputs!$B$12),-Inputs!$B$12),NORM.INV(RAND(),LOOKUP(Y1654,Inputs!$J$6:$J$9,Inputs!$G$6:$G$9),LOOKUP(Y1654,Inputs!$J$6:$J$9,Inputs!$H$6:$H$9))),0),"" )</f>
        <v/>
      </c>
      <c r="P1654" s="31">
        <f>IF($A1654&lt;=Inputs!$B$13,RAND(),"")</f>
        <v/>
      </c>
      <c r="Q1654" s="31">
        <f>IF($A1654&lt;=Inputs!$B$13,RAND(),"")</f>
        <v/>
      </c>
      <c r="R1654" s="31">
        <f>IF($A1654&lt;=Inputs!$B$13,RAND(),"")</f>
        <v/>
      </c>
      <c r="S1654" s="31">
        <f>IF($A1654&lt;=Inputs!$B$13,RAND(),"")</f>
        <v/>
      </c>
      <c r="T1654" s="31">
        <f>IF($A1654&lt;=Inputs!$B$13,RAND(),"")</f>
        <v/>
      </c>
      <c r="U1654" s="31">
        <f>IF($A1654&lt;=Inputs!$B$13,RAND(),"")</f>
        <v/>
      </c>
      <c r="V1654" s="31">
        <f>IF($A1654&lt;=Inputs!$B$13,RAND(),"")</f>
        <v/>
      </c>
      <c r="W1654" s="31">
        <f>IF($A1654&lt;=Inputs!$B$13,RAND(),"")</f>
        <v/>
      </c>
      <c r="X1654" s="31">
        <f>IF($A1654&lt;=Inputs!$B$13,RAND(),"")</f>
        <v/>
      </c>
      <c r="Y1654" s="31">
        <f>IF($A1654&lt;=Inputs!$B$13,RAND(),"")</f>
        <v/>
      </c>
    </row>
    <row r="1655">
      <c r="A1655" t="n">
        <v>1650</v>
      </c>
      <c r="B1655" s="26">
        <f>IF($A1655&lt;=Inputs!$B$13,IF(Inputs!$B$8&gt;0,SUM(F1655:O1655)/Inputs!$B$8,0),"")</f>
        <v/>
      </c>
      <c r="C1655" s="27">
        <f>IF($A1655&lt;=Inputs!$B$13,B1655/100,"")</f>
        <v/>
      </c>
      <c r="D1655" s="28">
        <f>IF($A1655&lt;=Inputs!$B$13,C1655*Inputs!$B$7,"")</f>
        <v/>
      </c>
      <c r="E1655" s="29">
        <f>IF($A1655&lt;=Inputs!$B$13,IF(D1655&gt;0,1,0),"")</f>
        <v/>
      </c>
      <c r="F1655" s="26">
        <f>IF($A1655&lt;=Inputs!$B$13,IF(1&lt;=Inputs!$B$8,IF(Inputs!$B$12&gt;0,MAX(MIN(NORM.INV(RAND(),LOOKUP(P1655,Inputs!$J$6:$J$9,Inputs!$G$6:$G$9),LOOKUP(P1655,Inputs!$J$6:$J$9,Inputs!$H$6:$H$9)),Inputs!$B$12),-Inputs!$B$12),NORM.INV(RAND(),LOOKUP(P1655,Inputs!$J$6:$J$9,Inputs!$G$6:$G$9),LOOKUP(P1655,Inputs!$J$6:$J$9,Inputs!$H$6:$H$9))),0),"" )</f>
        <v/>
      </c>
      <c r="G1655" s="26">
        <f>IF($A1655&lt;=Inputs!$B$13,IF(2&lt;=Inputs!$B$8,IF(Inputs!$B$12&gt;0,MAX(MIN(NORM.INV(RAND(),LOOKUP(Q1655,Inputs!$J$6:$J$9,Inputs!$G$6:$G$9),LOOKUP(Q1655,Inputs!$J$6:$J$9,Inputs!$H$6:$H$9)),Inputs!$B$12),-Inputs!$B$12),NORM.INV(RAND(),LOOKUP(Q1655,Inputs!$J$6:$J$9,Inputs!$G$6:$G$9),LOOKUP(Q1655,Inputs!$J$6:$J$9,Inputs!$H$6:$H$9))),0),"" )</f>
        <v/>
      </c>
      <c r="H1655" s="26">
        <f>IF($A1655&lt;=Inputs!$B$13,IF(3&lt;=Inputs!$B$8,IF(Inputs!$B$12&gt;0,MAX(MIN(NORM.INV(RAND(),LOOKUP(R1655,Inputs!$J$6:$J$9,Inputs!$G$6:$G$9),LOOKUP(R1655,Inputs!$J$6:$J$9,Inputs!$H$6:$H$9)),Inputs!$B$12),-Inputs!$B$12),NORM.INV(RAND(),LOOKUP(R1655,Inputs!$J$6:$J$9,Inputs!$G$6:$G$9),LOOKUP(R1655,Inputs!$J$6:$J$9,Inputs!$H$6:$H$9))),0),"" )</f>
        <v/>
      </c>
      <c r="I1655" s="26">
        <f>IF($A1655&lt;=Inputs!$B$13,IF(4&lt;=Inputs!$B$8,IF(Inputs!$B$12&gt;0,MAX(MIN(NORM.INV(RAND(),LOOKUP(S1655,Inputs!$J$6:$J$9,Inputs!$G$6:$G$9),LOOKUP(S1655,Inputs!$J$6:$J$9,Inputs!$H$6:$H$9)),Inputs!$B$12),-Inputs!$B$12),NORM.INV(RAND(),LOOKUP(S1655,Inputs!$J$6:$J$9,Inputs!$G$6:$G$9),LOOKUP(S1655,Inputs!$J$6:$J$9,Inputs!$H$6:$H$9))),0),"" )</f>
        <v/>
      </c>
      <c r="J1655" s="26">
        <f>IF($A1655&lt;=Inputs!$B$13,IF(5&lt;=Inputs!$B$8,IF(Inputs!$B$12&gt;0,MAX(MIN(NORM.INV(RAND(),LOOKUP(T1655,Inputs!$J$6:$J$9,Inputs!$G$6:$G$9),LOOKUP(T1655,Inputs!$J$6:$J$9,Inputs!$H$6:$H$9)),Inputs!$B$12),-Inputs!$B$12),NORM.INV(RAND(),LOOKUP(T1655,Inputs!$J$6:$J$9,Inputs!$G$6:$G$9),LOOKUP(T1655,Inputs!$J$6:$J$9,Inputs!$H$6:$H$9))),0),"" )</f>
        <v/>
      </c>
      <c r="K1655" s="26">
        <f>IF($A1655&lt;=Inputs!$B$13,IF(6&lt;=Inputs!$B$8,IF(Inputs!$B$12&gt;0,MAX(MIN(NORM.INV(RAND(),LOOKUP(U1655,Inputs!$J$6:$J$9,Inputs!$G$6:$G$9),LOOKUP(U1655,Inputs!$J$6:$J$9,Inputs!$H$6:$H$9)),Inputs!$B$12),-Inputs!$B$12),NORM.INV(RAND(),LOOKUP(U1655,Inputs!$J$6:$J$9,Inputs!$G$6:$G$9),LOOKUP(U1655,Inputs!$J$6:$J$9,Inputs!$H$6:$H$9))),0),"" )</f>
        <v/>
      </c>
      <c r="L1655" s="26">
        <f>IF($A1655&lt;=Inputs!$B$13,IF(7&lt;=Inputs!$B$8,IF(Inputs!$B$12&gt;0,MAX(MIN(NORM.INV(RAND(),LOOKUP(V1655,Inputs!$J$6:$J$9,Inputs!$G$6:$G$9),LOOKUP(V1655,Inputs!$J$6:$J$9,Inputs!$H$6:$H$9)),Inputs!$B$12),-Inputs!$B$12),NORM.INV(RAND(),LOOKUP(V1655,Inputs!$J$6:$J$9,Inputs!$G$6:$G$9),LOOKUP(V1655,Inputs!$J$6:$J$9,Inputs!$H$6:$H$9))),0),"" )</f>
        <v/>
      </c>
      <c r="M1655" s="26">
        <f>IF($A1655&lt;=Inputs!$B$13,IF(8&lt;=Inputs!$B$8,IF(Inputs!$B$12&gt;0,MAX(MIN(NORM.INV(RAND(),LOOKUP(W1655,Inputs!$J$6:$J$9,Inputs!$G$6:$G$9),LOOKUP(W1655,Inputs!$J$6:$J$9,Inputs!$H$6:$H$9)),Inputs!$B$12),-Inputs!$B$12),NORM.INV(RAND(),LOOKUP(W1655,Inputs!$J$6:$J$9,Inputs!$G$6:$G$9),LOOKUP(W1655,Inputs!$J$6:$J$9,Inputs!$H$6:$H$9))),0),"" )</f>
        <v/>
      </c>
      <c r="N1655" s="26">
        <f>IF($A1655&lt;=Inputs!$B$13,IF(9&lt;=Inputs!$B$8,IF(Inputs!$B$12&gt;0,MAX(MIN(NORM.INV(RAND(),LOOKUP(X1655,Inputs!$J$6:$J$9,Inputs!$G$6:$G$9),LOOKUP(X1655,Inputs!$J$6:$J$9,Inputs!$H$6:$H$9)),Inputs!$B$12),-Inputs!$B$12),NORM.INV(RAND(),LOOKUP(X1655,Inputs!$J$6:$J$9,Inputs!$G$6:$G$9),LOOKUP(X1655,Inputs!$J$6:$J$9,Inputs!$H$6:$H$9))),0),"" )</f>
        <v/>
      </c>
      <c r="O1655" s="26">
        <f>IF($A1655&lt;=Inputs!$B$13,IF(10&lt;=Inputs!$B$8,IF(Inputs!$B$12&gt;0,MAX(MIN(NORM.INV(RAND(),LOOKUP(Y1655,Inputs!$J$6:$J$9,Inputs!$G$6:$G$9),LOOKUP(Y1655,Inputs!$J$6:$J$9,Inputs!$H$6:$H$9)),Inputs!$B$12),-Inputs!$B$12),NORM.INV(RAND(),LOOKUP(Y1655,Inputs!$J$6:$J$9,Inputs!$G$6:$G$9),LOOKUP(Y1655,Inputs!$J$6:$J$9,Inputs!$H$6:$H$9))),0),"" )</f>
        <v/>
      </c>
      <c r="P1655" s="31">
        <f>IF($A1655&lt;=Inputs!$B$13,RAND(),"")</f>
        <v/>
      </c>
      <c r="Q1655" s="31">
        <f>IF($A1655&lt;=Inputs!$B$13,RAND(),"")</f>
        <v/>
      </c>
      <c r="R1655" s="31">
        <f>IF($A1655&lt;=Inputs!$B$13,RAND(),"")</f>
        <v/>
      </c>
      <c r="S1655" s="31">
        <f>IF($A1655&lt;=Inputs!$B$13,RAND(),"")</f>
        <v/>
      </c>
      <c r="T1655" s="31">
        <f>IF($A1655&lt;=Inputs!$B$13,RAND(),"")</f>
        <v/>
      </c>
      <c r="U1655" s="31">
        <f>IF($A1655&lt;=Inputs!$B$13,RAND(),"")</f>
        <v/>
      </c>
      <c r="V1655" s="31">
        <f>IF($A1655&lt;=Inputs!$B$13,RAND(),"")</f>
        <v/>
      </c>
      <c r="W1655" s="31">
        <f>IF($A1655&lt;=Inputs!$B$13,RAND(),"")</f>
        <v/>
      </c>
      <c r="X1655" s="31">
        <f>IF($A1655&lt;=Inputs!$B$13,RAND(),"")</f>
        <v/>
      </c>
      <c r="Y1655" s="31">
        <f>IF($A1655&lt;=Inputs!$B$13,RAND(),"")</f>
        <v/>
      </c>
    </row>
    <row r="1656">
      <c r="A1656" t="n">
        <v>1651</v>
      </c>
      <c r="B1656" s="26">
        <f>IF($A1656&lt;=Inputs!$B$13,IF(Inputs!$B$8&gt;0,SUM(F1656:O1656)/Inputs!$B$8,0),"")</f>
        <v/>
      </c>
      <c r="C1656" s="27">
        <f>IF($A1656&lt;=Inputs!$B$13,B1656/100,"")</f>
        <v/>
      </c>
      <c r="D1656" s="28">
        <f>IF($A1656&lt;=Inputs!$B$13,C1656*Inputs!$B$7,"")</f>
        <v/>
      </c>
      <c r="E1656" s="29">
        <f>IF($A1656&lt;=Inputs!$B$13,IF(D1656&gt;0,1,0),"")</f>
        <v/>
      </c>
      <c r="F1656" s="26">
        <f>IF($A1656&lt;=Inputs!$B$13,IF(1&lt;=Inputs!$B$8,IF(Inputs!$B$12&gt;0,MAX(MIN(NORM.INV(RAND(),LOOKUP(P1656,Inputs!$J$6:$J$9,Inputs!$G$6:$G$9),LOOKUP(P1656,Inputs!$J$6:$J$9,Inputs!$H$6:$H$9)),Inputs!$B$12),-Inputs!$B$12),NORM.INV(RAND(),LOOKUP(P1656,Inputs!$J$6:$J$9,Inputs!$G$6:$G$9),LOOKUP(P1656,Inputs!$J$6:$J$9,Inputs!$H$6:$H$9))),0),"" )</f>
        <v/>
      </c>
      <c r="G1656" s="26">
        <f>IF($A1656&lt;=Inputs!$B$13,IF(2&lt;=Inputs!$B$8,IF(Inputs!$B$12&gt;0,MAX(MIN(NORM.INV(RAND(),LOOKUP(Q1656,Inputs!$J$6:$J$9,Inputs!$G$6:$G$9),LOOKUP(Q1656,Inputs!$J$6:$J$9,Inputs!$H$6:$H$9)),Inputs!$B$12),-Inputs!$B$12),NORM.INV(RAND(),LOOKUP(Q1656,Inputs!$J$6:$J$9,Inputs!$G$6:$G$9),LOOKUP(Q1656,Inputs!$J$6:$J$9,Inputs!$H$6:$H$9))),0),"" )</f>
        <v/>
      </c>
      <c r="H1656" s="26">
        <f>IF($A1656&lt;=Inputs!$B$13,IF(3&lt;=Inputs!$B$8,IF(Inputs!$B$12&gt;0,MAX(MIN(NORM.INV(RAND(),LOOKUP(R1656,Inputs!$J$6:$J$9,Inputs!$G$6:$G$9),LOOKUP(R1656,Inputs!$J$6:$J$9,Inputs!$H$6:$H$9)),Inputs!$B$12),-Inputs!$B$12),NORM.INV(RAND(),LOOKUP(R1656,Inputs!$J$6:$J$9,Inputs!$G$6:$G$9),LOOKUP(R1656,Inputs!$J$6:$J$9,Inputs!$H$6:$H$9))),0),"" )</f>
        <v/>
      </c>
      <c r="I1656" s="26">
        <f>IF($A1656&lt;=Inputs!$B$13,IF(4&lt;=Inputs!$B$8,IF(Inputs!$B$12&gt;0,MAX(MIN(NORM.INV(RAND(),LOOKUP(S1656,Inputs!$J$6:$J$9,Inputs!$G$6:$G$9),LOOKUP(S1656,Inputs!$J$6:$J$9,Inputs!$H$6:$H$9)),Inputs!$B$12),-Inputs!$B$12),NORM.INV(RAND(),LOOKUP(S1656,Inputs!$J$6:$J$9,Inputs!$G$6:$G$9),LOOKUP(S1656,Inputs!$J$6:$J$9,Inputs!$H$6:$H$9))),0),"" )</f>
        <v/>
      </c>
      <c r="J1656" s="26">
        <f>IF($A1656&lt;=Inputs!$B$13,IF(5&lt;=Inputs!$B$8,IF(Inputs!$B$12&gt;0,MAX(MIN(NORM.INV(RAND(),LOOKUP(T1656,Inputs!$J$6:$J$9,Inputs!$G$6:$G$9),LOOKUP(T1656,Inputs!$J$6:$J$9,Inputs!$H$6:$H$9)),Inputs!$B$12),-Inputs!$B$12),NORM.INV(RAND(),LOOKUP(T1656,Inputs!$J$6:$J$9,Inputs!$G$6:$G$9),LOOKUP(T1656,Inputs!$J$6:$J$9,Inputs!$H$6:$H$9))),0),"" )</f>
        <v/>
      </c>
      <c r="K1656" s="26">
        <f>IF($A1656&lt;=Inputs!$B$13,IF(6&lt;=Inputs!$B$8,IF(Inputs!$B$12&gt;0,MAX(MIN(NORM.INV(RAND(),LOOKUP(U1656,Inputs!$J$6:$J$9,Inputs!$G$6:$G$9),LOOKUP(U1656,Inputs!$J$6:$J$9,Inputs!$H$6:$H$9)),Inputs!$B$12),-Inputs!$B$12),NORM.INV(RAND(),LOOKUP(U1656,Inputs!$J$6:$J$9,Inputs!$G$6:$G$9),LOOKUP(U1656,Inputs!$J$6:$J$9,Inputs!$H$6:$H$9))),0),"" )</f>
        <v/>
      </c>
      <c r="L1656" s="26">
        <f>IF($A1656&lt;=Inputs!$B$13,IF(7&lt;=Inputs!$B$8,IF(Inputs!$B$12&gt;0,MAX(MIN(NORM.INV(RAND(),LOOKUP(V1656,Inputs!$J$6:$J$9,Inputs!$G$6:$G$9),LOOKUP(V1656,Inputs!$J$6:$J$9,Inputs!$H$6:$H$9)),Inputs!$B$12),-Inputs!$B$12),NORM.INV(RAND(),LOOKUP(V1656,Inputs!$J$6:$J$9,Inputs!$G$6:$G$9),LOOKUP(V1656,Inputs!$J$6:$J$9,Inputs!$H$6:$H$9))),0),"" )</f>
        <v/>
      </c>
      <c r="M1656" s="26">
        <f>IF($A1656&lt;=Inputs!$B$13,IF(8&lt;=Inputs!$B$8,IF(Inputs!$B$12&gt;0,MAX(MIN(NORM.INV(RAND(),LOOKUP(W1656,Inputs!$J$6:$J$9,Inputs!$G$6:$G$9),LOOKUP(W1656,Inputs!$J$6:$J$9,Inputs!$H$6:$H$9)),Inputs!$B$12),-Inputs!$B$12),NORM.INV(RAND(),LOOKUP(W1656,Inputs!$J$6:$J$9,Inputs!$G$6:$G$9),LOOKUP(W1656,Inputs!$J$6:$J$9,Inputs!$H$6:$H$9))),0),"" )</f>
        <v/>
      </c>
      <c r="N1656" s="26">
        <f>IF($A1656&lt;=Inputs!$B$13,IF(9&lt;=Inputs!$B$8,IF(Inputs!$B$12&gt;0,MAX(MIN(NORM.INV(RAND(),LOOKUP(X1656,Inputs!$J$6:$J$9,Inputs!$G$6:$G$9),LOOKUP(X1656,Inputs!$J$6:$J$9,Inputs!$H$6:$H$9)),Inputs!$B$12),-Inputs!$B$12),NORM.INV(RAND(),LOOKUP(X1656,Inputs!$J$6:$J$9,Inputs!$G$6:$G$9),LOOKUP(X1656,Inputs!$J$6:$J$9,Inputs!$H$6:$H$9))),0),"" )</f>
        <v/>
      </c>
      <c r="O1656" s="26">
        <f>IF($A1656&lt;=Inputs!$B$13,IF(10&lt;=Inputs!$B$8,IF(Inputs!$B$12&gt;0,MAX(MIN(NORM.INV(RAND(),LOOKUP(Y1656,Inputs!$J$6:$J$9,Inputs!$G$6:$G$9),LOOKUP(Y1656,Inputs!$J$6:$J$9,Inputs!$H$6:$H$9)),Inputs!$B$12),-Inputs!$B$12),NORM.INV(RAND(),LOOKUP(Y1656,Inputs!$J$6:$J$9,Inputs!$G$6:$G$9),LOOKUP(Y1656,Inputs!$J$6:$J$9,Inputs!$H$6:$H$9))),0),"" )</f>
        <v/>
      </c>
      <c r="P1656" s="31">
        <f>IF($A1656&lt;=Inputs!$B$13,RAND(),"")</f>
        <v/>
      </c>
      <c r="Q1656" s="31">
        <f>IF($A1656&lt;=Inputs!$B$13,RAND(),"")</f>
        <v/>
      </c>
      <c r="R1656" s="31">
        <f>IF($A1656&lt;=Inputs!$B$13,RAND(),"")</f>
        <v/>
      </c>
      <c r="S1656" s="31">
        <f>IF($A1656&lt;=Inputs!$B$13,RAND(),"")</f>
        <v/>
      </c>
      <c r="T1656" s="31">
        <f>IF($A1656&lt;=Inputs!$B$13,RAND(),"")</f>
        <v/>
      </c>
      <c r="U1656" s="31">
        <f>IF($A1656&lt;=Inputs!$B$13,RAND(),"")</f>
        <v/>
      </c>
      <c r="V1656" s="31">
        <f>IF($A1656&lt;=Inputs!$B$13,RAND(),"")</f>
        <v/>
      </c>
      <c r="W1656" s="31">
        <f>IF($A1656&lt;=Inputs!$B$13,RAND(),"")</f>
        <v/>
      </c>
      <c r="X1656" s="31">
        <f>IF($A1656&lt;=Inputs!$B$13,RAND(),"")</f>
        <v/>
      </c>
      <c r="Y1656" s="31">
        <f>IF($A1656&lt;=Inputs!$B$13,RAND(),"")</f>
        <v/>
      </c>
    </row>
    <row r="1657">
      <c r="A1657" t="n">
        <v>1652</v>
      </c>
      <c r="B1657" s="26">
        <f>IF($A1657&lt;=Inputs!$B$13,IF(Inputs!$B$8&gt;0,SUM(F1657:O1657)/Inputs!$B$8,0),"")</f>
        <v/>
      </c>
      <c r="C1657" s="27">
        <f>IF($A1657&lt;=Inputs!$B$13,B1657/100,"")</f>
        <v/>
      </c>
      <c r="D1657" s="28">
        <f>IF($A1657&lt;=Inputs!$B$13,C1657*Inputs!$B$7,"")</f>
        <v/>
      </c>
      <c r="E1657" s="29">
        <f>IF($A1657&lt;=Inputs!$B$13,IF(D1657&gt;0,1,0),"")</f>
        <v/>
      </c>
      <c r="F1657" s="26">
        <f>IF($A1657&lt;=Inputs!$B$13,IF(1&lt;=Inputs!$B$8,IF(Inputs!$B$12&gt;0,MAX(MIN(NORM.INV(RAND(),LOOKUP(P1657,Inputs!$J$6:$J$9,Inputs!$G$6:$G$9),LOOKUP(P1657,Inputs!$J$6:$J$9,Inputs!$H$6:$H$9)),Inputs!$B$12),-Inputs!$B$12),NORM.INV(RAND(),LOOKUP(P1657,Inputs!$J$6:$J$9,Inputs!$G$6:$G$9),LOOKUP(P1657,Inputs!$J$6:$J$9,Inputs!$H$6:$H$9))),0),"" )</f>
        <v/>
      </c>
      <c r="G1657" s="26">
        <f>IF($A1657&lt;=Inputs!$B$13,IF(2&lt;=Inputs!$B$8,IF(Inputs!$B$12&gt;0,MAX(MIN(NORM.INV(RAND(),LOOKUP(Q1657,Inputs!$J$6:$J$9,Inputs!$G$6:$G$9),LOOKUP(Q1657,Inputs!$J$6:$J$9,Inputs!$H$6:$H$9)),Inputs!$B$12),-Inputs!$B$12),NORM.INV(RAND(),LOOKUP(Q1657,Inputs!$J$6:$J$9,Inputs!$G$6:$G$9),LOOKUP(Q1657,Inputs!$J$6:$J$9,Inputs!$H$6:$H$9))),0),"" )</f>
        <v/>
      </c>
      <c r="H1657" s="26">
        <f>IF($A1657&lt;=Inputs!$B$13,IF(3&lt;=Inputs!$B$8,IF(Inputs!$B$12&gt;0,MAX(MIN(NORM.INV(RAND(),LOOKUP(R1657,Inputs!$J$6:$J$9,Inputs!$G$6:$G$9),LOOKUP(R1657,Inputs!$J$6:$J$9,Inputs!$H$6:$H$9)),Inputs!$B$12),-Inputs!$B$12),NORM.INV(RAND(),LOOKUP(R1657,Inputs!$J$6:$J$9,Inputs!$G$6:$G$9),LOOKUP(R1657,Inputs!$J$6:$J$9,Inputs!$H$6:$H$9))),0),"" )</f>
        <v/>
      </c>
      <c r="I1657" s="26">
        <f>IF($A1657&lt;=Inputs!$B$13,IF(4&lt;=Inputs!$B$8,IF(Inputs!$B$12&gt;0,MAX(MIN(NORM.INV(RAND(),LOOKUP(S1657,Inputs!$J$6:$J$9,Inputs!$G$6:$G$9),LOOKUP(S1657,Inputs!$J$6:$J$9,Inputs!$H$6:$H$9)),Inputs!$B$12),-Inputs!$B$12),NORM.INV(RAND(),LOOKUP(S1657,Inputs!$J$6:$J$9,Inputs!$G$6:$G$9),LOOKUP(S1657,Inputs!$J$6:$J$9,Inputs!$H$6:$H$9))),0),"" )</f>
        <v/>
      </c>
      <c r="J1657" s="26">
        <f>IF($A1657&lt;=Inputs!$B$13,IF(5&lt;=Inputs!$B$8,IF(Inputs!$B$12&gt;0,MAX(MIN(NORM.INV(RAND(),LOOKUP(T1657,Inputs!$J$6:$J$9,Inputs!$G$6:$G$9),LOOKUP(T1657,Inputs!$J$6:$J$9,Inputs!$H$6:$H$9)),Inputs!$B$12),-Inputs!$B$12),NORM.INV(RAND(),LOOKUP(T1657,Inputs!$J$6:$J$9,Inputs!$G$6:$G$9),LOOKUP(T1657,Inputs!$J$6:$J$9,Inputs!$H$6:$H$9))),0),"" )</f>
        <v/>
      </c>
      <c r="K1657" s="26">
        <f>IF($A1657&lt;=Inputs!$B$13,IF(6&lt;=Inputs!$B$8,IF(Inputs!$B$12&gt;0,MAX(MIN(NORM.INV(RAND(),LOOKUP(U1657,Inputs!$J$6:$J$9,Inputs!$G$6:$G$9),LOOKUP(U1657,Inputs!$J$6:$J$9,Inputs!$H$6:$H$9)),Inputs!$B$12),-Inputs!$B$12),NORM.INV(RAND(),LOOKUP(U1657,Inputs!$J$6:$J$9,Inputs!$G$6:$G$9),LOOKUP(U1657,Inputs!$J$6:$J$9,Inputs!$H$6:$H$9))),0),"" )</f>
        <v/>
      </c>
      <c r="L1657" s="26">
        <f>IF($A1657&lt;=Inputs!$B$13,IF(7&lt;=Inputs!$B$8,IF(Inputs!$B$12&gt;0,MAX(MIN(NORM.INV(RAND(),LOOKUP(V1657,Inputs!$J$6:$J$9,Inputs!$G$6:$G$9),LOOKUP(V1657,Inputs!$J$6:$J$9,Inputs!$H$6:$H$9)),Inputs!$B$12),-Inputs!$B$12),NORM.INV(RAND(),LOOKUP(V1657,Inputs!$J$6:$J$9,Inputs!$G$6:$G$9),LOOKUP(V1657,Inputs!$J$6:$J$9,Inputs!$H$6:$H$9))),0),"" )</f>
        <v/>
      </c>
      <c r="M1657" s="26">
        <f>IF($A1657&lt;=Inputs!$B$13,IF(8&lt;=Inputs!$B$8,IF(Inputs!$B$12&gt;0,MAX(MIN(NORM.INV(RAND(),LOOKUP(W1657,Inputs!$J$6:$J$9,Inputs!$G$6:$G$9),LOOKUP(W1657,Inputs!$J$6:$J$9,Inputs!$H$6:$H$9)),Inputs!$B$12),-Inputs!$B$12),NORM.INV(RAND(),LOOKUP(W1657,Inputs!$J$6:$J$9,Inputs!$G$6:$G$9),LOOKUP(W1657,Inputs!$J$6:$J$9,Inputs!$H$6:$H$9))),0),"" )</f>
        <v/>
      </c>
      <c r="N1657" s="26">
        <f>IF($A1657&lt;=Inputs!$B$13,IF(9&lt;=Inputs!$B$8,IF(Inputs!$B$12&gt;0,MAX(MIN(NORM.INV(RAND(),LOOKUP(X1657,Inputs!$J$6:$J$9,Inputs!$G$6:$G$9),LOOKUP(X1657,Inputs!$J$6:$J$9,Inputs!$H$6:$H$9)),Inputs!$B$12),-Inputs!$B$12),NORM.INV(RAND(),LOOKUP(X1657,Inputs!$J$6:$J$9,Inputs!$G$6:$G$9),LOOKUP(X1657,Inputs!$J$6:$J$9,Inputs!$H$6:$H$9))),0),"" )</f>
        <v/>
      </c>
      <c r="O1657" s="26">
        <f>IF($A1657&lt;=Inputs!$B$13,IF(10&lt;=Inputs!$B$8,IF(Inputs!$B$12&gt;0,MAX(MIN(NORM.INV(RAND(),LOOKUP(Y1657,Inputs!$J$6:$J$9,Inputs!$G$6:$G$9),LOOKUP(Y1657,Inputs!$J$6:$J$9,Inputs!$H$6:$H$9)),Inputs!$B$12),-Inputs!$B$12),NORM.INV(RAND(),LOOKUP(Y1657,Inputs!$J$6:$J$9,Inputs!$G$6:$G$9),LOOKUP(Y1657,Inputs!$J$6:$J$9,Inputs!$H$6:$H$9))),0),"" )</f>
        <v/>
      </c>
      <c r="P1657" s="31">
        <f>IF($A1657&lt;=Inputs!$B$13,RAND(),"")</f>
        <v/>
      </c>
      <c r="Q1657" s="31">
        <f>IF($A1657&lt;=Inputs!$B$13,RAND(),"")</f>
        <v/>
      </c>
      <c r="R1657" s="31">
        <f>IF($A1657&lt;=Inputs!$B$13,RAND(),"")</f>
        <v/>
      </c>
      <c r="S1657" s="31">
        <f>IF($A1657&lt;=Inputs!$B$13,RAND(),"")</f>
        <v/>
      </c>
      <c r="T1657" s="31">
        <f>IF($A1657&lt;=Inputs!$B$13,RAND(),"")</f>
        <v/>
      </c>
      <c r="U1657" s="31">
        <f>IF($A1657&lt;=Inputs!$B$13,RAND(),"")</f>
        <v/>
      </c>
      <c r="V1657" s="31">
        <f>IF($A1657&lt;=Inputs!$B$13,RAND(),"")</f>
        <v/>
      </c>
      <c r="W1657" s="31">
        <f>IF($A1657&lt;=Inputs!$B$13,RAND(),"")</f>
        <v/>
      </c>
      <c r="X1657" s="31">
        <f>IF($A1657&lt;=Inputs!$B$13,RAND(),"")</f>
        <v/>
      </c>
      <c r="Y1657" s="31">
        <f>IF($A1657&lt;=Inputs!$B$13,RAND(),"")</f>
        <v/>
      </c>
    </row>
    <row r="1658">
      <c r="A1658" t="n">
        <v>1653</v>
      </c>
      <c r="B1658" s="26">
        <f>IF($A1658&lt;=Inputs!$B$13,IF(Inputs!$B$8&gt;0,SUM(F1658:O1658)/Inputs!$B$8,0),"")</f>
        <v/>
      </c>
      <c r="C1658" s="27">
        <f>IF($A1658&lt;=Inputs!$B$13,B1658/100,"")</f>
        <v/>
      </c>
      <c r="D1658" s="28">
        <f>IF($A1658&lt;=Inputs!$B$13,C1658*Inputs!$B$7,"")</f>
        <v/>
      </c>
      <c r="E1658" s="29">
        <f>IF($A1658&lt;=Inputs!$B$13,IF(D1658&gt;0,1,0),"")</f>
        <v/>
      </c>
      <c r="F1658" s="26">
        <f>IF($A1658&lt;=Inputs!$B$13,IF(1&lt;=Inputs!$B$8,IF(Inputs!$B$12&gt;0,MAX(MIN(NORM.INV(RAND(),LOOKUP(P1658,Inputs!$J$6:$J$9,Inputs!$G$6:$G$9),LOOKUP(P1658,Inputs!$J$6:$J$9,Inputs!$H$6:$H$9)),Inputs!$B$12),-Inputs!$B$12),NORM.INV(RAND(),LOOKUP(P1658,Inputs!$J$6:$J$9,Inputs!$G$6:$G$9),LOOKUP(P1658,Inputs!$J$6:$J$9,Inputs!$H$6:$H$9))),0),"" )</f>
        <v/>
      </c>
      <c r="G1658" s="26">
        <f>IF($A1658&lt;=Inputs!$B$13,IF(2&lt;=Inputs!$B$8,IF(Inputs!$B$12&gt;0,MAX(MIN(NORM.INV(RAND(),LOOKUP(Q1658,Inputs!$J$6:$J$9,Inputs!$G$6:$G$9),LOOKUP(Q1658,Inputs!$J$6:$J$9,Inputs!$H$6:$H$9)),Inputs!$B$12),-Inputs!$B$12),NORM.INV(RAND(),LOOKUP(Q1658,Inputs!$J$6:$J$9,Inputs!$G$6:$G$9),LOOKUP(Q1658,Inputs!$J$6:$J$9,Inputs!$H$6:$H$9))),0),"" )</f>
        <v/>
      </c>
      <c r="H1658" s="26">
        <f>IF($A1658&lt;=Inputs!$B$13,IF(3&lt;=Inputs!$B$8,IF(Inputs!$B$12&gt;0,MAX(MIN(NORM.INV(RAND(),LOOKUP(R1658,Inputs!$J$6:$J$9,Inputs!$G$6:$G$9),LOOKUP(R1658,Inputs!$J$6:$J$9,Inputs!$H$6:$H$9)),Inputs!$B$12),-Inputs!$B$12),NORM.INV(RAND(),LOOKUP(R1658,Inputs!$J$6:$J$9,Inputs!$G$6:$G$9),LOOKUP(R1658,Inputs!$J$6:$J$9,Inputs!$H$6:$H$9))),0),"" )</f>
        <v/>
      </c>
      <c r="I1658" s="26">
        <f>IF($A1658&lt;=Inputs!$B$13,IF(4&lt;=Inputs!$B$8,IF(Inputs!$B$12&gt;0,MAX(MIN(NORM.INV(RAND(),LOOKUP(S1658,Inputs!$J$6:$J$9,Inputs!$G$6:$G$9),LOOKUP(S1658,Inputs!$J$6:$J$9,Inputs!$H$6:$H$9)),Inputs!$B$12),-Inputs!$B$12),NORM.INV(RAND(),LOOKUP(S1658,Inputs!$J$6:$J$9,Inputs!$G$6:$G$9),LOOKUP(S1658,Inputs!$J$6:$J$9,Inputs!$H$6:$H$9))),0),"" )</f>
        <v/>
      </c>
      <c r="J1658" s="26">
        <f>IF($A1658&lt;=Inputs!$B$13,IF(5&lt;=Inputs!$B$8,IF(Inputs!$B$12&gt;0,MAX(MIN(NORM.INV(RAND(),LOOKUP(T1658,Inputs!$J$6:$J$9,Inputs!$G$6:$G$9),LOOKUP(T1658,Inputs!$J$6:$J$9,Inputs!$H$6:$H$9)),Inputs!$B$12),-Inputs!$B$12),NORM.INV(RAND(),LOOKUP(T1658,Inputs!$J$6:$J$9,Inputs!$G$6:$G$9),LOOKUP(T1658,Inputs!$J$6:$J$9,Inputs!$H$6:$H$9))),0),"" )</f>
        <v/>
      </c>
      <c r="K1658" s="26">
        <f>IF($A1658&lt;=Inputs!$B$13,IF(6&lt;=Inputs!$B$8,IF(Inputs!$B$12&gt;0,MAX(MIN(NORM.INV(RAND(),LOOKUP(U1658,Inputs!$J$6:$J$9,Inputs!$G$6:$G$9),LOOKUP(U1658,Inputs!$J$6:$J$9,Inputs!$H$6:$H$9)),Inputs!$B$12),-Inputs!$B$12),NORM.INV(RAND(),LOOKUP(U1658,Inputs!$J$6:$J$9,Inputs!$G$6:$G$9),LOOKUP(U1658,Inputs!$J$6:$J$9,Inputs!$H$6:$H$9))),0),"" )</f>
        <v/>
      </c>
      <c r="L1658" s="26">
        <f>IF($A1658&lt;=Inputs!$B$13,IF(7&lt;=Inputs!$B$8,IF(Inputs!$B$12&gt;0,MAX(MIN(NORM.INV(RAND(),LOOKUP(V1658,Inputs!$J$6:$J$9,Inputs!$G$6:$G$9),LOOKUP(V1658,Inputs!$J$6:$J$9,Inputs!$H$6:$H$9)),Inputs!$B$12),-Inputs!$B$12),NORM.INV(RAND(),LOOKUP(V1658,Inputs!$J$6:$J$9,Inputs!$G$6:$G$9),LOOKUP(V1658,Inputs!$J$6:$J$9,Inputs!$H$6:$H$9))),0),"" )</f>
        <v/>
      </c>
      <c r="M1658" s="26">
        <f>IF($A1658&lt;=Inputs!$B$13,IF(8&lt;=Inputs!$B$8,IF(Inputs!$B$12&gt;0,MAX(MIN(NORM.INV(RAND(),LOOKUP(W1658,Inputs!$J$6:$J$9,Inputs!$G$6:$G$9),LOOKUP(W1658,Inputs!$J$6:$J$9,Inputs!$H$6:$H$9)),Inputs!$B$12),-Inputs!$B$12),NORM.INV(RAND(),LOOKUP(W1658,Inputs!$J$6:$J$9,Inputs!$G$6:$G$9),LOOKUP(W1658,Inputs!$J$6:$J$9,Inputs!$H$6:$H$9))),0),"" )</f>
        <v/>
      </c>
      <c r="N1658" s="26">
        <f>IF($A1658&lt;=Inputs!$B$13,IF(9&lt;=Inputs!$B$8,IF(Inputs!$B$12&gt;0,MAX(MIN(NORM.INV(RAND(),LOOKUP(X1658,Inputs!$J$6:$J$9,Inputs!$G$6:$G$9),LOOKUP(X1658,Inputs!$J$6:$J$9,Inputs!$H$6:$H$9)),Inputs!$B$12),-Inputs!$B$12),NORM.INV(RAND(),LOOKUP(X1658,Inputs!$J$6:$J$9,Inputs!$G$6:$G$9),LOOKUP(X1658,Inputs!$J$6:$J$9,Inputs!$H$6:$H$9))),0),"" )</f>
        <v/>
      </c>
      <c r="O1658" s="26">
        <f>IF($A1658&lt;=Inputs!$B$13,IF(10&lt;=Inputs!$B$8,IF(Inputs!$B$12&gt;0,MAX(MIN(NORM.INV(RAND(),LOOKUP(Y1658,Inputs!$J$6:$J$9,Inputs!$G$6:$G$9),LOOKUP(Y1658,Inputs!$J$6:$J$9,Inputs!$H$6:$H$9)),Inputs!$B$12),-Inputs!$B$12),NORM.INV(RAND(),LOOKUP(Y1658,Inputs!$J$6:$J$9,Inputs!$G$6:$G$9),LOOKUP(Y1658,Inputs!$J$6:$J$9,Inputs!$H$6:$H$9))),0),"" )</f>
        <v/>
      </c>
      <c r="P1658" s="31">
        <f>IF($A1658&lt;=Inputs!$B$13,RAND(),"")</f>
        <v/>
      </c>
      <c r="Q1658" s="31">
        <f>IF($A1658&lt;=Inputs!$B$13,RAND(),"")</f>
        <v/>
      </c>
      <c r="R1658" s="31">
        <f>IF($A1658&lt;=Inputs!$B$13,RAND(),"")</f>
        <v/>
      </c>
      <c r="S1658" s="31">
        <f>IF($A1658&lt;=Inputs!$B$13,RAND(),"")</f>
        <v/>
      </c>
      <c r="T1658" s="31">
        <f>IF($A1658&lt;=Inputs!$B$13,RAND(),"")</f>
        <v/>
      </c>
      <c r="U1658" s="31">
        <f>IF($A1658&lt;=Inputs!$B$13,RAND(),"")</f>
        <v/>
      </c>
      <c r="V1658" s="31">
        <f>IF($A1658&lt;=Inputs!$B$13,RAND(),"")</f>
        <v/>
      </c>
      <c r="W1658" s="31">
        <f>IF($A1658&lt;=Inputs!$B$13,RAND(),"")</f>
        <v/>
      </c>
      <c r="X1658" s="31">
        <f>IF($A1658&lt;=Inputs!$B$13,RAND(),"")</f>
        <v/>
      </c>
      <c r="Y1658" s="31">
        <f>IF($A1658&lt;=Inputs!$B$13,RAND(),"")</f>
        <v/>
      </c>
    </row>
    <row r="1659">
      <c r="A1659" t="n">
        <v>1654</v>
      </c>
      <c r="B1659" s="26">
        <f>IF($A1659&lt;=Inputs!$B$13,IF(Inputs!$B$8&gt;0,SUM(F1659:O1659)/Inputs!$B$8,0),"")</f>
        <v/>
      </c>
      <c r="C1659" s="27">
        <f>IF($A1659&lt;=Inputs!$B$13,B1659/100,"")</f>
        <v/>
      </c>
      <c r="D1659" s="28">
        <f>IF($A1659&lt;=Inputs!$B$13,C1659*Inputs!$B$7,"")</f>
        <v/>
      </c>
      <c r="E1659" s="29">
        <f>IF($A1659&lt;=Inputs!$B$13,IF(D1659&gt;0,1,0),"")</f>
        <v/>
      </c>
      <c r="F1659" s="26">
        <f>IF($A1659&lt;=Inputs!$B$13,IF(1&lt;=Inputs!$B$8,IF(Inputs!$B$12&gt;0,MAX(MIN(NORM.INV(RAND(),LOOKUP(P1659,Inputs!$J$6:$J$9,Inputs!$G$6:$G$9),LOOKUP(P1659,Inputs!$J$6:$J$9,Inputs!$H$6:$H$9)),Inputs!$B$12),-Inputs!$B$12),NORM.INV(RAND(),LOOKUP(P1659,Inputs!$J$6:$J$9,Inputs!$G$6:$G$9),LOOKUP(P1659,Inputs!$J$6:$J$9,Inputs!$H$6:$H$9))),0),"" )</f>
        <v/>
      </c>
      <c r="G1659" s="26">
        <f>IF($A1659&lt;=Inputs!$B$13,IF(2&lt;=Inputs!$B$8,IF(Inputs!$B$12&gt;0,MAX(MIN(NORM.INV(RAND(),LOOKUP(Q1659,Inputs!$J$6:$J$9,Inputs!$G$6:$G$9),LOOKUP(Q1659,Inputs!$J$6:$J$9,Inputs!$H$6:$H$9)),Inputs!$B$12),-Inputs!$B$12),NORM.INV(RAND(),LOOKUP(Q1659,Inputs!$J$6:$J$9,Inputs!$G$6:$G$9),LOOKUP(Q1659,Inputs!$J$6:$J$9,Inputs!$H$6:$H$9))),0),"" )</f>
        <v/>
      </c>
      <c r="H1659" s="26">
        <f>IF($A1659&lt;=Inputs!$B$13,IF(3&lt;=Inputs!$B$8,IF(Inputs!$B$12&gt;0,MAX(MIN(NORM.INV(RAND(),LOOKUP(R1659,Inputs!$J$6:$J$9,Inputs!$G$6:$G$9),LOOKUP(R1659,Inputs!$J$6:$J$9,Inputs!$H$6:$H$9)),Inputs!$B$12),-Inputs!$B$12),NORM.INV(RAND(),LOOKUP(R1659,Inputs!$J$6:$J$9,Inputs!$G$6:$G$9),LOOKUP(R1659,Inputs!$J$6:$J$9,Inputs!$H$6:$H$9))),0),"" )</f>
        <v/>
      </c>
      <c r="I1659" s="26">
        <f>IF($A1659&lt;=Inputs!$B$13,IF(4&lt;=Inputs!$B$8,IF(Inputs!$B$12&gt;0,MAX(MIN(NORM.INV(RAND(),LOOKUP(S1659,Inputs!$J$6:$J$9,Inputs!$G$6:$G$9),LOOKUP(S1659,Inputs!$J$6:$J$9,Inputs!$H$6:$H$9)),Inputs!$B$12),-Inputs!$B$12),NORM.INV(RAND(),LOOKUP(S1659,Inputs!$J$6:$J$9,Inputs!$G$6:$G$9),LOOKUP(S1659,Inputs!$J$6:$J$9,Inputs!$H$6:$H$9))),0),"" )</f>
        <v/>
      </c>
      <c r="J1659" s="26">
        <f>IF($A1659&lt;=Inputs!$B$13,IF(5&lt;=Inputs!$B$8,IF(Inputs!$B$12&gt;0,MAX(MIN(NORM.INV(RAND(),LOOKUP(T1659,Inputs!$J$6:$J$9,Inputs!$G$6:$G$9),LOOKUP(T1659,Inputs!$J$6:$J$9,Inputs!$H$6:$H$9)),Inputs!$B$12),-Inputs!$B$12),NORM.INV(RAND(),LOOKUP(T1659,Inputs!$J$6:$J$9,Inputs!$G$6:$G$9),LOOKUP(T1659,Inputs!$J$6:$J$9,Inputs!$H$6:$H$9))),0),"" )</f>
        <v/>
      </c>
      <c r="K1659" s="26">
        <f>IF($A1659&lt;=Inputs!$B$13,IF(6&lt;=Inputs!$B$8,IF(Inputs!$B$12&gt;0,MAX(MIN(NORM.INV(RAND(),LOOKUP(U1659,Inputs!$J$6:$J$9,Inputs!$G$6:$G$9),LOOKUP(U1659,Inputs!$J$6:$J$9,Inputs!$H$6:$H$9)),Inputs!$B$12),-Inputs!$B$12),NORM.INV(RAND(),LOOKUP(U1659,Inputs!$J$6:$J$9,Inputs!$G$6:$G$9),LOOKUP(U1659,Inputs!$J$6:$J$9,Inputs!$H$6:$H$9))),0),"" )</f>
        <v/>
      </c>
      <c r="L1659" s="26">
        <f>IF($A1659&lt;=Inputs!$B$13,IF(7&lt;=Inputs!$B$8,IF(Inputs!$B$12&gt;0,MAX(MIN(NORM.INV(RAND(),LOOKUP(V1659,Inputs!$J$6:$J$9,Inputs!$G$6:$G$9),LOOKUP(V1659,Inputs!$J$6:$J$9,Inputs!$H$6:$H$9)),Inputs!$B$12),-Inputs!$B$12),NORM.INV(RAND(),LOOKUP(V1659,Inputs!$J$6:$J$9,Inputs!$G$6:$G$9),LOOKUP(V1659,Inputs!$J$6:$J$9,Inputs!$H$6:$H$9))),0),"" )</f>
        <v/>
      </c>
      <c r="M1659" s="26">
        <f>IF($A1659&lt;=Inputs!$B$13,IF(8&lt;=Inputs!$B$8,IF(Inputs!$B$12&gt;0,MAX(MIN(NORM.INV(RAND(),LOOKUP(W1659,Inputs!$J$6:$J$9,Inputs!$G$6:$G$9),LOOKUP(W1659,Inputs!$J$6:$J$9,Inputs!$H$6:$H$9)),Inputs!$B$12),-Inputs!$B$12),NORM.INV(RAND(),LOOKUP(W1659,Inputs!$J$6:$J$9,Inputs!$G$6:$G$9),LOOKUP(W1659,Inputs!$J$6:$J$9,Inputs!$H$6:$H$9))),0),"" )</f>
        <v/>
      </c>
      <c r="N1659" s="26">
        <f>IF($A1659&lt;=Inputs!$B$13,IF(9&lt;=Inputs!$B$8,IF(Inputs!$B$12&gt;0,MAX(MIN(NORM.INV(RAND(),LOOKUP(X1659,Inputs!$J$6:$J$9,Inputs!$G$6:$G$9),LOOKUP(X1659,Inputs!$J$6:$J$9,Inputs!$H$6:$H$9)),Inputs!$B$12),-Inputs!$B$12),NORM.INV(RAND(),LOOKUP(X1659,Inputs!$J$6:$J$9,Inputs!$G$6:$G$9),LOOKUP(X1659,Inputs!$J$6:$J$9,Inputs!$H$6:$H$9))),0),"" )</f>
        <v/>
      </c>
      <c r="O1659" s="26">
        <f>IF($A1659&lt;=Inputs!$B$13,IF(10&lt;=Inputs!$B$8,IF(Inputs!$B$12&gt;0,MAX(MIN(NORM.INV(RAND(),LOOKUP(Y1659,Inputs!$J$6:$J$9,Inputs!$G$6:$G$9),LOOKUP(Y1659,Inputs!$J$6:$J$9,Inputs!$H$6:$H$9)),Inputs!$B$12),-Inputs!$B$12),NORM.INV(RAND(),LOOKUP(Y1659,Inputs!$J$6:$J$9,Inputs!$G$6:$G$9),LOOKUP(Y1659,Inputs!$J$6:$J$9,Inputs!$H$6:$H$9))),0),"" )</f>
        <v/>
      </c>
      <c r="P1659" s="31">
        <f>IF($A1659&lt;=Inputs!$B$13,RAND(),"")</f>
        <v/>
      </c>
      <c r="Q1659" s="31">
        <f>IF($A1659&lt;=Inputs!$B$13,RAND(),"")</f>
        <v/>
      </c>
      <c r="R1659" s="31">
        <f>IF($A1659&lt;=Inputs!$B$13,RAND(),"")</f>
        <v/>
      </c>
      <c r="S1659" s="31">
        <f>IF($A1659&lt;=Inputs!$B$13,RAND(),"")</f>
        <v/>
      </c>
      <c r="T1659" s="31">
        <f>IF($A1659&lt;=Inputs!$B$13,RAND(),"")</f>
        <v/>
      </c>
      <c r="U1659" s="31">
        <f>IF($A1659&lt;=Inputs!$B$13,RAND(),"")</f>
        <v/>
      </c>
      <c r="V1659" s="31">
        <f>IF($A1659&lt;=Inputs!$B$13,RAND(),"")</f>
        <v/>
      </c>
      <c r="W1659" s="31">
        <f>IF($A1659&lt;=Inputs!$B$13,RAND(),"")</f>
        <v/>
      </c>
      <c r="X1659" s="31">
        <f>IF($A1659&lt;=Inputs!$B$13,RAND(),"")</f>
        <v/>
      </c>
      <c r="Y1659" s="31">
        <f>IF($A1659&lt;=Inputs!$B$13,RAND(),"")</f>
        <v/>
      </c>
    </row>
    <row r="1660">
      <c r="A1660" t="n">
        <v>1655</v>
      </c>
      <c r="B1660" s="26">
        <f>IF($A1660&lt;=Inputs!$B$13,IF(Inputs!$B$8&gt;0,SUM(F1660:O1660)/Inputs!$B$8,0),"")</f>
        <v/>
      </c>
      <c r="C1660" s="27">
        <f>IF($A1660&lt;=Inputs!$B$13,B1660/100,"")</f>
        <v/>
      </c>
      <c r="D1660" s="28">
        <f>IF($A1660&lt;=Inputs!$B$13,C1660*Inputs!$B$7,"")</f>
        <v/>
      </c>
      <c r="E1660" s="29">
        <f>IF($A1660&lt;=Inputs!$B$13,IF(D1660&gt;0,1,0),"")</f>
        <v/>
      </c>
      <c r="F1660" s="26">
        <f>IF($A1660&lt;=Inputs!$B$13,IF(1&lt;=Inputs!$B$8,IF(Inputs!$B$12&gt;0,MAX(MIN(NORM.INV(RAND(),LOOKUP(P1660,Inputs!$J$6:$J$9,Inputs!$G$6:$G$9),LOOKUP(P1660,Inputs!$J$6:$J$9,Inputs!$H$6:$H$9)),Inputs!$B$12),-Inputs!$B$12),NORM.INV(RAND(),LOOKUP(P1660,Inputs!$J$6:$J$9,Inputs!$G$6:$G$9),LOOKUP(P1660,Inputs!$J$6:$J$9,Inputs!$H$6:$H$9))),0),"" )</f>
        <v/>
      </c>
      <c r="G1660" s="26">
        <f>IF($A1660&lt;=Inputs!$B$13,IF(2&lt;=Inputs!$B$8,IF(Inputs!$B$12&gt;0,MAX(MIN(NORM.INV(RAND(),LOOKUP(Q1660,Inputs!$J$6:$J$9,Inputs!$G$6:$G$9),LOOKUP(Q1660,Inputs!$J$6:$J$9,Inputs!$H$6:$H$9)),Inputs!$B$12),-Inputs!$B$12),NORM.INV(RAND(),LOOKUP(Q1660,Inputs!$J$6:$J$9,Inputs!$G$6:$G$9),LOOKUP(Q1660,Inputs!$J$6:$J$9,Inputs!$H$6:$H$9))),0),"" )</f>
        <v/>
      </c>
      <c r="H1660" s="26">
        <f>IF($A1660&lt;=Inputs!$B$13,IF(3&lt;=Inputs!$B$8,IF(Inputs!$B$12&gt;0,MAX(MIN(NORM.INV(RAND(),LOOKUP(R1660,Inputs!$J$6:$J$9,Inputs!$G$6:$G$9),LOOKUP(R1660,Inputs!$J$6:$J$9,Inputs!$H$6:$H$9)),Inputs!$B$12),-Inputs!$B$12),NORM.INV(RAND(),LOOKUP(R1660,Inputs!$J$6:$J$9,Inputs!$G$6:$G$9),LOOKUP(R1660,Inputs!$J$6:$J$9,Inputs!$H$6:$H$9))),0),"" )</f>
        <v/>
      </c>
      <c r="I1660" s="26">
        <f>IF($A1660&lt;=Inputs!$B$13,IF(4&lt;=Inputs!$B$8,IF(Inputs!$B$12&gt;0,MAX(MIN(NORM.INV(RAND(),LOOKUP(S1660,Inputs!$J$6:$J$9,Inputs!$G$6:$G$9),LOOKUP(S1660,Inputs!$J$6:$J$9,Inputs!$H$6:$H$9)),Inputs!$B$12),-Inputs!$B$12),NORM.INV(RAND(),LOOKUP(S1660,Inputs!$J$6:$J$9,Inputs!$G$6:$G$9),LOOKUP(S1660,Inputs!$J$6:$J$9,Inputs!$H$6:$H$9))),0),"" )</f>
        <v/>
      </c>
      <c r="J1660" s="26">
        <f>IF($A1660&lt;=Inputs!$B$13,IF(5&lt;=Inputs!$B$8,IF(Inputs!$B$12&gt;0,MAX(MIN(NORM.INV(RAND(),LOOKUP(T1660,Inputs!$J$6:$J$9,Inputs!$G$6:$G$9),LOOKUP(T1660,Inputs!$J$6:$J$9,Inputs!$H$6:$H$9)),Inputs!$B$12),-Inputs!$B$12),NORM.INV(RAND(),LOOKUP(T1660,Inputs!$J$6:$J$9,Inputs!$G$6:$G$9),LOOKUP(T1660,Inputs!$J$6:$J$9,Inputs!$H$6:$H$9))),0),"" )</f>
        <v/>
      </c>
      <c r="K1660" s="26">
        <f>IF($A1660&lt;=Inputs!$B$13,IF(6&lt;=Inputs!$B$8,IF(Inputs!$B$12&gt;0,MAX(MIN(NORM.INV(RAND(),LOOKUP(U1660,Inputs!$J$6:$J$9,Inputs!$G$6:$G$9),LOOKUP(U1660,Inputs!$J$6:$J$9,Inputs!$H$6:$H$9)),Inputs!$B$12),-Inputs!$B$12),NORM.INV(RAND(),LOOKUP(U1660,Inputs!$J$6:$J$9,Inputs!$G$6:$G$9),LOOKUP(U1660,Inputs!$J$6:$J$9,Inputs!$H$6:$H$9))),0),"" )</f>
        <v/>
      </c>
      <c r="L1660" s="26">
        <f>IF($A1660&lt;=Inputs!$B$13,IF(7&lt;=Inputs!$B$8,IF(Inputs!$B$12&gt;0,MAX(MIN(NORM.INV(RAND(),LOOKUP(V1660,Inputs!$J$6:$J$9,Inputs!$G$6:$G$9),LOOKUP(V1660,Inputs!$J$6:$J$9,Inputs!$H$6:$H$9)),Inputs!$B$12),-Inputs!$B$12),NORM.INV(RAND(),LOOKUP(V1660,Inputs!$J$6:$J$9,Inputs!$G$6:$G$9),LOOKUP(V1660,Inputs!$J$6:$J$9,Inputs!$H$6:$H$9))),0),"" )</f>
        <v/>
      </c>
      <c r="M1660" s="26">
        <f>IF($A1660&lt;=Inputs!$B$13,IF(8&lt;=Inputs!$B$8,IF(Inputs!$B$12&gt;0,MAX(MIN(NORM.INV(RAND(),LOOKUP(W1660,Inputs!$J$6:$J$9,Inputs!$G$6:$G$9),LOOKUP(W1660,Inputs!$J$6:$J$9,Inputs!$H$6:$H$9)),Inputs!$B$12),-Inputs!$B$12),NORM.INV(RAND(),LOOKUP(W1660,Inputs!$J$6:$J$9,Inputs!$G$6:$G$9),LOOKUP(W1660,Inputs!$J$6:$J$9,Inputs!$H$6:$H$9))),0),"" )</f>
        <v/>
      </c>
      <c r="N1660" s="26">
        <f>IF($A1660&lt;=Inputs!$B$13,IF(9&lt;=Inputs!$B$8,IF(Inputs!$B$12&gt;0,MAX(MIN(NORM.INV(RAND(),LOOKUP(X1660,Inputs!$J$6:$J$9,Inputs!$G$6:$G$9),LOOKUP(X1660,Inputs!$J$6:$J$9,Inputs!$H$6:$H$9)),Inputs!$B$12),-Inputs!$B$12),NORM.INV(RAND(),LOOKUP(X1660,Inputs!$J$6:$J$9,Inputs!$G$6:$G$9),LOOKUP(X1660,Inputs!$J$6:$J$9,Inputs!$H$6:$H$9))),0),"" )</f>
        <v/>
      </c>
      <c r="O1660" s="26">
        <f>IF($A1660&lt;=Inputs!$B$13,IF(10&lt;=Inputs!$B$8,IF(Inputs!$B$12&gt;0,MAX(MIN(NORM.INV(RAND(),LOOKUP(Y1660,Inputs!$J$6:$J$9,Inputs!$G$6:$G$9),LOOKUP(Y1660,Inputs!$J$6:$J$9,Inputs!$H$6:$H$9)),Inputs!$B$12),-Inputs!$B$12),NORM.INV(RAND(),LOOKUP(Y1660,Inputs!$J$6:$J$9,Inputs!$G$6:$G$9),LOOKUP(Y1660,Inputs!$J$6:$J$9,Inputs!$H$6:$H$9))),0),"" )</f>
        <v/>
      </c>
      <c r="P1660" s="31">
        <f>IF($A1660&lt;=Inputs!$B$13,RAND(),"")</f>
        <v/>
      </c>
      <c r="Q1660" s="31">
        <f>IF($A1660&lt;=Inputs!$B$13,RAND(),"")</f>
        <v/>
      </c>
      <c r="R1660" s="31">
        <f>IF($A1660&lt;=Inputs!$B$13,RAND(),"")</f>
        <v/>
      </c>
      <c r="S1660" s="31">
        <f>IF($A1660&lt;=Inputs!$B$13,RAND(),"")</f>
        <v/>
      </c>
      <c r="T1660" s="31">
        <f>IF($A1660&lt;=Inputs!$B$13,RAND(),"")</f>
        <v/>
      </c>
      <c r="U1660" s="31">
        <f>IF($A1660&lt;=Inputs!$B$13,RAND(),"")</f>
        <v/>
      </c>
      <c r="V1660" s="31">
        <f>IF($A1660&lt;=Inputs!$B$13,RAND(),"")</f>
        <v/>
      </c>
      <c r="W1660" s="31">
        <f>IF($A1660&lt;=Inputs!$B$13,RAND(),"")</f>
        <v/>
      </c>
      <c r="X1660" s="31">
        <f>IF($A1660&lt;=Inputs!$B$13,RAND(),"")</f>
        <v/>
      </c>
      <c r="Y1660" s="31">
        <f>IF($A1660&lt;=Inputs!$B$13,RAND(),"")</f>
        <v/>
      </c>
    </row>
    <row r="1661">
      <c r="A1661" t="n">
        <v>1656</v>
      </c>
      <c r="B1661" s="26">
        <f>IF($A1661&lt;=Inputs!$B$13,IF(Inputs!$B$8&gt;0,SUM(F1661:O1661)/Inputs!$B$8,0),"")</f>
        <v/>
      </c>
      <c r="C1661" s="27">
        <f>IF($A1661&lt;=Inputs!$B$13,B1661/100,"")</f>
        <v/>
      </c>
      <c r="D1661" s="28">
        <f>IF($A1661&lt;=Inputs!$B$13,C1661*Inputs!$B$7,"")</f>
        <v/>
      </c>
      <c r="E1661" s="29">
        <f>IF($A1661&lt;=Inputs!$B$13,IF(D1661&gt;0,1,0),"")</f>
        <v/>
      </c>
      <c r="F1661" s="26">
        <f>IF($A1661&lt;=Inputs!$B$13,IF(1&lt;=Inputs!$B$8,IF(Inputs!$B$12&gt;0,MAX(MIN(NORM.INV(RAND(),LOOKUP(P1661,Inputs!$J$6:$J$9,Inputs!$G$6:$G$9),LOOKUP(P1661,Inputs!$J$6:$J$9,Inputs!$H$6:$H$9)),Inputs!$B$12),-Inputs!$B$12),NORM.INV(RAND(),LOOKUP(P1661,Inputs!$J$6:$J$9,Inputs!$G$6:$G$9),LOOKUP(P1661,Inputs!$J$6:$J$9,Inputs!$H$6:$H$9))),0),"" )</f>
        <v/>
      </c>
      <c r="G1661" s="26">
        <f>IF($A1661&lt;=Inputs!$B$13,IF(2&lt;=Inputs!$B$8,IF(Inputs!$B$12&gt;0,MAX(MIN(NORM.INV(RAND(),LOOKUP(Q1661,Inputs!$J$6:$J$9,Inputs!$G$6:$G$9),LOOKUP(Q1661,Inputs!$J$6:$J$9,Inputs!$H$6:$H$9)),Inputs!$B$12),-Inputs!$B$12),NORM.INV(RAND(),LOOKUP(Q1661,Inputs!$J$6:$J$9,Inputs!$G$6:$G$9),LOOKUP(Q1661,Inputs!$J$6:$J$9,Inputs!$H$6:$H$9))),0),"" )</f>
        <v/>
      </c>
      <c r="H1661" s="26">
        <f>IF($A1661&lt;=Inputs!$B$13,IF(3&lt;=Inputs!$B$8,IF(Inputs!$B$12&gt;0,MAX(MIN(NORM.INV(RAND(),LOOKUP(R1661,Inputs!$J$6:$J$9,Inputs!$G$6:$G$9),LOOKUP(R1661,Inputs!$J$6:$J$9,Inputs!$H$6:$H$9)),Inputs!$B$12),-Inputs!$B$12),NORM.INV(RAND(),LOOKUP(R1661,Inputs!$J$6:$J$9,Inputs!$G$6:$G$9),LOOKUP(R1661,Inputs!$J$6:$J$9,Inputs!$H$6:$H$9))),0),"" )</f>
        <v/>
      </c>
      <c r="I1661" s="26">
        <f>IF($A1661&lt;=Inputs!$B$13,IF(4&lt;=Inputs!$B$8,IF(Inputs!$B$12&gt;0,MAX(MIN(NORM.INV(RAND(),LOOKUP(S1661,Inputs!$J$6:$J$9,Inputs!$G$6:$G$9),LOOKUP(S1661,Inputs!$J$6:$J$9,Inputs!$H$6:$H$9)),Inputs!$B$12),-Inputs!$B$12),NORM.INV(RAND(),LOOKUP(S1661,Inputs!$J$6:$J$9,Inputs!$G$6:$G$9),LOOKUP(S1661,Inputs!$J$6:$J$9,Inputs!$H$6:$H$9))),0),"" )</f>
        <v/>
      </c>
      <c r="J1661" s="26">
        <f>IF($A1661&lt;=Inputs!$B$13,IF(5&lt;=Inputs!$B$8,IF(Inputs!$B$12&gt;0,MAX(MIN(NORM.INV(RAND(),LOOKUP(T1661,Inputs!$J$6:$J$9,Inputs!$G$6:$G$9),LOOKUP(T1661,Inputs!$J$6:$J$9,Inputs!$H$6:$H$9)),Inputs!$B$12),-Inputs!$B$12),NORM.INV(RAND(),LOOKUP(T1661,Inputs!$J$6:$J$9,Inputs!$G$6:$G$9),LOOKUP(T1661,Inputs!$J$6:$J$9,Inputs!$H$6:$H$9))),0),"" )</f>
        <v/>
      </c>
      <c r="K1661" s="26">
        <f>IF($A1661&lt;=Inputs!$B$13,IF(6&lt;=Inputs!$B$8,IF(Inputs!$B$12&gt;0,MAX(MIN(NORM.INV(RAND(),LOOKUP(U1661,Inputs!$J$6:$J$9,Inputs!$G$6:$G$9),LOOKUP(U1661,Inputs!$J$6:$J$9,Inputs!$H$6:$H$9)),Inputs!$B$12),-Inputs!$B$12),NORM.INV(RAND(),LOOKUP(U1661,Inputs!$J$6:$J$9,Inputs!$G$6:$G$9),LOOKUP(U1661,Inputs!$J$6:$J$9,Inputs!$H$6:$H$9))),0),"" )</f>
        <v/>
      </c>
      <c r="L1661" s="26">
        <f>IF($A1661&lt;=Inputs!$B$13,IF(7&lt;=Inputs!$B$8,IF(Inputs!$B$12&gt;0,MAX(MIN(NORM.INV(RAND(),LOOKUP(V1661,Inputs!$J$6:$J$9,Inputs!$G$6:$G$9),LOOKUP(V1661,Inputs!$J$6:$J$9,Inputs!$H$6:$H$9)),Inputs!$B$12),-Inputs!$B$12),NORM.INV(RAND(),LOOKUP(V1661,Inputs!$J$6:$J$9,Inputs!$G$6:$G$9),LOOKUP(V1661,Inputs!$J$6:$J$9,Inputs!$H$6:$H$9))),0),"" )</f>
        <v/>
      </c>
      <c r="M1661" s="26">
        <f>IF($A1661&lt;=Inputs!$B$13,IF(8&lt;=Inputs!$B$8,IF(Inputs!$B$12&gt;0,MAX(MIN(NORM.INV(RAND(),LOOKUP(W1661,Inputs!$J$6:$J$9,Inputs!$G$6:$G$9),LOOKUP(W1661,Inputs!$J$6:$J$9,Inputs!$H$6:$H$9)),Inputs!$B$12),-Inputs!$B$12),NORM.INV(RAND(),LOOKUP(W1661,Inputs!$J$6:$J$9,Inputs!$G$6:$G$9),LOOKUP(W1661,Inputs!$J$6:$J$9,Inputs!$H$6:$H$9))),0),"" )</f>
        <v/>
      </c>
      <c r="N1661" s="26">
        <f>IF($A1661&lt;=Inputs!$B$13,IF(9&lt;=Inputs!$B$8,IF(Inputs!$B$12&gt;0,MAX(MIN(NORM.INV(RAND(),LOOKUP(X1661,Inputs!$J$6:$J$9,Inputs!$G$6:$G$9),LOOKUP(X1661,Inputs!$J$6:$J$9,Inputs!$H$6:$H$9)),Inputs!$B$12),-Inputs!$B$12),NORM.INV(RAND(),LOOKUP(X1661,Inputs!$J$6:$J$9,Inputs!$G$6:$G$9),LOOKUP(X1661,Inputs!$J$6:$J$9,Inputs!$H$6:$H$9))),0),"" )</f>
        <v/>
      </c>
      <c r="O1661" s="26">
        <f>IF($A1661&lt;=Inputs!$B$13,IF(10&lt;=Inputs!$B$8,IF(Inputs!$B$12&gt;0,MAX(MIN(NORM.INV(RAND(),LOOKUP(Y1661,Inputs!$J$6:$J$9,Inputs!$G$6:$G$9),LOOKUP(Y1661,Inputs!$J$6:$J$9,Inputs!$H$6:$H$9)),Inputs!$B$12),-Inputs!$B$12),NORM.INV(RAND(),LOOKUP(Y1661,Inputs!$J$6:$J$9,Inputs!$G$6:$G$9),LOOKUP(Y1661,Inputs!$J$6:$J$9,Inputs!$H$6:$H$9))),0),"" )</f>
        <v/>
      </c>
      <c r="P1661" s="31">
        <f>IF($A1661&lt;=Inputs!$B$13,RAND(),"")</f>
        <v/>
      </c>
      <c r="Q1661" s="31">
        <f>IF($A1661&lt;=Inputs!$B$13,RAND(),"")</f>
        <v/>
      </c>
      <c r="R1661" s="31">
        <f>IF($A1661&lt;=Inputs!$B$13,RAND(),"")</f>
        <v/>
      </c>
      <c r="S1661" s="31">
        <f>IF($A1661&lt;=Inputs!$B$13,RAND(),"")</f>
        <v/>
      </c>
      <c r="T1661" s="31">
        <f>IF($A1661&lt;=Inputs!$B$13,RAND(),"")</f>
        <v/>
      </c>
      <c r="U1661" s="31">
        <f>IF($A1661&lt;=Inputs!$B$13,RAND(),"")</f>
        <v/>
      </c>
      <c r="V1661" s="31">
        <f>IF($A1661&lt;=Inputs!$B$13,RAND(),"")</f>
        <v/>
      </c>
      <c r="W1661" s="31">
        <f>IF($A1661&lt;=Inputs!$B$13,RAND(),"")</f>
        <v/>
      </c>
      <c r="X1661" s="31">
        <f>IF($A1661&lt;=Inputs!$B$13,RAND(),"")</f>
        <v/>
      </c>
      <c r="Y1661" s="31">
        <f>IF($A1661&lt;=Inputs!$B$13,RAND(),"")</f>
        <v/>
      </c>
    </row>
    <row r="1662">
      <c r="A1662" t="n">
        <v>1657</v>
      </c>
      <c r="B1662" s="26">
        <f>IF($A1662&lt;=Inputs!$B$13,IF(Inputs!$B$8&gt;0,SUM(F1662:O1662)/Inputs!$B$8,0),"")</f>
        <v/>
      </c>
      <c r="C1662" s="27">
        <f>IF($A1662&lt;=Inputs!$B$13,B1662/100,"")</f>
        <v/>
      </c>
      <c r="D1662" s="28">
        <f>IF($A1662&lt;=Inputs!$B$13,C1662*Inputs!$B$7,"")</f>
        <v/>
      </c>
      <c r="E1662" s="29">
        <f>IF($A1662&lt;=Inputs!$B$13,IF(D1662&gt;0,1,0),"")</f>
        <v/>
      </c>
      <c r="F1662" s="26">
        <f>IF($A1662&lt;=Inputs!$B$13,IF(1&lt;=Inputs!$B$8,IF(Inputs!$B$12&gt;0,MAX(MIN(NORM.INV(RAND(),LOOKUP(P1662,Inputs!$J$6:$J$9,Inputs!$G$6:$G$9),LOOKUP(P1662,Inputs!$J$6:$J$9,Inputs!$H$6:$H$9)),Inputs!$B$12),-Inputs!$B$12),NORM.INV(RAND(),LOOKUP(P1662,Inputs!$J$6:$J$9,Inputs!$G$6:$G$9),LOOKUP(P1662,Inputs!$J$6:$J$9,Inputs!$H$6:$H$9))),0),"" )</f>
        <v/>
      </c>
      <c r="G1662" s="26">
        <f>IF($A1662&lt;=Inputs!$B$13,IF(2&lt;=Inputs!$B$8,IF(Inputs!$B$12&gt;0,MAX(MIN(NORM.INV(RAND(),LOOKUP(Q1662,Inputs!$J$6:$J$9,Inputs!$G$6:$G$9),LOOKUP(Q1662,Inputs!$J$6:$J$9,Inputs!$H$6:$H$9)),Inputs!$B$12),-Inputs!$B$12),NORM.INV(RAND(),LOOKUP(Q1662,Inputs!$J$6:$J$9,Inputs!$G$6:$G$9),LOOKUP(Q1662,Inputs!$J$6:$J$9,Inputs!$H$6:$H$9))),0),"" )</f>
        <v/>
      </c>
      <c r="H1662" s="26">
        <f>IF($A1662&lt;=Inputs!$B$13,IF(3&lt;=Inputs!$B$8,IF(Inputs!$B$12&gt;0,MAX(MIN(NORM.INV(RAND(),LOOKUP(R1662,Inputs!$J$6:$J$9,Inputs!$G$6:$G$9),LOOKUP(R1662,Inputs!$J$6:$J$9,Inputs!$H$6:$H$9)),Inputs!$B$12),-Inputs!$B$12),NORM.INV(RAND(),LOOKUP(R1662,Inputs!$J$6:$J$9,Inputs!$G$6:$G$9),LOOKUP(R1662,Inputs!$J$6:$J$9,Inputs!$H$6:$H$9))),0),"" )</f>
        <v/>
      </c>
      <c r="I1662" s="26">
        <f>IF($A1662&lt;=Inputs!$B$13,IF(4&lt;=Inputs!$B$8,IF(Inputs!$B$12&gt;0,MAX(MIN(NORM.INV(RAND(),LOOKUP(S1662,Inputs!$J$6:$J$9,Inputs!$G$6:$G$9),LOOKUP(S1662,Inputs!$J$6:$J$9,Inputs!$H$6:$H$9)),Inputs!$B$12),-Inputs!$B$12),NORM.INV(RAND(),LOOKUP(S1662,Inputs!$J$6:$J$9,Inputs!$G$6:$G$9),LOOKUP(S1662,Inputs!$J$6:$J$9,Inputs!$H$6:$H$9))),0),"" )</f>
        <v/>
      </c>
      <c r="J1662" s="26">
        <f>IF($A1662&lt;=Inputs!$B$13,IF(5&lt;=Inputs!$B$8,IF(Inputs!$B$12&gt;0,MAX(MIN(NORM.INV(RAND(),LOOKUP(T1662,Inputs!$J$6:$J$9,Inputs!$G$6:$G$9),LOOKUP(T1662,Inputs!$J$6:$J$9,Inputs!$H$6:$H$9)),Inputs!$B$12),-Inputs!$B$12),NORM.INV(RAND(),LOOKUP(T1662,Inputs!$J$6:$J$9,Inputs!$G$6:$G$9),LOOKUP(T1662,Inputs!$J$6:$J$9,Inputs!$H$6:$H$9))),0),"" )</f>
        <v/>
      </c>
      <c r="K1662" s="26">
        <f>IF($A1662&lt;=Inputs!$B$13,IF(6&lt;=Inputs!$B$8,IF(Inputs!$B$12&gt;0,MAX(MIN(NORM.INV(RAND(),LOOKUP(U1662,Inputs!$J$6:$J$9,Inputs!$G$6:$G$9),LOOKUP(U1662,Inputs!$J$6:$J$9,Inputs!$H$6:$H$9)),Inputs!$B$12),-Inputs!$B$12),NORM.INV(RAND(),LOOKUP(U1662,Inputs!$J$6:$J$9,Inputs!$G$6:$G$9),LOOKUP(U1662,Inputs!$J$6:$J$9,Inputs!$H$6:$H$9))),0),"" )</f>
        <v/>
      </c>
      <c r="L1662" s="26">
        <f>IF($A1662&lt;=Inputs!$B$13,IF(7&lt;=Inputs!$B$8,IF(Inputs!$B$12&gt;0,MAX(MIN(NORM.INV(RAND(),LOOKUP(V1662,Inputs!$J$6:$J$9,Inputs!$G$6:$G$9),LOOKUP(V1662,Inputs!$J$6:$J$9,Inputs!$H$6:$H$9)),Inputs!$B$12),-Inputs!$B$12),NORM.INV(RAND(),LOOKUP(V1662,Inputs!$J$6:$J$9,Inputs!$G$6:$G$9),LOOKUP(V1662,Inputs!$J$6:$J$9,Inputs!$H$6:$H$9))),0),"" )</f>
        <v/>
      </c>
      <c r="M1662" s="26">
        <f>IF($A1662&lt;=Inputs!$B$13,IF(8&lt;=Inputs!$B$8,IF(Inputs!$B$12&gt;0,MAX(MIN(NORM.INV(RAND(),LOOKUP(W1662,Inputs!$J$6:$J$9,Inputs!$G$6:$G$9),LOOKUP(W1662,Inputs!$J$6:$J$9,Inputs!$H$6:$H$9)),Inputs!$B$12),-Inputs!$B$12),NORM.INV(RAND(),LOOKUP(W1662,Inputs!$J$6:$J$9,Inputs!$G$6:$G$9),LOOKUP(W1662,Inputs!$J$6:$J$9,Inputs!$H$6:$H$9))),0),"" )</f>
        <v/>
      </c>
      <c r="N1662" s="26">
        <f>IF($A1662&lt;=Inputs!$B$13,IF(9&lt;=Inputs!$B$8,IF(Inputs!$B$12&gt;0,MAX(MIN(NORM.INV(RAND(),LOOKUP(X1662,Inputs!$J$6:$J$9,Inputs!$G$6:$G$9),LOOKUP(X1662,Inputs!$J$6:$J$9,Inputs!$H$6:$H$9)),Inputs!$B$12),-Inputs!$B$12),NORM.INV(RAND(),LOOKUP(X1662,Inputs!$J$6:$J$9,Inputs!$G$6:$G$9),LOOKUP(X1662,Inputs!$J$6:$J$9,Inputs!$H$6:$H$9))),0),"" )</f>
        <v/>
      </c>
      <c r="O1662" s="26">
        <f>IF($A1662&lt;=Inputs!$B$13,IF(10&lt;=Inputs!$B$8,IF(Inputs!$B$12&gt;0,MAX(MIN(NORM.INV(RAND(),LOOKUP(Y1662,Inputs!$J$6:$J$9,Inputs!$G$6:$G$9),LOOKUP(Y1662,Inputs!$J$6:$J$9,Inputs!$H$6:$H$9)),Inputs!$B$12),-Inputs!$B$12),NORM.INV(RAND(),LOOKUP(Y1662,Inputs!$J$6:$J$9,Inputs!$G$6:$G$9),LOOKUP(Y1662,Inputs!$J$6:$J$9,Inputs!$H$6:$H$9))),0),"" )</f>
        <v/>
      </c>
      <c r="P1662" s="31">
        <f>IF($A1662&lt;=Inputs!$B$13,RAND(),"")</f>
        <v/>
      </c>
      <c r="Q1662" s="31">
        <f>IF($A1662&lt;=Inputs!$B$13,RAND(),"")</f>
        <v/>
      </c>
      <c r="R1662" s="31">
        <f>IF($A1662&lt;=Inputs!$B$13,RAND(),"")</f>
        <v/>
      </c>
      <c r="S1662" s="31">
        <f>IF($A1662&lt;=Inputs!$B$13,RAND(),"")</f>
        <v/>
      </c>
      <c r="T1662" s="31">
        <f>IF($A1662&lt;=Inputs!$B$13,RAND(),"")</f>
        <v/>
      </c>
      <c r="U1662" s="31">
        <f>IF($A1662&lt;=Inputs!$B$13,RAND(),"")</f>
        <v/>
      </c>
      <c r="V1662" s="31">
        <f>IF($A1662&lt;=Inputs!$B$13,RAND(),"")</f>
        <v/>
      </c>
      <c r="W1662" s="31">
        <f>IF($A1662&lt;=Inputs!$B$13,RAND(),"")</f>
        <v/>
      </c>
      <c r="X1662" s="31">
        <f>IF($A1662&lt;=Inputs!$B$13,RAND(),"")</f>
        <v/>
      </c>
      <c r="Y1662" s="31">
        <f>IF($A1662&lt;=Inputs!$B$13,RAND(),"")</f>
        <v/>
      </c>
    </row>
    <row r="1663">
      <c r="A1663" t="n">
        <v>1658</v>
      </c>
      <c r="B1663" s="26">
        <f>IF($A1663&lt;=Inputs!$B$13,IF(Inputs!$B$8&gt;0,SUM(F1663:O1663)/Inputs!$B$8,0),"")</f>
        <v/>
      </c>
      <c r="C1663" s="27">
        <f>IF($A1663&lt;=Inputs!$B$13,B1663/100,"")</f>
        <v/>
      </c>
      <c r="D1663" s="28">
        <f>IF($A1663&lt;=Inputs!$B$13,C1663*Inputs!$B$7,"")</f>
        <v/>
      </c>
      <c r="E1663" s="29">
        <f>IF($A1663&lt;=Inputs!$B$13,IF(D1663&gt;0,1,0),"")</f>
        <v/>
      </c>
      <c r="F1663" s="26">
        <f>IF($A1663&lt;=Inputs!$B$13,IF(1&lt;=Inputs!$B$8,IF(Inputs!$B$12&gt;0,MAX(MIN(NORM.INV(RAND(),LOOKUP(P1663,Inputs!$J$6:$J$9,Inputs!$G$6:$G$9),LOOKUP(P1663,Inputs!$J$6:$J$9,Inputs!$H$6:$H$9)),Inputs!$B$12),-Inputs!$B$12),NORM.INV(RAND(),LOOKUP(P1663,Inputs!$J$6:$J$9,Inputs!$G$6:$G$9),LOOKUP(P1663,Inputs!$J$6:$J$9,Inputs!$H$6:$H$9))),0),"" )</f>
        <v/>
      </c>
      <c r="G1663" s="26">
        <f>IF($A1663&lt;=Inputs!$B$13,IF(2&lt;=Inputs!$B$8,IF(Inputs!$B$12&gt;0,MAX(MIN(NORM.INV(RAND(),LOOKUP(Q1663,Inputs!$J$6:$J$9,Inputs!$G$6:$G$9),LOOKUP(Q1663,Inputs!$J$6:$J$9,Inputs!$H$6:$H$9)),Inputs!$B$12),-Inputs!$B$12),NORM.INV(RAND(),LOOKUP(Q1663,Inputs!$J$6:$J$9,Inputs!$G$6:$G$9),LOOKUP(Q1663,Inputs!$J$6:$J$9,Inputs!$H$6:$H$9))),0),"" )</f>
        <v/>
      </c>
      <c r="H1663" s="26">
        <f>IF($A1663&lt;=Inputs!$B$13,IF(3&lt;=Inputs!$B$8,IF(Inputs!$B$12&gt;0,MAX(MIN(NORM.INV(RAND(),LOOKUP(R1663,Inputs!$J$6:$J$9,Inputs!$G$6:$G$9),LOOKUP(R1663,Inputs!$J$6:$J$9,Inputs!$H$6:$H$9)),Inputs!$B$12),-Inputs!$B$12),NORM.INV(RAND(),LOOKUP(R1663,Inputs!$J$6:$J$9,Inputs!$G$6:$G$9),LOOKUP(R1663,Inputs!$J$6:$J$9,Inputs!$H$6:$H$9))),0),"" )</f>
        <v/>
      </c>
      <c r="I1663" s="26">
        <f>IF($A1663&lt;=Inputs!$B$13,IF(4&lt;=Inputs!$B$8,IF(Inputs!$B$12&gt;0,MAX(MIN(NORM.INV(RAND(),LOOKUP(S1663,Inputs!$J$6:$J$9,Inputs!$G$6:$G$9),LOOKUP(S1663,Inputs!$J$6:$J$9,Inputs!$H$6:$H$9)),Inputs!$B$12),-Inputs!$B$12),NORM.INV(RAND(),LOOKUP(S1663,Inputs!$J$6:$J$9,Inputs!$G$6:$G$9),LOOKUP(S1663,Inputs!$J$6:$J$9,Inputs!$H$6:$H$9))),0),"" )</f>
        <v/>
      </c>
      <c r="J1663" s="26">
        <f>IF($A1663&lt;=Inputs!$B$13,IF(5&lt;=Inputs!$B$8,IF(Inputs!$B$12&gt;0,MAX(MIN(NORM.INV(RAND(),LOOKUP(T1663,Inputs!$J$6:$J$9,Inputs!$G$6:$G$9),LOOKUP(T1663,Inputs!$J$6:$J$9,Inputs!$H$6:$H$9)),Inputs!$B$12),-Inputs!$B$12),NORM.INV(RAND(),LOOKUP(T1663,Inputs!$J$6:$J$9,Inputs!$G$6:$G$9),LOOKUP(T1663,Inputs!$J$6:$J$9,Inputs!$H$6:$H$9))),0),"" )</f>
        <v/>
      </c>
      <c r="K1663" s="26">
        <f>IF($A1663&lt;=Inputs!$B$13,IF(6&lt;=Inputs!$B$8,IF(Inputs!$B$12&gt;0,MAX(MIN(NORM.INV(RAND(),LOOKUP(U1663,Inputs!$J$6:$J$9,Inputs!$G$6:$G$9),LOOKUP(U1663,Inputs!$J$6:$J$9,Inputs!$H$6:$H$9)),Inputs!$B$12),-Inputs!$B$12),NORM.INV(RAND(),LOOKUP(U1663,Inputs!$J$6:$J$9,Inputs!$G$6:$G$9),LOOKUP(U1663,Inputs!$J$6:$J$9,Inputs!$H$6:$H$9))),0),"" )</f>
        <v/>
      </c>
      <c r="L1663" s="26">
        <f>IF($A1663&lt;=Inputs!$B$13,IF(7&lt;=Inputs!$B$8,IF(Inputs!$B$12&gt;0,MAX(MIN(NORM.INV(RAND(),LOOKUP(V1663,Inputs!$J$6:$J$9,Inputs!$G$6:$G$9),LOOKUP(V1663,Inputs!$J$6:$J$9,Inputs!$H$6:$H$9)),Inputs!$B$12),-Inputs!$B$12),NORM.INV(RAND(),LOOKUP(V1663,Inputs!$J$6:$J$9,Inputs!$G$6:$G$9),LOOKUP(V1663,Inputs!$J$6:$J$9,Inputs!$H$6:$H$9))),0),"" )</f>
        <v/>
      </c>
      <c r="M1663" s="26">
        <f>IF($A1663&lt;=Inputs!$B$13,IF(8&lt;=Inputs!$B$8,IF(Inputs!$B$12&gt;0,MAX(MIN(NORM.INV(RAND(),LOOKUP(W1663,Inputs!$J$6:$J$9,Inputs!$G$6:$G$9),LOOKUP(W1663,Inputs!$J$6:$J$9,Inputs!$H$6:$H$9)),Inputs!$B$12),-Inputs!$B$12),NORM.INV(RAND(),LOOKUP(W1663,Inputs!$J$6:$J$9,Inputs!$G$6:$G$9),LOOKUP(W1663,Inputs!$J$6:$J$9,Inputs!$H$6:$H$9))),0),"" )</f>
        <v/>
      </c>
      <c r="N1663" s="26">
        <f>IF($A1663&lt;=Inputs!$B$13,IF(9&lt;=Inputs!$B$8,IF(Inputs!$B$12&gt;0,MAX(MIN(NORM.INV(RAND(),LOOKUP(X1663,Inputs!$J$6:$J$9,Inputs!$G$6:$G$9),LOOKUP(X1663,Inputs!$J$6:$J$9,Inputs!$H$6:$H$9)),Inputs!$B$12),-Inputs!$B$12),NORM.INV(RAND(),LOOKUP(X1663,Inputs!$J$6:$J$9,Inputs!$G$6:$G$9),LOOKUP(X1663,Inputs!$J$6:$J$9,Inputs!$H$6:$H$9))),0),"" )</f>
        <v/>
      </c>
      <c r="O1663" s="26">
        <f>IF($A1663&lt;=Inputs!$B$13,IF(10&lt;=Inputs!$B$8,IF(Inputs!$B$12&gt;0,MAX(MIN(NORM.INV(RAND(),LOOKUP(Y1663,Inputs!$J$6:$J$9,Inputs!$G$6:$G$9),LOOKUP(Y1663,Inputs!$J$6:$J$9,Inputs!$H$6:$H$9)),Inputs!$B$12),-Inputs!$B$12),NORM.INV(RAND(),LOOKUP(Y1663,Inputs!$J$6:$J$9,Inputs!$G$6:$G$9),LOOKUP(Y1663,Inputs!$J$6:$J$9,Inputs!$H$6:$H$9))),0),"" )</f>
        <v/>
      </c>
      <c r="P1663" s="31">
        <f>IF($A1663&lt;=Inputs!$B$13,RAND(),"")</f>
        <v/>
      </c>
      <c r="Q1663" s="31">
        <f>IF($A1663&lt;=Inputs!$B$13,RAND(),"")</f>
        <v/>
      </c>
      <c r="R1663" s="31">
        <f>IF($A1663&lt;=Inputs!$B$13,RAND(),"")</f>
        <v/>
      </c>
      <c r="S1663" s="31">
        <f>IF($A1663&lt;=Inputs!$B$13,RAND(),"")</f>
        <v/>
      </c>
      <c r="T1663" s="31">
        <f>IF($A1663&lt;=Inputs!$B$13,RAND(),"")</f>
        <v/>
      </c>
      <c r="U1663" s="31">
        <f>IF($A1663&lt;=Inputs!$B$13,RAND(),"")</f>
        <v/>
      </c>
      <c r="V1663" s="31">
        <f>IF($A1663&lt;=Inputs!$B$13,RAND(),"")</f>
        <v/>
      </c>
      <c r="W1663" s="31">
        <f>IF($A1663&lt;=Inputs!$B$13,RAND(),"")</f>
        <v/>
      </c>
      <c r="X1663" s="31">
        <f>IF($A1663&lt;=Inputs!$B$13,RAND(),"")</f>
        <v/>
      </c>
      <c r="Y1663" s="31">
        <f>IF($A1663&lt;=Inputs!$B$13,RAND(),"")</f>
        <v/>
      </c>
    </row>
    <row r="1664">
      <c r="A1664" t="n">
        <v>1659</v>
      </c>
      <c r="B1664" s="26">
        <f>IF($A1664&lt;=Inputs!$B$13,IF(Inputs!$B$8&gt;0,SUM(F1664:O1664)/Inputs!$B$8,0),"")</f>
        <v/>
      </c>
      <c r="C1664" s="27">
        <f>IF($A1664&lt;=Inputs!$B$13,B1664/100,"")</f>
        <v/>
      </c>
      <c r="D1664" s="28">
        <f>IF($A1664&lt;=Inputs!$B$13,C1664*Inputs!$B$7,"")</f>
        <v/>
      </c>
      <c r="E1664" s="29">
        <f>IF($A1664&lt;=Inputs!$B$13,IF(D1664&gt;0,1,0),"")</f>
        <v/>
      </c>
      <c r="F1664" s="26">
        <f>IF($A1664&lt;=Inputs!$B$13,IF(1&lt;=Inputs!$B$8,IF(Inputs!$B$12&gt;0,MAX(MIN(NORM.INV(RAND(),LOOKUP(P1664,Inputs!$J$6:$J$9,Inputs!$G$6:$G$9),LOOKUP(P1664,Inputs!$J$6:$J$9,Inputs!$H$6:$H$9)),Inputs!$B$12),-Inputs!$B$12),NORM.INV(RAND(),LOOKUP(P1664,Inputs!$J$6:$J$9,Inputs!$G$6:$G$9),LOOKUP(P1664,Inputs!$J$6:$J$9,Inputs!$H$6:$H$9))),0),"" )</f>
        <v/>
      </c>
      <c r="G1664" s="26">
        <f>IF($A1664&lt;=Inputs!$B$13,IF(2&lt;=Inputs!$B$8,IF(Inputs!$B$12&gt;0,MAX(MIN(NORM.INV(RAND(),LOOKUP(Q1664,Inputs!$J$6:$J$9,Inputs!$G$6:$G$9),LOOKUP(Q1664,Inputs!$J$6:$J$9,Inputs!$H$6:$H$9)),Inputs!$B$12),-Inputs!$B$12),NORM.INV(RAND(),LOOKUP(Q1664,Inputs!$J$6:$J$9,Inputs!$G$6:$G$9),LOOKUP(Q1664,Inputs!$J$6:$J$9,Inputs!$H$6:$H$9))),0),"" )</f>
        <v/>
      </c>
      <c r="H1664" s="26">
        <f>IF($A1664&lt;=Inputs!$B$13,IF(3&lt;=Inputs!$B$8,IF(Inputs!$B$12&gt;0,MAX(MIN(NORM.INV(RAND(),LOOKUP(R1664,Inputs!$J$6:$J$9,Inputs!$G$6:$G$9),LOOKUP(R1664,Inputs!$J$6:$J$9,Inputs!$H$6:$H$9)),Inputs!$B$12),-Inputs!$B$12),NORM.INV(RAND(),LOOKUP(R1664,Inputs!$J$6:$J$9,Inputs!$G$6:$G$9),LOOKUP(R1664,Inputs!$J$6:$J$9,Inputs!$H$6:$H$9))),0),"" )</f>
        <v/>
      </c>
      <c r="I1664" s="26">
        <f>IF($A1664&lt;=Inputs!$B$13,IF(4&lt;=Inputs!$B$8,IF(Inputs!$B$12&gt;0,MAX(MIN(NORM.INV(RAND(),LOOKUP(S1664,Inputs!$J$6:$J$9,Inputs!$G$6:$G$9),LOOKUP(S1664,Inputs!$J$6:$J$9,Inputs!$H$6:$H$9)),Inputs!$B$12),-Inputs!$B$12),NORM.INV(RAND(),LOOKUP(S1664,Inputs!$J$6:$J$9,Inputs!$G$6:$G$9),LOOKUP(S1664,Inputs!$J$6:$J$9,Inputs!$H$6:$H$9))),0),"" )</f>
        <v/>
      </c>
      <c r="J1664" s="26">
        <f>IF($A1664&lt;=Inputs!$B$13,IF(5&lt;=Inputs!$B$8,IF(Inputs!$B$12&gt;0,MAX(MIN(NORM.INV(RAND(),LOOKUP(T1664,Inputs!$J$6:$J$9,Inputs!$G$6:$G$9),LOOKUP(T1664,Inputs!$J$6:$J$9,Inputs!$H$6:$H$9)),Inputs!$B$12),-Inputs!$B$12),NORM.INV(RAND(),LOOKUP(T1664,Inputs!$J$6:$J$9,Inputs!$G$6:$G$9),LOOKUP(T1664,Inputs!$J$6:$J$9,Inputs!$H$6:$H$9))),0),"" )</f>
        <v/>
      </c>
      <c r="K1664" s="26">
        <f>IF($A1664&lt;=Inputs!$B$13,IF(6&lt;=Inputs!$B$8,IF(Inputs!$B$12&gt;0,MAX(MIN(NORM.INV(RAND(),LOOKUP(U1664,Inputs!$J$6:$J$9,Inputs!$G$6:$G$9),LOOKUP(U1664,Inputs!$J$6:$J$9,Inputs!$H$6:$H$9)),Inputs!$B$12),-Inputs!$B$12),NORM.INV(RAND(),LOOKUP(U1664,Inputs!$J$6:$J$9,Inputs!$G$6:$G$9),LOOKUP(U1664,Inputs!$J$6:$J$9,Inputs!$H$6:$H$9))),0),"" )</f>
        <v/>
      </c>
      <c r="L1664" s="26">
        <f>IF($A1664&lt;=Inputs!$B$13,IF(7&lt;=Inputs!$B$8,IF(Inputs!$B$12&gt;0,MAX(MIN(NORM.INV(RAND(),LOOKUP(V1664,Inputs!$J$6:$J$9,Inputs!$G$6:$G$9),LOOKUP(V1664,Inputs!$J$6:$J$9,Inputs!$H$6:$H$9)),Inputs!$B$12),-Inputs!$B$12),NORM.INV(RAND(),LOOKUP(V1664,Inputs!$J$6:$J$9,Inputs!$G$6:$G$9),LOOKUP(V1664,Inputs!$J$6:$J$9,Inputs!$H$6:$H$9))),0),"" )</f>
        <v/>
      </c>
      <c r="M1664" s="26">
        <f>IF($A1664&lt;=Inputs!$B$13,IF(8&lt;=Inputs!$B$8,IF(Inputs!$B$12&gt;0,MAX(MIN(NORM.INV(RAND(),LOOKUP(W1664,Inputs!$J$6:$J$9,Inputs!$G$6:$G$9),LOOKUP(W1664,Inputs!$J$6:$J$9,Inputs!$H$6:$H$9)),Inputs!$B$12),-Inputs!$B$12),NORM.INV(RAND(),LOOKUP(W1664,Inputs!$J$6:$J$9,Inputs!$G$6:$G$9),LOOKUP(W1664,Inputs!$J$6:$J$9,Inputs!$H$6:$H$9))),0),"" )</f>
        <v/>
      </c>
      <c r="N1664" s="26">
        <f>IF($A1664&lt;=Inputs!$B$13,IF(9&lt;=Inputs!$B$8,IF(Inputs!$B$12&gt;0,MAX(MIN(NORM.INV(RAND(),LOOKUP(X1664,Inputs!$J$6:$J$9,Inputs!$G$6:$G$9),LOOKUP(X1664,Inputs!$J$6:$J$9,Inputs!$H$6:$H$9)),Inputs!$B$12),-Inputs!$B$12),NORM.INV(RAND(),LOOKUP(X1664,Inputs!$J$6:$J$9,Inputs!$G$6:$G$9),LOOKUP(X1664,Inputs!$J$6:$J$9,Inputs!$H$6:$H$9))),0),"" )</f>
        <v/>
      </c>
      <c r="O1664" s="26">
        <f>IF($A1664&lt;=Inputs!$B$13,IF(10&lt;=Inputs!$B$8,IF(Inputs!$B$12&gt;0,MAX(MIN(NORM.INV(RAND(),LOOKUP(Y1664,Inputs!$J$6:$J$9,Inputs!$G$6:$G$9),LOOKUP(Y1664,Inputs!$J$6:$J$9,Inputs!$H$6:$H$9)),Inputs!$B$12),-Inputs!$B$12),NORM.INV(RAND(),LOOKUP(Y1664,Inputs!$J$6:$J$9,Inputs!$G$6:$G$9),LOOKUP(Y1664,Inputs!$J$6:$J$9,Inputs!$H$6:$H$9))),0),"" )</f>
        <v/>
      </c>
      <c r="P1664" s="31">
        <f>IF($A1664&lt;=Inputs!$B$13,RAND(),"")</f>
        <v/>
      </c>
      <c r="Q1664" s="31">
        <f>IF($A1664&lt;=Inputs!$B$13,RAND(),"")</f>
        <v/>
      </c>
      <c r="R1664" s="31">
        <f>IF($A1664&lt;=Inputs!$B$13,RAND(),"")</f>
        <v/>
      </c>
      <c r="S1664" s="31">
        <f>IF($A1664&lt;=Inputs!$B$13,RAND(),"")</f>
        <v/>
      </c>
      <c r="T1664" s="31">
        <f>IF($A1664&lt;=Inputs!$B$13,RAND(),"")</f>
        <v/>
      </c>
      <c r="U1664" s="31">
        <f>IF($A1664&lt;=Inputs!$B$13,RAND(),"")</f>
        <v/>
      </c>
      <c r="V1664" s="31">
        <f>IF($A1664&lt;=Inputs!$B$13,RAND(),"")</f>
        <v/>
      </c>
      <c r="W1664" s="31">
        <f>IF($A1664&lt;=Inputs!$B$13,RAND(),"")</f>
        <v/>
      </c>
      <c r="X1664" s="31">
        <f>IF($A1664&lt;=Inputs!$B$13,RAND(),"")</f>
        <v/>
      </c>
      <c r="Y1664" s="31">
        <f>IF($A1664&lt;=Inputs!$B$13,RAND(),"")</f>
        <v/>
      </c>
    </row>
    <row r="1665">
      <c r="A1665" t="n">
        <v>1660</v>
      </c>
      <c r="B1665" s="26">
        <f>IF($A1665&lt;=Inputs!$B$13,IF(Inputs!$B$8&gt;0,SUM(F1665:O1665)/Inputs!$B$8,0),"")</f>
        <v/>
      </c>
      <c r="C1665" s="27">
        <f>IF($A1665&lt;=Inputs!$B$13,B1665/100,"")</f>
        <v/>
      </c>
      <c r="D1665" s="28">
        <f>IF($A1665&lt;=Inputs!$B$13,C1665*Inputs!$B$7,"")</f>
        <v/>
      </c>
      <c r="E1665" s="29">
        <f>IF($A1665&lt;=Inputs!$B$13,IF(D1665&gt;0,1,0),"")</f>
        <v/>
      </c>
      <c r="F1665" s="26">
        <f>IF($A1665&lt;=Inputs!$B$13,IF(1&lt;=Inputs!$B$8,IF(Inputs!$B$12&gt;0,MAX(MIN(NORM.INV(RAND(),LOOKUP(P1665,Inputs!$J$6:$J$9,Inputs!$G$6:$G$9),LOOKUP(P1665,Inputs!$J$6:$J$9,Inputs!$H$6:$H$9)),Inputs!$B$12),-Inputs!$B$12),NORM.INV(RAND(),LOOKUP(P1665,Inputs!$J$6:$J$9,Inputs!$G$6:$G$9),LOOKUP(P1665,Inputs!$J$6:$J$9,Inputs!$H$6:$H$9))),0),"" )</f>
        <v/>
      </c>
      <c r="G1665" s="26">
        <f>IF($A1665&lt;=Inputs!$B$13,IF(2&lt;=Inputs!$B$8,IF(Inputs!$B$12&gt;0,MAX(MIN(NORM.INV(RAND(),LOOKUP(Q1665,Inputs!$J$6:$J$9,Inputs!$G$6:$G$9),LOOKUP(Q1665,Inputs!$J$6:$J$9,Inputs!$H$6:$H$9)),Inputs!$B$12),-Inputs!$B$12),NORM.INV(RAND(),LOOKUP(Q1665,Inputs!$J$6:$J$9,Inputs!$G$6:$G$9),LOOKUP(Q1665,Inputs!$J$6:$J$9,Inputs!$H$6:$H$9))),0),"" )</f>
        <v/>
      </c>
      <c r="H1665" s="26">
        <f>IF($A1665&lt;=Inputs!$B$13,IF(3&lt;=Inputs!$B$8,IF(Inputs!$B$12&gt;0,MAX(MIN(NORM.INV(RAND(),LOOKUP(R1665,Inputs!$J$6:$J$9,Inputs!$G$6:$G$9),LOOKUP(R1665,Inputs!$J$6:$J$9,Inputs!$H$6:$H$9)),Inputs!$B$12),-Inputs!$B$12),NORM.INV(RAND(),LOOKUP(R1665,Inputs!$J$6:$J$9,Inputs!$G$6:$G$9),LOOKUP(R1665,Inputs!$J$6:$J$9,Inputs!$H$6:$H$9))),0),"" )</f>
        <v/>
      </c>
      <c r="I1665" s="26">
        <f>IF($A1665&lt;=Inputs!$B$13,IF(4&lt;=Inputs!$B$8,IF(Inputs!$B$12&gt;0,MAX(MIN(NORM.INV(RAND(),LOOKUP(S1665,Inputs!$J$6:$J$9,Inputs!$G$6:$G$9),LOOKUP(S1665,Inputs!$J$6:$J$9,Inputs!$H$6:$H$9)),Inputs!$B$12),-Inputs!$B$12),NORM.INV(RAND(),LOOKUP(S1665,Inputs!$J$6:$J$9,Inputs!$G$6:$G$9),LOOKUP(S1665,Inputs!$J$6:$J$9,Inputs!$H$6:$H$9))),0),"" )</f>
        <v/>
      </c>
      <c r="J1665" s="26">
        <f>IF($A1665&lt;=Inputs!$B$13,IF(5&lt;=Inputs!$B$8,IF(Inputs!$B$12&gt;0,MAX(MIN(NORM.INV(RAND(),LOOKUP(T1665,Inputs!$J$6:$J$9,Inputs!$G$6:$G$9),LOOKUP(T1665,Inputs!$J$6:$J$9,Inputs!$H$6:$H$9)),Inputs!$B$12),-Inputs!$B$12),NORM.INV(RAND(),LOOKUP(T1665,Inputs!$J$6:$J$9,Inputs!$G$6:$G$9),LOOKUP(T1665,Inputs!$J$6:$J$9,Inputs!$H$6:$H$9))),0),"" )</f>
        <v/>
      </c>
      <c r="K1665" s="26">
        <f>IF($A1665&lt;=Inputs!$B$13,IF(6&lt;=Inputs!$B$8,IF(Inputs!$B$12&gt;0,MAX(MIN(NORM.INV(RAND(),LOOKUP(U1665,Inputs!$J$6:$J$9,Inputs!$G$6:$G$9),LOOKUP(U1665,Inputs!$J$6:$J$9,Inputs!$H$6:$H$9)),Inputs!$B$12),-Inputs!$B$12),NORM.INV(RAND(),LOOKUP(U1665,Inputs!$J$6:$J$9,Inputs!$G$6:$G$9),LOOKUP(U1665,Inputs!$J$6:$J$9,Inputs!$H$6:$H$9))),0),"" )</f>
        <v/>
      </c>
      <c r="L1665" s="26">
        <f>IF($A1665&lt;=Inputs!$B$13,IF(7&lt;=Inputs!$B$8,IF(Inputs!$B$12&gt;0,MAX(MIN(NORM.INV(RAND(),LOOKUP(V1665,Inputs!$J$6:$J$9,Inputs!$G$6:$G$9),LOOKUP(V1665,Inputs!$J$6:$J$9,Inputs!$H$6:$H$9)),Inputs!$B$12),-Inputs!$B$12),NORM.INV(RAND(),LOOKUP(V1665,Inputs!$J$6:$J$9,Inputs!$G$6:$G$9),LOOKUP(V1665,Inputs!$J$6:$J$9,Inputs!$H$6:$H$9))),0),"" )</f>
        <v/>
      </c>
      <c r="M1665" s="26">
        <f>IF($A1665&lt;=Inputs!$B$13,IF(8&lt;=Inputs!$B$8,IF(Inputs!$B$12&gt;0,MAX(MIN(NORM.INV(RAND(),LOOKUP(W1665,Inputs!$J$6:$J$9,Inputs!$G$6:$G$9),LOOKUP(W1665,Inputs!$J$6:$J$9,Inputs!$H$6:$H$9)),Inputs!$B$12),-Inputs!$B$12),NORM.INV(RAND(),LOOKUP(W1665,Inputs!$J$6:$J$9,Inputs!$G$6:$G$9),LOOKUP(W1665,Inputs!$J$6:$J$9,Inputs!$H$6:$H$9))),0),"" )</f>
        <v/>
      </c>
      <c r="N1665" s="26">
        <f>IF($A1665&lt;=Inputs!$B$13,IF(9&lt;=Inputs!$B$8,IF(Inputs!$B$12&gt;0,MAX(MIN(NORM.INV(RAND(),LOOKUP(X1665,Inputs!$J$6:$J$9,Inputs!$G$6:$G$9),LOOKUP(X1665,Inputs!$J$6:$J$9,Inputs!$H$6:$H$9)),Inputs!$B$12),-Inputs!$B$12),NORM.INV(RAND(),LOOKUP(X1665,Inputs!$J$6:$J$9,Inputs!$G$6:$G$9),LOOKUP(X1665,Inputs!$J$6:$J$9,Inputs!$H$6:$H$9))),0),"" )</f>
        <v/>
      </c>
      <c r="O1665" s="26">
        <f>IF($A1665&lt;=Inputs!$B$13,IF(10&lt;=Inputs!$B$8,IF(Inputs!$B$12&gt;0,MAX(MIN(NORM.INV(RAND(),LOOKUP(Y1665,Inputs!$J$6:$J$9,Inputs!$G$6:$G$9),LOOKUP(Y1665,Inputs!$J$6:$J$9,Inputs!$H$6:$H$9)),Inputs!$B$12),-Inputs!$B$12),NORM.INV(RAND(),LOOKUP(Y1665,Inputs!$J$6:$J$9,Inputs!$G$6:$G$9),LOOKUP(Y1665,Inputs!$J$6:$J$9,Inputs!$H$6:$H$9))),0),"" )</f>
        <v/>
      </c>
      <c r="P1665" s="31">
        <f>IF($A1665&lt;=Inputs!$B$13,RAND(),"")</f>
        <v/>
      </c>
      <c r="Q1665" s="31">
        <f>IF($A1665&lt;=Inputs!$B$13,RAND(),"")</f>
        <v/>
      </c>
      <c r="R1665" s="31">
        <f>IF($A1665&lt;=Inputs!$B$13,RAND(),"")</f>
        <v/>
      </c>
      <c r="S1665" s="31">
        <f>IF($A1665&lt;=Inputs!$B$13,RAND(),"")</f>
        <v/>
      </c>
      <c r="T1665" s="31">
        <f>IF($A1665&lt;=Inputs!$B$13,RAND(),"")</f>
        <v/>
      </c>
      <c r="U1665" s="31">
        <f>IF($A1665&lt;=Inputs!$B$13,RAND(),"")</f>
        <v/>
      </c>
      <c r="V1665" s="31">
        <f>IF($A1665&lt;=Inputs!$B$13,RAND(),"")</f>
        <v/>
      </c>
      <c r="W1665" s="31">
        <f>IF($A1665&lt;=Inputs!$B$13,RAND(),"")</f>
        <v/>
      </c>
      <c r="X1665" s="31">
        <f>IF($A1665&lt;=Inputs!$B$13,RAND(),"")</f>
        <v/>
      </c>
      <c r="Y1665" s="31">
        <f>IF($A1665&lt;=Inputs!$B$13,RAND(),"")</f>
        <v/>
      </c>
    </row>
    <row r="1666">
      <c r="A1666" t="n">
        <v>1661</v>
      </c>
      <c r="B1666" s="26">
        <f>IF($A1666&lt;=Inputs!$B$13,IF(Inputs!$B$8&gt;0,SUM(F1666:O1666)/Inputs!$B$8,0),"")</f>
        <v/>
      </c>
      <c r="C1666" s="27">
        <f>IF($A1666&lt;=Inputs!$B$13,B1666/100,"")</f>
        <v/>
      </c>
      <c r="D1666" s="28">
        <f>IF($A1666&lt;=Inputs!$B$13,C1666*Inputs!$B$7,"")</f>
        <v/>
      </c>
      <c r="E1666" s="29">
        <f>IF($A1666&lt;=Inputs!$B$13,IF(D1666&gt;0,1,0),"")</f>
        <v/>
      </c>
      <c r="F1666" s="26">
        <f>IF($A1666&lt;=Inputs!$B$13,IF(1&lt;=Inputs!$B$8,IF(Inputs!$B$12&gt;0,MAX(MIN(NORM.INV(RAND(),LOOKUP(P1666,Inputs!$J$6:$J$9,Inputs!$G$6:$G$9),LOOKUP(P1666,Inputs!$J$6:$J$9,Inputs!$H$6:$H$9)),Inputs!$B$12),-Inputs!$B$12),NORM.INV(RAND(),LOOKUP(P1666,Inputs!$J$6:$J$9,Inputs!$G$6:$G$9),LOOKUP(P1666,Inputs!$J$6:$J$9,Inputs!$H$6:$H$9))),0),"" )</f>
        <v/>
      </c>
      <c r="G1666" s="26">
        <f>IF($A1666&lt;=Inputs!$B$13,IF(2&lt;=Inputs!$B$8,IF(Inputs!$B$12&gt;0,MAX(MIN(NORM.INV(RAND(),LOOKUP(Q1666,Inputs!$J$6:$J$9,Inputs!$G$6:$G$9),LOOKUP(Q1666,Inputs!$J$6:$J$9,Inputs!$H$6:$H$9)),Inputs!$B$12),-Inputs!$B$12),NORM.INV(RAND(),LOOKUP(Q1666,Inputs!$J$6:$J$9,Inputs!$G$6:$G$9),LOOKUP(Q1666,Inputs!$J$6:$J$9,Inputs!$H$6:$H$9))),0),"" )</f>
        <v/>
      </c>
      <c r="H1666" s="26">
        <f>IF($A1666&lt;=Inputs!$B$13,IF(3&lt;=Inputs!$B$8,IF(Inputs!$B$12&gt;0,MAX(MIN(NORM.INV(RAND(),LOOKUP(R1666,Inputs!$J$6:$J$9,Inputs!$G$6:$G$9),LOOKUP(R1666,Inputs!$J$6:$J$9,Inputs!$H$6:$H$9)),Inputs!$B$12),-Inputs!$B$12),NORM.INV(RAND(),LOOKUP(R1666,Inputs!$J$6:$J$9,Inputs!$G$6:$G$9),LOOKUP(R1666,Inputs!$J$6:$J$9,Inputs!$H$6:$H$9))),0),"" )</f>
        <v/>
      </c>
      <c r="I1666" s="26">
        <f>IF($A1666&lt;=Inputs!$B$13,IF(4&lt;=Inputs!$B$8,IF(Inputs!$B$12&gt;0,MAX(MIN(NORM.INV(RAND(),LOOKUP(S1666,Inputs!$J$6:$J$9,Inputs!$G$6:$G$9),LOOKUP(S1666,Inputs!$J$6:$J$9,Inputs!$H$6:$H$9)),Inputs!$B$12),-Inputs!$B$12),NORM.INV(RAND(),LOOKUP(S1666,Inputs!$J$6:$J$9,Inputs!$G$6:$G$9),LOOKUP(S1666,Inputs!$J$6:$J$9,Inputs!$H$6:$H$9))),0),"" )</f>
        <v/>
      </c>
      <c r="J1666" s="26">
        <f>IF($A1666&lt;=Inputs!$B$13,IF(5&lt;=Inputs!$B$8,IF(Inputs!$B$12&gt;0,MAX(MIN(NORM.INV(RAND(),LOOKUP(T1666,Inputs!$J$6:$J$9,Inputs!$G$6:$G$9),LOOKUP(T1666,Inputs!$J$6:$J$9,Inputs!$H$6:$H$9)),Inputs!$B$12),-Inputs!$B$12),NORM.INV(RAND(),LOOKUP(T1666,Inputs!$J$6:$J$9,Inputs!$G$6:$G$9),LOOKUP(T1666,Inputs!$J$6:$J$9,Inputs!$H$6:$H$9))),0),"" )</f>
        <v/>
      </c>
      <c r="K1666" s="26">
        <f>IF($A1666&lt;=Inputs!$B$13,IF(6&lt;=Inputs!$B$8,IF(Inputs!$B$12&gt;0,MAX(MIN(NORM.INV(RAND(),LOOKUP(U1666,Inputs!$J$6:$J$9,Inputs!$G$6:$G$9),LOOKUP(U1666,Inputs!$J$6:$J$9,Inputs!$H$6:$H$9)),Inputs!$B$12),-Inputs!$B$12),NORM.INV(RAND(),LOOKUP(U1666,Inputs!$J$6:$J$9,Inputs!$G$6:$G$9),LOOKUP(U1666,Inputs!$J$6:$J$9,Inputs!$H$6:$H$9))),0),"" )</f>
        <v/>
      </c>
      <c r="L1666" s="26">
        <f>IF($A1666&lt;=Inputs!$B$13,IF(7&lt;=Inputs!$B$8,IF(Inputs!$B$12&gt;0,MAX(MIN(NORM.INV(RAND(),LOOKUP(V1666,Inputs!$J$6:$J$9,Inputs!$G$6:$G$9),LOOKUP(V1666,Inputs!$J$6:$J$9,Inputs!$H$6:$H$9)),Inputs!$B$12),-Inputs!$B$12),NORM.INV(RAND(),LOOKUP(V1666,Inputs!$J$6:$J$9,Inputs!$G$6:$G$9),LOOKUP(V1666,Inputs!$J$6:$J$9,Inputs!$H$6:$H$9))),0),"" )</f>
        <v/>
      </c>
      <c r="M1666" s="26">
        <f>IF($A1666&lt;=Inputs!$B$13,IF(8&lt;=Inputs!$B$8,IF(Inputs!$B$12&gt;0,MAX(MIN(NORM.INV(RAND(),LOOKUP(W1666,Inputs!$J$6:$J$9,Inputs!$G$6:$G$9),LOOKUP(W1666,Inputs!$J$6:$J$9,Inputs!$H$6:$H$9)),Inputs!$B$12),-Inputs!$B$12),NORM.INV(RAND(),LOOKUP(W1666,Inputs!$J$6:$J$9,Inputs!$G$6:$G$9),LOOKUP(W1666,Inputs!$J$6:$J$9,Inputs!$H$6:$H$9))),0),"" )</f>
        <v/>
      </c>
      <c r="N1666" s="26">
        <f>IF($A1666&lt;=Inputs!$B$13,IF(9&lt;=Inputs!$B$8,IF(Inputs!$B$12&gt;0,MAX(MIN(NORM.INV(RAND(),LOOKUP(X1666,Inputs!$J$6:$J$9,Inputs!$G$6:$G$9),LOOKUP(X1666,Inputs!$J$6:$J$9,Inputs!$H$6:$H$9)),Inputs!$B$12),-Inputs!$B$12),NORM.INV(RAND(),LOOKUP(X1666,Inputs!$J$6:$J$9,Inputs!$G$6:$G$9),LOOKUP(X1666,Inputs!$J$6:$J$9,Inputs!$H$6:$H$9))),0),"" )</f>
        <v/>
      </c>
      <c r="O1666" s="26">
        <f>IF($A1666&lt;=Inputs!$B$13,IF(10&lt;=Inputs!$B$8,IF(Inputs!$B$12&gt;0,MAX(MIN(NORM.INV(RAND(),LOOKUP(Y1666,Inputs!$J$6:$J$9,Inputs!$G$6:$G$9),LOOKUP(Y1666,Inputs!$J$6:$J$9,Inputs!$H$6:$H$9)),Inputs!$B$12),-Inputs!$B$12),NORM.INV(RAND(),LOOKUP(Y1666,Inputs!$J$6:$J$9,Inputs!$G$6:$G$9),LOOKUP(Y1666,Inputs!$J$6:$J$9,Inputs!$H$6:$H$9))),0),"" )</f>
        <v/>
      </c>
      <c r="P1666" s="31">
        <f>IF($A1666&lt;=Inputs!$B$13,RAND(),"")</f>
        <v/>
      </c>
      <c r="Q1666" s="31">
        <f>IF($A1666&lt;=Inputs!$B$13,RAND(),"")</f>
        <v/>
      </c>
      <c r="R1666" s="31">
        <f>IF($A1666&lt;=Inputs!$B$13,RAND(),"")</f>
        <v/>
      </c>
      <c r="S1666" s="31">
        <f>IF($A1666&lt;=Inputs!$B$13,RAND(),"")</f>
        <v/>
      </c>
      <c r="T1666" s="31">
        <f>IF($A1666&lt;=Inputs!$B$13,RAND(),"")</f>
        <v/>
      </c>
      <c r="U1666" s="31">
        <f>IF($A1666&lt;=Inputs!$B$13,RAND(),"")</f>
        <v/>
      </c>
      <c r="V1666" s="31">
        <f>IF($A1666&lt;=Inputs!$B$13,RAND(),"")</f>
        <v/>
      </c>
      <c r="W1666" s="31">
        <f>IF($A1666&lt;=Inputs!$B$13,RAND(),"")</f>
        <v/>
      </c>
      <c r="X1666" s="31">
        <f>IF($A1666&lt;=Inputs!$B$13,RAND(),"")</f>
        <v/>
      </c>
      <c r="Y1666" s="31">
        <f>IF($A1666&lt;=Inputs!$B$13,RAND(),"")</f>
        <v/>
      </c>
    </row>
    <row r="1667">
      <c r="A1667" t="n">
        <v>1662</v>
      </c>
      <c r="B1667" s="26">
        <f>IF($A1667&lt;=Inputs!$B$13,IF(Inputs!$B$8&gt;0,SUM(F1667:O1667)/Inputs!$B$8,0),"")</f>
        <v/>
      </c>
      <c r="C1667" s="27">
        <f>IF($A1667&lt;=Inputs!$B$13,B1667/100,"")</f>
        <v/>
      </c>
      <c r="D1667" s="28">
        <f>IF($A1667&lt;=Inputs!$B$13,C1667*Inputs!$B$7,"")</f>
        <v/>
      </c>
      <c r="E1667" s="29">
        <f>IF($A1667&lt;=Inputs!$B$13,IF(D1667&gt;0,1,0),"")</f>
        <v/>
      </c>
      <c r="F1667" s="26">
        <f>IF($A1667&lt;=Inputs!$B$13,IF(1&lt;=Inputs!$B$8,IF(Inputs!$B$12&gt;0,MAX(MIN(NORM.INV(RAND(),LOOKUP(P1667,Inputs!$J$6:$J$9,Inputs!$G$6:$G$9),LOOKUP(P1667,Inputs!$J$6:$J$9,Inputs!$H$6:$H$9)),Inputs!$B$12),-Inputs!$B$12),NORM.INV(RAND(),LOOKUP(P1667,Inputs!$J$6:$J$9,Inputs!$G$6:$G$9),LOOKUP(P1667,Inputs!$J$6:$J$9,Inputs!$H$6:$H$9))),0),"" )</f>
        <v/>
      </c>
      <c r="G1667" s="26">
        <f>IF($A1667&lt;=Inputs!$B$13,IF(2&lt;=Inputs!$B$8,IF(Inputs!$B$12&gt;0,MAX(MIN(NORM.INV(RAND(),LOOKUP(Q1667,Inputs!$J$6:$J$9,Inputs!$G$6:$G$9),LOOKUP(Q1667,Inputs!$J$6:$J$9,Inputs!$H$6:$H$9)),Inputs!$B$12),-Inputs!$B$12),NORM.INV(RAND(),LOOKUP(Q1667,Inputs!$J$6:$J$9,Inputs!$G$6:$G$9),LOOKUP(Q1667,Inputs!$J$6:$J$9,Inputs!$H$6:$H$9))),0),"" )</f>
        <v/>
      </c>
      <c r="H1667" s="26">
        <f>IF($A1667&lt;=Inputs!$B$13,IF(3&lt;=Inputs!$B$8,IF(Inputs!$B$12&gt;0,MAX(MIN(NORM.INV(RAND(),LOOKUP(R1667,Inputs!$J$6:$J$9,Inputs!$G$6:$G$9),LOOKUP(R1667,Inputs!$J$6:$J$9,Inputs!$H$6:$H$9)),Inputs!$B$12),-Inputs!$B$12),NORM.INV(RAND(),LOOKUP(R1667,Inputs!$J$6:$J$9,Inputs!$G$6:$G$9),LOOKUP(R1667,Inputs!$J$6:$J$9,Inputs!$H$6:$H$9))),0),"" )</f>
        <v/>
      </c>
      <c r="I1667" s="26">
        <f>IF($A1667&lt;=Inputs!$B$13,IF(4&lt;=Inputs!$B$8,IF(Inputs!$B$12&gt;0,MAX(MIN(NORM.INV(RAND(),LOOKUP(S1667,Inputs!$J$6:$J$9,Inputs!$G$6:$G$9),LOOKUP(S1667,Inputs!$J$6:$J$9,Inputs!$H$6:$H$9)),Inputs!$B$12),-Inputs!$B$12),NORM.INV(RAND(),LOOKUP(S1667,Inputs!$J$6:$J$9,Inputs!$G$6:$G$9),LOOKUP(S1667,Inputs!$J$6:$J$9,Inputs!$H$6:$H$9))),0),"" )</f>
        <v/>
      </c>
      <c r="J1667" s="26">
        <f>IF($A1667&lt;=Inputs!$B$13,IF(5&lt;=Inputs!$B$8,IF(Inputs!$B$12&gt;0,MAX(MIN(NORM.INV(RAND(),LOOKUP(T1667,Inputs!$J$6:$J$9,Inputs!$G$6:$G$9),LOOKUP(T1667,Inputs!$J$6:$J$9,Inputs!$H$6:$H$9)),Inputs!$B$12),-Inputs!$B$12),NORM.INV(RAND(),LOOKUP(T1667,Inputs!$J$6:$J$9,Inputs!$G$6:$G$9),LOOKUP(T1667,Inputs!$J$6:$J$9,Inputs!$H$6:$H$9))),0),"" )</f>
        <v/>
      </c>
      <c r="K1667" s="26">
        <f>IF($A1667&lt;=Inputs!$B$13,IF(6&lt;=Inputs!$B$8,IF(Inputs!$B$12&gt;0,MAX(MIN(NORM.INV(RAND(),LOOKUP(U1667,Inputs!$J$6:$J$9,Inputs!$G$6:$G$9),LOOKUP(U1667,Inputs!$J$6:$J$9,Inputs!$H$6:$H$9)),Inputs!$B$12),-Inputs!$B$12),NORM.INV(RAND(),LOOKUP(U1667,Inputs!$J$6:$J$9,Inputs!$G$6:$G$9),LOOKUP(U1667,Inputs!$J$6:$J$9,Inputs!$H$6:$H$9))),0),"" )</f>
        <v/>
      </c>
      <c r="L1667" s="26">
        <f>IF($A1667&lt;=Inputs!$B$13,IF(7&lt;=Inputs!$B$8,IF(Inputs!$B$12&gt;0,MAX(MIN(NORM.INV(RAND(),LOOKUP(V1667,Inputs!$J$6:$J$9,Inputs!$G$6:$G$9),LOOKUP(V1667,Inputs!$J$6:$J$9,Inputs!$H$6:$H$9)),Inputs!$B$12),-Inputs!$B$12),NORM.INV(RAND(),LOOKUP(V1667,Inputs!$J$6:$J$9,Inputs!$G$6:$G$9),LOOKUP(V1667,Inputs!$J$6:$J$9,Inputs!$H$6:$H$9))),0),"" )</f>
        <v/>
      </c>
      <c r="M1667" s="26">
        <f>IF($A1667&lt;=Inputs!$B$13,IF(8&lt;=Inputs!$B$8,IF(Inputs!$B$12&gt;0,MAX(MIN(NORM.INV(RAND(),LOOKUP(W1667,Inputs!$J$6:$J$9,Inputs!$G$6:$G$9),LOOKUP(W1667,Inputs!$J$6:$J$9,Inputs!$H$6:$H$9)),Inputs!$B$12),-Inputs!$B$12),NORM.INV(RAND(),LOOKUP(W1667,Inputs!$J$6:$J$9,Inputs!$G$6:$G$9),LOOKUP(W1667,Inputs!$J$6:$J$9,Inputs!$H$6:$H$9))),0),"" )</f>
        <v/>
      </c>
      <c r="N1667" s="26">
        <f>IF($A1667&lt;=Inputs!$B$13,IF(9&lt;=Inputs!$B$8,IF(Inputs!$B$12&gt;0,MAX(MIN(NORM.INV(RAND(),LOOKUP(X1667,Inputs!$J$6:$J$9,Inputs!$G$6:$G$9),LOOKUP(X1667,Inputs!$J$6:$J$9,Inputs!$H$6:$H$9)),Inputs!$B$12),-Inputs!$B$12),NORM.INV(RAND(),LOOKUP(X1667,Inputs!$J$6:$J$9,Inputs!$G$6:$G$9),LOOKUP(X1667,Inputs!$J$6:$J$9,Inputs!$H$6:$H$9))),0),"" )</f>
        <v/>
      </c>
      <c r="O1667" s="26">
        <f>IF($A1667&lt;=Inputs!$B$13,IF(10&lt;=Inputs!$B$8,IF(Inputs!$B$12&gt;0,MAX(MIN(NORM.INV(RAND(),LOOKUP(Y1667,Inputs!$J$6:$J$9,Inputs!$G$6:$G$9),LOOKUP(Y1667,Inputs!$J$6:$J$9,Inputs!$H$6:$H$9)),Inputs!$B$12),-Inputs!$B$12),NORM.INV(RAND(),LOOKUP(Y1667,Inputs!$J$6:$J$9,Inputs!$G$6:$G$9),LOOKUP(Y1667,Inputs!$J$6:$J$9,Inputs!$H$6:$H$9))),0),"" )</f>
        <v/>
      </c>
      <c r="P1667" s="31">
        <f>IF($A1667&lt;=Inputs!$B$13,RAND(),"")</f>
        <v/>
      </c>
      <c r="Q1667" s="31">
        <f>IF($A1667&lt;=Inputs!$B$13,RAND(),"")</f>
        <v/>
      </c>
      <c r="R1667" s="31">
        <f>IF($A1667&lt;=Inputs!$B$13,RAND(),"")</f>
        <v/>
      </c>
      <c r="S1667" s="31">
        <f>IF($A1667&lt;=Inputs!$B$13,RAND(),"")</f>
        <v/>
      </c>
      <c r="T1667" s="31">
        <f>IF($A1667&lt;=Inputs!$B$13,RAND(),"")</f>
        <v/>
      </c>
      <c r="U1667" s="31">
        <f>IF($A1667&lt;=Inputs!$B$13,RAND(),"")</f>
        <v/>
      </c>
      <c r="V1667" s="31">
        <f>IF($A1667&lt;=Inputs!$B$13,RAND(),"")</f>
        <v/>
      </c>
      <c r="W1667" s="31">
        <f>IF($A1667&lt;=Inputs!$B$13,RAND(),"")</f>
        <v/>
      </c>
      <c r="X1667" s="31">
        <f>IF($A1667&lt;=Inputs!$B$13,RAND(),"")</f>
        <v/>
      </c>
      <c r="Y1667" s="31">
        <f>IF($A1667&lt;=Inputs!$B$13,RAND(),"")</f>
        <v/>
      </c>
    </row>
    <row r="1668">
      <c r="A1668" t="n">
        <v>1663</v>
      </c>
      <c r="B1668" s="26">
        <f>IF($A1668&lt;=Inputs!$B$13,IF(Inputs!$B$8&gt;0,SUM(F1668:O1668)/Inputs!$B$8,0),"")</f>
        <v/>
      </c>
      <c r="C1668" s="27">
        <f>IF($A1668&lt;=Inputs!$B$13,B1668/100,"")</f>
        <v/>
      </c>
      <c r="D1668" s="28">
        <f>IF($A1668&lt;=Inputs!$B$13,C1668*Inputs!$B$7,"")</f>
        <v/>
      </c>
      <c r="E1668" s="29">
        <f>IF($A1668&lt;=Inputs!$B$13,IF(D1668&gt;0,1,0),"")</f>
        <v/>
      </c>
      <c r="F1668" s="26">
        <f>IF($A1668&lt;=Inputs!$B$13,IF(1&lt;=Inputs!$B$8,IF(Inputs!$B$12&gt;0,MAX(MIN(NORM.INV(RAND(),LOOKUP(P1668,Inputs!$J$6:$J$9,Inputs!$G$6:$G$9),LOOKUP(P1668,Inputs!$J$6:$J$9,Inputs!$H$6:$H$9)),Inputs!$B$12),-Inputs!$B$12),NORM.INV(RAND(),LOOKUP(P1668,Inputs!$J$6:$J$9,Inputs!$G$6:$G$9),LOOKUP(P1668,Inputs!$J$6:$J$9,Inputs!$H$6:$H$9))),0),"" )</f>
        <v/>
      </c>
      <c r="G1668" s="26">
        <f>IF($A1668&lt;=Inputs!$B$13,IF(2&lt;=Inputs!$B$8,IF(Inputs!$B$12&gt;0,MAX(MIN(NORM.INV(RAND(),LOOKUP(Q1668,Inputs!$J$6:$J$9,Inputs!$G$6:$G$9),LOOKUP(Q1668,Inputs!$J$6:$J$9,Inputs!$H$6:$H$9)),Inputs!$B$12),-Inputs!$B$12),NORM.INV(RAND(),LOOKUP(Q1668,Inputs!$J$6:$J$9,Inputs!$G$6:$G$9),LOOKUP(Q1668,Inputs!$J$6:$J$9,Inputs!$H$6:$H$9))),0),"" )</f>
        <v/>
      </c>
      <c r="H1668" s="26">
        <f>IF($A1668&lt;=Inputs!$B$13,IF(3&lt;=Inputs!$B$8,IF(Inputs!$B$12&gt;0,MAX(MIN(NORM.INV(RAND(),LOOKUP(R1668,Inputs!$J$6:$J$9,Inputs!$G$6:$G$9),LOOKUP(R1668,Inputs!$J$6:$J$9,Inputs!$H$6:$H$9)),Inputs!$B$12),-Inputs!$B$12),NORM.INV(RAND(),LOOKUP(R1668,Inputs!$J$6:$J$9,Inputs!$G$6:$G$9),LOOKUP(R1668,Inputs!$J$6:$J$9,Inputs!$H$6:$H$9))),0),"" )</f>
        <v/>
      </c>
      <c r="I1668" s="26">
        <f>IF($A1668&lt;=Inputs!$B$13,IF(4&lt;=Inputs!$B$8,IF(Inputs!$B$12&gt;0,MAX(MIN(NORM.INV(RAND(),LOOKUP(S1668,Inputs!$J$6:$J$9,Inputs!$G$6:$G$9),LOOKUP(S1668,Inputs!$J$6:$J$9,Inputs!$H$6:$H$9)),Inputs!$B$12),-Inputs!$B$12),NORM.INV(RAND(),LOOKUP(S1668,Inputs!$J$6:$J$9,Inputs!$G$6:$G$9),LOOKUP(S1668,Inputs!$J$6:$J$9,Inputs!$H$6:$H$9))),0),"" )</f>
        <v/>
      </c>
      <c r="J1668" s="26">
        <f>IF($A1668&lt;=Inputs!$B$13,IF(5&lt;=Inputs!$B$8,IF(Inputs!$B$12&gt;0,MAX(MIN(NORM.INV(RAND(),LOOKUP(T1668,Inputs!$J$6:$J$9,Inputs!$G$6:$G$9),LOOKUP(T1668,Inputs!$J$6:$J$9,Inputs!$H$6:$H$9)),Inputs!$B$12),-Inputs!$B$12),NORM.INV(RAND(),LOOKUP(T1668,Inputs!$J$6:$J$9,Inputs!$G$6:$G$9),LOOKUP(T1668,Inputs!$J$6:$J$9,Inputs!$H$6:$H$9))),0),"" )</f>
        <v/>
      </c>
      <c r="K1668" s="26">
        <f>IF($A1668&lt;=Inputs!$B$13,IF(6&lt;=Inputs!$B$8,IF(Inputs!$B$12&gt;0,MAX(MIN(NORM.INV(RAND(),LOOKUP(U1668,Inputs!$J$6:$J$9,Inputs!$G$6:$G$9),LOOKUP(U1668,Inputs!$J$6:$J$9,Inputs!$H$6:$H$9)),Inputs!$B$12),-Inputs!$B$12),NORM.INV(RAND(),LOOKUP(U1668,Inputs!$J$6:$J$9,Inputs!$G$6:$G$9),LOOKUP(U1668,Inputs!$J$6:$J$9,Inputs!$H$6:$H$9))),0),"" )</f>
        <v/>
      </c>
      <c r="L1668" s="26">
        <f>IF($A1668&lt;=Inputs!$B$13,IF(7&lt;=Inputs!$B$8,IF(Inputs!$B$12&gt;0,MAX(MIN(NORM.INV(RAND(),LOOKUP(V1668,Inputs!$J$6:$J$9,Inputs!$G$6:$G$9),LOOKUP(V1668,Inputs!$J$6:$J$9,Inputs!$H$6:$H$9)),Inputs!$B$12),-Inputs!$B$12),NORM.INV(RAND(),LOOKUP(V1668,Inputs!$J$6:$J$9,Inputs!$G$6:$G$9),LOOKUP(V1668,Inputs!$J$6:$J$9,Inputs!$H$6:$H$9))),0),"" )</f>
        <v/>
      </c>
      <c r="M1668" s="26">
        <f>IF($A1668&lt;=Inputs!$B$13,IF(8&lt;=Inputs!$B$8,IF(Inputs!$B$12&gt;0,MAX(MIN(NORM.INV(RAND(),LOOKUP(W1668,Inputs!$J$6:$J$9,Inputs!$G$6:$G$9),LOOKUP(W1668,Inputs!$J$6:$J$9,Inputs!$H$6:$H$9)),Inputs!$B$12),-Inputs!$B$12),NORM.INV(RAND(),LOOKUP(W1668,Inputs!$J$6:$J$9,Inputs!$G$6:$G$9),LOOKUP(W1668,Inputs!$J$6:$J$9,Inputs!$H$6:$H$9))),0),"" )</f>
        <v/>
      </c>
      <c r="N1668" s="26">
        <f>IF($A1668&lt;=Inputs!$B$13,IF(9&lt;=Inputs!$B$8,IF(Inputs!$B$12&gt;0,MAX(MIN(NORM.INV(RAND(),LOOKUP(X1668,Inputs!$J$6:$J$9,Inputs!$G$6:$G$9),LOOKUP(X1668,Inputs!$J$6:$J$9,Inputs!$H$6:$H$9)),Inputs!$B$12),-Inputs!$B$12),NORM.INV(RAND(),LOOKUP(X1668,Inputs!$J$6:$J$9,Inputs!$G$6:$G$9),LOOKUP(X1668,Inputs!$J$6:$J$9,Inputs!$H$6:$H$9))),0),"" )</f>
        <v/>
      </c>
      <c r="O1668" s="26">
        <f>IF($A1668&lt;=Inputs!$B$13,IF(10&lt;=Inputs!$B$8,IF(Inputs!$B$12&gt;0,MAX(MIN(NORM.INV(RAND(),LOOKUP(Y1668,Inputs!$J$6:$J$9,Inputs!$G$6:$G$9),LOOKUP(Y1668,Inputs!$J$6:$J$9,Inputs!$H$6:$H$9)),Inputs!$B$12),-Inputs!$B$12),NORM.INV(RAND(),LOOKUP(Y1668,Inputs!$J$6:$J$9,Inputs!$G$6:$G$9),LOOKUP(Y1668,Inputs!$J$6:$J$9,Inputs!$H$6:$H$9))),0),"" )</f>
        <v/>
      </c>
      <c r="P1668" s="31">
        <f>IF($A1668&lt;=Inputs!$B$13,RAND(),"")</f>
        <v/>
      </c>
      <c r="Q1668" s="31">
        <f>IF($A1668&lt;=Inputs!$B$13,RAND(),"")</f>
        <v/>
      </c>
      <c r="R1668" s="31">
        <f>IF($A1668&lt;=Inputs!$B$13,RAND(),"")</f>
        <v/>
      </c>
      <c r="S1668" s="31">
        <f>IF($A1668&lt;=Inputs!$B$13,RAND(),"")</f>
        <v/>
      </c>
      <c r="T1668" s="31">
        <f>IF($A1668&lt;=Inputs!$B$13,RAND(),"")</f>
        <v/>
      </c>
      <c r="U1668" s="31">
        <f>IF($A1668&lt;=Inputs!$B$13,RAND(),"")</f>
        <v/>
      </c>
      <c r="V1668" s="31">
        <f>IF($A1668&lt;=Inputs!$B$13,RAND(),"")</f>
        <v/>
      </c>
      <c r="W1668" s="31">
        <f>IF($A1668&lt;=Inputs!$B$13,RAND(),"")</f>
        <v/>
      </c>
      <c r="X1668" s="31">
        <f>IF($A1668&lt;=Inputs!$B$13,RAND(),"")</f>
        <v/>
      </c>
      <c r="Y1668" s="31">
        <f>IF($A1668&lt;=Inputs!$B$13,RAND(),"")</f>
        <v/>
      </c>
    </row>
    <row r="1669">
      <c r="A1669" t="n">
        <v>1664</v>
      </c>
      <c r="B1669" s="26">
        <f>IF($A1669&lt;=Inputs!$B$13,IF(Inputs!$B$8&gt;0,SUM(F1669:O1669)/Inputs!$B$8,0),"")</f>
        <v/>
      </c>
      <c r="C1669" s="27">
        <f>IF($A1669&lt;=Inputs!$B$13,B1669/100,"")</f>
        <v/>
      </c>
      <c r="D1669" s="28">
        <f>IF($A1669&lt;=Inputs!$B$13,C1669*Inputs!$B$7,"")</f>
        <v/>
      </c>
      <c r="E1669" s="29">
        <f>IF($A1669&lt;=Inputs!$B$13,IF(D1669&gt;0,1,0),"")</f>
        <v/>
      </c>
      <c r="F1669" s="26">
        <f>IF($A1669&lt;=Inputs!$B$13,IF(1&lt;=Inputs!$B$8,IF(Inputs!$B$12&gt;0,MAX(MIN(NORM.INV(RAND(),LOOKUP(P1669,Inputs!$J$6:$J$9,Inputs!$G$6:$G$9),LOOKUP(P1669,Inputs!$J$6:$J$9,Inputs!$H$6:$H$9)),Inputs!$B$12),-Inputs!$B$12),NORM.INV(RAND(),LOOKUP(P1669,Inputs!$J$6:$J$9,Inputs!$G$6:$G$9),LOOKUP(P1669,Inputs!$J$6:$J$9,Inputs!$H$6:$H$9))),0),"" )</f>
        <v/>
      </c>
      <c r="G1669" s="26">
        <f>IF($A1669&lt;=Inputs!$B$13,IF(2&lt;=Inputs!$B$8,IF(Inputs!$B$12&gt;0,MAX(MIN(NORM.INV(RAND(),LOOKUP(Q1669,Inputs!$J$6:$J$9,Inputs!$G$6:$G$9),LOOKUP(Q1669,Inputs!$J$6:$J$9,Inputs!$H$6:$H$9)),Inputs!$B$12),-Inputs!$B$12),NORM.INV(RAND(),LOOKUP(Q1669,Inputs!$J$6:$J$9,Inputs!$G$6:$G$9),LOOKUP(Q1669,Inputs!$J$6:$J$9,Inputs!$H$6:$H$9))),0),"" )</f>
        <v/>
      </c>
      <c r="H1669" s="26">
        <f>IF($A1669&lt;=Inputs!$B$13,IF(3&lt;=Inputs!$B$8,IF(Inputs!$B$12&gt;0,MAX(MIN(NORM.INV(RAND(),LOOKUP(R1669,Inputs!$J$6:$J$9,Inputs!$G$6:$G$9),LOOKUP(R1669,Inputs!$J$6:$J$9,Inputs!$H$6:$H$9)),Inputs!$B$12),-Inputs!$B$12),NORM.INV(RAND(),LOOKUP(R1669,Inputs!$J$6:$J$9,Inputs!$G$6:$G$9),LOOKUP(R1669,Inputs!$J$6:$J$9,Inputs!$H$6:$H$9))),0),"" )</f>
        <v/>
      </c>
      <c r="I1669" s="26">
        <f>IF($A1669&lt;=Inputs!$B$13,IF(4&lt;=Inputs!$B$8,IF(Inputs!$B$12&gt;0,MAX(MIN(NORM.INV(RAND(),LOOKUP(S1669,Inputs!$J$6:$J$9,Inputs!$G$6:$G$9),LOOKUP(S1669,Inputs!$J$6:$J$9,Inputs!$H$6:$H$9)),Inputs!$B$12),-Inputs!$B$12),NORM.INV(RAND(),LOOKUP(S1669,Inputs!$J$6:$J$9,Inputs!$G$6:$G$9),LOOKUP(S1669,Inputs!$J$6:$J$9,Inputs!$H$6:$H$9))),0),"" )</f>
        <v/>
      </c>
      <c r="J1669" s="26">
        <f>IF($A1669&lt;=Inputs!$B$13,IF(5&lt;=Inputs!$B$8,IF(Inputs!$B$12&gt;0,MAX(MIN(NORM.INV(RAND(),LOOKUP(T1669,Inputs!$J$6:$J$9,Inputs!$G$6:$G$9),LOOKUP(T1669,Inputs!$J$6:$J$9,Inputs!$H$6:$H$9)),Inputs!$B$12),-Inputs!$B$12),NORM.INV(RAND(),LOOKUP(T1669,Inputs!$J$6:$J$9,Inputs!$G$6:$G$9),LOOKUP(T1669,Inputs!$J$6:$J$9,Inputs!$H$6:$H$9))),0),"" )</f>
        <v/>
      </c>
      <c r="K1669" s="26">
        <f>IF($A1669&lt;=Inputs!$B$13,IF(6&lt;=Inputs!$B$8,IF(Inputs!$B$12&gt;0,MAX(MIN(NORM.INV(RAND(),LOOKUP(U1669,Inputs!$J$6:$J$9,Inputs!$G$6:$G$9),LOOKUP(U1669,Inputs!$J$6:$J$9,Inputs!$H$6:$H$9)),Inputs!$B$12),-Inputs!$B$12),NORM.INV(RAND(),LOOKUP(U1669,Inputs!$J$6:$J$9,Inputs!$G$6:$G$9),LOOKUP(U1669,Inputs!$J$6:$J$9,Inputs!$H$6:$H$9))),0),"" )</f>
        <v/>
      </c>
      <c r="L1669" s="26">
        <f>IF($A1669&lt;=Inputs!$B$13,IF(7&lt;=Inputs!$B$8,IF(Inputs!$B$12&gt;0,MAX(MIN(NORM.INV(RAND(),LOOKUP(V1669,Inputs!$J$6:$J$9,Inputs!$G$6:$G$9),LOOKUP(V1669,Inputs!$J$6:$J$9,Inputs!$H$6:$H$9)),Inputs!$B$12),-Inputs!$B$12),NORM.INV(RAND(),LOOKUP(V1669,Inputs!$J$6:$J$9,Inputs!$G$6:$G$9),LOOKUP(V1669,Inputs!$J$6:$J$9,Inputs!$H$6:$H$9))),0),"" )</f>
        <v/>
      </c>
      <c r="M1669" s="26">
        <f>IF($A1669&lt;=Inputs!$B$13,IF(8&lt;=Inputs!$B$8,IF(Inputs!$B$12&gt;0,MAX(MIN(NORM.INV(RAND(),LOOKUP(W1669,Inputs!$J$6:$J$9,Inputs!$G$6:$G$9),LOOKUP(W1669,Inputs!$J$6:$J$9,Inputs!$H$6:$H$9)),Inputs!$B$12),-Inputs!$B$12),NORM.INV(RAND(),LOOKUP(W1669,Inputs!$J$6:$J$9,Inputs!$G$6:$G$9),LOOKUP(W1669,Inputs!$J$6:$J$9,Inputs!$H$6:$H$9))),0),"" )</f>
        <v/>
      </c>
      <c r="N1669" s="26">
        <f>IF($A1669&lt;=Inputs!$B$13,IF(9&lt;=Inputs!$B$8,IF(Inputs!$B$12&gt;0,MAX(MIN(NORM.INV(RAND(),LOOKUP(X1669,Inputs!$J$6:$J$9,Inputs!$G$6:$G$9),LOOKUP(X1669,Inputs!$J$6:$J$9,Inputs!$H$6:$H$9)),Inputs!$B$12),-Inputs!$B$12),NORM.INV(RAND(),LOOKUP(X1669,Inputs!$J$6:$J$9,Inputs!$G$6:$G$9),LOOKUP(X1669,Inputs!$J$6:$J$9,Inputs!$H$6:$H$9))),0),"" )</f>
        <v/>
      </c>
      <c r="O1669" s="26">
        <f>IF($A1669&lt;=Inputs!$B$13,IF(10&lt;=Inputs!$B$8,IF(Inputs!$B$12&gt;0,MAX(MIN(NORM.INV(RAND(),LOOKUP(Y1669,Inputs!$J$6:$J$9,Inputs!$G$6:$G$9),LOOKUP(Y1669,Inputs!$J$6:$J$9,Inputs!$H$6:$H$9)),Inputs!$B$12),-Inputs!$B$12),NORM.INV(RAND(),LOOKUP(Y1669,Inputs!$J$6:$J$9,Inputs!$G$6:$G$9),LOOKUP(Y1669,Inputs!$J$6:$J$9,Inputs!$H$6:$H$9))),0),"" )</f>
        <v/>
      </c>
      <c r="P1669" s="31">
        <f>IF($A1669&lt;=Inputs!$B$13,RAND(),"")</f>
        <v/>
      </c>
      <c r="Q1669" s="31">
        <f>IF($A1669&lt;=Inputs!$B$13,RAND(),"")</f>
        <v/>
      </c>
      <c r="R1669" s="31">
        <f>IF($A1669&lt;=Inputs!$B$13,RAND(),"")</f>
        <v/>
      </c>
      <c r="S1669" s="31">
        <f>IF($A1669&lt;=Inputs!$B$13,RAND(),"")</f>
        <v/>
      </c>
      <c r="T1669" s="31">
        <f>IF($A1669&lt;=Inputs!$B$13,RAND(),"")</f>
        <v/>
      </c>
      <c r="U1669" s="31">
        <f>IF($A1669&lt;=Inputs!$B$13,RAND(),"")</f>
        <v/>
      </c>
      <c r="V1669" s="31">
        <f>IF($A1669&lt;=Inputs!$B$13,RAND(),"")</f>
        <v/>
      </c>
      <c r="W1669" s="31">
        <f>IF($A1669&lt;=Inputs!$B$13,RAND(),"")</f>
        <v/>
      </c>
      <c r="X1669" s="31">
        <f>IF($A1669&lt;=Inputs!$B$13,RAND(),"")</f>
        <v/>
      </c>
      <c r="Y1669" s="31">
        <f>IF($A1669&lt;=Inputs!$B$13,RAND(),"")</f>
        <v/>
      </c>
    </row>
    <row r="1670">
      <c r="A1670" t="n">
        <v>1665</v>
      </c>
      <c r="B1670" s="26">
        <f>IF($A1670&lt;=Inputs!$B$13,IF(Inputs!$B$8&gt;0,SUM(F1670:O1670)/Inputs!$B$8,0),"")</f>
        <v/>
      </c>
      <c r="C1670" s="27">
        <f>IF($A1670&lt;=Inputs!$B$13,B1670/100,"")</f>
        <v/>
      </c>
      <c r="D1670" s="28">
        <f>IF($A1670&lt;=Inputs!$B$13,C1670*Inputs!$B$7,"")</f>
        <v/>
      </c>
      <c r="E1670" s="29">
        <f>IF($A1670&lt;=Inputs!$B$13,IF(D1670&gt;0,1,0),"")</f>
        <v/>
      </c>
      <c r="F1670" s="26">
        <f>IF($A1670&lt;=Inputs!$B$13,IF(1&lt;=Inputs!$B$8,IF(Inputs!$B$12&gt;0,MAX(MIN(NORM.INV(RAND(),LOOKUP(P1670,Inputs!$J$6:$J$9,Inputs!$G$6:$G$9),LOOKUP(P1670,Inputs!$J$6:$J$9,Inputs!$H$6:$H$9)),Inputs!$B$12),-Inputs!$B$12),NORM.INV(RAND(),LOOKUP(P1670,Inputs!$J$6:$J$9,Inputs!$G$6:$G$9),LOOKUP(P1670,Inputs!$J$6:$J$9,Inputs!$H$6:$H$9))),0),"" )</f>
        <v/>
      </c>
      <c r="G1670" s="26">
        <f>IF($A1670&lt;=Inputs!$B$13,IF(2&lt;=Inputs!$B$8,IF(Inputs!$B$12&gt;0,MAX(MIN(NORM.INV(RAND(),LOOKUP(Q1670,Inputs!$J$6:$J$9,Inputs!$G$6:$G$9),LOOKUP(Q1670,Inputs!$J$6:$J$9,Inputs!$H$6:$H$9)),Inputs!$B$12),-Inputs!$B$12),NORM.INV(RAND(),LOOKUP(Q1670,Inputs!$J$6:$J$9,Inputs!$G$6:$G$9),LOOKUP(Q1670,Inputs!$J$6:$J$9,Inputs!$H$6:$H$9))),0),"" )</f>
        <v/>
      </c>
      <c r="H1670" s="26">
        <f>IF($A1670&lt;=Inputs!$B$13,IF(3&lt;=Inputs!$B$8,IF(Inputs!$B$12&gt;0,MAX(MIN(NORM.INV(RAND(),LOOKUP(R1670,Inputs!$J$6:$J$9,Inputs!$G$6:$G$9),LOOKUP(R1670,Inputs!$J$6:$J$9,Inputs!$H$6:$H$9)),Inputs!$B$12),-Inputs!$B$12),NORM.INV(RAND(),LOOKUP(R1670,Inputs!$J$6:$J$9,Inputs!$G$6:$G$9),LOOKUP(R1670,Inputs!$J$6:$J$9,Inputs!$H$6:$H$9))),0),"" )</f>
        <v/>
      </c>
      <c r="I1670" s="26">
        <f>IF($A1670&lt;=Inputs!$B$13,IF(4&lt;=Inputs!$B$8,IF(Inputs!$B$12&gt;0,MAX(MIN(NORM.INV(RAND(),LOOKUP(S1670,Inputs!$J$6:$J$9,Inputs!$G$6:$G$9),LOOKUP(S1670,Inputs!$J$6:$J$9,Inputs!$H$6:$H$9)),Inputs!$B$12),-Inputs!$B$12),NORM.INV(RAND(),LOOKUP(S1670,Inputs!$J$6:$J$9,Inputs!$G$6:$G$9),LOOKUP(S1670,Inputs!$J$6:$J$9,Inputs!$H$6:$H$9))),0),"" )</f>
        <v/>
      </c>
      <c r="J1670" s="26">
        <f>IF($A1670&lt;=Inputs!$B$13,IF(5&lt;=Inputs!$B$8,IF(Inputs!$B$12&gt;0,MAX(MIN(NORM.INV(RAND(),LOOKUP(T1670,Inputs!$J$6:$J$9,Inputs!$G$6:$G$9),LOOKUP(T1670,Inputs!$J$6:$J$9,Inputs!$H$6:$H$9)),Inputs!$B$12),-Inputs!$B$12),NORM.INV(RAND(),LOOKUP(T1670,Inputs!$J$6:$J$9,Inputs!$G$6:$G$9),LOOKUP(T1670,Inputs!$J$6:$J$9,Inputs!$H$6:$H$9))),0),"" )</f>
        <v/>
      </c>
      <c r="K1670" s="26">
        <f>IF($A1670&lt;=Inputs!$B$13,IF(6&lt;=Inputs!$B$8,IF(Inputs!$B$12&gt;0,MAX(MIN(NORM.INV(RAND(),LOOKUP(U1670,Inputs!$J$6:$J$9,Inputs!$G$6:$G$9),LOOKUP(U1670,Inputs!$J$6:$J$9,Inputs!$H$6:$H$9)),Inputs!$B$12),-Inputs!$B$12),NORM.INV(RAND(),LOOKUP(U1670,Inputs!$J$6:$J$9,Inputs!$G$6:$G$9),LOOKUP(U1670,Inputs!$J$6:$J$9,Inputs!$H$6:$H$9))),0),"" )</f>
        <v/>
      </c>
      <c r="L1670" s="26">
        <f>IF($A1670&lt;=Inputs!$B$13,IF(7&lt;=Inputs!$B$8,IF(Inputs!$B$12&gt;0,MAX(MIN(NORM.INV(RAND(),LOOKUP(V1670,Inputs!$J$6:$J$9,Inputs!$G$6:$G$9),LOOKUP(V1670,Inputs!$J$6:$J$9,Inputs!$H$6:$H$9)),Inputs!$B$12),-Inputs!$B$12),NORM.INV(RAND(),LOOKUP(V1670,Inputs!$J$6:$J$9,Inputs!$G$6:$G$9),LOOKUP(V1670,Inputs!$J$6:$J$9,Inputs!$H$6:$H$9))),0),"" )</f>
        <v/>
      </c>
      <c r="M1670" s="26">
        <f>IF($A1670&lt;=Inputs!$B$13,IF(8&lt;=Inputs!$B$8,IF(Inputs!$B$12&gt;0,MAX(MIN(NORM.INV(RAND(),LOOKUP(W1670,Inputs!$J$6:$J$9,Inputs!$G$6:$G$9),LOOKUP(W1670,Inputs!$J$6:$J$9,Inputs!$H$6:$H$9)),Inputs!$B$12),-Inputs!$B$12),NORM.INV(RAND(),LOOKUP(W1670,Inputs!$J$6:$J$9,Inputs!$G$6:$G$9),LOOKUP(W1670,Inputs!$J$6:$J$9,Inputs!$H$6:$H$9))),0),"" )</f>
        <v/>
      </c>
      <c r="N1670" s="26">
        <f>IF($A1670&lt;=Inputs!$B$13,IF(9&lt;=Inputs!$B$8,IF(Inputs!$B$12&gt;0,MAX(MIN(NORM.INV(RAND(),LOOKUP(X1670,Inputs!$J$6:$J$9,Inputs!$G$6:$G$9),LOOKUP(X1670,Inputs!$J$6:$J$9,Inputs!$H$6:$H$9)),Inputs!$B$12),-Inputs!$B$12),NORM.INV(RAND(),LOOKUP(X1670,Inputs!$J$6:$J$9,Inputs!$G$6:$G$9),LOOKUP(X1670,Inputs!$J$6:$J$9,Inputs!$H$6:$H$9))),0),"" )</f>
        <v/>
      </c>
      <c r="O1670" s="26">
        <f>IF($A1670&lt;=Inputs!$B$13,IF(10&lt;=Inputs!$B$8,IF(Inputs!$B$12&gt;0,MAX(MIN(NORM.INV(RAND(),LOOKUP(Y1670,Inputs!$J$6:$J$9,Inputs!$G$6:$G$9),LOOKUP(Y1670,Inputs!$J$6:$J$9,Inputs!$H$6:$H$9)),Inputs!$B$12),-Inputs!$B$12),NORM.INV(RAND(),LOOKUP(Y1670,Inputs!$J$6:$J$9,Inputs!$G$6:$G$9),LOOKUP(Y1670,Inputs!$J$6:$J$9,Inputs!$H$6:$H$9))),0),"" )</f>
        <v/>
      </c>
      <c r="P1670" s="31">
        <f>IF($A1670&lt;=Inputs!$B$13,RAND(),"")</f>
        <v/>
      </c>
      <c r="Q1670" s="31">
        <f>IF($A1670&lt;=Inputs!$B$13,RAND(),"")</f>
        <v/>
      </c>
      <c r="R1670" s="31">
        <f>IF($A1670&lt;=Inputs!$B$13,RAND(),"")</f>
        <v/>
      </c>
      <c r="S1670" s="31">
        <f>IF($A1670&lt;=Inputs!$B$13,RAND(),"")</f>
        <v/>
      </c>
      <c r="T1670" s="31">
        <f>IF($A1670&lt;=Inputs!$B$13,RAND(),"")</f>
        <v/>
      </c>
      <c r="U1670" s="31">
        <f>IF($A1670&lt;=Inputs!$B$13,RAND(),"")</f>
        <v/>
      </c>
      <c r="V1670" s="31">
        <f>IF($A1670&lt;=Inputs!$B$13,RAND(),"")</f>
        <v/>
      </c>
      <c r="W1670" s="31">
        <f>IF($A1670&lt;=Inputs!$B$13,RAND(),"")</f>
        <v/>
      </c>
      <c r="X1670" s="31">
        <f>IF($A1670&lt;=Inputs!$B$13,RAND(),"")</f>
        <v/>
      </c>
      <c r="Y1670" s="31">
        <f>IF($A1670&lt;=Inputs!$B$13,RAND(),"")</f>
        <v/>
      </c>
    </row>
    <row r="1671">
      <c r="A1671" t="n">
        <v>1666</v>
      </c>
      <c r="B1671" s="26">
        <f>IF($A1671&lt;=Inputs!$B$13,IF(Inputs!$B$8&gt;0,SUM(F1671:O1671)/Inputs!$B$8,0),"")</f>
        <v/>
      </c>
      <c r="C1671" s="27">
        <f>IF($A1671&lt;=Inputs!$B$13,B1671/100,"")</f>
        <v/>
      </c>
      <c r="D1671" s="28">
        <f>IF($A1671&lt;=Inputs!$B$13,C1671*Inputs!$B$7,"")</f>
        <v/>
      </c>
      <c r="E1671" s="29">
        <f>IF($A1671&lt;=Inputs!$B$13,IF(D1671&gt;0,1,0),"")</f>
        <v/>
      </c>
      <c r="F1671" s="26">
        <f>IF($A1671&lt;=Inputs!$B$13,IF(1&lt;=Inputs!$B$8,IF(Inputs!$B$12&gt;0,MAX(MIN(NORM.INV(RAND(),LOOKUP(P1671,Inputs!$J$6:$J$9,Inputs!$G$6:$G$9),LOOKUP(P1671,Inputs!$J$6:$J$9,Inputs!$H$6:$H$9)),Inputs!$B$12),-Inputs!$B$12),NORM.INV(RAND(),LOOKUP(P1671,Inputs!$J$6:$J$9,Inputs!$G$6:$G$9),LOOKUP(P1671,Inputs!$J$6:$J$9,Inputs!$H$6:$H$9))),0),"" )</f>
        <v/>
      </c>
      <c r="G1671" s="26">
        <f>IF($A1671&lt;=Inputs!$B$13,IF(2&lt;=Inputs!$B$8,IF(Inputs!$B$12&gt;0,MAX(MIN(NORM.INV(RAND(),LOOKUP(Q1671,Inputs!$J$6:$J$9,Inputs!$G$6:$G$9),LOOKUP(Q1671,Inputs!$J$6:$J$9,Inputs!$H$6:$H$9)),Inputs!$B$12),-Inputs!$B$12),NORM.INV(RAND(),LOOKUP(Q1671,Inputs!$J$6:$J$9,Inputs!$G$6:$G$9),LOOKUP(Q1671,Inputs!$J$6:$J$9,Inputs!$H$6:$H$9))),0),"" )</f>
        <v/>
      </c>
      <c r="H1671" s="26">
        <f>IF($A1671&lt;=Inputs!$B$13,IF(3&lt;=Inputs!$B$8,IF(Inputs!$B$12&gt;0,MAX(MIN(NORM.INV(RAND(),LOOKUP(R1671,Inputs!$J$6:$J$9,Inputs!$G$6:$G$9),LOOKUP(R1671,Inputs!$J$6:$J$9,Inputs!$H$6:$H$9)),Inputs!$B$12),-Inputs!$B$12),NORM.INV(RAND(),LOOKUP(R1671,Inputs!$J$6:$J$9,Inputs!$G$6:$G$9),LOOKUP(R1671,Inputs!$J$6:$J$9,Inputs!$H$6:$H$9))),0),"" )</f>
        <v/>
      </c>
      <c r="I1671" s="26">
        <f>IF($A1671&lt;=Inputs!$B$13,IF(4&lt;=Inputs!$B$8,IF(Inputs!$B$12&gt;0,MAX(MIN(NORM.INV(RAND(),LOOKUP(S1671,Inputs!$J$6:$J$9,Inputs!$G$6:$G$9),LOOKUP(S1671,Inputs!$J$6:$J$9,Inputs!$H$6:$H$9)),Inputs!$B$12),-Inputs!$B$12),NORM.INV(RAND(),LOOKUP(S1671,Inputs!$J$6:$J$9,Inputs!$G$6:$G$9),LOOKUP(S1671,Inputs!$J$6:$J$9,Inputs!$H$6:$H$9))),0),"" )</f>
        <v/>
      </c>
      <c r="J1671" s="26">
        <f>IF($A1671&lt;=Inputs!$B$13,IF(5&lt;=Inputs!$B$8,IF(Inputs!$B$12&gt;0,MAX(MIN(NORM.INV(RAND(),LOOKUP(T1671,Inputs!$J$6:$J$9,Inputs!$G$6:$G$9),LOOKUP(T1671,Inputs!$J$6:$J$9,Inputs!$H$6:$H$9)),Inputs!$B$12),-Inputs!$B$12),NORM.INV(RAND(),LOOKUP(T1671,Inputs!$J$6:$J$9,Inputs!$G$6:$G$9),LOOKUP(T1671,Inputs!$J$6:$J$9,Inputs!$H$6:$H$9))),0),"" )</f>
        <v/>
      </c>
      <c r="K1671" s="26">
        <f>IF($A1671&lt;=Inputs!$B$13,IF(6&lt;=Inputs!$B$8,IF(Inputs!$B$12&gt;0,MAX(MIN(NORM.INV(RAND(),LOOKUP(U1671,Inputs!$J$6:$J$9,Inputs!$G$6:$G$9),LOOKUP(U1671,Inputs!$J$6:$J$9,Inputs!$H$6:$H$9)),Inputs!$B$12),-Inputs!$B$12),NORM.INV(RAND(),LOOKUP(U1671,Inputs!$J$6:$J$9,Inputs!$G$6:$G$9),LOOKUP(U1671,Inputs!$J$6:$J$9,Inputs!$H$6:$H$9))),0),"" )</f>
        <v/>
      </c>
      <c r="L1671" s="26">
        <f>IF($A1671&lt;=Inputs!$B$13,IF(7&lt;=Inputs!$B$8,IF(Inputs!$B$12&gt;0,MAX(MIN(NORM.INV(RAND(),LOOKUP(V1671,Inputs!$J$6:$J$9,Inputs!$G$6:$G$9),LOOKUP(V1671,Inputs!$J$6:$J$9,Inputs!$H$6:$H$9)),Inputs!$B$12),-Inputs!$B$12),NORM.INV(RAND(),LOOKUP(V1671,Inputs!$J$6:$J$9,Inputs!$G$6:$G$9),LOOKUP(V1671,Inputs!$J$6:$J$9,Inputs!$H$6:$H$9))),0),"" )</f>
        <v/>
      </c>
      <c r="M1671" s="26">
        <f>IF($A1671&lt;=Inputs!$B$13,IF(8&lt;=Inputs!$B$8,IF(Inputs!$B$12&gt;0,MAX(MIN(NORM.INV(RAND(),LOOKUP(W1671,Inputs!$J$6:$J$9,Inputs!$G$6:$G$9),LOOKUP(W1671,Inputs!$J$6:$J$9,Inputs!$H$6:$H$9)),Inputs!$B$12),-Inputs!$B$12),NORM.INV(RAND(),LOOKUP(W1671,Inputs!$J$6:$J$9,Inputs!$G$6:$G$9),LOOKUP(W1671,Inputs!$J$6:$J$9,Inputs!$H$6:$H$9))),0),"" )</f>
        <v/>
      </c>
      <c r="N1671" s="26">
        <f>IF($A1671&lt;=Inputs!$B$13,IF(9&lt;=Inputs!$B$8,IF(Inputs!$B$12&gt;0,MAX(MIN(NORM.INV(RAND(),LOOKUP(X1671,Inputs!$J$6:$J$9,Inputs!$G$6:$G$9),LOOKUP(X1671,Inputs!$J$6:$J$9,Inputs!$H$6:$H$9)),Inputs!$B$12),-Inputs!$B$12),NORM.INV(RAND(),LOOKUP(X1671,Inputs!$J$6:$J$9,Inputs!$G$6:$G$9),LOOKUP(X1671,Inputs!$J$6:$J$9,Inputs!$H$6:$H$9))),0),"" )</f>
        <v/>
      </c>
      <c r="O1671" s="26">
        <f>IF($A1671&lt;=Inputs!$B$13,IF(10&lt;=Inputs!$B$8,IF(Inputs!$B$12&gt;0,MAX(MIN(NORM.INV(RAND(),LOOKUP(Y1671,Inputs!$J$6:$J$9,Inputs!$G$6:$G$9),LOOKUP(Y1671,Inputs!$J$6:$J$9,Inputs!$H$6:$H$9)),Inputs!$B$12),-Inputs!$B$12),NORM.INV(RAND(),LOOKUP(Y1671,Inputs!$J$6:$J$9,Inputs!$G$6:$G$9),LOOKUP(Y1671,Inputs!$J$6:$J$9,Inputs!$H$6:$H$9))),0),"" )</f>
        <v/>
      </c>
      <c r="P1671" s="31">
        <f>IF($A1671&lt;=Inputs!$B$13,RAND(),"")</f>
        <v/>
      </c>
      <c r="Q1671" s="31">
        <f>IF($A1671&lt;=Inputs!$B$13,RAND(),"")</f>
        <v/>
      </c>
      <c r="R1671" s="31">
        <f>IF($A1671&lt;=Inputs!$B$13,RAND(),"")</f>
        <v/>
      </c>
      <c r="S1671" s="31">
        <f>IF($A1671&lt;=Inputs!$B$13,RAND(),"")</f>
        <v/>
      </c>
      <c r="T1671" s="31">
        <f>IF($A1671&lt;=Inputs!$B$13,RAND(),"")</f>
        <v/>
      </c>
      <c r="U1671" s="31">
        <f>IF($A1671&lt;=Inputs!$B$13,RAND(),"")</f>
        <v/>
      </c>
      <c r="V1671" s="31">
        <f>IF($A1671&lt;=Inputs!$B$13,RAND(),"")</f>
        <v/>
      </c>
      <c r="W1671" s="31">
        <f>IF($A1671&lt;=Inputs!$B$13,RAND(),"")</f>
        <v/>
      </c>
      <c r="X1671" s="31">
        <f>IF($A1671&lt;=Inputs!$B$13,RAND(),"")</f>
        <v/>
      </c>
      <c r="Y1671" s="31">
        <f>IF($A1671&lt;=Inputs!$B$13,RAND(),"")</f>
        <v/>
      </c>
    </row>
    <row r="1672">
      <c r="A1672" t="n">
        <v>1667</v>
      </c>
      <c r="B1672" s="26">
        <f>IF($A1672&lt;=Inputs!$B$13,IF(Inputs!$B$8&gt;0,SUM(F1672:O1672)/Inputs!$B$8,0),"")</f>
        <v/>
      </c>
      <c r="C1672" s="27">
        <f>IF($A1672&lt;=Inputs!$B$13,B1672/100,"")</f>
        <v/>
      </c>
      <c r="D1672" s="28">
        <f>IF($A1672&lt;=Inputs!$B$13,C1672*Inputs!$B$7,"")</f>
        <v/>
      </c>
      <c r="E1672" s="29">
        <f>IF($A1672&lt;=Inputs!$B$13,IF(D1672&gt;0,1,0),"")</f>
        <v/>
      </c>
      <c r="F1672" s="26">
        <f>IF($A1672&lt;=Inputs!$B$13,IF(1&lt;=Inputs!$B$8,IF(Inputs!$B$12&gt;0,MAX(MIN(NORM.INV(RAND(),LOOKUP(P1672,Inputs!$J$6:$J$9,Inputs!$G$6:$G$9),LOOKUP(P1672,Inputs!$J$6:$J$9,Inputs!$H$6:$H$9)),Inputs!$B$12),-Inputs!$B$12),NORM.INV(RAND(),LOOKUP(P1672,Inputs!$J$6:$J$9,Inputs!$G$6:$G$9),LOOKUP(P1672,Inputs!$J$6:$J$9,Inputs!$H$6:$H$9))),0),"" )</f>
        <v/>
      </c>
      <c r="G1672" s="26">
        <f>IF($A1672&lt;=Inputs!$B$13,IF(2&lt;=Inputs!$B$8,IF(Inputs!$B$12&gt;0,MAX(MIN(NORM.INV(RAND(),LOOKUP(Q1672,Inputs!$J$6:$J$9,Inputs!$G$6:$G$9),LOOKUP(Q1672,Inputs!$J$6:$J$9,Inputs!$H$6:$H$9)),Inputs!$B$12),-Inputs!$B$12),NORM.INV(RAND(),LOOKUP(Q1672,Inputs!$J$6:$J$9,Inputs!$G$6:$G$9),LOOKUP(Q1672,Inputs!$J$6:$J$9,Inputs!$H$6:$H$9))),0),"" )</f>
        <v/>
      </c>
      <c r="H1672" s="26">
        <f>IF($A1672&lt;=Inputs!$B$13,IF(3&lt;=Inputs!$B$8,IF(Inputs!$B$12&gt;0,MAX(MIN(NORM.INV(RAND(),LOOKUP(R1672,Inputs!$J$6:$J$9,Inputs!$G$6:$G$9),LOOKUP(R1672,Inputs!$J$6:$J$9,Inputs!$H$6:$H$9)),Inputs!$B$12),-Inputs!$B$12),NORM.INV(RAND(),LOOKUP(R1672,Inputs!$J$6:$J$9,Inputs!$G$6:$G$9),LOOKUP(R1672,Inputs!$J$6:$J$9,Inputs!$H$6:$H$9))),0),"" )</f>
        <v/>
      </c>
      <c r="I1672" s="26">
        <f>IF($A1672&lt;=Inputs!$B$13,IF(4&lt;=Inputs!$B$8,IF(Inputs!$B$12&gt;0,MAX(MIN(NORM.INV(RAND(),LOOKUP(S1672,Inputs!$J$6:$J$9,Inputs!$G$6:$G$9),LOOKUP(S1672,Inputs!$J$6:$J$9,Inputs!$H$6:$H$9)),Inputs!$B$12),-Inputs!$B$12),NORM.INV(RAND(),LOOKUP(S1672,Inputs!$J$6:$J$9,Inputs!$G$6:$G$9),LOOKUP(S1672,Inputs!$J$6:$J$9,Inputs!$H$6:$H$9))),0),"" )</f>
        <v/>
      </c>
      <c r="J1672" s="26">
        <f>IF($A1672&lt;=Inputs!$B$13,IF(5&lt;=Inputs!$B$8,IF(Inputs!$B$12&gt;0,MAX(MIN(NORM.INV(RAND(),LOOKUP(T1672,Inputs!$J$6:$J$9,Inputs!$G$6:$G$9),LOOKUP(T1672,Inputs!$J$6:$J$9,Inputs!$H$6:$H$9)),Inputs!$B$12),-Inputs!$B$12),NORM.INV(RAND(),LOOKUP(T1672,Inputs!$J$6:$J$9,Inputs!$G$6:$G$9),LOOKUP(T1672,Inputs!$J$6:$J$9,Inputs!$H$6:$H$9))),0),"" )</f>
        <v/>
      </c>
      <c r="K1672" s="26">
        <f>IF($A1672&lt;=Inputs!$B$13,IF(6&lt;=Inputs!$B$8,IF(Inputs!$B$12&gt;0,MAX(MIN(NORM.INV(RAND(),LOOKUP(U1672,Inputs!$J$6:$J$9,Inputs!$G$6:$G$9),LOOKUP(U1672,Inputs!$J$6:$J$9,Inputs!$H$6:$H$9)),Inputs!$B$12),-Inputs!$B$12),NORM.INV(RAND(),LOOKUP(U1672,Inputs!$J$6:$J$9,Inputs!$G$6:$G$9),LOOKUP(U1672,Inputs!$J$6:$J$9,Inputs!$H$6:$H$9))),0),"" )</f>
        <v/>
      </c>
      <c r="L1672" s="26">
        <f>IF($A1672&lt;=Inputs!$B$13,IF(7&lt;=Inputs!$B$8,IF(Inputs!$B$12&gt;0,MAX(MIN(NORM.INV(RAND(),LOOKUP(V1672,Inputs!$J$6:$J$9,Inputs!$G$6:$G$9),LOOKUP(V1672,Inputs!$J$6:$J$9,Inputs!$H$6:$H$9)),Inputs!$B$12),-Inputs!$B$12),NORM.INV(RAND(),LOOKUP(V1672,Inputs!$J$6:$J$9,Inputs!$G$6:$G$9),LOOKUP(V1672,Inputs!$J$6:$J$9,Inputs!$H$6:$H$9))),0),"" )</f>
        <v/>
      </c>
      <c r="M1672" s="26">
        <f>IF($A1672&lt;=Inputs!$B$13,IF(8&lt;=Inputs!$B$8,IF(Inputs!$B$12&gt;0,MAX(MIN(NORM.INV(RAND(),LOOKUP(W1672,Inputs!$J$6:$J$9,Inputs!$G$6:$G$9),LOOKUP(W1672,Inputs!$J$6:$J$9,Inputs!$H$6:$H$9)),Inputs!$B$12),-Inputs!$B$12),NORM.INV(RAND(),LOOKUP(W1672,Inputs!$J$6:$J$9,Inputs!$G$6:$G$9),LOOKUP(W1672,Inputs!$J$6:$J$9,Inputs!$H$6:$H$9))),0),"" )</f>
        <v/>
      </c>
      <c r="N1672" s="26">
        <f>IF($A1672&lt;=Inputs!$B$13,IF(9&lt;=Inputs!$B$8,IF(Inputs!$B$12&gt;0,MAX(MIN(NORM.INV(RAND(),LOOKUP(X1672,Inputs!$J$6:$J$9,Inputs!$G$6:$G$9),LOOKUP(X1672,Inputs!$J$6:$J$9,Inputs!$H$6:$H$9)),Inputs!$B$12),-Inputs!$B$12),NORM.INV(RAND(),LOOKUP(X1672,Inputs!$J$6:$J$9,Inputs!$G$6:$G$9),LOOKUP(X1672,Inputs!$J$6:$J$9,Inputs!$H$6:$H$9))),0),"" )</f>
        <v/>
      </c>
      <c r="O1672" s="26">
        <f>IF($A1672&lt;=Inputs!$B$13,IF(10&lt;=Inputs!$B$8,IF(Inputs!$B$12&gt;0,MAX(MIN(NORM.INV(RAND(),LOOKUP(Y1672,Inputs!$J$6:$J$9,Inputs!$G$6:$G$9),LOOKUP(Y1672,Inputs!$J$6:$J$9,Inputs!$H$6:$H$9)),Inputs!$B$12),-Inputs!$B$12),NORM.INV(RAND(),LOOKUP(Y1672,Inputs!$J$6:$J$9,Inputs!$G$6:$G$9),LOOKUP(Y1672,Inputs!$J$6:$J$9,Inputs!$H$6:$H$9))),0),"" )</f>
        <v/>
      </c>
      <c r="P1672" s="31">
        <f>IF($A1672&lt;=Inputs!$B$13,RAND(),"")</f>
        <v/>
      </c>
      <c r="Q1672" s="31">
        <f>IF($A1672&lt;=Inputs!$B$13,RAND(),"")</f>
        <v/>
      </c>
      <c r="R1672" s="31">
        <f>IF($A1672&lt;=Inputs!$B$13,RAND(),"")</f>
        <v/>
      </c>
      <c r="S1672" s="31">
        <f>IF($A1672&lt;=Inputs!$B$13,RAND(),"")</f>
        <v/>
      </c>
      <c r="T1672" s="31">
        <f>IF($A1672&lt;=Inputs!$B$13,RAND(),"")</f>
        <v/>
      </c>
      <c r="U1672" s="31">
        <f>IF($A1672&lt;=Inputs!$B$13,RAND(),"")</f>
        <v/>
      </c>
      <c r="V1672" s="31">
        <f>IF($A1672&lt;=Inputs!$B$13,RAND(),"")</f>
        <v/>
      </c>
      <c r="W1672" s="31">
        <f>IF($A1672&lt;=Inputs!$B$13,RAND(),"")</f>
        <v/>
      </c>
      <c r="X1672" s="31">
        <f>IF($A1672&lt;=Inputs!$B$13,RAND(),"")</f>
        <v/>
      </c>
      <c r="Y1672" s="31">
        <f>IF($A1672&lt;=Inputs!$B$13,RAND(),"")</f>
        <v/>
      </c>
    </row>
    <row r="1673">
      <c r="A1673" t="n">
        <v>1668</v>
      </c>
      <c r="B1673" s="26">
        <f>IF($A1673&lt;=Inputs!$B$13,IF(Inputs!$B$8&gt;0,SUM(F1673:O1673)/Inputs!$B$8,0),"")</f>
        <v/>
      </c>
      <c r="C1673" s="27">
        <f>IF($A1673&lt;=Inputs!$B$13,B1673/100,"")</f>
        <v/>
      </c>
      <c r="D1673" s="28">
        <f>IF($A1673&lt;=Inputs!$B$13,C1673*Inputs!$B$7,"")</f>
        <v/>
      </c>
      <c r="E1673" s="29">
        <f>IF($A1673&lt;=Inputs!$B$13,IF(D1673&gt;0,1,0),"")</f>
        <v/>
      </c>
      <c r="F1673" s="26">
        <f>IF($A1673&lt;=Inputs!$B$13,IF(1&lt;=Inputs!$B$8,IF(Inputs!$B$12&gt;0,MAX(MIN(NORM.INV(RAND(),LOOKUP(P1673,Inputs!$J$6:$J$9,Inputs!$G$6:$G$9),LOOKUP(P1673,Inputs!$J$6:$J$9,Inputs!$H$6:$H$9)),Inputs!$B$12),-Inputs!$B$12),NORM.INV(RAND(),LOOKUP(P1673,Inputs!$J$6:$J$9,Inputs!$G$6:$G$9),LOOKUP(P1673,Inputs!$J$6:$J$9,Inputs!$H$6:$H$9))),0),"" )</f>
        <v/>
      </c>
      <c r="G1673" s="26">
        <f>IF($A1673&lt;=Inputs!$B$13,IF(2&lt;=Inputs!$B$8,IF(Inputs!$B$12&gt;0,MAX(MIN(NORM.INV(RAND(),LOOKUP(Q1673,Inputs!$J$6:$J$9,Inputs!$G$6:$G$9),LOOKUP(Q1673,Inputs!$J$6:$J$9,Inputs!$H$6:$H$9)),Inputs!$B$12),-Inputs!$B$12),NORM.INV(RAND(),LOOKUP(Q1673,Inputs!$J$6:$J$9,Inputs!$G$6:$G$9),LOOKUP(Q1673,Inputs!$J$6:$J$9,Inputs!$H$6:$H$9))),0),"" )</f>
        <v/>
      </c>
      <c r="H1673" s="26">
        <f>IF($A1673&lt;=Inputs!$B$13,IF(3&lt;=Inputs!$B$8,IF(Inputs!$B$12&gt;0,MAX(MIN(NORM.INV(RAND(),LOOKUP(R1673,Inputs!$J$6:$J$9,Inputs!$G$6:$G$9),LOOKUP(R1673,Inputs!$J$6:$J$9,Inputs!$H$6:$H$9)),Inputs!$B$12),-Inputs!$B$12),NORM.INV(RAND(),LOOKUP(R1673,Inputs!$J$6:$J$9,Inputs!$G$6:$G$9),LOOKUP(R1673,Inputs!$J$6:$J$9,Inputs!$H$6:$H$9))),0),"" )</f>
        <v/>
      </c>
      <c r="I1673" s="26">
        <f>IF($A1673&lt;=Inputs!$B$13,IF(4&lt;=Inputs!$B$8,IF(Inputs!$B$12&gt;0,MAX(MIN(NORM.INV(RAND(),LOOKUP(S1673,Inputs!$J$6:$J$9,Inputs!$G$6:$G$9),LOOKUP(S1673,Inputs!$J$6:$J$9,Inputs!$H$6:$H$9)),Inputs!$B$12),-Inputs!$B$12),NORM.INV(RAND(),LOOKUP(S1673,Inputs!$J$6:$J$9,Inputs!$G$6:$G$9),LOOKUP(S1673,Inputs!$J$6:$J$9,Inputs!$H$6:$H$9))),0),"" )</f>
        <v/>
      </c>
      <c r="J1673" s="26">
        <f>IF($A1673&lt;=Inputs!$B$13,IF(5&lt;=Inputs!$B$8,IF(Inputs!$B$12&gt;0,MAX(MIN(NORM.INV(RAND(),LOOKUP(T1673,Inputs!$J$6:$J$9,Inputs!$G$6:$G$9),LOOKUP(T1673,Inputs!$J$6:$J$9,Inputs!$H$6:$H$9)),Inputs!$B$12),-Inputs!$B$12),NORM.INV(RAND(),LOOKUP(T1673,Inputs!$J$6:$J$9,Inputs!$G$6:$G$9),LOOKUP(T1673,Inputs!$J$6:$J$9,Inputs!$H$6:$H$9))),0),"" )</f>
        <v/>
      </c>
      <c r="K1673" s="26">
        <f>IF($A1673&lt;=Inputs!$B$13,IF(6&lt;=Inputs!$B$8,IF(Inputs!$B$12&gt;0,MAX(MIN(NORM.INV(RAND(),LOOKUP(U1673,Inputs!$J$6:$J$9,Inputs!$G$6:$G$9),LOOKUP(U1673,Inputs!$J$6:$J$9,Inputs!$H$6:$H$9)),Inputs!$B$12),-Inputs!$B$12),NORM.INV(RAND(),LOOKUP(U1673,Inputs!$J$6:$J$9,Inputs!$G$6:$G$9),LOOKUP(U1673,Inputs!$J$6:$J$9,Inputs!$H$6:$H$9))),0),"" )</f>
        <v/>
      </c>
      <c r="L1673" s="26">
        <f>IF($A1673&lt;=Inputs!$B$13,IF(7&lt;=Inputs!$B$8,IF(Inputs!$B$12&gt;0,MAX(MIN(NORM.INV(RAND(),LOOKUP(V1673,Inputs!$J$6:$J$9,Inputs!$G$6:$G$9),LOOKUP(V1673,Inputs!$J$6:$J$9,Inputs!$H$6:$H$9)),Inputs!$B$12),-Inputs!$B$12),NORM.INV(RAND(),LOOKUP(V1673,Inputs!$J$6:$J$9,Inputs!$G$6:$G$9),LOOKUP(V1673,Inputs!$J$6:$J$9,Inputs!$H$6:$H$9))),0),"" )</f>
        <v/>
      </c>
      <c r="M1673" s="26">
        <f>IF($A1673&lt;=Inputs!$B$13,IF(8&lt;=Inputs!$B$8,IF(Inputs!$B$12&gt;0,MAX(MIN(NORM.INV(RAND(),LOOKUP(W1673,Inputs!$J$6:$J$9,Inputs!$G$6:$G$9),LOOKUP(W1673,Inputs!$J$6:$J$9,Inputs!$H$6:$H$9)),Inputs!$B$12),-Inputs!$B$12),NORM.INV(RAND(),LOOKUP(W1673,Inputs!$J$6:$J$9,Inputs!$G$6:$G$9),LOOKUP(W1673,Inputs!$J$6:$J$9,Inputs!$H$6:$H$9))),0),"" )</f>
        <v/>
      </c>
      <c r="N1673" s="26">
        <f>IF($A1673&lt;=Inputs!$B$13,IF(9&lt;=Inputs!$B$8,IF(Inputs!$B$12&gt;0,MAX(MIN(NORM.INV(RAND(),LOOKUP(X1673,Inputs!$J$6:$J$9,Inputs!$G$6:$G$9),LOOKUP(X1673,Inputs!$J$6:$J$9,Inputs!$H$6:$H$9)),Inputs!$B$12),-Inputs!$B$12),NORM.INV(RAND(),LOOKUP(X1673,Inputs!$J$6:$J$9,Inputs!$G$6:$G$9),LOOKUP(X1673,Inputs!$J$6:$J$9,Inputs!$H$6:$H$9))),0),"" )</f>
        <v/>
      </c>
      <c r="O1673" s="26">
        <f>IF($A1673&lt;=Inputs!$B$13,IF(10&lt;=Inputs!$B$8,IF(Inputs!$B$12&gt;0,MAX(MIN(NORM.INV(RAND(),LOOKUP(Y1673,Inputs!$J$6:$J$9,Inputs!$G$6:$G$9),LOOKUP(Y1673,Inputs!$J$6:$J$9,Inputs!$H$6:$H$9)),Inputs!$B$12),-Inputs!$B$12),NORM.INV(RAND(),LOOKUP(Y1673,Inputs!$J$6:$J$9,Inputs!$G$6:$G$9),LOOKUP(Y1673,Inputs!$J$6:$J$9,Inputs!$H$6:$H$9))),0),"" )</f>
        <v/>
      </c>
      <c r="P1673" s="31">
        <f>IF($A1673&lt;=Inputs!$B$13,RAND(),"")</f>
        <v/>
      </c>
      <c r="Q1673" s="31">
        <f>IF($A1673&lt;=Inputs!$B$13,RAND(),"")</f>
        <v/>
      </c>
      <c r="R1673" s="31">
        <f>IF($A1673&lt;=Inputs!$B$13,RAND(),"")</f>
        <v/>
      </c>
      <c r="S1673" s="31">
        <f>IF($A1673&lt;=Inputs!$B$13,RAND(),"")</f>
        <v/>
      </c>
      <c r="T1673" s="31">
        <f>IF($A1673&lt;=Inputs!$B$13,RAND(),"")</f>
        <v/>
      </c>
      <c r="U1673" s="31">
        <f>IF($A1673&lt;=Inputs!$B$13,RAND(),"")</f>
        <v/>
      </c>
      <c r="V1673" s="31">
        <f>IF($A1673&lt;=Inputs!$B$13,RAND(),"")</f>
        <v/>
      </c>
      <c r="W1673" s="31">
        <f>IF($A1673&lt;=Inputs!$B$13,RAND(),"")</f>
        <v/>
      </c>
      <c r="X1673" s="31">
        <f>IF($A1673&lt;=Inputs!$B$13,RAND(),"")</f>
        <v/>
      </c>
      <c r="Y1673" s="31">
        <f>IF($A1673&lt;=Inputs!$B$13,RAND(),"")</f>
        <v/>
      </c>
    </row>
    <row r="1674">
      <c r="A1674" t="n">
        <v>1669</v>
      </c>
      <c r="B1674" s="26">
        <f>IF($A1674&lt;=Inputs!$B$13,IF(Inputs!$B$8&gt;0,SUM(F1674:O1674)/Inputs!$B$8,0),"")</f>
        <v/>
      </c>
      <c r="C1674" s="27">
        <f>IF($A1674&lt;=Inputs!$B$13,B1674/100,"")</f>
        <v/>
      </c>
      <c r="D1674" s="28">
        <f>IF($A1674&lt;=Inputs!$B$13,C1674*Inputs!$B$7,"")</f>
        <v/>
      </c>
      <c r="E1674" s="29">
        <f>IF($A1674&lt;=Inputs!$B$13,IF(D1674&gt;0,1,0),"")</f>
        <v/>
      </c>
      <c r="F1674" s="26">
        <f>IF($A1674&lt;=Inputs!$B$13,IF(1&lt;=Inputs!$B$8,IF(Inputs!$B$12&gt;0,MAX(MIN(NORM.INV(RAND(),LOOKUP(P1674,Inputs!$J$6:$J$9,Inputs!$G$6:$G$9),LOOKUP(P1674,Inputs!$J$6:$J$9,Inputs!$H$6:$H$9)),Inputs!$B$12),-Inputs!$B$12),NORM.INV(RAND(),LOOKUP(P1674,Inputs!$J$6:$J$9,Inputs!$G$6:$G$9),LOOKUP(P1674,Inputs!$J$6:$J$9,Inputs!$H$6:$H$9))),0),"" )</f>
        <v/>
      </c>
      <c r="G1674" s="26">
        <f>IF($A1674&lt;=Inputs!$B$13,IF(2&lt;=Inputs!$B$8,IF(Inputs!$B$12&gt;0,MAX(MIN(NORM.INV(RAND(),LOOKUP(Q1674,Inputs!$J$6:$J$9,Inputs!$G$6:$G$9),LOOKUP(Q1674,Inputs!$J$6:$J$9,Inputs!$H$6:$H$9)),Inputs!$B$12),-Inputs!$B$12),NORM.INV(RAND(),LOOKUP(Q1674,Inputs!$J$6:$J$9,Inputs!$G$6:$G$9),LOOKUP(Q1674,Inputs!$J$6:$J$9,Inputs!$H$6:$H$9))),0),"" )</f>
        <v/>
      </c>
      <c r="H1674" s="26">
        <f>IF($A1674&lt;=Inputs!$B$13,IF(3&lt;=Inputs!$B$8,IF(Inputs!$B$12&gt;0,MAX(MIN(NORM.INV(RAND(),LOOKUP(R1674,Inputs!$J$6:$J$9,Inputs!$G$6:$G$9),LOOKUP(R1674,Inputs!$J$6:$J$9,Inputs!$H$6:$H$9)),Inputs!$B$12),-Inputs!$B$12),NORM.INV(RAND(),LOOKUP(R1674,Inputs!$J$6:$J$9,Inputs!$G$6:$G$9),LOOKUP(R1674,Inputs!$J$6:$J$9,Inputs!$H$6:$H$9))),0),"" )</f>
        <v/>
      </c>
      <c r="I1674" s="26">
        <f>IF($A1674&lt;=Inputs!$B$13,IF(4&lt;=Inputs!$B$8,IF(Inputs!$B$12&gt;0,MAX(MIN(NORM.INV(RAND(),LOOKUP(S1674,Inputs!$J$6:$J$9,Inputs!$G$6:$G$9),LOOKUP(S1674,Inputs!$J$6:$J$9,Inputs!$H$6:$H$9)),Inputs!$B$12),-Inputs!$B$12),NORM.INV(RAND(),LOOKUP(S1674,Inputs!$J$6:$J$9,Inputs!$G$6:$G$9),LOOKUP(S1674,Inputs!$J$6:$J$9,Inputs!$H$6:$H$9))),0),"" )</f>
        <v/>
      </c>
      <c r="J1674" s="26">
        <f>IF($A1674&lt;=Inputs!$B$13,IF(5&lt;=Inputs!$B$8,IF(Inputs!$B$12&gt;0,MAX(MIN(NORM.INV(RAND(),LOOKUP(T1674,Inputs!$J$6:$J$9,Inputs!$G$6:$G$9),LOOKUP(T1674,Inputs!$J$6:$J$9,Inputs!$H$6:$H$9)),Inputs!$B$12),-Inputs!$B$12),NORM.INV(RAND(),LOOKUP(T1674,Inputs!$J$6:$J$9,Inputs!$G$6:$G$9),LOOKUP(T1674,Inputs!$J$6:$J$9,Inputs!$H$6:$H$9))),0),"" )</f>
        <v/>
      </c>
      <c r="K1674" s="26">
        <f>IF($A1674&lt;=Inputs!$B$13,IF(6&lt;=Inputs!$B$8,IF(Inputs!$B$12&gt;0,MAX(MIN(NORM.INV(RAND(),LOOKUP(U1674,Inputs!$J$6:$J$9,Inputs!$G$6:$G$9),LOOKUP(U1674,Inputs!$J$6:$J$9,Inputs!$H$6:$H$9)),Inputs!$B$12),-Inputs!$B$12),NORM.INV(RAND(),LOOKUP(U1674,Inputs!$J$6:$J$9,Inputs!$G$6:$G$9),LOOKUP(U1674,Inputs!$J$6:$J$9,Inputs!$H$6:$H$9))),0),"" )</f>
        <v/>
      </c>
      <c r="L1674" s="26">
        <f>IF($A1674&lt;=Inputs!$B$13,IF(7&lt;=Inputs!$B$8,IF(Inputs!$B$12&gt;0,MAX(MIN(NORM.INV(RAND(),LOOKUP(V1674,Inputs!$J$6:$J$9,Inputs!$G$6:$G$9),LOOKUP(V1674,Inputs!$J$6:$J$9,Inputs!$H$6:$H$9)),Inputs!$B$12),-Inputs!$B$12),NORM.INV(RAND(),LOOKUP(V1674,Inputs!$J$6:$J$9,Inputs!$G$6:$G$9),LOOKUP(V1674,Inputs!$J$6:$J$9,Inputs!$H$6:$H$9))),0),"" )</f>
        <v/>
      </c>
      <c r="M1674" s="26">
        <f>IF($A1674&lt;=Inputs!$B$13,IF(8&lt;=Inputs!$B$8,IF(Inputs!$B$12&gt;0,MAX(MIN(NORM.INV(RAND(),LOOKUP(W1674,Inputs!$J$6:$J$9,Inputs!$G$6:$G$9),LOOKUP(W1674,Inputs!$J$6:$J$9,Inputs!$H$6:$H$9)),Inputs!$B$12),-Inputs!$B$12),NORM.INV(RAND(),LOOKUP(W1674,Inputs!$J$6:$J$9,Inputs!$G$6:$G$9),LOOKUP(W1674,Inputs!$J$6:$J$9,Inputs!$H$6:$H$9))),0),"" )</f>
        <v/>
      </c>
      <c r="N1674" s="26">
        <f>IF($A1674&lt;=Inputs!$B$13,IF(9&lt;=Inputs!$B$8,IF(Inputs!$B$12&gt;0,MAX(MIN(NORM.INV(RAND(),LOOKUP(X1674,Inputs!$J$6:$J$9,Inputs!$G$6:$G$9),LOOKUP(X1674,Inputs!$J$6:$J$9,Inputs!$H$6:$H$9)),Inputs!$B$12),-Inputs!$B$12),NORM.INV(RAND(),LOOKUP(X1674,Inputs!$J$6:$J$9,Inputs!$G$6:$G$9),LOOKUP(X1674,Inputs!$J$6:$J$9,Inputs!$H$6:$H$9))),0),"" )</f>
        <v/>
      </c>
      <c r="O1674" s="26">
        <f>IF($A1674&lt;=Inputs!$B$13,IF(10&lt;=Inputs!$B$8,IF(Inputs!$B$12&gt;0,MAX(MIN(NORM.INV(RAND(),LOOKUP(Y1674,Inputs!$J$6:$J$9,Inputs!$G$6:$G$9),LOOKUP(Y1674,Inputs!$J$6:$J$9,Inputs!$H$6:$H$9)),Inputs!$B$12),-Inputs!$B$12),NORM.INV(RAND(),LOOKUP(Y1674,Inputs!$J$6:$J$9,Inputs!$G$6:$G$9),LOOKUP(Y1674,Inputs!$J$6:$J$9,Inputs!$H$6:$H$9))),0),"" )</f>
        <v/>
      </c>
      <c r="P1674" s="31">
        <f>IF($A1674&lt;=Inputs!$B$13,RAND(),"")</f>
        <v/>
      </c>
      <c r="Q1674" s="31">
        <f>IF($A1674&lt;=Inputs!$B$13,RAND(),"")</f>
        <v/>
      </c>
      <c r="R1674" s="31">
        <f>IF($A1674&lt;=Inputs!$B$13,RAND(),"")</f>
        <v/>
      </c>
      <c r="S1674" s="31">
        <f>IF($A1674&lt;=Inputs!$B$13,RAND(),"")</f>
        <v/>
      </c>
      <c r="T1674" s="31">
        <f>IF($A1674&lt;=Inputs!$B$13,RAND(),"")</f>
        <v/>
      </c>
      <c r="U1674" s="31">
        <f>IF($A1674&lt;=Inputs!$B$13,RAND(),"")</f>
        <v/>
      </c>
      <c r="V1674" s="31">
        <f>IF($A1674&lt;=Inputs!$B$13,RAND(),"")</f>
        <v/>
      </c>
      <c r="W1674" s="31">
        <f>IF($A1674&lt;=Inputs!$B$13,RAND(),"")</f>
        <v/>
      </c>
      <c r="X1674" s="31">
        <f>IF($A1674&lt;=Inputs!$B$13,RAND(),"")</f>
        <v/>
      </c>
      <c r="Y1674" s="31">
        <f>IF($A1674&lt;=Inputs!$B$13,RAND(),"")</f>
        <v/>
      </c>
    </row>
    <row r="1675">
      <c r="A1675" t="n">
        <v>1670</v>
      </c>
      <c r="B1675" s="26">
        <f>IF($A1675&lt;=Inputs!$B$13,IF(Inputs!$B$8&gt;0,SUM(F1675:O1675)/Inputs!$B$8,0),"")</f>
        <v/>
      </c>
      <c r="C1675" s="27">
        <f>IF($A1675&lt;=Inputs!$B$13,B1675/100,"")</f>
        <v/>
      </c>
      <c r="D1675" s="28">
        <f>IF($A1675&lt;=Inputs!$B$13,C1675*Inputs!$B$7,"")</f>
        <v/>
      </c>
      <c r="E1675" s="29">
        <f>IF($A1675&lt;=Inputs!$B$13,IF(D1675&gt;0,1,0),"")</f>
        <v/>
      </c>
      <c r="F1675" s="26">
        <f>IF($A1675&lt;=Inputs!$B$13,IF(1&lt;=Inputs!$B$8,IF(Inputs!$B$12&gt;0,MAX(MIN(NORM.INV(RAND(),LOOKUP(P1675,Inputs!$J$6:$J$9,Inputs!$G$6:$G$9),LOOKUP(P1675,Inputs!$J$6:$J$9,Inputs!$H$6:$H$9)),Inputs!$B$12),-Inputs!$B$12),NORM.INV(RAND(),LOOKUP(P1675,Inputs!$J$6:$J$9,Inputs!$G$6:$G$9),LOOKUP(P1675,Inputs!$J$6:$J$9,Inputs!$H$6:$H$9))),0),"" )</f>
        <v/>
      </c>
      <c r="G1675" s="26">
        <f>IF($A1675&lt;=Inputs!$B$13,IF(2&lt;=Inputs!$B$8,IF(Inputs!$B$12&gt;0,MAX(MIN(NORM.INV(RAND(),LOOKUP(Q1675,Inputs!$J$6:$J$9,Inputs!$G$6:$G$9),LOOKUP(Q1675,Inputs!$J$6:$J$9,Inputs!$H$6:$H$9)),Inputs!$B$12),-Inputs!$B$12),NORM.INV(RAND(),LOOKUP(Q1675,Inputs!$J$6:$J$9,Inputs!$G$6:$G$9),LOOKUP(Q1675,Inputs!$J$6:$J$9,Inputs!$H$6:$H$9))),0),"" )</f>
        <v/>
      </c>
      <c r="H1675" s="26">
        <f>IF($A1675&lt;=Inputs!$B$13,IF(3&lt;=Inputs!$B$8,IF(Inputs!$B$12&gt;0,MAX(MIN(NORM.INV(RAND(),LOOKUP(R1675,Inputs!$J$6:$J$9,Inputs!$G$6:$G$9),LOOKUP(R1675,Inputs!$J$6:$J$9,Inputs!$H$6:$H$9)),Inputs!$B$12),-Inputs!$B$12),NORM.INV(RAND(),LOOKUP(R1675,Inputs!$J$6:$J$9,Inputs!$G$6:$G$9),LOOKUP(R1675,Inputs!$J$6:$J$9,Inputs!$H$6:$H$9))),0),"" )</f>
        <v/>
      </c>
      <c r="I1675" s="26">
        <f>IF($A1675&lt;=Inputs!$B$13,IF(4&lt;=Inputs!$B$8,IF(Inputs!$B$12&gt;0,MAX(MIN(NORM.INV(RAND(),LOOKUP(S1675,Inputs!$J$6:$J$9,Inputs!$G$6:$G$9),LOOKUP(S1675,Inputs!$J$6:$J$9,Inputs!$H$6:$H$9)),Inputs!$B$12),-Inputs!$B$12),NORM.INV(RAND(),LOOKUP(S1675,Inputs!$J$6:$J$9,Inputs!$G$6:$G$9),LOOKUP(S1675,Inputs!$J$6:$J$9,Inputs!$H$6:$H$9))),0),"" )</f>
        <v/>
      </c>
      <c r="J1675" s="26">
        <f>IF($A1675&lt;=Inputs!$B$13,IF(5&lt;=Inputs!$B$8,IF(Inputs!$B$12&gt;0,MAX(MIN(NORM.INV(RAND(),LOOKUP(T1675,Inputs!$J$6:$J$9,Inputs!$G$6:$G$9),LOOKUP(T1675,Inputs!$J$6:$J$9,Inputs!$H$6:$H$9)),Inputs!$B$12),-Inputs!$B$12),NORM.INV(RAND(),LOOKUP(T1675,Inputs!$J$6:$J$9,Inputs!$G$6:$G$9),LOOKUP(T1675,Inputs!$J$6:$J$9,Inputs!$H$6:$H$9))),0),"" )</f>
        <v/>
      </c>
      <c r="K1675" s="26">
        <f>IF($A1675&lt;=Inputs!$B$13,IF(6&lt;=Inputs!$B$8,IF(Inputs!$B$12&gt;0,MAX(MIN(NORM.INV(RAND(),LOOKUP(U1675,Inputs!$J$6:$J$9,Inputs!$G$6:$G$9),LOOKUP(U1675,Inputs!$J$6:$J$9,Inputs!$H$6:$H$9)),Inputs!$B$12),-Inputs!$B$12),NORM.INV(RAND(),LOOKUP(U1675,Inputs!$J$6:$J$9,Inputs!$G$6:$G$9),LOOKUP(U1675,Inputs!$J$6:$J$9,Inputs!$H$6:$H$9))),0),"" )</f>
        <v/>
      </c>
      <c r="L1675" s="26">
        <f>IF($A1675&lt;=Inputs!$B$13,IF(7&lt;=Inputs!$B$8,IF(Inputs!$B$12&gt;0,MAX(MIN(NORM.INV(RAND(),LOOKUP(V1675,Inputs!$J$6:$J$9,Inputs!$G$6:$G$9),LOOKUP(V1675,Inputs!$J$6:$J$9,Inputs!$H$6:$H$9)),Inputs!$B$12),-Inputs!$B$12),NORM.INV(RAND(),LOOKUP(V1675,Inputs!$J$6:$J$9,Inputs!$G$6:$G$9),LOOKUP(V1675,Inputs!$J$6:$J$9,Inputs!$H$6:$H$9))),0),"" )</f>
        <v/>
      </c>
      <c r="M1675" s="26">
        <f>IF($A1675&lt;=Inputs!$B$13,IF(8&lt;=Inputs!$B$8,IF(Inputs!$B$12&gt;0,MAX(MIN(NORM.INV(RAND(),LOOKUP(W1675,Inputs!$J$6:$J$9,Inputs!$G$6:$G$9),LOOKUP(W1675,Inputs!$J$6:$J$9,Inputs!$H$6:$H$9)),Inputs!$B$12),-Inputs!$B$12),NORM.INV(RAND(),LOOKUP(W1675,Inputs!$J$6:$J$9,Inputs!$G$6:$G$9),LOOKUP(W1675,Inputs!$J$6:$J$9,Inputs!$H$6:$H$9))),0),"" )</f>
        <v/>
      </c>
      <c r="N1675" s="26">
        <f>IF($A1675&lt;=Inputs!$B$13,IF(9&lt;=Inputs!$B$8,IF(Inputs!$B$12&gt;0,MAX(MIN(NORM.INV(RAND(),LOOKUP(X1675,Inputs!$J$6:$J$9,Inputs!$G$6:$G$9),LOOKUP(X1675,Inputs!$J$6:$J$9,Inputs!$H$6:$H$9)),Inputs!$B$12),-Inputs!$B$12),NORM.INV(RAND(),LOOKUP(X1675,Inputs!$J$6:$J$9,Inputs!$G$6:$G$9),LOOKUP(X1675,Inputs!$J$6:$J$9,Inputs!$H$6:$H$9))),0),"" )</f>
        <v/>
      </c>
      <c r="O1675" s="26">
        <f>IF($A1675&lt;=Inputs!$B$13,IF(10&lt;=Inputs!$B$8,IF(Inputs!$B$12&gt;0,MAX(MIN(NORM.INV(RAND(),LOOKUP(Y1675,Inputs!$J$6:$J$9,Inputs!$G$6:$G$9),LOOKUP(Y1675,Inputs!$J$6:$J$9,Inputs!$H$6:$H$9)),Inputs!$B$12),-Inputs!$B$12),NORM.INV(RAND(),LOOKUP(Y1675,Inputs!$J$6:$J$9,Inputs!$G$6:$G$9),LOOKUP(Y1675,Inputs!$J$6:$J$9,Inputs!$H$6:$H$9))),0),"" )</f>
        <v/>
      </c>
      <c r="P1675" s="31">
        <f>IF($A1675&lt;=Inputs!$B$13,RAND(),"")</f>
        <v/>
      </c>
      <c r="Q1675" s="31">
        <f>IF($A1675&lt;=Inputs!$B$13,RAND(),"")</f>
        <v/>
      </c>
      <c r="R1675" s="31">
        <f>IF($A1675&lt;=Inputs!$B$13,RAND(),"")</f>
        <v/>
      </c>
      <c r="S1675" s="31">
        <f>IF($A1675&lt;=Inputs!$B$13,RAND(),"")</f>
        <v/>
      </c>
      <c r="T1675" s="31">
        <f>IF($A1675&lt;=Inputs!$B$13,RAND(),"")</f>
        <v/>
      </c>
      <c r="U1675" s="31">
        <f>IF($A1675&lt;=Inputs!$B$13,RAND(),"")</f>
        <v/>
      </c>
      <c r="V1675" s="31">
        <f>IF($A1675&lt;=Inputs!$B$13,RAND(),"")</f>
        <v/>
      </c>
      <c r="W1675" s="31">
        <f>IF($A1675&lt;=Inputs!$B$13,RAND(),"")</f>
        <v/>
      </c>
      <c r="X1675" s="31">
        <f>IF($A1675&lt;=Inputs!$B$13,RAND(),"")</f>
        <v/>
      </c>
      <c r="Y1675" s="31">
        <f>IF($A1675&lt;=Inputs!$B$13,RAND(),"")</f>
        <v/>
      </c>
    </row>
    <row r="1676">
      <c r="A1676" t="n">
        <v>1671</v>
      </c>
      <c r="B1676" s="26">
        <f>IF($A1676&lt;=Inputs!$B$13,IF(Inputs!$B$8&gt;0,SUM(F1676:O1676)/Inputs!$B$8,0),"")</f>
        <v/>
      </c>
      <c r="C1676" s="27">
        <f>IF($A1676&lt;=Inputs!$B$13,B1676/100,"")</f>
        <v/>
      </c>
      <c r="D1676" s="28">
        <f>IF($A1676&lt;=Inputs!$B$13,C1676*Inputs!$B$7,"")</f>
        <v/>
      </c>
      <c r="E1676" s="29">
        <f>IF($A1676&lt;=Inputs!$B$13,IF(D1676&gt;0,1,0),"")</f>
        <v/>
      </c>
      <c r="F1676" s="26">
        <f>IF($A1676&lt;=Inputs!$B$13,IF(1&lt;=Inputs!$B$8,IF(Inputs!$B$12&gt;0,MAX(MIN(NORM.INV(RAND(),LOOKUP(P1676,Inputs!$J$6:$J$9,Inputs!$G$6:$G$9),LOOKUP(P1676,Inputs!$J$6:$J$9,Inputs!$H$6:$H$9)),Inputs!$B$12),-Inputs!$B$12),NORM.INV(RAND(),LOOKUP(P1676,Inputs!$J$6:$J$9,Inputs!$G$6:$G$9),LOOKUP(P1676,Inputs!$J$6:$J$9,Inputs!$H$6:$H$9))),0),"" )</f>
        <v/>
      </c>
      <c r="G1676" s="26">
        <f>IF($A1676&lt;=Inputs!$B$13,IF(2&lt;=Inputs!$B$8,IF(Inputs!$B$12&gt;0,MAX(MIN(NORM.INV(RAND(),LOOKUP(Q1676,Inputs!$J$6:$J$9,Inputs!$G$6:$G$9),LOOKUP(Q1676,Inputs!$J$6:$J$9,Inputs!$H$6:$H$9)),Inputs!$B$12),-Inputs!$B$12),NORM.INV(RAND(),LOOKUP(Q1676,Inputs!$J$6:$J$9,Inputs!$G$6:$G$9),LOOKUP(Q1676,Inputs!$J$6:$J$9,Inputs!$H$6:$H$9))),0),"" )</f>
        <v/>
      </c>
      <c r="H1676" s="26">
        <f>IF($A1676&lt;=Inputs!$B$13,IF(3&lt;=Inputs!$B$8,IF(Inputs!$B$12&gt;0,MAX(MIN(NORM.INV(RAND(),LOOKUP(R1676,Inputs!$J$6:$J$9,Inputs!$G$6:$G$9),LOOKUP(R1676,Inputs!$J$6:$J$9,Inputs!$H$6:$H$9)),Inputs!$B$12),-Inputs!$B$12),NORM.INV(RAND(),LOOKUP(R1676,Inputs!$J$6:$J$9,Inputs!$G$6:$G$9),LOOKUP(R1676,Inputs!$J$6:$J$9,Inputs!$H$6:$H$9))),0),"" )</f>
        <v/>
      </c>
      <c r="I1676" s="26">
        <f>IF($A1676&lt;=Inputs!$B$13,IF(4&lt;=Inputs!$B$8,IF(Inputs!$B$12&gt;0,MAX(MIN(NORM.INV(RAND(),LOOKUP(S1676,Inputs!$J$6:$J$9,Inputs!$G$6:$G$9),LOOKUP(S1676,Inputs!$J$6:$J$9,Inputs!$H$6:$H$9)),Inputs!$B$12),-Inputs!$B$12),NORM.INV(RAND(),LOOKUP(S1676,Inputs!$J$6:$J$9,Inputs!$G$6:$G$9),LOOKUP(S1676,Inputs!$J$6:$J$9,Inputs!$H$6:$H$9))),0),"" )</f>
        <v/>
      </c>
      <c r="J1676" s="26">
        <f>IF($A1676&lt;=Inputs!$B$13,IF(5&lt;=Inputs!$B$8,IF(Inputs!$B$12&gt;0,MAX(MIN(NORM.INV(RAND(),LOOKUP(T1676,Inputs!$J$6:$J$9,Inputs!$G$6:$G$9),LOOKUP(T1676,Inputs!$J$6:$J$9,Inputs!$H$6:$H$9)),Inputs!$B$12),-Inputs!$B$12),NORM.INV(RAND(),LOOKUP(T1676,Inputs!$J$6:$J$9,Inputs!$G$6:$G$9),LOOKUP(T1676,Inputs!$J$6:$J$9,Inputs!$H$6:$H$9))),0),"" )</f>
        <v/>
      </c>
      <c r="K1676" s="26">
        <f>IF($A1676&lt;=Inputs!$B$13,IF(6&lt;=Inputs!$B$8,IF(Inputs!$B$12&gt;0,MAX(MIN(NORM.INV(RAND(),LOOKUP(U1676,Inputs!$J$6:$J$9,Inputs!$G$6:$G$9),LOOKUP(U1676,Inputs!$J$6:$J$9,Inputs!$H$6:$H$9)),Inputs!$B$12),-Inputs!$B$12),NORM.INV(RAND(),LOOKUP(U1676,Inputs!$J$6:$J$9,Inputs!$G$6:$G$9),LOOKUP(U1676,Inputs!$J$6:$J$9,Inputs!$H$6:$H$9))),0),"" )</f>
        <v/>
      </c>
      <c r="L1676" s="26">
        <f>IF($A1676&lt;=Inputs!$B$13,IF(7&lt;=Inputs!$B$8,IF(Inputs!$B$12&gt;0,MAX(MIN(NORM.INV(RAND(),LOOKUP(V1676,Inputs!$J$6:$J$9,Inputs!$G$6:$G$9),LOOKUP(V1676,Inputs!$J$6:$J$9,Inputs!$H$6:$H$9)),Inputs!$B$12),-Inputs!$B$12),NORM.INV(RAND(),LOOKUP(V1676,Inputs!$J$6:$J$9,Inputs!$G$6:$G$9),LOOKUP(V1676,Inputs!$J$6:$J$9,Inputs!$H$6:$H$9))),0),"" )</f>
        <v/>
      </c>
      <c r="M1676" s="26">
        <f>IF($A1676&lt;=Inputs!$B$13,IF(8&lt;=Inputs!$B$8,IF(Inputs!$B$12&gt;0,MAX(MIN(NORM.INV(RAND(),LOOKUP(W1676,Inputs!$J$6:$J$9,Inputs!$G$6:$G$9),LOOKUP(W1676,Inputs!$J$6:$J$9,Inputs!$H$6:$H$9)),Inputs!$B$12),-Inputs!$B$12),NORM.INV(RAND(),LOOKUP(W1676,Inputs!$J$6:$J$9,Inputs!$G$6:$G$9),LOOKUP(W1676,Inputs!$J$6:$J$9,Inputs!$H$6:$H$9))),0),"" )</f>
        <v/>
      </c>
      <c r="N1676" s="26">
        <f>IF($A1676&lt;=Inputs!$B$13,IF(9&lt;=Inputs!$B$8,IF(Inputs!$B$12&gt;0,MAX(MIN(NORM.INV(RAND(),LOOKUP(X1676,Inputs!$J$6:$J$9,Inputs!$G$6:$G$9),LOOKUP(X1676,Inputs!$J$6:$J$9,Inputs!$H$6:$H$9)),Inputs!$B$12),-Inputs!$B$12),NORM.INV(RAND(),LOOKUP(X1676,Inputs!$J$6:$J$9,Inputs!$G$6:$G$9),LOOKUP(X1676,Inputs!$J$6:$J$9,Inputs!$H$6:$H$9))),0),"" )</f>
        <v/>
      </c>
      <c r="O1676" s="26">
        <f>IF($A1676&lt;=Inputs!$B$13,IF(10&lt;=Inputs!$B$8,IF(Inputs!$B$12&gt;0,MAX(MIN(NORM.INV(RAND(),LOOKUP(Y1676,Inputs!$J$6:$J$9,Inputs!$G$6:$G$9),LOOKUP(Y1676,Inputs!$J$6:$J$9,Inputs!$H$6:$H$9)),Inputs!$B$12),-Inputs!$B$12),NORM.INV(RAND(),LOOKUP(Y1676,Inputs!$J$6:$J$9,Inputs!$G$6:$G$9),LOOKUP(Y1676,Inputs!$J$6:$J$9,Inputs!$H$6:$H$9))),0),"" )</f>
        <v/>
      </c>
      <c r="P1676" s="31">
        <f>IF($A1676&lt;=Inputs!$B$13,RAND(),"")</f>
        <v/>
      </c>
      <c r="Q1676" s="31">
        <f>IF($A1676&lt;=Inputs!$B$13,RAND(),"")</f>
        <v/>
      </c>
      <c r="R1676" s="31">
        <f>IF($A1676&lt;=Inputs!$B$13,RAND(),"")</f>
        <v/>
      </c>
      <c r="S1676" s="31">
        <f>IF($A1676&lt;=Inputs!$B$13,RAND(),"")</f>
        <v/>
      </c>
      <c r="T1676" s="31">
        <f>IF($A1676&lt;=Inputs!$B$13,RAND(),"")</f>
        <v/>
      </c>
      <c r="U1676" s="31">
        <f>IF($A1676&lt;=Inputs!$B$13,RAND(),"")</f>
        <v/>
      </c>
      <c r="V1676" s="31">
        <f>IF($A1676&lt;=Inputs!$B$13,RAND(),"")</f>
        <v/>
      </c>
      <c r="W1676" s="31">
        <f>IF($A1676&lt;=Inputs!$B$13,RAND(),"")</f>
        <v/>
      </c>
      <c r="X1676" s="31">
        <f>IF($A1676&lt;=Inputs!$B$13,RAND(),"")</f>
        <v/>
      </c>
      <c r="Y1676" s="31">
        <f>IF($A1676&lt;=Inputs!$B$13,RAND(),"")</f>
        <v/>
      </c>
    </row>
    <row r="1677">
      <c r="A1677" t="n">
        <v>1672</v>
      </c>
      <c r="B1677" s="26">
        <f>IF($A1677&lt;=Inputs!$B$13,IF(Inputs!$B$8&gt;0,SUM(F1677:O1677)/Inputs!$B$8,0),"")</f>
        <v/>
      </c>
      <c r="C1677" s="27">
        <f>IF($A1677&lt;=Inputs!$B$13,B1677/100,"")</f>
        <v/>
      </c>
      <c r="D1677" s="28">
        <f>IF($A1677&lt;=Inputs!$B$13,C1677*Inputs!$B$7,"")</f>
        <v/>
      </c>
      <c r="E1677" s="29">
        <f>IF($A1677&lt;=Inputs!$B$13,IF(D1677&gt;0,1,0),"")</f>
        <v/>
      </c>
      <c r="F1677" s="26">
        <f>IF($A1677&lt;=Inputs!$B$13,IF(1&lt;=Inputs!$B$8,IF(Inputs!$B$12&gt;0,MAX(MIN(NORM.INV(RAND(),LOOKUP(P1677,Inputs!$J$6:$J$9,Inputs!$G$6:$G$9),LOOKUP(P1677,Inputs!$J$6:$J$9,Inputs!$H$6:$H$9)),Inputs!$B$12),-Inputs!$B$12),NORM.INV(RAND(),LOOKUP(P1677,Inputs!$J$6:$J$9,Inputs!$G$6:$G$9),LOOKUP(P1677,Inputs!$J$6:$J$9,Inputs!$H$6:$H$9))),0),"" )</f>
        <v/>
      </c>
      <c r="G1677" s="26">
        <f>IF($A1677&lt;=Inputs!$B$13,IF(2&lt;=Inputs!$B$8,IF(Inputs!$B$12&gt;0,MAX(MIN(NORM.INV(RAND(),LOOKUP(Q1677,Inputs!$J$6:$J$9,Inputs!$G$6:$G$9),LOOKUP(Q1677,Inputs!$J$6:$J$9,Inputs!$H$6:$H$9)),Inputs!$B$12),-Inputs!$B$12),NORM.INV(RAND(),LOOKUP(Q1677,Inputs!$J$6:$J$9,Inputs!$G$6:$G$9),LOOKUP(Q1677,Inputs!$J$6:$J$9,Inputs!$H$6:$H$9))),0),"" )</f>
        <v/>
      </c>
      <c r="H1677" s="26">
        <f>IF($A1677&lt;=Inputs!$B$13,IF(3&lt;=Inputs!$B$8,IF(Inputs!$B$12&gt;0,MAX(MIN(NORM.INV(RAND(),LOOKUP(R1677,Inputs!$J$6:$J$9,Inputs!$G$6:$G$9),LOOKUP(R1677,Inputs!$J$6:$J$9,Inputs!$H$6:$H$9)),Inputs!$B$12),-Inputs!$B$12),NORM.INV(RAND(),LOOKUP(R1677,Inputs!$J$6:$J$9,Inputs!$G$6:$G$9),LOOKUP(R1677,Inputs!$J$6:$J$9,Inputs!$H$6:$H$9))),0),"" )</f>
        <v/>
      </c>
      <c r="I1677" s="26">
        <f>IF($A1677&lt;=Inputs!$B$13,IF(4&lt;=Inputs!$B$8,IF(Inputs!$B$12&gt;0,MAX(MIN(NORM.INV(RAND(),LOOKUP(S1677,Inputs!$J$6:$J$9,Inputs!$G$6:$G$9),LOOKUP(S1677,Inputs!$J$6:$J$9,Inputs!$H$6:$H$9)),Inputs!$B$12),-Inputs!$B$12),NORM.INV(RAND(),LOOKUP(S1677,Inputs!$J$6:$J$9,Inputs!$G$6:$G$9),LOOKUP(S1677,Inputs!$J$6:$J$9,Inputs!$H$6:$H$9))),0),"" )</f>
        <v/>
      </c>
      <c r="J1677" s="26">
        <f>IF($A1677&lt;=Inputs!$B$13,IF(5&lt;=Inputs!$B$8,IF(Inputs!$B$12&gt;0,MAX(MIN(NORM.INV(RAND(),LOOKUP(T1677,Inputs!$J$6:$J$9,Inputs!$G$6:$G$9),LOOKUP(T1677,Inputs!$J$6:$J$9,Inputs!$H$6:$H$9)),Inputs!$B$12),-Inputs!$B$12),NORM.INV(RAND(),LOOKUP(T1677,Inputs!$J$6:$J$9,Inputs!$G$6:$G$9),LOOKUP(T1677,Inputs!$J$6:$J$9,Inputs!$H$6:$H$9))),0),"" )</f>
        <v/>
      </c>
      <c r="K1677" s="26">
        <f>IF($A1677&lt;=Inputs!$B$13,IF(6&lt;=Inputs!$B$8,IF(Inputs!$B$12&gt;0,MAX(MIN(NORM.INV(RAND(),LOOKUP(U1677,Inputs!$J$6:$J$9,Inputs!$G$6:$G$9),LOOKUP(U1677,Inputs!$J$6:$J$9,Inputs!$H$6:$H$9)),Inputs!$B$12),-Inputs!$B$12),NORM.INV(RAND(),LOOKUP(U1677,Inputs!$J$6:$J$9,Inputs!$G$6:$G$9),LOOKUP(U1677,Inputs!$J$6:$J$9,Inputs!$H$6:$H$9))),0),"" )</f>
        <v/>
      </c>
      <c r="L1677" s="26">
        <f>IF($A1677&lt;=Inputs!$B$13,IF(7&lt;=Inputs!$B$8,IF(Inputs!$B$12&gt;0,MAX(MIN(NORM.INV(RAND(),LOOKUP(V1677,Inputs!$J$6:$J$9,Inputs!$G$6:$G$9),LOOKUP(V1677,Inputs!$J$6:$J$9,Inputs!$H$6:$H$9)),Inputs!$B$12),-Inputs!$B$12),NORM.INV(RAND(),LOOKUP(V1677,Inputs!$J$6:$J$9,Inputs!$G$6:$G$9),LOOKUP(V1677,Inputs!$J$6:$J$9,Inputs!$H$6:$H$9))),0),"" )</f>
        <v/>
      </c>
      <c r="M1677" s="26">
        <f>IF($A1677&lt;=Inputs!$B$13,IF(8&lt;=Inputs!$B$8,IF(Inputs!$B$12&gt;0,MAX(MIN(NORM.INV(RAND(),LOOKUP(W1677,Inputs!$J$6:$J$9,Inputs!$G$6:$G$9),LOOKUP(W1677,Inputs!$J$6:$J$9,Inputs!$H$6:$H$9)),Inputs!$B$12),-Inputs!$B$12),NORM.INV(RAND(),LOOKUP(W1677,Inputs!$J$6:$J$9,Inputs!$G$6:$G$9),LOOKUP(W1677,Inputs!$J$6:$J$9,Inputs!$H$6:$H$9))),0),"" )</f>
        <v/>
      </c>
      <c r="N1677" s="26">
        <f>IF($A1677&lt;=Inputs!$B$13,IF(9&lt;=Inputs!$B$8,IF(Inputs!$B$12&gt;0,MAX(MIN(NORM.INV(RAND(),LOOKUP(X1677,Inputs!$J$6:$J$9,Inputs!$G$6:$G$9),LOOKUP(X1677,Inputs!$J$6:$J$9,Inputs!$H$6:$H$9)),Inputs!$B$12),-Inputs!$B$12),NORM.INV(RAND(),LOOKUP(X1677,Inputs!$J$6:$J$9,Inputs!$G$6:$G$9),LOOKUP(X1677,Inputs!$J$6:$J$9,Inputs!$H$6:$H$9))),0),"" )</f>
        <v/>
      </c>
      <c r="O1677" s="26">
        <f>IF($A1677&lt;=Inputs!$B$13,IF(10&lt;=Inputs!$B$8,IF(Inputs!$B$12&gt;0,MAX(MIN(NORM.INV(RAND(),LOOKUP(Y1677,Inputs!$J$6:$J$9,Inputs!$G$6:$G$9),LOOKUP(Y1677,Inputs!$J$6:$J$9,Inputs!$H$6:$H$9)),Inputs!$B$12),-Inputs!$B$12),NORM.INV(RAND(),LOOKUP(Y1677,Inputs!$J$6:$J$9,Inputs!$G$6:$G$9),LOOKUP(Y1677,Inputs!$J$6:$J$9,Inputs!$H$6:$H$9))),0),"" )</f>
        <v/>
      </c>
      <c r="P1677" s="31">
        <f>IF($A1677&lt;=Inputs!$B$13,RAND(),"")</f>
        <v/>
      </c>
      <c r="Q1677" s="31">
        <f>IF($A1677&lt;=Inputs!$B$13,RAND(),"")</f>
        <v/>
      </c>
      <c r="R1677" s="31">
        <f>IF($A1677&lt;=Inputs!$B$13,RAND(),"")</f>
        <v/>
      </c>
      <c r="S1677" s="31">
        <f>IF($A1677&lt;=Inputs!$B$13,RAND(),"")</f>
        <v/>
      </c>
      <c r="T1677" s="31">
        <f>IF($A1677&lt;=Inputs!$B$13,RAND(),"")</f>
        <v/>
      </c>
      <c r="U1677" s="31">
        <f>IF($A1677&lt;=Inputs!$B$13,RAND(),"")</f>
        <v/>
      </c>
      <c r="V1677" s="31">
        <f>IF($A1677&lt;=Inputs!$B$13,RAND(),"")</f>
        <v/>
      </c>
      <c r="W1677" s="31">
        <f>IF($A1677&lt;=Inputs!$B$13,RAND(),"")</f>
        <v/>
      </c>
      <c r="X1677" s="31">
        <f>IF($A1677&lt;=Inputs!$B$13,RAND(),"")</f>
        <v/>
      </c>
      <c r="Y1677" s="31">
        <f>IF($A1677&lt;=Inputs!$B$13,RAND(),"")</f>
        <v/>
      </c>
    </row>
    <row r="1678">
      <c r="A1678" t="n">
        <v>1673</v>
      </c>
      <c r="B1678" s="26">
        <f>IF($A1678&lt;=Inputs!$B$13,IF(Inputs!$B$8&gt;0,SUM(F1678:O1678)/Inputs!$B$8,0),"")</f>
        <v/>
      </c>
      <c r="C1678" s="27">
        <f>IF($A1678&lt;=Inputs!$B$13,B1678/100,"")</f>
        <v/>
      </c>
      <c r="D1678" s="28">
        <f>IF($A1678&lt;=Inputs!$B$13,C1678*Inputs!$B$7,"")</f>
        <v/>
      </c>
      <c r="E1678" s="29">
        <f>IF($A1678&lt;=Inputs!$B$13,IF(D1678&gt;0,1,0),"")</f>
        <v/>
      </c>
      <c r="F1678" s="26">
        <f>IF($A1678&lt;=Inputs!$B$13,IF(1&lt;=Inputs!$B$8,IF(Inputs!$B$12&gt;0,MAX(MIN(NORM.INV(RAND(),LOOKUP(P1678,Inputs!$J$6:$J$9,Inputs!$G$6:$G$9),LOOKUP(P1678,Inputs!$J$6:$J$9,Inputs!$H$6:$H$9)),Inputs!$B$12),-Inputs!$B$12),NORM.INV(RAND(),LOOKUP(P1678,Inputs!$J$6:$J$9,Inputs!$G$6:$G$9),LOOKUP(P1678,Inputs!$J$6:$J$9,Inputs!$H$6:$H$9))),0),"" )</f>
        <v/>
      </c>
      <c r="G1678" s="26">
        <f>IF($A1678&lt;=Inputs!$B$13,IF(2&lt;=Inputs!$B$8,IF(Inputs!$B$12&gt;0,MAX(MIN(NORM.INV(RAND(),LOOKUP(Q1678,Inputs!$J$6:$J$9,Inputs!$G$6:$G$9),LOOKUP(Q1678,Inputs!$J$6:$J$9,Inputs!$H$6:$H$9)),Inputs!$B$12),-Inputs!$B$12),NORM.INV(RAND(),LOOKUP(Q1678,Inputs!$J$6:$J$9,Inputs!$G$6:$G$9),LOOKUP(Q1678,Inputs!$J$6:$J$9,Inputs!$H$6:$H$9))),0),"" )</f>
        <v/>
      </c>
      <c r="H1678" s="26">
        <f>IF($A1678&lt;=Inputs!$B$13,IF(3&lt;=Inputs!$B$8,IF(Inputs!$B$12&gt;0,MAX(MIN(NORM.INV(RAND(),LOOKUP(R1678,Inputs!$J$6:$J$9,Inputs!$G$6:$G$9),LOOKUP(R1678,Inputs!$J$6:$J$9,Inputs!$H$6:$H$9)),Inputs!$B$12),-Inputs!$B$12),NORM.INV(RAND(),LOOKUP(R1678,Inputs!$J$6:$J$9,Inputs!$G$6:$G$9),LOOKUP(R1678,Inputs!$J$6:$J$9,Inputs!$H$6:$H$9))),0),"" )</f>
        <v/>
      </c>
      <c r="I1678" s="26">
        <f>IF($A1678&lt;=Inputs!$B$13,IF(4&lt;=Inputs!$B$8,IF(Inputs!$B$12&gt;0,MAX(MIN(NORM.INV(RAND(),LOOKUP(S1678,Inputs!$J$6:$J$9,Inputs!$G$6:$G$9),LOOKUP(S1678,Inputs!$J$6:$J$9,Inputs!$H$6:$H$9)),Inputs!$B$12),-Inputs!$B$12),NORM.INV(RAND(),LOOKUP(S1678,Inputs!$J$6:$J$9,Inputs!$G$6:$G$9),LOOKUP(S1678,Inputs!$J$6:$J$9,Inputs!$H$6:$H$9))),0),"" )</f>
        <v/>
      </c>
      <c r="J1678" s="26">
        <f>IF($A1678&lt;=Inputs!$B$13,IF(5&lt;=Inputs!$B$8,IF(Inputs!$B$12&gt;0,MAX(MIN(NORM.INV(RAND(),LOOKUP(T1678,Inputs!$J$6:$J$9,Inputs!$G$6:$G$9),LOOKUP(T1678,Inputs!$J$6:$J$9,Inputs!$H$6:$H$9)),Inputs!$B$12),-Inputs!$B$12),NORM.INV(RAND(),LOOKUP(T1678,Inputs!$J$6:$J$9,Inputs!$G$6:$G$9),LOOKUP(T1678,Inputs!$J$6:$J$9,Inputs!$H$6:$H$9))),0),"" )</f>
        <v/>
      </c>
      <c r="K1678" s="26">
        <f>IF($A1678&lt;=Inputs!$B$13,IF(6&lt;=Inputs!$B$8,IF(Inputs!$B$12&gt;0,MAX(MIN(NORM.INV(RAND(),LOOKUP(U1678,Inputs!$J$6:$J$9,Inputs!$G$6:$G$9),LOOKUP(U1678,Inputs!$J$6:$J$9,Inputs!$H$6:$H$9)),Inputs!$B$12),-Inputs!$B$12),NORM.INV(RAND(),LOOKUP(U1678,Inputs!$J$6:$J$9,Inputs!$G$6:$G$9),LOOKUP(U1678,Inputs!$J$6:$J$9,Inputs!$H$6:$H$9))),0),"" )</f>
        <v/>
      </c>
      <c r="L1678" s="26">
        <f>IF($A1678&lt;=Inputs!$B$13,IF(7&lt;=Inputs!$B$8,IF(Inputs!$B$12&gt;0,MAX(MIN(NORM.INV(RAND(),LOOKUP(V1678,Inputs!$J$6:$J$9,Inputs!$G$6:$G$9),LOOKUP(V1678,Inputs!$J$6:$J$9,Inputs!$H$6:$H$9)),Inputs!$B$12),-Inputs!$B$12),NORM.INV(RAND(),LOOKUP(V1678,Inputs!$J$6:$J$9,Inputs!$G$6:$G$9),LOOKUP(V1678,Inputs!$J$6:$J$9,Inputs!$H$6:$H$9))),0),"" )</f>
        <v/>
      </c>
      <c r="M1678" s="26">
        <f>IF($A1678&lt;=Inputs!$B$13,IF(8&lt;=Inputs!$B$8,IF(Inputs!$B$12&gt;0,MAX(MIN(NORM.INV(RAND(),LOOKUP(W1678,Inputs!$J$6:$J$9,Inputs!$G$6:$G$9),LOOKUP(W1678,Inputs!$J$6:$J$9,Inputs!$H$6:$H$9)),Inputs!$B$12),-Inputs!$B$12),NORM.INV(RAND(),LOOKUP(W1678,Inputs!$J$6:$J$9,Inputs!$G$6:$G$9),LOOKUP(W1678,Inputs!$J$6:$J$9,Inputs!$H$6:$H$9))),0),"" )</f>
        <v/>
      </c>
      <c r="N1678" s="26">
        <f>IF($A1678&lt;=Inputs!$B$13,IF(9&lt;=Inputs!$B$8,IF(Inputs!$B$12&gt;0,MAX(MIN(NORM.INV(RAND(),LOOKUP(X1678,Inputs!$J$6:$J$9,Inputs!$G$6:$G$9),LOOKUP(X1678,Inputs!$J$6:$J$9,Inputs!$H$6:$H$9)),Inputs!$B$12),-Inputs!$B$12),NORM.INV(RAND(),LOOKUP(X1678,Inputs!$J$6:$J$9,Inputs!$G$6:$G$9),LOOKUP(X1678,Inputs!$J$6:$J$9,Inputs!$H$6:$H$9))),0),"" )</f>
        <v/>
      </c>
      <c r="O1678" s="26">
        <f>IF($A1678&lt;=Inputs!$B$13,IF(10&lt;=Inputs!$B$8,IF(Inputs!$B$12&gt;0,MAX(MIN(NORM.INV(RAND(),LOOKUP(Y1678,Inputs!$J$6:$J$9,Inputs!$G$6:$G$9),LOOKUP(Y1678,Inputs!$J$6:$J$9,Inputs!$H$6:$H$9)),Inputs!$B$12),-Inputs!$B$12),NORM.INV(RAND(),LOOKUP(Y1678,Inputs!$J$6:$J$9,Inputs!$G$6:$G$9),LOOKUP(Y1678,Inputs!$J$6:$J$9,Inputs!$H$6:$H$9))),0),"" )</f>
        <v/>
      </c>
      <c r="P1678" s="31">
        <f>IF($A1678&lt;=Inputs!$B$13,RAND(),"")</f>
        <v/>
      </c>
      <c r="Q1678" s="31">
        <f>IF($A1678&lt;=Inputs!$B$13,RAND(),"")</f>
        <v/>
      </c>
      <c r="R1678" s="31">
        <f>IF($A1678&lt;=Inputs!$B$13,RAND(),"")</f>
        <v/>
      </c>
      <c r="S1678" s="31">
        <f>IF($A1678&lt;=Inputs!$B$13,RAND(),"")</f>
        <v/>
      </c>
      <c r="T1678" s="31">
        <f>IF($A1678&lt;=Inputs!$B$13,RAND(),"")</f>
        <v/>
      </c>
      <c r="U1678" s="31">
        <f>IF($A1678&lt;=Inputs!$B$13,RAND(),"")</f>
        <v/>
      </c>
      <c r="V1678" s="31">
        <f>IF($A1678&lt;=Inputs!$B$13,RAND(),"")</f>
        <v/>
      </c>
      <c r="W1678" s="31">
        <f>IF($A1678&lt;=Inputs!$B$13,RAND(),"")</f>
        <v/>
      </c>
      <c r="X1678" s="31">
        <f>IF($A1678&lt;=Inputs!$B$13,RAND(),"")</f>
        <v/>
      </c>
      <c r="Y1678" s="31">
        <f>IF($A1678&lt;=Inputs!$B$13,RAND(),"")</f>
        <v/>
      </c>
    </row>
    <row r="1679">
      <c r="A1679" t="n">
        <v>1674</v>
      </c>
      <c r="B1679" s="26">
        <f>IF($A1679&lt;=Inputs!$B$13,IF(Inputs!$B$8&gt;0,SUM(F1679:O1679)/Inputs!$B$8,0),"")</f>
        <v/>
      </c>
      <c r="C1679" s="27">
        <f>IF($A1679&lt;=Inputs!$B$13,B1679/100,"")</f>
        <v/>
      </c>
      <c r="D1679" s="28">
        <f>IF($A1679&lt;=Inputs!$B$13,C1679*Inputs!$B$7,"")</f>
        <v/>
      </c>
      <c r="E1679" s="29">
        <f>IF($A1679&lt;=Inputs!$B$13,IF(D1679&gt;0,1,0),"")</f>
        <v/>
      </c>
      <c r="F1679" s="26">
        <f>IF($A1679&lt;=Inputs!$B$13,IF(1&lt;=Inputs!$B$8,IF(Inputs!$B$12&gt;0,MAX(MIN(NORM.INV(RAND(),LOOKUP(P1679,Inputs!$J$6:$J$9,Inputs!$G$6:$G$9),LOOKUP(P1679,Inputs!$J$6:$J$9,Inputs!$H$6:$H$9)),Inputs!$B$12),-Inputs!$B$12),NORM.INV(RAND(),LOOKUP(P1679,Inputs!$J$6:$J$9,Inputs!$G$6:$G$9),LOOKUP(P1679,Inputs!$J$6:$J$9,Inputs!$H$6:$H$9))),0),"" )</f>
        <v/>
      </c>
      <c r="G1679" s="26">
        <f>IF($A1679&lt;=Inputs!$B$13,IF(2&lt;=Inputs!$B$8,IF(Inputs!$B$12&gt;0,MAX(MIN(NORM.INV(RAND(),LOOKUP(Q1679,Inputs!$J$6:$J$9,Inputs!$G$6:$G$9),LOOKUP(Q1679,Inputs!$J$6:$J$9,Inputs!$H$6:$H$9)),Inputs!$B$12),-Inputs!$B$12),NORM.INV(RAND(),LOOKUP(Q1679,Inputs!$J$6:$J$9,Inputs!$G$6:$G$9),LOOKUP(Q1679,Inputs!$J$6:$J$9,Inputs!$H$6:$H$9))),0),"" )</f>
        <v/>
      </c>
      <c r="H1679" s="26">
        <f>IF($A1679&lt;=Inputs!$B$13,IF(3&lt;=Inputs!$B$8,IF(Inputs!$B$12&gt;0,MAX(MIN(NORM.INV(RAND(),LOOKUP(R1679,Inputs!$J$6:$J$9,Inputs!$G$6:$G$9),LOOKUP(R1679,Inputs!$J$6:$J$9,Inputs!$H$6:$H$9)),Inputs!$B$12),-Inputs!$B$12),NORM.INV(RAND(),LOOKUP(R1679,Inputs!$J$6:$J$9,Inputs!$G$6:$G$9),LOOKUP(R1679,Inputs!$J$6:$J$9,Inputs!$H$6:$H$9))),0),"" )</f>
        <v/>
      </c>
      <c r="I1679" s="26">
        <f>IF($A1679&lt;=Inputs!$B$13,IF(4&lt;=Inputs!$B$8,IF(Inputs!$B$12&gt;0,MAX(MIN(NORM.INV(RAND(),LOOKUP(S1679,Inputs!$J$6:$J$9,Inputs!$G$6:$G$9),LOOKUP(S1679,Inputs!$J$6:$J$9,Inputs!$H$6:$H$9)),Inputs!$B$12),-Inputs!$B$12),NORM.INV(RAND(),LOOKUP(S1679,Inputs!$J$6:$J$9,Inputs!$G$6:$G$9),LOOKUP(S1679,Inputs!$J$6:$J$9,Inputs!$H$6:$H$9))),0),"" )</f>
        <v/>
      </c>
      <c r="J1679" s="26">
        <f>IF($A1679&lt;=Inputs!$B$13,IF(5&lt;=Inputs!$B$8,IF(Inputs!$B$12&gt;0,MAX(MIN(NORM.INV(RAND(),LOOKUP(T1679,Inputs!$J$6:$J$9,Inputs!$G$6:$G$9),LOOKUP(T1679,Inputs!$J$6:$J$9,Inputs!$H$6:$H$9)),Inputs!$B$12),-Inputs!$B$12),NORM.INV(RAND(),LOOKUP(T1679,Inputs!$J$6:$J$9,Inputs!$G$6:$G$9),LOOKUP(T1679,Inputs!$J$6:$J$9,Inputs!$H$6:$H$9))),0),"" )</f>
        <v/>
      </c>
      <c r="K1679" s="26">
        <f>IF($A1679&lt;=Inputs!$B$13,IF(6&lt;=Inputs!$B$8,IF(Inputs!$B$12&gt;0,MAX(MIN(NORM.INV(RAND(),LOOKUP(U1679,Inputs!$J$6:$J$9,Inputs!$G$6:$G$9),LOOKUP(U1679,Inputs!$J$6:$J$9,Inputs!$H$6:$H$9)),Inputs!$B$12),-Inputs!$B$12),NORM.INV(RAND(),LOOKUP(U1679,Inputs!$J$6:$J$9,Inputs!$G$6:$G$9),LOOKUP(U1679,Inputs!$J$6:$J$9,Inputs!$H$6:$H$9))),0),"" )</f>
        <v/>
      </c>
      <c r="L1679" s="26">
        <f>IF($A1679&lt;=Inputs!$B$13,IF(7&lt;=Inputs!$B$8,IF(Inputs!$B$12&gt;0,MAX(MIN(NORM.INV(RAND(),LOOKUP(V1679,Inputs!$J$6:$J$9,Inputs!$G$6:$G$9),LOOKUP(V1679,Inputs!$J$6:$J$9,Inputs!$H$6:$H$9)),Inputs!$B$12),-Inputs!$B$12),NORM.INV(RAND(),LOOKUP(V1679,Inputs!$J$6:$J$9,Inputs!$G$6:$G$9),LOOKUP(V1679,Inputs!$J$6:$J$9,Inputs!$H$6:$H$9))),0),"" )</f>
        <v/>
      </c>
      <c r="M1679" s="26">
        <f>IF($A1679&lt;=Inputs!$B$13,IF(8&lt;=Inputs!$B$8,IF(Inputs!$B$12&gt;0,MAX(MIN(NORM.INV(RAND(),LOOKUP(W1679,Inputs!$J$6:$J$9,Inputs!$G$6:$G$9),LOOKUP(W1679,Inputs!$J$6:$J$9,Inputs!$H$6:$H$9)),Inputs!$B$12),-Inputs!$B$12),NORM.INV(RAND(),LOOKUP(W1679,Inputs!$J$6:$J$9,Inputs!$G$6:$G$9),LOOKUP(W1679,Inputs!$J$6:$J$9,Inputs!$H$6:$H$9))),0),"" )</f>
        <v/>
      </c>
      <c r="N1679" s="26">
        <f>IF($A1679&lt;=Inputs!$B$13,IF(9&lt;=Inputs!$B$8,IF(Inputs!$B$12&gt;0,MAX(MIN(NORM.INV(RAND(),LOOKUP(X1679,Inputs!$J$6:$J$9,Inputs!$G$6:$G$9),LOOKUP(X1679,Inputs!$J$6:$J$9,Inputs!$H$6:$H$9)),Inputs!$B$12),-Inputs!$B$12),NORM.INV(RAND(),LOOKUP(X1679,Inputs!$J$6:$J$9,Inputs!$G$6:$G$9),LOOKUP(X1679,Inputs!$J$6:$J$9,Inputs!$H$6:$H$9))),0),"" )</f>
        <v/>
      </c>
      <c r="O1679" s="26">
        <f>IF($A1679&lt;=Inputs!$B$13,IF(10&lt;=Inputs!$B$8,IF(Inputs!$B$12&gt;0,MAX(MIN(NORM.INV(RAND(),LOOKUP(Y1679,Inputs!$J$6:$J$9,Inputs!$G$6:$G$9),LOOKUP(Y1679,Inputs!$J$6:$J$9,Inputs!$H$6:$H$9)),Inputs!$B$12),-Inputs!$B$12),NORM.INV(RAND(),LOOKUP(Y1679,Inputs!$J$6:$J$9,Inputs!$G$6:$G$9),LOOKUP(Y1679,Inputs!$J$6:$J$9,Inputs!$H$6:$H$9))),0),"" )</f>
        <v/>
      </c>
      <c r="P1679" s="31">
        <f>IF($A1679&lt;=Inputs!$B$13,RAND(),"")</f>
        <v/>
      </c>
      <c r="Q1679" s="31">
        <f>IF($A1679&lt;=Inputs!$B$13,RAND(),"")</f>
        <v/>
      </c>
      <c r="R1679" s="31">
        <f>IF($A1679&lt;=Inputs!$B$13,RAND(),"")</f>
        <v/>
      </c>
      <c r="S1679" s="31">
        <f>IF($A1679&lt;=Inputs!$B$13,RAND(),"")</f>
        <v/>
      </c>
      <c r="T1679" s="31">
        <f>IF($A1679&lt;=Inputs!$B$13,RAND(),"")</f>
        <v/>
      </c>
      <c r="U1679" s="31">
        <f>IF($A1679&lt;=Inputs!$B$13,RAND(),"")</f>
        <v/>
      </c>
      <c r="V1679" s="31">
        <f>IF($A1679&lt;=Inputs!$B$13,RAND(),"")</f>
        <v/>
      </c>
      <c r="W1679" s="31">
        <f>IF($A1679&lt;=Inputs!$B$13,RAND(),"")</f>
        <v/>
      </c>
      <c r="X1679" s="31">
        <f>IF($A1679&lt;=Inputs!$B$13,RAND(),"")</f>
        <v/>
      </c>
      <c r="Y1679" s="31">
        <f>IF($A1679&lt;=Inputs!$B$13,RAND(),"")</f>
        <v/>
      </c>
    </row>
    <row r="1680">
      <c r="A1680" t="n">
        <v>1675</v>
      </c>
      <c r="B1680" s="26">
        <f>IF($A1680&lt;=Inputs!$B$13,IF(Inputs!$B$8&gt;0,SUM(F1680:O1680)/Inputs!$B$8,0),"")</f>
        <v/>
      </c>
      <c r="C1680" s="27">
        <f>IF($A1680&lt;=Inputs!$B$13,B1680/100,"")</f>
        <v/>
      </c>
      <c r="D1680" s="28">
        <f>IF($A1680&lt;=Inputs!$B$13,C1680*Inputs!$B$7,"")</f>
        <v/>
      </c>
      <c r="E1680" s="29">
        <f>IF($A1680&lt;=Inputs!$B$13,IF(D1680&gt;0,1,0),"")</f>
        <v/>
      </c>
      <c r="F1680" s="26">
        <f>IF($A1680&lt;=Inputs!$B$13,IF(1&lt;=Inputs!$B$8,IF(Inputs!$B$12&gt;0,MAX(MIN(NORM.INV(RAND(),LOOKUP(P1680,Inputs!$J$6:$J$9,Inputs!$G$6:$G$9),LOOKUP(P1680,Inputs!$J$6:$J$9,Inputs!$H$6:$H$9)),Inputs!$B$12),-Inputs!$B$12),NORM.INV(RAND(),LOOKUP(P1680,Inputs!$J$6:$J$9,Inputs!$G$6:$G$9),LOOKUP(P1680,Inputs!$J$6:$J$9,Inputs!$H$6:$H$9))),0),"" )</f>
        <v/>
      </c>
      <c r="G1680" s="26">
        <f>IF($A1680&lt;=Inputs!$B$13,IF(2&lt;=Inputs!$B$8,IF(Inputs!$B$12&gt;0,MAX(MIN(NORM.INV(RAND(),LOOKUP(Q1680,Inputs!$J$6:$J$9,Inputs!$G$6:$G$9),LOOKUP(Q1680,Inputs!$J$6:$J$9,Inputs!$H$6:$H$9)),Inputs!$B$12),-Inputs!$B$12),NORM.INV(RAND(),LOOKUP(Q1680,Inputs!$J$6:$J$9,Inputs!$G$6:$G$9),LOOKUP(Q1680,Inputs!$J$6:$J$9,Inputs!$H$6:$H$9))),0),"" )</f>
        <v/>
      </c>
      <c r="H1680" s="26">
        <f>IF($A1680&lt;=Inputs!$B$13,IF(3&lt;=Inputs!$B$8,IF(Inputs!$B$12&gt;0,MAX(MIN(NORM.INV(RAND(),LOOKUP(R1680,Inputs!$J$6:$J$9,Inputs!$G$6:$G$9),LOOKUP(R1680,Inputs!$J$6:$J$9,Inputs!$H$6:$H$9)),Inputs!$B$12),-Inputs!$B$12),NORM.INV(RAND(),LOOKUP(R1680,Inputs!$J$6:$J$9,Inputs!$G$6:$G$9),LOOKUP(R1680,Inputs!$J$6:$J$9,Inputs!$H$6:$H$9))),0),"" )</f>
        <v/>
      </c>
      <c r="I1680" s="26">
        <f>IF($A1680&lt;=Inputs!$B$13,IF(4&lt;=Inputs!$B$8,IF(Inputs!$B$12&gt;0,MAX(MIN(NORM.INV(RAND(),LOOKUP(S1680,Inputs!$J$6:$J$9,Inputs!$G$6:$G$9),LOOKUP(S1680,Inputs!$J$6:$J$9,Inputs!$H$6:$H$9)),Inputs!$B$12),-Inputs!$B$12),NORM.INV(RAND(),LOOKUP(S1680,Inputs!$J$6:$J$9,Inputs!$G$6:$G$9),LOOKUP(S1680,Inputs!$J$6:$J$9,Inputs!$H$6:$H$9))),0),"" )</f>
        <v/>
      </c>
      <c r="J1680" s="26">
        <f>IF($A1680&lt;=Inputs!$B$13,IF(5&lt;=Inputs!$B$8,IF(Inputs!$B$12&gt;0,MAX(MIN(NORM.INV(RAND(),LOOKUP(T1680,Inputs!$J$6:$J$9,Inputs!$G$6:$G$9),LOOKUP(T1680,Inputs!$J$6:$J$9,Inputs!$H$6:$H$9)),Inputs!$B$12),-Inputs!$B$12),NORM.INV(RAND(),LOOKUP(T1680,Inputs!$J$6:$J$9,Inputs!$G$6:$G$9),LOOKUP(T1680,Inputs!$J$6:$J$9,Inputs!$H$6:$H$9))),0),"" )</f>
        <v/>
      </c>
      <c r="K1680" s="26">
        <f>IF($A1680&lt;=Inputs!$B$13,IF(6&lt;=Inputs!$B$8,IF(Inputs!$B$12&gt;0,MAX(MIN(NORM.INV(RAND(),LOOKUP(U1680,Inputs!$J$6:$J$9,Inputs!$G$6:$G$9),LOOKUP(U1680,Inputs!$J$6:$J$9,Inputs!$H$6:$H$9)),Inputs!$B$12),-Inputs!$B$12),NORM.INV(RAND(),LOOKUP(U1680,Inputs!$J$6:$J$9,Inputs!$G$6:$G$9),LOOKUP(U1680,Inputs!$J$6:$J$9,Inputs!$H$6:$H$9))),0),"" )</f>
        <v/>
      </c>
      <c r="L1680" s="26">
        <f>IF($A1680&lt;=Inputs!$B$13,IF(7&lt;=Inputs!$B$8,IF(Inputs!$B$12&gt;0,MAX(MIN(NORM.INV(RAND(),LOOKUP(V1680,Inputs!$J$6:$J$9,Inputs!$G$6:$G$9),LOOKUP(V1680,Inputs!$J$6:$J$9,Inputs!$H$6:$H$9)),Inputs!$B$12),-Inputs!$B$12),NORM.INV(RAND(),LOOKUP(V1680,Inputs!$J$6:$J$9,Inputs!$G$6:$G$9),LOOKUP(V1680,Inputs!$J$6:$J$9,Inputs!$H$6:$H$9))),0),"" )</f>
        <v/>
      </c>
      <c r="M1680" s="26">
        <f>IF($A1680&lt;=Inputs!$B$13,IF(8&lt;=Inputs!$B$8,IF(Inputs!$B$12&gt;0,MAX(MIN(NORM.INV(RAND(),LOOKUP(W1680,Inputs!$J$6:$J$9,Inputs!$G$6:$G$9),LOOKUP(W1680,Inputs!$J$6:$J$9,Inputs!$H$6:$H$9)),Inputs!$B$12),-Inputs!$B$12),NORM.INV(RAND(),LOOKUP(W1680,Inputs!$J$6:$J$9,Inputs!$G$6:$G$9),LOOKUP(W1680,Inputs!$J$6:$J$9,Inputs!$H$6:$H$9))),0),"" )</f>
        <v/>
      </c>
      <c r="N1680" s="26">
        <f>IF($A1680&lt;=Inputs!$B$13,IF(9&lt;=Inputs!$B$8,IF(Inputs!$B$12&gt;0,MAX(MIN(NORM.INV(RAND(),LOOKUP(X1680,Inputs!$J$6:$J$9,Inputs!$G$6:$G$9),LOOKUP(X1680,Inputs!$J$6:$J$9,Inputs!$H$6:$H$9)),Inputs!$B$12),-Inputs!$B$12),NORM.INV(RAND(),LOOKUP(X1680,Inputs!$J$6:$J$9,Inputs!$G$6:$G$9),LOOKUP(X1680,Inputs!$J$6:$J$9,Inputs!$H$6:$H$9))),0),"" )</f>
        <v/>
      </c>
      <c r="O1680" s="26">
        <f>IF($A1680&lt;=Inputs!$B$13,IF(10&lt;=Inputs!$B$8,IF(Inputs!$B$12&gt;0,MAX(MIN(NORM.INV(RAND(),LOOKUP(Y1680,Inputs!$J$6:$J$9,Inputs!$G$6:$G$9),LOOKUP(Y1680,Inputs!$J$6:$J$9,Inputs!$H$6:$H$9)),Inputs!$B$12),-Inputs!$B$12),NORM.INV(RAND(),LOOKUP(Y1680,Inputs!$J$6:$J$9,Inputs!$G$6:$G$9),LOOKUP(Y1680,Inputs!$J$6:$J$9,Inputs!$H$6:$H$9))),0),"" )</f>
        <v/>
      </c>
      <c r="P1680" s="31">
        <f>IF($A1680&lt;=Inputs!$B$13,RAND(),"")</f>
        <v/>
      </c>
      <c r="Q1680" s="31">
        <f>IF($A1680&lt;=Inputs!$B$13,RAND(),"")</f>
        <v/>
      </c>
      <c r="R1680" s="31">
        <f>IF($A1680&lt;=Inputs!$B$13,RAND(),"")</f>
        <v/>
      </c>
      <c r="S1680" s="31">
        <f>IF($A1680&lt;=Inputs!$B$13,RAND(),"")</f>
        <v/>
      </c>
      <c r="T1680" s="31">
        <f>IF($A1680&lt;=Inputs!$B$13,RAND(),"")</f>
        <v/>
      </c>
      <c r="U1680" s="31">
        <f>IF($A1680&lt;=Inputs!$B$13,RAND(),"")</f>
        <v/>
      </c>
      <c r="V1680" s="31">
        <f>IF($A1680&lt;=Inputs!$B$13,RAND(),"")</f>
        <v/>
      </c>
      <c r="W1680" s="31">
        <f>IF($A1680&lt;=Inputs!$B$13,RAND(),"")</f>
        <v/>
      </c>
      <c r="X1680" s="31">
        <f>IF($A1680&lt;=Inputs!$B$13,RAND(),"")</f>
        <v/>
      </c>
      <c r="Y1680" s="31">
        <f>IF($A1680&lt;=Inputs!$B$13,RAND(),"")</f>
        <v/>
      </c>
    </row>
    <row r="1681">
      <c r="A1681" t="n">
        <v>1676</v>
      </c>
      <c r="B1681" s="26">
        <f>IF($A1681&lt;=Inputs!$B$13,IF(Inputs!$B$8&gt;0,SUM(F1681:O1681)/Inputs!$B$8,0),"")</f>
        <v/>
      </c>
      <c r="C1681" s="27">
        <f>IF($A1681&lt;=Inputs!$B$13,B1681/100,"")</f>
        <v/>
      </c>
      <c r="D1681" s="28">
        <f>IF($A1681&lt;=Inputs!$B$13,C1681*Inputs!$B$7,"")</f>
        <v/>
      </c>
      <c r="E1681" s="29">
        <f>IF($A1681&lt;=Inputs!$B$13,IF(D1681&gt;0,1,0),"")</f>
        <v/>
      </c>
      <c r="F1681" s="26">
        <f>IF($A1681&lt;=Inputs!$B$13,IF(1&lt;=Inputs!$B$8,IF(Inputs!$B$12&gt;0,MAX(MIN(NORM.INV(RAND(),LOOKUP(P1681,Inputs!$J$6:$J$9,Inputs!$G$6:$G$9),LOOKUP(P1681,Inputs!$J$6:$J$9,Inputs!$H$6:$H$9)),Inputs!$B$12),-Inputs!$B$12),NORM.INV(RAND(),LOOKUP(P1681,Inputs!$J$6:$J$9,Inputs!$G$6:$G$9),LOOKUP(P1681,Inputs!$J$6:$J$9,Inputs!$H$6:$H$9))),0),"" )</f>
        <v/>
      </c>
      <c r="G1681" s="26">
        <f>IF($A1681&lt;=Inputs!$B$13,IF(2&lt;=Inputs!$B$8,IF(Inputs!$B$12&gt;0,MAX(MIN(NORM.INV(RAND(),LOOKUP(Q1681,Inputs!$J$6:$J$9,Inputs!$G$6:$G$9),LOOKUP(Q1681,Inputs!$J$6:$J$9,Inputs!$H$6:$H$9)),Inputs!$B$12),-Inputs!$B$12),NORM.INV(RAND(),LOOKUP(Q1681,Inputs!$J$6:$J$9,Inputs!$G$6:$G$9),LOOKUP(Q1681,Inputs!$J$6:$J$9,Inputs!$H$6:$H$9))),0),"" )</f>
        <v/>
      </c>
      <c r="H1681" s="26">
        <f>IF($A1681&lt;=Inputs!$B$13,IF(3&lt;=Inputs!$B$8,IF(Inputs!$B$12&gt;0,MAX(MIN(NORM.INV(RAND(),LOOKUP(R1681,Inputs!$J$6:$J$9,Inputs!$G$6:$G$9),LOOKUP(R1681,Inputs!$J$6:$J$9,Inputs!$H$6:$H$9)),Inputs!$B$12),-Inputs!$B$12),NORM.INV(RAND(),LOOKUP(R1681,Inputs!$J$6:$J$9,Inputs!$G$6:$G$9),LOOKUP(R1681,Inputs!$J$6:$J$9,Inputs!$H$6:$H$9))),0),"" )</f>
        <v/>
      </c>
      <c r="I1681" s="26">
        <f>IF($A1681&lt;=Inputs!$B$13,IF(4&lt;=Inputs!$B$8,IF(Inputs!$B$12&gt;0,MAX(MIN(NORM.INV(RAND(),LOOKUP(S1681,Inputs!$J$6:$J$9,Inputs!$G$6:$G$9),LOOKUP(S1681,Inputs!$J$6:$J$9,Inputs!$H$6:$H$9)),Inputs!$B$12),-Inputs!$B$12),NORM.INV(RAND(),LOOKUP(S1681,Inputs!$J$6:$J$9,Inputs!$G$6:$G$9),LOOKUP(S1681,Inputs!$J$6:$J$9,Inputs!$H$6:$H$9))),0),"" )</f>
        <v/>
      </c>
      <c r="J1681" s="26">
        <f>IF($A1681&lt;=Inputs!$B$13,IF(5&lt;=Inputs!$B$8,IF(Inputs!$B$12&gt;0,MAX(MIN(NORM.INV(RAND(),LOOKUP(T1681,Inputs!$J$6:$J$9,Inputs!$G$6:$G$9),LOOKUP(T1681,Inputs!$J$6:$J$9,Inputs!$H$6:$H$9)),Inputs!$B$12),-Inputs!$B$12),NORM.INV(RAND(),LOOKUP(T1681,Inputs!$J$6:$J$9,Inputs!$G$6:$G$9),LOOKUP(T1681,Inputs!$J$6:$J$9,Inputs!$H$6:$H$9))),0),"" )</f>
        <v/>
      </c>
      <c r="K1681" s="26">
        <f>IF($A1681&lt;=Inputs!$B$13,IF(6&lt;=Inputs!$B$8,IF(Inputs!$B$12&gt;0,MAX(MIN(NORM.INV(RAND(),LOOKUP(U1681,Inputs!$J$6:$J$9,Inputs!$G$6:$G$9),LOOKUP(U1681,Inputs!$J$6:$J$9,Inputs!$H$6:$H$9)),Inputs!$B$12),-Inputs!$B$12),NORM.INV(RAND(),LOOKUP(U1681,Inputs!$J$6:$J$9,Inputs!$G$6:$G$9),LOOKUP(U1681,Inputs!$J$6:$J$9,Inputs!$H$6:$H$9))),0),"" )</f>
        <v/>
      </c>
      <c r="L1681" s="26">
        <f>IF($A1681&lt;=Inputs!$B$13,IF(7&lt;=Inputs!$B$8,IF(Inputs!$B$12&gt;0,MAX(MIN(NORM.INV(RAND(),LOOKUP(V1681,Inputs!$J$6:$J$9,Inputs!$G$6:$G$9),LOOKUP(V1681,Inputs!$J$6:$J$9,Inputs!$H$6:$H$9)),Inputs!$B$12),-Inputs!$B$12),NORM.INV(RAND(),LOOKUP(V1681,Inputs!$J$6:$J$9,Inputs!$G$6:$G$9),LOOKUP(V1681,Inputs!$J$6:$J$9,Inputs!$H$6:$H$9))),0),"" )</f>
        <v/>
      </c>
      <c r="M1681" s="26">
        <f>IF($A1681&lt;=Inputs!$B$13,IF(8&lt;=Inputs!$B$8,IF(Inputs!$B$12&gt;0,MAX(MIN(NORM.INV(RAND(),LOOKUP(W1681,Inputs!$J$6:$J$9,Inputs!$G$6:$G$9),LOOKUP(W1681,Inputs!$J$6:$J$9,Inputs!$H$6:$H$9)),Inputs!$B$12),-Inputs!$B$12),NORM.INV(RAND(),LOOKUP(W1681,Inputs!$J$6:$J$9,Inputs!$G$6:$G$9),LOOKUP(W1681,Inputs!$J$6:$J$9,Inputs!$H$6:$H$9))),0),"" )</f>
        <v/>
      </c>
      <c r="N1681" s="26">
        <f>IF($A1681&lt;=Inputs!$B$13,IF(9&lt;=Inputs!$B$8,IF(Inputs!$B$12&gt;0,MAX(MIN(NORM.INV(RAND(),LOOKUP(X1681,Inputs!$J$6:$J$9,Inputs!$G$6:$G$9),LOOKUP(X1681,Inputs!$J$6:$J$9,Inputs!$H$6:$H$9)),Inputs!$B$12),-Inputs!$B$12),NORM.INV(RAND(),LOOKUP(X1681,Inputs!$J$6:$J$9,Inputs!$G$6:$G$9),LOOKUP(X1681,Inputs!$J$6:$J$9,Inputs!$H$6:$H$9))),0),"" )</f>
        <v/>
      </c>
      <c r="O1681" s="26">
        <f>IF($A1681&lt;=Inputs!$B$13,IF(10&lt;=Inputs!$B$8,IF(Inputs!$B$12&gt;0,MAX(MIN(NORM.INV(RAND(),LOOKUP(Y1681,Inputs!$J$6:$J$9,Inputs!$G$6:$G$9),LOOKUP(Y1681,Inputs!$J$6:$J$9,Inputs!$H$6:$H$9)),Inputs!$B$12),-Inputs!$B$12),NORM.INV(RAND(),LOOKUP(Y1681,Inputs!$J$6:$J$9,Inputs!$G$6:$G$9),LOOKUP(Y1681,Inputs!$J$6:$J$9,Inputs!$H$6:$H$9))),0),"" )</f>
        <v/>
      </c>
      <c r="P1681" s="31">
        <f>IF($A1681&lt;=Inputs!$B$13,RAND(),"")</f>
        <v/>
      </c>
      <c r="Q1681" s="31">
        <f>IF($A1681&lt;=Inputs!$B$13,RAND(),"")</f>
        <v/>
      </c>
      <c r="R1681" s="31">
        <f>IF($A1681&lt;=Inputs!$B$13,RAND(),"")</f>
        <v/>
      </c>
      <c r="S1681" s="31">
        <f>IF($A1681&lt;=Inputs!$B$13,RAND(),"")</f>
        <v/>
      </c>
      <c r="T1681" s="31">
        <f>IF($A1681&lt;=Inputs!$B$13,RAND(),"")</f>
        <v/>
      </c>
      <c r="U1681" s="31">
        <f>IF($A1681&lt;=Inputs!$B$13,RAND(),"")</f>
        <v/>
      </c>
      <c r="V1681" s="31">
        <f>IF($A1681&lt;=Inputs!$B$13,RAND(),"")</f>
        <v/>
      </c>
      <c r="W1681" s="31">
        <f>IF($A1681&lt;=Inputs!$B$13,RAND(),"")</f>
        <v/>
      </c>
      <c r="X1681" s="31">
        <f>IF($A1681&lt;=Inputs!$B$13,RAND(),"")</f>
        <v/>
      </c>
      <c r="Y1681" s="31">
        <f>IF($A1681&lt;=Inputs!$B$13,RAND(),"")</f>
        <v/>
      </c>
    </row>
    <row r="1682">
      <c r="A1682" t="n">
        <v>1677</v>
      </c>
      <c r="B1682" s="26">
        <f>IF($A1682&lt;=Inputs!$B$13,IF(Inputs!$B$8&gt;0,SUM(F1682:O1682)/Inputs!$B$8,0),"")</f>
        <v/>
      </c>
      <c r="C1682" s="27">
        <f>IF($A1682&lt;=Inputs!$B$13,B1682/100,"")</f>
        <v/>
      </c>
      <c r="D1682" s="28">
        <f>IF($A1682&lt;=Inputs!$B$13,C1682*Inputs!$B$7,"")</f>
        <v/>
      </c>
      <c r="E1682" s="29">
        <f>IF($A1682&lt;=Inputs!$B$13,IF(D1682&gt;0,1,0),"")</f>
        <v/>
      </c>
      <c r="F1682" s="26">
        <f>IF($A1682&lt;=Inputs!$B$13,IF(1&lt;=Inputs!$B$8,IF(Inputs!$B$12&gt;0,MAX(MIN(NORM.INV(RAND(),LOOKUP(P1682,Inputs!$J$6:$J$9,Inputs!$G$6:$G$9),LOOKUP(P1682,Inputs!$J$6:$J$9,Inputs!$H$6:$H$9)),Inputs!$B$12),-Inputs!$B$12),NORM.INV(RAND(),LOOKUP(P1682,Inputs!$J$6:$J$9,Inputs!$G$6:$G$9),LOOKUP(P1682,Inputs!$J$6:$J$9,Inputs!$H$6:$H$9))),0),"" )</f>
        <v/>
      </c>
      <c r="G1682" s="26">
        <f>IF($A1682&lt;=Inputs!$B$13,IF(2&lt;=Inputs!$B$8,IF(Inputs!$B$12&gt;0,MAX(MIN(NORM.INV(RAND(),LOOKUP(Q1682,Inputs!$J$6:$J$9,Inputs!$G$6:$G$9),LOOKUP(Q1682,Inputs!$J$6:$J$9,Inputs!$H$6:$H$9)),Inputs!$B$12),-Inputs!$B$12),NORM.INV(RAND(),LOOKUP(Q1682,Inputs!$J$6:$J$9,Inputs!$G$6:$G$9),LOOKUP(Q1682,Inputs!$J$6:$J$9,Inputs!$H$6:$H$9))),0),"" )</f>
        <v/>
      </c>
      <c r="H1682" s="26">
        <f>IF($A1682&lt;=Inputs!$B$13,IF(3&lt;=Inputs!$B$8,IF(Inputs!$B$12&gt;0,MAX(MIN(NORM.INV(RAND(),LOOKUP(R1682,Inputs!$J$6:$J$9,Inputs!$G$6:$G$9),LOOKUP(R1682,Inputs!$J$6:$J$9,Inputs!$H$6:$H$9)),Inputs!$B$12),-Inputs!$B$12),NORM.INV(RAND(),LOOKUP(R1682,Inputs!$J$6:$J$9,Inputs!$G$6:$G$9),LOOKUP(R1682,Inputs!$J$6:$J$9,Inputs!$H$6:$H$9))),0),"" )</f>
        <v/>
      </c>
      <c r="I1682" s="26">
        <f>IF($A1682&lt;=Inputs!$B$13,IF(4&lt;=Inputs!$B$8,IF(Inputs!$B$12&gt;0,MAX(MIN(NORM.INV(RAND(),LOOKUP(S1682,Inputs!$J$6:$J$9,Inputs!$G$6:$G$9),LOOKUP(S1682,Inputs!$J$6:$J$9,Inputs!$H$6:$H$9)),Inputs!$B$12),-Inputs!$B$12),NORM.INV(RAND(),LOOKUP(S1682,Inputs!$J$6:$J$9,Inputs!$G$6:$G$9),LOOKUP(S1682,Inputs!$J$6:$J$9,Inputs!$H$6:$H$9))),0),"" )</f>
        <v/>
      </c>
      <c r="J1682" s="26">
        <f>IF($A1682&lt;=Inputs!$B$13,IF(5&lt;=Inputs!$B$8,IF(Inputs!$B$12&gt;0,MAX(MIN(NORM.INV(RAND(),LOOKUP(T1682,Inputs!$J$6:$J$9,Inputs!$G$6:$G$9),LOOKUP(T1682,Inputs!$J$6:$J$9,Inputs!$H$6:$H$9)),Inputs!$B$12),-Inputs!$B$12),NORM.INV(RAND(),LOOKUP(T1682,Inputs!$J$6:$J$9,Inputs!$G$6:$G$9),LOOKUP(T1682,Inputs!$J$6:$J$9,Inputs!$H$6:$H$9))),0),"" )</f>
        <v/>
      </c>
      <c r="K1682" s="26">
        <f>IF($A1682&lt;=Inputs!$B$13,IF(6&lt;=Inputs!$B$8,IF(Inputs!$B$12&gt;0,MAX(MIN(NORM.INV(RAND(),LOOKUP(U1682,Inputs!$J$6:$J$9,Inputs!$G$6:$G$9),LOOKUP(U1682,Inputs!$J$6:$J$9,Inputs!$H$6:$H$9)),Inputs!$B$12),-Inputs!$B$12),NORM.INV(RAND(),LOOKUP(U1682,Inputs!$J$6:$J$9,Inputs!$G$6:$G$9),LOOKUP(U1682,Inputs!$J$6:$J$9,Inputs!$H$6:$H$9))),0),"" )</f>
        <v/>
      </c>
      <c r="L1682" s="26">
        <f>IF($A1682&lt;=Inputs!$B$13,IF(7&lt;=Inputs!$B$8,IF(Inputs!$B$12&gt;0,MAX(MIN(NORM.INV(RAND(),LOOKUP(V1682,Inputs!$J$6:$J$9,Inputs!$G$6:$G$9),LOOKUP(V1682,Inputs!$J$6:$J$9,Inputs!$H$6:$H$9)),Inputs!$B$12),-Inputs!$B$12),NORM.INV(RAND(),LOOKUP(V1682,Inputs!$J$6:$J$9,Inputs!$G$6:$G$9),LOOKUP(V1682,Inputs!$J$6:$J$9,Inputs!$H$6:$H$9))),0),"" )</f>
        <v/>
      </c>
      <c r="M1682" s="26">
        <f>IF($A1682&lt;=Inputs!$B$13,IF(8&lt;=Inputs!$B$8,IF(Inputs!$B$12&gt;0,MAX(MIN(NORM.INV(RAND(),LOOKUP(W1682,Inputs!$J$6:$J$9,Inputs!$G$6:$G$9),LOOKUP(W1682,Inputs!$J$6:$J$9,Inputs!$H$6:$H$9)),Inputs!$B$12),-Inputs!$B$12),NORM.INV(RAND(),LOOKUP(W1682,Inputs!$J$6:$J$9,Inputs!$G$6:$G$9),LOOKUP(W1682,Inputs!$J$6:$J$9,Inputs!$H$6:$H$9))),0),"" )</f>
        <v/>
      </c>
      <c r="N1682" s="26">
        <f>IF($A1682&lt;=Inputs!$B$13,IF(9&lt;=Inputs!$B$8,IF(Inputs!$B$12&gt;0,MAX(MIN(NORM.INV(RAND(),LOOKUP(X1682,Inputs!$J$6:$J$9,Inputs!$G$6:$G$9),LOOKUP(X1682,Inputs!$J$6:$J$9,Inputs!$H$6:$H$9)),Inputs!$B$12),-Inputs!$B$12),NORM.INV(RAND(),LOOKUP(X1682,Inputs!$J$6:$J$9,Inputs!$G$6:$G$9),LOOKUP(X1682,Inputs!$J$6:$J$9,Inputs!$H$6:$H$9))),0),"" )</f>
        <v/>
      </c>
      <c r="O1682" s="26">
        <f>IF($A1682&lt;=Inputs!$B$13,IF(10&lt;=Inputs!$B$8,IF(Inputs!$B$12&gt;0,MAX(MIN(NORM.INV(RAND(),LOOKUP(Y1682,Inputs!$J$6:$J$9,Inputs!$G$6:$G$9),LOOKUP(Y1682,Inputs!$J$6:$J$9,Inputs!$H$6:$H$9)),Inputs!$B$12),-Inputs!$B$12),NORM.INV(RAND(),LOOKUP(Y1682,Inputs!$J$6:$J$9,Inputs!$G$6:$G$9),LOOKUP(Y1682,Inputs!$J$6:$J$9,Inputs!$H$6:$H$9))),0),"" )</f>
        <v/>
      </c>
      <c r="P1682" s="31">
        <f>IF($A1682&lt;=Inputs!$B$13,RAND(),"")</f>
        <v/>
      </c>
      <c r="Q1682" s="31">
        <f>IF($A1682&lt;=Inputs!$B$13,RAND(),"")</f>
        <v/>
      </c>
      <c r="R1682" s="31">
        <f>IF($A1682&lt;=Inputs!$B$13,RAND(),"")</f>
        <v/>
      </c>
      <c r="S1682" s="31">
        <f>IF($A1682&lt;=Inputs!$B$13,RAND(),"")</f>
        <v/>
      </c>
      <c r="T1682" s="31">
        <f>IF($A1682&lt;=Inputs!$B$13,RAND(),"")</f>
        <v/>
      </c>
      <c r="U1682" s="31">
        <f>IF($A1682&lt;=Inputs!$B$13,RAND(),"")</f>
        <v/>
      </c>
      <c r="V1682" s="31">
        <f>IF($A1682&lt;=Inputs!$B$13,RAND(),"")</f>
        <v/>
      </c>
      <c r="W1682" s="31">
        <f>IF($A1682&lt;=Inputs!$B$13,RAND(),"")</f>
        <v/>
      </c>
      <c r="X1682" s="31">
        <f>IF($A1682&lt;=Inputs!$B$13,RAND(),"")</f>
        <v/>
      </c>
      <c r="Y1682" s="31">
        <f>IF($A1682&lt;=Inputs!$B$13,RAND(),"")</f>
        <v/>
      </c>
    </row>
    <row r="1683">
      <c r="A1683" t="n">
        <v>1678</v>
      </c>
      <c r="B1683" s="26">
        <f>IF($A1683&lt;=Inputs!$B$13,IF(Inputs!$B$8&gt;0,SUM(F1683:O1683)/Inputs!$B$8,0),"")</f>
        <v/>
      </c>
      <c r="C1683" s="27">
        <f>IF($A1683&lt;=Inputs!$B$13,B1683/100,"")</f>
        <v/>
      </c>
      <c r="D1683" s="28">
        <f>IF($A1683&lt;=Inputs!$B$13,C1683*Inputs!$B$7,"")</f>
        <v/>
      </c>
      <c r="E1683" s="29">
        <f>IF($A1683&lt;=Inputs!$B$13,IF(D1683&gt;0,1,0),"")</f>
        <v/>
      </c>
      <c r="F1683" s="26">
        <f>IF($A1683&lt;=Inputs!$B$13,IF(1&lt;=Inputs!$B$8,IF(Inputs!$B$12&gt;0,MAX(MIN(NORM.INV(RAND(),LOOKUP(P1683,Inputs!$J$6:$J$9,Inputs!$G$6:$G$9),LOOKUP(P1683,Inputs!$J$6:$J$9,Inputs!$H$6:$H$9)),Inputs!$B$12),-Inputs!$B$12),NORM.INV(RAND(),LOOKUP(P1683,Inputs!$J$6:$J$9,Inputs!$G$6:$G$9),LOOKUP(P1683,Inputs!$J$6:$J$9,Inputs!$H$6:$H$9))),0),"" )</f>
        <v/>
      </c>
      <c r="G1683" s="26">
        <f>IF($A1683&lt;=Inputs!$B$13,IF(2&lt;=Inputs!$B$8,IF(Inputs!$B$12&gt;0,MAX(MIN(NORM.INV(RAND(),LOOKUP(Q1683,Inputs!$J$6:$J$9,Inputs!$G$6:$G$9),LOOKUP(Q1683,Inputs!$J$6:$J$9,Inputs!$H$6:$H$9)),Inputs!$B$12),-Inputs!$B$12),NORM.INV(RAND(),LOOKUP(Q1683,Inputs!$J$6:$J$9,Inputs!$G$6:$G$9),LOOKUP(Q1683,Inputs!$J$6:$J$9,Inputs!$H$6:$H$9))),0),"" )</f>
        <v/>
      </c>
      <c r="H1683" s="26">
        <f>IF($A1683&lt;=Inputs!$B$13,IF(3&lt;=Inputs!$B$8,IF(Inputs!$B$12&gt;0,MAX(MIN(NORM.INV(RAND(),LOOKUP(R1683,Inputs!$J$6:$J$9,Inputs!$G$6:$G$9),LOOKUP(R1683,Inputs!$J$6:$J$9,Inputs!$H$6:$H$9)),Inputs!$B$12),-Inputs!$B$12),NORM.INV(RAND(),LOOKUP(R1683,Inputs!$J$6:$J$9,Inputs!$G$6:$G$9),LOOKUP(R1683,Inputs!$J$6:$J$9,Inputs!$H$6:$H$9))),0),"" )</f>
        <v/>
      </c>
      <c r="I1683" s="26">
        <f>IF($A1683&lt;=Inputs!$B$13,IF(4&lt;=Inputs!$B$8,IF(Inputs!$B$12&gt;0,MAX(MIN(NORM.INV(RAND(),LOOKUP(S1683,Inputs!$J$6:$J$9,Inputs!$G$6:$G$9),LOOKUP(S1683,Inputs!$J$6:$J$9,Inputs!$H$6:$H$9)),Inputs!$B$12),-Inputs!$B$12),NORM.INV(RAND(),LOOKUP(S1683,Inputs!$J$6:$J$9,Inputs!$G$6:$G$9),LOOKUP(S1683,Inputs!$J$6:$J$9,Inputs!$H$6:$H$9))),0),"" )</f>
        <v/>
      </c>
      <c r="J1683" s="26">
        <f>IF($A1683&lt;=Inputs!$B$13,IF(5&lt;=Inputs!$B$8,IF(Inputs!$B$12&gt;0,MAX(MIN(NORM.INV(RAND(),LOOKUP(T1683,Inputs!$J$6:$J$9,Inputs!$G$6:$G$9),LOOKUP(T1683,Inputs!$J$6:$J$9,Inputs!$H$6:$H$9)),Inputs!$B$12),-Inputs!$B$12),NORM.INV(RAND(),LOOKUP(T1683,Inputs!$J$6:$J$9,Inputs!$G$6:$G$9),LOOKUP(T1683,Inputs!$J$6:$J$9,Inputs!$H$6:$H$9))),0),"" )</f>
        <v/>
      </c>
      <c r="K1683" s="26">
        <f>IF($A1683&lt;=Inputs!$B$13,IF(6&lt;=Inputs!$B$8,IF(Inputs!$B$12&gt;0,MAX(MIN(NORM.INV(RAND(),LOOKUP(U1683,Inputs!$J$6:$J$9,Inputs!$G$6:$G$9),LOOKUP(U1683,Inputs!$J$6:$J$9,Inputs!$H$6:$H$9)),Inputs!$B$12),-Inputs!$B$12),NORM.INV(RAND(),LOOKUP(U1683,Inputs!$J$6:$J$9,Inputs!$G$6:$G$9),LOOKUP(U1683,Inputs!$J$6:$J$9,Inputs!$H$6:$H$9))),0),"" )</f>
        <v/>
      </c>
      <c r="L1683" s="26">
        <f>IF($A1683&lt;=Inputs!$B$13,IF(7&lt;=Inputs!$B$8,IF(Inputs!$B$12&gt;0,MAX(MIN(NORM.INV(RAND(),LOOKUP(V1683,Inputs!$J$6:$J$9,Inputs!$G$6:$G$9),LOOKUP(V1683,Inputs!$J$6:$J$9,Inputs!$H$6:$H$9)),Inputs!$B$12),-Inputs!$B$12),NORM.INV(RAND(),LOOKUP(V1683,Inputs!$J$6:$J$9,Inputs!$G$6:$G$9),LOOKUP(V1683,Inputs!$J$6:$J$9,Inputs!$H$6:$H$9))),0),"" )</f>
        <v/>
      </c>
      <c r="M1683" s="26">
        <f>IF($A1683&lt;=Inputs!$B$13,IF(8&lt;=Inputs!$B$8,IF(Inputs!$B$12&gt;0,MAX(MIN(NORM.INV(RAND(),LOOKUP(W1683,Inputs!$J$6:$J$9,Inputs!$G$6:$G$9),LOOKUP(W1683,Inputs!$J$6:$J$9,Inputs!$H$6:$H$9)),Inputs!$B$12),-Inputs!$B$12),NORM.INV(RAND(),LOOKUP(W1683,Inputs!$J$6:$J$9,Inputs!$G$6:$G$9),LOOKUP(W1683,Inputs!$J$6:$J$9,Inputs!$H$6:$H$9))),0),"" )</f>
        <v/>
      </c>
      <c r="N1683" s="26">
        <f>IF($A1683&lt;=Inputs!$B$13,IF(9&lt;=Inputs!$B$8,IF(Inputs!$B$12&gt;0,MAX(MIN(NORM.INV(RAND(),LOOKUP(X1683,Inputs!$J$6:$J$9,Inputs!$G$6:$G$9),LOOKUP(X1683,Inputs!$J$6:$J$9,Inputs!$H$6:$H$9)),Inputs!$B$12),-Inputs!$B$12),NORM.INV(RAND(),LOOKUP(X1683,Inputs!$J$6:$J$9,Inputs!$G$6:$G$9),LOOKUP(X1683,Inputs!$J$6:$J$9,Inputs!$H$6:$H$9))),0),"" )</f>
        <v/>
      </c>
      <c r="O1683" s="26">
        <f>IF($A1683&lt;=Inputs!$B$13,IF(10&lt;=Inputs!$B$8,IF(Inputs!$B$12&gt;0,MAX(MIN(NORM.INV(RAND(),LOOKUP(Y1683,Inputs!$J$6:$J$9,Inputs!$G$6:$G$9),LOOKUP(Y1683,Inputs!$J$6:$J$9,Inputs!$H$6:$H$9)),Inputs!$B$12),-Inputs!$B$12),NORM.INV(RAND(),LOOKUP(Y1683,Inputs!$J$6:$J$9,Inputs!$G$6:$G$9),LOOKUP(Y1683,Inputs!$J$6:$J$9,Inputs!$H$6:$H$9))),0),"" )</f>
        <v/>
      </c>
      <c r="P1683" s="31">
        <f>IF($A1683&lt;=Inputs!$B$13,RAND(),"")</f>
        <v/>
      </c>
      <c r="Q1683" s="31">
        <f>IF($A1683&lt;=Inputs!$B$13,RAND(),"")</f>
        <v/>
      </c>
      <c r="R1683" s="31">
        <f>IF($A1683&lt;=Inputs!$B$13,RAND(),"")</f>
        <v/>
      </c>
      <c r="S1683" s="31">
        <f>IF($A1683&lt;=Inputs!$B$13,RAND(),"")</f>
        <v/>
      </c>
      <c r="T1683" s="31">
        <f>IF($A1683&lt;=Inputs!$B$13,RAND(),"")</f>
        <v/>
      </c>
      <c r="U1683" s="31">
        <f>IF($A1683&lt;=Inputs!$B$13,RAND(),"")</f>
        <v/>
      </c>
      <c r="V1683" s="31">
        <f>IF($A1683&lt;=Inputs!$B$13,RAND(),"")</f>
        <v/>
      </c>
      <c r="W1683" s="31">
        <f>IF($A1683&lt;=Inputs!$B$13,RAND(),"")</f>
        <v/>
      </c>
      <c r="X1683" s="31">
        <f>IF($A1683&lt;=Inputs!$B$13,RAND(),"")</f>
        <v/>
      </c>
      <c r="Y1683" s="31">
        <f>IF($A1683&lt;=Inputs!$B$13,RAND(),"")</f>
        <v/>
      </c>
    </row>
    <row r="1684">
      <c r="A1684" t="n">
        <v>1679</v>
      </c>
      <c r="B1684" s="26">
        <f>IF($A1684&lt;=Inputs!$B$13,IF(Inputs!$B$8&gt;0,SUM(F1684:O1684)/Inputs!$B$8,0),"")</f>
        <v/>
      </c>
      <c r="C1684" s="27">
        <f>IF($A1684&lt;=Inputs!$B$13,B1684/100,"")</f>
        <v/>
      </c>
      <c r="D1684" s="28">
        <f>IF($A1684&lt;=Inputs!$B$13,C1684*Inputs!$B$7,"")</f>
        <v/>
      </c>
      <c r="E1684" s="29">
        <f>IF($A1684&lt;=Inputs!$B$13,IF(D1684&gt;0,1,0),"")</f>
        <v/>
      </c>
      <c r="F1684" s="26">
        <f>IF($A1684&lt;=Inputs!$B$13,IF(1&lt;=Inputs!$B$8,IF(Inputs!$B$12&gt;0,MAX(MIN(NORM.INV(RAND(),LOOKUP(P1684,Inputs!$J$6:$J$9,Inputs!$G$6:$G$9),LOOKUP(P1684,Inputs!$J$6:$J$9,Inputs!$H$6:$H$9)),Inputs!$B$12),-Inputs!$B$12),NORM.INV(RAND(),LOOKUP(P1684,Inputs!$J$6:$J$9,Inputs!$G$6:$G$9),LOOKUP(P1684,Inputs!$J$6:$J$9,Inputs!$H$6:$H$9))),0),"" )</f>
        <v/>
      </c>
      <c r="G1684" s="26">
        <f>IF($A1684&lt;=Inputs!$B$13,IF(2&lt;=Inputs!$B$8,IF(Inputs!$B$12&gt;0,MAX(MIN(NORM.INV(RAND(),LOOKUP(Q1684,Inputs!$J$6:$J$9,Inputs!$G$6:$G$9),LOOKUP(Q1684,Inputs!$J$6:$J$9,Inputs!$H$6:$H$9)),Inputs!$B$12),-Inputs!$B$12),NORM.INV(RAND(),LOOKUP(Q1684,Inputs!$J$6:$J$9,Inputs!$G$6:$G$9),LOOKUP(Q1684,Inputs!$J$6:$J$9,Inputs!$H$6:$H$9))),0),"" )</f>
        <v/>
      </c>
      <c r="H1684" s="26">
        <f>IF($A1684&lt;=Inputs!$B$13,IF(3&lt;=Inputs!$B$8,IF(Inputs!$B$12&gt;0,MAX(MIN(NORM.INV(RAND(),LOOKUP(R1684,Inputs!$J$6:$J$9,Inputs!$G$6:$G$9),LOOKUP(R1684,Inputs!$J$6:$J$9,Inputs!$H$6:$H$9)),Inputs!$B$12),-Inputs!$B$12),NORM.INV(RAND(),LOOKUP(R1684,Inputs!$J$6:$J$9,Inputs!$G$6:$G$9),LOOKUP(R1684,Inputs!$J$6:$J$9,Inputs!$H$6:$H$9))),0),"" )</f>
        <v/>
      </c>
      <c r="I1684" s="26">
        <f>IF($A1684&lt;=Inputs!$B$13,IF(4&lt;=Inputs!$B$8,IF(Inputs!$B$12&gt;0,MAX(MIN(NORM.INV(RAND(),LOOKUP(S1684,Inputs!$J$6:$J$9,Inputs!$G$6:$G$9),LOOKUP(S1684,Inputs!$J$6:$J$9,Inputs!$H$6:$H$9)),Inputs!$B$12),-Inputs!$B$12),NORM.INV(RAND(),LOOKUP(S1684,Inputs!$J$6:$J$9,Inputs!$G$6:$G$9),LOOKUP(S1684,Inputs!$J$6:$J$9,Inputs!$H$6:$H$9))),0),"" )</f>
        <v/>
      </c>
      <c r="J1684" s="26">
        <f>IF($A1684&lt;=Inputs!$B$13,IF(5&lt;=Inputs!$B$8,IF(Inputs!$B$12&gt;0,MAX(MIN(NORM.INV(RAND(),LOOKUP(T1684,Inputs!$J$6:$J$9,Inputs!$G$6:$G$9),LOOKUP(T1684,Inputs!$J$6:$J$9,Inputs!$H$6:$H$9)),Inputs!$B$12),-Inputs!$B$12),NORM.INV(RAND(),LOOKUP(T1684,Inputs!$J$6:$J$9,Inputs!$G$6:$G$9),LOOKUP(T1684,Inputs!$J$6:$J$9,Inputs!$H$6:$H$9))),0),"" )</f>
        <v/>
      </c>
      <c r="K1684" s="26">
        <f>IF($A1684&lt;=Inputs!$B$13,IF(6&lt;=Inputs!$B$8,IF(Inputs!$B$12&gt;0,MAX(MIN(NORM.INV(RAND(),LOOKUP(U1684,Inputs!$J$6:$J$9,Inputs!$G$6:$G$9),LOOKUP(U1684,Inputs!$J$6:$J$9,Inputs!$H$6:$H$9)),Inputs!$B$12),-Inputs!$B$12),NORM.INV(RAND(),LOOKUP(U1684,Inputs!$J$6:$J$9,Inputs!$G$6:$G$9),LOOKUP(U1684,Inputs!$J$6:$J$9,Inputs!$H$6:$H$9))),0),"" )</f>
        <v/>
      </c>
      <c r="L1684" s="26">
        <f>IF($A1684&lt;=Inputs!$B$13,IF(7&lt;=Inputs!$B$8,IF(Inputs!$B$12&gt;0,MAX(MIN(NORM.INV(RAND(),LOOKUP(V1684,Inputs!$J$6:$J$9,Inputs!$G$6:$G$9),LOOKUP(V1684,Inputs!$J$6:$J$9,Inputs!$H$6:$H$9)),Inputs!$B$12),-Inputs!$B$12),NORM.INV(RAND(),LOOKUP(V1684,Inputs!$J$6:$J$9,Inputs!$G$6:$G$9),LOOKUP(V1684,Inputs!$J$6:$J$9,Inputs!$H$6:$H$9))),0),"" )</f>
        <v/>
      </c>
      <c r="M1684" s="26">
        <f>IF($A1684&lt;=Inputs!$B$13,IF(8&lt;=Inputs!$B$8,IF(Inputs!$B$12&gt;0,MAX(MIN(NORM.INV(RAND(),LOOKUP(W1684,Inputs!$J$6:$J$9,Inputs!$G$6:$G$9),LOOKUP(W1684,Inputs!$J$6:$J$9,Inputs!$H$6:$H$9)),Inputs!$B$12),-Inputs!$B$12),NORM.INV(RAND(),LOOKUP(W1684,Inputs!$J$6:$J$9,Inputs!$G$6:$G$9),LOOKUP(W1684,Inputs!$J$6:$J$9,Inputs!$H$6:$H$9))),0),"" )</f>
        <v/>
      </c>
      <c r="N1684" s="26">
        <f>IF($A1684&lt;=Inputs!$B$13,IF(9&lt;=Inputs!$B$8,IF(Inputs!$B$12&gt;0,MAX(MIN(NORM.INV(RAND(),LOOKUP(X1684,Inputs!$J$6:$J$9,Inputs!$G$6:$G$9),LOOKUP(X1684,Inputs!$J$6:$J$9,Inputs!$H$6:$H$9)),Inputs!$B$12),-Inputs!$B$12),NORM.INV(RAND(),LOOKUP(X1684,Inputs!$J$6:$J$9,Inputs!$G$6:$G$9),LOOKUP(X1684,Inputs!$J$6:$J$9,Inputs!$H$6:$H$9))),0),"" )</f>
        <v/>
      </c>
      <c r="O1684" s="26">
        <f>IF($A1684&lt;=Inputs!$B$13,IF(10&lt;=Inputs!$B$8,IF(Inputs!$B$12&gt;0,MAX(MIN(NORM.INV(RAND(),LOOKUP(Y1684,Inputs!$J$6:$J$9,Inputs!$G$6:$G$9),LOOKUP(Y1684,Inputs!$J$6:$J$9,Inputs!$H$6:$H$9)),Inputs!$B$12),-Inputs!$B$12),NORM.INV(RAND(),LOOKUP(Y1684,Inputs!$J$6:$J$9,Inputs!$G$6:$G$9),LOOKUP(Y1684,Inputs!$J$6:$J$9,Inputs!$H$6:$H$9))),0),"" )</f>
        <v/>
      </c>
      <c r="P1684" s="31">
        <f>IF($A1684&lt;=Inputs!$B$13,RAND(),"")</f>
        <v/>
      </c>
      <c r="Q1684" s="31">
        <f>IF($A1684&lt;=Inputs!$B$13,RAND(),"")</f>
        <v/>
      </c>
      <c r="R1684" s="31">
        <f>IF($A1684&lt;=Inputs!$B$13,RAND(),"")</f>
        <v/>
      </c>
      <c r="S1684" s="31">
        <f>IF($A1684&lt;=Inputs!$B$13,RAND(),"")</f>
        <v/>
      </c>
      <c r="T1684" s="31">
        <f>IF($A1684&lt;=Inputs!$B$13,RAND(),"")</f>
        <v/>
      </c>
      <c r="U1684" s="31">
        <f>IF($A1684&lt;=Inputs!$B$13,RAND(),"")</f>
        <v/>
      </c>
      <c r="V1684" s="31">
        <f>IF($A1684&lt;=Inputs!$B$13,RAND(),"")</f>
        <v/>
      </c>
      <c r="W1684" s="31">
        <f>IF($A1684&lt;=Inputs!$B$13,RAND(),"")</f>
        <v/>
      </c>
      <c r="X1684" s="31">
        <f>IF($A1684&lt;=Inputs!$B$13,RAND(),"")</f>
        <v/>
      </c>
      <c r="Y1684" s="31">
        <f>IF($A1684&lt;=Inputs!$B$13,RAND(),"")</f>
        <v/>
      </c>
    </row>
    <row r="1685">
      <c r="A1685" t="n">
        <v>1680</v>
      </c>
      <c r="B1685" s="26">
        <f>IF($A1685&lt;=Inputs!$B$13,IF(Inputs!$B$8&gt;0,SUM(F1685:O1685)/Inputs!$B$8,0),"")</f>
        <v/>
      </c>
      <c r="C1685" s="27">
        <f>IF($A1685&lt;=Inputs!$B$13,B1685/100,"")</f>
        <v/>
      </c>
      <c r="D1685" s="28">
        <f>IF($A1685&lt;=Inputs!$B$13,C1685*Inputs!$B$7,"")</f>
        <v/>
      </c>
      <c r="E1685" s="29">
        <f>IF($A1685&lt;=Inputs!$B$13,IF(D1685&gt;0,1,0),"")</f>
        <v/>
      </c>
      <c r="F1685" s="26">
        <f>IF($A1685&lt;=Inputs!$B$13,IF(1&lt;=Inputs!$B$8,IF(Inputs!$B$12&gt;0,MAX(MIN(NORM.INV(RAND(),LOOKUP(P1685,Inputs!$J$6:$J$9,Inputs!$G$6:$G$9),LOOKUP(P1685,Inputs!$J$6:$J$9,Inputs!$H$6:$H$9)),Inputs!$B$12),-Inputs!$B$12),NORM.INV(RAND(),LOOKUP(P1685,Inputs!$J$6:$J$9,Inputs!$G$6:$G$9),LOOKUP(P1685,Inputs!$J$6:$J$9,Inputs!$H$6:$H$9))),0),"" )</f>
        <v/>
      </c>
      <c r="G1685" s="26">
        <f>IF($A1685&lt;=Inputs!$B$13,IF(2&lt;=Inputs!$B$8,IF(Inputs!$B$12&gt;0,MAX(MIN(NORM.INV(RAND(),LOOKUP(Q1685,Inputs!$J$6:$J$9,Inputs!$G$6:$G$9),LOOKUP(Q1685,Inputs!$J$6:$J$9,Inputs!$H$6:$H$9)),Inputs!$B$12),-Inputs!$B$12),NORM.INV(RAND(),LOOKUP(Q1685,Inputs!$J$6:$J$9,Inputs!$G$6:$G$9),LOOKUP(Q1685,Inputs!$J$6:$J$9,Inputs!$H$6:$H$9))),0),"" )</f>
        <v/>
      </c>
      <c r="H1685" s="26">
        <f>IF($A1685&lt;=Inputs!$B$13,IF(3&lt;=Inputs!$B$8,IF(Inputs!$B$12&gt;0,MAX(MIN(NORM.INV(RAND(),LOOKUP(R1685,Inputs!$J$6:$J$9,Inputs!$G$6:$G$9),LOOKUP(R1685,Inputs!$J$6:$J$9,Inputs!$H$6:$H$9)),Inputs!$B$12),-Inputs!$B$12),NORM.INV(RAND(),LOOKUP(R1685,Inputs!$J$6:$J$9,Inputs!$G$6:$G$9),LOOKUP(R1685,Inputs!$J$6:$J$9,Inputs!$H$6:$H$9))),0),"" )</f>
        <v/>
      </c>
      <c r="I1685" s="26">
        <f>IF($A1685&lt;=Inputs!$B$13,IF(4&lt;=Inputs!$B$8,IF(Inputs!$B$12&gt;0,MAX(MIN(NORM.INV(RAND(),LOOKUP(S1685,Inputs!$J$6:$J$9,Inputs!$G$6:$G$9),LOOKUP(S1685,Inputs!$J$6:$J$9,Inputs!$H$6:$H$9)),Inputs!$B$12),-Inputs!$B$12),NORM.INV(RAND(),LOOKUP(S1685,Inputs!$J$6:$J$9,Inputs!$G$6:$G$9),LOOKUP(S1685,Inputs!$J$6:$J$9,Inputs!$H$6:$H$9))),0),"" )</f>
        <v/>
      </c>
      <c r="J1685" s="26">
        <f>IF($A1685&lt;=Inputs!$B$13,IF(5&lt;=Inputs!$B$8,IF(Inputs!$B$12&gt;0,MAX(MIN(NORM.INV(RAND(),LOOKUP(T1685,Inputs!$J$6:$J$9,Inputs!$G$6:$G$9),LOOKUP(T1685,Inputs!$J$6:$J$9,Inputs!$H$6:$H$9)),Inputs!$B$12),-Inputs!$B$12),NORM.INV(RAND(),LOOKUP(T1685,Inputs!$J$6:$J$9,Inputs!$G$6:$G$9),LOOKUP(T1685,Inputs!$J$6:$J$9,Inputs!$H$6:$H$9))),0),"" )</f>
        <v/>
      </c>
      <c r="K1685" s="26">
        <f>IF($A1685&lt;=Inputs!$B$13,IF(6&lt;=Inputs!$B$8,IF(Inputs!$B$12&gt;0,MAX(MIN(NORM.INV(RAND(),LOOKUP(U1685,Inputs!$J$6:$J$9,Inputs!$G$6:$G$9),LOOKUP(U1685,Inputs!$J$6:$J$9,Inputs!$H$6:$H$9)),Inputs!$B$12),-Inputs!$B$12),NORM.INV(RAND(),LOOKUP(U1685,Inputs!$J$6:$J$9,Inputs!$G$6:$G$9),LOOKUP(U1685,Inputs!$J$6:$J$9,Inputs!$H$6:$H$9))),0),"" )</f>
        <v/>
      </c>
      <c r="L1685" s="26">
        <f>IF($A1685&lt;=Inputs!$B$13,IF(7&lt;=Inputs!$B$8,IF(Inputs!$B$12&gt;0,MAX(MIN(NORM.INV(RAND(),LOOKUP(V1685,Inputs!$J$6:$J$9,Inputs!$G$6:$G$9),LOOKUP(V1685,Inputs!$J$6:$J$9,Inputs!$H$6:$H$9)),Inputs!$B$12),-Inputs!$B$12),NORM.INV(RAND(),LOOKUP(V1685,Inputs!$J$6:$J$9,Inputs!$G$6:$G$9),LOOKUP(V1685,Inputs!$J$6:$J$9,Inputs!$H$6:$H$9))),0),"" )</f>
        <v/>
      </c>
      <c r="M1685" s="26">
        <f>IF($A1685&lt;=Inputs!$B$13,IF(8&lt;=Inputs!$B$8,IF(Inputs!$B$12&gt;0,MAX(MIN(NORM.INV(RAND(),LOOKUP(W1685,Inputs!$J$6:$J$9,Inputs!$G$6:$G$9),LOOKUP(W1685,Inputs!$J$6:$J$9,Inputs!$H$6:$H$9)),Inputs!$B$12),-Inputs!$B$12),NORM.INV(RAND(),LOOKUP(W1685,Inputs!$J$6:$J$9,Inputs!$G$6:$G$9),LOOKUP(W1685,Inputs!$J$6:$J$9,Inputs!$H$6:$H$9))),0),"" )</f>
        <v/>
      </c>
      <c r="N1685" s="26">
        <f>IF($A1685&lt;=Inputs!$B$13,IF(9&lt;=Inputs!$B$8,IF(Inputs!$B$12&gt;0,MAX(MIN(NORM.INV(RAND(),LOOKUP(X1685,Inputs!$J$6:$J$9,Inputs!$G$6:$G$9),LOOKUP(X1685,Inputs!$J$6:$J$9,Inputs!$H$6:$H$9)),Inputs!$B$12),-Inputs!$B$12),NORM.INV(RAND(),LOOKUP(X1685,Inputs!$J$6:$J$9,Inputs!$G$6:$G$9),LOOKUP(X1685,Inputs!$J$6:$J$9,Inputs!$H$6:$H$9))),0),"" )</f>
        <v/>
      </c>
      <c r="O1685" s="26">
        <f>IF($A1685&lt;=Inputs!$B$13,IF(10&lt;=Inputs!$B$8,IF(Inputs!$B$12&gt;0,MAX(MIN(NORM.INV(RAND(),LOOKUP(Y1685,Inputs!$J$6:$J$9,Inputs!$G$6:$G$9),LOOKUP(Y1685,Inputs!$J$6:$J$9,Inputs!$H$6:$H$9)),Inputs!$B$12),-Inputs!$B$12),NORM.INV(RAND(),LOOKUP(Y1685,Inputs!$J$6:$J$9,Inputs!$G$6:$G$9),LOOKUP(Y1685,Inputs!$J$6:$J$9,Inputs!$H$6:$H$9))),0),"" )</f>
        <v/>
      </c>
      <c r="P1685" s="31">
        <f>IF($A1685&lt;=Inputs!$B$13,RAND(),"")</f>
        <v/>
      </c>
      <c r="Q1685" s="31">
        <f>IF($A1685&lt;=Inputs!$B$13,RAND(),"")</f>
        <v/>
      </c>
      <c r="R1685" s="31">
        <f>IF($A1685&lt;=Inputs!$B$13,RAND(),"")</f>
        <v/>
      </c>
      <c r="S1685" s="31">
        <f>IF($A1685&lt;=Inputs!$B$13,RAND(),"")</f>
        <v/>
      </c>
      <c r="T1685" s="31">
        <f>IF($A1685&lt;=Inputs!$B$13,RAND(),"")</f>
        <v/>
      </c>
      <c r="U1685" s="31">
        <f>IF($A1685&lt;=Inputs!$B$13,RAND(),"")</f>
        <v/>
      </c>
      <c r="V1685" s="31">
        <f>IF($A1685&lt;=Inputs!$B$13,RAND(),"")</f>
        <v/>
      </c>
      <c r="W1685" s="31">
        <f>IF($A1685&lt;=Inputs!$B$13,RAND(),"")</f>
        <v/>
      </c>
      <c r="X1685" s="31">
        <f>IF($A1685&lt;=Inputs!$B$13,RAND(),"")</f>
        <v/>
      </c>
      <c r="Y1685" s="31">
        <f>IF($A1685&lt;=Inputs!$B$13,RAND(),"")</f>
        <v/>
      </c>
    </row>
    <row r="1686">
      <c r="A1686" t="n">
        <v>1681</v>
      </c>
      <c r="B1686" s="26">
        <f>IF($A1686&lt;=Inputs!$B$13,IF(Inputs!$B$8&gt;0,SUM(F1686:O1686)/Inputs!$B$8,0),"")</f>
        <v/>
      </c>
      <c r="C1686" s="27">
        <f>IF($A1686&lt;=Inputs!$B$13,B1686/100,"")</f>
        <v/>
      </c>
      <c r="D1686" s="28">
        <f>IF($A1686&lt;=Inputs!$B$13,C1686*Inputs!$B$7,"")</f>
        <v/>
      </c>
      <c r="E1686" s="29">
        <f>IF($A1686&lt;=Inputs!$B$13,IF(D1686&gt;0,1,0),"")</f>
        <v/>
      </c>
      <c r="F1686" s="26">
        <f>IF($A1686&lt;=Inputs!$B$13,IF(1&lt;=Inputs!$B$8,IF(Inputs!$B$12&gt;0,MAX(MIN(NORM.INV(RAND(),LOOKUP(P1686,Inputs!$J$6:$J$9,Inputs!$G$6:$G$9),LOOKUP(P1686,Inputs!$J$6:$J$9,Inputs!$H$6:$H$9)),Inputs!$B$12),-Inputs!$B$12),NORM.INV(RAND(),LOOKUP(P1686,Inputs!$J$6:$J$9,Inputs!$G$6:$G$9),LOOKUP(P1686,Inputs!$J$6:$J$9,Inputs!$H$6:$H$9))),0),"" )</f>
        <v/>
      </c>
      <c r="G1686" s="26">
        <f>IF($A1686&lt;=Inputs!$B$13,IF(2&lt;=Inputs!$B$8,IF(Inputs!$B$12&gt;0,MAX(MIN(NORM.INV(RAND(),LOOKUP(Q1686,Inputs!$J$6:$J$9,Inputs!$G$6:$G$9),LOOKUP(Q1686,Inputs!$J$6:$J$9,Inputs!$H$6:$H$9)),Inputs!$B$12),-Inputs!$B$12),NORM.INV(RAND(),LOOKUP(Q1686,Inputs!$J$6:$J$9,Inputs!$G$6:$G$9),LOOKUP(Q1686,Inputs!$J$6:$J$9,Inputs!$H$6:$H$9))),0),"" )</f>
        <v/>
      </c>
      <c r="H1686" s="26">
        <f>IF($A1686&lt;=Inputs!$B$13,IF(3&lt;=Inputs!$B$8,IF(Inputs!$B$12&gt;0,MAX(MIN(NORM.INV(RAND(),LOOKUP(R1686,Inputs!$J$6:$J$9,Inputs!$G$6:$G$9),LOOKUP(R1686,Inputs!$J$6:$J$9,Inputs!$H$6:$H$9)),Inputs!$B$12),-Inputs!$B$12),NORM.INV(RAND(),LOOKUP(R1686,Inputs!$J$6:$J$9,Inputs!$G$6:$G$9),LOOKUP(R1686,Inputs!$J$6:$J$9,Inputs!$H$6:$H$9))),0),"" )</f>
        <v/>
      </c>
      <c r="I1686" s="26">
        <f>IF($A1686&lt;=Inputs!$B$13,IF(4&lt;=Inputs!$B$8,IF(Inputs!$B$12&gt;0,MAX(MIN(NORM.INV(RAND(),LOOKUP(S1686,Inputs!$J$6:$J$9,Inputs!$G$6:$G$9),LOOKUP(S1686,Inputs!$J$6:$J$9,Inputs!$H$6:$H$9)),Inputs!$B$12),-Inputs!$B$12),NORM.INV(RAND(),LOOKUP(S1686,Inputs!$J$6:$J$9,Inputs!$G$6:$G$9),LOOKUP(S1686,Inputs!$J$6:$J$9,Inputs!$H$6:$H$9))),0),"" )</f>
        <v/>
      </c>
      <c r="J1686" s="26">
        <f>IF($A1686&lt;=Inputs!$B$13,IF(5&lt;=Inputs!$B$8,IF(Inputs!$B$12&gt;0,MAX(MIN(NORM.INV(RAND(),LOOKUP(T1686,Inputs!$J$6:$J$9,Inputs!$G$6:$G$9),LOOKUP(T1686,Inputs!$J$6:$J$9,Inputs!$H$6:$H$9)),Inputs!$B$12),-Inputs!$B$12),NORM.INV(RAND(),LOOKUP(T1686,Inputs!$J$6:$J$9,Inputs!$G$6:$G$9),LOOKUP(T1686,Inputs!$J$6:$J$9,Inputs!$H$6:$H$9))),0),"" )</f>
        <v/>
      </c>
      <c r="K1686" s="26">
        <f>IF($A1686&lt;=Inputs!$B$13,IF(6&lt;=Inputs!$B$8,IF(Inputs!$B$12&gt;0,MAX(MIN(NORM.INV(RAND(),LOOKUP(U1686,Inputs!$J$6:$J$9,Inputs!$G$6:$G$9),LOOKUP(U1686,Inputs!$J$6:$J$9,Inputs!$H$6:$H$9)),Inputs!$B$12),-Inputs!$B$12),NORM.INV(RAND(),LOOKUP(U1686,Inputs!$J$6:$J$9,Inputs!$G$6:$G$9),LOOKUP(U1686,Inputs!$J$6:$J$9,Inputs!$H$6:$H$9))),0),"" )</f>
        <v/>
      </c>
      <c r="L1686" s="26">
        <f>IF($A1686&lt;=Inputs!$B$13,IF(7&lt;=Inputs!$B$8,IF(Inputs!$B$12&gt;0,MAX(MIN(NORM.INV(RAND(),LOOKUP(V1686,Inputs!$J$6:$J$9,Inputs!$G$6:$G$9),LOOKUP(V1686,Inputs!$J$6:$J$9,Inputs!$H$6:$H$9)),Inputs!$B$12),-Inputs!$B$12),NORM.INV(RAND(),LOOKUP(V1686,Inputs!$J$6:$J$9,Inputs!$G$6:$G$9),LOOKUP(V1686,Inputs!$J$6:$J$9,Inputs!$H$6:$H$9))),0),"" )</f>
        <v/>
      </c>
      <c r="M1686" s="26">
        <f>IF($A1686&lt;=Inputs!$B$13,IF(8&lt;=Inputs!$B$8,IF(Inputs!$B$12&gt;0,MAX(MIN(NORM.INV(RAND(),LOOKUP(W1686,Inputs!$J$6:$J$9,Inputs!$G$6:$G$9),LOOKUP(W1686,Inputs!$J$6:$J$9,Inputs!$H$6:$H$9)),Inputs!$B$12),-Inputs!$B$12),NORM.INV(RAND(),LOOKUP(W1686,Inputs!$J$6:$J$9,Inputs!$G$6:$G$9),LOOKUP(W1686,Inputs!$J$6:$J$9,Inputs!$H$6:$H$9))),0),"" )</f>
        <v/>
      </c>
      <c r="N1686" s="26">
        <f>IF($A1686&lt;=Inputs!$B$13,IF(9&lt;=Inputs!$B$8,IF(Inputs!$B$12&gt;0,MAX(MIN(NORM.INV(RAND(),LOOKUP(X1686,Inputs!$J$6:$J$9,Inputs!$G$6:$G$9),LOOKUP(X1686,Inputs!$J$6:$J$9,Inputs!$H$6:$H$9)),Inputs!$B$12),-Inputs!$B$12),NORM.INV(RAND(),LOOKUP(X1686,Inputs!$J$6:$J$9,Inputs!$G$6:$G$9),LOOKUP(X1686,Inputs!$J$6:$J$9,Inputs!$H$6:$H$9))),0),"" )</f>
        <v/>
      </c>
      <c r="O1686" s="26">
        <f>IF($A1686&lt;=Inputs!$B$13,IF(10&lt;=Inputs!$B$8,IF(Inputs!$B$12&gt;0,MAX(MIN(NORM.INV(RAND(),LOOKUP(Y1686,Inputs!$J$6:$J$9,Inputs!$G$6:$G$9),LOOKUP(Y1686,Inputs!$J$6:$J$9,Inputs!$H$6:$H$9)),Inputs!$B$12),-Inputs!$B$12),NORM.INV(RAND(),LOOKUP(Y1686,Inputs!$J$6:$J$9,Inputs!$G$6:$G$9),LOOKUP(Y1686,Inputs!$J$6:$J$9,Inputs!$H$6:$H$9))),0),"" )</f>
        <v/>
      </c>
      <c r="P1686" s="31">
        <f>IF($A1686&lt;=Inputs!$B$13,RAND(),"")</f>
        <v/>
      </c>
      <c r="Q1686" s="31">
        <f>IF($A1686&lt;=Inputs!$B$13,RAND(),"")</f>
        <v/>
      </c>
      <c r="R1686" s="31">
        <f>IF($A1686&lt;=Inputs!$B$13,RAND(),"")</f>
        <v/>
      </c>
      <c r="S1686" s="31">
        <f>IF($A1686&lt;=Inputs!$B$13,RAND(),"")</f>
        <v/>
      </c>
      <c r="T1686" s="31">
        <f>IF($A1686&lt;=Inputs!$B$13,RAND(),"")</f>
        <v/>
      </c>
      <c r="U1686" s="31">
        <f>IF($A1686&lt;=Inputs!$B$13,RAND(),"")</f>
        <v/>
      </c>
      <c r="V1686" s="31">
        <f>IF($A1686&lt;=Inputs!$B$13,RAND(),"")</f>
        <v/>
      </c>
      <c r="W1686" s="31">
        <f>IF($A1686&lt;=Inputs!$B$13,RAND(),"")</f>
        <v/>
      </c>
      <c r="X1686" s="31">
        <f>IF($A1686&lt;=Inputs!$B$13,RAND(),"")</f>
        <v/>
      </c>
      <c r="Y1686" s="31">
        <f>IF($A1686&lt;=Inputs!$B$13,RAND(),"")</f>
        <v/>
      </c>
    </row>
    <row r="1687">
      <c r="A1687" t="n">
        <v>1682</v>
      </c>
      <c r="B1687" s="26">
        <f>IF($A1687&lt;=Inputs!$B$13,IF(Inputs!$B$8&gt;0,SUM(F1687:O1687)/Inputs!$B$8,0),"")</f>
        <v/>
      </c>
      <c r="C1687" s="27">
        <f>IF($A1687&lt;=Inputs!$B$13,B1687/100,"")</f>
        <v/>
      </c>
      <c r="D1687" s="28">
        <f>IF($A1687&lt;=Inputs!$B$13,C1687*Inputs!$B$7,"")</f>
        <v/>
      </c>
      <c r="E1687" s="29">
        <f>IF($A1687&lt;=Inputs!$B$13,IF(D1687&gt;0,1,0),"")</f>
        <v/>
      </c>
      <c r="F1687" s="26">
        <f>IF($A1687&lt;=Inputs!$B$13,IF(1&lt;=Inputs!$B$8,IF(Inputs!$B$12&gt;0,MAX(MIN(NORM.INV(RAND(),LOOKUP(P1687,Inputs!$J$6:$J$9,Inputs!$G$6:$G$9),LOOKUP(P1687,Inputs!$J$6:$J$9,Inputs!$H$6:$H$9)),Inputs!$B$12),-Inputs!$B$12),NORM.INV(RAND(),LOOKUP(P1687,Inputs!$J$6:$J$9,Inputs!$G$6:$G$9),LOOKUP(P1687,Inputs!$J$6:$J$9,Inputs!$H$6:$H$9))),0),"" )</f>
        <v/>
      </c>
      <c r="G1687" s="26">
        <f>IF($A1687&lt;=Inputs!$B$13,IF(2&lt;=Inputs!$B$8,IF(Inputs!$B$12&gt;0,MAX(MIN(NORM.INV(RAND(),LOOKUP(Q1687,Inputs!$J$6:$J$9,Inputs!$G$6:$G$9),LOOKUP(Q1687,Inputs!$J$6:$J$9,Inputs!$H$6:$H$9)),Inputs!$B$12),-Inputs!$B$12),NORM.INV(RAND(),LOOKUP(Q1687,Inputs!$J$6:$J$9,Inputs!$G$6:$G$9),LOOKUP(Q1687,Inputs!$J$6:$J$9,Inputs!$H$6:$H$9))),0),"" )</f>
        <v/>
      </c>
      <c r="H1687" s="26">
        <f>IF($A1687&lt;=Inputs!$B$13,IF(3&lt;=Inputs!$B$8,IF(Inputs!$B$12&gt;0,MAX(MIN(NORM.INV(RAND(),LOOKUP(R1687,Inputs!$J$6:$J$9,Inputs!$G$6:$G$9),LOOKUP(R1687,Inputs!$J$6:$J$9,Inputs!$H$6:$H$9)),Inputs!$B$12),-Inputs!$B$12),NORM.INV(RAND(),LOOKUP(R1687,Inputs!$J$6:$J$9,Inputs!$G$6:$G$9),LOOKUP(R1687,Inputs!$J$6:$J$9,Inputs!$H$6:$H$9))),0),"" )</f>
        <v/>
      </c>
      <c r="I1687" s="26">
        <f>IF($A1687&lt;=Inputs!$B$13,IF(4&lt;=Inputs!$B$8,IF(Inputs!$B$12&gt;0,MAX(MIN(NORM.INV(RAND(),LOOKUP(S1687,Inputs!$J$6:$J$9,Inputs!$G$6:$G$9),LOOKUP(S1687,Inputs!$J$6:$J$9,Inputs!$H$6:$H$9)),Inputs!$B$12),-Inputs!$B$12),NORM.INV(RAND(),LOOKUP(S1687,Inputs!$J$6:$J$9,Inputs!$G$6:$G$9),LOOKUP(S1687,Inputs!$J$6:$J$9,Inputs!$H$6:$H$9))),0),"" )</f>
        <v/>
      </c>
      <c r="J1687" s="26">
        <f>IF($A1687&lt;=Inputs!$B$13,IF(5&lt;=Inputs!$B$8,IF(Inputs!$B$12&gt;0,MAX(MIN(NORM.INV(RAND(),LOOKUP(T1687,Inputs!$J$6:$J$9,Inputs!$G$6:$G$9),LOOKUP(T1687,Inputs!$J$6:$J$9,Inputs!$H$6:$H$9)),Inputs!$B$12),-Inputs!$B$12),NORM.INV(RAND(),LOOKUP(T1687,Inputs!$J$6:$J$9,Inputs!$G$6:$G$9),LOOKUP(T1687,Inputs!$J$6:$J$9,Inputs!$H$6:$H$9))),0),"" )</f>
        <v/>
      </c>
      <c r="K1687" s="26">
        <f>IF($A1687&lt;=Inputs!$B$13,IF(6&lt;=Inputs!$B$8,IF(Inputs!$B$12&gt;0,MAX(MIN(NORM.INV(RAND(),LOOKUP(U1687,Inputs!$J$6:$J$9,Inputs!$G$6:$G$9),LOOKUP(U1687,Inputs!$J$6:$J$9,Inputs!$H$6:$H$9)),Inputs!$B$12),-Inputs!$B$12),NORM.INV(RAND(),LOOKUP(U1687,Inputs!$J$6:$J$9,Inputs!$G$6:$G$9),LOOKUP(U1687,Inputs!$J$6:$J$9,Inputs!$H$6:$H$9))),0),"" )</f>
        <v/>
      </c>
      <c r="L1687" s="26">
        <f>IF($A1687&lt;=Inputs!$B$13,IF(7&lt;=Inputs!$B$8,IF(Inputs!$B$12&gt;0,MAX(MIN(NORM.INV(RAND(),LOOKUP(V1687,Inputs!$J$6:$J$9,Inputs!$G$6:$G$9),LOOKUP(V1687,Inputs!$J$6:$J$9,Inputs!$H$6:$H$9)),Inputs!$B$12),-Inputs!$B$12),NORM.INV(RAND(),LOOKUP(V1687,Inputs!$J$6:$J$9,Inputs!$G$6:$G$9),LOOKUP(V1687,Inputs!$J$6:$J$9,Inputs!$H$6:$H$9))),0),"" )</f>
        <v/>
      </c>
      <c r="M1687" s="26">
        <f>IF($A1687&lt;=Inputs!$B$13,IF(8&lt;=Inputs!$B$8,IF(Inputs!$B$12&gt;0,MAX(MIN(NORM.INV(RAND(),LOOKUP(W1687,Inputs!$J$6:$J$9,Inputs!$G$6:$G$9),LOOKUP(W1687,Inputs!$J$6:$J$9,Inputs!$H$6:$H$9)),Inputs!$B$12),-Inputs!$B$12),NORM.INV(RAND(),LOOKUP(W1687,Inputs!$J$6:$J$9,Inputs!$G$6:$G$9),LOOKUP(W1687,Inputs!$J$6:$J$9,Inputs!$H$6:$H$9))),0),"" )</f>
        <v/>
      </c>
      <c r="N1687" s="26">
        <f>IF($A1687&lt;=Inputs!$B$13,IF(9&lt;=Inputs!$B$8,IF(Inputs!$B$12&gt;0,MAX(MIN(NORM.INV(RAND(),LOOKUP(X1687,Inputs!$J$6:$J$9,Inputs!$G$6:$G$9),LOOKUP(X1687,Inputs!$J$6:$J$9,Inputs!$H$6:$H$9)),Inputs!$B$12),-Inputs!$B$12),NORM.INV(RAND(),LOOKUP(X1687,Inputs!$J$6:$J$9,Inputs!$G$6:$G$9),LOOKUP(X1687,Inputs!$J$6:$J$9,Inputs!$H$6:$H$9))),0),"" )</f>
        <v/>
      </c>
      <c r="O1687" s="26">
        <f>IF($A1687&lt;=Inputs!$B$13,IF(10&lt;=Inputs!$B$8,IF(Inputs!$B$12&gt;0,MAX(MIN(NORM.INV(RAND(),LOOKUP(Y1687,Inputs!$J$6:$J$9,Inputs!$G$6:$G$9),LOOKUP(Y1687,Inputs!$J$6:$J$9,Inputs!$H$6:$H$9)),Inputs!$B$12),-Inputs!$B$12),NORM.INV(RAND(),LOOKUP(Y1687,Inputs!$J$6:$J$9,Inputs!$G$6:$G$9),LOOKUP(Y1687,Inputs!$J$6:$J$9,Inputs!$H$6:$H$9))),0),"" )</f>
        <v/>
      </c>
      <c r="P1687" s="31">
        <f>IF($A1687&lt;=Inputs!$B$13,RAND(),"")</f>
        <v/>
      </c>
      <c r="Q1687" s="31">
        <f>IF($A1687&lt;=Inputs!$B$13,RAND(),"")</f>
        <v/>
      </c>
      <c r="R1687" s="31">
        <f>IF($A1687&lt;=Inputs!$B$13,RAND(),"")</f>
        <v/>
      </c>
      <c r="S1687" s="31">
        <f>IF($A1687&lt;=Inputs!$B$13,RAND(),"")</f>
        <v/>
      </c>
      <c r="T1687" s="31">
        <f>IF($A1687&lt;=Inputs!$B$13,RAND(),"")</f>
        <v/>
      </c>
      <c r="U1687" s="31">
        <f>IF($A1687&lt;=Inputs!$B$13,RAND(),"")</f>
        <v/>
      </c>
      <c r="V1687" s="31">
        <f>IF($A1687&lt;=Inputs!$B$13,RAND(),"")</f>
        <v/>
      </c>
      <c r="W1687" s="31">
        <f>IF($A1687&lt;=Inputs!$B$13,RAND(),"")</f>
        <v/>
      </c>
      <c r="X1687" s="31">
        <f>IF($A1687&lt;=Inputs!$B$13,RAND(),"")</f>
        <v/>
      </c>
      <c r="Y1687" s="31">
        <f>IF($A1687&lt;=Inputs!$B$13,RAND(),"")</f>
        <v/>
      </c>
    </row>
    <row r="1688">
      <c r="A1688" t="n">
        <v>1683</v>
      </c>
      <c r="B1688" s="26">
        <f>IF($A1688&lt;=Inputs!$B$13,IF(Inputs!$B$8&gt;0,SUM(F1688:O1688)/Inputs!$B$8,0),"")</f>
        <v/>
      </c>
      <c r="C1688" s="27">
        <f>IF($A1688&lt;=Inputs!$B$13,B1688/100,"")</f>
        <v/>
      </c>
      <c r="D1688" s="28">
        <f>IF($A1688&lt;=Inputs!$B$13,C1688*Inputs!$B$7,"")</f>
        <v/>
      </c>
      <c r="E1688" s="29">
        <f>IF($A1688&lt;=Inputs!$B$13,IF(D1688&gt;0,1,0),"")</f>
        <v/>
      </c>
      <c r="F1688" s="26">
        <f>IF($A1688&lt;=Inputs!$B$13,IF(1&lt;=Inputs!$B$8,IF(Inputs!$B$12&gt;0,MAX(MIN(NORM.INV(RAND(),LOOKUP(P1688,Inputs!$J$6:$J$9,Inputs!$G$6:$G$9),LOOKUP(P1688,Inputs!$J$6:$J$9,Inputs!$H$6:$H$9)),Inputs!$B$12),-Inputs!$B$12),NORM.INV(RAND(),LOOKUP(P1688,Inputs!$J$6:$J$9,Inputs!$G$6:$G$9),LOOKUP(P1688,Inputs!$J$6:$J$9,Inputs!$H$6:$H$9))),0),"" )</f>
        <v/>
      </c>
      <c r="G1688" s="26">
        <f>IF($A1688&lt;=Inputs!$B$13,IF(2&lt;=Inputs!$B$8,IF(Inputs!$B$12&gt;0,MAX(MIN(NORM.INV(RAND(),LOOKUP(Q1688,Inputs!$J$6:$J$9,Inputs!$G$6:$G$9),LOOKUP(Q1688,Inputs!$J$6:$J$9,Inputs!$H$6:$H$9)),Inputs!$B$12),-Inputs!$B$12),NORM.INV(RAND(),LOOKUP(Q1688,Inputs!$J$6:$J$9,Inputs!$G$6:$G$9),LOOKUP(Q1688,Inputs!$J$6:$J$9,Inputs!$H$6:$H$9))),0),"" )</f>
        <v/>
      </c>
      <c r="H1688" s="26">
        <f>IF($A1688&lt;=Inputs!$B$13,IF(3&lt;=Inputs!$B$8,IF(Inputs!$B$12&gt;0,MAX(MIN(NORM.INV(RAND(),LOOKUP(R1688,Inputs!$J$6:$J$9,Inputs!$G$6:$G$9),LOOKUP(R1688,Inputs!$J$6:$J$9,Inputs!$H$6:$H$9)),Inputs!$B$12),-Inputs!$B$12),NORM.INV(RAND(),LOOKUP(R1688,Inputs!$J$6:$J$9,Inputs!$G$6:$G$9),LOOKUP(R1688,Inputs!$J$6:$J$9,Inputs!$H$6:$H$9))),0),"" )</f>
        <v/>
      </c>
      <c r="I1688" s="26">
        <f>IF($A1688&lt;=Inputs!$B$13,IF(4&lt;=Inputs!$B$8,IF(Inputs!$B$12&gt;0,MAX(MIN(NORM.INV(RAND(),LOOKUP(S1688,Inputs!$J$6:$J$9,Inputs!$G$6:$G$9),LOOKUP(S1688,Inputs!$J$6:$J$9,Inputs!$H$6:$H$9)),Inputs!$B$12),-Inputs!$B$12),NORM.INV(RAND(),LOOKUP(S1688,Inputs!$J$6:$J$9,Inputs!$G$6:$G$9),LOOKUP(S1688,Inputs!$J$6:$J$9,Inputs!$H$6:$H$9))),0),"" )</f>
        <v/>
      </c>
      <c r="J1688" s="26">
        <f>IF($A1688&lt;=Inputs!$B$13,IF(5&lt;=Inputs!$B$8,IF(Inputs!$B$12&gt;0,MAX(MIN(NORM.INV(RAND(),LOOKUP(T1688,Inputs!$J$6:$J$9,Inputs!$G$6:$G$9),LOOKUP(T1688,Inputs!$J$6:$J$9,Inputs!$H$6:$H$9)),Inputs!$B$12),-Inputs!$B$12),NORM.INV(RAND(),LOOKUP(T1688,Inputs!$J$6:$J$9,Inputs!$G$6:$G$9),LOOKUP(T1688,Inputs!$J$6:$J$9,Inputs!$H$6:$H$9))),0),"" )</f>
        <v/>
      </c>
      <c r="K1688" s="26">
        <f>IF($A1688&lt;=Inputs!$B$13,IF(6&lt;=Inputs!$B$8,IF(Inputs!$B$12&gt;0,MAX(MIN(NORM.INV(RAND(),LOOKUP(U1688,Inputs!$J$6:$J$9,Inputs!$G$6:$G$9),LOOKUP(U1688,Inputs!$J$6:$J$9,Inputs!$H$6:$H$9)),Inputs!$B$12),-Inputs!$B$12),NORM.INV(RAND(),LOOKUP(U1688,Inputs!$J$6:$J$9,Inputs!$G$6:$G$9),LOOKUP(U1688,Inputs!$J$6:$J$9,Inputs!$H$6:$H$9))),0),"" )</f>
        <v/>
      </c>
      <c r="L1688" s="26">
        <f>IF($A1688&lt;=Inputs!$B$13,IF(7&lt;=Inputs!$B$8,IF(Inputs!$B$12&gt;0,MAX(MIN(NORM.INV(RAND(),LOOKUP(V1688,Inputs!$J$6:$J$9,Inputs!$G$6:$G$9),LOOKUP(V1688,Inputs!$J$6:$J$9,Inputs!$H$6:$H$9)),Inputs!$B$12),-Inputs!$B$12),NORM.INV(RAND(),LOOKUP(V1688,Inputs!$J$6:$J$9,Inputs!$G$6:$G$9),LOOKUP(V1688,Inputs!$J$6:$J$9,Inputs!$H$6:$H$9))),0),"" )</f>
        <v/>
      </c>
      <c r="M1688" s="26">
        <f>IF($A1688&lt;=Inputs!$B$13,IF(8&lt;=Inputs!$B$8,IF(Inputs!$B$12&gt;0,MAX(MIN(NORM.INV(RAND(),LOOKUP(W1688,Inputs!$J$6:$J$9,Inputs!$G$6:$G$9),LOOKUP(W1688,Inputs!$J$6:$J$9,Inputs!$H$6:$H$9)),Inputs!$B$12),-Inputs!$B$12),NORM.INV(RAND(),LOOKUP(W1688,Inputs!$J$6:$J$9,Inputs!$G$6:$G$9),LOOKUP(W1688,Inputs!$J$6:$J$9,Inputs!$H$6:$H$9))),0),"" )</f>
        <v/>
      </c>
      <c r="N1688" s="26">
        <f>IF($A1688&lt;=Inputs!$B$13,IF(9&lt;=Inputs!$B$8,IF(Inputs!$B$12&gt;0,MAX(MIN(NORM.INV(RAND(),LOOKUP(X1688,Inputs!$J$6:$J$9,Inputs!$G$6:$G$9),LOOKUP(X1688,Inputs!$J$6:$J$9,Inputs!$H$6:$H$9)),Inputs!$B$12),-Inputs!$B$12),NORM.INV(RAND(),LOOKUP(X1688,Inputs!$J$6:$J$9,Inputs!$G$6:$G$9),LOOKUP(X1688,Inputs!$J$6:$J$9,Inputs!$H$6:$H$9))),0),"" )</f>
        <v/>
      </c>
      <c r="O1688" s="26">
        <f>IF($A1688&lt;=Inputs!$B$13,IF(10&lt;=Inputs!$B$8,IF(Inputs!$B$12&gt;0,MAX(MIN(NORM.INV(RAND(),LOOKUP(Y1688,Inputs!$J$6:$J$9,Inputs!$G$6:$G$9),LOOKUP(Y1688,Inputs!$J$6:$J$9,Inputs!$H$6:$H$9)),Inputs!$B$12),-Inputs!$B$12),NORM.INV(RAND(),LOOKUP(Y1688,Inputs!$J$6:$J$9,Inputs!$G$6:$G$9),LOOKUP(Y1688,Inputs!$J$6:$J$9,Inputs!$H$6:$H$9))),0),"" )</f>
        <v/>
      </c>
      <c r="P1688" s="31">
        <f>IF($A1688&lt;=Inputs!$B$13,RAND(),"")</f>
        <v/>
      </c>
      <c r="Q1688" s="31">
        <f>IF($A1688&lt;=Inputs!$B$13,RAND(),"")</f>
        <v/>
      </c>
      <c r="R1688" s="31">
        <f>IF($A1688&lt;=Inputs!$B$13,RAND(),"")</f>
        <v/>
      </c>
      <c r="S1688" s="31">
        <f>IF($A1688&lt;=Inputs!$B$13,RAND(),"")</f>
        <v/>
      </c>
      <c r="T1688" s="31">
        <f>IF($A1688&lt;=Inputs!$B$13,RAND(),"")</f>
        <v/>
      </c>
      <c r="U1688" s="31">
        <f>IF($A1688&lt;=Inputs!$B$13,RAND(),"")</f>
        <v/>
      </c>
      <c r="V1688" s="31">
        <f>IF($A1688&lt;=Inputs!$B$13,RAND(),"")</f>
        <v/>
      </c>
      <c r="W1688" s="31">
        <f>IF($A1688&lt;=Inputs!$B$13,RAND(),"")</f>
        <v/>
      </c>
      <c r="X1688" s="31">
        <f>IF($A1688&lt;=Inputs!$B$13,RAND(),"")</f>
        <v/>
      </c>
      <c r="Y1688" s="31">
        <f>IF($A1688&lt;=Inputs!$B$13,RAND(),"")</f>
        <v/>
      </c>
    </row>
    <row r="1689">
      <c r="A1689" t="n">
        <v>1684</v>
      </c>
      <c r="B1689" s="26">
        <f>IF($A1689&lt;=Inputs!$B$13,IF(Inputs!$B$8&gt;0,SUM(F1689:O1689)/Inputs!$B$8,0),"")</f>
        <v/>
      </c>
      <c r="C1689" s="27">
        <f>IF($A1689&lt;=Inputs!$B$13,B1689/100,"")</f>
        <v/>
      </c>
      <c r="D1689" s="28">
        <f>IF($A1689&lt;=Inputs!$B$13,C1689*Inputs!$B$7,"")</f>
        <v/>
      </c>
      <c r="E1689" s="29">
        <f>IF($A1689&lt;=Inputs!$B$13,IF(D1689&gt;0,1,0),"")</f>
        <v/>
      </c>
      <c r="F1689" s="26">
        <f>IF($A1689&lt;=Inputs!$B$13,IF(1&lt;=Inputs!$B$8,IF(Inputs!$B$12&gt;0,MAX(MIN(NORM.INV(RAND(),LOOKUP(P1689,Inputs!$J$6:$J$9,Inputs!$G$6:$G$9),LOOKUP(P1689,Inputs!$J$6:$J$9,Inputs!$H$6:$H$9)),Inputs!$B$12),-Inputs!$B$12),NORM.INV(RAND(),LOOKUP(P1689,Inputs!$J$6:$J$9,Inputs!$G$6:$G$9),LOOKUP(P1689,Inputs!$J$6:$J$9,Inputs!$H$6:$H$9))),0),"" )</f>
        <v/>
      </c>
      <c r="G1689" s="26">
        <f>IF($A1689&lt;=Inputs!$B$13,IF(2&lt;=Inputs!$B$8,IF(Inputs!$B$12&gt;0,MAX(MIN(NORM.INV(RAND(),LOOKUP(Q1689,Inputs!$J$6:$J$9,Inputs!$G$6:$G$9),LOOKUP(Q1689,Inputs!$J$6:$J$9,Inputs!$H$6:$H$9)),Inputs!$B$12),-Inputs!$B$12),NORM.INV(RAND(),LOOKUP(Q1689,Inputs!$J$6:$J$9,Inputs!$G$6:$G$9),LOOKUP(Q1689,Inputs!$J$6:$J$9,Inputs!$H$6:$H$9))),0),"" )</f>
        <v/>
      </c>
      <c r="H1689" s="26">
        <f>IF($A1689&lt;=Inputs!$B$13,IF(3&lt;=Inputs!$B$8,IF(Inputs!$B$12&gt;0,MAX(MIN(NORM.INV(RAND(),LOOKUP(R1689,Inputs!$J$6:$J$9,Inputs!$G$6:$G$9),LOOKUP(R1689,Inputs!$J$6:$J$9,Inputs!$H$6:$H$9)),Inputs!$B$12),-Inputs!$B$12),NORM.INV(RAND(),LOOKUP(R1689,Inputs!$J$6:$J$9,Inputs!$G$6:$G$9),LOOKUP(R1689,Inputs!$J$6:$J$9,Inputs!$H$6:$H$9))),0),"" )</f>
        <v/>
      </c>
      <c r="I1689" s="26">
        <f>IF($A1689&lt;=Inputs!$B$13,IF(4&lt;=Inputs!$B$8,IF(Inputs!$B$12&gt;0,MAX(MIN(NORM.INV(RAND(),LOOKUP(S1689,Inputs!$J$6:$J$9,Inputs!$G$6:$G$9),LOOKUP(S1689,Inputs!$J$6:$J$9,Inputs!$H$6:$H$9)),Inputs!$B$12),-Inputs!$B$12),NORM.INV(RAND(),LOOKUP(S1689,Inputs!$J$6:$J$9,Inputs!$G$6:$G$9),LOOKUP(S1689,Inputs!$J$6:$J$9,Inputs!$H$6:$H$9))),0),"" )</f>
        <v/>
      </c>
      <c r="J1689" s="26">
        <f>IF($A1689&lt;=Inputs!$B$13,IF(5&lt;=Inputs!$B$8,IF(Inputs!$B$12&gt;0,MAX(MIN(NORM.INV(RAND(),LOOKUP(T1689,Inputs!$J$6:$J$9,Inputs!$G$6:$G$9),LOOKUP(T1689,Inputs!$J$6:$J$9,Inputs!$H$6:$H$9)),Inputs!$B$12),-Inputs!$B$12),NORM.INV(RAND(),LOOKUP(T1689,Inputs!$J$6:$J$9,Inputs!$G$6:$G$9),LOOKUP(T1689,Inputs!$J$6:$J$9,Inputs!$H$6:$H$9))),0),"" )</f>
        <v/>
      </c>
      <c r="K1689" s="26">
        <f>IF($A1689&lt;=Inputs!$B$13,IF(6&lt;=Inputs!$B$8,IF(Inputs!$B$12&gt;0,MAX(MIN(NORM.INV(RAND(),LOOKUP(U1689,Inputs!$J$6:$J$9,Inputs!$G$6:$G$9),LOOKUP(U1689,Inputs!$J$6:$J$9,Inputs!$H$6:$H$9)),Inputs!$B$12),-Inputs!$B$12),NORM.INV(RAND(),LOOKUP(U1689,Inputs!$J$6:$J$9,Inputs!$G$6:$G$9),LOOKUP(U1689,Inputs!$J$6:$J$9,Inputs!$H$6:$H$9))),0),"" )</f>
        <v/>
      </c>
      <c r="L1689" s="26">
        <f>IF($A1689&lt;=Inputs!$B$13,IF(7&lt;=Inputs!$B$8,IF(Inputs!$B$12&gt;0,MAX(MIN(NORM.INV(RAND(),LOOKUP(V1689,Inputs!$J$6:$J$9,Inputs!$G$6:$G$9),LOOKUP(V1689,Inputs!$J$6:$J$9,Inputs!$H$6:$H$9)),Inputs!$B$12),-Inputs!$B$12),NORM.INV(RAND(),LOOKUP(V1689,Inputs!$J$6:$J$9,Inputs!$G$6:$G$9),LOOKUP(V1689,Inputs!$J$6:$J$9,Inputs!$H$6:$H$9))),0),"" )</f>
        <v/>
      </c>
      <c r="M1689" s="26">
        <f>IF($A1689&lt;=Inputs!$B$13,IF(8&lt;=Inputs!$B$8,IF(Inputs!$B$12&gt;0,MAX(MIN(NORM.INV(RAND(),LOOKUP(W1689,Inputs!$J$6:$J$9,Inputs!$G$6:$G$9),LOOKUP(W1689,Inputs!$J$6:$J$9,Inputs!$H$6:$H$9)),Inputs!$B$12),-Inputs!$B$12),NORM.INV(RAND(),LOOKUP(W1689,Inputs!$J$6:$J$9,Inputs!$G$6:$G$9),LOOKUP(W1689,Inputs!$J$6:$J$9,Inputs!$H$6:$H$9))),0),"" )</f>
        <v/>
      </c>
      <c r="N1689" s="26">
        <f>IF($A1689&lt;=Inputs!$B$13,IF(9&lt;=Inputs!$B$8,IF(Inputs!$B$12&gt;0,MAX(MIN(NORM.INV(RAND(),LOOKUP(X1689,Inputs!$J$6:$J$9,Inputs!$G$6:$G$9),LOOKUP(X1689,Inputs!$J$6:$J$9,Inputs!$H$6:$H$9)),Inputs!$B$12),-Inputs!$B$12),NORM.INV(RAND(),LOOKUP(X1689,Inputs!$J$6:$J$9,Inputs!$G$6:$G$9),LOOKUP(X1689,Inputs!$J$6:$J$9,Inputs!$H$6:$H$9))),0),"" )</f>
        <v/>
      </c>
      <c r="O1689" s="26">
        <f>IF($A1689&lt;=Inputs!$B$13,IF(10&lt;=Inputs!$B$8,IF(Inputs!$B$12&gt;0,MAX(MIN(NORM.INV(RAND(),LOOKUP(Y1689,Inputs!$J$6:$J$9,Inputs!$G$6:$G$9),LOOKUP(Y1689,Inputs!$J$6:$J$9,Inputs!$H$6:$H$9)),Inputs!$B$12),-Inputs!$B$12),NORM.INV(RAND(),LOOKUP(Y1689,Inputs!$J$6:$J$9,Inputs!$G$6:$G$9),LOOKUP(Y1689,Inputs!$J$6:$J$9,Inputs!$H$6:$H$9))),0),"" )</f>
        <v/>
      </c>
      <c r="P1689" s="31">
        <f>IF($A1689&lt;=Inputs!$B$13,RAND(),"")</f>
        <v/>
      </c>
      <c r="Q1689" s="31">
        <f>IF($A1689&lt;=Inputs!$B$13,RAND(),"")</f>
        <v/>
      </c>
      <c r="R1689" s="31">
        <f>IF($A1689&lt;=Inputs!$B$13,RAND(),"")</f>
        <v/>
      </c>
      <c r="S1689" s="31">
        <f>IF($A1689&lt;=Inputs!$B$13,RAND(),"")</f>
        <v/>
      </c>
      <c r="T1689" s="31">
        <f>IF($A1689&lt;=Inputs!$B$13,RAND(),"")</f>
        <v/>
      </c>
      <c r="U1689" s="31">
        <f>IF($A1689&lt;=Inputs!$B$13,RAND(),"")</f>
        <v/>
      </c>
      <c r="V1689" s="31">
        <f>IF($A1689&lt;=Inputs!$B$13,RAND(),"")</f>
        <v/>
      </c>
      <c r="W1689" s="31">
        <f>IF($A1689&lt;=Inputs!$B$13,RAND(),"")</f>
        <v/>
      </c>
      <c r="X1689" s="31">
        <f>IF($A1689&lt;=Inputs!$B$13,RAND(),"")</f>
        <v/>
      </c>
      <c r="Y1689" s="31">
        <f>IF($A1689&lt;=Inputs!$B$13,RAND(),"")</f>
        <v/>
      </c>
    </row>
    <row r="1690">
      <c r="A1690" t="n">
        <v>1685</v>
      </c>
      <c r="B1690" s="26">
        <f>IF($A1690&lt;=Inputs!$B$13,IF(Inputs!$B$8&gt;0,SUM(F1690:O1690)/Inputs!$B$8,0),"")</f>
        <v/>
      </c>
      <c r="C1690" s="27">
        <f>IF($A1690&lt;=Inputs!$B$13,B1690/100,"")</f>
        <v/>
      </c>
      <c r="D1690" s="28">
        <f>IF($A1690&lt;=Inputs!$B$13,C1690*Inputs!$B$7,"")</f>
        <v/>
      </c>
      <c r="E1690" s="29">
        <f>IF($A1690&lt;=Inputs!$B$13,IF(D1690&gt;0,1,0),"")</f>
        <v/>
      </c>
      <c r="F1690" s="26">
        <f>IF($A1690&lt;=Inputs!$B$13,IF(1&lt;=Inputs!$B$8,IF(Inputs!$B$12&gt;0,MAX(MIN(NORM.INV(RAND(),LOOKUP(P1690,Inputs!$J$6:$J$9,Inputs!$G$6:$G$9),LOOKUP(P1690,Inputs!$J$6:$J$9,Inputs!$H$6:$H$9)),Inputs!$B$12),-Inputs!$B$12),NORM.INV(RAND(),LOOKUP(P1690,Inputs!$J$6:$J$9,Inputs!$G$6:$G$9),LOOKUP(P1690,Inputs!$J$6:$J$9,Inputs!$H$6:$H$9))),0),"" )</f>
        <v/>
      </c>
      <c r="G1690" s="26">
        <f>IF($A1690&lt;=Inputs!$B$13,IF(2&lt;=Inputs!$B$8,IF(Inputs!$B$12&gt;0,MAX(MIN(NORM.INV(RAND(),LOOKUP(Q1690,Inputs!$J$6:$J$9,Inputs!$G$6:$G$9),LOOKUP(Q1690,Inputs!$J$6:$J$9,Inputs!$H$6:$H$9)),Inputs!$B$12),-Inputs!$B$12),NORM.INV(RAND(),LOOKUP(Q1690,Inputs!$J$6:$J$9,Inputs!$G$6:$G$9),LOOKUP(Q1690,Inputs!$J$6:$J$9,Inputs!$H$6:$H$9))),0),"" )</f>
        <v/>
      </c>
      <c r="H1690" s="26">
        <f>IF($A1690&lt;=Inputs!$B$13,IF(3&lt;=Inputs!$B$8,IF(Inputs!$B$12&gt;0,MAX(MIN(NORM.INV(RAND(),LOOKUP(R1690,Inputs!$J$6:$J$9,Inputs!$G$6:$G$9),LOOKUP(R1690,Inputs!$J$6:$J$9,Inputs!$H$6:$H$9)),Inputs!$B$12),-Inputs!$B$12),NORM.INV(RAND(),LOOKUP(R1690,Inputs!$J$6:$J$9,Inputs!$G$6:$G$9),LOOKUP(R1690,Inputs!$J$6:$J$9,Inputs!$H$6:$H$9))),0),"" )</f>
        <v/>
      </c>
      <c r="I1690" s="26">
        <f>IF($A1690&lt;=Inputs!$B$13,IF(4&lt;=Inputs!$B$8,IF(Inputs!$B$12&gt;0,MAX(MIN(NORM.INV(RAND(),LOOKUP(S1690,Inputs!$J$6:$J$9,Inputs!$G$6:$G$9),LOOKUP(S1690,Inputs!$J$6:$J$9,Inputs!$H$6:$H$9)),Inputs!$B$12),-Inputs!$B$12),NORM.INV(RAND(),LOOKUP(S1690,Inputs!$J$6:$J$9,Inputs!$G$6:$G$9),LOOKUP(S1690,Inputs!$J$6:$J$9,Inputs!$H$6:$H$9))),0),"" )</f>
        <v/>
      </c>
      <c r="J1690" s="26">
        <f>IF($A1690&lt;=Inputs!$B$13,IF(5&lt;=Inputs!$B$8,IF(Inputs!$B$12&gt;0,MAX(MIN(NORM.INV(RAND(),LOOKUP(T1690,Inputs!$J$6:$J$9,Inputs!$G$6:$G$9),LOOKUP(T1690,Inputs!$J$6:$J$9,Inputs!$H$6:$H$9)),Inputs!$B$12),-Inputs!$B$12),NORM.INV(RAND(),LOOKUP(T1690,Inputs!$J$6:$J$9,Inputs!$G$6:$G$9),LOOKUP(T1690,Inputs!$J$6:$J$9,Inputs!$H$6:$H$9))),0),"" )</f>
        <v/>
      </c>
      <c r="K1690" s="26">
        <f>IF($A1690&lt;=Inputs!$B$13,IF(6&lt;=Inputs!$B$8,IF(Inputs!$B$12&gt;0,MAX(MIN(NORM.INV(RAND(),LOOKUP(U1690,Inputs!$J$6:$J$9,Inputs!$G$6:$G$9),LOOKUP(U1690,Inputs!$J$6:$J$9,Inputs!$H$6:$H$9)),Inputs!$B$12),-Inputs!$B$12),NORM.INV(RAND(),LOOKUP(U1690,Inputs!$J$6:$J$9,Inputs!$G$6:$G$9),LOOKUP(U1690,Inputs!$J$6:$J$9,Inputs!$H$6:$H$9))),0),"" )</f>
        <v/>
      </c>
      <c r="L1690" s="26">
        <f>IF($A1690&lt;=Inputs!$B$13,IF(7&lt;=Inputs!$B$8,IF(Inputs!$B$12&gt;0,MAX(MIN(NORM.INV(RAND(),LOOKUP(V1690,Inputs!$J$6:$J$9,Inputs!$G$6:$G$9),LOOKUP(V1690,Inputs!$J$6:$J$9,Inputs!$H$6:$H$9)),Inputs!$B$12),-Inputs!$B$12),NORM.INV(RAND(),LOOKUP(V1690,Inputs!$J$6:$J$9,Inputs!$G$6:$G$9),LOOKUP(V1690,Inputs!$J$6:$J$9,Inputs!$H$6:$H$9))),0),"" )</f>
        <v/>
      </c>
      <c r="M1690" s="26">
        <f>IF($A1690&lt;=Inputs!$B$13,IF(8&lt;=Inputs!$B$8,IF(Inputs!$B$12&gt;0,MAX(MIN(NORM.INV(RAND(),LOOKUP(W1690,Inputs!$J$6:$J$9,Inputs!$G$6:$G$9),LOOKUP(W1690,Inputs!$J$6:$J$9,Inputs!$H$6:$H$9)),Inputs!$B$12),-Inputs!$B$12),NORM.INV(RAND(),LOOKUP(W1690,Inputs!$J$6:$J$9,Inputs!$G$6:$G$9),LOOKUP(W1690,Inputs!$J$6:$J$9,Inputs!$H$6:$H$9))),0),"" )</f>
        <v/>
      </c>
      <c r="N1690" s="26">
        <f>IF($A1690&lt;=Inputs!$B$13,IF(9&lt;=Inputs!$B$8,IF(Inputs!$B$12&gt;0,MAX(MIN(NORM.INV(RAND(),LOOKUP(X1690,Inputs!$J$6:$J$9,Inputs!$G$6:$G$9),LOOKUP(X1690,Inputs!$J$6:$J$9,Inputs!$H$6:$H$9)),Inputs!$B$12),-Inputs!$B$12),NORM.INV(RAND(),LOOKUP(X1690,Inputs!$J$6:$J$9,Inputs!$G$6:$G$9),LOOKUP(X1690,Inputs!$J$6:$J$9,Inputs!$H$6:$H$9))),0),"" )</f>
        <v/>
      </c>
      <c r="O1690" s="26">
        <f>IF($A1690&lt;=Inputs!$B$13,IF(10&lt;=Inputs!$B$8,IF(Inputs!$B$12&gt;0,MAX(MIN(NORM.INV(RAND(),LOOKUP(Y1690,Inputs!$J$6:$J$9,Inputs!$G$6:$G$9),LOOKUP(Y1690,Inputs!$J$6:$J$9,Inputs!$H$6:$H$9)),Inputs!$B$12),-Inputs!$B$12),NORM.INV(RAND(),LOOKUP(Y1690,Inputs!$J$6:$J$9,Inputs!$G$6:$G$9),LOOKUP(Y1690,Inputs!$J$6:$J$9,Inputs!$H$6:$H$9))),0),"" )</f>
        <v/>
      </c>
      <c r="P1690" s="31">
        <f>IF($A1690&lt;=Inputs!$B$13,RAND(),"")</f>
        <v/>
      </c>
      <c r="Q1690" s="31">
        <f>IF($A1690&lt;=Inputs!$B$13,RAND(),"")</f>
        <v/>
      </c>
      <c r="R1690" s="31">
        <f>IF($A1690&lt;=Inputs!$B$13,RAND(),"")</f>
        <v/>
      </c>
      <c r="S1690" s="31">
        <f>IF($A1690&lt;=Inputs!$B$13,RAND(),"")</f>
        <v/>
      </c>
      <c r="T1690" s="31">
        <f>IF($A1690&lt;=Inputs!$B$13,RAND(),"")</f>
        <v/>
      </c>
      <c r="U1690" s="31">
        <f>IF($A1690&lt;=Inputs!$B$13,RAND(),"")</f>
        <v/>
      </c>
      <c r="V1690" s="31">
        <f>IF($A1690&lt;=Inputs!$B$13,RAND(),"")</f>
        <v/>
      </c>
      <c r="W1690" s="31">
        <f>IF($A1690&lt;=Inputs!$B$13,RAND(),"")</f>
        <v/>
      </c>
      <c r="X1690" s="31">
        <f>IF($A1690&lt;=Inputs!$B$13,RAND(),"")</f>
        <v/>
      </c>
      <c r="Y1690" s="31">
        <f>IF($A1690&lt;=Inputs!$B$13,RAND(),"")</f>
        <v/>
      </c>
    </row>
    <row r="1691">
      <c r="A1691" t="n">
        <v>1686</v>
      </c>
      <c r="B1691" s="26">
        <f>IF($A1691&lt;=Inputs!$B$13,IF(Inputs!$B$8&gt;0,SUM(F1691:O1691)/Inputs!$B$8,0),"")</f>
        <v/>
      </c>
      <c r="C1691" s="27">
        <f>IF($A1691&lt;=Inputs!$B$13,B1691/100,"")</f>
        <v/>
      </c>
      <c r="D1691" s="28">
        <f>IF($A1691&lt;=Inputs!$B$13,C1691*Inputs!$B$7,"")</f>
        <v/>
      </c>
      <c r="E1691" s="29">
        <f>IF($A1691&lt;=Inputs!$B$13,IF(D1691&gt;0,1,0),"")</f>
        <v/>
      </c>
      <c r="F1691" s="26">
        <f>IF($A1691&lt;=Inputs!$B$13,IF(1&lt;=Inputs!$B$8,IF(Inputs!$B$12&gt;0,MAX(MIN(NORM.INV(RAND(),LOOKUP(P1691,Inputs!$J$6:$J$9,Inputs!$G$6:$G$9),LOOKUP(P1691,Inputs!$J$6:$J$9,Inputs!$H$6:$H$9)),Inputs!$B$12),-Inputs!$B$12),NORM.INV(RAND(),LOOKUP(P1691,Inputs!$J$6:$J$9,Inputs!$G$6:$G$9),LOOKUP(P1691,Inputs!$J$6:$J$9,Inputs!$H$6:$H$9))),0),"" )</f>
        <v/>
      </c>
      <c r="G1691" s="26">
        <f>IF($A1691&lt;=Inputs!$B$13,IF(2&lt;=Inputs!$B$8,IF(Inputs!$B$12&gt;0,MAX(MIN(NORM.INV(RAND(),LOOKUP(Q1691,Inputs!$J$6:$J$9,Inputs!$G$6:$G$9),LOOKUP(Q1691,Inputs!$J$6:$J$9,Inputs!$H$6:$H$9)),Inputs!$B$12),-Inputs!$B$12),NORM.INV(RAND(),LOOKUP(Q1691,Inputs!$J$6:$J$9,Inputs!$G$6:$G$9),LOOKUP(Q1691,Inputs!$J$6:$J$9,Inputs!$H$6:$H$9))),0),"" )</f>
        <v/>
      </c>
      <c r="H1691" s="26">
        <f>IF($A1691&lt;=Inputs!$B$13,IF(3&lt;=Inputs!$B$8,IF(Inputs!$B$12&gt;0,MAX(MIN(NORM.INV(RAND(),LOOKUP(R1691,Inputs!$J$6:$J$9,Inputs!$G$6:$G$9),LOOKUP(R1691,Inputs!$J$6:$J$9,Inputs!$H$6:$H$9)),Inputs!$B$12),-Inputs!$B$12),NORM.INV(RAND(),LOOKUP(R1691,Inputs!$J$6:$J$9,Inputs!$G$6:$G$9),LOOKUP(R1691,Inputs!$J$6:$J$9,Inputs!$H$6:$H$9))),0),"" )</f>
        <v/>
      </c>
      <c r="I1691" s="26">
        <f>IF($A1691&lt;=Inputs!$B$13,IF(4&lt;=Inputs!$B$8,IF(Inputs!$B$12&gt;0,MAX(MIN(NORM.INV(RAND(),LOOKUP(S1691,Inputs!$J$6:$J$9,Inputs!$G$6:$G$9),LOOKUP(S1691,Inputs!$J$6:$J$9,Inputs!$H$6:$H$9)),Inputs!$B$12),-Inputs!$B$12),NORM.INV(RAND(),LOOKUP(S1691,Inputs!$J$6:$J$9,Inputs!$G$6:$G$9),LOOKUP(S1691,Inputs!$J$6:$J$9,Inputs!$H$6:$H$9))),0),"" )</f>
        <v/>
      </c>
      <c r="J1691" s="26">
        <f>IF($A1691&lt;=Inputs!$B$13,IF(5&lt;=Inputs!$B$8,IF(Inputs!$B$12&gt;0,MAX(MIN(NORM.INV(RAND(),LOOKUP(T1691,Inputs!$J$6:$J$9,Inputs!$G$6:$G$9),LOOKUP(T1691,Inputs!$J$6:$J$9,Inputs!$H$6:$H$9)),Inputs!$B$12),-Inputs!$B$12),NORM.INV(RAND(),LOOKUP(T1691,Inputs!$J$6:$J$9,Inputs!$G$6:$G$9),LOOKUP(T1691,Inputs!$J$6:$J$9,Inputs!$H$6:$H$9))),0),"" )</f>
        <v/>
      </c>
      <c r="K1691" s="26">
        <f>IF($A1691&lt;=Inputs!$B$13,IF(6&lt;=Inputs!$B$8,IF(Inputs!$B$12&gt;0,MAX(MIN(NORM.INV(RAND(),LOOKUP(U1691,Inputs!$J$6:$J$9,Inputs!$G$6:$G$9),LOOKUP(U1691,Inputs!$J$6:$J$9,Inputs!$H$6:$H$9)),Inputs!$B$12),-Inputs!$B$12),NORM.INV(RAND(),LOOKUP(U1691,Inputs!$J$6:$J$9,Inputs!$G$6:$G$9),LOOKUP(U1691,Inputs!$J$6:$J$9,Inputs!$H$6:$H$9))),0),"" )</f>
        <v/>
      </c>
      <c r="L1691" s="26">
        <f>IF($A1691&lt;=Inputs!$B$13,IF(7&lt;=Inputs!$B$8,IF(Inputs!$B$12&gt;0,MAX(MIN(NORM.INV(RAND(),LOOKUP(V1691,Inputs!$J$6:$J$9,Inputs!$G$6:$G$9),LOOKUP(V1691,Inputs!$J$6:$J$9,Inputs!$H$6:$H$9)),Inputs!$B$12),-Inputs!$B$12),NORM.INV(RAND(),LOOKUP(V1691,Inputs!$J$6:$J$9,Inputs!$G$6:$G$9),LOOKUP(V1691,Inputs!$J$6:$J$9,Inputs!$H$6:$H$9))),0),"" )</f>
        <v/>
      </c>
      <c r="M1691" s="26">
        <f>IF($A1691&lt;=Inputs!$B$13,IF(8&lt;=Inputs!$B$8,IF(Inputs!$B$12&gt;0,MAX(MIN(NORM.INV(RAND(),LOOKUP(W1691,Inputs!$J$6:$J$9,Inputs!$G$6:$G$9),LOOKUP(W1691,Inputs!$J$6:$J$9,Inputs!$H$6:$H$9)),Inputs!$B$12),-Inputs!$B$12),NORM.INV(RAND(),LOOKUP(W1691,Inputs!$J$6:$J$9,Inputs!$G$6:$G$9),LOOKUP(W1691,Inputs!$J$6:$J$9,Inputs!$H$6:$H$9))),0),"" )</f>
        <v/>
      </c>
      <c r="N1691" s="26">
        <f>IF($A1691&lt;=Inputs!$B$13,IF(9&lt;=Inputs!$B$8,IF(Inputs!$B$12&gt;0,MAX(MIN(NORM.INV(RAND(),LOOKUP(X1691,Inputs!$J$6:$J$9,Inputs!$G$6:$G$9),LOOKUP(X1691,Inputs!$J$6:$J$9,Inputs!$H$6:$H$9)),Inputs!$B$12),-Inputs!$B$12),NORM.INV(RAND(),LOOKUP(X1691,Inputs!$J$6:$J$9,Inputs!$G$6:$G$9),LOOKUP(X1691,Inputs!$J$6:$J$9,Inputs!$H$6:$H$9))),0),"" )</f>
        <v/>
      </c>
      <c r="O1691" s="26">
        <f>IF($A1691&lt;=Inputs!$B$13,IF(10&lt;=Inputs!$B$8,IF(Inputs!$B$12&gt;0,MAX(MIN(NORM.INV(RAND(),LOOKUP(Y1691,Inputs!$J$6:$J$9,Inputs!$G$6:$G$9),LOOKUP(Y1691,Inputs!$J$6:$J$9,Inputs!$H$6:$H$9)),Inputs!$B$12),-Inputs!$B$12),NORM.INV(RAND(),LOOKUP(Y1691,Inputs!$J$6:$J$9,Inputs!$G$6:$G$9),LOOKUP(Y1691,Inputs!$J$6:$J$9,Inputs!$H$6:$H$9))),0),"" )</f>
        <v/>
      </c>
      <c r="P1691" s="31">
        <f>IF($A1691&lt;=Inputs!$B$13,RAND(),"")</f>
        <v/>
      </c>
      <c r="Q1691" s="31">
        <f>IF($A1691&lt;=Inputs!$B$13,RAND(),"")</f>
        <v/>
      </c>
      <c r="R1691" s="31">
        <f>IF($A1691&lt;=Inputs!$B$13,RAND(),"")</f>
        <v/>
      </c>
      <c r="S1691" s="31">
        <f>IF($A1691&lt;=Inputs!$B$13,RAND(),"")</f>
        <v/>
      </c>
      <c r="T1691" s="31">
        <f>IF($A1691&lt;=Inputs!$B$13,RAND(),"")</f>
        <v/>
      </c>
      <c r="U1691" s="31">
        <f>IF($A1691&lt;=Inputs!$B$13,RAND(),"")</f>
        <v/>
      </c>
      <c r="V1691" s="31">
        <f>IF($A1691&lt;=Inputs!$B$13,RAND(),"")</f>
        <v/>
      </c>
      <c r="W1691" s="31">
        <f>IF($A1691&lt;=Inputs!$B$13,RAND(),"")</f>
        <v/>
      </c>
      <c r="X1691" s="31">
        <f>IF($A1691&lt;=Inputs!$B$13,RAND(),"")</f>
        <v/>
      </c>
      <c r="Y1691" s="31">
        <f>IF($A1691&lt;=Inputs!$B$13,RAND(),"")</f>
        <v/>
      </c>
    </row>
    <row r="1692">
      <c r="A1692" t="n">
        <v>1687</v>
      </c>
      <c r="B1692" s="26">
        <f>IF($A1692&lt;=Inputs!$B$13,IF(Inputs!$B$8&gt;0,SUM(F1692:O1692)/Inputs!$B$8,0),"")</f>
        <v/>
      </c>
      <c r="C1692" s="27">
        <f>IF($A1692&lt;=Inputs!$B$13,B1692/100,"")</f>
        <v/>
      </c>
      <c r="D1692" s="28">
        <f>IF($A1692&lt;=Inputs!$B$13,C1692*Inputs!$B$7,"")</f>
        <v/>
      </c>
      <c r="E1692" s="29">
        <f>IF($A1692&lt;=Inputs!$B$13,IF(D1692&gt;0,1,0),"")</f>
        <v/>
      </c>
      <c r="F1692" s="26">
        <f>IF($A1692&lt;=Inputs!$B$13,IF(1&lt;=Inputs!$B$8,IF(Inputs!$B$12&gt;0,MAX(MIN(NORM.INV(RAND(),LOOKUP(P1692,Inputs!$J$6:$J$9,Inputs!$G$6:$G$9),LOOKUP(P1692,Inputs!$J$6:$J$9,Inputs!$H$6:$H$9)),Inputs!$B$12),-Inputs!$B$12),NORM.INV(RAND(),LOOKUP(P1692,Inputs!$J$6:$J$9,Inputs!$G$6:$G$9),LOOKUP(P1692,Inputs!$J$6:$J$9,Inputs!$H$6:$H$9))),0),"" )</f>
        <v/>
      </c>
      <c r="G1692" s="26">
        <f>IF($A1692&lt;=Inputs!$B$13,IF(2&lt;=Inputs!$B$8,IF(Inputs!$B$12&gt;0,MAX(MIN(NORM.INV(RAND(),LOOKUP(Q1692,Inputs!$J$6:$J$9,Inputs!$G$6:$G$9),LOOKUP(Q1692,Inputs!$J$6:$J$9,Inputs!$H$6:$H$9)),Inputs!$B$12),-Inputs!$B$12),NORM.INV(RAND(),LOOKUP(Q1692,Inputs!$J$6:$J$9,Inputs!$G$6:$G$9),LOOKUP(Q1692,Inputs!$J$6:$J$9,Inputs!$H$6:$H$9))),0),"" )</f>
        <v/>
      </c>
      <c r="H1692" s="26">
        <f>IF($A1692&lt;=Inputs!$B$13,IF(3&lt;=Inputs!$B$8,IF(Inputs!$B$12&gt;0,MAX(MIN(NORM.INV(RAND(),LOOKUP(R1692,Inputs!$J$6:$J$9,Inputs!$G$6:$G$9),LOOKUP(R1692,Inputs!$J$6:$J$9,Inputs!$H$6:$H$9)),Inputs!$B$12),-Inputs!$B$12),NORM.INV(RAND(),LOOKUP(R1692,Inputs!$J$6:$J$9,Inputs!$G$6:$G$9),LOOKUP(R1692,Inputs!$J$6:$J$9,Inputs!$H$6:$H$9))),0),"" )</f>
        <v/>
      </c>
      <c r="I1692" s="26">
        <f>IF($A1692&lt;=Inputs!$B$13,IF(4&lt;=Inputs!$B$8,IF(Inputs!$B$12&gt;0,MAX(MIN(NORM.INV(RAND(),LOOKUP(S1692,Inputs!$J$6:$J$9,Inputs!$G$6:$G$9),LOOKUP(S1692,Inputs!$J$6:$J$9,Inputs!$H$6:$H$9)),Inputs!$B$12),-Inputs!$B$12),NORM.INV(RAND(),LOOKUP(S1692,Inputs!$J$6:$J$9,Inputs!$G$6:$G$9),LOOKUP(S1692,Inputs!$J$6:$J$9,Inputs!$H$6:$H$9))),0),"" )</f>
        <v/>
      </c>
      <c r="J1692" s="26">
        <f>IF($A1692&lt;=Inputs!$B$13,IF(5&lt;=Inputs!$B$8,IF(Inputs!$B$12&gt;0,MAX(MIN(NORM.INV(RAND(),LOOKUP(T1692,Inputs!$J$6:$J$9,Inputs!$G$6:$G$9),LOOKUP(T1692,Inputs!$J$6:$J$9,Inputs!$H$6:$H$9)),Inputs!$B$12),-Inputs!$B$12),NORM.INV(RAND(),LOOKUP(T1692,Inputs!$J$6:$J$9,Inputs!$G$6:$G$9),LOOKUP(T1692,Inputs!$J$6:$J$9,Inputs!$H$6:$H$9))),0),"" )</f>
        <v/>
      </c>
      <c r="K1692" s="26">
        <f>IF($A1692&lt;=Inputs!$B$13,IF(6&lt;=Inputs!$B$8,IF(Inputs!$B$12&gt;0,MAX(MIN(NORM.INV(RAND(),LOOKUP(U1692,Inputs!$J$6:$J$9,Inputs!$G$6:$G$9),LOOKUP(U1692,Inputs!$J$6:$J$9,Inputs!$H$6:$H$9)),Inputs!$B$12),-Inputs!$B$12),NORM.INV(RAND(),LOOKUP(U1692,Inputs!$J$6:$J$9,Inputs!$G$6:$G$9),LOOKUP(U1692,Inputs!$J$6:$J$9,Inputs!$H$6:$H$9))),0),"" )</f>
        <v/>
      </c>
      <c r="L1692" s="26">
        <f>IF($A1692&lt;=Inputs!$B$13,IF(7&lt;=Inputs!$B$8,IF(Inputs!$B$12&gt;0,MAX(MIN(NORM.INV(RAND(),LOOKUP(V1692,Inputs!$J$6:$J$9,Inputs!$G$6:$G$9),LOOKUP(V1692,Inputs!$J$6:$J$9,Inputs!$H$6:$H$9)),Inputs!$B$12),-Inputs!$B$12),NORM.INV(RAND(),LOOKUP(V1692,Inputs!$J$6:$J$9,Inputs!$G$6:$G$9),LOOKUP(V1692,Inputs!$J$6:$J$9,Inputs!$H$6:$H$9))),0),"" )</f>
        <v/>
      </c>
      <c r="M1692" s="26">
        <f>IF($A1692&lt;=Inputs!$B$13,IF(8&lt;=Inputs!$B$8,IF(Inputs!$B$12&gt;0,MAX(MIN(NORM.INV(RAND(),LOOKUP(W1692,Inputs!$J$6:$J$9,Inputs!$G$6:$G$9),LOOKUP(W1692,Inputs!$J$6:$J$9,Inputs!$H$6:$H$9)),Inputs!$B$12),-Inputs!$B$12),NORM.INV(RAND(),LOOKUP(W1692,Inputs!$J$6:$J$9,Inputs!$G$6:$G$9),LOOKUP(W1692,Inputs!$J$6:$J$9,Inputs!$H$6:$H$9))),0),"" )</f>
        <v/>
      </c>
      <c r="N1692" s="26">
        <f>IF($A1692&lt;=Inputs!$B$13,IF(9&lt;=Inputs!$B$8,IF(Inputs!$B$12&gt;0,MAX(MIN(NORM.INV(RAND(),LOOKUP(X1692,Inputs!$J$6:$J$9,Inputs!$G$6:$G$9),LOOKUP(X1692,Inputs!$J$6:$J$9,Inputs!$H$6:$H$9)),Inputs!$B$12),-Inputs!$B$12),NORM.INV(RAND(),LOOKUP(X1692,Inputs!$J$6:$J$9,Inputs!$G$6:$G$9),LOOKUP(X1692,Inputs!$J$6:$J$9,Inputs!$H$6:$H$9))),0),"" )</f>
        <v/>
      </c>
      <c r="O1692" s="26">
        <f>IF($A1692&lt;=Inputs!$B$13,IF(10&lt;=Inputs!$B$8,IF(Inputs!$B$12&gt;0,MAX(MIN(NORM.INV(RAND(),LOOKUP(Y1692,Inputs!$J$6:$J$9,Inputs!$G$6:$G$9),LOOKUP(Y1692,Inputs!$J$6:$J$9,Inputs!$H$6:$H$9)),Inputs!$B$12),-Inputs!$B$12),NORM.INV(RAND(),LOOKUP(Y1692,Inputs!$J$6:$J$9,Inputs!$G$6:$G$9),LOOKUP(Y1692,Inputs!$J$6:$J$9,Inputs!$H$6:$H$9))),0),"" )</f>
        <v/>
      </c>
      <c r="P1692" s="31">
        <f>IF($A1692&lt;=Inputs!$B$13,RAND(),"")</f>
        <v/>
      </c>
      <c r="Q1692" s="31">
        <f>IF($A1692&lt;=Inputs!$B$13,RAND(),"")</f>
        <v/>
      </c>
      <c r="R1692" s="31">
        <f>IF($A1692&lt;=Inputs!$B$13,RAND(),"")</f>
        <v/>
      </c>
      <c r="S1692" s="31">
        <f>IF($A1692&lt;=Inputs!$B$13,RAND(),"")</f>
        <v/>
      </c>
      <c r="T1692" s="31">
        <f>IF($A1692&lt;=Inputs!$B$13,RAND(),"")</f>
        <v/>
      </c>
      <c r="U1692" s="31">
        <f>IF($A1692&lt;=Inputs!$B$13,RAND(),"")</f>
        <v/>
      </c>
      <c r="V1692" s="31">
        <f>IF($A1692&lt;=Inputs!$B$13,RAND(),"")</f>
        <v/>
      </c>
      <c r="W1692" s="31">
        <f>IF($A1692&lt;=Inputs!$B$13,RAND(),"")</f>
        <v/>
      </c>
      <c r="X1692" s="31">
        <f>IF($A1692&lt;=Inputs!$B$13,RAND(),"")</f>
        <v/>
      </c>
      <c r="Y1692" s="31">
        <f>IF($A1692&lt;=Inputs!$B$13,RAND(),"")</f>
        <v/>
      </c>
    </row>
    <row r="1693">
      <c r="A1693" t="n">
        <v>1688</v>
      </c>
      <c r="B1693" s="26">
        <f>IF($A1693&lt;=Inputs!$B$13,IF(Inputs!$B$8&gt;0,SUM(F1693:O1693)/Inputs!$B$8,0),"")</f>
        <v/>
      </c>
      <c r="C1693" s="27">
        <f>IF($A1693&lt;=Inputs!$B$13,B1693/100,"")</f>
        <v/>
      </c>
      <c r="D1693" s="28">
        <f>IF($A1693&lt;=Inputs!$B$13,C1693*Inputs!$B$7,"")</f>
        <v/>
      </c>
      <c r="E1693" s="29">
        <f>IF($A1693&lt;=Inputs!$B$13,IF(D1693&gt;0,1,0),"")</f>
        <v/>
      </c>
      <c r="F1693" s="26">
        <f>IF($A1693&lt;=Inputs!$B$13,IF(1&lt;=Inputs!$B$8,IF(Inputs!$B$12&gt;0,MAX(MIN(NORM.INV(RAND(),LOOKUP(P1693,Inputs!$J$6:$J$9,Inputs!$G$6:$G$9),LOOKUP(P1693,Inputs!$J$6:$J$9,Inputs!$H$6:$H$9)),Inputs!$B$12),-Inputs!$B$12),NORM.INV(RAND(),LOOKUP(P1693,Inputs!$J$6:$J$9,Inputs!$G$6:$G$9),LOOKUP(P1693,Inputs!$J$6:$J$9,Inputs!$H$6:$H$9))),0),"" )</f>
        <v/>
      </c>
      <c r="G1693" s="26">
        <f>IF($A1693&lt;=Inputs!$B$13,IF(2&lt;=Inputs!$B$8,IF(Inputs!$B$12&gt;0,MAX(MIN(NORM.INV(RAND(),LOOKUP(Q1693,Inputs!$J$6:$J$9,Inputs!$G$6:$G$9),LOOKUP(Q1693,Inputs!$J$6:$J$9,Inputs!$H$6:$H$9)),Inputs!$B$12),-Inputs!$B$12),NORM.INV(RAND(),LOOKUP(Q1693,Inputs!$J$6:$J$9,Inputs!$G$6:$G$9),LOOKUP(Q1693,Inputs!$J$6:$J$9,Inputs!$H$6:$H$9))),0),"" )</f>
        <v/>
      </c>
      <c r="H1693" s="26">
        <f>IF($A1693&lt;=Inputs!$B$13,IF(3&lt;=Inputs!$B$8,IF(Inputs!$B$12&gt;0,MAX(MIN(NORM.INV(RAND(),LOOKUP(R1693,Inputs!$J$6:$J$9,Inputs!$G$6:$G$9),LOOKUP(R1693,Inputs!$J$6:$J$9,Inputs!$H$6:$H$9)),Inputs!$B$12),-Inputs!$B$12),NORM.INV(RAND(),LOOKUP(R1693,Inputs!$J$6:$J$9,Inputs!$G$6:$G$9),LOOKUP(R1693,Inputs!$J$6:$J$9,Inputs!$H$6:$H$9))),0),"" )</f>
        <v/>
      </c>
      <c r="I1693" s="26">
        <f>IF($A1693&lt;=Inputs!$B$13,IF(4&lt;=Inputs!$B$8,IF(Inputs!$B$12&gt;0,MAX(MIN(NORM.INV(RAND(),LOOKUP(S1693,Inputs!$J$6:$J$9,Inputs!$G$6:$G$9),LOOKUP(S1693,Inputs!$J$6:$J$9,Inputs!$H$6:$H$9)),Inputs!$B$12),-Inputs!$B$12),NORM.INV(RAND(),LOOKUP(S1693,Inputs!$J$6:$J$9,Inputs!$G$6:$G$9),LOOKUP(S1693,Inputs!$J$6:$J$9,Inputs!$H$6:$H$9))),0),"" )</f>
        <v/>
      </c>
      <c r="J1693" s="26">
        <f>IF($A1693&lt;=Inputs!$B$13,IF(5&lt;=Inputs!$B$8,IF(Inputs!$B$12&gt;0,MAX(MIN(NORM.INV(RAND(),LOOKUP(T1693,Inputs!$J$6:$J$9,Inputs!$G$6:$G$9),LOOKUP(T1693,Inputs!$J$6:$J$9,Inputs!$H$6:$H$9)),Inputs!$B$12),-Inputs!$B$12),NORM.INV(RAND(),LOOKUP(T1693,Inputs!$J$6:$J$9,Inputs!$G$6:$G$9),LOOKUP(T1693,Inputs!$J$6:$J$9,Inputs!$H$6:$H$9))),0),"" )</f>
        <v/>
      </c>
      <c r="K1693" s="26">
        <f>IF($A1693&lt;=Inputs!$B$13,IF(6&lt;=Inputs!$B$8,IF(Inputs!$B$12&gt;0,MAX(MIN(NORM.INV(RAND(),LOOKUP(U1693,Inputs!$J$6:$J$9,Inputs!$G$6:$G$9),LOOKUP(U1693,Inputs!$J$6:$J$9,Inputs!$H$6:$H$9)),Inputs!$B$12),-Inputs!$B$12),NORM.INV(RAND(),LOOKUP(U1693,Inputs!$J$6:$J$9,Inputs!$G$6:$G$9),LOOKUP(U1693,Inputs!$J$6:$J$9,Inputs!$H$6:$H$9))),0),"" )</f>
        <v/>
      </c>
      <c r="L1693" s="26">
        <f>IF($A1693&lt;=Inputs!$B$13,IF(7&lt;=Inputs!$B$8,IF(Inputs!$B$12&gt;0,MAX(MIN(NORM.INV(RAND(),LOOKUP(V1693,Inputs!$J$6:$J$9,Inputs!$G$6:$G$9),LOOKUP(V1693,Inputs!$J$6:$J$9,Inputs!$H$6:$H$9)),Inputs!$B$12),-Inputs!$B$12),NORM.INV(RAND(),LOOKUP(V1693,Inputs!$J$6:$J$9,Inputs!$G$6:$G$9),LOOKUP(V1693,Inputs!$J$6:$J$9,Inputs!$H$6:$H$9))),0),"" )</f>
        <v/>
      </c>
      <c r="M1693" s="26">
        <f>IF($A1693&lt;=Inputs!$B$13,IF(8&lt;=Inputs!$B$8,IF(Inputs!$B$12&gt;0,MAX(MIN(NORM.INV(RAND(),LOOKUP(W1693,Inputs!$J$6:$J$9,Inputs!$G$6:$G$9),LOOKUP(W1693,Inputs!$J$6:$J$9,Inputs!$H$6:$H$9)),Inputs!$B$12),-Inputs!$B$12),NORM.INV(RAND(),LOOKUP(W1693,Inputs!$J$6:$J$9,Inputs!$G$6:$G$9),LOOKUP(W1693,Inputs!$J$6:$J$9,Inputs!$H$6:$H$9))),0),"" )</f>
        <v/>
      </c>
      <c r="N1693" s="26">
        <f>IF($A1693&lt;=Inputs!$B$13,IF(9&lt;=Inputs!$B$8,IF(Inputs!$B$12&gt;0,MAX(MIN(NORM.INV(RAND(),LOOKUP(X1693,Inputs!$J$6:$J$9,Inputs!$G$6:$G$9),LOOKUP(X1693,Inputs!$J$6:$J$9,Inputs!$H$6:$H$9)),Inputs!$B$12),-Inputs!$B$12),NORM.INV(RAND(),LOOKUP(X1693,Inputs!$J$6:$J$9,Inputs!$G$6:$G$9),LOOKUP(X1693,Inputs!$J$6:$J$9,Inputs!$H$6:$H$9))),0),"" )</f>
        <v/>
      </c>
      <c r="O1693" s="26">
        <f>IF($A1693&lt;=Inputs!$B$13,IF(10&lt;=Inputs!$B$8,IF(Inputs!$B$12&gt;0,MAX(MIN(NORM.INV(RAND(),LOOKUP(Y1693,Inputs!$J$6:$J$9,Inputs!$G$6:$G$9),LOOKUP(Y1693,Inputs!$J$6:$J$9,Inputs!$H$6:$H$9)),Inputs!$B$12),-Inputs!$B$12),NORM.INV(RAND(),LOOKUP(Y1693,Inputs!$J$6:$J$9,Inputs!$G$6:$G$9),LOOKUP(Y1693,Inputs!$J$6:$J$9,Inputs!$H$6:$H$9))),0),"" )</f>
        <v/>
      </c>
      <c r="P1693" s="31">
        <f>IF($A1693&lt;=Inputs!$B$13,RAND(),"")</f>
        <v/>
      </c>
      <c r="Q1693" s="31">
        <f>IF($A1693&lt;=Inputs!$B$13,RAND(),"")</f>
        <v/>
      </c>
      <c r="R1693" s="31">
        <f>IF($A1693&lt;=Inputs!$B$13,RAND(),"")</f>
        <v/>
      </c>
      <c r="S1693" s="31">
        <f>IF($A1693&lt;=Inputs!$B$13,RAND(),"")</f>
        <v/>
      </c>
      <c r="T1693" s="31">
        <f>IF($A1693&lt;=Inputs!$B$13,RAND(),"")</f>
        <v/>
      </c>
      <c r="U1693" s="31">
        <f>IF($A1693&lt;=Inputs!$B$13,RAND(),"")</f>
        <v/>
      </c>
      <c r="V1693" s="31">
        <f>IF($A1693&lt;=Inputs!$B$13,RAND(),"")</f>
        <v/>
      </c>
      <c r="W1693" s="31">
        <f>IF($A1693&lt;=Inputs!$B$13,RAND(),"")</f>
        <v/>
      </c>
      <c r="X1693" s="31">
        <f>IF($A1693&lt;=Inputs!$B$13,RAND(),"")</f>
        <v/>
      </c>
      <c r="Y1693" s="31">
        <f>IF($A1693&lt;=Inputs!$B$13,RAND(),"")</f>
        <v/>
      </c>
    </row>
    <row r="1694">
      <c r="A1694" t="n">
        <v>1689</v>
      </c>
      <c r="B1694" s="26">
        <f>IF($A1694&lt;=Inputs!$B$13,IF(Inputs!$B$8&gt;0,SUM(F1694:O1694)/Inputs!$B$8,0),"")</f>
        <v/>
      </c>
      <c r="C1694" s="27">
        <f>IF($A1694&lt;=Inputs!$B$13,B1694/100,"")</f>
        <v/>
      </c>
      <c r="D1694" s="28">
        <f>IF($A1694&lt;=Inputs!$B$13,C1694*Inputs!$B$7,"")</f>
        <v/>
      </c>
      <c r="E1694" s="29">
        <f>IF($A1694&lt;=Inputs!$B$13,IF(D1694&gt;0,1,0),"")</f>
        <v/>
      </c>
      <c r="F1694" s="26">
        <f>IF($A1694&lt;=Inputs!$B$13,IF(1&lt;=Inputs!$B$8,IF(Inputs!$B$12&gt;0,MAX(MIN(NORM.INV(RAND(),LOOKUP(P1694,Inputs!$J$6:$J$9,Inputs!$G$6:$G$9),LOOKUP(P1694,Inputs!$J$6:$J$9,Inputs!$H$6:$H$9)),Inputs!$B$12),-Inputs!$B$12),NORM.INV(RAND(),LOOKUP(P1694,Inputs!$J$6:$J$9,Inputs!$G$6:$G$9),LOOKUP(P1694,Inputs!$J$6:$J$9,Inputs!$H$6:$H$9))),0),"" )</f>
        <v/>
      </c>
      <c r="G1694" s="26">
        <f>IF($A1694&lt;=Inputs!$B$13,IF(2&lt;=Inputs!$B$8,IF(Inputs!$B$12&gt;0,MAX(MIN(NORM.INV(RAND(),LOOKUP(Q1694,Inputs!$J$6:$J$9,Inputs!$G$6:$G$9),LOOKUP(Q1694,Inputs!$J$6:$J$9,Inputs!$H$6:$H$9)),Inputs!$B$12),-Inputs!$B$12),NORM.INV(RAND(),LOOKUP(Q1694,Inputs!$J$6:$J$9,Inputs!$G$6:$G$9),LOOKUP(Q1694,Inputs!$J$6:$J$9,Inputs!$H$6:$H$9))),0),"" )</f>
        <v/>
      </c>
      <c r="H1694" s="26">
        <f>IF($A1694&lt;=Inputs!$B$13,IF(3&lt;=Inputs!$B$8,IF(Inputs!$B$12&gt;0,MAX(MIN(NORM.INV(RAND(),LOOKUP(R1694,Inputs!$J$6:$J$9,Inputs!$G$6:$G$9),LOOKUP(R1694,Inputs!$J$6:$J$9,Inputs!$H$6:$H$9)),Inputs!$B$12),-Inputs!$B$12),NORM.INV(RAND(),LOOKUP(R1694,Inputs!$J$6:$J$9,Inputs!$G$6:$G$9),LOOKUP(R1694,Inputs!$J$6:$J$9,Inputs!$H$6:$H$9))),0),"" )</f>
        <v/>
      </c>
      <c r="I1694" s="26">
        <f>IF($A1694&lt;=Inputs!$B$13,IF(4&lt;=Inputs!$B$8,IF(Inputs!$B$12&gt;0,MAX(MIN(NORM.INV(RAND(),LOOKUP(S1694,Inputs!$J$6:$J$9,Inputs!$G$6:$G$9),LOOKUP(S1694,Inputs!$J$6:$J$9,Inputs!$H$6:$H$9)),Inputs!$B$12),-Inputs!$B$12),NORM.INV(RAND(),LOOKUP(S1694,Inputs!$J$6:$J$9,Inputs!$G$6:$G$9),LOOKUP(S1694,Inputs!$J$6:$J$9,Inputs!$H$6:$H$9))),0),"" )</f>
        <v/>
      </c>
      <c r="J1694" s="26">
        <f>IF($A1694&lt;=Inputs!$B$13,IF(5&lt;=Inputs!$B$8,IF(Inputs!$B$12&gt;0,MAX(MIN(NORM.INV(RAND(),LOOKUP(T1694,Inputs!$J$6:$J$9,Inputs!$G$6:$G$9),LOOKUP(T1694,Inputs!$J$6:$J$9,Inputs!$H$6:$H$9)),Inputs!$B$12),-Inputs!$B$12),NORM.INV(RAND(),LOOKUP(T1694,Inputs!$J$6:$J$9,Inputs!$G$6:$G$9),LOOKUP(T1694,Inputs!$J$6:$J$9,Inputs!$H$6:$H$9))),0),"" )</f>
        <v/>
      </c>
      <c r="K1694" s="26">
        <f>IF($A1694&lt;=Inputs!$B$13,IF(6&lt;=Inputs!$B$8,IF(Inputs!$B$12&gt;0,MAX(MIN(NORM.INV(RAND(),LOOKUP(U1694,Inputs!$J$6:$J$9,Inputs!$G$6:$G$9),LOOKUP(U1694,Inputs!$J$6:$J$9,Inputs!$H$6:$H$9)),Inputs!$B$12),-Inputs!$B$12),NORM.INV(RAND(),LOOKUP(U1694,Inputs!$J$6:$J$9,Inputs!$G$6:$G$9),LOOKUP(U1694,Inputs!$J$6:$J$9,Inputs!$H$6:$H$9))),0),"" )</f>
        <v/>
      </c>
      <c r="L1694" s="26">
        <f>IF($A1694&lt;=Inputs!$B$13,IF(7&lt;=Inputs!$B$8,IF(Inputs!$B$12&gt;0,MAX(MIN(NORM.INV(RAND(),LOOKUP(V1694,Inputs!$J$6:$J$9,Inputs!$G$6:$G$9),LOOKUP(V1694,Inputs!$J$6:$J$9,Inputs!$H$6:$H$9)),Inputs!$B$12),-Inputs!$B$12),NORM.INV(RAND(),LOOKUP(V1694,Inputs!$J$6:$J$9,Inputs!$G$6:$G$9),LOOKUP(V1694,Inputs!$J$6:$J$9,Inputs!$H$6:$H$9))),0),"" )</f>
        <v/>
      </c>
      <c r="M1694" s="26">
        <f>IF($A1694&lt;=Inputs!$B$13,IF(8&lt;=Inputs!$B$8,IF(Inputs!$B$12&gt;0,MAX(MIN(NORM.INV(RAND(),LOOKUP(W1694,Inputs!$J$6:$J$9,Inputs!$G$6:$G$9),LOOKUP(W1694,Inputs!$J$6:$J$9,Inputs!$H$6:$H$9)),Inputs!$B$12),-Inputs!$B$12),NORM.INV(RAND(),LOOKUP(W1694,Inputs!$J$6:$J$9,Inputs!$G$6:$G$9),LOOKUP(W1694,Inputs!$J$6:$J$9,Inputs!$H$6:$H$9))),0),"" )</f>
        <v/>
      </c>
      <c r="N1694" s="26">
        <f>IF($A1694&lt;=Inputs!$B$13,IF(9&lt;=Inputs!$B$8,IF(Inputs!$B$12&gt;0,MAX(MIN(NORM.INV(RAND(),LOOKUP(X1694,Inputs!$J$6:$J$9,Inputs!$G$6:$G$9),LOOKUP(X1694,Inputs!$J$6:$J$9,Inputs!$H$6:$H$9)),Inputs!$B$12),-Inputs!$B$12),NORM.INV(RAND(),LOOKUP(X1694,Inputs!$J$6:$J$9,Inputs!$G$6:$G$9),LOOKUP(X1694,Inputs!$J$6:$J$9,Inputs!$H$6:$H$9))),0),"" )</f>
        <v/>
      </c>
      <c r="O1694" s="26">
        <f>IF($A1694&lt;=Inputs!$B$13,IF(10&lt;=Inputs!$B$8,IF(Inputs!$B$12&gt;0,MAX(MIN(NORM.INV(RAND(),LOOKUP(Y1694,Inputs!$J$6:$J$9,Inputs!$G$6:$G$9),LOOKUP(Y1694,Inputs!$J$6:$J$9,Inputs!$H$6:$H$9)),Inputs!$B$12),-Inputs!$B$12),NORM.INV(RAND(),LOOKUP(Y1694,Inputs!$J$6:$J$9,Inputs!$G$6:$G$9),LOOKUP(Y1694,Inputs!$J$6:$J$9,Inputs!$H$6:$H$9))),0),"" )</f>
        <v/>
      </c>
      <c r="P1694" s="31">
        <f>IF($A1694&lt;=Inputs!$B$13,RAND(),"")</f>
        <v/>
      </c>
      <c r="Q1694" s="31">
        <f>IF($A1694&lt;=Inputs!$B$13,RAND(),"")</f>
        <v/>
      </c>
      <c r="R1694" s="31">
        <f>IF($A1694&lt;=Inputs!$B$13,RAND(),"")</f>
        <v/>
      </c>
      <c r="S1694" s="31">
        <f>IF($A1694&lt;=Inputs!$B$13,RAND(),"")</f>
        <v/>
      </c>
      <c r="T1694" s="31">
        <f>IF($A1694&lt;=Inputs!$B$13,RAND(),"")</f>
        <v/>
      </c>
      <c r="U1694" s="31">
        <f>IF($A1694&lt;=Inputs!$B$13,RAND(),"")</f>
        <v/>
      </c>
      <c r="V1694" s="31">
        <f>IF($A1694&lt;=Inputs!$B$13,RAND(),"")</f>
        <v/>
      </c>
      <c r="W1694" s="31">
        <f>IF($A1694&lt;=Inputs!$B$13,RAND(),"")</f>
        <v/>
      </c>
      <c r="X1694" s="31">
        <f>IF($A1694&lt;=Inputs!$B$13,RAND(),"")</f>
        <v/>
      </c>
      <c r="Y1694" s="31">
        <f>IF($A1694&lt;=Inputs!$B$13,RAND(),"")</f>
        <v/>
      </c>
    </row>
    <row r="1695">
      <c r="A1695" t="n">
        <v>1690</v>
      </c>
      <c r="B1695" s="26">
        <f>IF($A1695&lt;=Inputs!$B$13,IF(Inputs!$B$8&gt;0,SUM(F1695:O1695)/Inputs!$B$8,0),"")</f>
        <v/>
      </c>
      <c r="C1695" s="27">
        <f>IF($A1695&lt;=Inputs!$B$13,B1695/100,"")</f>
        <v/>
      </c>
      <c r="D1695" s="28">
        <f>IF($A1695&lt;=Inputs!$B$13,C1695*Inputs!$B$7,"")</f>
        <v/>
      </c>
      <c r="E1695" s="29">
        <f>IF($A1695&lt;=Inputs!$B$13,IF(D1695&gt;0,1,0),"")</f>
        <v/>
      </c>
      <c r="F1695" s="26">
        <f>IF($A1695&lt;=Inputs!$B$13,IF(1&lt;=Inputs!$B$8,IF(Inputs!$B$12&gt;0,MAX(MIN(NORM.INV(RAND(),LOOKUP(P1695,Inputs!$J$6:$J$9,Inputs!$G$6:$G$9),LOOKUP(P1695,Inputs!$J$6:$J$9,Inputs!$H$6:$H$9)),Inputs!$B$12),-Inputs!$B$12),NORM.INV(RAND(),LOOKUP(P1695,Inputs!$J$6:$J$9,Inputs!$G$6:$G$9),LOOKUP(P1695,Inputs!$J$6:$J$9,Inputs!$H$6:$H$9))),0),"" )</f>
        <v/>
      </c>
      <c r="G1695" s="26">
        <f>IF($A1695&lt;=Inputs!$B$13,IF(2&lt;=Inputs!$B$8,IF(Inputs!$B$12&gt;0,MAX(MIN(NORM.INV(RAND(),LOOKUP(Q1695,Inputs!$J$6:$J$9,Inputs!$G$6:$G$9),LOOKUP(Q1695,Inputs!$J$6:$J$9,Inputs!$H$6:$H$9)),Inputs!$B$12),-Inputs!$B$12),NORM.INV(RAND(),LOOKUP(Q1695,Inputs!$J$6:$J$9,Inputs!$G$6:$G$9),LOOKUP(Q1695,Inputs!$J$6:$J$9,Inputs!$H$6:$H$9))),0),"" )</f>
        <v/>
      </c>
      <c r="H1695" s="26">
        <f>IF($A1695&lt;=Inputs!$B$13,IF(3&lt;=Inputs!$B$8,IF(Inputs!$B$12&gt;0,MAX(MIN(NORM.INV(RAND(),LOOKUP(R1695,Inputs!$J$6:$J$9,Inputs!$G$6:$G$9),LOOKUP(R1695,Inputs!$J$6:$J$9,Inputs!$H$6:$H$9)),Inputs!$B$12),-Inputs!$B$12),NORM.INV(RAND(),LOOKUP(R1695,Inputs!$J$6:$J$9,Inputs!$G$6:$G$9),LOOKUP(R1695,Inputs!$J$6:$J$9,Inputs!$H$6:$H$9))),0),"" )</f>
        <v/>
      </c>
      <c r="I1695" s="26">
        <f>IF($A1695&lt;=Inputs!$B$13,IF(4&lt;=Inputs!$B$8,IF(Inputs!$B$12&gt;0,MAX(MIN(NORM.INV(RAND(),LOOKUP(S1695,Inputs!$J$6:$J$9,Inputs!$G$6:$G$9),LOOKUP(S1695,Inputs!$J$6:$J$9,Inputs!$H$6:$H$9)),Inputs!$B$12),-Inputs!$B$12),NORM.INV(RAND(),LOOKUP(S1695,Inputs!$J$6:$J$9,Inputs!$G$6:$G$9),LOOKUP(S1695,Inputs!$J$6:$J$9,Inputs!$H$6:$H$9))),0),"" )</f>
        <v/>
      </c>
      <c r="J1695" s="26">
        <f>IF($A1695&lt;=Inputs!$B$13,IF(5&lt;=Inputs!$B$8,IF(Inputs!$B$12&gt;0,MAX(MIN(NORM.INV(RAND(),LOOKUP(T1695,Inputs!$J$6:$J$9,Inputs!$G$6:$G$9),LOOKUP(T1695,Inputs!$J$6:$J$9,Inputs!$H$6:$H$9)),Inputs!$B$12),-Inputs!$B$12),NORM.INV(RAND(),LOOKUP(T1695,Inputs!$J$6:$J$9,Inputs!$G$6:$G$9),LOOKUP(T1695,Inputs!$J$6:$J$9,Inputs!$H$6:$H$9))),0),"" )</f>
        <v/>
      </c>
      <c r="K1695" s="26">
        <f>IF($A1695&lt;=Inputs!$B$13,IF(6&lt;=Inputs!$B$8,IF(Inputs!$B$12&gt;0,MAX(MIN(NORM.INV(RAND(),LOOKUP(U1695,Inputs!$J$6:$J$9,Inputs!$G$6:$G$9),LOOKUP(U1695,Inputs!$J$6:$J$9,Inputs!$H$6:$H$9)),Inputs!$B$12),-Inputs!$B$12),NORM.INV(RAND(),LOOKUP(U1695,Inputs!$J$6:$J$9,Inputs!$G$6:$G$9),LOOKUP(U1695,Inputs!$J$6:$J$9,Inputs!$H$6:$H$9))),0),"" )</f>
        <v/>
      </c>
      <c r="L1695" s="26">
        <f>IF($A1695&lt;=Inputs!$B$13,IF(7&lt;=Inputs!$B$8,IF(Inputs!$B$12&gt;0,MAX(MIN(NORM.INV(RAND(),LOOKUP(V1695,Inputs!$J$6:$J$9,Inputs!$G$6:$G$9),LOOKUP(V1695,Inputs!$J$6:$J$9,Inputs!$H$6:$H$9)),Inputs!$B$12),-Inputs!$B$12),NORM.INV(RAND(),LOOKUP(V1695,Inputs!$J$6:$J$9,Inputs!$G$6:$G$9),LOOKUP(V1695,Inputs!$J$6:$J$9,Inputs!$H$6:$H$9))),0),"" )</f>
        <v/>
      </c>
      <c r="M1695" s="26">
        <f>IF($A1695&lt;=Inputs!$B$13,IF(8&lt;=Inputs!$B$8,IF(Inputs!$B$12&gt;0,MAX(MIN(NORM.INV(RAND(),LOOKUP(W1695,Inputs!$J$6:$J$9,Inputs!$G$6:$G$9),LOOKUP(W1695,Inputs!$J$6:$J$9,Inputs!$H$6:$H$9)),Inputs!$B$12),-Inputs!$B$12),NORM.INV(RAND(),LOOKUP(W1695,Inputs!$J$6:$J$9,Inputs!$G$6:$G$9),LOOKUP(W1695,Inputs!$J$6:$J$9,Inputs!$H$6:$H$9))),0),"" )</f>
        <v/>
      </c>
      <c r="N1695" s="26">
        <f>IF($A1695&lt;=Inputs!$B$13,IF(9&lt;=Inputs!$B$8,IF(Inputs!$B$12&gt;0,MAX(MIN(NORM.INV(RAND(),LOOKUP(X1695,Inputs!$J$6:$J$9,Inputs!$G$6:$G$9),LOOKUP(X1695,Inputs!$J$6:$J$9,Inputs!$H$6:$H$9)),Inputs!$B$12),-Inputs!$B$12),NORM.INV(RAND(),LOOKUP(X1695,Inputs!$J$6:$J$9,Inputs!$G$6:$G$9),LOOKUP(X1695,Inputs!$J$6:$J$9,Inputs!$H$6:$H$9))),0),"" )</f>
        <v/>
      </c>
      <c r="O1695" s="26">
        <f>IF($A1695&lt;=Inputs!$B$13,IF(10&lt;=Inputs!$B$8,IF(Inputs!$B$12&gt;0,MAX(MIN(NORM.INV(RAND(),LOOKUP(Y1695,Inputs!$J$6:$J$9,Inputs!$G$6:$G$9),LOOKUP(Y1695,Inputs!$J$6:$J$9,Inputs!$H$6:$H$9)),Inputs!$B$12),-Inputs!$B$12),NORM.INV(RAND(),LOOKUP(Y1695,Inputs!$J$6:$J$9,Inputs!$G$6:$G$9),LOOKUP(Y1695,Inputs!$J$6:$J$9,Inputs!$H$6:$H$9))),0),"" )</f>
        <v/>
      </c>
      <c r="P1695" s="31">
        <f>IF($A1695&lt;=Inputs!$B$13,RAND(),"")</f>
        <v/>
      </c>
      <c r="Q1695" s="31">
        <f>IF($A1695&lt;=Inputs!$B$13,RAND(),"")</f>
        <v/>
      </c>
      <c r="R1695" s="31">
        <f>IF($A1695&lt;=Inputs!$B$13,RAND(),"")</f>
        <v/>
      </c>
      <c r="S1695" s="31">
        <f>IF($A1695&lt;=Inputs!$B$13,RAND(),"")</f>
        <v/>
      </c>
      <c r="T1695" s="31">
        <f>IF($A1695&lt;=Inputs!$B$13,RAND(),"")</f>
        <v/>
      </c>
      <c r="U1695" s="31">
        <f>IF($A1695&lt;=Inputs!$B$13,RAND(),"")</f>
        <v/>
      </c>
      <c r="V1695" s="31">
        <f>IF($A1695&lt;=Inputs!$B$13,RAND(),"")</f>
        <v/>
      </c>
      <c r="W1695" s="31">
        <f>IF($A1695&lt;=Inputs!$B$13,RAND(),"")</f>
        <v/>
      </c>
      <c r="X1695" s="31">
        <f>IF($A1695&lt;=Inputs!$B$13,RAND(),"")</f>
        <v/>
      </c>
      <c r="Y1695" s="31">
        <f>IF($A1695&lt;=Inputs!$B$13,RAND(),"")</f>
        <v/>
      </c>
    </row>
    <row r="1696">
      <c r="A1696" t="n">
        <v>1691</v>
      </c>
      <c r="B1696" s="26">
        <f>IF($A1696&lt;=Inputs!$B$13,IF(Inputs!$B$8&gt;0,SUM(F1696:O1696)/Inputs!$B$8,0),"")</f>
        <v/>
      </c>
      <c r="C1696" s="27">
        <f>IF($A1696&lt;=Inputs!$B$13,B1696/100,"")</f>
        <v/>
      </c>
      <c r="D1696" s="28">
        <f>IF($A1696&lt;=Inputs!$B$13,C1696*Inputs!$B$7,"")</f>
        <v/>
      </c>
      <c r="E1696" s="29">
        <f>IF($A1696&lt;=Inputs!$B$13,IF(D1696&gt;0,1,0),"")</f>
        <v/>
      </c>
      <c r="F1696" s="26">
        <f>IF($A1696&lt;=Inputs!$B$13,IF(1&lt;=Inputs!$B$8,IF(Inputs!$B$12&gt;0,MAX(MIN(NORM.INV(RAND(),LOOKUP(P1696,Inputs!$J$6:$J$9,Inputs!$G$6:$G$9),LOOKUP(P1696,Inputs!$J$6:$J$9,Inputs!$H$6:$H$9)),Inputs!$B$12),-Inputs!$B$12),NORM.INV(RAND(),LOOKUP(P1696,Inputs!$J$6:$J$9,Inputs!$G$6:$G$9),LOOKUP(P1696,Inputs!$J$6:$J$9,Inputs!$H$6:$H$9))),0),"" )</f>
        <v/>
      </c>
      <c r="G1696" s="26">
        <f>IF($A1696&lt;=Inputs!$B$13,IF(2&lt;=Inputs!$B$8,IF(Inputs!$B$12&gt;0,MAX(MIN(NORM.INV(RAND(),LOOKUP(Q1696,Inputs!$J$6:$J$9,Inputs!$G$6:$G$9),LOOKUP(Q1696,Inputs!$J$6:$J$9,Inputs!$H$6:$H$9)),Inputs!$B$12),-Inputs!$B$12),NORM.INV(RAND(),LOOKUP(Q1696,Inputs!$J$6:$J$9,Inputs!$G$6:$G$9),LOOKUP(Q1696,Inputs!$J$6:$J$9,Inputs!$H$6:$H$9))),0),"" )</f>
        <v/>
      </c>
      <c r="H1696" s="26">
        <f>IF($A1696&lt;=Inputs!$B$13,IF(3&lt;=Inputs!$B$8,IF(Inputs!$B$12&gt;0,MAX(MIN(NORM.INV(RAND(),LOOKUP(R1696,Inputs!$J$6:$J$9,Inputs!$G$6:$G$9),LOOKUP(R1696,Inputs!$J$6:$J$9,Inputs!$H$6:$H$9)),Inputs!$B$12),-Inputs!$B$12),NORM.INV(RAND(),LOOKUP(R1696,Inputs!$J$6:$J$9,Inputs!$G$6:$G$9),LOOKUP(R1696,Inputs!$J$6:$J$9,Inputs!$H$6:$H$9))),0),"" )</f>
        <v/>
      </c>
      <c r="I1696" s="26">
        <f>IF($A1696&lt;=Inputs!$B$13,IF(4&lt;=Inputs!$B$8,IF(Inputs!$B$12&gt;0,MAX(MIN(NORM.INV(RAND(),LOOKUP(S1696,Inputs!$J$6:$J$9,Inputs!$G$6:$G$9),LOOKUP(S1696,Inputs!$J$6:$J$9,Inputs!$H$6:$H$9)),Inputs!$B$12),-Inputs!$B$12),NORM.INV(RAND(),LOOKUP(S1696,Inputs!$J$6:$J$9,Inputs!$G$6:$G$9),LOOKUP(S1696,Inputs!$J$6:$J$9,Inputs!$H$6:$H$9))),0),"" )</f>
        <v/>
      </c>
      <c r="J1696" s="26">
        <f>IF($A1696&lt;=Inputs!$B$13,IF(5&lt;=Inputs!$B$8,IF(Inputs!$B$12&gt;0,MAX(MIN(NORM.INV(RAND(),LOOKUP(T1696,Inputs!$J$6:$J$9,Inputs!$G$6:$G$9),LOOKUP(T1696,Inputs!$J$6:$J$9,Inputs!$H$6:$H$9)),Inputs!$B$12),-Inputs!$B$12),NORM.INV(RAND(),LOOKUP(T1696,Inputs!$J$6:$J$9,Inputs!$G$6:$G$9),LOOKUP(T1696,Inputs!$J$6:$J$9,Inputs!$H$6:$H$9))),0),"" )</f>
        <v/>
      </c>
      <c r="K1696" s="26">
        <f>IF($A1696&lt;=Inputs!$B$13,IF(6&lt;=Inputs!$B$8,IF(Inputs!$B$12&gt;0,MAX(MIN(NORM.INV(RAND(),LOOKUP(U1696,Inputs!$J$6:$J$9,Inputs!$G$6:$G$9),LOOKUP(U1696,Inputs!$J$6:$J$9,Inputs!$H$6:$H$9)),Inputs!$B$12),-Inputs!$B$12),NORM.INV(RAND(),LOOKUP(U1696,Inputs!$J$6:$J$9,Inputs!$G$6:$G$9),LOOKUP(U1696,Inputs!$J$6:$J$9,Inputs!$H$6:$H$9))),0),"" )</f>
        <v/>
      </c>
      <c r="L1696" s="26">
        <f>IF($A1696&lt;=Inputs!$B$13,IF(7&lt;=Inputs!$B$8,IF(Inputs!$B$12&gt;0,MAX(MIN(NORM.INV(RAND(),LOOKUP(V1696,Inputs!$J$6:$J$9,Inputs!$G$6:$G$9),LOOKUP(V1696,Inputs!$J$6:$J$9,Inputs!$H$6:$H$9)),Inputs!$B$12),-Inputs!$B$12),NORM.INV(RAND(),LOOKUP(V1696,Inputs!$J$6:$J$9,Inputs!$G$6:$G$9),LOOKUP(V1696,Inputs!$J$6:$J$9,Inputs!$H$6:$H$9))),0),"" )</f>
        <v/>
      </c>
      <c r="M1696" s="26">
        <f>IF($A1696&lt;=Inputs!$B$13,IF(8&lt;=Inputs!$B$8,IF(Inputs!$B$12&gt;0,MAX(MIN(NORM.INV(RAND(),LOOKUP(W1696,Inputs!$J$6:$J$9,Inputs!$G$6:$G$9),LOOKUP(W1696,Inputs!$J$6:$J$9,Inputs!$H$6:$H$9)),Inputs!$B$12),-Inputs!$B$12),NORM.INV(RAND(),LOOKUP(W1696,Inputs!$J$6:$J$9,Inputs!$G$6:$G$9),LOOKUP(W1696,Inputs!$J$6:$J$9,Inputs!$H$6:$H$9))),0),"" )</f>
        <v/>
      </c>
      <c r="N1696" s="26">
        <f>IF($A1696&lt;=Inputs!$B$13,IF(9&lt;=Inputs!$B$8,IF(Inputs!$B$12&gt;0,MAX(MIN(NORM.INV(RAND(),LOOKUP(X1696,Inputs!$J$6:$J$9,Inputs!$G$6:$G$9),LOOKUP(X1696,Inputs!$J$6:$J$9,Inputs!$H$6:$H$9)),Inputs!$B$12),-Inputs!$B$12),NORM.INV(RAND(),LOOKUP(X1696,Inputs!$J$6:$J$9,Inputs!$G$6:$G$9),LOOKUP(X1696,Inputs!$J$6:$J$9,Inputs!$H$6:$H$9))),0),"" )</f>
        <v/>
      </c>
      <c r="O1696" s="26">
        <f>IF($A1696&lt;=Inputs!$B$13,IF(10&lt;=Inputs!$B$8,IF(Inputs!$B$12&gt;0,MAX(MIN(NORM.INV(RAND(),LOOKUP(Y1696,Inputs!$J$6:$J$9,Inputs!$G$6:$G$9),LOOKUP(Y1696,Inputs!$J$6:$J$9,Inputs!$H$6:$H$9)),Inputs!$B$12),-Inputs!$B$12),NORM.INV(RAND(),LOOKUP(Y1696,Inputs!$J$6:$J$9,Inputs!$G$6:$G$9),LOOKUP(Y1696,Inputs!$J$6:$J$9,Inputs!$H$6:$H$9))),0),"" )</f>
        <v/>
      </c>
      <c r="P1696" s="31">
        <f>IF($A1696&lt;=Inputs!$B$13,RAND(),"")</f>
        <v/>
      </c>
      <c r="Q1696" s="31">
        <f>IF($A1696&lt;=Inputs!$B$13,RAND(),"")</f>
        <v/>
      </c>
      <c r="R1696" s="31">
        <f>IF($A1696&lt;=Inputs!$B$13,RAND(),"")</f>
        <v/>
      </c>
      <c r="S1696" s="31">
        <f>IF($A1696&lt;=Inputs!$B$13,RAND(),"")</f>
        <v/>
      </c>
      <c r="T1696" s="31">
        <f>IF($A1696&lt;=Inputs!$B$13,RAND(),"")</f>
        <v/>
      </c>
      <c r="U1696" s="31">
        <f>IF($A1696&lt;=Inputs!$B$13,RAND(),"")</f>
        <v/>
      </c>
      <c r="V1696" s="31">
        <f>IF($A1696&lt;=Inputs!$B$13,RAND(),"")</f>
        <v/>
      </c>
      <c r="W1696" s="31">
        <f>IF($A1696&lt;=Inputs!$B$13,RAND(),"")</f>
        <v/>
      </c>
      <c r="X1696" s="31">
        <f>IF($A1696&lt;=Inputs!$B$13,RAND(),"")</f>
        <v/>
      </c>
      <c r="Y1696" s="31">
        <f>IF($A1696&lt;=Inputs!$B$13,RAND(),"")</f>
        <v/>
      </c>
    </row>
    <row r="1697">
      <c r="A1697" t="n">
        <v>1692</v>
      </c>
      <c r="B1697" s="26">
        <f>IF($A1697&lt;=Inputs!$B$13,IF(Inputs!$B$8&gt;0,SUM(F1697:O1697)/Inputs!$B$8,0),"")</f>
        <v/>
      </c>
      <c r="C1697" s="27">
        <f>IF($A1697&lt;=Inputs!$B$13,B1697/100,"")</f>
        <v/>
      </c>
      <c r="D1697" s="28">
        <f>IF($A1697&lt;=Inputs!$B$13,C1697*Inputs!$B$7,"")</f>
        <v/>
      </c>
      <c r="E1697" s="29">
        <f>IF($A1697&lt;=Inputs!$B$13,IF(D1697&gt;0,1,0),"")</f>
        <v/>
      </c>
      <c r="F1697" s="26">
        <f>IF($A1697&lt;=Inputs!$B$13,IF(1&lt;=Inputs!$B$8,IF(Inputs!$B$12&gt;0,MAX(MIN(NORM.INV(RAND(),LOOKUP(P1697,Inputs!$J$6:$J$9,Inputs!$G$6:$G$9),LOOKUP(P1697,Inputs!$J$6:$J$9,Inputs!$H$6:$H$9)),Inputs!$B$12),-Inputs!$B$12),NORM.INV(RAND(),LOOKUP(P1697,Inputs!$J$6:$J$9,Inputs!$G$6:$G$9),LOOKUP(P1697,Inputs!$J$6:$J$9,Inputs!$H$6:$H$9))),0),"" )</f>
        <v/>
      </c>
      <c r="G1697" s="26">
        <f>IF($A1697&lt;=Inputs!$B$13,IF(2&lt;=Inputs!$B$8,IF(Inputs!$B$12&gt;0,MAX(MIN(NORM.INV(RAND(),LOOKUP(Q1697,Inputs!$J$6:$J$9,Inputs!$G$6:$G$9),LOOKUP(Q1697,Inputs!$J$6:$J$9,Inputs!$H$6:$H$9)),Inputs!$B$12),-Inputs!$B$12),NORM.INV(RAND(),LOOKUP(Q1697,Inputs!$J$6:$J$9,Inputs!$G$6:$G$9),LOOKUP(Q1697,Inputs!$J$6:$J$9,Inputs!$H$6:$H$9))),0),"" )</f>
        <v/>
      </c>
      <c r="H1697" s="26">
        <f>IF($A1697&lt;=Inputs!$B$13,IF(3&lt;=Inputs!$B$8,IF(Inputs!$B$12&gt;0,MAX(MIN(NORM.INV(RAND(),LOOKUP(R1697,Inputs!$J$6:$J$9,Inputs!$G$6:$G$9),LOOKUP(R1697,Inputs!$J$6:$J$9,Inputs!$H$6:$H$9)),Inputs!$B$12),-Inputs!$B$12),NORM.INV(RAND(),LOOKUP(R1697,Inputs!$J$6:$J$9,Inputs!$G$6:$G$9),LOOKUP(R1697,Inputs!$J$6:$J$9,Inputs!$H$6:$H$9))),0),"" )</f>
        <v/>
      </c>
      <c r="I1697" s="26">
        <f>IF($A1697&lt;=Inputs!$B$13,IF(4&lt;=Inputs!$B$8,IF(Inputs!$B$12&gt;0,MAX(MIN(NORM.INV(RAND(),LOOKUP(S1697,Inputs!$J$6:$J$9,Inputs!$G$6:$G$9),LOOKUP(S1697,Inputs!$J$6:$J$9,Inputs!$H$6:$H$9)),Inputs!$B$12),-Inputs!$B$12),NORM.INV(RAND(),LOOKUP(S1697,Inputs!$J$6:$J$9,Inputs!$G$6:$G$9),LOOKUP(S1697,Inputs!$J$6:$J$9,Inputs!$H$6:$H$9))),0),"" )</f>
        <v/>
      </c>
      <c r="J1697" s="26">
        <f>IF($A1697&lt;=Inputs!$B$13,IF(5&lt;=Inputs!$B$8,IF(Inputs!$B$12&gt;0,MAX(MIN(NORM.INV(RAND(),LOOKUP(T1697,Inputs!$J$6:$J$9,Inputs!$G$6:$G$9),LOOKUP(T1697,Inputs!$J$6:$J$9,Inputs!$H$6:$H$9)),Inputs!$B$12),-Inputs!$B$12),NORM.INV(RAND(),LOOKUP(T1697,Inputs!$J$6:$J$9,Inputs!$G$6:$G$9),LOOKUP(T1697,Inputs!$J$6:$J$9,Inputs!$H$6:$H$9))),0),"" )</f>
        <v/>
      </c>
      <c r="K1697" s="26">
        <f>IF($A1697&lt;=Inputs!$B$13,IF(6&lt;=Inputs!$B$8,IF(Inputs!$B$12&gt;0,MAX(MIN(NORM.INV(RAND(),LOOKUP(U1697,Inputs!$J$6:$J$9,Inputs!$G$6:$G$9),LOOKUP(U1697,Inputs!$J$6:$J$9,Inputs!$H$6:$H$9)),Inputs!$B$12),-Inputs!$B$12),NORM.INV(RAND(),LOOKUP(U1697,Inputs!$J$6:$J$9,Inputs!$G$6:$G$9),LOOKUP(U1697,Inputs!$J$6:$J$9,Inputs!$H$6:$H$9))),0),"" )</f>
        <v/>
      </c>
      <c r="L1697" s="26">
        <f>IF($A1697&lt;=Inputs!$B$13,IF(7&lt;=Inputs!$B$8,IF(Inputs!$B$12&gt;0,MAX(MIN(NORM.INV(RAND(),LOOKUP(V1697,Inputs!$J$6:$J$9,Inputs!$G$6:$G$9),LOOKUP(V1697,Inputs!$J$6:$J$9,Inputs!$H$6:$H$9)),Inputs!$B$12),-Inputs!$B$12),NORM.INV(RAND(),LOOKUP(V1697,Inputs!$J$6:$J$9,Inputs!$G$6:$G$9),LOOKUP(V1697,Inputs!$J$6:$J$9,Inputs!$H$6:$H$9))),0),"" )</f>
        <v/>
      </c>
      <c r="M1697" s="26">
        <f>IF($A1697&lt;=Inputs!$B$13,IF(8&lt;=Inputs!$B$8,IF(Inputs!$B$12&gt;0,MAX(MIN(NORM.INV(RAND(),LOOKUP(W1697,Inputs!$J$6:$J$9,Inputs!$G$6:$G$9),LOOKUP(W1697,Inputs!$J$6:$J$9,Inputs!$H$6:$H$9)),Inputs!$B$12),-Inputs!$B$12),NORM.INV(RAND(),LOOKUP(W1697,Inputs!$J$6:$J$9,Inputs!$G$6:$G$9),LOOKUP(W1697,Inputs!$J$6:$J$9,Inputs!$H$6:$H$9))),0),"" )</f>
        <v/>
      </c>
      <c r="N1697" s="26">
        <f>IF($A1697&lt;=Inputs!$B$13,IF(9&lt;=Inputs!$B$8,IF(Inputs!$B$12&gt;0,MAX(MIN(NORM.INV(RAND(),LOOKUP(X1697,Inputs!$J$6:$J$9,Inputs!$G$6:$G$9),LOOKUP(X1697,Inputs!$J$6:$J$9,Inputs!$H$6:$H$9)),Inputs!$B$12),-Inputs!$B$12),NORM.INV(RAND(),LOOKUP(X1697,Inputs!$J$6:$J$9,Inputs!$G$6:$G$9),LOOKUP(X1697,Inputs!$J$6:$J$9,Inputs!$H$6:$H$9))),0),"" )</f>
        <v/>
      </c>
      <c r="O1697" s="26">
        <f>IF($A1697&lt;=Inputs!$B$13,IF(10&lt;=Inputs!$B$8,IF(Inputs!$B$12&gt;0,MAX(MIN(NORM.INV(RAND(),LOOKUP(Y1697,Inputs!$J$6:$J$9,Inputs!$G$6:$G$9),LOOKUP(Y1697,Inputs!$J$6:$J$9,Inputs!$H$6:$H$9)),Inputs!$B$12),-Inputs!$B$12),NORM.INV(RAND(),LOOKUP(Y1697,Inputs!$J$6:$J$9,Inputs!$G$6:$G$9),LOOKUP(Y1697,Inputs!$J$6:$J$9,Inputs!$H$6:$H$9))),0),"" )</f>
        <v/>
      </c>
      <c r="P1697" s="31">
        <f>IF($A1697&lt;=Inputs!$B$13,RAND(),"")</f>
        <v/>
      </c>
      <c r="Q1697" s="31">
        <f>IF($A1697&lt;=Inputs!$B$13,RAND(),"")</f>
        <v/>
      </c>
      <c r="R1697" s="31">
        <f>IF($A1697&lt;=Inputs!$B$13,RAND(),"")</f>
        <v/>
      </c>
      <c r="S1697" s="31">
        <f>IF($A1697&lt;=Inputs!$B$13,RAND(),"")</f>
        <v/>
      </c>
      <c r="T1697" s="31">
        <f>IF($A1697&lt;=Inputs!$B$13,RAND(),"")</f>
        <v/>
      </c>
      <c r="U1697" s="31">
        <f>IF($A1697&lt;=Inputs!$B$13,RAND(),"")</f>
        <v/>
      </c>
      <c r="V1697" s="31">
        <f>IF($A1697&lt;=Inputs!$B$13,RAND(),"")</f>
        <v/>
      </c>
      <c r="W1697" s="31">
        <f>IF($A1697&lt;=Inputs!$B$13,RAND(),"")</f>
        <v/>
      </c>
      <c r="X1697" s="31">
        <f>IF($A1697&lt;=Inputs!$B$13,RAND(),"")</f>
        <v/>
      </c>
      <c r="Y1697" s="31">
        <f>IF($A1697&lt;=Inputs!$B$13,RAND(),"")</f>
        <v/>
      </c>
    </row>
    <row r="1698">
      <c r="A1698" t="n">
        <v>1693</v>
      </c>
      <c r="B1698" s="26">
        <f>IF($A1698&lt;=Inputs!$B$13,IF(Inputs!$B$8&gt;0,SUM(F1698:O1698)/Inputs!$B$8,0),"")</f>
        <v/>
      </c>
      <c r="C1698" s="27">
        <f>IF($A1698&lt;=Inputs!$B$13,B1698/100,"")</f>
        <v/>
      </c>
      <c r="D1698" s="28">
        <f>IF($A1698&lt;=Inputs!$B$13,C1698*Inputs!$B$7,"")</f>
        <v/>
      </c>
      <c r="E1698" s="29">
        <f>IF($A1698&lt;=Inputs!$B$13,IF(D1698&gt;0,1,0),"")</f>
        <v/>
      </c>
      <c r="F1698" s="26">
        <f>IF($A1698&lt;=Inputs!$B$13,IF(1&lt;=Inputs!$B$8,IF(Inputs!$B$12&gt;0,MAX(MIN(NORM.INV(RAND(),LOOKUP(P1698,Inputs!$J$6:$J$9,Inputs!$G$6:$G$9),LOOKUP(P1698,Inputs!$J$6:$J$9,Inputs!$H$6:$H$9)),Inputs!$B$12),-Inputs!$B$12),NORM.INV(RAND(),LOOKUP(P1698,Inputs!$J$6:$J$9,Inputs!$G$6:$G$9),LOOKUP(P1698,Inputs!$J$6:$J$9,Inputs!$H$6:$H$9))),0),"" )</f>
        <v/>
      </c>
      <c r="G1698" s="26">
        <f>IF($A1698&lt;=Inputs!$B$13,IF(2&lt;=Inputs!$B$8,IF(Inputs!$B$12&gt;0,MAX(MIN(NORM.INV(RAND(),LOOKUP(Q1698,Inputs!$J$6:$J$9,Inputs!$G$6:$G$9),LOOKUP(Q1698,Inputs!$J$6:$J$9,Inputs!$H$6:$H$9)),Inputs!$B$12),-Inputs!$B$12),NORM.INV(RAND(),LOOKUP(Q1698,Inputs!$J$6:$J$9,Inputs!$G$6:$G$9),LOOKUP(Q1698,Inputs!$J$6:$J$9,Inputs!$H$6:$H$9))),0),"" )</f>
        <v/>
      </c>
      <c r="H1698" s="26">
        <f>IF($A1698&lt;=Inputs!$B$13,IF(3&lt;=Inputs!$B$8,IF(Inputs!$B$12&gt;0,MAX(MIN(NORM.INV(RAND(),LOOKUP(R1698,Inputs!$J$6:$J$9,Inputs!$G$6:$G$9),LOOKUP(R1698,Inputs!$J$6:$J$9,Inputs!$H$6:$H$9)),Inputs!$B$12),-Inputs!$B$12),NORM.INV(RAND(),LOOKUP(R1698,Inputs!$J$6:$J$9,Inputs!$G$6:$G$9),LOOKUP(R1698,Inputs!$J$6:$J$9,Inputs!$H$6:$H$9))),0),"" )</f>
        <v/>
      </c>
      <c r="I1698" s="26">
        <f>IF($A1698&lt;=Inputs!$B$13,IF(4&lt;=Inputs!$B$8,IF(Inputs!$B$12&gt;0,MAX(MIN(NORM.INV(RAND(),LOOKUP(S1698,Inputs!$J$6:$J$9,Inputs!$G$6:$G$9),LOOKUP(S1698,Inputs!$J$6:$J$9,Inputs!$H$6:$H$9)),Inputs!$B$12),-Inputs!$B$12),NORM.INV(RAND(),LOOKUP(S1698,Inputs!$J$6:$J$9,Inputs!$G$6:$G$9),LOOKUP(S1698,Inputs!$J$6:$J$9,Inputs!$H$6:$H$9))),0),"" )</f>
        <v/>
      </c>
      <c r="J1698" s="26">
        <f>IF($A1698&lt;=Inputs!$B$13,IF(5&lt;=Inputs!$B$8,IF(Inputs!$B$12&gt;0,MAX(MIN(NORM.INV(RAND(),LOOKUP(T1698,Inputs!$J$6:$J$9,Inputs!$G$6:$G$9),LOOKUP(T1698,Inputs!$J$6:$J$9,Inputs!$H$6:$H$9)),Inputs!$B$12),-Inputs!$B$12),NORM.INV(RAND(),LOOKUP(T1698,Inputs!$J$6:$J$9,Inputs!$G$6:$G$9),LOOKUP(T1698,Inputs!$J$6:$J$9,Inputs!$H$6:$H$9))),0),"" )</f>
        <v/>
      </c>
      <c r="K1698" s="26">
        <f>IF($A1698&lt;=Inputs!$B$13,IF(6&lt;=Inputs!$B$8,IF(Inputs!$B$12&gt;0,MAX(MIN(NORM.INV(RAND(),LOOKUP(U1698,Inputs!$J$6:$J$9,Inputs!$G$6:$G$9),LOOKUP(U1698,Inputs!$J$6:$J$9,Inputs!$H$6:$H$9)),Inputs!$B$12),-Inputs!$B$12),NORM.INV(RAND(),LOOKUP(U1698,Inputs!$J$6:$J$9,Inputs!$G$6:$G$9),LOOKUP(U1698,Inputs!$J$6:$J$9,Inputs!$H$6:$H$9))),0),"" )</f>
        <v/>
      </c>
      <c r="L1698" s="26">
        <f>IF($A1698&lt;=Inputs!$B$13,IF(7&lt;=Inputs!$B$8,IF(Inputs!$B$12&gt;0,MAX(MIN(NORM.INV(RAND(),LOOKUP(V1698,Inputs!$J$6:$J$9,Inputs!$G$6:$G$9),LOOKUP(V1698,Inputs!$J$6:$J$9,Inputs!$H$6:$H$9)),Inputs!$B$12),-Inputs!$B$12),NORM.INV(RAND(),LOOKUP(V1698,Inputs!$J$6:$J$9,Inputs!$G$6:$G$9),LOOKUP(V1698,Inputs!$J$6:$J$9,Inputs!$H$6:$H$9))),0),"" )</f>
        <v/>
      </c>
      <c r="M1698" s="26">
        <f>IF($A1698&lt;=Inputs!$B$13,IF(8&lt;=Inputs!$B$8,IF(Inputs!$B$12&gt;0,MAX(MIN(NORM.INV(RAND(),LOOKUP(W1698,Inputs!$J$6:$J$9,Inputs!$G$6:$G$9),LOOKUP(W1698,Inputs!$J$6:$J$9,Inputs!$H$6:$H$9)),Inputs!$B$12),-Inputs!$B$12),NORM.INV(RAND(),LOOKUP(W1698,Inputs!$J$6:$J$9,Inputs!$G$6:$G$9),LOOKUP(W1698,Inputs!$J$6:$J$9,Inputs!$H$6:$H$9))),0),"" )</f>
        <v/>
      </c>
      <c r="N1698" s="26">
        <f>IF($A1698&lt;=Inputs!$B$13,IF(9&lt;=Inputs!$B$8,IF(Inputs!$B$12&gt;0,MAX(MIN(NORM.INV(RAND(),LOOKUP(X1698,Inputs!$J$6:$J$9,Inputs!$G$6:$G$9),LOOKUP(X1698,Inputs!$J$6:$J$9,Inputs!$H$6:$H$9)),Inputs!$B$12),-Inputs!$B$12),NORM.INV(RAND(),LOOKUP(X1698,Inputs!$J$6:$J$9,Inputs!$G$6:$G$9),LOOKUP(X1698,Inputs!$J$6:$J$9,Inputs!$H$6:$H$9))),0),"" )</f>
        <v/>
      </c>
      <c r="O1698" s="26">
        <f>IF($A1698&lt;=Inputs!$B$13,IF(10&lt;=Inputs!$B$8,IF(Inputs!$B$12&gt;0,MAX(MIN(NORM.INV(RAND(),LOOKUP(Y1698,Inputs!$J$6:$J$9,Inputs!$G$6:$G$9),LOOKUP(Y1698,Inputs!$J$6:$J$9,Inputs!$H$6:$H$9)),Inputs!$B$12),-Inputs!$B$12),NORM.INV(RAND(),LOOKUP(Y1698,Inputs!$J$6:$J$9,Inputs!$G$6:$G$9),LOOKUP(Y1698,Inputs!$J$6:$J$9,Inputs!$H$6:$H$9))),0),"" )</f>
        <v/>
      </c>
      <c r="P1698" s="31">
        <f>IF($A1698&lt;=Inputs!$B$13,RAND(),"")</f>
        <v/>
      </c>
      <c r="Q1698" s="31">
        <f>IF($A1698&lt;=Inputs!$B$13,RAND(),"")</f>
        <v/>
      </c>
      <c r="R1698" s="31">
        <f>IF($A1698&lt;=Inputs!$B$13,RAND(),"")</f>
        <v/>
      </c>
      <c r="S1698" s="31">
        <f>IF($A1698&lt;=Inputs!$B$13,RAND(),"")</f>
        <v/>
      </c>
      <c r="T1698" s="31">
        <f>IF($A1698&lt;=Inputs!$B$13,RAND(),"")</f>
        <v/>
      </c>
      <c r="U1698" s="31">
        <f>IF($A1698&lt;=Inputs!$B$13,RAND(),"")</f>
        <v/>
      </c>
      <c r="V1698" s="31">
        <f>IF($A1698&lt;=Inputs!$B$13,RAND(),"")</f>
        <v/>
      </c>
      <c r="W1698" s="31">
        <f>IF($A1698&lt;=Inputs!$B$13,RAND(),"")</f>
        <v/>
      </c>
      <c r="X1698" s="31">
        <f>IF($A1698&lt;=Inputs!$B$13,RAND(),"")</f>
        <v/>
      </c>
      <c r="Y1698" s="31">
        <f>IF($A1698&lt;=Inputs!$B$13,RAND(),"")</f>
        <v/>
      </c>
    </row>
    <row r="1699">
      <c r="A1699" t="n">
        <v>1694</v>
      </c>
      <c r="B1699" s="26">
        <f>IF($A1699&lt;=Inputs!$B$13,IF(Inputs!$B$8&gt;0,SUM(F1699:O1699)/Inputs!$B$8,0),"")</f>
        <v/>
      </c>
      <c r="C1699" s="27">
        <f>IF($A1699&lt;=Inputs!$B$13,B1699/100,"")</f>
        <v/>
      </c>
      <c r="D1699" s="28">
        <f>IF($A1699&lt;=Inputs!$B$13,C1699*Inputs!$B$7,"")</f>
        <v/>
      </c>
      <c r="E1699" s="29">
        <f>IF($A1699&lt;=Inputs!$B$13,IF(D1699&gt;0,1,0),"")</f>
        <v/>
      </c>
      <c r="F1699" s="26">
        <f>IF($A1699&lt;=Inputs!$B$13,IF(1&lt;=Inputs!$B$8,IF(Inputs!$B$12&gt;0,MAX(MIN(NORM.INV(RAND(),LOOKUP(P1699,Inputs!$J$6:$J$9,Inputs!$G$6:$G$9),LOOKUP(P1699,Inputs!$J$6:$J$9,Inputs!$H$6:$H$9)),Inputs!$B$12),-Inputs!$B$12),NORM.INV(RAND(),LOOKUP(P1699,Inputs!$J$6:$J$9,Inputs!$G$6:$G$9),LOOKUP(P1699,Inputs!$J$6:$J$9,Inputs!$H$6:$H$9))),0),"" )</f>
        <v/>
      </c>
      <c r="G1699" s="26">
        <f>IF($A1699&lt;=Inputs!$B$13,IF(2&lt;=Inputs!$B$8,IF(Inputs!$B$12&gt;0,MAX(MIN(NORM.INV(RAND(),LOOKUP(Q1699,Inputs!$J$6:$J$9,Inputs!$G$6:$G$9),LOOKUP(Q1699,Inputs!$J$6:$J$9,Inputs!$H$6:$H$9)),Inputs!$B$12),-Inputs!$B$12),NORM.INV(RAND(),LOOKUP(Q1699,Inputs!$J$6:$J$9,Inputs!$G$6:$G$9),LOOKUP(Q1699,Inputs!$J$6:$J$9,Inputs!$H$6:$H$9))),0),"" )</f>
        <v/>
      </c>
      <c r="H1699" s="26">
        <f>IF($A1699&lt;=Inputs!$B$13,IF(3&lt;=Inputs!$B$8,IF(Inputs!$B$12&gt;0,MAX(MIN(NORM.INV(RAND(),LOOKUP(R1699,Inputs!$J$6:$J$9,Inputs!$G$6:$G$9),LOOKUP(R1699,Inputs!$J$6:$J$9,Inputs!$H$6:$H$9)),Inputs!$B$12),-Inputs!$B$12),NORM.INV(RAND(),LOOKUP(R1699,Inputs!$J$6:$J$9,Inputs!$G$6:$G$9),LOOKUP(R1699,Inputs!$J$6:$J$9,Inputs!$H$6:$H$9))),0),"" )</f>
        <v/>
      </c>
      <c r="I1699" s="26">
        <f>IF($A1699&lt;=Inputs!$B$13,IF(4&lt;=Inputs!$B$8,IF(Inputs!$B$12&gt;0,MAX(MIN(NORM.INV(RAND(),LOOKUP(S1699,Inputs!$J$6:$J$9,Inputs!$G$6:$G$9),LOOKUP(S1699,Inputs!$J$6:$J$9,Inputs!$H$6:$H$9)),Inputs!$B$12),-Inputs!$B$12),NORM.INV(RAND(),LOOKUP(S1699,Inputs!$J$6:$J$9,Inputs!$G$6:$G$9),LOOKUP(S1699,Inputs!$J$6:$J$9,Inputs!$H$6:$H$9))),0),"" )</f>
        <v/>
      </c>
      <c r="J1699" s="26">
        <f>IF($A1699&lt;=Inputs!$B$13,IF(5&lt;=Inputs!$B$8,IF(Inputs!$B$12&gt;0,MAX(MIN(NORM.INV(RAND(),LOOKUP(T1699,Inputs!$J$6:$J$9,Inputs!$G$6:$G$9),LOOKUP(T1699,Inputs!$J$6:$J$9,Inputs!$H$6:$H$9)),Inputs!$B$12),-Inputs!$B$12),NORM.INV(RAND(),LOOKUP(T1699,Inputs!$J$6:$J$9,Inputs!$G$6:$G$9),LOOKUP(T1699,Inputs!$J$6:$J$9,Inputs!$H$6:$H$9))),0),"" )</f>
        <v/>
      </c>
      <c r="K1699" s="26">
        <f>IF($A1699&lt;=Inputs!$B$13,IF(6&lt;=Inputs!$B$8,IF(Inputs!$B$12&gt;0,MAX(MIN(NORM.INV(RAND(),LOOKUP(U1699,Inputs!$J$6:$J$9,Inputs!$G$6:$G$9),LOOKUP(U1699,Inputs!$J$6:$J$9,Inputs!$H$6:$H$9)),Inputs!$B$12),-Inputs!$B$12),NORM.INV(RAND(),LOOKUP(U1699,Inputs!$J$6:$J$9,Inputs!$G$6:$G$9),LOOKUP(U1699,Inputs!$J$6:$J$9,Inputs!$H$6:$H$9))),0),"" )</f>
        <v/>
      </c>
      <c r="L1699" s="26">
        <f>IF($A1699&lt;=Inputs!$B$13,IF(7&lt;=Inputs!$B$8,IF(Inputs!$B$12&gt;0,MAX(MIN(NORM.INV(RAND(),LOOKUP(V1699,Inputs!$J$6:$J$9,Inputs!$G$6:$G$9),LOOKUP(V1699,Inputs!$J$6:$J$9,Inputs!$H$6:$H$9)),Inputs!$B$12),-Inputs!$B$12),NORM.INV(RAND(),LOOKUP(V1699,Inputs!$J$6:$J$9,Inputs!$G$6:$G$9),LOOKUP(V1699,Inputs!$J$6:$J$9,Inputs!$H$6:$H$9))),0),"" )</f>
        <v/>
      </c>
      <c r="M1699" s="26">
        <f>IF($A1699&lt;=Inputs!$B$13,IF(8&lt;=Inputs!$B$8,IF(Inputs!$B$12&gt;0,MAX(MIN(NORM.INV(RAND(),LOOKUP(W1699,Inputs!$J$6:$J$9,Inputs!$G$6:$G$9),LOOKUP(W1699,Inputs!$J$6:$J$9,Inputs!$H$6:$H$9)),Inputs!$B$12),-Inputs!$B$12),NORM.INV(RAND(),LOOKUP(W1699,Inputs!$J$6:$J$9,Inputs!$G$6:$G$9),LOOKUP(W1699,Inputs!$J$6:$J$9,Inputs!$H$6:$H$9))),0),"" )</f>
        <v/>
      </c>
      <c r="N1699" s="26">
        <f>IF($A1699&lt;=Inputs!$B$13,IF(9&lt;=Inputs!$B$8,IF(Inputs!$B$12&gt;0,MAX(MIN(NORM.INV(RAND(),LOOKUP(X1699,Inputs!$J$6:$J$9,Inputs!$G$6:$G$9),LOOKUP(X1699,Inputs!$J$6:$J$9,Inputs!$H$6:$H$9)),Inputs!$B$12),-Inputs!$B$12),NORM.INV(RAND(),LOOKUP(X1699,Inputs!$J$6:$J$9,Inputs!$G$6:$G$9),LOOKUP(X1699,Inputs!$J$6:$J$9,Inputs!$H$6:$H$9))),0),"" )</f>
        <v/>
      </c>
      <c r="O1699" s="26">
        <f>IF($A1699&lt;=Inputs!$B$13,IF(10&lt;=Inputs!$B$8,IF(Inputs!$B$12&gt;0,MAX(MIN(NORM.INV(RAND(),LOOKUP(Y1699,Inputs!$J$6:$J$9,Inputs!$G$6:$G$9),LOOKUP(Y1699,Inputs!$J$6:$J$9,Inputs!$H$6:$H$9)),Inputs!$B$12),-Inputs!$B$12),NORM.INV(RAND(),LOOKUP(Y1699,Inputs!$J$6:$J$9,Inputs!$G$6:$G$9),LOOKUP(Y1699,Inputs!$J$6:$J$9,Inputs!$H$6:$H$9))),0),"" )</f>
        <v/>
      </c>
      <c r="P1699" s="31">
        <f>IF($A1699&lt;=Inputs!$B$13,RAND(),"")</f>
        <v/>
      </c>
      <c r="Q1699" s="31">
        <f>IF($A1699&lt;=Inputs!$B$13,RAND(),"")</f>
        <v/>
      </c>
      <c r="R1699" s="31">
        <f>IF($A1699&lt;=Inputs!$B$13,RAND(),"")</f>
        <v/>
      </c>
      <c r="S1699" s="31">
        <f>IF($A1699&lt;=Inputs!$B$13,RAND(),"")</f>
        <v/>
      </c>
      <c r="T1699" s="31">
        <f>IF($A1699&lt;=Inputs!$B$13,RAND(),"")</f>
        <v/>
      </c>
      <c r="U1699" s="31">
        <f>IF($A1699&lt;=Inputs!$B$13,RAND(),"")</f>
        <v/>
      </c>
      <c r="V1699" s="31">
        <f>IF($A1699&lt;=Inputs!$B$13,RAND(),"")</f>
        <v/>
      </c>
      <c r="W1699" s="31">
        <f>IF($A1699&lt;=Inputs!$B$13,RAND(),"")</f>
        <v/>
      </c>
      <c r="X1699" s="31">
        <f>IF($A1699&lt;=Inputs!$B$13,RAND(),"")</f>
        <v/>
      </c>
      <c r="Y1699" s="31">
        <f>IF($A1699&lt;=Inputs!$B$13,RAND(),"")</f>
        <v/>
      </c>
    </row>
    <row r="1700">
      <c r="A1700" t="n">
        <v>1695</v>
      </c>
      <c r="B1700" s="26">
        <f>IF($A1700&lt;=Inputs!$B$13,IF(Inputs!$B$8&gt;0,SUM(F1700:O1700)/Inputs!$B$8,0),"")</f>
        <v/>
      </c>
      <c r="C1700" s="27">
        <f>IF($A1700&lt;=Inputs!$B$13,B1700/100,"")</f>
        <v/>
      </c>
      <c r="D1700" s="28">
        <f>IF($A1700&lt;=Inputs!$B$13,C1700*Inputs!$B$7,"")</f>
        <v/>
      </c>
      <c r="E1700" s="29">
        <f>IF($A1700&lt;=Inputs!$B$13,IF(D1700&gt;0,1,0),"")</f>
        <v/>
      </c>
      <c r="F1700" s="26">
        <f>IF($A1700&lt;=Inputs!$B$13,IF(1&lt;=Inputs!$B$8,IF(Inputs!$B$12&gt;0,MAX(MIN(NORM.INV(RAND(),LOOKUP(P1700,Inputs!$J$6:$J$9,Inputs!$G$6:$G$9),LOOKUP(P1700,Inputs!$J$6:$J$9,Inputs!$H$6:$H$9)),Inputs!$B$12),-Inputs!$B$12),NORM.INV(RAND(),LOOKUP(P1700,Inputs!$J$6:$J$9,Inputs!$G$6:$G$9),LOOKUP(P1700,Inputs!$J$6:$J$9,Inputs!$H$6:$H$9))),0),"" )</f>
        <v/>
      </c>
      <c r="G1700" s="26">
        <f>IF($A1700&lt;=Inputs!$B$13,IF(2&lt;=Inputs!$B$8,IF(Inputs!$B$12&gt;0,MAX(MIN(NORM.INV(RAND(),LOOKUP(Q1700,Inputs!$J$6:$J$9,Inputs!$G$6:$G$9),LOOKUP(Q1700,Inputs!$J$6:$J$9,Inputs!$H$6:$H$9)),Inputs!$B$12),-Inputs!$B$12),NORM.INV(RAND(),LOOKUP(Q1700,Inputs!$J$6:$J$9,Inputs!$G$6:$G$9),LOOKUP(Q1700,Inputs!$J$6:$J$9,Inputs!$H$6:$H$9))),0),"" )</f>
        <v/>
      </c>
      <c r="H1700" s="26">
        <f>IF($A1700&lt;=Inputs!$B$13,IF(3&lt;=Inputs!$B$8,IF(Inputs!$B$12&gt;0,MAX(MIN(NORM.INV(RAND(),LOOKUP(R1700,Inputs!$J$6:$J$9,Inputs!$G$6:$G$9),LOOKUP(R1700,Inputs!$J$6:$J$9,Inputs!$H$6:$H$9)),Inputs!$B$12),-Inputs!$B$12),NORM.INV(RAND(),LOOKUP(R1700,Inputs!$J$6:$J$9,Inputs!$G$6:$G$9),LOOKUP(R1700,Inputs!$J$6:$J$9,Inputs!$H$6:$H$9))),0),"" )</f>
        <v/>
      </c>
      <c r="I1700" s="26">
        <f>IF($A1700&lt;=Inputs!$B$13,IF(4&lt;=Inputs!$B$8,IF(Inputs!$B$12&gt;0,MAX(MIN(NORM.INV(RAND(),LOOKUP(S1700,Inputs!$J$6:$J$9,Inputs!$G$6:$G$9),LOOKUP(S1700,Inputs!$J$6:$J$9,Inputs!$H$6:$H$9)),Inputs!$B$12),-Inputs!$B$12),NORM.INV(RAND(),LOOKUP(S1700,Inputs!$J$6:$J$9,Inputs!$G$6:$G$9),LOOKUP(S1700,Inputs!$J$6:$J$9,Inputs!$H$6:$H$9))),0),"" )</f>
        <v/>
      </c>
      <c r="J1700" s="26">
        <f>IF($A1700&lt;=Inputs!$B$13,IF(5&lt;=Inputs!$B$8,IF(Inputs!$B$12&gt;0,MAX(MIN(NORM.INV(RAND(),LOOKUP(T1700,Inputs!$J$6:$J$9,Inputs!$G$6:$G$9),LOOKUP(T1700,Inputs!$J$6:$J$9,Inputs!$H$6:$H$9)),Inputs!$B$12),-Inputs!$B$12),NORM.INV(RAND(),LOOKUP(T1700,Inputs!$J$6:$J$9,Inputs!$G$6:$G$9),LOOKUP(T1700,Inputs!$J$6:$J$9,Inputs!$H$6:$H$9))),0),"" )</f>
        <v/>
      </c>
      <c r="K1700" s="26">
        <f>IF($A1700&lt;=Inputs!$B$13,IF(6&lt;=Inputs!$B$8,IF(Inputs!$B$12&gt;0,MAX(MIN(NORM.INV(RAND(),LOOKUP(U1700,Inputs!$J$6:$J$9,Inputs!$G$6:$G$9),LOOKUP(U1700,Inputs!$J$6:$J$9,Inputs!$H$6:$H$9)),Inputs!$B$12),-Inputs!$B$12),NORM.INV(RAND(),LOOKUP(U1700,Inputs!$J$6:$J$9,Inputs!$G$6:$G$9),LOOKUP(U1700,Inputs!$J$6:$J$9,Inputs!$H$6:$H$9))),0),"" )</f>
        <v/>
      </c>
      <c r="L1700" s="26">
        <f>IF($A1700&lt;=Inputs!$B$13,IF(7&lt;=Inputs!$B$8,IF(Inputs!$B$12&gt;0,MAX(MIN(NORM.INV(RAND(),LOOKUP(V1700,Inputs!$J$6:$J$9,Inputs!$G$6:$G$9),LOOKUP(V1700,Inputs!$J$6:$J$9,Inputs!$H$6:$H$9)),Inputs!$B$12),-Inputs!$B$12),NORM.INV(RAND(),LOOKUP(V1700,Inputs!$J$6:$J$9,Inputs!$G$6:$G$9),LOOKUP(V1700,Inputs!$J$6:$J$9,Inputs!$H$6:$H$9))),0),"" )</f>
        <v/>
      </c>
      <c r="M1700" s="26">
        <f>IF($A1700&lt;=Inputs!$B$13,IF(8&lt;=Inputs!$B$8,IF(Inputs!$B$12&gt;0,MAX(MIN(NORM.INV(RAND(),LOOKUP(W1700,Inputs!$J$6:$J$9,Inputs!$G$6:$G$9),LOOKUP(W1700,Inputs!$J$6:$J$9,Inputs!$H$6:$H$9)),Inputs!$B$12),-Inputs!$B$12),NORM.INV(RAND(),LOOKUP(W1700,Inputs!$J$6:$J$9,Inputs!$G$6:$G$9),LOOKUP(W1700,Inputs!$J$6:$J$9,Inputs!$H$6:$H$9))),0),"" )</f>
        <v/>
      </c>
      <c r="N1700" s="26">
        <f>IF($A1700&lt;=Inputs!$B$13,IF(9&lt;=Inputs!$B$8,IF(Inputs!$B$12&gt;0,MAX(MIN(NORM.INV(RAND(),LOOKUP(X1700,Inputs!$J$6:$J$9,Inputs!$G$6:$G$9),LOOKUP(X1700,Inputs!$J$6:$J$9,Inputs!$H$6:$H$9)),Inputs!$B$12),-Inputs!$B$12),NORM.INV(RAND(),LOOKUP(X1700,Inputs!$J$6:$J$9,Inputs!$G$6:$G$9),LOOKUP(X1700,Inputs!$J$6:$J$9,Inputs!$H$6:$H$9))),0),"" )</f>
        <v/>
      </c>
      <c r="O1700" s="26">
        <f>IF($A1700&lt;=Inputs!$B$13,IF(10&lt;=Inputs!$B$8,IF(Inputs!$B$12&gt;0,MAX(MIN(NORM.INV(RAND(),LOOKUP(Y1700,Inputs!$J$6:$J$9,Inputs!$G$6:$G$9),LOOKUP(Y1700,Inputs!$J$6:$J$9,Inputs!$H$6:$H$9)),Inputs!$B$12),-Inputs!$B$12),NORM.INV(RAND(),LOOKUP(Y1700,Inputs!$J$6:$J$9,Inputs!$G$6:$G$9),LOOKUP(Y1700,Inputs!$J$6:$J$9,Inputs!$H$6:$H$9))),0),"" )</f>
        <v/>
      </c>
      <c r="P1700" s="31">
        <f>IF($A1700&lt;=Inputs!$B$13,RAND(),"")</f>
        <v/>
      </c>
      <c r="Q1700" s="31">
        <f>IF($A1700&lt;=Inputs!$B$13,RAND(),"")</f>
        <v/>
      </c>
      <c r="R1700" s="31">
        <f>IF($A1700&lt;=Inputs!$B$13,RAND(),"")</f>
        <v/>
      </c>
      <c r="S1700" s="31">
        <f>IF($A1700&lt;=Inputs!$B$13,RAND(),"")</f>
        <v/>
      </c>
      <c r="T1700" s="31">
        <f>IF($A1700&lt;=Inputs!$B$13,RAND(),"")</f>
        <v/>
      </c>
      <c r="U1700" s="31">
        <f>IF($A1700&lt;=Inputs!$B$13,RAND(),"")</f>
        <v/>
      </c>
      <c r="V1700" s="31">
        <f>IF($A1700&lt;=Inputs!$B$13,RAND(),"")</f>
        <v/>
      </c>
      <c r="W1700" s="31">
        <f>IF($A1700&lt;=Inputs!$B$13,RAND(),"")</f>
        <v/>
      </c>
      <c r="X1700" s="31">
        <f>IF($A1700&lt;=Inputs!$B$13,RAND(),"")</f>
        <v/>
      </c>
      <c r="Y1700" s="31">
        <f>IF($A1700&lt;=Inputs!$B$13,RAND(),"")</f>
        <v/>
      </c>
    </row>
    <row r="1701">
      <c r="A1701" t="n">
        <v>1696</v>
      </c>
      <c r="B1701" s="26">
        <f>IF($A1701&lt;=Inputs!$B$13,IF(Inputs!$B$8&gt;0,SUM(F1701:O1701)/Inputs!$B$8,0),"")</f>
        <v/>
      </c>
      <c r="C1701" s="27">
        <f>IF($A1701&lt;=Inputs!$B$13,B1701/100,"")</f>
        <v/>
      </c>
      <c r="D1701" s="28">
        <f>IF($A1701&lt;=Inputs!$B$13,C1701*Inputs!$B$7,"")</f>
        <v/>
      </c>
      <c r="E1701" s="29">
        <f>IF($A1701&lt;=Inputs!$B$13,IF(D1701&gt;0,1,0),"")</f>
        <v/>
      </c>
      <c r="F1701" s="26">
        <f>IF($A1701&lt;=Inputs!$B$13,IF(1&lt;=Inputs!$B$8,IF(Inputs!$B$12&gt;0,MAX(MIN(NORM.INV(RAND(),LOOKUP(P1701,Inputs!$J$6:$J$9,Inputs!$G$6:$G$9),LOOKUP(P1701,Inputs!$J$6:$J$9,Inputs!$H$6:$H$9)),Inputs!$B$12),-Inputs!$B$12),NORM.INV(RAND(),LOOKUP(P1701,Inputs!$J$6:$J$9,Inputs!$G$6:$G$9),LOOKUP(P1701,Inputs!$J$6:$J$9,Inputs!$H$6:$H$9))),0),"" )</f>
        <v/>
      </c>
      <c r="G1701" s="26">
        <f>IF($A1701&lt;=Inputs!$B$13,IF(2&lt;=Inputs!$B$8,IF(Inputs!$B$12&gt;0,MAX(MIN(NORM.INV(RAND(),LOOKUP(Q1701,Inputs!$J$6:$J$9,Inputs!$G$6:$G$9),LOOKUP(Q1701,Inputs!$J$6:$J$9,Inputs!$H$6:$H$9)),Inputs!$B$12),-Inputs!$B$12),NORM.INV(RAND(),LOOKUP(Q1701,Inputs!$J$6:$J$9,Inputs!$G$6:$G$9),LOOKUP(Q1701,Inputs!$J$6:$J$9,Inputs!$H$6:$H$9))),0),"" )</f>
        <v/>
      </c>
      <c r="H1701" s="26">
        <f>IF($A1701&lt;=Inputs!$B$13,IF(3&lt;=Inputs!$B$8,IF(Inputs!$B$12&gt;0,MAX(MIN(NORM.INV(RAND(),LOOKUP(R1701,Inputs!$J$6:$J$9,Inputs!$G$6:$G$9),LOOKUP(R1701,Inputs!$J$6:$J$9,Inputs!$H$6:$H$9)),Inputs!$B$12),-Inputs!$B$12),NORM.INV(RAND(),LOOKUP(R1701,Inputs!$J$6:$J$9,Inputs!$G$6:$G$9),LOOKUP(R1701,Inputs!$J$6:$J$9,Inputs!$H$6:$H$9))),0),"" )</f>
        <v/>
      </c>
      <c r="I1701" s="26">
        <f>IF($A1701&lt;=Inputs!$B$13,IF(4&lt;=Inputs!$B$8,IF(Inputs!$B$12&gt;0,MAX(MIN(NORM.INV(RAND(),LOOKUP(S1701,Inputs!$J$6:$J$9,Inputs!$G$6:$G$9),LOOKUP(S1701,Inputs!$J$6:$J$9,Inputs!$H$6:$H$9)),Inputs!$B$12),-Inputs!$B$12),NORM.INV(RAND(),LOOKUP(S1701,Inputs!$J$6:$J$9,Inputs!$G$6:$G$9),LOOKUP(S1701,Inputs!$J$6:$J$9,Inputs!$H$6:$H$9))),0),"" )</f>
        <v/>
      </c>
      <c r="J1701" s="26">
        <f>IF($A1701&lt;=Inputs!$B$13,IF(5&lt;=Inputs!$B$8,IF(Inputs!$B$12&gt;0,MAX(MIN(NORM.INV(RAND(),LOOKUP(T1701,Inputs!$J$6:$J$9,Inputs!$G$6:$G$9),LOOKUP(T1701,Inputs!$J$6:$J$9,Inputs!$H$6:$H$9)),Inputs!$B$12),-Inputs!$B$12),NORM.INV(RAND(),LOOKUP(T1701,Inputs!$J$6:$J$9,Inputs!$G$6:$G$9),LOOKUP(T1701,Inputs!$J$6:$J$9,Inputs!$H$6:$H$9))),0),"" )</f>
        <v/>
      </c>
      <c r="K1701" s="26">
        <f>IF($A1701&lt;=Inputs!$B$13,IF(6&lt;=Inputs!$B$8,IF(Inputs!$B$12&gt;0,MAX(MIN(NORM.INV(RAND(),LOOKUP(U1701,Inputs!$J$6:$J$9,Inputs!$G$6:$G$9),LOOKUP(U1701,Inputs!$J$6:$J$9,Inputs!$H$6:$H$9)),Inputs!$B$12),-Inputs!$B$12),NORM.INV(RAND(),LOOKUP(U1701,Inputs!$J$6:$J$9,Inputs!$G$6:$G$9),LOOKUP(U1701,Inputs!$J$6:$J$9,Inputs!$H$6:$H$9))),0),"" )</f>
        <v/>
      </c>
      <c r="L1701" s="26">
        <f>IF($A1701&lt;=Inputs!$B$13,IF(7&lt;=Inputs!$B$8,IF(Inputs!$B$12&gt;0,MAX(MIN(NORM.INV(RAND(),LOOKUP(V1701,Inputs!$J$6:$J$9,Inputs!$G$6:$G$9),LOOKUP(V1701,Inputs!$J$6:$J$9,Inputs!$H$6:$H$9)),Inputs!$B$12),-Inputs!$B$12),NORM.INV(RAND(),LOOKUP(V1701,Inputs!$J$6:$J$9,Inputs!$G$6:$G$9),LOOKUP(V1701,Inputs!$J$6:$J$9,Inputs!$H$6:$H$9))),0),"" )</f>
        <v/>
      </c>
      <c r="M1701" s="26">
        <f>IF($A1701&lt;=Inputs!$B$13,IF(8&lt;=Inputs!$B$8,IF(Inputs!$B$12&gt;0,MAX(MIN(NORM.INV(RAND(),LOOKUP(W1701,Inputs!$J$6:$J$9,Inputs!$G$6:$G$9),LOOKUP(W1701,Inputs!$J$6:$J$9,Inputs!$H$6:$H$9)),Inputs!$B$12),-Inputs!$B$12),NORM.INV(RAND(),LOOKUP(W1701,Inputs!$J$6:$J$9,Inputs!$G$6:$G$9),LOOKUP(W1701,Inputs!$J$6:$J$9,Inputs!$H$6:$H$9))),0),"" )</f>
        <v/>
      </c>
      <c r="N1701" s="26">
        <f>IF($A1701&lt;=Inputs!$B$13,IF(9&lt;=Inputs!$B$8,IF(Inputs!$B$12&gt;0,MAX(MIN(NORM.INV(RAND(),LOOKUP(X1701,Inputs!$J$6:$J$9,Inputs!$G$6:$G$9),LOOKUP(X1701,Inputs!$J$6:$J$9,Inputs!$H$6:$H$9)),Inputs!$B$12),-Inputs!$B$12),NORM.INV(RAND(),LOOKUP(X1701,Inputs!$J$6:$J$9,Inputs!$G$6:$G$9),LOOKUP(X1701,Inputs!$J$6:$J$9,Inputs!$H$6:$H$9))),0),"" )</f>
        <v/>
      </c>
      <c r="O1701" s="26">
        <f>IF($A1701&lt;=Inputs!$B$13,IF(10&lt;=Inputs!$B$8,IF(Inputs!$B$12&gt;0,MAX(MIN(NORM.INV(RAND(),LOOKUP(Y1701,Inputs!$J$6:$J$9,Inputs!$G$6:$G$9),LOOKUP(Y1701,Inputs!$J$6:$J$9,Inputs!$H$6:$H$9)),Inputs!$B$12),-Inputs!$B$12),NORM.INV(RAND(),LOOKUP(Y1701,Inputs!$J$6:$J$9,Inputs!$G$6:$G$9),LOOKUP(Y1701,Inputs!$J$6:$J$9,Inputs!$H$6:$H$9))),0),"" )</f>
        <v/>
      </c>
      <c r="P1701" s="31">
        <f>IF($A1701&lt;=Inputs!$B$13,RAND(),"")</f>
        <v/>
      </c>
      <c r="Q1701" s="31">
        <f>IF($A1701&lt;=Inputs!$B$13,RAND(),"")</f>
        <v/>
      </c>
      <c r="R1701" s="31">
        <f>IF($A1701&lt;=Inputs!$B$13,RAND(),"")</f>
        <v/>
      </c>
      <c r="S1701" s="31">
        <f>IF($A1701&lt;=Inputs!$B$13,RAND(),"")</f>
        <v/>
      </c>
      <c r="T1701" s="31">
        <f>IF($A1701&lt;=Inputs!$B$13,RAND(),"")</f>
        <v/>
      </c>
      <c r="U1701" s="31">
        <f>IF($A1701&lt;=Inputs!$B$13,RAND(),"")</f>
        <v/>
      </c>
      <c r="V1701" s="31">
        <f>IF($A1701&lt;=Inputs!$B$13,RAND(),"")</f>
        <v/>
      </c>
      <c r="W1701" s="31">
        <f>IF($A1701&lt;=Inputs!$B$13,RAND(),"")</f>
        <v/>
      </c>
      <c r="X1701" s="31">
        <f>IF($A1701&lt;=Inputs!$B$13,RAND(),"")</f>
        <v/>
      </c>
      <c r="Y1701" s="31">
        <f>IF($A1701&lt;=Inputs!$B$13,RAND(),"")</f>
        <v/>
      </c>
    </row>
    <row r="1702">
      <c r="A1702" t="n">
        <v>1697</v>
      </c>
      <c r="B1702" s="26">
        <f>IF($A1702&lt;=Inputs!$B$13,IF(Inputs!$B$8&gt;0,SUM(F1702:O1702)/Inputs!$B$8,0),"")</f>
        <v/>
      </c>
      <c r="C1702" s="27">
        <f>IF($A1702&lt;=Inputs!$B$13,B1702/100,"")</f>
        <v/>
      </c>
      <c r="D1702" s="28">
        <f>IF($A1702&lt;=Inputs!$B$13,C1702*Inputs!$B$7,"")</f>
        <v/>
      </c>
      <c r="E1702" s="29">
        <f>IF($A1702&lt;=Inputs!$B$13,IF(D1702&gt;0,1,0),"")</f>
        <v/>
      </c>
      <c r="F1702" s="26">
        <f>IF($A1702&lt;=Inputs!$B$13,IF(1&lt;=Inputs!$B$8,IF(Inputs!$B$12&gt;0,MAX(MIN(NORM.INV(RAND(),LOOKUP(P1702,Inputs!$J$6:$J$9,Inputs!$G$6:$G$9),LOOKUP(P1702,Inputs!$J$6:$J$9,Inputs!$H$6:$H$9)),Inputs!$B$12),-Inputs!$B$12),NORM.INV(RAND(),LOOKUP(P1702,Inputs!$J$6:$J$9,Inputs!$G$6:$G$9),LOOKUP(P1702,Inputs!$J$6:$J$9,Inputs!$H$6:$H$9))),0),"" )</f>
        <v/>
      </c>
      <c r="G1702" s="26">
        <f>IF($A1702&lt;=Inputs!$B$13,IF(2&lt;=Inputs!$B$8,IF(Inputs!$B$12&gt;0,MAX(MIN(NORM.INV(RAND(),LOOKUP(Q1702,Inputs!$J$6:$J$9,Inputs!$G$6:$G$9),LOOKUP(Q1702,Inputs!$J$6:$J$9,Inputs!$H$6:$H$9)),Inputs!$B$12),-Inputs!$B$12),NORM.INV(RAND(),LOOKUP(Q1702,Inputs!$J$6:$J$9,Inputs!$G$6:$G$9),LOOKUP(Q1702,Inputs!$J$6:$J$9,Inputs!$H$6:$H$9))),0),"" )</f>
        <v/>
      </c>
      <c r="H1702" s="26">
        <f>IF($A1702&lt;=Inputs!$B$13,IF(3&lt;=Inputs!$B$8,IF(Inputs!$B$12&gt;0,MAX(MIN(NORM.INV(RAND(),LOOKUP(R1702,Inputs!$J$6:$J$9,Inputs!$G$6:$G$9),LOOKUP(R1702,Inputs!$J$6:$J$9,Inputs!$H$6:$H$9)),Inputs!$B$12),-Inputs!$B$12),NORM.INV(RAND(),LOOKUP(R1702,Inputs!$J$6:$J$9,Inputs!$G$6:$G$9),LOOKUP(R1702,Inputs!$J$6:$J$9,Inputs!$H$6:$H$9))),0),"" )</f>
        <v/>
      </c>
      <c r="I1702" s="26">
        <f>IF($A1702&lt;=Inputs!$B$13,IF(4&lt;=Inputs!$B$8,IF(Inputs!$B$12&gt;0,MAX(MIN(NORM.INV(RAND(),LOOKUP(S1702,Inputs!$J$6:$J$9,Inputs!$G$6:$G$9),LOOKUP(S1702,Inputs!$J$6:$J$9,Inputs!$H$6:$H$9)),Inputs!$B$12),-Inputs!$B$12),NORM.INV(RAND(),LOOKUP(S1702,Inputs!$J$6:$J$9,Inputs!$G$6:$G$9),LOOKUP(S1702,Inputs!$J$6:$J$9,Inputs!$H$6:$H$9))),0),"" )</f>
        <v/>
      </c>
      <c r="J1702" s="26">
        <f>IF($A1702&lt;=Inputs!$B$13,IF(5&lt;=Inputs!$B$8,IF(Inputs!$B$12&gt;0,MAX(MIN(NORM.INV(RAND(),LOOKUP(T1702,Inputs!$J$6:$J$9,Inputs!$G$6:$G$9),LOOKUP(T1702,Inputs!$J$6:$J$9,Inputs!$H$6:$H$9)),Inputs!$B$12),-Inputs!$B$12),NORM.INV(RAND(),LOOKUP(T1702,Inputs!$J$6:$J$9,Inputs!$G$6:$G$9),LOOKUP(T1702,Inputs!$J$6:$J$9,Inputs!$H$6:$H$9))),0),"" )</f>
        <v/>
      </c>
      <c r="K1702" s="26">
        <f>IF($A1702&lt;=Inputs!$B$13,IF(6&lt;=Inputs!$B$8,IF(Inputs!$B$12&gt;0,MAX(MIN(NORM.INV(RAND(),LOOKUP(U1702,Inputs!$J$6:$J$9,Inputs!$G$6:$G$9),LOOKUP(U1702,Inputs!$J$6:$J$9,Inputs!$H$6:$H$9)),Inputs!$B$12),-Inputs!$B$12),NORM.INV(RAND(),LOOKUP(U1702,Inputs!$J$6:$J$9,Inputs!$G$6:$G$9),LOOKUP(U1702,Inputs!$J$6:$J$9,Inputs!$H$6:$H$9))),0),"" )</f>
        <v/>
      </c>
      <c r="L1702" s="26">
        <f>IF($A1702&lt;=Inputs!$B$13,IF(7&lt;=Inputs!$B$8,IF(Inputs!$B$12&gt;0,MAX(MIN(NORM.INV(RAND(),LOOKUP(V1702,Inputs!$J$6:$J$9,Inputs!$G$6:$G$9),LOOKUP(V1702,Inputs!$J$6:$J$9,Inputs!$H$6:$H$9)),Inputs!$B$12),-Inputs!$B$12),NORM.INV(RAND(),LOOKUP(V1702,Inputs!$J$6:$J$9,Inputs!$G$6:$G$9),LOOKUP(V1702,Inputs!$J$6:$J$9,Inputs!$H$6:$H$9))),0),"" )</f>
        <v/>
      </c>
      <c r="M1702" s="26">
        <f>IF($A1702&lt;=Inputs!$B$13,IF(8&lt;=Inputs!$B$8,IF(Inputs!$B$12&gt;0,MAX(MIN(NORM.INV(RAND(),LOOKUP(W1702,Inputs!$J$6:$J$9,Inputs!$G$6:$G$9),LOOKUP(W1702,Inputs!$J$6:$J$9,Inputs!$H$6:$H$9)),Inputs!$B$12),-Inputs!$B$12),NORM.INV(RAND(),LOOKUP(W1702,Inputs!$J$6:$J$9,Inputs!$G$6:$G$9),LOOKUP(W1702,Inputs!$J$6:$J$9,Inputs!$H$6:$H$9))),0),"" )</f>
        <v/>
      </c>
      <c r="N1702" s="26">
        <f>IF($A1702&lt;=Inputs!$B$13,IF(9&lt;=Inputs!$B$8,IF(Inputs!$B$12&gt;0,MAX(MIN(NORM.INV(RAND(),LOOKUP(X1702,Inputs!$J$6:$J$9,Inputs!$G$6:$G$9),LOOKUP(X1702,Inputs!$J$6:$J$9,Inputs!$H$6:$H$9)),Inputs!$B$12),-Inputs!$B$12),NORM.INV(RAND(),LOOKUP(X1702,Inputs!$J$6:$J$9,Inputs!$G$6:$G$9),LOOKUP(X1702,Inputs!$J$6:$J$9,Inputs!$H$6:$H$9))),0),"" )</f>
        <v/>
      </c>
      <c r="O1702" s="26">
        <f>IF($A1702&lt;=Inputs!$B$13,IF(10&lt;=Inputs!$B$8,IF(Inputs!$B$12&gt;0,MAX(MIN(NORM.INV(RAND(),LOOKUP(Y1702,Inputs!$J$6:$J$9,Inputs!$G$6:$G$9),LOOKUP(Y1702,Inputs!$J$6:$J$9,Inputs!$H$6:$H$9)),Inputs!$B$12),-Inputs!$B$12),NORM.INV(RAND(),LOOKUP(Y1702,Inputs!$J$6:$J$9,Inputs!$G$6:$G$9),LOOKUP(Y1702,Inputs!$J$6:$J$9,Inputs!$H$6:$H$9))),0),"" )</f>
        <v/>
      </c>
      <c r="P1702" s="31">
        <f>IF($A1702&lt;=Inputs!$B$13,RAND(),"")</f>
        <v/>
      </c>
      <c r="Q1702" s="31">
        <f>IF($A1702&lt;=Inputs!$B$13,RAND(),"")</f>
        <v/>
      </c>
      <c r="R1702" s="31">
        <f>IF($A1702&lt;=Inputs!$B$13,RAND(),"")</f>
        <v/>
      </c>
      <c r="S1702" s="31">
        <f>IF($A1702&lt;=Inputs!$B$13,RAND(),"")</f>
        <v/>
      </c>
      <c r="T1702" s="31">
        <f>IF($A1702&lt;=Inputs!$B$13,RAND(),"")</f>
        <v/>
      </c>
      <c r="U1702" s="31">
        <f>IF($A1702&lt;=Inputs!$B$13,RAND(),"")</f>
        <v/>
      </c>
      <c r="V1702" s="31">
        <f>IF($A1702&lt;=Inputs!$B$13,RAND(),"")</f>
        <v/>
      </c>
      <c r="W1702" s="31">
        <f>IF($A1702&lt;=Inputs!$B$13,RAND(),"")</f>
        <v/>
      </c>
      <c r="X1702" s="31">
        <f>IF($A1702&lt;=Inputs!$B$13,RAND(),"")</f>
        <v/>
      </c>
      <c r="Y1702" s="31">
        <f>IF($A1702&lt;=Inputs!$B$13,RAND(),"")</f>
        <v/>
      </c>
    </row>
    <row r="1703">
      <c r="A1703" t="n">
        <v>1698</v>
      </c>
      <c r="B1703" s="26">
        <f>IF($A1703&lt;=Inputs!$B$13,IF(Inputs!$B$8&gt;0,SUM(F1703:O1703)/Inputs!$B$8,0),"")</f>
        <v/>
      </c>
      <c r="C1703" s="27">
        <f>IF($A1703&lt;=Inputs!$B$13,B1703/100,"")</f>
        <v/>
      </c>
      <c r="D1703" s="28">
        <f>IF($A1703&lt;=Inputs!$B$13,C1703*Inputs!$B$7,"")</f>
        <v/>
      </c>
      <c r="E1703" s="29">
        <f>IF($A1703&lt;=Inputs!$B$13,IF(D1703&gt;0,1,0),"")</f>
        <v/>
      </c>
      <c r="F1703" s="26">
        <f>IF($A1703&lt;=Inputs!$B$13,IF(1&lt;=Inputs!$B$8,IF(Inputs!$B$12&gt;0,MAX(MIN(NORM.INV(RAND(),LOOKUP(P1703,Inputs!$J$6:$J$9,Inputs!$G$6:$G$9),LOOKUP(P1703,Inputs!$J$6:$J$9,Inputs!$H$6:$H$9)),Inputs!$B$12),-Inputs!$B$12),NORM.INV(RAND(),LOOKUP(P1703,Inputs!$J$6:$J$9,Inputs!$G$6:$G$9),LOOKUP(P1703,Inputs!$J$6:$J$9,Inputs!$H$6:$H$9))),0),"" )</f>
        <v/>
      </c>
      <c r="G1703" s="26">
        <f>IF($A1703&lt;=Inputs!$B$13,IF(2&lt;=Inputs!$B$8,IF(Inputs!$B$12&gt;0,MAX(MIN(NORM.INV(RAND(),LOOKUP(Q1703,Inputs!$J$6:$J$9,Inputs!$G$6:$G$9),LOOKUP(Q1703,Inputs!$J$6:$J$9,Inputs!$H$6:$H$9)),Inputs!$B$12),-Inputs!$B$12),NORM.INV(RAND(),LOOKUP(Q1703,Inputs!$J$6:$J$9,Inputs!$G$6:$G$9),LOOKUP(Q1703,Inputs!$J$6:$J$9,Inputs!$H$6:$H$9))),0),"" )</f>
        <v/>
      </c>
      <c r="H1703" s="26">
        <f>IF($A1703&lt;=Inputs!$B$13,IF(3&lt;=Inputs!$B$8,IF(Inputs!$B$12&gt;0,MAX(MIN(NORM.INV(RAND(),LOOKUP(R1703,Inputs!$J$6:$J$9,Inputs!$G$6:$G$9),LOOKUP(R1703,Inputs!$J$6:$J$9,Inputs!$H$6:$H$9)),Inputs!$B$12),-Inputs!$B$12),NORM.INV(RAND(),LOOKUP(R1703,Inputs!$J$6:$J$9,Inputs!$G$6:$G$9),LOOKUP(R1703,Inputs!$J$6:$J$9,Inputs!$H$6:$H$9))),0),"" )</f>
        <v/>
      </c>
      <c r="I1703" s="26">
        <f>IF($A1703&lt;=Inputs!$B$13,IF(4&lt;=Inputs!$B$8,IF(Inputs!$B$12&gt;0,MAX(MIN(NORM.INV(RAND(),LOOKUP(S1703,Inputs!$J$6:$J$9,Inputs!$G$6:$G$9),LOOKUP(S1703,Inputs!$J$6:$J$9,Inputs!$H$6:$H$9)),Inputs!$B$12),-Inputs!$B$12),NORM.INV(RAND(),LOOKUP(S1703,Inputs!$J$6:$J$9,Inputs!$G$6:$G$9),LOOKUP(S1703,Inputs!$J$6:$J$9,Inputs!$H$6:$H$9))),0),"" )</f>
        <v/>
      </c>
      <c r="J1703" s="26">
        <f>IF($A1703&lt;=Inputs!$B$13,IF(5&lt;=Inputs!$B$8,IF(Inputs!$B$12&gt;0,MAX(MIN(NORM.INV(RAND(),LOOKUP(T1703,Inputs!$J$6:$J$9,Inputs!$G$6:$G$9),LOOKUP(T1703,Inputs!$J$6:$J$9,Inputs!$H$6:$H$9)),Inputs!$B$12),-Inputs!$B$12),NORM.INV(RAND(),LOOKUP(T1703,Inputs!$J$6:$J$9,Inputs!$G$6:$G$9),LOOKUP(T1703,Inputs!$J$6:$J$9,Inputs!$H$6:$H$9))),0),"" )</f>
        <v/>
      </c>
      <c r="K1703" s="26">
        <f>IF($A1703&lt;=Inputs!$B$13,IF(6&lt;=Inputs!$B$8,IF(Inputs!$B$12&gt;0,MAX(MIN(NORM.INV(RAND(),LOOKUP(U1703,Inputs!$J$6:$J$9,Inputs!$G$6:$G$9),LOOKUP(U1703,Inputs!$J$6:$J$9,Inputs!$H$6:$H$9)),Inputs!$B$12),-Inputs!$B$12),NORM.INV(RAND(),LOOKUP(U1703,Inputs!$J$6:$J$9,Inputs!$G$6:$G$9),LOOKUP(U1703,Inputs!$J$6:$J$9,Inputs!$H$6:$H$9))),0),"" )</f>
        <v/>
      </c>
      <c r="L1703" s="26">
        <f>IF($A1703&lt;=Inputs!$B$13,IF(7&lt;=Inputs!$B$8,IF(Inputs!$B$12&gt;0,MAX(MIN(NORM.INV(RAND(),LOOKUP(V1703,Inputs!$J$6:$J$9,Inputs!$G$6:$G$9),LOOKUP(V1703,Inputs!$J$6:$J$9,Inputs!$H$6:$H$9)),Inputs!$B$12),-Inputs!$B$12),NORM.INV(RAND(),LOOKUP(V1703,Inputs!$J$6:$J$9,Inputs!$G$6:$G$9),LOOKUP(V1703,Inputs!$J$6:$J$9,Inputs!$H$6:$H$9))),0),"" )</f>
        <v/>
      </c>
      <c r="M1703" s="26">
        <f>IF($A1703&lt;=Inputs!$B$13,IF(8&lt;=Inputs!$B$8,IF(Inputs!$B$12&gt;0,MAX(MIN(NORM.INV(RAND(),LOOKUP(W1703,Inputs!$J$6:$J$9,Inputs!$G$6:$G$9),LOOKUP(W1703,Inputs!$J$6:$J$9,Inputs!$H$6:$H$9)),Inputs!$B$12),-Inputs!$B$12),NORM.INV(RAND(),LOOKUP(W1703,Inputs!$J$6:$J$9,Inputs!$G$6:$G$9),LOOKUP(W1703,Inputs!$J$6:$J$9,Inputs!$H$6:$H$9))),0),"" )</f>
        <v/>
      </c>
      <c r="N1703" s="26">
        <f>IF($A1703&lt;=Inputs!$B$13,IF(9&lt;=Inputs!$B$8,IF(Inputs!$B$12&gt;0,MAX(MIN(NORM.INV(RAND(),LOOKUP(X1703,Inputs!$J$6:$J$9,Inputs!$G$6:$G$9),LOOKUP(X1703,Inputs!$J$6:$J$9,Inputs!$H$6:$H$9)),Inputs!$B$12),-Inputs!$B$12),NORM.INV(RAND(),LOOKUP(X1703,Inputs!$J$6:$J$9,Inputs!$G$6:$G$9),LOOKUP(X1703,Inputs!$J$6:$J$9,Inputs!$H$6:$H$9))),0),"" )</f>
        <v/>
      </c>
      <c r="O1703" s="26">
        <f>IF($A1703&lt;=Inputs!$B$13,IF(10&lt;=Inputs!$B$8,IF(Inputs!$B$12&gt;0,MAX(MIN(NORM.INV(RAND(),LOOKUP(Y1703,Inputs!$J$6:$J$9,Inputs!$G$6:$G$9),LOOKUP(Y1703,Inputs!$J$6:$J$9,Inputs!$H$6:$H$9)),Inputs!$B$12),-Inputs!$B$12),NORM.INV(RAND(),LOOKUP(Y1703,Inputs!$J$6:$J$9,Inputs!$G$6:$G$9),LOOKUP(Y1703,Inputs!$J$6:$J$9,Inputs!$H$6:$H$9))),0),"" )</f>
        <v/>
      </c>
      <c r="P1703" s="31">
        <f>IF($A1703&lt;=Inputs!$B$13,RAND(),"")</f>
        <v/>
      </c>
      <c r="Q1703" s="31">
        <f>IF($A1703&lt;=Inputs!$B$13,RAND(),"")</f>
        <v/>
      </c>
      <c r="R1703" s="31">
        <f>IF($A1703&lt;=Inputs!$B$13,RAND(),"")</f>
        <v/>
      </c>
      <c r="S1703" s="31">
        <f>IF($A1703&lt;=Inputs!$B$13,RAND(),"")</f>
        <v/>
      </c>
      <c r="T1703" s="31">
        <f>IF($A1703&lt;=Inputs!$B$13,RAND(),"")</f>
        <v/>
      </c>
      <c r="U1703" s="31">
        <f>IF($A1703&lt;=Inputs!$B$13,RAND(),"")</f>
        <v/>
      </c>
      <c r="V1703" s="31">
        <f>IF($A1703&lt;=Inputs!$B$13,RAND(),"")</f>
        <v/>
      </c>
      <c r="W1703" s="31">
        <f>IF($A1703&lt;=Inputs!$B$13,RAND(),"")</f>
        <v/>
      </c>
      <c r="X1703" s="31">
        <f>IF($A1703&lt;=Inputs!$B$13,RAND(),"")</f>
        <v/>
      </c>
      <c r="Y1703" s="31">
        <f>IF($A1703&lt;=Inputs!$B$13,RAND(),"")</f>
        <v/>
      </c>
    </row>
    <row r="1704">
      <c r="A1704" t="n">
        <v>1699</v>
      </c>
      <c r="B1704" s="26">
        <f>IF($A1704&lt;=Inputs!$B$13,IF(Inputs!$B$8&gt;0,SUM(F1704:O1704)/Inputs!$B$8,0),"")</f>
        <v/>
      </c>
      <c r="C1704" s="27">
        <f>IF($A1704&lt;=Inputs!$B$13,B1704/100,"")</f>
        <v/>
      </c>
      <c r="D1704" s="28">
        <f>IF($A1704&lt;=Inputs!$B$13,C1704*Inputs!$B$7,"")</f>
        <v/>
      </c>
      <c r="E1704" s="29">
        <f>IF($A1704&lt;=Inputs!$B$13,IF(D1704&gt;0,1,0),"")</f>
        <v/>
      </c>
      <c r="F1704" s="26">
        <f>IF($A1704&lt;=Inputs!$B$13,IF(1&lt;=Inputs!$B$8,IF(Inputs!$B$12&gt;0,MAX(MIN(NORM.INV(RAND(),LOOKUP(P1704,Inputs!$J$6:$J$9,Inputs!$G$6:$G$9),LOOKUP(P1704,Inputs!$J$6:$J$9,Inputs!$H$6:$H$9)),Inputs!$B$12),-Inputs!$B$12),NORM.INV(RAND(),LOOKUP(P1704,Inputs!$J$6:$J$9,Inputs!$G$6:$G$9),LOOKUP(P1704,Inputs!$J$6:$J$9,Inputs!$H$6:$H$9))),0),"" )</f>
        <v/>
      </c>
      <c r="G1704" s="26">
        <f>IF($A1704&lt;=Inputs!$B$13,IF(2&lt;=Inputs!$B$8,IF(Inputs!$B$12&gt;0,MAX(MIN(NORM.INV(RAND(),LOOKUP(Q1704,Inputs!$J$6:$J$9,Inputs!$G$6:$G$9),LOOKUP(Q1704,Inputs!$J$6:$J$9,Inputs!$H$6:$H$9)),Inputs!$B$12),-Inputs!$B$12),NORM.INV(RAND(),LOOKUP(Q1704,Inputs!$J$6:$J$9,Inputs!$G$6:$G$9),LOOKUP(Q1704,Inputs!$J$6:$J$9,Inputs!$H$6:$H$9))),0),"" )</f>
        <v/>
      </c>
      <c r="H1704" s="26">
        <f>IF($A1704&lt;=Inputs!$B$13,IF(3&lt;=Inputs!$B$8,IF(Inputs!$B$12&gt;0,MAX(MIN(NORM.INV(RAND(),LOOKUP(R1704,Inputs!$J$6:$J$9,Inputs!$G$6:$G$9),LOOKUP(R1704,Inputs!$J$6:$J$9,Inputs!$H$6:$H$9)),Inputs!$B$12),-Inputs!$B$12),NORM.INV(RAND(),LOOKUP(R1704,Inputs!$J$6:$J$9,Inputs!$G$6:$G$9),LOOKUP(R1704,Inputs!$J$6:$J$9,Inputs!$H$6:$H$9))),0),"" )</f>
        <v/>
      </c>
      <c r="I1704" s="26">
        <f>IF($A1704&lt;=Inputs!$B$13,IF(4&lt;=Inputs!$B$8,IF(Inputs!$B$12&gt;0,MAX(MIN(NORM.INV(RAND(),LOOKUP(S1704,Inputs!$J$6:$J$9,Inputs!$G$6:$G$9),LOOKUP(S1704,Inputs!$J$6:$J$9,Inputs!$H$6:$H$9)),Inputs!$B$12),-Inputs!$B$12),NORM.INV(RAND(),LOOKUP(S1704,Inputs!$J$6:$J$9,Inputs!$G$6:$G$9),LOOKUP(S1704,Inputs!$J$6:$J$9,Inputs!$H$6:$H$9))),0),"" )</f>
        <v/>
      </c>
      <c r="J1704" s="26">
        <f>IF($A1704&lt;=Inputs!$B$13,IF(5&lt;=Inputs!$B$8,IF(Inputs!$B$12&gt;0,MAX(MIN(NORM.INV(RAND(),LOOKUP(T1704,Inputs!$J$6:$J$9,Inputs!$G$6:$G$9),LOOKUP(T1704,Inputs!$J$6:$J$9,Inputs!$H$6:$H$9)),Inputs!$B$12),-Inputs!$B$12),NORM.INV(RAND(),LOOKUP(T1704,Inputs!$J$6:$J$9,Inputs!$G$6:$G$9),LOOKUP(T1704,Inputs!$J$6:$J$9,Inputs!$H$6:$H$9))),0),"" )</f>
        <v/>
      </c>
      <c r="K1704" s="26">
        <f>IF($A1704&lt;=Inputs!$B$13,IF(6&lt;=Inputs!$B$8,IF(Inputs!$B$12&gt;0,MAX(MIN(NORM.INV(RAND(),LOOKUP(U1704,Inputs!$J$6:$J$9,Inputs!$G$6:$G$9),LOOKUP(U1704,Inputs!$J$6:$J$9,Inputs!$H$6:$H$9)),Inputs!$B$12),-Inputs!$B$12),NORM.INV(RAND(),LOOKUP(U1704,Inputs!$J$6:$J$9,Inputs!$G$6:$G$9),LOOKUP(U1704,Inputs!$J$6:$J$9,Inputs!$H$6:$H$9))),0),"" )</f>
        <v/>
      </c>
      <c r="L1704" s="26">
        <f>IF($A1704&lt;=Inputs!$B$13,IF(7&lt;=Inputs!$B$8,IF(Inputs!$B$12&gt;0,MAX(MIN(NORM.INV(RAND(),LOOKUP(V1704,Inputs!$J$6:$J$9,Inputs!$G$6:$G$9),LOOKUP(V1704,Inputs!$J$6:$J$9,Inputs!$H$6:$H$9)),Inputs!$B$12),-Inputs!$B$12),NORM.INV(RAND(),LOOKUP(V1704,Inputs!$J$6:$J$9,Inputs!$G$6:$G$9),LOOKUP(V1704,Inputs!$J$6:$J$9,Inputs!$H$6:$H$9))),0),"" )</f>
        <v/>
      </c>
      <c r="M1704" s="26">
        <f>IF($A1704&lt;=Inputs!$B$13,IF(8&lt;=Inputs!$B$8,IF(Inputs!$B$12&gt;0,MAX(MIN(NORM.INV(RAND(),LOOKUP(W1704,Inputs!$J$6:$J$9,Inputs!$G$6:$G$9),LOOKUP(W1704,Inputs!$J$6:$J$9,Inputs!$H$6:$H$9)),Inputs!$B$12),-Inputs!$B$12),NORM.INV(RAND(),LOOKUP(W1704,Inputs!$J$6:$J$9,Inputs!$G$6:$G$9),LOOKUP(W1704,Inputs!$J$6:$J$9,Inputs!$H$6:$H$9))),0),"" )</f>
        <v/>
      </c>
      <c r="N1704" s="26">
        <f>IF($A1704&lt;=Inputs!$B$13,IF(9&lt;=Inputs!$B$8,IF(Inputs!$B$12&gt;0,MAX(MIN(NORM.INV(RAND(),LOOKUP(X1704,Inputs!$J$6:$J$9,Inputs!$G$6:$G$9),LOOKUP(X1704,Inputs!$J$6:$J$9,Inputs!$H$6:$H$9)),Inputs!$B$12),-Inputs!$B$12),NORM.INV(RAND(),LOOKUP(X1704,Inputs!$J$6:$J$9,Inputs!$G$6:$G$9),LOOKUP(X1704,Inputs!$J$6:$J$9,Inputs!$H$6:$H$9))),0),"" )</f>
        <v/>
      </c>
      <c r="O1704" s="26">
        <f>IF($A1704&lt;=Inputs!$B$13,IF(10&lt;=Inputs!$B$8,IF(Inputs!$B$12&gt;0,MAX(MIN(NORM.INV(RAND(),LOOKUP(Y1704,Inputs!$J$6:$J$9,Inputs!$G$6:$G$9),LOOKUP(Y1704,Inputs!$J$6:$J$9,Inputs!$H$6:$H$9)),Inputs!$B$12),-Inputs!$B$12),NORM.INV(RAND(),LOOKUP(Y1704,Inputs!$J$6:$J$9,Inputs!$G$6:$G$9),LOOKUP(Y1704,Inputs!$J$6:$J$9,Inputs!$H$6:$H$9))),0),"" )</f>
        <v/>
      </c>
      <c r="P1704" s="31">
        <f>IF($A1704&lt;=Inputs!$B$13,RAND(),"")</f>
        <v/>
      </c>
      <c r="Q1704" s="31">
        <f>IF($A1704&lt;=Inputs!$B$13,RAND(),"")</f>
        <v/>
      </c>
      <c r="R1704" s="31">
        <f>IF($A1704&lt;=Inputs!$B$13,RAND(),"")</f>
        <v/>
      </c>
      <c r="S1704" s="31">
        <f>IF($A1704&lt;=Inputs!$B$13,RAND(),"")</f>
        <v/>
      </c>
      <c r="T1704" s="31">
        <f>IF($A1704&lt;=Inputs!$B$13,RAND(),"")</f>
        <v/>
      </c>
      <c r="U1704" s="31">
        <f>IF($A1704&lt;=Inputs!$B$13,RAND(),"")</f>
        <v/>
      </c>
      <c r="V1704" s="31">
        <f>IF($A1704&lt;=Inputs!$B$13,RAND(),"")</f>
        <v/>
      </c>
      <c r="W1704" s="31">
        <f>IF($A1704&lt;=Inputs!$B$13,RAND(),"")</f>
        <v/>
      </c>
      <c r="X1704" s="31">
        <f>IF($A1704&lt;=Inputs!$B$13,RAND(),"")</f>
        <v/>
      </c>
      <c r="Y1704" s="31">
        <f>IF($A1704&lt;=Inputs!$B$13,RAND(),"")</f>
        <v/>
      </c>
    </row>
    <row r="1705">
      <c r="A1705" t="n">
        <v>1700</v>
      </c>
      <c r="B1705" s="26">
        <f>IF($A1705&lt;=Inputs!$B$13,IF(Inputs!$B$8&gt;0,SUM(F1705:O1705)/Inputs!$B$8,0),"")</f>
        <v/>
      </c>
      <c r="C1705" s="27">
        <f>IF($A1705&lt;=Inputs!$B$13,B1705/100,"")</f>
        <v/>
      </c>
      <c r="D1705" s="28">
        <f>IF($A1705&lt;=Inputs!$B$13,C1705*Inputs!$B$7,"")</f>
        <v/>
      </c>
      <c r="E1705" s="29">
        <f>IF($A1705&lt;=Inputs!$B$13,IF(D1705&gt;0,1,0),"")</f>
        <v/>
      </c>
      <c r="F1705" s="26">
        <f>IF($A1705&lt;=Inputs!$B$13,IF(1&lt;=Inputs!$B$8,IF(Inputs!$B$12&gt;0,MAX(MIN(NORM.INV(RAND(),LOOKUP(P1705,Inputs!$J$6:$J$9,Inputs!$G$6:$G$9),LOOKUP(P1705,Inputs!$J$6:$J$9,Inputs!$H$6:$H$9)),Inputs!$B$12),-Inputs!$B$12),NORM.INV(RAND(),LOOKUP(P1705,Inputs!$J$6:$J$9,Inputs!$G$6:$G$9),LOOKUP(P1705,Inputs!$J$6:$J$9,Inputs!$H$6:$H$9))),0),"" )</f>
        <v/>
      </c>
      <c r="G1705" s="26">
        <f>IF($A1705&lt;=Inputs!$B$13,IF(2&lt;=Inputs!$B$8,IF(Inputs!$B$12&gt;0,MAX(MIN(NORM.INV(RAND(),LOOKUP(Q1705,Inputs!$J$6:$J$9,Inputs!$G$6:$G$9),LOOKUP(Q1705,Inputs!$J$6:$J$9,Inputs!$H$6:$H$9)),Inputs!$B$12),-Inputs!$B$12),NORM.INV(RAND(),LOOKUP(Q1705,Inputs!$J$6:$J$9,Inputs!$G$6:$G$9),LOOKUP(Q1705,Inputs!$J$6:$J$9,Inputs!$H$6:$H$9))),0),"" )</f>
        <v/>
      </c>
      <c r="H1705" s="26">
        <f>IF($A1705&lt;=Inputs!$B$13,IF(3&lt;=Inputs!$B$8,IF(Inputs!$B$12&gt;0,MAX(MIN(NORM.INV(RAND(),LOOKUP(R1705,Inputs!$J$6:$J$9,Inputs!$G$6:$G$9),LOOKUP(R1705,Inputs!$J$6:$J$9,Inputs!$H$6:$H$9)),Inputs!$B$12),-Inputs!$B$12),NORM.INV(RAND(),LOOKUP(R1705,Inputs!$J$6:$J$9,Inputs!$G$6:$G$9),LOOKUP(R1705,Inputs!$J$6:$J$9,Inputs!$H$6:$H$9))),0),"" )</f>
        <v/>
      </c>
      <c r="I1705" s="26">
        <f>IF($A1705&lt;=Inputs!$B$13,IF(4&lt;=Inputs!$B$8,IF(Inputs!$B$12&gt;0,MAX(MIN(NORM.INV(RAND(),LOOKUP(S1705,Inputs!$J$6:$J$9,Inputs!$G$6:$G$9),LOOKUP(S1705,Inputs!$J$6:$J$9,Inputs!$H$6:$H$9)),Inputs!$B$12),-Inputs!$B$12),NORM.INV(RAND(),LOOKUP(S1705,Inputs!$J$6:$J$9,Inputs!$G$6:$G$9),LOOKUP(S1705,Inputs!$J$6:$J$9,Inputs!$H$6:$H$9))),0),"" )</f>
        <v/>
      </c>
      <c r="J1705" s="26">
        <f>IF($A1705&lt;=Inputs!$B$13,IF(5&lt;=Inputs!$B$8,IF(Inputs!$B$12&gt;0,MAX(MIN(NORM.INV(RAND(),LOOKUP(T1705,Inputs!$J$6:$J$9,Inputs!$G$6:$G$9),LOOKUP(T1705,Inputs!$J$6:$J$9,Inputs!$H$6:$H$9)),Inputs!$B$12),-Inputs!$B$12),NORM.INV(RAND(),LOOKUP(T1705,Inputs!$J$6:$J$9,Inputs!$G$6:$G$9),LOOKUP(T1705,Inputs!$J$6:$J$9,Inputs!$H$6:$H$9))),0),"" )</f>
        <v/>
      </c>
      <c r="K1705" s="26">
        <f>IF($A1705&lt;=Inputs!$B$13,IF(6&lt;=Inputs!$B$8,IF(Inputs!$B$12&gt;0,MAX(MIN(NORM.INV(RAND(),LOOKUP(U1705,Inputs!$J$6:$J$9,Inputs!$G$6:$G$9),LOOKUP(U1705,Inputs!$J$6:$J$9,Inputs!$H$6:$H$9)),Inputs!$B$12),-Inputs!$B$12),NORM.INV(RAND(),LOOKUP(U1705,Inputs!$J$6:$J$9,Inputs!$G$6:$G$9),LOOKUP(U1705,Inputs!$J$6:$J$9,Inputs!$H$6:$H$9))),0),"" )</f>
        <v/>
      </c>
      <c r="L1705" s="26">
        <f>IF($A1705&lt;=Inputs!$B$13,IF(7&lt;=Inputs!$B$8,IF(Inputs!$B$12&gt;0,MAX(MIN(NORM.INV(RAND(),LOOKUP(V1705,Inputs!$J$6:$J$9,Inputs!$G$6:$G$9),LOOKUP(V1705,Inputs!$J$6:$J$9,Inputs!$H$6:$H$9)),Inputs!$B$12),-Inputs!$B$12),NORM.INV(RAND(),LOOKUP(V1705,Inputs!$J$6:$J$9,Inputs!$G$6:$G$9),LOOKUP(V1705,Inputs!$J$6:$J$9,Inputs!$H$6:$H$9))),0),"" )</f>
        <v/>
      </c>
      <c r="M1705" s="26">
        <f>IF($A1705&lt;=Inputs!$B$13,IF(8&lt;=Inputs!$B$8,IF(Inputs!$B$12&gt;0,MAX(MIN(NORM.INV(RAND(),LOOKUP(W1705,Inputs!$J$6:$J$9,Inputs!$G$6:$G$9),LOOKUP(W1705,Inputs!$J$6:$J$9,Inputs!$H$6:$H$9)),Inputs!$B$12),-Inputs!$B$12),NORM.INV(RAND(),LOOKUP(W1705,Inputs!$J$6:$J$9,Inputs!$G$6:$G$9),LOOKUP(W1705,Inputs!$J$6:$J$9,Inputs!$H$6:$H$9))),0),"" )</f>
        <v/>
      </c>
      <c r="N1705" s="26">
        <f>IF($A1705&lt;=Inputs!$B$13,IF(9&lt;=Inputs!$B$8,IF(Inputs!$B$12&gt;0,MAX(MIN(NORM.INV(RAND(),LOOKUP(X1705,Inputs!$J$6:$J$9,Inputs!$G$6:$G$9),LOOKUP(X1705,Inputs!$J$6:$J$9,Inputs!$H$6:$H$9)),Inputs!$B$12),-Inputs!$B$12),NORM.INV(RAND(),LOOKUP(X1705,Inputs!$J$6:$J$9,Inputs!$G$6:$G$9),LOOKUP(X1705,Inputs!$J$6:$J$9,Inputs!$H$6:$H$9))),0),"" )</f>
        <v/>
      </c>
      <c r="O1705" s="26">
        <f>IF($A1705&lt;=Inputs!$B$13,IF(10&lt;=Inputs!$B$8,IF(Inputs!$B$12&gt;0,MAX(MIN(NORM.INV(RAND(),LOOKUP(Y1705,Inputs!$J$6:$J$9,Inputs!$G$6:$G$9),LOOKUP(Y1705,Inputs!$J$6:$J$9,Inputs!$H$6:$H$9)),Inputs!$B$12),-Inputs!$B$12),NORM.INV(RAND(),LOOKUP(Y1705,Inputs!$J$6:$J$9,Inputs!$G$6:$G$9),LOOKUP(Y1705,Inputs!$J$6:$J$9,Inputs!$H$6:$H$9))),0),"" )</f>
        <v/>
      </c>
      <c r="P1705" s="31">
        <f>IF($A1705&lt;=Inputs!$B$13,RAND(),"")</f>
        <v/>
      </c>
      <c r="Q1705" s="31">
        <f>IF($A1705&lt;=Inputs!$B$13,RAND(),"")</f>
        <v/>
      </c>
      <c r="R1705" s="31">
        <f>IF($A1705&lt;=Inputs!$B$13,RAND(),"")</f>
        <v/>
      </c>
      <c r="S1705" s="31">
        <f>IF($A1705&lt;=Inputs!$B$13,RAND(),"")</f>
        <v/>
      </c>
      <c r="T1705" s="31">
        <f>IF($A1705&lt;=Inputs!$B$13,RAND(),"")</f>
        <v/>
      </c>
      <c r="U1705" s="31">
        <f>IF($A1705&lt;=Inputs!$B$13,RAND(),"")</f>
        <v/>
      </c>
      <c r="V1705" s="31">
        <f>IF($A1705&lt;=Inputs!$B$13,RAND(),"")</f>
        <v/>
      </c>
      <c r="W1705" s="31">
        <f>IF($A1705&lt;=Inputs!$B$13,RAND(),"")</f>
        <v/>
      </c>
      <c r="X1705" s="31">
        <f>IF($A1705&lt;=Inputs!$B$13,RAND(),"")</f>
        <v/>
      </c>
      <c r="Y1705" s="31">
        <f>IF($A1705&lt;=Inputs!$B$13,RAND(),"")</f>
        <v/>
      </c>
    </row>
    <row r="1706">
      <c r="A1706" t="n">
        <v>1701</v>
      </c>
      <c r="B1706" s="26">
        <f>IF($A1706&lt;=Inputs!$B$13,IF(Inputs!$B$8&gt;0,SUM(F1706:O1706)/Inputs!$B$8,0),"")</f>
        <v/>
      </c>
      <c r="C1706" s="27">
        <f>IF($A1706&lt;=Inputs!$B$13,B1706/100,"")</f>
        <v/>
      </c>
      <c r="D1706" s="28">
        <f>IF($A1706&lt;=Inputs!$B$13,C1706*Inputs!$B$7,"")</f>
        <v/>
      </c>
      <c r="E1706" s="29">
        <f>IF($A1706&lt;=Inputs!$B$13,IF(D1706&gt;0,1,0),"")</f>
        <v/>
      </c>
      <c r="F1706" s="26">
        <f>IF($A1706&lt;=Inputs!$B$13,IF(1&lt;=Inputs!$B$8,IF(Inputs!$B$12&gt;0,MAX(MIN(NORM.INV(RAND(),LOOKUP(P1706,Inputs!$J$6:$J$9,Inputs!$G$6:$G$9),LOOKUP(P1706,Inputs!$J$6:$J$9,Inputs!$H$6:$H$9)),Inputs!$B$12),-Inputs!$B$12),NORM.INV(RAND(),LOOKUP(P1706,Inputs!$J$6:$J$9,Inputs!$G$6:$G$9),LOOKUP(P1706,Inputs!$J$6:$J$9,Inputs!$H$6:$H$9))),0),"" )</f>
        <v/>
      </c>
      <c r="G1706" s="26">
        <f>IF($A1706&lt;=Inputs!$B$13,IF(2&lt;=Inputs!$B$8,IF(Inputs!$B$12&gt;0,MAX(MIN(NORM.INV(RAND(),LOOKUP(Q1706,Inputs!$J$6:$J$9,Inputs!$G$6:$G$9),LOOKUP(Q1706,Inputs!$J$6:$J$9,Inputs!$H$6:$H$9)),Inputs!$B$12),-Inputs!$B$12),NORM.INV(RAND(),LOOKUP(Q1706,Inputs!$J$6:$J$9,Inputs!$G$6:$G$9),LOOKUP(Q1706,Inputs!$J$6:$J$9,Inputs!$H$6:$H$9))),0),"" )</f>
        <v/>
      </c>
      <c r="H1706" s="26">
        <f>IF($A1706&lt;=Inputs!$B$13,IF(3&lt;=Inputs!$B$8,IF(Inputs!$B$12&gt;0,MAX(MIN(NORM.INV(RAND(),LOOKUP(R1706,Inputs!$J$6:$J$9,Inputs!$G$6:$G$9),LOOKUP(R1706,Inputs!$J$6:$J$9,Inputs!$H$6:$H$9)),Inputs!$B$12),-Inputs!$B$12),NORM.INV(RAND(),LOOKUP(R1706,Inputs!$J$6:$J$9,Inputs!$G$6:$G$9),LOOKUP(R1706,Inputs!$J$6:$J$9,Inputs!$H$6:$H$9))),0),"" )</f>
        <v/>
      </c>
      <c r="I1706" s="26">
        <f>IF($A1706&lt;=Inputs!$B$13,IF(4&lt;=Inputs!$B$8,IF(Inputs!$B$12&gt;0,MAX(MIN(NORM.INV(RAND(),LOOKUP(S1706,Inputs!$J$6:$J$9,Inputs!$G$6:$G$9),LOOKUP(S1706,Inputs!$J$6:$J$9,Inputs!$H$6:$H$9)),Inputs!$B$12),-Inputs!$B$12),NORM.INV(RAND(),LOOKUP(S1706,Inputs!$J$6:$J$9,Inputs!$G$6:$G$9),LOOKUP(S1706,Inputs!$J$6:$J$9,Inputs!$H$6:$H$9))),0),"" )</f>
        <v/>
      </c>
      <c r="J1706" s="26">
        <f>IF($A1706&lt;=Inputs!$B$13,IF(5&lt;=Inputs!$B$8,IF(Inputs!$B$12&gt;0,MAX(MIN(NORM.INV(RAND(),LOOKUP(T1706,Inputs!$J$6:$J$9,Inputs!$G$6:$G$9),LOOKUP(T1706,Inputs!$J$6:$J$9,Inputs!$H$6:$H$9)),Inputs!$B$12),-Inputs!$B$12),NORM.INV(RAND(),LOOKUP(T1706,Inputs!$J$6:$J$9,Inputs!$G$6:$G$9),LOOKUP(T1706,Inputs!$J$6:$J$9,Inputs!$H$6:$H$9))),0),"" )</f>
        <v/>
      </c>
      <c r="K1706" s="26">
        <f>IF($A1706&lt;=Inputs!$B$13,IF(6&lt;=Inputs!$B$8,IF(Inputs!$B$12&gt;0,MAX(MIN(NORM.INV(RAND(),LOOKUP(U1706,Inputs!$J$6:$J$9,Inputs!$G$6:$G$9),LOOKUP(U1706,Inputs!$J$6:$J$9,Inputs!$H$6:$H$9)),Inputs!$B$12),-Inputs!$B$12),NORM.INV(RAND(),LOOKUP(U1706,Inputs!$J$6:$J$9,Inputs!$G$6:$G$9),LOOKUP(U1706,Inputs!$J$6:$J$9,Inputs!$H$6:$H$9))),0),"" )</f>
        <v/>
      </c>
      <c r="L1706" s="26">
        <f>IF($A1706&lt;=Inputs!$B$13,IF(7&lt;=Inputs!$B$8,IF(Inputs!$B$12&gt;0,MAX(MIN(NORM.INV(RAND(),LOOKUP(V1706,Inputs!$J$6:$J$9,Inputs!$G$6:$G$9),LOOKUP(V1706,Inputs!$J$6:$J$9,Inputs!$H$6:$H$9)),Inputs!$B$12),-Inputs!$B$12),NORM.INV(RAND(),LOOKUP(V1706,Inputs!$J$6:$J$9,Inputs!$G$6:$G$9),LOOKUP(V1706,Inputs!$J$6:$J$9,Inputs!$H$6:$H$9))),0),"" )</f>
        <v/>
      </c>
      <c r="M1706" s="26">
        <f>IF($A1706&lt;=Inputs!$B$13,IF(8&lt;=Inputs!$B$8,IF(Inputs!$B$12&gt;0,MAX(MIN(NORM.INV(RAND(),LOOKUP(W1706,Inputs!$J$6:$J$9,Inputs!$G$6:$G$9),LOOKUP(W1706,Inputs!$J$6:$J$9,Inputs!$H$6:$H$9)),Inputs!$B$12),-Inputs!$B$12),NORM.INV(RAND(),LOOKUP(W1706,Inputs!$J$6:$J$9,Inputs!$G$6:$G$9),LOOKUP(W1706,Inputs!$J$6:$J$9,Inputs!$H$6:$H$9))),0),"" )</f>
        <v/>
      </c>
      <c r="N1706" s="26">
        <f>IF($A1706&lt;=Inputs!$B$13,IF(9&lt;=Inputs!$B$8,IF(Inputs!$B$12&gt;0,MAX(MIN(NORM.INV(RAND(),LOOKUP(X1706,Inputs!$J$6:$J$9,Inputs!$G$6:$G$9),LOOKUP(X1706,Inputs!$J$6:$J$9,Inputs!$H$6:$H$9)),Inputs!$B$12),-Inputs!$B$12),NORM.INV(RAND(),LOOKUP(X1706,Inputs!$J$6:$J$9,Inputs!$G$6:$G$9),LOOKUP(X1706,Inputs!$J$6:$J$9,Inputs!$H$6:$H$9))),0),"" )</f>
        <v/>
      </c>
      <c r="O1706" s="26">
        <f>IF($A1706&lt;=Inputs!$B$13,IF(10&lt;=Inputs!$B$8,IF(Inputs!$B$12&gt;0,MAX(MIN(NORM.INV(RAND(),LOOKUP(Y1706,Inputs!$J$6:$J$9,Inputs!$G$6:$G$9),LOOKUP(Y1706,Inputs!$J$6:$J$9,Inputs!$H$6:$H$9)),Inputs!$B$12),-Inputs!$B$12),NORM.INV(RAND(),LOOKUP(Y1706,Inputs!$J$6:$J$9,Inputs!$G$6:$G$9),LOOKUP(Y1706,Inputs!$J$6:$J$9,Inputs!$H$6:$H$9))),0),"" )</f>
        <v/>
      </c>
      <c r="P1706" s="31">
        <f>IF($A1706&lt;=Inputs!$B$13,RAND(),"")</f>
        <v/>
      </c>
      <c r="Q1706" s="31">
        <f>IF($A1706&lt;=Inputs!$B$13,RAND(),"")</f>
        <v/>
      </c>
      <c r="R1706" s="31">
        <f>IF($A1706&lt;=Inputs!$B$13,RAND(),"")</f>
        <v/>
      </c>
      <c r="S1706" s="31">
        <f>IF($A1706&lt;=Inputs!$B$13,RAND(),"")</f>
        <v/>
      </c>
      <c r="T1706" s="31">
        <f>IF($A1706&lt;=Inputs!$B$13,RAND(),"")</f>
        <v/>
      </c>
      <c r="U1706" s="31">
        <f>IF($A1706&lt;=Inputs!$B$13,RAND(),"")</f>
        <v/>
      </c>
      <c r="V1706" s="31">
        <f>IF($A1706&lt;=Inputs!$B$13,RAND(),"")</f>
        <v/>
      </c>
      <c r="W1706" s="31">
        <f>IF($A1706&lt;=Inputs!$B$13,RAND(),"")</f>
        <v/>
      </c>
      <c r="X1706" s="31">
        <f>IF($A1706&lt;=Inputs!$B$13,RAND(),"")</f>
        <v/>
      </c>
      <c r="Y1706" s="31">
        <f>IF($A1706&lt;=Inputs!$B$13,RAND(),"")</f>
        <v/>
      </c>
    </row>
    <row r="1707">
      <c r="A1707" t="n">
        <v>1702</v>
      </c>
      <c r="B1707" s="26">
        <f>IF($A1707&lt;=Inputs!$B$13,IF(Inputs!$B$8&gt;0,SUM(F1707:O1707)/Inputs!$B$8,0),"")</f>
        <v/>
      </c>
      <c r="C1707" s="27">
        <f>IF($A1707&lt;=Inputs!$B$13,B1707/100,"")</f>
        <v/>
      </c>
      <c r="D1707" s="28">
        <f>IF($A1707&lt;=Inputs!$B$13,C1707*Inputs!$B$7,"")</f>
        <v/>
      </c>
      <c r="E1707" s="29">
        <f>IF($A1707&lt;=Inputs!$B$13,IF(D1707&gt;0,1,0),"")</f>
        <v/>
      </c>
      <c r="F1707" s="26">
        <f>IF($A1707&lt;=Inputs!$B$13,IF(1&lt;=Inputs!$B$8,IF(Inputs!$B$12&gt;0,MAX(MIN(NORM.INV(RAND(),LOOKUP(P1707,Inputs!$J$6:$J$9,Inputs!$G$6:$G$9),LOOKUP(P1707,Inputs!$J$6:$J$9,Inputs!$H$6:$H$9)),Inputs!$B$12),-Inputs!$B$12),NORM.INV(RAND(),LOOKUP(P1707,Inputs!$J$6:$J$9,Inputs!$G$6:$G$9),LOOKUP(P1707,Inputs!$J$6:$J$9,Inputs!$H$6:$H$9))),0),"" )</f>
        <v/>
      </c>
      <c r="G1707" s="26">
        <f>IF($A1707&lt;=Inputs!$B$13,IF(2&lt;=Inputs!$B$8,IF(Inputs!$B$12&gt;0,MAX(MIN(NORM.INV(RAND(),LOOKUP(Q1707,Inputs!$J$6:$J$9,Inputs!$G$6:$G$9),LOOKUP(Q1707,Inputs!$J$6:$J$9,Inputs!$H$6:$H$9)),Inputs!$B$12),-Inputs!$B$12),NORM.INV(RAND(),LOOKUP(Q1707,Inputs!$J$6:$J$9,Inputs!$G$6:$G$9),LOOKUP(Q1707,Inputs!$J$6:$J$9,Inputs!$H$6:$H$9))),0),"" )</f>
        <v/>
      </c>
      <c r="H1707" s="26">
        <f>IF($A1707&lt;=Inputs!$B$13,IF(3&lt;=Inputs!$B$8,IF(Inputs!$B$12&gt;0,MAX(MIN(NORM.INV(RAND(),LOOKUP(R1707,Inputs!$J$6:$J$9,Inputs!$G$6:$G$9),LOOKUP(R1707,Inputs!$J$6:$J$9,Inputs!$H$6:$H$9)),Inputs!$B$12),-Inputs!$B$12),NORM.INV(RAND(),LOOKUP(R1707,Inputs!$J$6:$J$9,Inputs!$G$6:$G$9),LOOKUP(R1707,Inputs!$J$6:$J$9,Inputs!$H$6:$H$9))),0),"" )</f>
        <v/>
      </c>
      <c r="I1707" s="26">
        <f>IF($A1707&lt;=Inputs!$B$13,IF(4&lt;=Inputs!$B$8,IF(Inputs!$B$12&gt;0,MAX(MIN(NORM.INV(RAND(),LOOKUP(S1707,Inputs!$J$6:$J$9,Inputs!$G$6:$G$9),LOOKUP(S1707,Inputs!$J$6:$J$9,Inputs!$H$6:$H$9)),Inputs!$B$12),-Inputs!$B$12),NORM.INV(RAND(),LOOKUP(S1707,Inputs!$J$6:$J$9,Inputs!$G$6:$G$9),LOOKUP(S1707,Inputs!$J$6:$J$9,Inputs!$H$6:$H$9))),0),"" )</f>
        <v/>
      </c>
      <c r="J1707" s="26">
        <f>IF($A1707&lt;=Inputs!$B$13,IF(5&lt;=Inputs!$B$8,IF(Inputs!$B$12&gt;0,MAX(MIN(NORM.INV(RAND(),LOOKUP(T1707,Inputs!$J$6:$J$9,Inputs!$G$6:$G$9),LOOKUP(T1707,Inputs!$J$6:$J$9,Inputs!$H$6:$H$9)),Inputs!$B$12),-Inputs!$B$12),NORM.INV(RAND(),LOOKUP(T1707,Inputs!$J$6:$J$9,Inputs!$G$6:$G$9),LOOKUP(T1707,Inputs!$J$6:$J$9,Inputs!$H$6:$H$9))),0),"" )</f>
        <v/>
      </c>
      <c r="K1707" s="26">
        <f>IF($A1707&lt;=Inputs!$B$13,IF(6&lt;=Inputs!$B$8,IF(Inputs!$B$12&gt;0,MAX(MIN(NORM.INV(RAND(),LOOKUP(U1707,Inputs!$J$6:$J$9,Inputs!$G$6:$G$9),LOOKUP(U1707,Inputs!$J$6:$J$9,Inputs!$H$6:$H$9)),Inputs!$B$12),-Inputs!$B$12),NORM.INV(RAND(),LOOKUP(U1707,Inputs!$J$6:$J$9,Inputs!$G$6:$G$9),LOOKUP(U1707,Inputs!$J$6:$J$9,Inputs!$H$6:$H$9))),0),"" )</f>
        <v/>
      </c>
      <c r="L1707" s="26">
        <f>IF($A1707&lt;=Inputs!$B$13,IF(7&lt;=Inputs!$B$8,IF(Inputs!$B$12&gt;0,MAX(MIN(NORM.INV(RAND(),LOOKUP(V1707,Inputs!$J$6:$J$9,Inputs!$G$6:$G$9),LOOKUP(V1707,Inputs!$J$6:$J$9,Inputs!$H$6:$H$9)),Inputs!$B$12),-Inputs!$B$12),NORM.INV(RAND(),LOOKUP(V1707,Inputs!$J$6:$J$9,Inputs!$G$6:$G$9),LOOKUP(V1707,Inputs!$J$6:$J$9,Inputs!$H$6:$H$9))),0),"" )</f>
        <v/>
      </c>
      <c r="M1707" s="26">
        <f>IF($A1707&lt;=Inputs!$B$13,IF(8&lt;=Inputs!$B$8,IF(Inputs!$B$12&gt;0,MAX(MIN(NORM.INV(RAND(),LOOKUP(W1707,Inputs!$J$6:$J$9,Inputs!$G$6:$G$9),LOOKUP(W1707,Inputs!$J$6:$J$9,Inputs!$H$6:$H$9)),Inputs!$B$12),-Inputs!$B$12),NORM.INV(RAND(),LOOKUP(W1707,Inputs!$J$6:$J$9,Inputs!$G$6:$G$9),LOOKUP(W1707,Inputs!$J$6:$J$9,Inputs!$H$6:$H$9))),0),"" )</f>
        <v/>
      </c>
      <c r="N1707" s="26">
        <f>IF($A1707&lt;=Inputs!$B$13,IF(9&lt;=Inputs!$B$8,IF(Inputs!$B$12&gt;0,MAX(MIN(NORM.INV(RAND(),LOOKUP(X1707,Inputs!$J$6:$J$9,Inputs!$G$6:$G$9),LOOKUP(X1707,Inputs!$J$6:$J$9,Inputs!$H$6:$H$9)),Inputs!$B$12),-Inputs!$B$12),NORM.INV(RAND(),LOOKUP(X1707,Inputs!$J$6:$J$9,Inputs!$G$6:$G$9),LOOKUP(X1707,Inputs!$J$6:$J$9,Inputs!$H$6:$H$9))),0),"" )</f>
        <v/>
      </c>
      <c r="O1707" s="26">
        <f>IF($A1707&lt;=Inputs!$B$13,IF(10&lt;=Inputs!$B$8,IF(Inputs!$B$12&gt;0,MAX(MIN(NORM.INV(RAND(),LOOKUP(Y1707,Inputs!$J$6:$J$9,Inputs!$G$6:$G$9),LOOKUP(Y1707,Inputs!$J$6:$J$9,Inputs!$H$6:$H$9)),Inputs!$B$12),-Inputs!$B$12),NORM.INV(RAND(),LOOKUP(Y1707,Inputs!$J$6:$J$9,Inputs!$G$6:$G$9),LOOKUP(Y1707,Inputs!$J$6:$J$9,Inputs!$H$6:$H$9))),0),"" )</f>
        <v/>
      </c>
      <c r="P1707" s="31">
        <f>IF($A1707&lt;=Inputs!$B$13,RAND(),"")</f>
        <v/>
      </c>
      <c r="Q1707" s="31">
        <f>IF($A1707&lt;=Inputs!$B$13,RAND(),"")</f>
        <v/>
      </c>
      <c r="R1707" s="31">
        <f>IF($A1707&lt;=Inputs!$B$13,RAND(),"")</f>
        <v/>
      </c>
      <c r="S1707" s="31">
        <f>IF($A1707&lt;=Inputs!$B$13,RAND(),"")</f>
        <v/>
      </c>
      <c r="T1707" s="31">
        <f>IF($A1707&lt;=Inputs!$B$13,RAND(),"")</f>
        <v/>
      </c>
      <c r="U1707" s="31">
        <f>IF($A1707&lt;=Inputs!$B$13,RAND(),"")</f>
        <v/>
      </c>
      <c r="V1707" s="31">
        <f>IF($A1707&lt;=Inputs!$B$13,RAND(),"")</f>
        <v/>
      </c>
      <c r="W1707" s="31">
        <f>IF($A1707&lt;=Inputs!$B$13,RAND(),"")</f>
        <v/>
      </c>
      <c r="X1707" s="31">
        <f>IF($A1707&lt;=Inputs!$B$13,RAND(),"")</f>
        <v/>
      </c>
      <c r="Y1707" s="31">
        <f>IF($A1707&lt;=Inputs!$B$13,RAND(),"")</f>
        <v/>
      </c>
    </row>
    <row r="1708">
      <c r="A1708" t="n">
        <v>1703</v>
      </c>
      <c r="B1708" s="26">
        <f>IF($A1708&lt;=Inputs!$B$13,IF(Inputs!$B$8&gt;0,SUM(F1708:O1708)/Inputs!$B$8,0),"")</f>
        <v/>
      </c>
      <c r="C1708" s="27">
        <f>IF($A1708&lt;=Inputs!$B$13,B1708/100,"")</f>
        <v/>
      </c>
      <c r="D1708" s="28">
        <f>IF($A1708&lt;=Inputs!$B$13,C1708*Inputs!$B$7,"")</f>
        <v/>
      </c>
      <c r="E1708" s="29">
        <f>IF($A1708&lt;=Inputs!$B$13,IF(D1708&gt;0,1,0),"")</f>
        <v/>
      </c>
      <c r="F1708" s="26">
        <f>IF($A1708&lt;=Inputs!$B$13,IF(1&lt;=Inputs!$B$8,IF(Inputs!$B$12&gt;0,MAX(MIN(NORM.INV(RAND(),LOOKUP(P1708,Inputs!$J$6:$J$9,Inputs!$G$6:$G$9),LOOKUP(P1708,Inputs!$J$6:$J$9,Inputs!$H$6:$H$9)),Inputs!$B$12),-Inputs!$B$12),NORM.INV(RAND(),LOOKUP(P1708,Inputs!$J$6:$J$9,Inputs!$G$6:$G$9),LOOKUP(P1708,Inputs!$J$6:$J$9,Inputs!$H$6:$H$9))),0),"" )</f>
        <v/>
      </c>
      <c r="G1708" s="26">
        <f>IF($A1708&lt;=Inputs!$B$13,IF(2&lt;=Inputs!$B$8,IF(Inputs!$B$12&gt;0,MAX(MIN(NORM.INV(RAND(),LOOKUP(Q1708,Inputs!$J$6:$J$9,Inputs!$G$6:$G$9),LOOKUP(Q1708,Inputs!$J$6:$J$9,Inputs!$H$6:$H$9)),Inputs!$B$12),-Inputs!$B$12),NORM.INV(RAND(),LOOKUP(Q1708,Inputs!$J$6:$J$9,Inputs!$G$6:$G$9),LOOKUP(Q1708,Inputs!$J$6:$J$9,Inputs!$H$6:$H$9))),0),"" )</f>
        <v/>
      </c>
      <c r="H1708" s="26">
        <f>IF($A1708&lt;=Inputs!$B$13,IF(3&lt;=Inputs!$B$8,IF(Inputs!$B$12&gt;0,MAX(MIN(NORM.INV(RAND(),LOOKUP(R1708,Inputs!$J$6:$J$9,Inputs!$G$6:$G$9),LOOKUP(R1708,Inputs!$J$6:$J$9,Inputs!$H$6:$H$9)),Inputs!$B$12),-Inputs!$B$12),NORM.INV(RAND(),LOOKUP(R1708,Inputs!$J$6:$J$9,Inputs!$G$6:$G$9),LOOKUP(R1708,Inputs!$J$6:$J$9,Inputs!$H$6:$H$9))),0),"" )</f>
        <v/>
      </c>
      <c r="I1708" s="26">
        <f>IF($A1708&lt;=Inputs!$B$13,IF(4&lt;=Inputs!$B$8,IF(Inputs!$B$12&gt;0,MAX(MIN(NORM.INV(RAND(),LOOKUP(S1708,Inputs!$J$6:$J$9,Inputs!$G$6:$G$9),LOOKUP(S1708,Inputs!$J$6:$J$9,Inputs!$H$6:$H$9)),Inputs!$B$12),-Inputs!$B$12),NORM.INV(RAND(),LOOKUP(S1708,Inputs!$J$6:$J$9,Inputs!$G$6:$G$9),LOOKUP(S1708,Inputs!$J$6:$J$9,Inputs!$H$6:$H$9))),0),"" )</f>
        <v/>
      </c>
      <c r="J1708" s="26">
        <f>IF($A1708&lt;=Inputs!$B$13,IF(5&lt;=Inputs!$B$8,IF(Inputs!$B$12&gt;0,MAX(MIN(NORM.INV(RAND(),LOOKUP(T1708,Inputs!$J$6:$J$9,Inputs!$G$6:$G$9),LOOKUP(T1708,Inputs!$J$6:$J$9,Inputs!$H$6:$H$9)),Inputs!$B$12),-Inputs!$B$12),NORM.INV(RAND(),LOOKUP(T1708,Inputs!$J$6:$J$9,Inputs!$G$6:$G$9),LOOKUP(T1708,Inputs!$J$6:$J$9,Inputs!$H$6:$H$9))),0),"" )</f>
        <v/>
      </c>
      <c r="K1708" s="26">
        <f>IF($A1708&lt;=Inputs!$B$13,IF(6&lt;=Inputs!$B$8,IF(Inputs!$B$12&gt;0,MAX(MIN(NORM.INV(RAND(),LOOKUP(U1708,Inputs!$J$6:$J$9,Inputs!$G$6:$G$9),LOOKUP(U1708,Inputs!$J$6:$J$9,Inputs!$H$6:$H$9)),Inputs!$B$12),-Inputs!$B$12),NORM.INV(RAND(),LOOKUP(U1708,Inputs!$J$6:$J$9,Inputs!$G$6:$G$9),LOOKUP(U1708,Inputs!$J$6:$J$9,Inputs!$H$6:$H$9))),0),"" )</f>
        <v/>
      </c>
      <c r="L1708" s="26">
        <f>IF($A1708&lt;=Inputs!$B$13,IF(7&lt;=Inputs!$B$8,IF(Inputs!$B$12&gt;0,MAX(MIN(NORM.INV(RAND(),LOOKUP(V1708,Inputs!$J$6:$J$9,Inputs!$G$6:$G$9),LOOKUP(V1708,Inputs!$J$6:$J$9,Inputs!$H$6:$H$9)),Inputs!$B$12),-Inputs!$B$12),NORM.INV(RAND(),LOOKUP(V1708,Inputs!$J$6:$J$9,Inputs!$G$6:$G$9),LOOKUP(V1708,Inputs!$J$6:$J$9,Inputs!$H$6:$H$9))),0),"" )</f>
        <v/>
      </c>
      <c r="M1708" s="26">
        <f>IF($A1708&lt;=Inputs!$B$13,IF(8&lt;=Inputs!$B$8,IF(Inputs!$B$12&gt;0,MAX(MIN(NORM.INV(RAND(),LOOKUP(W1708,Inputs!$J$6:$J$9,Inputs!$G$6:$G$9),LOOKUP(W1708,Inputs!$J$6:$J$9,Inputs!$H$6:$H$9)),Inputs!$B$12),-Inputs!$B$12),NORM.INV(RAND(),LOOKUP(W1708,Inputs!$J$6:$J$9,Inputs!$G$6:$G$9),LOOKUP(W1708,Inputs!$J$6:$J$9,Inputs!$H$6:$H$9))),0),"" )</f>
        <v/>
      </c>
      <c r="N1708" s="26">
        <f>IF($A1708&lt;=Inputs!$B$13,IF(9&lt;=Inputs!$B$8,IF(Inputs!$B$12&gt;0,MAX(MIN(NORM.INV(RAND(),LOOKUP(X1708,Inputs!$J$6:$J$9,Inputs!$G$6:$G$9),LOOKUP(X1708,Inputs!$J$6:$J$9,Inputs!$H$6:$H$9)),Inputs!$B$12),-Inputs!$B$12),NORM.INV(RAND(),LOOKUP(X1708,Inputs!$J$6:$J$9,Inputs!$G$6:$G$9),LOOKUP(X1708,Inputs!$J$6:$J$9,Inputs!$H$6:$H$9))),0),"" )</f>
        <v/>
      </c>
      <c r="O1708" s="26">
        <f>IF($A1708&lt;=Inputs!$B$13,IF(10&lt;=Inputs!$B$8,IF(Inputs!$B$12&gt;0,MAX(MIN(NORM.INV(RAND(),LOOKUP(Y1708,Inputs!$J$6:$J$9,Inputs!$G$6:$G$9),LOOKUP(Y1708,Inputs!$J$6:$J$9,Inputs!$H$6:$H$9)),Inputs!$B$12),-Inputs!$B$12),NORM.INV(RAND(),LOOKUP(Y1708,Inputs!$J$6:$J$9,Inputs!$G$6:$G$9),LOOKUP(Y1708,Inputs!$J$6:$J$9,Inputs!$H$6:$H$9))),0),"" )</f>
        <v/>
      </c>
      <c r="P1708" s="31">
        <f>IF($A1708&lt;=Inputs!$B$13,RAND(),"")</f>
        <v/>
      </c>
      <c r="Q1708" s="31">
        <f>IF($A1708&lt;=Inputs!$B$13,RAND(),"")</f>
        <v/>
      </c>
      <c r="R1708" s="31">
        <f>IF($A1708&lt;=Inputs!$B$13,RAND(),"")</f>
        <v/>
      </c>
      <c r="S1708" s="31">
        <f>IF($A1708&lt;=Inputs!$B$13,RAND(),"")</f>
        <v/>
      </c>
      <c r="T1708" s="31">
        <f>IF($A1708&lt;=Inputs!$B$13,RAND(),"")</f>
        <v/>
      </c>
      <c r="U1708" s="31">
        <f>IF($A1708&lt;=Inputs!$B$13,RAND(),"")</f>
        <v/>
      </c>
      <c r="V1708" s="31">
        <f>IF($A1708&lt;=Inputs!$B$13,RAND(),"")</f>
        <v/>
      </c>
      <c r="W1708" s="31">
        <f>IF($A1708&lt;=Inputs!$B$13,RAND(),"")</f>
        <v/>
      </c>
      <c r="X1708" s="31">
        <f>IF($A1708&lt;=Inputs!$B$13,RAND(),"")</f>
        <v/>
      </c>
      <c r="Y1708" s="31">
        <f>IF($A1708&lt;=Inputs!$B$13,RAND(),"")</f>
        <v/>
      </c>
    </row>
    <row r="1709">
      <c r="A1709" t="n">
        <v>1704</v>
      </c>
      <c r="B1709" s="26">
        <f>IF($A1709&lt;=Inputs!$B$13,IF(Inputs!$B$8&gt;0,SUM(F1709:O1709)/Inputs!$B$8,0),"")</f>
        <v/>
      </c>
      <c r="C1709" s="27">
        <f>IF($A1709&lt;=Inputs!$B$13,B1709/100,"")</f>
        <v/>
      </c>
      <c r="D1709" s="28">
        <f>IF($A1709&lt;=Inputs!$B$13,C1709*Inputs!$B$7,"")</f>
        <v/>
      </c>
      <c r="E1709" s="29">
        <f>IF($A1709&lt;=Inputs!$B$13,IF(D1709&gt;0,1,0),"")</f>
        <v/>
      </c>
      <c r="F1709" s="26">
        <f>IF($A1709&lt;=Inputs!$B$13,IF(1&lt;=Inputs!$B$8,IF(Inputs!$B$12&gt;0,MAX(MIN(NORM.INV(RAND(),LOOKUP(P1709,Inputs!$J$6:$J$9,Inputs!$G$6:$G$9),LOOKUP(P1709,Inputs!$J$6:$J$9,Inputs!$H$6:$H$9)),Inputs!$B$12),-Inputs!$B$12),NORM.INV(RAND(),LOOKUP(P1709,Inputs!$J$6:$J$9,Inputs!$G$6:$G$9),LOOKUP(P1709,Inputs!$J$6:$J$9,Inputs!$H$6:$H$9))),0),"" )</f>
        <v/>
      </c>
      <c r="G1709" s="26">
        <f>IF($A1709&lt;=Inputs!$B$13,IF(2&lt;=Inputs!$B$8,IF(Inputs!$B$12&gt;0,MAX(MIN(NORM.INV(RAND(),LOOKUP(Q1709,Inputs!$J$6:$J$9,Inputs!$G$6:$G$9),LOOKUP(Q1709,Inputs!$J$6:$J$9,Inputs!$H$6:$H$9)),Inputs!$B$12),-Inputs!$B$12),NORM.INV(RAND(),LOOKUP(Q1709,Inputs!$J$6:$J$9,Inputs!$G$6:$G$9),LOOKUP(Q1709,Inputs!$J$6:$J$9,Inputs!$H$6:$H$9))),0),"" )</f>
        <v/>
      </c>
      <c r="H1709" s="26">
        <f>IF($A1709&lt;=Inputs!$B$13,IF(3&lt;=Inputs!$B$8,IF(Inputs!$B$12&gt;0,MAX(MIN(NORM.INV(RAND(),LOOKUP(R1709,Inputs!$J$6:$J$9,Inputs!$G$6:$G$9),LOOKUP(R1709,Inputs!$J$6:$J$9,Inputs!$H$6:$H$9)),Inputs!$B$12),-Inputs!$B$12),NORM.INV(RAND(),LOOKUP(R1709,Inputs!$J$6:$J$9,Inputs!$G$6:$G$9),LOOKUP(R1709,Inputs!$J$6:$J$9,Inputs!$H$6:$H$9))),0),"" )</f>
        <v/>
      </c>
      <c r="I1709" s="26">
        <f>IF($A1709&lt;=Inputs!$B$13,IF(4&lt;=Inputs!$B$8,IF(Inputs!$B$12&gt;0,MAX(MIN(NORM.INV(RAND(),LOOKUP(S1709,Inputs!$J$6:$J$9,Inputs!$G$6:$G$9),LOOKUP(S1709,Inputs!$J$6:$J$9,Inputs!$H$6:$H$9)),Inputs!$B$12),-Inputs!$B$12),NORM.INV(RAND(),LOOKUP(S1709,Inputs!$J$6:$J$9,Inputs!$G$6:$G$9),LOOKUP(S1709,Inputs!$J$6:$J$9,Inputs!$H$6:$H$9))),0),"" )</f>
        <v/>
      </c>
      <c r="J1709" s="26">
        <f>IF($A1709&lt;=Inputs!$B$13,IF(5&lt;=Inputs!$B$8,IF(Inputs!$B$12&gt;0,MAX(MIN(NORM.INV(RAND(),LOOKUP(T1709,Inputs!$J$6:$J$9,Inputs!$G$6:$G$9),LOOKUP(T1709,Inputs!$J$6:$J$9,Inputs!$H$6:$H$9)),Inputs!$B$12),-Inputs!$B$12),NORM.INV(RAND(),LOOKUP(T1709,Inputs!$J$6:$J$9,Inputs!$G$6:$G$9),LOOKUP(T1709,Inputs!$J$6:$J$9,Inputs!$H$6:$H$9))),0),"" )</f>
        <v/>
      </c>
      <c r="K1709" s="26">
        <f>IF($A1709&lt;=Inputs!$B$13,IF(6&lt;=Inputs!$B$8,IF(Inputs!$B$12&gt;0,MAX(MIN(NORM.INV(RAND(),LOOKUP(U1709,Inputs!$J$6:$J$9,Inputs!$G$6:$G$9),LOOKUP(U1709,Inputs!$J$6:$J$9,Inputs!$H$6:$H$9)),Inputs!$B$12),-Inputs!$B$12),NORM.INV(RAND(),LOOKUP(U1709,Inputs!$J$6:$J$9,Inputs!$G$6:$G$9),LOOKUP(U1709,Inputs!$J$6:$J$9,Inputs!$H$6:$H$9))),0),"" )</f>
        <v/>
      </c>
      <c r="L1709" s="26">
        <f>IF($A1709&lt;=Inputs!$B$13,IF(7&lt;=Inputs!$B$8,IF(Inputs!$B$12&gt;0,MAX(MIN(NORM.INV(RAND(),LOOKUP(V1709,Inputs!$J$6:$J$9,Inputs!$G$6:$G$9),LOOKUP(V1709,Inputs!$J$6:$J$9,Inputs!$H$6:$H$9)),Inputs!$B$12),-Inputs!$B$12),NORM.INV(RAND(),LOOKUP(V1709,Inputs!$J$6:$J$9,Inputs!$G$6:$G$9),LOOKUP(V1709,Inputs!$J$6:$J$9,Inputs!$H$6:$H$9))),0),"" )</f>
        <v/>
      </c>
      <c r="M1709" s="26">
        <f>IF($A1709&lt;=Inputs!$B$13,IF(8&lt;=Inputs!$B$8,IF(Inputs!$B$12&gt;0,MAX(MIN(NORM.INV(RAND(),LOOKUP(W1709,Inputs!$J$6:$J$9,Inputs!$G$6:$G$9),LOOKUP(W1709,Inputs!$J$6:$J$9,Inputs!$H$6:$H$9)),Inputs!$B$12),-Inputs!$B$12),NORM.INV(RAND(),LOOKUP(W1709,Inputs!$J$6:$J$9,Inputs!$G$6:$G$9),LOOKUP(W1709,Inputs!$J$6:$J$9,Inputs!$H$6:$H$9))),0),"" )</f>
        <v/>
      </c>
      <c r="N1709" s="26">
        <f>IF($A1709&lt;=Inputs!$B$13,IF(9&lt;=Inputs!$B$8,IF(Inputs!$B$12&gt;0,MAX(MIN(NORM.INV(RAND(),LOOKUP(X1709,Inputs!$J$6:$J$9,Inputs!$G$6:$G$9),LOOKUP(X1709,Inputs!$J$6:$J$9,Inputs!$H$6:$H$9)),Inputs!$B$12),-Inputs!$B$12),NORM.INV(RAND(),LOOKUP(X1709,Inputs!$J$6:$J$9,Inputs!$G$6:$G$9),LOOKUP(X1709,Inputs!$J$6:$J$9,Inputs!$H$6:$H$9))),0),"" )</f>
        <v/>
      </c>
      <c r="O1709" s="26">
        <f>IF($A1709&lt;=Inputs!$B$13,IF(10&lt;=Inputs!$B$8,IF(Inputs!$B$12&gt;0,MAX(MIN(NORM.INV(RAND(),LOOKUP(Y1709,Inputs!$J$6:$J$9,Inputs!$G$6:$G$9),LOOKUP(Y1709,Inputs!$J$6:$J$9,Inputs!$H$6:$H$9)),Inputs!$B$12),-Inputs!$B$12),NORM.INV(RAND(),LOOKUP(Y1709,Inputs!$J$6:$J$9,Inputs!$G$6:$G$9),LOOKUP(Y1709,Inputs!$J$6:$J$9,Inputs!$H$6:$H$9))),0),"" )</f>
        <v/>
      </c>
      <c r="P1709" s="31">
        <f>IF($A1709&lt;=Inputs!$B$13,RAND(),"")</f>
        <v/>
      </c>
      <c r="Q1709" s="31">
        <f>IF($A1709&lt;=Inputs!$B$13,RAND(),"")</f>
        <v/>
      </c>
      <c r="R1709" s="31">
        <f>IF($A1709&lt;=Inputs!$B$13,RAND(),"")</f>
        <v/>
      </c>
      <c r="S1709" s="31">
        <f>IF($A1709&lt;=Inputs!$B$13,RAND(),"")</f>
        <v/>
      </c>
      <c r="T1709" s="31">
        <f>IF($A1709&lt;=Inputs!$B$13,RAND(),"")</f>
        <v/>
      </c>
      <c r="U1709" s="31">
        <f>IF($A1709&lt;=Inputs!$B$13,RAND(),"")</f>
        <v/>
      </c>
      <c r="V1709" s="31">
        <f>IF($A1709&lt;=Inputs!$B$13,RAND(),"")</f>
        <v/>
      </c>
      <c r="W1709" s="31">
        <f>IF($A1709&lt;=Inputs!$B$13,RAND(),"")</f>
        <v/>
      </c>
      <c r="X1709" s="31">
        <f>IF($A1709&lt;=Inputs!$B$13,RAND(),"")</f>
        <v/>
      </c>
      <c r="Y1709" s="31">
        <f>IF($A1709&lt;=Inputs!$B$13,RAND(),"")</f>
        <v/>
      </c>
    </row>
    <row r="1710">
      <c r="A1710" t="n">
        <v>1705</v>
      </c>
      <c r="B1710" s="26">
        <f>IF($A1710&lt;=Inputs!$B$13,IF(Inputs!$B$8&gt;0,SUM(F1710:O1710)/Inputs!$B$8,0),"")</f>
        <v/>
      </c>
      <c r="C1710" s="27">
        <f>IF($A1710&lt;=Inputs!$B$13,B1710/100,"")</f>
        <v/>
      </c>
      <c r="D1710" s="28">
        <f>IF($A1710&lt;=Inputs!$B$13,C1710*Inputs!$B$7,"")</f>
        <v/>
      </c>
      <c r="E1710" s="29">
        <f>IF($A1710&lt;=Inputs!$B$13,IF(D1710&gt;0,1,0),"")</f>
        <v/>
      </c>
      <c r="F1710" s="26">
        <f>IF($A1710&lt;=Inputs!$B$13,IF(1&lt;=Inputs!$B$8,IF(Inputs!$B$12&gt;0,MAX(MIN(NORM.INV(RAND(),LOOKUP(P1710,Inputs!$J$6:$J$9,Inputs!$G$6:$G$9),LOOKUP(P1710,Inputs!$J$6:$J$9,Inputs!$H$6:$H$9)),Inputs!$B$12),-Inputs!$B$12),NORM.INV(RAND(),LOOKUP(P1710,Inputs!$J$6:$J$9,Inputs!$G$6:$G$9),LOOKUP(P1710,Inputs!$J$6:$J$9,Inputs!$H$6:$H$9))),0),"" )</f>
        <v/>
      </c>
      <c r="G1710" s="26">
        <f>IF($A1710&lt;=Inputs!$B$13,IF(2&lt;=Inputs!$B$8,IF(Inputs!$B$12&gt;0,MAX(MIN(NORM.INV(RAND(),LOOKUP(Q1710,Inputs!$J$6:$J$9,Inputs!$G$6:$G$9),LOOKUP(Q1710,Inputs!$J$6:$J$9,Inputs!$H$6:$H$9)),Inputs!$B$12),-Inputs!$B$12),NORM.INV(RAND(),LOOKUP(Q1710,Inputs!$J$6:$J$9,Inputs!$G$6:$G$9),LOOKUP(Q1710,Inputs!$J$6:$J$9,Inputs!$H$6:$H$9))),0),"" )</f>
        <v/>
      </c>
      <c r="H1710" s="26">
        <f>IF($A1710&lt;=Inputs!$B$13,IF(3&lt;=Inputs!$B$8,IF(Inputs!$B$12&gt;0,MAX(MIN(NORM.INV(RAND(),LOOKUP(R1710,Inputs!$J$6:$J$9,Inputs!$G$6:$G$9),LOOKUP(R1710,Inputs!$J$6:$J$9,Inputs!$H$6:$H$9)),Inputs!$B$12),-Inputs!$B$12),NORM.INV(RAND(),LOOKUP(R1710,Inputs!$J$6:$J$9,Inputs!$G$6:$G$9),LOOKUP(R1710,Inputs!$J$6:$J$9,Inputs!$H$6:$H$9))),0),"" )</f>
        <v/>
      </c>
      <c r="I1710" s="26">
        <f>IF($A1710&lt;=Inputs!$B$13,IF(4&lt;=Inputs!$B$8,IF(Inputs!$B$12&gt;0,MAX(MIN(NORM.INV(RAND(),LOOKUP(S1710,Inputs!$J$6:$J$9,Inputs!$G$6:$G$9),LOOKUP(S1710,Inputs!$J$6:$J$9,Inputs!$H$6:$H$9)),Inputs!$B$12),-Inputs!$B$12),NORM.INV(RAND(),LOOKUP(S1710,Inputs!$J$6:$J$9,Inputs!$G$6:$G$9),LOOKUP(S1710,Inputs!$J$6:$J$9,Inputs!$H$6:$H$9))),0),"" )</f>
        <v/>
      </c>
      <c r="J1710" s="26">
        <f>IF($A1710&lt;=Inputs!$B$13,IF(5&lt;=Inputs!$B$8,IF(Inputs!$B$12&gt;0,MAX(MIN(NORM.INV(RAND(),LOOKUP(T1710,Inputs!$J$6:$J$9,Inputs!$G$6:$G$9),LOOKUP(T1710,Inputs!$J$6:$J$9,Inputs!$H$6:$H$9)),Inputs!$B$12),-Inputs!$B$12),NORM.INV(RAND(),LOOKUP(T1710,Inputs!$J$6:$J$9,Inputs!$G$6:$G$9),LOOKUP(T1710,Inputs!$J$6:$J$9,Inputs!$H$6:$H$9))),0),"" )</f>
        <v/>
      </c>
      <c r="K1710" s="26">
        <f>IF($A1710&lt;=Inputs!$B$13,IF(6&lt;=Inputs!$B$8,IF(Inputs!$B$12&gt;0,MAX(MIN(NORM.INV(RAND(),LOOKUP(U1710,Inputs!$J$6:$J$9,Inputs!$G$6:$G$9),LOOKUP(U1710,Inputs!$J$6:$J$9,Inputs!$H$6:$H$9)),Inputs!$B$12),-Inputs!$B$12),NORM.INV(RAND(),LOOKUP(U1710,Inputs!$J$6:$J$9,Inputs!$G$6:$G$9),LOOKUP(U1710,Inputs!$J$6:$J$9,Inputs!$H$6:$H$9))),0),"" )</f>
        <v/>
      </c>
      <c r="L1710" s="26">
        <f>IF($A1710&lt;=Inputs!$B$13,IF(7&lt;=Inputs!$B$8,IF(Inputs!$B$12&gt;0,MAX(MIN(NORM.INV(RAND(),LOOKUP(V1710,Inputs!$J$6:$J$9,Inputs!$G$6:$G$9),LOOKUP(V1710,Inputs!$J$6:$J$9,Inputs!$H$6:$H$9)),Inputs!$B$12),-Inputs!$B$12),NORM.INV(RAND(),LOOKUP(V1710,Inputs!$J$6:$J$9,Inputs!$G$6:$G$9),LOOKUP(V1710,Inputs!$J$6:$J$9,Inputs!$H$6:$H$9))),0),"" )</f>
        <v/>
      </c>
      <c r="M1710" s="26">
        <f>IF($A1710&lt;=Inputs!$B$13,IF(8&lt;=Inputs!$B$8,IF(Inputs!$B$12&gt;0,MAX(MIN(NORM.INV(RAND(),LOOKUP(W1710,Inputs!$J$6:$J$9,Inputs!$G$6:$G$9),LOOKUP(W1710,Inputs!$J$6:$J$9,Inputs!$H$6:$H$9)),Inputs!$B$12),-Inputs!$B$12),NORM.INV(RAND(),LOOKUP(W1710,Inputs!$J$6:$J$9,Inputs!$G$6:$G$9),LOOKUP(W1710,Inputs!$J$6:$J$9,Inputs!$H$6:$H$9))),0),"" )</f>
        <v/>
      </c>
      <c r="N1710" s="26">
        <f>IF($A1710&lt;=Inputs!$B$13,IF(9&lt;=Inputs!$B$8,IF(Inputs!$B$12&gt;0,MAX(MIN(NORM.INV(RAND(),LOOKUP(X1710,Inputs!$J$6:$J$9,Inputs!$G$6:$G$9),LOOKUP(X1710,Inputs!$J$6:$J$9,Inputs!$H$6:$H$9)),Inputs!$B$12),-Inputs!$B$12),NORM.INV(RAND(),LOOKUP(X1710,Inputs!$J$6:$J$9,Inputs!$G$6:$G$9),LOOKUP(X1710,Inputs!$J$6:$J$9,Inputs!$H$6:$H$9))),0),"" )</f>
        <v/>
      </c>
      <c r="O1710" s="26">
        <f>IF($A1710&lt;=Inputs!$B$13,IF(10&lt;=Inputs!$B$8,IF(Inputs!$B$12&gt;0,MAX(MIN(NORM.INV(RAND(),LOOKUP(Y1710,Inputs!$J$6:$J$9,Inputs!$G$6:$G$9),LOOKUP(Y1710,Inputs!$J$6:$J$9,Inputs!$H$6:$H$9)),Inputs!$B$12),-Inputs!$B$12),NORM.INV(RAND(),LOOKUP(Y1710,Inputs!$J$6:$J$9,Inputs!$G$6:$G$9),LOOKUP(Y1710,Inputs!$J$6:$J$9,Inputs!$H$6:$H$9))),0),"" )</f>
        <v/>
      </c>
      <c r="P1710" s="31">
        <f>IF($A1710&lt;=Inputs!$B$13,RAND(),"")</f>
        <v/>
      </c>
      <c r="Q1710" s="31">
        <f>IF($A1710&lt;=Inputs!$B$13,RAND(),"")</f>
        <v/>
      </c>
      <c r="R1710" s="31">
        <f>IF($A1710&lt;=Inputs!$B$13,RAND(),"")</f>
        <v/>
      </c>
      <c r="S1710" s="31">
        <f>IF($A1710&lt;=Inputs!$B$13,RAND(),"")</f>
        <v/>
      </c>
      <c r="T1710" s="31">
        <f>IF($A1710&lt;=Inputs!$B$13,RAND(),"")</f>
        <v/>
      </c>
      <c r="U1710" s="31">
        <f>IF($A1710&lt;=Inputs!$B$13,RAND(),"")</f>
        <v/>
      </c>
      <c r="V1710" s="31">
        <f>IF($A1710&lt;=Inputs!$B$13,RAND(),"")</f>
        <v/>
      </c>
      <c r="W1710" s="31">
        <f>IF($A1710&lt;=Inputs!$B$13,RAND(),"")</f>
        <v/>
      </c>
      <c r="X1710" s="31">
        <f>IF($A1710&lt;=Inputs!$B$13,RAND(),"")</f>
        <v/>
      </c>
      <c r="Y1710" s="31">
        <f>IF($A1710&lt;=Inputs!$B$13,RAND(),"")</f>
        <v/>
      </c>
    </row>
    <row r="1711">
      <c r="A1711" t="n">
        <v>1706</v>
      </c>
      <c r="B1711" s="26">
        <f>IF($A1711&lt;=Inputs!$B$13,IF(Inputs!$B$8&gt;0,SUM(F1711:O1711)/Inputs!$B$8,0),"")</f>
        <v/>
      </c>
      <c r="C1711" s="27">
        <f>IF($A1711&lt;=Inputs!$B$13,B1711/100,"")</f>
        <v/>
      </c>
      <c r="D1711" s="28">
        <f>IF($A1711&lt;=Inputs!$B$13,C1711*Inputs!$B$7,"")</f>
        <v/>
      </c>
      <c r="E1711" s="29">
        <f>IF($A1711&lt;=Inputs!$B$13,IF(D1711&gt;0,1,0),"")</f>
        <v/>
      </c>
      <c r="F1711" s="26">
        <f>IF($A1711&lt;=Inputs!$B$13,IF(1&lt;=Inputs!$B$8,IF(Inputs!$B$12&gt;0,MAX(MIN(NORM.INV(RAND(),LOOKUP(P1711,Inputs!$J$6:$J$9,Inputs!$G$6:$G$9),LOOKUP(P1711,Inputs!$J$6:$J$9,Inputs!$H$6:$H$9)),Inputs!$B$12),-Inputs!$B$12),NORM.INV(RAND(),LOOKUP(P1711,Inputs!$J$6:$J$9,Inputs!$G$6:$G$9),LOOKUP(P1711,Inputs!$J$6:$J$9,Inputs!$H$6:$H$9))),0),"" )</f>
        <v/>
      </c>
      <c r="G1711" s="26">
        <f>IF($A1711&lt;=Inputs!$B$13,IF(2&lt;=Inputs!$B$8,IF(Inputs!$B$12&gt;0,MAX(MIN(NORM.INV(RAND(),LOOKUP(Q1711,Inputs!$J$6:$J$9,Inputs!$G$6:$G$9),LOOKUP(Q1711,Inputs!$J$6:$J$9,Inputs!$H$6:$H$9)),Inputs!$B$12),-Inputs!$B$12),NORM.INV(RAND(),LOOKUP(Q1711,Inputs!$J$6:$J$9,Inputs!$G$6:$G$9),LOOKUP(Q1711,Inputs!$J$6:$J$9,Inputs!$H$6:$H$9))),0),"" )</f>
        <v/>
      </c>
      <c r="H1711" s="26">
        <f>IF($A1711&lt;=Inputs!$B$13,IF(3&lt;=Inputs!$B$8,IF(Inputs!$B$12&gt;0,MAX(MIN(NORM.INV(RAND(),LOOKUP(R1711,Inputs!$J$6:$J$9,Inputs!$G$6:$G$9),LOOKUP(R1711,Inputs!$J$6:$J$9,Inputs!$H$6:$H$9)),Inputs!$B$12),-Inputs!$B$12),NORM.INV(RAND(),LOOKUP(R1711,Inputs!$J$6:$J$9,Inputs!$G$6:$G$9),LOOKUP(R1711,Inputs!$J$6:$J$9,Inputs!$H$6:$H$9))),0),"" )</f>
        <v/>
      </c>
      <c r="I1711" s="26">
        <f>IF($A1711&lt;=Inputs!$B$13,IF(4&lt;=Inputs!$B$8,IF(Inputs!$B$12&gt;0,MAX(MIN(NORM.INV(RAND(),LOOKUP(S1711,Inputs!$J$6:$J$9,Inputs!$G$6:$G$9),LOOKUP(S1711,Inputs!$J$6:$J$9,Inputs!$H$6:$H$9)),Inputs!$B$12),-Inputs!$B$12),NORM.INV(RAND(),LOOKUP(S1711,Inputs!$J$6:$J$9,Inputs!$G$6:$G$9),LOOKUP(S1711,Inputs!$J$6:$J$9,Inputs!$H$6:$H$9))),0),"" )</f>
        <v/>
      </c>
      <c r="J1711" s="26">
        <f>IF($A1711&lt;=Inputs!$B$13,IF(5&lt;=Inputs!$B$8,IF(Inputs!$B$12&gt;0,MAX(MIN(NORM.INV(RAND(),LOOKUP(T1711,Inputs!$J$6:$J$9,Inputs!$G$6:$G$9),LOOKUP(T1711,Inputs!$J$6:$J$9,Inputs!$H$6:$H$9)),Inputs!$B$12),-Inputs!$B$12),NORM.INV(RAND(),LOOKUP(T1711,Inputs!$J$6:$J$9,Inputs!$G$6:$G$9),LOOKUP(T1711,Inputs!$J$6:$J$9,Inputs!$H$6:$H$9))),0),"" )</f>
        <v/>
      </c>
      <c r="K1711" s="26">
        <f>IF($A1711&lt;=Inputs!$B$13,IF(6&lt;=Inputs!$B$8,IF(Inputs!$B$12&gt;0,MAX(MIN(NORM.INV(RAND(),LOOKUP(U1711,Inputs!$J$6:$J$9,Inputs!$G$6:$G$9),LOOKUP(U1711,Inputs!$J$6:$J$9,Inputs!$H$6:$H$9)),Inputs!$B$12),-Inputs!$B$12),NORM.INV(RAND(),LOOKUP(U1711,Inputs!$J$6:$J$9,Inputs!$G$6:$G$9),LOOKUP(U1711,Inputs!$J$6:$J$9,Inputs!$H$6:$H$9))),0),"" )</f>
        <v/>
      </c>
      <c r="L1711" s="26">
        <f>IF($A1711&lt;=Inputs!$B$13,IF(7&lt;=Inputs!$B$8,IF(Inputs!$B$12&gt;0,MAX(MIN(NORM.INV(RAND(),LOOKUP(V1711,Inputs!$J$6:$J$9,Inputs!$G$6:$G$9),LOOKUP(V1711,Inputs!$J$6:$J$9,Inputs!$H$6:$H$9)),Inputs!$B$12),-Inputs!$B$12),NORM.INV(RAND(),LOOKUP(V1711,Inputs!$J$6:$J$9,Inputs!$G$6:$G$9),LOOKUP(V1711,Inputs!$J$6:$J$9,Inputs!$H$6:$H$9))),0),"" )</f>
        <v/>
      </c>
      <c r="M1711" s="26">
        <f>IF($A1711&lt;=Inputs!$B$13,IF(8&lt;=Inputs!$B$8,IF(Inputs!$B$12&gt;0,MAX(MIN(NORM.INV(RAND(),LOOKUP(W1711,Inputs!$J$6:$J$9,Inputs!$G$6:$G$9),LOOKUP(W1711,Inputs!$J$6:$J$9,Inputs!$H$6:$H$9)),Inputs!$B$12),-Inputs!$B$12),NORM.INV(RAND(),LOOKUP(W1711,Inputs!$J$6:$J$9,Inputs!$G$6:$G$9),LOOKUP(W1711,Inputs!$J$6:$J$9,Inputs!$H$6:$H$9))),0),"" )</f>
        <v/>
      </c>
      <c r="N1711" s="26">
        <f>IF($A1711&lt;=Inputs!$B$13,IF(9&lt;=Inputs!$B$8,IF(Inputs!$B$12&gt;0,MAX(MIN(NORM.INV(RAND(),LOOKUP(X1711,Inputs!$J$6:$J$9,Inputs!$G$6:$G$9),LOOKUP(X1711,Inputs!$J$6:$J$9,Inputs!$H$6:$H$9)),Inputs!$B$12),-Inputs!$B$12),NORM.INV(RAND(),LOOKUP(X1711,Inputs!$J$6:$J$9,Inputs!$G$6:$G$9),LOOKUP(X1711,Inputs!$J$6:$J$9,Inputs!$H$6:$H$9))),0),"" )</f>
        <v/>
      </c>
      <c r="O1711" s="26">
        <f>IF($A1711&lt;=Inputs!$B$13,IF(10&lt;=Inputs!$B$8,IF(Inputs!$B$12&gt;0,MAX(MIN(NORM.INV(RAND(),LOOKUP(Y1711,Inputs!$J$6:$J$9,Inputs!$G$6:$G$9),LOOKUP(Y1711,Inputs!$J$6:$J$9,Inputs!$H$6:$H$9)),Inputs!$B$12),-Inputs!$B$12),NORM.INV(RAND(),LOOKUP(Y1711,Inputs!$J$6:$J$9,Inputs!$G$6:$G$9),LOOKUP(Y1711,Inputs!$J$6:$J$9,Inputs!$H$6:$H$9))),0),"" )</f>
        <v/>
      </c>
      <c r="P1711" s="31">
        <f>IF($A1711&lt;=Inputs!$B$13,RAND(),"")</f>
        <v/>
      </c>
      <c r="Q1711" s="31">
        <f>IF($A1711&lt;=Inputs!$B$13,RAND(),"")</f>
        <v/>
      </c>
      <c r="R1711" s="31">
        <f>IF($A1711&lt;=Inputs!$B$13,RAND(),"")</f>
        <v/>
      </c>
      <c r="S1711" s="31">
        <f>IF($A1711&lt;=Inputs!$B$13,RAND(),"")</f>
        <v/>
      </c>
      <c r="T1711" s="31">
        <f>IF($A1711&lt;=Inputs!$B$13,RAND(),"")</f>
        <v/>
      </c>
      <c r="U1711" s="31">
        <f>IF($A1711&lt;=Inputs!$B$13,RAND(),"")</f>
        <v/>
      </c>
      <c r="V1711" s="31">
        <f>IF($A1711&lt;=Inputs!$B$13,RAND(),"")</f>
        <v/>
      </c>
      <c r="W1711" s="31">
        <f>IF($A1711&lt;=Inputs!$B$13,RAND(),"")</f>
        <v/>
      </c>
      <c r="X1711" s="31">
        <f>IF($A1711&lt;=Inputs!$B$13,RAND(),"")</f>
        <v/>
      </c>
      <c r="Y1711" s="31">
        <f>IF($A1711&lt;=Inputs!$B$13,RAND(),"")</f>
        <v/>
      </c>
    </row>
    <row r="1712">
      <c r="A1712" t="n">
        <v>1707</v>
      </c>
      <c r="B1712" s="26">
        <f>IF($A1712&lt;=Inputs!$B$13,IF(Inputs!$B$8&gt;0,SUM(F1712:O1712)/Inputs!$B$8,0),"")</f>
        <v/>
      </c>
      <c r="C1712" s="27">
        <f>IF($A1712&lt;=Inputs!$B$13,B1712/100,"")</f>
        <v/>
      </c>
      <c r="D1712" s="28">
        <f>IF($A1712&lt;=Inputs!$B$13,C1712*Inputs!$B$7,"")</f>
        <v/>
      </c>
      <c r="E1712" s="29">
        <f>IF($A1712&lt;=Inputs!$B$13,IF(D1712&gt;0,1,0),"")</f>
        <v/>
      </c>
      <c r="F1712" s="26">
        <f>IF($A1712&lt;=Inputs!$B$13,IF(1&lt;=Inputs!$B$8,IF(Inputs!$B$12&gt;0,MAX(MIN(NORM.INV(RAND(),LOOKUP(P1712,Inputs!$J$6:$J$9,Inputs!$G$6:$G$9),LOOKUP(P1712,Inputs!$J$6:$J$9,Inputs!$H$6:$H$9)),Inputs!$B$12),-Inputs!$B$12),NORM.INV(RAND(),LOOKUP(P1712,Inputs!$J$6:$J$9,Inputs!$G$6:$G$9),LOOKUP(P1712,Inputs!$J$6:$J$9,Inputs!$H$6:$H$9))),0),"" )</f>
        <v/>
      </c>
      <c r="G1712" s="26">
        <f>IF($A1712&lt;=Inputs!$B$13,IF(2&lt;=Inputs!$B$8,IF(Inputs!$B$12&gt;0,MAX(MIN(NORM.INV(RAND(),LOOKUP(Q1712,Inputs!$J$6:$J$9,Inputs!$G$6:$G$9),LOOKUP(Q1712,Inputs!$J$6:$J$9,Inputs!$H$6:$H$9)),Inputs!$B$12),-Inputs!$B$12),NORM.INV(RAND(),LOOKUP(Q1712,Inputs!$J$6:$J$9,Inputs!$G$6:$G$9),LOOKUP(Q1712,Inputs!$J$6:$J$9,Inputs!$H$6:$H$9))),0),"" )</f>
        <v/>
      </c>
      <c r="H1712" s="26">
        <f>IF($A1712&lt;=Inputs!$B$13,IF(3&lt;=Inputs!$B$8,IF(Inputs!$B$12&gt;0,MAX(MIN(NORM.INV(RAND(),LOOKUP(R1712,Inputs!$J$6:$J$9,Inputs!$G$6:$G$9),LOOKUP(R1712,Inputs!$J$6:$J$9,Inputs!$H$6:$H$9)),Inputs!$B$12),-Inputs!$B$12),NORM.INV(RAND(),LOOKUP(R1712,Inputs!$J$6:$J$9,Inputs!$G$6:$G$9),LOOKUP(R1712,Inputs!$J$6:$J$9,Inputs!$H$6:$H$9))),0),"" )</f>
        <v/>
      </c>
      <c r="I1712" s="26">
        <f>IF($A1712&lt;=Inputs!$B$13,IF(4&lt;=Inputs!$B$8,IF(Inputs!$B$12&gt;0,MAX(MIN(NORM.INV(RAND(),LOOKUP(S1712,Inputs!$J$6:$J$9,Inputs!$G$6:$G$9),LOOKUP(S1712,Inputs!$J$6:$J$9,Inputs!$H$6:$H$9)),Inputs!$B$12),-Inputs!$B$12),NORM.INV(RAND(),LOOKUP(S1712,Inputs!$J$6:$J$9,Inputs!$G$6:$G$9),LOOKUP(S1712,Inputs!$J$6:$J$9,Inputs!$H$6:$H$9))),0),"" )</f>
        <v/>
      </c>
      <c r="J1712" s="26">
        <f>IF($A1712&lt;=Inputs!$B$13,IF(5&lt;=Inputs!$B$8,IF(Inputs!$B$12&gt;0,MAX(MIN(NORM.INV(RAND(),LOOKUP(T1712,Inputs!$J$6:$J$9,Inputs!$G$6:$G$9),LOOKUP(T1712,Inputs!$J$6:$J$9,Inputs!$H$6:$H$9)),Inputs!$B$12),-Inputs!$B$12),NORM.INV(RAND(),LOOKUP(T1712,Inputs!$J$6:$J$9,Inputs!$G$6:$G$9),LOOKUP(T1712,Inputs!$J$6:$J$9,Inputs!$H$6:$H$9))),0),"" )</f>
        <v/>
      </c>
      <c r="K1712" s="26">
        <f>IF($A1712&lt;=Inputs!$B$13,IF(6&lt;=Inputs!$B$8,IF(Inputs!$B$12&gt;0,MAX(MIN(NORM.INV(RAND(),LOOKUP(U1712,Inputs!$J$6:$J$9,Inputs!$G$6:$G$9),LOOKUP(U1712,Inputs!$J$6:$J$9,Inputs!$H$6:$H$9)),Inputs!$B$12),-Inputs!$B$12),NORM.INV(RAND(),LOOKUP(U1712,Inputs!$J$6:$J$9,Inputs!$G$6:$G$9),LOOKUP(U1712,Inputs!$J$6:$J$9,Inputs!$H$6:$H$9))),0),"" )</f>
        <v/>
      </c>
      <c r="L1712" s="26">
        <f>IF($A1712&lt;=Inputs!$B$13,IF(7&lt;=Inputs!$B$8,IF(Inputs!$B$12&gt;0,MAX(MIN(NORM.INV(RAND(),LOOKUP(V1712,Inputs!$J$6:$J$9,Inputs!$G$6:$G$9),LOOKUP(V1712,Inputs!$J$6:$J$9,Inputs!$H$6:$H$9)),Inputs!$B$12),-Inputs!$B$12),NORM.INV(RAND(),LOOKUP(V1712,Inputs!$J$6:$J$9,Inputs!$G$6:$G$9),LOOKUP(V1712,Inputs!$J$6:$J$9,Inputs!$H$6:$H$9))),0),"" )</f>
        <v/>
      </c>
      <c r="M1712" s="26">
        <f>IF($A1712&lt;=Inputs!$B$13,IF(8&lt;=Inputs!$B$8,IF(Inputs!$B$12&gt;0,MAX(MIN(NORM.INV(RAND(),LOOKUP(W1712,Inputs!$J$6:$J$9,Inputs!$G$6:$G$9),LOOKUP(W1712,Inputs!$J$6:$J$9,Inputs!$H$6:$H$9)),Inputs!$B$12),-Inputs!$B$12),NORM.INV(RAND(),LOOKUP(W1712,Inputs!$J$6:$J$9,Inputs!$G$6:$G$9),LOOKUP(W1712,Inputs!$J$6:$J$9,Inputs!$H$6:$H$9))),0),"" )</f>
        <v/>
      </c>
      <c r="N1712" s="26">
        <f>IF($A1712&lt;=Inputs!$B$13,IF(9&lt;=Inputs!$B$8,IF(Inputs!$B$12&gt;0,MAX(MIN(NORM.INV(RAND(),LOOKUP(X1712,Inputs!$J$6:$J$9,Inputs!$G$6:$G$9),LOOKUP(X1712,Inputs!$J$6:$J$9,Inputs!$H$6:$H$9)),Inputs!$B$12),-Inputs!$B$12),NORM.INV(RAND(),LOOKUP(X1712,Inputs!$J$6:$J$9,Inputs!$G$6:$G$9),LOOKUP(X1712,Inputs!$J$6:$J$9,Inputs!$H$6:$H$9))),0),"" )</f>
        <v/>
      </c>
      <c r="O1712" s="26">
        <f>IF($A1712&lt;=Inputs!$B$13,IF(10&lt;=Inputs!$B$8,IF(Inputs!$B$12&gt;0,MAX(MIN(NORM.INV(RAND(),LOOKUP(Y1712,Inputs!$J$6:$J$9,Inputs!$G$6:$G$9),LOOKUP(Y1712,Inputs!$J$6:$J$9,Inputs!$H$6:$H$9)),Inputs!$B$12),-Inputs!$B$12),NORM.INV(RAND(),LOOKUP(Y1712,Inputs!$J$6:$J$9,Inputs!$G$6:$G$9),LOOKUP(Y1712,Inputs!$J$6:$J$9,Inputs!$H$6:$H$9))),0),"" )</f>
        <v/>
      </c>
      <c r="P1712" s="31">
        <f>IF($A1712&lt;=Inputs!$B$13,RAND(),"")</f>
        <v/>
      </c>
      <c r="Q1712" s="31">
        <f>IF($A1712&lt;=Inputs!$B$13,RAND(),"")</f>
        <v/>
      </c>
      <c r="R1712" s="31">
        <f>IF($A1712&lt;=Inputs!$B$13,RAND(),"")</f>
        <v/>
      </c>
      <c r="S1712" s="31">
        <f>IF($A1712&lt;=Inputs!$B$13,RAND(),"")</f>
        <v/>
      </c>
      <c r="T1712" s="31">
        <f>IF($A1712&lt;=Inputs!$B$13,RAND(),"")</f>
        <v/>
      </c>
      <c r="U1712" s="31">
        <f>IF($A1712&lt;=Inputs!$B$13,RAND(),"")</f>
        <v/>
      </c>
      <c r="V1712" s="31">
        <f>IF($A1712&lt;=Inputs!$B$13,RAND(),"")</f>
        <v/>
      </c>
      <c r="W1712" s="31">
        <f>IF($A1712&lt;=Inputs!$B$13,RAND(),"")</f>
        <v/>
      </c>
      <c r="X1712" s="31">
        <f>IF($A1712&lt;=Inputs!$B$13,RAND(),"")</f>
        <v/>
      </c>
      <c r="Y1712" s="31">
        <f>IF($A1712&lt;=Inputs!$B$13,RAND(),"")</f>
        <v/>
      </c>
    </row>
    <row r="1713">
      <c r="A1713" t="n">
        <v>1708</v>
      </c>
      <c r="B1713" s="26">
        <f>IF($A1713&lt;=Inputs!$B$13,IF(Inputs!$B$8&gt;0,SUM(F1713:O1713)/Inputs!$B$8,0),"")</f>
        <v/>
      </c>
      <c r="C1713" s="27">
        <f>IF($A1713&lt;=Inputs!$B$13,B1713/100,"")</f>
        <v/>
      </c>
      <c r="D1713" s="28">
        <f>IF($A1713&lt;=Inputs!$B$13,C1713*Inputs!$B$7,"")</f>
        <v/>
      </c>
      <c r="E1713" s="29">
        <f>IF($A1713&lt;=Inputs!$B$13,IF(D1713&gt;0,1,0),"")</f>
        <v/>
      </c>
      <c r="F1713" s="26">
        <f>IF($A1713&lt;=Inputs!$B$13,IF(1&lt;=Inputs!$B$8,IF(Inputs!$B$12&gt;0,MAX(MIN(NORM.INV(RAND(),LOOKUP(P1713,Inputs!$J$6:$J$9,Inputs!$G$6:$G$9),LOOKUP(P1713,Inputs!$J$6:$J$9,Inputs!$H$6:$H$9)),Inputs!$B$12),-Inputs!$B$12),NORM.INV(RAND(),LOOKUP(P1713,Inputs!$J$6:$J$9,Inputs!$G$6:$G$9),LOOKUP(P1713,Inputs!$J$6:$J$9,Inputs!$H$6:$H$9))),0),"" )</f>
        <v/>
      </c>
      <c r="G1713" s="26">
        <f>IF($A1713&lt;=Inputs!$B$13,IF(2&lt;=Inputs!$B$8,IF(Inputs!$B$12&gt;0,MAX(MIN(NORM.INV(RAND(),LOOKUP(Q1713,Inputs!$J$6:$J$9,Inputs!$G$6:$G$9),LOOKUP(Q1713,Inputs!$J$6:$J$9,Inputs!$H$6:$H$9)),Inputs!$B$12),-Inputs!$B$12),NORM.INV(RAND(),LOOKUP(Q1713,Inputs!$J$6:$J$9,Inputs!$G$6:$G$9),LOOKUP(Q1713,Inputs!$J$6:$J$9,Inputs!$H$6:$H$9))),0),"" )</f>
        <v/>
      </c>
      <c r="H1713" s="26">
        <f>IF($A1713&lt;=Inputs!$B$13,IF(3&lt;=Inputs!$B$8,IF(Inputs!$B$12&gt;0,MAX(MIN(NORM.INV(RAND(),LOOKUP(R1713,Inputs!$J$6:$J$9,Inputs!$G$6:$G$9),LOOKUP(R1713,Inputs!$J$6:$J$9,Inputs!$H$6:$H$9)),Inputs!$B$12),-Inputs!$B$12),NORM.INV(RAND(),LOOKUP(R1713,Inputs!$J$6:$J$9,Inputs!$G$6:$G$9),LOOKUP(R1713,Inputs!$J$6:$J$9,Inputs!$H$6:$H$9))),0),"" )</f>
        <v/>
      </c>
      <c r="I1713" s="26">
        <f>IF($A1713&lt;=Inputs!$B$13,IF(4&lt;=Inputs!$B$8,IF(Inputs!$B$12&gt;0,MAX(MIN(NORM.INV(RAND(),LOOKUP(S1713,Inputs!$J$6:$J$9,Inputs!$G$6:$G$9),LOOKUP(S1713,Inputs!$J$6:$J$9,Inputs!$H$6:$H$9)),Inputs!$B$12),-Inputs!$B$12),NORM.INV(RAND(),LOOKUP(S1713,Inputs!$J$6:$J$9,Inputs!$G$6:$G$9),LOOKUP(S1713,Inputs!$J$6:$J$9,Inputs!$H$6:$H$9))),0),"" )</f>
        <v/>
      </c>
      <c r="J1713" s="26">
        <f>IF($A1713&lt;=Inputs!$B$13,IF(5&lt;=Inputs!$B$8,IF(Inputs!$B$12&gt;0,MAX(MIN(NORM.INV(RAND(),LOOKUP(T1713,Inputs!$J$6:$J$9,Inputs!$G$6:$G$9),LOOKUP(T1713,Inputs!$J$6:$J$9,Inputs!$H$6:$H$9)),Inputs!$B$12),-Inputs!$B$12),NORM.INV(RAND(),LOOKUP(T1713,Inputs!$J$6:$J$9,Inputs!$G$6:$G$9),LOOKUP(T1713,Inputs!$J$6:$J$9,Inputs!$H$6:$H$9))),0),"" )</f>
        <v/>
      </c>
      <c r="K1713" s="26">
        <f>IF($A1713&lt;=Inputs!$B$13,IF(6&lt;=Inputs!$B$8,IF(Inputs!$B$12&gt;0,MAX(MIN(NORM.INV(RAND(),LOOKUP(U1713,Inputs!$J$6:$J$9,Inputs!$G$6:$G$9),LOOKUP(U1713,Inputs!$J$6:$J$9,Inputs!$H$6:$H$9)),Inputs!$B$12),-Inputs!$B$12),NORM.INV(RAND(),LOOKUP(U1713,Inputs!$J$6:$J$9,Inputs!$G$6:$G$9),LOOKUP(U1713,Inputs!$J$6:$J$9,Inputs!$H$6:$H$9))),0),"" )</f>
        <v/>
      </c>
      <c r="L1713" s="26">
        <f>IF($A1713&lt;=Inputs!$B$13,IF(7&lt;=Inputs!$B$8,IF(Inputs!$B$12&gt;0,MAX(MIN(NORM.INV(RAND(),LOOKUP(V1713,Inputs!$J$6:$J$9,Inputs!$G$6:$G$9),LOOKUP(V1713,Inputs!$J$6:$J$9,Inputs!$H$6:$H$9)),Inputs!$B$12),-Inputs!$B$12),NORM.INV(RAND(),LOOKUP(V1713,Inputs!$J$6:$J$9,Inputs!$G$6:$G$9),LOOKUP(V1713,Inputs!$J$6:$J$9,Inputs!$H$6:$H$9))),0),"" )</f>
        <v/>
      </c>
      <c r="M1713" s="26">
        <f>IF($A1713&lt;=Inputs!$B$13,IF(8&lt;=Inputs!$B$8,IF(Inputs!$B$12&gt;0,MAX(MIN(NORM.INV(RAND(),LOOKUP(W1713,Inputs!$J$6:$J$9,Inputs!$G$6:$G$9),LOOKUP(W1713,Inputs!$J$6:$J$9,Inputs!$H$6:$H$9)),Inputs!$B$12),-Inputs!$B$12),NORM.INV(RAND(),LOOKUP(W1713,Inputs!$J$6:$J$9,Inputs!$G$6:$G$9),LOOKUP(W1713,Inputs!$J$6:$J$9,Inputs!$H$6:$H$9))),0),"" )</f>
        <v/>
      </c>
      <c r="N1713" s="26">
        <f>IF($A1713&lt;=Inputs!$B$13,IF(9&lt;=Inputs!$B$8,IF(Inputs!$B$12&gt;0,MAX(MIN(NORM.INV(RAND(),LOOKUP(X1713,Inputs!$J$6:$J$9,Inputs!$G$6:$G$9),LOOKUP(X1713,Inputs!$J$6:$J$9,Inputs!$H$6:$H$9)),Inputs!$B$12),-Inputs!$B$12),NORM.INV(RAND(),LOOKUP(X1713,Inputs!$J$6:$J$9,Inputs!$G$6:$G$9),LOOKUP(X1713,Inputs!$J$6:$J$9,Inputs!$H$6:$H$9))),0),"" )</f>
        <v/>
      </c>
      <c r="O1713" s="26">
        <f>IF($A1713&lt;=Inputs!$B$13,IF(10&lt;=Inputs!$B$8,IF(Inputs!$B$12&gt;0,MAX(MIN(NORM.INV(RAND(),LOOKUP(Y1713,Inputs!$J$6:$J$9,Inputs!$G$6:$G$9),LOOKUP(Y1713,Inputs!$J$6:$J$9,Inputs!$H$6:$H$9)),Inputs!$B$12),-Inputs!$B$12),NORM.INV(RAND(),LOOKUP(Y1713,Inputs!$J$6:$J$9,Inputs!$G$6:$G$9),LOOKUP(Y1713,Inputs!$J$6:$J$9,Inputs!$H$6:$H$9))),0),"" )</f>
        <v/>
      </c>
      <c r="P1713" s="31">
        <f>IF($A1713&lt;=Inputs!$B$13,RAND(),"")</f>
        <v/>
      </c>
      <c r="Q1713" s="31">
        <f>IF($A1713&lt;=Inputs!$B$13,RAND(),"")</f>
        <v/>
      </c>
      <c r="R1713" s="31">
        <f>IF($A1713&lt;=Inputs!$B$13,RAND(),"")</f>
        <v/>
      </c>
      <c r="S1713" s="31">
        <f>IF($A1713&lt;=Inputs!$B$13,RAND(),"")</f>
        <v/>
      </c>
      <c r="T1713" s="31">
        <f>IF($A1713&lt;=Inputs!$B$13,RAND(),"")</f>
        <v/>
      </c>
      <c r="U1713" s="31">
        <f>IF($A1713&lt;=Inputs!$B$13,RAND(),"")</f>
        <v/>
      </c>
      <c r="V1713" s="31">
        <f>IF($A1713&lt;=Inputs!$B$13,RAND(),"")</f>
        <v/>
      </c>
      <c r="W1713" s="31">
        <f>IF($A1713&lt;=Inputs!$B$13,RAND(),"")</f>
        <v/>
      </c>
      <c r="X1713" s="31">
        <f>IF($A1713&lt;=Inputs!$B$13,RAND(),"")</f>
        <v/>
      </c>
      <c r="Y1713" s="31">
        <f>IF($A1713&lt;=Inputs!$B$13,RAND(),"")</f>
        <v/>
      </c>
    </row>
    <row r="1714">
      <c r="A1714" t="n">
        <v>1709</v>
      </c>
      <c r="B1714" s="26">
        <f>IF($A1714&lt;=Inputs!$B$13,IF(Inputs!$B$8&gt;0,SUM(F1714:O1714)/Inputs!$B$8,0),"")</f>
        <v/>
      </c>
      <c r="C1714" s="27">
        <f>IF($A1714&lt;=Inputs!$B$13,B1714/100,"")</f>
        <v/>
      </c>
      <c r="D1714" s="28">
        <f>IF($A1714&lt;=Inputs!$B$13,C1714*Inputs!$B$7,"")</f>
        <v/>
      </c>
      <c r="E1714" s="29">
        <f>IF($A1714&lt;=Inputs!$B$13,IF(D1714&gt;0,1,0),"")</f>
        <v/>
      </c>
      <c r="F1714" s="26">
        <f>IF($A1714&lt;=Inputs!$B$13,IF(1&lt;=Inputs!$B$8,IF(Inputs!$B$12&gt;0,MAX(MIN(NORM.INV(RAND(),LOOKUP(P1714,Inputs!$J$6:$J$9,Inputs!$G$6:$G$9),LOOKUP(P1714,Inputs!$J$6:$J$9,Inputs!$H$6:$H$9)),Inputs!$B$12),-Inputs!$B$12),NORM.INV(RAND(),LOOKUP(P1714,Inputs!$J$6:$J$9,Inputs!$G$6:$G$9),LOOKUP(P1714,Inputs!$J$6:$J$9,Inputs!$H$6:$H$9))),0),"" )</f>
        <v/>
      </c>
      <c r="G1714" s="26">
        <f>IF($A1714&lt;=Inputs!$B$13,IF(2&lt;=Inputs!$B$8,IF(Inputs!$B$12&gt;0,MAX(MIN(NORM.INV(RAND(),LOOKUP(Q1714,Inputs!$J$6:$J$9,Inputs!$G$6:$G$9),LOOKUP(Q1714,Inputs!$J$6:$J$9,Inputs!$H$6:$H$9)),Inputs!$B$12),-Inputs!$B$12),NORM.INV(RAND(),LOOKUP(Q1714,Inputs!$J$6:$J$9,Inputs!$G$6:$G$9),LOOKUP(Q1714,Inputs!$J$6:$J$9,Inputs!$H$6:$H$9))),0),"" )</f>
        <v/>
      </c>
      <c r="H1714" s="26">
        <f>IF($A1714&lt;=Inputs!$B$13,IF(3&lt;=Inputs!$B$8,IF(Inputs!$B$12&gt;0,MAX(MIN(NORM.INV(RAND(),LOOKUP(R1714,Inputs!$J$6:$J$9,Inputs!$G$6:$G$9),LOOKUP(R1714,Inputs!$J$6:$J$9,Inputs!$H$6:$H$9)),Inputs!$B$12),-Inputs!$B$12),NORM.INV(RAND(),LOOKUP(R1714,Inputs!$J$6:$J$9,Inputs!$G$6:$G$9),LOOKUP(R1714,Inputs!$J$6:$J$9,Inputs!$H$6:$H$9))),0),"" )</f>
        <v/>
      </c>
      <c r="I1714" s="26">
        <f>IF($A1714&lt;=Inputs!$B$13,IF(4&lt;=Inputs!$B$8,IF(Inputs!$B$12&gt;0,MAX(MIN(NORM.INV(RAND(),LOOKUP(S1714,Inputs!$J$6:$J$9,Inputs!$G$6:$G$9),LOOKUP(S1714,Inputs!$J$6:$J$9,Inputs!$H$6:$H$9)),Inputs!$B$12),-Inputs!$B$12),NORM.INV(RAND(),LOOKUP(S1714,Inputs!$J$6:$J$9,Inputs!$G$6:$G$9),LOOKUP(S1714,Inputs!$J$6:$J$9,Inputs!$H$6:$H$9))),0),"" )</f>
        <v/>
      </c>
      <c r="J1714" s="26">
        <f>IF($A1714&lt;=Inputs!$B$13,IF(5&lt;=Inputs!$B$8,IF(Inputs!$B$12&gt;0,MAX(MIN(NORM.INV(RAND(),LOOKUP(T1714,Inputs!$J$6:$J$9,Inputs!$G$6:$G$9),LOOKUP(T1714,Inputs!$J$6:$J$9,Inputs!$H$6:$H$9)),Inputs!$B$12),-Inputs!$B$12),NORM.INV(RAND(),LOOKUP(T1714,Inputs!$J$6:$J$9,Inputs!$G$6:$G$9),LOOKUP(T1714,Inputs!$J$6:$J$9,Inputs!$H$6:$H$9))),0),"" )</f>
        <v/>
      </c>
      <c r="K1714" s="26">
        <f>IF($A1714&lt;=Inputs!$B$13,IF(6&lt;=Inputs!$B$8,IF(Inputs!$B$12&gt;0,MAX(MIN(NORM.INV(RAND(),LOOKUP(U1714,Inputs!$J$6:$J$9,Inputs!$G$6:$G$9),LOOKUP(U1714,Inputs!$J$6:$J$9,Inputs!$H$6:$H$9)),Inputs!$B$12),-Inputs!$B$12),NORM.INV(RAND(),LOOKUP(U1714,Inputs!$J$6:$J$9,Inputs!$G$6:$G$9),LOOKUP(U1714,Inputs!$J$6:$J$9,Inputs!$H$6:$H$9))),0),"" )</f>
        <v/>
      </c>
      <c r="L1714" s="26">
        <f>IF($A1714&lt;=Inputs!$B$13,IF(7&lt;=Inputs!$B$8,IF(Inputs!$B$12&gt;0,MAX(MIN(NORM.INV(RAND(),LOOKUP(V1714,Inputs!$J$6:$J$9,Inputs!$G$6:$G$9),LOOKUP(V1714,Inputs!$J$6:$J$9,Inputs!$H$6:$H$9)),Inputs!$B$12),-Inputs!$B$12),NORM.INV(RAND(),LOOKUP(V1714,Inputs!$J$6:$J$9,Inputs!$G$6:$G$9),LOOKUP(V1714,Inputs!$J$6:$J$9,Inputs!$H$6:$H$9))),0),"" )</f>
        <v/>
      </c>
      <c r="M1714" s="26">
        <f>IF($A1714&lt;=Inputs!$B$13,IF(8&lt;=Inputs!$B$8,IF(Inputs!$B$12&gt;0,MAX(MIN(NORM.INV(RAND(),LOOKUP(W1714,Inputs!$J$6:$J$9,Inputs!$G$6:$G$9),LOOKUP(W1714,Inputs!$J$6:$J$9,Inputs!$H$6:$H$9)),Inputs!$B$12),-Inputs!$B$12),NORM.INV(RAND(),LOOKUP(W1714,Inputs!$J$6:$J$9,Inputs!$G$6:$G$9),LOOKUP(W1714,Inputs!$J$6:$J$9,Inputs!$H$6:$H$9))),0),"" )</f>
        <v/>
      </c>
      <c r="N1714" s="26">
        <f>IF($A1714&lt;=Inputs!$B$13,IF(9&lt;=Inputs!$B$8,IF(Inputs!$B$12&gt;0,MAX(MIN(NORM.INV(RAND(),LOOKUP(X1714,Inputs!$J$6:$J$9,Inputs!$G$6:$G$9),LOOKUP(X1714,Inputs!$J$6:$J$9,Inputs!$H$6:$H$9)),Inputs!$B$12),-Inputs!$B$12),NORM.INV(RAND(),LOOKUP(X1714,Inputs!$J$6:$J$9,Inputs!$G$6:$G$9),LOOKUP(X1714,Inputs!$J$6:$J$9,Inputs!$H$6:$H$9))),0),"" )</f>
        <v/>
      </c>
      <c r="O1714" s="26">
        <f>IF($A1714&lt;=Inputs!$B$13,IF(10&lt;=Inputs!$B$8,IF(Inputs!$B$12&gt;0,MAX(MIN(NORM.INV(RAND(),LOOKUP(Y1714,Inputs!$J$6:$J$9,Inputs!$G$6:$G$9),LOOKUP(Y1714,Inputs!$J$6:$J$9,Inputs!$H$6:$H$9)),Inputs!$B$12),-Inputs!$B$12),NORM.INV(RAND(),LOOKUP(Y1714,Inputs!$J$6:$J$9,Inputs!$G$6:$G$9),LOOKUP(Y1714,Inputs!$J$6:$J$9,Inputs!$H$6:$H$9))),0),"" )</f>
        <v/>
      </c>
      <c r="P1714" s="31">
        <f>IF($A1714&lt;=Inputs!$B$13,RAND(),"")</f>
        <v/>
      </c>
      <c r="Q1714" s="31">
        <f>IF($A1714&lt;=Inputs!$B$13,RAND(),"")</f>
        <v/>
      </c>
      <c r="R1714" s="31">
        <f>IF($A1714&lt;=Inputs!$B$13,RAND(),"")</f>
        <v/>
      </c>
      <c r="S1714" s="31">
        <f>IF($A1714&lt;=Inputs!$B$13,RAND(),"")</f>
        <v/>
      </c>
      <c r="T1714" s="31">
        <f>IF($A1714&lt;=Inputs!$B$13,RAND(),"")</f>
        <v/>
      </c>
      <c r="U1714" s="31">
        <f>IF($A1714&lt;=Inputs!$B$13,RAND(),"")</f>
        <v/>
      </c>
      <c r="V1714" s="31">
        <f>IF($A1714&lt;=Inputs!$B$13,RAND(),"")</f>
        <v/>
      </c>
      <c r="W1714" s="31">
        <f>IF($A1714&lt;=Inputs!$B$13,RAND(),"")</f>
        <v/>
      </c>
      <c r="X1714" s="31">
        <f>IF($A1714&lt;=Inputs!$B$13,RAND(),"")</f>
        <v/>
      </c>
      <c r="Y1714" s="31">
        <f>IF($A1714&lt;=Inputs!$B$13,RAND(),"")</f>
        <v/>
      </c>
    </row>
    <row r="1715">
      <c r="A1715" t="n">
        <v>1710</v>
      </c>
      <c r="B1715" s="26">
        <f>IF($A1715&lt;=Inputs!$B$13,IF(Inputs!$B$8&gt;0,SUM(F1715:O1715)/Inputs!$B$8,0),"")</f>
        <v/>
      </c>
      <c r="C1715" s="27">
        <f>IF($A1715&lt;=Inputs!$B$13,B1715/100,"")</f>
        <v/>
      </c>
      <c r="D1715" s="28">
        <f>IF($A1715&lt;=Inputs!$B$13,C1715*Inputs!$B$7,"")</f>
        <v/>
      </c>
      <c r="E1715" s="29">
        <f>IF($A1715&lt;=Inputs!$B$13,IF(D1715&gt;0,1,0),"")</f>
        <v/>
      </c>
      <c r="F1715" s="26">
        <f>IF($A1715&lt;=Inputs!$B$13,IF(1&lt;=Inputs!$B$8,IF(Inputs!$B$12&gt;0,MAX(MIN(NORM.INV(RAND(),LOOKUP(P1715,Inputs!$J$6:$J$9,Inputs!$G$6:$G$9),LOOKUP(P1715,Inputs!$J$6:$J$9,Inputs!$H$6:$H$9)),Inputs!$B$12),-Inputs!$B$12),NORM.INV(RAND(),LOOKUP(P1715,Inputs!$J$6:$J$9,Inputs!$G$6:$G$9),LOOKUP(P1715,Inputs!$J$6:$J$9,Inputs!$H$6:$H$9))),0),"" )</f>
        <v/>
      </c>
      <c r="G1715" s="26">
        <f>IF($A1715&lt;=Inputs!$B$13,IF(2&lt;=Inputs!$B$8,IF(Inputs!$B$12&gt;0,MAX(MIN(NORM.INV(RAND(),LOOKUP(Q1715,Inputs!$J$6:$J$9,Inputs!$G$6:$G$9),LOOKUP(Q1715,Inputs!$J$6:$J$9,Inputs!$H$6:$H$9)),Inputs!$B$12),-Inputs!$B$12),NORM.INV(RAND(),LOOKUP(Q1715,Inputs!$J$6:$J$9,Inputs!$G$6:$G$9),LOOKUP(Q1715,Inputs!$J$6:$J$9,Inputs!$H$6:$H$9))),0),"" )</f>
        <v/>
      </c>
      <c r="H1715" s="26">
        <f>IF($A1715&lt;=Inputs!$B$13,IF(3&lt;=Inputs!$B$8,IF(Inputs!$B$12&gt;0,MAX(MIN(NORM.INV(RAND(),LOOKUP(R1715,Inputs!$J$6:$J$9,Inputs!$G$6:$G$9),LOOKUP(R1715,Inputs!$J$6:$J$9,Inputs!$H$6:$H$9)),Inputs!$B$12),-Inputs!$B$12),NORM.INV(RAND(),LOOKUP(R1715,Inputs!$J$6:$J$9,Inputs!$G$6:$G$9),LOOKUP(R1715,Inputs!$J$6:$J$9,Inputs!$H$6:$H$9))),0),"" )</f>
        <v/>
      </c>
      <c r="I1715" s="26">
        <f>IF($A1715&lt;=Inputs!$B$13,IF(4&lt;=Inputs!$B$8,IF(Inputs!$B$12&gt;0,MAX(MIN(NORM.INV(RAND(),LOOKUP(S1715,Inputs!$J$6:$J$9,Inputs!$G$6:$G$9),LOOKUP(S1715,Inputs!$J$6:$J$9,Inputs!$H$6:$H$9)),Inputs!$B$12),-Inputs!$B$12),NORM.INV(RAND(),LOOKUP(S1715,Inputs!$J$6:$J$9,Inputs!$G$6:$G$9),LOOKUP(S1715,Inputs!$J$6:$J$9,Inputs!$H$6:$H$9))),0),"" )</f>
        <v/>
      </c>
      <c r="J1715" s="26">
        <f>IF($A1715&lt;=Inputs!$B$13,IF(5&lt;=Inputs!$B$8,IF(Inputs!$B$12&gt;0,MAX(MIN(NORM.INV(RAND(),LOOKUP(T1715,Inputs!$J$6:$J$9,Inputs!$G$6:$G$9),LOOKUP(T1715,Inputs!$J$6:$J$9,Inputs!$H$6:$H$9)),Inputs!$B$12),-Inputs!$B$12),NORM.INV(RAND(),LOOKUP(T1715,Inputs!$J$6:$J$9,Inputs!$G$6:$G$9),LOOKUP(T1715,Inputs!$J$6:$J$9,Inputs!$H$6:$H$9))),0),"" )</f>
        <v/>
      </c>
      <c r="K1715" s="26">
        <f>IF($A1715&lt;=Inputs!$B$13,IF(6&lt;=Inputs!$B$8,IF(Inputs!$B$12&gt;0,MAX(MIN(NORM.INV(RAND(),LOOKUP(U1715,Inputs!$J$6:$J$9,Inputs!$G$6:$G$9),LOOKUP(U1715,Inputs!$J$6:$J$9,Inputs!$H$6:$H$9)),Inputs!$B$12),-Inputs!$B$12),NORM.INV(RAND(),LOOKUP(U1715,Inputs!$J$6:$J$9,Inputs!$G$6:$G$9),LOOKUP(U1715,Inputs!$J$6:$J$9,Inputs!$H$6:$H$9))),0),"" )</f>
        <v/>
      </c>
      <c r="L1715" s="26">
        <f>IF($A1715&lt;=Inputs!$B$13,IF(7&lt;=Inputs!$B$8,IF(Inputs!$B$12&gt;0,MAX(MIN(NORM.INV(RAND(),LOOKUP(V1715,Inputs!$J$6:$J$9,Inputs!$G$6:$G$9),LOOKUP(V1715,Inputs!$J$6:$J$9,Inputs!$H$6:$H$9)),Inputs!$B$12),-Inputs!$B$12),NORM.INV(RAND(),LOOKUP(V1715,Inputs!$J$6:$J$9,Inputs!$G$6:$G$9),LOOKUP(V1715,Inputs!$J$6:$J$9,Inputs!$H$6:$H$9))),0),"" )</f>
        <v/>
      </c>
      <c r="M1715" s="26">
        <f>IF($A1715&lt;=Inputs!$B$13,IF(8&lt;=Inputs!$B$8,IF(Inputs!$B$12&gt;0,MAX(MIN(NORM.INV(RAND(),LOOKUP(W1715,Inputs!$J$6:$J$9,Inputs!$G$6:$G$9),LOOKUP(W1715,Inputs!$J$6:$J$9,Inputs!$H$6:$H$9)),Inputs!$B$12),-Inputs!$B$12),NORM.INV(RAND(),LOOKUP(W1715,Inputs!$J$6:$J$9,Inputs!$G$6:$G$9),LOOKUP(W1715,Inputs!$J$6:$J$9,Inputs!$H$6:$H$9))),0),"" )</f>
        <v/>
      </c>
      <c r="N1715" s="26">
        <f>IF($A1715&lt;=Inputs!$B$13,IF(9&lt;=Inputs!$B$8,IF(Inputs!$B$12&gt;0,MAX(MIN(NORM.INV(RAND(),LOOKUP(X1715,Inputs!$J$6:$J$9,Inputs!$G$6:$G$9),LOOKUP(X1715,Inputs!$J$6:$J$9,Inputs!$H$6:$H$9)),Inputs!$B$12),-Inputs!$B$12),NORM.INV(RAND(),LOOKUP(X1715,Inputs!$J$6:$J$9,Inputs!$G$6:$G$9),LOOKUP(X1715,Inputs!$J$6:$J$9,Inputs!$H$6:$H$9))),0),"" )</f>
        <v/>
      </c>
      <c r="O1715" s="26">
        <f>IF($A1715&lt;=Inputs!$B$13,IF(10&lt;=Inputs!$B$8,IF(Inputs!$B$12&gt;0,MAX(MIN(NORM.INV(RAND(),LOOKUP(Y1715,Inputs!$J$6:$J$9,Inputs!$G$6:$G$9),LOOKUP(Y1715,Inputs!$J$6:$J$9,Inputs!$H$6:$H$9)),Inputs!$B$12),-Inputs!$B$12),NORM.INV(RAND(),LOOKUP(Y1715,Inputs!$J$6:$J$9,Inputs!$G$6:$G$9),LOOKUP(Y1715,Inputs!$J$6:$J$9,Inputs!$H$6:$H$9))),0),"" )</f>
        <v/>
      </c>
      <c r="P1715" s="31">
        <f>IF($A1715&lt;=Inputs!$B$13,RAND(),"")</f>
        <v/>
      </c>
      <c r="Q1715" s="31">
        <f>IF($A1715&lt;=Inputs!$B$13,RAND(),"")</f>
        <v/>
      </c>
      <c r="R1715" s="31">
        <f>IF($A1715&lt;=Inputs!$B$13,RAND(),"")</f>
        <v/>
      </c>
      <c r="S1715" s="31">
        <f>IF($A1715&lt;=Inputs!$B$13,RAND(),"")</f>
        <v/>
      </c>
      <c r="T1715" s="31">
        <f>IF($A1715&lt;=Inputs!$B$13,RAND(),"")</f>
        <v/>
      </c>
      <c r="U1715" s="31">
        <f>IF($A1715&lt;=Inputs!$B$13,RAND(),"")</f>
        <v/>
      </c>
      <c r="V1715" s="31">
        <f>IF($A1715&lt;=Inputs!$B$13,RAND(),"")</f>
        <v/>
      </c>
      <c r="W1715" s="31">
        <f>IF($A1715&lt;=Inputs!$B$13,RAND(),"")</f>
        <v/>
      </c>
      <c r="X1715" s="31">
        <f>IF($A1715&lt;=Inputs!$B$13,RAND(),"")</f>
        <v/>
      </c>
      <c r="Y1715" s="31">
        <f>IF($A1715&lt;=Inputs!$B$13,RAND(),"")</f>
        <v/>
      </c>
    </row>
    <row r="1716">
      <c r="A1716" t="n">
        <v>1711</v>
      </c>
      <c r="B1716" s="26">
        <f>IF($A1716&lt;=Inputs!$B$13,IF(Inputs!$B$8&gt;0,SUM(F1716:O1716)/Inputs!$B$8,0),"")</f>
        <v/>
      </c>
      <c r="C1716" s="27">
        <f>IF($A1716&lt;=Inputs!$B$13,B1716/100,"")</f>
        <v/>
      </c>
      <c r="D1716" s="28">
        <f>IF($A1716&lt;=Inputs!$B$13,C1716*Inputs!$B$7,"")</f>
        <v/>
      </c>
      <c r="E1716" s="29">
        <f>IF($A1716&lt;=Inputs!$B$13,IF(D1716&gt;0,1,0),"")</f>
        <v/>
      </c>
      <c r="F1716" s="26">
        <f>IF($A1716&lt;=Inputs!$B$13,IF(1&lt;=Inputs!$B$8,IF(Inputs!$B$12&gt;0,MAX(MIN(NORM.INV(RAND(),LOOKUP(P1716,Inputs!$J$6:$J$9,Inputs!$G$6:$G$9),LOOKUP(P1716,Inputs!$J$6:$J$9,Inputs!$H$6:$H$9)),Inputs!$B$12),-Inputs!$B$12),NORM.INV(RAND(),LOOKUP(P1716,Inputs!$J$6:$J$9,Inputs!$G$6:$G$9),LOOKUP(P1716,Inputs!$J$6:$J$9,Inputs!$H$6:$H$9))),0),"" )</f>
        <v/>
      </c>
      <c r="G1716" s="26">
        <f>IF($A1716&lt;=Inputs!$B$13,IF(2&lt;=Inputs!$B$8,IF(Inputs!$B$12&gt;0,MAX(MIN(NORM.INV(RAND(),LOOKUP(Q1716,Inputs!$J$6:$J$9,Inputs!$G$6:$G$9),LOOKUP(Q1716,Inputs!$J$6:$J$9,Inputs!$H$6:$H$9)),Inputs!$B$12),-Inputs!$B$12),NORM.INV(RAND(),LOOKUP(Q1716,Inputs!$J$6:$J$9,Inputs!$G$6:$G$9),LOOKUP(Q1716,Inputs!$J$6:$J$9,Inputs!$H$6:$H$9))),0),"" )</f>
        <v/>
      </c>
      <c r="H1716" s="26">
        <f>IF($A1716&lt;=Inputs!$B$13,IF(3&lt;=Inputs!$B$8,IF(Inputs!$B$12&gt;0,MAX(MIN(NORM.INV(RAND(),LOOKUP(R1716,Inputs!$J$6:$J$9,Inputs!$G$6:$G$9),LOOKUP(R1716,Inputs!$J$6:$J$9,Inputs!$H$6:$H$9)),Inputs!$B$12),-Inputs!$B$12),NORM.INV(RAND(),LOOKUP(R1716,Inputs!$J$6:$J$9,Inputs!$G$6:$G$9),LOOKUP(R1716,Inputs!$J$6:$J$9,Inputs!$H$6:$H$9))),0),"" )</f>
        <v/>
      </c>
      <c r="I1716" s="26">
        <f>IF($A1716&lt;=Inputs!$B$13,IF(4&lt;=Inputs!$B$8,IF(Inputs!$B$12&gt;0,MAX(MIN(NORM.INV(RAND(),LOOKUP(S1716,Inputs!$J$6:$J$9,Inputs!$G$6:$G$9),LOOKUP(S1716,Inputs!$J$6:$J$9,Inputs!$H$6:$H$9)),Inputs!$B$12),-Inputs!$B$12),NORM.INV(RAND(),LOOKUP(S1716,Inputs!$J$6:$J$9,Inputs!$G$6:$G$9),LOOKUP(S1716,Inputs!$J$6:$J$9,Inputs!$H$6:$H$9))),0),"" )</f>
        <v/>
      </c>
      <c r="J1716" s="26">
        <f>IF($A1716&lt;=Inputs!$B$13,IF(5&lt;=Inputs!$B$8,IF(Inputs!$B$12&gt;0,MAX(MIN(NORM.INV(RAND(),LOOKUP(T1716,Inputs!$J$6:$J$9,Inputs!$G$6:$G$9),LOOKUP(T1716,Inputs!$J$6:$J$9,Inputs!$H$6:$H$9)),Inputs!$B$12),-Inputs!$B$12),NORM.INV(RAND(),LOOKUP(T1716,Inputs!$J$6:$J$9,Inputs!$G$6:$G$9),LOOKUP(T1716,Inputs!$J$6:$J$9,Inputs!$H$6:$H$9))),0),"" )</f>
        <v/>
      </c>
      <c r="K1716" s="26">
        <f>IF($A1716&lt;=Inputs!$B$13,IF(6&lt;=Inputs!$B$8,IF(Inputs!$B$12&gt;0,MAX(MIN(NORM.INV(RAND(),LOOKUP(U1716,Inputs!$J$6:$J$9,Inputs!$G$6:$G$9),LOOKUP(U1716,Inputs!$J$6:$J$9,Inputs!$H$6:$H$9)),Inputs!$B$12),-Inputs!$B$12),NORM.INV(RAND(),LOOKUP(U1716,Inputs!$J$6:$J$9,Inputs!$G$6:$G$9),LOOKUP(U1716,Inputs!$J$6:$J$9,Inputs!$H$6:$H$9))),0),"" )</f>
        <v/>
      </c>
      <c r="L1716" s="26">
        <f>IF($A1716&lt;=Inputs!$B$13,IF(7&lt;=Inputs!$B$8,IF(Inputs!$B$12&gt;0,MAX(MIN(NORM.INV(RAND(),LOOKUP(V1716,Inputs!$J$6:$J$9,Inputs!$G$6:$G$9),LOOKUP(V1716,Inputs!$J$6:$J$9,Inputs!$H$6:$H$9)),Inputs!$B$12),-Inputs!$B$12),NORM.INV(RAND(),LOOKUP(V1716,Inputs!$J$6:$J$9,Inputs!$G$6:$G$9),LOOKUP(V1716,Inputs!$J$6:$J$9,Inputs!$H$6:$H$9))),0),"" )</f>
        <v/>
      </c>
      <c r="M1716" s="26">
        <f>IF($A1716&lt;=Inputs!$B$13,IF(8&lt;=Inputs!$B$8,IF(Inputs!$B$12&gt;0,MAX(MIN(NORM.INV(RAND(),LOOKUP(W1716,Inputs!$J$6:$J$9,Inputs!$G$6:$G$9),LOOKUP(W1716,Inputs!$J$6:$J$9,Inputs!$H$6:$H$9)),Inputs!$B$12),-Inputs!$B$12),NORM.INV(RAND(),LOOKUP(W1716,Inputs!$J$6:$J$9,Inputs!$G$6:$G$9),LOOKUP(W1716,Inputs!$J$6:$J$9,Inputs!$H$6:$H$9))),0),"" )</f>
        <v/>
      </c>
      <c r="N1716" s="26">
        <f>IF($A1716&lt;=Inputs!$B$13,IF(9&lt;=Inputs!$B$8,IF(Inputs!$B$12&gt;0,MAX(MIN(NORM.INV(RAND(),LOOKUP(X1716,Inputs!$J$6:$J$9,Inputs!$G$6:$G$9),LOOKUP(X1716,Inputs!$J$6:$J$9,Inputs!$H$6:$H$9)),Inputs!$B$12),-Inputs!$B$12),NORM.INV(RAND(),LOOKUP(X1716,Inputs!$J$6:$J$9,Inputs!$G$6:$G$9),LOOKUP(X1716,Inputs!$J$6:$J$9,Inputs!$H$6:$H$9))),0),"" )</f>
        <v/>
      </c>
      <c r="O1716" s="26">
        <f>IF($A1716&lt;=Inputs!$B$13,IF(10&lt;=Inputs!$B$8,IF(Inputs!$B$12&gt;0,MAX(MIN(NORM.INV(RAND(),LOOKUP(Y1716,Inputs!$J$6:$J$9,Inputs!$G$6:$G$9),LOOKUP(Y1716,Inputs!$J$6:$J$9,Inputs!$H$6:$H$9)),Inputs!$B$12),-Inputs!$B$12),NORM.INV(RAND(),LOOKUP(Y1716,Inputs!$J$6:$J$9,Inputs!$G$6:$G$9),LOOKUP(Y1716,Inputs!$J$6:$J$9,Inputs!$H$6:$H$9))),0),"" )</f>
        <v/>
      </c>
      <c r="P1716" s="31">
        <f>IF($A1716&lt;=Inputs!$B$13,RAND(),"")</f>
        <v/>
      </c>
      <c r="Q1716" s="31">
        <f>IF($A1716&lt;=Inputs!$B$13,RAND(),"")</f>
        <v/>
      </c>
      <c r="R1716" s="31">
        <f>IF($A1716&lt;=Inputs!$B$13,RAND(),"")</f>
        <v/>
      </c>
      <c r="S1716" s="31">
        <f>IF($A1716&lt;=Inputs!$B$13,RAND(),"")</f>
        <v/>
      </c>
      <c r="T1716" s="31">
        <f>IF($A1716&lt;=Inputs!$B$13,RAND(),"")</f>
        <v/>
      </c>
      <c r="U1716" s="31">
        <f>IF($A1716&lt;=Inputs!$B$13,RAND(),"")</f>
        <v/>
      </c>
      <c r="V1716" s="31">
        <f>IF($A1716&lt;=Inputs!$B$13,RAND(),"")</f>
        <v/>
      </c>
      <c r="W1716" s="31">
        <f>IF($A1716&lt;=Inputs!$B$13,RAND(),"")</f>
        <v/>
      </c>
      <c r="X1716" s="31">
        <f>IF($A1716&lt;=Inputs!$B$13,RAND(),"")</f>
        <v/>
      </c>
      <c r="Y1716" s="31">
        <f>IF($A1716&lt;=Inputs!$B$13,RAND(),"")</f>
        <v/>
      </c>
    </row>
    <row r="1717">
      <c r="A1717" t="n">
        <v>1712</v>
      </c>
      <c r="B1717" s="26">
        <f>IF($A1717&lt;=Inputs!$B$13,IF(Inputs!$B$8&gt;0,SUM(F1717:O1717)/Inputs!$B$8,0),"")</f>
        <v/>
      </c>
      <c r="C1717" s="27">
        <f>IF($A1717&lt;=Inputs!$B$13,B1717/100,"")</f>
        <v/>
      </c>
      <c r="D1717" s="28">
        <f>IF($A1717&lt;=Inputs!$B$13,C1717*Inputs!$B$7,"")</f>
        <v/>
      </c>
      <c r="E1717" s="29">
        <f>IF($A1717&lt;=Inputs!$B$13,IF(D1717&gt;0,1,0),"")</f>
        <v/>
      </c>
      <c r="F1717" s="26">
        <f>IF($A1717&lt;=Inputs!$B$13,IF(1&lt;=Inputs!$B$8,IF(Inputs!$B$12&gt;0,MAX(MIN(NORM.INV(RAND(),LOOKUP(P1717,Inputs!$J$6:$J$9,Inputs!$G$6:$G$9),LOOKUP(P1717,Inputs!$J$6:$J$9,Inputs!$H$6:$H$9)),Inputs!$B$12),-Inputs!$B$12),NORM.INV(RAND(),LOOKUP(P1717,Inputs!$J$6:$J$9,Inputs!$G$6:$G$9),LOOKUP(P1717,Inputs!$J$6:$J$9,Inputs!$H$6:$H$9))),0),"" )</f>
        <v/>
      </c>
      <c r="G1717" s="26">
        <f>IF($A1717&lt;=Inputs!$B$13,IF(2&lt;=Inputs!$B$8,IF(Inputs!$B$12&gt;0,MAX(MIN(NORM.INV(RAND(),LOOKUP(Q1717,Inputs!$J$6:$J$9,Inputs!$G$6:$G$9),LOOKUP(Q1717,Inputs!$J$6:$J$9,Inputs!$H$6:$H$9)),Inputs!$B$12),-Inputs!$B$12),NORM.INV(RAND(),LOOKUP(Q1717,Inputs!$J$6:$J$9,Inputs!$G$6:$G$9),LOOKUP(Q1717,Inputs!$J$6:$J$9,Inputs!$H$6:$H$9))),0),"" )</f>
        <v/>
      </c>
      <c r="H1717" s="26">
        <f>IF($A1717&lt;=Inputs!$B$13,IF(3&lt;=Inputs!$B$8,IF(Inputs!$B$12&gt;0,MAX(MIN(NORM.INV(RAND(),LOOKUP(R1717,Inputs!$J$6:$J$9,Inputs!$G$6:$G$9),LOOKUP(R1717,Inputs!$J$6:$J$9,Inputs!$H$6:$H$9)),Inputs!$B$12),-Inputs!$B$12),NORM.INV(RAND(),LOOKUP(R1717,Inputs!$J$6:$J$9,Inputs!$G$6:$G$9),LOOKUP(R1717,Inputs!$J$6:$J$9,Inputs!$H$6:$H$9))),0),"" )</f>
        <v/>
      </c>
      <c r="I1717" s="26">
        <f>IF($A1717&lt;=Inputs!$B$13,IF(4&lt;=Inputs!$B$8,IF(Inputs!$B$12&gt;0,MAX(MIN(NORM.INV(RAND(),LOOKUP(S1717,Inputs!$J$6:$J$9,Inputs!$G$6:$G$9),LOOKUP(S1717,Inputs!$J$6:$J$9,Inputs!$H$6:$H$9)),Inputs!$B$12),-Inputs!$B$12),NORM.INV(RAND(),LOOKUP(S1717,Inputs!$J$6:$J$9,Inputs!$G$6:$G$9),LOOKUP(S1717,Inputs!$J$6:$J$9,Inputs!$H$6:$H$9))),0),"" )</f>
        <v/>
      </c>
      <c r="J1717" s="26">
        <f>IF($A1717&lt;=Inputs!$B$13,IF(5&lt;=Inputs!$B$8,IF(Inputs!$B$12&gt;0,MAX(MIN(NORM.INV(RAND(),LOOKUP(T1717,Inputs!$J$6:$J$9,Inputs!$G$6:$G$9),LOOKUP(T1717,Inputs!$J$6:$J$9,Inputs!$H$6:$H$9)),Inputs!$B$12),-Inputs!$B$12),NORM.INV(RAND(),LOOKUP(T1717,Inputs!$J$6:$J$9,Inputs!$G$6:$G$9),LOOKUP(T1717,Inputs!$J$6:$J$9,Inputs!$H$6:$H$9))),0),"" )</f>
        <v/>
      </c>
      <c r="K1717" s="26">
        <f>IF($A1717&lt;=Inputs!$B$13,IF(6&lt;=Inputs!$B$8,IF(Inputs!$B$12&gt;0,MAX(MIN(NORM.INV(RAND(),LOOKUP(U1717,Inputs!$J$6:$J$9,Inputs!$G$6:$G$9),LOOKUP(U1717,Inputs!$J$6:$J$9,Inputs!$H$6:$H$9)),Inputs!$B$12),-Inputs!$B$12),NORM.INV(RAND(),LOOKUP(U1717,Inputs!$J$6:$J$9,Inputs!$G$6:$G$9),LOOKUP(U1717,Inputs!$J$6:$J$9,Inputs!$H$6:$H$9))),0),"" )</f>
        <v/>
      </c>
      <c r="L1717" s="26">
        <f>IF($A1717&lt;=Inputs!$B$13,IF(7&lt;=Inputs!$B$8,IF(Inputs!$B$12&gt;0,MAX(MIN(NORM.INV(RAND(),LOOKUP(V1717,Inputs!$J$6:$J$9,Inputs!$G$6:$G$9),LOOKUP(V1717,Inputs!$J$6:$J$9,Inputs!$H$6:$H$9)),Inputs!$B$12),-Inputs!$B$12),NORM.INV(RAND(),LOOKUP(V1717,Inputs!$J$6:$J$9,Inputs!$G$6:$G$9),LOOKUP(V1717,Inputs!$J$6:$J$9,Inputs!$H$6:$H$9))),0),"" )</f>
        <v/>
      </c>
      <c r="M1717" s="26">
        <f>IF($A1717&lt;=Inputs!$B$13,IF(8&lt;=Inputs!$B$8,IF(Inputs!$B$12&gt;0,MAX(MIN(NORM.INV(RAND(),LOOKUP(W1717,Inputs!$J$6:$J$9,Inputs!$G$6:$G$9),LOOKUP(W1717,Inputs!$J$6:$J$9,Inputs!$H$6:$H$9)),Inputs!$B$12),-Inputs!$B$12),NORM.INV(RAND(),LOOKUP(W1717,Inputs!$J$6:$J$9,Inputs!$G$6:$G$9),LOOKUP(W1717,Inputs!$J$6:$J$9,Inputs!$H$6:$H$9))),0),"" )</f>
        <v/>
      </c>
      <c r="N1717" s="26">
        <f>IF($A1717&lt;=Inputs!$B$13,IF(9&lt;=Inputs!$B$8,IF(Inputs!$B$12&gt;0,MAX(MIN(NORM.INV(RAND(),LOOKUP(X1717,Inputs!$J$6:$J$9,Inputs!$G$6:$G$9),LOOKUP(X1717,Inputs!$J$6:$J$9,Inputs!$H$6:$H$9)),Inputs!$B$12),-Inputs!$B$12),NORM.INV(RAND(),LOOKUP(X1717,Inputs!$J$6:$J$9,Inputs!$G$6:$G$9),LOOKUP(X1717,Inputs!$J$6:$J$9,Inputs!$H$6:$H$9))),0),"" )</f>
        <v/>
      </c>
      <c r="O1717" s="26">
        <f>IF($A1717&lt;=Inputs!$B$13,IF(10&lt;=Inputs!$B$8,IF(Inputs!$B$12&gt;0,MAX(MIN(NORM.INV(RAND(),LOOKUP(Y1717,Inputs!$J$6:$J$9,Inputs!$G$6:$G$9),LOOKUP(Y1717,Inputs!$J$6:$J$9,Inputs!$H$6:$H$9)),Inputs!$B$12),-Inputs!$B$12),NORM.INV(RAND(),LOOKUP(Y1717,Inputs!$J$6:$J$9,Inputs!$G$6:$G$9),LOOKUP(Y1717,Inputs!$J$6:$J$9,Inputs!$H$6:$H$9))),0),"" )</f>
        <v/>
      </c>
      <c r="P1717" s="31">
        <f>IF($A1717&lt;=Inputs!$B$13,RAND(),"")</f>
        <v/>
      </c>
      <c r="Q1717" s="31">
        <f>IF($A1717&lt;=Inputs!$B$13,RAND(),"")</f>
        <v/>
      </c>
      <c r="R1717" s="31">
        <f>IF($A1717&lt;=Inputs!$B$13,RAND(),"")</f>
        <v/>
      </c>
      <c r="S1717" s="31">
        <f>IF($A1717&lt;=Inputs!$B$13,RAND(),"")</f>
        <v/>
      </c>
      <c r="T1717" s="31">
        <f>IF($A1717&lt;=Inputs!$B$13,RAND(),"")</f>
        <v/>
      </c>
      <c r="U1717" s="31">
        <f>IF($A1717&lt;=Inputs!$B$13,RAND(),"")</f>
        <v/>
      </c>
      <c r="V1717" s="31">
        <f>IF($A1717&lt;=Inputs!$B$13,RAND(),"")</f>
        <v/>
      </c>
      <c r="W1717" s="31">
        <f>IF($A1717&lt;=Inputs!$B$13,RAND(),"")</f>
        <v/>
      </c>
      <c r="X1717" s="31">
        <f>IF($A1717&lt;=Inputs!$B$13,RAND(),"")</f>
        <v/>
      </c>
      <c r="Y1717" s="31">
        <f>IF($A1717&lt;=Inputs!$B$13,RAND(),"")</f>
        <v/>
      </c>
    </row>
    <row r="1718">
      <c r="A1718" t="n">
        <v>1713</v>
      </c>
      <c r="B1718" s="26">
        <f>IF($A1718&lt;=Inputs!$B$13,IF(Inputs!$B$8&gt;0,SUM(F1718:O1718)/Inputs!$B$8,0),"")</f>
        <v/>
      </c>
      <c r="C1718" s="27">
        <f>IF($A1718&lt;=Inputs!$B$13,B1718/100,"")</f>
        <v/>
      </c>
      <c r="D1718" s="28">
        <f>IF($A1718&lt;=Inputs!$B$13,C1718*Inputs!$B$7,"")</f>
        <v/>
      </c>
      <c r="E1718" s="29">
        <f>IF($A1718&lt;=Inputs!$B$13,IF(D1718&gt;0,1,0),"")</f>
        <v/>
      </c>
      <c r="F1718" s="26">
        <f>IF($A1718&lt;=Inputs!$B$13,IF(1&lt;=Inputs!$B$8,IF(Inputs!$B$12&gt;0,MAX(MIN(NORM.INV(RAND(),LOOKUP(P1718,Inputs!$J$6:$J$9,Inputs!$G$6:$G$9),LOOKUP(P1718,Inputs!$J$6:$J$9,Inputs!$H$6:$H$9)),Inputs!$B$12),-Inputs!$B$12),NORM.INV(RAND(),LOOKUP(P1718,Inputs!$J$6:$J$9,Inputs!$G$6:$G$9),LOOKUP(P1718,Inputs!$J$6:$J$9,Inputs!$H$6:$H$9))),0),"" )</f>
        <v/>
      </c>
      <c r="G1718" s="26">
        <f>IF($A1718&lt;=Inputs!$B$13,IF(2&lt;=Inputs!$B$8,IF(Inputs!$B$12&gt;0,MAX(MIN(NORM.INV(RAND(),LOOKUP(Q1718,Inputs!$J$6:$J$9,Inputs!$G$6:$G$9),LOOKUP(Q1718,Inputs!$J$6:$J$9,Inputs!$H$6:$H$9)),Inputs!$B$12),-Inputs!$B$12),NORM.INV(RAND(),LOOKUP(Q1718,Inputs!$J$6:$J$9,Inputs!$G$6:$G$9),LOOKUP(Q1718,Inputs!$J$6:$J$9,Inputs!$H$6:$H$9))),0),"" )</f>
        <v/>
      </c>
      <c r="H1718" s="26">
        <f>IF($A1718&lt;=Inputs!$B$13,IF(3&lt;=Inputs!$B$8,IF(Inputs!$B$12&gt;0,MAX(MIN(NORM.INV(RAND(),LOOKUP(R1718,Inputs!$J$6:$J$9,Inputs!$G$6:$G$9),LOOKUP(R1718,Inputs!$J$6:$J$9,Inputs!$H$6:$H$9)),Inputs!$B$12),-Inputs!$B$12),NORM.INV(RAND(),LOOKUP(R1718,Inputs!$J$6:$J$9,Inputs!$G$6:$G$9),LOOKUP(R1718,Inputs!$J$6:$J$9,Inputs!$H$6:$H$9))),0),"" )</f>
        <v/>
      </c>
      <c r="I1718" s="26">
        <f>IF($A1718&lt;=Inputs!$B$13,IF(4&lt;=Inputs!$B$8,IF(Inputs!$B$12&gt;0,MAX(MIN(NORM.INV(RAND(),LOOKUP(S1718,Inputs!$J$6:$J$9,Inputs!$G$6:$G$9),LOOKUP(S1718,Inputs!$J$6:$J$9,Inputs!$H$6:$H$9)),Inputs!$B$12),-Inputs!$B$12),NORM.INV(RAND(),LOOKUP(S1718,Inputs!$J$6:$J$9,Inputs!$G$6:$G$9),LOOKUP(S1718,Inputs!$J$6:$J$9,Inputs!$H$6:$H$9))),0),"" )</f>
        <v/>
      </c>
      <c r="J1718" s="26">
        <f>IF($A1718&lt;=Inputs!$B$13,IF(5&lt;=Inputs!$B$8,IF(Inputs!$B$12&gt;0,MAX(MIN(NORM.INV(RAND(),LOOKUP(T1718,Inputs!$J$6:$J$9,Inputs!$G$6:$G$9),LOOKUP(T1718,Inputs!$J$6:$J$9,Inputs!$H$6:$H$9)),Inputs!$B$12),-Inputs!$B$12),NORM.INV(RAND(),LOOKUP(T1718,Inputs!$J$6:$J$9,Inputs!$G$6:$G$9),LOOKUP(T1718,Inputs!$J$6:$J$9,Inputs!$H$6:$H$9))),0),"" )</f>
        <v/>
      </c>
      <c r="K1718" s="26">
        <f>IF($A1718&lt;=Inputs!$B$13,IF(6&lt;=Inputs!$B$8,IF(Inputs!$B$12&gt;0,MAX(MIN(NORM.INV(RAND(),LOOKUP(U1718,Inputs!$J$6:$J$9,Inputs!$G$6:$G$9),LOOKUP(U1718,Inputs!$J$6:$J$9,Inputs!$H$6:$H$9)),Inputs!$B$12),-Inputs!$B$12),NORM.INV(RAND(),LOOKUP(U1718,Inputs!$J$6:$J$9,Inputs!$G$6:$G$9),LOOKUP(U1718,Inputs!$J$6:$J$9,Inputs!$H$6:$H$9))),0),"" )</f>
        <v/>
      </c>
      <c r="L1718" s="26">
        <f>IF($A1718&lt;=Inputs!$B$13,IF(7&lt;=Inputs!$B$8,IF(Inputs!$B$12&gt;0,MAX(MIN(NORM.INV(RAND(),LOOKUP(V1718,Inputs!$J$6:$J$9,Inputs!$G$6:$G$9),LOOKUP(V1718,Inputs!$J$6:$J$9,Inputs!$H$6:$H$9)),Inputs!$B$12),-Inputs!$B$12),NORM.INV(RAND(),LOOKUP(V1718,Inputs!$J$6:$J$9,Inputs!$G$6:$G$9),LOOKUP(V1718,Inputs!$J$6:$J$9,Inputs!$H$6:$H$9))),0),"" )</f>
        <v/>
      </c>
      <c r="M1718" s="26">
        <f>IF($A1718&lt;=Inputs!$B$13,IF(8&lt;=Inputs!$B$8,IF(Inputs!$B$12&gt;0,MAX(MIN(NORM.INV(RAND(),LOOKUP(W1718,Inputs!$J$6:$J$9,Inputs!$G$6:$G$9),LOOKUP(W1718,Inputs!$J$6:$J$9,Inputs!$H$6:$H$9)),Inputs!$B$12),-Inputs!$B$12),NORM.INV(RAND(),LOOKUP(W1718,Inputs!$J$6:$J$9,Inputs!$G$6:$G$9),LOOKUP(W1718,Inputs!$J$6:$J$9,Inputs!$H$6:$H$9))),0),"" )</f>
        <v/>
      </c>
      <c r="N1718" s="26">
        <f>IF($A1718&lt;=Inputs!$B$13,IF(9&lt;=Inputs!$B$8,IF(Inputs!$B$12&gt;0,MAX(MIN(NORM.INV(RAND(),LOOKUP(X1718,Inputs!$J$6:$J$9,Inputs!$G$6:$G$9),LOOKUP(X1718,Inputs!$J$6:$J$9,Inputs!$H$6:$H$9)),Inputs!$B$12),-Inputs!$B$12),NORM.INV(RAND(),LOOKUP(X1718,Inputs!$J$6:$J$9,Inputs!$G$6:$G$9),LOOKUP(X1718,Inputs!$J$6:$J$9,Inputs!$H$6:$H$9))),0),"" )</f>
        <v/>
      </c>
      <c r="O1718" s="26">
        <f>IF($A1718&lt;=Inputs!$B$13,IF(10&lt;=Inputs!$B$8,IF(Inputs!$B$12&gt;0,MAX(MIN(NORM.INV(RAND(),LOOKUP(Y1718,Inputs!$J$6:$J$9,Inputs!$G$6:$G$9),LOOKUP(Y1718,Inputs!$J$6:$J$9,Inputs!$H$6:$H$9)),Inputs!$B$12),-Inputs!$B$12),NORM.INV(RAND(),LOOKUP(Y1718,Inputs!$J$6:$J$9,Inputs!$G$6:$G$9),LOOKUP(Y1718,Inputs!$J$6:$J$9,Inputs!$H$6:$H$9))),0),"" )</f>
        <v/>
      </c>
      <c r="P1718" s="31">
        <f>IF($A1718&lt;=Inputs!$B$13,RAND(),"")</f>
        <v/>
      </c>
      <c r="Q1718" s="31">
        <f>IF($A1718&lt;=Inputs!$B$13,RAND(),"")</f>
        <v/>
      </c>
      <c r="R1718" s="31">
        <f>IF($A1718&lt;=Inputs!$B$13,RAND(),"")</f>
        <v/>
      </c>
      <c r="S1718" s="31">
        <f>IF($A1718&lt;=Inputs!$B$13,RAND(),"")</f>
        <v/>
      </c>
      <c r="T1718" s="31">
        <f>IF($A1718&lt;=Inputs!$B$13,RAND(),"")</f>
        <v/>
      </c>
      <c r="U1718" s="31">
        <f>IF($A1718&lt;=Inputs!$B$13,RAND(),"")</f>
        <v/>
      </c>
      <c r="V1718" s="31">
        <f>IF($A1718&lt;=Inputs!$B$13,RAND(),"")</f>
        <v/>
      </c>
      <c r="W1718" s="31">
        <f>IF($A1718&lt;=Inputs!$B$13,RAND(),"")</f>
        <v/>
      </c>
      <c r="X1718" s="31">
        <f>IF($A1718&lt;=Inputs!$B$13,RAND(),"")</f>
        <v/>
      </c>
      <c r="Y1718" s="31">
        <f>IF($A1718&lt;=Inputs!$B$13,RAND(),"")</f>
        <v/>
      </c>
    </row>
    <row r="1719">
      <c r="A1719" t="n">
        <v>1714</v>
      </c>
      <c r="B1719" s="26">
        <f>IF($A1719&lt;=Inputs!$B$13,IF(Inputs!$B$8&gt;0,SUM(F1719:O1719)/Inputs!$B$8,0),"")</f>
        <v/>
      </c>
      <c r="C1719" s="27">
        <f>IF($A1719&lt;=Inputs!$B$13,B1719/100,"")</f>
        <v/>
      </c>
      <c r="D1719" s="28">
        <f>IF($A1719&lt;=Inputs!$B$13,C1719*Inputs!$B$7,"")</f>
        <v/>
      </c>
      <c r="E1719" s="29">
        <f>IF($A1719&lt;=Inputs!$B$13,IF(D1719&gt;0,1,0),"")</f>
        <v/>
      </c>
      <c r="F1719" s="26">
        <f>IF($A1719&lt;=Inputs!$B$13,IF(1&lt;=Inputs!$B$8,IF(Inputs!$B$12&gt;0,MAX(MIN(NORM.INV(RAND(),LOOKUP(P1719,Inputs!$J$6:$J$9,Inputs!$G$6:$G$9),LOOKUP(P1719,Inputs!$J$6:$J$9,Inputs!$H$6:$H$9)),Inputs!$B$12),-Inputs!$B$12),NORM.INV(RAND(),LOOKUP(P1719,Inputs!$J$6:$J$9,Inputs!$G$6:$G$9),LOOKUP(P1719,Inputs!$J$6:$J$9,Inputs!$H$6:$H$9))),0),"" )</f>
        <v/>
      </c>
      <c r="G1719" s="26">
        <f>IF($A1719&lt;=Inputs!$B$13,IF(2&lt;=Inputs!$B$8,IF(Inputs!$B$12&gt;0,MAX(MIN(NORM.INV(RAND(),LOOKUP(Q1719,Inputs!$J$6:$J$9,Inputs!$G$6:$G$9),LOOKUP(Q1719,Inputs!$J$6:$J$9,Inputs!$H$6:$H$9)),Inputs!$B$12),-Inputs!$B$12),NORM.INV(RAND(),LOOKUP(Q1719,Inputs!$J$6:$J$9,Inputs!$G$6:$G$9),LOOKUP(Q1719,Inputs!$J$6:$J$9,Inputs!$H$6:$H$9))),0),"" )</f>
        <v/>
      </c>
      <c r="H1719" s="26">
        <f>IF($A1719&lt;=Inputs!$B$13,IF(3&lt;=Inputs!$B$8,IF(Inputs!$B$12&gt;0,MAX(MIN(NORM.INV(RAND(),LOOKUP(R1719,Inputs!$J$6:$J$9,Inputs!$G$6:$G$9),LOOKUP(R1719,Inputs!$J$6:$J$9,Inputs!$H$6:$H$9)),Inputs!$B$12),-Inputs!$B$12),NORM.INV(RAND(),LOOKUP(R1719,Inputs!$J$6:$J$9,Inputs!$G$6:$G$9),LOOKUP(R1719,Inputs!$J$6:$J$9,Inputs!$H$6:$H$9))),0),"" )</f>
        <v/>
      </c>
      <c r="I1719" s="26">
        <f>IF($A1719&lt;=Inputs!$B$13,IF(4&lt;=Inputs!$B$8,IF(Inputs!$B$12&gt;0,MAX(MIN(NORM.INV(RAND(),LOOKUP(S1719,Inputs!$J$6:$J$9,Inputs!$G$6:$G$9),LOOKUP(S1719,Inputs!$J$6:$J$9,Inputs!$H$6:$H$9)),Inputs!$B$12),-Inputs!$B$12),NORM.INV(RAND(),LOOKUP(S1719,Inputs!$J$6:$J$9,Inputs!$G$6:$G$9),LOOKUP(S1719,Inputs!$J$6:$J$9,Inputs!$H$6:$H$9))),0),"" )</f>
        <v/>
      </c>
      <c r="J1719" s="26">
        <f>IF($A1719&lt;=Inputs!$B$13,IF(5&lt;=Inputs!$B$8,IF(Inputs!$B$12&gt;0,MAX(MIN(NORM.INV(RAND(),LOOKUP(T1719,Inputs!$J$6:$J$9,Inputs!$G$6:$G$9),LOOKUP(T1719,Inputs!$J$6:$J$9,Inputs!$H$6:$H$9)),Inputs!$B$12),-Inputs!$B$12),NORM.INV(RAND(),LOOKUP(T1719,Inputs!$J$6:$J$9,Inputs!$G$6:$G$9),LOOKUP(T1719,Inputs!$J$6:$J$9,Inputs!$H$6:$H$9))),0),"" )</f>
        <v/>
      </c>
      <c r="K1719" s="26">
        <f>IF($A1719&lt;=Inputs!$B$13,IF(6&lt;=Inputs!$B$8,IF(Inputs!$B$12&gt;0,MAX(MIN(NORM.INV(RAND(),LOOKUP(U1719,Inputs!$J$6:$J$9,Inputs!$G$6:$G$9),LOOKUP(U1719,Inputs!$J$6:$J$9,Inputs!$H$6:$H$9)),Inputs!$B$12),-Inputs!$B$12),NORM.INV(RAND(),LOOKUP(U1719,Inputs!$J$6:$J$9,Inputs!$G$6:$G$9),LOOKUP(U1719,Inputs!$J$6:$J$9,Inputs!$H$6:$H$9))),0),"" )</f>
        <v/>
      </c>
      <c r="L1719" s="26">
        <f>IF($A1719&lt;=Inputs!$B$13,IF(7&lt;=Inputs!$B$8,IF(Inputs!$B$12&gt;0,MAX(MIN(NORM.INV(RAND(),LOOKUP(V1719,Inputs!$J$6:$J$9,Inputs!$G$6:$G$9),LOOKUP(V1719,Inputs!$J$6:$J$9,Inputs!$H$6:$H$9)),Inputs!$B$12),-Inputs!$B$12),NORM.INV(RAND(),LOOKUP(V1719,Inputs!$J$6:$J$9,Inputs!$G$6:$G$9),LOOKUP(V1719,Inputs!$J$6:$J$9,Inputs!$H$6:$H$9))),0),"" )</f>
        <v/>
      </c>
      <c r="M1719" s="26">
        <f>IF($A1719&lt;=Inputs!$B$13,IF(8&lt;=Inputs!$B$8,IF(Inputs!$B$12&gt;0,MAX(MIN(NORM.INV(RAND(),LOOKUP(W1719,Inputs!$J$6:$J$9,Inputs!$G$6:$G$9),LOOKUP(W1719,Inputs!$J$6:$J$9,Inputs!$H$6:$H$9)),Inputs!$B$12),-Inputs!$B$12),NORM.INV(RAND(),LOOKUP(W1719,Inputs!$J$6:$J$9,Inputs!$G$6:$G$9),LOOKUP(W1719,Inputs!$J$6:$J$9,Inputs!$H$6:$H$9))),0),"" )</f>
        <v/>
      </c>
      <c r="N1719" s="26">
        <f>IF($A1719&lt;=Inputs!$B$13,IF(9&lt;=Inputs!$B$8,IF(Inputs!$B$12&gt;0,MAX(MIN(NORM.INV(RAND(),LOOKUP(X1719,Inputs!$J$6:$J$9,Inputs!$G$6:$G$9),LOOKUP(X1719,Inputs!$J$6:$J$9,Inputs!$H$6:$H$9)),Inputs!$B$12),-Inputs!$B$12),NORM.INV(RAND(),LOOKUP(X1719,Inputs!$J$6:$J$9,Inputs!$G$6:$G$9),LOOKUP(X1719,Inputs!$J$6:$J$9,Inputs!$H$6:$H$9))),0),"" )</f>
        <v/>
      </c>
      <c r="O1719" s="26">
        <f>IF($A1719&lt;=Inputs!$B$13,IF(10&lt;=Inputs!$B$8,IF(Inputs!$B$12&gt;0,MAX(MIN(NORM.INV(RAND(),LOOKUP(Y1719,Inputs!$J$6:$J$9,Inputs!$G$6:$G$9),LOOKUP(Y1719,Inputs!$J$6:$J$9,Inputs!$H$6:$H$9)),Inputs!$B$12),-Inputs!$B$12),NORM.INV(RAND(),LOOKUP(Y1719,Inputs!$J$6:$J$9,Inputs!$G$6:$G$9),LOOKUP(Y1719,Inputs!$J$6:$J$9,Inputs!$H$6:$H$9))),0),"" )</f>
        <v/>
      </c>
      <c r="P1719" s="31">
        <f>IF($A1719&lt;=Inputs!$B$13,RAND(),"")</f>
        <v/>
      </c>
      <c r="Q1719" s="31">
        <f>IF($A1719&lt;=Inputs!$B$13,RAND(),"")</f>
        <v/>
      </c>
      <c r="R1719" s="31">
        <f>IF($A1719&lt;=Inputs!$B$13,RAND(),"")</f>
        <v/>
      </c>
      <c r="S1719" s="31">
        <f>IF($A1719&lt;=Inputs!$B$13,RAND(),"")</f>
        <v/>
      </c>
      <c r="T1719" s="31">
        <f>IF($A1719&lt;=Inputs!$B$13,RAND(),"")</f>
        <v/>
      </c>
      <c r="U1719" s="31">
        <f>IF($A1719&lt;=Inputs!$B$13,RAND(),"")</f>
        <v/>
      </c>
      <c r="V1719" s="31">
        <f>IF($A1719&lt;=Inputs!$B$13,RAND(),"")</f>
        <v/>
      </c>
      <c r="W1719" s="31">
        <f>IF($A1719&lt;=Inputs!$B$13,RAND(),"")</f>
        <v/>
      </c>
      <c r="X1719" s="31">
        <f>IF($A1719&lt;=Inputs!$B$13,RAND(),"")</f>
        <v/>
      </c>
      <c r="Y1719" s="31">
        <f>IF($A1719&lt;=Inputs!$B$13,RAND(),"")</f>
        <v/>
      </c>
    </row>
    <row r="1720">
      <c r="A1720" t="n">
        <v>1715</v>
      </c>
      <c r="B1720" s="26">
        <f>IF($A1720&lt;=Inputs!$B$13,IF(Inputs!$B$8&gt;0,SUM(F1720:O1720)/Inputs!$B$8,0),"")</f>
        <v/>
      </c>
      <c r="C1720" s="27">
        <f>IF($A1720&lt;=Inputs!$B$13,B1720/100,"")</f>
        <v/>
      </c>
      <c r="D1720" s="28">
        <f>IF($A1720&lt;=Inputs!$B$13,C1720*Inputs!$B$7,"")</f>
        <v/>
      </c>
      <c r="E1720" s="29">
        <f>IF($A1720&lt;=Inputs!$B$13,IF(D1720&gt;0,1,0),"")</f>
        <v/>
      </c>
      <c r="F1720" s="26">
        <f>IF($A1720&lt;=Inputs!$B$13,IF(1&lt;=Inputs!$B$8,IF(Inputs!$B$12&gt;0,MAX(MIN(NORM.INV(RAND(),LOOKUP(P1720,Inputs!$J$6:$J$9,Inputs!$G$6:$G$9),LOOKUP(P1720,Inputs!$J$6:$J$9,Inputs!$H$6:$H$9)),Inputs!$B$12),-Inputs!$B$12),NORM.INV(RAND(),LOOKUP(P1720,Inputs!$J$6:$J$9,Inputs!$G$6:$G$9),LOOKUP(P1720,Inputs!$J$6:$J$9,Inputs!$H$6:$H$9))),0),"" )</f>
        <v/>
      </c>
      <c r="G1720" s="26">
        <f>IF($A1720&lt;=Inputs!$B$13,IF(2&lt;=Inputs!$B$8,IF(Inputs!$B$12&gt;0,MAX(MIN(NORM.INV(RAND(),LOOKUP(Q1720,Inputs!$J$6:$J$9,Inputs!$G$6:$G$9),LOOKUP(Q1720,Inputs!$J$6:$J$9,Inputs!$H$6:$H$9)),Inputs!$B$12),-Inputs!$B$12),NORM.INV(RAND(),LOOKUP(Q1720,Inputs!$J$6:$J$9,Inputs!$G$6:$G$9),LOOKUP(Q1720,Inputs!$J$6:$J$9,Inputs!$H$6:$H$9))),0),"" )</f>
        <v/>
      </c>
      <c r="H1720" s="26">
        <f>IF($A1720&lt;=Inputs!$B$13,IF(3&lt;=Inputs!$B$8,IF(Inputs!$B$12&gt;0,MAX(MIN(NORM.INV(RAND(),LOOKUP(R1720,Inputs!$J$6:$J$9,Inputs!$G$6:$G$9),LOOKUP(R1720,Inputs!$J$6:$J$9,Inputs!$H$6:$H$9)),Inputs!$B$12),-Inputs!$B$12),NORM.INV(RAND(),LOOKUP(R1720,Inputs!$J$6:$J$9,Inputs!$G$6:$G$9),LOOKUP(R1720,Inputs!$J$6:$J$9,Inputs!$H$6:$H$9))),0),"" )</f>
        <v/>
      </c>
      <c r="I1720" s="26">
        <f>IF($A1720&lt;=Inputs!$B$13,IF(4&lt;=Inputs!$B$8,IF(Inputs!$B$12&gt;0,MAX(MIN(NORM.INV(RAND(),LOOKUP(S1720,Inputs!$J$6:$J$9,Inputs!$G$6:$G$9),LOOKUP(S1720,Inputs!$J$6:$J$9,Inputs!$H$6:$H$9)),Inputs!$B$12),-Inputs!$B$12),NORM.INV(RAND(),LOOKUP(S1720,Inputs!$J$6:$J$9,Inputs!$G$6:$G$9),LOOKUP(S1720,Inputs!$J$6:$J$9,Inputs!$H$6:$H$9))),0),"" )</f>
        <v/>
      </c>
      <c r="J1720" s="26">
        <f>IF($A1720&lt;=Inputs!$B$13,IF(5&lt;=Inputs!$B$8,IF(Inputs!$B$12&gt;0,MAX(MIN(NORM.INV(RAND(),LOOKUP(T1720,Inputs!$J$6:$J$9,Inputs!$G$6:$G$9),LOOKUP(T1720,Inputs!$J$6:$J$9,Inputs!$H$6:$H$9)),Inputs!$B$12),-Inputs!$B$12),NORM.INV(RAND(),LOOKUP(T1720,Inputs!$J$6:$J$9,Inputs!$G$6:$G$9),LOOKUP(T1720,Inputs!$J$6:$J$9,Inputs!$H$6:$H$9))),0),"" )</f>
        <v/>
      </c>
      <c r="K1720" s="26">
        <f>IF($A1720&lt;=Inputs!$B$13,IF(6&lt;=Inputs!$B$8,IF(Inputs!$B$12&gt;0,MAX(MIN(NORM.INV(RAND(),LOOKUP(U1720,Inputs!$J$6:$J$9,Inputs!$G$6:$G$9),LOOKUP(U1720,Inputs!$J$6:$J$9,Inputs!$H$6:$H$9)),Inputs!$B$12),-Inputs!$B$12),NORM.INV(RAND(),LOOKUP(U1720,Inputs!$J$6:$J$9,Inputs!$G$6:$G$9),LOOKUP(U1720,Inputs!$J$6:$J$9,Inputs!$H$6:$H$9))),0),"" )</f>
        <v/>
      </c>
      <c r="L1720" s="26">
        <f>IF($A1720&lt;=Inputs!$B$13,IF(7&lt;=Inputs!$B$8,IF(Inputs!$B$12&gt;0,MAX(MIN(NORM.INV(RAND(),LOOKUP(V1720,Inputs!$J$6:$J$9,Inputs!$G$6:$G$9),LOOKUP(V1720,Inputs!$J$6:$J$9,Inputs!$H$6:$H$9)),Inputs!$B$12),-Inputs!$B$12),NORM.INV(RAND(),LOOKUP(V1720,Inputs!$J$6:$J$9,Inputs!$G$6:$G$9),LOOKUP(V1720,Inputs!$J$6:$J$9,Inputs!$H$6:$H$9))),0),"" )</f>
        <v/>
      </c>
      <c r="M1720" s="26">
        <f>IF($A1720&lt;=Inputs!$B$13,IF(8&lt;=Inputs!$B$8,IF(Inputs!$B$12&gt;0,MAX(MIN(NORM.INV(RAND(),LOOKUP(W1720,Inputs!$J$6:$J$9,Inputs!$G$6:$G$9),LOOKUP(W1720,Inputs!$J$6:$J$9,Inputs!$H$6:$H$9)),Inputs!$B$12),-Inputs!$B$12),NORM.INV(RAND(),LOOKUP(W1720,Inputs!$J$6:$J$9,Inputs!$G$6:$G$9),LOOKUP(W1720,Inputs!$J$6:$J$9,Inputs!$H$6:$H$9))),0),"" )</f>
        <v/>
      </c>
      <c r="N1720" s="26">
        <f>IF($A1720&lt;=Inputs!$B$13,IF(9&lt;=Inputs!$B$8,IF(Inputs!$B$12&gt;0,MAX(MIN(NORM.INV(RAND(),LOOKUP(X1720,Inputs!$J$6:$J$9,Inputs!$G$6:$G$9),LOOKUP(X1720,Inputs!$J$6:$J$9,Inputs!$H$6:$H$9)),Inputs!$B$12),-Inputs!$B$12),NORM.INV(RAND(),LOOKUP(X1720,Inputs!$J$6:$J$9,Inputs!$G$6:$G$9),LOOKUP(X1720,Inputs!$J$6:$J$9,Inputs!$H$6:$H$9))),0),"" )</f>
        <v/>
      </c>
      <c r="O1720" s="26">
        <f>IF($A1720&lt;=Inputs!$B$13,IF(10&lt;=Inputs!$B$8,IF(Inputs!$B$12&gt;0,MAX(MIN(NORM.INV(RAND(),LOOKUP(Y1720,Inputs!$J$6:$J$9,Inputs!$G$6:$G$9),LOOKUP(Y1720,Inputs!$J$6:$J$9,Inputs!$H$6:$H$9)),Inputs!$B$12),-Inputs!$B$12),NORM.INV(RAND(),LOOKUP(Y1720,Inputs!$J$6:$J$9,Inputs!$G$6:$G$9),LOOKUP(Y1720,Inputs!$J$6:$J$9,Inputs!$H$6:$H$9))),0),"" )</f>
        <v/>
      </c>
      <c r="P1720" s="31">
        <f>IF($A1720&lt;=Inputs!$B$13,RAND(),"")</f>
        <v/>
      </c>
      <c r="Q1720" s="31">
        <f>IF($A1720&lt;=Inputs!$B$13,RAND(),"")</f>
        <v/>
      </c>
      <c r="R1720" s="31">
        <f>IF($A1720&lt;=Inputs!$B$13,RAND(),"")</f>
        <v/>
      </c>
      <c r="S1720" s="31">
        <f>IF($A1720&lt;=Inputs!$B$13,RAND(),"")</f>
        <v/>
      </c>
      <c r="T1720" s="31">
        <f>IF($A1720&lt;=Inputs!$B$13,RAND(),"")</f>
        <v/>
      </c>
      <c r="U1720" s="31">
        <f>IF($A1720&lt;=Inputs!$B$13,RAND(),"")</f>
        <v/>
      </c>
      <c r="V1720" s="31">
        <f>IF($A1720&lt;=Inputs!$B$13,RAND(),"")</f>
        <v/>
      </c>
      <c r="W1720" s="31">
        <f>IF($A1720&lt;=Inputs!$B$13,RAND(),"")</f>
        <v/>
      </c>
      <c r="X1720" s="31">
        <f>IF($A1720&lt;=Inputs!$B$13,RAND(),"")</f>
        <v/>
      </c>
      <c r="Y1720" s="31">
        <f>IF($A1720&lt;=Inputs!$B$13,RAND(),"")</f>
        <v/>
      </c>
    </row>
    <row r="1721">
      <c r="A1721" t="n">
        <v>1716</v>
      </c>
      <c r="B1721" s="26">
        <f>IF($A1721&lt;=Inputs!$B$13,IF(Inputs!$B$8&gt;0,SUM(F1721:O1721)/Inputs!$B$8,0),"")</f>
        <v/>
      </c>
      <c r="C1721" s="27">
        <f>IF($A1721&lt;=Inputs!$B$13,B1721/100,"")</f>
        <v/>
      </c>
      <c r="D1721" s="28">
        <f>IF($A1721&lt;=Inputs!$B$13,C1721*Inputs!$B$7,"")</f>
        <v/>
      </c>
      <c r="E1721" s="29">
        <f>IF($A1721&lt;=Inputs!$B$13,IF(D1721&gt;0,1,0),"")</f>
        <v/>
      </c>
      <c r="F1721" s="26">
        <f>IF($A1721&lt;=Inputs!$B$13,IF(1&lt;=Inputs!$B$8,IF(Inputs!$B$12&gt;0,MAX(MIN(NORM.INV(RAND(),LOOKUP(P1721,Inputs!$J$6:$J$9,Inputs!$G$6:$G$9),LOOKUP(P1721,Inputs!$J$6:$J$9,Inputs!$H$6:$H$9)),Inputs!$B$12),-Inputs!$B$12),NORM.INV(RAND(),LOOKUP(P1721,Inputs!$J$6:$J$9,Inputs!$G$6:$G$9),LOOKUP(P1721,Inputs!$J$6:$J$9,Inputs!$H$6:$H$9))),0),"" )</f>
        <v/>
      </c>
      <c r="G1721" s="26">
        <f>IF($A1721&lt;=Inputs!$B$13,IF(2&lt;=Inputs!$B$8,IF(Inputs!$B$12&gt;0,MAX(MIN(NORM.INV(RAND(),LOOKUP(Q1721,Inputs!$J$6:$J$9,Inputs!$G$6:$G$9),LOOKUP(Q1721,Inputs!$J$6:$J$9,Inputs!$H$6:$H$9)),Inputs!$B$12),-Inputs!$B$12),NORM.INV(RAND(),LOOKUP(Q1721,Inputs!$J$6:$J$9,Inputs!$G$6:$G$9),LOOKUP(Q1721,Inputs!$J$6:$J$9,Inputs!$H$6:$H$9))),0),"" )</f>
        <v/>
      </c>
      <c r="H1721" s="26">
        <f>IF($A1721&lt;=Inputs!$B$13,IF(3&lt;=Inputs!$B$8,IF(Inputs!$B$12&gt;0,MAX(MIN(NORM.INV(RAND(),LOOKUP(R1721,Inputs!$J$6:$J$9,Inputs!$G$6:$G$9),LOOKUP(R1721,Inputs!$J$6:$J$9,Inputs!$H$6:$H$9)),Inputs!$B$12),-Inputs!$B$12),NORM.INV(RAND(),LOOKUP(R1721,Inputs!$J$6:$J$9,Inputs!$G$6:$G$9),LOOKUP(R1721,Inputs!$J$6:$J$9,Inputs!$H$6:$H$9))),0),"" )</f>
        <v/>
      </c>
      <c r="I1721" s="26">
        <f>IF($A1721&lt;=Inputs!$B$13,IF(4&lt;=Inputs!$B$8,IF(Inputs!$B$12&gt;0,MAX(MIN(NORM.INV(RAND(),LOOKUP(S1721,Inputs!$J$6:$J$9,Inputs!$G$6:$G$9),LOOKUP(S1721,Inputs!$J$6:$J$9,Inputs!$H$6:$H$9)),Inputs!$B$12),-Inputs!$B$12),NORM.INV(RAND(),LOOKUP(S1721,Inputs!$J$6:$J$9,Inputs!$G$6:$G$9),LOOKUP(S1721,Inputs!$J$6:$J$9,Inputs!$H$6:$H$9))),0),"" )</f>
        <v/>
      </c>
      <c r="J1721" s="26">
        <f>IF($A1721&lt;=Inputs!$B$13,IF(5&lt;=Inputs!$B$8,IF(Inputs!$B$12&gt;0,MAX(MIN(NORM.INV(RAND(),LOOKUP(T1721,Inputs!$J$6:$J$9,Inputs!$G$6:$G$9),LOOKUP(T1721,Inputs!$J$6:$J$9,Inputs!$H$6:$H$9)),Inputs!$B$12),-Inputs!$B$12),NORM.INV(RAND(),LOOKUP(T1721,Inputs!$J$6:$J$9,Inputs!$G$6:$G$9),LOOKUP(T1721,Inputs!$J$6:$J$9,Inputs!$H$6:$H$9))),0),"" )</f>
        <v/>
      </c>
      <c r="K1721" s="26">
        <f>IF($A1721&lt;=Inputs!$B$13,IF(6&lt;=Inputs!$B$8,IF(Inputs!$B$12&gt;0,MAX(MIN(NORM.INV(RAND(),LOOKUP(U1721,Inputs!$J$6:$J$9,Inputs!$G$6:$G$9),LOOKUP(U1721,Inputs!$J$6:$J$9,Inputs!$H$6:$H$9)),Inputs!$B$12),-Inputs!$B$12),NORM.INV(RAND(),LOOKUP(U1721,Inputs!$J$6:$J$9,Inputs!$G$6:$G$9),LOOKUP(U1721,Inputs!$J$6:$J$9,Inputs!$H$6:$H$9))),0),"" )</f>
        <v/>
      </c>
      <c r="L1721" s="26">
        <f>IF($A1721&lt;=Inputs!$B$13,IF(7&lt;=Inputs!$B$8,IF(Inputs!$B$12&gt;0,MAX(MIN(NORM.INV(RAND(),LOOKUP(V1721,Inputs!$J$6:$J$9,Inputs!$G$6:$G$9),LOOKUP(V1721,Inputs!$J$6:$J$9,Inputs!$H$6:$H$9)),Inputs!$B$12),-Inputs!$B$12),NORM.INV(RAND(),LOOKUP(V1721,Inputs!$J$6:$J$9,Inputs!$G$6:$G$9),LOOKUP(V1721,Inputs!$J$6:$J$9,Inputs!$H$6:$H$9))),0),"" )</f>
        <v/>
      </c>
      <c r="M1721" s="26">
        <f>IF($A1721&lt;=Inputs!$B$13,IF(8&lt;=Inputs!$B$8,IF(Inputs!$B$12&gt;0,MAX(MIN(NORM.INV(RAND(),LOOKUP(W1721,Inputs!$J$6:$J$9,Inputs!$G$6:$G$9),LOOKUP(W1721,Inputs!$J$6:$J$9,Inputs!$H$6:$H$9)),Inputs!$B$12),-Inputs!$B$12),NORM.INV(RAND(),LOOKUP(W1721,Inputs!$J$6:$J$9,Inputs!$G$6:$G$9),LOOKUP(W1721,Inputs!$J$6:$J$9,Inputs!$H$6:$H$9))),0),"" )</f>
        <v/>
      </c>
      <c r="N1721" s="26">
        <f>IF($A1721&lt;=Inputs!$B$13,IF(9&lt;=Inputs!$B$8,IF(Inputs!$B$12&gt;0,MAX(MIN(NORM.INV(RAND(),LOOKUP(X1721,Inputs!$J$6:$J$9,Inputs!$G$6:$G$9),LOOKUP(X1721,Inputs!$J$6:$J$9,Inputs!$H$6:$H$9)),Inputs!$B$12),-Inputs!$B$12),NORM.INV(RAND(),LOOKUP(X1721,Inputs!$J$6:$J$9,Inputs!$G$6:$G$9),LOOKUP(X1721,Inputs!$J$6:$J$9,Inputs!$H$6:$H$9))),0),"" )</f>
        <v/>
      </c>
      <c r="O1721" s="26">
        <f>IF($A1721&lt;=Inputs!$B$13,IF(10&lt;=Inputs!$B$8,IF(Inputs!$B$12&gt;0,MAX(MIN(NORM.INV(RAND(),LOOKUP(Y1721,Inputs!$J$6:$J$9,Inputs!$G$6:$G$9),LOOKUP(Y1721,Inputs!$J$6:$J$9,Inputs!$H$6:$H$9)),Inputs!$B$12),-Inputs!$B$12),NORM.INV(RAND(),LOOKUP(Y1721,Inputs!$J$6:$J$9,Inputs!$G$6:$G$9),LOOKUP(Y1721,Inputs!$J$6:$J$9,Inputs!$H$6:$H$9))),0),"" )</f>
        <v/>
      </c>
      <c r="P1721" s="31">
        <f>IF($A1721&lt;=Inputs!$B$13,RAND(),"")</f>
        <v/>
      </c>
      <c r="Q1721" s="31">
        <f>IF($A1721&lt;=Inputs!$B$13,RAND(),"")</f>
        <v/>
      </c>
      <c r="R1721" s="31">
        <f>IF($A1721&lt;=Inputs!$B$13,RAND(),"")</f>
        <v/>
      </c>
      <c r="S1721" s="31">
        <f>IF($A1721&lt;=Inputs!$B$13,RAND(),"")</f>
        <v/>
      </c>
      <c r="T1721" s="31">
        <f>IF($A1721&lt;=Inputs!$B$13,RAND(),"")</f>
        <v/>
      </c>
      <c r="U1721" s="31">
        <f>IF($A1721&lt;=Inputs!$B$13,RAND(),"")</f>
        <v/>
      </c>
      <c r="V1721" s="31">
        <f>IF($A1721&lt;=Inputs!$B$13,RAND(),"")</f>
        <v/>
      </c>
      <c r="W1721" s="31">
        <f>IF($A1721&lt;=Inputs!$B$13,RAND(),"")</f>
        <v/>
      </c>
      <c r="X1721" s="31">
        <f>IF($A1721&lt;=Inputs!$B$13,RAND(),"")</f>
        <v/>
      </c>
      <c r="Y1721" s="31">
        <f>IF($A1721&lt;=Inputs!$B$13,RAND(),"")</f>
        <v/>
      </c>
    </row>
    <row r="1722">
      <c r="A1722" t="n">
        <v>1717</v>
      </c>
      <c r="B1722" s="26">
        <f>IF($A1722&lt;=Inputs!$B$13,IF(Inputs!$B$8&gt;0,SUM(F1722:O1722)/Inputs!$B$8,0),"")</f>
        <v/>
      </c>
      <c r="C1722" s="27">
        <f>IF($A1722&lt;=Inputs!$B$13,B1722/100,"")</f>
        <v/>
      </c>
      <c r="D1722" s="28">
        <f>IF($A1722&lt;=Inputs!$B$13,C1722*Inputs!$B$7,"")</f>
        <v/>
      </c>
      <c r="E1722" s="29">
        <f>IF($A1722&lt;=Inputs!$B$13,IF(D1722&gt;0,1,0),"")</f>
        <v/>
      </c>
      <c r="F1722" s="26">
        <f>IF($A1722&lt;=Inputs!$B$13,IF(1&lt;=Inputs!$B$8,IF(Inputs!$B$12&gt;0,MAX(MIN(NORM.INV(RAND(),LOOKUP(P1722,Inputs!$J$6:$J$9,Inputs!$G$6:$G$9),LOOKUP(P1722,Inputs!$J$6:$J$9,Inputs!$H$6:$H$9)),Inputs!$B$12),-Inputs!$B$12),NORM.INV(RAND(),LOOKUP(P1722,Inputs!$J$6:$J$9,Inputs!$G$6:$G$9),LOOKUP(P1722,Inputs!$J$6:$J$9,Inputs!$H$6:$H$9))),0),"" )</f>
        <v/>
      </c>
      <c r="G1722" s="26">
        <f>IF($A1722&lt;=Inputs!$B$13,IF(2&lt;=Inputs!$B$8,IF(Inputs!$B$12&gt;0,MAX(MIN(NORM.INV(RAND(),LOOKUP(Q1722,Inputs!$J$6:$J$9,Inputs!$G$6:$G$9),LOOKUP(Q1722,Inputs!$J$6:$J$9,Inputs!$H$6:$H$9)),Inputs!$B$12),-Inputs!$B$12),NORM.INV(RAND(),LOOKUP(Q1722,Inputs!$J$6:$J$9,Inputs!$G$6:$G$9),LOOKUP(Q1722,Inputs!$J$6:$J$9,Inputs!$H$6:$H$9))),0),"" )</f>
        <v/>
      </c>
      <c r="H1722" s="26">
        <f>IF($A1722&lt;=Inputs!$B$13,IF(3&lt;=Inputs!$B$8,IF(Inputs!$B$12&gt;0,MAX(MIN(NORM.INV(RAND(),LOOKUP(R1722,Inputs!$J$6:$J$9,Inputs!$G$6:$G$9),LOOKUP(R1722,Inputs!$J$6:$J$9,Inputs!$H$6:$H$9)),Inputs!$B$12),-Inputs!$B$12),NORM.INV(RAND(),LOOKUP(R1722,Inputs!$J$6:$J$9,Inputs!$G$6:$G$9),LOOKUP(R1722,Inputs!$J$6:$J$9,Inputs!$H$6:$H$9))),0),"" )</f>
        <v/>
      </c>
      <c r="I1722" s="26">
        <f>IF($A1722&lt;=Inputs!$B$13,IF(4&lt;=Inputs!$B$8,IF(Inputs!$B$12&gt;0,MAX(MIN(NORM.INV(RAND(),LOOKUP(S1722,Inputs!$J$6:$J$9,Inputs!$G$6:$G$9),LOOKUP(S1722,Inputs!$J$6:$J$9,Inputs!$H$6:$H$9)),Inputs!$B$12),-Inputs!$B$12),NORM.INV(RAND(),LOOKUP(S1722,Inputs!$J$6:$J$9,Inputs!$G$6:$G$9),LOOKUP(S1722,Inputs!$J$6:$J$9,Inputs!$H$6:$H$9))),0),"" )</f>
        <v/>
      </c>
      <c r="J1722" s="26">
        <f>IF($A1722&lt;=Inputs!$B$13,IF(5&lt;=Inputs!$B$8,IF(Inputs!$B$12&gt;0,MAX(MIN(NORM.INV(RAND(),LOOKUP(T1722,Inputs!$J$6:$J$9,Inputs!$G$6:$G$9),LOOKUP(T1722,Inputs!$J$6:$J$9,Inputs!$H$6:$H$9)),Inputs!$B$12),-Inputs!$B$12),NORM.INV(RAND(),LOOKUP(T1722,Inputs!$J$6:$J$9,Inputs!$G$6:$G$9),LOOKUP(T1722,Inputs!$J$6:$J$9,Inputs!$H$6:$H$9))),0),"" )</f>
        <v/>
      </c>
      <c r="K1722" s="26">
        <f>IF($A1722&lt;=Inputs!$B$13,IF(6&lt;=Inputs!$B$8,IF(Inputs!$B$12&gt;0,MAX(MIN(NORM.INV(RAND(),LOOKUP(U1722,Inputs!$J$6:$J$9,Inputs!$G$6:$G$9),LOOKUP(U1722,Inputs!$J$6:$J$9,Inputs!$H$6:$H$9)),Inputs!$B$12),-Inputs!$B$12),NORM.INV(RAND(),LOOKUP(U1722,Inputs!$J$6:$J$9,Inputs!$G$6:$G$9),LOOKUP(U1722,Inputs!$J$6:$J$9,Inputs!$H$6:$H$9))),0),"" )</f>
        <v/>
      </c>
      <c r="L1722" s="26">
        <f>IF($A1722&lt;=Inputs!$B$13,IF(7&lt;=Inputs!$B$8,IF(Inputs!$B$12&gt;0,MAX(MIN(NORM.INV(RAND(),LOOKUP(V1722,Inputs!$J$6:$J$9,Inputs!$G$6:$G$9),LOOKUP(V1722,Inputs!$J$6:$J$9,Inputs!$H$6:$H$9)),Inputs!$B$12),-Inputs!$B$12),NORM.INV(RAND(),LOOKUP(V1722,Inputs!$J$6:$J$9,Inputs!$G$6:$G$9),LOOKUP(V1722,Inputs!$J$6:$J$9,Inputs!$H$6:$H$9))),0),"" )</f>
        <v/>
      </c>
      <c r="M1722" s="26">
        <f>IF($A1722&lt;=Inputs!$B$13,IF(8&lt;=Inputs!$B$8,IF(Inputs!$B$12&gt;0,MAX(MIN(NORM.INV(RAND(),LOOKUP(W1722,Inputs!$J$6:$J$9,Inputs!$G$6:$G$9),LOOKUP(W1722,Inputs!$J$6:$J$9,Inputs!$H$6:$H$9)),Inputs!$B$12),-Inputs!$B$12),NORM.INV(RAND(),LOOKUP(W1722,Inputs!$J$6:$J$9,Inputs!$G$6:$G$9),LOOKUP(W1722,Inputs!$J$6:$J$9,Inputs!$H$6:$H$9))),0),"" )</f>
        <v/>
      </c>
      <c r="N1722" s="26">
        <f>IF($A1722&lt;=Inputs!$B$13,IF(9&lt;=Inputs!$B$8,IF(Inputs!$B$12&gt;0,MAX(MIN(NORM.INV(RAND(),LOOKUP(X1722,Inputs!$J$6:$J$9,Inputs!$G$6:$G$9),LOOKUP(X1722,Inputs!$J$6:$J$9,Inputs!$H$6:$H$9)),Inputs!$B$12),-Inputs!$B$12),NORM.INV(RAND(),LOOKUP(X1722,Inputs!$J$6:$J$9,Inputs!$G$6:$G$9),LOOKUP(X1722,Inputs!$J$6:$J$9,Inputs!$H$6:$H$9))),0),"" )</f>
        <v/>
      </c>
      <c r="O1722" s="26">
        <f>IF($A1722&lt;=Inputs!$B$13,IF(10&lt;=Inputs!$B$8,IF(Inputs!$B$12&gt;0,MAX(MIN(NORM.INV(RAND(),LOOKUP(Y1722,Inputs!$J$6:$J$9,Inputs!$G$6:$G$9),LOOKUP(Y1722,Inputs!$J$6:$J$9,Inputs!$H$6:$H$9)),Inputs!$B$12),-Inputs!$B$12),NORM.INV(RAND(),LOOKUP(Y1722,Inputs!$J$6:$J$9,Inputs!$G$6:$G$9),LOOKUP(Y1722,Inputs!$J$6:$J$9,Inputs!$H$6:$H$9))),0),"" )</f>
        <v/>
      </c>
      <c r="P1722" s="31">
        <f>IF($A1722&lt;=Inputs!$B$13,RAND(),"")</f>
        <v/>
      </c>
      <c r="Q1722" s="31">
        <f>IF($A1722&lt;=Inputs!$B$13,RAND(),"")</f>
        <v/>
      </c>
      <c r="R1722" s="31">
        <f>IF($A1722&lt;=Inputs!$B$13,RAND(),"")</f>
        <v/>
      </c>
      <c r="S1722" s="31">
        <f>IF($A1722&lt;=Inputs!$B$13,RAND(),"")</f>
        <v/>
      </c>
      <c r="T1722" s="31">
        <f>IF($A1722&lt;=Inputs!$B$13,RAND(),"")</f>
        <v/>
      </c>
      <c r="U1722" s="31">
        <f>IF($A1722&lt;=Inputs!$B$13,RAND(),"")</f>
        <v/>
      </c>
      <c r="V1722" s="31">
        <f>IF($A1722&lt;=Inputs!$B$13,RAND(),"")</f>
        <v/>
      </c>
      <c r="W1722" s="31">
        <f>IF($A1722&lt;=Inputs!$B$13,RAND(),"")</f>
        <v/>
      </c>
      <c r="X1722" s="31">
        <f>IF($A1722&lt;=Inputs!$B$13,RAND(),"")</f>
        <v/>
      </c>
      <c r="Y1722" s="31">
        <f>IF($A1722&lt;=Inputs!$B$13,RAND(),"")</f>
        <v/>
      </c>
    </row>
    <row r="1723">
      <c r="A1723" t="n">
        <v>1718</v>
      </c>
      <c r="B1723" s="26">
        <f>IF($A1723&lt;=Inputs!$B$13,IF(Inputs!$B$8&gt;0,SUM(F1723:O1723)/Inputs!$B$8,0),"")</f>
        <v/>
      </c>
      <c r="C1723" s="27">
        <f>IF($A1723&lt;=Inputs!$B$13,B1723/100,"")</f>
        <v/>
      </c>
      <c r="D1723" s="28">
        <f>IF($A1723&lt;=Inputs!$B$13,C1723*Inputs!$B$7,"")</f>
        <v/>
      </c>
      <c r="E1723" s="29">
        <f>IF($A1723&lt;=Inputs!$B$13,IF(D1723&gt;0,1,0),"")</f>
        <v/>
      </c>
      <c r="F1723" s="26">
        <f>IF($A1723&lt;=Inputs!$B$13,IF(1&lt;=Inputs!$B$8,IF(Inputs!$B$12&gt;0,MAX(MIN(NORM.INV(RAND(),LOOKUP(P1723,Inputs!$J$6:$J$9,Inputs!$G$6:$G$9),LOOKUP(P1723,Inputs!$J$6:$J$9,Inputs!$H$6:$H$9)),Inputs!$B$12),-Inputs!$B$12),NORM.INV(RAND(),LOOKUP(P1723,Inputs!$J$6:$J$9,Inputs!$G$6:$G$9),LOOKUP(P1723,Inputs!$J$6:$J$9,Inputs!$H$6:$H$9))),0),"" )</f>
        <v/>
      </c>
      <c r="G1723" s="26">
        <f>IF($A1723&lt;=Inputs!$B$13,IF(2&lt;=Inputs!$B$8,IF(Inputs!$B$12&gt;0,MAX(MIN(NORM.INV(RAND(),LOOKUP(Q1723,Inputs!$J$6:$J$9,Inputs!$G$6:$G$9),LOOKUP(Q1723,Inputs!$J$6:$J$9,Inputs!$H$6:$H$9)),Inputs!$B$12),-Inputs!$B$12),NORM.INV(RAND(),LOOKUP(Q1723,Inputs!$J$6:$J$9,Inputs!$G$6:$G$9),LOOKUP(Q1723,Inputs!$J$6:$J$9,Inputs!$H$6:$H$9))),0),"" )</f>
        <v/>
      </c>
      <c r="H1723" s="26">
        <f>IF($A1723&lt;=Inputs!$B$13,IF(3&lt;=Inputs!$B$8,IF(Inputs!$B$12&gt;0,MAX(MIN(NORM.INV(RAND(),LOOKUP(R1723,Inputs!$J$6:$J$9,Inputs!$G$6:$G$9),LOOKUP(R1723,Inputs!$J$6:$J$9,Inputs!$H$6:$H$9)),Inputs!$B$12),-Inputs!$B$12),NORM.INV(RAND(),LOOKUP(R1723,Inputs!$J$6:$J$9,Inputs!$G$6:$G$9),LOOKUP(R1723,Inputs!$J$6:$J$9,Inputs!$H$6:$H$9))),0),"" )</f>
        <v/>
      </c>
      <c r="I1723" s="26">
        <f>IF($A1723&lt;=Inputs!$B$13,IF(4&lt;=Inputs!$B$8,IF(Inputs!$B$12&gt;0,MAX(MIN(NORM.INV(RAND(),LOOKUP(S1723,Inputs!$J$6:$J$9,Inputs!$G$6:$G$9),LOOKUP(S1723,Inputs!$J$6:$J$9,Inputs!$H$6:$H$9)),Inputs!$B$12),-Inputs!$B$12),NORM.INV(RAND(),LOOKUP(S1723,Inputs!$J$6:$J$9,Inputs!$G$6:$G$9),LOOKUP(S1723,Inputs!$J$6:$J$9,Inputs!$H$6:$H$9))),0),"" )</f>
        <v/>
      </c>
      <c r="J1723" s="26">
        <f>IF($A1723&lt;=Inputs!$B$13,IF(5&lt;=Inputs!$B$8,IF(Inputs!$B$12&gt;0,MAX(MIN(NORM.INV(RAND(),LOOKUP(T1723,Inputs!$J$6:$J$9,Inputs!$G$6:$G$9),LOOKUP(T1723,Inputs!$J$6:$J$9,Inputs!$H$6:$H$9)),Inputs!$B$12),-Inputs!$B$12),NORM.INV(RAND(),LOOKUP(T1723,Inputs!$J$6:$J$9,Inputs!$G$6:$G$9),LOOKUP(T1723,Inputs!$J$6:$J$9,Inputs!$H$6:$H$9))),0),"" )</f>
        <v/>
      </c>
      <c r="K1723" s="26">
        <f>IF($A1723&lt;=Inputs!$B$13,IF(6&lt;=Inputs!$B$8,IF(Inputs!$B$12&gt;0,MAX(MIN(NORM.INV(RAND(),LOOKUP(U1723,Inputs!$J$6:$J$9,Inputs!$G$6:$G$9),LOOKUP(U1723,Inputs!$J$6:$J$9,Inputs!$H$6:$H$9)),Inputs!$B$12),-Inputs!$B$12),NORM.INV(RAND(),LOOKUP(U1723,Inputs!$J$6:$J$9,Inputs!$G$6:$G$9),LOOKUP(U1723,Inputs!$J$6:$J$9,Inputs!$H$6:$H$9))),0),"" )</f>
        <v/>
      </c>
      <c r="L1723" s="26">
        <f>IF($A1723&lt;=Inputs!$B$13,IF(7&lt;=Inputs!$B$8,IF(Inputs!$B$12&gt;0,MAX(MIN(NORM.INV(RAND(),LOOKUP(V1723,Inputs!$J$6:$J$9,Inputs!$G$6:$G$9),LOOKUP(V1723,Inputs!$J$6:$J$9,Inputs!$H$6:$H$9)),Inputs!$B$12),-Inputs!$B$12),NORM.INV(RAND(),LOOKUP(V1723,Inputs!$J$6:$J$9,Inputs!$G$6:$G$9),LOOKUP(V1723,Inputs!$J$6:$J$9,Inputs!$H$6:$H$9))),0),"" )</f>
        <v/>
      </c>
      <c r="M1723" s="26">
        <f>IF($A1723&lt;=Inputs!$B$13,IF(8&lt;=Inputs!$B$8,IF(Inputs!$B$12&gt;0,MAX(MIN(NORM.INV(RAND(),LOOKUP(W1723,Inputs!$J$6:$J$9,Inputs!$G$6:$G$9),LOOKUP(W1723,Inputs!$J$6:$J$9,Inputs!$H$6:$H$9)),Inputs!$B$12),-Inputs!$B$12),NORM.INV(RAND(),LOOKUP(W1723,Inputs!$J$6:$J$9,Inputs!$G$6:$G$9),LOOKUP(W1723,Inputs!$J$6:$J$9,Inputs!$H$6:$H$9))),0),"" )</f>
        <v/>
      </c>
      <c r="N1723" s="26">
        <f>IF($A1723&lt;=Inputs!$B$13,IF(9&lt;=Inputs!$B$8,IF(Inputs!$B$12&gt;0,MAX(MIN(NORM.INV(RAND(),LOOKUP(X1723,Inputs!$J$6:$J$9,Inputs!$G$6:$G$9),LOOKUP(X1723,Inputs!$J$6:$J$9,Inputs!$H$6:$H$9)),Inputs!$B$12),-Inputs!$B$12),NORM.INV(RAND(),LOOKUP(X1723,Inputs!$J$6:$J$9,Inputs!$G$6:$G$9),LOOKUP(X1723,Inputs!$J$6:$J$9,Inputs!$H$6:$H$9))),0),"" )</f>
        <v/>
      </c>
      <c r="O1723" s="26">
        <f>IF($A1723&lt;=Inputs!$B$13,IF(10&lt;=Inputs!$B$8,IF(Inputs!$B$12&gt;0,MAX(MIN(NORM.INV(RAND(),LOOKUP(Y1723,Inputs!$J$6:$J$9,Inputs!$G$6:$G$9),LOOKUP(Y1723,Inputs!$J$6:$J$9,Inputs!$H$6:$H$9)),Inputs!$B$12),-Inputs!$B$12),NORM.INV(RAND(),LOOKUP(Y1723,Inputs!$J$6:$J$9,Inputs!$G$6:$G$9),LOOKUP(Y1723,Inputs!$J$6:$J$9,Inputs!$H$6:$H$9))),0),"" )</f>
        <v/>
      </c>
      <c r="P1723" s="31">
        <f>IF($A1723&lt;=Inputs!$B$13,RAND(),"")</f>
        <v/>
      </c>
      <c r="Q1723" s="31">
        <f>IF($A1723&lt;=Inputs!$B$13,RAND(),"")</f>
        <v/>
      </c>
      <c r="R1723" s="31">
        <f>IF($A1723&lt;=Inputs!$B$13,RAND(),"")</f>
        <v/>
      </c>
      <c r="S1723" s="31">
        <f>IF($A1723&lt;=Inputs!$B$13,RAND(),"")</f>
        <v/>
      </c>
      <c r="T1723" s="31">
        <f>IF($A1723&lt;=Inputs!$B$13,RAND(),"")</f>
        <v/>
      </c>
      <c r="U1723" s="31">
        <f>IF($A1723&lt;=Inputs!$B$13,RAND(),"")</f>
        <v/>
      </c>
      <c r="V1723" s="31">
        <f>IF($A1723&lt;=Inputs!$B$13,RAND(),"")</f>
        <v/>
      </c>
      <c r="W1723" s="31">
        <f>IF($A1723&lt;=Inputs!$B$13,RAND(),"")</f>
        <v/>
      </c>
      <c r="X1723" s="31">
        <f>IF($A1723&lt;=Inputs!$B$13,RAND(),"")</f>
        <v/>
      </c>
      <c r="Y1723" s="31">
        <f>IF($A1723&lt;=Inputs!$B$13,RAND(),"")</f>
        <v/>
      </c>
    </row>
    <row r="1724">
      <c r="A1724" t="n">
        <v>1719</v>
      </c>
      <c r="B1724" s="26">
        <f>IF($A1724&lt;=Inputs!$B$13,IF(Inputs!$B$8&gt;0,SUM(F1724:O1724)/Inputs!$B$8,0),"")</f>
        <v/>
      </c>
      <c r="C1724" s="27">
        <f>IF($A1724&lt;=Inputs!$B$13,B1724/100,"")</f>
        <v/>
      </c>
      <c r="D1724" s="28">
        <f>IF($A1724&lt;=Inputs!$B$13,C1724*Inputs!$B$7,"")</f>
        <v/>
      </c>
      <c r="E1724" s="29">
        <f>IF($A1724&lt;=Inputs!$B$13,IF(D1724&gt;0,1,0),"")</f>
        <v/>
      </c>
      <c r="F1724" s="26">
        <f>IF($A1724&lt;=Inputs!$B$13,IF(1&lt;=Inputs!$B$8,IF(Inputs!$B$12&gt;0,MAX(MIN(NORM.INV(RAND(),LOOKUP(P1724,Inputs!$J$6:$J$9,Inputs!$G$6:$G$9),LOOKUP(P1724,Inputs!$J$6:$J$9,Inputs!$H$6:$H$9)),Inputs!$B$12),-Inputs!$B$12),NORM.INV(RAND(),LOOKUP(P1724,Inputs!$J$6:$J$9,Inputs!$G$6:$G$9),LOOKUP(P1724,Inputs!$J$6:$J$9,Inputs!$H$6:$H$9))),0),"" )</f>
        <v/>
      </c>
      <c r="G1724" s="26">
        <f>IF($A1724&lt;=Inputs!$B$13,IF(2&lt;=Inputs!$B$8,IF(Inputs!$B$12&gt;0,MAX(MIN(NORM.INV(RAND(),LOOKUP(Q1724,Inputs!$J$6:$J$9,Inputs!$G$6:$G$9),LOOKUP(Q1724,Inputs!$J$6:$J$9,Inputs!$H$6:$H$9)),Inputs!$B$12),-Inputs!$B$12),NORM.INV(RAND(),LOOKUP(Q1724,Inputs!$J$6:$J$9,Inputs!$G$6:$G$9),LOOKUP(Q1724,Inputs!$J$6:$J$9,Inputs!$H$6:$H$9))),0),"" )</f>
        <v/>
      </c>
      <c r="H1724" s="26">
        <f>IF($A1724&lt;=Inputs!$B$13,IF(3&lt;=Inputs!$B$8,IF(Inputs!$B$12&gt;0,MAX(MIN(NORM.INV(RAND(),LOOKUP(R1724,Inputs!$J$6:$J$9,Inputs!$G$6:$G$9),LOOKUP(R1724,Inputs!$J$6:$J$9,Inputs!$H$6:$H$9)),Inputs!$B$12),-Inputs!$B$12),NORM.INV(RAND(),LOOKUP(R1724,Inputs!$J$6:$J$9,Inputs!$G$6:$G$9),LOOKUP(R1724,Inputs!$J$6:$J$9,Inputs!$H$6:$H$9))),0),"" )</f>
        <v/>
      </c>
      <c r="I1724" s="26">
        <f>IF($A1724&lt;=Inputs!$B$13,IF(4&lt;=Inputs!$B$8,IF(Inputs!$B$12&gt;0,MAX(MIN(NORM.INV(RAND(),LOOKUP(S1724,Inputs!$J$6:$J$9,Inputs!$G$6:$G$9),LOOKUP(S1724,Inputs!$J$6:$J$9,Inputs!$H$6:$H$9)),Inputs!$B$12),-Inputs!$B$12),NORM.INV(RAND(),LOOKUP(S1724,Inputs!$J$6:$J$9,Inputs!$G$6:$G$9),LOOKUP(S1724,Inputs!$J$6:$J$9,Inputs!$H$6:$H$9))),0),"" )</f>
        <v/>
      </c>
      <c r="J1724" s="26">
        <f>IF($A1724&lt;=Inputs!$B$13,IF(5&lt;=Inputs!$B$8,IF(Inputs!$B$12&gt;0,MAX(MIN(NORM.INV(RAND(),LOOKUP(T1724,Inputs!$J$6:$J$9,Inputs!$G$6:$G$9),LOOKUP(T1724,Inputs!$J$6:$J$9,Inputs!$H$6:$H$9)),Inputs!$B$12),-Inputs!$B$12),NORM.INV(RAND(),LOOKUP(T1724,Inputs!$J$6:$J$9,Inputs!$G$6:$G$9),LOOKUP(T1724,Inputs!$J$6:$J$9,Inputs!$H$6:$H$9))),0),"" )</f>
        <v/>
      </c>
      <c r="K1724" s="26">
        <f>IF($A1724&lt;=Inputs!$B$13,IF(6&lt;=Inputs!$B$8,IF(Inputs!$B$12&gt;0,MAX(MIN(NORM.INV(RAND(),LOOKUP(U1724,Inputs!$J$6:$J$9,Inputs!$G$6:$G$9),LOOKUP(U1724,Inputs!$J$6:$J$9,Inputs!$H$6:$H$9)),Inputs!$B$12),-Inputs!$B$12),NORM.INV(RAND(),LOOKUP(U1724,Inputs!$J$6:$J$9,Inputs!$G$6:$G$9),LOOKUP(U1724,Inputs!$J$6:$J$9,Inputs!$H$6:$H$9))),0),"" )</f>
        <v/>
      </c>
      <c r="L1724" s="26">
        <f>IF($A1724&lt;=Inputs!$B$13,IF(7&lt;=Inputs!$B$8,IF(Inputs!$B$12&gt;0,MAX(MIN(NORM.INV(RAND(),LOOKUP(V1724,Inputs!$J$6:$J$9,Inputs!$G$6:$G$9),LOOKUP(V1724,Inputs!$J$6:$J$9,Inputs!$H$6:$H$9)),Inputs!$B$12),-Inputs!$B$12),NORM.INV(RAND(),LOOKUP(V1724,Inputs!$J$6:$J$9,Inputs!$G$6:$G$9),LOOKUP(V1724,Inputs!$J$6:$J$9,Inputs!$H$6:$H$9))),0),"" )</f>
        <v/>
      </c>
      <c r="M1724" s="26">
        <f>IF($A1724&lt;=Inputs!$B$13,IF(8&lt;=Inputs!$B$8,IF(Inputs!$B$12&gt;0,MAX(MIN(NORM.INV(RAND(),LOOKUP(W1724,Inputs!$J$6:$J$9,Inputs!$G$6:$G$9),LOOKUP(W1724,Inputs!$J$6:$J$9,Inputs!$H$6:$H$9)),Inputs!$B$12),-Inputs!$B$12),NORM.INV(RAND(),LOOKUP(W1724,Inputs!$J$6:$J$9,Inputs!$G$6:$G$9),LOOKUP(W1724,Inputs!$J$6:$J$9,Inputs!$H$6:$H$9))),0),"" )</f>
        <v/>
      </c>
      <c r="N1724" s="26">
        <f>IF($A1724&lt;=Inputs!$B$13,IF(9&lt;=Inputs!$B$8,IF(Inputs!$B$12&gt;0,MAX(MIN(NORM.INV(RAND(),LOOKUP(X1724,Inputs!$J$6:$J$9,Inputs!$G$6:$G$9),LOOKUP(X1724,Inputs!$J$6:$J$9,Inputs!$H$6:$H$9)),Inputs!$B$12),-Inputs!$B$12),NORM.INV(RAND(),LOOKUP(X1724,Inputs!$J$6:$J$9,Inputs!$G$6:$G$9),LOOKUP(X1724,Inputs!$J$6:$J$9,Inputs!$H$6:$H$9))),0),"" )</f>
        <v/>
      </c>
      <c r="O1724" s="26">
        <f>IF($A1724&lt;=Inputs!$B$13,IF(10&lt;=Inputs!$B$8,IF(Inputs!$B$12&gt;0,MAX(MIN(NORM.INV(RAND(),LOOKUP(Y1724,Inputs!$J$6:$J$9,Inputs!$G$6:$G$9),LOOKUP(Y1724,Inputs!$J$6:$J$9,Inputs!$H$6:$H$9)),Inputs!$B$12),-Inputs!$B$12),NORM.INV(RAND(),LOOKUP(Y1724,Inputs!$J$6:$J$9,Inputs!$G$6:$G$9),LOOKUP(Y1724,Inputs!$J$6:$J$9,Inputs!$H$6:$H$9))),0),"" )</f>
        <v/>
      </c>
      <c r="P1724" s="31">
        <f>IF($A1724&lt;=Inputs!$B$13,RAND(),"")</f>
        <v/>
      </c>
      <c r="Q1724" s="31">
        <f>IF($A1724&lt;=Inputs!$B$13,RAND(),"")</f>
        <v/>
      </c>
      <c r="R1724" s="31">
        <f>IF($A1724&lt;=Inputs!$B$13,RAND(),"")</f>
        <v/>
      </c>
      <c r="S1724" s="31">
        <f>IF($A1724&lt;=Inputs!$B$13,RAND(),"")</f>
        <v/>
      </c>
      <c r="T1724" s="31">
        <f>IF($A1724&lt;=Inputs!$B$13,RAND(),"")</f>
        <v/>
      </c>
      <c r="U1724" s="31">
        <f>IF($A1724&lt;=Inputs!$B$13,RAND(),"")</f>
        <v/>
      </c>
      <c r="V1724" s="31">
        <f>IF($A1724&lt;=Inputs!$B$13,RAND(),"")</f>
        <v/>
      </c>
      <c r="W1724" s="31">
        <f>IF($A1724&lt;=Inputs!$B$13,RAND(),"")</f>
        <v/>
      </c>
      <c r="X1724" s="31">
        <f>IF($A1724&lt;=Inputs!$B$13,RAND(),"")</f>
        <v/>
      </c>
      <c r="Y1724" s="31">
        <f>IF($A1724&lt;=Inputs!$B$13,RAND(),"")</f>
        <v/>
      </c>
    </row>
    <row r="1725">
      <c r="A1725" t="n">
        <v>1720</v>
      </c>
      <c r="B1725" s="26">
        <f>IF($A1725&lt;=Inputs!$B$13,IF(Inputs!$B$8&gt;0,SUM(F1725:O1725)/Inputs!$B$8,0),"")</f>
        <v/>
      </c>
      <c r="C1725" s="27">
        <f>IF($A1725&lt;=Inputs!$B$13,B1725/100,"")</f>
        <v/>
      </c>
      <c r="D1725" s="28">
        <f>IF($A1725&lt;=Inputs!$B$13,C1725*Inputs!$B$7,"")</f>
        <v/>
      </c>
      <c r="E1725" s="29">
        <f>IF($A1725&lt;=Inputs!$B$13,IF(D1725&gt;0,1,0),"")</f>
        <v/>
      </c>
      <c r="F1725" s="26">
        <f>IF($A1725&lt;=Inputs!$B$13,IF(1&lt;=Inputs!$B$8,IF(Inputs!$B$12&gt;0,MAX(MIN(NORM.INV(RAND(),LOOKUP(P1725,Inputs!$J$6:$J$9,Inputs!$G$6:$G$9),LOOKUP(P1725,Inputs!$J$6:$J$9,Inputs!$H$6:$H$9)),Inputs!$B$12),-Inputs!$B$12),NORM.INV(RAND(),LOOKUP(P1725,Inputs!$J$6:$J$9,Inputs!$G$6:$G$9),LOOKUP(P1725,Inputs!$J$6:$J$9,Inputs!$H$6:$H$9))),0),"" )</f>
        <v/>
      </c>
      <c r="G1725" s="26">
        <f>IF($A1725&lt;=Inputs!$B$13,IF(2&lt;=Inputs!$B$8,IF(Inputs!$B$12&gt;0,MAX(MIN(NORM.INV(RAND(),LOOKUP(Q1725,Inputs!$J$6:$J$9,Inputs!$G$6:$G$9),LOOKUP(Q1725,Inputs!$J$6:$J$9,Inputs!$H$6:$H$9)),Inputs!$B$12),-Inputs!$B$12),NORM.INV(RAND(),LOOKUP(Q1725,Inputs!$J$6:$J$9,Inputs!$G$6:$G$9),LOOKUP(Q1725,Inputs!$J$6:$J$9,Inputs!$H$6:$H$9))),0),"" )</f>
        <v/>
      </c>
      <c r="H1725" s="26">
        <f>IF($A1725&lt;=Inputs!$B$13,IF(3&lt;=Inputs!$B$8,IF(Inputs!$B$12&gt;0,MAX(MIN(NORM.INV(RAND(),LOOKUP(R1725,Inputs!$J$6:$J$9,Inputs!$G$6:$G$9),LOOKUP(R1725,Inputs!$J$6:$J$9,Inputs!$H$6:$H$9)),Inputs!$B$12),-Inputs!$B$12),NORM.INV(RAND(),LOOKUP(R1725,Inputs!$J$6:$J$9,Inputs!$G$6:$G$9),LOOKUP(R1725,Inputs!$J$6:$J$9,Inputs!$H$6:$H$9))),0),"" )</f>
        <v/>
      </c>
      <c r="I1725" s="26">
        <f>IF($A1725&lt;=Inputs!$B$13,IF(4&lt;=Inputs!$B$8,IF(Inputs!$B$12&gt;0,MAX(MIN(NORM.INV(RAND(),LOOKUP(S1725,Inputs!$J$6:$J$9,Inputs!$G$6:$G$9),LOOKUP(S1725,Inputs!$J$6:$J$9,Inputs!$H$6:$H$9)),Inputs!$B$12),-Inputs!$B$12),NORM.INV(RAND(),LOOKUP(S1725,Inputs!$J$6:$J$9,Inputs!$G$6:$G$9),LOOKUP(S1725,Inputs!$J$6:$J$9,Inputs!$H$6:$H$9))),0),"" )</f>
        <v/>
      </c>
      <c r="J1725" s="26">
        <f>IF($A1725&lt;=Inputs!$B$13,IF(5&lt;=Inputs!$B$8,IF(Inputs!$B$12&gt;0,MAX(MIN(NORM.INV(RAND(),LOOKUP(T1725,Inputs!$J$6:$J$9,Inputs!$G$6:$G$9),LOOKUP(T1725,Inputs!$J$6:$J$9,Inputs!$H$6:$H$9)),Inputs!$B$12),-Inputs!$B$12),NORM.INV(RAND(),LOOKUP(T1725,Inputs!$J$6:$J$9,Inputs!$G$6:$G$9),LOOKUP(T1725,Inputs!$J$6:$J$9,Inputs!$H$6:$H$9))),0),"" )</f>
        <v/>
      </c>
      <c r="K1725" s="26">
        <f>IF($A1725&lt;=Inputs!$B$13,IF(6&lt;=Inputs!$B$8,IF(Inputs!$B$12&gt;0,MAX(MIN(NORM.INV(RAND(),LOOKUP(U1725,Inputs!$J$6:$J$9,Inputs!$G$6:$G$9),LOOKUP(U1725,Inputs!$J$6:$J$9,Inputs!$H$6:$H$9)),Inputs!$B$12),-Inputs!$B$12),NORM.INV(RAND(),LOOKUP(U1725,Inputs!$J$6:$J$9,Inputs!$G$6:$G$9),LOOKUP(U1725,Inputs!$J$6:$J$9,Inputs!$H$6:$H$9))),0),"" )</f>
        <v/>
      </c>
      <c r="L1725" s="26">
        <f>IF($A1725&lt;=Inputs!$B$13,IF(7&lt;=Inputs!$B$8,IF(Inputs!$B$12&gt;0,MAX(MIN(NORM.INV(RAND(),LOOKUP(V1725,Inputs!$J$6:$J$9,Inputs!$G$6:$G$9),LOOKUP(V1725,Inputs!$J$6:$J$9,Inputs!$H$6:$H$9)),Inputs!$B$12),-Inputs!$B$12),NORM.INV(RAND(),LOOKUP(V1725,Inputs!$J$6:$J$9,Inputs!$G$6:$G$9),LOOKUP(V1725,Inputs!$J$6:$J$9,Inputs!$H$6:$H$9))),0),"" )</f>
        <v/>
      </c>
      <c r="M1725" s="26">
        <f>IF($A1725&lt;=Inputs!$B$13,IF(8&lt;=Inputs!$B$8,IF(Inputs!$B$12&gt;0,MAX(MIN(NORM.INV(RAND(),LOOKUP(W1725,Inputs!$J$6:$J$9,Inputs!$G$6:$G$9),LOOKUP(W1725,Inputs!$J$6:$J$9,Inputs!$H$6:$H$9)),Inputs!$B$12),-Inputs!$B$12),NORM.INV(RAND(),LOOKUP(W1725,Inputs!$J$6:$J$9,Inputs!$G$6:$G$9),LOOKUP(W1725,Inputs!$J$6:$J$9,Inputs!$H$6:$H$9))),0),"" )</f>
        <v/>
      </c>
      <c r="N1725" s="26">
        <f>IF($A1725&lt;=Inputs!$B$13,IF(9&lt;=Inputs!$B$8,IF(Inputs!$B$12&gt;0,MAX(MIN(NORM.INV(RAND(),LOOKUP(X1725,Inputs!$J$6:$J$9,Inputs!$G$6:$G$9),LOOKUP(X1725,Inputs!$J$6:$J$9,Inputs!$H$6:$H$9)),Inputs!$B$12),-Inputs!$B$12),NORM.INV(RAND(),LOOKUP(X1725,Inputs!$J$6:$J$9,Inputs!$G$6:$G$9),LOOKUP(X1725,Inputs!$J$6:$J$9,Inputs!$H$6:$H$9))),0),"" )</f>
        <v/>
      </c>
      <c r="O1725" s="26">
        <f>IF($A1725&lt;=Inputs!$B$13,IF(10&lt;=Inputs!$B$8,IF(Inputs!$B$12&gt;0,MAX(MIN(NORM.INV(RAND(),LOOKUP(Y1725,Inputs!$J$6:$J$9,Inputs!$G$6:$G$9),LOOKUP(Y1725,Inputs!$J$6:$J$9,Inputs!$H$6:$H$9)),Inputs!$B$12),-Inputs!$B$12),NORM.INV(RAND(),LOOKUP(Y1725,Inputs!$J$6:$J$9,Inputs!$G$6:$G$9),LOOKUP(Y1725,Inputs!$J$6:$J$9,Inputs!$H$6:$H$9))),0),"" )</f>
        <v/>
      </c>
      <c r="P1725" s="31">
        <f>IF($A1725&lt;=Inputs!$B$13,RAND(),"")</f>
        <v/>
      </c>
      <c r="Q1725" s="31">
        <f>IF($A1725&lt;=Inputs!$B$13,RAND(),"")</f>
        <v/>
      </c>
      <c r="R1725" s="31">
        <f>IF($A1725&lt;=Inputs!$B$13,RAND(),"")</f>
        <v/>
      </c>
      <c r="S1725" s="31">
        <f>IF($A1725&lt;=Inputs!$B$13,RAND(),"")</f>
        <v/>
      </c>
      <c r="T1725" s="31">
        <f>IF($A1725&lt;=Inputs!$B$13,RAND(),"")</f>
        <v/>
      </c>
      <c r="U1725" s="31">
        <f>IF($A1725&lt;=Inputs!$B$13,RAND(),"")</f>
        <v/>
      </c>
      <c r="V1725" s="31">
        <f>IF($A1725&lt;=Inputs!$B$13,RAND(),"")</f>
        <v/>
      </c>
      <c r="W1725" s="31">
        <f>IF($A1725&lt;=Inputs!$B$13,RAND(),"")</f>
        <v/>
      </c>
      <c r="X1725" s="31">
        <f>IF($A1725&lt;=Inputs!$B$13,RAND(),"")</f>
        <v/>
      </c>
      <c r="Y1725" s="31">
        <f>IF($A1725&lt;=Inputs!$B$13,RAND(),"")</f>
        <v/>
      </c>
    </row>
    <row r="1726">
      <c r="A1726" t="n">
        <v>1721</v>
      </c>
      <c r="B1726" s="26">
        <f>IF($A1726&lt;=Inputs!$B$13,IF(Inputs!$B$8&gt;0,SUM(F1726:O1726)/Inputs!$B$8,0),"")</f>
        <v/>
      </c>
      <c r="C1726" s="27">
        <f>IF($A1726&lt;=Inputs!$B$13,B1726/100,"")</f>
        <v/>
      </c>
      <c r="D1726" s="28">
        <f>IF($A1726&lt;=Inputs!$B$13,C1726*Inputs!$B$7,"")</f>
        <v/>
      </c>
      <c r="E1726" s="29">
        <f>IF($A1726&lt;=Inputs!$B$13,IF(D1726&gt;0,1,0),"")</f>
        <v/>
      </c>
      <c r="F1726" s="26">
        <f>IF($A1726&lt;=Inputs!$B$13,IF(1&lt;=Inputs!$B$8,IF(Inputs!$B$12&gt;0,MAX(MIN(NORM.INV(RAND(),LOOKUP(P1726,Inputs!$J$6:$J$9,Inputs!$G$6:$G$9),LOOKUP(P1726,Inputs!$J$6:$J$9,Inputs!$H$6:$H$9)),Inputs!$B$12),-Inputs!$B$12),NORM.INV(RAND(),LOOKUP(P1726,Inputs!$J$6:$J$9,Inputs!$G$6:$G$9),LOOKUP(P1726,Inputs!$J$6:$J$9,Inputs!$H$6:$H$9))),0),"" )</f>
        <v/>
      </c>
      <c r="G1726" s="26">
        <f>IF($A1726&lt;=Inputs!$B$13,IF(2&lt;=Inputs!$B$8,IF(Inputs!$B$12&gt;0,MAX(MIN(NORM.INV(RAND(),LOOKUP(Q1726,Inputs!$J$6:$J$9,Inputs!$G$6:$G$9),LOOKUP(Q1726,Inputs!$J$6:$J$9,Inputs!$H$6:$H$9)),Inputs!$B$12),-Inputs!$B$12),NORM.INV(RAND(),LOOKUP(Q1726,Inputs!$J$6:$J$9,Inputs!$G$6:$G$9),LOOKUP(Q1726,Inputs!$J$6:$J$9,Inputs!$H$6:$H$9))),0),"" )</f>
        <v/>
      </c>
      <c r="H1726" s="26">
        <f>IF($A1726&lt;=Inputs!$B$13,IF(3&lt;=Inputs!$B$8,IF(Inputs!$B$12&gt;0,MAX(MIN(NORM.INV(RAND(),LOOKUP(R1726,Inputs!$J$6:$J$9,Inputs!$G$6:$G$9),LOOKUP(R1726,Inputs!$J$6:$J$9,Inputs!$H$6:$H$9)),Inputs!$B$12),-Inputs!$B$12),NORM.INV(RAND(),LOOKUP(R1726,Inputs!$J$6:$J$9,Inputs!$G$6:$G$9),LOOKUP(R1726,Inputs!$J$6:$J$9,Inputs!$H$6:$H$9))),0),"" )</f>
        <v/>
      </c>
      <c r="I1726" s="26">
        <f>IF($A1726&lt;=Inputs!$B$13,IF(4&lt;=Inputs!$B$8,IF(Inputs!$B$12&gt;0,MAX(MIN(NORM.INV(RAND(),LOOKUP(S1726,Inputs!$J$6:$J$9,Inputs!$G$6:$G$9),LOOKUP(S1726,Inputs!$J$6:$J$9,Inputs!$H$6:$H$9)),Inputs!$B$12),-Inputs!$B$12),NORM.INV(RAND(),LOOKUP(S1726,Inputs!$J$6:$J$9,Inputs!$G$6:$G$9),LOOKUP(S1726,Inputs!$J$6:$J$9,Inputs!$H$6:$H$9))),0),"" )</f>
        <v/>
      </c>
      <c r="J1726" s="26">
        <f>IF($A1726&lt;=Inputs!$B$13,IF(5&lt;=Inputs!$B$8,IF(Inputs!$B$12&gt;0,MAX(MIN(NORM.INV(RAND(),LOOKUP(T1726,Inputs!$J$6:$J$9,Inputs!$G$6:$G$9),LOOKUP(T1726,Inputs!$J$6:$J$9,Inputs!$H$6:$H$9)),Inputs!$B$12),-Inputs!$B$12),NORM.INV(RAND(),LOOKUP(T1726,Inputs!$J$6:$J$9,Inputs!$G$6:$G$9),LOOKUP(T1726,Inputs!$J$6:$J$9,Inputs!$H$6:$H$9))),0),"" )</f>
        <v/>
      </c>
      <c r="K1726" s="26">
        <f>IF($A1726&lt;=Inputs!$B$13,IF(6&lt;=Inputs!$B$8,IF(Inputs!$B$12&gt;0,MAX(MIN(NORM.INV(RAND(),LOOKUP(U1726,Inputs!$J$6:$J$9,Inputs!$G$6:$G$9),LOOKUP(U1726,Inputs!$J$6:$J$9,Inputs!$H$6:$H$9)),Inputs!$B$12),-Inputs!$B$12),NORM.INV(RAND(),LOOKUP(U1726,Inputs!$J$6:$J$9,Inputs!$G$6:$G$9),LOOKUP(U1726,Inputs!$J$6:$J$9,Inputs!$H$6:$H$9))),0),"" )</f>
        <v/>
      </c>
      <c r="L1726" s="26">
        <f>IF($A1726&lt;=Inputs!$B$13,IF(7&lt;=Inputs!$B$8,IF(Inputs!$B$12&gt;0,MAX(MIN(NORM.INV(RAND(),LOOKUP(V1726,Inputs!$J$6:$J$9,Inputs!$G$6:$G$9),LOOKUP(V1726,Inputs!$J$6:$J$9,Inputs!$H$6:$H$9)),Inputs!$B$12),-Inputs!$B$12),NORM.INV(RAND(),LOOKUP(V1726,Inputs!$J$6:$J$9,Inputs!$G$6:$G$9),LOOKUP(V1726,Inputs!$J$6:$J$9,Inputs!$H$6:$H$9))),0),"" )</f>
        <v/>
      </c>
      <c r="M1726" s="26">
        <f>IF($A1726&lt;=Inputs!$B$13,IF(8&lt;=Inputs!$B$8,IF(Inputs!$B$12&gt;0,MAX(MIN(NORM.INV(RAND(),LOOKUP(W1726,Inputs!$J$6:$J$9,Inputs!$G$6:$G$9),LOOKUP(W1726,Inputs!$J$6:$J$9,Inputs!$H$6:$H$9)),Inputs!$B$12),-Inputs!$B$12),NORM.INV(RAND(),LOOKUP(W1726,Inputs!$J$6:$J$9,Inputs!$G$6:$G$9),LOOKUP(W1726,Inputs!$J$6:$J$9,Inputs!$H$6:$H$9))),0),"" )</f>
        <v/>
      </c>
      <c r="N1726" s="26">
        <f>IF($A1726&lt;=Inputs!$B$13,IF(9&lt;=Inputs!$B$8,IF(Inputs!$B$12&gt;0,MAX(MIN(NORM.INV(RAND(),LOOKUP(X1726,Inputs!$J$6:$J$9,Inputs!$G$6:$G$9),LOOKUP(X1726,Inputs!$J$6:$J$9,Inputs!$H$6:$H$9)),Inputs!$B$12),-Inputs!$B$12),NORM.INV(RAND(),LOOKUP(X1726,Inputs!$J$6:$J$9,Inputs!$G$6:$G$9),LOOKUP(X1726,Inputs!$J$6:$J$9,Inputs!$H$6:$H$9))),0),"" )</f>
        <v/>
      </c>
      <c r="O1726" s="26">
        <f>IF($A1726&lt;=Inputs!$B$13,IF(10&lt;=Inputs!$B$8,IF(Inputs!$B$12&gt;0,MAX(MIN(NORM.INV(RAND(),LOOKUP(Y1726,Inputs!$J$6:$J$9,Inputs!$G$6:$G$9),LOOKUP(Y1726,Inputs!$J$6:$J$9,Inputs!$H$6:$H$9)),Inputs!$B$12),-Inputs!$B$12),NORM.INV(RAND(),LOOKUP(Y1726,Inputs!$J$6:$J$9,Inputs!$G$6:$G$9),LOOKUP(Y1726,Inputs!$J$6:$J$9,Inputs!$H$6:$H$9))),0),"" )</f>
        <v/>
      </c>
      <c r="P1726" s="31">
        <f>IF($A1726&lt;=Inputs!$B$13,RAND(),"")</f>
        <v/>
      </c>
      <c r="Q1726" s="31">
        <f>IF($A1726&lt;=Inputs!$B$13,RAND(),"")</f>
        <v/>
      </c>
      <c r="R1726" s="31">
        <f>IF($A1726&lt;=Inputs!$B$13,RAND(),"")</f>
        <v/>
      </c>
      <c r="S1726" s="31">
        <f>IF($A1726&lt;=Inputs!$B$13,RAND(),"")</f>
        <v/>
      </c>
      <c r="T1726" s="31">
        <f>IF($A1726&lt;=Inputs!$B$13,RAND(),"")</f>
        <v/>
      </c>
      <c r="U1726" s="31">
        <f>IF($A1726&lt;=Inputs!$B$13,RAND(),"")</f>
        <v/>
      </c>
      <c r="V1726" s="31">
        <f>IF($A1726&lt;=Inputs!$B$13,RAND(),"")</f>
        <v/>
      </c>
      <c r="W1726" s="31">
        <f>IF($A1726&lt;=Inputs!$B$13,RAND(),"")</f>
        <v/>
      </c>
      <c r="X1726" s="31">
        <f>IF($A1726&lt;=Inputs!$B$13,RAND(),"")</f>
        <v/>
      </c>
      <c r="Y1726" s="31">
        <f>IF($A1726&lt;=Inputs!$B$13,RAND(),"")</f>
        <v/>
      </c>
    </row>
    <row r="1727">
      <c r="A1727" t="n">
        <v>1722</v>
      </c>
      <c r="B1727" s="26">
        <f>IF($A1727&lt;=Inputs!$B$13,IF(Inputs!$B$8&gt;0,SUM(F1727:O1727)/Inputs!$B$8,0),"")</f>
        <v/>
      </c>
      <c r="C1727" s="27">
        <f>IF($A1727&lt;=Inputs!$B$13,B1727/100,"")</f>
        <v/>
      </c>
      <c r="D1727" s="28">
        <f>IF($A1727&lt;=Inputs!$B$13,C1727*Inputs!$B$7,"")</f>
        <v/>
      </c>
      <c r="E1727" s="29">
        <f>IF($A1727&lt;=Inputs!$B$13,IF(D1727&gt;0,1,0),"")</f>
        <v/>
      </c>
      <c r="F1727" s="26">
        <f>IF($A1727&lt;=Inputs!$B$13,IF(1&lt;=Inputs!$B$8,IF(Inputs!$B$12&gt;0,MAX(MIN(NORM.INV(RAND(),LOOKUP(P1727,Inputs!$J$6:$J$9,Inputs!$G$6:$G$9),LOOKUP(P1727,Inputs!$J$6:$J$9,Inputs!$H$6:$H$9)),Inputs!$B$12),-Inputs!$B$12),NORM.INV(RAND(),LOOKUP(P1727,Inputs!$J$6:$J$9,Inputs!$G$6:$G$9),LOOKUP(P1727,Inputs!$J$6:$J$9,Inputs!$H$6:$H$9))),0),"" )</f>
        <v/>
      </c>
      <c r="G1727" s="26">
        <f>IF($A1727&lt;=Inputs!$B$13,IF(2&lt;=Inputs!$B$8,IF(Inputs!$B$12&gt;0,MAX(MIN(NORM.INV(RAND(),LOOKUP(Q1727,Inputs!$J$6:$J$9,Inputs!$G$6:$G$9),LOOKUP(Q1727,Inputs!$J$6:$J$9,Inputs!$H$6:$H$9)),Inputs!$B$12),-Inputs!$B$12),NORM.INV(RAND(),LOOKUP(Q1727,Inputs!$J$6:$J$9,Inputs!$G$6:$G$9),LOOKUP(Q1727,Inputs!$J$6:$J$9,Inputs!$H$6:$H$9))),0),"" )</f>
        <v/>
      </c>
      <c r="H1727" s="26">
        <f>IF($A1727&lt;=Inputs!$B$13,IF(3&lt;=Inputs!$B$8,IF(Inputs!$B$12&gt;0,MAX(MIN(NORM.INV(RAND(),LOOKUP(R1727,Inputs!$J$6:$J$9,Inputs!$G$6:$G$9),LOOKUP(R1727,Inputs!$J$6:$J$9,Inputs!$H$6:$H$9)),Inputs!$B$12),-Inputs!$B$12),NORM.INV(RAND(),LOOKUP(R1727,Inputs!$J$6:$J$9,Inputs!$G$6:$G$9),LOOKUP(R1727,Inputs!$J$6:$J$9,Inputs!$H$6:$H$9))),0),"" )</f>
        <v/>
      </c>
      <c r="I1727" s="26">
        <f>IF($A1727&lt;=Inputs!$B$13,IF(4&lt;=Inputs!$B$8,IF(Inputs!$B$12&gt;0,MAX(MIN(NORM.INV(RAND(),LOOKUP(S1727,Inputs!$J$6:$J$9,Inputs!$G$6:$G$9),LOOKUP(S1727,Inputs!$J$6:$J$9,Inputs!$H$6:$H$9)),Inputs!$B$12),-Inputs!$B$12),NORM.INV(RAND(),LOOKUP(S1727,Inputs!$J$6:$J$9,Inputs!$G$6:$G$9),LOOKUP(S1727,Inputs!$J$6:$J$9,Inputs!$H$6:$H$9))),0),"" )</f>
        <v/>
      </c>
      <c r="J1727" s="26">
        <f>IF($A1727&lt;=Inputs!$B$13,IF(5&lt;=Inputs!$B$8,IF(Inputs!$B$12&gt;0,MAX(MIN(NORM.INV(RAND(),LOOKUP(T1727,Inputs!$J$6:$J$9,Inputs!$G$6:$G$9),LOOKUP(T1727,Inputs!$J$6:$J$9,Inputs!$H$6:$H$9)),Inputs!$B$12),-Inputs!$B$12),NORM.INV(RAND(),LOOKUP(T1727,Inputs!$J$6:$J$9,Inputs!$G$6:$G$9),LOOKUP(T1727,Inputs!$J$6:$J$9,Inputs!$H$6:$H$9))),0),"" )</f>
        <v/>
      </c>
      <c r="K1727" s="26">
        <f>IF($A1727&lt;=Inputs!$B$13,IF(6&lt;=Inputs!$B$8,IF(Inputs!$B$12&gt;0,MAX(MIN(NORM.INV(RAND(),LOOKUP(U1727,Inputs!$J$6:$J$9,Inputs!$G$6:$G$9),LOOKUP(U1727,Inputs!$J$6:$J$9,Inputs!$H$6:$H$9)),Inputs!$B$12),-Inputs!$B$12),NORM.INV(RAND(),LOOKUP(U1727,Inputs!$J$6:$J$9,Inputs!$G$6:$G$9),LOOKUP(U1727,Inputs!$J$6:$J$9,Inputs!$H$6:$H$9))),0),"" )</f>
        <v/>
      </c>
      <c r="L1727" s="26">
        <f>IF($A1727&lt;=Inputs!$B$13,IF(7&lt;=Inputs!$B$8,IF(Inputs!$B$12&gt;0,MAX(MIN(NORM.INV(RAND(),LOOKUP(V1727,Inputs!$J$6:$J$9,Inputs!$G$6:$G$9),LOOKUP(V1727,Inputs!$J$6:$J$9,Inputs!$H$6:$H$9)),Inputs!$B$12),-Inputs!$B$12),NORM.INV(RAND(),LOOKUP(V1727,Inputs!$J$6:$J$9,Inputs!$G$6:$G$9),LOOKUP(V1727,Inputs!$J$6:$J$9,Inputs!$H$6:$H$9))),0),"" )</f>
        <v/>
      </c>
      <c r="M1727" s="26">
        <f>IF($A1727&lt;=Inputs!$B$13,IF(8&lt;=Inputs!$B$8,IF(Inputs!$B$12&gt;0,MAX(MIN(NORM.INV(RAND(),LOOKUP(W1727,Inputs!$J$6:$J$9,Inputs!$G$6:$G$9),LOOKUP(W1727,Inputs!$J$6:$J$9,Inputs!$H$6:$H$9)),Inputs!$B$12),-Inputs!$B$12),NORM.INV(RAND(),LOOKUP(W1727,Inputs!$J$6:$J$9,Inputs!$G$6:$G$9),LOOKUP(W1727,Inputs!$J$6:$J$9,Inputs!$H$6:$H$9))),0),"" )</f>
        <v/>
      </c>
      <c r="N1727" s="26">
        <f>IF($A1727&lt;=Inputs!$B$13,IF(9&lt;=Inputs!$B$8,IF(Inputs!$B$12&gt;0,MAX(MIN(NORM.INV(RAND(),LOOKUP(X1727,Inputs!$J$6:$J$9,Inputs!$G$6:$G$9),LOOKUP(X1727,Inputs!$J$6:$J$9,Inputs!$H$6:$H$9)),Inputs!$B$12),-Inputs!$B$12),NORM.INV(RAND(),LOOKUP(X1727,Inputs!$J$6:$J$9,Inputs!$G$6:$G$9),LOOKUP(X1727,Inputs!$J$6:$J$9,Inputs!$H$6:$H$9))),0),"" )</f>
        <v/>
      </c>
      <c r="O1727" s="26">
        <f>IF($A1727&lt;=Inputs!$B$13,IF(10&lt;=Inputs!$B$8,IF(Inputs!$B$12&gt;0,MAX(MIN(NORM.INV(RAND(),LOOKUP(Y1727,Inputs!$J$6:$J$9,Inputs!$G$6:$G$9),LOOKUP(Y1727,Inputs!$J$6:$J$9,Inputs!$H$6:$H$9)),Inputs!$B$12),-Inputs!$B$12),NORM.INV(RAND(),LOOKUP(Y1727,Inputs!$J$6:$J$9,Inputs!$G$6:$G$9),LOOKUP(Y1727,Inputs!$J$6:$J$9,Inputs!$H$6:$H$9))),0),"" )</f>
        <v/>
      </c>
      <c r="P1727" s="31">
        <f>IF($A1727&lt;=Inputs!$B$13,RAND(),"")</f>
        <v/>
      </c>
      <c r="Q1727" s="31">
        <f>IF($A1727&lt;=Inputs!$B$13,RAND(),"")</f>
        <v/>
      </c>
      <c r="R1727" s="31">
        <f>IF($A1727&lt;=Inputs!$B$13,RAND(),"")</f>
        <v/>
      </c>
      <c r="S1727" s="31">
        <f>IF($A1727&lt;=Inputs!$B$13,RAND(),"")</f>
        <v/>
      </c>
      <c r="T1727" s="31">
        <f>IF($A1727&lt;=Inputs!$B$13,RAND(),"")</f>
        <v/>
      </c>
      <c r="U1727" s="31">
        <f>IF($A1727&lt;=Inputs!$B$13,RAND(),"")</f>
        <v/>
      </c>
      <c r="V1727" s="31">
        <f>IF($A1727&lt;=Inputs!$B$13,RAND(),"")</f>
        <v/>
      </c>
      <c r="W1727" s="31">
        <f>IF($A1727&lt;=Inputs!$B$13,RAND(),"")</f>
        <v/>
      </c>
      <c r="X1727" s="31">
        <f>IF($A1727&lt;=Inputs!$B$13,RAND(),"")</f>
        <v/>
      </c>
      <c r="Y1727" s="31">
        <f>IF($A1727&lt;=Inputs!$B$13,RAND(),"")</f>
        <v/>
      </c>
    </row>
    <row r="1728">
      <c r="A1728" t="n">
        <v>1723</v>
      </c>
      <c r="B1728" s="26">
        <f>IF($A1728&lt;=Inputs!$B$13,IF(Inputs!$B$8&gt;0,SUM(F1728:O1728)/Inputs!$B$8,0),"")</f>
        <v/>
      </c>
      <c r="C1728" s="27">
        <f>IF($A1728&lt;=Inputs!$B$13,B1728/100,"")</f>
        <v/>
      </c>
      <c r="D1728" s="28">
        <f>IF($A1728&lt;=Inputs!$B$13,C1728*Inputs!$B$7,"")</f>
        <v/>
      </c>
      <c r="E1728" s="29">
        <f>IF($A1728&lt;=Inputs!$B$13,IF(D1728&gt;0,1,0),"")</f>
        <v/>
      </c>
      <c r="F1728" s="26">
        <f>IF($A1728&lt;=Inputs!$B$13,IF(1&lt;=Inputs!$B$8,IF(Inputs!$B$12&gt;0,MAX(MIN(NORM.INV(RAND(),LOOKUP(P1728,Inputs!$J$6:$J$9,Inputs!$G$6:$G$9),LOOKUP(P1728,Inputs!$J$6:$J$9,Inputs!$H$6:$H$9)),Inputs!$B$12),-Inputs!$B$12),NORM.INV(RAND(),LOOKUP(P1728,Inputs!$J$6:$J$9,Inputs!$G$6:$G$9),LOOKUP(P1728,Inputs!$J$6:$J$9,Inputs!$H$6:$H$9))),0),"" )</f>
        <v/>
      </c>
      <c r="G1728" s="26">
        <f>IF($A1728&lt;=Inputs!$B$13,IF(2&lt;=Inputs!$B$8,IF(Inputs!$B$12&gt;0,MAX(MIN(NORM.INV(RAND(),LOOKUP(Q1728,Inputs!$J$6:$J$9,Inputs!$G$6:$G$9),LOOKUP(Q1728,Inputs!$J$6:$J$9,Inputs!$H$6:$H$9)),Inputs!$B$12),-Inputs!$B$12),NORM.INV(RAND(),LOOKUP(Q1728,Inputs!$J$6:$J$9,Inputs!$G$6:$G$9),LOOKUP(Q1728,Inputs!$J$6:$J$9,Inputs!$H$6:$H$9))),0),"" )</f>
        <v/>
      </c>
      <c r="H1728" s="26">
        <f>IF($A1728&lt;=Inputs!$B$13,IF(3&lt;=Inputs!$B$8,IF(Inputs!$B$12&gt;0,MAX(MIN(NORM.INV(RAND(),LOOKUP(R1728,Inputs!$J$6:$J$9,Inputs!$G$6:$G$9),LOOKUP(R1728,Inputs!$J$6:$J$9,Inputs!$H$6:$H$9)),Inputs!$B$12),-Inputs!$B$12),NORM.INV(RAND(),LOOKUP(R1728,Inputs!$J$6:$J$9,Inputs!$G$6:$G$9),LOOKUP(R1728,Inputs!$J$6:$J$9,Inputs!$H$6:$H$9))),0),"" )</f>
        <v/>
      </c>
      <c r="I1728" s="26">
        <f>IF($A1728&lt;=Inputs!$B$13,IF(4&lt;=Inputs!$B$8,IF(Inputs!$B$12&gt;0,MAX(MIN(NORM.INV(RAND(),LOOKUP(S1728,Inputs!$J$6:$J$9,Inputs!$G$6:$G$9),LOOKUP(S1728,Inputs!$J$6:$J$9,Inputs!$H$6:$H$9)),Inputs!$B$12),-Inputs!$B$12),NORM.INV(RAND(),LOOKUP(S1728,Inputs!$J$6:$J$9,Inputs!$G$6:$G$9),LOOKUP(S1728,Inputs!$J$6:$J$9,Inputs!$H$6:$H$9))),0),"" )</f>
        <v/>
      </c>
      <c r="J1728" s="26">
        <f>IF($A1728&lt;=Inputs!$B$13,IF(5&lt;=Inputs!$B$8,IF(Inputs!$B$12&gt;0,MAX(MIN(NORM.INV(RAND(),LOOKUP(T1728,Inputs!$J$6:$J$9,Inputs!$G$6:$G$9),LOOKUP(T1728,Inputs!$J$6:$J$9,Inputs!$H$6:$H$9)),Inputs!$B$12),-Inputs!$B$12),NORM.INV(RAND(),LOOKUP(T1728,Inputs!$J$6:$J$9,Inputs!$G$6:$G$9),LOOKUP(T1728,Inputs!$J$6:$J$9,Inputs!$H$6:$H$9))),0),"" )</f>
        <v/>
      </c>
      <c r="K1728" s="26">
        <f>IF($A1728&lt;=Inputs!$B$13,IF(6&lt;=Inputs!$B$8,IF(Inputs!$B$12&gt;0,MAX(MIN(NORM.INV(RAND(),LOOKUP(U1728,Inputs!$J$6:$J$9,Inputs!$G$6:$G$9),LOOKUP(U1728,Inputs!$J$6:$J$9,Inputs!$H$6:$H$9)),Inputs!$B$12),-Inputs!$B$12),NORM.INV(RAND(),LOOKUP(U1728,Inputs!$J$6:$J$9,Inputs!$G$6:$G$9),LOOKUP(U1728,Inputs!$J$6:$J$9,Inputs!$H$6:$H$9))),0),"" )</f>
        <v/>
      </c>
      <c r="L1728" s="26">
        <f>IF($A1728&lt;=Inputs!$B$13,IF(7&lt;=Inputs!$B$8,IF(Inputs!$B$12&gt;0,MAX(MIN(NORM.INV(RAND(),LOOKUP(V1728,Inputs!$J$6:$J$9,Inputs!$G$6:$G$9),LOOKUP(V1728,Inputs!$J$6:$J$9,Inputs!$H$6:$H$9)),Inputs!$B$12),-Inputs!$B$12),NORM.INV(RAND(),LOOKUP(V1728,Inputs!$J$6:$J$9,Inputs!$G$6:$G$9),LOOKUP(V1728,Inputs!$J$6:$J$9,Inputs!$H$6:$H$9))),0),"" )</f>
        <v/>
      </c>
      <c r="M1728" s="26">
        <f>IF($A1728&lt;=Inputs!$B$13,IF(8&lt;=Inputs!$B$8,IF(Inputs!$B$12&gt;0,MAX(MIN(NORM.INV(RAND(),LOOKUP(W1728,Inputs!$J$6:$J$9,Inputs!$G$6:$G$9),LOOKUP(W1728,Inputs!$J$6:$J$9,Inputs!$H$6:$H$9)),Inputs!$B$12),-Inputs!$B$12),NORM.INV(RAND(),LOOKUP(W1728,Inputs!$J$6:$J$9,Inputs!$G$6:$G$9),LOOKUP(W1728,Inputs!$J$6:$J$9,Inputs!$H$6:$H$9))),0),"" )</f>
        <v/>
      </c>
      <c r="N1728" s="26">
        <f>IF($A1728&lt;=Inputs!$B$13,IF(9&lt;=Inputs!$B$8,IF(Inputs!$B$12&gt;0,MAX(MIN(NORM.INV(RAND(),LOOKUP(X1728,Inputs!$J$6:$J$9,Inputs!$G$6:$G$9),LOOKUP(X1728,Inputs!$J$6:$J$9,Inputs!$H$6:$H$9)),Inputs!$B$12),-Inputs!$B$12),NORM.INV(RAND(),LOOKUP(X1728,Inputs!$J$6:$J$9,Inputs!$G$6:$G$9),LOOKUP(X1728,Inputs!$J$6:$J$9,Inputs!$H$6:$H$9))),0),"" )</f>
        <v/>
      </c>
      <c r="O1728" s="26">
        <f>IF($A1728&lt;=Inputs!$B$13,IF(10&lt;=Inputs!$B$8,IF(Inputs!$B$12&gt;0,MAX(MIN(NORM.INV(RAND(),LOOKUP(Y1728,Inputs!$J$6:$J$9,Inputs!$G$6:$G$9),LOOKUP(Y1728,Inputs!$J$6:$J$9,Inputs!$H$6:$H$9)),Inputs!$B$12),-Inputs!$B$12),NORM.INV(RAND(),LOOKUP(Y1728,Inputs!$J$6:$J$9,Inputs!$G$6:$G$9),LOOKUP(Y1728,Inputs!$J$6:$J$9,Inputs!$H$6:$H$9))),0),"" )</f>
        <v/>
      </c>
      <c r="P1728" s="31">
        <f>IF($A1728&lt;=Inputs!$B$13,RAND(),"")</f>
        <v/>
      </c>
      <c r="Q1728" s="31">
        <f>IF($A1728&lt;=Inputs!$B$13,RAND(),"")</f>
        <v/>
      </c>
      <c r="R1728" s="31">
        <f>IF($A1728&lt;=Inputs!$B$13,RAND(),"")</f>
        <v/>
      </c>
      <c r="S1728" s="31">
        <f>IF($A1728&lt;=Inputs!$B$13,RAND(),"")</f>
        <v/>
      </c>
      <c r="T1728" s="31">
        <f>IF($A1728&lt;=Inputs!$B$13,RAND(),"")</f>
        <v/>
      </c>
      <c r="U1728" s="31">
        <f>IF($A1728&lt;=Inputs!$B$13,RAND(),"")</f>
        <v/>
      </c>
      <c r="V1728" s="31">
        <f>IF($A1728&lt;=Inputs!$B$13,RAND(),"")</f>
        <v/>
      </c>
      <c r="W1728" s="31">
        <f>IF($A1728&lt;=Inputs!$B$13,RAND(),"")</f>
        <v/>
      </c>
      <c r="X1728" s="31">
        <f>IF($A1728&lt;=Inputs!$B$13,RAND(),"")</f>
        <v/>
      </c>
      <c r="Y1728" s="31">
        <f>IF($A1728&lt;=Inputs!$B$13,RAND(),"")</f>
        <v/>
      </c>
    </row>
    <row r="1729">
      <c r="A1729" t="n">
        <v>1724</v>
      </c>
      <c r="B1729" s="26">
        <f>IF($A1729&lt;=Inputs!$B$13,IF(Inputs!$B$8&gt;0,SUM(F1729:O1729)/Inputs!$B$8,0),"")</f>
        <v/>
      </c>
      <c r="C1729" s="27">
        <f>IF($A1729&lt;=Inputs!$B$13,B1729/100,"")</f>
        <v/>
      </c>
      <c r="D1729" s="28">
        <f>IF($A1729&lt;=Inputs!$B$13,C1729*Inputs!$B$7,"")</f>
        <v/>
      </c>
      <c r="E1729" s="29">
        <f>IF($A1729&lt;=Inputs!$B$13,IF(D1729&gt;0,1,0),"")</f>
        <v/>
      </c>
      <c r="F1729" s="26">
        <f>IF($A1729&lt;=Inputs!$B$13,IF(1&lt;=Inputs!$B$8,IF(Inputs!$B$12&gt;0,MAX(MIN(NORM.INV(RAND(),LOOKUP(P1729,Inputs!$J$6:$J$9,Inputs!$G$6:$G$9),LOOKUP(P1729,Inputs!$J$6:$J$9,Inputs!$H$6:$H$9)),Inputs!$B$12),-Inputs!$B$12),NORM.INV(RAND(),LOOKUP(P1729,Inputs!$J$6:$J$9,Inputs!$G$6:$G$9),LOOKUP(P1729,Inputs!$J$6:$J$9,Inputs!$H$6:$H$9))),0),"" )</f>
        <v/>
      </c>
      <c r="G1729" s="26">
        <f>IF($A1729&lt;=Inputs!$B$13,IF(2&lt;=Inputs!$B$8,IF(Inputs!$B$12&gt;0,MAX(MIN(NORM.INV(RAND(),LOOKUP(Q1729,Inputs!$J$6:$J$9,Inputs!$G$6:$G$9),LOOKUP(Q1729,Inputs!$J$6:$J$9,Inputs!$H$6:$H$9)),Inputs!$B$12),-Inputs!$B$12),NORM.INV(RAND(),LOOKUP(Q1729,Inputs!$J$6:$J$9,Inputs!$G$6:$G$9),LOOKUP(Q1729,Inputs!$J$6:$J$9,Inputs!$H$6:$H$9))),0),"" )</f>
        <v/>
      </c>
      <c r="H1729" s="26">
        <f>IF($A1729&lt;=Inputs!$B$13,IF(3&lt;=Inputs!$B$8,IF(Inputs!$B$12&gt;0,MAX(MIN(NORM.INV(RAND(),LOOKUP(R1729,Inputs!$J$6:$J$9,Inputs!$G$6:$G$9),LOOKUP(R1729,Inputs!$J$6:$J$9,Inputs!$H$6:$H$9)),Inputs!$B$12),-Inputs!$B$12),NORM.INV(RAND(),LOOKUP(R1729,Inputs!$J$6:$J$9,Inputs!$G$6:$G$9),LOOKUP(R1729,Inputs!$J$6:$J$9,Inputs!$H$6:$H$9))),0),"" )</f>
        <v/>
      </c>
      <c r="I1729" s="26">
        <f>IF($A1729&lt;=Inputs!$B$13,IF(4&lt;=Inputs!$B$8,IF(Inputs!$B$12&gt;0,MAX(MIN(NORM.INV(RAND(),LOOKUP(S1729,Inputs!$J$6:$J$9,Inputs!$G$6:$G$9),LOOKUP(S1729,Inputs!$J$6:$J$9,Inputs!$H$6:$H$9)),Inputs!$B$12),-Inputs!$B$12),NORM.INV(RAND(),LOOKUP(S1729,Inputs!$J$6:$J$9,Inputs!$G$6:$G$9),LOOKUP(S1729,Inputs!$J$6:$J$9,Inputs!$H$6:$H$9))),0),"" )</f>
        <v/>
      </c>
      <c r="J1729" s="26">
        <f>IF($A1729&lt;=Inputs!$B$13,IF(5&lt;=Inputs!$B$8,IF(Inputs!$B$12&gt;0,MAX(MIN(NORM.INV(RAND(),LOOKUP(T1729,Inputs!$J$6:$J$9,Inputs!$G$6:$G$9),LOOKUP(T1729,Inputs!$J$6:$J$9,Inputs!$H$6:$H$9)),Inputs!$B$12),-Inputs!$B$12),NORM.INV(RAND(),LOOKUP(T1729,Inputs!$J$6:$J$9,Inputs!$G$6:$G$9),LOOKUP(T1729,Inputs!$J$6:$J$9,Inputs!$H$6:$H$9))),0),"" )</f>
        <v/>
      </c>
      <c r="K1729" s="26">
        <f>IF($A1729&lt;=Inputs!$B$13,IF(6&lt;=Inputs!$B$8,IF(Inputs!$B$12&gt;0,MAX(MIN(NORM.INV(RAND(),LOOKUP(U1729,Inputs!$J$6:$J$9,Inputs!$G$6:$G$9),LOOKUP(U1729,Inputs!$J$6:$J$9,Inputs!$H$6:$H$9)),Inputs!$B$12),-Inputs!$B$12),NORM.INV(RAND(),LOOKUP(U1729,Inputs!$J$6:$J$9,Inputs!$G$6:$G$9),LOOKUP(U1729,Inputs!$J$6:$J$9,Inputs!$H$6:$H$9))),0),"" )</f>
        <v/>
      </c>
      <c r="L1729" s="26">
        <f>IF($A1729&lt;=Inputs!$B$13,IF(7&lt;=Inputs!$B$8,IF(Inputs!$B$12&gt;0,MAX(MIN(NORM.INV(RAND(),LOOKUP(V1729,Inputs!$J$6:$J$9,Inputs!$G$6:$G$9),LOOKUP(V1729,Inputs!$J$6:$J$9,Inputs!$H$6:$H$9)),Inputs!$B$12),-Inputs!$B$12),NORM.INV(RAND(),LOOKUP(V1729,Inputs!$J$6:$J$9,Inputs!$G$6:$G$9),LOOKUP(V1729,Inputs!$J$6:$J$9,Inputs!$H$6:$H$9))),0),"" )</f>
        <v/>
      </c>
      <c r="M1729" s="26">
        <f>IF($A1729&lt;=Inputs!$B$13,IF(8&lt;=Inputs!$B$8,IF(Inputs!$B$12&gt;0,MAX(MIN(NORM.INV(RAND(),LOOKUP(W1729,Inputs!$J$6:$J$9,Inputs!$G$6:$G$9),LOOKUP(W1729,Inputs!$J$6:$J$9,Inputs!$H$6:$H$9)),Inputs!$B$12),-Inputs!$B$12),NORM.INV(RAND(),LOOKUP(W1729,Inputs!$J$6:$J$9,Inputs!$G$6:$G$9),LOOKUP(W1729,Inputs!$J$6:$J$9,Inputs!$H$6:$H$9))),0),"" )</f>
        <v/>
      </c>
      <c r="N1729" s="26">
        <f>IF($A1729&lt;=Inputs!$B$13,IF(9&lt;=Inputs!$B$8,IF(Inputs!$B$12&gt;0,MAX(MIN(NORM.INV(RAND(),LOOKUP(X1729,Inputs!$J$6:$J$9,Inputs!$G$6:$G$9),LOOKUP(X1729,Inputs!$J$6:$J$9,Inputs!$H$6:$H$9)),Inputs!$B$12),-Inputs!$B$12),NORM.INV(RAND(),LOOKUP(X1729,Inputs!$J$6:$J$9,Inputs!$G$6:$G$9),LOOKUP(X1729,Inputs!$J$6:$J$9,Inputs!$H$6:$H$9))),0),"" )</f>
        <v/>
      </c>
      <c r="O1729" s="26">
        <f>IF($A1729&lt;=Inputs!$B$13,IF(10&lt;=Inputs!$B$8,IF(Inputs!$B$12&gt;0,MAX(MIN(NORM.INV(RAND(),LOOKUP(Y1729,Inputs!$J$6:$J$9,Inputs!$G$6:$G$9),LOOKUP(Y1729,Inputs!$J$6:$J$9,Inputs!$H$6:$H$9)),Inputs!$B$12),-Inputs!$B$12),NORM.INV(RAND(),LOOKUP(Y1729,Inputs!$J$6:$J$9,Inputs!$G$6:$G$9),LOOKUP(Y1729,Inputs!$J$6:$J$9,Inputs!$H$6:$H$9))),0),"" )</f>
        <v/>
      </c>
      <c r="P1729" s="31">
        <f>IF($A1729&lt;=Inputs!$B$13,RAND(),"")</f>
        <v/>
      </c>
      <c r="Q1729" s="31">
        <f>IF($A1729&lt;=Inputs!$B$13,RAND(),"")</f>
        <v/>
      </c>
      <c r="R1729" s="31">
        <f>IF($A1729&lt;=Inputs!$B$13,RAND(),"")</f>
        <v/>
      </c>
      <c r="S1729" s="31">
        <f>IF($A1729&lt;=Inputs!$B$13,RAND(),"")</f>
        <v/>
      </c>
      <c r="T1729" s="31">
        <f>IF($A1729&lt;=Inputs!$B$13,RAND(),"")</f>
        <v/>
      </c>
      <c r="U1729" s="31">
        <f>IF($A1729&lt;=Inputs!$B$13,RAND(),"")</f>
        <v/>
      </c>
      <c r="V1729" s="31">
        <f>IF($A1729&lt;=Inputs!$B$13,RAND(),"")</f>
        <v/>
      </c>
      <c r="W1729" s="31">
        <f>IF($A1729&lt;=Inputs!$B$13,RAND(),"")</f>
        <v/>
      </c>
      <c r="X1729" s="31">
        <f>IF($A1729&lt;=Inputs!$B$13,RAND(),"")</f>
        <v/>
      </c>
      <c r="Y1729" s="31">
        <f>IF($A1729&lt;=Inputs!$B$13,RAND(),"")</f>
        <v/>
      </c>
    </row>
    <row r="1730">
      <c r="A1730" t="n">
        <v>1725</v>
      </c>
      <c r="B1730" s="26">
        <f>IF($A1730&lt;=Inputs!$B$13,IF(Inputs!$B$8&gt;0,SUM(F1730:O1730)/Inputs!$B$8,0),"")</f>
        <v/>
      </c>
      <c r="C1730" s="27">
        <f>IF($A1730&lt;=Inputs!$B$13,B1730/100,"")</f>
        <v/>
      </c>
      <c r="D1730" s="28">
        <f>IF($A1730&lt;=Inputs!$B$13,C1730*Inputs!$B$7,"")</f>
        <v/>
      </c>
      <c r="E1730" s="29">
        <f>IF($A1730&lt;=Inputs!$B$13,IF(D1730&gt;0,1,0),"")</f>
        <v/>
      </c>
      <c r="F1730" s="26">
        <f>IF($A1730&lt;=Inputs!$B$13,IF(1&lt;=Inputs!$B$8,IF(Inputs!$B$12&gt;0,MAX(MIN(NORM.INV(RAND(),LOOKUP(P1730,Inputs!$J$6:$J$9,Inputs!$G$6:$G$9),LOOKUP(P1730,Inputs!$J$6:$J$9,Inputs!$H$6:$H$9)),Inputs!$B$12),-Inputs!$B$12),NORM.INV(RAND(),LOOKUP(P1730,Inputs!$J$6:$J$9,Inputs!$G$6:$G$9),LOOKUP(P1730,Inputs!$J$6:$J$9,Inputs!$H$6:$H$9))),0),"" )</f>
        <v/>
      </c>
      <c r="G1730" s="26">
        <f>IF($A1730&lt;=Inputs!$B$13,IF(2&lt;=Inputs!$B$8,IF(Inputs!$B$12&gt;0,MAX(MIN(NORM.INV(RAND(),LOOKUP(Q1730,Inputs!$J$6:$J$9,Inputs!$G$6:$G$9),LOOKUP(Q1730,Inputs!$J$6:$J$9,Inputs!$H$6:$H$9)),Inputs!$B$12),-Inputs!$B$12),NORM.INV(RAND(),LOOKUP(Q1730,Inputs!$J$6:$J$9,Inputs!$G$6:$G$9),LOOKUP(Q1730,Inputs!$J$6:$J$9,Inputs!$H$6:$H$9))),0),"" )</f>
        <v/>
      </c>
      <c r="H1730" s="26">
        <f>IF($A1730&lt;=Inputs!$B$13,IF(3&lt;=Inputs!$B$8,IF(Inputs!$B$12&gt;0,MAX(MIN(NORM.INV(RAND(),LOOKUP(R1730,Inputs!$J$6:$J$9,Inputs!$G$6:$G$9),LOOKUP(R1730,Inputs!$J$6:$J$9,Inputs!$H$6:$H$9)),Inputs!$B$12),-Inputs!$B$12),NORM.INV(RAND(),LOOKUP(R1730,Inputs!$J$6:$J$9,Inputs!$G$6:$G$9),LOOKUP(R1730,Inputs!$J$6:$J$9,Inputs!$H$6:$H$9))),0),"" )</f>
        <v/>
      </c>
      <c r="I1730" s="26">
        <f>IF($A1730&lt;=Inputs!$B$13,IF(4&lt;=Inputs!$B$8,IF(Inputs!$B$12&gt;0,MAX(MIN(NORM.INV(RAND(),LOOKUP(S1730,Inputs!$J$6:$J$9,Inputs!$G$6:$G$9),LOOKUP(S1730,Inputs!$J$6:$J$9,Inputs!$H$6:$H$9)),Inputs!$B$12),-Inputs!$B$12),NORM.INV(RAND(),LOOKUP(S1730,Inputs!$J$6:$J$9,Inputs!$G$6:$G$9),LOOKUP(S1730,Inputs!$J$6:$J$9,Inputs!$H$6:$H$9))),0),"" )</f>
        <v/>
      </c>
      <c r="J1730" s="26">
        <f>IF($A1730&lt;=Inputs!$B$13,IF(5&lt;=Inputs!$B$8,IF(Inputs!$B$12&gt;0,MAX(MIN(NORM.INV(RAND(),LOOKUP(T1730,Inputs!$J$6:$J$9,Inputs!$G$6:$G$9),LOOKUP(T1730,Inputs!$J$6:$J$9,Inputs!$H$6:$H$9)),Inputs!$B$12),-Inputs!$B$12),NORM.INV(RAND(),LOOKUP(T1730,Inputs!$J$6:$J$9,Inputs!$G$6:$G$9),LOOKUP(T1730,Inputs!$J$6:$J$9,Inputs!$H$6:$H$9))),0),"" )</f>
        <v/>
      </c>
      <c r="K1730" s="26">
        <f>IF($A1730&lt;=Inputs!$B$13,IF(6&lt;=Inputs!$B$8,IF(Inputs!$B$12&gt;0,MAX(MIN(NORM.INV(RAND(),LOOKUP(U1730,Inputs!$J$6:$J$9,Inputs!$G$6:$G$9),LOOKUP(U1730,Inputs!$J$6:$J$9,Inputs!$H$6:$H$9)),Inputs!$B$12),-Inputs!$B$12),NORM.INV(RAND(),LOOKUP(U1730,Inputs!$J$6:$J$9,Inputs!$G$6:$G$9),LOOKUP(U1730,Inputs!$J$6:$J$9,Inputs!$H$6:$H$9))),0),"" )</f>
        <v/>
      </c>
      <c r="L1730" s="26">
        <f>IF($A1730&lt;=Inputs!$B$13,IF(7&lt;=Inputs!$B$8,IF(Inputs!$B$12&gt;0,MAX(MIN(NORM.INV(RAND(),LOOKUP(V1730,Inputs!$J$6:$J$9,Inputs!$G$6:$G$9),LOOKUP(V1730,Inputs!$J$6:$J$9,Inputs!$H$6:$H$9)),Inputs!$B$12),-Inputs!$B$12),NORM.INV(RAND(),LOOKUP(V1730,Inputs!$J$6:$J$9,Inputs!$G$6:$G$9),LOOKUP(V1730,Inputs!$J$6:$J$9,Inputs!$H$6:$H$9))),0),"" )</f>
        <v/>
      </c>
      <c r="M1730" s="26">
        <f>IF($A1730&lt;=Inputs!$B$13,IF(8&lt;=Inputs!$B$8,IF(Inputs!$B$12&gt;0,MAX(MIN(NORM.INV(RAND(),LOOKUP(W1730,Inputs!$J$6:$J$9,Inputs!$G$6:$G$9),LOOKUP(W1730,Inputs!$J$6:$J$9,Inputs!$H$6:$H$9)),Inputs!$B$12),-Inputs!$B$12),NORM.INV(RAND(),LOOKUP(W1730,Inputs!$J$6:$J$9,Inputs!$G$6:$G$9),LOOKUP(W1730,Inputs!$J$6:$J$9,Inputs!$H$6:$H$9))),0),"" )</f>
        <v/>
      </c>
      <c r="N1730" s="26">
        <f>IF($A1730&lt;=Inputs!$B$13,IF(9&lt;=Inputs!$B$8,IF(Inputs!$B$12&gt;0,MAX(MIN(NORM.INV(RAND(),LOOKUP(X1730,Inputs!$J$6:$J$9,Inputs!$G$6:$G$9),LOOKUP(X1730,Inputs!$J$6:$J$9,Inputs!$H$6:$H$9)),Inputs!$B$12),-Inputs!$B$12),NORM.INV(RAND(),LOOKUP(X1730,Inputs!$J$6:$J$9,Inputs!$G$6:$G$9),LOOKUP(X1730,Inputs!$J$6:$J$9,Inputs!$H$6:$H$9))),0),"" )</f>
        <v/>
      </c>
      <c r="O1730" s="26">
        <f>IF($A1730&lt;=Inputs!$B$13,IF(10&lt;=Inputs!$B$8,IF(Inputs!$B$12&gt;0,MAX(MIN(NORM.INV(RAND(),LOOKUP(Y1730,Inputs!$J$6:$J$9,Inputs!$G$6:$G$9),LOOKUP(Y1730,Inputs!$J$6:$J$9,Inputs!$H$6:$H$9)),Inputs!$B$12),-Inputs!$B$12),NORM.INV(RAND(),LOOKUP(Y1730,Inputs!$J$6:$J$9,Inputs!$G$6:$G$9),LOOKUP(Y1730,Inputs!$J$6:$J$9,Inputs!$H$6:$H$9))),0),"" )</f>
        <v/>
      </c>
      <c r="P1730" s="31">
        <f>IF($A1730&lt;=Inputs!$B$13,RAND(),"")</f>
        <v/>
      </c>
      <c r="Q1730" s="31">
        <f>IF($A1730&lt;=Inputs!$B$13,RAND(),"")</f>
        <v/>
      </c>
      <c r="R1730" s="31">
        <f>IF($A1730&lt;=Inputs!$B$13,RAND(),"")</f>
        <v/>
      </c>
      <c r="S1730" s="31">
        <f>IF($A1730&lt;=Inputs!$B$13,RAND(),"")</f>
        <v/>
      </c>
      <c r="T1730" s="31">
        <f>IF($A1730&lt;=Inputs!$B$13,RAND(),"")</f>
        <v/>
      </c>
      <c r="U1730" s="31">
        <f>IF($A1730&lt;=Inputs!$B$13,RAND(),"")</f>
        <v/>
      </c>
      <c r="V1730" s="31">
        <f>IF($A1730&lt;=Inputs!$B$13,RAND(),"")</f>
        <v/>
      </c>
      <c r="W1730" s="31">
        <f>IF($A1730&lt;=Inputs!$B$13,RAND(),"")</f>
        <v/>
      </c>
      <c r="X1730" s="31">
        <f>IF($A1730&lt;=Inputs!$B$13,RAND(),"")</f>
        <v/>
      </c>
      <c r="Y1730" s="31">
        <f>IF($A1730&lt;=Inputs!$B$13,RAND(),"")</f>
        <v/>
      </c>
    </row>
    <row r="1731">
      <c r="A1731" t="n">
        <v>1726</v>
      </c>
      <c r="B1731" s="26">
        <f>IF($A1731&lt;=Inputs!$B$13,IF(Inputs!$B$8&gt;0,SUM(F1731:O1731)/Inputs!$B$8,0),"")</f>
        <v/>
      </c>
      <c r="C1731" s="27">
        <f>IF($A1731&lt;=Inputs!$B$13,B1731/100,"")</f>
        <v/>
      </c>
      <c r="D1731" s="28">
        <f>IF($A1731&lt;=Inputs!$B$13,C1731*Inputs!$B$7,"")</f>
        <v/>
      </c>
      <c r="E1731" s="29">
        <f>IF($A1731&lt;=Inputs!$B$13,IF(D1731&gt;0,1,0),"")</f>
        <v/>
      </c>
      <c r="F1731" s="26">
        <f>IF($A1731&lt;=Inputs!$B$13,IF(1&lt;=Inputs!$B$8,IF(Inputs!$B$12&gt;0,MAX(MIN(NORM.INV(RAND(),LOOKUP(P1731,Inputs!$J$6:$J$9,Inputs!$G$6:$G$9),LOOKUP(P1731,Inputs!$J$6:$J$9,Inputs!$H$6:$H$9)),Inputs!$B$12),-Inputs!$B$12),NORM.INV(RAND(),LOOKUP(P1731,Inputs!$J$6:$J$9,Inputs!$G$6:$G$9),LOOKUP(P1731,Inputs!$J$6:$J$9,Inputs!$H$6:$H$9))),0),"" )</f>
        <v/>
      </c>
      <c r="G1731" s="26">
        <f>IF($A1731&lt;=Inputs!$B$13,IF(2&lt;=Inputs!$B$8,IF(Inputs!$B$12&gt;0,MAX(MIN(NORM.INV(RAND(),LOOKUP(Q1731,Inputs!$J$6:$J$9,Inputs!$G$6:$G$9),LOOKUP(Q1731,Inputs!$J$6:$J$9,Inputs!$H$6:$H$9)),Inputs!$B$12),-Inputs!$B$12),NORM.INV(RAND(),LOOKUP(Q1731,Inputs!$J$6:$J$9,Inputs!$G$6:$G$9),LOOKUP(Q1731,Inputs!$J$6:$J$9,Inputs!$H$6:$H$9))),0),"" )</f>
        <v/>
      </c>
      <c r="H1731" s="26">
        <f>IF($A1731&lt;=Inputs!$B$13,IF(3&lt;=Inputs!$B$8,IF(Inputs!$B$12&gt;0,MAX(MIN(NORM.INV(RAND(),LOOKUP(R1731,Inputs!$J$6:$J$9,Inputs!$G$6:$G$9),LOOKUP(R1731,Inputs!$J$6:$J$9,Inputs!$H$6:$H$9)),Inputs!$B$12),-Inputs!$B$12),NORM.INV(RAND(),LOOKUP(R1731,Inputs!$J$6:$J$9,Inputs!$G$6:$G$9),LOOKUP(R1731,Inputs!$J$6:$J$9,Inputs!$H$6:$H$9))),0),"" )</f>
        <v/>
      </c>
      <c r="I1731" s="26">
        <f>IF($A1731&lt;=Inputs!$B$13,IF(4&lt;=Inputs!$B$8,IF(Inputs!$B$12&gt;0,MAX(MIN(NORM.INV(RAND(),LOOKUP(S1731,Inputs!$J$6:$J$9,Inputs!$G$6:$G$9),LOOKUP(S1731,Inputs!$J$6:$J$9,Inputs!$H$6:$H$9)),Inputs!$B$12),-Inputs!$B$12),NORM.INV(RAND(),LOOKUP(S1731,Inputs!$J$6:$J$9,Inputs!$G$6:$G$9),LOOKUP(S1731,Inputs!$J$6:$J$9,Inputs!$H$6:$H$9))),0),"" )</f>
        <v/>
      </c>
      <c r="J1731" s="26">
        <f>IF($A1731&lt;=Inputs!$B$13,IF(5&lt;=Inputs!$B$8,IF(Inputs!$B$12&gt;0,MAX(MIN(NORM.INV(RAND(),LOOKUP(T1731,Inputs!$J$6:$J$9,Inputs!$G$6:$G$9),LOOKUP(T1731,Inputs!$J$6:$J$9,Inputs!$H$6:$H$9)),Inputs!$B$12),-Inputs!$B$12),NORM.INV(RAND(),LOOKUP(T1731,Inputs!$J$6:$J$9,Inputs!$G$6:$G$9),LOOKUP(T1731,Inputs!$J$6:$J$9,Inputs!$H$6:$H$9))),0),"" )</f>
        <v/>
      </c>
      <c r="K1731" s="26">
        <f>IF($A1731&lt;=Inputs!$B$13,IF(6&lt;=Inputs!$B$8,IF(Inputs!$B$12&gt;0,MAX(MIN(NORM.INV(RAND(),LOOKUP(U1731,Inputs!$J$6:$J$9,Inputs!$G$6:$G$9),LOOKUP(U1731,Inputs!$J$6:$J$9,Inputs!$H$6:$H$9)),Inputs!$B$12),-Inputs!$B$12),NORM.INV(RAND(),LOOKUP(U1731,Inputs!$J$6:$J$9,Inputs!$G$6:$G$9),LOOKUP(U1731,Inputs!$J$6:$J$9,Inputs!$H$6:$H$9))),0),"" )</f>
        <v/>
      </c>
      <c r="L1731" s="26">
        <f>IF($A1731&lt;=Inputs!$B$13,IF(7&lt;=Inputs!$B$8,IF(Inputs!$B$12&gt;0,MAX(MIN(NORM.INV(RAND(),LOOKUP(V1731,Inputs!$J$6:$J$9,Inputs!$G$6:$G$9),LOOKUP(V1731,Inputs!$J$6:$J$9,Inputs!$H$6:$H$9)),Inputs!$B$12),-Inputs!$B$12),NORM.INV(RAND(),LOOKUP(V1731,Inputs!$J$6:$J$9,Inputs!$G$6:$G$9),LOOKUP(V1731,Inputs!$J$6:$J$9,Inputs!$H$6:$H$9))),0),"" )</f>
        <v/>
      </c>
      <c r="M1731" s="26">
        <f>IF($A1731&lt;=Inputs!$B$13,IF(8&lt;=Inputs!$B$8,IF(Inputs!$B$12&gt;0,MAX(MIN(NORM.INV(RAND(),LOOKUP(W1731,Inputs!$J$6:$J$9,Inputs!$G$6:$G$9),LOOKUP(W1731,Inputs!$J$6:$J$9,Inputs!$H$6:$H$9)),Inputs!$B$12),-Inputs!$B$12),NORM.INV(RAND(),LOOKUP(W1731,Inputs!$J$6:$J$9,Inputs!$G$6:$G$9),LOOKUP(W1731,Inputs!$J$6:$J$9,Inputs!$H$6:$H$9))),0),"" )</f>
        <v/>
      </c>
      <c r="N1731" s="26">
        <f>IF($A1731&lt;=Inputs!$B$13,IF(9&lt;=Inputs!$B$8,IF(Inputs!$B$12&gt;0,MAX(MIN(NORM.INV(RAND(),LOOKUP(X1731,Inputs!$J$6:$J$9,Inputs!$G$6:$G$9),LOOKUP(X1731,Inputs!$J$6:$J$9,Inputs!$H$6:$H$9)),Inputs!$B$12),-Inputs!$B$12),NORM.INV(RAND(),LOOKUP(X1731,Inputs!$J$6:$J$9,Inputs!$G$6:$G$9),LOOKUP(X1731,Inputs!$J$6:$J$9,Inputs!$H$6:$H$9))),0),"" )</f>
        <v/>
      </c>
      <c r="O1731" s="26">
        <f>IF($A1731&lt;=Inputs!$B$13,IF(10&lt;=Inputs!$B$8,IF(Inputs!$B$12&gt;0,MAX(MIN(NORM.INV(RAND(),LOOKUP(Y1731,Inputs!$J$6:$J$9,Inputs!$G$6:$G$9),LOOKUP(Y1731,Inputs!$J$6:$J$9,Inputs!$H$6:$H$9)),Inputs!$B$12),-Inputs!$B$12),NORM.INV(RAND(),LOOKUP(Y1731,Inputs!$J$6:$J$9,Inputs!$G$6:$G$9),LOOKUP(Y1731,Inputs!$J$6:$J$9,Inputs!$H$6:$H$9))),0),"" )</f>
        <v/>
      </c>
      <c r="P1731" s="31">
        <f>IF($A1731&lt;=Inputs!$B$13,RAND(),"")</f>
        <v/>
      </c>
      <c r="Q1731" s="31">
        <f>IF($A1731&lt;=Inputs!$B$13,RAND(),"")</f>
        <v/>
      </c>
      <c r="R1731" s="31">
        <f>IF($A1731&lt;=Inputs!$B$13,RAND(),"")</f>
        <v/>
      </c>
      <c r="S1731" s="31">
        <f>IF($A1731&lt;=Inputs!$B$13,RAND(),"")</f>
        <v/>
      </c>
      <c r="T1731" s="31">
        <f>IF($A1731&lt;=Inputs!$B$13,RAND(),"")</f>
        <v/>
      </c>
      <c r="U1731" s="31">
        <f>IF($A1731&lt;=Inputs!$B$13,RAND(),"")</f>
        <v/>
      </c>
      <c r="V1731" s="31">
        <f>IF($A1731&lt;=Inputs!$B$13,RAND(),"")</f>
        <v/>
      </c>
      <c r="W1731" s="31">
        <f>IF($A1731&lt;=Inputs!$B$13,RAND(),"")</f>
        <v/>
      </c>
      <c r="X1731" s="31">
        <f>IF($A1731&lt;=Inputs!$B$13,RAND(),"")</f>
        <v/>
      </c>
      <c r="Y1731" s="31">
        <f>IF($A1731&lt;=Inputs!$B$13,RAND(),"")</f>
        <v/>
      </c>
    </row>
    <row r="1732">
      <c r="A1732" t="n">
        <v>1727</v>
      </c>
      <c r="B1732" s="26">
        <f>IF($A1732&lt;=Inputs!$B$13,IF(Inputs!$B$8&gt;0,SUM(F1732:O1732)/Inputs!$B$8,0),"")</f>
        <v/>
      </c>
      <c r="C1732" s="27">
        <f>IF($A1732&lt;=Inputs!$B$13,B1732/100,"")</f>
        <v/>
      </c>
      <c r="D1732" s="28">
        <f>IF($A1732&lt;=Inputs!$B$13,C1732*Inputs!$B$7,"")</f>
        <v/>
      </c>
      <c r="E1732" s="29">
        <f>IF($A1732&lt;=Inputs!$B$13,IF(D1732&gt;0,1,0),"")</f>
        <v/>
      </c>
      <c r="F1732" s="26">
        <f>IF($A1732&lt;=Inputs!$B$13,IF(1&lt;=Inputs!$B$8,IF(Inputs!$B$12&gt;0,MAX(MIN(NORM.INV(RAND(),LOOKUP(P1732,Inputs!$J$6:$J$9,Inputs!$G$6:$G$9),LOOKUP(P1732,Inputs!$J$6:$J$9,Inputs!$H$6:$H$9)),Inputs!$B$12),-Inputs!$B$12),NORM.INV(RAND(),LOOKUP(P1732,Inputs!$J$6:$J$9,Inputs!$G$6:$G$9),LOOKUP(P1732,Inputs!$J$6:$J$9,Inputs!$H$6:$H$9))),0),"" )</f>
        <v/>
      </c>
      <c r="G1732" s="26">
        <f>IF($A1732&lt;=Inputs!$B$13,IF(2&lt;=Inputs!$B$8,IF(Inputs!$B$12&gt;0,MAX(MIN(NORM.INV(RAND(),LOOKUP(Q1732,Inputs!$J$6:$J$9,Inputs!$G$6:$G$9),LOOKUP(Q1732,Inputs!$J$6:$J$9,Inputs!$H$6:$H$9)),Inputs!$B$12),-Inputs!$B$12),NORM.INV(RAND(),LOOKUP(Q1732,Inputs!$J$6:$J$9,Inputs!$G$6:$G$9),LOOKUP(Q1732,Inputs!$J$6:$J$9,Inputs!$H$6:$H$9))),0),"" )</f>
        <v/>
      </c>
      <c r="H1732" s="26">
        <f>IF($A1732&lt;=Inputs!$B$13,IF(3&lt;=Inputs!$B$8,IF(Inputs!$B$12&gt;0,MAX(MIN(NORM.INV(RAND(),LOOKUP(R1732,Inputs!$J$6:$J$9,Inputs!$G$6:$G$9),LOOKUP(R1732,Inputs!$J$6:$J$9,Inputs!$H$6:$H$9)),Inputs!$B$12),-Inputs!$B$12),NORM.INV(RAND(),LOOKUP(R1732,Inputs!$J$6:$J$9,Inputs!$G$6:$G$9),LOOKUP(R1732,Inputs!$J$6:$J$9,Inputs!$H$6:$H$9))),0),"" )</f>
        <v/>
      </c>
      <c r="I1732" s="26">
        <f>IF($A1732&lt;=Inputs!$B$13,IF(4&lt;=Inputs!$B$8,IF(Inputs!$B$12&gt;0,MAX(MIN(NORM.INV(RAND(),LOOKUP(S1732,Inputs!$J$6:$J$9,Inputs!$G$6:$G$9),LOOKUP(S1732,Inputs!$J$6:$J$9,Inputs!$H$6:$H$9)),Inputs!$B$12),-Inputs!$B$12),NORM.INV(RAND(),LOOKUP(S1732,Inputs!$J$6:$J$9,Inputs!$G$6:$G$9),LOOKUP(S1732,Inputs!$J$6:$J$9,Inputs!$H$6:$H$9))),0),"" )</f>
        <v/>
      </c>
      <c r="J1732" s="26">
        <f>IF($A1732&lt;=Inputs!$B$13,IF(5&lt;=Inputs!$B$8,IF(Inputs!$B$12&gt;0,MAX(MIN(NORM.INV(RAND(),LOOKUP(T1732,Inputs!$J$6:$J$9,Inputs!$G$6:$G$9),LOOKUP(T1732,Inputs!$J$6:$J$9,Inputs!$H$6:$H$9)),Inputs!$B$12),-Inputs!$B$12),NORM.INV(RAND(),LOOKUP(T1732,Inputs!$J$6:$J$9,Inputs!$G$6:$G$9),LOOKUP(T1732,Inputs!$J$6:$J$9,Inputs!$H$6:$H$9))),0),"" )</f>
        <v/>
      </c>
      <c r="K1732" s="26">
        <f>IF($A1732&lt;=Inputs!$B$13,IF(6&lt;=Inputs!$B$8,IF(Inputs!$B$12&gt;0,MAX(MIN(NORM.INV(RAND(),LOOKUP(U1732,Inputs!$J$6:$J$9,Inputs!$G$6:$G$9),LOOKUP(U1732,Inputs!$J$6:$J$9,Inputs!$H$6:$H$9)),Inputs!$B$12),-Inputs!$B$12),NORM.INV(RAND(),LOOKUP(U1732,Inputs!$J$6:$J$9,Inputs!$G$6:$G$9),LOOKUP(U1732,Inputs!$J$6:$J$9,Inputs!$H$6:$H$9))),0),"" )</f>
        <v/>
      </c>
      <c r="L1732" s="26">
        <f>IF($A1732&lt;=Inputs!$B$13,IF(7&lt;=Inputs!$B$8,IF(Inputs!$B$12&gt;0,MAX(MIN(NORM.INV(RAND(),LOOKUP(V1732,Inputs!$J$6:$J$9,Inputs!$G$6:$G$9),LOOKUP(V1732,Inputs!$J$6:$J$9,Inputs!$H$6:$H$9)),Inputs!$B$12),-Inputs!$B$12),NORM.INV(RAND(),LOOKUP(V1732,Inputs!$J$6:$J$9,Inputs!$G$6:$G$9),LOOKUP(V1732,Inputs!$J$6:$J$9,Inputs!$H$6:$H$9))),0),"" )</f>
        <v/>
      </c>
      <c r="M1732" s="26">
        <f>IF($A1732&lt;=Inputs!$B$13,IF(8&lt;=Inputs!$B$8,IF(Inputs!$B$12&gt;0,MAX(MIN(NORM.INV(RAND(),LOOKUP(W1732,Inputs!$J$6:$J$9,Inputs!$G$6:$G$9),LOOKUP(W1732,Inputs!$J$6:$J$9,Inputs!$H$6:$H$9)),Inputs!$B$12),-Inputs!$B$12),NORM.INV(RAND(),LOOKUP(W1732,Inputs!$J$6:$J$9,Inputs!$G$6:$G$9),LOOKUP(W1732,Inputs!$J$6:$J$9,Inputs!$H$6:$H$9))),0),"" )</f>
        <v/>
      </c>
      <c r="N1732" s="26">
        <f>IF($A1732&lt;=Inputs!$B$13,IF(9&lt;=Inputs!$B$8,IF(Inputs!$B$12&gt;0,MAX(MIN(NORM.INV(RAND(),LOOKUP(X1732,Inputs!$J$6:$J$9,Inputs!$G$6:$G$9),LOOKUP(X1732,Inputs!$J$6:$J$9,Inputs!$H$6:$H$9)),Inputs!$B$12),-Inputs!$B$12),NORM.INV(RAND(),LOOKUP(X1732,Inputs!$J$6:$J$9,Inputs!$G$6:$G$9),LOOKUP(X1732,Inputs!$J$6:$J$9,Inputs!$H$6:$H$9))),0),"" )</f>
        <v/>
      </c>
      <c r="O1732" s="26">
        <f>IF($A1732&lt;=Inputs!$B$13,IF(10&lt;=Inputs!$B$8,IF(Inputs!$B$12&gt;0,MAX(MIN(NORM.INV(RAND(),LOOKUP(Y1732,Inputs!$J$6:$J$9,Inputs!$G$6:$G$9),LOOKUP(Y1732,Inputs!$J$6:$J$9,Inputs!$H$6:$H$9)),Inputs!$B$12),-Inputs!$B$12),NORM.INV(RAND(),LOOKUP(Y1732,Inputs!$J$6:$J$9,Inputs!$G$6:$G$9),LOOKUP(Y1732,Inputs!$J$6:$J$9,Inputs!$H$6:$H$9))),0),"" )</f>
        <v/>
      </c>
      <c r="P1732" s="31">
        <f>IF($A1732&lt;=Inputs!$B$13,RAND(),"")</f>
        <v/>
      </c>
      <c r="Q1732" s="31">
        <f>IF($A1732&lt;=Inputs!$B$13,RAND(),"")</f>
        <v/>
      </c>
      <c r="R1732" s="31">
        <f>IF($A1732&lt;=Inputs!$B$13,RAND(),"")</f>
        <v/>
      </c>
      <c r="S1732" s="31">
        <f>IF($A1732&lt;=Inputs!$B$13,RAND(),"")</f>
        <v/>
      </c>
      <c r="T1732" s="31">
        <f>IF($A1732&lt;=Inputs!$B$13,RAND(),"")</f>
        <v/>
      </c>
      <c r="U1732" s="31">
        <f>IF($A1732&lt;=Inputs!$B$13,RAND(),"")</f>
        <v/>
      </c>
      <c r="V1732" s="31">
        <f>IF($A1732&lt;=Inputs!$B$13,RAND(),"")</f>
        <v/>
      </c>
      <c r="W1732" s="31">
        <f>IF($A1732&lt;=Inputs!$B$13,RAND(),"")</f>
        <v/>
      </c>
      <c r="X1732" s="31">
        <f>IF($A1732&lt;=Inputs!$B$13,RAND(),"")</f>
        <v/>
      </c>
      <c r="Y1732" s="31">
        <f>IF($A1732&lt;=Inputs!$B$13,RAND(),"")</f>
        <v/>
      </c>
    </row>
    <row r="1733">
      <c r="A1733" t="n">
        <v>1728</v>
      </c>
      <c r="B1733" s="26">
        <f>IF($A1733&lt;=Inputs!$B$13,IF(Inputs!$B$8&gt;0,SUM(F1733:O1733)/Inputs!$B$8,0),"")</f>
        <v/>
      </c>
      <c r="C1733" s="27">
        <f>IF($A1733&lt;=Inputs!$B$13,B1733/100,"")</f>
        <v/>
      </c>
      <c r="D1733" s="28">
        <f>IF($A1733&lt;=Inputs!$B$13,C1733*Inputs!$B$7,"")</f>
        <v/>
      </c>
      <c r="E1733" s="29">
        <f>IF($A1733&lt;=Inputs!$B$13,IF(D1733&gt;0,1,0),"")</f>
        <v/>
      </c>
      <c r="F1733" s="26">
        <f>IF($A1733&lt;=Inputs!$B$13,IF(1&lt;=Inputs!$B$8,IF(Inputs!$B$12&gt;0,MAX(MIN(NORM.INV(RAND(),LOOKUP(P1733,Inputs!$J$6:$J$9,Inputs!$G$6:$G$9),LOOKUP(P1733,Inputs!$J$6:$J$9,Inputs!$H$6:$H$9)),Inputs!$B$12),-Inputs!$B$12),NORM.INV(RAND(),LOOKUP(P1733,Inputs!$J$6:$J$9,Inputs!$G$6:$G$9),LOOKUP(P1733,Inputs!$J$6:$J$9,Inputs!$H$6:$H$9))),0),"" )</f>
        <v/>
      </c>
      <c r="G1733" s="26">
        <f>IF($A1733&lt;=Inputs!$B$13,IF(2&lt;=Inputs!$B$8,IF(Inputs!$B$12&gt;0,MAX(MIN(NORM.INV(RAND(),LOOKUP(Q1733,Inputs!$J$6:$J$9,Inputs!$G$6:$G$9),LOOKUP(Q1733,Inputs!$J$6:$J$9,Inputs!$H$6:$H$9)),Inputs!$B$12),-Inputs!$B$12),NORM.INV(RAND(),LOOKUP(Q1733,Inputs!$J$6:$J$9,Inputs!$G$6:$G$9),LOOKUP(Q1733,Inputs!$J$6:$J$9,Inputs!$H$6:$H$9))),0),"" )</f>
        <v/>
      </c>
      <c r="H1733" s="26">
        <f>IF($A1733&lt;=Inputs!$B$13,IF(3&lt;=Inputs!$B$8,IF(Inputs!$B$12&gt;0,MAX(MIN(NORM.INV(RAND(),LOOKUP(R1733,Inputs!$J$6:$J$9,Inputs!$G$6:$G$9),LOOKUP(R1733,Inputs!$J$6:$J$9,Inputs!$H$6:$H$9)),Inputs!$B$12),-Inputs!$B$12),NORM.INV(RAND(),LOOKUP(R1733,Inputs!$J$6:$J$9,Inputs!$G$6:$G$9),LOOKUP(R1733,Inputs!$J$6:$J$9,Inputs!$H$6:$H$9))),0),"" )</f>
        <v/>
      </c>
      <c r="I1733" s="26">
        <f>IF($A1733&lt;=Inputs!$B$13,IF(4&lt;=Inputs!$B$8,IF(Inputs!$B$12&gt;0,MAX(MIN(NORM.INV(RAND(),LOOKUP(S1733,Inputs!$J$6:$J$9,Inputs!$G$6:$G$9),LOOKUP(S1733,Inputs!$J$6:$J$9,Inputs!$H$6:$H$9)),Inputs!$B$12),-Inputs!$B$12),NORM.INV(RAND(),LOOKUP(S1733,Inputs!$J$6:$J$9,Inputs!$G$6:$G$9),LOOKUP(S1733,Inputs!$J$6:$J$9,Inputs!$H$6:$H$9))),0),"" )</f>
        <v/>
      </c>
      <c r="J1733" s="26">
        <f>IF($A1733&lt;=Inputs!$B$13,IF(5&lt;=Inputs!$B$8,IF(Inputs!$B$12&gt;0,MAX(MIN(NORM.INV(RAND(),LOOKUP(T1733,Inputs!$J$6:$J$9,Inputs!$G$6:$G$9),LOOKUP(T1733,Inputs!$J$6:$J$9,Inputs!$H$6:$H$9)),Inputs!$B$12),-Inputs!$B$12),NORM.INV(RAND(),LOOKUP(T1733,Inputs!$J$6:$J$9,Inputs!$G$6:$G$9),LOOKUP(T1733,Inputs!$J$6:$J$9,Inputs!$H$6:$H$9))),0),"" )</f>
        <v/>
      </c>
      <c r="K1733" s="26">
        <f>IF($A1733&lt;=Inputs!$B$13,IF(6&lt;=Inputs!$B$8,IF(Inputs!$B$12&gt;0,MAX(MIN(NORM.INV(RAND(),LOOKUP(U1733,Inputs!$J$6:$J$9,Inputs!$G$6:$G$9),LOOKUP(U1733,Inputs!$J$6:$J$9,Inputs!$H$6:$H$9)),Inputs!$B$12),-Inputs!$B$12),NORM.INV(RAND(),LOOKUP(U1733,Inputs!$J$6:$J$9,Inputs!$G$6:$G$9),LOOKUP(U1733,Inputs!$J$6:$J$9,Inputs!$H$6:$H$9))),0),"" )</f>
        <v/>
      </c>
      <c r="L1733" s="26">
        <f>IF($A1733&lt;=Inputs!$B$13,IF(7&lt;=Inputs!$B$8,IF(Inputs!$B$12&gt;0,MAX(MIN(NORM.INV(RAND(),LOOKUP(V1733,Inputs!$J$6:$J$9,Inputs!$G$6:$G$9),LOOKUP(V1733,Inputs!$J$6:$J$9,Inputs!$H$6:$H$9)),Inputs!$B$12),-Inputs!$B$12),NORM.INV(RAND(),LOOKUP(V1733,Inputs!$J$6:$J$9,Inputs!$G$6:$G$9),LOOKUP(V1733,Inputs!$J$6:$J$9,Inputs!$H$6:$H$9))),0),"" )</f>
        <v/>
      </c>
      <c r="M1733" s="26">
        <f>IF($A1733&lt;=Inputs!$B$13,IF(8&lt;=Inputs!$B$8,IF(Inputs!$B$12&gt;0,MAX(MIN(NORM.INV(RAND(),LOOKUP(W1733,Inputs!$J$6:$J$9,Inputs!$G$6:$G$9),LOOKUP(W1733,Inputs!$J$6:$J$9,Inputs!$H$6:$H$9)),Inputs!$B$12),-Inputs!$B$12),NORM.INV(RAND(),LOOKUP(W1733,Inputs!$J$6:$J$9,Inputs!$G$6:$G$9),LOOKUP(W1733,Inputs!$J$6:$J$9,Inputs!$H$6:$H$9))),0),"" )</f>
        <v/>
      </c>
      <c r="N1733" s="26">
        <f>IF($A1733&lt;=Inputs!$B$13,IF(9&lt;=Inputs!$B$8,IF(Inputs!$B$12&gt;0,MAX(MIN(NORM.INV(RAND(),LOOKUP(X1733,Inputs!$J$6:$J$9,Inputs!$G$6:$G$9),LOOKUP(X1733,Inputs!$J$6:$J$9,Inputs!$H$6:$H$9)),Inputs!$B$12),-Inputs!$B$12),NORM.INV(RAND(),LOOKUP(X1733,Inputs!$J$6:$J$9,Inputs!$G$6:$G$9),LOOKUP(X1733,Inputs!$J$6:$J$9,Inputs!$H$6:$H$9))),0),"" )</f>
        <v/>
      </c>
      <c r="O1733" s="26">
        <f>IF($A1733&lt;=Inputs!$B$13,IF(10&lt;=Inputs!$B$8,IF(Inputs!$B$12&gt;0,MAX(MIN(NORM.INV(RAND(),LOOKUP(Y1733,Inputs!$J$6:$J$9,Inputs!$G$6:$G$9),LOOKUP(Y1733,Inputs!$J$6:$J$9,Inputs!$H$6:$H$9)),Inputs!$B$12),-Inputs!$B$12),NORM.INV(RAND(),LOOKUP(Y1733,Inputs!$J$6:$J$9,Inputs!$G$6:$G$9),LOOKUP(Y1733,Inputs!$J$6:$J$9,Inputs!$H$6:$H$9))),0),"" )</f>
        <v/>
      </c>
      <c r="P1733" s="31">
        <f>IF($A1733&lt;=Inputs!$B$13,RAND(),"")</f>
        <v/>
      </c>
      <c r="Q1733" s="31">
        <f>IF($A1733&lt;=Inputs!$B$13,RAND(),"")</f>
        <v/>
      </c>
      <c r="R1733" s="31">
        <f>IF($A1733&lt;=Inputs!$B$13,RAND(),"")</f>
        <v/>
      </c>
      <c r="S1733" s="31">
        <f>IF($A1733&lt;=Inputs!$B$13,RAND(),"")</f>
        <v/>
      </c>
      <c r="T1733" s="31">
        <f>IF($A1733&lt;=Inputs!$B$13,RAND(),"")</f>
        <v/>
      </c>
      <c r="U1733" s="31">
        <f>IF($A1733&lt;=Inputs!$B$13,RAND(),"")</f>
        <v/>
      </c>
      <c r="V1733" s="31">
        <f>IF($A1733&lt;=Inputs!$B$13,RAND(),"")</f>
        <v/>
      </c>
      <c r="W1733" s="31">
        <f>IF($A1733&lt;=Inputs!$B$13,RAND(),"")</f>
        <v/>
      </c>
      <c r="X1733" s="31">
        <f>IF($A1733&lt;=Inputs!$B$13,RAND(),"")</f>
        <v/>
      </c>
      <c r="Y1733" s="31">
        <f>IF($A1733&lt;=Inputs!$B$13,RAND(),"")</f>
        <v/>
      </c>
    </row>
    <row r="1734">
      <c r="A1734" t="n">
        <v>1729</v>
      </c>
      <c r="B1734" s="26">
        <f>IF($A1734&lt;=Inputs!$B$13,IF(Inputs!$B$8&gt;0,SUM(F1734:O1734)/Inputs!$B$8,0),"")</f>
        <v/>
      </c>
      <c r="C1734" s="27">
        <f>IF($A1734&lt;=Inputs!$B$13,B1734/100,"")</f>
        <v/>
      </c>
      <c r="D1734" s="28">
        <f>IF($A1734&lt;=Inputs!$B$13,C1734*Inputs!$B$7,"")</f>
        <v/>
      </c>
      <c r="E1734" s="29">
        <f>IF($A1734&lt;=Inputs!$B$13,IF(D1734&gt;0,1,0),"")</f>
        <v/>
      </c>
      <c r="F1734" s="26">
        <f>IF($A1734&lt;=Inputs!$B$13,IF(1&lt;=Inputs!$B$8,IF(Inputs!$B$12&gt;0,MAX(MIN(NORM.INV(RAND(),LOOKUP(P1734,Inputs!$J$6:$J$9,Inputs!$G$6:$G$9),LOOKUP(P1734,Inputs!$J$6:$J$9,Inputs!$H$6:$H$9)),Inputs!$B$12),-Inputs!$B$12),NORM.INV(RAND(),LOOKUP(P1734,Inputs!$J$6:$J$9,Inputs!$G$6:$G$9),LOOKUP(P1734,Inputs!$J$6:$J$9,Inputs!$H$6:$H$9))),0),"" )</f>
        <v/>
      </c>
      <c r="G1734" s="26">
        <f>IF($A1734&lt;=Inputs!$B$13,IF(2&lt;=Inputs!$B$8,IF(Inputs!$B$12&gt;0,MAX(MIN(NORM.INV(RAND(),LOOKUP(Q1734,Inputs!$J$6:$J$9,Inputs!$G$6:$G$9),LOOKUP(Q1734,Inputs!$J$6:$J$9,Inputs!$H$6:$H$9)),Inputs!$B$12),-Inputs!$B$12),NORM.INV(RAND(),LOOKUP(Q1734,Inputs!$J$6:$J$9,Inputs!$G$6:$G$9),LOOKUP(Q1734,Inputs!$J$6:$J$9,Inputs!$H$6:$H$9))),0),"" )</f>
        <v/>
      </c>
      <c r="H1734" s="26">
        <f>IF($A1734&lt;=Inputs!$B$13,IF(3&lt;=Inputs!$B$8,IF(Inputs!$B$12&gt;0,MAX(MIN(NORM.INV(RAND(),LOOKUP(R1734,Inputs!$J$6:$J$9,Inputs!$G$6:$G$9),LOOKUP(R1734,Inputs!$J$6:$J$9,Inputs!$H$6:$H$9)),Inputs!$B$12),-Inputs!$B$12),NORM.INV(RAND(),LOOKUP(R1734,Inputs!$J$6:$J$9,Inputs!$G$6:$G$9),LOOKUP(R1734,Inputs!$J$6:$J$9,Inputs!$H$6:$H$9))),0),"" )</f>
        <v/>
      </c>
      <c r="I1734" s="26">
        <f>IF($A1734&lt;=Inputs!$B$13,IF(4&lt;=Inputs!$B$8,IF(Inputs!$B$12&gt;0,MAX(MIN(NORM.INV(RAND(),LOOKUP(S1734,Inputs!$J$6:$J$9,Inputs!$G$6:$G$9),LOOKUP(S1734,Inputs!$J$6:$J$9,Inputs!$H$6:$H$9)),Inputs!$B$12),-Inputs!$B$12),NORM.INV(RAND(),LOOKUP(S1734,Inputs!$J$6:$J$9,Inputs!$G$6:$G$9),LOOKUP(S1734,Inputs!$J$6:$J$9,Inputs!$H$6:$H$9))),0),"" )</f>
        <v/>
      </c>
      <c r="J1734" s="26">
        <f>IF($A1734&lt;=Inputs!$B$13,IF(5&lt;=Inputs!$B$8,IF(Inputs!$B$12&gt;0,MAX(MIN(NORM.INV(RAND(),LOOKUP(T1734,Inputs!$J$6:$J$9,Inputs!$G$6:$G$9),LOOKUP(T1734,Inputs!$J$6:$J$9,Inputs!$H$6:$H$9)),Inputs!$B$12),-Inputs!$B$12),NORM.INV(RAND(),LOOKUP(T1734,Inputs!$J$6:$J$9,Inputs!$G$6:$G$9),LOOKUP(T1734,Inputs!$J$6:$J$9,Inputs!$H$6:$H$9))),0),"" )</f>
        <v/>
      </c>
      <c r="K1734" s="26">
        <f>IF($A1734&lt;=Inputs!$B$13,IF(6&lt;=Inputs!$B$8,IF(Inputs!$B$12&gt;0,MAX(MIN(NORM.INV(RAND(),LOOKUP(U1734,Inputs!$J$6:$J$9,Inputs!$G$6:$G$9),LOOKUP(U1734,Inputs!$J$6:$J$9,Inputs!$H$6:$H$9)),Inputs!$B$12),-Inputs!$B$12),NORM.INV(RAND(),LOOKUP(U1734,Inputs!$J$6:$J$9,Inputs!$G$6:$G$9),LOOKUP(U1734,Inputs!$J$6:$J$9,Inputs!$H$6:$H$9))),0),"" )</f>
        <v/>
      </c>
      <c r="L1734" s="26">
        <f>IF($A1734&lt;=Inputs!$B$13,IF(7&lt;=Inputs!$B$8,IF(Inputs!$B$12&gt;0,MAX(MIN(NORM.INV(RAND(),LOOKUP(V1734,Inputs!$J$6:$J$9,Inputs!$G$6:$G$9),LOOKUP(V1734,Inputs!$J$6:$J$9,Inputs!$H$6:$H$9)),Inputs!$B$12),-Inputs!$B$12),NORM.INV(RAND(),LOOKUP(V1734,Inputs!$J$6:$J$9,Inputs!$G$6:$G$9),LOOKUP(V1734,Inputs!$J$6:$J$9,Inputs!$H$6:$H$9))),0),"" )</f>
        <v/>
      </c>
      <c r="M1734" s="26">
        <f>IF($A1734&lt;=Inputs!$B$13,IF(8&lt;=Inputs!$B$8,IF(Inputs!$B$12&gt;0,MAX(MIN(NORM.INV(RAND(),LOOKUP(W1734,Inputs!$J$6:$J$9,Inputs!$G$6:$G$9),LOOKUP(W1734,Inputs!$J$6:$J$9,Inputs!$H$6:$H$9)),Inputs!$B$12),-Inputs!$B$12),NORM.INV(RAND(),LOOKUP(W1734,Inputs!$J$6:$J$9,Inputs!$G$6:$G$9),LOOKUP(W1734,Inputs!$J$6:$J$9,Inputs!$H$6:$H$9))),0),"" )</f>
        <v/>
      </c>
      <c r="N1734" s="26">
        <f>IF($A1734&lt;=Inputs!$B$13,IF(9&lt;=Inputs!$B$8,IF(Inputs!$B$12&gt;0,MAX(MIN(NORM.INV(RAND(),LOOKUP(X1734,Inputs!$J$6:$J$9,Inputs!$G$6:$G$9),LOOKUP(X1734,Inputs!$J$6:$J$9,Inputs!$H$6:$H$9)),Inputs!$B$12),-Inputs!$B$12),NORM.INV(RAND(),LOOKUP(X1734,Inputs!$J$6:$J$9,Inputs!$G$6:$G$9),LOOKUP(X1734,Inputs!$J$6:$J$9,Inputs!$H$6:$H$9))),0),"" )</f>
        <v/>
      </c>
      <c r="O1734" s="26">
        <f>IF($A1734&lt;=Inputs!$B$13,IF(10&lt;=Inputs!$B$8,IF(Inputs!$B$12&gt;0,MAX(MIN(NORM.INV(RAND(),LOOKUP(Y1734,Inputs!$J$6:$J$9,Inputs!$G$6:$G$9),LOOKUP(Y1734,Inputs!$J$6:$J$9,Inputs!$H$6:$H$9)),Inputs!$B$12),-Inputs!$B$12),NORM.INV(RAND(),LOOKUP(Y1734,Inputs!$J$6:$J$9,Inputs!$G$6:$G$9),LOOKUP(Y1734,Inputs!$J$6:$J$9,Inputs!$H$6:$H$9))),0),"" )</f>
        <v/>
      </c>
      <c r="P1734" s="31">
        <f>IF($A1734&lt;=Inputs!$B$13,RAND(),"")</f>
        <v/>
      </c>
      <c r="Q1734" s="31">
        <f>IF($A1734&lt;=Inputs!$B$13,RAND(),"")</f>
        <v/>
      </c>
      <c r="R1734" s="31">
        <f>IF($A1734&lt;=Inputs!$B$13,RAND(),"")</f>
        <v/>
      </c>
      <c r="S1734" s="31">
        <f>IF($A1734&lt;=Inputs!$B$13,RAND(),"")</f>
        <v/>
      </c>
      <c r="T1734" s="31">
        <f>IF($A1734&lt;=Inputs!$B$13,RAND(),"")</f>
        <v/>
      </c>
      <c r="U1734" s="31">
        <f>IF($A1734&lt;=Inputs!$B$13,RAND(),"")</f>
        <v/>
      </c>
      <c r="V1734" s="31">
        <f>IF($A1734&lt;=Inputs!$B$13,RAND(),"")</f>
        <v/>
      </c>
      <c r="W1734" s="31">
        <f>IF($A1734&lt;=Inputs!$B$13,RAND(),"")</f>
        <v/>
      </c>
      <c r="X1734" s="31">
        <f>IF($A1734&lt;=Inputs!$B$13,RAND(),"")</f>
        <v/>
      </c>
      <c r="Y1734" s="31">
        <f>IF($A1734&lt;=Inputs!$B$13,RAND(),"")</f>
        <v/>
      </c>
    </row>
    <row r="1735">
      <c r="A1735" t="n">
        <v>1730</v>
      </c>
      <c r="B1735" s="26">
        <f>IF($A1735&lt;=Inputs!$B$13,IF(Inputs!$B$8&gt;0,SUM(F1735:O1735)/Inputs!$B$8,0),"")</f>
        <v/>
      </c>
      <c r="C1735" s="27">
        <f>IF($A1735&lt;=Inputs!$B$13,B1735/100,"")</f>
        <v/>
      </c>
      <c r="D1735" s="28">
        <f>IF($A1735&lt;=Inputs!$B$13,C1735*Inputs!$B$7,"")</f>
        <v/>
      </c>
      <c r="E1735" s="29">
        <f>IF($A1735&lt;=Inputs!$B$13,IF(D1735&gt;0,1,0),"")</f>
        <v/>
      </c>
      <c r="F1735" s="26">
        <f>IF($A1735&lt;=Inputs!$B$13,IF(1&lt;=Inputs!$B$8,IF(Inputs!$B$12&gt;0,MAX(MIN(NORM.INV(RAND(),LOOKUP(P1735,Inputs!$J$6:$J$9,Inputs!$G$6:$G$9),LOOKUP(P1735,Inputs!$J$6:$J$9,Inputs!$H$6:$H$9)),Inputs!$B$12),-Inputs!$B$12),NORM.INV(RAND(),LOOKUP(P1735,Inputs!$J$6:$J$9,Inputs!$G$6:$G$9),LOOKUP(P1735,Inputs!$J$6:$J$9,Inputs!$H$6:$H$9))),0),"" )</f>
        <v/>
      </c>
      <c r="G1735" s="26">
        <f>IF($A1735&lt;=Inputs!$B$13,IF(2&lt;=Inputs!$B$8,IF(Inputs!$B$12&gt;0,MAX(MIN(NORM.INV(RAND(),LOOKUP(Q1735,Inputs!$J$6:$J$9,Inputs!$G$6:$G$9),LOOKUP(Q1735,Inputs!$J$6:$J$9,Inputs!$H$6:$H$9)),Inputs!$B$12),-Inputs!$B$12),NORM.INV(RAND(),LOOKUP(Q1735,Inputs!$J$6:$J$9,Inputs!$G$6:$G$9),LOOKUP(Q1735,Inputs!$J$6:$J$9,Inputs!$H$6:$H$9))),0),"" )</f>
        <v/>
      </c>
      <c r="H1735" s="26">
        <f>IF($A1735&lt;=Inputs!$B$13,IF(3&lt;=Inputs!$B$8,IF(Inputs!$B$12&gt;0,MAX(MIN(NORM.INV(RAND(),LOOKUP(R1735,Inputs!$J$6:$J$9,Inputs!$G$6:$G$9),LOOKUP(R1735,Inputs!$J$6:$J$9,Inputs!$H$6:$H$9)),Inputs!$B$12),-Inputs!$B$12),NORM.INV(RAND(),LOOKUP(R1735,Inputs!$J$6:$J$9,Inputs!$G$6:$G$9),LOOKUP(R1735,Inputs!$J$6:$J$9,Inputs!$H$6:$H$9))),0),"" )</f>
        <v/>
      </c>
      <c r="I1735" s="26">
        <f>IF($A1735&lt;=Inputs!$B$13,IF(4&lt;=Inputs!$B$8,IF(Inputs!$B$12&gt;0,MAX(MIN(NORM.INV(RAND(),LOOKUP(S1735,Inputs!$J$6:$J$9,Inputs!$G$6:$G$9),LOOKUP(S1735,Inputs!$J$6:$J$9,Inputs!$H$6:$H$9)),Inputs!$B$12),-Inputs!$B$12),NORM.INV(RAND(),LOOKUP(S1735,Inputs!$J$6:$J$9,Inputs!$G$6:$G$9),LOOKUP(S1735,Inputs!$J$6:$J$9,Inputs!$H$6:$H$9))),0),"" )</f>
        <v/>
      </c>
      <c r="J1735" s="26">
        <f>IF($A1735&lt;=Inputs!$B$13,IF(5&lt;=Inputs!$B$8,IF(Inputs!$B$12&gt;0,MAX(MIN(NORM.INV(RAND(),LOOKUP(T1735,Inputs!$J$6:$J$9,Inputs!$G$6:$G$9),LOOKUP(T1735,Inputs!$J$6:$J$9,Inputs!$H$6:$H$9)),Inputs!$B$12),-Inputs!$B$12),NORM.INV(RAND(),LOOKUP(T1735,Inputs!$J$6:$J$9,Inputs!$G$6:$G$9),LOOKUP(T1735,Inputs!$J$6:$J$9,Inputs!$H$6:$H$9))),0),"" )</f>
        <v/>
      </c>
      <c r="K1735" s="26">
        <f>IF($A1735&lt;=Inputs!$B$13,IF(6&lt;=Inputs!$B$8,IF(Inputs!$B$12&gt;0,MAX(MIN(NORM.INV(RAND(),LOOKUP(U1735,Inputs!$J$6:$J$9,Inputs!$G$6:$G$9),LOOKUP(U1735,Inputs!$J$6:$J$9,Inputs!$H$6:$H$9)),Inputs!$B$12),-Inputs!$B$12),NORM.INV(RAND(),LOOKUP(U1735,Inputs!$J$6:$J$9,Inputs!$G$6:$G$9),LOOKUP(U1735,Inputs!$J$6:$J$9,Inputs!$H$6:$H$9))),0),"" )</f>
        <v/>
      </c>
      <c r="L1735" s="26">
        <f>IF($A1735&lt;=Inputs!$B$13,IF(7&lt;=Inputs!$B$8,IF(Inputs!$B$12&gt;0,MAX(MIN(NORM.INV(RAND(),LOOKUP(V1735,Inputs!$J$6:$J$9,Inputs!$G$6:$G$9),LOOKUP(V1735,Inputs!$J$6:$J$9,Inputs!$H$6:$H$9)),Inputs!$B$12),-Inputs!$B$12),NORM.INV(RAND(),LOOKUP(V1735,Inputs!$J$6:$J$9,Inputs!$G$6:$G$9),LOOKUP(V1735,Inputs!$J$6:$J$9,Inputs!$H$6:$H$9))),0),"" )</f>
        <v/>
      </c>
      <c r="M1735" s="26">
        <f>IF($A1735&lt;=Inputs!$B$13,IF(8&lt;=Inputs!$B$8,IF(Inputs!$B$12&gt;0,MAX(MIN(NORM.INV(RAND(),LOOKUP(W1735,Inputs!$J$6:$J$9,Inputs!$G$6:$G$9),LOOKUP(W1735,Inputs!$J$6:$J$9,Inputs!$H$6:$H$9)),Inputs!$B$12),-Inputs!$B$12),NORM.INV(RAND(),LOOKUP(W1735,Inputs!$J$6:$J$9,Inputs!$G$6:$G$9),LOOKUP(W1735,Inputs!$J$6:$J$9,Inputs!$H$6:$H$9))),0),"" )</f>
        <v/>
      </c>
      <c r="N1735" s="26">
        <f>IF($A1735&lt;=Inputs!$B$13,IF(9&lt;=Inputs!$B$8,IF(Inputs!$B$12&gt;0,MAX(MIN(NORM.INV(RAND(),LOOKUP(X1735,Inputs!$J$6:$J$9,Inputs!$G$6:$G$9),LOOKUP(X1735,Inputs!$J$6:$J$9,Inputs!$H$6:$H$9)),Inputs!$B$12),-Inputs!$B$12),NORM.INV(RAND(),LOOKUP(X1735,Inputs!$J$6:$J$9,Inputs!$G$6:$G$9),LOOKUP(X1735,Inputs!$J$6:$J$9,Inputs!$H$6:$H$9))),0),"" )</f>
        <v/>
      </c>
      <c r="O1735" s="26">
        <f>IF($A1735&lt;=Inputs!$B$13,IF(10&lt;=Inputs!$B$8,IF(Inputs!$B$12&gt;0,MAX(MIN(NORM.INV(RAND(),LOOKUP(Y1735,Inputs!$J$6:$J$9,Inputs!$G$6:$G$9),LOOKUP(Y1735,Inputs!$J$6:$J$9,Inputs!$H$6:$H$9)),Inputs!$B$12),-Inputs!$B$12),NORM.INV(RAND(),LOOKUP(Y1735,Inputs!$J$6:$J$9,Inputs!$G$6:$G$9),LOOKUP(Y1735,Inputs!$J$6:$J$9,Inputs!$H$6:$H$9))),0),"" )</f>
        <v/>
      </c>
      <c r="P1735" s="31">
        <f>IF($A1735&lt;=Inputs!$B$13,RAND(),"")</f>
        <v/>
      </c>
      <c r="Q1735" s="31">
        <f>IF($A1735&lt;=Inputs!$B$13,RAND(),"")</f>
        <v/>
      </c>
      <c r="R1735" s="31">
        <f>IF($A1735&lt;=Inputs!$B$13,RAND(),"")</f>
        <v/>
      </c>
      <c r="S1735" s="31">
        <f>IF($A1735&lt;=Inputs!$B$13,RAND(),"")</f>
        <v/>
      </c>
      <c r="T1735" s="31">
        <f>IF($A1735&lt;=Inputs!$B$13,RAND(),"")</f>
        <v/>
      </c>
      <c r="U1735" s="31">
        <f>IF($A1735&lt;=Inputs!$B$13,RAND(),"")</f>
        <v/>
      </c>
      <c r="V1735" s="31">
        <f>IF($A1735&lt;=Inputs!$B$13,RAND(),"")</f>
        <v/>
      </c>
      <c r="W1735" s="31">
        <f>IF($A1735&lt;=Inputs!$B$13,RAND(),"")</f>
        <v/>
      </c>
      <c r="X1735" s="31">
        <f>IF($A1735&lt;=Inputs!$B$13,RAND(),"")</f>
        <v/>
      </c>
      <c r="Y1735" s="31">
        <f>IF($A1735&lt;=Inputs!$B$13,RAND(),"")</f>
        <v/>
      </c>
    </row>
    <row r="1736">
      <c r="A1736" t="n">
        <v>1731</v>
      </c>
      <c r="B1736" s="26">
        <f>IF($A1736&lt;=Inputs!$B$13,IF(Inputs!$B$8&gt;0,SUM(F1736:O1736)/Inputs!$B$8,0),"")</f>
        <v/>
      </c>
      <c r="C1736" s="27">
        <f>IF($A1736&lt;=Inputs!$B$13,B1736/100,"")</f>
        <v/>
      </c>
      <c r="D1736" s="28">
        <f>IF($A1736&lt;=Inputs!$B$13,C1736*Inputs!$B$7,"")</f>
        <v/>
      </c>
      <c r="E1736" s="29">
        <f>IF($A1736&lt;=Inputs!$B$13,IF(D1736&gt;0,1,0),"")</f>
        <v/>
      </c>
      <c r="F1736" s="26">
        <f>IF($A1736&lt;=Inputs!$B$13,IF(1&lt;=Inputs!$B$8,IF(Inputs!$B$12&gt;0,MAX(MIN(NORM.INV(RAND(),LOOKUP(P1736,Inputs!$J$6:$J$9,Inputs!$G$6:$G$9),LOOKUP(P1736,Inputs!$J$6:$J$9,Inputs!$H$6:$H$9)),Inputs!$B$12),-Inputs!$B$12),NORM.INV(RAND(),LOOKUP(P1736,Inputs!$J$6:$J$9,Inputs!$G$6:$G$9),LOOKUP(P1736,Inputs!$J$6:$J$9,Inputs!$H$6:$H$9))),0),"" )</f>
        <v/>
      </c>
      <c r="G1736" s="26">
        <f>IF($A1736&lt;=Inputs!$B$13,IF(2&lt;=Inputs!$B$8,IF(Inputs!$B$12&gt;0,MAX(MIN(NORM.INV(RAND(),LOOKUP(Q1736,Inputs!$J$6:$J$9,Inputs!$G$6:$G$9),LOOKUP(Q1736,Inputs!$J$6:$J$9,Inputs!$H$6:$H$9)),Inputs!$B$12),-Inputs!$B$12),NORM.INV(RAND(),LOOKUP(Q1736,Inputs!$J$6:$J$9,Inputs!$G$6:$G$9),LOOKUP(Q1736,Inputs!$J$6:$J$9,Inputs!$H$6:$H$9))),0),"" )</f>
        <v/>
      </c>
      <c r="H1736" s="26">
        <f>IF($A1736&lt;=Inputs!$B$13,IF(3&lt;=Inputs!$B$8,IF(Inputs!$B$12&gt;0,MAX(MIN(NORM.INV(RAND(),LOOKUP(R1736,Inputs!$J$6:$J$9,Inputs!$G$6:$G$9),LOOKUP(R1736,Inputs!$J$6:$J$9,Inputs!$H$6:$H$9)),Inputs!$B$12),-Inputs!$B$12),NORM.INV(RAND(),LOOKUP(R1736,Inputs!$J$6:$J$9,Inputs!$G$6:$G$9),LOOKUP(R1736,Inputs!$J$6:$J$9,Inputs!$H$6:$H$9))),0),"" )</f>
        <v/>
      </c>
      <c r="I1736" s="26">
        <f>IF($A1736&lt;=Inputs!$B$13,IF(4&lt;=Inputs!$B$8,IF(Inputs!$B$12&gt;0,MAX(MIN(NORM.INV(RAND(),LOOKUP(S1736,Inputs!$J$6:$J$9,Inputs!$G$6:$G$9),LOOKUP(S1736,Inputs!$J$6:$J$9,Inputs!$H$6:$H$9)),Inputs!$B$12),-Inputs!$B$12),NORM.INV(RAND(),LOOKUP(S1736,Inputs!$J$6:$J$9,Inputs!$G$6:$G$9),LOOKUP(S1736,Inputs!$J$6:$J$9,Inputs!$H$6:$H$9))),0),"" )</f>
        <v/>
      </c>
      <c r="J1736" s="26">
        <f>IF($A1736&lt;=Inputs!$B$13,IF(5&lt;=Inputs!$B$8,IF(Inputs!$B$12&gt;0,MAX(MIN(NORM.INV(RAND(),LOOKUP(T1736,Inputs!$J$6:$J$9,Inputs!$G$6:$G$9),LOOKUP(T1736,Inputs!$J$6:$J$9,Inputs!$H$6:$H$9)),Inputs!$B$12),-Inputs!$B$12),NORM.INV(RAND(),LOOKUP(T1736,Inputs!$J$6:$J$9,Inputs!$G$6:$G$9),LOOKUP(T1736,Inputs!$J$6:$J$9,Inputs!$H$6:$H$9))),0),"" )</f>
        <v/>
      </c>
      <c r="K1736" s="26">
        <f>IF($A1736&lt;=Inputs!$B$13,IF(6&lt;=Inputs!$B$8,IF(Inputs!$B$12&gt;0,MAX(MIN(NORM.INV(RAND(),LOOKUP(U1736,Inputs!$J$6:$J$9,Inputs!$G$6:$G$9),LOOKUP(U1736,Inputs!$J$6:$J$9,Inputs!$H$6:$H$9)),Inputs!$B$12),-Inputs!$B$12),NORM.INV(RAND(),LOOKUP(U1736,Inputs!$J$6:$J$9,Inputs!$G$6:$G$9),LOOKUP(U1736,Inputs!$J$6:$J$9,Inputs!$H$6:$H$9))),0),"" )</f>
        <v/>
      </c>
      <c r="L1736" s="26">
        <f>IF($A1736&lt;=Inputs!$B$13,IF(7&lt;=Inputs!$B$8,IF(Inputs!$B$12&gt;0,MAX(MIN(NORM.INV(RAND(),LOOKUP(V1736,Inputs!$J$6:$J$9,Inputs!$G$6:$G$9),LOOKUP(V1736,Inputs!$J$6:$J$9,Inputs!$H$6:$H$9)),Inputs!$B$12),-Inputs!$B$12),NORM.INV(RAND(),LOOKUP(V1736,Inputs!$J$6:$J$9,Inputs!$G$6:$G$9),LOOKUP(V1736,Inputs!$J$6:$J$9,Inputs!$H$6:$H$9))),0),"" )</f>
        <v/>
      </c>
      <c r="M1736" s="26">
        <f>IF($A1736&lt;=Inputs!$B$13,IF(8&lt;=Inputs!$B$8,IF(Inputs!$B$12&gt;0,MAX(MIN(NORM.INV(RAND(),LOOKUP(W1736,Inputs!$J$6:$J$9,Inputs!$G$6:$G$9),LOOKUP(W1736,Inputs!$J$6:$J$9,Inputs!$H$6:$H$9)),Inputs!$B$12),-Inputs!$B$12),NORM.INV(RAND(),LOOKUP(W1736,Inputs!$J$6:$J$9,Inputs!$G$6:$G$9),LOOKUP(W1736,Inputs!$J$6:$J$9,Inputs!$H$6:$H$9))),0),"" )</f>
        <v/>
      </c>
      <c r="N1736" s="26">
        <f>IF($A1736&lt;=Inputs!$B$13,IF(9&lt;=Inputs!$B$8,IF(Inputs!$B$12&gt;0,MAX(MIN(NORM.INV(RAND(),LOOKUP(X1736,Inputs!$J$6:$J$9,Inputs!$G$6:$G$9),LOOKUP(X1736,Inputs!$J$6:$J$9,Inputs!$H$6:$H$9)),Inputs!$B$12),-Inputs!$B$12),NORM.INV(RAND(),LOOKUP(X1736,Inputs!$J$6:$J$9,Inputs!$G$6:$G$9),LOOKUP(X1736,Inputs!$J$6:$J$9,Inputs!$H$6:$H$9))),0),"" )</f>
        <v/>
      </c>
      <c r="O1736" s="26">
        <f>IF($A1736&lt;=Inputs!$B$13,IF(10&lt;=Inputs!$B$8,IF(Inputs!$B$12&gt;0,MAX(MIN(NORM.INV(RAND(),LOOKUP(Y1736,Inputs!$J$6:$J$9,Inputs!$G$6:$G$9),LOOKUP(Y1736,Inputs!$J$6:$J$9,Inputs!$H$6:$H$9)),Inputs!$B$12),-Inputs!$B$12),NORM.INV(RAND(),LOOKUP(Y1736,Inputs!$J$6:$J$9,Inputs!$G$6:$G$9),LOOKUP(Y1736,Inputs!$J$6:$J$9,Inputs!$H$6:$H$9))),0),"" )</f>
        <v/>
      </c>
      <c r="P1736" s="31">
        <f>IF($A1736&lt;=Inputs!$B$13,RAND(),"")</f>
        <v/>
      </c>
      <c r="Q1736" s="31">
        <f>IF($A1736&lt;=Inputs!$B$13,RAND(),"")</f>
        <v/>
      </c>
      <c r="R1736" s="31">
        <f>IF($A1736&lt;=Inputs!$B$13,RAND(),"")</f>
        <v/>
      </c>
      <c r="S1736" s="31">
        <f>IF($A1736&lt;=Inputs!$B$13,RAND(),"")</f>
        <v/>
      </c>
      <c r="T1736" s="31">
        <f>IF($A1736&lt;=Inputs!$B$13,RAND(),"")</f>
        <v/>
      </c>
      <c r="U1736" s="31">
        <f>IF($A1736&lt;=Inputs!$B$13,RAND(),"")</f>
        <v/>
      </c>
      <c r="V1736" s="31">
        <f>IF($A1736&lt;=Inputs!$B$13,RAND(),"")</f>
        <v/>
      </c>
      <c r="W1736" s="31">
        <f>IF($A1736&lt;=Inputs!$B$13,RAND(),"")</f>
        <v/>
      </c>
      <c r="X1736" s="31">
        <f>IF($A1736&lt;=Inputs!$B$13,RAND(),"")</f>
        <v/>
      </c>
      <c r="Y1736" s="31">
        <f>IF($A1736&lt;=Inputs!$B$13,RAND(),"")</f>
        <v/>
      </c>
    </row>
    <row r="1737">
      <c r="A1737" t="n">
        <v>1732</v>
      </c>
      <c r="B1737" s="26">
        <f>IF($A1737&lt;=Inputs!$B$13,IF(Inputs!$B$8&gt;0,SUM(F1737:O1737)/Inputs!$B$8,0),"")</f>
        <v/>
      </c>
      <c r="C1737" s="27">
        <f>IF($A1737&lt;=Inputs!$B$13,B1737/100,"")</f>
        <v/>
      </c>
      <c r="D1737" s="28">
        <f>IF($A1737&lt;=Inputs!$B$13,C1737*Inputs!$B$7,"")</f>
        <v/>
      </c>
      <c r="E1737" s="29">
        <f>IF($A1737&lt;=Inputs!$B$13,IF(D1737&gt;0,1,0),"")</f>
        <v/>
      </c>
      <c r="F1737" s="26">
        <f>IF($A1737&lt;=Inputs!$B$13,IF(1&lt;=Inputs!$B$8,IF(Inputs!$B$12&gt;0,MAX(MIN(NORM.INV(RAND(),LOOKUP(P1737,Inputs!$J$6:$J$9,Inputs!$G$6:$G$9),LOOKUP(P1737,Inputs!$J$6:$J$9,Inputs!$H$6:$H$9)),Inputs!$B$12),-Inputs!$B$12),NORM.INV(RAND(),LOOKUP(P1737,Inputs!$J$6:$J$9,Inputs!$G$6:$G$9),LOOKUP(P1737,Inputs!$J$6:$J$9,Inputs!$H$6:$H$9))),0),"" )</f>
        <v/>
      </c>
      <c r="G1737" s="26">
        <f>IF($A1737&lt;=Inputs!$B$13,IF(2&lt;=Inputs!$B$8,IF(Inputs!$B$12&gt;0,MAX(MIN(NORM.INV(RAND(),LOOKUP(Q1737,Inputs!$J$6:$J$9,Inputs!$G$6:$G$9),LOOKUP(Q1737,Inputs!$J$6:$J$9,Inputs!$H$6:$H$9)),Inputs!$B$12),-Inputs!$B$12),NORM.INV(RAND(),LOOKUP(Q1737,Inputs!$J$6:$J$9,Inputs!$G$6:$G$9),LOOKUP(Q1737,Inputs!$J$6:$J$9,Inputs!$H$6:$H$9))),0),"" )</f>
        <v/>
      </c>
      <c r="H1737" s="26">
        <f>IF($A1737&lt;=Inputs!$B$13,IF(3&lt;=Inputs!$B$8,IF(Inputs!$B$12&gt;0,MAX(MIN(NORM.INV(RAND(),LOOKUP(R1737,Inputs!$J$6:$J$9,Inputs!$G$6:$G$9),LOOKUP(R1737,Inputs!$J$6:$J$9,Inputs!$H$6:$H$9)),Inputs!$B$12),-Inputs!$B$12),NORM.INV(RAND(),LOOKUP(R1737,Inputs!$J$6:$J$9,Inputs!$G$6:$G$9),LOOKUP(R1737,Inputs!$J$6:$J$9,Inputs!$H$6:$H$9))),0),"" )</f>
        <v/>
      </c>
      <c r="I1737" s="26">
        <f>IF($A1737&lt;=Inputs!$B$13,IF(4&lt;=Inputs!$B$8,IF(Inputs!$B$12&gt;0,MAX(MIN(NORM.INV(RAND(),LOOKUP(S1737,Inputs!$J$6:$J$9,Inputs!$G$6:$G$9),LOOKUP(S1737,Inputs!$J$6:$J$9,Inputs!$H$6:$H$9)),Inputs!$B$12),-Inputs!$B$12),NORM.INV(RAND(),LOOKUP(S1737,Inputs!$J$6:$J$9,Inputs!$G$6:$G$9),LOOKUP(S1737,Inputs!$J$6:$J$9,Inputs!$H$6:$H$9))),0),"" )</f>
        <v/>
      </c>
      <c r="J1737" s="26">
        <f>IF($A1737&lt;=Inputs!$B$13,IF(5&lt;=Inputs!$B$8,IF(Inputs!$B$12&gt;0,MAX(MIN(NORM.INV(RAND(),LOOKUP(T1737,Inputs!$J$6:$J$9,Inputs!$G$6:$G$9),LOOKUP(T1737,Inputs!$J$6:$J$9,Inputs!$H$6:$H$9)),Inputs!$B$12),-Inputs!$B$12),NORM.INV(RAND(),LOOKUP(T1737,Inputs!$J$6:$J$9,Inputs!$G$6:$G$9),LOOKUP(T1737,Inputs!$J$6:$J$9,Inputs!$H$6:$H$9))),0),"" )</f>
        <v/>
      </c>
      <c r="K1737" s="26">
        <f>IF($A1737&lt;=Inputs!$B$13,IF(6&lt;=Inputs!$B$8,IF(Inputs!$B$12&gt;0,MAX(MIN(NORM.INV(RAND(),LOOKUP(U1737,Inputs!$J$6:$J$9,Inputs!$G$6:$G$9),LOOKUP(U1737,Inputs!$J$6:$J$9,Inputs!$H$6:$H$9)),Inputs!$B$12),-Inputs!$B$12),NORM.INV(RAND(),LOOKUP(U1737,Inputs!$J$6:$J$9,Inputs!$G$6:$G$9),LOOKUP(U1737,Inputs!$J$6:$J$9,Inputs!$H$6:$H$9))),0),"" )</f>
        <v/>
      </c>
      <c r="L1737" s="26">
        <f>IF($A1737&lt;=Inputs!$B$13,IF(7&lt;=Inputs!$B$8,IF(Inputs!$B$12&gt;0,MAX(MIN(NORM.INV(RAND(),LOOKUP(V1737,Inputs!$J$6:$J$9,Inputs!$G$6:$G$9),LOOKUP(V1737,Inputs!$J$6:$J$9,Inputs!$H$6:$H$9)),Inputs!$B$12),-Inputs!$B$12),NORM.INV(RAND(),LOOKUP(V1737,Inputs!$J$6:$J$9,Inputs!$G$6:$G$9),LOOKUP(V1737,Inputs!$J$6:$J$9,Inputs!$H$6:$H$9))),0),"" )</f>
        <v/>
      </c>
      <c r="M1737" s="26">
        <f>IF($A1737&lt;=Inputs!$B$13,IF(8&lt;=Inputs!$B$8,IF(Inputs!$B$12&gt;0,MAX(MIN(NORM.INV(RAND(),LOOKUP(W1737,Inputs!$J$6:$J$9,Inputs!$G$6:$G$9),LOOKUP(W1737,Inputs!$J$6:$J$9,Inputs!$H$6:$H$9)),Inputs!$B$12),-Inputs!$B$12),NORM.INV(RAND(),LOOKUP(W1737,Inputs!$J$6:$J$9,Inputs!$G$6:$G$9),LOOKUP(W1737,Inputs!$J$6:$J$9,Inputs!$H$6:$H$9))),0),"" )</f>
        <v/>
      </c>
      <c r="N1737" s="26">
        <f>IF($A1737&lt;=Inputs!$B$13,IF(9&lt;=Inputs!$B$8,IF(Inputs!$B$12&gt;0,MAX(MIN(NORM.INV(RAND(),LOOKUP(X1737,Inputs!$J$6:$J$9,Inputs!$G$6:$G$9),LOOKUP(X1737,Inputs!$J$6:$J$9,Inputs!$H$6:$H$9)),Inputs!$B$12),-Inputs!$B$12),NORM.INV(RAND(),LOOKUP(X1737,Inputs!$J$6:$J$9,Inputs!$G$6:$G$9),LOOKUP(X1737,Inputs!$J$6:$J$9,Inputs!$H$6:$H$9))),0),"" )</f>
        <v/>
      </c>
      <c r="O1737" s="26">
        <f>IF($A1737&lt;=Inputs!$B$13,IF(10&lt;=Inputs!$B$8,IF(Inputs!$B$12&gt;0,MAX(MIN(NORM.INV(RAND(),LOOKUP(Y1737,Inputs!$J$6:$J$9,Inputs!$G$6:$G$9),LOOKUP(Y1737,Inputs!$J$6:$J$9,Inputs!$H$6:$H$9)),Inputs!$B$12),-Inputs!$B$12),NORM.INV(RAND(),LOOKUP(Y1737,Inputs!$J$6:$J$9,Inputs!$G$6:$G$9),LOOKUP(Y1737,Inputs!$J$6:$J$9,Inputs!$H$6:$H$9))),0),"" )</f>
        <v/>
      </c>
      <c r="P1737" s="31">
        <f>IF($A1737&lt;=Inputs!$B$13,RAND(),"")</f>
        <v/>
      </c>
      <c r="Q1737" s="31">
        <f>IF($A1737&lt;=Inputs!$B$13,RAND(),"")</f>
        <v/>
      </c>
      <c r="R1737" s="31">
        <f>IF($A1737&lt;=Inputs!$B$13,RAND(),"")</f>
        <v/>
      </c>
      <c r="S1737" s="31">
        <f>IF($A1737&lt;=Inputs!$B$13,RAND(),"")</f>
        <v/>
      </c>
      <c r="T1737" s="31">
        <f>IF($A1737&lt;=Inputs!$B$13,RAND(),"")</f>
        <v/>
      </c>
      <c r="U1737" s="31">
        <f>IF($A1737&lt;=Inputs!$B$13,RAND(),"")</f>
        <v/>
      </c>
      <c r="V1737" s="31">
        <f>IF($A1737&lt;=Inputs!$B$13,RAND(),"")</f>
        <v/>
      </c>
      <c r="W1737" s="31">
        <f>IF($A1737&lt;=Inputs!$B$13,RAND(),"")</f>
        <v/>
      </c>
      <c r="X1737" s="31">
        <f>IF($A1737&lt;=Inputs!$B$13,RAND(),"")</f>
        <v/>
      </c>
      <c r="Y1737" s="31">
        <f>IF($A1737&lt;=Inputs!$B$13,RAND(),"")</f>
        <v/>
      </c>
    </row>
    <row r="1738">
      <c r="A1738" t="n">
        <v>1733</v>
      </c>
      <c r="B1738" s="26">
        <f>IF($A1738&lt;=Inputs!$B$13,IF(Inputs!$B$8&gt;0,SUM(F1738:O1738)/Inputs!$B$8,0),"")</f>
        <v/>
      </c>
      <c r="C1738" s="27">
        <f>IF($A1738&lt;=Inputs!$B$13,B1738/100,"")</f>
        <v/>
      </c>
      <c r="D1738" s="28">
        <f>IF($A1738&lt;=Inputs!$B$13,C1738*Inputs!$B$7,"")</f>
        <v/>
      </c>
      <c r="E1738" s="29">
        <f>IF($A1738&lt;=Inputs!$B$13,IF(D1738&gt;0,1,0),"")</f>
        <v/>
      </c>
      <c r="F1738" s="26">
        <f>IF($A1738&lt;=Inputs!$B$13,IF(1&lt;=Inputs!$B$8,IF(Inputs!$B$12&gt;0,MAX(MIN(NORM.INV(RAND(),LOOKUP(P1738,Inputs!$J$6:$J$9,Inputs!$G$6:$G$9),LOOKUP(P1738,Inputs!$J$6:$J$9,Inputs!$H$6:$H$9)),Inputs!$B$12),-Inputs!$B$12),NORM.INV(RAND(),LOOKUP(P1738,Inputs!$J$6:$J$9,Inputs!$G$6:$G$9),LOOKUP(P1738,Inputs!$J$6:$J$9,Inputs!$H$6:$H$9))),0),"" )</f>
        <v/>
      </c>
      <c r="G1738" s="26">
        <f>IF($A1738&lt;=Inputs!$B$13,IF(2&lt;=Inputs!$B$8,IF(Inputs!$B$12&gt;0,MAX(MIN(NORM.INV(RAND(),LOOKUP(Q1738,Inputs!$J$6:$J$9,Inputs!$G$6:$G$9),LOOKUP(Q1738,Inputs!$J$6:$J$9,Inputs!$H$6:$H$9)),Inputs!$B$12),-Inputs!$B$12),NORM.INV(RAND(),LOOKUP(Q1738,Inputs!$J$6:$J$9,Inputs!$G$6:$G$9),LOOKUP(Q1738,Inputs!$J$6:$J$9,Inputs!$H$6:$H$9))),0),"" )</f>
        <v/>
      </c>
      <c r="H1738" s="26">
        <f>IF($A1738&lt;=Inputs!$B$13,IF(3&lt;=Inputs!$B$8,IF(Inputs!$B$12&gt;0,MAX(MIN(NORM.INV(RAND(),LOOKUP(R1738,Inputs!$J$6:$J$9,Inputs!$G$6:$G$9),LOOKUP(R1738,Inputs!$J$6:$J$9,Inputs!$H$6:$H$9)),Inputs!$B$12),-Inputs!$B$12),NORM.INV(RAND(),LOOKUP(R1738,Inputs!$J$6:$J$9,Inputs!$G$6:$G$9),LOOKUP(R1738,Inputs!$J$6:$J$9,Inputs!$H$6:$H$9))),0),"" )</f>
        <v/>
      </c>
      <c r="I1738" s="26">
        <f>IF($A1738&lt;=Inputs!$B$13,IF(4&lt;=Inputs!$B$8,IF(Inputs!$B$12&gt;0,MAX(MIN(NORM.INV(RAND(),LOOKUP(S1738,Inputs!$J$6:$J$9,Inputs!$G$6:$G$9),LOOKUP(S1738,Inputs!$J$6:$J$9,Inputs!$H$6:$H$9)),Inputs!$B$12),-Inputs!$B$12),NORM.INV(RAND(),LOOKUP(S1738,Inputs!$J$6:$J$9,Inputs!$G$6:$G$9),LOOKUP(S1738,Inputs!$J$6:$J$9,Inputs!$H$6:$H$9))),0),"" )</f>
        <v/>
      </c>
      <c r="J1738" s="26">
        <f>IF($A1738&lt;=Inputs!$B$13,IF(5&lt;=Inputs!$B$8,IF(Inputs!$B$12&gt;0,MAX(MIN(NORM.INV(RAND(),LOOKUP(T1738,Inputs!$J$6:$J$9,Inputs!$G$6:$G$9),LOOKUP(T1738,Inputs!$J$6:$J$9,Inputs!$H$6:$H$9)),Inputs!$B$12),-Inputs!$B$12),NORM.INV(RAND(),LOOKUP(T1738,Inputs!$J$6:$J$9,Inputs!$G$6:$G$9),LOOKUP(T1738,Inputs!$J$6:$J$9,Inputs!$H$6:$H$9))),0),"" )</f>
        <v/>
      </c>
      <c r="K1738" s="26">
        <f>IF($A1738&lt;=Inputs!$B$13,IF(6&lt;=Inputs!$B$8,IF(Inputs!$B$12&gt;0,MAX(MIN(NORM.INV(RAND(),LOOKUP(U1738,Inputs!$J$6:$J$9,Inputs!$G$6:$G$9),LOOKUP(U1738,Inputs!$J$6:$J$9,Inputs!$H$6:$H$9)),Inputs!$B$12),-Inputs!$B$12),NORM.INV(RAND(),LOOKUP(U1738,Inputs!$J$6:$J$9,Inputs!$G$6:$G$9),LOOKUP(U1738,Inputs!$J$6:$J$9,Inputs!$H$6:$H$9))),0),"" )</f>
        <v/>
      </c>
      <c r="L1738" s="26">
        <f>IF($A1738&lt;=Inputs!$B$13,IF(7&lt;=Inputs!$B$8,IF(Inputs!$B$12&gt;0,MAX(MIN(NORM.INV(RAND(),LOOKUP(V1738,Inputs!$J$6:$J$9,Inputs!$G$6:$G$9),LOOKUP(V1738,Inputs!$J$6:$J$9,Inputs!$H$6:$H$9)),Inputs!$B$12),-Inputs!$B$12),NORM.INV(RAND(),LOOKUP(V1738,Inputs!$J$6:$J$9,Inputs!$G$6:$G$9),LOOKUP(V1738,Inputs!$J$6:$J$9,Inputs!$H$6:$H$9))),0),"" )</f>
        <v/>
      </c>
      <c r="M1738" s="26">
        <f>IF($A1738&lt;=Inputs!$B$13,IF(8&lt;=Inputs!$B$8,IF(Inputs!$B$12&gt;0,MAX(MIN(NORM.INV(RAND(),LOOKUP(W1738,Inputs!$J$6:$J$9,Inputs!$G$6:$G$9),LOOKUP(W1738,Inputs!$J$6:$J$9,Inputs!$H$6:$H$9)),Inputs!$B$12),-Inputs!$B$12),NORM.INV(RAND(),LOOKUP(W1738,Inputs!$J$6:$J$9,Inputs!$G$6:$G$9),LOOKUP(W1738,Inputs!$J$6:$J$9,Inputs!$H$6:$H$9))),0),"" )</f>
        <v/>
      </c>
      <c r="N1738" s="26">
        <f>IF($A1738&lt;=Inputs!$B$13,IF(9&lt;=Inputs!$B$8,IF(Inputs!$B$12&gt;0,MAX(MIN(NORM.INV(RAND(),LOOKUP(X1738,Inputs!$J$6:$J$9,Inputs!$G$6:$G$9),LOOKUP(X1738,Inputs!$J$6:$J$9,Inputs!$H$6:$H$9)),Inputs!$B$12),-Inputs!$B$12),NORM.INV(RAND(),LOOKUP(X1738,Inputs!$J$6:$J$9,Inputs!$G$6:$G$9),LOOKUP(X1738,Inputs!$J$6:$J$9,Inputs!$H$6:$H$9))),0),"" )</f>
        <v/>
      </c>
      <c r="O1738" s="26">
        <f>IF($A1738&lt;=Inputs!$B$13,IF(10&lt;=Inputs!$B$8,IF(Inputs!$B$12&gt;0,MAX(MIN(NORM.INV(RAND(),LOOKUP(Y1738,Inputs!$J$6:$J$9,Inputs!$G$6:$G$9),LOOKUP(Y1738,Inputs!$J$6:$J$9,Inputs!$H$6:$H$9)),Inputs!$B$12),-Inputs!$B$12),NORM.INV(RAND(),LOOKUP(Y1738,Inputs!$J$6:$J$9,Inputs!$G$6:$G$9),LOOKUP(Y1738,Inputs!$J$6:$J$9,Inputs!$H$6:$H$9))),0),"" )</f>
        <v/>
      </c>
      <c r="P1738" s="31">
        <f>IF($A1738&lt;=Inputs!$B$13,RAND(),"")</f>
        <v/>
      </c>
      <c r="Q1738" s="31">
        <f>IF($A1738&lt;=Inputs!$B$13,RAND(),"")</f>
        <v/>
      </c>
      <c r="R1738" s="31">
        <f>IF($A1738&lt;=Inputs!$B$13,RAND(),"")</f>
        <v/>
      </c>
      <c r="S1738" s="31">
        <f>IF($A1738&lt;=Inputs!$B$13,RAND(),"")</f>
        <v/>
      </c>
      <c r="T1738" s="31">
        <f>IF($A1738&lt;=Inputs!$B$13,RAND(),"")</f>
        <v/>
      </c>
      <c r="U1738" s="31">
        <f>IF($A1738&lt;=Inputs!$B$13,RAND(),"")</f>
        <v/>
      </c>
      <c r="V1738" s="31">
        <f>IF($A1738&lt;=Inputs!$B$13,RAND(),"")</f>
        <v/>
      </c>
      <c r="W1738" s="31">
        <f>IF($A1738&lt;=Inputs!$B$13,RAND(),"")</f>
        <v/>
      </c>
      <c r="X1738" s="31">
        <f>IF($A1738&lt;=Inputs!$B$13,RAND(),"")</f>
        <v/>
      </c>
      <c r="Y1738" s="31">
        <f>IF($A1738&lt;=Inputs!$B$13,RAND(),"")</f>
        <v/>
      </c>
    </row>
    <row r="1739">
      <c r="A1739" t="n">
        <v>1734</v>
      </c>
      <c r="B1739" s="26">
        <f>IF($A1739&lt;=Inputs!$B$13,IF(Inputs!$B$8&gt;0,SUM(F1739:O1739)/Inputs!$B$8,0),"")</f>
        <v/>
      </c>
      <c r="C1739" s="27">
        <f>IF($A1739&lt;=Inputs!$B$13,B1739/100,"")</f>
        <v/>
      </c>
      <c r="D1739" s="28">
        <f>IF($A1739&lt;=Inputs!$B$13,C1739*Inputs!$B$7,"")</f>
        <v/>
      </c>
      <c r="E1739" s="29">
        <f>IF($A1739&lt;=Inputs!$B$13,IF(D1739&gt;0,1,0),"")</f>
        <v/>
      </c>
      <c r="F1739" s="26">
        <f>IF($A1739&lt;=Inputs!$B$13,IF(1&lt;=Inputs!$B$8,IF(Inputs!$B$12&gt;0,MAX(MIN(NORM.INV(RAND(),LOOKUP(P1739,Inputs!$J$6:$J$9,Inputs!$G$6:$G$9),LOOKUP(P1739,Inputs!$J$6:$J$9,Inputs!$H$6:$H$9)),Inputs!$B$12),-Inputs!$B$12),NORM.INV(RAND(),LOOKUP(P1739,Inputs!$J$6:$J$9,Inputs!$G$6:$G$9),LOOKUP(P1739,Inputs!$J$6:$J$9,Inputs!$H$6:$H$9))),0),"" )</f>
        <v/>
      </c>
      <c r="G1739" s="26">
        <f>IF($A1739&lt;=Inputs!$B$13,IF(2&lt;=Inputs!$B$8,IF(Inputs!$B$12&gt;0,MAX(MIN(NORM.INV(RAND(),LOOKUP(Q1739,Inputs!$J$6:$J$9,Inputs!$G$6:$G$9),LOOKUP(Q1739,Inputs!$J$6:$J$9,Inputs!$H$6:$H$9)),Inputs!$B$12),-Inputs!$B$12),NORM.INV(RAND(),LOOKUP(Q1739,Inputs!$J$6:$J$9,Inputs!$G$6:$G$9),LOOKUP(Q1739,Inputs!$J$6:$J$9,Inputs!$H$6:$H$9))),0),"" )</f>
        <v/>
      </c>
      <c r="H1739" s="26">
        <f>IF($A1739&lt;=Inputs!$B$13,IF(3&lt;=Inputs!$B$8,IF(Inputs!$B$12&gt;0,MAX(MIN(NORM.INV(RAND(),LOOKUP(R1739,Inputs!$J$6:$J$9,Inputs!$G$6:$G$9),LOOKUP(R1739,Inputs!$J$6:$J$9,Inputs!$H$6:$H$9)),Inputs!$B$12),-Inputs!$B$12),NORM.INV(RAND(),LOOKUP(R1739,Inputs!$J$6:$J$9,Inputs!$G$6:$G$9),LOOKUP(R1739,Inputs!$J$6:$J$9,Inputs!$H$6:$H$9))),0),"" )</f>
        <v/>
      </c>
      <c r="I1739" s="26">
        <f>IF($A1739&lt;=Inputs!$B$13,IF(4&lt;=Inputs!$B$8,IF(Inputs!$B$12&gt;0,MAX(MIN(NORM.INV(RAND(),LOOKUP(S1739,Inputs!$J$6:$J$9,Inputs!$G$6:$G$9),LOOKUP(S1739,Inputs!$J$6:$J$9,Inputs!$H$6:$H$9)),Inputs!$B$12),-Inputs!$B$12),NORM.INV(RAND(),LOOKUP(S1739,Inputs!$J$6:$J$9,Inputs!$G$6:$G$9),LOOKUP(S1739,Inputs!$J$6:$J$9,Inputs!$H$6:$H$9))),0),"" )</f>
        <v/>
      </c>
      <c r="J1739" s="26">
        <f>IF($A1739&lt;=Inputs!$B$13,IF(5&lt;=Inputs!$B$8,IF(Inputs!$B$12&gt;0,MAX(MIN(NORM.INV(RAND(),LOOKUP(T1739,Inputs!$J$6:$J$9,Inputs!$G$6:$G$9),LOOKUP(T1739,Inputs!$J$6:$J$9,Inputs!$H$6:$H$9)),Inputs!$B$12),-Inputs!$B$12),NORM.INV(RAND(),LOOKUP(T1739,Inputs!$J$6:$J$9,Inputs!$G$6:$G$9),LOOKUP(T1739,Inputs!$J$6:$J$9,Inputs!$H$6:$H$9))),0),"" )</f>
        <v/>
      </c>
      <c r="K1739" s="26">
        <f>IF($A1739&lt;=Inputs!$B$13,IF(6&lt;=Inputs!$B$8,IF(Inputs!$B$12&gt;0,MAX(MIN(NORM.INV(RAND(),LOOKUP(U1739,Inputs!$J$6:$J$9,Inputs!$G$6:$G$9),LOOKUP(U1739,Inputs!$J$6:$J$9,Inputs!$H$6:$H$9)),Inputs!$B$12),-Inputs!$B$12),NORM.INV(RAND(),LOOKUP(U1739,Inputs!$J$6:$J$9,Inputs!$G$6:$G$9),LOOKUP(U1739,Inputs!$J$6:$J$9,Inputs!$H$6:$H$9))),0),"" )</f>
        <v/>
      </c>
      <c r="L1739" s="26">
        <f>IF($A1739&lt;=Inputs!$B$13,IF(7&lt;=Inputs!$B$8,IF(Inputs!$B$12&gt;0,MAX(MIN(NORM.INV(RAND(),LOOKUP(V1739,Inputs!$J$6:$J$9,Inputs!$G$6:$G$9),LOOKUP(V1739,Inputs!$J$6:$J$9,Inputs!$H$6:$H$9)),Inputs!$B$12),-Inputs!$B$12),NORM.INV(RAND(),LOOKUP(V1739,Inputs!$J$6:$J$9,Inputs!$G$6:$G$9),LOOKUP(V1739,Inputs!$J$6:$J$9,Inputs!$H$6:$H$9))),0),"" )</f>
        <v/>
      </c>
      <c r="M1739" s="26">
        <f>IF($A1739&lt;=Inputs!$B$13,IF(8&lt;=Inputs!$B$8,IF(Inputs!$B$12&gt;0,MAX(MIN(NORM.INV(RAND(),LOOKUP(W1739,Inputs!$J$6:$J$9,Inputs!$G$6:$G$9),LOOKUP(W1739,Inputs!$J$6:$J$9,Inputs!$H$6:$H$9)),Inputs!$B$12),-Inputs!$B$12),NORM.INV(RAND(),LOOKUP(W1739,Inputs!$J$6:$J$9,Inputs!$G$6:$G$9),LOOKUP(W1739,Inputs!$J$6:$J$9,Inputs!$H$6:$H$9))),0),"" )</f>
        <v/>
      </c>
      <c r="N1739" s="26">
        <f>IF($A1739&lt;=Inputs!$B$13,IF(9&lt;=Inputs!$B$8,IF(Inputs!$B$12&gt;0,MAX(MIN(NORM.INV(RAND(),LOOKUP(X1739,Inputs!$J$6:$J$9,Inputs!$G$6:$G$9),LOOKUP(X1739,Inputs!$J$6:$J$9,Inputs!$H$6:$H$9)),Inputs!$B$12),-Inputs!$B$12),NORM.INV(RAND(),LOOKUP(X1739,Inputs!$J$6:$J$9,Inputs!$G$6:$G$9),LOOKUP(X1739,Inputs!$J$6:$J$9,Inputs!$H$6:$H$9))),0),"" )</f>
        <v/>
      </c>
      <c r="O1739" s="26">
        <f>IF($A1739&lt;=Inputs!$B$13,IF(10&lt;=Inputs!$B$8,IF(Inputs!$B$12&gt;0,MAX(MIN(NORM.INV(RAND(),LOOKUP(Y1739,Inputs!$J$6:$J$9,Inputs!$G$6:$G$9),LOOKUP(Y1739,Inputs!$J$6:$J$9,Inputs!$H$6:$H$9)),Inputs!$B$12),-Inputs!$B$12),NORM.INV(RAND(),LOOKUP(Y1739,Inputs!$J$6:$J$9,Inputs!$G$6:$G$9),LOOKUP(Y1739,Inputs!$J$6:$J$9,Inputs!$H$6:$H$9))),0),"" )</f>
        <v/>
      </c>
      <c r="P1739" s="31">
        <f>IF($A1739&lt;=Inputs!$B$13,RAND(),"")</f>
        <v/>
      </c>
      <c r="Q1739" s="31">
        <f>IF($A1739&lt;=Inputs!$B$13,RAND(),"")</f>
        <v/>
      </c>
      <c r="R1739" s="31">
        <f>IF($A1739&lt;=Inputs!$B$13,RAND(),"")</f>
        <v/>
      </c>
      <c r="S1739" s="31">
        <f>IF($A1739&lt;=Inputs!$B$13,RAND(),"")</f>
        <v/>
      </c>
      <c r="T1739" s="31">
        <f>IF($A1739&lt;=Inputs!$B$13,RAND(),"")</f>
        <v/>
      </c>
      <c r="U1739" s="31">
        <f>IF($A1739&lt;=Inputs!$B$13,RAND(),"")</f>
        <v/>
      </c>
      <c r="V1739" s="31">
        <f>IF($A1739&lt;=Inputs!$B$13,RAND(),"")</f>
        <v/>
      </c>
      <c r="W1739" s="31">
        <f>IF($A1739&lt;=Inputs!$B$13,RAND(),"")</f>
        <v/>
      </c>
      <c r="X1739" s="31">
        <f>IF($A1739&lt;=Inputs!$B$13,RAND(),"")</f>
        <v/>
      </c>
      <c r="Y1739" s="31">
        <f>IF($A1739&lt;=Inputs!$B$13,RAND(),"")</f>
        <v/>
      </c>
    </row>
    <row r="1740">
      <c r="A1740" t="n">
        <v>1735</v>
      </c>
      <c r="B1740" s="26">
        <f>IF($A1740&lt;=Inputs!$B$13,IF(Inputs!$B$8&gt;0,SUM(F1740:O1740)/Inputs!$B$8,0),"")</f>
        <v/>
      </c>
      <c r="C1740" s="27">
        <f>IF($A1740&lt;=Inputs!$B$13,B1740/100,"")</f>
        <v/>
      </c>
      <c r="D1740" s="28">
        <f>IF($A1740&lt;=Inputs!$B$13,C1740*Inputs!$B$7,"")</f>
        <v/>
      </c>
      <c r="E1740" s="29">
        <f>IF($A1740&lt;=Inputs!$B$13,IF(D1740&gt;0,1,0),"")</f>
        <v/>
      </c>
      <c r="F1740" s="26">
        <f>IF($A1740&lt;=Inputs!$B$13,IF(1&lt;=Inputs!$B$8,IF(Inputs!$B$12&gt;0,MAX(MIN(NORM.INV(RAND(),LOOKUP(P1740,Inputs!$J$6:$J$9,Inputs!$G$6:$G$9),LOOKUP(P1740,Inputs!$J$6:$J$9,Inputs!$H$6:$H$9)),Inputs!$B$12),-Inputs!$B$12),NORM.INV(RAND(),LOOKUP(P1740,Inputs!$J$6:$J$9,Inputs!$G$6:$G$9),LOOKUP(P1740,Inputs!$J$6:$J$9,Inputs!$H$6:$H$9))),0),"" )</f>
        <v/>
      </c>
      <c r="G1740" s="26">
        <f>IF($A1740&lt;=Inputs!$B$13,IF(2&lt;=Inputs!$B$8,IF(Inputs!$B$12&gt;0,MAX(MIN(NORM.INV(RAND(),LOOKUP(Q1740,Inputs!$J$6:$J$9,Inputs!$G$6:$G$9),LOOKUP(Q1740,Inputs!$J$6:$J$9,Inputs!$H$6:$H$9)),Inputs!$B$12),-Inputs!$B$12),NORM.INV(RAND(),LOOKUP(Q1740,Inputs!$J$6:$J$9,Inputs!$G$6:$G$9),LOOKUP(Q1740,Inputs!$J$6:$J$9,Inputs!$H$6:$H$9))),0),"" )</f>
        <v/>
      </c>
      <c r="H1740" s="26">
        <f>IF($A1740&lt;=Inputs!$B$13,IF(3&lt;=Inputs!$B$8,IF(Inputs!$B$12&gt;0,MAX(MIN(NORM.INV(RAND(),LOOKUP(R1740,Inputs!$J$6:$J$9,Inputs!$G$6:$G$9),LOOKUP(R1740,Inputs!$J$6:$J$9,Inputs!$H$6:$H$9)),Inputs!$B$12),-Inputs!$B$12),NORM.INV(RAND(),LOOKUP(R1740,Inputs!$J$6:$J$9,Inputs!$G$6:$G$9),LOOKUP(R1740,Inputs!$J$6:$J$9,Inputs!$H$6:$H$9))),0),"" )</f>
        <v/>
      </c>
      <c r="I1740" s="26">
        <f>IF($A1740&lt;=Inputs!$B$13,IF(4&lt;=Inputs!$B$8,IF(Inputs!$B$12&gt;0,MAX(MIN(NORM.INV(RAND(),LOOKUP(S1740,Inputs!$J$6:$J$9,Inputs!$G$6:$G$9),LOOKUP(S1740,Inputs!$J$6:$J$9,Inputs!$H$6:$H$9)),Inputs!$B$12),-Inputs!$B$12),NORM.INV(RAND(),LOOKUP(S1740,Inputs!$J$6:$J$9,Inputs!$G$6:$G$9),LOOKUP(S1740,Inputs!$J$6:$J$9,Inputs!$H$6:$H$9))),0),"" )</f>
        <v/>
      </c>
      <c r="J1740" s="26">
        <f>IF($A1740&lt;=Inputs!$B$13,IF(5&lt;=Inputs!$B$8,IF(Inputs!$B$12&gt;0,MAX(MIN(NORM.INV(RAND(),LOOKUP(T1740,Inputs!$J$6:$J$9,Inputs!$G$6:$G$9),LOOKUP(T1740,Inputs!$J$6:$J$9,Inputs!$H$6:$H$9)),Inputs!$B$12),-Inputs!$B$12),NORM.INV(RAND(),LOOKUP(T1740,Inputs!$J$6:$J$9,Inputs!$G$6:$G$9),LOOKUP(T1740,Inputs!$J$6:$J$9,Inputs!$H$6:$H$9))),0),"" )</f>
        <v/>
      </c>
      <c r="K1740" s="26">
        <f>IF($A1740&lt;=Inputs!$B$13,IF(6&lt;=Inputs!$B$8,IF(Inputs!$B$12&gt;0,MAX(MIN(NORM.INV(RAND(),LOOKUP(U1740,Inputs!$J$6:$J$9,Inputs!$G$6:$G$9),LOOKUP(U1740,Inputs!$J$6:$J$9,Inputs!$H$6:$H$9)),Inputs!$B$12),-Inputs!$B$12),NORM.INV(RAND(),LOOKUP(U1740,Inputs!$J$6:$J$9,Inputs!$G$6:$G$9),LOOKUP(U1740,Inputs!$J$6:$J$9,Inputs!$H$6:$H$9))),0),"" )</f>
        <v/>
      </c>
      <c r="L1740" s="26">
        <f>IF($A1740&lt;=Inputs!$B$13,IF(7&lt;=Inputs!$B$8,IF(Inputs!$B$12&gt;0,MAX(MIN(NORM.INV(RAND(),LOOKUP(V1740,Inputs!$J$6:$J$9,Inputs!$G$6:$G$9),LOOKUP(V1740,Inputs!$J$6:$J$9,Inputs!$H$6:$H$9)),Inputs!$B$12),-Inputs!$B$12),NORM.INV(RAND(),LOOKUP(V1740,Inputs!$J$6:$J$9,Inputs!$G$6:$G$9),LOOKUP(V1740,Inputs!$J$6:$J$9,Inputs!$H$6:$H$9))),0),"" )</f>
        <v/>
      </c>
      <c r="M1740" s="26">
        <f>IF($A1740&lt;=Inputs!$B$13,IF(8&lt;=Inputs!$B$8,IF(Inputs!$B$12&gt;0,MAX(MIN(NORM.INV(RAND(),LOOKUP(W1740,Inputs!$J$6:$J$9,Inputs!$G$6:$G$9),LOOKUP(W1740,Inputs!$J$6:$J$9,Inputs!$H$6:$H$9)),Inputs!$B$12),-Inputs!$B$12),NORM.INV(RAND(),LOOKUP(W1740,Inputs!$J$6:$J$9,Inputs!$G$6:$G$9),LOOKUP(W1740,Inputs!$J$6:$J$9,Inputs!$H$6:$H$9))),0),"" )</f>
        <v/>
      </c>
      <c r="N1740" s="26">
        <f>IF($A1740&lt;=Inputs!$B$13,IF(9&lt;=Inputs!$B$8,IF(Inputs!$B$12&gt;0,MAX(MIN(NORM.INV(RAND(),LOOKUP(X1740,Inputs!$J$6:$J$9,Inputs!$G$6:$G$9),LOOKUP(X1740,Inputs!$J$6:$J$9,Inputs!$H$6:$H$9)),Inputs!$B$12),-Inputs!$B$12),NORM.INV(RAND(),LOOKUP(X1740,Inputs!$J$6:$J$9,Inputs!$G$6:$G$9),LOOKUP(X1740,Inputs!$J$6:$J$9,Inputs!$H$6:$H$9))),0),"" )</f>
        <v/>
      </c>
      <c r="O1740" s="26">
        <f>IF($A1740&lt;=Inputs!$B$13,IF(10&lt;=Inputs!$B$8,IF(Inputs!$B$12&gt;0,MAX(MIN(NORM.INV(RAND(),LOOKUP(Y1740,Inputs!$J$6:$J$9,Inputs!$G$6:$G$9),LOOKUP(Y1740,Inputs!$J$6:$J$9,Inputs!$H$6:$H$9)),Inputs!$B$12),-Inputs!$B$12),NORM.INV(RAND(),LOOKUP(Y1740,Inputs!$J$6:$J$9,Inputs!$G$6:$G$9),LOOKUP(Y1740,Inputs!$J$6:$J$9,Inputs!$H$6:$H$9))),0),"" )</f>
        <v/>
      </c>
      <c r="P1740" s="31">
        <f>IF($A1740&lt;=Inputs!$B$13,RAND(),"")</f>
        <v/>
      </c>
      <c r="Q1740" s="31">
        <f>IF($A1740&lt;=Inputs!$B$13,RAND(),"")</f>
        <v/>
      </c>
      <c r="R1740" s="31">
        <f>IF($A1740&lt;=Inputs!$B$13,RAND(),"")</f>
        <v/>
      </c>
      <c r="S1740" s="31">
        <f>IF($A1740&lt;=Inputs!$B$13,RAND(),"")</f>
        <v/>
      </c>
      <c r="T1740" s="31">
        <f>IF($A1740&lt;=Inputs!$B$13,RAND(),"")</f>
        <v/>
      </c>
      <c r="U1740" s="31">
        <f>IF($A1740&lt;=Inputs!$B$13,RAND(),"")</f>
        <v/>
      </c>
      <c r="V1740" s="31">
        <f>IF($A1740&lt;=Inputs!$B$13,RAND(),"")</f>
        <v/>
      </c>
      <c r="W1740" s="31">
        <f>IF($A1740&lt;=Inputs!$B$13,RAND(),"")</f>
        <v/>
      </c>
      <c r="X1740" s="31">
        <f>IF($A1740&lt;=Inputs!$B$13,RAND(),"")</f>
        <v/>
      </c>
      <c r="Y1740" s="31">
        <f>IF($A1740&lt;=Inputs!$B$13,RAND(),"")</f>
        <v/>
      </c>
    </row>
    <row r="1741">
      <c r="A1741" t="n">
        <v>1736</v>
      </c>
      <c r="B1741" s="26">
        <f>IF($A1741&lt;=Inputs!$B$13,IF(Inputs!$B$8&gt;0,SUM(F1741:O1741)/Inputs!$B$8,0),"")</f>
        <v/>
      </c>
      <c r="C1741" s="27">
        <f>IF($A1741&lt;=Inputs!$B$13,B1741/100,"")</f>
        <v/>
      </c>
      <c r="D1741" s="28">
        <f>IF($A1741&lt;=Inputs!$B$13,C1741*Inputs!$B$7,"")</f>
        <v/>
      </c>
      <c r="E1741" s="29">
        <f>IF($A1741&lt;=Inputs!$B$13,IF(D1741&gt;0,1,0),"")</f>
        <v/>
      </c>
      <c r="F1741" s="26">
        <f>IF($A1741&lt;=Inputs!$B$13,IF(1&lt;=Inputs!$B$8,IF(Inputs!$B$12&gt;0,MAX(MIN(NORM.INV(RAND(),LOOKUP(P1741,Inputs!$J$6:$J$9,Inputs!$G$6:$G$9),LOOKUP(P1741,Inputs!$J$6:$J$9,Inputs!$H$6:$H$9)),Inputs!$B$12),-Inputs!$B$12),NORM.INV(RAND(),LOOKUP(P1741,Inputs!$J$6:$J$9,Inputs!$G$6:$G$9),LOOKUP(P1741,Inputs!$J$6:$J$9,Inputs!$H$6:$H$9))),0),"" )</f>
        <v/>
      </c>
      <c r="G1741" s="26">
        <f>IF($A1741&lt;=Inputs!$B$13,IF(2&lt;=Inputs!$B$8,IF(Inputs!$B$12&gt;0,MAX(MIN(NORM.INV(RAND(),LOOKUP(Q1741,Inputs!$J$6:$J$9,Inputs!$G$6:$G$9),LOOKUP(Q1741,Inputs!$J$6:$J$9,Inputs!$H$6:$H$9)),Inputs!$B$12),-Inputs!$B$12),NORM.INV(RAND(),LOOKUP(Q1741,Inputs!$J$6:$J$9,Inputs!$G$6:$G$9),LOOKUP(Q1741,Inputs!$J$6:$J$9,Inputs!$H$6:$H$9))),0),"" )</f>
        <v/>
      </c>
      <c r="H1741" s="26">
        <f>IF($A1741&lt;=Inputs!$B$13,IF(3&lt;=Inputs!$B$8,IF(Inputs!$B$12&gt;0,MAX(MIN(NORM.INV(RAND(),LOOKUP(R1741,Inputs!$J$6:$J$9,Inputs!$G$6:$G$9),LOOKUP(R1741,Inputs!$J$6:$J$9,Inputs!$H$6:$H$9)),Inputs!$B$12),-Inputs!$B$12),NORM.INV(RAND(),LOOKUP(R1741,Inputs!$J$6:$J$9,Inputs!$G$6:$G$9),LOOKUP(R1741,Inputs!$J$6:$J$9,Inputs!$H$6:$H$9))),0),"" )</f>
        <v/>
      </c>
      <c r="I1741" s="26">
        <f>IF($A1741&lt;=Inputs!$B$13,IF(4&lt;=Inputs!$B$8,IF(Inputs!$B$12&gt;0,MAX(MIN(NORM.INV(RAND(),LOOKUP(S1741,Inputs!$J$6:$J$9,Inputs!$G$6:$G$9),LOOKUP(S1741,Inputs!$J$6:$J$9,Inputs!$H$6:$H$9)),Inputs!$B$12),-Inputs!$B$12),NORM.INV(RAND(),LOOKUP(S1741,Inputs!$J$6:$J$9,Inputs!$G$6:$G$9),LOOKUP(S1741,Inputs!$J$6:$J$9,Inputs!$H$6:$H$9))),0),"" )</f>
        <v/>
      </c>
      <c r="J1741" s="26">
        <f>IF($A1741&lt;=Inputs!$B$13,IF(5&lt;=Inputs!$B$8,IF(Inputs!$B$12&gt;0,MAX(MIN(NORM.INV(RAND(),LOOKUP(T1741,Inputs!$J$6:$J$9,Inputs!$G$6:$G$9),LOOKUP(T1741,Inputs!$J$6:$J$9,Inputs!$H$6:$H$9)),Inputs!$B$12),-Inputs!$B$12),NORM.INV(RAND(),LOOKUP(T1741,Inputs!$J$6:$J$9,Inputs!$G$6:$G$9),LOOKUP(T1741,Inputs!$J$6:$J$9,Inputs!$H$6:$H$9))),0),"" )</f>
        <v/>
      </c>
      <c r="K1741" s="26">
        <f>IF($A1741&lt;=Inputs!$B$13,IF(6&lt;=Inputs!$B$8,IF(Inputs!$B$12&gt;0,MAX(MIN(NORM.INV(RAND(),LOOKUP(U1741,Inputs!$J$6:$J$9,Inputs!$G$6:$G$9),LOOKUP(U1741,Inputs!$J$6:$J$9,Inputs!$H$6:$H$9)),Inputs!$B$12),-Inputs!$B$12),NORM.INV(RAND(),LOOKUP(U1741,Inputs!$J$6:$J$9,Inputs!$G$6:$G$9),LOOKUP(U1741,Inputs!$J$6:$J$9,Inputs!$H$6:$H$9))),0),"" )</f>
        <v/>
      </c>
      <c r="L1741" s="26">
        <f>IF($A1741&lt;=Inputs!$B$13,IF(7&lt;=Inputs!$B$8,IF(Inputs!$B$12&gt;0,MAX(MIN(NORM.INV(RAND(),LOOKUP(V1741,Inputs!$J$6:$J$9,Inputs!$G$6:$G$9),LOOKUP(V1741,Inputs!$J$6:$J$9,Inputs!$H$6:$H$9)),Inputs!$B$12),-Inputs!$B$12),NORM.INV(RAND(),LOOKUP(V1741,Inputs!$J$6:$J$9,Inputs!$G$6:$G$9),LOOKUP(V1741,Inputs!$J$6:$J$9,Inputs!$H$6:$H$9))),0),"" )</f>
        <v/>
      </c>
      <c r="M1741" s="26">
        <f>IF($A1741&lt;=Inputs!$B$13,IF(8&lt;=Inputs!$B$8,IF(Inputs!$B$12&gt;0,MAX(MIN(NORM.INV(RAND(),LOOKUP(W1741,Inputs!$J$6:$J$9,Inputs!$G$6:$G$9),LOOKUP(W1741,Inputs!$J$6:$J$9,Inputs!$H$6:$H$9)),Inputs!$B$12),-Inputs!$B$12),NORM.INV(RAND(),LOOKUP(W1741,Inputs!$J$6:$J$9,Inputs!$G$6:$G$9),LOOKUP(W1741,Inputs!$J$6:$J$9,Inputs!$H$6:$H$9))),0),"" )</f>
        <v/>
      </c>
      <c r="N1741" s="26">
        <f>IF($A1741&lt;=Inputs!$B$13,IF(9&lt;=Inputs!$B$8,IF(Inputs!$B$12&gt;0,MAX(MIN(NORM.INV(RAND(),LOOKUP(X1741,Inputs!$J$6:$J$9,Inputs!$G$6:$G$9),LOOKUP(X1741,Inputs!$J$6:$J$9,Inputs!$H$6:$H$9)),Inputs!$B$12),-Inputs!$B$12),NORM.INV(RAND(),LOOKUP(X1741,Inputs!$J$6:$J$9,Inputs!$G$6:$G$9),LOOKUP(X1741,Inputs!$J$6:$J$9,Inputs!$H$6:$H$9))),0),"" )</f>
        <v/>
      </c>
      <c r="O1741" s="26">
        <f>IF($A1741&lt;=Inputs!$B$13,IF(10&lt;=Inputs!$B$8,IF(Inputs!$B$12&gt;0,MAX(MIN(NORM.INV(RAND(),LOOKUP(Y1741,Inputs!$J$6:$J$9,Inputs!$G$6:$G$9),LOOKUP(Y1741,Inputs!$J$6:$J$9,Inputs!$H$6:$H$9)),Inputs!$B$12),-Inputs!$B$12),NORM.INV(RAND(),LOOKUP(Y1741,Inputs!$J$6:$J$9,Inputs!$G$6:$G$9),LOOKUP(Y1741,Inputs!$J$6:$J$9,Inputs!$H$6:$H$9))),0),"" )</f>
        <v/>
      </c>
      <c r="P1741" s="31">
        <f>IF($A1741&lt;=Inputs!$B$13,RAND(),"")</f>
        <v/>
      </c>
      <c r="Q1741" s="31">
        <f>IF($A1741&lt;=Inputs!$B$13,RAND(),"")</f>
        <v/>
      </c>
      <c r="R1741" s="31">
        <f>IF($A1741&lt;=Inputs!$B$13,RAND(),"")</f>
        <v/>
      </c>
      <c r="S1741" s="31">
        <f>IF($A1741&lt;=Inputs!$B$13,RAND(),"")</f>
        <v/>
      </c>
      <c r="T1741" s="31">
        <f>IF($A1741&lt;=Inputs!$B$13,RAND(),"")</f>
        <v/>
      </c>
      <c r="U1741" s="31">
        <f>IF($A1741&lt;=Inputs!$B$13,RAND(),"")</f>
        <v/>
      </c>
      <c r="V1741" s="31">
        <f>IF($A1741&lt;=Inputs!$B$13,RAND(),"")</f>
        <v/>
      </c>
      <c r="W1741" s="31">
        <f>IF($A1741&lt;=Inputs!$B$13,RAND(),"")</f>
        <v/>
      </c>
      <c r="X1741" s="31">
        <f>IF($A1741&lt;=Inputs!$B$13,RAND(),"")</f>
        <v/>
      </c>
      <c r="Y1741" s="31">
        <f>IF($A1741&lt;=Inputs!$B$13,RAND(),"")</f>
        <v/>
      </c>
    </row>
    <row r="1742">
      <c r="A1742" t="n">
        <v>1737</v>
      </c>
      <c r="B1742" s="26">
        <f>IF($A1742&lt;=Inputs!$B$13,IF(Inputs!$B$8&gt;0,SUM(F1742:O1742)/Inputs!$B$8,0),"")</f>
        <v/>
      </c>
      <c r="C1742" s="27">
        <f>IF($A1742&lt;=Inputs!$B$13,B1742/100,"")</f>
        <v/>
      </c>
      <c r="D1742" s="28">
        <f>IF($A1742&lt;=Inputs!$B$13,C1742*Inputs!$B$7,"")</f>
        <v/>
      </c>
      <c r="E1742" s="29">
        <f>IF($A1742&lt;=Inputs!$B$13,IF(D1742&gt;0,1,0),"")</f>
        <v/>
      </c>
      <c r="F1742" s="26">
        <f>IF($A1742&lt;=Inputs!$B$13,IF(1&lt;=Inputs!$B$8,IF(Inputs!$B$12&gt;0,MAX(MIN(NORM.INV(RAND(),LOOKUP(P1742,Inputs!$J$6:$J$9,Inputs!$G$6:$G$9),LOOKUP(P1742,Inputs!$J$6:$J$9,Inputs!$H$6:$H$9)),Inputs!$B$12),-Inputs!$B$12),NORM.INV(RAND(),LOOKUP(P1742,Inputs!$J$6:$J$9,Inputs!$G$6:$G$9),LOOKUP(P1742,Inputs!$J$6:$J$9,Inputs!$H$6:$H$9))),0),"" )</f>
        <v/>
      </c>
      <c r="G1742" s="26">
        <f>IF($A1742&lt;=Inputs!$B$13,IF(2&lt;=Inputs!$B$8,IF(Inputs!$B$12&gt;0,MAX(MIN(NORM.INV(RAND(),LOOKUP(Q1742,Inputs!$J$6:$J$9,Inputs!$G$6:$G$9),LOOKUP(Q1742,Inputs!$J$6:$J$9,Inputs!$H$6:$H$9)),Inputs!$B$12),-Inputs!$B$12),NORM.INV(RAND(),LOOKUP(Q1742,Inputs!$J$6:$J$9,Inputs!$G$6:$G$9),LOOKUP(Q1742,Inputs!$J$6:$J$9,Inputs!$H$6:$H$9))),0),"" )</f>
        <v/>
      </c>
      <c r="H1742" s="26">
        <f>IF($A1742&lt;=Inputs!$B$13,IF(3&lt;=Inputs!$B$8,IF(Inputs!$B$12&gt;0,MAX(MIN(NORM.INV(RAND(),LOOKUP(R1742,Inputs!$J$6:$J$9,Inputs!$G$6:$G$9),LOOKUP(R1742,Inputs!$J$6:$J$9,Inputs!$H$6:$H$9)),Inputs!$B$12),-Inputs!$B$12),NORM.INV(RAND(),LOOKUP(R1742,Inputs!$J$6:$J$9,Inputs!$G$6:$G$9),LOOKUP(R1742,Inputs!$J$6:$J$9,Inputs!$H$6:$H$9))),0),"" )</f>
        <v/>
      </c>
      <c r="I1742" s="26">
        <f>IF($A1742&lt;=Inputs!$B$13,IF(4&lt;=Inputs!$B$8,IF(Inputs!$B$12&gt;0,MAX(MIN(NORM.INV(RAND(),LOOKUP(S1742,Inputs!$J$6:$J$9,Inputs!$G$6:$G$9),LOOKUP(S1742,Inputs!$J$6:$J$9,Inputs!$H$6:$H$9)),Inputs!$B$12),-Inputs!$B$12),NORM.INV(RAND(),LOOKUP(S1742,Inputs!$J$6:$J$9,Inputs!$G$6:$G$9),LOOKUP(S1742,Inputs!$J$6:$J$9,Inputs!$H$6:$H$9))),0),"" )</f>
        <v/>
      </c>
      <c r="J1742" s="26">
        <f>IF($A1742&lt;=Inputs!$B$13,IF(5&lt;=Inputs!$B$8,IF(Inputs!$B$12&gt;0,MAX(MIN(NORM.INV(RAND(),LOOKUP(T1742,Inputs!$J$6:$J$9,Inputs!$G$6:$G$9),LOOKUP(T1742,Inputs!$J$6:$J$9,Inputs!$H$6:$H$9)),Inputs!$B$12),-Inputs!$B$12),NORM.INV(RAND(),LOOKUP(T1742,Inputs!$J$6:$J$9,Inputs!$G$6:$G$9),LOOKUP(T1742,Inputs!$J$6:$J$9,Inputs!$H$6:$H$9))),0),"" )</f>
        <v/>
      </c>
      <c r="K1742" s="26">
        <f>IF($A1742&lt;=Inputs!$B$13,IF(6&lt;=Inputs!$B$8,IF(Inputs!$B$12&gt;0,MAX(MIN(NORM.INV(RAND(),LOOKUP(U1742,Inputs!$J$6:$J$9,Inputs!$G$6:$G$9),LOOKUP(U1742,Inputs!$J$6:$J$9,Inputs!$H$6:$H$9)),Inputs!$B$12),-Inputs!$B$12),NORM.INV(RAND(),LOOKUP(U1742,Inputs!$J$6:$J$9,Inputs!$G$6:$G$9),LOOKUP(U1742,Inputs!$J$6:$J$9,Inputs!$H$6:$H$9))),0),"" )</f>
        <v/>
      </c>
      <c r="L1742" s="26">
        <f>IF($A1742&lt;=Inputs!$B$13,IF(7&lt;=Inputs!$B$8,IF(Inputs!$B$12&gt;0,MAX(MIN(NORM.INV(RAND(),LOOKUP(V1742,Inputs!$J$6:$J$9,Inputs!$G$6:$G$9),LOOKUP(V1742,Inputs!$J$6:$J$9,Inputs!$H$6:$H$9)),Inputs!$B$12),-Inputs!$B$12),NORM.INV(RAND(),LOOKUP(V1742,Inputs!$J$6:$J$9,Inputs!$G$6:$G$9),LOOKUP(V1742,Inputs!$J$6:$J$9,Inputs!$H$6:$H$9))),0),"" )</f>
        <v/>
      </c>
      <c r="M1742" s="26">
        <f>IF($A1742&lt;=Inputs!$B$13,IF(8&lt;=Inputs!$B$8,IF(Inputs!$B$12&gt;0,MAX(MIN(NORM.INV(RAND(),LOOKUP(W1742,Inputs!$J$6:$J$9,Inputs!$G$6:$G$9),LOOKUP(W1742,Inputs!$J$6:$J$9,Inputs!$H$6:$H$9)),Inputs!$B$12),-Inputs!$B$12),NORM.INV(RAND(),LOOKUP(W1742,Inputs!$J$6:$J$9,Inputs!$G$6:$G$9),LOOKUP(W1742,Inputs!$J$6:$J$9,Inputs!$H$6:$H$9))),0),"" )</f>
        <v/>
      </c>
      <c r="N1742" s="26">
        <f>IF($A1742&lt;=Inputs!$B$13,IF(9&lt;=Inputs!$B$8,IF(Inputs!$B$12&gt;0,MAX(MIN(NORM.INV(RAND(),LOOKUP(X1742,Inputs!$J$6:$J$9,Inputs!$G$6:$G$9),LOOKUP(X1742,Inputs!$J$6:$J$9,Inputs!$H$6:$H$9)),Inputs!$B$12),-Inputs!$B$12),NORM.INV(RAND(),LOOKUP(X1742,Inputs!$J$6:$J$9,Inputs!$G$6:$G$9),LOOKUP(X1742,Inputs!$J$6:$J$9,Inputs!$H$6:$H$9))),0),"" )</f>
        <v/>
      </c>
      <c r="O1742" s="26">
        <f>IF($A1742&lt;=Inputs!$B$13,IF(10&lt;=Inputs!$B$8,IF(Inputs!$B$12&gt;0,MAX(MIN(NORM.INV(RAND(),LOOKUP(Y1742,Inputs!$J$6:$J$9,Inputs!$G$6:$G$9),LOOKUP(Y1742,Inputs!$J$6:$J$9,Inputs!$H$6:$H$9)),Inputs!$B$12),-Inputs!$B$12),NORM.INV(RAND(),LOOKUP(Y1742,Inputs!$J$6:$J$9,Inputs!$G$6:$G$9),LOOKUP(Y1742,Inputs!$J$6:$J$9,Inputs!$H$6:$H$9))),0),"" )</f>
        <v/>
      </c>
      <c r="P1742" s="31">
        <f>IF($A1742&lt;=Inputs!$B$13,RAND(),"")</f>
        <v/>
      </c>
      <c r="Q1742" s="31">
        <f>IF($A1742&lt;=Inputs!$B$13,RAND(),"")</f>
        <v/>
      </c>
      <c r="R1742" s="31">
        <f>IF($A1742&lt;=Inputs!$B$13,RAND(),"")</f>
        <v/>
      </c>
      <c r="S1742" s="31">
        <f>IF($A1742&lt;=Inputs!$B$13,RAND(),"")</f>
        <v/>
      </c>
      <c r="T1742" s="31">
        <f>IF($A1742&lt;=Inputs!$B$13,RAND(),"")</f>
        <v/>
      </c>
      <c r="U1742" s="31">
        <f>IF($A1742&lt;=Inputs!$B$13,RAND(),"")</f>
        <v/>
      </c>
      <c r="V1742" s="31">
        <f>IF($A1742&lt;=Inputs!$B$13,RAND(),"")</f>
        <v/>
      </c>
      <c r="W1742" s="31">
        <f>IF($A1742&lt;=Inputs!$B$13,RAND(),"")</f>
        <v/>
      </c>
      <c r="X1742" s="31">
        <f>IF($A1742&lt;=Inputs!$B$13,RAND(),"")</f>
        <v/>
      </c>
      <c r="Y1742" s="31">
        <f>IF($A1742&lt;=Inputs!$B$13,RAND(),"")</f>
        <v/>
      </c>
    </row>
    <row r="1743">
      <c r="A1743" t="n">
        <v>1738</v>
      </c>
      <c r="B1743" s="26">
        <f>IF($A1743&lt;=Inputs!$B$13,IF(Inputs!$B$8&gt;0,SUM(F1743:O1743)/Inputs!$B$8,0),"")</f>
        <v/>
      </c>
      <c r="C1743" s="27">
        <f>IF($A1743&lt;=Inputs!$B$13,B1743/100,"")</f>
        <v/>
      </c>
      <c r="D1743" s="28">
        <f>IF($A1743&lt;=Inputs!$B$13,C1743*Inputs!$B$7,"")</f>
        <v/>
      </c>
      <c r="E1743" s="29">
        <f>IF($A1743&lt;=Inputs!$B$13,IF(D1743&gt;0,1,0),"")</f>
        <v/>
      </c>
      <c r="F1743" s="26">
        <f>IF($A1743&lt;=Inputs!$B$13,IF(1&lt;=Inputs!$B$8,IF(Inputs!$B$12&gt;0,MAX(MIN(NORM.INV(RAND(),LOOKUP(P1743,Inputs!$J$6:$J$9,Inputs!$G$6:$G$9),LOOKUP(P1743,Inputs!$J$6:$J$9,Inputs!$H$6:$H$9)),Inputs!$B$12),-Inputs!$B$12),NORM.INV(RAND(),LOOKUP(P1743,Inputs!$J$6:$J$9,Inputs!$G$6:$G$9),LOOKUP(P1743,Inputs!$J$6:$J$9,Inputs!$H$6:$H$9))),0),"" )</f>
        <v/>
      </c>
      <c r="G1743" s="26">
        <f>IF($A1743&lt;=Inputs!$B$13,IF(2&lt;=Inputs!$B$8,IF(Inputs!$B$12&gt;0,MAX(MIN(NORM.INV(RAND(),LOOKUP(Q1743,Inputs!$J$6:$J$9,Inputs!$G$6:$G$9),LOOKUP(Q1743,Inputs!$J$6:$J$9,Inputs!$H$6:$H$9)),Inputs!$B$12),-Inputs!$B$12),NORM.INV(RAND(),LOOKUP(Q1743,Inputs!$J$6:$J$9,Inputs!$G$6:$G$9),LOOKUP(Q1743,Inputs!$J$6:$J$9,Inputs!$H$6:$H$9))),0),"" )</f>
        <v/>
      </c>
      <c r="H1743" s="26">
        <f>IF($A1743&lt;=Inputs!$B$13,IF(3&lt;=Inputs!$B$8,IF(Inputs!$B$12&gt;0,MAX(MIN(NORM.INV(RAND(),LOOKUP(R1743,Inputs!$J$6:$J$9,Inputs!$G$6:$G$9),LOOKUP(R1743,Inputs!$J$6:$J$9,Inputs!$H$6:$H$9)),Inputs!$B$12),-Inputs!$B$12),NORM.INV(RAND(),LOOKUP(R1743,Inputs!$J$6:$J$9,Inputs!$G$6:$G$9),LOOKUP(R1743,Inputs!$J$6:$J$9,Inputs!$H$6:$H$9))),0),"" )</f>
        <v/>
      </c>
      <c r="I1743" s="26">
        <f>IF($A1743&lt;=Inputs!$B$13,IF(4&lt;=Inputs!$B$8,IF(Inputs!$B$12&gt;0,MAX(MIN(NORM.INV(RAND(),LOOKUP(S1743,Inputs!$J$6:$J$9,Inputs!$G$6:$G$9),LOOKUP(S1743,Inputs!$J$6:$J$9,Inputs!$H$6:$H$9)),Inputs!$B$12),-Inputs!$B$12),NORM.INV(RAND(),LOOKUP(S1743,Inputs!$J$6:$J$9,Inputs!$G$6:$G$9),LOOKUP(S1743,Inputs!$J$6:$J$9,Inputs!$H$6:$H$9))),0),"" )</f>
        <v/>
      </c>
      <c r="J1743" s="26">
        <f>IF($A1743&lt;=Inputs!$B$13,IF(5&lt;=Inputs!$B$8,IF(Inputs!$B$12&gt;0,MAX(MIN(NORM.INV(RAND(),LOOKUP(T1743,Inputs!$J$6:$J$9,Inputs!$G$6:$G$9),LOOKUP(T1743,Inputs!$J$6:$J$9,Inputs!$H$6:$H$9)),Inputs!$B$12),-Inputs!$B$12),NORM.INV(RAND(),LOOKUP(T1743,Inputs!$J$6:$J$9,Inputs!$G$6:$G$9),LOOKUP(T1743,Inputs!$J$6:$J$9,Inputs!$H$6:$H$9))),0),"" )</f>
        <v/>
      </c>
      <c r="K1743" s="26">
        <f>IF($A1743&lt;=Inputs!$B$13,IF(6&lt;=Inputs!$B$8,IF(Inputs!$B$12&gt;0,MAX(MIN(NORM.INV(RAND(),LOOKUP(U1743,Inputs!$J$6:$J$9,Inputs!$G$6:$G$9),LOOKUP(U1743,Inputs!$J$6:$J$9,Inputs!$H$6:$H$9)),Inputs!$B$12),-Inputs!$B$12),NORM.INV(RAND(),LOOKUP(U1743,Inputs!$J$6:$J$9,Inputs!$G$6:$G$9),LOOKUP(U1743,Inputs!$J$6:$J$9,Inputs!$H$6:$H$9))),0),"" )</f>
        <v/>
      </c>
      <c r="L1743" s="26">
        <f>IF($A1743&lt;=Inputs!$B$13,IF(7&lt;=Inputs!$B$8,IF(Inputs!$B$12&gt;0,MAX(MIN(NORM.INV(RAND(),LOOKUP(V1743,Inputs!$J$6:$J$9,Inputs!$G$6:$G$9),LOOKUP(V1743,Inputs!$J$6:$J$9,Inputs!$H$6:$H$9)),Inputs!$B$12),-Inputs!$B$12),NORM.INV(RAND(),LOOKUP(V1743,Inputs!$J$6:$J$9,Inputs!$G$6:$G$9),LOOKUP(V1743,Inputs!$J$6:$J$9,Inputs!$H$6:$H$9))),0),"" )</f>
        <v/>
      </c>
      <c r="M1743" s="26">
        <f>IF($A1743&lt;=Inputs!$B$13,IF(8&lt;=Inputs!$B$8,IF(Inputs!$B$12&gt;0,MAX(MIN(NORM.INV(RAND(),LOOKUP(W1743,Inputs!$J$6:$J$9,Inputs!$G$6:$G$9),LOOKUP(W1743,Inputs!$J$6:$J$9,Inputs!$H$6:$H$9)),Inputs!$B$12),-Inputs!$B$12),NORM.INV(RAND(),LOOKUP(W1743,Inputs!$J$6:$J$9,Inputs!$G$6:$G$9),LOOKUP(W1743,Inputs!$J$6:$J$9,Inputs!$H$6:$H$9))),0),"" )</f>
        <v/>
      </c>
      <c r="N1743" s="26">
        <f>IF($A1743&lt;=Inputs!$B$13,IF(9&lt;=Inputs!$B$8,IF(Inputs!$B$12&gt;0,MAX(MIN(NORM.INV(RAND(),LOOKUP(X1743,Inputs!$J$6:$J$9,Inputs!$G$6:$G$9),LOOKUP(X1743,Inputs!$J$6:$J$9,Inputs!$H$6:$H$9)),Inputs!$B$12),-Inputs!$B$12),NORM.INV(RAND(),LOOKUP(X1743,Inputs!$J$6:$J$9,Inputs!$G$6:$G$9),LOOKUP(X1743,Inputs!$J$6:$J$9,Inputs!$H$6:$H$9))),0),"" )</f>
        <v/>
      </c>
      <c r="O1743" s="26">
        <f>IF($A1743&lt;=Inputs!$B$13,IF(10&lt;=Inputs!$B$8,IF(Inputs!$B$12&gt;0,MAX(MIN(NORM.INV(RAND(),LOOKUP(Y1743,Inputs!$J$6:$J$9,Inputs!$G$6:$G$9),LOOKUP(Y1743,Inputs!$J$6:$J$9,Inputs!$H$6:$H$9)),Inputs!$B$12),-Inputs!$B$12),NORM.INV(RAND(),LOOKUP(Y1743,Inputs!$J$6:$J$9,Inputs!$G$6:$G$9),LOOKUP(Y1743,Inputs!$J$6:$J$9,Inputs!$H$6:$H$9))),0),"" )</f>
        <v/>
      </c>
      <c r="P1743" s="31">
        <f>IF($A1743&lt;=Inputs!$B$13,RAND(),"")</f>
        <v/>
      </c>
      <c r="Q1743" s="31">
        <f>IF($A1743&lt;=Inputs!$B$13,RAND(),"")</f>
        <v/>
      </c>
      <c r="R1743" s="31">
        <f>IF($A1743&lt;=Inputs!$B$13,RAND(),"")</f>
        <v/>
      </c>
      <c r="S1743" s="31">
        <f>IF($A1743&lt;=Inputs!$B$13,RAND(),"")</f>
        <v/>
      </c>
      <c r="T1743" s="31">
        <f>IF($A1743&lt;=Inputs!$B$13,RAND(),"")</f>
        <v/>
      </c>
      <c r="U1743" s="31">
        <f>IF($A1743&lt;=Inputs!$B$13,RAND(),"")</f>
        <v/>
      </c>
      <c r="V1743" s="31">
        <f>IF($A1743&lt;=Inputs!$B$13,RAND(),"")</f>
        <v/>
      </c>
      <c r="W1743" s="31">
        <f>IF($A1743&lt;=Inputs!$B$13,RAND(),"")</f>
        <v/>
      </c>
      <c r="X1743" s="31">
        <f>IF($A1743&lt;=Inputs!$B$13,RAND(),"")</f>
        <v/>
      </c>
      <c r="Y1743" s="31">
        <f>IF($A1743&lt;=Inputs!$B$13,RAND(),"")</f>
        <v/>
      </c>
    </row>
    <row r="1744">
      <c r="A1744" t="n">
        <v>1739</v>
      </c>
      <c r="B1744" s="26">
        <f>IF($A1744&lt;=Inputs!$B$13,IF(Inputs!$B$8&gt;0,SUM(F1744:O1744)/Inputs!$B$8,0),"")</f>
        <v/>
      </c>
      <c r="C1744" s="27">
        <f>IF($A1744&lt;=Inputs!$B$13,B1744/100,"")</f>
        <v/>
      </c>
      <c r="D1744" s="28">
        <f>IF($A1744&lt;=Inputs!$B$13,C1744*Inputs!$B$7,"")</f>
        <v/>
      </c>
      <c r="E1744" s="29">
        <f>IF($A1744&lt;=Inputs!$B$13,IF(D1744&gt;0,1,0),"")</f>
        <v/>
      </c>
      <c r="F1744" s="26">
        <f>IF($A1744&lt;=Inputs!$B$13,IF(1&lt;=Inputs!$B$8,IF(Inputs!$B$12&gt;0,MAX(MIN(NORM.INV(RAND(),LOOKUP(P1744,Inputs!$J$6:$J$9,Inputs!$G$6:$G$9),LOOKUP(P1744,Inputs!$J$6:$J$9,Inputs!$H$6:$H$9)),Inputs!$B$12),-Inputs!$B$12),NORM.INV(RAND(),LOOKUP(P1744,Inputs!$J$6:$J$9,Inputs!$G$6:$G$9),LOOKUP(P1744,Inputs!$J$6:$J$9,Inputs!$H$6:$H$9))),0),"" )</f>
        <v/>
      </c>
      <c r="G1744" s="26">
        <f>IF($A1744&lt;=Inputs!$B$13,IF(2&lt;=Inputs!$B$8,IF(Inputs!$B$12&gt;0,MAX(MIN(NORM.INV(RAND(),LOOKUP(Q1744,Inputs!$J$6:$J$9,Inputs!$G$6:$G$9),LOOKUP(Q1744,Inputs!$J$6:$J$9,Inputs!$H$6:$H$9)),Inputs!$B$12),-Inputs!$B$12),NORM.INV(RAND(),LOOKUP(Q1744,Inputs!$J$6:$J$9,Inputs!$G$6:$G$9),LOOKUP(Q1744,Inputs!$J$6:$J$9,Inputs!$H$6:$H$9))),0),"" )</f>
        <v/>
      </c>
      <c r="H1744" s="26">
        <f>IF($A1744&lt;=Inputs!$B$13,IF(3&lt;=Inputs!$B$8,IF(Inputs!$B$12&gt;0,MAX(MIN(NORM.INV(RAND(),LOOKUP(R1744,Inputs!$J$6:$J$9,Inputs!$G$6:$G$9),LOOKUP(R1744,Inputs!$J$6:$J$9,Inputs!$H$6:$H$9)),Inputs!$B$12),-Inputs!$B$12),NORM.INV(RAND(),LOOKUP(R1744,Inputs!$J$6:$J$9,Inputs!$G$6:$G$9),LOOKUP(R1744,Inputs!$J$6:$J$9,Inputs!$H$6:$H$9))),0),"" )</f>
        <v/>
      </c>
      <c r="I1744" s="26">
        <f>IF($A1744&lt;=Inputs!$B$13,IF(4&lt;=Inputs!$B$8,IF(Inputs!$B$12&gt;0,MAX(MIN(NORM.INV(RAND(),LOOKUP(S1744,Inputs!$J$6:$J$9,Inputs!$G$6:$G$9),LOOKUP(S1744,Inputs!$J$6:$J$9,Inputs!$H$6:$H$9)),Inputs!$B$12),-Inputs!$B$12),NORM.INV(RAND(),LOOKUP(S1744,Inputs!$J$6:$J$9,Inputs!$G$6:$G$9),LOOKUP(S1744,Inputs!$J$6:$J$9,Inputs!$H$6:$H$9))),0),"" )</f>
        <v/>
      </c>
      <c r="J1744" s="26">
        <f>IF($A1744&lt;=Inputs!$B$13,IF(5&lt;=Inputs!$B$8,IF(Inputs!$B$12&gt;0,MAX(MIN(NORM.INV(RAND(),LOOKUP(T1744,Inputs!$J$6:$J$9,Inputs!$G$6:$G$9),LOOKUP(T1744,Inputs!$J$6:$J$9,Inputs!$H$6:$H$9)),Inputs!$B$12),-Inputs!$B$12),NORM.INV(RAND(),LOOKUP(T1744,Inputs!$J$6:$J$9,Inputs!$G$6:$G$9),LOOKUP(T1744,Inputs!$J$6:$J$9,Inputs!$H$6:$H$9))),0),"" )</f>
        <v/>
      </c>
      <c r="K1744" s="26">
        <f>IF($A1744&lt;=Inputs!$B$13,IF(6&lt;=Inputs!$B$8,IF(Inputs!$B$12&gt;0,MAX(MIN(NORM.INV(RAND(),LOOKUP(U1744,Inputs!$J$6:$J$9,Inputs!$G$6:$G$9),LOOKUP(U1744,Inputs!$J$6:$J$9,Inputs!$H$6:$H$9)),Inputs!$B$12),-Inputs!$B$12),NORM.INV(RAND(),LOOKUP(U1744,Inputs!$J$6:$J$9,Inputs!$G$6:$G$9),LOOKUP(U1744,Inputs!$J$6:$J$9,Inputs!$H$6:$H$9))),0),"" )</f>
        <v/>
      </c>
      <c r="L1744" s="26">
        <f>IF($A1744&lt;=Inputs!$B$13,IF(7&lt;=Inputs!$B$8,IF(Inputs!$B$12&gt;0,MAX(MIN(NORM.INV(RAND(),LOOKUP(V1744,Inputs!$J$6:$J$9,Inputs!$G$6:$G$9),LOOKUP(V1744,Inputs!$J$6:$J$9,Inputs!$H$6:$H$9)),Inputs!$B$12),-Inputs!$B$12),NORM.INV(RAND(),LOOKUP(V1744,Inputs!$J$6:$J$9,Inputs!$G$6:$G$9),LOOKUP(V1744,Inputs!$J$6:$J$9,Inputs!$H$6:$H$9))),0),"" )</f>
        <v/>
      </c>
      <c r="M1744" s="26">
        <f>IF($A1744&lt;=Inputs!$B$13,IF(8&lt;=Inputs!$B$8,IF(Inputs!$B$12&gt;0,MAX(MIN(NORM.INV(RAND(),LOOKUP(W1744,Inputs!$J$6:$J$9,Inputs!$G$6:$G$9),LOOKUP(W1744,Inputs!$J$6:$J$9,Inputs!$H$6:$H$9)),Inputs!$B$12),-Inputs!$B$12),NORM.INV(RAND(),LOOKUP(W1744,Inputs!$J$6:$J$9,Inputs!$G$6:$G$9),LOOKUP(W1744,Inputs!$J$6:$J$9,Inputs!$H$6:$H$9))),0),"" )</f>
        <v/>
      </c>
      <c r="N1744" s="26">
        <f>IF($A1744&lt;=Inputs!$B$13,IF(9&lt;=Inputs!$B$8,IF(Inputs!$B$12&gt;0,MAX(MIN(NORM.INV(RAND(),LOOKUP(X1744,Inputs!$J$6:$J$9,Inputs!$G$6:$G$9),LOOKUP(X1744,Inputs!$J$6:$J$9,Inputs!$H$6:$H$9)),Inputs!$B$12),-Inputs!$B$12),NORM.INV(RAND(),LOOKUP(X1744,Inputs!$J$6:$J$9,Inputs!$G$6:$G$9),LOOKUP(X1744,Inputs!$J$6:$J$9,Inputs!$H$6:$H$9))),0),"" )</f>
        <v/>
      </c>
      <c r="O1744" s="26">
        <f>IF($A1744&lt;=Inputs!$B$13,IF(10&lt;=Inputs!$B$8,IF(Inputs!$B$12&gt;0,MAX(MIN(NORM.INV(RAND(),LOOKUP(Y1744,Inputs!$J$6:$J$9,Inputs!$G$6:$G$9),LOOKUP(Y1744,Inputs!$J$6:$J$9,Inputs!$H$6:$H$9)),Inputs!$B$12),-Inputs!$B$12),NORM.INV(RAND(),LOOKUP(Y1744,Inputs!$J$6:$J$9,Inputs!$G$6:$G$9),LOOKUP(Y1744,Inputs!$J$6:$J$9,Inputs!$H$6:$H$9))),0),"" )</f>
        <v/>
      </c>
      <c r="P1744" s="31">
        <f>IF($A1744&lt;=Inputs!$B$13,RAND(),"")</f>
        <v/>
      </c>
      <c r="Q1744" s="31">
        <f>IF($A1744&lt;=Inputs!$B$13,RAND(),"")</f>
        <v/>
      </c>
      <c r="R1744" s="31">
        <f>IF($A1744&lt;=Inputs!$B$13,RAND(),"")</f>
        <v/>
      </c>
      <c r="S1744" s="31">
        <f>IF($A1744&lt;=Inputs!$B$13,RAND(),"")</f>
        <v/>
      </c>
      <c r="T1744" s="31">
        <f>IF($A1744&lt;=Inputs!$B$13,RAND(),"")</f>
        <v/>
      </c>
      <c r="U1744" s="31">
        <f>IF($A1744&lt;=Inputs!$B$13,RAND(),"")</f>
        <v/>
      </c>
      <c r="V1744" s="31">
        <f>IF($A1744&lt;=Inputs!$B$13,RAND(),"")</f>
        <v/>
      </c>
      <c r="W1744" s="31">
        <f>IF($A1744&lt;=Inputs!$B$13,RAND(),"")</f>
        <v/>
      </c>
      <c r="X1744" s="31">
        <f>IF($A1744&lt;=Inputs!$B$13,RAND(),"")</f>
        <v/>
      </c>
      <c r="Y1744" s="31">
        <f>IF($A1744&lt;=Inputs!$B$13,RAND(),"")</f>
        <v/>
      </c>
    </row>
    <row r="1745">
      <c r="A1745" t="n">
        <v>1740</v>
      </c>
      <c r="B1745" s="26">
        <f>IF($A1745&lt;=Inputs!$B$13,IF(Inputs!$B$8&gt;0,SUM(F1745:O1745)/Inputs!$B$8,0),"")</f>
        <v/>
      </c>
      <c r="C1745" s="27">
        <f>IF($A1745&lt;=Inputs!$B$13,B1745/100,"")</f>
        <v/>
      </c>
      <c r="D1745" s="28">
        <f>IF($A1745&lt;=Inputs!$B$13,C1745*Inputs!$B$7,"")</f>
        <v/>
      </c>
      <c r="E1745" s="29">
        <f>IF($A1745&lt;=Inputs!$B$13,IF(D1745&gt;0,1,0),"")</f>
        <v/>
      </c>
      <c r="F1745" s="26">
        <f>IF($A1745&lt;=Inputs!$B$13,IF(1&lt;=Inputs!$B$8,IF(Inputs!$B$12&gt;0,MAX(MIN(NORM.INV(RAND(),LOOKUP(P1745,Inputs!$J$6:$J$9,Inputs!$G$6:$G$9),LOOKUP(P1745,Inputs!$J$6:$J$9,Inputs!$H$6:$H$9)),Inputs!$B$12),-Inputs!$B$12),NORM.INV(RAND(),LOOKUP(P1745,Inputs!$J$6:$J$9,Inputs!$G$6:$G$9),LOOKUP(P1745,Inputs!$J$6:$J$9,Inputs!$H$6:$H$9))),0),"" )</f>
        <v/>
      </c>
      <c r="G1745" s="26">
        <f>IF($A1745&lt;=Inputs!$B$13,IF(2&lt;=Inputs!$B$8,IF(Inputs!$B$12&gt;0,MAX(MIN(NORM.INV(RAND(),LOOKUP(Q1745,Inputs!$J$6:$J$9,Inputs!$G$6:$G$9),LOOKUP(Q1745,Inputs!$J$6:$J$9,Inputs!$H$6:$H$9)),Inputs!$B$12),-Inputs!$B$12),NORM.INV(RAND(),LOOKUP(Q1745,Inputs!$J$6:$J$9,Inputs!$G$6:$G$9),LOOKUP(Q1745,Inputs!$J$6:$J$9,Inputs!$H$6:$H$9))),0),"" )</f>
        <v/>
      </c>
      <c r="H1745" s="26">
        <f>IF($A1745&lt;=Inputs!$B$13,IF(3&lt;=Inputs!$B$8,IF(Inputs!$B$12&gt;0,MAX(MIN(NORM.INV(RAND(),LOOKUP(R1745,Inputs!$J$6:$J$9,Inputs!$G$6:$G$9),LOOKUP(R1745,Inputs!$J$6:$J$9,Inputs!$H$6:$H$9)),Inputs!$B$12),-Inputs!$B$12),NORM.INV(RAND(),LOOKUP(R1745,Inputs!$J$6:$J$9,Inputs!$G$6:$G$9),LOOKUP(R1745,Inputs!$J$6:$J$9,Inputs!$H$6:$H$9))),0),"" )</f>
        <v/>
      </c>
      <c r="I1745" s="26">
        <f>IF($A1745&lt;=Inputs!$B$13,IF(4&lt;=Inputs!$B$8,IF(Inputs!$B$12&gt;0,MAX(MIN(NORM.INV(RAND(),LOOKUP(S1745,Inputs!$J$6:$J$9,Inputs!$G$6:$G$9),LOOKUP(S1745,Inputs!$J$6:$J$9,Inputs!$H$6:$H$9)),Inputs!$B$12),-Inputs!$B$12),NORM.INV(RAND(),LOOKUP(S1745,Inputs!$J$6:$J$9,Inputs!$G$6:$G$9),LOOKUP(S1745,Inputs!$J$6:$J$9,Inputs!$H$6:$H$9))),0),"" )</f>
        <v/>
      </c>
      <c r="J1745" s="26">
        <f>IF($A1745&lt;=Inputs!$B$13,IF(5&lt;=Inputs!$B$8,IF(Inputs!$B$12&gt;0,MAX(MIN(NORM.INV(RAND(),LOOKUP(T1745,Inputs!$J$6:$J$9,Inputs!$G$6:$G$9),LOOKUP(T1745,Inputs!$J$6:$J$9,Inputs!$H$6:$H$9)),Inputs!$B$12),-Inputs!$B$12),NORM.INV(RAND(),LOOKUP(T1745,Inputs!$J$6:$J$9,Inputs!$G$6:$G$9),LOOKUP(T1745,Inputs!$J$6:$J$9,Inputs!$H$6:$H$9))),0),"" )</f>
        <v/>
      </c>
      <c r="K1745" s="26">
        <f>IF($A1745&lt;=Inputs!$B$13,IF(6&lt;=Inputs!$B$8,IF(Inputs!$B$12&gt;0,MAX(MIN(NORM.INV(RAND(),LOOKUP(U1745,Inputs!$J$6:$J$9,Inputs!$G$6:$G$9),LOOKUP(U1745,Inputs!$J$6:$J$9,Inputs!$H$6:$H$9)),Inputs!$B$12),-Inputs!$B$12),NORM.INV(RAND(),LOOKUP(U1745,Inputs!$J$6:$J$9,Inputs!$G$6:$G$9),LOOKUP(U1745,Inputs!$J$6:$J$9,Inputs!$H$6:$H$9))),0),"" )</f>
        <v/>
      </c>
      <c r="L1745" s="26">
        <f>IF($A1745&lt;=Inputs!$B$13,IF(7&lt;=Inputs!$B$8,IF(Inputs!$B$12&gt;0,MAX(MIN(NORM.INV(RAND(),LOOKUP(V1745,Inputs!$J$6:$J$9,Inputs!$G$6:$G$9),LOOKUP(V1745,Inputs!$J$6:$J$9,Inputs!$H$6:$H$9)),Inputs!$B$12),-Inputs!$B$12),NORM.INV(RAND(),LOOKUP(V1745,Inputs!$J$6:$J$9,Inputs!$G$6:$G$9),LOOKUP(V1745,Inputs!$J$6:$J$9,Inputs!$H$6:$H$9))),0),"" )</f>
        <v/>
      </c>
      <c r="M1745" s="26">
        <f>IF($A1745&lt;=Inputs!$B$13,IF(8&lt;=Inputs!$B$8,IF(Inputs!$B$12&gt;0,MAX(MIN(NORM.INV(RAND(),LOOKUP(W1745,Inputs!$J$6:$J$9,Inputs!$G$6:$G$9),LOOKUP(W1745,Inputs!$J$6:$J$9,Inputs!$H$6:$H$9)),Inputs!$B$12),-Inputs!$B$12),NORM.INV(RAND(),LOOKUP(W1745,Inputs!$J$6:$J$9,Inputs!$G$6:$G$9),LOOKUP(W1745,Inputs!$J$6:$J$9,Inputs!$H$6:$H$9))),0),"" )</f>
        <v/>
      </c>
      <c r="N1745" s="26">
        <f>IF($A1745&lt;=Inputs!$B$13,IF(9&lt;=Inputs!$B$8,IF(Inputs!$B$12&gt;0,MAX(MIN(NORM.INV(RAND(),LOOKUP(X1745,Inputs!$J$6:$J$9,Inputs!$G$6:$G$9),LOOKUP(X1745,Inputs!$J$6:$J$9,Inputs!$H$6:$H$9)),Inputs!$B$12),-Inputs!$B$12),NORM.INV(RAND(),LOOKUP(X1745,Inputs!$J$6:$J$9,Inputs!$G$6:$G$9),LOOKUP(X1745,Inputs!$J$6:$J$9,Inputs!$H$6:$H$9))),0),"" )</f>
        <v/>
      </c>
      <c r="O1745" s="26">
        <f>IF($A1745&lt;=Inputs!$B$13,IF(10&lt;=Inputs!$B$8,IF(Inputs!$B$12&gt;0,MAX(MIN(NORM.INV(RAND(),LOOKUP(Y1745,Inputs!$J$6:$J$9,Inputs!$G$6:$G$9),LOOKUP(Y1745,Inputs!$J$6:$J$9,Inputs!$H$6:$H$9)),Inputs!$B$12),-Inputs!$B$12),NORM.INV(RAND(),LOOKUP(Y1745,Inputs!$J$6:$J$9,Inputs!$G$6:$G$9),LOOKUP(Y1745,Inputs!$J$6:$J$9,Inputs!$H$6:$H$9))),0),"" )</f>
        <v/>
      </c>
      <c r="P1745" s="31">
        <f>IF($A1745&lt;=Inputs!$B$13,RAND(),"")</f>
        <v/>
      </c>
      <c r="Q1745" s="31">
        <f>IF($A1745&lt;=Inputs!$B$13,RAND(),"")</f>
        <v/>
      </c>
      <c r="R1745" s="31">
        <f>IF($A1745&lt;=Inputs!$B$13,RAND(),"")</f>
        <v/>
      </c>
      <c r="S1745" s="31">
        <f>IF($A1745&lt;=Inputs!$B$13,RAND(),"")</f>
        <v/>
      </c>
      <c r="T1745" s="31">
        <f>IF($A1745&lt;=Inputs!$B$13,RAND(),"")</f>
        <v/>
      </c>
      <c r="U1745" s="31">
        <f>IF($A1745&lt;=Inputs!$B$13,RAND(),"")</f>
        <v/>
      </c>
      <c r="V1745" s="31">
        <f>IF($A1745&lt;=Inputs!$B$13,RAND(),"")</f>
        <v/>
      </c>
      <c r="W1745" s="31">
        <f>IF($A1745&lt;=Inputs!$B$13,RAND(),"")</f>
        <v/>
      </c>
      <c r="X1745" s="31">
        <f>IF($A1745&lt;=Inputs!$B$13,RAND(),"")</f>
        <v/>
      </c>
      <c r="Y1745" s="31">
        <f>IF($A1745&lt;=Inputs!$B$13,RAND(),"")</f>
        <v/>
      </c>
    </row>
    <row r="1746">
      <c r="A1746" t="n">
        <v>1741</v>
      </c>
      <c r="B1746" s="26">
        <f>IF($A1746&lt;=Inputs!$B$13,IF(Inputs!$B$8&gt;0,SUM(F1746:O1746)/Inputs!$B$8,0),"")</f>
        <v/>
      </c>
      <c r="C1746" s="27">
        <f>IF($A1746&lt;=Inputs!$B$13,B1746/100,"")</f>
        <v/>
      </c>
      <c r="D1746" s="28">
        <f>IF($A1746&lt;=Inputs!$B$13,C1746*Inputs!$B$7,"")</f>
        <v/>
      </c>
      <c r="E1746" s="29">
        <f>IF($A1746&lt;=Inputs!$B$13,IF(D1746&gt;0,1,0),"")</f>
        <v/>
      </c>
      <c r="F1746" s="26">
        <f>IF($A1746&lt;=Inputs!$B$13,IF(1&lt;=Inputs!$B$8,IF(Inputs!$B$12&gt;0,MAX(MIN(NORM.INV(RAND(),LOOKUP(P1746,Inputs!$J$6:$J$9,Inputs!$G$6:$G$9),LOOKUP(P1746,Inputs!$J$6:$J$9,Inputs!$H$6:$H$9)),Inputs!$B$12),-Inputs!$B$12),NORM.INV(RAND(),LOOKUP(P1746,Inputs!$J$6:$J$9,Inputs!$G$6:$G$9),LOOKUP(P1746,Inputs!$J$6:$J$9,Inputs!$H$6:$H$9))),0),"" )</f>
        <v/>
      </c>
      <c r="G1746" s="26">
        <f>IF($A1746&lt;=Inputs!$B$13,IF(2&lt;=Inputs!$B$8,IF(Inputs!$B$12&gt;0,MAX(MIN(NORM.INV(RAND(),LOOKUP(Q1746,Inputs!$J$6:$J$9,Inputs!$G$6:$G$9),LOOKUP(Q1746,Inputs!$J$6:$J$9,Inputs!$H$6:$H$9)),Inputs!$B$12),-Inputs!$B$12),NORM.INV(RAND(),LOOKUP(Q1746,Inputs!$J$6:$J$9,Inputs!$G$6:$G$9),LOOKUP(Q1746,Inputs!$J$6:$J$9,Inputs!$H$6:$H$9))),0),"" )</f>
        <v/>
      </c>
      <c r="H1746" s="26">
        <f>IF($A1746&lt;=Inputs!$B$13,IF(3&lt;=Inputs!$B$8,IF(Inputs!$B$12&gt;0,MAX(MIN(NORM.INV(RAND(),LOOKUP(R1746,Inputs!$J$6:$J$9,Inputs!$G$6:$G$9),LOOKUP(R1746,Inputs!$J$6:$J$9,Inputs!$H$6:$H$9)),Inputs!$B$12),-Inputs!$B$12),NORM.INV(RAND(),LOOKUP(R1746,Inputs!$J$6:$J$9,Inputs!$G$6:$G$9),LOOKUP(R1746,Inputs!$J$6:$J$9,Inputs!$H$6:$H$9))),0),"" )</f>
        <v/>
      </c>
      <c r="I1746" s="26">
        <f>IF($A1746&lt;=Inputs!$B$13,IF(4&lt;=Inputs!$B$8,IF(Inputs!$B$12&gt;0,MAX(MIN(NORM.INV(RAND(),LOOKUP(S1746,Inputs!$J$6:$J$9,Inputs!$G$6:$G$9),LOOKUP(S1746,Inputs!$J$6:$J$9,Inputs!$H$6:$H$9)),Inputs!$B$12),-Inputs!$B$12),NORM.INV(RAND(),LOOKUP(S1746,Inputs!$J$6:$J$9,Inputs!$G$6:$G$9),LOOKUP(S1746,Inputs!$J$6:$J$9,Inputs!$H$6:$H$9))),0),"" )</f>
        <v/>
      </c>
      <c r="J1746" s="26">
        <f>IF($A1746&lt;=Inputs!$B$13,IF(5&lt;=Inputs!$B$8,IF(Inputs!$B$12&gt;0,MAX(MIN(NORM.INV(RAND(),LOOKUP(T1746,Inputs!$J$6:$J$9,Inputs!$G$6:$G$9),LOOKUP(T1746,Inputs!$J$6:$J$9,Inputs!$H$6:$H$9)),Inputs!$B$12),-Inputs!$B$12),NORM.INV(RAND(),LOOKUP(T1746,Inputs!$J$6:$J$9,Inputs!$G$6:$G$9),LOOKUP(T1746,Inputs!$J$6:$J$9,Inputs!$H$6:$H$9))),0),"" )</f>
        <v/>
      </c>
      <c r="K1746" s="26">
        <f>IF($A1746&lt;=Inputs!$B$13,IF(6&lt;=Inputs!$B$8,IF(Inputs!$B$12&gt;0,MAX(MIN(NORM.INV(RAND(),LOOKUP(U1746,Inputs!$J$6:$J$9,Inputs!$G$6:$G$9),LOOKUP(U1746,Inputs!$J$6:$J$9,Inputs!$H$6:$H$9)),Inputs!$B$12),-Inputs!$B$12),NORM.INV(RAND(),LOOKUP(U1746,Inputs!$J$6:$J$9,Inputs!$G$6:$G$9),LOOKUP(U1746,Inputs!$J$6:$J$9,Inputs!$H$6:$H$9))),0),"" )</f>
        <v/>
      </c>
      <c r="L1746" s="26">
        <f>IF($A1746&lt;=Inputs!$B$13,IF(7&lt;=Inputs!$B$8,IF(Inputs!$B$12&gt;0,MAX(MIN(NORM.INV(RAND(),LOOKUP(V1746,Inputs!$J$6:$J$9,Inputs!$G$6:$G$9),LOOKUP(V1746,Inputs!$J$6:$J$9,Inputs!$H$6:$H$9)),Inputs!$B$12),-Inputs!$B$12),NORM.INV(RAND(),LOOKUP(V1746,Inputs!$J$6:$J$9,Inputs!$G$6:$G$9),LOOKUP(V1746,Inputs!$J$6:$J$9,Inputs!$H$6:$H$9))),0),"" )</f>
        <v/>
      </c>
      <c r="M1746" s="26">
        <f>IF($A1746&lt;=Inputs!$B$13,IF(8&lt;=Inputs!$B$8,IF(Inputs!$B$12&gt;0,MAX(MIN(NORM.INV(RAND(),LOOKUP(W1746,Inputs!$J$6:$J$9,Inputs!$G$6:$G$9),LOOKUP(W1746,Inputs!$J$6:$J$9,Inputs!$H$6:$H$9)),Inputs!$B$12),-Inputs!$B$12),NORM.INV(RAND(),LOOKUP(W1746,Inputs!$J$6:$J$9,Inputs!$G$6:$G$9),LOOKUP(W1746,Inputs!$J$6:$J$9,Inputs!$H$6:$H$9))),0),"" )</f>
        <v/>
      </c>
      <c r="N1746" s="26">
        <f>IF($A1746&lt;=Inputs!$B$13,IF(9&lt;=Inputs!$B$8,IF(Inputs!$B$12&gt;0,MAX(MIN(NORM.INV(RAND(),LOOKUP(X1746,Inputs!$J$6:$J$9,Inputs!$G$6:$G$9),LOOKUP(X1746,Inputs!$J$6:$J$9,Inputs!$H$6:$H$9)),Inputs!$B$12),-Inputs!$B$12),NORM.INV(RAND(),LOOKUP(X1746,Inputs!$J$6:$J$9,Inputs!$G$6:$G$9),LOOKUP(X1746,Inputs!$J$6:$J$9,Inputs!$H$6:$H$9))),0),"" )</f>
        <v/>
      </c>
      <c r="O1746" s="26">
        <f>IF($A1746&lt;=Inputs!$B$13,IF(10&lt;=Inputs!$B$8,IF(Inputs!$B$12&gt;0,MAX(MIN(NORM.INV(RAND(),LOOKUP(Y1746,Inputs!$J$6:$J$9,Inputs!$G$6:$G$9),LOOKUP(Y1746,Inputs!$J$6:$J$9,Inputs!$H$6:$H$9)),Inputs!$B$12),-Inputs!$B$12),NORM.INV(RAND(),LOOKUP(Y1746,Inputs!$J$6:$J$9,Inputs!$G$6:$G$9),LOOKUP(Y1746,Inputs!$J$6:$J$9,Inputs!$H$6:$H$9))),0),"" )</f>
        <v/>
      </c>
      <c r="P1746" s="31">
        <f>IF($A1746&lt;=Inputs!$B$13,RAND(),"")</f>
        <v/>
      </c>
      <c r="Q1746" s="31">
        <f>IF($A1746&lt;=Inputs!$B$13,RAND(),"")</f>
        <v/>
      </c>
      <c r="R1746" s="31">
        <f>IF($A1746&lt;=Inputs!$B$13,RAND(),"")</f>
        <v/>
      </c>
      <c r="S1746" s="31">
        <f>IF($A1746&lt;=Inputs!$B$13,RAND(),"")</f>
        <v/>
      </c>
      <c r="T1746" s="31">
        <f>IF($A1746&lt;=Inputs!$B$13,RAND(),"")</f>
        <v/>
      </c>
      <c r="U1746" s="31">
        <f>IF($A1746&lt;=Inputs!$B$13,RAND(),"")</f>
        <v/>
      </c>
      <c r="V1746" s="31">
        <f>IF($A1746&lt;=Inputs!$B$13,RAND(),"")</f>
        <v/>
      </c>
      <c r="W1746" s="31">
        <f>IF($A1746&lt;=Inputs!$B$13,RAND(),"")</f>
        <v/>
      </c>
      <c r="X1746" s="31">
        <f>IF($A1746&lt;=Inputs!$B$13,RAND(),"")</f>
        <v/>
      </c>
      <c r="Y1746" s="31">
        <f>IF($A1746&lt;=Inputs!$B$13,RAND(),"")</f>
        <v/>
      </c>
    </row>
    <row r="1747">
      <c r="A1747" t="n">
        <v>1742</v>
      </c>
      <c r="B1747" s="26">
        <f>IF($A1747&lt;=Inputs!$B$13,IF(Inputs!$B$8&gt;0,SUM(F1747:O1747)/Inputs!$B$8,0),"")</f>
        <v/>
      </c>
      <c r="C1747" s="27">
        <f>IF($A1747&lt;=Inputs!$B$13,B1747/100,"")</f>
        <v/>
      </c>
      <c r="D1747" s="28">
        <f>IF($A1747&lt;=Inputs!$B$13,C1747*Inputs!$B$7,"")</f>
        <v/>
      </c>
      <c r="E1747" s="29">
        <f>IF($A1747&lt;=Inputs!$B$13,IF(D1747&gt;0,1,0),"")</f>
        <v/>
      </c>
      <c r="F1747" s="26">
        <f>IF($A1747&lt;=Inputs!$B$13,IF(1&lt;=Inputs!$B$8,IF(Inputs!$B$12&gt;0,MAX(MIN(NORM.INV(RAND(),LOOKUP(P1747,Inputs!$J$6:$J$9,Inputs!$G$6:$G$9),LOOKUP(P1747,Inputs!$J$6:$J$9,Inputs!$H$6:$H$9)),Inputs!$B$12),-Inputs!$B$12),NORM.INV(RAND(),LOOKUP(P1747,Inputs!$J$6:$J$9,Inputs!$G$6:$G$9),LOOKUP(P1747,Inputs!$J$6:$J$9,Inputs!$H$6:$H$9))),0),"" )</f>
        <v/>
      </c>
      <c r="G1747" s="26">
        <f>IF($A1747&lt;=Inputs!$B$13,IF(2&lt;=Inputs!$B$8,IF(Inputs!$B$12&gt;0,MAX(MIN(NORM.INV(RAND(),LOOKUP(Q1747,Inputs!$J$6:$J$9,Inputs!$G$6:$G$9),LOOKUP(Q1747,Inputs!$J$6:$J$9,Inputs!$H$6:$H$9)),Inputs!$B$12),-Inputs!$B$12),NORM.INV(RAND(),LOOKUP(Q1747,Inputs!$J$6:$J$9,Inputs!$G$6:$G$9),LOOKUP(Q1747,Inputs!$J$6:$J$9,Inputs!$H$6:$H$9))),0),"" )</f>
        <v/>
      </c>
      <c r="H1747" s="26">
        <f>IF($A1747&lt;=Inputs!$B$13,IF(3&lt;=Inputs!$B$8,IF(Inputs!$B$12&gt;0,MAX(MIN(NORM.INV(RAND(),LOOKUP(R1747,Inputs!$J$6:$J$9,Inputs!$G$6:$G$9),LOOKUP(R1747,Inputs!$J$6:$J$9,Inputs!$H$6:$H$9)),Inputs!$B$12),-Inputs!$B$12),NORM.INV(RAND(),LOOKUP(R1747,Inputs!$J$6:$J$9,Inputs!$G$6:$G$9),LOOKUP(R1747,Inputs!$J$6:$J$9,Inputs!$H$6:$H$9))),0),"" )</f>
        <v/>
      </c>
      <c r="I1747" s="26">
        <f>IF($A1747&lt;=Inputs!$B$13,IF(4&lt;=Inputs!$B$8,IF(Inputs!$B$12&gt;0,MAX(MIN(NORM.INV(RAND(),LOOKUP(S1747,Inputs!$J$6:$J$9,Inputs!$G$6:$G$9),LOOKUP(S1747,Inputs!$J$6:$J$9,Inputs!$H$6:$H$9)),Inputs!$B$12),-Inputs!$B$12),NORM.INV(RAND(),LOOKUP(S1747,Inputs!$J$6:$J$9,Inputs!$G$6:$G$9),LOOKUP(S1747,Inputs!$J$6:$J$9,Inputs!$H$6:$H$9))),0),"" )</f>
        <v/>
      </c>
      <c r="J1747" s="26">
        <f>IF($A1747&lt;=Inputs!$B$13,IF(5&lt;=Inputs!$B$8,IF(Inputs!$B$12&gt;0,MAX(MIN(NORM.INV(RAND(),LOOKUP(T1747,Inputs!$J$6:$J$9,Inputs!$G$6:$G$9),LOOKUP(T1747,Inputs!$J$6:$J$9,Inputs!$H$6:$H$9)),Inputs!$B$12),-Inputs!$B$12),NORM.INV(RAND(),LOOKUP(T1747,Inputs!$J$6:$J$9,Inputs!$G$6:$G$9),LOOKUP(T1747,Inputs!$J$6:$J$9,Inputs!$H$6:$H$9))),0),"" )</f>
        <v/>
      </c>
      <c r="K1747" s="26">
        <f>IF($A1747&lt;=Inputs!$B$13,IF(6&lt;=Inputs!$B$8,IF(Inputs!$B$12&gt;0,MAX(MIN(NORM.INV(RAND(),LOOKUP(U1747,Inputs!$J$6:$J$9,Inputs!$G$6:$G$9),LOOKUP(U1747,Inputs!$J$6:$J$9,Inputs!$H$6:$H$9)),Inputs!$B$12),-Inputs!$B$12),NORM.INV(RAND(),LOOKUP(U1747,Inputs!$J$6:$J$9,Inputs!$G$6:$G$9),LOOKUP(U1747,Inputs!$J$6:$J$9,Inputs!$H$6:$H$9))),0),"" )</f>
        <v/>
      </c>
      <c r="L1747" s="26">
        <f>IF($A1747&lt;=Inputs!$B$13,IF(7&lt;=Inputs!$B$8,IF(Inputs!$B$12&gt;0,MAX(MIN(NORM.INV(RAND(),LOOKUP(V1747,Inputs!$J$6:$J$9,Inputs!$G$6:$G$9),LOOKUP(V1747,Inputs!$J$6:$J$9,Inputs!$H$6:$H$9)),Inputs!$B$12),-Inputs!$B$12),NORM.INV(RAND(),LOOKUP(V1747,Inputs!$J$6:$J$9,Inputs!$G$6:$G$9),LOOKUP(V1747,Inputs!$J$6:$J$9,Inputs!$H$6:$H$9))),0),"" )</f>
        <v/>
      </c>
      <c r="M1747" s="26">
        <f>IF($A1747&lt;=Inputs!$B$13,IF(8&lt;=Inputs!$B$8,IF(Inputs!$B$12&gt;0,MAX(MIN(NORM.INV(RAND(),LOOKUP(W1747,Inputs!$J$6:$J$9,Inputs!$G$6:$G$9),LOOKUP(W1747,Inputs!$J$6:$J$9,Inputs!$H$6:$H$9)),Inputs!$B$12),-Inputs!$B$12),NORM.INV(RAND(),LOOKUP(W1747,Inputs!$J$6:$J$9,Inputs!$G$6:$G$9),LOOKUP(W1747,Inputs!$J$6:$J$9,Inputs!$H$6:$H$9))),0),"" )</f>
        <v/>
      </c>
      <c r="N1747" s="26">
        <f>IF($A1747&lt;=Inputs!$B$13,IF(9&lt;=Inputs!$B$8,IF(Inputs!$B$12&gt;0,MAX(MIN(NORM.INV(RAND(),LOOKUP(X1747,Inputs!$J$6:$J$9,Inputs!$G$6:$G$9),LOOKUP(X1747,Inputs!$J$6:$J$9,Inputs!$H$6:$H$9)),Inputs!$B$12),-Inputs!$B$12),NORM.INV(RAND(),LOOKUP(X1747,Inputs!$J$6:$J$9,Inputs!$G$6:$G$9),LOOKUP(X1747,Inputs!$J$6:$J$9,Inputs!$H$6:$H$9))),0),"" )</f>
        <v/>
      </c>
      <c r="O1747" s="26">
        <f>IF($A1747&lt;=Inputs!$B$13,IF(10&lt;=Inputs!$B$8,IF(Inputs!$B$12&gt;0,MAX(MIN(NORM.INV(RAND(),LOOKUP(Y1747,Inputs!$J$6:$J$9,Inputs!$G$6:$G$9),LOOKUP(Y1747,Inputs!$J$6:$J$9,Inputs!$H$6:$H$9)),Inputs!$B$12),-Inputs!$B$12),NORM.INV(RAND(),LOOKUP(Y1747,Inputs!$J$6:$J$9,Inputs!$G$6:$G$9),LOOKUP(Y1747,Inputs!$J$6:$J$9,Inputs!$H$6:$H$9))),0),"" )</f>
        <v/>
      </c>
      <c r="P1747" s="31">
        <f>IF($A1747&lt;=Inputs!$B$13,RAND(),"")</f>
        <v/>
      </c>
      <c r="Q1747" s="31">
        <f>IF($A1747&lt;=Inputs!$B$13,RAND(),"")</f>
        <v/>
      </c>
      <c r="R1747" s="31">
        <f>IF($A1747&lt;=Inputs!$B$13,RAND(),"")</f>
        <v/>
      </c>
      <c r="S1747" s="31">
        <f>IF($A1747&lt;=Inputs!$B$13,RAND(),"")</f>
        <v/>
      </c>
      <c r="T1747" s="31">
        <f>IF($A1747&lt;=Inputs!$B$13,RAND(),"")</f>
        <v/>
      </c>
      <c r="U1747" s="31">
        <f>IF($A1747&lt;=Inputs!$B$13,RAND(),"")</f>
        <v/>
      </c>
      <c r="V1747" s="31">
        <f>IF($A1747&lt;=Inputs!$B$13,RAND(),"")</f>
        <v/>
      </c>
      <c r="W1747" s="31">
        <f>IF($A1747&lt;=Inputs!$B$13,RAND(),"")</f>
        <v/>
      </c>
      <c r="X1747" s="31">
        <f>IF($A1747&lt;=Inputs!$B$13,RAND(),"")</f>
        <v/>
      </c>
      <c r="Y1747" s="31">
        <f>IF($A1747&lt;=Inputs!$B$13,RAND(),"")</f>
        <v/>
      </c>
    </row>
    <row r="1748">
      <c r="A1748" t="n">
        <v>1743</v>
      </c>
      <c r="B1748" s="26">
        <f>IF($A1748&lt;=Inputs!$B$13,IF(Inputs!$B$8&gt;0,SUM(F1748:O1748)/Inputs!$B$8,0),"")</f>
        <v/>
      </c>
      <c r="C1748" s="27">
        <f>IF($A1748&lt;=Inputs!$B$13,B1748/100,"")</f>
        <v/>
      </c>
      <c r="D1748" s="28">
        <f>IF($A1748&lt;=Inputs!$B$13,C1748*Inputs!$B$7,"")</f>
        <v/>
      </c>
      <c r="E1748" s="29">
        <f>IF($A1748&lt;=Inputs!$B$13,IF(D1748&gt;0,1,0),"")</f>
        <v/>
      </c>
      <c r="F1748" s="26">
        <f>IF($A1748&lt;=Inputs!$B$13,IF(1&lt;=Inputs!$B$8,IF(Inputs!$B$12&gt;0,MAX(MIN(NORM.INV(RAND(),LOOKUP(P1748,Inputs!$J$6:$J$9,Inputs!$G$6:$G$9),LOOKUP(P1748,Inputs!$J$6:$J$9,Inputs!$H$6:$H$9)),Inputs!$B$12),-Inputs!$B$12),NORM.INV(RAND(),LOOKUP(P1748,Inputs!$J$6:$J$9,Inputs!$G$6:$G$9),LOOKUP(P1748,Inputs!$J$6:$J$9,Inputs!$H$6:$H$9))),0),"" )</f>
        <v/>
      </c>
      <c r="G1748" s="26">
        <f>IF($A1748&lt;=Inputs!$B$13,IF(2&lt;=Inputs!$B$8,IF(Inputs!$B$12&gt;0,MAX(MIN(NORM.INV(RAND(),LOOKUP(Q1748,Inputs!$J$6:$J$9,Inputs!$G$6:$G$9),LOOKUP(Q1748,Inputs!$J$6:$J$9,Inputs!$H$6:$H$9)),Inputs!$B$12),-Inputs!$B$12),NORM.INV(RAND(),LOOKUP(Q1748,Inputs!$J$6:$J$9,Inputs!$G$6:$G$9),LOOKUP(Q1748,Inputs!$J$6:$J$9,Inputs!$H$6:$H$9))),0),"" )</f>
        <v/>
      </c>
      <c r="H1748" s="26">
        <f>IF($A1748&lt;=Inputs!$B$13,IF(3&lt;=Inputs!$B$8,IF(Inputs!$B$12&gt;0,MAX(MIN(NORM.INV(RAND(),LOOKUP(R1748,Inputs!$J$6:$J$9,Inputs!$G$6:$G$9),LOOKUP(R1748,Inputs!$J$6:$J$9,Inputs!$H$6:$H$9)),Inputs!$B$12),-Inputs!$B$12),NORM.INV(RAND(),LOOKUP(R1748,Inputs!$J$6:$J$9,Inputs!$G$6:$G$9),LOOKUP(R1748,Inputs!$J$6:$J$9,Inputs!$H$6:$H$9))),0),"" )</f>
        <v/>
      </c>
      <c r="I1748" s="26">
        <f>IF($A1748&lt;=Inputs!$B$13,IF(4&lt;=Inputs!$B$8,IF(Inputs!$B$12&gt;0,MAX(MIN(NORM.INV(RAND(),LOOKUP(S1748,Inputs!$J$6:$J$9,Inputs!$G$6:$G$9),LOOKUP(S1748,Inputs!$J$6:$J$9,Inputs!$H$6:$H$9)),Inputs!$B$12),-Inputs!$B$12),NORM.INV(RAND(),LOOKUP(S1748,Inputs!$J$6:$J$9,Inputs!$G$6:$G$9),LOOKUP(S1748,Inputs!$J$6:$J$9,Inputs!$H$6:$H$9))),0),"" )</f>
        <v/>
      </c>
      <c r="J1748" s="26">
        <f>IF($A1748&lt;=Inputs!$B$13,IF(5&lt;=Inputs!$B$8,IF(Inputs!$B$12&gt;0,MAX(MIN(NORM.INV(RAND(),LOOKUP(T1748,Inputs!$J$6:$J$9,Inputs!$G$6:$G$9),LOOKUP(T1748,Inputs!$J$6:$J$9,Inputs!$H$6:$H$9)),Inputs!$B$12),-Inputs!$B$12),NORM.INV(RAND(),LOOKUP(T1748,Inputs!$J$6:$J$9,Inputs!$G$6:$G$9),LOOKUP(T1748,Inputs!$J$6:$J$9,Inputs!$H$6:$H$9))),0),"" )</f>
        <v/>
      </c>
      <c r="K1748" s="26">
        <f>IF($A1748&lt;=Inputs!$B$13,IF(6&lt;=Inputs!$B$8,IF(Inputs!$B$12&gt;0,MAX(MIN(NORM.INV(RAND(),LOOKUP(U1748,Inputs!$J$6:$J$9,Inputs!$G$6:$G$9),LOOKUP(U1748,Inputs!$J$6:$J$9,Inputs!$H$6:$H$9)),Inputs!$B$12),-Inputs!$B$12),NORM.INV(RAND(),LOOKUP(U1748,Inputs!$J$6:$J$9,Inputs!$G$6:$G$9),LOOKUP(U1748,Inputs!$J$6:$J$9,Inputs!$H$6:$H$9))),0),"" )</f>
        <v/>
      </c>
      <c r="L1748" s="26">
        <f>IF($A1748&lt;=Inputs!$B$13,IF(7&lt;=Inputs!$B$8,IF(Inputs!$B$12&gt;0,MAX(MIN(NORM.INV(RAND(),LOOKUP(V1748,Inputs!$J$6:$J$9,Inputs!$G$6:$G$9),LOOKUP(V1748,Inputs!$J$6:$J$9,Inputs!$H$6:$H$9)),Inputs!$B$12),-Inputs!$B$12),NORM.INV(RAND(),LOOKUP(V1748,Inputs!$J$6:$J$9,Inputs!$G$6:$G$9),LOOKUP(V1748,Inputs!$J$6:$J$9,Inputs!$H$6:$H$9))),0),"" )</f>
        <v/>
      </c>
      <c r="M1748" s="26">
        <f>IF($A1748&lt;=Inputs!$B$13,IF(8&lt;=Inputs!$B$8,IF(Inputs!$B$12&gt;0,MAX(MIN(NORM.INV(RAND(),LOOKUP(W1748,Inputs!$J$6:$J$9,Inputs!$G$6:$G$9),LOOKUP(W1748,Inputs!$J$6:$J$9,Inputs!$H$6:$H$9)),Inputs!$B$12),-Inputs!$B$12),NORM.INV(RAND(),LOOKUP(W1748,Inputs!$J$6:$J$9,Inputs!$G$6:$G$9),LOOKUP(W1748,Inputs!$J$6:$J$9,Inputs!$H$6:$H$9))),0),"" )</f>
        <v/>
      </c>
      <c r="N1748" s="26">
        <f>IF($A1748&lt;=Inputs!$B$13,IF(9&lt;=Inputs!$B$8,IF(Inputs!$B$12&gt;0,MAX(MIN(NORM.INV(RAND(),LOOKUP(X1748,Inputs!$J$6:$J$9,Inputs!$G$6:$G$9),LOOKUP(X1748,Inputs!$J$6:$J$9,Inputs!$H$6:$H$9)),Inputs!$B$12),-Inputs!$B$12),NORM.INV(RAND(),LOOKUP(X1748,Inputs!$J$6:$J$9,Inputs!$G$6:$G$9),LOOKUP(X1748,Inputs!$J$6:$J$9,Inputs!$H$6:$H$9))),0),"" )</f>
        <v/>
      </c>
      <c r="O1748" s="26">
        <f>IF($A1748&lt;=Inputs!$B$13,IF(10&lt;=Inputs!$B$8,IF(Inputs!$B$12&gt;0,MAX(MIN(NORM.INV(RAND(),LOOKUP(Y1748,Inputs!$J$6:$J$9,Inputs!$G$6:$G$9),LOOKUP(Y1748,Inputs!$J$6:$J$9,Inputs!$H$6:$H$9)),Inputs!$B$12),-Inputs!$B$12),NORM.INV(RAND(),LOOKUP(Y1748,Inputs!$J$6:$J$9,Inputs!$G$6:$G$9),LOOKUP(Y1748,Inputs!$J$6:$J$9,Inputs!$H$6:$H$9))),0),"" )</f>
        <v/>
      </c>
      <c r="P1748" s="31">
        <f>IF($A1748&lt;=Inputs!$B$13,RAND(),"")</f>
        <v/>
      </c>
      <c r="Q1748" s="31">
        <f>IF($A1748&lt;=Inputs!$B$13,RAND(),"")</f>
        <v/>
      </c>
      <c r="R1748" s="31">
        <f>IF($A1748&lt;=Inputs!$B$13,RAND(),"")</f>
        <v/>
      </c>
      <c r="S1748" s="31">
        <f>IF($A1748&lt;=Inputs!$B$13,RAND(),"")</f>
        <v/>
      </c>
      <c r="T1748" s="31">
        <f>IF($A1748&lt;=Inputs!$B$13,RAND(),"")</f>
        <v/>
      </c>
      <c r="U1748" s="31">
        <f>IF($A1748&lt;=Inputs!$B$13,RAND(),"")</f>
        <v/>
      </c>
      <c r="V1748" s="31">
        <f>IF($A1748&lt;=Inputs!$B$13,RAND(),"")</f>
        <v/>
      </c>
      <c r="W1748" s="31">
        <f>IF($A1748&lt;=Inputs!$B$13,RAND(),"")</f>
        <v/>
      </c>
      <c r="X1748" s="31">
        <f>IF($A1748&lt;=Inputs!$B$13,RAND(),"")</f>
        <v/>
      </c>
      <c r="Y1748" s="31">
        <f>IF($A1748&lt;=Inputs!$B$13,RAND(),"")</f>
        <v/>
      </c>
    </row>
    <row r="1749">
      <c r="A1749" t="n">
        <v>1744</v>
      </c>
      <c r="B1749" s="26">
        <f>IF($A1749&lt;=Inputs!$B$13,IF(Inputs!$B$8&gt;0,SUM(F1749:O1749)/Inputs!$B$8,0),"")</f>
        <v/>
      </c>
      <c r="C1749" s="27">
        <f>IF($A1749&lt;=Inputs!$B$13,B1749/100,"")</f>
        <v/>
      </c>
      <c r="D1749" s="28">
        <f>IF($A1749&lt;=Inputs!$B$13,C1749*Inputs!$B$7,"")</f>
        <v/>
      </c>
      <c r="E1749" s="29">
        <f>IF($A1749&lt;=Inputs!$B$13,IF(D1749&gt;0,1,0),"")</f>
        <v/>
      </c>
      <c r="F1749" s="26">
        <f>IF($A1749&lt;=Inputs!$B$13,IF(1&lt;=Inputs!$B$8,IF(Inputs!$B$12&gt;0,MAX(MIN(NORM.INV(RAND(),LOOKUP(P1749,Inputs!$J$6:$J$9,Inputs!$G$6:$G$9),LOOKUP(P1749,Inputs!$J$6:$J$9,Inputs!$H$6:$H$9)),Inputs!$B$12),-Inputs!$B$12),NORM.INV(RAND(),LOOKUP(P1749,Inputs!$J$6:$J$9,Inputs!$G$6:$G$9),LOOKUP(P1749,Inputs!$J$6:$J$9,Inputs!$H$6:$H$9))),0),"" )</f>
        <v/>
      </c>
      <c r="G1749" s="26">
        <f>IF($A1749&lt;=Inputs!$B$13,IF(2&lt;=Inputs!$B$8,IF(Inputs!$B$12&gt;0,MAX(MIN(NORM.INV(RAND(),LOOKUP(Q1749,Inputs!$J$6:$J$9,Inputs!$G$6:$G$9),LOOKUP(Q1749,Inputs!$J$6:$J$9,Inputs!$H$6:$H$9)),Inputs!$B$12),-Inputs!$B$12),NORM.INV(RAND(),LOOKUP(Q1749,Inputs!$J$6:$J$9,Inputs!$G$6:$G$9),LOOKUP(Q1749,Inputs!$J$6:$J$9,Inputs!$H$6:$H$9))),0),"" )</f>
        <v/>
      </c>
      <c r="H1749" s="26">
        <f>IF($A1749&lt;=Inputs!$B$13,IF(3&lt;=Inputs!$B$8,IF(Inputs!$B$12&gt;0,MAX(MIN(NORM.INV(RAND(),LOOKUP(R1749,Inputs!$J$6:$J$9,Inputs!$G$6:$G$9),LOOKUP(R1749,Inputs!$J$6:$J$9,Inputs!$H$6:$H$9)),Inputs!$B$12),-Inputs!$B$12),NORM.INV(RAND(),LOOKUP(R1749,Inputs!$J$6:$J$9,Inputs!$G$6:$G$9),LOOKUP(R1749,Inputs!$J$6:$J$9,Inputs!$H$6:$H$9))),0),"" )</f>
        <v/>
      </c>
      <c r="I1749" s="26">
        <f>IF($A1749&lt;=Inputs!$B$13,IF(4&lt;=Inputs!$B$8,IF(Inputs!$B$12&gt;0,MAX(MIN(NORM.INV(RAND(),LOOKUP(S1749,Inputs!$J$6:$J$9,Inputs!$G$6:$G$9),LOOKUP(S1749,Inputs!$J$6:$J$9,Inputs!$H$6:$H$9)),Inputs!$B$12),-Inputs!$B$12),NORM.INV(RAND(),LOOKUP(S1749,Inputs!$J$6:$J$9,Inputs!$G$6:$G$9),LOOKUP(S1749,Inputs!$J$6:$J$9,Inputs!$H$6:$H$9))),0),"" )</f>
        <v/>
      </c>
      <c r="J1749" s="26">
        <f>IF($A1749&lt;=Inputs!$B$13,IF(5&lt;=Inputs!$B$8,IF(Inputs!$B$12&gt;0,MAX(MIN(NORM.INV(RAND(),LOOKUP(T1749,Inputs!$J$6:$J$9,Inputs!$G$6:$G$9),LOOKUP(T1749,Inputs!$J$6:$J$9,Inputs!$H$6:$H$9)),Inputs!$B$12),-Inputs!$B$12),NORM.INV(RAND(),LOOKUP(T1749,Inputs!$J$6:$J$9,Inputs!$G$6:$G$9),LOOKUP(T1749,Inputs!$J$6:$J$9,Inputs!$H$6:$H$9))),0),"" )</f>
        <v/>
      </c>
      <c r="K1749" s="26">
        <f>IF($A1749&lt;=Inputs!$B$13,IF(6&lt;=Inputs!$B$8,IF(Inputs!$B$12&gt;0,MAX(MIN(NORM.INV(RAND(),LOOKUP(U1749,Inputs!$J$6:$J$9,Inputs!$G$6:$G$9),LOOKUP(U1749,Inputs!$J$6:$J$9,Inputs!$H$6:$H$9)),Inputs!$B$12),-Inputs!$B$12),NORM.INV(RAND(),LOOKUP(U1749,Inputs!$J$6:$J$9,Inputs!$G$6:$G$9),LOOKUP(U1749,Inputs!$J$6:$J$9,Inputs!$H$6:$H$9))),0),"" )</f>
        <v/>
      </c>
      <c r="L1749" s="26">
        <f>IF($A1749&lt;=Inputs!$B$13,IF(7&lt;=Inputs!$B$8,IF(Inputs!$B$12&gt;0,MAX(MIN(NORM.INV(RAND(),LOOKUP(V1749,Inputs!$J$6:$J$9,Inputs!$G$6:$G$9),LOOKUP(V1749,Inputs!$J$6:$J$9,Inputs!$H$6:$H$9)),Inputs!$B$12),-Inputs!$B$12),NORM.INV(RAND(),LOOKUP(V1749,Inputs!$J$6:$J$9,Inputs!$G$6:$G$9),LOOKUP(V1749,Inputs!$J$6:$J$9,Inputs!$H$6:$H$9))),0),"" )</f>
        <v/>
      </c>
      <c r="M1749" s="26">
        <f>IF($A1749&lt;=Inputs!$B$13,IF(8&lt;=Inputs!$B$8,IF(Inputs!$B$12&gt;0,MAX(MIN(NORM.INV(RAND(),LOOKUP(W1749,Inputs!$J$6:$J$9,Inputs!$G$6:$G$9),LOOKUP(W1749,Inputs!$J$6:$J$9,Inputs!$H$6:$H$9)),Inputs!$B$12),-Inputs!$B$12),NORM.INV(RAND(),LOOKUP(W1749,Inputs!$J$6:$J$9,Inputs!$G$6:$G$9),LOOKUP(W1749,Inputs!$J$6:$J$9,Inputs!$H$6:$H$9))),0),"" )</f>
        <v/>
      </c>
      <c r="N1749" s="26">
        <f>IF($A1749&lt;=Inputs!$B$13,IF(9&lt;=Inputs!$B$8,IF(Inputs!$B$12&gt;0,MAX(MIN(NORM.INV(RAND(),LOOKUP(X1749,Inputs!$J$6:$J$9,Inputs!$G$6:$G$9),LOOKUP(X1749,Inputs!$J$6:$J$9,Inputs!$H$6:$H$9)),Inputs!$B$12),-Inputs!$B$12),NORM.INV(RAND(),LOOKUP(X1749,Inputs!$J$6:$J$9,Inputs!$G$6:$G$9),LOOKUP(X1749,Inputs!$J$6:$J$9,Inputs!$H$6:$H$9))),0),"" )</f>
        <v/>
      </c>
      <c r="O1749" s="26">
        <f>IF($A1749&lt;=Inputs!$B$13,IF(10&lt;=Inputs!$B$8,IF(Inputs!$B$12&gt;0,MAX(MIN(NORM.INV(RAND(),LOOKUP(Y1749,Inputs!$J$6:$J$9,Inputs!$G$6:$G$9),LOOKUP(Y1749,Inputs!$J$6:$J$9,Inputs!$H$6:$H$9)),Inputs!$B$12),-Inputs!$B$12),NORM.INV(RAND(),LOOKUP(Y1749,Inputs!$J$6:$J$9,Inputs!$G$6:$G$9),LOOKUP(Y1749,Inputs!$J$6:$J$9,Inputs!$H$6:$H$9))),0),"" )</f>
        <v/>
      </c>
      <c r="P1749" s="31">
        <f>IF($A1749&lt;=Inputs!$B$13,RAND(),"")</f>
        <v/>
      </c>
      <c r="Q1749" s="31">
        <f>IF($A1749&lt;=Inputs!$B$13,RAND(),"")</f>
        <v/>
      </c>
      <c r="R1749" s="31">
        <f>IF($A1749&lt;=Inputs!$B$13,RAND(),"")</f>
        <v/>
      </c>
      <c r="S1749" s="31">
        <f>IF($A1749&lt;=Inputs!$B$13,RAND(),"")</f>
        <v/>
      </c>
      <c r="T1749" s="31">
        <f>IF($A1749&lt;=Inputs!$B$13,RAND(),"")</f>
        <v/>
      </c>
      <c r="U1749" s="31">
        <f>IF($A1749&lt;=Inputs!$B$13,RAND(),"")</f>
        <v/>
      </c>
      <c r="V1749" s="31">
        <f>IF($A1749&lt;=Inputs!$B$13,RAND(),"")</f>
        <v/>
      </c>
      <c r="W1749" s="31">
        <f>IF($A1749&lt;=Inputs!$B$13,RAND(),"")</f>
        <v/>
      </c>
      <c r="X1749" s="31">
        <f>IF($A1749&lt;=Inputs!$B$13,RAND(),"")</f>
        <v/>
      </c>
      <c r="Y1749" s="31">
        <f>IF($A1749&lt;=Inputs!$B$13,RAND(),"")</f>
        <v/>
      </c>
    </row>
    <row r="1750">
      <c r="A1750" t="n">
        <v>1745</v>
      </c>
      <c r="B1750" s="26">
        <f>IF($A1750&lt;=Inputs!$B$13,IF(Inputs!$B$8&gt;0,SUM(F1750:O1750)/Inputs!$B$8,0),"")</f>
        <v/>
      </c>
      <c r="C1750" s="27">
        <f>IF($A1750&lt;=Inputs!$B$13,B1750/100,"")</f>
        <v/>
      </c>
      <c r="D1750" s="28">
        <f>IF($A1750&lt;=Inputs!$B$13,C1750*Inputs!$B$7,"")</f>
        <v/>
      </c>
      <c r="E1750" s="29">
        <f>IF($A1750&lt;=Inputs!$B$13,IF(D1750&gt;0,1,0),"")</f>
        <v/>
      </c>
      <c r="F1750" s="26">
        <f>IF($A1750&lt;=Inputs!$B$13,IF(1&lt;=Inputs!$B$8,IF(Inputs!$B$12&gt;0,MAX(MIN(NORM.INV(RAND(),LOOKUP(P1750,Inputs!$J$6:$J$9,Inputs!$G$6:$G$9),LOOKUP(P1750,Inputs!$J$6:$J$9,Inputs!$H$6:$H$9)),Inputs!$B$12),-Inputs!$B$12),NORM.INV(RAND(),LOOKUP(P1750,Inputs!$J$6:$J$9,Inputs!$G$6:$G$9),LOOKUP(P1750,Inputs!$J$6:$J$9,Inputs!$H$6:$H$9))),0),"" )</f>
        <v/>
      </c>
      <c r="G1750" s="26">
        <f>IF($A1750&lt;=Inputs!$B$13,IF(2&lt;=Inputs!$B$8,IF(Inputs!$B$12&gt;0,MAX(MIN(NORM.INV(RAND(),LOOKUP(Q1750,Inputs!$J$6:$J$9,Inputs!$G$6:$G$9),LOOKUP(Q1750,Inputs!$J$6:$J$9,Inputs!$H$6:$H$9)),Inputs!$B$12),-Inputs!$B$12),NORM.INV(RAND(),LOOKUP(Q1750,Inputs!$J$6:$J$9,Inputs!$G$6:$G$9),LOOKUP(Q1750,Inputs!$J$6:$J$9,Inputs!$H$6:$H$9))),0),"" )</f>
        <v/>
      </c>
      <c r="H1750" s="26">
        <f>IF($A1750&lt;=Inputs!$B$13,IF(3&lt;=Inputs!$B$8,IF(Inputs!$B$12&gt;0,MAX(MIN(NORM.INV(RAND(),LOOKUP(R1750,Inputs!$J$6:$J$9,Inputs!$G$6:$G$9),LOOKUP(R1750,Inputs!$J$6:$J$9,Inputs!$H$6:$H$9)),Inputs!$B$12),-Inputs!$B$12),NORM.INV(RAND(),LOOKUP(R1750,Inputs!$J$6:$J$9,Inputs!$G$6:$G$9),LOOKUP(R1750,Inputs!$J$6:$J$9,Inputs!$H$6:$H$9))),0),"" )</f>
        <v/>
      </c>
      <c r="I1750" s="26">
        <f>IF($A1750&lt;=Inputs!$B$13,IF(4&lt;=Inputs!$B$8,IF(Inputs!$B$12&gt;0,MAX(MIN(NORM.INV(RAND(),LOOKUP(S1750,Inputs!$J$6:$J$9,Inputs!$G$6:$G$9),LOOKUP(S1750,Inputs!$J$6:$J$9,Inputs!$H$6:$H$9)),Inputs!$B$12),-Inputs!$B$12),NORM.INV(RAND(),LOOKUP(S1750,Inputs!$J$6:$J$9,Inputs!$G$6:$G$9),LOOKUP(S1750,Inputs!$J$6:$J$9,Inputs!$H$6:$H$9))),0),"" )</f>
        <v/>
      </c>
      <c r="J1750" s="26">
        <f>IF($A1750&lt;=Inputs!$B$13,IF(5&lt;=Inputs!$B$8,IF(Inputs!$B$12&gt;0,MAX(MIN(NORM.INV(RAND(),LOOKUP(T1750,Inputs!$J$6:$J$9,Inputs!$G$6:$G$9),LOOKUP(T1750,Inputs!$J$6:$J$9,Inputs!$H$6:$H$9)),Inputs!$B$12),-Inputs!$B$12),NORM.INV(RAND(),LOOKUP(T1750,Inputs!$J$6:$J$9,Inputs!$G$6:$G$9),LOOKUP(T1750,Inputs!$J$6:$J$9,Inputs!$H$6:$H$9))),0),"" )</f>
        <v/>
      </c>
      <c r="K1750" s="26">
        <f>IF($A1750&lt;=Inputs!$B$13,IF(6&lt;=Inputs!$B$8,IF(Inputs!$B$12&gt;0,MAX(MIN(NORM.INV(RAND(),LOOKUP(U1750,Inputs!$J$6:$J$9,Inputs!$G$6:$G$9),LOOKUP(U1750,Inputs!$J$6:$J$9,Inputs!$H$6:$H$9)),Inputs!$B$12),-Inputs!$B$12),NORM.INV(RAND(),LOOKUP(U1750,Inputs!$J$6:$J$9,Inputs!$G$6:$G$9),LOOKUP(U1750,Inputs!$J$6:$J$9,Inputs!$H$6:$H$9))),0),"" )</f>
        <v/>
      </c>
      <c r="L1750" s="26">
        <f>IF($A1750&lt;=Inputs!$B$13,IF(7&lt;=Inputs!$B$8,IF(Inputs!$B$12&gt;0,MAX(MIN(NORM.INV(RAND(),LOOKUP(V1750,Inputs!$J$6:$J$9,Inputs!$G$6:$G$9),LOOKUP(V1750,Inputs!$J$6:$J$9,Inputs!$H$6:$H$9)),Inputs!$B$12),-Inputs!$B$12),NORM.INV(RAND(),LOOKUP(V1750,Inputs!$J$6:$J$9,Inputs!$G$6:$G$9),LOOKUP(V1750,Inputs!$J$6:$J$9,Inputs!$H$6:$H$9))),0),"" )</f>
        <v/>
      </c>
      <c r="M1750" s="26">
        <f>IF($A1750&lt;=Inputs!$B$13,IF(8&lt;=Inputs!$B$8,IF(Inputs!$B$12&gt;0,MAX(MIN(NORM.INV(RAND(),LOOKUP(W1750,Inputs!$J$6:$J$9,Inputs!$G$6:$G$9),LOOKUP(W1750,Inputs!$J$6:$J$9,Inputs!$H$6:$H$9)),Inputs!$B$12),-Inputs!$B$12),NORM.INV(RAND(),LOOKUP(W1750,Inputs!$J$6:$J$9,Inputs!$G$6:$G$9),LOOKUP(W1750,Inputs!$J$6:$J$9,Inputs!$H$6:$H$9))),0),"" )</f>
        <v/>
      </c>
      <c r="N1750" s="26">
        <f>IF($A1750&lt;=Inputs!$B$13,IF(9&lt;=Inputs!$B$8,IF(Inputs!$B$12&gt;0,MAX(MIN(NORM.INV(RAND(),LOOKUP(X1750,Inputs!$J$6:$J$9,Inputs!$G$6:$G$9),LOOKUP(X1750,Inputs!$J$6:$J$9,Inputs!$H$6:$H$9)),Inputs!$B$12),-Inputs!$B$12),NORM.INV(RAND(),LOOKUP(X1750,Inputs!$J$6:$J$9,Inputs!$G$6:$G$9),LOOKUP(X1750,Inputs!$J$6:$J$9,Inputs!$H$6:$H$9))),0),"" )</f>
        <v/>
      </c>
      <c r="O1750" s="26">
        <f>IF($A1750&lt;=Inputs!$B$13,IF(10&lt;=Inputs!$B$8,IF(Inputs!$B$12&gt;0,MAX(MIN(NORM.INV(RAND(),LOOKUP(Y1750,Inputs!$J$6:$J$9,Inputs!$G$6:$G$9),LOOKUP(Y1750,Inputs!$J$6:$J$9,Inputs!$H$6:$H$9)),Inputs!$B$12),-Inputs!$B$12),NORM.INV(RAND(),LOOKUP(Y1750,Inputs!$J$6:$J$9,Inputs!$G$6:$G$9),LOOKUP(Y1750,Inputs!$J$6:$J$9,Inputs!$H$6:$H$9))),0),"" )</f>
        <v/>
      </c>
      <c r="P1750" s="31">
        <f>IF($A1750&lt;=Inputs!$B$13,RAND(),"")</f>
        <v/>
      </c>
      <c r="Q1750" s="31">
        <f>IF($A1750&lt;=Inputs!$B$13,RAND(),"")</f>
        <v/>
      </c>
      <c r="R1750" s="31">
        <f>IF($A1750&lt;=Inputs!$B$13,RAND(),"")</f>
        <v/>
      </c>
      <c r="S1750" s="31">
        <f>IF($A1750&lt;=Inputs!$B$13,RAND(),"")</f>
        <v/>
      </c>
      <c r="T1750" s="31">
        <f>IF($A1750&lt;=Inputs!$B$13,RAND(),"")</f>
        <v/>
      </c>
      <c r="U1750" s="31">
        <f>IF($A1750&lt;=Inputs!$B$13,RAND(),"")</f>
        <v/>
      </c>
      <c r="V1750" s="31">
        <f>IF($A1750&lt;=Inputs!$B$13,RAND(),"")</f>
        <v/>
      </c>
      <c r="W1750" s="31">
        <f>IF($A1750&lt;=Inputs!$B$13,RAND(),"")</f>
        <v/>
      </c>
      <c r="X1750" s="31">
        <f>IF($A1750&lt;=Inputs!$B$13,RAND(),"")</f>
        <v/>
      </c>
      <c r="Y1750" s="31">
        <f>IF($A1750&lt;=Inputs!$B$13,RAND(),"")</f>
        <v/>
      </c>
    </row>
    <row r="1751">
      <c r="A1751" t="n">
        <v>1746</v>
      </c>
      <c r="B1751" s="26">
        <f>IF($A1751&lt;=Inputs!$B$13,IF(Inputs!$B$8&gt;0,SUM(F1751:O1751)/Inputs!$B$8,0),"")</f>
        <v/>
      </c>
      <c r="C1751" s="27">
        <f>IF($A1751&lt;=Inputs!$B$13,B1751/100,"")</f>
        <v/>
      </c>
      <c r="D1751" s="28">
        <f>IF($A1751&lt;=Inputs!$B$13,C1751*Inputs!$B$7,"")</f>
        <v/>
      </c>
      <c r="E1751" s="29">
        <f>IF($A1751&lt;=Inputs!$B$13,IF(D1751&gt;0,1,0),"")</f>
        <v/>
      </c>
      <c r="F1751" s="26">
        <f>IF($A1751&lt;=Inputs!$B$13,IF(1&lt;=Inputs!$B$8,IF(Inputs!$B$12&gt;0,MAX(MIN(NORM.INV(RAND(),LOOKUP(P1751,Inputs!$J$6:$J$9,Inputs!$G$6:$G$9),LOOKUP(P1751,Inputs!$J$6:$J$9,Inputs!$H$6:$H$9)),Inputs!$B$12),-Inputs!$B$12),NORM.INV(RAND(),LOOKUP(P1751,Inputs!$J$6:$J$9,Inputs!$G$6:$G$9),LOOKUP(P1751,Inputs!$J$6:$J$9,Inputs!$H$6:$H$9))),0),"" )</f>
        <v/>
      </c>
      <c r="G1751" s="26">
        <f>IF($A1751&lt;=Inputs!$B$13,IF(2&lt;=Inputs!$B$8,IF(Inputs!$B$12&gt;0,MAX(MIN(NORM.INV(RAND(),LOOKUP(Q1751,Inputs!$J$6:$J$9,Inputs!$G$6:$G$9),LOOKUP(Q1751,Inputs!$J$6:$J$9,Inputs!$H$6:$H$9)),Inputs!$B$12),-Inputs!$B$12),NORM.INV(RAND(),LOOKUP(Q1751,Inputs!$J$6:$J$9,Inputs!$G$6:$G$9),LOOKUP(Q1751,Inputs!$J$6:$J$9,Inputs!$H$6:$H$9))),0),"" )</f>
        <v/>
      </c>
      <c r="H1751" s="26">
        <f>IF($A1751&lt;=Inputs!$B$13,IF(3&lt;=Inputs!$B$8,IF(Inputs!$B$12&gt;0,MAX(MIN(NORM.INV(RAND(),LOOKUP(R1751,Inputs!$J$6:$J$9,Inputs!$G$6:$G$9),LOOKUP(R1751,Inputs!$J$6:$J$9,Inputs!$H$6:$H$9)),Inputs!$B$12),-Inputs!$B$12),NORM.INV(RAND(),LOOKUP(R1751,Inputs!$J$6:$J$9,Inputs!$G$6:$G$9),LOOKUP(R1751,Inputs!$J$6:$J$9,Inputs!$H$6:$H$9))),0),"" )</f>
        <v/>
      </c>
      <c r="I1751" s="26">
        <f>IF($A1751&lt;=Inputs!$B$13,IF(4&lt;=Inputs!$B$8,IF(Inputs!$B$12&gt;0,MAX(MIN(NORM.INV(RAND(),LOOKUP(S1751,Inputs!$J$6:$J$9,Inputs!$G$6:$G$9),LOOKUP(S1751,Inputs!$J$6:$J$9,Inputs!$H$6:$H$9)),Inputs!$B$12),-Inputs!$B$12),NORM.INV(RAND(),LOOKUP(S1751,Inputs!$J$6:$J$9,Inputs!$G$6:$G$9),LOOKUP(S1751,Inputs!$J$6:$J$9,Inputs!$H$6:$H$9))),0),"" )</f>
        <v/>
      </c>
      <c r="J1751" s="26">
        <f>IF($A1751&lt;=Inputs!$B$13,IF(5&lt;=Inputs!$B$8,IF(Inputs!$B$12&gt;0,MAX(MIN(NORM.INV(RAND(),LOOKUP(T1751,Inputs!$J$6:$J$9,Inputs!$G$6:$G$9),LOOKUP(T1751,Inputs!$J$6:$J$9,Inputs!$H$6:$H$9)),Inputs!$B$12),-Inputs!$B$12),NORM.INV(RAND(),LOOKUP(T1751,Inputs!$J$6:$J$9,Inputs!$G$6:$G$9),LOOKUP(T1751,Inputs!$J$6:$J$9,Inputs!$H$6:$H$9))),0),"" )</f>
        <v/>
      </c>
      <c r="K1751" s="26">
        <f>IF($A1751&lt;=Inputs!$B$13,IF(6&lt;=Inputs!$B$8,IF(Inputs!$B$12&gt;0,MAX(MIN(NORM.INV(RAND(),LOOKUP(U1751,Inputs!$J$6:$J$9,Inputs!$G$6:$G$9),LOOKUP(U1751,Inputs!$J$6:$J$9,Inputs!$H$6:$H$9)),Inputs!$B$12),-Inputs!$B$12),NORM.INV(RAND(),LOOKUP(U1751,Inputs!$J$6:$J$9,Inputs!$G$6:$G$9),LOOKUP(U1751,Inputs!$J$6:$J$9,Inputs!$H$6:$H$9))),0),"" )</f>
        <v/>
      </c>
      <c r="L1751" s="26">
        <f>IF($A1751&lt;=Inputs!$B$13,IF(7&lt;=Inputs!$B$8,IF(Inputs!$B$12&gt;0,MAX(MIN(NORM.INV(RAND(),LOOKUP(V1751,Inputs!$J$6:$J$9,Inputs!$G$6:$G$9),LOOKUP(V1751,Inputs!$J$6:$J$9,Inputs!$H$6:$H$9)),Inputs!$B$12),-Inputs!$B$12),NORM.INV(RAND(),LOOKUP(V1751,Inputs!$J$6:$J$9,Inputs!$G$6:$G$9),LOOKUP(V1751,Inputs!$J$6:$J$9,Inputs!$H$6:$H$9))),0),"" )</f>
        <v/>
      </c>
      <c r="M1751" s="26">
        <f>IF($A1751&lt;=Inputs!$B$13,IF(8&lt;=Inputs!$B$8,IF(Inputs!$B$12&gt;0,MAX(MIN(NORM.INV(RAND(),LOOKUP(W1751,Inputs!$J$6:$J$9,Inputs!$G$6:$G$9),LOOKUP(W1751,Inputs!$J$6:$J$9,Inputs!$H$6:$H$9)),Inputs!$B$12),-Inputs!$B$12),NORM.INV(RAND(),LOOKUP(W1751,Inputs!$J$6:$J$9,Inputs!$G$6:$G$9),LOOKUP(W1751,Inputs!$J$6:$J$9,Inputs!$H$6:$H$9))),0),"" )</f>
        <v/>
      </c>
      <c r="N1751" s="26">
        <f>IF($A1751&lt;=Inputs!$B$13,IF(9&lt;=Inputs!$B$8,IF(Inputs!$B$12&gt;0,MAX(MIN(NORM.INV(RAND(),LOOKUP(X1751,Inputs!$J$6:$J$9,Inputs!$G$6:$G$9),LOOKUP(X1751,Inputs!$J$6:$J$9,Inputs!$H$6:$H$9)),Inputs!$B$12),-Inputs!$B$12),NORM.INV(RAND(),LOOKUP(X1751,Inputs!$J$6:$J$9,Inputs!$G$6:$G$9),LOOKUP(X1751,Inputs!$J$6:$J$9,Inputs!$H$6:$H$9))),0),"" )</f>
        <v/>
      </c>
      <c r="O1751" s="26">
        <f>IF($A1751&lt;=Inputs!$B$13,IF(10&lt;=Inputs!$B$8,IF(Inputs!$B$12&gt;0,MAX(MIN(NORM.INV(RAND(),LOOKUP(Y1751,Inputs!$J$6:$J$9,Inputs!$G$6:$G$9),LOOKUP(Y1751,Inputs!$J$6:$J$9,Inputs!$H$6:$H$9)),Inputs!$B$12),-Inputs!$B$12),NORM.INV(RAND(),LOOKUP(Y1751,Inputs!$J$6:$J$9,Inputs!$G$6:$G$9),LOOKUP(Y1751,Inputs!$J$6:$J$9,Inputs!$H$6:$H$9))),0),"" )</f>
        <v/>
      </c>
      <c r="P1751" s="31">
        <f>IF($A1751&lt;=Inputs!$B$13,RAND(),"")</f>
        <v/>
      </c>
      <c r="Q1751" s="31">
        <f>IF($A1751&lt;=Inputs!$B$13,RAND(),"")</f>
        <v/>
      </c>
      <c r="R1751" s="31">
        <f>IF($A1751&lt;=Inputs!$B$13,RAND(),"")</f>
        <v/>
      </c>
      <c r="S1751" s="31">
        <f>IF($A1751&lt;=Inputs!$B$13,RAND(),"")</f>
        <v/>
      </c>
      <c r="T1751" s="31">
        <f>IF($A1751&lt;=Inputs!$B$13,RAND(),"")</f>
        <v/>
      </c>
      <c r="U1751" s="31">
        <f>IF($A1751&lt;=Inputs!$B$13,RAND(),"")</f>
        <v/>
      </c>
      <c r="V1751" s="31">
        <f>IF($A1751&lt;=Inputs!$B$13,RAND(),"")</f>
        <v/>
      </c>
      <c r="W1751" s="31">
        <f>IF($A1751&lt;=Inputs!$B$13,RAND(),"")</f>
        <v/>
      </c>
      <c r="X1751" s="31">
        <f>IF($A1751&lt;=Inputs!$B$13,RAND(),"")</f>
        <v/>
      </c>
      <c r="Y1751" s="31">
        <f>IF($A1751&lt;=Inputs!$B$13,RAND(),"")</f>
        <v/>
      </c>
    </row>
    <row r="1752">
      <c r="A1752" t="n">
        <v>1747</v>
      </c>
      <c r="B1752" s="26">
        <f>IF($A1752&lt;=Inputs!$B$13,IF(Inputs!$B$8&gt;0,SUM(F1752:O1752)/Inputs!$B$8,0),"")</f>
        <v/>
      </c>
      <c r="C1752" s="27">
        <f>IF($A1752&lt;=Inputs!$B$13,B1752/100,"")</f>
        <v/>
      </c>
      <c r="D1752" s="28">
        <f>IF($A1752&lt;=Inputs!$B$13,C1752*Inputs!$B$7,"")</f>
        <v/>
      </c>
      <c r="E1752" s="29">
        <f>IF($A1752&lt;=Inputs!$B$13,IF(D1752&gt;0,1,0),"")</f>
        <v/>
      </c>
      <c r="F1752" s="26">
        <f>IF($A1752&lt;=Inputs!$B$13,IF(1&lt;=Inputs!$B$8,IF(Inputs!$B$12&gt;0,MAX(MIN(NORM.INV(RAND(),LOOKUP(P1752,Inputs!$J$6:$J$9,Inputs!$G$6:$G$9),LOOKUP(P1752,Inputs!$J$6:$J$9,Inputs!$H$6:$H$9)),Inputs!$B$12),-Inputs!$B$12),NORM.INV(RAND(),LOOKUP(P1752,Inputs!$J$6:$J$9,Inputs!$G$6:$G$9),LOOKUP(P1752,Inputs!$J$6:$J$9,Inputs!$H$6:$H$9))),0),"" )</f>
        <v/>
      </c>
      <c r="G1752" s="26">
        <f>IF($A1752&lt;=Inputs!$B$13,IF(2&lt;=Inputs!$B$8,IF(Inputs!$B$12&gt;0,MAX(MIN(NORM.INV(RAND(),LOOKUP(Q1752,Inputs!$J$6:$J$9,Inputs!$G$6:$G$9),LOOKUP(Q1752,Inputs!$J$6:$J$9,Inputs!$H$6:$H$9)),Inputs!$B$12),-Inputs!$B$12),NORM.INV(RAND(),LOOKUP(Q1752,Inputs!$J$6:$J$9,Inputs!$G$6:$G$9),LOOKUP(Q1752,Inputs!$J$6:$J$9,Inputs!$H$6:$H$9))),0),"" )</f>
        <v/>
      </c>
      <c r="H1752" s="26">
        <f>IF($A1752&lt;=Inputs!$B$13,IF(3&lt;=Inputs!$B$8,IF(Inputs!$B$12&gt;0,MAX(MIN(NORM.INV(RAND(),LOOKUP(R1752,Inputs!$J$6:$J$9,Inputs!$G$6:$G$9),LOOKUP(R1752,Inputs!$J$6:$J$9,Inputs!$H$6:$H$9)),Inputs!$B$12),-Inputs!$B$12),NORM.INV(RAND(),LOOKUP(R1752,Inputs!$J$6:$J$9,Inputs!$G$6:$G$9),LOOKUP(R1752,Inputs!$J$6:$J$9,Inputs!$H$6:$H$9))),0),"" )</f>
        <v/>
      </c>
      <c r="I1752" s="26">
        <f>IF($A1752&lt;=Inputs!$B$13,IF(4&lt;=Inputs!$B$8,IF(Inputs!$B$12&gt;0,MAX(MIN(NORM.INV(RAND(),LOOKUP(S1752,Inputs!$J$6:$J$9,Inputs!$G$6:$G$9),LOOKUP(S1752,Inputs!$J$6:$J$9,Inputs!$H$6:$H$9)),Inputs!$B$12),-Inputs!$B$12),NORM.INV(RAND(),LOOKUP(S1752,Inputs!$J$6:$J$9,Inputs!$G$6:$G$9),LOOKUP(S1752,Inputs!$J$6:$J$9,Inputs!$H$6:$H$9))),0),"" )</f>
        <v/>
      </c>
      <c r="J1752" s="26">
        <f>IF($A1752&lt;=Inputs!$B$13,IF(5&lt;=Inputs!$B$8,IF(Inputs!$B$12&gt;0,MAX(MIN(NORM.INV(RAND(),LOOKUP(T1752,Inputs!$J$6:$J$9,Inputs!$G$6:$G$9),LOOKUP(T1752,Inputs!$J$6:$J$9,Inputs!$H$6:$H$9)),Inputs!$B$12),-Inputs!$B$12),NORM.INV(RAND(),LOOKUP(T1752,Inputs!$J$6:$J$9,Inputs!$G$6:$G$9),LOOKUP(T1752,Inputs!$J$6:$J$9,Inputs!$H$6:$H$9))),0),"" )</f>
        <v/>
      </c>
      <c r="K1752" s="26">
        <f>IF($A1752&lt;=Inputs!$B$13,IF(6&lt;=Inputs!$B$8,IF(Inputs!$B$12&gt;0,MAX(MIN(NORM.INV(RAND(),LOOKUP(U1752,Inputs!$J$6:$J$9,Inputs!$G$6:$G$9),LOOKUP(U1752,Inputs!$J$6:$J$9,Inputs!$H$6:$H$9)),Inputs!$B$12),-Inputs!$B$12),NORM.INV(RAND(),LOOKUP(U1752,Inputs!$J$6:$J$9,Inputs!$G$6:$G$9),LOOKUP(U1752,Inputs!$J$6:$J$9,Inputs!$H$6:$H$9))),0),"" )</f>
        <v/>
      </c>
      <c r="L1752" s="26">
        <f>IF($A1752&lt;=Inputs!$B$13,IF(7&lt;=Inputs!$B$8,IF(Inputs!$B$12&gt;0,MAX(MIN(NORM.INV(RAND(),LOOKUP(V1752,Inputs!$J$6:$J$9,Inputs!$G$6:$G$9),LOOKUP(V1752,Inputs!$J$6:$J$9,Inputs!$H$6:$H$9)),Inputs!$B$12),-Inputs!$B$12),NORM.INV(RAND(),LOOKUP(V1752,Inputs!$J$6:$J$9,Inputs!$G$6:$G$9),LOOKUP(V1752,Inputs!$J$6:$J$9,Inputs!$H$6:$H$9))),0),"" )</f>
        <v/>
      </c>
      <c r="M1752" s="26">
        <f>IF($A1752&lt;=Inputs!$B$13,IF(8&lt;=Inputs!$B$8,IF(Inputs!$B$12&gt;0,MAX(MIN(NORM.INV(RAND(),LOOKUP(W1752,Inputs!$J$6:$J$9,Inputs!$G$6:$G$9),LOOKUP(W1752,Inputs!$J$6:$J$9,Inputs!$H$6:$H$9)),Inputs!$B$12),-Inputs!$B$12),NORM.INV(RAND(),LOOKUP(W1752,Inputs!$J$6:$J$9,Inputs!$G$6:$G$9),LOOKUP(W1752,Inputs!$J$6:$J$9,Inputs!$H$6:$H$9))),0),"" )</f>
        <v/>
      </c>
      <c r="N1752" s="26">
        <f>IF($A1752&lt;=Inputs!$B$13,IF(9&lt;=Inputs!$B$8,IF(Inputs!$B$12&gt;0,MAX(MIN(NORM.INV(RAND(),LOOKUP(X1752,Inputs!$J$6:$J$9,Inputs!$G$6:$G$9),LOOKUP(X1752,Inputs!$J$6:$J$9,Inputs!$H$6:$H$9)),Inputs!$B$12),-Inputs!$B$12),NORM.INV(RAND(),LOOKUP(X1752,Inputs!$J$6:$J$9,Inputs!$G$6:$G$9),LOOKUP(X1752,Inputs!$J$6:$J$9,Inputs!$H$6:$H$9))),0),"" )</f>
        <v/>
      </c>
      <c r="O1752" s="26">
        <f>IF($A1752&lt;=Inputs!$B$13,IF(10&lt;=Inputs!$B$8,IF(Inputs!$B$12&gt;0,MAX(MIN(NORM.INV(RAND(),LOOKUP(Y1752,Inputs!$J$6:$J$9,Inputs!$G$6:$G$9),LOOKUP(Y1752,Inputs!$J$6:$J$9,Inputs!$H$6:$H$9)),Inputs!$B$12),-Inputs!$B$12),NORM.INV(RAND(),LOOKUP(Y1752,Inputs!$J$6:$J$9,Inputs!$G$6:$G$9),LOOKUP(Y1752,Inputs!$J$6:$J$9,Inputs!$H$6:$H$9))),0),"" )</f>
        <v/>
      </c>
      <c r="P1752" s="31">
        <f>IF($A1752&lt;=Inputs!$B$13,RAND(),"")</f>
        <v/>
      </c>
      <c r="Q1752" s="31">
        <f>IF($A1752&lt;=Inputs!$B$13,RAND(),"")</f>
        <v/>
      </c>
      <c r="R1752" s="31">
        <f>IF($A1752&lt;=Inputs!$B$13,RAND(),"")</f>
        <v/>
      </c>
      <c r="S1752" s="31">
        <f>IF($A1752&lt;=Inputs!$B$13,RAND(),"")</f>
        <v/>
      </c>
      <c r="T1752" s="31">
        <f>IF($A1752&lt;=Inputs!$B$13,RAND(),"")</f>
        <v/>
      </c>
      <c r="U1752" s="31">
        <f>IF($A1752&lt;=Inputs!$B$13,RAND(),"")</f>
        <v/>
      </c>
      <c r="V1752" s="31">
        <f>IF($A1752&lt;=Inputs!$B$13,RAND(),"")</f>
        <v/>
      </c>
      <c r="W1752" s="31">
        <f>IF($A1752&lt;=Inputs!$B$13,RAND(),"")</f>
        <v/>
      </c>
      <c r="X1752" s="31">
        <f>IF($A1752&lt;=Inputs!$B$13,RAND(),"")</f>
        <v/>
      </c>
      <c r="Y1752" s="31">
        <f>IF($A1752&lt;=Inputs!$B$13,RAND(),"")</f>
        <v/>
      </c>
    </row>
    <row r="1753">
      <c r="A1753" t="n">
        <v>1748</v>
      </c>
      <c r="B1753" s="26">
        <f>IF($A1753&lt;=Inputs!$B$13,IF(Inputs!$B$8&gt;0,SUM(F1753:O1753)/Inputs!$B$8,0),"")</f>
        <v/>
      </c>
      <c r="C1753" s="27">
        <f>IF($A1753&lt;=Inputs!$B$13,B1753/100,"")</f>
        <v/>
      </c>
      <c r="D1753" s="28">
        <f>IF($A1753&lt;=Inputs!$B$13,C1753*Inputs!$B$7,"")</f>
        <v/>
      </c>
      <c r="E1753" s="29">
        <f>IF($A1753&lt;=Inputs!$B$13,IF(D1753&gt;0,1,0),"")</f>
        <v/>
      </c>
      <c r="F1753" s="26">
        <f>IF($A1753&lt;=Inputs!$B$13,IF(1&lt;=Inputs!$B$8,IF(Inputs!$B$12&gt;0,MAX(MIN(NORM.INV(RAND(),LOOKUP(P1753,Inputs!$J$6:$J$9,Inputs!$G$6:$G$9),LOOKUP(P1753,Inputs!$J$6:$J$9,Inputs!$H$6:$H$9)),Inputs!$B$12),-Inputs!$B$12),NORM.INV(RAND(),LOOKUP(P1753,Inputs!$J$6:$J$9,Inputs!$G$6:$G$9),LOOKUP(P1753,Inputs!$J$6:$J$9,Inputs!$H$6:$H$9))),0),"" )</f>
        <v/>
      </c>
      <c r="G1753" s="26">
        <f>IF($A1753&lt;=Inputs!$B$13,IF(2&lt;=Inputs!$B$8,IF(Inputs!$B$12&gt;0,MAX(MIN(NORM.INV(RAND(),LOOKUP(Q1753,Inputs!$J$6:$J$9,Inputs!$G$6:$G$9),LOOKUP(Q1753,Inputs!$J$6:$J$9,Inputs!$H$6:$H$9)),Inputs!$B$12),-Inputs!$B$12),NORM.INV(RAND(),LOOKUP(Q1753,Inputs!$J$6:$J$9,Inputs!$G$6:$G$9),LOOKUP(Q1753,Inputs!$J$6:$J$9,Inputs!$H$6:$H$9))),0),"" )</f>
        <v/>
      </c>
      <c r="H1753" s="26">
        <f>IF($A1753&lt;=Inputs!$B$13,IF(3&lt;=Inputs!$B$8,IF(Inputs!$B$12&gt;0,MAX(MIN(NORM.INV(RAND(),LOOKUP(R1753,Inputs!$J$6:$J$9,Inputs!$G$6:$G$9),LOOKUP(R1753,Inputs!$J$6:$J$9,Inputs!$H$6:$H$9)),Inputs!$B$12),-Inputs!$B$12),NORM.INV(RAND(),LOOKUP(R1753,Inputs!$J$6:$J$9,Inputs!$G$6:$G$9),LOOKUP(R1753,Inputs!$J$6:$J$9,Inputs!$H$6:$H$9))),0),"" )</f>
        <v/>
      </c>
      <c r="I1753" s="26">
        <f>IF($A1753&lt;=Inputs!$B$13,IF(4&lt;=Inputs!$B$8,IF(Inputs!$B$12&gt;0,MAX(MIN(NORM.INV(RAND(),LOOKUP(S1753,Inputs!$J$6:$J$9,Inputs!$G$6:$G$9),LOOKUP(S1753,Inputs!$J$6:$J$9,Inputs!$H$6:$H$9)),Inputs!$B$12),-Inputs!$B$12),NORM.INV(RAND(),LOOKUP(S1753,Inputs!$J$6:$J$9,Inputs!$G$6:$G$9),LOOKUP(S1753,Inputs!$J$6:$J$9,Inputs!$H$6:$H$9))),0),"" )</f>
        <v/>
      </c>
      <c r="J1753" s="26">
        <f>IF($A1753&lt;=Inputs!$B$13,IF(5&lt;=Inputs!$B$8,IF(Inputs!$B$12&gt;0,MAX(MIN(NORM.INV(RAND(),LOOKUP(T1753,Inputs!$J$6:$J$9,Inputs!$G$6:$G$9),LOOKUP(T1753,Inputs!$J$6:$J$9,Inputs!$H$6:$H$9)),Inputs!$B$12),-Inputs!$B$12),NORM.INV(RAND(),LOOKUP(T1753,Inputs!$J$6:$J$9,Inputs!$G$6:$G$9),LOOKUP(T1753,Inputs!$J$6:$J$9,Inputs!$H$6:$H$9))),0),"" )</f>
        <v/>
      </c>
      <c r="K1753" s="26">
        <f>IF($A1753&lt;=Inputs!$B$13,IF(6&lt;=Inputs!$B$8,IF(Inputs!$B$12&gt;0,MAX(MIN(NORM.INV(RAND(),LOOKUP(U1753,Inputs!$J$6:$J$9,Inputs!$G$6:$G$9),LOOKUP(U1753,Inputs!$J$6:$J$9,Inputs!$H$6:$H$9)),Inputs!$B$12),-Inputs!$B$12),NORM.INV(RAND(),LOOKUP(U1753,Inputs!$J$6:$J$9,Inputs!$G$6:$G$9),LOOKUP(U1753,Inputs!$J$6:$J$9,Inputs!$H$6:$H$9))),0),"" )</f>
        <v/>
      </c>
      <c r="L1753" s="26">
        <f>IF($A1753&lt;=Inputs!$B$13,IF(7&lt;=Inputs!$B$8,IF(Inputs!$B$12&gt;0,MAX(MIN(NORM.INV(RAND(),LOOKUP(V1753,Inputs!$J$6:$J$9,Inputs!$G$6:$G$9),LOOKUP(V1753,Inputs!$J$6:$J$9,Inputs!$H$6:$H$9)),Inputs!$B$12),-Inputs!$B$12),NORM.INV(RAND(),LOOKUP(V1753,Inputs!$J$6:$J$9,Inputs!$G$6:$G$9),LOOKUP(V1753,Inputs!$J$6:$J$9,Inputs!$H$6:$H$9))),0),"" )</f>
        <v/>
      </c>
      <c r="M1753" s="26">
        <f>IF($A1753&lt;=Inputs!$B$13,IF(8&lt;=Inputs!$B$8,IF(Inputs!$B$12&gt;0,MAX(MIN(NORM.INV(RAND(),LOOKUP(W1753,Inputs!$J$6:$J$9,Inputs!$G$6:$G$9),LOOKUP(W1753,Inputs!$J$6:$J$9,Inputs!$H$6:$H$9)),Inputs!$B$12),-Inputs!$B$12),NORM.INV(RAND(),LOOKUP(W1753,Inputs!$J$6:$J$9,Inputs!$G$6:$G$9),LOOKUP(W1753,Inputs!$J$6:$J$9,Inputs!$H$6:$H$9))),0),"" )</f>
        <v/>
      </c>
      <c r="N1753" s="26">
        <f>IF($A1753&lt;=Inputs!$B$13,IF(9&lt;=Inputs!$B$8,IF(Inputs!$B$12&gt;0,MAX(MIN(NORM.INV(RAND(),LOOKUP(X1753,Inputs!$J$6:$J$9,Inputs!$G$6:$G$9),LOOKUP(X1753,Inputs!$J$6:$J$9,Inputs!$H$6:$H$9)),Inputs!$B$12),-Inputs!$B$12),NORM.INV(RAND(),LOOKUP(X1753,Inputs!$J$6:$J$9,Inputs!$G$6:$G$9),LOOKUP(X1753,Inputs!$J$6:$J$9,Inputs!$H$6:$H$9))),0),"" )</f>
        <v/>
      </c>
      <c r="O1753" s="26">
        <f>IF($A1753&lt;=Inputs!$B$13,IF(10&lt;=Inputs!$B$8,IF(Inputs!$B$12&gt;0,MAX(MIN(NORM.INV(RAND(),LOOKUP(Y1753,Inputs!$J$6:$J$9,Inputs!$G$6:$G$9),LOOKUP(Y1753,Inputs!$J$6:$J$9,Inputs!$H$6:$H$9)),Inputs!$B$12),-Inputs!$B$12),NORM.INV(RAND(),LOOKUP(Y1753,Inputs!$J$6:$J$9,Inputs!$G$6:$G$9),LOOKUP(Y1753,Inputs!$J$6:$J$9,Inputs!$H$6:$H$9))),0),"" )</f>
        <v/>
      </c>
      <c r="P1753" s="31">
        <f>IF($A1753&lt;=Inputs!$B$13,RAND(),"")</f>
        <v/>
      </c>
      <c r="Q1753" s="31">
        <f>IF($A1753&lt;=Inputs!$B$13,RAND(),"")</f>
        <v/>
      </c>
      <c r="R1753" s="31">
        <f>IF($A1753&lt;=Inputs!$B$13,RAND(),"")</f>
        <v/>
      </c>
      <c r="S1753" s="31">
        <f>IF($A1753&lt;=Inputs!$B$13,RAND(),"")</f>
        <v/>
      </c>
      <c r="T1753" s="31">
        <f>IF($A1753&lt;=Inputs!$B$13,RAND(),"")</f>
        <v/>
      </c>
      <c r="U1753" s="31">
        <f>IF($A1753&lt;=Inputs!$B$13,RAND(),"")</f>
        <v/>
      </c>
      <c r="V1753" s="31">
        <f>IF($A1753&lt;=Inputs!$B$13,RAND(),"")</f>
        <v/>
      </c>
      <c r="W1753" s="31">
        <f>IF($A1753&lt;=Inputs!$B$13,RAND(),"")</f>
        <v/>
      </c>
      <c r="X1753" s="31">
        <f>IF($A1753&lt;=Inputs!$B$13,RAND(),"")</f>
        <v/>
      </c>
      <c r="Y1753" s="31">
        <f>IF($A1753&lt;=Inputs!$B$13,RAND(),"")</f>
        <v/>
      </c>
    </row>
    <row r="1754">
      <c r="A1754" t="n">
        <v>1749</v>
      </c>
      <c r="B1754" s="26">
        <f>IF($A1754&lt;=Inputs!$B$13,IF(Inputs!$B$8&gt;0,SUM(F1754:O1754)/Inputs!$B$8,0),"")</f>
        <v/>
      </c>
      <c r="C1754" s="27">
        <f>IF($A1754&lt;=Inputs!$B$13,B1754/100,"")</f>
        <v/>
      </c>
      <c r="D1754" s="28">
        <f>IF($A1754&lt;=Inputs!$B$13,C1754*Inputs!$B$7,"")</f>
        <v/>
      </c>
      <c r="E1754" s="29">
        <f>IF($A1754&lt;=Inputs!$B$13,IF(D1754&gt;0,1,0),"")</f>
        <v/>
      </c>
      <c r="F1754" s="26">
        <f>IF($A1754&lt;=Inputs!$B$13,IF(1&lt;=Inputs!$B$8,IF(Inputs!$B$12&gt;0,MAX(MIN(NORM.INV(RAND(),LOOKUP(P1754,Inputs!$J$6:$J$9,Inputs!$G$6:$G$9),LOOKUP(P1754,Inputs!$J$6:$J$9,Inputs!$H$6:$H$9)),Inputs!$B$12),-Inputs!$B$12),NORM.INV(RAND(),LOOKUP(P1754,Inputs!$J$6:$J$9,Inputs!$G$6:$G$9),LOOKUP(P1754,Inputs!$J$6:$J$9,Inputs!$H$6:$H$9))),0),"" )</f>
        <v/>
      </c>
      <c r="G1754" s="26">
        <f>IF($A1754&lt;=Inputs!$B$13,IF(2&lt;=Inputs!$B$8,IF(Inputs!$B$12&gt;0,MAX(MIN(NORM.INV(RAND(),LOOKUP(Q1754,Inputs!$J$6:$J$9,Inputs!$G$6:$G$9),LOOKUP(Q1754,Inputs!$J$6:$J$9,Inputs!$H$6:$H$9)),Inputs!$B$12),-Inputs!$B$12),NORM.INV(RAND(),LOOKUP(Q1754,Inputs!$J$6:$J$9,Inputs!$G$6:$G$9),LOOKUP(Q1754,Inputs!$J$6:$J$9,Inputs!$H$6:$H$9))),0),"" )</f>
        <v/>
      </c>
      <c r="H1754" s="26">
        <f>IF($A1754&lt;=Inputs!$B$13,IF(3&lt;=Inputs!$B$8,IF(Inputs!$B$12&gt;0,MAX(MIN(NORM.INV(RAND(),LOOKUP(R1754,Inputs!$J$6:$J$9,Inputs!$G$6:$G$9),LOOKUP(R1754,Inputs!$J$6:$J$9,Inputs!$H$6:$H$9)),Inputs!$B$12),-Inputs!$B$12),NORM.INV(RAND(),LOOKUP(R1754,Inputs!$J$6:$J$9,Inputs!$G$6:$G$9),LOOKUP(R1754,Inputs!$J$6:$J$9,Inputs!$H$6:$H$9))),0),"" )</f>
        <v/>
      </c>
      <c r="I1754" s="26">
        <f>IF($A1754&lt;=Inputs!$B$13,IF(4&lt;=Inputs!$B$8,IF(Inputs!$B$12&gt;0,MAX(MIN(NORM.INV(RAND(),LOOKUP(S1754,Inputs!$J$6:$J$9,Inputs!$G$6:$G$9),LOOKUP(S1754,Inputs!$J$6:$J$9,Inputs!$H$6:$H$9)),Inputs!$B$12),-Inputs!$B$12),NORM.INV(RAND(),LOOKUP(S1754,Inputs!$J$6:$J$9,Inputs!$G$6:$G$9),LOOKUP(S1754,Inputs!$J$6:$J$9,Inputs!$H$6:$H$9))),0),"" )</f>
        <v/>
      </c>
      <c r="J1754" s="26">
        <f>IF($A1754&lt;=Inputs!$B$13,IF(5&lt;=Inputs!$B$8,IF(Inputs!$B$12&gt;0,MAX(MIN(NORM.INV(RAND(),LOOKUP(T1754,Inputs!$J$6:$J$9,Inputs!$G$6:$G$9),LOOKUP(T1754,Inputs!$J$6:$J$9,Inputs!$H$6:$H$9)),Inputs!$B$12),-Inputs!$B$12),NORM.INV(RAND(),LOOKUP(T1754,Inputs!$J$6:$J$9,Inputs!$G$6:$G$9),LOOKUP(T1754,Inputs!$J$6:$J$9,Inputs!$H$6:$H$9))),0),"" )</f>
        <v/>
      </c>
      <c r="K1754" s="26">
        <f>IF($A1754&lt;=Inputs!$B$13,IF(6&lt;=Inputs!$B$8,IF(Inputs!$B$12&gt;0,MAX(MIN(NORM.INV(RAND(),LOOKUP(U1754,Inputs!$J$6:$J$9,Inputs!$G$6:$G$9),LOOKUP(U1754,Inputs!$J$6:$J$9,Inputs!$H$6:$H$9)),Inputs!$B$12),-Inputs!$B$12),NORM.INV(RAND(),LOOKUP(U1754,Inputs!$J$6:$J$9,Inputs!$G$6:$G$9),LOOKUP(U1754,Inputs!$J$6:$J$9,Inputs!$H$6:$H$9))),0),"" )</f>
        <v/>
      </c>
      <c r="L1754" s="26">
        <f>IF($A1754&lt;=Inputs!$B$13,IF(7&lt;=Inputs!$B$8,IF(Inputs!$B$12&gt;0,MAX(MIN(NORM.INV(RAND(),LOOKUP(V1754,Inputs!$J$6:$J$9,Inputs!$G$6:$G$9),LOOKUP(V1754,Inputs!$J$6:$J$9,Inputs!$H$6:$H$9)),Inputs!$B$12),-Inputs!$B$12),NORM.INV(RAND(),LOOKUP(V1754,Inputs!$J$6:$J$9,Inputs!$G$6:$G$9),LOOKUP(V1754,Inputs!$J$6:$J$9,Inputs!$H$6:$H$9))),0),"" )</f>
        <v/>
      </c>
      <c r="M1754" s="26">
        <f>IF($A1754&lt;=Inputs!$B$13,IF(8&lt;=Inputs!$B$8,IF(Inputs!$B$12&gt;0,MAX(MIN(NORM.INV(RAND(),LOOKUP(W1754,Inputs!$J$6:$J$9,Inputs!$G$6:$G$9),LOOKUP(W1754,Inputs!$J$6:$J$9,Inputs!$H$6:$H$9)),Inputs!$B$12),-Inputs!$B$12),NORM.INV(RAND(),LOOKUP(W1754,Inputs!$J$6:$J$9,Inputs!$G$6:$G$9),LOOKUP(W1754,Inputs!$J$6:$J$9,Inputs!$H$6:$H$9))),0),"" )</f>
        <v/>
      </c>
      <c r="N1754" s="26">
        <f>IF($A1754&lt;=Inputs!$B$13,IF(9&lt;=Inputs!$B$8,IF(Inputs!$B$12&gt;0,MAX(MIN(NORM.INV(RAND(),LOOKUP(X1754,Inputs!$J$6:$J$9,Inputs!$G$6:$G$9),LOOKUP(X1754,Inputs!$J$6:$J$9,Inputs!$H$6:$H$9)),Inputs!$B$12),-Inputs!$B$12),NORM.INV(RAND(),LOOKUP(X1754,Inputs!$J$6:$J$9,Inputs!$G$6:$G$9),LOOKUP(X1754,Inputs!$J$6:$J$9,Inputs!$H$6:$H$9))),0),"" )</f>
        <v/>
      </c>
      <c r="O1754" s="26">
        <f>IF($A1754&lt;=Inputs!$B$13,IF(10&lt;=Inputs!$B$8,IF(Inputs!$B$12&gt;0,MAX(MIN(NORM.INV(RAND(),LOOKUP(Y1754,Inputs!$J$6:$J$9,Inputs!$G$6:$G$9),LOOKUP(Y1754,Inputs!$J$6:$J$9,Inputs!$H$6:$H$9)),Inputs!$B$12),-Inputs!$B$12),NORM.INV(RAND(),LOOKUP(Y1754,Inputs!$J$6:$J$9,Inputs!$G$6:$G$9),LOOKUP(Y1754,Inputs!$J$6:$J$9,Inputs!$H$6:$H$9))),0),"" )</f>
        <v/>
      </c>
      <c r="P1754" s="31">
        <f>IF($A1754&lt;=Inputs!$B$13,RAND(),"")</f>
        <v/>
      </c>
      <c r="Q1754" s="31">
        <f>IF($A1754&lt;=Inputs!$B$13,RAND(),"")</f>
        <v/>
      </c>
      <c r="R1754" s="31">
        <f>IF($A1754&lt;=Inputs!$B$13,RAND(),"")</f>
        <v/>
      </c>
      <c r="S1754" s="31">
        <f>IF($A1754&lt;=Inputs!$B$13,RAND(),"")</f>
        <v/>
      </c>
      <c r="T1754" s="31">
        <f>IF($A1754&lt;=Inputs!$B$13,RAND(),"")</f>
        <v/>
      </c>
      <c r="U1754" s="31">
        <f>IF($A1754&lt;=Inputs!$B$13,RAND(),"")</f>
        <v/>
      </c>
      <c r="V1754" s="31">
        <f>IF($A1754&lt;=Inputs!$B$13,RAND(),"")</f>
        <v/>
      </c>
      <c r="W1754" s="31">
        <f>IF($A1754&lt;=Inputs!$B$13,RAND(),"")</f>
        <v/>
      </c>
      <c r="X1754" s="31">
        <f>IF($A1754&lt;=Inputs!$B$13,RAND(),"")</f>
        <v/>
      </c>
      <c r="Y1754" s="31">
        <f>IF($A1754&lt;=Inputs!$B$13,RAND(),"")</f>
        <v/>
      </c>
    </row>
    <row r="1755">
      <c r="A1755" t="n">
        <v>1750</v>
      </c>
      <c r="B1755" s="26">
        <f>IF($A1755&lt;=Inputs!$B$13,IF(Inputs!$B$8&gt;0,SUM(F1755:O1755)/Inputs!$B$8,0),"")</f>
        <v/>
      </c>
      <c r="C1755" s="27">
        <f>IF($A1755&lt;=Inputs!$B$13,B1755/100,"")</f>
        <v/>
      </c>
      <c r="D1755" s="28">
        <f>IF($A1755&lt;=Inputs!$B$13,C1755*Inputs!$B$7,"")</f>
        <v/>
      </c>
      <c r="E1755" s="29">
        <f>IF($A1755&lt;=Inputs!$B$13,IF(D1755&gt;0,1,0),"")</f>
        <v/>
      </c>
      <c r="F1755" s="26">
        <f>IF($A1755&lt;=Inputs!$B$13,IF(1&lt;=Inputs!$B$8,IF(Inputs!$B$12&gt;0,MAX(MIN(NORM.INV(RAND(),LOOKUP(P1755,Inputs!$J$6:$J$9,Inputs!$G$6:$G$9),LOOKUP(P1755,Inputs!$J$6:$J$9,Inputs!$H$6:$H$9)),Inputs!$B$12),-Inputs!$B$12),NORM.INV(RAND(),LOOKUP(P1755,Inputs!$J$6:$J$9,Inputs!$G$6:$G$9),LOOKUP(P1755,Inputs!$J$6:$J$9,Inputs!$H$6:$H$9))),0),"" )</f>
        <v/>
      </c>
      <c r="G1755" s="26">
        <f>IF($A1755&lt;=Inputs!$B$13,IF(2&lt;=Inputs!$B$8,IF(Inputs!$B$12&gt;0,MAX(MIN(NORM.INV(RAND(),LOOKUP(Q1755,Inputs!$J$6:$J$9,Inputs!$G$6:$G$9),LOOKUP(Q1755,Inputs!$J$6:$J$9,Inputs!$H$6:$H$9)),Inputs!$B$12),-Inputs!$B$12),NORM.INV(RAND(),LOOKUP(Q1755,Inputs!$J$6:$J$9,Inputs!$G$6:$G$9),LOOKUP(Q1755,Inputs!$J$6:$J$9,Inputs!$H$6:$H$9))),0),"" )</f>
        <v/>
      </c>
      <c r="H1755" s="26">
        <f>IF($A1755&lt;=Inputs!$B$13,IF(3&lt;=Inputs!$B$8,IF(Inputs!$B$12&gt;0,MAX(MIN(NORM.INV(RAND(),LOOKUP(R1755,Inputs!$J$6:$J$9,Inputs!$G$6:$G$9),LOOKUP(R1755,Inputs!$J$6:$J$9,Inputs!$H$6:$H$9)),Inputs!$B$12),-Inputs!$B$12),NORM.INV(RAND(),LOOKUP(R1755,Inputs!$J$6:$J$9,Inputs!$G$6:$G$9),LOOKUP(R1755,Inputs!$J$6:$J$9,Inputs!$H$6:$H$9))),0),"" )</f>
        <v/>
      </c>
      <c r="I1755" s="26">
        <f>IF($A1755&lt;=Inputs!$B$13,IF(4&lt;=Inputs!$B$8,IF(Inputs!$B$12&gt;0,MAX(MIN(NORM.INV(RAND(),LOOKUP(S1755,Inputs!$J$6:$J$9,Inputs!$G$6:$G$9),LOOKUP(S1755,Inputs!$J$6:$J$9,Inputs!$H$6:$H$9)),Inputs!$B$12),-Inputs!$B$12),NORM.INV(RAND(),LOOKUP(S1755,Inputs!$J$6:$J$9,Inputs!$G$6:$G$9),LOOKUP(S1755,Inputs!$J$6:$J$9,Inputs!$H$6:$H$9))),0),"" )</f>
        <v/>
      </c>
      <c r="J1755" s="26">
        <f>IF($A1755&lt;=Inputs!$B$13,IF(5&lt;=Inputs!$B$8,IF(Inputs!$B$12&gt;0,MAX(MIN(NORM.INV(RAND(),LOOKUP(T1755,Inputs!$J$6:$J$9,Inputs!$G$6:$G$9),LOOKUP(T1755,Inputs!$J$6:$J$9,Inputs!$H$6:$H$9)),Inputs!$B$12),-Inputs!$B$12),NORM.INV(RAND(),LOOKUP(T1755,Inputs!$J$6:$J$9,Inputs!$G$6:$G$9),LOOKUP(T1755,Inputs!$J$6:$J$9,Inputs!$H$6:$H$9))),0),"" )</f>
        <v/>
      </c>
      <c r="K1755" s="26">
        <f>IF($A1755&lt;=Inputs!$B$13,IF(6&lt;=Inputs!$B$8,IF(Inputs!$B$12&gt;0,MAX(MIN(NORM.INV(RAND(),LOOKUP(U1755,Inputs!$J$6:$J$9,Inputs!$G$6:$G$9),LOOKUP(U1755,Inputs!$J$6:$J$9,Inputs!$H$6:$H$9)),Inputs!$B$12),-Inputs!$B$12),NORM.INV(RAND(),LOOKUP(U1755,Inputs!$J$6:$J$9,Inputs!$G$6:$G$9),LOOKUP(U1755,Inputs!$J$6:$J$9,Inputs!$H$6:$H$9))),0),"" )</f>
        <v/>
      </c>
      <c r="L1755" s="26">
        <f>IF($A1755&lt;=Inputs!$B$13,IF(7&lt;=Inputs!$B$8,IF(Inputs!$B$12&gt;0,MAX(MIN(NORM.INV(RAND(),LOOKUP(V1755,Inputs!$J$6:$J$9,Inputs!$G$6:$G$9),LOOKUP(V1755,Inputs!$J$6:$J$9,Inputs!$H$6:$H$9)),Inputs!$B$12),-Inputs!$B$12),NORM.INV(RAND(),LOOKUP(V1755,Inputs!$J$6:$J$9,Inputs!$G$6:$G$9),LOOKUP(V1755,Inputs!$J$6:$J$9,Inputs!$H$6:$H$9))),0),"" )</f>
        <v/>
      </c>
      <c r="M1755" s="26">
        <f>IF($A1755&lt;=Inputs!$B$13,IF(8&lt;=Inputs!$B$8,IF(Inputs!$B$12&gt;0,MAX(MIN(NORM.INV(RAND(),LOOKUP(W1755,Inputs!$J$6:$J$9,Inputs!$G$6:$G$9),LOOKUP(W1755,Inputs!$J$6:$J$9,Inputs!$H$6:$H$9)),Inputs!$B$12),-Inputs!$B$12),NORM.INV(RAND(),LOOKUP(W1755,Inputs!$J$6:$J$9,Inputs!$G$6:$G$9),LOOKUP(W1755,Inputs!$J$6:$J$9,Inputs!$H$6:$H$9))),0),"" )</f>
        <v/>
      </c>
      <c r="N1755" s="26">
        <f>IF($A1755&lt;=Inputs!$B$13,IF(9&lt;=Inputs!$B$8,IF(Inputs!$B$12&gt;0,MAX(MIN(NORM.INV(RAND(),LOOKUP(X1755,Inputs!$J$6:$J$9,Inputs!$G$6:$G$9),LOOKUP(X1755,Inputs!$J$6:$J$9,Inputs!$H$6:$H$9)),Inputs!$B$12),-Inputs!$B$12),NORM.INV(RAND(),LOOKUP(X1755,Inputs!$J$6:$J$9,Inputs!$G$6:$G$9),LOOKUP(X1755,Inputs!$J$6:$J$9,Inputs!$H$6:$H$9))),0),"" )</f>
        <v/>
      </c>
      <c r="O1755" s="26">
        <f>IF($A1755&lt;=Inputs!$B$13,IF(10&lt;=Inputs!$B$8,IF(Inputs!$B$12&gt;0,MAX(MIN(NORM.INV(RAND(),LOOKUP(Y1755,Inputs!$J$6:$J$9,Inputs!$G$6:$G$9),LOOKUP(Y1755,Inputs!$J$6:$J$9,Inputs!$H$6:$H$9)),Inputs!$B$12),-Inputs!$B$12),NORM.INV(RAND(),LOOKUP(Y1755,Inputs!$J$6:$J$9,Inputs!$G$6:$G$9),LOOKUP(Y1755,Inputs!$J$6:$J$9,Inputs!$H$6:$H$9))),0),"" )</f>
        <v/>
      </c>
      <c r="P1755" s="31">
        <f>IF($A1755&lt;=Inputs!$B$13,RAND(),"")</f>
        <v/>
      </c>
      <c r="Q1755" s="31">
        <f>IF($A1755&lt;=Inputs!$B$13,RAND(),"")</f>
        <v/>
      </c>
      <c r="R1755" s="31">
        <f>IF($A1755&lt;=Inputs!$B$13,RAND(),"")</f>
        <v/>
      </c>
      <c r="S1755" s="31">
        <f>IF($A1755&lt;=Inputs!$B$13,RAND(),"")</f>
        <v/>
      </c>
      <c r="T1755" s="31">
        <f>IF($A1755&lt;=Inputs!$B$13,RAND(),"")</f>
        <v/>
      </c>
      <c r="U1755" s="31">
        <f>IF($A1755&lt;=Inputs!$B$13,RAND(),"")</f>
        <v/>
      </c>
      <c r="V1755" s="31">
        <f>IF($A1755&lt;=Inputs!$B$13,RAND(),"")</f>
        <v/>
      </c>
      <c r="W1755" s="31">
        <f>IF($A1755&lt;=Inputs!$B$13,RAND(),"")</f>
        <v/>
      </c>
      <c r="X1755" s="31">
        <f>IF($A1755&lt;=Inputs!$B$13,RAND(),"")</f>
        <v/>
      </c>
      <c r="Y1755" s="31">
        <f>IF($A1755&lt;=Inputs!$B$13,RAND(),"")</f>
        <v/>
      </c>
    </row>
    <row r="1756">
      <c r="A1756" t="n">
        <v>1751</v>
      </c>
      <c r="B1756" s="26">
        <f>IF($A1756&lt;=Inputs!$B$13,IF(Inputs!$B$8&gt;0,SUM(F1756:O1756)/Inputs!$B$8,0),"")</f>
        <v/>
      </c>
      <c r="C1756" s="27">
        <f>IF($A1756&lt;=Inputs!$B$13,B1756/100,"")</f>
        <v/>
      </c>
      <c r="D1756" s="28">
        <f>IF($A1756&lt;=Inputs!$B$13,C1756*Inputs!$B$7,"")</f>
        <v/>
      </c>
      <c r="E1756" s="29">
        <f>IF($A1756&lt;=Inputs!$B$13,IF(D1756&gt;0,1,0),"")</f>
        <v/>
      </c>
      <c r="F1756" s="26">
        <f>IF($A1756&lt;=Inputs!$B$13,IF(1&lt;=Inputs!$B$8,IF(Inputs!$B$12&gt;0,MAX(MIN(NORM.INV(RAND(),LOOKUP(P1756,Inputs!$J$6:$J$9,Inputs!$G$6:$G$9),LOOKUP(P1756,Inputs!$J$6:$J$9,Inputs!$H$6:$H$9)),Inputs!$B$12),-Inputs!$B$12),NORM.INV(RAND(),LOOKUP(P1756,Inputs!$J$6:$J$9,Inputs!$G$6:$G$9),LOOKUP(P1756,Inputs!$J$6:$J$9,Inputs!$H$6:$H$9))),0),"" )</f>
        <v/>
      </c>
      <c r="G1756" s="26">
        <f>IF($A1756&lt;=Inputs!$B$13,IF(2&lt;=Inputs!$B$8,IF(Inputs!$B$12&gt;0,MAX(MIN(NORM.INV(RAND(),LOOKUP(Q1756,Inputs!$J$6:$J$9,Inputs!$G$6:$G$9),LOOKUP(Q1756,Inputs!$J$6:$J$9,Inputs!$H$6:$H$9)),Inputs!$B$12),-Inputs!$B$12),NORM.INV(RAND(),LOOKUP(Q1756,Inputs!$J$6:$J$9,Inputs!$G$6:$G$9),LOOKUP(Q1756,Inputs!$J$6:$J$9,Inputs!$H$6:$H$9))),0),"" )</f>
        <v/>
      </c>
      <c r="H1756" s="26">
        <f>IF($A1756&lt;=Inputs!$B$13,IF(3&lt;=Inputs!$B$8,IF(Inputs!$B$12&gt;0,MAX(MIN(NORM.INV(RAND(),LOOKUP(R1756,Inputs!$J$6:$J$9,Inputs!$G$6:$G$9),LOOKUP(R1756,Inputs!$J$6:$J$9,Inputs!$H$6:$H$9)),Inputs!$B$12),-Inputs!$B$12),NORM.INV(RAND(),LOOKUP(R1756,Inputs!$J$6:$J$9,Inputs!$G$6:$G$9),LOOKUP(R1756,Inputs!$J$6:$J$9,Inputs!$H$6:$H$9))),0),"" )</f>
        <v/>
      </c>
      <c r="I1756" s="26">
        <f>IF($A1756&lt;=Inputs!$B$13,IF(4&lt;=Inputs!$B$8,IF(Inputs!$B$12&gt;0,MAX(MIN(NORM.INV(RAND(),LOOKUP(S1756,Inputs!$J$6:$J$9,Inputs!$G$6:$G$9),LOOKUP(S1756,Inputs!$J$6:$J$9,Inputs!$H$6:$H$9)),Inputs!$B$12),-Inputs!$B$12),NORM.INV(RAND(),LOOKUP(S1756,Inputs!$J$6:$J$9,Inputs!$G$6:$G$9),LOOKUP(S1756,Inputs!$J$6:$J$9,Inputs!$H$6:$H$9))),0),"" )</f>
        <v/>
      </c>
      <c r="J1756" s="26">
        <f>IF($A1756&lt;=Inputs!$B$13,IF(5&lt;=Inputs!$B$8,IF(Inputs!$B$12&gt;0,MAX(MIN(NORM.INV(RAND(),LOOKUP(T1756,Inputs!$J$6:$J$9,Inputs!$G$6:$G$9),LOOKUP(T1756,Inputs!$J$6:$J$9,Inputs!$H$6:$H$9)),Inputs!$B$12),-Inputs!$B$12),NORM.INV(RAND(),LOOKUP(T1756,Inputs!$J$6:$J$9,Inputs!$G$6:$G$9),LOOKUP(T1756,Inputs!$J$6:$J$9,Inputs!$H$6:$H$9))),0),"" )</f>
        <v/>
      </c>
      <c r="K1756" s="26">
        <f>IF($A1756&lt;=Inputs!$B$13,IF(6&lt;=Inputs!$B$8,IF(Inputs!$B$12&gt;0,MAX(MIN(NORM.INV(RAND(),LOOKUP(U1756,Inputs!$J$6:$J$9,Inputs!$G$6:$G$9),LOOKUP(U1756,Inputs!$J$6:$J$9,Inputs!$H$6:$H$9)),Inputs!$B$12),-Inputs!$B$12),NORM.INV(RAND(),LOOKUP(U1756,Inputs!$J$6:$J$9,Inputs!$G$6:$G$9),LOOKUP(U1756,Inputs!$J$6:$J$9,Inputs!$H$6:$H$9))),0),"" )</f>
        <v/>
      </c>
      <c r="L1756" s="26">
        <f>IF($A1756&lt;=Inputs!$B$13,IF(7&lt;=Inputs!$B$8,IF(Inputs!$B$12&gt;0,MAX(MIN(NORM.INV(RAND(),LOOKUP(V1756,Inputs!$J$6:$J$9,Inputs!$G$6:$G$9),LOOKUP(V1756,Inputs!$J$6:$J$9,Inputs!$H$6:$H$9)),Inputs!$B$12),-Inputs!$B$12),NORM.INV(RAND(),LOOKUP(V1756,Inputs!$J$6:$J$9,Inputs!$G$6:$G$9),LOOKUP(V1756,Inputs!$J$6:$J$9,Inputs!$H$6:$H$9))),0),"" )</f>
        <v/>
      </c>
      <c r="M1756" s="26">
        <f>IF($A1756&lt;=Inputs!$B$13,IF(8&lt;=Inputs!$B$8,IF(Inputs!$B$12&gt;0,MAX(MIN(NORM.INV(RAND(),LOOKUP(W1756,Inputs!$J$6:$J$9,Inputs!$G$6:$G$9),LOOKUP(W1756,Inputs!$J$6:$J$9,Inputs!$H$6:$H$9)),Inputs!$B$12),-Inputs!$B$12),NORM.INV(RAND(),LOOKUP(W1756,Inputs!$J$6:$J$9,Inputs!$G$6:$G$9),LOOKUP(W1756,Inputs!$J$6:$J$9,Inputs!$H$6:$H$9))),0),"" )</f>
        <v/>
      </c>
      <c r="N1756" s="26">
        <f>IF($A1756&lt;=Inputs!$B$13,IF(9&lt;=Inputs!$B$8,IF(Inputs!$B$12&gt;0,MAX(MIN(NORM.INV(RAND(),LOOKUP(X1756,Inputs!$J$6:$J$9,Inputs!$G$6:$G$9),LOOKUP(X1756,Inputs!$J$6:$J$9,Inputs!$H$6:$H$9)),Inputs!$B$12),-Inputs!$B$12),NORM.INV(RAND(),LOOKUP(X1756,Inputs!$J$6:$J$9,Inputs!$G$6:$G$9),LOOKUP(X1756,Inputs!$J$6:$J$9,Inputs!$H$6:$H$9))),0),"" )</f>
        <v/>
      </c>
      <c r="O1756" s="26">
        <f>IF($A1756&lt;=Inputs!$B$13,IF(10&lt;=Inputs!$B$8,IF(Inputs!$B$12&gt;0,MAX(MIN(NORM.INV(RAND(),LOOKUP(Y1756,Inputs!$J$6:$J$9,Inputs!$G$6:$G$9),LOOKUP(Y1756,Inputs!$J$6:$J$9,Inputs!$H$6:$H$9)),Inputs!$B$12),-Inputs!$B$12),NORM.INV(RAND(),LOOKUP(Y1756,Inputs!$J$6:$J$9,Inputs!$G$6:$G$9),LOOKUP(Y1756,Inputs!$J$6:$J$9,Inputs!$H$6:$H$9))),0),"" )</f>
        <v/>
      </c>
      <c r="P1756" s="31">
        <f>IF($A1756&lt;=Inputs!$B$13,RAND(),"")</f>
        <v/>
      </c>
      <c r="Q1756" s="31">
        <f>IF($A1756&lt;=Inputs!$B$13,RAND(),"")</f>
        <v/>
      </c>
      <c r="R1756" s="31">
        <f>IF($A1756&lt;=Inputs!$B$13,RAND(),"")</f>
        <v/>
      </c>
      <c r="S1756" s="31">
        <f>IF($A1756&lt;=Inputs!$B$13,RAND(),"")</f>
        <v/>
      </c>
      <c r="T1756" s="31">
        <f>IF($A1756&lt;=Inputs!$B$13,RAND(),"")</f>
        <v/>
      </c>
      <c r="U1756" s="31">
        <f>IF($A1756&lt;=Inputs!$B$13,RAND(),"")</f>
        <v/>
      </c>
      <c r="V1756" s="31">
        <f>IF($A1756&lt;=Inputs!$B$13,RAND(),"")</f>
        <v/>
      </c>
      <c r="W1756" s="31">
        <f>IF($A1756&lt;=Inputs!$B$13,RAND(),"")</f>
        <v/>
      </c>
      <c r="X1756" s="31">
        <f>IF($A1756&lt;=Inputs!$B$13,RAND(),"")</f>
        <v/>
      </c>
      <c r="Y1756" s="31">
        <f>IF($A1756&lt;=Inputs!$B$13,RAND(),"")</f>
        <v/>
      </c>
    </row>
    <row r="1757">
      <c r="A1757" t="n">
        <v>1752</v>
      </c>
      <c r="B1757" s="26">
        <f>IF($A1757&lt;=Inputs!$B$13,IF(Inputs!$B$8&gt;0,SUM(F1757:O1757)/Inputs!$B$8,0),"")</f>
        <v/>
      </c>
      <c r="C1757" s="27">
        <f>IF($A1757&lt;=Inputs!$B$13,B1757/100,"")</f>
        <v/>
      </c>
      <c r="D1757" s="28">
        <f>IF($A1757&lt;=Inputs!$B$13,C1757*Inputs!$B$7,"")</f>
        <v/>
      </c>
      <c r="E1757" s="29">
        <f>IF($A1757&lt;=Inputs!$B$13,IF(D1757&gt;0,1,0),"")</f>
        <v/>
      </c>
      <c r="F1757" s="26">
        <f>IF($A1757&lt;=Inputs!$B$13,IF(1&lt;=Inputs!$B$8,IF(Inputs!$B$12&gt;0,MAX(MIN(NORM.INV(RAND(),LOOKUP(P1757,Inputs!$J$6:$J$9,Inputs!$G$6:$G$9),LOOKUP(P1757,Inputs!$J$6:$J$9,Inputs!$H$6:$H$9)),Inputs!$B$12),-Inputs!$B$12),NORM.INV(RAND(),LOOKUP(P1757,Inputs!$J$6:$J$9,Inputs!$G$6:$G$9),LOOKUP(P1757,Inputs!$J$6:$J$9,Inputs!$H$6:$H$9))),0),"" )</f>
        <v/>
      </c>
      <c r="G1757" s="26">
        <f>IF($A1757&lt;=Inputs!$B$13,IF(2&lt;=Inputs!$B$8,IF(Inputs!$B$12&gt;0,MAX(MIN(NORM.INV(RAND(),LOOKUP(Q1757,Inputs!$J$6:$J$9,Inputs!$G$6:$G$9),LOOKUP(Q1757,Inputs!$J$6:$J$9,Inputs!$H$6:$H$9)),Inputs!$B$12),-Inputs!$B$12),NORM.INV(RAND(),LOOKUP(Q1757,Inputs!$J$6:$J$9,Inputs!$G$6:$G$9),LOOKUP(Q1757,Inputs!$J$6:$J$9,Inputs!$H$6:$H$9))),0),"" )</f>
        <v/>
      </c>
      <c r="H1757" s="26">
        <f>IF($A1757&lt;=Inputs!$B$13,IF(3&lt;=Inputs!$B$8,IF(Inputs!$B$12&gt;0,MAX(MIN(NORM.INV(RAND(),LOOKUP(R1757,Inputs!$J$6:$J$9,Inputs!$G$6:$G$9),LOOKUP(R1757,Inputs!$J$6:$J$9,Inputs!$H$6:$H$9)),Inputs!$B$12),-Inputs!$B$12),NORM.INV(RAND(),LOOKUP(R1757,Inputs!$J$6:$J$9,Inputs!$G$6:$G$9),LOOKUP(R1757,Inputs!$J$6:$J$9,Inputs!$H$6:$H$9))),0),"" )</f>
        <v/>
      </c>
      <c r="I1757" s="26">
        <f>IF($A1757&lt;=Inputs!$B$13,IF(4&lt;=Inputs!$B$8,IF(Inputs!$B$12&gt;0,MAX(MIN(NORM.INV(RAND(),LOOKUP(S1757,Inputs!$J$6:$J$9,Inputs!$G$6:$G$9),LOOKUP(S1757,Inputs!$J$6:$J$9,Inputs!$H$6:$H$9)),Inputs!$B$12),-Inputs!$B$12),NORM.INV(RAND(),LOOKUP(S1757,Inputs!$J$6:$J$9,Inputs!$G$6:$G$9),LOOKUP(S1757,Inputs!$J$6:$J$9,Inputs!$H$6:$H$9))),0),"" )</f>
        <v/>
      </c>
      <c r="J1757" s="26">
        <f>IF($A1757&lt;=Inputs!$B$13,IF(5&lt;=Inputs!$B$8,IF(Inputs!$B$12&gt;0,MAX(MIN(NORM.INV(RAND(),LOOKUP(T1757,Inputs!$J$6:$J$9,Inputs!$G$6:$G$9),LOOKUP(T1757,Inputs!$J$6:$J$9,Inputs!$H$6:$H$9)),Inputs!$B$12),-Inputs!$B$12),NORM.INV(RAND(),LOOKUP(T1757,Inputs!$J$6:$J$9,Inputs!$G$6:$G$9),LOOKUP(T1757,Inputs!$J$6:$J$9,Inputs!$H$6:$H$9))),0),"" )</f>
        <v/>
      </c>
      <c r="K1757" s="26">
        <f>IF($A1757&lt;=Inputs!$B$13,IF(6&lt;=Inputs!$B$8,IF(Inputs!$B$12&gt;0,MAX(MIN(NORM.INV(RAND(),LOOKUP(U1757,Inputs!$J$6:$J$9,Inputs!$G$6:$G$9),LOOKUP(U1757,Inputs!$J$6:$J$9,Inputs!$H$6:$H$9)),Inputs!$B$12),-Inputs!$B$12),NORM.INV(RAND(),LOOKUP(U1757,Inputs!$J$6:$J$9,Inputs!$G$6:$G$9),LOOKUP(U1757,Inputs!$J$6:$J$9,Inputs!$H$6:$H$9))),0),"" )</f>
        <v/>
      </c>
      <c r="L1757" s="26">
        <f>IF($A1757&lt;=Inputs!$B$13,IF(7&lt;=Inputs!$B$8,IF(Inputs!$B$12&gt;0,MAX(MIN(NORM.INV(RAND(),LOOKUP(V1757,Inputs!$J$6:$J$9,Inputs!$G$6:$G$9),LOOKUP(V1757,Inputs!$J$6:$J$9,Inputs!$H$6:$H$9)),Inputs!$B$12),-Inputs!$B$12),NORM.INV(RAND(),LOOKUP(V1757,Inputs!$J$6:$J$9,Inputs!$G$6:$G$9),LOOKUP(V1757,Inputs!$J$6:$J$9,Inputs!$H$6:$H$9))),0),"" )</f>
        <v/>
      </c>
      <c r="M1757" s="26">
        <f>IF($A1757&lt;=Inputs!$B$13,IF(8&lt;=Inputs!$B$8,IF(Inputs!$B$12&gt;0,MAX(MIN(NORM.INV(RAND(),LOOKUP(W1757,Inputs!$J$6:$J$9,Inputs!$G$6:$G$9),LOOKUP(W1757,Inputs!$J$6:$J$9,Inputs!$H$6:$H$9)),Inputs!$B$12),-Inputs!$B$12),NORM.INV(RAND(),LOOKUP(W1757,Inputs!$J$6:$J$9,Inputs!$G$6:$G$9),LOOKUP(W1757,Inputs!$J$6:$J$9,Inputs!$H$6:$H$9))),0),"" )</f>
        <v/>
      </c>
      <c r="N1757" s="26">
        <f>IF($A1757&lt;=Inputs!$B$13,IF(9&lt;=Inputs!$B$8,IF(Inputs!$B$12&gt;0,MAX(MIN(NORM.INV(RAND(),LOOKUP(X1757,Inputs!$J$6:$J$9,Inputs!$G$6:$G$9),LOOKUP(X1757,Inputs!$J$6:$J$9,Inputs!$H$6:$H$9)),Inputs!$B$12),-Inputs!$B$12),NORM.INV(RAND(),LOOKUP(X1757,Inputs!$J$6:$J$9,Inputs!$G$6:$G$9),LOOKUP(X1757,Inputs!$J$6:$J$9,Inputs!$H$6:$H$9))),0),"" )</f>
        <v/>
      </c>
      <c r="O1757" s="26">
        <f>IF($A1757&lt;=Inputs!$B$13,IF(10&lt;=Inputs!$B$8,IF(Inputs!$B$12&gt;0,MAX(MIN(NORM.INV(RAND(),LOOKUP(Y1757,Inputs!$J$6:$J$9,Inputs!$G$6:$G$9),LOOKUP(Y1757,Inputs!$J$6:$J$9,Inputs!$H$6:$H$9)),Inputs!$B$12),-Inputs!$B$12),NORM.INV(RAND(),LOOKUP(Y1757,Inputs!$J$6:$J$9,Inputs!$G$6:$G$9),LOOKUP(Y1757,Inputs!$J$6:$J$9,Inputs!$H$6:$H$9))),0),"" )</f>
        <v/>
      </c>
      <c r="P1757" s="31">
        <f>IF($A1757&lt;=Inputs!$B$13,RAND(),"")</f>
        <v/>
      </c>
      <c r="Q1757" s="31">
        <f>IF($A1757&lt;=Inputs!$B$13,RAND(),"")</f>
        <v/>
      </c>
      <c r="R1757" s="31">
        <f>IF($A1757&lt;=Inputs!$B$13,RAND(),"")</f>
        <v/>
      </c>
      <c r="S1757" s="31">
        <f>IF($A1757&lt;=Inputs!$B$13,RAND(),"")</f>
        <v/>
      </c>
      <c r="T1757" s="31">
        <f>IF($A1757&lt;=Inputs!$B$13,RAND(),"")</f>
        <v/>
      </c>
      <c r="U1757" s="31">
        <f>IF($A1757&lt;=Inputs!$B$13,RAND(),"")</f>
        <v/>
      </c>
      <c r="V1757" s="31">
        <f>IF($A1757&lt;=Inputs!$B$13,RAND(),"")</f>
        <v/>
      </c>
      <c r="W1757" s="31">
        <f>IF($A1757&lt;=Inputs!$B$13,RAND(),"")</f>
        <v/>
      </c>
      <c r="X1757" s="31">
        <f>IF($A1757&lt;=Inputs!$B$13,RAND(),"")</f>
        <v/>
      </c>
      <c r="Y1757" s="31">
        <f>IF($A1757&lt;=Inputs!$B$13,RAND(),"")</f>
        <v/>
      </c>
    </row>
    <row r="1758">
      <c r="A1758" t="n">
        <v>1753</v>
      </c>
      <c r="B1758" s="26">
        <f>IF($A1758&lt;=Inputs!$B$13,IF(Inputs!$B$8&gt;0,SUM(F1758:O1758)/Inputs!$B$8,0),"")</f>
        <v/>
      </c>
      <c r="C1758" s="27">
        <f>IF($A1758&lt;=Inputs!$B$13,B1758/100,"")</f>
        <v/>
      </c>
      <c r="D1758" s="28">
        <f>IF($A1758&lt;=Inputs!$B$13,C1758*Inputs!$B$7,"")</f>
        <v/>
      </c>
      <c r="E1758" s="29">
        <f>IF($A1758&lt;=Inputs!$B$13,IF(D1758&gt;0,1,0),"")</f>
        <v/>
      </c>
      <c r="F1758" s="26">
        <f>IF($A1758&lt;=Inputs!$B$13,IF(1&lt;=Inputs!$B$8,IF(Inputs!$B$12&gt;0,MAX(MIN(NORM.INV(RAND(),LOOKUP(P1758,Inputs!$J$6:$J$9,Inputs!$G$6:$G$9),LOOKUP(P1758,Inputs!$J$6:$J$9,Inputs!$H$6:$H$9)),Inputs!$B$12),-Inputs!$B$12),NORM.INV(RAND(),LOOKUP(P1758,Inputs!$J$6:$J$9,Inputs!$G$6:$G$9),LOOKUP(P1758,Inputs!$J$6:$J$9,Inputs!$H$6:$H$9))),0),"" )</f>
        <v/>
      </c>
      <c r="G1758" s="26">
        <f>IF($A1758&lt;=Inputs!$B$13,IF(2&lt;=Inputs!$B$8,IF(Inputs!$B$12&gt;0,MAX(MIN(NORM.INV(RAND(),LOOKUP(Q1758,Inputs!$J$6:$J$9,Inputs!$G$6:$G$9),LOOKUP(Q1758,Inputs!$J$6:$J$9,Inputs!$H$6:$H$9)),Inputs!$B$12),-Inputs!$B$12),NORM.INV(RAND(),LOOKUP(Q1758,Inputs!$J$6:$J$9,Inputs!$G$6:$G$9),LOOKUP(Q1758,Inputs!$J$6:$J$9,Inputs!$H$6:$H$9))),0),"" )</f>
        <v/>
      </c>
      <c r="H1758" s="26">
        <f>IF($A1758&lt;=Inputs!$B$13,IF(3&lt;=Inputs!$B$8,IF(Inputs!$B$12&gt;0,MAX(MIN(NORM.INV(RAND(),LOOKUP(R1758,Inputs!$J$6:$J$9,Inputs!$G$6:$G$9),LOOKUP(R1758,Inputs!$J$6:$J$9,Inputs!$H$6:$H$9)),Inputs!$B$12),-Inputs!$B$12),NORM.INV(RAND(),LOOKUP(R1758,Inputs!$J$6:$J$9,Inputs!$G$6:$G$9),LOOKUP(R1758,Inputs!$J$6:$J$9,Inputs!$H$6:$H$9))),0),"" )</f>
        <v/>
      </c>
      <c r="I1758" s="26">
        <f>IF($A1758&lt;=Inputs!$B$13,IF(4&lt;=Inputs!$B$8,IF(Inputs!$B$12&gt;0,MAX(MIN(NORM.INV(RAND(),LOOKUP(S1758,Inputs!$J$6:$J$9,Inputs!$G$6:$G$9),LOOKUP(S1758,Inputs!$J$6:$J$9,Inputs!$H$6:$H$9)),Inputs!$B$12),-Inputs!$B$12),NORM.INV(RAND(),LOOKUP(S1758,Inputs!$J$6:$J$9,Inputs!$G$6:$G$9),LOOKUP(S1758,Inputs!$J$6:$J$9,Inputs!$H$6:$H$9))),0),"" )</f>
        <v/>
      </c>
      <c r="J1758" s="26">
        <f>IF($A1758&lt;=Inputs!$B$13,IF(5&lt;=Inputs!$B$8,IF(Inputs!$B$12&gt;0,MAX(MIN(NORM.INV(RAND(),LOOKUP(T1758,Inputs!$J$6:$J$9,Inputs!$G$6:$G$9),LOOKUP(T1758,Inputs!$J$6:$J$9,Inputs!$H$6:$H$9)),Inputs!$B$12),-Inputs!$B$12),NORM.INV(RAND(),LOOKUP(T1758,Inputs!$J$6:$J$9,Inputs!$G$6:$G$9),LOOKUP(T1758,Inputs!$J$6:$J$9,Inputs!$H$6:$H$9))),0),"" )</f>
        <v/>
      </c>
      <c r="K1758" s="26">
        <f>IF($A1758&lt;=Inputs!$B$13,IF(6&lt;=Inputs!$B$8,IF(Inputs!$B$12&gt;0,MAX(MIN(NORM.INV(RAND(),LOOKUP(U1758,Inputs!$J$6:$J$9,Inputs!$G$6:$G$9),LOOKUP(U1758,Inputs!$J$6:$J$9,Inputs!$H$6:$H$9)),Inputs!$B$12),-Inputs!$B$12),NORM.INV(RAND(),LOOKUP(U1758,Inputs!$J$6:$J$9,Inputs!$G$6:$G$9),LOOKUP(U1758,Inputs!$J$6:$J$9,Inputs!$H$6:$H$9))),0),"" )</f>
        <v/>
      </c>
      <c r="L1758" s="26">
        <f>IF($A1758&lt;=Inputs!$B$13,IF(7&lt;=Inputs!$B$8,IF(Inputs!$B$12&gt;0,MAX(MIN(NORM.INV(RAND(),LOOKUP(V1758,Inputs!$J$6:$J$9,Inputs!$G$6:$G$9),LOOKUP(V1758,Inputs!$J$6:$J$9,Inputs!$H$6:$H$9)),Inputs!$B$12),-Inputs!$B$12),NORM.INV(RAND(),LOOKUP(V1758,Inputs!$J$6:$J$9,Inputs!$G$6:$G$9),LOOKUP(V1758,Inputs!$J$6:$J$9,Inputs!$H$6:$H$9))),0),"" )</f>
        <v/>
      </c>
      <c r="M1758" s="26">
        <f>IF($A1758&lt;=Inputs!$B$13,IF(8&lt;=Inputs!$B$8,IF(Inputs!$B$12&gt;0,MAX(MIN(NORM.INV(RAND(),LOOKUP(W1758,Inputs!$J$6:$J$9,Inputs!$G$6:$G$9),LOOKUP(W1758,Inputs!$J$6:$J$9,Inputs!$H$6:$H$9)),Inputs!$B$12),-Inputs!$B$12),NORM.INV(RAND(),LOOKUP(W1758,Inputs!$J$6:$J$9,Inputs!$G$6:$G$9),LOOKUP(W1758,Inputs!$J$6:$J$9,Inputs!$H$6:$H$9))),0),"" )</f>
        <v/>
      </c>
      <c r="N1758" s="26">
        <f>IF($A1758&lt;=Inputs!$B$13,IF(9&lt;=Inputs!$B$8,IF(Inputs!$B$12&gt;0,MAX(MIN(NORM.INV(RAND(),LOOKUP(X1758,Inputs!$J$6:$J$9,Inputs!$G$6:$G$9),LOOKUP(X1758,Inputs!$J$6:$J$9,Inputs!$H$6:$H$9)),Inputs!$B$12),-Inputs!$B$12),NORM.INV(RAND(),LOOKUP(X1758,Inputs!$J$6:$J$9,Inputs!$G$6:$G$9),LOOKUP(X1758,Inputs!$J$6:$J$9,Inputs!$H$6:$H$9))),0),"" )</f>
        <v/>
      </c>
      <c r="O1758" s="26">
        <f>IF($A1758&lt;=Inputs!$B$13,IF(10&lt;=Inputs!$B$8,IF(Inputs!$B$12&gt;0,MAX(MIN(NORM.INV(RAND(),LOOKUP(Y1758,Inputs!$J$6:$J$9,Inputs!$G$6:$G$9),LOOKUP(Y1758,Inputs!$J$6:$J$9,Inputs!$H$6:$H$9)),Inputs!$B$12),-Inputs!$B$12),NORM.INV(RAND(),LOOKUP(Y1758,Inputs!$J$6:$J$9,Inputs!$G$6:$G$9),LOOKUP(Y1758,Inputs!$J$6:$J$9,Inputs!$H$6:$H$9))),0),"" )</f>
        <v/>
      </c>
      <c r="P1758" s="31">
        <f>IF($A1758&lt;=Inputs!$B$13,RAND(),"")</f>
        <v/>
      </c>
      <c r="Q1758" s="31">
        <f>IF($A1758&lt;=Inputs!$B$13,RAND(),"")</f>
        <v/>
      </c>
      <c r="R1758" s="31">
        <f>IF($A1758&lt;=Inputs!$B$13,RAND(),"")</f>
        <v/>
      </c>
      <c r="S1758" s="31">
        <f>IF($A1758&lt;=Inputs!$B$13,RAND(),"")</f>
        <v/>
      </c>
      <c r="T1758" s="31">
        <f>IF($A1758&lt;=Inputs!$B$13,RAND(),"")</f>
        <v/>
      </c>
      <c r="U1758" s="31">
        <f>IF($A1758&lt;=Inputs!$B$13,RAND(),"")</f>
        <v/>
      </c>
      <c r="V1758" s="31">
        <f>IF($A1758&lt;=Inputs!$B$13,RAND(),"")</f>
        <v/>
      </c>
      <c r="W1758" s="31">
        <f>IF($A1758&lt;=Inputs!$B$13,RAND(),"")</f>
        <v/>
      </c>
      <c r="X1758" s="31">
        <f>IF($A1758&lt;=Inputs!$B$13,RAND(),"")</f>
        <v/>
      </c>
      <c r="Y1758" s="31">
        <f>IF($A1758&lt;=Inputs!$B$13,RAND(),"")</f>
        <v/>
      </c>
    </row>
    <row r="1759">
      <c r="A1759" t="n">
        <v>1754</v>
      </c>
      <c r="B1759" s="26">
        <f>IF($A1759&lt;=Inputs!$B$13,IF(Inputs!$B$8&gt;0,SUM(F1759:O1759)/Inputs!$B$8,0),"")</f>
        <v/>
      </c>
      <c r="C1759" s="27">
        <f>IF($A1759&lt;=Inputs!$B$13,B1759/100,"")</f>
        <v/>
      </c>
      <c r="D1759" s="28">
        <f>IF($A1759&lt;=Inputs!$B$13,C1759*Inputs!$B$7,"")</f>
        <v/>
      </c>
      <c r="E1759" s="29">
        <f>IF($A1759&lt;=Inputs!$B$13,IF(D1759&gt;0,1,0),"")</f>
        <v/>
      </c>
      <c r="F1759" s="26">
        <f>IF($A1759&lt;=Inputs!$B$13,IF(1&lt;=Inputs!$B$8,IF(Inputs!$B$12&gt;0,MAX(MIN(NORM.INV(RAND(),LOOKUP(P1759,Inputs!$J$6:$J$9,Inputs!$G$6:$G$9),LOOKUP(P1759,Inputs!$J$6:$J$9,Inputs!$H$6:$H$9)),Inputs!$B$12),-Inputs!$B$12),NORM.INV(RAND(),LOOKUP(P1759,Inputs!$J$6:$J$9,Inputs!$G$6:$G$9),LOOKUP(P1759,Inputs!$J$6:$J$9,Inputs!$H$6:$H$9))),0),"" )</f>
        <v/>
      </c>
      <c r="G1759" s="26">
        <f>IF($A1759&lt;=Inputs!$B$13,IF(2&lt;=Inputs!$B$8,IF(Inputs!$B$12&gt;0,MAX(MIN(NORM.INV(RAND(),LOOKUP(Q1759,Inputs!$J$6:$J$9,Inputs!$G$6:$G$9),LOOKUP(Q1759,Inputs!$J$6:$J$9,Inputs!$H$6:$H$9)),Inputs!$B$12),-Inputs!$B$12),NORM.INV(RAND(),LOOKUP(Q1759,Inputs!$J$6:$J$9,Inputs!$G$6:$G$9),LOOKUP(Q1759,Inputs!$J$6:$J$9,Inputs!$H$6:$H$9))),0),"" )</f>
        <v/>
      </c>
      <c r="H1759" s="26">
        <f>IF($A1759&lt;=Inputs!$B$13,IF(3&lt;=Inputs!$B$8,IF(Inputs!$B$12&gt;0,MAX(MIN(NORM.INV(RAND(),LOOKUP(R1759,Inputs!$J$6:$J$9,Inputs!$G$6:$G$9),LOOKUP(R1759,Inputs!$J$6:$J$9,Inputs!$H$6:$H$9)),Inputs!$B$12),-Inputs!$B$12),NORM.INV(RAND(),LOOKUP(R1759,Inputs!$J$6:$J$9,Inputs!$G$6:$G$9),LOOKUP(R1759,Inputs!$J$6:$J$9,Inputs!$H$6:$H$9))),0),"" )</f>
        <v/>
      </c>
      <c r="I1759" s="26">
        <f>IF($A1759&lt;=Inputs!$B$13,IF(4&lt;=Inputs!$B$8,IF(Inputs!$B$12&gt;0,MAX(MIN(NORM.INV(RAND(),LOOKUP(S1759,Inputs!$J$6:$J$9,Inputs!$G$6:$G$9),LOOKUP(S1759,Inputs!$J$6:$J$9,Inputs!$H$6:$H$9)),Inputs!$B$12),-Inputs!$B$12),NORM.INV(RAND(),LOOKUP(S1759,Inputs!$J$6:$J$9,Inputs!$G$6:$G$9),LOOKUP(S1759,Inputs!$J$6:$J$9,Inputs!$H$6:$H$9))),0),"" )</f>
        <v/>
      </c>
      <c r="J1759" s="26">
        <f>IF($A1759&lt;=Inputs!$B$13,IF(5&lt;=Inputs!$B$8,IF(Inputs!$B$12&gt;0,MAX(MIN(NORM.INV(RAND(),LOOKUP(T1759,Inputs!$J$6:$J$9,Inputs!$G$6:$G$9),LOOKUP(T1759,Inputs!$J$6:$J$9,Inputs!$H$6:$H$9)),Inputs!$B$12),-Inputs!$B$12),NORM.INV(RAND(),LOOKUP(T1759,Inputs!$J$6:$J$9,Inputs!$G$6:$G$9),LOOKUP(T1759,Inputs!$J$6:$J$9,Inputs!$H$6:$H$9))),0),"" )</f>
        <v/>
      </c>
      <c r="K1759" s="26">
        <f>IF($A1759&lt;=Inputs!$B$13,IF(6&lt;=Inputs!$B$8,IF(Inputs!$B$12&gt;0,MAX(MIN(NORM.INV(RAND(),LOOKUP(U1759,Inputs!$J$6:$J$9,Inputs!$G$6:$G$9),LOOKUP(U1759,Inputs!$J$6:$J$9,Inputs!$H$6:$H$9)),Inputs!$B$12),-Inputs!$B$12),NORM.INV(RAND(),LOOKUP(U1759,Inputs!$J$6:$J$9,Inputs!$G$6:$G$9),LOOKUP(U1759,Inputs!$J$6:$J$9,Inputs!$H$6:$H$9))),0),"" )</f>
        <v/>
      </c>
      <c r="L1759" s="26">
        <f>IF($A1759&lt;=Inputs!$B$13,IF(7&lt;=Inputs!$B$8,IF(Inputs!$B$12&gt;0,MAX(MIN(NORM.INV(RAND(),LOOKUP(V1759,Inputs!$J$6:$J$9,Inputs!$G$6:$G$9),LOOKUP(V1759,Inputs!$J$6:$J$9,Inputs!$H$6:$H$9)),Inputs!$B$12),-Inputs!$B$12),NORM.INV(RAND(),LOOKUP(V1759,Inputs!$J$6:$J$9,Inputs!$G$6:$G$9),LOOKUP(V1759,Inputs!$J$6:$J$9,Inputs!$H$6:$H$9))),0),"" )</f>
        <v/>
      </c>
      <c r="M1759" s="26">
        <f>IF($A1759&lt;=Inputs!$B$13,IF(8&lt;=Inputs!$B$8,IF(Inputs!$B$12&gt;0,MAX(MIN(NORM.INV(RAND(),LOOKUP(W1759,Inputs!$J$6:$J$9,Inputs!$G$6:$G$9),LOOKUP(W1759,Inputs!$J$6:$J$9,Inputs!$H$6:$H$9)),Inputs!$B$12),-Inputs!$B$12),NORM.INV(RAND(),LOOKUP(W1759,Inputs!$J$6:$J$9,Inputs!$G$6:$G$9),LOOKUP(W1759,Inputs!$J$6:$J$9,Inputs!$H$6:$H$9))),0),"" )</f>
        <v/>
      </c>
      <c r="N1759" s="26">
        <f>IF($A1759&lt;=Inputs!$B$13,IF(9&lt;=Inputs!$B$8,IF(Inputs!$B$12&gt;0,MAX(MIN(NORM.INV(RAND(),LOOKUP(X1759,Inputs!$J$6:$J$9,Inputs!$G$6:$G$9),LOOKUP(X1759,Inputs!$J$6:$J$9,Inputs!$H$6:$H$9)),Inputs!$B$12),-Inputs!$B$12),NORM.INV(RAND(),LOOKUP(X1759,Inputs!$J$6:$J$9,Inputs!$G$6:$G$9),LOOKUP(X1759,Inputs!$J$6:$J$9,Inputs!$H$6:$H$9))),0),"" )</f>
        <v/>
      </c>
      <c r="O1759" s="26">
        <f>IF($A1759&lt;=Inputs!$B$13,IF(10&lt;=Inputs!$B$8,IF(Inputs!$B$12&gt;0,MAX(MIN(NORM.INV(RAND(),LOOKUP(Y1759,Inputs!$J$6:$J$9,Inputs!$G$6:$G$9),LOOKUP(Y1759,Inputs!$J$6:$J$9,Inputs!$H$6:$H$9)),Inputs!$B$12),-Inputs!$B$12),NORM.INV(RAND(),LOOKUP(Y1759,Inputs!$J$6:$J$9,Inputs!$G$6:$G$9),LOOKUP(Y1759,Inputs!$J$6:$J$9,Inputs!$H$6:$H$9))),0),"" )</f>
        <v/>
      </c>
      <c r="P1759" s="31">
        <f>IF($A1759&lt;=Inputs!$B$13,RAND(),"")</f>
        <v/>
      </c>
      <c r="Q1759" s="31">
        <f>IF($A1759&lt;=Inputs!$B$13,RAND(),"")</f>
        <v/>
      </c>
      <c r="R1759" s="31">
        <f>IF($A1759&lt;=Inputs!$B$13,RAND(),"")</f>
        <v/>
      </c>
      <c r="S1759" s="31">
        <f>IF($A1759&lt;=Inputs!$B$13,RAND(),"")</f>
        <v/>
      </c>
      <c r="T1759" s="31">
        <f>IF($A1759&lt;=Inputs!$B$13,RAND(),"")</f>
        <v/>
      </c>
      <c r="U1759" s="31">
        <f>IF($A1759&lt;=Inputs!$B$13,RAND(),"")</f>
        <v/>
      </c>
      <c r="V1759" s="31">
        <f>IF($A1759&lt;=Inputs!$B$13,RAND(),"")</f>
        <v/>
      </c>
      <c r="W1759" s="31">
        <f>IF($A1759&lt;=Inputs!$B$13,RAND(),"")</f>
        <v/>
      </c>
      <c r="X1759" s="31">
        <f>IF($A1759&lt;=Inputs!$B$13,RAND(),"")</f>
        <v/>
      </c>
      <c r="Y1759" s="31">
        <f>IF($A1759&lt;=Inputs!$B$13,RAND(),"")</f>
        <v/>
      </c>
    </row>
    <row r="1760">
      <c r="A1760" t="n">
        <v>1755</v>
      </c>
      <c r="B1760" s="26">
        <f>IF($A1760&lt;=Inputs!$B$13,IF(Inputs!$B$8&gt;0,SUM(F1760:O1760)/Inputs!$B$8,0),"")</f>
        <v/>
      </c>
      <c r="C1760" s="27">
        <f>IF($A1760&lt;=Inputs!$B$13,B1760/100,"")</f>
        <v/>
      </c>
      <c r="D1760" s="28">
        <f>IF($A1760&lt;=Inputs!$B$13,C1760*Inputs!$B$7,"")</f>
        <v/>
      </c>
      <c r="E1760" s="29">
        <f>IF($A1760&lt;=Inputs!$B$13,IF(D1760&gt;0,1,0),"")</f>
        <v/>
      </c>
      <c r="F1760" s="26">
        <f>IF($A1760&lt;=Inputs!$B$13,IF(1&lt;=Inputs!$B$8,IF(Inputs!$B$12&gt;0,MAX(MIN(NORM.INV(RAND(),LOOKUP(P1760,Inputs!$J$6:$J$9,Inputs!$G$6:$G$9),LOOKUP(P1760,Inputs!$J$6:$J$9,Inputs!$H$6:$H$9)),Inputs!$B$12),-Inputs!$B$12),NORM.INV(RAND(),LOOKUP(P1760,Inputs!$J$6:$J$9,Inputs!$G$6:$G$9),LOOKUP(P1760,Inputs!$J$6:$J$9,Inputs!$H$6:$H$9))),0),"" )</f>
        <v/>
      </c>
      <c r="G1760" s="26">
        <f>IF($A1760&lt;=Inputs!$B$13,IF(2&lt;=Inputs!$B$8,IF(Inputs!$B$12&gt;0,MAX(MIN(NORM.INV(RAND(),LOOKUP(Q1760,Inputs!$J$6:$J$9,Inputs!$G$6:$G$9),LOOKUP(Q1760,Inputs!$J$6:$J$9,Inputs!$H$6:$H$9)),Inputs!$B$12),-Inputs!$B$12),NORM.INV(RAND(),LOOKUP(Q1760,Inputs!$J$6:$J$9,Inputs!$G$6:$G$9),LOOKUP(Q1760,Inputs!$J$6:$J$9,Inputs!$H$6:$H$9))),0),"" )</f>
        <v/>
      </c>
      <c r="H1760" s="26">
        <f>IF($A1760&lt;=Inputs!$B$13,IF(3&lt;=Inputs!$B$8,IF(Inputs!$B$12&gt;0,MAX(MIN(NORM.INV(RAND(),LOOKUP(R1760,Inputs!$J$6:$J$9,Inputs!$G$6:$G$9),LOOKUP(R1760,Inputs!$J$6:$J$9,Inputs!$H$6:$H$9)),Inputs!$B$12),-Inputs!$B$12),NORM.INV(RAND(),LOOKUP(R1760,Inputs!$J$6:$J$9,Inputs!$G$6:$G$9),LOOKUP(R1760,Inputs!$J$6:$J$9,Inputs!$H$6:$H$9))),0),"" )</f>
        <v/>
      </c>
      <c r="I1760" s="26">
        <f>IF($A1760&lt;=Inputs!$B$13,IF(4&lt;=Inputs!$B$8,IF(Inputs!$B$12&gt;0,MAX(MIN(NORM.INV(RAND(),LOOKUP(S1760,Inputs!$J$6:$J$9,Inputs!$G$6:$G$9),LOOKUP(S1760,Inputs!$J$6:$J$9,Inputs!$H$6:$H$9)),Inputs!$B$12),-Inputs!$B$12),NORM.INV(RAND(),LOOKUP(S1760,Inputs!$J$6:$J$9,Inputs!$G$6:$G$9),LOOKUP(S1760,Inputs!$J$6:$J$9,Inputs!$H$6:$H$9))),0),"" )</f>
        <v/>
      </c>
      <c r="J1760" s="26">
        <f>IF($A1760&lt;=Inputs!$B$13,IF(5&lt;=Inputs!$B$8,IF(Inputs!$B$12&gt;0,MAX(MIN(NORM.INV(RAND(),LOOKUP(T1760,Inputs!$J$6:$J$9,Inputs!$G$6:$G$9),LOOKUP(T1760,Inputs!$J$6:$J$9,Inputs!$H$6:$H$9)),Inputs!$B$12),-Inputs!$B$12),NORM.INV(RAND(),LOOKUP(T1760,Inputs!$J$6:$J$9,Inputs!$G$6:$G$9),LOOKUP(T1760,Inputs!$J$6:$J$9,Inputs!$H$6:$H$9))),0),"" )</f>
        <v/>
      </c>
      <c r="K1760" s="26">
        <f>IF($A1760&lt;=Inputs!$B$13,IF(6&lt;=Inputs!$B$8,IF(Inputs!$B$12&gt;0,MAX(MIN(NORM.INV(RAND(),LOOKUP(U1760,Inputs!$J$6:$J$9,Inputs!$G$6:$G$9),LOOKUP(U1760,Inputs!$J$6:$J$9,Inputs!$H$6:$H$9)),Inputs!$B$12),-Inputs!$B$12),NORM.INV(RAND(),LOOKUP(U1760,Inputs!$J$6:$J$9,Inputs!$G$6:$G$9),LOOKUP(U1760,Inputs!$J$6:$J$9,Inputs!$H$6:$H$9))),0),"" )</f>
        <v/>
      </c>
      <c r="L1760" s="26">
        <f>IF($A1760&lt;=Inputs!$B$13,IF(7&lt;=Inputs!$B$8,IF(Inputs!$B$12&gt;0,MAX(MIN(NORM.INV(RAND(),LOOKUP(V1760,Inputs!$J$6:$J$9,Inputs!$G$6:$G$9),LOOKUP(V1760,Inputs!$J$6:$J$9,Inputs!$H$6:$H$9)),Inputs!$B$12),-Inputs!$B$12),NORM.INV(RAND(),LOOKUP(V1760,Inputs!$J$6:$J$9,Inputs!$G$6:$G$9),LOOKUP(V1760,Inputs!$J$6:$J$9,Inputs!$H$6:$H$9))),0),"" )</f>
        <v/>
      </c>
      <c r="M1760" s="26">
        <f>IF($A1760&lt;=Inputs!$B$13,IF(8&lt;=Inputs!$B$8,IF(Inputs!$B$12&gt;0,MAX(MIN(NORM.INV(RAND(),LOOKUP(W1760,Inputs!$J$6:$J$9,Inputs!$G$6:$G$9),LOOKUP(W1760,Inputs!$J$6:$J$9,Inputs!$H$6:$H$9)),Inputs!$B$12),-Inputs!$B$12),NORM.INV(RAND(),LOOKUP(W1760,Inputs!$J$6:$J$9,Inputs!$G$6:$G$9),LOOKUP(W1760,Inputs!$J$6:$J$9,Inputs!$H$6:$H$9))),0),"" )</f>
        <v/>
      </c>
      <c r="N1760" s="26">
        <f>IF($A1760&lt;=Inputs!$B$13,IF(9&lt;=Inputs!$B$8,IF(Inputs!$B$12&gt;0,MAX(MIN(NORM.INV(RAND(),LOOKUP(X1760,Inputs!$J$6:$J$9,Inputs!$G$6:$G$9),LOOKUP(X1760,Inputs!$J$6:$J$9,Inputs!$H$6:$H$9)),Inputs!$B$12),-Inputs!$B$12),NORM.INV(RAND(),LOOKUP(X1760,Inputs!$J$6:$J$9,Inputs!$G$6:$G$9),LOOKUP(X1760,Inputs!$J$6:$J$9,Inputs!$H$6:$H$9))),0),"" )</f>
        <v/>
      </c>
      <c r="O1760" s="26">
        <f>IF($A1760&lt;=Inputs!$B$13,IF(10&lt;=Inputs!$B$8,IF(Inputs!$B$12&gt;0,MAX(MIN(NORM.INV(RAND(),LOOKUP(Y1760,Inputs!$J$6:$J$9,Inputs!$G$6:$G$9),LOOKUP(Y1760,Inputs!$J$6:$J$9,Inputs!$H$6:$H$9)),Inputs!$B$12),-Inputs!$B$12),NORM.INV(RAND(),LOOKUP(Y1760,Inputs!$J$6:$J$9,Inputs!$G$6:$G$9),LOOKUP(Y1760,Inputs!$J$6:$J$9,Inputs!$H$6:$H$9))),0),"" )</f>
        <v/>
      </c>
      <c r="P1760" s="31">
        <f>IF($A1760&lt;=Inputs!$B$13,RAND(),"")</f>
        <v/>
      </c>
      <c r="Q1760" s="31">
        <f>IF($A1760&lt;=Inputs!$B$13,RAND(),"")</f>
        <v/>
      </c>
      <c r="R1760" s="31">
        <f>IF($A1760&lt;=Inputs!$B$13,RAND(),"")</f>
        <v/>
      </c>
      <c r="S1760" s="31">
        <f>IF($A1760&lt;=Inputs!$B$13,RAND(),"")</f>
        <v/>
      </c>
      <c r="T1760" s="31">
        <f>IF($A1760&lt;=Inputs!$B$13,RAND(),"")</f>
        <v/>
      </c>
      <c r="U1760" s="31">
        <f>IF($A1760&lt;=Inputs!$B$13,RAND(),"")</f>
        <v/>
      </c>
      <c r="V1760" s="31">
        <f>IF($A1760&lt;=Inputs!$B$13,RAND(),"")</f>
        <v/>
      </c>
      <c r="W1760" s="31">
        <f>IF($A1760&lt;=Inputs!$B$13,RAND(),"")</f>
        <v/>
      </c>
      <c r="X1760" s="31">
        <f>IF($A1760&lt;=Inputs!$B$13,RAND(),"")</f>
        <v/>
      </c>
      <c r="Y1760" s="31">
        <f>IF($A1760&lt;=Inputs!$B$13,RAND(),"")</f>
        <v/>
      </c>
    </row>
    <row r="1761">
      <c r="A1761" t="n">
        <v>1756</v>
      </c>
      <c r="B1761" s="26">
        <f>IF($A1761&lt;=Inputs!$B$13,IF(Inputs!$B$8&gt;0,SUM(F1761:O1761)/Inputs!$B$8,0),"")</f>
        <v/>
      </c>
      <c r="C1761" s="27">
        <f>IF($A1761&lt;=Inputs!$B$13,B1761/100,"")</f>
        <v/>
      </c>
      <c r="D1761" s="28">
        <f>IF($A1761&lt;=Inputs!$B$13,C1761*Inputs!$B$7,"")</f>
        <v/>
      </c>
      <c r="E1761" s="29">
        <f>IF($A1761&lt;=Inputs!$B$13,IF(D1761&gt;0,1,0),"")</f>
        <v/>
      </c>
      <c r="F1761" s="26">
        <f>IF($A1761&lt;=Inputs!$B$13,IF(1&lt;=Inputs!$B$8,IF(Inputs!$B$12&gt;0,MAX(MIN(NORM.INV(RAND(),LOOKUP(P1761,Inputs!$J$6:$J$9,Inputs!$G$6:$G$9),LOOKUP(P1761,Inputs!$J$6:$J$9,Inputs!$H$6:$H$9)),Inputs!$B$12),-Inputs!$B$12),NORM.INV(RAND(),LOOKUP(P1761,Inputs!$J$6:$J$9,Inputs!$G$6:$G$9),LOOKUP(P1761,Inputs!$J$6:$J$9,Inputs!$H$6:$H$9))),0),"" )</f>
        <v/>
      </c>
      <c r="G1761" s="26">
        <f>IF($A1761&lt;=Inputs!$B$13,IF(2&lt;=Inputs!$B$8,IF(Inputs!$B$12&gt;0,MAX(MIN(NORM.INV(RAND(),LOOKUP(Q1761,Inputs!$J$6:$J$9,Inputs!$G$6:$G$9),LOOKUP(Q1761,Inputs!$J$6:$J$9,Inputs!$H$6:$H$9)),Inputs!$B$12),-Inputs!$B$12),NORM.INV(RAND(),LOOKUP(Q1761,Inputs!$J$6:$J$9,Inputs!$G$6:$G$9),LOOKUP(Q1761,Inputs!$J$6:$J$9,Inputs!$H$6:$H$9))),0),"" )</f>
        <v/>
      </c>
      <c r="H1761" s="26">
        <f>IF($A1761&lt;=Inputs!$B$13,IF(3&lt;=Inputs!$B$8,IF(Inputs!$B$12&gt;0,MAX(MIN(NORM.INV(RAND(),LOOKUP(R1761,Inputs!$J$6:$J$9,Inputs!$G$6:$G$9),LOOKUP(R1761,Inputs!$J$6:$J$9,Inputs!$H$6:$H$9)),Inputs!$B$12),-Inputs!$B$12),NORM.INV(RAND(),LOOKUP(R1761,Inputs!$J$6:$J$9,Inputs!$G$6:$G$9),LOOKUP(R1761,Inputs!$J$6:$J$9,Inputs!$H$6:$H$9))),0),"" )</f>
        <v/>
      </c>
      <c r="I1761" s="26">
        <f>IF($A1761&lt;=Inputs!$B$13,IF(4&lt;=Inputs!$B$8,IF(Inputs!$B$12&gt;0,MAX(MIN(NORM.INV(RAND(),LOOKUP(S1761,Inputs!$J$6:$J$9,Inputs!$G$6:$G$9),LOOKUP(S1761,Inputs!$J$6:$J$9,Inputs!$H$6:$H$9)),Inputs!$B$12),-Inputs!$B$12),NORM.INV(RAND(),LOOKUP(S1761,Inputs!$J$6:$J$9,Inputs!$G$6:$G$9),LOOKUP(S1761,Inputs!$J$6:$J$9,Inputs!$H$6:$H$9))),0),"" )</f>
        <v/>
      </c>
      <c r="J1761" s="26">
        <f>IF($A1761&lt;=Inputs!$B$13,IF(5&lt;=Inputs!$B$8,IF(Inputs!$B$12&gt;0,MAX(MIN(NORM.INV(RAND(),LOOKUP(T1761,Inputs!$J$6:$J$9,Inputs!$G$6:$G$9),LOOKUP(T1761,Inputs!$J$6:$J$9,Inputs!$H$6:$H$9)),Inputs!$B$12),-Inputs!$B$12),NORM.INV(RAND(),LOOKUP(T1761,Inputs!$J$6:$J$9,Inputs!$G$6:$G$9),LOOKUP(T1761,Inputs!$J$6:$J$9,Inputs!$H$6:$H$9))),0),"" )</f>
        <v/>
      </c>
      <c r="K1761" s="26">
        <f>IF($A1761&lt;=Inputs!$B$13,IF(6&lt;=Inputs!$B$8,IF(Inputs!$B$12&gt;0,MAX(MIN(NORM.INV(RAND(),LOOKUP(U1761,Inputs!$J$6:$J$9,Inputs!$G$6:$G$9),LOOKUP(U1761,Inputs!$J$6:$J$9,Inputs!$H$6:$H$9)),Inputs!$B$12),-Inputs!$B$12),NORM.INV(RAND(),LOOKUP(U1761,Inputs!$J$6:$J$9,Inputs!$G$6:$G$9),LOOKUP(U1761,Inputs!$J$6:$J$9,Inputs!$H$6:$H$9))),0),"" )</f>
        <v/>
      </c>
      <c r="L1761" s="26">
        <f>IF($A1761&lt;=Inputs!$B$13,IF(7&lt;=Inputs!$B$8,IF(Inputs!$B$12&gt;0,MAX(MIN(NORM.INV(RAND(),LOOKUP(V1761,Inputs!$J$6:$J$9,Inputs!$G$6:$G$9),LOOKUP(V1761,Inputs!$J$6:$J$9,Inputs!$H$6:$H$9)),Inputs!$B$12),-Inputs!$B$12),NORM.INV(RAND(),LOOKUP(V1761,Inputs!$J$6:$J$9,Inputs!$G$6:$G$9),LOOKUP(V1761,Inputs!$J$6:$J$9,Inputs!$H$6:$H$9))),0),"" )</f>
        <v/>
      </c>
      <c r="M1761" s="26">
        <f>IF($A1761&lt;=Inputs!$B$13,IF(8&lt;=Inputs!$B$8,IF(Inputs!$B$12&gt;0,MAX(MIN(NORM.INV(RAND(),LOOKUP(W1761,Inputs!$J$6:$J$9,Inputs!$G$6:$G$9),LOOKUP(W1761,Inputs!$J$6:$J$9,Inputs!$H$6:$H$9)),Inputs!$B$12),-Inputs!$B$12),NORM.INV(RAND(),LOOKUP(W1761,Inputs!$J$6:$J$9,Inputs!$G$6:$G$9),LOOKUP(W1761,Inputs!$J$6:$J$9,Inputs!$H$6:$H$9))),0),"" )</f>
        <v/>
      </c>
      <c r="N1761" s="26">
        <f>IF($A1761&lt;=Inputs!$B$13,IF(9&lt;=Inputs!$B$8,IF(Inputs!$B$12&gt;0,MAX(MIN(NORM.INV(RAND(),LOOKUP(X1761,Inputs!$J$6:$J$9,Inputs!$G$6:$G$9),LOOKUP(X1761,Inputs!$J$6:$J$9,Inputs!$H$6:$H$9)),Inputs!$B$12),-Inputs!$B$12),NORM.INV(RAND(),LOOKUP(X1761,Inputs!$J$6:$J$9,Inputs!$G$6:$G$9),LOOKUP(X1761,Inputs!$J$6:$J$9,Inputs!$H$6:$H$9))),0),"" )</f>
        <v/>
      </c>
      <c r="O1761" s="26">
        <f>IF($A1761&lt;=Inputs!$B$13,IF(10&lt;=Inputs!$B$8,IF(Inputs!$B$12&gt;0,MAX(MIN(NORM.INV(RAND(),LOOKUP(Y1761,Inputs!$J$6:$J$9,Inputs!$G$6:$G$9),LOOKUP(Y1761,Inputs!$J$6:$J$9,Inputs!$H$6:$H$9)),Inputs!$B$12),-Inputs!$B$12),NORM.INV(RAND(),LOOKUP(Y1761,Inputs!$J$6:$J$9,Inputs!$G$6:$G$9),LOOKUP(Y1761,Inputs!$J$6:$J$9,Inputs!$H$6:$H$9))),0),"" )</f>
        <v/>
      </c>
      <c r="P1761" s="31">
        <f>IF($A1761&lt;=Inputs!$B$13,RAND(),"")</f>
        <v/>
      </c>
      <c r="Q1761" s="31">
        <f>IF($A1761&lt;=Inputs!$B$13,RAND(),"")</f>
        <v/>
      </c>
      <c r="R1761" s="31">
        <f>IF($A1761&lt;=Inputs!$B$13,RAND(),"")</f>
        <v/>
      </c>
      <c r="S1761" s="31">
        <f>IF($A1761&lt;=Inputs!$B$13,RAND(),"")</f>
        <v/>
      </c>
      <c r="T1761" s="31">
        <f>IF($A1761&lt;=Inputs!$B$13,RAND(),"")</f>
        <v/>
      </c>
      <c r="U1761" s="31">
        <f>IF($A1761&lt;=Inputs!$B$13,RAND(),"")</f>
        <v/>
      </c>
      <c r="V1761" s="31">
        <f>IF($A1761&lt;=Inputs!$B$13,RAND(),"")</f>
        <v/>
      </c>
      <c r="W1761" s="31">
        <f>IF($A1761&lt;=Inputs!$B$13,RAND(),"")</f>
        <v/>
      </c>
      <c r="X1761" s="31">
        <f>IF($A1761&lt;=Inputs!$B$13,RAND(),"")</f>
        <v/>
      </c>
      <c r="Y1761" s="31">
        <f>IF($A1761&lt;=Inputs!$B$13,RAND(),"")</f>
        <v/>
      </c>
    </row>
    <row r="1762">
      <c r="A1762" t="n">
        <v>1757</v>
      </c>
      <c r="B1762" s="26">
        <f>IF($A1762&lt;=Inputs!$B$13,IF(Inputs!$B$8&gt;0,SUM(F1762:O1762)/Inputs!$B$8,0),"")</f>
        <v/>
      </c>
      <c r="C1762" s="27">
        <f>IF($A1762&lt;=Inputs!$B$13,B1762/100,"")</f>
        <v/>
      </c>
      <c r="D1762" s="28">
        <f>IF($A1762&lt;=Inputs!$B$13,C1762*Inputs!$B$7,"")</f>
        <v/>
      </c>
      <c r="E1762" s="29">
        <f>IF($A1762&lt;=Inputs!$B$13,IF(D1762&gt;0,1,0),"")</f>
        <v/>
      </c>
      <c r="F1762" s="26">
        <f>IF($A1762&lt;=Inputs!$B$13,IF(1&lt;=Inputs!$B$8,IF(Inputs!$B$12&gt;0,MAX(MIN(NORM.INV(RAND(),LOOKUP(P1762,Inputs!$J$6:$J$9,Inputs!$G$6:$G$9),LOOKUP(P1762,Inputs!$J$6:$J$9,Inputs!$H$6:$H$9)),Inputs!$B$12),-Inputs!$B$12),NORM.INV(RAND(),LOOKUP(P1762,Inputs!$J$6:$J$9,Inputs!$G$6:$G$9),LOOKUP(P1762,Inputs!$J$6:$J$9,Inputs!$H$6:$H$9))),0),"" )</f>
        <v/>
      </c>
      <c r="G1762" s="26">
        <f>IF($A1762&lt;=Inputs!$B$13,IF(2&lt;=Inputs!$B$8,IF(Inputs!$B$12&gt;0,MAX(MIN(NORM.INV(RAND(),LOOKUP(Q1762,Inputs!$J$6:$J$9,Inputs!$G$6:$G$9),LOOKUP(Q1762,Inputs!$J$6:$J$9,Inputs!$H$6:$H$9)),Inputs!$B$12),-Inputs!$B$12),NORM.INV(RAND(),LOOKUP(Q1762,Inputs!$J$6:$J$9,Inputs!$G$6:$G$9),LOOKUP(Q1762,Inputs!$J$6:$J$9,Inputs!$H$6:$H$9))),0),"" )</f>
        <v/>
      </c>
      <c r="H1762" s="26">
        <f>IF($A1762&lt;=Inputs!$B$13,IF(3&lt;=Inputs!$B$8,IF(Inputs!$B$12&gt;0,MAX(MIN(NORM.INV(RAND(),LOOKUP(R1762,Inputs!$J$6:$J$9,Inputs!$G$6:$G$9),LOOKUP(R1762,Inputs!$J$6:$J$9,Inputs!$H$6:$H$9)),Inputs!$B$12),-Inputs!$B$12),NORM.INV(RAND(),LOOKUP(R1762,Inputs!$J$6:$J$9,Inputs!$G$6:$G$9),LOOKUP(R1762,Inputs!$J$6:$J$9,Inputs!$H$6:$H$9))),0),"" )</f>
        <v/>
      </c>
      <c r="I1762" s="26">
        <f>IF($A1762&lt;=Inputs!$B$13,IF(4&lt;=Inputs!$B$8,IF(Inputs!$B$12&gt;0,MAX(MIN(NORM.INV(RAND(),LOOKUP(S1762,Inputs!$J$6:$J$9,Inputs!$G$6:$G$9),LOOKUP(S1762,Inputs!$J$6:$J$9,Inputs!$H$6:$H$9)),Inputs!$B$12),-Inputs!$B$12),NORM.INV(RAND(),LOOKUP(S1762,Inputs!$J$6:$J$9,Inputs!$G$6:$G$9),LOOKUP(S1762,Inputs!$J$6:$J$9,Inputs!$H$6:$H$9))),0),"" )</f>
        <v/>
      </c>
      <c r="J1762" s="26">
        <f>IF($A1762&lt;=Inputs!$B$13,IF(5&lt;=Inputs!$B$8,IF(Inputs!$B$12&gt;0,MAX(MIN(NORM.INV(RAND(),LOOKUP(T1762,Inputs!$J$6:$J$9,Inputs!$G$6:$G$9),LOOKUP(T1762,Inputs!$J$6:$J$9,Inputs!$H$6:$H$9)),Inputs!$B$12),-Inputs!$B$12),NORM.INV(RAND(),LOOKUP(T1762,Inputs!$J$6:$J$9,Inputs!$G$6:$G$9),LOOKUP(T1762,Inputs!$J$6:$J$9,Inputs!$H$6:$H$9))),0),"" )</f>
        <v/>
      </c>
      <c r="K1762" s="26">
        <f>IF($A1762&lt;=Inputs!$B$13,IF(6&lt;=Inputs!$B$8,IF(Inputs!$B$12&gt;0,MAX(MIN(NORM.INV(RAND(),LOOKUP(U1762,Inputs!$J$6:$J$9,Inputs!$G$6:$G$9),LOOKUP(U1762,Inputs!$J$6:$J$9,Inputs!$H$6:$H$9)),Inputs!$B$12),-Inputs!$B$12),NORM.INV(RAND(),LOOKUP(U1762,Inputs!$J$6:$J$9,Inputs!$G$6:$G$9),LOOKUP(U1762,Inputs!$J$6:$J$9,Inputs!$H$6:$H$9))),0),"" )</f>
        <v/>
      </c>
      <c r="L1762" s="26">
        <f>IF($A1762&lt;=Inputs!$B$13,IF(7&lt;=Inputs!$B$8,IF(Inputs!$B$12&gt;0,MAX(MIN(NORM.INV(RAND(),LOOKUP(V1762,Inputs!$J$6:$J$9,Inputs!$G$6:$G$9),LOOKUP(V1762,Inputs!$J$6:$J$9,Inputs!$H$6:$H$9)),Inputs!$B$12),-Inputs!$B$12),NORM.INV(RAND(),LOOKUP(V1762,Inputs!$J$6:$J$9,Inputs!$G$6:$G$9),LOOKUP(V1762,Inputs!$J$6:$J$9,Inputs!$H$6:$H$9))),0),"" )</f>
        <v/>
      </c>
      <c r="M1762" s="26">
        <f>IF($A1762&lt;=Inputs!$B$13,IF(8&lt;=Inputs!$B$8,IF(Inputs!$B$12&gt;0,MAX(MIN(NORM.INV(RAND(),LOOKUP(W1762,Inputs!$J$6:$J$9,Inputs!$G$6:$G$9),LOOKUP(W1762,Inputs!$J$6:$J$9,Inputs!$H$6:$H$9)),Inputs!$B$12),-Inputs!$B$12),NORM.INV(RAND(),LOOKUP(W1762,Inputs!$J$6:$J$9,Inputs!$G$6:$G$9),LOOKUP(W1762,Inputs!$J$6:$J$9,Inputs!$H$6:$H$9))),0),"" )</f>
        <v/>
      </c>
      <c r="N1762" s="26">
        <f>IF($A1762&lt;=Inputs!$B$13,IF(9&lt;=Inputs!$B$8,IF(Inputs!$B$12&gt;0,MAX(MIN(NORM.INV(RAND(),LOOKUP(X1762,Inputs!$J$6:$J$9,Inputs!$G$6:$G$9),LOOKUP(X1762,Inputs!$J$6:$J$9,Inputs!$H$6:$H$9)),Inputs!$B$12),-Inputs!$B$12),NORM.INV(RAND(),LOOKUP(X1762,Inputs!$J$6:$J$9,Inputs!$G$6:$G$9),LOOKUP(X1762,Inputs!$J$6:$J$9,Inputs!$H$6:$H$9))),0),"" )</f>
        <v/>
      </c>
      <c r="O1762" s="26">
        <f>IF($A1762&lt;=Inputs!$B$13,IF(10&lt;=Inputs!$B$8,IF(Inputs!$B$12&gt;0,MAX(MIN(NORM.INV(RAND(),LOOKUP(Y1762,Inputs!$J$6:$J$9,Inputs!$G$6:$G$9),LOOKUP(Y1762,Inputs!$J$6:$J$9,Inputs!$H$6:$H$9)),Inputs!$B$12),-Inputs!$B$12),NORM.INV(RAND(),LOOKUP(Y1762,Inputs!$J$6:$J$9,Inputs!$G$6:$G$9),LOOKUP(Y1762,Inputs!$J$6:$J$9,Inputs!$H$6:$H$9))),0),"" )</f>
        <v/>
      </c>
      <c r="P1762" s="31">
        <f>IF($A1762&lt;=Inputs!$B$13,RAND(),"")</f>
        <v/>
      </c>
      <c r="Q1762" s="31">
        <f>IF($A1762&lt;=Inputs!$B$13,RAND(),"")</f>
        <v/>
      </c>
      <c r="R1762" s="31">
        <f>IF($A1762&lt;=Inputs!$B$13,RAND(),"")</f>
        <v/>
      </c>
      <c r="S1762" s="31">
        <f>IF($A1762&lt;=Inputs!$B$13,RAND(),"")</f>
        <v/>
      </c>
      <c r="T1762" s="31">
        <f>IF($A1762&lt;=Inputs!$B$13,RAND(),"")</f>
        <v/>
      </c>
      <c r="U1762" s="31">
        <f>IF($A1762&lt;=Inputs!$B$13,RAND(),"")</f>
        <v/>
      </c>
      <c r="V1762" s="31">
        <f>IF($A1762&lt;=Inputs!$B$13,RAND(),"")</f>
        <v/>
      </c>
      <c r="W1762" s="31">
        <f>IF($A1762&lt;=Inputs!$B$13,RAND(),"")</f>
        <v/>
      </c>
      <c r="X1762" s="31">
        <f>IF($A1762&lt;=Inputs!$B$13,RAND(),"")</f>
        <v/>
      </c>
      <c r="Y1762" s="31">
        <f>IF($A1762&lt;=Inputs!$B$13,RAND(),"")</f>
        <v/>
      </c>
    </row>
    <row r="1763">
      <c r="A1763" t="n">
        <v>1758</v>
      </c>
      <c r="B1763" s="26">
        <f>IF($A1763&lt;=Inputs!$B$13,IF(Inputs!$B$8&gt;0,SUM(F1763:O1763)/Inputs!$B$8,0),"")</f>
        <v/>
      </c>
      <c r="C1763" s="27">
        <f>IF($A1763&lt;=Inputs!$B$13,B1763/100,"")</f>
        <v/>
      </c>
      <c r="D1763" s="28">
        <f>IF($A1763&lt;=Inputs!$B$13,C1763*Inputs!$B$7,"")</f>
        <v/>
      </c>
      <c r="E1763" s="29">
        <f>IF($A1763&lt;=Inputs!$B$13,IF(D1763&gt;0,1,0),"")</f>
        <v/>
      </c>
      <c r="F1763" s="26">
        <f>IF($A1763&lt;=Inputs!$B$13,IF(1&lt;=Inputs!$B$8,IF(Inputs!$B$12&gt;0,MAX(MIN(NORM.INV(RAND(),LOOKUP(P1763,Inputs!$J$6:$J$9,Inputs!$G$6:$G$9),LOOKUP(P1763,Inputs!$J$6:$J$9,Inputs!$H$6:$H$9)),Inputs!$B$12),-Inputs!$B$12),NORM.INV(RAND(),LOOKUP(P1763,Inputs!$J$6:$J$9,Inputs!$G$6:$G$9),LOOKUP(P1763,Inputs!$J$6:$J$9,Inputs!$H$6:$H$9))),0),"" )</f>
        <v/>
      </c>
      <c r="G1763" s="26">
        <f>IF($A1763&lt;=Inputs!$B$13,IF(2&lt;=Inputs!$B$8,IF(Inputs!$B$12&gt;0,MAX(MIN(NORM.INV(RAND(),LOOKUP(Q1763,Inputs!$J$6:$J$9,Inputs!$G$6:$G$9),LOOKUP(Q1763,Inputs!$J$6:$J$9,Inputs!$H$6:$H$9)),Inputs!$B$12),-Inputs!$B$12),NORM.INV(RAND(),LOOKUP(Q1763,Inputs!$J$6:$J$9,Inputs!$G$6:$G$9),LOOKUP(Q1763,Inputs!$J$6:$J$9,Inputs!$H$6:$H$9))),0),"" )</f>
        <v/>
      </c>
      <c r="H1763" s="26">
        <f>IF($A1763&lt;=Inputs!$B$13,IF(3&lt;=Inputs!$B$8,IF(Inputs!$B$12&gt;0,MAX(MIN(NORM.INV(RAND(),LOOKUP(R1763,Inputs!$J$6:$J$9,Inputs!$G$6:$G$9),LOOKUP(R1763,Inputs!$J$6:$J$9,Inputs!$H$6:$H$9)),Inputs!$B$12),-Inputs!$B$12),NORM.INV(RAND(),LOOKUP(R1763,Inputs!$J$6:$J$9,Inputs!$G$6:$G$9),LOOKUP(R1763,Inputs!$J$6:$J$9,Inputs!$H$6:$H$9))),0),"" )</f>
        <v/>
      </c>
      <c r="I1763" s="26">
        <f>IF($A1763&lt;=Inputs!$B$13,IF(4&lt;=Inputs!$B$8,IF(Inputs!$B$12&gt;0,MAX(MIN(NORM.INV(RAND(),LOOKUP(S1763,Inputs!$J$6:$J$9,Inputs!$G$6:$G$9),LOOKUP(S1763,Inputs!$J$6:$J$9,Inputs!$H$6:$H$9)),Inputs!$B$12),-Inputs!$B$12),NORM.INV(RAND(),LOOKUP(S1763,Inputs!$J$6:$J$9,Inputs!$G$6:$G$9),LOOKUP(S1763,Inputs!$J$6:$J$9,Inputs!$H$6:$H$9))),0),"" )</f>
        <v/>
      </c>
      <c r="J1763" s="26">
        <f>IF($A1763&lt;=Inputs!$B$13,IF(5&lt;=Inputs!$B$8,IF(Inputs!$B$12&gt;0,MAX(MIN(NORM.INV(RAND(),LOOKUP(T1763,Inputs!$J$6:$J$9,Inputs!$G$6:$G$9),LOOKUP(T1763,Inputs!$J$6:$J$9,Inputs!$H$6:$H$9)),Inputs!$B$12),-Inputs!$B$12),NORM.INV(RAND(),LOOKUP(T1763,Inputs!$J$6:$J$9,Inputs!$G$6:$G$9),LOOKUP(T1763,Inputs!$J$6:$J$9,Inputs!$H$6:$H$9))),0),"" )</f>
        <v/>
      </c>
      <c r="K1763" s="26">
        <f>IF($A1763&lt;=Inputs!$B$13,IF(6&lt;=Inputs!$B$8,IF(Inputs!$B$12&gt;0,MAX(MIN(NORM.INV(RAND(),LOOKUP(U1763,Inputs!$J$6:$J$9,Inputs!$G$6:$G$9),LOOKUP(U1763,Inputs!$J$6:$J$9,Inputs!$H$6:$H$9)),Inputs!$B$12),-Inputs!$B$12),NORM.INV(RAND(),LOOKUP(U1763,Inputs!$J$6:$J$9,Inputs!$G$6:$G$9),LOOKUP(U1763,Inputs!$J$6:$J$9,Inputs!$H$6:$H$9))),0),"" )</f>
        <v/>
      </c>
      <c r="L1763" s="26">
        <f>IF($A1763&lt;=Inputs!$B$13,IF(7&lt;=Inputs!$B$8,IF(Inputs!$B$12&gt;0,MAX(MIN(NORM.INV(RAND(),LOOKUP(V1763,Inputs!$J$6:$J$9,Inputs!$G$6:$G$9),LOOKUP(V1763,Inputs!$J$6:$J$9,Inputs!$H$6:$H$9)),Inputs!$B$12),-Inputs!$B$12),NORM.INV(RAND(),LOOKUP(V1763,Inputs!$J$6:$J$9,Inputs!$G$6:$G$9),LOOKUP(V1763,Inputs!$J$6:$J$9,Inputs!$H$6:$H$9))),0),"" )</f>
        <v/>
      </c>
      <c r="M1763" s="26">
        <f>IF($A1763&lt;=Inputs!$B$13,IF(8&lt;=Inputs!$B$8,IF(Inputs!$B$12&gt;0,MAX(MIN(NORM.INV(RAND(),LOOKUP(W1763,Inputs!$J$6:$J$9,Inputs!$G$6:$G$9),LOOKUP(W1763,Inputs!$J$6:$J$9,Inputs!$H$6:$H$9)),Inputs!$B$12),-Inputs!$B$12),NORM.INV(RAND(),LOOKUP(W1763,Inputs!$J$6:$J$9,Inputs!$G$6:$G$9),LOOKUP(W1763,Inputs!$J$6:$J$9,Inputs!$H$6:$H$9))),0),"" )</f>
        <v/>
      </c>
      <c r="N1763" s="26">
        <f>IF($A1763&lt;=Inputs!$B$13,IF(9&lt;=Inputs!$B$8,IF(Inputs!$B$12&gt;0,MAX(MIN(NORM.INV(RAND(),LOOKUP(X1763,Inputs!$J$6:$J$9,Inputs!$G$6:$G$9),LOOKUP(X1763,Inputs!$J$6:$J$9,Inputs!$H$6:$H$9)),Inputs!$B$12),-Inputs!$B$12),NORM.INV(RAND(),LOOKUP(X1763,Inputs!$J$6:$J$9,Inputs!$G$6:$G$9),LOOKUP(X1763,Inputs!$J$6:$J$9,Inputs!$H$6:$H$9))),0),"" )</f>
        <v/>
      </c>
      <c r="O1763" s="26">
        <f>IF($A1763&lt;=Inputs!$B$13,IF(10&lt;=Inputs!$B$8,IF(Inputs!$B$12&gt;0,MAX(MIN(NORM.INV(RAND(),LOOKUP(Y1763,Inputs!$J$6:$J$9,Inputs!$G$6:$G$9),LOOKUP(Y1763,Inputs!$J$6:$J$9,Inputs!$H$6:$H$9)),Inputs!$B$12),-Inputs!$B$12),NORM.INV(RAND(),LOOKUP(Y1763,Inputs!$J$6:$J$9,Inputs!$G$6:$G$9),LOOKUP(Y1763,Inputs!$J$6:$J$9,Inputs!$H$6:$H$9))),0),"" )</f>
        <v/>
      </c>
      <c r="P1763" s="31">
        <f>IF($A1763&lt;=Inputs!$B$13,RAND(),"")</f>
        <v/>
      </c>
      <c r="Q1763" s="31">
        <f>IF($A1763&lt;=Inputs!$B$13,RAND(),"")</f>
        <v/>
      </c>
      <c r="R1763" s="31">
        <f>IF($A1763&lt;=Inputs!$B$13,RAND(),"")</f>
        <v/>
      </c>
      <c r="S1763" s="31">
        <f>IF($A1763&lt;=Inputs!$B$13,RAND(),"")</f>
        <v/>
      </c>
      <c r="T1763" s="31">
        <f>IF($A1763&lt;=Inputs!$B$13,RAND(),"")</f>
        <v/>
      </c>
      <c r="U1763" s="31">
        <f>IF($A1763&lt;=Inputs!$B$13,RAND(),"")</f>
        <v/>
      </c>
      <c r="V1763" s="31">
        <f>IF($A1763&lt;=Inputs!$B$13,RAND(),"")</f>
        <v/>
      </c>
      <c r="W1763" s="31">
        <f>IF($A1763&lt;=Inputs!$B$13,RAND(),"")</f>
        <v/>
      </c>
      <c r="X1763" s="31">
        <f>IF($A1763&lt;=Inputs!$B$13,RAND(),"")</f>
        <v/>
      </c>
      <c r="Y1763" s="31">
        <f>IF($A1763&lt;=Inputs!$B$13,RAND(),"")</f>
        <v/>
      </c>
    </row>
    <row r="1764">
      <c r="A1764" t="n">
        <v>1759</v>
      </c>
      <c r="B1764" s="26">
        <f>IF($A1764&lt;=Inputs!$B$13,IF(Inputs!$B$8&gt;0,SUM(F1764:O1764)/Inputs!$B$8,0),"")</f>
        <v/>
      </c>
      <c r="C1764" s="27">
        <f>IF($A1764&lt;=Inputs!$B$13,B1764/100,"")</f>
        <v/>
      </c>
      <c r="D1764" s="28">
        <f>IF($A1764&lt;=Inputs!$B$13,C1764*Inputs!$B$7,"")</f>
        <v/>
      </c>
      <c r="E1764" s="29">
        <f>IF($A1764&lt;=Inputs!$B$13,IF(D1764&gt;0,1,0),"")</f>
        <v/>
      </c>
      <c r="F1764" s="26">
        <f>IF($A1764&lt;=Inputs!$B$13,IF(1&lt;=Inputs!$B$8,IF(Inputs!$B$12&gt;0,MAX(MIN(NORM.INV(RAND(),LOOKUP(P1764,Inputs!$J$6:$J$9,Inputs!$G$6:$G$9),LOOKUP(P1764,Inputs!$J$6:$J$9,Inputs!$H$6:$H$9)),Inputs!$B$12),-Inputs!$B$12),NORM.INV(RAND(),LOOKUP(P1764,Inputs!$J$6:$J$9,Inputs!$G$6:$G$9),LOOKUP(P1764,Inputs!$J$6:$J$9,Inputs!$H$6:$H$9))),0),"" )</f>
        <v/>
      </c>
      <c r="G1764" s="26">
        <f>IF($A1764&lt;=Inputs!$B$13,IF(2&lt;=Inputs!$B$8,IF(Inputs!$B$12&gt;0,MAX(MIN(NORM.INV(RAND(),LOOKUP(Q1764,Inputs!$J$6:$J$9,Inputs!$G$6:$G$9),LOOKUP(Q1764,Inputs!$J$6:$J$9,Inputs!$H$6:$H$9)),Inputs!$B$12),-Inputs!$B$12),NORM.INV(RAND(),LOOKUP(Q1764,Inputs!$J$6:$J$9,Inputs!$G$6:$G$9),LOOKUP(Q1764,Inputs!$J$6:$J$9,Inputs!$H$6:$H$9))),0),"" )</f>
        <v/>
      </c>
      <c r="H1764" s="26">
        <f>IF($A1764&lt;=Inputs!$B$13,IF(3&lt;=Inputs!$B$8,IF(Inputs!$B$12&gt;0,MAX(MIN(NORM.INV(RAND(),LOOKUP(R1764,Inputs!$J$6:$J$9,Inputs!$G$6:$G$9),LOOKUP(R1764,Inputs!$J$6:$J$9,Inputs!$H$6:$H$9)),Inputs!$B$12),-Inputs!$B$12),NORM.INV(RAND(),LOOKUP(R1764,Inputs!$J$6:$J$9,Inputs!$G$6:$G$9),LOOKUP(R1764,Inputs!$J$6:$J$9,Inputs!$H$6:$H$9))),0),"" )</f>
        <v/>
      </c>
      <c r="I1764" s="26">
        <f>IF($A1764&lt;=Inputs!$B$13,IF(4&lt;=Inputs!$B$8,IF(Inputs!$B$12&gt;0,MAX(MIN(NORM.INV(RAND(),LOOKUP(S1764,Inputs!$J$6:$J$9,Inputs!$G$6:$G$9),LOOKUP(S1764,Inputs!$J$6:$J$9,Inputs!$H$6:$H$9)),Inputs!$B$12),-Inputs!$B$12),NORM.INV(RAND(),LOOKUP(S1764,Inputs!$J$6:$J$9,Inputs!$G$6:$G$9),LOOKUP(S1764,Inputs!$J$6:$J$9,Inputs!$H$6:$H$9))),0),"" )</f>
        <v/>
      </c>
      <c r="J1764" s="26">
        <f>IF($A1764&lt;=Inputs!$B$13,IF(5&lt;=Inputs!$B$8,IF(Inputs!$B$12&gt;0,MAX(MIN(NORM.INV(RAND(),LOOKUP(T1764,Inputs!$J$6:$J$9,Inputs!$G$6:$G$9),LOOKUP(T1764,Inputs!$J$6:$J$9,Inputs!$H$6:$H$9)),Inputs!$B$12),-Inputs!$B$12),NORM.INV(RAND(),LOOKUP(T1764,Inputs!$J$6:$J$9,Inputs!$G$6:$G$9),LOOKUP(T1764,Inputs!$J$6:$J$9,Inputs!$H$6:$H$9))),0),"" )</f>
        <v/>
      </c>
      <c r="K1764" s="26">
        <f>IF($A1764&lt;=Inputs!$B$13,IF(6&lt;=Inputs!$B$8,IF(Inputs!$B$12&gt;0,MAX(MIN(NORM.INV(RAND(),LOOKUP(U1764,Inputs!$J$6:$J$9,Inputs!$G$6:$G$9),LOOKUP(U1764,Inputs!$J$6:$J$9,Inputs!$H$6:$H$9)),Inputs!$B$12),-Inputs!$B$12),NORM.INV(RAND(),LOOKUP(U1764,Inputs!$J$6:$J$9,Inputs!$G$6:$G$9),LOOKUP(U1764,Inputs!$J$6:$J$9,Inputs!$H$6:$H$9))),0),"" )</f>
        <v/>
      </c>
      <c r="L1764" s="26">
        <f>IF($A1764&lt;=Inputs!$B$13,IF(7&lt;=Inputs!$B$8,IF(Inputs!$B$12&gt;0,MAX(MIN(NORM.INV(RAND(),LOOKUP(V1764,Inputs!$J$6:$J$9,Inputs!$G$6:$G$9),LOOKUP(V1764,Inputs!$J$6:$J$9,Inputs!$H$6:$H$9)),Inputs!$B$12),-Inputs!$B$12),NORM.INV(RAND(),LOOKUP(V1764,Inputs!$J$6:$J$9,Inputs!$G$6:$G$9),LOOKUP(V1764,Inputs!$J$6:$J$9,Inputs!$H$6:$H$9))),0),"" )</f>
        <v/>
      </c>
      <c r="M1764" s="26">
        <f>IF($A1764&lt;=Inputs!$B$13,IF(8&lt;=Inputs!$B$8,IF(Inputs!$B$12&gt;0,MAX(MIN(NORM.INV(RAND(),LOOKUP(W1764,Inputs!$J$6:$J$9,Inputs!$G$6:$G$9),LOOKUP(W1764,Inputs!$J$6:$J$9,Inputs!$H$6:$H$9)),Inputs!$B$12),-Inputs!$B$12),NORM.INV(RAND(),LOOKUP(W1764,Inputs!$J$6:$J$9,Inputs!$G$6:$G$9),LOOKUP(W1764,Inputs!$J$6:$J$9,Inputs!$H$6:$H$9))),0),"" )</f>
        <v/>
      </c>
      <c r="N1764" s="26">
        <f>IF($A1764&lt;=Inputs!$B$13,IF(9&lt;=Inputs!$B$8,IF(Inputs!$B$12&gt;0,MAX(MIN(NORM.INV(RAND(),LOOKUP(X1764,Inputs!$J$6:$J$9,Inputs!$G$6:$G$9),LOOKUP(X1764,Inputs!$J$6:$J$9,Inputs!$H$6:$H$9)),Inputs!$B$12),-Inputs!$B$12),NORM.INV(RAND(),LOOKUP(X1764,Inputs!$J$6:$J$9,Inputs!$G$6:$G$9),LOOKUP(X1764,Inputs!$J$6:$J$9,Inputs!$H$6:$H$9))),0),"" )</f>
        <v/>
      </c>
      <c r="O1764" s="26">
        <f>IF($A1764&lt;=Inputs!$B$13,IF(10&lt;=Inputs!$B$8,IF(Inputs!$B$12&gt;0,MAX(MIN(NORM.INV(RAND(),LOOKUP(Y1764,Inputs!$J$6:$J$9,Inputs!$G$6:$G$9),LOOKUP(Y1764,Inputs!$J$6:$J$9,Inputs!$H$6:$H$9)),Inputs!$B$12),-Inputs!$B$12),NORM.INV(RAND(),LOOKUP(Y1764,Inputs!$J$6:$J$9,Inputs!$G$6:$G$9),LOOKUP(Y1764,Inputs!$J$6:$J$9,Inputs!$H$6:$H$9))),0),"" )</f>
        <v/>
      </c>
      <c r="P1764" s="31">
        <f>IF($A1764&lt;=Inputs!$B$13,RAND(),"")</f>
        <v/>
      </c>
      <c r="Q1764" s="31">
        <f>IF($A1764&lt;=Inputs!$B$13,RAND(),"")</f>
        <v/>
      </c>
      <c r="R1764" s="31">
        <f>IF($A1764&lt;=Inputs!$B$13,RAND(),"")</f>
        <v/>
      </c>
      <c r="S1764" s="31">
        <f>IF($A1764&lt;=Inputs!$B$13,RAND(),"")</f>
        <v/>
      </c>
      <c r="T1764" s="31">
        <f>IF($A1764&lt;=Inputs!$B$13,RAND(),"")</f>
        <v/>
      </c>
      <c r="U1764" s="31">
        <f>IF($A1764&lt;=Inputs!$B$13,RAND(),"")</f>
        <v/>
      </c>
      <c r="V1764" s="31">
        <f>IF($A1764&lt;=Inputs!$B$13,RAND(),"")</f>
        <v/>
      </c>
      <c r="W1764" s="31">
        <f>IF($A1764&lt;=Inputs!$B$13,RAND(),"")</f>
        <v/>
      </c>
      <c r="X1764" s="31">
        <f>IF($A1764&lt;=Inputs!$B$13,RAND(),"")</f>
        <v/>
      </c>
      <c r="Y1764" s="31">
        <f>IF($A1764&lt;=Inputs!$B$13,RAND(),"")</f>
        <v/>
      </c>
    </row>
    <row r="1765">
      <c r="A1765" t="n">
        <v>1760</v>
      </c>
      <c r="B1765" s="26">
        <f>IF($A1765&lt;=Inputs!$B$13,IF(Inputs!$B$8&gt;0,SUM(F1765:O1765)/Inputs!$B$8,0),"")</f>
        <v/>
      </c>
      <c r="C1765" s="27">
        <f>IF($A1765&lt;=Inputs!$B$13,B1765/100,"")</f>
        <v/>
      </c>
      <c r="D1765" s="28">
        <f>IF($A1765&lt;=Inputs!$B$13,C1765*Inputs!$B$7,"")</f>
        <v/>
      </c>
      <c r="E1765" s="29">
        <f>IF($A1765&lt;=Inputs!$B$13,IF(D1765&gt;0,1,0),"")</f>
        <v/>
      </c>
      <c r="F1765" s="26">
        <f>IF($A1765&lt;=Inputs!$B$13,IF(1&lt;=Inputs!$B$8,IF(Inputs!$B$12&gt;0,MAX(MIN(NORM.INV(RAND(),LOOKUP(P1765,Inputs!$J$6:$J$9,Inputs!$G$6:$G$9),LOOKUP(P1765,Inputs!$J$6:$J$9,Inputs!$H$6:$H$9)),Inputs!$B$12),-Inputs!$B$12),NORM.INV(RAND(),LOOKUP(P1765,Inputs!$J$6:$J$9,Inputs!$G$6:$G$9),LOOKUP(P1765,Inputs!$J$6:$J$9,Inputs!$H$6:$H$9))),0),"" )</f>
        <v/>
      </c>
      <c r="G1765" s="26">
        <f>IF($A1765&lt;=Inputs!$B$13,IF(2&lt;=Inputs!$B$8,IF(Inputs!$B$12&gt;0,MAX(MIN(NORM.INV(RAND(),LOOKUP(Q1765,Inputs!$J$6:$J$9,Inputs!$G$6:$G$9),LOOKUP(Q1765,Inputs!$J$6:$J$9,Inputs!$H$6:$H$9)),Inputs!$B$12),-Inputs!$B$12),NORM.INV(RAND(),LOOKUP(Q1765,Inputs!$J$6:$J$9,Inputs!$G$6:$G$9),LOOKUP(Q1765,Inputs!$J$6:$J$9,Inputs!$H$6:$H$9))),0),"" )</f>
        <v/>
      </c>
      <c r="H1765" s="26">
        <f>IF($A1765&lt;=Inputs!$B$13,IF(3&lt;=Inputs!$B$8,IF(Inputs!$B$12&gt;0,MAX(MIN(NORM.INV(RAND(),LOOKUP(R1765,Inputs!$J$6:$J$9,Inputs!$G$6:$G$9),LOOKUP(R1765,Inputs!$J$6:$J$9,Inputs!$H$6:$H$9)),Inputs!$B$12),-Inputs!$B$12),NORM.INV(RAND(),LOOKUP(R1765,Inputs!$J$6:$J$9,Inputs!$G$6:$G$9),LOOKUP(R1765,Inputs!$J$6:$J$9,Inputs!$H$6:$H$9))),0),"" )</f>
        <v/>
      </c>
      <c r="I1765" s="26">
        <f>IF($A1765&lt;=Inputs!$B$13,IF(4&lt;=Inputs!$B$8,IF(Inputs!$B$12&gt;0,MAX(MIN(NORM.INV(RAND(),LOOKUP(S1765,Inputs!$J$6:$J$9,Inputs!$G$6:$G$9),LOOKUP(S1765,Inputs!$J$6:$J$9,Inputs!$H$6:$H$9)),Inputs!$B$12),-Inputs!$B$12),NORM.INV(RAND(),LOOKUP(S1765,Inputs!$J$6:$J$9,Inputs!$G$6:$G$9),LOOKUP(S1765,Inputs!$J$6:$J$9,Inputs!$H$6:$H$9))),0),"" )</f>
        <v/>
      </c>
      <c r="J1765" s="26">
        <f>IF($A1765&lt;=Inputs!$B$13,IF(5&lt;=Inputs!$B$8,IF(Inputs!$B$12&gt;0,MAX(MIN(NORM.INV(RAND(),LOOKUP(T1765,Inputs!$J$6:$J$9,Inputs!$G$6:$G$9),LOOKUP(T1765,Inputs!$J$6:$J$9,Inputs!$H$6:$H$9)),Inputs!$B$12),-Inputs!$B$12),NORM.INV(RAND(),LOOKUP(T1765,Inputs!$J$6:$J$9,Inputs!$G$6:$G$9),LOOKUP(T1765,Inputs!$J$6:$J$9,Inputs!$H$6:$H$9))),0),"" )</f>
        <v/>
      </c>
      <c r="K1765" s="26">
        <f>IF($A1765&lt;=Inputs!$B$13,IF(6&lt;=Inputs!$B$8,IF(Inputs!$B$12&gt;0,MAX(MIN(NORM.INV(RAND(),LOOKUP(U1765,Inputs!$J$6:$J$9,Inputs!$G$6:$G$9),LOOKUP(U1765,Inputs!$J$6:$J$9,Inputs!$H$6:$H$9)),Inputs!$B$12),-Inputs!$B$12),NORM.INV(RAND(),LOOKUP(U1765,Inputs!$J$6:$J$9,Inputs!$G$6:$G$9),LOOKUP(U1765,Inputs!$J$6:$J$9,Inputs!$H$6:$H$9))),0),"" )</f>
        <v/>
      </c>
      <c r="L1765" s="26">
        <f>IF($A1765&lt;=Inputs!$B$13,IF(7&lt;=Inputs!$B$8,IF(Inputs!$B$12&gt;0,MAX(MIN(NORM.INV(RAND(),LOOKUP(V1765,Inputs!$J$6:$J$9,Inputs!$G$6:$G$9),LOOKUP(V1765,Inputs!$J$6:$J$9,Inputs!$H$6:$H$9)),Inputs!$B$12),-Inputs!$B$12),NORM.INV(RAND(),LOOKUP(V1765,Inputs!$J$6:$J$9,Inputs!$G$6:$G$9),LOOKUP(V1765,Inputs!$J$6:$J$9,Inputs!$H$6:$H$9))),0),"" )</f>
        <v/>
      </c>
      <c r="M1765" s="26">
        <f>IF($A1765&lt;=Inputs!$B$13,IF(8&lt;=Inputs!$B$8,IF(Inputs!$B$12&gt;0,MAX(MIN(NORM.INV(RAND(),LOOKUP(W1765,Inputs!$J$6:$J$9,Inputs!$G$6:$G$9),LOOKUP(W1765,Inputs!$J$6:$J$9,Inputs!$H$6:$H$9)),Inputs!$B$12),-Inputs!$B$12),NORM.INV(RAND(),LOOKUP(W1765,Inputs!$J$6:$J$9,Inputs!$G$6:$G$9),LOOKUP(W1765,Inputs!$J$6:$J$9,Inputs!$H$6:$H$9))),0),"" )</f>
        <v/>
      </c>
      <c r="N1765" s="26">
        <f>IF($A1765&lt;=Inputs!$B$13,IF(9&lt;=Inputs!$B$8,IF(Inputs!$B$12&gt;0,MAX(MIN(NORM.INV(RAND(),LOOKUP(X1765,Inputs!$J$6:$J$9,Inputs!$G$6:$G$9),LOOKUP(X1765,Inputs!$J$6:$J$9,Inputs!$H$6:$H$9)),Inputs!$B$12),-Inputs!$B$12),NORM.INV(RAND(),LOOKUP(X1765,Inputs!$J$6:$J$9,Inputs!$G$6:$G$9),LOOKUP(X1765,Inputs!$J$6:$J$9,Inputs!$H$6:$H$9))),0),"" )</f>
        <v/>
      </c>
      <c r="O1765" s="26">
        <f>IF($A1765&lt;=Inputs!$B$13,IF(10&lt;=Inputs!$B$8,IF(Inputs!$B$12&gt;0,MAX(MIN(NORM.INV(RAND(),LOOKUP(Y1765,Inputs!$J$6:$J$9,Inputs!$G$6:$G$9),LOOKUP(Y1765,Inputs!$J$6:$J$9,Inputs!$H$6:$H$9)),Inputs!$B$12),-Inputs!$B$12),NORM.INV(RAND(),LOOKUP(Y1765,Inputs!$J$6:$J$9,Inputs!$G$6:$G$9),LOOKUP(Y1765,Inputs!$J$6:$J$9,Inputs!$H$6:$H$9))),0),"" )</f>
        <v/>
      </c>
      <c r="P1765" s="31">
        <f>IF($A1765&lt;=Inputs!$B$13,RAND(),"")</f>
        <v/>
      </c>
      <c r="Q1765" s="31">
        <f>IF($A1765&lt;=Inputs!$B$13,RAND(),"")</f>
        <v/>
      </c>
      <c r="R1765" s="31">
        <f>IF($A1765&lt;=Inputs!$B$13,RAND(),"")</f>
        <v/>
      </c>
      <c r="S1765" s="31">
        <f>IF($A1765&lt;=Inputs!$B$13,RAND(),"")</f>
        <v/>
      </c>
      <c r="T1765" s="31">
        <f>IF($A1765&lt;=Inputs!$B$13,RAND(),"")</f>
        <v/>
      </c>
      <c r="U1765" s="31">
        <f>IF($A1765&lt;=Inputs!$B$13,RAND(),"")</f>
        <v/>
      </c>
      <c r="V1765" s="31">
        <f>IF($A1765&lt;=Inputs!$B$13,RAND(),"")</f>
        <v/>
      </c>
      <c r="W1765" s="31">
        <f>IF($A1765&lt;=Inputs!$B$13,RAND(),"")</f>
        <v/>
      </c>
      <c r="X1765" s="31">
        <f>IF($A1765&lt;=Inputs!$B$13,RAND(),"")</f>
        <v/>
      </c>
      <c r="Y1765" s="31">
        <f>IF($A1765&lt;=Inputs!$B$13,RAND(),"")</f>
        <v/>
      </c>
    </row>
    <row r="1766">
      <c r="A1766" t="n">
        <v>1761</v>
      </c>
      <c r="B1766" s="26">
        <f>IF($A1766&lt;=Inputs!$B$13,IF(Inputs!$B$8&gt;0,SUM(F1766:O1766)/Inputs!$B$8,0),"")</f>
        <v/>
      </c>
      <c r="C1766" s="27">
        <f>IF($A1766&lt;=Inputs!$B$13,B1766/100,"")</f>
        <v/>
      </c>
      <c r="D1766" s="28">
        <f>IF($A1766&lt;=Inputs!$B$13,C1766*Inputs!$B$7,"")</f>
        <v/>
      </c>
      <c r="E1766" s="29">
        <f>IF($A1766&lt;=Inputs!$B$13,IF(D1766&gt;0,1,0),"")</f>
        <v/>
      </c>
      <c r="F1766" s="26">
        <f>IF($A1766&lt;=Inputs!$B$13,IF(1&lt;=Inputs!$B$8,IF(Inputs!$B$12&gt;0,MAX(MIN(NORM.INV(RAND(),LOOKUP(P1766,Inputs!$J$6:$J$9,Inputs!$G$6:$G$9),LOOKUP(P1766,Inputs!$J$6:$J$9,Inputs!$H$6:$H$9)),Inputs!$B$12),-Inputs!$B$12),NORM.INV(RAND(),LOOKUP(P1766,Inputs!$J$6:$J$9,Inputs!$G$6:$G$9),LOOKUP(P1766,Inputs!$J$6:$J$9,Inputs!$H$6:$H$9))),0),"" )</f>
        <v/>
      </c>
      <c r="G1766" s="26">
        <f>IF($A1766&lt;=Inputs!$B$13,IF(2&lt;=Inputs!$B$8,IF(Inputs!$B$12&gt;0,MAX(MIN(NORM.INV(RAND(),LOOKUP(Q1766,Inputs!$J$6:$J$9,Inputs!$G$6:$G$9),LOOKUP(Q1766,Inputs!$J$6:$J$9,Inputs!$H$6:$H$9)),Inputs!$B$12),-Inputs!$B$12),NORM.INV(RAND(),LOOKUP(Q1766,Inputs!$J$6:$J$9,Inputs!$G$6:$G$9),LOOKUP(Q1766,Inputs!$J$6:$J$9,Inputs!$H$6:$H$9))),0),"" )</f>
        <v/>
      </c>
      <c r="H1766" s="26">
        <f>IF($A1766&lt;=Inputs!$B$13,IF(3&lt;=Inputs!$B$8,IF(Inputs!$B$12&gt;0,MAX(MIN(NORM.INV(RAND(),LOOKUP(R1766,Inputs!$J$6:$J$9,Inputs!$G$6:$G$9),LOOKUP(R1766,Inputs!$J$6:$J$9,Inputs!$H$6:$H$9)),Inputs!$B$12),-Inputs!$B$12),NORM.INV(RAND(),LOOKUP(R1766,Inputs!$J$6:$J$9,Inputs!$G$6:$G$9),LOOKUP(R1766,Inputs!$J$6:$J$9,Inputs!$H$6:$H$9))),0),"" )</f>
        <v/>
      </c>
      <c r="I1766" s="26">
        <f>IF($A1766&lt;=Inputs!$B$13,IF(4&lt;=Inputs!$B$8,IF(Inputs!$B$12&gt;0,MAX(MIN(NORM.INV(RAND(),LOOKUP(S1766,Inputs!$J$6:$J$9,Inputs!$G$6:$G$9),LOOKUP(S1766,Inputs!$J$6:$J$9,Inputs!$H$6:$H$9)),Inputs!$B$12),-Inputs!$B$12),NORM.INV(RAND(),LOOKUP(S1766,Inputs!$J$6:$J$9,Inputs!$G$6:$G$9),LOOKUP(S1766,Inputs!$J$6:$J$9,Inputs!$H$6:$H$9))),0),"" )</f>
        <v/>
      </c>
      <c r="J1766" s="26">
        <f>IF($A1766&lt;=Inputs!$B$13,IF(5&lt;=Inputs!$B$8,IF(Inputs!$B$12&gt;0,MAX(MIN(NORM.INV(RAND(),LOOKUP(T1766,Inputs!$J$6:$J$9,Inputs!$G$6:$G$9),LOOKUP(T1766,Inputs!$J$6:$J$9,Inputs!$H$6:$H$9)),Inputs!$B$12),-Inputs!$B$12),NORM.INV(RAND(),LOOKUP(T1766,Inputs!$J$6:$J$9,Inputs!$G$6:$G$9),LOOKUP(T1766,Inputs!$J$6:$J$9,Inputs!$H$6:$H$9))),0),"" )</f>
        <v/>
      </c>
      <c r="K1766" s="26">
        <f>IF($A1766&lt;=Inputs!$B$13,IF(6&lt;=Inputs!$B$8,IF(Inputs!$B$12&gt;0,MAX(MIN(NORM.INV(RAND(),LOOKUP(U1766,Inputs!$J$6:$J$9,Inputs!$G$6:$G$9),LOOKUP(U1766,Inputs!$J$6:$J$9,Inputs!$H$6:$H$9)),Inputs!$B$12),-Inputs!$B$12),NORM.INV(RAND(),LOOKUP(U1766,Inputs!$J$6:$J$9,Inputs!$G$6:$G$9),LOOKUP(U1766,Inputs!$J$6:$J$9,Inputs!$H$6:$H$9))),0),"" )</f>
        <v/>
      </c>
      <c r="L1766" s="26">
        <f>IF($A1766&lt;=Inputs!$B$13,IF(7&lt;=Inputs!$B$8,IF(Inputs!$B$12&gt;0,MAX(MIN(NORM.INV(RAND(),LOOKUP(V1766,Inputs!$J$6:$J$9,Inputs!$G$6:$G$9),LOOKUP(V1766,Inputs!$J$6:$J$9,Inputs!$H$6:$H$9)),Inputs!$B$12),-Inputs!$B$12),NORM.INV(RAND(),LOOKUP(V1766,Inputs!$J$6:$J$9,Inputs!$G$6:$G$9),LOOKUP(V1766,Inputs!$J$6:$J$9,Inputs!$H$6:$H$9))),0),"" )</f>
        <v/>
      </c>
      <c r="M1766" s="26">
        <f>IF($A1766&lt;=Inputs!$B$13,IF(8&lt;=Inputs!$B$8,IF(Inputs!$B$12&gt;0,MAX(MIN(NORM.INV(RAND(),LOOKUP(W1766,Inputs!$J$6:$J$9,Inputs!$G$6:$G$9),LOOKUP(W1766,Inputs!$J$6:$J$9,Inputs!$H$6:$H$9)),Inputs!$B$12),-Inputs!$B$12),NORM.INV(RAND(),LOOKUP(W1766,Inputs!$J$6:$J$9,Inputs!$G$6:$G$9),LOOKUP(W1766,Inputs!$J$6:$J$9,Inputs!$H$6:$H$9))),0),"" )</f>
        <v/>
      </c>
      <c r="N1766" s="26">
        <f>IF($A1766&lt;=Inputs!$B$13,IF(9&lt;=Inputs!$B$8,IF(Inputs!$B$12&gt;0,MAX(MIN(NORM.INV(RAND(),LOOKUP(X1766,Inputs!$J$6:$J$9,Inputs!$G$6:$G$9),LOOKUP(X1766,Inputs!$J$6:$J$9,Inputs!$H$6:$H$9)),Inputs!$B$12),-Inputs!$B$12),NORM.INV(RAND(),LOOKUP(X1766,Inputs!$J$6:$J$9,Inputs!$G$6:$G$9),LOOKUP(X1766,Inputs!$J$6:$J$9,Inputs!$H$6:$H$9))),0),"" )</f>
        <v/>
      </c>
      <c r="O1766" s="26">
        <f>IF($A1766&lt;=Inputs!$B$13,IF(10&lt;=Inputs!$B$8,IF(Inputs!$B$12&gt;0,MAX(MIN(NORM.INV(RAND(),LOOKUP(Y1766,Inputs!$J$6:$J$9,Inputs!$G$6:$G$9),LOOKUP(Y1766,Inputs!$J$6:$J$9,Inputs!$H$6:$H$9)),Inputs!$B$12),-Inputs!$B$12),NORM.INV(RAND(),LOOKUP(Y1766,Inputs!$J$6:$J$9,Inputs!$G$6:$G$9),LOOKUP(Y1766,Inputs!$J$6:$J$9,Inputs!$H$6:$H$9))),0),"" )</f>
        <v/>
      </c>
      <c r="P1766" s="31">
        <f>IF($A1766&lt;=Inputs!$B$13,RAND(),"")</f>
        <v/>
      </c>
      <c r="Q1766" s="31">
        <f>IF($A1766&lt;=Inputs!$B$13,RAND(),"")</f>
        <v/>
      </c>
      <c r="R1766" s="31">
        <f>IF($A1766&lt;=Inputs!$B$13,RAND(),"")</f>
        <v/>
      </c>
      <c r="S1766" s="31">
        <f>IF($A1766&lt;=Inputs!$B$13,RAND(),"")</f>
        <v/>
      </c>
      <c r="T1766" s="31">
        <f>IF($A1766&lt;=Inputs!$B$13,RAND(),"")</f>
        <v/>
      </c>
      <c r="U1766" s="31">
        <f>IF($A1766&lt;=Inputs!$B$13,RAND(),"")</f>
        <v/>
      </c>
      <c r="V1766" s="31">
        <f>IF($A1766&lt;=Inputs!$B$13,RAND(),"")</f>
        <v/>
      </c>
      <c r="W1766" s="31">
        <f>IF($A1766&lt;=Inputs!$B$13,RAND(),"")</f>
        <v/>
      </c>
      <c r="X1766" s="31">
        <f>IF($A1766&lt;=Inputs!$B$13,RAND(),"")</f>
        <v/>
      </c>
      <c r="Y1766" s="31">
        <f>IF($A1766&lt;=Inputs!$B$13,RAND(),"")</f>
        <v/>
      </c>
    </row>
    <row r="1767">
      <c r="A1767" t="n">
        <v>1762</v>
      </c>
      <c r="B1767" s="26">
        <f>IF($A1767&lt;=Inputs!$B$13,IF(Inputs!$B$8&gt;0,SUM(F1767:O1767)/Inputs!$B$8,0),"")</f>
        <v/>
      </c>
      <c r="C1767" s="27">
        <f>IF($A1767&lt;=Inputs!$B$13,B1767/100,"")</f>
        <v/>
      </c>
      <c r="D1767" s="28">
        <f>IF($A1767&lt;=Inputs!$B$13,C1767*Inputs!$B$7,"")</f>
        <v/>
      </c>
      <c r="E1767" s="29">
        <f>IF($A1767&lt;=Inputs!$B$13,IF(D1767&gt;0,1,0),"")</f>
        <v/>
      </c>
      <c r="F1767" s="26">
        <f>IF($A1767&lt;=Inputs!$B$13,IF(1&lt;=Inputs!$B$8,IF(Inputs!$B$12&gt;0,MAX(MIN(NORM.INV(RAND(),LOOKUP(P1767,Inputs!$J$6:$J$9,Inputs!$G$6:$G$9),LOOKUP(P1767,Inputs!$J$6:$J$9,Inputs!$H$6:$H$9)),Inputs!$B$12),-Inputs!$B$12),NORM.INV(RAND(),LOOKUP(P1767,Inputs!$J$6:$J$9,Inputs!$G$6:$G$9),LOOKUP(P1767,Inputs!$J$6:$J$9,Inputs!$H$6:$H$9))),0),"" )</f>
        <v/>
      </c>
      <c r="G1767" s="26">
        <f>IF($A1767&lt;=Inputs!$B$13,IF(2&lt;=Inputs!$B$8,IF(Inputs!$B$12&gt;0,MAX(MIN(NORM.INV(RAND(),LOOKUP(Q1767,Inputs!$J$6:$J$9,Inputs!$G$6:$G$9),LOOKUP(Q1767,Inputs!$J$6:$J$9,Inputs!$H$6:$H$9)),Inputs!$B$12),-Inputs!$B$12),NORM.INV(RAND(),LOOKUP(Q1767,Inputs!$J$6:$J$9,Inputs!$G$6:$G$9),LOOKUP(Q1767,Inputs!$J$6:$J$9,Inputs!$H$6:$H$9))),0),"" )</f>
        <v/>
      </c>
      <c r="H1767" s="26">
        <f>IF($A1767&lt;=Inputs!$B$13,IF(3&lt;=Inputs!$B$8,IF(Inputs!$B$12&gt;0,MAX(MIN(NORM.INV(RAND(),LOOKUP(R1767,Inputs!$J$6:$J$9,Inputs!$G$6:$G$9),LOOKUP(R1767,Inputs!$J$6:$J$9,Inputs!$H$6:$H$9)),Inputs!$B$12),-Inputs!$B$12),NORM.INV(RAND(),LOOKUP(R1767,Inputs!$J$6:$J$9,Inputs!$G$6:$G$9),LOOKUP(R1767,Inputs!$J$6:$J$9,Inputs!$H$6:$H$9))),0),"" )</f>
        <v/>
      </c>
      <c r="I1767" s="26">
        <f>IF($A1767&lt;=Inputs!$B$13,IF(4&lt;=Inputs!$B$8,IF(Inputs!$B$12&gt;0,MAX(MIN(NORM.INV(RAND(),LOOKUP(S1767,Inputs!$J$6:$J$9,Inputs!$G$6:$G$9),LOOKUP(S1767,Inputs!$J$6:$J$9,Inputs!$H$6:$H$9)),Inputs!$B$12),-Inputs!$B$12),NORM.INV(RAND(),LOOKUP(S1767,Inputs!$J$6:$J$9,Inputs!$G$6:$G$9),LOOKUP(S1767,Inputs!$J$6:$J$9,Inputs!$H$6:$H$9))),0),"" )</f>
        <v/>
      </c>
      <c r="J1767" s="26">
        <f>IF($A1767&lt;=Inputs!$B$13,IF(5&lt;=Inputs!$B$8,IF(Inputs!$B$12&gt;0,MAX(MIN(NORM.INV(RAND(),LOOKUP(T1767,Inputs!$J$6:$J$9,Inputs!$G$6:$G$9),LOOKUP(T1767,Inputs!$J$6:$J$9,Inputs!$H$6:$H$9)),Inputs!$B$12),-Inputs!$B$12),NORM.INV(RAND(),LOOKUP(T1767,Inputs!$J$6:$J$9,Inputs!$G$6:$G$9),LOOKUP(T1767,Inputs!$J$6:$J$9,Inputs!$H$6:$H$9))),0),"" )</f>
        <v/>
      </c>
      <c r="K1767" s="26">
        <f>IF($A1767&lt;=Inputs!$B$13,IF(6&lt;=Inputs!$B$8,IF(Inputs!$B$12&gt;0,MAX(MIN(NORM.INV(RAND(),LOOKUP(U1767,Inputs!$J$6:$J$9,Inputs!$G$6:$G$9),LOOKUP(U1767,Inputs!$J$6:$J$9,Inputs!$H$6:$H$9)),Inputs!$B$12),-Inputs!$B$12),NORM.INV(RAND(),LOOKUP(U1767,Inputs!$J$6:$J$9,Inputs!$G$6:$G$9),LOOKUP(U1767,Inputs!$J$6:$J$9,Inputs!$H$6:$H$9))),0),"" )</f>
        <v/>
      </c>
      <c r="L1767" s="26">
        <f>IF($A1767&lt;=Inputs!$B$13,IF(7&lt;=Inputs!$B$8,IF(Inputs!$B$12&gt;0,MAX(MIN(NORM.INV(RAND(),LOOKUP(V1767,Inputs!$J$6:$J$9,Inputs!$G$6:$G$9),LOOKUP(V1767,Inputs!$J$6:$J$9,Inputs!$H$6:$H$9)),Inputs!$B$12),-Inputs!$B$12),NORM.INV(RAND(),LOOKUP(V1767,Inputs!$J$6:$J$9,Inputs!$G$6:$G$9),LOOKUP(V1767,Inputs!$J$6:$J$9,Inputs!$H$6:$H$9))),0),"" )</f>
        <v/>
      </c>
      <c r="M1767" s="26">
        <f>IF($A1767&lt;=Inputs!$B$13,IF(8&lt;=Inputs!$B$8,IF(Inputs!$B$12&gt;0,MAX(MIN(NORM.INV(RAND(),LOOKUP(W1767,Inputs!$J$6:$J$9,Inputs!$G$6:$G$9),LOOKUP(W1767,Inputs!$J$6:$J$9,Inputs!$H$6:$H$9)),Inputs!$B$12),-Inputs!$B$12),NORM.INV(RAND(),LOOKUP(W1767,Inputs!$J$6:$J$9,Inputs!$G$6:$G$9),LOOKUP(W1767,Inputs!$J$6:$J$9,Inputs!$H$6:$H$9))),0),"" )</f>
        <v/>
      </c>
      <c r="N1767" s="26">
        <f>IF($A1767&lt;=Inputs!$B$13,IF(9&lt;=Inputs!$B$8,IF(Inputs!$B$12&gt;0,MAX(MIN(NORM.INV(RAND(),LOOKUP(X1767,Inputs!$J$6:$J$9,Inputs!$G$6:$G$9),LOOKUP(X1767,Inputs!$J$6:$J$9,Inputs!$H$6:$H$9)),Inputs!$B$12),-Inputs!$B$12),NORM.INV(RAND(),LOOKUP(X1767,Inputs!$J$6:$J$9,Inputs!$G$6:$G$9),LOOKUP(X1767,Inputs!$J$6:$J$9,Inputs!$H$6:$H$9))),0),"" )</f>
        <v/>
      </c>
      <c r="O1767" s="26">
        <f>IF($A1767&lt;=Inputs!$B$13,IF(10&lt;=Inputs!$B$8,IF(Inputs!$B$12&gt;0,MAX(MIN(NORM.INV(RAND(),LOOKUP(Y1767,Inputs!$J$6:$J$9,Inputs!$G$6:$G$9),LOOKUP(Y1767,Inputs!$J$6:$J$9,Inputs!$H$6:$H$9)),Inputs!$B$12),-Inputs!$B$12),NORM.INV(RAND(),LOOKUP(Y1767,Inputs!$J$6:$J$9,Inputs!$G$6:$G$9),LOOKUP(Y1767,Inputs!$J$6:$J$9,Inputs!$H$6:$H$9))),0),"" )</f>
        <v/>
      </c>
      <c r="P1767" s="31">
        <f>IF($A1767&lt;=Inputs!$B$13,RAND(),"")</f>
        <v/>
      </c>
      <c r="Q1767" s="31">
        <f>IF($A1767&lt;=Inputs!$B$13,RAND(),"")</f>
        <v/>
      </c>
      <c r="R1767" s="31">
        <f>IF($A1767&lt;=Inputs!$B$13,RAND(),"")</f>
        <v/>
      </c>
      <c r="S1767" s="31">
        <f>IF($A1767&lt;=Inputs!$B$13,RAND(),"")</f>
        <v/>
      </c>
      <c r="T1767" s="31">
        <f>IF($A1767&lt;=Inputs!$B$13,RAND(),"")</f>
        <v/>
      </c>
      <c r="U1767" s="31">
        <f>IF($A1767&lt;=Inputs!$B$13,RAND(),"")</f>
        <v/>
      </c>
      <c r="V1767" s="31">
        <f>IF($A1767&lt;=Inputs!$B$13,RAND(),"")</f>
        <v/>
      </c>
      <c r="W1767" s="31">
        <f>IF($A1767&lt;=Inputs!$B$13,RAND(),"")</f>
        <v/>
      </c>
      <c r="X1767" s="31">
        <f>IF($A1767&lt;=Inputs!$B$13,RAND(),"")</f>
        <v/>
      </c>
      <c r="Y1767" s="31">
        <f>IF($A1767&lt;=Inputs!$B$13,RAND(),"")</f>
        <v/>
      </c>
    </row>
    <row r="1768">
      <c r="A1768" t="n">
        <v>1763</v>
      </c>
      <c r="B1768" s="26">
        <f>IF($A1768&lt;=Inputs!$B$13,IF(Inputs!$B$8&gt;0,SUM(F1768:O1768)/Inputs!$B$8,0),"")</f>
        <v/>
      </c>
      <c r="C1768" s="27">
        <f>IF($A1768&lt;=Inputs!$B$13,B1768/100,"")</f>
        <v/>
      </c>
      <c r="D1768" s="28">
        <f>IF($A1768&lt;=Inputs!$B$13,C1768*Inputs!$B$7,"")</f>
        <v/>
      </c>
      <c r="E1768" s="29">
        <f>IF($A1768&lt;=Inputs!$B$13,IF(D1768&gt;0,1,0),"")</f>
        <v/>
      </c>
      <c r="F1768" s="26">
        <f>IF($A1768&lt;=Inputs!$B$13,IF(1&lt;=Inputs!$B$8,IF(Inputs!$B$12&gt;0,MAX(MIN(NORM.INV(RAND(),LOOKUP(P1768,Inputs!$J$6:$J$9,Inputs!$G$6:$G$9),LOOKUP(P1768,Inputs!$J$6:$J$9,Inputs!$H$6:$H$9)),Inputs!$B$12),-Inputs!$B$12),NORM.INV(RAND(),LOOKUP(P1768,Inputs!$J$6:$J$9,Inputs!$G$6:$G$9),LOOKUP(P1768,Inputs!$J$6:$J$9,Inputs!$H$6:$H$9))),0),"" )</f>
        <v/>
      </c>
      <c r="G1768" s="26">
        <f>IF($A1768&lt;=Inputs!$B$13,IF(2&lt;=Inputs!$B$8,IF(Inputs!$B$12&gt;0,MAX(MIN(NORM.INV(RAND(),LOOKUP(Q1768,Inputs!$J$6:$J$9,Inputs!$G$6:$G$9),LOOKUP(Q1768,Inputs!$J$6:$J$9,Inputs!$H$6:$H$9)),Inputs!$B$12),-Inputs!$B$12),NORM.INV(RAND(),LOOKUP(Q1768,Inputs!$J$6:$J$9,Inputs!$G$6:$G$9),LOOKUP(Q1768,Inputs!$J$6:$J$9,Inputs!$H$6:$H$9))),0),"" )</f>
        <v/>
      </c>
      <c r="H1768" s="26">
        <f>IF($A1768&lt;=Inputs!$B$13,IF(3&lt;=Inputs!$B$8,IF(Inputs!$B$12&gt;0,MAX(MIN(NORM.INV(RAND(),LOOKUP(R1768,Inputs!$J$6:$J$9,Inputs!$G$6:$G$9),LOOKUP(R1768,Inputs!$J$6:$J$9,Inputs!$H$6:$H$9)),Inputs!$B$12),-Inputs!$B$12),NORM.INV(RAND(),LOOKUP(R1768,Inputs!$J$6:$J$9,Inputs!$G$6:$G$9),LOOKUP(R1768,Inputs!$J$6:$J$9,Inputs!$H$6:$H$9))),0),"" )</f>
        <v/>
      </c>
      <c r="I1768" s="26">
        <f>IF($A1768&lt;=Inputs!$B$13,IF(4&lt;=Inputs!$B$8,IF(Inputs!$B$12&gt;0,MAX(MIN(NORM.INV(RAND(),LOOKUP(S1768,Inputs!$J$6:$J$9,Inputs!$G$6:$G$9),LOOKUP(S1768,Inputs!$J$6:$J$9,Inputs!$H$6:$H$9)),Inputs!$B$12),-Inputs!$B$12),NORM.INV(RAND(),LOOKUP(S1768,Inputs!$J$6:$J$9,Inputs!$G$6:$G$9),LOOKUP(S1768,Inputs!$J$6:$J$9,Inputs!$H$6:$H$9))),0),"" )</f>
        <v/>
      </c>
      <c r="J1768" s="26">
        <f>IF($A1768&lt;=Inputs!$B$13,IF(5&lt;=Inputs!$B$8,IF(Inputs!$B$12&gt;0,MAX(MIN(NORM.INV(RAND(),LOOKUP(T1768,Inputs!$J$6:$J$9,Inputs!$G$6:$G$9),LOOKUP(T1768,Inputs!$J$6:$J$9,Inputs!$H$6:$H$9)),Inputs!$B$12),-Inputs!$B$12),NORM.INV(RAND(),LOOKUP(T1768,Inputs!$J$6:$J$9,Inputs!$G$6:$G$9),LOOKUP(T1768,Inputs!$J$6:$J$9,Inputs!$H$6:$H$9))),0),"" )</f>
        <v/>
      </c>
      <c r="K1768" s="26">
        <f>IF($A1768&lt;=Inputs!$B$13,IF(6&lt;=Inputs!$B$8,IF(Inputs!$B$12&gt;0,MAX(MIN(NORM.INV(RAND(),LOOKUP(U1768,Inputs!$J$6:$J$9,Inputs!$G$6:$G$9),LOOKUP(U1768,Inputs!$J$6:$J$9,Inputs!$H$6:$H$9)),Inputs!$B$12),-Inputs!$B$12),NORM.INV(RAND(),LOOKUP(U1768,Inputs!$J$6:$J$9,Inputs!$G$6:$G$9),LOOKUP(U1768,Inputs!$J$6:$J$9,Inputs!$H$6:$H$9))),0),"" )</f>
        <v/>
      </c>
      <c r="L1768" s="26">
        <f>IF($A1768&lt;=Inputs!$B$13,IF(7&lt;=Inputs!$B$8,IF(Inputs!$B$12&gt;0,MAX(MIN(NORM.INV(RAND(),LOOKUP(V1768,Inputs!$J$6:$J$9,Inputs!$G$6:$G$9),LOOKUP(V1768,Inputs!$J$6:$J$9,Inputs!$H$6:$H$9)),Inputs!$B$12),-Inputs!$B$12),NORM.INV(RAND(),LOOKUP(V1768,Inputs!$J$6:$J$9,Inputs!$G$6:$G$9),LOOKUP(V1768,Inputs!$J$6:$J$9,Inputs!$H$6:$H$9))),0),"" )</f>
        <v/>
      </c>
      <c r="M1768" s="26">
        <f>IF($A1768&lt;=Inputs!$B$13,IF(8&lt;=Inputs!$B$8,IF(Inputs!$B$12&gt;0,MAX(MIN(NORM.INV(RAND(),LOOKUP(W1768,Inputs!$J$6:$J$9,Inputs!$G$6:$G$9),LOOKUP(W1768,Inputs!$J$6:$J$9,Inputs!$H$6:$H$9)),Inputs!$B$12),-Inputs!$B$12),NORM.INV(RAND(),LOOKUP(W1768,Inputs!$J$6:$J$9,Inputs!$G$6:$G$9),LOOKUP(W1768,Inputs!$J$6:$J$9,Inputs!$H$6:$H$9))),0),"" )</f>
        <v/>
      </c>
      <c r="N1768" s="26">
        <f>IF($A1768&lt;=Inputs!$B$13,IF(9&lt;=Inputs!$B$8,IF(Inputs!$B$12&gt;0,MAX(MIN(NORM.INV(RAND(),LOOKUP(X1768,Inputs!$J$6:$J$9,Inputs!$G$6:$G$9),LOOKUP(X1768,Inputs!$J$6:$J$9,Inputs!$H$6:$H$9)),Inputs!$B$12),-Inputs!$B$12),NORM.INV(RAND(),LOOKUP(X1768,Inputs!$J$6:$J$9,Inputs!$G$6:$G$9),LOOKUP(X1768,Inputs!$J$6:$J$9,Inputs!$H$6:$H$9))),0),"" )</f>
        <v/>
      </c>
      <c r="O1768" s="26">
        <f>IF($A1768&lt;=Inputs!$B$13,IF(10&lt;=Inputs!$B$8,IF(Inputs!$B$12&gt;0,MAX(MIN(NORM.INV(RAND(),LOOKUP(Y1768,Inputs!$J$6:$J$9,Inputs!$G$6:$G$9),LOOKUP(Y1768,Inputs!$J$6:$J$9,Inputs!$H$6:$H$9)),Inputs!$B$12),-Inputs!$B$12),NORM.INV(RAND(),LOOKUP(Y1768,Inputs!$J$6:$J$9,Inputs!$G$6:$G$9),LOOKUP(Y1768,Inputs!$J$6:$J$9,Inputs!$H$6:$H$9))),0),"" )</f>
        <v/>
      </c>
      <c r="P1768" s="31">
        <f>IF($A1768&lt;=Inputs!$B$13,RAND(),"")</f>
        <v/>
      </c>
      <c r="Q1768" s="31">
        <f>IF($A1768&lt;=Inputs!$B$13,RAND(),"")</f>
        <v/>
      </c>
      <c r="R1768" s="31">
        <f>IF($A1768&lt;=Inputs!$B$13,RAND(),"")</f>
        <v/>
      </c>
      <c r="S1768" s="31">
        <f>IF($A1768&lt;=Inputs!$B$13,RAND(),"")</f>
        <v/>
      </c>
      <c r="T1768" s="31">
        <f>IF($A1768&lt;=Inputs!$B$13,RAND(),"")</f>
        <v/>
      </c>
      <c r="U1768" s="31">
        <f>IF($A1768&lt;=Inputs!$B$13,RAND(),"")</f>
        <v/>
      </c>
      <c r="V1768" s="31">
        <f>IF($A1768&lt;=Inputs!$B$13,RAND(),"")</f>
        <v/>
      </c>
      <c r="W1768" s="31">
        <f>IF($A1768&lt;=Inputs!$B$13,RAND(),"")</f>
        <v/>
      </c>
      <c r="X1768" s="31">
        <f>IF($A1768&lt;=Inputs!$B$13,RAND(),"")</f>
        <v/>
      </c>
      <c r="Y1768" s="31">
        <f>IF($A1768&lt;=Inputs!$B$13,RAND(),"")</f>
        <v/>
      </c>
    </row>
    <row r="1769">
      <c r="A1769" t="n">
        <v>1764</v>
      </c>
      <c r="B1769" s="26">
        <f>IF($A1769&lt;=Inputs!$B$13,IF(Inputs!$B$8&gt;0,SUM(F1769:O1769)/Inputs!$B$8,0),"")</f>
        <v/>
      </c>
      <c r="C1769" s="27">
        <f>IF($A1769&lt;=Inputs!$B$13,B1769/100,"")</f>
        <v/>
      </c>
      <c r="D1769" s="28">
        <f>IF($A1769&lt;=Inputs!$B$13,C1769*Inputs!$B$7,"")</f>
        <v/>
      </c>
      <c r="E1769" s="29">
        <f>IF($A1769&lt;=Inputs!$B$13,IF(D1769&gt;0,1,0),"")</f>
        <v/>
      </c>
      <c r="F1769" s="26">
        <f>IF($A1769&lt;=Inputs!$B$13,IF(1&lt;=Inputs!$B$8,IF(Inputs!$B$12&gt;0,MAX(MIN(NORM.INV(RAND(),LOOKUP(P1769,Inputs!$J$6:$J$9,Inputs!$G$6:$G$9),LOOKUP(P1769,Inputs!$J$6:$J$9,Inputs!$H$6:$H$9)),Inputs!$B$12),-Inputs!$B$12),NORM.INV(RAND(),LOOKUP(P1769,Inputs!$J$6:$J$9,Inputs!$G$6:$G$9),LOOKUP(P1769,Inputs!$J$6:$J$9,Inputs!$H$6:$H$9))),0),"" )</f>
        <v/>
      </c>
      <c r="G1769" s="26">
        <f>IF($A1769&lt;=Inputs!$B$13,IF(2&lt;=Inputs!$B$8,IF(Inputs!$B$12&gt;0,MAX(MIN(NORM.INV(RAND(),LOOKUP(Q1769,Inputs!$J$6:$J$9,Inputs!$G$6:$G$9),LOOKUP(Q1769,Inputs!$J$6:$J$9,Inputs!$H$6:$H$9)),Inputs!$B$12),-Inputs!$B$12),NORM.INV(RAND(),LOOKUP(Q1769,Inputs!$J$6:$J$9,Inputs!$G$6:$G$9),LOOKUP(Q1769,Inputs!$J$6:$J$9,Inputs!$H$6:$H$9))),0),"" )</f>
        <v/>
      </c>
      <c r="H1769" s="26">
        <f>IF($A1769&lt;=Inputs!$B$13,IF(3&lt;=Inputs!$B$8,IF(Inputs!$B$12&gt;0,MAX(MIN(NORM.INV(RAND(),LOOKUP(R1769,Inputs!$J$6:$J$9,Inputs!$G$6:$G$9),LOOKUP(R1769,Inputs!$J$6:$J$9,Inputs!$H$6:$H$9)),Inputs!$B$12),-Inputs!$B$12),NORM.INV(RAND(),LOOKUP(R1769,Inputs!$J$6:$J$9,Inputs!$G$6:$G$9),LOOKUP(R1769,Inputs!$J$6:$J$9,Inputs!$H$6:$H$9))),0),"" )</f>
        <v/>
      </c>
      <c r="I1769" s="26">
        <f>IF($A1769&lt;=Inputs!$B$13,IF(4&lt;=Inputs!$B$8,IF(Inputs!$B$12&gt;0,MAX(MIN(NORM.INV(RAND(),LOOKUP(S1769,Inputs!$J$6:$J$9,Inputs!$G$6:$G$9),LOOKUP(S1769,Inputs!$J$6:$J$9,Inputs!$H$6:$H$9)),Inputs!$B$12),-Inputs!$B$12),NORM.INV(RAND(),LOOKUP(S1769,Inputs!$J$6:$J$9,Inputs!$G$6:$G$9),LOOKUP(S1769,Inputs!$J$6:$J$9,Inputs!$H$6:$H$9))),0),"" )</f>
        <v/>
      </c>
      <c r="J1769" s="26">
        <f>IF($A1769&lt;=Inputs!$B$13,IF(5&lt;=Inputs!$B$8,IF(Inputs!$B$12&gt;0,MAX(MIN(NORM.INV(RAND(),LOOKUP(T1769,Inputs!$J$6:$J$9,Inputs!$G$6:$G$9),LOOKUP(T1769,Inputs!$J$6:$J$9,Inputs!$H$6:$H$9)),Inputs!$B$12),-Inputs!$B$12),NORM.INV(RAND(),LOOKUP(T1769,Inputs!$J$6:$J$9,Inputs!$G$6:$G$9),LOOKUP(T1769,Inputs!$J$6:$J$9,Inputs!$H$6:$H$9))),0),"" )</f>
        <v/>
      </c>
      <c r="K1769" s="26">
        <f>IF($A1769&lt;=Inputs!$B$13,IF(6&lt;=Inputs!$B$8,IF(Inputs!$B$12&gt;0,MAX(MIN(NORM.INV(RAND(),LOOKUP(U1769,Inputs!$J$6:$J$9,Inputs!$G$6:$G$9),LOOKUP(U1769,Inputs!$J$6:$J$9,Inputs!$H$6:$H$9)),Inputs!$B$12),-Inputs!$B$12),NORM.INV(RAND(),LOOKUP(U1769,Inputs!$J$6:$J$9,Inputs!$G$6:$G$9),LOOKUP(U1769,Inputs!$J$6:$J$9,Inputs!$H$6:$H$9))),0),"" )</f>
        <v/>
      </c>
      <c r="L1769" s="26">
        <f>IF($A1769&lt;=Inputs!$B$13,IF(7&lt;=Inputs!$B$8,IF(Inputs!$B$12&gt;0,MAX(MIN(NORM.INV(RAND(),LOOKUP(V1769,Inputs!$J$6:$J$9,Inputs!$G$6:$G$9),LOOKUP(V1769,Inputs!$J$6:$J$9,Inputs!$H$6:$H$9)),Inputs!$B$12),-Inputs!$B$12),NORM.INV(RAND(),LOOKUP(V1769,Inputs!$J$6:$J$9,Inputs!$G$6:$G$9),LOOKUP(V1769,Inputs!$J$6:$J$9,Inputs!$H$6:$H$9))),0),"" )</f>
        <v/>
      </c>
      <c r="M1769" s="26">
        <f>IF($A1769&lt;=Inputs!$B$13,IF(8&lt;=Inputs!$B$8,IF(Inputs!$B$12&gt;0,MAX(MIN(NORM.INV(RAND(),LOOKUP(W1769,Inputs!$J$6:$J$9,Inputs!$G$6:$G$9),LOOKUP(W1769,Inputs!$J$6:$J$9,Inputs!$H$6:$H$9)),Inputs!$B$12),-Inputs!$B$12),NORM.INV(RAND(),LOOKUP(W1769,Inputs!$J$6:$J$9,Inputs!$G$6:$G$9),LOOKUP(W1769,Inputs!$J$6:$J$9,Inputs!$H$6:$H$9))),0),"" )</f>
        <v/>
      </c>
      <c r="N1769" s="26">
        <f>IF($A1769&lt;=Inputs!$B$13,IF(9&lt;=Inputs!$B$8,IF(Inputs!$B$12&gt;0,MAX(MIN(NORM.INV(RAND(),LOOKUP(X1769,Inputs!$J$6:$J$9,Inputs!$G$6:$G$9),LOOKUP(X1769,Inputs!$J$6:$J$9,Inputs!$H$6:$H$9)),Inputs!$B$12),-Inputs!$B$12),NORM.INV(RAND(),LOOKUP(X1769,Inputs!$J$6:$J$9,Inputs!$G$6:$G$9),LOOKUP(X1769,Inputs!$J$6:$J$9,Inputs!$H$6:$H$9))),0),"" )</f>
        <v/>
      </c>
      <c r="O1769" s="26">
        <f>IF($A1769&lt;=Inputs!$B$13,IF(10&lt;=Inputs!$B$8,IF(Inputs!$B$12&gt;0,MAX(MIN(NORM.INV(RAND(),LOOKUP(Y1769,Inputs!$J$6:$J$9,Inputs!$G$6:$G$9),LOOKUP(Y1769,Inputs!$J$6:$J$9,Inputs!$H$6:$H$9)),Inputs!$B$12),-Inputs!$B$12),NORM.INV(RAND(),LOOKUP(Y1769,Inputs!$J$6:$J$9,Inputs!$G$6:$G$9),LOOKUP(Y1769,Inputs!$J$6:$J$9,Inputs!$H$6:$H$9))),0),"" )</f>
        <v/>
      </c>
      <c r="P1769" s="31">
        <f>IF($A1769&lt;=Inputs!$B$13,RAND(),"")</f>
        <v/>
      </c>
      <c r="Q1769" s="31">
        <f>IF($A1769&lt;=Inputs!$B$13,RAND(),"")</f>
        <v/>
      </c>
      <c r="R1769" s="31">
        <f>IF($A1769&lt;=Inputs!$B$13,RAND(),"")</f>
        <v/>
      </c>
      <c r="S1769" s="31">
        <f>IF($A1769&lt;=Inputs!$B$13,RAND(),"")</f>
        <v/>
      </c>
      <c r="T1769" s="31">
        <f>IF($A1769&lt;=Inputs!$B$13,RAND(),"")</f>
        <v/>
      </c>
      <c r="U1769" s="31">
        <f>IF($A1769&lt;=Inputs!$B$13,RAND(),"")</f>
        <v/>
      </c>
      <c r="V1769" s="31">
        <f>IF($A1769&lt;=Inputs!$B$13,RAND(),"")</f>
        <v/>
      </c>
      <c r="W1769" s="31">
        <f>IF($A1769&lt;=Inputs!$B$13,RAND(),"")</f>
        <v/>
      </c>
      <c r="X1769" s="31">
        <f>IF($A1769&lt;=Inputs!$B$13,RAND(),"")</f>
        <v/>
      </c>
      <c r="Y1769" s="31">
        <f>IF($A1769&lt;=Inputs!$B$13,RAND(),"")</f>
        <v/>
      </c>
    </row>
    <row r="1770">
      <c r="A1770" t="n">
        <v>1765</v>
      </c>
      <c r="B1770" s="26">
        <f>IF($A1770&lt;=Inputs!$B$13,IF(Inputs!$B$8&gt;0,SUM(F1770:O1770)/Inputs!$B$8,0),"")</f>
        <v/>
      </c>
      <c r="C1770" s="27">
        <f>IF($A1770&lt;=Inputs!$B$13,B1770/100,"")</f>
        <v/>
      </c>
      <c r="D1770" s="28">
        <f>IF($A1770&lt;=Inputs!$B$13,C1770*Inputs!$B$7,"")</f>
        <v/>
      </c>
      <c r="E1770" s="29">
        <f>IF($A1770&lt;=Inputs!$B$13,IF(D1770&gt;0,1,0),"")</f>
        <v/>
      </c>
      <c r="F1770" s="26">
        <f>IF($A1770&lt;=Inputs!$B$13,IF(1&lt;=Inputs!$B$8,IF(Inputs!$B$12&gt;0,MAX(MIN(NORM.INV(RAND(),LOOKUP(P1770,Inputs!$J$6:$J$9,Inputs!$G$6:$G$9),LOOKUP(P1770,Inputs!$J$6:$J$9,Inputs!$H$6:$H$9)),Inputs!$B$12),-Inputs!$B$12),NORM.INV(RAND(),LOOKUP(P1770,Inputs!$J$6:$J$9,Inputs!$G$6:$G$9),LOOKUP(P1770,Inputs!$J$6:$J$9,Inputs!$H$6:$H$9))),0),"" )</f>
        <v/>
      </c>
      <c r="G1770" s="26">
        <f>IF($A1770&lt;=Inputs!$B$13,IF(2&lt;=Inputs!$B$8,IF(Inputs!$B$12&gt;0,MAX(MIN(NORM.INV(RAND(),LOOKUP(Q1770,Inputs!$J$6:$J$9,Inputs!$G$6:$G$9),LOOKUP(Q1770,Inputs!$J$6:$J$9,Inputs!$H$6:$H$9)),Inputs!$B$12),-Inputs!$B$12),NORM.INV(RAND(),LOOKUP(Q1770,Inputs!$J$6:$J$9,Inputs!$G$6:$G$9),LOOKUP(Q1770,Inputs!$J$6:$J$9,Inputs!$H$6:$H$9))),0),"" )</f>
        <v/>
      </c>
      <c r="H1770" s="26">
        <f>IF($A1770&lt;=Inputs!$B$13,IF(3&lt;=Inputs!$B$8,IF(Inputs!$B$12&gt;0,MAX(MIN(NORM.INV(RAND(),LOOKUP(R1770,Inputs!$J$6:$J$9,Inputs!$G$6:$G$9),LOOKUP(R1770,Inputs!$J$6:$J$9,Inputs!$H$6:$H$9)),Inputs!$B$12),-Inputs!$B$12),NORM.INV(RAND(),LOOKUP(R1770,Inputs!$J$6:$J$9,Inputs!$G$6:$G$9),LOOKUP(R1770,Inputs!$J$6:$J$9,Inputs!$H$6:$H$9))),0),"" )</f>
        <v/>
      </c>
      <c r="I1770" s="26">
        <f>IF($A1770&lt;=Inputs!$B$13,IF(4&lt;=Inputs!$B$8,IF(Inputs!$B$12&gt;0,MAX(MIN(NORM.INV(RAND(),LOOKUP(S1770,Inputs!$J$6:$J$9,Inputs!$G$6:$G$9),LOOKUP(S1770,Inputs!$J$6:$J$9,Inputs!$H$6:$H$9)),Inputs!$B$12),-Inputs!$B$12),NORM.INV(RAND(),LOOKUP(S1770,Inputs!$J$6:$J$9,Inputs!$G$6:$G$9),LOOKUP(S1770,Inputs!$J$6:$J$9,Inputs!$H$6:$H$9))),0),"" )</f>
        <v/>
      </c>
      <c r="J1770" s="26">
        <f>IF($A1770&lt;=Inputs!$B$13,IF(5&lt;=Inputs!$B$8,IF(Inputs!$B$12&gt;0,MAX(MIN(NORM.INV(RAND(),LOOKUP(T1770,Inputs!$J$6:$J$9,Inputs!$G$6:$G$9),LOOKUP(T1770,Inputs!$J$6:$J$9,Inputs!$H$6:$H$9)),Inputs!$B$12),-Inputs!$B$12),NORM.INV(RAND(),LOOKUP(T1770,Inputs!$J$6:$J$9,Inputs!$G$6:$G$9),LOOKUP(T1770,Inputs!$J$6:$J$9,Inputs!$H$6:$H$9))),0),"" )</f>
        <v/>
      </c>
      <c r="K1770" s="26">
        <f>IF($A1770&lt;=Inputs!$B$13,IF(6&lt;=Inputs!$B$8,IF(Inputs!$B$12&gt;0,MAX(MIN(NORM.INV(RAND(),LOOKUP(U1770,Inputs!$J$6:$J$9,Inputs!$G$6:$G$9),LOOKUP(U1770,Inputs!$J$6:$J$9,Inputs!$H$6:$H$9)),Inputs!$B$12),-Inputs!$B$12),NORM.INV(RAND(),LOOKUP(U1770,Inputs!$J$6:$J$9,Inputs!$G$6:$G$9),LOOKUP(U1770,Inputs!$J$6:$J$9,Inputs!$H$6:$H$9))),0),"" )</f>
        <v/>
      </c>
      <c r="L1770" s="26">
        <f>IF($A1770&lt;=Inputs!$B$13,IF(7&lt;=Inputs!$B$8,IF(Inputs!$B$12&gt;0,MAX(MIN(NORM.INV(RAND(),LOOKUP(V1770,Inputs!$J$6:$J$9,Inputs!$G$6:$G$9),LOOKUP(V1770,Inputs!$J$6:$J$9,Inputs!$H$6:$H$9)),Inputs!$B$12),-Inputs!$B$12),NORM.INV(RAND(),LOOKUP(V1770,Inputs!$J$6:$J$9,Inputs!$G$6:$G$9),LOOKUP(V1770,Inputs!$J$6:$J$9,Inputs!$H$6:$H$9))),0),"" )</f>
        <v/>
      </c>
      <c r="M1770" s="26">
        <f>IF($A1770&lt;=Inputs!$B$13,IF(8&lt;=Inputs!$B$8,IF(Inputs!$B$12&gt;0,MAX(MIN(NORM.INV(RAND(),LOOKUP(W1770,Inputs!$J$6:$J$9,Inputs!$G$6:$G$9),LOOKUP(W1770,Inputs!$J$6:$J$9,Inputs!$H$6:$H$9)),Inputs!$B$12),-Inputs!$B$12),NORM.INV(RAND(),LOOKUP(W1770,Inputs!$J$6:$J$9,Inputs!$G$6:$G$9),LOOKUP(W1770,Inputs!$J$6:$J$9,Inputs!$H$6:$H$9))),0),"" )</f>
        <v/>
      </c>
      <c r="N1770" s="26">
        <f>IF($A1770&lt;=Inputs!$B$13,IF(9&lt;=Inputs!$B$8,IF(Inputs!$B$12&gt;0,MAX(MIN(NORM.INV(RAND(),LOOKUP(X1770,Inputs!$J$6:$J$9,Inputs!$G$6:$G$9),LOOKUP(X1770,Inputs!$J$6:$J$9,Inputs!$H$6:$H$9)),Inputs!$B$12),-Inputs!$B$12),NORM.INV(RAND(),LOOKUP(X1770,Inputs!$J$6:$J$9,Inputs!$G$6:$G$9),LOOKUP(X1770,Inputs!$J$6:$J$9,Inputs!$H$6:$H$9))),0),"" )</f>
        <v/>
      </c>
      <c r="O1770" s="26">
        <f>IF($A1770&lt;=Inputs!$B$13,IF(10&lt;=Inputs!$B$8,IF(Inputs!$B$12&gt;0,MAX(MIN(NORM.INV(RAND(),LOOKUP(Y1770,Inputs!$J$6:$J$9,Inputs!$G$6:$G$9),LOOKUP(Y1770,Inputs!$J$6:$J$9,Inputs!$H$6:$H$9)),Inputs!$B$12),-Inputs!$B$12),NORM.INV(RAND(),LOOKUP(Y1770,Inputs!$J$6:$J$9,Inputs!$G$6:$G$9),LOOKUP(Y1770,Inputs!$J$6:$J$9,Inputs!$H$6:$H$9))),0),"" )</f>
        <v/>
      </c>
      <c r="P1770" s="31">
        <f>IF($A1770&lt;=Inputs!$B$13,RAND(),"")</f>
        <v/>
      </c>
      <c r="Q1770" s="31">
        <f>IF($A1770&lt;=Inputs!$B$13,RAND(),"")</f>
        <v/>
      </c>
      <c r="R1770" s="31">
        <f>IF($A1770&lt;=Inputs!$B$13,RAND(),"")</f>
        <v/>
      </c>
      <c r="S1770" s="31">
        <f>IF($A1770&lt;=Inputs!$B$13,RAND(),"")</f>
        <v/>
      </c>
      <c r="T1770" s="31">
        <f>IF($A1770&lt;=Inputs!$B$13,RAND(),"")</f>
        <v/>
      </c>
      <c r="U1770" s="31">
        <f>IF($A1770&lt;=Inputs!$B$13,RAND(),"")</f>
        <v/>
      </c>
      <c r="V1770" s="31">
        <f>IF($A1770&lt;=Inputs!$B$13,RAND(),"")</f>
        <v/>
      </c>
      <c r="W1770" s="31">
        <f>IF($A1770&lt;=Inputs!$B$13,RAND(),"")</f>
        <v/>
      </c>
      <c r="X1770" s="31">
        <f>IF($A1770&lt;=Inputs!$B$13,RAND(),"")</f>
        <v/>
      </c>
      <c r="Y1770" s="31">
        <f>IF($A1770&lt;=Inputs!$B$13,RAND(),"")</f>
        <v/>
      </c>
    </row>
    <row r="1771">
      <c r="A1771" t="n">
        <v>1766</v>
      </c>
      <c r="B1771" s="26">
        <f>IF($A1771&lt;=Inputs!$B$13,IF(Inputs!$B$8&gt;0,SUM(F1771:O1771)/Inputs!$B$8,0),"")</f>
        <v/>
      </c>
      <c r="C1771" s="27">
        <f>IF($A1771&lt;=Inputs!$B$13,B1771/100,"")</f>
        <v/>
      </c>
      <c r="D1771" s="28">
        <f>IF($A1771&lt;=Inputs!$B$13,C1771*Inputs!$B$7,"")</f>
        <v/>
      </c>
      <c r="E1771" s="29">
        <f>IF($A1771&lt;=Inputs!$B$13,IF(D1771&gt;0,1,0),"")</f>
        <v/>
      </c>
      <c r="F1771" s="26">
        <f>IF($A1771&lt;=Inputs!$B$13,IF(1&lt;=Inputs!$B$8,IF(Inputs!$B$12&gt;0,MAX(MIN(NORM.INV(RAND(),LOOKUP(P1771,Inputs!$J$6:$J$9,Inputs!$G$6:$G$9),LOOKUP(P1771,Inputs!$J$6:$J$9,Inputs!$H$6:$H$9)),Inputs!$B$12),-Inputs!$B$12),NORM.INV(RAND(),LOOKUP(P1771,Inputs!$J$6:$J$9,Inputs!$G$6:$G$9),LOOKUP(P1771,Inputs!$J$6:$J$9,Inputs!$H$6:$H$9))),0),"" )</f>
        <v/>
      </c>
      <c r="G1771" s="26">
        <f>IF($A1771&lt;=Inputs!$B$13,IF(2&lt;=Inputs!$B$8,IF(Inputs!$B$12&gt;0,MAX(MIN(NORM.INV(RAND(),LOOKUP(Q1771,Inputs!$J$6:$J$9,Inputs!$G$6:$G$9),LOOKUP(Q1771,Inputs!$J$6:$J$9,Inputs!$H$6:$H$9)),Inputs!$B$12),-Inputs!$B$12),NORM.INV(RAND(),LOOKUP(Q1771,Inputs!$J$6:$J$9,Inputs!$G$6:$G$9),LOOKUP(Q1771,Inputs!$J$6:$J$9,Inputs!$H$6:$H$9))),0),"" )</f>
        <v/>
      </c>
      <c r="H1771" s="26">
        <f>IF($A1771&lt;=Inputs!$B$13,IF(3&lt;=Inputs!$B$8,IF(Inputs!$B$12&gt;0,MAX(MIN(NORM.INV(RAND(),LOOKUP(R1771,Inputs!$J$6:$J$9,Inputs!$G$6:$G$9),LOOKUP(R1771,Inputs!$J$6:$J$9,Inputs!$H$6:$H$9)),Inputs!$B$12),-Inputs!$B$12),NORM.INV(RAND(),LOOKUP(R1771,Inputs!$J$6:$J$9,Inputs!$G$6:$G$9),LOOKUP(R1771,Inputs!$J$6:$J$9,Inputs!$H$6:$H$9))),0),"" )</f>
        <v/>
      </c>
      <c r="I1771" s="26">
        <f>IF($A1771&lt;=Inputs!$B$13,IF(4&lt;=Inputs!$B$8,IF(Inputs!$B$12&gt;0,MAX(MIN(NORM.INV(RAND(),LOOKUP(S1771,Inputs!$J$6:$J$9,Inputs!$G$6:$G$9),LOOKUP(S1771,Inputs!$J$6:$J$9,Inputs!$H$6:$H$9)),Inputs!$B$12),-Inputs!$B$12),NORM.INV(RAND(),LOOKUP(S1771,Inputs!$J$6:$J$9,Inputs!$G$6:$G$9),LOOKUP(S1771,Inputs!$J$6:$J$9,Inputs!$H$6:$H$9))),0),"" )</f>
        <v/>
      </c>
      <c r="J1771" s="26">
        <f>IF($A1771&lt;=Inputs!$B$13,IF(5&lt;=Inputs!$B$8,IF(Inputs!$B$12&gt;0,MAX(MIN(NORM.INV(RAND(),LOOKUP(T1771,Inputs!$J$6:$J$9,Inputs!$G$6:$G$9),LOOKUP(T1771,Inputs!$J$6:$J$9,Inputs!$H$6:$H$9)),Inputs!$B$12),-Inputs!$B$12),NORM.INV(RAND(),LOOKUP(T1771,Inputs!$J$6:$J$9,Inputs!$G$6:$G$9),LOOKUP(T1771,Inputs!$J$6:$J$9,Inputs!$H$6:$H$9))),0),"" )</f>
        <v/>
      </c>
      <c r="K1771" s="26">
        <f>IF($A1771&lt;=Inputs!$B$13,IF(6&lt;=Inputs!$B$8,IF(Inputs!$B$12&gt;0,MAX(MIN(NORM.INV(RAND(),LOOKUP(U1771,Inputs!$J$6:$J$9,Inputs!$G$6:$G$9),LOOKUP(U1771,Inputs!$J$6:$J$9,Inputs!$H$6:$H$9)),Inputs!$B$12),-Inputs!$B$12),NORM.INV(RAND(),LOOKUP(U1771,Inputs!$J$6:$J$9,Inputs!$G$6:$G$9),LOOKUP(U1771,Inputs!$J$6:$J$9,Inputs!$H$6:$H$9))),0),"" )</f>
        <v/>
      </c>
      <c r="L1771" s="26">
        <f>IF($A1771&lt;=Inputs!$B$13,IF(7&lt;=Inputs!$B$8,IF(Inputs!$B$12&gt;0,MAX(MIN(NORM.INV(RAND(),LOOKUP(V1771,Inputs!$J$6:$J$9,Inputs!$G$6:$G$9),LOOKUP(V1771,Inputs!$J$6:$J$9,Inputs!$H$6:$H$9)),Inputs!$B$12),-Inputs!$B$12),NORM.INV(RAND(),LOOKUP(V1771,Inputs!$J$6:$J$9,Inputs!$G$6:$G$9),LOOKUP(V1771,Inputs!$J$6:$J$9,Inputs!$H$6:$H$9))),0),"" )</f>
        <v/>
      </c>
      <c r="M1771" s="26">
        <f>IF($A1771&lt;=Inputs!$B$13,IF(8&lt;=Inputs!$B$8,IF(Inputs!$B$12&gt;0,MAX(MIN(NORM.INV(RAND(),LOOKUP(W1771,Inputs!$J$6:$J$9,Inputs!$G$6:$G$9),LOOKUP(W1771,Inputs!$J$6:$J$9,Inputs!$H$6:$H$9)),Inputs!$B$12),-Inputs!$B$12),NORM.INV(RAND(),LOOKUP(W1771,Inputs!$J$6:$J$9,Inputs!$G$6:$G$9),LOOKUP(W1771,Inputs!$J$6:$J$9,Inputs!$H$6:$H$9))),0),"" )</f>
        <v/>
      </c>
      <c r="N1771" s="26">
        <f>IF($A1771&lt;=Inputs!$B$13,IF(9&lt;=Inputs!$B$8,IF(Inputs!$B$12&gt;0,MAX(MIN(NORM.INV(RAND(),LOOKUP(X1771,Inputs!$J$6:$J$9,Inputs!$G$6:$G$9),LOOKUP(X1771,Inputs!$J$6:$J$9,Inputs!$H$6:$H$9)),Inputs!$B$12),-Inputs!$B$12),NORM.INV(RAND(),LOOKUP(X1771,Inputs!$J$6:$J$9,Inputs!$G$6:$G$9),LOOKUP(X1771,Inputs!$J$6:$J$9,Inputs!$H$6:$H$9))),0),"" )</f>
        <v/>
      </c>
      <c r="O1771" s="26">
        <f>IF($A1771&lt;=Inputs!$B$13,IF(10&lt;=Inputs!$B$8,IF(Inputs!$B$12&gt;0,MAX(MIN(NORM.INV(RAND(),LOOKUP(Y1771,Inputs!$J$6:$J$9,Inputs!$G$6:$G$9),LOOKUP(Y1771,Inputs!$J$6:$J$9,Inputs!$H$6:$H$9)),Inputs!$B$12),-Inputs!$B$12),NORM.INV(RAND(),LOOKUP(Y1771,Inputs!$J$6:$J$9,Inputs!$G$6:$G$9),LOOKUP(Y1771,Inputs!$J$6:$J$9,Inputs!$H$6:$H$9))),0),"" )</f>
        <v/>
      </c>
      <c r="P1771" s="31">
        <f>IF($A1771&lt;=Inputs!$B$13,RAND(),"")</f>
        <v/>
      </c>
      <c r="Q1771" s="31">
        <f>IF($A1771&lt;=Inputs!$B$13,RAND(),"")</f>
        <v/>
      </c>
      <c r="R1771" s="31">
        <f>IF($A1771&lt;=Inputs!$B$13,RAND(),"")</f>
        <v/>
      </c>
      <c r="S1771" s="31">
        <f>IF($A1771&lt;=Inputs!$B$13,RAND(),"")</f>
        <v/>
      </c>
      <c r="T1771" s="31">
        <f>IF($A1771&lt;=Inputs!$B$13,RAND(),"")</f>
        <v/>
      </c>
      <c r="U1771" s="31">
        <f>IF($A1771&lt;=Inputs!$B$13,RAND(),"")</f>
        <v/>
      </c>
      <c r="V1771" s="31">
        <f>IF($A1771&lt;=Inputs!$B$13,RAND(),"")</f>
        <v/>
      </c>
      <c r="W1771" s="31">
        <f>IF($A1771&lt;=Inputs!$B$13,RAND(),"")</f>
        <v/>
      </c>
      <c r="X1771" s="31">
        <f>IF($A1771&lt;=Inputs!$B$13,RAND(),"")</f>
        <v/>
      </c>
      <c r="Y1771" s="31">
        <f>IF($A1771&lt;=Inputs!$B$13,RAND(),"")</f>
        <v/>
      </c>
    </row>
    <row r="1772">
      <c r="A1772" t="n">
        <v>1767</v>
      </c>
      <c r="B1772" s="26">
        <f>IF($A1772&lt;=Inputs!$B$13,IF(Inputs!$B$8&gt;0,SUM(F1772:O1772)/Inputs!$B$8,0),"")</f>
        <v/>
      </c>
      <c r="C1772" s="27">
        <f>IF($A1772&lt;=Inputs!$B$13,B1772/100,"")</f>
        <v/>
      </c>
      <c r="D1772" s="28">
        <f>IF($A1772&lt;=Inputs!$B$13,C1772*Inputs!$B$7,"")</f>
        <v/>
      </c>
      <c r="E1772" s="29">
        <f>IF($A1772&lt;=Inputs!$B$13,IF(D1772&gt;0,1,0),"")</f>
        <v/>
      </c>
      <c r="F1772" s="26">
        <f>IF($A1772&lt;=Inputs!$B$13,IF(1&lt;=Inputs!$B$8,IF(Inputs!$B$12&gt;0,MAX(MIN(NORM.INV(RAND(),LOOKUP(P1772,Inputs!$J$6:$J$9,Inputs!$G$6:$G$9),LOOKUP(P1772,Inputs!$J$6:$J$9,Inputs!$H$6:$H$9)),Inputs!$B$12),-Inputs!$B$12),NORM.INV(RAND(),LOOKUP(P1772,Inputs!$J$6:$J$9,Inputs!$G$6:$G$9),LOOKUP(P1772,Inputs!$J$6:$J$9,Inputs!$H$6:$H$9))),0),"" )</f>
        <v/>
      </c>
      <c r="G1772" s="26">
        <f>IF($A1772&lt;=Inputs!$B$13,IF(2&lt;=Inputs!$B$8,IF(Inputs!$B$12&gt;0,MAX(MIN(NORM.INV(RAND(),LOOKUP(Q1772,Inputs!$J$6:$J$9,Inputs!$G$6:$G$9),LOOKUP(Q1772,Inputs!$J$6:$J$9,Inputs!$H$6:$H$9)),Inputs!$B$12),-Inputs!$B$12),NORM.INV(RAND(),LOOKUP(Q1772,Inputs!$J$6:$J$9,Inputs!$G$6:$G$9),LOOKUP(Q1772,Inputs!$J$6:$J$9,Inputs!$H$6:$H$9))),0),"" )</f>
        <v/>
      </c>
      <c r="H1772" s="26">
        <f>IF($A1772&lt;=Inputs!$B$13,IF(3&lt;=Inputs!$B$8,IF(Inputs!$B$12&gt;0,MAX(MIN(NORM.INV(RAND(),LOOKUP(R1772,Inputs!$J$6:$J$9,Inputs!$G$6:$G$9),LOOKUP(R1772,Inputs!$J$6:$J$9,Inputs!$H$6:$H$9)),Inputs!$B$12),-Inputs!$B$12),NORM.INV(RAND(),LOOKUP(R1772,Inputs!$J$6:$J$9,Inputs!$G$6:$G$9),LOOKUP(R1772,Inputs!$J$6:$J$9,Inputs!$H$6:$H$9))),0),"" )</f>
        <v/>
      </c>
      <c r="I1772" s="26">
        <f>IF($A1772&lt;=Inputs!$B$13,IF(4&lt;=Inputs!$B$8,IF(Inputs!$B$12&gt;0,MAX(MIN(NORM.INV(RAND(),LOOKUP(S1772,Inputs!$J$6:$J$9,Inputs!$G$6:$G$9),LOOKUP(S1772,Inputs!$J$6:$J$9,Inputs!$H$6:$H$9)),Inputs!$B$12),-Inputs!$B$12),NORM.INV(RAND(),LOOKUP(S1772,Inputs!$J$6:$J$9,Inputs!$G$6:$G$9),LOOKUP(S1772,Inputs!$J$6:$J$9,Inputs!$H$6:$H$9))),0),"" )</f>
        <v/>
      </c>
      <c r="J1772" s="26">
        <f>IF($A1772&lt;=Inputs!$B$13,IF(5&lt;=Inputs!$B$8,IF(Inputs!$B$12&gt;0,MAX(MIN(NORM.INV(RAND(),LOOKUP(T1772,Inputs!$J$6:$J$9,Inputs!$G$6:$G$9),LOOKUP(T1772,Inputs!$J$6:$J$9,Inputs!$H$6:$H$9)),Inputs!$B$12),-Inputs!$B$12),NORM.INV(RAND(),LOOKUP(T1772,Inputs!$J$6:$J$9,Inputs!$G$6:$G$9),LOOKUP(T1772,Inputs!$J$6:$J$9,Inputs!$H$6:$H$9))),0),"" )</f>
        <v/>
      </c>
      <c r="K1772" s="26">
        <f>IF($A1772&lt;=Inputs!$B$13,IF(6&lt;=Inputs!$B$8,IF(Inputs!$B$12&gt;0,MAX(MIN(NORM.INV(RAND(),LOOKUP(U1772,Inputs!$J$6:$J$9,Inputs!$G$6:$G$9),LOOKUP(U1772,Inputs!$J$6:$J$9,Inputs!$H$6:$H$9)),Inputs!$B$12),-Inputs!$B$12),NORM.INV(RAND(),LOOKUP(U1772,Inputs!$J$6:$J$9,Inputs!$G$6:$G$9),LOOKUP(U1772,Inputs!$J$6:$J$9,Inputs!$H$6:$H$9))),0),"" )</f>
        <v/>
      </c>
      <c r="L1772" s="26">
        <f>IF($A1772&lt;=Inputs!$B$13,IF(7&lt;=Inputs!$B$8,IF(Inputs!$B$12&gt;0,MAX(MIN(NORM.INV(RAND(),LOOKUP(V1772,Inputs!$J$6:$J$9,Inputs!$G$6:$G$9),LOOKUP(V1772,Inputs!$J$6:$J$9,Inputs!$H$6:$H$9)),Inputs!$B$12),-Inputs!$B$12),NORM.INV(RAND(),LOOKUP(V1772,Inputs!$J$6:$J$9,Inputs!$G$6:$G$9),LOOKUP(V1772,Inputs!$J$6:$J$9,Inputs!$H$6:$H$9))),0),"" )</f>
        <v/>
      </c>
      <c r="M1772" s="26">
        <f>IF($A1772&lt;=Inputs!$B$13,IF(8&lt;=Inputs!$B$8,IF(Inputs!$B$12&gt;0,MAX(MIN(NORM.INV(RAND(),LOOKUP(W1772,Inputs!$J$6:$J$9,Inputs!$G$6:$G$9),LOOKUP(W1772,Inputs!$J$6:$J$9,Inputs!$H$6:$H$9)),Inputs!$B$12),-Inputs!$B$12),NORM.INV(RAND(),LOOKUP(W1772,Inputs!$J$6:$J$9,Inputs!$G$6:$G$9),LOOKUP(W1772,Inputs!$J$6:$J$9,Inputs!$H$6:$H$9))),0),"" )</f>
        <v/>
      </c>
      <c r="N1772" s="26">
        <f>IF($A1772&lt;=Inputs!$B$13,IF(9&lt;=Inputs!$B$8,IF(Inputs!$B$12&gt;0,MAX(MIN(NORM.INV(RAND(),LOOKUP(X1772,Inputs!$J$6:$J$9,Inputs!$G$6:$G$9),LOOKUP(X1772,Inputs!$J$6:$J$9,Inputs!$H$6:$H$9)),Inputs!$B$12),-Inputs!$B$12),NORM.INV(RAND(),LOOKUP(X1772,Inputs!$J$6:$J$9,Inputs!$G$6:$G$9),LOOKUP(X1772,Inputs!$J$6:$J$9,Inputs!$H$6:$H$9))),0),"" )</f>
        <v/>
      </c>
      <c r="O1772" s="26">
        <f>IF($A1772&lt;=Inputs!$B$13,IF(10&lt;=Inputs!$B$8,IF(Inputs!$B$12&gt;0,MAX(MIN(NORM.INV(RAND(),LOOKUP(Y1772,Inputs!$J$6:$J$9,Inputs!$G$6:$G$9),LOOKUP(Y1772,Inputs!$J$6:$J$9,Inputs!$H$6:$H$9)),Inputs!$B$12),-Inputs!$B$12),NORM.INV(RAND(),LOOKUP(Y1772,Inputs!$J$6:$J$9,Inputs!$G$6:$G$9),LOOKUP(Y1772,Inputs!$J$6:$J$9,Inputs!$H$6:$H$9))),0),"" )</f>
        <v/>
      </c>
      <c r="P1772" s="31">
        <f>IF($A1772&lt;=Inputs!$B$13,RAND(),"")</f>
        <v/>
      </c>
      <c r="Q1772" s="31">
        <f>IF($A1772&lt;=Inputs!$B$13,RAND(),"")</f>
        <v/>
      </c>
      <c r="R1772" s="31">
        <f>IF($A1772&lt;=Inputs!$B$13,RAND(),"")</f>
        <v/>
      </c>
      <c r="S1772" s="31">
        <f>IF($A1772&lt;=Inputs!$B$13,RAND(),"")</f>
        <v/>
      </c>
      <c r="T1772" s="31">
        <f>IF($A1772&lt;=Inputs!$B$13,RAND(),"")</f>
        <v/>
      </c>
      <c r="U1772" s="31">
        <f>IF($A1772&lt;=Inputs!$B$13,RAND(),"")</f>
        <v/>
      </c>
      <c r="V1772" s="31">
        <f>IF($A1772&lt;=Inputs!$B$13,RAND(),"")</f>
        <v/>
      </c>
      <c r="W1772" s="31">
        <f>IF($A1772&lt;=Inputs!$B$13,RAND(),"")</f>
        <v/>
      </c>
      <c r="X1772" s="31">
        <f>IF($A1772&lt;=Inputs!$B$13,RAND(),"")</f>
        <v/>
      </c>
      <c r="Y1772" s="31">
        <f>IF($A1772&lt;=Inputs!$B$13,RAND(),"")</f>
        <v/>
      </c>
    </row>
    <row r="1773">
      <c r="A1773" t="n">
        <v>1768</v>
      </c>
      <c r="B1773" s="26">
        <f>IF($A1773&lt;=Inputs!$B$13,IF(Inputs!$B$8&gt;0,SUM(F1773:O1773)/Inputs!$B$8,0),"")</f>
        <v/>
      </c>
      <c r="C1773" s="27">
        <f>IF($A1773&lt;=Inputs!$B$13,B1773/100,"")</f>
        <v/>
      </c>
      <c r="D1773" s="28">
        <f>IF($A1773&lt;=Inputs!$B$13,C1773*Inputs!$B$7,"")</f>
        <v/>
      </c>
      <c r="E1773" s="29">
        <f>IF($A1773&lt;=Inputs!$B$13,IF(D1773&gt;0,1,0),"")</f>
        <v/>
      </c>
      <c r="F1773" s="26">
        <f>IF($A1773&lt;=Inputs!$B$13,IF(1&lt;=Inputs!$B$8,IF(Inputs!$B$12&gt;0,MAX(MIN(NORM.INV(RAND(),LOOKUP(P1773,Inputs!$J$6:$J$9,Inputs!$G$6:$G$9),LOOKUP(P1773,Inputs!$J$6:$J$9,Inputs!$H$6:$H$9)),Inputs!$B$12),-Inputs!$B$12),NORM.INV(RAND(),LOOKUP(P1773,Inputs!$J$6:$J$9,Inputs!$G$6:$G$9),LOOKUP(P1773,Inputs!$J$6:$J$9,Inputs!$H$6:$H$9))),0),"" )</f>
        <v/>
      </c>
      <c r="G1773" s="26">
        <f>IF($A1773&lt;=Inputs!$B$13,IF(2&lt;=Inputs!$B$8,IF(Inputs!$B$12&gt;0,MAX(MIN(NORM.INV(RAND(),LOOKUP(Q1773,Inputs!$J$6:$J$9,Inputs!$G$6:$G$9),LOOKUP(Q1773,Inputs!$J$6:$J$9,Inputs!$H$6:$H$9)),Inputs!$B$12),-Inputs!$B$12),NORM.INV(RAND(),LOOKUP(Q1773,Inputs!$J$6:$J$9,Inputs!$G$6:$G$9),LOOKUP(Q1773,Inputs!$J$6:$J$9,Inputs!$H$6:$H$9))),0),"" )</f>
        <v/>
      </c>
      <c r="H1773" s="26">
        <f>IF($A1773&lt;=Inputs!$B$13,IF(3&lt;=Inputs!$B$8,IF(Inputs!$B$12&gt;0,MAX(MIN(NORM.INV(RAND(),LOOKUP(R1773,Inputs!$J$6:$J$9,Inputs!$G$6:$G$9),LOOKUP(R1773,Inputs!$J$6:$J$9,Inputs!$H$6:$H$9)),Inputs!$B$12),-Inputs!$B$12),NORM.INV(RAND(),LOOKUP(R1773,Inputs!$J$6:$J$9,Inputs!$G$6:$G$9),LOOKUP(R1773,Inputs!$J$6:$J$9,Inputs!$H$6:$H$9))),0),"" )</f>
        <v/>
      </c>
      <c r="I1773" s="26">
        <f>IF($A1773&lt;=Inputs!$B$13,IF(4&lt;=Inputs!$B$8,IF(Inputs!$B$12&gt;0,MAX(MIN(NORM.INV(RAND(),LOOKUP(S1773,Inputs!$J$6:$J$9,Inputs!$G$6:$G$9),LOOKUP(S1773,Inputs!$J$6:$J$9,Inputs!$H$6:$H$9)),Inputs!$B$12),-Inputs!$B$12),NORM.INV(RAND(),LOOKUP(S1773,Inputs!$J$6:$J$9,Inputs!$G$6:$G$9),LOOKUP(S1773,Inputs!$J$6:$J$9,Inputs!$H$6:$H$9))),0),"" )</f>
        <v/>
      </c>
      <c r="J1773" s="26">
        <f>IF($A1773&lt;=Inputs!$B$13,IF(5&lt;=Inputs!$B$8,IF(Inputs!$B$12&gt;0,MAX(MIN(NORM.INV(RAND(),LOOKUP(T1773,Inputs!$J$6:$J$9,Inputs!$G$6:$G$9),LOOKUP(T1773,Inputs!$J$6:$J$9,Inputs!$H$6:$H$9)),Inputs!$B$12),-Inputs!$B$12),NORM.INV(RAND(),LOOKUP(T1773,Inputs!$J$6:$J$9,Inputs!$G$6:$G$9),LOOKUP(T1773,Inputs!$J$6:$J$9,Inputs!$H$6:$H$9))),0),"" )</f>
        <v/>
      </c>
      <c r="K1773" s="26">
        <f>IF($A1773&lt;=Inputs!$B$13,IF(6&lt;=Inputs!$B$8,IF(Inputs!$B$12&gt;0,MAX(MIN(NORM.INV(RAND(),LOOKUP(U1773,Inputs!$J$6:$J$9,Inputs!$G$6:$G$9),LOOKUP(U1773,Inputs!$J$6:$J$9,Inputs!$H$6:$H$9)),Inputs!$B$12),-Inputs!$B$12),NORM.INV(RAND(),LOOKUP(U1773,Inputs!$J$6:$J$9,Inputs!$G$6:$G$9),LOOKUP(U1773,Inputs!$J$6:$J$9,Inputs!$H$6:$H$9))),0),"" )</f>
        <v/>
      </c>
      <c r="L1773" s="26">
        <f>IF($A1773&lt;=Inputs!$B$13,IF(7&lt;=Inputs!$B$8,IF(Inputs!$B$12&gt;0,MAX(MIN(NORM.INV(RAND(),LOOKUP(V1773,Inputs!$J$6:$J$9,Inputs!$G$6:$G$9),LOOKUP(V1773,Inputs!$J$6:$J$9,Inputs!$H$6:$H$9)),Inputs!$B$12),-Inputs!$B$12),NORM.INV(RAND(),LOOKUP(V1773,Inputs!$J$6:$J$9,Inputs!$G$6:$G$9),LOOKUP(V1773,Inputs!$J$6:$J$9,Inputs!$H$6:$H$9))),0),"" )</f>
        <v/>
      </c>
      <c r="M1773" s="26">
        <f>IF($A1773&lt;=Inputs!$B$13,IF(8&lt;=Inputs!$B$8,IF(Inputs!$B$12&gt;0,MAX(MIN(NORM.INV(RAND(),LOOKUP(W1773,Inputs!$J$6:$J$9,Inputs!$G$6:$G$9),LOOKUP(W1773,Inputs!$J$6:$J$9,Inputs!$H$6:$H$9)),Inputs!$B$12),-Inputs!$B$12),NORM.INV(RAND(),LOOKUP(W1773,Inputs!$J$6:$J$9,Inputs!$G$6:$G$9),LOOKUP(W1773,Inputs!$J$6:$J$9,Inputs!$H$6:$H$9))),0),"" )</f>
        <v/>
      </c>
      <c r="N1773" s="26">
        <f>IF($A1773&lt;=Inputs!$B$13,IF(9&lt;=Inputs!$B$8,IF(Inputs!$B$12&gt;0,MAX(MIN(NORM.INV(RAND(),LOOKUP(X1773,Inputs!$J$6:$J$9,Inputs!$G$6:$G$9),LOOKUP(X1773,Inputs!$J$6:$J$9,Inputs!$H$6:$H$9)),Inputs!$B$12),-Inputs!$B$12),NORM.INV(RAND(),LOOKUP(X1773,Inputs!$J$6:$J$9,Inputs!$G$6:$G$9),LOOKUP(X1773,Inputs!$J$6:$J$9,Inputs!$H$6:$H$9))),0),"" )</f>
        <v/>
      </c>
      <c r="O1773" s="26">
        <f>IF($A1773&lt;=Inputs!$B$13,IF(10&lt;=Inputs!$B$8,IF(Inputs!$B$12&gt;0,MAX(MIN(NORM.INV(RAND(),LOOKUP(Y1773,Inputs!$J$6:$J$9,Inputs!$G$6:$G$9),LOOKUP(Y1773,Inputs!$J$6:$J$9,Inputs!$H$6:$H$9)),Inputs!$B$12),-Inputs!$B$12),NORM.INV(RAND(),LOOKUP(Y1773,Inputs!$J$6:$J$9,Inputs!$G$6:$G$9),LOOKUP(Y1773,Inputs!$J$6:$J$9,Inputs!$H$6:$H$9))),0),"" )</f>
        <v/>
      </c>
      <c r="P1773" s="31">
        <f>IF($A1773&lt;=Inputs!$B$13,RAND(),"")</f>
        <v/>
      </c>
      <c r="Q1773" s="31">
        <f>IF($A1773&lt;=Inputs!$B$13,RAND(),"")</f>
        <v/>
      </c>
      <c r="R1773" s="31">
        <f>IF($A1773&lt;=Inputs!$B$13,RAND(),"")</f>
        <v/>
      </c>
      <c r="S1773" s="31">
        <f>IF($A1773&lt;=Inputs!$B$13,RAND(),"")</f>
        <v/>
      </c>
      <c r="T1773" s="31">
        <f>IF($A1773&lt;=Inputs!$B$13,RAND(),"")</f>
        <v/>
      </c>
      <c r="U1773" s="31">
        <f>IF($A1773&lt;=Inputs!$B$13,RAND(),"")</f>
        <v/>
      </c>
      <c r="V1773" s="31">
        <f>IF($A1773&lt;=Inputs!$B$13,RAND(),"")</f>
        <v/>
      </c>
      <c r="W1773" s="31">
        <f>IF($A1773&lt;=Inputs!$B$13,RAND(),"")</f>
        <v/>
      </c>
      <c r="X1773" s="31">
        <f>IF($A1773&lt;=Inputs!$B$13,RAND(),"")</f>
        <v/>
      </c>
      <c r="Y1773" s="31">
        <f>IF($A1773&lt;=Inputs!$B$13,RAND(),"")</f>
        <v/>
      </c>
    </row>
    <row r="1774">
      <c r="A1774" t="n">
        <v>1769</v>
      </c>
      <c r="B1774" s="26">
        <f>IF($A1774&lt;=Inputs!$B$13,IF(Inputs!$B$8&gt;0,SUM(F1774:O1774)/Inputs!$B$8,0),"")</f>
        <v/>
      </c>
      <c r="C1774" s="27">
        <f>IF($A1774&lt;=Inputs!$B$13,B1774/100,"")</f>
        <v/>
      </c>
      <c r="D1774" s="28">
        <f>IF($A1774&lt;=Inputs!$B$13,C1774*Inputs!$B$7,"")</f>
        <v/>
      </c>
      <c r="E1774" s="29">
        <f>IF($A1774&lt;=Inputs!$B$13,IF(D1774&gt;0,1,0),"")</f>
        <v/>
      </c>
      <c r="F1774" s="26">
        <f>IF($A1774&lt;=Inputs!$B$13,IF(1&lt;=Inputs!$B$8,IF(Inputs!$B$12&gt;0,MAX(MIN(NORM.INV(RAND(),LOOKUP(P1774,Inputs!$J$6:$J$9,Inputs!$G$6:$G$9),LOOKUP(P1774,Inputs!$J$6:$J$9,Inputs!$H$6:$H$9)),Inputs!$B$12),-Inputs!$B$12),NORM.INV(RAND(),LOOKUP(P1774,Inputs!$J$6:$J$9,Inputs!$G$6:$G$9),LOOKUP(P1774,Inputs!$J$6:$J$9,Inputs!$H$6:$H$9))),0),"" )</f>
        <v/>
      </c>
      <c r="G1774" s="26">
        <f>IF($A1774&lt;=Inputs!$B$13,IF(2&lt;=Inputs!$B$8,IF(Inputs!$B$12&gt;0,MAX(MIN(NORM.INV(RAND(),LOOKUP(Q1774,Inputs!$J$6:$J$9,Inputs!$G$6:$G$9),LOOKUP(Q1774,Inputs!$J$6:$J$9,Inputs!$H$6:$H$9)),Inputs!$B$12),-Inputs!$B$12),NORM.INV(RAND(),LOOKUP(Q1774,Inputs!$J$6:$J$9,Inputs!$G$6:$G$9),LOOKUP(Q1774,Inputs!$J$6:$J$9,Inputs!$H$6:$H$9))),0),"" )</f>
        <v/>
      </c>
      <c r="H1774" s="26">
        <f>IF($A1774&lt;=Inputs!$B$13,IF(3&lt;=Inputs!$B$8,IF(Inputs!$B$12&gt;0,MAX(MIN(NORM.INV(RAND(),LOOKUP(R1774,Inputs!$J$6:$J$9,Inputs!$G$6:$G$9),LOOKUP(R1774,Inputs!$J$6:$J$9,Inputs!$H$6:$H$9)),Inputs!$B$12),-Inputs!$B$12),NORM.INV(RAND(),LOOKUP(R1774,Inputs!$J$6:$J$9,Inputs!$G$6:$G$9),LOOKUP(R1774,Inputs!$J$6:$J$9,Inputs!$H$6:$H$9))),0),"" )</f>
        <v/>
      </c>
      <c r="I1774" s="26">
        <f>IF($A1774&lt;=Inputs!$B$13,IF(4&lt;=Inputs!$B$8,IF(Inputs!$B$12&gt;0,MAX(MIN(NORM.INV(RAND(),LOOKUP(S1774,Inputs!$J$6:$J$9,Inputs!$G$6:$G$9),LOOKUP(S1774,Inputs!$J$6:$J$9,Inputs!$H$6:$H$9)),Inputs!$B$12),-Inputs!$B$12),NORM.INV(RAND(),LOOKUP(S1774,Inputs!$J$6:$J$9,Inputs!$G$6:$G$9),LOOKUP(S1774,Inputs!$J$6:$J$9,Inputs!$H$6:$H$9))),0),"" )</f>
        <v/>
      </c>
      <c r="J1774" s="26">
        <f>IF($A1774&lt;=Inputs!$B$13,IF(5&lt;=Inputs!$B$8,IF(Inputs!$B$12&gt;0,MAX(MIN(NORM.INV(RAND(),LOOKUP(T1774,Inputs!$J$6:$J$9,Inputs!$G$6:$G$9),LOOKUP(T1774,Inputs!$J$6:$J$9,Inputs!$H$6:$H$9)),Inputs!$B$12),-Inputs!$B$12),NORM.INV(RAND(),LOOKUP(T1774,Inputs!$J$6:$J$9,Inputs!$G$6:$G$9),LOOKUP(T1774,Inputs!$J$6:$J$9,Inputs!$H$6:$H$9))),0),"" )</f>
        <v/>
      </c>
      <c r="K1774" s="26">
        <f>IF($A1774&lt;=Inputs!$B$13,IF(6&lt;=Inputs!$B$8,IF(Inputs!$B$12&gt;0,MAX(MIN(NORM.INV(RAND(),LOOKUP(U1774,Inputs!$J$6:$J$9,Inputs!$G$6:$G$9),LOOKUP(U1774,Inputs!$J$6:$J$9,Inputs!$H$6:$H$9)),Inputs!$B$12),-Inputs!$B$12),NORM.INV(RAND(),LOOKUP(U1774,Inputs!$J$6:$J$9,Inputs!$G$6:$G$9),LOOKUP(U1774,Inputs!$J$6:$J$9,Inputs!$H$6:$H$9))),0),"" )</f>
        <v/>
      </c>
      <c r="L1774" s="26">
        <f>IF($A1774&lt;=Inputs!$B$13,IF(7&lt;=Inputs!$B$8,IF(Inputs!$B$12&gt;0,MAX(MIN(NORM.INV(RAND(),LOOKUP(V1774,Inputs!$J$6:$J$9,Inputs!$G$6:$G$9),LOOKUP(V1774,Inputs!$J$6:$J$9,Inputs!$H$6:$H$9)),Inputs!$B$12),-Inputs!$B$12),NORM.INV(RAND(),LOOKUP(V1774,Inputs!$J$6:$J$9,Inputs!$G$6:$G$9),LOOKUP(V1774,Inputs!$J$6:$J$9,Inputs!$H$6:$H$9))),0),"" )</f>
        <v/>
      </c>
      <c r="M1774" s="26">
        <f>IF($A1774&lt;=Inputs!$B$13,IF(8&lt;=Inputs!$B$8,IF(Inputs!$B$12&gt;0,MAX(MIN(NORM.INV(RAND(),LOOKUP(W1774,Inputs!$J$6:$J$9,Inputs!$G$6:$G$9),LOOKUP(W1774,Inputs!$J$6:$J$9,Inputs!$H$6:$H$9)),Inputs!$B$12),-Inputs!$B$12),NORM.INV(RAND(),LOOKUP(W1774,Inputs!$J$6:$J$9,Inputs!$G$6:$G$9),LOOKUP(W1774,Inputs!$J$6:$J$9,Inputs!$H$6:$H$9))),0),"" )</f>
        <v/>
      </c>
      <c r="N1774" s="26">
        <f>IF($A1774&lt;=Inputs!$B$13,IF(9&lt;=Inputs!$B$8,IF(Inputs!$B$12&gt;0,MAX(MIN(NORM.INV(RAND(),LOOKUP(X1774,Inputs!$J$6:$J$9,Inputs!$G$6:$G$9),LOOKUP(X1774,Inputs!$J$6:$J$9,Inputs!$H$6:$H$9)),Inputs!$B$12),-Inputs!$B$12),NORM.INV(RAND(),LOOKUP(X1774,Inputs!$J$6:$J$9,Inputs!$G$6:$G$9),LOOKUP(X1774,Inputs!$J$6:$J$9,Inputs!$H$6:$H$9))),0),"" )</f>
        <v/>
      </c>
      <c r="O1774" s="26">
        <f>IF($A1774&lt;=Inputs!$B$13,IF(10&lt;=Inputs!$B$8,IF(Inputs!$B$12&gt;0,MAX(MIN(NORM.INV(RAND(),LOOKUP(Y1774,Inputs!$J$6:$J$9,Inputs!$G$6:$G$9),LOOKUP(Y1774,Inputs!$J$6:$J$9,Inputs!$H$6:$H$9)),Inputs!$B$12),-Inputs!$B$12),NORM.INV(RAND(),LOOKUP(Y1774,Inputs!$J$6:$J$9,Inputs!$G$6:$G$9),LOOKUP(Y1774,Inputs!$J$6:$J$9,Inputs!$H$6:$H$9))),0),"" )</f>
        <v/>
      </c>
      <c r="P1774" s="31">
        <f>IF($A1774&lt;=Inputs!$B$13,RAND(),"")</f>
        <v/>
      </c>
      <c r="Q1774" s="31">
        <f>IF($A1774&lt;=Inputs!$B$13,RAND(),"")</f>
        <v/>
      </c>
      <c r="R1774" s="31">
        <f>IF($A1774&lt;=Inputs!$B$13,RAND(),"")</f>
        <v/>
      </c>
      <c r="S1774" s="31">
        <f>IF($A1774&lt;=Inputs!$B$13,RAND(),"")</f>
        <v/>
      </c>
      <c r="T1774" s="31">
        <f>IF($A1774&lt;=Inputs!$B$13,RAND(),"")</f>
        <v/>
      </c>
      <c r="U1774" s="31">
        <f>IF($A1774&lt;=Inputs!$B$13,RAND(),"")</f>
        <v/>
      </c>
      <c r="V1774" s="31">
        <f>IF($A1774&lt;=Inputs!$B$13,RAND(),"")</f>
        <v/>
      </c>
      <c r="W1774" s="31">
        <f>IF($A1774&lt;=Inputs!$B$13,RAND(),"")</f>
        <v/>
      </c>
      <c r="X1774" s="31">
        <f>IF($A1774&lt;=Inputs!$B$13,RAND(),"")</f>
        <v/>
      </c>
      <c r="Y1774" s="31">
        <f>IF($A1774&lt;=Inputs!$B$13,RAND(),"")</f>
        <v/>
      </c>
    </row>
    <row r="1775">
      <c r="A1775" t="n">
        <v>1770</v>
      </c>
      <c r="B1775" s="26">
        <f>IF($A1775&lt;=Inputs!$B$13,IF(Inputs!$B$8&gt;0,SUM(F1775:O1775)/Inputs!$B$8,0),"")</f>
        <v/>
      </c>
      <c r="C1775" s="27">
        <f>IF($A1775&lt;=Inputs!$B$13,B1775/100,"")</f>
        <v/>
      </c>
      <c r="D1775" s="28">
        <f>IF($A1775&lt;=Inputs!$B$13,C1775*Inputs!$B$7,"")</f>
        <v/>
      </c>
      <c r="E1775" s="29">
        <f>IF($A1775&lt;=Inputs!$B$13,IF(D1775&gt;0,1,0),"")</f>
        <v/>
      </c>
      <c r="F1775" s="26">
        <f>IF($A1775&lt;=Inputs!$B$13,IF(1&lt;=Inputs!$B$8,IF(Inputs!$B$12&gt;0,MAX(MIN(NORM.INV(RAND(),LOOKUP(P1775,Inputs!$J$6:$J$9,Inputs!$G$6:$G$9),LOOKUP(P1775,Inputs!$J$6:$J$9,Inputs!$H$6:$H$9)),Inputs!$B$12),-Inputs!$B$12),NORM.INV(RAND(),LOOKUP(P1775,Inputs!$J$6:$J$9,Inputs!$G$6:$G$9),LOOKUP(P1775,Inputs!$J$6:$J$9,Inputs!$H$6:$H$9))),0),"" )</f>
        <v/>
      </c>
      <c r="G1775" s="26">
        <f>IF($A1775&lt;=Inputs!$B$13,IF(2&lt;=Inputs!$B$8,IF(Inputs!$B$12&gt;0,MAX(MIN(NORM.INV(RAND(),LOOKUP(Q1775,Inputs!$J$6:$J$9,Inputs!$G$6:$G$9),LOOKUP(Q1775,Inputs!$J$6:$J$9,Inputs!$H$6:$H$9)),Inputs!$B$12),-Inputs!$B$12),NORM.INV(RAND(),LOOKUP(Q1775,Inputs!$J$6:$J$9,Inputs!$G$6:$G$9),LOOKUP(Q1775,Inputs!$J$6:$J$9,Inputs!$H$6:$H$9))),0),"" )</f>
        <v/>
      </c>
      <c r="H1775" s="26">
        <f>IF($A1775&lt;=Inputs!$B$13,IF(3&lt;=Inputs!$B$8,IF(Inputs!$B$12&gt;0,MAX(MIN(NORM.INV(RAND(),LOOKUP(R1775,Inputs!$J$6:$J$9,Inputs!$G$6:$G$9),LOOKUP(R1775,Inputs!$J$6:$J$9,Inputs!$H$6:$H$9)),Inputs!$B$12),-Inputs!$B$12),NORM.INV(RAND(),LOOKUP(R1775,Inputs!$J$6:$J$9,Inputs!$G$6:$G$9),LOOKUP(R1775,Inputs!$J$6:$J$9,Inputs!$H$6:$H$9))),0),"" )</f>
        <v/>
      </c>
      <c r="I1775" s="26">
        <f>IF($A1775&lt;=Inputs!$B$13,IF(4&lt;=Inputs!$B$8,IF(Inputs!$B$12&gt;0,MAX(MIN(NORM.INV(RAND(),LOOKUP(S1775,Inputs!$J$6:$J$9,Inputs!$G$6:$G$9),LOOKUP(S1775,Inputs!$J$6:$J$9,Inputs!$H$6:$H$9)),Inputs!$B$12),-Inputs!$B$12),NORM.INV(RAND(),LOOKUP(S1775,Inputs!$J$6:$J$9,Inputs!$G$6:$G$9),LOOKUP(S1775,Inputs!$J$6:$J$9,Inputs!$H$6:$H$9))),0),"" )</f>
        <v/>
      </c>
      <c r="J1775" s="26">
        <f>IF($A1775&lt;=Inputs!$B$13,IF(5&lt;=Inputs!$B$8,IF(Inputs!$B$12&gt;0,MAX(MIN(NORM.INV(RAND(),LOOKUP(T1775,Inputs!$J$6:$J$9,Inputs!$G$6:$G$9),LOOKUP(T1775,Inputs!$J$6:$J$9,Inputs!$H$6:$H$9)),Inputs!$B$12),-Inputs!$B$12),NORM.INV(RAND(),LOOKUP(T1775,Inputs!$J$6:$J$9,Inputs!$G$6:$G$9),LOOKUP(T1775,Inputs!$J$6:$J$9,Inputs!$H$6:$H$9))),0),"" )</f>
        <v/>
      </c>
      <c r="K1775" s="26">
        <f>IF($A1775&lt;=Inputs!$B$13,IF(6&lt;=Inputs!$B$8,IF(Inputs!$B$12&gt;0,MAX(MIN(NORM.INV(RAND(),LOOKUP(U1775,Inputs!$J$6:$J$9,Inputs!$G$6:$G$9),LOOKUP(U1775,Inputs!$J$6:$J$9,Inputs!$H$6:$H$9)),Inputs!$B$12),-Inputs!$B$12),NORM.INV(RAND(),LOOKUP(U1775,Inputs!$J$6:$J$9,Inputs!$G$6:$G$9),LOOKUP(U1775,Inputs!$J$6:$J$9,Inputs!$H$6:$H$9))),0),"" )</f>
        <v/>
      </c>
      <c r="L1775" s="26">
        <f>IF($A1775&lt;=Inputs!$B$13,IF(7&lt;=Inputs!$B$8,IF(Inputs!$B$12&gt;0,MAX(MIN(NORM.INV(RAND(),LOOKUP(V1775,Inputs!$J$6:$J$9,Inputs!$G$6:$G$9),LOOKUP(V1775,Inputs!$J$6:$J$9,Inputs!$H$6:$H$9)),Inputs!$B$12),-Inputs!$B$12),NORM.INV(RAND(),LOOKUP(V1775,Inputs!$J$6:$J$9,Inputs!$G$6:$G$9),LOOKUP(V1775,Inputs!$J$6:$J$9,Inputs!$H$6:$H$9))),0),"" )</f>
        <v/>
      </c>
      <c r="M1775" s="26">
        <f>IF($A1775&lt;=Inputs!$B$13,IF(8&lt;=Inputs!$B$8,IF(Inputs!$B$12&gt;0,MAX(MIN(NORM.INV(RAND(),LOOKUP(W1775,Inputs!$J$6:$J$9,Inputs!$G$6:$G$9),LOOKUP(W1775,Inputs!$J$6:$J$9,Inputs!$H$6:$H$9)),Inputs!$B$12),-Inputs!$B$12),NORM.INV(RAND(),LOOKUP(W1775,Inputs!$J$6:$J$9,Inputs!$G$6:$G$9),LOOKUP(W1775,Inputs!$J$6:$J$9,Inputs!$H$6:$H$9))),0),"" )</f>
        <v/>
      </c>
      <c r="N1775" s="26">
        <f>IF($A1775&lt;=Inputs!$B$13,IF(9&lt;=Inputs!$B$8,IF(Inputs!$B$12&gt;0,MAX(MIN(NORM.INV(RAND(),LOOKUP(X1775,Inputs!$J$6:$J$9,Inputs!$G$6:$G$9),LOOKUP(X1775,Inputs!$J$6:$J$9,Inputs!$H$6:$H$9)),Inputs!$B$12),-Inputs!$B$12),NORM.INV(RAND(),LOOKUP(X1775,Inputs!$J$6:$J$9,Inputs!$G$6:$G$9),LOOKUP(X1775,Inputs!$J$6:$J$9,Inputs!$H$6:$H$9))),0),"" )</f>
        <v/>
      </c>
      <c r="O1775" s="26">
        <f>IF($A1775&lt;=Inputs!$B$13,IF(10&lt;=Inputs!$B$8,IF(Inputs!$B$12&gt;0,MAX(MIN(NORM.INV(RAND(),LOOKUP(Y1775,Inputs!$J$6:$J$9,Inputs!$G$6:$G$9),LOOKUP(Y1775,Inputs!$J$6:$J$9,Inputs!$H$6:$H$9)),Inputs!$B$12),-Inputs!$B$12),NORM.INV(RAND(),LOOKUP(Y1775,Inputs!$J$6:$J$9,Inputs!$G$6:$G$9),LOOKUP(Y1775,Inputs!$J$6:$J$9,Inputs!$H$6:$H$9))),0),"" )</f>
        <v/>
      </c>
      <c r="P1775" s="31">
        <f>IF($A1775&lt;=Inputs!$B$13,RAND(),"")</f>
        <v/>
      </c>
      <c r="Q1775" s="31">
        <f>IF($A1775&lt;=Inputs!$B$13,RAND(),"")</f>
        <v/>
      </c>
      <c r="R1775" s="31">
        <f>IF($A1775&lt;=Inputs!$B$13,RAND(),"")</f>
        <v/>
      </c>
      <c r="S1775" s="31">
        <f>IF($A1775&lt;=Inputs!$B$13,RAND(),"")</f>
        <v/>
      </c>
      <c r="T1775" s="31">
        <f>IF($A1775&lt;=Inputs!$B$13,RAND(),"")</f>
        <v/>
      </c>
      <c r="U1775" s="31">
        <f>IF($A1775&lt;=Inputs!$B$13,RAND(),"")</f>
        <v/>
      </c>
      <c r="V1775" s="31">
        <f>IF($A1775&lt;=Inputs!$B$13,RAND(),"")</f>
        <v/>
      </c>
      <c r="W1775" s="31">
        <f>IF($A1775&lt;=Inputs!$B$13,RAND(),"")</f>
        <v/>
      </c>
      <c r="X1775" s="31">
        <f>IF($A1775&lt;=Inputs!$B$13,RAND(),"")</f>
        <v/>
      </c>
      <c r="Y1775" s="31">
        <f>IF($A1775&lt;=Inputs!$B$13,RAND(),"")</f>
        <v/>
      </c>
    </row>
    <row r="1776">
      <c r="A1776" t="n">
        <v>1771</v>
      </c>
      <c r="B1776" s="26">
        <f>IF($A1776&lt;=Inputs!$B$13,IF(Inputs!$B$8&gt;0,SUM(F1776:O1776)/Inputs!$B$8,0),"")</f>
        <v/>
      </c>
      <c r="C1776" s="27">
        <f>IF($A1776&lt;=Inputs!$B$13,B1776/100,"")</f>
        <v/>
      </c>
      <c r="D1776" s="28">
        <f>IF($A1776&lt;=Inputs!$B$13,C1776*Inputs!$B$7,"")</f>
        <v/>
      </c>
      <c r="E1776" s="29">
        <f>IF($A1776&lt;=Inputs!$B$13,IF(D1776&gt;0,1,0),"")</f>
        <v/>
      </c>
      <c r="F1776" s="26">
        <f>IF($A1776&lt;=Inputs!$B$13,IF(1&lt;=Inputs!$B$8,IF(Inputs!$B$12&gt;0,MAX(MIN(NORM.INV(RAND(),LOOKUP(P1776,Inputs!$J$6:$J$9,Inputs!$G$6:$G$9),LOOKUP(P1776,Inputs!$J$6:$J$9,Inputs!$H$6:$H$9)),Inputs!$B$12),-Inputs!$B$12),NORM.INV(RAND(),LOOKUP(P1776,Inputs!$J$6:$J$9,Inputs!$G$6:$G$9),LOOKUP(P1776,Inputs!$J$6:$J$9,Inputs!$H$6:$H$9))),0),"" )</f>
        <v/>
      </c>
      <c r="G1776" s="26">
        <f>IF($A1776&lt;=Inputs!$B$13,IF(2&lt;=Inputs!$B$8,IF(Inputs!$B$12&gt;0,MAX(MIN(NORM.INV(RAND(),LOOKUP(Q1776,Inputs!$J$6:$J$9,Inputs!$G$6:$G$9),LOOKUP(Q1776,Inputs!$J$6:$J$9,Inputs!$H$6:$H$9)),Inputs!$B$12),-Inputs!$B$12),NORM.INV(RAND(),LOOKUP(Q1776,Inputs!$J$6:$J$9,Inputs!$G$6:$G$9),LOOKUP(Q1776,Inputs!$J$6:$J$9,Inputs!$H$6:$H$9))),0),"" )</f>
        <v/>
      </c>
      <c r="H1776" s="26">
        <f>IF($A1776&lt;=Inputs!$B$13,IF(3&lt;=Inputs!$B$8,IF(Inputs!$B$12&gt;0,MAX(MIN(NORM.INV(RAND(),LOOKUP(R1776,Inputs!$J$6:$J$9,Inputs!$G$6:$G$9),LOOKUP(R1776,Inputs!$J$6:$J$9,Inputs!$H$6:$H$9)),Inputs!$B$12),-Inputs!$B$12),NORM.INV(RAND(),LOOKUP(R1776,Inputs!$J$6:$J$9,Inputs!$G$6:$G$9),LOOKUP(R1776,Inputs!$J$6:$J$9,Inputs!$H$6:$H$9))),0),"" )</f>
        <v/>
      </c>
      <c r="I1776" s="26">
        <f>IF($A1776&lt;=Inputs!$B$13,IF(4&lt;=Inputs!$B$8,IF(Inputs!$B$12&gt;0,MAX(MIN(NORM.INV(RAND(),LOOKUP(S1776,Inputs!$J$6:$J$9,Inputs!$G$6:$G$9),LOOKUP(S1776,Inputs!$J$6:$J$9,Inputs!$H$6:$H$9)),Inputs!$B$12),-Inputs!$B$12),NORM.INV(RAND(),LOOKUP(S1776,Inputs!$J$6:$J$9,Inputs!$G$6:$G$9),LOOKUP(S1776,Inputs!$J$6:$J$9,Inputs!$H$6:$H$9))),0),"" )</f>
        <v/>
      </c>
      <c r="J1776" s="26">
        <f>IF($A1776&lt;=Inputs!$B$13,IF(5&lt;=Inputs!$B$8,IF(Inputs!$B$12&gt;0,MAX(MIN(NORM.INV(RAND(),LOOKUP(T1776,Inputs!$J$6:$J$9,Inputs!$G$6:$G$9),LOOKUP(T1776,Inputs!$J$6:$J$9,Inputs!$H$6:$H$9)),Inputs!$B$12),-Inputs!$B$12),NORM.INV(RAND(),LOOKUP(T1776,Inputs!$J$6:$J$9,Inputs!$G$6:$G$9),LOOKUP(T1776,Inputs!$J$6:$J$9,Inputs!$H$6:$H$9))),0),"" )</f>
        <v/>
      </c>
      <c r="K1776" s="26">
        <f>IF($A1776&lt;=Inputs!$B$13,IF(6&lt;=Inputs!$B$8,IF(Inputs!$B$12&gt;0,MAX(MIN(NORM.INV(RAND(),LOOKUP(U1776,Inputs!$J$6:$J$9,Inputs!$G$6:$G$9),LOOKUP(U1776,Inputs!$J$6:$J$9,Inputs!$H$6:$H$9)),Inputs!$B$12),-Inputs!$B$12),NORM.INV(RAND(),LOOKUP(U1776,Inputs!$J$6:$J$9,Inputs!$G$6:$G$9),LOOKUP(U1776,Inputs!$J$6:$J$9,Inputs!$H$6:$H$9))),0),"" )</f>
        <v/>
      </c>
      <c r="L1776" s="26">
        <f>IF($A1776&lt;=Inputs!$B$13,IF(7&lt;=Inputs!$B$8,IF(Inputs!$B$12&gt;0,MAX(MIN(NORM.INV(RAND(),LOOKUP(V1776,Inputs!$J$6:$J$9,Inputs!$G$6:$G$9),LOOKUP(V1776,Inputs!$J$6:$J$9,Inputs!$H$6:$H$9)),Inputs!$B$12),-Inputs!$B$12),NORM.INV(RAND(),LOOKUP(V1776,Inputs!$J$6:$J$9,Inputs!$G$6:$G$9),LOOKUP(V1776,Inputs!$J$6:$J$9,Inputs!$H$6:$H$9))),0),"" )</f>
        <v/>
      </c>
      <c r="M1776" s="26">
        <f>IF($A1776&lt;=Inputs!$B$13,IF(8&lt;=Inputs!$B$8,IF(Inputs!$B$12&gt;0,MAX(MIN(NORM.INV(RAND(),LOOKUP(W1776,Inputs!$J$6:$J$9,Inputs!$G$6:$G$9),LOOKUP(W1776,Inputs!$J$6:$J$9,Inputs!$H$6:$H$9)),Inputs!$B$12),-Inputs!$B$12),NORM.INV(RAND(),LOOKUP(W1776,Inputs!$J$6:$J$9,Inputs!$G$6:$G$9),LOOKUP(W1776,Inputs!$J$6:$J$9,Inputs!$H$6:$H$9))),0),"" )</f>
        <v/>
      </c>
      <c r="N1776" s="26">
        <f>IF($A1776&lt;=Inputs!$B$13,IF(9&lt;=Inputs!$B$8,IF(Inputs!$B$12&gt;0,MAX(MIN(NORM.INV(RAND(),LOOKUP(X1776,Inputs!$J$6:$J$9,Inputs!$G$6:$G$9),LOOKUP(X1776,Inputs!$J$6:$J$9,Inputs!$H$6:$H$9)),Inputs!$B$12),-Inputs!$B$12),NORM.INV(RAND(),LOOKUP(X1776,Inputs!$J$6:$J$9,Inputs!$G$6:$G$9),LOOKUP(X1776,Inputs!$J$6:$J$9,Inputs!$H$6:$H$9))),0),"" )</f>
        <v/>
      </c>
      <c r="O1776" s="26">
        <f>IF($A1776&lt;=Inputs!$B$13,IF(10&lt;=Inputs!$B$8,IF(Inputs!$B$12&gt;0,MAX(MIN(NORM.INV(RAND(),LOOKUP(Y1776,Inputs!$J$6:$J$9,Inputs!$G$6:$G$9),LOOKUP(Y1776,Inputs!$J$6:$J$9,Inputs!$H$6:$H$9)),Inputs!$B$12),-Inputs!$B$12),NORM.INV(RAND(),LOOKUP(Y1776,Inputs!$J$6:$J$9,Inputs!$G$6:$G$9),LOOKUP(Y1776,Inputs!$J$6:$J$9,Inputs!$H$6:$H$9))),0),"" )</f>
        <v/>
      </c>
      <c r="P1776" s="31">
        <f>IF($A1776&lt;=Inputs!$B$13,RAND(),"")</f>
        <v/>
      </c>
      <c r="Q1776" s="31">
        <f>IF($A1776&lt;=Inputs!$B$13,RAND(),"")</f>
        <v/>
      </c>
      <c r="R1776" s="31">
        <f>IF($A1776&lt;=Inputs!$B$13,RAND(),"")</f>
        <v/>
      </c>
      <c r="S1776" s="31">
        <f>IF($A1776&lt;=Inputs!$B$13,RAND(),"")</f>
        <v/>
      </c>
      <c r="T1776" s="31">
        <f>IF($A1776&lt;=Inputs!$B$13,RAND(),"")</f>
        <v/>
      </c>
      <c r="U1776" s="31">
        <f>IF($A1776&lt;=Inputs!$B$13,RAND(),"")</f>
        <v/>
      </c>
      <c r="V1776" s="31">
        <f>IF($A1776&lt;=Inputs!$B$13,RAND(),"")</f>
        <v/>
      </c>
      <c r="W1776" s="31">
        <f>IF($A1776&lt;=Inputs!$B$13,RAND(),"")</f>
        <v/>
      </c>
      <c r="X1776" s="31">
        <f>IF($A1776&lt;=Inputs!$B$13,RAND(),"")</f>
        <v/>
      </c>
      <c r="Y1776" s="31">
        <f>IF($A1776&lt;=Inputs!$B$13,RAND(),"")</f>
        <v/>
      </c>
    </row>
    <row r="1777">
      <c r="A1777" t="n">
        <v>1772</v>
      </c>
      <c r="B1777" s="26">
        <f>IF($A1777&lt;=Inputs!$B$13,IF(Inputs!$B$8&gt;0,SUM(F1777:O1777)/Inputs!$B$8,0),"")</f>
        <v/>
      </c>
      <c r="C1777" s="27">
        <f>IF($A1777&lt;=Inputs!$B$13,B1777/100,"")</f>
        <v/>
      </c>
      <c r="D1777" s="28">
        <f>IF($A1777&lt;=Inputs!$B$13,C1777*Inputs!$B$7,"")</f>
        <v/>
      </c>
      <c r="E1777" s="29">
        <f>IF($A1777&lt;=Inputs!$B$13,IF(D1777&gt;0,1,0),"")</f>
        <v/>
      </c>
      <c r="F1777" s="26">
        <f>IF($A1777&lt;=Inputs!$B$13,IF(1&lt;=Inputs!$B$8,IF(Inputs!$B$12&gt;0,MAX(MIN(NORM.INV(RAND(),LOOKUP(P1777,Inputs!$J$6:$J$9,Inputs!$G$6:$G$9),LOOKUP(P1777,Inputs!$J$6:$J$9,Inputs!$H$6:$H$9)),Inputs!$B$12),-Inputs!$B$12),NORM.INV(RAND(),LOOKUP(P1777,Inputs!$J$6:$J$9,Inputs!$G$6:$G$9),LOOKUP(P1777,Inputs!$J$6:$J$9,Inputs!$H$6:$H$9))),0),"" )</f>
        <v/>
      </c>
      <c r="G1777" s="26">
        <f>IF($A1777&lt;=Inputs!$B$13,IF(2&lt;=Inputs!$B$8,IF(Inputs!$B$12&gt;0,MAX(MIN(NORM.INV(RAND(),LOOKUP(Q1777,Inputs!$J$6:$J$9,Inputs!$G$6:$G$9),LOOKUP(Q1777,Inputs!$J$6:$J$9,Inputs!$H$6:$H$9)),Inputs!$B$12),-Inputs!$B$12),NORM.INV(RAND(),LOOKUP(Q1777,Inputs!$J$6:$J$9,Inputs!$G$6:$G$9),LOOKUP(Q1777,Inputs!$J$6:$J$9,Inputs!$H$6:$H$9))),0),"" )</f>
        <v/>
      </c>
      <c r="H1777" s="26">
        <f>IF($A1777&lt;=Inputs!$B$13,IF(3&lt;=Inputs!$B$8,IF(Inputs!$B$12&gt;0,MAX(MIN(NORM.INV(RAND(),LOOKUP(R1777,Inputs!$J$6:$J$9,Inputs!$G$6:$G$9),LOOKUP(R1777,Inputs!$J$6:$J$9,Inputs!$H$6:$H$9)),Inputs!$B$12),-Inputs!$B$12),NORM.INV(RAND(),LOOKUP(R1777,Inputs!$J$6:$J$9,Inputs!$G$6:$G$9),LOOKUP(R1777,Inputs!$J$6:$J$9,Inputs!$H$6:$H$9))),0),"" )</f>
        <v/>
      </c>
      <c r="I1777" s="26">
        <f>IF($A1777&lt;=Inputs!$B$13,IF(4&lt;=Inputs!$B$8,IF(Inputs!$B$12&gt;0,MAX(MIN(NORM.INV(RAND(),LOOKUP(S1777,Inputs!$J$6:$J$9,Inputs!$G$6:$G$9),LOOKUP(S1777,Inputs!$J$6:$J$9,Inputs!$H$6:$H$9)),Inputs!$B$12),-Inputs!$B$12),NORM.INV(RAND(),LOOKUP(S1777,Inputs!$J$6:$J$9,Inputs!$G$6:$G$9),LOOKUP(S1777,Inputs!$J$6:$J$9,Inputs!$H$6:$H$9))),0),"" )</f>
        <v/>
      </c>
      <c r="J1777" s="26">
        <f>IF($A1777&lt;=Inputs!$B$13,IF(5&lt;=Inputs!$B$8,IF(Inputs!$B$12&gt;0,MAX(MIN(NORM.INV(RAND(),LOOKUP(T1777,Inputs!$J$6:$J$9,Inputs!$G$6:$G$9),LOOKUP(T1777,Inputs!$J$6:$J$9,Inputs!$H$6:$H$9)),Inputs!$B$12),-Inputs!$B$12),NORM.INV(RAND(),LOOKUP(T1777,Inputs!$J$6:$J$9,Inputs!$G$6:$G$9),LOOKUP(T1777,Inputs!$J$6:$J$9,Inputs!$H$6:$H$9))),0),"" )</f>
        <v/>
      </c>
      <c r="K1777" s="26">
        <f>IF($A1777&lt;=Inputs!$B$13,IF(6&lt;=Inputs!$B$8,IF(Inputs!$B$12&gt;0,MAX(MIN(NORM.INV(RAND(),LOOKUP(U1777,Inputs!$J$6:$J$9,Inputs!$G$6:$G$9),LOOKUP(U1777,Inputs!$J$6:$J$9,Inputs!$H$6:$H$9)),Inputs!$B$12),-Inputs!$B$12),NORM.INV(RAND(),LOOKUP(U1777,Inputs!$J$6:$J$9,Inputs!$G$6:$G$9),LOOKUP(U1777,Inputs!$J$6:$J$9,Inputs!$H$6:$H$9))),0),"" )</f>
        <v/>
      </c>
      <c r="L1777" s="26">
        <f>IF($A1777&lt;=Inputs!$B$13,IF(7&lt;=Inputs!$B$8,IF(Inputs!$B$12&gt;0,MAX(MIN(NORM.INV(RAND(),LOOKUP(V1777,Inputs!$J$6:$J$9,Inputs!$G$6:$G$9),LOOKUP(V1777,Inputs!$J$6:$J$9,Inputs!$H$6:$H$9)),Inputs!$B$12),-Inputs!$B$12),NORM.INV(RAND(),LOOKUP(V1777,Inputs!$J$6:$J$9,Inputs!$G$6:$G$9),LOOKUP(V1777,Inputs!$J$6:$J$9,Inputs!$H$6:$H$9))),0),"" )</f>
        <v/>
      </c>
      <c r="M1777" s="26">
        <f>IF($A1777&lt;=Inputs!$B$13,IF(8&lt;=Inputs!$B$8,IF(Inputs!$B$12&gt;0,MAX(MIN(NORM.INV(RAND(),LOOKUP(W1777,Inputs!$J$6:$J$9,Inputs!$G$6:$G$9),LOOKUP(W1777,Inputs!$J$6:$J$9,Inputs!$H$6:$H$9)),Inputs!$B$12),-Inputs!$B$12),NORM.INV(RAND(),LOOKUP(W1777,Inputs!$J$6:$J$9,Inputs!$G$6:$G$9),LOOKUP(W1777,Inputs!$J$6:$J$9,Inputs!$H$6:$H$9))),0),"" )</f>
        <v/>
      </c>
      <c r="N1777" s="26">
        <f>IF($A1777&lt;=Inputs!$B$13,IF(9&lt;=Inputs!$B$8,IF(Inputs!$B$12&gt;0,MAX(MIN(NORM.INV(RAND(),LOOKUP(X1777,Inputs!$J$6:$J$9,Inputs!$G$6:$G$9),LOOKUP(X1777,Inputs!$J$6:$J$9,Inputs!$H$6:$H$9)),Inputs!$B$12),-Inputs!$B$12),NORM.INV(RAND(),LOOKUP(X1777,Inputs!$J$6:$J$9,Inputs!$G$6:$G$9),LOOKUP(X1777,Inputs!$J$6:$J$9,Inputs!$H$6:$H$9))),0),"" )</f>
        <v/>
      </c>
      <c r="O1777" s="26">
        <f>IF($A1777&lt;=Inputs!$B$13,IF(10&lt;=Inputs!$B$8,IF(Inputs!$B$12&gt;0,MAX(MIN(NORM.INV(RAND(),LOOKUP(Y1777,Inputs!$J$6:$J$9,Inputs!$G$6:$G$9),LOOKUP(Y1777,Inputs!$J$6:$J$9,Inputs!$H$6:$H$9)),Inputs!$B$12),-Inputs!$B$12),NORM.INV(RAND(),LOOKUP(Y1777,Inputs!$J$6:$J$9,Inputs!$G$6:$G$9),LOOKUP(Y1777,Inputs!$J$6:$J$9,Inputs!$H$6:$H$9))),0),"" )</f>
        <v/>
      </c>
      <c r="P1777" s="31">
        <f>IF($A1777&lt;=Inputs!$B$13,RAND(),"")</f>
        <v/>
      </c>
      <c r="Q1777" s="31">
        <f>IF($A1777&lt;=Inputs!$B$13,RAND(),"")</f>
        <v/>
      </c>
      <c r="R1777" s="31">
        <f>IF($A1777&lt;=Inputs!$B$13,RAND(),"")</f>
        <v/>
      </c>
      <c r="S1777" s="31">
        <f>IF($A1777&lt;=Inputs!$B$13,RAND(),"")</f>
        <v/>
      </c>
      <c r="T1777" s="31">
        <f>IF($A1777&lt;=Inputs!$B$13,RAND(),"")</f>
        <v/>
      </c>
      <c r="U1777" s="31">
        <f>IF($A1777&lt;=Inputs!$B$13,RAND(),"")</f>
        <v/>
      </c>
      <c r="V1777" s="31">
        <f>IF($A1777&lt;=Inputs!$B$13,RAND(),"")</f>
        <v/>
      </c>
      <c r="W1777" s="31">
        <f>IF($A1777&lt;=Inputs!$B$13,RAND(),"")</f>
        <v/>
      </c>
      <c r="X1777" s="31">
        <f>IF($A1777&lt;=Inputs!$B$13,RAND(),"")</f>
        <v/>
      </c>
      <c r="Y1777" s="31">
        <f>IF($A1777&lt;=Inputs!$B$13,RAND(),"")</f>
        <v/>
      </c>
    </row>
    <row r="1778">
      <c r="A1778" t="n">
        <v>1773</v>
      </c>
      <c r="B1778" s="26">
        <f>IF($A1778&lt;=Inputs!$B$13,IF(Inputs!$B$8&gt;0,SUM(F1778:O1778)/Inputs!$B$8,0),"")</f>
        <v/>
      </c>
      <c r="C1778" s="27">
        <f>IF($A1778&lt;=Inputs!$B$13,B1778/100,"")</f>
        <v/>
      </c>
      <c r="D1778" s="28">
        <f>IF($A1778&lt;=Inputs!$B$13,C1778*Inputs!$B$7,"")</f>
        <v/>
      </c>
      <c r="E1778" s="29">
        <f>IF($A1778&lt;=Inputs!$B$13,IF(D1778&gt;0,1,0),"")</f>
        <v/>
      </c>
      <c r="F1778" s="26">
        <f>IF($A1778&lt;=Inputs!$B$13,IF(1&lt;=Inputs!$B$8,IF(Inputs!$B$12&gt;0,MAX(MIN(NORM.INV(RAND(),LOOKUP(P1778,Inputs!$J$6:$J$9,Inputs!$G$6:$G$9),LOOKUP(P1778,Inputs!$J$6:$J$9,Inputs!$H$6:$H$9)),Inputs!$B$12),-Inputs!$B$12),NORM.INV(RAND(),LOOKUP(P1778,Inputs!$J$6:$J$9,Inputs!$G$6:$G$9),LOOKUP(P1778,Inputs!$J$6:$J$9,Inputs!$H$6:$H$9))),0),"" )</f>
        <v/>
      </c>
      <c r="G1778" s="26">
        <f>IF($A1778&lt;=Inputs!$B$13,IF(2&lt;=Inputs!$B$8,IF(Inputs!$B$12&gt;0,MAX(MIN(NORM.INV(RAND(),LOOKUP(Q1778,Inputs!$J$6:$J$9,Inputs!$G$6:$G$9),LOOKUP(Q1778,Inputs!$J$6:$J$9,Inputs!$H$6:$H$9)),Inputs!$B$12),-Inputs!$B$12),NORM.INV(RAND(),LOOKUP(Q1778,Inputs!$J$6:$J$9,Inputs!$G$6:$G$9),LOOKUP(Q1778,Inputs!$J$6:$J$9,Inputs!$H$6:$H$9))),0),"" )</f>
        <v/>
      </c>
      <c r="H1778" s="26">
        <f>IF($A1778&lt;=Inputs!$B$13,IF(3&lt;=Inputs!$B$8,IF(Inputs!$B$12&gt;0,MAX(MIN(NORM.INV(RAND(),LOOKUP(R1778,Inputs!$J$6:$J$9,Inputs!$G$6:$G$9),LOOKUP(R1778,Inputs!$J$6:$J$9,Inputs!$H$6:$H$9)),Inputs!$B$12),-Inputs!$B$12),NORM.INV(RAND(),LOOKUP(R1778,Inputs!$J$6:$J$9,Inputs!$G$6:$G$9),LOOKUP(R1778,Inputs!$J$6:$J$9,Inputs!$H$6:$H$9))),0),"" )</f>
        <v/>
      </c>
      <c r="I1778" s="26">
        <f>IF($A1778&lt;=Inputs!$B$13,IF(4&lt;=Inputs!$B$8,IF(Inputs!$B$12&gt;0,MAX(MIN(NORM.INV(RAND(),LOOKUP(S1778,Inputs!$J$6:$J$9,Inputs!$G$6:$G$9),LOOKUP(S1778,Inputs!$J$6:$J$9,Inputs!$H$6:$H$9)),Inputs!$B$12),-Inputs!$B$12),NORM.INV(RAND(),LOOKUP(S1778,Inputs!$J$6:$J$9,Inputs!$G$6:$G$9),LOOKUP(S1778,Inputs!$J$6:$J$9,Inputs!$H$6:$H$9))),0),"" )</f>
        <v/>
      </c>
      <c r="J1778" s="26">
        <f>IF($A1778&lt;=Inputs!$B$13,IF(5&lt;=Inputs!$B$8,IF(Inputs!$B$12&gt;0,MAX(MIN(NORM.INV(RAND(),LOOKUP(T1778,Inputs!$J$6:$J$9,Inputs!$G$6:$G$9),LOOKUP(T1778,Inputs!$J$6:$J$9,Inputs!$H$6:$H$9)),Inputs!$B$12),-Inputs!$B$12),NORM.INV(RAND(),LOOKUP(T1778,Inputs!$J$6:$J$9,Inputs!$G$6:$G$9),LOOKUP(T1778,Inputs!$J$6:$J$9,Inputs!$H$6:$H$9))),0),"" )</f>
        <v/>
      </c>
      <c r="K1778" s="26">
        <f>IF($A1778&lt;=Inputs!$B$13,IF(6&lt;=Inputs!$B$8,IF(Inputs!$B$12&gt;0,MAX(MIN(NORM.INV(RAND(),LOOKUP(U1778,Inputs!$J$6:$J$9,Inputs!$G$6:$G$9),LOOKUP(U1778,Inputs!$J$6:$J$9,Inputs!$H$6:$H$9)),Inputs!$B$12),-Inputs!$B$12),NORM.INV(RAND(),LOOKUP(U1778,Inputs!$J$6:$J$9,Inputs!$G$6:$G$9),LOOKUP(U1778,Inputs!$J$6:$J$9,Inputs!$H$6:$H$9))),0),"" )</f>
        <v/>
      </c>
      <c r="L1778" s="26">
        <f>IF($A1778&lt;=Inputs!$B$13,IF(7&lt;=Inputs!$B$8,IF(Inputs!$B$12&gt;0,MAX(MIN(NORM.INV(RAND(),LOOKUP(V1778,Inputs!$J$6:$J$9,Inputs!$G$6:$G$9),LOOKUP(V1778,Inputs!$J$6:$J$9,Inputs!$H$6:$H$9)),Inputs!$B$12),-Inputs!$B$12),NORM.INV(RAND(),LOOKUP(V1778,Inputs!$J$6:$J$9,Inputs!$G$6:$G$9),LOOKUP(V1778,Inputs!$J$6:$J$9,Inputs!$H$6:$H$9))),0),"" )</f>
        <v/>
      </c>
      <c r="M1778" s="26">
        <f>IF($A1778&lt;=Inputs!$B$13,IF(8&lt;=Inputs!$B$8,IF(Inputs!$B$12&gt;0,MAX(MIN(NORM.INV(RAND(),LOOKUP(W1778,Inputs!$J$6:$J$9,Inputs!$G$6:$G$9),LOOKUP(W1778,Inputs!$J$6:$J$9,Inputs!$H$6:$H$9)),Inputs!$B$12),-Inputs!$B$12),NORM.INV(RAND(),LOOKUP(W1778,Inputs!$J$6:$J$9,Inputs!$G$6:$G$9),LOOKUP(W1778,Inputs!$J$6:$J$9,Inputs!$H$6:$H$9))),0),"" )</f>
        <v/>
      </c>
      <c r="N1778" s="26">
        <f>IF($A1778&lt;=Inputs!$B$13,IF(9&lt;=Inputs!$B$8,IF(Inputs!$B$12&gt;0,MAX(MIN(NORM.INV(RAND(),LOOKUP(X1778,Inputs!$J$6:$J$9,Inputs!$G$6:$G$9),LOOKUP(X1778,Inputs!$J$6:$J$9,Inputs!$H$6:$H$9)),Inputs!$B$12),-Inputs!$B$12),NORM.INV(RAND(),LOOKUP(X1778,Inputs!$J$6:$J$9,Inputs!$G$6:$G$9),LOOKUP(X1778,Inputs!$J$6:$J$9,Inputs!$H$6:$H$9))),0),"" )</f>
        <v/>
      </c>
      <c r="O1778" s="26">
        <f>IF($A1778&lt;=Inputs!$B$13,IF(10&lt;=Inputs!$B$8,IF(Inputs!$B$12&gt;0,MAX(MIN(NORM.INV(RAND(),LOOKUP(Y1778,Inputs!$J$6:$J$9,Inputs!$G$6:$G$9),LOOKUP(Y1778,Inputs!$J$6:$J$9,Inputs!$H$6:$H$9)),Inputs!$B$12),-Inputs!$B$12),NORM.INV(RAND(),LOOKUP(Y1778,Inputs!$J$6:$J$9,Inputs!$G$6:$G$9),LOOKUP(Y1778,Inputs!$J$6:$J$9,Inputs!$H$6:$H$9))),0),"" )</f>
        <v/>
      </c>
      <c r="P1778" s="31">
        <f>IF($A1778&lt;=Inputs!$B$13,RAND(),"")</f>
        <v/>
      </c>
      <c r="Q1778" s="31">
        <f>IF($A1778&lt;=Inputs!$B$13,RAND(),"")</f>
        <v/>
      </c>
      <c r="R1778" s="31">
        <f>IF($A1778&lt;=Inputs!$B$13,RAND(),"")</f>
        <v/>
      </c>
      <c r="S1778" s="31">
        <f>IF($A1778&lt;=Inputs!$B$13,RAND(),"")</f>
        <v/>
      </c>
      <c r="T1778" s="31">
        <f>IF($A1778&lt;=Inputs!$B$13,RAND(),"")</f>
        <v/>
      </c>
      <c r="U1778" s="31">
        <f>IF($A1778&lt;=Inputs!$B$13,RAND(),"")</f>
        <v/>
      </c>
      <c r="V1778" s="31">
        <f>IF($A1778&lt;=Inputs!$B$13,RAND(),"")</f>
        <v/>
      </c>
      <c r="W1778" s="31">
        <f>IF($A1778&lt;=Inputs!$B$13,RAND(),"")</f>
        <v/>
      </c>
      <c r="X1778" s="31">
        <f>IF($A1778&lt;=Inputs!$B$13,RAND(),"")</f>
        <v/>
      </c>
      <c r="Y1778" s="31">
        <f>IF($A1778&lt;=Inputs!$B$13,RAND(),"")</f>
        <v/>
      </c>
    </row>
    <row r="1779">
      <c r="A1779" t="n">
        <v>1774</v>
      </c>
      <c r="B1779" s="26">
        <f>IF($A1779&lt;=Inputs!$B$13,IF(Inputs!$B$8&gt;0,SUM(F1779:O1779)/Inputs!$B$8,0),"")</f>
        <v/>
      </c>
      <c r="C1779" s="27">
        <f>IF($A1779&lt;=Inputs!$B$13,B1779/100,"")</f>
        <v/>
      </c>
      <c r="D1779" s="28">
        <f>IF($A1779&lt;=Inputs!$B$13,C1779*Inputs!$B$7,"")</f>
        <v/>
      </c>
      <c r="E1779" s="29">
        <f>IF($A1779&lt;=Inputs!$B$13,IF(D1779&gt;0,1,0),"")</f>
        <v/>
      </c>
      <c r="F1779" s="26">
        <f>IF($A1779&lt;=Inputs!$B$13,IF(1&lt;=Inputs!$B$8,IF(Inputs!$B$12&gt;0,MAX(MIN(NORM.INV(RAND(),LOOKUP(P1779,Inputs!$J$6:$J$9,Inputs!$G$6:$G$9),LOOKUP(P1779,Inputs!$J$6:$J$9,Inputs!$H$6:$H$9)),Inputs!$B$12),-Inputs!$B$12),NORM.INV(RAND(),LOOKUP(P1779,Inputs!$J$6:$J$9,Inputs!$G$6:$G$9),LOOKUP(P1779,Inputs!$J$6:$J$9,Inputs!$H$6:$H$9))),0),"" )</f>
        <v/>
      </c>
      <c r="G1779" s="26">
        <f>IF($A1779&lt;=Inputs!$B$13,IF(2&lt;=Inputs!$B$8,IF(Inputs!$B$12&gt;0,MAX(MIN(NORM.INV(RAND(),LOOKUP(Q1779,Inputs!$J$6:$J$9,Inputs!$G$6:$G$9),LOOKUP(Q1779,Inputs!$J$6:$J$9,Inputs!$H$6:$H$9)),Inputs!$B$12),-Inputs!$B$12),NORM.INV(RAND(),LOOKUP(Q1779,Inputs!$J$6:$J$9,Inputs!$G$6:$G$9),LOOKUP(Q1779,Inputs!$J$6:$J$9,Inputs!$H$6:$H$9))),0),"" )</f>
        <v/>
      </c>
      <c r="H1779" s="26">
        <f>IF($A1779&lt;=Inputs!$B$13,IF(3&lt;=Inputs!$B$8,IF(Inputs!$B$12&gt;0,MAX(MIN(NORM.INV(RAND(),LOOKUP(R1779,Inputs!$J$6:$J$9,Inputs!$G$6:$G$9),LOOKUP(R1779,Inputs!$J$6:$J$9,Inputs!$H$6:$H$9)),Inputs!$B$12),-Inputs!$B$12),NORM.INV(RAND(),LOOKUP(R1779,Inputs!$J$6:$J$9,Inputs!$G$6:$G$9),LOOKUP(R1779,Inputs!$J$6:$J$9,Inputs!$H$6:$H$9))),0),"" )</f>
        <v/>
      </c>
      <c r="I1779" s="26">
        <f>IF($A1779&lt;=Inputs!$B$13,IF(4&lt;=Inputs!$B$8,IF(Inputs!$B$12&gt;0,MAX(MIN(NORM.INV(RAND(),LOOKUP(S1779,Inputs!$J$6:$J$9,Inputs!$G$6:$G$9),LOOKUP(S1779,Inputs!$J$6:$J$9,Inputs!$H$6:$H$9)),Inputs!$B$12),-Inputs!$B$12),NORM.INV(RAND(),LOOKUP(S1779,Inputs!$J$6:$J$9,Inputs!$G$6:$G$9),LOOKUP(S1779,Inputs!$J$6:$J$9,Inputs!$H$6:$H$9))),0),"" )</f>
        <v/>
      </c>
      <c r="J1779" s="26">
        <f>IF($A1779&lt;=Inputs!$B$13,IF(5&lt;=Inputs!$B$8,IF(Inputs!$B$12&gt;0,MAX(MIN(NORM.INV(RAND(),LOOKUP(T1779,Inputs!$J$6:$J$9,Inputs!$G$6:$G$9),LOOKUP(T1779,Inputs!$J$6:$J$9,Inputs!$H$6:$H$9)),Inputs!$B$12),-Inputs!$B$12),NORM.INV(RAND(),LOOKUP(T1779,Inputs!$J$6:$J$9,Inputs!$G$6:$G$9),LOOKUP(T1779,Inputs!$J$6:$J$9,Inputs!$H$6:$H$9))),0),"" )</f>
        <v/>
      </c>
      <c r="K1779" s="26">
        <f>IF($A1779&lt;=Inputs!$B$13,IF(6&lt;=Inputs!$B$8,IF(Inputs!$B$12&gt;0,MAX(MIN(NORM.INV(RAND(),LOOKUP(U1779,Inputs!$J$6:$J$9,Inputs!$G$6:$G$9),LOOKUP(U1779,Inputs!$J$6:$J$9,Inputs!$H$6:$H$9)),Inputs!$B$12),-Inputs!$B$12),NORM.INV(RAND(),LOOKUP(U1779,Inputs!$J$6:$J$9,Inputs!$G$6:$G$9),LOOKUP(U1779,Inputs!$J$6:$J$9,Inputs!$H$6:$H$9))),0),"" )</f>
        <v/>
      </c>
      <c r="L1779" s="26">
        <f>IF($A1779&lt;=Inputs!$B$13,IF(7&lt;=Inputs!$B$8,IF(Inputs!$B$12&gt;0,MAX(MIN(NORM.INV(RAND(),LOOKUP(V1779,Inputs!$J$6:$J$9,Inputs!$G$6:$G$9),LOOKUP(V1779,Inputs!$J$6:$J$9,Inputs!$H$6:$H$9)),Inputs!$B$12),-Inputs!$B$12),NORM.INV(RAND(),LOOKUP(V1779,Inputs!$J$6:$J$9,Inputs!$G$6:$G$9),LOOKUP(V1779,Inputs!$J$6:$J$9,Inputs!$H$6:$H$9))),0),"" )</f>
        <v/>
      </c>
      <c r="M1779" s="26">
        <f>IF($A1779&lt;=Inputs!$B$13,IF(8&lt;=Inputs!$B$8,IF(Inputs!$B$12&gt;0,MAX(MIN(NORM.INV(RAND(),LOOKUP(W1779,Inputs!$J$6:$J$9,Inputs!$G$6:$G$9),LOOKUP(W1779,Inputs!$J$6:$J$9,Inputs!$H$6:$H$9)),Inputs!$B$12),-Inputs!$B$12),NORM.INV(RAND(),LOOKUP(W1779,Inputs!$J$6:$J$9,Inputs!$G$6:$G$9),LOOKUP(W1779,Inputs!$J$6:$J$9,Inputs!$H$6:$H$9))),0),"" )</f>
        <v/>
      </c>
      <c r="N1779" s="26">
        <f>IF($A1779&lt;=Inputs!$B$13,IF(9&lt;=Inputs!$B$8,IF(Inputs!$B$12&gt;0,MAX(MIN(NORM.INV(RAND(),LOOKUP(X1779,Inputs!$J$6:$J$9,Inputs!$G$6:$G$9),LOOKUP(X1779,Inputs!$J$6:$J$9,Inputs!$H$6:$H$9)),Inputs!$B$12),-Inputs!$B$12),NORM.INV(RAND(),LOOKUP(X1779,Inputs!$J$6:$J$9,Inputs!$G$6:$G$9),LOOKUP(X1779,Inputs!$J$6:$J$9,Inputs!$H$6:$H$9))),0),"" )</f>
        <v/>
      </c>
      <c r="O1779" s="26">
        <f>IF($A1779&lt;=Inputs!$B$13,IF(10&lt;=Inputs!$B$8,IF(Inputs!$B$12&gt;0,MAX(MIN(NORM.INV(RAND(),LOOKUP(Y1779,Inputs!$J$6:$J$9,Inputs!$G$6:$G$9),LOOKUP(Y1779,Inputs!$J$6:$J$9,Inputs!$H$6:$H$9)),Inputs!$B$12),-Inputs!$B$12),NORM.INV(RAND(),LOOKUP(Y1779,Inputs!$J$6:$J$9,Inputs!$G$6:$G$9),LOOKUP(Y1779,Inputs!$J$6:$J$9,Inputs!$H$6:$H$9))),0),"" )</f>
        <v/>
      </c>
      <c r="P1779" s="31">
        <f>IF($A1779&lt;=Inputs!$B$13,RAND(),"")</f>
        <v/>
      </c>
      <c r="Q1779" s="31">
        <f>IF($A1779&lt;=Inputs!$B$13,RAND(),"")</f>
        <v/>
      </c>
      <c r="R1779" s="31">
        <f>IF($A1779&lt;=Inputs!$B$13,RAND(),"")</f>
        <v/>
      </c>
      <c r="S1779" s="31">
        <f>IF($A1779&lt;=Inputs!$B$13,RAND(),"")</f>
        <v/>
      </c>
      <c r="T1779" s="31">
        <f>IF($A1779&lt;=Inputs!$B$13,RAND(),"")</f>
        <v/>
      </c>
      <c r="U1779" s="31">
        <f>IF($A1779&lt;=Inputs!$B$13,RAND(),"")</f>
        <v/>
      </c>
      <c r="V1779" s="31">
        <f>IF($A1779&lt;=Inputs!$B$13,RAND(),"")</f>
        <v/>
      </c>
      <c r="W1779" s="31">
        <f>IF($A1779&lt;=Inputs!$B$13,RAND(),"")</f>
        <v/>
      </c>
      <c r="X1779" s="31">
        <f>IF($A1779&lt;=Inputs!$B$13,RAND(),"")</f>
        <v/>
      </c>
      <c r="Y1779" s="31">
        <f>IF($A1779&lt;=Inputs!$B$13,RAND(),"")</f>
        <v/>
      </c>
    </row>
    <row r="1780">
      <c r="A1780" t="n">
        <v>1775</v>
      </c>
      <c r="B1780" s="26">
        <f>IF($A1780&lt;=Inputs!$B$13,IF(Inputs!$B$8&gt;0,SUM(F1780:O1780)/Inputs!$B$8,0),"")</f>
        <v/>
      </c>
      <c r="C1780" s="27">
        <f>IF($A1780&lt;=Inputs!$B$13,B1780/100,"")</f>
        <v/>
      </c>
      <c r="D1780" s="28">
        <f>IF($A1780&lt;=Inputs!$B$13,C1780*Inputs!$B$7,"")</f>
        <v/>
      </c>
      <c r="E1780" s="29">
        <f>IF($A1780&lt;=Inputs!$B$13,IF(D1780&gt;0,1,0),"")</f>
        <v/>
      </c>
      <c r="F1780" s="26">
        <f>IF($A1780&lt;=Inputs!$B$13,IF(1&lt;=Inputs!$B$8,IF(Inputs!$B$12&gt;0,MAX(MIN(NORM.INV(RAND(),LOOKUP(P1780,Inputs!$J$6:$J$9,Inputs!$G$6:$G$9),LOOKUP(P1780,Inputs!$J$6:$J$9,Inputs!$H$6:$H$9)),Inputs!$B$12),-Inputs!$B$12),NORM.INV(RAND(),LOOKUP(P1780,Inputs!$J$6:$J$9,Inputs!$G$6:$G$9),LOOKUP(P1780,Inputs!$J$6:$J$9,Inputs!$H$6:$H$9))),0),"" )</f>
        <v/>
      </c>
      <c r="G1780" s="26">
        <f>IF($A1780&lt;=Inputs!$B$13,IF(2&lt;=Inputs!$B$8,IF(Inputs!$B$12&gt;0,MAX(MIN(NORM.INV(RAND(),LOOKUP(Q1780,Inputs!$J$6:$J$9,Inputs!$G$6:$G$9),LOOKUP(Q1780,Inputs!$J$6:$J$9,Inputs!$H$6:$H$9)),Inputs!$B$12),-Inputs!$B$12),NORM.INV(RAND(),LOOKUP(Q1780,Inputs!$J$6:$J$9,Inputs!$G$6:$G$9),LOOKUP(Q1780,Inputs!$J$6:$J$9,Inputs!$H$6:$H$9))),0),"" )</f>
        <v/>
      </c>
      <c r="H1780" s="26">
        <f>IF($A1780&lt;=Inputs!$B$13,IF(3&lt;=Inputs!$B$8,IF(Inputs!$B$12&gt;0,MAX(MIN(NORM.INV(RAND(),LOOKUP(R1780,Inputs!$J$6:$J$9,Inputs!$G$6:$G$9),LOOKUP(R1780,Inputs!$J$6:$J$9,Inputs!$H$6:$H$9)),Inputs!$B$12),-Inputs!$B$12),NORM.INV(RAND(),LOOKUP(R1780,Inputs!$J$6:$J$9,Inputs!$G$6:$G$9),LOOKUP(R1780,Inputs!$J$6:$J$9,Inputs!$H$6:$H$9))),0),"" )</f>
        <v/>
      </c>
      <c r="I1780" s="26">
        <f>IF($A1780&lt;=Inputs!$B$13,IF(4&lt;=Inputs!$B$8,IF(Inputs!$B$12&gt;0,MAX(MIN(NORM.INV(RAND(),LOOKUP(S1780,Inputs!$J$6:$J$9,Inputs!$G$6:$G$9),LOOKUP(S1780,Inputs!$J$6:$J$9,Inputs!$H$6:$H$9)),Inputs!$B$12),-Inputs!$B$12),NORM.INV(RAND(),LOOKUP(S1780,Inputs!$J$6:$J$9,Inputs!$G$6:$G$9),LOOKUP(S1780,Inputs!$J$6:$J$9,Inputs!$H$6:$H$9))),0),"" )</f>
        <v/>
      </c>
      <c r="J1780" s="26">
        <f>IF($A1780&lt;=Inputs!$B$13,IF(5&lt;=Inputs!$B$8,IF(Inputs!$B$12&gt;0,MAX(MIN(NORM.INV(RAND(),LOOKUP(T1780,Inputs!$J$6:$J$9,Inputs!$G$6:$G$9),LOOKUP(T1780,Inputs!$J$6:$J$9,Inputs!$H$6:$H$9)),Inputs!$B$12),-Inputs!$B$12),NORM.INV(RAND(),LOOKUP(T1780,Inputs!$J$6:$J$9,Inputs!$G$6:$G$9),LOOKUP(T1780,Inputs!$J$6:$J$9,Inputs!$H$6:$H$9))),0),"" )</f>
        <v/>
      </c>
      <c r="K1780" s="26">
        <f>IF($A1780&lt;=Inputs!$B$13,IF(6&lt;=Inputs!$B$8,IF(Inputs!$B$12&gt;0,MAX(MIN(NORM.INV(RAND(),LOOKUP(U1780,Inputs!$J$6:$J$9,Inputs!$G$6:$G$9),LOOKUP(U1780,Inputs!$J$6:$J$9,Inputs!$H$6:$H$9)),Inputs!$B$12),-Inputs!$B$12),NORM.INV(RAND(),LOOKUP(U1780,Inputs!$J$6:$J$9,Inputs!$G$6:$G$9),LOOKUP(U1780,Inputs!$J$6:$J$9,Inputs!$H$6:$H$9))),0),"" )</f>
        <v/>
      </c>
      <c r="L1780" s="26">
        <f>IF($A1780&lt;=Inputs!$B$13,IF(7&lt;=Inputs!$B$8,IF(Inputs!$B$12&gt;0,MAX(MIN(NORM.INV(RAND(),LOOKUP(V1780,Inputs!$J$6:$J$9,Inputs!$G$6:$G$9),LOOKUP(V1780,Inputs!$J$6:$J$9,Inputs!$H$6:$H$9)),Inputs!$B$12),-Inputs!$B$12),NORM.INV(RAND(),LOOKUP(V1780,Inputs!$J$6:$J$9,Inputs!$G$6:$G$9),LOOKUP(V1780,Inputs!$J$6:$J$9,Inputs!$H$6:$H$9))),0),"" )</f>
        <v/>
      </c>
      <c r="M1780" s="26">
        <f>IF($A1780&lt;=Inputs!$B$13,IF(8&lt;=Inputs!$B$8,IF(Inputs!$B$12&gt;0,MAX(MIN(NORM.INV(RAND(),LOOKUP(W1780,Inputs!$J$6:$J$9,Inputs!$G$6:$G$9),LOOKUP(W1780,Inputs!$J$6:$J$9,Inputs!$H$6:$H$9)),Inputs!$B$12),-Inputs!$B$12),NORM.INV(RAND(),LOOKUP(W1780,Inputs!$J$6:$J$9,Inputs!$G$6:$G$9),LOOKUP(W1780,Inputs!$J$6:$J$9,Inputs!$H$6:$H$9))),0),"" )</f>
        <v/>
      </c>
      <c r="N1780" s="26">
        <f>IF($A1780&lt;=Inputs!$B$13,IF(9&lt;=Inputs!$B$8,IF(Inputs!$B$12&gt;0,MAX(MIN(NORM.INV(RAND(),LOOKUP(X1780,Inputs!$J$6:$J$9,Inputs!$G$6:$G$9),LOOKUP(X1780,Inputs!$J$6:$J$9,Inputs!$H$6:$H$9)),Inputs!$B$12),-Inputs!$B$12),NORM.INV(RAND(),LOOKUP(X1780,Inputs!$J$6:$J$9,Inputs!$G$6:$G$9),LOOKUP(X1780,Inputs!$J$6:$J$9,Inputs!$H$6:$H$9))),0),"" )</f>
        <v/>
      </c>
      <c r="O1780" s="26">
        <f>IF($A1780&lt;=Inputs!$B$13,IF(10&lt;=Inputs!$B$8,IF(Inputs!$B$12&gt;0,MAX(MIN(NORM.INV(RAND(),LOOKUP(Y1780,Inputs!$J$6:$J$9,Inputs!$G$6:$G$9),LOOKUP(Y1780,Inputs!$J$6:$J$9,Inputs!$H$6:$H$9)),Inputs!$B$12),-Inputs!$B$12),NORM.INV(RAND(),LOOKUP(Y1780,Inputs!$J$6:$J$9,Inputs!$G$6:$G$9),LOOKUP(Y1780,Inputs!$J$6:$J$9,Inputs!$H$6:$H$9))),0),"" )</f>
        <v/>
      </c>
      <c r="P1780" s="31">
        <f>IF($A1780&lt;=Inputs!$B$13,RAND(),"")</f>
        <v/>
      </c>
      <c r="Q1780" s="31">
        <f>IF($A1780&lt;=Inputs!$B$13,RAND(),"")</f>
        <v/>
      </c>
      <c r="R1780" s="31">
        <f>IF($A1780&lt;=Inputs!$B$13,RAND(),"")</f>
        <v/>
      </c>
      <c r="S1780" s="31">
        <f>IF($A1780&lt;=Inputs!$B$13,RAND(),"")</f>
        <v/>
      </c>
      <c r="T1780" s="31">
        <f>IF($A1780&lt;=Inputs!$B$13,RAND(),"")</f>
        <v/>
      </c>
      <c r="U1780" s="31">
        <f>IF($A1780&lt;=Inputs!$B$13,RAND(),"")</f>
        <v/>
      </c>
      <c r="V1780" s="31">
        <f>IF($A1780&lt;=Inputs!$B$13,RAND(),"")</f>
        <v/>
      </c>
      <c r="W1780" s="31">
        <f>IF($A1780&lt;=Inputs!$B$13,RAND(),"")</f>
        <v/>
      </c>
      <c r="X1780" s="31">
        <f>IF($A1780&lt;=Inputs!$B$13,RAND(),"")</f>
        <v/>
      </c>
      <c r="Y1780" s="31">
        <f>IF($A1780&lt;=Inputs!$B$13,RAND(),"")</f>
        <v/>
      </c>
    </row>
    <row r="1781">
      <c r="A1781" t="n">
        <v>1776</v>
      </c>
      <c r="B1781" s="26">
        <f>IF($A1781&lt;=Inputs!$B$13,IF(Inputs!$B$8&gt;0,SUM(F1781:O1781)/Inputs!$B$8,0),"")</f>
        <v/>
      </c>
      <c r="C1781" s="27">
        <f>IF($A1781&lt;=Inputs!$B$13,B1781/100,"")</f>
        <v/>
      </c>
      <c r="D1781" s="28">
        <f>IF($A1781&lt;=Inputs!$B$13,C1781*Inputs!$B$7,"")</f>
        <v/>
      </c>
      <c r="E1781" s="29">
        <f>IF($A1781&lt;=Inputs!$B$13,IF(D1781&gt;0,1,0),"")</f>
        <v/>
      </c>
      <c r="F1781" s="26">
        <f>IF($A1781&lt;=Inputs!$B$13,IF(1&lt;=Inputs!$B$8,IF(Inputs!$B$12&gt;0,MAX(MIN(NORM.INV(RAND(),LOOKUP(P1781,Inputs!$J$6:$J$9,Inputs!$G$6:$G$9),LOOKUP(P1781,Inputs!$J$6:$J$9,Inputs!$H$6:$H$9)),Inputs!$B$12),-Inputs!$B$12),NORM.INV(RAND(),LOOKUP(P1781,Inputs!$J$6:$J$9,Inputs!$G$6:$G$9),LOOKUP(P1781,Inputs!$J$6:$J$9,Inputs!$H$6:$H$9))),0),"" )</f>
        <v/>
      </c>
      <c r="G1781" s="26">
        <f>IF($A1781&lt;=Inputs!$B$13,IF(2&lt;=Inputs!$B$8,IF(Inputs!$B$12&gt;0,MAX(MIN(NORM.INV(RAND(),LOOKUP(Q1781,Inputs!$J$6:$J$9,Inputs!$G$6:$G$9),LOOKUP(Q1781,Inputs!$J$6:$J$9,Inputs!$H$6:$H$9)),Inputs!$B$12),-Inputs!$B$12),NORM.INV(RAND(),LOOKUP(Q1781,Inputs!$J$6:$J$9,Inputs!$G$6:$G$9),LOOKUP(Q1781,Inputs!$J$6:$J$9,Inputs!$H$6:$H$9))),0),"" )</f>
        <v/>
      </c>
      <c r="H1781" s="26">
        <f>IF($A1781&lt;=Inputs!$B$13,IF(3&lt;=Inputs!$B$8,IF(Inputs!$B$12&gt;0,MAX(MIN(NORM.INV(RAND(),LOOKUP(R1781,Inputs!$J$6:$J$9,Inputs!$G$6:$G$9),LOOKUP(R1781,Inputs!$J$6:$J$9,Inputs!$H$6:$H$9)),Inputs!$B$12),-Inputs!$B$12),NORM.INV(RAND(),LOOKUP(R1781,Inputs!$J$6:$J$9,Inputs!$G$6:$G$9),LOOKUP(R1781,Inputs!$J$6:$J$9,Inputs!$H$6:$H$9))),0),"" )</f>
        <v/>
      </c>
      <c r="I1781" s="26">
        <f>IF($A1781&lt;=Inputs!$B$13,IF(4&lt;=Inputs!$B$8,IF(Inputs!$B$12&gt;0,MAX(MIN(NORM.INV(RAND(),LOOKUP(S1781,Inputs!$J$6:$J$9,Inputs!$G$6:$G$9),LOOKUP(S1781,Inputs!$J$6:$J$9,Inputs!$H$6:$H$9)),Inputs!$B$12),-Inputs!$B$12),NORM.INV(RAND(),LOOKUP(S1781,Inputs!$J$6:$J$9,Inputs!$G$6:$G$9),LOOKUP(S1781,Inputs!$J$6:$J$9,Inputs!$H$6:$H$9))),0),"" )</f>
        <v/>
      </c>
      <c r="J1781" s="26">
        <f>IF($A1781&lt;=Inputs!$B$13,IF(5&lt;=Inputs!$B$8,IF(Inputs!$B$12&gt;0,MAX(MIN(NORM.INV(RAND(),LOOKUP(T1781,Inputs!$J$6:$J$9,Inputs!$G$6:$G$9),LOOKUP(T1781,Inputs!$J$6:$J$9,Inputs!$H$6:$H$9)),Inputs!$B$12),-Inputs!$B$12),NORM.INV(RAND(),LOOKUP(T1781,Inputs!$J$6:$J$9,Inputs!$G$6:$G$9),LOOKUP(T1781,Inputs!$J$6:$J$9,Inputs!$H$6:$H$9))),0),"" )</f>
        <v/>
      </c>
      <c r="K1781" s="26">
        <f>IF($A1781&lt;=Inputs!$B$13,IF(6&lt;=Inputs!$B$8,IF(Inputs!$B$12&gt;0,MAX(MIN(NORM.INV(RAND(),LOOKUP(U1781,Inputs!$J$6:$J$9,Inputs!$G$6:$G$9),LOOKUP(U1781,Inputs!$J$6:$J$9,Inputs!$H$6:$H$9)),Inputs!$B$12),-Inputs!$B$12),NORM.INV(RAND(),LOOKUP(U1781,Inputs!$J$6:$J$9,Inputs!$G$6:$G$9),LOOKUP(U1781,Inputs!$J$6:$J$9,Inputs!$H$6:$H$9))),0),"" )</f>
        <v/>
      </c>
      <c r="L1781" s="26">
        <f>IF($A1781&lt;=Inputs!$B$13,IF(7&lt;=Inputs!$B$8,IF(Inputs!$B$12&gt;0,MAX(MIN(NORM.INV(RAND(),LOOKUP(V1781,Inputs!$J$6:$J$9,Inputs!$G$6:$G$9),LOOKUP(V1781,Inputs!$J$6:$J$9,Inputs!$H$6:$H$9)),Inputs!$B$12),-Inputs!$B$12),NORM.INV(RAND(),LOOKUP(V1781,Inputs!$J$6:$J$9,Inputs!$G$6:$G$9),LOOKUP(V1781,Inputs!$J$6:$J$9,Inputs!$H$6:$H$9))),0),"" )</f>
        <v/>
      </c>
      <c r="M1781" s="26">
        <f>IF($A1781&lt;=Inputs!$B$13,IF(8&lt;=Inputs!$B$8,IF(Inputs!$B$12&gt;0,MAX(MIN(NORM.INV(RAND(),LOOKUP(W1781,Inputs!$J$6:$J$9,Inputs!$G$6:$G$9),LOOKUP(W1781,Inputs!$J$6:$J$9,Inputs!$H$6:$H$9)),Inputs!$B$12),-Inputs!$B$12),NORM.INV(RAND(),LOOKUP(W1781,Inputs!$J$6:$J$9,Inputs!$G$6:$G$9),LOOKUP(W1781,Inputs!$J$6:$J$9,Inputs!$H$6:$H$9))),0),"" )</f>
        <v/>
      </c>
      <c r="N1781" s="26">
        <f>IF($A1781&lt;=Inputs!$B$13,IF(9&lt;=Inputs!$B$8,IF(Inputs!$B$12&gt;0,MAX(MIN(NORM.INV(RAND(),LOOKUP(X1781,Inputs!$J$6:$J$9,Inputs!$G$6:$G$9),LOOKUP(X1781,Inputs!$J$6:$J$9,Inputs!$H$6:$H$9)),Inputs!$B$12),-Inputs!$B$12),NORM.INV(RAND(),LOOKUP(X1781,Inputs!$J$6:$J$9,Inputs!$G$6:$G$9),LOOKUP(X1781,Inputs!$J$6:$J$9,Inputs!$H$6:$H$9))),0),"" )</f>
        <v/>
      </c>
      <c r="O1781" s="26">
        <f>IF($A1781&lt;=Inputs!$B$13,IF(10&lt;=Inputs!$B$8,IF(Inputs!$B$12&gt;0,MAX(MIN(NORM.INV(RAND(),LOOKUP(Y1781,Inputs!$J$6:$J$9,Inputs!$G$6:$G$9),LOOKUP(Y1781,Inputs!$J$6:$J$9,Inputs!$H$6:$H$9)),Inputs!$B$12),-Inputs!$B$12),NORM.INV(RAND(),LOOKUP(Y1781,Inputs!$J$6:$J$9,Inputs!$G$6:$G$9),LOOKUP(Y1781,Inputs!$J$6:$J$9,Inputs!$H$6:$H$9))),0),"" )</f>
        <v/>
      </c>
      <c r="P1781" s="31">
        <f>IF($A1781&lt;=Inputs!$B$13,RAND(),"")</f>
        <v/>
      </c>
      <c r="Q1781" s="31">
        <f>IF($A1781&lt;=Inputs!$B$13,RAND(),"")</f>
        <v/>
      </c>
      <c r="R1781" s="31">
        <f>IF($A1781&lt;=Inputs!$B$13,RAND(),"")</f>
        <v/>
      </c>
      <c r="S1781" s="31">
        <f>IF($A1781&lt;=Inputs!$B$13,RAND(),"")</f>
        <v/>
      </c>
      <c r="T1781" s="31">
        <f>IF($A1781&lt;=Inputs!$B$13,RAND(),"")</f>
        <v/>
      </c>
      <c r="U1781" s="31">
        <f>IF($A1781&lt;=Inputs!$B$13,RAND(),"")</f>
        <v/>
      </c>
      <c r="V1781" s="31">
        <f>IF($A1781&lt;=Inputs!$B$13,RAND(),"")</f>
        <v/>
      </c>
      <c r="W1781" s="31">
        <f>IF($A1781&lt;=Inputs!$B$13,RAND(),"")</f>
        <v/>
      </c>
      <c r="X1781" s="31">
        <f>IF($A1781&lt;=Inputs!$B$13,RAND(),"")</f>
        <v/>
      </c>
      <c r="Y1781" s="31">
        <f>IF($A1781&lt;=Inputs!$B$13,RAND(),"")</f>
        <v/>
      </c>
    </row>
    <row r="1782">
      <c r="A1782" t="n">
        <v>1777</v>
      </c>
      <c r="B1782" s="26">
        <f>IF($A1782&lt;=Inputs!$B$13,IF(Inputs!$B$8&gt;0,SUM(F1782:O1782)/Inputs!$B$8,0),"")</f>
        <v/>
      </c>
      <c r="C1782" s="27">
        <f>IF($A1782&lt;=Inputs!$B$13,B1782/100,"")</f>
        <v/>
      </c>
      <c r="D1782" s="28">
        <f>IF($A1782&lt;=Inputs!$B$13,C1782*Inputs!$B$7,"")</f>
        <v/>
      </c>
      <c r="E1782" s="29">
        <f>IF($A1782&lt;=Inputs!$B$13,IF(D1782&gt;0,1,0),"")</f>
        <v/>
      </c>
      <c r="F1782" s="26">
        <f>IF($A1782&lt;=Inputs!$B$13,IF(1&lt;=Inputs!$B$8,IF(Inputs!$B$12&gt;0,MAX(MIN(NORM.INV(RAND(),LOOKUP(P1782,Inputs!$J$6:$J$9,Inputs!$G$6:$G$9),LOOKUP(P1782,Inputs!$J$6:$J$9,Inputs!$H$6:$H$9)),Inputs!$B$12),-Inputs!$B$12),NORM.INV(RAND(),LOOKUP(P1782,Inputs!$J$6:$J$9,Inputs!$G$6:$G$9),LOOKUP(P1782,Inputs!$J$6:$J$9,Inputs!$H$6:$H$9))),0),"" )</f>
        <v/>
      </c>
      <c r="G1782" s="26">
        <f>IF($A1782&lt;=Inputs!$B$13,IF(2&lt;=Inputs!$B$8,IF(Inputs!$B$12&gt;0,MAX(MIN(NORM.INV(RAND(),LOOKUP(Q1782,Inputs!$J$6:$J$9,Inputs!$G$6:$G$9),LOOKUP(Q1782,Inputs!$J$6:$J$9,Inputs!$H$6:$H$9)),Inputs!$B$12),-Inputs!$B$12),NORM.INV(RAND(),LOOKUP(Q1782,Inputs!$J$6:$J$9,Inputs!$G$6:$G$9),LOOKUP(Q1782,Inputs!$J$6:$J$9,Inputs!$H$6:$H$9))),0),"" )</f>
        <v/>
      </c>
      <c r="H1782" s="26">
        <f>IF($A1782&lt;=Inputs!$B$13,IF(3&lt;=Inputs!$B$8,IF(Inputs!$B$12&gt;0,MAX(MIN(NORM.INV(RAND(),LOOKUP(R1782,Inputs!$J$6:$J$9,Inputs!$G$6:$G$9),LOOKUP(R1782,Inputs!$J$6:$J$9,Inputs!$H$6:$H$9)),Inputs!$B$12),-Inputs!$B$12),NORM.INV(RAND(),LOOKUP(R1782,Inputs!$J$6:$J$9,Inputs!$G$6:$G$9),LOOKUP(R1782,Inputs!$J$6:$J$9,Inputs!$H$6:$H$9))),0),"" )</f>
        <v/>
      </c>
      <c r="I1782" s="26">
        <f>IF($A1782&lt;=Inputs!$B$13,IF(4&lt;=Inputs!$B$8,IF(Inputs!$B$12&gt;0,MAX(MIN(NORM.INV(RAND(),LOOKUP(S1782,Inputs!$J$6:$J$9,Inputs!$G$6:$G$9),LOOKUP(S1782,Inputs!$J$6:$J$9,Inputs!$H$6:$H$9)),Inputs!$B$12),-Inputs!$B$12),NORM.INV(RAND(),LOOKUP(S1782,Inputs!$J$6:$J$9,Inputs!$G$6:$G$9),LOOKUP(S1782,Inputs!$J$6:$J$9,Inputs!$H$6:$H$9))),0),"" )</f>
        <v/>
      </c>
      <c r="J1782" s="26">
        <f>IF($A1782&lt;=Inputs!$B$13,IF(5&lt;=Inputs!$B$8,IF(Inputs!$B$12&gt;0,MAX(MIN(NORM.INV(RAND(),LOOKUP(T1782,Inputs!$J$6:$J$9,Inputs!$G$6:$G$9),LOOKUP(T1782,Inputs!$J$6:$J$9,Inputs!$H$6:$H$9)),Inputs!$B$12),-Inputs!$B$12),NORM.INV(RAND(),LOOKUP(T1782,Inputs!$J$6:$J$9,Inputs!$G$6:$G$9),LOOKUP(T1782,Inputs!$J$6:$J$9,Inputs!$H$6:$H$9))),0),"" )</f>
        <v/>
      </c>
      <c r="K1782" s="26">
        <f>IF($A1782&lt;=Inputs!$B$13,IF(6&lt;=Inputs!$B$8,IF(Inputs!$B$12&gt;0,MAX(MIN(NORM.INV(RAND(),LOOKUP(U1782,Inputs!$J$6:$J$9,Inputs!$G$6:$G$9),LOOKUP(U1782,Inputs!$J$6:$J$9,Inputs!$H$6:$H$9)),Inputs!$B$12),-Inputs!$B$12),NORM.INV(RAND(),LOOKUP(U1782,Inputs!$J$6:$J$9,Inputs!$G$6:$G$9),LOOKUP(U1782,Inputs!$J$6:$J$9,Inputs!$H$6:$H$9))),0),"" )</f>
        <v/>
      </c>
      <c r="L1782" s="26">
        <f>IF($A1782&lt;=Inputs!$B$13,IF(7&lt;=Inputs!$B$8,IF(Inputs!$B$12&gt;0,MAX(MIN(NORM.INV(RAND(),LOOKUP(V1782,Inputs!$J$6:$J$9,Inputs!$G$6:$G$9),LOOKUP(V1782,Inputs!$J$6:$J$9,Inputs!$H$6:$H$9)),Inputs!$B$12),-Inputs!$B$12),NORM.INV(RAND(),LOOKUP(V1782,Inputs!$J$6:$J$9,Inputs!$G$6:$G$9),LOOKUP(V1782,Inputs!$J$6:$J$9,Inputs!$H$6:$H$9))),0),"" )</f>
        <v/>
      </c>
      <c r="M1782" s="26">
        <f>IF($A1782&lt;=Inputs!$B$13,IF(8&lt;=Inputs!$B$8,IF(Inputs!$B$12&gt;0,MAX(MIN(NORM.INV(RAND(),LOOKUP(W1782,Inputs!$J$6:$J$9,Inputs!$G$6:$G$9),LOOKUP(W1782,Inputs!$J$6:$J$9,Inputs!$H$6:$H$9)),Inputs!$B$12),-Inputs!$B$12),NORM.INV(RAND(),LOOKUP(W1782,Inputs!$J$6:$J$9,Inputs!$G$6:$G$9),LOOKUP(W1782,Inputs!$J$6:$J$9,Inputs!$H$6:$H$9))),0),"" )</f>
        <v/>
      </c>
      <c r="N1782" s="26">
        <f>IF($A1782&lt;=Inputs!$B$13,IF(9&lt;=Inputs!$B$8,IF(Inputs!$B$12&gt;0,MAX(MIN(NORM.INV(RAND(),LOOKUP(X1782,Inputs!$J$6:$J$9,Inputs!$G$6:$G$9),LOOKUP(X1782,Inputs!$J$6:$J$9,Inputs!$H$6:$H$9)),Inputs!$B$12),-Inputs!$B$12),NORM.INV(RAND(),LOOKUP(X1782,Inputs!$J$6:$J$9,Inputs!$G$6:$G$9),LOOKUP(X1782,Inputs!$J$6:$J$9,Inputs!$H$6:$H$9))),0),"" )</f>
        <v/>
      </c>
      <c r="O1782" s="26">
        <f>IF($A1782&lt;=Inputs!$B$13,IF(10&lt;=Inputs!$B$8,IF(Inputs!$B$12&gt;0,MAX(MIN(NORM.INV(RAND(),LOOKUP(Y1782,Inputs!$J$6:$J$9,Inputs!$G$6:$G$9),LOOKUP(Y1782,Inputs!$J$6:$J$9,Inputs!$H$6:$H$9)),Inputs!$B$12),-Inputs!$B$12),NORM.INV(RAND(),LOOKUP(Y1782,Inputs!$J$6:$J$9,Inputs!$G$6:$G$9),LOOKUP(Y1782,Inputs!$J$6:$J$9,Inputs!$H$6:$H$9))),0),"" )</f>
        <v/>
      </c>
      <c r="P1782" s="31">
        <f>IF($A1782&lt;=Inputs!$B$13,RAND(),"")</f>
        <v/>
      </c>
      <c r="Q1782" s="31">
        <f>IF($A1782&lt;=Inputs!$B$13,RAND(),"")</f>
        <v/>
      </c>
      <c r="R1782" s="31">
        <f>IF($A1782&lt;=Inputs!$B$13,RAND(),"")</f>
        <v/>
      </c>
      <c r="S1782" s="31">
        <f>IF($A1782&lt;=Inputs!$B$13,RAND(),"")</f>
        <v/>
      </c>
      <c r="T1782" s="31">
        <f>IF($A1782&lt;=Inputs!$B$13,RAND(),"")</f>
        <v/>
      </c>
      <c r="U1782" s="31">
        <f>IF($A1782&lt;=Inputs!$B$13,RAND(),"")</f>
        <v/>
      </c>
      <c r="V1782" s="31">
        <f>IF($A1782&lt;=Inputs!$B$13,RAND(),"")</f>
        <v/>
      </c>
      <c r="W1782" s="31">
        <f>IF($A1782&lt;=Inputs!$B$13,RAND(),"")</f>
        <v/>
      </c>
      <c r="X1782" s="31">
        <f>IF($A1782&lt;=Inputs!$B$13,RAND(),"")</f>
        <v/>
      </c>
      <c r="Y1782" s="31">
        <f>IF($A1782&lt;=Inputs!$B$13,RAND(),"")</f>
        <v/>
      </c>
    </row>
    <row r="1783">
      <c r="A1783" t="n">
        <v>1778</v>
      </c>
      <c r="B1783" s="26">
        <f>IF($A1783&lt;=Inputs!$B$13,IF(Inputs!$B$8&gt;0,SUM(F1783:O1783)/Inputs!$B$8,0),"")</f>
        <v/>
      </c>
      <c r="C1783" s="27">
        <f>IF($A1783&lt;=Inputs!$B$13,B1783/100,"")</f>
        <v/>
      </c>
      <c r="D1783" s="28">
        <f>IF($A1783&lt;=Inputs!$B$13,C1783*Inputs!$B$7,"")</f>
        <v/>
      </c>
      <c r="E1783" s="29">
        <f>IF($A1783&lt;=Inputs!$B$13,IF(D1783&gt;0,1,0),"")</f>
        <v/>
      </c>
      <c r="F1783" s="26">
        <f>IF($A1783&lt;=Inputs!$B$13,IF(1&lt;=Inputs!$B$8,IF(Inputs!$B$12&gt;0,MAX(MIN(NORM.INV(RAND(),LOOKUP(P1783,Inputs!$J$6:$J$9,Inputs!$G$6:$G$9),LOOKUP(P1783,Inputs!$J$6:$J$9,Inputs!$H$6:$H$9)),Inputs!$B$12),-Inputs!$B$12),NORM.INV(RAND(),LOOKUP(P1783,Inputs!$J$6:$J$9,Inputs!$G$6:$G$9),LOOKUP(P1783,Inputs!$J$6:$J$9,Inputs!$H$6:$H$9))),0),"" )</f>
        <v/>
      </c>
      <c r="G1783" s="26">
        <f>IF($A1783&lt;=Inputs!$B$13,IF(2&lt;=Inputs!$B$8,IF(Inputs!$B$12&gt;0,MAX(MIN(NORM.INV(RAND(),LOOKUP(Q1783,Inputs!$J$6:$J$9,Inputs!$G$6:$G$9),LOOKUP(Q1783,Inputs!$J$6:$J$9,Inputs!$H$6:$H$9)),Inputs!$B$12),-Inputs!$B$12),NORM.INV(RAND(),LOOKUP(Q1783,Inputs!$J$6:$J$9,Inputs!$G$6:$G$9),LOOKUP(Q1783,Inputs!$J$6:$J$9,Inputs!$H$6:$H$9))),0),"" )</f>
        <v/>
      </c>
      <c r="H1783" s="26">
        <f>IF($A1783&lt;=Inputs!$B$13,IF(3&lt;=Inputs!$B$8,IF(Inputs!$B$12&gt;0,MAX(MIN(NORM.INV(RAND(),LOOKUP(R1783,Inputs!$J$6:$J$9,Inputs!$G$6:$G$9),LOOKUP(R1783,Inputs!$J$6:$J$9,Inputs!$H$6:$H$9)),Inputs!$B$12),-Inputs!$B$12),NORM.INV(RAND(),LOOKUP(R1783,Inputs!$J$6:$J$9,Inputs!$G$6:$G$9),LOOKUP(R1783,Inputs!$J$6:$J$9,Inputs!$H$6:$H$9))),0),"" )</f>
        <v/>
      </c>
      <c r="I1783" s="26">
        <f>IF($A1783&lt;=Inputs!$B$13,IF(4&lt;=Inputs!$B$8,IF(Inputs!$B$12&gt;0,MAX(MIN(NORM.INV(RAND(),LOOKUP(S1783,Inputs!$J$6:$J$9,Inputs!$G$6:$G$9),LOOKUP(S1783,Inputs!$J$6:$J$9,Inputs!$H$6:$H$9)),Inputs!$B$12),-Inputs!$B$12),NORM.INV(RAND(),LOOKUP(S1783,Inputs!$J$6:$J$9,Inputs!$G$6:$G$9),LOOKUP(S1783,Inputs!$J$6:$J$9,Inputs!$H$6:$H$9))),0),"" )</f>
        <v/>
      </c>
      <c r="J1783" s="26">
        <f>IF($A1783&lt;=Inputs!$B$13,IF(5&lt;=Inputs!$B$8,IF(Inputs!$B$12&gt;0,MAX(MIN(NORM.INV(RAND(),LOOKUP(T1783,Inputs!$J$6:$J$9,Inputs!$G$6:$G$9),LOOKUP(T1783,Inputs!$J$6:$J$9,Inputs!$H$6:$H$9)),Inputs!$B$12),-Inputs!$B$12),NORM.INV(RAND(),LOOKUP(T1783,Inputs!$J$6:$J$9,Inputs!$G$6:$G$9),LOOKUP(T1783,Inputs!$J$6:$J$9,Inputs!$H$6:$H$9))),0),"" )</f>
        <v/>
      </c>
      <c r="K1783" s="26">
        <f>IF($A1783&lt;=Inputs!$B$13,IF(6&lt;=Inputs!$B$8,IF(Inputs!$B$12&gt;0,MAX(MIN(NORM.INV(RAND(),LOOKUP(U1783,Inputs!$J$6:$J$9,Inputs!$G$6:$G$9),LOOKUP(U1783,Inputs!$J$6:$J$9,Inputs!$H$6:$H$9)),Inputs!$B$12),-Inputs!$B$12),NORM.INV(RAND(),LOOKUP(U1783,Inputs!$J$6:$J$9,Inputs!$G$6:$G$9),LOOKUP(U1783,Inputs!$J$6:$J$9,Inputs!$H$6:$H$9))),0),"" )</f>
        <v/>
      </c>
      <c r="L1783" s="26">
        <f>IF($A1783&lt;=Inputs!$B$13,IF(7&lt;=Inputs!$B$8,IF(Inputs!$B$12&gt;0,MAX(MIN(NORM.INV(RAND(),LOOKUP(V1783,Inputs!$J$6:$J$9,Inputs!$G$6:$G$9),LOOKUP(V1783,Inputs!$J$6:$J$9,Inputs!$H$6:$H$9)),Inputs!$B$12),-Inputs!$B$12),NORM.INV(RAND(),LOOKUP(V1783,Inputs!$J$6:$J$9,Inputs!$G$6:$G$9),LOOKUP(V1783,Inputs!$J$6:$J$9,Inputs!$H$6:$H$9))),0),"" )</f>
        <v/>
      </c>
      <c r="M1783" s="26">
        <f>IF($A1783&lt;=Inputs!$B$13,IF(8&lt;=Inputs!$B$8,IF(Inputs!$B$12&gt;0,MAX(MIN(NORM.INV(RAND(),LOOKUP(W1783,Inputs!$J$6:$J$9,Inputs!$G$6:$G$9),LOOKUP(W1783,Inputs!$J$6:$J$9,Inputs!$H$6:$H$9)),Inputs!$B$12),-Inputs!$B$12),NORM.INV(RAND(),LOOKUP(W1783,Inputs!$J$6:$J$9,Inputs!$G$6:$G$9),LOOKUP(W1783,Inputs!$J$6:$J$9,Inputs!$H$6:$H$9))),0),"" )</f>
        <v/>
      </c>
      <c r="N1783" s="26">
        <f>IF($A1783&lt;=Inputs!$B$13,IF(9&lt;=Inputs!$B$8,IF(Inputs!$B$12&gt;0,MAX(MIN(NORM.INV(RAND(),LOOKUP(X1783,Inputs!$J$6:$J$9,Inputs!$G$6:$G$9),LOOKUP(X1783,Inputs!$J$6:$J$9,Inputs!$H$6:$H$9)),Inputs!$B$12),-Inputs!$B$12),NORM.INV(RAND(),LOOKUP(X1783,Inputs!$J$6:$J$9,Inputs!$G$6:$G$9),LOOKUP(X1783,Inputs!$J$6:$J$9,Inputs!$H$6:$H$9))),0),"" )</f>
        <v/>
      </c>
      <c r="O1783" s="26">
        <f>IF($A1783&lt;=Inputs!$B$13,IF(10&lt;=Inputs!$B$8,IF(Inputs!$B$12&gt;0,MAX(MIN(NORM.INV(RAND(),LOOKUP(Y1783,Inputs!$J$6:$J$9,Inputs!$G$6:$G$9),LOOKUP(Y1783,Inputs!$J$6:$J$9,Inputs!$H$6:$H$9)),Inputs!$B$12),-Inputs!$B$12),NORM.INV(RAND(),LOOKUP(Y1783,Inputs!$J$6:$J$9,Inputs!$G$6:$G$9),LOOKUP(Y1783,Inputs!$J$6:$J$9,Inputs!$H$6:$H$9))),0),"" )</f>
        <v/>
      </c>
      <c r="P1783" s="31">
        <f>IF($A1783&lt;=Inputs!$B$13,RAND(),"")</f>
        <v/>
      </c>
      <c r="Q1783" s="31">
        <f>IF($A1783&lt;=Inputs!$B$13,RAND(),"")</f>
        <v/>
      </c>
      <c r="R1783" s="31">
        <f>IF($A1783&lt;=Inputs!$B$13,RAND(),"")</f>
        <v/>
      </c>
      <c r="S1783" s="31">
        <f>IF($A1783&lt;=Inputs!$B$13,RAND(),"")</f>
        <v/>
      </c>
      <c r="T1783" s="31">
        <f>IF($A1783&lt;=Inputs!$B$13,RAND(),"")</f>
        <v/>
      </c>
      <c r="U1783" s="31">
        <f>IF($A1783&lt;=Inputs!$B$13,RAND(),"")</f>
        <v/>
      </c>
      <c r="V1783" s="31">
        <f>IF($A1783&lt;=Inputs!$B$13,RAND(),"")</f>
        <v/>
      </c>
      <c r="W1783" s="31">
        <f>IF($A1783&lt;=Inputs!$B$13,RAND(),"")</f>
        <v/>
      </c>
      <c r="X1783" s="31">
        <f>IF($A1783&lt;=Inputs!$B$13,RAND(),"")</f>
        <v/>
      </c>
      <c r="Y1783" s="31">
        <f>IF($A1783&lt;=Inputs!$B$13,RAND(),"")</f>
        <v/>
      </c>
    </row>
    <row r="1784">
      <c r="A1784" t="n">
        <v>1779</v>
      </c>
      <c r="B1784" s="26">
        <f>IF($A1784&lt;=Inputs!$B$13,IF(Inputs!$B$8&gt;0,SUM(F1784:O1784)/Inputs!$B$8,0),"")</f>
        <v/>
      </c>
      <c r="C1784" s="27">
        <f>IF($A1784&lt;=Inputs!$B$13,B1784/100,"")</f>
        <v/>
      </c>
      <c r="D1784" s="28">
        <f>IF($A1784&lt;=Inputs!$B$13,C1784*Inputs!$B$7,"")</f>
        <v/>
      </c>
      <c r="E1784" s="29">
        <f>IF($A1784&lt;=Inputs!$B$13,IF(D1784&gt;0,1,0),"")</f>
        <v/>
      </c>
      <c r="F1784" s="26">
        <f>IF($A1784&lt;=Inputs!$B$13,IF(1&lt;=Inputs!$B$8,IF(Inputs!$B$12&gt;0,MAX(MIN(NORM.INV(RAND(),LOOKUP(P1784,Inputs!$J$6:$J$9,Inputs!$G$6:$G$9),LOOKUP(P1784,Inputs!$J$6:$J$9,Inputs!$H$6:$H$9)),Inputs!$B$12),-Inputs!$B$12),NORM.INV(RAND(),LOOKUP(P1784,Inputs!$J$6:$J$9,Inputs!$G$6:$G$9),LOOKUP(P1784,Inputs!$J$6:$J$9,Inputs!$H$6:$H$9))),0),"" )</f>
        <v/>
      </c>
      <c r="G1784" s="26">
        <f>IF($A1784&lt;=Inputs!$B$13,IF(2&lt;=Inputs!$B$8,IF(Inputs!$B$12&gt;0,MAX(MIN(NORM.INV(RAND(),LOOKUP(Q1784,Inputs!$J$6:$J$9,Inputs!$G$6:$G$9),LOOKUP(Q1784,Inputs!$J$6:$J$9,Inputs!$H$6:$H$9)),Inputs!$B$12),-Inputs!$B$12),NORM.INV(RAND(),LOOKUP(Q1784,Inputs!$J$6:$J$9,Inputs!$G$6:$G$9),LOOKUP(Q1784,Inputs!$J$6:$J$9,Inputs!$H$6:$H$9))),0),"" )</f>
        <v/>
      </c>
      <c r="H1784" s="26">
        <f>IF($A1784&lt;=Inputs!$B$13,IF(3&lt;=Inputs!$B$8,IF(Inputs!$B$12&gt;0,MAX(MIN(NORM.INV(RAND(),LOOKUP(R1784,Inputs!$J$6:$J$9,Inputs!$G$6:$G$9),LOOKUP(R1784,Inputs!$J$6:$J$9,Inputs!$H$6:$H$9)),Inputs!$B$12),-Inputs!$B$12),NORM.INV(RAND(),LOOKUP(R1784,Inputs!$J$6:$J$9,Inputs!$G$6:$G$9),LOOKUP(R1784,Inputs!$J$6:$J$9,Inputs!$H$6:$H$9))),0),"" )</f>
        <v/>
      </c>
      <c r="I1784" s="26">
        <f>IF($A1784&lt;=Inputs!$B$13,IF(4&lt;=Inputs!$B$8,IF(Inputs!$B$12&gt;0,MAX(MIN(NORM.INV(RAND(),LOOKUP(S1784,Inputs!$J$6:$J$9,Inputs!$G$6:$G$9),LOOKUP(S1784,Inputs!$J$6:$J$9,Inputs!$H$6:$H$9)),Inputs!$B$12),-Inputs!$B$12),NORM.INV(RAND(),LOOKUP(S1784,Inputs!$J$6:$J$9,Inputs!$G$6:$G$9),LOOKUP(S1784,Inputs!$J$6:$J$9,Inputs!$H$6:$H$9))),0),"" )</f>
        <v/>
      </c>
      <c r="J1784" s="26">
        <f>IF($A1784&lt;=Inputs!$B$13,IF(5&lt;=Inputs!$B$8,IF(Inputs!$B$12&gt;0,MAX(MIN(NORM.INV(RAND(),LOOKUP(T1784,Inputs!$J$6:$J$9,Inputs!$G$6:$G$9),LOOKUP(T1784,Inputs!$J$6:$J$9,Inputs!$H$6:$H$9)),Inputs!$B$12),-Inputs!$B$12),NORM.INV(RAND(),LOOKUP(T1784,Inputs!$J$6:$J$9,Inputs!$G$6:$G$9),LOOKUP(T1784,Inputs!$J$6:$J$9,Inputs!$H$6:$H$9))),0),"" )</f>
        <v/>
      </c>
      <c r="K1784" s="26">
        <f>IF($A1784&lt;=Inputs!$B$13,IF(6&lt;=Inputs!$B$8,IF(Inputs!$B$12&gt;0,MAX(MIN(NORM.INV(RAND(),LOOKUP(U1784,Inputs!$J$6:$J$9,Inputs!$G$6:$G$9),LOOKUP(U1784,Inputs!$J$6:$J$9,Inputs!$H$6:$H$9)),Inputs!$B$12),-Inputs!$B$12),NORM.INV(RAND(),LOOKUP(U1784,Inputs!$J$6:$J$9,Inputs!$G$6:$G$9),LOOKUP(U1784,Inputs!$J$6:$J$9,Inputs!$H$6:$H$9))),0),"" )</f>
        <v/>
      </c>
      <c r="L1784" s="26">
        <f>IF($A1784&lt;=Inputs!$B$13,IF(7&lt;=Inputs!$B$8,IF(Inputs!$B$12&gt;0,MAX(MIN(NORM.INV(RAND(),LOOKUP(V1784,Inputs!$J$6:$J$9,Inputs!$G$6:$G$9),LOOKUP(V1784,Inputs!$J$6:$J$9,Inputs!$H$6:$H$9)),Inputs!$B$12),-Inputs!$B$12),NORM.INV(RAND(),LOOKUP(V1784,Inputs!$J$6:$J$9,Inputs!$G$6:$G$9),LOOKUP(V1784,Inputs!$J$6:$J$9,Inputs!$H$6:$H$9))),0),"" )</f>
        <v/>
      </c>
      <c r="M1784" s="26">
        <f>IF($A1784&lt;=Inputs!$B$13,IF(8&lt;=Inputs!$B$8,IF(Inputs!$B$12&gt;0,MAX(MIN(NORM.INV(RAND(),LOOKUP(W1784,Inputs!$J$6:$J$9,Inputs!$G$6:$G$9),LOOKUP(W1784,Inputs!$J$6:$J$9,Inputs!$H$6:$H$9)),Inputs!$B$12),-Inputs!$B$12),NORM.INV(RAND(),LOOKUP(W1784,Inputs!$J$6:$J$9,Inputs!$G$6:$G$9),LOOKUP(W1784,Inputs!$J$6:$J$9,Inputs!$H$6:$H$9))),0),"" )</f>
        <v/>
      </c>
      <c r="N1784" s="26">
        <f>IF($A1784&lt;=Inputs!$B$13,IF(9&lt;=Inputs!$B$8,IF(Inputs!$B$12&gt;0,MAX(MIN(NORM.INV(RAND(),LOOKUP(X1784,Inputs!$J$6:$J$9,Inputs!$G$6:$G$9),LOOKUP(X1784,Inputs!$J$6:$J$9,Inputs!$H$6:$H$9)),Inputs!$B$12),-Inputs!$B$12),NORM.INV(RAND(),LOOKUP(X1784,Inputs!$J$6:$J$9,Inputs!$G$6:$G$9),LOOKUP(X1784,Inputs!$J$6:$J$9,Inputs!$H$6:$H$9))),0),"" )</f>
        <v/>
      </c>
      <c r="O1784" s="26">
        <f>IF($A1784&lt;=Inputs!$B$13,IF(10&lt;=Inputs!$B$8,IF(Inputs!$B$12&gt;0,MAX(MIN(NORM.INV(RAND(),LOOKUP(Y1784,Inputs!$J$6:$J$9,Inputs!$G$6:$G$9),LOOKUP(Y1784,Inputs!$J$6:$J$9,Inputs!$H$6:$H$9)),Inputs!$B$12),-Inputs!$B$12),NORM.INV(RAND(),LOOKUP(Y1784,Inputs!$J$6:$J$9,Inputs!$G$6:$G$9),LOOKUP(Y1784,Inputs!$J$6:$J$9,Inputs!$H$6:$H$9))),0),"" )</f>
        <v/>
      </c>
      <c r="P1784" s="31">
        <f>IF($A1784&lt;=Inputs!$B$13,RAND(),"")</f>
        <v/>
      </c>
      <c r="Q1784" s="31">
        <f>IF($A1784&lt;=Inputs!$B$13,RAND(),"")</f>
        <v/>
      </c>
      <c r="R1784" s="31">
        <f>IF($A1784&lt;=Inputs!$B$13,RAND(),"")</f>
        <v/>
      </c>
      <c r="S1784" s="31">
        <f>IF($A1784&lt;=Inputs!$B$13,RAND(),"")</f>
        <v/>
      </c>
      <c r="T1784" s="31">
        <f>IF($A1784&lt;=Inputs!$B$13,RAND(),"")</f>
        <v/>
      </c>
      <c r="U1784" s="31">
        <f>IF($A1784&lt;=Inputs!$B$13,RAND(),"")</f>
        <v/>
      </c>
      <c r="V1784" s="31">
        <f>IF($A1784&lt;=Inputs!$B$13,RAND(),"")</f>
        <v/>
      </c>
      <c r="W1784" s="31">
        <f>IF($A1784&lt;=Inputs!$B$13,RAND(),"")</f>
        <v/>
      </c>
      <c r="X1784" s="31">
        <f>IF($A1784&lt;=Inputs!$B$13,RAND(),"")</f>
        <v/>
      </c>
      <c r="Y1784" s="31">
        <f>IF($A1784&lt;=Inputs!$B$13,RAND(),"")</f>
        <v/>
      </c>
    </row>
    <row r="1785">
      <c r="A1785" t="n">
        <v>1780</v>
      </c>
      <c r="B1785" s="26">
        <f>IF($A1785&lt;=Inputs!$B$13,IF(Inputs!$B$8&gt;0,SUM(F1785:O1785)/Inputs!$B$8,0),"")</f>
        <v/>
      </c>
      <c r="C1785" s="27">
        <f>IF($A1785&lt;=Inputs!$B$13,B1785/100,"")</f>
        <v/>
      </c>
      <c r="D1785" s="28">
        <f>IF($A1785&lt;=Inputs!$B$13,C1785*Inputs!$B$7,"")</f>
        <v/>
      </c>
      <c r="E1785" s="29">
        <f>IF($A1785&lt;=Inputs!$B$13,IF(D1785&gt;0,1,0),"")</f>
        <v/>
      </c>
      <c r="F1785" s="26">
        <f>IF($A1785&lt;=Inputs!$B$13,IF(1&lt;=Inputs!$B$8,IF(Inputs!$B$12&gt;0,MAX(MIN(NORM.INV(RAND(),LOOKUP(P1785,Inputs!$J$6:$J$9,Inputs!$G$6:$G$9),LOOKUP(P1785,Inputs!$J$6:$J$9,Inputs!$H$6:$H$9)),Inputs!$B$12),-Inputs!$B$12),NORM.INV(RAND(),LOOKUP(P1785,Inputs!$J$6:$J$9,Inputs!$G$6:$G$9),LOOKUP(P1785,Inputs!$J$6:$J$9,Inputs!$H$6:$H$9))),0),"" )</f>
        <v/>
      </c>
      <c r="G1785" s="26">
        <f>IF($A1785&lt;=Inputs!$B$13,IF(2&lt;=Inputs!$B$8,IF(Inputs!$B$12&gt;0,MAX(MIN(NORM.INV(RAND(),LOOKUP(Q1785,Inputs!$J$6:$J$9,Inputs!$G$6:$G$9),LOOKUP(Q1785,Inputs!$J$6:$J$9,Inputs!$H$6:$H$9)),Inputs!$B$12),-Inputs!$B$12),NORM.INV(RAND(),LOOKUP(Q1785,Inputs!$J$6:$J$9,Inputs!$G$6:$G$9),LOOKUP(Q1785,Inputs!$J$6:$J$9,Inputs!$H$6:$H$9))),0),"" )</f>
        <v/>
      </c>
      <c r="H1785" s="26">
        <f>IF($A1785&lt;=Inputs!$B$13,IF(3&lt;=Inputs!$B$8,IF(Inputs!$B$12&gt;0,MAX(MIN(NORM.INV(RAND(),LOOKUP(R1785,Inputs!$J$6:$J$9,Inputs!$G$6:$G$9),LOOKUP(R1785,Inputs!$J$6:$J$9,Inputs!$H$6:$H$9)),Inputs!$B$12),-Inputs!$B$12),NORM.INV(RAND(),LOOKUP(R1785,Inputs!$J$6:$J$9,Inputs!$G$6:$G$9),LOOKUP(R1785,Inputs!$J$6:$J$9,Inputs!$H$6:$H$9))),0),"" )</f>
        <v/>
      </c>
      <c r="I1785" s="26">
        <f>IF($A1785&lt;=Inputs!$B$13,IF(4&lt;=Inputs!$B$8,IF(Inputs!$B$12&gt;0,MAX(MIN(NORM.INV(RAND(),LOOKUP(S1785,Inputs!$J$6:$J$9,Inputs!$G$6:$G$9),LOOKUP(S1785,Inputs!$J$6:$J$9,Inputs!$H$6:$H$9)),Inputs!$B$12),-Inputs!$B$12),NORM.INV(RAND(),LOOKUP(S1785,Inputs!$J$6:$J$9,Inputs!$G$6:$G$9),LOOKUP(S1785,Inputs!$J$6:$J$9,Inputs!$H$6:$H$9))),0),"" )</f>
        <v/>
      </c>
      <c r="J1785" s="26">
        <f>IF($A1785&lt;=Inputs!$B$13,IF(5&lt;=Inputs!$B$8,IF(Inputs!$B$12&gt;0,MAX(MIN(NORM.INV(RAND(),LOOKUP(T1785,Inputs!$J$6:$J$9,Inputs!$G$6:$G$9),LOOKUP(T1785,Inputs!$J$6:$J$9,Inputs!$H$6:$H$9)),Inputs!$B$12),-Inputs!$B$12),NORM.INV(RAND(),LOOKUP(T1785,Inputs!$J$6:$J$9,Inputs!$G$6:$G$9),LOOKUP(T1785,Inputs!$J$6:$J$9,Inputs!$H$6:$H$9))),0),"" )</f>
        <v/>
      </c>
      <c r="K1785" s="26">
        <f>IF($A1785&lt;=Inputs!$B$13,IF(6&lt;=Inputs!$B$8,IF(Inputs!$B$12&gt;0,MAX(MIN(NORM.INV(RAND(),LOOKUP(U1785,Inputs!$J$6:$J$9,Inputs!$G$6:$G$9),LOOKUP(U1785,Inputs!$J$6:$J$9,Inputs!$H$6:$H$9)),Inputs!$B$12),-Inputs!$B$12),NORM.INV(RAND(),LOOKUP(U1785,Inputs!$J$6:$J$9,Inputs!$G$6:$G$9),LOOKUP(U1785,Inputs!$J$6:$J$9,Inputs!$H$6:$H$9))),0),"" )</f>
        <v/>
      </c>
      <c r="L1785" s="26">
        <f>IF($A1785&lt;=Inputs!$B$13,IF(7&lt;=Inputs!$B$8,IF(Inputs!$B$12&gt;0,MAX(MIN(NORM.INV(RAND(),LOOKUP(V1785,Inputs!$J$6:$J$9,Inputs!$G$6:$G$9),LOOKUP(V1785,Inputs!$J$6:$J$9,Inputs!$H$6:$H$9)),Inputs!$B$12),-Inputs!$B$12),NORM.INV(RAND(),LOOKUP(V1785,Inputs!$J$6:$J$9,Inputs!$G$6:$G$9),LOOKUP(V1785,Inputs!$J$6:$J$9,Inputs!$H$6:$H$9))),0),"" )</f>
        <v/>
      </c>
      <c r="M1785" s="26">
        <f>IF($A1785&lt;=Inputs!$B$13,IF(8&lt;=Inputs!$B$8,IF(Inputs!$B$12&gt;0,MAX(MIN(NORM.INV(RAND(),LOOKUP(W1785,Inputs!$J$6:$J$9,Inputs!$G$6:$G$9),LOOKUP(W1785,Inputs!$J$6:$J$9,Inputs!$H$6:$H$9)),Inputs!$B$12),-Inputs!$B$12),NORM.INV(RAND(),LOOKUP(W1785,Inputs!$J$6:$J$9,Inputs!$G$6:$G$9),LOOKUP(W1785,Inputs!$J$6:$J$9,Inputs!$H$6:$H$9))),0),"" )</f>
        <v/>
      </c>
      <c r="N1785" s="26">
        <f>IF($A1785&lt;=Inputs!$B$13,IF(9&lt;=Inputs!$B$8,IF(Inputs!$B$12&gt;0,MAX(MIN(NORM.INV(RAND(),LOOKUP(X1785,Inputs!$J$6:$J$9,Inputs!$G$6:$G$9),LOOKUP(X1785,Inputs!$J$6:$J$9,Inputs!$H$6:$H$9)),Inputs!$B$12),-Inputs!$B$12),NORM.INV(RAND(),LOOKUP(X1785,Inputs!$J$6:$J$9,Inputs!$G$6:$G$9),LOOKUP(X1785,Inputs!$J$6:$J$9,Inputs!$H$6:$H$9))),0),"" )</f>
        <v/>
      </c>
      <c r="O1785" s="26">
        <f>IF($A1785&lt;=Inputs!$B$13,IF(10&lt;=Inputs!$B$8,IF(Inputs!$B$12&gt;0,MAX(MIN(NORM.INV(RAND(),LOOKUP(Y1785,Inputs!$J$6:$J$9,Inputs!$G$6:$G$9),LOOKUP(Y1785,Inputs!$J$6:$J$9,Inputs!$H$6:$H$9)),Inputs!$B$12),-Inputs!$B$12),NORM.INV(RAND(),LOOKUP(Y1785,Inputs!$J$6:$J$9,Inputs!$G$6:$G$9),LOOKUP(Y1785,Inputs!$J$6:$J$9,Inputs!$H$6:$H$9))),0),"" )</f>
        <v/>
      </c>
      <c r="P1785" s="31">
        <f>IF($A1785&lt;=Inputs!$B$13,RAND(),"")</f>
        <v/>
      </c>
      <c r="Q1785" s="31">
        <f>IF($A1785&lt;=Inputs!$B$13,RAND(),"")</f>
        <v/>
      </c>
      <c r="R1785" s="31">
        <f>IF($A1785&lt;=Inputs!$B$13,RAND(),"")</f>
        <v/>
      </c>
      <c r="S1785" s="31">
        <f>IF($A1785&lt;=Inputs!$B$13,RAND(),"")</f>
        <v/>
      </c>
      <c r="T1785" s="31">
        <f>IF($A1785&lt;=Inputs!$B$13,RAND(),"")</f>
        <v/>
      </c>
      <c r="U1785" s="31">
        <f>IF($A1785&lt;=Inputs!$B$13,RAND(),"")</f>
        <v/>
      </c>
      <c r="V1785" s="31">
        <f>IF($A1785&lt;=Inputs!$B$13,RAND(),"")</f>
        <v/>
      </c>
      <c r="W1785" s="31">
        <f>IF($A1785&lt;=Inputs!$B$13,RAND(),"")</f>
        <v/>
      </c>
      <c r="X1785" s="31">
        <f>IF($A1785&lt;=Inputs!$B$13,RAND(),"")</f>
        <v/>
      </c>
      <c r="Y1785" s="31">
        <f>IF($A1785&lt;=Inputs!$B$13,RAND(),"")</f>
        <v/>
      </c>
    </row>
    <row r="1786">
      <c r="A1786" t="n">
        <v>1781</v>
      </c>
      <c r="B1786" s="26">
        <f>IF($A1786&lt;=Inputs!$B$13,IF(Inputs!$B$8&gt;0,SUM(F1786:O1786)/Inputs!$B$8,0),"")</f>
        <v/>
      </c>
      <c r="C1786" s="27">
        <f>IF($A1786&lt;=Inputs!$B$13,B1786/100,"")</f>
        <v/>
      </c>
      <c r="D1786" s="28">
        <f>IF($A1786&lt;=Inputs!$B$13,C1786*Inputs!$B$7,"")</f>
        <v/>
      </c>
      <c r="E1786" s="29">
        <f>IF($A1786&lt;=Inputs!$B$13,IF(D1786&gt;0,1,0),"")</f>
        <v/>
      </c>
      <c r="F1786" s="26">
        <f>IF($A1786&lt;=Inputs!$B$13,IF(1&lt;=Inputs!$B$8,IF(Inputs!$B$12&gt;0,MAX(MIN(NORM.INV(RAND(),LOOKUP(P1786,Inputs!$J$6:$J$9,Inputs!$G$6:$G$9),LOOKUP(P1786,Inputs!$J$6:$J$9,Inputs!$H$6:$H$9)),Inputs!$B$12),-Inputs!$B$12),NORM.INV(RAND(),LOOKUP(P1786,Inputs!$J$6:$J$9,Inputs!$G$6:$G$9),LOOKUP(P1786,Inputs!$J$6:$J$9,Inputs!$H$6:$H$9))),0),"" )</f>
        <v/>
      </c>
      <c r="G1786" s="26">
        <f>IF($A1786&lt;=Inputs!$B$13,IF(2&lt;=Inputs!$B$8,IF(Inputs!$B$12&gt;0,MAX(MIN(NORM.INV(RAND(),LOOKUP(Q1786,Inputs!$J$6:$J$9,Inputs!$G$6:$G$9),LOOKUP(Q1786,Inputs!$J$6:$J$9,Inputs!$H$6:$H$9)),Inputs!$B$12),-Inputs!$B$12),NORM.INV(RAND(),LOOKUP(Q1786,Inputs!$J$6:$J$9,Inputs!$G$6:$G$9),LOOKUP(Q1786,Inputs!$J$6:$J$9,Inputs!$H$6:$H$9))),0),"" )</f>
        <v/>
      </c>
      <c r="H1786" s="26">
        <f>IF($A1786&lt;=Inputs!$B$13,IF(3&lt;=Inputs!$B$8,IF(Inputs!$B$12&gt;0,MAX(MIN(NORM.INV(RAND(),LOOKUP(R1786,Inputs!$J$6:$J$9,Inputs!$G$6:$G$9),LOOKUP(R1786,Inputs!$J$6:$J$9,Inputs!$H$6:$H$9)),Inputs!$B$12),-Inputs!$B$12),NORM.INV(RAND(),LOOKUP(R1786,Inputs!$J$6:$J$9,Inputs!$G$6:$G$9),LOOKUP(R1786,Inputs!$J$6:$J$9,Inputs!$H$6:$H$9))),0),"" )</f>
        <v/>
      </c>
      <c r="I1786" s="26">
        <f>IF($A1786&lt;=Inputs!$B$13,IF(4&lt;=Inputs!$B$8,IF(Inputs!$B$12&gt;0,MAX(MIN(NORM.INV(RAND(),LOOKUP(S1786,Inputs!$J$6:$J$9,Inputs!$G$6:$G$9),LOOKUP(S1786,Inputs!$J$6:$J$9,Inputs!$H$6:$H$9)),Inputs!$B$12),-Inputs!$B$12),NORM.INV(RAND(),LOOKUP(S1786,Inputs!$J$6:$J$9,Inputs!$G$6:$G$9),LOOKUP(S1786,Inputs!$J$6:$J$9,Inputs!$H$6:$H$9))),0),"" )</f>
        <v/>
      </c>
      <c r="J1786" s="26">
        <f>IF($A1786&lt;=Inputs!$B$13,IF(5&lt;=Inputs!$B$8,IF(Inputs!$B$12&gt;0,MAX(MIN(NORM.INV(RAND(),LOOKUP(T1786,Inputs!$J$6:$J$9,Inputs!$G$6:$G$9),LOOKUP(T1786,Inputs!$J$6:$J$9,Inputs!$H$6:$H$9)),Inputs!$B$12),-Inputs!$B$12),NORM.INV(RAND(),LOOKUP(T1786,Inputs!$J$6:$J$9,Inputs!$G$6:$G$9),LOOKUP(T1786,Inputs!$J$6:$J$9,Inputs!$H$6:$H$9))),0),"" )</f>
        <v/>
      </c>
      <c r="K1786" s="26">
        <f>IF($A1786&lt;=Inputs!$B$13,IF(6&lt;=Inputs!$B$8,IF(Inputs!$B$12&gt;0,MAX(MIN(NORM.INV(RAND(),LOOKUP(U1786,Inputs!$J$6:$J$9,Inputs!$G$6:$G$9),LOOKUP(U1786,Inputs!$J$6:$J$9,Inputs!$H$6:$H$9)),Inputs!$B$12),-Inputs!$B$12),NORM.INV(RAND(),LOOKUP(U1786,Inputs!$J$6:$J$9,Inputs!$G$6:$G$9),LOOKUP(U1786,Inputs!$J$6:$J$9,Inputs!$H$6:$H$9))),0),"" )</f>
        <v/>
      </c>
      <c r="L1786" s="26">
        <f>IF($A1786&lt;=Inputs!$B$13,IF(7&lt;=Inputs!$B$8,IF(Inputs!$B$12&gt;0,MAX(MIN(NORM.INV(RAND(),LOOKUP(V1786,Inputs!$J$6:$J$9,Inputs!$G$6:$G$9),LOOKUP(V1786,Inputs!$J$6:$J$9,Inputs!$H$6:$H$9)),Inputs!$B$12),-Inputs!$B$12),NORM.INV(RAND(),LOOKUP(V1786,Inputs!$J$6:$J$9,Inputs!$G$6:$G$9),LOOKUP(V1786,Inputs!$J$6:$J$9,Inputs!$H$6:$H$9))),0),"" )</f>
        <v/>
      </c>
      <c r="M1786" s="26">
        <f>IF($A1786&lt;=Inputs!$B$13,IF(8&lt;=Inputs!$B$8,IF(Inputs!$B$12&gt;0,MAX(MIN(NORM.INV(RAND(),LOOKUP(W1786,Inputs!$J$6:$J$9,Inputs!$G$6:$G$9),LOOKUP(W1786,Inputs!$J$6:$J$9,Inputs!$H$6:$H$9)),Inputs!$B$12),-Inputs!$B$12),NORM.INV(RAND(),LOOKUP(W1786,Inputs!$J$6:$J$9,Inputs!$G$6:$G$9),LOOKUP(W1786,Inputs!$J$6:$J$9,Inputs!$H$6:$H$9))),0),"" )</f>
        <v/>
      </c>
      <c r="N1786" s="26">
        <f>IF($A1786&lt;=Inputs!$B$13,IF(9&lt;=Inputs!$B$8,IF(Inputs!$B$12&gt;0,MAX(MIN(NORM.INV(RAND(),LOOKUP(X1786,Inputs!$J$6:$J$9,Inputs!$G$6:$G$9),LOOKUP(X1786,Inputs!$J$6:$J$9,Inputs!$H$6:$H$9)),Inputs!$B$12),-Inputs!$B$12),NORM.INV(RAND(),LOOKUP(X1786,Inputs!$J$6:$J$9,Inputs!$G$6:$G$9),LOOKUP(X1786,Inputs!$J$6:$J$9,Inputs!$H$6:$H$9))),0),"" )</f>
        <v/>
      </c>
      <c r="O1786" s="26">
        <f>IF($A1786&lt;=Inputs!$B$13,IF(10&lt;=Inputs!$B$8,IF(Inputs!$B$12&gt;0,MAX(MIN(NORM.INV(RAND(),LOOKUP(Y1786,Inputs!$J$6:$J$9,Inputs!$G$6:$G$9),LOOKUP(Y1786,Inputs!$J$6:$J$9,Inputs!$H$6:$H$9)),Inputs!$B$12),-Inputs!$B$12),NORM.INV(RAND(),LOOKUP(Y1786,Inputs!$J$6:$J$9,Inputs!$G$6:$G$9),LOOKUP(Y1786,Inputs!$J$6:$J$9,Inputs!$H$6:$H$9))),0),"" )</f>
        <v/>
      </c>
      <c r="P1786" s="31">
        <f>IF($A1786&lt;=Inputs!$B$13,RAND(),"")</f>
        <v/>
      </c>
      <c r="Q1786" s="31">
        <f>IF($A1786&lt;=Inputs!$B$13,RAND(),"")</f>
        <v/>
      </c>
      <c r="R1786" s="31">
        <f>IF($A1786&lt;=Inputs!$B$13,RAND(),"")</f>
        <v/>
      </c>
      <c r="S1786" s="31">
        <f>IF($A1786&lt;=Inputs!$B$13,RAND(),"")</f>
        <v/>
      </c>
      <c r="T1786" s="31">
        <f>IF($A1786&lt;=Inputs!$B$13,RAND(),"")</f>
        <v/>
      </c>
      <c r="U1786" s="31">
        <f>IF($A1786&lt;=Inputs!$B$13,RAND(),"")</f>
        <v/>
      </c>
      <c r="V1786" s="31">
        <f>IF($A1786&lt;=Inputs!$B$13,RAND(),"")</f>
        <v/>
      </c>
      <c r="W1786" s="31">
        <f>IF($A1786&lt;=Inputs!$B$13,RAND(),"")</f>
        <v/>
      </c>
      <c r="X1786" s="31">
        <f>IF($A1786&lt;=Inputs!$B$13,RAND(),"")</f>
        <v/>
      </c>
      <c r="Y1786" s="31">
        <f>IF($A1786&lt;=Inputs!$B$13,RAND(),"")</f>
        <v/>
      </c>
    </row>
    <row r="1787">
      <c r="A1787" t="n">
        <v>1782</v>
      </c>
      <c r="B1787" s="26">
        <f>IF($A1787&lt;=Inputs!$B$13,IF(Inputs!$B$8&gt;0,SUM(F1787:O1787)/Inputs!$B$8,0),"")</f>
        <v/>
      </c>
      <c r="C1787" s="27">
        <f>IF($A1787&lt;=Inputs!$B$13,B1787/100,"")</f>
        <v/>
      </c>
      <c r="D1787" s="28">
        <f>IF($A1787&lt;=Inputs!$B$13,C1787*Inputs!$B$7,"")</f>
        <v/>
      </c>
      <c r="E1787" s="29">
        <f>IF($A1787&lt;=Inputs!$B$13,IF(D1787&gt;0,1,0),"")</f>
        <v/>
      </c>
      <c r="F1787" s="26">
        <f>IF($A1787&lt;=Inputs!$B$13,IF(1&lt;=Inputs!$B$8,IF(Inputs!$B$12&gt;0,MAX(MIN(NORM.INV(RAND(),LOOKUP(P1787,Inputs!$J$6:$J$9,Inputs!$G$6:$G$9),LOOKUP(P1787,Inputs!$J$6:$J$9,Inputs!$H$6:$H$9)),Inputs!$B$12),-Inputs!$B$12),NORM.INV(RAND(),LOOKUP(P1787,Inputs!$J$6:$J$9,Inputs!$G$6:$G$9),LOOKUP(P1787,Inputs!$J$6:$J$9,Inputs!$H$6:$H$9))),0),"" )</f>
        <v/>
      </c>
      <c r="G1787" s="26">
        <f>IF($A1787&lt;=Inputs!$B$13,IF(2&lt;=Inputs!$B$8,IF(Inputs!$B$12&gt;0,MAX(MIN(NORM.INV(RAND(),LOOKUP(Q1787,Inputs!$J$6:$J$9,Inputs!$G$6:$G$9),LOOKUP(Q1787,Inputs!$J$6:$J$9,Inputs!$H$6:$H$9)),Inputs!$B$12),-Inputs!$B$12),NORM.INV(RAND(),LOOKUP(Q1787,Inputs!$J$6:$J$9,Inputs!$G$6:$G$9),LOOKUP(Q1787,Inputs!$J$6:$J$9,Inputs!$H$6:$H$9))),0),"" )</f>
        <v/>
      </c>
      <c r="H1787" s="26">
        <f>IF($A1787&lt;=Inputs!$B$13,IF(3&lt;=Inputs!$B$8,IF(Inputs!$B$12&gt;0,MAX(MIN(NORM.INV(RAND(),LOOKUP(R1787,Inputs!$J$6:$J$9,Inputs!$G$6:$G$9),LOOKUP(R1787,Inputs!$J$6:$J$9,Inputs!$H$6:$H$9)),Inputs!$B$12),-Inputs!$B$12),NORM.INV(RAND(),LOOKUP(R1787,Inputs!$J$6:$J$9,Inputs!$G$6:$G$9),LOOKUP(R1787,Inputs!$J$6:$J$9,Inputs!$H$6:$H$9))),0),"" )</f>
        <v/>
      </c>
      <c r="I1787" s="26">
        <f>IF($A1787&lt;=Inputs!$B$13,IF(4&lt;=Inputs!$B$8,IF(Inputs!$B$12&gt;0,MAX(MIN(NORM.INV(RAND(),LOOKUP(S1787,Inputs!$J$6:$J$9,Inputs!$G$6:$G$9),LOOKUP(S1787,Inputs!$J$6:$J$9,Inputs!$H$6:$H$9)),Inputs!$B$12),-Inputs!$B$12),NORM.INV(RAND(),LOOKUP(S1787,Inputs!$J$6:$J$9,Inputs!$G$6:$G$9),LOOKUP(S1787,Inputs!$J$6:$J$9,Inputs!$H$6:$H$9))),0),"" )</f>
        <v/>
      </c>
      <c r="J1787" s="26">
        <f>IF($A1787&lt;=Inputs!$B$13,IF(5&lt;=Inputs!$B$8,IF(Inputs!$B$12&gt;0,MAX(MIN(NORM.INV(RAND(),LOOKUP(T1787,Inputs!$J$6:$J$9,Inputs!$G$6:$G$9),LOOKUP(T1787,Inputs!$J$6:$J$9,Inputs!$H$6:$H$9)),Inputs!$B$12),-Inputs!$B$12),NORM.INV(RAND(),LOOKUP(T1787,Inputs!$J$6:$J$9,Inputs!$G$6:$G$9),LOOKUP(T1787,Inputs!$J$6:$J$9,Inputs!$H$6:$H$9))),0),"" )</f>
        <v/>
      </c>
      <c r="K1787" s="26">
        <f>IF($A1787&lt;=Inputs!$B$13,IF(6&lt;=Inputs!$B$8,IF(Inputs!$B$12&gt;0,MAX(MIN(NORM.INV(RAND(),LOOKUP(U1787,Inputs!$J$6:$J$9,Inputs!$G$6:$G$9),LOOKUP(U1787,Inputs!$J$6:$J$9,Inputs!$H$6:$H$9)),Inputs!$B$12),-Inputs!$B$12),NORM.INV(RAND(),LOOKUP(U1787,Inputs!$J$6:$J$9,Inputs!$G$6:$G$9),LOOKUP(U1787,Inputs!$J$6:$J$9,Inputs!$H$6:$H$9))),0),"" )</f>
        <v/>
      </c>
      <c r="L1787" s="26">
        <f>IF($A1787&lt;=Inputs!$B$13,IF(7&lt;=Inputs!$B$8,IF(Inputs!$B$12&gt;0,MAX(MIN(NORM.INV(RAND(),LOOKUP(V1787,Inputs!$J$6:$J$9,Inputs!$G$6:$G$9),LOOKUP(V1787,Inputs!$J$6:$J$9,Inputs!$H$6:$H$9)),Inputs!$B$12),-Inputs!$B$12),NORM.INV(RAND(),LOOKUP(V1787,Inputs!$J$6:$J$9,Inputs!$G$6:$G$9),LOOKUP(V1787,Inputs!$J$6:$J$9,Inputs!$H$6:$H$9))),0),"" )</f>
        <v/>
      </c>
      <c r="M1787" s="26">
        <f>IF($A1787&lt;=Inputs!$B$13,IF(8&lt;=Inputs!$B$8,IF(Inputs!$B$12&gt;0,MAX(MIN(NORM.INV(RAND(),LOOKUP(W1787,Inputs!$J$6:$J$9,Inputs!$G$6:$G$9),LOOKUP(W1787,Inputs!$J$6:$J$9,Inputs!$H$6:$H$9)),Inputs!$B$12),-Inputs!$B$12),NORM.INV(RAND(),LOOKUP(W1787,Inputs!$J$6:$J$9,Inputs!$G$6:$G$9),LOOKUP(W1787,Inputs!$J$6:$J$9,Inputs!$H$6:$H$9))),0),"" )</f>
        <v/>
      </c>
      <c r="N1787" s="26">
        <f>IF($A1787&lt;=Inputs!$B$13,IF(9&lt;=Inputs!$B$8,IF(Inputs!$B$12&gt;0,MAX(MIN(NORM.INV(RAND(),LOOKUP(X1787,Inputs!$J$6:$J$9,Inputs!$G$6:$G$9),LOOKUP(X1787,Inputs!$J$6:$J$9,Inputs!$H$6:$H$9)),Inputs!$B$12),-Inputs!$B$12),NORM.INV(RAND(),LOOKUP(X1787,Inputs!$J$6:$J$9,Inputs!$G$6:$G$9),LOOKUP(X1787,Inputs!$J$6:$J$9,Inputs!$H$6:$H$9))),0),"" )</f>
        <v/>
      </c>
      <c r="O1787" s="26">
        <f>IF($A1787&lt;=Inputs!$B$13,IF(10&lt;=Inputs!$B$8,IF(Inputs!$B$12&gt;0,MAX(MIN(NORM.INV(RAND(),LOOKUP(Y1787,Inputs!$J$6:$J$9,Inputs!$G$6:$G$9),LOOKUP(Y1787,Inputs!$J$6:$J$9,Inputs!$H$6:$H$9)),Inputs!$B$12),-Inputs!$B$12),NORM.INV(RAND(),LOOKUP(Y1787,Inputs!$J$6:$J$9,Inputs!$G$6:$G$9),LOOKUP(Y1787,Inputs!$J$6:$J$9,Inputs!$H$6:$H$9))),0),"" )</f>
        <v/>
      </c>
      <c r="P1787" s="31">
        <f>IF($A1787&lt;=Inputs!$B$13,RAND(),"")</f>
        <v/>
      </c>
      <c r="Q1787" s="31">
        <f>IF($A1787&lt;=Inputs!$B$13,RAND(),"")</f>
        <v/>
      </c>
      <c r="R1787" s="31">
        <f>IF($A1787&lt;=Inputs!$B$13,RAND(),"")</f>
        <v/>
      </c>
      <c r="S1787" s="31">
        <f>IF($A1787&lt;=Inputs!$B$13,RAND(),"")</f>
        <v/>
      </c>
      <c r="T1787" s="31">
        <f>IF($A1787&lt;=Inputs!$B$13,RAND(),"")</f>
        <v/>
      </c>
      <c r="U1787" s="31">
        <f>IF($A1787&lt;=Inputs!$B$13,RAND(),"")</f>
        <v/>
      </c>
      <c r="V1787" s="31">
        <f>IF($A1787&lt;=Inputs!$B$13,RAND(),"")</f>
        <v/>
      </c>
      <c r="W1787" s="31">
        <f>IF($A1787&lt;=Inputs!$B$13,RAND(),"")</f>
        <v/>
      </c>
      <c r="X1787" s="31">
        <f>IF($A1787&lt;=Inputs!$B$13,RAND(),"")</f>
        <v/>
      </c>
      <c r="Y1787" s="31">
        <f>IF($A1787&lt;=Inputs!$B$13,RAND(),"")</f>
        <v/>
      </c>
    </row>
    <row r="1788">
      <c r="A1788" t="n">
        <v>1783</v>
      </c>
      <c r="B1788" s="26">
        <f>IF($A1788&lt;=Inputs!$B$13,IF(Inputs!$B$8&gt;0,SUM(F1788:O1788)/Inputs!$B$8,0),"")</f>
        <v/>
      </c>
      <c r="C1788" s="27">
        <f>IF($A1788&lt;=Inputs!$B$13,B1788/100,"")</f>
        <v/>
      </c>
      <c r="D1788" s="28">
        <f>IF($A1788&lt;=Inputs!$B$13,C1788*Inputs!$B$7,"")</f>
        <v/>
      </c>
      <c r="E1788" s="29">
        <f>IF($A1788&lt;=Inputs!$B$13,IF(D1788&gt;0,1,0),"")</f>
        <v/>
      </c>
      <c r="F1788" s="26">
        <f>IF($A1788&lt;=Inputs!$B$13,IF(1&lt;=Inputs!$B$8,IF(Inputs!$B$12&gt;0,MAX(MIN(NORM.INV(RAND(),LOOKUP(P1788,Inputs!$J$6:$J$9,Inputs!$G$6:$G$9),LOOKUP(P1788,Inputs!$J$6:$J$9,Inputs!$H$6:$H$9)),Inputs!$B$12),-Inputs!$B$12),NORM.INV(RAND(),LOOKUP(P1788,Inputs!$J$6:$J$9,Inputs!$G$6:$G$9),LOOKUP(P1788,Inputs!$J$6:$J$9,Inputs!$H$6:$H$9))),0),"" )</f>
        <v/>
      </c>
      <c r="G1788" s="26">
        <f>IF($A1788&lt;=Inputs!$B$13,IF(2&lt;=Inputs!$B$8,IF(Inputs!$B$12&gt;0,MAX(MIN(NORM.INV(RAND(),LOOKUP(Q1788,Inputs!$J$6:$J$9,Inputs!$G$6:$G$9),LOOKUP(Q1788,Inputs!$J$6:$J$9,Inputs!$H$6:$H$9)),Inputs!$B$12),-Inputs!$B$12),NORM.INV(RAND(),LOOKUP(Q1788,Inputs!$J$6:$J$9,Inputs!$G$6:$G$9),LOOKUP(Q1788,Inputs!$J$6:$J$9,Inputs!$H$6:$H$9))),0),"" )</f>
        <v/>
      </c>
      <c r="H1788" s="26">
        <f>IF($A1788&lt;=Inputs!$B$13,IF(3&lt;=Inputs!$B$8,IF(Inputs!$B$12&gt;0,MAX(MIN(NORM.INV(RAND(),LOOKUP(R1788,Inputs!$J$6:$J$9,Inputs!$G$6:$G$9),LOOKUP(R1788,Inputs!$J$6:$J$9,Inputs!$H$6:$H$9)),Inputs!$B$12),-Inputs!$B$12),NORM.INV(RAND(),LOOKUP(R1788,Inputs!$J$6:$J$9,Inputs!$G$6:$G$9),LOOKUP(R1788,Inputs!$J$6:$J$9,Inputs!$H$6:$H$9))),0),"" )</f>
        <v/>
      </c>
      <c r="I1788" s="26">
        <f>IF($A1788&lt;=Inputs!$B$13,IF(4&lt;=Inputs!$B$8,IF(Inputs!$B$12&gt;0,MAX(MIN(NORM.INV(RAND(),LOOKUP(S1788,Inputs!$J$6:$J$9,Inputs!$G$6:$G$9),LOOKUP(S1788,Inputs!$J$6:$J$9,Inputs!$H$6:$H$9)),Inputs!$B$12),-Inputs!$B$12),NORM.INV(RAND(),LOOKUP(S1788,Inputs!$J$6:$J$9,Inputs!$G$6:$G$9),LOOKUP(S1788,Inputs!$J$6:$J$9,Inputs!$H$6:$H$9))),0),"" )</f>
        <v/>
      </c>
      <c r="J1788" s="26">
        <f>IF($A1788&lt;=Inputs!$B$13,IF(5&lt;=Inputs!$B$8,IF(Inputs!$B$12&gt;0,MAX(MIN(NORM.INV(RAND(),LOOKUP(T1788,Inputs!$J$6:$J$9,Inputs!$G$6:$G$9),LOOKUP(T1788,Inputs!$J$6:$J$9,Inputs!$H$6:$H$9)),Inputs!$B$12),-Inputs!$B$12),NORM.INV(RAND(),LOOKUP(T1788,Inputs!$J$6:$J$9,Inputs!$G$6:$G$9),LOOKUP(T1788,Inputs!$J$6:$J$9,Inputs!$H$6:$H$9))),0),"" )</f>
        <v/>
      </c>
      <c r="K1788" s="26">
        <f>IF($A1788&lt;=Inputs!$B$13,IF(6&lt;=Inputs!$B$8,IF(Inputs!$B$12&gt;0,MAX(MIN(NORM.INV(RAND(),LOOKUP(U1788,Inputs!$J$6:$J$9,Inputs!$G$6:$G$9),LOOKUP(U1788,Inputs!$J$6:$J$9,Inputs!$H$6:$H$9)),Inputs!$B$12),-Inputs!$B$12),NORM.INV(RAND(),LOOKUP(U1788,Inputs!$J$6:$J$9,Inputs!$G$6:$G$9),LOOKUP(U1788,Inputs!$J$6:$J$9,Inputs!$H$6:$H$9))),0),"" )</f>
        <v/>
      </c>
      <c r="L1788" s="26">
        <f>IF($A1788&lt;=Inputs!$B$13,IF(7&lt;=Inputs!$B$8,IF(Inputs!$B$12&gt;0,MAX(MIN(NORM.INV(RAND(),LOOKUP(V1788,Inputs!$J$6:$J$9,Inputs!$G$6:$G$9),LOOKUP(V1788,Inputs!$J$6:$J$9,Inputs!$H$6:$H$9)),Inputs!$B$12),-Inputs!$B$12),NORM.INV(RAND(),LOOKUP(V1788,Inputs!$J$6:$J$9,Inputs!$G$6:$G$9),LOOKUP(V1788,Inputs!$J$6:$J$9,Inputs!$H$6:$H$9))),0),"" )</f>
        <v/>
      </c>
      <c r="M1788" s="26">
        <f>IF($A1788&lt;=Inputs!$B$13,IF(8&lt;=Inputs!$B$8,IF(Inputs!$B$12&gt;0,MAX(MIN(NORM.INV(RAND(),LOOKUP(W1788,Inputs!$J$6:$J$9,Inputs!$G$6:$G$9),LOOKUP(W1788,Inputs!$J$6:$J$9,Inputs!$H$6:$H$9)),Inputs!$B$12),-Inputs!$B$12),NORM.INV(RAND(),LOOKUP(W1788,Inputs!$J$6:$J$9,Inputs!$G$6:$G$9),LOOKUP(W1788,Inputs!$J$6:$J$9,Inputs!$H$6:$H$9))),0),"" )</f>
        <v/>
      </c>
      <c r="N1788" s="26">
        <f>IF($A1788&lt;=Inputs!$B$13,IF(9&lt;=Inputs!$B$8,IF(Inputs!$B$12&gt;0,MAX(MIN(NORM.INV(RAND(),LOOKUP(X1788,Inputs!$J$6:$J$9,Inputs!$G$6:$G$9),LOOKUP(X1788,Inputs!$J$6:$J$9,Inputs!$H$6:$H$9)),Inputs!$B$12),-Inputs!$B$12),NORM.INV(RAND(),LOOKUP(X1788,Inputs!$J$6:$J$9,Inputs!$G$6:$G$9),LOOKUP(X1788,Inputs!$J$6:$J$9,Inputs!$H$6:$H$9))),0),"" )</f>
        <v/>
      </c>
      <c r="O1788" s="26">
        <f>IF($A1788&lt;=Inputs!$B$13,IF(10&lt;=Inputs!$B$8,IF(Inputs!$B$12&gt;0,MAX(MIN(NORM.INV(RAND(),LOOKUP(Y1788,Inputs!$J$6:$J$9,Inputs!$G$6:$G$9),LOOKUP(Y1788,Inputs!$J$6:$J$9,Inputs!$H$6:$H$9)),Inputs!$B$12),-Inputs!$B$12),NORM.INV(RAND(),LOOKUP(Y1788,Inputs!$J$6:$J$9,Inputs!$G$6:$G$9),LOOKUP(Y1788,Inputs!$J$6:$J$9,Inputs!$H$6:$H$9))),0),"" )</f>
        <v/>
      </c>
      <c r="P1788" s="31">
        <f>IF($A1788&lt;=Inputs!$B$13,RAND(),"")</f>
        <v/>
      </c>
      <c r="Q1788" s="31">
        <f>IF($A1788&lt;=Inputs!$B$13,RAND(),"")</f>
        <v/>
      </c>
      <c r="R1788" s="31">
        <f>IF($A1788&lt;=Inputs!$B$13,RAND(),"")</f>
        <v/>
      </c>
      <c r="S1788" s="31">
        <f>IF($A1788&lt;=Inputs!$B$13,RAND(),"")</f>
        <v/>
      </c>
      <c r="T1788" s="31">
        <f>IF($A1788&lt;=Inputs!$B$13,RAND(),"")</f>
        <v/>
      </c>
      <c r="U1788" s="31">
        <f>IF($A1788&lt;=Inputs!$B$13,RAND(),"")</f>
        <v/>
      </c>
      <c r="V1788" s="31">
        <f>IF($A1788&lt;=Inputs!$B$13,RAND(),"")</f>
        <v/>
      </c>
      <c r="W1788" s="31">
        <f>IF($A1788&lt;=Inputs!$B$13,RAND(),"")</f>
        <v/>
      </c>
      <c r="X1788" s="31">
        <f>IF($A1788&lt;=Inputs!$B$13,RAND(),"")</f>
        <v/>
      </c>
      <c r="Y1788" s="31">
        <f>IF($A1788&lt;=Inputs!$B$13,RAND(),"")</f>
        <v/>
      </c>
    </row>
    <row r="1789">
      <c r="A1789" t="n">
        <v>1784</v>
      </c>
      <c r="B1789" s="26">
        <f>IF($A1789&lt;=Inputs!$B$13,IF(Inputs!$B$8&gt;0,SUM(F1789:O1789)/Inputs!$B$8,0),"")</f>
        <v/>
      </c>
      <c r="C1789" s="27">
        <f>IF($A1789&lt;=Inputs!$B$13,B1789/100,"")</f>
        <v/>
      </c>
      <c r="D1789" s="28">
        <f>IF($A1789&lt;=Inputs!$B$13,C1789*Inputs!$B$7,"")</f>
        <v/>
      </c>
      <c r="E1789" s="29">
        <f>IF($A1789&lt;=Inputs!$B$13,IF(D1789&gt;0,1,0),"")</f>
        <v/>
      </c>
      <c r="F1789" s="26">
        <f>IF($A1789&lt;=Inputs!$B$13,IF(1&lt;=Inputs!$B$8,IF(Inputs!$B$12&gt;0,MAX(MIN(NORM.INV(RAND(),LOOKUP(P1789,Inputs!$J$6:$J$9,Inputs!$G$6:$G$9),LOOKUP(P1789,Inputs!$J$6:$J$9,Inputs!$H$6:$H$9)),Inputs!$B$12),-Inputs!$B$12),NORM.INV(RAND(),LOOKUP(P1789,Inputs!$J$6:$J$9,Inputs!$G$6:$G$9),LOOKUP(P1789,Inputs!$J$6:$J$9,Inputs!$H$6:$H$9))),0),"" )</f>
        <v/>
      </c>
      <c r="G1789" s="26">
        <f>IF($A1789&lt;=Inputs!$B$13,IF(2&lt;=Inputs!$B$8,IF(Inputs!$B$12&gt;0,MAX(MIN(NORM.INV(RAND(),LOOKUP(Q1789,Inputs!$J$6:$J$9,Inputs!$G$6:$G$9),LOOKUP(Q1789,Inputs!$J$6:$J$9,Inputs!$H$6:$H$9)),Inputs!$B$12),-Inputs!$B$12),NORM.INV(RAND(),LOOKUP(Q1789,Inputs!$J$6:$J$9,Inputs!$G$6:$G$9),LOOKUP(Q1789,Inputs!$J$6:$J$9,Inputs!$H$6:$H$9))),0),"" )</f>
        <v/>
      </c>
      <c r="H1789" s="26">
        <f>IF($A1789&lt;=Inputs!$B$13,IF(3&lt;=Inputs!$B$8,IF(Inputs!$B$12&gt;0,MAX(MIN(NORM.INV(RAND(),LOOKUP(R1789,Inputs!$J$6:$J$9,Inputs!$G$6:$G$9),LOOKUP(R1789,Inputs!$J$6:$J$9,Inputs!$H$6:$H$9)),Inputs!$B$12),-Inputs!$B$12),NORM.INV(RAND(),LOOKUP(R1789,Inputs!$J$6:$J$9,Inputs!$G$6:$G$9),LOOKUP(R1789,Inputs!$J$6:$J$9,Inputs!$H$6:$H$9))),0),"" )</f>
        <v/>
      </c>
      <c r="I1789" s="26">
        <f>IF($A1789&lt;=Inputs!$B$13,IF(4&lt;=Inputs!$B$8,IF(Inputs!$B$12&gt;0,MAX(MIN(NORM.INV(RAND(),LOOKUP(S1789,Inputs!$J$6:$J$9,Inputs!$G$6:$G$9),LOOKUP(S1789,Inputs!$J$6:$J$9,Inputs!$H$6:$H$9)),Inputs!$B$12),-Inputs!$B$12),NORM.INV(RAND(),LOOKUP(S1789,Inputs!$J$6:$J$9,Inputs!$G$6:$G$9),LOOKUP(S1789,Inputs!$J$6:$J$9,Inputs!$H$6:$H$9))),0),"" )</f>
        <v/>
      </c>
      <c r="J1789" s="26">
        <f>IF($A1789&lt;=Inputs!$B$13,IF(5&lt;=Inputs!$B$8,IF(Inputs!$B$12&gt;0,MAX(MIN(NORM.INV(RAND(),LOOKUP(T1789,Inputs!$J$6:$J$9,Inputs!$G$6:$G$9),LOOKUP(T1789,Inputs!$J$6:$J$9,Inputs!$H$6:$H$9)),Inputs!$B$12),-Inputs!$B$12),NORM.INV(RAND(),LOOKUP(T1789,Inputs!$J$6:$J$9,Inputs!$G$6:$G$9),LOOKUP(T1789,Inputs!$J$6:$J$9,Inputs!$H$6:$H$9))),0),"" )</f>
        <v/>
      </c>
      <c r="K1789" s="26">
        <f>IF($A1789&lt;=Inputs!$B$13,IF(6&lt;=Inputs!$B$8,IF(Inputs!$B$12&gt;0,MAX(MIN(NORM.INV(RAND(),LOOKUP(U1789,Inputs!$J$6:$J$9,Inputs!$G$6:$G$9),LOOKUP(U1789,Inputs!$J$6:$J$9,Inputs!$H$6:$H$9)),Inputs!$B$12),-Inputs!$B$12),NORM.INV(RAND(),LOOKUP(U1789,Inputs!$J$6:$J$9,Inputs!$G$6:$G$9),LOOKUP(U1789,Inputs!$J$6:$J$9,Inputs!$H$6:$H$9))),0),"" )</f>
        <v/>
      </c>
      <c r="L1789" s="26">
        <f>IF($A1789&lt;=Inputs!$B$13,IF(7&lt;=Inputs!$B$8,IF(Inputs!$B$12&gt;0,MAX(MIN(NORM.INV(RAND(),LOOKUP(V1789,Inputs!$J$6:$J$9,Inputs!$G$6:$G$9),LOOKUP(V1789,Inputs!$J$6:$J$9,Inputs!$H$6:$H$9)),Inputs!$B$12),-Inputs!$B$12),NORM.INV(RAND(),LOOKUP(V1789,Inputs!$J$6:$J$9,Inputs!$G$6:$G$9),LOOKUP(V1789,Inputs!$J$6:$J$9,Inputs!$H$6:$H$9))),0),"" )</f>
        <v/>
      </c>
      <c r="M1789" s="26">
        <f>IF($A1789&lt;=Inputs!$B$13,IF(8&lt;=Inputs!$B$8,IF(Inputs!$B$12&gt;0,MAX(MIN(NORM.INV(RAND(),LOOKUP(W1789,Inputs!$J$6:$J$9,Inputs!$G$6:$G$9),LOOKUP(W1789,Inputs!$J$6:$J$9,Inputs!$H$6:$H$9)),Inputs!$B$12),-Inputs!$B$12),NORM.INV(RAND(),LOOKUP(W1789,Inputs!$J$6:$J$9,Inputs!$G$6:$G$9),LOOKUP(W1789,Inputs!$J$6:$J$9,Inputs!$H$6:$H$9))),0),"" )</f>
        <v/>
      </c>
      <c r="N1789" s="26">
        <f>IF($A1789&lt;=Inputs!$B$13,IF(9&lt;=Inputs!$B$8,IF(Inputs!$B$12&gt;0,MAX(MIN(NORM.INV(RAND(),LOOKUP(X1789,Inputs!$J$6:$J$9,Inputs!$G$6:$G$9),LOOKUP(X1789,Inputs!$J$6:$J$9,Inputs!$H$6:$H$9)),Inputs!$B$12),-Inputs!$B$12),NORM.INV(RAND(),LOOKUP(X1789,Inputs!$J$6:$J$9,Inputs!$G$6:$G$9),LOOKUP(X1789,Inputs!$J$6:$J$9,Inputs!$H$6:$H$9))),0),"" )</f>
        <v/>
      </c>
      <c r="O1789" s="26">
        <f>IF($A1789&lt;=Inputs!$B$13,IF(10&lt;=Inputs!$B$8,IF(Inputs!$B$12&gt;0,MAX(MIN(NORM.INV(RAND(),LOOKUP(Y1789,Inputs!$J$6:$J$9,Inputs!$G$6:$G$9),LOOKUP(Y1789,Inputs!$J$6:$J$9,Inputs!$H$6:$H$9)),Inputs!$B$12),-Inputs!$B$12),NORM.INV(RAND(),LOOKUP(Y1789,Inputs!$J$6:$J$9,Inputs!$G$6:$G$9),LOOKUP(Y1789,Inputs!$J$6:$J$9,Inputs!$H$6:$H$9))),0),"" )</f>
        <v/>
      </c>
      <c r="P1789" s="31">
        <f>IF($A1789&lt;=Inputs!$B$13,RAND(),"")</f>
        <v/>
      </c>
      <c r="Q1789" s="31">
        <f>IF($A1789&lt;=Inputs!$B$13,RAND(),"")</f>
        <v/>
      </c>
      <c r="R1789" s="31">
        <f>IF($A1789&lt;=Inputs!$B$13,RAND(),"")</f>
        <v/>
      </c>
      <c r="S1789" s="31">
        <f>IF($A1789&lt;=Inputs!$B$13,RAND(),"")</f>
        <v/>
      </c>
      <c r="T1789" s="31">
        <f>IF($A1789&lt;=Inputs!$B$13,RAND(),"")</f>
        <v/>
      </c>
      <c r="U1789" s="31">
        <f>IF($A1789&lt;=Inputs!$B$13,RAND(),"")</f>
        <v/>
      </c>
      <c r="V1789" s="31">
        <f>IF($A1789&lt;=Inputs!$B$13,RAND(),"")</f>
        <v/>
      </c>
      <c r="W1789" s="31">
        <f>IF($A1789&lt;=Inputs!$B$13,RAND(),"")</f>
        <v/>
      </c>
      <c r="X1789" s="31">
        <f>IF($A1789&lt;=Inputs!$B$13,RAND(),"")</f>
        <v/>
      </c>
      <c r="Y1789" s="31">
        <f>IF($A1789&lt;=Inputs!$B$13,RAND(),"")</f>
        <v/>
      </c>
    </row>
    <row r="1790">
      <c r="A1790" t="n">
        <v>1785</v>
      </c>
      <c r="B1790" s="26">
        <f>IF($A1790&lt;=Inputs!$B$13,IF(Inputs!$B$8&gt;0,SUM(F1790:O1790)/Inputs!$B$8,0),"")</f>
        <v/>
      </c>
      <c r="C1790" s="27">
        <f>IF($A1790&lt;=Inputs!$B$13,B1790/100,"")</f>
        <v/>
      </c>
      <c r="D1790" s="28">
        <f>IF($A1790&lt;=Inputs!$B$13,C1790*Inputs!$B$7,"")</f>
        <v/>
      </c>
      <c r="E1790" s="29">
        <f>IF($A1790&lt;=Inputs!$B$13,IF(D1790&gt;0,1,0),"")</f>
        <v/>
      </c>
      <c r="F1790" s="26">
        <f>IF($A1790&lt;=Inputs!$B$13,IF(1&lt;=Inputs!$B$8,IF(Inputs!$B$12&gt;0,MAX(MIN(NORM.INV(RAND(),LOOKUP(P1790,Inputs!$J$6:$J$9,Inputs!$G$6:$G$9),LOOKUP(P1790,Inputs!$J$6:$J$9,Inputs!$H$6:$H$9)),Inputs!$B$12),-Inputs!$B$12),NORM.INV(RAND(),LOOKUP(P1790,Inputs!$J$6:$J$9,Inputs!$G$6:$G$9),LOOKUP(P1790,Inputs!$J$6:$J$9,Inputs!$H$6:$H$9))),0),"" )</f>
        <v/>
      </c>
      <c r="G1790" s="26">
        <f>IF($A1790&lt;=Inputs!$B$13,IF(2&lt;=Inputs!$B$8,IF(Inputs!$B$12&gt;0,MAX(MIN(NORM.INV(RAND(),LOOKUP(Q1790,Inputs!$J$6:$J$9,Inputs!$G$6:$G$9),LOOKUP(Q1790,Inputs!$J$6:$J$9,Inputs!$H$6:$H$9)),Inputs!$B$12),-Inputs!$B$12),NORM.INV(RAND(),LOOKUP(Q1790,Inputs!$J$6:$J$9,Inputs!$G$6:$G$9),LOOKUP(Q1790,Inputs!$J$6:$J$9,Inputs!$H$6:$H$9))),0),"" )</f>
        <v/>
      </c>
      <c r="H1790" s="26">
        <f>IF($A1790&lt;=Inputs!$B$13,IF(3&lt;=Inputs!$B$8,IF(Inputs!$B$12&gt;0,MAX(MIN(NORM.INV(RAND(),LOOKUP(R1790,Inputs!$J$6:$J$9,Inputs!$G$6:$G$9),LOOKUP(R1790,Inputs!$J$6:$J$9,Inputs!$H$6:$H$9)),Inputs!$B$12),-Inputs!$B$12),NORM.INV(RAND(),LOOKUP(R1790,Inputs!$J$6:$J$9,Inputs!$G$6:$G$9),LOOKUP(R1790,Inputs!$J$6:$J$9,Inputs!$H$6:$H$9))),0),"" )</f>
        <v/>
      </c>
      <c r="I1790" s="26">
        <f>IF($A1790&lt;=Inputs!$B$13,IF(4&lt;=Inputs!$B$8,IF(Inputs!$B$12&gt;0,MAX(MIN(NORM.INV(RAND(),LOOKUP(S1790,Inputs!$J$6:$J$9,Inputs!$G$6:$G$9),LOOKUP(S1790,Inputs!$J$6:$J$9,Inputs!$H$6:$H$9)),Inputs!$B$12),-Inputs!$B$12),NORM.INV(RAND(),LOOKUP(S1790,Inputs!$J$6:$J$9,Inputs!$G$6:$G$9),LOOKUP(S1790,Inputs!$J$6:$J$9,Inputs!$H$6:$H$9))),0),"" )</f>
        <v/>
      </c>
      <c r="J1790" s="26">
        <f>IF($A1790&lt;=Inputs!$B$13,IF(5&lt;=Inputs!$B$8,IF(Inputs!$B$12&gt;0,MAX(MIN(NORM.INV(RAND(),LOOKUP(T1790,Inputs!$J$6:$J$9,Inputs!$G$6:$G$9),LOOKUP(T1790,Inputs!$J$6:$J$9,Inputs!$H$6:$H$9)),Inputs!$B$12),-Inputs!$B$12),NORM.INV(RAND(),LOOKUP(T1790,Inputs!$J$6:$J$9,Inputs!$G$6:$G$9),LOOKUP(T1790,Inputs!$J$6:$J$9,Inputs!$H$6:$H$9))),0),"" )</f>
        <v/>
      </c>
      <c r="K1790" s="26">
        <f>IF($A1790&lt;=Inputs!$B$13,IF(6&lt;=Inputs!$B$8,IF(Inputs!$B$12&gt;0,MAX(MIN(NORM.INV(RAND(),LOOKUP(U1790,Inputs!$J$6:$J$9,Inputs!$G$6:$G$9),LOOKUP(U1790,Inputs!$J$6:$J$9,Inputs!$H$6:$H$9)),Inputs!$B$12),-Inputs!$B$12),NORM.INV(RAND(),LOOKUP(U1790,Inputs!$J$6:$J$9,Inputs!$G$6:$G$9),LOOKUP(U1790,Inputs!$J$6:$J$9,Inputs!$H$6:$H$9))),0),"" )</f>
        <v/>
      </c>
      <c r="L1790" s="26">
        <f>IF($A1790&lt;=Inputs!$B$13,IF(7&lt;=Inputs!$B$8,IF(Inputs!$B$12&gt;0,MAX(MIN(NORM.INV(RAND(),LOOKUP(V1790,Inputs!$J$6:$J$9,Inputs!$G$6:$G$9),LOOKUP(V1790,Inputs!$J$6:$J$9,Inputs!$H$6:$H$9)),Inputs!$B$12),-Inputs!$B$12),NORM.INV(RAND(),LOOKUP(V1790,Inputs!$J$6:$J$9,Inputs!$G$6:$G$9),LOOKUP(V1790,Inputs!$J$6:$J$9,Inputs!$H$6:$H$9))),0),"" )</f>
        <v/>
      </c>
      <c r="M1790" s="26">
        <f>IF($A1790&lt;=Inputs!$B$13,IF(8&lt;=Inputs!$B$8,IF(Inputs!$B$12&gt;0,MAX(MIN(NORM.INV(RAND(),LOOKUP(W1790,Inputs!$J$6:$J$9,Inputs!$G$6:$G$9),LOOKUP(W1790,Inputs!$J$6:$J$9,Inputs!$H$6:$H$9)),Inputs!$B$12),-Inputs!$B$12),NORM.INV(RAND(),LOOKUP(W1790,Inputs!$J$6:$J$9,Inputs!$G$6:$G$9),LOOKUP(W1790,Inputs!$J$6:$J$9,Inputs!$H$6:$H$9))),0),"" )</f>
        <v/>
      </c>
      <c r="N1790" s="26">
        <f>IF($A1790&lt;=Inputs!$B$13,IF(9&lt;=Inputs!$B$8,IF(Inputs!$B$12&gt;0,MAX(MIN(NORM.INV(RAND(),LOOKUP(X1790,Inputs!$J$6:$J$9,Inputs!$G$6:$G$9),LOOKUP(X1790,Inputs!$J$6:$J$9,Inputs!$H$6:$H$9)),Inputs!$B$12),-Inputs!$B$12),NORM.INV(RAND(),LOOKUP(X1790,Inputs!$J$6:$J$9,Inputs!$G$6:$G$9),LOOKUP(X1790,Inputs!$J$6:$J$9,Inputs!$H$6:$H$9))),0),"" )</f>
        <v/>
      </c>
      <c r="O1790" s="26">
        <f>IF($A1790&lt;=Inputs!$B$13,IF(10&lt;=Inputs!$B$8,IF(Inputs!$B$12&gt;0,MAX(MIN(NORM.INV(RAND(),LOOKUP(Y1790,Inputs!$J$6:$J$9,Inputs!$G$6:$G$9),LOOKUP(Y1790,Inputs!$J$6:$J$9,Inputs!$H$6:$H$9)),Inputs!$B$12),-Inputs!$B$12),NORM.INV(RAND(),LOOKUP(Y1790,Inputs!$J$6:$J$9,Inputs!$G$6:$G$9),LOOKUP(Y1790,Inputs!$J$6:$J$9,Inputs!$H$6:$H$9))),0),"" )</f>
        <v/>
      </c>
      <c r="P1790" s="31">
        <f>IF($A1790&lt;=Inputs!$B$13,RAND(),"")</f>
        <v/>
      </c>
      <c r="Q1790" s="31">
        <f>IF($A1790&lt;=Inputs!$B$13,RAND(),"")</f>
        <v/>
      </c>
      <c r="R1790" s="31">
        <f>IF($A1790&lt;=Inputs!$B$13,RAND(),"")</f>
        <v/>
      </c>
      <c r="S1790" s="31">
        <f>IF($A1790&lt;=Inputs!$B$13,RAND(),"")</f>
        <v/>
      </c>
      <c r="T1790" s="31">
        <f>IF($A1790&lt;=Inputs!$B$13,RAND(),"")</f>
        <v/>
      </c>
      <c r="U1790" s="31">
        <f>IF($A1790&lt;=Inputs!$B$13,RAND(),"")</f>
        <v/>
      </c>
      <c r="V1790" s="31">
        <f>IF($A1790&lt;=Inputs!$B$13,RAND(),"")</f>
        <v/>
      </c>
      <c r="W1790" s="31">
        <f>IF($A1790&lt;=Inputs!$B$13,RAND(),"")</f>
        <v/>
      </c>
      <c r="X1790" s="31">
        <f>IF($A1790&lt;=Inputs!$B$13,RAND(),"")</f>
        <v/>
      </c>
      <c r="Y1790" s="31">
        <f>IF($A1790&lt;=Inputs!$B$13,RAND(),"")</f>
        <v/>
      </c>
    </row>
    <row r="1791">
      <c r="A1791" t="n">
        <v>1786</v>
      </c>
      <c r="B1791" s="26">
        <f>IF($A1791&lt;=Inputs!$B$13,IF(Inputs!$B$8&gt;0,SUM(F1791:O1791)/Inputs!$B$8,0),"")</f>
        <v/>
      </c>
      <c r="C1791" s="27">
        <f>IF($A1791&lt;=Inputs!$B$13,B1791/100,"")</f>
        <v/>
      </c>
      <c r="D1791" s="28">
        <f>IF($A1791&lt;=Inputs!$B$13,C1791*Inputs!$B$7,"")</f>
        <v/>
      </c>
      <c r="E1791" s="29">
        <f>IF($A1791&lt;=Inputs!$B$13,IF(D1791&gt;0,1,0),"")</f>
        <v/>
      </c>
      <c r="F1791" s="26">
        <f>IF($A1791&lt;=Inputs!$B$13,IF(1&lt;=Inputs!$B$8,IF(Inputs!$B$12&gt;0,MAX(MIN(NORM.INV(RAND(),LOOKUP(P1791,Inputs!$J$6:$J$9,Inputs!$G$6:$G$9),LOOKUP(P1791,Inputs!$J$6:$J$9,Inputs!$H$6:$H$9)),Inputs!$B$12),-Inputs!$B$12),NORM.INV(RAND(),LOOKUP(P1791,Inputs!$J$6:$J$9,Inputs!$G$6:$G$9),LOOKUP(P1791,Inputs!$J$6:$J$9,Inputs!$H$6:$H$9))),0),"" )</f>
        <v/>
      </c>
      <c r="G1791" s="26">
        <f>IF($A1791&lt;=Inputs!$B$13,IF(2&lt;=Inputs!$B$8,IF(Inputs!$B$12&gt;0,MAX(MIN(NORM.INV(RAND(),LOOKUP(Q1791,Inputs!$J$6:$J$9,Inputs!$G$6:$G$9),LOOKUP(Q1791,Inputs!$J$6:$J$9,Inputs!$H$6:$H$9)),Inputs!$B$12),-Inputs!$B$12),NORM.INV(RAND(),LOOKUP(Q1791,Inputs!$J$6:$J$9,Inputs!$G$6:$G$9),LOOKUP(Q1791,Inputs!$J$6:$J$9,Inputs!$H$6:$H$9))),0),"" )</f>
        <v/>
      </c>
      <c r="H1791" s="26">
        <f>IF($A1791&lt;=Inputs!$B$13,IF(3&lt;=Inputs!$B$8,IF(Inputs!$B$12&gt;0,MAX(MIN(NORM.INV(RAND(),LOOKUP(R1791,Inputs!$J$6:$J$9,Inputs!$G$6:$G$9),LOOKUP(R1791,Inputs!$J$6:$J$9,Inputs!$H$6:$H$9)),Inputs!$B$12),-Inputs!$B$12),NORM.INV(RAND(),LOOKUP(R1791,Inputs!$J$6:$J$9,Inputs!$G$6:$G$9),LOOKUP(R1791,Inputs!$J$6:$J$9,Inputs!$H$6:$H$9))),0),"" )</f>
        <v/>
      </c>
      <c r="I1791" s="26">
        <f>IF($A1791&lt;=Inputs!$B$13,IF(4&lt;=Inputs!$B$8,IF(Inputs!$B$12&gt;0,MAX(MIN(NORM.INV(RAND(),LOOKUP(S1791,Inputs!$J$6:$J$9,Inputs!$G$6:$G$9),LOOKUP(S1791,Inputs!$J$6:$J$9,Inputs!$H$6:$H$9)),Inputs!$B$12),-Inputs!$B$12),NORM.INV(RAND(),LOOKUP(S1791,Inputs!$J$6:$J$9,Inputs!$G$6:$G$9),LOOKUP(S1791,Inputs!$J$6:$J$9,Inputs!$H$6:$H$9))),0),"" )</f>
        <v/>
      </c>
      <c r="J1791" s="26">
        <f>IF($A1791&lt;=Inputs!$B$13,IF(5&lt;=Inputs!$B$8,IF(Inputs!$B$12&gt;0,MAX(MIN(NORM.INV(RAND(),LOOKUP(T1791,Inputs!$J$6:$J$9,Inputs!$G$6:$G$9),LOOKUP(T1791,Inputs!$J$6:$J$9,Inputs!$H$6:$H$9)),Inputs!$B$12),-Inputs!$B$12),NORM.INV(RAND(),LOOKUP(T1791,Inputs!$J$6:$J$9,Inputs!$G$6:$G$9),LOOKUP(T1791,Inputs!$J$6:$J$9,Inputs!$H$6:$H$9))),0),"" )</f>
        <v/>
      </c>
      <c r="K1791" s="26">
        <f>IF($A1791&lt;=Inputs!$B$13,IF(6&lt;=Inputs!$B$8,IF(Inputs!$B$12&gt;0,MAX(MIN(NORM.INV(RAND(),LOOKUP(U1791,Inputs!$J$6:$J$9,Inputs!$G$6:$G$9),LOOKUP(U1791,Inputs!$J$6:$J$9,Inputs!$H$6:$H$9)),Inputs!$B$12),-Inputs!$B$12),NORM.INV(RAND(),LOOKUP(U1791,Inputs!$J$6:$J$9,Inputs!$G$6:$G$9),LOOKUP(U1791,Inputs!$J$6:$J$9,Inputs!$H$6:$H$9))),0),"" )</f>
        <v/>
      </c>
      <c r="L1791" s="26">
        <f>IF($A1791&lt;=Inputs!$B$13,IF(7&lt;=Inputs!$B$8,IF(Inputs!$B$12&gt;0,MAX(MIN(NORM.INV(RAND(),LOOKUP(V1791,Inputs!$J$6:$J$9,Inputs!$G$6:$G$9),LOOKUP(V1791,Inputs!$J$6:$J$9,Inputs!$H$6:$H$9)),Inputs!$B$12),-Inputs!$B$12),NORM.INV(RAND(),LOOKUP(V1791,Inputs!$J$6:$J$9,Inputs!$G$6:$G$9),LOOKUP(V1791,Inputs!$J$6:$J$9,Inputs!$H$6:$H$9))),0),"" )</f>
        <v/>
      </c>
      <c r="M1791" s="26">
        <f>IF($A1791&lt;=Inputs!$B$13,IF(8&lt;=Inputs!$B$8,IF(Inputs!$B$12&gt;0,MAX(MIN(NORM.INV(RAND(),LOOKUP(W1791,Inputs!$J$6:$J$9,Inputs!$G$6:$G$9),LOOKUP(W1791,Inputs!$J$6:$J$9,Inputs!$H$6:$H$9)),Inputs!$B$12),-Inputs!$B$12),NORM.INV(RAND(),LOOKUP(W1791,Inputs!$J$6:$J$9,Inputs!$G$6:$G$9),LOOKUP(W1791,Inputs!$J$6:$J$9,Inputs!$H$6:$H$9))),0),"" )</f>
        <v/>
      </c>
      <c r="N1791" s="26">
        <f>IF($A1791&lt;=Inputs!$B$13,IF(9&lt;=Inputs!$B$8,IF(Inputs!$B$12&gt;0,MAX(MIN(NORM.INV(RAND(),LOOKUP(X1791,Inputs!$J$6:$J$9,Inputs!$G$6:$G$9),LOOKUP(X1791,Inputs!$J$6:$J$9,Inputs!$H$6:$H$9)),Inputs!$B$12),-Inputs!$B$12),NORM.INV(RAND(),LOOKUP(X1791,Inputs!$J$6:$J$9,Inputs!$G$6:$G$9),LOOKUP(X1791,Inputs!$J$6:$J$9,Inputs!$H$6:$H$9))),0),"" )</f>
        <v/>
      </c>
      <c r="O1791" s="26">
        <f>IF($A1791&lt;=Inputs!$B$13,IF(10&lt;=Inputs!$B$8,IF(Inputs!$B$12&gt;0,MAX(MIN(NORM.INV(RAND(),LOOKUP(Y1791,Inputs!$J$6:$J$9,Inputs!$G$6:$G$9),LOOKUP(Y1791,Inputs!$J$6:$J$9,Inputs!$H$6:$H$9)),Inputs!$B$12),-Inputs!$B$12),NORM.INV(RAND(),LOOKUP(Y1791,Inputs!$J$6:$J$9,Inputs!$G$6:$G$9),LOOKUP(Y1791,Inputs!$J$6:$J$9,Inputs!$H$6:$H$9))),0),"" )</f>
        <v/>
      </c>
      <c r="P1791" s="31">
        <f>IF($A1791&lt;=Inputs!$B$13,RAND(),"")</f>
        <v/>
      </c>
      <c r="Q1791" s="31">
        <f>IF($A1791&lt;=Inputs!$B$13,RAND(),"")</f>
        <v/>
      </c>
      <c r="R1791" s="31">
        <f>IF($A1791&lt;=Inputs!$B$13,RAND(),"")</f>
        <v/>
      </c>
      <c r="S1791" s="31">
        <f>IF($A1791&lt;=Inputs!$B$13,RAND(),"")</f>
        <v/>
      </c>
      <c r="T1791" s="31">
        <f>IF($A1791&lt;=Inputs!$B$13,RAND(),"")</f>
        <v/>
      </c>
      <c r="U1791" s="31">
        <f>IF($A1791&lt;=Inputs!$B$13,RAND(),"")</f>
        <v/>
      </c>
      <c r="V1791" s="31">
        <f>IF($A1791&lt;=Inputs!$B$13,RAND(),"")</f>
        <v/>
      </c>
      <c r="W1791" s="31">
        <f>IF($A1791&lt;=Inputs!$B$13,RAND(),"")</f>
        <v/>
      </c>
      <c r="X1791" s="31">
        <f>IF($A1791&lt;=Inputs!$B$13,RAND(),"")</f>
        <v/>
      </c>
      <c r="Y1791" s="31">
        <f>IF($A1791&lt;=Inputs!$B$13,RAND(),"")</f>
        <v/>
      </c>
    </row>
    <row r="1792">
      <c r="A1792" t="n">
        <v>1787</v>
      </c>
      <c r="B1792" s="26">
        <f>IF($A1792&lt;=Inputs!$B$13,IF(Inputs!$B$8&gt;0,SUM(F1792:O1792)/Inputs!$B$8,0),"")</f>
        <v/>
      </c>
      <c r="C1792" s="27">
        <f>IF($A1792&lt;=Inputs!$B$13,B1792/100,"")</f>
        <v/>
      </c>
      <c r="D1792" s="28">
        <f>IF($A1792&lt;=Inputs!$B$13,C1792*Inputs!$B$7,"")</f>
        <v/>
      </c>
      <c r="E1792" s="29">
        <f>IF($A1792&lt;=Inputs!$B$13,IF(D1792&gt;0,1,0),"")</f>
        <v/>
      </c>
      <c r="F1792" s="26">
        <f>IF($A1792&lt;=Inputs!$B$13,IF(1&lt;=Inputs!$B$8,IF(Inputs!$B$12&gt;0,MAX(MIN(NORM.INV(RAND(),LOOKUP(P1792,Inputs!$J$6:$J$9,Inputs!$G$6:$G$9),LOOKUP(P1792,Inputs!$J$6:$J$9,Inputs!$H$6:$H$9)),Inputs!$B$12),-Inputs!$B$12),NORM.INV(RAND(),LOOKUP(P1792,Inputs!$J$6:$J$9,Inputs!$G$6:$G$9),LOOKUP(P1792,Inputs!$J$6:$J$9,Inputs!$H$6:$H$9))),0),"" )</f>
        <v/>
      </c>
      <c r="G1792" s="26">
        <f>IF($A1792&lt;=Inputs!$B$13,IF(2&lt;=Inputs!$B$8,IF(Inputs!$B$12&gt;0,MAX(MIN(NORM.INV(RAND(),LOOKUP(Q1792,Inputs!$J$6:$J$9,Inputs!$G$6:$G$9),LOOKUP(Q1792,Inputs!$J$6:$J$9,Inputs!$H$6:$H$9)),Inputs!$B$12),-Inputs!$B$12),NORM.INV(RAND(),LOOKUP(Q1792,Inputs!$J$6:$J$9,Inputs!$G$6:$G$9),LOOKUP(Q1792,Inputs!$J$6:$J$9,Inputs!$H$6:$H$9))),0),"" )</f>
        <v/>
      </c>
      <c r="H1792" s="26">
        <f>IF($A1792&lt;=Inputs!$B$13,IF(3&lt;=Inputs!$B$8,IF(Inputs!$B$12&gt;0,MAX(MIN(NORM.INV(RAND(),LOOKUP(R1792,Inputs!$J$6:$J$9,Inputs!$G$6:$G$9),LOOKUP(R1792,Inputs!$J$6:$J$9,Inputs!$H$6:$H$9)),Inputs!$B$12),-Inputs!$B$12),NORM.INV(RAND(),LOOKUP(R1792,Inputs!$J$6:$J$9,Inputs!$G$6:$G$9),LOOKUP(R1792,Inputs!$J$6:$J$9,Inputs!$H$6:$H$9))),0),"" )</f>
        <v/>
      </c>
      <c r="I1792" s="26">
        <f>IF($A1792&lt;=Inputs!$B$13,IF(4&lt;=Inputs!$B$8,IF(Inputs!$B$12&gt;0,MAX(MIN(NORM.INV(RAND(),LOOKUP(S1792,Inputs!$J$6:$J$9,Inputs!$G$6:$G$9),LOOKUP(S1792,Inputs!$J$6:$J$9,Inputs!$H$6:$H$9)),Inputs!$B$12),-Inputs!$B$12),NORM.INV(RAND(),LOOKUP(S1792,Inputs!$J$6:$J$9,Inputs!$G$6:$G$9),LOOKUP(S1792,Inputs!$J$6:$J$9,Inputs!$H$6:$H$9))),0),"" )</f>
        <v/>
      </c>
      <c r="J1792" s="26">
        <f>IF($A1792&lt;=Inputs!$B$13,IF(5&lt;=Inputs!$B$8,IF(Inputs!$B$12&gt;0,MAX(MIN(NORM.INV(RAND(),LOOKUP(T1792,Inputs!$J$6:$J$9,Inputs!$G$6:$G$9),LOOKUP(T1792,Inputs!$J$6:$J$9,Inputs!$H$6:$H$9)),Inputs!$B$12),-Inputs!$B$12),NORM.INV(RAND(),LOOKUP(T1792,Inputs!$J$6:$J$9,Inputs!$G$6:$G$9),LOOKUP(T1792,Inputs!$J$6:$J$9,Inputs!$H$6:$H$9))),0),"" )</f>
        <v/>
      </c>
      <c r="K1792" s="26">
        <f>IF($A1792&lt;=Inputs!$B$13,IF(6&lt;=Inputs!$B$8,IF(Inputs!$B$12&gt;0,MAX(MIN(NORM.INV(RAND(),LOOKUP(U1792,Inputs!$J$6:$J$9,Inputs!$G$6:$G$9),LOOKUP(U1792,Inputs!$J$6:$J$9,Inputs!$H$6:$H$9)),Inputs!$B$12),-Inputs!$B$12),NORM.INV(RAND(),LOOKUP(U1792,Inputs!$J$6:$J$9,Inputs!$G$6:$G$9),LOOKUP(U1792,Inputs!$J$6:$J$9,Inputs!$H$6:$H$9))),0),"" )</f>
        <v/>
      </c>
      <c r="L1792" s="26">
        <f>IF($A1792&lt;=Inputs!$B$13,IF(7&lt;=Inputs!$B$8,IF(Inputs!$B$12&gt;0,MAX(MIN(NORM.INV(RAND(),LOOKUP(V1792,Inputs!$J$6:$J$9,Inputs!$G$6:$G$9),LOOKUP(V1792,Inputs!$J$6:$J$9,Inputs!$H$6:$H$9)),Inputs!$B$12),-Inputs!$B$12),NORM.INV(RAND(),LOOKUP(V1792,Inputs!$J$6:$J$9,Inputs!$G$6:$G$9),LOOKUP(V1792,Inputs!$J$6:$J$9,Inputs!$H$6:$H$9))),0),"" )</f>
        <v/>
      </c>
      <c r="M1792" s="26">
        <f>IF($A1792&lt;=Inputs!$B$13,IF(8&lt;=Inputs!$B$8,IF(Inputs!$B$12&gt;0,MAX(MIN(NORM.INV(RAND(),LOOKUP(W1792,Inputs!$J$6:$J$9,Inputs!$G$6:$G$9),LOOKUP(W1792,Inputs!$J$6:$J$9,Inputs!$H$6:$H$9)),Inputs!$B$12),-Inputs!$B$12),NORM.INV(RAND(),LOOKUP(W1792,Inputs!$J$6:$J$9,Inputs!$G$6:$G$9),LOOKUP(W1792,Inputs!$J$6:$J$9,Inputs!$H$6:$H$9))),0),"" )</f>
        <v/>
      </c>
      <c r="N1792" s="26">
        <f>IF($A1792&lt;=Inputs!$B$13,IF(9&lt;=Inputs!$B$8,IF(Inputs!$B$12&gt;0,MAX(MIN(NORM.INV(RAND(),LOOKUP(X1792,Inputs!$J$6:$J$9,Inputs!$G$6:$G$9),LOOKUP(X1792,Inputs!$J$6:$J$9,Inputs!$H$6:$H$9)),Inputs!$B$12),-Inputs!$B$12),NORM.INV(RAND(),LOOKUP(X1792,Inputs!$J$6:$J$9,Inputs!$G$6:$G$9),LOOKUP(X1792,Inputs!$J$6:$J$9,Inputs!$H$6:$H$9))),0),"" )</f>
        <v/>
      </c>
      <c r="O1792" s="26">
        <f>IF($A1792&lt;=Inputs!$B$13,IF(10&lt;=Inputs!$B$8,IF(Inputs!$B$12&gt;0,MAX(MIN(NORM.INV(RAND(),LOOKUP(Y1792,Inputs!$J$6:$J$9,Inputs!$G$6:$G$9),LOOKUP(Y1792,Inputs!$J$6:$J$9,Inputs!$H$6:$H$9)),Inputs!$B$12),-Inputs!$B$12),NORM.INV(RAND(),LOOKUP(Y1792,Inputs!$J$6:$J$9,Inputs!$G$6:$G$9),LOOKUP(Y1792,Inputs!$J$6:$J$9,Inputs!$H$6:$H$9))),0),"" )</f>
        <v/>
      </c>
      <c r="P1792" s="31">
        <f>IF($A1792&lt;=Inputs!$B$13,RAND(),"")</f>
        <v/>
      </c>
      <c r="Q1792" s="31">
        <f>IF($A1792&lt;=Inputs!$B$13,RAND(),"")</f>
        <v/>
      </c>
      <c r="R1792" s="31">
        <f>IF($A1792&lt;=Inputs!$B$13,RAND(),"")</f>
        <v/>
      </c>
      <c r="S1792" s="31">
        <f>IF($A1792&lt;=Inputs!$B$13,RAND(),"")</f>
        <v/>
      </c>
      <c r="T1792" s="31">
        <f>IF($A1792&lt;=Inputs!$B$13,RAND(),"")</f>
        <v/>
      </c>
      <c r="U1792" s="31">
        <f>IF($A1792&lt;=Inputs!$B$13,RAND(),"")</f>
        <v/>
      </c>
      <c r="V1792" s="31">
        <f>IF($A1792&lt;=Inputs!$B$13,RAND(),"")</f>
        <v/>
      </c>
      <c r="W1792" s="31">
        <f>IF($A1792&lt;=Inputs!$B$13,RAND(),"")</f>
        <v/>
      </c>
      <c r="X1792" s="31">
        <f>IF($A1792&lt;=Inputs!$B$13,RAND(),"")</f>
        <v/>
      </c>
      <c r="Y1792" s="31">
        <f>IF($A1792&lt;=Inputs!$B$13,RAND(),"")</f>
        <v/>
      </c>
    </row>
    <row r="1793">
      <c r="A1793" t="n">
        <v>1788</v>
      </c>
      <c r="B1793" s="26">
        <f>IF($A1793&lt;=Inputs!$B$13,IF(Inputs!$B$8&gt;0,SUM(F1793:O1793)/Inputs!$B$8,0),"")</f>
        <v/>
      </c>
      <c r="C1793" s="27">
        <f>IF($A1793&lt;=Inputs!$B$13,B1793/100,"")</f>
        <v/>
      </c>
      <c r="D1793" s="28">
        <f>IF($A1793&lt;=Inputs!$B$13,C1793*Inputs!$B$7,"")</f>
        <v/>
      </c>
      <c r="E1793" s="29">
        <f>IF($A1793&lt;=Inputs!$B$13,IF(D1793&gt;0,1,0),"")</f>
        <v/>
      </c>
      <c r="F1793" s="26">
        <f>IF($A1793&lt;=Inputs!$B$13,IF(1&lt;=Inputs!$B$8,IF(Inputs!$B$12&gt;0,MAX(MIN(NORM.INV(RAND(),LOOKUP(P1793,Inputs!$J$6:$J$9,Inputs!$G$6:$G$9),LOOKUP(P1793,Inputs!$J$6:$J$9,Inputs!$H$6:$H$9)),Inputs!$B$12),-Inputs!$B$12),NORM.INV(RAND(),LOOKUP(P1793,Inputs!$J$6:$J$9,Inputs!$G$6:$G$9),LOOKUP(P1793,Inputs!$J$6:$J$9,Inputs!$H$6:$H$9))),0),"" )</f>
        <v/>
      </c>
      <c r="G1793" s="26">
        <f>IF($A1793&lt;=Inputs!$B$13,IF(2&lt;=Inputs!$B$8,IF(Inputs!$B$12&gt;0,MAX(MIN(NORM.INV(RAND(),LOOKUP(Q1793,Inputs!$J$6:$J$9,Inputs!$G$6:$G$9),LOOKUP(Q1793,Inputs!$J$6:$J$9,Inputs!$H$6:$H$9)),Inputs!$B$12),-Inputs!$B$12),NORM.INV(RAND(),LOOKUP(Q1793,Inputs!$J$6:$J$9,Inputs!$G$6:$G$9),LOOKUP(Q1793,Inputs!$J$6:$J$9,Inputs!$H$6:$H$9))),0),"" )</f>
        <v/>
      </c>
      <c r="H1793" s="26">
        <f>IF($A1793&lt;=Inputs!$B$13,IF(3&lt;=Inputs!$B$8,IF(Inputs!$B$12&gt;0,MAX(MIN(NORM.INV(RAND(),LOOKUP(R1793,Inputs!$J$6:$J$9,Inputs!$G$6:$G$9),LOOKUP(R1793,Inputs!$J$6:$J$9,Inputs!$H$6:$H$9)),Inputs!$B$12),-Inputs!$B$12),NORM.INV(RAND(),LOOKUP(R1793,Inputs!$J$6:$J$9,Inputs!$G$6:$G$9),LOOKUP(R1793,Inputs!$J$6:$J$9,Inputs!$H$6:$H$9))),0),"" )</f>
        <v/>
      </c>
      <c r="I1793" s="26">
        <f>IF($A1793&lt;=Inputs!$B$13,IF(4&lt;=Inputs!$B$8,IF(Inputs!$B$12&gt;0,MAX(MIN(NORM.INV(RAND(),LOOKUP(S1793,Inputs!$J$6:$J$9,Inputs!$G$6:$G$9),LOOKUP(S1793,Inputs!$J$6:$J$9,Inputs!$H$6:$H$9)),Inputs!$B$12),-Inputs!$B$12),NORM.INV(RAND(),LOOKUP(S1793,Inputs!$J$6:$J$9,Inputs!$G$6:$G$9),LOOKUP(S1793,Inputs!$J$6:$J$9,Inputs!$H$6:$H$9))),0),"" )</f>
        <v/>
      </c>
      <c r="J1793" s="26">
        <f>IF($A1793&lt;=Inputs!$B$13,IF(5&lt;=Inputs!$B$8,IF(Inputs!$B$12&gt;0,MAX(MIN(NORM.INV(RAND(),LOOKUP(T1793,Inputs!$J$6:$J$9,Inputs!$G$6:$G$9),LOOKUP(T1793,Inputs!$J$6:$J$9,Inputs!$H$6:$H$9)),Inputs!$B$12),-Inputs!$B$12),NORM.INV(RAND(),LOOKUP(T1793,Inputs!$J$6:$J$9,Inputs!$G$6:$G$9),LOOKUP(T1793,Inputs!$J$6:$J$9,Inputs!$H$6:$H$9))),0),"" )</f>
        <v/>
      </c>
      <c r="K1793" s="26">
        <f>IF($A1793&lt;=Inputs!$B$13,IF(6&lt;=Inputs!$B$8,IF(Inputs!$B$12&gt;0,MAX(MIN(NORM.INV(RAND(),LOOKUP(U1793,Inputs!$J$6:$J$9,Inputs!$G$6:$G$9),LOOKUP(U1793,Inputs!$J$6:$J$9,Inputs!$H$6:$H$9)),Inputs!$B$12),-Inputs!$B$12),NORM.INV(RAND(),LOOKUP(U1793,Inputs!$J$6:$J$9,Inputs!$G$6:$G$9),LOOKUP(U1793,Inputs!$J$6:$J$9,Inputs!$H$6:$H$9))),0),"" )</f>
        <v/>
      </c>
      <c r="L1793" s="26">
        <f>IF($A1793&lt;=Inputs!$B$13,IF(7&lt;=Inputs!$B$8,IF(Inputs!$B$12&gt;0,MAX(MIN(NORM.INV(RAND(),LOOKUP(V1793,Inputs!$J$6:$J$9,Inputs!$G$6:$G$9),LOOKUP(V1793,Inputs!$J$6:$J$9,Inputs!$H$6:$H$9)),Inputs!$B$12),-Inputs!$B$12),NORM.INV(RAND(),LOOKUP(V1793,Inputs!$J$6:$J$9,Inputs!$G$6:$G$9),LOOKUP(V1793,Inputs!$J$6:$J$9,Inputs!$H$6:$H$9))),0),"" )</f>
        <v/>
      </c>
      <c r="M1793" s="26">
        <f>IF($A1793&lt;=Inputs!$B$13,IF(8&lt;=Inputs!$B$8,IF(Inputs!$B$12&gt;0,MAX(MIN(NORM.INV(RAND(),LOOKUP(W1793,Inputs!$J$6:$J$9,Inputs!$G$6:$G$9),LOOKUP(W1793,Inputs!$J$6:$J$9,Inputs!$H$6:$H$9)),Inputs!$B$12),-Inputs!$B$12),NORM.INV(RAND(),LOOKUP(W1793,Inputs!$J$6:$J$9,Inputs!$G$6:$G$9),LOOKUP(W1793,Inputs!$J$6:$J$9,Inputs!$H$6:$H$9))),0),"" )</f>
        <v/>
      </c>
      <c r="N1793" s="26">
        <f>IF($A1793&lt;=Inputs!$B$13,IF(9&lt;=Inputs!$B$8,IF(Inputs!$B$12&gt;0,MAX(MIN(NORM.INV(RAND(),LOOKUP(X1793,Inputs!$J$6:$J$9,Inputs!$G$6:$G$9),LOOKUP(X1793,Inputs!$J$6:$J$9,Inputs!$H$6:$H$9)),Inputs!$B$12),-Inputs!$B$12),NORM.INV(RAND(),LOOKUP(X1793,Inputs!$J$6:$J$9,Inputs!$G$6:$G$9),LOOKUP(X1793,Inputs!$J$6:$J$9,Inputs!$H$6:$H$9))),0),"" )</f>
        <v/>
      </c>
      <c r="O1793" s="26">
        <f>IF($A1793&lt;=Inputs!$B$13,IF(10&lt;=Inputs!$B$8,IF(Inputs!$B$12&gt;0,MAX(MIN(NORM.INV(RAND(),LOOKUP(Y1793,Inputs!$J$6:$J$9,Inputs!$G$6:$G$9),LOOKUP(Y1793,Inputs!$J$6:$J$9,Inputs!$H$6:$H$9)),Inputs!$B$12),-Inputs!$B$12),NORM.INV(RAND(),LOOKUP(Y1793,Inputs!$J$6:$J$9,Inputs!$G$6:$G$9),LOOKUP(Y1793,Inputs!$J$6:$J$9,Inputs!$H$6:$H$9))),0),"" )</f>
        <v/>
      </c>
      <c r="P1793" s="31">
        <f>IF($A1793&lt;=Inputs!$B$13,RAND(),"")</f>
        <v/>
      </c>
      <c r="Q1793" s="31">
        <f>IF($A1793&lt;=Inputs!$B$13,RAND(),"")</f>
        <v/>
      </c>
      <c r="R1793" s="31">
        <f>IF($A1793&lt;=Inputs!$B$13,RAND(),"")</f>
        <v/>
      </c>
      <c r="S1793" s="31">
        <f>IF($A1793&lt;=Inputs!$B$13,RAND(),"")</f>
        <v/>
      </c>
      <c r="T1793" s="31">
        <f>IF($A1793&lt;=Inputs!$B$13,RAND(),"")</f>
        <v/>
      </c>
      <c r="U1793" s="31">
        <f>IF($A1793&lt;=Inputs!$B$13,RAND(),"")</f>
        <v/>
      </c>
      <c r="V1793" s="31">
        <f>IF($A1793&lt;=Inputs!$B$13,RAND(),"")</f>
        <v/>
      </c>
      <c r="W1793" s="31">
        <f>IF($A1793&lt;=Inputs!$B$13,RAND(),"")</f>
        <v/>
      </c>
      <c r="X1793" s="31">
        <f>IF($A1793&lt;=Inputs!$B$13,RAND(),"")</f>
        <v/>
      </c>
      <c r="Y1793" s="31">
        <f>IF($A1793&lt;=Inputs!$B$13,RAND(),"")</f>
        <v/>
      </c>
    </row>
    <row r="1794">
      <c r="A1794" t="n">
        <v>1789</v>
      </c>
      <c r="B1794" s="26">
        <f>IF($A1794&lt;=Inputs!$B$13,IF(Inputs!$B$8&gt;0,SUM(F1794:O1794)/Inputs!$B$8,0),"")</f>
        <v/>
      </c>
      <c r="C1794" s="27">
        <f>IF($A1794&lt;=Inputs!$B$13,B1794/100,"")</f>
        <v/>
      </c>
      <c r="D1794" s="28">
        <f>IF($A1794&lt;=Inputs!$B$13,C1794*Inputs!$B$7,"")</f>
        <v/>
      </c>
      <c r="E1794" s="29">
        <f>IF($A1794&lt;=Inputs!$B$13,IF(D1794&gt;0,1,0),"")</f>
        <v/>
      </c>
      <c r="F1794" s="26">
        <f>IF($A1794&lt;=Inputs!$B$13,IF(1&lt;=Inputs!$B$8,IF(Inputs!$B$12&gt;0,MAX(MIN(NORM.INV(RAND(),LOOKUP(P1794,Inputs!$J$6:$J$9,Inputs!$G$6:$G$9),LOOKUP(P1794,Inputs!$J$6:$J$9,Inputs!$H$6:$H$9)),Inputs!$B$12),-Inputs!$B$12),NORM.INV(RAND(),LOOKUP(P1794,Inputs!$J$6:$J$9,Inputs!$G$6:$G$9),LOOKUP(P1794,Inputs!$J$6:$J$9,Inputs!$H$6:$H$9))),0),"" )</f>
        <v/>
      </c>
      <c r="G1794" s="26">
        <f>IF($A1794&lt;=Inputs!$B$13,IF(2&lt;=Inputs!$B$8,IF(Inputs!$B$12&gt;0,MAX(MIN(NORM.INV(RAND(),LOOKUP(Q1794,Inputs!$J$6:$J$9,Inputs!$G$6:$G$9),LOOKUP(Q1794,Inputs!$J$6:$J$9,Inputs!$H$6:$H$9)),Inputs!$B$12),-Inputs!$B$12),NORM.INV(RAND(),LOOKUP(Q1794,Inputs!$J$6:$J$9,Inputs!$G$6:$G$9),LOOKUP(Q1794,Inputs!$J$6:$J$9,Inputs!$H$6:$H$9))),0),"" )</f>
        <v/>
      </c>
      <c r="H1794" s="26">
        <f>IF($A1794&lt;=Inputs!$B$13,IF(3&lt;=Inputs!$B$8,IF(Inputs!$B$12&gt;0,MAX(MIN(NORM.INV(RAND(),LOOKUP(R1794,Inputs!$J$6:$J$9,Inputs!$G$6:$G$9),LOOKUP(R1794,Inputs!$J$6:$J$9,Inputs!$H$6:$H$9)),Inputs!$B$12),-Inputs!$B$12),NORM.INV(RAND(),LOOKUP(R1794,Inputs!$J$6:$J$9,Inputs!$G$6:$G$9),LOOKUP(R1794,Inputs!$J$6:$J$9,Inputs!$H$6:$H$9))),0),"" )</f>
        <v/>
      </c>
      <c r="I1794" s="26">
        <f>IF($A1794&lt;=Inputs!$B$13,IF(4&lt;=Inputs!$B$8,IF(Inputs!$B$12&gt;0,MAX(MIN(NORM.INV(RAND(),LOOKUP(S1794,Inputs!$J$6:$J$9,Inputs!$G$6:$G$9),LOOKUP(S1794,Inputs!$J$6:$J$9,Inputs!$H$6:$H$9)),Inputs!$B$12),-Inputs!$B$12),NORM.INV(RAND(),LOOKUP(S1794,Inputs!$J$6:$J$9,Inputs!$G$6:$G$9),LOOKUP(S1794,Inputs!$J$6:$J$9,Inputs!$H$6:$H$9))),0),"" )</f>
        <v/>
      </c>
      <c r="J1794" s="26">
        <f>IF($A1794&lt;=Inputs!$B$13,IF(5&lt;=Inputs!$B$8,IF(Inputs!$B$12&gt;0,MAX(MIN(NORM.INV(RAND(),LOOKUP(T1794,Inputs!$J$6:$J$9,Inputs!$G$6:$G$9),LOOKUP(T1794,Inputs!$J$6:$J$9,Inputs!$H$6:$H$9)),Inputs!$B$12),-Inputs!$B$12),NORM.INV(RAND(),LOOKUP(T1794,Inputs!$J$6:$J$9,Inputs!$G$6:$G$9),LOOKUP(T1794,Inputs!$J$6:$J$9,Inputs!$H$6:$H$9))),0),"" )</f>
        <v/>
      </c>
      <c r="K1794" s="26">
        <f>IF($A1794&lt;=Inputs!$B$13,IF(6&lt;=Inputs!$B$8,IF(Inputs!$B$12&gt;0,MAX(MIN(NORM.INV(RAND(),LOOKUP(U1794,Inputs!$J$6:$J$9,Inputs!$G$6:$G$9),LOOKUP(U1794,Inputs!$J$6:$J$9,Inputs!$H$6:$H$9)),Inputs!$B$12),-Inputs!$B$12),NORM.INV(RAND(),LOOKUP(U1794,Inputs!$J$6:$J$9,Inputs!$G$6:$G$9),LOOKUP(U1794,Inputs!$J$6:$J$9,Inputs!$H$6:$H$9))),0),"" )</f>
        <v/>
      </c>
      <c r="L1794" s="26">
        <f>IF($A1794&lt;=Inputs!$B$13,IF(7&lt;=Inputs!$B$8,IF(Inputs!$B$12&gt;0,MAX(MIN(NORM.INV(RAND(),LOOKUP(V1794,Inputs!$J$6:$J$9,Inputs!$G$6:$G$9),LOOKUP(V1794,Inputs!$J$6:$J$9,Inputs!$H$6:$H$9)),Inputs!$B$12),-Inputs!$B$12),NORM.INV(RAND(),LOOKUP(V1794,Inputs!$J$6:$J$9,Inputs!$G$6:$G$9),LOOKUP(V1794,Inputs!$J$6:$J$9,Inputs!$H$6:$H$9))),0),"" )</f>
        <v/>
      </c>
      <c r="M1794" s="26">
        <f>IF($A1794&lt;=Inputs!$B$13,IF(8&lt;=Inputs!$B$8,IF(Inputs!$B$12&gt;0,MAX(MIN(NORM.INV(RAND(),LOOKUP(W1794,Inputs!$J$6:$J$9,Inputs!$G$6:$G$9),LOOKUP(W1794,Inputs!$J$6:$J$9,Inputs!$H$6:$H$9)),Inputs!$B$12),-Inputs!$B$12),NORM.INV(RAND(),LOOKUP(W1794,Inputs!$J$6:$J$9,Inputs!$G$6:$G$9),LOOKUP(W1794,Inputs!$J$6:$J$9,Inputs!$H$6:$H$9))),0),"" )</f>
        <v/>
      </c>
      <c r="N1794" s="26">
        <f>IF($A1794&lt;=Inputs!$B$13,IF(9&lt;=Inputs!$B$8,IF(Inputs!$B$12&gt;0,MAX(MIN(NORM.INV(RAND(),LOOKUP(X1794,Inputs!$J$6:$J$9,Inputs!$G$6:$G$9),LOOKUP(X1794,Inputs!$J$6:$J$9,Inputs!$H$6:$H$9)),Inputs!$B$12),-Inputs!$B$12),NORM.INV(RAND(),LOOKUP(X1794,Inputs!$J$6:$J$9,Inputs!$G$6:$G$9),LOOKUP(X1794,Inputs!$J$6:$J$9,Inputs!$H$6:$H$9))),0),"" )</f>
        <v/>
      </c>
      <c r="O1794" s="26">
        <f>IF($A1794&lt;=Inputs!$B$13,IF(10&lt;=Inputs!$B$8,IF(Inputs!$B$12&gt;0,MAX(MIN(NORM.INV(RAND(),LOOKUP(Y1794,Inputs!$J$6:$J$9,Inputs!$G$6:$G$9),LOOKUP(Y1794,Inputs!$J$6:$J$9,Inputs!$H$6:$H$9)),Inputs!$B$12),-Inputs!$B$12),NORM.INV(RAND(),LOOKUP(Y1794,Inputs!$J$6:$J$9,Inputs!$G$6:$G$9),LOOKUP(Y1794,Inputs!$J$6:$J$9,Inputs!$H$6:$H$9))),0),"" )</f>
        <v/>
      </c>
      <c r="P1794" s="31">
        <f>IF($A1794&lt;=Inputs!$B$13,RAND(),"")</f>
        <v/>
      </c>
      <c r="Q1794" s="31">
        <f>IF($A1794&lt;=Inputs!$B$13,RAND(),"")</f>
        <v/>
      </c>
      <c r="R1794" s="31">
        <f>IF($A1794&lt;=Inputs!$B$13,RAND(),"")</f>
        <v/>
      </c>
      <c r="S1794" s="31">
        <f>IF($A1794&lt;=Inputs!$B$13,RAND(),"")</f>
        <v/>
      </c>
      <c r="T1794" s="31">
        <f>IF($A1794&lt;=Inputs!$B$13,RAND(),"")</f>
        <v/>
      </c>
      <c r="U1794" s="31">
        <f>IF($A1794&lt;=Inputs!$B$13,RAND(),"")</f>
        <v/>
      </c>
      <c r="V1794" s="31">
        <f>IF($A1794&lt;=Inputs!$B$13,RAND(),"")</f>
        <v/>
      </c>
      <c r="W1794" s="31">
        <f>IF($A1794&lt;=Inputs!$B$13,RAND(),"")</f>
        <v/>
      </c>
      <c r="X1794" s="31">
        <f>IF($A1794&lt;=Inputs!$B$13,RAND(),"")</f>
        <v/>
      </c>
      <c r="Y1794" s="31">
        <f>IF($A1794&lt;=Inputs!$B$13,RAND(),"")</f>
        <v/>
      </c>
    </row>
    <row r="1795">
      <c r="A1795" t="n">
        <v>1790</v>
      </c>
      <c r="B1795" s="26">
        <f>IF($A1795&lt;=Inputs!$B$13,IF(Inputs!$B$8&gt;0,SUM(F1795:O1795)/Inputs!$B$8,0),"")</f>
        <v/>
      </c>
      <c r="C1795" s="27">
        <f>IF($A1795&lt;=Inputs!$B$13,B1795/100,"")</f>
        <v/>
      </c>
      <c r="D1795" s="28">
        <f>IF($A1795&lt;=Inputs!$B$13,C1795*Inputs!$B$7,"")</f>
        <v/>
      </c>
      <c r="E1795" s="29">
        <f>IF($A1795&lt;=Inputs!$B$13,IF(D1795&gt;0,1,0),"")</f>
        <v/>
      </c>
      <c r="F1795" s="26">
        <f>IF($A1795&lt;=Inputs!$B$13,IF(1&lt;=Inputs!$B$8,IF(Inputs!$B$12&gt;0,MAX(MIN(NORM.INV(RAND(),LOOKUP(P1795,Inputs!$J$6:$J$9,Inputs!$G$6:$G$9),LOOKUP(P1795,Inputs!$J$6:$J$9,Inputs!$H$6:$H$9)),Inputs!$B$12),-Inputs!$B$12),NORM.INV(RAND(),LOOKUP(P1795,Inputs!$J$6:$J$9,Inputs!$G$6:$G$9),LOOKUP(P1795,Inputs!$J$6:$J$9,Inputs!$H$6:$H$9))),0),"" )</f>
        <v/>
      </c>
      <c r="G1795" s="26">
        <f>IF($A1795&lt;=Inputs!$B$13,IF(2&lt;=Inputs!$B$8,IF(Inputs!$B$12&gt;0,MAX(MIN(NORM.INV(RAND(),LOOKUP(Q1795,Inputs!$J$6:$J$9,Inputs!$G$6:$G$9),LOOKUP(Q1795,Inputs!$J$6:$J$9,Inputs!$H$6:$H$9)),Inputs!$B$12),-Inputs!$B$12),NORM.INV(RAND(),LOOKUP(Q1795,Inputs!$J$6:$J$9,Inputs!$G$6:$G$9),LOOKUP(Q1795,Inputs!$J$6:$J$9,Inputs!$H$6:$H$9))),0),"" )</f>
        <v/>
      </c>
      <c r="H1795" s="26">
        <f>IF($A1795&lt;=Inputs!$B$13,IF(3&lt;=Inputs!$B$8,IF(Inputs!$B$12&gt;0,MAX(MIN(NORM.INV(RAND(),LOOKUP(R1795,Inputs!$J$6:$J$9,Inputs!$G$6:$G$9),LOOKUP(R1795,Inputs!$J$6:$J$9,Inputs!$H$6:$H$9)),Inputs!$B$12),-Inputs!$B$12),NORM.INV(RAND(),LOOKUP(R1795,Inputs!$J$6:$J$9,Inputs!$G$6:$G$9),LOOKUP(R1795,Inputs!$J$6:$J$9,Inputs!$H$6:$H$9))),0),"" )</f>
        <v/>
      </c>
      <c r="I1795" s="26">
        <f>IF($A1795&lt;=Inputs!$B$13,IF(4&lt;=Inputs!$B$8,IF(Inputs!$B$12&gt;0,MAX(MIN(NORM.INV(RAND(),LOOKUP(S1795,Inputs!$J$6:$J$9,Inputs!$G$6:$G$9),LOOKUP(S1795,Inputs!$J$6:$J$9,Inputs!$H$6:$H$9)),Inputs!$B$12),-Inputs!$B$12),NORM.INV(RAND(),LOOKUP(S1795,Inputs!$J$6:$J$9,Inputs!$G$6:$G$9),LOOKUP(S1795,Inputs!$J$6:$J$9,Inputs!$H$6:$H$9))),0),"" )</f>
        <v/>
      </c>
      <c r="J1795" s="26">
        <f>IF($A1795&lt;=Inputs!$B$13,IF(5&lt;=Inputs!$B$8,IF(Inputs!$B$12&gt;0,MAX(MIN(NORM.INV(RAND(),LOOKUP(T1795,Inputs!$J$6:$J$9,Inputs!$G$6:$G$9),LOOKUP(T1795,Inputs!$J$6:$J$9,Inputs!$H$6:$H$9)),Inputs!$B$12),-Inputs!$B$12),NORM.INV(RAND(),LOOKUP(T1795,Inputs!$J$6:$J$9,Inputs!$G$6:$G$9),LOOKUP(T1795,Inputs!$J$6:$J$9,Inputs!$H$6:$H$9))),0),"" )</f>
        <v/>
      </c>
      <c r="K1795" s="26">
        <f>IF($A1795&lt;=Inputs!$B$13,IF(6&lt;=Inputs!$B$8,IF(Inputs!$B$12&gt;0,MAX(MIN(NORM.INV(RAND(),LOOKUP(U1795,Inputs!$J$6:$J$9,Inputs!$G$6:$G$9),LOOKUP(U1795,Inputs!$J$6:$J$9,Inputs!$H$6:$H$9)),Inputs!$B$12),-Inputs!$B$12),NORM.INV(RAND(),LOOKUP(U1795,Inputs!$J$6:$J$9,Inputs!$G$6:$G$9),LOOKUP(U1795,Inputs!$J$6:$J$9,Inputs!$H$6:$H$9))),0),"" )</f>
        <v/>
      </c>
      <c r="L1795" s="26">
        <f>IF($A1795&lt;=Inputs!$B$13,IF(7&lt;=Inputs!$B$8,IF(Inputs!$B$12&gt;0,MAX(MIN(NORM.INV(RAND(),LOOKUP(V1795,Inputs!$J$6:$J$9,Inputs!$G$6:$G$9),LOOKUP(V1795,Inputs!$J$6:$J$9,Inputs!$H$6:$H$9)),Inputs!$B$12),-Inputs!$B$12),NORM.INV(RAND(),LOOKUP(V1795,Inputs!$J$6:$J$9,Inputs!$G$6:$G$9),LOOKUP(V1795,Inputs!$J$6:$J$9,Inputs!$H$6:$H$9))),0),"" )</f>
        <v/>
      </c>
      <c r="M1795" s="26">
        <f>IF($A1795&lt;=Inputs!$B$13,IF(8&lt;=Inputs!$B$8,IF(Inputs!$B$12&gt;0,MAX(MIN(NORM.INV(RAND(),LOOKUP(W1795,Inputs!$J$6:$J$9,Inputs!$G$6:$G$9),LOOKUP(W1795,Inputs!$J$6:$J$9,Inputs!$H$6:$H$9)),Inputs!$B$12),-Inputs!$B$12),NORM.INV(RAND(),LOOKUP(W1795,Inputs!$J$6:$J$9,Inputs!$G$6:$G$9),LOOKUP(W1795,Inputs!$J$6:$J$9,Inputs!$H$6:$H$9))),0),"" )</f>
        <v/>
      </c>
      <c r="N1795" s="26">
        <f>IF($A1795&lt;=Inputs!$B$13,IF(9&lt;=Inputs!$B$8,IF(Inputs!$B$12&gt;0,MAX(MIN(NORM.INV(RAND(),LOOKUP(X1795,Inputs!$J$6:$J$9,Inputs!$G$6:$G$9),LOOKUP(X1795,Inputs!$J$6:$J$9,Inputs!$H$6:$H$9)),Inputs!$B$12),-Inputs!$B$12),NORM.INV(RAND(),LOOKUP(X1795,Inputs!$J$6:$J$9,Inputs!$G$6:$G$9),LOOKUP(X1795,Inputs!$J$6:$J$9,Inputs!$H$6:$H$9))),0),"" )</f>
        <v/>
      </c>
      <c r="O1795" s="26">
        <f>IF($A1795&lt;=Inputs!$B$13,IF(10&lt;=Inputs!$B$8,IF(Inputs!$B$12&gt;0,MAX(MIN(NORM.INV(RAND(),LOOKUP(Y1795,Inputs!$J$6:$J$9,Inputs!$G$6:$G$9),LOOKUP(Y1795,Inputs!$J$6:$J$9,Inputs!$H$6:$H$9)),Inputs!$B$12),-Inputs!$B$12),NORM.INV(RAND(),LOOKUP(Y1795,Inputs!$J$6:$J$9,Inputs!$G$6:$G$9),LOOKUP(Y1795,Inputs!$J$6:$J$9,Inputs!$H$6:$H$9))),0),"" )</f>
        <v/>
      </c>
      <c r="P1795" s="31">
        <f>IF($A1795&lt;=Inputs!$B$13,RAND(),"")</f>
        <v/>
      </c>
      <c r="Q1795" s="31">
        <f>IF($A1795&lt;=Inputs!$B$13,RAND(),"")</f>
        <v/>
      </c>
      <c r="R1795" s="31">
        <f>IF($A1795&lt;=Inputs!$B$13,RAND(),"")</f>
        <v/>
      </c>
      <c r="S1795" s="31">
        <f>IF($A1795&lt;=Inputs!$B$13,RAND(),"")</f>
        <v/>
      </c>
      <c r="T1795" s="31">
        <f>IF($A1795&lt;=Inputs!$B$13,RAND(),"")</f>
        <v/>
      </c>
      <c r="U1795" s="31">
        <f>IF($A1795&lt;=Inputs!$B$13,RAND(),"")</f>
        <v/>
      </c>
      <c r="V1795" s="31">
        <f>IF($A1795&lt;=Inputs!$B$13,RAND(),"")</f>
        <v/>
      </c>
      <c r="W1795" s="31">
        <f>IF($A1795&lt;=Inputs!$B$13,RAND(),"")</f>
        <v/>
      </c>
      <c r="X1795" s="31">
        <f>IF($A1795&lt;=Inputs!$B$13,RAND(),"")</f>
        <v/>
      </c>
      <c r="Y1795" s="31">
        <f>IF($A1795&lt;=Inputs!$B$13,RAND(),"")</f>
        <v/>
      </c>
    </row>
    <row r="1796">
      <c r="A1796" t="n">
        <v>1791</v>
      </c>
      <c r="B1796" s="26">
        <f>IF($A1796&lt;=Inputs!$B$13,IF(Inputs!$B$8&gt;0,SUM(F1796:O1796)/Inputs!$B$8,0),"")</f>
        <v/>
      </c>
      <c r="C1796" s="27">
        <f>IF($A1796&lt;=Inputs!$B$13,B1796/100,"")</f>
        <v/>
      </c>
      <c r="D1796" s="28">
        <f>IF($A1796&lt;=Inputs!$B$13,C1796*Inputs!$B$7,"")</f>
        <v/>
      </c>
      <c r="E1796" s="29">
        <f>IF($A1796&lt;=Inputs!$B$13,IF(D1796&gt;0,1,0),"")</f>
        <v/>
      </c>
      <c r="F1796" s="26">
        <f>IF($A1796&lt;=Inputs!$B$13,IF(1&lt;=Inputs!$B$8,IF(Inputs!$B$12&gt;0,MAX(MIN(NORM.INV(RAND(),LOOKUP(P1796,Inputs!$J$6:$J$9,Inputs!$G$6:$G$9),LOOKUP(P1796,Inputs!$J$6:$J$9,Inputs!$H$6:$H$9)),Inputs!$B$12),-Inputs!$B$12),NORM.INV(RAND(),LOOKUP(P1796,Inputs!$J$6:$J$9,Inputs!$G$6:$G$9),LOOKUP(P1796,Inputs!$J$6:$J$9,Inputs!$H$6:$H$9))),0),"" )</f>
        <v/>
      </c>
      <c r="G1796" s="26">
        <f>IF($A1796&lt;=Inputs!$B$13,IF(2&lt;=Inputs!$B$8,IF(Inputs!$B$12&gt;0,MAX(MIN(NORM.INV(RAND(),LOOKUP(Q1796,Inputs!$J$6:$J$9,Inputs!$G$6:$G$9),LOOKUP(Q1796,Inputs!$J$6:$J$9,Inputs!$H$6:$H$9)),Inputs!$B$12),-Inputs!$B$12),NORM.INV(RAND(),LOOKUP(Q1796,Inputs!$J$6:$J$9,Inputs!$G$6:$G$9),LOOKUP(Q1796,Inputs!$J$6:$J$9,Inputs!$H$6:$H$9))),0),"" )</f>
        <v/>
      </c>
      <c r="H1796" s="26">
        <f>IF($A1796&lt;=Inputs!$B$13,IF(3&lt;=Inputs!$B$8,IF(Inputs!$B$12&gt;0,MAX(MIN(NORM.INV(RAND(),LOOKUP(R1796,Inputs!$J$6:$J$9,Inputs!$G$6:$G$9),LOOKUP(R1796,Inputs!$J$6:$J$9,Inputs!$H$6:$H$9)),Inputs!$B$12),-Inputs!$B$12),NORM.INV(RAND(),LOOKUP(R1796,Inputs!$J$6:$J$9,Inputs!$G$6:$G$9),LOOKUP(R1796,Inputs!$J$6:$J$9,Inputs!$H$6:$H$9))),0),"" )</f>
        <v/>
      </c>
      <c r="I1796" s="26">
        <f>IF($A1796&lt;=Inputs!$B$13,IF(4&lt;=Inputs!$B$8,IF(Inputs!$B$12&gt;0,MAX(MIN(NORM.INV(RAND(),LOOKUP(S1796,Inputs!$J$6:$J$9,Inputs!$G$6:$G$9),LOOKUP(S1796,Inputs!$J$6:$J$9,Inputs!$H$6:$H$9)),Inputs!$B$12),-Inputs!$B$12),NORM.INV(RAND(),LOOKUP(S1796,Inputs!$J$6:$J$9,Inputs!$G$6:$G$9),LOOKUP(S1796,Inputs!$J$6:$J$9,Inputs!$H$6:$H$9))),0),"" )</f>
        <v/>
      </c>
      <c r="J1796" s="26">
        <f>IF($A1796&lt;=Inputs!$B$13,IF(5&lt;=Inputs!$B$8,IF(Inputs!$B$12&gt;0,MAX(MIN(NORM.INV(RAND(),LOOKUP(T1796,Inputs!$J$6:$J$9,Inputs!$G$6:$G$9),LOOKUP(T1796,Inputs!$J$6:$J$9,Inputs!$H$6:$H$9)),Inputs!$B$12),-Inputs!$B$12),NORM.INV(RAND(),LOOKUP(T1796,Inputs!$J$6:$J$9,Inputs!$G$6:$G$9),LOOKUP(T1796,Inputs!$J$6:$J$9,Inputs!$H$6:$H$9))),0),"" )</f>
        <v/>
      </c>
      <c r="K1796" s="26">
        <f>IF($A1796&lt;=Inputs!$B$13,IF(6&lt;=Inputs!$B$8,IF(Inputs!$B$12&gt;0,MAX(MIN(NORM.INV(RAND(),LOOKUP(U1796,Inputs!$J$6:$J$9,Inputs!$G$6:$G$9),LOOKUP(U1796,Inputs!$J$6:$J$9,Inputs!$H$6:$H$9)),Inputs!$B$12),-Inputs!$B$12),NORM.INV(RAND(),LOOKUP(U1796,Inputs!$J$6:$J$9,Inputs!$G$6:$G$9),LOOKUP(U1796,Inputs!$J$6:$J$9,Inputs!$H$6:$H$9))),0),"" )</f>
        <v/>
      </c>
      <c r="L1796" s="26">
        <f>IF($A1796&lt;=Inputs!$B$13,IF(7&lt;=Inputs!$B$8,IF(Inputs!$B$12&gt;0,MAX(MIN(NORM.INV(RAND(),LOOKUP(V1796,Inputs!$J$6:$J$9,Inputs!$G$6:$G$9),LOOKUP(V1796,Inputs!$J$6:$J$9,Inputs!$H$6:$H$9)),Inputs!$B$12),-Inputs!$B$12),NORM.INV(RAND(),LOOKUP(V1796,Inputs!$J$6:$J$9,Inputs!$G$6:$G$9),LOOKUP(V1796,Inputs!$J$6:$J$9,Inputs!$H$6:$H$9))),0),"" )</f>
        <v/>
      </c>
      <c r="M1796" s="26">
        <f>IF($A1796&lt;=Inputs!$B$13,IF(8&lt;=Inputs!$B$8,IF(Inputs!$B$12&gt;0,MAX(MIN(NORM.INV(RAND(),LOOKUP(W1796,Inputs!$J$6:$J$9,Inputs!$G$6:$G$9),LOOKUP(W1796,Inputs!$J$6:$J$9,Inputs!$H$6:$H$9)),Inputs!$B$12),-Inputs!$B$12),NORM.INV(RAND(),LOOKUP(W1796,Inputs!$J$6:$J$9,Inputs!$G$6:$G$9),LOOKUP(W1796,Inputs!$J$6:$J$9,Inputs!$H$6:$H$9))),0),"" )</f>
        <v/>
      </c>
      <c r="N1796" s="26">
        <f>IF($A1796&lt;=Inputs!$B$13,IF(9&lt;=Inputs!$B$8,IF(Inputs!$B$12&gt;0,MAX(MIN(NORM.INV(RAND(),LOOKUP(X1796,Inputs!$J$6:$J$9,Inputs!$G$6:$G$9),LOOKUP(X1796,Inputs!$J$6:$J$9,Inputs!$H$6:$H$9)),Inputs!$B$12),-Inputs!$B$12),NORM.INV(RAND(),LOOKUP(X1796,Inputs!$J$6:$J$9,Inputs!$G$6:$G$9),LOOKUP(X1796,Inputs!$J$6:$J$9,Inputs!$H$6:$H$9))),0),"" )</f>
        <v/>
      </c>
      <c r="O1796" s="26">
        <f>IF($A1796&lt;=Inputs!$B$13,IF(10&lt;=Inputs!$B$8,IF(Inputs!$B$12&gt;0,MAX(MIN(NORM.INV(RAND(),LOOKUP(Y1796,Inputs!$J$6:$J$9,Inputs!$G$6:$G$9),LOOKUP(Y1796,Inputs!$J$6:$J$9,Inputs!$H$6:$H$9)),Inputs!$B$12),-Inputs!$B$12),NORM.INV(RAND(),LOOKUP(Y1796,Inputs!$J$6:$J$9,Inputs!$G$6:$G$9),LOOKUP(Y1796,Inputs!$J$6:$J$9,Inputs!$H$6:$H$9))),0),"" )</f>
        <v/>
      </c>
      <c r="P1796" s="31">
        <f>IF($A1796&lt;=Inputs!$B$13,RAND(),"")</f>
        <v/>
      </c>
      <c r="Q1796" s="31">
        <f>IF($A1796&lt;=Inputs!$B$13,RAND(),"")</f>
        <v/>
      </c>
      <c r="R1796" s="31">
        <f>IF($A1796&lt;=Inputs!$B$13,RAND(),"")</f>
        <v/>
      </c>
      <c r="S1796" s="31">
        <f>IF($A1796&lt;=Inputs!$B$13,RAND(),"")</f>
        <v/>
      </c>
      <c r="T1796" s="31">
        <f>IF($A1796&lt;=Inputs!$B$13,RAND(),"")</f>
        <v/>
      </c>
      <c r="U1796" s="31">
        <f>IF($A1796&lt;=Inputs!$B$13,RAND(),"")</f>
        <v/>
      </c>
      <c r="V1796" s="31">
        <f>IF($A1796&lt;=Inputs!$B$13,RAND(),"")</f>
        <v/>
      </c>
      <c r="W1796" s="31">
        <f>IF($A1796&lt;=Inputs!$B$13,RAND(),"")</f>
        <v/>
      </c>
      <c r="X1796" s="31">
        <f>IF($A1796&lt;=Inputs!$B$13,RAND(),"")</f>
        <v/>
      </c>
      <c r="Y1796" s="31">
        <f>IF($A1796&lt;=Inputs!$B$13,RAND(),"")</f>
        <v/>
      </c>
    </row>
    <row r="1797">
      <c r="A1797" t="n">
        <v>1792</v>
      </c>
      <c r="B1797" s="26">
        <f>IF($A1797&lt;=Inputs!$B$13,IF(Inputs!$B$8&gt;0,SUM(F1797:O1797)/Inputs!$B$8,0),"")</f>
        <v/>
      </c>
      <c r="C1797" s="27">
        <f>IF($A1797&lt;=Inputs!$B$13,B1797/100,"")</f>
        <v/>
      </c>
      <c r="D1797" s="28">
        <f>IF($A1797&lt;=Inputs!$B$13,C1797*Inputs!$B$7,"")</f>
        <v/>
      </c>
      <c r="E1797" s="29">
        <f>IF($A1797&lt;=Inputs!$B$13,IF(D1797&gt;0,1,0),"")</f>
        <v/>
      </c>
      <c r="F1797" s="26">
        <f>IF($A1797&lt;=Inputs!$B$13,IF(1&lt;=Inputs!$B$8,IF(Inputs!$B$12&gt;0,MAX(MIN(NORM.INV(RAND(),LOOKUP(P1797,Inputs!$J$6:$J$9,Inputs!$G$6:$G$9),LOOKUP(P1797,Inputs!$J$6:$J$9,Inputs!$H$6:$H$9)),Inputs!$B$12),-Inputs!$B$12),NORM.INV(RAND(),LOOKUP(P1797,Inputs!$J$6:$J$9,Inputs!$G$6:$G$9),LOOKUP(P1797,Inputs!$J$6:$J$9,Inputs!$H$6:$H$9))),0),"" )</f>
        <v/>
      </c>
      <c r="G1797" s="26">
        <f>IF($A1797&lt;=Inputs!$B$13,IF(2&lt;=Inputs!$B$8,IF(Inputs!$B$12&gt;0,MAX(MIN(NORM.INV(RAND(),LOOKUP(Q1797,Inputs!$J$6:$J$9,Inputs!$G$6:$G$9),LOOKUP(Q1797,Inputs!$J$6:$J$9,Inputs!$H$6:$H$9)),Inputs!$B$12),-Inputs!$B$12),NORM.INV(RAND(),LOOKUP(Q1797,Inputs!$J$6:$J$9,Inputs!$G$6:$G$9),LOOKUP(Q1797,Inputs!$J$6:$J$9,Inputs!$H$6:$H$9))),0),"" )</f>
        <v/>
      </c>
      <c r="H1797" s="26">
        <f>IF($A1797&lt;=Inputs!$B$13,IF(3&lt;=Inputs!$B$8,IF(Inputs!$B$12&gt;0,MAX(MIN(NORM.INV(RAND(),LOOKUP(R1797,Inputs!$J$6:$J$9,Inputs!$G$6:$G$9),LOOKUP(R1797,Inputs!$J$6:$J$9,Inputs!$H$6:$H$9)),Inputs!$B$12),-Inputs!$B$12),NORM.INV(RAND(),LOOKUP(R1797,Inputs!$J$6:$J$9,Inputs!$G$6:$G$9),LOOKUP(R1797,Inputs!$J$6:$J$9,Inputs!$H$6:$H$9))),0),"" )</f>
        <v/>
      </c>
      <c r="I1797" s="26">
        <f>IF($A1797&lt;=Inputs!$B$13,IF(4&lt;=Inputs!$B$8,IF(Inputs!$B$12&gt;0,MAX(MIN(NORM.INV(RAND(),LOOKUP(S1797,Inputs!$J$6:$J$9,Inputs!$G$6:$G$9),LOOKUP(S1797,Inputs!$J$6:$J$9,Inputs!$H$6:$H$9)),Inputs!$B$12),-Inputs!$B$12),NORM.INV(RAND(),LOOKUP(S1797,Inputs!$J$6:$J$9,Inputs!$G$6:$G$9),LOOKUP(S1797,Inputs!$J$6:$J$9,Inputs!$H$6:$H$9))),0),"" )</f>
        <v/>
      </c>
      <c r="J1797" s="26">
        <f>IF($A1797&lt;=Inputs!$B$13,IF(5&lt;=Inputs!$B$8,IF(Inputs!$B$12&gt;0,MAX(MIN(NORM.INV(RAND(),LOOKUP(T1797,Inputs!$J$6:$J$9,Inputs!$G$6:$G$9),LOOKUP(T1797,Inputs!$J$6:$J$9,Inputs!$H$6:$H$9)),Inputs!$B$12),-Inputs!$B$12),NORM.INV(RAND(),LOOKUP(T1797,Inputs!$J$6:$J$9,Inputs!$G$6:$G$9),LOOKUP(T1797,Inputs!$J$6:$J$9,Inputs!$H$6:$H$9))),0),"" )</f>
        <v/>
      </c>
      <c r="K1797" s="26">
        <f>IF($A1797&lt;=Inputs!$B$13,IF(6&lt;=Inputs!$B$8,IF(Inputs!$B$12&gt;0,MAX(MIN(NORM.INV(RAND(),LOOKUP(U1797,Inputs!$J$6:$J$9,Inputs!$G$6:$G$9),LOOKUP(U1797,Inputs!$J$6:$J$9,Inputs!$H$6:$H$9)),Inputs!$B$12),-Inputs!$B$12),NORM.INV(RAND(),LOOKUP(U1797,Inputs!$J$6:$J$9,Inputs!$G$6:$G$9),LOOKUP(U1797,Inputs!$J$6:$J$9,Inputs!$H$6:$H$9))),0),"" )</f>
        <v/>
      </c>
      <c r="L1797" s="26">
        <f>IF($A1797&lt;=Inputs!$B$13,IF(7&lt;=Inputs!$B$8,IF(Inputs!$B$12&gt;0,MAX(MIN(NORM.INV(RAND(),LOOKUP(V1797,Inputs!$J$6:$J$9,Inputs!$G$6:$G$9),LOOKUP(V1797,Inputs!$J$6:$J$9,Inputs!$H$6:$H$9)),Inputs!$B$12),-Inputs!$B$12),NORM.INV(RAND(),LOOKUP(V1797,Inputs!$J$6:$J$9,Inputs!$G$6:$G$9),LOOKUP(V1797,Inputs!$J$6:$J$9,Inputs!$H$6:$H$9))),0),"" )</f>
        <v/>
      </c>
      <c r="M1797" s="26">
        <f>IF($A1797&lt;=Inputs!$B$13,IF(8&lt;=Inputs!$B$8,IF(Inputs!$B$12&gt;0,MAX(MIN(NORM.INV(RAND(),LOOKUP(W1797,Inputs!$J$6:$J$9,Inputs!$G$6:$G$9),LOOKUP(W1797,Inputs!$J$6:$J$9,Inputs!$H$6:$H$9)),Inputs!$B$12),-Inputs!$B$12),NORM.INV(RAND(),LOOKUP(W1797,Inputs!$J$6:$J$9,Inputs!$G$6:$G$9),LOOKUP(W1797,Inputs!$J$6:$J$9,Inputs!$H$6:$H$9))),0),"" )</f>
        <v/>
      </c>
      <c r="N1797" s="26">
        <f>IF($A1797&lt;=Inputs!$B$13,IF(9&lt;=Inputs!$B$8,IF(Inputs!$B$12&gt;0,MAX(MIN(NORM.INV(RAND(),LOOKUP(X1797,Inputs!$J$6:$J$9,Inputs!$G$6:$G$9),LOOKUP(X1797,Inputs!$J$6:$J$9,Inputs!$H$6:$H$9)),Inputs!$B$12),-Inputs!$B$12),NORM.INV(RAND(),LOOKUP(X1797,Inputs!$J$6:$J$9,Inputs!$G$6:$G$9),LOOKUP(X1797,Inputs!$J$6:$J$9,Inputs!$H$6:$H$9))),0),"" )</f>
        <v/>
      </c>
      <c r="O1797" s="26">
        <f>IF($A1797&lt;=Inputs!$B$13,IF(10&lt;=Inputs!$B$8,IF(Inputs!$B$12&gt;0,MAX(MIN(NORM.INV(RAND(),LOOKUP(Y1797,Inputs!$J$6:$J$9,Inputs!$G$6:$G$9),LOOKUP(Y1797,Inputs!$J$6:$J$9,Inputs!$H$6:$H$9)),Inputs!$B$12),-Inputs!$B$12),NORM.INV(RAND(),LOOKUP(Y1797,Inputs!$J$6:$J$9,Inputs!$G$6:$G$9),LOOKUP(Y1797,Inputs!$J$6:$J$9,Inputs!$H$6:$H$9))),0),"" )</f>
        <v/>
      </c>
      <c r="P1797" s="31">
        <f>IF($A1797&lt;=Inputs!$B$13,RAND(),"")</f>
        <v/>
      </c>
      <c r="Q1797" s="31">
        <f>IF($A1797&lt;=Inputs!$B$13,RAND(),"")</f>
        <v/>
      </c>
      <c r="R1797" s="31">
        <f>IF($A1797&lt;=Inputs!$B$13,RAND(),"")</f>
        <v/>
      </c>
      <c r="S1797" s="31">
        <f>IF($A1797&lt;=Inputs!$B$13,RAND(),"")</f>
        <v/>
      </c>
      <c r="T1797" s="31">
        <f>IF($A1797&lt;=Inputs!$B$13,RAND(),"")</f>
        <v/>
      </c>
      <c r="U1797" s="31">
        <f>IF($A1797&lt;=Inputs!$B$13,RAND(),"")</f>
        <v/>
      </c>
      <c r="V1797" s="31">
        <f>IF($A1797&lt;=Inputs!$B$13,RAND(),"")</f>
        <v/>
      </c>
      <c r="W1797" s="31">
        <f>IF($A1797&lt;=Inputs!$B$13,RAND(),"")</f>
        <v/>
      </c>
      <c r="X1797" s="31">
        <f>IF($A1797&lt;=Inputs!$B$13,RAND(),"")</f>
        <v/>
      </c>
      <c r="Y1797" s="31">
        <f>IF($A1797&lt;=Inputs!$B$13,RAND(),"")</f>
        <v/>
      </c>
    </row>
    <row r="1798">
      <c r="A1798" t="n">
        <v>1793</v>
      </c>
      <c r="B1798" s="26">
        <f>IF($A1798&lt;=Inputs!$B$13,IF(Inputs!$B$8&gt;0,SUM(F1798:O1798)/Inputs!$B$8,0),"")</f>
        <v/>
      </c>
      <c r="C1798" s="27">
        <f>IF($A1798&lt;=Inputs!$B$13,B1798/100,"")</f>
        <v/>
      </c>
      <c r="D1798" s="28">
        <f>IF($A1798&lt;=Inputs!$B$13,C1798*Inputs!$B$7,"")</f>
        <v/>
      </c>
      <c r="E1798" s="29">
        <f>IF($A1798&lt;=Inputs!$B$13,IF(D1798&gt;0,1,0),"")</f>
        <v/>
      </c>
      <c r="F1798" s="26">
        <f>IF($A1798&lt;=Inputs!$B$13,IF(1&lt;=Inputs!$B$8,IF(Inputs!$B$12&gt;0,MAX(MIN(NORM.INV(RAND(),LOOKUP(P1798,Inputs!$J$6:$J$9,Inputs!$G$6:$G$9),LOOKUP(P1798,Inputs!$J$6:$J$9,Inputs!$H$6:$H$9)),Inputs!$B$12),-Inputs!$B$12),NORM.INV(RAND(),LOOKUP(P1798,Inputs!$J$6:$J$9,Inputs!$G$6:$G$9),LOOKUP(P1798,Inputs!$J$6:$J$9,Inputs!$H$6:$H$9))),0),"" )</f>
        <v/>
      </c>
      <c r="G1798" s="26">
        <f>IF($A1798&lt;=Inputs!$B$13,IF(2&lt;=Inputs!$B$8,IF(Inputs!$B$12&gt;0,MAX(MIN(NORM.INV(RAND(),LOOKUP(Q1798,Inputs!$J$6:$J$9,Inputs!$G$6:$G$9),LOOKUP(Q1798,Inputs!$J$6:$J$9,Inputs!$H$6:$H$9)),Inputs!$B$12),-Inputs!$B$12),NORM.INV(RAND(),LOOKUP(Q1798,Inputs!$J$6:$J$9,Inputs!$G$6:$G$9),LOOKUP(Q1798,Inputs!$J$6:$J$9,Inputs!$H$6:$H$9))),0),"" )</f>
        <v/>
      </c>
      <c r="H1798" s="26">
        <f>IF($A1798&lt;=Inputs!$B$13,IF(3&lt;=Inputs!$B$8,IF(Inputs!$B$12&gt;0,MAX(MIN(NORM.INV(RAND(),LOOKUP(R1798,Inputs!$J$6:$J$9,Inputs!$G$6:$G$9),LOOKUP(R1798,Inputs!$J$6:$J$9,Inputs!$H$6:$H$9)),Inputs!$B$12),-Inputs!$B$12),NORM.INV(RAND(),LOOKUP(R1798,Inputs!$J$6:$J$9,Inputs!$G$6:$G$9),LOOKUP(R1798,Inputs!$J$6:$J$9,Inputs!$H$6:$H$9))),0),"" )</f>
        <v/>
      </c>
      <c r="I1798" s="26">
        <f>IF($A1798&lt;=Inputs!$B$13,IF(4&lt;=Inputs!$B$8,IF(Inputs!$B$12&gt;0,MAX(MIN(NORM.INV(RAND(),LOOKUP(S1798,Inputs!$J$6:$J$9,Inputs!$G$6:$G$9),LOOKUP(S1798,Inputs!$J$6:$J$9,Inputs!$H$6:$H$9)),Inputs!$B$12),-Inputs!$B$12),NORM.INV(RAND(),LOOKUP(S1798,Inputs!$J$6:$J$9,Inputs!$G$6:$G$9),LOOKUP(S1798,Inputs!$J$6:$J$9,Inputs!$H$6:$H$9))),0),"" )</f>
        <v/>
      </c>
      <c r="J1798" s="26">
        <f>IF($A1798&lt;=Inputs!$B$13,IF(5&lt;=Inputs!$B$8,IF(Inputs!$B$12&gt;0,MAX(MIN(NORM.INV(RAND(),LOOKUP(T1798,Inputs!$J$6:$J$9,Inputs!$G$6:$G$9),LOOKUP(T1798,Inputs!$J$6:$J$9,Inputs!$H$6:$H$9)),Inputs!$B$12),-Inputs!$B$12),NORM.INV(RAND(),LOOKUP(T1798,Inputs!$J$6:$J$9,Inputs!$G$6:$G$9),LOOKUP(T1798,Inputs!$J$6:$J$9,Inputs!$H$6:$H$9))),0),"" )</f>
        <v/>
      </c>
      <c r="K1798" s="26">
        <f>IF($A1798&lt;=Inputs!$B$13,IF(6&lt;=Inputs!$B$8,IF(Inputs!$B$12&gt;0,MAX(MIN(NORM.INV(RAND(),LOOKUP(U1798,Inputs!$J$6:$J$9,Inputs!$G$6:$G$9),LOOKUP(U1798,Inputs!$J$6:$J$9,Inputs!$H$6:$H$9)),Inputs!$B$12),-Inputs!$B$12),NORM.INV(RAND(),LOOKUP(U1798,Inputs!$J$6:$J$9,Inputs!$G$6:$G$9),LOOKUP(U1798,Inputs!$J$6:$J$9,Inputs!$H$6:$H$9))),0),"" )</f>
        <v/>
      </c>
      <c r="L1798" s="26">
        <f>IF($A1798&lt;=Inputs!$B$13,IF(7&lt;=Inputs!$B$8,IF(Inputs!$B$12&gt;0,MAX(MIN(NORM.INV(RAND(),LOOKUP(V1798,Inputs!$J$6:$J$9,Inputs!$G$6:$G$9),LOOKUP(V1798,Inputs!$J$6:$J$9,Inputs!$H$6:$H$9)),Inputs!$B$12),-Inputs!$B$12),NORM.INV(RAND(),LOOKUP(V1798,Inputs!$J$6:$J$9,Inputs!$G$6:$G$9),LOOKUP(V1798,Inputs!$J$6:$J$9,Inputs!$H$6:$H$9))),0),"" )</f>
        <v/>
      </c>
      <c r="M1798" s="26">
        <f>IF($A1798&lt;=Inputs!$B$13,IF(8&lt;=Inputs!$B$8,IF(Inputs!$B$12&gt;0,MAX(MIN(NORM.INV(RAND(),LOOKUP(W1798,Inputs!$J$6:$J$9,Inputs!$G$6:$G$9),LOOKUP(W1798,Inputs!$J$6:$J$9,Inputs!$H$6:$H$9)),Inputs!$B$12),-Inputs!$B$12),NORM.INV(RAND(),LOOKUP(W1798,Inputs!$J$6:$J$9,Inputs!$G$6:$G$9),LOOKUP(W1798,Inputs!$J$6:$J$9,Inputs!$H$6:$H$9))),0),"" )</f>
        <v/>
      </c>
      <c r="N1798" s="26">
        <f>IF($A1798&lt;=Inputs!$B$13,IF(9&lt;=Inputs!$B$8,IF(Inputs!$B$12&gt;0,MAX(MIN(NORM.INV(RAND(),LOOKUP(X1798,Inputs!$J$6:$J$9,Inputs!$G$6:$G$9),LOOKUP(X1798,Inputs!$J$6:$J$9,Inputs!$H$6:$H$9)),Inputs!$B$12),-Inputs!$B$12),NORM.INV(RAND(),LOOKUP(X1798,Inputs!$J$6:$J$9,Inputs!$G$6:$G$9),LOOKUP(X1798,Inputs!$J$6:$J$9,Inputs!$H$6:$H$9))),0),"" )</f>
        <v/>
      </c>
      <c r="O1798" s="26">
        <f>IF($A1798&lt;=Inputs!$B$13,IF(10&lt;=Inputs!$B$8,IF(Inputs!$B$12&gt;0,MAX(MIN(NORM.INV(RAND(),LOOKUP(Y1798,Inputs!$J$6:$J$9,Inputs!$G$6:$G$9),LOOKUP(Y1798,Inputs!$J$6:$J$9,Inputs!$H$6:$H$9)),Inputs!$B$12),-Inputs!$B$12),NORM.INV(RAND(),LOOKUP(Y1798,Inputs!$J$6:$J$9,Inputs!$G$6:$G$9),LOOKUP(Y1798,Inputs!$J$6:$J$9,Inputs!$H$6:$H$9))),0),"" )</f>
        <v/>
      </c>
      <c r="P1798" s="31">
        <f>IF($A1798&lt;=Inputs!$B$13,RAND(),"")</f>
        <v/>
      </c>
      <c r="Q1798" s="31">
        <f>IF($A1798&lt;=Inputs!$B$13,RAND(),"")</f>
        <v/>
      </c>
      <c r="R1798" s="31">
        <f>IF($A1798&lt;=Inputs!$B$13,RAND(),"")</f>
        <v/>
      </c>
      <c r="S1798" s="31">
        <f>IF($A1798&lt;=Inputs!$B$13,RAND(),"")</f>
        <v/>
      </c>
      <c r="T1798" s="31">
        <f>IF($A1798&lt;=Inputs!$B$13,RAND(),"")</f>
        <v/>
      </c>
      <c r="U1798" s="31">
        <f>IF($A1798&lt;=Inputs!$B$13,RAND(),"")</f>
        <v/>
      </c>
      <c r="V1798" s="31">
        <f>IF($A1798&lt;=Inputs!$B$13,RAND(),"")</f>
        <v/>
      </c>
      <c r="W1798" s="31">
        <f>IF($A1798&lt;=Inputs!$B$13,RAND(),"")</f>
        <v/>
      </c>
      <c r="X1798" s="31">
        <f>IF($A1798&lt;=Inputs!$B$13,RAND(),"")</f>
        <v/>
      </c>
      <c r="Y1798" s="31">
        <f>IF($A1798&lt;=Inputs!$B$13,RAND(),"")</f>
        <v/>
      </c>
    </row>
    <row r="1799">
      <c r="A1799" t="n">
        <v>1794</v>
      </c>
      <c r="B1799" s="26">
        <f>IF($A1799&lt;=Inputs!$B$13,IF(Inputs!$B$8&gt;0,SUM(F1799:O1799)/Inputs!$B$8,0),"")</f>
        <v/>
      </c>
      <c r="C1799" s="27">
        <f>IF($A1799&lt;=Inputs!$B$13,B1799/100,"")</f>
        <v/>
      </c>
      <c r="D1799" s="28">
        <f>IF($A1799&lt;=Inputs!$B$13,C1799*Inputs!$B$7,"")</f>
        <v/>
      </c>
      <c r="E1799" s="29">
        <f>IF($A1799&lt;=Inputs!$B$13,IF(D1799&gt;0,1,0),"")</f>
        <v/>
      </c>
      <c r="F1799" s="26">
        <f>IF($A1799&lt;=Inputs!$B$13,IF(1&lt;=Inputs!$B$8,IF(Inputs!$B$12&gt;0,MAX(MIN(NORM.INV(RAND(),LOOKUP(P1799,Inputs!$J$6:$J$9,Inputs!$G$6:$G$9),LOOKUP(P1799,Inputs!$J$6:$J$9,Inputs!$H$6:$H$9)),Inputs!$B$12),-Inputs!$B$12),NORM.INV(RAND(),LOOKUP(P1799,Inputs!$J$6:$J$9,Inputs!$G$6:$G$9),LOOKUP(P1799,Inputs!$J$6:$J$9,Inputs!$H$6:$H$9))),0),"" )</f>
        <v/>
      </c>
      <c r="G1799" s="26">
        <f>IF($A1799&lt;=Inputs!$B$13,IF(2&lt;=Inputs!$B$8,IF(Inputs!$B$12&gt;0,MAX(MIN(NORM.INV(RAND(),LOOKUP(Q1799,Inputs!$J$6:$J$9,Inputs!$G$6:$G$9),LOOKUP(Q1799,Inputs!$J$6:$J$9,Inputs!$H$6:$H$9)),Inputs!$B$12),-Inputs!$B$12),NORM.INV(RAND(),LOOKUP(Q1799,Inputs!$J$6:$J$9,Inputs!$G$6:$G$9),LOOKUP(Q1799,Inputs!$J$6:$J$9,Inputs!$H$6:$H$9))),0),"" )</f>
        <v/>
      </c>
      <c r="H1799" s="26">
        <f>IF($A1799&lt;=Inputs!$B$13,IF(3&lt;=Inputs!$B$8,IF(Inputs!$B$12&gt;0,MAX(MIN(NORM.INV(RAND(),LOOKUP(R1799,Inputs!$J$6:$J$9,Inputs!$G$6:$G$9),LOOKUP(R1799,Inputs!$J$6:$J$9,Inputs!$H$6:$H$9)),Inputs!$B$12),-Inputs!$B$12),NORM.INV(RAND(),LOOKUP(R1799,Inputs!$J$6:$J$9,Inputs!$G$6:$G$9),LOOKUP(R1799,Inputs!$J$6:$J$9,Inputs!$H$6:$H$9))),0),"" )</f>
        <v/>
      </c>
      <c r="I1799" s="26">
        <f>IF($A1799&lt;=Inputs!$B$13,IF(4&lt;=Inputs!$B$8,IF(Inputs!$B$12&gt;0,MAX(MIN(NORM.INV(RAND(),LOOKUP(S1799,Inputs!$J$6:$J$9,Inputs!$G$6:$G$9),LOOKUP(S1799,Inputs!$J$6:$J$9,Inputs!$H$6:$H$9)),Inputs!$B$12),-Inputs!$B$12),NORM.INV(RAND(),LOOKUP(S1799,Inputs!$J$6:$J$9,Inputs!$G$6:$G$9),LOOKUP(S1799,Inputs!$J$6:$J$9,Inputs!$H$6:$H$9))),0),"" )</f>
        <v/>
      </c>
      <c r="J1799" s="26">
        <f>IF($A1799&lt;=Inputs!$B$13,IF(5&lt;=Inputs!$B$8,IF(Inputs!$B$12&gt;0,MAX(MIN(NORM.INV(RAND(),LOOKUP(T1799,Inputs!$J$6:$J$9,Inputs!$G$6:$G$9),LOOKUP(T1799,Inputs!$J$6:$J$9,Inputs!$H$6:$H$9)),Inputs!$B$12),-Inputs!$B$12),NORM.INV(RAND(),LOOKUP(T1799,Inputs!$J$6:$J$9,Inputs!$G$6:$G$9),LOOKUP(T1799,Inputs!$J$6:$J$9,Inputs!$H$6:$H$9))),0),"" )</f>
        <v/>
      </c>
      <c r="K1799" s="26">
        <f>IF($A1799&lt;=Inputs!$B$13,IF(6&lt;=Inputs!$B$8,IF(Inputs!$B$12&gt;0,MAX(MIN(NORM.INV(RAND(),LOOKUP(U1799,Inputs!$J$6:$J$9,Inputs!$G$6:$G$9),LOOKUP(U1799,Inputs!$J$6:$J$9,Inputs!$H$6:$H$9)),Inputs!$B$12),-Inputs!$B$12),NORM.INV(RAND(),LOOKUP(U1799,Inputs!$J$6:$J$9,Inputs!$G$6:$G$9),LOOKUP(U1799,Inputs!$J$6:$J$9,Inputs!$H$6:$H$9))),0),"" )</f>
        <v/>
      </c>
      <c r="L1799" s="26">
        <f>IF($A1799&lt;=Inputs!$B$13,IF(7&lt;=Inputs!$B$8,IF(Inputs!$B$12&gt;0,MAX(MIN(NORM.INV(RAND(),LOOKUP(V1799,Inputs!$J$6:$J$9,Inputs!$G$6:$G$9),LOOKUP(V1799,Inputs!$J$6:$J$9,Inputs!$H$6:$H$9)),Inputs!$B$12),-Inputs!$B$12),NORM.INV(RAND(),LOOKUP(V1799,Inputs!$J$6:$J$9,Inputs!$G$6:$G$9),LOOKUP(V1799,Inputs!$J$6:$J$9,Inputs!$H$6:$H$9))),0),"" )</f>
        <v/>
      </c>
      <c r="M1799" s="26">
        <f>IF($A1799&lt;=Inputs!$B$13,IF(8&lt;=Inputs!$B$8,IF(Inputs!$B$12&gt;0,MAX(MIN(NORM.INV(RAND(),LOOKUP(W1799,Inputs!$J$6:$J$9,Inputs!$G$6:$G$9),LOOKUP(W1799,Inputs!$J$6:$J$9,Inputs!$H$6:$H$9)),Inputs!$B$12),-Inputs!$B$12),NORM.INV(RAND(),LOOKUP(W1799,Inputs!$J$6:$J$9,Inputs!$G$6:$G$9),LOOKUP(W1799,Inputs!$J$6:$J$9,Inputs!$H$6:$H$9))),0),"" )</f>
        <v/>
      </c>
      <c r="N1799" s="26">
        <f>IF($A1799&lt;=Inputs!$B$13,IF(9&lt;=Inputs!$B$8,IF(Inputs!$B$12&gt;0,MAX(MIN(NORM.INV(RAND(),LOOKUP(X1799,Inputs!$J$6:$J$9,Inputs!$G$6:$G$9),LOOKUP(X1799,Inputs!$J$6:$J$9,Inputs!$H$6:$H$9)),Inputs!$B$12),-Inputs!$B$12),NORM.INV(RAND(),LOOKUP(X1799,Inputs!$J$6:$J$9,Inputs!$G$6:$G$9),LOOKUP(X1799,Inputs!$J$6:$J$9,Inputs!$H$6:$H$9))),0),"" )</f>
        <v/>
      </c>
      <c r="O1799" s="26">
        <f>IF($A1799&lt;=Inputs!$B$13,IF(10&lt;=Inputs!$B$8,IF(Inputs!$B$12&gt;0,MAX(MIN(NORM.INV(RAND(),LOOKUP(Y1799,Inputs!$J$6:$J$9,Inputs!$G$6:$G$9),LOOKUP(Y1799,Inputs!$J$6:$J$9,Inputs!$H$6:$H$9)),Inputs!$B$12),-Inputs!$B$12),NORM.INV(RAND(),LOOKUP(Y1799,Inputs!$J$6:$J$9,Inputs!$G$6:$G$9),LOOKUP(Y1799,Inputs!$J$6:$J$9,Inputs!$H$6:$H$9))),0),"" )</f>
        <v/>
      </c>
      <c r="P1799" s="31">
        <f>IF($A1799&lt;=Inputs!$B$13,RAND(),"")</f>
        <v/>
      </c>
      <c r="Q1799" s="31">
        <f>IF($A1799&lt;=Inputs!$B$13,RAND(),"")</f>
        <v/>
      </c>
      <c r="R1799" s="31">
        <f>IF($A1799&lt;=Inputs!$B$13,RAND(),"")</f>
        <v/>
      </c>
      <c r="S1799" s="31">
        <f>IF($A1799&lt;=Inputs!$B$13,RAND(),"")</f>
        <v/>
      </c>
      <c r="T1799" s="31">
        <f>IF($A1799&lt;=Inputs!$B$13,RAND(),"")</f>
        <v/>
      </c>
      <c r="U1799" s="31">
        <f>IF($A1799&lt;=Inputs!$B$13,RAND(),"")</f>
        <v/>
      </c>
      <c r="V1799" s="31">
        <f>IF($A1799&lt;=Inputs!$B$13,RAND(),"")</f>
        <v/>
      </c>
      <c r="W1799" s="31">
        <f>IF($A1799&lt;=Inputs!$B$13,RAND(),"")</f>
        <v/>
      </c>
      <c r="X1799" s="31">
        <f>IF($A1799&lt;=Inputs!$B$13,RAND(),"")</f>
        <v/>
      </c>
      <c r="Y1799" s="31">
        <f>IF($A1799&lt;=Inputs!$B$13,RAND(),"")</f>
        <v/>
      </c>
    </row>
    <row r="1800">
      <c r="A1800" t="n">
        <v>1795</v>
      </c>
      <c r="B1800" s="26">
        <f>IF($A1800&lt;=Inputs!$B$13,IF(Inputs!$B$8&gt;0,SUM(F1800:O1800)/Inputs!$B$8,0),"")</f>
        <v/>
      </c>
      <c r="C1800" s="27">
        <f>IF($A1800&lt;=Inputs!$B$13,B1800/100,"")</f>
        <v/>
      </c>
      <c r="D1800" s="28">
        <f>IF($A1800&lt;=Inputs!$B$13,C1800*Inputs!$B$7,"")</f>
        <v/>
      </c>
      <c r="E1800" s="29">
        <f>IF($A1800&lt;=Inputs!$B$13,IF(D1800&gt;0,1,0),"")</f>
        <v/>
      </c>
      <c r="F1800" s="26">
        <f>IF($A1800&lt;=Inputs!$B$13,IF(1&lt;=Inputs!$B$8,IF(Inputs!$B$12&gt;0,MAX(MIN(NORM.INV(RAND(),LOOKUP(P1800,Inputs!$J$6:$J$9,Inputs!$G$6:$G$9),LOOKUP(P1800,Inputs!$J$6:$J$9,Inputs!$H$6:$H$9)),Inputs!$B$12),-Inputs!$B$12),NORM.INV(RAND(),LOOKUP(P1800,Inputs!$J$6:$J$9,Inputs!$G$6:$G$9),LOOKUP(P1800,Inputs!$J$6:$J$9,Inputs!$H$6:$H$9))),0),"" )</f>
        <v/>
      </c>
      <c r="G1800" s="26">
        <f>IF($A1800&lt;=Inputs!$B$13,IF(2&lt;=Inputs!$B$8,IF(Inputs!$B$12&gt;0,MAX(MIN(NORM.INV(RAND(),LOOKUP(Q1800,Inputs!$J$6:$J$9,Inputs!$G$6:$G$9),LOOKUP(Q1800,Inputs!$J$6:$J$9,Inputs!$H$6:$H$9)),Inputs!$B$12),-Inputs!$B$12),NORM.INV(RAND(),LOOKUP(Q1800,Inputs!$J$6:$J$9,Inputs!$G$6:$G$9),LOOKUP(Q1800,Inputs!$J$6:$J$9,Inputs!$H$6:$H$9))),0),"" )</f>
        <v/>
      </c>
      <c r="H1800" s="26">
        <f>IF($A1800&lt;=Inputs!$B$13,IF(3&lt;=Inputs!$B$8,IF(Inputs!$B$12&gt;0,MAX(MIN(NORM.INV(RAND(),LOOKUP(R1800,Inputs!$J$6:$J$9,Inputs!$G$6:$G$9),LOOKUP(R1800,Inputs!$J$6:$J$9,Inputs!$H$6:$H$9)),Inputs!$B$12),-Inputs!$B$12),NORM.INV(RAND(),LOOKUP(R1800,Inputs!$J$6:$J$9,Inputs!$G$6:$G$9),LOOKUP(R1800,Inputs!$J$6:$J$9,Inputs!$H$6:$H$9))),0),"" )</f>
        <v/>
      </c>
      <c r="I1800" s="26">
        <f>IF($A1800&lt;=Inputs!$B$13,IF(4&lt;=Inputs!$B$8,IF(Inputs!$B$12&gt;0,MAX(MIN(NORM.INV(RAND(),LOOKUP(S1800,Inputs!$J$6:$J$9,Inputs!$G$6:$G$9),LOOKUP(S1800,Inputs!$J$6:$J$9,Inputs!$H$6:$H$9)),Inputs!$B$12),-Inputs!$B$12),NORM.INV(RAND(),LOOKUP(S1800,Inputs!$J$6:$J$9,Inputs!$G$6:$G$9),LOOKUP(S1800,Inputs!$J$6:$J$9,Inputs!$H$6:$H$9))),0),"" )</f>
        <v/>
      </c>
      <c r="J1800" s="26">
        <f>IF($A1800&lt;=Inputs!$B$13,IF(5&lt;=Inputs!$B$8,IF(Inputs!$B$12&gt;0,MAX(MIN(NORM.INV(RAND(),LOOKUP(T1800,Inputs!$J$6:$J$9,Inputs!$G$6:$G$9),LOOKUP(T1800,Inputs!$J$6:$J$9,Inputs!$H$6:$H$9)),Inputs!$B$12),-Inputs!$B$12),NORM.INV(RAND(),LOOKUP(T1800,Inputs!$J$6:$J$9,Inputs!$G$6:$G$9),LOOKUP(T1800,Inputs!$J$6:$J$9,Inputs!$H$6:$H$9))),0),"" )</f>
        <v/>
      </c>
      <c r="K1800" s="26">
        <f>IF($A1800&lt;=Inputs!$B$13,IF(6&lt;=Inputs!$B$8,IF(Inputs!$B$12&gt;0,MAX(MIN(NORM.INV(RAND(),LOOKUP(U1800,Inputs!$J$6:$J$9,Inputs!$G$6:$G$9),LOOKUP(U1800,Inputs!$J$6:$J$9,Inputs!$H$6:$H$9)),Inputs!$B$12),-Inputs!$B$12),NORM.INV(RAND(),LOOKUP(U1800,Inputs!$J$6:$J$9,Inputs!$G$6:$G$9),LOOKUP(U1800,Inputs!$J$6:$J$9,Inputs!$H$6:$H$9))),0),"" )</f>
        <v/>
      </c>
      <c r="L1800" s="26">
        <f>IF($A1800&lt;=Inputs!$B$13,IF(7&lt;=Inputs!$B$8,IF(Inputs!$B$12&gt;0,MAX(MIN(NORM.INV(RAND(),LOOKUP(V1800,Inputs!$J$6:$J$9,Inputs!$G$6:$G$9),LOOKUP(V1800,Inputs!$J$6:$J$9,Inputs!$H$6:$H$9)),Inputs!$B$12),-Inputs!$B$12),NORM.INV(RAND(),LOOKUP(V1800,Inputs!$J$6:$J$9,Inputs!$G$6:$G$9),LOOKUP(V1800,Inputs!$J$6:$J$9,Inputs!$H$6:$H$9))),0),"" )</f>
        <v/>
      </c>
      <c r="M1800" s="26">
        <f>IF($A1800&lt;=Inputs!$B$13,IF(8&lt;=Inputs!$B$8,IF(Inputs!$B$12&gt;0,MAX(MIN(NORM.INV(RAND(),LOOKUP(W1800,Inputs!$J$6:$J$9,Inputs!$G$6:$G$9),LOOKUP(W1800,Inputs!$J$6:$J$9,Inputs!$H$6:$H$9)),Inputs!$B$12),-Inputs!$B$12),NORM.INV(RAND(),LOOKUP(W1800,Inputs!$J$6:$J$9,Inputs!$G$6:$G$9),LOOKUP(W1800,Inputs!$J$6:$J$9,Inputs!$H$6:$H$9))),0),"" )</f>
        <v/>
      </c>
      <c r="N1800" s="26">
        <f>IF($A1800&lt;=Inputs!$B$13,IF(9&lt;=Inputs!$B$8,IF(Inputs!$B$12&gt;0,MAX(MIN(NORM.INV(RAND(),LOOKUP(X1800,Inputs!$J$6:$J$9,Inputs!$G$6:$G$9),LOOKUP(X1800,Inputs!$J$6:$J$9,Inputs!$H$6:$H$9)),Inputs!$B$12),-Inputs!$B$12),NORM.INV(RAND(),LOOKUP(X1800,Inputs!$J$6:$J$9,Inputs!$G$6:$G$9),LOOKUP(X1800,Inputs!$J$6:$J$9,Inputs!$H$6:$H$9))),0),"" )</f>
        <v/>
      </c>
      <c r="O1800" s="26">
        <f>IF($A1800&lt;=Inputs!$B$13,IF(10&lt;=Inputs!$B$8,IF(Inputs!$B$12&gt;0,MAX(MIN(NORM.INV(RAND(),LOOKUP(Y1800,Inputs!$J$6:$J$9,Inputs!$G$6:$G$9),LOOKUP(Y1800,Inputs!$J$6:$J$9,Inputs!$H$6:$H$9)),Inputs!$B$12),-Inputs!$B$12),NORM.INV(RAND(),LOOKUP(Y1800,Inputs!$J$6:$J$9,Inputs!$G$6:$G$9),LOOKUP(Y1800,Inputs!$J$6:$J$9,Inputs!$H$6:$H$9))),0),"" )</f>
        <v/>
      </c>
      <c r="P1800" s="31">
        <f>IF($A1800&lt;=Inputs!$B$13,RAND(),"")</f>
        <v/>
      </c>
      <c r="Q1800" s="31">
        <f>IF($A1800&lt;=Inputs!$B$13,RAND(),"")</f>
        <v/>
      </c>
      <c r="R1800" s="31">
        <f>IF($A1800&lt;=Inputs!$B$13,RAND(),"")</f>
        <v/>
      </c>
      <c r="S1800" s="31">
        <f>IF($A1800&lt;=Inputs!$B$13,RAND(),"")</f>
        <v/>
      </c>
      <c r="T1800" s="31">
        <f>IF($A1800&lt;=Inputs!$B$13,RAND(),"")</f>
        <v/>
      </c>
      <c r="U1800" s="31">
        <f>IF($A1800&lt;=Inputs!$B$13,RAND(),"")</f>
        <v/>
      </c>
      <c r="V1800" s="31">
        <f>IF($A1800&lt;=Inputs!$B$13,RAND(),"")</f>
        <v/>
      </c>
      <c r="W1800" s="31">
        <f>IF($A1800&lt;=Inputs!$B$13,RAND(),"")</f>
        <v/>
      </c>
      <c r="X1800" s="31">
        <f>IF($A1800&lt;=Inputs!$B$13,RAND(),"")</f>
        <v/>
      </c>
      <c r="Y1800" s="31">
        <f>IF($A1800&lt;=Inputs!$B$13,RAND(),"")</f>
        <v/>
      </c>
    </row>
    <row r="1801">
      <c r="A1801" t="n">
        <v>1796</v>
      </c>
      <c r="B1801" s="26">
        <f>IF($A1801&lt;=Inputs!$B$13,IF(Inputs!$B$8&gt;0,SUM(F1801:O1801)/Inputs!$B$8,0),"")</f>
        <v/>
      </c>
      <c r="C1801" s="27">
        <f>IF($A1801&lt;=Inputs!$B$13,B1801/100,"")</f>
        <v/>
      </c>
      <c r="D1801" s="28">
        <f>IF($A1801&lt;=Inputs!$B$13,C1801*Inputs!$B$7,"")</f>
        <v/>
      </c>
      <c r="E1801" s="29">
        <f>IF($A1801&lt;=Inputs!$B$13,IF(D1801&gt;0,1,0),"")</f>
        <v/>
      </c>
      <c r="F1801" s="26">
        <f>IF($A1801&lt;=Inputs!$B$13,IF(1&lt;=Inputs!$B$8,IF(Inputs!$B$12&gt;0,MAX(MIN(NORM.INV(RAND(),LOOKUP(P1801,Inputs!$J$6:$J$9,Inputs!$G$6:$G$9),LOOKUP(P1801,Inputs!$J$6:$J$9,Inputs!$H$6:$H$9)),Inputs!$B$12),-Inputs!$B$12),NORM.INV(RAND(),LOOKUP(P1801,Inputs!$J$6:$J$9,Inputs!$G$6:$G$9),LOOKUP(P1801,Inputs!$J$6:$J$9,Inputs!$H$6:$H$9))),0),"" )</f>
        <v/>
      </c>
      <c r="G1801" s="26">
        <f>IF($A1801&lt;=Inputs!$B$13,IF(2&lt;=Inputs!$B$8,IF(Inputs!$B$12&gt;0,MAX(MIN(NORM.INV(RAND(),LOOKUP(Q1801,Inputs!$J$6:$J$9,Inputs!$G$6:$G$9),LOOKUP(Q1801,Inputs!$J$6:$J$9,Inputs!$H$6:$H$9)),Inputs!$B$12),-Inputs!$B$12),NORM.INV(RAND(),LOOKUP(Q1801,Inputs!$J$6:$J$9,Inputs!$G$6:$G$9),LOOKUP(Q1801,Inputs!$J$6:$J$9,Inputs!$H$6:$H$9))),0),"" )</f>
        <v/>
      </c>
      <c r="H1801" s="26">
        <f>IF($A1801&lt;=Inputs!$B$13,IF(3&lt;=Inputs!$B$8,IF(Inputs!$B$12&gt;0,MAX(MIN(NORM.INV(RAND(),LOOKUP(R1801,Inputs!$J$6:$J$9,Inputs!$G$6:$G$9),LOOKUP(R1801,Inputs!$J$6:$J$9,Inputs!$H$6:$H$9)),Inputs!$B$12),-Inputs!$B$12),NORM.INV(RAND(),LOOKUP(R1801,Inputs!$J$6:$J$9,Inputs!$G$6:$G$9),LOOKUP(R1801,Inputs!$J$6:$J$9,Inputs!$H$6:$H$9))),0),"" )</f>
        <v/>
      </c>
      <c r="I1801" s="26">
        <f>IF($A1801&lt;=Inputs!$B$13,IF(4&lt;=Inputs!$B$8,IF(Inputs!$B$12&gt;0,MAX(MIN(NORM.INV(RAND(),LOOKUP(S1801,Inputs!$J$6:$J$9,Inputs!$G$6:$G$9),LOOKUP(S1801,Inputs!$J$6:$J$9,Inputs!$H$6:$H$9)),Inputs!$B$12),-Inputs!$B$12),NORM.INV(RAND(),LOOKUP(S1801,Inputs!$J$6:$J$9,Inputs!$G$6:$G$9),LOOKUP(S1801,Inputs!$J$6:$J$9,Inputs!$H$6:$H$9))),0),"" )</f>
        <v/>
      </c>
      <c r="J1801" s="26">
        <f>IF($A1801&lt;=Inputs!$B$13,IF(5&lt;=Inputs!$B$8,IF(Inputs!$B$12&gt;0,MAX(MIN(NORM.INV(RAND(),LOOKUP(T1801,Inputs!$J$6:$J$9,Inputs!$G$6:$G$9),LOOKUP(T1801,Inputs!$J$6:$J$9,Inputs!$H$6:$H$9)),Inputs!$B$12),-Inputs!$B$12),NORM.INV(RAND(),LOOKUP(T1801,Inputs!$J$6:$J$9,Inputs!$G$6:$G$9),LOOKUP(T1801,Inputs!$J$6:$J$9,Inputs!$H$6:$H$9))),0),"" )</f>
        <v/>
      </c>
      <c r="K1801" s="26">
        <f>IF($A1801&lt;=Inputs!$B$13,IF(6&lt;=Inputs!$B$8,IF(Inputs!$B$12&gt;0,MAX(MIN(NORM.INV(RAND(),LOOKUP(U1801,Inputs!$J$6:$J$9,Inputs!$G$6:$G$9),LOOKUP(U1801,Inputs!$J$6:$J$9,Inputs!$H$6:$H$9)),Inputs!$B$12),-Inputs!$B$12),NORM.INV(RAND(),LOOKUP(U1801,Inputs!$J$6:$J$9,Inputs!$G$6:$G$9),LOOKUP(U1801,Inputs!$J$6:$J$9,Inputs!$H$6:$H$9))),0),"" )</f>
        <v/>
      </c>
      <c r="L1801" s="26">
        <f>IF($A1801&lt;=Inputs!$B$13,IF(7&lt;=Inputs!$B$8,IF(Inputs!$B$12&gt;0,MAX(MIN(NORM.INV(RAND(),LOOKUP(V1801,Inputs!$J$6:$J$9,Inputs!$G$6:$G$9),LOOKUP(V1801,Inputs!$J$6:$J$9,Inputs!$H$6:$H$9)),Inputs!$B$12),-Inputs!$B$12),NORM.INV(RAND(),LOOKUP(V1801,Inputs!$J$6:$J$9,Inputs!$G$6:$G$9),LOOKUP(V1801,Inputs!$J$6:$J$9,Inputs!$H$6:$H$9))),0),"" )</f>
        <v/>
      </c>
      <c r="M1801" s="26">
        <f>IF($A1801&lt;=Inputs!$B$13,IF(8&lt;=Inputs!$B$8,IF(Inputs!$B$12&gt;0,MAX(MIN(NORM.INV(RAND(),LOOKUP(W1801,Inputs!$J$6:$J$9,Inputs!$G$6:$G$9),LOOKUP(W1801,Inputs!$J$6:$J$9,Inputs!$H$6:$H$9)),Inputs!$B$12),-Inputs!$B$12),NORM.INV(RAND(),LOOKUP(W1801,Inputs!$J$6:$J$9,Inputs!$G$6:$G$9),LOOKUP(W1801,Inputs!$J$6:$J$9,Inputs!$H$6:$H$9))),0),"" )</f>
        <v/>
      </c>
      <c r="N1801" s="26">
        <f>IF($A1801&lt;=Inputs!$B$13,IF(9&lt;=Inputs!$B$8,IF(Inputs!$B$12&gt;0,MAX(MIN(NORM.INV(RAND(),LOOKUP(X1801,Inputs!$J$6:$J$9,Inputs!$G$6:$G$9),LOOKUP(X1801,Inputs!$J$6:$J$9,Inputs!$H$6:$H$9)),Inputs!$B$12),-Inputs!$B$12),NORM.INV(RAND(),LOOKUP(X1801,Inputs!$J$6:$J$9,Inputs!$G$6:$G$9),LOOKUP(X1801,Inputs!$J$6:$J$9,Inputs!$H$6:$H$9))),0),"" )</f>
        <v/>
      </c>
      <c r="O1801" s="26">
        <f>IF($A1801&lt;=Inputs!$B$13,IF(10&lt;=Inputs!$B$8,IF(Inputs!$B$12&gt;0,MAX(MIN(NORM.INV(RAND(),LOOKUP(Y1801,Inputs!$J$6:$J$9,Inputs!$G$6:$G$9),LOOKUP(Y1801,Inputs!$J$6:$J$9,Inputs!$H$6:$H$9)),Inputs!$B$12),-Inputs!$B$12),NORM.INV(RAND(),LOOKUP(Y1801,Inputs!$J$6:$J$9,Inputs!$G$6:$G$9),LOOKUP(Y1801,Inputs!$J$6:$J$9,Inputs!$H$6:$H$9))),0),"" )</f>
        <v/>
      </c>
      <c r="P1801" s="31">
        <f>IF($A1801&lt;=Inputs!$B$13,RAND(),"")</f>
        <v/>
      </c>
      <c r="Q1801" s="31">
        <f>IF($A1801&lt;=Inputs!$B$13,RAND(),"")</f>
        <v/>
      </c>
      <c r="R1801" s="31">
        <f>IF($A1801&lt;=Inputs!$B$13,RAND(),"")</f>
        <v/>
      </c>
      <c r="S1801" s="31">
        <f>IF($A1801&lt;=Inputs!$B$13,RAND(),"")</f>
        <v/>
      </c>
      <c r="T1801" s="31">
        <f>IF($A1801&lt;=Inputs!$B$13,RAND(),"")</f>
        <v/>
      </c>
      <c r="U1801" s="31">
        <f>IF($A1801&lt;=Inputs!$B$13,RAND(),"")</f>
        <v/>
      </c>
      <c r="V1801" s="31">
        <f>IF($A1801&lt;=Inputs!$B$13,RAND(),"")</f>
        <v/>
      </c>
      <c r="W1801" s="31">
        <f>IF($A1801&lt;=Inputs!$B$13,RAND(),"")</f>
        <v/>
      </c>
      <c r="X1801" s="31">
        <f>IF($A1801&lt;=Inputs!$B$13,RAND(),"")</f>
        <v/>
      </c>
      <c r="Y1801" s="31">
        <f>IF($A1801&lt;=Inputs!$B$13,RAND(),"")</f>
        <v/>
      </c>
    </row>
    <row r="1802">
      <c r="A1802" t="n">
        <v>1797</v>
      </c>
      <c r="B1802" s="26">
        <f>IF($A1802&lt;=Inputs!$B$13,IF(Inputs!$B$8&gt;0,SUM(F1802:O1802)/Inputs!$B$8,0),"")</f>
        <v/>
      </c>
      <c r="C1802" s="27">
        <f>IF($A1802&lt;=Inputs!$B$13,B1802/100,"")</f>
        <v/>
      </c>
      <c r="D1802" s="28">
        <f>IF($A1802&lt;=Inputs!$B$13,C1802*Inputs!$B$7,"")</f>
        <v/>
      </c>
      <c r="E1802" s="29">
        <f>IF($A1802&lt;=Inputs!$B$13,IF(D1802&gt;0,1,0),"")</f>
        <v/>
      </c>
      <c r="F1802" s="26">
        <f>IF($A1802&lt;=Inputs!$B$13,IF(1&lt;=Inputs!$B$8,IF(Inputs!$B$12&gt;0,MAX(MIN(NORM.INV(RAND(),LOOKUP(P1802,Inputs!$J$6:$J$9,Inputs!$G$6:$G$9),LOOKUP(P1802,Inputs!$J$6:$J$9,Inputs!$H$6:$H$9)),Inputs!$B$12),-Inputs!$B$12),NORM.INV(RAND(),LOOKUP(P1802,Inputs!$J$6:$J$9,Inputs!$G$6:$G$9),LOOKUP(P1802,Inputs!$J$6:$J$9,Inputs!$H$6:$H$9))),0),"" )</f>
        <v/>
      </c>
      <c r="G1802" s="26">
        <f>IF($A1802&lt;=Inputs!$B$13,IF(2&lt;=Inputs!$B$8,IF(Inputs!$B$12&gt;0,MAX(MIN(NORM.INV(RAND(),LOOKUP(Q1802,Inputs!$J$6:$J$9,Inputs!$G$6:$G$9),LOOKUP(Q1802,Inputs!$J$6:$J$9,Inputs!$H$6:$H$9)),Inputs!$B$12),-Inputs!$B$12),NORM.INV(RAND(),LOOKUP(Q1802,Inputs!$J$6:$J$9,Inputs!$G$6:$G$9),LOOKUP(Q1802,Inputs!$J$6:$J$9,Inputs!$H$6:$H$9))),0),"" )</f>
        <v/>
      </c>
      <c r="H1802" s="26">
        <f>IF($A1802&lt;=Inputs!$B$13,IF(3&lt;=Inputs!$B$8,IF(Inputs!$B$12&gt;0,MAX(MIN(NORM.INV(RAND(),LOOKUP(R1802,Inputs!$J$6:$J$9,Inputs!$G$6:$G$9),LOOKUP(R1802,Inputs!$J$6:$J$9,Inputs!$H$6:$H$9)),Inputs!$B$12),-Inputs!$B$12),NORM.INV(RAND(),LOOKUP(R1802,Inputs!$J$6:$J$9,Inputs!$G$6:$G$9),LOOKUP(R1802,Inputs!$J$6:$J$9,Inputs!$H$6:$H$9))),0),"" )</f>
        <v/>
      </c>
      <c r="I1802" s="26">
        <f>IF($A1802&lt;=Inputs!$B$13,IF(4&lt;=Inputs!$B$8,IF(Inputs!$B$12&gt;0,MAX(MIN(NORM.INV(RAND(),LOOKUP(S1802,Inputs!$J$6:$J$9,Inputs!$G$6:$G$9),LOOKUP(S1802,Inputs!$J$6:$J$9,Inputs!$H$6:$H$9)),Inputs!$B$12),-Inputs!$B$12),NORM.INV(RAND(),LOOKUP(S1802,Inputs!$J$6:$J$9,Inputs!$G$6:$G$9),LOOKUP(S1802,Inputs!$J$6:$J$9,Inputs!$H$6:$H$9))),0),"" )</f>
        <v/>
      </c>
      <c r="J1802" s="26">
        <f>IF($A1802&lt;=Inputs!$B$13,IF(5&lt;=Inputs!$B$8,IF(Inputs!$B$12&gt;0,MAX(MIN(NORM.INV(RAND(),LOOKUP(T1802,Inputs!$J$6:$J$9,Inputs!$G$6:$G$9),LOOKUP(T1802,Inputs!$J$6:$J$9,Inputs!$H$6:$H$9)),Inputs!$B$12),-Inputs!$B$12),NORM.INV(RAND(),LOOKUP(T1802,Inputs!$J$6:$J$9,Inputs!$G$6:$G$9),LOOKUP(T1802,Inputs!$J$6:$J$9,Inputs!$H$6:$H$9))),0),"" )</f>
        <v/>
      </c>
      <c r="K1802" s="26">
        <f>IF($A1802&lt;=Inputs!$B$13,IF(6&lt;=Inputs!$B$8,IF(Inputs!$B$12&gt;0,MAX(MIN(NORM.INV(RAND(),LOOKUP(U1802,Inputs!$J$6:$J$9,Inputs!$G$6:$G$9),LOOKUP(U1802,Inputs!$J$6:$J$9,Inputs!$H$6:$H$9)),Inputs!$B$12),-Inputs!$B$12),NORM.INV(RAND(),LOOKUP(U1802,Inputs!$J$6:$J$9,Inputs!$G$6:$G$9),LOOKUP(U1802,Inputs!$J$6:$J$9,Inputs!$H$6:$H$9))),0),"" )</f>
        <v/>
      </c>
      <c r="L1802" s="26">
        <f>IF($A1802&lt;=Inputs!$B$13,IF(7&lt;=Inputs!$B$8,IF(Inputs!$B$12&gt;0,MAX(MIN(NORM.INV(RAND(),LOOKUP(V1802,Inputs!$J$6:$J$9,Inputs!$G$6:$G$9),LOOKUP(V1802,Inputs!$J$6:$J$9,Inputs!$H$6:$H$9)),Inputs!$B$12),-Inputs!$B$12),NORM.INV(RAND(),LOOKUP(V1802,Inputs!$J$6:$J$9,Inputs!$G$6:$G$9),LOOKUP(V1802,Inputs!$J$6:$J$9,Inputs!$H$6:$H$9))),0),"" )</f>
        <v/>
      </c>
      <c r="M1802" s="26">
        <f>IF($A1802&lt;=Inputs!$B$13,IF(8&lt;=Inputs!$B$8,IF(Inputs!$B$12&gt;0,MAX(MIN(NORM.INV(RAND(),LOOKUP(W1802,Inputs!$J$6:$J$9,Inputs!$G$6:$G$9),LOOKUP(W1802,Inputs!$J$6:$J$9,Inputs!$H$6:$H$9)),Inputs!$B$12),-Inputs!$B$12),NORM.INV(RAND(),LOOKUP(W1802,Inputs!$J$6:$J$9,Inputs!$G$6:$G$9),LOOKUP(W1802,Inputs!$J$6:$J$9,Inputs!$H$6:$H$9))),0),"" )</f>
        <v/>
      </c>
      <c r="N1802" s="26">
        <f>IF($A1802&lt;=Inputs!$B$13,IF(9&lt;=Inputs!$B$8,IF(Inputs!$B$12&gt;0,MAX(MIN(NORM.INV(RAND(),LOOKUP(X1802,Inputs!$J$6:$J$9,Inputs!$G$6:$G$9),LOOKUP(X1802,Inputs!$J$6:$J$9,Inputs!$H$6:$H$9)),Inputs!$B$12),-Inputs!$B$12),NORM.INV(RAND(),LOOKUP(X1802,Inputs!$J$6:$J$9,Inputs!$G$6:$G$9),LOOKUP(X1802,Inputs!$J$6:$J$9,Inputs!$H$6:$H$9))),0),"" )</f>
        <v/>
      </c>
      <c r="O1802" s="26">
        <f>IF($A1802&lt;=Inputs!$B$13,IF(10&lt;=Inputs!$B$8,IF(Inputs!$B$12&gt;0,MAX(MIN(NORM.INV(RAND(),LOOKUP(Y1802,Inputs!$J$6:$J$9,Inputs!$G$6:$G$9),LOOKUP(Y1802,Inputs!$J$6:$J$9,Inputs!$H$6:$H$9)),Inputs!$B$12),-Inputs!$B$12),NORM.INV(RAND(),LOOKUP(Y1802,Inputs!$J$6:$J$9,Inputs!$G$6:$G$9),LOOKUP(Y1802,Inputs!$J$6:$J$9,Inputs!$H$6:$H$9))),0),"" )</f>
        <v/>
      </c>
      <c r="P1802" s="31">
        <f>IF($A1802&lt;=Inputs!$B$13,RAND(),"")</f>
        <v/>
      </c>
      <c r="Q1802" s="31">
        <f>IF($A1802&lt;=Inputs!$B$13,RAND(),"")</f>
        <v/>
      </c>
      <c r="R1802" s="31">
        <f>IF($A1802&lt;=Inputs!$B$13,RAND(),"")</f>
        <v/>
      </c>
      <c r="S1802" s="31">
        <f>IF($A1802&lt;=Inputs!$B$13,RAND(),"")</f>
        <v/>
      </c>
      <c r="T1802" s="31">
        <f>IF($A1802&lt;=Inputs!$B$13,RAND(),"")</f>
        <v/>
      </c>
      <c r="U1802" s="31">
        <f>IF($A1802&lt;=Inputs!$B$13,RAND(),"")</f>
        <v/>
      </c>
      <c r="V1802" s="31">
        <f>IF($A1802&lt;=Inputs!$B$13,RAND(),"")</f>
        <v/>
      </c>
      <c r="W1802" s="31">
        <f>IF($A1802&lt;=Inputs!$B$13,RAND(),"")</f>
        <v/>
      </c>
      <c r="X1802" s="31">
        <f>IF($A1802&lt;=Inputs!$B$13,RAND(),"")</f>
        <v/>
      </c>
      <c r="Y1802" s="31">
        <f>IF($A1802&lt;=Inputs!$B$13,RAND(),"")</f>
        <v/>
      </c>
    </row>
    <row r="1803">
      <c r="A1803" t="n">
        <v>1798</v>
      </c>
      <c r="B1803" s="26">
        <f>IF($A1803&lt;=Inputs!$B$13,IF(Inputs!$B$8&gt;0,SUM(F1803:O1803)/Inputs!$B$8,0),"")</f>
        <v/>
      </c>
      <c r="C1803" s="27">
        <f>IF($A1803&lt;=Inputs!$B$13,B1803/100,"")</f>
        <v/>
      </c>
      <c r="D1803" s="28">
        <f>IF($A1803&lt;=Inputs!$B$13,C1803*Inputs!$B$7,"")</f>
        <v/>
      </c>
      <c r="E1803" s="29">
        <f>IF($A1803&lt;=Inputs!$B$13,IF(D1803&gt;0,1,0),"")</f>
        <v/>
      </c>
      <c r="F1803" s="26">
        <f>IF($A1803&lt;=Inputs!$B$13,IF(1&lt;=Inputs!$B$8,IF(Inputs!$B$12&gt;0,MAX(MIN(NORM.INV(RAND(),LOOKUP(P1803,Inputs!$J$6:$J$9,Inputs!$G$6:$G$9),LOOKUP(P1803,Inputs!$J$6:$J$9,Inputs!$H$6:$H$9)),Inputs!$B$12),-Inputs!$B$12),NORM.INV(RAND(),LOOKUP(P1803,Inputs!$J$6:$J$9,Inputs!$G$6:$G$9),LOOKUP(P1803,Inputs!$J$6:$J$9,Inputs!$H$6:$H$9))),0),"" )</f>
        <v/>
      </c>
      <c r="G1803" s="26">
        <f>IF($A1803&lt;=Inputs!$B$13,IF(2&lt;=Inputs!$B$8,IF(Inputs!$B$12&gt;0,MAX(MIN(NORM.INV(RAND(),LOOKUP(Q1803,Inputs!$J$6:$J$9,Inputs!$G$6:$G$9),LOOKUP(Q1803,Inputs!$J$6:$J$9,Inputs!$H$6:$H$9)),Inputs!$B$12),-Inputs!$B$12),NORM.INV(RAND(),LOOKUP(Q1803,Inputs!$J$6:$J$9,Inputs!$G$6:$G$9),LOOKUP(Q1803,Inputs!$J$6:$J$9,Inputs!$H$6:$H$9))),0),"" )</f>
        <v/>
      </c>
      <c r="H1803" s="26">
        <f>IF($A1803&lt;=Inputs!$B$13,IF(3&lt;=Inputs!$B$8,IF(Inputs!$B$12&gt;0,MAX(MIN(NORM.INV(RAND(),LOOKUP(R1803,Inputs!$J$6:$J$9,Inputs!$G$6:$G$9),LOOKUP(R1803,Inputs!$J$6:$J$9,Inputs!$H$6:$H$9)),Inputs!$B$12),-Inputs!$B$12),NORM.INV(RAND(),LOOKUP(R1803,Inputs!$J$6:$J$9,Inputs!$G$6:$G$9),LOOKUP(R1803,Inputs!$J$6:$J$9,Inputs!$H$6:$H$9))),0),"" )</f>
        <v/>
      </c>
      <c r="I1803" s="26">
        <f>IF($A1803&lt;=Inputs!$B$13,IF(4&lt;=Inputs!$B$8,IF(Inputs!$B$12&gt;0,MAX(MIN(NORM.INV(RAND(),LOOKUP(S1803,Inputs!$J$6:$J$9,Inputs!$G$6:$G$9),LOOKUP(S1803,Inputs!$J$6:$J$9,Inputs!$H$6:$H$9)),Inputs!$B$12),-Inputs!$B$12),NORM.INV(RAND(),LOOKUP(S1803,Inputs!$J$6:$J$9,Inputs!$G$6:$G$9),LOOKUP(S1803,Inputs!$J$6:$J$9,Inputs!$H$6:$H$9))),0),"" )</f>
        <v/>
      </c>
      <c r="J1803" s="26">
        <f>IF($A1803&lt;=Inputs!$B$13,IF(5&lt;=Inputs!$B$8,IF(Inputs!$B$12&gt;0,MAX(MIN(NORM.INV(RAND(),LOOKUP(T1803,Inputs!$J$6:$J$9,Inputs!$G$6:$G$9),LOOKUP(T1803,Inputs!$J$6:$J$9,Inputs!$H$6:$H$9)),Inputs!$B$12),-Inputs!$B$12),NORM.INV(RAND(),LOOKUP(T1803,Inputs!$J$6:$J$9,Inputs!$G$6:$G$9),LOOKUP(T1803,Inputs!$J$6:$J$9,Inputs!$H$6:$H$9))),0),"" )</f>
        <v/>
      </c>
      <c r="K1803" s="26">
        <f>IF($A1803&lt;=Inputs!$B$13,IF(6&lt;=Inputs!$B$8,IF(Inputs!$B$12&gt;0,MAX(MIN(NORM.INV(RAND(),LOOKUP(U1803,Inputs!$J$6:$J$9,Inputs!$G$6:$G$9),LOOKUP(U1803,Inputs!$J$6:$J$9,Inputs!$H$6:$H$9)),Inputs!$B$12),-Inputs!$B$12),NORM.INV(RAND(),LOOKUP(U1803,Inputs!$J$6:$J$9,Inputs!$G$6:$G$9),LOOKUP(U1803,Inputs!$J$6:$J$9,Inputs!$H$6:$H$9))),0),"" )</f>
        <v/>
      </c>
      <c r="L1803" s="26">
        <f>IF($A1803&lt;=Inputs!$B$13,IF(7&lt;=Inputs!$B$8,IF(Inputs!$B$12&gt;0,MAX(MIN(NORM.INV(RAND(),LOOKUP(V1803,Inputs!$J$6:$J$9,Inputs!$G$6:$G$9),LOOKUP(V1803,Inputs!$J$6:$J$9,Inputs!$H$6:$H$9)),Inputs!$B$12),-Inputs!$B$12),NORM.INV(RAND(),LOOKUP(V1803,Inputs!$J$6:$J$9,Inputs!$G$6:$G$9),LOOKUP(V1803,Inputs!$J$6:$J$9,Inputs!$H$6:$H$9))),0),"" )</f>
        <v/>
      </c>
      <c r="M1803" s="26">
        <f>IF($A1803&lt;=Inputs!$B$13,IF(8&lt;=Inputs!$B$8,IF(Inputs!$B$12&gt;0,MAX(MIN(NORM.INV(RAND(),LOOKUP(W1803,Inputs!$J$6:$J$9,Inputs!$G$6:$G$9),LOOKUP(W1803,Inputs!$J$6:$J$9,Inputs!$H$6:$H$9)),Inputs!$B$12),-Inputs!$B$12),NORM.INV(RAND(),LOOKUP(W1803,Inputs!$J$6:$J$9,Inputs!$G$6:$G$9),LOOKUP(W1803,Inputs!$J$6:$J$9,Inputs!$H$6:$H$9))),0),"" )</f>
        <v/>
      </c>
      <c r="N1803" s="26">
        <f>IF($A1803&lt;=Inputs!$B$13,IF(9&lt;=Inputs!$B$8,IF(Inputs!$B$12&gt;0,MAX(MIN(NORM.INV(RAND(),LOOKUP(X1803,Inputs!$J$6:$J$9,Inputs!$G$6:$G$9),LOOKUP(X1803,Inputs!$J$6:$J$9,Inputs!$H$6:$H$9)),Inputs!$B$12),-Inputs!$B$12),NORM.INV(RAND(),LOOKUP(X1803,Inputs!$J$6:$J$9,Inputs!$G$6:$G$9),LOOKUP(X1803,Inputs!$J$6:$J$9,Inputs!$H$6:$H$9))),0),"" )</f>
        <v/>
      </c>
      <c r="O1803" s="26">
        <f>IF($A1803&lt;=Inputs!$B$13,IF(10&lt;=Inputs!$B$8,IF(Inputs!$B$12&gt;0,MAX(MIN(NORM.INV(RAND(),LOOKUP(Y1803,Inputs!$J$6:$J$9,Inputs!$G$6:$G$9),LOOKUP(Y1803,Inputs!$J$6:$J$9,Inputs!$H$6:$H$9)),Inputs!$B$12),-Inputs!$B$12),NORM.INV(RAND(),LOOKUP(Y1803,Inputs!$J$6:$J$9,Inputs!$G$6:$G$9),LOOKUP(Y1803,Inputs!$J$6:$J$9,Inputs!$H$6:$H$9))),0),"" )</f>
        <v/>
      </c>
      <c r="P1803" s="31">
        <f>IF($A1803&lt;=Inputs!$B$13,RAND(),"")</f>
        <v/>
      </c>
      <c r="Q1803" s="31">
        <f>IF($A1803&lt;=Inputs!$B$13,RAND(),"")</f>
        <v/>
      </c>
      <c r="R1803" s="31">
        <f>IF($A1803&lt;=Inputs!$B$13,RAND(),"")</f>
        <v/>
      </c>
      <c r="S1803" s="31">
        <f>IF($A1803&lt;=Inputs!$B$13,RAND(),"")</f>
        <v/>
      </c>
      <c r="T1803" s="31">
        <f>IF($A1803&lt;=Inputs!$B$13,RAND(),"")</f>
        <v/>
      </c>
      <c r="U1803" s="31">
        <f>IF($A1803&lt;=Inputs!$B$13,RAND(),"")</f>
        <v/>
      </c>
      <c r="V1803" s="31">
        <f>IF($A1803&lt;=Inputs!$B$13,RAND(),"")</f>
        <v/>
      </c>
      <c r="W1803" s="31">
        <f>IF($A1803&lt;=Inputs!$B$13,RAND(),"")</f>
        <v/>
      </c>
      <c r="X1803" s="31">
        <f>IF($A1803&lt;=Inputs!$B$13,RAND(),"")</f>
        <v/>
      </c>
      <c r="Y1803" s="31">
        <f>IF($A1803&lt;=Inputs!$B$13,RAND(),"")</f>
        <v/>
      </c>
    </row>
    <row r="1804">
      <c r="A1804" t="n">
        <v>1799</v>
      </c>
      <c r="B1804" s="26">
        <f>IF($A1804&lt;=Inputs!$B$13,IF(Inputs!$B$8&gt;0,SUM(F1804:O1804)/Inputs!$B$8,0),"")</f>
        <v/>
      </c>
      <c r="C1804" s="27">
        <f>IF($A1804&lt;=Inputs!$B$13,B1804/100,"")</f>
        <v/>
      </c>
      <c r="D1804" s="28">
        <f>IF($A1804&lt;=Inputs!$B$13,C1804*Inputs!$B$7,"")</f>
        <v/>
      </c>
      <c r="E1804" s="29">
        <f>IF($A1804&lt;=Inputs!$B$13,IF(D1804&gt;0,1,0),"")</f>
        <v/>
      </c>
      <c r="F1804" s="26">
        <f>IF($A1804&lt;=Inputs!$B$13,IF(1&lt;=Inputs!$B$8,IF(Inputs!$B$12&gt;0,MAX(MIN(NORM.INV(RAND(),LOOKUP(P1804,Inputs!$J$6:$J$9,Inputs!$G$6:$G$9),LOOKUP(P1804,Inputs!$J$6:$J$9,Inputs!$H$6:$H$9)),Inputs!$B$12),-Inputs!$B$12),NORM.INV(RAND(),LOOKUP(P1804,Inputs!$J$6:$J$9,Inputs!$G$6:$G$9),LOOKUP(P1804,Inputs!$J$6:$J$9,Inputs!$H$6:$H$9))),0),"" )</f>
        <v/>
      </c>
      <c r="G1804" s="26">
        <f>IF($A1804&lt;=Inputs!$B$13,IF(2&lt;=Inputs!$B$8,IF(Inputs!$B$12&gt;0,MAX(MIN(NORM.INV(RAND(),LOOKUP(Q1804,Inputs!$J$6:$J$9,Inputs!$G$6:$G$9),LOOKUP(Q1804,Inputs!$J$6:$J$9,Inputs!$H$6:$H$9)),Inputs!$B$12),-Inputs!$B$12),NORM.INV(RAND(),LOOKUP(Q1804,Inputs!$J$6:$J$9,Inputs!$G$6:$G$9),LOOKUP(Q1804,Inputs!$J$6:$J$9,Inputs!$H$6:$H$9))),0),"" )</f>
        <v/>
      </c>
      <c r="H1804" s="26">
        <f>IF($A1804&lt;=Inputs!$B$13,IF(3&lt;=Inputs!$B$8,IF(Inputs!$B$12&gt;0,MAX(MIN(NORM.INV(RAND(),LOOKUP(R1804,Inputs!$J$6:$J$9,Inputs!$G$6:$G$9),LOOKUP(R1804,Inputs!$J$6:$J$9,Inputs!$H$6:$H$9)),Inputs!$B$12),-Inputs!$B$12),NORM.INV(RAND(),LOOKUP(R1804,Inputs!$J$6:$J$9,Inputs!$G$6:$G$9),LOOKUP(R1804,Inputs!$J$6:$J$9,Inputs!$H$6:$H$9))),0),"" )</f>
        <v/>
      </c>
      <c r="I1804" s="26">
        <f>IF($A1804&lt;=Inputs!$B$13,IF(4&lt;=Inputs!$B$8,IF(Inputs!$B$12&gt;0,MAX(MIN(NORM.INV(RAND(),LOOKUP(S1804,Inputs!$J$6:$J$9,Inputs!$G$6:$G$9),LOOKUP(S1804,Inputs!$J$6:$J$9,Inputs!$H$6:$H$9)),Inputs!$B$12),-Inputs!$B$12),NORM.INV(RAND(),LOOKUP(S1804,Inputs!$J$6:$J$9,Inputs!$G$6:$G$9),LOOKUP(S1804,Inputs!$J$6:$J$9,Inputs!$H$6:$H$9))),0),"" )</f>
        <v/>
      </c>
      <c r="J1804" s="26">
        <f>IF($A1804&lt;=Inputs!$B$13,IF(5&lt;=Inputs!$B$8,IF(Inputs!$B$12&gt;0,MAX(MIN(NORM.INV(RAND(),LOOKUP(T1804,Inputs!$J$6:$J$9,Inputs!$G$6:$G$9),LOOKUP(T1804,Inputs!$J$6:$J$9,Inputs!$H$6:$H$9)),Inputs!$B$12),-Inputs!$B$12),NORM.INV(RAND(),LOOKUP(T1804,Inputs!$J$6:$J$9,Inputs!$G$6:$G$9),LOOKUP(T1804,Inputs!$J$6:$J$9,Inputs!$H$6:$H$9))),0),"" )</f>
        <v/>
      </c>
      <c r="K1804" s="26">
        <f>IF($A1804&lt;=Inputs!$B$13,IF(6&lt;=Inputs!$B$8,IF(Inputs!$B$12&gt;0,MAX(MIN(NORM.INV(RAND(),LOOKUP(U1804,Inputs!$J$6:$J$9,Inputs!$G$6:$G$9),LOOKUP(U1804,Inputs!$J$6:$J$9,Inputs!$H$6:$H$9)),Inputs!$B$12),-Inputs!$B$12),NORM.INV(RAND(),LOOKUP(U1804,Inputs!$J$6:$J$9,Inputs!$G$6:$G$9),LOOKUP(U1804,Inputs!$J$6:$J$9,Inputs!$H$6:$H$9))),0),"" )</f>
        <v/>
      </c>
      <c r="L1804" s="26">
        <f>IF($A1804&lt;=Inputs!$B$13,IF(7&lt;=Inputs!$B$8,IF(Inputs!$B$12&gt;0,MAX(MIN(NORM.INV(RAND(),LOOKUP(V1804,Inputs!$J$6:$J$9,Inputs!$G$6:$G$9),LOOKUP(V1804,Inputs!$J$6:$J$9,Inputs!$H$6:$H$9)),Inputs!$B$12),-Inputs!$B$12),NORM.INV(RAND(),LOOKUP(V1804,Inputs!$J$6:$J$9,Inputs!$G$6:$G$9),LOOKUP(V1804,Inputs!$J$6:$J$9,Inputs!$H$6:$H$9))),0),"" )</f>
        <v/>
      </c>
      <c r="M1804" s="26">
        <f>IF($A1804&lt;=Inputs!$B$13,IF(8&lt;=Inputs!$B$8,IF(Inputs!$B$12&gt;0,MAX(MIN(NORM.INV(RAND(),LOOKUP(W1804,Inputs!$J$6:$J$9,Inputs!$G$6:$G$9),LOOKUP(W1804,Inputs!$J$6:$J$9,Inputs!$H$6:$H$9)),Inputs!$B$12),-Inputs!$B$12),NORM.INV(RAND(),LOOKUP(W1804,Inputs!$J$6:$J$9,Inputs!$G$6:$G$9),LOOKUP(W1804,Inputs!$J$6:$J$9,Inputs!$H$6:$H$9))),0),"" )</f>
        <v/>
      </c>
      <c r="N1804" s="26">
        <f>IF($A1804&lt;=Inputs!$B$13,IF(9&lt;=Inputs!$B$8,IF(Inputs!$B$12&gt;0,MAX(MIN(NORM.INV(RAND(),LOOKUP(X1804,Inputs!$J$6:$J$9,Inputs!$G$6:$G$9),LOOKUP(X1804,Inputs!$J$6:$J$9,Inputs!$H$6:$H$9)),Inputs!$B$12),-Inputs!$B$12),NORM.INV(RAND(),LOOKUP(X1804,Inputs!$J$6:$J$9,Inputs!$G$6:$G$9),LOOKUP(X1804,Inputs!$J$6:$J$9,Inputs!$H$6:$H$9))),0),"" )</f>
        <v/>
      </c>
      <c r="O1804" s="26">
        <f>IF($A1804&lt;=Inputs!$B$13,IF(10&lt;=Inputs!$B$8,IF(Inputs!$B$12&gt;0,MAX(MIN(NORM.INV(RAND(),LOOKUP(Y1804,Inputs!$J$6:$J$9,Inputs!$G$6:$G$9),LOOKUP(Y1804,Inputs!$J$6:$J$9,Inputs!$H$6:$H$9)),Inputs!$B$12),-Inputs!$B$12),NORM.INV(RAND(),LOOKUP(Y1804,Inputs!$J$6:$J$9,Inputs!$G$6:$G$9),LOOKUP(Y1804,Inputs!$J$6:$J$9,Inputs!$H$6:$H$9))),0),"" )</f>
        <v/>
      </c>
      <c r="P1804" s="31">
        <f>IF($A1804&lt;=Inputs!$B$13,RAND(),"")</f>
        <v/>
      </c>
      <c r="Q1804" s="31">
        <f>IF($A1804&lt;=Inputs!$B$13,RAND(),"")</f>
        <v/>
      </c>
      <c r="R1804" s="31">
        <f>IF($A1804&lt;=Inputs!$B$13,RAND(),"")</f>
        <v/>
      </c>
      <c r="S1804" s="31">
        <f>IF($A1804&lt;=Inputs!$B$13,RAND(),"")</f>
        <v/>
      </c>
      <c r="T1804" s="31">
        <f>IF($A1804&lt;=Inputs!$B$13,RAND(),"")</f>
        <v/>
      </c>
      <c r="U1804" s="31">
        <f>IF($A1804&lt;=Inputs!$B$13,RAND(),"")</f>
        <v/>
      </c>
      <c r="V1804" s="31">
        <f>IF($A1804&lt;=Inputs!$B$13,RAND(),"")</f>
        <v/>
      </c>
      <c r="W1804" s="31">
        <f>IF($A1804&lt;=Inputs!$B$13,RAND(),"")</f>
        <v/>
      </c>
      <c r="X1804" s="31">
        <f>IF($A1804&lt;=Inputs!$B$13,RAND(),"")</f>
        <v/>
      </c>
      <c r="Y1804" s="31">
        <f>IF($A1804&lt;=Inputs!$B$13,RAND(),"")</f>
        <v/>
      </c>
    </row>
    <row r="1805">
      <c r="A1805" t="n">
        <v>1800</v>
      </c>
      <c r="B1805" s="26">
        <f>IF($A1805&lt;=Inputs!$B$13,IF(Inputs!$B$8&gt;0,SUM(F1805:O1805)/Inputs!$B$8,0),"")</f>
        <v/>
      </c>
      <c r="C1805" s="27">
        <f>IF($A1805&lt;=Inputs!$B$13,B1805/100,"")</f>
        <v/>
      </c>
      <c r="D1805" s="28">
        <f>IF($A1805&lt;=Inputs!$B$13,C1805*Inputs!$B$7,"")</f>
        <v/>
      </c>
      <c r="E1805" s="29">
        <f>IF($A1805&lt;=Inputs!$B$13,IF(D1805&gt;0,1,0),"")</f>
        <v/>
      </c>
      <c r="F1805" s="26">
        <f>IF($A1805&lt;=Inputs!$B$13,IF(1&lt;=Inputs!$B$8,IF(Inputs!$B$12&gt;0,MAX(MIN(NORM.INV(RAND(),LOOKUP(P1805,Inputs!$J$6:$J$9,Inputs!$G$6:$G$9),LOOKUP(P1805,Inputs!$J$6:$J$9,Inputs!$H$6:$H$9)),Inputs!$B$12),-Inputs!$B$12),NORM.INV(RAND(),LOOKUP(P1805,Inputs!$J$6:$J$9,Inputs!$G$6:$G$9),LOOKUP(P1805,Inputs!$J$6:$J$9,Inputs!$H$6:$H$9))),0),"" )</f>
        <v/>
      </c>
      <c r="G1805" s="26">
        <f>IF($A1805&lt;=Inputs!$B$13,IF(2&lt;=Inputs!$B$8,IF(Inputs!$B$12&gt;0,MAX(MIN(NORM.INV(RAND(),LOOKUP(Q1805,Inputs!$J$6:$J$9,Inputs!$G$6:$G$9),LOOKUP(Q1805,Inputs!$J$6:$J$9,Inputs!$H$6:$H$9)),Inputs!$B$12),-Inputs!$B$12),NORM.INV(RAND(),LOOKUP(Q1805,Inputs!$J$6:$J$9,Inputs!$G$6:$G$9),LOOKUP(Q1805,Inputs!$J$6:$J$9,Inputs!$H$6:$H$9))),0),"" )</f>
        <v/>
      </c>
      <c r="H1805" s="26">
        <f>IF($A1805&lt;=Inputs!$B$13,IF(3&lt;=Inputs!$B$8,IF(Inputs!$B$12&gt;0,MAX(MIN(NORM.INV(RAND(),LOOKUP(R1805,Inputs!$J$6:$J$9,Inputs!$G$6:$G$9),LOOKUP(R1805,Inputs!$J$6:$J$9,Inputs!$H$6:$H$9)),Inputs!$B$12),-Inputs!$B$12),NORM.INV(RAND(),LOOKUP(R1805,Inputs!$J$6:$J$9,Inputs!$G$6:$G$9),LOOKUP(R1805,Inputs!$J$6:$J$9,Inputs!$H$6:$H$9))),0),"" )</f>
        <v/>
      </c>
      <c r="I1805" s="26">
        <f>IF($A1805&lt;=Inputs!$B$13,IF(4&lt;=Inputs!$B$8,IF(Inputs!$B$12&gt;0,MAX(MIN(NORM.INV(RAND(),LOOKUP(S1805,Inputs!$J$6:$J$9,Inputs!$G$6:$G$9),LOOKUP(S1805,Inputs!$J$6:$J$9,Inputs!$H$6:$H$9)),Inputs!$B$12),-Inputs!$B$12),NORM.INV(RAND(),LOOKUP(S1805,Inputs!$J$6:$J$9,Inputs!$G$6:$G$9),LOOKUP(S1805,Inputs!$J$6:$J$9,Inputs!$H$6:$H$9))),0),"" )</f>
        <v/>
      </c>
      <c r="J1805" s="26">
        <f>IF($A1805&lt;=Inputs!$B$13,IF(5&lt;=Inputs!$B$8,IF(Inputs!$B$12&gt;0,MAX(MIN(NORM.INV(RAND(),LOOKUP(T1805,Inputs!$J$6:$J$9,Inputs!$G$6:$G$9),LOOKUP(T1805,Inputs!$J$6:$J$9,Inputs!$H$6:$H$9)),Inputs!$B$12),-Inputs!$B$12),NORM.INV(RAND(),LOOKUP(T1805,Inputs!$J$6:$J$9,Inputs!$G$6:$G$9),LOOKUP(T1805,Inputs!$J$6:$J$9,Inputs!$H$6:$H$9))),0),"" )</f>
        <v/>
      </c>
      <c r="K1805" s="26">
        <f>IF($A1805&lt;=Inputs!$B$13,IF(6&lt;=Inputs!$B$8,IF(Inputs!$B$12&gt;0,MAX(MIN(NORM.INV(RAND(),LOOKUP(U1805,Inputs!$J$6:$J$9,Inputs!$G$6:$G$9),LOOKUP(U1805,Inputs!$J$6:$J$9,Inputs!$H$6:$H$9)),Inputs!$B$12),-Inputs!$B$12),NORM.INV(RAND(),LOOKUP(U1805,Inputs!$J$6:$J$9,Inputs!$G$6:$G$9),LOOKUP(U1805,Inputs!$J$6:$J$9,Inputs!$H$6:$H$9))),0),"" )</f>
        <v/>
      </c>
      <c r="L1805" s="26">
        <f>IF($A1805&lt;=Inputs!$B$13,IF(7&lt;=Inputs!$B$8,IF(Inputs!$B$12&gt;0,MAX(MIN(NORM.INV(RAND(),LOOKUP(V1805,Inputs!$J$6:$J$9,Inputs!$G$6:$G$9),LOOKUP(V1805,Inputs!$J$6:$J$9,Inputs!$H$6:$H$9)),Inputs!$B$12),-Inputs!$B$12),NORM.INV(RAND(),LOOKUP(V1805,Inputs!$J$6:$J$9,Inputs!$G$6:$G$9),LOOKUP(V1805,Inputs!$J$6:$J$9,Inputs!$H$6:$H$9))),0),"" )</f>
        <v/>
      </c>
      <c r="M1805" s="26">
        <f>IF($A1805&lt;=Inputs!$B$13,IF(8&lt;=Inputs!$B$8,IF(Inputs!$B$12&gt;0,MAX(MIN(NORM.INV(RAND(),LOOKUP(W1805,Inputs!$J$6:$J$9,Inputs!$G$6:$G$9),LOOKUP(W1805,Inputs!$J$6:$J$9,Inputs!$H$6:$H$9)),Inputs!$B$12),-Inputs!$B$12),NORM.INV(RAND(),LOOKUP(W1805,Inputs!$J$6:$J$9,Inputs!$G$6:$G$9),LOOKUP(W1805,Inputs!$J$6:$J$9,Inputs!$H$6:$H$9))),0),"" )</f>
        <v/>
      </c>
      <c r="N1805" s="26">
        <f>IF($A1805&lt;=Inputs!$B$13,IF(9&lt;=Inputs!$B$8,IF(Inputs!$B$12&gt;0,MAX(MIN(NORM.INV(RAND(),LOOKUP(X1805,Inputs!$J$6:$J$9,Inputs!$G$6:$G$9),LOOKUP(X1805,Inputs!$J$6:$J$9,Inputs!$H$6:$H$9)),Inputs!$B$12),-Inputs!$B$12),NORM.INV(RAND(),LOOKUP(X1805,Inputs!$J$6:$J$9,Inputs!$G$6:$G$9),LOOKUP(X1805,Inputs!$J$6:$J$9,Inputs!$H$6:$H$9))),0),"" )</f>
        <v/>
      </c>
      <c r="O1805" s="26">
        <f>IF($A1805&lt;=Inputs!$B$13,IF(10&lt;=Inputs!$B$8,IF(Inputs!$B$12&gt;0,MAX(MIN(NORM.INV(RAND(),LOOKUP(Y1805,Inputs!$J$6:$J$9,Inputs!$G$6:$G$9),LOOKUP(Y1805,Inputs!$J$6:$J$9,Inputs!$H$6:$H$9)),Inputs!$B$12),-Inputs!$B$12),NORM.INV(RAND(),LOOKUP(Y1805,Inputs!$J$6:$J$9,Inputs!$G$6:$G$9),LOOKUP(Y1805,Inputs!$J$6:$J$9,Inputs!$H$6:$H$9))),0),"" )</f>
        <v/>
      </c>
      <c r="P1805" s="31">
        <f>IF($A1805&lt;=Inputs!$B$13,RAND(),"")</f>
        <v/>
      </c>
      <c r="Q1805" s="31">
        <f>IF($A1805&lt;=Inputs!$B$13,RAND(),"")</f>
        <v/>
      </c>
      <c r="R1805" s="31">
        <f>IF($A1805&lt;=Inputs!$B$13,RAND(),"")</f>
        <v/>
      </c>
      <c r="S1805" s="31">
        <f>IF($A1805&lt;=Inputs!$B$13,RAND(),"")</f>
        <v/>
      </c>
      <c r="T1805" s="31">
        <f>IF($A1805&lt;=Inputs!$B$13,RAND(),"")</f>
        <v/>
      </c>
      <c r="U1805" s="31">
        <f>IF($A1805&lt;=Inputs!$B$13,RAND(),"")</f>
        <v/>
      </c>
      <c r="V1805" s="31">
        <f>IF($A1805&lt;=Inputs!$B$13,RAND(),"")</f>
        <v/>
      </c>
      <c r="W1805" s="31">
        <f>IF($A1805&lt;=Inputs!$B$13,RAND(),"")</f>
        <v/>
      </c>
      <c r="X1805" s="31">
        <f>IF($A1805&lt;=Inputs!$B$13,RAND(),"")</f>
        <v/>
      </c>
      <c r="Y1805" s="31">
        <f>IF($A1805&lt;=Inputs!$B$13,RAND(),"")</f>
        <v/>
      </c>
    </row>
    <row r="1806">
      <c r="A1806" t="n">
        <v>1801</v>
      </c>
      <c r="B1806" s="26">
        <f>IF($A1806&lt;=Inputs!$B$13,IF(Inputs!$B$8&gt;0,SUM(F1806:O1806)/Inputs!$B$8,0),"")</f>
        <v/>
      </c>
      <c r="C1806" s="27">
        <f>IF($A1806&lt;=Inputs!$B$13,B1806/100,"")</f>
        <v/>
      </c>
      <c r="D1806" s="28">
        <f>IF($A1806&lt;=Inputs!$B$13,C1806*Inputs!$B$7,"")</f>
        <v/>
      </c>
      <c r="E1806" s="29">
        <f>IF($A1806&lt;=Inputs!$B$13,IF(D1806&gt;0,1,0),"")</f>
        <v/>
      </c>
      <c r="F1806" s="26">
        <f>IF($A1806&lt;=Inputs!$B$13,IF(1&lt;=Inputs!$B$8,IF(Inputs!$B$12&gt;0,MAX(MIN(NORM.INV(RAND(),LOOKUP(P1806,Inputs!$J$6:$J$9,Inputs!$G$6:$G$9),LOOKUP(P1806,Inputs!$J$6:$J$9,Inputs!$H$6:$H$9)),Inputs!$B$12),-Inputs!$B$12),NORM.INV(RAND(),LOOKUP(P1806,Inputs!$J$6:$J$9,Inputs!$G$6:$G$9),LOOKUP(P1806,Inputs!$J$6:$J$9,Inputs!$H$6:$H$9))),0),"" )</f>
        <v/>
      </c>
      <c r="G1806" s="26">
        <f>IF($A1806&lt;=Inputs!$B$13,IF(2&lt;=Inputs!$B$8,IF(Inputs!$B$12&gt;0,MAX(MIN(NORM.INV(RAND(),LOOKUP(Q1806,Inputs!$J$6:$J$9,Inputs!$G$6:$G$9),LOOKUP(Q1806,Inputs!$J$6:$J$9,Inputs!$H$6:$H$9)),Inputs!$B$12),-Inputs!$B$12),NORM.INV(RAND(),LOOKUP(Q1806,Inputs!$J$6:$J$9,Inputs!$G$6:$G$9),LOOKUP(Q1806,Inputs!$J$6:$J$9,Inputs!$H$6:$H$9))),0),"" )</f>
        <v/>
      </c>
      <c r="H1806" s="26">
        <f>IF($A1806&lt;=Inputs!$B$13,IF(3&lt;=Inputs!$B$8,IF(Inputs!$B$12&gt;0,MAX(MIN(NORM.INV(RAND(),LOOKUP(R1806,Inputs!$J$6:$J$9,Inputs!$G$6:$G$9),LOOKUP(R1806,Inputs!$J$6:$J$9,Inputs!$H$6:$H$9)),Inputs!$B$12),-Inputs!$B$12),NORM.INV(RAND(),LOOKUP(R1806,Inputs!$J$6:$J$9,Inputs!$G$6:$G$9),LOOKUP(R1806,Inputs!$J$6:$J$9,Inputs!$H$6:$H$9))),0),"" )</f>
        <v/>
      </c>
      <c r="I1806" s="26">
        <f>IF($A1806&lt;=Inputs!$B$13,IF(4&lt;=Inputs!$B$8,IF(Inputs!$B$12&gt;0,MAX(MIN(NORM.INV(RAND(),LOOKUP(S1806,Inputs!$J$6:$J$9,Inputs!$G$6:$G$9),LOOKUP(S1806,Inputs!$J$6:$J$9,Inputs!$H$6:$H$9)),Inputs!$B$12),-Inputs!$B$12),NORM.INV(RAND(),LOOKUP(S1806,Inputs!$J$6:$J$9,Inputs!$G$6:$G$9),LOOKUP(S1806,Inputs!$J$6:$J$9,Inputs!$H$6:$H$9))),0),"" )</f>
        <v/>
      </c>
      <c r="J1806" s="26">
        <f>IF($A1806&lt;=Inputs!$B$13,IF(5&lt;=Inputs!$B$8,IF(Inputs!$B$12&gt;0,MAX(MIN(NORM.INV(RAND(),LOOKUP(T1806,Inputs!$J$6:$J$9,Inputs!$G$6:$G$9),LOOKUP(T1806,Inputs!$J$6:$J$9,Inputs!$H$6:$H$9)),Inputs!$B$12),-Inputs!$B$12),NORM.INV(RAND(),LOOKUP(T1806,Inputs!$J$6:$J$9,Inputs!$G$6:$G$9),LOOKUP(T1806,Inputs!$J$6:$J$9,Inputs!$H$6:$H$9))),0),"" )</f>
        <v/>
      </c>
      <c r="K1806" s="26">
        <f>IF($A1806&lt;=Inputs!$B$13,IF(6&lt;=Inputs!$B$8,IF(Inputs!$B$12&gt;0,MAX(MIN(NORM.INV(RAND(),LOOKUP(U1806,Inputs!$J$6:$J$9,Inputs!$G$6:$G$9),LOOKUP(U1806,Inputs!$J$6:$J$9,Inputs!$H$6:$H$9)),Inputs!$B$12),-Inputs!$B$12),NORM.INV(RAND(),LOOKUP(U1806,Inputs!$J$6:$J$9,Inputs!$G$6:$G$9),LOOKUP(U1806,Inputs!$J$6:$J$9,Inputs!$H$6:$H$9))),0),"" )</f>
        <v/>
      </c>
      <c r="L1806" s="26">
        <f>IF($A1806&lt;=Inputs!$B$13,IF(7&lt;=Inputs!$B$8,IF(Inputs!$B$12&gt;0,MAX(MIN(NORM.INV(RAND(),LOOKUP(V1806,Inputs!$J$6:$J$9,Inputs!$G$6:$G$9),LOOKUP(V1806,Inputs!$J$6:$J$9,Inputs!$H$6:$H$9)),Inputs!$B$12),-Inputs!$B$12),NORM.INV(RAND(),LOOKUP(V1806,Inputs!$J$6:$J$9,Inputs!$G$6:$G$9),LOOKUP(V1806,Inputs!$J$6:$J$9,Inputs!$H$6:$H$9))),0),"" )</f>
        <v/>
      </c>
      <c r="M1806" s="26">
        <f>IF($A1806&lt;=Inputs!$B$13,IF(8&lt;=Inputs!$B$8,IF(Inputs!$B$12&gt;0,MAX(MIN(NORM.INV(RAND(),LOOKUP(W1806,Inputs!$J$6:$J$9,Inputs!$G$6:$G$9),LOOKUP(W1806,Inputs!$J$6:$J$9,Inputs!$H$6:$H$9)),Inputs!$B$12),-Inputs!$B$12),NORM.INV(RAND(),LOOKUP(W1806,Inputs!$J$6:$J$9,Inputs!$G$6:$G$9),LOOKUP(W1806,Inputs!$J$6:$J$9,Inputs!$H$6:$H$9))),0),"" )</f>
        <v/>
      </c>
      <c r="N1806" s="26">
        <f>IF($A1806&lt;=Inputs!$B$13,IF(9&lt;=Inputs!$B$8,IF(Inputs!$B$12&gt;0,MAX(MIN(NORM.INV(RAND(),LOOKUP(X1806,Inputs!$J$6:$J$9,Inputs!$G$6:$G$9),LOOKUP(X1806,Inputs!$J$6:$J$9,Inputs!$H$6:$H$9)),Inputs!$B$12),-Inputs!$B$12),NORM.INV(RAND(),LOOKUP(X1806,Inputs!$J$6:$J$9,Inputs!$G$6:$G$9),LOOKUP(X1806,Inputs!$J$6:$J$9,Inputs!$H$6:$H$9))),0),"" )</f>
        <v/>
      </c>
      <c r="O1806" s="26">
        <f>IF($A1806&lt;=Inputs!$B$13,IF(10&lt;=Inputs!$B$8,IF(Inputs!$B$12&gt;0,MAX(MIN(NORM.INV(RAND(),LOOKUP(Y1806,Inputs!$J$6:$J$9,Inputs!$G$6:$G$9),LOOKUP(Y1806,Inputs!$J$6:$J$9,Inputs!$H$6:$H$9)),Inputs!$B$12),-Inputs!$B$12),NORM.INV(RAND(),LOOKUP(Y1806,Inputs!$J$6:$J$9,Inputs!$G$6:$G$9),LOOKUP(Y1806,Inputs!$J$6:$J$9,Inputs!$H$6:$H$9))),0),"" )</f>
        <v/>
      </c>
      <c r="P1806" s="31">
        <f>IF($A1806&lt;=Inputs!$B$13,RAND(),"")</f>
        <v/>
      </c>
      <c r="Q1806" s="31">
        <f>IF($A1806&lt;=Inputs!$B$13,RAND(),"")</f>
        <v/>
      </c>
      <c r="R1806" s="31">
        <f>IF($A1806&lt;=Inputs!$B$13,RAND(),"")</f>
        <v/>
      </c>
      <c r="S1806" s="31">
        <f>IF($A1806&lt;=Inputs!$B$13,RAND(),"")</f>
        <v/>
      </c>
      <c r="T1806" s="31">
        <f>IF($A1806&lt;=Inputs!$B$13,RAND(),"")</f>
        <v/>
      </c>
      <c r="U1806" s="31">
        <f>IF($A1806&lt;=Inputs!$B$13,RAND(),"")</f>
        <v/>
      </c>
      <c r="V1806" s="31">
        <f>IF($A1806&lt;=Inputs!$B$13,RAND(),"")</f>
        <v/>
      </c>
      <c r="W1806" s="31">
        <f>IF($A1806&lt;=Inputs!$B$13,RAND(),"")</f>
        <v/>
      </c>
      <c r="X1806" s="31">
        <f>IF($A1806&lt;=Inputs!$B$13,RAND(),"")</f>
        <v/>
      </c>
      <c r="Y1806" s="31">
        <f>IF($A1806&lt;=Inputs!$B$13,RAND(),"")</f>
        <v/>
      </c>
    </row>
    <row r="1807">
      <c r="A1807" t="n">
        <v>1802</v>
      </c>
      <c r="B1807" s="26">
        <f>IF($A1807&lt;=Inputs!$B$13,IF(Inputs!$B$8&gt;0,SUM(F1807:O1807)/Inputs!$B$8,0),"")</f>
        <v/>
      </c>
      <c r="C1807" s="27">
        <f>IF($A1807&lt;=Inputs!$B$13,B1807/100,"")</f>
        <v/>
      </c>
      <c r="D1807" s="28">
        <f>IF($A1807&lt;=Inputs!$B$13,C1807*Inputs!$B$7,"")</f>
        <v/>
      </c>
      <c r="E1807" s="29">
        <f>IF($A1807&lt;=Inputs!$B$13,IF(D1807&gt;0,1,0),"")</f>
        <v/>
      </c>
      <c r="F1807" s="26">
        <f>IF($A1807&lt;=Inputs!$B$13,IF(1&lt;=Inputs!$B$8,IF(Inputs!$B$12&gt;0,MAX(MIN(NORM.INV(RAND(),LOOKUP(P1807,Inputs!$J$6:$J$9,Inputs!$G$6:$G$9),LOOKUP(P1807,Inputs!$J$6:$J$9,Inputs!$H$6:$H$9)),Inputs!$B$12),-Inputs!$B$12),NORM.INV(RAND(),LOOKUP(P1807,Inputs!$J$6:$J$9,Inputs!$G$6:$G$9),LOOKUP(P1807,Inputs!$J$6:$J$9,Inputs!$H$6:$H$9))),0),"" )</f>
        <v/>
      </c>
      <c r="G1807" s="26">
        <f>IF($A1807&lt;=Inputs!$B$13,IF(2&lt;=Inputs!$B$8,IF(Inputs!$B$12&gt;0,MAX(MIN(NORM.INV(RAND(),LOOKUP(Q1807,Inputs!$J$6:$J$9,Inputs!$G$6:$G$9),LOOKUP(Q1807,Inputs!$J$6:$J$9,Inputs!$H$6:$H$9)),Inputs!$B$12),-Inputs!$B$12),NORM.INV(RAND(),LOOKUP(Q1807,Inputs!$J$6:$J$9,Inputs!$G$6:$G$9),LOOKUP(Q1807,Inputs!$J$6:$J$9,Inputs!$H$6:$H$9))),0),"" )</f>
        <v/>
      </c>
      <c r="H1807" s="26">
        <f>IF($A1807&lt;=Inputs!$B$13,IF(3&lt;=Inputs!$B$8,IF(Inputs!$B$12&gt;0,MAX(MIN(NORM.INV(RAND(),LOOKUP(R1807,Inputs!$J$6:$J$9,Inputs!$G$6:$G$9),LOOKUP(R1807,Inputs!$J$6:$J$9,Inputs!$H$6:$H$9)),Inputs!$B$12),-Inputs!$B$12),NORM.INV(RAND(),LOOKUP(R1807,Inputs!$J$6:$J$9,Inputs!$G$6:$G$9),LOOKUP(R1807,Inputs!$J$6:$J$9,Inputs!$H$6:$H$9))),0),"" )</f>
        <v/>
      </c>
      <c r="I1807" s="26">
        <f>IF($A1807&lt;=Inputs!$B$13,IF(4&lt;=Inputs!$B$8,IF(Inputs!$B$12&gt;0,MAX(MIN(NORM.INV(RAND(),LOOKUP(S1807,Inputs!$J$6:$J$9,Inputs!$G$6:$G$9),LOOKUP(S1807,Inputs!$J$6:$J$9,Inputs!$H$6:$H$9)),Inputs!$B$12),-Inputs!$B$12),NORM.INV(RAND(),LOOKUP(S1807,Inputs!$J$6:$J$9,Inputs!$G$6:$G$9),LOOKUP(S1807,Inputs!$J$6:$J$9,Inputs!$H$6:$H$9))),0),"" )</f>
        <v/>
      </c>
      <c r="J1807" s="26">
        <f>IF($A1807&lt;=Inputs!$B$13,IF(5&lt;=Inputs!$B$8,IF(Inputs!$B$12&gt;0,MAX(MIN(NORM.INV(RAND(),LOOKUP(T1807,Inputs!$J$6:$J$9,Inputs!$G$6:$G$9),LOOKUP(T1807,Inputs!$J$6:$J$9,Inputs!$H$6:$H$9)),Inputs!$B$12),-Inputs!$B$12),NORM.INV(RAND(),LOOKUP(T1807,Inputs!$J$6:$J$9,Inputs!$G$6:$G$9),LOOKUP(T1807,Inputs!$J$6:$J$9,Inputs!$H$6:$H$9))),0),"" )</f>
        <v/>
      </c>
      <c r="K1807" s="26">
        <f>IF($A1807&lt;=Inputs!$B$13,IF(6&lt;=Inputs!$B$8,IF(Inputs!$B$12&gt;0,MAX(MIN(NORM.INV(RAND(),LOOKUP(U1807,Inputs!$J$6:$J$9,Inputs!$G$6:$G$9),LOOKUP(U1807,Inputs!$J$6:$J$9,Inputs!$H$6:$H$9)),Inputs!$B$12),-Inputs!$B$12),NORM.INV(RAND(),LOOKUP(U1807,Inputs!$J$6:$J$9,Inputs!$G$6:$G$9),LOOKUP(U1807,Inputs!$J$6:$J$9,Inputs!$H$6:$H$9))),0),"" )</f>
        <v/>
      </c>
      <c r="L1807" s="26">
        <f>IF($A1807&lt;=Inputs!$B$13,IF(7&lt;=Inputs!$B$8,IF(Inputs!$B$12&gt;0,MAX(MIN(NORM.INV(RAND(),LOOKUP(V1807,Inputs!$J$6:$J$9,Inputs!$G$6:$G$9),LOOKUP(V1807,Inputs!$J$6:$J$9,Inputs!$H$6:$H$9)),Inputs!$B$12),-Inputs!$B$12),NORM.INV(RAND(),LOOKUP(V1807,Inputs!$J$6:$J$9,Inputs!$G$6:$G$9),LOOKUP(V1807,Inputs!$J$6:$J$9,Inputs!$H$6:$H$9))),0),"" )</f>
        <v/>
      </c>
      <c r="M1807" s="26">
        <f>IF($A1807&lt;=Inputs!$B$13,IF(8&lt;=Inputs!$B$8,IF(Inputs!$B$12&gt;0,MAX(MIN(NORM.INV(RAND(),LOOKUP(W1807,Inputs!$J$6:$J$9,Inputs!$G$6:$G$9),LOOKUP(W1807,Inputs!$J$6:$J$9,Inputs!$H$6:$H$9)),Inputs!$B$12),-Inputs!$B$12),NORM.INV(RAND(),LOOKUP(W1807,Inputs!$J$6:$J$9,Inputs!$G$6:$G$9),LOOKUP(W1807,Inputs!$J$6:$J$9,Inputs!$H$6:$H$9))),0),"" )</f>
        <v/>
      </c>
      <c r="N1807" s="26">
        <f>IF($A1807&lt;=Inputs!$B$13,IF(9&lt;=Inputs!$B$8,IF(Inputs!$B$12&gt;0,MAX(MIN(NORM.INV(RAND(),LOOKUP(X1807,Inputs!$J$6:$J$9,Inputs!$G$6:$G$9),LOOKUP(X1807,Inputs!$J$6:$J$9,Inputs!$H$6:$H$9)),Inputs!$B$12),-Inputs!$B$12),NORM.INV(RAND(),LOOKUP(X1807,Inputs!$J$6:$J$9,Inputs!$G$6:$G$9),LOOKUP(X1807,Inputs!$J$6:$J$9,Inputs!$H$6:$H$9))),0),"" )</f>
        <v/>
      </c>
      <c r="O1807" s="26">
        <f>IF($A1807&lt;=Inputs!$B$13,IF(10&lt;=Inputs!$B$8,IF(Inputs!$B$12&gt;0,MAX(MIN(NORM.INV(RAND(),LOOKUP(Y1807,Inputs!$J$6:$J$9,Inputs!$G$6:$G$9),LOOKUP(Y1807,Inputs!$J$6:$J$9,Inputs!$H$6:$H$9)),Inputs!$B$12),-Inputs!$B$12),NORM.INV(RAND(),LOOKUP(Y1807,Inputs!$J$6:$J$9,Inputs!$G$6:$G$9),LOOKUP(Y1807,Inputs!$J$6:$J$9,Inputs!$H$6:$H$9))),0),"" )</f>
        <v/>
      </c>
      <c r="P1807" s="31">
        <f>IF($A1807&lt;=Inputs!$B$13,RAND(),"")</f>
        <v/>
      </c>
      <c r="Q1807" s="31">
        <f>IF($A1807&lt;=Inputs!$B$13,RAND(),"")</f>
        <v/>
      </c>
      <c r="R1807" s="31">
        <f>IF($A1807&lt;=Inputs!$B$13,RAND(),"")</f>
        <v/>
      </c>
      <c r="S1807" s="31">
        <f>IF($A1807&lt;=Inputs!$B$13,RAND(),"")</f>
        <v/>
      </c>
      <c r="T1807" s="31">
        <f>IF($A1807&lt;=Inputs!$B$13,RAND(),"")</f>
        <v/>
      </c>
      <c r="U1807" s="31">
        <f>IF($A1807&lt;=Inputs!$B$13,RAND(),"")</f>
        <v/>
      </c>
      <c r="V1807" s="31">
        <f>IF($A1807&lt;=Inputs!$B$13,RAND(),"")</f>
        <v/>
      </c>
      <c r="W1807" s="31">
        <f>IF($A1807&lt;=Inputs!$B$13,RAND(),"")</f>
        <v/>
      </c>
      <c r="X1807" s="31">
        <f>IF($A1807&lt;=Inputs!$B$13,RAND(),"")</f>
        <v/>
      </c>
      <c r="Y1807" s="31">
        <f>IF($A1807&lt;=Inputs!$B$13,RAND(),"")</f>
        <v/>
      </c>
    </row>
    <row r="1808">
      <c r="A1808" t="n">
        <v>1803</v>
      </c>
      <c r="B1808" s="26">
        <f>IF($A1808&lt;=Inputs!$B$13,IF(Inputs!$B$8&gt;0,SUM(F1808:O1808)/Inputs!$B$8,0),"")</f>
        <v/>
      </c>
      <c r="C1808" s="27">
        <f>IF($A1808&lt;=Inputs!$B$13,B1808/100,"")</f>
        <v/>
      </c>
      <c r="D1808" s="28">
        <f>IF($A1808&lt;=Inputs!$B$13,C1808*Inputs!$B$7,"")</f>
        <v/>
      </c>
      <c r="E1808" s="29">
        <f>IF($A1808&lt;=Inputs!$B$13,IF(D1808&gt;0,1,0),"")</f>
        <v/>
      </c>
      <c r="F1808" s="26">
        <f>IF($A1808&lt;=Inputs!$B$13,IF(1&lt;=Inputs!$B$8,IF(Inputs!$B$12&gt;0,MAX(MIN(NORM.INV(RAND(),LOOKUP(P1808,Inputs!$J$6:$J$9,Inputs!$G$6:$G$9),LOOKUP(P1808,Inputs!$J$6:$J$9,Inputs!$H$6:$H$9)),Inputs!$B$12),-Inputs!$B$12),NORM.INV(RAND(),LOOKUP(P1808,Inputs!$J$6:$J$9,Inputs!$G$6:$G$9),LOOKUP(P1808,Inputs!$J$6:$J$9,Inputs!$H$6:$H$9))),0),"" )</f>
        <v/>
      </c>
      <c r="G1808" s="26">
        <f>IF($A1808&lt;=Inputs!$B$13,IF(2&lt;=Inputs!$B$8,IF(Inputs!$B$12&gt;0,MAX(MIN(NORM.INV(RAND(),LOOKUP(Q1808,Inputs!$J$6:$J$9,Inputs!$G$6:$G$9),LOOKUP(Q1808,Inputs!$J$6:$J$9,Inputs!$H$6:$H$9)),Inputs!$B$12),-Inputs!$B$12),NORM.INV(RAND(),LOOKUP(Q1808,Inputs!$J$6:$J$9,Inputs!$G$6:$G$9),LOOKUP(Q1808,Inputs!$J$6:$J$9,Inputs!$H$6:$H$9))),0),"" )</f>
        <v/>
      </c>
      <c r="H1808" s="26">
        <f>IF($A1808&lt;=Inputs!$B$13,IF(3&lt;=Inputs!$B$8,IF(Inputs!$B$12&gt;0,MAX(MIN(NORM.INV(RAND(),LOOKUP(R1808,Inputs!$J$6:$J$9,Inputs!$G$6:$G$9),LOOKUP(R1808,Inputs!$J$6:$J$9,Inputs!$H$6:$H$9)),Inputs!$B$12),-Inputs!$B$12),NORM.INV(RAND(),LOOKUP(R1808,Inputs!$J$6:$J$9,Inputs!$G$6:$G$9),LOOKUP(R1808,Inputs!$J$6:$J$9,Inputs!$H$6:$H$9))),0),"" )</f>
        <v/>
      </c>
      <c r="I1808" s="26">
        <f>IF($A1808&lt;=Inputs!$B$13,IF(4&lt;=Inputs!$B$8,IF(Inputs!$B$12&gt;0,MAX(MIN(NORM.INV(RAND(),LOOKUP(S1808,Inputs!$J$6:$J$9,Inputs!$G$6:$G$9),LOOKUP(S1808,Inputs!$J$6:$J$9,Inputs!$H$6:$H$9)),Inputs!$B$12),-Inputs!$B$12),NORM.INV(RAND(),LOOKUP(S1808,Inputs!$J$6:$J$9,Inputs!$G$6:$G$9),LOOKUP(S1808,Inputs!$J$6:$J$9,Inputs!$H$6:$H$9))),0),"" )</f>
        <v/>
      </c>
      <c r="J1808" s="26">
        <f>IF($A1808&lt;=Inputs!$B$13,IF(5&lt;=Inputs!$B$8,IF(Inputs!$B$12&gt;0,MAX(MIN(NORM.INV(RAND(),LOOKUP(T1808,Inputs!$J$6:$J$9,Inputs!$G$6:$G$9),LOOKUP(T1808,Inputs!$J$6:$J$9,Inputs!$H$6:$H$9)),Inputs!$B$12),-Inputs!$B$12),NORM.INV(RAND(),LOOKUP(T1808,Inputs!$J$6:$J$9,Inputs!$G$6:$G$9),LOOKUP(T1808,Inputs!$J$6:$J$9,Inputs!$H$6:$H$9))),0),"" )</f>
        <v/>
      </c>
      <c r="K1808" s="26">
        <f>IF($A1808&lt;=Inputs!$B$13,IF(6&lt;=Inputs!$B$8,IF(Inputs!$B$12&gt;0,MAX(MIN(NORM.INV(RAND(),LOOKUP(U1808,Inputs!$J$6:$J$9,Inputs!$G$6:$G$9),LOOKUP(U1808,Inputs!$J$6:$J$9,Inputs!$H$6:$H$9)),Inputs!$B$12),-Inputs!$B$12),NORM.INV(RAND(),LOOKUP(U1808,Inputs!$J$6:$J$9,Inputs!$G$6:$G$9),LOOKUP(U1808,Inputs!$J$6:$J$9,Inputs!$H$6:$H$9))),0),"" )</f>
        <v/>
      </c>
      <c r="L1808" s="26">
        <f>IF($A1808&lt;=Inputs!$B$13,IF(7&lt;=Inputs!$B$8,IF(Inputs!$B$12&gt;0,MAX(MIN(NORM.INV(RAND(),LOOKUP(V1808,Inputs!$J$6:$J$9,Inputs!$G$6:$G$9),LOOKUP(V1808,Inputs!$J$6:$J$9,Inputs!$H$6:$H$9)),Inputs!$B$12),-Inputs!$B$12),NORM.INV(RAND(),LOOKUP(V1808,Inputs!$J$6:$J$9,Inputs!$G$6:$G$9),LOOKUP(V1808,Inputs!$J$6:$J$9,Inputs!$H$6:$H$9))),0),"" )</f>
        <v/>
      </c>
      <c r="M1808" s="26">
        <f>IF($A1808&lt;=Inputs!$B$13,IF(8&lt;=Inputs!$B$8,IF(Inputs!$B$12&gt;0,MAX(MIN(NORM.INV(RAND(),LOOKUP(W1808,Inputs!$J$6:$J$9,Inputs!$G$6:$G$9),LOOKUP(W1808,Inputs!$J$6:$J$9,Inputs!$H$6:$H$9)),Inputs!$B$12),-Inputs!$B$12),NORM.INV(RAND(),LOOKUP(W1808,Inputs!$J$6:$J$9,Inputs!$G$6:$G$9),LOOKUP(W1808,Inputs!$J$6:$J$9,Inputs!$H$6:$H$9))),0),"" )</f>
        <v/>
      </c>
      <c r="N1808" s="26">
        <f>IF($A1808&lt;=Inputs!$B$13,IF(9&lt;=Inputs!$B$8,IF(Inputs!$B$12&gt;0,MAX(MIN(NORM.INV(RAND(),LOOKUP(X1808,Inputs!$J$6:$J$9,Inputs!$G$6:$G$9),LOOKUP(X1808,Inputs!$J$6:$J$9,Inputs!$H$6:$H$9)),Inputs!$B$12),-Inputs!$B$12),NORM.INV(RAND(),LOOKUP(X1808,Inputs!$J$6:$J$9,Inputs!$G$6:$G$9),LOOKUP(X1808,Inputs!$J$6:$J$9,Inputs!$H$6:$H$9))),0),"" )</f>
        <v/>
      </c>
      <c r="O1808" s="26">
        <f>IF($A1808&lt;=Inputs!$B$13,IF(10&lt;=Inputs!$B$8,IF(Inputs!$B$12&gt;0,MAX(MIN(NORM.INV(RAND(),LOOKUP(Y1808,Inputs!$J$6:$J$9,Inputs!$G$6:$G$9),LOOKUP(Y1808,Inputs!$J$6:$J$9,Inputs!$H$6:$H$9)),Inputs!$B$12),-Inputs!$B$12),NORM.INV(RAND(),LOOKUP(Y1808,Inputs!$J$6:$J$9,Inputs!$G$6:$G$9),LOOKUP(Y1808,Inputs!$J$6:$J$9,Inputs!$H$6:$H$9))),0),"" )</f>
        <v/>
      </c>
      <c r="P1808" s="31">
        <f>IF($A1808&lt;=Inputs!$B$13,RAND(),"")</f>
        <v/>
      </c>
      <c r="Q1808" s="31">
        <f>IF($A1808&lt;=Inputs!$B$13,RAND(),"")</f>
        <v/>
      </c>
      <c r="R1808" s="31">
        <f>IF($A1808&lt;=Inputs!$B$13,RAND(),"")</f>
        <v/>
      </c>
      <c r="S1808" s="31">
        <f>IF($A1808&lt;=Inputs!$B$13,RAND(),"")</f>
        <v/>
      </c>
      <c r="T1808" s="31">
        <f>IF($A1808&lt;=Inputs!$B$13,RAND(),"")</f>
        <v/>
      </c>
      <c r="U1808" s="31">
        <f>IF($A1808&lt;=Inputs!$B$13,RAND(),"")</f>
        <v/>
      </c>
      <c r="V1808" s="31">
        <f>IF($A1808&lt;=Inputs!$B$13,RAND(),"")</f>
        <v/>
      </c>
      <c r="W1808" s="31">
        <f>IF($A1808&lt;=Inputs!$B$13,RAND(),"")</f>
        <v/>
      </c>
      <c r="X1808" s="31">
        <f>IF($A1808&lt;=Inputs!$B$13,RAND(),"")</f>
        <v/>
      </c>
      <c r="Y1808" s="31">
        <f>IF($A1808&lt;=Inputs!$B$13,RAND(),"")</f>
        <v/>
      </c>
    </row>
    <row r="1809">
      <c r="A1809" t="n">
        <v>1804</v>
      </c>
      <c r="B1809" s="26">
        <f>IF($A1809&lt;=Inputs!$B$13,IF(Inputs!$B$8&gt;0,SUM(F1809:O1809)/Inputs!$B$8,0),"")</f>
        <v/>
      </c>
      <c r="C1809" s="27">
        <f>IF($A1809&lt;=Inputs!$B$13,B1809/100,"")</f>
        <v/>
      </c>
      <c r="D1809" s="28">
        <f>IF($A1809&lt;=Inputs!$B$13,C1809*Inputs!$B$7,"")</f>
        <v/>
      </c>
      <c r="E1809" s="29">
        <f>IF($A1809&lt;=Inputs!$B$13,IF(D1809&gt;0,1,0),"")</f>
        <v/>
      </c>
      <c r="F1809" s="26">
        <f>IF($A1809&lt;=Inputs!$B$13,IF(1&lt;=Inputs!$B$8,IF(Inputs!$B$12&gt;0,MAX(MIN(NORM.INV(RAND(),LOOKUP(P1809,Inputs!$J$6:$J$9,Inputs!$G$6:$G$9),LOOKUP(P1809,Inputs!$J$6:$J$9,Inputs!$H$6:$H$9)),Inputs!$B$12),-Inputs!$B$12),NORM.INV(RAND(),LOOKUP(P1809,Inputs!$J$6:$J$9,Inputs!$G$6:$G$9),LOOKUP(P1809,Inputs!$J$6:$J$9,Inputs!$H$6:$H$9))),0),"" )</f>
        <v/>
      </c>
      <c r="G1809" s="26">
        <f>IF($A1809&lt;=Inputs!$B$13,IF(2&lt;=Inputs!$B$8,IF(Inputs!$B$12&gt;0,MAX(MIN(NORM.INV(RAND(),LOOKUP(Q1809,Inputs!$J$6:$J$9,Inputs!$G$6:$G$9),LOOKUP(Q1809,Inputs!$J$6:$J$9,Inputs!$H$6:$H$9)),Inputs!$B$12),-Inputs!$B$12),NORM.INV(RAND(),LOOKUP(Q1809,Inputs!$J$6:$J$9,Inputs!$G$6:$G$9),LOOKUP(Q1809,Inputs!$J$6:$J$9,Inputs!$H$6:$H$9))),0),"" )</f>
        <v/>
      </c>
      <c r="H1809" s="26">
        <f>IF($A1809&lt;=Inputs!$B$13,IF(3&lt;=Inputs!$B$8,IF(Inputs!$B$12&gt;0,MAX(MIN(NORM.INV(RAND(),LOOKUP(R1809,Inputs!$J$6:$J$9,Inputs!$G$6:$G$9),LOOKUP(R1809,Inputs!$J$6:$J$9,Inputs!$H$6:$H$9)),Inputs!$B$12),-Inputs!$B$12),NORM.INV(RAND(),LOOKUP(R1809,Inputs!$J$6:$J$9,Inputs!$G$6:$G$9),LOOKUP(R1809,Inputs!$J$6:$J$9,Inputs!$H$6:$H$9))),0),"" )</f>
        <v/>
      </c>
      <c r="I1809" s="26">
        <f>IF($A1809&lt;=Inputs!$B$13,IF(4&lt;=Inputs!$B$8,IF(Inputs!$B$12&gt;0,MAX(MIN(NORM.INV(RAND(),LOOKUP(S1809,Inputs!$J$6:$J$9,Inputs!$G$6:$G$9),LOOKUP(S1809,Inputs!$J$6:$J$9,Inputs!$H$6:$H$9)),Inputs!$B$12),-Inputs!$B$12),NORM.INV(RAND(),LOOKUP(S1809,Inputs!$J$6:$J$9,Inputs!$G$6:$G$9),LOOKUP(S1809,Inputs!$J$6:$J$9,Inputs!$H$6:$H$9))),0),"" )</f>
        <v/>
      </c>
      <c r="J1809" s="26">
        <f>IF($A1809&lt;=Inputs!$B$13,IF(5&lt;=Inputs!$B$8,IF(Inputs!$B$12&gt;0,MAX(MIN(NORM.INV(RAND(),LOOKUP(T1809,Inputs!$J$6:$J$9,Inputs!$G$6:$G$9),LOOKUP(T1809,Inputs!$J$6:$J$9,Inputs!$H$6:$H$9)),Inputs!$B$12),-Inputs!$B$12),NORM.INV(RAND(),LOOKUP(T1809,Inputs!$J$6:$J$9,Inputs!$G$6:$G$9),LOOKUP(T1809,Inputs!$J$6:$J$9,Inputs!$H$6:$H$9))),0),"" )</f>
        <v/>
      </c>
      <c r="K1809" s="26">
        <f>IF($A1809&lt;=Inputs!$B$13,IF(6&lt;=Inputs!$B$8,IF(Inputs!$B$12&gt;0,MAX(MIN(NORM.INV(RAND(),LOOKUP(U1809,Inputs!$J$6:$J$9,Inputs!$G$6:$G$9),LOOKUP(U1809,Inputs!$J$6:$J$9,Inputs!$H$6:$H$9)),Inputs!$B$12),-Inputs!$B$12),NORM.INV(RAND(),LOOKUP(U1809,Inputs!$J$6:$J$9,Inputs!$G$6:$G$9),LOOKUP(U1809,Inputs!$J$6:$J$9,Inputs!$H$6:$H$9))),0),"" )</f>
        <v/>
      </c>
      <c r="L1809" s="26">
        <f>IF($A1809&lt;=Inputs!$B$13,IF(7&lt;=Inputs!$B$8,IF(Inputs!$B$12&gt;0,MAX(MIN(NORM.INV(RAND(),LOOKUP(V1809,Inputs!$J$6:$J$9,Inputs!$G$6:$G$9),LOOKUP(V1809,Inputs!$J$6:$J$9,Inputs!$H$6:$H$9)),Inputs!$B$12),-Inputs!$B$12),NORM.INV(RAND(),LOOKUP(V1809,Inputs!$J$6:$J$9,Inputs!$G$6:$G$9),LOOKUP(V1809,Inputs!$J$6:$J$9,Inputs!$H$6:$H$9))),0),"" )</f>
        <v/>
      </c>
      <c r="M1809" s="26">
        <f>IF($A1809&lt;=Inputs!$B$13,IF(8&lt;=Inputs!$B$8,IF(Inputs!$B$12&gt;0,MAX(MIN(NORM.INV(RAND(),LOOKUP(W1809,Inputs!$J$6:$J$9,Inputs!$G$6:$G$9),LOOKUP(W1809,Inputs!$J$6:$J$9,Inputs!$H$6:$H$9)),Inputs!$B$12),-Inputs!$B$12),NORM.INV(RAND(),LOOKUP(W1809,Inputs!$J$6:$J$9,Inputs!$G$6:$G$9),LOOKUP(W1809,Inputs!$J$6:$J$9,Inputs!$H$6:$H$9))),0),"" )</f>
        <v/>
      </c>
      <c r="N1809" s="26">
        <f>IF($A1809&lt;=Inputs!$B$13,IF(9&lt;=Inputs!$B$8,IF(Inputs!$B$12&gt;0,MAX(MIN(NORM.INV(RAND(),LOOKUP(X1809,Inputs!$J$6:$J$9,Inputs!$G$6:$G$9),LOOKUP(X1809,Inputs!$J$6:$J$9,Inputs!$H$6:$H$9)),Inputs!$B$12),-Inputs!$B$12),NORM.INV(RAND(),LOOKUP(X1809,Inputs!$J$6:$J$9,Inputs!$G$6:$G$9),LOOKUP(X1809,Inputs!$J$6:$J$9,Inputs!$H$6:$H$9))),0),"" )</f>
        <v/>
      </c>
      <c r="O1809" s="26">
        <f>IF($A1809&lt;=Inputs!$B$13,IF(10&lt;=Inputs!$B$8,IF(Inputs!$B$12&gt;0,MAX(MIN(NORM.INV(RAND(),LOOKUP(Y1809,Inputs!$J$6:$J$9,Inputs!$G$6:$G$9),LOOKUP(Y1809,Inputs!$J$6:$J$9,Inputs!$H$6:$H$9)),Inputs!$B$12),-Inputs!$B$12),NORM.INV(RAND(),LOOKUP(Y1809,Inputs!$J$6:$J$9,Inputs!$G$6:$G$9),LOOKUP(Y1809,Inputs!$J$6:$J$9,Inputs!$H$6:$H$9))),0),"" )</f>
        <v/>
      </c>
      <c r="P1809" s="31">
        <f>IF($A1809&lt;=Inputs!$B$13,RAND(),"")</f>
        <v/>
      </c>
      <c r="Q1809" s="31">
        <f>IF($A1809&lt;=Inputs!$B$13,RAND(),"")</f>
        <v/>
      </c>
      <c r="R1809" s="31">
        <f>IF($A1809&lt;=Inputs!$B$13,RAND(),"")</f>
        <v/>
      </c>
      <c r="S1809" s="31">
        <f>IF($A1809&lt;=Inputs!$B$13,RAND(),"")</f>
        <v/>
      </c>
      <c r="T1809" s="31">
        <f>IF($A1809&lt;=Inputs!$B$13,RAND(),"")</f>
        <v/>
      </c>
      <c r="U1809" s="31">
        <f>IF($A1809&lt;=Inputs!$B$13,RAND(),"")</f>
        <v/>
      </c>
      <c r="V1809" s="31">
        <f>IF($A1809&lt;=Inputs!$B$13,RAND(),"")</f>
        <v/>
      </c>
      <c r="W1809" s="31">
        <f>IF($A1809&lt;=Inputs!$B$13,RAND(),"")</f>
        <v/>
      </c>
      <c r="X1809" s="31">
        <f>IF($A1809&lt;=Inputs!$B$13,RAND(),"")</f>
        <v/>
      </c>
      <c r="Y1809" s="31">
        <f>IF($A1809&lt;=Inputs!$B$13,RAND(),"")</f>
        <v/>
      </c>
    </row>
    <row r="1810">
      <c r="A1810" t="n">
        <v>1805</v>
      </c>
      <c r="B1810" s="26">
        <f>IF($A1810&lt;=Inputs!$B$13,IF(Inputs!$B$8&gt;0,SUM(F1810:O1810)/Inputs!$B$8,0),"")</f>
        <v/>
      </c>
      <c r="C1810" s="27">
        <f>IF($A1810&lt;=Inputs!$B$13,B1810/100,"")</f>
        <v/>
      </c>
      <c r="D1810" s="28">
        <f>IF($A1810&lt;=Inputs!$B$13,C1810*Inputs!$B$7,"")</f>
        <v/>
      </c>
      <c r="E1810" s="29">
        <f>IF($A1810&lt;=Inputs!$B$13,IF(D1810&gt;0,1,0),"")</f>
        <v/>
      </c>
      <c r="F1810" s="26">
        <f>IF($A1810&lt;=Inputs!$B$13,IF(1&lt;=Inputs!$B$8,IF(Inputs!$B$12&gt;0,MAX(MIN(NORM.INV(RAND(),LOOKUP(P1810,Inputs!$J$6:$J$9,Inputs!$G$6:$G$9),LOOKUP(P1810,Inputs!$J$6:$J$9,Inputs!$H$6:$H$9)),Inputs!$B$12),-Inputs!$B$12),NORM.INV(RAND(),LOOKUP(P1810,Inputs!$J$6:$J$9,Inputs!$G$6:$G$9),LOOKUP(P1810,Inputs!$J$6:$J$9,Inputs!$H$6:$H$9))),0),"" )</f>
        <v/>
      </c>
      <c r="G1810" s="26">
        <f>IF($A1810&lt;=Inputs!$B$13,IF(2&lt;=Inputs!$B$8,IF(Inputs!$B$12&gt;0,MAX(MIN(NORM.INV(RAND(),LOOKUP(Q1810,Inputs!$J$6:$J$9,Inputs!$G$6:$G$9),LOOKUP(Q1810,Inputs!$J$6:$J$9,Inputs!$H$6:$H$9)),Inputs!$B$12),-Inputs!$B$12),NORM.INV(RAND(),LOOKUP(Q1810,Inputs!$J$6:$J$9,Inputs!$G$6:$G$9),LOOKUP(Q1810,Inputs!$J$6:$J$9,Inputs!$H$6:$H$9))),0),"" )</f>
        <v/>
      </c>
      <c r="H1810" s="26">
        <f>IF($A1810&lt;=Inputs!$B$13,IF(3&lt;=Inputs!$B$8,IF(Inputs!$B$12&gt;0,MAX(MIN(NORM.INV(RAND(),LOOKUP(R1810,Inputs!$J$6:$J$9,Inputs!$G$6:$G$9),LOOKUP(R1810,Inputs!$J$6:$J$9,Inputs!$H$6:$H$9)),Inputs!$B$12),-Inputs!$B$12),NORM.INV(RAND(),LOOKUP(R1810,Inputs!$J$6:$J$9,Inputs!$G$6:$G$9),LOOKUP(R1810,Inputs!$J$6:$J$9,Inputs!$H$6:$H$9))),0),"" )</f>
        <v/>
      </c>
      <c r="I1810" s="26">
        <f>IF($A1810&lt;=Inputs!$B$13,IF(4&lt;=Inputs!$B$8,IF(Inputs!$B$12&gt;0,MAX(MIN(NORM.INV(RAND(),LOOKUP(S1810,Inputs!$J$6:$J$9,Inputs!$G$6:$G$9),LOOKUP(S1810,Inputs!$J$6:$J$9,Inputs!$H$6:$H$9)),Inputs!$B$12),-Inputs!$B$12),NORM.INV(RAND(),LOOKUP(S1810,Inputs!$J$6:$J$9,Inputs!$G$6:$G$9),LOOKUP(S1810,Inputs!$J$6:$J$9,Inputs!$H$6:$H$9))),0),"" )</f>
        <v/>
      </c>
      <c r="J1810" s="26">
        <f>IF($A1810&lt;=Inputs!$B$13,IF(5&lt;=Inputs!$B$8,IF(Inputs!$B$12&gt;0,MAX(MIN(NORM.INV(RAND(),LOOKUP(T1810,Inputs!$J$6:$J$9,Inputs!$G$6:$G$9),LOOKUP(T1810,Inputs!$J$6:$J$9,Inputs!$H$6:$H$9)),Inputs!$B$12),-Inputs!$B$12),NORM.INV(RAND(),LOOKUP(T1810,Inputs!$J$6:$J$9,Inputs!$G$6:$G$9),LOOKUP(T1810,Inputs!$J$6:$J$9,Inputs!$H$6:$H$9))),0),"" )</f>
        <v/>
      </c>
      <c r="K1810" s="26">
        <f>IF($A1810&lt;=Inputs!$B$13,IF(6&lt;=Inputs!$B$8,IF(Inputs!$B$12&gt;0,MAX(MIN(NORM.INV(RAND(),LOOKUP(U1810,Inputs!$J$6:$J$9,Inputs!$G$6:$G$9),LOOKUP(U1810,Inputs!$J$6:$J$9,Inputs!$H$6:$H$9)),Inputs!$B$12),-Inputs!$B$12),NORM.INV(RAND(),LOOKUP(U1810,Inputs!$J$6:$J$9,Inputs!$G$6:$G$9),LOOKUP(U1810,Inputs!$J$6:$J$9,Inputs!$H$6:$H$9))),0),"" )</f>
        <v/>
      </c>
      <c r="L1810" s="26">
        <f>IF($A1810&lt;=Inputs!$B$13,IF(7&lt;=Inputs!$B$8,IF(Inputs!$B$12&gt;0,MAX(MIN(NORM.INV(RAND(),LOOKUP(V1810,Inputs!$J$6:$J$9,Inputs!$G$6:$G$9),LOOKUP(V1810,Inputs!$J$6:$J$9,Inputs!$H$6:$H$9)),Inputs!$B$12),-Inputs!$B$12),NORM.INV(RAND(),LOOKUP(V1810,Inputs!$J$6:$J$9,Inputs!$G$6:$G$9),LOOKUP(V1810,Inputs!$J$6:$J$9,Inputs!$H$6:$H$9))),0),"" )</f>
        <v/>
      </c>
      <c r="M1810" s="26">
        <f>IF($A1810&lt;=Inputs!$B$13,IF(8&lt;=Inputs!$B$8,IF(Inputs!$B$12&gt;0,MAX(MIN(NORM.INV(RAND(),LOOKUP(W1810,Inputs!$J$6:$J$9,Inputs!$G$6:$G$9),LOOKUP(W1810,Inputs!$J$6:$J$9,Inputs!$H$6:$H$9)),Inputs!$B$12),-Inputs!$B$12),NORM.INV(RAND(),LOOKUP(W1810,Inputs!$J$6:$J$9,Inputs!$G$6:$G$9),LOOKUP(W1810,Inputs!$J$6:$J$9,Inputs!$H$6:$H$9))),0),"" )</f>
        <v/>
      </c>
      <c r="N1810" s="26">
        <f>IF($A1810&lt;=Inputs!$B$13,IF(9&lt;=Inputs!$B$8,IF(Inputs!$B$12&gt;0,MAX(MIN(NORM.INV(RAND(),LOOKUP(X1810,Inputs!$J$6:$J$9,Inputs!$G$6:$G$9),LOOKUP(X1810,Inputs!$J$6:$J$9,Inputs!$H$6:$H$9)),Inputs!$B$12),-Inputs!$B$12),NORM.INV(RAND(),LOOKUP(X1810,Inputs!$J$6:$J$9,Inputs!$G$6:$G$9),LOOKUP(X1810,Inputs!$J$6:$J$9,Inputs!$H$6:$H$9))),0),"" )</f>
        <v/>
      </c>
      <c r="O1810" s="26">
        <f>IF($A1810&lt;=Inputs!$B$13,IF(10&lt;=Inputs!$B$8,IF(Inputs!$B$12&gt;0,MAX(MIN(NORM.INV(RAND(),LOOKUP(Y1810,Inputs!$J$6:$J$9,Inputs!$G$6:$G$9),LOOKUP(Y1810,Inputs!$J$6:$J$9,Inputs!$H$6:$H$9)),Inputs!$B$12),-Inputs!$B$12),NORM.INV(RAND(),LOOKUP(Y1810,Inputs!$J$6:$J$9,Inputs!$G$6:$G$9),LOOKUP(Y1810,Inputs!$J$6:$J$9,Inputs!$H$6:$H$9))),0),"" )</f>
        <v/>
      </c>
      <c r="P1810" s="31">
        <f>IF($A1810&lt;=Inputs!$B$13,RAND(),"")</f>
        <v/>
      </c>
      <c r="Q1810" s="31">
        <f>IF($A1810&lt;=Inputs!$B$13,RAND(),"")</f>
        <v/>
      </c>
      <c r="R1810" s="31">
        <f>IF($A1810&lt;=Inputs!$B$13,RAND(),"")</f>
        <v/>
      </c>
      <c r="S1810" s="31">
        <f>IF($A1810&lt;=Inputs!$B$13,RAND(),"")</f>
        <v/>
      </c>
      <c r="T1810" s="31">
        <f>IF($A1810&lt;=Inputs!$B$13,RAND(),"")</f>
        <v/>
      </c>
      <c r="U1810" s="31">
        <f>IF($A1810&lt;=Inputs!$B$13,RAND(),"")</f>
        <v/>
      </c>
      <c r="V1810" s="31">
        <f>IF($A1810&lt;=Inputs!$B$13,RAND(),"")</f>
        <v/>
      </c>
      <c r="W1810" s="31">
        <f>IF($A1810&lt;=Inputs!$B$13,RAND(),"")</f>
        <v/>
      </c>
      <c r="X1810" s="31">
        <f>IF($A1810&lt;=Inputs!$B$13,RAND(),"")</f>
        <v/>
      </c>
      <c r="Y1810" s="31">
        <f>IF($A1810&lt;=Inputs!$B$13,RAND(),"")</f>
        <v/>
      </c>
    </row>
    <row r="1811">
      <c r="A1811" t="n">
        <v>1806</v>
      </c>
      <c r="B1811" s="26">
        <f>IF($A1811&lt;=Inputs!$B$13,IF(Inputs!$B$8&gt;0,SUM(F1811:O1811)/Inputs!$B$8,0),"")</f>
        <v/>
      </c>
      <c r="C1811" s="27">
        <f>IF($A1811&lt;=Inputs!$B$13,B1811/100,"")</f>
        <v/>
      </c>
      <c r="D1811" s="28">
        <f>IF($A1811&lt;=Inputs!$B$13,C1811*Inputs!$B$7,"")</f>
        <v/>
      </c>
      <c r="E1811" s="29">
        <f>IF($A1811&lt;=Inputs!$B$13,IF(D1811&gt;0,1,0),"")</f>
        <v/>
      </c>
      <c r="F1811" s="26">
        <f>IF($A1811&lt;=Inputs!$B$13,IF(1&lt;=Inputs!$B$8,IF(Inputs!$B$12&gt;0,MAX(MIN(NORM.INV(RAND(),LOOKUP(P1811,Inputs!$J$6:$J$9,Inputs!$G$6:$G$9),LOOKUP(P1811,Inputs!$J$6:$J$9,Inputs!$H$6:$H$9)),Inputs!$B$12),-Inputs!$B$12),NORM.INV(RAND(),LOOKUP(P1811,Inputs!$J$6:$J$9,Inputs!$G$6:$G$9),LOOKUP(P1811,Inputs!$J$6:$J$9,Inputs!$H$6:$H$9))),0),"" )</f>
        <v/>
      </c>
      <c r="G1811" s="26">
        <f>IF($A1811&lt;=Inputs!$B$13,IF(2&lt;=Inputs!$B$8,IF(Inputs!$B$12&gt;0,MAX(MIN(NORM.INV(RAND(),LOOKUP(Q1811,Inputs!$J$6:$J$9,Inputs!$G$6:$G$9),LOOKUP(Q1811,Inputs!$J$6:$J$9,Inputs!$H$6:$H$9)),Inputs!$B$12),-Inputs!$B$12),NORM.INV(RAND(),LOOKUP(Q1811,Inputs!$J$6:$J$9,Inputs!$G$6:$G$9),LOOKUP(Q1811,Inputs!$J$6:$J$9,Inputs!$H$6:$H$9))),0),"" )</f>
        <v/>
      </c>
      <c r="H1811" s="26">
        <f>IF($A1811&lt;=Inputs!$B$13,IF(3&lt;=Inputs!$B$8,IF(Inputs!$B$12&gt;0,MAX(MIN(NORM.INV(RAND(),LOOKUP(R1811,Inputs!$J$6:$J$9,Inputs!$G$6:$G$9),LOOKUP(R1811,Inputs!$J$6:$J$9,Inputs!$H$6:$H$9)),Inputs!$B$12),-Inputs!$B$12),NORM.INV(RAND(),LOOKUP(R1811,Inputs!$J$6:$J$9,Inputs!$G$6:$G$9),LOOKUP(R1811,Inputs!$J$6:$J$9,Inputs!$H$6:$H$9))),0),"" )</f>
        <v/>
      </c>
      <c r="I1811" s="26">
        <f>IF($A1811&lt;=Inputs!$B$13,IF(4&lt;=Inputs!$B$8,IF(Inputs!$B$12&gt;0,MAX(MIN(NORM.INV(RAND(),LOOKUP(S1811,Inputs!$J$6:$J$9,Inputs!$G$6:$G$9),LOOKUP(S1811,Inputs!$J$6:$J$9,Inputs!$H$6:$H$9)),Inputs!$B$12),-Inputs!$B$12),NORM.INV(RAND(),LOOKUP(S1811,Inputs!$J$6:$J$9,Inputs!$G$6:$G$9),LOOKUP(S1811,Inputs!$J$6:$J$9,Inputs!$H$6:$H$9))),0),"" )</f>
        <v/>
      </c>
      <c r="J1811" s="26">
        <f>IF($A1811&lt;=Inputs!$B$13,IF(5&lt;=Inputs!$B$8,IF(Inputs!$B$12&gt;0,MAX(MIN(NORM.INV(RAND(),LOOKUP(T1811,Inputs!$J$6:$J$9,Inputs!$G$6:$G$9),LOOKUP(T1811,Inputs!$J$6:$J$9,Inputs!$H$6:$H$9)),Inputs!$B$12),-Inputs!$B$12),NORM.INV(RAND(),LOOKUP(T1811,Inputs!$J$6:$J$9,Inputs!$G$6:$G$9),LOOKUP(T1811,Inputs!$J$6:$J$9,Inputs!$H$6:$H$9))),0),"" )</f>
        <v/>
      </c>
      <c r="K1811" s="26">
        <f>IF($A1811&lt;=Inputs!$B$13,IF(6&lt;=Inputs!$B$8,IF(Inputs!$B$12&gt;0,MAX(MIN(NORM.INV(RAND(),LOOKUP(U1811,Inputs!$J$6:$J$9,Inputs!$G$6:$G$9),LOOKUP(U1811,Inputs!$J$6:$J$9,Inputs!$H$6:$H$9)),Inputs!$B$12),-Inputs!$B$12),NORM.INV(RAND(),LOOKUP(U1811,Inputs!$J$6:$J$9,Inputs!$G$6:$G$9),LOOKUP(U1811,Inputs!$J$6:$J$9,Inputs!$H$6:$H$9))),0),"" )</f>
        <v/>
      </c>
      <c r="L1811" s="26">
        <f>IF($A1811&lt;=Inputs!$B$13,IF(7&lt;=Inputs!$B$8,IF(Inputs!$B$12&gt;0,MAX(MIN(NORM.INV(RAND(),LOOKUP(V1811,Inputs!$J$6:$J$9,Inputs!$G$6:$G$9),LOOKUP(V1811,Inputs!$J$6:$J$9,Inputs!$H$6:$H$9)),Inputs!$B$12),-Inputs!$B$12),NORM.INV(RAND(),LOOKUP(V1811,Inputs!$J$6:$J$9,Inputs!$G$6:$G$9),LOOKUP(V1811,Inputs!$J$6:$J$9,Inputs!$H$6:$H$9))),0),"" )</f>
        <v/>
      </c>
      <c r="M1811" s="26">
        <f>IF($A1811&lt;=Inputs!$B$13,IF(8&lt;=Inputs!$B$8,IF(Inputs!$B$12&gt;0,MAX(MIN(NORM.INV(RAND(),LOOKUP(W1811,Inputs!$J$6:$J$9,Inputs!$G$6:$G$9),LOOKUP(W1811,Inputs!$J$6:$J$9,Inputs!$H$6:$H$9)),Inputs!$B$12),-Inputs!$B$12),NORM.INV(RAND(),LOOKUP(W1811,Inputs!$J$6:$J$9,Inputs!$G$6:$G$9),LOOKUP(W1811,Inputs!$J$6:$J$9,Inputs!$H$6:$H$9))),0),"" )</f>
        <v/>
      </c>
      <c r="N1811" s="26">
        <f>IF($A1811&lt;=Inputs!$B$13,IF(9&lt;=Inputs!$B$8,IF(Inputs!$B$12&gt;0,MAX(MIN(NORM.INV(RAND(),LOOKUP(X1811,Inputs!$J$6:$J$9,Inputs!$G$6:$G$9),LOOKUP(X1811,Inputs!$J$6:$J$9,Inputs!$H$6:$H$9)),Inputs!$B$12),-Inputs!$B$12),NORM.INV(RAND(),LOOKUP(X1811,Inputs!$J$6:$J$9,Inputs!$G$6:$G$9),LOOKUP(X1811,Inputs!$J$6:$J$9,Inputs!$H$6:$H$9))),0),"" )</f>
        <v/>
      </c>
      <c r="O1811" s="26">
        <f>IF($A1811&lt;=Inputs!$B$13,IF(10&lt;=Inputs!$B$8,IF(Inputs!$B$12&gt;0,MAX(MIN(NORM.INV(RAND(),LOOKUP(Y1811,Inputs!$J$6:$J$9,Inputs!$G$6:$G$9),LOOKUP(Y1811,Inputs!$J$6:$J$9,Inputs!$H$6:$H$9)),Inputs!$B$12),-Inputs!$B$12),NORM.INV(RAND(),LOOKUP(Y1811,Inputs!$J$6:$J$9,Inputs!$G$6:$G$9),LOOKUP(Y1811,Inputs!$J$6:$J$9,Inputs!$H$6:$H$9))),0),"" )</f>
        <v/>
      </c>
      <c r="P1811" s="31">
        <f>IF($A1811&lt;=Inputs!$B$13,RAND(),"")</f>
        <v/>
      </c>
      <c r="Q1811" s="31">
        <f>IF($A1811&lt;=Inputs!$B$13,RAND(),"")</f>
        <v/>
      </c>
      <c r="R1811" s="31">
        <f>IF($A1811&lt;=Inputs!$B$13,RAND(),"")</f>
        <v/>
      </c>
      <c r="S1811" s="31">
        <f>IF($A1811&lt;=Inputs!$B$13,RAND(),"")</f>
        <v/>
      </c>
      <c r="T1811" s="31">
        <f>IF($A1811&lt;=Inputs!$B$13,RAND(),"")</f>
        <v/>
      </c>
      <c r="U1811" s="31">
        <f>IF($A1811&lt;=Inputs!$B$13,RAND(),"")</f>
        <v/>
      </c>
      <c r="V1811" s="31">
        <f>IF($A1811&lt;=Inputs!$B$13,RAND(),"")</f>
        <v/>
      </c>
      <c r="W1811" s="31">
        <f>IF($A1811&lt;=Inputs!$B$13,RAND(),"")</f>
        <v/>
      </c>
      <c r="X1811" s="31">
        <f>IF($A1811&lt;=Inputs!$B$13,RAND(),"")</f>
        <v/>
      </c>
      <c r="Y1811" s="31">
        <f>IF($A1811&lt;=Inputs!$B$13,RAND(),"")</f>
        <v/>
      </c>
    </row>
    <row r="1812">
      <c r="A1812" t="n">
        <v>1807</v>
      </c>
      <c r="B1812" s="26">
        <f>IF($A1812&lt;=Inputs!$B$13,IF(Inputs!$B$8&gt;0,SUM(F1812:O1812)/Inputs!$B$8,0),"")</f>
        <v/>
      </c>
      <c r="C1812" s="27">
        <f>IF($A1812&lt;=Inputs!$B$13,B1812/100,"")</f>
        <v/>
      </c>
      <c r="D1812" s="28">
        <f>IF($A1812&lt;=Inputs!$B$13,C1812*Inputs!$B$7,"")</f>
        <v/>
      </c>
      <c r="E1812" s="29">
        <f>IF($A1812&lt;=Inputs!$B$13,IF(D1812&gt;0,1,0),"")</f>
        <v/>
      </c>
      <c r="F1812" s="26">
        <f>IF($A1812&lt;=Inputs!$B$13,IF(1&lt;=Inputs!$B$8,IF(Inputs!$B$12&gt;0,MAX(MIN(NORM.INV(RAND(),LOOKUP(P1812,Inputs!$J$6:$J$9,Inputs!$G$6:$G$9),LOOKUP(P1812,Inputs!$J$6:$J$9,Inputs!$H$6:$H$9)),Inputs!$B$12),-Inputs!$B$12),NORM.INV(RAND(),LOOKUP(P1812,Inputs!$J$6:$J$9,Inputs!$G$6:$G$9),LOOKUP(P1812,Inputs!$J$6:$J$9,Inputs!$H$6:$H$9))),0),"" )</f>
        <v/>
      </c>
      <c r="G1812" s="26">
        <f>IF($A1812&lt;=Inputs!$B$13,IF(2&lt;=Inputs!$B$8,IF(Inputs!$B$12&gt;0,MAX(MIN(NORM.INV(RAND(),LOOKUP(Q1812,Inputs!$J$6:$J$9,Inputs!$G$6:$G$9),LOOKUP(Q1812,Inputs!$J$6:$J$9,Inputs!$H$6:$H$9)),Inputs!$B$12),-Inputs!$B$12),NORM.INV(RAND(),LOOKUP(Q1812,Inputs!$J$6:$J$9,Inputs!$G$6:$G$9),LOOKUP(Q1812,Inputs!$J$6:$J$9,Inputs!$H$6:$H$9))),0),"" )</f>
        <v/>
      </c>
      <c r="H1812" s="26">
        <f>IF($A1812&lt;=Inputs!$B$13,IF(3&lt;=Inputs!$B$8,IF(Inputs!$B$12&gt;0,MAX(MIN(NORM.INV(RAND(),LOOKUP(R1812,Inputs!$J$6:$J$9,Inputs!$G$6:$G$9),LOOKUP(R1812,Inputs!$J$6:$J$9,Inputs!$H$6:$H$9)),Inputs!$B$12),-Inputs!$B$12),NORM.INV(RAND(),LOOKUP(R1812,Inputs!$J$6:$J$9,Inputs!$G$6:$G$9),LOOKUP(R1812,Inputs!$J$6:$J$9,Inputs!$H$6:$H$9))),0),"" )</f>
        <v/>
      </c>
      <c r="I1812" s="26">
        <f>IF($A1812&lt;=Inputs!$B$13,IF(4&lt;=Inputs!$B$8,IF(Inputs!$B$12&gt;0,MAX(MIN(NORM.INV(RAND(),LOOKUP(S1812,Inputs!$J$6:$J$9,Inputs!$G$6:$G$9),LOOKUP(S1812,Inputs!$J$6:$J$9,Inputs!$H$6:$H$9)),Inputs!$B$12),-Inputs!$B$12),NORM.INV(RAND(),LOOKUP(S1812,Inputs!$J$6:$J$9,Inputs!$G$6:$G$9),LOOKUP(S1812,Inputs!$J$6:$J$9,Inputs!$H$6:$H$9))),0),"" )</f>
        <v/>
      </c>
      <c r="J1812" s="26">
        <f>IF($A1812&lt;=Inputs!$B$13,IF(5&lt;=Inputs!$B$8,IF(Inputs!$B$12&gt;0,MAX(MIN(NORM.INV(RAND(),LOOKUP(T1812,Inputs!$J$6:$J$9,Inputs!$G$6:$G$9),LOOKUP(T1812,Inputs!$J$6:$J$9,Inputs!$H$6:$H$9)),Inputs!$B$12),-Inputs!$B$12),NORM.INV(RAND(),LOOKUP(T1812,Inputs!$J$6:$J$9,Inputs!$G$6:$G$9),LOOKUP(T1812,Inputs!$J$6:$J$9,Inputs!$H$6:$H$9))),0),"" )</f>
        <v/>
      </c>
      <c r="K1812" s="26">
        <f>IF($A1812&lt;=Inputs!$B$13,IF(6&lt;=Inputs!$B$8,IF(Inputs!$B$12&gt;0,MAX(MIN(NORM.INV(RAND(),LOOKUP(U1812,Inputs!$J$6:$J$9,Inputs!$G$6:$G$9),LOOKUP(U1812,Inputs!$J$6:$J$9,Inputs!$H$6:$H$9)),Inputs!$B$12),-Inputs!$B$12),NORM.INV(RAND(),LOOKUP(U1812,Inputs!$J$6:$J$9,Inputs!$G$6:$G$9),LOOKUP(U1812,Inputs!$J$6:$J$9,Inputs!$H$6:$H$9))),0),"" )</f>
        <v/>
      </c>
      <c r="L1812" s="26">
        <f>IF($A1812&lt;=Inputs!$B$13,IF(7&lt;=Inputs!$B$8,IF(Inputs!$B$12&gt;0,MAX(MIN(NORM.INV(RAND(),LOOKUP(V1812,Inputs!$J$6:$J$9,Inputs!$G$6:$G$9),LOOKUP(V1812,Inputs!$J$6:$J$9,Inputs!$H$6:$H$9)),Inputs!$B$12),-Inputs!$B$12),NORM.INV(RAND(),LOOKUP(V1812,Inputs!$J$6:$J$9,Inputs!$G$6:$G$9),LOOKUP(V1812,Inputs!$J$6:$J$9,Inputs!$H$6:$H$9))),0),"" )</f>
        <v/>
      </c>
      <c r="M1812" s="26">
        <f>IF($A1812&lt;=Inputs!$B$13,IF(8&lt;=Inputs!$B$8,IF(Inputs!$B$12&gt;0,MAX(MIN(NORM.INV(RAND(),LOOKUP(W1812,Inputs!$J$6:$J$9,Inputs!$G$6:$G$9),LOOKUP(W1812,Inputs!$J$6:$J$9,Inputs!$H$6:$H$9)),Inputs!$B$12),-Inputs!$B$12),NORM.INV(RAND(),LOOKUP(W1812,Inputs!$J$6:$J$9,Inputs!$G$6:$G$9),LOOKUP(W1812,Inputs!$J$6:$J$9,Inputs!$H$6:$H$9))),0),"" )</f>
        <v/>
      </c>
      <c r="N1812" s="26">
        <f>IF($A1812&lt;=Inputs!$B$13,IF(9&lt;=Inputs!$B$8,IF(Inputs!$B$12&gt;0,MAX(MIN(NORM.INV(RAND(),LOOKUP(X1812,Inputs!$J$6:$J$9,Inputs!$G$6:$G$9),LOOKUP(X1812,Inputs!$J$6:$J$9,Inputs!$H$6:$H$9)),Inputs!$B$12),-Inputs!$B$12),NORM.INV(RAND(),LOOKUP(X1812,Inputs!$J$6:$J$9,Inputs!$G$6:$G$9),LOOKUP(X1812,Inputs!$J$6:$J$9,Inputs!$H$6:$H$9))),0),"" )</f>
        <v/>
      </c>
      <c r="O1812" s="26">
        <f>IF($A1812&lt;=Inputs!$B$13,IF(10&lt;=Inputs!$B$8,IF(Inputs!$B$12&gt;0,MAX(MIN(NORM.INV(RAND(),LOOKUP(Y1812,Inputs!$J$6:$J$9,Inputs!$G$6:$G$9),LOOKUP(Y1812,Inputs!$J$6:$J$9,Inputs!$H$6:$H$9)),Inputs!$B$12),-Inputs!$B$12),NORM.INV(RAND(),LOOKUP(Y1812,Inputs!$J$6:$J$9,Inputs!$G$6:$G$9),LOOKUP(Y1812,Inputs!$J$6:$J$9,Inputs!$H$6:$H$9))),0),"" )</f>
        <v/>
      </c>
      <c r="P1812" s="31">
        <f>IF($A1812&lt;=Inputs!$B$13,RAND(),"")</f>
        <v/>
      </c>
      <c r="Q1812" s="31">
        <f>IF($A1812&lt;=Inputs!$B$13,RAND(),"")</f>
        <v/>
      </c>
      <c r="R1812" s="31">
        <f>IF($A1812&lt;=Inputs!$B$13,RAND(),"")</f>
        <v/>
      </c>
      <c r="S1812" s="31">
        <f>IF($A1812&lt;=Inputs!$B$13,RAND(),"")</f>
        <v/>
      </c>
      <c r="T1812" s="31">
        <f>IF($A1812&lt;=Inputs!$B$13,RAND(),"")</f>
        <v/>
      </c>
      <c r="U1812" s="31">
        <f>IF($A1812&lt;=Inputs!$B$13,RAND(),"")</f>
        <v/>
      </c>
      <c r="V1812" s="31">
        <f>IF($A1812&lt;=Inputs!$B$13,RAND(),"")</f>
        <v/>
      </c>
      <c r="W1812" s="31">
        <f>IF($A1812&lt;=Inputs!$B$13,RAND(),"")</f>
        <v/>
      </c>
      <c r="X1812" s="31">
        <f>IF($A1812&lt;=Inputs!$B$13,RAND(),"")</f>
        <v/>
      </c>
      <c r="Y1812" s="31">
        <f>IF($A1812&lt;=Inputs!$B$13,RAND(),"")</f>
        <v/>
      </c>
    </row>
    <row r="1813">
      <c r="A1813" t="n">
        <v>1808</v>
      </c>
      <c r="B1813" s="26">
        <f>IF($A1813&lt;=Inputs!$B$13,IF(Inputs!$B$8&gt;0,SUM(F1813:O1813)/Inputs!$B$8,0),"")</f>
        <v/>
      </c>
      <c r="C1813" s="27">
        <f>IF($A1813&lt;=Inputs!$B$13,B1813/100,"")</f>
        <v/>
      </c>
      <c r="D1813" s="28">
        <f>IF($A1813&lt;=Inputs!$B$13,C1813*Inputs!$B$7,"")</f>
        <v/>
      </c>
      <c r="E1813" s="29">
        <f>IF($A1813&lt;=Inputs!$B$13,IF(D1813&gt;0,1,0),"")</f>
        <v/>
      </c>
      <c r="F1813" s="26">
        <f>IF($A1813&lt;=Inputs!$B$13,IF(1&lt;=Inputs!$B$8,IF(Inputs!$B$12&gt;0,MAX(MIN(NORM.INV(RAND(),LOOKUP(P1813,Inputs!$J$6:$J$9,Inputs!$G$6:$G$9),LOOKUP(P1813,Inputs!$J$6:$J$9,Inputs!$H$6:$H$9)),Inputs!$B$12),-Inputs!$B$12),NORM.INV(RAND(),LOOKUP(P1813,Inputs!$J$6:$J$9,Inputs!$G$6:$G$9),LOOKUP(P1813,Inputs!$J$6:$J$9,Inputs!$H$6:$H$9))),0),"" )</f>
        <v/>
      </c>
      <c r="G1813" s="26">
        <f>IF($A1813&lt;=Inputs!$B$13,IF(2&lt;=Inputs!$B$8,IF(Inputs!$B$12&gt;0,MAX(MIN(NORM.INV(RAND(),LOOKUP(Q1813,Inputs!$J$6:$J$9,Inputs!$G$6:$G$9),LOOKUP(Q1813,Inputs!$J$6:$J$9,Inputs!$H$6:$H$9)),Inputs!$B$12),-Inputs!$B$12),NORM.INV(RAND(),LOOKUP(Q1813,Inputs!$J$6:$J$9,Inputs!$G$6:$G$9),LOOKUP(Q1813,Inputs!$J$6:$J$9,Inputs!$H$6:$H$9))),0),"" )</f>
        <v/>
      </c>
      <c r="H1813" s="26">
        <f>IF($A1813&lt;=Inputs!$B$13,IF(3&lt;=Inputs!$B$8,IF(Inputs!$B$12&gt;0,MAX(MIN(NORM.INV(RAND(),LOOKUP(R1813,Inputs!$J$6:$J$9,Inputs!$G$6:$G$9),LOOKUP(R1813,Inputs!$J$6:$J$9,Inputs!$H$6:$H$9)),Inputs!$B$12),-Inputs!$B$12),NORM.INV(RAND(),LOOKUP(R1813,Inputs!$J$6:$J$9,Inputs!$G$6:$G$9),LOOKUP(R1813,Inputs!$J$6:$J$9,Inputs!$H$6:$H$9))),0),"" )</f>
        <v/>
      </c>
      <c r="I1813" s="26">
        <f>IF($A1813&lt;=Inputs!$B$13,IF(4&lt;=Inputs!$B$8,IF(Inputs!$B$12&gt;0,MAX(MIN(NORM.INV(RAND(),LOOKUP(S1813,Inputs!$J$6:$J$9,Inputs!$G$6:$G$9),LOOKUP(S1813,Inputs!$J$6:$J$9,Inputs!$H$6:$H$9)),Inputs!$B$12),-Inputs!$B$12),NORM.INV(RAND(),LOOKUP(S1813,Inputs!$J$6:$J$9,Inputs!$G$6:$G$9),LOOKUP(S1813,Inputs!$J$6:$J$9,Inputs!$H$6:$H$9))),0),"" )</f>
        <v/>
      </c>
      <c r="J1813" s="26">
        <f>IF($A1813&lt;=Inputs!$B$13,IF(5&lt;=Inputs!$B$8,IF(Inputs!$B$12&gt;0,MAX(MIN(NORM.INV(RAND(),LOOKUP(T1813,Inputs!$J$6:$J$9,Inputs!$G$6:$G$9),LOOKUP(T1813,Inputs!$J$6:$J$9,Inputs!$H$6:$H$9)),Inputs!$B$12),-Inputs!$B$12),NORM.INV(RAND(),LOOKUP(T1813,Inputs!$J$6:$J$9,Inputs!$G$6:$G$9),LOOKUP(T1813,Inputs!$J$6:$J$9,Inputs!$H$6:$H$9))),0),"" )</f>
        <v/>
      </c>
      <c r="K1813" s="26">
        <f>IF($A1813&lt;=Inputs!$B$13,IF(6&lt;=Inputs!$B$8,IF(Inputs!$B$12&gt;0,MAX(MIN(NORM.INV(RAND(),LOOKUP(U1813,Inputs!$J$6:$J$9,Inputs!$G$6:$G$9),LOOKUP(U1813,Inputs!$J$6:$J$9,Inputs!$H$6:$H$9)),Inputs!$B$12),-Inputs!$B$12),NORM.INV(RAND(),LOOKUP(U1813,Inputs!$J$6:$J$9,Inputs!$G$6:$G$9),LOOKUP(U1813,Inputs!$J$6:$J$9,Inputs!$H$6:$H$9))),0),"" )</f>
        <v/>
      </c>
      <c r="L1813" s="26">
        <f>IF($A1813&lt;=Inputs!$B$13,IF(7&lt;=Inputs!$B$8,IF(Inputs!$B$12&gt;0,MAX(MIN(NORM.INV(RAND(),LOOKUP(V1813,Inputs!$J$6:$J$9,Inputs!$G$6:$G$9),LOOKUP(V1813,Inputs!$J$6:$J$9,Inputs!$H$6:$H$9)),Inputs!$B$12),-Inputs!$B$12),NORM.INV(RAND(),LOOKUP(V1813,Inputs!$J$6:$J$9,Inputs!$G$6:$G$9),LOOKUP(V1813,Inputs!$J$6:$J$9,Inputs!$H$6:$H$9))),0),"" )</f>
        <v/>
      </c>
      <c r="M1813" s="26">
        <f>IF($A1813&lt;=Inputs!$B$13,IF(8&lt;=Inputs!$B$8,IF(Inputs!$B$12&gt;0,MAX(MIN(NORM.INV(RAND(),LOOKUP(W1813,Inputs!$J$6:$J$9,Inputs!$G$6:$G$9),LOOKUP(W1813,Inputs!$J$6:$J$9,Inputs!$H$6:$H$9)),Inputs!$B$12),-Inputs!$B$12),NORM.INV(RAND(),LOOKUP(W1813,Inputs!$J$6:$J$9,Inputs!$G$6:$G$9),LOOKUP(W1813,Inputs!$J$6:$J$9,Inputs!$H$6:$H$9))),0),"" )</f>
        <v/>
      </c>
      <c r="N1813" s="26">
        <f>IF($A1813&lt;=Inputs!$B$13,IF(9&lt;=Inputs!$B$8,IF(Inputs!$B$12&gt;0,MAX(MIN(NORM.INV(RAND(),LOOKUP(X1813,Inputs!$J$6:$J$9,Inputs!$G$6:$G$9),LOOKUP(X1813,Inputs!$J$6:$J$9,Inputs!$H$6:$H$9)),Inputs!$B$12),-Inputs!$B$12),NORM.INV(RAND(),LOOKUP(X1813,Inputs!$J$6:$J$9,Inputs!$G$6:$G$9),LOOKUP(X1813,Inputs!$J$6:$J$9,Inputs!$H$6:$H$9))),0),"" )</f>
        <v/>
      </c>
      <c r="O1813" s="26">
        <f>IF($A1813&lt;=Inputs!$B$13,IF(10&lt;=Inputs!$B$8,IF(Inputs!$B$12&gt;0,MAX(MIN(NORM.INV(RAND(),LOOKUP(Y1813,Inputs!$J$6:$J$9,Inputs!$G$6:$G$9),LOOKUP(Y1813,Inputs!$J$6:$J$9,Inputs!$H$6:$H$9)),Inputs!$B$12),-Inputs!$B$12),NORM.INV(RAND(),LOOKUP(Y1813,Inputs!$J$6:$J$9,Inputs!$G$6:$G$9),LOOKUP(Y1813,Inputs!$J$6:$J$9,Inputs!$H$6:$H$9))),0),"" )</f>
        <v/>
      </c>
      <c r="P1813" s="31">
        <f>IF($A1813&lt;=Inputs!$B$13,RAND(),"")</f>
        <v/>
      </c>
      <c r="Q1813" s="31">
        <f>IF($A1813&lt;=Inputs!$B$13,RAND(),"")</f>
        <v/>
      </c>
      <c r="R1813" s="31">
        <f>IF($A1813&lt;=Inputs!$B$13,RAND(),"")</f>
        <v/>
      </c>
      <c r="S1813" s="31">
        <f>IF($A1813&lt;=Inputs!$B$13,RAND(),"")</f>
        <v/>
      </c>
      <c r="T1813" s="31">
        <f>IF($A1813&lt;=Inputs!$B$13,RAND(),"")</f>
        <v/>
      </c>
      <c r="U1813" s="31">
        <f>IF($A1813&lt;=Inputs!$B$13,RAND(),"")</f>
        <v/>
      </c>
      <c r="V1813" s="31">
        <f>IF($A1813&lt;=Inputs!$B$13,RAND(),"")</f>
        <v/>
      </c>
      <c r="W1813" s="31">
        <f>IF($A1813&lt;=Inputs!$B$13,RAND(),"")</f>
        <v/>
      </c>
      <c r="X1813" s="31">
        <f>IF($A1813&lt;=Inputs!$B$13,RAND(),"")</f>
        <v/>
      </c>
      <c r="Y1813" s="31">
        <f>IF($A1813&lt;=Inputs!$B$13,RAND(),"")</f>
        <v/>
      </c>
    </row>
    <row r="1814">
      <c r="A1814" t="n">
        <v>1809</v>
      </c>
      <c r="B1814" s="26">
        <f>IF($A1814&lt;=Inputs!$B$13,IF(Inputs!$B$8&gt;0,SUM(F1814:O1814)/Inputs!$B$8,0),"")</f>
        <v/>
      </c>
      <c r="C1814" s="27">
        <f>IF($A1814&lt;=Inputs!$B$13,B1814/100,"")</f>
        <v/>
      </c>
      <c r="D1814" s="28">
        <f>IF($A1814&lt;=Inputs!$B$13,C1814*Inputs!$B$7,"")</f>
        <v/>
      </c>
      <c r="E1814" s="29">
        <f>IF($A1814&lt;=Inputs!$B$13,IF(D1814&gt;0,1,0),"")</f>
        <v/>
      </c>
      <c r="F1814" s="26">
        <f>IF($A1814&lt;=Inputs!$B$13,IF(1&lt;=Inputs!$B$8,IF(Inputs!$B$12&gt;0,MAX(MIN(NORM.INV(RAND(),LOOKUP(P1814,Inputs!$J$6:$J$9,Inputs!$G$6:$G$9),LOOKUP(P1814,Inputs!$J$6:$J$9,Inputs!$H$6:$H$9)),Inputs!$B$12),-Inputs!$B$12),NORM.INV(RAND(),LOOKUP(P1814,Inputs!$J$6:$J$9,Inputs!$G$6:$G$9),LOOKUP(P1814,Inputs!$J$6:$J$9,Inputs!$H$6:$H$9))),0),"" )</f>
        <v/>
      </c>
      <c r="G1814" s="26">
        <f>IF($A1814&lt;=Inputs!$B$13,IF(2&lt;=Inputs!$B$8,IF(Inputs!$B$12&gt;0,MAX(MIN(NORM.INV(RAND(),LOOKUP(Q1814,Inputs!$J$6:$J$9,Inputs!$G$6:$G$9),LOOKUP(Q1814,Inputs!$J$6:$J$9,Inputs!$H$6:$H$9)),Inputs!$B$12),-Inputs!$B$12),NORM.INV(RAND(),LOOKUP(Q1814,Inputs!$J$6:$J$9,Inputs!$G$6:$G$9),LOOKUP(Q1814,Inputs!$J$6:$J$9,Inputs!$H$6:$H$9))),0),"" )</f>
        <v/>
      </c>
      <c r="H1814" s="26">
        <f>IF($A1814&lt;=Inputs!$B$13,IF(3&lt;=Inputs!$B$8,IF(Inputs!$B$12&gt;0,MAX(MIN(NORM.INV(RAND(),LOOKUP(R1814,Inputs!$J$6:$J$9,Inputs!$G$6:$G$9),LOOKUP(R1814,Inputs!$J$6:$J$9,Inputs!$H$6:$H$9)),Inputs!$B$12),-Inputs!$B$12),NORM.INV(RAND(),LOOKUP(R1814,Inputs!$J$6:$J$9,Inputs!$G$6:$G$9),LOOKUP(R1814,Inputs!$J$6:$J$9,Inputs!$H$6:$H$9))),0),"" )</f>
        <v/>
      </c>
      <c r="I1814" s="26">
        <f>IF($A1814&lt;=Inputs!$B$13,IF(4&lt;=Inputs!$B$8,IF(Inputs!$B$12&gt;0,MAX(MIN(NORM.INV(RAND(),LOOKUP(S1814,Inputs!$J$6:$J$9,Inputs!$G$6:$G$9),LOOKUP(S1814,Inputs!$J$6:$J$9,Inputs!$H$6:$H$9)),Inputs!$B$12),-Inputs!$B$12),NORM.INV(RAND(),LOOKUP(S1814,Inputs!$J$6:$J$9,Inputs!$G$6:$G$9),LOOKUP(S1814,Inputs!$J$6:$J$9,Inputs!$H$6:$H$9))),0),"" )</f>
        <v/>
      </c>
      <c r="J1814" s="26">
        <f>IF($A1814&lt;=Inputs!$B$13,IF(5&lt;=Inputs!$B$8,IF(Inputs!$B$12&gt;0,MAX(MIN(NORM.INV(RAND(),LOOKUP(T1814,Inputs!$J$6:$J$9,Inputs!$G$6:$G$9),LOOKUP(T1814,Inputs!$J$6:$J$9,Inputs!$H$6:$H$9)),Inputs!$B$12),-Inputs!$B$12),NORM.INV(RAND(),LOOKUP(T1814,Inputs!$J$6:$J$9,Inputs!$G$6:$G$9),LOOKUP(T1814,Inputs!$J$6:$J$9,Inputs!$H$6:$H$9))),0),"" )</f>
        <v/>
      </c>
      <c r="K1814" s="26">
        <f>IF($A1814&lt;=Inputs!$B$13,IF(6&lt;=Inputs!$B$8,IF(Inputs!$B$12&gt;0,MAX(MIN(NORM.INV(RAND(),LOOKUP(U1814,Inputs!$J$6:$J$9,Inputs!$G$6:$G$9),LOOKUP(U1814,Inputs!$J$6:$J$9,Inputs!$H$6:$H$9)),Inputs!$B$12),-Inputs!$B$12),NORM.INV(RAND(),LOOKUP(U1814,Inputs!$J$6:$J$9,Inputs!$G$6:$G$9),LOOKUP(U1814,Inputs!$J$6:$J$9,Inputs!$H$6:$H$9))),0),"" )</f>
        <v/>
      </c>
      <c r="L1814" s="26">
        <f>IF($A1814&lt;=Inputs!$B$13,IF(7&lt;=Inputs!$B$8,IF(Inputs!$B$12&gt;0,MAX(MIN(NORM.INV(RAND(),LOOKUP(V1814,Inputs!$J$6:$J$9,Inputs!$G$6:$G$9),LOOKUP(V1814,Inputs!$J$6:$J$9,Inputs!$H$6:$H$9)),Inputs!$B$12),-Inputs!$B$12),NORM.INV(RAND(),LOOKUP(V1814,Inputs!$J$6:$J$9,Inputs!$G$6:$G$9),LOOKUP(V1814,Inputs!$J$6:$J$9,Inputs!$H$6:$H$9))),0),"" )</f>
        <v/>
      </c>
      <c r="M1814" s="26">
        <f>IF($A1814&lt;=Inputs!$B$13,IF(8&lt;=Inputs!$B$8,IF(Inputs!$B$12&gt;0,MAX(MIN(NORM.INV(RAND(),LOOKUP(W1814,Inputs!$J$6:$J$9,Inputs!$G$6:$G$9),LOOKUP(W1814,Inputs!$J$6:$J$9,Inputs!$H$6:$H$9)),Inputs!$B$12),-Inputs!$B$12),NORM.INV(RAND(),LOOKUP(W1814,Inputs!$J$6:$J$9,Inputs!$G$6:$G$9),LOOKUP(W1814,Inputs!$J$6:$J$9,Inputs!$H$6:$H$9))),0),"" )</f>
        <v/>
      </c>
      <c r="N1814" s="26">
        <f>IF($A1814&lt;=Inputs!$B$13,IF(9&lt;=Inputs!$B$8,IF(Inputs!$B$12&gt;0,MAX(MIN(NORM.INV(RAND(),LOOKUP(X1814,Inputs!$J$6:$J$9,Inputs!$G$6:$G$9),LOOKUP(X1814,Inputs!$J$6:$J$9,Inputs!$H$6:$H$9)),Inputs!$B$12),-Inputs!$B$12),NORM.INV(RAND(),LOOKUP(X1814,Inputs!$J$6:$J$9,Inputs!$G$6:$G$9),LOOKUP(X1814,Inputs!$J$6:$J$9,Inputs!$H$6:$H$9))),0),"" )</f>
        <v/>
      </c>
      <c r="O1814" s="26">
        <f>IF($A1814&lt;=Inputs!$B$13,IF(10&lt;=Inputs!$B$8,IF(Inputs!$B$12&gt;0,MAX(MIN(NORM.INV(RAND(),LOOKUP(Y1814,Inputs!$J$6:$J$9,Inputs!$G$6:$G$9),LOOKUP(Y1814,Inputs!$J$6:$J$9,Inputs!$H$6:$H$9)),Inputs!$B$12),-Inputs!$B$12),NORM.INV(RAND(),LOOKUP(Y1814,Inputs!$J$6:$J$9,Inputs!$G$6:$G$9),LOOKUP(Y1814,Inputs!$J$6:$J$9,Inputs!$H$6:$H$9))),0),"" )</f>
        <v/>
      </c>
      <c r="P1814" s="31">
        <f>IF($A1814&lt;=Inputs!$B$13,RAND(),"")</f>
        <v/>
      </c>
      <c r="Q1814" s="31">
        <f>IF($A1814&lt;=Inputs!$B$13,RAND(),"")</f>
        <v/>
      </c>
      <c r="R1814" s="31">
        <f>IF($A1814&lt;=Inputs!$B$13,RAND(),"")</f>
        <v/>
      </c>
      <c r="S1814" s="31">
        <f>IF($A1814&lt;=Inputs!$B$13,RAND(),"")</f>
        <v/>
      </c>
      <c r="T1814" s="31">
        <f>IF($A1814&lt;=Inputs!$B$13,RAND(),"")</f>
        <v/>
      </c>
      <c r="U1814" s="31">
        <f>IF($A1814&lt;=Inputs!$B$13,RAND(),"")</f>
        <v/>
      </c>
      <c r="V1814" s="31">
        <f>IF($A1814&lt;=Inputs!$B$13,RAND(),"")</f>
        <v/>
      </c>
      <c r="W1814" s="31">
        <f>IF($A1814&lt;=Inputs!$B$13,RAND(),"")</f>
        <v/>
      </c>
      <c r="X1814" s="31">
        <f>IF($A1814&lt;=Inputs!$B$13,RAND(),"")</f>
        <v/>
      </c>
      <c r="Y1814" s="31">
        <f>IF($A1814&lt;=Inputs!$B$13,RAND(),"")</f>
        <v/>
      </c>
    </row>
    <row r="1815">
      <c r="A1815" t="n">
        <v>1810</v>
      </c>
      <c r="B1815" s="26">
        <f>IF($A1815&lt;=Inputs!$B$13,IF(Inputs!$B$8&gt;0,SUM(F1815:O1815)/Inputs!$B$8,0),"")</f>
        <v/>
      </c>
      <c r="C1815" s="27">
        <f>IF($A1815&lt;=Inputs!$B$13,B1815/100,"")</f>
        <v/>
      </c>
      <c r="D1815" s="28">
        <f>IF($A1815&lt;=Inputs!$B$13,C1815*Inputs!$B$7,"")</f>
        <v/>
      </c>
      <c r="E1815" s="29">
        <f>IF($A1815&lt;=Inputs!$B$13,IF(D1815&gt;0,1,0),"")</f>
        <v/>
      </c>
      <c r="F1815" s="26">
        <f>IF($A1815&lt;=Inputs!$B$13,IF(1&lt;=Inputs!$B$8,IF(Inputs!$B$12&gt;0,MAX(MIN(NORM.INV(RAND(),LOOKUP(P1815,Inputs!$J$6:$J$9,Inputs!$G$6:$G$9),LOOKUP(P1815,Inputs!$J$6:$J$9,Inputs!$H$6:$H$9)),Inputs!$B$12),-Inputs!$B$12),NORM.INV(RAND(),LOOKUP(P1815,Inputs!$J$6:$J$9,Inputs!$G$6:$G$9),LOOKUP(P1815,Inputs!$J$6:$J$9,Inputs!$H$6:$H$9))),0),"" )</f>
        <v/>
      </c>
      <c r="G1815" s="26">
        <f>IF($A1815&lt;=Inputs!$B$13,IF(2&lt;=Inputs!$B$8,IF(Inputs!$B$12&gt;0,MAX(MIN(NORM.INV(RAND(),LOOKUP(Q1815,Inputs!$J$6:$J$9,Inputs!$G$6:$G$9),LOOKUP(Q1815,Inputs!$J$6:$J$9,Inputs!$H$6:$H$9)),Inputs!$B$12),-Inputs!$B$12),NORM.INV(RAND(),LOOKUP(Q1815,Inputs!$J$6:$J$9,Inputs!$G$6:$G$9),LOOKUP(Q1815,Inputs!$J$6:$J$9,Inputs!$H$6:$H$9))),0),"" )</f>
        <v/>
      </c>
      <c r="H1815" s="26">
        <f>IF($A1815&lt;=Inputs!$B$13,IF(3&lt;=Inputs!$B$8,IF(Inputs!$B$12&gt;0,MAX(MIN(NORM.INV(RAND(),LOOKUP(R1815,Inputs!$J$6:$J$9,Inputs!$G$6:$G$9),LOOKUP(R1815,Inputs!$J$6:$J$9,Inputs!$H$6:$H$9)),Inputs!$B$12),-Inputs!$B$12),NORM.INV(RAND(),LOOKUP(R1815,Inputs!$J$6:$J$9,Inputs!$G$6:$G$9),LOOKUP(R1815,Inputs!$J$6:$J$9,Inputs!$H$6:$H$9))),0),"" )</f>
        <v/>
      </c>
      <c r="I1815" s="26">
        <f>IF($A1815&lt;=Inputs!$B$13,IF(4&lt;=Inputs!$B$8,IF(Inputs!$B$12&gt;0,MAX(MIN(NORM.INV(RAND(),LOOKUP(S1815,Inputs!$J$6:$J$9,Inputs!$G$6:$G$9),LOOKUP(S1815,Inputs!$J$6:$J$9,Inputs!$H$6:$H$9)),Inputs!$B$12),-Inputs!$B$12),NORM.INV(RAND(),LOOKUP(S1815,Inputs!$J$6:$J$9,Inputs!$G$6:$G$9),LOOKUP(S1815,Inputs!$J$6:$J$9,Inputs!$H$6:$H$9))),0),"" )</f>
        <v/>
      </c>
      <c r="J1815" s="26">
        <f>IF($A1815&lt;=Inputs!$B$13,IF(5&lt;=Inputs!$B$8,IF(Inputs!$B$12&gt;0,MAX(MIN(NORM.INV(RAND(),LOOKUP(T1815,Inputs!$J$6:$J$9,Inputs!$G$6:$G$9),LOOKUP(T1815,Inputs!$J$6:$J$9,Inputs!$H$6:$H$9)),Inputs!$B$12),-Inputs!$B$12),NORM.INV(RAND(),LOOKUP(T1815,Inputs!$J$6:$J$9,Inputs!$G$6:$G$9),LOOKUP(T1815,Inputs!$J$6:$J$9,Inputs!$H$6:$H$9))),0),"" )</f>
        <v/>
      </c>
      <c r="K1815" s="26">
        <f>IF($A1815&lt;=Inputs!$B$13,IF(6&lt;=Inputs!$B$8,IF(Inputs!$B$12&gt;0,MAX(MIN(NORM.INV(RAND(),LOOKUP(U1815,Inputs!$J$6:$J$9,Inputs!$G$6:$G$9),LOOKUP(U1815,Inputs!$J$6:$J$9,Inputs!$H$6:$H$9)),Inputs!$B$12),-Inputs!$B$12),NORM.INV(RAND(),LOOKUP(U1815,Inputs!$J$6:$J$9,Inputs!$G$6:$G$9),LOOKUP(U1815,Inputs!$J$6:$J$9,Inputs!$H$6:$H$9))),0),"" )</f>
        <v/>
      </c>
      <c r="L1815" s="26">
        <f>IF($A1815&lt;=Inputs!$B$13,IF(7&lt;=Inputs!$B$8,IF(Inputs!$B$12&gt;0,MAX(MIN(NORM.INV(RAND(),LOOKUP(V1815,Inputs!$J$6:$J$9,Inputs!$G$6:$G$9),LOOKUP(V1815,Inputs!$J$6:$J$9,Inputs!$H$6:$H$9)),Inputs!$B$12),-Inputs!$B$12),NORM.INV(RAND(),LOOKUP(V1815,Inputs!$J$6:$J$9,Inputs!$G$6:$G$9),LOOKUP(V1815,Inputs!$J$6:$J$9,Inputs!$H$6:$H$9))),0),"" )</f>
        <v/>
      </c>
      <c r="M1815" s="26">
        <f>IF($A1815&lt;=Inputs!$B$13,IF(8&lt;=Inputs!$B$8,IF(Inputs!$B$12&gt;0,MAX(MIN(NORM.INV(RAND(),LOOKUP(W1815,Inputs!$J$6:$J$9,Inputs!$G$6:$G$9),LOOKUP(W1815,Inputs!$J$6:$J$9,Inputs!$H$6:$H$9)),Inputs!$B$12),-Inputs!$B$12),NORM.INV(RAND(),LOOKUP(W1815,Inputs!$J$6:$J$9,Inputs!$G$6:$G$9),LOOKUP(W1815,Inputs!$J$6:$J$9,Inputs!$H$6:$H$9))),0),"" )</f>
        <v/>
      </c>
      <c r="N1815" s="26">
        <f>IF($A1815&lt;=Inputs!$B$13,IF(9&lt;=Inputs!$B$8,IF(Inputs!$B$12&gt;0,MAX(MIN(NORM.INV(RAND(),LOOKUP(X1815,Inputs!$J$6:$J$9,Inputs!$G$6:$G$9),LOOKUP(X1815,Inputs!$J$6:$J$9,Inputs!$H$6:$H$9)),Inputs!$B$12),-Inputs!$B$12),NORM.INV(RAND(),LOOKUP(X1815,Inputs!$J$6:$J$9,Inputs!$G$6:$G$9),LOOKUP(X1815,Inputs!$J$6:$J$9,Inputs!$H$6:$H$9))),0),"" )</f>
        <v/>
      </c>
      <c r="O1815" s="26">
        <f>IF($A1815&lt;=Inputs!$B$13,IF(10&lt;=Inputs!$B$8,IF(Inputs!$B$12&gt;0,MAX(MIN(NORM.INV(RAND(),LOOKUP(Y1815,Inputs!$J$6:$J$9,Inputs!$G$6:$G$9),LOOKUP(Y1815,Inputs!$J$6:$J$9,Inputs!$H$6:$H$9)),Inputs!$B$12),-Inputs!$B$12),NORM.INV(RAND(),LOOKUP(Y1815,Inputs!$J$6:$J$9,Inputs!$G$6:$G$9),LOOKUP(Y1815,Inputs!$J$6:$J$9,Inputs!$H$6:$H$9))),0),"" )</f>
        <v/>
      </c>
      <c r="P1815" s="31">
        <f>IF($A1815&lt;=Inputs!$B$13,RAND(),"")</f>
        <v/>
      </c>
      <c r="Q1815" s="31">
        <f>IF($A1815&lt;=Inputs!$B$13,RAND(),"")</f>
        <v/>
      </c>
      <c r="R1815" s="31">
        <f>IF($A1815&lt;=Inputs!$B$13,RAND(),"")</f>
        <v/>
      </c>
      <c r="S1815" s="31">
        <f>IF($A1815&lt;=Inputs!$B$13,RAND(),"")</f>
        <v/>
      </c>
      <c r="T1815" s="31">
        <f>IF($A1815&lt;=Inputs!$B$13,RAND(),"")</f>
        <v/>
      </c>
      <c r="U1815" s="31">
        <f>IF($A1815&lt;=Inputs!$B$13,RAND(),"")</f>
        <v/>
      </c>
      <c r="V1815" s="31">
        <f>IF($A1815&lt;=Inputs!$B$13,RAND(),"")</f>
        <v/>
      </c>
      <c r="W1815" s="31">
        <f>IF($A1815&lt;=Inputs!$B$13,RAND(),"")</f>
        <v/>
      </c>
      <c r="X1815" s="31">
        <f>IF($A1815&lt;=Inputs!$B$13,RAND(),"")</f>
        <v/>
      </c>
      <c r="Y1815" s="31">
        <f>IF($A1815&lt;=Inputs!$B$13,RAND(),"")</f>
        <v/>
      </c>
    </row>
    <row r="1816">
      <c r="A1816" t="n">
        <v>1811</v>
      </c>
      <c r="B1816" s="26">
        <f>IF($A1816&lt;=Inputs!$B$13,IF(Inputs!$B$8&gt;0,SUM(F1816:O1816)/Inputs!$B$8,0),"")</f>
        <v/>
      </c>
      <c r="C1816" s="27">
        <f>IF($A1816&lt;=Inputs!$B$13,B1816/100,"")</f>
        <v/>
      </c>
      <c r="D1816" s="28">
        <f>IF($A1816&lt;=Inputs!$B$13,C1816*Inputs!$B$7,"")</f>
        <v/>
      </c>
      <c r="E1816" s="29">
        <f>IF($A1816&lt;=Inputs!$B$13,IF(D1816&gt;0,1,0),"")</f>
        <v/>
      </c>
      <c r="F1816" s="26">
        <f>IF($A1816&lt;=Inputs!$B$13,IF(1&lt;=Inputs!$B$8,IF(Inputs!$B$12&gt;0,MAX(MIN(NORM.INV(RAND(),LOOKUP(P1816,Inputs!$J$6:$J$9,Inputs!$G$6:$G$9),LOOKUP(P1816,Inputs!$J$6:$J$9,Inputs!$H$6:$H$9)),Inputs!$B$12),-Inputs!$B$12),NORM.INV(RAND(),LOOKUP(P1816,Inputs!$J$6:$J$9,Inputs!$G$6:$G$9),LOOKUP(P1816,Inputs!$J$6:$J$9,Inputs!$H$6:$H$9))),0),"" )</f>
        <v/>
      </c>
      <c r="G1816" s="26">
        <f>IF($A1816&lt;=Inputs!$B$13,IF(2&lt;=Inputs!$B$8,IF(Inputs!$B$12&gt;0,MAX(MIN(NORM.INV(RAND(),LOOKUP(Q1816,Inputs!$J$6:$J$9,Inputs!$G$6:$G$9),LOOKUP(Q1816,Inputs!$J$6:$J$9,Inputs!$H$6:$H$9)),Inputs!$B$12),-Inputs!$B$12),NORM.INV(RAND(),LOOKUP(Q1816,Inputs!$J$6:$J$9,Inputs!$G$6:$G$9),LOOKUP(Q1816,Inputs!$J$6:$J$9,Inputs!$H$6:$H$9))),0),"" )</f>
        <v/>
      </c>
      <c r="H1816" s="26">
        <f>IF($A1816&lt;=Inputs!$B$13,IF(3&lt;=Inputs!$B$8,IF(Inputs!$B$12&gt;0,MAX(MIN(NORM.INV(RAND(),LOOKUP(R1816,Inputs!$J$6:$J$9,Inputs!$G$6:$G$9),LOOKUP(R1816,Inputs!$J$6:$J$9,Inputs!$H$6:$H$9)),Inputs!$B$12),-Inputs!$B$12),NORM.INV(RAND(),LOOKUP(R1816,Inputs!$J$6:$J$9,Inputs!$G$6:$G$9),LOOKUP(R1816,Inputs!$J$6:$J$9,Inputs!$H$6:$H$9))),0),"" )</f>
        <v/>
      </c>
      <c r="I1816" s="26">
        <f>IF($A1816&lt;=Inputs!$B$13,IF(4&lt;=Inputs!$B$8,IF(Inputs!$B$12&gt;0,MAX(MIN(NORM.INV(RAND(),LOOKUP(S1816,Inputs!$J$6:$J$9,Inputs!$G$6:$G$9),LOOKUP(S1816,Inputs!$J$6:$J$9,Inputs!$H$6:$H$9)),Inputs!$B$12),-Inputs!$B$12),NORM.INV(RAND(),LOOKUP(S1816,Inputs!$J$6:$J$9,Inputs!$G$6:$G$9),LOOKUP(S1816,Inputs!$J$6:$J$9,Inputs!$H$6:$H$9))),0),"" )</f>
        <v/>
      </c>
      <c r="J1816" s="26">
        <f>IF($A1816&lt;=Inputs!$B$13,IF(5&lt;=Inputs!$B$8,IF(Inputs!$B$12&gt;0,MAX(MIN(NORM.INV(RAND(),LOOKUP(T1816,Inputs!$J$6:$J$9,Inputs!$G$6:$G$9),LOOKUP(T1816,Inputs!$J$6:$J$9,Inputs!$H$6:$H$9)),Inputs!$B$12),-Inputs!$B$12),NORM.INV(RAND(),LOOKUP(T1816,Inputs!$J$6:$J$9,Inputs!$G$6:$G$9),LOOKUP(T1816,Inputs!$J$6:$J$9,Inputs!$H$6:$H$9))),0),"" )</f>
        <v/>
      </c>
      <c r="K1816" s="26">
        <f>IF($A1816&lt;=Inputs!$B$13,IF(6&lt;=Inputs!$B$8,IF(Inputs!$B$12&gt;0,MAX(MIN(NORM.INV(RAND(),LOOKUP(U1816,Inputs!$J$6:$J$9,Inputs!$G$6:$G$9),LOOKUP(U1816,Inputs!$J$6:$J$9,Inputs!$H$6:$H$9)),Inputs!$B$12),-Inputs!$B$12),NORM.INV(RAND(),LOOKUP(U1816,Inputs!$J$6:$J$9,Inputs!$G$6:$G$9),LOOKUP(U1816,Inputs!$J$6:$J$9,Inputs!$H$6:$H$9))),0),"" )</f>
        <v/>
      </c>
      <c r="L1816" s="26">
        <f>IF($A1816&lt;=Inputs!$B$13,IF(7&lt;=Inputs!$B$8,IF(Inputs!$B$12&gt;0,MAX(MIN(NORM.INV(RAND(),LOOKUP(V1816,Inputs!$J$6:$J$9,Inputs!$G$6:$G$9),LOOKUP(V1816,Inputs!$J$6:$J$9,Inputs!$H$6:$H$9)),Inputs!$B$12),-Inputs!$B$12),NORM.INV(RAND(),LOOKUP(V1816,Inputs!$J$6:$J$9,Inputs!$G$6:$G$9),LOOKUP(V1816,Inputs!$J$6:$J$9,Inputs!$H$6:$H$9))),0),"" )</f>
        <v/>
      </c>
      <c r="M1816" s="26">
        <f>IF($A1816&lt;=Inputs!$B$13,IF(8&lt;=Inputs!$B$8,IF(Inputs!$B$12&gt;0,MAX(MIN(NORM.INV(RAND(),LOOKUP(W1816,Inputs!$J$6:$J$9,Inputs!$G$6:$G$9),LOOKUP(W1816,Inputs!$J$6:$J$9,Inputs!$H$6:$H$9)),Inputs!$B$12),-Inputs!$B$12),NORM.INV(RAND(),LOOKUP(W1816,Inputs!$J$6:$J$9,Inputs!$G$6:$G$9),LOOKUP(W1816,Inputs!$J$6:$J$9,Inputs!$H$6:$H$9))),0),"" )</f>
        <v/>
      </c>
      <c r="N1816" s="26">
        <f>IF($A1816&lt;=Inputs!$B$13,IF(9&lt;=Inputs!$B$8,IF(Inputs!$B$12&gt;0,MAX(MIN(NORM.INV(RAND(),LOOKUP(X1816,Inputs!$J$6:$J$9,Inputs!$G$6:$G$9),LOOKUP(X1816,Inputs!$J$6:$J$9,Inputs!$H$6:$H$9)),Inputs!$B$12),-Inputs!$B$12),NORM.INV(RAND(),LOOKUP(X1816,Inputs!$J$6:$J$9,Inputs!$G$6:$G$9),LOOKUP(X1816,Inputs!$J$6:$J$9,Inputs!$H$6:$H$9))),0),"" )</f>
        <v/>
      </c>
      <c r="O1816" s="26">
        <f>IF($A1816&lt;=Inputs!$B$13,IF(10&lt;=Inputs!$B$8,IF(Inputs!$B$12&gt;0,MAX(MIN(NORM.INV(RAND(),LOOKUP(Y1816,Inputs!$J$6:$J$9,Inputs!$G$6:$G$9),LOOKUP(Y1816,Inputs!$J$6:$J$9,Inputs!$H$6:$H$9)),Inputs!$B$12),-Inputs!$B$12),NORM.INV(RAND(),LOOKUP(Y1816,Inputs!$J$6:$J$9,Inputs!$G$6:$G$9),LOOKUP(Y1816,Inputs!$J$6:$J$9,Inputs!$H$6:$H$9))),0),"" )</f>
        <v/>
      </c>
      <c r="P1816" s="31">
        <f>IF($A1816&lt;=Inputs!$B$13,RAND(),"")</f>
        <v/>
      </c>
      <c r="Q1816" s="31">
        <f>IF($A1816&lt;=Inputs!$B$13,RAND(),"")</f>
        <v/>
      </c>
      <c r="R1816" s="31">
        <f>IF($A1816&lt;=Inputs!$B$13,RAND(),"")</f>
        <v/>
      </c>
      <c r="S1816" s="31">
        <f>IF($A1816&lt;=Inputs!$B$13,RAND(),"")</f>
        <v/>
      </c>
      <c r="T1816" s="31">
        <f>IF($A1816&lt;=Inputs!$B$13,RAND(),"")</f>
        <v/>
      </c>
      <c r="U1816" s="31">
        <f>IF($A1816&lt;=Inputs!$B$13,RAND(),"")</f>
        <v/>
      </c>
      <c r="V1816" s="31">
        <f>IF($A1816&lt;=Inputs!$B$13,RAND(),"")</f>
        <v/>
      </c>
      <c r="W1816" s="31">
        <f>IF($A1816&lt;=Inputs!$B$13,RAND(),"")</f>
        <v/>
      </c>
      <c r="X1816" s="31">
        <f>IF($A1816&lt;=Inputs!$B$13,RAND(),"")</f>
        <v/>
      </c>
      <c r="Y1816" s="31">
        <f>IF($A1816&lt;=Inputs!$B$13,RAND(),"")</f>
        <v/>
      </c>
    </row>
    <row r="1817">
      <c r="A1817" t="n">
        <v>1812</v>
      </c>
      <c r="B1817" s="26">
        <f>IF($A1817&lt;=Inputs!$B$13,IF(Inputs!$B$8&gt;0,SUM(F1817:O1817)/Inputs!$B$8,0),"")</f>
        <v/>
      </c>
      <c r="C1817" s="27">
        <f>IF($A1817&lt;=Inputs!$B$13,B1817/100,"")</f>
        <v/>
      </c>
      <c r="D1817" s="28">
        <f>IF($A1817&lt;=Inputs!$B$13,C1817*Inputs!$B$7,"")</f>
        <v/>
      </c>
      <c r="E1817" s="29">
        <f>IF($A1817&lt;=Inputs!$B$13,IF(D1817&gt;0,1,0),"")</f>
        <v/>
      </c>
      <c r="F1817" s="26">
        <f>IF($A1817&lt;=Inputs!$B$13,IF(1&lt;=Inputs!$B$8,IF(Inputs!$B$12&gt;0,MAX(MIN(NORM.INV(RAND(),LOOKUP(P1817,Inputs!$J$6:$J$9,Inputs!$G$6:$G$9),LOOKUP(P1817,Inputs!$J$6:$J$9,Inputs!$H$6:$H$9)),Inputs!$B$12),-Inputs!$B$12),NORM.INV(RAND(),LOOKUP(P1817,Inputs!$J$6:$J$9,Inputs!$G$6:$G$9),LOOKUP(P1817,Inputs!$J$6:$J$9,Inputs!$H$6:$H$9))),0),"" )</f>
        <v/>
      </c>
      <c r="G1817" s="26">
        <f>IF($A1817&lt;=Inputs!$B$13,IF(2&lt;=Inputs!$B$8,IF(Inputs!$B$12&gt;0,MAX(MIN(NORM.INV(RAND(),LOOKUP(Q1817,Inputs!$J$6:$J$9,Inputs!$G$6:$G$9),LOOKUP(Q1817,Inputs!$J$6:$J$9,Inputs!$H$6:$H$9)),Inputs!$B$12),-Inputs!$B$12),NORM.INV(RAND(),LOOKUP(Q1817,Inputs!$J$6:$J$9,Inputs!$G$6:$G$9),LOOKUP(Q1817,Inputs!$J$6:$J$9,Inputs!$H$6:$H$9))),0),"" )</f>
        <v/>
      </c>
      <c r="H1817" s="26">
        <f>IF($A1817&lt;=Inputs!$B$13,IF(3&lt;=Inputs!$B$8,IF(Inputs!$B$12&gt;0,MAX(MIN(NORM.INV(RAND(),LOOKUP(R1817,Inputs!$J$6:$J$9,Inputs!$G$6:$G$9),LOOKUP(R1817,Inputs!$J$6:$J$9,Inputs!$H$6:$H$9)),Inputs!$B$12),-Inputs!$B$12),NORM.INV(RAND(),LOOKUP(R1817,Inputs!$J$6:$J$9,Inputs!$G$6:$G$9),LOOKUP(R1817,Inputs!$J$6:$J$9,Inputs!$H$6:$H$9))),0),"" )</f>
        <v/>
      </c>
      <c r="I1817" s="26">
        <f>IF($A1817&lt;=Inputs!$B$13,IF(4&lt;=Inputs!$B$8,IF(Inputs!$B$12&gt;0,MAX(MIN(NORM.INV(RAND(),LOOKUP(S1817,Inputs!$J$6:$J$9,Inputs!$G$6:$G$9),LOOKUP(S1817,Inputs!$J$6:$J$9,Inputs!$H$6:$H$9)),Inputs!$B$12),-Inputs!$B$12),NORM.INV(RAND(),LOOKUP(S1817,Inputs!$J$6:$J$9,Inputs!$G$6:$G$9),LOOKUP(S1817,Inputs!$J$6:$J$9,Inputs!$H$6:$H$9))),0),"" )</f>
        <v/>
      </c>
      <c r="J1817" s="26">
        <f>IF($A1817&lt;=Inputs!$B$13,IF(5&lt;=Inputs!$B$8,IF(Inputs!$B$12&gt;0,MAX(MIN(NORM.INV(RAND(),LOOKUP(T1817,Inputs!$J$6:$J$9,Inputs!$G$6:$G$9),LOOKUP(T1817,Inputs!$J$6:$J$9,Inputs!$H$6:$H$9)),Inputs!$B$12),-Inputs!$B$12),NORM.INV(RAND(),LOOKUP(T1817,Inputs!$J$6:$J$9,Inputs!$G$6:$G$9),LOOKUP(T1817,Inputs!$J$6:$J$9,Inputs!$H$6:$H$9))),0),"" )</f>
        <v/>
      </c>
      <c r="K1817" s="26">
        <f>IF($A1817&lt;=Inputs!$B$13,IF(6&lt;=Inputs!$B$8,IF(Inputs!$B$12&gt;0,MAX(MIN(NORM.INV(RAND(),LOOKUP(U1817,Inputs!$J$6:$J$9,Inputs!$G$6:$G$9),LOOKUP(U1817,Inputs!$J$6:$J$9,Inputs!$H$6:$H$9)),Inputs!$B$12),-Inputs!$B$12),NORM.INV(RAND(),LOOKUP(U1817,Inputs!$J$6:$J$9,Inputs!$G$6:$G$9),LOOKUP(U1817,Inputs!$J$6:$J$9,Inputs!$H$6:$H$9))),0),"" )</f>
        <v/>
      </c>
      <c r="L1817" s="26">
        <f>IF($A1817&lt;=Inputs!$B$13,IF(7&lt;=Inputs!$B$8,IF(Inputs!$B$12&gt;0,MAX(MIN(NORM.INV(RAND(),LOOKUP(V1817,Inputs!$J$6:$J$9,Inputs!$G$6:$G$9),LOOKUP(V1817,Inputs!$J$6:$J$9,Inputs!$H$6:$H$9)),Inputs!$B$12),-Inputs!$B$12),NORM.INV(RAND(),LOOKUP(V1817,Inputs!$J$6:$J$9,Inputs!$G$6:$G$9),LOOKUP(V1817,Inputs!$J$6:$J$9,Inputs!$H$6:$H$9))),0),"" )</f>
        <v/>
      </c>
      <c r="M1817" s="26">
        <f>IF($A1817&lt;=Inputs!$B$13,IF(8&lt;=Inputs!$B$8,IF(Inputs!$B$12&gt;0,MAX(MIN(NORM.INV(RAND(),LOOKUP(W1817,Inputs!$J$6:$J$9,Inputs!$G$6:$G$9),LOOKUP(W1817,Inputs!$J$6:$J$9,Inputs!$H$6:$H$9)),Inputs!$B$12),-Inputs!$B$12),NORM.INV(RAND(),LOOKUP(W1817,Inputs!$J$6:$J$9,Inputs!$G$6:$G$9),LOOKUP(W1817,Inputs!$J$6:$J$9,Inputs!$H$6:$H$9))),0),"" )</f>
        <v/>
      </c>
      <c r="N1817" s="26">
        <f>IF($A1817&lt;=Inputs!$B$13,IF(9&lt;=Inputs!$B$8,IF(Inputs!$B$12&gt;0,MAX(MIN(NORM.INV(RAND(),LOOKUP(X1817,Inputs!$J$6:$J$9,Inputs!$G$6:$G$9),LOOKUP(X1817,Inputs!$J$6:$J$9,Inputs!$H$6:$H$9)),Inputs!$B$12),-Inputs!$B$12),NORM.INV(RAND(),LOOKUP(X1817,Inputs!$J$6:$J$9,Inputs!$G$6:$G$9),LOOKUP(X1817,Inputs!$J$6:$J$9,Inputs!$H$6:$H$9))),0),"" )</f>
        <v/>
      </c>
      <c r="O1817" s="26">
        <f>IF($A1817&lt;=Inputs!$B$13,IF(10&lt;=Inputs!$B$8,IF(Inputs!$B$12&gt;0,MAX(MIN(NORM.INV(RAND(),LOOKUP(Y1817,Inputs!$J$6:$J$9,Inputs!$G$6:$G$9),LOOKUP(Y1817,Inputs!$J$6:$J$9,Inputs!$H$6:$H$9)),Inputs!$B$12),-Inputs!$B$12),NORM.INV(RAND(),LOOKUP(Y1817,Inputs!$J$6:$J$9,Inputs!$G$6:$G$9),LOOKUP(Y1817,Inputs!$J$6:$J$9,Inputs!$H$6:$H$9))),0),"" )</f>
        <v/>
      </c>
      <c r="P1817" s="31">
        <f>IF($A1817&lt;=Inputs!$B$13,RAND(),"")</f>
        <v/>
      </c>
      <c r="Q1817" s="31">
        <f>IF($A1817&lt;=Inputs!$B$13,RAND(),"")</f>
        <v/>
      </c>
      <c r="R1817" s="31">
        <f>IF($A1817&lt;=Inputs!$B$13,RAND(),"")</f>
        <v/>
      </c>
      <c r="S1817" s="31">
        <f>IF($A1817&lt;=Inputs!$B$13,RAND(),"")</f>
        <v/>
      </c>
      <c r="T1817" s="31">
        <f>IF($A1817&lt;=Inputs!$B$13,RAND(),"")</f>
        <v/>
      </c>
      <c r="U1817" s="31">
        <f>IF($A1817&lt;=Inputs!$B$13,RAND(),"")</f>
        <v/>
      </c>
      <c r="V1817" s="31">
        <f>IF($A1817&lt;=Inputs!$B$13,RAND(),"")</f>
        <v/>
      </c>
      <c r="W1817" s="31">
        <f>IF($A1817&lt;=Inputs!$B$13,RAND(),"")</f>
        <v/>
      </c>
      <c r="X1817" s="31">
        <f>IF($A1817&lt;=Inputs!$B$13,RAND(),"")</f>
        <v/>
      </c>
      <c r="Y1817" s="31">
        <f>IF($A1817&lt;=Inputs!$B$13,RAND(),"")</f>
        <v/>
      </c>
    </row>
    <row r="1818">
      <c r="A1818" t="n">
        <v>1813</v>
      </c>
      <c r="B1818" s="26">
        <f>IF($A1818&lt;=Inputs!$B$13,IF(Inputs!$B$8&gt;0,SUM(F1818:O1818)/Inputs!$B$8,0),"")</f>
        <v/>
      </c>
      <c r="C1818" s="27">
        <f>IF($A1818&lt;=Inputs!$B$13,B1818/100,"")</f>
        <v/>
      </c>
      <c r="D1818" s="28">
        <f>IF($A1818&lt;=Inputs!$B$13,C1818*Inputs!$B$7,"")</f>
        <v/>
      </c>
      <c r="E1818" s="29">
        <f>IF($A1818&lt;=Inputs!$B$13,IF(D1818&gt;0,1,0),"")</f>
        <v/>
      </c>
      <c r="F1818" s="26">
        <f>IF($A1818&lt;=Inputs!$B$13,IF(1&lt;=Inputs!$B$8,IF(Inputs!$B$12&gt;0,MAX(MIN(NORM.INV(RAND(),LOOKUP(P1818,Inputs!$J$6:$J$9,Inputs!$G$6:$G$9),LOOKUP(P1818,Inputs!$J$6:$J$9,Inputs!$H$6:$H$9)),Inputs!$B$12),-Inputs!$B$12),NORM.INV(RAND(),LOOKUP(P1818,Inputs!$J$6:$J$9,Inputs!$G$6:$G$9),LOOKUP(P1818,Inputs!$J$6:$J$9,Inputs!$H$6:$H$9))),0),"" )</f>
        <v/>
      </c>
      <c r="G1818" s="26">
        <f>IF($A1818&lt;=Inputs!$B$13,IF(2&lt;=Inputs!$B$8,IF(Inputs!$B$12&gt;0,MAX(MIN(NORM.INV(RAND(),LOOKUP(Q1818,Inputs!$J$6:$J$9,Inputs!$G$6:$G$9),LOOKUP(Q1818,Inputs!$J$6:$J$9,Inputs!$H$6:$H$9)),Inputs!$B$12),-Inputs!$B$12),NORM.INV(RAND(),LOOKUP(Q1818,Inputs!$J$6:$J$9,Inputs!$G$6:$G$9),LOOKUP(Q1818,Inputs!$J$6:$J$9,Inputs!$H$6:$H$9))),0),"" )</f>
        <v/>
      </c>
      <c r="H1818" s="26">
        <f>IF($A1818&lt;=Inputs!$B$13,IF(3&lt;=Inputs!$B$8,IF(Inputs!$B$12&gt;0,MAX(MIN(NORM.INV(RAND(),LOOKUP(R1818,Inputs!$J$6:$J$9,Inputs!$G$6:$G$9),LOOKUP(R1818,Inputs!$J$6:$J$9,Inputs!$H$6:$H$9)),Inputs!$B$12),-Inputs!$B$12),NORM.INV(RAND(),LOOKUP(R1818,Inputs!$J$6:$J$9,Inputs!$G$6:$G$9),LOOKUP(R1818,Inputs!$J$6:$J$9,Inputs!$H$6:$H$9))),0),"" )</f>
        <v/>
      </c>
      <c r="I1818" s="26">
        <f>IF($A1818&lt;=Inputs!$B$13,IF(4&lt;=Inputs!$B$8,IF(Inputs!$B$12&gt;0,MAX(MIN(NORM.INV(RAND(),LOOKUP(S1818,Inputs!$J$6:$J$9,Inputs!$G$6:$G$9),LOOKUP(S1818,Inputs!$J$6:$J$9,Inputs!$H$6:$H$9)),Inputs!$B$12),-Inputs!$B$12),NORM.INV(RAND(),LOOKUP(S1818,Inputs!$J$6:$J$9,Inputs!$G$6:$G$9),LOOKUP(S1818,Inputs!$J$6:$J$9,Inputs!$H$6:$H$9))),0),"" )</f>
        <v/>
      </c>
      <c r="J1818" s="26">
        <f>IF($A1818&lt;=Inputs!$B$13,IF(5&lt;=Inputs!$B$8,IF(Inputs!$B$12&gt;0,MAX(MIN(NORM.INV(RAND(),LOOKUP(T1818,Inputs!$J$6:$J$9,Inputs!$G$6:$G$9),LOOKUP(T1818,Inputs!$J$6:$J$9,Inputs!$H$6:$H$9)),Inputs!$B$12),-Inputs!$B$12),NORM.INV(RAND(),LOOKUP(T1818,Inputs!$J$6:$J$9,Inputs!$G$6:$G$9),LOOKUP(T1818,Inputs!$J$6:$J$9,Inputs!$H$6:$H$9))),0),"" )</f>
        <v/>
      </c>
      <c r="K1818" s="26">
        <f>IF($A1818&lt;=Inputs!$B$13,IF(6&lt;=Inputs!$B$8,IF(Inputs!$B$12&gt;0,MAX(MIN(NORM.INV(RAND(),LOOKUP(U1818,Inputs!$J$6:$J$9,Inputs!$G$6:$G$9),LOOKUP(U1818,Inputs!$J$6:$J$9,Inputs!$H$6:$H$9)),Inputs!$B$12),-Inputs!$B$12),NORM.INV(RAND(),LOOKUP(U1818,Inputs!$J$6:$J$9,Inputs!$G$6:$G$9),LOOKUP(U1818,Inputs!$J$6:$J$9,Inputs!$H$6:$H$9))),0),"" )</f>
        <v/>
      </c>
      <c r="L1818" s="26">
        <f>IF($A1818&lt;=Inputs!$B$13,IF(7&lt;=Inputs!$B$8,IF(Inputs!$B$12&gt;0,MAX(MIN(NORM.INV(RAND(),LOOKUP(V1818,Inputs!$J$6:$J$9,Inputs!$G$6:$G$9),LOOKUP(V1818,Inputs!$J$6:$J$9,Inputs!$H$6:$H$9)),Inputs!$B$12),-Inputs!$B$12),NORM.INV(RAND(),LOOKUP(V1818,Inputs!$J$6:$J$9,Inputs!$G$6:$G$9),LOOKUP(V1818,Inputs!$J$6:$J$9,Inputs!$H$6:$H$9))),0),"" )</f>
        <v/>
      </c>
      <c r="M1818" s="26">
        <f>IF($A1818&lt;=Inputs!$B$13,IF(8&lt;=Inputs!$B$8,IF(Inputs!$B$12&gt;0,MAX(MIN(NORM.INV(RAND(),LOOKUP(W1818,Inputs!$J$6:$J$9,Inputs!$G$6:$G$9),LOOKUP(W1818,Inputs!$J$6:$J$9,Inputs!$H$6:$H$9)),Inputs!$B$12),-Inputs!$B$12),NORM.INV(RAND(),LOOKUP(W1818,Inputs!$J$6:$J$9,Inputs!$G$6:$G$9),LOOKUP(W1818,Inputs!$J$6:$J$9,Inputs!$H$6:$H$9))),0),"" )</f>
        <v/>
      </c>
      <c r="N1818" s="26">
        <f>IF($A1818&lt;=Inputs!$B$13,IF(9&lt;=Inputs!$B$8,IF(Inputs!$B$12&gt;0,MAX(MIN(NORM.INV(RAND(),LOOKUP(X1818,Inputs!$J$6:$J$9,Inputs!$G$6:$G$9),LOOKUP(X1818,Inputs!$J$6:$J$9,Inputs!$H$6:$H$9)),Inputs!$B$12),-Inputs!$B$12),NORM.INV(RAND(),LOOKUP(X1818,Inputs!$J$6:$J$9,Inputs!$G$6:$G$9),LOOKUP(X1818,Inputs!$J$6:$J$9,Inputs!$H$6:$H$9))),0),"" )</f>
        <v/>
      </c>
      <c r="O1818" s="26">
        <f>IF($A1818&lt;=Inputs!$B$13,IF(10&lt;=Inputs!$B$8,IF(Inputs!$B$12&gt;0,MAX(MIN(NORM.INV(RAND(),LOOKUP(Y1818,Inputs!$J$6:$J$9,Inputs!$G$6:$G$9),LOOKUP(Y1818,Inputs!$J$6:$J$9,Inputs!$H$6:$H$9)),Inputs!$B$12),-Inputs!$B$12),NORM.INV(RAND(),LOOKUP(Y1818,Inputs!$J$6:$J$9,Inputs!$G$6:$G$9),LOOKUP(Y1818,Inputs!$J$6:$J$9,Inputs!$H$6:$H$9))),0),"" )</f>
        <v/>
      </c>
      <c r="P1818" s="31">
        <f>IF($A1818&lt;=Inputs!$B$13,RAND(),"")</f>
        <v/>
      </c>
      <c r="Q1818" s="31">
        <f>IF($A1818&lt;=Inputs!$B$13,RAND(),"")</f>
        <v/>
      </c>
      <c r="R1818" s="31">
        <f>IF($A1818&lt;=Inputs!$B$13,RAND(),"")</f>
        <v/>
      </c>
      <c r="S1818" s="31">
        <f>IF($A1818&lt;=Inputs!$B$13,RAND(),"")</f>
        <v/>
      </c>
      <c r="T1818" s="31">
        <f>IF($A1818&lt;=Inputs!$B$13,RAND(),"")</f>
        <v/>
      </c>
      <c r="U1818" s="31">
        <f>IF($A1818&lt;=Inputs!$B$13,RAND(),"")</f>
        <v/>
      </c>
      <c r="V1818" s="31">
        <f>IF($A1818&lt;=Inputs!$B$13,RAND(),"")</f>
        <v/>
      </c>
      <c r="W1818" s="31">
        <f>IF($A1818&lt;=Inputs!$B$13,RAND(),"")</f>
        <v/>
      </c>
      <c r="X1818" s="31">
        <f>IF($A1818&lt;=Inputs!$B$13,RAND(),"")</f>
        <v/>
      </c>
      <c r="Y1818" s="31">
        <f>IF($A1818&lt;=Inputs!$B$13,RAND(),"")</f>
        <v/>
      </c>
    </row>
    <row r="1819">
      <c r="A1819" t="n">
        <v>1814</v>
      </c>
      <c r="B1819" s="26">
        <f>IF($A1819&lt;=Inputs!$B$13,IF(Inputs!$B$8&gt;0,SUM(F1819:O1819)/Inputs!$B$8,0),"")</f>
        <v/>
      </c>
      <c r="C1819" s="27">
        <f>IF($A1819&lt;=Inputs!$B$13,B1819/100,"")</f>
        <v/>
      </c>
      <c r="D1819" s="28">
        <f>IF($A1819&lt;=Inputs!$B$13,C1819*Inputs!$B$7,"")</f>
        <v/>
      </c>
      <c r="E1819" s="29">
        <f>IF($A1819&lt;=Inputs!$B$13,IF(D1819&gt;0,1,0),"")</f>
        <v/>
      </c>
      <c r="F1819" s="26">
        <f>IF($A1819&lt;=Inputs!$B$13,IF(1&lt;=Inputs!$B$8,IF(Inputs!$B$12&gt;0,MAX(MIN(NORM.INV(RAND(),LOOKUP(P1819,Inputs!$J$6:$J$9,Inputs!$G$6:$G$9),LOOKUP(P1819,Inputs!$J$6:$J$9,Inputs!$H$6:$H$9)),Inputs!$B$12),-Inputs!$B$12),NORM.INV(RAND(),LOOKUP(P1819,Inputs!$J$6:$J$9,Inputs!$G$6:$G$9),LOOKUP(P1819,Inputs!$J$6:$J$9,Inputs!$H$6:$H$9))),0),"" )</f>
        <v/>
      </c>
      <c r="G1819" s="26">
        <f>IF($A1819&lt;=Inputs!$B$13,IF(2&lt;=Inputs!$B$8,IF(Inputs!$B$12&gt;0,MAX(MIN(NORM.INV(RAND(),LOOKUP(Q1819,Inputs!$J$6:$J$9,Inputs!$G$6:$G$9),LOOKUP(Q1819,Inputs!$J$6:$J$9,Inputs!$H$6:$H$9)),Inputs!$B$12),-Inputs!$B$12),NORM.INV(RAND(),LOOKUP(Q1819,Inputs!$J$6:$J$9,Inputs!$G$6:$G$9),LOOKUP(Q1819,Inputs!$J$6:$J$9,Inputs!$H$6:$H$9))),0),"" )</f>
        <v/>
      </c>
      <c r="H1819" s="26">
        <f>IF($A1819&lt;=Inputs!$B$13,IF(3&lt;=Inputs!$B$8,IF(Inputs!$B$12&gt;0,MAX(MIN(NORM.INV(RAND(),LOOKUP(R1819,Inputs!$J$6:$J$9,Inputs!$G$6:$G$9),LOOKUP(R1819,Inputs!$J$6:$J$9,Inputs!$H$6:$H$9)),Inputs!$B$12),-Inputs!$B$12),NORM.INV(RAND(),LOOKUP(R1819,Inputs!$J$6:$J$9,Inputs!$G$6:$G$9),LOOKUP(R1819,Inputs!$J$6:$J$9,Inputs!$H$6:$H$9))),0),"" )</f>
        <v/>
      </c>
      <c r="I1819" s="26">
        <f>IF($A1819&lt;=Inputs!$B$13,IF(4&lt;=Inputs!$B$8,IF(Inputs!$B$12&gt;0,MAX(MIN(NORM.INV(RAND(),LOOKUP(S1819,Inputs!$J$6:$J$9,Inputs!$G$6:$G$9),LOOKUP(S1819,Inputs!$J$6:$J$9,Inputs!$H$6:$H$9)),Inputs!$B$12),-Inputs!$B$12),NORM.INV(RAND(),LOOKUP(S1819,Inputs!$J$6:$J$9,Inputs!$G$6:$G$9),LOOKUP(S1819,Inputs!$J$6:$J$9,Inputs!$H$6:$H$9))),0),"" )</f>
        <v/>
      </c>
      <c r="J1819" s="26">
        <f>IF($A1819&lt;=Inputs!$B$13,IF(5&lt;=Inputs!$B$8,IF(Inputs!$B$12&gt;0,MAX(MIN(NORM.INV(RAND(),LOOKUP(T1819,Inputs!$J$6:$J$9,Inputs!$G$6:$G$9),LOOKUP(T1819,Inputs!$J$6:$J$9,Inputs!$H$6:$H$9)),Inputs!$B$12),-Inputs!$B$12),NORM.INV(RAND(),LOOKUP(T1819,Inputs!$J$6:$J$9,Inputs!$G$6:$G$9),LOOKUP(T1819,Inputs!$J$6:$J$9,Inputs!$H$6:$H$9))),0),"" )</f>
        <v/>
      </c>
      <c r="K1819" s="26">
        <f>IF($A1819&lt;=Inputs!$B$13,IF(6&lt;=Inputs!$B$8,IF(Inputs!$B$12&gt;0,MAX(MIN(NORM.INV(RAND(),LOOKUP(U1819,Inputs!$J$6:$J$9,Inputs!$G$6:$G$9),LOOKUP(U1819,Inputs!$J$6:$J$9,Inputs!$H$6:$H$9)),Inputs!$B$12),-Inputs!$B$12),NORM.INV(RAND(),LOOKUP(U1819,Inputs!$J$6:$J$9,Inputs!$G$6:$G$9),LOOKUP(U1819,Inputs!$J$6:$J$9,Inputs!$H$6:$H$9))),0),"" )</f>
        <v/>
      </c>
      <c r="L1819" s="26">
        <f>IF($A1819&lt;=Inputs!$B$13,IF(7&lt;=Inputs!$B$8,IF(Inputs!$B$12&gt;0,MAX(MIN(NORM.INV(RAND(),LOOKUP(V1819,Inputs!$J$6:$J$9,Inputs!$G$6:$G$9),LOOKUP(V1819,Inputs!$J$6:$J$9,Inputs!$H$6:$H$9)),Inputs!$B$12),-Inputs!$B$12),NORM.INV(RAND(),LOOKUP(V1819,Inputs!$J$6:$J$9,Inputs!$G$6:$G$9),LOOKUP(V1819,Inputs!$J$6:$J$9,Inputs!$H$6:$H$9))),0),"" )</f>
        <v/>
      </c>
      <c r="M1819" s="26">
        <f>IF($A1819&lt;=Inputs!$B$13,IF(8&lt;=Inputs!$B$8,IF(Inputs!$B$12&gt;0,MAX(MIN(NORM.INV(RAND(),LOOKUP(W1819,Inputs!$J$6:$J$9,Inputs!$G$6:$G$9),LOOKUP(W1819,Inputs!$J$6:$J$9,Inputs!$H$6:$H$9)),Inputs!$B$12),-Inputs!$B$12),NORM.INV(RAND(),LOOKUP(W1819,Inputs!$J$6:$J$9,Inputs!$G$6:$G$9),LOOKUP(W1819,Inputs!$J$6:$J$9,Inputs!$H$6:$H$9))),0),"" )</f>
        <v/>
      </c>
      <c r="N1819" s="26">
        <f>IF($A1819&lt;=Inputs!$B$13,IF(9&lt;=Inputs!$B$8,IF(Inputs!$B$12&gt;0,MAX(MIN(NORM.INV(RAND(),LOOKUP(X1819,Inputs!$J$6:$J$9,Inputs!$G$6:$G$9),LOOKUP(X1819,Inputs!$J$6:$J$9,Inputs!$H$6:$H$9)),Inputs!$B$12),-Inputs!$B$12),NORM.INV(RAND(),LOOKUP(X1819,Inputs!$J$6:$J$9,Inputs!$G$6:$G$9),LOOKUP(X1819,Inputs!$J$6:$J$9,Inputs!$H$6:$H$9))),0),"" )</f>
        <v/>
      </c>
      <c r="O1819" s="26">
        <f>IF($A1819&lt;=Inputs!$B$13,IF(10&lt;=Inputs!$B$8,IF(Inputs!$B$12&gt;0,MAX(MIN(NORM.INV(RAND(),LOOKUP(Y1819,Inputs!$J$6:$J$9,Inputs!$G$6:$G$9),LOOKUP(Y1819,Inputs!$J$6:$J$9,Inputs!$H$6:$H$9)),Inputs!$B$12),-Inputs!$B$12),NORM.INV(RAND(),LOOKUP(Y1819,Inputs!$J$6:$J$9,Inputs!$G$6:$G$9),LOOKUP(Y1819,Inputs!$J$6:$J$9,Inputs!$H$6:$H$9))),0),"" )</f>
        <v/>
      </c>
      <c r="P1819" s="31">
        <f>IF($A1819&lt;=Inputs!$B$13,RAND(),"")</f>
        <v/>
      </c>
      <c r="Q1819" s="31">
        <f>IF($A1819&lt;=Inputs!$B$13,RAND(),"")</f>
        <v/>
      </c>
      <c r="R1819" s="31">
        <f>IF($A1819&lt;=Inputs!$B$13,RAND(),"")</f>
        <v/>
      </c>
      <c r="S1819" s="31">
        <f>IF($A1819&lt;=Inputs!$B$13,RAND(),"")</f>
        <v/>
      </c>
      <c r="T1819" s="31">
        <f>IF($A1819&lt;=Inputs!$B$13,RAND(),"")</f>
        <v/>
      </c>
      <c r="U1819" s="31">
        <f>IF($A1819&lt;=Inputs!$B$13,RAND(),"")</f>
        <v/>
      </c>
      <c r="V1819" s="31">
        <f>IF($A1819&lt;=Inputs!$B$13,RAND(),"")</f>
        <v/>
      </c>
      <c r="W1819" s="31">
        <f>IF($A1819&lt;=Inputs!$B$13,RAND(),"")</f>
        <v/>
      </c>
      <c r="X1819" s="31">
        <f>IF($A1819&lt;=Inputs!$B$13,RAND(),"")</f>
        <v/>
      </c>
      <c r="Y1819" s="31">
        <f>IF($A1819&lt;=Inputs!$B$13,RAND(),"")</f>
        <v/>
      </c>
    </row>
    <row r="1820">
      <c r="A1820" t="n">
        <v>1815</v>
      </c>
      <c r="B1820" s="26">
        <f>IF($A1820&lt;=Inputs!$B$13,IF(Inputs!$B$8&gt;0,SUM(F1820:O1820)/Inputs!$B$8,0),"")</f>
        <v/>
      </c>
      <c r="C1820" s="27">
        <f>IF($A1820&lt;=Inputs!$B$13,B1820/100,"")</f>
        <v/>
      </c>
      <c r="D1820" s="28">
        <f>IF($A1820&lt;=Inputs!$B$13,C1820*Inputs!$B$7,"")</f>
        <v/>
      </c>
      <c r="E1820" s="29">
        <f>IF($A1820&lt;=Inputs!$B$13,IF(D1820&gt;0,1,0),"")</f>
        <v/>
      </c>
      <c r="F1820" s="26">
        <f>IF($A1820&lt;=Inputs!$B$13,IF(1&lt;=Inputs!$B$8,IF(Inputs!$B$12&gt;0,MAX(MIN(NORM.INV(RAND(),LOOKUP(P1820,Inputs!$J$6:$J$9,Inputs!$G$6:$G$9),LOOKUP(P1820,Inputs!$J$6:$J$9,Inputs!$H$6:$H$9)),Inputs!$B$12),-Inputs!$B$12),NORM.INV(RAND(),LOOKUP(P1820,Inputs!$J$6:$J$9,Inputs!$G$6:$G$9),LOOKUP(P1820,Inputs!$J$6:$J$9,Inputs!$H$6:$H$9))),0),"" )</f>
        <v/>
      </c>
      <c r="G1820" s="26">
        <f>IF($A1820&lt;=Inputs!$B$13,IF(2&lt;=Inputs!$B$8,IF(Inputs!$B$12&gt;0,MAX(MIN(NORM.INV(RAND(),LOOKUP(Q1820,Inputs!$J$6:$J$9,Inputs!$G$6:$G$9),LOOKUP(Q1820,Inputs!$J$6:$J$9,Inputs!$H$6:$H$9)),Inputs!$B$12),-Inputs!$B$12),NORM.INV(RAND(),LOOKUP(Q1820,Inputs!$J$6:$J$9,Inputs!$G$6:$G$9),LOOKUP(Q1820,Inputs!$J$6:$J$9,Inputs!$H$6:$H$9))),0),"" )</f>
        <v/>
      </c>
      <c r="H1820" s="26">
        <f>IF($A1820&lt;=Inputs!$B$13,IF(3&lt;=Inputs!$B$8,IF(Inputs!$B$12&gt;0,MAX(MIN(NORM.INV(RAND(),LOOKUP(R1820,Inputs!$J$6:$J$9,Inputs!$G$6:$G$9),LOOKUP(R1820,Inputs!$J$6:$J$9,Inputs!$H$6:$H$9)),Inputs!$B$12),-Inputs!$B$12),NORM.INV(RAND(),LOOKUP(R1820,Inputs!$J$6:$J$9,Inputs!$G$6:$G$9),LOOKUP(R1820,Inputs!$J$6:$J$9,Inputs!$H$6:$H$9))),0),"" )</f>
        <v/>
      </c>
      <c r="I1820" s="26">
        <f>IF($A1820&lt;=Inputs!$B$13,IF(4&lt;=Inputs!$B$8,IF(Inputs!$B$12&gt;0,MAX(MIN(NORM.INV(RAND(),LOOKUP(S1820,Inputs!$J$6:$J$9,Inputs!$G$6:$G$9),LOOKUP(S1820,Inputs!$J$6:$J$9,Inputs!$H$6:$H$9)),Inputs!$B$12),-Inputs!$B$12),NORM.INV(RAND(),LOOKUP(S1820,Inputs!$J$6:$J$9,Inputs!$G$6:$G$9),LOOKUP(S1820,Inputs!$J$6:$J$9,Inputs!$H$6:$H$9))),0),"" )</f>
        <v/>
      </c>
      <c r="J1820" s="26">
        <f>IF($A1820&lt;=Inputs!$B$13,IF(5&lt;=Inputs!$B$8,IF(Inputs!$B$12&gt;0,MAX(MIN(NORM.INV(RAND(),LOOKUP(T1820,Inputs!$J$6:$J$9,Inputs!$G$6:$G$9),LOOKUP(T1820,Inputs!$J$6:$J$9,Inputs!$H$6:$H$9)),Inputs!$B$12),-Inputs!$B$12),NORM.INV(RAND(),LOOKUP(T1820,Inputs!$J$6:$J$9,Inputs!$G$6:$G$9),LOOKUP(T1820,Inputs!$J$6:$J$9,Inputs!$H$6:$H$9))),0),"" )</f>
        <v/>
      </c>
      <c r="K1820" s="26">
        <f>IF($A1820&lt;=Inputs!$B$13,IF(6&lt;=Inputs!$B$8,IF(Inputs!$B$12&gt;0,MAX(MIN(NORM.INV(RAND(),LOOKUP(U1820,Inputs!$J$6:$J$9,Inputs!$G$6:$G$9),LOOKUP(U1820,Inputs!$J$6:$J$9,Inputs!$H$6:$H$9)),Inputs!$B$12),-Inputs!$B$12),NORM.INV(RAND(),LOOKUP(U1820,Inputs!$J$6:$J$9,Inputs!$G$6:$G$9),LOOKUP(U1820,Inputs!$J$6:$J$9,Inputs!$H$6:$H$9))),0),"" )</f>
        <v/>
      </c>
      <c r="L1820" s="26">
        <f>IF($A1820&lt;=Inputs!$B$13,IF(7&lt;=Inputs!$B$8,IF(Inputs!$B$12&gt;0,MAX(MIN(NORM.INV(RAND(),LOOKUP(V1820,Inputs!$J$6:$J$9,Inputs!$G$6:$G$9),LOOKUP(V1820,Inputs!$J$6:$J$9,Inputs!$H$6:$H$9)),Inputs!$B$12),-Inputs!$B$12),NORM.INV(RAND(),LOOKUP(V1820,Inputs!$J$6:$J$9,Inputs!$G$6:$G$9),LOOKUP(V1820,Inputs!$J$6:$J$9,Inputs!$H$6:$H$9))),0),"" )</f>
        <v/>
      </c>
      <c r="M1820" s="26">
        <f>IF($A1820&lt;=Inputs!$B$13,IF(8&lt;=Inputs!$B$8,IF(Inputs!$B$12&gt;0,MAX(MIN(NORM.INV(RAND(),LOOKUP(W1820,Inputs!$J$6:$J$9,Inputs!$G$6:$G$9),LOOKUP(W1820,Inputs!$J$6:$J$9,Inputs!$H$6:$H$9)),Inputs!$B$12),-Inputs!$B$12),NORM.INV(RAND(),LOOKUP(W1820,Inputs!$J$6:$J$9,Inputs!$G$6:$G$9),LOOKUP(W1820,Inputs!$J$6:$J$9,Inputs!$H$6:$H$9))),0),"" )</f>
        <v/>
      </c>
      <c r="N1820" s="26">
        <f>IF($A1820&lt;=Inputs!$B$13,IF(9&lt;=Inputs!$B$8,IF(Inputs!$B$12&gt;0,MAX(MIN(NORM.INV(RAND(),LOOKUP(X1820,Inputs!$J$6:$J$9,Inputs!$G$6:$G$9),LOOKUP(X1820,Inputs!$J$6:$J$9,Inputs!$H$6:$H$9)),Inputs!$B$12),-Inputs!$B$12),NORM.INV(RAND(),LOOKUP(X1820,Inputs!$J$6:$J$9,Inputs!$G$6:$G$9),LOOKUP(X1820,Inputs!$J$6:$J$9,Inputs!$H$6:$H$9))),0),"" )</f>
        <v/>
      </c>
      <c r="O1820" s="26">
        <f>IF($A1820&lt;=Inputs!$B$13,IF(10&lt;=Inputs!$B$8,IF(Inputs!$B$12&gt;0,MAX(MIN(NORM.INV(RAND(),LOOKUP(Y1820,Inputs!$J$6:$J$9,Inputs!$G$6:$G$9),LOOKUP(Y1820,Inputs!$J$6:$J$9,Inputs!$H$6:$H$9)),Inputs!$B$12),-Inputs!$B$12),NORM.INV(RAND(),LOOKUP(Y1820,Inputs!$J$6:$J$9,Inputs!$G$6:$G$9),LOOKUP(Y1820,Inputs!$J$6:$J$9,Inputs!$H$6:$H$9))),0),"" )</f>
        <v/>
      </c>
      <c r="P1820" s="31">
        <f>IF($A1820&lt;=Inputs!$B$13,RAND(),"")</f>
        <v/>
      </c>
      <c r="Q1820" s="31">
        <f>IF($A1820&lt;=Inputs!$B$13,RAND(),"")</f>
        <v/>
      </c>
      <c r="R1820" s="31">
        <f>IF($A1820&lt;=Inputs!$B$13,RAND(),"")</f>
        <v/>
      </c>
      <c r="S1820" s="31">
        <f>IF($A1820&lt;=Inputs!$B$13,RAND(),"")</f>
        <v/>
      </c>
      <c r="T1820" s="31">
        <f>IF($A1820&lt;=Inputs!$B$13,RAND(),"")</f>
        <v/>
      </c>
      <c r="U1820" s="31">
        <f>IF($A1820&lt;=Inputs!$B$13,RAND(),"")</f>
        <v/>
      </c>
      <c r="V1820" s="31">
        <f>IF($A1820&lt;=Inputs!$B$13,RAND(),"")</f>
        <v/>
      </c>
      <c r="W1820" s="31">
        <f>IF($A1820&lt;=Inputs!$B$13,RAND(),"")</f>
        <v/>
      </c>
      <c r="X1820" s="31">
        <f>IF($A1820&lt;=Inputs!$B$13,RAND(),"")</f>
        <v/>
      </c>
      <c r="Y1820" s="31">
        <f>IF($A1820&lt;=Inputs!$B$13,RAND(),"")</f>
        <v/>
      </c>
    </row>
    <row r="1821">
      <c r="A1821" t="n">
        <v>1816</v>
      </c>
      <c r="B1821" s="26">
        <f>IF($A1821&lt;=Inputs!$B$13,IF(Inputs!$B$8&gt;0,SUM(F1821:O1821)/Inputs!$B$8,0),"")</f>
        <v/>
      </c>
      <c r="C1821" s="27">
        <f>IF($A1821&lt;=Inputs!$B$13,B1821/100,"")</f>
        <v/>
      </c>
      <c r="D1821" s="28">
        <f>IF($A1821&lt;=Inputs!$B$13,C1821*Inputs!$B$7,"")</f>
        <v/>
      </c>
      <c r="E1821" s="29">
        <f>IF($A1821&lt;=Inputs!$B$13,IF(D1821&gt;0,1,0),"")</f>
        <v/>
      </c>
      <c r="F1821" s="26">
        <f>IF($A1821&lt;=Inputs!$B$13,IF(1&lt;=Inputs!$B$8,IF(Inputs!$B$12&gt;0,MAX(MIN(NORM.INV(RAND(),LOOKUP(P1821,Inputs!$J$6:$J$9,Inputs!$G$6:$G$9),LOOKUP(P1821,Inputs!$J$6:$J$9,Inputs!$H$6:$H$9)),Inputs!$B$12),-Inputs!$B$12),NORM.INV(RAND(),LOOKUP(P1821,Inputs!$J$6:$J$9,Inputs!$G$6:$G$9),LOOKUP(P1821,Inputs!$J$6:$J$9,Inputs!$H$6:$H$9))),0),"" )</f>
        <v/>
      </c>
      <c r="G1821" s="26">
        <f>IF($A1821&lt;=Inputs!$B$13,IF(2&lt;=Inputs!$B$8,IF(Inputs!$B$12&gt;0,MAX(MIN(NORM.INV(RAND(),LOOKUP(Q1821,Inputs!$J$6:$J$9,Inputs!$G$6:$G$9),LOOKUP(Q1821,Inputs!$J$6:$J$9,Inputs!$H$6:$H$9)),Inputs!$B$12),-Inputs!$B$12),NORM.INV(RAND(),LOOKUP(Q1821,Inputs!$J$6:$J$9,Inputs!$G$6:$G$9),LOOKUP(Q1821,Inputs!$J$6:$J$9,Inputs!$H$6:$H$9))),0),"" )</f>
        <v/>
      </c>
      <c r="H1821" s="26">
        <f>IF($A1821&lt;=Inputs!$B$13,IF(3&lt;=Inputs!$B$8,IF(Inputs!$B$12&gt;0,MAX(MIN(NORM.INV(RAND(),LOOKUP(R1821,Inputs!$J$6:$J$9,Inputs!$G$6:$G$9),LOOKUP(R1821,Inputs!$J$6:$J$9,Inputs!$H$6:$H$9)),Inputs!$B$12),-Inputs!$B$12),NORM.INV(RAND(),LOOKUP(R1821,Inputs!$J$6:$J$9,Inputs!$G$6:$G$9),LOOKUP(R1821,Inputs!$J$6:$J$9,Inputs!$H$6:$H$9))),0),"" )</f>
        <v/>
      </c>
      <c r="I1821" s="26">
        <f>IF($A1821&lt;=Inputs!$B$13,IF(4&lt;=Inputs!$B$8,IF(Inputs!$B$12&gt;0,MAX(MIN(NORM.INV(RAND(),LOOKUP(S1821,Inputs!$J$6:$J$9,Inputs!$G$6:$G$9),LOOKUP(S1821,Inputs!$J$6:$J$9,Inputs!$H$6:$H$9)),Inputs!$B$12),-Inputs!$B$12),NORM.INV(RAND(),LOOKUP(S1821,Inputs!$J$6:$J$9,Inputs!$G$6:$G$9),LOOKUP(S1821,Inputs!$J$6:$J$9,Inputs!$H$6:$H$9))),0),"" )</f>
        <v/>
      </c>
      <c r="J1821" s="26">
        <f>IF($A1821&lt;=Inputs!$B$13,IF(5&lt;=Inputs!$B$8,IF(Inputs!$B$12&gt;0,MAX(MIN(NORM.INV(RAND(),LOOKUP(T1821,Inputs!$J$6:$J$9,Inputs!$G$6:$G$9),LOOKUP(T1821,Inputs!$J$6:$J$9,Inputs!$H$6:$H$9)),Inputs!$B$12),-Inputs!$B$12),NORM.INV(RAND(),LOOKUP(T1821,Inputs!$J$6:$J$9,Inputs!$G$6:$G$9),LOOKUP(T1821,Inputs!$J$6:$J$9,Inputs!$H$6:$H$9))),0),"" )</f>
        <v/>
      </c>
      <c r="K1821" s="26">
        <f>IF($A1821&lt;=Inputs!$B$13,IF(6&lt;=Inputs!$B$8,IF(Inputs!$B$12&gt;0,MAX(MIN(NORM.INV(RAND(),LOOKUP(U1821,Inputs!$J$6:$J$9,Inputs!$G$6:$G$9),LOOKUP(U1821,Inputs!$J$6:$J$9,Inputs!$H$6:$H$9)),Inputs!$B$12),-Inputs!$B$12),NORM.INV(RAND(),LOOKUP(U1821,Inputs!$J$6:$J$9,Inputs!$G$6:$G$9),LOOKUP(U1821,Inputs!$J$6:$J$9,Inputs!$H$6:$H$9))),0),"" )</f>
        <v/>
      </c>
      <c r="L1821" s="26">
        <f>IF($A1821&lt;=Inputs!$B$13,IF(7&lt;=Inputs!$B$8,IF(Inputs!$B$12&gt;0,MAX(MIN(NORM.INV(RAND(),LOOKUP(V1821,Inputs!$J$6:$J$9,Inputs!$G$6:$G$9),LOOKUP(V1821,Inputs!$J$6:$J$9,Inputs!$H$6:$H$9)),Inputs!$B$12),-Inputs!$B$12),NORM.INV(RAND(),LOOKUP(V1821,Inputs!$J$6:$J$9,Inputs!$G$6:$G$9),LOOKUP(V1821,Inputs!$J$6:$J$9,Inputs!$H$6:$H$9))),0),"" )</f>
        <v/>
      </c>
      <c r="M1821" s="26">
        <f>IF($A1821&lt;=Inputs!$B$13,IF(8&lt;=Inputs!$B$8,IF(Inputs!$B$12&gt;0,MAX(MIN(NORM.INV(RAND(),LOOKUP(W1821,Inputs!$J$6:$J$9,Inputs!$G$6:$G$9),LOOKUP(W1821,Inputs!$J$6:$J$9,Inputs!$H$6:$H$9)),Inputs!$B$12),-Inputs!$B$12),NORM.INV(RAND(),LOOKUP(W1821,Inputs!$J$6:$J$9,Inputs!$G$6:$G$9),LOOKUP(W1821,Inputs!$J$6:$J$9,Inputs!$H$6:$H$9))),0),"" )</f>
        <v/>
      </c>
      <c r="N1821" s="26">
        <f>IF($A1821&lt;=Inputs!$B$13,IF(9&lt;=Inputs!$B$8,IF(Inputs!$B$12&gt;0,MAX(MIN(NORM.INV(RAND(),LOOKUP(X1821,Inputs!$J$6:$J$9,Inputs!$G$6:$G$9),LOOKUP(X1821,Inputs!$J$6:$J$9,Inputs!$H$6:$H$9)),Inputs!$B$12),-Inputs!$B$12),NORM.INV(RAND(),LOOKUP(X1821,Inputs!$J$6:$J$9,Inputs!$G$6:$G$9),LOOKUP(X1821,Inputs!$J$6:$J$9,Inputs!$H$6:$H$9))),0),"" )</f>
        <v/>
      </c>
      <c r="O1821" s="26">
        <f>IF($A1821&lt;=Inputs!$B$13,IF(10&lt;=Inputs!$B$8,IF(Inputs!$B$12&gt;0,MAX(MIN(NORM.INV(RAND(),LOOKUP(Y1821,Inputs!$J$6:$J$9,Inputs!$G$6:$G$9),LOOKUP(Y1821,Inputs!$J$6:$J$9,Inputs!$H$6:$H$9)),Inputs!$B$12),-Inputs!$B$12),NORM.INV(RAND(),LOOKUP(Y1821,Inputs!$J$6:$J$9,Inputs!$G$6:$G$9),LOOKUP(Y1821,Inputs!$J$6:$J$9,Inputs!$H$6:$H$9))),0),"" )</f>
        <v/>
      </c>
      <c r="P1821" s="31">
        <f>IF($A1821&lt;=Inputs!$B$13,RAND(),"")</f>
        <v/>
      </c>
      <c r="Q1821" s="31">
        <f>IF($A1821&lt;=Inputs!$B$13,RAND(),"")</f>
        <v/>
      </c>
      <c r="R1821" s="31">
        <f>IF($A1821&lt;=Inputs!$B$13,RAND(),"")</f>
        <v/>
      </c>
      <c r="S1821" s="31">
        <f>IF($A1821&lt;=Inputs!$B$13,RAND(),"")</f>
        <v/>
      </c>
      <c r="T1821" s="31">
        <f>IF($A1821&lt;=Inputs!$B$13,RAND(),"")</f>
        <v/>
      </c>
      <c r="U1821" s="31">
        <f>IF($A1821&lt;=Inputs!$B$13,RAND(),"")</f>
        <v/>
      </c>
      <c r="V1821" s="31">
        <f>IF($A1821&lt;=Inputs!$B$13,RAND(),"")</f>
        <v/>
      </c>
      <c r="W1821" s="31">
        <f>IF($A1821&lt;=Inputs!$B$13,RAND(),"")</f>
        <v/>
      </c>
      <c r="X1821" s="31">
        <f>IF($A1821&lt;=Inputs!$B$13,RAND(),"")</f>
        <v/>
      </c>
      <c r="Y1821" s="31">
        <f>IF($A1821&lt;=Inputs!$B$13,RAND(),"")</f>
        <v/>
      </c>
    </row>
    <row r="1822">
      <c r="A1822" t="n">
        <v>1817</v>
      </c>
      <c r="B1822" s="26">
        <f>IF($A1822&lt;=Inputs!$B$13,IF(Inputs!$B$8&gt;0,SUM(F1822:O1822)/Inputs!$B$8,0),"")</f>
        <v/>
      </c>
      <c r="C1822" s="27">
        <f>IF($A1822&lt;=Inputs!$B$13,B1822/100,"")</f>
        <v/>
      </c>
      <c r="D1822" s="28">
        <f>IF($A1822&lt;=Inputs!$B$13,C1822*Inputs!$B$7,"")</f>
        <v/>
      </c>
      <c r="E1822" s="29">
        <f>IF($A1822&lt;=Inputs!$B$13,IF(D1822&gt;0,1,0),"")</f>
        <v/>
      </c>
      <c r="F1822" s="26">
        <f>IF($A1822&lt;=Inputs!$B$13,IF(1&lt;=Inputs!$B$8,IF(Inputs!$B$12&gt;0,MAX(MIN(NORM.INV(RAND(),LOOKUP(P1822,Inputs!$J$6:$J$9,Inputs!$G$6:$G$9),LOOKUP(P1822,Inputs!$J$6:$J$9,Inputs!$H$6:$H$9)),Inputs!$B$12),-Inputs!$B$12),NORM.INV(RAND(),LOOKUP(P1822,Inputs!$J$6:$J$9,Inputs!$G$6:$G$9),LOOKUP(P1822,Inputs!$J$6:$J$9,Inputs!$H$6:$H$9))),0),"" )</f>
        <v/>
      </c>
      <c r="G1822" s="26">
        <f>IF($A1822&lt;=Inputs!$B$13,IF(2&lt;=Inputs!$B$8,IF(Inputs!$B$12&gt;0,MAX(MIN(NORM.INV(RAND(),LOOKUP(Q1822,Inputs!$J$6:$J$9,Inputs!$G$6:$G$9),LOOKUP(Q1822,Inputs!$J$6:$J$9,Inputs!$H$6:$H$9)),Inputs!$B$12),-Inputs!$B$12),NORM.INV(RAND(),LOOKUP(Q1822,Inputs!$J$6:$J$9,Inputs!$G$6:$G$9),LOOKUP(Q1822,Inputs!$J$6:$J$9,Inputs!$H$6:$H$9))),0),"" )</f>
        <v/>
      </c>
      <c r="H1822" s="26">
        <f>IF($A1822&lt;=Inputs!$B$13,IF(3&lt;=Inputs!$B$8,IF(Inputs!$B$12&gt;0,MAX(MIN(NORM.INV(RAND(),LOOKUP(R1822,Inputs!$J$6:$J$9,Inputs!$G$6:$G$9),LOOKUP(R1822,Inputs!$J$6:$J$9,Inputs!$H$6:$H$9)),Inputs!$B$12),-Inputs!$B$12),NORM.INV(RAND(),LOOKUP(R1822,Inputs!$J$6:$J$9,Inputs!$G$6:$G$9),LOOKUP(R1822,Inputs!$J$6:$J$9,Inputs!$H$6:$H$9))),0),"" )</f>
        <v/>
      </c>
      <c r="I1822" s="26">
        <f>IF($A1822&lt;=Inputs!$B$13,IF(4&lt;=Inputs!$B$8,IF(Inputs!$B$12&gt;0,MAX(MIN(NORM.INV(RAND(),LOOKUP(S1822,Inputs!$J$6:$J$9,Inputs!$G$6:$G$9),LOOKUP(S1822,Inputs!$J$6:$J$9,Inputs!$H$6:$H$9)),Inputs!$B$12),-Inputs!$B$12),NORM.INV(RAND(),LOOKUP(S1822,Inputs!$J$6:$J$9,Inputs!$G$6:$G$9),LOOKUP(S1822,Inputs!$J$6:$J$9,Inputs!$H$6:$H$9))),0),"" )</f>
        <v/>
      </c>
      <c r="J1822" s="26">
        <f>IF($A1822&lt;=Inputs!$B$13,IF(5&lt;=Inputs!$B$8,IF(Inputs!$B$12&gt;0,MAX(MIN(NORM.INV(RAND(),LOOKUP(T1822,Inputs!$J$6:$J$9,Inputs!$G$6:$G$9),LOOKUP(T1822,Inputs!$J$6:$J$9,Inputs!$H$6:$H$9)),Inputs!$B$12),-Inputs!$B$12),NORM.INV(RAND(),LOOKUP(T1822,Inputs!$J$6:$J$9,Inputs!$G$6:$G$9),LOOKUP(T1822,Inputs!$J$6:$J$9,Inputs!$H$6:$H$9))),0),"" )</f>
        <v/>
      </c>
      <c r="K1822" s="26">
        <f>IF($A1822&lt;=Inputs!$B$13,IF(6&lt;=Inputs!$B$8,IF(Inputs!$B$12&gt;0,MAX(MIN(NORM.INV(RAND(),LOOKUP(U1822,Inputs!$J$6:$J$9,Inputs!$G$6:$G$9),LOOKUP(U1822,Inputs!$J$6:$J$9,Inputs!$H$6:$H$9)),Inputs!$B$12),-Inputs!$B$12),NORM.INV(RAND(),LOOKUP(U1822,Inputs!$J$6:$J$9,Inputs!$G$6:$G$9),LOOKUP(U1822,Inputs!$J$6:$J$9,Inputs!$H$6:$H$9))),0),"" )</f>
        <v/>
      </c>
      <c r="L1822" s="26">
        <f>IF($A1822&lt;=Inputs!$B$13,IF(7&lt;=Inputs!$B$8,IF(Inputs!$B$12&gt;0,MAX(MIN(NORM.INV(RAND(),LOOKUP(V1822,Inputs!$J$6:$J$9,Inputs!$G$6:$G$9),LOOKUP(V1822,Inputs!$J$6:$J$9,Inputs!$H$6:$H$9)),Inputs!$B$12),-Inputs!$B$12),NORM.INV(RAND(),LOOKUP(V1822,Inputs!$J$6:$J$9,Inputs!$G$6:$G$9),LOOKUP(V1822,Inputs!$J$6:$J$9,Inputs!$H$6:$H$9))),0),"" )</f>
        <v/>
      </c>
      <c r="M1822" s="26">
        <f>IF($A1822&lt;=Inputs!$B$13,IF(8&lt;=Inputs!$B$8,IF(Inputs!$B$12&gt;0,MAX(MIN(NORM.INV(RAND(),LOOKUP(W1822,Inputs!$J$6:$J$9,Inputs!$G$6:$G$9),LOOKUP(W1822,Inputs!$J$6:$J$9,Inputs!$H$6:$H$9)),Inputs!$B$12),-Inputs!$B$12),NORM.INV(RAND(),LOOKUP(W1822,Inputs!$J$6:$J$9,Inputs!$G$6:$G$9),LOOKUP(W1822,Inputs!$J$6:$J$9,Inputs!$H$6:$H$9))),0),"" )</f>
        <v/>
      </c>
      <c r="N1822" s="26">
        <f>IF($A1822&lt;=Inputs!$B$13,IF(9&lt;=Inputs!$B$8,IF(Inputs!$B$12&gt;0,MAX(MIN(NORM.INV(RAND(),LOOKUP(X1822,Inputs!$J$6:$J$9,Inputs!$G$6:$G$9),LOOKUP(X1822,Inputs!$J$6:$J$9,Inputs!$H$6:$H$9)),Inputs!$B$12),-Inputs!$B$12),NORM.INV(RAND(),LOOKUP(X1822,Inputs!$J$6:$J$9,Inputs!$G$6:$G$9),LOOKUP(X1822,Inputs!$J$6:$J$9,Inputs!$H$6:$H$9))),0),"" )</f>
        <v/>
      </c>
      <c r="O1822" s="26">
        <f>IF($A1822&lt;=Inputs!$B$13,IF(10&lt;=Inputs!$B$8,IF(Inputs!$B$12&gt;0,MAX(MIN(NORM.INV(RAND(),LOOKUP(Y1822,Inputs!$J$6:$J$9,Inputs!$G$6:$G$9),LOOKUP(Y1822,Inputs!$J$6:$J$9,Inputs!$H$6:$H$9)),Inputs!$B$12),-Inputs!$B$12),NORM.INV(RAND(),LOOKUP(Y1822,Inputs!$J$6:$J$9,Inputs!$G$6:$G$9),LOOKUP(Y1822,Inputs!$J$6:$J$9,Inputs!$H$6:$H$9))),0),"" )</f>
        <v/>
      </c>
      <c r="P1822" s="31">
        <f>IF($A1822&lt;=Inputs!$B$13,RAND(),"")</f>
        <v/>
      </c>
      <c r="Q1822" s="31">
        <f>IF($A1822&lt;=Inputs!$B$13,RAND(),"")</f>
        <v/>
      </c>
      <c r="R1822" s="31">
        <f>IF($A1822&lt;=Inputs!$B$13,RAND(),"")</f>
        <v/>
      </c>
      <c r="S1822" s="31">
        <f>IF($A1822&lt;=Inputs!$B$13,RAND(),"")</f>
        <v/>
      </c>
      <c r="T1822" s="31">
        <f>IF($A1822&lt;=Inputs!$B$13,RAND(),"")</f>
        <v/>
      </c>
      <c r="U1822" s="31">
        <f>IF($A1822&lt;=Inputs!$B$13,RAND(),"")</f>
        <v/>
      </c>
      <c r="V1822" s="31">
        <f>IF($A1822&lt;=Inputs!$B$13,RAND(),"")</f>
        <v/>
      </c>
      <c r="W1822" s="31">
        <f>IF($A1822&lt;=Inputs!$B$13,RAND(),"")</f>
        <v/>
      </c>
      <c r="X1822" s="31">
        <f>IF($A1822&lt;=Inputs!$B$13,RAND(),"")</f>
        <v/>
      </c>
      <c r="Y1822" s="31">
        <f>IF($A1822&lt;=Inputs!$B$13,RAND(),"")</f>
        <v/>
      </c>
    </row>
    <row r="1823">
      <c r="A1823" t="n">
        <v>1818</v>
      </c>
      <c r="B1823" s="26">
        <f>IF($A1823&lt;=Inputs!$B$13,IF(Inputs!$B$8&gt;0,SUM(F1823:O1823)/Inputs!$B$8,0),"")</f>
        <v/>
      </c>
      <c r="C1823" s="27">
        <f>IF($A1823&lt;=Inputs!$B$13,B1823/100,"")</f>
        <v/>
      </c>
      <c r="D1823" s="28">
        <f>IF($A1823&lt;=Inputs!$B$13,C1823*Inputs!$B$7,"")</f>
        <v/>
      </c>
      <c r="E1823" s="29">
        <f>IF($A1823&lt;=Inputs!$B$13,IF(D1823&gt;0,1,0),"")</f>
        <v/>
      </c>
      <c r="F1823" s="26">
        <f>IF($A1823&lt;=Inputs!$B$13,IF(1&lt;=Inputs!$B$8,IF(Inputs!$B$12&gt;0,MAX(MIN(NORM.INV(RAND(),LOOKUP(P1823,Inputs!$J$6:$J$9,Inputs!$G$6:$G$9),LOOKUP(P1823,Inputs!$J$6:$J$9,Inputs!$H$6:$H$9)),Inputs!$B$12),-Inputs!$B$12),NORM.INV(RAND(),LOOKUP(P1823,Inputs!$J$6:$J$9,Inputs!$G$6:$G$9),LOOKUP(P1823,Inputs!$J$6:$J$9,Inputs!$H$6:$H$9))),0),"" )</f>
        <v/>
      </c>
      <c r="G1823" s="26">
        <f>IF($A1823&lt;=Inputs!$B$13,IF(2&lt;=Inputs!$B$8,IF(Inputs!$B$12&gt;0,MAX(MIN(NORM.INV(RAND(),LOOKUP(Q1823,Inputs!$J$6:$J$9,Inputs!$G$6:$G$9),LOOKUP(Q1823,Inputs!$J$6:$J$9,Inputs!$H$6:$H$9)),Inputs!$B$12),-Inputs!$B$12),NORM.INV(RAND(),LOOKUP(Q1823,Inputs!$J$6:$J$9,Inputs!$G$6:$G$9),LOOKUP(Q1823,Inputs!$J$6:$J$9,Inputs!$H$6:$H$9))),0),"" )</f>
        <v/>
      </c>
      <c r="H1823" s="26">
        <f>IF($A1823&lt;=Inputs!$B$13,IF(3&lt;=Inputs!$B$8,IF(Inputs!$B$12&gt;0,MAX(MIN(NORM.INV(RAND(),LOOKUP(R1823,Inputs!$J$6:$J$9,Inputs!$G$6:$G$9),LOOKUP(R1823,Inputs!$J$6:$J$9,Inputs!$H$6:$H$9)),Inputs!$B$12),-Inputs!$B$12),NORM.INV(RAND(),LOOKUP(R1823,Inputs!$J$6:$J$9,Inputs!$G$6:$G$9),LOOKUP(R1823,Inputs!$J$6:$J$9,Inputs!$H$6:$H$9))),0),"" )</f>
        <v/>
      </c>
      <c r="I1823" s="26">
        <f>IF($A1823&lt;=Inputs!$B$13,IF(4&lt;=Inputs!$B$8,IF(Inputs!$B$12&gt;0,MAX(MIN(NORM.INV(RAND(),LOOKUP(S1823,Inputs!$J$6:$J$9,Inputs!$G$6:$G$9),LOOKUP(S1823,Inputs!$J$6:$J$9,Inputs!$H$6:$H$9)),Inputs!$B$12),-Inputs!$B$12),NORM.INV(RAND(),LOOKUP(S1823,Inputs!$J$6:$J$9,Inputs!$G$6:$G$9),LOOKUP(S1823,Inputs!$J$6:$J$9,Inputs!$H$6:$H$9))),0),"" )</f>
        <v/>
      </c>
      <c r="J1823" s="26">
        <f>IF($A1823&lt;=Inputs!$B$13,IF(5&lt;=Inputs!$B$8,IF(Inputs!$B$12&gt;0,MAX(MIN(NORM.INV(RAND(),LOOKUP(T1823,Inputs!$J$6:$J$9,Inputs!$G$6:$G$9),LOOKUP(T1823,Inputs!$J$6:$J$9,Inputs!$H$6:$H$9)),Inputs!$B$12),-Inputs!$B$12),NORM.INV(RAND(),LOOKUP(T1823,Inputs!$J$6:$J$9,Inputs!$G$6:$G$9),LOOKUP(T1823,Inputs!$J$6:$J$9,Inputs!$H$6:$H$9))),0),"" )</f>
        <v/>
      </c>
      <c r="K1823" s="26">
        <f>IF($A1823&lt;=Inputs!$B$13,IF(6&lt;=Inputs!$B$8,IF(Inputs!$B$12&gt;0,MAX(MIN(NORM.INV(RAND(),LOOKUP(U1823,Inputs!$J$6:$J$9,Inputs!$G$6:$G$9),LOOKUP(U1823,Inputs!$J$6:$J$9,Inputs!$H$6:$H$9)),Inputs!$B$12),-Inputs!$B$12),NORM.INV(RAND(),LOOKUP(U1823,Inputs!$J$6:$J$9,Inputs!$G$6:$G$9),LOOKUP(U1823,Inputs!$J$6:$J$9,Inputs!$H$6:$H$9))),0),"" )</f>
        <v/>
      </c>
      <c r="L1823" s="26">
        <f>IF($A1823&lt;=Inputs!$B$13,IF(7&lt;=Inputs!$B$8,IF(Inputs!$B$12&gt;0,MAX(MIN(NORM.INV(RAND(),LOOKUP(V1823,Inputs!$J$6:$J$9,Inputs!$G$6:$G$9),LOOKUP(V1823,Inputs!$J$6:$J$9,Inputs!$H$6:$H$9)),Inputs!$B$12),-Inputs!$B$12),NORM.INV(RAND(),LOOKUP(V1823,Inputs!$J$6:$J$9,Inputs!$G$6:$G$9),LOOKUP(V1823,Inputs!$J$6:$J$9,Inputs!$H$6:$H$9))),0),"" )</f>
        <v/>
      </c>
      <c r="M1823" s="26">
        <f>IF($A1823&lt;=Inputs!$B$13,IF(8&lt;=Inputs!$B$8,IF(Inputs!$B$12&gt;0,MAX(MIN(NORM.INV(RAND(),LOOKUP(W1823,Inputs!$J$6:$J$9,Inputs!$G$6:$G$9),LOOKUP(W1823,Inputs!$J$6:$J$9,Inputs!$H$6:$H$9)),Inputs!$B$12),-Inputs!$B$12),NORM.INV(RAND(),LOOKUP(W1823,Inputs!$J$6:$J$9,Inputs!$G$6:$G$9),LOOKUP(W1823,Inputs!$J$6:$J$9,Inputs!$H$6:$H$9))),0),"" )</f>
        <v/>
      </c>
      <c r="N1823" s="26">
        <f>IF($A1823&lt;=Inputs!$B$13,IF(9&lt;=Inputs!$B$8,IF(Inputs!$B$12&gt;0,MAX(MIN(NORM.INV(RAND(),LOOKUP(X1823,Inputs!$J$6:$J$9,Inputs!$G$6:$G$9),LOOKUP(X1823,Inputs!$J$6:$J$9,Inputs!$H$6:$H$9)),Inputs!$B$12),-Inputs!$B$12),NORM.INV(RAND(),LOOKUP(X1823,Inputs!$J$6:$J$9,Inputs!$G$6:$G$9),LOOKUP(X1823,Inputs!$J$6:$J$9,Inputs!$H$6:$H$9))),0),"" )</f>
        <v/>
      </c>
      <c r="O1823" s="26">
        <f>IF($A1823&lt;=Inputs!$B$13,IF(10&lt;=Inputs!$B$8,IF(Inputs!$B$12&gt;0,MAX(MIN(NORM.INV(RAND(),LOOKUP(Y1823,Inputs!$J$6:$J$9,Inputs!$G$6:$G$9),LOOKUP(Y1823,Inputs!$J$6:$J$9,Inputs!$H$6:$H$9)),Inputs!$B$12),-Inputs!$B$12),NORM.INV(RAND(),LOOKUP(Y1823,Inputs!$J$6:$J$9,Inputs!$G$6:$G$9),LOOKUP(Y1823,Inputs!$J$6:$J$9,Inputs!$H$6:$H$9))),0),"" )</f>
        <v/>
      </c>
      <c r="P1823" s="31">
        <f>IF($A1823&lt;=Inputs!$B$13,RAND(),"")</f>
        <v/>
      </c>
      <c r="Q1823" s="31">
        <f>IF($A1823&lt;=Inputs!$B$13,RAND(),"")</f>
        <v/>
      </c>
      <c r="R1823" s="31">
        <f>IF($A1823&lt;=Inputs!$B$13,RAND(),"")</f>
        <v/>
      </c>
      <c r="S1823" s="31">
        <f>IF($A1823&lt;=Inputs!$B$13,RAND(),"")</f>
        <v/>
      </c>
      <c r="T1823" s="31">
        <f>IF($A1823&lt;=Inputs!$B$13,RAND(),"")</f>
        <v/>
      </c>
      <c r="U1823" s="31">
        <f>IF($A1823&lt;=Inputs!$B$13,RAND(),"")</f>
        <v/>
      </c>
      <c r="V1823" s="31">
        <f>IF($A1823&lt;=Inputs!$B$13,RAND(),"")</f>
        <v/>
      </c>
      <c r="W1823" s="31">
        <f>IF($A1823&lt;=Inputs!$B$13,RAND(),"")</f>
        <v/>
      </c>
      <c r="X1823" s="31">
        <f>IF($A1823&lt;=Inputs!$B$13,RAND(),"")</f>
        <v/>
      </c>
      <c r="Y1823" s="31">
        <f>IF($A1823&lt;=Inputs!$B$13,RAND(),"")</f>
        <v/>
      </c>
    </row>
    <row r="1824">
      <c r="A1824" t="n">
        <v>1819</v>
      </c>
      <c r="B1824" s="26">
        <f>IF($A1824&lt;=Inputs!$B$13,IF(Inputs!$B$8&gt;0,SUM(F1824:O1824)/Inputs!$B$8,0),"")</f>
        <v/>
      </c>
      <c r="C1824" s="27">
        <f>IF($A1824&lt;=Inputs!$B$13,B1824/100,"")</f>
        <v/>
      </c>
      <c r="D1824" s="28">
        <f>IF($A1824&lt;=Inputs!$B$13,C1824*Inputs!$B$7,"")</f>
        <v/>
      </c>
      <c r="E1824" s="29">
        <f>IF($A1824&lt;=Inputs!$B$13,IF(D1824&gt;0,1,0),"")</f>
        <v/>
      </c>
      <c r="F1824" s="26">
        <f>IF($A1824&lt;=Inputs!$B$13,IF(1&lt;=Inputs!$B$8,IF(Inputs!$B$12&gt;0,MAX(MIN(NORM.INV(RAND(),LOOKUP(P1824,Inputs!$J$6:$J$9,Inputs!$G$6:$G$9),LOOKUP(P1824,Inputs!$J$6:$J$9,Inputs!$H$6:$H$9)),Inputs!$B$12),-Inputs!$B$12),NORM.INV(RAND(),LOOKUP(P1824,Inputs!$J$6:$J$9,Inputs!$G$6:$G$9),LOOKUP(P1824,Inputs!$J$6:$J$9,Inputs!$H$6:$H$9))),0),"" )</f>
        <v/>
      </c>
      <c r="G1824" s="26">
        <f>IF($A1824&lt;=Inputs!$B$13,IF(2&lt;=Inputs!$B$8,IF(Inputs!$B$12&gt;0,MAX(MIN(NORM.INV(RAND(),LOOKUP(Q1824,Inputs!$J$6:$J$9,Inputs!$G$6:$G$9),LOOKUP(Q1824,Inputs!$J$6:$J$9,Inputs!$H$6:$H$9)),Inputs!$B$12),-Inputs!$B$12),NORM.INV(RAND(),LOOKUP(Q1824,Inputs!$J$6:$J$9,Inputs!$G$6:$G$9),LOOKUP(Q1824,Inputs!$J$6:$J$9,Inputs!$H$6:$H$9))),0),"" )</f>
        <v/>
      </c>
      <c r="H1824" s="26">
        <f>IF($A1824&lt;=Inputs!$B$13,IF(3&lt;=Inputs!$B$8,IF(Inputs!$B$12&gt;0,MAX(MIN(NORM.INV(RAND(),LOOKUP(R1824,Inputs!$J$6:$J$9,Inputs!$G$6:$G$9),LOOKUP(R1824,Inputs!$J$6:$J$9,Inputs!$H$6:$H$9)),Inputs!$B$12),-Inputs!$B$12),NORM.INV(RAND(),LOOKUP(R1824,Inputs!$J$6:$J$9,Inputs!$G$6:$G$9),LOOKUP(R1824,Inputs!$J$6:$J$9,Inputs!$H$6:$H$9))),0),"" )</f>
        <v/>
      </c>
      <c r="I1824" s="26">
        <f>IF($A1824&lt;=Inputs!$B$13,IF(4&lt;=Inputs!$B$8,IF(Inputs!$B$12&gt;0,MAX(MIN(NORM.INV(RAND(),LOOKUP(S1824,Inputs!$J$6:$J$9,Inputs!$G$6:$G$9),LOOKUP(S1824,Inputs!$J$6:$J$9,Inputs!$H$6:$H$9)),Inputs!$B$12),-Inputs!$B$12),NORM.INV(RAND(),LOOKUP(S1824,Inputs!$J$6:$J$9,Inputs!$G$6:$G$9),LOOKUP(S1824,Inputs!$J$6:$J$9,Inputs!$H$6:$H$9))),0),"" )</f>
        <v/>
      </c>
      <c r="J1824" s="26">
        <f>IF($A1824&lt;=Inputs!$B$13,IF(5&lt;=Inputs!$B$8,IF(Inputs!$B$12&gt;0,MAX(MIN(NORM.INV(RAND(),LOOKUP(T1824,Inputs!$J$6:$J$9,Inputs!$G$6:$G$9),LOOKUP(T1824,Inputs!$J$6:$J$9,Inputs!$H$6:$H$9)),Inputs!$B$12),-Inputs!$B$12),NORM.INV(RAND(),LOOKUP(T1824,Inputs!$J$6:$J$9,Inputs!$G$6:$G$9),LOOKUP(T1824,Inputs!$J$6:$J$9,Inputs!$H$6:$H$9))),0),"" )</f>
        <v/>
      </c>
      <c r="K1824" s="26">
        <f>IF($A1824&lt;=Inputs!$B$13,IF(6&lt;=Inputs!$B$8,IF(Inputs!$B$12&gt;0,MAX(MIN(NORM.INV(RAND(),LOOKUP(U1824,Inputs!$J$6:$J$9,Inputs!$G$6:$G$9),LOOKUP(U1824,Inputs!$J$6:$J$9,Inputs!$H$6:$H$9)),Inputs!$B$12),-Inputs!$B$12),NORM.INV(RAND(),LOOKUP(U1824,Inputs!$J$6:$J$9,Inputs!$G$6:$G$9),LOOKUP(U1824,Inputs!$J$6:$J$9,Inputs!$H$6:$H$9))),0),"" )</f>
        <v/>
      </c>
      <c r="L1824" s="26">
        <f>IF($A1824&lt;=Inputs!$B$13,IF(7&lt;=Inputs!$B$8,IF(Inputs!$B$12&gt;0,MAX(MIN(NORM.INV(RAND(),LOOKUP(V1824,Inputs!$J$6:$J$9,Inputs!$G$6:$G$9),LOOKUP(V1824,Inputs!$J$6:$J$9,Inputs!$H$6:$H$9)),Inputs!$B$12),-Inputs!$B$12),NORM.INV(RAND(),LOOKUP(V1824,Inputs!$J$6:$J$9,Inputs!$G$6:$G$9),LOOKUP(V1824,Inputs!$J$6:$J$9,Inputs!$H$6:$H$9))),0),"" )</f>
        <v/>
      </c>
      <c r="M1824" s="26">
        <f>IF($A1824&lt;=Inputs!$B$13,IF(8&lt;=Inputs!$B$8,IF(Inputs!$B$12&gt;0,MAX(MIN(NORM.INV(RAND(),LOOKUP(W1824,Inputs!$J$6:$J$9,Inputs!$G$6:$G$9),LOOKUP(W1824,Inputs!$J$6:$J$9,Inputs!$H$6:$H$9)),Inputs!$B$12),-Inputs!$B$12),NORM.INV(RAND(),LOOKUP(W1824,Inputs!$J$6:$J$9,Inputs!$G$6:$G$9),LOOKUP(W1824,Inputs!$J$6:$J$9,Inputs!$H$6:$H$9))),0),"" )</f>
        <v/>
      </c>
      <c r="N1824" s="26">
        <f>IF($A1824&lt;=Inputs!$B$13,IF(9&lt;=Inputs!$B$8,IF(Inputs!$B$12&gt;0,MAX(MIN(NORM.INV(RAND(),LOOKUP(X1824,Inputs!$J$6:$J$9,Inputs!$G$6:$G$9),LOOKUP(X1824,Inputs!$J$6:$J$9,Inputs!$H$6:$H$9)),Inputs!$B$12),-Inputs!$B$12),NORM.INV(RAND(),LOOKUP(X1824,Inputs!$J$6:$J$9,Inputs!$G$6:$G$9),LOOKUP(X1824,Inputs!$J$6:$J$9,Inputs!$H$6:$H$9))),0),"" )</f>
        <v/>
      </c>
      <c r="O1824" s="26">
        <f>IF($A1824&lt;=Inputs!$B$13,IF(10&lt;=Inputs!$B$8,IF(Inputs!$B$12&gt;0,MAX(MIN(NORM.INV(RAND(),LOOKUP(Y1824,Inputs!$J$6:$J$9,Inputs!$G$6:$G$9),LOOKUP(Y1824,Inputs!$J$6:$J$9,Inputs!$H$6:$H$9)),Inputs!$B$12),-Inputs!$B$12),NORM.INV(RAND(),LOOKUP(Y1824,Inputs!$J$6:$J$9,Inputs!$G$6:$G$9),LOOKUP(Y1824,Inputs!$J$6:$J$9,Inputs!$H$6:$H$9))),0),"" )</f>
        <v/>
      </c>
      <c r="P1824" s="31">
        <f>IF($A1824&lt;=Inputs!$B$13,RAND(),"")</f>
        <v/>
      </c>
      <c r="Q1824" s="31">
        <f>IF($A1824&lt;=Inputs!$B$13,RAND(),"")</f>
        <v/>
      </c>
      <c r="R1824" s="31">
        <f>IF($A1824&lt;=Inputs!$B$13,RAND(),"")</f>
        <v/>
      </c>
      <c r="S1824" s="31">
        <f>IF($A1824&lt;=Inputs!$B$13,RAND(),"")</f>
        <v/>
      </c>
      <c r="T1824" s="31">
        <f>IF($A1824&lt;=Inputs!$B$13,RAND(),"")</f>
        <v/>
      </c>
      <c r="U1824" s="31">
        <f>IF($A1824&lt;=Inputs!$B$13,RAND(),"")</f>
        <v/>
      </c>
      <c r="V1824" s="31">
        <f>IF($A1824&lt;=Inputs!$B$13,RAND(),"")</f>
        <v/>
      </c>
      <c r="W1824" s="31">
        <f>IF($A1824&lt;=Inputs!$B$13,RAND(),"")</f>
        <v/>
      </c>
      <c r="X1824" s="31">
        <f>IF($A1824&lt;=Inputs!$B$13,RAND(),"")</f>
        <v/>
      </c>
      <c r="Y1824" s="31">
        <f>IF($A1824&lt;=Inputs!$B$13,RAND(),"")</f>
        <v/>
      </c>
    </row>
    <row r="1825">
      <c r="A1825" t="n">
        <v>1820</v>
      </c>
      <c r="B1825" s="26">
        <f>IF($A1825&lt;=Inputs!$B$13,IF(Inputs!$B$8&gt;0,SUM(F1825:O1825)/Inputs!$B$8,0),"")</f>
        <v/>
      </c>
      <c r="C1825" s="27">
        <f>IF($A1825&lt;=Inputs!$B$13,B1825/100,"")</f>
        <v/>
      </c>
      <c r="D1825" s="28">
        <f>IF($A1825&lt;=Inputs!$B$13,C1825*Inputs!$B$7,"")</f>
        <v/>
      </c>
      <c r="E1825" s="29">
        <f>IF($A1825&lt;=Inputs!$B$13,IF(D1825&gt;0,1,0),"")</f>
        <v/>
      </c>
      <c r="F1825" s="26">
        <f>IF($A1825&lt;=Inputs!$B$13,IF(1&lt;=Inputs!$B$8,IF(Inputs!$B$12&gt;0,MAX(MIN(NORM.INV(RAND(),LOOKUP(P1825,Inputs!$J$6:$J$9,Inputs!$G$6:$G$9),LOOKUP(P1825,Inputs!$J$6:$J$9,Inputs!$H$6:$H$9)),Inputs!$B$12),-Inputs!$B$12),NORM.INV(RAND(),LOOKUP(P1825,Inputs!$J$6:$J$9,Inputs!$G$6:$G$9),LOOKUP(P1825,Inputs!$J$6:$J$9,Inputs!$H$6:$H$9))),0),"" )</f>
        <v/>
      </c>
      <c r="G1825" s="26">
        <f>IF($A1825&lt;=Inputs!$B$13,IF(2&lt;=Inputs!$B$8,IF(Inputs!$B$12&gt;0,MAX(MIN(NORM.INV(RAND(),LOOKUP(Q1825,Inputs!$J$6:$J$9,Inputs!$G$6:$G$9),LOOKUP(Q1825,Inputs!$J$6:$J$9,Inputs!$H$6:$H$9)),Inputs!$B$12),-Inputs!$B$12),NORM.INV(RAND(),LOOKUP(Q1825,Inputs!$J$6:$J$9,Inputs!$G$6:$G$9),LOOKUP(Q1825,Inputs!$J$6:$J$9,Inputs!$H$6:$H$9))),0),"" )</f>
        <v/>
      </c>
      <c r="H1825" s="26">
        <f>IF($A1825&lt;=Inputs!$B$13,IF(3&lt;=Inputs!$B$8,IF(Inputs!$B$12&gt;0,MAX(MIN(NORM.INV(RAND(),LOOKUP(R1825,Inputs!$J$6:$J$9,Inputs!$G$6:$G$9),LOOKUP(R1825,Inputs!$J$6:$J$9,Inputs!$H$6:$H$9)),Inputs!$B$12),-Inputs!$B$12),NORM.INV(RAND(),LOOKUP(R1825,Inputs!$J$6:$J$9,Inputs!$G$6:$G$9),LOOKUP(R1825,Inputs!$J$6:$J$9,Inputs!$H$6:$H$9))),0),"" )</f>
        <v/>
      </c>
      <c r="I1825" s="26">
        <f>IF($A1825&lt;=Inputs!$B$13,IF(4&lt;=Inputs!$B$8,IF(Inputs!$B$12&gt;0,MAX(MIN(NORM.INV(RAND(),LOOKUP(S1825,Inputs!$J$6:$J$9,Inputs!$G$6:$G$9),LOOKUP(S1825,Inputs!$J$6:$J$9,Inputs!$H$6:$H$9)),Inputs!$B$12),-Inputs!$B$12),NORM.INV(RAND(),LOOKUP(S1825,Inputs!$J$6:$J$9,Inputs!$G$6:$G$9),LOOKUP(S1825,Inputs!$J$6:$J$9,Inputs!$H$6:$H$9))),0),"" )</f>
        <v/>
      </c>
      <c r="J1825" s="26">
        <f>IF($A1825&lt;=Inputs!$B$13,IF(5&lt;=Inputs!$B$8,IF(Inputs!$B$12&gt;0,MAX(MIN(NORM.INV(RAND(),LOOKUP(T1825,Inputs!$J$6:$J$9,Inputs!$G$6:$G$9),LOOKUP(T1825,Inputs!$J$6:$J$9,Inputs!$H$6:$H$9)),Inputs!$B$12),-Inputs!$B$12),NORM.INV(RAND(),LOOKUP(T1825,Inputs!$J$6:$J$9,Inputs!$G$6:$G$9),LOOKUP(T1825,Inputs!$J$6:$J$9,Inputs!$H$6:$H$9))),0),"" )</f>
        <v/>
      </c>
      <c r="K1825" s="26">
        <f>IF($A1825&lt;=Inputs!$B$13,IF(6&lt;=Inputs!$B$8,IF(Inputs!$B$12&gt;0,MAX(MIN(NORM.INV(RAND(),LOOKUP(U1825,Inputs!$J$6:$J$9,Inputs!$G$6:$G$9),LOOKUP(U1825,Inputs!$J$6:$J$9,Inputs!$H$6:$H$9)),Inputs!$B$12),-Inputs!$B$12),NORM.INV(RAND(),LOOKUP(U1825,Inputs!$J$6:$J$9,Inputs!$G$6:$G$9),LOOKUP(U1825,Inputs!$J$6:$J$9,Inputs!$H$6:$H$9))),0),"" )</f>
        <v/>
      </c>
      <c r="L1825" s="26">
        <f>IF($A1825&lt;=Inputs!$B$13,IF(7&lt;=Inputs!$B$8,IF(Inputs!$B$12&gt;0,MAX(MIN(NORM.INV(RAND(),LOOKUP(V1825,Inputs!$J$6:$J$9,Inputs!$G$6:$G$9),LOOKUP(V1825,Inputs!$J$6:$J$9,Inputs!$H$6:$H$9)),Inputs!$B$12),-Inputs!$B$12),NORM.INV(RAND(),LOOKUP(V1825,Inputs!$J$6:$J$9,Inputs!$G$6:$G$9),LOOKUP(V1825,Inputs!$J$6:$J$9,Inputs!$H$6:$H$9))),0),"" )</f>
        <v/>
      </c>
      <c r="M1825" s="26">
        <f>IF($A1825&lt;=Inputs!$B$13,IF(8&lt;=Inputs!$B$8,IF(Inputs!$B$12&gt;0,MAX(MIN(NORM.INV(RAND(),LOOKUP(W1825,Inputs!$J$6:$J$9,Inputs!$G$6:$G$9),LOOKUP(W1825,Inputs!$J$6:$J$9,Inputs!$H$6:$H$9)),Inputs!$B$12),-Inputs!$B$12),NORM.INV(RAND(),LOOKUP(W1825,Inputs!$J$6:$J$9,Inputs!$G$6:$G$9),LOOKUP(W1825,Inputs!$J$6:$J$9,Inputs!$H$6:$H$9))),0),"" )</f>
        <v/>
      </c>
      <c r="N1825" s="26">
        <f>IF($A1825&lt;=Inputs!$B$13,IF(9&lt;=Inputs!$B$8,IF(Inputs!$B$12&gt;0,MAX(MIN(NORM.INV(RAND(),LOOKUP(X1825,Inputs!$J$6:$J$9,Inputs!$G$6:$G$9),LOOKUP(X1825,Inputs!$J$6:$J$9,Inputs!$H$6:$H$9)),Inputs!$B$12),-Inputs!$B$12),NORM.INV(RAND(),LOOKUP(X1825,Inputs!$J$6:$J$9,Inputs!$G$6:$G$9),LOOKUP(X1825,Inputs!$J$6:$J$9,Inputs!$H$6:$H$9))),0),"" )</f>
        <v/>
      </c>
      <c r="O1825" s="26">
        <f>IF($A1825&lt;=Inputs!$B$13,IF(10&lt;=Inputs!$B$8,IF(Inputs!$B$12&gt;0,MAX(MIN(NORM.INV(RAND(),LOOKUP(Y1825,Inputs!$J$6:$J$9,Inputs!$G$6:$G$9),LOOKUP(Y1825,Inputs!$J$6:$J$9,Inputs!$H$6:$H$9)),Inputs!$B$12),-Inputs!$B$12),NORM.INV(RAND(),LOOKUP(Y1825,Inputs!$J$6:$J$9,Inputs!$G$6:$G$9),LOOKUP(Y1825,Inputs!$J$6:$J$9,Inputs!$H$6:$H$9))),0),"" )</f>
        <v/>
      </c>
      <c r="P1825" s="31">
        <f>IF($A1825&lt;=Inputs!$B$13,RAND(),"")</f>
        <v/>
      </c>
      <c r="Q1825" s="31">
        <f>IF($A1825&lt;=Inputs!$B$13,RAND(),"")</f>
        <v/>
      </c>
      <c r="R1825" s="31">
        <f>IF($A1825&lt;=Inputs!$B$13,RAND(),"")</f>
        <v/>
      </c>
      <c r="S1825" s="31">
        <f>IF($A1825&lt;=Inputs!$B$13,RAND(),"")</f>
        <v/>
      </c>
      <c r="T1825" s="31">
        <f>IF($A1825&lt;=Inputs!$B$13,RAND(),"")</f>
        <v/>
      </c>
      <c r="U1825" s="31">
        <f>IF($A1825&lt;=Inputs!$B$13,RAND(),"")</f>
        <v/>
      </c>
      <c r="V1825" s="31">
        <f>IF($A1825&lt;=Inputs!$B$13,RAND(),"")</f>
        <v/>
      </c>
      <c r="W1825" s="31">
        <f>IF($A1825&lt;=Inputs!$B$13,RAND(),"")</f>
        <v/>
      </c>
      <c r="X1825" s="31">
        <f>IF($A1825&lt;=Inputs!$B$13,RAND(),"")</f>
        <v/>
      </c>
      <c r="Y1825" s="31">
        <f>IF($A1825&lt;=Inputs!$B$13,RAND(),"")</f>
        <v/>
      </c>
    </row>
    <row r="1826">
      <c r="A1826" t="n">
        <v>1821</v>
      </c>
      <c r="B1826" s="26">
        <f>IF($A1826&lt;=Inputs!$B$13,IF(Inputs!$B$8&gt;0,SUM(F1826:O1826)/Inputs!$B$8,0),"")</f>
        <v/>
      </c>
      <c r="C1826" s="27">
        <f>IF($A1826&lt;=Inputs!$B$13,B1826/100,"")</f>
        <v/>
      </c>
      <c r="D1826" s="28">
        <f>IF($A1826&lt;=Inputs!$B$13,C1826*Inputs!$B$7,"")</f>
        <v/>
      </c>
      <c r="E1826" s="29">
        <f>IF($A1826&lt;=Inputs!$B$13,IF(D1826&gt;0,1,0),"")</f>
        <v/>
      </c>
      <c r="F1826" s="26">
        <f>IF($A1826&lt;=Inputs!$B$13,IF(1&lt;=Inputs!$B$8,IF(Inputs!$B$12&gt;0,MAX(MIN(NORM.INV(RAND(),LOOKUP(P1826,Inputs!$J$6:$J$9,Inputs!$G$6:$G$9),LOOKUP(P1826,Inputs!$J$6:$J$9,Inputs!$H$6:$H$9)),Inputs!$B$12),-Inputs!$B$12),NORM.INV(RAND(),LOOKUP(P1826,Inputs!$J$6:$J$9,Inputs!$G$6:$G$9),LOOKUP(P1826,Inputs!$J$6:$J$9,Inputs!$H$6:$H$9))),0),"" )</f>
        <v/>
      </c>
      <c r="G1826" s="26">
        <f>IF($A1826&lt;=Inputs!$B$13,IF(2&lt;=Inputs!$B$8,IF(Inputs!$B$12&gt;0,MAX(MIN(NORM.INV(RAND(),LOOKUP(Q1826,Inputs!$J$6:$J$9,Inputs!$G$6:$G$9),LOOKUP(Q1826,Inputs!$J$6:$J$9,Inputs!$H$6:$H$9)),Inputs!$B$12),-Inputs!$B$12),NORM.INV(RAND(),LOOKUP(Q1826,Inputs!$J$6:$J$9,Inputs!$G$6:$G$9),LOOKUP(Q1826,Inputs!$J$6:$J$9,Inputs!$H$6:$H$9))),0),"" )</f>
        <v/>
      </c>
      <c r="H1826" s="26">
        <f>IF($A1826&lt;=Inputs!$B$13,IF(3&lt;=Inputs!$B$8,IF(Inputs!$B$12&gt;0,MAX(MIN(NORM.INV(RAND(),LOOKUP(R1826,Inputs!$J$6:$J$9,Inputs!$G$6:$G$9),LOOKUP(R1826,Inputs!$J$6:$J$9,Inputs!$H$6:$H$9)),Inputs!$B$12),-Inputs!$B$12),NORM.INV(RAND(),LOOKUP(R1826,Inputs!$J$6:$J$9,Inputs!$G$6:$G$9),LOOKUP(R1826,Inputs!$J$6:$J$9,Inputs!$H$6:$H$9))),0),"" )</f>
        <v/>
      </c>
      <c r="I1826" s="26">
        <f>IF($A1826&lt;=Inputs!$B$13,IF(4&lt;=Inputs!$B$8,IF(Inputs!$B$12&gt;0,MAX(MIN(NORM.INV(RAND(),LOOKUP(S1826,Inputs!$J$6:$J$9,Inputs!$G$6:$G$9),LOOKUP(S1826,Inputs!$J$6:$J$9,Inputs!$H$6:$H$9)),Inputs!$B$12),-Inputs!$B$12),NORM.INV(RAND(),LOOKUP(S1826,Inputs!$J$6:$J$9,Inputs!$G$6:$G$9),LOOKUP(S1826,Inputs!$J$6:$J$9,Inputs!$H$6:$H$9))),0),"" )</f>
        <v/>
      </c>
      <c r="J1826" s="26">
        <f>IF($A1826&lt;=Inputs!$B$13,IF(5&lt;=Inputs!$B$8,IF(Inputs!$B$12&gt;0,MAX(MIN(NORM.INV(RAND(),LOOKUP(T1826,Inputs!$J$6:$J$9,Inputs!$G$6:$G$9),LOOKUP(T1826,Inputs!$J$6:$J$9,Inputs!$H$6:$H$9)),Inputs!$B$12),-Inputs!$B$12),NORM.INV(RAND(),LOOKUP(T1826,Inputs!$J$6:$J$9,Inputs!$G$6:$G$9),LOOKUP(T1826,Inputs!$J$6:$J$9,Inputs!$H$6:$H$9))),0),"" )</f>
        <v/>
      </c>
      <c r="K1826" s="26">
        <f>IF($A1826&lt;=Inputs!$B$13,IF(6&lt;=Inputs!$B$8,IF(Inputs!$B$12&gt;0,MAX(MIN(NORM.INV(RAND(),LOOKUP(U1826,Inputs!$J$6:$J$9,Inputs!$G$6:$G$9),LOOKUP(U1826,Inputs!$J$6:$J$9,Inputs!$H$6:$H$9)),Inputs!$B$12),-Inputs!$B$12),NORM.INV(RAND(),LOOKUP(U1826,Inputs!$J$6:$J$9,Inputs!$G$6:$G$9),LOOKUP(U1826,Inputs!$J$6:$J$9,Inputs!$H$6:$H$9))),0),"" )</f>
        <v/>
      </c>
      <c r="L1826" s="26">
        <f>IF($A1826&lt;=Inputs!$B$13,IF(7&lt;=Inputs!$B$8,IF(Inputs!$B$12&gt;0,MAX(MIN(NORM.INV(RAND(),LOOKUP(V1826,Inputs!$J$6:$J$9,Inputs!$G$6:$G$9),LOOKUP(V1826,Inputs!$J$6:$J$9,Inputs!$H$6:$H$9)),Inputs!$B$12),-Inputs!$B$12),NORM.INV(RAND(),LOOKUP(V1826,Inputs!$J$6:$J$9,Inputs!$G$6:$G$9),LOOKUP(V1826,Inputs!$J$6:$J$9,Inputs!$H$6:$H$9))),0),"" )</f>
        <v/>
      </c>
      <c r="M1826" s="26">
        <f>IF($A1826&lt;=Inputs!$B$13,IF(8&lt;=Inputs!$B$8,IF(Inputs!$B$12&gt;0,MAX(MIN(NORM.INV(RAND(),LOOKUP(W1826,Inputs!$J$6:$J$9,Inputs!$G$6:$G$9),LOOKUP(W1826,Inputs!$J$6:$J$9,Inputs!$H$6:$H$9)),Inputs!$B$12),-Inputs!$B$12),NORM.INV(RAND(),LOOKUP(W1826,Inputs!$J$6:$J$9,Inputs!$G$6:$G$9),LOOKUP(W1826,Inputs!$J$6:$J$9,Inputs!$H$6:$H$9))),0),"" )</f>
        <v/>
      </c>
      <c r="N1826" s="26">
        <f>IF($A1826&lt;=Inputs!$B$13,IF(9&lt;=Inputs!$B$8,IF(Inputs!$B$12&gt;0,MAX(MIN(NORM.INV(RAND(),LOOKUP(X1826,Inputs!$J$6:$J$9,Inputs!$G$6:$G$9),LOOKUP(X1826,Inputs!$J$6:$J$9,Inputs!$H$6:$H$9)),Inputs!$B$12),-Inputs!$B$12),NORM.INV(RAND(),LOOKUP(X1826,Inputs!$J$6:$J$9,Inputs!$G$6:$G$9),LOOKUP(X1826,Inputs!$J$6:$J$9,Inputs!$H$6:$H$9))),0),"" )</f>
        <v/>
      </c>
      <c r="O1826" s="26">
        <f>IF($A1826&lt;=Inputs!$B$13,IF(10&lt;=Inputs!$B$8,IF(Inputs!$B$12&gt;0,MAX(MIN(NORM.INV(RAND(),LOOKUP(Y1826,Inputs!$J$6:$J$9,Inputs!$G$6:$G$9),LOOKUP(Y1826,Inputs!$J$6:$J$9,Inputs!$H$6:$H$9)),Inputs!$B$12),-Inputs!$B$12),NORM.INV(RAND(),LOOKUP(Y1826,Inputs!$J$6:$J$9,Inputs!$G$6:$G$9),LOOKUP(Y1826,Inputs!$J$6:$J$9,Inputs!$H$6:$H$9))),0),"" )</f>
        <v/>
      </c>
      <c r="P1826" s="31">
        <f>IF($A1826&lt;=Inputs!$B$13,RAND(),"")</f>
        <v/>
      </c>
      <c r="Q1826" s="31">
        <f>IF($A1826&lt;=Inputs!$B$13,RAND(),"")</f>
        <v/>
      </c>
      <c r="R1826" s="31">
        <f>IF($A1826&lt;=Inputs!$B$13,RAND(),"")</f>
        <v/>
      </c>
      <c r="S1826" s="31">
        <f>IF($A1826&lt;=Inputs!$B$13,RAND(),"")</f>
        <v/>
      </c>
      <c r="T1826" s="31">
        <f>IF($A1826&lt;=Inputs!$B$13,RAND(),"")</f>
        <v/>
      </c>
      <c r="U1826" s="31">
        <f>IF($A1826&lt;=Inputs!$B$13,RAND(),"")</f>
        <v/>
      </c>
      <c r="V1826" s="31">
        <f>IF($A1826&lt;=Inputs!$B$13,RAND(),"")</f>
        <v/>
      </c>
      <c r="W1826" s="31">
        <f>IF($A1826&lt;=Inputs!$B$13,RAND(),"")</f>
        <v/>
      </c>
      <c r="X1826" s="31">
        <f>IF($A1826&lt;=Inputs!$B$13,RAND(),"")</f>
        <v/>
      </c>
      <c r="Y1826" s="31">
        <f>IF($A1826&lt;=Inputs!$B$13,RAND(),"")</f>
        <v/>
      </c>
    </row>
    <row r="1827">
      <c r="A1827" t="n">
        <v>1822</v>
      </c>
      <c r="B1827" s="26">
        <f>IF($A1827&lt;=Inputs!$B$13,IF(Inputs!$B$8&gt;0,SUM(F1827:O1827)/Inputs!$B$8,0),"")</f>
        <v/>
      </c>
      <c r="C1827" s="27">
        <f>IF($A1827&lt;=Inputs!$B$13,B1827/100,"")</f>
        <v/>
      </c>
      <c r="D1827" s="28">
        <f>IF($A1827&lt;=Inputs!$B$13,C1827*Inputs!$B$7,"")</f>
        <v/>
      </c>
      <c r="E1827" s="29">
        <f>IF($A1827&lt;=Inputs!$B$13,IF(D1827&gt;0,1,0),"")</f>
        <v/>
      </c>
      <c r="F1827" s="26">
        <f>IF($A1827&lt;=Inputs!$B$13,IF(1&lt;=Inputs!$B$8,IF(Inputs!$B$12&gt;0,MAX(MIN(NORM.INV(RAND(),LOOKUP(P1827,Inputs!$J$6:$J$9,Inputs!$G$6:$G$9),LOOKUP(P1827,Inputs!$J$6:$J$9,Inputs!$H$6:$H$9)),Inputs!$B$12),-Inputs!$B$12),NORM.INV(RAND(),LOOKUP(P1827,Inputs!$J$6:$J$9,Inputs!$G$6:$G$9),LOOKUP(P1827,Inputs!$J$6:$J$9,Inputs!$H$6:$H$9))),0),"" )</f>
        <v/>
      </c>
      <c r="G1827" s="26">
        <f>IF($A1827&lt;=Inputs!$B$13,IF(2&lt;=Inputs!$B$8,IF(Inputs!$B$12&gt;0,MAX(MIN(NORM.INV(RAND(),LOOKUP(Q1827,Inputs!$J$6:$J$9,Inputs!$G$6:$G$9),LOOKUP(Q1827,Inputs!$J$6:$J$9,Inputs!$H$6:$H$9)),Inputs!$B$12),-Inputs!$B$12),NORM.INV(RAND(),LOOKUP(Q1827,Inputs!$J$6:$J$9,Inputs!$G$6:$G$9),LOOKUP(Q1827,Inputs!$J$6:$J$9,Inputs!$H$6:$H$9))),0),"" )</f>
        <v/>
      </c>
      <c r="H1827" s="26">
        <f>IF($A1827&lt;=Inputs!$B$13,IF(3&lt;=Inputs!$B$8,IF(Inputs!$B$12&gt;0,MAX(MIN(NORM.INV(RAND(),LOOKUP(R1827,Inputs!$J$6:$J$9,Inputs!$G$6:$G$9),LOOKUP(R1827,Inputs!$J$6:$J$9,Inputs!$H$6:$H$9)),Inputs!$B$12),-Inputs!$B$12),NORM.INV(RAND(),LOOKUP(R1827,Inputs!$J$6:$J$9,Inputs!$G$6:$G$9),LOOKUP(R1827,Inputs!$J$6:$J$9,Inputs!$H$6:$H$9))),0),"" )</f>
        <v/>
      </c>
      <c r="I1827" s="26">
        <f>IF($A1827&lt;=Inputs!$B$13,IF(4&lt;=Inputs!$B$8,IF(Inputs!$B$12&gt;0,MAX(MIN(NORM.INV(RAND(),LOOKUP(S1827,Inputs!$J$6:$J$9,Inputs!$G$6:$G$9),LOOKUP(S1827,Inputs!$J$6:$J$9,Inputs!$H$6:$H$9)),Inputs!$B$12),-Inputs!$B$12),NORM.INV(RAND(),LOOKUP(S1827,Inputs!$J$6:$J$9,Inputs!$G$6:$G$9),LOOKUP(S1827,Inputs!$J$6:$J$9,Inputs!$H$6:$H$9))),0),"" )</f>
        <v/>
      </c>
      <c r="J1827" s="26">
        <f>IF($A1827&lt;=Inputs!$B$13,IF(5&lt;=Inputs!$B$8,IF(Inputs!$B$12&gt;0,MAX(MIN(NORM.INV(RAND(),LOOKUP(T1827,Inputs!$J$6:$J$9,Inputs!$G$6:$G$9),LOOKUP(T1827,Inputs!$J$6:$J$9,Inputs!$H$6:$H$9)),Inputs!$B$12),-Inputs!$B$12),NORM.INV(RAND(),LOOKUP(T1827,Inputs!$J$6:$J$9,Inputs!$G$6:$G$9),LOOKUP(T1827,Inputs!$J$6:$J$9,Inputs!$H$6:$H$9))),0),"" )</f>
        <v/>
      </c>
      <c r="K1827" s="26">
        <f>IF($A1827&lt;=Inputs!$B$13,IF(6&lt;=Inputs!$B$8,IF(Inputs!$B$12&gt;0,MAX(MIN(NORM.INV(RAND(),LOOKUP(U1827,Inputs!$J$6:$J$9,Inputs!$G$6:$G$9),LOOKUP(U1827,Inputs!$J$6:$J$9,Inputs!$H$6:$H$9)),Inputs!$B$12),-Inputs!$B$12),NORM.INV(RAND(),LOOKUP(U1827,Inputs!$J$6:$J$9,Inputs!$G$6:$G$9),LOOKUP(U1827,Inputs!$J$6:$J$9,Inputs!$H$6:$H$9))),0),"" )</f>
        <v/>
      </c>
      <c r="L1827" s="26">
        <f>IF($A1827&lt;=Inputs!$B$13,IF(7&lt;=Inputs!$B$8,IF(Inputs!$B$12&gt;0,MAX(MIN(NORM.INV(RAND(),LOOKUP(V1827,Inputs!$J$6:$J$9,Inputs!$G$6:$G$9),LOOKUP(V1827,Inputs!$J$6:$J$9,Inputs!$H$6:$H$9)),Inputs!$B$12),-Inputs!$B$12),NORM.INV(RAND(),LOOKUP(V1827,Inputs!$J$6:$J$9,Inputs!$G$6:$G$9),LOOKUP(V1827,Inputs!$J$6:$J$9,Inputs!$H$6:$H$9))),0),"" )</f>
        <v/>
      </c>
      <c r="M1827" s="26">
        <f>IF($A1827&lt;=Inputs!$B$13,IF(8&lt;=Inputs!$B$8,IF(Inputs!$B$12&gt;0,MAX(MIN(NORM.INV(RAND(),LOOKUP(W1827,Inputs!$J$6:$J$9,Inputs!$G$6:$G$9),LOOKUP(W1827,Inputs!$J$6:$J$9,Inputs!$H$6:$H$9)),Inputs!$B$12),-Inputs!$B$12),NORM.INV(RAND(),LOOKUP(W1827,Inputs!$J$6:$J$9,Inputs!$G$6:$G$9),LOOKUP(W1827,Inputs!$J$6:$J$9,Inputs!$H$6:$H$9))),0),"" )</f>
        <v/>
      </c>
      <c r="N1827" s="26">
        <f>IF($A1827&lt;=Inputs!$B$13,IF(9&lt;=Inputs!$B$8,IF(Inputs!$B$12&gt;0,MAX(MIN(NORM.INV(RAND(),LOOKUP(X1827,Inputs!$J$6:$J$9,Inputs!$G$6:$G$9),LOOKUP(X1827,Inputs!$J$6:$J$9,Inputs!$H$6:$H$9)),Inputs!$B$12),-Inputs!$B$12),NORM.INV(RAND(),LOOKUP(X1827,Inputs!$J$6:$J$9,Inputs!$G$6:$G$9),LOOKUP(X1827,Inputs!$J$6:$J$9,Inputs!$H$6:$H$9))),0),"" )</f>
        <v/>
      </c>
      <c r="O1827" s="26">
        <f>IF($A1827&lt;=Inputs!$B$13,IF(10&lt;=Inputs!$B$8,IF(Inputs!$B$12&gt;0,MAX(MIN(NORM.INV(RAND(),LOOKUP(Y1827,Inputs!$J$6:$J$9,Inputs!$G$6:$G$9),LOOKUP(Y1827,Inputs!$J$6:$J$9,Inputs!$H$6:$H$9)),Inputs!$B$12),-Inputs!$B$12),NORM.INV(RAND(),LOOKUP(Y1827,Inputs!$J$6:$J$9,Inputs!$G$6:$G$9),LOOKUP(Y1827,Inputs!$J$6:$J$9,Inputs!$H$6:$H$9))),0),"" )</f>
        <v/>
      </c>
      <c r="P1827" s="31">
        <f>IF($A1827&lt;=Inputs!$B$13,RAND(),"")</f>
        <v/>
      </c>
      <c r="Q1827" s="31">
        <f>IF($A1827&lt;=Inputs!$B$13,RAND(),"")</f>
        <v/>
      </c>
      <c r="R1827" s="31">
        <f>IF($A1827&lt;=Inputs!$B$13,RAND(),"")</f>
        <v/>
      </c>
      <c r="S1827" s="31">
        <f>IF($A1827&lt;=Inputs!$B$13,RAND(),"")</f>
        <v/>
      </c>
      <c r="T1827" s="31">
        <f>IF($A1827&lt;=Inputs!$B$13,RAND(),"")</f>
        <v/>
      </c>
      <c r="U1827" s="31">
        <f>IF($A1827&lt;=Inputs!$B$13,RAND(),"")</f>
        <v/>
      </c>
      <c r="V1827" s="31">
        <f>IF($A1827&lt;=Inputs!$B$13,RAND(),"")</f>
        <v/>
      </c>
      <c r="W1827" s="31">
        <f>IF($A1827&lt;=Inputs!$B$13,RAND(),"")</f>
        <v/>
      </c>
      <c r="X1827" s="31">
        <f>IF($A1827&lt;=Inputs!$B$13,RAND(),"")</f>
        <v/>
      </c>
      <c r="Y1827" s="31">
        <f>IF($A1827&lt;=Inputs!$B$13,RAND(),"")</f>
        <v/>
      </c>
    </row>
    <row r="1828">
      <c r="A1828" t="n">
        <v>1823</v>
      </c>
      <c r="B1828" s="26">
        <f>IF($A1828&lt;=Inputs!$B$13,IF(Inputs!$B$8&gt;0,SUM(F1828:O1828)/Inputs!$B$8,0),"")</f>
        <v/>
      </c>
      <c r="C1828" s="27">
        <f>IF($A1828&lt;=Inputs!$B$13,B1828/100,"")</f>
        <v/>
      </c>
      <c r="D1828" s="28">
        <f>IF($A1828&lt;=Inputs!$B$13,C1828*Inputs!$B$7,"")</f>
        <v/>
      </c>
      <c r="E1828" s="29">
        <f>IF($A1828&lt;=Inputs!$B$13,IF(D1828&gt;0,1,0),"")</f>
        <v/>
      </c>
      <c r="F1828" s="26">
        <f>IF($A1828&lt;=Inputs!$B$13,IF(1&lt;=Inputs!$B$8,IF(Inputs!$B$12&gt;0,MAX(MIN(NORM.INV(RAND(),LOOKUP(P1828,Inputs!$J$6:$J$9,Inputs!$G$6:$G$9),LOOKUP(P1828,Inputs!$J$6:$J$9,Inputs!$H$6:$H$9)),Inputs!$B$12),-Inputs!$B$12),NORM.INV(RAND(),LOOKUP(P1828,Inputs!$J$6:$J$9,Inputs!$G$6:$G$9),LOOKUP(P1828,Inputs!$J$6:$J$9,Inputs!$H$6:$H$9))),0),"" )</f>
        <v/>
      </c>
      <c r="G1828" s="26">
        <f>IF($A1828&lt;=Inputs!$B$13,IF(2&lt;=Inputs!$B$8,IF(Inputs!$B$12&gt;0,MAX(MIN(NORM.INV(RAND(),LOOKUP(Q1828,Inputs!$J$6:$J$9,Inputs!$G$6:$G$9),LOOKUP(Q1828,Inputs!$J$6:$J$9,Inputs!$H$6:$H$9)),Inputs!$B$12),-Inputs!$B$12),NORM.INV(RAND(),LOOKUP(Q1828,Inputs!$J$6:$J$9,Inputs!$G$6:$G$9),LOOKUP(Q1828,Inputs!$J$6:$J$9,Inputs!$H$6:$H$9))),0),"" )</f>
        <v/>
      </c>
      <c r="H1828" s="26">
        <f>IF($A1828&lt;=Inputs!$B$13,IF(3&lt;=Inputs!$B$8,IF(Inputs!$B$12&gt;0,MAX(MIN(NORM.INV(RAND(),LOOKUP(R1828,Inputs!$J$6:$J$9,Inputs!$G$6:$G$9),LOOKUP(R1828,Inputs!$J$6:$J$9,Inputs!$H$6:$H$9)),Inputs!$B$12),-Inputs!$B$12),NORM.INV(RAND(),LOOKUP(R1828,Inputs!$J$6:$J$9,Inputs!$G$6:$G$9),LOOKUP(R1828,Inputs!$J$6:$J$9,Inputs!$H$6:$H$9))),0),"" )</f>
        <v/>
      </c>
      <c r="I1828" s="26">
        <f>IF($A1828&lt;=Inputs!$B$13,IF(4&lt;=Inputs!$B$8,IF(Inputs!$B$12&gt;0,MAX(MIN(NORM.INV(RAND(),LOOKUP(S1828,Inputs!$J$6:$J$9,Inputs!$G$6:$G$9),LOOKUP(S1828,Inputs!$J$6:$J$9,Inputs!$H$6:$H$9)),Inputs!$B$12),-Inputs!$B$12),NORM.INV(RAND(),LOOKUP(S1828,Inputs!$J$6:$J$9,Inputs!$G$6:$G$9),LOOKUP(S1828,Inputs!$J$6:$J$9,Inputs!$H$6:$H$9))),0),"" )</f>
        <v/>
      </c>
      <c r="J1828" s="26">
        <f>IF($A1828&lt;=Inputs!$B$13,IF(5&lt;=Inputs!$B$8,IF(Inputs!$B$12&gt;0,MAX(MIN(NORM.INV(RAND(),LOOKUP(T1828,Inputs!$J$6:$J$9,Inputs!$G$6:$G$9),LOOKUP(T1828,Inputs!$J$6:$J$9,Inputs!$H$6:$H$9)),Inputs!$B$12),-Inputs!$B$12),NORM.INV(RAND(),LOOKUP(T1828,Inputs!$J$6:$J$9,Inputs!$G$6:$G$9),LOOKUP(T1828,Inputs!$J$6:$J$9,Inputs!$H$6:$H$9))),0),"" )</f>
        <v/>
      </c>
      <c r="K1828" s="26">
        <f>IF($A1828&lt;=Inputs!$B$13,IF(6&lt;=Inputs!$B$8,IF(Inputs!$B$12&gt;0,MAX(MIN(NORM.INV(RAND(),LOOKUP(U1828,Inputs!$J$6:$J$9,Inputs!$G$6:$G$9),LOOKUP(U1828,Inputs!$J$6:$J$9,Inputs!$H$6:$H$9)),Inputs!$B$12),-Inputs!$B$12),NORM.INV(RAND(),LOOKUP(U1828,Inputs!$J$6:$J$9,Inputs!$G$6:$G$9),LOOKUP(U1828,Inputs!$J$6:$J$9,Inputs!$H$6:$H$9))),0),"" )</f>
        <v/>
      </c>
      <c r="L1828" s="26">
        <f>IF($A1828&lt;=Inputs!$B$13,IF(7&lt;=Inputs!$B$8,IF(Inputs!$B$12&gt;0,MAX(MIN(NORM.INV(RAND(),LOOKUP(V1828,Inputs!$J$6:$J$9,Inputs!$G$6:$G$9),LOOKUP(V1828,Inputs!$J$6:$J$9,Inputs!$H$6:$H$9)),Inputs!$B$12),-Inputs!$B$12),NORM.INV(RAND(),LOOKUP(V1828,Inputs!$J$6:$J$9,Inputs!$G$6:$G$9),LOOKUP(V1828,Inputs!$J$6:$J$9,Inputs!$H$6:$H$9))),0),"" )</f>
        <v/>
      </c>
      <c r="M1828" s="26">
        <f>IF($A1828&lt;=Inputs!$B$13,IF(8&lt;=Inputs!$B$8,IF(Inputs!$B$12&gt;0,MAX(MIN(NORM.INV(RAND(),LOOKUP(W1828,Inputs!$J$6:$J$9,Inputs!$G$6:$G$9),LOOKUP(W1828,Inputs!$J$6:$J$9,Inputs!$H$6:$H$9)),Inputs!$B$12),-Inputs!$B$12),NORM.INV(RAND(),LOOKUP(W1828,Inputs!$J$6:$J$9,Inputs!$G$6:$G$9),LOOKUP(W1828,Inputs!$J$6:$J$9,Inputs!$H$6:$H$9))),0),"" )</f>
        <v/>
      </c>
      <c r="N1828" s="26">
        <f>IF($A1828&lt;=Inputs!$B$13,IF(9&lt;=Inputs!$B$8,IF(Inputs!$B$12&gt;0,MAX(MIN(NORM.INV(RAND(),LOOKUP(X1828,Inputs!$J$6:$J$9,Inputs!$G$6:$G$9),LOOKUP(X1828,Inputs!$J$6:$J$9,Inputs!$H$6:$H$9)),Inputs!$B$12),-Inputs!$B$12),NORM.INV(RAND(),LOOKUP(X1828,Inputs!$J$6:$J$9,Inputs!$G$6:$G$9),LOOKUP(X1828,Inputs!$J$6:$J$9,Inputs!$H$6:$H$9))),0),"" )</f>
        <v/>
      </c>
      <c r="O1828" s="26">
        <f>IF($A1828&lt;=Inputs!$B$13,IF(10&lt;=Inputs!$B$8,IF(Inputs!$B$12&gt;0,MAX(MIN(NORM.INV(RAND(),LOOKUP(Y1828,Inputs!$J$6:$J$9,Inputs!$G$6:$G$9),LOOKUP(Y1828,Inputs!$J$6:$J$9,Inputs!$H$6:$H$9)),Inputs!$B$12),-Inputs!$B$12),NORM.INV(RAND(),LOOKUP(Y1828,Inputs!$J$6:$J$9,Inputs!$G$6:$G$9),LOOKUP(Y1828,Inputs!$J$6:$J$9,Inputs!$H$6:$H$9))),0),"" )</f>
        <v/>
      </c>
      <c r="P1828" s="31">
        <f>IF($A1828&lt;=Inputs!$B$13,RAND(),"")</f>
        <v/>
      </c>
      <c r="Q1828" s="31">
        <f>IF($A1828&lt;=Inputs!$B$13,RAND(),"")</f>
        <v/>
      </c>
      <c r="R1828" s="31">
        <f>IF($A1828&lt;=Inputs!$B$13,RAND(),"")</f>
        <v/>
      </c>
      <c r="S1828" s="31">
        <f>IF($A1828&lt;=Inputs!$B$13,RAND(),"")</f>
        <v/>
      </c>
      <c r="T1828" s="31">
        <f>IF($A1828&lt;=Inputs!$B$13,RAND(),"")</f>
        <v/>
      </c>
      <c r="U1828" s="31">
        <f>IF($A1828&lt;=Inputs!$B$13,RAND(),"")</f>
        <v/>
      </c>
      <c r="V1828" s="31">
        <f>IF($A1828&lt;=Inputs!$B$13,RAND(),"")</f>
        <v/>
      </c>
      <c r="W1828" s="31">
        <f>IF($A1828&lt;=Inputs!$B$13,RAND(),"")</f>
        <v/>
      </c>
      <c r="X1828" s="31">
        <f>IF($A1828&lt;=Inputs!$B$13,RAND(),"")</f>
        <v/>
      </c>
      <c r="Y1828" s="31">
        <f>IF($A1828&lt;=Inputs!$B$13,RAND(),"")</f>
        <v/>
      </c>
    </row>
    <row r="1829">
      <c r="A1829" t="n">
        <v>1824</v>
      </c>
      <c r="B1829" s="26">
        <f>IF($A1829&lt;=Inputs!$B$13,IF(Inputs!$B$8&gt;0,SUM(F1829:O1829)/Inputs!$B$8,0),"")</f>
        <v/>
      </c>
      <c r="C1829" s="27">
        <f>IF($A1829&lt;=Inputs!$B$13,B1829/100,"")</f>
        <v/>
      </c>
      <c r="D1829" s="28">
        <f>IF($A1829&lt;=Inputs!$B$13,C1829*Inputs!$B$7,"")</f>
        <v/>
      </c>
      <c r="E1829" s="29">
        <f>IF($A1829&lt;=Inputs!$B$13,IF(D1829&gt;0,1,0),"")</f>
        <v/>
      </c>
      <c r="F1829" s="26">
        <f>IF($A1829&lt;=Inputs!$B$13,IF(1&lt;=Inputs!$B$8,IF(Inputs!$B$12&gt;0,MAX(MIN(NORM.INV(RAND(),LOOKUP(P1829,Inputs!$J$6:$J$9,Inputs!$G$6:$G$9),LOOKUP(P1829,Inputs!$J$6:$J$9,Inputs!$H$6:$H$9)),Inputs!$B$12),-Inputs!$B$12),NORM.INV(RAND(),LOOKUP(P1829,Inputs!$J$6:$J$9,Inputs!$G$6:$G$9),LOOKUP(P1829,Inputs!$J$6:$J$9,Inputs!$H$6:$H$9))),0),"" )</f>
        <v/>
      </c>
      <c r="G1829" s="26">
        <f>IF($A1829&lt;=Inputs!$B$13,IF(2&lt;=Inputs!$B$8,IF(Inputs!$B$12&gt;0,MAX(MIN(NORM.INV(RAND(),LOOKUP(Q1829,Inputs!$J$6:$J$9,Inputs!$G$6:$G$9),LOOKUP(Q1829,Inputs!$J$6:$J$9,Inputs!$H$6:$H$9)),Inputs!$B$12),-Inputs!$B$12),NORM.INV(RAND(),LOOKUP(Q1829,Inputs!$J$6:$J$9,Inputs!$G$6:$G$9),LOOKUP(Q1829,Inputs!$J$6:$J$9,Inputs!$H$6:$H$9))),0),"" )</f>
        <v/>
      </c>
      <c r="H1829" s="26">
        <f>IF($A1829&lt;=Inputs!$B$13,IF(3&lt;=Inputs!$B$8,IF(Inputs!$B$12&gt;0,MAX(MIN(NORM.INV(RAND(),LOOKUP(R1829,Inputs!$J$6:$J$9,Inputs!$G$6:$G$9),LOOKUP(R1829,Inputs!$J$6:$J$9,Inputs!$H$6:$H$9)),Inputs!$B$12),-Inputs!$B$12),NORM.INV(RAND(),LOOKUP(R1829,Inputs!$J$6:$J$9,Inputs!$G$6:$G$9),LOOKUP(R1829,Inputs!$J$6:$J$9,Inputs!$H$6:$H$9))),0),"" )</f>
        <v/>
      </c>
      <c r="I1829" s="26">
        <f>IF($A1829&lt;=Inputs!$B$13,IF(4&lt;=Inputs!$B$8,IF(Inputs!$B$12&gt;0,MAX(MIN(NORM.INV(RAND(),LOOKUP(S1829,Inputs!$J$6:$J$9,Inputs!$G$6:$G$9),LOOKUP(S1829,Inputs!$J$6:$J$9,Inputs!$H$6:$H$9)),Inputs!$B$12),-Inputs!$B$12),NORM.INV(RAND(),LOOKUP(S1829,Inputs!$J$6:$J$9,Inputs!$G$6:$G$9),LOOKUP(S1829,Inputs!$J$6:$J$9,Inputs!$H$6:$H$9))),0),"" )</f>
        <v/>
      </c>
      <c r="J1829" s="26">
        <f>IF($A1829&lt;=Inputs!$B$13,IF(5&lt;=Inputs!$B$8,IF(Inputs!$B$12&gt;0,MAX(MIN(NORM.INV(RAND(),LOOKUP(T1829,Inputs!$J$6:$J$9,Inputs!$G$6:$G$9),LOOKUP(T1829,Inputs!$J$6:$J$9,Inputs!$H$6:$H$9)),Inputs!$B$12),-Inputs!$B$12),NORM.INV(RAND(),LOOKUP(T1829,Inputs!$J$6:$J$9,Inputs!$G$6:$G$9),LOOKUP(T1829,Inputs!$J$6:$J$9,Inputs!$H$6:$H$9))),0),"" )</f>
        <v/>
      </c>
      <c r="K1829" s="26">
        <f>IF($A1829&lt;=Inputs!$B$13,IF(6&lt;=Inputs!$B$8,IF(Inputs!$B$12&gt;0,MAX(MIN(NORM.INV(RAND(),LOOKUP(U1829,Inputs!$J$6:$J$9,Inputs!$G$6:$G$9),LOOKUP(U1829,Inputs!$J$6:$J$9,Inputs!$H$6:$H$9)),Inputs!$B$12),-Inputs!$B$12),NORM.INV(RAND(),LOOKUP(U1829,Inputs!$J$6:$J$9,Inputs!$G$6:$G$9),LOOKUP(U1829,Inputs!$J$6:$J$9,Inputs!$H$6:$H$9))),0),"" )</f>
        <v/>
      </c>
      <c r="L1829" s="26">
        <f>IF($A1829&lt;=Inputs!$B$13,IF(7&lt;=Inputs!$B$8,IF(Inputs!$B$12&gt;0,MAX(MIN(NORM.INV(RAND(),LOOKUP(V1829,Inputs!$J$6:$J$9,Inputs!$G$6:$G$9),LOOKUP(V1829,Inputs!$J$6:$J$9,Inputs!$H$6:$H$9)),Inputs!$B$12),-Inputs!$B$12),NORM.INV(RAND(),LOOKUP(V1829,Inputs!$J$6:$J$9,Inputs!$G$6:$G$9),LOOKUP(V1829,Inputs!$J$6:$J$9,Inputs!$H$6:$H$9))),0),"" )</f>
        <v/>
      </c>
      <c r="M1829" s="26">
        <f>IF($A1829&lt;=Inputs!$B$13,IF(8&lt;=Inputs!$B$8,IF(Inputs!$B$12&gt;0,MAX(MIN(NORM.INV(RAND(),LOOKUP(W1829,Inputs!$J$6:$J$9,Inputs!$G$6:$G$9),LOOKUP(W1829,Inputs!$J$6:$J$9,Inputs!$H$6:$H$9)),Inputs!$B$12),-Inputs!$B$12),NORM.INV(RAND(),LOOKUP(W1829,Inputs!$J$6:$J$9,Inputs!$G$6:$G$9),LOOKUP(W1829,Inputs!$J$6:$J$9,Inputs!$H$6:$H$9))),0),"" )</f>
        <v/>
      </c>
      <c r="N1829" s="26">
        <f>IF($A1829&lt;=Inputs!$B$13,IF(9&lt;=Inputs!$B$8,IF(Inputs!$B$12&gt;0,MAX(MIN(NORM.INV(RAND(),LOOKUP(X1829,Inputs!$J$6:$J$9,Inputs!$G$6:$G$9),LOOKUP(X1829,Inputs!$J$6:$J$9,Inputs!$H$6:$H$9)),Inputs!$B$12),-Inputs!$B$12),NORM.INV(RAND(),LOOKUP(X1829,Inputs!$J$6:$J$9,Inputs!$G$6:$G$9),LOOKUP(X1829,Inputs!$J$6:$J$9,Inputs!$H$6:$H$9))),0),"" )</f>
        <v/>
      </c>
      <c r="O1829" s="26">
        <f>IF($A1829&lt;=Inputs!$B$13,IF(10&lt;=Inputs!$B$8,IF(Inputs!$B$12&gt;0,MAX(MIN(NORM.INV(RAND(),LOOKUP(Y1829,Inputs!$J$6:$J$9,Inputs!$G$6:$G$9),LOOKUP(Y1829,Inputs!$J$6:$J$9,Inputs!$H$6:$H$9)),Inputs!$B$12),-Inputs!$B$12),NORM.INV(RAND(),LOOKUP(Y1829,Inputs!$J$6:$J$9,Inputs!$G$6:$G$9),LOOKUP(Y1829,Inputs!$J$6:$J$9,Inputs!$H$6:$H$9))),0),"" )</f>
        <v/>
      </c>
      <c r="P1829" s="31">
        <f>IF($A1829&lt;=Inputs!$B$13,RAND(),"")</f>
        <v/>
      </c>
      <c r="Q1829" s="31">
        <f>IF($A1829&lt;=Inputs!$B$13,RAND(),"")</f>
        <v/>
      </c>
      <c r="R1829" s="31">
        <f>IF($A1829&lt;=Inputs!$B$13,RAND(),"")</f>
        <v/>
      </c>
      <c r="S1829" s="31">
        <f>IF($A1829&lt;=Inputs!$B$13,RAND(),"")</f>
        <v/>
      </c>
      <c r="T1829" s="31">
        <f>IF($A1829&lt;=Inputs!$B$13,RAND(),"")</f>
        <v/>
      </c>
      <c r="U1829" s="31">
        <f>IF($A1829&lt;=Inputs!$B$13,RAND(),"")</f>
        <v/>
      </c>
      <c r="V1829" s="31">
        <f>IF($A1829&lt;=Inputs!$B$13,RAND(),"")</f>
        <v/>
      </c>
      <c r="W1829" s="31">
        <f>IF($A1829&lt;=Inputs!$B$13,RAND(),"")</f>
        <v/>
      </c>
      <c r="X1829" s="31">
        <f>IF($A1829&lt;=Inputs!$B$13,RAND(),"")</f>
        <v/>
      </c>
      <c r="Y1829" s="31">
        <f>IF($A1829&lt;=Inputs!$B$13,RAND(),"")</f>
        <v/>
      </c>
    </row>
    <row r="1830">
      <c r="A1830" t="n">
        <v>1825</v>
      </c>
      <c r="B1830" s="26">
        <f>IF($A1830&lt;=Inputs!$B$13,IF(Inputs!$B$8&gt;0,SUM(F1830:O1830)/Inputs!$B$8,0),"")</f>
        <v/>
      </c>
      <c r="C1830" s="27">
        <f>IF($A1830&lt;=Inputs!$B$13,B1830/100,"")</f>
        <v/>
      </c>
      <c r="D1830" s="28">
        <f>IF($A1830&lt;=Inputs!$B$13,C1830*Inputs!$B$7,"")</f>
        <v/>
      </c>
      <c r="E1830" s="29">
        <f>IF($A1830&lt;=Inputs!$B$13,IF(D1830&gt;0,1,0),"")</f>
        <v/>
      </c>
      <c r="F1830" s="26">
        <f>IF($A1830&lt;=Inputs!$B$13,IF(1&lt;=Inputs!$B$8,IF(Inputs!$B$12&gt;0,MAX(MIN(NORM.INV(RAND(),LOOKUP(P1830,Inputs!$J$6:$J$9,Inputs!$G$6:$G$9),LOOKUP(P1830,Inputs!$J$6:$J$9,Inputs!$H$6:$H$9)),Inputs!$B$12),-Inputs!$B$12),NORM.INV(RAND(),LOOKUP(P1830,Inputs!$J$6:$J$9,Inputs!$G$6:$G$9),LOOKUP(P1830,Inputs!$J$6:$J$9,Inputs!$H$6:$H$9))),0),"" )</f>
        <v/>
      </c>
      <c r="G1830" s="26">
        <f>IF($A1830&lt;=Inputs!$B$13,IF(2&lt;=Inputs!$B$8,IF(Inputs!$B$12&gt;0,MAX(MIN(NORM.INV(RAND(),LOOKUP(Q1830,Inputs!$J$6:$J$9,Inputs!$G$6:$G$9),LOOKUP(Q1830,Inputs!$J$6:$J$9,Inputs!$H$6:$H$9)),Inputs!$B$12),-Inputs!$B$12),NORM.INV(RAND(),LOOKUP(Q1830,Inputs!$J$6:$J$9,Inputs!$G$6:$G$9),LOOKUP(Q1830,Inputs!$J$6:$J$9,Inputs!$H$6:$H$9))),0),"" )</f>
        <v/>
      </c>
      <c r="H1830" s="26">
        <f>IF($A1830&lt;=Inputs!$B$13,IF(3&lt;=Inputs!$B$8,IF(Inputs!$B$12&gt;0,MAX(MIN(NORM.INV(RAND(),LOOKUP(R1830,Inputs!$J$6:$J$9,Inputs!$G$6:$G$9),LOOKUP(R1830,Inputs!$J$6:$J$9,Inputs!$H$6:$H$9)),Inputs!$B$12),-Inputs!$B$12),NORM.INV(RAND(),LOOKUP(R1830,Inputs!$J$6:$J$9,Inputs!$G$6:$G$9),LOOKUP(R1830,Inputs!$J$6:$J$9,Inputs!$H$6:$H$9))),0),"" )</f>
        <v/>
      </c>
      <c r="I1830" s="26">
        <f>IF($A1830&lt;=Inputs!$B$13,IF(4&lt;=Inputs!$B$8,IF(Inputs!$B$12&gt;0,MAX(MIN(NORM.INV(RAND(),LOOKUP(S1830,Inputs!$J$6:$J$9,Inputs!$G$6:$G$9),LOOKUP(S1830,Inputs!$J$6:$J$9,Inputs!$H$6:$H$9)),Inputs!$B$12),-Inputs!$B$12),NORM.INV(RAND(),LOOKUP(S1830,Inputs!$J$6:$J$9,Inputs!$G$6:$G$9),LOOKUP(S1830,Inputs!$J$6:$J$9,Inputs!$H$6:$H$9))),0),"" )</f>
        <v/>
      </c>
      <c r="J1830" s="26">
        <f>IF($A1830&lt;=Inputs!$B$13,IF(5&lt;=Inputs!$B$8,IF(Inputs!$B$12&gt;0,MAX(MIN(NORM.INV(RAND(),LOOKUP(T1830,Inputs!$J$6:$J$9,Inputs!$G$6:$G$9),LOOKUP(T1830,Inputs!$J$6:$J$9,Inputs!$H$6:$H$9)),Inputs!$B$12),-Inputs!$B$12),NORM.INV(RAND(),LOOKUP(T1830,Inputs!$J$6:$J$9,Inputs!$G$6:$G$9),LOOKUP(T1830,Inputs!$J$6:$J$9,Inputs!$H$6:$H$9))),0),"" )</f>
        <v/>
      </c>
      <c r="K1830" s="26">
        <f>IF($A1830&lt;=Inputs!$B$13,IF(6&lt;=Inputs!$B$8,IF(Inputs!$B$12&gt;0,MAX(MIN(NORM.INV(RAND(),LOOKUP(U1830,Inputs!$J$6:$J$9,Inputs!$G$6:$G$9),LOOKUP(U1830,Inputs!$J$6:$J$9,Inputs!$H$6:$H$9)),Inputs!$B$12),-Inputs!$B$12),NORM.INV(RAND(),LOOKUP(U1830,Inputs!$J$6:$J$9,Inputs!$G$6:$G$9),LOOKUP(U1830,Inputs!$J$6:$J$9,Inputs!$H$6:$H$9))),0),"" )</f>
        <v/>
      </c>
      <c r="L1830" s="26">
        <f>IF($A1830&lt;=Inputs!$B$13,IF(7&lt;=Inputs!$B$8,IF(Inputs!$B$12&gt;0,MAX(MIN(NORM.INV(RAND(),LOOKUP(V1830,Inputs!$J$6:$J$9,Inputs!$G$6:$G$9),LOOKUP(V1830,Inputs!$J$6:$J$9,Inputs!$H$6:$H$9)),Inputs!$B$12),-Inputs!$B$12),NORM.INV(RAND(),LOOKUP(V1830,Inputs!$J$6:$J$9,Inputs!$G$6:$G$9),LOOKUP(V1830,Inputs!$J$6:$J$9,Inputs!$H$6:$H$9))),0),"" )</f>
        <v/>
      </c>
      <c r="M1830" s="26">
        <f>IF($A1830&lt;=Inputs!$B$13,IF(8&lt;=Inputs!$B$8,IF(Inputs!$B$12&gt;0,MAX(MIN(NORM.INV(RAND(),LOOKUP(W1830,Inputs!$J$6:$J$9,Inputs!$G$6:$G$9),LOOKUP(W1830,Inputs!$J$6:$J$9,Inputs!$H$6:$H$9)),Inputs!$B$12),-Inputs!$B$12),NORM.INV(RAND(),LOOKUP(W1830,Inputs!$J$6:$J$9,Inputs!$G$6:$G$9),LOOKUP(W1830,Inputs!$J$6:$J$9,Inputs!$H$6:$H$9))),0),"" )</f>
        <v/>
      </c>
      <c r="N1830" s="26">
        <f>IF($A1830&lt;=Inputs!$B$13,IF(9&lt;=Inputs!$B$8,IF(Inputs!$B$12&gt;0,MAX(MIN(NORM.INV(RAND(),LOOKUP(X1830,Inputs!$J$6:$J$9,Inputs!$G$6:$G$9),LOOKUP(X1830,Inputs!$J$6:$J$9,Inputs!$H$6:$H$9)),Inputs!$B$12),-Inputs!$B$12),NORM.INV(RAND(),LOOKUP(X1830,Inputs!$J$6:$J$9,Inputs!$G$6:$G$9),LOOKUP(X1830,Inputs!$J$6:$J$9,Inputs!$H$6:$H$9))),0),"" )</f>
        <v/>
      </c>
      <c r="O1830" s="26">
        <f>IF($A1830&lt;=Inputs!$B$13,IF(10&lt;=Inputs!$B$8,IF(Inputs!$B$12&gt;0,MAX(MIN(NORM.INV(RAND(),LOOKUP(Y1830,Inputs!$J$6:$J$9,Inputs!$G$6:$G$9),LOOKUP(Y1830,Inputs!$J$6:$J$9,Inputs!$H$6:$H$9)),Inputs!$B$12),-Inputs!$B$12),NORM.INV(RAND(),LOOKUP(Y1830,Inputs!$J$6:$J$9,Inputs!$G$6:$G$9),LOOKUP(Y1830,Inputs!$J$6:$J$9,Inputs!$H$6:$H$9))),0),"" )</f>
        <v/>
      </c>
      <c r="P1830" s="31">
        <f>IF($A1830&lt;=Inputs!$B$13,RAND(),"")</f>
        <v/>
      </c>
      <c r="Q1830" s="31">
        <f>IF($A1830&lt;=Inputs!$B$13,RAND(),"")</f>
        <v/>
      </c>
      <c r="R1830" s="31">
        <f>IF($A1830&lt;=Inputs!$B$13,RAND(),"")</f>
        <v/>
      </c>
      <c r="S1830" s="31">
        <f>IF($A1830&lt;=Inputs!$B$13,RAND(),"")</f>
        <v/>
      </c>
      <c r="T1830" s="31">
        <f>IF($A1830&lt;=Inputs!$B$13,RAND(),"")</f>
        <v/>
      </c>
      <c r="U1830" s="31">
        <f>IF($A1830&lt;=Inputs!$B$13,RAND(),"")</f>
        <v/>
      </c>
      <c r="V1830" s="31">
        <f>IF($A1830&lt;=Inputs!$B$13,RAND(),"")</f>
        <v/>
      </c>
      <c r="W1830" s="31">
        <f>IF($A1830&lt;=Inputs!$B$13,RAND(),"")</f>
        <v/>
      </c>
      <c r="X1830" s="31">
        <f>IF($A1830&lt;=Inputs!$B$13,RAND(),"")</f>
        <v/>
      </c>
      <c r="Y1830" s="31">
        <f>IF($A1830&lt;=Inputs!$B$13,RAND(),"")</f>
        <v/>
      </c>
    </row>
    <row r="1831">
      <c r="A1831" t="n">
        <v>1826</v>
      </c>
      <c r="B1831" s="26">
        <f>IF($A1831&lt;=Inputs!$B$13,IF(Inputs!$B$8&gt;0,SUM(F1831:O1831)/Inputs!$B$8,0),"")</f>
        <v/>
      </c>
      <c r="C1831" s="27">
        <f>IF($A1831&lt;=Inputs!$B$13,B1831/100,"")</f>
        <v/>
      </c>
      <c r="D1831" s="28">
        <f>IF($A1831&lt;=Inputs!$B$13,C1831*Inputs!$B$7,"")</f>
        <v/>
      </c>
      <c r="E1831" s="29">
        <f>IF($A1831&lt;=Inputs!$B$13,IF(D1831&gt;0,1,0),"")</f>
        <v/>
      </c>
      <c r="F1831" s="26">
        <f>IF($A1831&lt;=Inputs!$B$13,IF(1&lt;=Inputs!$B$8,IF(Inputs!$B$12&gt;0,MAX(MIN(NORM.INV(RAND(),LOOKUP(P1831,Inputs!$J$6:$J$9,Inputs!$G$6:$G$9),LOOKUP(P1831,Inputs!$J$6:$J$9,Inputs!$H$6:$H$9)),Inputs!$B$12),-Inputs!$B$12),NORM.INV(RAND(),LOOKUP(P1831,Inputs!$J$6:$J$9,Inputs!$G$6:$G$9),LOOKUP(P1831,Inputs!$J$6:$J$9,Inputs!$H$6:$H$9))),0),"" )</f>
        <v/>
      </c>
      <c r="G1831" s="26">
        <f>IF($A1831&lt;=Inputs!$B$13,IF(2&lt;=Inputs!$B$8,IF(Inputs!$B$12&gt;0,MAX(MIN(NORM.INV(RAND(),LOOKUP(Q1831,Inputs!$J$6:$J$9,Inputs!$G$6:$G$9),LOOKUP(Q1831,Inputs!$J$6:$J$9,Inputs!$H$6:$H$9)),Inputs!$B$12),-Inputs!$B$12),NORM.INV(RAND(),LOOKUP(Q1831,Inputs!$J$6:$J$9,Inputs!$G$6:$G$9),LOOKUP(Q1831,Inputs!$J$6:$J$9,Inputs!$H$6:$H$9))),0),"" )</f>
        <v/>
      </c>
      <c r="H1831" s="26">
        <f>IF($A1831&lt;=Inputs!$B$13,IF(3&lt;=Inputs!$B$8,IF(Inputs!$B$12&gt;0,MAX(MIN(NORM.INV(RAND(),LOOKUP(R1831,Inputs!$J$6:$J$9,Inputs!$G$6:$G$9),LOOKUP(R1831,Inputs!$J$6:$J$9,Inputs!$H$6:$H$9)),Inputs!$B$12),-Inputs!$B$12),NORM.INV(RAND(),LOOKUP(R1831,Inputs!$J$6:$J$9,Inputs!$G$6:$G$9),LOOKUP(R1831,Inputs!$J$6:$J$9,Inputs!$H$6:$H$9))),0),"" )</f>
        <v/>
      </c>
      <c r="I1831" s="26">
        <f>IF($A1831&lt;=Inputs!$B$13,IF(4&lt;=Inputs!$B$8,IF(Inputs!$B$12&gt;0,MAX(MIN(NORM.INV(RAND(),LOOKUP(S1831,Inputs!$J$6:$J$9,Inputs!$G$6:$G$9),LOOKUP(S1831,Inputs!$J$6:$J$9,Inputs!$H$6:$H$9)),Inputs!$B$12),-Inputs!$B$12),NORM.INV(RAND(),LOOKUP(S1831,Inputs!$J$6:$J$9,Inputs!$G$6:$G$9),LOOKUP(S1831,Inputs!$J$6:$J$9,Inputs!$H$6:$H$9))),0),"" )</f>
        <v/>
      </c>
      <c r="J1831" s="26">
        <f>IF($A1831&lt;=Inputs!$B$13,IF(5&lt;=Inputs!$B$8,IF(Inputs!$B$12&gt;0,MAX(MIN(NORM.INV(RAND(),LOOKUP(T1831,Inputs!$J$6:$J$9,Inputs!$G$6:$G$9),LOOKUP(T1831,Inputs!$J$6:$J$9,Inputs!$H$6:$H$9)),Inputs!$B$12),-Inputs!$B$12),NORM.INV(RAND(),LOOKUP(T1831,Inputs!$J$6:$J$9,Inputs!$G$6:$G$9),LOOKUP(T1831,Inputs!$J$6:$J$9,Inputs!$H$6:$H$9))),0),"" )</f>
        <v/>
      </c>
      <c r="K1831" s="26">
        <f>IF($A1831&lt;=Inputs!$B$13,IF(6&lt;=Inputs!$B$8,IF(Inputs!$B$12&gt;0,MAX(MIN(NORM.INV(RAND(),LOOKUP(U1831,Inputs!$J$6:$J$9,Inputs!$G$6:$G$9),LOOKUP(U1831,Inputs!$J$6:$J$9,Inputs!$H$6:$H$9)),Inputs!$B$12),-Inputs!$B$12),NORM.INV(RAND(),LOOKUP(U1831,Inputs!$J$6:$J$9,Inputs!$G$6:$G$9),LOOKUP(U1831,Inputs!$J$6:$J$9,Inputs!$H$6:$H$9))),0),"" )</f>
        <v/>
      </c>
      <c r="L1831" s="26">
        <f>IF($A1831&lt;=Inputs!$B$13,IF(7&lt;=Inputs!$B$8,IF(Inputs!$B$12&gt;0,MAX(MIN(NORM.INV(RAND(),LOOKUP(V1831,Inputs!$J$6:$J$9,Inputs!$G$6:$G$9),LOOKUP(V1831,Inputs!$J$6:$J$9,Inputs!$H$6:$H$9)),Inputs!$B$12),-Inputs!$B$12),NORM.INV(RAND(),LOOKUP(V1831,Inputs!$J$6:$J$9,Inputs!$G$6:$G$9),LOOKUP(V1831,Inputs!$J$6:$J$9,Inputs!$H$6:$H$9))),0),"" )</f>
        <v/>
      </c>
      <c r="M1831" s="26">
        <f>IF($A1831&lt;=Inputs!$B$13,IF(8&lt;=Inputs!$B$8,IF(Inputs!$B$12&gt;0,MAX(MIN(NORM.INV(RAND(),LOOKUP(W1831,Inputs!$J$6:$J$9,Inputs!$G$6:$G$9),LOOKUP(W1831,Inputs!$J$6:$J$9,Inputs!$H$6:$H$9)),Inputs!$B$12),-Inputs!$B$12),NORM.INV(RAND(),LOOKUP(W1831,Inputs!$J$6:$J$9,Inputs!$G$6:$G$9),LOOKUP(W1831,Inputs!$J$6:$J$9,Inputs!$H$6:$H$9))),0),"" )</f>
        <v/>
      </c>
      <c r="N1831" s="26">
        <f>IF($A1831&lt;=Inputs!$B$13,IF(9&lt;=Inputs!$B$8,IF(Inputs!$B$12&gt;0,MAX(MIN(NORM.INV(RAND(),LOOKUP(X1831,Inputs!$J$6:$J$9,Inputs!$G$6:$G$9),LOOKUP(X1831,Inputs!$J$6:$J$9,Inputs!$H$6:$H$9)),Inputs!$B$12),-Inputs!$B$12),NORM.INV(RAND(),LOOKUP(X1831,Inputs!$J$6:$J$9,Inputs!$G$6:$G$9),LOOKUP(X1831,Inputs!$J$6:$J$9,Inputs!$H$6:$H$9))),0),"" )</f>
        <v/>
      </c>
      <c r="O1831" s="26">
        <f>IF($A1831&lt;=Inputs!$B$13,IF(10&lt;=Inputs!$B$8,IF(Inputs!$B$12&gt;0,MAX(MIN(NORM.INV(RAND(),LOOKUP(Y1831,Inputs!$J$6:$J$9,Inputs!$G$6:$G$9),LOOKUP(Y1831,Inputs!$J$6:$J$9,Inputs!$H$6:$H$9)),Inputs!$B$12),-Inputs!$B$12),NORM.INV(RAND(),LOOKUP(Y1831,Inputs!$J$6:$J$9,Inputs!$G$6:$G$9),LOOKUP(Y1831,Inputs!$J$6:$J$9,Inputs!$H$6:$H$9))),0),"" )</f>
        <v/>
      </c>
      <c r="P1831" s="31">
        <f>IF($A1831&lt;=Inputs!$B$13,RAND(),"")</f>
        <v/>
      </c>
      <c r="Q1831" s="31">
        <f>IF($A1831&lt;=Inputs!$B$13,RAND(),"")</f>
        <v/>
      </c>
      <c r="R1831" s="31">
        <f>IF($A1831&lt;=Inputs!$B$13,RAND(),"")</f>
        <v/>
      </c>
      <c r="S1831" s="31">
        <f>IF($A1831&lt;=Inputs!$B$13,RAND(),"")</f>
        <v/>
      </c>
      <c r="T1831" s="31">
        <f>IF($A1831&lt;=Inputs!$B$13,RAND(),"")</f>
        <v/>
      </c>
      <c r="U1831" s="31">
        <f>IF($A1831&lt;=Inputs!$B$13,RAND(),"")</f>
        <v/>
      </c>
      <c r="V1831" s="31">
        <f>IF($A1831&lt;=Inputs!$B$13,RAND(),"")</f>
        <v/>
      </c>
      <c r="W1831" s="31">
        <f>IF($A1831&lt;=Inputs!$B$13,RAND(),"")</f>
        <v/>
      </c>
      <c r="X1831" s="31">
        <f>IF($A1831&lt;=Inputs!$B$13,RAND(),"")</f>
        <v/>
      </c>
      <c r="Y1831" s="31">
        <f>IF($A1831&lt;=Inputs!$B$13,RAND(),"")</f>
        <v/>
      </c>
    </row>
    <row r="1832">
      <c r="A1832" t="n">
        <v>1827</v>
      </c>
      <c r="B1832" s="26">
        <f>IF($A1832&lt;=Inputs!$B$13,IF(Inputs!$B$8&gt;0,SUM(F1832:O1832)/Inputs!$B$8,0),"")</f>
        <v/>
      </c>
      <c r="C1832" s="27">
        <f>IF($A1832&lt;=Inputs!$B$13,B1832/100,"")</f>
        <v/>
      </c>
      <c r="D1832" s="28">
        <f>IF($A1832&lt;=Inputs!$B$13,C1832*Inputs!$B$7,"")</f>
        <v/>
      </c>
      <c r="E1832" s="29">
        <f>IF($A1832&lt;=Inputs!$B$13,IF(D1832&gt;0,1,0),"")</f>
        <v/>
      </c>
      <c r="F1832" s="26">
        <f>IF($A1832&lt;=Inputs!$B$13,IF(1&lt;=Inputs!$B$8,IF(Inputs!$B$12&gt;0,MAX(MIN(NORM.INV(RAND(),LOOKUP(P1832,Inputs!$J$6:$J$9,Inputs!$G$6:$G$9),LOOKUP(P1832,Inputs!$J$6:$J$9,Inputs!$H$6:$H$9)),Inputs!$B$12),-Inputs!$B$12),NORM.INV(RAND(),LOOKUP(P1832,Inputs!$J$6:$J$9,Inputs!$G$6:$G$9),LOOKUP(P1832,Inputs!$J$6:$J$9,Inputs!$H$6:$H$9))),0),"" )</f>
        <v/>
      </c>
      <c r="G1832" s="26">
        <f>IF($A1832&lt;=Inputs!$B$13,IF(2&lt;=Inputs!$B$8,IF(Inputs!$B$12&gt;0,MAX(MIN(NORM.INV(RAND(),LOOKUP(Q1832,Inputs!$J$6:$J$9,Inputs!$G$6:$G$9),LOOKUP(Q1832,Inputs!$J$6:$J$9,Inputs!$H$6:$H$9)),Inputs!$B$12),-Inputs!$B$12),NORM.INV(RAND(),LOOKUP(Q1832,Inputs!$J$6:$J$9,Inputs!$G$6:$G$9),LOOKUP(Q1832,Inputs!$J$6:$J$9,Inputs!$H$6:$H$9))),0),"" )</f>
        <v/>
      </c>
      <c r="H1832" s="26">
        <f>IF($A1832&lt;=Inputs!$B$13,IF(3&lt;=Inputs!$B$8,IF(Inputs!$B$12&gt;0,MAX(MIN(NORM.INV(RAND(),LOOKUP(R1832,Inputs!$J$6:$J$9,Inputs!$G$6:$G$9),LOOKUP(R1832,Inputs!$J$6:$J$9,Inputs!$H$6:$H$9)),Inputs!$B$12),-Inputs!$B$12),NORM.INV(RAND(),LOOKUP(R1832,Inputs!$J$6:$J$9,Inputs!$G$6:$G$9),LOOKUP(R1832,Inputs!$J$6:$J$9,Inputs!$H$6:$H$9))),0),"" )</f>
        <v/>
      </c>
      <c r="I1832" s="26">
        <f>IF($A1832&lt;=Inputs!$B$13,IF(4&lt;=Inputs!$B$8,IF(Inputs!$B$12&gt;0,MAX(MIN(NORM.INV(RAND(),LOOKUP(S1832,Inputs!$J$6:$J$9,Inputs!$G$6:$G$9),LOOKUP(S1832,Inputs!$J$6:$J$9,Inputs!$H$6:$H$9)),Inputs!$B$12),-Inputs!$B$12),NORM.INV(RAND(),LOOKUP(S1832,Inputs!$J$6:$J$9,Inputs!$G$6:$G$9),LOOKUP(S1832,Inputs!$J$6:$J$9,Inputs!$H$6:$H$9))),0),"" )</f>
        <v/>
      </c>
      <c r="J1832" s="26">
        <f>IF($A1832&lt;=Inputs!$B$13,IF(5&lt;=Inputs!$B$8,IF(Inputs!$B$12&gt;0,MAX(MIN(NORM.INV(RAND(),LOOKUP(T1832,Inputs!$J$6:$J$9,Inputs!$G$6:$G$9),LOOKUP(T1832,Inputs!$J$6:$J$9,Inputs!$H$6:$H$9)),Inputs!$B$12),-Inputs!$B$12),NORM.INV(RAND(),LOOKUP(T1832,Inputs!$J$6:$J$9,Inputs!$G$6:$G$9),LOOKUP(T1832,Inputs!$J$6:$J$9,Inputs!$H$6:$H$9))),0),"" )</f>
        <v/>
      </c>
      <c r="K1832" s="26">
        <f>IF($A1832&lt;=Inputs!$B$13,IF(6&lt;=Inputs!$B$8,IF(Inputs!$B$12&gt;0,MAX(MIN(NORM.INV(RAND(),LOOKUP(U1832,Inputs!$J$6:$J$9,Inputs!$G$6:$G$9),LOOKUP(U1832,Inputs!$J$6:$J$9,Inputs!$H$6:$H$9)),Inputs!$B$12),-Inputs!$B$12),NORM.INV(RAND(),LOOKUP(U1832,Inputs!$J$6:$J$9,Inputs!$G$6:$G$9),LOOKUP(U1832,Inputs!$J$6:$J$9,Inputs!$H$6:$H$9))),0),"" )</f>
        <v/>
      </c>
      <c r="L1832" s="26">
        <f>IF($A1832&lt;=Inputs!$B$13,IF(7&lt;=Inputs!$B$8,IF(Inputs!$B$12&gt;0,MAX(MIN(NORM.INV(RAND(),LOOKUP(V1832,Inputs!$J$6:$J$9,Inputs!$G$6:$G$9),LOOKUP(V1832,Inputs!$J$6:$J$9,Inputs!$H$6:$H$9)),Inputs!$B$12),-Inputs!$B$12),NORM.INV(RAND(),LOOKUP(V1832,Inputs!$J$6:$J$9,Inputs!$G$6:$G$9),LOOKUP(V1832,Inputs!$J$6:$J$9,Inputs!$H$6:$H$9))),0),"" )</f>
        <v/>
      </c>
      <c r="M1832" s="26">
        <f>IF($A1832&lt;=Inputs!$B$13,IF(8&lt;=Inputs!$B$8,IF(Inputs!$B$12&gt;0,MAX(MIN(NORM.INV(RAND(),LOOKUP(W1832,Inputs!$J$6:$J$9,Inputs!$G$6:$G$9),LOOKUP(W1832,Inputs!$J$6:$J$9,Inputs!$H$6:$H$9)),Inputs!$B$12),-Inputs!$B$12),NORM.INV(RAND(),LOOKUP(W1832,Inputs!$J$6:$J$9,Inputs!$G$6:$G$9),LOOKUP(W1832,Inputs!$J$6:$J$9,Inputs!$H$6:$H$9))),0),"" )</f>
        <v/>
      </c>
      <c r="N1832" s="26">
        <f>IF($A1832&lt;=Inputs!$B$13,IF(9&lt;=Inputs!$B$8,IF(Inputs!$B$12&gt;0,MAX(MIN(NORM.INV(RAND(),LOOKUP(X1832,Inputs!$J$6:$J$9,Inputs!$G$6:$G$9),LOOKUP(X1832,Inputs!$J$6:$J$9,Inputs!$H$6:$H$9)),Inputs!$B$12),-Inputs!$B$12),NORM.INV(RAND(),LOOKUP(X1832,Inputs!$J$6:$J$9,Inputs!$G$6:$G$9),LOOKUP(X1832,Inputs!$J$6:$J$9,Inputs!$H$6:$H$9))),0),"" )</f>
        <v/>
      </c>
      <c r="O1832" s="26">
        <f>IF($A1832&lt;=Inputs!$B$13,IF(10&lt;=Inputs!$B$8,IF(Inputs!$B$12&gt;0,MAX(MIN(NORM.INV(RAND(),LOOKUP(Y1832,Inputs!$J$6:$J$9,Inputs!$G$6:$G$9),LOOKUP(Y1832,Inputs!$J$6:$J$9,Inputs!$H$6:$H$9)),Inputs!$B$12),-Inputs!$B$12),NORM.INV(RAND(),LOOKUP(Y1832,Inputs!$J$6:$J$9,Inputs!$G$6:$G$9),LOOKUP(Y1832,Inputs!$J$6:$J$9,Inputs!$H$6:$H$9))),0),"" )</f>
        <v/>
      </c>
      <c r="P1832" s="31">
        <f>IF($A1832&lt;=Inputs!$B$13,RAND(),"")</f>
        <v/>
      </c>
      <c r="Q1832" s="31">
        <f>IF($A1832&lt;=Inputs!$B$13,RAND(),"")</f>
        <v/>
      </c>
      <c r="R1832" s="31">
        <f>IF($A1832&lt;=Inputs!$B$13,RAND(),"")</f>
        <v/>
      </c>
      <c r="S1832" s="31">
        <f>IF($A1832&lt;=Inputs!$B$13,RAND(),"")</f>
        <v/>
      </c>
      <c r="T1832" s="31">
        <f>IF($A1832&lt;=Inputs!$B$13,RAND(),"")</f>
        <v/>
      </c>
      <c r="U1832" s="31">
        <f>IF($A1832&lt;=Inputs!$B$13,RAND(),"")</f>
        <v/>
      </c>
      <c r="V1832" s="31">
        <f>IF($A1832&lt;=Inputs!$B$13,RAND(),"")</f>
        <v/>
      </c>
      <c r="W1832" s="31">
        <f>IF($A1832&lt;=Inputs!$B$13,RAND(),"")</f>
        <v/>
      </c>
      <c r="X1832" s="31">
        <f>IF($A1832&lt;=Inputs!$B$13,RAND(),"")</f>
        <v/>
      </c>
      <c r="Y1832" s="31">
        <f>IF($A1832&lt;=Inputs!$B$13,RAND(),"")</f>
        <v/>
      </c>
    </row>
    <row r="1833">
      <c r="A1833" t="n">
        <v>1828</v>
      </c>
      <c r="B1833" s="26">
        <f>IF($A1833&lt;=Inputs!$B$13,IF(Inputs!$B$8&gt;0,SUM(F1833:O1833)/Inputs!$B$8,0),"")</f>
        <v/>
      </c>
      <c r="C1833" s="27">
        <f>IF($A1833&lt;=Inputs!$B$13,B1833/100,"")</f>
        <v/>
      </c>
      <c r="D1833" s="28">
        <f>IF($A1833&lt;=Inputs!$B$13,C1833*Inputs!$B$7,"")</f>
        <v/>
      </c>
      <c r="E1833" s="29">
        <f>IF($A1833&lt;=Inputs!$B$13,IF(D1833&gt;0,1,0),"")</f>
        <v/>
      </c>
      <c r="F1833" s="26">
        <f>IF($A1833&lt;=Inputs!$B$13,IF(1&lt;=Inputs!$B$8,IF(Inputs!$B$12&gt;0,MAX(MIN(NORM.INV(RAND(),LOOKUP(P1833,Inputs!$J$6:$J$9,Inputs!$G$6:$G$9),LOOKUP(P1833,Inputs!$J$6:$J$9,Inputs!$H$6:$H$9)),Inputs!$B$12),-Inputs!$B$12),NORM.INV(RAND(),LOOKUP(P1833,Inputs!$J$6:$J$9,Inputs!$G$6:$G$9),LOOKUP(P1833,Inputs!$J$6:$J$9,Inputs!$H$6:$H$9))),0),"" )</f>
        <v/>
      </c>
      <c r="G1833" s="26">
        <f>IF($A1833&lt;=Inputs!$B$13,IF(2&lt;=Inputs!$B$8,IF(Inputs!$B$12&gt;0,MAX(MIN(NORM.INV(RAND(),LOOKUP(Q1833,Inputs!$J$6:$J$9,Inputs!$G$6:$G$9),LOOKUP(Q1833,Inputs!$J$6:$J$9,Inputs!$H$6:$H$9)),Inputs!$B$12),-Inputs!$B$12),NORM.INV(RAND(),LOOKUP(Q1833,Inputs!$J$6:$J$9,Inputs!$G$6:$G$9),LOOKUP(Q1833,Inputs!$J$6:$J$9,Inputs!$H$6:$H$9))),0),"" )</f>
        <v/>
      </c>
      <c r="H1833" s="26">
        <f>IF($A1833&lt;=Inputs!$B$13,IF(3&lt;=Inputs!$B$8,IF(Inputs!$B$12&gt;0,MAX(MIN(NORM.INV(RAND(),LOOKUP(R1833,Inputs!$J$6:$J$9,Inputs!$G$6:$G$9),LOOKUP(R1833,Inputs!$J$6:$J$9,Inputs!$H$6:$H$9)),Inputs!$B$12),-Inputs!$B$12),NORM.INV(RAND(),LOOKUP(R1833,Inputs!$J$6:$J$9,Inputs!$G$6:$G$9),LOOKUP(R1833,Inputs!$J$6:$J$9,Inputs!$H$6:$H$9))),0),"" )</f>
        <v/>
      </c>
      <c r="I1833" s="26">
        <f>IF($A1833&lt;=Inputs!$B$13,IF(4&lt;=Inputs!$B$8,IF(Inputs!$B$12&gt;0,MAX(MIN(NORM.INV(RAND(),LOOKUP(S1833,Inputs!$J$6:$J$9,Inputs!$G$6:$G$9),LOOKUP(S1833,Inputs!$J$6:$J$9,Inputs!$H$6:$H$9)),Inputs!$B$12),-Inputs!$B$12),NORM.INV(RAND(),LOOKUP(S1833,Inputs!$J$6:$J$9,Inputs!$G$6:$G$9),LOOKUP(S1833,Inputs!$J$6:$J$9,Inputs!$H$6:$H$9))),0),"" )</f>
        <v/>
      </c>
      <c r="J1833" s="26">
        <f>IF($A1833&lt;=Inputs!$B$13,IF(5&lt;=Inputs!$B$8,IF(Inputs!$B$12&gt;0,MAX(MIN(NORM.INV(RAND(),LOOKUP(T1833,Inputs!$J$6:$J$9,Inputs!$G$6:$G$9),LOOKUP(T1833,Inputs!$J$6:$J$9,Inputs!$H$6:$H$9)),Inputs!$B$12),-Inputs!$B$12),NORM.INV(RAND(),LOOKUP(T1833,Inputs!$J$6:$J$9,Inputs!$G$6:$G$9),LOOKUP(T1833,Inputs!$J$6:$J$9,Inputs!$H$6:$H$9))),0),"" )</f>
        <v/>
      </c>
      <c r="K1833" s="26">
        <f>IF($A1833&lt;=Inputs!$B$13,IF(6&lt;=Inputs!$B$8,IF(Inputs!$B$12&gt;0,MAX(MIN(NORM.INV(RAND(),LOOKUP(U1833,Inputs!$J$6:$J$9,Inputs!$G$6:$G$9),LOOKUP(U1833,Inputs!$J$6:$J$9,Inputs!$H$6:$H$9)),Inputs!$B$12),-Inputs!$B$12),NORM.INV(RAND(),LOOKUP(U1833,Inputs!$J$6:$J$9,Inputs!$G$6:$G$9),LOOKUP(U1833,Inputs!$J$6:$J$9,Inputs!$H$6:$H$9))),0),"" )</f>
        <v/>
      </c>
      <c r="L1833" s="26">
        <f>IF($A1833&lt;=Inputs!$B$13,IF(7&lt;=Inputs!$B$8,IF(Inputs!$B$12&gt;0,MAX(MIN(NORM.INV(RAND(),LOOKUP(V1833,Inputs!$J$6:$J$9,Inputs!$G$6:$G$9),LOOKUP(V1833,Inputs!$J$6:$J$9,Inputs!$H$6:$H$9)),Inputs!$B$12),-Inputs!$B$12),NORM.INV(RAND(),LOOKUP(V1833,Inputs!$J$6:$J$9,Inputs!$G$6:$G$9),LOOKUP(V1833,Inputs!$J$6:$J$9,Inputs!$H$6:$H$9))),0),"" )</f>
        <v/>
      </c>
      <c r="M1833" s="26">
        <f>IF($A1833&lt;=Inputs!$B$13,IF(8&lt;=Inputs!$B$8,IF(Inputs!$B$12&gt;0,MAX(MIN(NORM.INV(RAND(),LOOKUP(W1833,Inputs!$J$6:$J$9,Inputs!$G$6:$G$9),LOOKUP(W1833,Inputs!$J$6:$J$9,Inputs!$H$6:$H$9)),Inputs!$B$12),-Inputs!$B$12),NORM.INV(RAND(),LOOKUP(W1833,Inputs!$J$6:$J$9,Inputs!$G$6:$G$9),LOOKUP(W1833,Inputs!$J$6:$J$9,Inputs!$H$6:$H$9))),0),"" )</f>
        <v/>
      </c>
      <c r="N1833" s="26">
        <f>IF($A1833&lt;=Inputs!$B$13,IF(9&lt;=Inputs!$B$8,IF(Inputs!$B$12&gt;0,MAX(MIN(NORM.INV(RAND(),LOOKUP(X1833,Inputs!$J$6:$J$9,Inputs!$G$6:$G$9),LOOKUP(X1833,Inputs!$J$6:$J$9,Inputs!$H$6:$H$9)),Inputs!$B$12),-Inputs!$B$12),NORM.INV(RAND(),LOOKUP(X1833,Inputs!$J$6:$J$9,Inputs!$G$6:$G$9),LOOKUP(X1833,Inputs!$J$6:$J$9,Inputs!$H$6:$H$9))),0),"" )</f>
        <v/>
      </c>
      <c r="O1833" s="26">
        <f>IF($A1833&lt;=Inputs!$B$13,IF(10&lt;=Inputs!$B$8,IF(Inputs!$B$12&gt;0,MAX(MIN(NORM.INV(RAND(),LOOKUP(Y1833,Inputs!$J$6:$J$9,Inputs!$G$6:$G$9),LOOKUP(Y1833,Inputs!$J$6:$J$9,Inputs!$H$6:$H$9)),Inputs!$B$12),-Inputs!$B$12),NORM.INV(RAND(),LOOKUP(Y1833,Inputs!$J$6:$J$9,Inputs!$G$6:$G$9),LOOKUP(Y1833,Inputs!$J$6:$J$9,Inputs!$H$6:$H$9))),0),"" )</f>
        <v/>
      </c>
      <c r="P1833" s="31">
        <f>IF($A1833&lt;=Inputs!$B$13,RAND(),"")</f>
        <v/>
      </c>
      <c r="Q1833" s="31">
        <f>IF($A1833&lt;=Inputs!$B$13,RAND(),"")</f>
        <v/>
      </c>
      <c r="R1833" s="31">
        <f>IF($A1833&lt;=Inputs!$B$13,RAND(),"")</f>
        <v/>
      </c>
      <c r="S1833" s="31">
        <f>IF($A1833&lt;=Inputs!$B$13,RAND(),"")</f>
        <v/>
      </c>
      <c r="T1833" s="31">
        <f>IF($A1833&lt;=Inputs!$B$13,RAND(),"")</f>
        <v/>
      </c>
      <c r="U1833" s="31">
        <f>IF($A1833&lt;=Inputs!$B$13,RAND(),"")</f>
        <v/>
      </c>
      <c r="V1833" s="31">
        <f>IF($A1833&lt;=Inputs!$B$13,RAND(),"")</f>
        <v/>
      </c>
      <c r="W1833" s="31">
        <f>IF($A1833&lt;=Inputs!$B$13,RAND(),"")</f>
        <v/>
      </c>
      <c r="X1833" s="31">
        <f>IF($A1833&lt;=Inputs!$B$13,RAND(),"")</f>
        <v/>
      </c>
      <c r="Y1833" s="31">
        <f>IF($A1833&lt;=Inputs!$B$13,RAND(),"")</f>
        <v/>
      </c>
    </row>
    <row r="1834">
      <c r="A1834" t="n">
        <v>1829</v>
      </c>
      <c r="B1834" s="26">
        <f>IF($A1834&lt;=Inputs!$B$13,IF(Inputs!$B$8&gt;0,SUM(F1834:O1834)/Inputs!$B$8,0),"")</f>
        <v/>
      </c>
      <c r="C1834" s="27">
        <f>IF($A1834&lt;=Inputs!$B$13,B1834/100,"")</f>
        <v/>
      </c>
      <c r="D1834" s="28">
        <f>IF($A1834&lt;=Inputs!$B$13,C1834*Inputs!$B$7,"")</f>
        <v/>
      </c>
      <c r="E1834" s="29">
        <f>IF($A1834&lt;=Inputs!$B$13,IF(D1834&gt;0,1,0),"")</f>
        <v/>
      </c>
      <c r="F1834" s="26">
        <f>IF($A1834&lt;=Inputs!$B$13,IF(1&lt;=Inputs!$B$8,IF(Inputs!$B$12&gt;0,MAX(MIN(NORM.INV(RAND(),LOOKUP(P1834,Inputs!$J$6:$J$9,Inputs!$G$6:$G$9),LOOKUP(P1834,Inputs!$J$6:$J$9,Inputs!$H$6:$H$9)),Inputs!$B$12),-Inputs!$B$12),NORM.INV(RAND(),LOOKUP(P1834,Inputs!$J$6:$J$9,Inputs!$G$6:$G$9),LOOKUP(P1834,Inputs!$J$6:$J$9,Inputs!$H$6:$H$9))),0),"" )</f>
        <v/>
      </c>
      <c r="G1834" s="26">
        <f>IF($A1834&lt;=Inputs!$B$13,IF(2&lt;=Inputs!$B$8,IF(Inputs!$B$12&gt;0,MAX(MIN(NORM.INV(RAND(),LOOKUP(Q1834,Inputs!$J$6:$J$9,Inputs!$G$6:$G$9),LOOKUP(Q1834,Inputs!$J$6:$J$9,Inputs!$H$6:$H$9)),Inputs!$B$12),-Inputs!$B$12),NORM.INV(RAND(),LOOKUP(Q1834,Inputs!$J$6:$J$9,Inputs!$G$6:$G$9),LOOKUP(Q1834,Inputs!$J$6:$J$9,Inputs!$H$6:$H$9))),0),"" )</f>
        <v/>
      </c>
      <c r="H1834" s="26">
        <f>IF($A1834&lt;=Inputs!$B$13,IF(3&lt;=Inputs!$B$8,IF(Inputs!$B$12&gt;0,MAX(MIN(NORM.INV(RAND(),LOOKUP(R1834,Inputs!$J$6:$J$9,Inputs!$G$6:$G$9),LOOKUP(R1834,Inputs!$J$6:$J$9,Inputs!$H$6:$H$9)),Inputs!$B$12),-Inputs!$B$12),NORM.INV(RAND(),LOOKUP(R1834,Inputs!$J$6:$J$9,Inputs!$G$6:$G$9),LOOKUP(R1834,Inputs!$J$6:$J$9,Inputs!$H$6:$H$9))),0),"" )</f>
        <v/>
      </c>
      <c r="I1834" s="26">
        <f>IF($A1834&lt;=Inputs!$B$13,IF(4&lt;=Inputs!$B$8,IF(Inputs!$B$12&gt;0,MAX(MIN(NORM.INV(RAND(),LOOKUP(S1834,Inputs!$J$6:$J$9,Inputs!$G$6:$G$9),LOOKUP(S1834,Inputs!$J$6:$J$9,Inputs!$H$6:$H$9)),Inputs!$B$12),-Inputs!$B$12),NORM.INV(RAND(),LOOKUP(S1834,Inputs!$J$6:$J$9,Inputs!$G$6:$G$9),LOOKUP(S1834,Inputs!$J$6:$J$9,Inputs!$H$6:$H$9))),0),"" )</f>
        <v/>
      </c>
      <c r="J1834" s="26">
        <f>IF($A1834&lt;=Inputs!$B$13,IF(5&lt;=Inputs!$B$8,IF(Inputs!$B$12&gt;0,MAX(MIN(NORM.INV(RAND(),LOOKUP(T1834,Inputs!$J$6:$J$9,Inputs!$G$6:$G$9),LOOKUP(T1834,Inputs!$J$6:$J$9,Inputs!$H$6:$H$9)),Inputs!$B$12),-Inputs!$B$12),NORM.INV(RAND(),LOOKUP(T1834,Inputs!$J$6:$J$9,Inputs!$G$6:$G$9),LOOKUP(T1834,Inputs!$J$6:$J$9,Inputs!$H$6:$H$9))),0),"" )</f>
        <v/>
      </c>
      <c r="K1834" s="26">
        <f>IF($A1834&lt;=Inputs!$B$13,IF(6&lt;=Inputs!$B$8,IF(Inputs!$B$12&gt;0,MAX(MIN(NORM.INV(RAND(),LOOKUP(U1834,Inputs!$J$6:$J$9,Inputs!$G$6:$G$9),LOOKUP(U1834,Inputs!$J$6:$J$9,Inputs!$H$6:$H$9)),Inputs!$B$12),-Inputs!$B$12),NORM.INV(RAND(),LOOKUP(U1834,Inputs!$J$6:$J$9,Inputs!$G$6:$G$9),LOOKUP(U1834,Inputs!$J$6:$J$9,Inputs!$H$6:$H$9))),0),"" )</f>
        <v/>
      </c>
      <c r="L1834" s="26">
        <f>IF($A1834&lt;=Inputs!$B$13,IF(7&lt;=Inputs!$B$8,IF(Inputs!$B$12&gt;0,MAX(MIN(NORM.INV(RAND(),LOOKUP(V1834,Inputs!$J$6:$J$9,Inputs!$G$6:$G$9),LOOKUP(V1834,Inputs!$J$6:$J$9,Inputs!$H$6:$H$9)),Inputs!$B$12),-Inputs!$B$12),NORM.INV(RAND(),LOOKUP(V1834,Inputs!$J$6:$J$9,Inputs!$G$6:$G$9),LOOKUP(V1834,Inputs!$J$6:$J$9,Inputs!$H$6:$H$9))),0),"" )</f>
        <v/>
      </c>
      <c r="M1834" s="26">
        <f>IF($A1834&lt;=Inputs!$B$13,IF(8&lt;=Inputs!$B$8,IF(Inputs!$B$12&gt;0,MAX(MIN(NORM.INV(RAND(),LOOKUP(W1834,Inputs!$J$6:$J$9,Inputs!$G$6:$G$9),LOOKUP(W1834,Inputs!$J$6:$J$9,Inputs!$H$6:$H$9)),Inputs!$B$12),-Inputs!$B$12),NORM.INV(RAND(),LOOKUP(W1834,Inputs!$J$6:$J$9,Inputs!$G$6:$G$9),LOOKUP(W1834,Inputs!$J$6:$J$9,Inputs!$H$6:$H$9))),0),"" )</f>
        <v/>
      </c>
      <c r="N1834" s="26">
        <f>IF($A1834&lt;=Inputs!$B$13,IF(9&lt;=Inputs!$B$8,IF(Inputs!$B$12&gt;0,MAX(MIN(NORM.INV(RAND(),LOOKUP(X1834,Inputs!$J$6:$J$9,Inputs!$G$6:$G$9),LOOKUP(X1834,Inputs!$J$6:$J$9,Inputs!$H$6:$H$9)),Inputs!$B$12),-Inputs!$B$12),NORM.INV(RAND(),LOOKUP(X1834,Inputs!$J$6:$J$9,Inputs!$G$6:$G$9),LOOKUP(X1834,Inputs!$J$6:$J$9,Inputs!$H$6:$H$9))),0),"" )</f>
        <v/>
      </c>
      <c r="O1834" s="26">
        <f>IF($A1834&lt;=Inputs!$B$13,IF(10&lt;=Inputs!$B$8,IF(Inputs!$B$12&gt;0,MAX(MIN(NORM.INV(RAND(),LOOKUP(Y1834,Inputs!$J$6:$J$9,Inputs!$G$6:$G$9),LOOKUP(Y1834,Inputs!$J$6:$J$9,Inputs!$H$6:$H$9)),Inputs!$B$12),-Inputs!$B$12),NORM.INV(RAND(),LOOKUP(Y1834,Inputs!$J$6:$J$9,Inputs!$G$6:$G$9),LOOKUP(Y1834,Inputs!$J$6:$J$9,Inputs!$H$6:$H$9))),0),"" )</f>
        <v/>
      </c>
      <c r="P1834" s="31">
        <f>IF($A1834&lt;=Inputs!$B$13,RAND(),"")</f>
        <v/>
      </c>
      <c r="Q1834" s="31">
        <f>IF($A1834&lt;=Inputs!$B$13,RAND(),"")</f>
        <v/>
      </c>
      <c r="R1834" s="31">
        <f>IF($A1834&lt;=Inputs!$B$13,RAND(),"")</f>
        <v/>
      </c>
      <c r="S1834" s="31">
        <f>IF($A1834&lt;=Inputs!$B$13,RAND(),"")</f>
        <v/>
      </c>
      <c r="T1834" s="31">
        <f>IF($A1834&lt;=Inputs!$B$13,RAND(),"")</f>
        <v/>
      </c>
      <c r="U1834" s="31">
        <f>IF($A1834&lt;=Inputs!$B$13,RAND(),"")</f>
        <v/>
      </c>
      <c r="V1834" s="31">
        <f>IF($A1834&lt;=Inputs!$B$13,RAND(),"")</f>
        <v/>
      </c>
      <c r="W1834" s="31">
        <f>IF($A1834&lt;=Inputs!$B$13,RAND(),"")</f>
        <v/>
      </c>
      <c r="X1834" s="31">
        <f>IF($A1834&lt;=Inputs!$B$13,RAND(),"")</f>
        <v/>
      </c>
      <c r="Y1834" s="31">
        <f>IF($A1834&lt;=Inputs!$B$13,RAND(),"")</f>
        <v/>
      </c>
    </row>
    <row r="1835">
      <c r="A1835" t="n">
        <v>1830</v>
      </c>
      <c r="B1835" s="26">
        <f>IF($A1835&lt;=Inputs!$B$13,IF(Inputs!$B$8&gt;0,SUM(F1835:O1835)/Inputs!$B$8,0),"")</f>
        <v/>
      </c>
      <c r="C1835" s="27">
        <f>IF($A1835&lt;=Inputs!$B$13,B1835/100,"")</f>
        <v/>
      </c>
      <c r="D1835" s="28">
        <f>IF($A1835&lt;=Inputs!$B$13,C1835*Inputs!$B$7,"")</f>
        <v/>
      </c>
      <c r="E1835" s="29">
        <f>IF($A1835&lt;=Inputs!$B$13,IF(D1835&gt;0,1,0),"")</f>
        <v/>
      </c>
      <c r="F1835" s="26">
        <f>IF($A1835&lt;=Inputs!$B$13,IF(1&lt;=Inputs!$B$8,IF(Inputs!$B$12&gt;0,MAX(MIN(NORM.INV(RAND(),LOOKUP(P1835,Inputs!$J$6:$J$9,Inputs!$G$6:$G$9),LOOKUP(P1835,Inputs!$J$6:$J$9,Inputs!$H$6:$H$9)),Inputs!$B$12),-Inputs!$B$12),NORM.INV(RAND(),LOOKUP(P1835,Inputs!$J$6:$J$9,Inputs!$G$6:$G$9),LOOKUP(P1835,Inputs!$J$6:$J$9,Inputs!$H$6:$H$9))),0),"" )</f>
        <v/>
      </c>
      <c r="G1835" s="26">
        <f>IF($A1835&lt;=Inputs!$B$13,IF(2&lt;=Inputs!$B$8,IF(Inputs!$B$12&gt;0,MAX(MIN(NORM.INV(RAND(),LOOKUP(Q1835,Inputs!$J$6:$J$9,Inputs!$G$6:$G$9),LOOKUP(Q1835,Inputs!$J$6:$J$9,Inputs!$H$6:$H$9)),Inputs!$B$12),-Inputs!$B$12),NORM.INV(RAND(),LOOKUP(Q1835,Inputs!$J$6:$J$9,Inputs!$G$6:$G$9),LOOKUP(Q1835,Inputs!$J$6:$J$9,Inputs!$H$6:$H$9))),0),"" )</f>
        <v/>
      </c>
      <c r="H1835" s="26">
        <f>IF($A1835&lt;=Inputs!$B$13,IF(3&lt;=Inputs!$B$8,IF(Inputs!$B$12&gt;0,MAX(MIN(NORM.INV(RAND(),LOOKUP(R1835,Inputs!$J$6:$J$9,Inputs!$G$6:$G$9),LOOKUP(R1835,Inputs!$J$6:$J$9,Inputs!$H$6:$H$9)),Inputs!$B$12),-Inputs!$B$12),NORM.INV(RAND(),LOOKUP(R1835,Inputs!$J$6:$J$9,Inputs!$G$6:$G$9),LOOKUP(R1835,Inputs!$J$6:$J$9,Inputs!$H$6:$H$9))),0),"" )</f>
        <v/>
      </c>
      <c r="I1835" s="26">
        <f>IF($A1835&lt;=Inputs!$B$13,IF(4&lt;=Inputs!$B$8,IF(Inputs!$B$12&gt;0,MAX(MIN(NORM.INV(RAND(),LOOKUP(S1835,Inputs!$J$6:$J$9,Inputs!$G$6:$G$9),LOOKUP(S1835,Inputs!$J$6:$J$9,Inputs!$H$6:$H$9)),Inputs!$B$12),-Inputs!$B$12),NORM.INV(RAND(),LOOKUP(S1835,Inputs!$J$6:$J$9,Inputs!$G$6:$G$9),LOOKUP(S1835,Inputs!$J$6:$J$9,Inputs!$H$6:$H$9))),0),"" )</f>
        <v/>
      </c>
      <c r="J1835" s="26">
        <f>IF($A1835&lt;=Inputs!$B$13,IF(5&lt;=Inputs!$B$8,IF(Inputs!$B$12&gt;0,MAX(MIN(NORM.INV(RAND(),LOOKUP(T1835,Inputs!$J$6:$J$9,Inputs!$G$6:$G$9),LOOKUP(T1835,Inputs!$J$6:$J$9,Inputs!$H$6:$H$9)),Inputs!$B$12),-Inputs!$B$12),NORM.INV(RAND(),LOOKUP(T1835,Inputs!$J$6:$J$9,Inputs!$G$6:$G$9),LOOKUP(T1835,Inputs!$J$6:$J$9,Inputs!$H$6:$H$9))),0),"" )</f>
        <v/>
      </c>
      <c r="K1835" s="26">
        <f>IF($A1835&lt;=Inputs!$B$13,IF(6&lt;=Inputs!$B$8,IF(Inputs!$B$12&gt;0,MAX(MIN(NORM.INV(RAND(),LOOKUP(U1835,Inputs!$J$6:$J$9,Inputs!$G$6:$G$9),LOOKUP(U1835,Inputs!$J$6:$J$9,Inputs!$H$6:$H$9)),Inputs!$B$12),-Inputs!$B$12),NORM.INV(RAND(),LOOKUP(U1835,Inputs!$J$6:$J$9,Inputs!$G$6:$G$9),LOOKUP(U1835,Inputs!$J$6:$J$9,Inputs!$H$6:$H$9))),0),"" )</f>
        <v/>
      </c>
      <c r="L1835" s="26">
        <f>IF($A1835&lt;=Inputs!$B$13,IF(7&lt;=Inputs!$B$8,IF(Inputs!$B$12&gt;0,MAX(MIN(NORM.INV(RAND(),LOOKUP(V1835,Inputs!$J$6:$J$9,Inputs!$G$6:$G$9),LOOKUP(V1835,Inputs!$J$6:$J$9,Inputs!$H$6:$H$9)),Inputs!$B$12),-Inputs!$B$12),NORM.INV(RAND(),LOOKUP(V1835,Inputs!$J$6:$J$9,Inputs!$G$6:$G$9),LOOKUP(V1835,Inputs!$J$6:$J$9,Inputs!$H$6:$H$9))),0),"" )</f>
        <v/>
      </c>
      <c r="M1835" s="26">
        <f>IF($A1835&lt;=Inputs!$B$13,IF(8&lt;=Inputs!$B$8,IF(Inputs!$B$12&gt;0,MAX(MIN(NORM.INV(RAND(),LOOKUP(W1835,Inputs!$J$6:$J$9,Inputs!$G$6:$G$9),LOOKUP(W1835,Inputs!$J$6:$J$9,Inputs!$H$6:$H$9)),Inputs!$B$12),-Inputs!$B$12),NORM.INV(RAND(),LOOKUP(W1835,Inputs!$J$6:$J$9,Inputs!$G$6:$G$9),LOOKUP(W1835,Inputs!$J$6:$J$9,Inputs!$H$6:$H$9))),0),"" )</f>
        <v/>
      </c>
      <c r="N1835" s="26">
        <f>IF($A1835&lt;=Inputs!$B$13,IF(9&lt;=Inputs!$B$8,IF(Inputs!$B$12&gt;0,MAX(MIN(NORM.INV(RAND(),LOOKUP(X1835,Inputs!$J$6:$J$9,Inputs!$G$6:$G$9),LOOKUP(X1835,Inputs!$J$6:$J$9,Inputs!$H$6:$H$9)),Inputs!$B$12),-Inputs!$B$12),NORM.INV(RAND(),LOOKUP(X1835,Inputs!$J$6:$J$9,Inputs!$G$6:$G$9),LOOKUP(X1835,Inputs!$J$6:$J$9,Inputs!$H$6:$H$9))),0),"" )</f>
        <v/>
      </c>
      <c r="O1835" s="26">
        <f>IF($A1835&lt;=Inputs!$B$13,IF(10&lt;=Inputs!$B$8,IF(Inputs!$B$12&gt;0,MAX(MIN(NORM.INV(RAND(),LOOKUP(Y1835,Inputs!$J$6:$J$9,Inputs!$G$6:$G$9),LOOKUP(Y1835,Inputs!$J$6:$J$9,Inputs!$H$6:$H$9)),Inputs!$B$12),-Inputs!$B$12),NORM.INV(RAND(),LOOKUP(Y1835,Inputs!$J$6:$J$9,Inputs!$G$6:$G$9),LOOKUP(Y1835,Inputs!$J$6:$J$9,Inputs!$H$6:$H$9))),0),"" )</f>
        <v/>
      </c>
      <c r="P1835" s="31">
        <f>IF($A1835&lt;=Inputs!$B$13,RAND(),"")</f>
        <v/>
      </c>
      <c r="Q1835" s="31">
        <f>IF($A1835&lt;=Inputs!$B$13,RAND(),"")</f>
        <v/>
      </c>
      <c r="R1835" s="31">
        <f>IF($A1835&lt;=Inputs!$B$13,RAND(),"")</f>
        <v/>
      </c>
      <c r="S1835" s="31">
        <f>IF($A1835&lt;=Inputs!$B$13,RAND(),"")</f>
        <v/>
      </c>
      <c r="T1835" s="31">
        <f>IF($A1835&lt;=Inputs!$B$13,RAND(),"")</f>
        <v/>
      </c>
      <c r="U1835" s="31">
        <f>IF($A1835&lt;=Inputs!$B$13,RAND(),"")</f>
        <v/>
      </c>
      <c r="V1835" s="31">
        <f>IF($A1835&lt;=Inputs!$B$13,RAND(),"")</f>
        <v/>
      </c>
      <c r="W1835" s="31">
        <f>IF($A1835&lt;=Inputs!$B$13,RAND(),"")</f>
        <v/>
      </c>
      <c r="X1835" s="31">
        <f>IF($A1835&lt;=Inputs!$B$13,RAND(),"")</f>
        <v/>
      </c>
      <c r="Y1835" s="31">
        <f>IF($A1835&lt;=Inputs!$B$13,RAND(),"")</f>
        <v/>
      </c>
    </row>
    <row r="1836">
      <c r="A1836" t="n">
        <v>1831</v>
      </c>
      <c r="B1836" s="26">
        <f>IF($A1836&lt;=Inputs!$B$13,IF(Inputs!$B$8&gt;0,SUM(F1836:O1836)/Inputs!$B$8,0),"")</f>
        <v/>
      </c>
      <c r="C1836" s="27">
        <f>IF($A1836&lt;=Inputs!$B$13,B1836/100,"")</f>
        <v/>
      </c>
      <c r="D1836" s="28">
        <f>IF($A1836&lt;=Inputs!$B$13,C1836*Inputs!$B$7,"")</f>
        <v/>
      </c>
      <c r="E1836" s="29">
        <f>IF($A1836&lt;=Inputs!$B$13,IF(D1836&gt;0,1,0),"")</f>
        <v/>
      </c>
      <c r="F1836" s="26">
        <f>IF($A1836&lt;=Inputs!$B$13,IF(1&lt;=Inputs!$B$8,IF(Inputs!$B$12&gt;0,MAX(MIN(NORM.INV(RAND(),LOOKUP(P1836,Inputs!$J$6:$J$9,Inputs!$G$6:$G$9),LOOKUP(P1836,Inputs!$J$6:$J$9,Inputs!$H$6:$H$9)),Inputs!$B$12),-Inputs!$B$12),NORM.INV(RAND(),LOOKUP(P1836,Inputs!$J$6:$J$9,Inputs!$G$6:$G$9),LOOKUP(P1836,Inputs!$J$6:$J$9,Inputs!$H$6:$H$9))),0),"" )</f>
        <v/>
      </c>
      <c r="G1836" s="26">
        <f>IF($A1836&lt;=Inputs!$B$13,IF(2&lt;=Inputs!$B$8,IF(Inputs!$B$12&gt;0,MAX(MIN(NORM.INV(RAND(),LOOKUP(Q1836,Inputs!$J$6:$J$9,Inputs!$G$6:$G$9),LOOKUP(Q1836,Inputs!$J$6:$J$9,Inputs!$H$6:$H$9)),Inputs!$B$12),-Inputs!$B$12),NORM.INV(RAND(),LOOKUP(Q1836,Inputs!$J$6:$J$9,Inputs!$G$6:$G$9),LOOKUP(Q1836,Inputs!$J$6:$J$9,Inputs!$H$6:$H$9))),0),"" )</f>
        <v/>
      </c>
      <c r="H1836" s="26">
        <f>IF($A1836&lt;=Inputs!$B$13,IF(3&lt;=Inputs!$B$8,IF(Inputs!$B$12&gt;0,MAX(MIN(NORM.INV(RAND(),LOOKUP(R1836,Inputs!$J$6:$J$9,Inputs!$G$6:$G$9),LOOKUP(R1836,Inputs!$J$6:$J$9,Inputs!$H$6:$H$9)),Inputs!$B$12),-Inputs!$B$12),NORM.INV(RAND(),LOOKUP(R1836,Inputs!$J$6:$J$9,Inputs!$G$6:$G$9),LOOKUP(R1836,Inputs!$J$6:$J$9,Inputs!$H$6:$H$9))),0),"" )</f>
        <v/>
      </c>
      <c r="I1836" s="26">
        <f>IF($A1836&lt;=Inputs!$B$13,IF(4&lt;=Inputs!$B$8,IF(Inputs!$B$12&gt;0,MAX(MIN(NORM.INV(RAND(),LOOKUP(S1836,Inputs!$J$6:$J$9,Inputs!$G$6:$G$9),LOOKUP(S1836,Inputs!$J$6:$J$9,Inputs!$H$6:$H$9)),Inputs!$B$12),-Inputs!$B$12),NORM.INV(RAND(),LOOKUP(S1836,Inputs!$J$6:$J$9,Inputs!$G$6:$G$9),LOOKUP(S1836,Inputs!$J$6:$J$9,Inputs!$H$6:$H$9))),0),"" )</f>
        <v/>
      </c>
      <c r="J1836" s="26">
        <f>IF($A1836&lt;=Inputs!$B$13,IF(5&lt;=Inputs!$B$8,IF(Inputs!$B$12&gt;0,MAX(MIN(NORM.INV(RAND(),LOOKUP(T1836,Inputs!$J$6:$J$9,Inputs!$G$6:$G$9),LOOKUP(T1836,Inputs!$J$6:$J$9,Inputs!$H$6:$H$9)),Inputs!$B$12),-Inputs!$B$12),NORM.INV(RAND(),LOOKUP(T1836,Inputs!$J$6:$J$9,Inputs!$G$6:$G$9),LOOKUP(T1836,Inputs!$J$6:$J$9,Inputs!$H$6:$H$9))),0),"" )</f>
        <v/>
      </c>
      <c r="K1836" s="26">
        <f>IF($A1836&lt;=Inputs!$B$13,IF(6&lt;=Inputs!$B$8,IF(Inputs!$B$12&gt;0,MAX(MIN(NORM.INV(RAND(),LOOKUP(U1836,Inputs!$J$6:$J$9,Inputs!$G$6:$G$9),LOOKUP(U1836,Inputs!$J$6:$J$9,Inputs!$H$6:$H$9)),Inputs!$B$12),-Inputs!$B$12),NORM.INV(RAND(),LOOKUP(U1836,Inputs!$J$6:$J$9,Inputs!$G$6:$G$9),LOOKUP(U1836,Inputs!$J$6:$J$9,Inputs!$H$6:$H$9))),0),"" )</f>
        <v/>
      </c>
      <c r="L1836" s="26">
        <f>IF($A1836&lt;=Inputs!$B$13,IF(7&lt;=Inputs!$B$8,IF(Inputs!$B$12&gt;0,MAX(MIN(NORM.INV(RAND(),LOOKUP(V1836,Inputs!$J$6:$J$9,Inputs!$G$6:$G$9),LOOKUP(V1836,Inputs!$J$6:$J$9,Inputs!$H$6:$H$9)),Inputs!$B$12),-Inputs!$B$12),NORM.INV(RAND(),LOOKUP(V1836,Inputs!$J$6:$J$9,Inputs!$G$6:$G$9),LOOKUP(V1836,Inputs!$J$6:$J$9,Inputs!$H$6:$H$9))),0),"" )</f>
        <v/>
      </c>
      <c r="M1836" s="26">
        <f>IF($A1836&lt;=Inputs!$B$13,IF(8&lt;=Inputs!$B$8,IF(Inputs!$B$12&gt;0,MAX(MIN(NORM.INV(RAND(),LOOKUP(W1836,Inputs!$J$6:$J$9,Inputs!$G$6:$G$9),LOOKUP(W1836,Inputs!$J$6:$J$9,Inputs!$H$6:$H$9)),Inputs!$B$12),-Inputs!$B$12),NORM.INV(RAND(),LOOKUP(W1836,Inputs!$J$6:$J$9,Inputs!$G$6:$G$9),LOOKUP(W1836,Inputs!$J$6:$J$9,Inputs!$H$6:$H$9))),0),"" )</f>
        <v/>
      </c>
      <c r="N1836" s="26">
        <f>IF($A1836&lt;=Inputs!$B$13,IF(9&lt;=Inputs!$B$8,IF(Inputs!$B$12&gt;0,MAX(MIN(NORM.INV(RAND(),LOOKUP(X1836,Inputs!$J$6:$J$9,Inputs!$G$6:$G$9),LOOKUP(X1836,Inputs!$J$6:$J$9,Inputs!$H$6:$H$9)),Inputs!$B$12),-Inputs!$B$12),NORM.INV(RAND(),LOOKUP(X1836,Inputs!$J$6:$J$9,Inputs!$G$6:$G$9),LOOKUP(X1836,Inputs!$J$6:$J$9,Inputs!$H$6:$H$9))),0),"" )</f>
        <v/>
      </c>
      <c r="O1836" s="26">
        <f>IF($A1836&lt;=Inputs!$B$13,IF(10&lt;=Inputs!$B$8,IF(Inputs!$B$12&gt;0,MAX(MIN(NORM.INV(RAND(),LOOKUP(Y1836,Inputs!$J$6:$J$9,Inputs!$G$6:$G$9),LOOKUP(Y1836,Inputs!$J$6:$J$9,Inputs!$H$6:$H$9)),Inputs!$B$12),-Inputs!$B$12),NORM.INV(RAND(),LOOKUP(Y1836,Inputs!$J$6:$J$9,Inputs!$G$6:$G$9),LOOKUP(Y1836,Inputs!$J$6:$J$9,Inputs!$H$6:$H$9))),0),"" )</f>
        <v/>
      </c>
      <c r="P1836" s="31">
        <f>IF($A1836&lt;=Inputs!$B$13,RAND(),"")</f>
        <v/>
      </c>
      <c r="Q1836" s="31">
        <f>IF($A1836&lt;=Inputs!$B$13,RAND(),"")</f>
        <v/>
      </c>
      <c r="R1836" s="31">
        <f>IF($A1836&lt;=Inputs!$B$13,RAND(),"")</f>
        <v/>
      </c>
      <c r="S1836" s="31">
        <f>IF($A1836&lt;=Inputs!$B$13,RAND(),"")</f>
        <v/>
      </c>
      <c r="T1836" s="31">
        <f>IF($A1836&lt;=Inputs!$B$13,RAND(),"")</f>
        <v/>
      </c>
      <c r="U1836" s="31">
        <f>IF($A1836&lt;=Inputs!$B$13,RAND(),"")</f>
        <v/>
      </c>
      <c r="V1836" s="31">
        <f>IF($A1836&lt;=Inputs!$B$13,RAND(),"")</f>
        <v/>
      </c>
      <c r="W1836" s="31">
        <f>IF($A1836&lt;=Inputs!$B$13,RAND(),"")</f>
        <v/>
      </c>
      <c r="X1836" s="31">
        <f>IF($A1836&lt;=Inputs!$B$13,RAND(),"")</f>
        <v/>
      </c>
      <c r="Y1836" s="31">
        <f>IF($A1836&lt;=Inputs!$B$13,RAND(),"")</f>
        <v/>
      </c>
    </row>
    <row r="1837">
      <c r="A1837" t="n">
        <v>1832</v>
      </c>
      <c r="B1837" s="26">
        <f>IF($A1837&lt;=Inputs!$B$13,IF(Inputs!$B$8&gt;0,SUM(F1837:O1837)/Inputs!$B$8,0),"")</f>
        <v/>
      </c>
      <c r="C1837" s="27">
        <f>IF($A1837&lt;=Inputs!$B$13,B1837/100,"")</f>
        <v/>
      </c>
      <c r="D1837" s="28">
        <f>IF($A1837&lt;=Inputs!$B$13,C1837*Inputs!$B$7,"")</f>
        <v/>
      </c>
      <c r="E1837" s="29">
        <f>IF($A1837&lt;=Inputs!$B$13,IF(D1837&gt;0,1,0),"")</f>
        <v/>
      </c>
      <c r="F1837" s="26">
        <f>IF($A1837&lt;=Inputs!$B$13,IF(1&lt;=Inputs!$B$8,IF(Inputs!$B$12&gt;0,MAX(MIN(NORM.INV(RAND(),LOOKUP(P1837,Inputs!$J$6:$J$9,Inputs!$G$6:$G$9),LOOKUP(P1837,Inputs!$J$6:$J$9,Inputs!$H$6:$H$9)),Inputs!$B$12),-Inputs!$B$12),NORM.INV(RAND(),LOOKUP(P1837,Inputs!$J$6:$J$9,Inputs!$G$6:$G$9),LOOKUP(P1837,Inputs!$J$6:$J$9,Inputs!$H$6:$H$9))),0),"" )</f>
        <v/>
      </c>
      <c r="G1837" s="26">
        <f>IF($A1837&lt;=Inputs!$B$13,IF(2&lt;=Inputs!$B$8,IF(Inputs!$B$12&gt;0,MAX(MIN(NORM.INV(RAND(),LOOKUP(Q1837,Inputs!$J$6:$J$9,Inputs!$G$6:$G$9),LOOKUP(Q1837,Inputs!$J$6:$J$9,Inputs!$H$6:$H$9)),Inputs!$B$12),-Inputs!$B$12),NORM.INV(RAND(),LOOKUP(Q1837,Inputs!$J$6:$J$9,Inputs!$G$6:$G$9),LOOKUP(Q1837,Inputs!$J$6:$J$9,Inputs!$H$6:$H$9))),0),"" )</f>
        <v/>
      </c>
      <c r="H1837" s="26">
        <f>IF($A1837&lt;=Inputs!$B$13,IF(3&lt;=Inputs!$B$8,IF(Inputs!$B$12&gt;0,MAX(MIN(NORM.INV(RAND(),LOOKUP(R1837,Inputs!$J$6:$J$9,Inputs!$G$6:$G$9),LOOKUP(R1837,Inputs!$J$6:$J$9,Inputs!$H$6:$H$9)),Inputs!$B$12),-Inputs!$B$12),NORM.INV(RAND(),LOOKUP(R1837,Inputs!$J$6:$J$9,Inputs!$G$6:$G$9),LOOKUP(R1837,Inputs!$J$6:$J$9,Inputs!$H$6:$H$9))),0),"" )</f>
        <v/>
      </c>
      <c r="I1837" s="26">
        <f>IF($A1837&lt;=Inputs!$B$13,IF(4&lt;=Inputs!$B$8,IF(Inputs!$B$12&gt;0,MAX(MIN(NORM.INV(RAND(),LOOKUP(S1837,Inputs!$J$6:$J$9,Inputs!$G$6:$G$9),LOOKUP(S1837,Inputs!$J$6:$J$9,Inputs!$H$6:$H$9)),Inputs!$B$12),-Inputs!$B$12),NORM.INV(RAND(),LOOKUP(S1837,Inputs!$J$6:$J$9,Inputs!$G$6:$G$9),LOOKUP(S1837,Inputs!$J$6:$J$9,Inputs!$H$6:$H$9))),0),"" )</f>
        <v/>
      </c>
      <c r="J1837" s="26">
        <f>IF($A1837&lt;=Inputs!$B$13,IF(5&lt;=Inputs!$B$8,IF(Inputs!$B$12&gt;0,MAX(MIN(NORM.INV(RAND(),LOOKUP(T1837,Inputs!$J$6:$J$9,Inputs!$G$6:$G$9),LOOKUP(T1837,Inputs!$J$6:$J$9,Inputs!$H$6:$H$9)),Inputs!$B$12),-Inputs!$B$12),NORM.INV(RAND(),LOOKUP(T1837,Inputs!$J$6:$J$9,Inputs!$G$6:$G$9),LOOKUP(T1837,Inputs!$J$6:$J$9,Inputs!$H$6:$H$9))),0),"" )</f>
        <v/>
      </c>
      <c r="K1837" s="26">
        <f>IF($A1837&lt;=Inputs!$B$13,IF(6&lt;=Inputs!$B$8,IF(Inputs!$B$12&gt;0,MAX(MIN(NORM.INV(RAND(),LOOKUP(U1837,Inputs!$J$6:$J$9,Inputs!$G$6:$G$9),LOOKUP(U1837,Inputs!$J$6:$J$9,Inputs!$H$6:$H$9)),Inputs!$B$12),-Inputs!$B$12),NORM.INV(RAND(),LOOKUP(U1837,Inputs!$J$6:$J$9,Inputs!$G$6:$G$9),LOOKUP(U1837,Inputs!$J$6:$J$9,Inputs!$H$6:$H$9))),0),"" )</f>
        <v/>
      </c>
      <c r="L1837" s="26">
        <f>IF($A1837&lt;=Inputs!$B$13,IF(7&lt;=Inputs!$B$8,IF(Inputs!$B$12&gt;0,MAX(MIN(NORM.INV(RAND(),LOOKUP(V1837,Inputs!$J$6:$J$9,Inputs!$G$6:$G$9),LOOKUP(V1837,Inputs!$J$6:$J$9,Inputs!$H$6:$H$9)),Inputs!$B$12),-Inputs!$B$12),NORM.INV(RAND(),LOOKUP(V1837,Inputs!$J$6:$J$9,Inputs!$G$6:$G$9),LOOKUP(V1837,Inputs!$J$6:$J$9,Inputs!$H$6:$H$9))),0),"" )</f>
        <v/>
      </c>
      <c r="M1837" s="26">
        <f>IF($A1837&lt;=Inputs!$B$13,IF(8&lt;=Inputs!$B$8,IF(Inputs!$B$12&gt;0,MAX(MIN(NORM.INV(RAND(),LOOKUP(W1837,Inputs!$J$6:$J$9,Inputs!$G$6:$G$9),LOOKUP(W1837,Inputs!$J$6:$J$9,Inputs!$H$6:$H$9)),Inputs!$B$12),-Inputs!$B$12),NORM.INV(RAND(),LOOKUP(W1837,Inputs!$J$6:$J$9,Inputs!$G$6:$G$9),LOOKUP(W1837,Inputs!$J$6:$J$9,Inputs!$H$6:$H$9))),0),"" )</f>
        <v/>
      </c>
      <c r="N1837" s="26">
        <f>IF($A1837&lt;=Inputs!$B$13,IF(9&lt;=Inputs!$B$8,IF(Inputs!$B$12&gt;0,MAX(MIN(NORM.INV(RAND(),LOOKUP(X1837,Inputs!$J$6:$J$9,Inputs!$G$6:$G$9),LOOKUP(X1837,Inputs!$J$6:$J$9,Inputs!$H$6:$H$9)),Inputs!$B$12),-Inputs!$B$12),NORM.INV(RAND(),LOOKUP(X1837,Inputs!$J$6:$J$9,Inputs!$G$6:$G$9),LOOKUP(X1837,Inputs!$J$6:$J$9,Inputs!$H$6:$H$9))),0),"" )</f>
        <v/>
      </c>
      <c r="O1837" s="26">
        <f>IF($A1837&lt;=Inputs!$B$13,IF(10&lt;=Inputs!$B$8,IF(Inputs!$B$12&gt;0,MAX(MIN(NORM.INV(RAND(),LOOKUP(Y1837,Inputs!$J$6:$J$9,Inputs!$G$6:$G$9),LOOKUP(Y1837,Inputs!$J$6:$J$9,Inputs!$H$6:$H$9)),Inputs!$B$12),-Inputs!$B$12),NORM.INV(RAND(),LOOKUP(Y1837,Inputs!$J$6:$J$9,Inputs!$G$6:$G$9),LOOKUP(Y1837,Inputs!$J$6:$J$9,Inputs!$H$6:$H$9))),0),"" )</f>
        <v/>
      </c>
      <c r="P1837" s="31">
        <f>IF($A1837&lt;=Inputs!$B$13,RAND(),"")</f>
        <v/>
      </c>
      <c r="Q1837" s="31">
        <f>IF($A1837&lt;=Inputs!$B$13,RAND(),"")</f>
        <v/>
      </c>
      <c r="R1837" s="31">
        <f>IF($A1837&lt;=Inputs!$B$13,RAND(),"")</f>
        <v/>
      </c>
      <c r="S1837" s="31">
        <f>IF($A1837&lt;=Inputs!$B$13,RAND(),"")</f>
        <v/>
      </c>
      <c r="T1837" s="31">
        <f>IF($A1837&lt;=Inputs!$B$13,RAND(),"")</f>
        <v/>
      </c>
      <c r="U1837" s="31">
        <f>IF($A1837&lt;=Inputs!$B$13,RAND(),"")</f>
        <v/>
      </c>
      <c r="V1837" s="31">
        <f>IF($A1837&lt;=Inputs!$B$13,RAND(),"")</f>
        <v/>
      </c>
      <c r="W1837" s="31">
        <f>IF($A1837&lt;=Inputs!$B$13,RAND(),"")</f>
        <v/>
      </c>
      <c r="X1837" s="31">
        <f>IF($A1837&lt;=Inputs!$B$13,RAND(),"")</f>
        <v/>
      </c>
      <c r="Y1837" s="31">
        <f>IF($A1837&lt;=Inputs!$B$13,RAND(),"")</f>
        <v/>
      </c>
    </row>
    <row r="1838">
      <c r="A1838" t="n">
        <v>1833</v>
      </c>
      <c r="B1838" s="26">
        <f>IF($A1838&lt;=Inputs!$B$13,IF(Inputs!$B$8&gt;0,SUM(F1838:O1838)/Inputs!$B$8,0),"")</f>
        <v/>
      </c>
      <c r="C1838" s="27">
        <f>IF($A1838&lt;=Inputs!$B$13,B1838/100,"")</f>
        <v/>
      </c>
      <c r="D1838" s="28">
        <f>IF($A1838&lt;=Inputs!$B$13,C1838*Inputs!$B$7,"")</f>
        <v/>
      </c>
      <c r="E1838" s="29">
        <f>IF($A1838&lt;=Inputs!$B$13,IF(D1838&gt;0,1,0),"")</f>
        <v/>
      </c>
      <c r="F1838" s="26">
        <f>IF($A1838&lt;=Inputs!$B$13,IF(1&lt;=Inputs!$B$8,IF(Inputs!$B$12&gt;0,MAX(MIN(NORM.INV(RAND(),LOOKUP(P1838,Inputs!$J$6:$J$9,Inputs!$G$6:$G$9),LOOKUP(P1838,Inputs!$J$6:$J$9,Inputs!$H$6:$H$9)),Inputs!$B$12),-Inputs!$B$12),NORM.INV(RAND(),LOOKUP(P1838,Inputs!$J$6:$J$9,Inputs!$G$6:$G$9),LOOKUP(P1838,Inputs!$J$6:$J$9,Inputs!$H$6:$H$9))),0),"" )</f>
        <v/>
      </c>
      <c r="G1838" s="26">
        <f>IF($A1838&lt;=Inputs!$B$13,IF(2&lt;=Inputs!$B$8,IF(Inputs!$B$12&gt;0,MAX(MIN(NORM.INV(RAND(),LOOKUP(Q1838,Inputs!$J$6:$J$9,Inputs!$G$6:$G$9),LOOKUP(Q1838,Inputs!$J$6:$J$9,Inputs!$H$6:$H$9)),Inputs!$B$12),-Inputs!$B$12),NORM.INV(RAND(),LOOKUP(Q1838,Inputs!$J$6:$J$9,Inputs!$G$6:$G$9),LOOKUP(Q1838,Inputs!$J$6:$J$9,Inputs!$H$6:$H$9))),0),"" )</f>
        <v/>
      </c>
      <c r="H1838" s="26">
        <f>IF($A1838&lt;=Inputs!$B$13,IF(3&lt;=Inputs!$B$8,IF(Inputs!$B$12&gt;0,MAX(MIN(NORM.INV(RAND(),LOOKUP(R1838,Inputs!$J$6:$J$9,Inputs!$G$6:$G$9),LOOKUP(R1838,Inputs!$J$6:$J$9,Inputs!$H$6:$H$9)),Inputs!$B$12),-Inputs!$B$12),NORM.INV(RAND(),LOOKUP(R1838,Inputs!$J$6:$J$9,Inputs!$G$6:$G$9),LOOKUP(R1838,Inputs!$J$6:$J$9,Inputs!$H$6:$H$9))),0),"" )</f>
        <v/>
      </c>
      <c r="I1838" s="26">
        <f>IF($A1838&lt;=Inputs!$B$13,IF(4&lt;=Inputs!$B$8,IF(Inputs!$B$12&gt;0,MAX(MIN(NORM.INV(RAND(),LOOKUP(S1838,Inputs!$J$6:$J$9,Inputs!$G$6:$G$9),LOOKUP(S1838,Inputs!$J$6:$J$9,Inputs!$H$6:$H$9)),Inputs!$B$12),-Inputs!$B$12),NORM.INV(RAND(),LOOKUP(S1838,Inputs!$J$6:$J$9,Inputs!$G$6:$G$9),LOOKUP(S1838,Inputs!$J$6:$J$9,Inputs!$H$6:$H$9))),0),"" )</f>
        <v/>
      </c>
      <c r="J1838" s="26">
        <f>IF($A1838&lt;=Inputs!$B$13,IF(5&lt;=Inputs!$B$8,IF(Inputs!$B$12&gt;0,MAX(MIN(NORM.INV(RAND(),LOOKUP(T1838,Inputs!$J$6:$J$9,Inputs!$G$6:$G$9),LOOKUP(T1838,Inputs!$J$6:$J$9,Inputs!$H$6:$H$9)),Inputs!$B$12),-Inputs!$B$12),NORM.INV(RAND(),LOOKUP(T1838,Inputs!$J$6:$J$9,Inputs!$G$6:$G$9),LOOKUP(T1838,Inputs!$J$6:$J$9,Inputs!$H$6:$H$9))),0),"" )</f>
        <v/>
      </c>
      <c r="K1838" s="26">
        <f>IF($A1838&lt;=Inputs!$B$13,IF(6&lt;=Inputs!$B$8,IF(Inputs!$B$12&gt;0,MAX(MIN(NORM.INV(RAND(),LOOKUP(U1838,Inputs!$J$6:$J$9,Inputs!$G$6:$G$9),LOOKUP(U1838,Inputs!$J$6:$J$9,Inputs!$H$6:$H$9)),Inputs!$B$12),-Inputs!$B$12),NORM.INV(RAND(),LOOKUP(U1838,Inputs!$J$6:$J$9,Inputs!$G$6:$G$9),LOOKUP(U1838,Inputs!$J$6:$J$9,Inputs!$H$6:$H$9))),0),"" )</f>
        <v/>
      </c>
      <c r="L1838" s="26">
        <f>IF($A1838&lt;=Inputs!$B$13,IF(7&lt;=Inputs!$B$8,IF(Inputs!$B$12&gt;0,MAX(MIN(NORM.INV(RAND(),LOOKUP(V1838,Inputs!$J$6:$J$9,Inputs!$G$6:$G$9),LOOKUP(V1838,Inputs!$J$6:$J$9,Inputs!$H$6:$H$9)),Inputs!$B$12),-Inputs!$B$12),NORM.INV(RAND(),LOOKUP(V1838,Inputs!$J$6:$J$9,Inputs!$G$6:$G$9),LOOKUP(V1838,Inputs!$J$6:$J$9,Inputs!$H$6:$H$9))),0),"" )</f>
        <v/>
      </c>
      <c r="M1838" s="26">
        <f>IF($A1838&lt;=Inputs!$B$13,IF(8&lt;=Inputs!$B$8,IF(Inputs!$B$12&gt;0,MAX(MIN(NORM.INV(RAND(),LOOKUP(W1838,Inputs!$J$6:$J$9,Inputs!$G$6:$G$9),LOOKUP(W1838,Inputs!$J$6:$J$9,Inputs!$H$6:$H$9)),Inputs!$B$12),-Inputs!$B$12),NORM.INV(RAND(),LOOKUP(W1838,Inputs!$J$6:$J$9,Inputs!$G$6:$G$9),LOOKUP(W1838,Inputs!$J$6:$J$9,Inputs!$H$6:$H$9))),0),"" )</f>
        <v/>
      </c>
      <c r="N1838" s="26">
        <f>IF($A1838&lt;=Inputs!$B$13,IF(9&lt;=Inputs!$B$8,IF(Inputs!$B$12&gt;0,MAX(MIN(NORM.INV(RAND(),LOOKUP(X1838,Inputs!$J$6:$J$9,Inputs!$G$6:$G$9),LOOKUP(X1838,Inputs!$J$6:$J$9,Inputs!$H$6:$H$9)),Inputs!$B$12),-Inputs!$B$12),NORM.INV(RAND(),LOOKUP(X1838,Inputs!$J$6:$J$9,Inputs!$G$6:$G$9),LOOKUP(X1838,Inputs!$J$6:$J$9,Inputs!$H$6:$H$9))),0),"" )</f>
        <v/>
      </c>
      <c r="O1838" s="26">
        <f>IF($A1838&lt;=Inputs!$B$13,IF(10&lt;=Inputs!$B$8,IF(Inputs!$B$12&gt;0,MAX(MIN(NORM.INV(RAND(),LOOKUP(Y1838,Inputs!$J$6:$J$9,Inputs!$G$6:$G$9),LOOKUP(Y1838,Inputs!$J$6:$J$9,Inputs!$H$6:$H$9)),Inputs!$B$12),-Inputs!$B$12),NORM.INV(RAND(),LOOKUP(Y1838,Inputs!$J$6:$J$9,Inputs!$G$6:$G$9),LOOKUP(Y1838,Inputs!$J$6:$J$9,Inputs!$H$6:$H$9))),0),"" )</f>
        <v/>
      </c>
      <c r="P1838" s="31">
        <f>IF($A1838&lt;=Inputs!$B$13,RAND(),"")</f>
        <v/>
      </c>
      <c r="Q1838" s="31">
        <f>IF($A1838&lt;=Inputs!$B$13,RAND(),"")</f>
        <v/>
      </c>
      <c r="R1838" s="31">
        <f>IF($A1838&lt;=Inputs!$B$13,RAND(),"")</f>
        <v/>
      </c>
      <c r="S1838" s="31">
        <f>IF($A1838&lt;=Inputs!$B$13,RAND(),"")</f>
        <v/>
      </c>
      <c r="T1838" s="31">
        <f>IF($A1838&lt;=Inputs!$B$13,RAND(),"")</f>
        <v/>
      </c>
      <c r="U1838" s="31">
        <f>IF($A1838&lt;=Inputs!$B$13,RAND(),"")</f>
        <v/>
      </c>
      <c r="V1838" s="31">
        <f>IF($A1838&lt;=Inputs!$B$13,RAND(),"")</f>
        <v/>
      </c>
      <c r="W1838" s="31">
        <f>IF($A1838&lt;=Inputs!$B$13,RAND(),"")</f>
        <v/>
      </c>
      <c r="X1838" s="31">
        <f>IF($A1838&lt;=Inputs!$B$13,RAND(),"")</f>
        <v/>
      </c>
      <c r="Y1838" s="31">
        <f>IF($A1838&lt;=Inputs!$B$13,RAND(),"")</f>
        <v/>
      </c>
    </row>
    <row r="1839">
      <c r="A1839" t="n">
        <v>1834</v>
      </c>
      <c r="B1839" s="26">
        <f>IF($A1839&lt;=Inputs!$B$13,IF(Inputs!$B$8&gt;0,SUM(F1839:O1839)/Inputs!$B$8,0),"")</f>
        <v/>
      </c>
      <c r="C1839" s="27">
        <f>IF($A1839&lt;=Inputs!$B$13,B1839/100,"")</f>
        <v/>
      </c>
      <c r="D1839" s="28">
        <f>IF($A1839&lt;=Inputs!$B$13,C1839*Inputs!$B$7,"")</f>
        <v/>
      </c>
      <c r="E1839" s="29">
        <f>IF($A1839&lt;=Inputs!$B$13,IF(D1839&gt;0,1,0),"")</f>
        <v/>
      </c>
      <c r="F1839" s="26">
        <f>IF($A1839&lt;=Inputs!$B$13,IF(1&lt;=Inputs!$B$8,IF(Inputs!$B$12&gt;0,MAX(MIN(NORM.INV(RAND(),LOOKUP(P1839,Inputs!$J$6:$J$9,Inputs!$G$6:$G$9),LOOKUP(P1839,Inputs!$J$6:$J$9,Inputs!$H$6:$H$9)),Inputs!$B$12),-Inputs!$B$12),NORM.INV(RAND(),LOOKUP(P1839,Inputs!$J$6:$J$9,Inputs!$G$6:$G$9),LOOKUP(P1839,Inputs!$J$6:$J$9,Inputs!$H$6:$H$9))),0),"" )</f>
        <v/>
      </c>
      <c r="G1839" s="26">
        <f>IF($A1839&lt;=Inputs!$B$13,IF(2&lt;=Inputs!$B$8,IF(Inputs!$B$12&gt;0,MAX(MIN(NORM.INV(RAND(),LOOKUP(Q1839,Inputs!$J$6:$J$9,Inputs!$G$6:$G$9),LOOKUP(Q1839,Inputs!$J$6:$J$9,Inputs!$H$6:$H$9)),Inputs!$B$12),-Inputs!$B$12),NORM.INV(RAND(),LOOKUP(Q1839,Inputs!$J$6:$J$9,Inputs!$G$6:$G$9),LOOKUP(Q1839,Inputs!$J$6:$J$9,Inputs!$H$6:$H$9))),0),"" )</f>
        <v/>
      </c>
      <c r="H1839" s="26">
        <f>IF($A1839&lt;=Inputs!$B$13,IF(3&lt;=Inputs!$B$8,IF(Inputs!$B$12&gt;0,MAX(MIN(NORM.INV(RAND(),LOOKUP(R1839,Inputs!$J$6:$J$9,Inputs!$G$6:$G$9),LOOKUP(R1839,Inputs!$J$6:$J$9,Inputs!$H$6:$H$9)),Inputs!$B$12),-Inputs!$B$12),NORM.INV(RAND(),LOOKUP(R1839,Inputs!$J$6:$J$9,Inputs!$G$6:$G$9),LOOKUP(R1839,Inputs!$J$6:$J$9,Inputs!$H$6:$H$9))),0),"" )</f>
        <v/>
      </c>
      <c r="I1839" s="26">
        <f>IF($A1839&lt;=Inputs!$B$13,IF(4&lt;=Inputs!$B$8,IF(Inputs!$B$12&gt;0,MAX(MIN(NORM.INV(RAND(),LOOKUP(S1839,Inputs!$J$6:$J$9,Inputs!$G$6:$G$9),LOOKUP(S1839,Inputs!$J$6:$J$9,Inputs!$H$6:$H$9)),Inputs!$B$12),-Inputs!$B$12),NORM.INV(RAND(),LOOKUP(S1839,Inputs!$J$6:$J$9,Inputs!$G$6:$G$9),LOOKUP(S1839,Inputs!$J$6:$J$9,Inputs!$H$6:$H$9))),0),"" )</f>
        <v/>
      </c>
      <c r="J1839" s="26">
        <f>IF($A1839&lt;=Inputs!$B$13,IF(5&lt;=Inputs!$B$8,IF(Inputs!$B$12&gt;0,MAX(MIN(NORM.INV(RAND(),LOOKUP(T1839,Inputs!$J$6:$J$9,Inputs!$G$6:$G$9),LOOKUP(T1839,Inputs!$J$6:$J$9,Inputs!$H$6:$H$9)),Inputs!$B$12),-Inputs!$B$12),NORM.INV(RAND(),LOOKUP(T1839,Inputs!$J$6:$J$9,Inputs!$G$6:$G$9),LOOKUP(T1839,Inputs!$J$6:$J$9,Inputs!$H$6:$H$9))),0),"" )</f>
        <v/>
      </c>
      <c r="K1839" s="26">
        <f>IF($A1839&lt;=Inputs!$B$13,IF(6&lt;=Inputs!$B$8,IF(Inputs!$B$12&gt;0,MAX(MIN(NORM.INV(RAND(),LOOKUP(U1839,Inputs!$J$6:$J$9,Inputs!$G$6:$G$9),LOOKUP(U1839,Inputs!$J$6:$J$9,Inputs!$H$6:$H$9)),Inputs!$B$12),-Inputs!$B$12),NORM.INV(RAND(),LOOKUP(U1839,Inputs!$J$6:$J$9,Inputs!$G$6:$G$9),LOOKUP(U1839,Inputs!$J$6:$J$9,Inputs!$H$6:$H$9))),0),"" )</f>
        <v/>
      </c>
      <c r="L1839" s="26">
        <f>IF($A1839&lt;=Inputs!$B$13,IF(7&lt;=Inputs!$B$8,IF(Inputs!$B$12&gt;0,MAX(MIN(NORM.INV(RAND(),LOOKUP(V1839,Inputs!$J$6:$J$9,Inputs!$G$6:$G$9),LOOKUP(V1839,Inputs!$J$6:$J$9,Inputs!$H$6:$H$9)),Inputs!$B$12),-Inputs!$B$12),NORM.INV(RAND(),LOOKUP(V1839,Inputs!$J$6:$J$9,Inputs!$G$6:$G$9),LOOKUP(V1839,Inputs!$J$6:$J$9,Inputs!$H$6:$H$9))),0),"" )</f>
        <v/>
      </c>
      <c r="M1839" s="26">
        <f>IF($A1839&lt;=Inputs!$B$13,IF(8&lt;=Inputs!$B$8,IF(Inputs!$B$12&gt;0,MAX(MIN(NORM.INV(RAND(),LOOKUP(W1839,Inputs!$J$6:$J$9,Inputs!$G$6:$G$9),LOOKUP(W1839,Inputs!$J$6:$J$9,Inputs!$H$6:$H$9)),Inputs!$B$12),-Inputs!$B$12),NORM.INV(RAND(),LOOKUP(W1839,Inputs!$J$6:$J$9,Inputs!$G$6:$G$9),LOOKUP(W1839,Inputs!$J$6:$J$9,Inputs!$H$6:$H$9))),0),"" )</f>
        <v/>
      </c>
      <c r="N1839" s="26">
        <f>IF($A1839&lt;=Inputs!$B$13,IF(9&lt;=Inputs!$B$8,IF(Inputs!$B$12&gt;0,MAX(MIN(NORM.INV(RAND(),LOOKUP(X1839,Inputs!$J$6:$J$9,Inputs!$G$6:$G$9),LOOKUP(X1839,Inputs!$J$6:$J$9,Inputs!$H$6:$H$9)),Inputs!$B$12),-Inputs!$B$12),NORM.INV(RAND(),LOOKUP(X1839,Inputs!$J$6:$J$9,Inputs!$G$6:$G$9),LOOKUP(X1839,Inputs!$J$6:$J$9,Inputs!$H$6:$H$9))),0),"" )</f>
        <v/>
      </c>
      <c r="O1839" s="26">
        <f>IF($A1839&lt;=Inputs!$B$13,IF(10&lt;=Inputs!$B$8,IF(Inputs!$B$12&gt;0,MAX(MIN(NORM.INV(RAND(),LOOKUP(Y1839,Inputs!$J$6:$J$9,Inputs!$G$6:$G$9),LOOKUP(Y1839,Inputs!$J$6:$J$9,Inputs!$H$6:$H$9)),Inputs!$B$12),-Inputs!$B$12),NORM.INV(RAND(),LOOKUP(Y1839,Inputs!$J$6:$J$9,Inputs!$G$6:$G$9),LOOKUP(Y1839,Inputs!$J$6:$J$9,Inputs!$H$6:$H$9))),0),"" )</f>
        <v/>
      </c>
      <c r="P1839" s="31">
        <f>IF($A1839&lt;=Inputs!$B$13,RAND(),"")</f>
        <v/>
      </c>
      <c r="Q1839" s="31">
        <f>IF($A1839&lt;=Inputs!$B$13,RAND(),"")</f>
        <v/>
      </c>
      <c r="R1839" s="31">
        <f>IF($A1839&lt;=Inputs!$B$13,RAND(),"")</f>
        <v/>
      </c>
      <c r="S1839" s="31">
        <f>IF($A1839&lt;=Inputs!$B$13,RAND(),"")</f>
        <v/>
      </c>
      <c r="T1839" s="31">
        <f>IF($A1839&lt;=Inputs!$B$13,RAND(),"")</f>
        <v/>
      </c>
      <c r="U1839" s="31">
        <f>IF($A1839&lt;=Inputs!$B$13,RAND(),"")</f>
        <v/>
      </c>
      <c r="V1839" s="31">
        <f>IF($A1839&lt;=Inputs!$B$13,RAND(),"")</f>
        <v/>
      </c>
      <c r="W1839" s="31">
        <f>IF($A1839&lt;=Inputs!$B$13,RAND(),"")</f>
        <v/>
      </c>
      <c r="X1839" s="31">
        <f>IF($A1839&lt;=Inputs!$B$13,RAND(),"")</f>
        <v/>
      </c>
      <c r="Y1839" s="31">
        <f>IF($A1839&lt;=Inputs!$B$13,RAND(),"")</f>
        <v/>
      </c>
    </row>
    <row r="1840">
      <c r="A1840" t="n">
        <v>1835</v>
      </c>
      <c r="B1840" s="26">
        <f>IF($A1840&lt;=Inputs!$B$13,IF(Inputs!$B$8&gt;0,SUM(F1840:O1840)/Inputs!$B$8,0),"")</f>
        <v/>
      </c>
      <c r="C1840" s="27">
        <f>IF($A1840&lt;=Inputs!$B$13,B1840/100,"")</f>
        <v/>
      </c>
      <c r="D1840" s="28">
        <f>IF($A1840&lt;=Inputs!$B$13,C1840*Inputs!$B$7,"")</f>
        <v/>
      </c>
      <c r="E1840" s="29">
        <f>IF($A1840&lt;=Inputs!$B$13,IF(D1840&gt;0,1,0),"")</f>
        <v/>
      </c>
      <c r="F1840" s="26">
        <f>IF($A1840&lt;=Inputs!$B$13,IF(1&lt;=Inputs!$B$8,IF(Inputs!$B$12&gt;0,MAX(MIN(NORM.INV(RAND(),LOOKUP(P1840,Inputs!$J$6:$J$9,Inputs!$G$6:$G$9),LOOKUP(P1840,Inputs!$J$6:$J$9,Inputs!$H$6:$H$9)),Inputs!$B$12),-Inputs!$B$12),NORM.INV(RAND(),LOOKUP(P1840,Inputs!$J$6:$J$9,Inputs!$G$6:$G$9),LOOKUP(P1840,Inputs!$J$6:$J$9,Inputs!$H$6:$H$9))),0),"" )</f>
        <v/>
      </c>
      <c r="G1840" s="26">
        <f>IF($A1840&lt;=Inputs!$B$13,IF(2&lt;=Inputs!$B$8,IF(Inputs!$B$12&gt;0,MAX(MIN(NORM.INV(RAND(),LOOKUP(Q1840,Inputs!$J$6:$J$9,Inputs!$G$6:$G$9),LOOKUP(Q1840,Inputs!$J$6:$J$9,Inputs!$H$6:$H$9)),Inputs!$B$12),-Inputs!$B$12),NORM.INV(RAND(),LOOKUP(Q1840,Inputs!$J$6:$J$9,Inputs!$G$6:$G$9),LOOKUP(Q1840,Inputs!$J$6:$J$9,Inputs!$H$6:$H$9))),0),"" )</f>
        <v/>
      </c>
      <c r="H1840" s="26">
        <f>IF($A1840&lt;=Inputs!$B$13,IF(3&lt;=Inputs!$B$8,IF(Inputs!$B$12&gt;0,MAX(MIN(NORM.INV(RAND(),LOOKUP(R1840,Inputs!$J$6:$J$9,Inputs!$G$6:$G$9),LOOKUP(R1840,Inputs!$J$6:$J$9,Inputs!$H$6:$H$9)),Inputs!$B$12),-Inputs!$B$12),NORM.INV(RAND(),LOOKUP(R1840,Inputs!$J$6:$J$9,Inputs!$G$6:$G$9),LOOKUP(R1840,Inputs!$J$6:$J$9,Inputs!$H$6:$H$9))),0),"" )</f>
        <v/>
      </c>
      <c r="I1840" s="26">
        <f>IF($A1840&lt;=Inputs!$B$13,IF(4&lt;=Inputs!$B$8,IF(Inputs!$B$12&gt;0,MAX(MIN(NORM.INV(RAND(),LOOKUP(S1840,Inputs!$J$6:$J$9,Inputs!$G$6:$G$9),LOOKUP(S1840,Inputs!$J$6:$J$9,Inputs!$H$6:$H$9)),Inputs!$B$12),-Inputs!$B$12),NORM.INV(RAND(),LOOKUP(S1840,Inputs!$J$6:$J$9,Inputs!$G$6:$G$9),LOOKUP(S1840,Inputs!$J$6:$J$9,Inputs!$H$6:$H$9))),0),"" )</f>
        <v/>
      </c>
      <c r="J1840" s="26">
        <f>IF($A1840&lt;=Inputs!$B$13,IF(5&lt;=Inputs!$B$8,IF(Inputs!$B$12&gt;0,MAX(MIN(NORM.INV(RAND(),LOOKUP(T1840,Inputs!$J$6:$J$9,Inputs!$G$6:$G$9),LOOKUP(T1840,Inputs!$J$6:$J$9,Inputs!$H$6:$H$9)),Inputs!$B$12),-Inputs!$B$12),NORM.INV(RAND(),LOOKUP(T1840,Inputs!$J$6:$J$9,Inputs!$G$6:$G$9),LOOKUP(T1840,Inputs!$J$6:$J$9,Inputs!$H$6:$H$9))),0),"" )</f>
        <v/>
      </c>
      <c r="K1840" s="26">
        <f>IF($A1840&lt;=Inputs!$B$13,IF(6&lt;=Inputs!$B$8,IF(Inputs!$B$12&gt;0,MAX(MIN(NORM.INV(RAND(),LOOKUP(U1840,Inputs!$J$6:$J$9,Inputs!$G$6:$G$9),LOOKUP(U1840,Inputs!$J$6:$J$9,Inputs!$H$6:$H$9)),Inputs!$B$12),-Inputs!$B$12),NORM.INV(RAND(),LOOKUP(U1840,Inputs!$J$6:$J$9,Inputs!$G$6:$G$9),LOOKUP(U1840,Inputs!$J$6:$J$9,Inputs!$H$6:$H$9))),0),"" )</f>
        <v/>
      </c>
      <c r="L1840" s="26">
        <f>IF($A1840&lt;=Inputs!$B$13,IF(7&lt;=Inputs!$B$8,IF(Inputs!$B$12&gt;0,MAX(MIN(NORM.INV(RAND(),LOOKUP(V1840,Inputs!$J$6:$J$9,Inputs!$G$6:$G$9),LOOKUP(V1840,Inputs!$J$6:$J$9,Inputs!$H$6:$H$9)),Inputs!$B$12),-Inputs!$B$12),NORM.INV(RAND(),LOOKUP(V1840,Inputs!$J$6:$J$9,Inputs!$G$6:$G$9),LOOKUP(V1840,Inputs!$J$6:$J$9,Inputs!$H$6:$H$9))),0),"" )</f>
        <v/>
      </c>
      <c r="M1840" s="26">
        <f>IF($A1840&lt;=Inputs!$B$13,IF(8&lt;=Inputs!$B$8,IF(Inputs!$B$12&gt;0,MAX(MIN(NORM.INV(RAND(),LOOKUP(W1840,Inputs!$J$6:$J$9,Inputs!$G$6:$G$9),LOOKUP(W1840,Inputs!$J$6:$J$9,Inputs!$H$6:$H$9)),Inputs!$B$12),-Inputs!$B$12),NORM.INV(RAND(),LOOKUP(W1840,Inputs!$J$6:$J$9,Inputs!$G$6:$G$9),LOOKUP(W1840,Inputs!$J$6:$J$9,Inputs!$H$6:$H$9))),0),"" )</f>
        <v/>
      </c>
      <c r="N1840" s="26">
        <f>IF($A1840&lt;=Inputs!$B$13,IF(9&lt;=Inputs!$B$8,IF(Inputs!$B$12&gt;0,MAX(MIN(NORM.INV(RAND(),LOOKUP(X1840,Inputs!$J$6:$J$9,Inputs!$G$6:$G$9),LOOKUP(X1840,Inputs!$J$6:$J$9,Inputs!$H$6:$H$9)),Inputs!$B$12),-Inputs!$B$12),NORM.INV(RAND(),LOOKUP(X1840,Inputs!$J$6:$J$9,Inputs!$G$6:$G$9),LOOKUP(X1840,Inputs!$J$6:$J$9,Inputs!$H$6:$H$9))),0),"" )</f>
        <v/>
      </c>
      <c r="O1840" s="26">
        <f>IF($A1840&lt;=Inputs!$B$13,IF(10&lt;=Inputs!$B$8,IF(Inputs!$B$12&gt;0,MAX(MIN(NORM.INV(RAND(),LOOKUP(Y1840,Inputs!$J$6:$J$9,Inputs!$G$6:$G$9),LOOKUP(Y1840,Inputs!$J$6:$J$9,Inputs!$H$6:$H$9)),Inputs!$B$12),-Inputs!$B$12),NORM.INV(RAND(),LOOKUP(Y1840,Inputs!$J$6:$J$9,Inputs!$G$6:$G$9),LOOKUP(Y1840,Inputs!$J$6:$J$9,Inputs!$H$6:$H$9))),0),"" )</f>
        <v/>
      </c>
      <c r="P1840" s="31">
        <f>IF($A1840&lt;=Inputs!$B$13,RAND(),"")</f>
        <v/>
      </c>
      <c r="Q1840" s="31">
        <f>IF($A1840&lt;=Inputs!$B$13,RAND(),"")</f>
        <v/>
      </c>
      <c r="R1840" s="31">
        <f>IF($A1840&lt;=Inputs!$B$13,RAND(),"")</f>
        <v/>
      </c>
      <c r="S1840" s="31">
        <f>IF($A1840&lt;=Inputs!$B$13,RAND(),"")</f>
        <v/>
      </c>
      <c r="T1840" s="31">
        <f>IF($A1840&lt;=Inputs!$B$13,RAND(),"")</f>
        <v/>
      </c>
      <c r="U1840" s="31">
        <f>IF($A1840&lt;=Inputs!$B$13,RAND(),"")</f>
        <v/>
      </c>
      <c r="V1840" s="31">
        <f>IF($A1840&lt;=Inputs!$B$13,RAND(),"")</f>
        <v/>
      </c>
      <c r="W1840" s="31">
        <f>IF($A1840&lt;=Inputs!$B$13,RAND(),"")</f>
        <v/>
      </c>
      <c r="X1840" s="31">
        <f>IF($A1840&lt;=Inputs!$B$13,RAND(),"")</f>
        <v/>
      </c>
      <c r="Y1840" s="31">
        <f>IF($A1840&lt;=Inputs!$B$13,RAND(),"")</f>
        <v/>
      </c>
    </row>
    <row r="1841">
      <c r="A1841" t="n">
        <v>1836</v>
      </c>
      <c r="B1841" s="26">
        <f>IF($A1841&lt;=Inputs!$B$13,IF(Inputs!$B$8&gt;0,SUM(F1841:O1841)/Inputs!$B$8,0),"")</f>
        <v/>
      </c>
      <c r="C1841" s="27">
        <f>IF($A1841&lt;=Inputs!$B$13,B1841/100,"")</f>
        <v/>
      </c>
      <c r="D1841" s="28">
        <f>IF($A1841&lt;=Inputs!$B$13,C1841*Inputs!$B$7,"")</f>
        <v/>
      </c>
      <c r="E1841" s="29">
        <f>IF($A1841&lt;=Inputs!$B$13,IF(D1841&gt;0,1,0),"")</f>
        <v/>
      </c>
      <c r="F1841" s="26">
        <f>IF($A1841&lt;=Inputs!$B$13,IF(1&lt;=Inputs!$B$8,IF(Inputs!$B$12&gt;0,MAX(MIN(NORM.INV(RAND(),LOOKUP(P1841,Inputs!$J$6:$J$9,Inputs!$G$6:$G$9),LOOKUP(P1841,Inputs!$J$6:$J$9,Inputs!$H$6:$H$9)),Inputs!$B$12),-Inputs!$B$12),NORM.INV(RAND(),LOOKUP(P1841,Inputs!$J$6:$J$9,Inputs!$G$6:$G$9),LOOKUP(P1841,Inputs!$J$6:$J$9,Inputs!$H$6:$H$9))),0),"" )</f>
        <v/>
      </c>
      <c r="G1841" s="26">
        <f>IF($A1841&lt;=Inputs!$B$13,IF(2&lt;=Inputs!$B$8,IF(Inputs!$B$12&gt;0,MAX(MIN(NORM.INV(RAND(),LOOKUP(Q1841,Inputs!$J$6:$J$9,Inputs!$G$6:$G$9),LOOKUP(Q1841,Inputs!$J$6:$J$9,Inputs!$H$6:$H$9)),Inputs!$B$12),-Inputs!$B$12),NORM.INV(RAND(),LOOKUP(Q1841,Inputs!$J$6:$J$9,Inputs!$G$6:$G$9),LOOKUP(Q1841,Inputs!$J$6:$J$9,Inputs!$H$6:$H$9))),0),"" )</f>
        <v/>
      </c>
      <c r="H1841" s="26">
        <f>IF($A1841&lt;=Inputs!$B$13,IF(3&lt;=Inputs!$B$8,IF(Inputs!$B$12&gt;0,MAX(MIN(NORM.INV(RAND(),LOOKUP(R1841,Inputs!$J$6:$J$9,Inputs!$G$6:$G$9),LOOKUP(R1841,Inputs!$J$6:$J$9,Inputs!$H$6:$H$9)),Inputs!$B$12),-Inputs!$B$12),NORM.INV(RAND(),LOOKUP(R1841,Inputs!$J$6:$J$9,Inputs!$G$6:$G$9),LOOKUP(R1841,Inputs!$J$6:$J$9,Inputs!$H$6:$H$9))),0),"" )</f>
        <v/>
      </c>
      <c r="I1841" s="26">
        <f>IF($A1841&lt;=Inputs!$B$13,IF(4&lt;=Inputs!$B$8,IF(Inputs!$B$12&gt;0,MAX(MIN(NORM.INV(RAND(),LOOKUP(S1841,Inputs!$J$6:$J$9,Inputs!$G$6:$G$9),LOOKUP(S1841,Inputs!$J$6:$J$9,Inputs!$H$6:$H$9)),Inputs!$B$12),-Inputs!$B$12),NORM.INV(RAND(),LOOKUP(S1841,Inputs!$J$6:$J$9,Inputs!$G$6:$G$9),LOOKUP(S1841,Inputs!$J$6:$J$9,Inputs!$H$6:$H$9))),0),"" )</f>
        <v/>
      </c>
      <c r="J1841" s="26">
        <f>IF($A1841&lt;=Inputs!$B$13,IF(5&lt;=Inputs!$B$8,IF(Inputs!$B$12&gt;0,MAX(MIN(NORM.INV(RAND(),LOOKUP(T1841,Inputs!$J$6:$J$9,Inputs!$G$6:$G$9),LOOKUP(T1841,Inputs!$J$6:$J$9,Inputs!$H$6:$H$9)),Inputs!$B$12),-Inputs!$B$12),NORM.INV(RAND(),LOOKUP(T1841,Inputs!$J$6:$J$9,Inputs!$G$6:$G$9),LOOKUP(T1841,Inputs!$J$6:$J$9,Inputs!$H$6:$H$9))),0),"" )</f>
        <v/>
      </c>
      <c r="K1841" s="26">
        <f>IF($A1841&lt;=Inputs!$B$13,IF(6&lt;=Inputs!$B$8,IF(Inputs!$B$12&gt;0,MAX(MIN(NORM.INV(RAND(),LOOKUP(U1841,Inputs!$J$6:$J$9,Inputs!$G$6:$G$9),LOOKUP(U1841,Inputs!$J$6:$J$9,Inputs!$H$6:$H$9)),Inputs!$B$12),-Inputs!$B$12),NORM.INV(RAND(),LOOKUP(U1841,Inputs!$J$6:$J$9,Inputs!$G$6:$G$9),LOOKUP(U1841,Inputs!$J$6:$J$9,Inputs!$H$6:$H$9))),0),"" )</f>
        <v/>
      </c>
      <c r="L1841" s="26">
        <f>IF($A1841&lt;=Inputs!$B$13,IF(7&lt;=Inputs!$B$8,IF(Inputs!$B$12&gt;0,MAX(MIN(NORM.INV(RAND(),LOOKUP(V1841,Inputs!$J$6:$J$9,Inputs!$G$6:$G$9),LOOKUP(V1841,Inputs!$J$6:$J$9,Inputs!$H$6:$H$9)),Inputs!$B$12),-Inputs!$B$12),NORM.INV(RAND(),LOOKUP(V1841,Inputs!$J$6:$J$9,Inputs!$G$6:$G$9),LOOKUP(V1841,Inputs!$J$6:$J$9,Inputs!$H$6:$H$9))),0),"" )</f>
        <v/>
      </c>
      <c r="M1841" s="26">
        <f>IF($A1841&lt;=Inputs!$B$13,IF(8&lt;=Inputs!$B$8,IF(Inputs!$B$12&gt;0,MAX(MIN(NORM.INV(RAND(),LOOKUP(W1841,Inputs!$J$6:$J$9,Inputs!$G$6:$G$9),LOOKUP(W1841,Inputs!$J$6:$J$9,Inputs!$H$6:$H$9)),Inputs!$B$12),-Inputs!$B$12),NORM.INV(RAND(),LOOKUP(W1841,Inputs!$J$6:$J$9,Inputs!$G$6:$G$9),LOOKUP(W1841,Inputs!$J$6:$J$9,Inputs!$H$6:$H$9))),0),"" )</f>
        <v/>
      </c>
      <c r="N1841" s="26">
        <f>IF($A1841&lt;=Inputs!$B$13,IF(9&lt;=Inputs!$B$8,IF(Inputs!$B$12&gt;0,MAX(MIN(NORM.INV(RAND(),LOOKUP(X1841,Inputs!$J$6:$J$9,Inputs!$G$6:$G$9),LOOKUP(X1841,Inputs!$J$6:$J$9,Inputs!$H$6:$H$9)),Inputs!$B$12),-Inputs!$B$12),NORM.INV(RAND(),LOOKUP(X1841,Inputs!$J$6:$J$9,Inputs!$G$6:$G$9),LOOKUP(X1841,Inputs!$J$6:$J$9,Inputs!$H$6:$H$9))),0),"" )</f>
        <v/>
      </c>
      <c r="O1841" s="26">
        <f>IF($A1841&lt;=Inputs!$B$13,IF(10&lt;=Inputs!$B$8,IF(Inputs!$B$12&gt;0,MAX(MIN(NORM.INV(RAND(),LOOKUP(Y1841,Inputs!$J$6:$J$9,Inputs!$G$6:$G$9),LOOKUP(Y1841,Inputs!$J$6:$J$9,Inputs!$H$6:$H$9)),Inputs!$B$12),-Inputs!$B$12),NORM.INV(RAND(),LOOKUP(Y1841,Inputs!$J$6:$J$9,Inputs!$G$6:$G$9),LOOKUP(Y1841,Inputs!$J$6:$J$9,Inputs!$H$6:$H$9))),0),"" )</f>
        <v/>
      </c>
      <c r="P1841" s="31">
        <f>IF($A1841&lt;=Inputs!$B$13,RAND(),"")</f>
        <v/>
      </c>
      <c r="Q1841" s="31">
        <f>IF($A1841&lt;=Inputs!$B$13,RAND(),"")</f>
        <v/>
      </c>
      <c r="R1841" s="31">
        <f>IF($A1841&lt;=Inputs!$B$13,RAND(),"")</f>
        <v/>
      </c>
      <c r="S1841" s="31">
        <f>IF($A1841&lt;=Inputs!$B$13,RAND(),"")</f>
        <v/>
      </c>
      <c r="T1841" s="31">
        <f>IF($A1841&lt;=Inputs!$B$13,RAND(),"")</f>
        <v/>
      </c>
      <c r="U1841" s="31">
        <f>IF($A1841&lt;=Inputs!$B$13,RAND(),"")</f>
        <v/>
      </c>
      <c r="V1841" s="31">
        <f>IF($A1841&lt;=Inputs!$B$13,RAND(),"")</f>
        <v/>
      </c>
      <c r="W1841" s="31">
        <f>IF($A1841&lt;=Inputs!$B$13,RAND(),"")</f>
        <v/>
      </c>
      <c r="X1841" s="31">
        <f>IF($A1841&lt;=Inputs!$B$13,RAND(),"")</f>
        <v/>
      </c>
      <c r="Y1841" s="31">
        <f>IF($A1841&lt;=Inputs!$B$13,RAND(),"")</f>
        <v/>
      </c>
    </row>
    <row r="1842">
      <c r="A1842" t="n">
        <v>1837</v>
      </c>
      <c r="B1842" s="26">
        <f>IF($A1842&lt;=Inputs!$B$13,IF(Inputs!$B$8&gt;0,SUM(F1842:O1842)/Inputs!$B$8,0),"")</f>
        <v/>
      </c>
      <c r="C1842" s="27">
        <f>IF($A1842&lt;=Inputs!$B$13,B1842/100,"")</f>
        <v/>
      </c>
      <c r="D1842" s="28">
        <f>IF($A1842&lt;=Inputs!$B$13,C1842*Inputs!$B$7,"")</f>
        <v/>
      </c>
      <c r="E1842" s="29">
        <f>IF($A1842&lt;=Inputs!$B$13,IF(D1842&gt;0,1,0),"")</f>
        <v/>
      </c>
      <c r="F1842" s="26">
        <f>IF($A1842&lt;=Inputs!$B$13,IF(1&lt;=Inputs!$B$8,IF(Inputs!$B$12&gt;0,MAX(MIN(NORM.INV(RAND(),LOOKUP(P1842,Inputs!$J$6:$J$9,Inputs!$G$6:$G$9),LOOKUP(P1842,Inputs!$J$6:$J$9,Inputs!$H$6:$H$9)),Inputs!$B$12),-Inputs!$B$12),NORM.INV(RAND(),LOOKUP(P1842,Inputs!$J$6:$J$9,Inputs!$G$6:$G$9),LOOKUP(P1842,Inputs!$J$6:$J$9,Inputs!$H$6:$H$9))),0),"" )</f>
        <v/>
      </c>
      <c r="G1842" s="26">
        <f>IF($A1842&lt;=Inputs!$B$13,IF(2&lt;=Inputs!$B$8,IF(Inputs!$B$12&gt;0,MAX(MIN(NORM.INV(RAND(),LOOKUP(Q1842,Inputs!$J$6:$J$9,Inputs!$G$6:$G$9),LOOKUP(Q1842,Inputs!$J$6:$J$9,Inputs!$H$6:$H$9)),Inputs!$B$12),-Inputs!$B$12),NORM.INV(RAND(),LOOKUP(Q1842,Inputs!$J$6:$J$9,Inputs!$G$6:$G$9),LOOKUP(Q1842,Inputs!$J$6:$J$9,Inputs!$H$6:$H$9))),0),"" )</f>
        <v/>
      </c>
      <c r="H1842" s="26">
        <f>IF($A1842&lt;=Inputs!$B$13,IF(3&lt;=Inputs!$B$8,IF(Inputs!$B$12&gt;0,MAX(MIN(NORM.INV(RAND(),LOOKUP(R1842,Inputs!$J$6:$J$9,Inputs!$G$6:$G$9),LOOKUP(R1842,Inputs!$J$6:$J$9,Inputs!$H$6:$H$9)),Inputs!$B$12),-Inputs!$B$12),NORM.INV(RAND(),LOOKUP(R1842,Inputs!$J$6:$J$9,Inputs!$G$6:$G$9),LOOKUP(R1842,Inputs!$J$6:$J$9,Inputs!$H$6:$H$9))),0),"" )</f>
        <v/>
      </c>
      <c r="I1842" s="26">
        <f>IF($A1842&lt;=Inputs!$B$13,IF(4&lt;=Inputs!$B$8,IF(Inputs!$B$12&gt;0,MAX(MIN(NORM.INV(RAND(),LOOKUP(S1842,Inputs!$J$6:$J$9,Inputs!$G$6:$G$9),LOOKUP(S1842,Inputs!$J$6:$J$9,Inputs!$H$6:$H$9)),Inputs!$B$12),-Inputs!$B$12),NORM.INV(RAND(),LOOKUP(S1842,Inputs!$J$6:$J$9,Inputs!$G$6:$G$9),LOOKUP(S1842,Inputs!$J$6:$J$9,Inputs!$H$6:$H$9))),0),"" )</f>
        <v/>
      </c>
      <c r="J1842" s="26">
        <f>IF($A1842&lt;=Inputs!$B$13,IF(5&lt;=Inputs!$B$8,IF(Inputs!$B$12&gt;0,MAX(MIN(NORM.INV(RAND(),LOOKUP(T1842,Inputs!$J$6:$J$9,Inputs!$G$6:$G$9),LOOKUP(T1842,Inputs!$J$6:$J$9,Inputs!$H$6:$H$9)),Inputs!$B$12),-Inputs!$B$12),NORM.INV(RAND(),LOOKUP(T1842,Inputs!$J$6:$J$9,Inputs!$G$6:$G$9),LOOKUP(T1842,Inputs!$J$6:$J$9,Inputs!$H$6:$H$9))),0),"" )</f>
        <v/>
      </c>
      <c r="K1842" s="26">
        <f>IF($A1842&lt;=Inputs!$B$13,IF(6&lt;=Inputs!$B$8,IF(Inputs!$B$12&gt;0,MAX(MIN(NORM.INV(RAND(),LOOKUP(U1842,Inputs!$J$6:$J$9,Inputs!$G$6:$G$9),LOOKUP(U1842,Inputs!$J$6:$J$9,Inputs!$H$6:$H$9)),Inputs!$B$12),-Inputs!$B$12),NORM.INV(RAND(),LOOKUP(U1842,Inputs!$J$6:$J$9,Inputs!$G$6:$G$9),LOOKUP(U1842,Inputs!$J$6:$J$9,Inputs!$H$6:$H$9))),0),"" )</f>
        <v/>
      </c>
      <c r="L1842" s="26">
        <f>IF($A1842&lt;=Inputs!$B$13,IF(7&lt;=Inputs!$B$8,IF(Inputs!$B$12&gt;0,MAX(MIN(NORM.INV(RAND(),LOOKUP(V1842,Inputs!$J$6:$J$9,Inputs!$G$6:$G$9),LOOKUP(V1842,Inputs!$J$6:$J$9,Inputs!$H$6:$H$9)),Inputs!$B$12),-Inputs!$B$12),NORM.INV(RAND(),LOOKUP(V1842,Inputs!$J$6:$J$9,Inputs!$G$6:$G$9),LOOKUP(V1842,Inputs!$J$6:$J$9,Inputs!$H$6:$H$9))),0),"" )</f>
        <v/>
      </c>
      <c r="M1842" s="26">
        <f>IF($A1842&lt;=Inputs!$B$13,IF(8&lt;=Inputs!$B$8,IF(Inputs!$B$12&gt;0,MAX(MIN(NORM.INV(RAND(),LOOKUP(W1842,Inputs!$J$6:$J$9,Inputs!$G$6:$G$9),LOOKUP(W1842,Inputs!$J$6:$J$9,Inputs!$H$6:$H$9)),Inputs!$B$12),-Inputs!$B$12),NORM.INV(RAND(),LOOKUP(W1842,Inputs!$J$6:$J$9,Inputs!$G$6:$G$9),LOOKUP(W1842,Inputs!$J$6:$J$9,Inputs!$H$6:$H$9))),0),"" )</f>
        <v/>
      </c>
      <c r="N1842" s="26">
        <f>IF($A1842&lt;=Inputs!$B$13,IF(9&lt;=Inputs!$B$8,IF(Inputs!$B$12&gt;0,MAX(MIN(NORM.INV(RAND(),LOOKUP(X1842,Inputs!$J$6:$J$9,Inputs!$G$6:$G$9),LOOKUP(X1842,Inputs!$J$6:$J$9,Inputs!$H$6:$H$9)),Inputs!$B$12),-Inputs!$B$12),NORM.INV(RAND(),LOOKUP(X1842,Inputs!$J$6:$J$9,Inputs!$G$6:$G$9),LOOKUP(X1842,Inputs!$J$6:$J$9,Inputs!$H$6:$H$9))),0),"" )</f>
        <v/>
      </c>
      <c r="O1842" s="26">
        <f>IF($A1842&lt;=Inputs!$B$13,IF(10&lt;=Inputs!$B$8,IF(Inputs!$B$12&gt;0,MAX(MIN(NORM.INV(RAND(),LOOKUP(Y1842,Inputs!$J$6:$J$9,Inputs!$G$6:$G$9),LOOKUP(Y1842,Inputs!$J$6:$J$9,Inputs!$H$6:$H$9)),Inputs!$B$12),-Inputs!$B$12),NORM.INV(RAND(),LOOKUP(Y1842,Inputs!$J$6:$J$9,Inputs!$G$6:$G$9),LOOKUP(Y1842,Inputs!$J$6:$J$9,Inputs!$H$6:$H$9))),0),"" )</f>
        <v/>
      </c>
      <c r="P1842" s="31">
        <f>IF($A1842&lt;=Inputs!$B$13,RAND(),"")</f>
        <v/>
      </c>
      <c r="Q1842" s="31">
        <f>IF($A1842&lt;=Inputs!$B$13,RAND(),"")</f>
        <v/>
      </c>
      <c r="R1842" s="31">
        <f>IF($A1842&lt;=Inputs!$B$13,RAND(),"")</f>
        <v/>
      </c>
      <c r="S1842" s="31">
        <f>IF($A1842&lt;=Inputs!$B$13,RAND(),"")</f>
        <v/>
      </c>
      <c r="T1842" s="31">
        <f>IF($A1842&lt;=Inputs!$B$13,RAND(),"")</f>
        <v/>
      </c>
      <c r="U1842" s="31">
        <f>IF($A1842&lt;=Inputs!$B$13,RAND(),"")</f>
        <v/>
      </c>
      <c r="V1842" s="31">
        <f>IF($A1842&lt;=Inputs!$B$13,RAND(),"")</f>
        <v/>
      </c>
      <c r="W1842" s="31">
        <f>IF($A1842&lt;=Inputs!$B$13,RAND(),"")</f>
        <v/>
      </c>
      <c r="X1842" s="31">
        <f>IF($A1842&lt;=Inputs!$B$13,RAND(),"")</f>
        <v/>
      </c>
      <c r="Y1842" s="31">
        <f>IF($A1842&lt;=Inputs!$B$13,RAND(),"")</f>
        <v/>
      </c>
    </row>
    <row r="1843">
      <c r="A1843" t="n">
        <v>1838</v>
      </c>
      <c r="B1843" s="26">
        <f>IF($A1843&lt;=Inputs!$B$13,IF(Inputs!$B$8&gt;0,SUM(F1843:O1843)/Inputs!$B$8,0),"")</f>
        <v/>
      </c>
      <c r="C1843" s="27">
        <f>IF($A1843&lt;=Inputs!$B$13,B1843/100,"")</f>
        <v/>
      </c>
      <c r="D1843" s="28">
        <f>IF($A1843&lt;=Inputs!$B$13,C1843*Inputs!$B$7,"")</f>
        <v/>
      </c>
      <c r="E1843" s="29">
        <f>IF($A1843&lt;=Inputs!$B$13,IF(D1843&gt;0,1,0),"")</f>
        <v/>
      </c>
      <c r="F1843" s="26">
        <f>IF($A1843&lt;=Inputs!$B$13,IF(1&lt;=Inputs!$B$8,IF(Inputs!$B$12&gt;0,MAX(MIN(NORM.INV(RAND(),LOOKUP(P1843,Inputs!$J$6:$J$9,Inputs!$G$6:$G$9),LOOKUP(P1843,Inputs!$J$6:$J$9,Inputs!$H$6:$H$9)),Inputs!$B$12),-Inputs!$B$12),NORM.INV(RAND(),LOOKUP(P1843,Inputs!$J$6:$J$9,Inputs!$G$6:$G$9),LOOKUP(P1843,Inputs!$J$6:$J$9,Inputs!$H$6:$H$9))),0),"" )</f>
        <v/>
      </c>
      <c r="G1843" s="26">
        <f>IF($A1843&lt;=Inputs!$B$13,IF(2&lt;=Inputs!$B$8,IF(Inputs!$B$12&gt;0,MAX(MIN(NORM.INV(RAND(),LOOKUP(Q1843,Inputs!$J$6:$J$9,Inputs!$G$6:$G$9),LOOKUP(Q1843,Inputs!$J$6:$J$9,Inputs!$H$6:$H$9)),Inputs!$B$12),-Inputs!$B$12),NORM.INV(RAND(),LOOKUP(Q1843,Inputs!$J$6:$J$9,Inputs!$G$6:$G$9),LOOKUP(Q1843,Inputs!$J$6:$J$9,Inputs!$H$6:$H$9))),0),"" )</f>
        <v/>
      </c>
      <c r="H1843" s="26">
        <f>IF($A1843&lt;=Inputs!$B$13,IF(3&lt;=Inputs!$B$8,IF(Inputs!$B$12&gt;0,MAX(MIN(NORM.INV(RAND(),LOOKUP(R1843,Inputs!$J$6:$J$9,Inputs!$G$6:$G$9),LOOKUP(R1843,Inputs!$J$6:$J$9,Inputs!$H$6:$H$9)),Inputs!$B$12),-Inputs!$B$12),NORM.INV(RAND(),LOOKUP(R1843,Inputs!$J$6:$J$9,Inputs!$G$6:$G$9),LOOKUP(R1843,Inputs!$J$6:$J$9,Inputs!$H$6:$H$9))),0),"" )</f>
        <v/>
      </c>
      <c r="I1843" s="26">
        <f>IF($A1843&lt;=Inputs!$B$13,IF(4&lt;=Inputs!$B$8,IF(Inputs!$B$12&gt;0,MAX(MIN(NORM.INV(RAND(),LOOKUP(S1843,Inputs!$J$6:$J$9,Inputs!$G$6:$G$9),LOOKUP(S1843,Inputs!$J$6:$J$9,Inputs!$H$6:$H$9)),Inputs!$B$12),-Inputs!$B$12),NORM.INV(RAND(),LOOKUP(S1843,Inputs!$J$6:$J$9,Inputs!$G$6:$G$9),LOOKUP(S1843,Inputs!$J$6:$J$9,Inputs!$H$6:$H$9))),0),"" )</f>
        <v/>
      </c>
      <c r="J1843" s="26">
        <f>IF($A1843&lt;=Inputs!$B$13,IF(5&lt;=Inputs!$B$8,IF(Inputs!$B$12&gt;0,MAX(MIN(NORM.INV(RAND(),LOOKUP(T1843,Inputs!$J$6:$J$9,Inputs!$G$6:$G$9),LOOKUP(T1843,Inputs!$J$6:$J$9,Inputs!$H$6:$H$9)),Inputs!$B$12),-Inputs!$B$12),NORM.INV(RAND(),LOOKUP(T1843,Inputs!$J$6:$J$9,Inputs!$G$6:$G$9),LOOKUP(T1843,Inputs!$J$6:$J$9,Inputs!$H$6:$H$9))),0),"" )</f>
        <v/>
      </c>
      <c r="K1843" s="26">
        <f>IF($A1843&lt;=Inputs!$B$13,IF(6&lt;=Inputs!$B$8,IF(Inputs!$B$12&gt;0,MAX(MIN(NORM.INV(RAND(),LOOKUP(U1843,Inputs!$J$6:$J$9,Inputs!$G$6:$G$9),LOOKUP(U1843,Inputs!$J$6:$J$9,Inputs!$H$6:$H$9)),Inputs!$B$12),-Inputs!$B$12),NORM.INV(RAND(),LOOKUP(U1843,Inputs!$J$6:$J$9,Inputs!$G$6:$G$9),LOOKUP(U1843,Inputs!$J$6:$J$9,Inputs!$H$6:$H$9))),0),"" )</f>
        <v/>
      </c>
      <c r="L1843" s="26">
        <f>IF($A1843&lt;=Inputs!$B$13,IF(7&lt;=Inputs!$B$8,IF(Inputs!$B$12&gt;0,MAX(MIN(NORM.INV(RAND(),LOOKUP(V1843,Inputs!$J$6:$J$9,Inputs!$G$6:$G$9),LOOKUP(V1843,Inputs!$J$6:$J$9,Inputs!$H$6:$H$9)),Inputs!$B$12),-Inputs!$B$12),NORM.INV(RAND(),LOOKUP(V1843,Inputs!$J$6:$J$9,Inputs!$G$6:$G$9),LOOKUP(V1843,Inputs!$J$6:$J$9,Inputs!$H$6:$H$9))),0),"" )</f>
        <v/>
      </c>
      <c r="M1843" s="26">
        <f>IF($A1843&lt;=Inputs!$B$13,IF(8&lt;=Inputs!$B$8,IF(Inputs!$B$12&gt;0,MAX(MIN(NORM.INV(RAND(),LOOKUP(W1843,Inputs!$J$6:$J$9,Inputs!$G$6:$G$9),LOOKUP(W1843,Inputs!$J$6:$J$9,Inputs!$H$6:$H$9)),Inputs!$B$12),-Inputs!$B$12),NORM.INV(RAND(),LOOKUP(W1843,Inputs!$J$6:$J$9,Inputs!$G$6:$G$9),LOOKUP(W1843,Inputs!$J$6:$J$9,Inputs!$H$6:$H$9))),0),"" )</f>
        <v/>
      </c>
      <c r="N1843" s="26">
        <f>IF($A1843&lt;=Inputs!$B$13,IF(9&lt;=Inputs!$B$8,IF(Inputs!$B$12&gt;0,MAX(MIN(NORM.INV(RAND(),LOOKUP(X1843,Inputs!$J$6:$J$9,Inputs!$G$6:$G$9),LOOKUP(X1843,Inputs!$J$6:$J$9,Inputs!$H$6:$H$9)),Inputs!$B$12),-Inputs!$B$12),NORM.INV(RAND(),LOOKUP(X1843,Inputs!$J$6:$J$9,Inputs!$G$6:$G$9),LOOKUP(X1843,Inputs!$J$6:$J$9,Inputs!$H$6:$H$9))),0),"" )</f>
        <v/>
      </c>
      <c r="O1843" s="26">
        <f>IF($A1843&lt;=Inputs!$B$13,IF(10&lt;=Inputs!$B$8,IF(Inputs!$B$12&gt;0,MAX(MIN(NORM.INV(RAND(),LOOKUP(Y1843,Inputs!$J$6:$J$9,Inputs!$G$6:$G$9),LOOKUP(Y1843,Inputs!$J$6:$J$9,Inputs!$H$6:$H$9)),Inputs!$B$12),-Inputs!$B$12),NORM.INV(RAND(),LOOKUP(Y1843,Inputs!$J$6:$J$9,Inputs!$G$6:$G$9),LOOKUP(Y1843,Inputs!$J$6:$J$9,Inputs!$H$6:$H$9))),0),"" )</f>
        <v/>
      </c>
      <c r="P1843" s="31">
        <f>IF($A1843&lt;=Inputs!$B$13,RAND(),"")</f>
        <v/>
      </c>
      <c r="Q1843" s="31">
        <f>IF($A1843&lt;=Inputs!$B$13,RAND(),"")</f>
        <v/>
      </c>
      <c r="R1843" s="31">
        <f>IF($A1843&lt;=Inputs!$B$13,RAND(),"")</f>
        <v/>
      </c>
      <c r="S1843" s="31">
        <f>IF($A1843&lt;=Inputs!$B$13,RAND(),"")</f>
        <v/>
      </c>
      <c r="T1843" s="31">
        <f>IF($A1843&lt;=Inputs!$B$13,RAND(),"")</f>
        <v/>
      </c>
      <c r="U1843" s="31">
        <f>IF($A1843&lt;=Inputs!$B$13,RAND(),"")</f>
        <v/>
      </c>
      <c r="V1843" s="31">
        <f>IF($A1843&lt;=Inputs!$B$13,RAND(),"")</f>
        <v/>
      </c>
      <c r="W1843" s="31">
        <f>IF($A1843&lt;=Inputs!$B$13,RAND(),"")</f>
        <v/>
      </c>
      <c r="X1843" s="31">
        <f>IF($A1843&lt;=Inputs!$B$13,RAND(),"")</f>
        <v/>
      </c>
      <c r="Y1843" s="31">
        <f>IF($A1843&lt;=Inputs!$B$13,RAND(),"")</f>
        <v/>
      </c>
    </row>
    <row r="1844">
      <c r="A1844" t="n">
        <v>1839</v>
      </c>
      <c r="B1844" s="26">
        <f>IF($A1844&lt;=Inputs!$B$13,IF(Inputs!$B$8&gt;0,SUM(F1844:O1844)/Inputs!$B$8,0),"")</f>
        <v/>
      </c>
      <c r="C1844" s="27">
        <f>IF($A1844&lt;=Inputs!$B$13,B1844/100,"")</f>
        <v/>
      </c>
      <c r="D1844" s="28">
        <f>IF($A1844&lt;=Inputs!$B$13,C1844*Inputs!$B$7,"")</f>
        <v/>
      </c>
      <c r="E1844" s="29">
        <f>IF($A1844&lt;=Inputs!$B$13,IF(D1844&gt;0,1,0),"")</f>
        <v/>
      </c>
      <c r="F1844" s="26">
        <f>IF($A1844&lt;=Inputs!$B$13,IF(1&lt;=Inputs!$B$8,IF(Inputs!$B$12&gt;0,MAX(MIN(NORM.INV(RAND(),LOOKUP(P1844,Inputs!$J$6:$J$9,Inputs!$G$6:$G$9),LOOKUP(P1844,Inputs!$J$6:$J$9,Inputs!$H$6:$H$9)),Inputs!$B$12),-Inputs!$B$12),NORM.INV(RAND(),LOOKUP(P1844,Inputs!$J$6:$J$9,Inputs!$G$6:$G$9),LOOKUP(P1844,Inputs!$J$6:$J$9,Inputs!$H$6:$H$9))),0),"" )</f>
        <v/>
      </c>
      <c r="G1844" s="26">
        <f>IF($A1844&lt;=Inputs!$B$13,IF(2&lt;=Inputs!$B$8,IF(Inputs!$B$12&gt;0,MAX(MIN(NORM.INV(RAND(),LOOKUP(Q1844,Inputs!$J$6:$J$9,Inputs!$G$6:$G$9),LOOKUP(Q1844,Inputs!$J$6:$J$9,Inputs!$H$6:$H$9)),Inputs!$B$12),-Inputs!$B$12),NORM.INV(RAND(),LOOKUP(Q1844,Inputs!$J$6:$J$9,Inputs!$G$6:$G$9),LOOKUP(Q1844,Inputs!$J$6:$J$9,Inputs!$H$6:$H$9))),0),"" )</f>
        <v/>
      </c>
      <c r="H1844" s="26">
        <f>IF($A1844&lt;=Inputs!$B$13,IF(3&lt;=Inputs!$B$8,IF(Inputs!$B$12&gt;0,MAX(MIN(NORM.INV(RAND(),LOOKUP(R1844,Inputs!$J$6:$J$9,Inputs!$G$6:$G$9),LOOKUP(R1844,Inputs!$J$6:$J$9,Inputs!$H$6:$H$9)),Inputs!$B$12),-Inputs!$B$12),NORM.INV(RAND(),LOOKUP(R1844,Inputs!$J$6:$J$9,Inputs!$G$6:$G$9),LOOKUP(R1844,Inputs!$J$6:$J$9,Inputs!$H$6:$H$9))),0),"" )</f>
        <v/>
      </c>
      <c r="I1844" s="26">
        <f>IF($A1844&lt;=Inputs!$B$13,IF(4&lt;=Inputs!$B$8,IF(Inputs!$B$12&gt;0,MAX(MIN(NORM.INV(RAND(),LOOKUP(S1844,Inputs!$J$6:$J$9,Inputs!$G$6:$G$9),LOOKUP(S1844,Inputs!$J$6:$J$9,Inputs!$H$6:$H$9)),Inputs!$B$12),-Inputs!$B$12),NORM.INV(RAND(),LOOKUP(S1844,Inputs!$J$6:$J$9,Inputs!$G$6:$G$9),LOOKUP(S1844,Inputs!$J$6:$J$9,Inputs!$H$6:$H$9))),0),"" )</f>
        <v/>
      </c>
      <c r="J1844" s="26">
        <f>IF($A1844&lt;=Inputs!$B$13,IF(5&lt;=Inputs!$B$8,IF(Inputs!$B$12&gt;0,MAX(MIN(NORM.INV(RAND(),LOOKUP(T1844,Inputs!$J$6:$J$9,Inputs!$G$6:$G$9),LOOKUP(T1844,Inputs!$J$6:$J$9,Inputs!$H$6:$H$9)),Inputs!$B$12),-Inputs!$B$12),NORM.INV(RAND(),LOOKUP(T1844,Inputs!$J$6:$J$9,Inputs!$G$6:$G$9),LOOKUP(T1844,Inputs!$J$6:$J$9,Inputs!$H$6:$H$9))),0),"" )</f>
        <v/>
      </c>
      <c r="K1844" s="26">
        <f>IF($A1844&lt;=Inputs!$B$13,IF(6&lt;=Inputs!$B$8,IF(Inputs!$B$12&gt;0,MAX(MIN(NORM.INV(RAND(),LOOKUP(U1844,Inputs!$J$6:$J$9,Inputs!$G$6:$G$9),LOOKUP(U1844,Inputs!$J$6:$J$9,Inputs!$H$6:$H$9)),Inputs!$B$12),-Inputs!$B$12),NORM.INV(RAND(),LOOKUP(U1844,Inputs!$J$6:$J$9,Inputs!$G$6:$G$9),LOOKUP(U1844,Inputs!$J$6:$J$9,Inputs!$H$6:$H$9))),0),"" )</f>
        <v/>
      </c>
      <c r="L1844" s="26">
        <f>IF($A1844&lt;=Inputs!$B$13,IF(7&lt;=Inputs!$B$8,IF(Inputs!$B$12&gt;0,MAX(MIN(NORM.INV(RAND(),LOOKUP(V1844,Inputs!$J$6:$J$9,Inputs!$G$6:$G$9),LOOKUP(V1844,Inputs!$J$6:$J$9,Inputs!$H$6:$H$9)),Inputs!$B$12),-Inputs!$B$12),NORM.INV(RAND(),LOOKUP(V1844,Inputs!$J$6:$J$9,Inputs!$G$6:$G$9),LOOKUP(V1844,Inputs!$J$6:$J$9,Inputs!$H$6:$H$9))),0),"" )</f>
        <v/>
      </c>
      <c r="M1844" s="26">
        <f>IF($A1844&lt;=Inputs!$B$13,IF(8&lt;=Inputs!$B$8,IF(Inputs!$B$12&gt;0,MAX(MIN(NORM.INV(RAND(),LOOKUP(W1844,Inputs!$J$6:$J$9,Inputs!$G$6:$G$9),LOOKUP(W1844,Inputs!$J$6:$J$9,Inputs!$H$6:$H$9)),Inputs!$B$12),-Inputs!$B$12),NORM.INV(RAND(),LOOKUP(W1844,Inputs!$J$6:$J$9,Inputs!$G$6:$G$9),LOOKUP(W1844,Inputs!$J$6:$J$9,Inputs!$H$6:$H$9))),0),"" )</f>
        <v/>
      </c>
      <c r="N1844" s="26">
        <f>IF($A1844&lt;=Inputs!$B$13,IF(9&lt;=Inputs!$B$8,IF(Inputs!$B$12&gt;0,MAX(MIN(NORM.INV(RAND(),LOOKUP(X1844,Inputs!$J$6:$J$9,Inputs!$G$6:$G$9),LOOKUP(X1844,Inputs!$J$6:$J$9,Inputs!$H$6:$H$9)),Inputs!$B$12),-Inputs!$B$12),NORM.INV(RAND(),LOOKUP(X1844,Inputs!$J$6:$J$9,Inputs!$G$6:$G$9),LOOKUP(X1844,Inputs!$J$6:$J$9,Inputs!$H$6:$H$9))),0),"" )</f>
        <v/>
      </c>
      <c r="O1844" s="26">
        <f>IF($A1844&lt;=Inputs!$B$13,IF(10&lt;=Inputs!$B$8,IF(Inputs!$B$12&gt;0,MAX(MIN(NORM.INV(RAND(),LOOKUP(Y1844,Inputs!$J$6:$J$9,Inputs!$G$6:$G$9),LOOKUP(Y1844,Inputs!$J$6:$J$9,Inputs!$H$6:$H$9)),Inputs!$B$12),-Inputs!$B$12),NORM.INV(RAND(),LOOKUP(Y1844,Inputs!$J$6:$J$9,Inputs!$G$6:$G$9),LOOKUP(Y1844,Inputs!$J$6:$J$9,Inputs!$H$6:$H$9))),0),"" )</f>
        <v/>
      </c>
      <c r="P1844" s="31">
        <f>IF($A1844&lt;=Inputs!$B$13,RAND(),"")</f>
        <v/>
      </c>
      <c r="Q1844" s="31">
        <f>IF($A1844&lt;=Inputs!$B$13,RAND(),"")</f>
        <v/>
      </c>
      <c r="R1844" s="31">
        <f>IF($A1844&lt;=Inputs!$B$13,RAND(),"")</f>
        <v/>
      </c>
      <c r="S1844" s="31">
        <f>IF($A1844&lt;=Inputs!$B$13,RAND(),"")</f>
        <v/>
      </c>
      <c r="T1844" s="31">
        <f>IF($A1844&lt;=Inputs!$B$13,RAND(),"")</f>
        <v/>
      </c>
      <c r="U1844" s="31">
        <f>IF($A1844&lt;=Inputs!$B$13,RAND(),"")</f>
        <v/>
      </c>
      <c r="V1844" s="31">
        <f>IF($A1844&lt;=Inputs!$B$13,RAND(),"")</f>
        <v/>
      </c>
      <c r="W1844" s="31">
        <f>IF($A1844&lt;=Inputs!$B$13,RAND(),"")</f>
        <v/>
      </c>
      <c r="X1844" s="31">
        <f>IF($A1844&lt;=Inputs!$B$13,RAND(),"")</f>
        <v/>
      </c>
      <c r="Y1844" s="31">
        <f>IF($A1844&lt;=Inputs!$B$13,RAND(),"")</f>
        <v/>
      </c>
    </row>
    <row r="1845">
      <c r="A1845" t="n">
        <v>1840</v>
      </c>
      <c r="B1845" s="26">
        <f>IF($A1845&lt;=Inputs!$B$13,IF(Inputs!$B$8&gt;0,SUM(F1845:O1845)/Inputs!$B$8,0),"")</f>
        <v/>
      </c>
      <c r="C1845" s="27">
        <f>IF($A1845&lt;=Inputs!$B$13,B1845/100,"")</f>
        <v/>
      </c>
      <c r="D1845" s="28">
        <f>IF($A1845&lt;=Inputs!$B$13,C1845*Inputs!$B$7,"")</f>
        <v/>
      </c>
      <c r="E1845" s="29">
        <f>IF($A1845&lt;=Inputs!$B$13,IF(D1845&gt;0,1,0),"")</f>
        <v/>
      </c>
      <c r="F1845" s="26">
        <f>IF($A1845&lt;=Inputs!$B$13,IF(1&lt;=Inputs!$B$8,IF(Inputs!$B$12&gt;0,MAX(MIN(NORM.INV(RAND(),LOOKUP(P1845,Inputs!$J$6:$J$9,Inputs!$G$6:$G$9),LOOKUP(P1845,Inputs!$J$6:$J$9,Inputs!$H$6:$H$9)),Inputs!$B$12),-Inputs!$B$12),NORM.INV(RAND(),LOOKUP(P1845,Inputs!$J$6:$J$9,Inputs!$G$6:$G$9),LOOKUP(P1845,Inputs!$J$6:$J$9,Inputs!$H$6:$H$9))),0),"" )</f>
        <v/>
      </c>
      <c r="G1845" s="26">
        <f>IF($A1845&lt;=Inputs!$B$13,IF(2&lt;=Inputs!$B$8,IF(Inputs!$B$12&gt;0,MAX(MIN(NORM.INV(RAND(),LOOKUP(Q1845,Inputs!$J$6:$J$9,Inputs!$G$6:$G$9),LOOKUP(Q1845,Inputs!$J$6:$J$9,Inputs!$H$6:$H$9)),Inputs!$B$12),-Inputs!$B$12),NORM.INV(RAND(),LOOKUP(Q1845,Inputs!$J$6:$J$9,Inputs!$G$6:$G$9),LOOKUP(Q1845,Inputs!$J$6:$J$9,Inputs!$H$6:$H$9))),0),"" )</f>
        <v/>
      </c>
      <c r="H1845" s="26">
        <f>IF($A1845&lt;=Inputs!$B$13,IF(3&lt;=Inputs!$B$8,IF(Inputs!$B$12&gt;0,MAX(MIN(NORM.INV(RAND(),LOOKUP(R1845,Inputs!$J$6:$J$9,Inputs!$G$6:$G$9),LOOKUP(R1845,Inputs!$J$6:$J$9,Inputs!$H$6:$H$9)),Inputs!$B$12),-Inputs!$B$12),NORM.INV(RAND(),LOOKUP(R1845,Inputs!$J$6:$J$9,Inputs!$G$6:$G$9),LOOKUP(R1845,Inputs!$J$6:$J$9,Inputs!$H$6:$H$9))),0),"" )</f>
        <v/>
      </c>
      <c r="I1845" s="26">
        <f>IF($A1845&lt;=Inputs!$B$13,IF(4&lt;=Inputs!$B$8,IF(Inputs!$B$12&gt;0,MAX(MIN(NORM.INV(RAND(),LOOKUP(S1845,Inputs!$J$6:$J$9,Inputs!$G$6:$G$9),LOOKUP(S1845,Inputs!$J$6:$J$9,Inputs!$H$6:$H$9)),Inputs!$B$12),-Inputs!$B$12),NORM.INV(RAND(),LOOKUP(S1845,Inputs!$J$6:$J$9,Inputs!$G$6:$G$9),LOOKUP(S1845,Inputs!$J$6:$J$9,Inputs!$H$6:$H$9))),0),"" )</f>
        <v/>
      </c>
      <c r="J1845" s="26">
        <f>IF($A1845&lt;=Inputs!$B$13,IF(5&lt;=Inputs!$B$8,IF(Inputs!$B$12&gt;0,MAX(MIN(NORM.INV(RAND(),LOOKUP(T1845,Inputs!$J$6:$J$9,Inputs!$G$6:$G$9),LOOKUP(T1845,Inputs!$J$6:$J$9,Inputs!$H$6:$H$9)),Inputs!$B$12),-Inputs!$B$12),NORM.INV(RAND(),LOOKUP(T1845,Inputs!$J$6:$J$9,Inputs!$G$6:$G$9),LOOKUP(T1845,Inputs!$J$6:$J$9,Inputs!$H$6:$H$9))),0),"" )</f>
        <v/>
      </c>
      <c r="K1845" s="26">
        <f>IF($A1845&lt;=Inputs!$B$13,IF(6&lt;=Inputs!$B$8,IF(Inputs!$B$12&gt;0,MAX(MIN(NORM.INV(RAND(),LOOKUP(U1845,Inputs!$J$6:$J$9,Inputs!$G$6:$G$9),LOOKUP(U1845,Inputs!$J$6:$J$9,Inputs!$H$6:$H$9)),Inputs!$B$12),-Inputs!$B$12),NORM.INV(RAND(),LOOKUP(U1845,Inputs!$J$6:$J$9,Inputs!$G$6:$G$9),LOOKUP(U1845,Inputs!$J$6:$J$9,Inputs!$H$6:$H$9))),0),"" )</f>
        <v/>
      </c>
      <c r="L1845" s="26">
        <f>IF($A1845&lt;=Inputs!$B$13,IF(7&lt;=Inputs!$B$8,IF(Inputs!$B$12&gt;0,MAX(MIN(NORM.INV(RAND(),LOOKUP(V1845,Inputs!$J$6:$J$9,Inputs!$G$6:$G$9),LOOKUP(V1845,Inputs!$J$6:$J$9,Inputs!$H$6:$H$9)),Inputs!$B$12),-Inputs!$B$12),NORM.INV(RAND(),LOOKUP(V1845,Inputs!$J$6:$J$9,Inputs!$G$6:$G$9),LOOKUP(V1845,Inputs!$J$6:$J$9,Inputs!$H$6:$H$9))),0),"" )</f>
        <v/>
      </c>
      <c r="M1845" s="26">
        <f>IF($A1845&lt;=Inputs!$B$13,IF(8&lt;=Inputs!$B$8,IF(Inputs!$B$12&gt;0,MAX(MIN(NORM.INV(RAND(),LOOKUP(W1845,Inputs!$J$6:$J$9,Inputs!$G$6:$G$9),LOOKUP(W1845,Inputs!$J$6:$J$9,Inputs!$H$6:$H$9)),Inputs!$B$12),-Inputs!$B$12),NORM.INV(RAND(),LOOKUP(W1845,Inputs!$J$6:$J$9,Inputs!$G$6:$G$9),LOOKUP(W1845,Inputs!$J$6:$J$9,Inputs!$H$6:$H$9))),0),"" )</f>
        <v/>
      </c>
      <c r="N1845" s="26">
        <f>IF($A1845&lt;=Inputs!$B$13,IF(9&lt;=Inputs!$B$8,IF(Inputs!$B$12&gt;0,MAX(MIN(NORM.INV(RAND(),LOOKUP(X1845,Inputs!$J$6:$J$9,Inputs!$G$6:$G$9),LOOKUP(X1845,Inputs!$J$6:$J$9,Inputs!$H$6:$H$9)),Inputs!$B$12),-Inputs!$B$12),NORM.INV(RAND(),LOOKUP(X1845,Inputs!$J$6:$J$9,Inputs!$G$6:$G$9),LOOKUP(X1845,Inputs!$J$6:$J$9,Inputs!$H$6:$H$9))),0),"" )</f>
        <v/>
      </c>
      <c r="O1845" s="26">
        <f>IF($A1845&lt;=Inputs!$B$13,IF(10&lt;=Inputs!$B$8,IF(Inputs!$B$12&gt;0,MAX(MIN(NORM.INV(RAND(),LOOKUP(Y1845,Inputs!$J$6:$J$9,Inputs!$G$6:$G$9),LOOKUP(Y1845,Inputs!$J$6:$J$9,Inputs!$H$6:$H$9)),Inputs!$B$12),-Inputs!$B$12),NORM.INV(RAND(),LOOKUP(Y1845,Inputs!$J$6:$J$9,Inputs!$G$6:$G$9),LOOKUP(Y1845,Inputs!$J$6:$J$9,Inputs!$H$6:$H$9))),0),"" )</f>
        <v/>
      </c>
      <c r="P1845" s="31">
        <f>IF($A1845&lt;=Inputs!$B$13,RAND(),"")</f>
        <v/>
      </c>
      <c r="Q1845" s="31">
        <f>IF($A1845&lt;=Inputs!$B$13,RAND(),"")</f>
        <v/>
      </c>
      <c r="R1845" s="31">
        <f>IF($A1845&lt;=Inputs!$B$13,RAND(),"")</f>
        <v/>
      </c>
      <c r="S1845" s="31">
        <f>IF($A1845&lt;=Inputs!$B$13,RAND(),"")</f>
        <v/>
      </c>
      <c r="T1845" s="31">
        <f>IF($A1845&lt;=Inputs!$B$13,RAND(),"")</f>
        <v/>
      </c>
      <c r="U1845" s="31">
        <f>IF($A1845&lt;=Inputs!$B$13,RAND(),"")</f>
        <v/>
      </c>
      <c r="V1845" s="31">
        <f>IF($A1845&lt;=Inputs!$B$13,RAND(),"")</f>
        <v/>
      </c>
      <c r="W1845" s="31">
        <f>IF($A1845&lt;=Inputs!$B$13,RAND(),"")</f>
        <v/>
      </c>
      <c r="X1845" s="31">
        <f>IF($A1845&lt;=Inputs!$B$13,RAND(),"")</f>
        <v/>
      </c>
      <c r="Y1845" s="31">
        <f>IF($A1845&lt;=Inputs!$B$13,RAND(),"")</f>
        <v/>
      </c>
    </row>
    <row r="1846">
      <c r="A1846" t="n">
        <v>1841</v>
      </c>
      <c r="B1846" s="26">
        <f>IF($A1846&lt;=Inputs!$B$13,IF(Inputs!$B$8&gt;0,SUM(F1846:O1846)/Inputs!$B$8,0),"")</f>
        <v/>
      </c>
      <c r="C1846" s="27">
        <f>IF($A1846&lt;=Inputs!$B$13,B1846/100,"")</f>
        <v/>
      </c>
      <c r="D1846" s="28">
        <f>IF($A1846&lt;=Inputs!$B$13,C1846*Inputs!$B$7,"")</f>
        <v/>
      </c>
      <c r="E1846" s="29">
        <f>IF($A1846&lt;=Inputs!$B$13,IF(D1846&gt;0,1,0),"")</f>
        <v/>
      </c>
      <c r="F1846" s="26">
        <f>IF($A1846&lt;=Inputs!$B$13,IF(1&lt;=Inputs!$B$8,IF(Inputs!$B$12&gt;0,MAX(MIN(NORM.INV(RAND(),LOOKUP(P1846,Inputs!$J$6:$J$9,Inputs!$G$6:$G$9),LOOKUP(P1846,Inputs!$J$6:$J$9,Inputs!$H$6:$H$9)),Inputs!$B$12),-Inputs!$B$12),NORM.INV(RAND(),LOOKUP(P1846,Inputs!$J$6:$J$9,Inputs!$G$6:$G$9),LOOKUP(P1846,Inputs!$J$6:$J$9,Inputs!$H$6:$H$9))),0),"" )</f>
        <v/>
      </c>
      <c r="G1846" s="26">
        <f>IF($A1846&lt;=Inputs!$B$13,IF(2&lt;=Inputs!$B$8,IF(Inputs!$B$12&gt;0,MAX(MIN(NORM.INV(RAND(),LOOKUP(Q1846,Inputs!$J$6:$J$9,Inputs!$G$6:$G$9),LOOKUP(Q1846,Inputs!$J$6:$J$9,Inputs!$H$6:$H$9)),Inputs!$B$12),-Inputs!$B$12),NORM.INV(RAND(),LOOKUP(Q1846,Inputs!$J$6:$J$9,Inputs!$G$6:$G$9),LOOKUP(Q1846,Inputs!$J$6:$J$9,Inputs!$H$6:$H$9))),0),"" )</f>
        <v/>
      </c>
      <c r="H1846" s="26">
        <f>IF($A1846&lt;=Inputs!$B$13,IF(3&lt;=Inputs!$B$8,IF(Inputs!$B$12&gt;0,MAX(MIN(NORM.INV(RAND(),LOOKUP(R1846,Inputs!$J$6:$J$9,Inputs!$G$6:$G$9),LOOKUP(R1846,Inputs!$J$6:$J$9,Inputs!$H$6:$H$9)),Inputs!$B$12),-Inputs!$B$12),NORM.INV(RAND(),LOOKUP(R1846,Inputs!$J$6:$J$9,Inputs!$G$6:$G$9),LOOKUP(R1846,Inputs!$J$6:$J$9,Inputs!$H$6:$H$9))),0),"" )</f>
        <v/>
      </c>
      <c r="I1846" s="26">
        <f>IF($A1846&lt;=Inputs!$B$13,IF(4&lt;=Inputs!$B$8,IF(Inputs!$B$12&gt;0,MAX(MIN(NORM.INV(RAND(),LOOKUP(S1846,Inputs!$J$6:$J$9,Inputs!$G$6:$G$9),LOOKUP(S1846,Inputs!$J$6:$J$9,Inputs!$H$6:$H$9)),Inputs!$B$12),-Inputs!$B$12),NORM.INV(RAND(),LOOKUP(S1846,Inputs!$J$6:$J$9,Inputs!$G$6:$G$9),LOOKUP(S1846,Inputs!$J$6:$J$9,Inputs!$H$6:$H$9))),0),"" )</f>
        <v/>
      </c>
      <c r="J1846" s="26">
        <f>IF($A1846&lt;=Inputs!$B$13,IF(5&lt;=Inputs!$B$8,IF(Inputs!$B$12&gt;0,MAX(MIN(NORM.INV(RAND(),LOOKUP(T1846,Inputs!$J$6:$J$9,Inputs!$G$6:$G$9),LOOKUP(T1846,Inputs!$J$6:$J$9,Inputs!$H$6:$H$9)),Inputs!$B$12),-Inputs!$B$12),NORM.INV(RAND(),LOOKUP(T1846,Inputs!$J$6:$J$9,Inputs!$G$6:$G$9),LOOKUP(T1846,Inputs!$J$6:$J$9,Inputs!$H$6:$H$9))),0),"" )</f>
        <v/>
      </c>
      <c r="K1846" s="26">
        <f>IF($A1846&lt;=Inputs!$B$13,IF(6&lt;=Inputs!$B$8,IF(Inputs!$B$12&gt;0,MAX(MIN(NORM.INV(RAND(),LOOKUP(U1846,Inputs!$J$6:$J$9,Inputs!$G$6:$G$9),LOOKUP(U1846,Inputs!$J$6:$J$9,Inputs!$H$6:$H$9)),Inputs!$B$12),-Inputs!$B$12),NORM.INV(RAND(),LOOKUP(U1846,Inputs!$J$6:$J$9,Inputs!$G$6:$G$9),LOOKUP(U1846,Inputs!$J$6:$J$9,Inputs!$H$6:$H$9))),0),"" )</f>
        <v/>
      </c>
      <c r="L1846" s="26">
        <f>IF($A1846&lt;=Inputs!$B$13,IF(7&lt;=Inputs!$B$8,IF(Inputs!$B$12&gt;0,MAX(MIN(NORM.INV(RAND(),LOOKUP(V1846,Inputs!$J$6:$J$9,Inputs!$G$6:$G$9),LOOKUP(V1846,Inputs!$J$6:$J$9,Inputs!$H$6:$H$9)),Inputs!$B$12),-Inputs!$B$12),NORM.INV(RAND(),LOOKUP(V1846,Inputs!$J$6:$J$9,Inputs!$G$6:$G$9),LOOKUP(V1846,Inputs!$J$6:$J$9,Inputs!$H$6:$H$9))),0),"" )</f>
        <v/>
      </c>
      <c r="M1846" s="26">
        <f>IF($A1846&lt;=Inputs!$B$13,IF(8&lt;=Inputs!$B$8,IF(Inputs!$B$12&gt;0,MAX(MIN(NORM.INV(RAND(),LOOKUP(W1846,Inputs!$J$6:$J$9,Inputs!$G$6:$G$9),LOOKUP(W1846,Inputs!$J$6:$J$9,Inputs!$H$6:$H$9)),Inputs!$B$12),-Inputs!$B$12),NORM.INV(RAND(),LOOKUP(W1846,Inputs!$J$6:$J$9,Inputs!$G$6:$G$9),LOOKUP(W1846,Inputs!$J$6:$J$9,Inputs!$H$6:$H$9))),0),"" )</f>
        <v/>
      </c>
      <c r="N1846" s="26">
        <f>IF($A1846&lt;=Inputs!$B$13,IF(9&lt;=Inputs!$B$8,IF(Inputs!$B$12&gt;0,MAX(MIN(NORM.INV(RAND(),LOOKUP(X1846,Inputs!$J$6:$J$9,Inputs!$G$6:$G$9),LOOKUP(X1846,Inputs!$J$6:$J$9,Inputs!$H$6:$H$9)),Inputs!$B$12),-Inputs!$B$12),NORM.INV(RAND(),LOOKUP(X1846,Inputs!$J$6:$J$9,Inputs!$G$6:$G$9),LOOKUP(X1846,Inputs!$J$6:$J$9,Inputs!$H$6:$H$9))),0),"" )</f>
        <v/>
      </c>
      <c r="O1846" s="26">
        <f>IF($A1846&lt;=Inputs!$B$13,IF(10&lt;=Inputs!$B$8,IF(Inputs!$B$12&gt;0,MAX(MIN(NORM.INV(RAND(),LOOKUP(Y1846,Inputs!$J$6:$J$9,Inputs!$G$6:$G$9),LOOKUP(Y1846,Inputs!$J$6:$J$9,Inputs!$H$6:$H$9)),Inputs!$B$12),-Inputs!$B$12),NORM.INV(RAND(),LOOKUP(Y1846,Inputs!$J$6:$J$9,Inputs!$G$6:$G$9),LOOKUP(Y1846,Inputs!$J$6:$J$9,Inputs!$H$6:$H$9))),0),"" )</f>
        <v/>
      </c>
      <c r="P1846" s="31">
        <f>IF($A1846&lt;=Inputs!$B$13,RAND(),"")</f>
        <v/>
      </c>
      <c r="Q1846" s="31">
        <f>IF($A1846&lt;=Inputs!$B$13,RAND(),"")</f>
        <v/>
      </c>
      <c r="R1846" s="31">
        <f>IF($A1846&lt;=Inputs!$B$13,RAND(),"")</f>
        <v/>
      </c>
      <c r="S1846" s="31">
        <f>IF($A1846&lt;=Inputs!$B$13,RAND(),"")</f>
        <v/>
      </c>
      <c r="T1846" s="31">
        <f>IF($A1846&lt;=Inputs!$B$13,RAND(),"")</f>
        <v/>
      </c>
      <c r="U1846" s="31">
        <f>IF($A1846&lt;=Inputs!$B$13,RAND(),"")</f>
        <v/>
      </c>
      <c r="V1846" s="31">
        <f>IF($A1846&lt;=Inputs!$B$13,RAND(),"")</f>
        <v/>
      </c>
      <c r="W1846" s="31">
        <f>IF($A1846&lt;=Inputs!$B$13,RAND(),"")</f>
        <v/>
      </c>
      <c r="X1846" s="31">
        <f>IF($A1846&lt;=Inputs!$B$13,RAND(),"")</f>
        <v/>
      </c>
      <c r="Y1846" s="31">
        <f>IF($A1846&lt;=Inputs!$B$13,RAND(),"")</f>
        <v/>
      </c>
    </row>
    <row r="1847">
      <c r="A1847" t="n">
        <v>1842</v>
      </c>
      <c r="B1847" s="26">
        <f>IF($A1847&lt;=Inputs!$B$13,IF(Inputs!$B$8&gt;0,SUM(F1847:O1847)/Inputs!$B$8,0),"")</f>
        <v/>
      </c>
      <c r="C1847" s="27">
        <f>IF($A1847&lt;=Inputs!$B$13,B1847/100,"")</f>
        <v/>
      </c>
      <c r="D1847" s="28">
        <f>IF($A1847&lt;=Inputs!$B$13,C1847*Inputs!$B$7,"")</f>
        <v/>
      </c>
      <c r="E1847" s="29">
        <f>IF($A1847&lt;=Inputs!$B$13,IF(D1847&gt;0,1,0),"")</f>
        <v/>
      </c>
      <c r="F1847" s="26">
        <f>IF($A1847&lt;=Inputs!$B$13,IF(1&lt;=Inputs!$B$8,IF(Inputs!$B$12&gt;0,MAX(MIN(NORM.INV(RAND(),LOOKUP(P1847,Inputs!$J$6:$J$9,Inputs!$G$6:$G$9),LOOKUP(P1847,Inputs!$J$6:$J$9,Inputs!$H$6:$H$9)),Inputs!$B$12),-Inputs!$B$12),NORM.INV(RAND(),LOOKUP(P1847,Inputs!$J$6:$J$9,Inputs!$G$6:$G$9),LOOKUP(P1847,Inputs!$J$6:$J$9,Inputs!$H$6:$H$9))),0),"" )</f>
        <v/>
      </c>
      <c r="G1847" s="26">
        <f>IF($A1847&lt;=Inputs!$B$13,IF(2&lt;=Inputs!$B$8,IF(Inputs!$B$12&gt;0,MAX(MIN(NORM.INV(RAND(),LOOKUP(Q1847,Inputs!$J$6:$J$9,Inputs!$G$6:$G$9),LOOKUP(Q1847,Inputs!$J$6:$J$9,Inputs!$H$6:$H$9)),Inputs!$B$12),-Inputs!$B$12),NORM.INV(RAND(),LOOKUP(Q1847,Inputs!$J$6:$J$9,Inputs!$G$6:$G$9),LOOKUP(Q1847,Inputs!$J$6:$J$9,Inputs!$H$6:$H$9))),0),"" )</f>
        <v/>
      </c>
      <c r="H1847" s="26">
        <f>IF($A1847&lt;=Inputs!$B$13,IF(3&lt;=Inputs!$B$8,IF(Inputs!$B$12&gt;0,MAX(MIN(NORM.INV(RAND(),LOOKUP(R1847,Inputs!$J$6:$J$9,Inputs!$G$6:$G$9),LOOKUP(R1847,Inputs!$J$6:$J$9,Inputs!$H$6:$H$9)),Inputs!$B$12),-Inputs!$B$12),NORM.INV(RAND(),LOOKUP(R1847,Inputs!$J$6:$J$9,Inputs!$G$6:$G$9),LOOKUP(R1847,Inputs!$J$6:$J$9,Inputs!$H$6:$H$9))),0),"" )</f>
        <v/>
      </c>
      <c r="I1847" s="26">
        <f>IF($A1847&lt;=Inputs!$B$13,IF(4&lt;=Inputs!$B$8,IF(Inputs!$B$12&gt;0,MAX(MIN(NORM.INV(RAND(),LOOKUP(S1847,Inputs!$J$6:$J$9,Inputs!$G$6:$G$9),LOOKUP(S1847,Inputs!$J$6:$J$9,Inputs!$H$6:$H$9)),Inputs!$B$12),-Inputs!$B$12),NORM.INV(RAND(),LOOKUP(S1847,Inputs!$J$6:$J$9,Inputs!$G$6:$G$9),LOOKUP(S1847,Inputs!$J$6:$J$9,Inputs!$H$6:$H$9))),0),"" )</f>
        <v/>
      </c>
      <c r="J1847" s="26">
        <f>IF($A1847&lt;=Inputs!$B$13,IF(5&lt;=Inputs!$B$8,IF(Inputs!$B$12&gt;0,MAX(MIN(NORM.INV(RAND(),LOOKUP(T1847,Inputs!$J$6:$J$9,Inputs!$G$6:$G$9),LOOKUP(T1847,Inputs!$J$6:$J$9,Inputs!$H$6:$H$9)),Inputs!$B$12),-Inputs!$B$12),NORM.INV(RAND(),LOOKUP(T1847,Inputs!$J$6:$J$9,Inputs!$G$6:$G$9),LOOKUP(T1847,Inputs!$J$6:$J$9,Inputs!$H$6:$H$9))),0),"" )</f>
        <v/>
      </c>
      <c r="K1847" s="26">
        <f>IF($A1847&lt;=Inputs!$B$13,IF(6&lt;=Inputs!$B$8,IF(Inputs!$B$12&gt;0,MAX(MIN(NORM.INV(RAND(),LOOKUP(U1847,Inputs!$J$6:$J$9,Inputs!$G$6:$G$9),LOOKUP(U1847,Inputs!$J$6:$J$9,Inputs!$H$6:$H$9)),Inputs!$B$12),-Inputs!$B$12),NORM.INV(RAND(),LOOKUP(U1847,Inputs!$J$6:$J$9,Inputs!$G$6:$G$9),LOOKUP(U1847,Inputs!$J$6:$J$9,Inputs!$H$6:$H$9))),0),"" )</f>
        <v/>
      </c>
      <c r="L1847" s="26">
        <f>IF($A1847&lt;=Inputs!$B$13,IF(7&lt;=Inputs!$B$8,IF(Inputs!$B$12&gt;0,MAX(MIN(NORM.INV(RAND(),LOOKUP(V1847,Inputs!$J$6:$J$9,Inputs!$G$6:$G$9),LOOKUP(V1847,Inputs!$J$6:$J$9,Inputs!$H$6:$H$9)),Inputs!$B$12),-Inputs!$B$12),NORM.INV(RAND(),LOOKUP(V1847,Inputs!$J$6:$J$9,Inputs!$G$6:$G$9),LOOKUP(V1847,Inputs!$J$6:$J$9,Inputs!$H$6:$H$9))),0),"" )</f>
        <v/>
      </c>
      <c r="M1847" s="26">
        <f>IF($A1847&lt;=Inputs!$B$13,IF(8&lt;=Inputs!$B$8,IF(Inputs!$B$12&gt;0,MAX(MIN(NORM.INV(RAND(),LOOKUP(W1847,Inputs!$J$6:$J$9,Inputs!$G$6:$G$9),LOOKUP(W1847,Inputs!$J$6:$J$9,Inputs!$H$6:$H$9)),Inputs!$B$12),-Inputs!$B$12),NORM.INV(RAND(),LOOKUP(W1847,Inputs!$J$6:$J$9,Inputs!$G$6:$G$9),LOOKUP(W1847,Inputs!$J$6:$J$9,Inputs!$H$6:$H$9))),0),"" )</f>
        <v/>
      </c>
      <c r="N1847" s="26">
        <f>IF($A1847&lt;=Inputs!$B$13,IF(9&lt;=Inputs!$B$8,IF(Inputs!$B$12&gt;0,MAX(MIN(NORM.INV(RAND(),LOOKUP(X1847,Inputs!$J$6:$J$9,Inputs!$G$6:$G$9),LOOKUP(X1847,Inputs!$J$6:$J$9,Inputs!$H$6:$H$9)),Inputs!$B$12),-Inputs!$B$12),NORM.INV(RAND(),LOOKUP(X1847,Inputs!$J$6:$J$9,Inputs!$G$6:$G$9),LOOKUP(X1847,Inputs!$J$6:$J$9,Inputs!$H$6:$H$9))),0),"" )</f>
        <v/>
      </c>
      <c r="O1847" s="26">
        <f>IF($A1847&lt;=Inputs!$B$13,IF(10&lt;=Inputs!$B$8,IF(Inputs!$B$12&gt;0,MAX(MIN(NORM.INV(RAND(),LOOKUP(Y1847,Inputs!$J$6:$J$9,Inputs!$G$6:$G$9),LOOKUP(Y1847,Inputs!$J$6:$J$9,Inputs!$H$6:$H$9)),Inputs!$B$12),-Inputs!$B$12),NORM.INV(RAND(),LOOKUP(Y1847,Inputs!$J$6:$J$9,Inputs!$G$6:$G$9),LOOKUP(Y1847,Inputs!$J$6:$J$9,Inputs!$H$6:$H$9))),0),"" )</f>
        <v/>
      </c>
      <c r="P1847" s="31">
        <f>IF($A1847&lt;=Inputs!$B$13,RAND(),"")</f>
        <v/>
      </c>
      <c r="Q1847" s="31">
        <f>IF($A1847&lt;=Inputs!$B$13,RAND(),"")</f>
        <v/>
      </c>
      <c r="R1847" s="31">
        <f>IF($A1847&lt;=Inputs!$B$13,RAND(),"")</f>
        <v/>
      </c>
      <c r="S1847" s="31">
        <f>IF($A1847&lt;=Inputs!$B$13,RAND(),"")</f>
        <v/>
      </c>
      <c r="T1847" s="31">
        <f>IF($A1847&lt;=Inputs!$B$13,RAND(),"")</f>
        <v/>
      </c>
      <c r="U1847" s="31">
        <f>IF($A1847&lt;=Inputs!$B$13,RAND(),"")</f>
        <v/>
      </c>
      <c r="V1847" s="31">
        <f>IF($A1847&lt;=Inputs!$B$13,RAND(),"")</f>
        <v/>
      </c>
      <c r="W1847" s="31">
        <f>IF($A1847&lt;=Inputs!$B$13,RAND(),"")</f>
        <v/>
      </c>
      <c r="X1847" s="31">
        <f>IF($A1847&lt;=Inputs!$B$13,RAND(),"")</f>
        <v/>
      </c>
      <c r="Y1847" s="31">
        <f>IF($A1847&lt;=Inputs!$B$13,RAND(),"")</f>
        <v/>
      </c>
    </row>
    <row r="1848">
      <c r="A1848" t="n">
        <v>1843</v>
      </c>
      <c r="B1848" s="26">
        <f>IF($A1848&lt;=Inputs!$B$13,IF(Inputs!$B$8&gt;0,SUM(F1848:O1848)/Inputs!$B$8,0),"")</f>
        <v/>
      </c>
      <c r="C1848" s="27">
        <f>IF($A1848&lt;=Inputs!$B$13,B1848/100,"")</f>
        <v/>
      </c>
      <c r="D1848" s="28">
        <f>IF($A1848&lt;=Inputs!$B$13,C1848*Inputs!$B$7,"")</f>
        <v/>
      </c>
      <c r="E1848" s="29">
        <f>IF($A1848&lt;=Inputs!$B$13,IF(D1848&gt;0,1,0),"")</f>
        <v/>
      </c>
      <c r="F1848" s="26">
        <f>IF($A1848&lt;=Inputs!$B$13,IF(1&lt;=Inputs!$B$8,IF(Inputs!$B$12&gt;0,MAX(MIN(NORM.INV(RAND(),LOOKUP(P1848,Inputs!$J$6:$J$9,Inputs!$G$6:$G$9),LOOKUP(P1848,Inputs!$J$6:$J$9,Inputs!$H$6:$H$9)),Inputs!$B$12),-Inputs!$B$12),NORM.INV(RAND(),LOOKUP(P1848,Inputs!$J$6:$J$9,Inputs!$G$6:$G$9),LOOKUP(P1848,Inputs!$J$6:$J$9,Inputs!$H$6:$H$9))),0),"" )</f>
        <v/>
      </c>
      <c r="G1848" s="26">
        <f>IF($A1848&lt;=Inputs!$B$13,IF(2&lt;=Inputs!$B$8,IF(Inputs!$B$12&gt;0,MAX(MIN(NORM.INV(RAND(),LOOKUP(Q1848,Inputs!$J$6:$J$9,Inputs!$G$6:$G$9),LOOKUP(Q1848,Inputs!$J$6:$J$9,Inputs!$H$6:$H$9)),Inputs!$B$12),-Inputs!$B$12),NORM.INV(RAND(),LOOKUP(Q1848,Inputs!$J$6:$J$9,Inputs!$G$6:$G$9),LOOKUP(Q1848,Inputs!$J$6:$J$9,Inputs!$H$6:$H$9))),0),"" )</f>
        <v/>
      </c>
      <c r="H1848" s="26">
        <f>IF($A1848&lt;=Inputs!$B$13,IF(3&lt;=Inputs!$B$8,IF(Inputs!$B$12&gt;0,MAX(MIN(NORM.INV(RAND(),LOOKUP(R1848,Inputs!$J$6:$J$9,Inputs!$G$6:$G$9),LOOKUP(R1848,Inputs!$J$6:$J$9,Inputs!$H$6:$H$9)),Inputs!$B$12),-Inputs!$B$12),NORM.INV(RAND(),LOOKUP(R1848,Inputs!$J$6:$J$9,Inputs!$G$6:$G$9),LOOKUP(R1848,Inputs!$J$6:$J$9,Inputs!$H$6:$H$9))),0),"" )</f>
        <v/>
      </c>
      <c r="I1848" s="26">
        <f>IF($A1848&lt;=Inputs!$B$13,IF(4&lt;=Inputs!$B$8,IF(Inputs!$B$12&gt;0,MAX(MIN(NORM.INV(RAND(),LOOKUP(S1848,Inputs!$J$6:$J$9,Inputs!$G$6:$G$9),LOOKUP(S1848,Inputs!$J$6:$J$9,Inputs!$H$6:$H$9)),Inputs!$B$12),-Inputs!$B$12),NORM.INV(RAND(),LOOKUP(S1848,Inputs!$J$6:$J$9,Inputs!$G$6:$G$9),LOOKUP(S1848,Inputs!$J$6:$J$9,Inputs!$H$6:$H$9))),0),"" )</f>
        <v/>
      </c>
      <c r="J1848" s="26">
        <f>IF($A1848&lt;=Inputs!$B$13,IF(5&lt;=Inputs!$B$8,IF(Inputs!$B$12&gt;0,MAX(MIN(NORM.INV(RAND(),LOOKUP(T1848,Inputs!$J$6:$J$9,Inputs!$G$6:$G$9),LOOKUP(T1848,Inputs!$J$6:$J$9,Inputs!$H$6:$H$9)),Inputs!$B$12),-Inputs!$B$12),NORM.INV(RAND(),LOOKUP(T1848,Inputs!$J$6:$J$9,Inputs!$G$6:$G$9),LOOKUP(T1848,Inputs!$J$6:$J$9,Inputs!$H$6:$H$9))),0),"" )</f>
        <v/>
      </c>
      <c r="K1848" s="26">
        <f>IF($A1848&lt;=Inputs!$B$13,IF(6&lt;=Inputs!$B$8,IF(Inputs!$B$12&gt;0,MAX(MIN(NORM.INV(RAND(),LOOKUP(U1848,Inputs!$J$6:$J$9,Inputs!$G$6:$G$9),LOOKUP(U1848,Inputs!$J$6:$J$9,Inputs!$H$6:$H$9)),Inputs!$B$12),-Inputs!$B$12),NORM.INV(RAND(),LOOKUP(U1848,Inputs!$J$6:$J$9,Inputs!$G$6:$G$9),LOOKUP(U1848,Inputs!$J$6:$J$9,Inputs!$H$6:$H$9))),0),"" )</f>
        <v/>
      </c>
      <c r="L1848" s="26">
        <f>IF($A1848&lt;=Inputs!$B$13,IF(7&lt;=Inputs!$B$8,IF(Inputs!$B$12&gt;0,MAX(MIN(NORM.INV(RAND(),LOOKUP(V1848,Inputs!$J$6:$J$9,Inputs!$G$6:$G$9),LOOKUP(V1848,Inputs!$J$6:$J$9,Inputs!$H$6:$H$9)),Inputs!$B$12),-Inputs!$B$12),NORM.INV(RAND(),LOOKUP(V1848,Inputs!$J$6:$J$9,Inputs!$G$6:$G$9),LOOKUP(V1848,Inputs!$J$6:$J$9,Inputs!$H$6:$H$9))),0),"" )</f>
        <v/>
      </c>
      <c r="M1848" s="26">
        <f>IF($A1848&lt;=Inputs!$B$13,IF(8&lt;=Inputs!$B$8,IF(Inputs!$B$12&gt;0,MAX(MIN(NORM.INV(RAND(),LOOKUP(W1848,Inputs!$J$6:$J$9,Inputs!$G$6:$G$9),LOOKUP(W1848,Inputs!$J$6:$J$9,Inputs!$H$6:$H$9)),Inputs!$B$12),-Inputs!$B$12),NORM.INV(RAND(),LOOKUP(W1848,Inputs!$J$6:$J$9,Inputs!$G$6:$G$9),LOOKUP(W1848,Inputs!$J$6:$J$9,Inputs!$H$6:$H$9))),0),"" )</f>
        <v/>
      </c>
      <c r="N1848" s="26">
        <f>IF($A1848&lt;=Inputs!$B$13,IF(9&lt;=Inputs!$B$8,IF(Inputs!$B$12&gt;0,MAX(MIN(NORM.INV(RAND(),LOOKUP(X1848,Inputs!$J$6:$J$9,Inputs!$G$6:$G$9),LOOKUP(X1848,Inputs!$J$6:$J$9,Inputs!$H$6:$H$9)),Inputs!$B$12),-Inputs!$B$12),NORM.INV(RAND(),LOOKUP(X1848,Inputs!$J$6:$J$9,Inputs!$G$6:$G$9),LOOKUP(X1848,Inputs!$J$6:$J$9,Inputs!$H$6:$H$9))),0),"" )</f>
        <v/>
      </c>
      <c r="O1848" s="26">
        <f>IF($A1848&lt;=Inputs!$B$13,IF(10&lt;=Inputs!$B$8,IF(Inputs!$B$12&gt;0,MAX(MIN(NORM.INV(RAND(),LOOKUP(Y1848,Inputs!$J$6:$J$9,Inputs!$G$6:$G$9),LOOKUP(Y1848,Inputs!$J$6:$J$9,Inputs!$H$6:$H$9)),Inputs!$B$12),-Inputs!$B$12),NORM.INV(RAND(),LOOKUP(Y1848,Inputs!$J$6:$J$9,Inputs!$G$6:$G$9),LOOKUP(Y1848,Inputs!$J$6:$J$9,Inputs!$H$6:$H$9))),0),"" )</f>
        <v/>
      </c>
      <c r="P1848" s="31">
        <f>IF($A1848&lt;=Inputs!$B$13,RAND(),"")</f>
        <v/>
      </c>
      <c r="Q1848" s="31">
        <f>IF($A1848&lt;=Inputs!$B$13,RAND(),"")</f>
        <v/>
      </c>
      <c r="R1848" s="31">
        <f>IF($A1848&lt;=Inputs!$B$13,RAND(),"")</f>
        <v/>
      </c>
      <c r="S1848" s="31">
        <f>IF($A1848&lt;=Inputs!$B$13,RAND(),"")</f>
        <v/>
      </c>
      <c r="T1848" s="31">
        <f>IF($A1848&lt;=Inputs!$B$13,RAND(),"")</f>
        <v/>
      </c>
      <c r="U1848" s="31">
        <f>IF($A1848&lt;=Inputs!$B$13,RAND(),"")</f>
        <v/>
      </c>
      <c r="V1848" s="31">
        <f>IF($A1848&lt;=Inputs!$B$13,RAND(),"")</f>
        <v/>
      </c>
      <c r="W1848" s="31">
        <f>IF($A1848&lt;=Inputs!$B$13,RAND(),"")</f>
        <v/>
      </c>
      <c r="X1848" s="31">
        <f>IF($A1848&lt;=Inputs!$B$13,RAND(),"")</f>
        <v/>
      </c>
      <c r="Y1848" s="31">
        <f>IF($A1848&lt;=Inputs!$B$13,RAND(),"")</f>
        <v/>
      </c>
    </row>
    <row r="1849">
      <c r="A1849" t="n">
        <v>1844</v>
      </c>
      <c r="B1849" s="26">
        <f>IF($A1849&lt;=Inputs!$B$13,IF(Inputs!$B$8&gt;0,SUM(F1849:O1849)/Inputs!$B$8,0),"")</f>
        <v/>
      </c>
      <c r="C1849" s="27">
        <f>IF($A1849&lt;=Inputs!$B$13,B1849/100,"")</f>
        <v/>
      </c>
      <c r="D1849" s="28">
        <f>IF($A1849&lt;=Inputs!$B$13,C1849*Inputs!$B$7,"")</f>
        <v/>
      </c>
      <c r="E1849" s="29">
        <f>IF($A1849&lt;=Inputs!$B$13,IF(D1849&gt;0,1,0),"")</f>
        <v/>
      </c>
      <c r="F1849" s="26">
        <f>IF($A1849&lt;=Inputs!$B$13,IF(1&lt;=Inputs!$B$8,IF(Inputs!$B$12&gt;0,MAX(MIN(NORM.INV(RAND(),LOOKUP(P1849,Inputs!$J$6:$J$9,Inputs!$G$6:$G$9),LOOKUP(P1849,Inputs!$J$6:$J$9,Inputs!$H$6:$H$9)),Inputs!$B$12),-Inputs!$B$12),NORM.INV(RAND(),LOOKUP(P1849,Inputs!$J$6:$J$9,Inputs!$G$6:$G$9),LOOKUP(P1849,Inputs!$J$6:$J$9,Inputs!$H$6:$H$9))),0),"" )</f>
        <v/>
      </c>
      <c r="G1849" s="26">
        <f>IF($A1849&lt;=Inputs!$B$13,IF(2&lt;=Inputs!$B$8,IF(Inputs!$B$12&gt;0,MAX(MIN(NORM.INV(RAND(),LOOKUP(Q1849,Inputs!$J$6:$J$9,Inputs!$G$6:$G$9),LOOKUP(Q1849,Inputs!$J$6:$J$9,Inputs!$H$6:$H$9)),Inputs!$B$12),-Inputs!$B$12),NORM.INV(RAND(),LOOKUP(Q1849,Inputs!$J$6:$J$9,Inputs!$G$6:$G$9),LOOKUP(Q1849,Inputs!$J$6:$J$9,Inputs!$H$6:$H$9))),0),"" )</f>
        <v/>
      </c>
      <c r="H1849" s="26">
        <f>IF($A1849&lt;=Inputs!$B$13,IF(3&lt;=Inputs!$B$8,IF(Inputs!$B$12&gt;0,MAX(MIN(NORM.INV(RAND(),LOOKUP(R1849,Inputs!$J$6:$J$9,Inputs!$G$6:$G$9),LOOKUP(R1849,Inputs!$J$6:$J$9,Inputs!$H$6:$H$9)),Inputs!$B$12),-Inputs!$B$12),NORM.INV(RAND(),LOOKUP(R1849,Inputs!$J$6:$J$9,Inputs!$G$6:$G$9),LOOKUP(R1849,Inputs!$J$6:$J$9,Inputs!$H$6:$H$9))),0),"" )</f>
        <v/>
      </c>
      <c r="I1849" s="26">
        <f>IF($A1849&lt;=Inputs!$B$13,IF(4&lt;=Inputs!$B$8,IF(Inputs!$B$12&gt;0,MAX(MIN(NORM.INV(RAND(),LOOKUP(S1849,Inputs!$J$6:$J$9,Inputs!$G$6:$G$9),LOOKUP(S1849,Inputs!$J$6:$J$9,Inputs!$H$6:$H$9)),Inputs!$B$12),-Inputs!$B$12),NORM.INV(RAND(),LOOKUP(S1849,Inputs!$J$6:$J$9,Inputs!$G$6:$G$9),LOOKUP(S1849,Inputs!$J$6:$J$9,Inputs!$H$6:$H$9))),0),"" )</f>
        <v/>
      </c>
      <c r="J1849" s="26">
        <f>IF($A1849&lt;=Inputs!$B$13,IF(5&lt;=Inputs!$B$8,IF(Inputs!$B$12&gt;0,MAX(MIN(NORM.INV(RAND(),LOOKUP(T1849,Inputs!$J$6:$J$9,Inputs!$G$6:$G$9),LOOKUP(T1849,Inputs!$J$6:$J$9,Inputs!$H$6:$H$9)),Inputs!$B$12),-Inputs!$B$12),NORM.INV(RAND(),LOOKUP(T1849,Inputs!$J$6:$J$9,Inputs!$G$6:$G$9),LOOKUP(T1849,Inputs!$J$6:$J$9,Inputs!$H$6:$H$9))),0),"" )</f>
        <v/>
      </c>
      <c r="K1849" s="26">
        <f>IF($A1849&lt;=Inputs!$B$13,IF(6&lt;=Inputs!$B$8,IF(Inputs!$B$12&gt;0,MAX(MIN(NORM.INV(RAND(),LOOKUP(U1849,Inputs!$J$6:$J$9,Inputs!$G$6:$G$9),LOOKUP(U1849,Inputs!$J$6:$J$9,Inputs!$H$6:$H$9)),Inputs!$B$12),-Inputs!$B$12),NORM.INV(RAND(),LOOKUP(U1849,Inputs!$J$6:$J$9,Inputs!$G$6:$G$9),LOOKUP(U1849,Inputs!$J$6:$J$9,Inputs!$H$6:$H$9))),0),"" )</f>
        <v/>
      </c>
      <c r="L1849" s="26">
        <f>IF($A1849&lt;=Inputs!$B$13,IF(7&lt;=Inputs!$B$8,IF(Inputs!$B$12&gt;0,MAX(MIN(NORM.INV(RAND(),LOOKUP(V1849,Inputs!$J$6:$J$9,Inputs!$G$6:$G$9),LOOKUP(V1849,Inputs!$J$6:$J$9,Inputs!$H$6:$H$9)),Inputs!$B$12),-Inputs!$B$12),NORM.INV(RAND(),LOOKUP(V1849,Inputs!$J$6:$J$9,Inputs!$G$6:$G$9),LOOKUP(V1849,Inputs!$J$6:$J$9,Inputs!$H$6:$H$9))),0),"" )</f>
        <v/>
      </c>
      <c r="M1849" s="26">
        <f>IF($A1849&lt;=Inputs!$B$13,IF(8&lt;=Inputs!$B$8,IF(Inputs!$B$12&gt;0,MAX(MIN(NORM.INV(RAND(),LOOKUP(W1849,Inputs!$J$6:$J$9,Inputs!$G$6:$G$9),LOOKUP(W1849,Inputs!$J$6:$J$9,Inputs!$H$6:$H$9)),Inputs!$B$12),-Inputs!$B$12),NORM.INV(RAND(),LOOKUP(W1849,Inputs!$J$6:$J$9,Inputs!$G$6:$G$9),LOOKUP(W1849,Inputs!$J$6:$J$9,Inputs!$H$6:$H$9))),0),"" )</f>
        <v/>
      </c>
      <c r="N1849" s="26">
        <f>IF($A1849&lt;=Inputs!$B$13,IF(9&lt;=Inputs!$B$8,IF(Inputs!$B$12&gt;0,MAX(MIN(NORM.INV(RAND(),LOOKUP(X1849,Inputs!$J$6:$J$9,Inputs!$G$6:$G$9),LOOKUP(X1849,Inputs!$J$6:$J$9,Inputs!$H$6:$H$9)),Inputs!$B$12),-Inputs!$B$12),NORM.INV(RAND(),LOOKUP(X1849,Inputs!$J$6:$J$9,Inputs!$G$6:$G$9),LOOKUP(X1849,Inputs!$J$6:$J$9,Inputs!$H$6:$H$9))),0),"" )</f>
        <v/>
      </c>
      <c r="O1849" s="26">
        <f>IF($A1849&lt;=Inputs!$B$13,IF(10&lt;=Inputs!$B$8,IF(Inputs!$B$12&gt;0,MAX(MIN(NORM.INV(RAND(),LOOKUP(Y1849,Inputs!$J$6:$J$9,Inputs!$G$6:$G$9),LOOKUP(Y1849,Inputs!$J$6:$J$9,Inputs!$H$6:$H$9)),Inputs!$B$12),-Inputs!$B$12),NORM.INV(RAND(),LOOKUP(Y1849,Inputs!$J$6:$J$9,Inputs!$G$6:$G$9),LOOKUP(Y1849,Inputs!$J$6:$J$9,Inputs!$H$6:$H$9))),0),"" )</f>
        <v/>
      </c>
      <c r="P1849" s="31">
        <f>IF($A1849&lt;=Inputs!$B$13,RAND(),"")</f>
        <v/>
      </c>
      <c r="Q1849" s="31">
        <f>IF($A1849&lt;=Inputs!$B$13,RAND(),"")</f>
        <v/>
      </c>
      <c r="R1849" s="31">
        <f>IF($A1849&lt;=Inputs!$B$13,RAND(),"")</f>
        <v/>
      </c>
      <c r="S1849" s="31">
        <f>IF($A1849&lt;=Inputs!$B$13,RAND(),"")</f>
        <v/>
      </c>
      <c r="T1849" s="31">
        <f>IF($A1849&lt;=Inputs!$B$13,RAND(),"")</f>
        <v/>
      </c>
      <c r="U1849" s="31">
        <f>IF($A1849&lt;=Inputs!$B$13,RAND(),"")</f>
        <v/>
      </c>
      <c r="V1849" s="31">
        <f>IF($A1849&lt;=Inputs!$B$13,RAND(),"")</f>
        <v/>
      </c>
      <c r="W1849" s="31">
        <f>IF($A1849&lt;=Inputs!$B$13,RAND(),"")</f>
        <v/>
      </c>
      <c r="X1849" s="31">
        <f>IF($A1849&lt;=Inputs!$B$13,RAND(),"")</f>
        <v/>
      </c>
      <c r="Y1849" s="31">
        <f>IF($A1849&lt;=Inputs!$B$13,RAND(),"")</f>
        <v/>
      </c>
    </row>
    <row r="1850">
      <c r="A1850" t="n">
        <v>1845</v>
      </c>
      <c r="B1850" s="26">
        <f>IF($A1850&lt;=Inputs!$B$13,IF(Inputs!$B$8&gt;0,SUM(F1850:O1850)/Inputs!$B$8,0),"")</f>
        <v/>
      </c>
      <c r="C1850" s="27">
        <f>IF($A1850&lt;=Inputs!$B$13,B1850/100,"")</f>
        <v/>
      </c>
      <c r="D1850" s="28">
        <f>IF($A1850&lt;=Inputs!$B$13,C1850*Inputs!$B$7,"")</f>
        <v/>
      </c>
      <c r="E1850" s="29">
        <f>IF($A1850&lt;=Inputs!$B$13,IF(D1850&gt;0,1,0),"")</f>
        <v/>
      </c>
      <c r="F1850" s="26">
        <f>IF($A1850&lt;=Inputs!$B$13,IF(1&lt;=Inputs!$B$8,IF(Inputs!$B$12&gt;0,MAX(MIN(NORM.INV(RAND(),LOOKUP(P1850,Inputs!$J$6:$J$9,Inputs!$G$6:$G$9),LOOKUP(P1850,Inputs!$J$6:$J$9,Inputs!$H$6:$H$9)),Inputs!$B$12),-Inputs!$B$12),NORM.INV(RAND(),LOOKUP(P1850,Inputs!$J$6:$J$9,Inputs!$G$6:$G$9),LOOKUP(P1850,Inputs!$J$6:$J$9,Inputs!$H$6:$H$9))),0),"" )</f>
        <v/>
      </c>
      <c r="G1850" s="26">
        <f>IF($A1850&lt;=Inputs!$B$13,IF(2&lt;=Inputs!$B$8,IF(Inputs!$B$12&gt;0,MAX(MIN(NORM.INV(RAND(),LOOKUP(Q1850,Inputs!$J$6:$J$9,Inputs!$G$6:$G$9),LOOKUP(Q1850,Inputs!$J$6:$J$9,Inputs!$H$6:$H$9)),Inputs!$B$12),-Inputs!$B$12),NORM.INV(RAND(),LOOKUP(Q1850,Inputs!$J$6:$J$9,Inputs!$G$6:$G$9),LOOKUP(Q1850,Inputs!$J$6:$J$9,Inputs!$H$6:$H$9))),0),"" )</f>
        <v/>
      </c>
      <c r="H1850" s="26">
        <f>IF($A1850&lt;=Inputs!$B$13,IF(3&lt;=Inputs!$B$8,IF(Inputs!$B$12&gt;0,MAX(MIN(NORM.INV(RAND(),LOOKUP(R1850,Inputs!$J$6:$J$9,Inputs!$G$6:$G$9),LOOKUP(R1850,Inputs!$J$6:$J$9,Inputs!$H$6:$H$9)),Inputs!$B$12),-Inputs!$B$12),NORM.INV(RAND(),LOOKUP(R1850,Inputs!$J$6:$J$9,Inputs!$G$6:$G$9),LOOKUP(R1850,Inputs!$J$6:$J$9,Inputs!$H$6:$H$9))),0),"" )</f>
        <v/>
      </c>
      <c r="I1850" s="26">
        <f>IF($A1850&lt;=Inputs!$B$13,IF(4&lt;=Inputs!$B$8,IF(Inputs!$B$12&gt;0,MAX(MIN(NORM.INV(RAND(),LOOKUP(S1850,Inputs!$J$6:$J$9,Inputs!$G$6:$G$9),LOOKUP(S1850,Inputs!$J$6:$J$9,Inputs!$H$6:$H$9)),Inputs!$B$12),-Inputs!$B$12),NORM.INV(RAND(),LOOKUP(S1850,Inputs!$J$6:$J$9,Inputs!$G$6:$G$9),LOOKUP(S1850,Inputs!$J$6:$J$9,Inputs!$H$6:$H$9))),0),"" )</f>
        <v/>
      </c>
      <c r="J1850" s="26">
        <f>IF($A1850&lt;=Inputs!$B$13,IF(5&lt;=Inputs!$B$8,IF(Inputs!$B$12&gt;0,MAX(MIN(NORM.INV(RAND(),LOOKUP(T1850,Inputs!$J$6:$J$9,Inputs!$G$6:$G$9),LOOKUP(T1850,Inputs!$J$6:$J$9,Inputs!$H$6:$H$9)),Inputs!$B$12),-Inputs!$B$12),NORM.INV(RAND(),LOOKUP(T1850,Inputs!$J$6:$J$9,Inputs!$G$6:$G$9),LOOKUP(T1850,Inputs!$J$6:$J$9,Inputs!$H$6:$H$9))),0),"" )</f>
        <v/>
      </c>
      <c r="K1850" s="26">
        <f>IF($A1850&lt;=Inputs!$B$13,IF(6&lt;=Inputs!$B$8,IF(Inputs!$B$12&gt;0,MAX(MIN(NORM.INV(RAND(),LOOKUP(U1850,Inputs!$J$6:$J$9,Inputs!$G$6:$G$9),LOOKUP(U1850,Inputs!$J$6:$J$9,Inputs!$H$6:$H$9)),Inputs!$B$12),-Inputs!$B$12),NORM.INV(RAND(),LOOKUP(U1850,Inputs!$J$6:$J$9,Inputs!$G$6:$G$9),LOOKUP(U1850,Inputs!$J$6:$J$9,Inputs!$H$6:$H$9))),0),"" )</f>
        <v/>
      </c>
      <c r="L1850" s="26">
        <f>IF($A1850&lt;=Inputs!$B$13,IF(7&lt;=Inputs!$B$8,IF(Inputs!$B$12&gt;0,MAX(MIN(NORM.INV(RAND(),LOOKUP(V1850,Inputs!$J$6:$J$9,Inputs!$G$6:$G$9),LOOKUP(V1850,Inputs!$J$6:$J$9,Inputs!$H$6:$H$9)),Inputs!$B$12),-Inputs!$B$12),NORM.INV(RAND(),LOOKUP(V1850,Inputs!$J$6:$J$9,Inputs!$G$6:$G$9),LOOKUP(V1850,Inputs!$J$6:$J$9,Inputs!$H$6:$H$9))),0),"" )</f>
        <v/>
      </c>
      <c r="M1850" s="26">
        <f>IF($A1850&lt;=Inputs!$B$13,IF(8&lt;=Inputs!$B$8,IF(Inputs!$B$12&gt;0,MAX(MIN(NORM.INV(RAND(),LOOKUP(W1850,Inputs!$J$6:$J$9,Inputs!$G$6:$G$9),LOOKUP(W1850,Inputs!$J$6:$J$9,Inputs!$H$6:$H$9)),Inputs!$B$12),-Inputs!$B$12),NORM.INV(RAND(),LOOKUP(W1850,Inputs!$J$6:$J$9,Inputs!$G$6:$G$9),LOOKUP(W1850,Inputs!$J$6:$J$9,Inputs!$H$6:$H$9))),0),"" )</f>
        <v/>
      </c>
      <c r="N1850" s="26">
        <f>IF($A1850&lt;=Inputs!$B$13,IF(9&lt;=Inputs!$B$8,IF(Inputs!$B$12&gt;0,MAX(MIN(NORM.INV(RAND(),LOOKUP(X1850,Inputs!$J$6:$J$9,Inputs!$G$6:$G$9),LOOKUP(X1850,Inputs!$J$6:$J$9,Inputs!$H$6:$H$9)),Inputs!$B$12),-Inputs!$B$12),NORM.INV(RAND(),LOOKUP(X1850,Inputs!$J$6:$J$9,Inputs!$G$6:$G$9),LOOKUP(X1850,Inputs!$J$6:$J$9,Inputs!$H$6:$H$9))),0),"" )</f>
        <v/>
      </c>
      <c r="O1850" s="26">
        <f>IF($A1850&lt;=Inputs!$B$13,IF(10&lt;=Inputs!$B$8,IF(Inputs!$B$12&gt;0,MAX(MIN(NORM.INV(RAND(),LOOKUP(Y1850,Inputs!$J$6:$J$9,Inputs!$G$6:$G$9),LOOKUP(Y1850,Inputs!$J$6:$J$9,Inputs!$H$6:$H$9)),Inputs!$B$12),-Inputs!$B$12),NORM.INV(RAND(),LOOKUP(Y1850,Inputs!$J$6:$J$9,Inputs!$G$6:$G$9),LOOKUP(Y1850,Inputs!$J$6:$J$9,Inputs!$H$6:$H$9))),0),"" )</f>
        <v/>
      </c>
      <c r="P1850" s="31">
        <f>IF($A1850&lt;=Inputs!$B$13,RAND(),"")</f>
        <v/>
      </c>
      <c r="Q1850" s="31">
        <f>IF($A1850&lt;=Inputs!$B$13,RAND(),"")</f>
        <v/>
      </c>
      <c r="R1850" s="31">
        <f>IF($A1850&lt;=Inputs!$B$13,RAND(),"")</f>
        <v/>
      </c>
      <c r="S1850" s="31">
        <f>IF($A1850&lt;=Inputs!$B$13,RAND(),"")</f>
        <v/>
      </c>
      <c r="T1850" s="31">
        <f>IF($A1850&lt;=Inputs!$B$13,RAND(),"")</f>
        <v/>
      </c>
      <c r="U1850" s="31">
        <f>IF($A1850&lt;=Inputs!$B$13,RAND(),"")</f>
        <v/>
      </c>
      <c r="V1850" s="31">
        <f>IF($A1850&lt;=Inputs!$B$13,RAND(),"")</f>
        <v/>
      </c>
      <c r="W1850" s="31">
        <f>IF($A1850&lt;=Inputs!$B$13,RAND(),"")</f>
        <v/>
      </c>
      <c r="X1850" s="31">
        <f>IF($A1850&lt;=Inputs!$B$13,RAND(),"")</f>
        <v/>
      </c>
      <c r="Y1850" s="31">
        <f>IF($A1850&lt;=Inputs!$B$13,RAND(),"")</f>
        <v/>
      </c>
    </row>
    <row r="1851">
      <c r="A1851" t="n">
        <v>1846</v>
      </c>
      <c r="B1851" s="26">
        <f>IF($A1851&lt;=Inputs!$B$13,IF(Inputs!$B$8&gt;0,SUM(F1851:O1851)/Inputs!$B$8,0),"")</f>
        <v/>
      </c>
      <c r="C1851" s="27">
        <f>IF($A1851&lt;=Inputs!$B$13,B1851/100,"")</f>
        <v/>
      </c>
      <c r="D1851" s="28">
        <f>IF($A1851&lt;=Inputs!$B$13,C1851*Inputs!$B$7,"")</f>
        <v/>
      </c>
      <c r="E1851" s="29">
        <f>IF($A1851&lt;=Inputs!$B$13,IF(D1851&gt;0,1,0),"")</f>
        <v/>
      </c>
      <c r="F1851" s="26">
        <f>IF($A1851&lt;=Inputs!$B$13,IF(1&lt;=Inputs!$B$8,IF(Inputs!$B$12&gt;0,MAX(MIN(NORM.INV(RAND(),LOOKUP(P1851,Inputs!$J$6:$J$9,Inputs!$G$6:$G$9),LOOKUP(P1851,Inputs!$J$6:$J$9,Inputs!$H$6:$H$9)),Inputs!$B$12),-Inputs!$B$12),NORM.INV(RAND(),LOOKUP(P1851,Inputs!$J$6:$J$9,Inputs!$G$6:$G$9),LOOKUP(P1851,Inputs!$J$6:$J$9,Inputs!$H$6:$H$9))),0),"" )</f>
        <v/>
      </c>
      <c r="G1851" s="26">
        <f>IF($A1851&lt;=Inputs!$B$13,IF(2&lt;=Inputs!$B$8,IF(Inputs!$B$12&gt;0,MAX(MIN(NORM.INV(RAND(),LOOKUP(Q1851,Inputs!$J$6:$J$9,Inputs!$G$6:$G$9),LOOKUP(Q1851,Inputs!$J$6:$J$9,Inputs!$H$6:$H$9)),Inputs!$B$12),-Inputs!$B$12),NORM.INV(RAND(),LOOKUP(Q1851,Inputs!$J$6:$J$9,Inputs!$G$6:$G$9),LOOKUP(Q1851,Inputs!$J$6:$J$9,Inputs!$H$6:$H$9))),0),"" )</f>
        <v/>
      </c>
      <c r="H1851" s="26">
        <f>IF($A1851&lt;=Inputs!$B$13,IF(3&lt;=Inputs!$B$8,IF(Inputs!$B$12&gt;0,MAX(MIN(NORM.INV(RAND(),LOOKUP(R1851,Inputs!$J$6:$J$9,Inputs!$G$6:$G$9),LOOKUP(R1851,Inputs!$J$6:$J$9,Inputs!$H$6:$H$9)),Inputs!$B$12),-Inputs!$B$12),NORM.INV(RAND(),LOOKUP(R1851,Inputs!$J$6:$J$9,Inputs!$G$6:$G$9),LOOKUP(R1851,Inputs!$J$6:$J$9,Inputs!$H$6:$H$9))),0),"" )</f>
        <v/>
      </c>
      <c r="I1851" s="26">
        <f>IF($A1851&lt;=Inputs!$B$13,IF(4&lt;=Inputs!$B$8,IF(Inputs!$B$12&gt;0,MAX(MIN(NORM.INV(RAND(),LOOKUP(S1851,Inputs!$J$6:$J$9,Inputs!$G$6:$G$9),LOOKUP(S1851,Inputs!$J$6:$J$9,Inputs!$H$6:$H$9)),Inputs!$B$12),-Inputs!$B$12),NORM.INV(RAND(),LOOKUP(S1851,Inputs!$J$6:$J$9,Inputs!$G$6:$G$9),LOOKUP(S1851,Inputs!$J$6:$J$9,Inputs!$H$6:$H$9))),0),"" )</f>
        <v/>
      </c>
      <c r="J1851" s="26">
        <f>IF($A1851&lt;=Inputs!$B$13,IF(5&lt;=Inputs!$B$8,IF(Inputs!$B$12&gt;0,MAX(MIN(NORM.INV(RAND(),LOOKUP(T1851,Inputs!$J$6:$J$9,Inputs!$G$6:$G$9),LOOKUP(T1851,Inputs!$J$6:$J$9,Inputs!$H$6:$H$9)),Inputs!$B$12),-Inputs!$B$12),NORM.INV(RAND(),LOOKUP(T1851,Inputs!$J$6:$J$9,Inputs!$G$6:$G$9),LOOKUP(T1851,Inputs!$J$6:$J$9,Inputs!$H$6:$H$9))),0),"" )</f>
        <v/>
      </c>
      <c r="K1851" s="26">
        <f>IF($A1851&lt;=Inputs!$B$13,IF(6&lt;=Inputs!$B$8,IF(Inputs!$B$12&gt;0,MAX(MIN(NORM.INV(RAND(),LOOKUP(U1851,Inputs!$J$6:$J$9,Inputs!$G$6:$G$9),LOOKUP(U1851,Inputs!$J$6:$J$9,Inputs!$H$6:$H$9)),Inputs!$B$12),-Inputs!$B$12),NORM.INV(RAND(),LOOKUP(U1851,Inputs!$J$6:$J$9,Inputs!$G$6:$G$9),LOOKUP(U1851,Inputs!$J$6:$J$9,Inputs!$H$6:$H$9))),0),"" )</f>
        <v/>
      </c>
      <c r="L1851" s="26">
        <f>IF($A1851&lt;=Inputs!$B$13,IF(7&lt;=Inputs!$B$8,IF(Inputs!$B$12&gt;0,MAX(MIN(NORM.INV(RAND(),LOOKUP(V1851,Inputs!$J$6:$J$9,Inputs!$G$6:$G$9),LOOKUP(V1851,Inputs!$J$6:$J$9,Inputs!$H$6:$H$9)),Inputs!$B$12),-Inputs!$B$12),NORM.INV(RAND(),LOOKUP(V1851,Inputs!$J$6:$J$9,Inputs!$G$6:$G$9),LOOKUP(V1851,Inputs!$J$6:$J$9,Inputs!$H$6:$H$9))),0),"" )</f>
        <v/>
      </c>
      <c r="M1851" s="26">
        <f>IF($A1851&lt;=Inputs!$B$13,IF(8&lt;=Inputs!$B$8,IF(Inputs!$B$12&gt;0,MAX(MIN(NORM.INV(RAND(),LOOKUP(W1851,Inputs!$J$6:$J$9,Inputs!$G$6:$G$9),LOOKUP(W1851,Inputs!$J$6:$J$9,Inputs!$H$6:$H$9)),Inputs!$B$12),-Inputs!$B$12),NORM.INV(RAND(),LOOKUP(W1851,Inputs!$J$6:$J$9,Inputs!$G$6:$G$9),LOOKUP(W1851,Inputs!$J$6:$J$9,Inputs!$H$6:$H$9))),0),"" )</f>
        <v/>
      </c>
      <c r="N1851" s="26">
        <f>IF($A1851&lt;=Inputs!$B$13,IF(9&lt;=Inputs!$B$8,IF(Inputs!$B$12&gt;0,MAX(MIN(NORM.INV(RAND(),LOOKUP(X1851,Inputs!$J$6:$J$9,Inputs!$G$6:$G$9),LOOKUP(X1851,Inputs!$J$6:$J$9,Inputs!$H$6:$H$9)),Inputs!$B$12),-Inputs!$B$12),NORM.INV(RAND(),LOOKUP(X1851,Inputs!$J$6:$J$9,Inputs!$G$6:$G$9),LOOKUP(X1851,Inputs!$J$6:$J$9,Inputs!$H$6:$H$9))),0),"" )</f>
        <v/>
      </c>
      <c r="O1851" s="26">
        <f>IF($A1851&lt;=Inputs!$B$13,IF(10&lt;=Inputs!$B$8,IF(Inputs!$B$12&gt;0,MAX(MIN(NORM.INV(RAND(),LOOKUP(Y1851,Inputs!$J$6:$J$9,Inputs!$G$6:$G$9),LOOKUP(Y1851,Inputs!$J$6:$J$9,Inputs!$H$6:$H$9)),Inputs!$B$12),-Inputs!$B$12),NORM.INV(RAND(),LOOKUP(Y1851,Inputs!$J$6:$J$9,Inputs!$G$6:$G$9),LOOKUP(Y1851,Inputs!$J$6:$J$9,Inputs!$H$6:$H$9))),0),"" )</f>
        <v/>
      </c>
      <c r="P1851" s="31">
        <f>IF($A1851&lt;=Inputs!$B$13,RAND(),"")</f>
        <v/>
      </c>
      <c r="Q1851" s="31">
        <f>IF($A1851&lt;=Inputs!$B$13,RAND(),"")</f>
        <v/>
      </c>
      <c r="R1851" s="31">
        <f>IF($A1851&lt;=Inputs!$B$13,RAND(),"")</f>
        <v/>
      </c>
      <c r="S1851" s="31">
        <f>IF($A1851&lt;=Inputs!$B$13,RAND(),"")</f>
        <v/>
      </c>
      <c r="T1851" s="31">
        <f>IF($A1851&lt;=Inputs!$B$13,RAND(),"")</f>
        <v/>
      </c>
      <c r="U1851" s="31">
        <f>IF($A1851&lt;=Inputs!$B$13,RAND(),"")</f>
        <v/>
      </c>
      <c r="V1851" s="31">
        <f>IF($A1851&lt;=Inputs!$B$13,RAND(),"")</f>
        <v/>
      </c>
      <c r="W1851" s="31">
        <f>IF($A1851&lt;=Inputs!$B$13,RAND(),"")</f>
        <v/>
      </c>
      <c r="X1851" s="31">
        <f>IF($A1851&lt;=Inputs!$B$13,RAND(),"")</f>
        <v/>
      </c>
      <c r="Y1851" s="31">
        <f>IF($A1851&lt;=Inputs!$B$13,RAND(),"")</f>
        <v/>
      </c>
    </row>
    <row r="1852">
      <c r="A1852" t="n">
        <v>1847</v>
      </c>
      <c r="B1852" s="26">
        <f>IF($A1852&lt;=Inputs!$B$13,IF(Inputs!$B$8&gt;0,SUM(F1852:O1852)/Inputs!$B$8,0),"")</f>
        <v/>
      </c>
      <c r="C1852" s="27">
        <f>IF($A1852&lt;=Inputs!$B$13,B1852/100,"")</f>
        <v/>
      </c>
      <c r="D1852" s="28">
        <f>IF($A1852&lt;=Inputs!$B$13,C1852*Inputs!$B$7,"")</f>
        <v/>
      </c>
      <c r="E1852" s="29">
        <f>IF($A1852&lt;=Inputs!$B$13,IF(D1852&gt;0,1,0),"")</f>
        <v/>
      </c>
      <c r="F1852" s="26">
        <f>IF($A1852&lt;=Inputs!$B$13,IF(1&lt;=Inputs!$B$8,IF(Inputs!$B$12&gt;0,MAX(MIN(NORM.INV(RAND(),LOOKUP(P1852,Inputs!$J$6:$J$9,Inputs!$G$6:$G$9),LOOKUP(P1852,Inputs!$J$6:$J$9,Inputs!$H$6:$H$9)),Inputs!$B$12),-Inputs!$B$12),NORM.INV(RAND(),LOOKUP(P1852,Inputs!$J$6:$J$9,Inputs!$G$6:$G$9),LOOKUP(P1852,Inputs!$J$6:$J$9,Inputs!$H$6:$H$9))),0),"" )</f>
        <v/>
      </c>
      <c r="G1852" s="26">
        <f>IF($A1852&lt;=Inputs!$B$13,IF(2&lt;=Inputs!$B$8,IF(Inputs!$B$12&gt;0,MAX(MIN(NORM.INV(RAND(),LOOKUP(Q1852,Inputs!$J$6:$J$9,Inputs!$G$6:$G$9),LOOKUP(Q1852,Inputs!$J$6:$J$9,Inputs!$H$6:$H$9)),Inputs!$B$12),-Inputs!$B$12),NORM.INV(RAND(),LOOKUP(Q1852,Inputs!$J$6:$J$9,Inputs!$G$6:$G$9),LOOKUP(Q1852,Inputs!$J$6:$J$9,Inputs!$H$6:$H$9))),0),"" )</f>
        <v/>
      </c>
      <c r="H1852" s="26">
        <f>IF($A1852&lt;=Inputs!$B$13,IF(3&lt;=Inputs!$B$8,IF(Inputs!$B$12&gt;0,MAX(MIN(NORM.INV(RAND(),LOOKUP(R1852,Inputs!$J$6:$J$9,Inputs!$G$6:$G$9),LOOKUP(R1852,Inputs!$J$6:$J$9,Inputs!$H$6:$H$9)),Inputs!$B$12),-Inputs!$B$12),NORM.INV(RAND(),LOOKUP(R1852,Inputs!$J$6:$J$9,Inputs!$G$6:$G$9),LOOKUP(R1852,Inputs!$J$6:$J$9,Inputs!$H$6:$H$9))),0),"" )</f>
        <v/>
      </c>
      <c r="I1852" s="26">
        <f>IF($A1852&lt;=Inputs!$B$13,IF(4&lt;=Inputs!$B$8,IF(Inputs!$B$12&gt;0,MAX(MIN(NORM.INV(RAND(),LOOKUP(S1852,Inputs!$J$6:$J$9,Inputs!$G$6:$G$9),LOOKUP(S1852,Inputs!$J$6:$J$9,Inputs!$H$6:$H$9)),Inputs!$B$12),-Inputs!$B$12),NORM.INV(RAND(),LOOKUP(S1852,Inputs!$J$6:$J$9,Inputs!$G$6:$G$9),LOOKUP(S1852,Inputs!$J$6:$J$9,Inputs!$H$6:$H$9))),0),"" )</f>
        <v/>
      </c>
      <c r="J1852" s="26">
        <f>IF($A1852&lt;=Inputs!$B$13,IF(5&lt;=Inputs!$B$8,IF(Inputs!$B$12&gt;0,MAX(MIN(NORM.INV(RAND(),LOOKUP(T1852,Inputs!$J$6:$J$9,Inputs!$G$6:$G$9),LOOKUP(T1852,Inputs!$J$6:$J$9,Inputs!$H$6:$H$9)),Inputs!$B$12),-Inputs!$B$12),NORM.INV(RAND(),LOOKUP(T1852,Inputs!$J$6:$J$9,Inputs!$G$6:$G$9),LOOKUP(T1852,Inputs!$J$6:$J$9,Inputs!$H$6:$H$9))),0),"" )</f>
        <v/>
      </c>
      <c r="K1852" s="26">
        <f>IF($A1852&lt;=Inputs!$B$13,IF(6&lt;=Inputs!$B$8,IF(Inputs!$B$12&gt;0,MAX(MIN(NORM.INV(RAND(),LOOKUP(U1852,Inputs!$J$6:$J$9,Inputs!$G$6:$G$9),LOOKUP(U1852,Inputs!$J$6:$J$9,Inputs!$H$6:$H$9)),Inputs!$B$12),-Inputs!$B$12),NORM.INV(RAND(),LOOKUP(U1852,Inputs!$J$6:$J$9,Inputs!$G$6:$G$9),LOOKUP(U1852,Inputs!$J$6:$J$9,Inputs!$H$6:$H$9))),0),"" )</f>
        <v/>
      </c>
      <c r="L1852" s="26">
        <f>IF($A1852&lt;=Inputs!$B$13,IF(7&lt;=Inputs!$B$8,IF(Inputs!$B$12&gt;0,MAX(MIN(NORM.INV(RAND(),LOOKUP(V1852,Inputs!$J$6:$J$9,Inputs!$G$6:$G$9),LOOKUP(V1852,Inputs!$J$6:$J$9,Inputs!$H$6:$H$9)),Inputs!$B$12),-Inputs!$B$12),NORM.INV(RAND(),LOOKUP(V1852,Inputs!$J$6:$J$9,Inputs!$G$6:$G$9),LOOKUP(V1852,Inputs!$J$6:$J$9,Inputs!$H$6:$H$9))),0),"" )</f>
        <v/>
      </c>
      <c r="M1852" s="26">
        <f>IF($A1852&lt;=Inputs!$B$13,IF(8&lt;=Inputs!$B$8,IF(Inputs!$B$12&gt;0,MAX(MIN(NORM.INV(RAND(),LOOKUP(W1852,Inputs!$J$6:$J$9,Inputs!$G$6:$G$9),LOOKUP(W1852,Inputs!$J$6:$J$9,Inputs!$H$6:$H$9)),Inputs!$B$12),-Inputs!$B$12),NORM.INV(RAND(),LOOKUP(W1852,Inputs!$J$6:$J$9,Inputs!$G$6:$G$9),LOOKUP(W1852,Inputs!$J$6:$J$9,Inputs!$H$6:$H$9))),0),"" )</f>
        <v/>
      </c>
      <c r="N1852" s="26">
        <f>IF($A1852&lt;=Inputs!$B$13,IF(9&lt;=Inputs!$B$8,IF(Inputs!$B$12&gt;0,MAX(MIN(NORM.INV(RAND(),LOOKUP(X1852,Inputs!$J$6:$J$9,Inputs!$G$6:$G$9),LOOKUP(X1852,Inputs!$J$6:$J$9,Inputs!$H$6:$H$9)),Inputs!$B$12),-Inputs!$B$12),NORM.INV(RAND(),LOOKUP(X1852,Inputs!$J$6:$J$9,Inputs!$G$6:$G$9),LOOKUP(X1852,Inputs!$J$6:$J$9,Inputs!$H$6:$H$9))),0),"" )</f>
        <v/>
      </c>
      <c r="O1852" s="26">
        <f>IF($A1852&lt;=Inputs!$B$13,IF(10&lt;=Inputs!$B$8,IF(Inputs!$B$12&gt;0,MAX(MIN(NORM.INV(RAND(),LOOKUP(Y1852,Inputs!$J$6:$J$9,Inputs!$G$6:$G$9),LOOKUP(Y1852,Inputs!$J$6:$J$9,Inputs!$H$6:$H$9)),Inputs!$B$12),-Inputs!$B$12),NORM.INV(RAND(),LOOKUP(Y1852,Inputs!$J$6:$J$9,Inputs!$G$6:$G$9),LOOKUP(Y1852,Inputs!$J$6:$J$9,Inputs!$H$6:$H$9))),0),"" )</f>
        <v/>
      </c>
      <c r="P1852" s="31">
        <f>IF($A1852&lt;=Inputs!$B$13,RAND(),"")</f>
        <v/>
      </c>
      <c r="Q1852" s="31">
        <f>IF($A1852&lt;=Inputs!$B$13,RAND(),"")</f>
        <v/>
      </c>
      <c r="R1852" s="31">
        <f>IF($A1852&lt;=Inputs!$B$13,RAND(),"")</f>
        <v/>
      </c>
      <c r="S1852" s="31">
        <f>IF($A1852&lt;=Inputs!$B$13,RAND(),"")</f>
        <v/>
      </c>
      <c r="T1852" s="31">
        <f>IF($A1852&lt;=Inputs!$B$13,RAND(),"")</f>
        <v/>
      </c>
      <c r="U1852" s="31">
        <f>IF($A1852&lt;=Inputs!$B$13,RAND(),"")</f>
        <v/>
      </c>
      <c r="V1852" s="31">
        <f>IF($A1852&lt;=Inputs!$B$13,RAND(),"")</f>
        <v/>
      </c>
      <c r="W1852" s="31">
        <f>IF($A1852&lt;=Inputs!$B$13,RAND(),"")</f>
        <v/>
      </c>
      <c r="X1852" s="31">
        <f>IF($A1852&lt;=Inputs!$B$13,RAND(),"")</f>
        <v/>
      </c>
      <c r="Y1852" s="31">
        <f>IF($A1852&lt;=Inputs!$B$13,RAND(),"")</f>
        <v/>
      </c>
    </row>
    <row r="1853">
      <c r="A1853" t="n">
        <v>1848</v>
      </c>
      <c r="B1853" s="26">
        <f>IF($A1853&lt;=Inputs!$B$13,IF(Inputs!$B$8&gt;0,SUM(F1853:O1853)/Inputs!$B$8,0),"")</f>
        <v/>
      </c>
      <c r="C1853" s="27">
        <f>IF($A1853&lt;=Inputs!$B$13,B1853/100,"")</f>
        <v/>
      </c>
      <c r="D1853" s="28">
        <f>IF($A1853&lt;=Inputs!$B$13,C1853*Inputs!$B$7,"")</f>
        <v/>
      </c>
      <c r="E1853" s="29">
        <f>IF($A1853&lt;=Inputs!$B$13,IF(D1853&gt;0,1,0),"")</f>
        <v/>
      </c>
      <c r="F1853" s="26">
        <f>IF($A1853&lt;=Inputs!$B$13,IF(1&lt;=Inputs!$B$8,IF(Inputs!$B$12&gt;0,MAX(MIN(NORM.INV(RAND(),LOOKUP(P1853,Inputs!$J$6:$J$9,Inputs!$G$6:$G$9),LOOKUP(P1853,Inputs!$J$6:$J$9,Inputs!$H$6:$H$9)),Inputs!$B$12),-Inputs!$B$12),NORM.INV(RAND(),LOOKUP(P1853,Inputs!$J$6:$J$9,Inputs!$G$6:$G$9),LOOKUP(P1853,Inputs!$J$6:$J$9,Inputs!$H$6:$H$9))),0),"" )</f>
        <v/>
      </c>
      <c r="G1853" s="26">
        <f>IF($A1853&lt;=Inputs!$B$13,IF(2&lt;=Inputs!$B$8,IF(Inputs!$B$12&gt;0,MAX(MIN(NORM.INV(RAND(),LOOKUP(Q1853,Inputs!$J$6:$J$9,Inputs!$G$6:$G$9),LOOKUP(Q1853,Inputs!$J$6:$J$9,Inputs!$H$6:$H$9)),Inputs!$B$12),-Inputs!$B$12),NORM.INV(RAND(),LOOKUP(Q1853,Inputs!$J$6:$J$9,Inputs!$G$6:$G$9),LOOKUP(Q1853,Inputs!$J$6:$J$9,Inputs!$H$6:$H$9))),0),"" )</f>
        <v/>
      </c>
      <c r="H1853" s="26">
        <f>IF($A1853&lt;=Inputs!$B$13,IF(3&lt;=Inputs!$B$8,IF(Inputs!$B$12&gt;0,MAX(MIN(NORM.INV(RAND(),LOOKUP(R1853,Inputs!$J$6:$J$9,Inputs!$G$6:$G$9),LOOKUP(R1853,Inputs!$J$6:$J$9,Inputs!$H$6:$H$9)),Inputs!$B$12),-Inputs!$B$12),NORM.INV(RAND(),LOOKUP(R1853,Inputs!$J$6:$J$9,Inputs!$G$6:$G$9),LOOKUP(R1853,Inputs!$J$6:$J$9,Inputs!$H$6:$H$9))),0),"" )</f>
        <v/>
      </c>
      <c r="I1853" s="26">
        <f>IF($A1853&lt;=Inputs!$B$13,IF(4&lt;=Inputs!$B$8,IF(Inputs!$B$12&gt;0,MAX(MIN(NORM.INV(RAND(),LOOKUP(S1853,Inputs!$J$6:$J$9,Inputs!$G$6:$G$9),LOOKUP(S1853,Inputs!$J$6:$J$9,Inputs!$H$6:$H$9)),Inputs!$B$12),-Inputs!$B$12),NORM.INV(RAND(),LOOKUP(S1853,Inputs!$J$6:$J$9,Inputs!$G$6:$G$9),LOOKUP(S1853,Inputs!$J$6:$J$9,Inputs!$H$6:$H$9))),0),"" )</f>
        <v/>
      </c>
      <c r="J1853" s="26">
        <f>IF($A1853&lt;=Inputs!$B$13,IF(5&lt;=Inputs!$B$8,IF(Inputs!$B$12&gt;0,MAX(MIN(NORM.INV(RAND(),LOOKUP(T1853,Inputs!$J$6:$J$9,Inputs!$G$6:$G$9),LOOKUP(T1853,Inputs!$J$6:$J$9,Inputs!$H$6:$H$9)),Inputs!$B$12),-Inputs!$B$12),NORM.INV(RAND(),LOOKUP(T1853,Inputs!$J$6:$J$9,Inputs!$G$6:$G$9),LOOKUP(T1853,Inputs!$J$6:$J$9,Inputs!$H$6:$H$9))),0),"" )</f>
        <v/>
      </c>
      <c r="K1853" s="26">
        <f>IF($A1853&lt;=Inputs!$B$13,IF(6&lt;=Inputs!$B$8,IF(Inputs!$B$12&gt;0,MAX(MIN(NORM.INV(RAND(),LOOKUP(U1853,Inputs!$J$6:$J$9,Inputs!$G$6:$G$9),LOOKUP(U1853,Inputs!$J$6:$J$9,Inputs!$H$6:$H$9)),Inputs!$B$12),-Inputs!$B$12),NORM.INV(RAND(),LOOKUP(U1853,Inputs!$J$6:$J$9,Inputs!$G$6:$G$9),LOOKUP(U1853,Inputs!$J$6:$J$9,Inputs!$H$6:$H$9))),0),"" )</f>
        <v/>
      </c>
      <c r="L1853" s="26">
        <f>IF($A1853&lt;=Inputs!$B$13,IF(7&lt;=Inputs!$B$8,IF(Inputs!$B$12&gt;0,MAX(MIN(NORM.INV(RAND(),LOOKUP(V1853,Inputs!$J$6:$J$9,Inputs!$G$6:$G$9),LOOKUP(V1853,Inputs!$J$6:$J$9,Inputs!$H$6:$H$9)),Inputs!$B$12),-Inputs!$B$12),NORM.INV(RAND(),LOOKUP(V1853,Inputs!$J$6:$J$9,Inputs!$G$6:$G$9),LOOKUP(V1853,Inputs!$J$6:$J$9,Inputs!$H$6:$H$9))),0),"" )</f>
        <v/>
      </c>
      <c r="M1853" s="26">
        <f>IF($A1853&lt;=Inputs!$B$13,IF(8&lt;=Inputs!$B$8,IF(Inputs!$B$12&gt;0,MAX(MIN(NORM.INV(RAND(),LOOKUP(W1853,Inputs!$J$6:$J$9,Inputs!$G$6:$G$9),LOOKUP(W1853,Inputs!$J$6:$J$9,Inputs!$H$6:$H$9)),Inputs!$B$12),-Inputs!$B$12),NORM.INV(RAND(),LOOKUP(W1853,Inputs!$J$6:$J$9,Inputs!$G$6:$G$9),LOOKUP(W1853,Inputs!$J$6:$J$9,Inputs!$H$6:$H$9))),0),"" )</f>
        <v/>
      </c>
      <c r="N1853" s="26">
        <f>IF($A1853&lt;=Inputs!$B$13,IF(9&lt;=Inputs!$B$8,IF(Inputs!$B$12&gt;0,MAX(MIN(NORM.INV(RAND(),LOOKUP(X1853,Inputs!$J$6:$J$9,Inputs!$G$6:$G$9),LOOKUP(X1853,Inputs!$J$6:$J$9,Inputs!$H$6:$H$9)),Inputs!$B$12),-Inputs!$B$12),NORM.INV(RAND(),LOOKUP(X1853,Inputs!$J$6:$J$9,Inputs!$G$6:$G$9),LOOKUP(X1853,Inputs!$J$6:$J$9,Inputs!$H$6:$H$9))),0),"" )</f>
        <v/>
      </c>
      <c r="O1853" s="26">
        <f>IF($A1853&lt;=Inputs!$B$13,IF(10&lt;=Inputs!$B$8,IF(Inputs!$B$12&gt;0,MAX(MIN(NORM.INV(RAND(),LOOKUP(Y1853,Inputs!$J$6:$J$9,Inputs!$G$6:$G$9),LOOKUP(Y1853,Inputs!$J$6:$J$9,Inputs!$H$6:$H$9)),Inputs!$B$12),-Inputs!$B$12),NORM.INV(RAND(),LOOKUP(Y1853,Inputs!$J$6:$J$9,Inputs!$G$6:$G$9),LOOKUP(Y1853,Inputs!$J$6:$J$9,Inputs!$H$6:$H$9))),0),"" )</f>
        <v/>
      </c>
      <c r="P1853" s="31">
        <f>IF($A1853&lt;=Inputs!$B$13,RAND(),"")</f>
        <v/>
      </c>
      <c r="Q1853" s="31">
        <f>IF($A1853&lt;=Inputs!$B$13,RAND(),"")</f>
        <v/>
      </c>
      <c r="R1853" s="31">
        <f>IF($A1853&lt;=Inputs!$B$13,RAND(),"")</f>
        <v/>
      </c>
      <c r="S1853" s="31">
        <f>IF($A1853&lt;=Inputs!$B$13,RAND(),"")</f>
        <v/>
      </c>
      <c r="T1853" s="31">
        <f>IF($A1853&lt;=Inputs!$B$13,RAND(),"")</f>
        <v/>
      </c>
      <c r="U1853" s="31">
        <f>IF($A1853&lt;=Inputs!$B$13,RAND(),"")</f>
        <v/>
      </c>
      <c r="V1853" s="31">
        <f>IF($A1853&lt;=Inputs!$B$13,RAND(),"")</f>
        <v/>
      </c>
      <c r="W1853" s="31">
        <f>IF($A1853&lt;=Inputs!$B$13,RAND(),"")</f>
        <v/>
      </c>
      <c r="X1853" s="31">
        <f>IF($A1853&lt;=Inputs!$B$13,RAND(),"")</f>
        <v/>
      </c>
      <c r="Y1853" s="31">
        <f>IF($A1853&lt;=Inputs!$B$13,RAND(),"")</f>
        <v/>
      </c>
    </row>
    <row r="1854">
      <c r="A1854" t="n">
        <v>1849</v>
      </c>
      <c r="B1854" s="26">
        <f>IF($A1854&lt;=Inputs!$B$13,IF(Inputs!$B$8&gt;0,SUM(F1854:O1854)/Inputs!$B$8,0),"")</f>
        <v/>
      </c>
      <c r="C1854" s="27">
        <f>IF($A1854&lt;=Inputs!$B$13,B1854/100,"")</f>
        <v/>
      </c>
      <c r="D1854" s="28">
        <f>IF($A1854&lt;=Inputs!$B$13,C1854*Inputs!$B$7,"")</f>
        <v/>
      </c>
      <c r="E1854" s="29">
        <f>IF($A1854&lt;=Inputs!$B$13,IF(D1854&gt;0,1,0),"")</f>
        <v/>
      </c>
      <c r="F1854" s="26">
        <f>IF($A1854&lt;=Inputs!$B$13,IF(1&lt;=Inputs!$B$8,IF(Inputs!$B$12&gt;0,MAX(MIN(NORM.INV(RAND(),LOOKUP(P1854,Inputs!$J$6:$J$9,Inputs!$G$6:$G$9),LOOKUP(P1854,Inputs!$J$6:$J$9,Inputs!$H$6:$H$9)),Inputs!$B$12),-Inputs!$B$12),NORM.INV(RAND(),LOOKUP(P1854,Inputs!$J$6:$J$9,Inputs!$G$6:$G$9),LOOKUP(P1854,Inputs!$J$6:$J$9,Inputs!$H$6:$H$9))),0),"" )</f>
        <v/>
      </c>
      <c r="G1854" s="26">
        <f>IF($A1854&lt;=Inputs!$B$13,IF(2&lt;=Inputs!$B$8,IF(Inputs!$B$12&gt;0,MAX(MIN(NORM.INV(RAND(),LOOKUP(Q1854,Inputs!$J$6:$J$9,Inputs!$G$6:$G$9),LOOKUP(Q1854,Inputs!$J$6:$J$9,Inputs!$H$6:$H$9)),Inputs!$B$12),-Inputs!$B$12),NORM.INV(RAND(),LOOKUP(Q1854,Inputs!$J$6:$J$9,Inputs!$G$6:$G$9),LOOKUP(Q1854,Inputs!$J$6:$J$9,Inputs!$H$6:$H$9))),0),"" )</f>
        <v/>
      </c>
      <c r="H1854" s="26">
        <f>IF($A1854&lt;=Inputs!$B$13,IF(3&lt;=Inputs!$B$8,IF(Inputs!$B$12&gt;0,MAX(MIN(NORM.INV(RAND(),LOOKUP(R1854,Inputs!$J$6:$J$9,Inputs!$G$6:$G$9),LOOKUP(R1854,Inputs!$J$6:$J$9,Inputs!$H$6:$H$9)),Inputs!$B$12),-Inputs!$B$12),NORM.INV(RAND(),LOOKUP(R1854,Inputs!$J$6:$J$9,Inputs!$G$6:$G$9),LOOKUP(R1854,Inputs!$J$6:$J$9,Inputs!$H$6:$H$9))),0),"" )</f>
        <v/>
      </c>
      <c r="I1854" s="26">
        <f>IF($A1854&lt;=Inputs!$B$13,IF(4&lt;=Inputs!$B$8,IF(Inputs!$B$12&gt;0,MAX(MIN(NORM.INV(RAND(),LOOKUP(S1854,Inputs!$J$6:$J$9,Inputs!$G$6:$G$9),LOOKUP(S1854,Inputs!$J$6:$J$9,Inputs!$H$6:$H$9)),Inputs!$B$12),-Inputs!$B$12),NORM.INV(RAND(),LOOKUP(S1854,Inputs!$J$6:$J$9,Inputs!$G$6:$G$9),LOOKUP(S1854,Inputs!$J$6:$J$9,Inputs!$H$6:$H$9))),0),"" )</f>
        <v/>
      </c>
      <c r="J1854" s="26">
        <f>IF($A1854&lt;=Inputs!$B$13,IF(5&lt;=Inputs!$B$8,IF(Inputs!$B$12&gt;0,MAX(MIN(NORM.INV(RAND(),LOOKUP(T1854,Inputs!$J$6:$J$9,Inputs!$G$6:$G$9),LOOKUP(T1854,Inputs!$J$6:$J$9,Inputs!$H$6:$H$9)),Inputs!$B$12),-Inputs!$B$12),NORM.INV(RAND(),LOOKUP(T1854,Inputs!$J$6:$J$9,Inputs!$G$6:$G$9),LOOKUP(T1854,Inputs!$J$6:$J$9,Inputs!$H$6:$H$9))),0),"" )</f>
        <v/>
      </c>
      <c r="K1854" s="26">
        <f>IF($A1854&lt;=Inputs!$B$13,IF(6&lt;=Inputs!$B$8,IF(Inputs!$B$12&gt;0,MAX(MIN(NORM.INV(RAND(),LOOKUP(U1854,Inputs!$J$6:$J$9,Inputs!$G$6:$G$9),LOOKUP(U1854,Inputs!$J$6:$J$9,Inputs!$H$6:$H$9)),Inputs!$B$12),-Inputs!$B$12),NORM.INV(RAND(),LOOKUP(U1854,Inputs!$J$6:$J$9,Inputs!$G$6:$G$9),LOOKUP(U1854,Inputs!$J$6:$J$9,Inputs!$H$6:$H$9))),0),"" )</f>
        <v/>
      </c>
      <c r="L1854" s="26">
        <f>IF($A1854&lt;=Inputs!$B$13,IF(7&lt;=Inputs!$B$8,IF(Inputs!$B$12&gt;0,MAX(MIN(NORM.INV(RAND(),LOOKUP(V1854,Inputs!$J$6:$J$9,Inputs!$G$6:$G$9),LOOKUP(V1854,Inputs!$J$6:$J$9,Inputs!$H$6:$H$9)),Inputs!$B$12),-Inputs!$B$12),NORM.INV(RAND(),LOOKUP(V1854,Inputs!$J$6:$J$9,Inputs!$G$6:$G$9),LOOKUP(V1854,Inputs!$J$6:$J$9,Inputs!$H$6:$H$9))),0),"" )</f>
        <v/>
      </c>
      <c r="M1854" s="26">
        <f>IF($A1854&lt;=Inputs!$B$13,IF(8&lt;=Inputs!$B$8,IF(Inputs!$B$12&gt;0,MAX(MIN(NORM.INV(RAND(),LOOKUP(W1854,Inputs!$J$6:$J$9,Inputs!$G$6:$G$9),LOOKUP(W1854,Inputs!$J$6:$J$9,Inputs!$H$6:$H$9)),Inputs!$B$12),-Inputs!$B$12),NORM.INV(RAND(),LOOKUP(W1854,Inputs!$J$6:$J$9,Inputs!$G$6:$G$9),LOOKUP(W1854,Inputs!$J$6:$J$9,Inputs!$H$6:$H$9))),0),"" )</f>
        <v/>
      </c>
      <c r="N1854" s="26">
        <f>IF($A1854&lt;=Inputs!$B$13,IF(9&lt;=Inputs!$B$8,IF(Inputs!$B$12&gt;0,MAX(MIN(NORM.INV(RAND(),LOOKUP(X1854,Inputs!$J$6:$J$9,Inputs!$G$6:$G$9),LOOKUP(X1854,Inputs!$J$6:$J$9,Inputs!$H$6:$H$9)),Inputs!$B$12),-Inputs!$B$12),NORM.INV(RAND(),LOOKUP(X1854,Inputs!$J$6:$J$9,Inputs!$G$6:$G$9),LOOKUP(X1854,Inputs!$J$6:$J$9,Inputs!$H$6:$H$9))),0),"" )</f>
        <v/>
      </c>
      <c r="O1854" s="26">
        <f>IF($A1854&lt;=Inputs!$B$13,IF(10&lt;=Inputs!$B$8,IF(Inputs!$B$12&gt;0,MAX(MIN(NORM.INV(RAND(),LOOKUP(Y1854,Inputs!$J$6:$J$9,Inputs!$G$6:$G$9),LOOKUP(Y1854,Inputs!$J$6:$J$9,Inputs!$H$6:$H$9)),Inputs!$B$12),-Inputs!$B$12),NORM.INV(RAND(),LOOKUP(Y1854,Inputs!$J$6:$J$9,Inputs!$G$6:$G$9),LOOKUP(Y1854,Inputs!$J$6:$J$9,Inputs!$H$6:$H$9))),0),"" )</f>
        <v/>
      </c>
      <c r="P1854" s="31">
        <f>IF($A1854&lt;=Inputs!$B$13,RAND(),"")</f>
        <v/>
      </c>
      <c r="Q1854" s="31">
        <f>IF($A1854&lt;=Inputs!$B$13,RAND(),"")</f>
        <v/>
      </c>
      <c r="R1854" s="31">
        <f>IF($A1854&lt;=Inputs!$B$13,RAND(),"")</f>
        <v/>
      </c>
      <c r="S1854" s="31">
        <f>IF($A1854&lt;=Inputs!$B$13,RAND(),"")</f>
        <v/>
      </c>
      <c r="T1854" s="31">
        <f>IF($A1854&lt;=Inputs!$B$13,RAND(),"")</f>
        <v/>
      </c>
      <c r="U1854" s="31">
        <f>IF($A1854&lt;=Inputs!$B$13,RAND(),"")</f>
        <v/>
      </c>
      <c r="V1854" s="31">
        <f>IF($A1854&lt;=Inputs!$B$13,RAND(),"")</f>
        <v/>
      </c>
      <c r="W1854" s="31">
        <f>IF($A1854&lt;=Inputs!$B$13,RAND(),"")</f>
        <v/>
      </c>
      <c r="X1854" s="31">
        <f>IF($A1854&lt;=Inputs!$B$13,RAND(),"")</f>
        <v/>
      </c>
      <c r="Y1854" s="31">
        <f>IF($A1854&lt;=Inputs!$B$13,RAND(),"")</f>
        <v/>
      </c>
    </row>
    <row r="1855">
      <c r="A1855" t="n">
        <v>1850</v>
      </c>
      <c r="B1855" s="26">
        <f>IF($A1855&lt;=Inputs!$B$13,IF(Inputs!$B$8&gt;0,SUM(F1855:O1855)/Inputs!$B$8,0),"")</f>
        <v/>
      </c>
      <c r="C1855" s="27">
        <f>IF($A1855&lt;=Inputs!$B$13,B1855/100,"")</f>
        <v/>
      </c>
      <c r="D1855" s="28">
        <f>IF($A1855&lt;=Inputs!$B$13,C1855*Inputs!$B$7,"")</f>
        <v/>
      </c>
      <c r="E1855" s="29">
        <f>IF($A1855&lt;=Inputs!$B$13,IF(D1855&gt;0,1,0),"")</f>
        <v/>
      </c>
      <c r="F1855" s="26">
        <f>IF($A1855&lt;=Inputs!$B$13,IF(1&lt;=Inputs!$B$8,IF(Inputs!$B$12&gt;0,MAX(MIN(NORM.INV(RAND(),LOOKUP(P1855,Inputs!$J$6:$J$9,Inputs!$G$6:$G$9),LOOKUP(P1855,Inputs!$J$6:$J$9,Inputs!$H$6:$H$9)),Inputs!$B$12),-Inputs!$B$12),NORM.INV(RAND(),LOOKUP(P1855,Inputs!$J$6:$J$9,Inputs!$G$6:$G$9),LOOKUP(P1855,Inputs!$J$6:$J$9,Inputs!$H$6:$H$9))),0),"" )</f>
        <v/>
      </c>
      <c r="G1855" s="26">
        <f>IF($A1855&lt;=Inputs!$B$13,IF(2&lt;=Inputs!$B$8,IF(Inputs!$B$12&gt;0,MAX(MIN(NORM.INV(RAND(),LOOKUP(Q1855,Inputs!$J$6:$J$9,Inputs!$G$6:$G$9),LOOKUP(Q1855,Inputs!$J$6:$J$9,Inputs!$H$6:$H$9)),Inputs!$B$12),-Inputs!$B$12),NORM.INV(RAND(),LOOKUP(Q1855,Inputs!$J$6:$J$9,Inputs!$G$6:$G$9),LOOKUP(Q1855,Inputs!$J$6:$J$9,Inputs!$H$6:$H$9))),0),"" )</f>
        <v/>
      </c>
      <c r="H1855" s="26">
        <f>IF($A1855&lt;=Inputs!$B$13,IF(3&lt;=Inputs!$B$8,IF(Inputs!$B$12&gt;0,MAX(MIN(NORM.INV(RAND(),LOOKUP(R1855,Inputs!$J$6:$J$9,Inputs!$G$6:$G$9),LOOKUP(R1855,Inputs!$J$6:$J$9,Inputs!$H$6:$H$9)),Inputs!$B$12),-Inputs!$B$12),NORM.INV(RAND(),LOOKUP(R1855,Inputs!$J$6:$J$9,Inputs!$G$6:$G$9),LOOKUP(R1855,Inputs!$J$6:$J$9,Inputs!$H$6:$H$9))),0),"" )</f>
        <v/>
      </c>
      <c r="I1855" s="26">
        <f>IF($A1855&lt;=Inputs!$B$13,IF(4&lt;=Inputs!$B$8,IF(Inputs!$B$12&gt;0,MAX(MIN(NORM.INV(RAND(),LOOKUP(S1855,Inputs!$J$6:$J$9,Inputs!$G$6:$G$9),LOOKUP(S1855,Inputs!$J$6:$J$9,Inputs!$H$6:$H$9)),Inputs!$B$12),-Inputs!$B$12),NORM.INV(RAND(),LOOKUP(S1855,Inputs!$J$6:$J$9,Inputs!$G$6:$G$9),LOOKUP(S1855,Inputs!$J$6:$J$9,Inputs!$H$6:$H$9))),0),"" )</f>
        <v/>
      </c>
      <c r="J1855" s="26">
        <f>IF($A1855&lt;=Inputs!$B$13,IF(5&lt;=Inputs!$B$8,IF(Inputs!$B$12&gt;0,MAX(MIN(NORM.INV(RAND(),LOOKUP(T1855,Inputs!$J$6:$J$9,Inputs!$G$6:$G$9),LOOKUP(T1855,Inputs!$J$6:$J$9,Inputs!$H$6:$H$9)),Inputs!$B$12),-Inputs!$B$12),NORM.INV(RAND(),LOOKUP(T1855,Inputs!$J$6:$J$9,Inputs!$G$6:$G$9),LOOKUP(T1855,Inputs!$J$6:$J$9,Inputs!$H$6:$H$9))),0),"" )</f>
        <v/>
      </c>
      <c r="K1855" s="26">
        <f>IF($A1855&lt;=Inputs!$B$13,IF(6&lt;=Inputs!$B$8,IF(Inputs!$B$12&gt;0,MAX(MIN(NORM.INV(RAND(),LOOKUP(U1855,Inputs!$J$6:$J$9,Inputs!$G$6:$G$9),LOOKUP(U1855,Inputs!$J$6:$J$9,Inputs!$H$6:$H$9)),Inputs!$B$12),-Inputs!$B$12),NORM.INV(RAND(),LOOKUP(U1855,Inputs!$J$6:$J$9,Inputs!$G$6:$G$9),LOOKUP(U1855,Inputs!$J$6:$J$9,Inputs!$H$6:$H$9))),0),"" )</f>
        <v/>
      </c>
      <c r="L1855" s="26">
        <f>IF($A1855&lt;=Inputs!$B$13,IF(7&lt;=Inputs!$B$8,IF(Inputs!$B$12&gt;0,MAX(MIN(NORM.INV(RAND(),LOOKUP(V1855,Inputs!$J$6:$J$9,Inputs!$G$6:$G$9),LOOKUP(V1855,Inputs!$J$6:$J$9,Inputs!$H$6:$H$9)),Inputs!$B$12),-Inputs!$B$12),NORM.INV(RAND(),LOOKUP(V1855,Inputs!$J$6:$J$9,Inputs!$G$6:$G$9),LOOKUP(V1855,Inputs!$J$6:$J$9,Inputs!$H$6:$H$9))),0),"" )</f>
        <v/>
      </c>
      <c r="M1855" s="26">
        <f>IF($A1855&lt;=Inputs!$B$13,IF(8&lt;=Inputs!$B$8,IF(Inputs!$B$12&gt;0,MAX(MIN(NORM.INV(RAND(),LOOKUP(W1855,Inputs!$J$6:$J$9,Inputs!$G$6:$G$9),LOOKUP(W1855,Inputs!$J$6:$J$9,Inputs!$H$6:$H$9)),Inputs!$B$12),-Inputs!$B$12),NORM.INV(RAND(),LOOKUP(W1855,Inputs!$J$6:$J$9,Inputs!$G$6:$G$9),LOOKUP(W1855,Inputs!$J$6:$J$9,Inputs!$H$6:$H$9))),0),"" )</f>
        <v/>
      </c>
      <c r="N1855" s="26">
        <f>IF($A1855&lt;=Inputs!$B$13,IF(9&lt;=Inputs!$B$8,IF(Inputs!$B$12&gt;0,MAX(MIN(NORM.INV(RAND(),LOOKUP(X1855,Inputs!$J$6:$J$9,Inputs!$G$6:$G$9),LOOKUP(X1855,Inputs!$J$6:$J$9,Inputs!$H$6:$H$9)),Inputs!$B$12),-Inputs!$B$12),NORM.INV(RAND(),LOOKUP(X1855,Inputs!$J$6:$J$9,Inputs!$G$6:$G$9),LOOKUP(X1855,Inputs!$J$6:$J$9,Inputs!$H$6:$H$9))),0),"" )</f>
        <v/>
      </c>
      <c r="O1855" s="26">
        <f>IF($A1855&lt;=Inputs!$B$13,IF(10&lt;=Inputs!$B$8,IF(Inputs!$B$12&gt;0,MAX(MIN(NORM.INV(RAND(),LOOKUP(Y1855,Inputs!$J$6:$J$9,Inputs!$G$6:$G$9),LOOKUP(Y1855,Inputs!$J$6:$J$9,Inputs!$H$6:$H$9)),Inputs!$B$12),-Inputs!$B$12),NORM.INV(RAND(),LOOKUP(Y1855,Inputs!$J$6:$J$9,Inputs!$G$6:$G$9),LOOKUP(Y1855,Inputs!$J$6:$J$9,Inputs!$H$6:$H$9))),0),"" )</f>
        <v/>
      </c>
      <c r="P1855" s="31">
        <f>IF($A1855&lt;=Inputs!$B$13,RAND(),"")</f>
        <v/>
      </c>
      <c r="Q1855" s="31">
        <f>IF($A1855&lt;=Inputs!$B$13,RAND(),"")</f>
        <v/>
      </c>
      <c r="R1855" s="31">
        <f>IF($A1855&lt;=Inputs!$B$13,RAND(),"")</f>
        <v/>
      </c>
      <c r="S1855" s="31">
        <f>IF($A1855&lt;=Inputs!$B$13,RAND(),"")</f>
        <v/>
      </c>
      <c r="T1855" s="31">
        <f>IF($A1855&lt;=Inputs!$B$13,RAND(),"")</f>
        <v/>
      </c>
      <c r="U1855" s="31">
        <f>IF($A1855&lt;=Inputs!$B$13,RAND(),"")</f>
        <v/>
      </c>
      <c r="V1855" s="31">
        <f>IF($A1855&lt;=Inputs!$B$13,RAND(),"")</f>
        <v/>
      </c>
      <c r="W1855" s="31">
        <f>IF($A1855&lt;=Inputs!$B$13,RAND(),"")</f>
        <v/>
      </c>
      <c r="X1855" s="31">
        <f>IF($A1855&lt;=Inputs!$B$13,RAND(),"")</f>
        <v/>
      </c>
      <c r="Y1855" s="31">
        <f>IF($A1855&lt;=Inputs!$B$13,RAND(),"")</f>
        <v/>
      </c>
    </row>
    <row r="1856">
      <c r="A1856" t="n">
        <v>1851</v>
      </c>
      <c r="B1856" s="26">
        <f>IF($A1856&lt;=Inputs!$B$13,IF(Inputs!$B$8&gt;0,SUM(F1856:O1856)/Inputs!$B$8,0),"")</f>
        <v/>
      </c>
      <c r="C1856" s="27">
        <f>IF($A1856&lt;=Inputs!$B$13,B1856/100,"")</f>
        <v/>
      </c>
      <c r="D1856" s="28">
        <f>IF($A1856&lt;=Inputs!$B$13,C1856*Inputs!$B$7,"")</f>
        <v/>
      </c>
      <c r="E1856" s="29">
        <f>IF($A1856&lt;=Inputs!$B$13,IF(D1856&gt;0,1,0),"")</f>
        <v/>
      </c>
      <c r="F1856" s="26">
        <f>IF($A1856&lt;=Inputs!$B$13,IF(1&lt;=Inputs!$B$8,IF(Inputs!$B$12&gt;0,MAX(MIN(NORM.INV(RAND(),LOOKUP(P1856,Inputs!$J$6:$J$9,Inputs!$G$6:$G$9),LOOKUP(P1856,Inputs!$J$6:$J$9,Inputs!$H$6:$H$9)),Inputs!$B$12),-Inputs!$B$12),NORM.INV(RAND(),LOOKUP(P1856,Inputs!$J$6:$J$9,Inputs!$G$6:$G$9),LOOKUP(P1856,Inputs!$J$6:$J$9,Inputs!$H$6:$H$9))),0),"" )</f>
        <v/>
      </c>
      <c r="G1856" s="26">
        <f>IF($A1856&lt;=Inputs!$B$13,IF(2&lt;=Inputs!$B$8,IF(Inputs!$B$12&gt;0,MAX(MIN(NORM.INV(RAND(),LOOKUP(Q1856,Inputs!$J$6:$J$9,Inputs!$G$6:$G$9),LOOKUP(Q1856,Inputs!$J$6:$J$9,Inputs!$H$6:$H$9)),Inputs!$B$12),-Inputs!$B$12),NORM.INV(RAND(),LOOKUP(Q1856,Inputs!$J$6:$J$9,Inputs!$G$6:$G$9),LOOKUP(Q1856,Inputs!$J$6:$J$9,Inputs!$H$6:$H$9))),0),"" )</f>
        <v/>
      </c>
      <c r="H1856" s="26">
        <f>IF($A1856&lt;=Inputs!$B$13,IF(3&lt;=Inputs!$B$8,IF(Inputs!$B$12&gt;0,MAX(MIN(NORM.INV(RAND(),LOOKUP(R1856,Inputs!$J$6:$J$9,Inputs!$G$6:$G$9),LOOKUP(R1856,Inputs!$J$6:$J$9,Inputs!$H$6:$H$9)),Inputs!$B$12),-Inputs!$B$12),NORM.INV(RAND(),LOOKUP(R1856,Inputs!$J$6:$J$9,Inputs!$G$6:$G$9),LOOKUP(R1856,Inputs!$J$6:$J$9,Inputs!$H$6:$H$9))),0),"" )</f>
        <v/>
      </c>
      <c r="I1856" s="26">
        <f>IF($A1856&lt;=Inputs!$B$13,IF(4&lt;=Inputs!$B$8,IF(Inputs!$B$12&gt;0,MAX(MIN(NORM.INV(RAND(),LOOKUP(S1856,Inputs!$J$6:$J$9,Inputs!$G$6:$G$9),LOOKUP(S1856,Inputs!$J$6:$J$9,Inputs!$H$6:$H$9)),Inputs!$B$12),-Inputs!$B$12),NORM.INV(RAND(),LOOKUP(S1856,Inputs!$J$6:$J$9,Inputs!$G$6:$G$9),LOOKUP(S1856,Inputs!$J$6:$J$9,Inputs!$H$6:$H$9))),0),"" )</f>
        <v/>
      </c>
      <c r="J1856" s="26">
        <f>IF($A1856&lt;=Inputs!$B$13,IF(5&lt;=Inputs!$B$8,IF(Inputs!$B$12&gt;0,MAX(MIN(NORM.INV(RAND(),LOOKUP(T1856,Inputs!$J$6:$J$9,Inputs!$G$6:$G$9),LOOKUP(T1856,Inputs!$J$6:$J$9,Inputs!$H$6:$H$9)),Inputs!$B$12),-Inputs!$B$12),NORM.INV(RAND(),LOOKUP(T1856,Inputs!$J$6:$J$9,Inputs!$G$6:$G$9),LOOKUP(T1856,Inputs!$J$6:$J$9,Inputs!$H$6:$H$9))),0),"" )</f>
        <v/>
      </c>
      <c r="K1856" s="26">
        <f>IF($A1856&lt;=Inputs!$B$13,IF(6&lt;=Inputs!$B$8,IF(Inputs!$B$12&gt;0,MAX(MIN(NORM.INV(RAND(),LOOKUP(U1856,Inputs!$J$6:$J$9,Inputs!$G$6:$G$9),LOOKUP(U1856,Inputs!$J$6:$J$9,Inputs!$H$6:$H$9)),Inputs!$B$12),-Inputs!$B$12),NORM.INV(RAND(),LOOKUP(U1856,Inputs!$J$6:$J$9,Inputs!$G$6:$G$9),LOOKUP(U1856,Inputs!$J$6:$J$9,Inputs!$H$6:$H$9))),0),"" )</f>
        <v/>
      </c>
      <c r="L1856" s="26">
        <f>IF($A1856&lt;=Inputs!$B$13,IF(7&lt;=Inputs!$B$8,IF(Inputs!$B$12&gt;0,MAX(MIN(NORM.INV(RAND(),LOOKUP(V1856,Inputs!$J$6:$J$9,Inputs!$G$6:$G$9),LOOKUP(V1856,Inputs!$J$6:$J$9,Inputs!$H$6:$H$9)),Inputs!$B$12),-Inputs!$B$12),NORM.INV(RAND(),LOOKUP(V1856,Inputs!$J$6:$J$9,Inputs!$G$6:$G$9),LOOKUP(V1856,Inputs!$J$6:$J$9,Inputs!$H$6:$H$9))),0),"" )</f>
        <v/>
      </c>
      <c r="M1856" s="26">
        <f>IF($A1856&lt;=Inputs!$B$13,IF(8&lt;=Inputs!$B$8,IF(Inputs!$B$12&gt;0,MAX(MIN(NORM.INV(RAND(),LOOKUP(W1856,Inputs!$J$6:$J$9,Inputs!$G$6:$G$9),LOOKUP(W1856,Inputs!$J$6:$J$9,Inputs!$H$6:$H$9)),Inputs!$B$12),-Inputs!$B$12),NORM.INV(RAND(),LOOKUP(W1856,Inputs!$J$6:$J$9,Inputs!$G$6:$G$9),LOOKUP(W1856,Inputs!$J$6:$J$9,Inputs!$H$6:$H$9))),0),"" )</f>
        <v/>
      </c>
      <c r="N1856" s="26">
        <f>IF($A1856&lt;=Inputs!$B$13,IF(9&lt;=Inputs!$B$8,IF(Inputs!$B$12&gt;0,MAX(MIN(NORM.INV(RAND(),LOOKUP(X1856,Inputs!$J$6:$J$9,Inputs!$G$6:$G$9),LOOKUP(X1856,Inputs!$J$6:$J$9,Inputs!$H$6:$H$9)),Inputs!$B$12),-Inputs!$B$12),NORM.INV(RAND(),LOOKUP(X1856,Inputs!$J$6:$J$9,Inputs!$G$6:$G$9),LOOKUP(X1856,Inputs!$J$6:$J$9,Inputs!$H$6:$H$9))),0),"" )</f>
        <v/>
      </c>
      <c r="O1856" s="26">
        <f>IF($A1856&lt;=Inputs!$B$13,IF(10&lt;=Inputs!$B$8,IF(Inputs!$B$12&gt;0,MAX(MIN(NORM.INV(RAND(),LOOKUP(Y1856,Inputs!$J$6:$J$9,Inputs!$G$6:$G$9),LOOKUP(Y1856,Inputs!$J$6:$J$9,Inputs!$H$6:$H$9)),Inputs!$B$12),-Inputs!$B$12),NORM.INV(RAND(),LOOKUP(Y1856,Inputs!$J$6:$J$9,Inputs!$G$6:$G$9),LOOKUP(Y1856,Inputs!$J$6:$J$9,Inputs!$H$6:$H$9))),0),"" )</f>
        <v/>
      </c>
      <c r="P1856" s="31">
        <f>IF($A1856&lt;=Inputs!$B$13,RAND(),"")</f>
        <v/>
      </c>
      <c r="Q1856" s="31">
        <f>IF($A1856&lt;=Inputs!$B$13,RAND(),"")</f>
        <v/>
      </c>
      <c r="R1856" s="31">
        <f>IF($A1856&lt;=Inputs!$B$13,RAND(),"")</f>
        <v/>
      </c>
      <c r="S1856" s="31">
        <f>IF($A1856&lt;=Inputs!$B$13,RAND(),"")</f>
        <v/>
      </c>
      <c r="T1856" s="31">
        <f>IF($A1856&lt;=Inputs!$B$13,RAND(),"")</f>
        <v/>
      </c>
      <c r="U1856" s="31">
        <f>IF($A1856&lt;=Inputs!$B$13,RAND(),"")</f>
        <v/>
      </c>
      <c r="V1856" s="31">
        <f>IF($A1856&lt;=Inputs!$B$13,RAND(),"")</f>
        <v/>
      </c>
      <c r="W1856" s="31">
        <f>IF($A1856&lt;=Inputs!$B$13,RAND(),"")</f>
        <v/>
      </c>
      <c r="X1856" s="31">
        <f>IF($A1856&lt;=Inputs!$B$13,RAND(),"")</f>
        <v/>
      </c>
      <c r="Y1856" s="31">
        <f>IF($A1856&lt;=Inputs!$B$13,RAND(),"")</f>
        <v/>
      </c>
    </row>
    <row r="1857">
      <c r="A1857" t="n">
        <v>1852</v>
      </c>
      <c r="B1857" s="26">
        <f>IF($A1857&lt;=Inputs!$B$13,IF(Inputs!$B$8&gt;0,SUM(F1857:O1857)/Inputs!$B$8,0),"")</f>
        <v/>
      </c>
      <c r="C1857" s="27">
        <f>IF($A1857&lt;=Inputs!$B$13,B1857/100,"")</f>
        <v/>
      </c>
      <c r="D1857" s="28">
        <f>IF($A1857&lt;=Inputs!$B$13,C1857*Inputs!$B$7,"")</f>
        <v/>
      </c>
      <c r="E1857" s="29">
        <f>IF($A1857&lt;=Inputs!$B$13,IF(D1857&gt;0,1,0),"")</f>
        <v/>
      </c>
      <c r="F1857" s="26">
        <f>IF($A1857&lt;=Inputs!$B$13,IF(1&lt;=Inputs!$B$8,IF(Inputs!$B$12&gt;0,MAX(MIN(NORM.INV(RAND(),LOOKUP(P1857,Inputs!$J$6:$J$9,Inputs!$G$6:$G$9),LOOKUP(P1857,Inputs!$J$6:$J$9,Inputs!$H$6:$H$9)),Inputs!$B$12),-Inputs!$B$12),NORM.INV(RAND(),LOOKUP(P1857,Inputs!$J$6:$J$9,Inputs!$G$6:$G$9),LOOKUP(P1857,Inputs!$J$6:$J$9,Inputs!$H$6:$H$9))),0),"" )</f>
        <v/>
      </c>
      <c r="G1857" s="26">
        <f>IF($A1857&lt;=Inputs!$B$13,IF(2&lt;=Inputs!$B$8,IF(Inputs!$B$12&gt;0,MAX(MIN(NORM.INV(RAND(),LOOKUP(Q1857,Inputs!$J$6:$J$9,Inputs!$G$6:$G$9),LOOKUP(Q1857,Inputs!$J$6:$J$9,Inputs!$H$6:$H$9)),Inputs!$B$12),-Inputs!$B$12),NORM.INV(RAND(),LOOKUP(Q1857,Inputs!$J$6:$J$9,Inputs!$G$6:$G$9),LOOKUP(Q1857,Inputs!$J$6:$J$9,Inputs!$H$6:$H$9))),0),"" )</f>
        <v/>
      </c>
      <c r="H1857" s="26">
        <f>IF($A1857&lt;=Inputs!$B$13,IF(3&lt;=Inputs!$B$8,IF(Inputs!$B$12&gt;0,MAX(MIN(NORM.INV(RAND(),LOOKUP(R1857,Inputs!$J$6:$J$9,Inputs!$G$6:$G$9),LOOKUP(R1857,Inputs!$J$6:$J$9,Inputs!$H$6:$H$9)),Inputs!$B$12),-Inputs!$B$12),NORM.INV(RAND(),LOOKUP(R1857,Inputs!$J$6:$J$9,Inputs!$G$6:$G$9),LOOKUP(R1857,Inputs!$J$6:$J$9,Inputs!$H$6:$H$9))),0),"" )</f>
        <v/>
      </c>
      <c r="I1857" s="26">
        <f>IF($A1857&lt;=Inputs!$B$13,IF(4&lt;=Inputs!$B$8,IF(Inputs!$B$12&gt;0,MAX(MIN(NORM.INV(RAND(),LOOKUP(S1857,Inputs!$J$6:$J$9,Inputs!$G$6:$G$9),LOOKUP(S1857,Inputs!$J$6:$J$9,Inputs!$H$6:$H$9)),Inputs!$B$12),-Inputs!$B$12),NORM.INV(RAND(),LOOKUP(S1857,Inputs!$J$6:$J$9,Inputs!$G$6:$G$9),LOOKUP(S1857,Inputs!$J$6:$J$9,Inputs!$H$6:$H$9))),0),"" )</f>
        <v/>
      </c>
      <c r="J1857" s="26">
        <f>IF($A1857&lt;=Inputs!$B$13,IF(5&lt;=Inputs!$B$8,IF(Inputs!$B$12&gt;0,MAX(MIN(NORM.INV(RAND(),LOOKUP(T1857,Inputs!$J$6:$J$9,Inputs!$G$6:$G$9),LOOKUP(T1857,Inputs!$J$6:$J$9,Inputs!$H$6:$H$9)),Inputs!$B$12),-Inputs!$B$12),NORM.INV(RAND(),LOOKUP(T1857,Inputs!$J$6:$J$9,Inputs!$G$6:$G$9),LOOKUP(T1857,Inputs!$J$6:$J$9,Inputs!$H$6:$H$9))),0),"" )</f>
        <v/>
      </c>
      <c r="K1857" s="26">
        <f>IF($A1857&lt;=Inputs!$B$13,IF(6&lt;=Inputs!$B$8,IF(Inputs!$B$12&gt;0,MAX(MIN(NORM.INV(RAND(),LOOKUP(U1857,Inputs!$J$6:$J$9,Inputs!$G$6:$G$9),LOOKUP(U1857,Inputs!$J$6:$J$9,Inputs!$H$6:$H$9)),Inputs!$B$12),-Inputs!$B$12),NORM.INV(RAND(),LOOKUP(U1857,Inputs!$J$6:$J$9,Inputs!$G$6:$G$9),LOOKUP(U1857,Inputs!$J$6:$J$9,Inputs!$H$6:$H$9))),0),"" )</f>
        <v/>
      </c>
      <c r="L1857" s="26">
        <f>IF($A1857&lt;=Inputs!$B$13,IF(7&lt;=Inputs!$B$8,IF(Inputs!$B$12&gt;0,MAX(MIN(NORM.INV(RAND(),LOOKUP(V1857,Inputs!$J$6:$J$9,Inputs!$G$6:$G$9),LOOKUP(V1857,Inputs!$J$6:$J$9,Inputs!$H$6:$H$9)),Inputs!$B$12),-Inputs!$B$12),NORM.INV(RAND(),LOOKUP(V1857,Inputs!$J$6:$J$9,Inputs!$G$6:$G$9),LOOKUP(V1857,Inputs!$J$6:$J$9,Inputs!$H$6:$H$9))),0),"" )</f>
        <v/>
      </c>
      <c r="M1857" s="26">
        <f>IF($A1857&lt;=Inputs!$B$13,IF(8&lt;=Inputs!$B$8,IF(Inputs!$B$12&gt;0,MAX(MIN(NORM.INV(RAND(),LOOKUP(W1857,Inputs!$J$6:$J$9,Inputs!$G$6:$G$9),LOOKUP(W1857,Inputs!$J$6:$J$9,Inputs!$H$6:$H$9)),Inputs!$B$12),-Inputs!$B$12),NORM.INV(RAND(),LOOKUP(W1857,Inputs!$J$6:$J$9,Inputs!$G$6:$G$9),LOOKUP(W1857,Inputs!$J$6:$J$9,Inputs!$H$6:$H$9))),0),"" )</f>
        <v/>
      </c>
      <c r="N1857" s="26">
        <f>IF($A1857&lt;=Inputs!$B$13,IF(9&lt;=Inputs!$B$8,IF(Inputs!$B$12&gt;0,MAX(MIN(NORM.INV(RAND(),LOOKUP(X1857,Inputs!$J$6:$J$9,Inputs!$G$6:$G$9),LOOKUP(X1857,Inputs!$J$6:$J$9,Inputs!$H$6:$H$9)),Inputs!$B$12),-Inputs!$B$12),NORM.INV(RAND(),LOOKUP(X1857,Inputs!$J$6:$J$9,Inputs!$G$6:$G$9),LOOKUP(X1857,Inputs!$J$6:$J$9,Inputs!$H$6:$H$9))),0),"" )</f>
        <v/>
      </c>
      <c r="O1857" s="26">
        <f>IF($A1857&lt;=Inputs!$B$13,IF(10&lt;=Inputs!$B$8,IF(Inputs!$B$12&gt;0,MAX(MIN(NORM.INV(RAND(),LOOKUP(Y1857,Inputs!$J$6:$J$9,Inputs!$G$6:$G$9),LOOKUP(Y1857,Inputs!$J$6:$J$9,Inputs!$H$6:$H$9)),Inputs!$B$12),-Inputs!$B$12),NORM.INV(RAND(),LOOKUP(Y1857,Inputs!$J$6:$J$9,Inputs!$G$6:$G$9),LOOKUP(Y1857,Inputs!$J$6:$J$9,Inputs!$H$6:$H$9))),0),"" )</f>
        <v/>
      </c>
      <c r="P1857" s="31">
        <f>IF($A1857&lt;=Inputs!$B$13,RAND(),"")</f>
        <v/>
      </c>
      <c r="Q1857" s="31">
        <f>IF($A1857&lt;=Inputs!$B$13,RAND(),"")</f>
        <v/>
      </c>
      <c r="R1857" s="31">
        <f>IF($A1857&lt;=Inputs!$B$13,RAND(),"")</f>
        <v/>
      </c>
      <c r="S1857" s="31">
        <f>IF($A1857&lt;=Inputs!$B$13,RAND(),"")</f>
        <v/>
      </c>
      <c r="T1857" s="31">
        <f>IF($A1857&lt;=Inputs!$B$13,RAND(),"")</f>
        <v/>
      </c>
      <c r="U1857" s="31">
        <f>IF($A1857&lt;=Inputs!$B$13,RAND(),"")</f>
        <v/>
      </c>
      <c r="V1857" s="31">
        <f>IF($A1857&lt;=Inputs!$B$13,RAND(),"")</f>
        <v/>
      </c>
      <c r="W1857" s="31">
        <f>IF($A1857&lt;=Inputs!$B$13,RAND(),"")</f>
        <v/>
      </c>
      <c r="X1857" s="31">
        <f>IF($A1857&lt;=Inputs!$B$13,RAND(),"")</f>
        <v/>
      </c>
      <c r="Y1857" s="31">
        <f>IF($A1857&lt;=Inputs!$B$13,RAND(),"")</f>
        <v/>
      </c>
    </row>
    <row r="1858">
      <c r="A1858" t="n">
        <v>1853</v>
      </c>
      <c r="B1858" s="26">
        <f>IF($A1858&lt;=Inputs!$B$13,IF(Inputs!$B$8&gt;0,SUM(F1858:O1858)/Inputs!$B$8,0),"")</f>
        <v/>
      </c>
      <c r="C1858" s="27">
        <f>IF($A1858&lt;=Inputs!$B$13,B1858/100,"")</f>
        <v/>
      </c>
      <c r="D1858" s="28">
        <f>IF($A1858&lt;=Inputs!$B$13,C1858*Inputs!$B$7,"")</f>
        <v/>
      </c>
      <c r="E1858" s="29">
        <f>IF($A1858&lt;=Inputs!$B$13,IF(D1858&gt;0,1,0),"")</f>
        <v/>
      </c>
      <c r="F1858" s="26">
        <f>IF($A1858&lt;=Inputs!$B$13,IF(1&lt;=Inputs!$B$8,IF(Inputs!$B$12&gt;0,MAX(MIN(NORM.INV(RAND(),LOOKUP(P1858,Inputs!$J$6:$J$9,Inputs!$G$6:$G$9),LOOKUP(P1858,Inputs!$J$6:$J$9,Inputs!$H$6:$H$9)),Inputs!$B$12),-Inputs!$B$12),NORM.INV(RAND(),LOOKUP(P1858,Inputs!$J$6:$J$9,Inputs!$G$6:$G$9),LOOKUP(P1858,Inputs!$J$6:$J$9,Inputs!$H$6:$H$9))),0),"" )</f>
        <v/>
      </c>
      <c r="G1858" s="26">
        <f>IF($A1858&lt;=Inputs!$B$13,IF(2&lt;=Inputs!$B$8,IF(Inputs!$B$12&gt;0,MAX(MIN(NORM.INV(RAND(),LOOKUP(Q1858,Inputs!$J$6:$J$9,Inputs!$G$6:$G$9),LOOKUP(Q1858,Inputs!$J$6:$J$9,Inputs!$H$6:$H$9)),Inputs!$B$12),-Inputs!$B$12),NORM.INV(RAND(),LOOKUP(Q1858,Inputs!$J$6:$J$9,Inputs!$G$6:$G$9),LOOKUP(Q1858,Inputs!$J$6:$J$9,Inputs!$H$6:$H$9))),0),"" )</f>
        <v/>
      </c>
      <c r="H1858" s="26">
        <f>IF($A1858&lt;=Inputs!$B$13,IF(3&lt;=Inputs!$B$8,IF(Inputs!$B$12&gt;0,MAX(MIN(NORM.INV(RAND(),LOOKUP(R1858,Inputs!$J$6:$J$9,Inputs!$G$6:$G$9),LOOKUP(R1858,Inputs!$J$6:$J$9,Inputs!$H$6:$H$9)),Inputs!$B$12),-Inputs!$B$12),NORM.INV(RAND(),LOOKUP(R1858,Inputs!$J$6:$J$9,Inputs!$G$6:$G$9),LOOKUP(R1858,Inputs!$J$6:$J$9,Inputs!$H$6:$H$9))),0),"" )</f>
        <v/>
      </c>
      <c r="I1858" s="26">
        <f>IF($A1858&lt;=Inputs!$B$13,IF(4&lt;=Inputs!$B$8,IF(Inputs!$B$12&gt;0,MAX(MIN(NORM.INV(RAND(),LOOKUP(S1858,Inputs!$J$6:$J$9,Inputs!$G$6:$G$9),LOOKUP(S1858,Inputs!$J$6:$J$9,Inputs!$H$6:$H$9)),Inputs!$B$12),-Inputs!$B$12),NORM.INV(RAND(),LOOKUP(S1858,Inputs!$J$6:$J$9,Inputs!$G$6:$G$9),LOOKUP(S1858,Inputs!$J$6:$J$9,Inputs!$H$6:$H$9))),0),"" )</f>
        <v/>
      </c>
      <c r="J1858" s="26">
        <f>IF($A1858&lt;=Inputs!$B$13,IF(5&lt;=Inputs!$B$8,IF(Inputs!$B$12&gt;0,MAX(MIN(NORM.INV(RAND(),LOOKUP(T1858,Inputs!$J$6:$J$9,Inputs!$G$6:$G$9),LOOKUP(T1858,Inputs!$J$6:$J$9,Inputs!$H$6:$H$9)),Inputs!$B$12),-Inputs!$B$12),NORM.INV(RAND(),LOOKUP(T1858,Inputs!$J$6:$J$9,Inputs!$G$6:$G$9),LOOKUP(T1858,Inputs!$J$6:$J$9,Inputs!$H$6:$H$9))),0),"" )</f>
        <v/>
      </c>
      <c r="K1858" s="26">
        <f>IF($A1858&lt;=Inputs!$B$13,IF(6&lt;=Inputs!$B$8,IF(Inputs!$B$12&gt;0,MAX(MIN(NORM.INV(RAND(),LOOKUP(U1858,Inputs!$J$6:$J$9,Inputs!$G$6:$G$9),LOOKUP(U1858,Inputs!$J$6:$J$9,Inputs!$H$6:$H$9)),Inputs!$B$12),-Inputs!$B$12),NORM.INV(RAND(),LOOKUP(U1858,Inputs!$J$6:$J$9,Inputs!$G$6:$G$9),LOOKUP(U1858,Inputs!$J$6:$J$9,Inputs!$H$6:$H$9))),0),"" )</f>
        <v/>
      </c>
      <c r="L1858" s="26">
        <f>IF($A1858&lt;=Inputs!$B$13,IF(7&lt;=Inputs!$B$8,IF(Inputs!$B$12&gt;0,MAX(MIN(NORM.INV(RAND(),LOOKUP(V1858,Inputs!$J$6:$J$9,Inputs!$G$6:$G$9),LOOKUP(V1858,Inputs!$J$6:$J$9,Inputs!$H$6:$H$9)),Inputs!$B$12),-Inputs!$B$12),NORM.INV(RAND(),LOOKUP(V1858,Inputs!$J$6:$J$9,Inputs!$G$6:$G$9),LOOKUP(V1858,Inputs!$J$6:$J$9,Inputs!$H$6:$H$9))),0),"" )</f>
        <v/>
      </c>
      <c r="M1858" s="26">
        <f>IF($A1858&lt;=Inputs!$B$13,IF(8&lt;=Inputs!$B$8,IF(Inputs!$B$12&gt;0,MAX(MIN(NORM.INV(RAND(),LOOKUP(W1858,Inputs!$J$6:$J$9,Inputs!$G$6:$G$9),LOOKUP(W1858,Inputs!$J$6:$J$9,Inputs!$H$6:$H$9)),Inputs!$B$12),-Inputs!$B$12),NORM.INV(RAND(),LOOKUP(W1858,Inputs!$J$6:$J$9,Inputs!$G$6:$G$9),LOOKUP(W1858,Inputs!$J$6:$J$9,Inputs!$H$6:$H$9))),0),"" )</f>
        <v/>
      </c>
      <c r="N1858" s="26">
        <f>IF($A1858&lt;=Inputs!$B$13,IF(9&lt;=Inputs!$B$8,IF(Inputs!$B$12&gt;0,MAX(MIN(NORM.INV(RAND(),LOOKUP(X1858,Inputs!$J$6:$J$9,Inputs!$G$6:$G$9),LOOKUP(X1858,Inputs!$J$6:$J$9,Inputs!$H$6:$H$9)),Inputs!$B$12),-Inputs!$B$12),NORM.INV(RAND(),LOOKUP(X1858,Inputs!$J$6:$J$9,Inputs!$G$6:$G$9),LOOKUP(X1858,Inputs!$J$6:$J$9,Inputs!$H$6:$H$9))),0),"" )</f>
        <v/>
      </c>
      <c r="O1858" s="26">
        <f>IF($A1858&lt;=Inputs!$B$13,IF(10&lt;=Inputs!$B$8,IF(Inputs!$B$12&gt;0,MAX(MIN(NORM.INV(RAND(),LOOKUP(Y1858,Inputs!$J$6:$J$9,Inputs!$G$6:$G$9),LOOKUP(Y1858,Inputs!$J$6:$J$9,Inputs!$H$6:$H$9)),Inputs!$B$12),-Inputs!$B$12),NORM.INV(RAND(),LOOKUP(Y1858,Inputs!$J$6:$J$9,Inputs!$G$6:$G$9),LOOKUP(Y1858,Inputs!$J$6:$J$9,Inputs!$H$6:$H$9))),0),"" )</f>
        <v/>
      </c>
      <c r="P1858" s="31">
        <f>IF($A1858&lt;=Inputs!$B$13,RAND(),"")</f>
        <v/>
      </c>
      <c r="Q1858" s="31">
        <f>IF($A1858&lt;=Inputs!$B$13,RAND(),"")</f>
        <v/>
      </c>
      <c r="R1858" s="31">
        <f>IF($A1858&lt;=Inputs!$B$13,RAND(),"")</f>
        <v/>
      </c>
      <c r="S1858" s="31">
        <f>IF($A1858&lt;=Inputs!$B$13,RAND(),"")</f>
        <v/>
      </c>
      <c r="T1858" s="31">
        <f>IF($A1858&lt;=Inputs!$B$13,RAND(),"")</f>
        <v/>
      </c>
      <c r="U1858" s="31">
        <f>IF($A1858&lt;=Inputs!$B$13,RAND(),"")</f>
        <v/>
      </c>
      <c r="V1858" s="31">
        <f>IF($A1858&lt;=Inputs!$B$13,RAND(),"")</f>
        <v/>
      </c>
      <c r="W1858" s="31">
        <f>IF($A1858&lt;=Inputs!$B$13,RAND(),"")</f>
        <v/>
      </c>
      <c r="X1858" s="31">
        <f>IF($A1858&lt;=Inputs!$B$13,RAND(),"")</f>
        <v/>
      </c>
      <c r="Y1858" s="31">
        <f>IF($A1858&lt;=Inputs!$B$13,RAND(),"")</f>
        <v/>
      </c>
    </row>
    <row r="1859">
      <c r="A1859" t="n">
        <v>1854</v>
      </c>
      <c r="B1859" s="26">
        <f>IF($A1859&lt;=Inputs!$B$13,IF(Inputs!$B$8&gt;0,SUM(F1859:O1859)/Inputs!$B$8,0),"")</f>
        <v/>
      </c>
      <c r="C1859" s="27">
        <f>IF($A1859&lt;=Inputs!$B$13,B1859/100,"")</f>
        <v/>
      </c>
      <c r="D1859" s="28">
        <f>IF($A1859&lt;=Inputs!$B$13,C1859*Inputs!$B$7,"")</f>
        <v/>
      </c>
      <c r="E1859" s="29">
        <f>IF($A1859&lt;=Inputs!$B$13,IF(D1859&gt;0,1,0),"")</f>
        <v/>
      </c>
      <c r="F1859" s="26">
        <f>IF($A1859&lt;=Inputs!$B$13,IF(1&lt;=Inputs!$B$8,IF(Inputs!$B$12&gt;0,MAX(MIN(NORM.INV(RAND(),LOOKUP(P1859,Inputs!$J$6:$J$9,Inputs!$G$6:$G$9),LOOKUP(P1859,Inputs!$J$6:$J$9,Inputs!$H$6:$H$9)),Inputs!$B$12),-Inputs!$B$12),NORM.INV(RAND(),LOOKUP(P1859,Inputs!$J$6:$J$9,Inputs!$G$6:$G$9),LOOKUP(P1859,Inputs!$J$6:$J$9,Inputs!$H$6:$H$9))),0),"" )</f>
        <v/>
      </c>
      <c r="G1859" s="26">
        <f>IF($A1859&lt;=Inputs!$B$13,IF(2&lt;=Inputs!$B$8,IF(Inputs!$B$12&gt;0,MAX(MIN(NORM.INV(RAND(),LOOKUP(Q1859,Inputs!$J$6:$J$9,Inputs!$G$6:$G$9),LOOKUP(Q1859,Inputs!$J$6:$J$9,Inputs!$H$6:$H$9)),Inputs!$B$12),-Inputs!$B$12),NORM.INV(RAND(),LOOKUP(Q1859,Inputs!$J$6:$J$9,Inputs!$G$6:$G$9),LOOKUP(Q1859,Inputs!$J$6:$J$9,Inputs!$H$6:$H$9))),0),"" )</f>
        <v/>
      </c>
      <c r="H1859" s="26">
        <f>IF($A1859&lt;=Inputs!$B$13,IF(3&lt;=Inputs!$B$8,IF(Inputs!$B$12&gt;0,MAX(MIN(NORM.INV(RAND(),LOOKUP(R1859,Inputs!$J$6:$J$9,Inputs!$G$6:$G$9),LOOKUP(R1859,Inputs!$J$6:$J$9,Inputs!$H$6:$H$9)),Inputs!$B$12),-Inputs!$B$12),NORM.INV(RAND(),LOOKUP(R1859,Inputs!$J$6:$J$9,Inputs!$G$6:$G$9),LOOKUP(R1859,Inputs!$J$6:$J$9,Inputs!$H$6:$H$9))),0),"" )</f>
        <v/>
      </c>
      <c r="I1859" s="26">
        <f>IF($A1859&lt;=Inputs!$B$13,IF(4&lt;=Inputs!$B$8,IF(Inputs!$B$12&gt;0,MAX(MIN(NORM.INV(RAND(),LOOKUP(S1859,Inputs!$J$6:$J$9,Inputs!$G$6:$G$9),LOOKUP(S1859,Inputs!$J$6:$J$9,Inputs!$H$6:$H$9)),Inputs!$B$12),-Inputs!$B$12),NORM.INV(RAND(),LOOKUP(S1859,Inputs!$J$6:$J$9,Inputs!$G$6:$G$9),LOOKUP(S1859,Inputs!$J$6:$J$9,Inputs!$H$6:$H$9))),0),"" )</f>
        <v/>
      </c>
      <c r="J1859" s="26">
        <f>IF($A1859&lt;=Inputs!$B$13,IF(5&lt;=Inputs!$B$8,IF(Inputs!$B$12&gt;0,MAX(MIN(NORM.INV(RAND(),LOOKUP(T1859,Inputs!$J$6:$J$9,Inputs!$G$6:$G$9),LOOKUP(T1859,Inputs!$J$6:$J$9,Inputs!$H$6:$H$9)),Inputs!$B$12),-Inputs!$B$12),NORM.INV(RAND(),LOOKUP(T1859,Inputs!$J$6:$J$9,Inputs!$G$6:$G$9),LOOKUP(T1859,Inputs!$J$6:$J$9,Inputs!$H$6:$H$9))),0),"" )</f>
        <v/>
      </c>
      <c r="K1859" s="26">
        <f>IF($A1859&lt;=Inputs!$B$13,IF(6&lt;=Inputs!$B$8,IF(Inputs!$B$12&gt;0,MAX(MIN(NORM.INV(RAND(),LOOKUP(U1859,Inputs!$J$6:$J$9,Inputs!$G$6:$G$9),LOOKUP(U1859,Inputs!$J$6:$J$9,Inputs!$H$6:$H$9)),Inputs!$B$12),-Inputs!$B$12),NORM.INV(RAND(),LOOKUP(U1859,Inputs!$J$6:$J$9,Inputs!$G$6:$G$9),LOOKUP(U1859,Inputs!$J$6:$J$9,Inputs!$H$6:$H$9))),0),"" )</f>
        <v/>
      </c>
      <c r="L1859" s="26">
        <f>IF($A1859&lt;=Inputs!$B$13,IF(7&lt;=Inputs!$B$8,IF(Inputs!$B$12&gt;0,MAX(MIN(NORM.INV(RAND(),LOOKUP(V1859,Inputs!$J$6:$J$9,Inputs!$G$6:$G$9),LOOKUP(V1859,Inputs!$J$6:$J$9,Inputs!$H$6:$H$9)),Inputs!$B$12),-Inputs!$B$12),NORM.INV(RAND(),LOOKUP(V1859,Inputs!$J$6:$J$9,Inputs!$G$6:$G$9),LOOKUP(V1859,Inputs!$J$6:$J$9,Inputs!$H$6:$H$9))),0),"" )</f>
        <v/>
      </c>
      <c r="M1859" s="26">
        <f>IF($A1859&lt;=Inputs!$B$13,IF(8&lt;=Inputs!$B$8,IF(Inputs!$B$12&gt;0,MAX(MIN(NORM.INV(RAND(),LOOKUP(W1859,Inputs!$J$6:$J$9,Inputs!$G$6:$G$9),LOOKUP(W1859,Inputs!$J$6:$J$9,Inputs!$H$6:$H$9)),Inputs!$B$12),-Inputs!$B$12),NORM.INV(RAND(),LOOKUP(W1859,Inputs!$J$6:$J$9,Inputs!$G$6:$G$9),LOOKUP(W1859,Inputs!$J$6:$J$9,Inputs!$H$6:$H$9))),0),"" )</f>
        <v/>
      </c>
      <c r="N1859" s="26">
        <f>IF($A1859&lt;=Inputs!$B$13,IF(9&lt;=Inputs!$B$8,IF(Inputs!$B$12&gt;0,MAX(MIN(NORM.INV(RAND(),LOOKUP(X1859,Inputs!$J$6:$J$9,Inputs!$G$6:$G$9),LOOKUP(X1859,Inputs!$J$6:$J$9,Inputs!$H$6:$H$9)),Inputs!$B$12),-Inputs!$B$12),NORM.INV(RAND(),LOOKUP(X1859,Inputs!$J$6:$J$9,Inputs!$G$6:$G$9),LOOKUP(X1859,Inputs!$J$6:$J$9,Inputs!$H$6:$H$9))),0),"" )</f>
        <v/>
      </c>
      <c r="O1859" s="26">
        <f>IF($A1859&lt;=Inputs!$B$13,IF(10&lt;=Inputs!$B$8,IF(Inputs!$B$12&gt;0,MAX(MIN(NORM.INV(RAND(),LOOKUP(Y1859,Inputs!$J$6:$J$9,Inputs!$G$6:$G$9),LOOKUP(Y1859,Inputs!$J$6:$J$9,Inputs!$H$6:$H$9)),Inputs!$B$12),-Inputs!$B$12),NORM.INV(RAND(),LOOKUP(Y1859,Inputs!$J$6:$J$9,Inputs!$G$6:$G$9),LOOKUP(Y1859,Inputs!$J$6:$J$9,Inputs!$H$6:$H$9))),0),"" )</f>
        <v/>
      </c>
      <c r="P1859" s="31">
        <f>IF($A1859&lt;=Inputs!$B$13,RAND(),"")</f>
        <v/>
      </c>
      <c r="Q1859" s="31">
        <f>IF($A1859&lt;=Inputs!$B$13,RAND(),"")</f>
        <v/>
      </c>
      <c r="R1859" s="31">
        <f>IF($A1859&lt;=Inputs!$B$13,RAND(),"")</f>
        <v/>
      </c>
      <c r="S1859" s="31">
        <f>IF($A1859&lt;=Inputs!$B$13,RAND(),"")</f>
        <v/>
      </c>
      <c r="T1859" s="31">
        <f>IF($A1859&lt;=Inputs!$B$13,RAND(),"")</f>
        <v/>
      </c>
      <c r="U1859" s="31">
        <f>IF($A1859&lt;=Inputs!$B$13,RAND(),"")</f>
        <v/>
      </c>
      <c r="V1859" s="31">
        <f>IF($A1859&lt;=Inputs!$B$13,RAND(),"")</f>
        <v/>
      </c>
      <c r="W1859" s="31">
        <f>IF($A1859&lt;=Inputs!$B$13,RAND(),"")</f>
        <v/>
      </c>
      <c r="X1859" s="31">
        <f>IF($A1859&lt;=Inputs!$B$13,RAND(),"")</f>
        <v/>
      </c>
      <c r="Y1859" s="31">
        <f>IF($A1859&lt;=Inputs!$B$13,RAND(),"")</f>
        <v/>
      </c>
    </row>
    <row r="1860">
      <c r="A1860" t="n">
        <v>1855</v>
      </c>
      <c r="B1860" s="26">
        <f>IF($A1860&lt;=Inputs!$B$13,IF(Inputs!$B$8&gt;0,SUM(F1860:O1860)/Inputs!$B$8,0),"")</f>
        <v/>
      </c>
      <c r="C1860" s="27">
        <f>IF($A1860&lt;=Inputs!$B$13,B1860/100,"")</f>
        <v/>
      </c>
      <c r="D1860" s="28">
        <f>IF($A1860&lt;=Inputs!$B$13,C1860*Inputs!$B$7,"")</f>
        <v/>
      </c>
      <c r="E1860" s="29">
        <f>IF($A1860&lt;=Inputs!$B$13,IF(D1860&gt;0,1,0),"")</f>
        <v/>
      </c>
      <c r="F1860" s="26">
        <f>IF($A1860&lt;=Inputs!$B$13,IF(1&lt;=Inputs!$B$8,IF(Inputs!$B$12&gt;0,MAX(MIN(NORM.INV(RAND(),LOOKUP(P1860,Inputs!$J$6:$J$9,Inputs!$G$6:$G$9),LOOKUP(P1860,Inputs!$J$6:$J$9,Inputs!$H$6:$H$9)),Inputs!$B$12),-Inputs!$B$12),NORM.INV(RAND(),LOOKUP(P1860,Inputs!$J$6:$J$9,Inputs!$G$6:$G$9),LOOKUP(P1860,Inputs!$J$6:$J$9,Inputs!$H$6:$H$9))),0),"" )</f>
        <v/>
      </c>
      <c r="G1860" s="26">
        <f>IF($A1860&lt;=Inputs!$B$13,IF(2&lt;=Inputs!$B$8,IF(Inputs!$B$12&gt;0,MAX(MIN(NORM.INV(RAND(),LOOKUP(Q1860,Inputs!$J$6:$J$9,Inputs!$G$6:$G$9),LOOKUP(Q1860,Inputs!$J$6:$J$9,Inputs!$H$6:$H$9)),Inputs!$B$12),-Inputs!$B$12),NORM.INV(RAND(),LOOKUP(Q1860,Inputs!$J$6:$J$9,Inputs!$G$6:$G$9),LOOKUP(Q1860,Inputs!$J$6:$J$9,Inputs!$H$6:$H$9))),0),"" )</f>
        <v/>
      </c>
      <c r="H1860" s="26">
        <f>IF($A1860&lt;=Inputs!$B$13,IF(3&lt;=Inputs!$B$8,IF(Inputs!$B$12&gt;0,MAX(MIN(NORM.INV(RAND(),LOOKUP(R1860,Inputs!$J$6:$J$9,Inputs!$G$6:$G$9),LOOKUP(R1860,Inputs!$J$6:$J$9,Inputs!$H$6:$H$9)),Inputs!$B$12),-Inputs!$B$12),NORM.INV(RAND(),LOOKUP(R1860,Inputs!$J$6:$J$9,Inputs!$G$6:$G$9),LOOKUP(R1860,Inputs!$J$6:$J$9,Inputs!$H$6:$H$9))),0),"" )</f>
        <v/>
      </c>
      <c r="I1860" s="26">
        <f>IF($A1860&lt;=Inputs!$B$13,IF(4&lt;=Inputs!$B$8,IF(Inputs!$B$12&gt;0,MAX(MIN(NORM.INV(RAND(),LOOKUP(S1860,Inputs!$J$6:$J$9,Inputs!$G$6:$G$9),LOOKUP(S1860,Inputs!$J$6:$J$9,Inputs!$H$6:$H$9)),Inputs!$B$12),-Inputs!$B$12),NORM.INV(RAND(),LOOKUP(S1860,Inputs!$J$6:$J$9,Inputs!$G$6:$G$9),LOOKUP(S1860,Inputs!$J$6:$J$9,Inputs!$H$6:$H$9))),0),"" )</f>
        <v/>
      </c>
      <c r="J1860" s="26">
        <f>IF($A1860&lt;=Inputs!$B$13,IF(5&lt;=Inputs!$B$8,IF(Inputs!$B$12&gt;0,MAX(MIN(NORM.INV(RAND(),LOOKUP(T1860,Inputs!$J$6:$J$9,Inputs!$G$6:$G$9),LOOKUP(T1860,Inputs!$J$6:$J$9,Inputs!$H$6:$H$9)),Inputs!$B$12),-Inputs!$B$12),NORM.INV(RAND(),LOOKUP(T1860,Inputs!$J$6:$J$9,Inputs!$G$6:$G$9),LOOKUP(T1860,Inputs!$J$6:$J$9,Inputs!$H$6:$H$9))),0),"" )</f>
        <v/>
      </c>
      <c r="K1860" s="26">
        <f>IF($A1860&lt;=Inputs!$B$13,IF(6&lt;=Inputs!$B$8,IF(Inputs!$B$12&gt;0,MAX(MIN(NORM.INV(RAND(),LOOKUP(U1860,Inputs!$J$6:$J$9,Inputs!$G$6:$G$9),LOOKUP(U1860,Inputs!$J$6:$J$9,Inputs!$H$6:$H$9)),Inputs!$B$12),-Inputs!$B$12),NORM.INV(RAND(),LOOKUP(U1860,Inputs!$J$6:$J$9,Inputs!$G$6:$G$9),LOOKUP(U1860,Inputs!$J$6:$J$9,Inputs!$H$6:$H$9))),0),"" )</f>
        <v/>
      </c>
      <c r="L1860" s="26">
        <f>IF($A1860&lt;=Inputs!$B$13,IF(7&lt;=Inputs!$B$8,IF(Inputs!$B$12&gt;0,MAX(MIN(NORM.INV(RAND(),LOOKUP(V1860,Inputs!$J$6:$J$9,Inputs!$G$6:$G$9),LOOKUP(V1860,Inputs!$J$6:$J$9,Inputs!$H$6:$H$9)),Inputs!$B$12),-Inputs!$B$12),NORM.INV(RAND(),LOOKUP(V1860,Inputs!$J$6:$J$9,Inputs!$G$6:$G$9),LOOKUP(V1860,Inputs!$J$6:$J$9,Inputs!$H$6:$H$9))),0),"" )</f>
        <v/>
      </c>
      <c r="M1860" s="26">
        <f>IF($A1860&lt;=Inputs!$B$13,IF(8&lt;=Inputs!$B$8,IF(Inputs!$B$12&gt;0,MAX(MIN(NORM.INV(RAND(),LOOKUP(W1860,Inputs!$J$6:$J$9,Inputs!$G$6:$G$9),LOOKUP(W1860,Inputs!$J$6:$J$9,Inputs!$H$6:$H$9)),Inputs!$B$12),-Inputs!$B$12),NORM.INV(RAND(),LOOKUP(W1860,Inputs!$J$6:$J$9,Inputs!$G$6:$G$9),LOOKUP(W1860,Inputs!$J$6:$J$9,Inputs!$H$6:$H$9))),0),"" )</f>
        <v/>
      </c>
      <c r="N1860" s="26">
        <f>IF($A1860&lt;=Inputs!$B$13,IF(9&lt;=Inputs!$B$8,IF(Inputs!$B$12&gt;0,MAX(MIN(NORM.INV(RAND(),LOOKUP(X1860,Inputs!$J$6:$J$9,Inputs!$G$6:$G$9),LOOKUP(X1860,Inputs!$J$6:$J$9,Inputs!$H$6:$H$9)),Inputs!$B$12),-Inputs!$B$12),NORM.INV(RAND(),LOOKUP(X1860,Inputs!$J$6:$J$9,Inputs!$G$6:$G$9),LOOKUP(X1860,Inputs!$J$6:$J$9,Inputs!$H$6:$H$9))),0),"" )</f>
        <v/>
      </c>
      <c r="O1860" s="26">
        <f>IF($A1860&lt;=Inputs!$B$13,IF(10&lt;=Inputs!$B$8,IF(Inputs!$B$12&gt;0,MAX(MIN(NORM.INV(RAND(),LOOKUP(Y1860,Inputs!$J$6:$J$9,Inputs!$G$6:$G$9),LOOKUP(Y1860,Inputs!$J$6:$J$9,Inputs!$H$6:$H$9)),Inputs!$B$12),-Inputs!$B$12),NORM.INV(RAND(),LOOKUP(Y1860,Inputs!$J$6:$J$9,Inputs!$G$6:$G$9),LOOKUP(Y1860,Inputs!$J$6:$J$9,Inputs!$H$6:$H$9))),0),"" )</f>
        <v/>
      </c>
      <c r="P1860" s="31">
        <f>IF($A1860&lt;=Inputs!$B$13,RAND(),"")</f>
        <v/>
      </c>
      <c r="Q1860" s="31">
        <f>IF($A1860&lt;=Inputs!$B$13,RAND(),"")</f>
        <v/>
      </c>
      <c r="R1860" s="31">
        <f>IF($A1860&lt;=Inputs!$B$13,RAND(),"")</f>
        <v/>
      </c>
      <c r="S1860" s="31">
        <f>IF($A1860&lt;=Inputs!$B$13,RAND(),"")</f>
        <v/>
      </c>
      <c r="T1860" s="31">
        <f>IF($A1860&lt;=Inputs!$B$13,RAND(),"")</f>
        <v/>
      </c>
      <c r="U1860" s="31">
        <f>IF($A1860&lt;=Inputs!$B$13,RAND(),"")</f>
        <v/>
      </c>
      <c r="V1860" s="31">
        <f>IF($A1860&lt;=Inputs!$B$13,RAND(),"")</f>
        <v/>
      </c>
      <c r="W1860" s="31">
        <f>IF($A1860&lt;=Inputs!$B$13,RAND(),"")</f>
        <v/>
      </c>
      <c r="X1860" s="31">
        <f>IF($A1860&lt;=Inputs!$B$13,RAND(),"")</f>
        <v/>
      </c>
      <c r="Y1860" s="31">
        <f>IF($A1860&lt;=Inputs!$B$13,RAND(),"")</f>
        <v/>
      </c>
    </row>
    <row r="1861">
      <c r="A1861" t="n">
        <v>1856</v>
      </c>
      <c r="B1861" s="26">
        <f>IF($A1861&lt;=Inputs!$B$13,IF(Inputs!$B$8&gt;0,SUM(F1861:O1861)/Inputs!$B$8,0),"")</f>
        <v/>
      </c>
      <c r="C1861" s="27">
        <f>IF($A1861&lt;=Inputs!$B$13,B1861/100,"")</f>
        <v/>
      </c>
      <c r="D1861" s="28">
        <f>IF($A1861&lt;=Inputs!$B$13,C1861*Inputs!$B$7,"")</f>
        <v/>
      </c>
      <c r="E1861" s="29">
        <f>IF($A1861&lt;=Inputs!$B$13,IF(D1861&gt;0,1,0),"")</f>
        <v/>
      </c>
      <c r="F1861" s="26">
        <f>IF($A1861&lt;=Inputs!$B$13,IF(1&lt;=Inputs!$B$8,IF(Inputs!$B$12&gt;0,MAX(MIN(NORM.INV(RAND(),LOOKUP(P1861,Inputs!$J$6:$J$9,Inputs!$G$6:$G$9),LOOKUP(P1861,Inputs!$J$6:$J$9,Inputs!$H$6:$H$9)),Inputs!$B$12),-Inputs!$B$12),NORM.INV(RAND(),LOOKUP(P1861,Inputs!$J$6:$J$9,Inputs!$G$6:$G$9),LOOKUP(P1861,Inputs!$J$6:$J$9,Inputs!$H$6:$H$9))),0),"" )</f>
        <v/>
      </c>
      <c r="G1861" s="26">
        <f>IF($A1861&lt;=Inputs!$B$13,IF(2&lt;=Inputs!$B$8,IF(Inputs!$B$12&gt;0,MAX(MIN(NORM.INV(RAND(),LOOKUP(Q1861,Inputs!$J$6:$J$9,Inputs!$G$6:$G$9),LOOKUP(Q1861,Inputs!$J$6:$J$9,Inputs!$H$6:$H$9)),Inputs!$B$12),-Inputs!$B$12),NORM.INV(RAND(),LOOKUP(Q1861,Inputs!$J$6:$J$9,Inputs!$G$6:$G$9),LOOKUP(Q1861,Inputs!$J$6:$J$9,Inputs!$H$6:$H$9))),0),"" )</f>
        <v/>
      </c>
      <c r="H1861" s="26">
        <f>IF($A1861&lt;=Inputs!$B$13,IF(3&lt;=Inputs!$B$8,IF(Inputs!$B$12&gt;0,MAX(MIN(NORM.INV(RAND(),LOOKUP(R1861,Inputs!$J$6:$J$9,Inputs!$G$6:$G$9),LOOKUP(R1861,Inputs!$J$6:$J$9,Inputs!$H$6:$H$9)),Inputs!$B$12),-Inputs!$B$12),NORM.INV(RAND(),LOOKUP(R1861,Inputs!$J$6:$J$9,Inputs!$G$6:$G$9),LOOKUP(R1861,Inputs!$J$6:$J$9,Inputs!$H$6:$H$9))),0),"" )</f>
        <v/>
      </c>
      <c r="I1861" s="26">
        <f>IF($A1861&lt;=Inputs!$B$13,IF(4&lt;=Inputs!$B$8,IF(Inputs!$B$12&gt;0,MAX(MIN(NORM.INV(RAND(),LOOKUP(S1861,Inputs!$J$6:$J$9,Inputs!$G$6:$G$9),LOOKUP(S1861,Inputs!$J$6:$J$9,Inputs!$H$6:$H$9)),Inputs!$B$12),-Inputs!$B$12),NORM.INV(RAND(),LOOKUP(S1861,Inputs!$J$6:$J$9,Inputs!$G$6:$G$9),LOOKUP(S1861,Inputs!$J$6:$J$9,Inputs!$H$6:$H$9))),0),"" )</f>
        <v/>
      </c>
      <c r="J1861" s="26">
        <f>IF($A1861&lt;=Inputs!$B$13,IF(5&lt;=Inputs!$B$8,IF(Inputs!$B$12&gt;0,MAX(MIN(NORM.INV(RAND(),LOOKUP(T1861,Inputs!$J$6:$J$9,Inputs!$G$6:$G$9),LOOKUP(T1861,Inputs!$J$6:$J$9,Inputs!$H$6:$H$9)),Inputs!$B$12),-Inputs!$B$12),NORM.INV(RAND(),LOOKUP(T1861,Inputs!$J$6:$J$9,Inputs!$G$6:$G$9),LOOKUP(T1861,Inputs!$J$6:$J$9,Inputs!$H$6:$H$9))),0),"" )</f>
        <v/>
      </c>
      <c r="K1861" s="26">
        <f>IF($A1861&lt;=Inputs!$B$13,IF(6&lt;=Inputs!$B$8,IF(Inputs!$B$12&gt;0,MAX(MIN(NORM.INV(RAND(),LOOKUP(U1861,Inputs!$J$6:$J$9,Inputs!$G$6:$G$9),LOOKUP(U1861,Inputs!$J$6:$J$9,Inputs!$H$6:$H$9)),Inputs!$B$12),-Inputs!$B$12),NORM.INV(RAND(),LOOKUP(U1861,Inputs!$J$6:$J$9,Inputs!$G$6:$G$9),LOOKUP(U1861,Inputs!$J$6:$J$9,Inputs!$H$6:$H$9))),0),"" )</f>
        <v/>
      </c>
      <c r="L1861" s="26">
        <f>IF($A1861&lt;=Inputs!$B$13,IF(7&lt;=Inputs!$B$8,IF(Inputs!$B$12&gt;0,MAX(MIN(NORM.INV(RAND(),LOOKUP(V1861,Inputs!$J$6:$J$9,Inputs!$G$6:$G$9),LOOKUP(V1861,Inputs!$J$6:$J$9,Inputs!$H$6:$H$9)),Inputs!$B$12),-Inputs!$B$12),NORM.INV(RAND(),LOOKUP(V1861,Inputs!$J$6:$J$9,Inputs!$G$6:$G$9),LOOKUP(V1861,Inputs!$J$6:$J$9,Inputs!$H$6:$H$9))),0),"" )</f>
        <v/>
      </c>
      <c r="M1861" s="26">
        <f>IF($A1861&lt;=Inputs!$B$13,IF(8&lt;=Inputs!$B$8,IF(Inputs!$B$12&gt;0,MAX(MIN(NORM.INV(RAND(),LOOKUP(W1861,Inputs!$J$6:$J$9,Inputs!$G$6:$G$9),LOOKUP(W1861,Inputs!$J$6:$J$9,Inputs!$H$6:$H$9)),Inputs!$B$12),-Inputs!$B$12),NORM.INV(RAND(),LOOKUP(W1861,Inputs!$J$6:$J$9,Inputs!$G$6:$G$9),LOOKUP(W1861,Inputs!$J$6:$J$9,Inputs!$H$6:$H$9))),0),"" )</f>
        <v/>
      </c>
      <c r="N1861" s="26">
        <f>IF($A1861&lt;=Inputs!$B$13,IF(9&lt;=Inputs!$B$8,IF(Inputs!$B$12&gt;0,MAX(MIN(NORM.INV(RAND(),LOOKUP(X1861,Inputs!$J$6:$J$9,Inputs!$G$6:$G$9),LOOKUP(X1861,Inputs!$J$6:$J$9,Inputs!$H$6:$H$9)),Inputs!$B$12),-Inputs!$B$12),NORM.INV(RAND(),LOOKUP(X1861,Inputs!$J$6:$J$9,Inputs!$G$6:$G$9),LOOKUP(X1861,Inputs!$J$6:$J$9,Inputs!$H$6:$H$9))),0),"" )</f>
        <v/>
      </c>
      <c r="O1861" s="26">
        <f>IF($A1861&lt;=Inputs!$B$13,IF(10&lt;=Inputs!$B$8,IF(Inputs!$B$12&gt;0,MAX(MIN(NORM.INV(RAND(),LOOKUP(Y1861,Inputs!$J$6:$J$9,Inputs!$G$6:$G$9),LOOKUP(Y1861,Inputs!$J$6:$J$9,Inputs!$H$6:$H$9)),Inputs!$B$12),-Inputs!$B$12),NORM.INV(RAND(),LOOKUP(Y1861,Inputs!$J$6:$J$9,Inputs!$G$6:$G$9),LOOKUP(Y1861,Inputs!$J$6:$J$9,Inputs!$H$6:$H$9))),0),"" )</f>
        <v/>
      </c>
      <c r="P1861" s="31">
        <f>IF($A1861&lt;=Inputs!$B$13,RAND(),"")</f>
        <v/>
      </c>
      <c r="Q1861" s="31">
        <f>IF($A1861&lt;=Inputs!$B$13,RAND(),"")</f>
        <v/>
      </c>
      <c r="R1861" s="31">
        <f>IF($A1861&lt;=Inputs!$B$13,RAND(),"")</f>
        <v/>
      </c>
      <c r="S1861" s="31">
        <f>IF($A1861&lt;=Inputs!$B$13,RAND(),"")</f>
        <v/>
      </c>
      <c r="T1861" s="31">
        <f>IF($A1861&lt;=Inputs!$B$13,RAND(),"")</f>
        <v/>
      </c>
      <c r="U1861" s="31">
        <f>IF($A1861&lt;=Inputs!$B$13,RAND(),"")</f>
        <v/>
      </c>
      <c r="V1861" s="31">
        <f>IF($A1861&lt;=Inputs!$B$13,RAND(),"")</f>
        <v/>
      </c>
      <c r="W1861" s="31">
        <f>IF($A1861&lt;=Inputs!$B$13,RAND(),"")</f>
        <v/>
      </c>
      <c r="X1861" s="31">
        <f>IF($A1861&lt;=Inputs!$B$13,RAND(),"")</f>
        <v/>
      </c>
      <c r="Y1861" s="31">
        <f>IF($A1861&lt;=Inputs!$B$13,RAND(),"")</f>
        <v/>
      </c>
    </row>
    <row r="1862">
      <c r="A1862" t="n">
        <v>1857</v>
      </c>
      <c r="B1862" s="26">
        <f>IF($A1862&lt;=Inputs!$B$13,IF(Inputs!$B$8&gt;0,SUM(F1862:O1862)/Inputs!$B$8,0),"")</f>
        <v/>
      </c>
      <c r="C1862" s="27">
        <f>IF($A1862&lt;=Inputs!$B$13,B1862/100,"")</f>
        <v/>
      </c>
      <c r="D1862" s="28">
        <f>IF($A1862&lt;=Inputs!$B$13,C1862*Inputs!$B$7,"")</f>
        <v/>
      </c>
      <c r="E1862" s="29">
        <f>IF($A1862&lt;=Inputs!$B$13,IF(D1862&gt;0,1,0),"")</f>
        <v/>
      </c>
      <c r="F1862" s="26">
        <f>IF($A1862&lt;=Inputs!$B$13,IF(1&lt;=Inputs!$B$8,IF(Inputs!$B$12&gt;0,MAX(MIN(NORM.INV(RAND(),LOOKUP(P1862,Inputs!$J$6:$J$9,Inputs!$G$6:$G$9),LOOKUP(P1862,Inputs!$J$6:$J$9,Inputs!$H$6:$H$9)),Inputs!$B$12),-Inputs!$B$12),NORM.INV(RAND(),LOOKUP(P1862,Inputs!$J$6:$J$9,Inputs!$G$6:$G$9),LOOKUP(P1862,Inputs!$J$6:$J$9,Inputs!$H$6:$H$9))),0),"" )</f>
        <v/>
      </c>
      <c r="G1862" s="26">
        <f>IF($A1862&lt;=Inputs!$B$13,IF(2&lt;=Inputs!$B$8,IF(Inputs!$B$12&gt;0,MAX(MIN(NORM.INV(RAND(),LOOKUP(Q1862,Inputs!$J$6:$J$9,Inputs!$G$6:$G$9),LOOKUP(Q1862,Inputs!$J$6:$J$9,Inputs!$H$6:$H$9)),Inputs!$B$12),-Inputs!$B$12),NORM.INV(RAND(),LOOKUP(Q1862,Inputs!$J$6:$J$9,Inputs!$G$6:$G$9),LOOKUP(Q1862,Inputs!$J$6:$J$9,Inputs!$H$6:$H$9))),0),"" )</f>
        <v/>
      </c>
      <c r="H1862" s="26">
        <f>IF($A1862&lt;=Inputs!$B$13,IF(3&lt;=Inputs!$B$8,IF(Inputs!$B$12&gt;0,MAX(MIN(NORM.INV(RAND(),LOOKUP(R1862,Inputs!$J$6:$J$9,Inputs!$G$6:$G$9),LOOKUP(R1862,Inputs!$J$6:$J$9,Inputs!$H$6:$H$9)),Inputs!$B$12),-Inputs!$B$12),NORM.INV(RAND(),LOOKUP(R1862,Inputs!$J$6:$J$9,Inputs!$G$6:$G$9),LOOKUP(R1862,Inputs!$J$6:$J$9,Inputs!$H$6:$H$9))),0),"" )</f>
        <v/>
      </c>
      <c r="I1862" s="26">
        <f>IF($A1862&lt;=Inputs!$B$13,IF(4&lt;=Inputs!$B$8,IF(Inputs!$B$12&gt;0,MAX(MIN(NORM.INV(RAND(),LOOKUP(S1862,Inputs!$J$6:$J$9,Inputs!$G$6:$G$9),LOOKUP(S1862,Inputs!$J$6:$J$9,Inputs!$H$6:$H$9)),Inputs!$B$12),-Inputs!$B$12),NORM.INV(RAND(),LOOKUP(S1862,Inputs!$J$6:$J$9,Inputs!$G$6:$G$9),LOOKUP(S1862,Inputs!$J$6:$J$9,Inputs!$H$6:$H$9))),0),"" )</f>
        <v/>
      </c>
      <c r="J1862" s="26">
        <f>IF($A1862&lt;=Inputs!$B$13,IF(5&lt;=Inputs!$B$8,IF(Inputs!$B$12&gt;0,MAX(MIN(NORM.INV(RAND(),LOOKUP(T1862,Inputs!$J$6:$J$9,Inputs!$G$6:$G$9),LOOKUP(T1862,Inputs!$J$6:$J$9,Inputs!$H$6:$H$9)),Inputs!$B$12),-Inputs!$B$12),NORM.INV(RAND(),LOOKUP(T1862,Inputs!$J$6:$J$9,Inputs!$G$6:$G$9),LOOKUP(T1862,Inputs!$J$6:$J$9,Inputs!$H$6:$H$9))),0),"" )</f>
        <v/>
      </c>
      <c r="K1862" s="26">
        <f>IF($A1862&lt;=Inputs!$B$13,IF(6&lt;=Inputs!$B$8,IF(Inputs!$B$12&gt;0,MAX(MIN(NORM.INV(RAND(),LOOKUP(U1862,Inputs!$J$6:$J$9,Inputs!$G$6:$G$9),LOOKUP(U1862,Inputs!$J$6:$J$9,Inputs!$H$6:$H$9)),Inputs!$B$12),-Inputs!$B$12),NORM.INV(RAND(),LOOKUP(U1862,Inputs!$J$6:$J$9,Inputs!$G$6:$G$9),LOOKUP(U1862,Inputs!$J$6:$J$9,Inputs!$H$6:$H$9))),0),"" )</f>
        <v/>
      </c>
      <c r="L1862" s="26">
        <f>IF($A1862&lt;=Inputs!$B$13,IF(7&lt;=Inputs!$B$8,IF(Inputs!$B$12&gt;0,MAX(MIN(NORM.INV(RAND(),LOOKUP(V1862,Inputs!$J$6:$J$9,Inputs!$G$6:$G$9),LOOKUP(V1862,Inputs!$J$6:$J$9,Inputs!$H$6:$H$9)),Inputs!$B$12),-Inputs!$B$12),NORM.INV(RAND(),LOOKUP(V1862,Inputs!$J$6:$J$9,Inputs!$G$6:$G$9),LOOKUP(V1862,Inputs!$J$6:$J$9,Inputs!$H$6:$H$9))),0),"" )</f>
        <v/>
      </c>
      <c r="M1862" s="26">
        <f>IF($A1862&lt;=Inputs!$B$13,IF(8&lt;=Inputs!$B$8,IF(Inputs!$B$12&gt;0,MAX(MIN(NORM.INV(RAND(),LOOKUP(W1862,Inputs!$J$6:$J$9,Inputs!$G$6:$G$9),LOOKUP(W1862,Inputs!$J$6:$J$9,Inputs!$H$6:$H$9)),Inputs!$B$12),-Inputs!$B$12),NORM.INV(RAND(),LOOKUP(W1862,Inputs!$J$6:$J$9,Inputs!$G$6:$G$9),LOOKUP(W1862,Inputs!$J$6:$J$9,Inputs!$H$6:$H$9))),0),"" )</f>
        <v/>
      </c>
      <c r="N1862" s="26">
        <f>IF($A1862&lt;=Inputs!$B$13,IF(9&lt;=Inputs!$B$8,IF(Inputs!$B$12&gt;0,MAX(MIN(NORM.INV(RAND(),LOOKUP(X1862,Inputs!$J$6:$J$9,Inputs!$G$6:$G$9),LOOKUP(X1862,Inputs!$J$6:$J$9,Inputs!$H$6:$H$9)),Inputs!$B$12),-Inputs!$B$12),NORM.INV(RAND(),LOOKUP(X1862,Inputs!$J$6:$J$9,Inputs!$G$6:$G$9),LOOKUP(X1862,Inputs!$J$6:$J$9,Inputs!$H$6:$H$9))),0),"" )</f>
        <v/>
      </c>
      <c r="O1862" s="26">
        <f>IF($A1862&lt;=Inputs!$B$13,IF(10&lt;=Inputs!$B$8,IF(Inputs!$B$12&gt;0,MAX(MIN(NORM.INV(RAND(),LOOKUP(Y1862,Inputs!$J$6:$J$9,Inputs!$G$6:$G$9),LOOKUP(Y1862,Inputs!$J$6:$J$9,Inputs!$H$6:$H$9)),Inputs!$B$12),-Inputs!$B$12),NORM.INV(RAND(),LOOKUP(Y1862,Inputs!$J$6:$J$9,Inputs!$G$6:$G$9),LOOKUP(Y1862,Inputs!$J$6:$J$9,Inputs!$H$6:$H$9))),0),"" )</f>
        <v/>
      </c>
      <c r="P1862" s="31">
        <f>IF($A1862&lt;=Inputs!$B$13,RAND(),"")</f>
        <v/>
      </c>
      <c r="Q1862" s="31">
        <f>IF($A1862&lt;=Inputs!$B$13,RAND(),"")</f>
        <v/>
      </c>
      <c r="R1862" s="31">
        <f>IF($A1862&lt;=Inputs!$B$13,RAND(),"")</f>
        <v/>
      </c>
      <c r="S1862" s="31">
        <f>IF($A1862&lt;=Inputs!$B$13,RAND(),"")</f>
        <v/>
      </c>
      <c r="T1862" s="31">
        <f>IF($A1862&lt;=Inputs!$B$13,RAND(),"")</f>
        <v/>
      </c>
      <c r="U1862" s="31">
        <f>IF($A1862&lt;=Inputs!$B$13,RAND(),"")</f>
        <v/>
      </c>
      <c r="V1862" s="31">
        <f>IF($A1862&lt;=Inputs!$B$13,RAND(),"")</f>
        <v/>
      </c>
      <c r="W1862" s="31">
        <f>IF($A1862&lt;=Inputs!$B$13,RAND(),"")</f>
        <v/>
      </c>
      <c r="X1862" s="31">
        <f>IF($A1862&lt;=Inputs!$B$13,RAND(),"")</f>
        <v/>
      </c>
      <c r="Y1862" s="31">
        <f>IF($A1862&lt;=Inputs!$B$13,RAND(),"")</f>
        <v/>
      </c>
    </row>
    <row r="1863">
      <c r="A1863" t="n">
        <v>1858</v>
      </c>
      <c r="B1863" s="26">
        <f>IF($A1863&lt;=Inputs!$B$13,IF(Inputs!$B$8&gt;0,SUM(F1863:O1863)/Inputs!$B$8,0),"")</f>
        <v/>
      </c>
      <c r="C1863" s="27">
        <f>IF($A1863&lt;=Inputs!$B$13,B1863/100,"")</f>
        <v/>
      </c>
      <c r="D1863" s="28">
        <f>IF($A1863&lt;=Inputs!$B$13,C1863*Inputs!$B$7,"")</f>
        <v/>
      </c>
      <c r="E1863" s="29">
        <f>IF($A1863&lt;=Inputs!$B$13,IF(D1863&gt;0,1,0),"")</f>
        <v/>
      </c>
      <c r="F1863" s="26">
        <f>IF($A1863&lt;=Inputs!$B$13,IF(1&lt;=Inputs!$B$8,IF(Inputs!$B$12&gt;0,MAX(MIN(NORM.INV(RAND(),LOOKUP(P1863,Inputs!$J$6:$J$9,Inputs!$G$6:$G$9),LOOKUP(P1863,Inputs!$J$6:$J$9,Inputs!$H$6:$H$9)),Inputs!$B$12),-Inputs!$B$12),NORM.INV(RAND(),LOOKUP(P1863,Inputs!$J$6:$J$9,Inputs!$G$6:$G$9),LOOKUP(P1863,Inputs!$J$6:$J$9,Inputs!$H$6:$H$9))),0),"" )</f>
        <v/>
      </c>
      <c r="G1863" s="26">
        <f>IF($A1863&lt;=Inputs!$B$13,IF(2&lt;=Inputs!$B$8,IF(Inputs!$B$12&gt;0,MAX(MIN(NORM.INV(RAND(),LOOKUP(Q1863,Inputs!$J$6:$J$9,Inputs!$G$6:$G$9),LOOKUP(Q1863,Inputs!$J$6:$J$9,Inputs!$H$6:$H$9)),Inputs!$B$12),-Inputs!$B$12),NORM.INV(RAND(),LOOKUP(Q1863,Inputs!$J$6:$J$9,Inputs!$G$6:$G$9),LOOKUP(Q1863,Inputs!$J$6:$J$9,Inputs!$H$6:$H$9))),0),"" )</f>
        <v/>
      </c>
      <c r="H1863" s="26">
        <f>IF($A1863&lt;=Inputs!$B$13,IF(3&lt;=Inputs!$B$8,IF(Inputs!$B$12&gt;0,MAX(MIN(NORM.INV(RAND(),LOOKUP(R1863,Inputs!$J$6:$J$9,Inputs!$G$6:$G$9),LOOKUP(R1863,Inputs!$J$6:$J$9,Inputs!$H$6:$H$9)),Inputs!$B$12),-Inputs!$B$12),NORM.INV(RAND(),LOOKUP(R1863,Inputs!$J$6:$J$9,Inputs!$G$6:$G$9),LOOKUP(R1863,Inputs!$J$6:$J$9,Inputs!$H$6:$H$9))),0),"" )</f>
        <v/>
      </c>
      <c r="I1863" s="26">
        <f>IF($A1863&lt;=Inputs!$B$13,IF(4&lt;=Inputs!$B$8,IF(Inputs!$B$12&gt;0,MAX(MIN(NORM.INV(RAND(),LOOKUP(S1863,Inputs!$J$6:$J$9,Inputs!$G$6:$G$9),LOOKUP(S1863,Inputs!$J$6:$J$9,Inputs!$H$6:$H$9)),Inputs!$B$12),-Inputs!$B$12),NORM.INV(RAND(),LOOKUP(S1863,Inputs!$J$6:$J$9,Inputs!$G$6:$G$9),LOOKUP(S1863,Inputs!$J$6:$J$9,Inputs!$H$6:$H$9))),0),"" )</f>
        <v/>
      </c>
      <c r="J1863" s="26">
        <f>IF($A1863&lt;=Inputs!$B$13,IF(5&lt;=Inputs!$B$8,IF(Inputs!$B$12&gt;0,MAX(MIN(NORM.INV(RAND(),LOOKUP(T1863,Inputs!$J$6:$J$9,Inputs!$G$6:$G$9),LOOKUP(T1863,Inputs!$J$6:$J$9,Inputs!$H$6:$H$9)),Inputs!$B$12),-Inputs!$B$12),NORM.INV(RAND(),LOOKUP(T1863,Inputs!$J$6:$J$9,Inputs!$G$6:$G$9),LOOKUP(T1863,Inputs!$J$6:$J$9,Inputs!$H$6:$H$9))),0),"" )</f>
        <v/>
      </c>
      <c r="K1863" s="26">
        <f>IF($A1863&lt;=Inputs!$B$13,IF(6&lt;=Inputs!$B$8,IF(Inputs!$B$12&gt;0,MAX(MIN(NORM.INV(RAND(),LOOKUP(U1863,Inputs!$J$6:$J$9,Inputs!$G$6:$G$9),LOOKUP(U1863,Inputs!$J$6:$J$9,Inputs!$H$6:$H$9)),Inputs!$B$12),-Inputs!$B$12),NORM.INV(RAND(),LOOKUP(U1863,Inputs!$J$6:$J$9,Inputs!$G$6:$G$9),LOOKUP(U1863,Inputs!$J$6:$J$9,Inputs!$H$6:$H$9))),0),"" )</f>
        <v/>
      </c>
      <c r="L1863" s="26">
        <f>IF($A1863&lt;=Inputs!$B$13,IF(7&lt;=Inputs!$B$8,IF(Inputs!$B$12&gt;0,MAX(MIN(NORM.INV(RAND(),LOOKUP(V1863,Inputs!$J$6:$J$9,Inputs!$G$6:$G$9),LOOKUP(V1863,Inputs!$J$6:$J$9,Inputs!$H$6:$H$9)),Inputs!$B$12),-Inputs!$B$12),NORM.INV(RAND(),LOOKUP(V1863,Inputs!$J$6:$J$9,Inputs!$G$6:$G$9),LOOKUP(V1863,Inputs!$J$6:$J$9,Inputs!$H$6:$H$9))),0),"" )</f>
        <v/>
      </c>
      <c r="M1863" s="26">
        <f>IF($A1863&lt;=Inputs!$B$13,IF(8&lt;=Inputs!$B$8,IF(Inputs!$B$12&gt;0,MAX(MIN(NORM.INV(RAND(),LOOKUP(W1863,Inputs!$J$6:$J$9,Inputs!$G$6:$G$9),LOOKUP(W1863,Inputs!$J$6:$J$9,Inputs!$H$6:$H$9)),Inputs!$B$12),-Inputs!$B$12),NORM.INV(RAND(),LOOKUP(W1863,Inputs!$J$6:$J$9,Inputs!$G$6:$G$9),LOOKUP(W1863,Inputs!$J$6:$J$9,Inputs!$H$6:$H$9))),0),"" )</f>
        <v/>
      </c>
      <c r="N1863" s="26">
        <f>IF($A1863&lt;=Inputs!$B$13,IF(9&lt;=Inputs!$B$8,IF(Inputs!$B$12&gt;0,MAX(MIN(NORM.INV(RAND(),LOOKUP(X1863,Inputs!$J$6:$J$9,Inputs!$G$6:$G$9),LOOKUP(X1863,Inputs!$J$6:$J$9,Inputs!$H$6:$H$9)),Inputs!$B$12),-Inputs!$B$12),NORM.INV(RAND(),LOOKUP(X1863,Inputs!$J$6:$J$9,Inputs!$G$6:$G$9),LOOKUP(X1863,Inputs!$J$6:$J$9,Inputs!$H$6:$H$9))),0),"" )</f>
        <v/>
      </c>
      <c r="O1863" s="26">
        <f>IF($A1863&lt;=Inputs!$B$13,IF(10&lt;=Inputs!$B$8,IF(Inputs!$B$12&gt;0,MAX(MIN(NORM.INV(RAND(),LOOKUP(Y1863,Inputs!$J$6:$J$9,Inputs!$G$6:$G$9),LOOKUP(Y1863,Inputs!$J$6:$J$9,Inputs!$H$6:$H$9)),Inputs!$B$12),-Inputs!$B$12),NORM.INV(RAND(),LOOKUP(Y1863,Inputs!$J$6:$J$9,Inputs!$G$6:$G$9),LOOKUP(Y1863,Inputs!$J$6:$J$9,Inputs!$H$6:$H$9))),0),"" )</f>
        <v/>
      </c>
      <c r="P1863" s="31">
        <f>IF($A1863&lt;=Inputs!$B$13,RAND(),"")</f>
        <v/>
      </c>
      <c r="Q1863" s="31">
        <f>IF($A1863&lt;=Inputs!$B$13,RAND(),"")</f>
        <v/>
      </c>
      <c r="R1863" s="31">
        <f>IF($A1863&lt;=Inputs!$B$13,RAND(),"")</f>
        <v/>
      </c>
      <c r="S1863" s="31">
        <f>IF($A1863&lt;=Inputs!$B$13,RAND(),"")</f>
        <v/>
      </c>
      <c r="T1863" s="31">
        <f>IF($A1863&lt;=Inputs!$B$13,RAND(),"")</f>
        <v/>
      </c>
      <c r="U1863" s="31">
        <f>IF($A1863&lt;=Inputs!$B$13,RAND(),"")</f>
        <v/>
      </c>
      <c r="V1863" s="31">
        <f>IF($A1863&lt;=Inputs!$B$13,RAND(),"")</f>
        <v/>
      </c>
      <c r="W1863" s="31">
        <f>IF($A1863&lt;=Inputs!$B$13,RAND(),"")</f>
        <v/>
      </c>
      <c r="X1863" s="31">
        <f>IF($A1863&lt;=Inputs!$B$13,RAND(),"")</f>
        <v/>
      </c>
      <c r="Y1863" s="31">
        <f>IF($A1863&lt;=Inputs!$B$13,RAND(),"")</f>
        <v/>
      </c>
    </row>
    <row r="1864">
      <c r="A1864" t="n">
        <v>1859</v>
      </c>
      <c r="B1864" s="26">
        <f>IF($A1864&lt;=Inputs!$B$13,IF(Inputs!$B$8&gt;0,SUM(F1864:O1864)/Inputs!$B$8,0),"")</f>
        <v/>
      </c>
      <c r="C1864" s="27">
        <f>IF($A1864&lt;=Inputs!$B$13,B1864/100,"")</f>
        <v/>
      </c>
      <c r="D1864" s="28">
        <f>IF($A1864&lt;=Inputs!$B$13,C1864*Inputs!$B$7,"")</f>
        <v/>
      </c>
      <c r="E1864" s="29">
        <f>IF($A1864&lt;=Inputs!$B$13,IF(D1864&gt;0,1,0),"")</f>
        <v/>
      </c>
      <c r="F1864" s="26">
        <f>IF($A1864&lt;=Inputs!$B$13,IF(1&lt;=Inputs!$B$8,IF(Inputs!$B$12&gt;0,MAX(MIN(NORM.INV(RAND(),LOOKUP(P1864,Inputs!$J$6:$J$9,Inputs!$G$6:$G$9),LOOKUP(P1864,Inputs!$J$6:$J$9,Inputs!$H$6:$H$9)),Inputs!$B$12),-Inputs!$B$12),NORM.INV(RAND(),LOOKUP(P1864,Inputs!$J$6:$J$9,Inputs!$G$6:$G$9),LOOKUP(P1864,Inputs!$J$6:$J$9,Inputs!$H$6:$H$9))),0),"" )</f>
        <v/>
      </c>
      <c r="G1864" s="26">
        <f>IF($A1864&lt;=Inputs!$B$13,IF(2&lt;=Inputs!$B$8,IF(Inputs!$B$12&gt;0,MAX(MIN(NORM.INV(RAND(),LOOKUP(Q1864,Inputs!$J$6:$J$9,Inputs!$G$6:$G$9),LOOKUP(Q1864,Inputs!$J$6:$J$9,Inputs!$H$6:$H$9)),Inputs!$B$12),-Inputs!$B$12),NORM.INV(RAND(),LOOKUP(Q1864,Inputs!$J$6:$J$9,Inputs!$G$6:$G$9),LOOKUP(Q1864,Inputs!$J$6:$J$9,Inputs!$H$6:$H$9))),0),"" )</f>
        <v/>
      </c>
      <c r="H1864" s="26">
        <f>IF($A1864&lt;=Inputs!$B$13,IF(3&lt;=Inputs!$B$8,IF(Inputs!$B$12&gt;0,MAX(MIN(NORM.INV(RAND(),LOOKUP(R1864,Inputs!$J$6:$J$9,Inputs!$G$6:$G$9),LOOKUP(R1864,Inputs!$J$6:$J$9,Inputs!$H$6:$H$9)),Inputs!$B$12),-Inputs!$B$12),NORM.INV(RAND(),LOOKUP(R1864,Inputs!$J$6:$J$9,Inputs!$G$6:$G$9),LOOKUP(R1864,Inputs!$J$6:$J$9,Inputs!$H$6:$H$9))),0),"" )</f>
        <v/>
      </c>
      <c r="I1864" s="26">
        <f>IF($A1864&lt;=Inputs!$B$13,IF(4&lt;=Inputs!$B$8,IF(Inputs!$B$12&gt;0,MAX(MIN(NORM.INV(RAND(),LOOKUP(S1864,Inputs!$J$6:$J$9,Inputs!$G$6:$G$9),LOOKUP(S1864,Inputs!$J$6:$J$9,Inputs!$H$6:$H$9)),Inputs!$B$12),-Inputs!$B$12),NORM.INV(RAND(),LOOKUP(S1864,Inputs!$J$6:$J$9,Inputs!$G$6:$G$9),LOOKUP(S1864,Inputs!$J$6:$J$9,Inputs!$H$6:$H$9))),0),"" )</f>
        <v/>
      </c>
      <c r="J1864" s="26">
        <f>IF($A1864&lt;=Inputs!$B$13,IF(5&lt;=Inputs!$B$8,IF(Inputs!$B$12&gt;0,MAX(MIN(NORM.INV(RAND(),LOOKUP(T1864,Inputs!$J$6:$J$9,Inputs!$G$6:$G$9),LOOKUP(T1864,Inputs!$J$6:$J$9,Inputs!$H$6:$H$9)),Inputs!$B$12),-Inputs!$B$12),NORM.INV(RAND(),LOOKUP(T1864,Inputs!$J$6:$J$9,Inputs!$G$6:$G$9),LOOKUP(T1864,Inputs!$J$6:$J$9,Inputs!$H$6:$H$9))),0),"" )</f>
        <v/>
      </c>
      <c r="K1864" s="26">
        <f>IF($A1864&lt;=Inputs!$B$13,IF(6&lt;=Inputs!$B$8,IF(Inputs!$B$12&gt;0,MAX(MIN(NORM.INV(RAND(),LOOKUP(U1864,Inputs!$J$6:$J$9,Inputs!$G$6:$G$9),LOOKUP(U1864,Inputs!$J$6:$J$9,Inputs!$H$6:$H$9)),Inputs!$B$12),-Inputs!$B$12),NORM.INV(RAND(),LOOKUP(U1864,Inputs!$J$6:$J$9,Inputs!$G$6:$G$9),LOOKUP(U1864,Inputs!$J$6:$J$9,Inputs!$H$6:$H$9))),0),"" )</f>
        <v/>
      </c>
      <c r="L1864" s="26">
        <f>IF($A1864&lt;=Inputs!$B$13,IF(7&lt;=Inputs!$B$8,IF(Inputs!$B$12&gt;0,MAX(MIN(NORM.INV(RAND(),LOOKUP(V1864,Inputs!$J$6:$J$9,Inputs!$G$6:$G$9),LOOKUP(V1864,Inputs!$J$6:$J$9,Inputs!$H$6:$H$9)),Inputs!$B$12),-Inputs!$B$12),NORM.INV(RAND(),LOOKUP(V1864,Inputs!$J$6:$J$9,Inputs!$G$6:$G$9),LOOKUP(V1864,Inputs!$J$6:$J$9,Inputs!$H$6:$H$9))),0),"" )</f>
        <v/>
      </c>
      <c r="M1864" s="26">
        <f>IF($A1864&lt;=Inputs!$B$13,IF(8&lt;=Inputs!$B$8,IF(Inputs!$B$12&gt;0,MAX(MIN(NORM.INV(RAND(),LOOKUP(W1864,Inputs!$J$6:$J$9,Inputs!$G$6:$G$9),LOOKUP(W1864,Inputs!$J$6:$J$9,Inputs!$H$6:$H$9)),Inputs!$B$12),-Inputs!$B$12),NORM.INV(RAND(),LOOKUP(W1864,Inputs!$J$6:$J$9,Inputs!$G$6:$G$9),LOOKUP(W1864,Inputs!$J$6:$J$9,Inputs!$H$6:$H$9))),0),"" )</f>
        <v/>
      </c>
      <c r="N1864" s="26">
        <f>IF($A1864&lt;=Inputs!$B$13,IF(9&lt;=Inputs!$B$8,IF(Inputs!$B$12&gt;0,MAX(MIN(NORM.INV(RAND(),LOOKUP(X1864,Inputs!$J$6:$J$9,Inputs!$G$6:$G$9),LOOKUP(X1864,Inputs!$J$6:$J$9,Inputs!$H$6:$H$9)),Inputs!$B$12),-Inputs!$B$12),NORM.INV(RAND(),LOOKUP(X1864,Inputs!$J$6:$J$9,Inputs!$G$6:$G$9),LOOKUP(X1864,Inputs!$J$6:$J$9,Inputs!$H$6:$H$9))),0),"" )</f>
        <v/>
      </c>
      <c r="O1864" s="26">
        <f>IF($A1864&lt;=Inputs!$B$13,IF(10&lt;=Inputs!$B$8,IF(Inputs!$B$12&gt;0,MAX(MIN(NORM.INV(RAND(),LOOKUP(Y1864,Inputs!$J$6:$J$9,Inputs!$G$6:$G$9),LOOKUP(Y1864,Inputs!$J$6:$J$9,Inputs!$H$6:$H$9)),Inputs!$B$12),-Inputs!$B$12),NORM.INV(RAND(),LOOKUP(Y1864,Inputs!$J$6:$J$9,Inputs!$G$6:$G$9),LOOKUP(Y1864,Inputs!$J$6:$J$9,Inputs!$H$6:$H$9))),0),"" )</f>
        <v/>
      </c>
      <c r="P1864" s="31">
        <f>IF($A1864&lt;=Inputs!$B$13,RAND(),"")</f>
        <v/>
      </c>
      <c r="Q1864" s="31">
        <f>IF($A1864&lt;=Inputs!$B$13,RAND(),"")</f>
        <v/>
      </c>
      <c r="R1864" s="31">
        <f>IF($A1864&lt;=Inputs!$B$13,RAND(),"")</f>
        <v/>
      </c>
      <c r="S1864" s="31">
        <f>IF($A1864&lt;=Inputs!$B$13,RAND(),"")</f>
        <v/>
      </c>
      <c r="T1864" s="31">
        <f>IF($A1864&lt;=Inputs!$B$13,RAND(),"")</f>
        <v/>
      </c>
      <c r="U1864" s="31">
        <f>IF($A1864&lt;=Inputs!$B$13,RAND(),"")</f>
        <v/>
      </c>
      <c r="V1864" s="31">
        <f>IF($A1864&lt;=Inputs!$B$13,RAND(),"")</f>
        <v/>
      </c>
      <c r="W1864" s="31">
        <f>IF($A1864&lt;=Inputs!$B$13,RAND(),"")</f>
        <v/>
      </c>
      <c r="X1864" s="31">
        <f>IF($A1864&lt;=Inputs!$B$13,RAND(),"")</f>
        <v/>
      </c>
      <c r="Y1864" s="31">
        <f>IF($A1864&lt;=Inputs!$B$13,RAND(),"")</f>
        <v/>
      </c>
    </row>
    <row r="1865">
      <c r="A1865" t="n">
        <v>1860</v>
      </c>
      <c r="B1865" s="26">
        <f>IF($A1865&lt;=Inputs!$B$13,IF(Inputs!$B$8&gt;0,SUM(F1865:O1865)/Inputs!$B$8,0),"")</f>
        <v/>
      </c>
      <c r="C1865" s="27">
        <f>IF($A1865&lt;=Inputs!$B$13,B1865/100,"")</f>
        <v/>
      </c>
      <c r="D1865" s="28">
        <f>IF($A1865&lt;=Inputs!$B$13,C1865*Inputs!$B$7,"")</f>
        <v/>
      </c>
      <c r="E1865" s="29">
        <f>IF($A1865&lt;=Inputs!$B$13,IF(D1865&gt;0,1,0),"")</f>
        <v/>
      </c>
      <c r="F1865" s="26">
        <f>IF($A1865&lt;=Inputs!$B$13,IF(1&lt;=Inputs!$B$8,IF(Inputs!$B$12&gt;0,MAX(MIN(NORM.INV(RAND(),LOOKUP(P1865,Inputs!$J$6:$J$9,Inputs!$G$6:$G$9),LOOKUP(P1865,Inputs!$J$6:$J$9,Inputs!$H$6:$H$9)),Inputs!$B$12),-Inputs!$B$12),NORM.INV(RAND(),LOOKUP(P1865,Inputs!$J$6:$J$9,Inputs!$G$6:$G$9),LOOKUP(P1865,Inputs!$J$6:$J$9,Inputs!$H$6:$H$9))),0),"" )</f>
        <v/>
      </c>
      <c r="G1865" s="26">
        <f>IF($A1865&lt;=Inputs!$B$13,IF(2&lt;=Inputs!$B$8,IF(Inputs!$B$12&gt;0,MAX(MIN(NORM.INV(RAND(),LOOKUP(Q1865,Inputs!$J$6:$J$9,Inputs!$G$6:$G$9),LOOKUP(Q1865,Inputs!$J$6:$J$9,Inputs!$H$6:$H$9)),Inputs!$B$12),-Inputs!$B$12),NORM.INV(RAND(),LOOKUP(Q1865,Inputs!$J$6:$J$9,Inputs!$G$6:$G$9),LOOKUP(Q1865,Inputs!$J$6:$J$9,Inputs!$H$6:$H$9))),0),"" )</f>
        <v/>
      </c>
      <c r="H1865" s="26">
        <f>IF($A1865&lt;=Inputs!$B$13,IF(3&lt;=Inputs!$B$8,IF(Inputs!$B$12&gt;0,MAX(MIN(NORM.INV(RAND(),LOOKUP(R1865,Inputs!$J$6:$J$9,Inputs!$G$6:$G$9),LOOKUP(R1865,Inputs!$J$6:$J$9,Inputs!$H$6:$H$9)),Inputs!$B$12),-Inputs!$B$12),NORM.INV(RAND(),LOOKUP(R1865,Inputs!$J$6:$J$9,Inputs!$G$6:$G$9),LOOKUP(R1865,Inputs!$J$6:$J$9,Inputs!$H$6:$H$9))),0),"" )</f>
        <v/>
      </c>
      <c r="I1865" s="26">
        <f>IF($A1865&lt;=Inputs!$B$13,IF(4&lt;=Inputs!$B$8,IF(Inputs!$B$12&gt;0,MAX(MIN(NORM.INV(RAND(),LOOKUP(S1865,Inputs!$J$6:$J$9,Inputs!$G$6:$G$9),LOOKUP(S1865,Inputs!$J$6:$J$9,Inputs!$H$6:$H$9)),Inputs!$B$12),-Inputs!$B$12),NORM.INV(RAND(),LOOKUP(S1865,Inputs!$J$6:$J$9,Inputs!$G$6:$G$9),LOOKUP(S1865,Inputs!$J$6:$J$9,Inputs!$H$6:$H$9))),0),"" )</f>
        <v/>
      </c>
      <c r="J1865" s="26">
        <f>IF($A1865&lt;=Inputs!$B$13,IF(5&lt;=Inputs!$B$8,IF(Inputs!$B$12&gt;0,MAX(MIN(NORM.INV(RAND(),LOOKUP(T1865,Inputs!$J$6:$J$9,Inputs!$G$6:$G$9),LOOKUP(T1865,Inputs!$J$6:$J$9,Inputs!$H$6:$H$9)),Inputs!$B$12),-Inputs!$B$12),NORM.INV(RAND(),LOOKUP(T1865,Inputs!$J$6:$J$9,Inputs!$G$6:$G$9),LOOKUP(T1865,Inputs!$J$6:$J$9,Inputs!$H$6:$H$9))),0),"" )</f>
        <v/>
      </c>
      <c r="K1865" s="26">
        <f>IF($A1865&lt;=Inputs!$B$13,IF(6&lt;=Inputs!$B$8,IF(Inputs!$B$12&gt;0,MAX(MIN(NORM.INV(RAND(),LOOKUP(U1865,Inputs!$J$6:$J$9,Inputs!$G$6:$G$9),LOOKUP(U1865,Inputs!$J$6:$J$9,Inputs!$H$6:$H$9)),Inputs!$B$12),-Inputs!$B$12),NORM.INV(RAND(),LOOKUP(U1865,Inputs!$J$6:$J$9,Inputs!$G$6:$G$9),LOOKUP(U1865,Inputs!$J$6:$J$9,Inputs!$H$6:$H$9))),0),"" )</f>
        <v/>
      </c>
      <c r="L1865" s="26">
        <f>IF($A1865&lt;=Inputs!$B$13,IF(7&lt;=Inputs!$B$8,IF(Inputs!$B$12&gt;0,MAX(MIN(NORM.INV(RAND(),LOOKUP(V1865,Inputs!$J$6:$J$9,Inputs!$G$6:$G$9),LOOKUP(V1865,Inputs!$J$6:$J$9,Inputs!$H$6:$H$9)),Inputs!$B$12),-Inputs!$B$12),NORM.INV(RAND(),LOOKUP(V1865,Inputs!$J$6:$J$9,Inputs!$G$6:$G$9),LOOKUP(V1865,Inputs!$J$6:$J$9,Inputs!$H$6:$H$9))),0),"" )</f>
        <v/>
      </c>
      <c r="M1865" s="26">
        <f>IF($A1865&lt;=Inputs!$B$13,IF(8&lt;=Inputs!$B$8,IF(Inputs!$B$12&gt;0,MAX(MIN(NORM.INV(RAND(),LOOKUP(W1865,Inputs!$J$6:$J$9,Inputs!$G$6:$G$9),LOOKUP(W1865,Inputs!$J$6:$J$9,Inputs!$H$6:$H$9)),Inputs!$B$12),-Inputs!$B$12),NORM.INV(RAND(),LOOKUP(W1865,Inputs!$J$6:$J$9,Inputs!$G$6:$G$9),LOOKUP(W1865,Inputs!$J$6:$J$9,Inputs!$H$6:$H$9))),0),"" )</f>
        <v/>
      </c>
      <c r="N1865" s="26">
        <f>IF($A1865&lt;=Inputs!$B$13,IF(9&lt;=Inputs!$B$8,IF(Inputs!$B$12&gt;0,MAX(MIN(NORM.INV(RAND(),LOOKUP(X1865,Inputs!$J$6:$J$9,Inputs!$G$6:$G$9),LOOKUP(X1865,Inputs!$J$6:$J$9,Inputs!$H$6:$H$9)),Inputs!$B$12),-Inputs!$B$12),NORM.INV(RAND(),LOOKUP(X1865,Inputs!$J$6:$J$9,Inputs!$G$6:$G$9),LOOKUP(X1865,Inputs!$J$6:$J$9,Inputs!$H$6:$H$9))),0),"" )</f>
        <v/>
      </c>
      <c r="O1865" s="26">
        <f>IF($A1865&lt;=Inputs!$B$13,IF(10&lt;=Inputs!$B$8,IF(Inputs!$B$12&gt;0,MAX(MIN(NORM.INV(RAND(),LOOKUP(Y1865,Inputs!$J$6:$J$9,Inputs!$G$6:$G$9),LOOKUP(Y1865,Inputs!$J$6:$J$9,Inputs!$H$6:$H$9)),Inputs!$B$12),-Inputs!$B$12),NORM.INV(RAND(),LOOKUP(Y1865,Inputs!$J$6:$J$9,Inputs!$G$6:$G$9),LOOKUP(Y1865,Inputs!$J$6:$J$9,Inputs!$H$6:$H$9))),0),"" )</f>
        <v/>
      </c>
      <c r="P1865" s="31">
        <f>IF($A1865&lt;=Inputs!$B$13,RAND(),"")</f>
        <v/>
      </c>
      <c r="Q1865" s="31">
        <f>IF($A1865&lt;=Inputs!$B$13,RAND(),"")</f>
        <v/>
      </c>
      <c r="R1865" s="31">
        <f>IF($A1865&lt;=Inputs!$B$13,RAND(),"")</f>
        <v/>
      </c>
      <c r="S1865" s="31">
        <f>IF($A1865&lt;=Inputs!$B$13,RAND(),"")</f>
        <v/>
      </c>
      <c r="T1865" s="31">
        <f>IF($A1865&lt;=Inputs!$B$13,RAND(),"")</f>
        <v/>
      </c>
      <c r="U1865" s="31">
        <f>IF($A1865&lt;=Inputs!$B$13,RAND(),"")</f>
        <v/>
      </c>
      <c r="V1865" s="31">
        <f>IF($A1865&lt;=Inputs!$B$13,RAND(),"")</f>
        <v/>
      </c>
      <c r="W1865" s="31">
        <f>IF($A1865&lt;=Inputs!$B$13,RAND(),"")</f>
        <v/>
      </c>
      <c r="X1865" s="31">
        <f>IF($A1865&lt;=Inputs!$B$13,RAND(),"")</f>
        <v/>
      </c>
      <c r="Y1865" s="31">
        <f>IF($A1865&lt;=Inputs!$B$13,RAND(),"")</f>
        <v/>
      </c>
    </row>
    <row r="1866">
      <c r="A1866" t="n">
        <v>1861</v>
      </c>
      <c r="B1866" s="26">
        <f>IF($A1866&lt;=Inputs!$B$13,IF(Inputs!$B$8&gt;0,SUM(F1866:O1866)/Inputs!$B$8,0),"")</f>
        <v/>
      </c>
      <c r="C1866" s="27">
        <f>IF($A1866&lt;=Inputs!$B$13,B1866/100,"")</f>
        <v/>
      </c>
      <c r="D1866" s="28">
        <f>IF($A1866&lt;=Inputs!$B$13,C1866*Inputs!$B$7,"")</f>
        <v/>
      </c>
      <c r="E1866" s="29">
        <f>IF($A1866&lt;=Inputs!$B$13,IF(D1866&gt;0,1,0),"")</f>
        <v/>
      </c>
      <c r="F1866" s="26">
        <f>IF($A1866&lt;=Inputs!$B$13,IF(1&lt;=Inputs!$B$8,IF(Inputs!$B$12&gt;0,MAX(MIN(NORM.INV(RAND(),LOOKUP(P1866,Inputs!$J$6:$J$9,Inputs!$G$6:$G$9),LOOKUP(P1866,Inputs!$J$6:$J$9,Inputs!$H$6:$H$9)),Inputs!$B$12),-Inputs!$B$12),NORM.INV(RAND(),LOOKUP(P1866,Inputs!$J$6:$J$9,Inputs!$G$6:$G$9),LOOKUP(P1866,Inputs!$J$6:$J$9,Inputs!$H$6:$H$9))),0),"" )</f>
        <v/>
      </c>
      <c r="G1866" s="26">
        <f>IF($A1866&lt;=Inputs!$B$13,IF(2&lt;=Inputs!$B$8,IF(Inputs!$B$12&gt;0,MAX(MIN(NORM.INV(RAND(),LOOKUP(Q1866,Inputs!$J$6:$J$9,Inputs!$G$6:$G$9),LOOKUP(Q1866,Inputs!$J$6:$J$9,Inputs!$H$6:$H$9)),Inputs!$B$12),-Inputs!$B$12),NORM.INV(RAND(),LOOKUP(Q1866,Inputs!$J$6:$J$9,Inputs!$G$6:$G$9),LOOKUP(Q1866,Inputs!$J$6:$J$9,Inputs!$H$6:$H$9))),0),"" )</f>
        <v/>
      </c>
      <c r="H1866" s="26">
        <f>IF($A1866&lt;=Inputs!$B$13,IF(3&lt;=Inputs!$B$8,IF(Inputs!$B$12&gt;0,MAX(MIN(NORM.INV(RAND(),LOOKUP(R1866,Inputs!$J$6:$J$9,Inputs!$G$6:$G$9),LOOKUP(R1866,Inputs!$J$6:$J$9,Inputs!$H$6:$H$9)),Inputs!$B$12),-Inputs!$B$12),NORM.INV(RAND(),LOOKUP(R1866,Inputs!$J$6:$J$9,Inputs!$G$6:$G$9),LOOKUP(R1866,Inputs!$J$6:$J$9,Inputs!$H$6:$H$9))),0),"" )</f>
        <v/>
      </c>
      <c r="I1866" s="26">
        <f>IF($A1866&lt;=Inputs!$B$13,IF(4&lt;=Inputs!$B$8,IF(Inputs!$B$12&gt;0,MAX(MIN(NORM.INV(RAND(),LOOKUP(S1866,Inputs!$J$6:$J$9,Inputs!$G$6:$G$9),LOOKUP(S1866,Inputs!$J$6:$J$9,Inputs!$H$6:$H$9)),Inputs!$B$12),-Inputs!$B$12),NORM.INV(RAND(),LOOKUP(S1866,Inputs!$J$6:$J$9,Inputs!$G$6:$G$9),LOOKUP(S1866,Inputs!$J$6:$J$9,Inputs!$H$6:$H$9))),0),"" )</f>
        <v/>
      </c>
      <c r="J1866" s="26">
        <f>IF($A1866&lt;=Inputs!$B$13,IF(5&lt;=Inputs!$B$8,IF(Inputs!$B$12&gt;0,MAX(MIN(NORM.INV(RAND(),LOOKUP(T1866,Inputs!$J$6:$J$9,Inputs!$G$6:$G$9),LOOKUP(T1866,Inputs!$J$6:$J$9,Inputs!$H$6:$H$9)),Inputs!$B$12),-Inputs!$B$12),NORM.INV(RAND(),LOOKUP(T1866,Inputs!$J$6:$J$9,Inputs!$G$6:$G$9),LOOKUP(T1866,Inputs!$J$6:$J$9,Inputs!$H$6:$H$9))),0),"" )</f>
        <v/>
      </c>
      <c r="K1866" s="26">
        <f>IF($A1866&lt;=Inputs!$B$13,IF(6&lt;=Inputs!$B$8,IF(Inputs!$B$12&gt;0,MAX(MIN(NORM.INV(RAND(),LOOKUP(U1866,Inputs!$J$6:$J$9,Inputs!$G$6:$G$9),LOOKUP(U1866,Inputs!$J$6:$J$9,Inputs!$H$6:$H$9)),Inputs!$B$12),-Inputs!$B$12),NORM.INV(RAND(),LOOKUP(U1866,Inputs!$J$6:$J$9,Inputs!$G$6:$G$9),LOOKUP(U1866,Inputs!$J$6:$J$9,Inputs!$H$6:$H$9))),0),"" )</f>
        <v/>
      </c>
      <c r="L1866" s="26">
        <f>IF($A1866&lt;=Inputs!$B$13,IF(7&lt;=Inputs!$B$8,IF(Inputs!$B$12&gt;0,MAX(MIN(NORM.INV(RAND(),LOOKUP(V1866,Inputs!$J$6:$J$9,Inputs!$G$6:$G$9),LOOKUP(V1866,Inputs!$J$6:$J$9,Inputs!$H$6:$H$9)),Inputs!$B$12),-Inputs!$B$12),NORM.INV(RAND(),LOOKUP(V1866,Inputs!$J$6:$J$9,Inputs!$G$6:$G$9),LOOKUP(V1866,Inputs!$J$6:$J$9,Inputs!$H$6:$H$9))),0),"" )</f>
        <v/>
      </c>
      <c r="M1866" s="26">
        <f>IF($A1866&lt;=Inputs!$B$13,IF(8&lt;=Inputs!$B$8,IF(Inputs!$B$12&gt;0,MAX(MIN(NORM.INV(RAND(),LOOKUP(W1866,Inputs!$J$6:$J$9,Inputs!$G$6:$G$9),LOOKUP(W1866,Inputs!$J$6:$J$9,Inputs!$H$6:$H$9)),Inputs!$B$12),-Inputs!$B$12),NORM.INV(RAND(),LOOKUP(W1866,Inputs!$J$6:$J$9,Inputs!$G$6:$G$9),LOOKUP(W1866,Inputs!$J$6:$J$9,Inputs!$H$6:$H$9))),0),"" )</f>
        <v/>
      </c>
      <c r="N1866" s="26">
        <f>IF($A1866&lt;=Inputs!$B$13,IF(9&lt;=Inputs!$B$8,IF(Inputs!$B$12&gt;0,MAX(MIN(NORM.INV(RAND(),LOOKUP(X1866,Inputs!$J$6:$J$9,Inputs!$G$6:$G$9),LOOKUP(X1866,Inputs!$J$6:$J$9,Inputs!$H$6:$H$9)),Inputs!$B$12),-Inputs!$B$12),NORM.INV(RAND(),LOOKUP(X1866,Inputs!$J$6:$J$9,Inputs!$G$6:$G$9),LOOKUP(X1866,Inputs!$J$6:$J$9,Inputs!$H$6:$H$9))),0),"" )</f>
        <v/>
      </c>
      <c r="O1866" s="26">
        <f>IF($A1866&lt;=Inputs!$B$13,IF(10&lt;=Inputs!$B$8,IF(Inputs!$B$12&gt;0,MAX(MIN(NORM.INV(RAND(),LOOKUP(Y1866,Inputs!$J$6:$J$9,Inputs!$G$6:$G$9),LOOKUP(Y1866,Inputs!$J$6:$J$9,Inputs!$H$6:$H$9)),Inputs!$B$12),-Inputs!$B$12),NORM.INV(RAND(),LOOKUP(Y1866,Inputs!$J$6:$J$9,Inputs!$G$6:$G$9),LOOKUP(Y1866,Inputs!$J$6:$J$9,Inputs!$H$6:$H$9))),0),"" )</f>
        <v/>
      </c>
      <c r="P1866" s="31">
        <f>IF($A1866&lt;=Inputs!$B$13,RAND(),"")</f>
        <v/>
      </c>
      <c r="Q1866" s="31">
        <f>IF($A1866&lt;=Inputs!$B$13,RAND(),"")</f>
        <v/>
      </c>
      <c r="R1866" s="31">
        <f>IF($A1866&lt;=Inputs!$B$13,RAND(),"")</f>
        <v/>
      </c>
      <c r="S1866" s="31">
        <f>IF($A1866&lt;=Inputs!$B$13,RAND(),"")</f>
        <v/>
      </c>
      <c r="T1866" s="31">
        <f>IF($A1866&lt;=Inputs!$B$13,RAND(),"")</f>
        <v/>
      </c>
      <c r="U1866" s="31">
        <f>IF($A1866&lt;=Inputs!$B$13,RAND(),"")</f>
        <v/>
      </c>
      <c r="V1866" s="31">
        <f>IF($A1866&lt;=Inputs!$B$13,RAND(),"")</f>
        <v/>
      </c>
      <c r="W1866" s="31">
        <f>IF($A1866&lt;=Inputs!$B$13,RAND(),"")</f>
        <v/>
      </c>
      <c r="X1866" s="31">
        <f>IF($A1866&lt;=Inputs!$B$13,RAND(),"")</f>
        <v/>
      </c>
      <c r="Y1866" s="31">
        <f>IF($A1866&lt;=Inputs!$B$13,RAND(),"")</f>
        <v/>
      </c>
    </row>
    <row r="1867">
      <c r="A1867" t="n">
        <v>1862</v>
      </c>
      <c r="B1867" s="26">
        <f>IF($A1867&lt;=Inputs!$B$13,IF(Inputs!$B$8&gt;0,SUM(F1867:O1867)/Inputs!$B$8,0),"")</f>
        <v/>
      </c>
      <c r="C1867" s="27">
        <f>IF($A1867&lt;=Inputs!$B$13,B1867/100,"")</f>
        <v/>
      </c>
      <c r="D1867" s="28">
        <f>IF($A1867&lt;=Inputs!$B$13,C1867*Inputs!$B$7,"")</f>
        <v/>
      </c>
      <c r="E1867" s="29">
        <f>IF($A1867&lt;=Inputs!$B$13,IF(D1867&gt;0,1,0),"")</f>
        <v/>
      </c>
      <c r="F1867" s="26">
        <f>IF($A1867&lt;=Inputs!$B$13,IF(1&lt;=Inputs!$B$8,IF(Inputs!$B$12&gt;0,MAX(MIN(NORM.INV(RAND(),LOOKUP(P1867,Inputs!$J$6:$J$9,Inputs!$G$6:$G$9),LOOKUP(P1867,Inputs!$J$6:$J$9,Inputs!$H$6:$H$9)),Inputs!$B$12),-Inputs!$B$12),NORM.INV(RAND(),LOOKUP(P1867,Inputs!$J$6:$J$9,Inputs!$G$6:$G$9),LOOKUP(P1867,Inputs!$J$6:$J$9,Inputs!$H$6:$H$9))),0),"" )</f>
        <v/>
      </c>
      <c r="G1867" s="26">
        <f>IF($A1867&lt;=Inputs!$B$13,IF(2&lt;=Inputs!$B$8,IF(Inputs!$B$12&gt;0,MAX(MIN(NORM.INV(RAND(),LOOKUP(Q1867,Inputs!$J$6:$J$9,Inputs!$G$6:$G$9),LOOKUP(Q1867,Inputs!$J$6:$J$9,Inputs!$H$6:$H$9)),Inputs!$B$12),-Inputs!$B$12),NORM.INV(RAND(),LOOKUP(Q1867,Inputs!$J$6:$J$9,Inputs!$G$6:$G$9),LOOKUP(Q1867,Inputs!$J$6:$J$9,Inputs!$H$6:$H$9))),0),"" )</f>
        <v/>
      </c>
      <c r="H1867" s="26">
        <f>IF($A1867&lt;=Inputs!$B$13,IF(3&lt;=Inputs!$B$8,IF(Inputs!$B$12&gt;0,MAX(MIN(NORM.INV(RAND(),LOOKUP(R1867,Inputs!$J$6:$J$9,Inputs!$G$6:$G$9),LOOKUP(R1867,Inputs!$J$6:$J$9,Inputs!$H$6:$H$9)),Inputs!$B$12),-Inputs!$B$12),NORM.INV(RAND(),LOOKUP(R1867,Inputs!$J$6:$J$9,Inputs!$G$6:$G$9),LOOKUP(R1867,Inputs!$J$6:$J$9,Inputs!$H$6:$H$9))),0),"" )</f>
        <v/>
      </c>
      <c r="I1867" s="26">
        <f>IF($A1867&lt;=Inputs!$B$13,IF(4&lt;=Inputs!$B$8,IF(Inputs!$B$12&gt;0,MAX(MIN(NORM.INV(RAND(),LOOKUP(S1867,Inputs!$J$6:$J$9,Inputs!$G$6:$G$9),LOOKUP(S1867,Inputs!$J$6:$J$9,Inputs!$H$6:$H$9)),Inputs!$B$12),-Inputs!$B$12),NORM.INV(RAND(),LOOKUP(S1867,Inputs!$J$6:$J$9,Inputs!$G$6:$G$9),LOOKUP(S1867,Inputs!$J$6:$J$9,Inputs!$H$6:$H$9))),0),"" )</f>
        <v/>
      </c>
      <c r="J1867" s="26">
        <f>IF($A1867&lt;=Inputs!$B$13,IF(5&lt;=Inputs!$B$8,IF(Inputs!$B$12&gt;0,MAX(MIN(NORM.INV(RAND(),LOOKUP(T1867,Inputs!$J$6:$J$9,Inputs!$G$6:$G$9),LOOKUP(T1867,Inputs!$J$6:$J$9,Inputs!$H$6:$H$9)),Inputs!$B$12),-Inputs!$B$12),NORM.INV(RAND(),LOOKUP(T1867,Inputs!$J$6:$J$9,Inputs!$G$6:$G$9),LOOKUP(T1867,Inputs!$J$6:$J$9,Inputs!$H$6:$H$9))),0),"" )</f>
        <v/>
      </c>
      <c r="K1867" s="26">
        <f>IF($A1867&lt;=Inputs!$B$13,IF(6&lt;=Inputs!$B$8,IF(Inputs!$B$12&gt;0,MAX(MIN(NORM.INV(RAND(),LOOKUP(U1867,Inputs!$J$6:$J$9,Inputs!$G$6:$G$9),LOOKUP(U1867,Inputs!$J$6:$J$9,Inputs!$H$6:$H$9)),Inputs!$B$12),-Inputs!$B$12),NORM.INV(RAND(),LOOKUP(U1867,Inputs!$J$6:$J$9,Inputs!$G$6:$G$9),LOOKUP(U1867,Inputs!$J$6:$J$9,Inputs!$H$6:$H$9))),0),"" )</f>
        <v/>
      </c>
      <c r="L1867" s="26">
        <f>IF($A1867&lt;=Inputs!$B$13,IF(7&lt;=Inputs!$B$8,IF(Inputs!$B$12&gt;0,MAX(MIN(NORM.INV(RAND(),LOOKUP(V1867,Inputs!$J$6:$J$9,Inputs!$G$6:$G$9),LOOKUP(V1867,Inputs!$J$6:$J$9,Inputs!$H$6:$H$9)),Inputs!$B$12),-Inputs!$B$12),NORM.INV(RAND(),LOOKUP(V1867,Inputs!$J$6:$J$9,Inputs!$G$6:$G$9),LOOKUP(V1867,Inputs!$J$6:$J$9,Inputs!$H$6:$H$9))),0),"" )</f>
        <v/>
      </c>
      <c r="M1867" s="26">
        <f>IF($A1867&lt;=Inputs!$B$13,IF(8&lt;=Inputs!$B$8,IF(Inputs!$B$12&gt;0,MAX(MIN(NORM.INV(RAND(),LOOKUP(W1867,Inputs!$J$6:$J$9,Inputs!$G$6:$G$9),LOOKUP(W1867,Inputs!$J$6:$J$9,Inputs!$H$6:$H$9)),Inputs!$B$12),-Inputs!$B$12),NORM.INV(RAND(),LOOKUP(W1867,Inputs!$J$6:$J$9,Inputs!$G$6:$G$9),LOOKUP(W1867,Inputs!$J$6:$J$9,Inputs!$H$6:$H$9))),0),"" )</f>
        <v/>
      </c>
      <c r="N1867" s="26">
        <f>IF($A1867&lt;=Inputs!$B$13,IF(9&lt;=Inputs!$B$8,IF(Inputs!$B$12&gt;0,MAX(MIN(NORM.INV(RAND(),LOOKUP(X1867,Inputs!$J$6:$J$9,Inputs!$G$6:$G$9),LOOKUP(X1867,Inputs!$J$6:$J$9,Inputs!$H$6:$H$9)),Inputs!$B$12),-Inputs!$B$12),NORM.INV(RAND(),LOOKUP(X1867,Inputs!$J$6:$J$9,Inputs!$G$6:$G$9),LOOKUP(X1867,Inputs!$J$6:$J$9,Inputs!$H$6:$H$9))),0),"" )</f>
        <v/>
      </c>
      <c r="O1867" s="26">
        <f>IF($A1867&lt;=Inputs!$B$13,IF(10&lt;=Inputs!$B$8,IF(Inputs!$B$12&gt;0,MAX(MIN(NORM.INV(RAND(),LOOKUP(Y1867,Inputs!$J$6:$J$9,Inputs!$G$6:$G$9),LOOKUP(Y1867,Inputs!$J$6:$J$9,Inputs!$H$6:$H$9)),Inputs!$B$12),-Inputs!$B$12),NORM.INV(RAND(),LOOKUP(Y1867,Inputs!$J$6:$J$9,Inputs!$G$6:$G$9),LOOKUP(Y1867,Inputs!$J$6:$J$9,Inputs!$H$6:$H$9))),0),"" )</f>
        <v/>
      </c>
      <c r="P1867" s="31">
        <f>IF($A1867&lt;=Inputs!$B$13,RAND(),"")</f>
        <v/>
      </c>
      <c r="Q1867" s="31">
        <f>IF($A1867&lt;=Inputs!$B$13,RAND(),"")</f>
        <v/>
      </c>
      <c r="R1867" s="31">
        <f>IF($A1867&lt;=Inputs!$B$13,RAND(),"")</f>
        <v/>
      </c>
      <c r="S1867" s="31">
        <f>IF($A1867&lt;=Inputs!$B$13,RAND(),"")</f>
        <v/>
      </c>
      <c r="T1867" s="31">
        <f>IF($A1867&lt;=Inputs!$B$13,RAND(),"")</f>
        <v/>
      </c>
      <c r="U1867" s="31">
        <f>IF($A1867&lt;=Inputs!$B$13,RAND(),"")</f>
        <v/>
      </c>
      <c r="V1867" s="31">
        <f>IF($A1867&lt;=Inputs!$B$13,RAND(),"")</f>
        <v/>
      </c>
      <c r="W1867" s="31">
        <f>IF($A1867&lt;=Inputs!$B$13,RAND(),"")</f>
        <v/>
      </c>
      <c r="X1867" s="31">
        <f>IF($A1867&lt;=Inputs!$B$13,RAND(),"")</f>
        <v/>
      </c>
      <c r="Y1867" s="31">
        <f>IF($A1867&lt;=Inputs!$B$13,RAND(),"")</f>
        <v/>
      </c>
    </row>
    <row r="1868">
      <c r="A1868" t="n">
        <v>1863</v>
      </c>
      <c r="B1868" s="26">
        <f>IF($A1868&lt;=Inputs!$B$13,IF(Inputs!$B$8&gt;0,SUM(F1868:O1868)/Inputs!$B$8,0),"")</f>
        <v/>
      </c>
      <c r="C1868" s="27">
        <f>IF($A1868&lt;=Inputs!$B$13,B1868/100,"")</f>
        <v/>
      </c>
      <c r="D1868" s="28">
        <f>IF($A1868&lt;=Inputs!$B$13,C1868*Inputs!$B$7,"")</f>
        <v/>
      </c>
      <c r="E1868" s="29">
        <f>IF($A1868&lt;=Inputs!$B$13,IF(D1868&gt;0,1,0),"")</f>
        <v/>
      </c>
      <c r="F1868" s="26">
        <f>IF($A1868&lt;=Inputs!$B$13,IF(1&lt;=Inputs!$B$8,IF(Inputs!$B$12&gt;0,MAX(MIN(NORM.INV(RAND(),LOOKUP(P1868,Inputs!$J$6:$J$9,Inputs!$G$6:$G$9),LOOKUP(P1868,Inputs!$J$6:$J$9,Inputs!$H$6:$H$9)),Inputs!$B$12),-Inputs!$B$12),NORM.INV(RAND(),LOOKUP(P1868,Inputs!$J$6:$J$9,Inputs!$G$6:$G$9),LOOKUP(P1868,Inputs!$J$6:$J$9,Inputs!$H$6:$H$9))),0),"" )</f>
        <v/>
      </c>
      <c r="G1868" s="26">
        <f>IF($A1868&lt;=Inputs!$B$13,IF(2&lt;=Inputs!$B$8,IF(Inputs!$B$12&gt;0,MAX(MIN(NORM.INV(RAND(),LOOKUP(Q1868,Inputs!$J$6:$J$9,Inputs!$G$6:$G$9),LOOKUP(Q1868,Inputs!$J$6:$J$9,Inputs!$H$6:$H$9)),Inputs!$B$12),-Inputs!$B$12),NORM.INV(RAND(),LOOKUP(Q1868,Inputs!$J$6:$J$9,Inputs!$G$6:$G$9),LOOKUP(Q1868,Inputs!$J$6:$J$9,Inputs!$H$6:$H$9))),0),"" )</f>
        <v/>
      </c>
      <c r="H1868" s="26">
        <f>IF($A1868&lt;=Inputs!$B$13,IF(3&lt;=Inputs!$B$8,IF(Inputs!$B$12&gt;0,MAX(MIN(NORM.INV(RAND(),LOOKUP(R1868,Inputs!$J$6:$J$9,Inputs!$G$6:$G$9),LOOKUP(R1868,Inputs!$J$6:$J$9,Inputs!$H$6:$H$9)),Inputs!$B$12),-Inputs!$B$12),NORM.INV(RAND(),LOOKUP(R1868,Inputs!$J$6:$J$9,Inputs!$G$6:$G$9),LOOKUP(R1868,Inputs!$J$6:$J$9,Inputs!$H$6:$H$9))),0),"" )</f>
        <v/>
      </c>
      <c r="I1868" s="26">
        <f>IF($A1868&lt;=Inputs!$B$13,IF(4&lt;=Inputs!$B$8,IF(Inputs!$B$12&gt;0,MAX(MIN(NORM.INV(RAND(),LOOKUP(S1868,Inputs!$J$6:$J$9,Inputs!$G$6:$G$9),LOOKUP(S1868,Inputs!$J$6:$J$9,Inputs!$H$6:$H$9)),Inputs!$B$12),-Inputs!$B$12),NORM.INV(RAND(),LOOKUP(S1868,Inputs!$J$6:$J$9,Inputs!$G$6:$G$9),LOOKUP(S1868,Inputs!$J$6:$J$9,Inputs!$H$6:$H$9))),0),"" )</f>
        <v/>
      </c>
      <c r="J1868" s="26">
        <f>IF($A1868&lt;=Inputs!$B$13,IF(5&lt;=Inputs!$B$8,IF(Inputs!$B$12&gt;0,MAX(MIN(NORM.INV(RAND(),LOOKUP(T1868,Inputs!$J$6:$J$9,Inputs!$G$6:$G$9),LOOKUP(T1868,Inputs!$J$6:$J$9,Inputs!$H$6:$H$9)),Inputs!$B$12),-Inputs!$B$12),NORM.INV(RAND(),LOOKUP(T1868,Inputs!$J$6:$J$9,Inputs!$G$6:$G$9),LOOKUP(T1868,Inputs!$J$6:$J$9,Inputs!$H$6:$H$9))),0),"" )</f>
        <v/>
      </c>
      <c r="K1868" s="26">
        <f>IF($A1868&lt;=Inputs!$B$13,IF(6&lt;=Inputs!$B$8,IF(Inputs!$B$12&gt;0,MAX(MIN(NORM.INV(RAND(),LOOKUP(U1868,Inputs!$J$6:$J$9,Inputs!$G$6:$G$9),LOOKUP(U1868,Inputs!$J$6:$J$9,Inputs!$H$6:$H$9)),Inputs!$B$12),-Inputs!$B$12),NORM.INV(RAND(),LOOKUP(U1868,Inputs!$J$6:$J$9,Inputs!$G$6:$G$9),LOOKUP(U1868,Inputs!$J$6:$J$9,Inputs!$H$6:$H$9))),0),"" )</f>
        <v/>
      </c>
      <c r="L1868" s="26">
        <f>IF($A1868&lt;=Inputs!$B$13,IF(7&lt;=Inputs!$B$8,IF(Inputs!$B$12&gt;0,MAX(MIN(NORM.INV(RAND(),LOOKUP(V1868,Inputs!$J$6:$J$9,Inputs!$G$6:$G$9),LOOKUP(V1868,Inputs!$J$6:$J$9,Inputs!$H$6:$H$9)),Inputs!$B$12),-Inputs!$B$12),NORM.INV(RAND(),LOOKUP(V1868,Inputs!$J$6:$J$9,Inputs!$G$6:$G$9),LOOKUP(V1868,Inputs!$J$6:$J$9,Inputs!$H$6:$H$9))),0),"" )</f>
        <v/>
      </c>
      <c r="M1868" s="26">
        <f>IF($A1868&lt;=Inputs!$B$13,IF(8&lt;=Inputs!$B$8,IF(Inputs!$B$12&gt;0,MAX(MIN(NORM.INV(RAND(),LOOKUP(W1868,Inputs!$J$6:$J$9,Inputs!$G$6:$G$9),LOOKUP(W1868,Inputs!$J$6:$J$9,Inputs!$H$6:$H$9)),Inputs!$B$12),-Inputs!$B$12),NORM.INV(RAND(),LOOKUP(W1868,Inputs!$J$6:$J$9,Inputs!$G$6:$G$9),LOOKUP(W1868,Inputs!$J$6:$J$9,Inputs!$H$6:$H$9))),0),"" )</f>
        <v/>
      </c>
      <c r="N1868" s="26">
        <f>IF($A1868&lt;=Inputs!$B$13,IF(9&lt;=Inputs!$B$8,IF(Inputs!$B$12&gt;0,MAX(MIN(NORM.INV(RAND(),LOOKUP(X1868,Inputs!$J$6:$J$9,Inputs!$G$6:$G$9),LOOKUP(X1868,Inputs!$J$6:$J$9,Inputs!$H$6:$H$9)),Inputs!$B$12),-Inputs!$B$12),NORM.INV(RAND(),LOOKUP(X1868,Inputs!$J$6:$J$9,Inputs!$G$6:$G$9),LOOKUP(X1868,Inputs!$J$6:$J$9,Inputs!$H$6:$H$9))),0),"" )</f>
        <v/>
      </c>
      <c r="O1868" s="26">
        <f>IF($A1868&lt;=Inputs!$B$13,IF(10&lt;=Inputs!$B$8,IF(Inputs!$B$12&gt;0,MAX(MIN(NORM.INV(RAND(),LOOKUP(Y1868,Inputs!$J$6:$J$9,Inputs!$G$6:$G$9),LOOKUP(Y1868,Inputs!$J$6:$J$9,Inputs!$H$6:$H$9)),Inputs!$B$12),-Inputs!$B$12),NORM.INV(RAND(),LOOKUP(Y1868,Inputs!$J$6:$J$9,Inputs!$G$6:$G$9),LOOKUP(Y1868,Inputs!$J$6:$J$9,Inputs!$H$6:$H$9))),0),"" )</f>
        <v/>
      </c>
      <c r="P1868" s="31">
        <f>IF($A1868&lt;=Inputs!$B$13,RAND(),"")</f>
        <v/>
      </c>
      <c r="Q1868" s="31">
        <f>IF($A1868&lt;=Inputs!$B$13,RAND(),"")</f>
        <v/>
      </c>
      <c r="R1868" s="31">
        <f>IF($A1868&lt;=Inputs!$B$13,RAND(),"")</f>
        <v/>
      </c>
      <c r="S1868" s="31">
        <f>IF($A1868&lt;=Inputs!$B$13,RAND(),"")</f>
        <v/>
      </c>
      <c r="T1868" s="31">
        <f>IF($A1868&lt;=Inputs!$B$13,RAND(),"")</f>
        <v/>
      </c>
      <c r="U1868" s="31">
        <f>IF($A1868&lt;=Inputs!$B$13,RAND(),"")</f>
        <v/>
      </c>
      <c r="V1868" s="31">
        <f>IF($A1868&lt;=Inputs!$B$13,RAND(),"")</f>
        <v/>
      </c>
      <c r="W1868" s="31">
        <f>IF($A1868&lt;=Inputs!$B$13,RAND(),"")</f>
        <v/>
      </c>
      <c r="X1868" s="31">
        <f>IF($A1868&lt;=Inputs!$B$13,RAND(),"")</f>
        <v/>
      </c>
      <c r="Y1868" s="31">
        <f>IF($A1868&lt;=Inputs!$B$13,RAND(),"")</f>
        <v/>
      </c>
    </row>
    <row r="1869">
      <c r="A1869" t="n">
        <v>1864</v>
      </c>
      <c r="B1869" s="26">
        <f>IF($A1869&lt;=Inputs!$B$13,IF(Inputs!$B$8&gt;0,SUM(F1869:O1869)/Inputs!$B$8,0),"")</f>
        <v/>
      </c>
      <c r="C1869" s="27">
        <f>IF($A1869&lt;=Inputs!$B$13,B1869/100,"")</f>
        <v/>
      </c>
      <c r="D1869" s="28">
        <f>IF($A1869&lt;=Inputs!$B$13,C1869*Inputs!$B$7,"")</f>
        <v/>
      </c>
      <c r="E1869" s="29">
        <f>IF($A1869&lt;=Inputs!$B$13,IF(D1869&gt;0,1,0),"")</f>
        <v/>
      </c>
      <c r="F1869" s="26">
        <f>IF($A1869&lt;=Inputs!$B$13,IF(1&lt;=Inputs!$B$8,IF(Inputs!$B$12&gt;0,MAX(MIN(NORM.INV(RAND(),LOOKUP(P1869,Inputs!$J$6:$J$9,Inputs!$G$6:$G$9),LOOKUP(P1869,Inputs!$J$6:$J$9,Inputs!$H$6:$H$9)),Inputs!$B$12),-Inputs!$B$12),NORM.INV(RAND(),LOOKUP(P1869,Inputs!$J$6:$J$9,Inputs!$G$6:$G$9),LOOKUP(P1869,Inputs!$J$6:$J$9,Inputs!$H$6:$H$9))),0),"" )</f>
        <v/>
      </c>
      <c r="G1869" s="26">
        <f>IF($A1869&lt;=Inputs!$B$13,IF(2&lt;=Inputs!$B$8,IF(Inputs!$B$12&gt;0,MAX(MIN(NORM.INV(RAND(),LOOKUP(Q1869,Inputs!$J$6:$J$9,Inputs!$G$6:$G$9),LOOKUP(Q1869,Inputs!$J$6:$J$9,Inputs!$H$6:$H$9)),Inputs!$B$12),-Inputs!$B$12),NORM.INV(RAND(),LOOKUP(Q1869,Inputs!$J$6:$J$9,Inputs!$G$6:$G$9),LOOKUP(Q1869,Inputs!$J$6:$J$9,Inputs!$H$6:$H$9))),0),"" )</f>
        <v/>
      </c>
      <c r="H1869" s="26">
        <f>IF($A1869&lt;=Inputs!$B$13,IF(3&lt;=Inputs!$B$8,IF(Inputs!$B$12&gt;0,MAX(MIN(NORM.INV(RAND(),LOOKUP(R1869,Inputs!$J$6:$J$9,Inputs!$G$6:$G$9),LOOKUP(R1869,Inputs!$J$6:$J$9,Inputs!$H$6:$H$9)),Inputs!$B$12),-Inputs!$B$12),NORM.INV(RAND(),LOOKUP(R1869,Inputs!$J$6:$J$9,Inputs!$G$6:$G$9),LOOKUP(R1869,Inputs!$J$6:$J$9,Inputs!$H$6:$H$9))),0),"" )</f>
        <v/>
      </c>
      <c r="I1869" s="26">
        <f>IF($A1869&lt;=Inputs!$B$13,IF(4&lt;=Inputs!$B$8,IF(Inputs!$B$12&gt;0,MAX(MIN(NORM.INV(RAND(),LOOKUP(S1869,Inputs!$J$6:$J$9,Inputs!$G$6:$G$9),LOOKUP(S1869,Inputs!$J$6:$J$9,Inputs!$H$6:$H$9)),Inputs!$B$12),-Inputs!$B$12),NORM.INV(RAND(),LOOKUP(S1869,Inputs!$J$6:$J$9,Inputs!$G$6:$G$9),LOOKUP(S1869,Inputs!$J$6:$J$9,Inputs!$H$6:$H$9))),0),"" )</f>
        <v/>
      </c>
      <c r="J1869" s="26">
        <f>IF($A1869&lt;=Inputs!$B$13,IF(5&lt;=Inputs!$B$8,IF(Inputs!$B$12&gt;0,MAX(MIN(NORM.INV(RAND(),LOOKUP(T1869,Inputs!$J$6:$J$9,Inputs!$G$6:$G$9),LOOKUP(T1869,Inputs!$J$6:$J$9,Inputs!$H$6:$H$9)),Inputs!$B$12),-Inputs!$B$12),NORM.INV(RAND(),LOOKUP(T1869,Inputs!$J$6:$J$9,Inputs!$G$6:$G$9),LOOKUP(T1869,Inputs!$J$6:$J$9,Inputs!$H$6:$H$9))),0),"" )</f>
        <v/>
      </c>
      <c r="K1869" s="26">
        <f>IF($A1869&lt;=Inputs!$B$13,IF(6&lt;=Inputs!$B$8,IF(Inputs!$B$12&gt;0,MAX(MIN(NORM.INV(RAND(),LOOKUP(U1869,Inputs!$J$6:$J$9,Inputs!$G$6:$G$9),LOOKUP(U1869,Inputs!$J$6:$J$9,Inputs!$H$6:$H$9)),Inputs!$B$12),-Inputs!$B$12),NORM.INV(RAND(),LOOKUP(U1869,Inputs!$J$6:$J$9,Inputs!$G$6:$G$9),LOOKUP(U1869,Inputs!$J$6:$J$9,Inputs!$H$6:$H$9))),0),"" )</f>
        <v/>
      </c>
      <c r="L1869" s="26">
        <f>IF($A1869&lt;=Inputs!$B$13,IF(7&lt;=Inputs!$B$8,IF(Inputs!$B$12&gt;0,MAX(MIN(NORM.INV(RAND(),LOOKUP(V1869,Inputs!$J$6:$J$9,Inputs!$G$6:$G$9),LOOKUP(V1869,Inputs!$J$6:$J$9,Inputs!$H$6:$H$9)),Inputs!$B$12),-Inputs!$B$12),NORM.INV(RAND(),LOOKUP(V1869,Inputs!$J$6:$J$9,Inputs!$G$6:$G$9),LOOKUP(V1869,Inputs!$J$6:$J$9,Inputs!$H$6:$H$9))),0),"" )</f>
        <v/>
      </c>
      <c r="M1869" s="26">
        <f>IF($A1869&lt;=Inputs!$B$13,IF(8&lt;=Inputs!$B$8,IF(Inputs!$B$12&gt;0,MAX(MIN(NORM.INV(RAND(),LOOKUP(W1869,Inputs!$J$6:$J$9,Inputs!$G$6:$G$9),LOOKUP(W1869,Inputs!$J$6:$J$9,Inputs!$H$6:$H$9)),Inputs!$B$12),-Inputs!$B$12),NORM.INV(RAND(),LOOKUP(W1869,Inputs!$J$6:$J$9,Inputs!$G$6:$G$9),LOOKUP(W1869,Inputs!$J$6:$J$9,Inputs!$H$6:$H$9))),0),"" )</f>
        <v/>
      </c>
      <c r="N1869" s="26">
        <f>IF($A1869&lt;=Inputs!$B$13,IF(9&lt;=Inputs!$B$8,IF(Inputs!$B$12&gt;0,MAX(MIN(NORM.INV(RAND(),LOOKUP(X1869,Inputs!$J$6:$J$9,Inputs!$G$6:$G$9),LOOKUP(X1869,Inputs!$J$6:$J$9,Inputs!$H$6:$H$9)),Inputs!$B$12),-Inputs!$B$12),NORM.INV(RAND(),LOOKUP(X1869,Inputs!$J$6:$J$9,Inputs!$G$6:$G$9),LOOKUP(X1869,Inputs!$J$6:$J$9,Inputs!$H$6:$H$9))),0),"" )</f>
        <v/>
      </c>
      <c r="O1869" s="26">
        <f>IF($A1869&lt;=Inputs!$B$13,IF(10&lt;=Inputs!$B$8,IF(Inputs!$B$12&gt;0,MAX(MIN(NORM.INV(RAND(),LOOKUP(Y1869,Inputs!$J$6:$J$9,Inputs!$G$6:$G$9),LOOKUP(Y1869,Inputs!$J$6:$J$9,Inputs!$H$6:$H$9)),Inputs!$B$12),-Inputs!$B$12),NORM.INV(RAND(),LOOKUP(Y1869,Inputs!$J$6:$J$9,Inputs!$G$6:$G$9),LOOKUP(Y1869,Inputs!$J$6:$J$9,Inputs!$H$6:$H$9))),0),"" )</f>
        <v/>
      </c>
      <c r="P1869" s="31">
        <f>IF($A1869&lt;=Inputs!$B$13,RAND(),"")</f>
        <v/>
      </c>
      <c r="Q1869" s="31">
        <f>IF($A1869&lt;=Inputs!$B$13,RAND(),"")</f>
        <v/>
      </c>
      <c r="R1869" s="31">
        <f>IF($A1869&lt;=Inputs!$B$13,RAND(),"")</f>
        <v/>
      </c>
      <c r="S1869" s="31">
        <f>IF($A1869&lt;=Inputs!$B$13,RAND(),"")</f>
        <v/>
      </c>
      <c r="T1869" s="31">
        <f>IF($A1869&lt;=Inputs!$B$13,RAND(),"")</f>
        <v/>
      </c>
      <c r="U1869" s="31">
        <f>IF($A1869&lt;=Inputs!$B$13,RAND(),"")</f>
        <v/>
      </c>
      <c r="V1869" s="31">
        <f>IF($A1869&lt;=Inputs!$B$13,RAND(),"")</f>
        <v/>
      </c>
      <c r="W1869" s="31">
        <f>IF($A1869&lt;=Inputs!$B$13,RAND(),"")</f>
        <v/>
      </c>
      <c r="X1869" s="31">
        <f>IF($A1869&lt;=Inputs!$B$13,RAND(),"")</f>
        <v/>
      </c>
      <c r="Y1869" s="31">
        <f>IF($A1869&lt;=Inputs!$B$13,RAND(),"")</f>
        <v/>
      </c>
    </row>
    <row r="1870">
      <c r="A1870" t="n">
        <v>1865</v>
      </c>
      <c r="B1870" s="26">
        <f>IF($A1870&lt;=Inputs!$B$13,IF(Inputs!$B$8&gt;0,SUM(F1870:O1870)/Inputs!$B$8,0),"")</f>
        <v/>
      </c>
      <c r="C1870" s="27">
        <f>IF($A1870&lt;=Inputs!$B$13,B1870/100,"")</f>
        <v/>
      </c>
      <c r="D1870" s="28">
        <f>IF($A1870&lt;=Inputs!$B$13,C1870*Inputs!$B$7,"")</f>
        <v/>
      </c>
      <c r="E1870" s="29">
        <f>IF($A1870&lt;=Inputs!$B$13,IF(D1870&gt;0,1,0),"")</f>
        <v/>
      </c>
      <c r="F1870" s="26">
        <f>IF($A1870&lt;=Inputs!$B$13,IF(1&lt;=Inputs!$B$8,IF(Inputs!$B$12&gt;0,MAX(MIN(NORM.INV(RAND(),LOOKUP(P1870,Inputs!$J$6:$J$9,Inputs!$G$6:$G$9),LOOKUP(P1870,Inputs!$J$6:$J$9,Inputs!$H$6:$H$9)),Inputs!$B$12),-Inputs!$B$12),NORM.INV(RAND(),LOOKUP(P1870,Inputs!$J$6:$J$9,Inputs!$G$6:$G$9),LOOKUP(P1870,Inputs!$J$6:$J$9,Inputs!$H$6:$H$9))),0),"" )</f>
        <v/>
      </c>
      <c r="G1870" s="26">
        <f>IF($A1870&lt;=Inputs!$B$13,IF(2&lt;=Inputs!$B$8,IF(Inputs!$B$12&gt;0,MAX(MIN(NORM.INV(RAND(),LOOKUP(Q1870,Inputs!$J$6:$J$9,Inputs!$G$6:$G$9),LOOKUP(Q1870,Inputs!$J$6:$J$9,Inputs!$H$6:$H$9)),Inputs!$B$12),-Inputs!$B$12),NORM.INV(RAND(),LOOKUP(Q1870,Inputs!$J$6:$J$9,Inputs!$G$6:$G$9),LOOKUP(Q1870,Inputs!$J$6:$J$9,Inputs!$H$6:$H$9))),0),"" )</f>
        <v/>
      </c>
      <c r="H1870" s="26">
        <f>IF($A1870&lt;=Inputs!$B$13,IF(3&lt;=Inputs!$B$8,IF(Inputs!$B$12&gt;0,MAX(MIN(NORM.INV(RAND(),LOOKUP(R1870,Inputs!$J$6:$J$9,Inputs!$G$6:$G$9),LOOKUP(R1870,Inputs!$J$6:$J$9,Inputs!$H$6:$H$9)),Inputs!$B$12),-Inputs!$B$12),NORM.INV(RAND(),LOOKUP(R1870,Inputs!$J$6:$J$9,Inputs!$G$6:$G$9),LOOKUP(R1870,Inputs!$J$6:$J$9,Inputs!$H$6:$H$9))),0),"" )</f>
        <v/>
      </c>
      <c r="I1870" s="26">
        <f>IF($A1870&lt;=Inputs!$B$13,IF(4&lt;=Inputs!$B$8,IF(Inputs!$B$12&gt;0,MAX(MIN(NORM.INV(RAND(),LOOKUP(S1870,Inputs!$J$6:$J$9,Inputs!$G$6:$G$9),LOOKUP(S1870,Inputs!$J$6:$J$9,Inputs!$H$6:$H$9)),Inputs!$B$12),-Inputs!$B$12),NORM.INV(RAND(),LOOKUP(S1870,Inputs!$J$6:$J$9,Inputs!$G$6:$G$9),LOOKUP(S1870,Inputs!$J$6:$J$9,Inputs!$H$6:$H$9))),0),"" )</f>
        <v/>
      </c>
      <c r="J1870" s="26">
        <f>IF($A1870&lt;=Inputs!$B$13,IF(5&lt;=Inputs!$B$8,IF(Inputs!$B$12&gt;0,MAX(MIN(NORM.INV(RAND(),LOOKUP(T1870,Inputs!$J$6:$J$9,Inputs!$G$6:$G$9),LOOKUP(T1870,Inputs!$J$6:$J$9,Inputs!$H$6:$H$9)),Inputs!$B$12),-Inputs!$B$12),NORM.INV(RAND(),LOOKUP(T1870,Inputs!$J$6:$J$9,Inputs!$G$6:$G$9),LOOKUP(T1870,Inputs!$J$6:$J$9,Inputs!$H$6:$H$9))),0),"" )</f>
        <v/>
      </c>
      <c r="K1870" s="26">
        <f>IF($A1870&lt;=Inputs!$B$13,IF(6&lt;=Inputs!$B$8,IF(Inputs!$B$12&gt;0,MAX(MIN(NORM.INV(RAND(),LOOKUP(U1870,Inputs!$J$6:$J$9,Inputs!$G$6:$G$9),LOOKUP(U1870,Inputs!$J$6:$J$9,Inputs!$H$6:$H$9)),Inputs!$B$12),-Inputs!$B$12),NORM.INV(RAND(),LOOKUP(U1870,Inputs!$J$6:$J$9,Inputs!$G$6:$G$9),LOOKUP(U1870,Inputs!$J$6:$J$9,Inputs!$H$6:$H$9))),0),"" )</f>
        <v/>
      </c>
      <c r="L1870" s="26">
        <f>IF($A1870&lt;=Inputs!$B$13,IF(7&lt;=Inputs!$B$8,IF(Inputs!$B$12&gt;0,MAX(MIN(NORM.INV(RAND(),LOOKUP(V1870,Inputs!$J$6:$J$9,Inputs!$G$6:$G$9),LOOKUP(V1870,Inputs!$J$6:$J$9,Inputs!$H$6:$H$9)),Inputs!$B$12),-Inputs!$B$12),NORM.INV(RAND(),LOOKUP(V1870,Inputs!$J$6:$J$9,Inputs!$G$6:$G$9),LOOKUP(V1870,Inputs!$J$6:$J$9,Inputs!$H$6:$H$9))),0),"" )</f>
        <v/>
      </c>
      <c r="M1870" s="26">
        <f>IF($A1870&lt;=Inputs!$B$13,IF(8&lt;=Inputs!$B$8,IF(Inputs!$B$12&gt;0,MAX(MIN(NORM.INV(RAND(),LOOKUP(W1870,Inputs!$J$6:$J$9,Inputs!$G$6:$G$9),LOOKUP(W1870,Inputs!$J$6:$J$9,Inputs!$H$6:$H$9)),Inputs!$B$12),-Inputs!$B$12),NORM.INV(RAND(),LOOKUP(W1870,Inputs!$J$6:$J$9,Inputs!$G$6:$G$9),LOOKUP(W1870,Inputs!$J$6:$J$9,Inputs!$H$6:$H$9))),0),"" )</f>
        <v/>
      </c>
      <c r="N1870" s="26">
        <f>IF($A1870&lt;=Inputs!$B$13,IF(9&lt;=Inputs!$B$8,IF(Inputs!$B$12&gt;0,MAX(MIN(NORM.INV(RAND(),LOOKUP(X1870,Inputs!$J$6:$J$9,Inputs!$G$6:$G$9),LOOKUP(X1870,Inputs!$J$6:$J$9,Inputs!$H$6:$H$9)),Inputs!$B$12),-Inputs!$B$12),NORM.INV(RAND(),LOOKUP(X1870,Inputs!$J$6:$J$9,Inputs!$G$6:$G$9),LOOKUP(X1870,Inputs!$J$6:$J$9,Inputs!$H$6:$H$9))),0),"" )</f>
        <v/>
      </c>
      <c r="O1870" s="26">
        <f>IF($A1870&lt;=Inputs!$B$13,IF(10&lt;=Inputs!$B$8,IF(Inputs!$B$12&gt;0,MAX(MIN(NORM.INV(RAND(),LOOKUP(Y1870,Inputs!$J$6:$J$9,Inputs!$G$6:$G$9),LOOKUP(Y1870,Inputs!$J$6:$J$9,Inputs!$H$6:$H$9)),Inputs!$B$12),-Inputs!$B$12),NORM.INV(RAND(),LOOKUP(Y1870,Inputs!$J$6:$J$9,Inputs!$G$6:$G$9),LOOKUP(Y1870,Inputs!$J$6:$J$9,Inputs!$H$6:$H$9))),0),"" )</f>
        <v/>
      </c>
      <c r="P1870" s="31">
        <f>IF($A1870&lt;=Inputs!$B$13,RAND(),"")</f>
        <v/>
      </c>
      <c r="Q1870" s="31">
        <f>IF($A1870&lt;=Inputs!$B$13,RAND(),"")</f>
        <v/>
      </c>
      <c r="R1870" s="31">
        <f>IF($A1870&lt;=Inputs!$B$13,RAND(),"")</f>
        <v/>
      </c>
      <c r="S1870" s="31">
        <f>IF($A1870&lt;=Inputs!$B$13,RAND(),"")</f>
        <v/>
      </c>
      <c r="T1870" s="31">
        <f>IF($A1870&lt;=Inputs!$B$13,RAND(),"")</f>
        <v/>
      </c>
      <c r="U1870" s="31">
        <f>IF($A1870&lt;=Inputs!$B$13,RAND(),"")</f>
        <v/>
      </c>
      <c r="V1870" s="31">
        <f>IF($A1870&lt;=Inputs!$B$13,RAND(),"")</f>
        <v/>
      </c>
      <c r="W1870" s="31">
        <f>IF($A1870&lt;=Inputs!$B$13,RAND(),"")</f>
        <v/>
      </c>
      <c r="X1870" s="31">
        <f>IF($A1870&lt;=Inputs!$B$13,RAND(),"")</f>
        <v/>
      </c>
      <c r="Y1870" s="31">
        <f>IF($A1870&lt;=Inputs!$B$13,RAND(),"")</f>
        <v/>
      </c>
    </row>
    <row r="1871">
      <c r="A1871" t="n">
        <v>1866</v>
      </c>
      <c r="B1871" s="26">
        <f>IF($A1871&lt;=Inputs!$B$13,IF(Inputs!$B$8&gt;0,SUM(F1871:O1871)/Inputs!$B$8,0),"")</f>
        <v/>
      </c>
      <c r="C1871" s="27">
        <f>IF($A1871&lt;=Inputs!$B$13,B1871/100,"")</f>
        <v/>
      </c>
      <c r="D1871" s="28">
        <f>IF($A1871&lt;=Inputs!$B$13,C1871*Inputs!$B$7,"")</f>
        <v/>
      </c>
      <c r="E1871" s="29">
        <f>IF($A1871&lt;=Inputs!$B$13,IF(D1871&gt;0,1,0),"")</f>
        <v/>
      </c>
      <c r="F1871" s="26">
        <f>IF($A1871&lt;=Inputs!$B$13,IF(1&lt;=Inputs!$B$8,IF(Inputs!$B$12&gt;0,MAX(MIN(NORM.INV(RAND(),LOOKUP(P1871,Inputs!$J$6:$J$9,Inputs!$G$6:$G$9),LOOKUP(P1871,Inputs!$J$6:$J$9,Inputs!$H$6:$H$9)),Inputs!$B$12),-Inputs!$B$12),NORM.INV(RAND(),LOOKUP(P1871,Inputs!$J$6:$J$9,Inputs!$G$6:$G$9),LOOKUP(P1871,Inputs!$J$6:$J$9,Inputs!$H$6:$H$9))),0),"" )</f>
        <v/>
      </c>
      <c r="G1871" s="26">
        <f>IF($A1871&lt;=Inputs!$B$13,IF(2&lt;=Inputs!$B$8,IF(Inputs!$B$12&gt;0,MAX(MIN(NORM.INV(RAND(),LOOKUP(Q1871,Inputs!$J$6:$J$9,Inputs!$G$6:$G$9),LOOKUP(Q1871,Inputs!$J$6:$J$9,Inputs!$H$6:$H$9)),Inputs!$B$12),-Inputs!$B$12),NORM.INV(RAND(),LOOKUP(Q1871,Inputs!$J$6:$J$9,Inputs!$G$6:$G$9),LOOKUP(Q1871,Inputs!$J$6:$J$9,Inputs!$H$6:$H$9))),0),"" )</f>
        <v/>
      </c>
      <c r="H1871" s="26">
        <f>IF($A1871&lt;=Inputs!$B$13,IF(3&lt;=Inputs!$B$8,IF(Inputs!$B$12&gt;0,MAX(MIN(NORM.INV(RAND(),LOOKUP(R1871,Inputs!$J$6:$J$9,Inputs!$G$6:$G$9),LOOKUP(R1871,Inputs!$J$6:$J$9,Inputs!$H$6:$H$9)),Inputs!$B$12),-Inputs!$B$12),NORM.INV(RAND(),LOOKUP(R1871,Inputs!$J$6:$J$9,Inputs!$G$6:$G$9),LOOKUP(R1871,Inputs!$J$6:$J$9,Inputs!$H$6:$H$9))),0),"" )</f>
        <v/>
      </c>
      <c r="I1871" s="26">
        <f>IF($A1871&lt;=Inputs!$B$13,IF(4&lt;=Inputs!$B$8,IF(Inputs!$B$12&gt;0,MAX(MIN(NORM.INV(RAND(),LOOKUP(S1871,Inputs!$J$6:$J$9,Inputs!$G$6:$G$9),LOOKUP(S1871,Inputs!$J$6:$J$9,Inputs!$H$6:$H$9)),Inputs!$B$12),-Inputs!$B$12),NORM.INV(RAND(),LOOKUP(S1871,Inputs!$J$6:$J$9,Inputs!$G$6:$G$9),LOOKUP(S1871,Inputs!$J$6:$J$9,Inputs!$H$6:$H$9))),0),"" )</f>
        <v/>
      </c>
      <c r="J1871" s="26">
        <f>IF($A1871&lt;=Inputs!$B$13,IF(5&lt;=Inputs!$B$8,IF(Inputs!$B$12&gt;0,MAX(MIN(NORM.INV(RAND(),LOOKUP(T1871,Inputs!$J$6:$J$9,Inputs!$G$6:$G$9),LOOKUP(T1871,Inputs!$J$6:$J$9,Inputs!$H$6:$H$9)),Inputs!$B$12),-Inputs!$B$12),NORM.INV(RAND(),LOOKUP(T1871,Inputs!$J$6:$J$9,Inputs!$G$6:$G$9),LOOKUP(T1871,Inputs!$J$6:$J$9,Inputs!$H$6:$H$9))),0),"" )</f>
        <v/>
      </c>
      <c r="K1871" s="26">
        <f>IF($A1871&lt;=Inputs!$B$13,IF(6&lt;=Inputs!$B$8,IF(Inputs!$B$12&gt;0,MAX(MIN(NORM.INV(RAND(),LOOKUP(U1871,Inputs!$J$6:$J$9,Inputs!$G$6:$G$9),LOOKUP(U1871,Inputs!$J$6:$J$9,Inputs!$H$6:$H$9)),Inputs!$B$12),-Inputs!$B$12),NORM.INV(RAND(),LOOKUP(U1871,Inputs!$J$6:$J$9,Inputs!$G$6:$G$9),LOOKUP(U1871,Inputs!$J$6:$J$9,Inputs!$H$6:$H$9))),0),"" )</f>
        <v/>
      </c>
      <c r="L1871" s="26">
        <f>IF($A1871&lt;=Inputs!$B$13,IF(7&lt;=Inputs!$B$8,IF(Inputs!$B$12&gt;0,MAX(MIN(NORM.INV(RAND(),LOOKUP(V1871,Inputs!$J$6:$J$9,Inputs!$G$6:$G$9),LOOKUP(V1871,Inputs!$J$6:$J$9,Inputs!$H$6:$H$9)),Inputs!$B$12),-Inputs!$B$12),NORM.INV(RAND(),LOOKUP(V1871,Inputs!$J$6:$J$9,Inputs!$G$6:$G$9),LOOKUP(V1871,Inputs!$J$6:$J$9,Inputs!$H$6:$H$9))),0),"" )</f>
        <v/>
      </c>
      <c r="M1871" s="26">
        <f>IF($A1871&lt;=Inputs!$B$13,IF(8&lt;=Inputs!$B$8,IF(Inputs!$B$12&gt;0,MAX(MIN(NORM.INV(RAND(),LOOKUP(W1871,Inputs!$J$6:$J$9,Inputs!$G$6:$G$9),LOOKUP(W1871,Inputs!$J$6:$J$9,Inputs!$H$6:$H$9)),Inputs!$B$12),-Inputs!$B$12),NORM.INV(RAND(),LOOKUP(W1871,Inputs!$J$6:$J$9,Inputs!$G$6:$G$9),LOOKUP(W1871,Inputs!$J$6:$J$9,Inputs!$H$6:$H$9))),0),"" )</f>
        <v/>
      </c>
      <c r="N1871" s="26">
        <f>IF($A1871&lt;=Inputs!$B$13,IF(9&lt;=Inputs!$B$8,IF(Inputs!$B$12&gt;0,MAX(MIN(NORM.INV(RAND(),LOOKUP(X1871,Inputs!$J$6:$J$9,Inputs!$G$6:$G$9),LOOKUP(X1871,Inputs!$J$6:$J$9,Inputs!$H$6:$H$9)),Inputs!$B$12),-Inputs!$B$12),NORM.INV(RAND(),LOOKUP(X1871,Inputs!$J$6:$J$9,Inputs!$G$6:$G$9),LOOKUP(X1871,Inputs!$J$6:$J$9,Inputs!$H$6:$H$9))),0),"" )</f>
        <v/>
      </c>
      <c r="O1871" s="26">
        <f>IF($A1871&lt;=Inputs!$B$13,IF(10&lt;=Inputs!$B$8,IF(Inputs!$B$12&gt;0,MAX(MIN(NORM.INV(RAND(),LOOKUP(Y1871,Inputs!$J$6:$J$9,Inputs!$G$6:$G$9),LOOKUP(Y1871,Inputs!$J$6:$J$9,Inputs!$H$6:$H$9)),Inputs!$B$12),-Inputs!$B$12),NORM.INV(RAND(),LOOKUP(Y1871,Inputs!$J$6:$J$9,Inputs!$G$6:$G$9),LOOKUP(Y1871,Inputs!$J$6:$J$9,Inputs!$H$6:$H$9))),0),"" )</f>
        <v/>
      </c>
      <c r="P1871" s="31">
        <f>IF($A1871&lt;=Inputs!$B$13,RAND(),"")</f>
        <v/>
      </c>
      <c r="Q1871" s="31">
        <f>IF($A1871&lt;=Inputs!$B$13,RAND(),"")</f>
        <v/>
      </c>
      <c r="R1871" s="31">
        <f>IF($A1871&lt;=Inputs!$B$13,RAND(),"")</f>
        <v/>
      </c>
      <c r="S1871" s="31">
        <f>IF($A1871&lt;=Inputs!$B$13,RAND(),"")</f>
        <v/>
      </c>
      <c r="T1871" s="31">
        <f>IF($A1871&lt;=Inputs!$B$13,RAND(),"")</f>
        <v/>
      </c>
      <c r="U1871" s="31">
        <f>IF($A1871&lt;=Inputs!$B$13,RAND(),"")</f>
        <v/>
      </c>
      <c r="V1871" s="31">
        <f>IF($A1871&lt;=Inputs!$B$13,RAND(),"")</f>
        <v/>
      </c>
      <c r="W1871" s="31">
        <f>IF($A1871&lt;=Inputs!$B$13,RAND(),"")</f>
        <v/>
      </c>
      <c r="X1871" s="31">
        <f>IF($A1871&lt;=Inputs!$B$13,RAND(),"")</f>
        <v/>
      </c>
      <c r="Y1871" s="31">
        <f>IF($A1871&lt;=Inputs!$B$13,RAND(),"")</f>
        <v/>
      </c>
    </row>
    <row r="1872">
      <c r="A1872" t="n">
        <v>1867</v>
      </c>
      <c r="B1872" s="26">
        <f>IF($A1872&lt;=Inputs!$B$13,IF(Inputs!$B$8&gt;0,SUM(F1872:O1872)/Inputs!$B$8,0),"")</f>
        <v/>
      </c>
      <c r="C1872" s="27">
        <f>IF($A1872&lt;=Inputs!$B$13,B1872/100,"")</f>
        <v/>
      </c>
      <c r="D1872" s="28">
        <f>IF($A1872&lt;=Inputs!$B$13,C1872*Inputs!$B$7,"")</f>
        <v/>
      </c>
      <c r="E1872" s="29">
        <f>IF($A1872&lt;=Inputs!$B$13,IF(D1872&gt;0,1,0),"")</f>
        <v/>
      </c>
      <c r="F1872" s="26">
        <f>IF($A1872&lt;=Inputs!$B$13,IF(1&lt;=Inputs!$B$8,IF(Inputs!$B$12&gt;0,MAX(MIN(NORM.INV(RAND(),LOOKUP(P1872,Inputs!$J$6:$J$9,Inputs!$G$6:$G$9),LOOKUP(P1872,Inputs!$J$6:$J$9,Inputs!$H$6:$H$9)),Inputs!$B$12),-Inputs!$B$12),NORM.INV(RAND(),LOOKUP(P1872,Inputs!$J$6:$J$9,Inputs!$G$6:$G$9),LOOKUP(P1872,Inputs!$J$6:$J$9,Inputs!$H$6:$H$9))),0),"" )</f>
        <v/>
      </c>
      <c r="G1872" s="26">
        <f>IF($A1872&lt;=Inputs!$B$13,IF(2&lt;=Inputs!$B$8,IF(Inputs!$B$12&gt;0,MAX(MIN(NORM.INV(RAND(),LOOKUP(Q1872,Inputs!$J$6:$J$9,Inputs!$G$6:$G$9),LOOKUP(Q1872,Inputs!$J$6:$J$9,Inputs!$H$6:$H$9)),Inputs!$B$12),-Inputs!$B$12),NORM.INV(RAND(),LOOKUP(Q1872,Inputs!$J$6:$J$9,Inputs!$G$6:$G$9),LOOKUP(Q1872,Inputs!$J$6:$J$9,Inputs!$H$6:$H$9))),0),"" )</f>
        <v/>
      </c>
      <c r="H1872" s="26">
        <f>IF($A1872&lt;=Inputs!$B$13,IF(3&lt;=Inputs!$B$8,IF(Inputs!$B$12&gt;0,MAX(MIN(NORM.INV(RAND(),LOOKUP(R1872,Inputs!$J$6:$J$9,Inputs!$G$6:$G$9),LOOKUP(R1872,Inputs!$J$6:$J$9,Inputs!$H$6:$H$9)),Inputs!$B$12),-Inputs!$B$12),NORM.INV(RAND(),LOOKUP(R1872,Inputs!$J$6:$J$9,Inputs!$G$6:$G$9),LOOKUP(R1872,Inputs!$J$6:$J$9,Inputs!$H$6:$H$9))),0),"" )</f>
        <v/>
      </c>
      <c r="I1872" s="26">
        <f>IF($A1872&lt;=Inputs!$B$13,IF(4&lt;=Inputs!$B$8,IF(Inputs!$B$12&gt;0,MAX(MIN(NORM.INV(RAND(),LOOKUP(S1872,Inputs!$J$6:$J$9,Inputs!$G$6:$G$9),LOOKUP(S1872,Inputs!$J$6:$J$9,Inputs!$H$6:$H$9)),Inputs!$B$12),-Inputs!$B$12),NORM.INV(RAND(),LOOKUP(S1872,Inputs!$J$6:$J$9,Inputs!$G$6:$G$9),LOOKUP(S1872,Inputs!$J$6:$J$9,Inputs!$H$6:$H$9))),0),"" )</f>
        <v/>
      </c>
      <c r="J1872" s="26">
        <f>IF($A1872&lt;=Inputs!$B$13,IF(5&lt;=Inputs!$B$8,IF(Inputs!$B$12&gt;0,MAX(MIN(NORM.INV(RAND(),LOOKUP(T1872,Inputs!$J$6:$J$9,Inputs!$G$6:$G$9),LOOKUP(T1872,Inputs!$J$6:$J$9,Inputs!$H$6:$H$9)),Inputs!$B$12),-Inputs!$B$12),NORM.INV(RAND(),LOOKUP(T1872,Inputs!$J$6:$J$9,Inputs!$G$6:$G$9),LOOKUP(T1872,Inputs!$J$6:$J$9,Inputs!$H$6:$H$9))),0),"" )</f>
        <v/>
      </c>
      <c r="K1872" s="26">
        <f>IF($A1872&lt;=Inputs!$B$13,IF(6&lt;=Inputs!$B$8,IF(Inputs!$B$12&gt;0,MAX(MIN(NORM.INV(RAND(),LOOKUP(U1872,Inputs!$J$6:$J$9,Inputs!$G$6:$G$9),LOOKUP(U1872,Inputs!$J$6:$J$9,Inputs!$H$6:$H$9)),Inputs!$B$12),-Inputs!$B$12),NORM.INV(RAND(),LOOKUP(U1872,Inputs!$J$6:$J$9,Inputs!$G$6:$G$9),LOOKUP(U1872,Inputs!$J$6:$J$9,Inputs!$H$6:$H$9))),0),"" )</f>
        <v/>
      </c>
      <c r="L1872" s="26">
        <f>IF($A1872&lt;=Inputs!$B$13,IF(7&lt;=Inputs!$B$8,IF(Inputs!$B$12&gt;0,MAX(MIN(NORM.INV(RAND(),LOOKUP(V1872,Inputs!$J$6:$J$9,Inputs!$G$6:$G$9),LOOKUP(V1872,Inputs!$J$6:$J$9,Inputs!$H$6:$H$9)),Inputs!$B$12),-Inputs!$B$12),NORM.INV(RAND(),LOOKUP(V1872,Inputs!$J$6:$J$9,Inputs!$G$6:$G$9),LOOKUP(V1872,Inputs!$J$6:$J$9,Inputs!$H$6:$H$9))),0),"" )</f>
        <v/>
      </c>
      <c r="M1872" s="26">
        <f>IF($A1872&lt;=Inputs!$B$13,IF(8&lt;=Inputs!$B$8,IF(Inputs!$B$12&gt;0,MAX(MIN(NORM.INV(RAND(),LOOKUP(W1872,Inputs!$J$6:$J$9,Inputs!$G$6:$G$9),LOOKUP(W1872,Inputs!$J$6:$J$9,Inputs!$H$6:$H$9)),Inputs!$B$12),-Inputs!$B$12),NORM.INV(RAND(),LOOKUP(W1872,Inputs!$J$6:$J$9,Inputs!$G$6:$G$9),LOOKUP(W1872,Inputs!$J$6:$J$9,Inputs!$H$6:$H$9))),0),"" )</f>
        <v/>
      </c>
      <c r="N1872" s="26">
        <f>IF($A1872&lt;=Inputs!$B$13,IF(9&lt;=Inputs!$B$8,IF(Inputs!$B$12&gt;0,MAX(MIN(NORM.INV(RAND(),LOOKUP(X1872,Inputs!$J$6:$J$9,Inputs!$G$6:$G$9),LOOKUP(X1872,Inputs!$J$6:$J$9,Inputs!$H$6:$H$9)),Inputs!$B$12),-Inputs!$B$12),NORM.INV(RAND(),LOOKUP(X1872,Inputs!$J$6:$J$9,Inputs!$G$6:$G$9),LOOKUP(X1872,Inputs!$J$6:$J$9,Inputs!$H$6:$H$9))),0),"" )</f>
        <v/>
      </c>
      <c r="O1872" s="26">
        <f>IF($A1872&lt;=Inputs!$B$13,IF(10&lt;=Inputs!$B$8,IF(Inputs!$B$12&gt;0,MAX(MIN(NORM.INV(RAND(),LOOKUP(Y1872,Inputs!$J$6:$J$9,Inputs!$G$6:$G$9),LOOKUP(Y1872,Inputs!$J$6:$J$9,Inputs!$H$6:$H$9)),Inputs!$B$12),-Inputs!$B$12),NORM.INV(RAND(),LOOKUP(Y1872,Inputs!$J$6:$J$9,Inputs!$G$6:$G$9),LOOKUP(Y1872,Inputs!$J$6:$J$9,Inputs!$H$6:$H$9))),0),"" )</f>
        <v/>
      </c>
      <c r="P1872" s="31">
        <f>IF($A1872&lt;=Inputs!$B$13,RAND(),"")</f>
        <v/>
      </c>
      <c r="Q1872" s="31">
        <f>IF($A1872&lt;=Inputs!$B$13,RAND(),"")</f>
        <v/>
      </c>
      <c r="R1872" s="31">
        <f>IF($A1872&lt;=Inputs!$B$13,RAND(),"")</f>
        <v/>
      </c>
      <c r="S1872" s="31">
        <f>IF($A1872&lt;=Inputs!$B$13,RAND(),"")</f>
        <v/>
      </c>
      <c r="T1872" s="31">
        <f>IF($A1872&lt;=Inputs!$B$13,RAND(),"")</f>
        <v/>
      </c>
      <c r="U1872" s="31">
        <f>IF($A1872&lt;=Inputs!$B$13,RAND(),"")</f>
        <v/>
      </c>
      <c r="V1872" s="31">
        <f>IF($A1872&lt;=Inputs!$B$13,RAND(),"")</f>
        <v/>
      </c>
      <c r="W1872" s="31">
        <f>IF($A1872&lt;=Inputs!$B$13,RAND(),"")</f>
        <v/>
      </c>
      <c r="X1872" s="31">
        <f>IF($A1872&lt;=Inputs!$B$13,RAND(),"")</f>
        <v/>
      </c>
      <c r="Y1872" s="31">
        <f>IF($A1872&lt;=Inputs!$B$13,RAND(),"")</f>
        <v/>
      </c>
    </row>
    <row r="1873">
      <c r="A1873" t="n">
        <v>1868</v>
      </c>
      <c r="B1873" s="26">
        <f>IF($A1873&lt;=Inputs!$B$13,IF(Inputs!$B$8&gt;0,SUM(F1873:O1873)/Inputs!$B$8,0),"")</f>
        <v/>
      </c>
      <c r="C1873" s="27">
        <f>IF($A1873&lt;=Inputs!$B$13,B1873/100,"")</f>
        <v/>
      </c>
      <c r="D1873" s="28">
        <f>IF($A1873&lt;=Inputs!$B$13,C1873*Inputs!$B$7,"")</f>
        <v/>
      </c>
      <c r="E1873" s="29">
        <f>IF($A1873&lt;=Inputs!$B$13,IF(D1873&gt;0,1,0),"")</f>
        <v/>
      </c>
      <c r="F1873" s="26">
        <f>IF($A1873&lt;=Inputs!$B$13,IF(1&lt;=Inputs!$B$8,IF(Inputs!$B$12&gt;0,MAX(MIN(NORM.INV(RAND(),LOOKUP(P1873,Inputs!$J$6:$J$9,Inputs!$G$6:$G$9),LOOKUP(P1873,Inputs!$J$6:$J$9,Inputs!$H$6:$H$9)),Inputs!$B$12),-Inputs!$B$12),NORM.INV(RAND(),LOOKUP(P1873,Inputs!$J$6:$J$9,Inputs!$G$6:$G$9),LOOKUP(P1873,Inputs!$J$6:$J$9,Inputs!$H$6:$H$9))),0),"" )</f>
        <v/>
      </c>
      <c r="G1873" s="26">
        <f>IF($A1873&lt;=Inputs!$B$13,IF(2&lt;=Inputs!$B$8,IF(Inputs!$B$12&gt;0,MAX(MIN(NORM.INV(RAND(),LOOKUP(Q1873,Inputs!$J$6:$J$9,Inputs!$G$6:$G$9),LOOKUP(Q1873,Inputs!$J$6:$J$9,Inputs!$H$6:$H$9)),Inputs!$B$12),-Inputs!$B$12),NORM.INV(RAND(),LOOKUP(Q1873,Inputs!$J$6:$J$9,Inputs!$G$6:$G$9),LOOKUP(Q1873,Inputs!$J$6:$J$9,Inputs!$H$6:$H$9))),0),"" )</f>
        <v/>
      </c>
      <c r="H1873" s="26">
        <f>IF($A1873&lt;=Inputs!$B$13,IF(3&lt;=Inputs!$B$8,IF(Inputs!$B$12&gt;0,MAX(MIN(NORM.INV(RAND(),LOOKUP(R1873,Inputs!$J$6:$J$9,Inputs!$G$6:$G$9),LOOKUP(R1873,Inputs!$J$6:$J$9,Inputs!$H$6:$H$9)),Inputs!$B$12),-Inputs!$B$12),NORM.INV(RAND(),LOOKUP(R1873,Inputs!$J$6:$J$9,Inputs!$G$6:$G$9),LOOKUP(R1873,Inputs!$J$6:$J$9,Inputs!$H$6:$H$9))),0),"" )</f>
        <v/>
      </c>
      <c r="I1873" s="26">
        <f>IF($A1873&lt;=Inputs!$B$13,IF(4&lt;=Inputs!$B$8,IF(Inputs!$B$12&gt;0,MAX(MIN(NORM.INV(RAND(),LOOKUP(S1873,Inputs!$J$6:$J$9,Inputs!$G$6:$G$9),LOOKUP(S1873,Inputs!$J$6:$J$9,Inputs!$H$6:$H$9)),Inputs!$B$12),-Inputs!$B$12),NORM.INV(RAND(),LOOKUP(S1873,Inputs!$J$6:$J$9,Inputs!$G$6:$G$9),LOOKUP(S1873,Inputs!$J$6:$J$9,Inputs!$H$6:$H$9))),0),"" )</f>
        <v/>
      </c>
      <c r="J1873" s="26">
        <f>IF($A1873&lt;=Inputs!$B$13,IF(5&lt;=Inputs!$B$8,IF(Inputs!$B$12&gt;0,MAX(MIN(NORM.INV(RAND(),LOOKUP(T1873,Inputs!$J$6:$J$9,Inputs!$G$6:$G$9),LOOKUP(T1873,Inputs!$J$6:$J$9,Inputs!$H$6:$H$9)),Inputs!$B$12),-Inputs!$B$12),NORM.INV(RAND(),LOOKUP(T1873,Inputs!$J$6:$J$9,Inputs!$G$6:$G$9),LOOKUP(T1873,Inputs!$J$6:$J$9,Inputs!$H$6:$H$9))),0),"" )</f>
        <v/>
      </c>
      <c r="K1873" s="26">
        <f>IF($A1873&lt;=Inputs!$B$13,IF(6&lt;=Inputs!$B$8,IF(Inputs!$B$12&gt;0,MAX(MIN(NORM.INV(RAND(),LOOKUP(U1873,Inputs!$J$6:$J$9,Inputs!$G$6:$G$9),LOOKUP(U1873,Inputs!$J$6:$J$9,Inputs!$H$6:$H$9)),Inputs!$B$12),-Inputs!$B$12),NORM.INV(RAND(),LOOKUP(U1873,Inputs!$J$6:$J$9,Inputs!$G$6:$G$9),LOOKUP(U1873,Inputs!$J$6:$J$9,Inputs!$H$6:$H$9))),0),"" )</f>
        <v/>
      </c>
      <c r="L1873" s="26">
        <f>IF($A1873&lt;=Inputs!$B$13,IF(7&lt;=Inputs!$B$8,IF(Inputs!$B$12&gt;0,MAX(MIN(NORM.INV(RAND(),LOOKUP(V1873,Inputs!$J$6:$J$9,Inputs!$G$6:$G$9),LOOKUP(V1873,Inputs!$J$6:$J$9,Inputs!$H$6:$H$9)),Inputs!$B$12),-Inputs!$B$12),NORM.INV(RAND(),LOOKUP(V1873,Inputs!$J$6:$J$9,Inputs!$G$6:$G$9),LOOKUP(V1873,Inputs!$J$6:$J$9,Inputs!$H$6:$H$9))),0),"" )</f>
        <v/>
      </c>
      <c r="M1873" s="26">
        <f>IF($A1873&lt;=Inputs!$B$13,IF(8&lt;=Inputs!$B$8,IF(Inputs!$B$12&gt;0,MAX(MIN(NORM.INV(RAND(),LOOKUP(W1873,Inputs!$J$6:$J$9,Inputs!$G$6:$G$9),LOOKUP(W1873,Inputs!$J$6:$J$9,Inputs!$H$6:$H$9)),Inputs!$B$12),-Inputs!$B$12),NORM.INV(RAND(),LOOKUP(W1873,Inputs!$J$6:$J$9,Inputs!$G$6:$G$9),LOOKUP(W1873,Inputs!$J$6:$J$9,Inputs!$H$6:$H$9))),0),"" )</f>
        <v/>
      </c>
      <c r="N1873" s="26">
        <f>IF($A1873&lt;=Inputs!$B$13,IF(9&lt;=Inputs!$B$8,IF(Inputs!$B$12&gt;0,MAX(MIN(NORM.INV(RAND(),LOOKUP(X1873,Inputs!$J$6:$J$9,Inputs!$G$6:$G$9),LOOKUP(X1873,Inputs!$J$6:$J$9,Inputs!$H$6:$H$9)),Inputs!$B$12),-Inputs!$B$12),NORM.INV(RAND(),LOOKUP(X1873,Inputs!$J$6:$J$9,Inputs!$G$6:$G$9),LOOKUP(X1873,Inputs!$J$6:$J$9,Inputs!$H$6:$H$9))),0),"" )</f>
        <v/>
      </c>
      <c r="O1873" s="26">
        <f>IF($A1873&lt;=Inputs!$B$13,IF(10&lt;=Inputs!$B$8,IF(Inputs!$B$12&gt;0,MAX(MIN(NORM.INV(RAND(),LOOKUP(Y1873,Inputs!$J$6:$J$9,Inputs!$G$6:$G$9),LOOKUP(Y1873,Inputs!$J$6:$J$9,Inputs!$H$6:$H$9)),Inputs!$B$12),-Inputs!$B$12),NORM.INV(RAND(),LOOKUP(Y1873,Inputs!$J$6:$J$9,Inputs!$G$6:$G$9),LOOKUP(Y1873,Inputs!$J$6:$J$9,Inputs!$H$6:$H$9))),0),"" )</f>
        <v/>
      </c>
      <c r="P1873" s="31">
        <f>IF($A1873&lt;=Inputs!$B$13,RAND(),"")</f>
        <v/>
      </c>
      <c r="Q1873" s="31">
        <f>IF($A1873&lt;=Inputs!$B$13,RAND(),"")</f>
        <v/>
      </c>
      <c r="R1873" s="31">
        <f>IF($A1873&lt;=Inputs!$B$13,RAND(),"")</f>
        <v/>
      </c>
      <c r="S1873" s="31">
        <f>IF($A1873&lt;=Inputs!$B$13,RAND(),"")</f>
        <v/>
      </c>
      <c r="T1873" s="31">
        <f>IF($A1873&lt;=Inputs!$B$13,RAND(),"")</f>
        <v/>
      </c>
      <c r="U1873" s="31">
        <f>IF($A1873&lt;=Inputs!$B$13,RAND(),"")</f>
        <v/>
      </c>
      <c r="V1873" s="31">
        <f>IF($A1873&lt;=Inputs!$B$13,RAND(),"")</f>
        <v/>
      </c>
      <c r="W1873" s="31">
        <f>IF($A1873&lt;=Inputs!$B$13,RAND(),"")</f>
        <v/>
      </c>
      <c r="X1873" s="31">
        <f>IF($A1873&lt;=Inputs!$B$13,RAND(),"")</f>
        <v/>
      </c>
      <c r="Y1873" s="31">
        <f>IF($A1873&lt;=Inputs!$B$13,RAND(),"")</f>
        <v/>
      </c>
    </row>
    <row r="1874">
      <c r="A1874" t="n">
        <v>1869</v>
      </c>
      <c r="B1874" s="26">
        <f>IF($A1874&lt;=Inputs!$B$13,IF(Inputs!$B$8&gt;0,SUM(F1874:O1874)/Inputs!$B$8,0),"")</f>
        <v/>
      </c>
      <c r="C1874" s="27">
        <f>IF($A1874&lt;=Inputs!$B$13,B1874/100,"")</f>
        <v/>
      </c>
      <c r="D1874" s="28">
        <f>IF($A1874&lt;=Inputs!$B$13,C1874*Inputs!$B$7,"")</f>
        <v/>
      </c>
      <c r="E1874" s="29">
        <f>IF($A1874&lt;=Inputs!$B$13,IF(D1874&gt;0,1,0),"")</f>
        <v/>
      </c>
      <c r="F1874" s="26">
        <f>IF($A1874&lt;=Inputs!$B$13,IF(1&lt;=Inputs!$B$8,IF(Inputs!$B$12&gt;0,MAX(MIN(NORM.INV(RAND(),LOOKUP(P1874,Inputs!$J$6:$J$9,Inputs!$G$6:$G$9),LOOKUP(P1874,Inputs!$J$6:$J$9,Inputs!$H$6:$H$9)),Inputs!$B$12),-Inputs!$B$12),NORM.INV(RAND(),LOOKUP(P1874,Inputs!$J$6:$J$9,Inputs!$G$6:$G$9),LOOKUP(P1874,Inputs!$J$6:$J$9,Inputs!$H$6:$H$9))),0),"" )</f>
        <v/>
      </c>
      <c r="G1874" s="26">
        <f>IF($A1874&lt;=Inputs!$B$13,IF(2&lt;=Inputs!$B$8,IF(Inputs!$B$12&gt;0,MAX(MIN(NORM.INV(RAND(),LOOKUP(Q1874,Inputs!$J$6:$J$9,Inputs!$G$6:$G$9),LOOKUP(Q1874,Inputs!$J$6:$J$9,Inputs!$H$6:$H$9)),Inputs!$B$12),-Inputs!$B$12),NORM.INV(RAND(),LOOKUP(Q1874,Inputs!$J$6:$J$9,Inputs!$G$6:$G$9),LOOKUP(Q1874,Inputs!$J$6:$J$9,Inputs!$H$6:$H$9))),0),"" )</f>
        <v/>
      </c>
      <c r="H1874" s="26">
        <f>IF($A1874&lt;=Inputs!$B$13,IF(3&lt;=Inputs!$B$8,IF(Inputs!$B$12&gt;0,MAX(MIN(NORM.INV(RAND(),LOOKUP(R1874,Inputs!$J$6:$J$9,Inputs!$G$6:$G$9),LOOKUP(R1874,Inputs!$J$6:$J$9,Inputs!$H$6:$H$9)),Inputs!$B$12),-Inputs!$B$12),NORM.INV(RAND(),LOOKUP(R1874,Inputs!$J$6:$J$9,Inputs!$G$6:$G$9),LOOKUP(R1874,Inputs!$J$6:$J$9,Inputs!$H$6:$H$9))),0),"" )</f>
        <v/>
      </c>
      <c r="I1874" s="26">
        <f>IF($A1874&lt;=Inputs!$B$13,IF(4&lt;=Inputs!$B$8,IF(Inputs!$B$12&gt;0,MAX(MIN(NORM.INV(RAND(),LOOKUP(S1874,Inputs!$J$6:$J$9,Inputs!$G$6:$G$9),LOOKUP(S1874,Inputs!$J$6:$J$9,Inputs!$H$6:$H$9)),Inputs!$B$12),-Inputs!$B$12),NORM.INV(RAND(),LOOKUP(S1874,Inputs!$J$6:$J$9,Inputs!$G$6:$G$9),LOOKUP(S1874,Inputs!$J$6:$J$9,Inputs!$H$6:$H$9))),0),"" )</f>
        <v/>
      </c>
      <c r="J1874" s="26">
        <f>IF($A1874&lt;=Inputs!$B$13,IF(5&lt;=Inputs!$B$8,IF(Inputs!$B$12&gt;0,MAX(MIN(NORM.INV(RAND(),LOOKUP(T1874,Inputs!$J$6:$J$9,Inputs!$G$6:$G$9),LOOKUP(T1874,Inputs!$J$6:$J$9,Inputs!$H$6:$H$9)),Inputs!$B$12),-Inputs!$B$12),NORM.INV(RAND(),LOOKUP(T1874,Inputs!$J$6:$J$9,Inputs!$G$6:$G$9),LOOKUP(T1874,Inputs!$J$6:$J$9,Inputs!$H$6:$H$9))),0),"" )</f>
        <v/>
      </c>
      <c r="K1874" s="26">
        <f>IF($A1874&lt;=Inputs!$B$13,IF(6&lt;=Inputs!$B$8,IF(Inputs!$B$12&gt;0,MAX(MIN(NORM.INV(RAND(),LOOKUP(U1874,Inputs!$J$6:$J$9,Inputs!$G$6:$G$9),LOOKUP(U1874,Inputs!$J$6:$J$9,Inputs!$H$6:$H$9)),Inputs!$B$12),-Inputs!$B$12),NORM.INV(RAND(),LOOKUP(U1874,Inputs!$J$6:$J$9,Inputs!$G$6:$G$9),LOOKUP(U1874,Inputs!$J$6:$J$9,Inputs!$H$6:$H$9))),0),"" )</f>
        <v/>
      </c>
      <c r="L1874" s="26">
        <f>IF($A1874&lt;=Inputs!$B$13,IF(7&lt;=Inputs!$B$8,IF(Inputs!$B$12&gt;0,MAX(MIN(NORM.INV(RAND(),LOOKUP(V1874,Inputs!$J$6:$J$9,Inputs!$G$6:$G$9),LOOKUP(V1874,Inputs!$J$6:$J$9,Inputs!$H$6:$H$9)),Inputs!$B$12),-Inputs!$B$12),NORM.INV(RAND(),LOOKUP(V1874,Inputs!$J$6:$J$9,Inputs!$G$6:$G$9),LOOKUP(V1874,Inputs!$J$6:$J$9,Inputs!$H$6:$H$9))),0),"" )</f>
        <v/>
      </c>
      <c r="M1874" s="26">
        <f>IF($A1874&lt;=Inputs!$B$13,IF(8&lt;=Inputs!$B$8,IF(Inputs!$B$12&gt;0,MAX(MIN(NORM.INV(RAND(),LOOKUP(W1874,Inputs!$J$6:$J$9,Inputs!$G$6:$G$9),LOOKUP(W1874,Inputs!$J$6:$J$9,Inputs!$H$6:$H$9)),Inputs!$B$12),-Inputs!$B$12),NORM.INV(RAND(),LOOKUP(W1874,Inputs!$J$6:$J$9,Inputs!$G$6:$G$9),LOOKUP(W1874,Inputs!$J$6:$J$9,Inputs!$H$6:$H$9))),0),"" )</f>
        <v/>
      </c>
      <c r="N1874" s="26">
        <f>IF($A1874&lt;=Inputs!$B$13,IF(9&lt;=Inputs!$B$8,IF(Inputs!$B$12&gt;0,MAX(MIN(NORM.INV(RAND(),LOOKUP(X1874,Inputs!$J$6:$J$9,Inputs!$G$6:$G$9),LOOKUP(X1874,Inputs!$J$6:$J$9,Inputs!$H$6:$H$9)),Inputs!$B$12),-Inputs!$B$12),NORM.INV(RAND(),LOOKUP(X1874,Inputs!$J$6:$J$9,Inputs!$G$6:$G$9),LOOKUP(X1874,Inputs!$J$6:$J$9,Inputs!$H$6:$H$9))),0),"" )</f>
        <v/>
      </c>
      <c r="O1874" s="26">
        <f>IF($A1874&lt;=Inputs!$B$13,IF(10&lt;=Inputs!$B$8,IF(Inputs!$B$12&gt;0,MAX(MIN(NORM.INV(RAND(),LOOKUP(Y1874,Inputs!$J$6:$J$9,Inputs!$G$6:$G$9),LOOKUP(Y1874,Inputs!$J$6:$J$9,Inputs!$H$6:$H$9)),Inputs!$B$12),-Inputs!$B$12),NORM.INV(RAND(),LOOKUP(Y1874,Inputs!$J$6:$J$9,Inputs!$G$6:$G$9),LOOKUP(Y1874,Inputs!$J$6:$J$9,Inputs!$H$6:$H$9))),0),"" )</f>
        <v/>
      </c>
      <c r="P1874" s="31">
        <f>IF($A1874&lt;=Inputs!$B$13,RAND(),"")</f>
        <v/>
      </c>
      <c r="Q1874" s="31">
        <f>IF($A1874&lt;=Inputs!$B$13,RAND(),"")</f>
        <v/>
      </c>
      <c r="R1874" s="31">
        <f>IF($A1874&lt;=Inputs!$B$13,RAND(),"")</f>
        <v/>
      </c>
      <c r="S1874" s="31">
        <f>IF($A1874&lt;=Inputs!$B$13,RAND(),"")</f>
        <v/>
      </c>
      <c r="T1874" s="31">
        <f>IF($A1874&lt;=Inputs!$B$13,RAND(),"")</f>
        <v/>
      </c>
      <c r="U1874" s="31">
        <f>IF($A1874&lt;=Inputs!$B$13,RAND(),"")</f>
        <v/>
      </c>
      <c r="V1874" s="31">
        <f>IF($A1874&lt;=Inputs!$B$13,RAND(),"")</f>
        <v/>
      </c>
      <c r="W1874" s="31">
        <f>IF($A1874&lt;=Inputs!$B$13,RAND(),"")</f>
        <v/>
      </c>
      <c r="X1874" s="31">
        <f>IF($A1874&lt;=Inputs!$B$13,RAND(),"")</f>
        <v/>
      </c>
      <c r="Y1874" s="31">
        <f>IF($A1874&lt;=Inputs!$B$13,RAND(),"")</f>
        <v/>
      </c>
    </row>
    <row r="1875">
      <c r="A1875" t="n">
        <v>1870</v>
      </c>
      <c r="B1875" s="26">
        <f>IF($A1875&lt;=Inputs!$B$13,IF(Inputs!$B$8&gt;0,SUM(F1875:O1875)/Inputs!$B$8,0),"")</f>
        <v/>
      </c>
      <c r="C1875" s="27">
        <f>IF($A1875&lt;=Inputs!$B$13,B1875/100,"")</f>
        <v/>
      </c>
      <c r="D1875" s="28">
        <f>IF($A1875&lt;=Inputs!$B$13,C1875*Inputs!$B$7,"")</f>
        <v/>
      </c>
      <c r="E1875" s="29">
        <f>IF($A1875&lt;=Inputs!$B$13,IF(D1875&gt;0,1,0),"")</f>
        <v/>
      </c>
      <c r="F1875" s="26">
        <f>IF($A1875&lt;=Inputs!$B$13,IF(1&lt;=Inputs!$B$8,IF(Inputs!$B$12&gt;0,MAX(MIN(NORM.INV(RAND(),LOOKUP(P1875,Inputs!$J$6:$J$9,Inputs!$G$6:$G$9),LOOKUP(P1875,Inputs!$J$6:$J$9,Inputs!$H$6:$H$9)),Inputs!$B$12),-Inputs!$B$12),NORM.INV(RAND(),LOOKUP(P1875,Inputs!$J$6:$J$9,Inputs!$G$6:$G$9),LOOKUP(P1875,Inputs!$J$6:$J$9,Inputs!$H$6:$H$9))),0),"" )</f>
        <v/>
      </c>
      <c r="G1875" s="26">
        <f>IF($A1875&lt;=Inputs!$B$13,IF(2&lt;=Inputs!$B$8,IF(Inputs!$B$12&gt;0,MAX(MIN(NORM.INV(RAND(),LOOKUP(Q1875,Inputs!$J$6:$J$9,Inputs!$G$6:$G$9),LOOKUP(Q1875,Inputs!$J$6:$J$9,Inputs!$H$6:$H$9)),Inputs!$B$12),-Inputs!$B$12),NORM.INV(RAND(),LOOKUP(Q1875,Inputs!$J$6:$J$9,Inputs!$G$6:$G$9),LOOKUP(Q1875,Inputs!$J$6:$J$9,Inputs!$H$6:$H$9))),0),"" )</f>
        <v/>
      </c>
      <c r="H1875" s="26">
        <f>IF($A1875&lt;=Inputs!$B$13,IF(3&lt;=Inputs!$B$8,IF(Inputs!$B$12&gt;0,MAX(MIN(NORM.INV(RAND(),LOOKUP(R1875,Inputs!$J$6:$J$9,Inputs!$G$6:$G$9),LOOKUP(R1875,Inputs!$J$6:$J$9,Inputs!$H$6:$H$9)),Inputs!$B$12),-Inputs!$B$12),NORM.INV(RAND(),LOOKUP(R1875,Inputs!$J$6:$J$9,Inputs!$G$6:$G$9),LOOKUP(R1875,Inputs!$J$6:$J$9,Inputs!$H$6:$H$9))),0),"" )</f>
        <v/>
      </c>
      <c r="I1875" s="26">
        <f>IF($A1875&lt;=Inputs!$B$13,IF(4&lt;=Inputs!$B$8,IF(Inputs!$B$12&gt;0,MAX(MIN(NORM.INV(RAND(),LOOKUP(S1875,Inputs!$J$6:$J$9,Inputs!$G$6:$G$9),LOOKUP(S1875,Inputs!$J$6:$J$9,Inputs!$H$6:$H$9)),Inputs!$B$12),-Inputs!$B$12),NORM.INV(RAND(),LOOKUP(S1875,Inputs!$J$6:$J$9,Inputs!$G$6:$G$9),LOOKUP(S1875,Inputs!$J$6:$J$9,Inputs!$H$6:$H$9))),0),"" )</f>
        <v/>
      </c>
      <c r="J1875" s="26">
        <f>IF($A1875&lt;=Inputs!$B$13,IF(5&lt;=Inputs!$B$8,IF(Inputs!$B$12&gt;0,MAX(MIN(NORM.INV(RAND(),LOOKUP(T1875,Inputs!$J$6:$J$9,Inputs!$G$6:$G$9),LOOKUP(T1875,Inputs!$J$6:$J$9,Inputs!$H$6:$H$9)),Inputs!$B$12),-Inputs!$B$12),NORM.INV(RAND(),LOOKUP(T1875,Inputs!$J$6:$J$9,Inputs!$G$6:$G$9),LOOKUP(T1875,Inputs!$J$6:$J$9,Inputs!$H$6:$H$9))),0),"" )</f>
        <v/>
      </c>
      <c r="K1875" s="26">
        <f>IF($A1875&lt;=Inputs!$B$13,IF(6&lt;=Inputs!$B$8,IF(Inputs!$B$12&gt;0,MAX(MIN(NORM.INV(RAND(),LOOKUP(U1875,Inputs!$J$6:$J$9,Inputs!$G$6:$G$9),LOOKUP(U1875,Inputs!$J$6:$J$9,Inputs!$H$6:$H$9)),Inputs!$B$12),-Inputs!$B$12),NORM.INV(RAND(),LOOKUP(U1875,Inputs!$J$6:$J$9,Inputs!$G$6:$G$9),LOOKUP(U1875,Inputs!$J$6:$J$9,Inputs!$H$6:$H$9))),0),"" )</f>
        <v/>
      </c>
      <c r="L1875" s="26">
        <f>IF($A1875&lt;=Inputs!$B$13,IF(7&lt;=Inputs!$B$8,IF(Inputs!$B$12&gt;0,MAX(MIN(NORM.INV(RAND(),LOOKUP(V1875,Inputs!$J$6:$J$9,Inputs!$G$6:$G$9),LOOKUP(V1875,Inputs!$J$6:$J$9,Inputs!$H$6:$H$9)),Inputs!$B$12),-Inputs!$B$12),NORM.INV(RAND(),LOOKUP(V1875,Inputs!$J$6:$J$9,Inputs!$G$6:$G$9),LOOKUP(V1875,Inputs!$J$6:$J$9,Inputs!$H$6:$H$9))),0),"" )</f>
        <v/>
      </c>
      <c r="M1875" s="26">
        <f>IF($A1875&lt;=Inputs!$B$13,IF(8&lt;=Inputs!$B$8,IF(Inputs!$B$12&gt;0,MAX(MIN(NORM.INV(RAND(),LOOKUP(W1875,Inputs!$J$6:$J$9,Inputs!$G$6:$G$9),LOOKUP(W1875,Inputs!$J$6:$J$9,Inputs!$H$6:$H$9)),Inputs!$B$12),-Inputs!$B$12),NORM.INV(RAND(),LOOKUP(W1875,Inputs!$J$6:$J$9,Inputs!$G$6:$G$9),LOOKUP(W1875,Inputs!$J$6:$J$9,Inputs!$H$6:$H$9))),0),"" )</f>
        <v/>
      </c>
      <c r="N1875" s="26">
        <f>IF($A1875&lt;=Inputs!$B$13,IF(9&lt;=Inputs!$B$8,IF(Inputs!$B$12&gt;0,MAX(MIN(NORM.INV(RAND(),LOOKUP(X1875,Inputs!$J$6:$J$9,Inputs!$G$6:$G$9),LOOKUP(X1875,Inputs!$J$6:$J$9,Inputs!$H$6:$H$9)),Inputs!$B$12),-Inputs!$B$12),NORM.INV(RAND(),LOOKUP(X1875,Inputs!$J$6:$J$9,Inputs!$G$6:$G$9),LOOKUP(X1875,Inputs!$J$6:$J$9,Inputs!$H$6:$H$9))),0),"" )</f>
        <v/>
      </c>
      <c r="O1875" s="26">
        <f>IF($A1875&lt;=Inputs!$B$13,IF(10&lt;=Inputs!$B$8,IF(Inputs!$B$12&gt;0,MAX(MIN(NORM.INV(RAND(),LOOKUP(Y1875,Inputs!$J$6:$J$9,Inputs!$G$6:$G$9),LOOKUP(Y1875,Inputs!$J$6:$J$9,Inputs!$H$6:$H$9)),Inputs!$B$12),-Inputs!$B$12),NORM.INV(RAND(),LOOKUP(Y1875,Inputs!$J$6:$J$9,Inputs!$G$6:$G$9),LOOKUP(Y1875,Inputs!$J$6:$J$9,Inputs!$H$6:$H$9))),0),"" )</f>
        <v/>
      </c>
      <c r="P1875" s="31">
        <f>IF($A1875&lt;=Inputs!$B$13,RAND(),"")</f>
        <v/>
      </c>
      <c r="Q1875" s="31">
        <f>IF($A1875&lt;=Inputs!$B$13,RAND(),"")</f>
        <v/>
      </c>
      <c r="R1875" s="31">
        <f>IF($A1875&lt;=Inputs!$B$13,RAND(),"")</f>
        <v/>
      </c>
      <c r="S1875" s="31">
        <f>IF($A1875&lt;=Inputs!$B$13,RAND(),"")</f>
        <v/>
      </c>
      <c r="T1875" s="31">
        <f>IF($A1875&lt;=Inputs!$B$13,RAND(),"")</f>
        <v/>
      </c>
      <c r="U1875" s="31">
        <f>IF($A1875&lt;=Inputs!$B$13,RAND(),"")</f>
        <v/>
      </c>
      <c r="V1875" s="31">
        <f>IF($A1875&lt;=Inputs!$B$13,RAND(),"")</f>
        <v/>
      </c>
      <c r="W1875" s="31">
        <f>IF($A1875&lt;=Inputs!$B$13,RAND(),"")</f>
        <v/>
      </c>
      <c r="X1875" s="31">
        <f>IF($A1875&lt;=Inputs!$B$13,RAND(),"")</f>
        <v/>
      </c>
      <c r="Y1875" s="31">
        <f>IF($A1875&lt;=Inputs!$B$13,RAND(),"")</f>
        <v/>
      </c>
    </row>
    <row r="1876">
      <c r="A1876" t="n">
        <v>1871</v>
      </c>
      <c r="B1876" s="26">
        <f>IF($A1876&lt;=Inputs!$B$13,IF(Inputs!$B$8&gt;0,SUM(F1876:O1876)/Inputs!$B$8,0),"")</f>
        <v/>
      </c>
      <c r="C1876" s="27">
        <f>IF($A1876&lt;=Inputs!$B$13,B1876/100,"")</f>
        <v/>
      </c>
      <c r="D1876" s="28">
        <f>IF($A1876&lt;=Inputs!$B$13,C1876*Inputs!$B$7,"")</f>
        <v/>
      </c>
      <c r="E1876" s="29">
        <f>IF($A1876&lt;=Inputs!$B$13,IF(D1876&gt;0,1,0),"")</f>
        <v/>
      </c>
      <c r="F1876" s="26">
        <f>IF($A1876&lt;=Inputs!$B$13,IF(1&lt;=Inputs!$B$8,IF(Inputs!$B$12&gt;0,MAX(MIN(NORM.INV(RAND(),LOOKUP(P1876,Inputs!$J$6:$J$9,Inputs!$G$6:$G$9),LOOKUP(P1876,Inputs!$J$6:$J$9,Inputs!$H$6:$H$9)),Inputs!$B$12),-Inputs!$B$12),NORM.INV(RAND(),LOOKUP(P1876,Inputs!$J$6:$J$9,Inputs!$G$6:$G$9),LOOKUP(P1876,Inputs!$J$6:$J$9,Inputs!$H$6:$H$9))),0),"" )</f>
        <v/>
      </c>
      <c r="G1876" s="26">
        <f>IF($A1876&lt;=Inputs!$B$13,IF(2&lt;=Inputs!$B$8,IF(Inputs!$B$12&gt;0,MAX(MIN(NORM.INV(RAND(),LOOKUP(Q1876,Inputs!$J$6:$J$9,Inputs!$G$6:$G$9),LOOKUP(Q1876,Inputs!$J$6:$J$9,Inputs!$H$6:$H$9)),Inputs!$B$12),-Inputs!$B$12),NORM.INV(RAND(),LOOKUP(Q1876,Inputs!$J$6:$J$9,Inputs!$G$6:$G$9),LOOKUP(Q1876,Inputs!$J$6:$J$9,Inputs!$H$6:$H$9))),0),"" )</f>
        <v/>
      </c>
      <c r="H1876" s="26">
        <f>IF($A1876&lt;=Inputs!$B$13,IF(3&lt;=Inputs!$B$8,IF(Inputs!$B$12&gt;0,MAX(MIN(NORM.INV(RAND(),LOOKUP(R1876,Inputs!$J$6:$J$9,Inputs!$G$6:$G$9),LOOKUP(R1876,Inputs!$J$6:$J$9,Inputs!$H$6:$H$9)),Inputs!$B$12),-Inputs!$B$12),NORM.INV(RAND(),LOOKUP(R1876,Inputs!$J$6:$J$9,Inputs!$G$6:$G$9),LOOKUP(R1876,Inputs!$J$6:$J$9,Inputs!$H$6:$H$9))),0),"" )</f>
        <v/>
      </c>
      <c r="I1876" s="26">
        <f>IF($A1876&lt;=Inputs!$B$13,IF(4&lt;=Inputs!$B$8,IF(Inputs!$B$12&gt;0,MAX(MIN(NORM.INV(RAND(),LOOKUP(S1876,Inputs!$J$6:$J$9,Inputs!$G$6:$G$9),LOOKUP(S1876,Inputs!$J$6:$J$9,Inputs!$H$6:$H$9)),Inputs!$B$12),-Inputs!$B$12),NORM.INV(RAND(),LOOKUP(S1876,Inputs!$J$6:$J$9,Inputs!$G$6:$G$9),LOOKUP(S1876,Inputs!$J$6:$J$9,Inputs!$H$6:$H$9))),0),"" )</f>
        <v/>
      </c>
      <c r="J1876" s="26">
        <f>IF($A1876&lt;=Inputs!$B$13,IF(5&lt;=Inputs!$B$8,IF(Inputs!$B$12&gt;0,MAX(MIN(NORM.INV(RAND(),LOOKUP(T1876,Inputs!$J$6:$J$9,Inputs!$G$6:$G$9),LOOKUP(T1876,Inputs!$J$6:$J$9,Inputs!$H$6:$H$9)),Inputs!$B$12),-Inputs!$B$12),NORM.INV(RAND(),LOOKUP(T1876,Inputs!$J$6:$J$9,Inputs!$G$6:$G$9),LOOKUP(T1876,Inputs!$J$6:$J$9,Inputs!$H$6:$H$9))),0),"" )</f>
        <v/>
      </c>
      <c r="K1876" s="26">
        <f>IF($A1876&lt;=Inputs!$B$13,IF(6&lt;=Inputs!$B$8,IF(Inputs!$B$12&gt;0,MAX(MIN(NORM.INV(RAND(),LOOKUP(U1876,Inputs!$J$6:$J$9,Inputs!$G$6:$G$9),LOOKUP(U1876,Inputs!$J$6:$J$9,Inputs!$H$6:$H$9)),Inputs!$B$12),-Inputs!$B$12),NORM.INV(RAND(),LOOKUP(U1876,Inputs!$J$6:$J$9,Inputs!$G$6:$G$9),LOOKUP(U1876,Inputs!$J$6:$J$9,Inputs!$H$6:$H$9))),0),"" )</f>
        <v/>
      </c>
      <c r="L1876" s="26">
        <f>IF($A1876&lt;=Inputs!$B$13,IF(7&lt;=Inputs!$B$8,IF(Inputs!$B$12&gt;0,MAX(MIN(NORM.INV(RAND(),LOOKUP(V1876,Inputs!$J$6:$J$9,Inputs!$G$6:$G$9),LOOKUP(V1876,Inputs!$J$6:$J$9,Inputs!$H$6:$H$9)),Inputs!$B$12),-Inputs!$B$12),NORM.INV(RAND(),LOOKUP(V1876,Inputs!$J$6:$J$9,Inputs!$G$6:$G$9),LOOKUP(V1876,Inputs!$J$6:$J$9,Inputs!$H$6:$H$9))),0),"" )</f>
        <v/>
      </c>
      <c r="M1876" s="26">
        <f>IF($A1876&lt;=Inputs!$B$13,IF(8&lt;=Inputs!$B$8,IF(Inputs!$B$12&gt;0,MAX(MIN(NORM.INV(RAND(),LOOKUP(W1876,Inputs!$J$6:$J$9,Inputs!$G$6:$G$9),LOOKUP(W1876,Inputs!$J$6:$J$9,Inputs!$H$6:$H$9)),Inputs!$B$12),-Inputs!$B$12),NORM.INV(RAND(),LOOKUP(W1876,Inputs!$J$6:$J$9,Inputs!$G$6:$G$9),LOOKUP(W1876,Inputs!$J$6:$J$9,Inputs!$H$6:$H$9))),0),"" )</f>
        <v/>
      </c>
      <c r="N1876" s="26">
        <f>IF($A1876&lt;=Inputs!$B$13,IF(9&lt;=Inputs!$B$8,IF(Inputs!$B$12&gt;0,MAX(MIN(NORM.INV(RAND(),LOOKUP(X1876,Inputs!$J$6:$J$9,Inputs!$G$6:$G$9),LOOKUP(X1876,Inputs!$J$6:$J$9,Inputs!$H$6:$H$9)),Inputs!$B$12),-Inputs!$B$12),NORM.INV(RAND(),LOOKUP(X1876,Inputs!$J$6:$J$9,Inputs!$G$6:$G$9),LOOKUP(X1876,Inputs!$J$6:$J$9,Inputs!$H$6:$H$9))),0),"" )</f>
        <v/>
      </c>
      <c r="O1876" s="26">
        <f>IF($A1876&lt;=Inputs!$B$13,IF(10&lt;=Inputs!$B$8,IF(Inputs!$B$12&gt;0,MAX(MIN(NORM.INV(RAND(),LOOKUP(Y1876,Inputs!$J$6:$J$9,Inputs!$G$6:$G$9),LOOKUP(Y1876,Inputs!$J$6:$J$9,Inputs!$H$6:$H$9)),Inputs!$B$12),-Inputs!$B$12),NORM.INV(RAND(),LOOKUP(Y1876,Inputs!$J$6:$J$9,Inputs!$G$6:$G$9),LOOKUP(Y1876,Inputs!$J$6:$J$9,Inputs!$H$6:$H$9))),0),"" )</f>
        <v/>
      </c>
      <c r="P1876" s="31">
        <f>IF($A1876&lt;=Inputs!$B$13,RAND(),"")</f>
        <v/>
      </c>
      <c r="Q1876" s="31">
        <f>IF($A1876&lt;=Inputs!$B$13,RAND(),"")</f>
        <v/>
      </c>
      <c r="R1876" s="31">
        <f>IF($A1876&lt;=Inputs!$B$13,RAND(),"")</f>
        <v/>
      </c>
      <c r="S1876" s="31">
        <f>IF($A1876&lt;=Inputs!$B$13,RAND(),"")</f>
        <v/>
      </c>
      <c r="T1876" s="31">
        <f>IF($A1876&lt;=Inputs!$B$13,RAND(),"")</f>
        <v/>
      </c>
      <c r="U1876" s="31">
        <f>IF($A1876&lt;=Inputs!$B$13,RAND(),"")</f>
        <v/>
      </c>
      <c r="V1876" s="31">
        <f>IF($A1876&lt;=Inputs!$B$13,RAND(),"")</f>
        <v/>
      </c>
      <c r="W1876" s="31">
        <f>IF($A1876&lt;=Inputs!$B$13,RAND(),"")</f>
        <v/>
      </c>
      <c r="X1876" s="31">
        <f>IF($A1876&lt;=Inputs!$B$13,RAND(),"")</f>
        <v/>
      </c>
      <c r="Y1876" s="31">
        <f>IF($A1876&lt;=Inputs!$B$13,RAND(),"")</f>
        <v/>
      </c>
    </row>
    <row r="1877">
      <c r="A1877" t="n">
        <v>1872</v>
      </c>
      <c r="B1877" s="26">
        <f>IF($A1877&lt;=Inputs!$B$13,IF(Inputs!$B$8&gt;0,SUM(F1877:O1877)/Inputs!$B$8,0),"")</f>
        <v/>
      </c>
      <c r="C1877" s="27">
        <f>IF($A1877&lt;=Inputs!$B$13,B1877/100,"")</f>
        <v/>
      </c>
      <c r="D1877" s="28">
        <f>IF($A1877&lt;=Inputs!$B$13,C1877*Inputs!$B$7,"")</f>
        <v/>
      </c>
      <c r="E1877" s="29">
        <f>IF($A1877&lt;=Inputs!$B$13,IF(D1877&gt;0,1,0),"")</f>
        <v/>
      </c>
      <c r="F1877" s="26">
        <f>IF($A1877&lt;=Inputs!$B$13,IF(1&lt;=Inputs!$B$8,IF(Inputs!$B$12&gt;0,MAX(MIN(NORM.INV(RAND(),LOOKUP(P1877,Inputs!$J$6:$J$9,Inputs!$G$6:$G$9),LOOKUP(P1877,Inputs!$J$6:$J$9,Inputs!$H$6:$H$9)),Inputs!$B$12),-Inputs!$B$12),NORM.INV(RAND(),LOOKUP(P1877,Inputs!$J$6:$J$9,Inputs!$G$6:$G$9),LOOKUP(P1877,Inputs!$J$6:$J$9,Inputs!$H$6:$H$9))),0),"" )</f>
        <v/>
      </c>
      <c r="G1877" s="26">
        <f>IF($A1877&lt;=Inputs!$B$13,IF(2&lt;=Inputs!$B$8,IF(Inputs!$B$12&gt;0,MAX(MIN(NORM.INV(RAND(),LOOKUP(Q1877,Inputs!$J$6:$J$9,Inputs!$G$6:$G$9),LOOKUP(Q1877,Inputs!$J$6:$J$9,Inputs!$H$6:$H$9)),Inputs!$B$12),-Inputs!$B$12),NORM.INV(RAND(),LOOKUP(Q1877,Inputs!$J$6:$J$9,Inputs!$G$6:$G$9),LOOKUP(Q1877,Inputs!$J$6:$J$9,Inputs!$H$6:$H$9))),0),"" )</f>
        <v/>
      </c>
      <c r="H1877" s="26">
        <f>IF($A1877&lt;=Inputs!$B$13,IF(3&lt;=Inputs!$B$8,IF(Inputs!$B$12&gt;0,MAX(MIN(NORM.INV(RAND(),LOOKUP(R1877,Inputs!$J$6:$J$9,Inputs!$G$6:$G$9),LOOKUP(R1877,Inputs!$J$6:$J$9,Inputs!$H$6:$H$9)),Inputs!$B$12),-Inputs!$B$12),NORM.INV(RAND(),LOOKUP(R1877,Inputs!$J$6:$J$9,Inputs!$G$6:$G$9),LOOKUP(R1877,Inputs!$J$6:$J$9,Inputs!$H$6:$H$9))),0),"" )</f>
        <v/>
      </c>
      <c r="I1877" s="26">
        <f>IF($A1877&lt;=Inputs!$B$13,IF(4&lt;=Inputs!$B$8,IF(Inputs!$B$12&gt;0,MAX(MIN(NORM.INV(RAND(),LOOKUP(S1877,Inputs!$J$6:$J$9,Inputs!$G$6:$G$9),LOOKUP(S1877,Inputs!$J$6:$J$9,Inputs!$H$6:$H$9)),Inputs!$B$12),-Inputs!$B$12),NORM.INV(RAND(),LOOKUP(S1877,Inputs!$J$6:$J$9,Inputs!$G$6:$G$9),LOOKUP(S1877,Inputs!$J$6:$J$9,Inputs!$H$6:$H$9))),0),"" )</f>
        <v/>
      </c>
      <c r="J1877" s="26">
        <f>IF($A1877&lt;=Inputs!$B$13,IF(5&lt;=Inputs!$B$8,IF(Inputs!$B$12&gt;0,MAX(MIN(NORM.INV(RAND(),LOOKUP(T1877,Inputs!$J$6:$J$9,Inputs!$G$6:$G$9),LOOKUP(T1877,Inputs!$J$6:$J$9,Inputs!$H$6:$H$9)),Inputs!$B$12),-Inputs!$B$12),NORM.INV(RAND(),LOOKUP(T1877,Inputs!$J$6:$J$9,Inputs!$G$6:$G$9),LOOKUP(T1877,Inputs!$J$6:$J$9,Inputs!$H$6:$H$9))),0),"" )</f>
        <v/>
      </c>
      <c r="K1877" s="26">
        <f>IF($A1877&lt;=Inputs!$B$13,IF(6&lt;=Inputs!$B$8,IF(Inputs!$B$12&gt;0,MAX(MIN(NORM.INV(RAND(),LOOKUP(U1877,Inputs!$J$6:$J$9,Inputs!$G$6:$G$9),LOOKUP(U1877,Inputs!$J$6:$J$9,Inputs!$H$6:$H$9)),Inputs!$B$12),-Inputs!$B$12),NORM.INV(RAND(),LOOKUP(U1877,Inputs!$J$6:$J$9,Inputs!$G$6:$G$9),LOOKUP(U1877,Inputs!$J$6:$J$9,Inputs!$H$6:$H$9))),0),"" )</f>
        <v/>
      </c>
      <c r="L1877" s="26">
        <f>IF($A1877&lt;=Inputs!$B$13,IF(7&lt;=Inputs!$B$8,IF(Inputs!$B$12&gt;0,MAX(MIN(NORM.INV(RAND(),LOOKUP(V1877,Inputs!$J$6:$J$9,Inputs!$G$6:$G$9),LOOKUP(V1877,Inputs!$J$6:$J$9,Inputs!$H$6:$H$9)),Inputs!$B$12),-Inputs!$B$12),NORM.INV(RAND(),LOOKUP(V1877,Inputs!$J$6:$J$9,Inputs!$G$6:$G$9),LOOKUP(V1877,Inputs!$J$6:$J$9,Inputs!$H$6:$H$9))),0),"" )</f>
        <v/>
      </c>
      <c r="M1877" s="26">
        <f>IF($A1877&lt;=Inputs!$B$13,IF(8&lt;=Inputs!$B$8,IF(Inputs!$B$12&gt;0,MAX(MIN(NORM.INV(RAND(),LOOKUP(W1877,Inputs!$J$6:$J$9,Inputs!$G$6:$G$9),LOOKUP(W1877,Inputs!$J$6:$J$9,Inputs!$H$6:$H$9)),Inputs!$B$12),-Inputs!$B$12),NORM.INV(RAND(),LOOKUP(W1877,Inputs!$J$6:$J$9,Inputs!$G$6:$G$9),LOOKUP(W1877,Inputs!$J$6:$J$9,Inputs!$H$6:$H$9))),0),"" )</f>
        <v/>
      </c>
      <c r="N1877" s="26">
        <f>IF($A1877&lt;=Inputs!$B$13,IF(9&lt;=Inputs!$B$8,IF(Inputs!$B$12&gt;0,MAX(MIN(NORM.INV(RAND(),LOOKUP(X1877,Inputs!$J$6:$J$9,Inputs!$G$6:$G$9),LOOKUP(X1877,Inputs!$J$6:$J$9,Inputs!$H$6:$H$9)),Inputs!$B$12),-Inputs!$B$12),NORM.INV(RAND(),LOOKUP(X1877,Inputs!$J$6:$J$9,Inputs!$G$6:$G$9),LOOKUP(X1877,Inputs!$J$6:$J$9,Inputs!$H$6:$H$9))),0),"" )</f>
        <v/>
      </c>
      <c r="O1877" s="26">
        <f>IF($A1877&lt;=Inputs!$B$13,IF(10&lt;=Inputs!$B$8,IF(Inputs!$B$12&gt;0,MAX(MIN(NORM.INV(RAND(),LOOKUP(Y1877,Inputs!$J$6:$J$9,Inputs!$G$6:$G$9),LOOKUP(Y1877,Inputs!$J$6:$J$9,Inputs!$H$6:$H$9)),Inputs!$B$12),-Inputs!$B$12),NORM.INV(RAND(),LOOKUP(Y1877,Inputs!$J$6:$J$9,Inputs!$G$6:$G$9),LOOKUP(Y1877,Inputs!$J$6:$J$9,Inputs!$H$6:$H$9))),0),"" )</f>
        <v/>
      </c>
      <c r="P1877" s="31">
        <f>IF($A1877&lt;=Inputs!$B$13,RAND(),"")</f>
        <v/>
      </c>
      <c r="Q1877" s="31">
        <f>IF($A1877&lt;=Inputs!$B$13,RAND(),"")</f>
        <v/>
      </c>
      <c r="R1877" s="31">
        <f>IF($A1877&lt;=Inputs!$B$13,RAND(),"")</f>
        <v/>
      </c>
      <c r="S1877" s="31">
        <f>IF($A1877&lt;=Inputs!$B$13,RAND(),"")</f>
        <v/>
      </c>
      <c r="T1877" s="31">
        <f>IF($A1877&lt;=Inputs!$B$13,RAND(),"")</f>
        <v/>
      </c>
      <c r="U1877" s="31">
        <f>IF($A1877&lt;=Inputs!$B$13,RAND(),"")</f>
        <v/>
      </c>
      <c r="V1877" s="31">
        <f>IF($A1877&lt;=Inputs!$B$13,RAND(),"")</f>
        <v/>
      </c>
      <c r="W1877" s="31">
        <f>IF($A1877&lt;=Inputs!$B$13,RAND(),"")</f>
        <v/>
      </c>
      <c r="X1877" s="31">
        <f>IF($A1877&lt;=Inputs!$B$13,RAND(),"")</f>
        <v/>
      </c>
      <c r="Y1877" s="31">
        <f>IF($A1877&lt;=Inputs!$B$13,RAND(),"")</f>
        <v/>
      </c>
    </row>
    <row r="1878">
      <c r="A1878" t="n">
        <v>1873</v>
      </c>
      <c r="B1878" s="26">
        <f>IF($A1878&lt;=Inputs!$B$13,IF(Inputs!$B$8&gt;0,SUM(F1878:O1878)/Inputs!$B$8,0),"")</f>
        <v/>
      </c>
      <c r="C1878" s="27">
        <f>IF($A1878&lt;=Inputs!$B$13,B1878/100,"")</f>
        <v/>
      </c>
      <c r="D1878" s="28">
        <f>IF($A1878&lt;=Inputs!$B$13,C1878*Inputs!$B$7,"")</f>
        <v/>
      </c>
      <c r="E1878" s="29">
        <f>IF($A1878&lt;=Inputs!$B$13,IF(D1878&gt;0,1,0),"")</f>
        <v/>
      </c>
      <c r="F1878" s="26">
        <f>IF($A1878&lt;=Inputs!$B$13,IF(1&lt;=Inputs!$B$8,IF(Inputs!$B$12&gt;0,MAX(MIN(NORM.INV(RAND(),LOOKUP(P1878,Inputs!$J$6:$J$9,Inputs!$G$6:$G$9),LOOKUP(P1878,Inputs!$J$6:$J$9,Inputs!$H$6:$H$9)),Inputs!$B$12),-Inputs!$B$12),NORM.INV(RAND(),LOOKUP(P1878,Inputs!$J$6:$J$9,Inputs!$G$6:$G$9),LOOKUP(P1878,Inputs!$J$6:$J$9,Inputs!$H$6:$H$9))),0),"" )</f>
        <v/>
      </c>
      <c r="G1878" s="26">
        <f>IF($A1878&lt;=Inputs!$B$13,IF(2&lt;=Inputs!$B$8,IF(Inputs!$B$12&gt;0,MAX(MIN(NORM.INV(RAND(),LOOKUP(Q1878,Inputs!$J$6:$J$9,Inputs!$G$6:$G$9),LOOKUP(Q1878,Inputs!$J$6:$J$9,Inputs!$H$6:$H$9)),Inputs!$B$12),-Inputs!$B$12),NORM.INV(RAND(),LOOKUP(Q1878,Inputs!$J$6:$J$9,Inputs!$G$6:$G$9),LOOKUP(Q1878,Inputs!$J$6:$J$9,Inputs!$H$6:$H$9))),0),"" )</f>
        <v/>
      </c>
      <c r="H1878" s="26">
        <f>IF($A1878&lt;=Inputs!$B$13,IF(3&lt;=Inputs!$B$8,IF(Inputs!$B$12&gt;0,MAX(MIN(NORM.INV(RAND(),LOOKUP(R1878,Inputs!$J$6:$J$9,Inputs!$G$6:$G$9),LOOKUP(R1878,Inputs!$J$6:$J$9,Inputs!$H$6:$H$9)),Inputs!$B$12),-Inputs!$B$12),NORM.INV(RAND(),LOOKUP(R1878,Inputs!$J$6:$J$9,Inputs!$G$6:$G$9),LOOKUP(R1878,Inputs!$J$6:$J$9,Inputs!$H$6:$H$9))),0),"" )</f>
        <v/>
      </c>
      <c r="I1878" s="26">
        <f>IF($A1878&lt;=Inputs!$B$13,IF(4&lt;=Inputs!$B$8,IF(Inputs!$B$12&gt;0,MAX(MIN(NORM.INV(RAND(),LOOKUP(S1878,Inputs!$J$6:$J$9,Inputs!$G$6:$G$9),LOOKUP(S1878,Inputs!$J$6:$J$9,Inputs!$H$6:$H$9)),Inputs!$B$12),-Inputs!$B$12),NORM.INV(RAND(),LOOKUP(S1878,Inputs!$J$6:$J$9,Inputs!$G$6:$G$9),LOOKUP(S1878,Inputs!$J$6:$J$9,Inputs!$H$6:$H$9))),0),"" )</f>
        <v/>
      </c>
      <c r="J1878" s="26">
        <f>IF($A1878&lt;=Inputs!$B$13,IF(5&lt;=Inputs!$B$8,IF(Inputs!$B$12&gt;0,MAX(MIN(NORM.INV(RAND(),LOOKUP(T1878,Inputs!$J$6:$J$9,Inputs!$G$6:$G$9),LOOKUP(T1878,Inputs!$J$6:$J$9,Inputs!$H$6:$H$9)),Inputs!$B$12),-Inputs!$B$12),NORM.INV(RAND(),LOOKUP(T1878,Inputs!$J$6:$J$9,Inputs!$G$6:$G$9),LOOKUP(T1878,Inputs!$J$6:$J$9,Inputs!$H$6:$H$9))),0),"" )</f>
        <v/>
      </c>
      <c r="K1878" s="26">
        <f>IF($A1878&lt;=Inputs!$B$13,IF(6&lt;=Inputs!$B$8,IF(Inputs!$B$12&gt;0,MAX(MIN(NORM.INV(RAND(),LOOKUP(U1878,Inputs!$J$6:$J$9,Inputs!$G$6:$G$9),LOOKUP(U1878,Inputs!$J$6:$J$9,Inputs!$H$6:$H$9)),Inputs!$B$12),-Inputs!$B$12),NORM.INV(RAND(),LOOKUP(U1878,Inputs!$J$6:$J$9,Inputs!$G$6:$G$9),LOOKUP(U1878,Inputs!$J$6:$J$9,Inputs!$H$6:$H$9))),0),"" )</f>
        <v/>
      </c>
      <c r="L1878" s="26">
        <f>IF($A1878&lt;=Inputs!$B$13,IF(7&lt;=Inputs!$B$8,IF(Inputs!$B$12&gt;0,MAX(MIN(NORM.INV(RAND(),LOOKUP(V1878,Inputs!$J$6:$J$9,Inputs!$G$6:$G$9),LOOKUP(V1878,Inputs!$J$6:$J$9,Inputs!$H$6:$H$9)),Inputs!$B$12),-Inputs!$B$12),NORM.INV(RAND(),LOOKUP(V1878,Inputs!$J$6:$J$9,Inputs!$G$6:$G$9),LOOKUP(V1878,Inputs!$J$6:$J$9,Inputs!$H$6:$H$9))),0),"" )</f>
        <v/>
      </c>
      <c r="M1878" s="26">
        <f>IF($A1878&lt;=Inputs!$B$13,IF(8&lt;=Inputs!$B$8,IF(Inputs!$B$12&gt;0,MAX(MIN(NORM.INV(RAND(),LOOKUP(W1878,Inputs!$J$6:$J$9,Inputs!$G$6:$G$9),LOOKUP(W1878,Inputs!$J$6:$J$9,Inputs!$H$6:$H$9)),Inputs!$B$12),-Inputs!$B$12),NORM.INV(RAND(),LOOKUP(W1878,Inputs!$J$6:$J$9,Inputs!$G$6:$G$9),LOOKUP(W1878,Inputs!$J$6:$J$9,Inputs!$H$6:$H$9))),0),"" )</f>
        <v/>
      </c>
      <c r="N1878" s="26">
        <f>IF($A1878&lt;=Inputs!$B$13,IF(9&lt;=Inputs!$B$8,IF(Inputs!$B$12&gt;0,MAX(MIN(NORM.INV(RAND(),LOOKUP(X1878,Inputs!$J$6:$J$9,Inputs!$G$6:$G$9),LOOKUP(X1878,Inputs!$J$6:$J$9,Inputs!$H$6:$H$9)),Inputs!$B$12),-Inputs!$B$12),NORM.INV(RAND(),LOOKUP(X1878,Inputs!$J$6:$J$9,Inputs!$G$6:$G$9),LOOKUP(X1878,Inputs!$J$6:$J$9,Inputs!$H$6:$H$9))),0),"" )</f>
        <v/>
      </c>
      <c r="O1878" s="26">
        <f>IF($A1878&lt;=Inputs!$B$13,IF(10&lt;=Inputs!$B$8,IF(Inputs!$B$12&gt;0,MAX(MIN(NORM.INV(RAND(),LOOKUP(Y1878,Inputs!$J$6:$J$9,Inputs!$G$6:$G$9),LOOKUP(Y1878,Inputs!$J$6:$J$9,Inputs!$H$6:$H$9)),Inputs!$B$12),-Inputs!$B$12),NORM.INV(RAND(),LOOKUP(Y1878,Inputs!$J$6:$J$9,Inputs!$G$6:$G$9),LOOKUP(Y1878,Inputs!$J$6:$J$9,Inputs!$H$6:$H$9))),0),"" )</f>
        <v/>
      </c>
      <c r="P1878" s="31">
        <f>IF($A1878&lt;=Inputs!$B$13,RAND(),"")</f>
        <v/>
      </c>
      <c r="Q1878" s="31">
        <f>IF($A1878&lt;=Inputs!$B$13,RAND(),"")</f>
        <v/>
      </c>
      <c r="R1878" s="31">
        <f>IF($A1878&lt;=Inputs!$B$13,RAND(),"")</f>
        <v/>
      </c>
      <c r="S1878" s="31">
        <f>IF($A1878&lt;=Inputs!$B$13,RAND(),"")</f>
        <v/>
      </c>
      <c r="T1878" s="31">
        <f>IF($A1878&lt;=Inputs!$B$13,RAND(),"")</f>
        <v/>
      </c>
      <c r="U1878" s="31">
        <f>IF($A1878&lt;=Inputs!$B$13,RAND(),"")</f>
        <v/>
      </c>
      <c r="V1878" s="31">
        <f>IF($A1878&lt;=Inputs!$B$13,RAND(),"")</f>
        <v/>
      </c>
      <c r="W1878" s="31">
        <f>IF($A1878&lt;=Inputs!$B$13,RAND(),"")</f>
        <v/>
      </c>
      <c r="X1878" s="31">
        <f>IF($A1878&lt;=Inputs!$B$13,RAND(),"")</f>
        <v/>
      </c>
      <c r="Y1878" s="31">
        <f>IF($A1878&lt;=Inputs!$B$13,RAND(),"")</f>
        <v/>
      </c>
    </row>
    <row r="1879">
      <c r="A1879" t="n">
        <v>1874</v>
      </c>
      <c r="B1879" s="26">
        <f>IF($A1879&lt;=Inputs!$B$13,IF(Inputs!$B$8&gt;0,SUM(F1879:O1879)/Inputs!$B$8,0),"")</f>
        <v/>
      </c>
      <c r="C1879" s="27">
        <f>IF($A1879&lt;=Inputs!$B$13,B1879/100,"")</f>
        <v/>
      </c>
      <c r="D1879" s="28">
        <f>IF($A1879&lt;=Inputs!$B$13,C1879*Inputs!$B$7,"")</f>
        <v/>
      </c>
      <c r="E1879" s="29">
        <f>IF($A1879&lt;=Inputs!$B$13,IF(D1879&gt;0,1,0),"")</f>
        <v/>
      </c>
      <c r="F1879" s="26">
        <f>IF($A1879&lt;=Inputs!$B$13,IF(1&lt;=Inputs!$B$8,IF(Inputs!$B$12&gt;0,MAX(MIN(NORM.INV(RAND(),LOOKUP(P1879,Inputs!$J$6:$J$9,Inputs!$G$6:$G$9),LOOKUP(P1879,Inputs!$J$6:$J$9,Inputs!$H$6:$H$9)),Inputs!$B$12),-Inputs!$B$12),NORM.INV(RAND(),LOOKUP(P1879,Inputs!$J$6:$J$9,Inputs!$G$6:$G$9),LOOKUP(P1879,Inputs!$J$6:$J$9,Inputs!$H$6:$H$9))),0),"" )</f>
        <v/>
      </c>
      <c r="G1879" s="26">
        <f>IF($A1879&lt;=Inputs!$B$13,IF(2&lt;=Inputs!$B$8,IF(Inputs!$B$12&gt;0,MAX(MIN(NORM.INV(RAND(),LOOKUP(Q1879,Inputs!$J$6:$J$9,Inputs!$G$6:$G$9),LOOKUP(Q1879,Inputs!$J$6:$J$9,Inputs!$H$6:$H$9)),Inputs!$B$12),-Inputs!$B$12),NORM.INV(RAND(),LOOKUP(Q1879,Inputs!$J$6:$J$9,Inputs!$G$6:$G$9),LOOKUP(Q1879,Inputs!$J$6:$J$9,Inputs!$H$6:$H$9))),0),"" )</f>
        <v/>
      </c>
      <c r="H1879" s="26">
        <f>IF($A1879&lt;=Inputs!$B$13,IF(3&lt;=Inputs!$B$8,IF(Inputs!$B$12&gt;0,MAX(MIN(NORM.INV(RAND(),LOOKUP(R1879,Inputs!$J$6:$J$9,Inputs!$G$6:$G$9),LOOKUP(R1879,Inputs!$J$6:$J$9,Inputs!$H$6:$H$9)),Inputs!$B$12),-Inputs!$B$12),NORM.INV(RAND(),LOOKUP(R1879,Inputs!$J$6:$J$9,Inputs!$G$6:$G$9),LOOKUP(R1879,Inputs!$J$6:$J$9,Inputs!$H$6:$H$9))),0),"" )</f>
        <v/>
      </c>
      <c r="I1879" s="26">
        <f>IF($A1879&lt;=Inputs!$B$13,IF(4&lt;=Inputs!$B$8,IF(Inputs!$B$12&gt;0,MAX(MIN(NORM.INV(RAND(),LOOKUP(S1879,Inputs!$J$6:$J$9,Inputs!$G$6:$G$9),LOOKUP(S1879,Inputs!$J$6:$J$9,Inputs!$H$6:$H$9)),Inputs!$B$12),-Inputs!$B$12),NORM.INV(RAND(),LOOKUP(S1879,Inputs!$J$6:$J$9,Inputs!$G$6:$G$9),LOOKUP(S1879,Inputs!$J$6:$J$9,Inputs!$H$6:$H$9))),0),"" )</f>
        <v/>
      </c>
      <c r="J1879" s="26">
        <f>IF($A1879&lt;=Inputs!$B$13,IF(5&lt;=Inputs!$B$8,IF(Inputs!$B$12&gt;0,MAX(MIN(NORM.INV(RAND(),LOOKUP(T1879,Inputs!$J$6:$J$9,Inputs!$G$6:$G$9),LOOKUP(T1879,Inputs!$J$6:$J$9,Inputs!$H$6:$H$9)),Inputs!$B$12),-Inputs!$B$12),NORM.INV(RAND(),LOOKUP(T1879,Inputs!$J$6:$J$9,Inputs!$G$6:$G$9),LOOKUP(T1879,Inputs!$J$6:$J$9,Inputs!$H$6:$H$9))),0),"" )</f>
        <v/>
      </c>
      <c r="K1879" s="26">
        <f>IF($A1879&lt;=Inputs!$B$13,IF(6&lt;=Inputs!$B$8,IF(Inputs!$B$12&gt;0,MAX(MIN(NORM.INV(RAND(),LOOKUP(U1879,Inputs!$J$6:$J$9,Inputs!$G$6:$G$9),LOOKUP(U1879,Inputs!$J$6:$J$9,Inputs!$H$6:$H$9)),Inputs!$B$12),-Inputs!$B$12),NORM.INV(RAND(),LOOKUP(U1879,Inputs!$J$6:$J$9,Inputs!$G$6:$G$9),LOOKUP(U1879,Inputs!$J$6:$J$9,Inputs!$H$6:$H$9))),0),"" )</f>
        <v/>
      </c>
      <c r="L1879" s="26">
        <f>IF($A1879&lt;=Inputs!$B$13,IF(7&lt;=Inputs!$B$8,IF(Inputs!$B$12&gt;0,MAX(MIN(NORM.INV(RAND(),LOOKUP(V1879,Inputs!$J$6:$J$9,Inputs!$G$6:$G$9),LOOKUP(V1879,Inputs!$J$6:$J$9,Inputs!$H$6:$H$9)),Inputs!$B$12),-Inputs!$B$12),NORM.INV(RAND(),LOOKUP(V1879,Inputs!$J$6:$J$9,Inputs!$G$6:$G$9),LOOKUP(V1879,Inputs!$J$6:$J$9,Inputs!$H$6:$H$9))),0),"" )</f>
        <v/>
      </c>
      <c r="M1879" s="26">
        <f>IF($A1879&lt;=Inputs!$B$13,IF(8&lt;=Inputs!$B$8,IF(Inputs!$B$12&gt;0,MAX(MIN(NORM.INV(RAND(),LOOKUP(W1879,Inputs!$J$6:$J$9,Inputs!$G$6:$G$9),LOOKUP(W1879,Inputs!$J$6:$J$9,Inputs!$H$6:$H$9)),Inputs!$B$12),-Inputs!$B$12),NORM.INV(RAND(),LOOKUP(W1879,Inputs!$J$6:$J$9,Inputs!$G$6:$G$9),LOOKUP(W1879,Inputs!$J$6:$J$9,Inputs!$H$6:$H$9))),0),"" )</f>
        <v/>
      </c>
      <c r="N1879" s="26">
        <f>IF($A1879&lt;=Inputs!$B$13,IF(9&lt;=Inputs!$B$8,IF(Inputs!$B$12&gt;0,MAX(MIN(NORM.INV(RAND(),LOOKUP(X1879,Inputs!$J$6:$J$9,Inputs!$G$6:$G$9),LOOKUP(X1879,Inputs!$J$6:$J$9,Inputs!$H$6:$H$9)),Inputs!$B$12),-Inputs!$B$12),NORM.INV(RAND(),LOOKUP(X1879,Inputs!$J$6:$J$9,Inputs!$G$6:$G$9),LOOKUP(X1879,Inputs!$J$6:$J$9,Inputs!$H$6:$H$9))),0),"" )</f>
        <v/>
      </c>
      <c r="O1879" s="26">
        <f>IF($A1879&lt;=Inputs!$B$13,IF(10&lt;=Inputs!$B$8,IF(Inputs!$B$12&gt;0,MAX(MIN(NORM.INV(RAND(),LOOKUP(Y1879,Inputs!$J$6:$J$9,Inputs!$G$6:$G$9),LOOKUP(Y1879,Inputs!$J$6:$J$9,Inputs!$H$6:$H$9)),Inputs!$B$12),-Inputs!$B$12),NORM.INV(RAND(),LOOKUP(Y1879,Inputs!$J$6:$J$9,Inputs!$G$6:$G$9),LOOKUP(Y1879,Inputs!$J$6:$J$9,Inputs!$H$6:$H$9))),0),"" )</f>
        <v/>
      </c>
      <c r="P1879" s="31">
        <f>IF($A1879&lt;=Inputs!$B$13,RAND(),"")</f>
        <v/>
      </c>
      <c r="Q1879" s="31">
        <f>IF($A1879&lt;=Inputs!$B$13,RAND(),"")</f>
        <v/>
      </c>
      <c r="R1879" s="31">
        <f>IF($A1879&lt;=Inputs!$B$13,RAND(),"")</f>
        <v/>
      </c>
      <c r="S1879" s="31">
        <f>IF($A1879&lt;=Inputs!$B$13,RAND(),"")</f>
        <v/>
      </c>
      <c r="T1879" s="31">
        <f>IF($A1879&lt;=Inputs!$B$13,RAND(),"")</f>
        <v/>
      </c>
      <c r="U1879" s="31">
        <f>IF($A1879&lt;=Inputs!$B$13,RAND(),"")</f>
        <v/>
      </c>
      <c r="V1879" s="31">
        <f>IF($A1879&lt;=Inputs!$B$13,RAND(),"")</f>
        <v/>
      </c>
      <c r="W1879" s="31">
        <f>IF($A1879&lt;=Inputs!$B$13,RAND(),"")</f>
        <v/>
      </c>
      <c r="X1879" s="31">
        <f>IF($A1879&lt;=Inputs!$B$13,RAND(),"")</f>
        <v/>
      </c>
      <c r="Y1879" s="31">
        <f>IF($A1879&lt;=Inputs!$B$13,RAND(),"")</f>
        <v/>
      </c>
    </row>
    <row r="1880">
      <c r="A1880" t="n">
        <v>1875</v>
      </c>
      <c r="B1880" s="26">
        <f>IF($A1880&lt;=Inputs!$B$13,IF(Inputs!$B$8&gt;0,SUM(F1880:O1880)/Inputs!$B$8,0),"")</f>
        <v/>
      </c>
      <c r="C1880" s="27">
        <f>IF($A1880&lt;=Inputs!$B$13,B1880/100,"")</f>
        <v/>
      </c>
      <c r="D1880" s="28">
        <f>IF($A1880&lt;=Inputs!$B$13,C1880*Inputs!$B$7,"")</f>
        <v/>
      </c>
      <c r="E1880" s="29">
        <f>IF($A1880&lt;=Inputs!$B$13,IF(D1880&gt;0,1,0),"")</f>
        <v/>
      </c>
      <c r="F1880" s="26">
        <f>IF($A1880&lt;=Inputs!$B$13,IF(1&lt;=Inputs!$B$8,IF(Inputs!$B$12&gt;0,MAX(MIN(NORM.INV(RAND(),LOOKUP(P1880,Inputs!$J$6:$J$9,Inputs!$G$6:$G$9),LOOKUP(P1880,Inputs!$J$6:$J$9,Inputs!$H$6:$H$9)),Inputs!$B$12),-Inputs!$B$12),NORM.INV(RAND(),LOOKUP(P1880,Inputs!$J$6:$J$9,Inputs!$G$6:$G$9),LOOKUP(P1880,Inputs!$J$6:$J$9,Inputs!$H$6:$H$9))),0),"" )</f>
        <v/>
      </c>
      <c r="G1880" s="26">
        <f>IF($A1880&lt;=Inputs!$B$13,IF(2&lt;=Inputs!$B$8,IF(Inputs!$B$12&gt;0,MAX(MIN(NORM.INV(RAND(),LOOKUP(Q1880,Inputs!$J$6:$J$9,Inputs!$G$6:$G$9),LOOKUP(Q1880,Inputs!$J$6:$J$9,Inputs!$H$6:$H$9)),Inputs!$B$12),-Inputs!$B$12),NORM.INV(RAND(),LOOKUP(Q1880,Inputs!$J$6:$J$9,Inputs!$G$6:$G$9),LOOKUP(Q1880,Inputs!$J$6:$J$9,Inputs!$H$6:$H$9))),0),"" )</f>
        <v/>
      </c>
      <c r="H1880" s="26">
        <f>IF($A1880&lt;=Inputs!$B$13,IF(3&lt;=Inputs!$B$8,IF(Inputs!$B$12&gt;0,MAX(MIN(NORM.INV(RAND(),LOOKUP(R1880,Inputs!$J$6:$J$9,Inputs!$G$6:$G$9),LOOKUP(R1880,Inputs!$J$6:$J$9,Inputs!$H$6:$H$9)),Inputs!$B$12),-Inputs!$B$12),NORM.INV(RAND(),LOOKUP(R1880,Inputs!$J$6:$J$9,Inputs!$G$6:$G$9),LOOKUP(R1880,Inputs!$J$6:$J$9,Inputs!$H$6:$H$9))),0),"" )</f>
        <v/>
      </c>
      <c r="I1880" s="26">
        <f>IF($A1880&lt;=Inputs!$B$13,IF(4&lt;=Inputs!$B$8,IF(Inputs!$B$12&gt;0,MAX(MIN(NORM.INV(RAND(),LOOKUP(S1880,Inputs!$J$6:$J$9,Inputs!$G$6:$G$9),LOOKUP(S1880,Inputs!$J$6:$J$9,Inputs!$H$6:$H$9)),Inputs!$B$12),-Inputs!$B$12),NORM.INV(RAND(),LOOKUP(S1880,Inputs!$J$6:$J$9,Inputs!$G$6:$G$9),LOOKUP(S1880,Inputs!$J$6:$J$9,Inputs!$H$6:$H$9))),0),"" )</f>
        <v/>
      </c>
      <c r="J1880" s="26">
        <f>IF($A1880&lt;=Inputs!$B$13,IF(5&lt;=Inputs!$B$8,IF(Inputs!$B$12&gt;0,MAX(MIN(NORM.INV(RAND(),LOOKUP(T1880,Inputs!$J$6:$J$9,Inputs!$G$6:$G$9),LOOKUP(T1880,Inputs!$J$6:$J$9,Inputs!$H$6:$H$9)),Inputs!$B$12),-Inputs!$B$12),NORM.INV(RAND(),LOOKUP(T1880,Inputs!$J$6:$J$9,Inputs!$G$6:$G$9),LOOKUP(T1880,Inputs!$J$6:$J$9,Inputs!$H$6:$H$9))),0),"" )</f>
        <v/>
      </c>
      <c r="K1880" s="26">
        <f>IF($A1880&lt;=Inputs!$B$13,IF(6&lt;=Inputs!$B$8,IF(Inputs!$B$12&gt;0,MAX(MIN(NORM.INV(RAND(),LOOKUP(U1880,Inputs!$J$6:$J$9,Inputs!$G$6:$G$9),LOOKUP(U1880,Inputs!$J$6:$J$9,Inputs!$H$6:$H$9)),Inputs!$B$12),-Inputs!$B$12),NORM.INV(RAND(),LOOKUP(U1880,Inputs!$J$6:$J$9,Inputs!$G$6:$G$9),LOOKUP(U1880,Inputs!$J$6:$J$9,Inputs!$H$6:$H$9))),0),"" )</f>
        <v/>
      </c>
      <c r="L1880" s="26">
        <f>IF($A1880&lt;=Inputs!$B$13,IF(7&lt;=Inputs!$B$8,IF(Inputs!$B$12&gt;0,MAX(MIN(NORM.INV(RAND(),LOOKUP(V1880,Inputs!$J$6:$J$9,Inputs!$G$6:$G$9),LOOKUP(V1880,Inputs!$J$6:$J$9,Inputs!$H$6:$H$9)),Inputs!$B$12),-Inputs!$B$12),NORM.INV(RAND(),LOOKUP(V1880,Inputs!$J$6:$J$9,Inputs!$G$6:$G$9),LOOKUP(V1880,Inputs!$J$6:$J$9,Inputs!$H$6:$H$9))),0),"" )</f>
        <v/>
      </c>
      <c r="M1880" s="26">
        <f>IF($A1880&lt;=Inputs!$B$13,IF(8&lt;=Inputs!$B$8,IF(Inputs!$B$12&gt;0,MAX(MIN(NORM.INV(RAND(),LOOKUP(W1880,Inputs!$J$6:$J$9,Inputs!$G$6:$G$9),LOOKUP(W1880,Inputs!$J$6:$J$9,Inputs!$H$6:$H$9)),Inputs!$B$12),-Inputs!$B$12),NORM.INV(RAND(),LOOKUP(W1880,Inputs!$J$6:$J$9,Inputs!$G$6:$G$9),LOOKUP(W1880,Inputs!$J$6:$J$9,Inputs!$H$6:$H$9))),0),"" )</f>
        <v/>
      </c>
      <c r="N1880" s="26">
        <f>IF($A1880&lt;=Inputs!$B$13,IF(9&lt;=Inputs!$B$8,IF(Inputs!$B$12&gt;0,MAX(MIN(NORM.INV(RAND(),LOOKUP(X1880,Inputs!$J$6:$J$9,Inputs!$G$6:$G$9),LOOKUP(X1880,Inputs!$J$6:$J$9,Inputs!$H$6:$H$9)),Inputs!$B$12),-Inputs!$B$12),NORM.INV(RAND(),LOOKUP(X1880,Inputs!$J$6:$J$9,Inputs!$G$6:$G$9),LOOKUP(X1880,Inputs!$J$6:$J$9,Inputs!$H$6:$H$9))),0),"" )</f>
        <v/>
      </c>
      <c r="O1880" s="26">
        <f>IF($A1880&lt;=Inputs!$B$13,IF(10&lt;=Inputs!$B$8,IF(Inputs!$B$12&gt;0,MAX(MIN(NORM.INV(RAND(),LOOKUP(Y1880,Inputs!$J$6:$J$9,Inputs!$G$6:$G$9),LOOKUP(Y1880,Inputs!$J$6:$J$9,Inputs!$H$6:$H$9)),Inputs!$B$12),-Inputs!$B$12),NORM.INV(RAND(),LOOKUP(Y1880,Inputs!$J$6:$J$9,Inputs!$G$6:$G$9),LOOKUP(Y1880,Inputs!$J$6:$J$9,Inputs!$H$6:$H$9))),0),"" )</f>
        <v/>
      </c>
      <c r="P1880" s="31">
        <f>IF($A1880&lt;=Inputs!$B$13,RAND(),"")</f>
        <v/>
      </c>
      <c r="Q1880" s="31">
        <f>IF($A1880&lt;=Inputs!$B$13,RAND(),"")</f>
        <v/>
      </c>
      <c r="R1880" s="31">
        <f>IF($A1880&lt;=Inputs!$B$13,RAND(),"")</f>
        <v/>
      </c>
      <c r="S1880" s="31">
        <f>IF($A1880&lt;=Inputs!$B$13,RAND(),"")</f>
        <v/>
      </c>
      <c r="T1880" s="31">
        <f>IF($A1880&lt;=Inputs!$B$13,RAND(),"")</f>
        <v/>
      </c>
      <c r="U1880" s="31">
        <f>IF($A1880&lt;=Inputs!$B$13,RAND(),"")</f>
        <v/>
      </c>
      <c r="V1880" s="31">
        <f>IF($A1880&lt;=Inputs!$B$13,RAND(),"")</f>
        <v/>
      </c>
      <c r="W1880" s="31">
        <f>IF($A1880&lt;=Inputs!$B$13,RAND(),"")</f>
        <v/>
      </c>
      <c r="X1880" s="31">
        <f>IF($A1880&lt;=Inputs!$B$13,RAND(),"")</f>
        <v/>
      </c>
      <c r="Y1880" s="31">
        <f>IF($A1880&lt;=Inputs!$B$13,RAND(),"")</f>
        <v/>
      </c>
    </row>
    <row r="1881">
      <c r="A1881" t="n">
        <v>1876</v>
      </c>
      <c r="B1881" s="26">
        <f>IF($A1881&lt;=Inputs!$B$13,IF(Inputs!$B$8&gt;0,SUM(F1881:O1881)/Inputs!$B$8,0),"")</f>
        <v/>
      </c>
      <c r="C1881" s="27">
        <f>IF($A1881&lt;=Inputs!$B$13,B1881/100,"")</f>
        <v/>
      </c>
      <c r="D1881" s="28">
        <f>IF($A1881&lt;=Inputs!$B$13,C1881*Inputs!$B$7,"")</f>
        <v/>
      </c>
      <c r="E1881" s="29">
        <f>IF($A1881&lt;=Inputs!$B$13,IF(D1881&gt;0,1,0),"")</f>
        <v/>
      </c>
      <c r="F1881" s="26">
        <f>IF($A1881&lt;=Inputs!$B$13,IF(1&lt;=Inputs!$B$8,IF(Inputs!$B$12&gt;0,MAX(MIN(NORM.INV(RAND(),LOOKUP(P1881,Inputs!$J$6:$J$9,Inputs!$G$6:$G$9),LOOKUP(P1881,Inputs!$J$6:$J$9,Inputs!$H$6:$H$9)),Inputs!$B$12),-Inputs!$B$12),NORM.INV(RAND(),LOOKUP(P1881,Inputs!$J$6:$J$9,Inputs!$G$6:$G$9),LOOKUP(P1881,Inputs!$J$6:$J$9,Inputs!$H$6:$H$9))),0),"" )</f>
        <v/>
      </c>
      <c r="G1881" s="26">
        <f>IF($A1881&lt;=Inputs!$B$13,IF(2&lt;=Inputs!$B$8,IF(Inputs!$B$12&gt;0,MAX(MIN(NORM.INV(RAND(),LOOKUP(Q1881,Inputs!$J$6:$J$9,Inputs!$G$6:$G$9),LOOKUP(Q1881,Inputs!$J$6:$J$9,Inputs!$H$6:$H$9)),Inputs!$B$12),-Inputs!$B$12),NORM.INV(RAND(),LOOKUP(Q1881,Inputs!$J$6:$J$9,Inputs!$G$6:$G$9),LOOKUP(Q1881,Inputs!$J$6:$J$9,Inputs!$H$6:$H$9))),0),"" )</f>
        <v/>
      </c>
      <c r="H1881" s="26">
        <f>IF($A1881&lt;=Inputs!$B$13,IF(3&lt;=Inputs!$B$8,IF(Inputs!$B$12&gt;0,MAX(MIN(NORM.INV(RAND(),LOOKUP(R1881,Inputs!$J$6:$J$9,Inputs!$G$6:$G$9),LOOKUP(R1881,Inputs!$J$6:$J$9,Inputs!$H$6:$H$9)),Inputs!$B$12),-Inputs!$B$12),NORM.INV(RAND(),LOOKUP(R1881,Inputs!$J$6:$J$9,Inputs!$G$6:$G$9),LOOKUP(R1881,Inputs!$J$6:$J$9,Inputs!$H$6:$H$9))),0),"" )</f>
        <v/>
      </c>
      <c r="I1881" s="26">
        <f>IF($A1881&lt;=Inputs!$B$13,IF(4&lt;=Inputs!$B$8,IF(Inputs!$B$12&gt;0,MAX(MIN(NORM.INV(RAND(),LOOKUP(S1881,Inputs!$J$6:$J$9,Inputs!$G$6:$G$9),LOOKUP(S1881,Inputs!$J$6:$J$9,Inputs!$H$6:$H$9)),Inputs!$B$12),-Inputs!$B$12),NORM.INV(RAND(),LOOKUP(S1881,Inputs!$J$6:$J$9,Inputs!$G$6:$G$9),LOOKUP(S1881,Inputs!$J$6:$J$9,Inputs!$H$6:$H$9))),0),"" )</f>
        <v/>
      </c>
      <c r="J1881" s="26">
        <f>IF($A1881&lt;=Inputs!$B$13,IF(5&lt;=Inputs!$B$8,IF(Inputs!$B$12&gt;0,MAX(MIN(NORM.INV(RAND(),LOOKUP(T1881,Inputs!$J$6:$J$9,Inputs!$G$6:$G$9),LOOKUP(T1881,Inputs!$J$6:$J$9,Inputs!$H$6:$H$9)),Inputs!$B$12),-Inputs!$B$12),NORM.INV(RAND(),LOOKUP(T1881,Inputs!$J$6:$J$9,Inputs!$G$6:$G$9),LOOKUP(T1881,Inputs!$J$6:$J$9,Inputs!$H$6:$H$9))),0),"" )</f>
        <v/>
      </c>
      <c r="K1881" s="26">
        <f>IF($A1881&lt;=Inputs!$B$13,IF(6&lt;=Inputs!$B$8,IF(Inputs!$B$12&gt;0,MAX(MIN(NORM.INV(RAND(),LOOKUP(U1881,Inputs!$J$6:$J$9,Inputs!$G$6:$G$9),LOOKUP(U1881,Inputs!$J$6:$J$9,Inputs!$H$6:$H$9)),Inputs!$B$12),-Inputs!$B$12),NORM.INV(RAND(),LOOKUP(U1881,Inputs!$J$6:$J$9,Inputs!$G$6:$G$9),LOOKUP(U1881,Inputs!$J$6:$J$9,Inputs!$H$6:$H$9))),0),"" )</f>
        <v/>
      </c>
      <c r="L1881" s="26">
        <f>IF($A1881&lt;=Inputs!$B$13,IF(7&lt;=Inputs!$B$8,IF(Inputs!$B$12&gt;0,MAX(MIN(NORM.INV(RAND(),LOOKUP(V1881,Inputs!$J$6:$J$9,Inputs!$G$6:$G$9),LOOKUP(V1881,Inputs!$J$6:$J$9,Inputs!$H$6:$H$9)),Inputs!$B$12),-Inputs!$B$12),NORM.INV(RAND(),LOOKUP(V1881,Inputs!$J$6:$J$9,Inputs!$G$6:$G$9),LOOKUP(V1881,Inputs!$J$6:$J$9,Inputs!$H$6:$H$9))),0),"" )</f>
        <v/>
      </c>
      <c r="M1881" s="26">
        <f>IF($A1881&lt;=Inputs!$B$13,IF(8&lt;=Inputs!$B$8,IF(Inputs!$B$12&gt;0,MAX(MIN(NORM.INV(RAND(),LOOKUP(W1881,Inputs!$J$6:$J$9,Inputs!$G$6:$G$9),LOOKUP(W1881,Inputs!$J$6:$J$9,Inputs!$H$6:$H$9)),Inputs!$B$12),-Inputs!$B$12),NORM.INV(RAND(),LOOKUP(W1881,Inputs!$J$6:$J$9,Inputs!$G$6:$G$9),LOOKUP(W1881,Inputs!$J$6:$J$9,Inputs!$H$6:$H$9))),0),"" )</f>
        <v/>
      </c>
      <c r="N1881" s="26">
        <f>IF($A1881&lt;=Inputs!$B$13,IF(9&lt;=Inputs!$B$8,IF(Inputs!$B$12&gt;0,MAX(MIN(NORM.INV(RAND(),LOOKUP(X1881,Inputs!$J$6:$J$9,Inputs!$G$6:$G$9),LOOKUP(X1881,Inputs!$J$6:$J$9,Inputs!$H$6:$H$9)),Inputs!$B$12),-Inputs!$B$12),NORM.INV(RAND(),LOOKUP(X1881,Inputs!$J$6:$J$9,Inputs!$G$6:$G$9),LOOKUP(X1881,Inputs!$J$6:$J$9,Inputs!$H$6:$H$9))),0),"" )</f>
        <v/>
      </c>
      <c r="O1881" s="26">
        <f>IF($A1881&lt;=Inputs!$B$13,IF(10&lt;=Inputs!$B$8,IF(Inputs!$B$12&gt;0,MAX(MIN(NORM.INV(RAND(),LOOKUP(Y1881,Inputs!$J$6:$J$9,Inputs!$G$6:$G$9),LOOKUP(Y1881,Inputs!$J$6:$J$9,Inputs!$H$6:$H$9)),Inputs!$B$12),-Inputs!$B$12),NORM.INV(RAND(),LOOKUP(Y1881,Inputs!$J$6:$J$9,Inputs!$G$6:$G$9),LOOKUP(Y1881,Inputs!$J$6:$J$9,Inputs!$H$6:$H$9))),0),"" )</f>
        <v/>
      </c>
      <c r="P1881" s="31">
        <f>IF($A1881&lt;=Inputs!$B$13,RAND(),"")</f>
        <v/>
      </c>
      <c r="Q1881" s="31">
        <f>IF($A1881&lt;=Inputs!$B$13,RAND(),"")</f>
        <v/>
      </c>
      <c r="R1881" s="31">
        <f>IF($A1881&lt;=Inputs!$B$13,RAND(),"")</f>
        <v/>
      </c>
      <c r="S1881" s="31">
        <f>IF($A1881&lt;=Inputs!$B$13,RAND(),"")</f>
        <v/>
      </c>
      <c r="T1881" s="31">
        <f>IF($A1881&lt;=Inputs!$B$13,RAND(),"")</f>
        <v/>
      </c>
      <c r="U1881" s="31">
        <f>IF($A1881&lt;=Inputs!$B$13,RAND(),"")</f>
        <v/>
      </c>
      <c r="V1881" s="31">
        <f>IF($A1881&lt;=Inputs!$B$13,RAND(),"")</f>
        <v/>
      </c>
      <c r="W1881" s="31">
        <f>IF($A1881&lt;=Inputs!$B$13,RAND(),"")</f>
        <v/>
      </c>
      <c r="X1881" s="31">
        <f>IF($A1881&lt;=Inputs!$B$13,RAND(),"")</f>
        <v/>
      </c>
      <c r="Y1881" s="31">
        <f>IF($A1881&lt;=Inputs!$B$13,RAND(),"")</f>
        <v/>
      </c>
    </row>
    <row r="1882">
      <c r="A1882" t="n">
        <v>1877</v>
      </c>
      <c r="B1882" s="26">
        <f>IF($A1882&lt;=Inputs!$B$13,IF(Inputs!$B$8&gt;0,SUM(F1882:O1882)/Inputs!$B$8,0),"")</f>
        <v/>
      </c>
      <c r="C1882" s="27">
        <f>IF($A1882&lt;=Inputs!$B$13,B1882/100,"")</f>
        <v/>
      </c>
      <c r="D1882" s="28">
        <f>IF($A1882&lt;=Inputs!$B$13,C1882*Inputs!$B$7,"")</f>
        <v/>
      </c>
      <c r="E1882" s="29">
        <f>IF($A1882&lt;=Inputs!$B$13,IF(D1882&gt;0,1,0),"")</f>
        <v/>
      </c>
      <c r="F1882" s="26">
        <f>IF($A1882&lt;=Inputs!$B$13,IF(1&lt;=Inputs!$B$8,IF(Inputs!$B$12&gt;0,MAX(MIN(NORM.INV(RAND(),LOOKUP(P1882,Inputs!$J$6:$J$9,Inputs!$G$6:$G$9),LOOKUP(P1882,Inputs!$J$6:$J$9,Inputs!$H$6:$H$9)),Inputs!$B$12),-Inputs!$B$12),NORM.INV(RAND(),LOOKUP(P1882,Inputs!$J$6:$J$9,Inputs!$G$6:$G$9),LOOKUP(P1882,Inputs!$J$6:$J$9,Inputs!$H$6:$H$9))),0),"" )</f>
        <v/>
      </c>
      <c r="G1882" s="26">
        <f>IF($A1882&lt;=Inputs!$B$13,IF(2&lt;=Inputs!$B$8,IF(Inputs!$B$12&gt;0,MAX(MIN(NORM.INV(RAND(),LOOKUP(Q1882,Inputs!$J$6:$J$9,Inputs!$G$6:$G$9),LOOKUP(Q1882,Inputs!$J$6:$J$9,Inputs!$H$6:$H$9)),Inputs!$B$12),-Inputs!$B$12),NORM.INV(RAND(),LOOKUP(Q1882,Inputs!$J$6:$J$9,Inputs!$G$6:$G$9),LOOKUP(Q1882,Inputs!$J$6:$J$9,Inputs!$H$6:$H$9))),0),"" )</f>
        <v/>
      </c>
      <c r="H1882" s="26">
        <f>IF($A1882&lt;=Inputs!$B$13,IF(3&lt;=Inputs!$B$8,IF(Inputs!$B$12&gt;0,MAX(MIN(NORM.INV(RAND(),LOOKUP(R1882,Inputs!$J$6:$J$9,Inputs!$G$6:$G$9),LOOKUP(R1882,Inputs!$J$6:$J$9,Inputs!$H$6:$H$9)),Inputs!$B$12),-Inputs!$B$12),NORM.INV(RAND(),LOOKUP(R1882,Inputs!$J$6:$J$9,Inputs!$G$6:$G$9),LOOKUP(R1882,Inputs!$J$6:$J$9,Inputs!$H$6:$H$9))),0),"" )</f>
        <v/>
      </c>
      <c r="I1882" s="26">
        <f>IF($A1882&lt;=Inputs!$B$13,IF(4&lt;=Inputs!$B$8,IF(Inputs!$B$12&gt;0,MAX(MIN(NORM.INV(RAND(),LOOKUP(S1882,Inputs!$J$6:$J$9,Inputs!$G$6:$G$9),LOOKUP(S1882,Inputs!$J$6:$J$9,Inputs!$H$6:$H$9)),Inputs!$B$12),-Inputs!$B$12),NORM.INV(RAND(),LOOKUP(S1882,Inputs!$J$6:$J$9,Inputs!$G$6:$G$9),LOOKUP(S1882,Inputs!$J$6:$J$9,Inputs!$H$6:$H$9))),0),"" )</f>
        <v/>
      </c>
      <c r="J1882" s="26">
        <f>IF($A1882&lt;=Inputs!$B$13,IF(5&lt;=Inputs!$B$8,IF(Inputs!$B$12&gt;0,MAX(MIN(NORM.INV(RAND(),LOOKUP(T1882,Inputs!$J$6:$J$9,Inputs!$G$6:$G$9),LOOKUP(T1882,Inputs!$J$6:$J$9,Inputs!$H$6:$H$9)),Inputs!$B$12),-Inputs!$B$12),NORM.INV(RAND(),LOOKUP(T1882,Inputs!$J$6:$J$9,Inputs!$G$6:$G$9),LOOKUP(T1882,Inputs!$J$6:$J$9,Inputs!$H$6:$H$9))),0),"" )</f>
        <v/>
      </c>
      <c r="K1882" s="26">
        <f>IF($A1882&lt;=Inputs!$B$13,IF(6&lt;=Inputs!$B$8,IF(Inputs!$B$12&gt;0,MAX(MIN(NORM.INV(RAND(),LOOKUP(U1882,Inputs!$J$6:$J$9,Inputs!$G$6:$G$9),LOOKUP(U1882,Inputs!$J$6:$J$9,Inputs!$H$6:$H$9)),Inputs!$B$12),-Inputs!$B$12),NORM.INV(RAND(),LOOKUP(U1882,Inputs!$J$6:$J$9,Inputs!$G$6:$G$9),LOOKUP(U1882,Inputs!$J$6:$J$9,Inputs!$H$6:$H$9))),0),"" )</f>
        <v/>
      </c>
      <c r="L1882" s="26">
        <f>IF($A1882&lt;=Inputs!$B$13,IF(7&lt;=Inputs!$B$8,IF(Inputs!$B$12&gt;0,MAX(MIN(NORM.INV(RAND(),LOOKUP(V1882,Inputs!$J$6:$J$9,Inputs!$G$6:$G$9),LOOKUP(V1882,Inputs!$J$6:$J$9,Inputs!$H$6:$H$9)),Inputs!$B$12),-Inputs!$B$12),NORM.INV(RAND(),LOOKUP(V1882,Inputs!$J$6:$J$9,Inputs!$G$6:$G$9),LOOKUP(V1882,Inputs!$J$6:$J$9,Inputs!$H$6:$H$9))),0),"" )</f>
        <v/>
      </c>
      <c r="M1882" s="26">
        <f>IF($A1882&lt;=Inputs!$B$13,IF(8&lt;=Inputs!$B$8,IF(Inputs!$B$12&gt;0,MAX(MIN(NORM.INV(RAND(),LOOKUP(W1882,Inputs!$J$6:$J$9,Inputs!$G$6:$G$9),LOOKUP(W1882,Inputs!$J$6:$J$9,Inputs!$H$6:$H$9)),Inputs!$B$12),-Inputs!$B$12),NORM.INV(RAND(),LOOKUP(W1882,Inputs!$J$6:$J$9,Inputs!$G$6:$G$9),LOOKUP(W1882,Inputs!$J$6:$J$9,Inputs!$H$6:$H$9))),0),"" )</f>
        <v/>
      </c>
      <c r="N1882" s="26">
        <f>IF($A1882&lt;=Inputs!$B$13,IF(9&lt;=Inputs!$B$8,IF(Inputs!$B$12&gt;0,MAX(MIN(NORM.INV(RAND(),LOOKUP(X1882,Inputs!$J$6:$J$9,Inputs!$G$6:$G$9),LOOKUP(X1882,Inputs!$J$6:$J$9,Inputs!$H$6:$H$9)),Inputs!$B$12),-Inputs!$B$12),NORM.INV(RAND(),LOOKUP(X1882,Inputs!$J$6:$J$9,Inputs!$G$6:$G$9),LOOKUP(X1882,Inputs!$J$6:$J$9,Inputs!$H$6:$H$9))),0),"" )</f>
        <v/>
      </c>
      <c r="O1882" s="26">
        <f>IF($A1882&lt;=Inputs!$B$13,IF(10&lt;=Inputs!$B$8,IF(Inputs!$B$12&gt;0,MAX(MIN(NORM.INV(RAND(),LOOKUP(Y1882,Inputs!$J$6:$J$9,Inputs!$G$6:$G$9),LOOKUP(Y1882,Inputs!$J$6:$J$9,Inputs!$H$6:$H$9)),Inputs!$B$12),-Inputs!$B$12),NORM.INV(RAND(),LOOKUP(Y1882,Inputs!$J$6:$J$9,Inputs!$G$6:$G$9),LOOKUP(Y1882,Inputs!$J$6:$J$9,Inputs!$H$6:$H$9))),0),"" )</f>
        <v/>
      </c>
      <c r="P1882" s="31">
        <f>IF($A1882&lt;=Inputs!$B$13,RAND(),"")</f>
        <v/>
      </c>
      <c r="Q1882" s="31">
        <f>IF($A1882&lt;=Inputs!$B$13,RAND(),"")</f>
        <v/>
      </c>
      <c r="R1882" s="31">
        <f>IF($A1882&lt;=Inputs!$B$13,RAND(),"")</f>
        <v/>
      </c>
      <c r="S1882" s="31">
        <f>IF($A1882&lt;=Inputs!$B$13,RAND(),"")</f>
        <v/>
      </c>
      <c r="T1882" s="31">
        <f>IF($A1882&lt;=Inputs!$B$13,RAND(),"")</f>
        <v/>
      </c>
      <c r="U1882" s="31">
        <f>IF($A1882&lt;=Inputs!$B$13,RAND(),"")</f>
        <v/>
      </c>
      <c r="V1882" s="31">
        <f>IF($A1882&lt;=Inputs!$B$13,RAND(),"")</f>
        <v/>
      </c>
      <c r="W1882" s="31">
        <f>IF($A1882&lt;=Inputs!$B$13,RAND(),"")</f>
        <v/>
      </c>
      <c r="X1882" s="31">
        <f>IF($A1882&lt;=Inputs!$B$13,RAND(),"")</f>
        <v/>
      </c>
      <c r="Y1882" s="31">
        <f>IF($A1882&lt;=Inputs!$B$13,RAND(),"")</f>
        <v/>
      </c>
    </row>
    <row r="1883">
      <c r="A1883" t="n">
        <v>1878</v>
      </c>
      <c r="B1883" s="26">
        <f>IF($A1883&lt;=Inputs!$B$13,IF(Inputs!$B$8&gt;0,SUM(F1883:O1883)/Inputs!$B$8,0),"")</f>
        <v/>
      </c>
      <c r="C1883" s="27">
        <f>IF($A1883&lt;=Inputs!$B$13,B1883/100,"")</f>
        <v/>
      </c>
      <c r="D1883" s="28">
        <f>IF($A1883&lt;=Inputs!$B$13,C1883*Inputs!$B$7,"")</f>
        <v/>
      </c>
      <c r="E1883" s="29">
        <f>IF($A1883&lt;=Inputs!$B$13,IF(D1883&gt;0,1,0),"")</f>
        <v/>
      </c>
      <c r="F1883" s="26">
        <f>IF($A1883&lt;=Inputs!$B$13,IF(1&lt;=Inputs!$B$8,IF(Inputs!$B$12&gt;0,MAX(MIN(NORM.INV(RAND(),LOOKUP(P1883,Inputs!$J$6:$J$9,Inputs!$G$6:$G$9),LOOKUP(P1883,Inputs!$J$6:$J$9,Inputs!$H$6:$H$9)),Inputs!$B$12),-Inputs!$B$12),NORM.INV(RAND(),LOOKUP(P1883,Inputs!$J$6:$J$9,Inputs!$G$6:$G$9),LOOKUP(P1883,Inputs!$J$6:$J$9,Inputs!$H$6:$H$9))),0),"" )</f>
        <v/>
      </c>
      <c r="G1883" s="26">
        <f>IF($A1883&lt;=Inputs!$B$13,IF(2&lt;=Inputs!$B$8,IF(Inputs!$B$12&gt;0,MAX(MIN(NORM.INV(RAND(),LOOKUP(Q1883,Inputs!$J$6:$J$9,Inputs!$G$6:$G$9),LOOKUP(Q1883,Inputs!$J$6:$J$9,Inputs!$H$6:$H$9)),Inputs!$B$12),-Inputs!$B$12),NORM.INV(RAND(),LOOKUP(Q1883,Inputs!$J$6:$J$9,Inputs!$G$6:$G$9),LOOKUP(Q1883,Inputs!$J$6:$J$9,Inputs!$H$6:$H$9))),0),"" )</f>
        <v/>
      </c>
      <c r="H1883" s="26">
        <f>IF($A1883&lt;=Inputs!$B$13,IF(3&lt;=Inputs!$B$8,IF(Inputs!$B$12&gt;0,MAX(MIN(NORM.INV(RAND(),LOOKUP(R1883,Inputs!$J$6:$J$9,Inputs!$G$6:$G$9),LOOKUP(R1883,Inputs!$J$6:$J$9,Inputs!$H$6:$H$9)),Inputs!$B$12),-Inputs!$B$12),NORM.INV(RAND(),LOOKUP(R1883,Inputs!$J$6:$J$9,Inputs!$G$6:$G$9),LOOKUP(R1883,Inputs!$J$6:$J$9,Inputs!$H$6:$H$9))),0),"" )</f>
        <v/>
      </c>
      <c r="I1883" s="26">
        <f>IF($A1883&lt;=Inputs!$B$13,IF(4&lt;=Inputs!$B$8,IF(Inputs!$B$12&gt;0,MAX(MIN(NORM.INV(RAND(),LOOKUP(S1883,Inputs!$J$6:$J$9,Inputs!$G$6:$G$9),LOOKUP(S1883,Inputs!$J$6:$J$9,Inputs!$H$6:$H$9)),Inputs!$B$12),-Inputs!$B$12),NORM.INV(RAND(),LOOKUP(S1883,Inputs!$J$6:$J$9,Inputs!$G$6:$G$9),LOOKUP(S1883,Inputs!$J$6:$J$9,Inputs!$H$6:$H$9))),0),"" )</f>
        <v/>
      </c>
      <c r="J1883" s="26">
        <f>IF($A1883&lt;=Inputs!$B$13,IF(5&lt;=Inputs!$B$8,IF(Inputs!$B$12&gt;0,MAX(MIN(NORM.INV(RAND(),LOOKUP(T1883,Inputs!$J$6:$J$9,Inputs!$G$6:$G$9),LOOKUP(T1883,Inputs!$J$6:$J$9,Inputs!$H$6:$H$9)),Inputs!$B$12),-Inputs!$B$12),NORM.INV(RAND(),LOOKUP(T1883,Inputs!$J$6:$J$9,Inputs!$G$6:$G$9),LOOKUP(T1883,Inputs!$J$6:$J$9,Inputs!$H$6:$H$9))),0),"" )</f>
        <v/>
      </c>
      <c r="K1883" s="26">
        <f>IF($A1883&lt;=Inputs!$B$13,IF(6&lt;=Inputs!$B$8,IF(Inputs!$B$12&gt;0,MAX(MIN(NORM.INV(RAND(),LOOKUP(U1883,Inputs!$J$6:$J$9,Inputs!$G$6:$G$9),LOOKUP(U1883,Inputs!$J$6:$J$9,Inputs!$H$6:$H$9)),Inputs!$B$12),-Inputs!$B$12),NORM.INV(RAND(),LOOKUP(U1883,Inputs!$J$6:$J$9,Inputs!$G$6:$G$9),LOOKUP(U1883,Inputs!$J$6:$J$9,Inputs!$H$6:$H$9))),0),"" )</f>
        <v/>
      </c>
      <c r="L1883" s="26">
        <f>IF($A1883&lt;=Inputs!$B$13,IF(7&lt;=Inputs!$B$8,IF(Inputs!$B$12&gt;0,MAX(MIN(NORM.INV(RAND(),LOOKUP(V1883,Inputs!$J$6:$J$9,Inputs!$G$6:$G$9),LOOKUP(V1883,Inputs!$J$6:$J$9,Inputs!$H$6:$H$9)),Inputs!$B$12),-Inputs!$B$12),NORM.INV(RAND(),LOOKUP(V1883,Inputs!$J$6:$J$9,Inputs!$G$6:$G$9),LOOKUP(V1883,Inputs!$J$6:$J$9,Inputs!$H$6:$H$9))),0),"" )</f>
        <v/>
      </c>
      <c r="M1883" s="26">
        <f>IF($A1883&lt;=Inputs!$B$13,IF(8&lt;=Inputs!$B$8,IF(Inputs!$B$12&gt;0,MAX(MIN(NORM.INV(RAND(),LOOKUP(W1883,Inputs!$J$6:$J$9,Inputs!$G$6:$G$9),LOOKUP(W1883,Inputs!$J$6:$J$9,Inputs!$H$6:$H$9)),Inputs!$B$12),-Inputs!$B$12),NORM.INV(RAND(),LOOKUP(W1883,Inputs!$J$6:$J$9,Inputs!$G$6:$G$9),LOOKUP(W1883,Inputs!$J$6:$J$9,Inputs!$H$6:$H$9))),0),"" )</f>
        <v/>
      </c>
      <c r="N1883" s="26">
        <f>IF($A1883&lt;=Inputs!$B$13,IF(9&lt;=Inputs!$B$8,IF(Inputs!$B$12&gt;0,MAX(MIN(NORM.INV(RAND(),LOOKUP(X1883,Inputs!$J$6:$J$9,Inputs!$G$6:$G$9),LOOKUP(X1883,Inputs!$J$6:$J$9,Inputs!$H$6:$H$9)),Inputs!$B$12),-Inputs!$B$12),NORM.INV(RAND(),LOOKUP(X1883,Inputs!$J$6:$J$9,Inputs!$G$6:$G$9),LOOKUP(X1883,Inputs!$J$6:$J$9,Inputs!$H$6:$H$9))),0),"" )</f>
        <v/>
      </c>
      <c r="O1883" s="26">
        <f>IF($A1883&lt;=Inputs!$B$13,IF(10&lt;=Inputs!$B$8,IF(Inputs!$B$12&gt;0,MAX(MIN(NORM.INV(RAND(),LOOKUP(Y1883,Inputs!$J$6:$J$9,Inputs!$G$6:$G$9),LOOKUP(Y1883,Inputs!$J$6:$J$9,Inputs!$H$6:$H$9)),Inputs!$B$12),-Inputs!$B$12),NORM.INV(RAND(),LOOKUP(Y1883,Inputs!$J$6:$J$9,Inputs!$G$6:$G$9),LOOKUP(Y1883,Inputs!$J$6:$J$9,Inputs!$H$6:$H$9))),0),"" )</f>
        <v/>
      </c>
      <c r="P1883" s="31">
        <f>IF($A1883&lt;=Inputs!$B$13,RAND(),"")</f>
        <v/>
      </c>
      <c r="Q1883" s="31">
        <f>IF($A1883&lt;=Inputs!$B$13,RAND(),"")</f>
        <v/>
      </c>
      <c r="R1883" s="31">
        <f>IF($A1883&lt;=Inputs!$B$13,RAND(),"")</f>
        <v/>
      </c>
      <c r="S1883" s="31">
        <f>IF($A1883&lt;=Inputs!$B$13,RAND(),"")</f>
        <v/>
      </c>
      <c r="T1883" s="31">
        <f>IF($A1883&lt;=Inputs!$B$13,RAND(),"")</f>
        <v/>
      </c>
      <c r="U1883" s="31">
        <f>IF($A1883&lt;=Inputs!$B$13,RAND(),"")</f>
        <v/>
      </c>
      <c r="V1883" s="31">
        <f>IF($A1883&lt;=Inputs!$B$13,RAND(),"")</f>
        <v/>
      </c>
      <c r="W1883" s="31">
        <f>IF($A1883&lt;=Inputs!$B$13,RAND(),"")</f>
        <v/>
      </c>
      <c r="X1883" s="31">
        <f>IF($A1883&lt;=Inputs!$B$13,RAND(),"")</f>
        <v/>
      </c>
      <c r="Y1883" s="31">
        <f>IF($A1883&lt;=Inputs!$B$13,RAND(),"")</f>
        <v/>
      </c>
    </row>
    <row r="1884">
      <c r="A1884" t="n">
        <v>1879</v>
      </c>
      <c r="B1884" s="26">
        <f>IF($A1884&lt;=Inputs!$B$13,IF(Inputs!$B$8&gt;0,SUM(F1884:O1884)/Inputs!$B$8,0),"")</f>
        <v/>
      </c>
      <c r="C1884" s="27">
        <f>IF($A1884&lt;=Inputs!$B$13,B1884/100,"")</f>
        <v/>
      </c>
      <c r="D1884" s="28">
        <f>IF($A1884&lt;=Inputs!$B$13,C1884*Inputs!$B$7,"")</f>
        <v/>
      </c>
      <c r="E1884" s="29">
        <f>IF($A1884&lt;=Inputs!$B$13,IF(D1884&gt;0,1,0),"")</f>
        <v/>
      </c>
      <c r="F1884" s="26">
        <f>IF($A1884&lt;=Inputs!$B$13,IF(1&lt;=Inputs!$B$8,IF(Inputs!$B$12&gt;0,MAX(MIN(NORM.INV(RAND(),LOOKUP(P1884,Inputs!$J$6:$J$9,Inputs!$G$6:$G$9),LOOKUP(P1884,Inputs!$J$6:$J$9,Inputs!$H$6:$H$9)),Inputs!$B$12),-Inputs!$B$12),NORM.INV(RAND(),LOOKUP(P1884,Inputs!$J$6:$J$9,Inputs!$G$6:$G$9),LOOKUP(P1884,Inputs!$J$6:$J$9,Inputs!$H$6:$H$9))),0),"" )</f>
        <v/>
      </c>
      <c r="G1884" s="26">
        <f>IF($A1884&lt;=Inputs!$B$13,IF(2&lt;=Inputs!$B$8,IF(Inputs!$B$12&gt;0,MAX(MIN(NORM.INV(RAND(),LOOKUP(Q1884,Inputs!$J$6:$J$9,Inputs!$G$6:$G$9),LOOKUP(Q1884,Inputs!$J$6:$J$9,Inputs!$H$6:$H$9)),Inputs!$B$12),-Inputs!$B$12),NORM.INV(RAND(),LOOKUP(Q1884,Inputs!$J$6:$J$9,Inputs!$G$6:$G$9),LOOKUP(Q1884,Inputs!$J$6:$J$9,Inputs!$H$6:$H$9))),0),"" )</f>
        <v/>
      </c>
      <c r="H1884" s="26">
        <f>IF($A1884&lt;=Inputs!$B$13,IF(3&lt;=Inputs!$B$8,IF(Inputs!$B$12&gt;0,MAX(MIN(NORM.INV(RAND(),LOOKUP(R1884,Inputs!$J$6:$J$9,Inputs!$G$6:$G$9),LOOKUP(R1884,Inputs!$J$6:$J$9,Inputs!$H$6:$H$9)),Inputs!$B$12),-Inputs!$B$12),NORM.INV(RAND(),LOOKUP(R1884,Inputs!$J$6:$J$9,Inputs!$G$6:$G$9),LOOKUP(R1884,Inputs!$J$6:$J$9,Inputs!$H$6:$H$9))),0),"" )</f>
        <v/>
      </c>
      <c r="I1884" s="26">
        <f>IF($A1884&lt;=Inputs!$B$13,IF(4&lt;=Inputs!$B$8,IF(Inputs!$B$12&gt;0,MAX(MIN(NORM.INV(RAND(),LOOKUP(S1884,Inputs!$J$6:$J$9,Inputs!$G$6:$G$9),LOOKUP(S1884,Inputs!$J$6:$J$9,Inputs!$H$6:$H$9)),Inputs!$B$12),-Inputs!$B$12),NORM.INV(RAND(),LOOKUP(S1884,Inputs!$J$6:$J$9,Inputs!$G$6:$G$9),LOOKUP(S1884,Inputs!$J$6:$J$9,Inputs!$H$6:$H$9))),0),"" )</f>
        <v/>
      </c>
      <c r="J1884" s="26">
        <f>IF($A1884&lt;=Inputs!$B$13,IF(5&lt;=Inputs!$B$8,IF(Inputs!$B$12&gt;0,MAX(MIN(NORM.INV(RAND(),LOOKUP(T1884,Inputs!$J$6:$J$9,Inputs!$G$6:$G$9),LOOKUP(T1884,Inputs!$J$6:$J$9,Inputs!$H$6:$H$9)),Inputs!$B$12),-Inputs!$B$12),NORM.INV(RAND(),LOOKUP(T1884,Inputs!$J$6:$J$9,Inputs!$G$6:$G$9),LOOKUP(T1884,Inputs!$J$6:$J$9,Inputs!$H$6:$H$9))),0),"" )</f>
        <v/>
      </c>
      <c r="K1884" s="26">
        <f>IF($A1884&lt;=Inputs!$B$13,IF(6&lt;=Inputs!$B$8,IF(Inputs!$B$12&gt;0,MAX(MIN(NORM.INV(RAND(),LOOKUP(U1884,Inputs!$J$6:$J$9,Inputs!$G$6:$G$9),LOOKUP(U1884,Inputs!$J$6:$J$9,Inputs!$H$6:$H$9)),Inputs!$B$12),-Inputs!$B$12),NORM.INV(RAND(),LOOKUP(U1884,Inputs!$J$6:$J$9,Inputs!$G$6:$G$9),LOOKUP(U1884,Inputs!$J$6:$J$9,Inputs!$H$6:$H$9))),0),"" )</f>
        <v/>
      </c>
      <c r="L1884" s="26">
        <f>IF($A1884&lt;=Inputs!$B$13,IF(7&lt;=Inputs!$B$8,IF(Inputs!$B$12&gt;0,MAX(MIN(NORM.INV(RAND(),LOOKUP(V1884,Inputs!$J$6:$J$9,Inputs!$G$6:$G$9),LOOKUP(V1884,Inputs!$J$6:$J$9,Inputs!$H$6:$H$9)),Inputs!$B$12),-Inputs!$B$12),NORM.INV(RAND(),LOOKUP(V1884,Inputs!$J$6:$J$9,Inputs!$G$6:$G$9),LOOKUP(V1884,Inputs!$J$6:$J$9,Inputs!$H$6:$H$9))),0),"" )</f>
        <v/>
      </c>
      <c r="M1884" s="26">
        <f>IF($A1884&lt;=Inputs!$B$13,IF(8&lt;=Inputs!$B$8,IF(Inputs!$B$12&gt;0,MAX(MIN(NORM.INV(RAND(),LOOKUP(W1884,Inputs!$J$6:$J$9,Inputs!$G$6:$G$9),LOOKUP(W1884,Inputs!$J$6:$J$9,Inputs!$H$6:$H$9)),Inputs!$B$12),-Inputs!$B$12),NORM.INV(RAND(),LOOKUP(W1884,Inputs!$J$6:$J$9,Inputs!$G$6:$G$9),LOOKUP(W1884,Inputs!$J$6:$J$9,Inputs!$H$6:$H$9))),0),"" )</f>
        <v/>
      </c>
      <c r="N1884" s="26">
        <f>IF($A1884&lt;=Inputs!$B$13,IF(9&lt;=Inputs!$B$8,IF(Inputs!$B$12&gt;0,MAX(MIN(NORM.INV(RAND(),LOOKUP(X1884,Inputs!$J$6:$J$9,Inputs!$G$6:$G$9),LOOKUP(X1884,Inputs!$J$6:$J$9,Inputs!$H$6:$H$9)),Inputs!$B$12),-Inputs!$B$12),NORM.INV(RAND(),LOOKUP(X1884,Inputs!$J$6:$J$9,Inputs!$G$6:$G$9),LOOKUP(X1884,Inputs!$J$6:$J$9,Inputs!$H$6:$H$9))),0),"" )</f>
        <v/>
      </c>
      <c r="O1884" s="26">
        <f>IF($A1884&lt;=Inputs!$B$13,IF(10&lt;=Inputs!$B$8,IF(Inputs!$B$12&gt;0,MAX(MIN(NORM.INV(RAND(),LOOKUP(Y1884,Inputs!$J$6:$J$9,Inputs!$G$6:$G$9),LOOKUP(Y1884,Inputs!$J$6:$J$9,Inputs!$H$6:$H$9)),Inputs!$B$12),-Inputs!$B$12),NORM.INV(RAND(),LOOKUP(Y1884,Inputs!$J$6:$J$9,Inputs!$G$6:$G$9),LOOKUP(Y1884,Inputs!$J$6:$J$9,Inputs!$H$6:$H$9))),0),"" )</f>
        <v/>
      </c>
      <c r="P1884" s="31">
        <f>IF($A1884&lt;=Inputs!$B$13,RAND(),"")</f>
        <v/>
      </c>
      <c r="Q1884" s="31">
        <f>IF($A1884&lt;=Inputs!$B$13,RAND(),"")</f>
        <v/>
      </c>
      <c r="R1884" s="31">
        <f>IF($A1884&lt;=Inputs!$B$13,RAND(),"")</f>
        <v/>
      </c>
      <c r="S1884" s="31">
        <f>IF($A1884&lt;=Inputs!$B$13,RAND(),"")</f>
        <v/>
      </c>
      <c r="T1884" s="31">
        <f>IF($A1884&lt;=Inputs!$B$13,RAND(),"")</f>
        <v/>
      </c>
      <c r="U1884" s="31">
        <f>IF($A1884&lt;=Inputs!$B$13,RAND(),"")</f>
        <v/>
      </c>
      <c r="V1884" s="31">
        <f>IF($A1884&lt;=Inputs!$B$13,RAND(),"")</f>
        <v/>
      </c>
      <c r="W1884" s="31">
        <f>IF($A1884&lt;=Inputs!$B$13,RAND(),"")</f>
        <v/>
      </c>
      <c r="X1884" s="31">
        <f>IF($A1884&lt;=Inputs!$B$13,RAND(),"")</f>
        <v/>
      </c>
      <c r="Y1884" s="31">
        <f>IF($A1884&lt;=Inputs!$B$13,RAND(),"")</f>
        <v/>
      </c>
    </row>
    <row r="1885">
      <c r="A1885" t="n">
        <v>1880</v>
      </c>
      <c r="B1885" s="26">
        <f>IF($A1885&lt;=Inputs!$B$13,IF(Inputs!$B$8&gt;0,SUM(F1885:O1885)/Inputs!$B$8,0),"")</f>
        <v/>
      </c>
      <c r="C1885" s="27">
        <f>IF($A1885&lt;=Inputs!$B$13,B1885/100,"")</f>
        <v/>
      </c>
      <c r="D1885" s="28">
        <f>IF($A1885&lt;=Inputs!$B$13,C1885*Inputs!$B$7,"")</f>
        <v/>
      </c>
      <c r="E1885" s="29">
        <f>IF($A1885&lt;=Inputs!$B$13,IF(D1885&gt;0,1,0),"")</f>
        <v/>
      </c>
      <c r="F1885" s="26">
        <f>IF($A1885&lt;=Inputs!$B$13,IF(1&lt;=Inputs!$B$8,IF(Inputs!$B$12&gt;0,MAX(MIN(NORM.INV(RAND(),LOOKUP(P1885,Inputs!$J$6:$J$9,Inputs!$G$6:$G$9),LOOKUP(P1885,Inputs!$J$6:$J$9,Inputs!$H$6:$H$9)),Inputs!$B$12),-Inputs!$B$12),NORM.INV(RAND(),LOOKUP(P1885,Inputs!$J$6:$J$9,Inputs!$G$6:$G$9),LOOKUP(P1885,Inputs!$J$6:$J$9,Inputs!$H$6:$H$9))),0),"" )</f>
        <v/>
      </c>
      <c r="G1885" s="26">
        <f>IF($A1885&lt;=Inputs!$B$13,IF(2&lt;=Inputs!$B$8,IF(Inputs!$B$12&gt;0,MAX(MIN(NORM.INV(RAND(),LOOKUP(Q1885,Inputs!$J$6:$J$9,Inputs!$G$6:$G$9),LOOKUP(Q1885,Inputs!$J$6:$J$9,Inputs!$H$6:$H$9)),Inputs!$B$12),-Inputs!$B$12),NORM.INV(RAND(),LOOKUP(Q1885,Inputs!$J$6:$J$9,Inputs!$G$6:$G$9),LOOKUP(Q1885,Inputs!$J$6:$J$9,Inputs!$H$6:$H$9))),0),"" )</f>
        <v/>
      </c>
      <c r="H1885" s="26">
        <f>IF($A1885&lt;=Inputs!$B$13,IF(3&lt;=Inputs!$B$8,IF(Inputs!$B$12&gt;0,MAX(MIN(NORM.INV(RAND(),LOOKUP(R1885,Inputs!$J$6:$J$9,Inputs!$G$6:$G$9),LOOKUP(R1885,Inputs!$J$6:$J$9,Inputs!$H$6:$H$9)),Inputs!$B$12),-Inputs!$B$12),NORM.INV(RAND(),LOOKUP(R1885,Inputs!$J$6:$J$9,Inputs!$G$6:$G$9),LOOKUP(R1885,Inputs!$J$6:$J$9,Inputs!$H$6:$H$9))),0),"" )</f>
        <v/>
      </c>
      <c r="I1885" s="26">
        <f>IF($A1885&lt;=Inputs!$B$13,IF(4&lt;=Inputs!$B$8,IF(Inputs!$B$12&gt;0,MAX(MIN(NORM.INV(RAND(),LOOKUP(S1885,Inputs!$J$6:$J$9,Inputs!$G$6:$G$9),LOOKUP(S1885,Inputs!$J$6:$J$9,Inputs!$H$6:$H$9)),Inputs!$B$12),-Inputs!$B$12),NORM.INV(RAND(),LOOKUP(S1885,Inputs!$J$6:$J$9,Inputs!$G$6:$G$9),LOOKUP(S1885,Inputs!$J$6:$J$9,Inputs!$H$6:$H$9))),0),"" )</f>
        <v/>
      </c>
      <c r="J1885" s="26">
        <f>IF($A1885&lt;=Inputs!$B$13,IF(5&lt;=Inputs!$B$8,IF(Inputs!$B$12&gt;0,MAX(MIN(NORM.INV(RAND(),LOOKUP(T1885,Inputs!$J$6:$J$9,Inputs!$G$6:$G$9),LOOKUP(T1885,Inputs!$J$6:$J$9,Inputs!$H$6:$H$9)),Inputs!$B$12),-Inputs!$B$12),NORM.INV(RAND(),LOOKUP(T1885,Inputs!$J$6:$J$9,Inputs!$G$6:$G$9),LOOKUP(T1885,Inputs!$J$6:$J$9,Inputs!$H$6:$H$9))),0),"" )</f>
        <v/>
      </c>
      <c r="K1885" s="26">
        <f>IF($A1885&lt;=Inputs!$B$13,IF(6&lt;=Inputs!$B$8,IF(Inputs!$B$12&gt;0,MAX(MIN(NORM.INV(RAND(),LOOKUP(U1885,Inputs!$J$6:$J$9,Inputs!$G$6:$G$9),LOOKUP(U1885,Inputs!$J$6:$J$9,Inputs!$H$6:$H$9)),Inputs!$B$12),-Inputs!$B$12),NORM.INV(RAND(),LOOKUP(U1885,Inputs!$J$6:$J$9,Inputs!$G$6:$G$9),LOOKUP(U1885,Inputs!$J$6:$J$9,Inputs!$H$6:$H$9))),0),"" )</f>
        <v/>
      </c>
      <c r="L1885" s="26">
        <f>IF($A1885&lt;=Inputs!$B$13,IF(7&lt;=Inputs!$B$8,IF(Inputs!$B$12&gt;0,MAX(MIN(NORM.INV(RAND(),LOOKUP(V1885,Inputs!$J$6:$J$9,Inputs!$G$6:$G$9),LOOKUP(V1885,Inputs!$J$6:$J$9,Inputs!$H$6:$H$9)),Inputs!$B$12),-Inputs!$B$12),NORM.INV(RAND(),LOOKUP(V1885,Inputs!$J$6:$J$9,Inputs!$G$6:$G$9),LOOKUP(V1885,Inputs!$J$6:$J$9,Inputs!$H$6:$H$9))),0),"" )</f>
        <v/>
      </c>
      <c r="M1885" s="26">
        <f>IF($A1885&lt;=Inputs!$B$13,IF(8&lt;=Inputs!$B$8,IF(Inputs!$B$12&gt;0,MAX(MIN(NORM.INV(RAND(),LOOKUP(W1885,Inputs!$J$6:$J$9,Inputs!$G$6:$G$9),LOOKUP(W1885,Inputs!$J$6:$J$9,Inputs!$H$6:$H$9)),Inputs!$B$12),-Inputs!$B$12),NORM.INV(RAND(),LOOKUP(W1885,Inputs!$J$6:$J$9,Inputs!$G$6:$G$9),LOOKUP(W1885,Inputs!$J$6:$J$9,Inputs!$H$6:$H$9))),0),"" )</f>
        <v/>
      </c>
      <c r="N1885" s="26">
        <f>IF($A1885&lt;=Inputs!$B$13,IF(9&lt;=Inputs!$B$8,IF(Inputs!$B$12&gt;0,MAX(MIN(NORM.INV(RAND(),LOOKUP(X1885,Inputs!$J$6:$J$9,Inputs!$G$6:$G$9),LOOKUP(X1885,Inputs!$J$6:$J$9,Inputs!$H$6:$H$9)),Inputs!$B$12),-Inputs!$B$12),NORM.INV(RAND(),LOOKUP(X1885,Inputs!$J$6:$J$9,Inputs!$G$6:$G$9),LOOKUP(X1885,Inputs!$J$6:$J$9,Inputs!$H$6:$H$9))),0),"" )</f>
        <v/>
      </c>
      <c r="O1885" s="26">
        <f>IF($A1885&lt;=Inputs!$B$13,IF(10&lt;=Inputs!$B$8,IF(Inputs!$B$12&gt;0,MAX(MIN(NORM.INV(RAND(),LOOKUP(Y1885,Inputs!$J$6:$J$9,Inputs!$G$6:$G$9),LOOKUP(Y1885,Inputs!$J$6:$J$9,Inputs!$H$6:$H$9)),Inputs!$B$12),-Inputs!$B$12),NORM.INV(RAND(),LOOKUP(Y1885,Inputs!$J$6:$J$9,Inputs!$G$6:$G$9),LOOKUP(Y1885,Inputs!$J$6:$J$9,Inputs!$H$6:$H$9))),0),"" )</f>
        <v/>
      </c>
      <c r="P1885" s="31">
        <f>IF($A1885&lt;=Inputs!$B$13,RAND(),"")</f>
        <v/>
      </c>
      <c r="Q1885" s="31">
        <f>IF($A1885&lt;=Inputs!$B$13,RAND(),"")</f>
        <v/>
      </c>
      <c r="R1885" s="31">
        <f>IF($A1885&lt;=Inputs!$B$13,RAND(),"")</f>
        <v/>
      </c>
      <c r="S1885" s="31">
        <f>IF($A1885&lt;=Inputs!$B$13,RAND(),"")</f>
        <v/>
      </c>
      <c r="T1885" s="31">
        <f>IF($A1885&lt;=Inputs!$B$13,RAND(),"")</f>
        <v/>
      </c>
      <c r="U1885" s="31">
        <f>IF($A1885&lt;=Inputs!$B$13,RAND(),"")</f>
        <v/>
      </c>
      <c r="V1885" s="31">
        <f>IF($A1885&lt;=Inputs!$B$13,RAND(),"")</f>
        <v/>
      </c>
      <c r="W1885" s="31">
        <f>IF($A1885&lt;=Inputs!$B$13,RAND(),"")</f>
        <v/>
      </c>
      <c r="X1885" s="31">
        <f>IF($A1885&lt;=Inputs!$B$13,RAND(),"")</f>
        <v/>
      </c>
      <c r="Y1885" s="31">
        <f>IF($A1885&lt;=Inputs!$B$13,RAND(),"")</f>
        <v/>
      </c>
    </row>
    <row r="1886">
      <c r="A1886" t="n">
        <v>1881</v>
      </c>
      <c r="B1886" s="26">
        <f>IF($A1886&lt;=Inputs!$B$13,IF(Inputs!$B$8&gt;0,SUM(F1886:O1886)/Inputs!$B$8,0),"")</f>
        <v/>
      </c>
      <c r="C1886" s="27">
        <f>IF($A1886&lt;=Inputs!$B$13,B1886/100,"")</f>
        <v/>
      </c>
      <c r="D1886" s="28">
        <f>IF($A1886&lt;=Inputs!$B$13,C1886*Inputs!$B$7,"")</f>
        <v/>
      </c>
      <c r="E1886" s="29">
        <f>IF($A1886&lt;=Inputs!$B$13,IF(D1886&gt;0,1,0),"")</f>
        <v/>
      </c>
      <c r="F1886" s="26">
        <f>IF($A1886&lt;=Inputs!$B$13,IF(1&lt;=Inputs!$B$8,IF(Inputs!$B$12&gt;0,MAX(MIN(NORM.INV(RAND(),LOOKUP(P1886,Inputs!$J$6:$J$9,Inputs!$G$6:$G$9),LOOKUP(P1886,Inputs!$J$6:$J$9,Inputs!$H$6:$H$9)),Inputs!$B$12),-Inputs!$B$12),NORM.INV(RAND(),LOOKUP(P1886,Inputs!$J$6:$J$9,Inputs!$G$6:$G$9),LOOKUP(P1886,Inputs!$J$6:$J$9,Inputs!$H$6:$H$9))),0),"" )</f>
        <v/>
      </c>
      <c r="G1886" s="26">
        <f>IF($A1886&lt;=Inputs!$B$13,IF(2&lt;=Inputs!$B$8,IF(Inputs!$B$12&gt;0,MAX(MIN(NORM.INV(RAND(),LOOKUP(Q1886,Inputs!$J$6:$J$9,Inputs!$G$6:$G$9),LOOKUP(Q1886,Inputs!$J$6:$J$9,Inputs!$H$6:$H$9)),Inputs!$B$12),-Inputs!$B$12),NORM.INV(RAND(),LOOKUP(Q1886,Inputs!$J$6:$J$9,Inputs!$G$6:$G$9),LOOKUP(Q1886,Inputs!$J$6:$J$9,Inputs!$H$6:$H$9))),0),"" )</f>
        <v/>
      </c>
      <c r="H1886" s="26">
        <f>IF($A1886&lt;=Inputs!$B$13,IF(3&lt;=Inputs!$B$8,IF(Inputs!$B$12&gt;0,MAX(MIN(NORM.INV(RAND(),LOOKUP(R1886,Inputs!$J$6:$J$9,Inputs!$G$6:$G$9),LOOKUP(R1886,Inputs!$J$6:$J$9,Inputs!$H$6:$H$9)),Inputs!$B$12),-Inputs!$B$12),NORM.INV(RAND(),LOOKUP(R1886,Inputs!$J$6:$J$9,Inputs!$G$6:$G$9),LOOKUP(R1886,Inputs!$J$6:$J$9,Inputs!$H$6:$H$9))),0),"" )</f>
        <v/>
      </c>
      <c r="I1886" s="26">
        <f>IF($A1886&lt;=Inputs!$B$13,IF(4&lt;=Inputs!$B$8,IF(Inputs!$B$12&gt;0,MAX(MIN(NORM.INV(RAND(),LOOKUP(S1886,Inputs!$J$6:$J$9,Inputs!$G$6:$G$9),LOOKUP(S1886,Inputs!$J$6:$J$9,Inputs!$H$6:$H$9)),Inputs!$B$12),-Inputs!$B$12),NORM.INV(RAND(),LOOKUP(S1886,Inputs!$J$6:$J$9,Inputs!$G$6:$G$9),LOOKUP(S1886,Inputs!$J$6:$J$9,Inputs!$H$6:$H$9))),0),"" )</f>
        <v/>
      </c>
      <c r="J1886" s="26">
        <f>IF($A1886&lt;=Inputs!$B$13,IF(5&lt;=Inputs!$B$8,IF(Inputs!$B$12&gt;0,MAX(MIN(NORM.INV(RAND(),LOOKUP(T1886,Inputs!$J$6:$J$9,Inputs!$G$6:$G$9),LOOKUP(T1886,Inputs!$J$6:$J$9,Inputs!$H$6:$H$9)),Inputs!$B$12),-Inputs!$B$12),NORM.INV(RAND(),LOOKUP(T1886,Inputs!$J$6:$J$9,Inputs!$G$6:$G$9),LOOKUP(T1886,Inputs!$J$6:$J$9,Inputs!$H$6:$H$9))),0),"" )</f>
        <v/>
      </c>
      <c r="K1886" s="26">
        <f>IF($A1886&lt;=Inputs!$B$13,IF(6&lt;=Inputs!$B$8,IF(Inputs!$B$12&gt;0,MAX(MIN(NORM.INV(RAND(),LOOKUP(U1886,Inputs!$J$6:$J$9,Inputs!$G$6:$G$9),LOOKUP(U1886,Inputs!$J$6:$J$9,Inputs!$H$6:$H$9)),Inputs!$B$12),-Inputs!$B$12),NORM.INV(RAND(),LOOKUP(U1886,Inputs!$J$6:$J$9,Inputs!$G$6:$G$9),LOOKUP(U1886,Inputs!$J$6:$J$9,Inputs!$H$6:$H$9))),0),"" )</f>
        <v/>
      </c>
      <c r="L1886" s="26">
        <f>IF($A1886&lt;=Inputs!$B$13,IF(7&lt;=Inputs!$B$8,IF(Inputs!$B$12&gt;0,MAX(MIN(NORM.INV(RAND(),LOOKUP(V1886,Inputs!$J$6:$J$9,Inputs!$G$6:$G$9),LOOKUP(V1886,Inputs!$J$6:$J$9,Inputs!$H$6:$H$9)),Inputs!$B$12),-Inputs!$B$12),NORM.INV(RAND(),LOOKUP(V1886,Inputs!$J$6:$J$9,Inputs!$G$6:$G$9),LOOKUP(V1886,Inputs!$J$6:$J$9,Inputs!$H$6:$H$9))),0),"" )</f>
        <v/>
      </c>
      <c r="M1886" s="26">
        <f>IF($A1886&lt;=Inputs!$B$13,IF(8&lt;=Inputs!$B$8,IF(Inputs!$B$12&gt;0,MAX(MIN(NORM.INV(RAND(),LOOKUP(W1886,Inputs!$J$6:$J$9,Inputs!$G$6:$G$9),LOOKUP(W1886,Inputs!$J$6:$J$9,Inputs!$H$6:$H$9)),Inputs!$B$12),-Inputs!$B$12),NORM.INV(RAND(),LOOKUP(W1886,Inputs!$J$6:$J$9,Inputs!$G$6:$G$9),LOOKUP(W1886,Inputs!$J$6:$J$9,Inputs!$H$6:$H$9))),0),"" )</f>
        <v/>
      </c>
      <c r="N1886" s="26">
        <f>IF($A1886&lt;=Inputs!$B$13,IF(9&lt;=Inputs!$B$8,IF(Inputs!$B$12&gt;0,MAX(MIN(NORM.INV(RAND(),LOOKUP(X1886,Inputs!$J$6:$J$9,Inputs!$G$6:$G$9),LOOKUP(X1886,Inputs!$J$6:$J$9,Inputs!$H$6:$H$9)),Inputs!$B$12),-Inputs!$B$12),NORM.INV(RAND(),LOOKUP(X1886,Inputs!$J$6:$J$9,Inputs!$G$6:$G$9),LOOKUP(X1886,Inputs!$J$6:$J$9,Inputs!$H$6:$H$9))),0),"" )</f>
        <v/>
      </c>
      <c r="O1886" s="26">
        <f>IF($A1886&lt;=Inputs!$B$13,IF(10&lt;=Inputs!$B$8,IF(Inputs!$B$12&gt;0,MAX(MIN(NORM.INV(RAND(),LOOKUP(Y1886,Inputs!$J$6:$J$9,Inputs!$G$6:$G$9),LOOKUP(Y1886,Inputs!$J$6:$J$9,Inputs!$H$6:$H$9)),Inputs!$B$12),-Inputs!$B$12),NORM.INV(RAND(),LOOKUP(Y1886,Inputs!$J$6:$J$9,Inputs!$G$6:$G$9),LOOKUP(Y1886,Inputs!$J$6:$J$9,Inputs!$H$6:$H$9))),0),"" )</f>
        <v/>
      </c>
      <c r="P1886" s="31">
        <f>IF($A1886&lt;=Inputs!$B$13,RAND(),"")</f>
        <v/>
      </c>
      <c r="Q1886" s="31">
        <f>IF($A1886&lt;=Inputs!$B$13,RAND(),"")</f>
        <v/>
      </c>
      <c r="R1886" s="31">
        <f>IF($A1886&lt;=Inputs!$B$13,RAND(),"")</f>
        <v/>
      </c>
      <c r="S1886" s="31">
        <f>IF($A1886&lt;=Inputs!$B$13,RAND(),"")</f>
        <v/>
      </c>
      <c r="T1886" s="31">
        <f>IF($A1886&lt;=Inputs!$B$13,RAND(),"")</f>
        <v/>
      </c>
      <c r="U1886" s="31">
        <f>IF($A1886&lt;=Inputs!$B$13,RAND(),"")</f>
        <v/>
      </c>
      <c r="V1886" s="31">
        <f>IF($A1886&lt;=Inputs!$B$13,RAND(),"")</f>
        <v/>
      </c>
      <c r="W1886" s="31">
        <f>IF($A1886&lt;=Inputs!$B$13,RAND(),"")</f>
        <v/>
      </c>
      <c r="X1886" s="31">
        <f>IF($A1886&lt;=Inputs!$B$13,RAND(),"")</f>
        <v/>
      </c>
      <c r="Y1886" s="31">
        <f>IF($A1886&lt;=Inputs!$B$13,RAND(),"")</f>
        <v/>
      </c>
    </row>
    <row r="1887">
      <c r="A1887" t="n">
        <v>1882</v>
      </c>
      <c r="B1887" s="26">
        <f>IF($A1887&lt;=Inputs!$B$13,IF(Inputs!$B$8&gt;0,SUM(F1887:O1887)/Inputs!$B$8,0),"")</f>
        <v/>
      </c>
      <c r="C1887" s="27">
        <f>IF($A1887&lt;=Inputs!$B$13,B1887/100,"")</f>
        <v/>
      </c>
      <c r="D1887" s="28">
        <f>IF($A1887&lt;=Inputs!$B$13,C1887*Inputs!$B$7,"")</f>
        <v/>
      </c>
      <c r="E1887" s="29">
        <f>IF($A1887&lt;=Inputs!$B$13,IF(D1887&gt;0,1,0),"")</f>
        <v/>
      </c>
      <c r="F1887" s="26">
        <f>IF($A1887&lt;=Inputs!$B$13,IF(1&lt;=Inputs!$B$8,IF(Inputs!$B$12&gt;0,MAX(MIN(NORM.INV(RAND(),LOOKUP(P1887,Inputs!$J$6:$J$9,Inputs!$G$6:$G$9),LOOKUP(P1887,Inputs!$J$6:$J$9,Inputs!$H$6:$H$9)),Inputs!$B$12),-Inputs!$B$12),NORM.INV(RAND(),LOOKUP(P1887,Inputs!$J$6:$J$9,Inputs!$G$6:$G$9),LOOKUP(P1887,Inputs!$J$6:$J$9,Inputs!$H$6:$H$9))),0),"" )</f>
        <v/>
      </c>
      <c r="G1887" s="26">
        <f>IF($A1887&lt;=Inputs!$B$13,IF(2&lt;=Inputs!$B$8,IF(Inputs!$B$12&gt;0,MAX(MIN(NORM.INV(RAND(),LOOKUP(Q1887,Inputs!$J$6:$J$9,Inputs!$G$6:$G$9),LOOKUP(Q1887,Inputs!$J$6:$J$9,Inputs!$H$6:$H$9)),Inputs!$B$12),-Inputs!$B$12),NORM.INV(RAND(),LOOKUP(Q1887,Inputs!$J$6:$J$9,Inputs!$G$6:$G$9),LOOKUP(Q1887,Inputs!$J$6:$J$9,Inputs!$H$6:$H$9))),0),"" )</f>
        <v/>
      </c>
      <c r="H1887" s="26">
        <f>IF($A1887&lt;=Inputs!$B$13,IF(3&lt;=Inputs!$B$8,IF(Inputs!$B$12&gt;0,MAX(MIN(NORM.INV(RAND(),LOOKUP(R1887,Inputs!$J$6:$J$9,Inputs!$G$6:$G$9),LOOKUP(R1887,Inputs!$J$6:$J$9,Inputs!$H$6:$H$9)),Inputs!$B$12),-Inputs!$B$12),NORM.INV(RAND(),LOOKUP(R1887,Inputs!$J$6:$J$9,Inputs!$G$6:$G$9),LOOKUP(R1887,Inputs!$J$6:$J$9,Inputs!$H$6:$H$9))),0),"" )</f>
        <v/>
      </c>
      <c r="I1887" s="26">
        <f>IF($A1887&lt;=Inputs!$B$13,IF(4&lt;=Inputs!$B$8,IF(Inputs!$B$12&gt;0,MAX(MIN(NORM.INV(RAND(),LOOKUP(S1887,Inputs!$J$6:$J$9,Inputs!$G$6:$G$9),LOOKUP(S1887,Inputs!$J$6:$J$9,Inputs!$H$6:$H$9)),Inputs!$B$12),-Inputs!$B$12),NORM.INV(RAND(),LOOKUP(S1887,Inputs!$J$6:$J$9,Inputs!$G$6:$G$9),LOOKUP(S1887,Inputs!$J$6:$J$9,Inputs!$H$6:$H$9))),0),"" )</f>
        <v/>
      </c>
      <c r="J1887" s="26">
        <f>IF($A1887&lt;=Inputs!$B$13,IF(5&lt;=Inputs!$B$8,IF(Inputs!$B$12&gt;0,MAX(MIN(NORM.INV(RAND(),LOOKUP(T1887,Inputs!$J$6:$J$9,Inputs!$G$6:$G$9),LOOKUP(T1887,Inputs!$J$6:$J$9,Inputs!$H$6:$H$9)),Inputs!$B$12),-Inputs!$B$12),NORM.INV(RAND(),LOOKUP(T1887,Inputs!$J$6:$J$9,Inputs!$G$6:$G$9),LOOKUP(T1887,Inputs!$J$6:$J$9,Inputs!$H$6:$H$9))),0),"" )</f>
        <v/>
      </c>
      <c r="K1887" s="26">
        <f>IF($A1887&lt;=Inputs!$B$13,IF(6&lt;=Inputs!$B$8,IF(Inputs!$B$12&gt;0,MAX(MIN(NORM.INV(RAND(),LOOKUP(U1887,Inputs!$J$6:$J$9,Inputs!$G$6:$G$9),LOOKUP(U1887,Inputs!$J$6:$J$9,Inputs!$H$6:$H$9)),Inputs!$B$12),-Inputs!$B$12),NORM.INV(RAND(),LOOKUP(U1887,Inputs!$J$6:$J$9,Inputs!$G$6:$G$9),LOOKUP(U1887,Inputs!$J$6:$J$9,Inputs!$H$6:$H$9))),0),"" )</f>
        <v/>
      </c>
      <c r="L1887" s="26">
        <f>IF($A1887&lt;=Inputs!$B$13,IF(7&lt;=Inputs!$B$8,IF(Inputs!$B$12&gt;0,MAX(MIN(NORM.INV(RAND(),LOOKUP(V1887,Inputs!$J$6:$J$9,Inputs!$G$6:$G$9),LOOKUP(V1887,Inputs!$J$6:$J$9,Inputs!$H$6:$H$9)),Inputs!$B$12),-Inputs!$B$12),NORM.INV(RAND(),LOOKUP(V1887,Inputs!$J$6:$J$9,Inputs!$G$6:$G$9),LOOKUP(V1887,Inputs!$J$6:$J$9,Inputs!$H$6:$H$9))),0),"" )</f>
        <v/>
      </c>
      <c r="M1887" s="26">
        <f>IF($A1887&lt;=Inputs!$B$13,IF(8&lt;=Inputs!$B$8,IF(Inputs!$B$12&gt;0,MAX(MIN(NORM.INV(RAND(),LOOKUP(W1887,Inputs!$J$6:$J$9,Inputs!$G$6:$G$9),LOOKUP(W1887,Inputs!$J$6:$J$9,Inputs!$H$6:$H$9)),Inputs!$B$12),-Inputs!$B$12),NORM.INV(RAND(),LOOKUP(W1887,Inputs!$J$6:$J$9,Inputs!$G$6:$G$9),LOOKUP(W1887,Inputs!$J$6:$J$9,Inputs!$H$6:$H$9))),0),"" )</f>
        <v/>
      </c>
      <c r="N1887" s="26">
        <f>IF($A1887&lt;=Inputs!$B$13,IF(9&lt;=Inputs!$B$8,IF(Inputs!$B$12&gt;0,MAX(MIN(NORM.INV(RAND(),LOOKUP(X1887,Inputs!$J$6:$J$9,Inputs!$G$6:$G$9),LOOKUP(X1887,Inputs!$J$6:$J$9,Inputs!$H$6:$H$9)),Inputs!$B$12),-Inputs!$B$12),NORM.INV(RAND(),LOOKUP(X1887,Inputs!$J$6:$J$9,Inputs!$G$6:$G$9),LOOKUP(X1887,Inputs!$J$6:$J$9,Inputs!$H$6:$H$9))),0),"" )</f>
        <v/>
      </c>
      <c r="O1887" s="26">
        <f>IF($A1887&lt;=Inputs!$B$13,IF(10&lt;=Inputs!$B$8,IF(Inputs!$B$12&gt;0,MAX(MIN(NORM.INV(RAND(),LOOKUP(Y1887,Inputs!$J$6:$J$9,Inputs!$G$6:$G$9),LOOKUP(Y1887,Inputs!$J$6:$J$9,Inputs!$H$6:$H$9)),Inputs!$B$12),-Inputs!$B$12),NORM.INV(RAND(),LOOKUP(Y1887,Inputs!$J$6:$J$9,Inputs!$G$6:$G$9),LOOKUP(Y1887,Inputs!$J$6:$J$9,Inputs!$H$6:$H$9))),0),"" )</f>
        <v/>
      </c>
      <c r="P1887" s="31">
        <f>IF($A1887&lt;=Inputs!$B$13,RAND(),"")</f>
        <v/>
      </c>
      <c r="Q1887" s="31">
        <f>IF($A1887&lt;=Inputs!$B$13,RAND(),"")</f>
        <v/>
      </c>
      <c r="R1887" s="31">
        <f>IF($A1887&lt;=Inputs!$B$13,RAND(),"")</f>
        <v/>
      </c>
      <c r="S1887" s="31">
        <f>IF($A1887&lt;=Inputs!$B$13,RAND(),"")</f>
        <v/>
      </c>
      <c r="T1887" s="31">
        <f>IF($A1887&lt;=Inputs!$B$13,RAND(),"")</f>
        <v/>
      </c>
      <c r="U1887" s="31">
        <f>IF($A1887&lt;=Inputs!$B$13,RAND(),"")</f>
        <v/>
      </c>
      <c r="V1887" s="31">
        <f>IF($A1887&lt;=Inputs!$B$13,RAND(),"")</f>
        <v/>
      </c>
      <c r="W1887" s="31">
        <f>IF($A1887&lt;=Inputs!$B$13,RAND(),"")</f>
        <v/>
      </c>
      <c r="X1887" s="31">
        <f>IF($A1887&lt;=Inputs!$B$13,RAND(),"")</f>
        <v/>
      </c>
      <c r="Y1887" s="31">
        <f>IF($A1887&lt;=Inputs!$B$13,RAND(),"")</f>
        <v/>
      </c>
    </row>
    <row r="1888">
      <c r="A1888" t="n">
        <v>1883</v>
      </c>
      <c r="B1888" s="26">
        <f>IF($A1888&lt;=Inputs!$B$13,IF(Inputs!$B$8&gt;0,SUM(F1888:O1888)/Inputs!$B$8,0),"")</f>
        <v/>
      </c>
      <c r="C1888" s="27">
        <f>IF($A1888&lt;=Inputs!$B$13,B1888/100,"")</f>
        <v/>
      </c>
      <c r="D1888" s="28">
        <f>IF($A1888&lt;=Inputs!$B$13,C1888*Inputs!$B$7,"")</f>
        <v/>
      </c>
      <c r="E1888" s="29">
        <f>IF($A1888&lt;=Inputs!$B$13,IF(D1888&gt;0,1,0),"")</f>
        <v/>
      </c>
      <c r="F1888" s="26">
        <f>IF($A1888&lt;=Inputs!$B$13,IF(1&lt;=Inputs!$B$8,IF(Inputs!$B$12&gt;0,MAX(MIN(NORM.INV(RAND(),LOOKUP(P1888,Inputs!$J$6:$J$9,Inputs!$G$6:$G$9),LOOKUP(P1888,Inputs!$J$6:$J$9,Inputs!$H$6:$H$9)),Inputs!$B$12),-Inputs!$B$12),NORM.INV(RAND(),LOOKUP(P1888,Inputs!$J$6:$J$9,Inputs!$G$6:$G$9),LOOKUP(P1888,Inputs!$J$6:$J$9,Inputs!$H$6:$H$9))),0),"" )</f>
        <v/>
      </c>
      <c r="G1888" s="26">
        <f>IF($A1888&lt;=Inputs!$B$13,IF(2&lt;=Inputs!$B$8,IF(Inputs!$B$12&gt;0,MAX(MIN(NORM.INV(RAND(),LOOKUP(Q1888,Inputs!$J$6:$J$9,Inputs!$G$6:$G$9),LOOKUP(Q1888,Inputs!$J$6:$J$9,Inputs!$H$6:$H$9)),Inputs!$B$12),-Inputs!$B$12),NORM.INV(RAND(),LOOKUP(Q1888,Inputs!$J$6:$J$9,Inputs!$G$6:$G$9),LOOKUP(Q1888,Inputs!$J$6:$J$9,Inputs!$H$6:$H$9))),0),"" )</f>
        <v/>
      </c>
      <c r="H1888" s="26">
        <f>IF($A1888&lt;=Inputs!$B$13,IF(3&lt;=Inputs!$B$8,IF(Inputs!$B$12&gt;0,MAX(MIN(NORM.INV(RAND(),LOOKUP(R1888,Inputs!$J$6:$J$9,Inputs!$G$6:$G$9),LOOKUP(R1888,Inputs!$J$6:$J$9,Inputs!$H$6:$H$9)),Inputs!$B$12),-Inputs!$B$12),NORM.INV(RAND(),LOOKUP(R1888,Inputs!$J$6:$J$9,Inputs!$G$6:$G$9),LOOKUP(R1888,Inputs!$J$6:$J$9,Inputs!$H$6:$H$9))),0),"" )</f>
        <v/>
      </c>
      <c r="I1888" s="26">
        <f>IF($A1888&lt;=Inputs!$B$13,IF(4&lt;=Inputs!$B$8,IF(Inputs!$B$12&gt;0,MAX(MIN(NORM.INV(RAND(),LOOKUP(S1888,Inputs!$J$6:$J$9,Inputs!$G$6:$G$9),LOOKUP(S1888,Inputs!$J$6:$J$9,Inputs!$H$6:$H$9)),Inputs!$B$12),-Inputs!$B$12),NORM.INV(RAND(),LOOKUP(S1888,Inputs!$J$6:$J$9,Inputs!$G$6:$G$9),LOOKUP(S1888,Inputs!$J$6:$J$9,Inputs!$H$6:$H$9))),0),"" )</f>
        <v/>
      </c>
      <c r="J1888" s="26">
        <f>IF($A1888&lt;=Inputs!$B$13,IF(5&lt;=Inputs!$B$8,IF(Inputs!$B$12&gt;0,MAX(MIN(NORM.INV(RAND(),LOOKUP(T1888,Inputs!$J$6:$J$9,Inputs!$G$6:$G$9),LOOKUP(T1888,Inputs!$J$6:$J$9,Inputs!$H$6:$H$9)),Inputs!$B$12),-Inputs!$B$12),NORM.INV(RAND(),LOOKUP(T1888,Inputs!$J$6:$J$9,Inputs!$G$6:$G$9),LOOKUP(T1888,Inputs!$J$6:$J$9,Inputs!$H$6:$H$9))),0),"" )</f>
        <v/>
      </c>
      <c r="K1888" s="26">
        <f>IF($A1888&lt;=Inputs!$B$13,IF(6&lt;=Inputs!$B$8,IF(Inputs!$B$12&gt;0,MAX(MIN(NORM.INV(RAND(),LOOKUP(U1888,Inputs!$J$6:$J$9,Inputs!$G$6:$G$9),LOOKUP(U1888,Inputs!$J$6:$J$9,Inputs!$H$6:$H$9)),Inputs!$B$12),-Inputs!$B$12),NORM.INV(RAND(),LOOKUP(U1888,Inputs!$J$6:$J$9,Inputs!$G$6:$G$9),LOOKUP(U1888,Inputs!$J$6:$J$9,Inputs!$H$6:$H$9))),0),"" )</f>
        <v/>
      </c>
      <c r="L1888" s="26">
        <f>IF($A1888&lt;=Inputs!$B$13,IF(7&lt;=Inputs!$B$8,IF(Inputs!$B$12&gt;0,MAX(MIN(NORM.INV(RAND(),LOOKUP(V1888,Inputs!$J$6:$J$9,Inputs!$G$6:$G$9),LOOKUP(V1888,Inputs!$J$6:$J$9,Inputs!$H$6:$H$9)),Inputs!$B$12),-Inputs!$B$12),NORM.INV(RAND(),LOOKUP(V1888,Inputs!$J$6:$J$9,Inputs!$G$6:$G$9),LOOKUP(V1888,Inputs!$J$6:$J$9,Inputs!$H$6:$H$9))),0),"" )</f>
        <v/>
      </c>
      <c r="M1888" s="26">
        <f>IF($A1888&lt;=Inputs!$B$13,IF(8&lt;=Inputs!$B$8,IF(Inputs!$B$12&gt;0,MAX(MIN(NORM.INV(RAND(),LOOKUP(W1888,Inputs!$J$6:$J$9,Inputs!$G$6:$G$9),LOOKUP(W1888,Inputs!$J$6:$J$9,Inputs!$H$6:$H$9)),Inputs!$B$12),-Inputs!$B$12),NORM.INV(RAND(),LOOKUP(W1888,Inputs!$J$6:$J$9,Inputs!$G$6:$G$9),LOOKUP(W1888,Inputs!$J$6:$J$9,Inputs!$H$6:$H$9))),0),"" )</f>
        <v/>
      </c>
      <c r="N1888" s="26">
        <f>IF($A1888&lt;=Inputs!$B$13,IF(9&lt;=Inputs!$B$8,IF(Inputs!$B$12&gt;0,MAX(MIN(NORM.INV(RAND(),LOOKUP(X1888,Inputs!$J$6:$J$9,Inputs!$G$6:$G$9),LOOKUP(X1888,Inputs!$J$6:$J$9,Inputs!$H$6:$H$9)),Inputs!$B$12),-Inputs!$B$12),NORM.INV(RAND(),LOOKUP(X1888,Inputs!$J$6:$J$9,Inputs!$G$6:$G$9),LOOKUP(X1888,Inputs!$J$6:$J$9,Inputs!$H$6:$H$9))),0),"" )</f>
        <v/>
      </c>
      <c r="O1888" s="26">
        <f>IF($A1888&lt;=Inputs!$B$13,IF(10&lt;=Inputs!$B$8,IF(Inputs!$B$12&gt;0,MAX(MIN(NORM.INV(RAND(),LOOKUP(Y1888,Inputs!$J$6:$J$9,Inputs!$G$6:$G$9),LOOKUP(Y1888,Inputs!$J$6:$J$9,Inputs!$H$6:$H$9)),Inputs!$B$12),-Inputs!$B$12),NORM.INV(RAND(),LOOKUP(Y1888,Inputs!$J$6:$J$9,Inputs!$G$6:$G$9),LOOKUP(Y1888,Inputs!$J$6:$J$9,Inputs!$H$6:$H$9))),0),"" )</f>
        <v/>
      </c>
      <c r="P1888" s="31">
        <f>IF($A1888&lt;=Inputs!$B$13,RAND(),"")</f>
        <v/>
      </c>
      <c r="Q1888" s="31">
        <f>IF($A1888&lt;=Inputs!$B$13,RAND(),"")</f>
        <v/>
      </c>
      <c r="R1888" s="31">
        <f>IF($A1888&lt;=Inputs!$B$13,RAND(),"")</f>
        <v/>
      </c>
      <c r="S1888" s="31">
        <f>IF($A1888&lt;=Inputs!$B$13,RAND(),"")</f>
        <v/>
      </c>
      <c r="T1888" s="31">
        <f>IF($A1888&lt;=Inputs!$B$13,RAND(),"")</f>
        <v/>
      </c>
      <c r="U1888" s="31">
        <f>IF($A1888&lt;=Inputs!$B$13,RAND(),"")</f>
        <v/>
      </c>
      <c r="V1888" s="31">
        <f>IF($A1888&lt;=Inputs!$B$13,RAND(),"")</f>
        <v/>
      </c>
      <c r="W1888" s="31">
        <f>IF($A1888&lt;=Inputs!$B$13,RAND(),"")</f>
        <v/>
      </c>
      <c r="X1888" s="31">
        <f>IF($A1888&lt;=Inputs!$B$13,RAND(),"")</f>
        <v/>
      </c>
      <c r="Y1888" s="31">
        <f>IF($A1888&lt;=Inputs!$B$13,RAND(),"")</f>
        <v/>
      </c>
    </row>
    <row r="1889">
      <c r="A1889" t="n">
        <v>1884</v>
      </c>
      <c r="B1889" s="26">
        <f>IF($A1889&lt;=Inputs!$B$13,IF(Inputs!$B$8&gt;0,SUM(F1889:O1889)/Inputs!$B$8,0),"")</f>
        <v/>
      </c>
      <c r="C1889" s="27">
        <f>IF($A1889&lt;=Inputs!$B$13,B1889/100,"")</f>
        <v/>
      </c>
      <c r="D1889" s="28">
        <f>IF($A1889&lt;=Inputs!$B$13,C1889*Inputs!$B$7,"")</f>
        <v/>
      </c>
      <c r="E1889" s="29">
        <f>IF($A1889&lt;=Inputs!$B$13,IF(D1889&gt;0,1,0),"")</f>
        <v/>
      </c>
      <c r="F1889" s="26">
        <f>IF($A1889&lt;=Inputs!$B$13,IF(1&lt;=Inputs!$B$8,IF(Inputs!$B$12&gt;0,MAX(MIN(NORM.INV(RAND(),LOOKUP(P1889,Inputs!$J$6:$J$9,Inputs!$G$6:$G$9),LOOKUP(P1889,Inputs!$J$6:$J$9,Inputs!$H$6:$H$9)),Inputs!$B$12),-Inputs!$B$12),NORM.INV(RAND(),LOOKUP(P1889,Inputs!$J$6:$J$9,Inputs!$G$6:$G$9),LOOKUP(P1889,Inputs!$J$6:$J$9,Inputs!$H$6:$H$9))),0),"" )</f>
        <v/>
      </c>
      <c r="G1889" s="26">
        <f>IF($A1889&lt;=Inputs!$B$13,IF(2&lt;=Inputs!$B$8,IF(Inputs!$B$12&gt;0,MAX(MIN(NORM.INV(RAND(),LOOKUP(Q1889,Inputs!$J$6:$J$9,Inputs!$G$6:$G$9),LOOKUP(Q1889,Inputs!$J$6:$J$9,Inputs!$H$6:$H$9)),Inputs!$B$12),-Inputs!$B$12),NORM.INV(RAND(),LOOKUP(Q1889,Inputs!$J$6:$J$9,Inputs!$G$6:$G$9),LOOKUP(Q1889,Inputs!$J$6:$J$9,Inputs!$H$6:$H$9))),0),"" )</f>
        <v/>
      </c>
      <c r="H1889" s="26">
        <f>IF($A1889&lt;=Inputs!$B$13,IF(3&lt;=Inputs!$B$8,IF(Inputs!$B$12&gt;0,MAX(MIN(NORM.INV(RAND(),LOOKUP(R1889,Inputs!$J$6:$J$9,Inputs!$G$6:$G$9),LOOKUP(R1889,Inputs!$J$6:$J$9,Inputs!$H$6:$H$9)),Inputs!$B$12),-Inputs!$B$12),NORM.INV(RAND(),LOOKUP(R1889,Inputs!$J$6:$J$9,Inputs!$G$6:$G$9),LOOKUP(R1889,Inputs!$J$6:$J$9,Inputs!$H$6:$H$9))),0),"" )</f>
        <v/>
      </c>
      <c r="I1889" s="26">
        <f>IF($A1889&lt;=Inputs!$B$13,IF(4&lt;=Inputs!$B$8,IF(Inputs!$B$12&gt;0,MAX(MIN(NORM.INV(RAND(),LOOKUP(S1889,Inputs!$J$6:$J$9,Inputs!$G$6:$G$9),LOOKUP(S1889,Inputs!$J$6:$J$9,Inputs!$H$6:$H$9)),Inputs!$B$12),-Inputs!$B$12),NORM.INV(RAND(),LOOKUP(S1889,Inputs!$J$6:$J$9,Inputs!$G$6:$G$9),LOOKUP(S1889,Inputs!$J$6:$J$9,Inputs!$H$6:$H$9))),0),"" )</f>
        <v/>
      </c>
      <c r="J1889" s="26">
        <f>IF($A1889&lt;=Inputs!$B$13,IF(5&lt;=Inputs!$B$8,IF(Inputs!$B$12&gt;0,MAX(MIN(NORM.INV(RAND(),LOOKUP(T1889,Inputs!$J$6:$J$9,Inputs!$G$6:$G$9),LOOKUP(T1889,Inputs!$J$6:$J$9,Inputs!$H$6:$H$9)),Inputs!$B$12),-Inputs!$B$12),NORM.INV(RAND(),LOOKUP(T1889,Inputs!$J$6:$J$9,Inputs!$G$6:$G$9),LOOKUP(T1889,Inputs!$J$6:$J$9,Inputs!$H$6:$H$9))),0),"" )</f>
        <v/>
      </c>
      <c r="K1889" s="26">
        <f>IF($A1889&lt;=Inputs!$B$13,IF(6&lt;=Inputs!$B$8,IF(Inputs!$B$12&gt;0,MAX(MIN(NORM.INV(RAND(),LOOKUP(U1889,Inputs!$J$6:$J$9,Inputs!$G$6:$G$9),LOOKUP(U1889,Inputs!$J$6:$J$9,Inputs!$H$6:$H$9)),Inputs!$B$12),-Inputs!$B$12),NORM.INV(RAND(),LOOKUP(U1889,Inputs!$J$6:$J$9,Inputs!$G$6:$G$9),LOOKUP(U1889,Inputs!$J$6:$J$9,Inputs!$H$6:$H$9))),0),"" )</f>
        <v/>
      </c>
      <c r="L1889" s="26">
        <f>IF($A1889&lt;=Inputs!$B$13,IF(7&lt;=Inputs!$B$8,IF(Inputs!$B$12&gt;0,MAX(MIN(NORM.INV(RAND(),LOOKUP(V1889,Inputs!$J$6:$J$9,Inputs!$G$6:$G$9),LOOKUP(V1889,Inputs!$J$6:$J$9,Inputs!$H$6:$H$9)),Inputs!$B$12),-Inputs!$B$12),NORM.INV(RAND(),LOOKUP(V1889,Inputs!$J$6:$J$9,Inputs!$G$6:$G$9),LOOKUP(V1889,Inputs!$J$6:$J$9,Inputs!$H$6:$H$9))),0),"" )</f>
        <v/>
      </c>
      <c r="M1889" s="26">
        <f>IF($A1889&lt;=Inputs!$B$13,IF(8&lt;=Inputs!$B$8,IF(Inputs!$B$12&gt;0,MAX(MIN(NORM.INV(RAND(),LOOKUP(W1889,Inputs!$J$6:$J$9,Inputs!$G$6:$G$9),LOOKUP(W1889,Inputs!$J$6:$J$9,Inputs!$H$6:$H$9)),Inputs!$B$12),-Inputs!$B$12),NORM.INV(RAND(),LOOKUP(W1889,Inputs!$J$6:$J$9,Inputs!$G$6:$G$9),LOOKUP(W1889,Inputs!$J$6:$J$9,Inputs!$H$6:$H$9))),0),"" )</f>
        <v/>
      </c>
      <c r="N1889" s="26">
        <f>IF($A1889&lt;=Inputs!$B$13,IF(9&lt;=Inputs!$B$8,IF(Inputs!$B$12&gt;0,MAX(MIN(NORM.INV(RAND(),LOOKUP(X1889,Inputs!$J$6:$J$9,Inputs!$G$6:$G$9),LOOKUP(X1889,Inputs!$J$6:$J$9,Inputs!$H$6:$H$9)),Inputs!$B$12),-Inputs!$B$12),NORM.INV(RAND(),LOOKUP(X1889,Inputs!$J$6:$J$9,Inputs!$G$6:$G$9),LOOKUP(X1889,Inputs!$J$6:$J$9,Inputs!$H$6:$H$9))),0),"" )</f>
        <v/>
      </c>
      <c r="O1889" s="26">
        <f>IF($A1889&lt;=Inputs!$B$13,IF(10&lt;=Inputs!$B$8,IF(Inputs!$B$12&gt;0,MAX(MIN(NORM.INV(RAND(),LOOKUP(Y1889,Inputs!$J$6:$J$9,Inputs!$G$6:$G$9),LOOKUP(Y1889,Inputs!$J$6:$J$9,Inputs!$H$6:$H$9)),Inputs!$B$12),-Inputs!$B$12),NORM.INV(RAND(),LOOKUP(Y1889,Inputs!$J$6:$J$9,Inputs!$G$6:$G$9),LOOKUP(Y1889,Inputs!$J$6:$J$9,Inputs!$H$6:$H$9))),0),"" )</f>
        <v/>
      </c>
      <c r="P1889" s="31">
        <f>IF($A1889&lt;=Inputs!$B$13,RAND(),"")</f>
        <v/>
      </c>
      <c r="Q1889" s="31">
        <f>IF($A1889&lt;=Inputs!$B$13,RAND(),"")</f>
        <v/>
      </c>
      <c r="R1889" s="31">
        <f>IF($A1889&lt;=Inputs!$B$13,RAND(),"")</f>
        <v/>
      </c>
      <c r="S1889" s="31">
        <f>IF($A1889&lt;=Inputs!$B$13,RAND(),"")</f>
        <v/>
      </c>
      <c r="T1889" s="31">
        <f>IF($A1889&lt;=Inputs!$B$13,RAND(),"")</f>
        <v/>
      </c>
      <c r="U1889" s="31">
        <f>IF($A1889&lt;=Inputs!$B$13,RAND(),"")</f>
        <v/>
      </c>
      <c r="V1889" s="31">
        <f>IF($A1889&lt;=Inputs!$B$13,RAND(),"")</f>
        <v/>
      </c>
      <c r="W1889" s="31">
        <f>IF($A1889&lt;=Inputs!$B$13,RAND(),"")</f>
        <v/>
      </c>
      <c r="X1889" s="31">
        <f>IF($A1889&lt;=Inputs!$B$13,RAND(),"")</f>
        <v/>
      </c>
      <c r="Y1889" s="31">
        <f>IF($A1889&lt;=Inputs!$B$13,RAND(),"")</f>
        <v/>
      </c>
    </row>
    <row r="1890">
      <c r="A1890" t="n">
        <v>1885</v>
      </c>
      <c r="B1890" s="26">
        <f>IF($A1890&lt;=Inputs!$B$13,IF(Inputs!$B$8&gt;0,SUM(F1890:O1890)/Inputs!$B$8,0),"")</f>
        <v/>
      </c>
      <c r="C1890" s="27">
        <f>IF($A1890&lt;=Inputs!$B$13,B1890/100,"")</f>
        <v/>
      </c>
      <c r="D1890" s="28">
        <f>IF($A1890&lt;=Inputs!$B$13,C1890*Inputs!$B$7,"")</f>
        <v/>
      </c>
      <c r="E1890" s="29">
        <f>IF($A1890&lt;=Inputs!$B$13,IF(D1890&gt;0,1,0),"")</f>
        <v/>
      </c>
      <c r="F1890" s="26">
        <f>IF($A1890&lt;=Inputs!$B$13,IF(1&lt;=Inputs!$B$8,IF(Inputs!$B$12&gt;0,MAX(MIN(NORM.INV(RAND(),LOOKUP(P1890,Inputs!$J$6:$J$9,Inputs!$G$6:$G$9),LOOKUP(P1890,Inputs!$J$6:$J$9,Inputs!$H$6:$H$9)),Inputs!$B$12),-Inputs!$B$12),NORM.INV(RAND(),LOOKUP(P1890,Inputs!$J$6:$J$9,Inputs!$G$6:$G$9),LOOKUP(P1890,Inputs!$J$6:$J$9,Inputs!$H$6:$H$9))),0),"" )</f>
        <v/>
      </c>
      <c r="G1890" s="26">
        <f>IF($A1890&lt;=Inputs!$B$13,IF(2&lt;=Inputs!$B$8,IF(Inputs!$B$12&gt;0,MAX(MIN(NORM.INV(RAND(),LOOKUP(Q1890,Inputs!$J$6:$J$9,Inputs!$G$6:$G$9),LOOKUP(Q1890,Inputs!$J$6:$J$9,Inputs!$H$6:$H$9)),Inputs!$B$12),-Inputs!$B$12),NORM.INV(RAND(),LOOKUP(Q1890,Inputs!$J$6:$J$9,Inputs!$G$6:$G$9),LOOKUP(Q1890,Inputs!$J$6:$J$9,Inputs!$H$6:$H$9))),0),"" )</f>
        <v/>
      </c>
      <c r="H1890" s="26">
        <f>IF($A1890&lt;=Inputs!$B$13,IF(3&lt;=Inputs!$B$8,IF(Inputs!$B$12&gt;0,MAX(MIN(NORM.INV(RAND(),LOOKUP(R1890,Inputs!$J$6:$J$9,Inputs!$G$6:$G$9),LOOKUP(R1890,Inputs!$J$6:$J$9,Inputs!$H$6:$H$9)),Inputs!$B$12),-Inputs!$B$12),NORM.INV(RAND(),LOOKUP(R1890,Inputs!$J$6:$J$9,Inputs!$G$6:$G$9),LOOKUP(R1890,Inputs!$J$6:$J$9,Inputs!$H$6:$H$9))),0),"" )</f>
        <v/>
      </c>
      <c r="I1890" s="26">
        <f>IF($A1890&lt;=Inputs!$B$13,IF(4&lt;=Inputs!$B$8,IF(Inputs!$B$12&gt;0,MAX(MIN(NORM.INV(RAND(),LOOKUP(S1890,Inputs!$J$6:$J$9,Inputs!$G$6:$G$9),LOOKUP(S1890,Inputs!$J$6:$J$9,Inputs!$H$6:$H$9)),Inputs!$B$12),-Inputs!$B$12),NORM.INV(RAND(),LOOKUP(S1890,Inputs!$J$6:$J$9,Inputs!$G$6:$G$9),LOOKUP(S1890,Inputs!$J$6:$J$9,Inputs!$H$6:$H$9))),0),"" )</f>
        <v/>
      </c>
      <c r="J1890" s="26">
        <f>IF($A1890&lt;=Inputs!$B$13,IF(5&lt;=Inputs!$B$8,IF(Inputs!$B$12&gt;0,MAX(MIN(NORM.INV(RAND(),LOOKUP(T1890,Inputs!$J$6:$J$9,Inputs!$G$6:$G$9),LOOKUP(T1890,Inputs!$J$6:$J$9,Inputs!$H$6:$H$9)),Inputs!$B$12),-Inputs!$B$12),NORM.INV(RAND(),LOOKUP(T1890,Inputs!$J$6:$J$9,Inputs!$G$6:$G$9),LOOKUP(T1890,Inputs!$J$6:$J$9,Inputs!$H$6:$H$9))),0),"" )</f>
        <v/>
      </c>
      <c r="K1890" s="26">
        <f>IF($A1890&lt;=Inputs!$B$13,IF(6&lt;=Inputs!$B$8,IF(Inputs!$B$12&gt;0,MAX(MIN(NORM.INV(RAND(),LOOKUP(U1890,Inputs!$J$6:$J$9,Inputs!$G$6:$G$9),LOOKUP(U1890,Inputs!$J$6:$J$9,Inputs!$H$6:$H$9)),Inputs!$B$12),-Inputs!$B$12),NORM.INV(RAND(),LOOKUP(U1890,Inputs!$J$6:$J$9,Inputs!$G$6:$G$9),LOOKUP(U1890,Inputs!$J$6:$J$9,Inputs!$H$6:$H$9))),0),"" )</f>
        <v/>
      </c>
      <c r="L1890" s="26">
        <f>IF($A1890&lt;=Inputs!$B$13,IF(7&lt;=Inputs!$B$8,IF(Inputs!$B$12&gt;0,MAX(MIN(NORM.INV(RAND(),LOOKUP(V1890,Inputs!$J$6:$J$9,Inputs!$G$6:$G$9),LOOKUP(V1890,Inputs!$J$6:$J$9,Inputs!$H$6:$H$9)),Inputs!$B$12),-Inputs!$B$12),NORM.INV(RAND(),LOOKUP(V1890,Inputs!$J$6:$J$9,Inputs!$G$6:$G$9),LOOKUP(V1890,Inputs!$J$6:$J$9,Inputs!$H$6:$H$9))),0),"" )</f>
        <v/>
      </c>
      <c r="M1890" s="26">
        <f>IF($A1890&lt;=Inputs!$B$13,IF(8&lt;=Inputs!$B$8,IF(Inputs!$B$12&gt;0,MAX(MIN(NORM.INV(RAND(),LOOKUP(W1890,Inputs!$J$6:$J$9,Inputs!$G$6:$G$9),LOOKUP(W1890,Inputs!$J$6:$J$9,Inputs!$H$6:$H$9)),Inputs!$B$12),-Inputs!$B$12),NORM.INV(RAND(),LOOKUP(W1890,Inputs!$J$6:$J$9,Inputs!$G$6:$G$9),LOOKUP(W1890,Inputs!$J$6:$J$9,Inputs!$H$6:$H$9))),0),"" )</f>
        <v/>
      </c>
      <c r="N1890" s="26">
        <f>IF($A1890&lt;=Inputs!$B$13,IF(9&lt;=Inputs!$B$8,IF(Inputs!$B$12&gt;0,MAX(MIN(NORM.INV(RAND(),LOOKUP(X1890,Inputs!$J$6:$J$9,Inputs!$G$6:$G$9),LOOKUP(X1890,Inputs!$J$6:$J$9,Inputs!$H$6:$H$9)),Inputs!$B$12),-Inputs!$B$12),NORM.INV(RAND(),LOOKUP(X1890,Inputs!$J$6:$J$9,Inputs!$G$6:$G$9),LOOKUP(X1890,Inputs!$J$6:$J$9,Inputs!$H$6:$H$9))),0),"" )</f>
        <v/>
      </c>
      <c r="O1890" s="26">
        <f>IF($A1890&lt;=Inputs!$B$13,IF(10&lt;=Inputs!$B$8,IF(Inputs!$B$12&gt;0,MAX(MIN(NORM.INV(RAND(),LOOKUP(Y1890,Inputs!$J$6:$J$9,Inputs!$G$6:$G$9),LOOKUP(Y1890,Inputs!$J$6:$J$9,Inputs!$H$6:$H$9)),Inputs!$B$12),-Inputs!$B$12),NORM.INV(RAND(),LOOKUP(Y1890,Inputs!$J$6:$J$9,Inputs!$G$6:$G$9),LOOKUP(Y1890,Inputs!$J$6:$J$9,Inputs!$H$6:$H$9))),0),"" )</f>
        <v/>
      </c>
      <c r="P1890" s="31">
        <f>IF($A1890&lt;=Inputs!$B$13,RAND(),"")</f>
        <v/>
      </c>
      <c r="Q1890" s="31">
        <f>IF($A1890&lt;=Inputs!$B$13,RAND(),"")</f>
        <v/>
      </c>
      <c r="R1890" s="31">
        <f>IF($A1890&lt;=Inputs!$B$13,RAND(),"")</f>
        <v/>
      </c>
      <c r="S1890" s="31">
        <f>IF($A1890&lt;=Inputs!$B$13,RAND(),"")</f>
        <v/>
      </c>
      <c r="T1890" s="31">
        <f>IF($A1890&lt;=Inputs!$B$13,RAND(),"")</f>
        <v/>
      </c>
      <c r="U1890" s="31">
        <f>IF($A1890&lt;=Inputs!$B$13,RAND(),"")</f>
        <v/>
      </c>
      <c r="V1890" s="31">
        <f>IF($A1890&lt;=Inputs!$B$13,RAND(),"")</f>
        <v/>
      </c>
      <c r="W1890" s="31">
        <f>IF($A1890&lt;=Inputs!$B$13,RAND(),"")</f>
        <v/>
      </c>
      <c r="X1890" s="31">
        <f>IF($A1890&lt;=Inputs!$B$13,RAND(),"")</f>
        <v/>
      </c>
      <c r="Y1890" s="31">
        <f>IF($A1890&lt;=Inputs!$B$13,RAND(),"")</f>
        <v/>
      </c>
    </row>
    <row r="1891">
      <c r="A1891" t="n">
        <v>1886</v>
      </c>
      <c r="B1891" s="26">
        <f>IF($A1891&lt;=Inputs!$B$13,IF(Inputs!$B$8&gt;0,SUM(F1891:O1891)/Inputs!$B$8,0),"")</f>
        <v/>
      </c>
      <c r="C1891" s="27">
        <f>IF($A1891&lt;=Inputs!$B$13,B1891/100,"")</f>
        <v/>
      </c>
      <c r="D1891" s="28">
        <f>IF($A1891&lt;=Inputs!$B$13,C1891*Inputs!$B$7,"")</f>
        <v/>
      </c>
      <c r="E1891" s="29">
        <f>IF($A1891&lt;=Inputs!$B$13,IF(D1891&gt;0,1,0),"")</f>
        <v/>
      </c>
      <c r="F1891" s="26">
        <f>IF($A1891&lt;=Inputs!$B$13,IF(1&lt;=Inputs!$B$8,IF(Inputs!$B$12&gt;0,MAX(MIN(NORM.INV(RAND(),LOOKUP(P1891,Inputs!$J$6:$J$9,Inputs!$G$6:$G$9),LOOKUP(P1891,Inputs!$J$6:$J$9,Inputs!$H$6:$H$9)),Inputs!$B$12),-Inputs!$B$12),NORM.INV(RAND(),LOOKUP(P1891,Inputs!$J$6:$J$9,Inputs!$G$6:$G$9),LOOKUP(P1891,Inputs!$J$6:$J$9,Inputs!$H$6:$H$9))),0),"" )</f>
        <v/>
      </c>
      <c r="G1891" s="26">
        <f>IF($A1891&lt;=Inputs!$B$13,IF(2&lt;=Inputs!$B$8,IF(Inputs!$B$12&gt;0,MAX(MIN(NORM.INV(RAND(),LOOKUP(Q1891,Inputs!$J$6:$J$9,Inputs!$G$6:$G$9),LOOKUP(Q1891,Inputs!$J$6:$J$9,Inputs!$H$6:$H$9)),Inputs!$B$12),-Inputs!$B$12),NORM.INV(RAND(),LOOKUP(Q1891,Inputs!$J$6:$J$9,Inputs!$G$6:$G$9),LOOKUP(Q1891,Inputs!$J$6:$J$9,Inputs!$H$6:$H$9))),0),"" )</f>
        <v/>
      </c>
      <c r="H1891" s="26">
        <f>IF($A1891&lt;=Inputs!$B$13,IF(3&lt;=Inputs!$B$8,IF(Inputs!$B$12&gt;0,MAX(MIN(NORM.INV(RAND(),LOOKUP(R1891,Inputs!$J$6:$J$9,Inputs!$G$6:$G$9),LOOKUP(R1891,Inputs!$J$6:$J$9,Inputs!$H$6:$H$9)),Inputs!$B$12),-Inputs!$B$12),NORM.INV(RAND(),LOOKUP(R1891,Inputs!$J$6:$J$9,Inputs!$G$6:$G$9),LOOKUP(R1891,Inputs!$J$6:$J$9,Inputs!$H$6:$H$9))),0),"" )</f>
        <v/>
      </c>
      <c r="I1891" s="26">
        <f>IF($A1891&lt;=Inputs!$B$13,IF(4&lt;=Inputs!$B$8,IF(Inputs!$B$12&gt;0,MAX(MIN(NORM.INV(RAND(),LOOKUP(S1891,Inputs!$J$6:$J$9,Inputs!$G$6:$G$9),LOOKUP(S1891,Inputs!$J$6:$J$9,Inputs!$H$6:$H$9)),Inputs!$B$12),-Inputs!$B$12),NORM.INV(RAND(),LOOKUP(S1891,Inputs!$J$6:$J$9,Inputs!$G$6:$G$9),LOOKUP(S1891,Inputs!$J$6:$J$9,Inputs!$H$6:$H$9))),0),"" )</f>
        <v/>
      </c>
      <c r="J1891" s="26">
        <f>IF($A1891&lt;=Inputs!$B$13,IF(5&lt;=Inputs!$B$8,IF(Inputs!$B$12&gt;0,MAX(MIN(NORM.INV(RAND(),LOOKUP(T1891,Inputs!$J$6:$J$9,Inputs!$G$6:$G$9),LOOKUP(T1891,Inputs!$J$6:$J$9,Inputs!$H$6:$H$9)),Inputs!$B$12),-Inputs!$B$12),NORM.INV(RAND(),LOOKUP(T1891,Inputs!$J$6:$J$9,Inputs!$G$6:$G$9),LOOKUP(T1891,Inputs!$J$6:$J$9,Inputs!$H$6:$H$9))),0),"" )</f>
        <v/>
      </c>
      <c r="K1891" s="26">
        <f>IF($A1891&lt;=Inputs!$B$13,IF(6&lt;=Inputs!$B$8,IF(Inputs!$B$12&gt;0,MAX(MIN(NORM.INV(RAND(),LOOKUP(U1891,Inputs!$J$6:$J$9,Inputs!$G$6:$G$9),LOOKUP(U1891,Inputs!$J$6:$J$9,Inputs!$H$6:$H$9)),Inputs!$B$12),-Inputs!$B$12),NORM.INV(RAND(),LOOKUP(U1891,Inputs!$J$6:$J$9,Inputs!$G$6:$G$9),LOOKUP(U1891,Inputs!$J$6:$J$9,Inputs!$H$6:$H$9))),0),"" )</f>
        <v/>
      </c>
      <c r="L1891" s="26">
        <f>IF($A1891&lt;=Inputs!$B$13,IF(7&lt;=Inputs!$B$8,IF(Inputs!$B$12&gt;0,MAX(MIN(NORM.INV(RAND(),LOOKUP(V1891,Inputs!$J$6:$J$9,Inputs!$G$6:$G$9),LOOKUP(V1891,Inputs!$J$6:$J$9,Inputs!$H$6:$H$9)),Inputs!$B$12),-Inputs!$B$12),NORM.INV(RAND(),LOOKUP(V1891,Inputs!$J$6:$J$9,Inputs!$G$6:$G$9),LOOKUP(V1891,Inputs!$J$6:$J$9,Inputs!$H$6:$H$9))),0),"" )</f>
        <v/>
      </c>
      <c r="M1891" s="26">
        <f>IF($A1891&lt;=Inputs!$B$13,IF(8&lt;=Inputs!$B$8,IF(Inputs!$B$12&gt;0,MAX(MIN(NORM.INV(RAND(),LOOKUP(W1891,Inputs!$J$6:$J$9,Inputs!$G$6:$G$9),LOOKUP(W1891,Inputs!$J$6:$J$9,Inputs!$H$6:$H$9)),Inputs!$B$12),-Inputs!$B$12),NORM.INV(RAND(),LOOKUP(W1891,Inputs!$J$6:$J$9,Inputs!$G$6:$G$9),LOOKUP(W1891,Inputs!$J$6:$J$9,Inputs!$H$6:$H$9))),0),"" )</f>
        <v/>
      </c>
      <c r="N1891" s="26">
        <f>IF($A1891&lt;=Inputs!$B$13,IF(9&lt;=Inputs!$B$8,IF(Inputs!$B$12&gt;0,MAX(MIN(NORM.INV(RAND(),LOOKUP(X1891,Inputs!$J$6:$J$9,Inputs!$G$6:$G$9),LOOKUP(X1891,Inputs!$J$6:$J$9,Inputs!$H$6:$H$9)),Inputs!$B$12),-Inputs!$B$12),NORM.INV(RAND(),LOOKUP(X1891,Inputs!$J$6:$J$9,Inputs!$G$6:$G$9),LOOKUP(X1891,Inputs!$J$6:$J$9,Inputs!$H$6:$H$9))),0),"" )</f>
        <v/>
      </c>
      <c r="O1891" s="26">
        <f>IF($A1891&lt;=Inputs!$B$13,IF(10&lt;=Inputs!$B$8,IF(Inputs!$B$12&gt;0,MAX(MIN(NORM.INV(RAND(),LOOKUP(Y1891,Inputs!$J$6:$J$9,Inputs!$G$6:$G$9),LOOKUP(Y1891,Inputs!$J$6:$J$9,Inputs!$H$6:$H$9)),Inputs!$B$12),-Inputs!$B$12),NORM.INV(RAND(),LOOKUP(Y1891,Inputs!$J$6:$J$9,Inputs!$G$6:$G$9),LOOKUP(Y1891,Inputs!$J$6:$J$9,Inputs!$H$6:$H$9))),0),"" )</f>
        <v/>
      </c>
      <c r="P1891" s="31">
        <f>IF($A1891&lt;=Inputs!$B$13,RAND(),"")</f>
        <v/>
      </c>
      <c r="Q1891" s="31">
        <f>IF($A1891&lt;=Inputs!$B$13,RAND(),"")</f>
        <v/>
      </c>
      <c r="R1891" s="31">
        <f>IF($A1891&lt;=Inputs!$B$13,RAND(),"")</f>
        <v/>
      </c>
      <c r="S1891" s="31">
        <f>IF($A1891&lt;=Inputs!$B$13,RAND(),"")</f>
        <v/>
      </c>
      <c r="T1891" s="31">
        <f>IF($A1891&lt;=Inputs!$B$13,RAND(),"")</f>
        <v/>
      </c>
      <c r="U1891" s="31">
        <f>IF($A1891&lt;=Inputs!$B$13,RAND(),"")</f>
        <v/>
      </c>
      <c r="V1891" s="31">
        <f>IF($A1891&lt;=Inputs!$B$13,RAND(),"")</f>
        <v/>
      </c>
      <c r="W1891" s="31">
        <f>IF($A1891&lt;=Inputs!$B$13,RAND(),"")</f>
        <v/>
      </c>
      <c r="X1891" s="31">
        <f>IF($A1891&lt;=Inputs!$B$13,RAND(),"")</f>
        <v/>
      </c>
      <c r="Y1891" s="31">
        <f>IF($A1891&lt;=Inputs!$B$13,RAND(),"")</f>
        <v/>
      </c>
    </row>
    <row r="1892">
      <c r="A1892" t="n">
        <v>1887</v>
      </c>
      <c r="B1892" s="26">
        <f>IF($A1892&lt;=Inputs!$B$13,IF(Inputs!$B$8&gt;0,SUM(F1892:O1892)/Inputs!$B$8,0),"")</f>
        <v/>
      </c>
      <c r="C1892" s="27">
        <f>IF($A1892&lt;=Inputs!$B$13,B1892/100,"")</f>
        <v/>
      </c>
      <c r="D1892" s="28">
        <f>IF($A1892&lt;=Inputs!$B$13,C1892*Inputs!$B$7,"")</f>
        <v/>
      </c>
      <c r="E1892" s="29">
        <f>IF($A1892&lt;=Inputs!$B$13,IF(D1892&gt;0,1,0),"")</f>
        <v/>
      </c>
      <c r="F1892" s="26">
        <f>IF($A1892&lt;=Inputs!$B$13,IF(1&lt;=Inputs!$B$8,IF(Inputs!$B$12&gt;0,MAX(MIN(NORM.INV(RAND(),LOOKUP(P1892,Inputs!$J$6:$J$9,Inputs!$G$6:$G$9),LOOKUP(P1892,Inputs!$J$6:$J$9,Inputs!$H$6:$H$9)),Inputs!$B$12),-Inputs!$B$12),NORM.INV(RAND(),LOOKUP(P1892,Inputs!$J$6:$J$9,Inputs!$G$6:$G$9),LOOKUP(P1892,Inputs!$J$6:$J$9,Inputs!$H$6:$H$9))),0),"" )</f>
        <v/>
      </c>
      <c r="G1892" s="26">
        <f>IF($A1892&lt;=Inputs!$B$13,IF(2&lt;=Inputs!$B$8,IF(Inputs!$B$12&gt;0,MAX(MIN(NORM.INV(RAND(),LOOKUP(Q1892,Inputs!$J$6:$J$9,Inputs!$G$6:$G$9),LOOKUP(Q1892,Inputs!$J$6:$J$9,Inputs!$H$6:$H$9)),Inputs!$B$12),-Inputs!$B$12),NORM.INV(RAND(),LOOKUP(Q1892,Inputs!$J$6:$J$9,Inputs!$G$6:$G$9),LOOKUP(Q1892,Inputs!$J$6:$J$9,Inputs!$H$6:$H$9))),0),"" )</f>
        <v/>
      </c>
      <c r="H1892" s="26">
        <f>IF($A1892&lt;=Inputs!$B$13,IF(3&lt;=Inputs!$B$8,IF(Inputs!$B$12&gt;0,MAX(MIN(NORM.INV(RAND(),LOOKUP(R1892,Inputs!$J$6:$J$9,Inputs!$G$6:$G$9),LOOKUP(R1892,Inputs!$J$6:$J$9,Inputs!$H$6:$H$9)),Inputs!$B$12),-Inputs!$B$12),NORM.INV(RAND(),LOOKUP(R1892,Inputs!$J$6:$J$9,Inputs!$G$6:$G$9),LOOKUP(R1892,Inputs!$J$6:$J$9,Inputs!$H$6:$H$9))),0),"" )</f>
        <v/>
      </c>
      <c r="I1892" s="26">
        <f>IF($A1892&lt;=Inputs!$B$13,IF(4&lt;=Inputs!$B$8,IF(Inputs!$B$12&gt;0,MAX(MIN(NORM.INV(RAND(),LOOKUP(S1892,Inputs!$J$6:$J$9,Inputs!$G$6:$G$9),LOOKUP(S1892,Inputs!$J$6:$J$9,Inputs!$H$6:$H$9)),Inputs!$B$12),-Inputs!$B$12),NORM.INV(RAND(),LOOKUP(S1892,Inputs!$J$6:$J$9,Inputs!$G$6:$G$9),LOOKUP(S1892,Inputs!$J$6:$J$9,Inputs!$H$6:$H$9))),0),"" )</f>
        <v/>
      </c>
      <c r="J1892" s="26">
        <f>IF($A1892&lt;=Inputs!$B$13,IF(5&lt;=Inputs!$B$8,IF(Inputs!$B$12&gt;0,MAX(MIN(NORM.INV(RAND(),LOOKUP(T1892,Inputs!$J$6:$J$9,Inputs!$G$6:$G$9),LOOKUP(T1892,Inputs!$J$6:$J$9,Inputs!$H$6:$H$9)),Inputs!$B$12),-Inputs!$B$12),NORM.INV(RAND(),LOOKUP(T1892,Inputs!$J$6:$J$9,Inputs!$G$6:$G$9),LOOKUP(T1892,Inputs!$J$6:$J$9,Inputs!$H$6:$H$9))),0),"" )</f>
        <v/>
      </c>
      <c r="K1892" s="26">
        <f>IF($A1892&lt;=Inputs!$B$13,IF(6&lt;=Inputs!$B$8,IF(Inputs!$B$12&gt;0,MAX(MIN(NORM.INV(RAND(),LOOKUP(U1892,Inputs!$J$6:$J$9,Inputs!$G$6:$G$9),LOOKUP(U1892,Inputs!$J$6:$J$9,Inputs!$H$6:$H$9)),Inputs!$B$12),-Inputs!$B$12),NORM.INV(RAND(),LOOKUP(U1892,Inputs!$J$6:$J$9,Inputs!$G$6:$G$9),LOOKUP(U1892,Inputs!$J$6:$J$9,Inputs!$H$6:$H$9))),0),"" )</f>
        <v/>
      </c>
      <c r="L1892" s="26">
        <f>IF($A1892&lt;=Inputs!$B$13,IF(7&lt;=Inputs!$B$8,IF(Inputs!$B$12&gt;0,MAX(MIN(NORM.INV(RAND(),LOOKUP(V1892,Inputs!$J$6:$J$9,Inputs!$G$6:$G$9),LOOKUP(V1892,Inputs!$J$6:$J$9,Inputs!$H$6:$H$9)),Inputs!$B$12),-Inputs!$B$12),NORM.INV(RAND(),LOOKUP(V1892,Inputs!$J$6:$J$9,Inputs!$G$6:$G$9),LOOKUP(V1892,Inputs!$J$6:$J$9,Inputs!$H$6:$H$9))),0),"" )</f>
        <v/>
      </c>
      <c r="M1892" s="26">
        <f>IF($A1892&lt;=Inputs!$B$13,IF(8&lt;=Inputs!$B$8,IF(Inputs!$B$12&gt;0,MAX(MIN(NORM.INV(RAND(),LOOKUP(W1892,Inputs!$J$6:$J$9,Inputs!$G$6:$G$9),LOOKUP(W1892,Inputs!$J$6:$J$9,Inputs!$H$6:$H$9)),Inputs!$B$12),-Inputs!$B$12),NORM.INV(RAND(),LOOKUP(W1892,Inputs!$J$6:$J$9,Inputs!$G$6:$G$9),LOOKUP(W1892,Inputs!$J$6:$J$9,Inputs!$H$6:$H$9))),0),"" )</f>
        <v/>
      </c>
      <c r="N1892" s="26">
        <f>IF($A1892&lt;=Inputs!$B$13,IF(9&lt;=Inputs!$B$8,IF(Inputs!$B$12&gt;0,MAX(MIN(NORM.INV(RAND(),LOOKUP(X1892,Inputs!$J$6:$J$9,Inputs!$G$6:$G$9),LOOKUP(X1892,Inputs!$J$6:$J$9,Inputs!$H$6:$H$9)),Inputs!$B$12),-Inputs!$B$12),NORM.INV(RAND(),LOOKUP(X1892,Inputs!$J$6:$J$9,Inputs!$G$6:$G$9),LOOKUP(X1892,Inputs!$J$6:$J$9,Inputs!$H$6:$H$9))),0),"" )</f>
        <v/>
      </c>
      <c r="O1892" s="26">
        <f>IF($A1892&lt;=Inputs!$B$13,IF(10&lt;=Inputs!$B$8,IF(Inputs!$B$12&gt;0,MAX(MIN(NORM.INV(RAND(),LOOKUP(Y1892,Inputs!$J$6:$J$9,Inputs!$G$6:$G$9),LOOKUP(Y1892,Inputs!$J$6:$J$9,Inputs!$H$6:$H$9)),Inputs!$B$12),-Inputs!$B$12),NORM.INV(RAND(),LOOKUP(Y1892,Inputs!$J$6:$J$9,Inputs!$G$6:$G$9),LOOKUP(Y1892,Inputs!$J$6:$J$9,Inputs!$H$6:$H$9))),0),"" )</f>
        <v/>
      </c>
      <c r="P1892" s="31">
        <f>IF($A1892&lt;=Inputs!$B$13,RAND(),"")</f>
        <v/>
      </c>
      <c r="Q1892" s="31">
        <f>IF($A1892&lt;=Inputs!$B$13,RAND(),"")</f>
        <v/>
      </c>
      <c r="R1892" s="31">
        <f>IF($A1892&lt;=Inputs!$B$13,RAND(),"")</f>
        <v/>
      </c>
      <c r="S1892" s="31">
        <f>IF($A1892&lt;=Inputs!$B$13,RAND(),"")</f>
        <v/>
      </c>
      <c r="T1892" s="31">
        <f>IF($A1892&lt;=Inputs!$B$13,RAND(),"")</f>
        <v/>
      </c>
      <c r="U1892" s="31">
        <f>IF($A1892&lt;=Inputs!$B$13,RAND(),"")</f>
        <v/>
      </c>
      <c r="V1892" s="31">
        <f>IF($A1892&lt;=Inputs!$B$13,RAND(),"")</f>
        <v/>
      </c>
      <c r="W1892" s="31">
        <f>IF($A1892&lt;=Inputs!$B$13,RAND(),"")</f>
        <v/>
      </c>
      <c r="X1892" s="31">
        <f>IF($A1892&lt;=Inputs!$B$13,RAND(),"")</f>
        <v/>
      </c>
      <c r="Y1892" s="31">
        <f>IF($A1892&lt;=Inputs!$B$13,RAND(),"")</f>
        <v/>
      </c>
    </row>
    <row r="1893">
      <c r="A1893" t="n">
        <v>1888</v>
      </c>
      <c r="B1893" s="26">
        <f>IF($A1893&lt;=Inputs!$B$13,IF(Inputs!$B$8&gt;0,SUM(F1893:O1893)/Inputs!$B$8,0),"")</f>
        <v/>
      </c>
      <c r="C1893" s="27">
        <f>IF($A1893&lt;=Inputs!$B$13,B1893/100,"")</f>
        <v/>
      </c>
      <c r="D1893" s="28">
        <f>IF($A1893&lt;=Inputs!$B$13,C1893*Inputs!$B$7,"")</f>
        <v/>
      </c>
      <c r="E1893" s="29">
        <f>IF($A1893&lt;=Inputs!$B$13,IF(D1893&gt;0,1,0),"")</f>
        <v/>
      </c>
      <c r="F1893" s="26">
        <f>IF($A1893&lt;=Inputs!$B$13,IF(1&lt;=Inputs!$B$8,IF(Inputs!$B$12&gt;0,MAX(MIN(NORM.INV(RAND(),LOOKUP(P1893,Inputs!$J$6:$J$9,Inputs!$G$6:$G$9),LOOKUP(P1893,Inputs!$J$6:$J$9,Inputs!$H$6:$H$9)),Inputs!$B$12),-Inputs!$B$12),NORM.INV(RAND(),LOOKUP(P1893,Inputs!$J$6:$J$9,Inputs!$G$6:$G$9),LOOKUP(P1893,Inputs!$J$6:$J$9,Inputs!$H$6:$H$9))),0),"" )</f>
        <v/>
      </c>
      <c r="G1893" s="26">
        <f>IF($A1893&lt;=Inputs!$B$13,IF(2&lt;=Inputs!$B$8,IF(Inputs!$B$12&gt;0,MAX(MIN(NORM.INV(RAND(),LOOKUP(Q1893,Inputs!$J$6:$J$9,Inputs!$G$6:$G$9),LOOKUP(Q1893,Inputs!$J$6:$J$9,Inputs!$H$6:$H$9)),Inputs!$B$12),-Inputs!$B$12),NORM.INV(RAND(),LOOKUP(Q1893,Inputs!$J$6:$J$9,Inputs!$G$6:$G$9),LOOKUP(Q1893,Inputs!$J$6:$J$9,Inputs!$H$6:$H$9))),0),"" )</f>
        <v/>
      </c>
      <c r="H1893" s="26">
        <f>IF($A1893&lt;=Inputs!$B$13,IF(3&lt;=Inputs!$B$8,IF(Inputs!$B$12&gt;0,MAX(MIN(NORM.INV(RAND(),LOOKUP(R1893,Inputs!$J$6:$J$9,Inputs!$G$6:$G$9),LOOKUP(R1893,Inputs!$J$6:$J$9,Inputs!$H$6:$H$9)),Inputs!$B$12),-Inputs!$B$12),NORM.INV(RAND(),LOOKUP(R1893,Inputs!$J$6:$J$9,Inputs!$G$6:$G$9),LOOKUP(R1893,Inputs!$J$6:$J$9,Inputs!$H$6:$H$9))),0),"" )</f>
        <v/>
      </c>
      <c r="I1893" s="26">
        <f>IF($A1893&lt;=Inputs!$B$13,IF(4&lt;=Inputs!$B$8,IF(Inputs!$B$12&gt;0,MAX(MIN(NORM.INV(RAND(),LOOKUP(S1893,Inputs!$J$6:$J$9,Inputs!$G$6:$G$9),LOOKUP(S1893,Inputs!$J$6:$J$9,Inputs!$H$6:$H$9)),Inputs!$B$12),-Inputs!$B$12),NORM.INV(RAND(),LOOKUP(S1893,Inputs!$J$6:$J$9,Inputs!$G$6:$G$9),LOOKUP(S1893,Inputs!$J$6:$J$9,Inputs!$H$6:$H$9))),0),"" )</f>
        <v/>
      </c>
      <c r="J1893" s="26">
        <f>IF($A1893&lt;=Inputs!$B$13,IF(5&lt;=Inputs!$B$8,IF(Inputs!$B$12&gt;0,MAX(MIN(NORM.INV(RAND(),LOOKUP(T1893,Inputs!$J$6:$J$9,Inputs!$G$6:$G$9),LOOKUP(T1893,Inputs!$J$6:$J$9,Inputs!$H$6:$H$9)),Inputs!$B$12),-Inputs!$B$12),NORM.INV(RAND(),LOOKUP(T1893,Inputs!$J$6:$J$9,Inputs!$G$6:$G$9),LOOKUP(T1893,Inputs!$J$6:$J$9,Inputs!$H$6:$H$9))),0),"" )</f>
        <v/>
      </c>
      <c r="K1893" s="26">
        <f>IF($A1893&lt;=Inputs!$B$13,IF(6&lt;=Inputs!$B$8,IF(Inputs!$B$12&gt;0,MAX(MIN(NORM.INV(RAND(),LOOKUP(U1893,Inputs!$J$6:$J$9,Inputs!$G$6:$G$9),LOOKUP(U1893,Inputs!$J$6:$J$9,Inputs!$H$6:$H$9)),Inputs!$B$12),-Inputs!$B$12),NORM.INV(RAND(),LOOKUP(U1893,Inputs!$J$6:$J$9,Inputs!$G$6:$G$9),LOOKUP(U1893,Inputs!$J$6:$J$9,Inputs!$H$6:$H$9))),0),"" )</f>
        <v/>
      </c>
      <c r="L1893" s="26">
        <f>IF($A1893&lt;=Inputs!$B$13,IF(7&lt;=Inputs!$B$8,IF(Inputs!$B$12&gt;0,MAX(MIN(NORM.INV(RAND(),LOOKUP(V1893,Inputs!$J$6:$J$9,Inputs!$G$6:$G$9),LOOKUP(V1893,Inputs!$J$6:$J$9,Inputs!$H$6:$H$9)),Inputs!$B$12),-Inputs!$B$12),NORM.INV(RAND(),LOOKUP(V1893,Inputs!$J$6:$J$9,Inputs!$G$6:$G$9),LOOKUP(V1893,Inputs!$J$6:$J$9,Inputs!$H$6:$H$9))),0),"" )</f>
        <v/>
      </c>
      <c r="M1893" s="26">
        <f>IF($A1893&lt;=Inputs!$B$13,IF(8&lt;=Inputs!$B$8,IF(Inputs!$B$12&gt;0,MAX(MIN(NORM.INV(RAND(),LOOKUP(W1893,Inputs!$J$6:$J$9,Inputs!$G$6:$G$9),LOOKUP(W1893,Inputs!$J$6:$J$9,Inputs!$H$6:$H$9)),Inputs!$B$12),-Inputs!$B$12),NORM.INV(RAND(),LOOKUP(W1893,Inputs!$J$6:$J$9,Inputs!$G$6:$G$9),LOOKUP(W1893,Inputs!$J$6:$J$9,Inputs!$H$6:$H$9))),0),"" )</f>
        <v/>
      </c>
      <c r="N1893" s="26">
        <f>IF($A1893&lt;=Inputs!$B$13,IF(9&lt;=Inputs!$B$8,IF(Inputs!$B$12&gt;0,MAX(MIN(NORM.INV(RAND(),LOOKUP(X1893,Inputs!$J$6:$J$9,Inputs!$G$6:$G$9),LOOKUP(X1893,Inputs!$J$6:$J$9,Inputs!$H$6:$H$9)),Inputs!$B$12),-Inputs!$B$12),NORM.INV(RAND(),LOOKUP(X1893,Inputs!$J$6:$J$9,Inputs!$G$6:$G$9),LOOKUP(X1893,Inputs!$J$6:$J$9,Inputs!$H$6:$H$9))),0),"" )</f>
        <v/>
      </c>
      <c r="O1893" s="26">
        <f>IF($A1893&lt;=Inputs!$B$13,IF(10&lt;=Inputs!$B$8,IF(Inputs!$B$12&gt;0,MAX(MIN(NORM.INV(RAND(),LOOKUP(Y1893,Inputs!$J$6:$J$9,Inputs!$G$6:$G$9),LOOKUP(Y1893,Inputs!$J$6:$J$9,Inputs!$H$6:$H$9)),Inputs!$B$12),-Inputs!$B$12),NORM.INV(RAND(),LOOKUP(Y1893,Inputs!$J$6:$J$9,Inputs!$G$6:$G$9),LOOKUP(Y1893,Inputs!$J$6:$J$9,Inputs!$H$6:$H$9))),0),"" )</f>
        <v/>
      </c>
      <c r="P1893" s="31">
        <f>IF($A1893&lt;=Inputs!$B$13,RAND(),"")</f>
        <v/>
      </c>
      <c r="Q1893" s="31">
        <f>IF($A1893&lt;=Inputs!$B$13,RAND(),"")</f>
        <v/>
      </c>
      <c r="R1893" s="31">
        <f>IF($A1893&lt;=Inputs!$B$13,RAND(),"")</f>
        <v/>
      </c>
      <c r="S1893" s="31">
        <f>IF($A1893&lt;=Inputs!$B$13,RAND(),"")</f>
        <v/>
      </c>
      <c r="T1893" s="31">
        <f>IF($A1893&lt;=Inputs!$B$13,RAND(),"")</f>
        <v/>
      </c>
      <c r="U1893" s="31">
        <f>IF($A1893&lt;=Inputs!$B$13,RAND(),"")</f>
        <v/>
      </c>
      <c r="V1893" s="31">
        <f>IF($A1893&lt;=Inputs!$B$13,RAND(),"")</f>
        <v/>
      </c>
      <c r="W1893" s="31">
        <f>IF($A1893&lt;=Inputs!$B$13,RAND(),"")</f>
        <v/>
      </c>
      <c r="X1893" s="31">
        <f>IF($A1893&lt;=Inputs!$B$13,RAND(),"")</f>
        <v/>
      </c>
      <c r="Y1893" s="31">
        <f>IF($A1893&lt;=Inputs!$B$13,RAND(),"")</f>
        <v/>
      </c>
    </row>
    <row r="1894">
      <c r="A1894" t="n">
        <v>1889</v>
      </c>
      <c r="B1894" s="26">
        <f>IF($A1894&lt;=Inputs!$B$13,IF(Inputs!$B$8&gt;0,SUM(F1894:O1894)/Inputs!$B$8,0),"")</f>
        <v/>
      </c>
      <c r="C1894" s="27">
        <f>IF($A1894&lt;=Inputs!$B$13,B1894/100,"")</f>
        <v/>
      </c>
      <c r="D1894" s="28">
        <f>IF($A1894&lt;=Inputs!$B$13,C1894*Inputs!$B$7,"")</f>
        <v/>
      </c>
      <c r="E1894" s="29">
        <f>IF($A1894&lt;=Inputs!$B$13,IF(D1894&gt;0,1,0),"")</f>
        <v/>
      </c>
      <c r="F1894" s="26">
        <f>IF($A1894&lt;=Inputs!$B$13,IF(1&lt;=Inputs!$B$8,IF(Inputs!$B$12&gt;0,MAX(MIN(NORM.INV(RAND(),LOOKUP(P1894,Inputs!$J$6:$J$9,Inputs!$G$6:$G$9),LOOKUP(P1894,Inputs!$J$6:$J$9,Inputs!$H$6:$H$9)),Inputs!$B$12),-Inputs!$B$12),NORM.INV(RAND(),LOOKUP(P1894,Inputs!$J$6:$J$9,Inputs!$G$6:$G$9),LOOKUP(P1894,Inputs!$J$6:$J$9,Inputs!$H$6:$H$9))),0),"" )</f>
        <v/>
      </c>
      <c r="G1894" s="26">
        <f>IF($A1894&lt;=Inputs!$B$13,IF(2&lt;=Inputs!$B$8,IF(Inputs!$B$12&gt;0,MAX(MIN(NORM.INV(RAND(),LOOKUP(Q1894,Inputs!$J$6:$J$9,Inputs!$G$6:$G$9),LOOKUP(Q1894,Inputs!$J$6:$J$9,Inputs!$H$6:$H$9)),Inputs!$B$12),-Inputs!$B$12),NORM.INV(RAND(),LOOKUP(Q1894,Inputs!$J$6:$J$9,Inputs!$G$6:$G$9),LOOKUP(Q1894,Inputs!$J$6:$J$9,Inputs!$H$6:$H$9))),0),"" )</f>
        <v/>
      </c>
      <c r="H1894" s="26">
        <f>IF($A1894&lt;=Inputs!$B$13,IF(3&lt;=Inputs!$B$8,IF(Inputs!$B$12&gt;0,MAX(MIN(NORM.INV(RAND(),LOOKUP(R1894,Inputs!$J$6:$J$9,Inputs!$G$6:$G$9),LOOKUP(R1894,Inputs!$J$6:$J$9,Inputs!$H$6:$H$9)),Inputs!$B$12),-Inputs!$B$12),NORM.INV(RAND(),LOOKUP(R1894,Inputs!$J$6:$J$9,Inputs!$G$6:$G$9),LOOKUP(R1894,Inputs!$J$6:$J$9,Inputs!$H$6:$H$9))),0),"" )</f>
        <v/>
      </c>
      <c r="I1894" s="26">
        <f>IF($A1894&lt;=Inputs!$B$13,IF(4&lt;=Inputs!$B$8,IF(Inputs!$B$12&gt;0,MAX(MIN(NORM.INV(RAND(),LOOKUP(S1894,Inputs!$J$6:$J$9,Inputs!$G$6:$G$9),LOOKUP(S1894,Inputs!$J$6:$J$9,Inputs!$H$6:$H$9)),Inputs!$B$12),-Inputs!$B$12),NORM.INV(RAND(),LOOKUP(S1894,Inputs!$J$6:$J$9,Inputs!$G$6:$G$9),LOOKUP(S1894,Inputs!$J$6:$J$9,Inputs!$H$6:$H$9))),0),"" )</f>
        <v/>
      </c>
      <c r="J1894" s="26">
        <f>IF($A1894&lt;=Inputs!$B$13,IF(5&lt;=Inputs!$B$8,IF(Inputs!$B$12&gt;0,MAX(MIN(NORM.INV(RAND(),LOOKUP(T1894,Inputs!$J$6:$J$9,Inputs!$G$6:$G$9),LOOKUP(T1894,Inputs!$J$6:$J$9,Inputs!$H$6:$H$9)),Inputs!$B$12),-Inputs!$B$12),NORM.INV(RAND(),LOOKUP(T1894,Inputs!$J$6:$J$9,Inputs!$G$6:$G$9),LOOKUP(T1894,Inputs!$J$6:$J$9,Inputs!$H$6:$H$9))),0),"" )</f>
        <v/>
      </c>
      <c r="K1894" s="26">
        <f>IF($A1894&lt;=Inputs!$B$13,IF(6&lt;=Inputs!$B$8,IF(Inputs!$B$12&gt;0,MAX(MIN(NORM.INV(RAND(),LOOKUP(U1894,Inputs!$J$6:$J$9,Inputs!$G$6:$G$9),LOOKUP(U1894,Inputs!$J$6:$J$9,Inputs!$H$6:$H$9)),Inputs!$B$12),-Inputs!$B$12),NORM.INV(RAND(),LOOKUP(U1894,Inputs!$J$6:$J$9,Inputs!$G$6:$G$9),LOOKUP(U1894,Inputs!$J$6:$J$9,Inputs!$H$6:$H$9))),0),"" )</f>
        <v/>
      </c>
      <c r="L1894" s="26">
        <f>IF($A1894&lt;=Inputs!$B$13,IF(7&lt;=Inputs!$B$8,IF(Inputs!$B$12&gt;0,MAX(MIN(NORM.INV(RAND(),LOOKUP(V1894,Inputs!$J$6:$J$9,Inputs!$G$6:$G$9),LOOKUP(V1894,Inputs!$J$6:$J$9,Inputs!$H$6:$H$9)),Inputs!$B$12),-Inputs!$B$12),NORM.INV(RAND(),LOOKUP(V1894,Inputs!$J$6:$J$9,Inputs!$G$6:$G$9),LOOKUP(V1894,Inputs!$J$6:$J$9,Inputs!$H$6:$H$9))),0),"" )</f>
        <v/>
      </c>
      <c r="M1894" s="26">
        <f>IF($A1894&lt;=Inputs!$B$13,IF(8&lt;=Inputs!$B$8,IF(Inputs!$B$12&gt;0,MAX(MIN(NORM.INV(RAND(),LOOKUP(W1894,Inputs!$J$6:$J$9,Inputs!$G$6:$G$9),LOOKUP(W1894,Inputs!$J$6:$J$9,Inputs!$H$6:$H$9)),Inputs!$B$12),-Inputs!$B$12),NORM.INV(RAND(),LOOKUP(W1894,Inputs!$J$6:$J$9,Inputs!$G$6:$G$9),LOOKUP(W1894,Inputs!$J$6:$J$9,Inputs!$H$6:$H$9))),0),"" )</f>
        <v/>
      </c>
      <c r="N1894" s="26">
        <f>IF($A1894&lt;=Inputs!$B$13,IF(9&lt;=Inputs!$B$8,IF(Inputs!$B$12&gt;0,MAX(MIN(NORM.INV(RAND(),LOOKUP(X1894,Inputs!$J$6:$J$9,Inputs!$G$6:$G$9),LOOKUP(X1894,Inputs!$J$6:$J$9,Inputs!$H$6:$H$9)),Inputs!$B$12),-Inputs!$B$12),NORM.INV(RAND(),LOOKUP(X1894,Inputs!$J$6:$J$9,Inputs!$G$6:$G$9),LOOKUP(X1894,Inputs!$J$6:$J$9,Inputs!$H$6:$H$9))),0),"" )</f>
        <v/>
      </c>
      <c r="O1894" s="26">
        <f>IF($A1894&lt;=Inputs!$B$13,IF(10&lt;=Inputs!$B$8,IF(Inputs!$B$12&gt;0,MAX(MIN(NORM.INV(RAND(),LOOKUP(Y1894,Inputs!$J$6:$J$9,Inputs!$G$6:$G$9),LOOKUP(Y1894,Inputs!$J$6:$J$9,Inputs!$H$6:$H$9)),Inputs!$B$12),-Inputs!$B$12),NORM.INV(RAND(),LOOKUP(Y1894,Inputs!$J$6:$J$9,Inputs!$G$6:$G$9),LOOKUP(Y1894,Inputs!$J$6:$J$9,Inputs!$H$6:$H$9))),0),"" )</f>
        <v/>
      </c>
      <c r="P1894" s="31">
        <f>IF($A1894&lt;=Inputs!$B$13,RAND(),"")</f>
        <v/>
      </c>
      <c r="Q1894" s="31">
        <f>IF($A1894&lt;=Inputs!$B$13,RAND(),"")</f>
        <v/>
      </c>
      <c r="R1894" s="31">
        <f>IF($A1894&lt;=Inputs!$B$13,RAND(),"")</f>
        <v/>
      </c>
      <c r="S1894" s="31">
        <f>IF($A1894&lt;=Inputs!$B$13,RAND(),"")</f>
        <v/>
      </c>
      <c r="T1894" s="31">
        <f>IF($A1894&lt;=Inputs!$B$13,RAND(),"")</f>
        <v/>
      </c>
      <c r="U1894" s="31">
        <f>IF($A1894&lt;=Inputs!$B$13,RAND(),"")</f>
        <v/>
      </c>
      <c r="V1894" s="31">
        <f>IF($A1894&lt;=Inputs!$B$13,RAND(),"")</f>
        <v/>
      </c>
      <c r="W1894" s="31">
        <f>IF($A1894&lt;=Inputs!$B$13,RAND(),"")</f>
        <v/>
      </c>
      <c r="X1894" s="31">
        <f>IF($A1894&lt;=Inputs!$B$13,RAND(),"")</f>
        <v/>
      </c>
      <c r="Y1894" s="31">
        <f>IF($A1894&lt;=Inputs!$B$13,RAND(),"")</f>
        <v/>
      </c>
    </row>
    <row r="1895">
      <c r="A1895" t="n">
        <v>1890</v>
      </c>
      <c r="B1895" s="26">
        <f>IF($A1895&lt;=Inputs!$B$13,IF(Inputs!$B$8&gt;0,SUM(F1895:O1895)/Inputs!$B$8,0),"")</f>
        <v/>
      </c>
      <c r="C1895" s="27">
        <f>IF($A1895&lt;=Inputs!$B$13,B1895/100,"")</f>
        <v/>
      </c>
      <c r="D1895" s="28">
        <f>IF($A1895&lt;=Inputs!$B$13,C1895*Inputs!$B$7,"")</f>
        <v/>
      </c>
      <c r="E1895" s="29">
        <f>IF($A1895&lt;=Inputs!$B$13,IF(D1895&gt;0,1,0),"")</f>
        <v/>
      </c>
      <c r="F1895" s="26">
        <f>IF($A1895&lt;=Inputs!$B$13,IF(1&lt;=Inputs!$B$8,IF(Inputs!$B$12&gt;0,MAX(MIN(NORM.INV(RAND(),LOOKUP(P1895,Inputs!$J$6:$J$9,Inputs!$G$6:$G$9),LOOKUP(P1895,Inputs!$J$6:$J$9,Inputs!$H$6:$H$9)),Inputs!$B$12),-Inputs!$B$12),NORM.INV(RAND(),LOOKUP(P1895,Inputs!$J$6:$J$9,Inputs!$G$6:$G$9),LOOKUP(P1895,Inputs!$J$6:$J$9,Inputs!$H$6:$H$9))),0),"" )</f>
        <v/>
      </c>
      <c r="G1895" s="26">
        <f>IF($A1895&lt;=Inputs!$B$13,IF(2&lt;=Inputs!$B$8,IF(Inputs!$B$12&gt;0,MAX(MIN(NORM.INV(RAND(),LOOKUP(Q1895,Inputs!$J$6:$J$9,Inputs!$G$6:$G$9),LOOKUP(Q1895,Inputs!$J$6:$J$9,Inputs!$H$6:$H$9)),Inputs!$B$12),-Inputs!$B$12),NORM.INV(RAND(),LOOKUP(Q1895,Inputs!$J$6:$J$9,Inputs!$G$6:$G$9),LOOKUP(Q1895,Inputs!$J$6:$J$9,Inputs!$H$6:$H$9))),0),"" )</f>
        <v/>
      </c>
      <c r="H1895" s="26">
        <f>IF($A1895&lt;=Inputs!$B$13,IF(3&lt;=Inputs!$B$8,IF(Inputs!$B$12&gt;0,MAX(MIN(NORM.INV(RAND(),LOOKUP(R1895,Inputs!$J$6:$J$9,Inputs!$G$6:$G$9),LOOKUP(R1895,Inputs!$J$6:$J$9,Inputs!$H$6:$H$9)),Inputs!$B$12),-Inputs!$B$12),NORM.INV(RAND(),LOOKUP(R1895,Inputs!$J$6:$J$9,Inputs!$G$6:$G$9),LOOKUP(R1895,Inputs!$J$6:$J$9,Inputs!$H$6:$H$9))),0),"" )</f>
        <v/>
      </c>
      <c r="I1895" s="26">
        <f>IF($A1895&lt;=Inputs!$B$13,IF(4&lt;=Inputs!$B$8,IF(Inputs!$B$12&gt;0,MAX(MIN(NORM.INV(RAND(),LOOKUP(S1895,Inputs!$J$6:$J$9,Inputs!$G$6:$G$9),LOOKUP(S1895,Inputs!$J$6:$J$9,Inputs!$H$6:$H$9)),Inputs!$B$12),-Inputs!$B$12),NORM.INV(RAND(),LOOKUP(S1895,Inputs!$J$6:$J$9,Inputs!$G$6:$G$9),LOOKUP(S1895,Inputs!$J$6:$J$9,Inputs!$H$6:$H$9))),0),"" )</f>
        <v/>
      </c>
      <c r="J1895" s="26">
        <f>IF($A1895&lt;=Inputs!$B$13,IF(5&lt;=Inputs!$B$8,IF(Inputs!$B$12&gt;0,MAX(MIN(NORM.INV(RAND(),LOOKUP(T1895,Inputs!$J$6:$J$9,Inputs!$G$6:$G$9),LOOKUP(T1895,Inputs!$J$6:$J$9,Inputs!$H$6:$H$9)),Inputs!$B$12),-Inputs!$B$12),NORM.INV(RAND(),LOOKUP(T1895,Inputs!$J$6:$J$9,Inputs!$G$6:$G$9),LOOKUP(T1895,Inputs!$J$6:$J$9,Inputs!$H$6:$H$9))),0),"" )</f>
        <v/>
      </c>
      <c r="K1895" s="26">
        <f>IF($A1895&lt;=Inputs!$B$13,IF(6&lt;=Inputs!$B$8,IF(Inputs!$B$12&gt;0,MAX(MIN(NORM.INV(RAND(),LOOKUP(U1895,Inputs!$J$6:$J$9,Inputs!$G$6:$G$9),LOOKUP(U1895,Inputs!$J$6:$J$9,Inputs!$H$6:$H$9)),Inputs!$B$12),-Inputs!$B$12),NORM.INV(RAND(),LOOKUP(U1895,Inputs!$J$6:$J$9,Inputs!$G$6:$G$9),LOOKUP(U1895,Inputs!$J$6:$J$9,Inputs!$H$6:$H$9))),0),"" )</f>
        <v/>
      </c>
      <c r="L1895" s="26">
        <f>IF($A1895&lt;=Inputs!$B$13,IF(7&lt;=Inputs!$B$8,IF(Inputs!$B$12&gt;0,MAX(MIN(NORM.INV(RAND(),LOOKUP(V1895,Inputs!$J$6:$J$9,Inputs!$G$6:$G$9),LOOKUP(V1895,Inputs!$J$6:$J$9,Inputs!$H$6:$H$9)),Inputs!$B$12),-Inputs!$B$12),NORM.INV(RAND(),LOOKUP(V1895,Inputs!$J$6:$J$9,Inputs!$G$6:$G$9),LOOKUP(V1895,Inputs!$J$6:$J$9,Inputs!$H$6:$H$9))),0),"" )</f>
        <v/>
      </c>
      <c r="M1895" s="26">
        <f>IF($A1895&lt;=Inputs!$B$13,IF(8&lt;=Inputs!$B$8,IF(Inputs!$B$12&gt;0,MAX(MIN(NORM.INV(RAND(),LOOKUP(W1895,Inputs!$J$6:$J$9,Inputs!$G$6:$G$9),LOOKUP(W1895,Inputs!$J$6:$J$9,Inputs!$H$6:$H$9)),Inputs!$B$12),-Inputs!$B$12),NORM.INV(RAND(),LOOKUP(W1895,Inputs!$J$6:$J$9,Inputs!$G$6:$G$9),LOOKUP(W1895,Inputs!$J$6:$J$9,Inputs!$H$6:$H$9))),0),"" )</f>
        <v/>
      </c>
      <c r="N1895" s="26">
        <f>IF($A1895&lt;=Inputs!$B$13,IF(9&lt;=Inputs!$B$8,IF(Inputs!$B$12&gt;0,MAX(MIN(NORM.INV(RAND(),LOOKUP(X1895,Inputs!$J$6:$J$9,Inputs!$G$6:$G$9),LOOKUP(X1895,Inputs!$J$6:$J$9,Inputs!$H$6:$H$9)),Inputs!$B$12),-Inputs!$B$12),NORM.INV(RAND(),LOOKUP(X1895,Inputs!$J$6:$J$9,Inputs!$G$6:$G$9),LOOKUP(X1895,Inputs!$J$6:$J$9,Inputs!$H$6:$H$9))),0),"" )</f>
        <v/>
      </c>
      <c r="O1895" s="26">
        <f>IF($A1895&lt;=Inputs!$B$13,IF(10&lt;=Inputs!$B$8,IF(Inputs!$B$12&gt;0,MAX(MIN(NORM.INV(RAND(),LOOKUP(Y1895,Inputs!$J$6:$J$9,Inputs!$G$6:$G$9),LOOKUP(Y1895,Inputs!$J$6:$J$9,Inputs!$H$6:$H$9)),Inputs!$B$12),-Inputs!$B$12),NORM.INV(RAND(),LOOKUP(Y1895,Inputs!$J$6:$J$9,Inputs!$G$6:$G$9),LOOKUP(Y1895,Inputs!$J$6:$J$9,Inputs!$H$6:$H$9))),0),"" )</f>
        <v/>
      </c>
      <c r="P1895" s="31">
        <f>IF($A1895&lt;=Inputs!$B$13,RAND(),"")</f>
        <v/>
      </c>
      <c r="Q1895" s="31">
        <f>IF($A1895&lt;=Inputs!$B$13,RAND(),"")</f>
        <v/>
      </c>
      <c r="R1895" s="31">
        <f>IF($A1895&lt;=Inputs!$B$13,RAND(),"")</f>
        <v/>
      </c>
      <c r="S1895" s="31">
        <f>IF($A1895&lt;=Inputs!$B$13,RAND(),"")</f>
        <v/>
      </c>
      <c r="T1895" s="31">
        <f>IF($A1895&lt;=Inputs!$B$13,RAND(),"")</f>
        <v/>
      </c>
      <c r="U1895" s="31">
        <f>IF($A1895&lt;=Inputs!$B$13,RAND(),"")</f>
        <v/>
      </c>
      <c r="V1895" s="31">
        <f>IF($A1895&lt;=Inputs!$B$13,RAND(),"")</f>
        <v/>
      </c>
      <c r="W1895" s="31">
        <f>IF($A1895&lt;=Inputs!$B$13,RAND(),"")</f>
        <v/>
      </c>
      <c r="X1895" s="31">
        <f>IF($A1895&lt;=Inputs!$B$13,RAND(),"")</f>
        <v/>
      </c>
      <c r="Y1895" s="31">
        <f>IF($A1895&lt;=Inputs!$B$13,RAND(),"")</f>
        <v/>
      </c>
    </row>
    <row r="1896">
      <c r="A1896" t="n">
        <v>1891</v>
      </c>
      <c r="B1896" s="26">
        <f>IF($A1896&lt;=Inputs!$B$13,IF(Inputs!$B$8&gt;0,SUM(F1896:O1896)/Inputs!$B$8,0),"")</f>
        <v/>
      </c>
      <c r="C1896" s="27">
        <f>IF($A1896&lt;=Inputs!$B$13,B1896/100,"")</f>
        <v/>
      </c>
      <c r="D1896" s="28">
        <f>IF($A1896&lt;=Inputs!$B$13,C1896*Inputs!$B$7,"")</f>
        <v/>
      </c>
      <c r="E1896" s="29">
        <f>IF($A1896&lt;=Inputs!$B$13,IF(D1896&gt;0,1,0),"")</f>
        <v/>
      </c>
      <c r="F1896" s="26">
        <f>IF($A1896&lt;=Inputs!$B$13,IF(1&lt;=Inputs!$B$8,IF(Inputs!$B$12&gt;0,MAX(MIN(NORM.INV(RAND(),LOOKUP(P1896,Inputs!$J$6:$J$9,Inputs!$G$6:$G$9),LOOKUP(P1896,Inputs!$J$6:$J$9,Inputs!$H$6:$H$9)),Inputs!$B$12),-Inputs!$B$12),NORM.INV(RAND(),LOOKUP(P1896,Inputs!$J$6:$J$9,Inputs!$G$6:$G$9),LOOKUP(P1896,Inputs!$J$6:$J$9,Inputs!$H$6:$H$9))),0),"" )</f>
        <v/>
      </c>
      <c r="G1896" s="26">
        <f>IF($A1896&lt;=Inputs!$B$13,IF(2&lt;=Inputs!$B$8,IF(Inputs!$B$12&gt;0,MAX(MIN(NORM.INV(RAND(),LOOKUP(Q1896,Inputs!$J$6:$J$9,Inputs!$G$6:$G$9),LOOKUP(Q1896,Inputs!$J$6:$J$9,Inputs!$H$6:$H$9)),Inputs!$B$12),-Inputs!$B$12),NORM.INV(RAND(),LOOKUP(Q1896,Inputs!$J$6:$J$9,Inputs!$G$6:$G$9),LOOKUP(Q1896,Inputs!$J$6:$J$9,Inputs!$H$6:$H$9))),0),"" )</f>
        <v/>
      </c>
      <c r="H1896" s="26">
        <f>IF($A1896&lt;=Inputs!$B$13,IF(3&lt;=Inputs!$B$8,IF(Inputs!$B$12&gt;0,MAX(MIN(NORM.INV(RAND(),LOOKUP(R1896,Inputs!$J$6:$J$9,Inputs!$G$6:$G$9),LOOKUP(R1896,Inputs!$J$6:$J$9,Inputs!$H$6:$H$9)),Inputs!$B$12),-Inputs!$B$12),NORM.INV(RAND(),LOOKUP(R1896,Inputs!$J$6:$J$9,Inputs!$G$6:$G$9),LOOKUP(R1896,Inputs!$J$6:$J$9,Inputs!$H$6:$H$9))),0),"" )</f>
        <v/>
      </c>
      <c r="I1896" s="26">
        <f>IF($A1896&lt;=Inputs!$B$13,IF(4&lt;=Inputs!$B$8,IF(Inputs!$B$12&gt;0,MAX(MIN(NORM.INV(RAND(),LOOKUP(S1896,Inputs!$J$6:$J$9,Inputs!$G$6:$G$9),LOOKUP(S1896,Inputs!$J$6:$J$9,Inputs!$H$6:$H$9)),Inputs!$B$12),-Inputs!$B$12),NORM.INV(RAND(),LOOKUP(S1896,Inputs!$J$6:$J$9,Inputs!$G$6:$G$9),LOOKUP(S1896,Inputs!$J$6:$J$9,Inputs!$H$6:$H$9))),0),"" )</f>
        <v/>
      </c>
      <c r="J1896" s="26">
        <f>IF($A1896&lt;=Inputs!$B$13,IF(5&lt;=Inputs!$B$8,IF(Inputs!$B$12&gt;0,MAX(MIN(NORM.INV(RAND(),LOOKUP(T1896,Inputs!$J$6:$J$9,Inputs!$G$6:$G$9),LOOKUP(T1896,Inputs!$J$6:$J$9,Inputs!$H$6:$H$9)),Inputs!$B$12),-Inputs!$B$12),NORM.INV(RAND(),LOOKUP(T1896,Inputs!$J$6:$J$9,Inputs!$G$6:$G$9),LOOKUP(T1896,Inputs!$J$6:$J$9,Inputs!$H$6:$H$9))),0),"" )</f>
        <v/>
      </c>
      <c r="K1896" s="26">
        <f>IF($A1896&lt;=Inputs!$B$13,IF(6&lt;=Inputs!$B$8,IF(Inputs!$B$12&gt;0,MAX(MIN(NORM.INV(RAND(),LOOKUP(U1896,Inputs!$J$6:$J$9,Inputs!$G$6:$G$9),LOOKUP(U1896,Inputs!$J$6:$J$9,Inputs!$H$6:$H$9)),Inputs!$B$12),-Inputs!$B$12),NORM.INV(RAND(),LOOKUP(U1896,Inputs!$J$6:$J$9,Inputs!$G$6:$G$9),LOOKUP(U1896,Inputs!$J$6:$J$9,Inputs!$H$6:$H$9))),0),"" )</f>
        <v/>
      </c>
      <c r="L1896" s="26">
        <f>IF($A1896&lt;=Inputs!$B$13,IF(7&lt;=Inputs!$B$8,IF(Inputs!$B$12&gt;0,MAX(MIN(NORM.INV(RAND(),LOOKUP(V1896,Inputs!$J$6:$J$9,Inputs!$G$6:$G$9),LOOKUP(V1896,Inputs!$J$6:$J$9,Inputs!$H$6:$H$9)),Inputs!$B$12),-Inputs!$B$12),NORM.INV(RAND(),LOOKUP(V1896,Inputs!$J$6:$J$9,Inputs!$G$6:$G$9),LOOKUP(V1896,Inputs!$J$6:$J$9,Inputs!$H$6:$H$9))),0),"" )</f>
        <v/>
      </c>
      <c r="M1896" s="26">
        <f>IF($A1896&lt;=Inputs!$B$13,IF(8&lt;=Inputs!$B$8,IF(Inputs!$B$12&gt;0,MAX(MIN(NORM.INV(RAND(),LOOKUP(W1896,Inputs!$J$6:$J$9,Inputs!$G$6:$G$9),LOOKUP(W1896,Inputs!$J$6:$J$9,Inputs!$H$6:$H$9)),Inputs!$B$12),-Inputs!$B$12),NORM.INV(RAND(),LOOKUP(W1896,Inputs!$J$6:$J$9,Inputs!$G$6:$G$9),LOOKUP(W1896,Inputs!$J$6:$J$9,Inputs!$H$6:$H$9))),0),"" )</f>
        <v/>
      </c>
      <c r="N1896" s="26">
        <f>IF($A1896&lt;=Inputs!$B$13,IF(9&lt;=Inputs!$B$8,IF(Inputs!$B$12&gt;0,MAX(MIN(NORM.INV(RAND(),LOOKUP(X1896,Inputs!$J$6:$J$9,Inputs!$G$6:$G$9),LOOKUP(X1896,Inputs!$J$6:$J$9,Inputs!$H$6:$H$9)),Inputs!$B$12),-Inputs!$B$12),NORM.INV(RAND(),LOOKUP(X1896,Inputs!$J$6:$J$9,Inputs!$G$6:$G$9),LOOKUP(X1896,Inputs!$J$6:$J$9,Inputs!$H$6:$H$9))),0),"" )</f>
        <v/>
      </c>
      <c r="O1896" s="26">
        <f>IF($A1896&lt;=Inputs!$B$13,IF(10&lt;=Inputs!$B$8,IF(Inputs!$B$12&gt;0,MAX(MIN(NORM.INV(RAND(),LOOKUP(Y1896,Inputs!$J$6:$J$9,Inputs!$G$6:$G$9),LOOKUP(Y1896,Inputs!$J$6:$J$9,Inputs!$H$6:$H$9)),Inputs!$B$12),-Inputs!$B$12),NORM.INV(RAND(),LOOKUP(Y1896,Inputs!$J$6:$J$9,Inputs!$G$6:$G$9),LOOKUP(Y1896,Inputs!$J$6:$J$9,Inputs!$H$6:$H$9))),0),"" )</f>
        <v/>
      </c>
      <c r="P1896" s="31">
        <f>IF($A1896&lt;=Inputs!$B$13,RAND(),"")</f>
        <v/>
      </c>
      <c r="Q1896" s="31">
        <f>IF($A1896&lt;=Inputs!$B$13,RAND(),"")</f>
        <v/>
      </c>
      <c r="R1896" s="31">
        <f>IF($A1896&lt;=Inputs!$B$13,RAND(),"")</f>
        <v/>
      </c>
      <c r="S1896" s="31">
        <f>IF($A1896&lt;=Inputs!$B$13,RAND(),"")</f>
        <v/>
      </c>
      <c r="T1896" s="31">
        <f>IF($A1896&lt;=Inputs!$B$13,RAND(),"")</f>
        <v/>
      </c>
      <c r="U1896" s="31">
        <f>IF($A1896&lt;=Inputs!$B$13,RAND(),"")</f>
        <v/>
      </c>
      <c r="V1896" s="31">
        <f>IF($A1896&lt;=Inputs!$B$13,RAND(),"")</f>
        <v/>
      </c>
      <c r="W1896" s="31">
        <f>IF($A1896&lt;=Inputs!$B$13,RAND(),"")</f>
        <v/>
      </c>
      <c r="X1896" s="31">
        <f>IF($A1896&lt;=Inputs!$B$13,RAND(),"")</f>
        <v/>
      </c>
      <c r="Y1896" s="31">
        <f>IF($A1896&lt;=Inputs!$B$13,RAND(),"")</f>
        <v/>
      </c>
    </row>
    <row r="1897">
      <c r="A1897" t="n">
        <v>1892</v>
      </c>
      <c r="B1897" s="26">
        <f>IF($A1897&lt;=Inputs!$B$13,IF(Inputs!$B$8&gt;0,SUM(F1897:O1897)/Inputs!$B$8,0),"")</f>
        <v/>
      </c>
      <c r="C1897" s="27">
        <f>IF($A1897&lt;=Inputs!$B$13,B1897/100,"")</f>
        <v/>
      </c>
      <c r="D1897" s="28">
        <f>IF($A1897&lt;=Inputs!$B$13,C1897*Inputs!$B$7,"")</f>
        <v/>
      </c>
      <c r="E1897" s="29">
        <f>IF($A1897&lt;=Inputs!$B$13,IF(D1897&gt;0,1,0),"")</f>
        <v/>
      </c>
      <c r="F1897" s="26">
        <f>IF($A1897&lt;=Inputs!$B$13,IF(1&lt;=Inputs!$B$8,IF(Inputs!$B$12&gt;0,MAX(MIN(NORM.INV(RAND(),LOOKUP(P1897,Inputs!$J$6:$J$9,Inputs!$G$6:$G$9),LOOKUP(P1897,Inputs!$J$6:$J$9,Inputs!$H$6:$H$9)),Inputs!$B$12),-Inputs!$B$12),NORM.INV(RAND(),LOOKUP(P1897,Inputs!$J$6:$J$9,Inputs!$G$6:$G$9),LOOKUP(P1897,Inputs!$J$6:$J$9,Inputs!$H$6:$H$9))),0),"" )</f>
        <v/>
      </c>
      <c r="G1897" s="26">
        <f>IF($A1897&lt;=Inputs!$B$13,IF(2&lt;=Inputs!$B$8,IF(Inputs!$B$12&gt;0,MAX(MIN(NORM.INV(RAND(),LOOKUP(Q1897,Inputs!$J$6:$J$9,Inputs!$G$6:$G$9),LOOKUP(Q1897,Inputs!$J$6:$J$9,Inputs!$H$6:$H$9)),Inputs!$B$12),-Inputs!$B$12),NORM.INV(RAND(),LOOKUP(Q1897,Inputs!$J$6:$J$9,Inputs!$G$6:$G$9),LOOKUP(Q1897,Inputs!$J$6:$J$9,Inputs!$H$6:$H$9))),0),"" )</f>
        <v/>
      </c>
      <c r="H1897" s="26">
        <f>IF($A1897&lt;=Inputs!$B$13,IF(3&lt;=Inputs!$B$8,IF(Inputs!$B$12&gt;0,MAX(MIN(NORM.INV(RAND(),LOOKUP(R1897,Inputs!$J$6:$J$9,Inputs!$G$6:$G$9),LOOKUP(R1897,Inputs!$J$6:$J$9,Inputs!$H$6:$H$9)),Inputs!$B$12),-Inputs!$B$12),NORM.INV(RAND(),LOOKUP(R1897,Inputs!$J$6:$J$9,Inputs!$G$6:$G$9),LOOKUP(R1897,Inputs!$J$6:$J$9,Inputs!$H$6:$H$9))),0),"" )</f>
        <v/>
      </c>
      <c r="I1897" s="26">
        <f>IF($A1897&lt;=Inputs!$B$13,IF(4&lt;=Inputs!$B$8,IF(Inputs!$B$12&gt;0,MAX(MIN(NORM.INV(RAND(),LOOKUP(S1897,Inputs!$J$6:$J$9,Inputs!$G$6:$G$9),LOOKUP(S1897,Inputs!$J$6:$J$9,Inputs!$H$6:$H$9)),Inputs!$B$12),-Inputs!$B$12),NORM.INV(RAND(),LOOKUP(S1897,Inputs!$J$6:$J$9,Inputs!$G$6:$G$9),LOOKUP(S1897,Inputs!$J$6:$J$9,Inputs!$H$6:$H$9))),0),"" )</f>
        <v/>
      </c>
      <c r="J1897" s="26">
        <f>IF($A1897&lt;=Inputs!$B$13,IF(5&lt;=Inputs!$B$8,IF(Inputs!$B$12&gt;0,MAX(MIN(NORM.INV(RAND(),LOOKUP(T1897,Inputs!$J$6:$J$9,Inputs!$G$6:$G$9),LOOKUP(T1897,Inputs!$J$6:$J$9,Inputs!$H$6:$H$9)),Inputs!$B$12),-Inputs!$B$12),NORM.INV(RAND(),LOOKUP(T1897,Inputs!$J$6:$J$9,Inputs!$G$6:$G$9),LOOKUP(T1897,Inputs!$J$6:$J$9,Inputs!$H$6:$H$9))),0),"" )</f>
        <v/>
      </c>
      <c r="K1897" s="26">
        <f>IF($A1897&lt;=Inputs!$B$13,IF(6&lt;=Inputs!$B$8,IF(Inputs!$B$12&gt;0,MAX(MIN(NORM.INV(RAND(),LOOKUP(U1897,Inputs!$J$6:$J$9,Inputs!$G$6:$G$9),LOOKUP(U1897,Inputs!$J$6:$J$9,Inputs!$H$6:$H$9)),Inputs!$B$12),-Inputs!$B$12),NORM.INV(RAND(),LOOKUP(U1897,Inputs!$J$6:$J$9,Inputs!$G$6:$G$9),LOOKUP(U1897,Inputs!$J$6:$J$9,Inputs!$H$6:$H$9))),0),"" )</f>
        <v/>
      </c>
      <c r="L1897" s="26">
        <f>IF($A1897&lt;=Inputs!$B$13,IF(7&lt;=Inputs!$B$8,IF(Inputs!$B$12&gt;0,MAX(MIN(NORM.INV(RAND(),LOOKUP(V1897,Inputs!$J$6:$J$9,Inputs!$G$6:$G$9),LOOKUP(V1897,Inputs!$J$6:$J$9,Inputs!$H$6:$H$9)),Inputs!$B$12),-Inputs!$B$12),NORM.INV(RAND(),LOOKUP(V1897,Inputs!$J$6:$J$9,Inputs!$G$6:$G$9),LOOKUP(V1897,Inputs!$J$6:$J$9,Inputs!$H$6:$H$9))),0),"" )</f>
        <v/>
      </c>
      <c r="M1897" s="26">
        <f>IF($A1897&lt;=Inputs!$B$13,IF(8&lt;=Inputs!$B$8,IF(Inputs!$B$12&gt;0,MAX(MIN(NORM.INV(RAND(),LOOKUP(W1897,Inputs!$J$6:$J$9,Inputs!$G$6:$G$9),LOOKUP(W1897,Inputs!$J$6:$J$9,Inputs!$H$6:$H$9)),Inputs!$B$12),-Inputs!$B$12),NORM.INV(RAND(),LOOKUP(W1897,Inputs!$J$6:$J$9,Inputs!$G$6:$G$9),LOOKUP(W1897,Inputs!$J$6:$J$9,Inputs!$H$6:$H$9))),0),"" )</f>
        <v/>
      </c>
      <c r="N1897" s="26">
        <f>IF($A1897&lt;=Inputs!$B$13,IF(9&lt;=Inputs!$B$8,IF(Inputs!$B$12&gt;0,MAX(MIN(NORM.INV(RAND(),LOOKUP(X1897,Inputs!$J$6:$J$9,Inputs!$G$6:$G$9),LOOKUP(X1897,Inputs!$J$6:$J$9,Inputs!$H$6:$H$9)),Inputs!$B$12),-Inputs!$B$12),NORM.INV(RAND(),LOOKUP(X1897,Inputs!$J$6:$J$9,Inputs!$G$6:$G$9),LOOKUP(X1897,Inputs!$J$6:$J$9,Inputs!$H$6:$H$9))),0),"" )</f>
        <v/>
      </c>
      <c r="O1897" s="26">
        <f>IF($A1897&lt;=Inputs!$B$13,IF(10&lt;=Inputs!$B$8,IF(Inputs!$B$12&gt;0,MAX(MIN(NORM.INV(RAND(),LOOKUP(Y1897,Inputs!$J$6:$J$9,Inputs!$G$6:$G$9),LOOKUP(Y1897,Inputs!$J$6:$J$9,Inputs!$H$6:$H$9)),Inputs!$B$12),-Inputs!$B$12),NORM.INV(RAND(),LOOKUP(Y1897,Inputs!$J$6:$J$9,Inputs!$G$6:$G$9),LOOKUP(Y1897,Inputs!$J$6:$J$9,Inputs!$H$6:$H$9))),0),"" )</f>
        <v/>
      </c>
      <c r="P1897" s="31">
        <f>IF($A1897&lt;=Inputs!$B$13,RAND(),"")</f>
        <v/>
      </c>
      <c r="Q1897" s="31">
        <f>IF($A1897&lt;=Inputs!$B$13,RAND(),"")</f>
        <v/>
      </c>
      <c r="R1897" s="31">
        <f>IF($A1897&lt;=Inputs!$B$13,RAND(),"")</f>
        <v/>
      </c>
      <c r="S1897" s="31">
        <f>IF($A1897&lt;=Inputs!$B$13,RAND(),"")</f>
        <v/>
      </c>
      <c r="T1897" s="31">
        <f>IF($A1897&lt;=Inputs!$B$13,RAND(),"")</f>
        <v/>
      </c>
      <c r="U1897" s="31">
        <f>IF($A1897&lt;=Inputs!$B$13,RAND(),"")</f>
        <v/>
      </c>
      <c r="V1897" s="31">
        <f>IF($A1897&lt;=Inputs!$B$13,RAND(),"")</f>
        <v/>
      </c>
      <c r="W1897" s="31">
        <f>IF($A1897&lt;=Inputs!$B$13,RAND(),"")</f>
        <v/>
      </c>
      <c r="X1897" s="31">
        <f>IF($A1897&lt;=Inputs!$B$13,RAND(),"")</f>
        <v/>
      </c>
      <c r="Y1897" s="31">
        <f>IF($A1897&lt;=Inputs!$B$13,RAND(),"")</f>
        <v/>
      </c>
    </row>
    <row r="1898">
      <c r="A1898" t="n">
        <v>1893</v>
      </c>
      <c r="B1898" s="26">
        <f>IF($A1898&lt;=Inputs!$B$13,IF(Inputs!$B$8&gt;0,SUM(F1898:O1898)/Inputs!$B$8,0),"")</f>
        <v/>
      </c>
      <c r="C1898" s="27">
        <f>IF($A1898&lt;=Inputs!$B$13,B1898/100,"")</f>
        <v/>
      </c>
      <c r="D1898" s="28">
        <f>IF($A1898&lt;=Inputs!$B$13,C1898*Inputs!$B$7,"")</f>
        <v/>
      </c>
      <c r="E1898" s="29">
        <f>IF($A1898&lt;=Inputs!$B$13,IF(D1898&gt;0,1,0),"")</f>
        <v/>
      </c>
      <c r="F1898" s="26">
        <f>IF($A1898&lt;=Inputs!$B$13,IF(1&lt;=Inputs!$B$8,IF(Inputs!$B$12&gt;0,MAX(MIN(NORM.INV(RAND(),LOOKUP(P1898,Inputs!$J$6:$J$9,Inputs!$G$6:$G$9),LOOKUP(P1898,Inputs!$J$6:$J$9,Inputs!$H$6:$H$9)),Inputs!$B$12),-Inputs!$B$12),NORM.INV(RAND(),LOOKUP(P1898,Inputs!$J$6:$J$9,Inputs!$G$6:$G$9),LOOKUP(P1898,Inputs!$J$6:$J$9,Inputs!$H$6:$H$9))),0),"" )</f>
        <v/>
      </c>
      <c r="G1898" s="26">
        <f>IF($A1898&lt;=Inputs!$B$13,IF(2&lt;=Inputs!$B$8,IF(Inputs!$B$12&gt;0,MAX(MIN(NORM.INV(RAND(),LOOKUP(Q1898,Inputs!$J$6:$J$9,Inputs!$G$6:$G$9),LOOKUP(Q1898,Inputs!$J$6:$J$9,Inputs!$H$6:$H$9)),Inputs!$B$12),-Inputs!$B$12),NORM.INV(RAND(),LOOKUP(Q1898,Inputs!$J$6:$J$9,Inputs!$G$6:$G$9),LOOKUP(Q1898,Inputs!$J$6:$J$9,Inputs!$H$6:$H$9))),0),"" )</f>
        <v/>
      </c>
      <c r="H1898" s="26">
        <f>IF($A1898&lt;=Inputs!$B$13,IF(3&lt;=Inputs!$B$8,IF(Inputs!$B$12&gt;0,MAX(MIN(NORM.INV(RAND(),LOOKUP(R1898,Inputs!$J$6:$J$9,Inputs!$G$6:$G$9),LOOKUP(R1898,Inputs!$J$6:$J$9,Inputs!$H$6:$H$9)),Inputs!$B$12),-Inputs!$B$12),NORM.INV(RAND(),LOOKUP(R1898,Inputs!$J$6:$J$9,Inputs!$G$6:$G$9),LOOKUP(R1898,Inputs!$J$6:$J$9,Inputs!$H$6:$H$9))),0),"" )</f>
        <v/>
      </c>
      <c r="I1898" s="26">
        <f>IF($A1898&lt;=Inputs!$B$13,IF(4&lt;=Inputs!$B$8,IF(Inputs!$B$12&gt;0,MAX(MIN(NORM.INV(RAND(),LOOKUP(S1898,Inputs!$J$6:$J$9,Inputs!$G$6:$G$9),LOOKUP(S1898,Inputs!$J$6:$J$9,Inputs!$H$6:$H$9)),Inputs!$B$12),-Inputs!$B$12),NORM.INV(RAND(),LOOKUP(S1898,Inputs!$J$6:$J$9,Inputs!$G$6:$G$9),LOOKUP(S1898,Inputs!$J$6:$J$9,Inputs!$H$6:$H$9))),0),"" )</f>
        <v/>
      </c>
      <c r="J1898" s="26">
        <f>IF($A1898&lt;=Inputs!$B$13,IF(5&lt;=Inputs!$B$8,IF(Inputs!$B$12&gt;0,MAX(MIN(NORM.INV(RAND(),LOOKUP(T1898,Inputs!$J$6:$J$9,Inputs!$G$6:$G$9),LOOKUP(T1898,Inputs!$J$6:$J$9,Inputs!$H$6:$H$9)),Inputs!$B$12),-Inputs!$B$12),NORM.INV(RAND(),LOOKUP(T1898,Inputs!$J$6:$J$9,Inputs!$G$6:$G$9),LOOKUP(T1898,Inputs!$J$6:$J$9,Inputs!$H$6:$H$9))),0),"" )</f>
        <v/>
      </c>
      <c r="K1898" s="26">
        <f>IF($A1898&lt;=Inputs!$B$13,IF(6&lt;=Inputs!$B$8,IF(Inputs!$B$12&gt;0,MAX(MIN(NORM.INV(RAND(),LOOKUP(U1898,Inputs!$J$6:$J$9,Inputs!$G$6:$G$9),LOOKUP(U1898,Inputs!$J$6:$J$9,Inputs!$H$6:$H$9)),Inputs!$B$12),-Inputs!$B$12),NORM.INV(RAND(),LOOKUP(U1898,Inputs!$J$6:$J$9,Inputs!$G$6:$G$9),LOOKUP(U1898,Inputs!$J$6:$J$9,Inputs!$H$6:$H$9))),0),"" )</f>
        <v/>
      </c>
      <c r="L1898" s="26">
        <f>IF($A1898&lt;=Inputs!$B$13,IF(7&lt;=Inputs!$B$8,IF(Inputs!$B$12&gt;0,MAX(MIN(NORM.INV(RAND(),LOOKUP(V1898,Inputs!$J$6:$J$9,Inputs!$G$6:$G$9),LOOKUP(V1898,Inputs!$J$6:$J$9,Inputs!$H$6:$H$9)),Inputs!$B$12),-Inputs!$B$12),NORM.INV(RAND(),LOOKUP(V1898,Inputs!$J$6:$J$9,Inputs!$G$6:$G$9),LOOKUP(V1898,Inputs!$J$6:$J$9,Inputs!$H$6:$H$9))),0),"" )</f>
        <v/>
      </c>
      <c r="M1898" s="26">
        <f>IF($A1898&lt;=Inputs!$B$13,IF(8&lt;=Inputs!$B$8,IF(Inputs!$B$12&gt;0,MAX(MIN(NORM.INV(RAND(),LOOKUP(W1898,Inputs!$J$6:$J$9,Inputs!$G$6:$G$9),LOOKUP(W1898,Inputs!$J$6:$J$9,Inputs!$H$6:$H$9)),Inputs!$B$12),-Inputs!$B$12),NORM.INV(RAND(),LOOKUP(W1898,Inputs!$J$6:$J$9,Inputs!$G$6:$G$9),LOOKUP(W1898,Inputs!$J$6:$J$9,Inputs!$H$6:$H$9))),0),"" )</f>
        <v/>
      </c>
      <c r="N1898" s="26">
        <f>IF($A1898&lt;=Inputs!$B$13,IF(9&lt;=Inputs!$B$8,IF(Inputs!$B$12&gt;0,MAX(MIN(NORM.INV(RAND(),LOOKUP(X1898,Inputs!$J$6:$J$9,Inputs!$G$6:$G$9),LOOKUP(X1898,Inputs!$J$6:$J$9,Inputs!$H$6:$H$9)),Inputs!$B$12),-Inputs!$B$12),NORM.INV(RAND(),LOOKUP(X1898,Inputs!$J$6:$J$9,Inputs!$G$6:$G$9),LOOKUP(X1898,Inputs!$J$6:$J$9,Inputs!$H$6:$H$9))),0),"" )</f>
        <v/>
      </c>
      <c r="O1898" s="26">
        <f>IF($A1898&lt;=Inputs!$B$13,IF(10&lt;=Inputs!$B$8,IF(Inputs!$B$12&gt;0,MAX(MIN(NORM.INV(RAND(),LOOKUP(Y1898,Inputs!$J$6:$J$9,Inputs!$G$6:$G$9),LOOKUP(Y1898,Inputs!$J$6:$J$9,Inputs!$H$6:$H$9)),Inputs!$B$12),-Inputs!$B$12),NORM.INV(RAND(),LOOKUP(Y1898,Inputs!$J$6:$J$9,Inputs!$G$6:$G$9),LOOKUP(Y1898,Inputs!$J$6:$J$9,Inputs!$H$6:$H$9))),0),"" )</f>
        <v/>
      </c>
      <c r="P1898" s="31">
        <f>IF($A1898&lt;=Inputs!$B$13,RAND(),"")</f>
        <v/>
      </c>
      <c r="Q1898" s="31">
        <f>IF($A1898&lt;=Inputs!$B$13,RAND(),"")</f>
        <v/>
      </c>
      <c r="R1898" s="31">
        <f>IF($A1898&lt;=Inputs!$B$13,RAND(),"")</f>
        <v/>
      </c>
      <c r="S1898" s="31">
        <f>IF($A1898&lt;=Inputs!$B$13,RAND(),"")</f>
        <v/>
      </c>
      <c r="T1898" s="31">
        <f>IF($A1898&lt;=Inputs!$B$13,RAND(),"")</f>
        <v/>
      </c>
      <c r="U1898" s="31">
        <f>IF($A1898&lt;=Inputs!$B$13,RAND(),"")</f>
        <v/>
      </c>
      <c r="V1898" s="31">
        <f>IF($A1898&lt;=Inputs!$B$13,RAND(),"")</f>
        <v/>
      </c>
      <c r="W1898" s="31">
        <f>IF($A1898&lt;=Inputs!$B$13,RAND(),"")</f>
        <v/>
      </c>
      <c r="X1898" s="31">
        <f>IF($A1898&lt;=Inputs!$B$13,RAND(),"")</f>
        <v/>
      </c>
      <c r="Y1898" s="31">
        <f>IF($A1898&lt;=Inputs!$B$13,RAND(),"")</f>
        <v/>
      </c>
    </row>
    <row r="1899">
      <c r="A1899" t="n">
        <v>1894</v>
      </c>
      <c r="B1899" s="26">
        <f>IF($A1899&lt;=Inputs!$B$13,IF(Inputs!$B$8&gt;0,SUM(F1899:O1899)/Inputs!$B$8,0),"")</f>
        <v/>
      </c>
      <c r="C1899" s="27">
        <f>IF($A1899&lt;=Inputs!$B$13,B1899/100,"")</f>
        <v/>
      </c>
      <c r="D1899" s="28">
        <f>IF($A1899&lt;=Inputs!$B$13,C1899*Inputs!$B$7,"")</f>
        <v/>
      </c>
      <c r="E1899" s="29">
        <f>IF($A1899&lt;=Inputs!$B$13,IF(D1899&gt;0,1,0),"")</f>
        <v/>
      </c>
      <c r="F1899" s="26">
        <f>IF($A1899&lt;=Inputs!$B$13,IF(1&lt;=Inputs!$B$8,IF(Inputs!$B$12&gt;0,MAX(MIN(NORM.INV(RAND(),LOOKUP(P1899,Inputs!$J$6:$J$9,Inputs!$G$6:$G$9),LOOKUP(P1899,Inputs!$J$6:$J$9,Inputs!$H$6:$H$9)),Inputs!$B$12),-Inputs!$B$12),NORM.INV(RAND(),LOOKUP(P1899,Inputs!$J$6:$J$9,Inputs!$G$6:$G$9),LOOKUP(P1899,Inputs!$J$6:$J$9,Inputs!$H$6:$H$9))),0),"" )</f>
        <v/>
      </c>
      <c r="G1899" s="26">
        <f>IF($A1899&lt;=Inputs!$B$13,IF(2&lt;=Inputs!$B$8,IF(Inputs!$B$12&gt;0,MAX(MIN(NORM.INV(RAND(),LOOKUP(Q1899,Inputs!$J$6:$J$9,Inputs!$G$6:$G$9),LOOKUP(Q1899,Inputs!$J$6:$J$9,Inputs!$H$6:$H$9)),Inputs!$B$12),-Inputs!$B$12),NORM.INV(RAND(),LOOKUP(Q1899,Inputs!$J$6:$J$9,Inputs!$G$6:$G$9),LOOKUP(Q1899,Inputs!$J$6:$J$9,Inputs!$H$6:$H$9))),0),"" )</f>
        <v/>
      </c>
      <c r="H1899" s="26">
        <f>IF($A1899&lt;=Inputs!$B$13,IF(3&lt;=Inputs!$B$8,IF(Inputs!$B$12&gt;0,MAX(MIN(NORM.INV(RAND(),LOOKUP(R1899,Inputs!$J$6:$J$9,Inputs!$G$6:$G$9),LOOKUP(R1899,Inputs!$J$6:$J$9,Inputs!$H$6:$H$9)),Inputs!$B$12),-Inputs!$B$12),NORM.INV(RAND(),LOOKUP(R1899,Inputs!$J$6:$J$9,Inputs!$G$6:$G$9),LOOKUP(R1899,Inputs!$J$6:$J$9,Inputs!$H$6:$H$9))),0),"" )</f>
        <v/>
      </c>
      <c r="I1899" s="26">
        <f>IF($A1899&lt;=Inputs!$B$13,IF(4&lt;=Inputs!$B$8,IF(Inputs!$B$12&gt;0,MAX(MIN(NORM.INV(RAND(),LOOKUP(S1899,Inputs!$J$6:$J$9,Inputs!$G$6:$G$9),LOOKUP(S1899,Inputs!$J$6:$J$9,Inputs!$H$6:$H$9)),Inputs!$B$12),-Inputs!$B$12),NORM.INV(RAND(),LOOKUP(S1899,Inputs!$J$6:$J$9,Inputs!$G$6:$G$9),LOOKUP(S1899,Inputs!$J$6:$J$9,Inputs!$H$6:$H$9))),0),"" )</f>
        <v/>
      </c>
      <c r="J1899" s="26">
        <f>IF($A1899&lt;=Inputs!$B$13,IF(5&lt;=Inputs!$B$8,IF(Inputs!$B$12&gt;0,MAX(MIN(NORM.INV(RAND(),LOOKUP(T1899,Inputs!$J$6:$J$9,Inputs!$G$6:$G$9),LOOKUP(T1899,Inputs!$J$6:$J$9,Inputs!$H$6:$H$9)),Inputs!$B$12),-Inputs!$B$12),NORM.INV(RAND(),LOOKUP(T1899,Inputs!$J$6:$J$9,Inputs!$G$6:$G$9),LOOKUP(T1899,Inputs!$J$6:$J$9,Inputs!$H$6:$H$9))),0),"" )</f>
        <v/>
      </c>
      <c r="K1899" s="26">
        <f>IF($A1899&lt;=Inputs!$B$13,IF(6&lt;=Inputs!$B$8,IF(Inputs!$B$12&gt;0,MAX(MIN(NORM.INV(RAND(),LOOKUP(U1899,Inputs!$J$6:$J$9,Inputs!$G$6:$G$9),LOOKUP(U1899,Inputs!$J$6:$J$9,Inputs!$H$6:$H$9)),Inputs!$B$12),-Inputs!$B$12),NORM.INV(RAND(),LOOKUP(U1899,Inputs!$J$6:$J$9,Inputs!$G$6:$G$9),LOOKUP(U1899,Inputs!$J$6:$J$9,Inputs!$H$6:$H$9))),0),"" )</f>
        <v/>
      </c>
      <c r="L1899" s="26">
        <f>IF($A1899&lt;=Inputs!$B$13,IF(7&lt;=Inputs!$B$8,IF(Inputs!$B$12&gt;0,MAX(MIN(NORM.INV(RAND(),LOOKUP(V1899,Inputs!$J$6:$J$9,Inputs!$G$6:$G$9),LOOKUP(V1899,Inputs!$J$6:$J$9,Inputs!$H$6:$H$9)),Inputs!$B$12),-Inputs!$B$12),NORM.INV(RAND(),LOOKUP(V1899,Inputs!$J$6:$J$9,Inputs!$G$6:$G$9),LOOKUP(V1899,Inputs!$J$6:$J$9,Inputs!$H$6:$H$9))),0),"" )</f>
        <v/>
      </c>
      <c r="M1899" s="26">
        <f>IF($A1899&lt;=Inputs!$B$13,IF(8&lt;=Inputs!$B$8,IF(Inputs!$B$12&gt;0,MAX(MIN(NORM.INV(RAND(),LOOKUP(W1899,Inputs!$J$6:$J$9,Inputs!$G$6:$G$9),LOOKUP(W1899,Inputs!$J$6:$J$9,Inputs!$H$6:$H$9)),Inputs!$B$12),-Inputs!$B$12),NORM.INV(RAND(),LOOKUP(W1899,Inputs!$J$6:$J$9,Inputs!$G$6:$G$9),LOOKUP(W1899,Inputs!$J$6:$J$9,Inputs!$H$6:$H$9))),0),"" )</f>
        <v/>
      </c>
      <c r="N1899" s="26">
        <f>IF($A1899&lt;=Inputs!$B$13,IF(9&lt;=Inputs!$B$8,IF(Inputs!$B$12&gt;0,MAX(MIN(NORM.INV(RAND(),LOOKUP(X1899,Inputs!$J$6:$J$9,Inputs!$G$6:$G$9),LOOKUP(X1899,Inputs!$J$6:$J$9,Inputs!$H$6:$H$9)),Inputs!$B$12),-Inputs!$B$12),NORM.INV(RAND(),LOOKUP(X1899,Inputs!$J$6:$J$9,Inputs!$G$6:$G$9),LOOKUP(X1899,Inputs!$J$6:$J$9,Inputs!$H$6:$H$9))),0),"" )</f>
        <v/>
      </c>
      <c r="O1899" s="26">
        <f>IF($A1899&lt;=Inputs!$B$13,IF(10&lt;=Inputs!$B$8,IF(Inputs!$B$12&gt;0,MAX(MIN(NORM.INV(RAND(),LOOKUP(Y1899,Inputs!$J$6:$J$9,Inputs!$G$6:$G$9),LOOKUP(Y1899,Inputs!$J$6:$J$9,Inputs!$H$6:$H$9)),Inputs!$B$12),-Inputs!$B$12),NORM.INV(RAND(),LOOKUP(Y1899,Inputs!$J$6:$J$9,Inputs!$G$6:$G$9),LOOKUP(Y1899,Inputs!$J$6:$J$9,Inputs!$H$6:$H$9))),0),"" )</f>
        <v/>
      </c>
      <c r="P1899" s="31">
        <f>IF($A1899&lt;=Inputs!$B$13,RAND(),"")</f>
        <v/>
      </c>
      <c r="Q1899" s="31">
        <f>IF($A1899&lt;=Inputs!$B$13,RAND(),"")</f>
        <v/>
      </c>
      <c r="R1899" s="31">
        <f>IF($A1899&lt;=Inputs!$B$13,RAND(),"")</f>
        <v/>
      </c>
      <c r="S1899" s="31">
        <f>IF($A1899&lt;=Inputs!$B$13,RAND(),"")</f>
        <v/>
      </c>
      <c r="T1899" s="31">
        <f>IF($A1899&lt;=Inputs!$B$13,RAND(),"")</f>
        <v/>
      </c>
      <c r="U1899" s="31">
        <f>IF($A1899&lt;=Inputs!$B$13,RAND(),"")</f>
        <v/>
      </c>
      <c r="V1899" s="31">
        <f>IF($A1899&lt;=Inputs!$B$13,RAND(),"")</f>
        <v/>
      </c>
      <c r="W1899" s="31">
        <f>IF($A1899&lt;=Inputs!$B$13,RAND(),"")</f>
        <v/>
      </c>
      <c r="X1899" s="31">
        <f>IF($A1899&lt;=Inputs!$B$13,RAND(),"")</f>
        <v/>
      </c>
      <c r="Y1899" s="31">
        <f>IF($A1899&lt;=Inputs!$B$13,RAND(),"")</f>
        <v/>
      </c>
    </row>
    <row r="1900">
      <c r="A1900" t="n">
        <v>1895</v>
      </c>
      <c r="B1900" s="26">
        <f>IF($A1900&lt;=Inputs!$B$13,IF(Inputs!$B$8&gt;0,SUM(F1900:O1900)/Inputs!$B$8,0),"")</f>
        <v/>
      </c>
      <c r="C1900" s="27">
        <f>IF($A1900&lt;=Inputs!$B$13,B1900/100,"")</f>
        <v/>
      </c>
      <c r="D1900" s="28">
        <f>IF($A1900&lt;=Inputs!$B$13,C1900*Inputs!$B$7,"")</f>
        <v/>
      </c>
      <c r="E1900" s="29">
        <f>IF($A1900&lt;=Inputs!$B$13,IF(D1900&gt;0,1,0),"")</f>
        <v/>
      </c>
      <c r="F1900" s="26">
        <f>IF($A1900&lt;=Inputs!$B$13,IF(1&lt;=Inputs!$B$8,IF(Inputs!$B$12&gt;0,MAX(MIN(NORM.INV(RAND(),LOOKUP(P1900,Inputs!$J$6:$J$9,Inputs!$G$6:$G$9),LOOKUP(P1900,Inputs!$J$6:$J$9,Inputs!$H$6:$H$9)),Inputs!$B$12),-Inputs!$B$12),NORM.INV(RAND(),LOOKUP(P1900,Inputs!$J$6:$J$9,Inputs!$G$6:$G$9),LOOKUP(P1900,Inputs!$J$6:$J$9,Inputs!$H$6:$H$9))),0),"" )</f>
        <v/>
      </c>
      <c r="G1900" s="26">
        <f>IF($A1900&lt;=Inputs!$B$13,IF(2&lt;=Inputs!$B$8,IF(Inputs!$B$12&gt;0,MAX(MIN(NORM.INV(RAND(),LOOKUP(Q1900,Inputs!$J$6:$J$9,Inputs!$G$6:$G$9),LOOKUP(Q1900,Inputs!$J$6:$J$9,Inputs!$H$6:$H$9)),Inputs!$B$12),-Inputs!$B$12),NORM.INV(RAND(),LOOKUP(Q1900,Inputs!$J$6:$J$9,Inputs!$G$6:$G$9),LOOKUP(Q1900,Inputs!$J$6:$J$9,Inputs!$H$6:$H$9))),0),"" )</f>
        <v/>
      </c>
      <c r="H1900" s="26">
        <f>IF($A1900&lt;=Inputs!$B$13,IF(3&lt;=Inputs!$B$8,IF(Inputs!$B$12&gt;0,MAX(MIN(NORM.INV(RAND(),LOOKUP(R1900,Inputs!$J$6:$J$9,Inputs!$G$6:$G$9),LOOKUP(R1900,Inputs!$J$6:$J$9,Inputs!$H$6:$H$9)),Inputs!$B$12),-Inputs!$B$12),NORM.INV(RAND(),LOOKUP(R1900,Inputs!$J$6:$J$9,Inputs!$G$6:$G$9),LOOKUP(R1900,Inputs!$J$6:$J$9,Inputs!$H$6:$H$9))),0),"" )</f>
        <v/>
      </c>
      <c r="I1900" s="26">
        <f>IF($A1900&lt;=Inputs!$B$13,IF(4&lt;=Inputs!$B$8,IF(Inputs!$B$12&gt;0,MAX(MIN(NORM.INV(RAND(),LOOKUP(S1900,Inputs!$J$6:$J$9,Inputs!$G$6:$G$9),LOOKUP(S1900,Inputs!$J$6:$J$9,Inputs!$H$6:$H$9)),Inputs!$B$12),-Inputs!$B$12),NORM.INV(RAND(),LOOKUP(S1900,Inputs!$J$6:$J$9,Inputs!$G$6:$G$9),LOOKUP(S1900,Inputs!$J$6:$J$9,Inputs!$H$6:$H$9))),0),"" )</f>
        <v/>
      </c>
      <c r="J1900" s="26">
        <f>IF($A1900&lt;=Inputs!$B$13,IF(5&lt;=Inputs!$B$8,IF(Inputs!$B$12&gt;0,MAX(MIN(NORM.INV(RAND(),LOOKUP(T1900,Inputs!$J$6:$J$9,Inputs!$G$6:$G$9),LOOKUP(T1900,Inputs!$J$6:$J$9,Inputs!$H$6:$H$9)),Inputs!$B$12),-Inputs!$B$12),NORM.INV(RAND(),LOOKUP(T1900,Inputs!$J$6:$J$9,Inputs!$G$6:$G$9),LOOKUP(T1900,Inputs!$J$6:$J$9,Inputs!$H$6:$H$9))),0),"" )</f>
        <v/>
      </c>
      <c r="K1900" s="26">
        <f>IF($A1900&lt;=Inputs!$B$13,IF(6&lt;=Inputs!$B$8,IF(Inputs!$B$12&gt;0,MAX(MIN(NORM.INV(RAND(),LOOKUP(U1900,Inputs!$J$6:$J$9,Inputs!$G$6:$G$9),LOOKUP(U1900,Inputs!$J$6:$J$9,Inputs!$H$6:$H$9)),Inputs!$B$12),-Inputs!$B$12),NORM.INV(RAND(),LOOKUP(U1900,Inputs!$J$6:$J$9,Inputs!$G$6:$G$9),LOOKUP(U1900,Inputs!$J$6:$J$9,Inputs!$H$6:$H$9))),0),"" )</f>
        <v/>
      </c>
      <c r="L1900" s="26">
        <f>IF($A1900&lt;=Inputs!$B$13,IF(7&lt;=Inputs!$B$8,IF(Inputs!$B$12&gt;0,MAX(MIN(NORM.INV(RAND(),LOOKUP(V1900,Inputs!$J$6:$J$9,Inputs!$G$6:$G$9),LOOKUP(V1900,Inputs!$J$6:$J$9,Inputs!$H$6:$H$9)),Inputs!$B$12),-Inputs!$B$12),NORM.INV(RAND(),LOOKUP(V1900,Inputs!$J$6:$J$9,Inputs!$G$6:$G$9),LOOKUP(V1900,Inputs!$J$6:$J$9,Inputs!$H$6:$H$9))),0),"" )</f>
        <v/>
      </c>
      <c r="M1900" s="26">
        <f>IF($A1900&lt;=Inputs!$B$13,IF(8&lt;=Inputs!$B$8,IF(Inputs!$B$12&gt;0,MAX(MIN(NORM.INV(RAND(),LOOKUP(W1900,Inputs!$J$6:$J$9,Inputs!$G$6:$G$9),LOOKUP(W1900,Inputs!$J$6:$J$9,Inputs!$H$6:$H$9)),Inputs!$B$12),-Inputs!$B$12),NORM.INV(RAND(),LOOKUP(W1900,Inputs!$J$6:$J$9,Inputs!$G$6:$G$9),LOOKUP(W1900,Inputs!$J$6:$J$9,Inputs!$H$6:$H$9))),0),"" )</f>
        <v/>
      </c>
      <c r="N1900" s="26">
        <f>IF($A1900&lt;=Inputs!$B$13,IF(9&lt;=Inputs!$B$8,IF(Inputs!$B$12&gt;0,MAX(MIN(NORM.INV(RAND(),LOOKUP(X1900,Inputs!$J$6:$J$9,Inputs!$G$6:$G$9),LOOKUP(X1900,Inputs!$J$6:$J$9,Inputs!$H$6:$H$9)),Inputs!$B$12),-Inputs!$B$12),NORM.INV(RAND(),LOOKUP(X1900,Inputs!$J$6:$J$9,Inputs!$G$6:$G$9),LOOKUP(X1900,Inputs!$J$6:$J$9,Inputs!$H$6:$H$9))),0),"" )</f>
        <v/>
      </c>
      <c r="O1900" s="26">
        <f>IF($A1900&lt;=Inputs!$B$13,IF(10&lt;=Inputs!$B$8,IF(Inputs!$B$12&gt;0,MAX(MIN(NORM.INV(RAND(),LOOKUP(Y1900,Inputs!$J$6:$J$9,Inputs!$G$6:$G$9),LOOKUP(Y1900,Inputs!$J$6:$J$9,Inputs!$H$6:$H$9)),Inputs!$B$12),-Inputs!$B$12),NORM.INV(RAND(),LOOKUP(Y1900,Inputs!$J$6:$J$9,Inputs!$G$6:$G$9),LOOKUP(Y1900,Inputs!$J$6:$J$9,Inputs!$H$6:$H$9))),0),"" )</f>
        <v/>
      </c>
      <c r="P1900" s="31">
        <f>IF($A1900&lt;=Inputs!$B$13,RAND(),"")</f>
        <v/>
      </c>
      <c r="Q1900" s="31">
        <f>IF($A1900&lt;=Inputs!$B$13,RAND(),"")</f>
        <v/>
      </c>
      <c r="R1900" s="31">
        <f>IF($A1900&lt;=Inputs!$B$13,RAND(),"")</f>
        <v/>
      </c>
      <c r="S1900" s="31">
        <f>IF($A1900&lt;=Inputs!$B$13,RAND(),"")</f>
        <v/>
      </c>
      <c r="T1900" s="31">
        <f>IF($A1900&lt;=Inputs!$B$13,RAND(),"")</f>
        <v/>
      </c>
      <c r="U1900" s="31">
        <f>IF($A1900&lt;=Inputs!$B$13,RAND(),"")</f>
        <v/>
      </c>
      <c r="V1900" s="31">
        <f>IF($A1900&lt;=Inputs!$B$13,RAND(),"")</f>
        <v/>
      </c>
      <c r="W1900" s="31">
        <f>IF($A1900&lt;=Inputs!$B$13,RAND(),"")</f>
        <v/>
      </c>
      <c r="X1900" s="31">
        <f>IF($A1900&lt;=Inputs!$B$13,RAND(),"")</f>
        <v/>
      </c>
      <c r="Y1900" s="31">
        <f>IF($A1900&lt;=Inputs!$B$13,RAND(),"")</f>
        <v/>
      </c>
    </row>
    <row r="1901">
      <c r="A1901" t="n">
        <v>1896</v>
      </c>
      <c r="B1901" s="26">
        <f>IF($A1901&lt;=Inputs!$B$13,IF(Inputs!$B$8&gt;0,SUM(F1901:O1901)/Inputs!$B$8,0),"")</f>
        <v/>
      </c>
      <c r="C1901" s="27">
        <f>IF($A1901&lt;=Inputs!$B$13,B1901/100,"")</f>
        <v/>
      </c>
      <c r="D1901" s="28">
        <f>IF($A1901&lt;=Inputs!$B$13,C1901*Inputs!$B$7,"")</f>
        <v/>
      </c>
      <c r="E1901" s="29">
        <f>IF($A1901&lt;=Inputs!$B$13,IF(D1901&gt;0,1,0),"")</f>
        <v/>
      </c>
      <c r="F1901" s="26">
        <f>IF($A1901&lt;=Inputs!$B$13,IF(1&lt;=Inputs!$B$8,IF(Inputs!$B$12&gt;0,MAX(MIN(NORM.INV(RAND(),LOOKUP(P1901,Inputs!$J$6:$J$9,Inputs!$G$6:$G$9),LOOKUP(P1901,Inputs!$J$6:$J$9,Inputs!$H$6:$H$9)),Inputs!$B$12),-Inputs!$B$12),NORM.INV(RAND(),LOOKUP(P1901,Inputs!$J$6:$J$9,Inputs!$G$6:$G$9),LOOKUP(P1901,Inputs!$J$6:$J$9,Inputs!$H$6:$H$9))),0),"" )</f>
        <v/>
      </c>
      <c r="G1901" s="26">
        <f>IF($A1901&lt;=Inputs!$B$13,IF(2&lt;=Inputs!$B$8,IF(Inputs!$B$12&gt;0,MAX(MIN(NORM.INV(RAND(),LOOKUP(Q1901,Inputs!$J$6:$J$9,Inputs!$G$6:$G$9),LOOKUP(Q1901,Inputs!$J$6:$J$9,Inputs!$H$6:$H$9)),Inputs!$B$12),-Inputs!$B$12),NORM.INV(RAND(),LOOKUP(Q1901,Inputs!$J$6:$J$9,Inputs!$G$6:$G$9),LOOKUP(Q1901,Inputs!$J$6:$J$9,Inputs!$H$6:$H$9))),0),"" )</f>
        <v/>
      </c>
      <c r="H1901" s="26">
        <f>IF($A1901&lt;=Inputs!$B$13,IF(3&lt;=Inputs!$B$8,IF(Inputs!$B$12&gt;0,MAX(MIN(NORM.INV(RAND(),LOOKUP(R1901,Inputs!$J$6:$J$9,Inputs!$G$6:$G$9),LOOKUP(R1901,Inputs!$J$6:$J$9,Inputs!$H$6:$H$9)),Inputs!$B$12),-Inputs!$B$12),NORM.INV(RAND(),LOOKUP(R1901,Inputs!$J$6:$J$9,Inputs!$G$6:$G$9),LOOKUP(R1901,Inputs!$J$6:$J$9,Inputs!$H$6:$H$9))),0),"" )</f>
        <v/>
      </c>
      <c r="I1901" s="26">
        <f>IF($A1901&lt;=Inputs!$B$13,IF(4&lt;=Inputs!$B$8,IF(Inputs!$B$12&gt;0,MAX(MIN(NORM.INV(RAND(),LOOKUP(S1901,Inputs!$J$6:$J$9,Inputs!$G$6:$G$9),LOOKUP(S1901,Inputs!$J$6:$J$9,Inputs!$H$6:$H$9)),Inputs!$B$12),-Inputs!$B$12),NORM.INV(RAND(),LOOKUP(S1901,Inputs!$J$6:$J$9,Inputs!$G$6:$G$9),LOOKUP(S1901,Inputs!$J$6:$J$9,Inputs!$H$6:$H$9))),0),"" )</f>
        <v/>
      </c>
      <c r="J1901" s="26">
        <f>IF($A1901&lt;=Inputs!$B$13,IF(5&lt;=Inputs!$B$8,IF(Inputs!$B$12&gt;0,MAX(MIN(NORM.INV(RAND(),LOOKUP(T1901,Inputs!$J$6:$J$9,Inputs!$G$6:$G$9),LOOKUP(T1901,Inputs!$J$6:$J$9,Inputs!$H$6:$H$9)),Inputs!$B$12),-Inputs!$B$12),NORM.INV(RAND(),LOOKUP(T1901,Inputs!$J$6:$J$9,Inputs!$G$6:$G$9),LOOKUP(T1901,Inputs!$J$6:$J$9,Inputs!$H$6:$H$9))),0),"" )</f>
        <v/>
      </c>
      <c r="K1901" s="26">
        <f>IF($A1901&lt;=Inputs!$B$13,IF(6&lt;=Inputs!$B$8,IF(Inputs!$B$12&gt;0,MAX(MIN(NORM.INV(RAND(),LOOKUP(U1901,Inputs!$J$6:$J$9,Inputs!$G$6:$G$9),LOOKUP(U1901,Inputs!$J$6:$J$9,Inputs!$H$6:$H$9)),Inputs!$B$12),-Inputs!$B$12),NORM.INV(RAND(),LOOKUP(U1901,Inputs!$J$6:$J$9,Inputs!$G$6:$G$9),LOOKUP(U1901,Inputs!$J$6:$J$9,Inputs!$H$6:$H$9))),0),"" )</f>
        <v/>
      </c>
      <c r="L1901" s="26">
        <f>IF($A1901&lt;=Inputs!$B$13,IF(7&lt;=Inputs!$B$8,IF(Inputs!$B$12&gt;0,MAX(MIN(NORM.INV(RAND(),LOOKUP(V1901,Inputs!$J$6:$J$9,Inputs!$G$6:$G$9),LOOKUP(V1901,Inputs!$J$6:$J$9,Inputs!$H$6:$H$9)),Inputs!$B$12),-Inputs!$B$12),NORM.INV(RAND(),LOOKUP(V1901,Inputs!$J$6:$J$9,Inputs!$G$6:$G$9),LOOKUP(V1901,Inputs!$J$6:$J$9,Inputs!$H$6:$H$9))),0),"" )</f>
        <v/>
      </c>
      <c r="M1901" s="26">
        <f>IF($A1901&lt;=Inputs!$B$13,IF(8&lt;=Inputs!$B$8,IF(Inputs!$B$12&gt;0,MAX(MIN(NORM.INV(RAND(),LOOKUP(W1901,Inputs!$J$6:$J$9,Inputs!$G$6:$G$9),LOOKUP(W1901,Inputs!$J$6:$J$9,Inputs!$H$6:$H$9)),Inputs!$B$12),-Inputs!$B$12),NORM.INV(RAND(),LOOKUP(W1901,Inputs!$J$6:$J$9,Inputs!$G$6:$G$9),LOOKUP(W1901,Inputs!$J$6:$J$9,Inputs!$H$6:$H$9))),0),"" )</f>
        <v/>
      </c>
      <c r="N1901" s="26">
        <f>IF($A1901&lt;=Inputs!$B$13,IF(9&lt;=Inputs!$B$8,IF(Inputs!$B$12&gt;0,MAX(MIN(NORM.INV(RAND(),LOOKUP(X1901,Inputs!$J$6:$J$9,Inputs!$G$6:$G$9),LOOKUP(X1901,Inputs!$J$6:$J$9,Inputs!$H$6:$H$9)),Inputs!$B$12),-Inputs!$B$12),NORM.INV(RAND(),LOOKUP(X1901,Inputs!$J$6:$J$9,Inputs!$G$6:$G$9),LOOKUP(X1901,Inputs!$J$6:$J$9,Inputs!$H$6:$H$9))),0),"" )</f>
        <v/>
      </c>
      <c r="O1901" s="26">
        <f>IF($A1901&lt;=Inputs!$B$13,IF(10&lt;=Inputs!$B$8,IF(Inputs!$B$12&gt;0,MAX(MIN(NORM.INV(RAND(),LOOKUP(Y1901,Inputs!$J$6:$J$9,Inputs!$G$6:$G$9),LOOKUP(Y1901,Inputs!$J$6:$J$9,Inputs!$H$6:$H$9)),Inputs!$B$12),-Inputs!$B$12),NORM.INV(RAND(),LOOKUP(Y1901,Inputs!$J$6:$J$9,Inputs!$G$6:$G$9),LOOKUP(Y1901,Inputs!$J$6:$J$9,Inputs!$H$6:$H$9))),0),"" )</f>
        <v/>
      </c>
      <c r="P1901" s="31">
        <f>IF($A1901&lt;=Inputs!$B$13,RAND(),"")</f>
        <v/>
      </c>
      <c r="Q1901" s="31">
        <f>IF($A1901&lt;=Inputs!$B$13,RAND(),"")</f>
        <v/>
      </c>
      <c r="R1901" s="31">
        <f>IF($A1901&lt;=Inputs!$B$13,RAND(),"")</f>
        <v/>
      </c>
      <c r="S1901" s="31">
        <f>IF($A1901&lt;=Inputs!$B$13,RAND(),"")</f>
        <v/>
      </c>
      <c r="T1901" s="31">
        <f>IF($A1901&lt;=Inputs!$B$13,RAND(),"")</f>
        <v/>
      </c>
      <c r="U1901" s="31">
        <f>IF($A1901&lt;=Inputs!$B$13,RAND(),"")</f>
        <v/>
      </c>
      <c r="V1901" s="31">
        <f>IF($A1901&lt;=Inputs!$B$13,RAND(),"")</f>
        <v/>
      </c>
      <c r="W1901" s="31">
        <f>IF($A1901&lt;=Inputs!$B$13,RAND(),"")</f>
        <v/>
      </c>
      <c r="X1901" s="31">
        <f>IF($A1901&lt;=Inputs!$B$13,RAND(),"")</f>
        <v/>
      </c>
      <c r="Y1901" s="31">
        <f>IF($A1901&lt;=Inputs!$B$13,RAND(),"")</f>
        <v/>
      </c>
    </row>
    <row r="1902">
      <c r="A1902" t="n">
        <v>1897</v>
      </c>
      <c r="B1902" s="26">
        <f>IF($A1902&lt;=Inputs!$B$13,IF(Inputs!$B$8&gt;0,SUM(F1902:O1902)/Inputs!$B$8,0),"")</f>
        <v/>
      </c>
      <c r="C1902" s="27">
        <f>IF($A1902&lt;=Inputs!$B$13,B1902/100,"")</f>
        <v/>
      </c>
      <c r="D1902" s="28">
        <f>IF($A1902&lt;=Inputs!$B$13,C1902*Inputs!$B$7,"")</f>
        <v/>
      </c>
      <c r="E1902" s="29">
        <f>IF($A1902&lt;=Inputs!$B$13,IF(D1902&gt;0,1,0),"")</f>
        <v/>
      </c>
      <c r="F1902" s="26">
        <f>IF($A1902&lt;=Inputs!$B$13,IF(1&lt;=Inputs!$B$8,IF(Inputs!$B$12&gt;0,MAX(MIN(NORM.INV(RAND(),LOOKUP(P1902,Inputs!$J$6:$J$9,Inputs!$G$6:$G$9),LOOKUP(P1902,Inputs!$J$6:$J$9,Inputs!$H$6:$H$9)),Inputs!$B$12),-Inputs!$B$12),NORM.INV(RAND(),LOOKUP(P1902,Inputs!$J$6:$J$9,Inputs!$G$6:$G$9),LOOKUP(P1902,Inputs!$J$6:$J$9,Inputs!$H$6:$H$9))),0),"" )</f>
        <v/>
      </c>
      <c r="G1902" s="26">
        <f>IF($A1902&lt;=Inputs!$B$13,IF(2&lt;=Inputs!$B$8,IF(Inputs!$B$12&gt;0,MAX(MIN(NORM.INV(RAND(),LOOKUP(Q1902,Inputs!$J$6:$J$9,Inputs!$G$6:$G$9),LOOKUP(Q1902,Inputs!$J$6:$J$9,Inputs!$H$6:$H$9)),Inputs!$B$12),-Inputs!$B$12),NORM.INV(RAND(),LOOKUP(Q1902,Inputs!$J$6:$J$9,Inputs!$G$6:$G$9),LOOKUP(Q1902,Inputs!$J$6:$J$9,Inputs!$H$6:$H$9))),0),"" )</f>
        <v/>
      </c>
      <c r="H1902" s="26">
        <f>IF($A1902&lt;=Inputs!$B$13,IF(3&lt;=Inputs!$B$8,IF(Inputs!$B$12&gt;0,MAX(MIN(NORM.INV(RAND(),LOOKUP(R1902,Inputs!$J$6:$J$9,Inputs!$G$6:$G$9),LOOKUP(R1902,Inputs!$J$6:$J$9,Inputs!$H$6:$H$9)),Inputs!$B$12),-Inputs!$B$12),NORM.INV(RAND(),LOOKUP(R1902,Inputs!$J$6:$J$9,Inputs!$G$6:$G$9),LOOKUP(R1902,Inputs!$J$6:$J$9,Inputs!$H$6:$H$9))),0),"" )</f>
        <v/>
      </c>
      <c r="I1902" s="26">
        <f>IF($A1902&lt;=Inputs!$B$13,IF(4&lt;=Inputs!$B$8,IF(Inputs!$B$12&gt;0,MAX(MIN(NORM.INV(RAND(),LOOKUP(S1902,Inputs!$J$6:$J$9,Inputs!$G$6:$G$9),LOOKUP(S1902,Inputs!$J$6:$J$9,Inputs!$H$6:$H$9)),Inputs!$B$12),-Inputs!$B$12),NORM.INV(RAND(),LOOKUP(S1902,Inputs!$J$6:$J$9,Inputs!$G$6:$G$9),LOOKUP(S1902,Inputs!$J$6:$J$9,Inputs!$H$6:$H$9))),0),"" )</f>
        <v/>
      </c>
      <c r="J1902" s="26">
        <f>IF($A1902&lt;=Inputs!$B$13,IF(5&lt;=Inputs!$B$8,IF(Inputs!$B$12&gt;0,MAX(MIN(NORM.INV(RAND(),LOOKUP(T1902,Inputs!$J$6:$J$9,Inputs!$G$6:$G$9),LOOKUP(T1902,Inputs!$J$6:$J$9,Inputs!$H$6:$H$9)),Inputs!$B$12),-Inputs!$B$12),NORM.INV(RAND(),LOOKUP(T1902,Inputs!$J$6:$J$9,Inputs!$G$6:$G$9),LOOKUP(T1902,Inputs!$J$6:$J$9,Inputs!$H$6:$H$9))),0),"" )</f>
        <v/>
      </c>
      <c r="K1902" s="26">
        <f>IF($A1902&lt;=Inputs!$B$13,IF(6&lt;=Inputs!$B$8,IF(Inputs!$B$12&gt;0,MAX(MIN(NORM.INV(RAND(),LOOKUP(U1902,Inputs!$J$6:$J$9,Inputs!$G$6:$G$9),LOOKUP(U1902,Inputs!$J$6:$J$9,Inputs!$H$6:$H$9)),Inputs!$B$12),-Inputs!$B$12),NORM.INV(RAND(),LOOKUP(U1902,Inputs!$J$6:$J$9,Inputs!$G$6:$G$9),LOOKUP(U1902,Inputs!$J$6:$J$9,Inputs!$H$6:$H$9))),0),"" )</f>
        <v/>
      </c>
      <c r="L1902" s="26">
        <f>IF($A1902&lt;=Inputs!$B$13,IF(7&lt;=Inputs!$B$8,IF(Inputs!$B$12&gt;0,MAX(MIN(NORM.INV(RAND(),LOOKUP(V1902,Inputs!$J$6:$J$9,Inputs!$G$6:$G$9),LOOKUP(V1902,Inputs!$J$6:$J$9,Inputs!$H$6:$H$9)),Inputs!$B$12),-Inputs!$B$12),NORM.INV(RAND(),LOOKUP(V1902,Inputs!$J$6:$J$9,Inputs!$G$6:$G$9),LOOKUP(V1902,Inputs!$J$6:$J$9,Inputs!$H$6:$H$9))),0),"" )</f>
        <v/>
      </c>
      <c r="M1902" s="26">
        <f>IF($A1902&lt;=Inputs!$B$13,IF(8&lt;=Inputs!$B$8,IF(Inputs!$B$12&gt;0,MAX(MIN(NORM.INV(RAND(),LOOKUP(W1902,Inputs!$J$6:$J$9,Inputs!$G$6:$G$9),LOOKUP(W1902,Inputs!$J$6:$J$9,Inputs!$H$6:$H$9)),Inputs!$B$12),-Inputs!$B$12),NORM.INV(RAND(),LOOKUP(W1902,Inputs!$J$6:$J$9,Inputs!$G$6:$G$9),LOOKUP(W1902,Inputs!$J$6:$J$9,Inputs!$H$6:$H$9))),0),"" )</f>
        <v/>
      </c>
      <c r="N1902" s="26">
        <f>IF($A1902&lt;=Inputs!$B$13,IF(9&lt;=Inputs!$B$8,IF(Inputs!$B$12&gt;0,MAX(MIN(NORM.INV(RAND(),LOOKUP(X1902,Inputs!$J$6:$J$9,Inputs!$G$6:$G$9),LOOKUP(X1902,Inputs!$J$6:$J$9,Inputs!$H$6:$H$9)),Inputs!$B$12),-Inputs!$B$12),NORM.INV(RAND(),LOOKUP(X1902,Inputs!$J$6:$J$9,Inputs!$G$6:$G$9),LOOKUP(X1902,Inputs!$J$6:$J$9,Inputs!$H$6:$H$9))),0),"" )</f>
        <v/>
      </c>
      <c r="O1902" s="26">
        <f>IF($A1902&lt;=Inputs!$B$13,IF(10&lt;=Inputs!$B$8,IF(Inputs!$B$12&gt;0,MAX(MIN(NORM.INV(RAND(),LOOKUP(Y1902,Inputs!$J$6:$J$9,Inputs!$G$6:$G$9),LOOKUP(Y1902,Inputs!$J$6:$J$9,Inputs!$H$6:$H$9)),Inputs!$B$12),-Inputs!$B$12),NORM.INV(RAND(),LOOKUP(Y1902,Inputs!$J$6:$J$9,Inputs!$G$6:$G$9),LOOKUP(Y1902,Inputs!$J$6:$J$9,Inputs!$H$6:$H$9))),0),"" )</f>
        <v/>
      </c>
      <c r="P1902" s="31">
        <f>IF($A1902&lt;=Inputs!$B$13,RAND(),"")</f>
        <v/>
      </c>
      <c r="Q1902" s="31">
        <f>IF($A1902&lt;=Inputs!$B$13,RAND(),"")</f>
        <v/>
      </c>
      <c r="R1902" s="31">
        <f>IF($A1902&lt;=Inputs!$B$13,RAND(),"")</f>
        <v/>
      </c>
      <c r="S1902" s="31">
        <f>IF($A1902&lt;=Inputs!$B$13,RAND(),"")</f>
        <v/>
      </c>
      <c r="T1902" s="31">
        <f>IF($A1902&lt;=Inputs!$B$13,RAND(),"")</f>
        <v/>
      </c>
      <c r="U1902" s="31">
        <f>IF($A1902&lt;=Inputs!$B$13,RAND(),"")</f>
        <v/>
      </c>
      <c r="V1902" s="31">
        <f>IF($A1902&lt;=Inputs!$B$13,RAND(),"")</f>
        <v/>
      </c>
      <c r="W1902" s="31">
        <f>IF($A1902&lt;=Inputs!$B$13,RAND(),"")</f>
        <v/>
      </c>
      <c r="X1902" s="31">
        <f>IF($A1902&lt;=Inputs!$B$13,RAND(),"")</f>
        <v/>
      </c>
      <c r="Y1902" s="31">
        <f>IF($A1902&lt;=Inputs!$B$13,RAND(),"")</f>
        <v/>
      </c>
    </row>
    <row r="1903">
      <c r="A1903" t="n">
        <v>1898</v>
      </c>
      <c r="B1903" s="26">
        <f>IF($A1903&lt;=Inputs!$B$13,IF(Inputs!$B$8&gt;0,SUM(F1903:O1903)/Inputs!$B$8,0),"")</f>
        <v/>
      </c>
      <c r="C1903" s="27">
        <f>IF($A1903&lt;=Inputs!$B$13,B1903/100,"")</f>
        <v/>
      </c>
      <c r="D1903" s="28">
        <f>IF($A1903&lt;=Inputs!$B$13,C1903*Inputs!$B$7,"")</f>
        <v/>
      </c>
      <c r="E1903" s="29">
        <f>IF($A1903&lt;=Inputs!$B$13,IF(D1903&gt;0,1,0),"")</f>
        <v/>
      </c>
      <c r="F1903" s="26">
        <f>IF($A1903&lt;=Inputs!$B$13,IF(1&lt;=Inputs!$B$8,IF(Inputs!$B$12&gt;0,MAX(MIN(NORM.INV(RAND(),LOOKUP(P1903,Inputs!$J$6:$J$9,Inputs!$G$6:$G$9),LOOKUP(P1903,Inputs!$J$6:$J$9,Inputs!$H$6:$H$9)),Inputs!$B$12),-Inputs!$B$12),NORM.INV(RAND(),LOOKUP(P1903,Inputs!$J$6:$J$9,Inputs!$G$6:$G$9),LOOKUP(P1903,Inputs!$J$6:$J$9,Inputs!$H$6:$H$9))),0),"" )</f>
        <v/>
      </c>
      <c r="G1903" s="26">
        <f>IF($A1903&lt;=Inputs!$B$13,IF(2&lt;=Inputs!$B$8,IF(Inputs!$B$12&gt;0,MAX(MIN(NORM.INV(RAND(),LOOKUP(Q1903,Inputs!$J$6:$J$9,Inputs!$G$6:$G$9),LOOKUP(Q1903,Inputs!$J$6:$J$9,Inputs!$H$6:$H$9)),Inputs!$B$12),-Inputs!$B$12),NORM.INV(RAND(),LOOKUP(Q1903,Inputs!$J$6:$J$9,Inputs!$G$6:$G$9),LOOKUP(Q1903,Inputs!$J$6:$J$9,Inputs!$H$6:$H$9))),0),"" )</f>
        <v/>
      </c>
      <c r="H1903" s="26">
        <f>IF($A1903&lt;=Inputs!$B$13,IF(3&lt;=Inputs!$B$8,IF(Inputs!$B$12&gt;0,MAX(MIN(NORM.INV(RAND(),LOOKUP(R1903,Inputs!$J$6:$J$9,Inputs!$G$6:$G$9),LOOKUP(R1903,Inputs!$J$6:$J$9,Inputs!$H$6:$H$9)),Inputs!$B$12),-Inputs!$B$12),NORM.INV(RAND(),LOOKUP(R1903,Inputs!$J$6:$J$9,Inputs!$G$6:$G$9),LOOKUP(R1903,Inputs!$J$6:$J$9,Inputs!$H$6:$H$9))),0),"" )</f>
        <v/>
      </c>
      <c r="I1903" s="26">
        <f>IF($A1903&lt;=Inputs!$B$13,IF(4&lt;=Inputs!$B$8,IF(Inputs!$B$12&gt;0,MAX(MIN(NORM.INV(RAND(),LOOKUP(S1903,Inputs!$J$6:$J$9,Inputs!$G$6:$G$9),LOOKUP(S1903,Inputs!$J$6:$J$9,Inputs!$H$6:$H$9)),Inputs!$B$12),-Inputs!$B$12),NORM.INV(RAND(),LOOKUP(S1903,Inputs!$J$6:$J$9,Inputs!$G$6:$G$9),LOOKUP(S1903,Inputs!$J$6:$J$9,Inputs!$H$6:$H$9))),0),"" )</f>
        <v/>
      </c>
      <c r="J1903" s="26">
        <f>IF($A1903&lt;=Inputs!$B$13,IF(5&lt;=Inputs!$B$8,IF(Inputs!$B$12&gt;0,MAX(MIN(NORM.INV(RAND(),LOOKUP(T1903,Inputs!$J$6:$J$9,Inputs!$G$6:$G$9),LOOKUP(T1903,Inputs!$J$6:$J$9,Inputs!$H$6:$H$9)),Inputs!$B$12),-Inputs!$B$12),NORM.INV(RAND(),LOOKUP(T1903,Inputs!$J$6:$J$9,Inputs!$G$6:$G$9),LOOKUP(T1903,Inputs!$J$6:$J$9,Inputs!$H$6:$H$9))),0),"" )</f>
        <v/>
      </c>
      <c r="K1903" s="26">
        <f>IF($A1903&lt;=Inputs!$B$13,IF(6&lt;=Inputs!$B$8,IF(Inputs!$B$12&gt;0,MAX(MIN(NORM.INV(RAND(),LOOKUP(U1903,Inputs!$J$6:$J$9,Inputs!$G$6:$G$9),LOOKUP(U1903,Inputs!$J$6:$J$9,Inputs!$H$6:$H$9)),Inputs!$B$12),-Inputs!$B$12),NORM.INV(RAND(),LOOKUP(U1903,Inputs!$J$6:$J$9,Inputs!$G$6:$G$9),LOOKUP(U1903,Inputs!$J$6:$J$9,Inputs!$H$6:$H$9))),0),"" )</f>
        <v/>
      </c>
      <c r="L1903" s="26">
        <f>IF($A1903&lt;=Inputs!$B$13,IF(7&lt;=Inputs!$B$8,IF(Inputs!$B$12&gt;0,MAX(MIN(NORM.INV(RAND(),LOOKUP(V1903,Inputs!$J$6:$J$9,Inputs!$G$6:$G$9),LOOKUP(V1903,Inputs!$J$6:$J$9,Inputs!$H$6:$H$9)),Inputs!$B$12),-Inputs!$B$12),NORM.INV(RAND(),LOOKUP(V1903,Inputs!$J$6:$J$9,Inputs!$G$6:$G$9),LOOKUP(V1903,Inputs!$J$6:$J$9,Inputs!$H$6:$H$9))),0),"" )</f>
        <v/>
      </c>
      <c r="M1903" s="26">
        <f>IF($A1903&lt;=Inputs!$B$13,IF(8&lt;=Inputs!$B$8,IF(Inputs!$B$12&gt;0,MAX(MIN(NORM.INV(RAND(),LOOKUP(W1903,Inputs!$J$6:$J$9,Inputs!$G$6:$G$9),LOOKUP(W1903,Inputs!$J$6:$J$9,Inputs!$H$6:$H$9)),Inputs!$B$12),-Inputs!$B$12),NORM.INV(RAND(),LOOKUP(W1903,Inputs!$J$6:$J$9,Inputs!$G$6:$G$9),LOOKUP(W1903,Inputs!$J$6:$J$9,Inputs!$H$6:$H$9))),0),"" )</f>
        <v/>
      </c>
      <c r="N1903" s="26">
        <f>IF($A1903&lt;=Inputs!$B$13,IF(9&lt;=Inputs!$B$8,IF(Inputs!$B$12&gt;0,MAX(MIN(NORM.INV(RAND(),LOOKUP(X1903,Inputs!$J$6:$J$9,Inputs!$G$6:$G$9),LOOKUP(X1903,Inputs!$J$6:$J$9,Inputs!$H$6:$H$9)),Inputs!$B$12),-Inputs!$B$12),NORM.INV(RAND(),LOOKUP(X1903,Inputs!$J$6:$J$9,Inputs!$G$6:$G$9),LOOKUP(X1903,Inputs!$J$6:$J$9,Inputs!$H$6:$H$9))),0),"" )</f>
        <v/>
      </c>
      <c r="O1903" s="26">
        <f>IF($A1903&lt;=Inputs!$B$13,IF(10&lt;=Inputs!$B$8,IF(Inputs!$B$12&gt;0,MAX(MIN(NORM.INV(RAND(),LOOKUP(Y1903,Inputs!$J$6:$J$9,Inputs!$G$6:$G$9),LOOKUP(Y1903,Inputs!$J$6:$J$9,Inputs!$H$6:$H$9)),Inputs!$B$12),-Inputs!$B$12),NORM.INV(RAND(),LOOKUP(Y1903,Inputs!$J$6:$J$9,Inputs!$G$6:$G$9),LOOKUP(Y1903,Inputs!$J$6:$J$9,Inputs!$H$6:$H$9))),0),"" )</f>
        <v/>
      </c>
      <c r="P1903" s="31">
        <f>IF($A1903&lt;=Inputs!$B$13,RAND(),"")</f>
        <v/>
      </c>
      <c r="Q1903" s="31">
        <f>IF($A1903&lt;=Inputs!$B$13,RAND(),"")</f>
        <v/>
      </c>
      <c r="R1903" s="31">
        <f>IF($A1903&lt;=Inputs!$B$13,RAND(),"")</f>
        <v/>
      </c>
      <c r="S1903" s="31">
        <f>IF($A1903&lt;=Inputs!$B$13,RAND(),"")</f>
        <v/>
      </c>
      <c r="T1903" s="31">
        <f>IF($A1903&lt;=Inputs!$B$13,RAND(),"")</f>
        <v/>
      </c>
      <c r="U1903" s="31">
        <f>IF($A1903&lt;=Inputs!$B$13,RAND(),"")</f>
        <v/>
      </c>
      <c r="V1903" s="31">
        <f>IF($A1903&lt;=Inputs!$B$13,RAND(),"")</f>
        <v/>
      </c>
      <c r="W1903" s="31">
        <f>IF($A1903&lt;=Inputs!$B$13,RAND(),"")</f>
        <v/>
      </c>
      <c r="X1903" s="31">
        <f>IF($A1903&lt;=Inputs!$B$13,RAND(),"")</f>
        <v/>
      </c>
      <c r="Y1903" s="31">
        <f>IF($A1903&lt;=Inputs!$B$13,RAND(),"")</f>
        <v/>
      </c>
    </row>
    <row r="1904">
      <c r="A1904" t="n">
        <v>1899</v>
      </c>
      <c r="B1904" s="26">
        <f>IF($A1904&lt;=Inputs!$B$13,IF(Inputs!$B$8&gt;0,SUM(F1904:O1904)/Inputs!$B$8,0),"")</f>
        <v/>
      </c>
      <c r="C1904" s="27">
        <f>IF($A1904&lt;=Inputs!$B$13,B1904/100,"")</f>
        <v/>
      </c>
      <c r="D1904" s="28">
        <f>IF($A1904&lt;=Inputs!$B$13,C1904*Inputs!$B$7,"")</f>
        <v/>
      </c>
      <c r="E1904" s="29">
        <f>IF($A1904&lt;=Inputs!$B$13,IF(D1904&gt;0,1,0),"")</f>
        <v/>
      </c>
      <c r="F1904" s="26">
        <f>IF($A1904&lt;=Inputs!$B$13,IF(1&lt;=Inputs!$B$8,IF(Inputs!$B$12&gt;0,MAX(MIN(NORM.INV(RAND(),LOOKUP(P1904,Inputs!$J$6:$J$9,Inputs!$G$6:$G$9),LOOKUP(P1904,Inputs!$J$6:$J$9,Inputs!$H$6:$H$9)),Inputs!$B$12),-Inputs!$B$12),NORM.INV(RAND(),LOOKUP(P1904,Inputs!$J$6:$J$9,Inputs!$G$6:$G$9),LOOKUP(P1904,Inputs!$J$6:$J$9,Inputs!$H$6:$H$9))),0),"" )</f>
        <v/>
      </c>
      <c r="G1904" s="26">
        <f>IF($A1904&lt;=Inputs!$B$13,IF(2&lt;=Inputs!$B$8,IF(Inputs!$B$12&gt;0,MAX(MIN(NORM.INV(RAND(),LOOKUP(Q1904,Inputs!$J$6:$J$9,Inputs!$G$6:$G$9),LOOKUP(Q1904,Inputs!$J$6:$J$9,Inputs!$H$6:$H$9)),Inputs!$B$12),-Inputs!$B$12),NORM.INV(RAND(),LOOKUP(Q1904,Inputs!$J$6:$J$9,Inputs!$G$6:$G$9),LOOKUP(Q1904,Inputs!$J$6:$J$9,Inputs!$H$6:$H$9))),0),"" )</f>
        <v/>
      </c>
      <c r="H1904" s="26">
        <f>IF($A1904&lt;=Inputs!$B$13,IF(3&lt;=Inputs!$B$8,IF(Inputs!$B$12&gt;0,MAX(MIN(NORM.INV(RAND(),LOOKUP(R1904,Inputs!$J$6:$J$9,Inputs!$G$6:$G$9),LOOKUP(R1904,Inputs!$J$6:$J$9,Inputs!$H$6:$H$9)),Inputs!$B$12),-Inputs!$B$12),NORM.INV(RAND(),LOOKUP(R1904,Inputs!$J$6:$J$9,Inputs!$G$6:$G$9),LOOKUP(R1904,Inputs!$J$6:$J$9,Inputs!$H$6:$H$9))),0),"" )</f>
        <v/>
      </c>
      <c r="I1904" s="26">
        <f>IF($A1904&lt;=Inputs!$B$13,IF(4&lt;=Inputs!$B$8,IF(Inputs!$B$12&gt;0,MAX(MIN(NORM.INV(RAND(),LOOKUP(S1904,Inputs!$J$6:$J$9,Inputs!$G$6:$G$9),LOOKUP(S1904,Inputs!$J$6:$J$9,Inputs!$H$6:$H$9)),Inputs!$B$12),-Inputs!$B$12),NORM.INV(RAND(),LOOKUP(S1904,Inputs!$J$6:$J$9,Inputs!$G$6:$G$9),LOOKUP(S1904,Inputs!$J$6:$J$9,Inputs!$H$6:$H$9))),0),"" )</f>
        <v/>
      </c>
      <c r="J1904" s="26">
        <f>IF($A1904&lt;=Inputs!$B$13,IF(5&lt;=Inputs!$B$8,IF(Inputs!$B$12&gt;0,MAX(MIN(NORM.INV(RAND(),LOOKUP(T1904,Inputs!$J$6:$J$9,Inputs!$G$6:$G$9),LOOKUP(T1904,Inputs!$J$6:$J$9,Inputs!$H$6:$H$9)),Inputs!$B$12),-Inputs!$B$12),NORM.INV(RAND(),LOOKUP(T1904,Inputs!$J$6:$J$9,Inputs!$G$6:$G$9),LOOKUP(T1904,Inputs!$J$6:$J$9,Inputs!$H$6:$H$9))),0),"" )</f>
        <v/>
      </c>
      <c r="K1904" s="26">
        <f>IF($A1904&lt;=Inputs!$B$13,IF(6&lt;=Inputs!$B$8,IF(Inputs!$B$12&gt;0,MAX(MIN(NORM.INV(RAND(),LOOKUP(U1904,Inputs!$J$6:$J$9,Inputs!$G$6:$G$9),LOOKUP(U1904,Inputs!$J$6:$J$9,Inputs!$H$6:$H$9)),Inputs!$B$12),-Inputs!$B$12),NORM.INV(RAND(),LOOKUP(U1904,Inputs!$J$6:$J$9,Inputs!$G$6:$G$9),LOOKUP(U1904,Inputs!$J$6:$J$9,Inputs!$H$6:$H$9))),0),"" )</f>
        <v/>
      </c>
      <c r="L1904" s="26">
        <f>IF($A1904&lt;=Inputs!$B$13,IF(7&lt;=Inputs!$B$8,IF(Inputs!$B$12&gt;0,MAX(MIN(NORM.INV(RAND(),LOOKUP(V1904,Inputs!$J$6:$J$9,Inputs!$G$6:$G$9),LOOKUP(V1904,Inputs!$J$6:$J$9,Inputs!$H$6:$H$9)),Inputs!$B$12),-Inputs!$B$12),NORM.INV(RAND(),LOOKUP(V1904,Inputs!$J$6:$J$9,Inputs!$G$6:$G$9),LOOKUP(V1904,Inputs!$J$6:$J$9,Inputs!$H$6:$H$9))),0),"" )</f>
        <v/>
      </c>
      <c r="M1904" s="26">
        <f>IF($A1904&lt;=Inputs!$B$13,IF(8&lt;=Inputs!$B$8,IF(Inputs!$B$12&gt;0,MAX(MIN(NORM.INV(RAND(),LOOKUP(W1904,Inputs!$J$6:$J$9,Inputs!$G$6:$G$9),LOOKUP(W1904,Inputs!$J$6:$J$9,Inputs!$H$6:$H$9)),Inputs!$B$12),-Inputs!$B$12),NORM.INV(RAND(),LOOKUP(W1904,Inputs!$J$6:$J$9,Inputs!$G$6:$G$9),LOOKUP(W1904,Inputs!$J$6:$J$9,Inputs!$H$6:$H$9))),0),"" )</f>
        <v/>
      </c>
      <c r="N1904" s="26">
        <f>IF($A1904&lt;=Inputs!$B$13,IF(9&lt;=Inputs!$B$8,IF(Inputs!$B$12&gt;0,MAX(MIN(NORM.INV(RAND(),LOOKUP(X1904,Inputs!$J$6:$J$9,Inputs!$G$6:$G$9),LOOKUP(X1904,Inputs!$J$6:$J$9,Inputs!$H$6:$H$9)),Inputs!$B$12),-Inputs!$B$12),NORM.INV(RAND(),LOOKUP(X1904,Inputs!$J$6:$J$9,Inputs!$G$6:$G$9),LOOKUP(X1904,Inputs!$J$6:$J$9,Inputs!$H$6:$H$9))),0),"" )</f>
        <v/>
      </c>
      <c r="O1904" s="26">
        <f>IF($A1904&lt;=Inputs!$B$13,IF(10&lt;=Inputs!$B$8,IF(Inputs!$B$12&gt;0,MAX(MIN(NORM.INV(RAND(),LOOKUP(Y1904,Inputs!$J$6:$J$9,Inputs!$G$6:$G$9),LOOKUP(Y1904,Inputs!$J$6:$J$9,Inputs!$H$6:$H$9)),Inputs!$B$12),-Inputs!$B$12),NORM.INV(RAND(),LOOKUP(Y1904,Inputs!$J$6:$J$9,Inputs!$G$6:$G$9),LOOKUP(Y1904,Inputs!$J$6:$J$9,Inputs!$H$6:$H$9))),0),"" )</f>
        <v/>
      </c>
      <c r="P1904" s="31">
        <f>IF($A1904&lt;=Inputs!$B$13,RAND(),"")</f>
        <v/>
      </c>
      <c r="Q1904" s="31">
        <f>IF($A1904&lt;=Inputs!$B$13,RAND(),"")</f>
        <v/>
      </c>
      <c r="R1904" s="31">
        <f>IF($A1904&lt;=Inputs!$B$13,RAND(),"")</f>
        <v/>
      </c>
      <c r="S1904" s="31">
        <f>IF($A1904&lt;=Inputs!$B$13,RAND(),"")</f>
        <v/>
      </c>
      <c r="T1904" s="31">
        <f>IF($A1904&lt;=Inputs!$B$13,RAND(),"")</f>
        <v/>
      </c>
      <c r="U1904" s="31">
        <f>IF($A1904&lt;=Inputs!$B$13,RAND(),"")</f>
        <v/>
      </c>
      <c r="V1904" s="31">
        <f>IF($A1904&lt;=Inputs!$B$13,RAND(),"")</f>
        <v/>
      </c>
      <c r="W1904" s="31">
        <f>IF($A1904&lt;=Inputs!$B$13,RAND(),"")</f>
        <v/>
      </c>
      <c r="X1904" s="31">
        <f>IF($A1904&lt;=Inputs!$B$13,RAND(),"")</f>
        <v/>
      </c>
      <c r="Y1904" s="31">
        <f>IF($A1904&lt;=Inputs!$B$13,RAND(),"")</f>
        <v/>
      </c>
    </row>
    <row r="1905">
      <c r="A1905" t="n">
        <v>1900</v>
      </c>
      <c r="B1905" s="26">
        <f>IF($A1905&lt;=Inputs!$B$13,IF(Inputs!$B$8&gt;0,SUM(F1905:O1905)/Inputs!$B$8,0),"")</f>
        <v/>
      </c>
      <c r="C1905" s="27">
        <f>IF($A1905&lt;=Inputs!$B$13,B1905/100,"")</f>
        <v/>
      </c>
      <c r="D1905" s="28">
        <f>IF($A1905&lt;=Inputs!$B$13,C1905*Inputs!$B$7,"")</f>
        <v/>
      </c>
      <c r="E1905" s="29">
        <f>IF($A1905&lt;=Inputs!$B$13,IF(D1905&gt;0,1,0),"")</f>
        <v/>
      </c>
      <c r="F1905" s="26">
        <f>IF($A1905&lt;=Inputs!$B$13,IF(1&lt;=Inputs!$B$8,IF(Inputs!$B$12&gt;0,MAX(MIN(NORM.INV(RAND(),LOOKUP(P1905,Inputs!$J$6:$J$9,Inputs!$G$6:$G$9),LOOKUP(P1905,Inputs!$J$6:$J$9,Inputs!$H$6:$H$9)),Inputs!$B$12),-Inputs!$B$12),NORM.INV(RAND(),LOOKUP(P1905,Inputs!$J$6:$J$9,Inputs!$G$6:$G$9),LOOKUP(P1905,Inputs!$J$6:$J$9,Inputs!$H$6:$H$9))),0),"" )</f>
        <v/>
      </c>
      <c r="G1905" s="26">
        <f>IF($A1905&lt;=Inputs!$B$13,IF(2&lt;=Inputs!$B$8,IF(Inputs!$B$12&gt;0,MAX(MIN(NORM.INV(RAND(),LOOKUP(Q1905,Inputs!$J$6:$J$9,Inputs!$G$6:$G$9),LOOKUP(Q1905,Inputs!$J$6:$J$9,Inputs!$H$6:$H$9)),Inputs!$B$12),-Inputs!$B$12),NORM.INV(RAND(),LOOKUP(Q1905,Inputs!$J$6:$J$9,Inputs!$G$6:$G$9),LOOKUP(Q1905,Inputs!$J$6:$J$9,Inputs!$H$6:$H$9))),0),"" )</f>
        <v/>
      </c>
      <c r="H1905" s="26">
        <f>IF($A1905&lt;=Inputs!$B$13,IF(3&lt;=Inputs!$B$8,IF(Inputs!$B$12&gt;0,MAX(MIN(NORM.INV(RAND(),LOOKUP(R1905,Inputs!$J$6:$J$9,Inputs!$G$6:$G$9),LOOKUP(R1905,Inputs!$J$6:$J$9,Inputs!$H$6:$H$9)),Inputs!$B$12),-Inputs!$B$12),NORM.INV(RAND(),LOOKUP(R1905,Inputs!$J$6:$J$9,Inputs!$G$6:$G$9),LOOKUP(R1905,Inputs!$J$6:$J$9,Inputs!$H$6:$H$9))),0),"" )</f>
        <v/>
      </c>
      <c r="I1905" s="26">
        <f>IF($A1905&lt;=Inputs!$B$13,IF(4&lt;=Inputs!$B$8,IF(Inputs!$B$12&gt;0,MAX(MIN(NORM.INV(RAND(),LOOKUP(S1905,Inputs!$J$6:$J$9,Inputs!$G$6:$G$9),LOOKUP(S1905,Inputs!$J$6:$J$9,Inputs!$H$6:$H$9)),Inputs!$B$12),-Inputs!$B$12),NORM.INV(RAND(),LOOKUP(S1905,Inputs!$J$6:$J$9,Inputs!$G$6:$G$9),LOOKUP(S1905,Inputs!$J$6:$J$9,Inputs!$H$6:$H$9))),0),"" )</f>
        <v/>
      </c>
      <c r="J1905" s="26">
        <f>IF($A1905&lt;=Inputs!$B$13,IF(5&lt;=Inputs!$B$8,IF(Inputs!$B$12&gt;0,MAX(MIN(NORM.INV(RAND(),LOOKUP(T1905,Inputs!$J$6:$J$9,Inputs!$G$6:$G$9),LOOKUP(T1905,Inputs!$J$6:$J$9,Inputs!$H$6:$H$9)),Inputs!$B$12),-Inputs!$B$12),NORM.INV(RAND(),LOOKUP(T1905,Inputs!$J$6:$J$9,Inputs!$G$6:$G$9),LOOKUP(T1905,Inputs!$J$6:$J$9,Inputs!$H$6:$H$9))),0),"" )</f>
        <v/>
      </c>
      <c r="K1905" s="26">
        <f>IF($A1905&lt;=Inputs!$B$13,IF(6&lt;=Inputs!$B$8,IF(Inputs!$B$12&gt;0,MAX(MIN(NORM.INV(RAND(),LOOKUP(U1905,Inputs!$J$6:$J$9,Inputs!$G$6:$G$9),LOOKUP(U1905,Inputs!$J$6:$J$9,Inputs!$H$6:$H$9)),Inputs!$B$12),-Inputs!$B$12),NORM.INV(RAND(),LOOKUP(U1905,Inputs!$J$6:$J$9,Inputs!$G$6:$G$9),LOOKUP(U1905,Inputs!$J$6:$J$9,Inputs!$H$6:$H$9))),0),"" )</f>
        <v/>
      </c>
      <c r="L1905" s="26">
        <f>IF($A1905&lt;=Inputs!$B$13,IF(7&lt;=Inputs!$B$8,IF(Inputs!$B$12&gt;0,MAX(MIN(NORM.INV(RAND(),LOOKUP(V1905,Inputs!$J$6:$J$9,Inputs!$G$6:$G$9),LOOKUP(V1905,Inputs!$J$6:$J$9,Inputs!$H$6:$H$9)),Inputs!$B$12),-Inputs!$B$12),NORM.INV(RAND(),LOOKUP(V1905,Inputs!$J$6:$J$9,Inputs!$G$6:$G$9),LOOKUP(V1905,Inputs!$J$6:$J$9,Inputs!$H$6:$H$9))),0),"" )</f>
        <v/>
      </c>
      <c r="M1905" s="26">
        <f>IF($A1905&lt;=Inputs!$B$13,IF(8&lt;=Inputs!$B$8,IF(Inputs!$B$12&gt;0,MAX(MIN(NORM.INV(RAND(),LOOKUP(W1905,Inputs!$J$6:$J$9,Inputs!$G$6:$G$9),LOOKUP(W1905,Inputs!$J$6:$J$9,Inputs!$H$6:$H$9)),Inputs!$B$12),-Inputs!$B$12),NORM.INV(RAND(),LOOKUP(W1905,Inputs!$J$6:$J$9,Inputs!$G$6:$G$9),LOOKUP(W1905,Inputs!$J$6:$J$9,Inputs!$H$6:$H$9))),0),"" )</f>
        <v/>
      </c>
      <c r="N1905" s="26">
        <f>IF($A1905&lt;=Inputs!$B$13,IF(9&lt;=Inputs!$B$8,IF(Inputs!$B$12&gt;0,MAX(MIN(NORM.INV(RAND(),LOOKUP(X1905,Inputs!$J$6:$J$9,Inputs!$G$6:$G$9),LOOKUP(X1905,Inputs!$J$6:$J$9,Inputs!$H$6:$H$9)),Inputs!$B$12),-Inputs!$B$12),NORM.INV(RAND(),LOOKUP(X1905,Inputs!$J$6:$J$9,Inputs!$G$6:$G$9),LOOKUP(X1905,Inputs!$J$6:$J$9,Inputs!$H$6:$H$9))),0),"" )</f>
        <v/>
      </c>
      <c r="O1905" s="26">
        <f>IF($A1905&lt;=Inputs!$B$13,IF(10&lt;=Inputs!$B$8,IF(Inputs!$B$12&gt;0,MAX(MIN(NORM.INV(RAND(),LOOKUP(Y1905,Inputs!$J$6:$J$9,Inputs!$G$6:$G$9),LOOKUP(Y1905,Inputs!$J$6:$J$9,Inputs!$H$6:$H$9)),Inputs!$B$12),-Inputs!$B$12),NORM.INV(RAND(),LOOKUP(Y1905,Inputs!$J$6:$J$9,Inputs!$G$6:$G$9),LOOKUP(Y1905,Inputs!$J$6:$J$9,Inputs!$H$6:$H$9))),0),"" )</f>
        <v/>
      </c>
      <c r="P1905" s="31">
        <f>IF($A1905&lt;=Inputs!$B$13,RAND(),"")</f>
        <v/>
      </c>
      <c r="Q1905" s="31">
        <f>IF($A1905&lt;=Inputs!$B$13,RAND(),"")</f>
        <v/>
      </c>
      <c r="R1905" s="31">
        <f>IF($A1905&lt;=Inputs!$B$13,RAND(),"")</f>
        <v/>
      </c>
      <c r="S1905" s="31">
        <f>IF($A1905&lt;=Inputs!$B$13,RAND(),"")</f>
        <v/>
      </c>
      <c r="T1905" s="31">
        <f>IF($A1905&lt;=Inputs!$B$13,RAND(),"")</f>
        <v/>
      </c>
      <c r="U1905" s="31">
        <f>IF($A1905&lt;=Inputs!$B$13,RAND(),"")</f>
        <v/>
      </c>
      <c r="V1905" s="31">
        <f>IF($A1905&lt;=Inputs!$B$13,RAND(),"")</f>
        <v/>
      </c>
      <c r="W1905" s="31">
        <f>IF($A1905&lt;=Inputs!$B$13,RAND(),"")</f>
        <v/>
      </c>
      <c r="X1905" s="31">
        <f>IF($A1905&lt;=Inputs!$B$13,RAND(),"")</f>
        <v/>
      </c>
      <c r="Y1905" s="31">
        <f>IF($A1905&lt;=Inputs!$B$13,RAND(),"")</f>
        <v/>
      </c>
    </row>
    <row r="1906">
      <c r="A1906" t="n">
        <v>1901</v>
      </c>
      <c r="B1906" s="26">
        <f>IF($A1906&lt;=Inputs!$B$13,IF(Inputs!$B$8&gt;0,SUM(F1906:O1906)/Inputs!$B$8,0),"")</f>
        <v/>
      </c>
      <c r="C1906" s="27">
        <f>IF($A1906&lt;=Inputs!$B$13,B1906/100,"")</f>
        <v/>
      </c>
      <c r="D1906" s="28">
        <f>IF($A1906&lt;=Inputs!$B$13,C1906*Inputs!$B$7,"")</f>
        <v/>
      </c>
      <c r="E1906" s="29">
        <f>IF($A1906&lt;=Inputs!$B$13,IF(D1906&gt;0,1,0),"")</f>
        <v/>
      </c>
      <c r="F1906" s="26">
        <f>IF($A1906&lt;=Inputs!$B$13,IF(1&lt;=Inputs!$B$8,IF(Inputs!$B$12&gt;0,MAX(MIN(NORM.INV(RAND(),LOOKUP(P1906,Inputs!$J$6:$J$9,Inputs!$G$6:$G$9),LOOKUP(P1906,Inputs!$J$6:$J$9,Inputs!$H$6:$H$9)),Inputs!$B$12),-Inputs!$B$12),NORM.INV(RAND(),LOOKUP(P1906,Inputs!$J$6:$J$9,Inputs!$G$6:$G$9),LOOKUP(P1906,Inputs!$J$6:$J$9,Inputs!$H$6:$H$9))),0),"" )</f>
        <v/>
      </c>
      <c r="G1906" s="26">
        <f>IF($A1906&lt;=Inputs!$B$13,IF(2&lt;=Inputs!$B$8,IF(Inputs!$B$12&gt;0,MAX(MIN(NORM.INV(RAND(),LOOKUP(Q1906,Inputs!$J$6:$J$9,Inputs!$G$6:$G$9),LOOKUP(Q1906,Inputs!$J$6:$J$9,Inputs!$H$6:$H$9)),Inputs!$B$12),-Inputs!$B$12),NORM.INV(RAND(),LOOKUP(Q1906,Inputs!$J$6:$J$9,Inputs!$G$6:$G$9),LOOKUP(Q1906,Inputs!$J$6:$J$9,Inputs!$H$6:$H$9))),0),"" )</f>
        <v/>
      </c>
      <c r="H1906" s="26">
        <f>IF($A1906&lt;=Inputs!$B$13,IF(3&lt;=Inputs!$B$8,IF(Inputs!$B$12&gt;0,MAX(MIN(NORM.INV(RAND(),LOOKUP(R1906,Inputs!$J$6:$J$9,Inputs!$G$6:$G$9),LOOKUP(R1906,Inputs!$J$6:$J$9,Inputs!$H$6:$H$9)),Inputs!$B$12),-Inputs!$B$12),NORM.INV(RAND(),LOOKUP(R1906,Inputs!$J$6:$J$9,Inputs!$G$6:$G$9),LOOKUP(R1906,Inputs!$J$6:$J$9,Inputs!$H$6:$H$9))),0),"" )</f>
        <v/>
      </c>
      <c r="I1906" s="26">
        <f>IF($A1906&lt;=Inputs!$B$13,IF(4&lt;=Inputs!$B$8,IF(Inputs!$B$12&gt;0,MAX(MIN(NORM.INV(RAND(),LOOKUP(S1906,Inputs!$J$6:$J$9,Inputs!$G$6:$G$9),LOOKUP(S1906,Inputs!$J$6:$J$9,Inputs!$H$6:$H$9)),Inputs!$B$12),-Inputs!$B$12),NORM.INV(RAND(),LOOKUP(S1906,Inputs!$J$6:$J$9,Inputs!$G$6:$G$9),LOOKUP(S1906,Inputs!$J$6:$J$9,Inputs!$H$6:$H$9))),0),"" )</f>
        <v/>
      </c>
      <c r="J1906" s="26">
        <f>IF($A1906&lt;=Inputs!$B$13,IF(5&lt;=Inputs!$B$8,IF(Inputs!$B$12&gt;0,MAX(MIN(NORM.INV(RAND(),LOOKUP(T1906,Inputs!$J$6:$J$9,Inputs!$G$6:$G$9),LOOKUP(T1906,Inputs!$J$6:$J$9,Inputs!$H$6:$H$9)),Inputs!$B$12),-Inputs!$B$12),NORM.INV(RAND(),LOOKUP(T1906,Inputs!$J$6:$J$9,Inputs!$G$6:$G$9),LOOKUP(T1906,Inputs!$J$6:$J$9,Inputs!$H$6:$H$9))),0),"" )</f>
        <v/>
      </c>
      <c r="K1906" s="26">
        <f>IF($A1906&lt;=Inputs!$B$13,IF(6&lt;=Inputs!$B$8,IF(Inputs!$B$12&gt;0,MAX(MIN(NORM.INV(RAND(),LOOKUP(U1906,Inputs!$J$6:$J$9,Inputs!$G$6:$G$9),LOOKUP(U1906,Inputs!$J$6:$J$9,Inputs!$H$6:$H$9)),Inputs!$B$12),-Inputs!$B$12),NORM.INV(RAND(),LOOKUP(U1906,Inputs!$J$6:$J$9,Inputs!$G$6:$G$9),LOOKUP(U1906,Inputs!$J$6:$J$9,Inputs!$H$6:$H$9))),0),"" )</f>
        <v/>
      </c>
      <c r="L1906" s="26">
        <f>IF($A1906&lt;=Inputs!$B$13,IF(7&lt;=Inputs!$B$8,IF(Inputs!$B$12&gt;0,MAX(MIN(NORM.INV(RAND(),LOOKUP(V1906,Inputs!$J$6:$J$9,Inputs!$G$6:$G$9),LOOKUP(V1906,Inputs!$J$6:$J$9,Inputs!$H$6:$H$9)),Inputs!$B$12),-Inputs!$B$12),NORM.INV(RAND(),LOOKUP(V1906,Inputs!$J$6:$J$9,Inputs!$G$6:$G$9),LOOKUP(V1906,Inputs!$J$6:$J$9,Inputs!$H$6:$H$9))),0),"" )</f>
        <v/>
      </c>
      <c r="M1906" s="26">
        <f>IF($A1906&lt;=Inputs!$B$13,IF(8&lt;=Inputs!$B$8,IF(Inputs!$B$12&gt;0,MAX(MIN(NORM.INV(RAND(),LOOKUP(W1906,Inputs!$J$6:$J$9,Inputs!$G$6:$G$9),LOOKUP(W1906,Inputs!$J$6:$J$9,Inputs!$H$6:$H$9)),Inputs!$B$12),-Inputs!$B$12),NORM.INV(RAND(),LOOKUP(W1906,Inputs!$J$6:$J$9,Inputs!$G$6:$G$9),LOOKUP(W1906,Inputs!$J$6:$J$9,Inputs!$H$6:$H$9))),0),"" )</f>
        <v/>
      </c>
      <c r="N1906" s="26">
        <f>IF($A1906&lt;=Inputs!$B$13,IF(9&lt;=Inputs!$B$8,IF(Inputs!$B$12&gt;0,MAX(MIN(NORM.INV(RAND(),LOOKUP(X1906,Inputs!$J$6:$J$9,Inputs!$G$6:$G$9),LOOKUP(X1906,Inputs!$J$6:$J$9,Inputs!$H$6:$H$9)),Inputs!$B$12),-Inputs!$B$12),NORM.INV(RAND(),LOOKUP(X1906,Inputs!$J$6:$J$9,Inputs!$G$6:$G$9),LOOKUP(X1906,Inputs!$J$6:$J$9,Inputs!$H$6:$H$9))),0),"" )</f>
        <v/>
      </c>
      <c r="O1906" s="26">
        <f>IF($A1906&lt;=Inputs!$B$13,IF(10&lt;=Inputs!$B$8,IF(Inputs!$B$12&gt;0,MAX(MIN(NORM.INV(RAND(),LOOKUP(Y1906,Inputs!$J$6:$J$9,Inputs!$G$6:$G$9),LOOKUP(Y1906,Inputs!$J$6:$J$9,Inputs!$H$6:$H$9)),Inputs!$B$12),-Inputs!$B$12),NORM.INV(RAND(),LOOKUP(Y1906,Inputs!$J$6:$J$9,Inputs!$G$6:$G$9),LOOKUP(Y1906,Inputs!$J$6:$J$9,Inputs!$H$6:$H$9))),0),"" )</f>
        <v/>
      </c>
      <c r="P1906" s="31">
        <f>IF($A1906&lt;=Inputs!$B$13,RAND(),"")</f>
        <v/>
      </c>
      <c r="Q1906" s="31">
        <f>IF($A1906&lt;=Inputs!$B$13,RAND(),"")</f>
        <v/>
      </c>
      <c r="R1906" s="31">
        <f>IF($A1906&lt;=Inputs!$B$13,RAND(),"")</f>
        <v/>
      </c>
      <c r="S1906" s="31">
        <f>IF($A1906&lt;=Inputs!$B$13,RAND(),"")</f>
        <v/>
      </c>
      <c r="T1906" s="31">
        <f>IF($A1906&lt;=Inputs!$B$13,RAND(),"")</f>
        <v/>
      </c>
      <c r="U1906" s="31">
        <f>IF($A1906&lt;=Inputs!$B$13,RAND(),"")</f>
        <v/>
      </c>
      <c r="V1906" s="31">
        <f>IF($A1906&lt;=Inputs!$B$13,RAND(),"")</f>
        <v/>
      </c>
      <c r="W1906" s="31">
        <f>IF($A1906&lt;=Inputs!$B$13,RAND(),"")</f>
        <v/>
      </c>
      <c r="X1906" s="31">
        <f>IF($A1906&lt;=Inputs!$B$13,RAND(),"")</f>
        <v/>
      </c>
      <c r="Y1906" s="31">
        <f>IF($A1906&lt;=Inputs!$B$13,RAND(),"")</f>
        <v/>
      </c>
    </row>
    <row r="1907">
      <c r="A1907" t="n">
        <v>1902</v>
      </c>
      <c r="B1907" s="26">
        <f>IF($A1907&lt;=Inputs!$B$13,IF(Inputs!$B$8&gt;0,SUM(F1907:O1907)/Inputs!$B$8,0),"")</f>
        <v/>
      </c>
      <c r="C1907" s="27">
        <f>IF($A1907&lt;=Inputs!$B$13,B1907/100,"")</f>
        <v/>
      </c>
      <c r="D1907" s="28">
        <f>IF($A1907&lt;=Inputs!$B$13,C1907*Inputs!$B$7,"")</f>
        <v/>
      </c>
      <c r="E1907" s="29">
        <f>IF($A1907&lt;=Inputs!$B$13,IF(D1907&gt;0,1,0),"")</f>
        <v/>
      </c>
      <c r="F1907" s="26">
        <f>IF($A1907&lt;=Inputs!$B$13,IF(1&lt;=Inputs!$B$8,IF(Inputs!$B$12&gt;0,MAX(MIN(NORM.INV(RAND(),LOOKUP(P1907,Inputs!$J$6:$J$9,Inputs!$G$6:$G$9),LOOKUP(P1907,Inputs!$J$6:$J$9,Inputs!$H$6:$H$9)),Inputs!$B$12),-Inputs!$B$12),NORM.INV(RAND(),LOOKUP(P1907,Inputs!$J$6:$J$9,Inputs!$G$6:$G$9),LOOKUP(P1907,Inputs!$J$6:$J$9,Inputs!$H$6:$H$9))),0),"" )</f>
        <v/>
      </c>
      <c r="G1907" s="26">
        <f>IF($A1907&lt;=Inputs!$B$13,IF(2&lt;=Inputs!$B$8,IF(Inputs!$B$12&gt;0,MAX(MIN(NORM.INV(RAND(),LOOKUP(Q1907,Inputs!$J$6:$J$9,Inputs!$G$6:$G$9),LOOKUP(Q1907,Inputs!$J$6:$J$9,Inputs!$H$6:$H$9)),Inputs!$B$12),-Inputs!$B$12),NORM.INV(RAND(),LOOKUP(Q1907,Inputs!$J$6:$J$9,Inputs!$G$6:$G$9),LOOKUP(Q1907,Inputs!$J$6:$J$9,Inputs!$H$6:$H$9))),0),"" )</f>
        <v/>
      </c>
      <c r="H1907" s="26">
        <f>IF($A1907&lt;=Inputs!$B$13,IF(3&lt;=Inputs!$B$8,IF(Inputs!$B$12&gt;0,MAX(MIN(NORM.INV(RAND(),LOOKUP(R1907,Inputs!$J$6:$J$9,Inputs!$G$6:$G$9),LOOKUP(R1907,Inputs!$J$6:$J$9,Inputs!$H$6:$H$9)),Inputs!$B$12),-Inputs!$B$12),NORM.INV(RAND(),LOOKUP(R1907,Inputs!$J$6:$J$9,Inputs!$G$6:$G$9),LOOKUP(R1907,Inputs!$J$6:$J$9,Inputs!$H$6:$H$9))),0),"" )</f>
        <v/>
      </c>
      <c r="I1907" s="26">
        <f>IF($A1907&lt;=Inputs!$B$13,IF(4&lt;=Inputs!$B$8,IF(Inputs!$B$12&gt;0,MAX(MIN(NORM.INV(RAND(),LOOKUP(S1907,Inputs!$J$6:$J$9,Inputs!$G$6:$G$9),LOOKUP(S1907,Inputs!$J$6:$J$9,Inputs!$H$6:$H$9)),Inputs!$B$12),-Inputs!$B$12),NORM.INV(RAND(),LOOKUP(S1907,Inputs!$J$6:$J$9,Inputs!$G$6:$G$9),LOOKUP(S1907,Inputs!$J$6:$J$9,Inputs!$H$6:$H$9))),0),"" )</f>
        <v/>
      </c>
      <c r="J1907" s="26">
        <f>IF($A1907&lt;=Inputs!$B$13,IF(5&lt;=Inputs!$B$8,IF(Inputs!$B$12&gt;0,MAX(MIN(NORM.INV(RAND(),LOOKUP(T1907,Inputs!$J$6:$J$9,Inputs!$G$6:$G$9),LOOKUP(T1907,Inputs!$J$6:$J$9,Inputs!$H$6:$H$9)),Inputs!$B$12),-Inputs!$B$12),NORM.INV(RAND(),LOOKUP(T1907,Inputs!$J$6:$J$9,Inputs!$G$6:$G$9),LOOKUP(T1907,Inputs!$J$6:$J$9,Inputs!$H$6:$H$9))),0),"" )</f>
        <v/>
      </c>
      <c r="K1907" s="26">
        <f>IF($A1907&lt;=Inputs!$B$13,IF(6&lt;=Inputs!$B$8,IF(Inputs!$B$12&gt;0,MAX(MIN(NORM.INV(RAND(),LOOKUP(U1907,Inputs!$J$6:$J$9,Inputs!$G$6:$G$9),LOOKUP(U1907,Inputs!$J$6:$J$9,Inputs!$H$6:$H$9)),Inputs!$B$12),-Inputs!$B$12),NORM.INV(RAND(),LOOKUP(U1907,Inputs!$J$6:$J$9,Inputs!$G$6:$G$9),LOOKUP(U1907,Inputs!$J$6:$J$9,Inputs!$H$6:$H$9))),0),"" )</f>
        <v/>
      </c>
      <c r="L1907" s="26">
        <f>IF($A1907&lt;=Inputs!$B$13,IF(7&lt;=Inputs!$B$8,IF(Inputs!$B$12&gt;0,MAX(MIN(NORM.INV(RAND(),LOOKUP(V1907,Inputs!$J$6:$J$9,Inputs!$G$6:$G$9),LOOKUP(V1907,Inputs!$J$6:$J$9,Inputs!$H$6:$H$9)),Inputs!$B$12),-Inputs!$B$12),NORM.INV(RAND(),LOOKUP(V1907,Inputs!$J$6:$J$9,Inputs!$G$6:$G$9),LOOKUP(V1907,Inputs!$J$6:$J$9,Inputs!$H$6:$H$9))),0),"" )</f>
        <v/>
      </c>
      <c r="M1907" s="26">
        <f>IF($A1907&lt;=Inputs!$B$13,IF(8&lt;=Inputs!$B$8,IF(Inputs!$B$12&gt;0,MAX(MIN(NORM.INV(RAND(),LOOKUP(W1907,Inputs!$J$6:$J$9,Inputs!$G$6:$G$9),LOOKUP(W1907,Inputs!$J$6:$J$9,Inputs!$H$6:$H$9)),Inputs!$B$12),-Inputs!$B$12),NORM.INV(RAND(),LOOKUP(W1907,Inputs!$J$6:$J$9,Inputs!$G$6:$G$9),LOOKUP(W1907,Inputs!$J$6:$J$9,Inputs!$H$6:$H$9))),0),"" )</f>
        <v/>
      </c>
      <c r="N1907" s="26">
        <f>IF($A1907&lt;=Inputs!$B$13,IF(9&lt;=Inputs!$B$8,IF(Inputs!$B$12&gt;0,MAX(MIN(NORM.INV(RAND(),LOOKUP(X1907,Inputs!$J$6:$J$9,Inputs!$G$6:$G$9),LOOKUP(X1907,Inputs!$J$6:$J$9,Inputs!$H$6:$H$9)),Inputs!$B$12),-Inputs!$B$12),NORM.INV(RAND(),LOOKUP(X1907,Inputs!$J$6:$J$9,Inputs!$G$6:$G$9),LOOKUP(X1907,Inputs!$J$6:$J$9,Inputs!$H$6:$H$9))),0),"" )</f>
        <v/>
      </c>
      <c r="O1907" s="26">
        <f>IF($A1907&lt;=Inputs!$B$13,IF(10&lt;=Inputs!$B$8,IF(Inputs!$B$12&gt;0,MAX(MIN(NORM.INV(RAND(),LOOKUP(Y1907,Inputs!$J$6:$J$9,Inputs!$G$6:$G$9),LOOKUP(Y1907,Inputs!$J$6:$J$9,Inputs!$H$6:$H$9)),Inputs!$B$12),-Inputs!$B$12),NORM.INV(RAND(),LOOKUP(Y1907,Inputs!$J$6:$J$9,Inputs!$G$6:$G$9),LOOKUP(Y1907,Inputs!$J$6:$J$9,Inputs!$H$6:$H$9))),0),"" )</f>
        <v/>
      </c>
      <c r="P1907" s="31">
        <f>IF($A1907&lt;=Inputs!$B$13,RAND(),"")</f>
        <v/>
      </c>
      <c r="Q1907" s="31">
        <f>IF($A1907&lt;=Inputs!$B$13,RAND(),"")</f>
        <v/>
      </c>
      <c r="R1907" s="31">
        <f>IF($A1907&lt;=Inputs!$B$13,RAND(),"")</f>
        <v/>
      </c>
      <c r="S1907" s="31">
        <f>IF($A1907&lt;=Inputs!$B$13,RAND(),"")</f>
        <v/>
      </c>
      <c r="T1907" s="31">
        <f>IF($A1907&lt;=Inputs!$B$13,RAND(),"")</f>
        <v/>
      </c>
      <c r="U1907" s="31">
        <f>IF($A1907&lt;=Inputs!$B$13,RAND(),"")</f>
        <v/>
      </c>
      <c r="V1907" s="31">
        <f>IF($A1907&lt;=Inputs!$B$13,RAND(),"")</f>
        <v/>
      </c>
      <c r="W1907" s="31">
        <f>IF($A1907&lt;=Inputs!$B$13,RAND(),"")</f>
        <v/>
      </c>
      <c r="X1907" s="31">
        <f>IF($A1907&lt;=Inputs!$B$13,RAND(),"")</f>
        <v/>
      </c>
      <c r="Y1907" s="31">
        <f>IF($A1907&lt;=Inputs!$B$13,RAND(),"")</f>
        <v/>
      </c>
    </row>
    <row r="1908">
      <c r="A1908" t="n">
        <v>1903</v>
      </c>
      <c r="B1908" s="26">
        <f>IF($A1908&lt;=Inputs!$B$13,IF(Inputs!$B$8&gt;0,SUM(F1908:O1908)/Inputs!$B$8,0),"")</f>
        <v/>
      </c>
      <c r="C1908" s="27">
        <f>IF($A1908&lt;=Inputs!$B$13,B1908/100,"")</f>
        <v/>
      </c>
      <c r="D1908" s="28">
        <f>IF($A1908&lt;=Inputs!$B$13,C1908*Inputs!$B$7,"")</f>
        <v/>
      </c>
      <c r="E1908" s="29">
        <f>IF($A1908&lt;=Inputs!$B$13,IF(D1908&gt;0,1,0),"")</f>
        <v/>
      </c>
      <c r="F1908" s="26">
        <f>IF($A1908&lt;=Inputs!$B$13,IF(1&lt;=Inputs!$B$8,IF(Inputs!$B$12&gt;0,MAX(MIN(NORM.INV(RAND(),LOOKUP(P1908,Inputs!$J$6:$J$9,Inputs!$G$6:$G$9),LOOKUP(P1908,Inputs!$J$6:$J$9,Inputs!$H$6:$H$9)),Inputs!$B$12),-Inputs!$B$12),NORM.INV(RAND(),LOOKUP(P1908,Inputs!$J$6:$J$9,Inputs!$G$6:$G$9),LOOKUP(P1908,Inputs!$J$6:$J$9,Inputs!$H$6:$H$9))),0),"" )</f>
        <v/>
      </c>
      <c r="G1908" s="26">
        <f>IF($A1908&lt;=Inputs!$B$13,IF(2&lt;=Inputs!$B$8,IF(Inputs!$B$12&gt;0,MAX(MIN(NORM.INV(RAND(),LOOKUP(Q1908,Inputs!$J$6:$J$9,Inputs!$G$6:$G$9),LOOKUP(Q1908,Inputs!$J$6:$J$9,Inputs!$H$6:$H$9)),Inputs!$B$12),-Inputs!$B$12),NORM.INV(RAND(),LOOKUP(Q1908,Inputs!$J$6:$J$9,Inputs!$G$6:$G$9),LOOKUP(Q1908,Inputs!$J$6:$J$9,Inputs!$H$6:$H$9))),0),"" )</f>
        <v/>
      </c>
      <c r="H1908" s="26">
        <f>IF($A1908&lt;=Inputs!$B$13,IF(3&lt;=Inputs!$B$8,IF(Inputs!$B$12&gt;0,MAX(MIN(NORM.INV(RAND(),LOOKUP(R1908,Inputs!$J$6:$J$9,Inputs!$G$6:$G$9),LOOKUP(R1908,Inputs!$J$6:$J$9,Inputs!$H$6:$H$9)),Inputs!$B$12),-Inputs!$B$12),NORM.INV(RAND(),LOOKUP(R1908,Inputs!$J$6:$J$9,Inputs!$G$6:$G$9),LOOKUP(R1908,Inputs!$J$6:$J$9,Inputs!$H$6:$H$9))),0),"" )</f>
        <v/>
      </c>
      <c r="I1908" s="26">
        <f>IF($A1908&lt;=Inputs!$B$13,IF(4&lt;=Inputs!$B$8,IF(Inputs!$B$12&gt;0,MAX(MIN(NORM.INV(RAND(),LOOKUP(S1908,Inputs!$J$6:$J$9,Inputs!$G$6:$G$9),LOOKUP(S1908,Inputs!$J$6:$J$9,Inputs!$H$6:$H$9)),Inputs!$B$12),-Inputs!$B$12),NORM.INV(RAND(),LOOKUP(S1908,Inputs!$J$6:$J$9,Inputs!$G$6:$G$9),LOOKUP(S1908,Inputs!$J$6:$J$9,Inputs!$H$6:$H$9))),0),"" )</f>
        <v/>
      </c>
      <c r="J1908" s="26">
        <f>IF($A1908&lt;=Inputs!$B$13,IF(5&lt;=Inputs!$B$8,IF(Inputs!$B$12&gt;0,MAX(MIN(NORM.INV(RAND(),LOOKUP(T1908,Inputs!$J$6:$J$9,Inputs!$G$6:$G$9),LOOKUP(T1908,Inputs!$J$6:$J$9,Inputs!$H$6:$H$9)),Inputs!$B$12),-Inputs!$B$12),NORM.INV(RAND(),LOOKUP(T1908,Inputs!$J$6:$J$9,Inputs!$G$6:$G$9),LOOKUP(T1908,Inputs!$J$6:$J$9,Inputs!$H$6:$H$9))),0),"" )</f>
        <v/>
      </c>
      <c r="K1908" s="26">
        <f>IF($A1908&lt;=Inputs!$B$13,IF(6&lt;=Inputs!$B$8,IF(Inputs!$B$12&gt;0,MAX(MIN(NORM.INV(RAND(),LOOKUP(U1908,Inputs!$J$6:$J$9,Inputs!$G$6:$G$9),LOOKUP(U1908,Inputs!$J$6:$J$9,Inputs!$H$6:$H$9)),Inputs!$B$12),-Inputs!$B$12),NORM.INV(RAND(),LOOKUP(U1908,Inputs!$J$6:$J$9,Inputs!$G$6:$G$9),LOOKUP(U1908,Inputs!$J$6:$J$9,Inputs!$H$6:$H$9))),0),"" )</f>
        <v/>
      </c>
      <c r="L1908" s="26">
        <f>IF($A1908&lt;=Inputs!$B$13,IF(7&lt;=Inputs!$B$8,IF(Inputs!$B$12&gt;0,MAX(MIN(NORM.INV(RAND(),LOOKUP(V1908,Inputs!$J$6:$J$9,Inputs!$G$6:$G$9),LOOKUP(V1908,Inputs!$J$6:$J$9,Inputs!$H$6:$H$9)),Inputs!$B$12),-Inputs!$B$12),NORM.INV(RAND(),LOOKUP(V1908,Inputs!$J$6:$J$9,Inputs!$G$6:$G$9),LOOKUP(V1908,Inputs!$J$6:$J$9,Inputs!$H$6:$H$9))),0),"" )</f>
        <v/>
      </c>
      <c r="M1908" s="26">
        <f>IF($A1908&lt;=Inputs!$B$13,IF(8&lt;=Inputs!$B$8,IF(Inputs!$B$12&gt;0,MAX(MIN(NORM.INV(RAND(),LOOKUP(W1908,Inputs!$J$6:$J$9,Inputs!$G$6:$G$9),LOOKUP(W1908,Inputs!$J$6:$J$9,Inputs!$H$6:$H$9)),Inputs!$B$12),-Inputs!$B$12),NORM.INV(RAND(),LOOKUP(W1908,Inputs!$J$6:$J$9,Inputs!$G$6:$G$9),LOOKUP(W1908,Inputs!$J$6:$J$9,Inputs!$H$6:$H$9))),0),"" )</f>
        <v/>
      </c>
      <c r="N1908" s="26">
        <f>IF($A1908&lt;=Inputs!$B$13,IF(9&lt;=Inputs!$B$8,IF(Inputs!$B$12&gt;0,MAX(MIN(NORM.INV(RAND(),LOOKUP(X1908,Inputs!$J$6:$J$9,Inputs!$G$6:$G$9),LOOKUP(X1908,Inputs!$J$6:$J$9,Inputs!$H$6:$H$9)),Inputs!$B$12),-Inputs!$B$12),NORM.INV(RAND(),LOOKUP(X1908,Inputs!$J$6:$J$9,Inputs!$G$6:$G$9),LOOKUP(X1908,Inputs!$J$6:$J$9,Inputs!$H$6:$H$9))),0),"" )</f>
        <v/>
      </c>
      <c r="O1908" s="26">
        <f>IF($A1908&lt;=Inputs!$B$13,IF(10&lt;=Inputs!$B$8,IF(Inputs!$B$12&gt;0,MAX(MIN(NORM.INV(RAND(),LOOKUP(Y1908,Inputs!$J$6:$J$9,Inputs!$G$6:$G$9),LOOKUP(Y1908,Inputs!$J$6:$J$9,Inputs!$H$6:$H$9)),Inputs!$B$12),-Inputs!$B$12),NORM.INV(RAND(),LOOKUP(Y1908,Inputs!$J$6:$J$9,Inputs!$G$6:$G$9),LOOKUP(Y1908,Inputs!$J$6:$J$9,Inputs!$H$6:$H$9))),0),"" )</f>
        <v/>
      </c>
      <c r="P1908" s="31">
        <f>IF($A1908&lt;=Inputs!$B$13,RAND(),"")</f>
        <v/>
      </c>
      <c r="Q1908" s="31">
        <f>IF($A1908&lt;=Inputs!$B$13,RAND(),"")</f>
        <v/>
      </c>
      <c r="R1908" s="31">
        <f>IF($A1908&lt;=Inputs!$B$13,RAND(),"")</f>
        <v/>
      </c>
      <c r="S1908" s="31">
        <f>IF($A1908&lt;=Inputs!$B$13,RAND(),"")</f>
        <v/>
      </c>
      <c r="T1908" s="31">
        <f>IF($A1908&lt;=Inputs!$B$13,RAND(),"")</f>
        <v/>
      </c>
      <c r="U1908" s="31">
        <f>IF($A1908&lt;=Inputs!$B$13,RAND(),"")</f>
        <v/>
      </c>
      <c r="V1908" s="31">
        <f>IF($A1908&lt;=Inputs!$B$13,RAND(),"")</f>
        <v/>
      </c>
      <c r="W1908" s="31">
        <f>IF($A1908&lt;=Inputs!$B$13,RAND(),"")</f>
        <v/>
      </c>
      <c r="X1908" s="31">
        <f>IF($A1908&lt;=Inputs!$B$13,RAND(),"")</f>
        <v/>
      </c>
      <c r="Y1908" s="31">
        <f>IF($A1908&lt;=Inputs!$B$13,RAND(),"")</f>
        <v/>
      </c>
    </row>
    <row r="1909">
      <c r="A1909" t="n">
        <v>1904</v>
      </c>
      <c r="B1909" s="26">
        <f>IF($A1909&lt;=Inputs!$B$13,IF(Inputs!$B$8&gt;0,SUM(F1909:O1909)/Inputs!$B$8,0),"")</f>
        <v/>
      </c>
      <c r="C1909" s="27">
        <f>IF($A1909&lt;=Inputs!$B$13,B1909/100,"")</f>
        <v/>
      </c>
      <c r="D1909" s="28">
        <f>IF($A1909&lt;=Inputs!$B$13,C1909*Inputs!$B$7,"")</f>
        <v/>
      </c>
      <c r="E1909" s="29">
        <f>IF($A1909&lt;=Inputs!$B$13,IF(D1909&gt;0,1,0),"")</f>
        <v/>
      </c>
      <c r="F1909" s="26">
        <f>IF($A1909&lt;=Inputs!$B$13,IF(1&lt;=Inputs!$B$8,IF(Inputs!$B$12&gt;0,MAX(MIN(NORM.INV(RAND(),LOOKUP(P1909,Inputs!$J$6:$J$9,Inputs!$G$6:$G$9),LOOKUP(P1909,Inputs!$J$6:$J$9,Inputs!$H$6:$H$9)),Inputs!$B$12),-Inputs!$B$12),NORM.INV(RAND(),LOOKUP(P1909,Inputs!$J$6:$J$9,Inputs!$G$6:$G$9),LOOKUP(P1909,Inputs!$J$6:$J$9,Inputs!$H$6:$H$9))),0),"" )</f>
        <v/>
      </c>
      <c r="G1909" s="26">
        <f>IF($A1909&lt;=Inputs!$B$13,IF(2&lt;=Inputs!$B$8,IF(Inputs!$B$12&gt;0,MAX(MIN(NORM.INV(RAND(),LOOKUP(Q1909,Inputs!$J$6:$J$9,Inputs!$G$6:$G$9),LOOKUP(Q1909,Inputs!$J$6:$J$9,Inputs!$H$6:$H$9)),Inputs!$B$12),-Inputs!$B$12),NORM.INV(RAND(),LOOKUP(Q1909,Inputs!$J$6:$J$9,Inputs!$G$6:$G$9),LOOKUP(Q1909,Inputs!$J$6:$J$9,Inputs!$H$6:$H$9))),0),"" )</f>
        <v/>
      </c>
      <c r="H1909" s="26">
        <f>IF($A1909&lt;=Inputs!$B$13,IF(3&lt;=Inputs!$B$8,IF(Inputs!$B$12&gt;0,MAX(MIN(NORM.INV(RAND(),LOOKUP(R1909,Inputs!$J$6:$J$9,Inputs!$G$6:$G$9),LOOKUP(R1909,Inputs!$J$6:$J$9,Inputs!$H$6:$H$9)),Inputs!$B$12),-Inputs!$B$12),NORM.INV(RAND(),LOOKUP(R1909,Inputs!$J$6:$J$9,Inputs!$G$6:$G$9),LOOKUP(R1909,Inputs!$J$6:$J$9,Inputs!$H$6:$H$9))),0),"" )</f>
        <v/>
      </c>
      <c r="I1909" s="26">
        <f>IF($A1909&lt;=Inputs!$B$13,IF(4&lt;=Inputs!$B$8,IF(Inputs!$B$12&gt;0,MAX(MIN(NORM.INV(RAND(),LOOKUP(S1909,Inputs!$J$6:$J$9,Inputs!$G$6:$G$9),LOOKUP(S1909,Inputs!$J$6:$J$9,Inputs!$H$6:$H$9)),Inputs!$B$12),-Inputs!$B$12),NORM.INV(RAND(),LOOKUP(S1909,Inputs!$J$6:$J$9,Inputs!$G$6:$G$9),LOOKUP(S1909,Inputs!$J$6:$J$9,Inputs!$H$6:$H$9))),0),"" )</f>
        <v/>
      </c>
      <c r="J1909" s="26">
        <f>IF($A1909&lt;=Inputs!$B$13,IF(5&lt;=Inputs!$B$8,IF(Inputs!$B$12&gt;0,MAX(MIN(NORM.INV(RAND(),LOOKUP(T1909,Inputs!$J$6:$J$9,Inputs!$G$6:$G$9),LOOKUP(T1909,Inputs!$J$6:$J$9,Inputs!$H$6:$H$9)),Inputs!$B$12),-Inputs!$B$12),NORM.INV(RAND(),LOOKUP(T1909,Inputs!$J$6:$J$9,Inputs!$G$6:$G$9),LOOKUP(T1909,Inputs!$J$6:$J$9,Inputs!$H$6:$H$9))),0),"" )</f>
        <v/>
      </c>
      <c r="K1909" s="26">
        <f>IF($A1909&lt;=Inputs!$B$13,IF(6&lt;=Inputs!$B$8,IF(Inputs!$B$12&gt;0,MAX(MIN(NORM.INV(RAND(),LOOKUP(U1909,Inputs!$J$6:$J$9,Inputs!$G$6:$G$9),LOOKUP(U1909,Inputs!$J$6:$J$9,Inputs!$H$6:$H$9)),Inputs!$B$12),-Inputs!$B$12),NORM.INV(RAND(),LOOKUP(U1909,Inputs!$J$6:$J$9,Inputs!$G$6:$G$9),LOOKUP(U1909,Inputs!$J$6:$J$9,Inputs!$H$6:$H$9))),0),"" )</f>
        <v/>
      </c>
      <c r="L1909" s="26">
        <f>IF($A1909&lt;=Inputs!$B$13,IF(7&lt;=Inputs!$B$8,IF(Inputs!$B$12&gt;0,MAX(MIN(NORM.INV(RAND(),LOOKUP(V1909,Inputs!$J$6:$J$9,Inputs!$G$6:$G$9),LOOKUP(V1909,Inputs!$J$6:$J$9,Inputs!$H$6:$H$9)),Inputs!$B$12),-Inputs!$B$12),NORM.INV(RAND(),LOOKUP(V1909,Inputs!$J$6:$J$9,Inputs!$G$6:$G$9),LOOKUP(V1909,Inputs!$J$6:$J$9,Inputs!$H$6:$H$9))),0),"" )</f>
        <v/>
      </c>
      <c r="M1909" s="26">
        <f>IF($A1909&lt;=Inputs!$B$13,IF(8&lt;=Inputs!$B$8,IF(Inputs!$B$12&gt;0,MAX(MIN(NORM.INV(RAND(),LOOKUP(W1909,Inputs!$J$6:$J$9,Inputs!$G$6:$G$9),LOOKUP(W1909,Inputs!$J$6:$J$9,Inputs!$H$6:$H$9)),Inputs!$B$12),-Inputs!$B$12),NORM.INV(RAND(),LOOKUP(W1909,Inputs!$J$6:$J$9,Inputs!$G$6:$G$9),LOOKUP(W1909,Inputs!$J$6:$J$9,Inputs!$H$6:$H$9))),0),"" )</f>
        <v/>
      </c>
      <c r="N1909" s="26">
        <f>IF($A1909&lt;=Inputs!$B$13,IF(9&lt;=Inputs!$B$8,IF(Inputs!$B$12&gt;0,MAX(MIN(NORM.INV(RAND(),LOOKUP(X1909,Inputs!$J$6:$J$9,Inputs!$G$6:$G$9),LOOKUP(X1909,Inputs!$J$6:$J$9,Inputs!$H$6:$H$9)),Inputs!$B$12),-Inputs!$B$12),NORM.INV(RAND(),LOOKUP(X1909,Inputs!$J$6:$J$9,Inputs!$G$6:$G$9),LOOKUP(X1909,Inputs!$J$6:$J$9,Inputs!$H$6:$H$9))),0),"" )</f>
        <v/>
      </c>
      <c r="O1909" s="26">
        <f>IF($A1909&lt;=Inputs!$B$13,IF(10&lt;=Inputs!$B$8,IF(Inputs!$B$12&gt;0,MAX(MIN(NORM.INV(RAND(),LOOKUP(Y1909,Inputs!$J$6:$J$9,Inputs!$G$6:$G$9),LOOKUP(Y1909,Inputs!$J$6:$J$9,Inputs!$H$6:$H$9)),Inputs!$B$12),-Inputs!$B$12),NORM.INV(RAND(),LOOKUP(Y1909,Inputs!$J$6:$J$9,Inputs!$G$6:$G$9),LOOKUP(Y1909,Inputs!$J$6:$J$9,Inputs!$H$6:$H$9))),0),"" )</f>
        <v/>
      </c>
      <c r="P1909" s="31">
        <f>IF($A1909&lt;=Inputs!$B$13,RAND(),"")</f>
        <v/>
      </c>
      <c r="Q1909" s="31">
        <f>IF($A1909&lt;=Inputs!$B$13,RAND(),"")</f>
        <v/>
      </c>
      <c r="R1909" s="31">
        <f>IF($A1909&lt;=Inputs!$B$13,RAND(),"")</f>
        <v/>
      </c>
      <c r="S1909" s="31">
        <f>IF($A1909&lt;=Inputs!$B$13,RAND(),"")</f>
        <v/>
      </c>
      <c r="T1909" s="31">
        <f>IF($A1909&lt;=Inputs!$B$13,RAND(),"")</f>
        <v/>
      </c>
      <c r="U1909" s="31">
        <f>IF($A1909&lt;=Inputs!$B$13,RAND(),"")</f>
        <v/>
      </c>
      <c r="V1909" s="31">
        <f>IF($A1909&lt;=Inputs!$B$13,RAND(),"")</f>
        <v/>
      </c>
      <c r="W1909" s="31">
        <f>IF($A1909&lt;=Inputs!$B$13,RAND(),"")</f>
        <v/>
      </c>
      <c r="X1909" s="31">
        <f>IF($A1909&lt;=Inputs!$B$13,RAND(),"")</f>
        <v/>
      </c>
      <c r="Y1909" s="31">
        <f>IF($A1909&lt;=Inputs!$B$13,RAND(),"")</f>
        <v/>
      </c>
    </row>
    <row r="1910">
      <c r="A1910" t="n">
        <v>1905</v>
      </c>
      <c r="B1910" s="26">
        <f>IF($A1910&lt;=Inputs!$B$13,IF(Inputs!$B$8&gt;0,SUM(F1910:O1910)/Inputs!$B$8,0),"")</f>
        <v/>
      </c>
      <c r="C1910" s="27">
        <f>IF($A1910&lt;=Inputs!$B$13,B1910/100,"")</f>
        <v/>
      </c>
      <c r="D1910" s="28">
        <f>IF($A1910&lt;=Inputs!$B$13,C1910*Inputs!$B$7,"")</f>
        <v/>
      </c>
      <c r="E1910" s="29">
        <f>IF($A1910&lt;=Inputs!$B$13,IF(D1910&gt;0,1,0),"")</f>
        <v/>
      </c>
      <c r="F1910" s="26">
        <f>IF($A1910&lt;=Inputs!$B$13,IF(1&lt;=Inputs!$B$8,IF(Inputs!$B$12&gt;0,MAX(MIN(NORM.INV(RAND(),LOOKUP(P1910,Inputs!$J$6:$J$9,Inputs!$G$6:$G$9),LOOKUP(P1910,Inputs!$J$6:$J$9,Inputs!$H$6:$H$9)),Inputs!$B$12),-Inputs!$B$12),NORM.INV(RAND(),LOOKUP(P1910,Inputs!$J$6:$J$9,Inputs!$G$6:$G$9),LOOKUP(P1910,Inputs!$J$6:$J$9,Inputs!$H$6:$H$9))),0),"" )</f>
        <v/>
      </c>
      <c r="G1910" s="26">
        <f>IF($A1910&lt;=Inputs!$B$13,IF(2&lt;=Inputs!$B$8,IF(Inputs!$B$12&gt;0,MAX(MIN(NORM.INV(RAND(),LOOKUP(Q1910,Inputs!$J$6:$J$9,Inputs!$G$6:$G$9),LOOKUP(Q1910,Inputs!$J$6:$J$9,Inputs!$H$6:$H$9)),Inputs!$B$12),-Inputs!$B$12),NORM.INV(RAND(),LOOKUP(Q1910,Inputs!$J$6:$J$9,Inputs!$G$6:$G$9),LOOKUP(Q1910,Inputs!$J$6:$J$9,Inputs!$H$6:$H$9))),0),"" )</f>
        <v/>
      </c>
      <c r="H1910" s="26">
        <f>IF($A1910&lt;=Inputs!$B$13,IF(3&lt;=Inputs!$B$8,IF(Inputs!$B$12&gt;0,MAX(MIN(NORM.INV(RAND(),LOOKUP(R1910,Inputs!$J$6:$J$9,Inputs!$G$6:$G$9),LOOKUP(R1910,Inputs!$J$6:$J$9,Inputs!$H$6:$H$9)),Inputs!$B$12),-Inputs!$B$12),NORM.INV(RAND(),LOOKUP(R1910,Inputs!$J$6:$J$9,Inputs!$G$6:$G$9),LOOKUP(R1910,Inputs!$J$6:$J$9,Inputs!$H$6:$H$9))),0),"" )</f>
        <v/>
      </c>
      <c r="I1910" s="26">
        <f>IF($A1910&lt;=Inputs!$B$13,IF(4&lt;=Inputs!$B$8,IF(Inputs!$B$12&gt;0,MAX(MIN(NORM.INV(RAND(),LOOKUP(S1910,Inputs!$J$6:$J$9,Inputs!$G$6:$G$9),LOOKUP(S1910,Inputs!$J$6:$J$9,Inputs!$H$6:$H$9)),Inputs!$B$12),-Inputs!$B$12),NORM.INV(RAND(),LOOKUP(S1910,Inputs!$J$6:$J$9,Inputs!$G$6:$G$9),LOOKUP(S1910,Inputs!$J$6:$J$9,Inputs!$H$6:$H$9))),0),"" )</f>
        <v/>
      </c>
      <c r="J1910" s="26">
        <f>IF($A1910&lt;=Inputs!$B$13,IF(5&lt;=Inputs!$B$8,IF(Inputs!$B$12&gt;0,MAX(MIN(NORM.INV(RAND(),LOOKUP(T1910,Inputs!$J$6:$J$9,Inputs!$G$6:$G$9),LOOKUP(T1910,Inputs!$J$6:$J$9,Inputs!$H$6:$H$9)),Inputs!$B$12),-Inputs!$B$12),NORM.INV(RAND(),LOOKUP(T1910,Inputs!$J$6:$J$9,Inputs!$G$6:$G$9),LOOKUP(T1910,Inputs!$J$6:$J$9,Inputs!$H$6:$H$9))),0),"" )</f>
        <v/>
      </c>
      <c r="K1910" s="26">
        <f>IF($A1910&lt;=Inputs!$B$13,IF(6&lt;=Inputs!$B$8,IF(Inputs!$B$12&gt;0,MAX(MIN(NORM.INV(RAND(),LOOKUP(U1910,Inputs!$J$6:$J$9,Inputs!$G$6:$G$9),LOOKUP(U1910,Inputs!$J$6:$J$9,Inputs!$H$6:$H$9)),Inputs!$B$12),-Inputs!$B$12),NORM.INV(RAND(),LOOKUP(U1910,Inputs!$J$6:$J$9,Inputs!$G$6:$G$9),LOOKUP(U1910,Inputs!$J$6:$J$9,Inputs!$H$6:$H$9))),0),"" )</f>
        <v/>
      </c>
      <c r="L1910" s="26">
        <f>IF($A1910&lt;=Inputs!$B$13,IF(7&lt;=Inputs!$B$8,IF(Inputs!$B$12&gt;0,MAX(MIN(NORM.INV(RAND(),LOOKUP(V1910,Inputs!$J$6:$J$9,Inputs!$G$6:$G$9),LOOKUP(V1910,Inputs!$J$6:$J$9,Inputs!$H$6:$H$9)),Inputs!$B$12),-Inputs!$B$12),NORM.INV(RAND(),LOOKUP(V1910,Inputs!$J$6:$J$9,Inputs!$G$6:$G$9),LOOKUP(V1910,Inputs!$J$6:$J$9,Inputs!$H$6:$H$9))),0),"" )</f>
        <v/>
      </c>
      <c r="M1910" s="26">
        <f>IF($A1910&lt;=Inputs!$B$13,IF(8&lt;=Inputs!$B$8,IF(Inputs!$B$12&gt;0,MAX(MIN(NORM.INV(RAND(),LOOKUP(W1910,Inputs!$J$6:$J$9,Inputs!$G$6:$G$9),LOOKUP(W1910,Inputs!$J$6:$J$9,Inputs!$H$6:$H$9)),Inputs!$B$12),-Inputs!$B$12),NORM.INV(RAND(),LOOKUP(W1910,Inputs!$J$6:$J$9,Inputs!$G$6:$G$9),LOOKUP(W1910,Inputs!$J$6:$J$9,Inputs!$H$6:$H$9))),0),"" )</f>
        <v/>
      </c>
      <c r="N1910" s="26">
        <f>IF($A1910&lt;=Inputs!$B$13,IF(9&lt;=Inputs!$B$8,IF(Inputs!$B$12&gt;0,MAX(MIN(NORM.INV(RAND(),LOOKUP(X1910,Inputs!$J$6:$J$9,Inputs!$G$6:$G$9),LOOKUP(X1910,Inputs!$J$6:$J$9,Inputs!$H$6:$H$9)),Inputs!$B$12),-Inputs!$B$12),NORM.INV(RAND(),LOOKUP(X1910,Inputs!$J$6:$J$9,Inputs!$G$6:$G$9),LOOKUP(X1910,Inputs!$J$6:$J$9,Inputs!$H$6:$H$9))),0),"" )</f>
        <v/>
      </c>
      <c r="O1910" s="26">
        <f>IF($A1910&lt;=Inputs!$B$13,IF(10&lt;=Inputs!$B$8,IF(Inputs!$B$12&gt;0,MAX(MIN(NORM.INV(RAND(),LOOKUP(Y1910,Inputs!$J$6:$J$9,Inputs!$G$6:$G$9),LOOKUP(Y1910,Inputs!$J$6:$J$9,Inputs!$H$6:$H$9)),Inputs!$B$12),-Inputs!$B$12),NORM.INV(RAND(),LOOKUP(Y1910,Inputs!$J$6:$J$9,Inputs!$G$6:$G$9),LOOKUP(Y1910,Inputs!$J$6:$J$9,Inputs!$H$6:$H$9))),0),"" )</f>
        <v/>
      </c>
      <c r="P1910" s="31">
        <f>IF($A1910&lt;=Inputs!$B$13,RAND(),"")</f>
        <v/>
      </c>
      <c r="Q1910" s="31">
        <f>IF($A1910&lt;=Inputs!$B$13,RAND(),"")</f>
        <v/>
      </c>
      <c r="R1910" s="31">
        <f>IF($A1910&lt;=Inputs!$B$13,RAND(),"")</f>
        <v/>
      </c>
      <c r="S1910" s="31">
        <f>IF($A1910&lt;=Inputs!$B$13,RAND(),"")</f>
        <v/>
      </c>
      <c r="T1910" s="31">
        <f>IF($A1910&lt;=Inputs!$B$13,RAND(),"")</f>
        <v/>
      </c>
      <c r="U1910" s="31">
        <f>IF($A1910&lt;=Inputs!$B$13,RAND(),"")</f>
        <v/>
      </c>
      <c r="V1910" s="31">
        <f>IF($A1910&lt;=Inputs!$B$13,RAND(),"")</f>
        <v/>
      </c>
      <c r="W1910" s="31">
        <f>IF($A1910&lt;=Inputs!$B$13,RAND(),"")</f>
        <v/>
      </c>
      <c r="X1910" s="31">
        <f>IF($A1910&lt;=Inputs!$B$13,RAND(),"")</f>
        <v/>
      </c>
      <c r="Y1910" s="31">
        <f>IF($A1910&lt;=Inputs!$B$13,RAND(),"")</f>
        <v/>
      </c>
    </row>
    <row r="1911">
      <c r="A1911" t="n">
        <v>1906</v>
      </c>
      <c r="B1911" s="26">
        <f>IF($A1911&lt;=Inputs!$B$13,IF(Inputs!$B$8&gt;0,SUM(F1911:O1911)/Inputs!$B$8,0),"")</f>
        <v/>
      </c>
      <c r="C1911" s="27">
        <f>IF($A1911&lt;=Inputs!$B$13,B1911/100,"")</f>
        <v/>
      </c>
      <c r="D1911" s="28">
        <f>IF($A1911&lt;=Inputs!$B$13,C1911*Inputs!$B$7,"")</f>
        <v/>
      </c>
      <c r="E1911" s="29">
        <f>IF($A1911&lt;=Inputs!$B$13,IF(D1911&gt;0,1,0),"")</f>
        <v/>
      </c>
      <c r="F1911" s="26">
        <f>IF($A1911&lt;=Inputs!$B$13,IF(1&lt;=Inputs!$B$8,IF(Inputs!$B$12&gt;0,MAX(MIN(NORM.INV(RAND(),LOOKUP(P1911,Inputs!$J$6:$J$9,Inputs!$G$6:$G$9),LOOKUP(P1911,Inputs!$J$6:$J$9,Inputs!$H$6:$H$9)),Inputs!$B$12),-Inputs!$B$12),NORM.INV(RAND(),LOOKUP(P1911,Inputs!$J$6:$J$9,Inputs!$G$6:$G$9),LOOKUP(P1911,Inputs!$J$6:$J$9,Inputs!$H$6:$H$9))),0),"" )</f>
        <v/>
      </c>
      <c r="G1911" s="26">
        <f>IF($A1911&lt;=Inputs!$B$13,IF(2&lt;=Inputs!$B$8,IF(Inputs!$B$12&gt;0,MAX(MIN(NORM.INV(RAND(),LOOKUP(Q1911,Inputs!$J$6:$J$9,Inputs!$G$6:$G$9),LOOKUP(Q1911,Inputs!$J$6:$J$9,Inputs!$H$6:$H$9)),Inputs!$B$12),-Inputs!$B$12),NORM.INV(RAND(),LOOKUP(Q1911,Inputs!$J$6:$J$9,Inputs!$G$6:$G$9),LOOKUP(Q1911,Inputs!$J$6:$J$9,Inputs!$H$6:$H$9))),0),"" )</f>
        <v/>
      </c>
      <c r="H1911" s="26">
        <f>IF($A1911&lt;=Inputs!$B$13,IF(3&lt;=Inputs!$B$8,IF(Inputs!$B$12&gt;0,MAX(MIN(NORM.INV(RAND(),LOOKUP(R1911,Inputs!$J$6:$J$9,Inputs!$G$6:$G$9),LOOKUP(R1911,Inputs!$J$6:$J$9,Inputs!$H$6:$H$9)),Inputs!$B$12),-Inputs!$B$12),NORM.INV(RAND(),LOOKUP(R1911,Inputs!$J$6:$J$9,Inputs!$G$6:$G$9),LOOKUP(R1911,Inputs!$J$6:$J$9,Inputs!$H$6:$H$9))),0),"" )</f>
        <v/>
      </c>
      <c r="I1911" s="26">
        <f>IF($A1911&lt;=Inputs!$B$13,IF(4&lt;=Inputs!$B$8,IF(Inputs!$B$12&gt;0,MAX(MIN(NORM.INV(RAND(),LOOKUP(S1911,Inputs!$J$6:$J$9,Inputs!$G$6:$G$9),LOOKUP(S1911,Inputs!$J$6:$J$9,Inputs!$H$6:$H$9)),Inputs!$B$12),-Inputs!$B$12),NORM.INV(RAND(),LOOKUP(S1911,Inputs!$J$6:$J$9,Inputs!$G$6:$G$9),LOOKUP(S1911,Inputs!$J$6:$J$9,Inputs!$H$6:$H$9))),0),"" )</f>
        <v/>
      </c>
      <c r="J1911" s="26">
        <f>IF($A1911&lt;=Inputs!$B$13,IF(5&lt;=Inputs!$B$8,IF(Inputs!$B$12&gt;0,MAX(MIN(NORM.INV(RAND(),LOOKUP(T1911,Inputs!$J$6:$J$9,Inputs!$G$6:$G$9),LOOKUP(T1911,Inputs!$J$6:$J$9,Inputs!$H$6:$H$9)),Inputs!$B$12),-Inputs!$B$12),NORM.INV(RAND(),LOOKUP(T1911,Inputs!$J$6:$J$9,Inputs!$G$6:$G$9),LOOKUP(T1911,Inputs!$J$6:$J$9,Inputs!$H$6:$H$9))),0),"" )</f>
        <v/>
      </c>
      <c r="K1911" s="26">
        <f>IF($A1911&lt;=Inputs!$B$13,IF(6&lt;=Inputs!$B$8,IF(Inputs!$B$12&gt;0,MAX(MIN(NORM.INV(RAND(),LOOKUP(U1911,Inputs!$J$6:$J$9,Inputs!$G$6:$G$9),LOOKUP(U1911,Inputs!$J$6:$J$9,Inputs!$H$6:$H$9)),Inputs!$B$12),-Inputs!$B$12),NORM.INV(RAND(),LOOKUP(U1911,Inputs!$J$6:$J$9,Inputs!$G$6:$G$9),LOOKUP(U1911,Inputs!$J$6:$J$9,Inputs!$H$6:$H$9))),0),"" )</f>
        <v/>
      </c>
      <c r="L1911" s="26">
        <f>IF($A1911&lt;=Inputs!$B$13,IF(7&lt;=Inputs!$B$8,IF(Inputs!$B$12&gt;0,MAX(MIN(NORM.INV(RAND(),LOOKUP(V1911,Inputs!$J$6:$J$9,Inputs!$G$6:$G$9),LOOKUP(V1911,Inputs!$J$6:$J$9,Inputs!$H$6:$H$9)),Inputs!$B$12),-Inputs!$B$12),NORM.INV(RAND(),LOOKUP(V1911,Inputs!$J$6:$J$9,Inputs!$G$6:$G$9),LOOKUP(V1911,Inputs!$J$6:$J$9,Inputs!$H$6:$H$9))),0),"" )</f>
        <v/>
      </c>
      <c r="M1911" s="26">
        <f>IF($A1911&lt;=Inputs!$B$13,IF(8&lt;=Inputs!$B$8,IF(Inputs!$B$12&gt;0,MAX(MIN(NORM.INV(RAND(),LOOKUP(W1911,Inputs!$J$6:$J$9,Inputs!$G$6:$G$9),LOOKUP(W1911,Inputs!$J$6:$J$9,Inputs!$H$6:$H$9)),Inputs!$B$12),-Inputs!$B$12),NORM.INV(RAND(),LOOKUP(W1911,Inputs!$J$6:$J$9,Inputs!$G$6:$G$9),LOOKUP(W1911,Inputs!$J$6:$J$9,Inputs!$H$6:$H$9))),0),"" )</f>
        <v/>
      </c>
      <c r="N1911" s="26">
        <f>IF($A1911&lt;=Inputs!$B$13,IF(9&lt;=Inputs!$B$8,IF(Inputs!$B$12&gt;0,MAX(MIN(NORM.INV(RAND(),LOOKUP(X1911,Inputs!$J$6:$J$9,Inputs!$G$6:$G$9),LOOKUP(X1911,Inputs!$J$6:$J$9,Inputs!$H$6:$H$9)),Inputs!$B$12),-Inputs!$B$12),NORM.INV(RAND(),LOOKUP(X1911,Inputs!$J$6:$J$9,Inputs!$G$6:$G$9),LOOKUP(X1911,Inputs!$J$6:$J$9,Inputs!$H$6:$H$9))),0),"" )</f>
        <v/>
      </c>
      <c r="O1911" s="26">
        <f>IF($A1911&lt;=Inputs!$B$13,IF(10&lt;=Inputs!$B$8,IF(Inputs!$B$12&gt;0,MAX(MIN(NORM.INV(RAND(),LOOKUP(Y1911,Inputs!$J$6:$J$9,Inputs!$G$6:$G$9),LOOKUP(Y1911,Inputs!$J$6:$J$9,Inputs!$H$6:$H$9)),Inputs!$B$12),-Inputs!$B$12),NORM.INV(RAND(),LOOKUP(Y1911,Inputs!$J$6:$J$9,Inputs!$G$6:$G$9),LOOKUP(Y1911,Inputs!$J$6:$J$9,Inputs!$H$6:$H$9))),0),"" )</f>
        <v/>
      </c>
      <c r="P1911" s="31">
        <f>IF($A1911&lt;=Inputs!$B$13,RAND(),"")</f>
        <v/>
      </c>
      <c r="Q1911" s="31">
        <f>IF($A1911&lt;=Inputs!$B$13,RAND(),"")</f>
        <v/>
      </c>
      <c r="R1911" s="31">
        <f>IF($A1911&lt;=Inputs!$B$13,RAND(),"")</f>
        <v/>
      </c>
      <c r="S1911" s="31">
        <f>IF($A1911&lt;=Inputs!$B$13,RAND(),"")</f>
        <v/>
      </c>
      <c r="T1911" s="31">
        <f>IF($A1911&lt;=Inputs!$B$13,RAND(),"")</f>
        <v/>
      </c>
      <c r="U1911" s="31">
        <f>IF($A1911&lt;=Inputs!$B$13,RAND(),"")</f>
        <v/>
      </c>
      <c r="V1911" s="31">
        <f>IF($A1911&lt;=Inputs!$B$13,RAND(),"")</f>
        <v/>
      </c>
      <c r="W1911" s="31">
        <f>IF($A1911&lt;=Inputs!$B$13,RAND(),"")</f>
        <v/>
      </c>
      <c r="X1911" s="31">
        <f>IF($A1911&lt;=Inputs!$B$13,RAND(),"")</f>
        <v/>
      </c>
      <c r="Y1911" s="31">
        <f>IF($A1911&lt;=Inputs!$B$13,RAND(),"")</f>
        <v/>
      </c>
    </row>
    <row r="1912">
      <c r="A1912" t="n">
        <v>1907</v>
      </c>
      <c r="B1912" s="26">
        <f>IF($A1912&lt;=Inputs!$B$13,IF(Inputs!$B$8&gt;0,SUM(F1912:O1912)/Inputs!$B$8,0),"")</f>
        <v/>
      </c>
      <c r="C1912" s="27">
        <f>IF($A1912&lt;=Inputs!$B$13,B1912/100,"")</f>
        <v/>
      </c>
      <c r="D1912" s="28">
        <f>IF($A1912&lt;=Inputs!$B$13,C1912*Inputs!$B$7,"")</f>
        <v/>
      </c>
      <c r="E1912" s="29">
        <f>IF($A1912&lt;=Inputs!$B$13,IF(D1912&gt;0,1,0),"")</f>
        <v/>
      </c>
      <c r="F1912" s="26">
        <f>IF($A1912&lt;=Inputs!$B$13,IF(1&lt;=Inputs!$B$8,IF(Inputs!$B$12&gt;0,MAX(MIN(NORM.INV(RAND(),LOOKUP(P1912,Inputs!$J$6:$J$9,Inputs!$G$6:$G$9),LOOKUP(P1912,Inputs!$J$6:$J$9,Inputs!$H$6:$H$9)),Inputs!$B$12),-Inputs!$B$12),NORM.INV(RAND(),LOOKUP(P1912,Inputs!$J$6:$J$9,Inputs!$G$6:$G$9),LOOKUP(P1912,Inputs!$J$6:$J$9,Inputs!$H$6:$H$9))),0),"" )</f>
        <v/>
      </c>
      <c r="G1912" s="26">
        <f>IF($A1912&lt;=Inputs!$B$13,IF(2&lt;=Inputs!$B$8,IF(Inputs!$B$12&gt;0,MAX(MIN(NORM.INV(RAND(),LOOKUP(Q1912,Inputs!$J$6:$J$9,Inputs!$G$6:$G$9),LOOKUP(Q1912,Inputs!$J$6:$J$9,Inputs!$H$6:$H$9)),Inputs!$B$12),-Inputs!$B$12),NORM.INV(RAND(),LOOKUP(Q1912,Inputs!$J$6:$J$9,Inputs!$G$6:$G$9),LOOKUP(Q1912,Inputs!$J$6:$J$9,Inputs!$H$6:$H$9))),0),"" )</f>
        <v/>
      </c>
      <c r="H1912" s="26">
        <f>IF($A1912&lt;=Inputs!$B$13,IF(3&lt;=Inputs!$B$8,IF(Inputs!$B$12&gt;0,MAX(MIN(NORM.INV(RAND(),LOOKUP(R1912,Inputs!$J$6:$J$9,Inputs!$G$6:$G$9),LOOKUP(R1912,Inputs!$J$6:$J$9,Inputs!$H$6:$H$9)),Inputs!$B$12),-Inputs!$B$12),NORM.INV(RAND(),LOOKUP(R1912,Inputs!$J$6:$J$9,Inputs!$G$6:$G$9),LOOKUP(R1912,Inputs!$J$6:$J$9,Inputs!$H$6:$H$9))),0),"" )</f>
        <v/>
      </c>
      <c r="I1912" s="26">
        <f>IF($A1912&lt;=Inputs!$B$13,IF(4&lt;=Inputs!$B$8,IF(Inputs!$B$12&gt;0,MAX(MIN(NORM.INV(RAND(),LOOKUP(S1912,Inputs!$J$6:$J$9,Inputs!$G$6:$G$9),LOOKUP(S1912,Inputs!$J$6:$J$9,Inputs!$H$6:$H$9)),Inputs!$B$12),-Inputs!$B$12),NORM.INV(RAND(),LOOKUP(S1912,Inputs!$J$6:$J$9,Inputs!$G$6:$G$9),LOOKUP(S1912,Inputs!$J$6:$J$9,Inputs!$H$6:$H$9))),0),"" )</f>
        <v/>
      </c>
      <c r="J1912" s="26">
        <f>IF($A1912&lt;=Inputs!$B$13,IF(5&lt;=Inputs!$B$8,IF(Inputs!$B$12&gt;0,MAX(MIN(NORM.INV(RAND(),LOOKUP(T1912,Inputs!$J$6:$J$9,Inputs!$G$6:$G$9),LOOKUP(T1912,Inputs!$J$6:$J$9,Inputs!$H$6:$H$9)),Inputs!$B$12),-Inputs!$B$12),NORM.INV(RAND(),LOOKUP(T1912,Inputs!$J$6:$J$9,Inputs!$G$6:$G$9),LOOKUP(T1912,Inputs!$J$6:$J$9,Inputs!$H$6:$H$9))),0),"" )</f>
        <v/>
      </c>
      <c r="K1912" s="26">
        <f>IF($A1912&lt;=Inputs!$B$13,IF(6&lt;=Inputs!$B$8,IF(Inputs!$B$12&gt;0,MAX(MIN(NORM.INV(RAND(),LOOKUP(U1912,Inputs!$J$6:$J$9,Inputs!$G$6:$G$9),LOOKUP(U1912,Inputs!$J$6:$J$9,Inputs!$H$6:$H$9)),Inputs!$B$12),-Inputs!$B$12),NORM.INV(RAND(),LOOKUP(U1912,Inputs!$J$6:$J$9,Inputs!$G$6:$G$9),LOOKUP(U1912,Inputs!$J$6:$J$9,Inputs!$H$6:$H$9))),0),"" )</f>
        <v/>
      </c>
      <c r="L1912" s="26">
        <f>IF($A1912&lt;=Inputs!$B$13,IF(7&lt;=Inputs!$B$8,IF(Inputs!$B$12&gt;0,MAX(MIN(NORM.INV(RAND(),LOOKUP(V1912,Inputs!$J$6:$J$9,Inputs!$G$6:$G$9),LOOKUP(V1912,Inputs!$J$6:$J$9,Inputs!$H$6:$H$9)),Inputs!$B$12),-Inputs!$B$12),NORM.INV(RAND(),LOOKUP(V1912,Inputs!$J$6:$J$9,Inputs!$G$6:$G$9),LOOKUP(V1912,Inputs!$J$6:$J$9,Inputs!$H$6:$H$9))),0),"" )</f>
        <v/>
      </c>
      <c r="M1912" s="26">
        <f>IF($A1912&lt;=Inputs!$B$13,IF(8&lt;=Inputs!$B$8,IF(Inputs!$B$12&gt;0,MAX(MIN(NORM.INV(RAND(),LOOKUP(W1912,Inputs!$J$6:$J$9,Inputs!$G$6:$G$9),LOOKUP(W1912,Inputs!$J$6:$J$9,Inputs!$H$6:$H$9)),Inputs!$B$12),-Inputs!$B$12),NORM.INV(RAND(),LOOKUP(W1912,Inputs!$J$6:$J$9,Inputs!$G$6:$G$9),LOOKUP(W1912,Inputs!$J$6:$J$9,Inputs!$H$6:$H$9))),0),"" )</f>
        <v/>
      </c>
      <c r="N1912" s="26">
        <f>IF($A1912&lt;=Inputs!$B$13,IF(9&lt;=Inputs!$B$8,IF(Inputs!$B$12&gt;0,MAX(MIN(NORM.INV(RAND(),LOOKUP(X1912,Inputs!$J$6:$J$9,Inputs!$G$6:$G$9),LOOKUP(X1912,Inputs!$J$6:$J$9,Inputs!$H$6:$H$9)),Inputs!$B$12),-Inputs!$B$12),NORM.INV(RAND(),LOOKUP(X1912,Inputs!$J$6:$J$9,Inputs!$G$6:$G$9),LOOKUP(X1912,Inputs!$J$6:$J$9,Inputs!$H$6:$H$9))),0),"" )</f>
        <v/>
      </c>
      <c r="O1912" s="26">
        <f>IF($A1912&lt;=Inputs!$B$13,IF(10&lt;=Inputs!$B$8,IF(Inputs!$B$12&gt;0,MAX(MIN(NORM.INV(RAND(),LOOKUP(Y1912,Inputs!$J$6:$J$9,Inputs!$G$6:$G$9),LOOKUP(Y1912,Inputs!$J$6:$J$9,Inputs!$H$6:$H$9)),Inputs!$B$12),-Inputs!$B$12),NORM.INV(RAND(),LOOKUP(Y1912,Inputs!$J$6:$J$9,Inputs!$G$6:$G$9),LOOKUP(Y1912,Inputs!$J$6:$J$9,Inputs!$H$6:$H$9))),0),"" )</f>
        <v/>
      </c>
      <c r="P1912" s="31">
        <f>IF($A1912&lt;=Inputs!$B$13,RAND(),"")</f>
        <v/>
      </c>
      <c r="Q1912" s="31">
        <f>IF($A1912&lt;=Inputs!$B$13,RAND(),"")</f>
        <v/>
      </c>
      <c r="R1912" s="31">
        <f>IF($A1912&lt;=Inputs!$B$13,RAND(),"")</f>
        <v/>
      </c>
      <c r="S1912" s="31">
        <f>IF($A1912&lt;=Inputs!$B$13,RAND(),"")</f>
        <v/>
      </c>
      <c r="T1912" s="31">
        <f>IF($A1912&lt;=Inputs!$B$13,RAND(),"")</f>
        <v/>
      </c>
      <c r="U1912" s="31">
        <f>IF($A1912&lt;=Inputs!$B$13,RAND(),"")</f>
        <v/>
      </c>
      <c r="V1912" s="31">
        <f>IF($A1912&lt;=Inputs!$B$13,RAND(),"")</f>
        <v/>
      </c>
      <c r="W1912" s="31">
        <f>IF($A1912&lt;=Inputs!$B$13,RAND(),"")</f>
        <v/>
      </c>
      <c r="X1912" s="31">
        <f>IF($A1912&lt;=Inputs!$B$13,RAND(),"")</f>
        <v/>
      </c>
      <c r="Y1912" s="31">
        <f>IF($A1912&lt;=Inputs!$B$13,RAND(),"")</f>
        <v/>
      </c>
    </row>
    <row r="1913">
      <c r="A1913" t="n">
        <v>1908</v>
      </c>
      <c r="B1913" s="26">
        <f>IF($A1913&lt;=Inputs!$B$13,IF(Inputs!$B$8&gt;0,SUM(F1913:O1913)/Inputs!$B$8,0),"")</f>
        <v/>
      </c>
      <c r="C1913" s="27">
        <f>IF($A1913&lt;=Inputs!$B$13,B1913/100,"")</f>
        <v/>
      </c>
      <c r="D1913" s="28">
        <f>IF($A1913&lt;=Inputs!$B$13,C1913*Inputs!$B$7,"")</f>
        <v/>
      </c>
      <c r="E1913" s="29">
        <f>IF($A1913&lt;=Inputs!$B$13,IF(D1913&gt;0,1,0),"")</f>
        <v/>
      </c>
      <c r="F1913" s="26">
        <f>IF($A1913&lt;=Inputs!$B$13,IF(1&lt;=Inputs!$B$8,IF(Inputs!$B$12&gt;0,MAX(MIN(NORM.INV(RAND(),LOOKUP(P1913,Inputs!$J$6:$J$9,Inputs!$G$6:$G$9),LOOKUP(P1913,Inputs!$J$6:$J$9,Inputs!$H$6:$H$9)),Inputs!$B$12),-Inputs!$B$12),NORM.INV(RAND(),LOOKUP(P1913,Inputs!$J$6:$J$9,Inputs!$G$6:$G$9),LOOKUP(P1913,Inputs!$J$6:$J$9,Inputs!$H$6:$H$9))),0),"" )</f>
        <v/>
      </c>
      <c r="G1913" s="26">
        <f>IF($A1913&lt;=Inputs!$B$13,IF(2&lt;=Inputs!$B$8,IF(Inputs!$B$12&gt;0,MAX(MIN(NORM.INV(RAND(),LOOKUP(Q1913,Inputs!$J$6:$J$9,Inputs!$G$6:$G$9),LOOKUP(Q1913,Inputs!$J$6:$J$9,Inputs!$H$6:$H$9)),Inputs!$B$12),-Inputs!$B$12),NORM.INV(RAND(),LOOKUP(Q1913,Inputs!$J$6:$J$9,Inputs!$G$6:$G$9),LOOKUP(Q1913,Inputs!$J$6:$J$9,Inputs!$H$6:$H$9))),0),"" )</f>
        <v/>
      </c>
      <c r="H1913" s="26">
        <f>IF($A1913&lt;=Inputs!$B$13,IF(3&lt;=Inputs!$B$8,IF(Inputs!$B$12&gt;0,MAX(MIN(NORM.INV(RAND(),LOOKUP(R1913,Inputs!$J$6:$J$9,Inputs!$G$6:$G$9),LOOKUP(R1913,Inputs!$J$6:$J$9,Inputs!$H$6:$H$9)),Inputs!$B$12),-Inputs!$B$12),NORM.INV(RAND(),LOOKUP(R1913,Inputs!$J$6:$J$9,Inputs!$G$6:$G$9),LOOKUP(R1913,Inputs!$J$6:$J$9,Inputs!$H$6:$H$9))),0),"" )</f>
        <v/>
      </c>
      <c r="I1913" s="26">
        <f>IF($A1913&lt;=Inputs!$B$13,IF(4&lt;=Inputs!$B$8,IF(Inputs!$B$12&gt;0,MAX(MIN(NORM.INV(RAND(),LOOKUP(S1913,Inputs!$J$6:$J$9,Inputs!$G$6:$G$9),LOOKUP(S1913,Inputs!$J$6:$J$9,Inputs!$H$6:$H$9)),Inputs!$B$12),-Inputs!$B$12),NORM.INV(RAND(),LOOKUP(S1913,Inputs!$J$6:$J$9,Inputs!$G$6:$G$9),LOOKUP(S1913,Inputs!$J$6:$J$9,Inputs!$H$6:$H$9))),0),"" )</f>
        <v/>
      </c>
      <c r="J1913" s="26">
        <f>IF($A1913&lt;=Inputs!$B$13,IF(5&lt;=Inputs!$B$8,IF(Inputs!$B$12&gt;0,MAX(MIN(NORM.INV(RAND(),LOOKUP(T1913,Inputs!$J$6:$J$9,Inputs!$G$6:$G$9),LOOKUP(T1913,Inputs!$J$6:$J$9,Inputs!$H$6:$H$9)),Inputs!$B$12),-Inputs!$B$12),NORM.INV(RAND(),LOOKUP(T1913,Inputs!$J$6:$J$9,Inputs!$G$6:$G$9),LOOKUP(T1913,Inputs!$J$6:$J$9,Inputs!$H$6:$H$9))),0),"" )</f>
        <v/>
      </c>
      <c r="K1913" s="26">
        <f>IF($A1913&lt;=Inputs!$B$13,IF(6&lt;=Inputs!$B$8,IF(Inputs!$B$12&gt;0,MAX(MIN(NORM.INV(RAND(),LOOKUP(U1913,Inputs!$J$6:$J$9,Inputs!$G$6:$G$9),LOOKUP(U1913,Inputs!$J$6:$J$9,Inputs!$H$6:$H$9)),Inputs!$B$12),-Inputs!$B$12),NORM.INV(RAND(),LOOKUP(U1913,Inputs!$J$6:$J$9,Inputs!$G$6:$G$9),LOOKUP(U1913,Inputs!$J$6:$J$9,Inputs!$H$6:$H$9))),0),"" )</f>
        <v/>
      </c>
      <c r="L1913" s="26">
        <f>IF($A1913&lt;=Inputs!$B$13,IF(7&lt;=Inputs!$B$8,IF(Inputs!$B$12&gt;0,MAX(MIN(NORM.INV(RAND(),LOOKUP(V1913,Inputs!$J$6:$J$9,Inputs!$G$6:$G$9),LOOKUP(V1913,Inputs!$J$6:$J$9,Inputs!$H$6:$H$9)),Inputs!$B$12),-Inputs!$B$12),NORM.INV(RAND(),LOOKUP(V1913,Inputs!$J$6:$J$9,Inputs!$G$6:$G$9),LOOKUP(V1913,Inputs!$J$6:$J$9,Inputs!$H$6:$H$9))),0),"" )</f>
        <v/>
      </c>
      <c r="M1913" s="26">
        <f>IF($A1913&lt;=Inputs!$B$13,IF(8&lt;=Inputs!$B$8,IF(Inputs!$B$12&gt;0,MAX(MIN(NORM.INV(RAND(),LOOKUP(W1913,Inputs!$J$6:$J$9,Inputs!$G$6:$G$9),LOOKUP(W1913,Inputs!$J$6:$J$9,Inputs!$H$6:$H$9)),Inputs!$B$12),-Inputs!$B$12),NORM.INV(RAND(),LOOKUP(W1913,Inputs!$J$6:$J$9,Inputs!$G$6:$G$9),LOOKUP(W1913,Inputs!$J$6:$J$9,Inputs!$H$6:$H$9))),0),"" )</f>
        <v/>
      </c>
      <c r="N1913" s="26">
        <f>IF($A1913&lt;=Inputs!$B$13,IF(9&lt;=Inputs!$B$8,IF(Inputs!$B$12&gt;0,MAX(MIN(NORM.INV(RAND(),LOOKUP(X1913,Inputs!$J$6:$J$9,Inputs!$G$6:$G$9),LOOKUP(X1913,Inputs!$J$6:$J$9,Inputs!$H$6:$H$9)),Inputs!$B$12),-Inputs!$B$12),NORM.INV(RAND(),LOOKUP(X1913,Inputs!$J$6:$J$9,Inputs!$G$6:$G$9),LOOKUP(X1913,Inputs!$J$6:$J$9,Inputs!$H$6:$H$9))),0),"" )</f>
        <v/>
      </c>
      <c r="O1913" s="26">
        <f>IF($A1913&lt;=Inputs!$B$13,IF(10&lt;=Inputs!$B$8,IF(Inputs!$B$12&gt;0,MAX(MIN(NORM.INV(RAND(),LOOKUP(Y1913,Inputs!$J$6:$J$9,Inputs!$G$6:$G$9),LOOKUP(Y1913,Inputs!$J$6:$J$9,Inputs!$H$6:$H$9)),Inputs!$B$12),-Inputs!$B$12),NORM.INV(RAND(),LOOKUP(Y1913,Inputs!$J$6:$J$9,Inputs!$G$6:$G$9),LOOKUP(Y1913,Inputs!$J$6:$J$9,Inputs!$H$6:$H$9))),0),"" )</f>
        <v/>
      </c>
      <c r="P1913" s="31">
        <f>IF($A1913&lt;=Inputs!$B$13,RAND(),"")</f>
        <v/>
      </c>
      <c r="Q1913" s="31">
        <f>IF($A1913&lt;=Inputs!$B$13,RAND(),"")</f>
        <v/>
      </c>
      <c r="R1913" s="31">
        <f>IF($A1913&lt;=Inputs!$B$13,RAND(),"")</f>
        <v/>
      </c>
      <c r="S1913" s="31">
        <f>IF($A1913&lt;=Inputs!$B$13,RAND(),"")</f>
        <v/>
      </c>
      <c r="T1913" s="31">
        <f>IF($A1913&lt;=Inputs!$B$13,RAND(),"")</f>
        <v/>
      </c>
      <c r="U1913" s="31">
        <f>IF($A1913&lt;=Inputs!$B$13,RAND(),"")</f>
        <v/>
      </c>
      <c r="V1913" s="31">
        <f>IF($A1913&lt;=Inputs!$B$13,RAND(),"")</f>
        <v/>
      </c>
      <c r="W1913" s="31">
        <f>IF($A1913&lt;=Inputs!$B$13,RAND(),"")</f>
        <v/>
      </c>
      <c r="X1913" s="31">
        <f>IF($A1913&lt;=Inputs!$B$13,RAND(),"")</f>
        <v/>
      </c>
      <c r="Y1913" s="31">
        <f>IF($A1913&lt;=Inputs!$B$13,RAND(),"")</f>
        <v/>
      </c>
    </row>
    <row r="1914">
      <c r="A1914" t="n">
        <v>1909</v>
      </c>
      <c r="B1914" s="26">
        <f>IF($A1914&lt;=Inputs!$B$13,IF(Inputs!$B$8&gt;0,SUM(F1914:O1914)/Inputs!$B$8,0),"")</f>
        <v/>
      </c>
      <c r="C1914" s="27">
        <f>IF($A1914&lt;=Inputs!$B$13,B1914/100,"")</f>
        <v/>
      </c>
      <c r="D1914" s="28">
        <f>IF($A1914&lt;=Inputs!$B$13,C1914*Inputs!$B$7,"")</f>
        <v/>
      </c>
      <c r="E1914" s="29">
        <f>IF($A1914&lt;=Inputs!$B$13,IF(D1914&gt;0,1,0),"")</f>
        <v/>
      </c>
      <c r="F1914" s="26">
        <f>IF($A1914&lt;=Inputs!$B$13,IF(1&lt;=Inputs!$B$8,IF(Inputs!$B$12&gt;0,MAX(MIN(NORM.INV(RAND(),LOOKUP(P1914,Inputs!$J$6:$J$9,Inputs!$G$6:$G$9),LOOKUP(P1914,Inputs!$J$6:$J$9,Inputs!$H$6:$H$9)),Inputs!$B$12),-Inputs!$B$12),NORM.INV(RAND(),LOOKUP(P1914,Inputs!$J$6:$J$9,Inputs!$G$6:$G$9),LOOKUP(P1914,Inputs!$J$6:$J$9,Inputs!$H$6:$H$9))),0),"" )</f>
        <v/>
      </c>
      <c r="G1914" s="26">
        <f>IF($A1914&lt;=Inputs!$B$13,IF(2&lt;=Inputs!$B$8,IF(Inputs!$B$12&gt;0,MAX(MIN(NORM.INV(RAND(),LOOKUP(Q1914,Inputs!$J$6:$J$9,Inputs!$G$6:$G$9),LOOKUP(Q1914,Inputs!$J$6:$J$9,Inputs!$H$6:$H$9)),Inputs!$B$12),-Inputs!$B$12),NORM.INV(RAND(),LOOKUP(Q1914,Inputs!$J$6:$J$9,Inputs!$G$6:$G$9),LOOKUP(Q1914,Inputs!$J$6:$J$9,Inputs!$H$6:$H$9))),0),"" )</f>
        <v/>
      </c>
      <c r="H1914" s="26">
        <f>IF($A1914&lt;=Inputs!$B$13,IF(3&lt;=Inputs!$B$8,IF(Inputs!$B$12&gt;0,MAX(MIN(NORM.INV(RAND(),LOOKUP(R1914,Inputs!$J$6:$J$9,Inputs!$G$6:$G$9),LOOKUP(R1914,Inputs!$J$6:$J$9,Inputs!$H$6:$H$9)),Inputs!$B$12),-Inputs!$B$12),NORM.INV(RAND(),LOOKUP(R1914,Inputs!$J$6:$J$9,Inputs!$G$6:$G$9),LOOKUP(R1914,Inputs!$J$6:$J$9,Inputs!$H$6:$H$9))),0),"" )</f>
        <v/>
      </c>
      <c r="I1914" s="26">
        <f>IF($A1914&lt;=Inputs!$B$13,IF(4&lt;=Inputs!$B$8,IF(Inputs!$B$12&gt;0,MAX(MIN(NORM.INV(RAND(),LOOKUP(S1914,Inputs!$J$6:$J$9,Inputs!$G$6:$G$9),LOOKUP(S1914,Inputs!$J$6:$J$9,Inputs!$H$6:$H$9)),Inputs!$B$12),-Inputs!$B$12),NORM.INV(RAND(),LOOKUP(S1914,Inputs!$J$6:$J$9,Inputs!$G$6:$G$9),LOOKUP(S1914,Inputs!$J$6:$J$9,Inputs!$H$6:$H$9))),0),"" )</f>
        <v/>
      </c>
      <c r="J1914" s="26">
        <f>IF($A1914&lt;=Inputs!$B$13,IF(5&lt;=Inputs!$B$8,IF(Inputs!$B$12&gt;0,MAX(MIN(NORM.INV(RAND(),LOOKUP(T1914,Inputs!$J$6:$J$9,Inputs!$G$6:$G$9),LOOKUP(T1914,Inputs!$J$6:$J$9,Inputs!$H$6:$H$9)),Inputs!$B$12),-Inputs!$B$12),NORM.INV(RAND(),LOOKUP(T1914,Inputs!$J$6:$J$9,Inputs!$G$6:$G$9),LOOKUP(T1914,Inputs!$J$6:$J$9,Inputs!$H$6:$H$9))),0),"" )</f>
        <v/>
      </c>
      <c r="K1914" s="26">
        <f>IF($A1914&lt;=Inputs!$B$13,IF(6&lt;=Inputs!$B$8,IF(Inputs!$B$12&gt;0,MAX(MIN(NORM.INV(RAND(),LOOKUP(U1914,Inputs!$J$6:$J$9,Inputs!$G$6:$G$9),LOOKUP(U1914,Inputs!$J$6:$J$9,Inputs!$H$6:$H$9)),Inputs!$B$12),-Inputs!$B$12),NORM.INV(RAND(),LOOKUP(U1914,Inputs!$J$6:$J$9,Inputs!$G$6:$G$9),LOOKUP(U1914,Inputs!$J$6:$J$9,Inputs!$H$6:$H$9))),0),"" )</f>
        <v/>
      </c>
      <c r="L1914" s="26">
        <f>IF($A1914&lt;=Inputs!$B$13,IF(7&lt;=Inputs!$B$8,IF(Inputs!$B$12&gt;0,MAX(MIN(NORM.INV(RAND(),LOOKUP(V1914,Inputs!$J$6:$J$9,Inputs!$G$6:$G$9),LOOKUP(V1914,Inputs!$J$6:$J$9,Inputs!$H$6:$H$9)),Inputs!$B$12),-Inputs!$B$12),NORM.INV(RAND(),LOOKUP(V1914,Inputs!$J$6:$J$9,Inputs!$G$6:$G$9),LOOKUP(V1914,Inputs!$J$6:$J$9,Inputs!$H$6:$H$9))),0),"" )</f>
        <v/>
      </c>
      <c r="M1914" s="26">
        <f>IF($A1914&lt;=Inputs!$B$13,IF(8&lt;=Inputs!$B$8,IF(Inputs!$B$12&gt;0,MAX(MIN(NORM.INV(RAND(),LOOKUP(W1914,Inputs!$J$6:$J$9,Inputs!$G$6:$G$9),LOOKUP(W1914,Inputs!$J$6:$J$9,Inputs!$H$6:$H$9)),Inputs!$B$12),-Inputs!$B$12),NORM.INV(RAND(),LOOKUP(W1914,Inputs!$J$6:$J$9,Inputs!$G$6:$G$9),LOOKUP(W1914,Inputs!$J$6:$J$9,Inputs!$H$6:$H$9))),0),"" )</f>
        <v/>
      </c>
      <c r="N1914" s="26">
        <f>IF($A1914&lt;=Inputs!$B$13,IF(9&lt;=Inputs!$B$8,IF(Inputs!$B$12&gt;0,MAX(MIN(NORM.INV(RAND(),LOOKUP(X1914,Inputs!$J$6:$J$9,Inputs!$G$6:$G$9),LOOKUP(X1914,Inputs!$J$6:$J$9,Inputs!$H$6:$H$9)),Inputs!$B$12),-Inputs!$B$12),NORM.INV(RAND(),LOOKUP(X1914,Inputs!$J$6:$J$9,Inputs!$G$6:$G$9),LOOKUP(X1914,Inputs!$J$6:$J$9,Inputs!$H$6:$H$9))),0),"" )</f>
        <v/>
      </c>
      <c r="O1914" s="26">
        <f>IF($A1914&lt;=Inputs!$B$13,IF(10&lt;=Inputs!$B$8,IF(Inputs!$B$12&gt;0,MAX(MIN(NORM.INV(RAND(),LOOKUP(Y1914,Inputs!$J$6:$J$9,Inputs!$G$6:$G$9),LOOKUP(Y1914,Inputs!$J$6:$J$9,Inputs!$H$6:$H$9)),Inputs!$B$12),-Inputs!$B$12),NORM.INV(RAND(),LOOKUP(Y1914,Inputs!$J$6:$J$9,Inputs!$G$6:$G$9),LOOKUP(Y1914,Inputs!$J$6:$J$9,Inputs!$H$6:$H$9))),0),"" )</f>
        <v/>
      </c>
      <c r="P1914" s="31">
        <f>IF($A1914&lt;=Inputs!$B$13,RAND(),"")</f>
        <v/>
      </c>
      <c r="Q1914" s="31">
        <f>IF($A1914&lt;=Inputs!$B$13,RAND(),"")</f>
        <v/>
      </c>
      <c r="R1914" s="31">
        <f>IF($A1914&lt;=Inputs!$B$13,RAND(),"")</f>
        <v/>
      </c>
      <c r="S1914" s="31">
        <f>IF($A1914&lt;=Inputs!$B$13,RAND(),"")</f>
        <v/>
      </c>
      <c r="T1914" s="31">
        <f>IF($A1914&lt;=Inputs!$B$13,RAND(),"")</f>
        <v/>
      </c>
      <c r="U1914" s="31">
        <f>IF($A1914&lt;=Inputs!$B$13,RAND(),"")</f>
        <v/>
      </c>
      <c r="V1914" s="31">
        <f>IF($A1914&lt;=Inputs!$B$13,RAND(),"")</f>
        <v/>
      </c>
      <c r="W1914" s="31">
        <f>IF($A1914&lt;=Inputs!$B$13,RAND(),"")</f>
        <v/>
      </c>
      <c r="X1914" s="31">
        <f>IF($A1914&lt;=Inputs!$B$13,RAND(),"")</f>
        <v/>
      </c>
      <c r="Y1914" s="31">
        <f>IF($A1914&lt;=Inputs!$B$13,RAND(),"")</f>
        <v/>
      </c>
    </row>
    <row r="1915">
      <c r="A1915" t="n">
        <v>1910</v>
      </c>
      <c r="B1915" s="26">
        <f>IF($A1915&lt;=Inputs!$B$13,IF(Inputs!$B$8&gt;0,SUM(F1915:O1915)/Inputs!$B$8,0),"")</f>
        <v/>
      </c>
      <c r="C1915" s="27">
        <f>IF($A1915&lt;=Inputs!$B$13,B1915/100,"")</f>
        <v/>
      </c>
      <c r="D1915" s="28">
        <f>IF($A1915&lt;=Inputs!$B$13,C1915*Inputs!$B$7,"")</f>
        <v/>
      </c>
      <c r="E1915" s="29">
        <f>IF($A1915&lt;=Inputs!$B$13,IF(D1915&gt;0,1,0),"")</f>
        <v/>
      </c>
      <c r="F1915" s="26">
        <f>IF($A1915&lt;=Inputs!$B$13,IF(1&lt;=Inputs!$B$8,IF(Inputs!$B$12&gt;0,MAX(MIN(NORM.INV(RAND(),LOOKUP(P1915,Inputs!$J$6:$J$9,Inputs!$G$6:$G$9),LOOKUP(P1915,Inputs!$J$6:$J$9,Inputs!$H$6:$H$9)),Inputs!$B$12),-Inputs!$B$12),NORM.INV(RAND(),LOOKUP(P1915,Inputs!$J$6:$J$9,Inputs!$G$6:$G$9),LOOKUP(P1915,Inputs!$J$6:$J$9,Inputs!$H$6:$H$9))),0),"" )</f>
        <v/>
      </c>
      <c r="G1915" s="26">
        <f>IF($A1915&lt;=Inputs!$B$13,IF(2&lt;=Inputs!$B$8,IF(Inputs!$B$12&gt;0,MAX(MIN(NORM.INV(RAND(),LOOKUP(Q1915,Inputs!$J$6:$J$9,Inputs!$G$6:$G$9),LOOKUP(Q1915,Inputs!$J$6:$J$9,Inputs!$H$6:$H$9)),Inputs!$B$12),-Inputs!$B$12),NORM.INV(RAND(),LOOKUP(Q1915,Inputs!$J$6:$J$9,Inputs!$G$6:$G$9),LOOKUP(Q1915,Inputs!$J$6:$J$9,Inputs!$H$6:$H$9))),0),"" )</f>
        <v/>
      </c>
      <c r="H1915" s="26">
        <f>IF($A1915&lt;=Inputs!$B$13,IF(3&lt;=Inputs!$B$8,IF(Inputs!$B$12&gt;0,MAX(MIN(NORM.INV(RAND(),LOOKUP(R1915,Inputs!$J$6:$J$9,Inputs!$G$6:$G$9),LOOKUP(R1915,Inputs!$J$6:$J$9,Inputs!$H$6:$H$9)),Inputs!$B$12),-Inputs!$B$12),NORM.INV(RAND(),LOOKUP(R1915,Inputs!$J$6:$J$9,Inputs!$G$6:$G$9),LOOKUP(R1915,Inputs!$J$6:$J$9,Inputs!$H$6:$H$9))),0),"" )</f>
        <v/>
      </c>
      <c r="I1915" s="26">
        <f>IF($A1915&lt;=Inputs!$B$13,IF(4&lt;=Inputs!$B$8,IF(Inputs!$B$12&gt;0,MAX(MIN(NORM.INV(RAND(),LOOKUP(S1915,Inputs!$J$6:$J$9,Inputs!$G$6:$G$9),LOOKUP(S1915,Inputs!$J$6:$J$9,Inputs!$H$6:$H$9)),Inputs!$B$12),-Inputs!$B$12),NORM.INV(RAND(),LOOKUP(S1915,Inputs!$J$6:$J$9,Inputs!$G$6:$G$9),LOOKUP(S1915,Inputs!$J$6:$J$9,Inputs!$H$6:$H$9))),0),"" )</f>
        <v/>
      </c>
      <c r="J1915" s="26">
        <f>IF($A1915&lt;=Inputs!$B$13,IF(5&lt;=Inputs!$B$8,IF(Inputs!$B$12&gt;0,MAX(MIN(NORM.INV(RAND(),LOOKUP(T1915,Inputs!$J$6:$J$9,Inputs!$G$6:$G$9),LOOKUP(T1915,Inputs!$J$6:$J$9,Inputs!$H$6:$H$9)),Inputs!$B$12),-Inputs!$B$12),NORM.INV(RAND(),LOOKUP(T1915,Inputs!$J$6:$J$9,Inputs!$G$6:$G$9),LOOKUP(T1915,Inputs!$J$6:$J$9,Inputs!$H$6:$H$9))),0),"" )</f>
        <v/>
      </c>
      <c r="K1915" s="26">
        <f>IF($A1915&lt;=Inputs!$B$13,IF(6&lt;=Inputs!$B$8,IF(Inputs!$B$12&gt;0,MAX(MIN(NORM.INV(RAND(),LOOKUP(U1915,Inputs!$J$6:$J$9,Inputs!$G$6:$G$9),LOOKUP(U1915,Inputs!$J$6:$J$9,Inputs!$H$6:$H$9)),Inputs!$B$12),-Inputs!$B$12),NORM.INV(RAND(),LOOKUP(U1915,Inputs!$J$6:$J$9,Inputs!$G$6:$G$9),LOOKUP(U1915,Inputs!$J$6:$J$9,Inputs!$H$6:$H$9))),0),"" )</f>
        <v/>
      </c>
      <c r="L1915" s="26">
        <f>IF($A1915&lt;=Inputs!$B$13,IF(7&lt;=Inputs!$B$8,IF(Inputs!$B$12&gt;0,MAX(MIN(NORM.INV(RAND(),LOOKUP(V1915,Inputs!$J$6:$J$9,Inputs!$G$6:$G$9),LOOKUP(V1915,Inputs!$J$6:$J$9,Inputs!$H$6:$H$9)),Inputs!$B$12),-Inputs!$B$12),NORM.INV(RAND(),LOOKUP(V1915,Inputs!$J$6:$J$9,Inputs!$G$6:$G$9),LOOKUP(V1915,Inputs!$J$6:$J$9,Inputs!$H$6:$H$9))),0),"" )</f>
        <v/>
      </c>
      <c r="M1915" s="26">
        <f>IF($A1915&lt;=Inputs!$B$13,IF(8&lt;=Inputs!$B$8,IF(Inputs!$B$12&gt;0,MAX(MIN(NORM.INV(RAND(),LOOKUP(W1915,Inputs!$J$6:$J$9,Inputs!$G$6:$G$9),LOOKUP(W1915,Inputs!$J$6:$J$9,Inputs!$H$6:$H$9)),Inputs!$B$12),-Inputs!$B$12),NORM.INV(RAND(),LOOKUP(W1915,Inputs!$J$6:$J$9,Inputs!$G$6:$G$9),LOOKUP(W1915,Inputs!$J$6:$J$9,Inputs!$H$6:$H$9))),0),"" )</f>
        <v/>
      </c>
      <c r="N1915" s="26">
        <f>IF($A1915&lt;=Inputs!$B$13,IF(9&lt;=Inputs!$B$8,IF(Inputs!$B$12&gt;0,MAX(MIN(NORM.INV(RAND(),LOOKUP(X1915,Inputs!$J$6:$J$9,Inputs!$G$6:$G$9),LOOKUP(X1915,Inputs!$J$6:$J$9,Inputs!$H$6:$H$9)),Inputs!$B$12),-Inputs!$B$12),NORM.INV(RAND(),LOOKUP(X1915,Inputs!$J$6:$J$9,Inputs!$G$6:$G$9),LOOKUP(X1915,Inputs!$J$6:$J$9,Inputs!$H$6:$H$9))),0),"" )</f>
        <v/>
      </c>
      <c r="O1915" s="26">
        <f>IF($A1915&lt;=Inputs!$B$13,IF(10&lt;=Inputs!$B$8,IF(Inputs!$B$12&gt;0,MAX(MIN(NORM.INV(RAND(),LOOKUP(Y1915,Inputs!$J$6:$J$9,Inputs!$G$6:$G$9),LOOKUP(Y1915,Inputs!$J$6:$J$9,Inputs!$H$6:$H$9)),Inputs!$B$12),-Inputs!$B$12),NORM.INV(RAND(),LOOKUP(Y1915,Inputs!$J$6:$J$9,Inputs!$G$6:$G$9),LOOKUP(Y1915,Inputs!$J$6:$J$9,Inputs!$H$6:$H$9))),0),"" )</f>
        <v/>
      </c>
      <c r="P1915" s="31">
        <f>IF($A1915&lt;=Inputs!$B$13,RAND(),"")</f>
        <v/>
      </c>
      <c r="Q1915" s="31">
        <f>IF($A1915&lt;=Inputs!$B$13,RAND(),"")</f>
        <v/>
      </c>
      <c r="R1915" s="31">
        <f>IF($A1915&lt;=Inputs!$B$13,RAND(),"")</f>
        <v/>
      </c>
      <c r="S1915" s="31">
        <f>IF($A1915&lt;=Inputs!$B$13,RAND(),"")</f>
        <v/>
      </c>
      <c r="T1915" s="31">
        <f>IF($A1915&lt;=Inputs!$B$13,RAND(),"")</f>
        <v/>
      </c>
      <c r="U1915" s="31">
        <f>IF($A1915&lt;=Inputs!$B$13,RAND(),"")</f>
        <v/>
      </c>
      <c r="V1915" s="31">
        <f>IF($A1915&lt;=Inputs!$B$13,RAND(),"")</f>
        <v/>
      </c>
      <c r="W1915" s="31">
        <f>IF($A1915&lt;=Inputs!$B$13,RAND(),"")</f>
        <v/>
      </c>
      <c r="X1915" s="31">
        <f>IF($A1915&lt;=Inputs!$B$13,RAND(),"")</f>
        <v/>
      </c>
      <c r="Y1915" s="31">
        <f>IF($A1915&lt;=Inputs!$B$13,RAND(),"")</f>
        <v/>
      </c>
    </row>
    <row r="1916">
      <c r="A1916" t="n">
        <v>1911</v>
      </c>
      <c r="B1916" s="26">
        <f>IF($A1916&lt;=Inputs!$B$13,IF(Inputs!$B$8&gt;0,SUM(F1916:O1916)/Inputs!$B$8,0),"")</f>
        <v/>
      </c>
      <c r="C1916" s="27">
        <f>IF($A1916&lt;=Inputs!$B$13,B1916/100,"")</f>
        <v/>
      </c>
      <c r="D1916" s="28">
        <f>IF($A1916&lt;=Inputs!$B$13,C1916*Inputs!$B$7,"")</f>
        <v/>
      </c>
      <c r="E1916" s="29">
        <f>IF($A1916&lt;=Inputs!$B$13,IF(D1916&gt;0,1,0),"")</f>
        <v/>
      </c>
      <c r="F1916" s="26">
        <f>IF($A1916&lt;=Inputs!$B$13,IF(1&lt;=Inputs!$B$8,IF(Inputs!$B$12&gt;0,MAX(MIN(NORM.INV(RAND(),LOOKUP(P1916,Inputs!$J$6:$J$9,Inputs!$G$6:$G$9),LOOKUP(P1916,Inputs!$J$6:$J$9,Inputs!$H$6:$H$9)),Inputs!$B$12),-Inputs!$B$12),NORM.INV(RAND(),LOOKUP(P1916,Inputs!$J$6:$J$9,Inputs!$G$6:$G$9),LOOKUP(P1916,Inputs!$J$6:$J$9,Inputs!$H$6:$H$9))),0),"" )</f>
        <v/>
      </c>
      <c r="G1916" s="26">
        <f>IF($A1916&lt;=Inputs!$B$13,IF(2&lt;=Inputs!$B$8,IF(Inputs!$B$12&gt;0,MAX(MIN(NORM.INV(RAND(),LOOKUP(Q1916,Inputs!$J$6:$J$9,Inputs!$G$6:$G$9),LOOKUP(Q1916,Inputs!$J$6:$J$9,Inputs!$H$6:$H$9)),Inputs!$B$12),-Inputs!$B$12),NORM.INV(RAND(),LOOKUP(Q1916,Inputs!$J$6:$J$9,Inputs!$G$6:$G$9),LOOKUP(Q1916,Inputs!$J$6:$J$9,Inputs!$H$6:$H$9))),0),"" )</f>
        <v/>
      </c>
      <c r="H1916" s="26">
        <f>IF($A1916&lt;=Inputs!$B$13,IF(3&lt;=Inputs!$B$8,IF(Inputs!$B$12&gt;0,MAX(MIN(NORM.INV(RAND(),LOOKUP(R1916,Inputs!$J$6:$J$9,Inputs!$G$6:$G$9),LOOKUP(R1916,Inputs!$J$6:$J$9,Inputs!$H$6:$H$9)),Inputs!$B$12),-Inputs!$B$12),NORM.INV(RAND(),LOOKUP(R1916,Inputs!$J$6:$J$9,Inputs!$G$6:$G$9),LOOKUP(R1916,Inputs!$J$6:$J$9,Inputs!$H$6:$H$9))),0),"" )</f>
        <v/>
      </c>
      <c r="I1916" s="26">
        <f>IF($A1916&lt;=Inputs!$B$13,IF(4&lt;=Inputs!$B$8,IF(Inputs!$B$12&gt;0,MAX(MIN(NORM.INV(RAND(),LOOKUP(S1916,Inputs!$J$6:$J$9,Inputs!$G$6:$G$9),LOOKUP(S1916,Inputs!$J$6:$J$9,Inputs!$H$6:$H$9)),Inputs!$B$12),-Inputs!$B$12),NORM.INV(RAND(),LOOKUP(S1916,Inputs!$J$6:$J$9,Inputs!$G$6:$G$9),LOOKUP(S1916,Inputs!$J$6:$J$9,Inputs!$H$6:$H$9))),0),"" )</f>
        <v/>
      </c>
      <c r="J1916" s="26">
        <f>IF($A1916&lt;=Inputs!$B$13,IF(5&lt;=Inputs!$B$8,IF(Inputs!$B$12&gt;0,MAX(MIN(NORM.INV(RAND(),LOOKUP(T1916,Inputs!$J$6:$J$9,Inputs!$G$6:$G$9),LOOKUP(T1916,Inputs!$J$6:$J$9,Inputs!$H$6:$H$9)),Inputs!$B$12),-Inputs!$B$12),NORM.INV(RAND(),LOOKUP(T1916,Inputs!$J$6:$J$9,Inputs!$G$6:$G$9),LOOKUP(T1916,Inputs!$J$6:$J$9,Inputs!$H$6:$H$9))),0),"" )</f>
        <v/>
      </c>
      <c r="K1916" s="26">
        <f>IF($A1916&lt;=Inputs!$B$13,IF(6&lt;=Inputs!$B$8,IF(Inputs!$B$12&gt;0,MAX(MIN(NORM.INV(RAND(),LOOKUP(U1916,Inputs!$J$6:$J$9,Inputs!$G$6:$G$9),LOOKUP(U1916,Inputs!$J$6:$J$9,Inputs!$H$6:$H$9)),Inputs!$B$12),-Inputs!$B$12),NORM.INV(RAND(),LOOKUP(U1916,Inputs!$J$6:$J$9,Inputs!$G$6:$G$9),LOOKUP(U1916,Inputs!$J$6:$J$9,Inputs!$H$6:$H$9))),0),"" )</f>
        <v/>
      </c>
      <c r="L1916" s="26">
        <f>IF($A1916&lt;=Inputs!$B$13,IF(7&lt;=Inputs!$B$8,IF(Inputs!$B$12&gt;0,MAX(MIN(NORM.INV(RAND(),LOOKUP(V1916,Inputs!$J$6:$J$9,Inputs!$G$6:$G$9),LOOKUP(V1916,Inputs!$J$6:$J$9,Inputs!$H$6:$H$9)),Inputs!$B$12),-Inputs!$B$12),NORM.INV(RAND(),LOOKUP(V1916,Inputs!$J$6:$J$9,Inputs!$G$6:$G$9),LOOKUP(V1916,Inputs!$J$6:$J$9,Inputs!$H$6:$H$9))),0),"" )</f>
        <v/>
      </c>
      <c r="M1916" s="26">
        <f>IF($A1916&lt;=Inputs!$B$13,IF(8&lt;=Inputs!$B$8,IF(Inputs!$B$12&gt;0,MAX(MIN(NORM.INV(RAND(),LOOKUP(W1916,Inputs!$J$6:$J$9,Inputs!$G$6:$G$9),LOOKUP(W1916,Inputs!$J$6:$J$9,Inputs!$H$6:$H$9)),Inputs!$B$12),-Inputs!$B$12),NORM.INV(RAND(),LOOKUP(W1916,Inputs!$J$6:$J$9,Inputs!$G$6:$G$9),LOOKUP(W1916,Inputs!$J$6:$J$9,Inputs!$H$6:$H$9))),0),"" )</f>
        <v/>
      </c>
      <c r="N1916" s="26">
        <f>IF($A1916&lt;=Inputs!$B$13,IF(9&lt;=Inputs!$B$8,IF(Inputs!$B$12&gt;0,MAX(MIN(NORM.INV(RAND(),LOOKUP(X1916,Inputs!$J$6:$J$9,Inputs!$G$6:$G$9),LOOKUP(X1916,Inputs!$J$6:$J$9,Inputs!$H$6:$H$9)),Inputs!$B$12),-Inputs!$B$12),NORM.INV(RAND(),LOOKUP(X1916,Inputs!$J$6:$J$9,Inputs!$G$6:$G$9),LOOKUP(X1916,Inputs!$J$6:$J$9,Inputs!$H$6:$H$9))),0),"" )</f>
        <v/>
      </c>
      <c r="O1916" s="26">
        <f>IF($A1916&lt;=Inputs!$B$13,IF(10&lt;=Inputs!$B$8,IF(Inputs!$B$12&gt;0,MAX(MIN(NORM.INV(RAND(),LOOKUP(Y1916,Inputs!$J$6:$J$9,Inputs!$G$6:$G$9),LOOKUP(Y1916,Inputs!$J$6:$J$9,Inputs!$H$6:$H$9)),Inputs!$B$12),-Inputs!$B$12),NORM.INV(RAND(),LOOKUP(Y1916,Inputs!$J$6:$J$9,Inputs!$G$6:$G$9),LOOKUP(Y1916,Inputs!$J$6:$J$9,Inputs!$H$6:$H$9))),0),"" )</f>
        <v/>
      </c>
      <c r="P1916" s="31">
        <f>IF($A1916&lt;=Inputs!$B$13,RAND(),"")</f>
        <v/>
      </c>
      <c r="Q1916" s="31">
        <f>IF($A1916&lt;=Inputs!$B$13,RAND(),"")</f>
        <v/>
      </c>
      <c r="R1916" s="31">
        <f>IF($A1916&lt;=Inputs!$B$13,RAND(),"")</f>
        <v/>
      </c>
      <c r="S1916" s="31">
        <f>IF($A1916&lt;=Inputs!$B$13,RAND(),"")</f>
        <v/>
      </c>
      <c r="T1916" s="31">
        <f>IF($A1916&lt;=Inputs!$B$13,RAND(),"")</f>
        <v/>
      </c>
      <c r="U1916" s="31">
        <f>IF($A1916&lt;=Inputs!$B$13,RAND(),"")</f>
        <v/>
      </c>
      <c r="V1916" s="31">
        <f>IF($A1916&lt;=Inputs!$B$13,RAND(),"")</f>
        <v/>
      </c>
      <c r="W1916" s="31">
        <f>IF($A1916&lt;=Inputs!$B$13,RAND(),"")</f>
        <v/>
      </c>
      <c r="X1916" s="31">
        <f>IF($A1916&lt;=Inputs!$B$13,RAND(),"")</f>
        <v/>
      </c>
      <c r="Y1916" s="31">
        <f>IF($A1916&lt;=Inputs!$B$13,RAND(),"")</f>
        <v/>
      </c>
    </row>
    <row r="1917">
      <c r="A1917" t="n">
        <v>1912</v>
      </c>
      <c r="B1917" s="26">
        <f>IF($A1917&lt;=Inputs!$B$13,IF(Inputs!$B$8&gt;0,SUM(F1917:O1917)/Inputs!$B$8,0),"")</f>
        <v/>
      </c>
      <c r="C1917" s="27">
        <f>IF($A1917&lt;=Inputs!$B$13,B1917/100,"")</f>
        <v/>
      </c>
      <c r="D1917" s="28">
        <f>IF($A1917&lt;=Inputs!$B$13,C1917*Inputs!$B$7,"")</f>
        <v/>
      </c>
      <c r="E1917" s="29">
        <f>IF($A1917&lt;=Inputs!$B$13,IF(D1917&gt;0,1,0),"")</f>
        <v/>
      </c>
      <c r="F1917" s="26">
        <f>IF($A1917&lt;=Inputs!$B$13,IF(1&lt;=Inputs!$B$8,IF(Inputs!$B$12&gt;0,MAX(MIN(NORM.INV(RAND(),LOOKUP(P1917,Inputs!$J$6:$J$9,Inputs!$G$6:$G$9),LOOKUP(P1917,Inputs!$J$6:$J$9,Inputs!$H$6:$H$9)),Inputs!$B$12),-Inputs!$B$12),NORM.INV(RAND(),LOOKUP(P1917,Inputs!$J$6:$J$9,Inputs!$G$6:$G$9),LOOKUP(P1917,Inputs!$J$6:$J$9,Inputs!$H$6:$H$9))),0),"" )</f>
        <v/>
      </c>
      <c r="G1917" s="26">
        <f>IF($A1917&lt;=Inputs!$B$13,IF(2&lt;=Inputs!$B$8,IF(Inputs!$B$12&gt;0,MAX(MIN(NORM.INV(RAND(),LOOKUP(Q1917,Inputs!$J$6:$J$9,Inputs!$G$6:$G$9),LOOKUP(Q1917,Inputs!$J$6:$J$9,Inputs!$H$6:$H$9)),Inputs!$B$12),-Inputs!$B$12),NORM.INV(RAND(),LOOKUP(Q1917,Inputs!$J$6:$J$9,Inputs!$G$6:$G$9),LOOKUP(Q1917,Inputs!$J$6:$J$9,Inputs!$H$6:$H$9))),0),"" )</f>
        <v/>
      </c>
      <c r="H1917" s="26">
        <f>IF($A1917&lt;=Inputs!$B$13,IF(3&lt;=Inputs!$B$8,IF(Inputs!$B$12&gt;0,MAX(MIN(NORM.INV(RAND(),LOOKUP(R1917,Inputs!$J$6:$J$9,Inputs!$G$6:$G$9),LOOKUP(R1917,Inputs!$J$6:$J$9,Inputs!$H$6:$H$9)),Inputs!$B$12),-Inputs!$B$12),NORM.INV(RAND(),LOOKUP(R1917,Inputs!$J$6:$J$9,Inputs!$G$6:$G$9),LOOKUP(R1917,Inputs!$J$6:$J$9,Inputs!$H$6:$H$9))),0),"" )</f>
        <v/>
      </c>
      <c r="I1917" s="26">
        <f>IF($A1917&lt;=Inputs!$B$13,IF(4&lt;=Inputs!$B$8,IF(Inputs!$B$12&gt;0,MAX(MIN(NORM.INV(RAND(),LOOKUP(S1917,Inputs!$J$6:$J$9,Inputs!$G$6:$G$9),LOOKUP(S1917,Inputs!$J$6:$J$9,Inputs!$H$6:$H$9)),Inputs!$B$12),-Inputs!$B$12),NORM.INV(RAND(),LOOKUP(S1917,Inputs!$J$6:$J$9,Inputs!$G$6:$G$9),LOOKUP(S1917,Inputs!$J$6:$J$9,Inputs!$H$6:$H$9))),0),"" )</f>
        <v/>
      </c>
      <c r="J1917" s="26">
        <f>IF($A1917&lt;=Inputs!$B$13,IF(5&lt;=Inputs!$B$8,IF(Inputs!$B$12&gt;0,MAX(MIN(NORM.INV(RAND(),LOOKUP(T1917,Inputs!$J$6:$J$9,Inputs!$G$6:$G$9),LOOKUP(T1917,Inputs!$J$6:$J$9,Inputs!$H$6:$H$9)),Inputs!$B$12),-Inputs!$B$12),NORM.INV(RAND(),LOOKUP(T1917,Inputs!$J$6:$J$9,Inputs!$G$6:$G$9),LOOKUP(T1917,Inputs!$J$6:$J$9,Inputs!$H$6:$H$9))),0),"" )</f>
        <v/>
      </c>
      <c r="K1917" s="26">
        <f>IF($A1917&lt;=Inputs!$B$13,IF(6&lt;=Inputs!$B$8,IF(Inputs!$B$12&gt;0,MAX(MIN(NORM.INV(RAND(),LOOKUP(U1917,Inputs!$J$6:$J$9,Inputs!$G$6:$G$9),LOOKUP(U1917,Inputs!$J$6:$J$9,Inputs!$H$6:$H$9)),Inputs!$B$12),-Inputs!$B$12),NORM.INV(RAND(),LOOKUP(U1917,Inputs!$J$6:$J$9,Inputs!$G$6:$G$9),LOOKUP(U1917,Inputs!$J$6:$J$9,Inputs!$H$6:$H$9))),0),"" )</f>
        <v/>
      </c>
      <c r="L1917" s="26">
        <f>IF($A1917&lt;=Inputs!$B$13,IF(7&lt;=Inputs!$B$8,IF(Inputs!$B$12&gt;0,MAX(MIN(NORM.INV(RAND(),LOOKUP(V1917,Inputs!$J$6:$J$9,Inputs!$G$6:$G$9),LOOKUP(V1917,Inputs!$J$6:$J$9,Inputs!$H$6:$H$9)),Inputs!$B$12),-Inputs!$B$12),NORM.INV(RAND(),LOOKUP(V1917,Inputs!$J$6:$J$9,Inputs!$G$6:$G$9),LOOKUP(V1917,Inputs!$J$6:$J$9,Inputs!$H$6:$H$9))),0),"" )</f>
        <v/>
      </c>
      <c r="M1917" s="26">
        <f>IF($A1917&lt;=Inputs!$B$13,IF(8&lt;=Inputs!$B$8,IF(Inputs!$B$12&gt;0,MAX(MIN(NORM.INV(RAND(),LOOKUP(W1917,Inputs!$J$6:$J$9,Inputs!$G$6:$G$9),LOOKUP(W1917,Inputs!$J$6:$J$9,Inputs!$H$6:$H$9)),Inputs!$B$12),-Inputs!$B$12),NORM.INV(RAND(),LOOKUP(W1917,Inputs!$J$6:$J$9,Inputs!$G$6:$G$9),LOOKUP(W1917,Inputs!$J$6:$J$9,Inputs!$H$6:$H$9))),0),"" )</f>
        <v/>
      </c>
      <c r="N1917" s="26">
        <f>IF($A1917&lt;=Inputs!$B$13,IF(9&lt;=Inputs!$B$8,IF(Inputs!$B$12&gt;0,MAX(MIN(NORM.INV(RAND(),LOOKUP(X1917,Inputs!$J$6:$J$9,Inputs!$G$6:$G$9),LOOKUP(X1917,Inputs!$J$6:$J$9,Inputs!$H$6:$H$9)),Inputs!$B$12),-Inputs!$B$12),NORM.INV(RAND(),LOOKUP(X1917,Inputs!$J$6:$J$9,Inputs!$G$6:$G$9),LOOKUP(X1917,Inputs!$J$6:$J$9,Inputs!$H$6:$H$9))),0),"" )</f>
        <v/>
      </c>
      <c r="O1917" s="26">
        <f>IF($A1917&lt;=Inputs!$B$13,IF(10&lt;=Inputs!$B$8,IF(Inputs!$B$12&gt;0,MAX(MIN(NORM.INV(RAND(),LOOKUP(Y1917,Inputs!$J$6:$J$9,Inputs!$G$6:$G$9),LOOKUP(Y1917,Inputs!$J$6:$J$9,Inputs!$H$6:$H$9)),Inputs!$B$12),-Inputs!$B$12),NORM.INV(RAND(),LOOKUP(Y1917,Inputs!$J$6:$J$9,Inputs!$G$6:$G$9),LOOKUP(Y1917,Inputs!$J$6:$J$9,Inputs!$H$6:$H$9))),0),"" )</f>
        <v/>
      </c>
      <c r="P1917" s="31">
        <f>IF($A1917&lt;=Inputs!$B$13,RAND(),"")</f>
        <v/>
      </c>
      <c r="Q1917" s="31">
        <f>IF($A1917&lt;=Inputs!$B$13,RAND(),"")</f>
        <v/>
      </c>
      <c r="R1917" s="31">
        <f>IF($A1917&lt;=Inputs!$B$13,RAND(),"")</f>
        <v/>
      </c>
      <c r="S1917" s="31">
        <f>IF($A1917&lt;=Inputs!$B$13,RAND(),"")</f>
        <v/>
      </c>
      <c r="T1917" s="31">
        <f>IF($A1917&lt;=Inputs!$B$13,RAND(),"")</f>
        <v/>
      </c>
      <c r="U1917" s="31">
        <f>IF($A1917&lt;=Inputs!$B$13,RAND(),"")</f>
        <v/>
      </c>
      <c r="V1917" s="31">
        <f>IF($A1917&lt;=Inputs!$B$13,RAND(),"")</f>
        <v/>
      </c>
      <c r="W1917" s="31">
        <f>IF($A1917&lt;=Inputs!$B$13,RAND(),"")</f>
        <v/>
      </c>
      <c r="X1917" s="31">
        <f>IF($A1917&lt;=Inputs!$B$13,RAND(),"")</f>
        <v/>
      </c>
      <c r="Y1917" s="31">
        <f>IF($A1917&lt;=Inputs!$B$13,RAND(),"")</f>
        <v/>
      </c>
    </row>
    <row r="1918">
      <c r="A1918" t="n">
        <v>1913</v>
      </c>
      <c r="B1918" s="26">
        <f>IF($A1918&lt;=Inputs!$B$13,IF(Inputs!$B$8&gt;0,SUM(F1918:O1918)/Inputs!$B$8,0),"")</f>
        <v/>
      </c>
      <c r="C1918" s="27">
        <f>IF($A1918&lt;=Inputs!$B$13,B1918/100,"")</f>
        <v/>
      </c>
      <c r="D1918" s="28">
        <f>IF($A1918&lt;=Inputs!$B$13,C1918*Inputs!$B$7,"")</f>
        <v/>
      </c>
      <c r="E1918" s="29">
        <f>IF($A1918&lt;=Inputs!$B$13,IF(D1918&gt;0,1,0),"")</f>
        <v/>
      </c>
      <c r="F1918" s="26">
        <f>IF($A1918&lt;=Inputs!$B$13,IF(1&lt;=Inputs!$B$8,IF(Inputs!$B$12&gt;0,MAX(MIN(NORM.INV(RAND(),LOOKUP(P1918,Inputs!$J$6:$J$9,Inputs!$G$6:$G$9),LOOKUP(P1918,Inputs!$J$6:$J$9,Inputs!$H$6:$H$9)),Inputs!$B$12),-Inputs!$B$12),NORM.INV(RAND(),LOOKUP(P1918,Inputs!$J$6:$J$9,Inputs!$G$6:$G$9),LOOKUP(P1918,Inputs!$J$6:$J$9,Inputs!$H$6:$H$9))),0),"" )</f>
        <v/>
      </c>
      <c r="G1918" s="26">
        <f>IF($A1918&lt;=Inputs!$B$13,IF(2&lt;=Inputs!$B$8,IF(Inputs!$B$12&gt;0,MAX(MIN(NORM.INV(RAND(),LOOKUP(Q1918,Inputs!$J$6:$J$9,Inputs!$G$6:$G$9),LOOKUP(Q1918,Inputs!$J$6:$J$9,Inputs!$H$6:$H$9)),Inputs!$B$12),-Inputs!$B$12),NORM.INV(RAND(),LOOKUP(Q1918,Inputs!$J$6:$J$9,Inputs!$G$6:$G$9),LOOKUP(Q1918,Inputs!$J$6:$J$9,Inputs!$H$6:$H$9))),0),"" )</f>
        <v/>
      </c>
      <c r="H1918" s="26">
        <f>IF($A1918&lt;=Inputs!$B$13,IF(3&lt;=Inputs!$B$8,IF(Inputs!$B$12&gt;0,MAX(MIN(NORM.INV(RAND(),LOOKUP(R1918,Inputs!$J$6:$J$9,Inputs!$G$6:$G$9),LOOKUP(R1918,Inputs!$J$6:$J$9,Inputs!$H$6:$H$9)),Inputs!$B$12),-Inputs!$B$12),NORM.INV(RAND(),LOOKUP(R1918,Inputs!$J$6:$J$9,Inputs!$G$6:$G$9),LOOKUP(R1918,Inputs!$J$6:$J$9,Inputs!$H$6:$H$9))),0),"" )</f>
        <v/>
      </c>
      <c r="I1918" s="26">
        <f>IF($A1918&lt;=Inputs!$B$13,IF(4&lt;=Inputs!$B$8,IF(Inputs!$B$12&gt;0,MAX(MIN(NORM.INV(RAND(),LOOKUP(S1918,Inputs!$J$6:$J$9,Inputs!$G$6:$G$9),LOOKUP(S1918,Inputs!$J$6:$J$9,Inputs!$H$6:$H$9)),Inputs!$B$12),-Inputs!$B$12),NORM.INV(RAND(),LOOKUP(S1918,Inputs!$J$6:$J$9,Inputs!$G$6:$G$9),LOOKUP(S1918,Inputs!$J$6:$J$9,Inputs!$H$6:$H$9))),0),"" )</f>
        <v/>
      </c>
      <c r="J1918" s="26">
        <f>IF($A1918&lt;=Inputs!$B$13,IF(5&lt;=Inputs!$B$8,IF(Inputs!$B$12&gt;0,MAX(MIN(NORM.INV(RAND(),LOOKUP(T1918,Inputs!$J$6:$J$9,Inputs!$G$6:$G$9),LOOKUP(T1918,Inputs!$J$6:$J$9,Inputs!$H$6:$H$9)),Inputs!$B$12),-Inputs!$B$12),NORM.INV(RAND(),LOOKUP(T1918,Inputs!$J$6:$J$9,Inputs!$G$6:$G$9),LOOKUP(T1918,Inputs!$J$6:$J$9,Inputs!$H$6:$H$9))),0),"" )</f>
        <v/>
      </c>
      <c r="K1918" s="26">
        <f>IF($A1918&lt;=Inputs!$B$13,IF(6&lt;=Inputs!$B$8,IF(Inputs!$B$12&gt;0,MAX(MIN(NORM.INV(RAND(),LOOKUP(U1918,Inputs!$J$6:$J$9,Inputs!$G$6:$G$9),LOOKUP(U1918,Inputs!$J$6:$J$9,Inputs!$H$6:$H$9)),Inputs!$B$12),-Inputs!$B$12),NORM.INV(RAND(),LOOKUP(U1918,Inputs!$J$6:$J$9,Inputs!$G$6:$G$9),LOOKUP(U1918,Inputs!$J$6:$J$9,Inputs!$H$6:$H$9))),0),"" )</f>
        <v/>
      </c>
      <c r="L1918" s="26">
        <f>IF($A1918&lt;=Inputs!$B$13,IF(7&lt;=Inputs!$B$8,IF(Inputs!$B$12&gt;0,MAX(MIN(NORM.INV(RAND(),LOOKUP(V1918,Inputs!$J$6:$J$9,Inputs!$G$6:$G$9),LOOKUP(V1918,Inputs!$J$6:$J$9,Inputs!$H$6:$H$9)),Inputs!$B$12),-Inputs!$B$12),NORM.INV(RAND(),LOOKUP(V1918,Inputs!$J$6:$J$9,Inputs!$G$6:$G$9),LOOKUP(V1918,Inputs!$J$6:$J$9,Inputs!$H$6:$H$9))),0),"" )</f>
        <v/>
      </c>
      <c r="M1918" s="26">
        <f>IF($A1918&lt;=Inputs!$B$13,IF(8&lt;=Inputs!$B$8,IF(Inputs!$B$12&gt;0,MAX(MIN(NORM.INV(RAND(),LOOKUP(W1918,Inputs!$J$6:$J$9,Inputs!$G$6:$G$9),LOOKUP(W1918,Inputs!$J$6:$J$9,Inputs!$H$6:$H$9)),Inputs!$B$12),-Inputs!$B$12),NORM.INV(RAND(),LOOKUP(W1918,Inputs!$J$6:$J$9,Inputs!$G$6:$G$9),LOOKUP(W1918,Inputs!$J$6:$J$9,Inputs!$H$6:$H$9))),0),"" )</f>
        <v/>
      </c>
      <c r="N1918" s="26">
        <f>IF($A1918&lt;=Inputs!$B$13,IF(9&lt;=Inputs!$B$8,IF(Inputs!$B$12&gt;0,MAX(MIN(NORM.INV(RAND(),LOOKUP(X1918,Inputs!$J$6:$J$9,Inputs!$G$6:$G$9),LOOKUP(X1918,Inputs!$J$6:$J$9,Inputs!$H$6:$H$9)),Inputs!$B$12),-Inputs!$B$12),NORM.INV(RAND(),LOOKUP(X1918,Inputs!$J$6:$J$9,Inputs!$G$6:$G$9),LOOKUP(X1918,Inputs!$J$6:$J$9,Inputs!$H$6:$H$9))),0),"" )</f>
        <v/>
      </c>
      <c r="O1918" s="26">
        <f>IF($A1918&lt;=Inputs!$B$13,IF(10&lt;=Inputs!$B$8,IF(Inputs!$B$12&gt;0,MAX(MIN(NORM.INV(RAND(),LOOKUP(Y1918,Inputs!$J$6:$J$9,Inputs!$G$6:$G$9),LOOKUP(Y1918,Inputs!$J$6:$J$9,Inputs!$H$6:$H$9)),Inputs!$B$12),-Inputs!$B$12),NORM.INV(RAND(),LOOKUP(Y1918,Inputs!$J$6:$J$9,Inputs!$G$6:$G$9),LOOKUP(Y1918,Inputs!$J$6:$J$9,Inputs!$H$6:$H$9))),0),"" )</f>
        <v/>
      </c>
      <c r="P1918" s="31">
        <f>IF($A1918&lt;=Inputs!$B$13,RAND(),"")</f>
        <v/>
      </c>
      <c r="Q1918" s="31">
        <f>IF($A1918&lt;=Inputs!$B$13,RAND(),"")</f>
        <v/>
      </c>
      <c r="R1918" s="31">
        <f>IF($A1918&lt;=Inputs!$B$13,RAND(),"")</f>
        <v/>
      </c>
      <c r="S1918" s="31">
        <f>IF($A1918&lt;=Inputs!$B$13,RAND(),"")</f>
        <v/>
      </c>
      <c r="T1918" s="31">
        <f>IF($A1918&lt;=Inputs!$B$13,RAND(),"")</f>
        <v/>
      </c>
      <c r="U1918" s="31">
        <f>IF($A1918&lt;=Inputs!$B$13,RAND(),"")</f>
        <v/>
      </c>
      <c r="V1918" s="31">
        <f>IF($A1918&lt;=Inputs!$B$13,RAND(),"")</f>
        <v/>
      </c>
      <c r="W1918" s="31">
        <f>IF($A1918&lt;=Inputs!$B$13,RAND(),"")</f>
        <v/>
      </c>
      <c r="X1918" s="31">
        <f>IF($A1918&lt;=Inputs!$B$13,RAND(),"")</f>
        <v/>
      </c>
      <c r="Y1918" s="31">
        <f>IF($A1918&lt;=Inputs!$B$13,RAND(),"")</f>
        <v/>
      </c>
    </row>
    <row r="1919">
      <c r="A1919" t="n">
        <v>1914</v>
      </c>
      <c r="B1919" s="26">
        <f>IF($A1919&lt;=Inputs!$B$13,IF(Inputs!$B$8&gt;0,SUM(F1919:O1919)/Inputs!$B$8,0),"")</f>
        <v/>
      </c>
      <c r="C1919" s="27">
        <f>IF($A1919&lt;=Inputs!$B$13,B1919/100,"")</f>
        <v/>
      </c>
      <c r="D1919" s="28">
        <f>IF($A1919&lt;=Inputs!$B$13,C1919*Inputs!$B$7,"")</f>
        <v/>
      </c>
      <c r="E1919" s="29">
        <f>IF($A1919&lt;=Inputs!$B$13,IF(D1919&gt;0,1,0),"")</f>
        <v/>
      </c>
      <c r="F1919" s="26">
        <f>IF($A1919&lt;=Inputs!$B$13,IF(1&lt;=Inputs!$B$8,IF(Inputs!$B$12&gt;0,MAX(MIN(NORM.INV(RAND(),LOOKUP(P1919,Inputs!$J$6:$J$9,Inputs!$G$6:$G$9),LOOKUP(P1919,Inputs!$J$6:$J$9,Inputs!$H$6:$H$9)),Inputs!$B$12),-Inputs!$B$12),NORM.INV(RAND(),LOOKUP(P1919,Inputs!$J$6:$J$9,Inputs!$G$6:$G$9),LOOKUP(P1919,Inputs!$J$6:$J$9,Inputs!$H$6:$H$9))),0),"" )</f>
        <v/>
      </c>
      <c r="G1919" s="26">
        <f>IF($A1919&lt;=Inputs!$B$13,IF(2&lt;=Inputs!$B$8,IF(Inputs!$B$12&gt;0,MAX(MIN(NORM.INV(RAND(),LOOKUP(Q1919,Inputs!$J$6:$J$9,Inputs!$G$6:$G$9),LOOKUP(Q1919,Inputs!$J$6:$J$9,Inputs!$H$6:$H$9)),Inputs!$B$12),-Inputs!$B$12),NORM.INV(RAND(),LOOKUP(Q1919,Inputs!$J$6:$J$9,Inputs!$G$6:$G$9),LOOKUP(Q1919,Inputs!$J$6:$J$9,Inputs!$H$6:$H$9))),0),"" )</f>
        <v/>
      </c>
      <c r="H1919" s="26">
        <f>IF($A1919&lt;=Inputs!$B$13,IF(3&lt;=Inputs!$B$8,IF(Inputs!$B$12&gt;0,MAX(MIN(NORM.INV(RAND(),LOOKUP(R1919,Inputs!$J$6:$J$9,Inputs!$G$6:$G$9),LOOKUP(R1919,Inputs!$J$6:$J$9,Inputs!$H$6:$H$9)),Inputs!$B$12),-Inputs!$B$12),NORM.INV(RAND(),LOOKUP(R1919,Inputs!$J$6:$J$9,Inputs!$G$6:$G$9),LOOKUP(R1919,Inputs!$J$6:$J$9,Inputs!$H$6:$H$9))),0),"" )</f>
        <v/>
      </c>
      <c r="I1919" s="26">
        <f>IF($A1919&lt;=Inputs!$B$13,IF(4&lt;=Inputs!$B$8,IF(Inputs!$B$12&gt;0,MAX(MIN(NORM.INV(RAND(),LOOKUP(S1919,Inputs!$J$6:$J$9,Inputs!$G$6:$G$9),LOOKUP(S1919,Inputs!$J$6:$J$9,Inputs!$H$6:$H$9)),Inputs!$B$12),-Inputs!$B$12),NORM.INV(RAND(),LOOKUP(S1919,Inputs!$J$6:$J$9,Inputs!$G$6:$G$9),LOOKUP(S1919,Inputs!$J$6:$J$9,Inputs!$H$6:$H$9))),0),"" )</f>
        <v/>
      </c>
      <c r="J1919" s="26">
        <f>IF($A1919&lt;=Inputs!$B$13,IF(5&lt;=Inputs!$B$8,IF(Inputs!$B$12&gt;0,MAX(MIN(NORM.INV(RAND(),LOOKUP(T1919,Inputs!$J$6:$J$9,Inputs!$G$6:$G$9),LOOKUP(T1919,Inputs!$J$6:$J$9,Inputs!$H$6:$H$9)),Inputs!$B$12),-Inputs!$B$12),NORM.INV(RAND(),LOOKUP(T1919,Inputs!$J$6:$J$9,Inputs!$G$6:$G$9),LOOKUP(T1919,Inputs!$J$6:$J$9,Inputs!$H$6:$H$9))),0),"" )</f>
        <v/>
      </c>
      <c r="K1919" s="26">
        <f>IF($A1919&lt;=Inputs!$B$13,IF(6&lt;=Inputs!$B$8,IF(Inputs!$B$12&gt;0,MAX(MIN(NORM.INV(RAND(),LOOKUP(U1919,Inputs!$J$6:$J$9,Inputs!$G$6:$G$9),LOOKUP(U1919,Inputs!$J$6:$J$9,Inputs!$H$6:$H$9)),Inputs!$B$12),-Inputs!$B$12),NORM.INV(RAND(),LOOKUP(U1919,Inputs!$J$6:$J$9,Inputs!$G$6:$G$9),LOOKUP(U1919,Inputs!$J$6:$J$9,Inputs!$H$6:$H$9))),0),"" )</f>
        <v/>
      </c>
      <c r="L1919" s="26">
        <f>IF($A1919&lt;=Inputs!$B$13,IF(7&lt;=Inputs!$B$8,IF(Inputs!$B$12&gt;0,MAX(MIN(NORM.INV(RAND(),LOOKUP(V1919,Inputs!$J$6:$J$9,Inputs!$G$6:$G$9),LOOKUP(V1919,Inputs!$J$6:$J$9,Inputs!$H$6:$H$9)),Inputs!$B$12),-Inputs!$B$12),NORM.INV(RAND(),LOOKUP(V1919,Inputs!$J$6:$J$9,Inputs!$G$6:$G$9),LOOKUP(V1919,Inputs!$J$6:$J$9,Inputs!$H$6:$H$9))),0),"" )</f>
        <v/>
      </c>
      <c r="M1919" s="26">
        <f>IF($A1919&lt;=Inputs!$B$13,IF(8&lt;=Inputs!$B$8,IF(Inputs!$B$12&gt;0,MAX(MIN(NORM.INV(RAND(),LOOKUP(W1919,Inputs!$J$6:$J$9,Inputs!$G$6:$G$9),LOOKUP(W1919,Inputs!$J$6:$J$9,Inputs!$H$6:$H$9)),Inputs!$B$12),-Inputs!$B$12),NORM.INV(RAND(),LOOKUP(W1919,Inputs!$J$6:$J$9,Inputs!$G$6:$G$9),LOOKUP(W1919,Inputs!$J$6:$J$9,Inputs!$H$6:$H$9))),0),"" )</f>
        <v/>
      </c>
      <c r="N1919" s="26">
        <f>IF($A1919&lt;=Inputs!$B$13,IF(9&lt;=Inputs!$B$8,IF(Inputs!$B$12&gt;0,MAX(MIN(NORM.INV(RAND(),LOOKUP(X1919,Inputs!$J$6:$J$9,Inputs!$G$6:$G$9),LOOKUP(X1919,Inputs!$J$6:$J$9,Inputs!$H$6:$H$9)),Inputs!$B$12),-Inputs!$B$12),NORM.INV(RAND(),LOOKUP(X1919,Inputs!$J$6:$J$9,Inputs!$G$6:$G$9),LOOKUP(X1919,Inputs!$J$6:$J$9,Inputs!$H$6:$H$9))),0),"" )</f>
        <v/>
      </c>
      <c r="O1919" s="26">
        <f>IF($A1919&lt;=Inputs!$B$13,IF(10&lt;=Inputs!$B$8,IF(Inputs!$B$12&gt;0,MAX(MIN(NORM.INV(RAND(),LOOKUP(Y1919,Inputs!$J$6:$J$9,Inputs!$G$6:$G$9),LOOKUP(Y1919,Inputs!$J$6:$J$9,Inputs!$H$6:$H$9)),Inputs!$B$12),-Inputs!$B$12),NORM.INV(RAND(),LOOKUP(Y1919,Inputs!$J$6:$J$9,Inputs!$G$6:$G$9),LOOKUP(Y1919,Inputs!$J$6:$J$9,Inputs!$H$6:$H$9))),0),"" )</f>
        <v/>
      </c>
      <c r="P1919" s="31">
        <f>IF($A1919&lt;=Inputs!$B$13,RAND(),"")</f>
        <v/>
      </c>
      <c r="Q1919" s="31">
        <f>IF($A1919&lt;=Inputs!$B$13,RAND(),"")</f>
        <v/>
      </c>
      <c r="R1919" s="31">
        <f>IF($A1919&lt;=Inputs!$B$13,RAND(),"")</f>
        <v/>
      </c>
      <c r="S1919" s="31">
        <f>IF($A1919&lt;=Inputs!$B$13,RAND(),"")</f>
        <v/>
      </c>
      <c r="T1919" s="31">
        <f>IF($A1919&lt;=Inputs!$B$13,RAND(),"")</f>
        <v/>
      </c>
      <c r="U1919" s="31">
        <f>IF($A1919&lt;=Inputs!$B$13,RAND(),"")</f>
        <v/>
      </c>
      <c r="V1919" s="31">
        <f>IF($A1919&lt;=Inputs!$B$13,RAND(),"")</f>
        <v/>
      </c>
      <c r="W1919" s="31">
        <f>IF($A1919&lt;=Inputs!$B$13,RAND(),"")</f>
        <v/>
      </c>
      <c r="X1919" s="31">
        <f>IF($A1919&lt;=Inputs!$B$13,RAND(),"")</f>
        <v/>
      </c>
      <c r="Y1919" s="31">
        <f>IF($A1919&lt;=Inputs!$B$13,RAND(),"")</f>
        <v/>
      </c>
    </row>
    <row r="1920">
      <c r="A1920" t="n">
        <v>1915</v>
      </c>
      <c r="B1920" s="26">
        <f>IF($A1920&lt;=Inputs!$B$13,IF(Inputs!$B$8&gt;0,SUM(F1920:O1920)/Inputs!$B$8,0),"")</f>
        <v/>
      </c>
      <c r="C1920" s="27">
        <f>IF($A1920&lt;=Inputs!$B$13,B1920/100,"")</f>
        <v/>
      </c>
      <c r="D1920" s="28">
        <f>IF($A1920&lt;=Inputs!$B$13,C1920*Inputs!$B$7,"")</f>
        <v/>
      </c>
      <c r="E1920" s="29">
        <f>IF($A1920&lt;=Inputs!$B$13,IF(D1920&gt;0,1,0),"")</f>
        <v/>
      </c>
      <c r="F1920" s="26">
        <f>IF($A1920&lt;=Inputs!$B$13,IF(1&lt;=Inputs!$B$8,IF(Inputs!$B$12&gt;0,MAX(MIN(NORM.INV(RAND(),LOOKUP(P1920,Inputs!$J$6:$J$9,Inputs!$G$6:$G$9),LOOKUP(P1920,Inputs!$J$6:$J$9,Inputs!$H$6:$H$9)),Inputs!$B$12),-Inputs!$B$12),NORM.INV(RAND(),LOOKUP(P1920,Inputs!$J$6:$J$9,Inputs!$G$6:$G$9),LOOKUP(P1920,Inputs!$J$6:$J$9,Inputs!$H$6:$H$9))),0),"" )</f>
        <v/>
      </c>
      <c r="G1920" s="26">
        <f>IF($A1920&lt;=Inputs!$B$13,IF(2&lt;=Inputs!$B$8,IF(Inputs!$B$12&gt;0,MAX(MIN(NORM.INV(RAND(),LOOKUP(Q1920,Inputs!$J$6:$J$9,Inputs!$G$6:$G$9),LOOKUP(Q1920,Inputs!$J$6:$J$9,Inputs!$H$6:$H$9)),Inputs!$B$12),-Inputs!$B$12),NORM.INV(RAND(),LOOKUP(Q1920,Inputs!$J$6:$J$9,Inputs!$G$6:$G$9),LOOKUP(Q1920,Inputs!$J$6:$J$9,Inputs!$H$6:$H$9))),0),"" )</f>
        <v/>
      </c>
      <c r="H1920" s="26">
        <f>IF($A1920&lt;=Inputs!$B$13,IF(3&lt;=Inputs!$B$8,IF(Inputs!$B$12&gt;0,MAX(MIN(NORM.INV(RAND(),LOOKUP(R1920,Inputs!$J$6:$J$9,Inputs!$G$6:$G$9),LOOKUP(R1920,Inputs!$J$6:$J$9,Inputs!$H$6:$H$9)),Inputs!$B$12),-Inputs!$B$12),NORM.INV(RAND(),LOOKUP(R1920,Inputs!$J$6:$J$9,Inputs!$G$6:$G$9),LOOKUP(R1920,Inputs!$J$6:$J$9,Inputs!$H$6:$H$9))),0),"" )</f>
        <v/>
      </c>
      <c r="I1920" s="26">
        <f>IF($A1920&lt;=Inputs!$B$13,IF(4&lt;=Inputs!$B$8,IF(Inputs!$B$12&gt;0,MAX(MIN(NORM.INV(RAND(),LOOKUP(S1920,Inputs!$J$6:$J$9,Inputs!$G$6:$G$9),LOOKUP(S1920,Inputs!$J$6:$J$9,Inputs!$H$6:$H$9)),Inputs!$B$12),-Inputs!$B$12),NORM.INV(RAND(),LOOKUP(S1920,Inputs!$J$6:$J$9,Inputs!$G$6:$G$9),LOOKUP(S1920,Inputs!$J$6:$J$9,Inputs!$H$6:$H$9))),0),"" )</f>
        <v/>
      </c>
      <c r="J1920" s="26">
        <f>IF($A1920&lt;=Inputs!$B$13,IF(5&lt;=Inputs!$B$8,IF(Inputs!$B$12&gt;0,MAX(MIN(NORM.INV(RAND(),LOOKUP(T1920,Inputs!$J$6:$J$9,Inputs!$G$6:$G$9),LOOKUP(T1920,Inputs!$J$6:$J$9,Inputs!$H$6:$H$9)),Inputs!$B$12),-Inputs!$B$12),NORM.INV(RAND(),LOOKUP(T1920,Inputs!$J$6:$J$9,Inputs!$G$6:$G$9),LOOKUP(T1920,Inputs!$J$6:$J$9,Inputs!$H$6:$H$9))),0),"" )</f>
        <v/>
      </c>
      <c r="K1920" s="26">
        <f>IF($A1920&lt;=Inputs!$B$13,IF(6&lt;=Inputs!$B$8,IF(Inputs!$B$12&gt;0,MAX(MIN(NORM.INV(RAND(),LOOKUP(U1920,Inputs!$J$6:$J$9,Inputs!$G$6:$G$9),LOOKUP(U1920,Inputs!$J$6:$J$9,Inputs!$H$6:$H$9)),Inputs!$B$12),-Inputs!$B$12),NORM.INV(RAND(),LOOKUP(U1920,Inputs!$J$6:$J$9,Inputs!$G$6:$G$9),LOOKUP(U1920,Inputs!$J$6:$J$9,Inputs!$H$6:$H$9))),0),"" )</f>
        <v/>
      </c>
      <c r="L1920" s="26">
        <f>IF($A1920&lt;=Inputs!$B$13,IF(7&lt;=Inputs!$B$8,IF(Inputs!$B$12&gt;0,MAX(MIN(NORM.INV(RAND(),LOOKUP(V1920,Inputs!$J$6:$J$9,Inputs!$G$6:$G$9),LOOKUP(V1920,Inputs!$J$6:$J$9,Inputs!$H$6:$H$9)),Inputs!$B$12),-Inputs!$B$12),NORM.INV(RAND(),LOOKUP(V1920,Inputs!$J$6:$J$9,Inputs!$G$6:$G$9),LOOKUP(V1920,Inputs!$J$6:$J$9,Inputs!$H$6:$H$9))),0),"" )</f>
        <v/>
      </c>
      <c r="M1920" s="26">
        <f>IF($A1920&lt;=Inputs!$B$13,IF(8&lt;=Inputs!$B$8,IF(Inputs!$B$12&gt;0,MAX(MIN(NORM.INV(RAND(),LOOKUP(W1920,Inputs!$J$6:$J$9,Inputs!$G$6:$G$9),LOOKUP(W1920,Inputs!$J$6:$J$9,Inputs!$H$6:$H$9)),Inputs!$B$12),-Inputs!$B$12),NORM.INV(RAND(),LOOKUP(W1920,Inputs!$J$6:$J$9,Inputs!$G$6:$G$9),LOOKUP(W1920,Inputs!$J$6:$J$9,Inputs!$H$6:$H$9))),0),"" )</f>
        <v/>
      </c>
      <c r="N1920" s="26">
        <f>IF($A1920&lt;=Inputs!$B$13,IF(9&lt;=Inputs!$B$8,IF(Inputs!$B$12&gt;0,MAX(MIN(NORM.INV(RAND(),LOOKUP(X1920,Inputs!$J$6:$J$9,Inputs!$G$6:$G$9),LOOKUP(X1920,Inputs!$J$6:$J$9,Inputs!$H$6:$H$9)),Inputs!$B$12),-Inputs!$B$12),NORM.INV(RAND(),LOOKUP(X1920,Inputs!$J$6:$J$9,Inputs!$G$6:$G$9),LOOKUP(X1920,Inputs!$J$6:$J$9,Inputs!$H$6:$H$9))),0),"" )</f>
        <v/>
      </c>
      <c r="O1920" s="26">
        <f>IF($A1920&lt;=Inputs!$B$13,IF(10&lt;=Inputs!$B$8,IF(Inputs!$B$12&gt;0,MAX(MIN(NORM.INV(RAND(),LOOKUP(Y1920,Inputs!$J$6:$J$9,Inputs!$G$6:$G$9),LOOKUP(Y1920,Inputs!$J$6:$J$9,Inputs!$H$6:$H$9)),Inputs!$B$12),-Inputs!$B$12),NORM.INV(RAND(),LOOKUP(Y1920,Inputs!$J$6:$J$9,Inputs!$G$6:$G$9),LOOKUP(Y1920,Inputs!$J$6:$J$9,Inputs!$H$6:$H$9))),0),"" )</f>
        <v/>
      </c>
      <c r="P1920" s="31">
        <f>IF($A1920&lt;=Inputs!$B$13,RAND(),"")</f>
        <v/>
      </c>
      <c r="Q1920" s="31">
        <f>IF($A1920&lt;=Inputs!$B$13,RAND(),"")</f>
        <v/>
      </c>
      <c r="R1920" s="31">
        <f>IF($A1920&lt;=Inputs!$B$13,RAND(),"")</f>
        <v/>
      </c>
      <c r="S1920" s="31">
        <f>IF($A1920&lt;=Inputs!$B$13,RAND(),"")</f>
        <v/>
      </c>
      <c r="T1920" s="31">
        <f>IF($A1920&lt;=Inputs!$B$13,RAND(),"")</f>
        <v/>
      </c>
      <c r="U1920" s="31">
        <f>IF($A1920&lt;=Inputs!$B$13,RAND(),"")</f>
        <v/>
      </c>
      <c r="V1920" s="31">
        <f>IF($A1920&lt;=Inputs!$B$13,RAND(),"")</f>
        <v/>
      </c>
      <c r="W1920" s="31">
        <f>IF($A1920&lt;=Inputs!$B$13,RAND(),"")</f>
        <v/>
      </c>
      <c r="X1920" s="31">
        <f>IF($A1920&lt;=Inputs!$B$13,RAND(),"")</f>
        <v/>
      </c>
      <c r="Y1920" s="31">
        <f>IF($A1920&lt;=Inputs!$B$13,RAND(),"")</f>
        <v/>
      </c>
    </row>
    <row r="1921">
      <c r="A1921" t="n">
        <v>1916</v>
      </c>
      <c r="B1921" s="26">
        <f>IF($A1921&lt;=Inputs!$B$13,IF(Inputs!$B$8&gt;0,SUM(F1921:O1921)/Inputs!$B$8,0),"")</f>
        <v/>
      </c>
      <c r="C1921" s="27">
        <f>IF($A1921&lt;=Inputs!$B$13,B1921/100,"")</f>
        <v/>
      </c>
      <c r="D1921" s="28">
        <f>IF($A1921&lt;=Inputs!$B$13,C1921*Inputs!$B$7,"")</f>
        <v/>
      </c>
      <c r="E1921" s="29">
        <f>IF($A1921&lt;=Inputs!$B$13,IF(D1921&gt;0,1,0),"")</f>
        <v/>
      </c>
      <c r="F1921" s="26">
        <f>IF($A1921&lt;=Inputs!$B$13,IF(1&lt;=Inputs!$B$8,IF(Inputs!$B$12&gt;0,MAX(MIN(NORM.INV(RAND(),LOOKUP(P1921,Inputs!$J$6:$J$9,Inputs!$G$6:$G$9),LOOKUP(P1921,Inputs!$J$6:$J$9,Inputs!$H$6:$H$9)),Inputs!$B$12),-Inputs!$B$12),NORM.INV(RAND(),LOOKUP(P1921,Inputs!$J$6:$J$9,Inputs!$G$6:$G$9),LOOKUP(P1921,Inputs!$J$6:$J$9,Inputs!$H$6:$H$9))),0),"" )</f>
        <v/>
      </c>
      <c r="G1921" s="26">
        <f>IF($A1921&lt;=Inputs!$B$13,IF(2&lt;=Inputs!$B$8,IF(Inputs!$B$12&gt;0,MAX(MIN(NORM.INV(RAND(),LOOKUP(Q1921,Inputs!$J$6:$J$9,Inputs!$G$6:$G$9),LOOKUP(Q1921,Inputs!$J$6:$J$9,Inputs!$H$6:$H$9)),Inputs!$B$12),-Inputs!$B$12),NORM.INV(RAND(),LOOKUP(Q1921,Inputs!$J$6:$J$9,Inputs!$G$6:$G$9),LOOKUP(Q1921,Inputs!$J$6:$J$9,Inputs!$H$6:$H$9))),0),"" )</f>
        <v/>
      </c>
      <c r="H1921" s="26">
        <f>IF($A1921&lt;=Inputs!$B$13,IF(3&lt;=Inputs!$B$8,IF(Inputs!$B$12&gt;0,MAX(MIN(NORM.INV(RAND(),LOOKUP(R1921,Inputs!$J$6:$J$9,Inputs!$G$6:$G$9),LOOKUP(R1921,Inputs!$J$6:$J$9,Inputs!$H$6:$H$9)),Inputs!$B$12),-Inputs!$B$12),NORM.INV(RAND(),LOOKUP(R1921,Inputs!$J$6:$J$9,Inputs!$G$6:$G$9),LOOKUP(R1921,Inputs!$J$6:$J$9,Inputs!$H$6:$H$9))),0),"" )</f>
        <v/>
      </c>
      <c r="I1921" s="26">
        <f>IF($A1921&lt;=Inputs!$B$13,IF(4&lt;=Inputs!$B$8,IF(Inputs!$B$12&gt;0,MAX(MIN(NORM.INV(RAND(),LOOKUP(S1921,Inputs!$J$6:$J$9,Inputs!$G$6:$G$9),LOOKUP(S1921,Inputs!$J$6:$J$9,Inputs!$H$6:$H$9)),Inputs!$B$12),-Inputs!$B$12),NORM.INV(RAND(),LOOKUP(S1921,Inputs!$J$6:$J$9,Inputs!$G$6:$G$9),LOOKUP(S1921,Inputs!$J$6:$J$9,Inputs!$H$6:$H$9))),0),"" )</f>
        <v/>
      </c>
      <c r="J1921" s="26">
        <f>IF($A1921&lt;=Inputs!$B$13,IF(5&lt;=Inputs!$B$8,IF(Inputs!$B$12&gt;0,MAX(MIN(NORM.INV(RAND(),LOOKUP(T1921,Inputs!$J$6:$J$9,Inputs!$G$6:$G$9),LOOKUP(T1921,Inputs!$J$6:$J$9,Inputs!$H$6:$H$9)),Inputs!$B$12),-Inputs!$B$12),NORM.INV(RAND(),LOOKUP(T1921,Inputs!$J$6:$J$9,Inputs!$G$6:$G$9),LOOKUP(T1921,Inputs!$J$6:$J$9,Inputs!$H$6:$H$9))),0),"" )</f>
        <v/>
      </c>
      <c r="K1921" s="26">
        <f>IF($A1921&lt;=Inputs!$B$13,IF(6&lt;=Inputs!$B$8,IF(Inputs!$B$12&gt;0,MAX(MIN(NORM.INV(RAND(),LOOKUP(U1921,Inputs!$J$6:$J$9,Inputs!$G$6:$G$9),LOOKUP(U1921,Inputs!$J$6:$J$9,Inputs!$H$6:$H$9)),Inputs!$B$12),-Inputs!$B$12),NORM.INV(RAND(),LOOKUP(U1921,Inputs!$J$6:$J$9,Inputs!$G$6:$G$9),LOOKUP(U1921,Inputs!$J$6:$J$9,Inputs!$H$6:$H$9))),0),"" )</f>
        <v/>
      </c>
      <c r="L1921" s="26">
        <f>IF($A1921&lt;=Inputs!$B$13,IF(7&lt;=Inputs!$B$8,IF(Inputs!$B$12&gt;0,MAX(MIN(NORM.INV(RAND(),LOOKUP(V1921,Inputs!$J$6:$J$9,Inputs!$G$6:$G$9),LOOKUP(V1921,Inputs!$J$6:$J$9,Inputs!$H$6:$H$9)),Inputs!$B$12),-Inputs!$B$12),NORM.INV(RAND(),LOOKUP(V1921,Inputs!$J$6:$J$9,Inputs!$G$6:$G$9),LOOKUP(V1921,Inputs!$J$6:$J$9,Inputs!$H$6:$H$9))),0),"" )</f>
        <v/>
      </c>
      <c r="M1921" s="26">
        <f>IF($A1921&lt;=Inputs!$B$13,IF(8&lt;=Inputs!$B$8,IF(Inputs!$B$12&gt;0,MAX(MIN(NORM.INV(RAND(),LOOKUP(W1921,Inputs!$J$6:$J$9,Inputs!$G$6:$G$9),LOOKUP(W1921,Inputs!$J$6:$J$9,Inputs!$H$6:$H$9)),Inputs!$B$12),-Inputs!$B$12),NORM.INV(RAND(),LOOKUP(W1921,Inputs!$J$6:$J$9,Inputs!$G$6:$G$9),LOOKUP(W1921,Inputs!$J$6:$J$9,Inputs!$H$6:$H$9))),0),"" )</f>
        <v/>
      </c>
      <c r="N1921" s="26">
        <f>IF($A1921&lt;=Inputs!$B$13,IF(9&lt;=Inputs!$B$8,IF(Inputs!$B$12&gt;0,MAX(MIN(NORM.INV(RAND(),LOOKUP(X1921,Inputs!$J$6:$J$9,Inputs!$G$6:$G$9),LOOKUP(X1921,Inputs!$J$6:$J$9,Inputs!$H$6:$H$9)),Inputs!$B$12),-Inputs!$B$12),NORM.INV(RAND(),LOOKUP(X1921,Inputs!$J$6:$J$9,Inputs!$G$6:$G$9),LOOKUP(X1921,Inputs!$J$6:$J$9,Inputs!$H$6:$H$9))),0),"" )</f>
        <v/>
      </c>
      <c r="O1921" s="26">
        <f>IF($A1921&lt;=Inputs!$B$13,IF(10&lt;=Inputs!$B$8,IF(Inputs!$B$12&gt;0,MAX(MIN(NORM.INV(RAND(),LOOKUP(Y1921,Inputs!$J$6:$J$9,Inputs!$G$6:$G$9),LOOKUP(Y1921,Inputs!$J$6:$J$9,Inputs!$H$6:$H$9)),Inputs!$B$12),-Inputs!$B$12),NORM.INV(RAND(),LOOKUP(Y1921,Inputs!$J$6:$J$9,Inputs!$G$6:$G$9),LOOKUP(Y1921,Inputs!$J$6:$J$9,Inputs!$H$6:$H$9))),0),"" )</f>
        <v/>
      </c>
      <c r="P1921" s="31">
        <f>IF($A1921&lt;=Inputs!$B$13,RAND(),"")</f>
        <v/>
      </c>
      <c r="Q1921" s="31">
        <f>IF($A1921&lt;=Inputs!$B$13,RAND(),"")</f>
        <v/>
      </c>
      <c r="R1921" s="31">
        <f>IF($A1921&lt;=Inputs!$B$13,RAND(),"")</f>
        <v/>
      </c>
      <c r="S1921" s="31">
        <f>IF($A1921&lt;=Inputs!$B$13,RAND(),"")</f>
        <v/>
      </c>
      <c r="T1921" s="31">
        <f>IF($A1921&lt;=Inputs!$B$13,RAND(),"")</f>
        <v/>
      </c>
      <c r="U1921" s="31">
        <f>IF($A1921&lt;=Inputs!$B$13,RAND(),"")</f>
        <v/>
      </c>
      <c r="V1921" s="31">
        <f>IF($A1921&lt;=Inputs!$B$13,RAND(),"")</f>
        <v/>
      </c>
      <c r="W1921" s="31">
        <f>IF($A1921&lt;=Inputs!$B$13,RAND(),"")</f>
        <v/>
      </c>
      <c r="X1921" s="31">
        <f>IF($A1921&lt;=Inputs!$B$13,RAND(),"")</f>
        <v/>
      </c>
      <c r="Y1921" s="31">
        <f>IF($A1921&lt;=Inputs!$B$13,RAND(),"")</f>
        <v/>
      </c>
    </row>
    <row r="1922">
      <c r="A1922" t="n">
        <v>1917</v>
      </c>
      <c r="B1922" s="26">
        <f>IF($A1922&lt;=Inputs!$B$13,IF(Inputs!$B$8&gt;0,SUM(F1922:O1922)/Inputs!$B$8,0),"")</f>
        <v/>
      </c>
      <c r="C1922" s="27">
        <f>IF($A1922&lt;=Inputs!$B$13,B1922/100,"")</f>
        <v/>
      </c>
      <c r="D1922" s="28">
        <f>IF($A1922&lt;=Inputs!$B$13,C1922*Inputs!$B$7,"")</f>
        <v/>
      </c>
      <c r="E1922" s="29">
        <f>IF($A1922&lt;=Inputs!$B$13,IF(D1922&gt;0,1,0),"")</f>
        <v/>
      </c>
      <c r="F1922" s="26">
        <f>IF($A1922&lt;=Inputs!$B$13,IF(1&lt;=Inputs!$B$8,IF(Inputs!$B$12&gt;0,MAX(MIN(NORM.INV(RAND(),LOOKUP(P1922,Inputs!$J$6:$J$9,Inputs!$G$6:$G$9),LOOKUP(P1922,Inputs!$J$6:$J$9,Inputs!$H$6:$H$9)),Inputs!$B$12),-Inputs!$B$12),NORM.INV(RAND(),LOOKUP(P1922,Inputs!$J$6:$J$9,Inputs!$G$6:$G$9),LOOKUP(P1922,Inputs!$J$6:$J$9,Inputs!$H$6:$H$9))),0),"" )</f>
        <v/>
      </c>
      <c r="G1922" s="26">
        <f>IF($A1922&lt;=Inputs!$B$13,IF(2&lt;=Inputs!$B$8,IF(Inputs!$B$12&gt;0,MAX(MIN(NORM.INV(RAND(),LOOKUP(Q1922,Inputs!$J$6:$J$9,Inputs!$G$6:$G$9),LOOKUP(Q1922,Inputs!$J$6:$J$9,Inputs!$H$6:$H$9)),Inputs!$B$12),-Inputs!$B$12),NORM.INV(RAND(),LOOKUP(Q1922,Inputs!$J$6:$J$9,Inputs!$G$6:$G$9),LOOKUP(Q1922,Inputs!$J$6:$J$9,Inputs!$H$6:$H$9))),0),"" )</f>
        <v/>
      </c>
      <c r="H1922" s="26">
        <f>IF($A1922&lt;=Inputs!$B$13,IF(3&lt;=Inputs!$B$8,IF(Inputs!$B$12&gt;0,MAX(MIN(NORM.INV(RAND(),LOOKUP(R1922,Inputs!$J$6:$J$9,Inputs!$G$6:$G$9),LOOKUP(R1922,Inputs!$J$6:$J$9,Inputs!$H$6:$H$9)),Inputs!$B$12),-Inputs!$B$12),NORM.INV(RAND(),LOOKUP(R1922,Inputs!$J$6:$J$9,Inputs!$G$6:$G$9),LOOKUP(R1922,Inputs!$J$6:$J$9,Inputs!$H$6:$H$9))),0),"" )</f>
        <v/>
      </c>
      <c r="I1922" s="26">
        <f>IF($A1922&lt;=Inputs!$B$13,IF(4&lt;=Inputs!$B$8,IF(Inputs!$B$12&gt;0,MAX(MIN(NORM.INV(RAND(),LOOKUP(S1922,Inputs!$J$6:$J$9,Inputs!$G$6:$G$9),LOOKUP(S1922,Inputs!$J$6:$J$9,Inputs!$H$6:$H$9)),Inputs!$B$12),-Inputs!$B$12),NORM.INV(RAND(),LOOKUP(S1922,Inputs!$J$6:$J$9,Inputs!$G$6:$G$9),LOOKUP(S1922,Inputs!$J$6:$J$9,Inputs!$H$6:$H$9))),0),"" )</f>
        <v/>
      </c>
      <c r="J1922" s="26">
        <f>IF($A1922&lt;=Inputs!$B$13,IF(5&lt;=Inputs!$B$8,IF(Inputs!$B$12&gt;0,MAX(MIN(NORM.INV(RAND(),LOOKUP(T1922,Inputs!$J$6:$J$9,Inputs!$G$6:$G$9),LOOKUP(T1922,Inputs!$J$6:$J$9,Inputs!$H$6:$H$9)),Inputs!$B$12),-Inputs!$B$12),NORM.INV(RAND(),LOOKUP(T1922,Inputs!$J$6:$J$9,Inputs!$G$6:$G$9),LOOKUP(T1922,Inputs!$J$6:$J$9,Inputs!$H$6:$H$9))),0),"" )</f>
        <v/>
      </c>
      <c r="K1922" s="26">
        <f>IF($A1922&lt;=Inputs!$B$13,IF(6&lt;=Inputs!$B$8,IF(Inputs!$B$12&gt;0,MAX(MIN(NORM.INV(RAND(),LOOKUP(U1922,Inputs!$J$6:$J$9,Inputs!$G$6:$G$9),LOOKUP(U1922,Inputs!$J$6:$J$9,Inputs!$H$6:$H$9)),Inputs!$B$12),-Inputs!$B$12),NORM.INV(RAND(),LOOKUP(U1922,Inputs!$J$6:$J$9,Inputs!$G$6:$G$9),LOOKUP(U1922,Inputs!$J$6:$J$9,Inputs!$H$6:$H$9))),0),"" )</f>
        <v/>
      </c>
      <c r="L1922" s="26">
        <f>IF($A1922&lt;=Inputs!$B$13,IF(7&lt;=Inputs!$B$8,IF(Inputs!$B$12&gt;0,MAX(MIN(NORM.INV(RAND(),LOOKUP(V1922,Inputs!$J$6:$J$9,Inputs!$G$6:$G$9),LOOKUP(V1922,Inputs!$J$6:$J$9,Inputs!$H$6:$H$9)),Inputs!$B$12),-Inputs!$B$12),NORM.INV(RAND(),LOOKUP(V1922,Inputs!$J$6:$J$9,Inputs!$G$6:$G$9),LOOKUP(V1922,Inputs!$J$6:$J$9,Inputs!$H$6:$H$9))),0),"" )</f>
        <v/>
      </c>
      <c r="M1922" s="26">
        <f>IF($A1922&lt;=Inputs!$B$13,IF(8&lt;=Inputs!$B$8,IF(Inputs!$B$12&gt;0,MAX(MIN(NORM.INV(RAND(),LOOKUP(W1922,Inputs!$J$6:$J$9,Inputs!$G$6:$G$9),LOOKUP(W1922,Inputs!$J$6:$J$9,Inputs!$H$6:$H$9)),Inputs!$B$12),-Inputs!$B$12),NORM.INV(RAND(),LOOKUP(W1922,Inputs!$J$6:$J$9,Inputs!$G$6:$G$9),LOOKUP(W1922,Inputs!$J$6:$J$9,Inputs!$H$6:$H$9))),0),"" )</f>
        <v/>
      </c>
      <c r="N1922" s="26">
        <f>IF($A1922&lt;=Inputs!$B$13,IF(9&lt;=Inputs!$B$8,IF(Inputs!$B$12&gt;0,MAX(MIN(NORM.INV(RAND(),LOOKUP(X1922,Inputs!$J$6:$J$9,Inputs!$G$6:$G$9),LOOKUP(X1922,Inputs!$J$6:$J$9,Inputs!$H$6:$H$9)),Inputs!$B$12),-Inputs!$B$12),NORM.INV(RAND(),LOOKUP(X1922,Inputs!$J$6:$J$9,Inputs!$G$6:$G$9),LOOKUP(X1922,Inputs!$J$6:$J$9,Inputs!$H$6:$H$9))),0),"" )</f>
        <v/>
      </c>
      <c r="O1922" s="26">
        <f>IF($A1922&lt;=Inputs!$B$13,IF(10&lt;=Inputs!$B$8,IF(Inputs!$B$12&gt;0,MAX(MIN(NORM.INV(RAND(),LOOKUP(Y1922,Inputs!$J$6:$J$9,Inputs!$G$6:$G$9),LOOKUP(Y1922,Inputs!$J$6:$J$9,Inputs!$H$6:$H$9)),Inputs!$B$12),-Inputs!$B$12),NORM.INV(RAND(),LOOKUP(Y1922,Inputs!$J$6:$J$9,Inputs!$G$6:$G$9),LOOKUP(Y1922,Inputs!$J$6:$J$9,Inputs!$H$6:$H$9))),0),"" )</f>
        <v/>
      </c>
      <c r="P1922" s="31">
        <f>IF($A1922&lt;=Inputs!$B$13,RAND(),"")</f>
        <v/>
      </c>
      <c r="Q1922" s="31">
        <f>IF($A1922&lt;=Inputs!$B$13,RAND(),"")</f>
        <v/>
      </c>
      <c r="R1922" s="31">
        <f>IF($A1922&lt;=Inputs!$B$13,RAND(),"")</f>
        <v/>
      </c>
      <c r="S1922" s="31">
        <f>IF($A1922&lt;=Inputs!$B$13,RAND(),"")</f>
        <v/>
      </c>
      <c r="T1922" s="31">
        <f>IF($A1922&lt;=Inputs!$B$13,RAND(),"")</f>
        <v/>
      </c>
      <c r="U1922" s="31">
        <f>IF($A1922&lt;=Inputs!$B$13,RAND(),"")</f>
        <v/>
      </c>
      <c r="V1922" s="31">
        <f>IF($A1922&lt;=Inputs!$B$13,RAND(),"")</f>
        <v/>
      </c>
      <c r="W1922" s="31">
        <f>IF($A1922&lt;=Inputs!$B$13,RAND(),"")</f>
        <v/>
      </c>
      <c r="X1922" s="31">
        <f>IF($A1922&lt;=Inputs!$B$13,RAND(),"")</f>
        <v/>
      </c>
      <c r="Y1922" s="31">
        <f>IF($A1922&lt;=Inputs!$B$13,RAND(),"")</f>
        <v/>
      </c>
    </row>
    <row r="1923">
      <c r="A1923" t="n">
        <v>1918</v>
      </c>
      <c r="B1923" s="26">
        <f>IF($A1923&lt;=Inputs!$B$13,IF(Inputs!$B$8&gt;0,SUM(F1923:O1923)/Inputs!$B$8,0),"")</f>
        <v/>
      </c>
      <c r="C1923" s="27">
        <f>IF($A1923&lt;=Inputs!$B$13,B1923/100,"")</f>
        <v/>
      </c>
      <c r="D1923" s="28">
        <f>IF($A1923&lt;=Inputs!$B$13,C1923*Inputs!$B$7,"")</f>
        <v/>
      </c>
      <c r="E1923" s="29">
        <f>IF($A1923&lt;=Inputs!$B$13,IF(D1923&gt;0,1,0),"")</f>
        <v/>
      </c>
      <c r="F1923" s="26">
        <f>IF($A1923&lt;=Inputs!$B$13,IF(1&lt;=Inputs!$B$8,IF(Inputs!$B$12&gt;0,MAX(MIN(NORM.INV(RAND(),LOOKUP(P1923,Inputs!$J$6:$J$9,Inputs!$G$6:$G$9),LOOKUP(P1923,Inputs!$J$6:$J$9,Inputs!$H$6:$H$9)),Inputs!$B$12),-Inputs!$B$12),NORM.INV(RAND(),LOOKUP(P1923,Inputs!$J$6:$J$9,Inputs!$G$6:$G$9),LOOKUP(P1923,Inputs!$J$6:$J$9,Inputs!$H$6:$H$9))),0),"" )</f>
        <v/>
      </c>
      <c r="G1923" s="26">
        <f>IF($A1923&lt;=Inputs!$B$13,IF(2&lt;=Inputs!$B$8,IF(Inputs!$B$12&gt;0,MAX(MIN(NORM.INV(RAND(),LOOKUP(Q1923,Inputs!$J$6:$J$9,Inputs!$G$6:$G$9),LOOKUP(Q1923,Inputs!$J$6:$J$9,Inputs!$H$6:$H$9)),Inputs!$B$12),-Inputs!$B$12),NORM.INV(RAND(),LOOKUP(Q1923,Inputs!$J$6:$J$9,Inputs!$G$6:$G$9),LOOKUP(Q1923,Inputs!$J$6:$J$9,Inputs!$H$6:$H$9))),0),"" )</f>
        <v/>
      </c>
      <c r="H1923" s="26">
        <f>IF($A1923&lt;=Inputs!$B$13,IF(3&lt;=Inputs!$B$8,IF(Inputs!$B$12&gt;0,MAX(MIN(NORM.INV(RAND(),LOOKUP(R1923,Inputs!$J$6:$J$9,Inputs!$G$6:$G$9),LOOKUP(R1923,Inputs!$J$6:$J$9,Inputs!$H$6:$H$9)),Inputs!$B$12),-Inputs!$B$12),NORM.INV(RAND(),LOOKUP(R1923,Inputs!$J$6:$J$9,Inputs!$G$6:$G$9),LOOKUP(R1923,Inputs!$J$6:$J$9,Inputs!$H$6:$H$9))),0),"" )</f>
        <v/>
      </c>
      <c r="I1923" s="26">
        <f>IF($A1923&lt;=Inputs!$B$13,IF(4&lt;=Inputs!$B$8,IF(Inputs!$B$12&gt;0,MAX(MIN(NORM.INV(RAND(),LOOKUP(S1923,Inputs!$J$6:$J$9,Inputs!$G$6:$G$9),LOOKUP(S1923,Inputs!$J$6:$J$9,Inputs!$H$6:$H$9)),Inputs!$B$12),-Inputs!$B$12),NORM.INV(RAND(),LOOKUP(S1923,Inputs!$J$6:$J$9,Inputs!$G$6:$G$9),LOOKUP(S1923,Inputs!$J$6:$J$9,Inputs!$H$6:$H$9))),0),"" )</f>
        <v/>
      </c>
      <c r="J1923" s="26">
        <f>IF($A1923&lt;=Inputs!$B$13,IF(5&lt;=Inputs!$B$8,IF(Inputs!$B$12&gt;0,MAX(MIN(NORM.INV(RAND(),LOOKUP(T1923,Inputs!$J$6:$J$9,Inputs!$G$6:$G$9),LOOKUP(T1923,Inputs!$J$6:$J$9,Inputs!$H$6:$H$9)),Inputs!$B$12),-Inputs!$B$12),NORM.INV(RAND(),LOOKUP(T1923,Inputs!$J$6:$J$9,Inputs!$G$6:$G$9),LOOKUP(T1923,Inputs!$J$6:$J$9,Inputs!$H$6:$H$9))),0),"" )</f>
        <v/>
      </c>
      <c r="K1923" s="26">
        <f>IF($A1923&lt;=Inputs!$B$13,IF(6&lt;=Inputs!$B$8,IF(Inputs!$B$12&gt;0,MAX(MIN(NORM.INV(RAND(),LOOKUP(U1923,Inputs!$J$6:$J$9,Inputs!$G$6:$G$9),LOOKUP(U1923,Inputs!$J$6:$J$9,Inputs!$H$6:$H$9)),Inputs!$B$12),-Inputs!$B$12),NORM.INV(RAND(),LOOKUP(U1923,Inputs!$J$6:$J$9,Inputs!$G$6:$G$9),LOOKUP(U1923,Inputs!$J$6:$J$9,Inputs!$H$6:$H$9))),0),"" )</f>
        <v/>
      </c>
      <c r="L1923" s="26">
        <f>IF($A1923&lt;=Inputs!$B$13,IF(7&lt;=Inputs!$B$8,IF(Inputs!$B$12&gt;0,MAX(MIN(NORM.INV(RAND(),LOOKUP(V1923,Inputs!$J$6:$J$9,Inputs!$G$6:$G$9),LOOKUP(V1923,Inputs!$J$6:$J$9,Inputs!$H$6:$H$9)),Inputs!$B$12),-Inputs!$B$12),NORM.INV(RAND(),LOOKUP(V1923,Inputs!$J$6:$J$9,Inputs!$G$6:$G$9),LOOKUP(V1923,Inputs!$J$6:$J$9,Inputs!$H$6:$H$9))),0),"" )</f>
        <v/>
      </c>
      <c r="M1923" s="26">
        <f>IF($A1923&lt;=Inputs!$B$13,IF(8&lt;=Inputs!$B$8,IF(Inputs!$B$12&gt;0,MAX(MIN(NORM.INV(RAND(),LOOKUP(W1923,Inputs!$J$6:$J$9,Inputs!$G$6:$G$9),LOOKUP(W1923,Inputs!$J$6:$J$9,Inputs!$H$6:$H$9)),Inputs!$B$12),-Inputs!$B$12),NORM.INV(RAND(),LOOKUP(W1923,Inputs!$J$6:$J$9,Inputs!$G$6:$G$9),LOOKUP(W1923,Inputs!$J$6:$J$9,Inputs!$H$6:$H$9))),0),"" )</f>
        <v/>
      </c>
      <c r="N1923" s="26">
        <f>IF($A1923&lt;=Inputs!$B$13,IF(9&lt;=Inputs!$B$8,IF(Inputs!$B$12&gt;0,MAX(MIN(NORM.INV(RAND(),LOOKUP(X1923,Inputs!$J$6:$J$9,Inputs!$G$6:$G$9),LOOKUP(X1923,Inputs!$J$6:$J$9,Inputs!$H$6:$H$9)),Inputs!$B$12),-Inputs!$B$12),NORM.INV(RAND(),LOOKUP(X1923,Inputs!$J$6:$J$9,Inputs!$G$6:$G$9),LOOKUP(X1923,Inputs!$J$6:$J$9,Inputs!$H$6:$H$9))),0),"" )</f>
        <v/>
      </c>
      <c r="O1923" s="26">
        <f>IF($A1923&lt;=Inputs!$B$13,IF(10&lt;=Inputs!$B$8,IF(Inputs!$B$12&gt;0,MAX(MIN(NORM.INV(RAND(),LOOKUP(Y1923,Inputs!$J$6:$J$9,Inputs!$G$6:$G$9),LOOKUP(Y1923,Inputs!$J$6:$J$9,Inputs!$H$6:$H$9)),Inputs!$B$12),-Inputs!$B$12),NORM.INV(RAND(),LOOKUP(Y1923,Inputs!$J$6:$J$9,Inputs!$G$6:$G$9),LOOKUP(Y1923,Inputs!$J$6:$J$9,Inputs!$H$6:$H$9))),0),"" )</f>
        <v/>
      </c>
      <c r="P1923" s="31">
        <f>IF($A1923&lt;=Inputs!$B$13,RAND(),"")</f>
        <v/>
      </c>
      <c r="Q1923" s="31">
        <f>IF($A1923&lt;=Inputs!$B$13,RAND(),"")</f>
        <v/>
      </c>
      <c r="R1923" s="31">
        <f>IF($A1923&lt;=Inputs!$B$13,RAND(),"")</f>
        <v/>
      </c>
      <c r="S1923" s="31">
        <f>IF($A1923&lt;=Inputs!$B$13,RAND(),"")</f>
        <v/>
      </c>
      <c r="T1923" s="31">
        <f>IF($A1923&lt;=Inputs!$B$13,RAND(),"")</f>
        <v/>
      </c>
      <c r="U1923" s="31">
        <f>IF($A1923&lt;=Inputs!$B$13,RAND(),"")</f>
        <v/>
      </c>
      <c r="V1923" s="31">
        <f>IF($A1923&lt;=Inputs!$B$13,RAND(),"")</f>
        <v/>
      </c>
      <c r="W1923" s="31">
        <f>IF($A1923&lt;=Inputs!$B$13,RAND(),"")</f>
        <v/>
      </c>
      <c r="X1923" s="31">
        <f>IF($A1923&lt;=Inputs!$B$13,RAND(),"")</f>
        <v/>
      </c>
      <c r="Y1923" s="31">
        <f>IF($A1923&lt;=Inputs!$B$13,RAND(),"")</f>
        <v/>
      </c>
    </row>
    <row r="1924">
      <c r="A1924" t="n">
        <v>1919</v>
      </c>
      <c r="B1924" s="26">
        <f>IF($A1924&lt;=Inputs!$B$13,IF(Inputs!$B$8&gt;0,SUM(F1924:O1924)/Inputs!$B$8,0),"")</f>
        <v/>
      </c>
      <c r="C1924" s="27">
        <f>IF($A1924&lt;=Inputs!$B$13,B1924/100,"")</f>
        <v/>
      </c>
      <c r="D1924" s="28">
        <f>IF($A1924&lt;=Inputs!$B$13,C1924*Inputs!$B$7,"")</f>
        <v/>
      </c>
      <c r="E1924" s="29">
        <f>IF($A1924&lt;=Inputs!$B$13,IF(D1924&gt;0,1,0),"")</f>
        <v/>
      </c>
      <c r="F1924" s="26">
        <f>IF($A1924&lt;=Inputs!$B$13,IF(1&lt;=Inputs!$B$8,IF(Inputs!$B$12&gt;0,MAX(MIN(NORM.INV(RAND(),LOOKUP(P1924,Inputs!$J$6:$J$9,Inputs!$G$6:$G$9),LOOKUP(P1924,Inputs!$J$6:$J$9,Inputs!$H$6:$H$9)),Inputs!$B$12),-Inputs!$B$12),NORM.INV(RAND(),LOOKUP(P1924,Inputs!$J$6:$J$9,Inputs!$G$6:$G$9),LOOKUP(P1924,Inputs!$J$6:$J$9,Inputs!$H$6:$H$9))),0),"" )</f>
        <v/>
      </c>
      <c r="G1924" s="26">
        <f>IF($A1924&lt;=Inputs!$B$13,IF(2&lt;=Inputs!$B$8,IF(Inputs!$B$12&gt;0,MAX(MIN(NORM.INV(RAND(),LOOKUP(Q1924,Inputs!$J$6:$J$9,Inputs!$G$6:$G$9),LOOKUP(Q1924,Inputs!$J$6:$J$9,Inputs!$H$6:$H$9)),Inputs!$B$12),-Inputs!$B$12),NORM.INV(RAND(),LOOKUP(Q1924,Inputs!$J$6:$J$9,Inputs!$G$6:$G$9),LOOKUP(Q1924,Inputs!$J$6:$J$9,Inputs!$H$6:$H$9))),0),"" )</f>
        <v/>
      </c>
      <c r="H1924" s="26">
        <f>IF($A1924&lt;=Inputs!$B$13,IF(3&lt;=Inputs!$B$8,IF(Inputs!$B$12&gt;0,MAX(MIN(NORM.INV(RAND(),LOOKUP(R1924,Inputs!$J$6:$J$9,Inputs!$G$6:$G$9),LOOKUP(R1924,Inputs!$J$6:$J$9,Inputs!$H$6:$H$9)),Inputs!$B$12),-Inputs!$B$12),NORM.INV(RAND(),LOOKUP(R1924,Inputs!$J$6:$J$9,Inputs!$G$6:$G$9),LOOKUP(R1924,Inputs!$J$6:$J$9,Inputs!$H$6:$H$9))),0),"" )</f>
        <v/>
      </c>
      <c r="I1924" s="26">
        <f>IF($A1924&lt;=Inputs!$B$13,IF(4&lt;=Inputs!$B$8,IF(Inputs!$B$12&gt;0,MAX(MIN(NORM.INV(RAND(),LOOKUP(S1924,Inputs!$J$6:$J$9,Inputs!$G$6:$G$9),LOOKUP(S1924,Inputs!$J$6:$J$9,Inputs!$H$6:$H$9)),Inputs!$B$12),-Inputs!$B$12),NORM.INV(RAND(),LOOKUP(S1924,Inputs!$J$6:$J$9,Inputs!$G$6:$G$9),LOOKUP(S1924,Inputs!$J$6:$J$9,Inputs!$H$6:$H$9))),0),"" )</f>
        <v/>
      </c>
      <c r="J1924" s="26">
        <f>IF($A1924&lt;=Inputs!$B$13,IF(5&lt;=Inputs!$B$8,IF(Inputs!$B$12&gt;0,MAX(MIN(NORM.INV(RAND(),LOOKUP(T1924,Inputs!$J$6:$J$9,Inputs!$G$6:$G$9),LOOKUP(T1924,Inputs!$J$6:$J$9,Inputs!$H$6:$H$9)),Inputs!$B$12),-Inputs!$B$12),NORM.INV(RAND(),LOOKUP(T1924,Inputs!$J$6:$J$9,Inputs!$G$6:$G$9),LOOKUP(T1924,Inputs!$J$6:$J$9,Inputs!$H$6:$H$9))),0),"" )</f>
        <v/>
      </c>
      <c r="K1924" s="26">
        <f>IF($A1924&lt;=Inputs!$B$13,IF(6&lt;=Inputs!$B$8,IF(Inputs!$B$12&gt;0,MAX(MIN(NORM.INV(RAND(),LOOKUP(U1924,Inputs!$J$6:$J$9,Inputs!$G$6:$G$9),LOOKUP(U1924,Inputs!$J$6:$J$9,Inputs!$H$6:$H$9)),Inputs!$B$12),-Inputs!$B$12),NORM.INV(RAND(),LOOKUP(U1924,Inputs!$J$6:$J$9,Inputs!$G$6:$G$9),LOOKUP(U1924,Inputs!$J$6:$J$9,Inputs!$H$6:$H$9))),0),"" )</f>
        <v/>
      </c>
      <c r="L1924" s="26">
        <f>IF($A1924&lt;=Inputs!$B$13,IF(7&lt;=Inputs!$B$8,IF(Inputs!$B$12&gt;0,MAX(MIN(NORM.INV(RAND(),LOOKUP(V1924,Inputs!$J$6:$J$9,Inputs!$G$6:$G$9),LOOKUP(V1924,Inputs!$J$6:$J$9,Inputs!$H$6:$H$9)),Inputs!$B$12),-Inputs!$B$12),NORM.INV(RAND(),LOOKUP(V1924,Inputs!$J$6:$J$9,Inputs!$G$6:$G$9),LOOKUP(V1924,Inputs!$J$6:$J$9,Inputs!$H$6:$H$9))),0),"" )</f>
        <v/>
      </c>
      <c r="M1924" s="26">
        <f>IF($A1924&lt;=Inputs!$B$13,IF(8&lt;=Inputs!$B$8,IF(Inputs!$B$12&gt;0,MAX(MIN(NORM.INV(RAND(),LOOKUP(W1924,Inputs!$J$6:$J$9,Inputs!$G$6:$G$9),LOOKUP(W1924,Inputs!$J$6:$J$9,Inputs!$H$6:$H$9)),Inputs!$B$12),-Inputs!$B$12),NORM.INV(RAND(),LOOKUP(W1924,Inputs!$J$6:$J$9,Inputs!$G$6:$G$9),LOOKUP(W1924,Inputs!$J$6:$J$9,Inputs!$H$6:$H$9))),0),"" )</f>
        <v/>
      </c>
      <c r="N1924" s="26">
        <f>IF($A1924&lt;=Inputs!$B$13,IF(9&lt;=Inputs!$B$8,IF(Inputs!$B$12&gt;0,MAX(MIN(NORM.INV(RAND(),LOOKUP(X1924,Inputs!$J$6:$J$9,Inputs!$G$6:$G$9),LOOKUP(X1924,Inputs!$J$6:$J$9,Inputs!$H$6:$H$9)),Inputs!$B$12),-Inputs!$B$12),NORM.INV(RAND(),LOOKUP(X1924,Inputs!$J$6:$J$9,Inputs!$G$6:$G$9),LOOKUP(X1924,Inputs!$J$6:$J$9,Inputs!$H$6:$H$9))),0),"" )</f>
        <v/>
      </c>
      <c r="O1924" s="26">
        <f>IF($A1924&lt;=Inputs!$B$13,IF(10&lt;=Inputs!$B$8,IF(Inputs!$B$12&gt;0,MAX(MIN(NORM.INV(RAND(),LOOKUP(Y1924,Inputs!$J$6:$J$9,Inputs!$G$6:$G$9),LOOKUP(Y1924,Inputs!$J$6:$J$9,Inputs!$H$6:$H$9)),Inputs!$B$12),-Inputs!$B$12),NORM.INV(RAND(),LOOKUP(Y1924,Inputs!$J$6:$J$9,Inputs!$G$6:$G$9),LOOKUP(Y1924,Inputs!$J$6:$J$9,Inputs!$H$6:$H$9))),0),"" )</f>
        <v/>
      </c>
      <c r="P1924" s="31">
        <f>IF($A1924&lt;=Inputs!$B$13,RAND(),"")</f>
        <v/>
      </c>
      <c r="Q1924" s="31">
        <f>IF($A1924&lt;=Inputs!$B$13,RAND(),"")</f>
        <v/>
      </c>
      <c r="R1924" s="31">
        <f>IF($A1924&lt;=Inputs!$B$13,RAND(),"")</f>
        <v/>
      </c>
      <c r="S1924" s="31">
        <f>IF($A1924&lt;=Inputs!$B$13,RAND(),"")</f>
        <v/>
      </c>
      <c r="T1924" s="31">
        <f>IF($A1924&lt;=Inputs!$B$13,RAND(),"")</f>
        <v/>
      </c>
      <c r="U1924" s="31">
        <f>IF($A1924&lt;=Inputs!$B$13,RAND(),"")</f>
        <v/>
      </c>
      <c r="V1924" s="31">
        <f>IF($A1924&lt;=Inputs!$B$13,RAND(),"")</f>
        <v/>
      </c>
      <c r="W1924" s="31">
        <f>IF($A1924&lt;=Inputs!$B$13,RAND(),"")</f>
        <v/>
      </c>
      <c r="X1924" s="31">
        <f>IF($A1924&lt;=Inputs!$B$13,RAND(),"")</f>
        <v/>
      </c>
      <c r="Y1924" s="31">
        <f>IF($A1924&lt;=Inputs!$B$13,RAND(),"")</f>
        <v/>
      </c>
    </row>
    <row r="1925">
      <c r="A1925" t="n">
        <v>1920</v>
      </c>
      <c r="B1925" s="26">
        <f>IF($A1925&lt;=Inputs!$B$13,IF(Inputs!$B$8&gt;0,SUM(F1925:O1925)/Inputs!$B$8,0),"")</f>
        <v/>
      </c>
      <c r="C1925" s="27">
        <f>IF($A1925&lt;=Inputs!$B$13,B1925/100,"")</f>
        <v/>
      </c>
      <c r="D1925" s="28">
        <f>IF($A1925&lt;=Inputs!$B$13,C1925*Inputs!$B$7,"")</f>
        <v/>
      </c>
      <c r="E1925" s="29">
        <f>IF($A1925&lt;=Inputs!$B$13,IF(D1925&gt;0,1,0),"")</f>
        <v/>
      </c>
      <c r="F1925" s="26">
        <f>IF($A1925&lt;=Inputs!$B$13,IF(1&lt;=Inputs!$B$8,IF(Inputs!$B$12&gt;0,MAX(MIN(NORM.INV(RAND(),LOOKUP(P1925,Inputs!$J$6:$J$9,Inputs!$G$6:$G$9),LOOKUP(P1925,Inputs!$J$6:$J$9,Inputs!$H$6:$H$9)),Inputs!$B$12),-Inputs!$B$12),NORM.INV(RAND(),LOOKUP(P1925,Inputs!$J$6:$J$9,Inputs!$G$6:$G$9),LOOKUP(P1925,Inputs!$J$6:$J$9,Inputs!$H$6:$H$9))),0),"" )</f>
        <v/>
      </c>
      <c r="G1925" s="26">
        <f>IF($A1925&lt;=Inputs!$B$13,IF(2&lt;=Inputs!$B$8,IF(Inputs!$B$12&gt;0,MAX(MIN(NORM.INV(RAND(),LOOKUP(Q1925,Inputs!$J$6:$J$9,Inputs!$G$6:$G$9),LOOKUP(Q1925,Inputs!$J$6:$J$9,Inputs!$H$6:$H$9)),Inputs!$B$12),-Inputs!$B$12),NORM.INV(RAND(),LOOKUP(Q1925,Inputs!$J$6:$J$9,Inputs!$G$6:$G$9),LOOKUP(Q1925,Inputs!$J$6:$J$9,Inputs!$H$6:$H$9))),0),"" )</f>
        <v/>
      </c>
      <c r="H1925" s="26">
        <f>IF($A1925&lt;=Inputs!$B$13,IF(3&lt;=Inputs!$B$8,IF(Inputs!$B$12&gt;0,MAX(MIN(NORM.INV(RAND(),LOOKUP(R1925,Inputs!$J$6:$J$9,Inputs!$G$6:$G$9),LOOKUP(R1925,Inputs!$J$6:$J$9,Inputs!$H$6:$H$9)),Inputs!$B$12),-Inputs!$B$12),NORM.INV(RAND(),LOOKUP(R1925,Inputs!$J$6:$J$9,Inputs!$G$6:$G$9),LOOKUP(R1925,Inputs!$J$6:$J$9,Inputs!$H$6:$H$9))),0),"" )</f>
        <v/>
      </c>
      <c r="I1925" s="26">
        <f>IF($A1925&lt;=Inputs!$B$13,IF(4&lt;=Inputs!$B$8,IF(Inputs!$B$12&gt;0,MAX(MIN(NORM.INV(RAND(),LOOKUP(S1925,Inputs!$J$6:$J$9,Inputs!$G$6:$G$9),LOOKUP(S1925,Inputs!$J$6:$J$9,Inputs!$H$6:$H$9)),Inputs!$B$12),-Inputs!$B$12),NORM.INV(RAND(),LOOKUP(S1925,Inputs!$J$6:$J$9,Inputs!$G$6:$G$9),LOOKUP(S1925,Inputs!$J$6:$J$9,Inputs!$H$6:$H$9))),0),"" )</f>
        <v/>
      </c>
      <c r="J1925" s="26">
        <f>IF($A1925&lt;=Inputs!$B$13,IF(5&lt;=Inputs!$B$8,IF(Inputs!$B$12&gt;0,MAX(MIN(NORM.INV(RAND(),LOOKUP(T1925,Inputs!$J$6:$J$9,Inputs!$G$6:$G$9),LOOKUP(T1925,Inputs!$J$6:$J$9,Inputs!$H$6:$H$9)),Inputs!$B$12),-Inputs!$B$12),NORM.INV(RAND(),LOOKUP(T1925,Inputs!$J$6:$J$9,Inputs!$G$6:$G$9),LOOKUP(T1925,Inputs!$J$6:$J$9,Inputs!$H$6:$H$9))),0),"" )</f>
        <v/>
      </c>
      <c r="K1925" s="26">
        <f>IF($A1925&lt;=Inputs!$B$13,IF(6&lt;=Inputs!$B$8,IF(Inputs!$B$12&gt;0,MAX(MIN(NORM.INV(RAND(),LOOKUP(U1925,Inputs!$J$6:$J$9,Inputs!$G$6:$G$9),LOOKUP(U1925,Inputs!$J$6:$J$9,Inputs!$H$6:$H$9)),Inputs!$B$12),-Inputs!$B$12),NORM.INV(RAND(),LOOKUP(U1925,Inputs!$J$6:$J$9,Inputs!$G$6:$G$9),LOOKUP(U1925,Inputs!$J$6:$J$9,Inputs!$H$6:$H$9))),0),"" )</f>
        <v/>
      </c>
      <c r="L1925" s="26">
        <f>IF($A1925&lt;=Inputs!$B$13,IF(7&lt;=Inputs!$B$8,IF(Inputs!$B$12&gt;0,MAX(MIN(NORM.INV(RAND(),LOOKUP(V1925,Inputs!$J$6:$J$9,Inputs!$G$6:$G$9),LOOKUP(V1925,Inputs!$J$6:$J$9,Inputs!$H$6:$H$9)),Inputs!$B$12),-Inputs!$B$12),NORM.INV(RAND(),LOOKUP(V1925,Inputs!$J$6:$J$9,Inputs!$G$6:$G$9),LOOKUP(V1925,Inputs!$J$6:$J$9,Inputs!$H$6:$H$9))),0),"" )</f>
        <v/>
      </c>
      <c r="M1925" s="26">
        <f>IF($A1925&lt;=Inputs!$B$13,IF(8&lt;=Inputs!$B$8,IF(Inputs!$B$12&gt;0,MAX(MIN(NORM.INV(RAND(),LOOKUP(W1925,Inputs!$J$6:$J$9,Inputs!$G$6:$G$9),LOOKUP(W1925,Inputs!$J$6:$J$9,Inputs!$H$6:$H$9)),Inputs!$B$12),-Inputs!$B$12),NORM.INV(RAND(),LOOKUP(W1925,Inputs!$J$6:$J$9,Inputs!$G$6:$G$9),LOOKUP(W1925,Inputs!$J$6:$J$9,Inputs!$H$6:$H$9))),0),"" )</f>
        <v/>
      </c>
      <c r="N1925" s="26">
        <f>IF($A1925&lt;=Inputs!$B$13,IF(9&lt;=Inputs!$B$8,IF(Inputs!$B$12&gt;0,MAX(MIN(NORM.INV(RAND(),LOOKUP(X1925,Inputs!$J$6:$J$9,Inputs!$G$6:$G$9),LOOKUP(X1925,Inputs!$J$6:$J$9,Inputs!$H$6:$H$9)),Inputs!$B$12),-Inputs!$B$12),NORM.INV(RAND(),LOOKUP(X1925,Inputs!$J$6:$J$9,Inputs!$G$6:$G$9),LOOKUP(X1925,Inputs!$J$6:$J$9,Inputs!$H$6:$H$9))),0),"" )</f>
        <v/>
      </c>
      <c r="O1925" s="26">
        <f>IF($A1925&lt;=Inputs!$B$13,IF(10&lt;=Inputs!$B$8,IF(Inputs!$B$12&gt;0,MAX(MIN(NORM.INV(RAND(),LOOKUP(Y1925,Inputs!$J$6:$J$9,Inputs!$G$6:$G$9),LOOKUP(Y1925,Inputs!$J$6:$J$9,Inputs!$H$6:$H$9)),Inputs!$B$12),-Inputs!$B$12),NORM.INV(RAND(),LOOKUP(Y1925,Inputs!$J$6:$J$9,Inputs!$G$6:$G$9),LOOKUP(Y1925,Inputs!$J$6:$J$9,Inputs!$H$6:$H$9))),0),"" )</f>
        <v/>
      </c>
      <c r="P1925" s="31">
        <f>IF($A1925&lt;=Inputs!$B$13,RAND(),"")</f>
        <v/>
      </c>
      <c r="Q1925" s="31">
        <f>IF($A1925&lt;=Inputs!$B$13,RAND(),"")</f>
        <v/>
      </c>
      <c r="R1925" s="31">
        <f>IF($A1925&lt;=Inputs!$B$13,RAND(),"")</f>
        <v/>
      </c>
      <c r="S1925" s="31">
        <f>IF($A1925&lt;=Inputs!$B$13,RAND(),"")</f>
        <v/>
      </c>
      <c r="T1925" s="31">
        <f>IF($A1925&lt;=Inputs!$B$13,RAND(),"")</f>
        <v/>
      </c>
      <c r="U1925" s="31">
        <f>IF($A1925&lt;=Inputs!$B$13,RAND(),"")</f>
        <v/>
      </c>
      <c r="V1925" s="31">
        <f>IF($A1925&lt;=Inputs!$B$13,RAND(),"")</f>
        <v/>
      </c>
      <c r="W1925" s="31">
        <f>IF($A1925&lt;=Inputs!$B$13,RAND(),"")</f>
        <v/>
      </c>
      <c r="X1925" s="31">
        <f>IF($A1925&lt;=Inputs!$B$13,RAND(),"")</f>
        <v/>
      </c>
      <c r="Y1925" s="31">
        <f>IF($A1925&lt;=Inputs!$B$13,RAND(),"")</f>
        <v/>
      </c>
    </row>
    <row r="1926">
      <c r="A1926" t="n">
        <v>1921</v>
      </c>
      <c r="B1926" s="26">
        <f>IF($A1926&lt;=Inputs!$B$13,IF(Inputs!$B$8&gt;0,SUM(F1926:O1926)/Inputs!$B$8,0),"")</f>
        <v/>
      </c>
      <c r="C1926" s="27">
        <f>IF($A1926&lt;=Inputs!$B$13,B1926/100,"")</f>
        <v/>
      </c>
      <c r="D1926" s="28">
        <f>IF($A1926&lt;=Inputs!$B$13,C1926*Inputs!$B$7,"")</f>
        <v/>
      </c>
      <c r="E1926" s="29">
        <f>IF($A1926&lt;=Inputs!$B$13,IF(D1926&gt;0,1,0),"")</f>
        <v/>
      </c>
      <c r="F1926" s="26">
        <f>IF($A1926&lt;=Inputs!$B$13,IF(1&lt;=Inputs!$B$8,IF(Inputs!$B$12&gt;0,MAX(MIN(NORM.INV(RAND(),LOOKUP(P1926,Inputs!$J$6:$J$9,Inputs!$G$6:$G$9),LOOKUP(P1926,Inputs!$J$6:$J$9,Inputs!$H$6:$H$9)),Inputs!$B$12),-Inputs!$B$12),NORM.INV(RAND(),LOOKUP(P1926,Inputs!$J$6:$J$9,Inputs!$G$6:$G$9),LOOKUP(P1926,Inputs!$J$6:$J$9,Inputs!$H$6:$H$9))),0),"" )</f>
        <v/>
      </c>
      <c r="G1926" s="26">
        <f>IF($A1926&lt;=Inputs!$B$13,IF(2&lt;=Inputs!$B$8,IF(Inputs!$B$12&gt;0,MAX(MIN(NORM.INV(RAND(),LOOKUP(Q1926,Inputs!$J$6:$J$9,Inputs!$G$6:$G$9),LOOKUP(Q1926,Inputs!$J$6:$J$9,Inputs!$H$6:$H$9)),Inputs!$B$12),-Inputs!$B$12),NORM.INV(RAND(),LOOKUP(Q1926,Inputs!$J$6:$J$9,Inputs!$G$6:$G$9),LOOKUP(Q1926,Inputs!$J$6:$J$9,Inputs!$H$6:$H$9))),0),"" )</f>
        <v/>
      </c>
      <c r="H1926" s="26">
        <f>IF($A1926&lt;=Inputs!$B$13,IF(3&lt;=Inputs!$B$8,IF(Inputs!$B$12&gt;0,MAX(MIN(NORM.INV(RAND(),LOOKUP(R1926,Inputs!$J$6:$J$9,Inputs!$G$6:$G$9),LOOKUP(R1926,Inputs!$J$6:$J$9,Inputs!$H$6:$H$9)),Inputs!$B$12),-Inputs!$B$12),NORM.INV(RAND(),LOOKUP(R1926,Inputs!$J$6:$J$9,Inputs!$G$6:$G$9),LOOKUP(R1926,Inputs!$J$6:$J$9,Inputs!$H$6:$H$9))),0),"" )</f>
        <v/>
      </c>
      <c r="I1926" s="26">
        <f>IF($A1926&lt;=Inputs!$B$13,IF(4&lt;=Inputs!$B$8,IF(Inputs!$B$12&gt;0,MAX(MIN(NORM.INV(RAND(),LOOKUP(S1926,Inputs!$J$6:$J$9,Inputs!$G$6:$G$9),LOOKUP(S1926,Inputs!$J$6:$J$9,Inputs!$H$6:$H$9)),Inputs!$B$12),-Inputs!$B$12),NORM.INV(RAND(),LOOKUP(S1926,Inputs!$J$6:$J$9,Inputs!$G$6:$G$9),LOOKUP(S1926,Inputs!$J$6:$J$9,Inputs!$H$6:$H$9))),0),"" )</f>
        <v/>
      </c>
      <c r="J1926" s="26">
        <f>IF($A1926&lt;=Inputs!$B$13,IF(5&lt;=Inputs!$B$8,IF(Inputs!$B$12&gt;0,MAX(MIN(NORM.INV(RAND(),LOOKUP(T1926,Inputs!$J$6:$J$9,Inputs!$G$6:$G$9),LOOKUP(T1926,Inputs!$J$6:$J$9,Inputs!$H$6:$H$9)),Inputs!$B$12),-Inputs!$B$12),NORM.INV(RAND(),LOOKUP(T1926,Inputs!$J$6:$J$9,Inputs!$G$6:$G$9),LOOKUP(T1926,Inputs!$J$6:$J$9,Inputs!$H$6:$H$9))),0),"" )</f>
        <v/>
      </c>
      <c r="K1926" s="26">
        <f>IF($A1926&lt;=Inputs!$B$13,IF(6&lt;=Inputs!$B$8,IF(Inputs!$B$12&gt;0,MAX(MIN(NORM.INV(RAND(),LOOKUP(U1926,Inputs!$J$6:$J$9,Inputs!$G$6:$G$9),LOOKUP(U1926,Inputs!$J$6:$J$9,Inputs!$H$6:$H$9)),Inputs!$B$12),-Inputs!$B$12),NORM.INV(RAND(),LOOKUP(U1926,Inputs!$J$6:$J$9,Inputs!$G$6:$G$9),LOOKUP(U1926,Inputs!$J$6:$J$9,Inputs!$H$6:$H$9))),0),"" )</f>
        <v/>
      </c>
      <c r="L1926" s="26">
        <f>IF($A1926&lt;=Inputs!$B$13,IF(7&lt;=Inputs!$B$8,IF(Inputs!$B$12&gt;0,MAX(MIN(NORM.INV(RAND(),LOOKUP(V1926,Inputs!$J$6:$J$9,Inputs!$G$6:$G$9),LOOKUP(V1926,Inputs!$J$6:$J$9,Inputs!$H$6:$H$9)),Inputs!$B$12),-Inputs!$B$12),NORM.INV(RAND(),LOOKUP(V1926,Inputs!$J$6:$J$9,Inputs!$G$6:$G$9),LOOKUP(V1926,Inputs!$J$6:$J$9,Inputs!$H$6:$H$9))),0),"" )</f>
        <v/>
      </c>
      <c r="M1926" s="26">
        <f>IF($A1926&lt;=Inputs!$B$13,IF(8&lt;=Inputs!$B$8,IF(Inputs!$B$12&gt;0,MAX(MIN(NORM.INV(RAND(),LOOKUP(W1926,Inputs!$J$6:$J$9,Inputs!$G$6:$G$9),LOOKUP(W1926,Inputs!$J$6:$J$9,Inputs!$H$6:$H$9)),Inputs!$B$12),-Inputs!$B$12),NORM.INV(RAND(),LOOKUP(W1926,Inputs!$J$6:$J$9,Inputs!$G$6:$G$9),LOOKUP(W1926,Inputs!$J$6:$J$9,Inputs!$H$6:$H$9))),0),"" )</f>
        <v/>
      </c>
      <c r="N1926" s="26">
        <f>IF($A1926&lt;=Inputs!$B$13,IF(9&lt;=Inputs!$B$8,IF(Inputs!$B$12&gt;0,MAX(MIN(NORM.INV(RAND(),LOOKUP(X1926,Inputs!$J$6:$J$9,Inputs!$G$6:$G$9),LOOKUP(X1926,Inputs!$J$6:$J$9,Inputs!$H$6:$H$9)),Inputs!$B$12),-Inputs!$B$12),NORM.INV(RAND(),LOOKUP(X1926,Inputs!$J$6:$J$9,Inputs!$G$6:$G$9),LOOKUP(X1926,Inputs!$J$6:$J$9,Inputs!$H$6:$H$9))),0),"" )</f>
        <v/>
      </c>
      <c r="O1926" s="26">
        <f>IF($A1926&lt;=Inputs!$B$13,IF(10&lt;=Inputs!$B$8,IF(Inputs!$B$12&gt;0,MAX(MIN(NORM.INV(RAND(),LOOKUP(Y1926,Inputs!$J$6:$J$9,Inputs!$G$6:$G$9),LOOKUP(Y1926,Inputs!$J$6:$J$9,Inputs!$H$6:$H$9)),Inputs!$B$12),-Inputs!$B$12),NORM.INV(RAND(),LOOKUP(Y1926,Inputs!$J$6:$J$9,Inputs!$G$6:$G$9),LOOKUP(Y1926,Inputs!$J$6:$J$9,Inputs!$H$6:$H$9))),0),"" )</f>
        <v/>
      </c>
      <c r="P1926" s="31">
        <f>IF($A1926&lt;=Inputs!$B$13,RAND(),"")</f>
        <v/>
      </c>
      <c r="Q1926" s="31">
        <f>IF($A1926&lt;=Inputs!$B$13,RAND(),"")</f>
        <v/>
      </c>
      <c r="R1926" s="31">
        <f>IF($A1926&lt;=Inputs!$B$13,RAND(),"")</f>
        <v/>
      </c>
      <c r="S1926" s="31">
        <f>IF($A1926&lt;=Inputs!$B$13,RAND(),"")</f>
        <v/>
      </c>
      <c r="T1926" s="31">
        <f>IF($A1926&lt;=Inputs!$B$13,RAND(),"")</f>
        <v/>
      </c>
      <c r="U1926" s="31">
        <f>IF($A1926&lt;=Inputs!$B$13,RAND(),"")</f>
        <v/>
      </c>
      <c r="V1926" s="31">
        <f>IF($A1926&lt;=Inputs!$B$13,RAND(),"")</f>
        <v/>
      </c>
      <c r="W1926" s="31">
        <f>IF($A1926&lt;=Inputs!$B$13,RAND(),"")</f>
        <v/>
      </c>
      <c r="X1926" s="31">
        <f>IF($A1926&lt;=Inputs!$B$13,RAND(),"")</f>
        <v/>
      </c>
      <c r="Y1926" s="31">
        <f>IF($A1926&lt;=Inputs!$B$13,RAND(),"")</f>
        <v/>
      </c>
    </row>
    <row r="1927">
      <c r="A1927" t="n">
        <v>1922</v>
      </c>
      <c r="B1927" s="26">
        <f>IF($A1927&lt;=Inputs!$B$13,IF(Inputs!$B$8&gt;0,SUM(F1927:O1927)/Inputs!$B$8,0),"")</f>
        <v/>
      </c>
      <c r="C1927" s="27">
        <f>IF($A1927&lt;=Inputs!$B$13,B1927/100,"")</f>
        <v/>
      </c>
      <c r="D1927" s="28">
        <f>IF($A1927&lt;=Inputs!$B$13,C1927*Inputs!$B$7,"")</f>
        <v/>
      </c>
      <c r="E1927" s="29">
        <f>IF($A1927&lt;=Inputs!$B$13,IF(D1927&gt;0,1,0),"")</f>
        <v/>
      </c>
      <c r="F1927" s="26">
        <f>IF($A1927&lt;=Inputs!$B$13,IF(1&lt;=Inputs!$B$8,IF(Inputs!$B$12&gt;0,MAX(MIN(NORM.INV(RAND(),LOOKUP(P1927,Inputs!$J$6:$J$9,Inputs!$G$6:$G$9),LOOKUP(P1927,Inputs!$J$6:$J$9,Inputs!$H$6:$H$9)),Inputs!$B$12),-Inputs!$B$12),NORM.INV(RAND(),LOOKUP(P1927,Inputs!$J$6:$J$9,Inputs!$G$6:$G$9),LOOKUP(P1927,Inputs!$J$6:$J$9,Inputs!$H$6:$H$9))),0),"" )</f>
        <v/>
      </c>
      <c r="G1927" s="26">
        <f>IF($A1927&lt;=Inputs!$B$13,IF(2&lt;=Inputs!$B$8,IF(Inputs!$B$12&gt;0,MAX(MIN(NORM.INV(RAND(),LOOKUP(Q1927,Inputs!$J$6:$J$9,Inputs!$G$6:$G$9),LOOKUP(Q1927,Inputs!$J$6:$J$9,Inputs!$H$6:$H$9)),Inputs!$B$12),-Inputs!$B$12),NORM.INV(RAND(),LOOKUP(Q1927,Inputs!$J$6:$J$9,Inputs!$G$6:$G$9),LOOKUP(Q1927,Inputs!$J$6:$J$9,Inputs!$H$6:$H$9))),0),"" )</f>
        <v/>
      </c>
      <c r="H1927" s="26">
        <f>IF($A1927&lt;=Inputs!$B$13,IF(3&lt;=Inputs!$B$8,IF(Inputs!$B$12&gt;0,MAX(MIN(NORM.INV(RAND(),LOOKUP(R1927,Inputs!$J$6:$J$9,Inputs!$G$6:$G$9),LOOKUP(R1927,Inputs!$J$6:$J$9,Inputs!$H$6:$H$9)),Inputs!$B$12),-Inputs!$B$12),NORM.INV(RAND(),LOOKUP(R1927,Inputs!$J$6:$J$9,Inputs!$G$6:$G$9),LOOKUP(R1927,Inputs!$J$6:$J$9,Inputs!$H$6:$H$9))),0),"" )</f>
        <v/>
      </c>
      <c r="I1927" s="26">
        <f>IF($A1927&lt;=Inputs!$B$13,IF(4&lt;=Inputs!$B$8,IF(Inputs!$B$12&gt;0,MAX(MIN(NORM.INV(RAND(),LOOKUP(S1927,Inputs!$J$6:$J$9,Inputs!$G$6:$G$9),LOOKUP(S1927,Inputs!$J$6:$J$9,Inputs!$H$6:$H$9)),Inputs!$B$12),-Inputs!$B$12),NORM.INV(RAND(),LOOKUP(S1927,Inputs!$J$6:$J$9,Inputs!$G$6:$G$9),LOOKUP(S1927,Inputs!$J$6:$J$9,Inputs!$H$6:$H$9))),0),"" )</f>
        <v/>
      </c>
      <c r="J1927" s="26">
        <f>IF($A1927&lt;=Inputs!$B$13,IF(5&lt;=Inputs!$B$8,IF(Inputs!$B$12&gt;0,MAX(MIN(NORM.INV(RAND(),LOOKUP(T1927,Inputs!$J$6:$J$9,Inputs!$G$6:$G$9),LOOKUP(T1927,Inputs!$J$6:$J$9,Inputs!$H$6:$H$9)),Inputs!$B$12),-Inputs!$B$12),NORM.INV(RAND(),LOOKUP(T1927,Inputs!$J$6:$J$9,Inputs!$G$6:$G$9),LOOKUP(T1927,Inputs!$J$6:$J$9,Inputs!$H$6:$H$9))),0),"" )</f>
        <v/>
      </c>
      <c r="K1927" s="26">
        <f>IF($A1927&lt;=Inputs!$B$13,IF(6&lt;=Inputs!$B$8,IF(Inputs!$B$12&gt;0,MAX(MIN(NORM.INV(RAND(),LOOKUP(U1927,Inputs!$J$6:$J$9,Inputs!$G$6:$G$9),LOOKUP(U1927,Inputs!$J$6:$J$9,Inputs!$H$6:$H$9)),Inputs!$B$12),-Inputs!$B$12),NORM.INV(RAND(),LOOKUP(U1927,Inputs!$J$6:$J$9,Inputs!$G$6:$G$9),LOOKUP(U1927,Inputs!$J$6:$J$9,Inputs!$H$6:$H$9))),0),"" )</f>
        <v/>
      </c>
      <c r="L1927" s="26">
        <f>IF($A1927&lt;=Inputs!$B$13,IF(7&lt;=Inputs!$B$8,IF(Inputs!$B$12&gt;0,MAX(MIN(NORM.INV(RAND(),LOOKUP(V1927,Inputs!$J$6:$J$9,Inputs!$G$6:$G$9),LOOKUP(V1927,Inputs!$J$6:$J$9,Inputs!$H$6:$H$9)),Inputs!$B$12),-Inputs!$B$12),NORM.INV(RAND(),LOOKUP(V1927,Inputs!$J$6:$J$9,Inputs!$G$6:$G$9),LOOKUP(V1927,Inputs!$J$6:$J$9,Inputs!$H$6:$H$9))),0),"" )</f>
        <v/>
      </c>
      <c r="M1927" s="26">
        <f>IF($A1927&lt;=Inputs!$B$13,IF(8&lt;=Inputs!$B$8,IF(Inputs!$B$12&gt;0,MAX(MIN(NORM.INV(RAND(),LOOKUP(W1927,Inputs!$J$6:$J$9,Inputs!$G$6:$G$9),LOOKUP(W1927,Inputs!$J$6:$J$9,Inputs!$H$6:$H$9)),Inputs!$B$12),-Inputs!$B$12),NORM.INV(RAND(),LOOKUP(W1927,Inputs!$J$6:$J$9,Inputs!$G$6:$G$9),LOOKUP(W1927,Inputs!$J$6:$J$9,Inputs!$H$6:$H$9))),0),"" )</f>
        <v/>
      </c>
      <c r="N1927" s="26">
        <f>IF($A1927&lt;=Inputs!$B$13,IF(9&lt;=Inputs!$B$8,IF(Inputs!$B$12&gt;0,MAX(MIN(NORM.INV(RAND(),LOOKUP(X1927,Inputs!$J$6:$J$9,Inputs!$G$6:$G$9),LOOKUP(X1927,Inputs!$J$6:$J$9,Inputs!$H$6:$H$9)),Inputs!$B$12),-Inputs!$B$12),NORM.INV(RAND(),LOOKUP(X1927,Inputs!$J$6:$J$9,Inputs!$G$6:$G$9),LOOKUP(X1927,Inputs!$J$6:$J$9,Inputs!$H$6:$H$9))),0),"" )</f>
        <v/>
      </c>
      <c r="O1927" s="26">
        <f>IF($A1927&lt;=Inputs!$B$13,IF(10&lt;=Inputs!$B$8,IF(Inputs!$B$12&gt;0,MAX(MIN(NORM.INV(RAND(),LOOKUP(Y1927,Inputs!$J$6:$J$9,Inputs!$G$6:$G$9),LOOKUP(Y1927,Inputs!$J$6:$J$9,Inputs!$H$6:$H$9)),Inputs!$B$12),-Inputs!$B$12),NORM.INV(RAND(),LOOKUP(Y1927,Inputs!$J$6:$J$9,Inputs!$G$6:$G$9),LOOKUP(Y1927,Inputs!$J$6:$J$9,Inputs!$H$6:$H$9))),0),"" )</f>
        <v/>
      </c>
      <c r="P1927" s="31">
        <f>IF($A1927&lt;=Inputs!$B$13,RAND(),"")</f>
        <v/>
      </c>
      <c r="Q1927" s="31">
        <f>IF($A1927&lt;=Inputs!$B$13,RAND(),"")</f>
        <v/>
      </c>
      <c r="R1927" s="31">
        <f>IF($A1927&lt;=Inputs!$B$13,RAND(),"")</f>
        <v/>
      </c>
      <c r="S1927" s="31">
        <f>IF($A1927&lt;=Inputs!$B$13,RAND(),"")</f>
        <v/>
      </c>
      <c r="T1927" s="31">
        <f>IF($A1927&lt;=Inputs!$B$13,RAND(),"")</f>
        <v/>
      </c>
      <c r="U1927" s="31">
        <f>IF($A1927&lt;=Inputs!$B$13,RAND(),"")</f>
        <v/>
      </c>
      <c r="V1927" s="31">
        <f>IF($A1927&lt;=Inputs!$B$13,RAND(),"")</f>
        <v/>
      </c>
      <c r="W1927" s="31">
        <f>IF($A1927&lt;=Inputs!$B$13,RAND(),"")</f>
        <v/>
      </c>
      <c r="X1927" s="31">
        <f>IF($A1927&lt;=Inputs!$B$13,RAND(),"")</f>
        <v/>
      </c>
      <c r="Y1927" s="31">
        <f>IF($A1927&lt;=Inputs!$B$13,RAND(),"")</f>
        <v/>
      </c>
    </row>
    <row r="1928">
      <c r="A1928" t="n">
        <v>1923</v>
      </c>
      <c r="B1928" s="26">
        <f>IF($A1928&lt;=Inputs!$B$13,IF(Inputs!$B$8&gt;0,SUM(F1928:O1928)/Inputs!$B$8,0),"")</f>
        <v/>
      </c>
      <c r="C1928" s="27">
        <f>IF($A1928&lt;=Inputs!$B$13,B1928/100,"")</f>
        <v/>
      </c>
      <c r="D1928" s="28">
        <f>IF($A1928&lt;=Inputs!$B$13,C1928*Inputs!$B$7,"")</f>
        <v/>
      </c>
      <c r="E1928" s="29">
        <f>IF($A1928&lt;=Inputs!$B$13,IF(D1928&gt;0,1,0),"")</f>
        <v/>
      </c>
      <c r="F1928" s="26">
        <f>IF($A1928&lt;=Inputs!$B$13,IF(1&lt;=Inputs!$B$8,IF(Inputs!$B$12&gt;0,MAX(MIN(NORM.INV(RAND(),LOOKUP(P1928,Inputs!$J$6:$J$9,Inputs!$G$6:$G$9),LOOKUP(P1928,Inputs!$J$6:$J$9,Inputs!$H$6:$H$9)),Inputs!$B$12),-Inputs!$B$12),NORM.INV(RAND(),LOOKUP(P1928,Inputs!$J$6:$J$9,Inputs!$G$6:$G$9),LOOKUP(P1928,Inputs!$J$6:$J$9,Inputs!$H$6:$H$9))),0),"" )</f>
        <v/>
      </c>
      <c r="G1928" s="26">
        <f>IF($A1928&lt;=Inputs!$B$13,IF(2&lt;=Inputs!$B$8,IF(Inputs!$B$12&gt;0,MAX(MIN(NORM.INV(RAND(),LOOKUP(Q1928,Inputs!$J$6:$J$9,Inputs!$G$6:$G$9),LOOKUP(Q1928,Inputs!$J$6:$J$9,Inputs!$H$6:$H$9)),Inputs!$B$12),-Inputs!$B$12),NORM.INV(RAND(),LOOKUP(Q1928,Inputs!$J$6:$J$9,Inputs!$G$6:$G$9),LOOKUP(Q1928,Inputs!$J$6:$J$9,Inputs!$H$6:$H$9))),0),"" )</f>
        <v/>
      </c>
      <c r="H1928" s="26">
        <f>IF($A1928&lt;=Inputs!$B$13,IF(3&lt;=Inputs!$B$8,IF(Inputs!$B$12&gt;0,MAX(MIN(NORM.INV(RAND(),LOOKUP(R1928,Inputs!$J$6:$J$9,Inputs!$G$6:$G$9),LOOKUP(R1928,Inputs!$J$6:$J$9,Inputs!$H$6:$H$9)),Inputs!$B$12),-Inputs!$B$12),NORM.INV(RAND(),LOOKUP(R1928,Inputs!$J$6:$J$9,Inputs!$G$6:$G$9),LOOKUP(R1928,Inputs!$J$6:$J$9,Inputs!$H$6:$H$9))),0),"" )</f>
        <v/>
      </c>
      <c r="I1928" s="26">
        <f>IF($A1928&lt;=Inputs!$B$13,IF(4&lt;=Inputs!$B$8,IF(Inputs!$B$12&gt;0,MAX(MIN(NORM.INV(RAND(),LOOKUP(S1928,Inputs!$J$6:$J$9,Inputs!$G$6:$G$9),LOOKUP(S1928,Inputs!$J$6:$J$9,Inputs!$H$6:$H$9)),Inputs!$B$12),-Inputs!$B$12),NORM.INV(RAND(),LOOKUP(S1928,Inputs!$J$6:$J$9,Inputs!$G$6:$G$9),LOOKUP(S1928,Inputs!$J$6:$J$9,Inputs!$H$6:$H$9))),0),"" )</f>
        <v/>
      </c>
      <c r="J1928" s="26">
        <f>IF($A1928&lt;=Inputs!$B$13,IF(5&lt;=Inputs!$B$8,IF(Inputs!$B$12&gt;0,MAX(MIN(NORM.INV(RAND(),LOOKUP(T1928,Inputs!$J$6:$J$9,Inputs!$G$6:$G$9),LOOKUP(T1928,Inputs!$J$6:$J$9,Inputs!$H$6:$H$9)),Inputs!$B$12),-Inputs!$B$12),NORM.INV(RAND(),LOOKUP(T1928,Inputs!$J$6:$J$9,Inputs!$G$6:$G$9),LOOKUP(T1928,Inputs!$J$6:$J$9,Inputs!$H$6:$H$9))),0),"" )</f>
        <v/>
      </c>
      <c r="K1928" s="26">
        <f>IF($A1928&lt;=Inputs!$B$13,IF(6&lt;=Inputs!$B$8,IF(Inputs!$B$12&gt;0,MAX(MIN(NORM.INV(RAND(),LOOKUP(U1928,Inputs!$J$6:$J$9,Inputs!$G$6:$G$9),LOOKUP(U1928,Inputs!$J$6:$J$9,Inputs!$H$6:$H$9)),Inputs!$B$12),-Inputs!$B$12),NORM.INV(RAND(),LOOKUP(U1928,Inputs!$J$6:$J$9,Inputs!$G$6:$G$9),LOOKUP(U1928,Inputs!$J$6:$J$9,Inputs!$H$6:$H$9))),0),"" )</f>
        <v/>
      </c>
      <c r="L1928" s="26">
        <f>IF($A1928&lt;=Inputs!$B$13,IF(7&lt;=Inputs!$B$8,IF(Inputs!$B$12&gt;0,MAX(MIN(NORM.INV(RAND(),LOOKUP(V1928,Inputs!$J$6:$J$9,Inputs!$G$6:$G$9),LOOKUP(V1928,Inputs!$J$6:$J$9,Inputs!$H$6:$H$9)),Inputs!$B$12),-Inputs!$B$12),NORM.INV(RAND(),LOOKUP(V1928,Inputs!$J$6:$J$9,Inputs!$G$6:$G$9),LOOKUP(V1928,Inputs!$J$6:$J$9,Inputs!$H$6:$H$9))),0),"" )</f>
        <v/>
      </c>
      <c r="M1928" s="26">
        <f>IF($A1928&lt;=Inputs!$B$13,IF(8&lt;=Inputs!$B$8,IF(Inputs!$B$12&gt;0,MAX(MIN(NORM.INV(RAND(),LOOKUP(W1928,Inputs!$J$6:$J$9,Inputs!$G$6:$G$9),LOOKUP(W1928,Inputs!$J$6:$J$9,Inputs!$H$6:$H$9)),Inputs!$B$12),-Inputs!$B$12),NORM.INV(RAND(),LOOKUP(W1928,Inputs!$J$6:$J$9,Inputs!$G$6:$G$9),LOOKUP(W1928,Inputs!$J$6:$J$9,Inputs!$H$6:$H$9))),0),"" )</f>
        <v/>
      </c>
      <c r="N1928" s="26">
        <f>IF($A1928&lt;=Inputs!$B$13,IF(9&lt;=Inputs!$B$8,IF(Inputs!$B$12&gt;0,MAX(MIN(NORM.INV(RAND(),LOOKUP(X1928,Inputs!$J$6:$J$9,Inputs!$G$6:$G$9),LOOKUP(X1928,Inputs!$J$6:$J$9,Inputs!$H$6:$H$9)),Inputs!$B$12),-Inputs!$B$12),NORM.INV(RAND(),LOOKUP(X1928,Inputs!$J$6:$J$9,Inputs!$G$6:$G$9),LOOKUP(X1928,Inputs!$J$6:$J$9,Inputs!$H$6:$H$9))),0),"" )</f>
        <v/>
      </c>
      <c r="O1928" s="26">
        <f>IF($A1928&lt;=Inputs!$B$13,IF(10&lt;=Inputs!$B$8,IF(Inputs!$B$12&gt;0,MAX(MIN(NORM.INV(RAND(),LOOKUP(Y1928,Inputs!$J$6:$J$9,Inputs!$G$6:$G$9),LOOKUP(Y1928,Inputs!$J$6:$J$9,Inputs!$H$6:$H$9)),Inputs!$B$12),-Inputs!$B$12),NORM.INV(RAND(),LOOKUP(Y1928,Inputs!$J$6:$J$9,Inputs!$G$6:$G$9),LOOKUP(Y1928,Inputs!$J$6:$J$9,Inputs!$H$6:$H$9))),0),"" )</f>
        <v/>
      </c>
      <c r="P1928" s="31">
        <f>IF($A1928&lt;=Inputs!$B$13,RAND(),"")</f>
        <v/>
      </c>
      <c r="Q1928" s="31">
        <f>IF($A1928&lt;=Inputs!$B$13,RAND(),"")</f>
        <v/>
      </c>
      <c r="R1928" s="31">
        <f>IF($A1928&lt;=Inputs!$B$13,RAND(),"")</f>
        <v/>
      </c>
      <c r="S1928" s="31">
        <f>IF($A1928&lt;=Inputs!$B$13,RAND(),"")</f>
        <v/>
      </c>
      <c r="T1928" s="31">
        <f>IF($A1928&lt;=Inputs!$B$13,RAND(),"")</f>
        <v/>
      </c>
      <c r="U1928" s="31">
        <f>IF($A1928&lt;=Inputs!$B$13,RAND(),"")</f>
        <v/>
      </c>
      <c r="V1928" s="31">
        <f>IF($A1928&lt;=Inputs!$B$13,RAND(),"")</f>
        <v/>
      </c>
      <c r="W1928" s="31">
        <f>IF($A1928&lt;=Inputs!$B$13,RAND(),"")</f>
        <v/>
      </c>
      <c r="X1928" s="31">
        <f>IF($A1928&lt;=Inputs!$B$13,RAND(),"")</f>
        <v/>
      </c>
      <c r="Y1928" s="31">
        <f>IF($A1928&lt;=Inputs!$B$13,RAND(),"")</f>
        <v/>
      </c>
    </row>
    <row r="1929">
      <c r="A1929" t="n">
        <v>1924</v>
      </c>
      <c r="B1929" s="26">
        <f>IF($A1929&lt;=Inputs!$B$13,IF(Inputs!$B$8&gt;0,SUM(F1929:O1929)/Inputs!$B$8,0),"")</f>
        <v/>
      </c>
      <c r="C1929" s="27">
        <f>IF($A1929&lt;=Inputs!$B$13,B1929/100,"")</f>
        <v/>
      </c>
      <c r="D1929" s="28">
        <f>IF($A1929&lt;=Inputs!$B$13,C1929*Inputs!$B$7,"")</f>
        <v/>
      </c>
      <c r="E1929" s="29">
        <f>IF($A1929&lt;=Inputs!$B$13,IF(D1929&gt;0,1,0),"")</f>
        <v/>
      </c>
      <c r="F1929" s="26">
        <f>IF($A1929&lt;=Inputs!$B$13,IF(1&lt;=Inputs!$B$8,IF(Inputs!$B$12&gt;0,MAX(MIN(NORM.INV(RAND(),LOOKUP(P1929,Inputs!$J$6:$J$9,Inputs!$G$6:$G$9),LOOKUP(P1929,Inputs!$J$6:$J$9,Inputs!$H$6:$H$9)),Inputs!$B$12),-Inputs!$B$12),NORM.INV(RAND(),LOOKUP(P1929,Inputs!$J$6:$J$9,Inputs!$G$6:$G$9),LOOKUP(P1929,Inputs!$J$6:$J$9,Inputs!$H$6:$H$9))),0),"" )</f>
        <v/>
      </c>
      <c r="G1929" s="26">
        <f>IF($A1929&lt;=Inputs!$B$13,IF(2&lt;=Inputs!$B$8,IF(Inputs!$B$12&gt;0,MAX(MIN(NORM.INV(RAND(),LOOKUP(Q1929,Inputs!$J$6:$J$9,Inputs!$G$6:$G$9),LOOKUP(Q1929,Inputs!$J$6:$J$9,Inputs!$H$6:$H$9)),Inputs!$B$12),-Inputs!$B$12),NORM.INV(RAND(),LOOKUP(Q1929,Inputs!$J$6:$J$9,Inputs!$G$6:$G$9),LOOKUP(Q1929,Inputs!$J$6:$J$9,Inputs!$H$6:$H$9))),0),"" )</f>
        <v/>
      </c>
      <c r="H1929" s="26">
        <f>IF($A1929&lt;=Inputs!$B$13,IF(3&lt;=Inputs!$B$8,IF(Inputs!$B$12&gt;0,MAX(MIN(NORM.INV(RAND(),LOOKUP(R1929,Inputs!$J$6:$J$9,Inputs!$G$6:$G$9),LOOKUP(R1929,Inputs!$J$6:$J$9,Inputs!$H$6:$H$9)),Inputs!$B$12),-Inputs!$B$12),NORM.INV(RAND(),LOOKUP(R1929,Inputs!$J$6:$J$9,Inputs!$G$6:$G$9),LOOKUP(R1929,Inputs!$J$6:$J$9,Inputs!$H$6:$H$9))),0),"" )</f>
        <v/>
      </c>
      <c r="I1929" s="26">
        <f>IF($A1929&lt;=Inputs!$B$13,IF(4&lt;=Inputs!$B$8,IF(Inputs!$B$12&gt;0,MAX(MIN(NORM.INV(RAND(),LOOKUP(S1929,Inputs!$J$6:$J$9,Inputs!$G$6:$G$9),LOOKUP(S1929,Inputs!$J$6:$J$9,Inputs!$H$6:$H$9)),Inputs!$B$12),-Inputs!$B$12),NORM.INV(RAND(),LOOKUP(S1929,Inputs!$J$6:$J$9,Inputs!$G$6:$G$9),LOOKUP(S1929,Inputs!$J$6:$J$9,Inputs!$H$6:$H$9))),0),"" )</f>
        <v/>
      </c>
      <c r="J1929" s="26">
        <f>IF($A1929&lt;=Inputs!$B$13,IF(5&lt;=Inputs!$B$8,IF(Inputs!$B$12&gt;0,MAX(MIN(NORM.INV(RAND(),LOOKUP(T1929,Inputs!$J$6:$J$9,Inputs!$G$6:$G$9),LOOKUP(T1929,Inputs!$J$6:$J$9,Inputs!$H$6:$H$9)),Inputs!$B$12),-Inputs!$B$12),NORM.INV(RAND(),LOOKUP(T1929,Inputs!$J$6:$J$9,Inputs!$G$6:$G$9),LOOKUP(T1929,Inputs!$J$6:$J$9,Inputs!$H$6:$H$9))),0),"" )</f>
        <v/>
      </c>
      <c r="K1929" s="26">
        <f>IF($A1929&lt;=Inputs!$B$13,IF(6&lt;=Inputs!$B$8,IF(Inputs!$B$12&gt;0,MAX(MIN(NORM.INV(RAND(),LOOKUP(U1929,Inputs!$J$6:$J$9,Inputs!$G$6:$G$9),LOOKUP(U1929,Inputs!$J$6:$J$9,Inputs!$H$6:$H$9)),Inputs!$B$12),-Inputs!$B$12),NORM.INV(RAND(),LOOKUP(U1929,Inputs!$J$6:$J$9,Inputs!$G$6:$G$9),LOOKUP(U1929,Inputs!$J$6:$J$9,Inputs!$H$6:$H$9))),0),"" )</f>
        <v/>
      </c>
      <c r="L1929" s="26">
        <f>IF($A1929&lt;=Inputs!$B$13,IF(7&lt;=Inputs!$B$8,IF(Inputs!$B$12&gt;0,MAX(MIN(NORM.INV(RAND(),LOOKUP(V1929,Inputs!$J$6:$J$9,Inputs!$G$6:$G$9),LOOKUP(V1929,Inputs!$J$6:$J$9,Inputs!$H$6:$H$9)),Inputs!$B$12),-Inputs!$B$12),NORM.INV(RAND(),LOOKUP(V1929,Inputs!$J$6:$J$9,Inputs!$G$6:$G$9),LOOKUP(V1929,Inputs!$J$6:$J$9,Inputs!$H$6:$H$9))),0),"" )</f>
        <v/>
      </c>
      <c r="M1929" s="26">
        <f>IF($A1929&lt;=Inputs!$B$13,IF(8&lt;=Inputs!$B$8,IF(Inputs!$B$12&gt;0,MAX(MIN(NORM.INV(RAND(),LOOKUP(W1929,Inputs!$J$6:$J$9,Inputs!$G$6:$G$9),LOOKUP(W1929,Inputs!$J$6:$J$9,Inputs!$H$6:$H$9)),Inputs!$B$12),-Inputs!$B$12),NORM.INV(RAND(),LOOKUP(W1929,Inputs!$J$6:$J$9,Inputs!$G$6:$G$9),LOOKUP(W1929,Inputs!$J$6:$J$9,Inputs!$H$6:$H$9))),0),"" )</f>
        <v/>
      </c>
      <c r="N1929" s="26">
        <f>IF($A1929&lt;=Inputs!$B$13,IF(9&lt;=Inputs!$B$8,IF(Inputs!$B$12&gt;0,MAX(MIN(NORM.INV(RAND(),LOOKUP(X1929,Inputs!$J$6:$J$9,Inputs!$G$6:$G$9),LOOKUP(X1929,Inputs!$J$6:$J$9,Inputs!$H$6:$H$9)),Inputs!$B$12),-Inputs!$B$12),NORM.INV(RAND(),LOOKUP(X1929,Inputs!$J$6:$J$9,Inputs!$G$6:$G$9),LOOKUP(X1929,Inputs!$J$6:$J$9,Inputs!$H$6:$H$9))),0),"" )</f>
        <v/>
      </c>
      <c r="O1929" s="26">
        <f>IF($A1929&lt;=Inputs!$B$13,IF(10&lt;=Inputs!$B$8,IF(Inputs!$B$12&gt;0,MAX(MIN(NORM.INV(RAND(),LOOKUP(Y1929,Inputs!$J$6:$J$9,Inputs!$G$6:$G$9),LOOKUP(Y1929,Inputs!$J$6:$J$9,Inputs!$H$6:$H$9)),Inputs!$B$12),-Inputs!$B$12),NORM.INV(RAND(),LOOKUP(Y1929,Inputs!$J$6:$J$9,Inputs!$G$6:$G$9),LOOKUP(Y1929,Inputs!$J$6:$J$9,Inputs!$H$6:$H$9))),0),"" )</f>
        <v/>
      </c>
      <c r="P1929" s="31">
        <f>IF($A1929&lt;=Inputs!$B$13,RAND(),"")</f>
        <v/>
      </c>
      <c r="Q1929" s="31">
        <f>IF($A1929&lt;=Inputs!$B$13,RAND(),"")</f>
        <v/>
      </c>
      <c r="R1929" s="31">
        <f>IF($A1929&lt;=Inputs!$B$13,RAND(),"")</f>
        <v/>
      </c>
      <c r="S1929" s="31">
        <f>IF($A1929&lt;=Inputs!$B$13,RAND(),"")</f>
        <v/>
      </c>
      <c r="T1929" s="31">
        <f>IF($A1929&lt;=Inputs!$B$13,RAND(),"")</f>
        <v/>
      </c>
      <c r="U1929" s="31">
        <f>IF($A1929&lt;=Inputs!$B$13,RAND(),"")</f>
        <v/>
      </c>
      <c r="V1929" s="31">
        <f>IF($A1929&lt;=Inputs!$B$13,RAND(),"")</f>
        <v/>
      </c>
      <c r="W1929" s="31">
        <f>IF($A1929&lt;=Inputs!$B$13,RAND(),"")</f>
        <v/>
      </c>
      <c r="X1929" s="31">
        <f>IF($A1929&lt;=Inputs!$B$13,RAND(),"")</f>
        <v/>
      </c>
      <c r="Y1929" s="31">
        <f>IF($A1929&lt;=Inputs!$B$13,RAND(),"")</f>
        <v/>
      </c>
    </row>
    <row r="1930">
      <c r="A1930" t="n">
        <v>1925</v>
      </c>
      <c r="B1930" s="26">
        <f>IF($A1930&lt;=Inputs!$B$13,IF(Inputs!$B$8&gt;0,SUM(F1930:O1930)/Inputs!$B$8,0),"")</f>
        <v/>
      </c>
      <c r="C1930" s="27">
        <f>IF($A1930&lt;=Inputs!$B$13,B1930/100,"")</f>
        <v/>
      </c>
      <c r="D1930" s="28">
        <f>IF($A1930&lt;=Inputs!$B$13,C1930*Inputs!$B$7,"")</f>
        <v/>
      </c>
      <c r="E1930" s="29">
        <f>IF($A1930&lt;=Inputs!$B$13,IF(D1930&gt;0,1,0),"")</f>
        <v/>
      </c>
      <c r="F1930" s="26">
        <f>IF($A1930&lt;=Inputs!$B$13,IF(1&lt;=Inputs!$B$8,IF(Inputs!$B$12&gt;0,MAX(MIN(NORM.INV(RAND(),LOOKUP(P1930,Inputs!$J$6:$J$9,Inputs!$G$6:$G$9),LOOKUP(P1930,Inputs!$J$6:$J$9,Inputs!$H$6:$H$9)),Inputs!$B$12),-Inputs!$B$12),NORM.INV(RAND(),LOOKUP(P1930,Inputs!$J$6:$J$9,Inputs!$G$6:$G$9),LOOKUP(P1930,Inputs!$J$6:$J$9,Inputs!$H$6:$H$9))),0),"" )</f>
        <v/>
      </c>
      <c r="G1930" s="26">
        <f>IF($A1930&lt;=Inputs!$B$13,IF(2&lt;=Inputs!$B$8,IF(Inputs!$B$12&gt;0,MAX(MIN(NORM.INV(RAND(),LOOKUP(Q1930,Inputs!$J$6:$J$9,Inputs!$G$6:$G$9),LOOKUP(Q1930,Inputs!$J$6:$J$9,Inputs!$H$6:$H$9)),Inputs!$B$12),-Inputs!$B$12),NORM.INV(RAND(),LOOKUP(Q1930,Inputs!$J$6:$J$9,Inputs!$G$6:$G$9),LOOKUP(Q1930,Inputs!$J$6:$J$9,Inputs!$H$6:$H$9))),0),"" )</f>
        <v/>
      </c>
      <c r="H1930" s="26">
        <f>IF($A1930&lt;=Inputs!$B$13,IF(3&lt;=Inputs!$B$8,IF(Inputs!$B$12&gt;0,MAX(MIN(NORM.INV(RAND(),LOOKUP(R1930,Inputs!$J$6:$J$9,Inputs!$G$6:$G$9),LOOKUP(R1930,Inputs!$J$6:$J$9,Inputs!$H$6:$H$9)),Inputs!$B$12),-Inputs!$B$12),NORM.INV(RAND(),LOOKUP(R1930,Inputs!$J$6:$J$9,Inputs!$G$6:$G$9),LOOKUP(R1930,Inputs!$J$6:$J$9,Inputs!$H$6:$H$9))),0),"" )</f>
        <v/>
      </c>
      <c r="I1930" s="26">
        <f>IF($A1930&lt;=Inputs!$B$13,IF(4&lt;=Inputs!$B$8,IF(Inputs!$B$12&gt;0,MAX(MIN(NORM.INV(RAND(),LOOKUP(S1930,Inputs!$J$6:$J$9,Inputs!$G$6:$G$9),LOOKUP(S1930,Inputs!$J$6:$J$9,Inputs!$H$6:$H$9)),Inputs!$B$12),-Inputs!$B$12),NORM.INV(RAND(),LOOKUP(S1930,Inputs!$J$6:$J$9,Inputs!$G$6:$G$9),LOOKUP(S1930,Inputs!$J$6:$J$9,Inputs!$H$6:$H$9))),0),"" )</f>
        <v/>
      </c>
      <c r="J1930" s="26">
        <f>IF($A1930&lt;=Inputs!$B$13,IF(5&lt;=Inputs!$B$8,IF(Inputs!$B$12&gt;0,MAX(MIN(NORM.INV(RAND(),LOOKUP(T1930,Inputs!$J$6:$J$9,Inputs!$G$6:$G$9),LOOKUP(T1930,Inputs!$J$6:$J$9,Inputs!$H$6:$H$9)),Inputs!$B$12),-Inputs!$B$12),NORM.INV(RAND(),LOOKUP(T1930,Inputs!$J$6:$J$9,Inputs!$G$6:$G$9),LOOKUP(T1930,Inputs!$J$6:$J$9,Inputs!$H$6:$H$9))),0),"" )</f>
        <v/>
      </c>
      <c r="K1930" s="26">
        <f>IF($A1930&lt;=Inputs!$B$13,IF(6&lt;=Inputs!$B$8,IF(Inputs!$B$12&gt;0,MAX(MIN(NORM.INV(RAND(),LOOKUP(U1930,Inputs!$J$6:$J$9,Inputs!$G$6:$G$9),LOOKUP(U1930,Inputs!$J$6:$J$9,Inputs!$H$6:$H$9)),Inputs!$B$12),-Inputs!$B$12),NORM.INV(RAND(),LOOKUP(U1930,Inputs!$J$6:$J$9,Inputs!$G$6:$G$9),LOOKUP(U1930,Inputs!$J$6:$J$9,Inputs!$H$6:$H$9))),0),"" )</f>
        <v/>
      </c>
      <c r="L1930" s="26">
        <f>IF($A1930&lt;=Inputs!$B$13,IF(7&lt;=Inputs!$B$8,IF(Inputs!$B$12&gt;0,MAX(MIN(NORM.INV(RAND(),LOOKUP(V1930,Inputs!$J$6:$J$9,Inputs!$G$6:$G$9),LOOKUP(V1930,Inputs!$J$6:$J$9,Inputs!$H$6:$H$9)),Inputs!$B$12),-Inputs!$B$12),NORM.INV(RAND(),LOOKUP(V1930,Inputs!$J$6:$J$9,Inputs!$G$6:$G$9),LOOKUP(V1930,Inputs!$J$6:$J$9,Inputs!$H$6:$H$9))),0),"" )</f>
        <v/>
      </c>
      <c r="M1930" s="26">
        <f>IF($A1930&lt;=Inputs!$B$13,IF(8&lt;=Inputs!$B$8,IF(Inputs!$B$12&gt;0,MAX(MIN(NORM.INV(RAND(),LOOKUP(W1930,Inputs!$J$6:$J$9,Inputs!$G$6:$G$9),LOOKUP(W1930,Inputs!$J$6:$J$9,Inputs!$H$6:$H$9)),Inputs!$B$12),-Inputs!$B$12),NORM.INV(RAND(),LOOKUP(W1930,Inputs!$J$6:$J$9,Inputs!$G$6:$G$9),LOOKUP(W1930,Inputs!$J$6:$J$9,Inputs!$H$6:$H$9))),0),"" )</f>
        <v/>
      </c>
      <c r="N1930" s="26">
        <f>IF($A1930&lt;=Inputs!$B$13,IF(9&lt;=Inputs!$B$8,IF(Inputs!$B$12&gt;0,MAX(MIN(NORM.INV(RAND(),LOOKUP(X1930,Inputs!$J$6:$J$9,Inputs!$G$6:$G$9),LOOKUP(X1930,Inputs!$J$6:$J$9,Inputs!$H$6:$H$9)),Inputs!$B$12),-Inputs!$B$12),NORM.INV(RAND(),LOOKUP(X1930,Inputs!$J$6:$J$9,Inputs!$G$6:$G$9),LOOKUP(X1930,Inputs!$J$6:$J$9,Inputs!$H$6:$H$9))),0),"" )</f>
        <v/>
      </c>
      <c r="O1930" s="26">
        <f>IF($A1930&lt;=Inputs!$B$13,IF(10&lt;=Inputs!$B$8,IF(Inputs!$B$12&gt;0,MAX(MIN(NORM.INV(RAND(),LOOKUP(Y1930,Inputs!$J$6:$J$9,Inputs!$G$6:$G$9),LOOKUP(Y1930,Inputs!$J$6:$J$9,Inputs!$H$6:$H$9)),Inputs!$B$12),-Inputs!$B$12),NORM.INV(RAND(),LOOKUP(Y1930,Inputs!$J$6:$J$9,Inputs!$G$6:$G$9),LOOKUP(Y1930,Inputs!$J$6:$J$9,Inputs!$H$6:$H$9))),0),"" )</f>
        <v/>
      </c>
      <c r="P1930" s="31">
        <f>IF($A1930&lt;=Inputs!$B$13,RAND(),"")</f>
        <v/>
      </c>
      <c r="Q1930" s="31">
        <f>IF($A1930&lt;=Inputs!$B$13,RAND(),"")</f>
        <v/>
      </c>
      <c r="R1930" s="31">
        <f>IF($A1930&lt;=Inputs!$B$13,RAND(),"")</f>
        <v/>
      </c>
      <c r="S1930" s="31">
        <f>IF($A1930&lt;=Inputs!$B$13,RAND(),"")</f>
        <v/>
      </c>
      <c r="T1930" s="31">
        <f>IF($A1930&lt;=Inputs!$B$13,RAND(),"")</f>
        <v/>
      </c>
      <c r="U1930" s="31">
        <f>IF($A1930&lt;=Inputs!$B$13,RAND(),"")</f>
        <v/>
      </c>
      <c r="V1930" s="31">
        <f>IF($A1930&lt;=Inputs!$B$13,RAND(),"")</f>
        <v/>
      </c>
      <c r="W1930" s="31">
        <f>IF($A1930&lt;=Inputs!$B$13,RAND(),"")</f>
        <v/>
      </c>
      <c r="X1930" s="31">
        <f>IF($A1930&lt;=Inputs!$B$13,RAND(),"")</f>
        <v/>
      </c>
      <c r="Y1930" s="31">
        <f>IF($A1930&lt;=Inputs!$B$13,RAND(),"")</f>
        <v/>
      </c>
    </row>
    <row r="1931">
      <c r="A1931" t="n">
        <v>1926</v>
      </c>
      <c r="B1931" s="26">
        <f>IF($A1931&lt;=Inputs!$B$13,IF(Inputs!$B$8&gt;0,SUM(F1931:O1931)/Inputs!$B$8,0),"")</f>
        <v/>
      </c>
      <c r="C1931" s="27">
        <f>IF($A1931&lt;=Inputs!$B$13,B1931/100,"")</f>
        <v/>
      </c>
      <c r="D1931" s="28">
        <f>IF($A1931&lt;=Inputs!$B$13,C1931*Inputs!$B$7,"")</f>
        <v/>
      </c>
      <c r="E1931" s="29">
        <f>IF($A1931&lt;=Inputs!$B$13,IF(D1931&gt;0,1,0),"")</f>
        <v/>
      </c>
      <c r="F1931" s="26">
        <f>IF($A1931&lt;=Inputs!$B$13,IF(1&lt;=Inputs!$B$8,IF(Inputs!$B$12&gt;0,MAX(MIN(NORM.INV(RAND(),LOOKUP(P1931,Inputs!$J$6:$J$9,Inputs!$G$6:$G$9),LOOKUP(P1931,Inputs!$J$6:$J$9,Inputs!$H$6:$H$9)),Inputs!$B$12),-Inputs!$B$12),NORM.INV(RAND(),LOOKUP(P1931,Inputs!$J$6:$J$9,Inputs!$G$6:$G$9),LOOKUP(P1931,Inputs!$J$6:$J$9,Inputs!$H$6:$H$9))),0),"" )</f>
        <v/>
      </c>
      <c r="G1931" s="26">
        <f>IF($A1931&lt;=Inputs!$B$13,IF(2&lt;=Inputs!$B$8,IF(Inputs!$B$12&gt;0,MAX(MIN(NORM.INV(RAND(),LOOKUP(Q1931,Inputs!$J$6:$J$9,Inputs!$G$6:$G$9),LOOKUP(Q1931,Inputs!$J$6:$J$9,Inputs!$H$6:$H$9)),Inputs!$B$12),-Inputs!$B$12),NORM.INV(RAND(),LOOKUP(Q1931,Inputs!$J$6:$J$9,Inputs!$G$6:$G$9),LOOKUP(Q1931,Inputs!$J$6:$J$9,Inputs!$H$6:$H$9))),0),"" )</f>
        <v/>
      </c>
      <c r="H1931" s="26">
        <f>IF($A1931&lt;=Inputs!$B$13,IF(3&lt;=Inputs!$B$8,IF(Inputs!$B$12&gt;0,MAX(MIN(NORM.INV(RAND(),LOOKUP(R1931,Inputs!$J$6:$J$9,Inputs!$G$6:$G$9),LOOKUP(R1931,Inputs!$J$6:$J$9,Inputs!$H$6:$H$9)),Inputs!$B$12),-Inputs!$B$12),NORM.INV(RAND(),LOOKUP(R1931,Inputs!$J$6:$J$9,Inputs!$G$6:$G$9),LOOKUP(R1931,Inputs!$J$6:$J$9,Inputs!$H$6:$H$9))),0),"" )</f>
        <v/>
      </c>
      <c r="I1931" s="26">
        <f>IF($A1931&lt;=Inputs!$B$13,IF(4&lt;=Inputs!$B$8,IF(Inputs!$B$12&gt;0,MAX(MIN(NORM.INV(RAND(),LOOKUP(S1931,Inputs!$J$6:$J$9,Inputs!$G$6:$G$9),LOOKUP(S1931,Inputs!$J$6:$J$9,Inputs!$H$6:$H$9)),Inputs!$B$12),-Inputs!$B$12),NORM.INV(RAND(),LOOKUP(S1931,Inputs!$J$6:$J$9,Inputs!$G$6:$G$9),LOOKUP(S1931,Inputs!$J$6:$J$9,Inputs!$H$6:$H$9))),0),"" )</f>
        <v/>
      </c>
      <c r="J1931" s="26">
        <f>IF($A1931&lt;=Inputs!$B$13,IF(5&lt;=Inputs!$B$8,IF(Inputs!$B$12&gt;0,MAX(MIN(NORM.INV(RAND(),LOOKUP(T1931,Inputs!$J$6:$J$9,Inputs!$G$6:$G$9),LOOKUP(T1931,Inputs!$J$6:$J$9,Inputs!$H$6:$H$9)),Inputs!$B$12),-Inputs!$B$12),NORM.INV(RAND(),LOOKUP(T1931,Inputs!$J$6:$J$9,Inputs!$G$6:$G$9),LOOKUP(T1931,Inputs!$J$6:$J$9,Inputs!$H$6:$H$9))),0),"" )</f>
        <v/>
      </c>
      <c r="K1931" s="26">
        <f>IF($A1931&lt;=Inputs!$B$13,IF(6&lt;=Inputs!$B$8,IF(Inputs!$B$12&gt;0,MAX(MIN(NORM.INV(RAND(),LOOKUP(U1931,Inputs!$J$6:$J$9,Inputs!$G$6:$G$9),LOOKUP(U1931,Inputs!$J$6:$J$9,Inputs!$H$6:$H$9)),Inputs!$B$12),-Inputs!$B$12),NORM.INV(RAND(),LOOKUP(U1931,Inputs!$J$6:$J$9,Inputs!$G$6:$G$9),LOOKUP(U1931,Inputs!$J$6:$J$9,Inputs!$H$6:$H$9))),0),"" )</f>
        <v/>
      </c>
      <c r="L1931" s="26">
        <f>IF($A1931&lt;=Inputs!$B$13,IF(7&lt;=Inputs!$B$8,IF(Inputs!$B$12&gt;0,MAX(MIN(NORM.INV(RAND(),LOOKUP(V1931,Inputs!$J$6:$J$9,Inputs!$G$6:$G$9),LOOKUP(V1931,Inputs!$J$6:$J$9,Inputs!$H$6:$H$9)),Inputs!$B$12),-Inputs!$B$12),NORM.INV(RAND(),LOOKUP(V1931,Inputs!$J$6:$J$9,Inputs!$G$6:$G$9),LOOKUP(V1931,Inputs!$J$6:$J$9,Inputs!$H$6:$H$9))),0),"" )</f>
        <v/>
      </c>
      <c r="M1931" s="26">
        <f>IF($A1931&lt;=Inputs!$B$13,IF(8&lt;=Inputs!$B$8,IF(Inputs!$B$12&gt;0,MAX(MIN(NORM.INV(RAND(),LOOKUP(W1931,Inputs!$J$6:$J$9,Inputs!$G$6:$G$9),LOOKUP(W1931,Inputs!$J$6:$J$9,Inputs!$H$6:$H$9)),Inputs!$B$12),-Inputs!$B$12),NORM.INV(RAND(),LOOKUP(W1931,Inputs!$J$6:$J$9,Inputs!$G$6:$G$9),LOOKUP(W1931,Inputs!$J$6:$J$9,Inputs!$H$6:$H$9))),0),"" )</f>
        <v/>
      </c>
      <c r="N1931" s="26">
        <f>IF($A1931&lt;=Inputs!$B$13,IF(9&lt;=Inputs!$B$8,IF(Inputs!$B$12&gt;0,MAX(MIN(NORM.INV(RAND(),LOOKUP(X1931,Inputs!$J$6:$J$9,Inputs!$G$6:$G$9),LOOKUP(X1931,Inputs!$J$6:$J$9,Inputs!$H$6:$H$9)),Inputs!$B$12),-Inputs!$B$12),NORM.INV(RAND(),LOOKUP(X1931,Inputs!$J$6:$J$9,Inputs!$G$6:$G$9),LOOKUP(X1931,Inputs!$J$6:$J$9,Inputs!$H$6:$H$9))),0),"" )</f>
        <v/>
      </c>
      <c r="O1931" s="26">
        <f>IF($A1931&lt;=Inputs!$B$13,IF(10&lt;=Inputs!$B$8,IF(Inputs!$B$12&gt;0,MAX(MIN(NORM.INV(RAND(),LOOKUP(Y1931,Inputs!$J$6:$J$9,Inputs!$G$6:$G$9),LOOKUP(Y1931,Inputs!$J$6:$J$9,Inputs!$H$6:$H$9)),Inputs!$B$12),-Inputs!$B$12),NORM.INV(RAND(),LOOKUP(Y1931,Inputs!$J$6:$J$9,Inputs!$G$6:$G$9),LOOKUP(Y1931,Inputs!$J$6:$J$9,Inputs!$H$6:$H$9))),0),"" )</f>
        <v/>
      </c>
      <c r="P1931" s="31">
        <f>IF($A1931&lt;=Inputs!$B$13,RAND(),"")</f>
        <v/>
      </c>
      <c r="Q1931" s="31">
        <f>IF($A1931&lt;=Inputs!$B$13,RAND(),"")</f>
        <v/>
      </c>
      <c r="R1931" s="31">
        <f>IF($A1931&lt;=Inputs!$B$13,RAND(),"")</f>
        <v/>
      </c>
      <c r="S1931" s="31">
        <f>IF($A1931&lt;=Inputs!$B$13,RAND(),"")</f>
        <v/>
      </c>
      <c r="T1931" s="31">
        <f>IF($A1931&lt;=Inputs!$B$13,RAND(),"")</f>
        <v/>
      </c>
      <c r="U1931" s="31">
        <f>IF($A1931&lt;=Inputs!$B$13,RAND(),"")</f>
        <v/>
      </c>
      <c r="V1931" s="31">
        <f>IF($A1931&lt;=Inputs!$B$13,RAND(),"")</f>
        <v/>
      </c>
      <c r="W1931" s="31">
        <f>IF($A1931&lt;=Inputs!$B$13,RAND(),"")</f>
        <v/>
      </c>
      <c r="X1931" s="31">
        <f>IF($A1931&lt;=Inputs!$B$13,RAND(),"")</f>
        <v/>
      </c>
      <c r="Y1931" s="31">
        <f>IF($A1931&lt;=Inputs!$B$13,RAND(),"")</f>
        <v/>
      </c>
    </row>
    <row r="1932">
      <c r="A1932" t="n">
        <v>1927</v>
      </c>
      <c r="B1932" s="26">
        <f>IF($A1932&lt;=Inputs!$B$13,IF(Inputs!$B$8&gt;0,SUM(F1932:O1932)/Inputs!$B$8,0),"")</f>
        <v/>
      </c>
      <c r="C1932" s="27">
        <f>IF($A1932&lt;=Inputs!$B$13,B1932/100,"")</f>
        <v/>
      </c>
      <c r="D1932" s="28">
        <f>IF($A1932&lt;=Inputs!$B$13,C1932*Inputs!$B$7,"")</f>
        <v/>
      </c>
      <c r="E1932" s="29">
        <f>IF($A1932&lt;=Inputs!$B$13,IF(D1932&gt;0,1,0),"")</f>
        <v/>
      </c>
      <c r="F1932" s="26">
        <f>IF($A1932&lt;=Inputs!$B$13,IF(1&lt;=Inputs!$B$8,IF(Inputs!$B$12&gt;0,MAX(MIN(NORM.INV(RAND(),LOOKUP(P1932,Inputs!$J$6:$J$9,Inputs!$G$6:$G$9),LOOKUP(P1932,Inputs!$J$6:$J$9,Inputs!$H$6:$H$9)),Inputs!$B$12),-Inputs!$B$12),NORM.INV(RAND(),LOOKUP(P1932,Inputs!$J$6:$J$9,Inputs!$G$6:$G$9),LOOKUP(P1932,Inputs!$J$6:$J$9,Inputs!$H$6:$H$9))),0),"" )</f>
        <v/>
      </c>
      <c r="G1932" s="26">
        <f>IF($A1932&lt;=Inputs!$B$13,IF(2&lt;=Inputs!$B$8,IF(Inputs!$B$12&gt;0,MAX(MIN(NORM.INV(RAND(),LOOKUP(Q1932,Inputs!$J$6:$J$9,Inputs!$G$6:$G$9),LOOKUP(Q1932,Inputs!$J$6:$J$9,Inputs!$H$6:$H$9)),Inputs!$B$12),-Inputs!$B$12),NORM.INV(RAND(),LOOKUP(Q1932,Inputs!$J$6:$J$9,Inputs!$G$6:$G$9),LOOKUP(Q1932,Inputs!$J$6:$J$9,Inputs!$H$6:$H$9))),0),"" )</f>
        <v/>
      </c>
      <c r="H1932" s="26">
        <f>IF($A1932&lt;=Inputs!$B$13,IF(3&lt;=Inputs!$B$8,IF(Inputs!$B$12&gt;0,MAX(MIN(NORM.INV(RAND(),LOOKUP(R1932,Inputs!$J$6:$J$9,Inputs!$G$6:$G$9),LOOKUP(R1932,Inputs!$J$6:$J$9,Inputs!$H$6:$H$9)),Inputs!$B$12),-Inputs!$B$12),NORM.INV(RAND(),LOOKUP(R1932,Inputs!$J$6:$J$9,Inputs!$G$6:$G$9),LOOKUP(R1932,Inputs!$J$6:$J$9,Inputs!$H$6:$H$9))),0),"" )</f>
        <v/>
      </c>
      <c r="I1932" s="26">
        <f>IF($A1932&lt;=Inputs!$B$13,IF(4&lt;=Inputs!$B$8,IF(Inputs!$B$12&gt;0,MAX(MIN(NORM.INV(RAND(),LOOKUP(S1932,Inputs!$J$6:$J$9,Inputs!$G$6:$G$9),LOOKUP(S1932,Inputs!$J$6:$J$9,Inputs!$H$6:$H$9)),Inputs!$B$12),-Inputs!$B$12),NORM.INV(RAND(),LOOKUP(S1932,Inputs!$J$6:$J$9,Inputs!$G$6:$G$9),LOOKUP(S1932,Inputs!$J$6:$J$9,Inputs!$H$6:$H$9))),0),"" )</f>
        <v/>
      </c>
      <c r="J1932" s="26">
        <f>IF($A1932&lt;=Inputs!$B$13,IF(5&lt;=Inputs!$B$8,IF(Inputs!$B$12&gt;0,MAX(MIN(NORM.INV(RAND(),LOOKUP(T1932,Inputs!$J$6:$J$9,Inputs!$G$6:$G$9),LOOKUP(T1932,Inputs!$J$6:$J$9,Inputs!$H$6:$H$9)),Inputs!$B$12),-Inputs!$B$12),NORM.INV(RAND(),LOOKUP(T1932,Inputs!$J$6:$J$9,Inputs!$G$6:$G$9),LOOKUP(T1932,Inputs!$J$6:$J$9,Inputs!$H$6:$H$9))),0),"" )</f>
        <v/>
      </c>
      <c r="K1932" s="26">
        <f>IF($A1932&lt;=Inputs!$B$13,IF(6&lt;=Inputs!$B$8,IF(Inputs!$B$12&gt;0,MAX(MIN(NORM.INV(RAND(),LOOKUP(U1932,Inputs!$J$6:$J$9,Inputs!$G$6:$G$9),LOOKUP(U1932,Inputs!$J$6:$J$9,Inputs!$H$6:$H$9)),Inputs!$B$12),-Inputs!$B$12),NORM.INV(RAND(),LOOKUP(U1932,Inputs!$J$6:$J$9,Inputs!$G$6:$G$9),LOOKUP(U1932,Inputs!$J$6:$J$9,Inputs!$H$6:$H$9))),0),"" )</f>
        <v/>
      </c>
      <c r="L1932" s="26">
        <f>IF($A1932&lt;=Inputs!$B$13,IF(7&lt;=Inputs!$B$8,IF(Inputs!$B$12&gt;0,MAX(MIN(NORM.INV(RAND(),LOOKUP(V1932,Inputs!$J$6:$J$9,Inputs!$G$6:$G$9),LOOKUP(V1932,Inputs!$J$6:$J$9,Inputs!$H$6:$H$9)),Inputs!$B$12),-Inputs!$B$12),NORM.INV(RAND(),LOOKUP(V1932,Inputs!$J$6:$J$9,Inputs!$G$6:$G$9),LOOKUP(V1932,Inputs!$J$6:$J$9,Inputs!$H$6:$H$9))),0),"" )</f>
        <v/>
      </c>
      <c r="M1932" s="26">
        <f>IF($A1932&lt;=Inputs!$B$13,IF(8&lt;=Inputs!$B$8,IF(Inputs!$B$12&gt;0,MAX(MIN(NORM.INV(RAND(),LOOKUP(W1932,Inputs!$J$6:$J$9,Inputs!$G$6:$G$9),LOOKUP(W1932,Inputs!$J$6:$J$9,Inputs!$H$6:$H$9)),Inputs!$B$12),-Inputs!$B$12),NORM.INV(RAND(),LOOKUP(W1932,Inputs!$J$6:$J$9,Inputs!$G$6:$G$9),LOOKUP(W1932,Inputs!$J$6:$J$9,Inputs!$H$6:$H$9))),0),"" )</f>
        <v/>
      </c>
      <c r="N1932" s="26">
        <f>IF($A1932&lt;=Inputs!$B$13,IF(9&lt;=Inputs!$B$8,IF(Inputs!$B$12&gt;0,MAX(MIN(NORM.INV(RAND(),LOOKUP(X1932,Inputs!$J$6:$J$9,Inputs!$G$6:$G$9),LOOKUP(X1932,Inputs!$J$6:$J$9,Inputs!$H$6:$H$9)),Inputs!$B$12),-Inputs!$B$12),NORM.INV(RAND(),LOOKUP(X1932,Inputs!$J$6:$J$9,Inputs!$G$6:$G$9),LOOKUP(X1932,Inputs!$J$6:$J$9,Inputs!$H$6:$H$9))),0),"" )</f>
        <v/>
      </c>
      <c r="O1932" s="26">
        <f>IF($A1932&lt;=Inputs!$B$13,IF(10&lt;=Inputs!$B$8,IF(Inputs!$B$12&gt;0,MAX(MIN(NORM.INV(RAND(),LOOKUP(Y1932,Inputs!$J$6:$J$9,Inputs!$G$6:$G$9),LOOKUP(Y1932,Inputs!$J$6:$J$9,Inputs!$H$6:$H$9)),Inputs!$B$12),-Inputs!$B$12),NORM.INV(RAND(),LOOKUP(Y1932,Inputs!$J$6:$J$9,Inputs!$G$6:$G$9),LOOKUP(Y1932,Inputs!$J$6:$J$9,Inputs!$H$6:$H$9))),0),"" )</f>
        <v/>
      </c>
      <c r="P1932" s="31">
        <f>IF($A1932&lt;=Inputs!$B$13,RAND(),"")</f>
        <v/>
      </c>
      <c r="Q1932" s="31">
        <f>IF($A1932&lt;=Inputs!$B$13,RAND(),"")</f>
        <v/>
      </c>
      <c r="R1932" s="31">
        <f>IF($A1932&lt;=Inputs!$B$13,RAND(),"")</f>
        <v/>
      </c>
      <c r="S1932" s="31">
        <f>IF($A1932&lt;=Inputs!$B$13,RAND(),"")</f>
        <v/>
      </c>
      <c r="T1932" s="31">
        <f>IF($A1932&lt;=Inputs!$B$13,RAND(),"")</f>
        <v/>
      </c>
      <c r="U1932" s="31">
        <f>IF($A1932&lt;=Inputs!$B$13,RAND(),"")</f>
        <v/>
      </c>
      <c r="V1932" s="31">
        <f>IF($A1932&lt;=Inputs!$B$13,RAND(),"")</f>
        <v/>
      </c>
      <c r="W1932" s="31">
        <f>IF($A1932&lt;=Inputs!$B$13,RAND(),"")</f>
        <v/>
      </c>
      <c r="X1932" s="31">
        <f>IF($A1932&lt;=Inputs!$B$13,RAND(),"")</f>
        <v/>
      </c>
      <c r="Y1932" s="31">
        <f>IF($A1932&lt;=Inputs!$B$13,RAND(),"")</f>
        <v/>
      </c>
    </row>
    <row r="1933">
      <c r="A1933" t="n">
        <v>1928</v>
      </c>
      <c r="B1933" s="26">
        <f>IF($A1933&lt;=Inputs!$B$13,IF(Inputs!$B$8&gt;0,SUM(F1933:O1933)/Inputs!$B$8,0),"")</f>
        <v/>
      </c>
      <c r="C1933" s="27">
        <f>IF($A1933&lt;=Inputs!$B$13,B1933/100,"")</f>
        <v/>
      </c>
      <c r="D1933" s="28">
        <f>IF($A1933&lt;=Inputs!$B$13,C1933*Inputs!$B$7,"")</f>
        <v/>
      </c>
      <c r="E1933" s="29">
        <f>IF($A1933&lt;=Inputs!$B$13,IF(D1933&gt;0,1,0),"")</f>
        <v/>
      </c>
      <c r="F1933" s="26">
        <f>IF($A1933&lt;=Inputs!$B$13,IF(1&lt;=Inputs!$B$8,IF(Inputs!$B$12&gt;0,MAX(MIN(NORM.INV(RAND(),LOOKUP(P1933,Inputs!$J$6:$J$9,Inputs!$G$6:$G$9),LOOKUP(P1933,Inputs!$J$6:$J$9,Inputs!$H$6:$H$9)),Inputs!$B$12),-Inputs!$B$12),NORM.INV(RAND(),LOOKUP(P1933,Inputs!$J$6:$J$9,Inputs!$G$6:$G$9),LOOKUP(P1933,Inputs!$J$6:$J$9,Inputs!$H$6:$H$9))),0),"" )</f>
        <v/>
      </c>
      <c r="G1933" s="26">
        <f>IF($A1933&lt;=Inputs!$B$13,IF(2&lt;=Inputs!$B$8,IF(Inputs!$B$12&gt;0,MAX(MIN(NORM.INV(RAND(),LOOKUP(Q1933,Inputs!$J$6:$J$9,Inputs!$G$6:$G$9),LOOKUP(Q1933,Inputs!$J$6:$J$9,Inputs!$H$6:$H$9)),Inputs!$B$12),-Inputs!$B$12),NORM.INV(RAND(),LOOKUP(Q1933,Inputs!$J$6:$J$9,Inputs!$G$6:$G$9),LOOKUP(Q1933,Inputs!$J$6:$J$9,Inputs!$H$6:$H$9))),0),"" )</f>
        <v/>
      </c>
      <c r="H1933" s="26">
        <f>IF($A1933&lt;=Inputs!$B$13,IF(3&lt;=Inputs!$B$8,IF(Inputs!$B$12&gt;0,MAX(MIN(NORM.INV(RAND(),LOOKUP(R1933,Inputs!$J$6:$J$9,Inputs!$G$6:$G$9),LOOKUP(R1933,Inputs!$J$6:$J$9,Inputs!$H$6:$H$9)),Inputs!$B$12),-Inputs!$B$12),NORM.INV(RAND(),LOOKUP(R1933,Inputs!$J$6:$J$9,Inputs!$G$6:$G$9),LOOKUP(R1933,Inputs!$J$6:$J$9,Inputs!$H$6:$H$9))),0),"" )</f>
        <v/>
      </c>
      <c r="I1933" s="26">
        <f>IF($A1933&lt;=Inputs!$B$13,IF(4&lt;=Inputs!$B$8,IF(Inputs!$B$12&gt;0,MAX(MIN(NORM.INV(RAND(),LOOKUP(S1933,Inputs!$J$6:$J$9,Inputs!$G$6:$G$9),LOOKUP(S1933,Inputs!$J$6:$J$9,Inputs!$H$6:$H$9)),Inputs!$B$12),-Inputs!$B$12),NORM.INV(RAND(),LOOKUP(S1933,Inputs!$J$6:$J$9,Inputs!$G$6:$G$9),LOOKUP(S1933,Inputs!$J$6:$J$9,Inputs!$H$6:$H$9))),0),"" )</f>
        <v/>
      </c>
      <c r="J1933" s="26">
        <f>IF($A1933&lt;=Inputs!$B$13,IF(5&lt;=Inputs!$B$8,IF(Inputs!$B$12&gt;0,MAX(MIN(NORM.INV(RAND(),LOOKUP(T1933,Inputs!$J$6:$J$9,Inputs!$G$6:$G$9),LOOKUP(T1933,Inputs!$J$6:$J$9,Inputs!$H$6:$H$9)),Inputs!$B$12),-Inputs!$B$12),NORM.INV(RAND(),LOOKUP(T1933,Inputs!$J$6:$J$9,Inputs!$G$6:$G$9),LOOKUP(T1933,Inputs!$J$6:$J$9,Inputs!$H$6:$H$9))),0),"" )</f>
        <v/>
      </c>
      <c r="K1933" s="26">
        <f>IF($A1933&lt;=Inputs!$B$13,IF(6&lt;=Inputs!$B$8,IF(Inputs!$B$12&gt;0,MAX(MIN(NORM.INV(RAND(),LOOKUP(U1933,Inputs!$J$6:$J$9,Inputs!$G$6:$G$9),LOOKUP(U1933,Inputs!$J$6:$J$9,Inputs!$H$6:$H$9)),Inputs!$B$12),-Inputs!$B$12),NORM.INV(RAND(),LOOKUP(U1933,Inputs!$J$6:$J$9,Inputs!$G$6:$G$9),LOOKUP(U1933,Inputs!$J$6:$J$9,Inputs!$H$6:$H$9))),0),"" )</f>
        <v/>
      </c>
      <c r="L1933" s="26">
        <f>IF($A1933&lt;=Inputs!$B$13,IF(7&lt;=Inputs!$B$8,IF(Inputs!$B$12&gt;0,MAX(MIN(NORM.INV(RAND(),LOOKUP(V1933,Inputs!$J$6:$J$9,Inputs!$G$6:$G$9),LOOKUP(V1933,Inputs!$J$6:$J$9,Inputs!$H$6:$H$9)),Inputs!$B$12),-Inputs!$B$12),NORM.INV(RAND(),LOOKUP(V1933,Inputs!$J$6:$J$9,Inputs!$G$6:$G$9),LOOKUP(V1933,Inputs!$J$6:$J$9,Inputs!$H$6:$H$9))),0),"" )</f>
        <v/>
      </c>
      <c r="M1933" s="26">
        <f>IF($A1933&lt;=Inputs!$B$13,IF(8&lt;=Inputs!$B$8,IF(Inputs!$B$12&gt;0,MAX(MIN(NORM.INV(RAND(),LOOKUP(W1933,Inputs!$J$6:$J$9,Inputs!$G$6:$G$9),LOOKUP(W1933,Inputs!$J$6:$J$9,Inputs!$H$6:$H$9)),Inputs!$B$12),-Inputs!$B$12),NORM.INV(RAND(),LOOKUP(W1933,Inputs!$J$6:$J$9,Inputs!$G$6:$G$9),LOOKUP(W1933,Inputs!$J$6:$J$9,Inputs!$H$6:$H$9))),0),"" )</f>
        <v/>
      </c>
      <c r="N1933" s="26">
        <f>IF($A1933&lt;=Inputs!$B$13,IF(9&lt;=Inputs!$B$8,IF(Inputs!$B$12&gt;0,MAX(MIN(NORM.INV(RAND(),LOOKUP(X1933,Inputs!$J$6:$J$9,Inputs!$G$6:$G$9),LOOKUP(X1933,Inputs!$J$6:$J$9,Inputs!$H$6:$H$9)),Inputs!$B$12),-Inputs!$B$12),NORM.INV(RAND(),LOOKUP(X1933,Inputs!$J$6:$J$9,Inputs!$G$6:$G$9),LOOKUP(X1933,Inputs!$J$6:$J$9,Inputs!$H$6:$H$9))),0),"" )</f>
        <v/>
      </c>
      <c r="O1933" s="26">
        <f>IF($A1933&lt;=Inputs!$B$13,IF(10&lt;=Inputs!$B$8,IF(Inputs!$B$12&gt;0,MAX(MIN(NORM.INV(RAND(),LOOKUP(Y1933,Inputs!$J$6:$J$9,Inputs!$G$6:$G$9),LOOKUP(Y1933,Inputs!$J$6:$J$9,Inputs!$H$6:$H$9)),Inputs!$B$12),-Inputs!$B$12),NORM.INV(RAND(),LOOKUP(Y1933,Inputs!$J$6:$J$9,Inputs!$G$6:$G$9),LOOKUP(Y1933,Inputs!$J$6:$J$9,Inputs!$H$6:$H$9))),0),"" )</f>
        <v/>
      </c>
      <c r="P1933" s="31">
        <f>IF($A1933&lt;=Inputs!$B$13,RAND(),"")</f>
        <v/>
      </c>
      <c r="Q1933" s="31">
        <f>IF($A1933&lt;=Inputs!$B$13,RAND(),"")</f>
        <v/>
      </c>
      <c r="R1933" s="31">
        <f>IF($A1933&lt;=Inputs!$B$13,RAND(),"")</f>
        <v/>
      </c>
      <c r="S1933" s="31">
        <f>IF($A1933&lt;=Inputs!$B$13,RAND(),"")</f>
        <v/>
      </c>
      <c r="T1933" s="31">
        <f>IF($A1933&lt;=Inputs!$B$13,RAND(),"")</f>
        <v/>
      </c>
      <c r="U1933" s="31">
        <f>IF($A1933&lt;=Inputs!$B$13,RAND(),"")</f>
        <v/>
      </c>
      <c r="V1933" s="31">
        <f>IF($A1933&lt;=Inputs!$B$13,RAND(),"")</f>
        <v/>
      </c>
      <c r="W1933" s="31">
        <f>IF($A1933&lt;=Inputs!$B$13,RAND(),"")</f>
        <v/>
      </c>
      <c r="X1933" s="31">
        <f>IF($A1933&lt;=Inputs!$B$13,RAND(),"")</f>
        <v/>
      </c>
      <c r="Y1933" s="31">
        <f>IF($A1933&lt;=Inputs!$B$13,RAND(),"")</f>
        <v/>
      </c>
    </row>
    <row r="1934">
      <c r="A1934" t="n">
        <v>1929</v>
      </c>
      <c r="B1934" s="26">
        <f>IF($A1934&lt;=Inputs!$B$13,IF(Inputs!$B$8&gt;0,SUM(F1934:O1934)/Inputs!$B$8,0),"")</f>
        <v/>
      </c>
      <c r="C1934" s="27">
        <f>IF($A1934&lt;=Inputs!$B$13,B1934/100,"")</f>
        <v/>
      </c>
      <c r="D1934" s="28">
        <f>IF($A1934&lt;=Inputs!$B$13,C1934*Inputs!$B$7,"")</f>
        <v/>
      </c>
      <c r="E1934" s="29">
        <f>IF($A1934&lt;=Inputs!$B$13,IF(D1934&gt;0,1,0),"")</f>
        <v/>
      </c>
      <c r="F1934" s="26">
        <f>IF($A1934&lt;=Inputs!$B$13,IF(1&lt;=Inputs!$B$8,IF(Inputs!$B$12&gt;0,MAX(MIN(NORM.INV(RAND(),LOOKUP(P1934,Inputs!$J$6:$J$9,Inputs!$G$6:$G$9),LOOKUP(P1934,Inputs!$J$6:$J$9,Inputs!$H$6:$H$9)),Inputs!$B$12),-Inputs!$B$12),NORM.INV(RAND(),LOOKUP(P1934,Inputs!$J$6:$J$9,Inputs!$G$6:$G$9),LOOKUP(P1934,Inputs!$J$6:$J$9,Inputs!$H$6:$H$9))),0),"" )</f>
        <v/>
      </c>
      <c r="G1934" s="26">
        <f>IF($A1934&lt;=Inputs!$B$13,IF(2&lt;=Inputs!$B$8,IF(Inputs!$B$12&gt;0,MAX(MIN(NORM.INV(RAND(),LOOKUP(Q1934,Inputs!$J$6:$J$9,Inputs!$G$6:$G$9),LOOKUP(Q1934,Inputs!$J$6:$J$9,Inputs!$H$6:$H$9)),Inputs!$B$12),-Inputs!$B$12),NORM.INV(RAND(),LOOKUP(Q1934,Inputs!$J$6:$J$9,Inputs!$G$6:$G$9),LOOKUP(Q1934,Inputs!$J$6:$J$9,Inputs!$H$6:$H$9))),0),"" )</f>
        <v/>
      </c>
      <c r="H1934" s="26">
        <f>IF($A1934&lt;=Inputs!$B$13,IF(3&lt;=Inputs!$B$8,IF(Inputs!$B$12&gt;0,MAX(MIN(NORM.INV(RAND(),LOOKUP(R1934,Inputs!$J$6:$J$9,Inputs!$G$6:$G$9),LOOKUP(R1934,Inputs!$J$6:$J$9,Inputs!$H$6:$H$9)),Inputs!$B$12),-Inputs!$B$12),NORM.INV(RAND(),LOOKUP(R1934,Inputs!$J$6:$J$9,Inputs!$G$6:$G$9),LOOKUP(R1934,Inputs!$J$6:$J$9,Inputs!$H$6:$H$9))),0),"" )</f>
        <v/>
      </c>
      <c r="I1934" s="26">
        <f>IF($A1934&lt;=Inputs!$B$13,IF(4&lt;=Inputs!$B$8,IF(Inputs!$B$12&gt;0,MAX(MIN(NORM.INV(RAND(),LOOKUP(S1934,Inputs!$J$6:$J$9,Inputs!$G$6:$G$9),LOOKUP(S1934,Inputs!$J$6:$J$9,Inputs!$H$6:$H$9)),Inputs!$B$12),-Inputs!$B$12),NORM.INV(RAND(),LOOKUP(S1934,Inputs!$J$6:$J$9,Inputs!$G$6:$G$9),LOOKUP(S1934,Inputs!$J$6:$J$9,Inputs!$H$6:$H$9))),0),"" )</f>
        <v/>
      </c>
      <c r="J1934" s="26">
        <f>IF($A1934&lt;=Inputs!$B$13,IF(5&lt;=Inputs!$B$8,IF(Inputs!$B$12&gt;0,MAX(MIN(NORM.INV(RAND(),LOOKUP(T1934,Inputs!$J$6:$J$9,Inputs!$G$6:$G$9),LOOKUP(T1934,Inputs!$J$6:$J$9,Inputs!$H$6:$H$9)),Inputs!$B$12),-Inputs!$B$12),NORM.INV(RAND(),LOOKUP(T1934,Inputs!$J$6:$J$9,Inputs!$G$6:$G$9),LOOKUP(T1934,Inputs!$J$6:$J$9,Inputs!$H$6:$H$9))),0),"" )</f>
        <v/>
      </c>
      <c r="K1934" s="26">
        <f>IF($A1934&lt;=Inputs!$B$13,IF(6&lt;=Inputs!$B$8,IF(Inputs!$B$12&gt;0,MAX(MIN(NORM.INV(RAND(),LOOKUP(U1934,Inputs!$J$6:$J$9,Inputs!$G$6:$G$9),LOOKUP(U1934,Inputs!$J$6:$J$9,Inputs!$H$6:$H$9)),Inputs!$B$12),-Inputs!$B$12),NORM.INV(RAND(),LOOKUP(U1934,Inputs!$J$6:$J$9,Inputs!$G$6:$G$9),LOOKUP(U1934,Inputs!$J$6:$J$9,Inputs!$H$6:$H$9))),0),"" )</f>
        <v/>
      </c>
      <c r="L1934" s="26">
        <f>IF($A1934&lt;=Inputs!$B$13,IF(7&lt;=Inputs!$B$8,IF(Inputs!$B$12&gt;0,MAX(MIN(NORM.INV(RAND(),LOOKUP(V1934,Inputs!$J$6:$J$9,Inputs!$G$6:$G$9),LOOKUP(V1934,Inputs!$J$6:$J$9,Inputs!$H$6:$H$9)),Inputs!$B$12),-Inputs!$B$12),NORM.INV(RAND(),LOOKUP(V1934,Inputs!$J$6:$J$9,Inputs!$G$6:$G$9),LOOKUP(V1934,Inputs!$J$6:$J$9,Inputs!$H$6:$H$9))),0),"" )</f>
        <v/>
      </c>
      <c r="M1934" s="26">
        <f>IF($A1934&lt;=Inputs!$B$13,IF(8&lt;=Inputs!$B$8,IF(Inputs!$B$12&gt;0,MAX(MIN(NORM.INV(RAND(),LOOKUP(W1934,Inputs!$J$6:$J$9,Inputs!$G$6:$G$9),LOOKUP(W1934,Inputs!$J$6:$J$9,Inputs!$H$6:$H$9)),Inputs!$B$12),-Inputs!$B$12),NORM.INV(RAND(),LOOKUP(W1934,Inputs!$J$6:$J$9,Inputs!$G$6:$G$9),LOOKUP(W1934,Inputs!$J$6:$J$9,Inputs!$H$6:$H$9))),0),"" )</f>
        <v/>
      </c>
      <c r="N1934" s="26">
        <f>IF($A1934&lt;=Inputs!$B$13,IF(9&lt;=Inputs!$B$8,IF(Inputs!$B$12&gt;0,MAX(MIN(NORM.INV(RAND(),LOOKUP(X1934,Inputs!$J$6:$J$9,Inputs!$G$6:$G$9),LOOKUP(X1934,Inputs!$J$6:$J$9,Inputs!$H$6:$H$9)),Inputs!$B$12),-Inputs!$B$12),NORM.INV(RAND(),LOOKUP(X1934,Inputs!$J$6:$J$9,Inputs!$G$6:$G$9),LOOKUP(X1934,Inputs!$J$6:$J$9,Inputs!$H$6:$H$9))),0),"" )</f>
        <v/>
      </c>
      <c r="O1934" s="26">
        <f>IF($A1934&lt;=Inputs!$B$13,IF(10&lt;=Inputs!$B$8,IF(Inputs!$B$12&gt;0,MAX(MIN(NORM.INV(RAND(),LOOKUP(Y1934,Inputs!$J$6:$J$9,Inputs!$G$6:$G$9),LOOKUP(Y1934,Inputs!$J$6:$J$9,Inputs!$H$6:$H$9)),Inputs!$B$12),-Inputs!$B$12),NORM.INV(RAND(),LOOKUP(Y1934,Inputs!$J$6:$J$9,Inputs!$G$6:$G$9),LOOKUP(Y1934,Inputs!$J$6:$J$9,Inputs!$H$6:$H$9))),0),"" )</f>
        <v/>
      </c>
      <c r="P1934" s="31">
        <f>IF($A1934&lt;=Inputs!$B$13,RAND(),"")</f>
        <v/>
      </c>
      <c r="Q1934" s="31">
        <f>IF($A1934&lt;=Inputs!$B$13,RAND(),"")</f>
        <v/>
      </c>
      <c r="R1934" s="31">
        <f>IF($A1934&lt;=Inputs!$B$13,RAND(),"")</f>
        <v/>
      </c>
      <c r="S1934" s="31">
        <f>IF($A1934&lt;=Inputs!$B$13,RAND(),"")</f>
        <v/>
      </c>
      <c r="T1934" s="31">
        <f>IF($A1934&lt;=Inputs!$B$13,RAND(),"")</f>
        <v/>
      </c>
      <c r="U1934" s="31">
        <f>IF($A1934&lt;=Inputs!$B$13,RAND(),"")</f>
        <v/>
      </c>
      <c r="V1934" s="31">
        <f>IF($A1934&lt;=Inputs!$B$13,RAND(),"")</f>
        <v/>
      </c>
      <c r="W1934" s="31">
        <f>IF($A1934&lt;=Inputs!$B$13,RAND(),"")</f>
        <v/>
      </c>
      <c r="X1934" s="31">
        <f>IF($A1934&lt;=Inputs!$B$13,RAND(),"")</f>
        <v/>
      </c>
      <c r="Y1934" s="31">
        <f>IF($A1934&lt;=Inputs!$B$13,RAND(),"")</f>
        <v/>
      </c>
    </row>
    <row r="1935">
      <c r="A1935" t="n">
        <v>1930</v>
      </c>
      <c r="B1935" s="26">
        <f>IF($A1935&lt;=Inputs!$B$13,IF(Inputs!$B$8&gt;0,SUM(F1935:O1935)/Inputs!$B$8,0),"")</f>
        <v/>
      </c>
      <c r="C1935" s="27">
        <f>IF($A1935&lt;=Inputs!$B$13,B1935/100,"")</f>
        <v/>
      </c>
      <c r="D1935" s="28">
        <f>IF($A1935&lt;=Inputs!$B$13,C1935*Inputs!$B$7,"")</f>
        <v/>
      </c>
      <c r="E1935" s="29">
        <f>IF($A1935&lt;=Inputs!$B$13,IF(D1935&gt;0,1,0),"")</f>
        <v/>
      </c>
      <c r="F1935" s="26">
        <f>IF($A1935&lt;=Inputs!$B$13,IF(1&lt;=Inputs!$B$8,IF(Inputs!$B$12&gt;0,MAX(MIN(NORM.INV(RAND(),LOOKUP(P1935,Inputs!$J$6:$J$9,Inputs!$G$6:$G$9),LOOKUP(P1935,Inputs!$J$6:$J$9,Inputs!$H$6:$H$9)),Inputs!$B$12),-Inputs!$B$12),NORM.INV(RAND(),LOOKUP(P1935,Inputs!$J$6:$J$9,Inputs!$G$6:$G$9),LOOKUP(P1935,Inputs!$J$6:$J$9,Inputs!$H$6:$H$9))),0),"" )</f>
        <v/>
      </c>
      <c r="G1935" s="26">
        <f>IF($A1935&lt;=Inputs!$B$13,IF(2&lt;=Inputs!$B$8,IF(Inputs!$B$12&gt;0,MAX(MIN(NORM.INV(RAND(),LOOKUP(Q1935,Inputs!$J$6:$J$9,Inputs!$G$6:$G$9),LOOKUP(Q1935,Inputs!$J$6:$J$9,Inputs!$H$6:$H$9)),Inputs!$B$12),-Inputs!$B$12),NORM.INV(RAND(),LOOKUP(Q1935,Inputs!$J$6:$J$9,Inputs!$G$6:$G$9),LOOKUP(Q1935,Inputs!$J$6:$J$9,Inputs!$H$6:$H$9))),0),"" )</f>
        <v/>
      </c>
      <c r="H1935" s="26">
        <f>IF($A1935&lt;=Inputs!$B$13,IF(3&lt;=Inputs!$B$8,IF(Inputs!$B$12&gt;0,MAX(MIN(NORM.INV(RAND(),LOOKUP(R1935,Inputs!$J$6:$J$9,Inputs!$G$6:$G$9),LOOKUP(R1935,Inputs!$J$6:$J$9,Inputs!$H$6:$H$9)),Inputs!$B$12),-Inputs!$B$12),NORM.INV(RAND(),LOOKUP(R1935,Inputs!$J$6:$J$9,Inputs!$G$6:$G$9),LOOKUP(R1935,Inputs!$J$6:$J$9,Inputs!$H$6:$H$9))),0),"" )</f>
        <v/>
      </c>
      <c r="I1935" s="26">
        <f>IF($A1935&lt;=Inputs!$B$13,IF(4&lt;=Inputs!$B$8,IF(Inputs!$B$12&gt;0,MAX(MIN(NORM.INV(RAND(),LOOKUP(S1935,Inputs!$J$6:$J$9,Inputs!$G$6:$G$9),LOOKUP(S1935,Inputs!$J$6:$J$9,Inputs!$H$6:$H$9)),Inputs!$B$12),-Inputs!$B$12),NORM.INV(RAND(),LOOKUP(S1935,Inputs!$J$6:$J$9,Inputs!$G$6:$G$9),LOOKUP(S1935,Inputs!$J$6:$J$9,Inputs!$H$6:$H$9))),0),"" )</f>
        <v/>
      </c>
      <c r="J1935" s="26">
        <f>IF($A1935&lt;=Inputs!$B$13,IF(5&lt;=Inputs!$B$8,IF(Inputs!$B$12&gt;0,MAX(MIN(NORM.INV(RAND(),LOOKUP(T1935,Inputs!$J$6:$J$9,Inputs!$G$6:$G$9),LOOKUP(T1935,Inputs!$J$6:$J$9,Inputs!$H$6:$H$9)),Inputs!$B$12),-Inputs!$B$12),NORM.INV(RAND(),LOOKUP(T1935,Inputs!$J$6:$J$9,Inputs!$G$6:$G$9),LOOKUP(T1935,Inputs!$J$6:$J$9,Inputs!$H$6:$H$9))),0),"" )</f>
        <v/>
      </c>
      <c r="K1935" s="26">
        <f>IF($A1935&lt;=Inputs!$B$13,IF(6&lt;=Inputs!$B$8,IF(Inputs!$B$12&gt;0,MAX(MIN(NORM.INV(RAND(),LOOKUP(U1935,Inputs!$J$6:$J$9,Inputs!$G$6:$G$9),LOOKUP(U1935,Inputs!$J$6:$J$9,Inputs!$H$6:$H$9)),Inputs!$B$12),-Inputs!$B$12),NORM.INV(RAND(),LOOKUP(U1935,Inputs!$J$6:$J$9,Inputs!$G$6:$G$9),LOOKUP(U1935,Inputs!$J$6:$J$9,Inputs!$H$6:$H$9))),0),"" )</f>
        <v/>
      </c>
      <c r="L1935" s="26">
        <f>IF($A1935&lt;=Inputs!$B$13,IF(7&lt;=Inputs!$B$8,IF(Inputs!$B$12&gt;0,MAX(MIN(NORM.INV(RAND(),LOOKUP(V1935,Inputs!$J$6:$J$9,Inputs!$G$6:$G$9),LOOKUP(V1935,Inputs!$J$6:$J$9,Inputs!$H$6:$H$9)),Inputs!$B$12),-Inputs!$B$12),NORM.INV(RAND(),LOOKUP(V1935,Inputs!$J$6:$J$9,Inputs!$G$6:$G$9),LOOKUP(V1935,Inputs!$J$6:$J$9,Inputs!$H$6:$H$9))),0),"" )</f>
        <v/>
      </c>
      <c r="M1935" s="26">
        <f>IF($A1935&lt;=Inputs!$B$13,IF(8&lt;=Inputs!$B$8,IF(Inputs!$B$12&gt;0,MAX(MIN(NORM.INV(RAND(),LOOKUP(W1935,Inputs!$J$6:$J$9,Inputs!$G$6:$G$9),LOOKUP(W1935,Inputs!$J$6:$J$9,Inputs!$H$6:$H$9)),Inputs!$B$12),-Inputs!$B$12),NORM.INV(RAND(),LOOKUP(W1935,Inputs!$J$6:$J$9,Inputs!$G$6:$G$9),LOOKUP(W1935,Inputs!$J$6:$J$9,Inputs!$H$6:$H$9))),0),"" )</f>
        <v/>
      </c>
      <c r="N1935" s="26">
        <f>IF($A1935&lt;=Inputs!$B$13,IF(9&lt;=Inputs!$B$8,IF(Inputs!$B$12&gt;0,MAX(MIN(NORM.INV(RAND(),LOOKUP(X1935,Inputs!$J$6:$J$9,Inputs!$G$6:$G$9),LOOKUP(X1935,Inputs!$J$6:$J$9,Inputs!$H$6:$H$9)),Inputs!$B$12),-Inputs!$B$12),NORM.INV(RAND(),LOOKUP(X1935,Inputs!$J$6:$J$9,Inputs!$G$6:$G$9),LOOKUP(X1935,Inputs!$J$6:$J$9,Inputs!$H$6:$H$9))),0),"" )</f>
        <v/>
      </c>
      <c r="O1935" s="26">
        <f>IF($A1935&lt;=Inputs!$B$13,IF(10&lt;=Inputs!$B$8,IF(Inputs!$B$12&gt;0,MAX(MIN(NORM.INV(RAND(),LOOKUP(Y1935,Inputs!$J$6:$J$9,Inputs!$G$6:$G$9),LOOKUP(Y1935,Inputs!$J$6:$J$9,Inputs!$H$6:$H$9)),Inputs!$B$12),-Inputs!$B$12),NORM.INV(RAND(),LOOKUP(Y1935,Inputs!$J$6:$J$9,Inputs!$G$6:$G$9),LOOKUP(Y1935,Inputs!$J$6:$J$9,Inputs!$H$6:$H$9))),0),"" )</f>
        <v/>
      </c>
      <c r="P1935" s="31">
        <f>IF($A1935&lt;=Inputs!$B$13,RAND(),"")</f>
        <v/>
      </c>
      <c r="Q1935" s="31">
        <f>IF($A1935&lt;=Inputs!$B$13,RAND(),"")</f>
        <v/>
      </c>
      <c r="R1935" s="31">
        <f>IF($A1935&lt;=Inputs!$B$13,RAND(),"")</f>
        <v/>
      </c>
      <c r="S1935" s="31">
        <f>IF($A1935&lt;=Inputs!$B$13,RAND(),"")</f>
        <v/>
      </c>
      <c r="T1935" s="31">
        <f>IF($A1935&lt;=Inputs!$B$13,RAND(),"")</f>
        <v/>
      </c>
      <c r="U1935" s="31">
        <f>IF($A1935&lt;=Inputs!$B$13,RAND(),"")</f>
        <v/>
      </c>
      <c r="V1935" s="31">
        <f>IF($A1935&lt;=Inputs!$B$13,RAND(),"")</f>
        <v/>
      </c>
      <c r="W1935" s="31">
        <f>IF($A1935&lt;=Inputs!$B$13,RAND(),"")</f>
        <v/>
      </c>
      <c r="X1935" s="31">
        <f>IF($A1935&lt;=Inputs!$B$13,RAND(),"")</f>
        <v/>
      </c>
      <c r="Y1935" s="31">
        <f>IF($A1935&lt;=Inputs!$B$13,RAND(),"")</f>
        <v/>
      </c>
    </row>
    <row r="1936">
      <c r="A1936" t="n">
        <v>1931</v>
      </c>
      <c r="B1936" s="26">
        <f>IF($A1936&lt;=Inputs!$B$13,IF(Inputs!$B$8&gt;0,SUM(F1936:O1936)/Inputs!$B$8,0),"")</f>
        <v/>
      </c>
      <c r="C1936" s="27">
        <f>IF($A1936&lt;=Inputs!$B$13,B1936/100,"")</f>
        <v/>
      </c>
      <c r="D1936" s="28">
        <f>IF($A1936&lt;=Inputs!$B$13,C1936*Inputs!$B$7,"")</f>
        <v/>
      </c>
      <c r="E1936" s="29">
        <f>IF($A1936&lt;=Inputs!$B$13,IF(D1936&gt;0,1,0),"")</f>
        <v/>
      </c>
      <c r="F1936" s="26">
        <f>IF($A1936&lt;=Inputs!$B$13,IF(1&lt;=Inputs!$B$8,IF(Inputs!$B$12&gt;0,MAX(MIN(NORM.INV(RAND(),LOOKUP(P1936,Inputs!$J$6:$J$9,Inputs!$G$6:$G$9),LOOKUP(P1936,Inputs!$J$6:$J$9,Inputs!$H$6:$H$9)),Inputs!$B$12),-Inputs!$B$12),NORM.INV(RAND(),LOOKUP(P1936,Inputs!$J$6:$J$9,Inputs!$G$6:$G$9),LOOKUP(P1936,Inputs!$J$6:$J$9,Inputs!$H$6:$H$9))),0),"" )</f>
        <v/>
      </c>
      <c r="G1936" s="26">
        <f>IF($A1936&lt;=Inputs!$B$13,IF(2&lt;=Inputs!$B$8,IF(Inputs!$B$12&gt;0,MAX(MIN(NORM.INV(RAND(),LOOKUP(Q1936,Inputs!$J$6:$J$9,Inputs!$G$6:$G$9),LOOKUP(Q1936,Inputs!$J$6:$J$9,Inputs!$H$6:$H$9)),Inputs!$B$12),-Inputs!$B$12),NORM.INV(RAND(),LOOKUP(Q1936,Inputs!$J$6:$J$9,Inputs!$G$6:$G$9),LOOKUP(Q1936,Inputs!$J$6:$J$9,Inputs!$H$6:$H$9))),0),"" )</f>
        <v/>
      </c>
      <c r="H1936" s="26">
        <f>IF($A1936&lt;=Inputs!$B$13,IF(3&lt;=Inputs!$B$8,IF(Inputs!$B$12&gt;0,MAX(MIN(NORM.INV(RAND(),LOOKUP(R1936,Inputs!$J$6:$J$9,Inputs!$G$6:$G$9),LOOKUP(R1936,Inputs!$J$6:$J$9,Inputs!$H$6:$H$9)),Inputs!$B$12),-Inputs!$B$12),NORM.INV(RAND(),LOOKUP(R1936,Inputs!$J$6:$J$9,Inputs!$G$6:$G$9),LOOKUP(R1936,Inputs!$J$6:$J$9,Inputs!$H$6:$H$9))),0),"" )</f>
        <v/>
      </c>
      <c r="I1936" s="26">
        <f>IF($A1936&lt;=Inputs!$B$13,IF(4&lt;=Inputs!$B$8,IF(Inputs!$B$12&gt;0,MAX(MIN(NORM.INV(RAND(),LOOKUP(S1936,Inputs!$J$6:$J$9,Inputs!$G$6:$G$9),LOOKUP(S1936,Inputs!$J$6:$J$9,Inputs!$H$6:$H$9)),Inputs!$B$12),-Inputs!$B$12),NORM.INV(RAND(),LOOKUP(S1936,Inputs!$J$6:$J$9,Inputs!$G$6:$G$9),LOOKUP(S1936,Inputs!$J$6:$J$9,Inputs!$H$6:$H$9))),0),"" )</f>
        <v/>
      </c>
      <c r="J1936" s="26">
        <f>IF($A1936&lt;=Inputs!$B$13,IF(5&lt;=Inputs!$B$8,IF(Inputs!$B$12&gt;0,MAX(MIN(NORM.INV(RAND(),LOOKUP(T1936,Inputs!$J$6:$J$9,Inputs!$G$6:$G$9),LOOKUP(T1936,Inputs!$J$6:$J$9,Inputs!$H$6:$H$9)),Inputs!$B$12),-Inputs!$B$12),NORM.INV(RAND(),LOOKUP(T1936,Inputs!$J$6:$J$9,Inputs!$G$6:$G$9),LOOKUP(T1936,Inputs!$J$6:$J$9,Inputs!$H$6:$H$9))),0),"" )</f>
        <v/>
      </c>
      <c r="K1936" s="26">
        <f>IF($A1936&lt;=Inputs!$B$13,IF(6&lt;=Inputs!$B$8,IF(Inputs!$B$12&gt;0,MAX(MIN(NORM.INV(RAND(),LOOKUP(U1936,Inputs!$J$6:$J$9,Inputs!$G$6:$G$9),LOOKUP(U1936,Inputs!$J$6:$J$9,Inputs!$H$6:$H$9)),Inputs!$B$12),-Inputs!$B$12),NORM.INV(RAND(),LOOKUP(U1936,Inputs!$J$6:$J$9,Inputs!$G$6:$G$9),LOOKUP(U1936,Inputs!$J$6:$J$9,Inputs!$H$6:$H$9))),0),"" )</f>
        <v/>
      </c>
      <c r="L1936" s="26">
        <f>IF($A1936&lt;=Inputs!$B$13,IF(7&lt;=Inputs!$B$8,IF(Inputs!$B$12&gt;0,MAX(MIN(NORM.INV(RAND(),LOOKUP(V1936,Inputs!$J$6:$J$9,Inputs!$G$6:$G$9),LOOKUP(V1936,Inputs!$J$6:$J$9,Inputs!$H$6:$H$9)),Inputs!$B$12),-Inputs!$B$12),NORM.INV(RAND(),LOOKUP(V1936,Inputs!$J$6:$J$9,Inputs!$G$6:$G$9),LOOKUP(V1936,Inputs!$J$6:$J$9,Inputs!$H$6:$H$9))),0),"" )</f>
        <v/>
      </c>
      <c r="M1936" s="26">
        <f>IF($A1936&lt;=Inputs!$B$13,IF(8&lt;=Inputs!$B$8,IF(Inputs!$B$12&gt;0,MAX(MIN(NORM.INV(RAND(),LOOKUP(W1936,Inputs!$J$6:$J$9,Inputs!$G$6:$G$9),LOOKUP(W1936,Inputs!$J$6:$J$9,Inputs!$H$6:$H$9)),Inputs!$B$12),-Inputs!$B$12),NORM.INV(RAND(),LOOKUP(W1936,Inputs!$J$6:$J$9,Inputs!$G$6:$G$9),LOOKUP(W1936,Inputs!$J$6:$J$9,Inputs!$H$6:$H$9))),0),"" )</f>
        <v/>
      </c>
      <c r="N1936" s="26">
        <f>IF($A1936&lt;=Inputs!$B$13,IF(9&lt;=Inputs!$B$8,IF(Inputs!$B$12&gt;0,MAX(MIN(NORM.INV(RAND(),LOOKUP(X1936,Inputs!$J$6:$J$9,Inputs!$G$6:$G$9),LOOKUP(X1936,Inputs!$J$6:$J$9,Inputs!$H$6:$H$9)),Inputs!$B$12),-Inputs!$B$12),NORM.INV(RAND(),LOOKUP(X1936,Inputs!$J$6:$J$9,Inputs!$G$6:$G$9),LOOKUP(X1936,Inputs!$J$6:$J$9,Inputs!$H$6:$H$9))),0),"" )</f>
        <v/>
      </c>
      <c r="O1936" s="26">
        <f>IF($A1936&lt;=Inputs!$B$13,IF(10&lt;=Inputs!$B$8,IF(Inputs!$B$12&gt;0,MAX(MIN(NORM.INV(RAND(),LOOKUP(Y1936,Inputs!$J$6:$J$9,Inputs!$G$6:$G$9),LOOKUP(Y1936,Inputs!$J$6:$J$9,Inputs!$H$6:$H$9)),Inputs!$B$12),-Inputs!$B$12),NORM.INV(RAND(),LOOKUP(Y1936,Inputs!$J$6:$J$9,Inputs!$G$6:$G$9),LOOKUP(Y1936,Inputs!$J$6:$J$9,Inputs!$H$6:$H$9))),0),"" )</f>
        <v/>
      </c>
      <c r="P1936" s="31">
        <f>IF($A1936&lt;=Inputs!$B$13,RAND(),"")</f>
        <v/>
      </c>
      <c r="Q1936" s="31">
        <f>IF($A1936&lt;=Inputs!$B$13,RAND(),"")</f>
        <v/>
      </c>
      <c r="R1936" s="31">
        <f>IF($A1936&lt;=Inputs!$B$13,RAND(),"")</f>
        <v/>
      </c>
      <c r="S1936" s="31">
        <f>IF($A1936&lt;=Inputs!$B$13,RAND(),"")</f>
        <v/>
      </c>
      <c r="T1936" s="31">
        <f>IF($A1936&lt;=Inputs!$B$13,RAND(),"")</f>
        <v/>
      </c>
      <c r="U1936" s="31">
        <f>IF($A1936&lt;=Inputs!$B$13,RAND(),"")</f>
        <v/>
      </c>
      <c r="V1936" s="31">
        <f>IF($A1936&lt;=Inputs!$B$13,RAND(),"")</f>
        <v/>
      </c>
      <c r="W1936" s="31">
        <f>IF($A1936&lt;=Inputs!$B$13,RAND(),"")</f>
        <v/>
      </c>
      <c r="X1936" s="31">
        <f>IF($A1936&lt;=Inputs!$B$13,RAND(),"")</f>
        <v/>
      </c>
      <c r="Y1936" s="31">
        <f>IF($A1936&lt;=Inputs!$B$13,RAND(),"")</f>
        <v/>
      </c>
    </row>
    <row r="1937">
      <c r="A1937" t="n">
        <v>1932</v>
      </c>
      <c r="B1937" s="26">
        <f>IF($A1937&lt;=Inputs!$B$13,IF(Inputs!$B$8&gt;0,SUM(F1937:O1937)/Inputs!$B$8,0),"")</f>
        <v/>
      </c>
      <c r="C1937" s="27">
        <f>IF($A1937&lt;=Inputs!$B$13,B1937/100,"")</f>
        <v/>
      </c>
      <c r="D1937" s="28">
        <f>IF($A1937&lt;=Inputs!$B$13,C1937*Inputs!$B$7,"")</f>
        <v/>
      </c>
      <c r="E1937" s="29">
        <f>IF($A1937&lt;=Inputs!$B$13,IF(D1937&gt;0,1,0),"")</f>
        <v/>
      </c>
      <c r="F1937" s="26">
        <f>IF($A1937&lt;=Inputs!$B$13,IF(1&lt;=Inputs!$B$8,IF(Inputs!$B$12&gt;0,MAX(MIN(NORM.INV(RAND(),LOOKUP(P1937,Inputs!$J$6:$J$9,Inputs!$G$6:$G$9),LOOKUP(P1937,Inputs!$J$6:$J$9,Inputs!$H$6:$H$9)),Inputs!$B$12),-Inputs!$B$12),NORM.INV(RAND(),LOOKUP(P1937,Inputs!$J$6:$J$9,Inputs!$G$6:$G$9),LOOKUP(P1937,Inputs!$J$6:$J$9,Inputs!$H$6:$H$9))),0),"" )</f>
        <v/>
      </c>
      <c r="G1937" s="26">
        <f>IF($A1937&lt;=Inputs!$B$13,IF(2&lt;=Inputs!$B$8,IF(Inputs!$B$12&gt;0,MAX(MIN(NORM.INV(RAND(),LOOKUP(Q1937,Inputs!$J$6:$J$9,Inputs!$G$6:$G$9),LOOKUP(Q1937,Inputs!$J$6:$J$9,Inputs!$H$6:$H$9)),Inputs!$B$12),-Inputs!$B$12),NORM.INV(RAND(),LOOKUP(Q1937,Inputs!$J$6:$J$9,Inputs!$G$6:$G$9),LOOKUP(Q1937,Inputs!$J$6:$J$9,Inputs!$H$6:$H$9))),0),"" )</f>
        <v/>
      </c>
      <c r="H1937" s="26">
        <f>IF($A1937&lt;=Inputs!$B$13,IF(3&lt;=Inputs!$B$8,IF(Inputs!$B$12&gt;0,MAX(MIN(NORM.INV(RAND(),LOOKUP(R1937,Inputs!$J$6:$J$9,Inputs!$G$6:$G$9),LOOKUP(R1937,Inputs!$J$6:$J$9,Inputs!$H$6:$H$9)),Inputs!$B$12),-Inputs!$B$12),NORM.INV(RAND(),LOOKUP(R1937,Inputs!$J$6:$J$9,Inputs!$G$6:$G$9),LOOKUP(R1937,Inputs!$J$6:$J$9,Inputs!$H$6:$H$9))),0),"" )</f>
        <v/>
      </c>
      <c r="I1937" s="26">
        <f>IF($A1937&lt;=Inputs!$B$13,IF(4&lt;=Inputs!$B$8,IF(Inputs!$B$12&gt;0,MAX(MIN(NORM.INV(RAND(),LOOKUP(S1937,Inputs!$J$6:$J$9,Inputs!$G$6:$G$9),LOOKUP(S1937,Inputs!$J$6:$J$9,Inputs!$H$6:$H$9)),Inputs!$B$12),-Inputs!$B$12),NORM.INV(RAND(),LOOKUP(S1937,Inputs!$J$6:$J$9,Inputs!$G$6:$G$9),LOOKUP(S1937,Inputs!$J$6:$J$9,Inputs!$H$6:$H$9))),0),"" )</f>
        <v/>
      </c>
      <c r="J1937" s="26">
        <f>IF($A1937&lt;=Inputs!$B$13,IF(5&lt;=Inputs!$B$8,IF(Inputs!$B$12&gt;0,MAX(MIN(NORM.INV(RAND(),LOOKUP(T1937,Inputs!$J$6:$J$9,Inputs!$G$6:$G$9),LOOKUP(T1937,Inputs!$J$6:$J$9,Inputs!$H$6:$H$9)),Inputs!$B$12),-Inputs!$B$12),NORM.INV(RAND(),LOOKUP(T1937,Inputs!$J$6:$J$9,Inputs!$G$6:$G$9),LOOKUP(T1937,Inputs!$J$6:$J$9,Inputs!$H$6:$H$9))),0),"" )</f>
        <v/>
      </c>
      <c r="K1937" s="26">
        <f>IF($A1937&lt;=Inputs!$B$13,IF(6&lt;=Inputs!$B$8,IF(Inputs!$B$12&gt;0,MAX(MIN(NORM.INV(RAND(),LOOKUP(U1937,Inputs!$J$6:$J$9,Inputs!$G$6:$G$9),LOOKUP(U1937,Inputs!$J$6:$J$9,Inputs!$H$6:$H$9)),Inputs!$B$12),-Inputs!$B$12),NORM.INV(RAND(),LOOKUP(U1937,Inputs!$J$6:$J$9,Inputs!$G$6:$G$9),LOOKUP(U1937,Inputs!$J$6:$J$9,Inputs!$H$6:$H$9))),0),"" )</f>
        <v/>
      </c>
      <c r="L1937" s="26">
        <f>IF($A1937&lt;=Inputs!$B$13,IF(7&lt;=Inputs!$B$8,IF(Inputs!$B$12&gt;0,MAX(MIN(NORM.INV(RAND(),LOOKUP(V1937,Inputs!$J$6:$J$9,Inputs!$G$6:$G$9),LOOKUP(V1937,Inputs!$J$6:$J$9,Inputs!$H$6:$H$9)),Inputs!$B$12),-Inputs!$B$12),NORM.INV(RAND(),LOOKUP(V1937,Inputs!$J$6:$J$9,Inputs!$G$6:$G$9),LOOKUP(V1937,Inputs!$J$6:$J$9,Inputs!$H$6:$H$9))),0),"" )</f>
        <v/>
      </c>
      <c r="M1937" s="26">
        <f>IF($A1937&lt;=Inputs!$B$13,IF(8&lt;=Inputs!$B$8,IF(Inputs!$B$12&gt;0,MAX(MIN(NORM.INV(RAND(),LOOKUP(W1937,Inputs!$J$6:$J$9,Inputs!$G$6:$G$9),LOOKUP(W1937,Inputs!$J$6:$J$9,Inputs!$H$6:$H$9)),Inputs!$B$12),-Inputs!$B$12),NORM.INV(RAND(),LOOKUP(W1937,Inputs!$J$6:$J$9,Inputs!$G$6:$G$9),LOOKUP(W1937,Inputs!$J$6:$J$9,Inputs!$H$6:$H$9))),0),"" )</f>
        <v/>
      </c>
      <c r="N1937" s="26">
        <f>IF($A1937&lt;=Inputs!$B$13,IF(9&lt;=Inputs!$B$8,IF(Inputs!$B$12&gt;0,MAX(MIN(NORM.INV(RAND(),LOOKUP(X1937,Inputs!$J$6:$J$9,Inputs!$G$6:$G$9),LOOKUP(X1937,Inputs!$J$6:$J$9,Inputs!$H$6:$H$9)),Inputs!$B$12),-Inputs!$B$12),NORM.INV(RAND(),LOOKUP(X1937,Inputs!$J$6:$J$9,Inputs!$G$6:$G$9),LOOKUP(X1937,Inputs!$J$6:$J$9,Inputs!$H$6:$H$9))),0),"" )</f>
        <v/>
      </c>
      <c r="O1937" s="26">
        <f>IF($A1937&lt;=Inputs!$B$13,IF(10&lt;=Inputs!$B$8,IF(Inputs!$B$12&gt;0,MAX(MIN(NORM.INV(RAND(),LOOKUP(Y1937,Inputs!$J$6:$J$9,Inputs!$G$6:$G$9),LOOKUP(Y1937,Inputs!$J$6:$J$9,Inputs!$H$6:$H$9)),Inputs!$B$12),-Inputs!$B$12),NORM.INV(RAND(),LOOKUP(Y1937,Inputs!$J$6:$J$9,Inputs!$G$6:$G$9),LOOKUP(Y1937,Inputs!$J$6:$J$9,Inputs!$H$6:$H$9))),0),"" )</f>
        <v/>
      </c>
      <c r="P1937" s="31">
        <f>IF($A1937&lt;=Inputs!$B$13,RAND(),"")</f>
        <v/>
      </c>
      <c r="Q1937" s="31">
        <f>IF($A1937&lt;=Inputs!$B$13,RAND(),"")</f>
        <v/>
      </c>
      <c r="R1937" s="31">
        <f>IF($A1937&lt;=Inputs!$B$13,RAND(),"")</f>
        <v/>
      </c>
      <c r="S1937" s="31">
        <f>IF($A1937&lt;=Inputs!$B$13,RAND(),"")</f>
        <v/>
      </c>
      <c r="T1937" s="31">
        <f>IF($A1937&lt;=Inputs!$B$13,RAND(),"")</f>
        <v/>
      </c>
      <c r="U1937" s="31">
        <f>IF($A1937&lt;=Inputs!$B$13,RAND(),"")</f>
        <v/>
      </c>
      <c r="V1937" s="31">
        <f>IF($A1937&lt;=Inputs!$B$13,RAND(),"")</f>
        <v/>
      </c>
      <c r="W1937" s="31">
        <f>IF($A1937&lt;=Inputs!$B$13,RAND(),"")</f>
        <v/>
      </c>
      <c r="X1937" s="31">
        <f>IF($A1937&lt;=Inputs!$B$13,RAND(),"")</f>
        <v/>
      </c>
      <c r="Y1937" s="31">
        <f>IF($A1937&lt;=Inputs!$B$13,RAND(),"")</f>
        <v/>
      </c>
    </row>
    <row r="1938">
      <c r="A1938" t="n">
        <v>1933</v>
      </c>
      <c r="B1938" s="26">
        <f>IF($A1938&lt;=Inputs!$B$13,IF(Inputs!$B$8&gt;0,SUM(F1938:O1938)/Inputs!$B$8,0),"")</f>
        <v/>
      </c>
      <c r="C1938" s="27">
        <f>IF($A1938&lt;=Inputs!$B$13,B1938/100,"")</f>
        <v/>
      </c>
      <c r="D1938" s="28">
        <f>IF($A1938&lt;=Inputs!$B$13,C1938*Inputs!$B$7,"")</f>
        <v/>
      </c>
      <c r="E1938" s="29">
        <f>IF($A1938&lt;=Inputs!$B$13,IF(D1938&gt;0,1,0),"")</f>
        <v/>
      </c>
      <c r="F1938" s="26">
        <f>IF($A1938&lt;=Inputs!$B$13,IF(1&lt;=Inputs!$B$8,IF(Inputs!$B$12&gt;0,MAX(MIN(NORM.INV(RAND(),LOOKUP(P1938,Inputs!$J$6:$J$9,Inputs!$G$6:$G$9),LOOKUP(P1938,Inputs!$J$6:$J$9,Inputs!$H$6:$H$9)),Inputs!$B$12),-Inputs!$B$12),NORM.INV(RAND(),LOOKUP(P1938,Inputs!$J$6:$J$9,Inputs!$G$6:$G$9),LOOKUP(P1938,Inputs!$J$6:$J$9,Inputs!$H$6:$H$9))),0),"" )</f>
        <v/>
      </c>
      <c r="G1938" s="26">
        <f>IF($A1938&lt;=Inputs!$B$13,IF(2&lt;=Inputs!$B$8,IF(Inputs!$B$12&gt;0,MAX(MIN(NORM.INV(RAND(),LOOKUP(Q1938,Inputs!$J$6:$J$9,Inputs!$G$6:$G$9),LOOKUP(Q1938,Inputs!$J$6:$J$9,Inputs!$H$6:$H$9)),Inputs!$B$12),-Inputs!$B$12),NORM.INV(RAND(),LOOKUP(Q1938,Inputs!$J$6:$J$9,Inputs!$G$6:$G$9),LOOKUP(Q1938,Inputs!$J$6:$J$9,Inputs!$H$6:$H$9))),0),"" )</f>
        <v/>
      </c>
      <c r="H1938" s="26">
        <f>IF($A1938&lt;=Inputs!$B$13,IF(3&lt;=Inputs!$B$8,IF(Inputs!$B$12&gt;0,MAX(MIN(NORM.INV(RAND(),LOOKUP(R1938,Inputs!$J$6:$J$9,Inputs!$G$6:$G$9),LOOKUP(R1938,Inputs!$J$6:$J$9,Inputs!$H$6:$H$9)),Inputs!$B$12),-Inputs!$B$12),NORM.INV(RAND(),LOOKUP(R1938,Inputs!$J$6:$J$9,Inputs!$G$6:$G$9),LOOKUP(R1938,Inputs!$J$6:$J$9,Inputs!$H$6:$H$9))),0),"" )</f>
        <v/>
      </c>
      <c r="I1938" s="26">
        <f>IF($A1938&lt;=Inputs!$B$13,IF(4&lt;=Inputs!$B$8,IF(Inputs!$B$12&gt;0,MAX(MIN(NORM.INV(RAND(),LOOKUP(S1938,Inputs!$J$6:$J$9,Inputs!$G$6:$G$9),LOOKUP(S1938,Inputs!$J$6:$J$9,Inputs!$H$6:$H$9)),Inputs!$B$12),-Inputs!$B$12),NORM.INV(RAND(),LOOKUP(S1938,Inputs!$J$6:$J$9,Inputs!$G$6:$G$9),LOOKUP(S1938,Inputs!$J$6:$J$9,Inputs!$H$6:$H$9))),0),"" )</f>
        <v/>
      </c>
      <c r="J1938" s="26">
        <f>IF($A1938&lt;=Inputs!$B$13,IF(5&lt;=Inputs!$B$8,IF(Inputs!$B$12&gt;0,MAX(MIN(NORM.INV(RAND(),LOOKUP(T1938,Inputs!$J$6:$J$9,Inputs!$G$6:$G$9),LOOKUP(T1938,Inputs!$J$6:$J$9,Inputs!$H$6:$H$9)),Inputs!$B$12),-Inputs!$B$12),NORM.INV(RAND(),LOOKUP(T1938,Inputs!$J$6:$J$9,Inputs!$G$6:$G$9),LOOKUP(T1938,Inputs!$J$6:$J$9,Inputs!$H$6:$H$9))),0),"" )</f>
        <v/>
      </c>
      <c r="K1938" s="26">
        <f>IF($A1938&lt;=Inputs!$B$13,IF(6&lt;=Inputs!$B$8,IF(Inputs!$B$12&gt;0,MAX(MIN(NORM.INV(RAND(),LOOKUP(U1938,Inputs!$J$6:$J$9,Inputs!$G$6:$G$9),LOOKUP(U1938,Inputs!$J$6:$J$9,Inputs!$H$6:$H$9)),Inputs!$B$12),-Inputs!$B$12),NORM.INV(RAND(),LOOKUP(U1938,Inputs!$J$6:$J$9,Inputs!$G$6:$G$9),LOOKUP(U1938,Inputs!$J$6:$J$9,Inputs!$H$6:$H$9))),0),"" )</f>
        <v/>
      </c>
      <c r="L1938" s="26">
        <f>IF($A1938&lt;=Inputs!$B$13,IF(7&lt;=Inputs!$B$8,IF(Inputs!$B$12&gt;0,MAX(MIN(NORM.INV(RAND(),LOOKUP(V1938,Inputs!$J$6:$J$9,Inputs!$G$6:$G$9),LOOKUP(V1938,Inputs!$J$6:$J$9,Inputs!$H$6:$H$9)),Inputs!$B$12),-Inputs!$B$12),NORM.INV(RAND(),LOOKUP(V1938,Inputs!$J$6:$J$9,Inputs!$G$6:$G$9),LOOKUP(V1938,Inputs!$J$6:$J$9,Inputs!$H$6:$H$9))),0),"" )</f>
        <v/>
      </c>
      <c r="M1938" s="26">
        <f>IF($A1938&lt;=Inputs!$B$13,IF(8&lt;=Inputs!$B$8,IF(Inputs!$B$12&gt;0,MAX(MIN(NORM.INV(RAND(),LOOKUP(W1938,Inputs!$J$6:$J$9,Inputs!$G$6:$G$9),LOOKUP(W1938,Inputs!$J$6:$J$9,Inputs!$H$6:$H$9)),Inputs!$B$12),-Inputs!$B$12),NORM.INV(RAND(),LOOKUP(W1938,Inputs!$J$6:$J$9,Inputs!$G$6:$G$9),LOOKUP(W1938,Inputs!$J$6:$J$9,Inputs!$H$6:$H$9))),0),"" )</f>
        <v/>
      </c>
      <c r="N1938" s="26">
        <f>IF($A1938&lt;=Inputs!$B$13,IF(9&lt;=Inputs!$B$8,IF(Inputs!$B$12&gt;0,MAX(MIN(NORM.INV(RAND(),LOOKUP(X1938,Inputs!$J$6:$J$9,Inputs!$G$6:$G$9),LOOKUP(X1938,Inputs!$J$6:$J$9,Inputs!$H$6:$H$9)),Inputs!$B$12),-Inputs!$B$12),NORM.INV(RAND(),LOOKUP(X1938,Inputs!$J$6:$J$9,Inputs!$G$6:$G$9),LOOKUP(X1938,Inputs!$J$6:$J$9,Inputs!$H$6:$H$9))),0),"" )</f>
        <v/>
      </c>
      <c r="O1938" s="26">
        <f>IF($A1938&lt;=Inputs!$B$13,IF(10&lt;=Inputs!$B$8,IF(Inputs!$B$12&gt;0,MAX(MIN(NORM.INV(RAND(),LOOKUP(Y1938,Inputs!$J$6:$J$9,Inputs!$G$6:$G$9),LOOKUP(Y1938,Inputs!$J$6:$J$9,Inputs!$H$6:$H$9)),Inputs!$B$12),-Inputs!$B$12),NORM.INV(RAND(),LOOKUP(Y1938,Inputs!$J$6:$J$9,Inputs!$G$6:$G$9),LOOKUP(Y1938,Inputs!$J$6:$J$9,Inputs!$H$6:$H$9))),0),"" )</f>
        <v/>
      </c>
      <c r="P1938" s="31">
        <f>IF($A1938&lt;=Inputs!$B$13,RAND(),"")</f>
        <v/>
      </c>
      <c r="Q1938" s="31">
        <f>IF($A1938&lt;=Inputs!$B$13,RAND(),"")</f>
        <v/>
      </c>
      <c r="R1938" s="31">
        <f>IF($A1938&lt;=Inputs!$B$13,RAND(),"")</f>
        <v/>
      </c>
      <c r="S1938" s="31">
        <f>IF($A1938&lt;=Inputs!$B$13,RAND(),"")</f>
        <v/>
      </c>
      <c r="T1938" s="31">
        <f>IF($A1938&lt;=Inputs!$B$13,RAND(),"")</f>
        <v/>
      </c>
      <c r="U1938" s="31">
        <f>IF($A1938&lt;=Inputs!$B$13,RAND(),"")</f>
        <v/>
      </c>
      <c r="V1938" s="31">
        <f>IF($A1938&lt;=Inputs!$B$13,RAND(),"")</f>
        <v/>
      </c>
      <c r="W1938" s="31">
        <f>IF($A1938&lt;=Inputs!$B$13,RAND(),"")</f>
        <v/>
      </c>
      <c r="X1938" s="31">
        <f>IF($A1938&lt;=Inputs!$B$13,RAND(),"")</f>
        <v/>
      </c>
      <c r="Y1938" s="31">
        <f>IF($A1938&lt;=Inputs!$B$13,RAND(),"")</f>
        <v/>
      </c>
    </row>
    <row r="1939">
      <c r="A1939" t="n">
        <v>1934</v>
      </c>
      <c r="B1939" s="26">
        <f>IF($A1939&lt;=Inputs!$B$13,IF(Inputs!$B$8&gt;0,SUM(F1939:O1939)/Inputs!$B$8,0),"")</f>
        <v/>
      </c>
      <c r="C1939" s="27">
        <f>IF($A1939&lt;=Inputs!$B$13,B1939/100,"")</f>
        <v/>
      </c>
      <c r="D1939" s="28">
        <f>IF($A1939&lt;=Inputs!$B$13,C1939*Inputs!$B$7,"")</f>
        <v/>
      </c>
      <c r="E1939" s="29">
        <f>IF($A1939&lt;=Inputs!$B$13,IF(D1939&gt;0,1,0),"")</f>
        <v/>
      </c>
      <c r="F1939" s="26">
        <f>IF($A1939&lt;=Inputs!$B$13,IF(1&lt;=Inputs!$B$8,IF(Inputs!$B$12&gt;0,MAX(MIN(NORM.INV(RAND(),LOOKUP(P1939,Inputs!$J$6:$J$9,Inputs!$G$6:$G$9),LOOKUP(P1939,Inputs!$J$6:$J$9,Inputs!$H$6:$H$9)),Inputs!$B$12),-Inputs!$B$12),NORM.INV(RAND(),LOOKUP(P1939,Inputs!$J$6:$J$9,Inputs!$G$6:$G$9),LOOKUP(P1939,Inputs!$J$6:$J$9,Inputs!$H$6:$H$9))),0),"" )</f>
        <v/>
      </c>
      <c r="G1939" s="26">
        <f>IF($A1939&lt;=Inputs!$B$13,IF(2&lt;=Inputs!$B$8,IF(Inputs!$B$12&gt;0,MAX(MIN(NORM.INV(RAND(),LOOKUP(Q1939,Inputs!$J$6:$J$9,Inputs!$G$6:$G$9),LOOKUP(Q1939,Inputs!$J$6:$J$9,Inputs!$H$6:$H$9)),Inputs!$B$12),-Inputs!$B$12),NORM.INV(RAND(),LOOKUP(Q1939,Inputs!$J$6:$J$9,Inputs!$G$6:$G$9),LOOKUP(Q1939,Inputs!$J$6:$J$9,Inputs!$H$6:$H$9))),0),"" )</f>
        <v/>
      </c>
      <c r="H1939" s="26">
        <f>IF($A1939&lt;=Inputs!$B$13,IF(3&lt;=Inputs!$B$8,IF(Inputs!$B$12&gt;0,MAX(MIN(NORM.INV(RAND(),LOOKUP(R1939,Inputs!$J$6:$J$9,Inputs!$G$6:$G$9),LOOKUP(R1939,Inputs!$J$6:$J$9,Inputs!$H$6:$H$9)),Inputs!$B$12),-Inputs!$B$12),NORM.INV(RAND(),LOOKUP(R1939,Inputs!$J$6:$J$9,Inputs!$G$6:$G$9),LOOKUP(R1939,Inputs!$J$6:$J$9,Inputs!$H$6:$H$9))),0),"" )</f>
        <v/>
      </c>
      <c r="I1939" s="26">
        <f>IF($A1939&lt;=Inputs!$B$13,IF(4&lt;=Inputs!$B$8,IF(Inputs!$B$12&gt;0,MAX(MIN(NORM.INV(RAND(),LOOKUP(S1939,Inputs!$J$6:$J$9,Inputs!$G$6:$G$9),LOOKUP(S1939,Inputs!$J$6:$J$9,Inputs!$H$6:$H$9)),Inputs!$B$12),-Inputs!$B$12),NORM.INV(RAND(),LOOKUP(S1939,Inputs!$J$6:$J$9,Inputs!$G$6:$G$9),LOOKUP(S1939,Inputs!$J$6:$J$9,Inputs!$H$6:$H$9))),0),"" )</f>
        <v/>
      </c>
      <c r="J1939" s="26">
        <f>IF($A1939&lt;=Inputs!$B$13,IF(5&lt;=Inputs!$B$8,IF(Inputs!$B$12&gt;0,MAX(MIN(NORM.INV(RAND(),LOOKUP(T1939,Inputs!$J$6:$J$9,Inputs!$G$6:$G$9),LOOKUP(T1939,Inputs!$J$6:$J$9,Inputs!$H$6:$H$9)),Inputs!$B$12),-Inputs!$B$12),NORM.INV(RAND(),LOOKUP(T1939,Inputs!$J$6:$J$9,Inputs!$G$6:$G$9),LOOKUP(T1939,Inputs!$J$6:$J$9,Inputs!$H$6:$H$9))),0),"" )</f>
        <v/>
      </c>
      <c r="K1939" s="26">
        <f>IF($A1939&lt;=Inputs!$B$13,IF(6&lt;=Inputs!$B$8,IF(Inputs!$B$12&gt;0,MAX(MIN(NORM.INV(RAND(),LOOKUP(U1939,Inputs!$J$6:$J$9,Inputs!$G$6:$G$9),LOOKUP(U1939,Inputs!$J$6:$J$9,Inputs!$H$6:$H$9)),Inputs!$B$12),-Inputs!$B$12),NORM.INV(RAND(),LOOKUP(U1939,Inputs!$J$6:$J$9,Inputs!$G$6:$G$9),LOOKUP(U1939,Inputs!$J$6:$J$9,Inputs!$H$6:$H$9))),0),"" )</f>
        <v/>
      </c>
      <c r="L1939" s="26">
        <f>IF($A1939&lt;=Inputs!$B$13,IF(7&lt;=Inputs!$B$8,IF(Inputs!$B$12&gt;0,MAX(MIN(NORM.INV(RAND(),LOOKUP(V1939,Inputs!$J$6:$J$9,Inputs!$G$6:$G$9),LOOKUP(V1939,Inputs!$J$6:$J$9,Inputs!$H$6:$H$9)),Inputs!$B$12),-Inputs!$B$12),NORM.INV(RAND(),LOOKUP(V1939,Inputs!$J$6:$J$9,Inputs!$G$6:$G$9),LOOKUP(V1939,Inputs!$J$6:$J$9,Inputs!$H$6:$H$9))),0),"" )</f>
        <v/>
      </c>
      <c r="M1939" s="26">
        <f>IF($A1939&lt;=Inputs!$B$13,IF(8&lt;=Inputs!$B$8,IF(Inputs!$B$12&gt;0,MAX(MIN(NORM.INV(RAND(),LOOKUP(W1939,Inputs!$J$6:$J$9,Inputs!$G$6:$G$9),LOOKUP(W1939,Inputs!$J$6:$J$9,Inputs!$H$6:$H$9)),Inputs!$B$12),-Inputs!$B$12),NORM.INV(RAND(),LOOKUP(W1939,Inputs!$J$6:$J$9,Inputs!$G$6:$G$9),LOOKUP(W1939,Inputs!$J$6:$J$9,Inputs!$H$6:$H$9))),0),"" )</f>
        <v/>
      </c>
      <c r="N1939" s="26">
        <f>IF($A1939&lt;=Inputs!$B$13,IF(9&lt;=Inputs!$B$8,IF(Inputs!$B$12&gt;0,MAX(MIN(NORM.INV(RAND(),LOOKUP(X1939,Inputs!$J$6:$J$9,Inputs!$G$6:$G$9),LOOKUP(X1939,Inputs!$J$6:$J$9,Inputs!$H$6:$H$9)),Inputs!$B$12),-Inputs!$B$12),NORM.INV(RAND(),LOOKUP(X1939,Inputs!$J$6:$J$9,Inputs!$G$6:$G$9),LOOKUP(X1939,Inputs!$J$6:$J$9,Inputs!$H$6:$H$9))),0),"" )</f>
        <v/>
      </c>
      <c r="O1939" s="26">
        <f>IF($A1939&lt;=Inputs!$B$13,IF(10&lt;=Inputs!$B$8,IF(Inputs!$B$12&gt;0,MAX(MIN(NORM.INV(RAND(),LOOKUP(Y1939,Inputs!$J$6:$J$9,Inputs!$G$6:$G$9),LOOKUP(Y1939,Inputs!$J$6:$J$9,Inputs!$H$6:$H$9)),Inputs!$B$12),-Inputs!$B$12),NORM.INV(RAND(),LOOKUP(Y1939,Inputs!$J$6:$J$9,Inputs!$G$6:$G$9),LOOKUP(Y1939,Inputs!$J$6:$J$9,Inputs!$H$6:$H$9))),0),"" )</f>
        <v/>
      </c>
      <c r="P1939" s="31">
        <f>IF($A1939&lt;=Inputs!$B$13,RAND(),"")</f>
        <v/>
      </c>
      <c r="Q1939" s="31">
        <f>IF($A1939&lt;=Inputs!$B$13,RAND(),"")</f>
        <v/>
      </c>
      <c r="R1939" s="31">
        <f>IF($A1939&lt;=Inputs!$B$13,RAND(),"")</f>
        <v/>
      </c>
      <c r="S1939" s="31">
        <f>IF($A1939&lt;=Inputs!$B$13,RAND(),"")</f>
        <v/>
      </c>
      <c r="T1939" s="31">
        <f>IF($A1939&lt;=Inputs!$B$13,RAND(),"")</f>
        <v/>
      </c>
      <c r="U1939" s="31">
        <f>IF($A1939&lt;=Inputs!$B$13,RAND(),"")</f>
        <v/>
      </c>
      <c r="V1939" s="31">
        <f>IF($A1939&lt;=Inputs!$B$13,RAND(),"")</f>
        <v/>
      </c>
      <c r="W1939" s="31">
        <f>IF($A1939&lt;=Inputs!$B$13,RAND(),"")</f>
        <v/>
      </c>
      <c r="X1939" s="31">
        <f>IF($A1939&lt;=Inputs!$B$13,RAND(),"")</f>
        <v/>
      </c>
      <c r="Y1939" s="31">
        <f>IF($A1939&lt;=Inputs!$B$13,RAND(),"")</f>
        <v/>
      </c>
    </row>
    <row r="1940">
      <c r="A1940" t="n">
        <v>1935</v>
      </c>
      <c r="B1940" s="26">
        <f>IF($A1940&lt;=Inputs!$B$13,IF(Inputs!$B$8&gt;0,SUM(F1940:O1940)/Inputs!$B$8,0),"")</f>
        <v/>
      </c>
      <c r="C1940" s="27">
        <f>IF($A1940&lt;=Inputs!$B$13,B1940/100,"")</f>
        <v/>
      </c>
      <c r="D1940" s="28">
        <f>IF($A1940&lt;=Inputs!$B$13,C1940*Inputs!$B$7,"")</f>
        <v/>
      </c>
      <c r="E1940" s="29">
        <f>IF($A1940&lt;=Inputs!$B$13,IF(D1940&gt;0,1,0),"")</f>
        <v/>
      </c>
      <c r="F1940" s="26">
        <f>IF($A1940&lt;=Inputs!$B$13,IF(1&lt;=Inputs!$B$8,IF(Inputs!$B$12&gt;0,MAX(MIN(NORM.INV(RAND(),LOOKUP(P1940,Inputs!$J$6:$J$9,Inputs!$G$6:$G$9),LOOKUP(P1940,Inputs!$J$6:$J$9,Inputs!$H$6:$H$9)),Inputs!$B$12),-Inputs!$B$12),NORM.INV(RAND(),LOOKUP(P1940,Inputs!$J$6:$J$9,Inputs!$G$6:$G$9),LOOKUP(P1940,Inputs!$J$6:$J$9,Inputs!$H$6:$H$9))),0),"" )</f>
        <v/>
      </c>
      <c r="G1940" s="26">
        <f>IF($A1940&lt;=Inputs!$B$13,IF(2&lt;=Inputs!$B$8,IF(Inputs!$B$12&gt;0,MAX(MIN(NORM.INV(RAND(),LOOKUP(Q1940,Inputs!$J$6:$J$9,Inputs!$G$6:$G$9),LOOKUP(Q1940,Inputs!$J$6:$J$9,Inputs!$H$6:$H$9)),Inputs!$B$12),-Inputs!$B$12),NORM.INV(RAND(),LOOKUP(Q1940,Inputs!$J$6:$J$9,Inputs!$G$6:$G$9),LOOKUP(Q1940,Inputs!$J$6:$J$9,Inputs!$H$6:$H$9))),0),"" )</f>
        <v/>
      </c>
      <c r="H1940" s="26">
        <f>IF($A1940&lt;=Inputs!$B$13,IF(3&lt;=Inputs!$B$8,IF(Inputs!$B$12&gt;0,MAX(MIN(NORM.INV(RAND(),LOOKUP(R1940,Inputs!$J$6:$J$9,Inputs!$G$6:$G$9),LOOKUP(R1940,Inputs!$J$6:$J$9,Inputs!$H$6:$H$9)),Inputs!$B$12),-Inputs!$B$12),NORM.INV(RAND(),LOOKUP(R1940,Inputs!$J$6:$J$9,Inputs!$G$6:$G$9),LOOKUP(R1940,Inputs!$J$6:$J$9,Inputs!$H$6:$H$9))),0),"" )</f>
        <v/>
      </c>
      <c r="I1940" s="26">
        <f>IF($A1940&lt;=Inputs!$B$13,IF(4&lt;=Inputs!$B$8,IF(Inputs!$B$12&gt;0,MAX(MIN(NORM.INV(RAND(),LOOKUP(S1940,Inputs!$J$6:$J$9,Inputs!$G$6:$G$9),LOOKUP(S1940,Inputs!$J$6:$J$9,Inputs!$H$6:$H$9)),Inputs!$B$12),-Inputs!$B$12),NORM.INV(RAND(),LOOKUP(S1940,Inputs!$J$6:$J$9,Inputs!$G$6:$G$9),LOOKUP(S1940,Inputs!$J$6:$J$9,Inputs!$H$6:$H$9))),0),"" )</f>
        <v/>
      </c>
      <c r="J1940" s="26">
        <f>IF($A1940&lt;=Inputs!$B$13,IF(5&lt;=Inputs!$B$8,IF(Inputs!$B$12&gt;0,MAX(MIN(NORM.INV(RAND(),LOOKUP(T1940,Inputs!$J$6:$J$9,Inputs!$G$6:$G$9),LOOKUP(T1940,Inputs!$J$6:$J$9,Inputs!$H$6:$H$9)),Inputs!$B$12),-Inputs!$B$12),NORM.INV(RAND(),LOOKUP(T1940,Inputs!$J$6:$J$9,Inputs!$G$6:$G$9),LOOKUP(T1940,Inputs!$J$6:$J$9,Inputs!$H$6:$H$9))),0),"" )</f>
        <v/>
      </c>
      <c r="K1940" s="26">
        <f>IF($A1940&lt;=Inputs!$B$13,IF(6&lt;=Inputs!$B$8,IF(Inputs!$B$12&gt;0,MAX(MIN(NORM.INV(RAND(),LOOKUP(U1940,Inputs!$J$6:$J$9,Inputs!$G$6:$G$9),LOOKUP(U1940,Inputs!$J$6:$J$9,Inputs!$H$6:$H$9)),Inputs!$B$12),-Inputs!$B$12),NORM.INV(RAND(),LOOKUP(U1940,Inputs!$J$6:$J$9,Inputs!$G$6:$G$9),LOOKUP(U1940,Inputs!$J$6:$J$9,Inputs!$H$6:$H$9))),0),"" )</f>
        <v/>
      </c>
      <c r="L1940" s="26">
        <f>IF($A1940&lt;=Inputs!$B$13,IF(7&lt;=Inputs!$B$8,IF(Inputs!$B$12&gt;0,MAX(MIN(NORM.INV(RAND(),LOOKUP(V1940,Inputs!$J$6:$J$9,Inputs!$G$6:$G$9),LOOKUP(V1940,Inputs!$J$6:$J$9,Inputs!$H$6:$H$9)),Inputs!$B$12),-Inputs!$B$12),NORM.INV(RAND(),LOOKUP(V1940,Inputs!$J$6:$J$9,Inputs!$G$6:$G$9),LOOKUP(V1940,Inputs!$J$6:$J$9,Inputs!$H$6:$H$9))),0),"" )</f>
        <v/>
      </c>
      <c r="M1940" s="26">
        <f>IF($A1940&lt;=Inputs!$B$13,IF(8&lt;=Inputs!$B$8,IF(Inputs!$B$12&gt;0,MAX(MIN(NORM.INV(RAND(),LOOKUP(W1940,Inputs!$J$6:$J$9,Inputs!$G$6:$G$9),LOOKUP(W1940,Inputs!$J$6:$J$9,Inputs!$H$6:$H$9)),Inputs!$B$12),-Inputs!$B$12),NORM.INV(RAND(),LOOKUP(W1940,Inputs!$J$6:$J$9,Inputs!$G$6:$G$9),LOOKUP(W1940,Inputs!$J$6:$J$9,Inputs!$H$6:$H$9))),0),"" )</f>
        <v/>
      </c>
      <c r="N1940" s="26">
        <f>IF($A1940&lt;=Inputs!$B$13,IF(9&lt;=Inputs!$B$8,IF(Inputs!$B$12&gt;0,MAX(MIN(NORM.INV(RAND(),LOOKUP(X1940,Inputs!$J$6:$J$9,Inputs!$G$6:$G$9),LOOKUP(X1940,Inputs!$J$6:$J$9,Inputs!$H$6:$H$9)),Inputs!$B$12),-Inputs!$B$12),NORM.INV(RAND(),LOOKUP(X1940,Inputs!$J$6:$J$9,Inputs!$G$6:$G$9),LOOKUP(X1940,Inputs!$J$6:$J$9,Inputs!$H$6:$H$9))),0),"" )</f>
        <v/>
      </c>
      <c r="O1940" s="26">
        <f>IF($A1940&lt;=Inputs!$B$13,IF(10&lt;=Inputs!$B$8,IF(Inputs!$B$12&gt;0,MAX(MIN(NORM.INV(RAND(),LOOKUP(Y1940,Inputs!$J$6:$J$9,Inputs!$G$6:$G$9),LOOKUP(Y1940,Inputs!$J$6:$J$9,Inputs!$H$6:$H$9)),Inputs!$B$12),-Inputs!$B$12),NORM.INV(RAND(),LOOKUP(Y1940,Inputs!$J$6:$J$9,Inputs!$G$6:$G$9),LOOKUP(Y1940,Inputs!$J$6:$J$9,Inputs!$H$6:$H$9))),0),"" )</f>
        <v/>
      </c>
      <c r="P1940" s="31">
        <f>IF($A1940&lt;=Inputs!$B$13,RAND(),"")</f>
        <v/>
      </c>
      <c r="Q1940" s="31">
        <f>IF($A1940&lt;=Inputs!$B$13,RAND(),"")</f>
        <v/>
      </c>
      <c r="R1940" s="31">
        <f>IF($A1940&lt;=Inputs!$B$13,RAND(),"")</f>
        <v/>
      </c>
      <c r="S1940" s="31">
        <f>IF($A1940&lt;=Inputs!$B$13,RAND(),"")</f>
        <v/>
      </c>
      <c r="T1940" s="31">
        <f>IF($A1940&lt;=Inputs!$B$13,RAND(),"")</f>
        <v/>
      </c>
      <c r="U1940" s="31">
        <f>IF($A1940&lt;=Inputs!$B$13,RAND(),"")</f>
        <v/>
      </c>
      <c r="V1940" s="31">
        <f>IF($A1940&lt;=Inputs!$B$13,RAND(),"")</f>
        <v/>
      </c>
      <c r="W1940" s="31">
        <f>IF($A1940&lt;=Inputs!$B$13,RAND(),"")</f>
        <v/>
      </c>
      <c r="X1940" s="31">
        <f>IF($A1940&lt;=Inputs!$B$13,RAND(),"")</f>
        <v/>
      </c>
      <c r="Y1940" s="31">
        <f>IF($A1940&lt;=Inputs!$B$13,RAND(),"")</f>
        <v/>
      </c>
    </row>
    <row r="1941">
      <c r="A1941" t="n">
        <v>1936</v>
      </c>
      <c r="B1941" s="26">
        <f>IF($A1941&lt;=Inputs!$B$13,IF(Inputs!$B$8&gt;0,SUM(F1941:O1941)/Inputs!$B$8,0),"")</f>
        <v/>
      </c>
      <c r="C1941" s="27">
        <f>IF($A1941&lt;=Inputs!$B$13,B1941/100,"")</f>
        <v/>
      </c>
      <c r="D1941" s="28">
        <f>IF($A1941&lt;=Inputs!$B$13,C1941*Inputs!$B$7,"")</f>
        <v/>
      </c>
      <c r="E1941" s="29">
        <f>IF($A1941&lt;=Inputs!$B$13,IF(D1941&gt;0,1,0),"")</f>
        <v/>
      </c>
      <c r="F1941" s="26">
        <f>IF($A1941&lt;=Inputs!$B$13,IF(1&lt;=Inputs!$B$8,IF(Inputs!$B$12&gt;0,MAX(MIN(NORM.INV(RAND(),LOOKUP(P1941,Inputs!$J$6:$J$9,Inputs!$G$6:$G$9),LOOKUP(P1941,Inputs!$J$6:$J$9,Inputs!$H$6:$H$9)),Inputs!$B$12),-Inputs!$B$12),NORM.INV(RAND(),LOOKUP(P1941,Inputs!$J$6:$J$9,Inputs!$G$6:$G$9),LOOKUP(P1941,Inputs!$J$6:$J$9,Inputs!$H$6:$H$9))),0),"" )</f>
        <v/>
      </c>
      <c r="G1941" s="26">
        <f>IF($A1941&lt;=Inputs!$B$13,IF(2&lt;=Inputs!$B$8,IF(Inputs!$B$12&gt;0,MAX(MIN(NORM.INV(RAND(),LOOKUP(Q1941,Inputs!$J$6:$J$9,Inputs!$G$6:$G$9),LOOKUP(Q1941,Inputs!$J$6:$J$9,Inputs!$H$6:$H$9)),Inputs!$B$12),-Inputs!$B$12),NORM.INV(RAND(),LOOKUP(Q1941,Inputs!$J$6:$J$9,Inputs!$G$6:$G$9),LOOKUP(Q1941,Inputs!$J$6:$J$9,Inputs!$H$6:$H$9))),0),"" )</f>
        <v/>
      </c>
      <c r="H1941" s="26">
        <f>IF($A1941&lt;=Inputs!$B$13,IF(3&lt;=Inputs!$B$8,IF(Inputs!$B$12&gt;0,MAX(MIN(NORM.INV(RAND(),LOOKUP(R1941,Inputs!$J$6:$J$9,Inputs!$G$6:$G$9),LOOKUP(R1941,Inputs!$J$6:$J$9,Inputs!$H$6:$H$9)),Inputs!$B$12),-Inputs!$B$12),NORM.INV(RAND(),LOOKUP(R1941,Inputs!$J$6:$J$9,Inputs!$G$6:$G$9),LOOKUP(R1941,Inputs!$J$6:$J$9,Inputs!$H$6:$H$9))),0),"" )</f>
        <v/>
      </c>
      <c r="I1941" s="26">
        <f>IF($A1941&lt;=Inputs!$B$13,IF(4&lt;=Inputs!$B$8,IF(Inputs!$B$12&gt;0,MAX(MIN(NORM.INV(RAND(),LOOKUP(S1941,Inputs!$J$6:$J$9,Inputs!$G$6:$G$9),LOOKUP(S1941,Inputs!$J$6:$J$9,Inputs!$H$6:$H$9)),Inputs!$B$12),-Inputs!$B$12),NORM.INV(RAND(),LOOKUP(S1941,Inputs!$J$6:$J$9,Inputs!$G$6:$G$9),LOOKUP(S1941,Inputs!$J$6:$J$9,Inputs!$H$6:$H$9))),0),"" )</f>
        <v/>
      </c>
      <c r="J1941" s="26">
        <f>IF($A1941&lt;=Inputs!$B$13,IF(5&lt;=Inputs!$B$8,IF(Inputs!$B$12&gt;0,MAX(MIN(NORM.INV(RAND(),LOOKUP(T1941,Inputs!$J$6:$J$9,Inputs!$G$6:$G$9),LOOKUP(T1941,Inputs!$J$6:$J$9,Inputs!$H$6:$H$9)),Inputs!$B$12),-Inputs!$B$12),NORM.INV(RAND(),LOOKUP(T1941,Inputs!$J$6:$J$9,Inputs!$G$6:$G$9),LOOKUP(T1941,Inputs!$J$6:$J$9,Inputs!$H$6:$H$9))),0),"" )</f>
        <v/>
      </c>
      <c r="K1941" s="26">
        <f>IF($A1941&lt;=Inputs!$B$13,IF(6&lt;=Inputs!$B$8,IF(Inputs!$B$12&gt;0,MAX(MIN(NORM.INV(RAND(),LOOKUP(U1941,Inputs!$J$6:$J$9,Inputs!$G$6:$G$9),LOOKUP(U1941,Inputs!$J$6:$J$9,Inputs!$H$6:$H$9)),Inputs!$B$12),-Inputs!$B$12),NORM.INV(RAND(),LOOKUP(U1941,Inputs!$J$6:$J$9,Inputs!$G$6:$G$9),LOOKUP(U1941,Inputs!$J$6:$J$9,Inputs!$H$6:$H$9))),0),"" )</f>
        <v/>
      </c>
      <c r="L1941" s="26">
        <f>IF($A1941&lt;=Inputs!$B$13,IF(7&lt;=Inputs!$B$8,IF(Inputs!$B$12&gt;0,MAX(MIN(NORM.INV(RAND(),LOOKUP(V1941,Inputs!$J$6:$J$9,Inputs!$G$6:$G$9),LOOKUP(V1941,Inputs!$J$6:$J$9,Inputs!$H$6:$H$9)),Inputs!$B$12),-Inputs!$B$12),NORM.INV(RAND(),LOOKUP(V1941,Inputs!$J$6:$J$9,Inputs!$G$6:$G$9),LOOKUP(V1941,Inputs!$J$6:$J$9,Inputs!$H$6:$H$9))),0),"" )</f>
        <v/>
      </c>
      <c r="M1941" s="26">
        <f>IF($A1941&lt;=Inputs!$B$13,IF(8&lt;=Inputs!$B$8,IF(Inputs!$B$12&gt;0,MAX(MIN(NORM.INV(RAND(),LOOKUP(W1941,Inputs!$J$6:$J$9,Inputs!$G$6:$G$9),LOOKUP(W1941,Inputs!$J$6:$J$9,Inputs!$H$6:$H$9)),Inputs!$B$12),-Inputs!$B$12),NORM.INV(RAND(),LOOKUP(W1941,Inputs!$J$6:$J$9,Inputs!$G$6:$G$9),LOOKUP(W1941,Inputs!$J$6:$J$9,Inputs!$H$6:$H$9))),0),"" )</f>
        <v/>
      </c>
      <c r="N1941" s="26">
        <f>IF($A1941&lt;=Inputs!$B$13,IF(9&lt;=Inputs!$B$8,IF(Inputs!$B$12&gt;0,MAX(MIN(NORM.INV(RAND(),LOOKUP(X1941,Inputs!$J$6:$J$9,Inputs!$G$6:$G$9),LOOKUP(X1941,Inputs!$J$6:$J$9,Inputs!$H$6:$H$9)),Inputs!$B$12),-Inputs!$B$12),NORM.INV(RAND(),LOOKUP(X1941,Inputs!$J$6:$J$9,Inputs!$G$6:$G$9),LOOKUP(X1941,Inputs!$J$6:$J$9,Inputs!$H$6:$H$9))),0),"" )</f>
        <v/>
      </c>
      <c r="O1941" s="26">
        <f>IF($A1941&lt;=Inputs!$B$13,IF(10&lt;=Inputs!$B$8,IF(Inputs!$B$12&gt;0,MAX(MIN(NORM.INV(RAND(),LOOKUP(Y1941,Inputs!$J$6:$J$9,Inputs!$G$6:$G$9),LOOKUP(Y1941,Inputs!$J$6:$J$9,Inputs!$H$6:$H$9)),Inputs!$B$12),-Inputs!$B$12),NORM.INV(RAND(),LOOKUP(Y1941,Inputs!$J$6:$J$9,Inputs!$G$6:$G$9),LOOKUP(Y1941,Inputs!$J$6:$J$9,Inputs!$H$6:$H$9))),0),"" )</f>
        <v/>
      </c>
      <c r="P1941" s="31">
        <f>IF($A1941&lt;=Inputs!$B$13,RAND(),"")</f>
        <v/>
      </c>
      <c r="Q1941" s="31">
        <f>IF($A1941&lt;=Inputs!$B$13,RAND(),"")</f>
        <v/>
      </c>
      <c r="R1941" s="31">
        <f>IF($A1941&lt;=Inputs!$B$13,RAND(),"")</f>
        <v/>
      </c>
      <c r="S1941" s="31">
        <f>IF($A1941&lt;=Inputs!$B$13,RAND(),"")</f>
        <v/>
      </c>
      <c r="T1941" s="31">
        <f>IF($A1941&lt;=Inputs!$B$13,RAND(),"")</f>
        <v/>
      </c>
      <c r="U1941" s="31">
        <f>IF($A1941&lt;=Inputs!$B$13,RAND(),"")</f>
        <v/>
      </c>
      <c r="V1941" s="31">
        <f>IF($A1941&lt;=Inputs!$B$13,RAND(),"")</f>
        <v/>
      </c>
      <c r="W1941" s="31">
        <f>IF($A1941&lt;=Inputs!$B$13,RAND(),"")</f>
        <v/>
      </c>
      <c r="X1941" s="31">
        <f>IF($A1941&lt;=Inputs!$B$13,RAND(),"")</f>
        <v/>
      </c>
      <c r="Y1941" s="31">
        <f>IF($A1941&lt;=Inputs!$B$13,RAND(),"")</f>
        <v/>
      </c>
    </row>
    <row r="1942">
      <c r="A1942" t="n">
        <v>1937</v>
      </c>
      <c r="B1942" s="26">
        <f>IF($A1942&lt;=Inputs!$B$13,IF(Inputs!$B$8&gt;0,SUM(F1942:O1942)/Inputs!$B$8,0),"")</f>
        <v/>
      </c>
      <c r="C1942" s="27">
        <f>IF($A1942&lt;=Inputs!$B$13,B1942/100,"")</f>
        <v/>
      </c>
      <c r="D1942" s="28">
        <f>IF($A1942&lt;=Inputs!$B$13,C1942*Inputs!$B$7,"")</f>
        <v/>
      </c>
      <c r="E1942" s="29">
        <f>IF($A1942&lt;=Inputs!$B$13,IF(D1942&gt;0,1,0),"")</f>
        <v/>
      </c>
      <c r="F1942" s="26">
        <f>IF($A1942&lt;=Inputs!$B$13,IF(1&lt;=Inputs!$B$8,IF(Inputs!$B$12&gt;0,MAX(MIN(NORM.INV(RAND(),LOOKUP(P1942,Inputs!$J$6:$J$9,Inputs!$G$6:$G$9),LOOKUP(P1942,Inputs!$J$6:$J$9,Inputs!$H$6:$H$9)),Inputs!$B$12),-Inputs!$B$12),NORM.INV(RAND(),LOOKUP(P1942,Inputs!$J$6:$J$9,Inputs!$G$6:$G$9),LOOKUP(P1942,Inputs!$J$6:$J$9,Inputs!$H$6:$H$9))),0),"" )</f>
        <v/>
      </c>
      <c r="G1942" s="26">
        <f>IF($A1942&lt;=Inputs!$B$13,IF(2&lt;=Inputs!$B$8,IF(Inputs!$B$12&gt;0,MAX(MIN(NORM.INV(RAND(),LOOKUP(Q1942,Inputs!$J$6:$J$9,Inputs!$G$6:$G$9),LOOKUP(Q1942,Inputs!$J$6:$J$9,Inputs!$H$6:$H$9)),Inputs!$B$12),-Inputs!$B$12),NORM.INV(RAND(),LOOKUP(Q1942,Inputs!$J$6:$J$9,Inputs!$G$6:$G$9),LOOKUP(Q1942,Inputs!$J$6:$J$9,Inputs!$H$6:$H$9))),0),"" )</f>
        <v/>
      </c>
      <c r="H1942" s="26">
        <f>IF($A1942&lt;=Inputs!$B$13,IF(3&lt;=Inputs!$B$8,IF(Inputs!$B$12&gt;0,MAX(MIN(NORM.INV(RAND(),LOOKUP(R1942,Inputs!$J$6:$J$9,Inputs!$G$6:$G$9),LOOKUP(R1942,Inputs!$J$6:$J$9,Inputs!$H$6:$H$9)),Inputs!$B$12),-Inputs!$B$12),NORM.INV(RAND(),LOOKUP(R1942,Inputs!$J$6:$J$9,Inputs!$G$6:$G$9),LOOKUP(R1942,Inputs!$J$6:$J$9,Inputs!$H$6:$H$9))),0),"" )</f>
        <v/>
      </c>
      <c r="I1942" s="26">
        <f>IF($A1942&lt;=Inputs!$B$13,IF(4&lt;=Inputs!$B$8,IF(Inputs!$B$12&gt;0,MAX(MIN(NORM.INV(RAND(),LOOKUP(S1942,Inputs!$J$6:$J$9,Inputs!$G$6:$G$9),LOOKUP(S1942,Inputs!$J$6:$J$9,Inputs!$H$6:$H$9)),Inputs!$B$12),-Inputs!$B$12),NORM.INV(RAND(),LOOKUP(S1942,Inputs!$J$6:$J$9,Inputs!$G$6:$G$9),LOOKUP(S1942,Inputs!$J$6:$J$9,Inputs!$H$6:$H$9))),0),"" )</f>
        <v/>
      </c>
      <c r="J1942" s="26">
        <f>IF($A1942&lt;=Inputs!$B$13,IF(5&lt;=Inputs!$B$8,IF(Inputs!$B$12&gt;0,MAX(MIN(NORM.INV(RAND(),LOOKUP(T1942,Inputs!$J$6:$J$9,Inputs!$G$6:$G$9),LOOKUP(T1942,Inputs!$J$6:$J$9,Inputs!$H$6:$H$9)),Inputs!$B$12),-Inputs!$B$12),NORM.INV(RAND(),LOOKUP(T1942,Inputs!$J$6:$J$9,Inputs!$G$6:$G$9),LOOKUP(T1942,Inputs!$J$6:$J$9,Inputs!$H$6:$H$9))),0),"" )</f>
        <v/>
      </c>
      <c r="K1942" s="26">
        <f>IF($A1942&lt;=Inputs!$B$13,IF(6&lt;=Inputs!$B$8,IF(Inputs!$B$12&gt;0,MAX(MIN(NORM.INV(RAND(),LOOKUP(U1942,Inputs!$J$6:$J$9,Inputs!$G$6:$G$9),LOOKUP(U1942,Inputs!$J$6:$J$9,Inputs!$H$6:$H$9)),Inputs!$B$12),-Inputs!$B$12),NORM.INV(RAND(),LOOKUP(U1942,Inputs!$J$6:$J$9,Inputs!$G$6:$G$9),LOOKUP(U1942,Inputs!$J$6:$J$9,Inputs!$H$6:$H$9))),0),"" )</f>
        <v/>
      </c>
      <c r="L1942" s="26">
        <f>IF($A1942&lt;=Inputs!$B$13,IF(7&lt;=Inputs!$B$8,IF(Inputs!$B$12&gt;0,MAX(MIN(NORM.INV(RAND(),LOOKUP(V1942,Inputs!$J$6:$J$9,Inputs!$G$6:$G$9),LOOKUP(V1942,Inputs!$J$6:$J$9,Inputs!$H$6:$H$9)),Inputs!$B$12),-Inputs!$B$12),NORM.INV(RAND(),LOOKUP(V1942,Inputs!$J$6:$J$9,Inputs!$G$6:$G$9),LOOKUP(V1942,Inputs!$J$6:$J$9,Inputs!$H$6:$H$9))),0),"" )</f>
        <v/>
      </c>
      <c r="M1942" s="26">
        <f>IF($A1942&lt;=Inputs!$B$13,IF(8&lt;=Inputs!$B$8,IF(Inputs!$B$12&gt;0,MAX(MIN(NORM.INV(RAND(),LOOKUP(W1942,Inputs!$J$6:$J$9,Inputs!$G$6:$G$9),LOOKUP(W1942,Inputs!$J$6:$J$9,Inputs!$H$6:$H$9)),Inputs!$B$12),-Inputs!$B$12),NORM.INV(RAND(),LOOKUP(W1942,Inputs!$J$6:$J$9,Inputs!$G$6:$G$9),LOOKUP(W1942,Inputs!$J$6:$J$9,Inputs!$H$6:$H$9))),0),"" )</f>
        <v/>
      </c>
      <c r="N1942" s="26">
        <f>IF($A1942&lt;=Inputs!$B$13,IF(9&lt;=Inputs!$B$8,IF(Inputs!$B$12&gt;0,MAX(MIN(NORM.INV(RAND(),LOOKUP(X1942,Inputs!$J$6:$J$9,Inputs!$G$6:$G$9),LOOKUP(X1942,Inputs!$J$6:$J$9,Inputs!$H$6:$H$9)),Inputs!$B$12),-Inputs!$B$12),NORM.INV(RAND(),LOOKUP(X1942,Inputs!$J$6:$J$9,Inputs!$G$6:$G$9),LOOKUP(X1942,Inputs!$J$6:$J$9,Inputs!$H$6:$H$9))),0),"" )</f>
        <v/>
      </c>
      <c r="O1942" s="26">
        <f>IF($A1942&lt;=Inputs!$B$13,IF(10&lt;=Inputs!$B$8,IF(Inputs!$B$12&gt;0,MAX(MIN(NORM.INV(RAND(),LOOKUP(Y1942,Inputs!$J$6:$J$9,Inputs!$G$6:$G$9),LOOKUP(Y1942,Inputs!$J$6:$J$9,Inputs!$H$6:$H$9)),Inputs!$B$12),-Inputs!$B$12),NORM.INV(RAND(),LOOKUP(Y1942,Inputs!$J$6:$J$9,Inputs!$G$6:$G$9),LOOKUP(Y1942,Inputs!$J$6:$J$9,Inputs!$H$6:$H$9))),0),"" )</f>
        <v/>
      </c>
      <c r="P1942" s="31">
        <f>IF($A1942&lt;=Inputs!$B$13,RAND(),"")</f>
        <v/>
      </c>
      <c r="Q1942" s="31">
        <f>IF($A1942&lt;=Inputs!$B$13,RAND(),"")</f>
        <v/>
      </c>
      <c r="R1942" s="31">
        <f>IF($A1942&lt;=Inputs!$B$13,RAND(),"")</f>
        <v/>
      </c>
      <c r="S1942" s="31">
        <f>IF($A1942&lt;=Inputs!$B$13,RAND(),"")</f>
        <v/>
      </c>
      <c r="T1942" s="31">
        <f>IF($A1942&lt;=Inputs!$B$13,RAND(),"")</f>
        <v/>
      </c>
      <c r="U1942" s="31">
        <f>IF($A1942&lt;=Inputs!$B$13,RAND(),"")</f>
        <v/>
      </c>
      <c r="V1942" s="31">
        <f>IF($A1942&lt;=Inputs!$B$13,RAND(),"")</f>
        <v/>
      </c>
      <c r="W1942" s="31">
        <f>IF($A1942&lt;=Inputs!$B$13,RAND(),"")</f>
        <v/>
      </c>
      <c r="X1942" s="31">
        <f>IF($A1942&lt;=Inputs!$B$13,RAND(),"")</f>
        <v/>
      </c>
      <c r="Y1942" s="31">
        <f>IF($A1942&lt;=Inputs!$B$13,RAND(),"")</f>
        <v/>
      </c>
    </row>
    <row r="1943">
      <c r="A1943" t="n">
        <v>1938</v>
      </c>
      <c r="B1943" s="26">
        <f>IF($A1943&lt;=Inputs!$B$13,IF(Inputs!$B$8&gt;0,SUM(F1943:O1943)/Inputs!$B$8,0),"")</f>
        <v/>
      </c>
      <c r="C1943" s="27">
        <f>IF($A1943&lt;=Inputs!$B$13,B1943/100,"")</f>
        <v/>
      </c>
      <c r="D1943" s="28">
        <f>IF($A1943&lt;=Inputs!$B$13,C1943*Inputs!$B$7,"")</f>
        <v/>
      </c>
      <c r="E1943" s="29">
        <f>IF($A1943&lt;=Inputs!$B$13,IF(D1943&gt;0,1,0),"")</f>
        <v/>
      </c>
      <c r="F1943" s="26">
        <f>IF($A1943&lt;=Inputs!$B$13,IF(1&lt;=Inputs!$B$8,IF(Inputs!$B$12&gt;0,MAX(MIN(NORM.INV(RAND(),LOOKUP(P1943,Inputs!$J$6:$J$9,Inputs!$G$6:$G$9),LOOKUP(P1943,Inputs!$J$6:$J$9,Inputs!$H$6:$H$9)),Inputs!$B$12),-Inputs!$B$12),NORM.INV(RAND(),LOOKUP(P1943,Inputs!$J$6:$J$9,Inputs!$G$6:$G$9),LOOKUP(P1943,Inputs!$J$6:$J$9,Inputs!$H$6:$H$9))),0),"" )</f>
        <v/>
      </c>
      <c r="G1943" s="26">
        <f>IF($A1943&lt;=Inputs!$B$13,IF(2&lt;=Inputs!$B$8,IF(Inputs!$B$12&gt;0,MAX(MIN(NORM.INV(RAND(),LOOKUP(Q1943,Inputs!$J$6:$J$9,Inputs!$G$6:$G$9),LOOKUP(Q1943,Inputs!$J$6:$J$9,Inputs!$H$6:$H$9)),Inputs!$B$12),-Inputs!$B$12),NORM.INV(RAND(),LOOKUP(Q1943,Inputs!$J$6:$J$9,Inputs!$G$6:$G$9),LOOKUP(Q1943,Inputs!$J$6:$J$9,Inputs!$H$6:$H$9))),0),"" )</f>
        <v/>
      </c>
      <c r="H1943" s="26">
        <f>IF($A1943&lt;=Inputs!$B$13,IF(3&lt;=Inputs!$B$8,IF(Inputs!$B$12&gt;0,MAX(MIN(NORM.INV(RAND(),LOOKUP(R1943,Inputs!$J$6:$J$9,Inputs!$G$6:$G$9),LOOKUP(R1943,Inputs!$J$6:$J$9,Inputs!$H$6:$H$9)),Inputs!$B$12),-Inputs!$B$12),NORM.INV(RAND(),LOOKUP(R1943,Inputs!$J$6:$J$9,Inputs!$G$6:$G$9),LOOKUP(R1943,Inputs!$J$6:$J$9,Inputs!$H$6:$H$9))),0),"" )</f>
        <v/>
      </c>
      <c r="I1943" s="26">
        <f>IF($A1943&lt;=Inputs!$B$13,IF(4&lt;=Inputs!$B$8,IF(Inputs!$B$12&gt;0,MAX(MIN(NORM.INV(RAND(),LOOKUP(S1943,Inputs!$J$6:$J$9,Inputs!$G$6:$G$9),LOOKUP(S1943,Inputs!$J$6:$J$9,Inputs!$H$6:$H$9)),Inputs!$B$12),-Inputs!$B$12),NORM.INV(RAND(),LOOKUP(S1943,Inputs!$J$6:$J$9,Inputs!$G$6:$G$9),LOOKUP(S1943,Inputs!$J$6:$J$9,Inputs!$H$6:$H$9))),0),"" )</f>
        <v/>
      </c>
      <c r="J1943" s="26">
        <f>IF($A1943&lt;=Inputs!$B$13,IF(5&lt;=Inputs!$B$8,IF(Inputs!$B$12&gt;0,MAX(MIN(NORM.INV(RAND(),LOOKUP(T1943,Inputs!$J$6:$J$9,Inputs!$G$6:$G$9),LOOKUP(T1943,Inputs!$J$6:$J$9,Inputs!$H$6:$H$9)),Inputs!$B$12),-Inputs!$B$12),NORM.INV(RAND(),LOOKUP(T1943,Inputs!$J$6:$J$9,Inputs!$G$6:$G$9),LOOKUP(T1943,Inputs!$J$6:$J$9,Inputs!$H$6:$H$9))),0),"" )</f>
        <v/>
      </c>
      <c r="K1943" s="26">
        <f>IF($A1943&lt;=Inputs!$B$13,IF(6&lt;=Inputs!$B$8,IF(Inputs!$B$12&gt;0,MAX(MIN(NORM.INV(RAND(),LOOKUP(U1943,Inputs!$J$6:$J$9,Inputs!$G$6:$G$9),LOOKUP(U1943,Inputs!$J$6:$J$9,Inputs!$H$6:$H$9)),Inputs!$B$12),-Inputs!$B$12),NORM.INV(RAND(),LOOKUP(U1943,Inputs!$J$6:$J$9,Inputs!$G$6:$G$9),LOOKUP(U1943,Inputs!$J$6:$J$9,Inputs!$H$6:$H$9))),0),"" )</f>
        <v/>
      </c>
      <c r="L1943" s="26">
        <f>IF($A1943&lt;=Inputs!$B$13,IF(7&lt;=Inputs!$B$8,IF(Inputs!$B$12&gt;0,MAX(MIN(NORM.INV(RAND(),LOOKUP(V1943,Inputs!$J$6:$J$9,Inputs!$G$6:$G$9),LOOKUP(V1943,Inputs!$J$6:$J$9,Inputs!$H$6:$H$9)),Inputs!$B$12),-Inputs!$B$12),NORM.INV(RAND(),LOOKUP(V1943,Inputs!$J$6:$J$9,Inputs!$G$6:$G$9),LOOKUP(V1943,Inputs!$J$6:$J$9,Inputs!$H$6:$H$9))),0),"" )</f>
        <v/>
      </c>
      <c r="M1943" s="26">
        <f>IF($A1943&lt;=Inputs!$B$13,IF(8&lt;=Inputs!$B$8,IF(Inputs!$B$12&gt;0,MAX(MIN(NORM.INV(RAND(),LOOKUP(W1943,Inputs!$J$6:$J$9,Inputs!$G$6:$G$9),LOOKUP(W1943,Inputs!$J$6:$J$9,Inputs!$H$6:$H$9)),Inputs!$B$12),-Inputs!$B$12),NORM.INV(RAND(),LOOKUP(W1943,Inputs!$J$6:$J$9,Inputs!$G$6:$G$9),LOOKUP(W1943,Inputs!$J$6:$J$9,Inputs!$H$6:$H$9))),0),"" )</f>
        <v/>
      </c>
      <c r="N1943" s="26">
        <f>IF($A1943&lt;=Inputs!$B$13,IF(9&lt;=Inputs!$B$8,IF(Inputs!$B$12&gt;0,MAX(MIN(NORM.INV(RAND(),LOOKUP(X1943,Inputs!$J$6:$J$9,Inputs!$G$6:$G$9),LOOKUP(X1943,Inputs!$J$6:$J$9,Inputs!$H$6:$H$9)),Inputs!$B$12),-Inputs!$B$12),NORM.INV(RAND(),LOOKUP(X1943,Inputs!$J$6:$J$9,Inputs!$G$6:$G$9),LOOKUP(X1943,Inputs!$J$6:$J$9,Inputs!$H$6:$H$9))),0),"" )</f>
        <v/>
      </c>
      <c r="O1943" s="26">
        <f>IF($A1943&lt;=Inputs!$B$13,IF(10&lt;=Inputs!$B$8,IF(Inputs!$B$12&gt;0,MAX(MIN(NORM.INV(RAND(),LOOKUP(Y1943,Inputs!$J$6:$J$9,Inputs!$G$6:$G$9),LOOKUP(Y1943,Inputs!$J$6:$J$9,Inputs!$H$6:$H$9)),Inputs!$B$12),-Inputs!$B$12),NORM.INV(RAND(),LOOKUP(Y1943,Inputs!$J$6:$J$9,Inputs!$G$6:$G$9),LOOKUP(Y1943,Inputs!$J$6:$J$9,Inputs!$H$6:$H$9))),0),"" )</f>
        <v/>
      </c>
      <c r="P1943" s="31">
        <f>IF($A1943&lt;=Inputs!$B$13,RAND(),"")</f>
        <v/>
      </c>
      <c r="Q1943" s="31">
        <f>IF($A1943&lt;=Inputs!$B$13,RAND(),"")</f>
        <v/>
      </c>
      <c r="R1943" s="31">
        <f>IF($A1943&lt;=Inputs!$B$13,RAND(),"")</f>
        <v/>
      </c>
      <c r="S1943" s="31">
        <f>IF($A1943&lt;=Inputs!$B$13,RAND(),"")</f>
        <v/>
      </c>
      <c r="T1943" s="31">
        <f>IF($A1943&lt;=Inputs!$B$13,RAND(),"")</f>
        <v/>
      </c>
      <c r="U1943" s="31">
        <f>IF($A1943&lt;=Inputs!$B$13,RAND(),"")</f>
        <v/>
      </c>
      <c r="V1943" s="31">
        <f>IF($A1943&lt;=Inputs!$B$13,RAND(),"")</f>
        <v/>
      </c>
      <c r="W1943" s="31">
        <f>IF($A1943&lt;=Inputs!$B$13,RAND(),"")</f>
        <v/>
      </c>
      <c r="X1943" s="31">
        <f>IF($A1943&lt;=Inputs!$B$13,RAND(),"")</f>
        <v/>
      </c>
      <c r="Y1943" s="31">
        <f>IF($A1943&lt;=Inputs!$B$13,RAND(),"")</f>
        <v/>
      </c>
    </row>
    <row r="1944">
      <c r="A1944" t="n">
        <v>1939</v>
      </c>
      <c r="B1944" s="26">
        <f>IF($A1944&lt;=Inputs!$B$13,IF(Inputs!$B$8&gt;0,SUM(F1944:O1944)/Inputs!$B$8,0),"")</f>
        <v/>
      </c>
      <c r="C1944" s="27">
        <f>IF($A1944&lt;=Inputs!$B$13,B1944/100,"")</f>
        <v/>
      </c>
      <c r="D1944" s="28">
        <f>IF($A1944&lt;=Inputs!$B$13,C1944*Inputs!$B$7,"")</f>
        <v/>
      </c>
      <c r="E1944" s="29">
        <f>IF($A1944&lt;=Inputs!$B$13,IF(D1944&gt;0,1,0),"")</f>
        <v/>
      </c>
      <c r="F1944" s="26">
        <f>IF($A1944&lt;=Inputs!$B$13,IF(1&lt;=Inputs!$B$8,IF(Inputs!$B$12&gt;0,MAX(MIN(NORM.INV(RAND(),LOOKUP(P1944,Inputs!$J$6:$J$9,Inputs!$G$6:$G$9),LOOKUP(P1944,Inputs!$J$6:$J$9,Inputs!$H$6:$H$9)),Inputs!$B$12),-Inputs!$B$12),NORM.INV(RAND(),LOOKUP(P1944,Inputs!$J$6:$J$9,Inputs!$G$6:$G$9),LOOKUP(P1944,Inputs!$J$6:$J$9,Inputs!$H$6:$H$9))),0),"" )</f>
        <v/>
      </c>
      <c r="G1944" s="26">
        <f>IF($A1944&lt;=Inputs!$B$13,IF(2&lt;=Inputs!$B$8,IF(Inputs!$B$12&gt;0,MAX(MIN(NORM.INV(RAND(),LOOKUP(Q1944,Inputs!$J$6:$J$9,Inputs!$G$6:$G$9),LOOKUP(Q1944,Inputs!$J$6:$J$9,Inputs!$H$6:$H$9)),Inputs!$B$12),-Inputs!$B$12),NORM.INV(RAND(),LOOKUP(Q1944,Inputs!$J$6:$J$9,Inputs!$G$6:$G$9),LOOKUP(Q1944,Inputs!$J$6:$J$9,Inputs!$H$6:$H$9))),0),"" )</f>
        <v/>
      </c>
      <c r="H1944" s="26">
        <f>IF($A1944&lt;=Inputs!$B$13,IF(3&lt;=Inputs!$B$8,IF(Inputs!$B$12&gt;0,MAX(MIN(NORM.INV(RAND(),LOOKUP(R1944,Inputs!$J$6:$J$9,Inputs!$G$6:$G$9),LOOKUP(R1944,Inputs!$J$6:$J$9,Inputs!$H$6:$H$9)),Inputs!$B$12),-Inputs!$B$12),NORM.INV(RAND(),LOOKUP(R1944,Inputs!$J$6:$J$9,Inputs!$G$6:$G$9),LOOKUP(R1944,Inputs!$J$6:$J$9,Inputs!$H$6:$H$9))),0),"" )</f>
        <v/>
      </c>
      <c r="I1944" s="26">
        <f>IF($A1944&lt;=Inputs!$B$13,IF(4&lt;=Inputs!$B$8,IF(Inputs!$B$12&gt;0,MAX(MIN(NORM.INV(RAND(),LOOKUP(S1944,Inputs!$J$6:$J$9,Inputs!$G$6:$G$9),LOOKUP(S1944,Inputs!$J$6:$J$9,Inputs!$H$6:$H$9)),Inputs!$B$12),-Inputs!$B$12),NORM.INV(RAND(),LOOKUP(S1944,Inputs!$J$6:$J$9,Inputs!$G$6:$G$9),LOOKUP(S1944,Inputs!$J$6:$J$9,Inputs!$H$6:$H$9))),0),"" )</f>
        <v/>
      </c>
      <c r="J1944" s="26">
        <f>IF($A1944&lt;=Inputs!$B$13,IF(5&lt;=Inputs!$B$8,IF(Inputs!$B$12&gt;0,MAX(MIN(NORM.INV(RAND(),LOOKUP(T1944,Inputs!$J$6:$J$9,Inputs!$G$6:$G$9),LOOKUP(T1944,Inputs!$J$6:$J$9,Inputs!$H$6:$H$9)),Inputs!$B$12),-Inputs!$B$12),NORM.INV(RAND(),LOOKUP(T1944,Inputs!$J$6:$J$9,Inputs!$G$6:$G$9),LOOKUP(T1944,Inputs!$J$6:$J$9,Inputs!$H$6:$H$9))),0),"" )</f>
        <v/>
      </c>
      <c r="K1944" s="26">
        <f>IF($A1944&lt;=Inputs!$B$13,IF(6&lt;=Inputs!$B$8,IF(Inputs!$B$12&gt;0,MAX(MIN(NORM.INV(RAND(),LOOKUP(U1944,Inputs!$J$6:$J$9,Inputs!$G$6:$G$9),LOOKUP(U1944,Inputs!$J$6:$J$9,Inputs!$H$6:$H$9)),Inputs!$B$12),-Inputs!$B$12),NORM.INV(RAND(),LOOKUP(U1944,Inputs!$J$6:$J$9,Inputs!$G$6:$G$9),LOOKUP(U1944,Inputs!$J$6:$J$9,Inputs!$H$6:$H$9))),0),"" )</f>
        <v/>
      </c>
      <c r="L1944" s="26">
        <f>IF($A1944&lt;=Inputs!$B$13,IF(7&lt;=Inputs!$B$8,IF(Inputs!$B$12&gt;0,MAX(MIN(NORM.INV(RAND(),LOOKUP(V1944,Inputs!$J$6:$J$9,Inputs!$G$6:$G$9),LOOKUP(V1944,Inputs!$J$6:$J$9,Inputs!$H$6:$H$9)),Inputs!$B$12),-Inputs!$B$12),NORM.INV(RAND(),LOOKUP(V1944,Inputs!$J$6:$J$9,Inputs!$G$6:$G$9),LOOKUP(V1944,Inputs!$J$6:$J$9,Inputs!$H$6:$H$9))),0),"" )</f>
        <v/>
      </c>
      <c r="M1944" s="26">
        <f>IF($A1944&lt;=Inputs!$B$13,IF(8&lt;=Inputs!$B$8,IF(Inputs!$B$12&gt;0,MAX(MIN(NORM.INV(RAND(),LOOKUP(W1944,Inputs!$J$6:$J$9,Inputs!$G$6:$G$9),LOOKUP(W1944,Inputs!$J$6:$J$9,Inputs!$H$6:$H$9)),Inputs!$B$12),-Inputs!$B$12),NORM.INV(RAND(),LOOKUP(W1944,Inputs!$J$6:$J$9,Inputs!$G$6:$G$9),LOOKUP(W1944,Inputs!$J$6:$J$9,Inputs!$H$6:$H$9))),0),"" )</f>
        <v/>
      </c>
      <c r="N1944" s="26">
        <f>IF($A1944&lt;=Inputs!$B$13,IF(9&lt;=Inputs!$B$8,IF(Inputs!$B$12&gt;0,MAX(MIN(NORM.INV(RAND(),LOOKUP(X1944,Inputs!$J$6:$J$9,Inputs!$G$6:$G$9),LOOKUP(X1944,Inputs!$J$6:$J$9,Inputs!$H$6:$H$9)),Inputs!$B$12),-Inputs!$B$12),NORM.INV(RAND(),LOOKUP(X1944,Inputs!$J$6:$J$9,Inputs!$G$6:$G$9),LOOKUP(X1944,Inputs!$J$6:$J$9,Inputs!$H$6:$H$9))),0),"" )</f>
        <v/>
      </c>
      <c r="O1944" s="26">
        <f>IF($A1944&lt;=Inputs!$B$13,IF(10&lt;=Inputs!$B$8,IF(Inputs!$B$12&gt;0,MAX(MIN(NORM.INV(RAND(),LOOKUP(Y1944,Inputs!$J$6:$J$9,Inputs!$G$6:$G$9),LOOKUP(Y1944,Inputs!$J$6:$J$9,Inputs!$H$6:$H$9)),Inputs!$B$12),-Inputs!$B$12),NORM.INV(RAND(),LOOKUP(Y1944,Inputs!$J$6:$J$9,Inputs!$G$6:$G$9),LOOKUP(Y1944,Inputs!$J$6:$J$9,Inputs!$H$6:$H$9))),0),"" )</f>
        <v/>
      </c>
      <c r="P1944" s="31">
        <f>IF($A1944&lt;=Inputs!$B$13,RAND(),"")</f>
        <v/>
      </c>
      <c r="Q1944" s="31">
        <f>IF($A1944&lt;=Inputs!$B$13,RAND(),"")</f>
        <v/>
      </c>
      <c r="R1944" s="31">
        <f>IF($A1944&lt;=Inputs!$B$13,RAND(),"")</f>
        <v/>
      </c>
      <c r="S1944" s="31">
        <f>IF($A1944&lt;=Inputs!$B$13,RAND(),"")</f>
        <v/>
      </c>
      <c r="T1944" s="31">
        <f>IF($A1944&lt;=Inputs!$B$13,RAND(),"")</f>
        <v/>
      </c>
      <c r="U1944" s="31">
        <f>IF($A1944&lt;=Inputs!$B$13,RAND(),"")</f>
        <v/>
      </c>
      <c r="V1944" s="31">
        <f>IF($A1944&lt;=Inputs!$B$13,RAND(),"")</f>
        <v/>
      </c>
      <c r="W1944" s="31">
        <f>IF($A1944&lt;=Inputs!$B$13,RAND(),"")</f>
        <v/>
      </c>
      <c r="X1944" s="31">
        <f>IF($A1944&lt;=Inputs!$B$13,RAND(),"")</f>
        <v/>
      </c>
      <c r="Y1944" s="31">
        <f>IF($A1944&lt;=Inputs!$B$13,RAND(),"")</f>
        <v/>
      </c>
    </row>
    <row r="1945">
      <c r="A1945" t="n">
        <v>1940</v>
      </c>
      <c r="B1945" s="26">
        <f>IF($A1945&lt;=Inputs!$B$13,IF(Inputs!$B$8&gt;0,SUM(F1945:O1945)/Inputs!$B$8,0),"")</f>
        <v/>
      </c>
      <c r="C1945" s="27">
        <f>IF($A1945&lt;=Inputs!$B$13,B1945/100,"")</f>
        <v/>
      </c>
      <c r="D1945" s="28">
        <f>IF($A1945&lt;=Inputs!$B$13,C1945*Inputs!$B$7,"")</f>
        <v/>
      </c>
      <c r="E1945" s="29">
        <f>IF($A1945&lt;=Inputs!$B$13,IF(D1945&gt;0,1,0),"")</f>
        <v/>
      </c>
      <c r="F1945" s="26">
        <f>IF($A1945&lt;=Inputs!$B$13,IF(1&lt;=Inputs!$B$8,IF(Inputs!$B$12&gt;0,MAX(MIN(NORM.INV(RAND(),LOOKUP(P1945,Inputs!$J$6:$J$9,Inputs!$G$6:$G$9),LOOKUP(P1945,Inputs!$J$6:$J$9,Inputs!$H$6:$H$9)),Inputs!$B$12),-Inputs!$B$12),NORM.INV(RAND(),LOOKUP(P1945,Inputs!$J$6:$J$9,Inputs!$G$6:$G$9),LOOKUP(P1945,Inputs!$J$6:$J$9,Inputs!$H$6:$H$9))),0),"" )</f>
        <v/>
      </c>
      <c r="G1945" s="26">
        <f>IF($A1945&lt;=Inputs!$B$13,IF(2&lt;=Inputs!$B$8,IF(Inputs!$B$12&gt;0,MAX(MIN(NORM.INV(RAND(),LOOKUP(Q1945,Inputs!$J$6:$J$9,Inputs!$G$6:$G$9),LOOKUP(Q1945,Inputs!$J$6:$J$9,Inputs!$H$6:$H$9)),Inputs!$B$12),-Inputs!$B$12),NORM.INV(RAND(),LOOKUP(Q1945,Inputs!$J$6:$J$9,Inputs!$G$6:$G$9),LOOKUP(Q1945,Inputs!$J$6:$J$9,Inputs!$H$6:$H$9))),0),"" )</f>
        <v/>
      </c>
      <c r="H1945" s="26">
        <f>IF($A1945&lt;=Inputs!$B$13,IF(3&lt;=Inputs!$B$8,IF(Inputs!$B$12&gt;0,MAX(MIN(NORM.INV(RAND(),LOOKUP(R1945,Inputs!$J$6:$J$9,Inputs!$G$6:$G$9),LOOKUP(R1945,Inputs!$J$6:$J$9,Inputs!$H$6:$H$9)),Inputs!$B$12),-Inputs!$B$12),NORM.INV(RAND(),LOOKUP(R1945,Inputs!$J$6:$J$9,Inputs!$G$6:$G$9),LOOKUP(R1945,Inputs!$J$6:$J$9,Inputs!$H$6:$H$9))),0),"" )</f>
        <v/>
      </c>
      <c r="I1945" s="26">
        <f>IF($A1945&lt;=Inputs!$B$13,IF(4&lt;=Inputs!$B$8,IF(Inputs!$B$12&gt;0,MAX(MIN(NORM.INV(RAND(),LOOKUP(S1945,Inputs!$J$6:$J$9,Inputs!$G$6:$G$9),LOOKUP(S1945,Inputs!$J$6:$J$9,Inputs!$H$6:$H$9)),Inputs!$B$12),-Inputs!$B$12),NORM.INV(RAND(),LOOKUP(S1945,Inputs!$J$6:$J$9,Inputs!$G$6:$G$9),LOOKUP(S1945,Inputs!$J$6:$J$9,Inputs!$H$6:$H$9))),0),"" )</f>
        <v/>
      </c>
      <c r="J1945" s="26">
        <f>IF($A1945&lt;=Inputs!$B$13,IF(5&lt;=Inputs!$B$8,IF(Inputs!$B$12&gt;0,MAX(MIN(NORM.INV(RAND(),LOOKUP(T1945,Inputs!$J$6:$J$9,Inputs!$G$6:$G$9),LOOKUP(T1945,Inputs!$J$6:$J$9,Inputs!$H$6:$H$9)),Inputs!$B$12),-Inputs!$B$12),NORM.INV(RAND(),LOOKUP(T1945,Inputs!$J$6:$J$9,Inputs!$G$6:$G$9),LOOKUP(T1945,Inputs!$J$6:$J$9,Inputs!$H$6:$H$9))),0),"" )</f>
        <v/>
      </c>
      <c r="K1945" s="26">
        <f>IF($A1945&lt;=Inputs!$B$13,IF(6&lt;=Inputs!$B$8,IF(Inputs!$B$12&gt;0,MAX(MIN(NORM.INV(RAND(),LOOKUP(U1945,Inputs!$J$6:$J$9,Inputs!$G$6:$G$9),LOOKUP(U1945,Inputs!$J$6:$J$9,Inputs!$H$6:$H$9)),Inputs!$B$12),-Inputs!$B$12),NORM.INV(RAND(),LOOKUP(U1945,Inputs!$J$6:$J$9,Inputs!$G$6:$G$9),LOOKUP(U1945,Inputs!$J$6:$J$9,Inputs!$H$6:$H$9))),0),"" )</f>
        <v/>
      </c>
      <c r="L1945" s="26">
        <f>IF($A1945&lt;=Inputs!$B$13,IF(7&lt;=Inputs!$B$8,IF(Inputs!$B$12&gt;0,MAX(MIN(NORM.INV(RAND(),LOOKUP(V1945,Inputs!$J$6:$J$9,Inputs!$G$6:$G$9),LOOKUP(V1945,Inputs!$J$6:$J$9,Inputs!$H$6:$H$9)),Inputs!$B$12),-Inputs!$B$12),NORM.INV(RAND(),LOOKUP(V1945,Inputs!$J$6:$J$9,Inputs!$G$6:$G$9),LOOKUP(V1945,Inputs!$J$6:$J$9,Inputs!$H$6:$H$9))),0),"" )</f>
        <v/>
      </c>
      <c r="M1945" s="26">
        <f>IF($A1945&lt;=Inputs!$B$13,IF(8&lt;=Inputs!$B$8,IF(Inputs!$B$12&gt;0,MAX(MIN(NORM.INV(RAND(),LOOKUP(W1945,Inputs!$J$6:$J$9,Inputs!$G$6:$G$9),LOOKUP(W1945,Inputs!$J$6:$J$9,Inputs!$H$6:$H$9)),Inputs!$B$12),-Inputs!$B$12),NORM.INV(RAND(),LOOKUP(W1945,Inputs!$J$6:$J$9,Inputs!$G$6:$G$9),LOOKUP(W1945,Inputs!$J$6:$J$9,Inputs!$H$6:$H$9))),0),"" )</f>
        <v/>
      </c>
      <c r="N1945" s="26">
        <f>IF($A1945&lt;=Inputs!$B$13,IF(9&lt;=Inputs!$B$8,IF(Inputs!$B$12&gt;0,MAX(MIN(NORM.INV(RAND(),LOOKUP(X1945,Inputs!$J$6:$J$9,Inputs!$G$6:$G$9),LOOKUP(X1945,Inputs!$J$6:$J$9,Inputs!$H$6:$H$9)),Inputs!$B$12),-Inputs!$B$12),NORM.INV(RAND(),LOOKUP(X1945,Inputs!$J$6:$J$9,Inputs!$G$6:$G$9),LOOKUP(X1945,Inputs!$J$6:$J$9,Inputs!$H$6:$H$9))),0),"" )</f>
        <v/>
      </c>
      <c r="O1945" s="26">
        <f>IF($A1945&lt;=Inputs!$B$13,IF(10&lt;=Inputs!$B$8,IF(Inputs!$B$12&gt;0,MAX(MIN(NORM.INV(RAND(),LOOKUP(Y1945,Inputs!$J$6:$J$9,Inputs!$G$6:$G$9),LOOKUP(Y1945,Inputs!$J$6:$J$9,Inputs!$H$6:$H$9)),Inputs!$B$12),-Inputs!$B$12),NORM.INV(RAND(),LOOKUP(Y1945,Inputs!$J$6:$J$9,Inputs!$G$6:$G$9),LOOKUP(Y1945,Inputs!$J$6:$J$9,Inputs!$H$6:$H$9))),0),"" )</f>
        <v/>
      </c>
      <c r="P1945" s="31">
        <f>IF($A1945&lt;=Inputs!$B$13,RAND(),"")</f>
        <v/>
      </c>
      <c r="Q1945" s="31">
        <f>IF($A1945&lt;=Inputs!$B$13,RAND(),"")</f>
        <v/>
      </c>
      <c r="R1945" s="31">
        <f>IF($A1945&lt;=Inputs!$B$13,RAND(),"")</f>
        <v/>
      </c>
      <c r="S1945" s="31">
        <f>IF($A1945&lt;=Inputs!$B$13,RAND(),"")</f>
        <v/>
      </c>
      <c r="T1945" s="31">
        <f>IF($A1945&lt;=Inputs!$B$13,RAND(),"")</f>
        <v/>
      </c>
      <c r="U1945" s="31">
        <f>IF($A1945&lt;=Inputs!$B$13,RAND(),"")</f>
        <v/>
      </c>
      <c r="V1945" s="31">
        <f>IF($A1945&lt;=Inputs!$B$13,RAND(),"")</f>
        <v/>
      </c>
      <c r="W1945" s="31">
        <f>IF($A1945&lt;=Inputs!$B$13,RAND(),"")</f>
        <v/>
      </c>
      <c r="X1945" s="31">
        <f>IF($A1945&lt;=Inputs!$B$13,RAND(),"")</f>
        <v/>
      </c>
      <c r="Y1945" s="31">
        <f>IF($A1945&lt;=Inputs!$B$13,RAND(),"")</f>
        <v/>
      </c>
    </row>
    <row r="1946">
      <c r="A1946" t="n">
        <v>1941</v>
      </c>
      <c r="B1946" s="26">
        <f>IF($A1946&lt;=Inputs!$B$13,IF(Inputs!$B$8&gt;0,SUM(F1946:O1946)/Inputs!$B$8,0),"")</f>
        <v/>
      </c>
      <c r="C1946" s="27">
        <f>IF($A1946&lt;=Inputs!$B$13,B1946/100,"")</f>
        <v/>
      </c>
      <c r="D1946" s="28">
        <f>IF($A1946&lt;=Inputs!$B$13,C1946*Inputs!$B$7,"")</f>
        <v/>
      </c>
      <c r="E1946" s="29">
        <f>IF($A1946&lt;=Inputs!$B$13,IF(D1946&gt;0,1,0),"")</f>
        <v/>
      </c>
      <c r="F1946" s="26">
        <f>IF($A1946&lt;=Inputs!$B$13,IF(1&lt;=Inputs!$B$8,IF(Inputs!$B$12&gt;0,MAX(MIN(NORM.INV(RAND(),LOOKUP(P1946,Inputs!$J$6:$J$9,Inputs!$G$6:$G$9),LOOKUP(P1946,Inputs!$J$6:$J$9,Inputs!$H$6:$H$9)),Inputs!$B$12),-Inputs!$B$12),NORM.INV(RAND(),LOOKUP(P1946,Inputs!$J$6:$J$9,Inputs!$G$6:$G$9),LOOKUP(P1946,Inputs!$J$6:$J$9,Inputs!$H$6:$H$9))),0),"" )</f>
        <v/>
      </c>
      <c r="G1946" s="26">
        <f>IF($A1946&lt;=Inputs!$B$13,IF(2&lt;=Inputs!$B$8,IF(Inputs!$B$12&gt;0,MAX(MIN(NORM.INV(RAND(),LOOKUP(Q1946,Inputs!$J$6:$J$9,Inputs!$G$6:$G$9),LOOKUP(Q1946,Inputs!$J$6:$J$9,Inputs!$H$6:$H$9)),Inputs!$B$12),-Inputs!$B$12),NORM.INV(RAND(),LOOKUP(Q1946,Inputs!$J$6:$J$9,Inputs!$G$6:$G$9),LOOKUP(Q1946,Inputs!$J$6:$J$9,Inputs!$H$6:$H$9))),0),"" )</f>
        <v/>
      </c>
      <c r="H1946" s="26">
        <f>IF($A1946&lt;=Inputs!$B$13,IF(3&lt;=Inputs!$B$8,IF(Inputs!$B$12&gt;0,MAX(MIN(NORM.INV(RAND(),LOOKUP(R1946,Inputs!$J$6:$J$9,Inputs!$G$6:$G$9),LOOKUP(R1946,Inputs!$J$6:$J$9,Inputs!$H$6:$H$9)),Inputs!$B$12),-Inputs!$B$12),NORM.INV(RAND(),LOOKUP(R1946,Inputs!$J$6:$J$9,Inputs!$G$6:$G$9),LOOKUP(R1946,Inputs!$J$6:$J$9,Inputs!$H$6:$H$9))),0),"" )</f>
        <v/>
      </c>
      <c r="I1946" s="26">
        <f>IF($A1946&lt;=Inputs!$B$13,IF(4&lt;=Inputs!$B$8,IF(Inputs!$B$12&gt;0,MAX(MIN(NORM.INV(RAND(),LOOKUP(S1946,Inputs!$J$6:$J$9,Inputs!$G$6:$G$9),LOOKUP(S1946,Inputs!$J$6:$J$9,Inputs!$H$6:$H$9)),Inputs!$B$12),-Inputs!$B$12),NORM.INV(RAND(),LOOKUP(S1946,Inputs!$J$6:$J$9,Inputs!$G$6:$G$9),LOOKUP(S1946,Inputs!$J$6:$J$9,Inputs!$H$6:$H$9))),0),"" )</f>
        <v/>
      </c>
      <c r="J1946" s="26">
        <f>IF($A1946&lt;=Inputs!$B$13,IF(5&lt;=Inputs!$B$8,IF(Inputs!$B$12&gt;0,MAX(MIN(NORM.INV(RAND(),LOOKUP(T1946,Inputs!$J$6:$J$9,Inputs!$G$6:$G$9),LOOKUP(T1946,Inputs!$J$6:$J$9,Inputs!$H$6:$H$9)),Inputs!$B$12),-Inputs!$B$12),NORM.INV(RAND(),LOOKUP(T1946,Inputs!$J$6:$J$9,Inputs!$G$6:$G$9),LOOKUP(T1946,Inputs!$J$6:$J$9,Inputs!$H$6:$H$9))),0),"" )</f>
        <v/>
      </c>
      <c r="K1946" s="26">
        <f>IF($A1946&lt;=Inputs!$B$13,IF(6&lt;=Inputs!$B$8,IF(Inputs!$B$12&gt;0,MAX(MIN(NORM.INV(RAND(),LOOKUP(U1946,Inputs!$J$6:$J$9,Inputs!$G$6:$G$9),LOOKUP(U1946,Inputs!$J$6:$J$9,Inputs!$H$6:$H$9)),Inputs!$B$12),-Inputs!$B$12),NORM.INV(RAND(),LOOKUP(U1946,Inputs!$J$6:$J$9,Inputs!$G$6:$G$9),LOOKUP(U1946,Inputs!$J$6:$J$9,Inputs!$H$6:$H$9))),0),"" )</f>
        <v/>
      </c>
      <c r="L1946" s="26">
        <f>IF($A1946&lt;=Inputs!$B$13,IF(7&lt;=Inputs!$B$8,IF(Inputs!$B$12&gt;0,MAX(MIN(NORM.INV(RAND(),LOOKUP(V1946,Inputs!$J$6:$J$9,Inputs!$G$6:$G$9),LOOKUP(V1946,Inputs!$J$6:$J$9,Inputs!$H$6:$H$9)),Inputs!$B$12),-Inputs!$B$12),NORM.INV(RAND(),LOOKUP(V1946,Inputs!$J$6:$J$9,Inputs!$G$6:$G$9),LOOKUP(V1946,Inputs!$J$6:$J$9,Inputs!$H$6:$H$9))),0),"" )</f>
        <v/>
      </c>
      <c r="M1946" s="26">
        <f>IF($A1946&lt;=Inputs!$B$13,IF(8&lt;=Inputs!$B$8,IF(Inputs!$B$12&gt;0,MAX(MIN(NORM.INV(RAND(),LOOKUP(W1946,Inputs!$J$6:$J$9,Inputs!$G$6:$G$9),LOOKUP(W1946,Inputs!$J$6:$J$9,Inputs!$H$6:$H$9)),Inputs!$B$12),-Inputs!$B$12),NORM.INV(RAND(),LOOKUP(W1946,Inputs!$J$6:$J$9,Inputs!$G$6:$G$9),LOOKUP(W1946,Inputs!$J$6:$J$9,Inputs!$H$6:$H$9))),0),"" )</f>
        <v/>
      </c>
      <c r="N1946" s="26">
        <f>IF($A1946&lt;=Inputs!$B$13,IF(9&lt;=Inputs!$B$8,IF(Inputs!$B$12&gt;0,MAX(MIN(NORM.INV(RAND(),LOOKUP(X1946,Inputs!$J$6:$J$9,Inputs!$G$6:$G$9),LOOKUP(X1946,Inputs!$J$6:$J$9,Inputs!$H$6:$H$9)),Inputs!$B$12),-Inputs!$B$12),NORM.INV(RAND(),LOOKUP(X1946,Inputs!$J$6:$J$9,Inputs!$G$6:$G$9),LOOKUP(X1946,Inputs!$J$6:$J$9,Inputs!$H$6:$H$9))),0),"" )</f>
        <v/>
      </c>
      <c r="O1946" s="26">
        <f>IF($A1946&lt;=Inputs!$B$13,IF(10&lt;=Inputs!$B$8,IF(Inputs!$B$12&gt;0,MAX(MIN(NORM.INV(RAND(),LOOKUP(Y1946,Inputs!$J$6:$J$9,Inputs!$G$6:$G$9),LOOKUP(Y1946,Inputs!$J$6:$J$9,Inputs!$H$6:$H$9)),Inputs!$B$12),-Inputs!$B$12),NORM.INV(RAND(),LOOKUP(Y1946,Inputs!$J$6:$J$9,Inputs!$G$6:$G$9),LOOKUP(Y1946,Inputs!$J$6:$J$9,Inputs!$H$6:$H$9))),0),"" )</f>
        <v/>
      </c>
      <c r="P1946" s="31">
        <f>IF($A1946&lt;=Inputs!$B$13,RAND(),"")</f>
        <v/>
      </c>
      <c r="Q1946" s="31">
        <f>IF($A1946&lt;=Inputs!$B$13,RAND(),"")</f>
        <v/>
      </c>
      <c r="R1946" s="31">
        <f>IF($A1946&lt;=Inputs!$B$13,RAND(),"")</f>
        <v/>
      </c>
      <c r="S1946" s="31">
        <f>IF($A1946&lt;=Inputs!$B$13,RAND(),"")</f>
        <v/>
      </c>
      <c r="T1946" s="31">
        <f>IF($A1946&lt;=Inputs!$B$13,RAND(),"")</f>
        <v/>
      </c>
      <c r="U1946" s="31">
        <f>IF($A1946&lt;=Inputs!$B$13,RAND(),"")</f>
        <v/>
      </c>
      <c r="V1946" s="31">
        <f>IF($A1946&lt;=Inputs!$B$13,RAND(),"")</f>
        <v/>
      </c>
      <c r="W1946" s="31">
        <f>IF($A1946&lt;=Inputs!$B$13,RAND(),"")</f>
        <v/>
      </c>
      <c r="X1946" s="31">
        <f>IF($A1946&lt;=Inputs!$B$13,RAND(),"")</f>
        <v/>
      </c>
      <c r="Y1946" s="31">
        <f>IF($A1946&lt;=Inputs!$B$13,RAND(),"")</f>
        <v/>
      </c>
    </row>
    <row r="1947">
      <c r="A1947" t="n">
        <v>1942</v>
      </c>
      <c r="B1947" s="26">
        <f>IF($A1947&lt;=Inputs!$B$13,IF(Inputs!$B$8&gt;0,SUM(F1947:O1947)/Inputs!$B$8,0),"")</f>
        <v/>
      </c>
      <c r="C1947" s="27">
        <f>IF($A1947&lt;=Inputs!$B$13,B1947/100,"")</f>
        <v/>
      </c>
      <c r="D1947" s="28">
        <f>IF($A1947&lt;=Inputs!$B$13,C1947*Inputs!$B$7,"")</f>
        <v/>
      </c>
      <c r="E1947" s="29">
        <f>IF($A1947&lt;=Inputs!$B$13,IF(D1947&gt;0,1,0),"")</f>
        <v/>
      </c>
      <c r="F1947" s="26">
        <f>IF($A1947&lt;=Inputs!$B$13,IF(1&lt;=Inputs!$B$8,IF(Inputs!$B$12&gt;0,MAX(MIN(NORM.INV(RAND(),LOOKUP(P1947,Inputs!$J$6:$J$9,Inputs!$G$6:$G$9),LOOKUP(P1947,Inputs!$J$6:$J$9,Inputs!$H$6:$H$9)),Inputs!$B$12),-Inputs!$B$12),NORM.INV(RAND(),LOOKUP(P1947,Inputs!$J$6:$J$9,Inputs!$G$6:$G$9),LOOKUP(P1947,Inputs!$J$6:$J$9,Inputs!$H$6:$H$9))),0),"" )</f>
        <v/>
      </c>
      <c r="G1947" s="26">
        <f>IF($A1947&lt;=Inputs!$B$13,IF(2&lt;=Inputs!$B$8,IF(Inputs!$B$12&gt;0,MAX(MIN(NORM.INV(RAND(),LOOKUP(Q1947,Inputs!$J$6:$J$9,Inputs!$G$6:$G$9),LOOKUP(Q1947,Inputs!$J$6:$J$9,Inputs!$H$6:$H$9)),Inputs!$B$12),-Inputs!$B$12),NORM.INV(RAND(),LOOKUP(Q1947,Inputs!$J$6:$J$9,Inputs!$G$6:$G$9),LOOKUP(Q1947,Inputs!$J$6:$J$9,Inputs!$H$6:$H$9))),0),"" )</f>
        <v/>
      </c>
      <c r="H1947" s="26">
        <f>IF($A1947&lt;=Inputs!$B$13,IF(3&lt;=Inputs!$B$8,IF(Inputs!$B$12&gt;0,MAX(MIN(NORM.INV(RAND(),LOOKUP(R1947,Inputs!$J$6:$J$9,Inputs!$G$6:$G$9),LOOKUP(R1947,Inputs!$J$6:$J$9,Inputs!$H$6:$H$9)),Inputs!$B$12),-Inputs!$B$12),NORM.INV(RAND(),LOOKUP(R1947,Inputs!$J$6:$J$9,Inputs!$G$6:$G$9),LOOKUP(R1947,Inputs!$J$6:$J$9,Inputs!$H$6:$H$9))),0),"" )</f>
        <v/>
      </c>
      <c r="I1947" s="26">
        <f>IF($A1947&lt;=Inputs!$B$13,IF(4&lt;=Inputs!$B$8,IF(Inputs!$B$12&gt;0,MAX(MIN(NORM.INV(RAND(),LOOKUP(S1947,Inputs!$J$6:$J$9,Inputs!$G$6:$G$9),LOOKUP(S1947,Inputs!$J$6:$J$9,Inputs!$H$6:$H$9)),Inputs!$B$12),-Inputs!$B$12),NORM.INV(RAND(),LOOKUP(S1947,Inputs!$J$6:$J$9,Inputs!$G$6:$G$9),LOOKUP(S1947,Inputs!$J$6:$J$9,Inputs!$H$6:$H$9))),0),"" )</f>
        <v/>
      </c>
      <c r="J1947" s="26">
        <f>IF($A1947&lt;=Inputs!$B$13,IF(5&lt;=Inputs!$B$8,IF(Inputs!$B$12&gt;0,MAX(MIN(NORM.INV(RAND(),LOOKUP(T1947,Inputs!$J$6:$J$9,Inputs!$G$6:$G$9),LOOKUP(T1947,Inputs!$J$6:$J$9,Inputs!$H$6:$H$9)),Inputs!$B$12),-Inputs!$B$12),NORM.INV(RAND(),LOOKUP(T1947,Inputs!$J$6:$J$9,Inputs!$G$6:$G$9),LOOKUP(T1947,Inputs!$J$6:$J$9,Inputs!$H$6:$H$9))),0),"" )</f>
        <v/>
      </c>
      <c r="K1947" s="26">
        <f>IF($A1947&lt;=Inputs!$B$13,IF(6&lt;=Inputs!$B$8,IF(Inputs!$B$12&gt;0,MAX(MIN(NORM.INV(RAND(),LOOKUP(U1947,Inputs!$J$6:$J$9,Inputs!$G$6:$G$9),LOOKUP(U1947,Inputs!$J$6:$J$9,Inputs!$H$6:$H$9)),Inputs!$B$12),-Inputs!$B$12),NORM.INV(RAND(),LOOKUP(U1947,Inputs!$J$6:$J$9,Inputs!$G$6:$G$9),LOOKUP(U1947,Inputs!$J$6:$J$9,Inputs!$H$6:$H$9))),0),"" )</f>
        <v/>
      </c>
      <c r="L1947" s="26">
        <f>IF($A1947&lt;=Inputs!$B$13,IF(7&lt;=Inputs!$B$8,IF(Inputs!$B$12&gt;0,MAX(MIN(NORM.INV(RAND(),LOOKUP(V1947,Inputs!$J$6:$J$9,Inputs!$G$6:$G$9),LOOKUP(V1947,Inputs!$J$6:$J$9,Inputs!$H$6:$H$9)),Inputs!$B$12),-Inputs!$B$12),NORM.INV(RAND(),LOOKUP(V1947,Inputs!$J$6:$J$9,Inputs!$G$6:$G$9),LOOKUP(V1947,Inputs!$J$6:$J$9,Inputs!$H$6:$H$9))),0),"" )</f>
        <v/>
      </c>
      <c r="M1947" s="26">
        <f>IF($A1947&lt;=Inputs!$B$13,IF(8&lt;=Inputs!$B$8,IF(Inputs!$B$12&gt;0,MAX(MIN(NORM.INV(RAND(),LOOKUP(W1947,Inputs!$J$6:$J$9,Inputs!$G$6:$G$9),LOOKUP(W1947,Inputs!$J$6:$J$9,Inputs!$H$6:$H$9)),Inputs!$B$12),-Inputs!$B$12),NORM.INV(RAND(),LOOKUP(W1947,Inputs!$J$6:$J$9,Inputs!$G$6:$G$9),LOOKUP(W1947,Inputs!$J$6:$J$9,Inputs!$H$6:$H$9))),0),"" )</f>
        <v/>
      </c>
      <c r="N1947" s="26">
        <f>IF($A1947&lt;=Inputs!$B$13,IF(9&lt;=Inputs!$B$8,IF(Inputs!$B$12&gt;0,MAX(MIN(NORM.INV(RAND(),LOOKUP(X1947,Inputs!$J$6:$J$9,Inputs!$G$6:$G$9),LOOKUP(X1947,Inputs!$J$6:$J$9,Inputs!$H$6:$H$9)),Inputs!$B$12),-Inputs!$B$12),NORM.INV(RAND(),LOOKUP(X1947,Inputs!$J$6:$J$9,Inputs!$G$6:$G$9),LOOKUP(X1947,Inputs!$J$6:$J$9,Inputs!$H$6:$H$9))),0),"" )</f>
        <v/>
      </c>
      <c r="O1947" s="26">
        <f>IF($A1947&lt;=Inputs!$B$13,IF(10&lt;=Inputs!$B$8,IF(Inputs!$B$12&gt;0,MAX(MIN(NORM.INV(RAND(),LOOKUP(Y1947,Inputs!$J$6:$J$9,Inputs!$G$6:$G$9),LOOKUP(Y1947,Inputs!$J$6:$J$9,Inputs!$H$6:$H$9)),Inputs!$B$12),-Inputs!$B$12),NORM.INV(RAND(),LOOKUP(Y1947,Inputs!$J$6:$J$9,Inputs!$G$6:$G$9),LOOKUP(Y1947,Inputs!$J$6:$J$9,Inputs!$H$6:$H$9))),0),"" )</f>
        <v/>
      </c>
      <c r="P1947" s="31">
        <f>IF($A1947&lt;=Inputs!$B$13,RAND(),"")</f>
        <v/>
      </c>
      <c r="Q1947" s="31">
        <f>IF($A1947&lt;=Inputs!$B$13,RAND(),"")</f>
        <v/>
      </c>
      <c r="R1947" s="31">
        <f>IF($A1947&lt;=Inputs!$B$13,RAND(),"")</f>
        <v/>
      </c>
      <c r="S1947" s="31">
        <f>IF($A1947&lt;=Inputs!$B$13,RAND(),"")</f>
        <v/>
      </c>
      <c r="T1947" s="31">
        <f>IF($A1947&lt;=Inputs!$B$13,RAND(),"")</f>
        <v/>
      </c>
      <c r="U1947" s="31">
        <f>IF($A1947&lt;=Inputs!$B$13,RAND(),"")</f>
        <v/>
      </c>
      <c r="V1947" s="31">
        <f>IF($A1947&lt;=Inputs!$B$13,RAND(),"")</f>
        <v/>
      </c>
      <c r="W1947" s="31">
        <f>IF($A1947&lt;=Inputs!$B$13,RAND(),"")</f>
        <v/>
      </c>
      <c r="X1947" s="31">
        <f>IF($A1947&lt;=Inputs!$B$13,RAND(),"")</f>
        <v/>
      </c>
      <c r="Y1947" s="31">
        <f>IF($A1947&lt;=Inputs!$B$13,RAND(),"")</f>
        <v/>
      </c>
    </row>
    <row r="1948">
      <c r="A1948" t="n">
        <v>1943</v>
      </c>
      <c r="B1948" s="26">
        <f>IF($A1948&lt;=Inputs!$B$13,IF(Inputs!$B$8&gt;0,SUM(F1948:O1948)/Inputs!$B$8,0),"")</f>
        <v/>
      </c>
      <c r="C1948" s="27">
        <f>IF($A1948&lt;=Inputs!$B$13,B1948/100,"")</f>
        <v/>
      </c>
      <c r="D1948" s="28">
        <f>IF($A1948&lt;=Inputs!$B$13,C1948*Inputs!$B$7,"")</f>
        <v/>
      </c>
      <c r="E1948" s="29">
        <f>IF($A1948&lt;=Inputs!$B$13,IF(D1948&gt;0,1,0),"")</f>
        <v/>
      </c>
      <c r="F1948" s="26">
        <f>IF($A1948&lt;=Inputs!$B$13,IF(1&lt;=Inputs!$B$8,IF(Inputs!$B$12&gt;0,MAX(MIN(NORM.INV(RAND(),LOOKUP(P1948,Inputs!$J$6:$J$9,Inputs!$G$6:$G$9),LOOKUP(P1948,Inputs!$J$6:$J$9,Inputs!$H$6:$H$9)),Inputs!$B$12),-Inputs!$B$12),NORM.INV(RAND(),LOOKUP(P1948,Inputs!$J$6:$J$9,Inputs!$G$6:$G$9),LOOKUP(P1948,Inputs!$J$6:$J$9,Inputs!$H$6:$H$9))),0),"" )</f>
        <v/>
      </c>
      <c r="G1948" s="26">
        <f>IF($A1948&lt;=Inputs!$B$13,IF(2&lt;=Inputs!$B$8,IF(Inputs!$B$12&gt;0,MAX(MIN(NORM.INV(RAND(),LOOKUP(Q1948,Inputs!$J$6:$J$9,Inputs!$G$6:$G$9),LOOKUP(Q1948,Inputs!$J$6:$J$9,Inputs!$H$6:$H$9)),Inputs!$B$12),-Inputs!$B$12),NORM.INV(RAND(),LOOKUP(Q1948,Inputs!$J$6:$J$9,Inputs!$G$6:$G$9),LOOKUP(Q1948,Inputs!$J$6:$J$9,Inputs!$H$6:$H$9))),0),"" )</f>
        <v/>
      </c>
      <c r="H1948" s="26">
        <f>IF($A1948&lt;=Inputs!$B$13,IF(3&lt;=Inputs!$B$8,IF(Inputs!$B$12&gt;0,MAX(MIN(NORM.INV(RAND(),LOOKUP(R1948,Inputs!$J$6:$J$9,Inputs!$G$6:$G$9),LOOKUP(R1948,Inputs!$J$6:$J$9,Inputs!$H$6:$H$9)),Inputs!$B$12),-Inputs!$B$12),NORM.INV(RAND(),LOOKUP(R1948,Inputs!$J$6:$J$9,Inputs!$G$6:$G$9),LOOKUP(R1948,Inputs!$J$6:$J$9,Inputs!$H$6:$H$9))),0),"" )</f>
        <v/>
      </c>
      <c r="I1948" s="26">
        <f>IF($A1948&lt;=Inputs!$B$13,IF(4&lt;=Inputs!$B$8,IF(Inputs!$B$12&gt;0,MAX(MIN(NORM.INV(RAND(),LOOKUP(S1948,Inputs!$J$6:$J$9,Inputs!$G$6:$G$9),LOOKUP(S1948,Inputs!$J$6:$J$9,Inputs!$H$6:$H$9)),Inputs!$B$12),-Inputs!$B$12),NORM.INV(RAND(),LOOKUP(S1948,Inputs!$J$6:$J$9,Inputs!$G$6:$G$9),LOOKUP(S1948,Inputs!$J$6:$J$9,Inputs!$H$6:$H$9))),0),"" )</f>
        <v/>
      </c>
      <c r="J1948" s="26">
        <f>IF($A1948&lt;=Inputs!$B$13,IF(5&lt;=Inputs!$B$8,IF(Inputs!$B$12&gt;0,MAX(MIN(NORM.INV(RAND(),LOOKUP(T1948,Inputs!$J$6:$J$9,Inputs!$G$6:$G$9),LOOKUP(T1948,Inputs!$J$6:$J$9,Inputs!$H$6:$H$9)),Inputs!$B$12),-Inputs!$B$12),NORM.INV(RAND(),LOOKUP(T1948,Inputs!$J$6:$J$9,Inputs!$G$6:$G$9),LOOKUP(T1948,Inputs!$J$6:$J$9,Inputs!$H$6:$H$9))),0),"" )</f>
        <v/>
      </c>
      <c r="K1948" s="26">
        <f>IF($A1948&lt;=Inputs!$B$13,IF(6&lt;=Inputs!$B$8,IF(Inputs!$B$12&gt;0,MAX(MIN(NORM.INV(RAND(),LOOKUP(U1948,Inputs!$J$6:$J$9,Inputs!$G$6:$G$9),LOOKUP(U1948,Inputs!$J$6:$J$9,Inputs!$H$6:$H$9)),Inputs!$B$12),-Inputs!$B$12),NORM.INV(RAND(),LOOKUP(U1948,Inputs!$J$6:$J$9,Inputs!$G$6:$G$9),LOOKUP(U1948,Inputs!$J$6:$J$9,Inputs!$H$6:$H$9))),0),"" )</f>
        <v/>
      </c>
      <c r="L1948" s="26">
        <f>IF($A1948&lt;=Inputs!$B$13,IF(7&lt;=Inputs!$B$8,IF(Inputs!$B$12&gt;0,MAX(MIN(NORM.INV(RAND(),LOOKUP(V1948,Inputs!$J$6:$J$9,Inputs!$G$6:$G$9),LOOKUP(V1948,Inputs!$J$6:$J$9,Inputs!$H$6:$H$9)),Inputs!$B$12),-Inputs!$B$12),NORM.INV(RAND(),LOOKUP(V1948,Inputs!$J$6:$J$9,Inputs!$G$6:$G$9),LOOKUP(V1948,Inputs!$J$6:$J$9,Inputs!$H$6:$H$9))),0),"" )</f>
        <v/>
      </c>
      <c r="M1948" s="26">
        <f>IF($A1948&lt;=Inputs!$B$13,IF(8&lt;=Inputs!$B$8,IF(Inputs!$B$12&gt;0,MAX(MIN(NORM.INV(RAND(),LOOKUP(W1948,Inputs!$J$6:$J$9,Inputs!$G$6:$G$9),LOOKUP(W1948,Inputs!$J$6:$J$9,Inputs!$H$6:$H$9)),Inputs!$B$12),-Inputs!$B$12),NORM.INV(RAND(),LOOKUP(W1948,Inputs!$J$6:$J$9,Inputs!$G$6:$G$9),LOOKUP(W1948,Inputs!$J$6:$J$9,Inputs!$H$6:$H$9))),0),"" )</f>
        <v/>
      </c>
      <c r="N1948" s="26">
        <f>IF($A1948&lt;=Inputs!$B$13,IF(9&lt;=Inputs!$B$8,IF(Inputs!$B$12&gt;0,MAX(MIN(NORM.INV(RAND(),LOOKUP(X1948,Inputs!$J$6:$J$9,Inputs!$G$6:$G$9),LOOKUP(X1948,Inputs!$J$6:$J$9,Inputs!$H$6:$H$9)),Inputs!$B$12),-Inputs!$B$12),NORM.INV(RAND(),LOOKUP(X1948,Inputs!$J$6:$J$9,Inputs!$G$6:$G$9),LOOKUP(X1948,Inputs!$J$6:$J$9,Inputs!$H$6:$H$9))),0),"" )</f>
        <v/>
      </c>
      <c r="O1948" s="26">
        <f>IF($A1948&lt;=Inputs!$B$13,IF(10&lt;=Inputs!$B$8,IF(Inputs!$B$12&gt;0,MAX(MIN(NORM.INV(RAND(),LOOKUP(Y1948,Inputs!$J$6:$J$9,Inputs!$G$6:$G$9),LOOKUP(Y1948,Inputs!$J$6:$J$9,Inputs!$H$6:$H$9)),Inputs!$B$12),-Inputs!$B$12),NORM.INV(RAND(),LOOKUP(Y1948,Inputs!$J$6:$J$9,Inputs!$G$6:$G$9),LOOKUP(Y1948,Inputs!$J$6:$J$9,Inputs!$H$6:$H$9))),0),"" )</f>
        <v/>
      </c>
      <c r="P1948" s="31">
        <f>IF($A1948&lt;=Inputs!$B$13,RAND(),"")</f>
        <v/>
      </c>
      <c r="Q1948" s="31">
        <f>IF($A1948&lt;=Inputs!$B$13,RAND(),"")</f>
        <v/>
      </c>
      <c r="R1948" s="31">
        <f>IF($A1948&lt;=Inputs!$B$13,RAND(),"")</f>
        <v/>
      </c>
      <c r="S1948" s="31">
        <f>IF($A1948&lt;=Inputs!$B$13,RAND(),"")</f>
        <v/>
      </c>
      <c r="T1948" s="31">
        <f>IF($A1948&lt;=Inputs!$B$13,RAND(),"")</f>
        <v/>
      </c>
      <c r="U1948" s="31">
        <f>IF($A1948&lt;=Inputs!$B$13,RAND(),"")</f>
        <v/>
      </c>
      <c r="V1948" s="31">
        <f>IF($A1948&lt;=Inputs!$B$13,RAND(),"")</f>
        <v/>
      </c>
      <c r="W1948" s="31">
        <f>IF($A1948&lt;=Inputs!$B$13,RAND(),"")</f>
        <v/>
      </c>
      <c r="X1948" s="31">
        <f>IF($A1948&lt;=Inputs!$B$13,RAND(),"")</f>
        <v/>
      </c>
      <c r="Y1948" s="31">
        <f>IF($A1948&lt;=Inputs!$B$13,RAND(),"")</f>
        <v/>
      </c>
    </row>
    <row r="1949">
      <c r="A1949" t="n">
        <v>1944</v>
      </c>
      <c r="B1949" s="26">
        <f>IF($A1949&lt;=Inputs!$B$13,IF(Inputs!$B$8&gt;0,SUM(F1949:O1949)/Inputs!$B$8,0),"")</f>
        <v/>
      </c>
      <c r="C1949" s="27">
        <f>IF($A1949&lt;=Inputs!$B$13,B1949/100,"")</f>
        <v/>
      </c>
      <c r="D1949" s="28">
        <f>IF($A1949&lt;=Inputs!$B$13,C1949*Inputs!$B$7,"")</f>
        <v/>
      </c>
      <c r="E1949" s="29">
        <f>IF($A1949&lt;=Inputs!$B$13,IF(D1949&gt;0,1,0),"")</f>
        <v/>
      </c>
      <c r="F1949" s="26">
        <f>IF($A1949&lt;=Inputs!$B$13,IF(1&lt;=Inputs!$B$8,IF(Inputs!$B$12&gt;0,MAX(MIN(NORM.INV(RAND(),LOOKUP(P1949,Inputs!$J$6:$J$9,Inputs!$G$6:$G$9),LOOKUP(P1949,Inputs!$J$6:$J$9,Inputs!$H$6:$H$9)),Inputs!$B$12),-Inputs!$B$12),NORM.INV(RAND(),LOOKUP(P1949,Inputs!$J$6:$J$9,Inputs!$G$6:$G$9),LOOKUP(P1949,Inputs!$J$6:$J$9,Inputs!$H$6:$H$9))),0),"" )</f>
        <v/>
      </c>
      <c r="G1949" s="26">
        <f>IF($A1949&lt;=Inputs!$B$13,IF(2&lt;=Inputs!$B$8,IF(Inputs!$B$12&gt;0,MAX(MIN(NORM.INV(RAND(),LOOKUP(Q1949,Inputs!$J$6:$J$9,Inputs!$G$6:$G$9),LOOKUP(Q1949,Inputs!$J$6:$J$9,Inputs!$H$6:$H$9)),Inputs!$B$12),-Inputs!$B$12),NORM.INV(RAND(),LOOKUP(Q1949,Inputs!$J$6:$J$9,Inputs!$G$6:$G$9),LOOKUP(Q1949,Inputs!$J$6:$J$9,Inputs!$H$6:$H$9))),0),"" )</f>
        <v/>
      </c>
      <c r="H1949" s="26">
        <f>IF($A1949&lt;=Inputs!$B$13,IF(3&lt;=Inputs!$B$8,IF(Inputs!$B$12&gt;0,MAX(MIN(NORM.INV(RAND(),LOOKUP(R1949,Inputs!$J$6:$J$9,Inputs!$G$6:$G$9),LOOKUP(R1949,Inputs!$J$6:$J$9,Inputs!$H$6:$H$9)),Inputs!$B$12),-Inputs!$B$12),NORM.INV(RAND(),LOOKUP(R1949,Inputs!$J$6:$J$9,Inputs!$G$6:$G$9),LOOKUP(R1949,Inputs!$J$6:$J$9,Inputs!$H$6:$H$9))),0),"" )</f>
        <v/>
      </c>
      <c r="I1949" s="26">
        <f>IF($A1949&lt;=Inputs!$B$13,IF(4&lt;=Inputs!$B$8,IF(Inputs!$B$12&gt;0,MAX(MIN(NORM.INV(RAND(),LOOKUP(S1949,Inputs!$J$6:$J$9,Inputs!$G$6:$G$9),LOOKUP(S1949,Inputs!$J$6:$J$9,Inputs!$H$6:$H$9)),Inputs!$B$12),-Inputs!$B$12),NORM.INV(RAND(),LOOKUP(S1949,Inputs!$J$6:$J$9,Inputs!$G$6:$G$9),LOOKUP(S1949,Inputs!$J$6:$J$9,Inputs!$H$6:$H$9))),0),"" )</f>
        <v/>
      </c>
      <c r="J1949" s="26">
        <f>IF($A1949&lt;=Inputs!$B$13,IF(5&lt;=Inputs!$B$8,IF(Inputs!$B$12&gt;0,MAX(MIN(NORM.INV(RAND(),LOOKUP(T1949,Inputs!$J$6:$J$9,Inputs!$G$6:$G$9),LOOKUP(T1949,Inputs!$J$6:$J$9,Inputs!$H$6:$H$9)),Inputs!$B$12),-Inputs!$B$12),NORM.INV(RAND(),LOOKUP(T1949,Inputs!$J$6:$J$9,Inputs!$G$6:$G$9),LOOKUP(T1949,Inputs!$J$6:$J$9,Inputs!$H$6:$H$9))),0),"" )</f>
        <v/>
      </c>
      <c r="K1949" s="26">
        <f>IF($A1949&lt;=Inputs!$B$13,IF(6&lt;=Inputs!$B$8,IF(Inputs!$B$12&gt;0,MAX(MIN(NORM.INV(RAND(),LOOKUP(U1949,Inputs!$J$6:$J$9,Inputs!$G$6:$G$9),LOOKUP(U1949,Inputs!$J$6:$J$9,Inputs!$H$6:$H$9)),Inputs!$B$12),-Inputs!$B$12),NORM.INV(RAND(),LOOKUP(U1949,Inputs!$J$6:$J$9,Inputs!$G$6:$G$9),LOOKUP(U1949,Inputs!$J$6:$J$9,Inputs!$H$6:$H$9))),0),"" )</f>
        <v/>
      </c>
      <c r="L1949" s="26">
        <f>IF($A1949&lt;=Inputs!$B$13,IF(7&lt;=Inputs!$B$8,IF(Inputs!$B$12&gt;0,MAX(MIN(NORM.INV(RAND(),LOOKUP(V1949,Inputs!$J$6:$J$9,Inputs!$G$6:$G$9),LOOKUP(V1949,Inputs!$J$6:$J$9,Inputs!$H$6:$H$9)),Inputs!$B$12),-Inputs!$B$12),NORM.INV(RAND(),LOOKUP(V1949,Inputs!$J$6:$J$9,Inputs!$G$6:$G$9),LOOKUP(V1949,Inputs!$J$6:$J$9,Inputs!$H$6:$H$9))),0),"" )</f>
        <v/>
      </c>
      <c r="M1949" s="26">
        <f>IF($A1949&lt;=Inputs!$B$13,IF(8&lt;=Inputs!$B$8,IF(Inputs!$B$12&gt;0,MAX(MIN(NORM.INV(RAND(),LOOKUP(W1949,Inputs!$J$6:$J$9,Inputs!$G$6:$G$9),LOOKUP(W1949,Inputs!$J$6:$J$9,Inputs!$H$6:$H$9)),Inputs!$B$12),-Inputs!$B$12),NORM.INV(RAND(),LOOKUP(W1949,Inputs!$J$6:$J$9,Inputs!$G$6:$G$9),LOOKUP(W1949,Inputs!$J$6:$J$9,Inputs!$H$6:$H$9))),0),"" )</f>
        <v/>
      </c>
      <c r="N1949" s="26">
        <f>IF($A1949&lt;=Inputs!$B$13,IF(9&lt;=Inputs!$B$8,IF(Inputs!$B$12&gt;0,MAX(MIN(NORM.INV(RAND(),LOOKUP(X1949,Inputs!$J$6:$J$9,Inputs!$G$6:$G$9),LOOKUP(X1949,Inputs!$J$6:$J$9,Inputs!$H$6:$H$9)),Inputs!$B$12),-Inputs!$B$12),NORM.INV(RAND(),LOOKUP(X1949,Inputs!$J$6:$J$9,Inputs!$G$6:$G$9),LOOKUP(X1949,Inputs!$J$6:$J$9,Inputs!$H$6:$H$9))),0),"" )</f>
        <v/>
      </c>
      <c r="O1949" s="26">
        <f>IF($A1949&lt;=Inputs!$B$13,IF(10&lt;=Inputs!$B$8,IF(Inputs!$B$12&gt;0,MAX(MIN(NORM.INV(RAND(),LOOKUP(Y1949,Inputs!$J$6:$J$9,Inputs!$G$6:$G$9),LOOKUP(Y1949,Inputs!$J$6:$J$9,Inputs!$H$6:$H$9)),Inputs!$B$12),-Inputs!$B$12),NORM.INV(RAND(),LOOKUP(Y1949,Inputs!$J$6:$J$9,Inputs!$G$6:$G$9),LOOKUP(Y1949,Inputs!$J$6:$J$9,Inputs!$H$6:$H$9))),0),"" )</f>
        <v/>
      </c>
      <c r="P1949" s="31">
        <f>IF($A1949&lt;=Inputs!$B$13,RAND(),"")</f>
        <v/>
      </c>
      <c r="Q1949" s="31">
        <f>IF($A1949&lt;=Inputs!$B$13,RAND(),"")</f>
        <v/>
      </c>
      <c r="R1949" s="31">
        <f>IF($A1949&lt;=Inputs!$B$13,RAND(),"")</f>
        <v/>
      </c>
      <c r="S1949" s="31">
        <f>IF($A1949&lt;=Inputs!$B$13,RAND(),"")</f>
        <v/>
      </c>
      <c r="T1949" s="31">
        <f>IF($A1949&lt;=Inputs!$B$13,RAND(),"")</f>
        <v/>
      </c>
      <c r="U1949" s="31">
        <f>IF($A1949&lt;=Inputs!$B$13,RAND(),"")</f>
        <v/>
      </c>
      <c r="V1949" s="31">
        <f>IF($A1949&lt;=Inputs!$B$13,RAND(),"")</f>
        <v/>
      </c>
      <c r="W1949" s="31">
        <f>IF($A1949&lt;=Inputs!$B$13,RAND(),"")</f>
        <v/>
      </c>
      <c r="X1949" s="31">
        <f>IF($A1949&lt;=Inputs!$B$13,RAND(),"")</f>
        <v/>
      </c>
      <c r="Y1949" s="31">
        <f>IF($A1949&lt;=Inputs!$B$13,RAND(),"")</f>
        <v/>
      </c>
    </row>
    <row r="1950">
      <c r="A1950" t="n">
        <v>1945</v>
      </c>
      <c r="B1950" s="26">
        <f>IF($A1950&lt;=Inputs!$B$13,IF(Inputs!$B$8&gt;0,SUM(F1950:O1950)/Inputs!$B$8,0),"")</f>
        <v/>
      </c>
      <c r="C1950" s="27">
        <f>IF($A1950&lt;=Inputs!$B$13,B1950/100,"")</f>
        <v/>
      </c>
      <c r="D1950" s="28">
        <f>IF($A1950&lt;=Inputs!$B$13,C1950*Inputs!$B$7,"")</f>
        <v/>
      </c>
      <c r="E1950" s="29">
        <f>IF($A1950&lt;=Inputs!$B$13,IF(D1950&gt;0,1,0),"")</f>
        <v/>
      </c>
      <c r="F1950" s="26">
        <f>IF($A1950&lt;=Inputs!$B$13,IF(1&lt;=Inputs!$B$8,IF(Inputs!$B$12&gt;0,MAX(MIN(NORM.INV(RAND(),LOOKUP(P1950,Inputs!$J$6:$J$9,Inputs!$G$6:$G$9),LOOKUP(P1950,Inputs!$J$6:$J$9,Inputs!$H$6:$H$9)),Inputs!$B$12),-Inputs!$B$12),NORM.INV(RAND(),LOOKUP(P1950,Inputs!$J$6:$J$9,Inputs!$G$6:$G$9),LOOKUP(P1950,Inputs!$J$6:$J$9,Inputs!$H$6:$H$9))),0),"" )</f>
        <v/>
      </c>
      <c r="G1950" s="26">
        <f>IF($A1950&lt;=Inputs!$B$13,IF(2&lt;=Inputs!$B$8,IF(Inputs!$B$12&gt;0,MAX(MIN(NORM.INV(RAND(),LOOKUP(Q1950,Inputs!$J$6:$J$9,Inputs!$G$6:$G$9),LOOKUP(Q1950,Inputs!$J$6:$J$9,Inputs!$H$6:$H$9)),Inputs!$B$12),-Inputs!$B$12),NORM.INV(RAND(),LOOKUP(Q1950,Inputs!$J$6:$J$9,Inputs!$G$6:$G$9),LOOKUP(Q1950,Inputs!$J$6:$J$9,Inputs!$H$6:$H$9))),0),"" )</f>
        <v/>
      </c>
      <c r="H1950" s="26">
        <f>IF($A1950&lt;=Inputs!$B$13,IF(3&lt;=Inputs!$B$8,IF(Inputs!$B$12&gt;0,MAX(MIN(NORM.INV(RAND(),LOOKUP(R1950,Inputs!$J$6:$J$9,Inputs!$G$6:$G$9),LOOKUP(R1950,Inputs!$J$6:$J$9,Inputs!$H$6:$H$9)),Inputs!$B$12),-Inputs!$B$12),NORM.INV(RAND(),LOOKUP(R1950,Inputs!$J$6:$J$9,Inputs!$G$6:$G$9),LOOKUP(R1950,Inputs!$J$6:$J$9,Inputs!$H$6:$H$9))),0),"" )</f>
        <v/>
      </c>
      <c r="I1950" s="26">
        <f>IF($A1950&lt;=Inputs!$B$13,IF(4&lt;=Inputs!$B$8,IF(Inputs!$B$12&gt;0,MAX(MIN(NORM.INV(RAND(),LOOKUP(S1950,Inputs!$J$6:$J$9,Inputs!$G$6:$G$9),LOOKUP(S1950,Inputs!$J$6:$J$9,Inputs!$H$6:$H$9)),Inputs!$B$12),-Inputs!$B$12),NORM.INV(RAND(),LOOKUP(S1950,Inputs!$J$6:$J$9,Inputs!$G$6:$G$9),LOOKUP(S1950,Inputs!$J$6:$J$9,Inputs!$H$6:$H$9))),0),"" )</f>
        <v/>
      </c>
      <c r="J1950" s="26">
        <f>IF($A1950&lt;=Inputs!$B$13,IF(5&lt;=Inputs!$B$8,IF(Inputs!$B$12&gt;0,MAX(MIN(NORM.INV(RAND(),LOOKUP(T1950,Inputs!$J$6:$J$9,Inputs!$G$6:$G$9),LOOKUP(T1950,Inputs!$J$6:$J$9,Inputs!$H$6:$H$9)),Inputs!$B$12),-Inputs!$B$12),NORM.INV(RAND(),LOOKUP(T1950,Inputs!$J$6:$J$9,Inputs!$G$6:$G$9),LOOKUP(T1950,Inputs!$J$6:$J$9,Inputs!$H$6:$H$9))),0),"" )</f>
        <v/>
      </c>
      <c r="K1950" s="26">
        <f>IF($A1950&lt;=Inputs!$B$13,IF(6&lt;=Inputs!$B$8,IF(Inputs!$B$12&gt;0,MAX(MIN(NORM.INV(RAND(),LOOKUP(U1950,Inputs!$J$6:$J$9,Inputs!$G$6:$G$9),LOOKUP(U1950,Inputs!$J$6:$J$9,Inputs!$H$6:$H$9)),Inputs!$B$12),-Inputs!$B$12),NORM.INV(RAND(),LOOKUP(U1950,Inputs!$J$6:$J$9,Inputs!$G$6:$G$9),LOOKUP(U1950,Inputs!$J$6:$J$9,Inputs!$H$6:$H$9))),0),"" )</f>
        <v/>
      </c>
      <c r="L1950" s="26">
        <f>IF($A1950&lt;=Inputs!$B$13,IF(7&lt;=Inputs!$B$8,IF(Inputs!$B$12&gt;0,MAX(MIN(NORM.INV(RAND(),LOOKUP(V1950,Inputs!$J$6:$J$9,Inputs!$G$6:$G$9),LOOKUP(V1950,Inputs!$J$6:$J$9,Inputs!$H$6:$H$9)),Inputs!$B$12),-Inputs!$B$12),NORM.INV(RAND(),LOOKUP(V1950,Inputs!$J$6:$J$9,Inputs!$G$6:$G$9),LOOKUP(V1950,Inputs!$J$6:$J$9,Inputs!$H$6:$H$9))),0),"" )</f>
        <v/>
      </c>
      <c r="M1950" s="26">
        <f>IF($A1950&lt;=Inputs!$B$13,IF(8&lt;=Inputs!$B$8,IF(Inputs!$B$12&gt;0,MAX(MIN(NORM.INV(RAND(),LOOKUP(W1950,Inputs!$J$6:$J$9,Inputs!$G$6:$G$9),LOOKUP(W1950,Inputs!$J$6:$J$9,Inputs!$H$6:$H$9)),Inputs!$B$12),-Inputs!$B$12),NORM.INV(RAND(),LOOKUP(W1950,Inputs!$J$6:$J$9,Inputs!$G$6:$G$9),LOOKUP(W1950,Inputs!$J$6:$J$9,Inputs!$H$6:$H$9))),0),"" )</f>
        <v/>
      </c>
      <c r="N1950" s="26">
        <f>IF($A1950&lt;=Inputs!$B$13,IF(9&lt;=Inputs!$B$8,IF(Inputs!$B$12&gt;0,MAX(MIN(NORM.INV(RAND(),LOOKUP(X1950,Inputs!$J$6:$J$9,Inputs!$G$6:$G$9),LOOKUP(X1950,Inputs!$J$6:$J$9,Inputs!$H$6:$H$9)),Inputs!$B$12),-Inputs!$B$12),NORM.INV(RAND(),LOOKUP(X1950,Inputs!$J$6:$J$9,Inputs!$G$6:$G$9),LOOKUP(X1950,Inputs!$J$6:$J$9,Inputs!$H$6:$H$9))),0),"" )</f>
        <v/>
      </c>
      <c r="O1950" s="26">
        <f>IF($A1950&lt;=Inputs!$B$13,IF(10&lt;=Inputs!$B$8,IF(Inputs!$B$12&gt;0,MAX(MIN(NORM.INV(RAND(),LOOKUP(Y1950,Inputs!$J$6:$J$9,Inputs!$G$6:$G$9),LOOKUP(Y1950,Inputs!$J$6:$J$9,Inputs!$H$6:$H$9)),Inputs!$B$12),-Inputs!$B$12),NORM.INV(RAND(),LOOKUP(Y1950,Inputs!$J$6:$J$9,Inputs!$G$6:$G$9),LOOKUP(Y1950,Inputs!$J$6:$J$9,Inputs!$H$6:$H$9))),0),"" )</f>
        <v/>
      </c>
      <c r="P1950" s="31">
        <f>IF($A1950&lt;=Inputs!$B$13,RAND(),"")</f>
        <v/>
      </c>
      <c r="Q1950" s="31">
        <f>IF($A1950&lt;=Inputs!$B$13,RAND(),"")</f>
        <v/>
      </c>
      <c r="R1950" s="31">
        <f>IF($A1950&lt;=Inputs!$B$13,RAND(),"")</f>
        <v/>
      </c>
      <c r="S1950" s="31">
        <f>IF($A1950&lt;=Inputs!$B$13,RAND(),"")</f>
        <v/>
      </c>
      <c r="T1950" s="31">
        <f>IF($A1950&lt;=Inputs!$B$13,RAND(),"")</f>
        <v/>
      </c>
      <c r="U1950" s="31">
        <f>IF($A1950&lt;=Inputs!$B$13,RAND(),"")</f>
        <v/>
      </c>
      <c r="V1950" s="31">
        <f>IF($A1950&lt;=Inputs!$B$13,RAND(),"")</f>
        <v/>
      </c>
      <c r="W1950" s="31">
        <f>IF($A1950&lt;=Inputs!$B$13,RAND(),"")</f>
        <v/>
      </c>
      <c r="X1950" s="31">
        <f>IF($A1950&lt;=Inputs!$B$13,RAND(),"")</f>
        <v/>
      </c>
      <c r="Y1950" s="31">
        <f>IF($A1950&lt;=Inputs!$B$13,RAND(),"")</f>
        <v/>
      </c>
    </row>
    <row r="1951">
      <c r="A1951" t="n">
        <v>1946</v>
      </c>
      <c r="B1951" s="26">
        <f>IF($A1951&lt;=Inputs!$B$13,IF(Inputs!$B$8&gt;0,SUM(F1951:O1951)/Inputs!$B$8,0),"")</f>
        <v/>
      </c>
      <c r="C1951" s="27">
        <f>IF($A1951&lt;=Inputs!$B$13,B1951/100,"")</f>
        <v/>
      </c>
      <c r="D1951" s="28">
        <f>IF($A1951&lt;=Inputs!$B$13,C1951*Inputs!$B$7,"")</f>
        <v/>
      </c>
      <c r="E1951" s="29">
        <f>IF($A1951&lt;=Inputs!$B$13,IF(D1951&gt;0,1,0),"")</f>
        <v/>
      </c>
      <c r="F1951" s="26">
        <f>IF($A1951&lt;=Inputs!$B$13,IF(1&lt;=Inputs!$B$8,IF(Inputs!$B$12&gt;0,MAX(MIN(NORM.INV(RAND(),LOOKUP(P1951,Inputs!$J$6:$J$9,Inputs!$G$6:$G$9),LOOKUP(P1951,Inputs!$J$6:$J$9,Inputs!$H$6:$H$9)),Inputs!$B$12),-Inputs!$B$12),NORM.INV(RAND(),LOOKUP(P1951,Inputs!$J$6:$J$9,Inputs!$G$6:$G$9),LOOKUP(P1951,Inputs!$J$6:$J$9,Inputs!$H$6:$H$9))),0),"" )</f>
        <v/>
      </c>
      <c r="G1951" s="26">
        <f>IF($A1951&lt;=Inputs!$B$13,IF(2&lt;=Inputs!$B$8,IF(Inputs!$B$12&gt;0,MAX(MIN(NORM.INV(RAND(),LOOKUP(Q1951,Inputs!$J$6:$J$9,Inputs!$G$6:$G$9),LOOKUP(Q1951,Inputs!$J$6:$J$9,Inputs!$H$6:$H$9)),Inputs!$B$12),-Inputs!$B$12),NORM.INV(RAND(),LOOKUP(Q1951,Inputs!$J$6:$J$9,Inputs!$G$6:$G$9),LOOKUP(Q1951,Inputs!$J$6:$J$9,Inputs!$H$6:$H$9))),0),"" )</f>
        <v/>
      </c>
      <c r="H1951" s="26">
        <f>IF($A1951&lt;=Inputs!$B$13,IF(3&lt;=Inputs!$B$8,IF(Inputs!$B$12&gt;0,MAX(MIN(NORM.INV(RAND(),LOOKUP(R1951,Inputs!$J$6:$J$9,Inputs!$G$6:$G$9),LOOKUP(R1951,Inputs!$J$6:$J$9,Inputs!$H$6:$H$9)),Inputs!$B$12),-Inputs!$B$12),NORM.INV(RAND(),LOOKUP(R1951,Inputs!$J$6:$J$9,Inputs!$G$6:$G$9),LOOKUP(R1951,Inputs!$J$6:$J$9,Inputs!$H$6:$H$9))),0),"" )</f>
        <v/>
      </c>
      <c r="I1951" s="26">
        <f>IF($A1951&lt;=Inputs!$B$13,IF(4&lt;=Inputs!$B$8,IF(Inputs!$B$12&gt;0,MAX(MIN(NORM.INV(RAND(),LOOKUP(S1951,Inputs!$J$6:$J$9,Inputs!$G$6:$G$9),LOOKUP(S1951,Inputs!$J$6:$J$9,Inputs!$H$6:$H$9)),Inputs!$B$12),-Inputs!$B$12),NORM.INV(RAND(),LOOKUP(S1951,Inputs!$J$6:$J$9,Inputs!$G$6:$G$9),LOOKUP(S1951,Inputs!$J$6:$J$9,Inputs!$H$6:$H$9))),0),"" )</f>
        <v/>
      </c>
      <c r="J1951" s="26">
        <f>IF($A1951&lt;=Inputs!$B$13,IF(5&lt;=Inputs!$B$8,IF(Inputs!$B$12&gt;0,MAX(MIN(NORM.INV(RAND(),LOOKUP(T1951,Inputs!$J$6:$J$9,Inputs!$G$6:$G$9),LOOKUP(T1951,Inputs!$J$6:$J$9,Inputs!$H$6:$H$9)),Inputs!$B$12),-Inputs!$B$12),NORM.INV(RAND(),LOOKUP(T1951,Inputs!$J$6:$J$9,Inputs!$G$6:$G$9),LOOKUP(T1951,Inputs!$J$6:$J$9,Inputs!$H$6:$H$9))),0),"" )</f>
        <v/>
      </c>
      <c r="K1951" s="26">
        <f>IF($A1951&lt;=Inputs!$B$13,IF(6&lt;=Inputs!$B$8,IF(Inputs!$B$12&gt;0,MAX(MIN(NORM.INV(RAND(),LOOKUP(U1951,Inputs!$J$6:$J$9,Inputs!$G$6:$G$9),LOOKUP(U1951,Inputs!$J$6:$J$9,Inputs!$H$6:$H$9)),Inputs!$B$12),-Inputs!$B$12),NORM.INV(RAND(),LOOKUP(U1951,Inputs!$J$6:$J$9,Inputs!$G$6:$G$9),LOOKUP(U1951,Inputs!$J$6:$J$9,Inputs!$H$6:$H$9))),0),"" )</f>
        <v/>
      </c>
      <c r="L1951" s="26">
        <f>IF($A1951&lt;=Inputs!$B$13,IF(7&lt;=Inputs!$B$8,IF(Inputs!$B$12&gt;0,MAX(MIN(NORM.INV(RAND(),LOOKUP(V1951,Inputs!$J$6:$J$9,Inputs!$G$6:$G$9),LOOKUP(V1951,Inputs!$J$6:$J$9,Inputs!$H$6:$H$9)),Inputs!$B$12),-Inputs!$B$12),NORM.INV(RAND(),LOOKUP(V1951,Inputs!$J$6:$J$9,Inputs!$G$6:$G$9),LOOKUP(V1951,Inputs!$J$6:$J$9,Inputs!$H$6:$H$9))),0),"" )</f>
        <v/>
      </c>
      <c r="M1951" s="26">
        <f>IF($A1951&lt;=Inputs!$B$13,IF(8&lt;=Inputs!$B$8,IF(Inputs!$B$12&gt;0,MAX(MIN(NORM.INV(RAND(),LOOKUP(W1951,Inputs!$J$6:$J$9,Inputs!$G$6:$G$9),LOOKUP(W1951,Inputs!$J$6:$J$9,Inputs!$H$6:$H$9)),Inputs!$B$12),-Inputs!$B$12),NORM.INV(RAND(),LOOKUP(W1951,Inputs!$J$6:$J$9,Inputs!$G$6:$G$9),LOOKUP(W1951,Inputs!$J$6:$J$9,Inputs!$H$6:$H$9))),0),"" )</f>
        <v/>
      </c>
      <c r="N1951" s="26">
        <f>IF($A1951&lt;=Inputs!$B$13,IF(9&lt;=Inputs!$B$8,IF(Inputs!$B$12&gt;0,MAX(MIN(NORM.INV(RAND(),LOOKUP(X1951,Inputs!$J$6:$J$9,Inputs!$G$6:$G$9),LOOKUP(X1951,Inputs!$J$6:$J$9,Inputs!$H$6:$H$9)),Inputs!$B$12),-Inputs!$B$12),NORM.INV(RAND(),LOOKUP(X1951,Inputs!$J$6:$J$9,Inputs!$G$6:$G$9),LOOKUP(X1951,Inputs!$J$6:$J$9,Inputs!$H$6:$H$9))),0),"" )</f>
        <v/>
      </c>
      <c r="O1951" s="26">
        <f>IF($A1951&lt;=Inputs!$B$13,IF(10&lt;=Inputs!$B$8,IF(Inputs!$B$12&gt;0,MAX(MIN(NORM.INV(RAND(),LOOKUP(Y1951,Inputs!$J$6:$J$9,Inputs!$G$6:$G$9),LOOKUP(Y1951,Inputs!$J$6:$J$9,Inputs!$H$6:$H$9)),Inputs!$B$12),-Inputs!$B$12),NORM.INV(RAND(),LOOKUP(Y1951,Inputs!$J$6:$J$9,Inputs!$G$6:$G$9),LOOKUP(Y1951,Inputs!$J$6:$J$9,Inputs!$H$6:$H$9))),0),"" )</f>
        <v/>
      </c>
      <c r="P1951" s="31">
        <f>IF($A1951&lt;=Inputs!$B$13,RAND(),"")</f>
        <v/>
      </c>
      <c r="Q1951" s="31">
        <f>IF($A1951&lt;=Inputs!$B$13,RAND(),"")</f>
        <v/>
      </c>
      <c r="R1951" s="31">
        <f>IF($A1951&lt;=Inputs!$B$13,RAND(),"")</f>
        <v/>
      </c>
      <c r="S1951" s="31">
        <f>IF($A1951&lt;=Inputs!$B$13,RAND(),"")</f>
        <v/>
      </c>
      <c r="T1951" s="31">
        <f>IF($A1951&lt;=Inputs!$B$13,RAND(),"")</f>
        <v/>
      </c>
      <c r="U1951" s="31">
        <f>IF($A1951&lt;=Inputs!$B$13,RAND(),"")</f>
        <v/>
      </c>
      <c r="V1951" s="31">
        <f>IF($A1951&lt;=Inputs!$B$13,RAND(),"")</f>
        <v/>
      </c>
      <c r="W1951" s="31">
        <f>IF($A1951&lt;=Inputs!$B$13,RAND(),"")</f>
        <v/>
      </c>
      <c r="X1951" s="31">
        <f>IF($A1951&lt;=Inputs!$B$13,RAND(),"")</f>
        <v/>
      </c>
      <c r="Y1951" s="31">
        <f>IF($A1951&lt;=Inputs!$B$13,RAND(),"")</f>
        <v/>
      </c>
    </row>
    <row r="1952">
      <c r="A1952" t="n">
        <v>1947</v>
      </c>
      <c r="B1952" s="26">
        <f>IF($A1952&lt;=Inputs!$B$13,IF(Inputs!$B$8&gt;0,SUM(F1952:O1952)/Inputs!$B$8,0),"")</f>
        <v/>
      </c>
      <c r="C1952" s="27">
        <f>IF($A1952&lt;=Inputs!$B$13,B1952/100,"")</f>
        <v/>
      </c>
      <c r="D1952" s="28">
        <f>IF($A1952&lt;=Inputs!$B$13,C1952*Inputs!$B$7,"")</f>
        <v/>
      </c>
      <c r="E1952" s="29">
        <f>IF($A1952&lt;=Inputs!$B$13,IF(D1952&gt;0,1,0),"")</f>
        <v/>
      </c>
      <c r="F1952" s="26">
        <f>IF($A1952&lt;=Inputs!$B$13,IF(1&lt;=Inputs!$B$8,IF(Inputs!$B$12&gt;0,MAX(MIN(NORM.INV(RAND(),LOOKUP(P1952,Inputs!$J$6:$J$9,Inputs!$G$6:$G$9),LOOKUP(P1952,Inputs!$J$6:$J$9,Inputs!$H$6:$H$9)),Inputs!$B$12),-Inputs!$B$12),NORM.INV(RAND(),LOOKUP(P1952,Inputs!$J$6:$J$9,Inputs!$G$6:$G$9),LOOKUP(P1952,Inputs!$J$6:$J$9,Inputs!$H$6:$H$9))),0),"" )</f>
        <v/>
      </c>
      <c r="G1952" s="26">
        <f>IF($A1952&lt;=Inputs!$B$13,IF(2&lt;=Inputs!$B$8,IF(Inputs!$B$12&gt;0,MAX(MIN(NORM.INV(RAND(),LOOKUP(Q1952,Inputs!$J$6:$J$9,Inputs!$G$6:$G$9),LOOKUP(Q1952,Inputs!$J$6:$J$9,Inputs!$H$6:$H$9)),Inputs!$B$12),-Inputs!$B$12),NORM.INV(RAND(),LOOKUP(Q1952,Inputs!$J$6:$J$9,Inputs!$G$6:$G$9),LOOKUP(Q1952,Inputs!$J$6:$J$9,Inputs!$H$6:$H$9))),0),"" )</f>
        <v/>
      </c>
      <c r="H1952" s="26">
        <f>IF($A1952&lt;=Inputs!$B$13,IF(3&lt;=Inputs!$B$8,IF(Inputs!$B$12&gt;0,MAX(MIN(NORM.INV(RAND(),LOOKUP(R1952,Inputs!$J$6:$J$9,Inputs!$G$6:$G$9),LOOKUP(R1952,Inputs!$J$6:$J$9,Inputs!$H$6:$H$9)),Inputs!$B$12),-Inputs!$B$12),NORM.INV(RAND(),LOOKUP(R1952,Inputs!$J$6:$J$9,Inputs!$G$6:$G$9),LOOKUP(R1952,Inputs!$J$6:$J$9,Inputs!$H$6:$H$9))),0),"" )</f>
        <v/>
      </c>
      <c r="I1952" s="26">
        <f>IF($A1952&lt;=Inputs!$B$13,IF(4&lt;=Inputs!$B$8,IF(Inputs!$B$12&gt;0,MAX(MIN(NORM.INV(RAND(),LOOKUP(S1952,Inputs!$J$6:$J$9,Inputs!$G$6:$G$9),LOOKUP(S1952,Inputs!$J$6:$J$9,Inputs!$H$6:$H$9)),Inputs!$B$12),-Inputs!$B$12),NORM.INV(RAND(),LOOKUP(S1952,Inputs!$J$6:$J$9,Inputs!$G$6:$G$9),LOOKUP(S1952,Inputs!$J$6:$J$9,Inputs!$H$6:$H$9))),0),"" )</f>
        <v/>
      </c>
      <c r="J1952" s="26">
        <f>IF($A1952&lt;=Inputs!$B$13,IF(5&lt;=Inputs!$B$8,IF(Inputs!$B$12&gt;0,MAX(MIN(NORM.INV(RAND(),LOOKUP(T1952,Inputs!$J$6:$J$9,Inputs!$G$6:$G$9),LOOKUP(T1952,Inputs!$J$6:$J$9,Inputs!$H$6:$H$9)),Inputs!$B$12),-Inputs!$B$12),NORM.INV(RAND(),LOOKUP(T1952,Inputs!$J$6:$J$9,Inputs!$G$6:$G$9),LOOKUP(T1952,Inputs!$J$6:$J$9,Inputs!$H$6:$H$9))),0),"" )</f>
        <v/>
      </c>
      <c r="K1952" s="26">
        <f>IF($A1952&lt;=Inputs!$B$13,IF(6&lt;=Inputs!$B$8,IF(Inputs!$B$12&gt;0,MAX(MIN(NORM.INV(RAND(),LOOKUP(U1952,Inputs!$J$6:$J$9,Inputs!$G$6:$G$9),LOOKUP(U1952,Inputs!$J$6:$J$9,Inputs!$H$6:$H$9)),Inputs!$B$12),-Inputs!$B$12),NORM.INV(RAND(),LOOKUP(U1952,Inputs!$J$6:$J$9,Inputs!$G$6:$G$9),LOOKUP(U1952,Inputs!$J$6:$J$9,Inputs!$H$6:$H$9))),0),"" )</f>
        <v/>
      </c>
      <c r="L1952" s="26">
        <f>IF($A1952&lt;=Inputs!$B$13,IF(7&lt;=Inputs!$B$8,IF(Inputs!$B$12&gt;0,MAX(MIN(NORM.INV(RAND(),LOOKUP(V1952,Inputs!$J$6:$J$9,Inputs!$G$6:$G$9),LOOKUP(V1952,Inputs!$J$6:$J$9,Inputs!$H$6:$H$9)),Inputs!$B$12),-Inputs!$B$12),NORM.INV(RAND(),LOOKUP(V1952,Inputs!$J$6:$J$9,Inputs!$G$6:$G$9),LOOKUP(V1952,Inputs!$J$6:$J$9,Inputs!$H$6:$H$9))),0),"" )</f>
        <v/>
      </c>
      <c r="M1952" s="26">
        <f>IF($A1952&lt;=Inputs!$B$13,IF(8&lt;=Inputs!$B$8,IF(Inputs!$B$12&gt;0,MAX(MIN(NORM.INV(RAND(),LOOKUP(W1952,Inputs!$J$6:$J$9,Inputs!$G$6:$G$9),LOOKUP(W1952,Inputs!$J$6:$J$9,Inputs!$H$6:$H$9)),Inputs!$B$12),-Inputs!$B$12),NORM.INV(RAND(),LOOKUP(W1952,Inputs!$J$6:$J$9,Inputs!$G$6:$G$9),LOOKUP(W1952,Inputs!$J$6:$J$9,Inputs!$H$6:$H$9))),0),"" )</f>
        <v/>
      </c>
      <c r="N1952" s="26">
        <f>IF($A1952&lt;=Inputs!$B$13,IF(9&lt;=Inputs!$B$8,IF(Inputs!$B$12&gt;0,MAX(MIN(NORM.INV(RAND(),LOOKUP(X1952,Inputs!$J$6:$J$9,Inputs!$G$6:$G$9),LOOKUP(X1952,Inputs!$J$6:$J$9,Inputs!$H$6:$H$9)),Inputs!$B$12),-Inputs!$B$12),NORM.INV(RAND(),LOOKUP(X1952,Inputs!$J$6:$J$9,Inputs!$G$6:$G$9),LOOKUP(X1952,Inputs!$J$6:$J$9,Inputs!$H$6:$H$9))),0),"" )</f>
        <v/>
      </c>
      <c r="O1952" s="26">
        <f>IF($A1952&lt;=Inputs!$B$13,IF(10&lt;=Inputs!$B$8,IF(Inputs!$B$12&gt;0,MAX(MIN(NORM.INV(RAND(),LOOKUP(Y1952,Inputs!$J$6:$J$9,Inputs!$G$6:$G$9),LOOKUP(Y1952,Inputs!$J$6:$J$9,Inputs!$H$6:$H$9)),Inputs!$B$12),-Inputs!$B$12),NORM.INV(RAND(),LOOKUP(Y1952,Inputs!$J$6:$J$9,Inputs!$G$6:$G$9),LOOKUP(Y1952,Inputs!$J$6:$J$9,Inputs!$H$6:$H$9))),0),"" )</f>
        <v/>
      </c>
      <c r="P1952" s="31">
        <f>IF($A1952&lt;=Inputs!$B$13,RAND(),"")</f>
        <v/>
      </c>
      <c r="Q1952" s="31">
        <f>IF($A1952&lt;=Inputs!$B$13,RAND(),"")</f>
        <v/>
      </c>
      <c r="R1952" s="31">
        <f>IF($A1952&lt;=Inputs!$B$13,RAND(),"")</f>
        <v/>
      </c>
      <c r="S1952" s="31">
        <f>IF($A1952&lt;=Inputs!$B$13,RAND(),"")</f>
        <v/>
      </c>
      <c r="T1952" s="31">
        <f>IF($A1952&lt;=Inputs!$B$13,RAND(),"")</f>
        <v/>
      </c>
      <c r="U1952" s="31">
        <f>IF($A1952&lt;=Inputs!$B$13,RAND(),"")</f>
        <v/>
      </c>
      <c r="V1952" s="31">
        <f>IF($A1952&lt;=Inputs!$B$13,RAND(),"")</f>
        <v/>
      </c>
      <c r="W1952" s="31">
        <f>IF($A1952&lt;=Inputs!$B$13,RAND(),"")</f>
        <v/>
      </c>
      <c r="X1952" s="31">
        <f>IF($A1952&lt;=Inputs!$B$13,RAND(),"")</f>
        <v/>
      </c>
      <c r="Y1952" s="31">
        <f>IF($A1952&lt;=Inputs!$B$13,RAND(),"")</f>
        <v/>
      </c>
    </row>
    <row r="1953">
      <c r="A1953" t="n">
        <v>1948</v>
      </c>
      <c r="B1953" s="26">
        <f>IF($A1953&lt;=Inputs!$B$13,IF(Inputs!$B$8&gt;0,SUM(F1953:O1953)/Inputs!$B$8,0),"")</f>
        <v/>
      </c>
      <c r="C1953" s="27">
        <f>IF($A1953&lt;=Inputs!$B$13,B1953/100,"")</f>
        <v/>
      </c>
      <c r="D1953" s="28">
        <f>IF($A1953&lt;=Inputs!$B$13,C1953*Inputs!$B$7,"")</f>
        <v/>
      </c>
      <c r="E1953" s="29">
        <f>IF($A1953&lt;=Inputs!$B$13,IF(D1953&gt;0,1,0),"")</f>
        <v/>
      </c>
      <c r="F1953" s="26">
        <f>IF($A1953&lt;=Inputs!$B$13,IF(1&lt;=Inputs!$B$8,IF(Inputs!$B$12&gt;0,MAX(MIN(NORM.INV(RAND(),LOOKUP(P1953,Inputs!$J$6:$J$9,Inputs!$G$6:$G$9),LOOKUP(P1953,Inputs!$J$6:$J$9,Inputs!$H$6:$H$9)),Inputs!$B$12),-Inputs!$B$12),NORM.INV(RAND(),LOOKUP(P1953,Inputs!$J$6:$J$9,Inputs!$G$6:$G$9),LOOKUP(P1953,Inputs!$J$6:$J$9,Inputs!$H$6:$H$9))),0),"" )</f>
        <v/>
      </c>
      <c r="G1953" s="26">
        <f>IF($A1953&lt;=Inputs!$B$13,IF(2&lt;=Inputs!$B$8,IF(Inputs!$B$12&gt;0,MAX(MIN(NORM.INV(RAND(),LOOKUP(Q1953,Inputs!$J$6:$J$9,Inputs!$G$6:$G$9),LOOKUP(Q1953,Inputs!$J$6:$J$9,Inputs!$H$6:$H$9)),Inputs!$B$12),-Inputs!$B$12),NORM.INV(RAND(),LOOKUP(Q1953,Inputs!$J$6:$J$9,Inputs!$G$6:$G$9),LOOKUP(Q1953,Inputs!$J$6:$J$9,Inputs!$H$6:$H$9))),0),"" )</f>
        <v/>
      </c>
      <c r="H1953" s="26">
        <f>IF($A1953&lt;=Inputs!$B$13,IF(3&lt;=Inputs!$B$8,IF(Inputs!$B$12&gt;0,MAX(MIN(NORM.INV(RAND(),LOOKUP(R1953,Inputs!$J$6:$J$9,Inputs!$G$6:$G$9),LOOKUP(R1953,Inputs!$J$6:$J$9,Inputs!$H$6:$H$9)),Inputs!$B$12),-Inputs!$B$12),NORM.INV(RAND(),LOOKUP(R1953,Inputs!$J$6:$J$9,Inputs!$G$6:$G$9),LOOKUP(R1953,Inputs!$J$6:$J$9,Inputs!$H$6:$H$9))),0),"" )</f>
        <v/>
      </c>
      <c r="I1953" s="26">
        <f>IF($A1953&lt;=Inputs!$B$13,IF(4&lt;=Inputs!$B$8,IF(Inputs!$B$12&gt;0,MAX(MIN(NORM.INV(RAND(),LOOKUP(S1953,Inputs!$J$6:$J$9,Inputs!$G$6:$G$9),LOOKUP(S1953,Inputs!$J$6:$J$9,Inputs!$H$6:$H$9)),Inputs!$B$12),-Inputs!$B$12),NORM.INV(RAND(),LOOKUP(S1953,Inputs!$J$6:$J$9,Inputs!$G$6:$G$9),LOOKUP(S1953,Inputs!$J$6:$J$9,Inputs!$H$6:$H$9))),0),"" )</f>
        <v/>
      </c>
      <c r="J1953" s="26">
        <f>IF($A1953&lt;=Inputs!$B$13,IF(5&lt;=Inputs!$B$8,IF(Inputs!$B$12&gt;0,MAX(MIN(NORM.INV(RAND(),LOOKUP(T1953,Inputs!$J$6:$J$9,Inputs!$G$6:$G$9),LOOKUP(T1953,Inputs!$J$6:$J$9,Inputs!$H$6:$H$9)),Inputs!$B$12),-Inputs!$B$12),NORM.INV(RAND(),LOOKUP(T1953,Inputs!$J$6:$J$9,Inputs!$G$6:$G$9),LOOKUP(T1953,Inputs!$J$6:$J$9,Inputs!$H$6:$H$9))),0),"" )</f>
        <v/>
      </c>
      <c r="K1953" s="26">
        <f>IF($A1953&lt;=Inputs!$B$13,IF(6&lt;=Inputs!$B$8,IF(Inputs!$B$12&gt;0,MAX(MIN(NORM.INV(RAND(),LOOKUP(U1953,Inputs!$J$6:$J$9,Inputs!$G$6:$G$9),LOOKUP(U1953,Inputs!$J$6:$J$9,Inputs!$H$6:$H$9)),Inputs!$B$12),-Inputs!$B$12),NORM.INV(RAND(),LOOKUP(U1953,Inputs!$J$6:$J$9,Inputs!$G$6:$G$9),LOOKUP(U1953,Inputs!$J$6:$J$9,Inputs!$H$6:$H$9))),0),"" )</f>
        <v/>
      </c>
      <c r="L1953" s="26">
        <f>IF($A1953&lt;=Inputs!$B$13,IF(7&lt;=Inputs!$B$8,IF(Inputs!$B$12&gt;0,MAX(MIN(NORM.INV(RAND(),LOOKUP(V1953,Inputs!$J$6:$J$9,Inputs!$G$6:$G$9),LOOKUP(V1953,Inputs!$J$6:$J$9,Inputs!$H$6:$H$9)),Inputs!$B$12),-Inputs!$B$12),NORM.INV(RAND(),LOOKUP(V1953,Inputs!$J$6:$J$9,Inputs!$G$6:$G$9),LOOKUP(V1953,Inputs!$J$6:$J$9,Inputs!$H$6:$H$9))),0),"" )</f>
        <v/>
      </c>
      <c r="M1953" s="26">
        <f>IF($A1953&lt;=Inputs!$B$13,IF(8&lt;=Inputs!$B$8,IF(Inputs!$B$12&gt;0,MAX(MIN(NORM.INV(RAND(),LOOKUP(W1953,Inputs!$J$6:$J$9,Inputs!$G$6:$G$9),LOOKUP(W1953,Inputs!$J$6:$J$9,Inputs!$H$6:$H$9)),Inputs!$B$12),-Inputs!$B$12),NORM.INV(RAND(),LOOKUP(W1953,Inputs!$J$6:$J$9,Inputs!$G$6:$G$9),LOOKUP(W1953,Inputs!$J$6:$J$9,Inputs!$H$6:$H$9))),0),"" )</f>
        <v/>
      </c>
      <c r="N1953" s="26">
        <f>IF($A1953&lt;=Inputs!$B$13,IF(9&lt;=Inputs!$B$8,IF(Inputs!$B$12&gt;0,MAX(MIN(NORM.INV(RAND(),LOOKUP(X1953,Inputs!$J$6:$J$9,Inputs!$G$6:$G$9),LOOKUP(X1953,Inputs!$J$6:$J$9,Inputs!$H$6:$H$9)),Inputs!$B$12),-Inputs!$B$12),NORM.INV(RAND(),LOOKUP(X1953,Inputs!$J$6:$J$9,Inputs!$G$6:$G$9),LOOKUP(X1953,Inputs!$J$6:$J$9,Inputs!$H$6:$H$9))),0),"" )</f>
        <v/>
      </c>
      <c r="O1953" s="26">
        <f>IF($A1953&lt;=Inputs!$B$13,IF(10&lt;=Inputs!$B$8,IF(Inputs!$B$12&gt;0,MAX(MIN(NORM.INV(RAND(),LOOKUP(Y1953,Inputs!$J$6:$J$9,Inputs!$G$6:$G$9),LOOKUP(Y1953,Inputs!$J$6:$J$9,Inputs!$H$6:$H$9)),Inputs!$B$12),-Inputs!$B$12),NORM.INV(RAND(),LOOKUP(Y1953,Inputs!$J$6:$J$9,Inputs!$G$6:$G$9),LOOKUP(Y1953,Inputs!$J$6:$J$9,Inputs!$H$6:$H$9))),0),"" )</f>
        <v/>
      </c>
      <c r="P1953" s="31">
        <f>IF($A1953&lt;=Inputs!$B$13,RAND(),"")</f>
        <v/>
      </c>
      <c r="Q1953" s="31">
        <f>IF($A1953&lt;=Inputs!$B$13,RAND(),"")</f>
        <v/>
      </c>
      <c r="R1953" s="31">
        <f>IF($A1953&lt;=Inputs!$B$13,RAND(),"")</f>
        <v/>
      </c>
      <c r="S1953" s="31">
        <f>IF($A1953&lt;=Inputs!$B$13,RAND(),"")</f>
        <v/>
      </c>
      <c r="T1953" s="31">
        <f>IF($A1953&lt;=Inputs!$B$13,RAND(),"")</f>
        <v/>
      </c>
      <c r="U1953" s="31">
        <f>IF($A1953&lt;=Inputs!$B$13,RAND(),"")</f>
        <v/>
      </c>
      <c r="V1953" s="31">
        <f>IF($A1953&lt;=Inputs!$B$13,RAND(),"")</f>
        <v/>
      </c>
      <c r="W1953" s="31">
        <f>IF($A1953&lt;=Inputs!$B$13,RAND(),"")</f>
        <v/>
      </c>
      <c r="X1953" s="31">
        <f>IF($A1953&lt;=Inputs!$B$13,RAND(),"")</f>
        <v/>
      </c>
      <c r="Y1953" s="31">
        <f>IF($A1953&lt;=Inputs!$B$13,RAND(),"")</f>
        <v/>
      </c>
    </row>
    <row r="1954">
      <c r="A1954" t="n">
        <v>1949</v>
      </c>
      <c r="B1954" s="26">
        <f>IF($A1954&lt;=Inputs!$B$13,IF(Inputs!$B$8&gt;0,SUM(F1954:O1954)/Inputs!$B$8,0),"")</f>
        <v/>
      </c>
      <c r="C1954" s="27">
        <f>IF($A1954&lt;=Inputs!$B$13,B1954/100,"")</f>
        <v/>
      </c>
      <c r="D1954" s="28">
        <f>IF($A1954&lt;=Inputs!$B$13,C1954*Inputs!$B$7,"")</f>
        <v/>
      </c>
      <c r="E1954" s="29">
        <f>IF($A1954&lt;=Inputs!$B$13,IF(D1954&gt;0,1,0),"")</f>
        <v/>
      </c>
      <c r="F1954" s="26">
        <f>IF($A1954&lt;=Inputs!$B$13,IF(1&lt;=Inputs!$B$8,IF(Inputs!$B$12&gt;0,MAX(MIN(NORM.INV(RAND(),LOOKUP(P1954,Inputs!$J$6:$J$9,Inputs!$G$6:$G$9),LOOKUP(P1954,Inputs!$J$6:$J$9,Inputs!$H$6:$H$9)),Inputs!$B$12),-Inputs!$B$12),NORM.INV(RAND(),LOOKUP(P1954,Inputs!$J$6:$J$9,Inputs!$G$6:$G$9),LOOKUP(P1954,Inputs!$J$6:$J$9,Inputs!$H$6:$H$9))),0),"" )</f>
        <v/>
      </c>
      <c r="G1954" s="26">
        <f>IF($A1954&lt;=Inputs!$B$13,IF(2&lt;=Inputs!$B$8,IF(Inputs!$B$12&gt;0,MAX(MIN(NORM.INV(RAND(),LOOKUP(Q1954,Inputs!$J$6:$J$9,Inputs!$G$6:$G$9),LOOKUP(Q1954,Inputs!$J$6:$J$9,Inputs!$H$6:$H$9)),Inputs!$B$12),-Inputs!$B$12),NORM.INV(RAND(),LOOKUP(Q1954,Inputs!$J$6:$J$9,Inputs!$G$6:$G$9),LOOKUP(Q1954,Inputs!$J$6:$J$9,Inputs!$H$6:$H$9))),0),"" )</f>
        <v/>
      </c>
      <c r="H1954" s="26">
        <f>IF($A1954&lt;=Inputs!$B$13,IF(3&lt;=Inputs!$B$8,IF(Inputs!$B$12&gt;0,MAX(MIN(NORM.INV(RAND(),LOOKUP(R1954,Inputs!$J$6:$J$9,Inputs!$G$6:$G$9),LOOKUP(R1954,Inputs!$J$6:$J$9,Inputs!$H$6:$H$9)),Inputs!$B$12),-Inputs!$B$12),NORM.INV(RAND(),LOOKUP(R1954,Inputs!$J$6:$J$9,Inputs!$G$6:$G$9),LOOKUP(R1954,Inputs!$J$6:$J$9,Inputs!$H$6:$H$9))),0),"" )</f>
        <v/>
      </c>
      <c r="I1954" s="26">
        <f>IF($A1954&lt;=Inputs!$B$13,IF(4&lt;=Inputs!$B$8,IF(Inputs!$B$12&gt;0,MAX(MIN(NORM.INV(RAND(),LOOKUP(S1954,Inputs!$J$6:$J$9,Inputs!$G$6:$G$9),LOOKUP(S1954,Inputs!$J$6:$J$9,Inputs!$H$6:$H$9)),Inputs!$B$12),-Inputs!$B$12),NORM.INV(RAND(),LOOKUP(S1954,Inputs!$J$6:$J$9,Inputs!$G$6:$G$9),LOOKUP(S1954,Inputs!$J$6:$J$9,Inputs!$H$6:$H$9))),0),"" )</f>
        <v/>
      </c>
      <c r="J1954" s="26">
        <f>IF($A1954&lt;=Inputs!$B$13,IF(5&lt;=Inputs!$B$8,IF(Inputs!$B$12&gt;0,MAX(MIN(NORM.INV(RAND(),LOOKUP(T1954,Inputs!$J$6:$J$9,Inputs!$G$6:$G$9),LOOKUP(T1954,Inputs!$J$6:$J$9,Inputs!$H$6:$H$9)),Inputs!$B$12),-Inputs!$B$12),NORM.INV(RAND(),LOOKUP(T1954,Inputs!$J$6:$J$9,Inputs!$G$6:$G$9),LOOKUP(T1954,Inputs!$J$6:$J$9,Inputs!$H$6:$H$9))),0),"" )</f>
        <v/>
      </c>
      <c r="K1954" s="26">
        <f>IF($A1954&lt;=Inputs!$B$13,IF(6&lt;=Inputs!$B$8,IF(Inputs!$B$12&gt;0,MAX(MIN(NORM.INV(RAND(),LOOKUP(U1954,Inputs!$J$6:$J$9,Inputs!$G$6:$G$9),LOOKUP(U1954,Inputs!$J$6:$J$9,Inputs!$H$6:$H$9)),Inputs!$B$12),-Inputs!$B$12),NORM.INV(RAND(),LOOKUP(U1954,Inputs!$J$6:$J$9,Inputs!$G$6:$G$9),LOOKUP(U1954,Inputs!$J$6:$J$9,Inputs!$H$6:$H$9))),0),"" )</f>
        <v/>
      </c>
      <c r="L1954" s="26">
        <f>IF($A1954&lt;=Inputs!$B$13,IF(7&lt;=Inputs!$B$8,IF(Inputs!$B$12&gt;0,MAX(MIN(NORM.INV(RAND(),LOOKUP(V1954,Inputs!$J$6:$J$9,Inputs!$G$6:$G$9),LOOKUP(V1954,Inputs!$J$6:$J$9,Inputs!$H$6:$H$9)),Inputs!$B$12),-Inputs!$B$12),NORM.INV(RAND(),LOOKUP(V1954,Inputs!$J$6:$J$9,Inputs!$G$6:$G$9),LOOKUP(V1954,Inputs!$J$6:$J$9,Inputs!$H$6:$H$9))),0),"" )</f>
        <v/>
      </c>
      <c r="M1954" s="26">
        <f>IF($A1954&lt;=Inputs!$B$13,IF(8&lt;=Inputs!$B$8,IF(Inputs!$B$12&gt;0,MAX(MIN(NORM.INV(RAND(),LOOKUP(W1954,Inputs!$J$6:$J$9,Inputs!$G$6:$G$9),LOOKUP(W1954,Inputs!$J$6:$J$9,Inputs!$H$6:$H$9)),Inputs!$B$12),-Inputs!$B$12),NORM.INV(RAND(),LOOKUP(W1954,Inputs!$J$6:$J$9,Inputs!$G$6:$G$9),LOOKUP(W1954,Inputs!$J$6:$J$9,Inputs!$H$6:$H$9))),0),"" )</f>
        <v/>
      </c>
      <c r="N1954" s="26">
        <f>IF($A1954&lt;=Inputs!$B$13,IF(9&lt;=Inputs!$B$8,IF(Inputs!$B$12&gt;0,MAX(MIN(NORM.INV(RAND(),LOOKUP(X1954,Inputs!$J$6:$J$9,Inputs!$G$6:$G$9),LOOKUP(X1954,Inputs!$J$6:$J$9,Inputs!$H$6:$H$9)),Inputs!$B$12),-Inputs!$B$12),NORM.INV(RAND(),LOOKUP(X1954,Inputs!$J$6:$J$9,Inputs!$G$6:$G$9),LOOKUP(X1954,Inputs!$J$6:$J$9,Inputs!$H$6:$H$9))),0),"" )</f>
        <v/>
      </c>
      <c r="O1954" s="26">
        <f>IF($A1954&lt;=Inputs!$B$13,IF(10&lt;=Inputs!$B$8,IF(Inputs!$B$12&gt;0,MAX(MIN(NORM.INV(RAND(),LOOKUP(Y1954,Inputs!$J$6:$J$9,Inputs!$G$6:$G$9),LOOKUP(Y1954,Inputs!$J$6:$J$9,Inputs!$H$6:$H$9)),Inputs!$B$12),-Inputs!$B$12),NORM.INV(RAND(),LOOKUP(Y1954,Inputs!$J$6:$J$9,Inputs!$G$6:$G$9),LOOKUP(Y1954,Inputs!$J$6:$J$9,Inputs!$H$6:$H$9))),0),"" )</f>
        <v/>
      </c>
      <c r="P1954" s="31">
        <f>IF($A1954&lt;=Inputs!$B$13,RAND(),"")</f>
        <v/>
      </c>
      <c r="Q1954" s="31">
        <f>IF($A1954&lt;=Inputs!$B$13,RAND(),"")</f>
        <v/>
      </c>
      <c r="R1954" s="31">
        <f>IF($A1954&lt;=Inputs!$B$13,RAND(),"")</f>
        <v/>
      </c>
      <c r="S1954" s="31">
        <f>IF($A1954&lt;=Inputs!$B$13,RAND(),"")</f>
        <v/>
      </c>
      <c r="T1954" s="31">
        <f>IF($A1954&lt;=Inputs!$B$13,RAND(),"")</f>
        <v/>
      </c>
      <c r="U1954" s="31">
        <f>IF($A1954&lt;=Inputs!$B$13,RAND(),"")</f>
        <v/>
      </c>
      <c r="V1954" s="31">
        <f>IF($A1954&lt;=Inputs!$B$13,RAND(),"")</f>
        <v/>
      </c>
      <c r="W1954" s="31">
        <f>IF($A1954&lt;=Inputs!$B$13,RAND(),"")</f>
        <v/>
      </c>
      <c r="X1954" s="31">
        <f>IF($A1954&lt;=Inputs!$B$13,RAND(),"")</f>
        <v/>
      </c>
      <c r="Y1954" s="31">
        <f>IF($A1954&lt;=Inputs!$B$13,RAND(),"")</f>
        <v/>
      </c>
    </row>
    <row r="1955">
      <c r="A1955" t="n">
        <v>1950</v>
      </c>
      <c r="B1955" s="26">
        <f>IF($A1955&lt;=Inputs!$B$13,IF(Inputs!$B$8&gt;0,SUM(F1955:O1955)/Inputs!$B$8,0),"")</f>
        <v/>
      </c>
      <c r="C1955" s="27">
        <f>IF($A1955&lt;=Inputs!$B$13,B1955/100,"")</f>
        <v/>
      </c>
      <c r="D1955" s="28">
        <f>IF($A1955&lt;=Inputs!$B$13,C1955*Inputs!$B$7,"")</f>
        <v/>
      </c>
      <c r="E1955" s="29">
        <f>IF($A1955&lt;=Inputs!$B$13,IF(D1955&gt;0,1,0),"")</f>
        <v/>
      </c>
      <c r="F1955" s="26">
        <f>IF($A1955&lt;=Inputs!$B$13,IF(1&lt;=Inputs!$B$8,IF(Inputs!$B$12&gt;0,MAX(MIN(NORM.INV(RAND(),LOOKUP(P1955,Inputs!$J$6:$J$9,Inputs!$G$6:$G$9),LOOKUP(P1955,Inputs!$J$6:$J$9,Inputs!$H$6:$H$9)),Inputs!$B$12),-Inputs!$B$12),NORM.INV(RAND(),LOOKUP(P1955,Inputs!$J$6:$J$9,Inputs!$G$6:$G$9),LOOKUP(P1955,Inputs!$J$6:$J$9,Inputs!$H$6:$H$9))),0),"" )</f>
        <v/>
      </c>
      <c r="G1955" s="26">
        <f>IF($A1955&lt;=Inputs!$B$13,IF(2&lt;=Inputs!$B$8,IF(Inputs!$B$12&gt;0,MAX(MIN(NORM.INV(RAND(),LOOKUP(Q1955,Inputs!$J$6:$J$9,Inputs!$G$6:$G$9),LOOKUP(Q1955,Inputs!$J$6:$J$9,Inputs!$H$6:$H$9)),Inputs!$B$12),-Inputs!$B$12),NORM.INV(RAND(),LOOKUP(Q1955,Inputs!$J$6:$J$9,Inputs!$G$6:$G$9),LOOKUP(Q1955,Inputs!$J$6:$J$9,Inputs!$H$6:$H$9))),0),"" )</f>
        <v/>
      </c>
      <c r="H1955" s="26">
        <f>IF($A1955&lt;=Inputs!$B$13,IF(3&lt;=Inputs!$B$8,IF(Inputs!$B$12&gt;0,MAX(MIN(NORM.INV(RAND(),LOOKUP(R1955,Inputs!$J$6:$J$9,Inputs!$G$6:$G$9),LOOKUP(R1955,Inputs!$J$6:$J$9,Inputs!$H$6:$H$9)),Inputs!$B$12),-Inputs!$B$12),NORM.INV(RAND(),LOOKUP(R1955,Inputs!$J$6:$J$9,Inputs!$G$6:$G$9),LOOKUP(R1955,Inputs!$J$6:$J$9,Inputs!$H$6:$H$9))),0),"" )</f>
        <v/>
      </c>
      <c r="I1955" s="26">
        <f>IF($A1955&lt;=Inputs!$B$13,IF(4&lt;=Inputs!$B$8,IF(Inputs!$B$12&gt;0,MAX(MIN(NORM.INV(RAND(),LOOKUP(S1955,Inputs!$J$6:$J$9,Inputs!$G$6:$G$9),LOOKUP(S1955,Inputs!$J$6:$J$9,Inputs!$H$6:$H$9)),Inputs!$B$12),-Inputs!$B$12),NORM.INV(RAND(),LOOKUP(S1955,Inputs!$J$6:$J$9,Inputs!$G$6:$G$9),LOOKUP(S1955,Inputs!$J$6:$J$9,Inputs!$H$6:$H$9))),0),"" )</f>
        <v/>
      </c>
      <c r="J1955" s="26">
        <f>IF($A1955&lt;=Inputs!$B$13,IF(5&lt;=Inputs!$B$8,IF(Inputs!$B$12&gt;0,MAX(MIN(NORM.INV(RAND(),LOOKUP(T1955,Inputs!$J$6:$J$9,Inputs!$G$6:$G$9),LOOKUP(T1955,Inputs!$J$6:$J$9,Inputs!$H$6:$H$9)),Inputs!$B$12),-Inputs!$B$12),NORM.INV(RAND(),LOOKUP(T1955,Inputs!$J$6:$J$9,Inputs!$G$6:$G$9),LOOKUP(T1955,Inputs!$J$6:$J$9,Inputs!$H$6:$H$9))),0),"" )</f>
        <v/>
      </c>
      <c r="K1955" s="26">
        <f>IF($A1955&lt;=Inputs!$B$13,IF(6&lt;=Inputs!$B$8,IF(Inputs!$B$12&gt;0,MAX(MIN(NORM.INV(RAND(),LOOKUP(U1955,Inputs!$J$6:$J$9,Inputs!$G$6:$G$9),LOOKUP(U1955,Inputs!$J$6:$J$9,Inputs!$H$6:$H$9)),Inputs!$B$12),-Inputs!$B$12),NORM.INV(RAND(),LOOKUP(U1955,Inputs!$J$6:$J$9,Inputs!$G$6:$G$9),LOOKUP(U1955,Inputs!$J$6:$J$9,Inputs!$H$6:$H$9))),0),"" )</f>
        <v/>
      </c>
      <c r="L1955" s="26">
        <f>IF($A1955&lt;=Inputs!$B$13,IF(7&lt;=Inputs!$B$8,IF(Inputs!$B$12&gt;0,MAX(MIN(NORM.INV(RAND(),LOOKUP(V1955,Inputs!$J$6:$J$9,Inputs!$G$6:$G$9),LOOKUP(V1955,Inputs!$J$6:$J$9,Inputs!$H$6:$H$9)),Inputs!$B$12),-Inputs!$B$12),NORM.INV(RAND(),LOOKUP(V1955,Inputs!$J$6:$J$9,Inputs!$G$6:$G$9),LOOKUP(V1955,Inputs!$J$6:$J$9,Inputs!$H$6:$H$9))),0),"" )</f>
        <v/>
      </c>
      <c r="M1955" s="26">
        <f>IF($A1955&lt;=Inputs!$B$13,IF(8&lt;=Inputs!$B$8,IF(Inputs!$B$12&gt;0,MAX(MIN(NORM.INV(RAND(),LOOKUP(W1955,Inputs!$J$6:$J$9,Inputs!$G$6:$G$9),LOOKUP(W1955,Inputs!$J$6:$J$9,Inputs!$H$6:$H$9)),Inputs!$B$12),-Inputs!$B$12),NORM.INV(RAND(),LOOKUP(W1955,Inputs!$J$6:$J$9,Inputs!$G$6:$G$9),LOOKUP(W1955,Inputs!$J$6:$J$9,Inputs!$H$6:$H$9))),0),"" )</f>
        <v/>
      </c>
      <c r="N1955" s="26">
        <f>IF($A1955&lt;=Inputs!$B$13,IF(9&lt;=Inputs!$B$8,IF(Inputs!$B$12&gt;0,MAX(MIN(NORM.INV(RAND(),LOOKUP(X1955,Inputs!$J$6:$J$9,Inputs!$G$6:$G$9),LOOKUP(X1955,Inputs!$J$6:$J$9,Inputs!$H$6:$H$9)),Inputs!$B$12),-Inputs!$B$12),NORM.INV(RAND(),LOOKUP(X1955,Inputs!$J$6:$J$9,Inputs!$G$6:$G$9),LOOKUP(X1955,Inputs!$J$6:$J$9,Inputs!$H$6:$H$9))),0),"" )</f>
        <v/>
      </c>
      <c r="O1955" s="26">
        <f>IF($A1955&lt;=Inputs!$B$13,IF(10&lt;=Inputs!$B$8,IF(Inputs!$B$12&gt;0,MAX(MIN(NORM.INV(RAND(),LOOKUP(Y1955,Inputs!$J$6:$J$9,Inputs!$G$6:$G$9),LOOKUP(Y1955,Inputs!$J$6:$J$9,Inputs!$H$6:$H$9)),Inputs!$B$12),-Inputs!$B$12),NORM.INV(RAND(),LOOKUP(Y1955,Inputs!$J$6:$J$9,Inputs!$G$6:$G$9),LOOKUP(Y1955,Inputs!$J$6:$J$9,Inputs!$H$6:$H$9))),0),"" )</f>
        <v/>
      </c>
      <c r="P1955" s="31">
        <f>IF($A1955&lt;=Inputs!$B$13,RAND(),"")</f>
        <v/>
      </c>
      <c r="Q1955" s="31">
        <f>IF($A1955&lt;=Inputs!$B$13,RAND(),"")</f>
        <v/>
      </c>
      <c r="R1955" s="31">
        <f>IF($A1955&lt;=Inputs!$B$13,RAND(),"")</f>
        <v/>
      </c>
      <c r="S1955" s="31">
        <f>IF($A1955&lt;=Inputs!$B$13,RAND(),"")</f>
        <v/>
      </c>
      <c r="T1955" s="31">
        <f>IF($A1955&lt;=Inputs!$B$13,RAND(),"")</f>
        <v/>
      </c>
      <c r="U1955" s="31">
        <f>IF($A1955&lt;=Inputs!$B$13,RAND(),"")</f>
        <v/>
      </c>
      <c r="V1955" s="31">
        <f>IF($A1955&lt;=Inputs!$B$13,RAND(),"")</f>
        <v/>
      </c>
      <c r="W1955" s="31">
        <f>IF($A1955&lt;=Inputs!$B$13,RAND(),"")</f>
        <v/>
      </c>
      <c r="X1955" s="31">
        <f>IF($A1955&lt;=Inputs!$B$13,RAND(),"")</f>
        <v/>
      </c>
      <c r="Y1955" s="31">
        <f>IF($A1955&lt;=Inputs!$B$13,RAND(),"")</f>
        <v/>
      </c>
    </row>
    <row r="1956">
      <c r="A1956" t="n">
        <v>1951</v>
      </c>
      <c r="B1956" s="26">
        <f>IF($A1956&lt;=Inputs!$B$13,IF(Inputs!$B$8&gt;0,SUM(F1956:O1956)/Inputs!$B$8,0),"")</f>
        <v/>
      </c>
      <c r="C1956" s="27">
        <f>IF($A1956&lt;=Inputs!$B$13,B1956/100,"")</f>
        <v/>
      </c>
      <c r="D1956" s="28">
        <f>IF($A1956&lt;=Inputs!$B$13,C1956*Inputs!$B$7,"")</f>
        <v/>
      </c>
      <c r="E1956" s="29">
        <f>IF($A1956&lt;=Inputs!$B$13,IF(D1956&gt;0,1,0),"")</f>
        <v/>
      </c>
      <c r="F1956" s="26">
        <f>IF($A1956&lt;=Inputs!$B$13,IF(1&lt;=Inputs!$B$8,IF(Inputs!$B$12&gt;0,MAX(MIN(NORM.INV(RAND(),LOOKUP(P1956,Inputs!$J$6:$J$9,Inputs!$G$6:$G$9),LOOKUP(P1956,Inputs!$J$6:$J$9,Inputs!$H$6:$H$9)),Inputs!$B$12),-Inputs!$B$12),NORM.INV(RAND(),LOOKUP(P1956,Inputs!$J$6:$J$9,Inputs!$G$6:$G$9),LOOKUP(P1956,Inputs!$J$6:$J$9,Inputs!$H$6:$H$9))),0),"" )</f>
        <v/>
      </c>
      <c r="G1956" s="26">
        <f>IF($A1956&lt;=Inputs!$B$13,IF(2&lt;=Inputs!$B$8,IF(Inputs!$B$12&gt;0,MAX(MIN(NORM.INV(RAND(),LOOKUP(Q1956,Inputs!$J$6:$J$9,Inputs!$G$6:$G$9),LOOKUP(Q1956,Inputs!$J$6:$J$9,Inputs!$H$6:$H$9)),Inputs!$B$12),-Inputs!$B$12),NORM.INV(RAND(),LOOKUP(Q1956,Inputs!$J$6:$J$9,Inputs!$G$6:$G$9),LOOKUP(Q1956,Inputs!$J$6:$J$9,Inputs!$H$6:$H$9))),0),"" )</f>
        <v/>
      </c>
      <c r="H1956" s="26">
        <f>IF($A1956&lt;=Inputs!$B$13,IF(3&lt;=Inputs!$B$8,IF(Inputs!$B$12&gt;0,MAX(MIN(NORM.INV(RAND(),LOOKUP(R1956,Inputs!$J$6:$J$9,Inputs!$G$6:$G$9),LOOKUP(R1956,Inputs!$J$6:$J$9,Inputs!$H$6:$H$9)),Inputs!$B$12),-Inputs!$B$12),NORM.INV(RAND(),LOOKUP(R1956,Inputs!$J$6:$J$9,Inputs!$G$6:$G$9),LOOKUP(R1956,Inputs!$J$6:$J$9,Inputs!$H$6:$H$9))),0),"" )</f>
        <v/>
      </c>
      <c r="I1956" s="26">
        <f>IF($A1956&lt;=Inputs!$B$13,IF(4&lt;=Inputs!$B$8,IF(Inputs!$B$12&gt;0,MAX(MIN(NORM.INV(RAND(),LOOKUP(S1956,Inputs!$J$6:$J$9,Inputs!$G$6:$G$9),LOOKUP(S1956,Inputs!$J$6:$J$9,Inputs!$H$6:$H$9)),Inputs!$B$12),-Inputs!$B$12),NORM.INV(RAND(),LOOKUP(S1956,Inputs!$J$6:$J$9,Inputs!$G$6:$G$9),LOOKUP(S1956,Inputs!$J$6:$J$9,Inputs!$H$6:$H$9))),0),"" )</f>
        <v/>
      </c>
      <c r="J1956" s="26">
        <f>IF($A1956&lt;=Inputs!$B$13,IF(5&lt;=Inputs!$B$8,IF(Inputs!$B$12&gt;0,MAX(MIN(NORM.INV(RAND(),LOOKUP(T1956,Inputs!$J$6:$J$9,Inputs!$G$6:$G$9),LOOKUP(T1956,Inputs!$J$6:$J$9,Inputs!$H$6:$H$9)),Inputs!$B$12),-Inputs!$B$12),NORM.INV(RAND(),LOOKUP(T1956,Inputs!$J$6:$J$9,Inputs!$G$6:$G$9),LOOKUP(T1956,Inputs!$J$6:$J$9,Inputs!$H$6:$H$9))),0),"" )</f>
        <v/>
      </c>
      <c r="K1956" s="26">
        <f>IF($A1956&lt;=Inputs!$B$13,IF(6&lt;=Inputs!$B$8,IF(Inputs!$B$12&gt;0,MAX(MIN(NORM.INV(RAND(),LOOKUP(U1956,Inputs!$J$6:$J$9,Inputs!$G$6:$G$9),LOOKUP(U1956,Inputs!$J$6:$J$9,Inputs!$H$6:$H$9)),Inputs!$B$12),-Inputs!$B$12),NORM.INV(RAND(),LOOKUP(U1956,Inputs!$J$6:$J$9,Inputs!$G$6:$G$9),LOOKUP(U1956,Inputs!$J$6:$J$9,Inputs!$H$6:$H$9))),0),"" )</f>
        <v/>
      </c>
      <c r="L1956" s="26">
        <f>IF($A1956&lt;=Inputs!$B$13,IF(7&lt;=Inputs!$B$8,IF(Inputs!$B$12&gt;0,MAX(MIN(NORM.INV(RAND(),LOOKUP(V1956,Inputs!$J$6:$J$9,Inputs!$G$6:$G$9),LOOKUP(V1956,Inputs!$J$6:$J$9,Inputs!$H$6:$H$9)),Inputs!$B$12),-Inputs!$B$12),NORM.INV(RAND(),LOOKUP(V1956,Inputs!$J$6:$J$9,Inputs!$G$6:$G$9),LOOKUP(V1956,Inputs!$J$6:$J$9,Inputs!$H$6:$H$9))),0),"" )</f>
        <v/>
      </c>
      <c r="M1956" s="26">
        <f>IF($A1956&lt;=Inputs!$B$13,IF(8&lt;=Inputs!$B$8,IF(Inputs!$B$12&gt;0,MAX(MIN(NORM.INV(RAND(),LOOKUP(W1956,Inputs!$J$6:$J$9,Inputs!$G$6:$G$9),LOOKUP(W1956,Inputs!$J$6:$J$9,Inputs!$H$6:$H$9)),Inputs!$B$12),-Inputs!$B$12),NORM.INV(RAND(),LOOKUP(W1956,Inputs!$J$6:$J$9,Inputs!$G$6:$G$9),LOOKUP(W1956,Inputs!$J$6:$J$9,Inputs!$H$6:$H$9))),0),"" )</f>
        <v/>
      </c>
      <c r="N1956" s="26">
        <f>IF($A1956&lt;=Inputs!$B$13,IF(9&lt;=Inputs!$B$8,IF(Inputs!$B$12&gt;0,MAX(MIN(NORM.INV(RAND(),LOOKUP(X1956,Inputs!$J$6:$J$9,Inputs!$G$6:$G$9),LOOKUP(X1956,Inputs!$J$6:$J$9,Inputs!$H$6:$H$9)),Inputs!$B$12),-Inputs!$B$12),NORM.INV(RAND(),LOOKUP(X1956,Inputs!$J$6:$J$9,Inputs!$G$6:$G$9),LOOKUP(X1956,Inputs!$J$6:$J$9,Inputs!$H$6:$H$9))),0),"" )</f>
        <v/>
      </c>
      <c r="O1956" s="26">
        <f>IF($A1956&lt;=Inputs!$B$13,IF(10&lt;=Inputs!$B$8,IF(Inputs!$B$12&gt;0,MAX(MIN(NORM.INV(RAND(),LOOKUP(Y1956,Inputs!$J$6:$J$9,Inputs!$G$6:$G$9),LOOKUP(Y1956,Inputs!$J$6:$J$9,Inputs!$H$6:$H$9)),Inputs!$B$12),-Inputs!$B$12),NORM.INV(RAND(),LOOKUP(Y1956,Inputs!$J$6:$J$9,Inputs!$G$6:$G$9),LOOKUP(Y1956,Inputs!$J$6:$J$9,Inputs!$H$6:$H$9))),0),"" )</f>
        <v/>
      </c>
      <c r="P1956" s="31">
        <f>IF($A1956&lt;=Inputs!$B$13,RAND(),"")</f>
        <v/>
      </c>
      <c r="Q1956" s="31">
        <f>IF($A1956&lt;=Inputs!$B$13,RAND(),"")</f>
        <v/>
      </c>
      <c r="R1956" s="31">
        <f>IF($A1956&lt;=Inputs!$B$13,RAND(),"")</f>
        <v/>
      </c>
      <c r="S1956" s="31">
        <f>IF($A1956&lt;=Inputs!$B$13,RAND(),"")</f>
        <v/>
      </c>
      <c r="T1956" s="31">
        <f>IF($A1956&lt;=Inputs!$B$13,RAND(),"")</f>
        <v/>
      </c>
      <c r="U1956" s="31">
        <f>IF($A1956&lt;=Inputs!$B$13,RAND(),"")</f>
        <v/>
      </c>
      <c r="V1956" s="31">
        <f>IF($A1956&lt;=Inputs!$B$13,RAND(),"")</f>
        <v/>
      </c>
      <c r="W1956" s="31">
        <f>IF($A1956&lt;=Inputs!$B$13,RAND(),"")</f>
        <v/>
      </c>
      <c r="X1956" s="31">
        <f>IF($A1956&lt;=Inputs!$B$13,RAND(),"")</f>
        <v/>
      </c>
      <c r="Y1956" s="31">
        <f>IF($A1956&lt;=Inputs!$B$13,RAND(),"")</f>
        <v/>
      </c>
    </row>
    <row r="1957">
      <c r="A1957" t="n">
        <v>1952</v>
      </c>
      <c r="B1957" s="26">
        <f>IF($A1957&lt;=Inputs!$B$13,IF(Inputs!$B$8&gt;0,SUM(F1957:O1957)/Inputs!$B$8,0),"")</f>
        <v/>
      </c>
      <c r="C1957" s="27">
        <f>IF($A1957&lt;=Inputs!$B$13,B1957/100,"")</f>
        <v/>
      </c>
      <c r="D1957" s="28">
        <f>IF($A1957&lt;=Inputs!$B$13,C1957*Inputs!$B$7,"")</f>
        <v/>
      </c>
      <c r="E1957" s="29">
        <f>IF($A1957&lt;=Inputs!$B$13,IF(D1957&gt;0,1,0),"")</f>
        <v/>
      </c>
      <c r="F1957" s="26">
        <f>IF($A1957&lt;=Inputs!$B$13,IF(1&lt;=Inputs!$B$8,IF(Inputs!$B$12&gt;0,MAX(MIN(NORM.INV(RAND(),LOOKUP(P1957,Inputs!$J$6:$J$9,Inputs!$G$6:$G$9),LOOKUP(P1957,Inputs!$J$6:$J$9,Inputs!$H$6:$H$9)),Inputs!$B$12),-Inputs!$B$12),NORM.INV(RAND(),LOOKUP(P1957,Inputs!$J$6:$J$9,Inputs!$G$6:$G$9),LOOKUP(P1957,Inputs!$J$6:$J$9,Inputs!$H$6:$H$9))),0),"" )</f>
        <v/>
      </c>
      <c r="G1957" s="26">
        <f>IF($A1957&lt;=Inputs!$B$13,IF(2&lt;=Inputs!$B$8,IF(Inputs!$B$12&gt;0,MAX(MIN(NORM.INV(RAND(),LOOKUP(Q1957,Inputs!$J$6:$J$9,Inputs!$G$6:$G$9),LOOKUP(Q1957,Inputs!$J$6:$J$9,Inputs!$H$6:$H$9)),Inputs!$B$12),-Inputs!$B$12),NORM.INV(RAND(),LOOKUP(Q1957,Inputs!$J$6:$J$9,Inputs!$G$6:$G$9),LOOKUP(Q1957,Inputs!$J$6:$J$9,Inputs!$H$6:$H$9))),0),"" )</f>
        <v/>
      </c>
      <c r="H1957" s="26">
        <f>IF($A1957&lt;=Inputs!$B$13,IF(3&lt;=Inputs!$B$8,IF(Inputs!$B$12&gt;0,MAX(MIN(NORM.INV(RAND(),LOOKUP(R1957,Inputs!$J$6:$J$9,Inputs!$G$6:$G$9),LOOKUP(R1957,Inputs!$J$6:$J$9,Inputs!$H$6:$H$9)),Inputs!$B$12),-Inputs!$B$12),NORM.INV(RAND(),LOOKUP(R1957,Inputs!$J$6:$J$9,Inputs!$G$6:$G$9),LOOKUP(R1957,Inputs!$J$6:$J$9,Inputs!$H$6:$H$9))),0),"" )</f>
        <v/>
      </c>
      <c r="I1957" s="26">
        <f>IF($A1957&lt;=Inputs!$B$13,IF(4&lt;=Inputs!$B$8,IF(Inputs!$B$12&gt;0,MAX(MIN(NORM.INV(RAND(),LOOKUP(S1957,Inputs!$J$6:$J$9,Inputs!$G$6:$G$9),LOOKUP(S1957,Inputs!$J$6:$J$9,Inputs!$H$6:$H$9)),Inputs!$B$12),-Inputs!$B$12),NORM.INV(RAND(),LOOKUP(S1957,Inputs!$J$6:$J$9,Inputs!$G$6:$G$9),LOOKUP(S1957,Inputs!$J$6:$J$9,Inputs!$H$6:$H$9))),0),"" )</f>
        <v/>
      </c>
      <c r="J1957" s="26">
        <f>IF($A1957&lt;=Inputs!$B$13,IF(5&lt;=Inputs!$B$8,IF(Inputs!$B$12&gt;0,MAX(MIN(NORM.INV(RAND(),LOOKUP(T1957,Inputs!$J$6:$J$9,Inputs!$G$6:$G$9),LOOKUP(T1957,Inputs!$J$6:$J$9,Inputs!$H$6:$H$9)),Inputs!$B$12),-Inputs!$B$12),NORM.INV(RAND(),LOOKUP(T1957,Inputs!$J$6:$J$9,Inputs!$G$6:$G$9),LOOKUP(T1957,Inputs!$J$6:$J$9,Inputs!$H$6:$H$9))),0),"" )</f>
        <v/>
      </c>
      <c r="K1957" s="26">
        <f>IF($A1957&lt;=Inputs!$B$13,IF(6&lt;=Inputs!$B$8,IF(Inputs!$B$12&gt;0,MAX(MIN(NORM.INV(RAND(),LOOKUP(U1957,Inputs!$J$6:$J$9,Inputs!$G$6:$G$9),LOOKUP(U1957,Inputs!$J$6:$J$9,Inputs!$H$6:$H$9)),Inputs!$B$12),-Inputs!$B$12),NORM.INV(RAND(),LOOKUP(U1957,Inputs!$J$6:$J$9,Inputs!$G$6:$G$9),LOOKUP(U1957,Inputs!$J$6:$J$9,Inputs!$H$6:$H$9))),0),"" )</f>
        <v/>
      </c>
      <c r="L1957" s="26">
        <f>IF($A1957&lt;=Inputs!$B$13,IF(7&lt;=Inputs!$B$8,IF(Inputs!$B$12&gt;0,MAX(MIN(NORM.INV(RAND(),LOOKUP(V1957,Inputs!$J$6:$J$9,Inputs!$G$6:$G$9),LOOKUP(V1957,Inputs!$J$6:$J$9,Inputs!$H$6:$H$9)),Inputs!$B$12),-Inputs!$B$12),NORM.INV(RAND(),LOOKUP(V1957,Inputs!$J$6:$J$9,Inputs!$G$6:$G$9),LOOKUP(V1957,Inputs!$J$6:$J$9,Inputs!$H$6:$H$9))),0),"" )</f>
        <v/>
      </c>
      <c r="M1957" s="26">
        <f>IF($A1957&lt;=Inputs!$B$13,IF(8&lt;=Inputs!$B$8,IF(Inputs!$B$12&gt;0,MAX(MIN(NORM.INV(RAND(),LOOKUP(W1957,Inputs!$J$6:$J$9,Inputs!$G$6:$G$9),LOOKUP(W1957,Inputs!$J$6:$J$9,Inputs!$H$6:$H$9)),Inputs!$B$12),-Inputs!$B$12),NORM.INV(RAND(),LOOKUP(W1957,Inputs!$J$6:$J$9,Inputs!$G$6:$G$9),LOOKUP(W1957,Inputs!$J$6:$J$9,Inputs!$H$6:$H$9))),0),"" )</f>
        <v/>
      </c>
      <c r="N1957" s="26">
        <f>IF($A1957&lt;=Inputs!$B$13,IF(9&lt;=Inputs!$B$8,IF(Inputs!$B$12&gt;0,MAX(MIN(NORM.INV(RAND(),LOOKUP(X1957,Inputs!$J$6:$J$9,Inputs!$G$6:$G$9),LOOKUP(X1957,Inputs!$J$6:$J$9,Inputs!$H$6:$H$9)),Inputs!$B$12),-Inputs!$B$12),NORM.INV(RAND(),LOOKUP(X1957,Inputs!$J$6:$J$9,Inputs!$G$6:$G$9),LOOKUP(X1957,Inputs!$J$6:$J$9,Inputs!$H$6:$H$9))),0),"" )</f>
        <v/>
      </c>
      <c r="O1957" s="26">
        <f>IF($A1957&lt;=Inputs!$B$13,IF(10&lt;=Inputs!$B$8,IF(Inputs!$B$12&gt;0,MAX(MIN(NORM.INV(RAND(),LOOKUP(Y1957,Inputs!$J$6:$J$9,Inputs!$G$6:$G$9),LOOKUP(Y1957,Inputs!$J$6:$J$9,Inputs!$H$6:$H$9)),Inputs!$B$12),-Inputs!$B$12),NORM.INV(RAND(),LOOKUP(Y1957,Inputs!$J$6:$J$9,Inputs!$G$6:$G$9),LOOKUP(Y1957,Inputs!$J$6:$J$9,Inputs!$H$6:$H$9))),0),"" )</f>
        <v/>
      </c>
      <c r="P1957" s="31">
        <f>IF($A1957&lt;=Inputs!$B$13,RAND(),"")</f>
        <v/>
      </c>
      <c r="Q1957" s="31">
        <f>IF($A1957&lt;=Inputs!$B$13,RAND(),"")</f>
        <v/>
      </c>
      <c r="R1957" s="31">
        <f>IF($A1957&lt;=Inputs!$B$13,RAND(),"")</f>
        <v/>
      </c>
      <c r="S1957" s="31">
        <f>IF($A1957&lt;=Inputs!$B$13,RAND(),"")</f>
        <v/>
      </c>
      <c r="T1957" s="31">
        <f>IF($A1957&lt;=Inputs!$B$13,RAND(),"")</f>
        <v/>
      </c>
      <c r="U1957" s="31">
        <f>IF($A1957&lt;=Inputs!$B$13,RAND(),"")</f>
        <v/>
      </c>
      <c r="V1957" s="31">
        <f>IF($A1957&lt;=Inputs!$B$13,RAND(),"")</f>
        <v/>
      </c>
      <c r="W1957" s="31">
        <f>IF($A1957&lt;=Inputs!$B$13,RAND(),"")</f>
        <v/>
      </c>
      <c r="X1957" s="31">
        <f>IF($A1957&lt;=Inputs!$B$13,RAND(),"")</f>
        <v/>
      </c>
      <c r="Y1957" s="31">
        <f>IF($A1957&lt;=Inputs!$B$13,RAND(),"")</f>
        <v/>
      </c>
    </row>
    <row r="1958">
      <c r="A1958" t="n">
        <v>1953</v>
      </c>
      <c r="B1958" s="26">
        <f>IF($A1958&lt;=Inputs!$B$13,IF(Inputs!$B$8&gt;0,SUM(F1958:O1958)/Inputs!$B$8,0),"")</f>
        <v/>
      </c>
      <c r="C1958" s="27">
        <f>IF($A1958&lt;=Inputs!$B$13,B1958/100,"")</f>
        <v/>
      </c>
      <c r="D1958" s="28">
        <f>IF($A1958&lt;=Inputs!$B$13,C1958*Inputs!$B$7,"")</f>
        <v/>
      </c>
      <c r="E1958" s="29">
        <f>IF($A1958&lt;=Inputs!$B$13,IF(D1958&gt;0,1,0),"")</f>
        <v/>
      </c>
      <c r="F1958" s="26">
        <f>IF($A1958&lt;=Inputs!$B$13,IF(1&lt;=Inputs!$B$8,IF(Inputs!$B$12&gt;0,MAX(MIN(NORM.INV(RAND(),LOOKUP(P1958,Inputs!$J$6:$J$9,Inputs!$G$6:$G$9),LOOKUP(P1958,Inputs!$J$6:$J$9,Inputs!$H$6:$H$9)),Inputs!$B$12),-Inputs!$B$12),NORM.INV(RAND(),LOOKUP(P1958,Inputs!$J$6:$J$9,Inputs!$G$6:$G$9),LOOKUP(P1958,Inputs!$J$6:$J$9,Inputs!$H$6:$H$9))),0),"" )</f>
        <v/>
      </c>
      <c r="G1958" s="26">
        <f>IF($A1958&lt;=Inputs!$B$13,IF(2&lt;=Inputs!$B$8,IF(Inputs!$B$12&gt;0,MAX(MIN(NORM.INV(RAND(),LOOKUP(Q1958,Inputs!$J$6:$J$9,Inputs!$G$6:$G$9),LOOKUP(Q1958,Inputs!$J$6:$J$9,Inputs!$H$6:$H$9)),Inputs!$B$12),-Inputs!$B$12),NORM.INV(RAND(),LOOKUP(Q1958,Inputs!$J$6:$J$9,Inputs!$G$6:$G$9),LOOKUP(Q1958,Inputs!$J$6:$J$9,Inputs!$H$6:$H$9))),0),"" )</f>
        <v/>
      </c>
      <c r="H1958" s="26">
        <f>IF($A1958&lt;=Inputs!$B$13,IF(3&lt;=Inputs!$B$8,IF(Inputs!$B$12&gt;0,MAX(MIN(NORM.INV(RAND(),LOOKUP(R1958,Inputs!$J$6:$J$9,Inputs!$G$6:$G$9),LOOKUP(R1958,Inputs!$J$6:$J$9,Inputs!$H$6:$H$9)),Inputs!$B$12),-Inputs!$B$12),NORM.INV(RAND(),LOOKUP(R1958,Inputs!$J$6:$J$9,Inputs!$G$6:$G$9),LOOKUP(R1958,Inputs!$J$6:$J$9,Inputs!$H$6:$H$9))),0),"" )</f>
        <v/>
      </c>
      <c r="I1958" s="26">
        <f>IF($A1958&lt;=Inputs!$B$13,IF(4&lt;=Inputs!$B$8,IF(Inputs!$B$12&gt;0,MAX(MIN(NORM.INV(RAND(),LOOKUP(S1958,Inputs!$J$6:$J$9,Inputs!$G$6:$G$9),LOOKUP(S1958,Inputs!$J$6:$J$9,Inputs!$H$6:$H$9)),Inputs!$B$12),-Inputs!$B$12),NORM.INV(RAND(),LOOKUP(S1958,Inputs!$J$6:$J$9,Inputs!$G$6:$G$9),LOOKUP(S1958,Inputs!$J$6:$J$9,Inputs!$H$6:$H$9))),0),"" )</f>
        <v/>
      </c>
      <c r="J1958" s="26">
        <f>IF($A1958&lt;=Inputs!$B$13,IF(5&lt;=Inputs!$B$8,IF(Inputs!$B$12&gt;0,MAX(MIN(NORM.INV(RAND(),LOOKUP(T1958,Inputs!$J$6:$J$9,Inputs!$G$6:$G$9),LOOKUP(T1958,Inputs!$J$6:$J$9,Inputs!$H$6:$H$9)),Inputs!$B$12),-Inputs!$B$12),NORM.INV(RAND(),LOOKUP(T1958,Inputs!$J$6:$J$9,Inputs!$G$6:$G$9),LOOKUP(T1958,Inputs!$J$6:$J$9,Inputs!$H$6:$H$9))),0),"" )</f>
        <v/>
      </c>
      <c r="K1958" s="26">
        <f>IF($A1958&lt;=Inputs!$B$13,IF(6&lt;=Inputs!$B$8,IF(Inputs!$B$12&gt;0,MAX(MIN(NORM.INV(RAND(),LOOKUP(U1958,Inputs!$J$6:$J$9,Inputs!$G$6:$G$9),LOOKUP(U1958,Inputs!$J$6:$J$9,Inputs!$H$6:$H$9)),Inputs!$B$12),-Inputs!$B$12),NORM.INV(RAND(),LOOKUP(U1958,Inputs!$J$6:$J$9,Inputs!$G$6:$G$9),LOOKUP(U1958,Inputs!$J$6:$J$9,Inputs!$H$6:$H$9))),0),"" )</f>
        <v/>
      </c>
      <c r="L1958" s="26">
        <f>IF($A1958&lt;=Inputs!$B$13,IF(7&lt;=Inputs!$B$8,IF(Inputs!$B$12&gt;0,MAX(MIN(NORM.INV(RAND(),LOOKUP(V1958,Inputs!$J$6:$J$9,Inputs!$G$6:$G$9),LOOKUP(V1958,Inputs!$J$6:$J$9,Inputs!$H$6:$H$9)),Inputs!$B$12),-Inputs!$B$12),NORM.INV(RAND(),LOOKUP(V1958,Inputs!$J$6:$J$9,Inputs!$G$6:$G$9),LOOKUP(V1958,Inputs!$J$6:$J$9,Inputs!$H$6:$H$9))),0),"" )</f>
        <v/>
      </c>
      <c r="M1958" s="26">
        <f>IF($A1958&lt;=Inputs!$B$13,IF(8&lt;=Inputs!$B$8,IF(Inputs!$B$12&gt;0,MAX(MIN(NORM.INV(RAND(),LOOKUP(W1958,Inputs!$J$6:$J$9,Inputs!$G$6:$G$9),LOOKUP(W1958,Inputs!$J$6:$J$9,Inputs!$H$6:$H$9)),Inputs!$B$12),-Inputs!$B$12),NORM.INV(RAND(),LOOKUP(W1958,Inputs!$J$6:$J$9,Inputs!$G$6:$G$9),LOOKUP(W1958,Inputs!$J$6:$J$9,Inputs!$H$6:$H$9))),0),"" )</f>
        <v/>
      </c>
      <c r="N1958" s="26">
        <f>IF($A1958&lt;=Inputs!$B$13,IF(9&lt;=Inputs!$B$8,IF(Inputs!$B$12&gt;0,MAX(MIN(NORM.INV(RAND(),LOOKUP(X1958,Inputs!$J$6:$J$9,Inputs!$G$6:$G$9),LOOKUP(X1958,Inputs!$J$6:$J$9,Inputs!$H$6:$H$9)),Inputs!$B$12),-Inputs!$B$12),NORM.INV(RAND(),LOOKUP(X1958,Inputs!$J$6:$J$9,Inputs!$G$6:$G$9),LOOKUP(X1958,Inputs!$J$6:$J$9,Inputs!$H$6:$H$9))),0),"" )</f>
        <v/>
      </c>
      <c r="O1958" s="26">
        <f>IF($A1958&lt;=Inputs!$B$13,IF(10&lt;=Inputs!$B$8,IF(Inputs!$B$12&gt;0,MAX(MIN(NORM.INV(RAND(),LOOKUP(Y1958,Inputs!$J$6:$J$9,Inputs!$G$6:$G$9),LOOKUP(Y1958,Inputs!$J$6:$J$9,Inputs!$H$6:$H$9)),Inputs!$B$12),-Inputs!$B$12),NORM.INV(RAND(),LOOKUP(Y1958,Inputs!$J$6:$J$9,Inputs!$G$6:$G$9),LOOKUP(Y1958,Inputs!$J$6:$J$9,Inputs!$H$6:$H$9))),0),"" )</f>
        <v/>
      </c>
      <c r="P1958" s="31">
        <f>IF($A1958&lt;=Inputs!$B$13,RAND(),"")</f>
        <v/>
      </c>
      <c r="Q1958" s="31">
        <f>IF($A1958&lt;=Inputs!$B$13,RAND(),"")</f>
        <v/>
      </c>
      <c r="R1958" s="31">
        <f>IF($A1958&lt;=Inputs!$B$13,RAND(),"")</f>
        <v/>
      </c>
      <c r="S1958" s="31">
        <f>IF($A1958&lt;=Inputs!$B$13,RAND(),"")</f>
        <v/>
      </c>
      <c r="T1958" s="31">
        <f>IF($A1958&lt;=Inputs!$B$13,RAND(),"")</f>
        <v/>
      </c>
      <c r="U1958" s="31">
        <f>IF($A1958&lt;=Inputs!$B$13,RAND(),"")</f>
        <v/>
      </c>
      <c r="V1958" s="31">
        <f>IF($A1958&lt;=Inputs!$B$13,RAND(),"")</f>
        <v/>
      </c>
      <c r="W1958" s="31">
        <f>IF($A1958&lt;=Inputs!$B$13,RAND(),"")</f>
        <v/>
      </c>
      <c r="X1958" s="31">
        <f>IF($A1958&lt;=Inputs!$B$13,RAND(),"")</f>
        <v/>
      </c>
      <c r="Y1958" s="31">
        <f>IF($A1958&lt;=Inputs!$B$13,RAND(),"")</f>
        <v/>
      </c>
    </row>
    <row r="1959">
      <c r="A1959" t="n">
        <v>1954</v>
      </c>
      <c r="B1959" s="26">
        <f>IF($A1959&lt;=Inputs!$B$13,IF(Inputs!$B$8&gt;0,SUM(F1959:O1959)/Inputs!$B$8,0),"")</f>
        <v/>
      </c>
      <c r="C1959" s="27">
        <f>IF($A1959&lt;=Inputs!$B$13,B1959/100,"")</f>
        <v/>
      </c>
      <c r="D1959" s="28">
        <f>IF($A1959&lt;=Inputs!$B$13,C1959*Inputs!$B$7,"")</f>
        <v/>
      </c>
      <c r="E1959" s="29">
        <f>IF($A1959&lt;=Inputs!$B$13,IF(D1959&gt;0,1,0),"")</f>
        <v/>
      </c>
      <c r="F1959" s="26">
        <f>IF($A1959&lt;=Inputs!$B$13,IF(1&lt;=Inputs!$B$8,IF(Inputs!$B$12&gt;0,MAX(MIN(NORM.INV(RAND(),LOOKUP(P1959,Inputs!$J$6:$J$9,Inputs!$G$6:$G$9),LOOKUP(P1959,Inputs!$J$6:$J$9,Inputs!$H$6:$H$9)),Inputs!$B$12),-Inputs!$B$12),NORM.INV(RAND(),LOOKUP(P1959,Inputs!$J$6:$J$9,Inputs!$G$6:$G$9),LOOKUP(P1959,Inputs!$J$6:$J$9,Inputs!$H$6:$H$9))),0),"" )</f>
        <v/>
      </c>
      <c r="G1959" s="26">
        <f>IF($A1959&lt;=Inputs!$B$13,IF(2&lt;=Inputs!$B$8,IF(Inputs!$B$12&gt;0,MAX(MIN(NORM.INV(RAND(),LOOKUP(Q1959,Inputs!$J$6:$J$9,Inputs!$G$6:$G$9),LOOKUP(Q1959,Inputs!$J$6:$J$9,Inputs!$H$6:$H$9)),Inputs!$B$12),-Inputs!$B$12),NORM.INV(RAND(),LOOKUP(Q1959,Inputs!$J$6:$J$9,Inputs!$G$6:$G$9),LOOKUP(Q1959,Inputs!$J$6:$J$9,Inputs!$H$6:$H$9))),0),"" )</f>
        <v/>
      </c>
      <c r="H1959" s="26">
        <f>IF($A1959&lt;=Inputs!$B$13,IF(3&lt;=Inputs!$B$8,IF(Inputs!$B$12&gt;0,MAX(MIN(NORM.INV(RAND(),LOOKUP(R1959,Inputs!$J$6:$J$9,Inputs!$G$6:$G$9),LOOKUP(R1959,Inputs!$J$6:$J$9,Inputs!$H$6:$H$9)),Inputs!$B$12),-Inputs!$B$12),NORM.INV(RAND(),LOOKUP(R1959,Inputs!$J$6:$J$9,Inputs!$G$6:$G$9),LOOKUP(R1959,Inputs!$J$6:$J$9,Inputs!$H$6:$H$9))),0),"" )</f>
        <v/>
      </c>
      <c r="I1959" s="26">
        <f>IF($A1959&lt;=Inputs!$B$13,IF(4&lt;=Inputs!$B$8,IF(Inputs!$B$12&gt;0,MAX(MIN(NORM.INV(RAND(),LOOKUP(S1959,Inputs!$J$6:$J$9,Inputs!$G$6:$G$9),LOOKUP(S1959,Inputs!$J$6:$J$9,Inputs!$H$6:$H$9)),Inputs!$B$12),-Inputs!$B$12),NORM.INV(RAND(),LOOKUP(S1959,Inputs!$J$6:$J$9,Inputs!$G$6:$G$9),LOOKUP(S1959,Inputs!$J$6:$J$9,Inputs!$H$6:$H$9))),0),"" )</f>
        <v/>
      </c>
      <c r="J1959" s="26">
        <f>IF($A1959&lt;=Inputs!$B$13,IF(5&lt;=Inputs!$B$8,IF(Inputs!$B$12&gt;0,MAX(MIN(NORM.INV(RAND(),LOOKUP(T1959,Inputs!$J$6:$J$9,Inputs!$G$6:$G$9),LOOKUP(T1959,Inputs!$J$6:$J$9,Inputs!$H$6:$H$9)),Inputs!$B$12),-Inputs!$B$12),NORM.INV(RAND(),LOOKUP(T1959,Inputs!$J$6:$J$9,Inputs!$G$6:$G$9),LOOKUP(T1959,Inputs!$J$6:$J$9,Inputs!$H$6:$H$9))),0),"" )</f>
        <v/>
      </c>
      <c r="K1959" s="26">
        <f>IF($A1959&lt;=Inputs!$B$13,IF(6&lt;=Inputs!$B$8,IF(Inputs!$B$12&gt;0,MAX(MIN(NORM.INV(RAND(),LOOKUP(U1959,Inputs!$J$6:$J$9,Inputs!$G$6:$G$9),LOOKUP(U1959,Inputs!$J$6:$J$9,Inputs!$H$6:$H$9)),Inputs!$B$12),-Inputs!$B$12),NORM.INV(RAND(),LOOKUP(U1959,Inputs!$J$6:$J$9,Inputs!$G$6:$G$9),LOOKUP(U1959,Inputs!$J$6:$J$9,Inputs!$H$6:$H$9))),0),"" )</f>
        <v/>
      </c>
      <c r="L1959" s="26">
        <f>IF($A1959&lt;=Inputs!$B$13,IF(7&lt;=Inputs!$B$8,IF(Inputs!$B$12&gt;0,MAX(MIN(NORM.INV(RAND(),LOOKUP(V1959,Inputs!$J$6:$J$9,Inputs!$G$6:$G$9),LOOKUP(V1959,Inputs!$J$6:$J$9,Inputs!$H$6:$H$9)),Inputs!$B$12),-Inputs!$B$12),NORM.INV(RAND(),LOOKUP(V1959,Inputs!$J$6:$J$9,Inputs!$G$6:$G$9),LOOKUP(V1959,Inputs!$J$6:$J$9,Inputs!$H$6:$H$9))),0),"" )</f>
        <v/>
      </c>
      <c r="M1959" s="26">
        <f>IF($A1959&lt;=Inputs!$B$13,IF(8&lt;=Inputs!$B$8,IF(Inputs!$B$12&gt;0,MAX(MIN(NORM.INV(RAND(),LOOKUP(W1959,Inputs!$J$6:$J$9,Inputs!$G$6:$G$9),LOOKUP(W1959,Inputs!$J$6:$J$9,Inputs!$H$6:$H$9)),Inputs!$B$12),-Inputs!$B$12),NORM.INV(RAND(),LOOKUP(W1959,Inputs!$J$6:$J$9,Inputs!$G$6:$G$9),LOOKUP(W1959,Inputs!$J$6:$J$9,Inputs!$H$6:$H$9))),0),"" )</f>
        <v/>
      </c>
      <c r="N1959" s="26">
        <f>IF($A1959&lt;=Inputs!$B$13,IF(9&lt;=Inputs!$B$8,IF(Inputs!$B$12&gt;0,MAX(MIN(NORM.INV(RAND(),LOOKUP(X1959,Inputs!$J$6:$J$9,Inputs!$G$6:$G$9),LOOKUP(X1959,Inputs!$J$6:$J$9,Inputs!$H$6:$H$9)),Inputs!$B$12),-Inputs!$B$12),NORM.INV(RAND(),LOOKUP(X1959,Inputs!$J$6:$J$9,Inputs!$G$6:$G$9),LOOKUP(X1959,Inputs!$J$6:$J$9,Inputs!$H$6:$H$9))),0),"" )</f>
        <v/>
      </c>
      <c r="O1959" s="26">
        <f>IF($A1959&lt;=Inputs!$B$13,IF(10&lt;=Inputs!$B$8,IF(Inputs!$B$12&gt;0,MAX(MIN(NORM.INV(RAND(),LOOKUP(Y1959,Inputs!$J$6:$J$9,Inputs!$G$6:$G$9),LOOKUP(Y1959,Inputs!$J$6:$J$9,Inputs!$H$6:$H$9)),Inputs!$B$12),-Inputs!$B$12),NORM.INV(RAND(),LOOKUP(Y1959,Inputs!$J$6:$J$9,Inputs!$G$6:$G$9),LOOKUP(Y1959,Inputs!$J$6:$J$9,Inputs!$H$6:$H$9))),0),"" )</f>
        <v/>
      </c>
      <c r="P1959" s="31">
        <f>IF($A1959&lt;=Inputs!$B$13,RAND(),"")</f>
        <v/>
      </c>
      <c r="Q1959" s="31">
        <f>IF($A1959&lt;=Inputs!$B$13,RAND(),"")</f>
        <v/>
      </c>
      <c r="R1959" s="31">
        <f>IF($A1959&lt;=Inputs!$B$13,RAND(),"")</f>
        <v/>
      </c>
      <c r="S1959" s="31">
        <f>IF($A1959&lt;=Inputs!$B$13,RAND(),"")</f>
        <v/>
      </c>
      <c r="T1959" s="31">
        <f>IF($A1959&lt;=Inputs!$B$13,RAND(),"")</f>
        <v/>
      </c>
      <c r="U1959" s="31">
        <f>IF($A1959&lt;=Inputs!$B$13,RAND(),"")</f>
        <v/>
      </c>
      <c r="V1959" s="31">
        <f>IF($A1959&lt;=Inputs!$B$13,RAND(),"")</f>
        <v/>
      </c>
      <c r="W1959" s="31">
        <f>IF($A1959&lt;=Inputs!$B$13,RAND(),"")</f>
        <v/>
      </c>
      <c r="X1959" s="31">
        <f>IF($A1959&lt;=Inputs!$B$13,RAND(),"")</f>
        <v/>
      </c>
      <c r="Y1959" s="31">
        <f>IF($A1959&lt;=Inputs!$B$13,RAND(),"")</f>
        <v/>
      </c>
    </row>
    <row r="1960">
      <c r="A1960" t="n">
        <v>1955</v>
      </c>
      <c r="B1960" s="26">
        <f>IF($A1960&lt;=Inputs!$B$13,IF(Inputs!$B$8&gt;0,SUM(F1960:O1960)/Inputs!$B$8,0),"")</f>
        <v/>
      </c>
      <c r="C1960" s="27">
        <f>IF($A1960&lt;=Inputs!$B$13,B1960/100,"")</f>
        <v/>
      </c>
      <c r="D1960" s="28">
        <f>IF($A1960&lt;=Inputs!$B$13,C1960*Inputs!$B$7,"")</f>
        <v/>
      </c>
      <c r="E1960" s="29">
        <f>IF($A1960&lt;=Inputs!$B$13,IF(D1960&gt;0,1,0),"")</f>
        <v/>
      </c>
      <c r="F1960" s="26">
        <f>IF($A1960&lt;=Inputs!$B$13,IF(1&lt;=Inputs!$B$8,IF(Inputs!$B$12&gt;0,MAX(MIN(NORM.INV(RAND(),LOOKUP(P1960,Inputs!$J$6:$J$9,Inputs!$G$6:$G$9),LOOKUP(P1960,Inputs!$J$6:$J$9,Inputs!$H$6:$H$9)),Inputs!$B$12),-Inputs!$B$12),NORM.INV(RAND(),LOOKUP(P1960,Inputs!$J$6:$J$9,Inputs!$G$6:$G$9),LOOKUP(P1960,Inputs!$J$6:$J$9,Inputs!$H$6:$H$9))),0),"" )</f>
        <v/>
      </c>
      <c r="G1960" s="26">
        <f>IF($A1960&lt;=Inputs!$B$13,IF(2&lt;=Inputs!$B$8,IF(Inputs!$B$12&gt;0,MAX(MIN(NORM.INV(RAND(),LOOKUP(Q1960,Inputs!$J$6:$J$9,Inputs!$G$6:$G$9),LOOKUP(Q1960,Inputs!$J$6:$J$9,Inputs!$H$6:$H$9)),Inputs!$B$12),-Inputs!$B$12),NORM.INV(RAND(),LOOKUP(Q1960,Inputs!$J$6:$J$9,Inputs!$G$6:$G$9),LOOKUP(Q1960,Inputs!$J$6:$J$9,Inputs!$H$6:$H$9))),0),"" )</f>
        <v/>
      </c>
      <c r="H1960" s="26">
        <f>IF($A1960&lt;=Inputs!$B$13,IF(3&lt;=Inputs!$B$8,IF(Inputs!$B$12&gt;0,MAX(MIN(NORM.INV(RAND(),LOOKUP(R1960,Inputs!$J$6:$J$9,Inputs!$G$6:$G$9),LOOKUP(R1960,Inputs!$J$6:$J$9,Inputs!$H$6:$H$9)),Inputs!$B$12),-Inputs!$B$12),NORM.INV(RAND(),LOOKUP(R1960,Inputs!$J$6:$J$9,Inputs!$G$6:$G$9),LOOKUP(R1960,Inputs!$J$6:$J$9,Inputs!$H$6:$H$9))),0),"" )</f>
        <v/>
      </c>
      <c r="I1960" s="26">
        <f>IF($A1960&lt;=Inputs!$B$13,IF(4&lt;=Inputs!$B$8,IF(Inputs!$B$12&gt;0,MAX(MIN(NORM.INV(RAND(),LOOKUP(S1960,Inputs!$J$6:$J$9,Inputs!$G$6:$G$9),LOOKUP(S1960,Inputs!$J$6:$J$9,Inputs!$H$6:$H$9)),Inputs!$B$12),-Inputs!$B$12),NORM.INV(RAND(),LOOKUP(S1960,Inputs!$J$6:$J$9,Inputs!$G$6:$G$9),LOOKUP(S1960,Inputs!$J$6:$J$9,Inputs!$H$6:$H$9))),0),"" )</f>
        <v/>
      </c>
      <c r="J1960" s="26">
        <f>IF($A1960&lt;=Inputs!$B$13,IF(5&lt;=Inputs!$B$8,IF(Inputs!$B$12&gt;0,MAX(MIN(NORM.INV(RAND(),LOOKUP(T1960,Inputs!$J$6:$J$9,Inputs!$G$6:$G$9),LOOKUP(T1960,Inputs!$J$6:$J$9,Inputs!$H$6:$H$9)),Inputs!$B$12),-Inputs!$B$12),NORM.INV(RAND(),LOOKUP(T1960,Inputs!$J$6:$J$9,Inputs!$G$6:$G$9),LOOKUP(T1960,Inputs!$J$6:$J$9,Inputs!$H$6:$H$9))),0),"" )</f>
        <v/>
      </c>
      <c r="K1960" s="26">
        <f>IF($A1960&lt;=Inputs!$B$13,IF(6&lt;=Inputs!$B$8,IF(Inputs!$B$12&gt;0,MAX(MIN(NORM.INV(RAND(),LOOKUP(U1960,Inputs!$J$6:$J$9,Inputs!$G$6:$G$9),LOOKUP(U1960,Inputs!$J$6:$J$9,Inputs!$H$6:$H$9)),Inputs!$B$12),-Inputs!$B$12),NORM.INV(RAND(),LOOKUP(U1960,Inputs!$J$6:$J$9,Inputs!$G$6:$G$9),LOOKUP(U1960,Inputs!$J$6:$J$9,Inputs!$H$6:$H$9))),0),"" )</f>
        <v/>
      </c>
      <c r="L1960" s="26">
        <f>IF($A1960&lt;=Inputs!$B$13,IF(7&lt;=Inputs!$B$8,IF(Inputs!$B$12&gt;0,MAX(MIN(NORM.INV(RAND(),LOOKUP(V1960,Inputs!$J$6:$J$9,Inputs!$G$6:$G$9),LOOKUP(V1960,Inputs!$J$6:$J$9,Inputs!$H$6:$H$9)),Inputs!$B$12),-Inputs!$B$12),NORM.INV(RAND(),LOOKUP(V1960,Inputs!$J$6:$J$9,Inputs!$G$6:$G$9),LOOKUP(V1960,Inputs!$J$6:$J$9,Inputs!$H$6:$H$9))),0),"" )</f>
        <v/>
      </c>
      <c r="M1960" s="26">
        <f>IF($A1960&lt;=Inputs!$B$13,IF(8&lt;=Inputs!$B$8,IF(Inputs!$B$12&gt;0,MAX(MIN(NORM.INV(RAND(),LOOKUP(W1960,Inputs!$J$6:$J$9,Inputs!$G$6:$G$9),LOOKUP(W1960,Inputs!$J$6:$J$9,Inputs!$H$6:$H$9)),Inputs!$B$12),-Inputs!$B$12),NORM.INV(RAND(),LOOKUP(W1960,Inputs!$J$6:$J$9,Inputs!$G$6:$G$9),LOOKUP(W1960,Inputs!$J$6:$J$9,Inputs!$H$6:$H$9))),0),"" )</f>
        <v/>
      </c>
      <c r="N1960" s="26">
        <f>IF($A1960&lt;=Inputs!$B$13,IF(9&lt;=Inputs!$B$8,IF(Inputs!$B$12&gt;0,MAX(MIN(NORM.INV(RAND(),LOOKUP(X1960,Inputs!$J$6:$J$9,Inputs!$G$6:$G$9),LOOKUP(X1960,Inputs!$J$6:$J$9,Inputs!$H$6:$H$9)),Inputs!$B$12),-Inputs!$B$12),NORM.INV(RAND(),LOOKUP(X1960,Inputs!$J$6:$J$9,Inputs!$G$6:$G$9),LOOKUP(X1960,Inputs!$J$6:$J$9,Inputs!$H$6:$H$9))),0),"" )</f>
        <v/>
      </c>
      <c r="O1960" s="26">
        <f>IF($A1960&lt;=Inputs!$B$13,IF(10&lt;=Inputs!$B$8,IF(Inputs!$B$12&gt;0,MAX(MIN(NORM.INV(RAND(),LOOKUP(Y1960,Inputs!$J$6:$J$9,Inputs!$G$6:$G$9),LOOKUP(Y1960,Inputs!$J$6:$J$9,Inputs!$H$6:$H$9)),Inputs!$B$12),-Inputs!$B$12),NORM.INV(RAND(),LOOKUP(Y1960,Inputs!$J$6:$J$9,Inputs!$G$6:$G$9),LOOKUP(Y1960,Inputs!$J$6:$J$9,Inputs!$H$6:$H$9))),0),"" )</f>
        <v/>
      </c>
      <c r="P1960" s="31">
        <f>IF($A1960&lt;=Inputs!$B$13,RAND(),"")</f>
        <v/>
      </c>
      <c r="Q1960" s="31">
        <f>IF($A1960&lt;=Inputs!$B$13,RAND(),"")</f>
        <v/>
      </c>
      <c r="R1960" s="31">
        <f>IF($A1960&lt;=Inputs!$B$13,RAND(),"")</f>
        <v/>
      </c>
      <c r="S1960" s="31">
        <f>IF($A1960&lt;=Inputs!$B$13,RAND(),"")</f>
        <v/>
      </c>
      <c r="T1960" s="31">
        <f>IF($A1960&lt;=Inputs!$B$13,RAND(),"")</f>
        <v/>
      </c>
      <c r="U1960" s="31">
        <f>IF($A1960&lt;=Inputs!$B$13,RAND(),"")</f>
        <v/>
      </c>
      <c r="V1960" s="31">
        <f>IF($A1960&lt;=Inputs!$B$13,RAND(),"")</f>
        <v/>
      </c>
      <c r="W1960" s="31">
        <f>IF($A1960&lt;=Inputs!$B$13,RAND(),"")</f>
        <v/>
      </c>
      <c r="X1960" s="31">
        <f>IF($A1960&lt;=Inputs!$B$13,RAND(),"")</f>
        <v/>
      </c>
      <c r="Y1960" s="31">
        <f>IF($A1960&lt;=Inputs!$B$13,RAND(),"")</f>
        <v/>
      </c>
    </row>
    <row r="1961">
      <c r="A1961" t="n">
        <v>1956</v>
      </c>
      <c r="B1961" s="26">
        <f>IF($A1961&lt;=Inputs!$B$13,IF(Inputs!$B$8&gt;0,SUM(F1961:O1961)/Inputs!$B$8,0),"")</f>
        <v/>
      </c>
      <c r="C1961" s="27">
        <f>IF($A1961&lt;=Inputs!$B$13,B1961/100,"")</f>
        <v/>
      </c>
      <c r="D1961" s="28">
        <f>IF($A1961&lt;=Inputs!$B$13,C1961*Inputs!$B$7,"")</f>
        <v/>
      </c>
      <c r="E1961" s="29">
        <f>IF($A1961&lt;=Inputs!$B$13,IF(D1961&gt;0,1,0),"")</f>
        <v/>
      </c>
      <c r="F1961" s="26">
        <f>IF($A1961&lt;=Inputs!$B$13,IF(1&lt;=Inputs!$B$8,IF(Inputs!$B$12&gt;0,MAX(MIN(NORM.INV(RAND(),LOOKUP(P1961,Inputs!$J$6:$J$9,Inputs!$G$6:$G$9),LOOKUP(P1961,Inputs!$J$6:$J$9,Inputs!$H$6:$H$9)),Inputs!$B$12),-Inputs!$B$12),NORM.INV(RAND(),LOOKUP(P1961,Inputs!$J$6:$J$9,Inputs!$G$6:$G$9),LOOKUP(P1961,Inputs!$J$6:$J$9,Inputs!$H$6:$H$9))),0),"" )</f>
        <v/>
      </c>
      <c r="G1961" s="26">
        <f>IF($A1961&lt;=Inputs!$B$13,IF(2&lt;=Inputs!$B$8,IF(Inputs!$B$12&gt;0,MAX(MIN(NORM.INV(RAND(),LOOKUP(Q1961,Inputs!$J$6:$J$9,Inputs!$G$6:$G$9),LOOKUP(Q1961,Inputs!$J$6:$J$9,Inputs!$H$6:$H$9)),Inputs!$B$12),-Inputs!$B$12),NORM.INV(RAND(),LOOKUP(Q1961,Inputs!$J$6:$J$9,Inputs!$G$6:$G$9),LOOKUP(Q1961,Inputs!$J$6:$J$9,Inputs!$H$6:$H$9))),0),"" )</f>
        <v/>
      </c>
      <c r="H1961" s="26">
        <f>IF($A1961&lt;=Inputs!$B$13,IF(3&lt;=Inputs!$B$8,IF(Inputs!$B$12&gt;0,MAX(MIN(NORM.INV(RAND(),LOOKUP(R1961,Inputs!$J$6:$J$9,Inputs!$G$6:$G$9),LOOKUP(R1961,Inputs!$J$6:$J$9,Inputs!$H$6:$H$9)),Inputs!$B$12),-Inputs!$B$12),NORM.INV(RAND(),LOOKUP(R1961,Inputs!$J$6:$J$9,Inputs!$G$6:$G$9),LOOKUP(R1961,Inputs!$J$6:$J$9,Inputs!$H$6:$H$9))),0),"" )</f>
        <v/>
      </c>
      <c r="I1961" s="26">
        <f>IF($A1961&lt;=Inputs!$B$13,IF(4&lt;=Inputs!$B$8,IF(Inputs!$B$12&gt;0,MAX(MIN(NORM.INV(RAND(),LOOKUP(S1961,Inputs!$J$6:$J$9,Inputs!$G$6:$G$9),LOOKUP(S1961,Inputs!$J$6:$J$9,Inputs!$H$6:$H$9)),Inputs!$B$12),-Inputs!$B$12),NORM.INV(RAND(),LOOKUP(S1961,Inputs!$J$6:$J$9,Inputs!$G$6:$G$9),LOOKUP(S1961,Inputs!$J$6:$J$9,Inputs!$H$6:$H$9))),0),"" )</f>
        <v/>
      </c>
      <c r="J1961" s="26">
        <f>IF($A1961&lt;=Inputs!$B$13,IF(5&lt;=Inputs!$B$8,IF(Inputs!$B$12&gt;0,MAX(MIN(NORM.INV(RAND(),LOOKUP(T1961,Inputs!$J$6:$J$9,Inputs!$G$6:$G$9),LOOKUP(T1961,Inputs!$J$6:$J$9,Inputs!$H$6:$H$9)),Inputs!$B$12),-Inputs!$B$12),NORM.INV(RAND(),LOOKUP(T1961,Inputs!$J$6:$J$9,Inputs!$G$6:$G$9),LOOKUP(T1961,Inputs!$J$6:$J$9,Inputs!$H$6:$H$9))),0),"" )</f>
        <v/>
      </c>
      <c r="K1961" s="26">
        <f>IF($A1961&lt;=Inputs!$B$13,IF(6&lt;=Inputs!$B$8,IF(Inputs!$B$12&gt;0,MAX(MIN(NORM.INV(RAND(),LOOKUP(U1961,Inputs!$J$6:$J$9,Inputs!$G$6:$G$9),LOOKUP(U1961,Inputs!$J$6:$J$9,Inputs!$H$6:$H$9)),Inputs!$B$12),-Inputs!$B$12),NORM.INV(RAND(),LOOKUP(U1961,Inputs!$J$6:$J$9,Inputs!$G$6:$G$9),LOOKUP(U1961,Inputs!$J$6:$J$9,Inputs!$H$6:$H$9))),0),"" )</f>
        <v/>
      </c>
      <c r="L1961" s="26">
        <f>IF($A1961&lt;=Inputs!$B$13,IF(7&lt;=Inputs!$B$8,IF(Inputs!$B$12&gt;0,MAX(MIN(NORM.INV(RAND(),LOOKUP(V1961,Inputs!$J$6:$J$9,Inputs!$G$6:$G$9),LOOKUP(V1961,Inputs!$J$6:$J$9,Inputs!$H$6:$H$9)),Inputs!$B$12),-Inputs!$B$12),NORM.INV(RAND(),LOOKUP(V1961,Inputs!$J$6:$J$9,Inputs!$G$6:$G$9),LOOKUP(V1961,Inputs!$J$6:$J$9,Inputs!$H$6:$H$9))),0),"" )</f>
        <v/>
      </c>
      <c r="M1961" s="26">
        <f>IF($A1961&lt;=Inputs!$B$13,IF(8&lt;=Inputs!$B$8,IF(Inputs!$B$12&gt;0,MAX(MIN(NORM.INV(RAND(),LOOKUP(W1961,Inputs!$J$6:$J$9,Inputs!$G$6:$G$9),LOOKUP(W1961,Inputs!$J$6:$J$9,Inputs!$H$6:$H$9)),Inputs!$B$12),-Inputs!$B$12),NORM.INV(RAND(),LOOKUP(W1961,Inputs!$J$6:$J$9,Inputs!$G$6:$G$9),LOOKUP(W1961,Inputs!$J$6:$J$9,Inputs!$H$6:$H$9))),0),"" )</f>
        <v/>
      </c>
      <c r="N1961" s="26">
        <f>IF($A1961&lt;=Inputs!$B$13,IF(9&lt;=Inputs!$B$8,IF(Inputs!$B$12&gt;0,MAX(MIN(NORM.INV(RAND(),LOOKUP(X1961,Inputs!$J$6:$J$9,Inputs!$G$6:$G$9),LOOKUP(X1961,Inputs!$J$6:$J$9,Inputs!$H$6:$H$9)),Inputs!$B$12),-Inputs!$B$12),NORM.INV(RAND(),LOOKUP(X1961,Inputs!$J$6:$J$9,Inputs!$G$6:$G$9),LOOKUP(X1961,Inputs!$J$6:$J$9,Inputs!$H$6:$H$9))),0),"" )</f>
        <v/>
      </c>
      <c r="O1961" s="26">
        <f>IF($A1961&lt;=Inputs!$B$13,IF(10&lt;=Inputs!$B$8,IF(Inputs!$B$12&gt;0,MAX(MIN(NORM.INV(RAND(),LOOKUP(Y1961,Inputs!$J$6:$J$9,Inputs!$G$6:$G$9),LOOKUP(Y1961,Inputs!$J$6:$J$9,Inputs!$H$6:$H$9)),Inputs!$B$12),-Inputs!$B$12),NORM.INV(RAND(),LOOKUP(Y1961,Inputs!$J$6:$J$9,Inputs!$G$6:$G$9),LOOKUP(Y1961,Inputs!$J$6:$J$9,Inputs!$H$6:$H$9))),0),"" )</f>
        <v/>
      </c>
      <c r="P1961" s="31">
        <f>IF($A1961&lt;=Inputs!$B$13,RAND(),"")</f>
        <v/>
      </c>
      <c r="Q1961" s="31">
        <f>IF($A1961&lt;=Inputs!$B$13,RAND(),"")</f>
        <v/>
      </c>
      <c r="R1961" s="31">
        <f>IF($A1961&lt;=Inputs!$B$13,RAND(),"")</f>
        <v/>
      </c>
      <c r="S1961" s="31">
        <f>IF($A1961&lt;=Inputs!$B$13,RAND(),"")</f>
        <v/>
      </c>
      <c r="T1961" s="31">
        <f>IF($A1961&lt;=Inputs!$B$13,RAND(),"")</f>
        <v/>
      </c>
      <c r="U1961" s="31">
        <f>IF($A1961&lt;=Inputs!$B$13,RAND(),"")</f>
        <v/>
      </c>
      <c r="V1961" s="31">
        <f>IF($A1961&lt;=Inputs!$B$13,RAND(),"")</f>
        <v/>
      </c>
      <c r="W1961" s="31">
        <f>IF($A1961&lt;=Inputs!$B$13,RAND(),"")</f>
        <v/>
      </c>
      <c r="X1961" s="31">
        <f>IF($A1961&lt;=Inputs!$B$13,RAND(),"")</f>
        <v/>
      </c>
      <c r="Y1961" s="31">
        <f>IF($A1961&lt;=Inputs!$B$13,RAND(),"")</f>
        <v/>
      </c>
    </row>
    <row r="1962">
      <c r="A1962" t="n">
        <v>1957</v>
      </c>
      <c r="B1962" s="26">
        <f>IF($A1962&lt;=Inputs!$B$13,IF(Inputs!$B$8&gt;0,SUM(F1962:O1962)/Inputs!$B$8,0),"")</f>
        <v/>
      </c>
      <c r="C1962" s="27">
        <f>IF($A1962&lt;=Inputs!$B$13,B1962/100,"")</f>
        <v/>
      </c>
      <c r="D1962" s="28">
        <f>IF($A1962&lt;=Inputs!$B$13,C1962*Inputs!$B$7,"")</f>
        <v/>
      </c>
      <c r="E1962" s="29">
        <f>IF($A1962&lt;=Inputs!$B$13,IF(D1962&gt;0,1,0),"")</f>
        <v/>
      </c>
      <c r="F1962" s="26">
        <f>IF($A1962&lt;=Inputs!$B$13,IF(1&lt;=Inputs!$B$8,IF(Inputs!$B$12&gt;0,MAX(MIN(NORM.INV(RAND(),LOOKUP(P1962,Inputs!$J$6:$J$9,Inputs!$G$6:$G$9),LOOKUP(P1962,Inputs!$J$6:$J$9,Inputs!$H$6:$H$9)),Inputs!$B$12),-Inputs!$B$12),NORM.INV(RAND(),LOOKUP(P1962,Inputs!$J$6:$J$9,Inputs!$G$6:$G$9),LOOKUP(P1962,Inputs!$J$6:$J$9,Inputs!$H$6:$H$9))),0),"" )</f>
        <v/>
      </c>
      <c r="G1962" s="26">
        <f>IF($A1962&lt;=Inputs!$B$13,IF(2&lt;=Inputs!$B$8,IF(Inputs!$B$12&gt;0,MAX(MIN(NORM.INV(RAND(),LOOKUP(Q1962,Inputs!$J$6:$J$9,Inputs!$G$6:$G$9),LOOKUP(Q1962,Inputs!$J$6:$J$9,Inputs!$H$6:$H$9)),Inputs!$B$12),-Inputs!$B$12),NORM.INV(RAND(),LOOKUP(Q1962,Inputs!$J$6:$J$9,Inputs!$G$6:$G$9),LOOKUP(Q1962,Inputs!$J$6:$J$9,Inputs!$H$6:$H$9))),0),"" )</f>
        <v/>
      </c>
      <c r="H1962" s="26">
        <f>IF($A1962&lt;=Inputs!$B$13,IF(3&lt;=Inputs!$B$8,IF(Inputs!$B$12&gt;0,MAX(MIN(NORM.INV(RAND(),LOOKUP(R1962,Inputs!$J$6:$J$9,Inputs!$G$6:$G$9),LOOKUP(R1962,Inputs!$J$6:$J$9,Inputs!$H$6:$H$9)),Inputs!$B$12),-Inputs!$B$12),NORM.INV(RAND(),LOOKUP(R1962,Inputs!$J$6:$J$9,Inputs!$G$6:$G$9),LOOKUP(R1962,Inputs!$J$6:$J$9,Inputs!$H$6:$H$9))),0),"" )</f>
        <v/>
      </c>
      <c r="I1962" s="26">
        <f>IF($A1962&lt;=Inputs!$B$13,IF(4&lt;=Inputs!$B$8,IF(Inputs!$B$12&gt;0,MAX(MIN(NORM.INV(RAND(),LOOKUP(S1962,Inputs!$J$6:$J$9,Inputs!$G$6:$G$9),LOOKUP(S1962,Inputs!$J$6:$J$9,Inputs!$H$6:$H$9)),Inputs!$B$12),-Inputs!$B$12),NORM.INV(RAND(),LOOKUP(S1962,Inputs!$J$6:$J$9,Inputs!$G$6:$G$9),LOOKUP(S1962,Inputs!$J$6:$J$9,Inputs!$H$6:$H$9))),0),"" )</f>
        <v/>
      </c>
      <c r="J1962" s="26">
        <f>IF($A1962&lt;=Inputs!$B$13,IF(5&lt;=Inputs!$B$8,IF(Inputs!$B$12&gt;0,MAX(MIN(NORM.INV(RAND(),LOOKUP(T1962,Inputs!$J$6:$J$9,Inputs!$G$6:$G$9),LOOKUP(T1962,Inputs!$J$6:$J$9,Inputs!$H$6:$H$9)),Inputs!$B$12),-Inputs!$B$12),NORM.INV(RAND(),LOOKUP(T1962,Inputs!$J$6:$J$9,Inputs!$G$6:$G$9),LOOKUP(T1962,Inputs!$J$6:$J$9,Inputs!$H$6:$H$9))),0),"" )</f>
        <v/>
      </c>
      <c r="K1962" s="26">
        <f>IF($A1962&lt;=Inputs!$B$13,IF(6&lt;=Inputs!$B$8,IF(Inputs!$B$12&gt;0,MAX(MIN(NORM.INV(RAND(),LOOKUP(U1962,Inputs!$J$6:$J$9,Inputs!$G$6:$G$9),LOOKUP(U1962,Inputs!$J$6:$J$9,Inputs!$H$6:$H$9)),Inputs!$B$12),-Inputs!$B$12),NORM.INV(RAND(),LOOKUP(U1962,Inputs!$J$6:$J$9,Inputs!$G$6:$G$9),LOOKUP(U1962,Inputs!$J$6:$J$9,Inputs!$H$6:$H$9))),0),"" )</f>
        <v/>
      </c>
      <c r="L1962" s="26">
        <f>IF($A1962&lt;=Inputs!$B$13,IF(7&lt;=Inputs!$B$8,IF(Inputs!$B$12&gt;0,MAX(MIN(NORM.INV(RAND(),LOOKUP(V1962,Inputs!$J$6:$J$9,Inputs!$G$6:$G$9),LOOKUP(V1962,Inputs!$J$6:$J$9,Inputs!$H$6:$H$9)),Inputs!$B$12),-Inputs!$B$12),NORM.INV(RAND(),LOOKUP(V1962,Inputs!$J$6:$J$9,Inputs!$G$6:$G$9),LOOKUP(V1962,Inputs!$J$6:$J$9,Inputs!$H$6:$H$9))),0),"" )</f>
        <v/>
      </c>
      <c r="M1962" s="26">
        <f>IF($A1962&lt;=Inputs!$B$13,IF(8&lt;=Inputs!$B$8,IF(Inputs!$B$12&gt;0,MAX(MIN(NORM.INV(RAND(),LOOKUP(W1962,Inputs!$J$6:$J$9,Inputs!$G$6:$G$9),LOOKUP(W1962,Inputs!$J$6:$J$9,Inputs!$H$6:$H$9)),Inputs!$B$12),-Inputs!$B$12),NORM.INV(RAND(),LOOKUP(W1962,Inputs!$J$6:$J$9,Inputs!$G$6:$G$9),LOOKUP(W1962,Inputs!$J$6:$J$9,Inputs!$H$6:$H$9))),0),"" )</f>
        <v/>
      </c>
      <c r="N1962" s="26">
        <f>IF($A1962&lt;=Inputs!$B$13,IF(9&lt;=Inputs!$B$8,IF(Inputs!$B$12&gt;0,MAX(MIN(NORM.INV(RAND(),LOOKUP(X1962,Inputs!$J$6:$J$9,Inputs!$G$6:$G$9),LOOKUP(X1962,Inputs!$J$6:$J$9,Inputs!$H$6:$H$9)),Inputs!$B$12),-Inputs!$B$12),NORM.INV(RAND(),LOOKUP(X1962,Inputs!$J$6:$J$9,Inputs!$G$6:$G$9),LOOKUP(X1962,Inputs!$J$6:$J$9,Inputs!$H$6:$H$9))),0),"" )</f>
        <v/>
      </c>
      <c r="O1962" s="26">
        <f>IF($A1962&lt;=Inputs!$B$13,IF(10&lt;=Inputs!$B$8,IF(Inputs!$B$12&gt;0,MAX(MIN(NORM.INV(RAND(),LOOKUP(Y1962,Inputs!$J$6:$J$9,Inputs!$G$6:$G$9),LOOKUP(Y1962,Inputs!$J$6:$J$9,Inputs!$H$6:$H$9)),Inputs!$B$12),-Inputs!$B$12),NORM.INV(RAND(),LOOKUP(Y1962,Inputs!$J$6:$J$9,Inputs!$G$6:$G$9),LOOKUP(Y1962,Inputs!$J$6:$J$9,Inputs!$H$6:$H$9))),0),"" )</f>
        <v/>
      </c>
      <c r="P1962" s="31">
        <f>IF($A1962&lt;=Inputs!$B$13,RAND(),"")</f>
        <v/>
      </c>
      <c r="Q1962" s="31">
        <f>IF($A1962&lt;=Inputs!$B$13,RAND(),"")</f>
        <v/>
      </c>
      <c r="R1962" s="31">
        <f>IF($A1962&lt;=Inputs!$B$13,RAND(),"")</f>
        <v/>
      </c>
      <c r="S1962" s="31">
        <f>IF($A1962&lt;=Inputs!$B$13,RAND(),"")</f>
        <v/>
      </c>
      <c r="T1962" s="31">
        <f>IF($A1962&lt;=Inputs!$B$13,RAND(),"")</f>
        <v/>
      </c>
      <c r="U1962" s="31">
        <f>IF($A1962&lt;=Inputs!$B$13,RAND(),"")</f>
        <v/>
      </c>
      <c r="V1962" s="31">
        <f>IF($A1962&lt;=Inputs!$B$13,RAND(),"")</f>
        <v/>
      </c>
      <c r="W1962" s="31">
        <f>IF($A1962&lt;=Inputs!$B$13,RAND(),"")</f>
        <v/>
      </c>
      <c r="X1962" s="31">
        <f>IF($A1962&lt;=Inputs!$B$13,RAND(),"")</f>
        <v/>
      </c>
      <c r="Y1962" s="31">
        <f>IF($A1962&lt;=Inputs!$B$13,RAND(),"")</f>
        <v/>
      </c>
    </row>
    <row r="1963">
      <c r="A1963" t="n">
        <v>1958</v>
      </c>
      <c r="B1963" s="26">
        <f>IF($A1963&lt;=Inputs!$B$13,IF(Inputs!$B$8&gt;0,SUM(F1963:O1963)/Inputs!$B$8,0),"")</f>
        <v/>
      </c>
      <c r="C1963" s="27">
        <f>IF($A1963&lt;=Inputs!$B$13,B1963/100,"")</f>
        <v/>
      </c>
      <c r="D1963" s="28">
        <f>IF($A1963&lt;=Inputs!$B$13,C1963*Inputs!$B$7,"")</f>
        <v/>
      </c>
      <c r="E1963" s="29">
        <f>IF($A1963&lt;=Inputs!$B$13,IF(D1963&gt;0,1,0),"")</f>
        <v/>
      </c>
      <c r="F1963" s="26">
        <f>IF($A1963&lt;=Inputs!$B$13,IF(1&lt;=Inputs!$B$8,IF(Inputs!$B$12&gt;0,MAX(MIN(NORM.INV(RAND(),LOOKUP(P1963,Inputs!$J$6:$J$9,Inputs!$G$6:$G$9),LOOKUP(P1963,Inputs!$J$6:$J$9,Inputs!$H$6:$H$9)),Inputs!$B$12),-Inputs!$B$12),NORM.INV(RAND(),LOOKUP(P1963,Inputs!$J$6:$J$9,Inputs!$G$6:$G$9),LOOKUP(P1963,Inputs!$J$6:$J$9,Inputs!$H$6:$H$9))),0),"" )</f>
        <v/>
      </c>
      <c r="G1963" s="26">
        <f>IF($A1963&lt;=Inputs!$B$13,IF(2&lt;=Inputs!$B$8,IF(Inputs!$B$12&gt;0,MAX(MIN(NORM.INV(RAND(),LOOKUP(Q1963,Inputs!$J$6:$J$9,Inputs!$G$6:$G$9),LOOKUP(Q1963,Inputs!$J$6:$J$9,Inputs!$H$6:$H$9)),Inputs!$B$12),-Inputs!$B$12),NORM.INV(RAND(),LOOKUP(Q1963,Inputs!$J$6:$J$9,Inputs!$G$6:$G$9),LOOKUP(Q1963,Inputs!$J$6:$J$9,Inputs!$H$6:$H$9))),0),"" )</f>
        <v/>
      </c>
      <c r="H1963" s="26">
        <f>IF($A1963&lt;=Inputs!$B$13,IF(3&lt;=Inputs!$B$8,IF(Inputs!$B$12&gt;0,MAX(MIN(NORM.INV(RAND(),LOOKUP(R1963,Inputs!$J$6:$J$9,Inputs!$G$6:$G$9),LOOKUP(R1963,Inputs!$J$6:$J$9,Inputs!$H$6:$H$9)),Inputs!$B$12),-Inputs!$B$12),NORM.INV(RAND(),LOOKUP(R1963,Inputs!$J$6:$J$9,Inputs!$G$6:$G$9),LOOKUP(R1963,Inputs!$J$6:$J$9,Inputs!$H$6:$H$9))),0),"" )</f>
        <v/>
      </c>
      <c r="I1963" s="26">
        <f>IF($A1963&lt;=Inputs!$B$13,IF(4&lt;=Inputs!$B$8,IF(Inputs!$B$12&gt;0,MAX(MIN(NORM.INV(RAND(),LOOKUP(S1963,Inputs!$J$6:$J$9,Inputs!$G$6:$G$9),LOOKUP(S1963,Inputs!$J$6:$J$9,Inputs!$H$6:$H$9)),Inputs!$B$12),-Inputs!$B$12),NORM.INV(RAND(),LOOKUP(S1963,Inputs!$J$6:$J$9,Inputs!$G$6:$G$9),LOOKUP(S1963,Inputs!$J$6:$J$9,Inputs!$H$6:$H$9))),0),"" )</f>
        <v/>
      </c>
      <c r="J1963" s="26">
        <f>IF($A1963&lt;=Inputs!$B$13,IF(5&lt;=Inputs!$B$8,IF(Inputs!$B$12&gt;0,MAX(MIN(NORM.INV(RAND(),LOOKUP(T1963,Inputs!$J$6:$J$9,Inputs!$G$6:$G$9),LOOKUP(T1963,Inputs!$J$6:$J$9,Inputs!$H$6:$H$9)),Inputs!$B$12),-Inputs!$B$12),NORM.INV(RAND(),LOOKUP(T1963,Inputs!$J$6:$J$9,Inputs!$G$6:$G$9),LOOKUP(T1963,Inputs!$J$6:$J$9,Inputs!$H$6:$H$9))),0),"" )</f>
        <v/>
      </c>
      <c r="K1963" s="26">
        <f>IF($A1963&lt;=Inputs!$B$13,IF(6&lt;=Inputs!$B$8,IF(Inputs!$B$12&gt;0,MAX(MIN(NORM.INV(RAND(),LOOKUP(U1963,Inputs!$J$6:$J$9,Inputs!$G$6:$G$9),LOOKUP(U1963,Inputs!$J$6:$J$9,Inputs!$H$6:$H$9)),Inputs!$B$12),-Inputs!$B$12),NORM.INV(RAND(),LOOKUP(U1963,Inputs!$J$6:$J$9,Inputs!$G$6:$G$9),LOOKUP(U1963,Inputs!$J$6:$J$9,Inputs!$H$6:$H$9))),0),"" )</f>
        <v/>
      </c>
      <c r="L1963" s="26">
        <f>IF($A1963&lt;=Inputs!$B$13,IF(7&lt;=Inputs!$B$8,IF(Inputs!$B$12&gt;0,MAX(MIN(NORM.INV(RAND(),LOOKUP(V1963,Inputs!$J$6:$J$9,Inputs!$G$6:$G$9),LOOKUP(V1963,Inputs!$J$6:$J$9,Inputs!$H$6:$H$9)),Inputs!$B$12),-Inputs!$B$12),NORM.INV(RAND(),LOOKUP(V1963,Inputs!$J$6:$J$9,Inputs!$G$6:$G$9),LOOKUP(V1963,Inputs!$J$6:$J$9,Inputs!$H$6:$H$9))),0),"" )</f>
        <v/>
      </c>
      <c r="M1963" s="26">
        <f>IF($A1963&lt;=Inputs!$B$13,IF(8&lt;=Inputs!$B$8,IF(Inputs!$B$12&gt;0,MAX(MIN(NORM.INV(RAND(),LOOKUP(W1963,Inputs!$J$6:$J$9,Inputs!$G$6:$G$9),LOOKUP(W1963,Inputs!$J$6:$J$9,Inputs!$H$6:$H$9)),Inputs!$B$12),-Inputs!$B$12),NORM.INV(RAND(),LOOKUP(W1963,Inputs!$J$6:$J$9,Inputs!$G$6:$G$9),LOOKUP(W1963,Inputs!$J$6:$J$9,Inputs!$H$6:$H$9))),0),"" )</f>
        <v/>
      </c>
      <c r="N1963" s="26">
        <f>IF($A1963&lt;=Inputs!$B$13,IF(9&lt;=Inputs!$B$8,IF(Inputs!$B$12&gt;0,MAX(MIN(NORM.INV(RAND(),LOOKUP(X1963,Inputs!$J$6:$J$9,Inputs!$G$6:$G$9),LOOKUP(X1963,Inputs!$J$6:$J$9,Inputs!$H$6:$H$9)),Inputs!$B$12),-Inputs!$B$12),NORM.INV(RAND(),LOOKUP(X1963,Inputs!$J$6:$J$9,Inputs!$G$6:$G$9),LOOKUP(X1963,Inputs!$J$6:$J$9,Inputs!$H$6:$H$9))),0),"" )</f>
        <v/>
      </c>
      <c r="O1963" s="26">
        <f>IF($A1963&lt;=Inputs!$B$13,IF(10&lt;=Inputs!$B$8,IF(Inputs!$B$12&gt;0,MAX(MIN(NORM.INV(RAND(),LOOKUP(Y1963,Inputs!$J$6:$J$9,Inputs!$G$6:$G$9),LOOKUP(Y1963,Inputs!$J$6:$J$9,Inputs!$H$6:$H$9)),Inputs!$B$12),-Inputs!$B$12),NORM.INV(RAND(),LOOKUP(Y1963,Inputs!$J$6:$J$9,Inputs!$G$6:$G$9),LOOKUP(Y1963,Inputs!$J$6:$J$9,Inputs!$H$6:$H$9))),0),"" )</f>
        <v/>
      </c>
      <c r="P1963" s="31">
        <f>IF($A1963&lt;=Inputs!$B$13,RAND(),"")</f>
        <v/>
      </c>
      <c r="Q1963" s="31">
        <f>IF($A1963&lt;=Inputs!$B$13,RAND(),"")</f>
        <v/>
      </c>
      <c r="R1963" s="31">
        <f>IF($A1963&lt;=Inputs!$B$13,RAND(),"")</f>
        <v/>
      </c>
      <c r="S1963" s="31">
        <f>IF($A1963&lt;=Inputs!$B$13,RAND(),"")</f>
        <v/>
      </c>
      <c r="T1963" s="31">
        <f>IF($A1963&lt;=Inputs!$B$13,RAND(),"")</f>
        <v/>
      </c>
      <c r="U1963" s="31">
        <f>IF($A1963&lt;=Inputs!$B$13,RAND(),"")</f>
        <v/>
      </c>
      <c r="V1963" s="31">
        <f>IF($A1963&lt;=Inputs!$B$13,RAND(),"")</f>
        <v/>
      </c>
      <c r="W1963" s="31">
        <f>IF($A1963&lt;=Inputs!$B$13,RAND(),"")</f>
        <v/>
      </c>
      <c r="X1963" s="31">
        <f>IF($A1963&lt;=Inputs!$B$13,RAND(),"")</f>
        <v/>
      </c>
      <c r="Y1963" s="31">
        <f>IF($A1963&lt;=Inputs!$B$13,RAND(),"")</f>
        <v/>
      </c>
    </row>
    <row r="1964">
      <c r="A1964" t="n">
        <v>1959</v>
      </c>
      <c r="B1964" s="26">
        <f>IF($A1964&lt;=Inputs!$B$13,IF(Inputs!$B$8&gt;0,SUM(F1964:O1964)/Inputs!$B$8,0),"")</f>
        <v/>
      </c>
      <c r="C1964" s="27">
        <f>IF($A1964&lt;=Inputs!$B$13,B1964/100,"")</f>
        <v/>
      </c>
      <c r="D1964" s="28">
        <f>IF($A1964&lt;=Inputs!$B$13,C1964*Inputs!$B$7,"")</f>
        <v/>
      </c>
      <c r="E1964" s="29">
        <f>IF($A1964&lt;=Inputs!$B$13,IF(D1964&gt;0,1,0),"")</f>
        <v/>
      </c>
      <c r="F1964" s="26">
        <f>IF($A1964&lt;=Inputs!$B$13,IF(1&lt;=Inputs!$B$8,IF(Inputs!$B$12&gt;0,MAX(MIN(NORM.INV(RAND(),LOOKUP(P1964,Inputs!$J$6:$J$9,Inputs!$G$6:$G$9),LOOKUP(P1964,Inputs!$J$6:$J$9,Inputs!$H$6:$H$9)),Inputs!$B$12),-Inputs!$B$12),NORM.INV(RAND(),LOOKUP(P1964,Inputs!$J$6:$J$9,Inputs!$G$6:$G$9),LOOKUP(P1964,Inputs!$J$6:$J$9,Inputs!$H$6:$H$9))),0),"" )</f>
        <v/>
      </c>
      <c r="G1964" s="26">
        <f>IF($A1964&lt;=Inputs!$B$13,IF(2&lt;=Inputs!$B$8,IF(Inputs!$B$12&gt;0,MAX(MIN(NORM.INV(RAND(),LOOKUP(Q1964,Inputs!$J$6:$J$9,Inputs!$G$6:$G$9),LOOKUP(Q1964,Inputs!$J$6:$J$9,Inputs!$H$6:$H$9)),Inputs!$B$12),-Inputs!$B$12),NORM.INV(RAND(),LOOKUP(Q1964,Inputs!$J$6:$J$9,Inputs!$G$6:$G$9),LOOKUP(Q1964,Inputs!$J$6:$J$9,Inputs!$H$6:$H$9))),0),"" )</f>
        <v/>
      </c>
      <c r="H1964" s="26">
        <f>IF($A1964&lt;=Inputs!$B$13,IF(3&lt;=Inputs!$B$8,IF(Inputs!$B$12&gt;0,MAX(MIN(NORM.INV(RAND(),LOOKUP(R1964,Inputs!$J$6:$J$9,Inputs!$G$6:$G$9),LOOKUP(R1964,Inputs!$J$6:$J$9,Inputs!$H$6:$H$9)),Inputs!$B$12),-Inputs!$B$12),NORM.INV(RAND(),LOOKUP(R1964,Inputs!$J$6:$J$9,Inputs!$G$6:$G$9),LOOKUP(R1964,Inputs!$J$6:$J$9,Inputs!$H$6:$H$9))),0),"" )</f>
        <v/>
      </c>
      <c r="I1964" s="26">
        <f>IF($A1964&lt;=Inputs!$B$13,IF(4&lt;=Inputs!$B$8,IF(Inputs!$B$12&gt;0,MAX(MIN(NORM.INV(RAND(),LOOKUP(S1964,Inputs!$J$6:$J$9,Inputs!$G$6:$G$9),LOOKUP(S1964,Inputs!$J$6:$J$9,Inputs!$H$6:$H$9)),Inputs!$B$12),-Inputs!$B$12),NORM.INV(RAND(),LOOKUP(S1964,Inputs!$J$6:$J$9,Inputs!$G$6:$G$9),LOOKUP(S1964,Inputs!$J$6:$J$9,Inputs!$H$6:$H$9))),0),"" )</f>
        <v/>
      </c>
      <c r="J1964" s="26">
        <f>IF($A1964&lt;=Inputs!$B$13,IF(5&lt;=Inputs!$B$8,IF(Inputs!$B$12&gt;0,MAX(MIN(NORM.INV(RAND(),LOOKUP(T1964,Inputs!$J$6:$J$9,Inputs!$G$6:$G$9),LOOKUP(T1964,Inputs!$J$6:$J$9,Inputs!$H$6:$H$9)),Inputs!$B$12),-Inputs!$B$12),NORM.INV(RAND(),LOOKUP(T1964,Inputs!$J$6:$J$9,Inputs!$G$6:$G$9),LOOKUP(T1964,Inputs!$J$6:$J$9,Inputs!$H$6:$H$9))),0),"" )</f>
        <v/>
      </c>
      <c r="K1964" s="26">
        <f>IF($A1964&lt;=Inputs!$B$13,IF(6&lt;=Inputs!$B$8,IF(Inputs!$B$12&gt;0,MAX(MIN(NORM.INV(RAND(),LOOKUP(U1964,Inputs!$J$6:$J$9,Inputs!$G$6:$G$9),LOOKUP(U1964,Inputs!$J$6:$J$9,Inputs!$H$6:$H$9)),Inputs!$B$12),-Inputs!$B$12),NORM.INV(RAND(),LOOKUP(U1964,Inputs!$J$6:$J$9,Inputs!$G$6:$G$9),LOOKUP(U1964,Inputs!$J$6:$J$9,Inputs!$H$6:$H$9))),0),"" )</f>
        <v/>
      </c>
      <c r="L1964" s="26">
        <f>IF($A1964&lt;=Inputs!$B$13,IF(7&lt;=Inputs!$B$8,IF(Inputs!$B$12&gt;0,MAX(MIN(NORM.INV(RAND(),LOOKUP(V1964,Inputs!$J$6:$J$9,Inputs!$G$6:$G$9),LOOKUP(V1964,Inputs!$J$6:$J$9,Inputs!$H$6:$H$9)),Inputs!$B$12),-Inputs!$B$12),NORM.INV(RAND(),LOOKUP(V1964,Inputs!$J$6:$J$9,Inputs!$G$6:$G$9),LOOKUP(V1964,Inputs!$J$6:$J$9,Inputs!$H$6:$H$9))),0),"" )</f>
        <v/>
      </c>
      <c r="M1964" s="26">
        <f>IF($A1964&lt;=Inputs!$B$13,IF(8&lt;=Inputs!$B$8,IF(Inputs!$B$12&gt;0,MAX(MIN(NORM.INV(RAND(),LOOKUP(W1964,Inputs!$J$6:$J$9,Inputs!$G$6:$G$9),LOOKUP(W1964,Inputs!$J$6:$J$9,Inputs!$H$6:$H$9)),Inputs!$B$12),-Inputs!$B$12),NORM.INV(RAND(),LOOKUP(W1964,Inputs!$J$6:$J$9,Inputs!$G$6:$G$9),LOOKUP(W1964,Inputs!$J$6:$J$9,Inputs!$H$6:$H$9))),0),"" )</f>
        <v/>
      </c>
      <c r="N1964" s="26">
        <f>IF($A1964&lt;=Inputs!$B$13,IF(9&lt;=Inputs!$B$8,IF(Inputs!$B$12&gt;0,MAX(MIN(NORM.INV(RAND(),LOOKUP(X1964,Inputs!$J$6:$J$9,Inputs!$G$6:$G$9),LOOKUP(X1964,Inputs!$J$6:$J$9,Inputs!$H$6:$H$9)),Inputs!$B$12),-Inputs!$B$12),NORM.INV(RAND(),LOOKUP(X1964,Inputs!$J$6:$J$9,Inputs!$G$6:$G$9),LOOKUP(X1964,Inputs!$J$6:$J$9,Inputs!$H$6:$H$9))),0),"" )</f>
        <v/>
      </c>
      <c r="O1964" s="26">
        <f>IF($A1964&lt;=Inputs!$B$13,IF(10&lt;=Inputs!$B$8,IF(Inputs!$B$12&gt;0,MAX(MIN(NORM.INV(RAND(),LOOKUP(Y1964,Inputs!$J$6:$J$9,Inputs!$G$6:$G$9),LOOKUP(Y1964,Inputs!$J$6:$J$9,Inputs!$H$6:$H$9)),Inputs!$B$12),-Inputs!$B$12),NORM.INV(RAND(),LOOKUP(Y1964,Inputs!$J$6:$J$9,Inputs!$G$6:$G$9),LOOKUP(Y1964,Inputs!$J$6:$J$9,Inputs!$H$6:$H$9))),0),"" )</f>
        <v/>
      </c>
      <c r="P1964" s="31">
        <f>IF($A1964&lt;=Inputs!$B$13,RAND(),"")</f>
        <v/>
      </c>
      <c r="Q1964" s="31">
        <f>IF($A1964&lt;=Inputs!$B$13,RAND(),"")</f>
        <v/>
      </c>
      <c r="R1964" s="31">
        <f>IF($A1964&lt;=Inputs!$B$13,RAND(),"")</f>
        <v/>
      </c>
      <c r="S1964" s="31">
        <f>IF($A1964&lt;=Inputs!$B$13,RAND(),"")</f>
        <v/>
      </c>
      <c r="T1964" s="31">
        <f>IF($A1964&lt;=Inputs!$B$13,RAND(),"")</f>
        <v/>
      </c>
      <c r="U1964" s="31">
        <f>IF($A1964&lt;=Inputs!$B$13,RAND(),"")</f>
        <v/>
      </c>
      <c r="V1964" s="31">
        <f>IF($A1964&lt;=Inputs!$B$13,RAND(),"")</f>
        <v/>
      </c>
      <c r="W1964" s="31">
        <f>IF($A1964&lt;=Inputs!$B$13,RAND(),"")</f>
        <v/>
      </c>
      <c r="X1964" s="31">
        <f>IF($A1964&lt;=Inputs!$B$13,RAND(),"")</f>
        <v/>
      </c>
      <c r="Y1964" s="31">
        <f>IF($A1964&lt;=Inputs!$B$13,RAND(),"")</f>
        <v/>
      </c>
    </row>
    <row r="1965">
      <c r="A1965" t="n">
        <v>1960</v>
      </c>
      <c r="B1965" s="26">
        <f>IF($A1965&lt;=Inputs!$B$13,IF(Inputs!$B$8&gt;0,SUM(F1965:O1965)/Inputs!$B$8,0),"")</f>
        <v/>
      </c>
      <c r="C1965" s="27">
        <f>IF($A1965&lt;=Inputs!$B$13,B1965/100,"")</f>
        <v/>
      </c>
      <c r="D1965" s="28">
        <f>IF($A1965&lt;=Inputs!$B$13,C1965*Inputs!$B$7,"")</f>
        <v/>
      </c>
      <c r="E1965" s="29">
        <f>IF($A1965&lt;=Inputs!$B$13,IF(D1965&gt;0,1,0),"")</f>
        <v/>
      </c>
      <c r="F1965" s="26">
        <f>IF($A1965&lt;=Inputs!$B$13,IF(1&lt;=Inputs!$B$8,IF(Inputs!$B$12&gt;0,MAX(MIN(NORM.INV(RAND(),LOOKUP(P1965,Inputs!$J$6:$J$9,Inputs!$G$6:$G$9),LOOKUP(P1965,Inputs!$J$6:$J$9,Inputs!$H$6:$H$9)),Inputs!$B$12),-Inputs!$B$12),NORM.INV(RAND(),LOOKUP(P1965,Inputs!$J$6:$J$9,Inputs!$G$6:$G$9),LOOKUP(P1965,Inputs!$J$6:$J$9,Inputs!$H$6:$H$9))),0),"" )</f>
        <v/>
      </c>
      <c r="G1965" s="26">
        <f>IF($A1965&lt;=Inputs!$B$13,IF(2&lt;=Inputs!$B$8,IF(Inputs!$B$12&gt;0,MAX(MIN(NORM.INV(RAND(),LOOKUP(Q1965,Inputs!$J$6:$J$9,Inputs!$G$6:$G$9),LOOKUP(Q1965,Inputs!$J$6:$J$9,Inputs!$H$6:$H$9)),Inputs!$B$12),-Inputs!$B$12),NORM.INV(RAND(),LOOKUP(Q1965,Inputs!$J$6:$J$9,Inputs!$G$6:$G$9),LOOKUP(Q1965,Inputs!$J$6:$J$9,Inputs!$H$6:$H$9))),0),"" )</f>
        <v/>
      </c>
      <c r="H1965" s="26">
        <f>IF($A1965&lt;=Inputs!$B$13,IF(3&lt;=Inputs!$B$8,IF(Inputs!$B$12&gt;0,MAX(MIN(NORM.INV(RAND(),LOOKUP(R1965,Inputs!$J$6:$J$9,Inputs!$G$6:$G$9),LOOKUP(R1965,Inputs!$J$6:$J$9,Inputs!$H$6:$H$9)),Inputs!$B$12),-Inputs!$B$12),NORM.INV(RAND(),LOOKUP(R1965,Inputs!$J$6:$J$9,Inputs!$G$6:$G$9),LOOKUP(R1965,Inputs!$J$6:$J$9,Inputs!$H$6:$H$9))),0),"" )</f>
        <v/>
      </c>
      <c r="I1965" s="26">
        <f>IF($A1965&lt;=Inputs!$B$13,IF(4&lt;=Inputs!$B$8,IF(Inputs!$B$12&gt;0,MAX(MIN(NORM.INV(RAND(),LOOKUP(S1965,Inputs!$J$6:$J$9,Inputs!$G$6:$G$9),LOOKUP(S1965,Inputs!$J$6:$J$9,Inputs!$H$6:$H$9)),Inputs!$B$12),-Inputs!$B$12),NORM.INV(RAND(),LOOKUP(S1965,Inputs!$J$6:$J$9,Inputs!$G$6:$G$9),LOOKUP(S1965,Inputs!$J$6:$J$9,Inputs!$H$6:$H$9))),0),"" )</f>
        <v/>
      </c>
      <c r="J1965" s="26">
        <f>IF($A1965&lt;=Inputs!$B$13,IF(5&lt;=Inputs!$B$8,IF(Inputs!$B$12&gt;0,MAX(MIN(NORM.INV(RAND(),LOOKUP(T1965,Inputs!$J$6:$J$9,Inputs!$G$6:$G$9),LOOKUP(T1965,Inputs!$J$6:$J$9,Inputs!$H$6:$H$9)),Inputs!$B$12),-Inputs!$B$12),NORM.INV(RAND(),LOOKUP(T1965,Inputs!$J$6:$J$9,Inputs!$G$6:$G$9),LOOKUP(T1965,Inputs!$J$6:$J$9,Inputs!$H$6:$H$9))),0),"" )</f>
        <v/>
      </c>
      <c r="K1965" s="26">
        <f>IF($A1965&lt;=Inputs!$B$13,IF(6&lt;=Inputs!$B$8,IF(Inputs!$B$12&gt;0,MAX(MIN(NORM.INV(RAND(),LOOKUP(U1965,Inputs!$J$6:$J$9,Inputs!$G$6:$G$9),LOOKUP(U1965,Inputs!$J$6:$J$9,Inputs!$H$6:$H$9)),Inputs!$B$12),-Inputs!$B$12),NORM.INV(RAND(),LOOKUP(U1965,Inputs!$J$6:$J$9,Inputs!$G$6:$G$9),LOOKUP(U1965,Inputs!$J$6:$J$9,Inputs!$H$6:$H$9))),0),"" )</f>
        <v/>
      </c>
      <c r="L1965" s="26">
        <f>IF($A1965&lt;=Inputs!$B$13,IF(7&lt;=Inputs!$B$8,IF(Inputs!$B$12&gt;0,MAX(MIN(NORM.INV(RAND(),LOOKUP(V1965,Inputs!$J$6:$J$9,Inputs!$G$6:$G$9),LOOKUP(V1965,Inputs!$J$6:$J$9,Inputs!$H$6:$H$9)),Inputs!$B$12),-Inputs!$B$12),NORM.INV(RAND(),LOOKUP(V1965,Inputs!$J$6:$J$9,Inputs!$G$6:$G$9),LOOKUP(V1965,Inputs!$J$6:$J$9,Inputs!$H$6:$H$9))),0),"" )</f>
        <v/>
      </c>
      <c r="M1965" s="26">
        <f>IF($A1965&lt;=Inputs!$B$13,IF(8&lt;=Inputs!$B$8,IF(Inputs!$B$12&gt;0,MAX(MIN(NORM.INV(RAND(),LOOKUP(W1965,Inputs!$J$6:$J$9,Inputs!$G$6:$G$9),LOOKUP(W1965,Inputs!$J$6:$J$9,Inputs!$H$6:$H$9)),Inputs!$B$12),-Inputs!$B$12),NORM.INV(RAND(),LOOKUP(W1965,Inputs!$J$6:$J$9,Inputs!$G$6:$G$9),LOOKUP(W1965,Inputs!$J$6:$J$9,Inputs!$H$6:$H$9))),0),"" )</f>
        <v/>
      </c>
      <c r="N1965" s="26">
        <f>IF($A1965&lt;=Inputs!$B$13,IF(9&lt;=Inputs!$B$8,IF(Inputs!$B$12&gt;0,MAX(MIN(NORM.INV(RAND(),LOOKUP(X1965,Inputs!$J$6:$J$9,Inputs!$G$6:$G$9),LOOKUP(X1965,Inputs!$J$6:$J$9,Inputs!$H$6:$H$9)),Inputs!$B$12),-Inputs!$B$12),NORM.INV(RAND(),LOOKUP(X1965,Inputs!$J$6:$J$9,Inputs!$G$6:$G$9),LOOKUP(X1965,Inputs!$J$6:$J$9,Inputs!$H$6:$H$9))),0),"" )</f>
        <v/>
      </c>
      <c r="O1965" s="26">
        <f>IF($A1965&lt;=Inputs!$B$13,IF(10&lt;=Inputs!$B$8,IF(Inputs!$B$12&gt;0,MAX(MIN(NORM.INV(RAND(),LOOKUP(Y1965,Inputs!$J$6:$J$9,Inputs!$G$6:$G$9),LOOKUP(Y1965,Inputs!$J$6:$J$9,Inputs!$H$6:$H$9)),Inputs!$B$12),-Inputs!$B$12),NORM.INV(RAND(),LOOKUP(Y1965,Inputs!$J$6:$J$9,Inputs!$G$6:$G$9),LOOKUP(Y1965,Inputs!$J$6:$J$9,Inputs!$H$6:$H$9))),0),"" )</f>
        <v/>
      </c>
      <c r="P1965" s="31">
        <f>IF($A1965&lt;=Inputs!$B$13,RAND(),"")</f>
        <v/>
      </c>
      <c r="Q1965" s="31">
        <f>IF($A1965&lt;=Inputs!$B$13,RAND(),"")</f>
        <v/>
      </c>
      <c r="R1965" s="31">
        <f>IF($A1965&lt;=Inputs!$B$13,RAND(),"")</f>
        <v/>
      </c>
      <c r="S1965" s="31">
        <f>IF($A1965&lt;=Inputs!$B$13,RAND(),"")</f>
        <v/>
      </c>
      <c r="T1965" s="31">
        <f>IF($A1965&lt;=Inputs!$B$13,RAND(),"")</f>
        <v/>
      </c>
      <c r="U1965" s="31">
        <f>IF($A1965&lt;=Inputs!$B$13,RAND(),"")</f>
        <v/>
      </c>
      <c r="V1965" s="31">
        <f>IF($A1965&lt;=Inputs!$B$13,RAND(),"")</f>
        <v/>
      </c>
      <c r="W1965" s="31">
        <f>IF($A1965&lt;=Inputs!$B$13,RAND(),"")</f>
        <v/>
      </c>
      <c r="X1965" s="31">
        <f>IF($A1965&lt;=Inputs!$B$13,RAND(),"")</f>
        <v/>
      </c>
      <c r="Y1965" s="31">
        <f>IF($A1965&lt;=Inputs!$B$13,RAND(),"")</f>
        <v/>
      </c>
    </row>
    <row r="1966">
      <c r="A1966" t="n">
        <v>1961</v>
      </c>
      <c r="B1966" s="26">
        <f>IF($A1966&lt;=Inputs!$B$13,IF(Inputs!$B$8&gt;0,SUM(F1966:O1966)/Inputs!$B$8,0),"")</f>
        <v/>
      </c>
      <c r="C1966" s="27">
        <f>IF($A1966&lt;=Inputs!$B$13,B1966/100,"")</f>
        <v/>
      </c>
      <c r="D1966" s="28">
        <f>IF($A1966&lt;=Inputs!$B$13,C1966*Inputs!$B$7,"")</f>
        <v/>
      </c>
      <c r="E1966" s="29">
        <f>IF($A1966&lt;=Inputs!$B$13,IF(D1966&gt;0,1,0),"")</f>
        <v/>
      </c>
      <c r="F1966" s="26">
        <f>IF($A1966&lt;=Inputs!$B$13,IF(1&lt;=Inputs!$B$8,IF(Inputs!$B$12&gt;0,MAX(MIN(NORM.INV(RAND(),LOOKUP(P1966,Inputs!$J$6:$J$9,Inputs!$G$6:$G$9),LOOKUP(P1966,Inputs!$J$6:$J$9,Inputs!$H$6:$H$9)),Inputs!$B$12),-Inputs!$B$12),NORM.INV(RAND(),LOOKUP(P1966,Inputs!$J$6:$J$9,Inputs!$G$6:$G$9),LOOKUP(P1966,Inputs!$J$6:$J$9,Inputs!$H$6:$H$9))),0),"" )</f>
        <v/>
      </c>
      <c r="G1966" s="26">
        <f>IF($A1966&lt;=Inputs!$B$13,IF(2&lt;=Inputs!$B$8,IF(Inputs!$B$12&gt;0,MAX(MIN(NORM.INV(RAND(),LOOKUP(Q1966,Inputs!$J$6:$J$9,Inputs!$G$6:$G$9),LOOKUP(Q1966,Inputs!$J$6:$J$9,Inputs!$H$6:$H$9)),Inputs!$B$12),-Inputs!$B$12),NORM.INV(RAND(),LOOKUP(Q1966,Inputs!$J$6:$J$9,Inputs!$G$6:$G$9),LOOKUP(Q1966,Inputs!$J$6:$J$9,Inputs!$H$6:$H$9))),0),"" )</f>
        <v/>
      </c>
      <c r="H1966" s="26">
        <f>IF($A1966&lt;=Inputs!$B$13,IF(3&lt;=Inputs!$B$8,IF(Inputs!$B$12&gt;0,MAX(MIN(NORM.INV(RAND(),LOOKUP(R1966,Inputs!$J$6:$J$9,Inputs!$G$6:$G$9),LOOKUP(R1966,Inputs!$J$6:$J$9,Inputs!$H$6:$H$9)),Inputs!$B$12),-Inputs!$B$12),NORM.INV(RAND(),LOOKUP(R1966,Inputs!$J$6:$J$9,Inputs!$G$6:$G$9),LOOKUP(R1966,Inputs!$J$6:$J$9,Inputs!$H$6:$H$9))),0),"" )</f>
        <v/>
      </c>
      <c r="I1966" s="26">
        <f>IF($A1966&lt;=Inputs!$B$13,IF(4&lt;=Inputs!$B$8,IF(Inputs!$B$12&gt;0,MAX(MIN(NORM.INV(RAND(),LOOKUP(S1966,Inputs!$J$6:$J$9,Inputs!$G$6:$G$9),LOOKUP(S1966,Inputs!$J$6:$J$9,Inputs!$H$6:$H$9)),Inputs!$B$12),-Inputs!$B$12),NORM.INV(RAND(),LOOKUP(S1966,Inputs!$J$6:$J$9,Inputs!$G$6:$G$9),LOOKUP(S1966,Inputs!$J$6:$J$9,Inputs!$H$6:$H$9))),0),"" )</f>
        <v/>
      </c>
      <c r="J1966" s="26">
        <f>IF($A1966&lt;=Inputs!$B$13,IF(5&lt;=Inputs!$B$8,IF(Inputs!$B$12&gt;0,MAX(MIN(NORM.INV(RAND(),LOOKUP(T1966,Inputs!$J$6:$J$9,Inputs!$G$6:$G$9),LOOKUP(T1966,Inputs!$J$6:$J$9,Inputs!$H$6:$H$9)),Inputs!$B$12),-Inputs!$B$12),NORM.INV(RAND(),LOOKUP(T1966,Inputs!$J$6:$J$9,Inputs!$G$6:$G$9),LOOKUP(T1966,Inputs!$J$6:$J$9,Inputs!$H$6:$H$9))),0),"" )</f>
        <v/>
      </c>
      <c r="K1966" s="26">
        <f>IF($A1966&lt;=Inputs!$B$13,IF(6&lt;=Inputs!$B$8,IF(Inputs!$B$12&gt;0,MAX(MIN(NORM.INV(RAND(),LOOKUP(U1966,Inputs!$J$6:$J$9,Inputs!$G$6:$G$9),LOOKUP(U1966,Inputs!$J$6:$J$9,Inputs!$H$6:$H$9)),Inputs!$B$12),-Inputs!$B$12),NORM.INV(RAND(),LOOKUP(U1966,Inputs!$J$6:$J$9,Inputs!$G$6:$G$9),LOOKUP(U1966,Inputs!$J$6:$J$9,Inputs!$H$6:$H$9))),0),"" )</f>
        <v/>
      </c>
      <c r="L1966" s="26">
        <f>IF($A1966&lt;=Inputs!$B$13,IF(7&lt;=Inputs!$B$8,IF(Inputs!$B$12&gt;0,MAX(MIN(NORM.INV(RAND(),LOOKUP(V1966,Inputs!$J$6:$J$9,Inputs!$G$6:$G$9),LOOKUP(V1966,Inputs!$J$6:$J$9,Inputs!$H$6:$H$9)),Inputs!$B$12),-Inputs!$B$12),NORM.INV(RAND(),LOOKUP(V1966,Inputs!$J$6:$J$9,Inputs!$G$6:$G$9),LOOKUP(V1966,Inputs!$J$6:$J$9,Inputs!$H$6:$H$9))),0),"" )</f>
        <v/>
      </c>
      <c r="M1966" s="26">
        <f>IF($A1966&lt;=Inputs!$B$13,IF(8&lt;=Inputs!$B$8,IF(Inputs!$B$12&gt;0,MAX(MIN(NORM.INV(RAND(),LOOKUP(W1966,Inputs!$J$6:$J$9,Inputs!$G$6:$G$9),LOOKUP(W1966,Inputs!$J$6:$J$9,Inputs!$H$6:$H$9)),Inputs!$B$12),-Inputs!$B$12),NORM.INV(RAND(),LOOKUP(W1966,Inputs!$J$6:$J$9,Inputs!$G$6:$G$9),LOOKUP(W1966,Inputs!$J$6:$J$9,Inputs!$H$6:$H$9))),0),"" )</f>
        <v/>
      </c>
      <c r="N1966" s="26">
        <f>IF($A1966&lt;=Inputs!$B$13,IF(9&lt;=Inputs!$B$8,IF(Inputs!$B$12&gt;0,MAX(MIN(NORM.INV(RAND(),LOOKUP(X1966,Inputs!$J$6:$J$9,Inputs!$G$6:$G$9),LOOKUP(X1966,Inputs!$J$6:$J$9,Inputs!$H$6:$H$9)),Inputs!$B$12),-Inputs!$B$12),NORM.INV(RAND(),LOOKUP(X1966,Inputs!$J$6:$J$9,Inputs!$G$6:$G$9),LOOKUP(X1966,Inputs!$J$6:$J$9,Inputs!$H$6:$H$9))),0),"" )</f>
        <v/>
      </c>
      <c r="O1966" s="26">
        <f>IF($A1966&lt;=Inputs!$B$13,IF(10&lt;=Inputs!$B$8,IF(Inputs!$B$12&gt;0,MAX(MIN(NORM.INV(RAND(),LOOKUP(Y1966,Inputs!$J$6:$J$9,Inputs!$G$6:$G$9),LOOKUP(Y1966,Inputs!$J$6:$J$9,Inputs!$H$6:$H$9)),Inputs!$B$12),-Inputs!$B$12),NORM.INV(RAND(),LOOKUP(Y1966,Inputs!$J$6:$J$9,Inputs!$G$6:$G$9),LOOKUP(Y1966,Inputs!$J$6:$J$9,Inputs!$H$6:$H$9))),0),"" )</f>
        <v/>
      </c>
      <c r="P1966" s="31">
        <f>IF($A1966&lt;=Inputs!$B$13,RAND(),"")</f>
        <v/>
      </c>
      <c r="Q1966" s="31">
        <f>IF($A1966&lt;=Inputs!$B$13,RAND(),"")</f>
        <v/>
      </c>
      <c r="R1966" s="31">
        <f>IF($A1966&lt;=Inputs!$B$13,RAND(),"")</f>
        <v/>
      </c>
      <c r="S1966" s="31">
        <f>IF($A1966&lt;=Inputs!$B$13,RAND(),"")</f>
        <v/>
      </c>
      <c r="T1966" s="31">
        <f>IF($A1966&lt;=Inputs!$B$13,RAND(),"")</f>
        <v/>
      </c>
      <c r="U1966" s="31">
        <f>IF($A1966&lt;=Inputs!$B$13,RAND(),"")</f>
        <v/>
      </c>
      <c r="V1966" s="31">
        <f>IF($A1966&lt;=Inputs!$B$13,RAND(),"")</f>
        <v/>
      </c>
      <c r="W1966" s="31">
        <f>IF($A1966&lt;=Inputs!$B$13,RAND(),"")</f>
        <v/>
      </c>
      <c r="X1966" s="31">
        <f>IF($A1966&lt;=Inputs!$B$13,RAND(),"")</f>
        <v/>
      </c>
      <c r="Y1966" s="31">
        <f>IF($A1966&lt;=Inputs!$B$13,RAND(),"")</f>
        <v/>
      </c>
    </row>
    <row r="1967">
      <c r="A1967" t="n">
        <v>1962</v>
      </c>
      <c r="B1967" s="26">
        <f>IF($A1967&lt;=Inputs!$B$13,IF(Inputs!$B$8&gt;0,SUM(F1967:O1967)/Inputs!$B$8,0),"")</f>
        <v/>
      </c>
      <c r="C1967" s="27">
        <f>IF($A1967&lt;=Inputs!$B$13,B1967/100,"")</f>
        <v/>
      </c>
      <c r="D1967" s="28">
        <f>IF($A1967&lt;=Inputs!$B$13,C1967*Inputs!$B$7,"")</f>
        <v/>
      </c>
      <c r="E1967" s="29">
        <f>IF($A1967&lt;=Inputs!$B$13,IF(D1967&gt;0,1,0),"")</f>
        <v/>
      </c>
      <c r="F1967" s="26">
        <f>IF($A1967&lt;=Inputs!$B$13,IF(1&lt;=Inputs!$B$8,IF(Inputs!$B$12&gt;0,MAX(MIN(NORM.INV(RAND(),LOOKUP(P1967,Inputs!$J$6:$J$9,Inputs!$G$6:$G$9),LOOKUP(P1967,Inputs!$J$6:$J$9,Inputs!$H$6:$H$9)),Inputs!$B$12),-Inputs!$B$12),NORM.INV(RAND(),LOOKUP(P1967,Inputs!$J$6:$J$9,Inputs!$G$6:$G$9),LOOKUP(P1967,Inputs!$J$6:$J$9,Inputs!$H$6:$H$9))),0),"" )</f>
        <v/>
      </c>
      <c r="G1967" s="26">
        <f>IF($A1967&lt;=Inputs!$B$13,IF(2&lt;=Inputs!$B$8,IF(Inputs!$B$12&gt;0,MAX(MIN(NORM.INV(RAND(),LOOKUP(Q1967,Inputs!$J$6:$J$9,Inputs!$G$6:$G$9),LOOKUP(Q1967,Inputs!$J$6:$J$9,Inputs!$H$6:$H$9)),Inputs!$B$12),-Inputs!$B$12),NORM.INV(RAND(),LOOKUP(Q1967,Inputs!$J$6:$J$9,Inputs!$G$6:$G$9),LOOKUP(Q1967,Inputs!$J$6:$J$9,Inputs!$H$6:$H$9))),0),"" )</f>
        <v/>
      </c>
      <c r="H1967" s="26">
        <f>IF($A1967&lt;=Inputs!$B$13,IF(3&lt;=Inputs!$B$8,IF(Inputs!$B$12&gt;0,MAX(MIN(NORM.INV(RAND(),LOOKUP(R1967,Inputs!$J$6:$J$9,Inputs!$G$6:$G$9),LOOKUP(R1967,Inputs!$J$6:$J$9,Inputs!$H$6:$H$9)),Inputs!$B$12),-Inputs!$B$12),NORM.INV(RAND(),LOOKUP(R1967,Inputs!$J$6:$J$9,Inputs!$G$6:$G$9),LOOKUP(R1967,Inputs!$J$6:$J$9,Inputs!$H$6:$H$9))),0),"" )</f>
        <v/>
      </c>
      <c r="I1967" s="26">
        <f>IF($A1967&lt;=Inputs!$B$13,IF(4&lt;=Inputs!$B$8,IF(Inputs!$B$12&gt;0,MAX(MIN(NORM.INV(RAND(),LOOKUP(S1967,Inputs!$J$6:$J$9,Inputs!$G$6:$G$9),LOOKUP(S1967,Inputs!$J$6:$J$9,Inputs!$H$6:$H$9)),Inputs!$B$12),-Inputs!$B$12),NORM.INV(RAND(),LOOKUP(S1967,Inputs!$J$6:$J$9,Inputs!$G$6:$G$9),LOOKUP(S1967,Inputs!$J$6:$J$9,Inputs!$H$6:$H$9))),0),"" )</f>
        <v/>
      </c>
      <c r="J1967" s="26">
        <f>IF($A1967&lt;=Inputs!$B$13,IF(5&lt;=Inputs!$B$8,IF(Inputs!$B$12&gt;0,MAX(MIN(NORM.INV(RAND(),LOOKUP(T1967,Inputs!$J$6:$J$9,Inputs!$G$6:$G$9),LOOKUP(T1967,Inputs!$J$6:$J$9,Inputs!$H$6:$H$9)),Inputs!$B$12),-Inputs!$B$12),NORM.INV(RAND(),LOOKUP(T1967,Inputs!$J$6:$J$9,Inputs!$G$6:$G$9),LOOKUP(T1967,Inputs!$J$6:$J$9,Inputs!$H$6:$H$9))),0),"" )</f>
        <v/>
      </c>
      <c r="K1967" s="26">
        <f>IF($A1967&lt;=Inputs!$B$13,IF(6&lt;=Inputs!$B$8,IF(Inputs!$B$12&gt;0,MAX(MIN(NORM.INV(RAND(),LOOKUP(U1967,Inputs!$J$6:$J$9,Inputs!$G$6:$G$9),LOOKUP(U1967,Inputs!$J$6:$J$9,Inputs!$H$6:$H$9)),Inputs!$B$12),-Inputs!$B$12),NORM.INV(RAND(),LOOKUP(U1967,Inputs!$J$6:$J$9,Inputs!$G$6:$G$9),LOOKUP(U1967,Inputs!$J$6:$J$9,Inputs!$H$6:$H$9))),0),"" )</f>
        <v/>
      </c>
      <c r="L1967" s="26">
        <f>IF($A1967&lt;=Inputs!$B$13,IF(7&lt;=Inputs!$B$8,IF(Inputs!$B$12&gt;0,MAX(MIN(NORM.INV(RAND(),LOOKUP(V1967,Inputs!$J$6:$J$9,Inputs!$G$6:$G$9),LOOKUP(V1967,Inputs!$J$6:$J$9,Inputs!$H$6:$H$9)),Inputs!$B$12),-Inputs!$B$12),NORM.INV(RAND(),LOOKUP(V1967,Inputs!$J$6:$J$9,Inputs!$G$6:$G$9),LOOKUP(V1967,Inputs!$J$6:$J$9,Inputs!$H$6:$H$9))),0),"" )</f>
        <v/>
      </c>
      <c r="M1967" s="26">
        <f>IF($A1967&lt;=Inputs!$B$13,IF(8&lt;=Inputs!$B$8,IF(Inputs!$B$12&gt;0,MAX(MIN(NORM.INV(RAND(),LOOKUP(W1967,Inputs!$J$6:$J$9,Inputs!$G$6:$G$9),LOOKUP(W1967,Inputs!$J$6:$J$9,Inputs!$H$6:$H$9)),Inputs!$B$12),-Inputs!$B$12),NORM.INV(RAND(),LOOKUP(W1967,Inputs!$J$6:$J$9,Inputs!$G$6:$G$9),LOOKUP(W1967,Inputs!$J$6:$J$9,Inputs!$H$6:$H$9))),0),"" )</f>
        <v/>
      </c>
      <c r="N1967" s="26">
        <f>IF($A1967&lt;=Inputs!$B$13,IF(9&lt;=Inputs!$B$8,IF(Inputs!$B$12&gt;0,MAX(MIN(NORM.INV(RAND(),LOOKUP(X1967,Inputs!$J$6:$J$9,Inputs!$G$6:$G$9),LOOKUP(X1967,Inputs!$J$6:$J$9,Inputs!$H$6:$H$9)),Inputs!$B$12),-Inputs!$B$12),NORM.INV(RAND(),LOOKUP(X1967,Inputs!$J$6:$J$9,Inputs!$G$6:$G$9),LOOKUP(X1967,Inputs!$J$6:$J$9,Inputs!$H$6:$H$9))),0),"" )</f>
        <v/>
      </c>
      <c r="O1967" s="26">
        <f>IF($A1967&lt;=Inputs!$B$13,IF(10&lt;=Inputs!$B$8,IF(Inputs!$B$12&gt;0,MAX(MIN(NORM.INV(RAND(),LOOKUP(Y1967,Inputs!$J$6:$J$9,Inputs!$G$6:$G$9),LOOKUP(Y1967,Inputs!$J$6:$J$9,Inputs!$H$6:$H$9)),Inputs!$B$12),-Inputs!$B$12),NORM.INV(RAND(),LOOKUP(Y1967,Inputs!$J$6:$J$9,Inputs!$G$6:$G$9),LOOKUP(Y1967,Inputs!$J$6:$J$9,Inputs!$H$6:$H$9))),0),"" )</f>
        <v/>
      </c>
      <c r="P1967" s="31">
        <f>IF($A1967&lt;=Inputs!$B$13,RAND(),"")</f>
        <v/>
      </c>
      <c r="Q1967" s="31">
        <f>IF($A1967&lt;=Inputs!$B$13,RAND(),"")</f>
        <v/>
      </c>
      <c r="R1967" s="31">
        <f>IF($A1967&lt;=Inputs!$B$13,RAND(),"")</f>
        <v/>
      </c>
      <c r="S1967" s="31">
        <f>IF($A1967&lt;=Inputs!$B$13,RAND(),"")</f>
        <v/>
      </c>
      <c r="T1967" s="31">
        <f>IF($A1967&lt;=Inputs!$B$13,RAND(),"")</f>
        <v/>
      </c>
      <c r="U1967" s="31">
        <f>IF($A1967&lt;=Inputs!$B$13,RAND(),"")</f>
        <v/>
      </c>
      <c r="V1967" s="31">
        <f>IF($A1967&lt;=Inputs!$B$13,RAND(),"")</f>
        <v/>
      </c>
      <c r="W1967" s="31">
        <f>IF($A1967&lt;=Inputs!$B$13,RAND(),"")</f>
        <v/>
      </c>
      <c r="X1967" s="31">
        <f>IF($A1967&lt;=Inputs!$B$13,RAND(),"")</f>
        <v/>
      </c>
      <c r="Y1967" s="31">
        <f>IF($A1967&lt;=Inputs!$B$13,RAND(),"")</f>
        <v/>
      </c>
    </row>
    <row r="1968">
      <c r="A1968" t="n">
        <v>1963</v>
      </c>
      <c r="B1968" s="26">
        <f>IF($A1968&lt;=Inputs!$B$13,IF(Inputs!$B$8&gt;0,SUM(F1968:O1968)/Inputs!$B$8,0),"")</f>
        <v/>
      </c>
      <c r="C1968" s="27">
        <f>IF($A1968&lt;=Inputs!$B$13,B1968/100,"")</f>
        <v/>
      </c>
      <c r="D1968" s="28">
        <f>IF($A1968&lt;=Inputs!$B$13,C1968*Inputs!$B$7,"")</f>
        <v/>
      </c>
      <c r="E1968" s="29">
        <f>IF($A1968&lt;=Inputs!$B$13,IF(D1968&gt;0,1,0),"")</f>
        <v/>
      </c>
      <c r="F1968" s="26">
        <f>IF($A1968&lt;=Inputs!$B$13,IF(1&lt;=Inputs!$B$8,IF(Inputs!$B$12&gt;0,MAX(MIN(NORM.INV(RAND(),LOOKUP(P1968,Inputs!$J$6:$J$9,Inputs!$G$6:$G$9),LOOKUP(P1968,Inputs!$J$6:$J$9,Inputs!$H$6:$H$9)),Inputs!$B$12),-Inputs!$B$12),NORM.INV(RAND(),LOOKUP(P1968,Inputs!$J$6:$J$9,Inputs!$G$6:$G$9),LOOKUP(P1968,Inputs!$J$6:$J$9,Inputs!$H$6:$H$9))),0),"" )</f>
        <v/>
      </c>
      <c r="G1968" s="26">
        <f>IF($A1968&lt;=Inputs!$B$13,IF(2&lt;=Inputs!$B$8,IF(Inputs!$B$12&gt;0,MAX(MIN(NORM.INV(RAND(),LOOKUP(Q1968,Inputs!$J$6:$J$9,Inputs!$G$6:$G$9),LOOKUP(Q1968,Inputs!$J$6:$J$9,Inputs!$H$6:$H$9)),Inputs!$B$12),-Inputs!$B$12),NORM.INV(RAND(),LOOKUP(Q1968,Inputs!$J$6:$J$9,Inputs!$G$6:$G$9),LOOKUP(Q1968,Inputs!$J$6:$J$9,Inputs!$H$6:$H$9))),0),"" )</f>
        <v/>
      </c>
      <c r="H1968" s="26">
        <f>IF($A1968&lt;=Inputs!$B$13,IF(3&lt;=Inputs!$B$8,IF(Inputs!$B$12&gt;0,MAX(MIN(NORM.INV(RAND(),LOOKUP(R1968,Inputs!$J$6:$J$9,Inputs!$G$6:$G$9),LOOKUP(R1968,Inputs!$J$6:$J$9,Inputs!$H$6:$H$9)),Inputs!$B$12),-Inputs!$B$12),NORM.INV(RAND(),LOOKUP(R1968,Inputs!$J$6:$J$9,Inputs!$G$6:$G$9),LOOKUP(R1968,Inputs!$J$6:$J$9,Inputs!$H$6:$H$9))),0),"" )</f>
        <v/>
      </c>
      <c r="I1968" s="26">
        <f>IF($A1968&lt;=Inputs!$B$13,IF(4&lt;=Inputs!$B$8,IF(Inputs!$B$12&gt;0,MAX(MIN(NORM.INV(RAND(),LOOKUP(S1968,Inputs!$J$6:$J$9,Inputs!$G$6:$G$9),LOOKUP(S1968,Inputs!$J$6:$J$9,Inputs!$H$6:$H$9)),Inputs!$B$12),-Inputs!$B$12),NORM.INV(RAND(),LOOKUP(S1968,Inputs!$J$6:$J$9,Inputs!$G$6:$G$9),LOOKUP(S1968,Inputs!$J$6:$J$9,Inputs!$H$6:$H$9))),0),"" )</f>
        <v/>
      </c>
      <c r="J1968" s="26">
        <f>IF($A1968&lt;=Inputs!$B$13,IF(5&lt;=Inputs!$B$8,IF(Inputs!$B$12&gt;0,MAX(MIN(NORM.INV(RAND(),LOOKUP(T1968,Inputs!$J$6:$J$9,Inputs!$G$6:$G$9),LOOKUP(T1968,Inputs!$J$6:$J$9,Inputs!$H$6:$H$9)),Inputs!$B$12),-Inputs!$B$12),NORM.INV(RAND(),LOOKUP(T1968,Inputs!$J$6:$J$9,Inputs!$G$6:$G$9),LOOKUP(T1968,Inputs!$J$6:$J$9,Inputs!$H$6:$H$9))),0),"" )</f>
        <v/>
      </c>
      <c r="K1968" s="26">
        <f>IF($A1968&lt;=Inputs!$B$13,IF(6&lt;=Inputs!$B$8,IF(Inputs!$B$12&gt;0,MAX(MIN(NORM.INV(RAND(),LOOKUP(U1968,Inputs!$J$6:$J$9,Inputs!$G$6:$G$9),LOOKUP(U1968,Inputs!$J$6:$J$9,Inputs!$H$6:$H$9)),Inputs!$B$12),-Inputs!$B$12),NORM.INV(RAND(),LOOKUP(U1968,Inputs!$J$6:$J$9,Inputs!$G$6:$G$9),LOOKUP(U1968,Inputs!$J$6:$J$9,Inputs!$H$6:$H$9))),0),"" )</f>
        <v/>
      </c>
      <c r="L1968" s="26">
        <f>IF($A1968&lt;=Inputs!$B$13,IF(7&lt;=Inputs!$B$8,IF(Inputs!$B$12&gt;0,MAX(MIN(NORM.INV(RAND(),LOOKUP(V1968,Inputs!$J$6:$J$9,Inputs!$G$6:$G$9),LOOKUP(V1968,Inputs!$J$6:$J$9,Inputs!$H$6:$H$9)),Inputs!$B$12),-Inputs!$B$12),NORM.INV(RAND(),LOOKUP(V1968,Inputs!$J$6:$J$9,Inputs!$G$6:$G$9),LOOKUP(V1968,Inputs!$J$6:$J$9,Inputs!$H$6:$H$9))),0),"" )</f>
        <v/>
      </c>
      <c r="M1968" s="26">
        <f>IF($A1968&lt;=Inputs!$B$13,IF(8&lt;=Inputs!$B$8,IF(Inputs!$B$12&gt;0,MAX(MIN(NORM.INV(RAND(),LOOKUP(W1968,Inputs!$J$6:$J$9,Inputs!$G$6:$G$9),LOOKUP(W1968,Inputs!$J$6:$J$9,Inputs!$H$6:$H$9)),Inputs!$B$12),-Inputs!$B$12),NORM.INV(RAND(),LOOKUP(W1968,Inputs!$J$6:$J$9,Inputs!$G$6:$G$9),LOOKUP(W1968,Inputs!$J$6:$J$9,Inputs!$H$6:$H$9))),0),"" )</f>
        <v/>
      </c>
      <c r="N1968" s="26">
        <f>IF($A1968&lt;=Inputs!$B$13,IF(9&lt;=Inputs!$B$8,IF(Inputs!$B$12&gt;0,MAX(MIN(NORM.INV(RAND(),LOOKUP(X1968,Inputs!$J$6:$J$9,Inputs!$G$6:$G$9),LOOKUP(X1968,Inputs!$J$6:$J$9,Inputs!$H$6:$H$9)),Inputs!$B$12),-Inputs!$B$12),NORM.INV(RAND(),LOOKUP(X1968,Inputs!$J$6:$J$9,Inputs!$G$6:$G$9),LOOKUP(X1968,Inputs!$J$6:$J$9,Inputs!$H$6:$H$9))),0),"" )</f>
        <v/>
      </c>
      <c r="O1968" s="26">
        <f>IF($A1968&lt;=Inputs!$B$13,IF(10&lt;=Inputs!$B$8,IF(Inputs!$B$12&gt;0,MAX(MIN(NORM.INV(RAND(),LOOKUP(Y1968,Inputs!$J$6:$J$9,Inputs!$G$6:$G$9),LOOKUP(Y1968,Inputs!$J$6:$J$9,Inputs!$H$6:$H$9)),Inputs!$B$12),-Inputs!$B$12),NORM.INV(RAND(),LOOKUP(Y1968,Inputs!$J$6:$J$9,Inputs!$G$6:$G$9),LOOKUP(Y1968,Inputs!$J$6:$J$9,Inputs!$H$6:$H$9))),0),"" )</f>
        <v/>
      </c>
      <c r="P1968" s="31">
        <f>IF($A1968&lt;=Inputs!$B$13,RAND(),"")</f>
        <v/>
      </c>
      <c r="Q1968" s="31">
        <f>IF($A1968&lt;=Inputs!$B$13,RAND(),"")</f>
        <v/>
      </c>
      <c r="R1968" s="31">
        <f>IF($A1968&lt;=Inputs!$B$13,RAND(),"")</f>
        <v/>
      </c>
      <c r="S1968" s="31">
        <f>IF($A1968&lt;=Inputs!$B$13,RAND(),"")</f>
        <v/>
      </c>
      <c r="T1968" s="31">
        <f>IF($A1968&lt;=Inputs!$B$13,RAND(),"")</f>
        <v/>
      </c>
      <c r="U1968" s="31">
        <f>IF($A1968&lt;=Inputs!$B$13,RAND(),"")</f>
        <v/>
      </c>
      <c r="V1968" s="31">
        <f>IF($A1968&lt;=Inputs!$B$13,RAND(),"")</f>
        <v/>
      </c>
      <c r="W1968" s="31">
        <f>IF($A1968&lt;=Inputs!$B$13,RAND(),"")</f>
        <v/>
      </c>
      <c r="X1968" s="31">
        <f>IF($A1968&lt;=Inputs!$B$13,RAND(),"")</f>
        <v/>
      </c>
      <c r="Y1968" s="31">
        <f>IF($A1968&lt;=Inputs!$B$13,RAND(),"")</f>
        <v/>
      </c>
    </row>
    <row r="1969">
      <c r="A1969" t="n">
        <v>1964</v>
      </c>
      <c r="B1969" s="26">
        <f>IF($A1969&lt;=Inputs!$B$13,IF(Inputs!$B$8&gt;0,SUM(F1969:O1969)/Inputs!$B$8,0),"")</f>
        <v/>
      </c>
      <c r="C1969" s="27">
        <f>IF($A1969&lt;=Inputs!$B$13,B1969/100,"")</f>
        <v/>
      </c>
      <c r="D1969" s="28">
        <f>IF($A1969&lt;=Inputs!$B$13,C1969*Inputs!$B$7,"")</f>
        <v/>
      </c>
      <c r="E1969" s="29">
        <f>IF($A1969&lt;=Inputs!$B$13,IF(D1969&gt;0,1,0),"")</f>
        <v/>
      </c>
      <c r="F1969" s="26">
        <f>IF($A1969&lt;=Inputs!$B$13,IF(1&lt;=Inputs!$B$8,IF(Inputs!$B$12&gt;0,MAX(MIN(NORM.INV(RAND(),LOOKUP(P1969,Inputs!$J$6:$J$9,Inputs!$G$6:$G$9),LOOKUP(P1969,Inputs!$J$6:$J$9,Inputs!$H$6:$H$9)),Inputs!$B$12),-Inputs!$B$12),NORM.INV(RAND(),LOOKUP(P1969,Inputs!$J$6:$J$9,Inputs!$G$6:$G$9),LOOKUP(P1969,Inputs!$J$6:$J$9,Inputs!$H$6:$H$9))),0),"" )</f>
        <v/>
      </c>
      <c r="G1969" s="26">
        <f>IF($A1969&lt;=Inputs!$B$13,IF(2&lt;=Inputs!$B$8,IF(Inputs!$B$12&gt;0,MAX(MIN(NORM.INV(RAND(),LOOKUP(Q1969,Inputs!$J$6:$J$9,Inputs!$G$6:$G$9),LOOKUP(Q1969,Inputs!$J$6:$J$9,Inputs!$H$6:$H$9)),Inputs!$B$12),-Inputs!$B$12),NORM.INV(RAND(),LOOKUP(Q1969,Inputs!$J$6:$J$9,Inputs!$G$6:$G$9),LOOKUP(Q1969,Inputs!$J$6:$J$9,Inputs!$H$6:$H$9))),0),"" )</f>
        <v/>
      </c>
      <c r="H1969" s="26">
        <f>IF($A1969&lt;=Inputs!$B$13,IF(3&lt;=Inputs!$B$8,IF(Inputs!$B$12&gt;0,MAX(MIN(NORM.INV(RAND(),LOOKUP(R1969,Inputs!$J$6:$J$9,Inputs!$G$6:$G$9),LOOKUP(R1969,Inputs!$J$6:$J$9,Inputs!$H$6:$H$9)),Inputs!$B$12),-Inputs!$B$12),NORM.INV(RAND(),LOOKUP(R1969,Inputs!$J$6:$J$9,Inputs!$G$6:$G$9),LOOKUP(R1969,Inputs!$J$6:$J$9,Inputs!$H$6:$H$9))),0),"" )</f>
        <v/>
      </c>
      <c r="I1969" s="26">
        <f>IF($A1969&lt;=Inputs!$B$13,IF(4&lt;=Inputs!$B$8,IF(Inputs!$B$12&gt;0,MAX(MIN(NORM.INV(RAND(),LOOKUP(S1969,Inputs!$J$6:$J$9,Inputs!$G$6:$G$9),LOOKUP(S1969,Inputs!$J$6:$J$9,Inputs!$H$6:$H$9)),Inputs!$B$12),-Inputs!$B$12),NORM.INV(RAND(),LOOKUP(S1969,Inputs!$J$6:$J$9,Inputs!$G$6:$G$9),LOOKUP(S1969,Inputs!$J$6:$J$9,Inputs!$H$6:$H$9))),0),"" )</f>
        <v/>
      </c>
      <c r="J1969" s="26">
        <f>IF($A1969&lt;=Inputs!$B$13,IF(5&lt;=Inputs!$B$8,IF(Inputs!$B$12&gt;0,MAX(MIN(NORM.INV(RAND(),LOOKUP(T1969,Inputs!$J$6:$J$9,Inputs!$G$6:$G$9),LOOKUP(T1969,Inputs!$J$6:$J$9,Inputs!$H$6:$H$9)),Inputs!$B$12),-Inputs!$B$12),NORM.INV(RAND(),LOOKUP(T1969,Inputs!$J$6:$J$9,Inputs!$G$6:$G$9),LOOKUP(T1969,Inputs!$J$6:$J$9,Inputs!$H$6:$H$9))),0),"" )</f>
        <v/>
      </c>
      <c r="K1969" s="26">
        <f>IF($A1969&lt;=Inputs!$B$13,IF(6&lt;=Inputs!$B$8,IF(Inputs!$B$12&gt;0,MAX(MIN(NORM.INV(RAND(),LOOKUP(U1969,Inputs!$J$6:$J$9,Inputs!$G$6:$G$9),LOOKUP(U1969,Inputs!$J$6:$J$9,Inputs!$H$6:$H$9)),Inputs!$B$12),-Inputs!$B$12),NORM.INV(RAND(),LOOKUP(U1969,Inputs!$J$6:$J$9,Inputs!$G$6:$G$9),LOOKUP(U1969,Inputs!$J$6:$J$9,Inputs!$H$6:$H$9))),0),"" )</f>
        <v/>
      </c>
      <c r="L1969" s="26">
        <f>IF($A1969&lt;=Inputs!$B$13,IF(7&lt;=Inputs!$B$8,IF(Inputs!$B$12&gt;0,MAX(MIN(NORM.INV(RAND(),LOOKUP(V1969,Inputs!$J$6:$J$9,Inputs!$G$6:$G$9),LOOKUP(V1969,Inputs!$J$6:$J$9,Inputs!$H$6:$H$9)),Inputs!$B$12),-Inputs!$B$12),NORM.INV(RAND(),LOOKUP(V1969,Inputs!$J$6:$J$9,Inputs!$G$6:$G$9),LOOKUP(V1969,Inputs!$J$6:$J$9,Inputs!$H$6:$H$9))),0),"" )</f>
        <v/>
      </c>
      <c r="M1969" s="26">
        <f>IF($A1969&lt;=Inputs!$B$13,IF(8&lt;=Inputs!$B$8,IF(Inputs!$B$12&gt;0,MAX(MIN(NORM.INV(RAND(),LOOKUP(W1969,Inputs!$J$6:$J$9,Inputs!$G$6:$G$9),LOOKUP(W1969,Inputs!$J$6:$J$9,Inputs!$H$6:$H$9)),Inputs!$B$12),-Inputs!$B$12),NORM.INV(RAND(),LOOKUP(W1969,Inputs!$J$6:$J$9,Inputs!$G$6:$G$9),LOOKUP(W1969,Inputs!$J$6:$J$9,Inputs!$H$6:$H$9))),0),"" )</f>
        <v/>
      </c>
      <c r="N1969" s="26">
        <f>IF($A1969&lt;=Inputs!$B$13,IF(9&lt;=Inputs!$B$8,IF(Inputs!$B$12&gt;0,MAX(MIN(NORM.INV(RAND(),LOOKUP(X1969,Inputs!$J$6:$J$9,Inputs!$G$6:$G$9),LOOKUP(X1969,Inputs!$J$6:$J$9,Inputs!$H$6:$H$9)),Inputs!$B$12),-Inputs!$B$12),NORM.INV(RAND(),LOOKUP(X1969,Inputs!$J$6:$J$9,Inputs!$G$6:$G$9),LOOKUP(X1969,Inputs!$J$6:$J$9,Inputs!$H$6:$H$9))),0),"" )</f>
        <v/>
      </c>
      <c r="O1969" s="26">
        <f>IF($A1969&lt;=Inputs!$B$13,IF(10&lt;=Inputs!$B$8,IF(Inputs!$B$12&gt;0,MAX(MIN(NORM.INV(RAND(),LOOKUP(Y1969,Inputs!$J$6:$J$9,Inputs!$G$6:$G$9),LOOKUP(Y1969,Inputs!$J$6:$J$9,Inputs!$H$6:$H$9)),Inputs!$B$12),-Inputs!$B$12),NORM.INV(RAND(),LOOKUP(Y1969,Inputs!$J$6:$J$9,Inputs!$G$6:$G$9),LOOKUP(Y1969,Inputs!$J$6:$J$9,Inputs!$H$6:$H$9))),0),"" )</f>
        <v/>
      </c>
      <c r="P1969" s="31">
        <f>IF($A1969&lt;=Inputs!$B$13,RAND(),"")</f>
        <v/>
      </c>
      <c r="Q1969" s="31">
        <f>IF($A1969&lt;=Inputs!$B$13,RAND(),"")</f>
        <v/>
      </c>
      <c r="R1969" s="31">
        <f>IF($A1969&lt;=Inputs!$B$13,RAND(),"")</f>
        <v/>
      </c>
      <c r="S1969" s="31">
        <f>IF($A1969&lt;=Inputs!$B$13,RAND(),"")</f>
        <v/>
      </c>
      <c r="T1969" s="31">
        <f>IF($A1969&lt;=Inputs!$B$13,RAND(),"")</f>
        <v/>
      </c>
      <c r="U1969" s="31">
        <f>IF($A1969&lt;=Inputs!$B$13,RAND(),"")</f>
        <v/>
      </c>
      <c r="V1969" s="31">
        <f>IF($A1969&lt;=Inputs!$B$13,RAND(),"")</f>
        <v/>
      </c>
      <c r="W1969" s="31">
        <f>IF($A1969&lt;=Inputs!$B$13,RAND(),"")</f>
        <v/>
      </c>
      <c r="X1969" s="31">
        <f>IF($A1969&lt;=Inputs!$B$13,RAND(),"")</f>
        <v/>
      </c>
      <c r="Y1969" s="31">
        <f>IF($A1969&lt;=Inputs!$B$13,RAND(),"")</f>
        <v/>
      </c>
    </row>
    <row r="1970">
      <c r="A1970" t="n">
        <v>1965</v>
      </c>
      <c r="B1970" s="26">
        <f>IF($A1970&lt;=Inputs!$B$13,IF(Inputs!$B$8&gt;0,SUM(F1970:O1970)/Inputs!$B$8,0),"")</f>
        <v/>
      </c>
      <c r="C1970" s="27">
        <f>IF($A1970&lt;=Inputs!$B$13,B1970/100,"")</f>
        <v/>
      </c>
      <c r="D1970" s="28">
        <f>IF($A1970&lt;=Inputs!$B$13,C1970*Inputs!$B$7,"")</f>
        <v/>
      </c>
      <c r="E1970" s="29">
        <f>IF($A1970&lt;=Inputs!$B$13,IF(D1970&gt;0,1,0),"")</f>
        <v/>
      </c>
      <c r="F1970" s="26">
        <f>IF($A1970&lt;=Inputs!$B$13,IF(1&lt;=Inputs!$B$8,IF(Inputs!$B$12&gt;0,MAX(MIN(NORM.INV(RAND(),LOOKUP(P1970,Inputs!$J$6:$J$9,Inputs!$G$6:$G$9),LOOKUP(P1970,Inputs!$J$6:$J$9,Inputs!$H$6:$H$9)),Inputs!$B$12),-Inputs!$B$12),NORM.INV(RAND(),LOOKUP(P1970,Inputs!$J$6:$J$9,Inputs!$G$6:$G$9),LOOKUP(P1970,Inputs!$J$6:$J$9,Inputs!$H$6:$H$9))),0),"" )</f>
        <v/>
      </c>
      <c r="G1970" s="26">
        <f>IF($A1970&lt;=Inputs!$B$13,IF(2&lt;=Inputs!$B$8,IF(Inputs!$B$12&gt;0,MAX(MIN(NORM.INV(RAND(),LOOKUP(Q1970,Inputs!$J$6:$J$9,Inputs!$G$6:$G$9),LOOKUP(Q1970,Inputs!$J$6:$J$9,Inputs!$H$6:$H$9)),Inputs!$B$12),-Inputs!$B$12),NORM.INV(RAND(),LOOKUP(Q1970,Inputs!$J$6:$J$9,Inputs!$G$6:$G$9),LOOKUP(Q1970,Inputs!$J$6:$J$9,Inputs!$H$6:$H$9))),0),"" )</f>
        <v/>
      </c>
      <c r="H1970" s="26">
        <f>IF($A1970&lt;=Inputs!$B$13,IF(3&lt;=Inputs!$B$8,IF(Inputs!$B$12&gt;0,MAX(MIN(NORM.INV(RAND(),LOOKUP(R1970,Inputs!$J$6:$J$9,Inputs!$G$6:$G$9),LOOKUP(R1970,Inputs!$J$6:$J$9,Inputs!$H$6:$H$9)),Inputs!$B$12),-Inputs!$B$12),NORM.INV(RAND(),LOOKUP(R1970,Inputs!$J$6:$J$9,Inputs!$G$6:$G$9),LOOKUP(R1970,Inputs!$J$6:$J$9,Inputs!$H$6:$H$9))),0),"" )</f>
        <v/>
      </c>
      <c r="I1970" s="26">
        <f>IF($A1970&lt;=Inputs!$B$13,IF(4&lt;=Inputs!$B$8,IF(Inputs!$B$12&gt;0,MAX(MIN(NORM.INV(RAND(),LOOKUP(S1970,Inputs!$J$6:$J$9,Inputs!$G$6:$G$9),LOOKUP(S1970,Inputs!$J$6:$J$9,Inputs!$H$6:$H$9)),Inputs!$B$12),-Inputs!$B$12),NORM.INV(RAND(),LOOKUP(S1970,Inputs!$J$6:$J$9,Inputs!$G$6:$G$9),LOOKUP(S1970,Inputs!$J$6:$J$9,Inputs!$H$6:$H$9))),0),"" )</f>
        <v/>
      </c>
      <c r="J1970" s="26">
        <f>IF($A1970&lt;=Inputs!$B$13,IF(5&lt;=Inputs!$B$8,IF(Inputs!$B$12&gt;0,MAX(MIN(NORM.INV(RAND(),LOOKUP(T1970,Inputs!$J$6:$J$9,Inputs!$G$6:$G$9),LOOKUP(T1970,Inputs!$J$6:$J$9,Inputs!$H$6:$H$9)),Inputs!$B$12),-Inputs!$B$12),NORM.INV(RAND(),LOOKUP(T1970,Inputs!$J$6:$J$9,Inputs!$G$6:$G$9),LOOKUP(T1970,Inputs!$J$6:$J$9,Inputs!$H$6:$H$9))),0),"" )</f>
        <v/>
      </c>
      <c r="K1970" s="26">
        <f>IF($A1970&lt;=Inputs!$B$13,IF(6&lt;=Inputs!$B$8,IF(Inputs!$B$12&gt;0,MAX(MIN(NORM.INV(RAND(),LOOKUP(U1970,Inputs!$J$6:$J$9,Inputs!$G$6:$G$9),LOOKUP(U1970,Inputs!$J$6:$J$9,Inputs!$H$6:$H$9)),Inputs!$B$12),-Inputs!$B$12),NORM.INV(RAND(),LOOKUP(U1970,Inputs!$J$6:$J$9,Inputs!$G$6:$G$9),LOOKUP(U1970,Inputs!$J$6:$J$9,Inputs!$H$6:$H$9))),0),"" )</f>
        <v/>
      </c>
      <c r="L1970" s="26">
        <f>IF($A1970&lt;=Inputs!$B$13,IF(7&lt;=Inputs!$B$8,IF(Inputs!$B$12&gt;0,MAX(MIN(NORM.INV(RAND(),LOOKUP(V1970,Inputs!$J$6:$J$9,Inputs!$G$6:$G$9),LOOKUP(V1970,Inputs!$J$6:$J$9,Inputs!$H$6:$H$9)),Inputs!$B$12),-Inputs!$B$12),NORM.INV(RAND(),LOOKUP(V1970,Inputs!$J$6:$J$9,Inputs!$G$6:$G$9),LOOKUP(V1970,Inputs!$J$6:$J$9,Inputs!$H$6:$H$9))),0),"" )</f>
        <v/>
      </c>
      <c r="M1970" s="26">
        <f>IF($A1970&lt;=Inputs!$B$13,IF(8&lt;=Inputs!$B$8,IF(Inputs!$B$12&gt;0,MAX(MIN(NORM.INV(RAND(),LOOKUP(W1970,Inputs!$J$6:$J$9,Inputs!$G$6:$G$9),LOOKUP(W1970,Inputs!$J$6:$J$9,Inputs!$H$6:$H$9)),Inputs!$B$12),-Inputs!$B$12),NORM.INV(RAND(),LOOKUP(W1970,Inputs!$J$6:$J$9,Inputs!$G$6:$G$9),LOOKUP(W1970,Inputs!$J$6:$J$9,Inputs!$H$6:$H$9))),0),"" )</f>
        <v/>
      </c>
      <c r="N1970" s="26">
        <f>IF($A1970&lt;=Inputs!$B$13,IF(9&lt;=Inputs!$B$8,IF(Inputs!$B$12&gt;0,MAX(MIN(NORM.INV(RAND(),LOOKUP(X1970,Inputs!$J$6:$J$9,Inputs!$G$6:$G$9),LOOKUP(X1970,Inputs!$J$6:$J$9,Inputs!$H$6:$H$9)),Inputs!$B$12),-Inputs!$B$12),NORM.INV(RAND(),LOOKUP(X1970,Inputs!$J$6:$J$9,Inputs!$G$6:$G$9),LOOKUP(X1970,Inputs!$J$6:$J$9,Inputs!$H$6:$H$9))),0),"" )</f>
        <v/>
      </c>
      <c r="O1970" s="26">
        <f>IF($A1970&lt;=Inputs!$B$13,IF(10&lt;=Inputs!$B$8,IF(Inputs!$B$12&gt;0,MAX(MIN(NORM.INV(RAND(),LOOKUP(Y1970,Inputs!$J$6:$J$9,Inputs!$G$6:$G$9),LOOKUP(Y1970,Inputs!$J$6:$J$9,Inputs!$H$6:$H$9)),Inputs!$B$12),-Inputs!$B$12),NORM.INV(RAND(),LOOKUP(Y1970,Inputs!$J$6:$J$9,Inputs!$G$6:$G$9),LOOKUP(Y1970,Inputs!$J$6:$J$9,Inputs!$H$6:$H$9))),0),"" )</f>
        <v/>
      </c>
      <c r="P1970" s="31">
        <f>IF($A1970&lt;=Inputs!$B$13,RAND(),"")</f>
        <v/>
      </c>
      <c r="Q1970" s="31">
        <f>IF($A1970&lt;=Inputs!$B$13,RAND(),"")</f>
        <v/>
      </c>
      <c r="R1970" s="31">
        <f>IF($A1970&lt;=Inputs!$B$13,RAND(),"")</f>
        <v/>
      </c>
      <c r="S1970" s="31">
        <f>IF($A1970&lt;=Inputs!$B$13,RAND(),"")</f>
        <v/>
      </c>
      <c r="T1970" s="31">
        <f>IF($A1970&lt;=Inputs!$B$13,RAND(),"")</f>
        <v/>
      </c>
      <c r="U1970" s="31">
        <f>IF($A1970&lt;=Inputs!$B$13,RAND(),"")</f>
        <v/>
      </c>
      <c r="V1970" s="31">
        <f>IF($A1970&lt;=Inputs!$B$13,RAND(),"")</f>
        <v/>
      </c>
      <c r="W1970" s="31">
        <f>IF($A1970&lt;=Inputs!$B$13,RAND(),"")</f>
        <v/>
      </c>
      <c r="X1970" s="31">
        <f>IF($A1970&lt;=Inputs!$B$13,RAND(),"")</f>
        <v/>
      </c>
      <c r="Y1970" s="31">
        <f>IF($A1970&lt;=Inputs!$B$13,RAND(),"")</f>
        <v/>
      </c>
    </row>
    <row r="1971">
      <c r="A1971" t="n">
        <v>1966</v>
      </c>
      <c r="B1971" s="26">
        <f>IF($A1971&lt;=Inputs!$B$13,IF(Inputs!$B$8&gt;0,SUM(F1971:O1971)/Inputs!$B$8,0),"")</f>
        <v/>
      </c>
      <c r="C1971" s="27">
        <f>IF($A1971&lt;=Inputs!$B$13,B1971/100,"")</f>
        <v/>
      </c>
      <c r="D1971" s="28">
        <f>IF($A1971&lt;=Inputs!$B$13,C1971*Inputs!$B$7,"")</f>
        <v/>
      </c>
      <c r="E1971" s="29">
        <f>IF($A1971&lt;=Inputs!$B$13,IF(D1971&gt;0,1,0),"")</f>
        <v/>
      </c>
      <c r="F1971" s="26">
        <f>IF($A1971&lt;=Inputs!$B$13,IF(1&lt;=Inputs!$B$8,IF(Inputs!$B$12&gt;0,MAX(MIN(NORM.INV(RAND(),LOOKUP(P1971,Inputs!$J$6:$J$9,Inputs!$G$6:$G$9),LOOKUP(P1971,Inputs!$J$6:$J$9,Inputs!$H$6:$H$9)),Inputs!$B$12),-Inputs!$B$12),NORM.INV(RAND(),LOOKUP(P1971,Inputs!$J$6:$J$9,Inputs!$G$6:$G$9),LOOKUP(P1971,Inputs!$J$6:$J$9,Inputs!$H$6:$H$9))),0),"" )</f>
        <v/>
      </c>
      <c r="G1971" s="26">
        <f>IF($A1971&lt;=Inputs!$B$13,IF(2&lt;=Inputs!$B$8,IF(Inputs!$B$12&gt;0,MAX(MIN(NORM.INV(RAND(),LOOKUP(Q1971,Inputs!$J$6:$J$9,Inputs!$G$6:$G$9),LOOKUP(Q1971,Inputs!$J$6:$J$9,Inputs!$H$6:$H$9)),Inputs!$B$12),-Inputs!$B$12),NORM.INV(RAND(),LOOKUP(Q1971,Inputs!$J$6:$J$9,Inputs!$G$6:$G$9),LOOKUP(Q1971,Inputs!$J$6:$J$9,Inputs!$H$6:$H$9))),0),"" )</f>
        <v/>
      </c>
      <c r="H1971" s="26">
        <f>IF($A1971&lt;=Inputs!$B$13,IF(3&lt;=Inputs!$B$8,IF(Inputs!$B$12&gt;0,MAX(MIN(NORM.INV(RAND(),LOOKUP(R1971,Inputs!$J$6:$J$9,Inputs!$G$6:$G$9),LOOKUP(R1971,Inputs!$J$6:$J$9,Inputs!$H$6:$H$9)),Inputs!$B$12),-Inputs!$B$12),NORM.INV(RAND(),LOOKUP(R1971,Inputs!$J$6:$J$9,Inputs!$G$6:$G$9),LOOKUP(R1971,Inputs!$J$6:$J$9,Inputs!$H$6:$H$9))),0),"" )</f>
        <v/>
      </c>
      <c r="I1971" s="26">
        <f>IF($A1971&lt;=Inputs!$B$13,IF(4&lt;=Inputs!$B$8,IF(Inputs!$B$12&gt;0,MAX(MIN(NORM.INV(RAND(),LOOKUP(S1971,Inputs!$J$6:$J$9,Inputs!$G$6:$G$9),LOOKUP(S1971,Inputs!$J$6:$J$9,Inputs!$H$6:$H$9)),Inputs!$B$12),-Inputs!$B$12),NORM.INV(RAND(),LOOKUP(S1971,Inputs!$J$6:$J$9,Inputs!$G$6:$G$9),LOOKUP(S1971,Inputs!$J$6:$J$9,Inputs!$H$6:$H$9))),0),"" )</f>
        <v/>
      </c>
      <c r="J1971" s="26">
        <f>IF($A1971&lt;=Inputs!$B$13,IF(5&lt;=Inputs!$B$8,IF(Inputs!$B$12&gt;0,MAX(MIN(NORM.INV(RAND(),LOOKUP(T1971,Inputs!$J$6:$J$9,Inputs!$G$6:$G$9),LOOKUP(T1971,Inputs!$J$6:$J$9,Inputs!$H$6:$H$9)),Inputs!$B$12),-Inputs!$B$12),NORM.INV(RAND(),LOOKUP(T1971,Inputs!$J$6:$J$9,Inputs!$G$6:$G$9),LOOKUP(T1971,Inputs!$J$6:$J$9,Inputs!$H$6:$H$9))),0),"" )</f>
        <v/>
      </c>
      <c r="K1971" s="26">
        <f>IF($A1971&lt;=Inputs!$B$13,IF(6&lt;=Inputs!$B$8,IF(Inputs!$B$12&gt;0,MAX(MIN(NORM.INV(RAND(),LOOKUP(U1971,Inputs!$J$6:$J$9,Inputs!$G$6:$G$9),LOOKUP(U1971,Inputs!$J$6:$J$9,Inputs!$H$6:$H$9)),Inputs!$B$12),-Inputs!$B$12),NORM.INV(RAND(),LOOKUP(U1971,Inputs!$J$6:$J$9,Inputs!$G$6:$G$9),LOOKUP(U1971,Inputs!$J$6:$J$9,Inputs!$H$6:$H$9))),0),"" )</f>
        <v/>
      </c>
      <c r="L1971" s="26">
        <f>IF($A1971&lt;=Inputs!$B$13,IF(7&lt;=Inputs!$B$8,IF(Inputs!$B$12&gt;0,MAX(MIN(NORM.INV(RAND(),LOOKUP(V1971,Inputs!$J$6:$J$9,Inputs!$G$6:$G$9),LOOKUP(V1971,Inputs!$J$6:$J$9,Inputs!$H$6:$H$9)),Inputs!$B$12),-Inputs!$B$12),NORM.INV(RAND(),LOOKUP(V1971,Inputs!$J$6:$J$9,Inputs!$G$6:$G$9),LOOKUP(V1971,Inputs!$J$6:$J$9,Inputs!$H$6:$H$9))),0),"" )</f>
        <v/>
      </c>
      <c r="M1971" s="26">
        <f>IF($A1971&lt;=Inputs!$B$13,IF(8&lt;=Inputs!$B$8,IF(Inputs!$B$12&gt;0,MAX(MIN(NORM.INV(RAND(),LOOKUP(W1971,Inputs!$J$6:$J$9,Inputs!$G$6:$G$9),LOOKUP(W1971,Inputs!$J$6:$J$9,Inputs!$H$6:$H$9)),Inputs!$B$12),-Inputs!$B$12),NORM.INV(RAND(),LOOKUP(W1971,Inputs!$J$6:$J$9,Inputs!$G$6:$G$9),LOOKUP(W1971,Inputs!$J$6:$J$9,Inputs!$H$6:$H$9))),0),"" )</f>
        <v/>
      </c>
      <c r="N1971" s="26">
        <f>IF($A1971&lt;=Inputs!$B$13,IF(9&lt;=Inputs!$B$8,IF(Inputs!$B$12&gt;0,MAX(MIN(NORM.INV(RAND(),LOOKUP(X1971,Inputs!$J$6:$J$9,Inputs!$G$6:$G$9),LOOKUP(X1971,Inputs!$J$6:$J$9,Inputs!$H$6:$H$9)),Inputs!$B$12),-Inputs!$B$12),NORM.INV(RAND(),LOOKUP(X1971,Inputs!$J$6:$J$9,Inputs!$G$6:$G$9),LOOKUP(X1971,Inputs!$J$6:$J$9,Inputs!$H$6:$H$9))),0),"" )</f>
        <v/>
      </c>
      <c r="O1971" s="26">
        <f>IF($A1971&lt;=Inputs!$B$13,IF(10&lt;=Inputs!$B$8,IF(Inputs!$B$12&gt;0,MAX(MIN(NORM.INV(RAND(),LOOKUP(Y1971,Inputs!$J$6:$J$9,Inputs!$G$6:$G$9),LOOKUP(Y1971,Inputs!$J$6:$J$9,Inputs!$H$6:$H$9)),Inputs!$B$12),-Inputs!$B$12),NORM.INV(RAND(),LOOKUP(Y1971,Inputs!$J$6:$J$9,Inputs!$G$6:$G$9),LOOKUP(Y1971,Inputs!$J$6:$J$9,Inputs!$H$6:$H$9))),0),"" )</f>
        <v/>
      </c>
      <c r="P1971" s="31">
        <f>IF($A1971&lt;=Inputs!$B$13,RAND(),"")</f>
        <v/>
      </c>
      <c r="Q1971" s="31">
        <f>IF($A1971&lt;=Inputs!$B$13,RAND(),"")</f>
        <v/>
      </c>
      <c r="R1971" s="31">
        <f>IF($A1971&lt;=Inputs!$B$13,RAND(),"")</f>
        <v/>
      </c>
      <c r="S1971" s="31">
        <f>IF($A1971&lt;=Inputs!$B$13,RAND(),"")</f>
        <v/>
      </c>
      <c r="T1971" s="31">
        <f>IF($A1971&lt;=Inputs!$B$13,RAND(),"")</f>
        <v/>
      </c>
      <c r="U1971" s="31">
        <f>IF($A1971&lt;=Inputs!$B$13,RAND(),"")</f>
        <v/>
      </c>
      <c r="V1971" s="31">
        <f>IF($A1971&lt;=Inputs!$B$13,RAND(),"")</f>
        <v/>
      </c>
      <c r="W1971" s="31">
        <f>IF($A1971&lt;=Inputs!$B$13,RAND(),"")</f>
        <v/>
      </c>
      <c r="X1971" s="31">
        <f>IF($A1971&lt;=Inputs!$B$13,RAND(),"")</f>
        <v/>
      </c>
      <c r="Y1971" s="31">
        <f>IF($A1971&lt;=Inputs!$B$13,RAND(),"")</f>
        <v/>
      </c>
    </row>
    <row r="1972">
      <c r="A1972" t="n">
        <v>1967</v>
      </c>
      <c r="B1972" s="26">
        <f>IF($A1972&lt;=Inputs!$B$13,IF(Inputs!$B$8&gt;0,SUM(F1972:O1972)/Inputs!$B$8,0),"")</f>
        <v/>
      </c>
      <c r="C1972" s="27">
        <f>IF($A1972&lt;=Inputs!$B$13,B1972/100,"")</f>
        <v/>
      </c>
      <c r="D1972" s="28">
        <f>IF($A1972&lt;=Inputs!$B$13,C1972*Inputs!$B$7,"")</f>
        <v/>
      </c>
      <c r="E1972" s="29">
        <f>IF($A1972&lt;=Inputs!$B$13,IF(D1972&gt;0,1,0),"")</f>
        <v/>
      </c>
      <c r="F1972" s="26">
        <f>IF($A1972&lt;=Inputs!$B$13,IF(1&lt;=Inputs!$B$8,IF(Inputs!$B$12&gt;0,MAX(MIN(NORM.INV(RAND(),LOOKUP(P1972,Inputs!$J$6:$J$9,Inputs!$G$6:$G$9),LOOKUP(P1972,Inputs!$J$6:$J$9,Inputs!$H$6:$H$9)),Inputs!$B$12),-Inputs!$B$12),NORM.INV(RAND(),LOOKUP(P1972,Inputs!$J$6:$J$9,Inputs!$G$6:$G$9),LOOKUP(P1972,Inputs!$J$6:$J$9,Inputs!$H$6:$H$9))),0),"" )</f>
        <v/>
      </c>
      <c r="G1972" s="26">
        <f>IF($A1972&lt;=Inputs!$B$13,IF(2&lt;=Inputs!$B$8,IF(Inputs!$B$12&gt;0,MAX(MIN(NORM.INV(RAND(),LOOKUP(Q1972,Inputs!$J$6:$J$9,Inputs!$G$6:$G$9),LOOKUP(Q1972,Inputs!$J$6:$J$9,Inputs!$H$6:$H$9)),Inputs!$B$12),-Inputs!$B$12),NORM.INV(RAND(),LOOKUP(Q1972,Inputs!$J$6:$J$9,Inputs!$G$6:$G$9),LOOKUP(Q1972,Inputs!$J$6:$J$9,Inputs!$H$6:$H$9))),0),"" )</f>
        <v/>
      </c>
      <c r="H1972" s="26">
        <f>IF($A1972&lt;=Inputs!$B$13,IF(3&lt;=Inputs!$B$8,IF(Inputs!$B$12&gt;0,MAX(MIN(NORM.INV(RAND(),LOOKUP(R1972,Inputs!$J$6:$J$9,Inputs!$G$6:$G$9),LOOKUP(R1972,Inputs!$J$6:$J$9,Inputs!$H$6:$H$9)),Inputs!$B$12),-Inputs!$B$12),NORM.INV(RAND(),LOOKUP(R1972,Inputs!$J$6:$J$9,Inputs!$G$6:$G$9),LOOKUP(R1972,Inputs!$J$6:$J$9,Inputs!$H$6:$H$9))),0),"" )</f>
        <v/>
      </c>
      <c r="I1972" s="26">
        <f>IF($A1972&lt;=Inputs!$B$13,IF(4&lt;=Inputs!$B$8,IF(Inputs!$B$12&gt;0,MAX(MIN(NORM.INV(RAND(),LOOKUP(S1972,Inputs!$J$6:$J$9,Inputs!$G$6:$G$9),LOOKUP(S1972,Inputs!$J$6:$J$9,Inputs!$H$6:$H$9)),Inputs!$B$12),-Inputs!$B$12),NORM.INV(RAND(),LOOKUP(S1972,Inputs!$J$6:$J$9,Inputs!$G$6:$G$9),LOOKUP(S1972,Inputs!$J$6:$J$9,Inputs!$H$6:$H$9))),0),"" )</f>
        <v/>
      </c>
      <c r="J1972" s="26">
        <f>IF($A1972&lt;=Inputs!$B$13,IF(5&lt;=Inputs!$B$8,IF(Inputs!$B$12&gt;0,MAX(MIN(NORM.INV(RAND(),LOOKUP(T1972,Inputs!$J$6:$J$9,Inputs!$G$6:$G$9),LOOKUP(T1972,Inputs!$J$6:$J$9,Inputs!$H$6:$H$9)),Inputs!$B$12),-Inputs!$B$12),NORM.INV(RAND(),LOOKUP(T1972,Inputs!$J$6:$J$9,Inputs!$G$6:$G$9),LOOKUP(T1972,Inputs!$J$6:$J$9,Inputs!$H$6:$H$9))),0),"" )</f>
        <v/>
      </c>
      <c r="K1972" s="26">
        <f>IF($A1972&lt;=Inputs!$B$13,IF(6&lt;=Inputs!$B$8,IF(Inputs!$B$12&gt;0,MAX(MIN(NORM.INV(RAND(),LOOKUP(U1972,Inputs!$J$6:$J$9,Inputs!$G$6:$G$9),LOOKUP(U1972,Inputs!$J$6:$J$9,Inputs!$H$6:$H$9)),Inputs!$B$12),-Inputs!$B$12),NORM.INV(RAND(),LOOKUP(U1972,Inputs!$J$6:$J$9,Inputs!$G$6:$G$9),LOOKUP(U1972,Inputs!$J$6:$J$9,Inputs!$H$6:$H$9))),0),"" )</f>
        <v/>
      </c>
      <c r="L1972" s="26">
        <f>IF($A1972&lt;=Inputs!$B$13,IF(7&lt;=Inputs!$B$8,IF(Inputs!$B$12&gt;0,MAX(MIN(NORM.INV(RAND(),LOOKUP(V1972,Inputs!$J$6:$J$9,Inputs!$G$6:$G$9),LOOKUP(V1972,Inputs!$J$6:$J$9,Inputs!$H$6:$H$9)),Inputs!$B$12),-Inputs!$B$12),NORM.INV(RAND(),LOOKUP(V1972,Inputs!$J$6:$J$9,Inputs!$G$6:$G$9),LOOKUP(V1972,Inputs!$J$6:$J$9,Inputs!$H$6:$H$9))),0),"" )</f>
        <v/>
      </c>
      <c r="M1972" s="26">
        <f>IF($A1972&lt;=Inputs!$B$13,IF(8&lt;=Inputs!$B$8,IF(Inputs!$B$12&gt;0,MAX(MIN(NORM.INV(RAND(),LOOKUP(W1972,Inputs!$J$6:$J$9,Inputs!$G$6:$G$9),LOOKUP(W1972,Inputs!$J$6:$J$9,Inputs!$H$6:$H$9)),Inputs!$B$12),-Inputs!$B$12),NORM.INV(RAND(),LOOKUP(W1972,Inputs!$J$6:$J$9,Inputs!$G$6:$G$9),LOOKUP(W1972,Inputs!$J$6:$J$9,Inputs!$H$6:$H$9))),0),"" )</f>
        <v/>
      </c>
      <c r="N1972" s="26">
        <f>IF($A1972&lt;=Inputs!$B$13,IF(9&lt;=Inputs!$B$8,IF(Inputs!$B$12&gt;0,MAX(MIN(NORM.INV(RAND(),LOOKUP(X1972,Inputs!$J$6:$J$9,Inputs!$G$6:$G$9),LOOKUP(X1972,Inputs!$J$6:$J$9,Inputs!$H$6:$H$9)),Inputs!$B$12),-Inputs!$B$12),NORM.INV(RAND(),LOOKUP(X1972,Inputs!$J$6:$J$9,Inputs!$G$6:$G$9),LOOKUP(X1972,Inputs!$J$6:$J$9,Inputs!$H$6:$H$9))),0),"" )</f>
        <v/>
      </c>
      <c r="O1972" s="26">
        <f>IF($A1972&lt;=Inputs!$B$13,IF(10&lt;=Inputs!$B$8,IF(Inputs!$B$12&gt;0,MAX(MIN(NORM.INV(RAND(),LOOKUP(Y1972,Inputs!$J$6:$J$9,Inputs!$G$6:$G$9),LOOKUP(Y1972,Inputs!$J$6:$J$9,Inputs!$H$6:$H$9)),Inputs!$B$12),-Inputs!$B$12),NORM.INV(RAND(),LOOKUP(Y1972,Inputs!$J$6:$J$9,Inputs!$G$6:$G$9),LOOKUP(Y1972,Inputs!$J$6:$J$9,Inputs!$H$6:$H$9))),0),"" )</f>
        <v/>
      </c>
      <c r="P1972" s="31">
        <f>IF($A1972&lt;=Inputs!$B$13,RAND(),"")</f>
        <v/>
      </c>
      <c r="Q1972" s="31">
        <f>IF($A1972&lt;=Inputs!$B$13,RAND(),"")</f>
        <v/>
      </c>
      <c r="R1972" s="31">
        <f>IF($A1972&lt;=Inputs!$B$13,RAND(),"")</f>
        <v/>
      </c>
      <c r="S1972" s="31">
        <f>IF($A1972&lt;=Inputs!$B$13,RAND(),"")</f>
        <v/>
      </c>
      <c r="T1972" s="31">
        <f>IF($A1972&lt;=Inputs!$B$13,RAND(),"")</f>
        <v/>
      </c>
      <c r="U1972" s="31">
        <f>IF($A1972&lt;=Inputs!$B$13,RAND(),"")</f>
        <v/>
      </c>
      <c r="V1972" s="31">
        <f>IF($A1972&lt;=Inputs!$B$13,RAND(),"")</f>
        <v/>
      </c>
      <c r="W1972" s="31">
        <f>IF($A1972&lt;=Inputs!$B$13,RAND(),"")</f>
        <v/>
      </c>
      <c r="X1972" s="31">
        <f>IF($A1972&lt;=Inputs!$B$13,RAND(),"")</f>
        <v/>
      </c>
      <c r="Y1972" s="31">
        <f>IF($A1972&lt;=Inputs!$B$13,RAND(),"")</f>
        <v/>
      </c>
    </row>
    <row r="1973">
      <c r="A1973" t="n">
        <v>1968</v>
      </c>
      <c r="B1973" s="26">
        <f>IF($A1973&lt;=Inputs!$B$13,IF(Inputs!$B$8&gt;0,SUM(F1973:O1973)/Inputs!$B$8,0),"")</f>
        <v/>
      </c>
      <c r="C1973" s="27">
        <f>IF($A1973&lt;=Inputs!$B$13,B1973/100,"")</f>
        <v/>
      </c>
      <c r="D1973" s="28">
        <f>IF($A1973&lt;=Inputs!$B$13,C1973*Inputs!$B$7,"")</f>
        <v/>
      </c>
      <c r="E1973" s="29">
        <f>IF($A1973&lt;=Inputs!$B$13,IF(D1973&gt;0,1,0),"")</f>
        <v/>
      </c>
      <c r="F1973" s="26">
        <f>IF($A1973&lt;=Inputs!$B$13,IF(1&lt;=Inputs!$B$8,IF(Inputs!$B$12&gt;0,MAX(MIN(NORM.INV(RAND(),LOOKUP(P1973,Inputs!$J$6:$J$9,Inputs!$G$6:$G$9),LOOKUP(P1973,Inputs!$J$6:$J$9,Inputs!$H$6:$H$9)),Inputs!$B$12),-Inputs!$B$12),NORM.INV(RAND(),LOOKUP(P1973,Inputs!$J$6:$J$9,Inputs!$G$6:$G$9),LOOKUP(P1973,Inputs!$J$6:$J$9,Inputs!$H$6:$H$9))),0),"" )</f>
        <v/>
      </c>
      <c r="G1973" s="26">
        <f>IF($A1973&lt;=Inputs!$B$13,IF(2&lt;=Inputs!$B$8,IF(Inputs!$B$12&gt;0,MAX(MIN(NORM.INV(RAND(),LOOKUP(Q1973,Inputs!$J$6:$J$9,Inputs!$G$6:$G$9),LOOKUP(Q1973,Inputs!$J$6:$J$9,Inputs!$H$6:$H$9)),Inputs!$B$12),-Inputs!$B$12),NORM.INV(RAND(),LOOKUP(Q1973,Inputs!$J$6:$J$9,Inputs!$G$6:$G$9),LOOKUP(Q1973,Inputs!$J$6:$J$9,Inputs!$H$6:$H$9))),0),"" )</f>
        <v/>
      </c>
      <c r="H1973" s="26">
        <f>IF($A1973&lt;=Inputs!$B$13,IF(3&lt;=Inputs!$B$8,IF(Inputs!$B$12&gt;0,MAX(MIN(NORM.INV(RAND(),LOOKUP(R1973,Inputs!$J$6:$J$9,Inputs!$G$6:$G$9),LOOKUP(R1973,Inputs!$J$6:$J$9,Inputs!$H$6:$H$9)),Inputs!$B$12),-Inputs!$B$12),NORM.INV(RAND(),LOOKUP(R1973,Inputs!$J$6:$J$9,Inputs!$G$6:$G$9),LOOKUP(R1973,Inputs!$J$6:$J$9,Inputs!$H$6:$H$9))),0),"" )</f>
        <v/>
      </c>
      <c r="I1973" s="26">
        <f>IF($A1973&lt;=Inputs!$B$13,IF(4&lt;=Inputs!$B$8,IF(Inputs!$B$12&gt;0,MAX(MIN(NORM.INV(RAND(),LOOKUP(S1973,Inputs!$J$6:$J$9,Inputs!$G$6:$G$9),LOOKUP(S1973,Inputs!$J$6:$J$9,Inputs!$H$6:$H$9)),Inputs!$B$12),-Inputs!$B$12),NORM.INV(RAND(),LOOKUP(S1973,Inputs!$J$6:$J$9,Inputs!$G$6:$G$9),LOOKUP(S1973,Inputs!$J$6:$J$9,Inputs!$H$6:$H$9))),0),"" )</f>
        <v/>
      </c>
      <c r="J1973" s="26">
        <f>IF($A1973&lt;=Inputs!$B$13,IF(5&lt;=Inputs!$B$8,IF(Inputs!$B$12&gt;0,MAX(MIN(NORM.INV(RAND(),LOOKUP(T1973,Inputs!$J$6:$J$9,Inputs!$G$6:$G$9),LOOKUP(T1973,Inputs!$J$6:$J$9,Inputs!$H$6:$H$9)),Inputs!$B$12),-Inputs!$B$12),NORM.INV(RAND(),LOOKUP(T1973,Inputs!$J$6:$J$9,Inputs!$G$6:$G$9),LOOKUP(T1973,Inputs!$J$6:$J$9,Inputs!$H$6:$H$9))),0),"" )</f>
        <v/>
      </c>
      <c r="K1973" s="26">
        <f>IF($A1973&lt;=Inputs!$B$13,IF(6&lt;=Inputs!$B$8,IF(Inputs!$B$12&gt;0,MAX(MIN(NORM.INV(RAND(),LOOKUP(U1973,Inputs!$J$6:$J$9,Inputs!$G$6:$G$9),LOOKUP(U1973,Inputs!$J$6:$J$9,Inputs!$H$6:$H$9)),Inputs!$B$12),-Inputs!$B$12),NORM.INV(RAND(),LOOKUP(U1973,Inputs!$J$6:$J$9,Inputs!$G$6:$G$9),LOOKUP(U1973,Inputs!$J$6:$J$9,Inputs!$H$6:$H$9))),0),"" )</f>
        <v/>
      </c>
      <c r="L1973" s="26">
        <f>IF($A1973&lt;=Inputs!$B$13,IF(7&lt;=Inputs!$B$8,IF(Inputs!$B$12&gt;0,MAX(MIN(NORM.INV(RAND(),LOOKUP(V1973,Inputs!$J$6:$J$9,Inputs!$G$6:$G$9),LOOKUP(V1973,Inputs!$J$6:$J$9,Inputs!$H$6:$H$9)),Inputs!$B$12),-Inputs!$B$12),NORM.INV(RAND(),LOOKUP(V1973,Inputs!$J$6:$J$9,Inputs!$G$6:$G$9),LOOKUP(V1973,Inputs!$J$6:$J$9,Inputs!$H$6:$H$9))),0),"" )</f>
        <v/>
      </c>
      <c r="M1973" s="26">
        <f>IF($A1973&lt;=Inputs!$B$13,IF(8&lt;=Inputs!$B$8,IF(Inputs!$B$12&gt;0,MAX(MIN(NORM.INV(RAND(),LOOKUP(W1973,Inputs!$J$6:$J$9,Inputs!$G$6:$G$9),LOOKUP(W1973,Inputs!$J$6:$J$9,Inputs!$H$6:$H$9)),Inputs!$B$12),-Inputs!$B$12),NORM.INV(RAND(),LOOKUP(W1973,Inputs!$J$6:$J$9,Inputs!$G$6:$G$9),LOOKUP(W1973,Inputs!$J$6:$J$9,Inputs!$H$6:$H$9))),0),"" )</f>
        <v/>
      </c>
      <c r="N1973" s="26">
        <f>IF($A1973&lt;=Inputs!$B$13,IF(9&lt;=Inputs!$B$8,IF(Inputs!$B$12&gt;0,MAX(MIN(NORM.INV(RAND(),LOOKUP(X1973,Inputs!$J$6:$J$9,Inputs!$G$6:$G$9),LOOKUP(X1973,Inputs!$J$6:$J$9,Inputs!$H$6:$H$9)),Inputs!$B$12),-Inputs!$B$12),NORM.INV(RAND(),LOOKUP(X1973,Inputs!$J$6:$J$9,Inputs!$G$6:$G$9),LOOKUP(X1973,Inputs!$J$6:$J$9,Inputs!$H$6:$H$9))),0),"" )</f>
        <v/>
      </c>
      <c r="O1973" s="26">
        <f>IF($A1973&lt;=Inputs!$B$13,IF(10&lt;=Inputs!$B$8,IF(Inputs!$B$12&gt;0,MAX(MIN(NORM.INV(RAND(),LOOKUP(Y1973,Inputs!$J$6:$J$9,Inputs!$G$6:$G$9),LOOKUP(Y1973,Inputs!$J$6:$J$9,Inputs!$H$6:$H$9)),Inputs!$B$12),-Inputs!$B$12),NORM.INV(RAND(),LOOKUP(Y1973,Inputs!$J$6:$J$9,Inputs!$G$6:$G$9),LOOKUP(Y1973,Inputs!$J$6:$J$9,Inputs!$H$6:$H$9))),0),"" )</f>
        <v/>
      </c>
      <c r="P1973" s="31">
        <f>IF($A1973&lt;=Inputs!$B$13,RAND(),"")</f>
        <v/>
      </c>
      <c r="Q1973" s="31">
        <f>IF($A1973&lt;=Inputs!$B$13,RAND(),"")</f>
        <v/>
      </c>
      <c r="R1973" s="31">
        <f>IF($A1973&lt;=Inputs!$B$13,RAND(),"")</f>
        <v/>
      </c>
      <c r="S1973" s="31">
        <f>IF($A1973&lt;=Inputs!$B$13,RAND(),"")</f>
        <v/>
      </c>
      <c r="T1973" s="31">
        <f>IF($A1973&lt;=Inputs!$B$13,RAND(),"")</f>
        <v/>
      </c>
      <c r="U1973" s="31">
        <f>IF($A1973&lt;=Inputs!$B$13,RAND(),"")</f>
        <v/>
      </c>
      <c r="V1973" s="31">
        <f>IF($A1973&lt;=Inputs!$B$13,RAND(),"")</f>
        <v/>
      </c>
      <c r="W1973" s="31">
        <f>IF($A1973&lt;=Inputs!$B$13,RAND(),"")</f>
        <v/>
      </c>
      <c r="X1973" s="31">
        <f>IF($A1973&lt;=Inputs!$B$13,RAND(),"")</f>
        <v/>
      </c>
      <c r="Y1973" s="31">
        <f>IF($A1973&lt;=Inputs!$B$13,RAND(),"")</f>
        <v/>
      </c>
    </row>
    <row r="1974">
      <c r="A1974" t="n">
        <v>1969</v>
      </c>
      <c r="B1974" s="26">
        <f>IF($A1974&lt;=Inputs!$B$13,IF(Inputs!$B$8&gt;0,SUM(F1974:O1974)/Inputs!$B$8,0),"")</f>
        <v/>
      </c>
      <c r="C1974" s="27">
        <f>IF($A1974&lt;=Inputs!$B$13,B1974/100,"")</f>
        <v/>
      </c>
      <c r="D1974" s="28">
        <f>IF($A1974&lt;=Inputs!$B$13,C1974*Inputs!$B$7,"")</f>
        <v/>
      </c>
      <c r="E1974" s="29">
        <f>IF($A1974&lt;=Inputs!$B$13,IF(D1974&gt;0,1,0),"")</f>
        <v/>
      </c>
      <c r="F1974" s="26">
        <f>IF($A1974&lt;=Inputs!$B$13,IF(1&lt;=Inputs!$B$8,IF(Inputs!$B$12&gt;0,MAX(MIN(NORM.INV(RAND(),LOOKUP(P1974,Inputs!$J$6:$J$9,Inputs!$G$6:$G$9),LOOKUP(P1974,Inputs!$J$6:$J$9,Inputs!$H$6:$H$9)),Inputs!$B$12),-Inputs!$B$12),NORM.INV(RAND(),LOOKUP(P1974,Inputs!$J$6:$J$9,Inputs!$G$6:$G$9),LOOKUP(P1974,Inputs!$J$6:$J$9,Inputs!$H$6:$H$9))),0),"" )</f>
        <v/>
      </c>
      <c r="G1974" s="26">
        <f>IF($A1974&lt;=Inputs!$B$13,IF(2&lt;=Inputs!$B$8,IF(Inputs!$B$12&gt;0,MAX(MIN(NORM.INV(RAND(),LOOKUP(Q1974,Inputs!$J$6:$J$9,Inputs!$G$6:$G$9),LOOKUP(Q1974,Inputs!$J$6:$J$9,Inputs!$H$6:$H$9)),Inputs!$B$12),-Inputs!$B$12),NORM.INV(RAND(),LOOKUP(Q1974,Inputs!$J$6:$J$9,Inputs!$G$6:$G$9),LOOKUP(Q1974,Inputs!$J$6:$J$9,Inputs!$H$6:$H$9))),0),"" )</f>
        <v/>
      </c>
      <c r="H1974" s="26">
        <f>IF($A1974&lt;=Inputs!$B$13,IF(3&lt;=Inputs!$B$8,IF(Inputs!$B$12&gt;0,MAX(MIN(NORM.INV(RAND(),LOOKUP(R1974,Inputs!$J$6:$J$9,Inputs!$G$6:$G$9),LOOKUP(R1974,Inputs!$J$6:$J$9,Inputs!$H$6:$H$9)),Inputs!$B$12),-Inputs!$B$12),NORM.INV(RAND(),LOOKUP(R1974,Inputs!$J$6:$J$9,Inputs!$G$6:$G$9),LOOKUP(R1974,Inputs!$J$6:$J$9,Inputs!$H$6:$H$9))),0),"" )</f>
        <v/>
      </c>
      <c r="I1974" s="26">
        <f>IF($A1974&lt;=Inputs!$B$13,IF(4&lt;=Inputs!$B$8,IF(Inputs!$B$12&gt;0,MAX(MIN(NORM.INV(RAND(),LOOKUP(S1974,Inputs!$J$6:$J$9,Inputs!$G$6:$G$9),LOOKUP(S1974,Inputs!$J$6:$J$9,Inputs!$H$6:$H$9)),Inputs!$B$12),-Inputs!$B$12),NORM.INV(RAND(),LOOKUP(S1974,Inputs!$J$6:$J$9,Inputs!$G$6:$G$9),LOOKUP(S1974,Inputs!$J$6:$J$9,Inputs!$H$6:$H$9))),0),"" )</f>
        <v/>
      </c>
      <c r="J1974" s="26">
        <f>IF($A1974&lt;=Inputs!$B$13,IF(5&lt;=Inputs!$B$8,IF(Inputs!$B$12&gt;0,MAX(MIN(NORM.INV(RAND(),LOOKUP(T1974,Inputs!$J$6:$J$9,Inputs!$G$6:$G$9),LOOKUP(T1974,Inputs!$J$6:$J$9,Inputs!$H$6:$H$9)),Inputs!$B$12),-Inputs!$B$12),NORM.INV(RAND(),LOOKUP(T1974,Inputs!$J$6:$J$9,Inputs!$G$6:$G$9),LOOKUP(T1974,Inputs!$J$6:$J$9,Inputs!$H$6:$H$9))),0),"" )</f>
        <v/>
      </c>
      <c r="K1974" s="26">
        <f>IF($A1974&lt;=Inputs!$B$13,IF(6&lt;=Inputs!$B$8,IF(Inputs!$B$12&gt;0,MAX(MIN(NORM.INV(RAND(),LOOKUP(U1974,Inputs!$J$6:$J$9,Inputs!$G$6:$G$9),LOOKUP(U1974,Inputs!$J$6:$J$9,Inputs!$H$6:$H$9)),Inputs!$B$12),-Inputs!$B$12),NORM.INV(RAND(),LOOKUP(U1974,Inputs!$J$6:$J$9,Inputs!$G$6:$G$9),LOOKUP(U1974,Inputs!$J$6:$J$9,Inputs!$H$6:$H$9))),0),"" )</f>
        <v/>
      </c>
      <c r="L1974" s="26">
        <f>IF($A1974&lt;=Inputs!$B$13,IF(7&lt;=Inputs!$B$8,IF(Inputs!$B$12&gt;0,MAX(MIN(NORM.INV(RAND(),LOOKUP(V1974,Inputs!$J$6:$J$9,Inputs!$G$6:$G$9),LOOKUP(V1974,Inputs!$J$6:$J$9,Inputs!$H$6:$H$9)),Inputs!$B$12),-Inputs!$B$12),NORM.INV(RAND(),LOOKUP(V1974,Inputs!$J$6:$J$9,Inputs!$G$6:$G$9),LOOKUP(V1974,Inputs!$J$6:$J$9,Inputs!$H$6:$H$9))),0),"" )</f>
        <v/>
      </c>
      <c r="M1974" s="26">
        <f>IF($A1974&lt;=Inputs!$B$13,IF(8&lt;=Inputs!$B$8,IF(Inputs!$B$12&gt;0,MAX(MIN(NORM.INV(RAND(),LOOKUP(W1974,Inputs!$J$6:$J$9,Inputs!$G$6:$G$9),LOOKUP(W1974,Inputs!$J$6:$J$9,Inputs!$H$6:$H$9)),Inputs!$B$12),-Inputs!$B$12),NORM.INV(RAND(),LOOKUP(W1974,Inputs!$J$6:$J$9,Inputs!$G$6:$G$9),LOOKUP(W1974,Inputs!$J$6:$J$9,Inputs!$H$6:$H$9))),0),"" )</f>
        <v/>
      </c>
      <c r="N1974" s="26">
        <f>IF($A1974&lt;=Inputs!$B$13,IF(9&lt;=Inputs!$B$8,IF(Inputs!$B$12&gt;0,MAX(MIN(NORM.INV(RAND(),LOOKUP(X1974,Inputs!$J$6:$J$9,Inputs!$G$6:$G$9),LOOKUP(X1974,Inputs!$J$6:$J$9,Inputs!$H$6:$H$9)),Inputs!$B$12),-Inputs!$B$12),NORM.INV(RAND(),LOOKUP(X1974,Inputs!$J$6:$J$9,Inputs!$G$6:$G$9),LOOKUP(X1974,Inputs!$J$6:$J$9,Inputs!$H$6:$H$9))),0),"" )</f>
        <v/>
      </c>
      <c r="O1974" s="26">
        <f>IF($A1974&lt;=Inputs!$B$13,IF(10&lt;=Inputs!$B$8,IF(Inputs!$B$12&gt;0,MAX(MIN(NORM.INV(RAND(),LOOKUP(Y1974,Inputs!$J$6:$J$9,Inputs!$G$6:$G$9),LOOKUP(Y1974,Inputs!$J$6:$J$9,Inputs!$H$6:$H$9)),Inputs!$B$12),-Inputs!$B$12),NORM.INV(RAND(),LOOKUP(Y1974,Inputs!$J$6:$J$9,Inputs!$G$6:$G$9),LOOKUP(Y1974,Inputs!$J$6:$J$9,Inputs!$H$6:$H$9))),0),"" )</f>
        <v/>
      </c>
      <c r="P1974" s="31">
        <f>IF($A1974&lt;=Inputs!$B$13,RAND(),"")</f>
        <v/>
      </c>
      <c r="Q1974" s="31">
        <f>IF($A1974&lt;=Inputs!$B$13,RAND(),"")</f>
        <v/>
      </c>
      <c r="R1974" s="31">
        <f>IF($A1974&lt;=Inputs!$B$13,RAND(),"")</f>
        <v/>
      </c>
      <c r="S1974" s="31">
        <f>IF($A1974&lt;=Inputs!$B$13,RAND(),"")</f>
        <v/>
      </c>
      <c r="T1974" s="31">
        <f>IF($A1974&lt;=Inputs!$B$13,RAND(),"")</f>
        <v/>
      </c>
      <c r="U1974" s="31">
        <f>IF($A1974&lt;=Inputs!$B$13,RAND(),"")</f>
        <v/>
      </c>
      <c r="V1974" s="31">
        <f>IF($A1974&lt;=Inputs!$B$13,RAND(),"")</f>
        <v/>
      </c>
      <c r="W1974" s="31">
        <f>IF($A1974&lt;=Inputs!$B$13,RAND(),"")</f>
        <v/>
      </c>
      <c r="X1974" s="31">
        <f>IF($A1974&lt;=Inputs!$B$13,RAND(),"")</f>
        <v/>
      </c>
      <c r="Y1974" s="31">
        <f>IF($A1974&lt;=Inputs!$B$13,RAND(),"")</f>
        <v/>
      </c>
    </row>
    <row r="1975">
      <c r="A1975" t="n">
        <v>1970</v>
      </c>
      <c r="B1975" s="26">
        <f>IF($A1975&lt;=Inputs!$B$13,IF(Inputs!$B$8&gt;0,SUM(F1975:O1975)/Inputs!$B$8,0),"")</f>
        <v/>
      </c>
      <c r="C1975" s="27">
        <f>IF($A1975&lt;=Inputs!$B$13,B1975/100,"")</f>
        <v/>
      </c>
      <c r="D1975" s="28">
        <f>IF($A1975&lt;=Inputs!$B$13,C1975*Inputs!$B$7,"")</f>
        <v/>
      </c>
      <c r="E1975" s="29">
        <f>IF($A1975&lt;=Inputs!$B$13,IF(D1975&gt;0,1,0),"")</f>
        <v/>
      </c>
      <c r="F1975" s="26">
        <f>IF($A1975&lt;=Inputs!$B$13,IF(1&lt;=Inputs!$B$8,IF(Inputs!$B$12&gt;0,MAX(MIN(NORM.INV(RAND(),LOOKUP(P1975,Inputs!$J$6:$J$9,Inputs!$G$6:$G$9),LOOKUP(P1975,Inputs!$J$6:$J$9,Inputs!$H$6:$H$9)),Inputs!$B$12),-Inputs!$B$12),NORM.INV(RAND(),LOOKUP(P1975,Inputs!$J$6:$J$9,Inputs!$G$6:$G$9),LOOKUP(P1975,Inputs!$J$6:$J$9,Inputs!$H$6:$H$9))),0),"" )</f>
        <v/>
      </c>
      <c r="G1975" s="26">
        <f>IF($A1975&lt;=Inputs!$B$13,IF(2&lt;=Inputs!$B$8,IF(Inputs!$B$12&gt;0,MAX(MIN(NORM.INV(RAND(),LOOKUP(Q1975,Inputs!$J$6:$J$9,Inputs!$G$6:$G$9),LOOKUP(Q1975,Inputs!$J$6:$J$9,Inputs!$H$6:$H$9)),Inputs!$B$12),-Inputs!$B$12),NORM.INV(RAND(),LOOKUP(Q1975,Inputs!$J$6:$J$9,Inputs!$G$6:$G$9),LOOKUP(Q1975,Inputs!$J$6:$J$9,Inputs!$H$6:$H$9))),0),"" )</f>
        <v/>
      </c>
      <c r="H1975" s="26">
        <f>IF($A1975&lt;=Inputs!$B$13,IF(3&lt;=Inputs!$B$8,IF(Inputs!$B$12&gt;0,MAX(MIN(NORM.INV(RAND(),LOOKUP(R1975,Inputs!$J$6:$J$9,Inputs!$G$6:$G$9),LOOKUP(R1975,Inputs!$J$6:$J$9,Inputs!$H$6:$H$9)),Inputs!$B$12),-Inputs!$B$12),NORM.INV(RAND(),LOOKUP(R1975,Inputs!$J$6:$J$9,Inputs!$G$6:$G$9),LOOKUP(R1975,Inputs!$J$6:$J$9,Inputs!$H$6:$H$9))),0),"" )</f>
        <v/>
      </c>
      <c r="I1975" s="26">
        <f>IF($A1975&lt;=Inputs!$B$13,IF(4&lt;=Inputs!$B$8,IF(Inputs!$B$12&gt;0,MAX(MIN(NORM.INV(RAND(),LOOKUP(S1975,Inputs!$J$6:$J$9,Inputs!$G$6:$G$9),LOOKUP(S1975,Inputs!$J$6:$J$9,Inputs!$H$6:$H$9)),Inputs!$B$12),-Inputs!$B$12),NORM.INV(RAND(),LOOKUP(S1975,Inputs!$J$6:$J$9,Inputs!$G$6:$G$9),LOOKUP(S1975,Inputs!$J$6:$J$9,Inputs!$H$6:$H$9))),0),"" )</f>
        <v/>
      </c>
      <c r="J1975" s="26">
        <f>IF($A1975&lt;=Inputs!$B$13,IF(5&lt;=Inputs!$B$8,IF(Inputs!$B$12&gt;0,MAX(MIN(NORM.INV(RAND(),LOOKUP(T1975,Inputs!$J$6:$J$9,Inputs!$G$6:$G$9),LOOKUP(T1975,Inputs!$J$6:$J$9,Inputs!$H$6:$H$9)),Inputs!$B$12),-Inputs!$B$12),NORM.INV(RAND(),LOOKUP(T1975,Inputs!$J$6:$J$9,Inputs!$G$6:$G$9),LOOKUP(T1975,Inputs!$J$6:$J$9,Inputs!$H$6:$H$9))),0),"" )</f>
        <v/>
      </c>
      <c r="K1975" s="26">
        <f>IF($A1975&lt;=Inputs!$B$13,IF(6&lt;=Inputs!$B$8,IF(Inputs!$B$12&gt;0,MAX(MIN(NORM.INV(RAND(),LOOKUP(U1975,Inputs!$J$6:$J$9,Inputs!$G$6:$G$9),LOOKUP(U1975,Inputs!$J$6:$J$9,Inputs!$H$6:$H$9)),Inputs!$B$12),-Inputs!$B$12),NORM.INV(RAND(),LOOKUP(U1975,Inputs!$J$6:$J$9,Inputs!$G$6:$G$9),LOOKUP(U1975,Inputs!$J$6:$J$9,Inputs!$H$6:$H$9))),0),"" )</f>
        <v/>
      </c>
      <c r="L1975" s="26">
        <f>IF($A1975&lt;=Inputs!$B$13,IF(7&lt;=Inputs!$B$8,IF(Inputs!$B$12&gt;0,MAX(MIN(NORM.INV(RAND(),LOOKUP(V1975,Inputs!$J$6:$J$9,Inputs!$G$6:$G$9),LOOKUP(V1975,Inputs!$J$6:$J$9,Inputs!$H$6:$H$9)),Inputs!$B$12),-Inputs!$B$12),NORM.INV(RAND(),LOOKUP(V1975,Inputs!$J$6:$J$9,Inputs!$G$6:$G$9),LOOKUP(V1975,Inputs!$J$6:$J$9,Inputs!$H$6:$H$9))),0),"" )</f>
        <v/>
      </c>
      <c r="M1975" s="26">
        <f>IF($A1975&lt;=Inputs!$B$13,IF(8&lt;=Inputs!$B$8,IF(Inputs!$B$12&gt;0,MAX(MIN(NORM.INV(RAND(),LOOKUP(W1975,Inputs!$J$6:$J$9,Inputs!$G$6:$G$9),LOOKUP(W1975,Inputs!$J$6:$J$9,Inputs!$H$6:$H$9)),Inputs!$B$12),-Inputs!$B$12),NORM.INV(RAND(),LOOKUP(W1975,Inputs!$J$6:$J$9,Inputs!$G$6:$G$9),LOOKUP(W1975,Inputs!$J$6:$J$9,Inputs!$H$6:$H$9))),0),"" )</f>
        <v/>
      </c>
      <c r="N1975" s="26">
        <f>IF($A1975&lt;=Inputs!$B$13,IF(9&lt;=Inputs!$B$8,IF(Inputs!$B$12&gt;0,MAX(MIN(NORM.INV(RAND(),LOOKUP(X1975,Inputs!$J$6:$J$9,Inputs!$G$6:$G$9),LOOKUP(X1975,Inputs!$J$6:$J$9,Inputs!$H$6:$H$9)),Inputs!$B$12),-Inputs!$B$12),NORM.INV(RAND(),LOOKUP(X1975,Inputs!$J$6:$J$9,Inputs!$G$6:$G$9),LOOKUP(X1975,Inputs!$J$6:$J$9,Inputs!$H$6:$H$9))),0),"" )</f>
        <v/>
      </c>
      <c r="O1975" s="26">
        <f>IF($A1975&lt;=Inputs!$B$13,IF(10&lt;=Inputs!$B$8,IF(Inputs!$B$12&gt;0,MAX(MIN(NORM.INV(RAND(),LOOKUP(Y1975,Inputs!$J$6:$J$9,Inputs!$G$6:$G$9),LOOKUP(Y1975,Inputs!$J$6:$J$9,Inputs!$H$6:$H$9)),Inputs!$B$12),-Inputs!$B$12),NORM.INV(RAND(),LOOKUP(Y1975,Inputs!$J$6:$J$9,Inputs!$G$6:$G$9),LOOKUP(Y1975,Inputs!$J$6:$J$9,Inputs!$H$6:$H$9))),0),"" )</f>
        <v/>
      </c>
      <c r="P1975" s="31">
        <f>IF($A1975&lt;=Inputs!$B$13,RAND(),"")</f>
        <v/>
      </c>
      <c r="Q1975" s="31">
        <f>IF($A1975&lt;=Inputs!$B$13,RAND(),"")</f>
        <v/>
      </c>
      <c r="R1975" s="31">
        <f>IF($A1975&lt;=Inputs!$B$13,RAND(),"")</f>
        <v/>
      </c>
      <c r="S1975" s="31">
        <f>IF($A1975&lt;=Inputs!$B$13,RAND(),"")</f>
        <v/>
      </c>
      <c r="T1975" s="31">
        <f>IF($A1975&lt;=Inputs!$B$13,RAND(),"")</f>
        <v/>
      </c>
      <c r="U1975" s="31">
        <f>IF($A1975&lt;=Inputs!$B$13,RAND(),"")</f>
        <v/>
      </c>
      <c r="V1975" s="31">
        <f>IF($A1975&lt;=Inputs!$B$13,RAND(),"")</f>
        <v/>
      </c>
      <c r="W1975" s="31">
        <f>IF($A1975&lt;=Inputs!$B$13,RAND(),"")</f>
        <v/>
      </c>
      <c r="X1975" s="31">
        <f>IF($A1975&lt;=Inputs!$B$13,RAND(),"")</f>
        <v/>
      </c>
      <c r="Y1975" s="31">
        <f>IF($A1975&lt;=Inputs!$B$13,RAND(),"")</f>
        <v/>
      </c>
    </row>
    <row r="1976">
      <c r="A1976" t="n">
        <v>1971</v>
      </c>
      <c r="B1976" s="26">
        <f>IF($A1976&lt;=Inputs!$B$13,IF(Inputs!$B$8&gt;0,SUM(F1976:O1976)/Inputs!$B$8,0),"")</f>
        <v/>
      </c>
      <c r="C1976" s="27">
        <f>IF($A1976&lt;=Inputs!$B$13,B1976/100,"")</f>
        <v/>
      </c>
      <c r="D1976" s="28">
        <f>IF($A1976&lt;=Inputs!$B$13,C1976*Inputs!$B$7,"")</f>
        <v/>
      </c>
      <c r="E1976" s="29">
        <f>IF($A1976&lt;=Inputs!$B$13,IF(D1976&gt;0,1,0),"")</f>
        <v/>
      </c>
      <c r="F1976" s="26">
        <f>IF($A1976&lt;=Inputs!$B$13,IF(1&lt;=Inputs!$B$8,IF(Inputs!$B$12&gt;0,MAX(MIN(NORM.INV(RAND(),LOOKUP(P1976,Inputs!$J$6:$J$9,Inputs!$G$6:$G$9),LOOKUP(P1976,Inputs!$J$6:$J$9,Inputs!$H$6:$H$9)),Inputs!$B$12),-Inputs!$B$12),NORM.INV(RAND(),LOOKUP(P1976,Inputs!$J$6:$J$9,Inputs!$G$6:$G$9),LOOKUP(P1976,Inputs!$J$6:$J$9,Inputs!$H$6:$H$9))),0),"" )</f>
        <v/>
      </c>
      <c r="G1976" s="26">
        <f>IF($A1976&lt;=Inputs!$B$13,IF(2&lt;=Inputs!$B$8,IF(Inputs!$B$12&gt;0,MAX(MIN(NORM.INV(RAND(),LOOKUP(Q1976,Inputs!$J$6:$J$9,Inputs!$G$6:$G$9),LOOKUP(Q1976,Inputs!$J$6:$J$9,Inputs!$H$6:$H$9)),Inputs!$B$12),-Inputs!$B$12),NORM.INV(RAND(),LOOKUP(Q1976,Inputs!$J$6:$J$9,Inputs!$G$6:$G$9),LOOKUP(Q1976,Inputs!$J$6:$J$9,Inputs!$H$6:$H$9))),0),"" )</f>
        <v/>
      </c>
      <c r="H1976" s="26">
        <f>IF($A1976&lt;=Inputs!$B$13,IF(3&lt;=Inputs!$B$8,IF(Inputs!$B$12&gt;0,MAX(MIN(NORM.INV(RAND(),LOOKUP(R1976,Inputs!$J$6:$J$9,Inputs!$G$6:$G$9),LOOKUP(R1976,Inputs!$J$6:$J$9,Inputs!$H$6:$H$9)),Inputs!$B$12),-Inputs!$B$12),NORM.INV(RAND(),LOOKUP(R1976,Inputs!$J$6:$J$9,Inputs!$G$6:$G$9),LOOKUP(R1976,Inputs!$J$6:$J$9,Inputs!$H$6:$H$9))),0),"" )</f>
        <v/>
      </c>
      <c r="I1976" s="26">
        <f>IF($A1976&lt;=Inputs!$B$13,IF(4&lt;=Inputs!$B$8,IF(Inputs!$B$12&gt;0,MAX(MIN(NORM.INV(RAND(),LOOKUP(S1976,Inputs!$J$6:$J$9,Inputs!$G$6:$G$9),LOOKUP(S1976,Inputs!$J$6:$J$9,Inputs!$H$6:$H$9)),Inputs!$B$12),-Inputs!$B$12),NORM.INV(RAND(),LOOKUP(S1976,Inputs!$J$6:$J$9,Inputs!$G$6:$G$9),LOOKUP(S1976,Inputs!$J$6:$J$9,Inputs!$H$6:$H$9))),0),"" )</f>
        <v/>
      </c>
      <c r="J1976" s="26">
        <f>IF($A1976&lt;=Inputs!$B$13,IF(5&lt;=Inputs!$B$8,IF(Inputs!$B$12&gt;0,MAX(MIN(NORM.INV(RAND(),LOOKUP(T1976,Inputs!$J$6:$J$9,Inputs!$G$6:$G$9),LOOKUP(T1976,Inputs!$J$6:$J$9,Inputs!$H$6:$H$9)),Inputs!$B$12),-Inputs!$B$12),NORM.INV(RAND(),LOOKUP(T1976,Inputs!$J$6:$J$9,Inputs!$G$6:$G$9),LOOKUP(T1976,Inputs!$J$6:$J$9,Inputs!$H$6:$H$9))),0),"" )</f>
        <v/>
      </c>
      <c r="K1976" s="26">
        <f>IF($A1976&lt;=Inputs!$B$13,IF(6&lt;=Inputs!$B$8,IF(Inputs!$B$12&gt;0,MAX(MIN(NORM.INV(RAND(),LOOKUP(U1976,Inputs!$J$6:$J$9,Inputs!$G$6:$G$9),LOOKUP(U1976,Inputs!$J$6:$J$9,Inputs!$H$6:$H$9)),Inputs!$B$12),-Inputs!$B$12),NORM.INV(RAND(),LOOKUP(U1976,Inputs!$J$6:$J$9,Inputs!$G$6:$G$9),LOOKUP(U1976,Inputs!$J$6:$J$9,Inputs!$H$6:$H$9))),0),"" )</f>
        <v/>
      </c>
      <c r="L1976" s="26">
        <f>IF($A1976&lt;=Inputs!$B$13,IF(7&lt;=Inputs!$B$8,IF(Inputs!$B$12&gt;0,MAX(MIN(NORM.INV(RAND(),LOOKUP(V1976,Inputs!$J$6:$J$9,Inputs!$G$6:$G$9),LOOKUP(V1976,Inputs!$J$6:$J$9,Inputs!$H$6:$H$9)),Inputs!$B$12),-Inputs!$B$12),NORM.INV(RAND(),LOOKUP(V1976,Inputs!$J$6:$J$9,Inputs!$G$6:$G$9),LOOKUP(V1976,Inputs!$J$6:$J$9,Inputs!$H$6:$H$9))),0),"" )</f>
        <v/>
      </c>
      <c r="M1976" s="26">
        <f>IF($A1976&lt;=Inputs!$B$13,IF(8&lt;=Inputs!$B$8,IF(Inputs!$B$12&gt;0,MAX(MIN(NORM.INV(RAND(),LOOKUP(W1976,Inputs!$J$6:$J$9,Inputs!$G$6:$G$9),LOOKUP(W1976,Inputs!$J$6:$J$9,Inputs!$H$6:$H$9)),Inputs!$B$12),-Inputs!$B$12),NORM.INV(RAND(),LOOKUP(W1976,Inputs!$J$6:$J$9,Inputs!$G$6:$G$9),LOOKUP(W1976,Inputs!$J$6:$J$9,Inputs!$H$6:$H$9))),0),"" )</f>
        <v/>
      </c>
      <c r="N1976" s="26">
        <f>IF($A1976&lt;=Inputs!$B$13,IF(9&lt;=Inputs!$B$8,IF(Inputs!$B$12&gt;0,MAX(MIN(NORM.INV(RAND(),LOOKUP(X1976,Inputs!$J$6:$J$9,Inputs!$G$6:$G$9),LOOKUP(X1976,Inputs!$J$6:$J$9,Inputs!$H$6:$H$9)),Inputs!$B$12),-Inputs!$B$12),NORM.INV(RAND(),LOOKUP(X1976,Inputs!$J$6:$J$9,Inputs!$G$6:$G$9),LOOKUP(X1976,Inputs!$J$6:$J$9,Inputs!$H$6:$H$9))),0),"" )</f>
        <v/>
      </c>
      <c r="O1976" s="26">
        <f>IF($A1976&lt;=Inputs!$B$13,IF(10&lt;=Inputs!$B$8,IF(Inputs!$B$12&gt;0,MAX(MIN(NORM.INV(RAND(),LOOKUP(Y1976,Inputs!$J$6:$J$9,Inputs!$G$6:$G$9),LOOKUP(Y1976,Inputs!$J$6:$J$9,Inputs!$H$6:$H$9)),Inputs!$B$12),-Inputs!$B$12),NORM.INV(RAND(),LOOKUP(Y1976,Inputs!$J$6:$J$9,Inputs!$G$6:$G$9),LOOKUP(Y1976,Inputs!$J$6:$J$9,Inputs!$H$6:$H$9))),0),"" )</f>
        <v/>
      </c>
      <c r="P1976" s="31">
        <f>IF($A1976&lt;=Inputs!$B$13,RAND(),"")</f>
        <v/>
      </c>
      <c r="Q1976" s="31">
        <f>IF($A1976&lt;=Inputs!$B$13,RAND(),"")</f>
        <v/>
      </c>
      <c r="R1976" s="31">
        <f>IF($A1976&lt;=Inputs!$B$13,RAND(),"")</f>
        <v/>
      </c>
      <c r="S1976" s="31">
        <f>IF($A1976&lt;=Inputs!$B$13,RAND(),"")</f>
        <v/>
      </c>
      <c r="T1976" s="31">
        <f>IF($A1976&lt;=Inputs!$B$13,RAND(),"")</f>
        <v/>
      </c>
      <c r="U1976" s="31">
        <f>IF($A1976&lt;=Inputs!$B$13,RAND(),"")</f>
        <v/>
      </c>
      <c r="V1976" s="31">
        <f>IF($A1976&lt;=Inputs!$B$13,RAND(),"")</f>
        <v/>
      </c>
      <c r="W1976" s="31">
        <f>IF($A1976&lt;=Inputs!$B$13,RAND(),"")</f>
        <v/>
      </c>
      <c r="X1976" s="31">
        <f>IF($A1976&lt;=Inputs!$B$13,RAND(),"")</f>
        <v/>
      </c>
      <c r="Y1976" s="31">
        <f>IF($A1976&lt;=Inputs!$B$13,RAND(),"")</f>
        <v/>
      </c>
    </row>
    <row r="1977">
      <c r="A1977" t="n">
        <v>1972</v>
      </c>
      <c r="B1977" s="26">
        <f>IF($A1977&lt;=Inputs!$B$13,IF(Inputs!$B$8&gt;0,SUM(F1977:O1977)/Inputs!$B$8,0),"")</f>
        <v/>
      </c>
      <c r="C1977" s="27">
        <f>IF($A1977&lt;=Inputs!$B$13,B1977/100,"")</f>
        <v/>
      </c>
      <c r="D1977" s="28">
        <f>IF($A1977&lt;=Inputs!$B$13,C1977*Inputs!$B$7,"")</f>
        <v/>
      </c>
      <c r="E1977" s="29">
        <f>IF($A1977&lt;=Inputs!$B$13,IF(D1977&gt;0,1,0),"")</f>
        <v/>
      </c>
      <c r="F1977" s="26">
        <f>IF($A1977&lt;=Inputs!$B$13,IF(1&lt;=Inputs!$B$8,IF(Inputs!$B$12&gt;0,MAX(MIN(NORM.INV(RAND(),LOOKUP(P1977,Inputs!$J$6:$J$9,Inputs!$G$6:$G$9),LOOKUP(P1977,Inputs!$J$6:$J$9,Inputs!$H$6:$H$9)),Inputs!$B$12),-Inputs!$B$12),NORM.INV(RAND(),LOOKUP(P1977,Inputs!$J$6:$J$9,Inputs!$G$6:$G$9),LOOKUP(P1977,Inputs!$J$6:$J$9,Inputs!$H$6:$H$9))),0),"" )</f>
        <v/>
      </c>
      <c r="G1977" s="26">
        <f>IF($A1977&lt;=Inputs!$B$13,IF(2&lt;=Inputs!$B$8,IF(Inputs!$B$12&gt;0,MAX(MIN(NORM.INV(RAND(),LOOKUP(Q1977,Inputs!$J$6:$J$9,Inputs!$G$6:$G$9),LOOKUP(Q1977,Inputs!$J$6:$J$9,Inputs!$H$6:$H$9)),Inputs!$B$12),-Inputs!$B$12),NORM.INV(RAND(),LOOKUP(Q1977,Inputs!$J$6:$J$9,Inputs!$G$6:$G$9),LOOKUP(Q1977,Inputs!$J$6:$J$9,Inputs!$H$6:$H$9))),0),"" )</f>
        <v/>
      </c>
      <c r="H1977" s="26">
        <f>IF($A1977&lt;=Inputs!$B$13,IF(3&lt;=Inputs!$B$8,IF(Inputs!$B$12&gt;0,MAX(MIN(NORM.INV(RAND(),LOOKUP(R1977,Inputs!$J$6:$J$9,Inputs!$G$6:$G$9),LOOKUP(R1977,Inputs!$J$6:$J$9,Inputs!$H$6:$H$9)),Inputs!$B$12),-Inputs!$B$12),NORM.INV(RAND(),LOOKUP(R1977,Inputs!$J$6:$J$9,Inputs!$G$6:$G$9),LOOKUP(R1977,Inputs!$J$6:$J$9,Inputs!$H$6:$H$9))),0),"" )</f>
        <v/>
      </c>
      <c r="I1977" s="26">
        <f>IF($A1977&lt;=Inputs!$B$13,IF(4&lt;=Inputs!$B$8,IF(Inputs!$B$12&gt;0,MAX(MIN(NORM.INV(RAND(),LOOKUP(S1977,Inputs!$J$6:$J$9,Inputs!$G$6:$G$9),LOOKUP(S1977,Inputs!$J$6:$J$9,Inputs!$H$6:$H$9)),Inputs!$B$12),-Inputs!$B$12),NORM.INV(RAND(),LOOKUP(S1977,Inputs!$J$6:$J$9,Inputs!$G$6:$G$9),LOOKUP(S1977,Inputs!$J$6:$J$9,Inputs!$H$6:$H$9))),0),"" )</f>
        <v/>
      </c>
      <c r="J1977" s="26">
        <f>IF($A1977&lt;=Inputs!$B$13,IF(5&lt;=Inputs!$B$8,IF(Inputs!$B$12&gt;0,MAX(MIN(NORM.INV(RAND(),LOOKUP(T1977,Inputs!$J$6:$J$9,Inputs!$G$6:$G$9),LOOKUP(T1977,Inputs!$J$6:$J$9,Inputs!$H$6:$H$9)),Inputs!$B$12),-Inputs!$B$12),NORM.INV(RAND(),LOOKUP(T1977,Inputs!$J$6:$J$9,Inputs!$G$6:$G$9),LOOKUP(T1977,Inputs!$J$6:$J$9,Inputs!$H$6:$H$9))),0),"" )</f>
        <v/>
      </c>
      <c r="K1977" s="26">
        <f>IF($A1977&lt;=Inputs!$B$13,IF(6&lt;=Inputs!$B$8,IF(Inputs!$B$12&gt;0,MAX(MIN(NORM.INV(RAND(),LOOKUP(U1977,Inputs!$J$6:$J$9,Inputs!$G$6:$G$9),LOOKUP(U1977,Inputs!$J$6:$J$9,Inputs!$H$6:$H$9)),Inputs!$B$12),-Inputs!$B$12),NORM.INV(RAND(),LOOKUP(U1977,Inputs!$J$6:$J$9,Inputs!$G$6:$G$9),LOOKUP(U1977,Inputs!$J$6:$J$9,Inputs!$H$6:$H$9))),0),"" )</f>
        <v/>
      </c>
      <c r="L1977" s="26">
        <f>IF($A1977&lt;=Inputs!$B$13,IF(7&lt;=Inputs!$B$8,IF(Inputs!$B$12&gt;0,MAX(MIN(NORM.INV(RAND(),LOOKUP(V1977,Inputs!$J$6:$J$9,Inputs!$G$6:$G$9),LOOKUP(V1977,Inputs!$J$6:$J$9,Inputs!$H$6:$H$9)),Inputs!$B$12),-Inputs!$B$12),NORM.INV(RAND(),LOOKUP(V1977,Inputs!$J$6:$J$9,Inputs!$G$6:$G$9),LOOKUP(V1977,Inputs!$J$6:$J$9,Inputs!$H$6:$H$9))),0),"" )</f>
        <v/>
      </c>
      <c r="M1977" s="26">
        <f>IF($A1977&lt;=Inputs!$B$13,IF(8&lt;=Inputs!$B$8,IF(Inputs!$B$12&gt;0,MAX(MIN(NORM.INV(RAND(),LOOKUP(W1977,Inputs!$J$6:$J$9,Inputs!$G$6:$G$9),LOOKUP(W1977,Inputs!$J$6:$J$9,Inputs!$H$6:$H$9)),Inputs!$B$12),-Inputs!$B$12),NORM.INV(RAND(),LOOKUP(W1977,Inputs!$J$6:$J$9,Inputs!$G$6:$G$9),LOOKUP(W1977,Inputs!$J$6:$J$9,Inputs!$H$6:$H$9))),0),"" )</f>
        <v/>
      </c>
      <c r="N1977" s="26">
        <f>IF($A1977&lt;=Inputs!$B$13,IF(9&lt;=Inputs!$B$8,IF(Inputs!$B$12&gt;0,MAX(MIN(NORM.INV(RAND(),LOOKUP(X1977,Inputs!$J$6:$J$9,Inputs!$G$6:$G$9),LOOKUP(X1977,Inputs!$J$6:$J$9,Inputs!$H$6:$H$9)),Inputs!$B$12),-Inputs!$B$12),NORM.INV(RAND(),LOOKUP(X1977,Inputs!$J$6:$J$9,Inputs!$G$6:$G$9),LOOKUP(X1977,Inputs!$J$6:$J$9,Inputs!$H$6:$H$9))),0),"" )</f>
        <v/>
      </c>
      <c r="O1977" s="26">
        <f>IF($A1977&lt;=Inputs!$B$13,IF(10&lt;=Inputs!$B$8,IF(Inputs!$B$12&gt;0,MAX(MIN(NORM.INV(RAND(),LOOKUP(Y1977,Inputs!$J$6:$J$9,Inputs!$G$6:$G$9),LOOKUP(Y1977,Inputs!$J$6:$J$9,Inputs!$H$6:$H$9)),Inputs!$B$12),-Inputs!$B$12),NORM.INV(RAND(),LOOKUP(Y1977,Inputs!$J$6:$J$9,Inputs!$G$6:$G$9),LOOKUP(Y1977,Inputs!$J$6:$J$9,Inputs!$H$6:$H$9))),0),"" )</f>
        <v/>
      </c>
      <c r="P1977" s="31">
        <f>IF($A1977&lt;=Inputs!$B$13,RAND(),"")</f>
        <v/>
      </c>
      <c r="Q1977" s="31">
        <f>IF($A1977&lt;=Inputs!$B$13,RAND(),"")</f>
        <v/>
      </c>
      <c r="R1977" s="31">
        <f>IF($A1977&lt;=Inputs!$B$13,RAND(),"")</f>
        <v/>
      </c>
      <c r="S1977" s="31">
        <f>IF($A1977&lt;=Inputs!$B$13,RAND(),"")</f>
        <v/>
      </c>
      <c r="T1977" s="31">
        <f>IF($A1977&lt;=Inputs!$B$13,RAND(),"")</f>
        <v/>
      </c>
      <c r="U1977" s="31">
        <f>IF($A1977&lt;=Inputs!$B$13,RAND(),"")</f>
        <v/>
      </c>
      <c r="V1977" s="31">
        <f>IF($A1977&lt;=Inputs!$B$13,RAND(),"")</f>
        <v/>
      </c>
      <c r="W1977" s="31">
        <f>IF($A1977&lt;=Inputs!$B$13,RAND(),"")</f>
        <v/>
      </c>
      <c r="X1977" s="31">
        <f>IF($A1977&lt;=Inputs!$B$13,RAND(),"")</f>
        <v/>
      </c>
      <c r="Y1977" s="31">
        <f>IF($A1977&lt;=Inputs!$B$13,RAND(),"")</f>
        <v/>
      </c>
    </row>
    <row r="1978">
      <c r="A1978" t="n">
        <v>1973</v>
      </c>
      <c r="B1978" s="26">
        <f>IF($A1978&lt;=Inputs!$B$13,IF(Inputs!$B$8&gt;0,SUM(F1978:O1978)/Inputs!$B$8,0),"")</f>
        <v/>
      </c>
      <c r="C1978" s="27">
        <f>IF($A1978&lt;=Inputs!$B$13,B1978/100,"")</f>
        <v/>
      </c>
      <c r="D1978" s="28">
        <f>IF($A1978&lt;=Inputs!$B$13,C1978*Inputs!$B$7,"")</f>
        <v/>
      </c>
      <c r="E1978" s="29">
        <f>IF($A1978&lt;=Inputs!$B$13,IF(D1978&gt;0,1,0),"")</f>
        <v/>
      </c>
      <c r="F1978" s="26">
        <f>IF($A1978&lt;=Inputs!$B$13,IF(1&lt;=Inputs!$B$8,IF(Inputs!$B$12&gt;0,MAX(MIN(NORM.INV(RAND(),LOOKUP(P1978,Inputs!$J$6:$J$9,Inputs!$G$6:$G$9),LOOKUP(P1978,Inputs!$J$6:$J$9,Inputs!$H$6:$H$9)),Inputs!$B$12),-Inputs!$B$12),NORM.INV(RAND(),LOOKUP(P1978,Inputs!$J$6:$J$9,Inputs!$G$6:$G$9),LOOKUP(P1978,Inputs!$J$6:$J$9,Inputs!$H$6:$H$9))),0),"" )</f>
        <v/>
      </c>
      <c r="G1978" s="26">
        <f>IF($A1978&lt;=Inputs!$B$13,IF(2&lt;=Inputs!$B$8,IF(Inputs!$B$12&gt;0,MAX(MIN(NORM.INV(RAND(),LOOKUP(Q1978,Inputs!$J$6:$J$9,Inputs!$G$6:$G$9),LOOKUP(Q1978,Inputs!$J$6:$J$9,Inputs!$H$6:$H$9)),Inputs!$B$12),-Inputs!$B$12),NORM.INV(RAND(),LOOKUP(Q1978,Inputs!$J$6:$J$9,Inputs!$G$6:$G$9),LOOKUP(Q1978,Inputs!$J$6:$J$9,Inputs!$H$6:$H$9))),0),"" )</f>
        <v/>
      </c>
      <c r="H1978" s="26">
        <f>IF($A1978&lt;=Inputs!$B$13,IF(3&lt;=Inputs!$B$8,IF(Inputs!$B$12&gt;0,MAX(MIN(NORM.INV(RAND(),LOOKUP(R1978,Inputs!$J$6:$J$9,Inputs!$G$6:$G$9),LOOKUP(R1978,Inputs!$J$6:$J$9,Inputs!$H$6:$H$9)),Inputs!$B$12),-Inputs!$B$12),NORM.INV(RAND(),LOOKUP(R1978,Inputs!$J$6:$J$9,Inputs!$G$6:$G$9),LOOKUP(R1978,Inputs!$J$6:$J$9,Inputs!$H$6:$H$9))),0),"" )</f>
        <v/>
      </c>
      <c r="I1978" s="26">
        <f>IF($A1978&lt;=Inputs!$B$13,IF(4&lt;=Inputs!$B$8,IF(Inputs!$B$12&gt;0,MAX(MIN(NORM.INV(RAND(),LOOKUP(S1978,Inputs!$J$6:$J$9,Inputs!$G$6:$G$9),LOOKUP(S1978,Inputs!$J$6:$J$9,Inputs!$H$6:$H$9)),Inputs!$B$12),-Inputs!$B$12),NORM.INV(RAND(),LOOKUP(S1978,Inputs!$J$6:$J$9,Inputs!$G$6:$G$9),LOOKUP(S1978,Inputs!$J$6:$J$9,Inputs!$H$6:$H$9))),0),"" )</f>
        <v/>
      </c>
      <c r="J1978" s="26">
        <f>IF($A1978&lt;=Inputs!$B$13,IF(5&lt;=Inputs!$B$8,IF(Inputs!$B$12&gt;0,MAX(MIN(NORM.INV(RAND(),LOOKUP(T1978,Inputs!$J$6:$J$9,Inputs!$G$6:$G$9),LOOKUP(T1978,Inputs!$J$6:$J$9,Inputs!$H$6:$H$9)),Inputs!$B$12),-Inputs!$B$12),NORM.INV(RAND(),LOOKUP(T1978,Inputs!$J$6:$J$9,Inputs!$G$6:$G$9),LOOKUP(T1978,Inputs!$J$6:$J$9,Inputs!$H$6:$H$9))),0),"" )</f>
        <v/>
      </c>
      <c r="K1978" s="26">
        <f>IF($A1978&lt;=Inputs!$B$13,IF(6&lt;=Inputs!$B$8,IF(Inputs!$B$12&gt;0,MAX(MIN(NORM.INV(RAND(),LOOKUP(U1978,Inputs!$J$6:$J$9,Inputs!$G$6:$G$9),LOOKUP(U1978,Inputs!$J$6:$J$9,Inputs!$H$6:$H$9)),Inputs!$B$12),-Inputs!$B$12),NORM.INV(RAND(),LOOKUP(U1978,Inputs!$J$6:$J$9,Inputs!$G$6:$G$9),LOOKUP(U1978,Inputs!$J$6:$J$9,Inputs!$H$6:$H$9))),0),"" )</f>
        <v/>
      </c>
      <c r="L1978" s="26">
        <f>IF($A1978&lt;=Inputs!$B$13,IF(7&lt;=Inputs!$B$8,IF(Inputs!$B$12&gt;0,MAX(MIN(NORM.INV(RAND(),LOOKUP(V1978,Inputs!$J$6:$J$9,Inputs!$G$6:$G$9),LOOKUP(V1978,Inputs!$J$6:$J$9,Inputs!$H$6:$H$9)),Inputs!$B$12),-Inputs!$B$12),NORM.INV(RAND(),LOOKUP(V1978,Inputs!$J$6:$J$9,Inputs!$G$6:$G$9),LOOKUP(V1978,Inputs!$J$6:$J$9,Inputs!$H$6:$H$9))),0),"" )</f>
        <v/>
      </c>
      <c r="M1978" s="26">
        <f>IF($A1978&lt;=Inputs!$B$13,IF(8&lt;=Inputs!$B$8,IF(Inputs!$B$12&gt;0,MAX(MIN(NORM.INV(RAND(),LOOKUP(W1978,Inputs!$J$6:$J$9,Inputs!$G$6:$G$9),LOOKUP(W1978,Inputs!$J$6:$J$9,Inputs!$H$6:$H$9)),Inputs!$B$12),-Inputs!$B$12),NORM.INV(RAND(),LOOKUP(W1978,Inputs!$J$6:$J$9,Inputs!$G$6:$G$9),LOOKUP(W1978,Inputs!$J$6:$J$9,Inputs!$H$6:$H$9))),0),"" )</f>
        <v/>
      </c>
      <c r="N1978" s="26">
        <f>IF($A1978&lt;=Inputs!$B$13,IF(9&lt;=Inputs!$B$8,IF(Inputs!$B$12&gt;0,MAX(MIN(NORM.INV(RAND(),LOOKUP(X1978,Inputs!$J$6:$J$9,Inputs!$G$6:$G$9),LOOKUP(X1978,Inputs!$J$6:$J$9,Inputs!$H$6:$H$9)),Inputs!$B$12),-Inputs!$B$12),NORM.INV(RAND(),LOOKUP(X1978,Inputs!$J$6:$J$9,Inputs!$G$6:$G$9),LOOKUP(X1978,Inputs!$J$6:$J$9,Inputs!$H$6:$H$9))),0),"" )</f>
        <v/>
      </c>
      <c r="O1978" s="26">
        <f>IF($A1978&lt;=Inputs!$B$13,IF(10&lt;=Inputs!$B$8,IF(Inputs!$B$12&gt;0,MAX(MIN(NORM.INV(RAND(),LOOKUP(Y1978,Inputs!$J$6:$J$9,Inputs!$G$6:$G$9),LOOKUP(Y1978,Inputs!$J$6:$J$9,Inputs!$H$6:$H$9)),Inputs!$B$12),-Inputs!$B$12),NORM.INV(RAND(),LOOKUP(Y1978,Inputs!$J$6:$J$9,Inputs!$G$6:$G$9),LOOKUP(Y1978,Inputs!$J$6:$J$9,Inputs!$H$6:$H$9))),0),"" )</f>
        <v/>
      </c>
      <c r="P1978" s="31">
        <f>IF($A1978&lt;=Inputs!$B$13,RAND(),"")</f>
        <v/>
      </c>
      <c r="Q1978" s="31">
        <f>IF($A1978&lt;=Inputs!$B$13,RAND(),"")</f>
        <v/>
      </c>
      <c r="R1978" s="31">
        <f>IF($A1978&lt;=Inputs!$B$13,RAND(),"")</f>
        <v/>
      </c>
      <c r="S1978" s="31">
        <f>IF($A1978&lt;=Inputs!$B$13,RAND(),"")</f>
        <v/>
      </c>
      <c r="T1978" s="31">
        <f>IF($A1978&lt;=Inputs!$B$13,RAND(),"")</f>
        <v/>
      </c>
      <c r="U1978" s="31">
        <f>IF($A1978&lt;=Inputs!$B$13,RAND(),"")</f>
        <v/>
      </c>
      <c r="V1978" s="31">
        <f>IF($A1978&lt;=Inputs!$B$13,RAND(),"")</f>
        <v/>
      </c>
      <c r="W1978" s="31">
        <f>IF($A1978&lt;=Inputs!$B$13,RAND(),"")</f>
        <v/>
      </c>
      <c r="X1978" s="31">
        <f>IF($A1978&lt;=Inputs!$B$13,RAND(),"")</f>
        <v/>
      </c>
      <c r="Y1978" s="31">
        <f>IF($A1978&lt;=Inputs!$B$13,RAND(),"")</f>
        <v/>
      </c>
    </row>
    <row r="1979">
      <c r="A1979" t="n">
        <v>1974</v>
      </c>
      <c r="B1979" s="26">
        <f>IF($A1979&lt;=Inputs!$B$13,IF(Inputs!$B$8&gt;0,SUM(F1979:O1979)/Inputs!$B$8,0),"")</f>
        <v/>
      </c>
      <c r="C1979" s="27">
        <f>IF($A1979&lt;=Inputs!$B$13,B1979/100,"")</f>
        <v/>
      </c>
      <c r="D1979" s="28">
        <f>IF($A1979&lt;=Inputs!$B$13,C1979*Inputs!$B$7,"")</f>
        <v/>
      </c>
      <c r="E1979" s="29">
        <f>IF($A1979&lt;=Inputs!$B$13,IF(D1979&gt;0,1,0),"")</f>
        <v/>
      </c>
      <c r="F1979" s="26">
        <f>IF($A1979&lt;=Inputs!$B$13,IF(1&lt;=Inputs!$B$8,IF(Inputs!$B$12&gt;0,MAX(MIN(NORM.INV(RAND(),LOOKUP(P1979,Inputs!$J$6:$J$9,Inputs!$G$6:$G$9),LOOKUP(P1979,Inputs!$J$6:$J$9,Inputs!$H$6:$H$9)),Inputs!$B$12),-Inputs!$B$12),NORM.INV(RAND(),LOOKUP(P1979,Inputs!$J$6:$J$9,Inputs!$G$6:$G$9),LOOKUP(P1979,Inputs!$J$6:$J$9,Inputs!$H$6:$H$9))),0),"" )</f>
        <v/>
      </c>
      <c r="G1979" s="26">
        <f>IF($A1979&lt;=Inputs!$B$13,IF(2&lt;=Inputs!$B$8,IF(Inputs!$B$12&gt;0,MAX(MIN(NORM.INV(RAND(),LOOKUP(Q1979,Inputs!$J$6:$J$9,Inputs!$G$6:$G$9),LOOKUP(Q1979,Inputs!$J$6:$J$9,Inputs!$H$6:$H$9)),Inputs!$B$12),-Inputs!$B$12),NORM.INV(RAND(),LOOKUP(Q1979,Inputs!$J$6:$J$9,Inputs!$G$6:$G$9),LOOKUP(Q1979,Inputs!$J$6:$J$9,Inputs!$H$6:$H$9))),0),"" )</f>
        <v/>
      </c>
      <c r="H1979" s="26">
        <f>IF($A1979&lt;=Inputs!$B$13,IF(3&lt;=Inputs!$B$8,IF(Inputs!$B$12&gt;0,MAX(MIN(NORM.INV(RAND(),LOOKUP(R1979,Inputs!$J$6:$J$9,Inputs!$G$6:$G$9),LOOKUP(R1979,Inputs!$J$6:$J$9,Inputs!$H$6:$H$9)),Inputs!$B$12),-Inputs!$B$12),NORM.INV(RAND(),LOOKUP(R1979,Inputs!$J$6:$J$9,Inputs!$G$6:$G$9),LOOKUP(R1979,Inputs!$J$6:$J$9,Inputs!$H$6:$H$9))),0),"" )</f>
        <v/>
      </c>
      <c r="I1979" s="26">
        <f>IF($A1979&lt;=Inputs!$B$13,IF(4&lt;=Inputs!$B$8,IF(Inputs!$B$12&gt;0,MAX(MIN(NORM.INV(RAND(),LOOKUP(S1979,Inputs!$J$6:$J$9,Inputs!$G$6:$G$9),LOOKUP(S1979,Inputs!$J$6:$J$9,Inputs!$H$6:$H$9)),Inputs!$B$12),-Inputs!$B$12),NORM.INV(RAND(),LOOKUP(S1979,Inputs!$J$6:$J$9,Inputs!$G$6:$G$9),LOOKUP(S1979,Inputs!$J$6:$J$9,Inputs!$H$6:$H$9))),0),"" )</f>
        <v/>
      </c>
      <c r="J1979" s="26">
        <f>IF($A1979&lt;=Inputs!$B$13,IF(5&lt;=Inputs!$B$8,IF(Inputs!$B$12&gt;0,MAX(MIN(NORM.INV(RAND(),LOOKUP(T1979,Inputs!$J$6:$J$9,Inputs!$G$6:$G$9),LOOKUP(T1979,Inputs!$J$6:$J$9,Inputs!$H$6:$H$9)),Inputs!$B$12),-Inputs!$B$12),NORM.INV(RAND(),LOOKUP(T1979,Inputs!$J$6:$J$9,Inputs!$G$6:$G$9),LOOKUP(T1979,Inputs!$J$6:$J$9,Inputs!$H$6:$H$9))),0),"" )</f>
        <v/>
      </c>
      <c r="K1979" s="26">
        <f>IF($A1979&lt;=Inputs!$B$13,IF(6&lt;=Inputs!$B$8,IF(Inputs!$B$12&gt;0,MAX(MIN(NORM.INV(RAND(),LOOKUP(U1979,Inputs!$J$6:$J$9,Inputs!$G$6:$G$9),LOOKUP(U1979,Inputs!$J$6:$J$9,Inputs!$H$6:$H$9)),Inputs!$B$12),-Inputs!$B$12),NORM.INV(RAND(),LOOKUP(U1979,Inputs!$J$6:$J$9,Inputs!$G$6:$G$9),LOOKUP(U1979,Inputs!$J$6:$J$9,Inputs!$H$6:$H$9))),0),"" )</f>
        <v/>
      </c>
      <c r="L1979" s="26">
        <f>IF($A1979&lt;=Inputs!$B$13,IF(7&lt;=Inputs!$B$8,IF(Inputs!$B$12&gt;0,MAX(MIN(NORM.INV(RAND(),LOOKUP(V1979,Inputs!$J$6:$J$9,Inputs!$G$6:$G$9),LOOKUP(V1979,Inputs!$J$6:$J$9,Inputs!$H$6:$H$9)),Inputs!$B$12),-Inputs!$B$12),NORM.INV(RAND(),LOOKUP(V1979,Inputs!$J$6:$J$9,Inputs!$G$6:$G$9),LOOKUP(V1979,Inputs!$J$6:$J$9,Inputs!$H$6:$H$9))),0),"" )</f>
        <v/>
      </c>
      <c r="M1979" s="26">
        <f>IF($A1979&lt;=Inputs!$B$13,IF(8&lt;=Inputs!$B$8,IF(Inputs!$B$12&gt;0,MAX(MIN(NORM.INV(RAND(),LOOKUP(W1979,Inputs!$J$6:$J$9,Inputs!$G$6:$G$9),LOOKUP(W1979,Inputs!$J$6:$J$9,Inputs!$H$6:$H$9)),Inputs!$B$12),-Inputs!$B$12),NORM.INV(RAND(),LOOKUP(W1979,Inputs!$J$6:$J$9,Inputs!$G$6:$G$9),LOOKUP(W1979,Inputs!$J$6:$J$9,Inputs!$H$6:$H$9))),0),"" )</f>
        <v/>
      </c>
      <c r="N1979" s="26">
        <f>IF($A1979&lt;=Inputs!$B$13,IF(9&lt;=Inputs!$B$8,IF(Inputs!$B$12&gt;0,MAX(MIN(NORM.INV(RAND(),LOOKUP(X1979,Inputs!$J$6:$J$9,Inputs!$G$6:$G$9),LOOKUP(X1979,Inputs!$J$6:$J$9,Inputs!$H$6:$H$9)),Inputs!$B$12),-Inputs!$B$12),NORM.INV(RAND(),LOOKUP(X1979,Inputs!$J$6:$J$9,Inputs!$G$6:$G$9),LOOKUP(X1979,Inputs!$J$6:$J$9,Inputs!$H$6:$H$9))),0),"" )</f>
        <v/>
      </c>
      <c r="O1979" s="26">
        <f>IF($A1979&lt;=Inputs!$B$13,IF(10&lt;=Inputs!$B$8,IF(Inputs!$B$12&gt;0,MAX(MIN(NORM.INV(RAND(),LOOKUP(Y1979,Inputs!$J$6:$J$9,Inputs!$G$6:$G$9),LOOKUP(Y1979,Inputs!$J$6:$J$9,Inputs!$H$6:$H$9)),Inputs!$B$12),-Inputs!$B$12),NORM.INV(RAND(),LOOKUP(Y1979,Inputs!$J$6:$J$9,Inputs!$G$6:$G$9),LOOKUP(Y1979,Inputs!$J$6:$J$9,Inputs!$H$6:$H$9))),0),"" )</f>
        <v/>
      </c>
      <c r="P1979" s="31">
        <f>IF($A1979&lt;=Inputs!$B$13,RAND(),"")</f>
        <v/>
      </c>
      <c r="Q1979" s="31">
        <f>IF($A1979&lt;=Inputs!$B$13,RAND(),"")</f>
        <v/>
      </c>
      <c r="R1979" s="31">
        <f>IF($A1979&lt;=Inputs!$B$13,RAND(),"")</f>
        <v/>
      </c>
      <c r="S1979" s="31">
        <f>IF($A1979&lt;=Inputs!$B$13,RAND(),"")</f>
        <v/>
      </c>
      <c r="T1979" s="31">
        <f>IF($A1979&lt;=Inputs!$B$13,RAND(),"")</f>
        <v/>
      </c>
      <c r="U1979" s="31">
        <f>IF($A1979&lt;=Inputs!$B$13,RAND(),"")</f>
        <v/>
      </c>
      <c r="V1979" s="31">
        <f>IF($A1979&lt;=Inputs!$B$13,RAND(),"")</f>
        <v/>
      </c>
      <c r="W1979" s="31">
        <f>IF($A1979&lt;=Inputs!$B$13,RAND(),"")</f>
        <v/>
      </c>
      <c r="X1979" s="31">
        <f>IF($A1979&lt;=Inputs!$B$13,RAND(),"")</f>
        <v/>
      </c>
      <c r="Y1979" s="31">
        <f>IF($A1979&lt;=Inputs!$B$13,RAND(),"")</f>
        <v/>
      </c>
    </row>
    <row r="1980">
      <c r="A1980" t="n">
        <v>1975</v>
      </c>
      <c r="B1980" s="26">
        <f>IF($A1980&lt;=Inputs!$B$13,IF(Inputs!$B$8&gt;0,SUM(F1980:O1980)/Inputs!$B$8,0),"")</f>
        <v/>
      </c>
      <c r="C1980" s="27">
        <f>IF($A1980&lt;=Inputs!$B$13,B1980/100,"")</f>
        <v/>
      </c>
      <c r="D1980" s="28">
        <f>IF($A1980&lt;=Inputs!$B$13,C1980*Inputs!$B$7,"")</f>
        <v/>
      </c>
      <c r="E1980" s="29">
        <f>IF($A1980&lt;=Inputs!$B$13,IF(D1980&gt;0,1,0),"")</f>
        <v/>
      </c>
      <c r="F1980" s="26">
        <f>IF($A1980&lt;=Inputs!$B$13,IF(1&lt;=Inputs!$B$8,IF(Inputs!$B$12&gt;0,MAX(MIN(NORM.INV(RAND(),LOOKUP(P1980,Inputs!$J$6:$J$9,Inputs!$G$6:$G$9),LOOKUP(P1980,Inputs!$J$6:$J$9,Inputs!$H$6:$H$9)),Inputs!$B$12),-Inputs!$B$12),NORM.INV(RAND(),LOOKUP(P1980,Inputs!$J$6:$J$9,Inputs!$G$6:$G$9),LOOKUP(P1980,Inputs!$J$6:$J$9,Inputs!$H$6:$H$9))),0),"" )</f>
        <v/>
      </c>
      <c r="G1980" s="26">
        <f>IF($A1980&lt;=Inputs!$B$13,IF(2&lt;=Inputs!$B$8,IF(Inputs!$B$12&gt;0,MAX(MIN(NORM.INV(RAND(),LOOKUP(Q1980,Inputs!$J$6:$J$9,Inputs!$G$6:$G$9),LOOKUP(Q1980,Inputs!$J$6:$J$9,Inputs!$H$6:$H$9)),Inputs!$B$12),-Inputs!$B$12),NORM.INV(RAND(),LOOKUP(Q1980,Inputs!$J$6:$J$9,Inputs!$G$6:$G$9),LOOKUP(Q1980,Inputs!$J$6:$J$9,Inputs!$H$6:$H$9))),0),"" )</f>
        <v/>
      </c>
      <c r="H1980" s="26">
        <f>IF($A1980&lt;=Inputs!$B$13,IF(3&lt;=Inputs!$B$8,IF(Inputs!$B$12&gt;0,MAX(MIN(NORM.INV(RAND(),LOOKUP(R1980,Inputs!$J$6:$J$9,Inputs!$G$6:$G$9),LOOKUP(R1980,Inputs!$J$6:$J$9,Inputs!$H$6:$H$9)),Inputs!$B$12),-Inputs!$B$12),NORM.INV(RAND(),LOOKUP(R1980,Inputs!$J$6:$J$9,Inputs!$G$6:$G$9),LOOKUP(R1980,Inputs!$J$6:$J$9,Inputs!$H$6:$H$9))),0),"" )</f>
        <v/>
      </c>
      <c r="I1980" s="26">
        <f>IF($A1980&lt;=Inputs!$B$13,IF(4&lt;=Inputs!$B$8,IF(Inputs!$B$12&gt;0,MAX(MIN(NORM.INV(RAND(),LOOKUP(S1980,Inputs!$J$6:$J$9,Inputs!$G$6:$G$9),LOOKUP(S1980,Inputs!$J$6:$J$9,Inputs!$H$6:$H$9)),Inputs!$B$12),-Inputs!$B$12),NORM.INV(RAND(),LOOKUP(S1980,Inputs!$J$6:$J$9,Inputs!$G$6:$G$9),LOOKUP(S1980,Inputs!$J$6:$J$9,Inputs!$H$6:$H$9))),0),"" )</f>
        <v/>
      </c>
      <c r="J1980" s="26">
        <f>IF($A1980&lt;=Inputs!$B$13,IF(5&lt;=Inputs!$B$8,IF(Inputs!$B$12&gt;0,MAX(MIN(NORM.INV(RAND(),LOOKUP(T1980,Inputs!$J$6:$J$9,Inputs!$G$6:$G$9),LOOKUP(T1980,Inputs!$J$6:$J$9,Inputs!$H$6:$H$9)),Inputs!$B$12),-Inputs!$B$12),NORM.INV(RAND(),LOOKUP(T1980,Inputs!$J$6:$J$9,Inputs!$G$6:$G$9),LOOKUP(T1980,Inputs!$J$6:$J$9,Inputs!$H$6:$H$9))),0),"" )</f>
        <v/>
      </c>
      <c r="K1980" s="26">
        <f>IF($A1980&lt;=Inputs!$B$13,IF(6&lt;=Inputs!$B$8,IF(Inputs!$B$12&gt;0,MAX(MIN(NORM.INV(RAND(),LOOKUP(U1980,Inputs!$J$6:$J$9,Inputs!$G$6:$G$9),LOOKUP(U1980,Inputs!$J$6:$J$9,Inputs!$H$6:$H$9)),Inputs!$B$12),-Inputs!$B$12),NORM.INV(RAND(),LOOKUP(U1980,Inputs!$J$6:$J$9,Inputs!$G$6:$G$9),LOOKUP(U1980,Inputs!$J$6:$J$9,Inputs!$H$6:$H$9))),0),"" )</f>
        <v/>
      </c>
      <c r="L1980" s="26">
        <f>IF($A1980&lt;=Inputs!$B$13,IF(7&lt;=Inputs!$B$8,IF(Inputs!$B$12&gt;0,MAX(MIN(NORM.INV(RAND(),LOOKUP(V1980,Inputs!$J$6:$J$9,Inputs!$G$6:$G$9),LOOKUP(V1980,Inputs!$J$6:$J$9,Inputs!$H$6:$H$9)),Inputs!$B$12),-Inputs!$B$12),NORM.INV(RAND(),LOOKUP(V1980,Inputs!$J$6:$J$9,Inputs!$G$6:$G$9),LOOKUP(V1980,Inputs!$J$6:$J$9,Inputs!$H$6:$H$9))),0),"" )</f>
        <v/>
      </c>
      <c r="M1980" s="26">
        <f>IF($A1980&lt;=Inputs!$B$13,IF(8&lt;=Inputs!$B$8,IF(Inputs!$B$12&gt;0,MAX(MIN(NORM.INV(RAND(),LOOKUP(W1980,Inputs!$J$6:$J$9,Inputs!$G$6:$G$9),LOOKUP(W1980,Inputs!$J$6:$J$9,Inputs!$H$6:$H$9)),Inputs!$B$12),-Inputs!$B$12),NORM.INV(RAND(),LOOKUP(W1980,Inputs!$J$6:$J$9,Inputs!$G$6:$G$9),LOOKUP(W1980,Inputs!$J$6:$J$9,Inputs!$H$6:$H$9))),0),"" )</f>
        <v/>
      </c>
      <c r="N1980" s="26">
        <f>IF($A1980&lt;=Inputs!$B$13,IF(9&lt;=Inputs!$B$8,IF(Inputs!$B$12&gt;0,MAX(MIN(NORM.INV(RAND(),LOOKUP(X1980,Inputs!$J$6:$J$9,Inputs!$G$6:$G$9),LOOKUP(X1980,Inputs!$J$6:$J$9,Inputs!$H$6:$H$9)),Inputs!$B$12),-Inputs!$B$12),NORM.INV(RAND(),LOOKUP(X1980,Inputs!$J$6:$J$9,Inputs!$G$6:$G$9),LOOKUP(X1980,Inputs!$J$6:$J$9,Inputs!$H$6:$H$9))),0),"" )</f>
        <v/>
      </c>
      <c r="O1980" s="26">
        <f>IF($A1980&lt;=Inputs!$B$13,IF(10&lt;=Inputs!$B$8,IF(Inputs!$B$12&gt;0,MAX(MIN(NORM.INV(RAND(),LOOKUP(Y1980,Inputs!$J$6:$J$9,Inputs!$G$6:$G$9),LOOKUP(Y1980,Inputs!$J$6:$J$9,Inputs!$H$6:$H$9)),Inputs!$B$12),-Inputs!$B$12),NORM.INV(RAND(),LOOKUP(Y1980,Inputs!$J$6:$J$9,Inputs!$G$6:$G$9),LOOKUP(Y1980,Inputs!$J$6:$J$9,Inputs!$H$6:$H$9))),0),"" )</f>
        <v/>
      </c>
      <c r="P1980" s="31">
        <f>IF($A1980&lt;=Inputs!$B$13,RAND(),"")</f>
        <v/>
      </c>
      <c r="Q1980" s="31">
        <f>IF($A1980&lt;=Inputs!$B$13,RAND(),"")</f>
        <v/>
      </c>
      <c r="R1980" s="31">
        <f>IF($A1980&lt;=Inputs!$B$13,RAND(),"")</f>
        <v/>
      </c>
      <c r="S1980" s="31">
        <f>IF($A1980&lt;=Inputs!$B$13,RAND(),"")</f>
        <v/>
      </c>
      <c r="T1980" s="31">
        <f>IF($A1980&lt;=Inputs!$B$13,RAND(),"")</f>
        <v/>
      </c>
      <c r="U1980" s="31">
        <f>IF($A1980&lt;=Inputs!$B$13,RAND(),"")</f>
        <v/>
      </c>
      <c r="V1980" s="31">
        <f>IF($A1980&lt;=Inputs!$B$13,RAND(),"")</f>
        <v/>
      </c>
      <c r="W1980" s="31">
        <f>IF($A1980&lt;=Inputs!$B$13,RAND(),"")</f>
        <v/>
      </c>
      <c r="X1980" s="31">
        <f>IF($A1980&lt;=Inputs!$B$13,RAND(),"")</f>
        <v/>
      </c>
      <c r="Y1980" s="31">
        <f>IF($A1980&lt;=Inputs!$B$13,RAND(),"")</f>
        <v/>
      </c>
    </row>
    <row r="1981">
      <c r="A1981" t="n">
        <v>1976</v>
      </c>
      <c r="B1981" s="26">
        <f>IF($A1981&lt;=Inputs!$B$13,IF(Inputs!$B$8&gt;0,SUM(F1981:O1981)/Inputs!$B$8,0),"")</f>
        <v/>
      </c>
      <c r="C1981" s="27">
        <f>IF($A1981&lt;=Inputs!$B$13,B1981/100,"")</f>
        <v/>
      </c>
      <c r="D1981" s="28">
        <f>IF($A1981&lt;=Inputs!$B$13,C1981*Inputs!$B$7,"")</f>
        <v/>
      </c>
      <c r="E1981" s="29">
        <f>IF($A1981&lt;=Inputs!$B$13,IF(D1981&gt;0,1,0),"")</f>
        <v/>
      </c>
      <c r="F1981" s="26">
        <f>IF($A1981&lt;=Inputs!$B$13,IF(1&lt;=Inputs!$B$8,IF(Inputs!$B$12&gt;0,MAX(MIN(NORM.INV(RAND(),LOOKUP(P1981,Inputs!$J$6:$J$9,Inputs!$G$6:$G$9),LOOKUP(P1981,Inputs!$J$6:$J$9,Inputs!$H$6:$H$9)),Inputs!$B$12),-Inputs!$B$12),NORM.INV(RAND(),LOOKUP(P1981,Inputs!$J$6:$J$9,Inputs!$G$6:$G$9),LOOKUP(P1981,Inputs!$J$6:$J$9,Inputs!$H$6:$H$9))),0),"" )</f>
        <v/>
      </c>
      <c r="G1981" s="26">
        <f>IF($A1981&lt;=Inputs!$B$13,IF(2&lt;=Inputs!$B$8,IF(Inputs!$B$12&gt;0,MAX(MIN(NORM.INV(RAND(),LOOKUP(Q1981,Inputs!$J$6:$J$9,Inputs!$G$6:$G$9),LOOKUP(Q1981,Inputs!$J$6:$J$9,Inputs!$H$6:$H$9)),Inputs!$B$12),-Inputs!$B$12),NORM.INV(RAND(),LOOKUP(Q1981,Inputs!$J$6:$J$9,Inputs!$G$6:$G$9),LOOKUP(Q1981,Inputs!$J$6:$J$9,Inputs!$H$6:$H$9))),0),"" )</f>
        <v/>
      </c>
      <c r="H1981" s="26">
        <f>IF($A1981&lt;=Inputs!$B$13,IF(3&lt;=Inputs!$B$8,IF(Inputs!$B$12&gt;0,MAX(MIN(NORM.INV(RAND(),LOOKUP(R1981,Inputs!$J$6:$J$9,Inputs!$G$6:$G$9),LOOKUP(R1981,Inputs!$J$6:$J$9,Inputs!$H$6:$H$9)),Inputs!$B$12),-Inputs!$B$12),NORM.INV(RAND(),LOOKUP(R1981,Inputs!$J$6:$J$9,Inputs!$G$6:$G$9),LOOKUP(R1981,Inputs!$J$6:$J$9,Inputs!$H$6:$H$9))),0),"" )</f>
        <v/>
      </c>
      <c r="I1981" s="26">
        <f>IF($A1981&lt;=Inputs!$B$13,IF(4&lt;=Inputs!$B$8,IF(Inputs!$B$12&gt;0,MAX(MIN(NORM.INV(RAND(),LOOKUP(S1981,Inputs!$J$6:$J$9,Inputs!$G$6:$G$9),LOOKUP(S1981,Inputs!$J$6:$J$9,Inputs!$H$6:$H$9)),Inputs!$B$12),-Inputs!$B$12),NORM.INV(RAND(),LOOKUP(S1981,Inputs!$J$6:$J$9,Inputs!$G$6:$G$9),LOOKUP(S1981,Inputs!$J$6:$J$9,Inputs!$H$6:$H$9))),0),"" )</f>
        <v/>
      </c>
      <c r="J1981" s="26">
        <f>IF($A1981&lt;=Inputs!$B$13,IF(5&lt;=Inputs!$B$8,IF(Inputs!$B$12&gt;0,MAX(MIN(NORM.INV(RAND(),LOOKUP(T1981,Inputs!$J$6:$J$9,Inputs!$G$6:$G$9),LOOKUP(T1981,Inputs!$J$6:$J$9,Inputs!$H$6:$H$9)),Inputs!$B$12),-Inputs!$B$12),NORM.INV(RAND(),LOOKUP(T1981,Inputs!$J$6:$J$9,Inputs!$G$6:$G$9),LOOKUP(T1981,Inputs!$J$6:$J$9,Inputs!$H$6:$H$9))),0),"" )</f>
        <v/>
      </c>
      <c r="K1981" s="26">
        <f>IF($A1981&lt;=Inputs!$B$13,IF(6&lt;=Inputs!$B$8,IF(Inputs!$B$12&gt;0,MAX(MIN(NORM.INV(RAND(),LOOKUP(U1981,Inputs!$J$6:$J$9,Inputs!$G$6:$G$9),LOOKUP(U1981,Inputs!$J$6:$J$9,Inputs!$H$6:$H$9)),Inputs!$B$12),-Inputs!$B$12),NORM.INV(RAND(),LOOKUP(U1981,Inputs!$J$6:$J$9,Inputs!$G$6:$G$9),LOOKUP(U1981,Inputs!$J$6:$J$9,Inputs!$H$6:$H$9))),0),"" )</f>
        <v/>
      </c>
      <c r="L1981" s="26">
        <f>IF($A1981&lt;=Inputs!$B$13,IF(7&lt;=Inputs!$B$8,IF(Inputs!$B$12&gt;0,MAX(MIN(NORM.INV(RAND(),LOOKUP(V1981,Inputs!$J$6:$J$9,Inputs!$G$6:$G$9),LOOKUP(V1981,Inputs!$J$6:$J$9,Inputs!$H$6:$H$9)),Inputs!$B$12),-Inputs!$B$12),NORM.INV(RAND(),LOOKUP(V1981,Inputs!$J$6:$J$9,Inputs!$G$6:$G$9),LOOKUP(V1981,Inputs!$J$6:$J$9,Inputs!$H$6:$H$9))),0),"" )</f>
        <v/>
      </c>
      <c r="M1981" s="26">
        <f>IF($A1981&lt;=Inputs!$B$13,IF(8&lt;=Inputs!$B$8,IF(Inputs!$B$12&gt;0,MAX(MIN(NORM.INV(RAND(),LOOKUP(W1981,Inputs!$J$6:$J$9,Inputs!$G$6:$G$9),LOOKUP(W1981,Inputs!$J$6:$J$9,Inputs!$H$6:$H$9)),Inputs!$B$12),-Inputs!$B$12),NORM.INV(RAND(),LOOKUP(W1981,Inputs!$J$6:$J$9,Inputs!$G$6:$G$9),LOOKUP(W1981,Inputs!$J$6:$J$9,Inputs!$H$6:$H$9))),0),"" )</f>
        <v/>
      </c>
      <c r="N1981" s="26">
        <f>IF($A1981&lt;=Inputs!$B$13,IF(9&lt;=Inputs!$B$8,IF(Inputs!$B$12&gt;0,MAX(MIN(NORM.INV(RAND(),LOOKUP(X1981,Inputs!$J$6:$J$9,Inputs!$G$6:$G$9),LOOKUP(X1981,Inputs!$J$6:$J$9,Inputs!$H$6:$H$9)),Inputs!$B$12),-Inputs!$B$12),NORM.INV(RAND(),LOOKUP(X1981,Inputs!$J$6:$J$9,Inputs!$G$6:$G$9),LOOKUP(X1981,Inputs!$J$6:$J$9,Inputs!$H$6:$H$9))),0),"" )</f>
        <v/>
      </c>
      <c r="O1981" s="26">
        <f>IF($A1981&lt;=Inputs!$B$13,IF(10&lt;=Inputs!$B$8,IF(Inputs!$B$12&gt;0,MAX(MIN(NORM.INV(RAND(),LOOKUP(Y1981,Inputs!$J$6:$J$9,Inputs!$G$6:$G$9),LOOKUP(Y1981,Inputs!$J$6:$J$9,Inputs!$H$6:$H$9)),Inputs!$B$12),-Inputs!$B$12),NORM.INV(RAND(),LOOKUP(Y1981,Inputs!$J$6:$J$9,Inputs!$G$6:$G$9),LOOKUP(Y1981,Inputs!$J$6:$J$9,Inputs!$H$6:$H$9))),0),"" )</f>
        <v/>
      </c>
      <c r="P1981" s="31">
        <f>IF($A1981&lt;=Inputs!$B$13,RAND(),"")</f>
        <v/>
      </c>
      <c r="Q1981" s="31">
        <f>IF($A1981&lt;=Inputs!$B$13,RAND(),"")</f>
        <v/>
      </c>
      <c r="R1981" s="31">
        <f>IF($A1981&lt;=Inputs!$B$13,RAND(),"")</f>
        <v/>
      </c>
      <c r="S1981" s="31">
        <f>IF($A1981&lt;=Inputs!$B$13,RAND(),"")</f>
        <v/>
      </c>
      <c r="T1981" s="31">
        <f>IF($A1981&lt;=Inputs!$B$13,RAND(),"")</f>
        <v/>
      </c>
      <c r="U1981" s="31">
        <f>IF($A1981&lt;=Inputs!$B$13,RAND(),"")</f>
        <v/>
      </c>
      <c r="V1981" s="31">
        <f>IF($A1981&lt;=Inputs!$B$13,RAND(),"")</f>
        <v/>
      </c>
      <c r="W1981" s="31">
        <f>IF($A1981&lt;=Inputs!$B$13,RAND(),"")</f>
        <v/>
      </c>
      <c r="X1981" s="31">
        <f>IF($A1981&lt;=Inputs!$B$13,RAND(),"")</f>
        <v/>
      </c>
      <c r="Y1981" s="31">
        <f>IF($A1981&lt;=Inputs!$B$13,RAND(),"")</f>
        <v/>
      </c>
    </row>
    <row r="1982">
      <c r="A1982" t="n">
        <v>1977</v>
      </c>
      <c r="B1982" s="26">
        <f>IF($A1982&lt;=Inputs!$B$13,IF(Inputs!$B$8&gt;0,SUM(F1982:O1982)/Inputs!$B$8,0),"")</f>
        <v/>
      </c>
      <c r="C1982" s="27">
        <f>IF($A1982&lt;=Inputs!$B$13,B1982/100,"")</f>
        <v/>
      </c>
      <c r="D1982" s="28">
        <f>IF($A1982&lt;=Inputs!$B$13,C1982*Inputs!$B$7,"")</f>
        <v/>
      </c>
      <c r="E1982" s="29">
        <f>IF($A1982&lt;=Inputs!$B$13,IF(D1982&gt;0,1,0),"")</f>
        <v/>
      </c>
      <c r="F1982" s="26">
        <f>IF($A1982&lt;=Inputs!$B$13,IF(1&lt;=Inputs!$B$8,IF(Inputs!$B$12&gt;0,MAX(MIN(NORM.INV(RAND(),LOOKUP(P1982,Inputs!$J$6:$J$9,Inputs!$G$6:$G$9),LOOKUP(P1982,Inputs!$J$6:$J$9,Inputs!$H$6:$H$9)),Inputs!$B$12),-Inputs!$B$12),NORM.INV(RAND(),LOOKUP(P1982,Inputs!$J$6:$J$9,Inputs!$G$6:$G$9),LOOKUP(P1982,Inputs!$J$6:$J$9,Inputs!$H$6:$H$9))),0),"" )</f>
        <v/>
      </c>
      <c r="G1982" s="26">
        <f>IF($A1982&lt;=Inputs!$B$13,IF(2&lt;=Inputs!$B$8,IF(Inputs!$B$12&gt;0,MAX(MIN(NORM.INV(RAND(),LOOKUP(Q1982,Inputs!$J$6:$J$9,Inputs!$G$6:$G$9),LOOKUP(Q1982,Inputs!$J$6:$J$9,Inputs!$H$6:$H$9)),Inputs!$B$12),-Inputs!$B$12),NORM.INV(RAND(),LOOKUP(Q1982,Inputs!$J$6:$J$9,Inputs!$G$6:$G$9),LOOKUP(Q1982,Inputs!$J$6:$J$9,Inputs!$H$6:$H$9))),0),"" )</f>
        <v/>
      </c>
      <c r="H1982" s="26">
        <f>IF($A1982&lt;=Inputs!$B$13,IF(3&lt;=Inputs!$B$8,IF(Inputs!$B$12&gt;0,MAX(MIN(NORM.INV(RAND(),LOOKUP(R1982,Inputs!$J$6:$J$9,Inputs!$G$6:$G$9),LOOKUP(R1982,Inputs!$J$6:$J$9,Inputs!$H$6:$H$9)),Inputs!$B$12),-Inputs!$B$12),NORM.INV(RAND(),LOOKUP(R1982,Inputs!$J$6:$J$9,Inputs!$G$6:$G$9),LOOKUP(R1982,Inputs!$J$6:$J$9,Inputs!$H$6:$H$9))),0),"" )</f>
        <v/>
      </c>
      <c r="I1982" s="26">
        <f>IF($A1982&lt;=Inputs!$B$13,IF(4&lt;=Inputs!$B$8,IF(Inputs!$B$12&gt;0,MAX(MIN(NORM.INV(RAND(),LOOKUP(S1982,Inputs!$J$6:$J$9,Inputs!$G$6:$G$9),LOOKUP(S1982,Inputs!$J$6:$J$9,Inputs!$H$6:$H$9)),Inputs!$B$12),-Inputs!$B$12),NORM.INV(RAND(),LOOKUP(S1982,Inputs!$J$6:$J$9,Inputs!$G$6:$G$9),LOOKUP(S1982,Inputs!$J$6:$J$9,Inputs!$H$6:$H$9))),0),"" )</f>
        <v/>
      </c>
      <c r="J1982" s="26">
        <f>IF($A1982&lt;=Inputs!$B$13,IF(5&lt;=Inputs!$B$8,IF(Inputs!$B$12&gt;0,MAX(MIN(NORM.INV(RAND(),LOOKUP(T1982,Inputs!$J$6:$J$9,Inputs!$G$6:$G$9),LOOKUP(T1982,Inputs!$J$6:$J$9,Inputs!$H$6:$H$9)),Inputs!$B$12),-Inputs!$B$12),NORM.INV(RAND(),LOOKUP(T1982,Inputs!$J$6:$J$9,Inputs!$G$6:$G$9),LOOKUP(T1982,Inputs!$J$6:$J$9,Inputs!$H$6:$H$9))),0),"" )</f>
        <v/>
      </c>
      <c r="K1982" s="26">
        <f>IF($A1982&lt;=Inputs!$B$13,IF(6&lt;=Inputs!$B$8,IF(Inputs!$B$12&gt;0,MAX(MIN(NORM.INV(RAND(),LOOKUP(U1982,Inputs!$J$6:$J$9,Inputs!$G$6:$G$9),LOOKUP(U1982,Inputs!$J$6:$J$9,Inputs!$H$6:$H$9)),Inputs!$B$12),-Inputs!$B$12),NORM.INV(RAND(),LOOKUP(U1982,Inputs!$J$6:$J$9,Inputs!$G$6:$G$9),LOOKUP(U1982,Inputs!$J$6:$J$9,Inputs!$H$6:$H$9))),0),"" )</f>
        <v/>
      </c>
      <c r="L1982" s="26">
        <f>IF($A1982&lt;=Inputs!$B$13,IF(7&lt;=Inputs!$B$8,IF(Inputs!$B$12&gt;0,MAX(MIN(NORM.INV(RAND(),LOOKUP(V1982,Inputs!$J$6:$J$9,Inputs!$G$6:$G$9),LOOKUP(V1982,Inputs!$J$6:$J$9,Inputs!$H$6:$H$9)),Inputs!$B$12),-Inputs!$B$12),NORM.INV(RAND(),LOOKUP(V1982,Inputs!$J$6:$J$9,Inputs!$G$6:$G$9),LOOKUP(V1982,Inputs!$J$6:$J$9,Inputs!$H$6:$H$9))),0),"" )</f>
        <v/>
      </c>
      <c r="M1982" s="26">
        <f>IF($A1982&lt;=Inputs!$B$13,IF(8&lt;=Inputs!$B$8,IF(Inputs!$B$12&gt;0,MAX(MIN(NORM.INV(RAND(),LOOKUP(W1982,Inputs!$J$6:$J$9,Inputs!$G$6:$G$9),LOOKUP(W1982,Inputs!$J$6:$J$9,Inputs!$H$6:$H$9)),Inputs!$B$12),-Inputs!$B$12),NORM.INV(RAND(),LOOKUP(W1982,Inputs!$J$6:$J$9,Inputs!$G$6:$G$9),LOOKUP(W1982,Inputs!$J$6:$J$9,Inputs!$H$6:$H$9))),0),"" )</f>
        <v/>
      </c>
      <c r="N1982" s="26">
        <f>IF($A1982&lt;=Inputs!$B$13,IF(9&lt;=Inputs!$B$8,IF(Inputs!$B$12&gt;0,MAX(MIN(NORM.INV(RAND(),LOOKUP(X1982,Inputs!$J$6:$J$9,Inputs!$G$6:$G$9),LOOKUP(X1982,Inputs!$J$6:$J$9,Inputs!$H$6:$H$9)),Inputs!$B$12),-Inputs!$B$12),NORM.INV(RAND(),LOOKUP(X1982,Inputs!$J$6:$J$9,Inputs!$G$6:$G$9),LOOKUP(X1982,Inputs!$J$6:$J$9,Inputs!$H$6:$H$9))),0),"" )</f>
        <v/>
      </c>
      <c r="O1982" s="26">
        <f>IF($A1982&lt;=Inputs!$B$13,IF(10&lt;=Inputs!$B$8,IF(Inputs!$B$12&gt;0,MAX(MIN(NORM.INV(RAND(),LOOKUP(Y1982,Inputs!$J$6:$J$9,Inputs!$G$6:$G$9),LOOKUP(Y1982,Inputs!$J$6:$J$9,Inputs!$H$6:$H$9)),Inputs!$B$12),-Inputs!$B$12),NORM.INV(RAND(),LOOKUP(Y1982,Inputs!$J$6:$J$9,Inputs!$G$6:$G$9),LOOKUP(Y1982,Inputs!$J$6:$J$9,Inputs!$H$6:$H$9))),0),"" )</f>
        <v/>
      </c>
      <c r="P1982" s="31">
        <f>IF($A1982&lt;=Inputs!$B$13,RAND(),"")</f>
        <v/>
      </c>
      <c r="Q1982" s="31">
        <f>IF($A1982&lt;=Inputs!$B$13,RAND(),"")</f>
        <v/>
      </c>
      <c r="R1982" s="31">
        <f>IF($A1982&lt;=Inputs!$B$13,RAND(),"")</f>
        <v/>
      </c>
      <c r="S1982" s="31">
        <f>IF($A1982&lt;=Inputs!$B$13,RAND(),"")</f>
        <v/>
      </c>
      <c r="T1982" s="31">
        <f>IF($A1982&lt;=Inputs!$B$13,RAND(),"")</f>
        <v/>
      </c>
      <c r="U1982" s="31">
        <f>IF($A1982&lt;=Inputs!$B$13,RAND(),"")</f>
        <v/>
      </c>
      <c r="V1982" s="31">
        <f>IF($A1982&lt;=Inputs!$B$13,RAND(),"")</f>
        <v/>
      </c>
      <c r="W1982" s="31">
        <f>IF($A1982&lt;=Inputs!$B$13,RAND(),"")</f>
        <v/>
      </c>
      <c r="X1982" s="31">
        <f>IF($A1982&lt;=Inputs!$B$13,RAND(),"")</f>
        <v/>
      </c>
      <c r="Y1982" s="31">
        <f>IF($A1982&lt;=Inputs!$B$13,RAND(),"")</f>
        <v/>
      </c>
    </row>
    <row r="1983">
      <c r="A1983" t="n">
        <v>1978</v>
      </c>
      <c r="B1983" s="26">
        <f>IF($A1983&lt;=Inputs!$B$13,IF(Inputs!$B$8&gt;0,SUM(F1983:O1983)/Inputs!$B$8,0),"")</f>
        <v/>
      </c>
      <c r="C1983" s="27">
        <f>IF($A1983&lt;=Inputs!$B$13,B1983/100,"")</f>
        <v/>
      </c>
      <c r="D1983" s="28">
        <f>IF($A1983&lt;=Inputs!$B$13,C1983*Inputs!$B$7,"")</f>
        <v/>
      </c>
      <c r="E1983" s="29">
        <f>IF($A1983&lt;=Inputs!$B$13,IF(D1983&gt;0,1,0),"")</f>
        <v/>
      </c>
      <c r="F1983" s="26">
        <f>IF($A1983&lt;=Inputs!$B$13,IF(1&lt;=Inputs!$B$8,IF(Inputs!$B$12&gt;0,MAX(MIN(NORM.INV(RAND(),LOOKUP(P1983,Inputs!$J$6:$J$9,Inputs!$G$6:$G$9),LOOKUP(P1983,Inputs!$J$6:$J$9,Inputs!$H$6:$H$9)),Inputs!$B$12),-Inputs!$B$12),NORM.INV(RAND(),LOOKUP(P1983,Inputs!$J$6:$J$9,Inputs!$G$6:$G$9),LOOKUP(P1983,Inputs!$J$6:$J$9,Inputs!$H$6:$H$9))),0),"" )</f>
        <v/>
      </c>
      <c r="G1983" s="26">
        <f>IF($A1983&lt;=Inputs!$B$13,IF(2&lt;=Inputs!$B$8,IF(Inputs!$B$12&gt;0,MAX(MIN(NORM.INV(RAND(),LOOKUP(Q1983,Inputs!$J$6:$J$9,Inputs!$G$6:$G$9),LOOKUP(Q1983,Inputs!$J$6:$J$9,Inputs!$H$6:$H$9)),Inputs!$B$12),-Inputs!$B$12),NORM.INV(RAND(),LOOKUP(Q1983,Inputs!$J$6:$J$9,Inputs!$G$6:$G$9),LOOKUP(Q1983,Inputs!$J$6:$J$9,Inputs!$H$6:$H$9))),0),"" )</f>
        <v/>
      </c>
      <c r="H1983" s="26">
        <f>IF($A1983&lt;=Inputs!$B$13,IF(3&lt;=Inputs!$B$8,IF(Inputs!$B$12&gt;0,MAX(MIN(NORM.INV(RAND(),LOOKUP(R1983,Inputs!$J$6:$J$9,Inputs!$G$6:$G$9),LOOKUP(R1983,Inputs!$J$6:$J$9,Inputs!$H$6:$H$9)),Inputs!$B$12),-Inputs!$B$12),NORM.INV(RAND(),LOOKUP(R1983,Inputs!$J$6:$J$9,Inputs!$G$6:$G$9),LOOKUP(R1983,Inputs!$J$6:$J$9,Inputs!$H$6:$H$9))),0),"" )</f>
        <v/>
      </c>
      <c r="I1983" s="26">
        <f>IF($A1983&lt;=Inputs!$B$13,IF(4&lt;=Inputs!$B$8,IF(Inputs!$B$12&gt;0,MAX(MIN(NORM.INV(RAND(),LOOKUP(S1983,Inputs!$J$6:$J$9,Inputs!$G$6:$G$9),LOOKUP(S1983,Inputs!$J$6:$J$9,Inputs!$H$6:$H$9)),Inputs!$B$12),-Inputs!$B$12),NORM.INV(RAND(),LOOKUP(S1983,Inputs!$J$6:$J$9,Inputs!$G$6:$G$9),LOOKUP(S1983,Inputs!$J$6:$J$9,Inputs!$H$6:$H$9))),0),"" )</f>
        <v/>
      </c>
      <c r="J1983" s="26">
        <f>IF($A1983&lt;=Inputs!$B$13,IF(5&lt;=Inputs!$B$8,IF(Inputs!$B$12&gt;0,MAX(MIN(NORM.INV(RAND(),LOOKUP(T1983,Inputs!$J$6:$J$9,Inputs!$G$6:$G$9),LOOKUP(T1983,Inputs!$J$6:$J$9,Inputs!$H$6:$H$9)),Inputs!$B$12),-Inputs!$B$12),NORM.INV(RAND(),LOOKUP(T1983,Inputs!$J$6:$J$9,Inputs!$G$6:$G$9),LOOKUP(T1983,Inputs!$J$6:$J$9,Inputs!$H$6:$H$9))),0),"" )</f>
        <v/>
      </c>
      <c r="K1983" s="26">
        <f>IF($A1983&lt;=Inputs!$B$13,IF(6&lt;=Inputs!$B$8,IF(Inputs!$B$12&gt;0,MAX(MIN(NORM.INV(RAND(),LOOKUP(U1983,Inputs!$J$6:$J$9,Inputs!$G$6:$G$9),LOOKUP(U1983,Inputs!$J$6:$J$9,Inputs!$H$6:$H$9)),Inputs!$B$12),-Inputs!$B$12),NORM.INV(RAND(),LOOKUP(U1983,Inputs!$J$6:$J$9,Inputs!$G$6:$G$9),LOOKUP(U1983,Inputs!$J$6:$J$9,Inputs!$H$6:$H$9))),0),"" )</f>
        <v/>
      </c>
      <c r="L1983" s="26">
        <f>IF($A1983&lt;=Inputs!$B$13,IF(7&lt;=Inputs!$B$8,IF(Inputs!$B$12&gt;0,MAX(MIN(NORM.INV(RAND(),LOOKUP(V1983,Inputs!$J$6:$J$9,Inputs!$G$6:$G$9),LOOKUP(V1983,Inputs!$J$6:$J$9,Inputs!$H$6:$H$9)),Inputs!$B$12),-Inputs!$B$12),NORM.INV(RAND(),LOOKUP(V1983,Inputs!$J$6:$J$9,Inputs!$G$6:$G$9),LOOKUP(V1983,Inputs!$J$6:$J$9,Inputs!$H$6:$H$9))),0),"" )</f>
        <v/>
      </c>
      <c r="M1983" s="26">
        <f>IF($A1983&lt;=Inputs!$B$13,IF(8&lt;=Inputs!$B$8,IF(Inputs!$B$12&gt;0,MAX(MIN(NORM.INV(RAND(),LOOKUP(W1983,Inputs!$J$6:$J$9,Inputs!$G$6:$G$9),LOOKUP(W1983,Inputs!$J$6:$J$9,Inputs!$H$6:$H$9)),Inputs!$B$12),-Inputs!$B$12),NORM.INV(RAND(),LOOKUP(W1983,Inputs!$J$6:$J$9,Inputs!$G$6:$G$9),LOOKUP(W1983,Inputs!$J$6:$J$9,Inputs!$H$6:$H$9))),0),"" )</f>
        <v/>
      </c>
      <c r="N1983" s="26">
        <f>IF($A1983&lt;=Inputs!$B$13,IF(9&lt;=Inputs!$B$8,IF(Inputs!$B$12&gt;0,MAX(MIN(NORM.INV(RAND(),LOOKUP(X1983,Inputs!$J$6:$J$9,Inputs!$G$6:$G$9),LOOKUP(X1983,Inputs!$J$6:$J$9,Inputs!$H$6:$H$9)),Inputs!$B$12),-Inputs!$B$12),NORM.INV(RAND(),LOOKUP(X1983,Inputs!$J$6:$J$9,Inputs!$G$6:$G$9),LOOKUP(X1983,Inputs!$J$6:$J$9,Inputs!$H$6:$H$9))),0),"" )</f>
        <v/>
      </c>
      <c r="O1983" s="26">
        <f>IF($A1983&lt;=Inputs!$B$13,IF(10&lt;=Inputs!$B$8,IF(Inputs!$B$12&gt;0,MAX(MIN(NORM.INV(RAND(),LOOKUP(Y1983,Inputs!$J$6:$J$9,Inputs!$G$6:$G$9),LOOKUP(Y1983,Inputs!$J$6:$J$9,Inputs!$H$6:$H$9)),Inputs!$B$12),-Inputs!$B$12),NORM.INV(RAND(),LOOKUP(Y1983,Inputs!$J$6:$J$9,Inputs!$G$6:$G$9),LOOKUP(Y1983,Inputs!$J$6:$J$9,Inputs!$H$6:$H$9))),0),"" )</f>
        <v/>
      </c>
      <c r="P1983" s="31">
        <f>IF($A1983&lt;=Inputs!$B$13,RAND(),"")</f>
        <v/>
      </c>
      <c r="Q1983" s="31">
        <f>IF($A1983&lt;=Inputs!$B$13,RAND(),"")</f>
        <v/>
      </c>
      <c r="R1983" s="31">
        <f>IF($A1983&lt;=Inputs!$B$13,RAND(),"")</f>
        <v/>
      </c>
      <c r="S1983" s="31">
        <f>IF($A1983&lt;=Inputs!$B$13,RAND(),"")</f>
        <v/>
      </c>
      <c r="T1983" s="31">
        <f>IF($A1983&lt;=Inputs!$B$13,RAND(),"")</f>
        <v/>
      </c>
      <c r="U1983" s="31">
        <f>IF($A1983&lt;=Inputs!$B$13,RAND(),"")</f>
        <v/>
      </c>
      <c r="V1983" s="31">
        <f>IF($A1983&lt;=Inputs!$B$13,RAND(),"")</f>
        <v/>
      </c>
      <c r="W1983" s="31">
        <f>IF($A1983&lt;=Inputs!$B$13,RAND(),"")</f>
        <v/>
      </c>
      <c r="X1983" s="31">
        <f>IF($A1983&lt;=Inputs!$B$13,RAND(),"")</f>
        <v/>
      </c>
      <c r="Y1983" s="31">
        <f>IF($A1983&lt;=Inputs!$B$13,RAND(),"")</f>
        <v/>
      </c>
    </row>
    <row r="1984">
      <c r="A1984" t="n">
        <v>1979</v>
      </c>
      <c r="B1984" s="26">
        <f>IF($A1984&lt;=Inputs!$B$13,IF(Inputs!$B$8&gt;0,SUM(F1984:O1984)/Inputs!$B$8,0),"")</f>
        <v/>
      </c>
      <c r="C1984" s="27">
        <f>IF($A1984&lt;=Inputs!$B$13,B1984/100,"")</f>
        <v/>
      </c>
      <c r="D1984" s="28">
        <f>IF($A1984&lt;=Inputs!$B$13,C1984*Inputs!$B$7,"")</f>
        <v/>
      </c>
      <c r="E1984" s="29">
        <f>IF($A1984&lt;=Inputs!$B$13,IF(D1984&gt;0,1,0),"")</f>
        <v/>
      </c>
      <c r="F1984" s="26">
        <f>IF($A1984&lt;=Inputs!$B$13,IF(1&lt;=Inputs!$B$8,IF(Inputs!$B$12&gt;0,MAX(MIN(NORM.INV(RAND(),LOOKUP(P1984,Inputs!$J$6:$J$9,Inputs!$G$6:$G$9),LOOKUP(P1984,Inputs!$J$6:$J$9,Inputs!$H$6:$H$9)),Inputs!$B$12),-Inputs!$B$12),NORM.INV(RAND(),LOOKUP(P1984,Inputs!$J$6:$J$9,Inputs!$G$6:$G$9),LOOKUP(P1984,Inputs!$J$6:$J$9,Inputs!$H$6:$H$9))),0),"" )</f>
        <v/>
      </c>
      <c r="G1984" s="26">
        <f>IF($A1984&lt;=Inputs!$B$13,IF(2&lt;=Inputs!$B$8,IF(Inputs!$B$12&gt;0,MAX(MIN(NORM.INV(RAND(),LOOKUP(Q1984,Inputs!$J$6:$J$9,Inputs!$G$6:$G$9),LOOKUP(Q1984,Inputs!$J$6:$J$9,Inputs!$H$6:$H$9)),Inputs!$B$12),-Inputs!$B$12),NORM.INV(RAND(),LOOKUP(Q1984,Inputs!$J$6:$J$9,Inputs!$G$6:$G$9),LOOKUP(Q1984,Inputs!$J$6:$J$9,Inputs!$H$6:$H$9))),0),"" )</f>
        <v/>
      </c>
      <c r="H1984" s="26">
        <f>IF($A1984&lt;=Inputs!$B$13,IF(3&lt;=Inputs!$B$8,IF(Inputs!$B$12&gt;0,MAX(MIN(NORM.INV(RAND(),LOOKUP(R1984,Inputs!$J$6:$J$9,Inputs!$G$6:$G$9),LOOKUP(R1984,Inputs!$J$6:$J$9,Inputs!$H$6:$H$9)),Inputs!$B$12),-Inputs!$B$12),NORM.INV(RAND(),LOOKUP(R1984,Inputs!$J$6:$J$9,Inputs!$G$6:$G$9),LOOKUP(R1984,Inputs!$J$6:$J$9,Inputs!$H$6:$H$9))),0),"" )</f>
        <v/>
      </c>
      <c r="I1984" s="26">
        <f>IF($A1984&lt;=Inputs!$B$13,IF(4&lt;=Inputs!$B$8,IF(Inputs!$B$12&gt;0,MAX(MIN(NORM.INV(RAND(),LOOKUP(S1984,Inputs!$J$6:$J$9,Inputs!$G$6:$G$9),LOOKUP(S1984,Inputs!$J$6:$J$9,Inputs!$H$6:$H$9)),Inputs!$B$12),-Inputs!$B$12),NORM.INV(RAND(),LOOKUP(S1984,Inputs!$J$6:$J$9,Inputs!$G$6:$G$9),LOOKUP(S1984,Inputs!$J$6:$J$9,Inputs!$H$6:$H$9))),0),"" )</f>
        <v/>
      </c>
      <c r="J1984" s="26">
        <f>IF($A1984&lt;=Inputs!$B$13,IF(5&lt;=Inputs!$B$8,IF(Inputs!$B$12&gt;0,MAX(MIN(NORM.INV(RAND(),LOOKUP(T1984,Inputs!$J$6:$J$9,Inputs!$G$6:$G$9),LOOKUP(T1984,Inputs!$J$6:$J$9,Inputs!$H$6:$H$9)),Inputs!$B$12),-Inputs!$B$12),NORM.INV(RAND(),LOOKUP(T1984,Inputs!$J$6:$J$9,Inputs!$G$6:$G$9),LOOKUP(T1984,Inputs!$J$6:$J$9,Inputs!$H$6:$H$9))),0),"" )</f>
        <v/>
      </c>
      <c r="K1984" s="26">
        <f>IF($A1984&lt;=Inputs!$B$13,IF(6&lt;=Inputs!$B$8,IF(Inputs!$B$12&gt;0,MAX(MIN(NORM.INV(RAND(),LOOKUP(U1984,Inputs!$J$6:$J$9,Inputs!$G$6:$G$9),LOOKUP(U1984,Inputs!$J$6:$J$9,Inputs!$H$6:$H$9)),Inputs!$B$12),-Inputs!$B$12),NORM.INV(RAND(),LOOKUP(U1984,Inputs!$J$6:$J$9,Inputs!$G$6:$G$9),LOOKUP(U1984,Inputs!$J$6:$J$9,Inputs!$H$6:$H$9))),0),"" )</f>
        <v/>
      </c>
      <c r="L1984" s="26">
        <f>IF($A1984&lt;=Inputs!$B$13,IF(7&lt;=Inputs!$B$8,IF(Inputs!$B$12&gt;0,MAX(MIN(NORM.INV(RAND(),LOOKUP(V1984,Inputs!$J$6:$J$9,Inputs!$G$6:$G$9),LOOKUP(V1984,Inputs!$J$6:$J$9,Inputs!$H$6:$H$9)),Inputs!$B$12),-Inputs!$B$12),NORM.INV(RAND(),LOOKUP(V1984,Inputs!$J$6:$J$9,Inputs!$G$6:$G$9),LOOKUP(V1984,Inputs!$J$6:$J$9,Inputs!$H$6:$H$9))),0),"" )</f>
        <v/>
      </c>
      <c r="M1984" s="26">
        <f>IF($A1984&lt;=Inputs!$B$13,IF(8&lt;=Inputs!$B$8,IF(Inputs!$B$12&gt;0,MAX(MIN(NORM.INV(RAND(),LOOKUP(W1984,Inputs!$J$6:$J$9,Inputs!$G$6:$G$9),LOOKUP(W1984,Inputs!$J$6:$J$9,Inputs!$H$6:$H$9)),Inputs!$B$12),-Inputs!$B$12),NORM.INV(RAND(),LOOKUP(W1984,Inputs!$J$6:$J$9,Inputs!$G$6:$G$9),LOOKUP(W1984,Inputs!$J$6:$J$9,Inputs!$H$6:$H$9))),0),"" )</f>
        <v/>
      </c>
      <c r="N1984" s="26">
        <f>IF($A1984&lt;=Inputs!$B$13,IF(9&lt;=Inputs!$B$8,IF(Inputs!$B$12&gt;0,MAX(MIN(NORM.INV(RAND(),LOOKUP(X1984,Inputs!$J$6:$J$9,Inputs!$G$6:$G$9),LOOKUP(X1984,Inputs!$J$6:$J$9,Inputs!$H$6:$H$9)),Inputs!$B$12),-Inputs!$B$12),NORM.INV(RAND(),LOOKUP(X1984,Inputs!$J$6:$J$9,Inputs!$G$6:$G$9),LOOKUP(X1984,Inputs!$J$6:$J$9,Inputs!$H$6:$H$9))),0),"" )</f>
        <v/>
      </c>
      <c r="O1984" s="26">
        <f>IF($A1984&lt;=Inputs!$B$13,IF(10&lt;=Inputs!$B$8,IF(Inputs!$B$12&gt;0,MAX(MIN(NORM.INV(RAND(),LOOKUP(Y1984,Inputs!$J$6:$J$9,Inputs!$G$6:$G$9),LOOKUP(Y1984,Inputs!$J$6:$J$9,Inputs!$H$6:$H$9)),Inputs!$B$12),-Inputs!$B$12),NORM.INV(RAND(),LOOKUP(Y1984,Inputs!$J$6:$J$9,Inputs!$G$6:$G$9),LOOKUP(Y1984,Inputs!$J$6:$J$9,Inputs!$H$6:$H$9))),0),"" )</f>
        <v/>
      </c>
      <c r="P1984" s="31">
        <f>IF($A1984&lt;=Inputs!$B$13,RAND(),"")</f>
        <v/>
      </c>
      <c r="Q1984" s="31">
        <f>IF($A1984&lt;=Inputs!$B$13,RAND(),"")</f>
        <v/>
      </c>
      <c r="R1984" s="31">
        <f>IF($A1984&lt;=Inputs!$B$13,RAND(),"")</f>
        <v/>
      </c>
      <c r="S1984" s="31">
        <f>IF($A1984&lt;=Inputs!$B$13,RAND(),"")</f>
        <v/>
      </c>
      <c r="T1984" s="31">
        <f>IF($A1984&lt;=Inputs!$B$13,RAND(),"")</f>
        <v/>
      </c>
      <c r="U1984" s="31">
        <f>IF($A1984&lt;=Inputs!$B$13,RAND(),"")</f>
        <v/>
      </c>
      <c r="V1984" s="31">
        <f>IF($A1984&lt;=Inputs!$B$13,RAND(),"")</f>
        <v/>
      </c>
      <c r="W1984" s="31">
        <f>IF($A1984&lt;=Inputs!$B$13,RAND(),"")</f>
        <v/>
      </c>
      <c r="X1984" s="31">
        <f>IF($A1984&lt;=Inputs!$B$13,RAND(),"")</f>
        <v/>
      </c>
      <c r="Y1984" s="31">
        <f>IF($A1984&lt;=Inputs!$B$13,RAND(),"")</f>
        <v/>
      </c>
    </row>
    <row r="1985">
      <c r="A1985" t="n">
        <v>1980</v>
      </c>
      <c r="B1985" s="26">
        <f>IF($A1985&lt;=Inputs!$B$13,IF(Inputs!$B$8&gt;0,SUM(F1985:O1985)/Inputs!$B$8,0),"")</f>
        <v/>
      </c>
      <c r="C1985" s="27">
        <f>IF($A1985&lt;=Inputs!$B$13,B1985/100,"")</f>
        <v/>
      </c>
      <c r="D1985" s="28">
        <f>IF($A1985&lt;=Inputs!$B$13,C1985*Inputs!$B$7,"")</f>
        <v/>
      </c>
      <c r="E1985" s="29">
        <f>IF($A1985&lt;=Inputs!$B$13,IF(D1985&gt;0,1,0),"")</f>
        <v/>
      </c>
      <c r="F1985" s="26">
        <f>IF($A1985&lt;=Inputs!$B$13,IF(1&lt;=Inputs!$B$8,IF(Inputs!$B$12&gt;0,MAX(MIN(NORM.INV(RAND(),LOOKUP(P1985,Inputs!$J$6:$J$9,Inputs!$G$6:$G$9),LOOKUP(P1985,Inputs!$J$6:$J$9,Inputs!$H$6:$H$9)),Inputs!$B$12),-Inputs!$B$12),NORM.INV(RAND(),LOOKUP(P1985,Inputs!$J$6:$J$9,Inputs!$G$6:$G$9),LOOKUP(P1985,Inputs!$J$6:$J$9,Inputs!$H$6:$H$9))),0),"" )</f>
        <v/>
      </c>
      <c r="G1985" s="26">
        <f>IF($A1985&lt;=Inputs!$B$13,IF(2&lt;=Inputs!$B$8,IF(Inputs!$B$12&gt;0,MAX(MIN(NORM.INV(RAND(),LOOKUP(Q1985,Inputs!$J$6:$J$9,Inputs!$G$6:$G$9),LOOKUP(Q1985,Inputs!$J$6:$J$9,Inputs!$H$6:$H$9)),Inputs!$B$12),-Inputs!$B$12),NORM.INV(RAND(),LOOKUP(Q1985,Inputs!$J$6:$J$9,Inputs!$G$6:$G$9),LOOKUP(Q1985,Inputs!$J$6:$J$9,Inputs!$H$6:$H$9))),0),"" )</f>
        <v/>
      </c>
      <c r="H1985" s="26">
        <f>IF($A1985&lt;=Inputs!$B$13,IF(3&lt;=Inputs!$B$8,IF(Inputs!$B$12&gt;0,MAX(MIN(NORM.INV(RAND(),LOOKUP(R1985,Inputs!$J$6:$J$9,Inputs!$G$6:$G$9),LOOKUP(R1985,Inputs!$J$6:$J$9,Inputs!$H$6:$H$9)),Inputs!$B$12),-Inputs!$B$12),NORM.INV(RAND(),LOOKUP(R1985,Inputs!$J$6:$J$9,Inputs!$G$6:$G$9),LOOKUP(R1985,Inputs!$J$6:$J$9,Inputs!$H$6:$H$9))),0),"" )</f>
        <v/>
      </c>
      <c r="I1985" s="26">
        <f>IF($A1985&lt;=Inputs!$B$13,IF(4&lt;=Inputs!$B$8,IF(Inputs!$B$12&gt;0,MAX(MIN(NORM.INV(RAND(),LOOKUP(S1985,Inputs!$J$6:$J$9,Inputs!$G$6:$G$9),LOOKUP(S1985,Inputs!$J$6:$J$9,Inputs!$H$6:$H$9)),Inputs!$B$12),-Inputs!$B$12),NORM.INV(RAND(),LOOKUP(S1985,Inputs!$J$6:$J$9,Inputs!$G$6:$G$9),LOOKUP(S1985,Inputs!$J$6:$J$9,Inputs!$H$6:$H$9))),0),"" )</f>
        <v/>
      </c>
      <c r="J1985" s="26">
        <f>IF($A1985&lt;=Inputs!$B$13,IF(5&lt;=Inputs!$B$8,IF(Inputs!$B$12&gt;0,MAX(MIN(NORM.INV(RAND(),LOOKUP(T1985,Inputs!$J$6:$J$9,Inputs!$G$6:$G$9),LOOKUP(T1985,Inputs!$J$6:$J$9,Inputs!$H$6:$H$9)),Inputs!$B$12),-Inputs!$B$12),NORM.INV(RAND(),LOOKUP(T1985,Inputs!$J$6:$J$9,Inputs!$G$6:$G$9),LOOKUP(T1985,Inputs!$J$6:$J$9,Inputs!$H$6:$H$9))),0),"" )</f>
        <v/>
      </c>
      <c r="K1985" s="26">
        <f>IF($A1985&lt;=Inputs!$B$13,IF(6&lt;=Inputs!$B$8,IF(Inputs!$B$12&gt;0,MAX(MIN(NORM.INV(RAND(),LOOKUP(U1985,Inputs!$J$6:$J$9,Inputs!$G$6:$G$9),LOOKUP(U1985,Inputs!$J$6:$J$9,Inputs!$H$6:$H$9)),Inputs!$B$12),-Inputs!$B$12),NORM.INV(RAND(),LOOKUP(U1985,Inputs!$J$6:$J$9,Inputs!$G$6:$G$9),LOOKUP(U1985,Inputs!$J$6:$J$9,Inputs!$H$6:$H$9))),0),"" )</f>
        <v/>
      </c>
      <c r="L1985" s="26">
        <f>IF($A1985&lt;=Inputs!$B$13,IF(7&lt;=Inputs!$B$8,IF(Inputs!$B$12&gt;0,MAX(MIN(NORM.INV(RAND(),LOOKUP(V1985,Inputs!$J$6:$J$9,Inputs!$G$6:$G$9),LOOKUP(V1985,Inputs!$J$6:$J$9,Inputs!$H$6:$H$9)),Inputs!$B$12),-Inputs!$B$12),NORM.INV(RAND(),LOOKUP(V1985,Inputs!$J$6:$J$9,Inputs!$G$6:$G$9),LOOKUP(V1985,Inputs!$J$6:$J$9,Inputs!$H$6:$H$9))),0),"" )</f>
        <v/>
      </c>
      <c r="M1985" s="26">
        <f>IF($A1985&lt;=Inputs!$B$13,IF(8&lt;=Inputs!$B$8,IF(Inputs!$B$12&gt;0,MAX(MIN(NORM.INV(RAND(),LOOKUP(W1985,Inputs!$J$6:$J$9,Inputs!$G$6:$G$9),LOOKUP(W1985,Inputs!$J$6:$J$9,Inputs!$H$6:$H$9)),Inputs!$B$12),-Inputs!$B$12),NORM.INV(RAND(),LOOKUP(W1985,Inputs!$J$6:$J$9,Inputs!$G$6:$G$9),LOOKUP(W1985,Inputs!$J$6:$J$9,Inputs!$H$6:$H$9))),0),"" )</f>
        <v/>
      </c>
      <c r="N1985" s="26">
        <f>IF($A1985&lt;=Inputs!$B$13,IF(9&lt;=Inputs!$B$8,IF(Inputs!$B$12&gt;0,MAX(MIN(NORM.INV(RAND(),LOOKUP(X1985,Inputs!$J$6:$J$9,Inputs!$G$6:$G$9),LOOKUP(X1985,Inputs!$J$6:$J$9,Inputs!$H$6:$H$9)),Inputs!$B$12),-Inputs!$B$12),NORM.INV(RAND(),LOOKUP(X1985,Inputs!$J$6:$J$9,Inputs!$G$6:$G$9),LOOKUP(X1985,Inputs!$J$6:$J$9,Inputs!$H$6:$H$9))),0),"" )</f>
        <v/>
      </c>
      <c r="O1985" s="26">
        <f>IF($A1985&lt;=Inputs!$B$13,IF(10&lt;=Inputs!$B$8,IF(Inputs!$B$12&gt;0,MAX(MIN(NORM.INV(RAND(),LOOKUP(Y1985,Inputs!$J$6:$J$9,Inputs!$G$6:$G$9),LOOKUP(Y1985,Inputs!$J$6:$J$9,Inputs!$H$6:$H$9)),Inputs!$B$12),-Inputs!$B$12),NORM.INV(RAND(),LOOKUP(Y1985,Inputs!$J$6:$J$9,Inputs!$G$6:$G$9),LOOKUP(Y1985,Inputs!$J$6:$J$9,Inputs!$H$6:$H$9))),0),"" )</f>
        <v/>
      </c>
      <c r="P1985" s="31">
        <f>IF($A1985&lt;=Inputs!$B$13,RAND(),"")</f>
        <v/>
      </c>
      <c r="Q1985" s="31">
        <f>IF($A1985&lt;=Inputs!$B$13,RAND(),"")</f>
        <v/>
      </c>
      <c r="R1985" s="31">
        <f>IF($A1985&lt;=Inputs!$B$13,RAND(),"")</f>
        <v/>
      </c>
      <c r="S1985" s="31">
        <f>IF($A1985&lt;=Inputs!$B$13,RAND(),"")</f>
        <v/>
      </c>
      <c r="T1985" s="31">
        <f>IF($A1985&lt;=Inputs!$B$13,RAND(),"")</f>
        <v/>
      </c>
      <c r="U1985" s="31">
        <f>IF($A1985&lt;=Inputs!$B$13,RAND(),"")</f>
        <v/>
      </c>
      <c r="V1985" s="31">
        <f>IF($A1985&lt;=Inputs!$B$13,RAND(),"")</f>
        <v/>
      </c>
      <c r="W1985" s="31">
        <f>IF($A1985&lt;=Inputs!$B$13,RAND(),"")</f>
        <v/>
      </c>
      <c r="X1985" s="31">
        <f>IF($A1985&lt;=Inputs!$B$13,RAND(),"")</f>
        <v/>
      </c>
      <c r="Y1985" s="31">
        <f>IF($A1985&lt;=Inputs!$B$13,RAND(),"")</f>
        <v/>
      </c>
    </row>
    <row r="1986">
      <c r="A1986" t="n">
        <v>1981</v>
      </c>
      <c r="B1986" s="26">
        <f>IF($A1986&lt;=Inputs!$B$13,IF(Inputs!$B$8&gt;0,SUM(F1986:O1986)/Inputs!$B$8,0),"")</f>
        <v/>
      </c>
      <c r="C1986" s="27">
        <f>IF($A1986&lt;=Inputs!$B$13,B1986/100,"")</f>
        <v/>
      </c>
      <c r="D1986" s="28">
        <f>IF($A1986&lt;=Inputs!$B$13,C1986*Inputs!$B$7,"")</f>
        <v/>
      </c>
      <c r="E1986" s="29">
        <f>IF($A1986&lt;=Inputs!$B$13,IF(D1986&gt;0,1,0),"")</f>
        <v/>
      </c>
      <c r="F1986" s="26">
        <f>IF($A1986&lt;=Inputs!$B$13,IF(1&lt;=Inputs!$B$8,IF(Inputs!$B$12&gt;0,MAX(MIN(NORM.INV(RAND(),LOOKUP(P1986,Inputs!$J$6:$J$9,Inputs!$G$6:$G$9),LOOKUP(P1986,Inputs!$J$6:$J$9,Inputs!$H$6:$H$9)),Inputs!$B$12),-Inputs!$B$12),NORM.INV(RAND(),LOOKUP(P1986,Inputs!$J$6:$J$9,Inputs!$G$6:$G$9),LOOKUP(P1986,Inputs!$J$6:$J$9,Inputs!$H$6:$H$9))),0),"" )</f>
        <v/>
      </c>
      <c r="G1986" s="26">
        <f>IF($A1986&lt;=Inputs!$B$13,IF(2&lt;=Inputs!$B$8,IF(Inputs!$B$12&gt;0,MAX(MIN(NORM.INV(RAND(),LOOKUP(Q1986,Inputs!$J$6:$J$9,Inputs!$G$6:$G$9),LOOKUP(Q1986,Inputs!$J$6:$J$9,Inputs!$H$6:$H$9)),Inputs!$B$12),-Inputs!$B$12),NORM.INV(RAND(),LOOKUP(Q1986,Inputs!$J$6:$J$9,Inputs!$G$6:$G$9),LOOKUP(Q1986,Inputs!$J$6:$J$9,Inputs!$H$6:$H$9))),0),"" )</f>
        <v/>
      </c>
      <c r="H1986" s="26">
        <f>IF($A1986&lt;=Inputs!$B$13,IF(3&lt;=Inputs!$B$8,IF(Inputs!$B$12&gt;0,MAX(MIN(NORM.INV(RAND(),LOOKUP(R1986,Inputs!$J$6:$J$9,Inputs!$G$6:$G$9),LOOKUP(R1986,Inputs!$J$6:$J$9,Inputs!$H$6:$H$9)),Inputs!$B$12),-Inputs!$B$12),NORM.INV(RAND(),LOOKUP(R1986,Inputs!$J$6:$J$9,Inputs!$G$6:$G$9),LOOKUP(R1986,Inputs!$J$6:$J$9,Inputs!$H$6:$H$9))),0),"" )</f>
        <v/>
      </c>
      <c r="I1986" s="26">
        <f>IF($A1986&lt;=Inputs!$B$13,IF(4&lt;=Inputs!$B$8,IF(Inputs!$B$12&gt;0,MAX(MIN(NORM.INV(RAND(),LOOKUP(S1986,Inputs!$J$6:$J$9,Inputs!$G$6:$G$9),LOOKUP(S1986,Inputs!$J$6:$J$9,Inputs!$H$6:$H$9)),Inputs!$B$12),-Inputs!$B$12),NORM.INV(RAND(),LOOKUP(S1986,Inputs!$J$6:$J$9,Inputs!$G$6:$G$9),LOOKUP(S1986,Inputs!$J$6:$J$9,Inputs!$H$6:$H$9))),0),"" )</f>
        <v/>
      </c>
      <c r="J1986" s="26">
        <f>IF($A1986&lt;=Inputs!$B$13,IF(5&lt;=Inputs!$B$8,IF(Inputs!$B$12&gt;0,MAX(MIN(NORM.INV(RAND(),LOOKUP(T1986,Inputs!$J$6:$J$9,Inputs!$G$6:$G$9),LOOKUP(T1986,Inputs!$J$6:$J$9,Inputs!$H$6:$H$9)),Inputs!$B$12),-Inputs!$B$12),NORM.INV(RAND(),LOOKUP(T1986,Inputs!$J$6:$J$9,Inputs!$G$6:$G$9),LOOKUP(T1986,Inputs!$J$6:$J$9,Inputs!$H$6:$H$9))),0),"" )</f>
        <v/>
      </c>
      <c r="K1986" s="26">
        <f>IF($A1986&lt;=Inputs!$B$13,IF(6&lt;=Inputs!$B$8,IF(Inputs!$B$12&gt;0,MAX(MIN(NORM.INV(RAND(),LOOKUP(U1986,Inputs!$J$6:$J$9,Inputs!$G$6:$G$9),LOOKUP(U1986,Inputs!$J$6:$J$9,Inputs!$H$6:$H$9)),Inputs!$B$12),-Inputs!$B$12),NORM.INV(RAND(),LOOKUP(U1986,Inputs!$J$6:$J$9,Inputs!$G$6:$G$9),LOOKUP(U1986,Inputs!$J$6:$J$9,Inputs!$H$6:$H$9))),0),"" )</f>
        <v/>
      </c>
      <c r="L1986" s="26">
        <f>IF($A1986&lt;=Inputs!$B$13,IF(7&lt;=Inputs!$B$8,IF(Inputs!$B$12&gt;0,MAX(MIN(NORM.INV(RAND(),LOOKUP(V1986,Inputs!$J$6:$J$9,Inputs!$G$6:$G$9),LOOKUP(V1986,Inputs!$J$6:$J$9,Inputs!$H$6:$H$9)),Inputs!$B$12),-Inputs!$B$12),NORM.INV(RAND(),LOOKUP(V1986,Inputs!$J$6:$J$9,Inputs!$G$6:$G$9),LOOKUP(V1986,Inputs!$J$6:$J$9,Inputs!$H$6:$H$9))),0),"" )</f>
        <v/>
      </c>
      <c r="M1986" s="26">
        <f>IF($A1986&lt;=Inputs!$B$13,IF(8&lt;=Inputs!$B$8,IF(Inputs!$B$12&gt;0,MAX(MIN(NORM.INV(RAND(),LOOKUP(W1986,Inputs!$J$6:$J$9,Inputs!$G$6:$G$9),LOOKUP(W1986,Inputs!$J$6:$J$9,Inputs!$H$6:$H$9)),Inputs!$B$12),-Inputs!$B$12),NORM.INV(RAND(),LOOKUP(W1986,Inputs!$J$6:$J$9,Inputs!$G$6:$G$9),LOOKUP(W1986,Inputs!$J$6:$J$9,Inputs!$H$6:$H$9))),0),"" )</f>
        <v/>
      </c>
      <c r="N1986" s="26">
        <f>IF($A1986&lt;=Inputs!$B$13,IF(9&lt;=Inputs!$B$8,IF(Inputs!$B$12&gt;0,MAX(MIN(NORM.INV(RAND(),LOOKUP(X1986,Inputs!$J$6:$J$9,Inputs!$G$6:$G$9),LOOKUP(X1986,Inputs!$J$6:$J$9,Inputs!$H$6:$H$9)),Inputs!$B$12),-Inputs!$B$12),NORM.INV(RAND(),LOOKUP(X1986,Inputs!$J$6:$J$9,Inputs!$G$6:$G$9),LOOKUP(X1986,Inputs!$J$6:$J$9,Inputs!$H$6:$H$9))),0),"" )</f>
        <v/>
      </c>
      <c r="O1986" s="26">
        <f>IF($A1986&lt;=Inputs!$B$13,IF(10&lt;=Inputs!$B$8,IF(Inputs!$B$12&gt;0,MAX(MIN(NORM.INV(RAND(),LOOKUP(Y1986,Inputs!$J$6:$J$9,Inputs!$G$6:$G$9),LOOKUP(Y1986,Inputs!$J$6:$J$9,Inputs!$H$6:$H$9)),Inputs!$B$12),-Inputs!$B$12),NORM.INV(RAND(),LOOKUP(Y1986,Inputs!$J$6:$J$9,Inputs!$G$6:$G$9),LOOKUP(Y1986,Inputs!$J$6:$J$9,Inputs!$H$6:$H$9))),0),"" )</f>
        <v/>
      </c>
      <c r="P1986" s="31">
        <f>IF($A1986&lt;=Inputs!$B$13,RAND(),"")</f>
        <v/>
      </c>
      <c r="Q1986" s="31">
        <f>IF($A1986&lt;=Inputs!$B$13,RAND(),"")</f>
        <v/>
      </c>
      <c r="R1986" s="31">
        <f>IF($A1986&lt;=Inputs!$B$13,RAND(),"")</f>
        <v/>
      </c>
      <c r="S1986" s="31">
        <f>IF($A1986&lt;=Inputs!$B$13,RAND(),"")</f>
        <v/>
      </c>
      <c r="T1986" s="31">
        <f>IF($A1986&lt;=Inputs!$B$13,RAND(),"")</f>
        <v/>
      </c>
      <c r="U1986" s="31">
        <f>IF($A1986&lt;=Inputs!$B$13,RAND(),"")</f>
        <v/>
      </c>
      <c r="V1986" s="31">
        <f>IF($A1986&lt;=Inputs!$B$13,RAND(),"")</f>
        <v/>
      </c>
      <c r="W1986" s="31">
        <f>IF($A1986&lt;=Inputs!$B$13,RAND(),"")</f>
        <v/>
      </c>
      <c r="X1986" s="31">
        <f>IF($A1986&lt;=Inputs!$B$13,RAND(),"")</f>
        <v/>
      </c>
      <c r="Y1986" s="31">
        <f>IF($A1986&lt;=Inputs!$B$13,RAND(),"")</f>
        <v/>
      </c>
    </row>
    <row r="1987">
      <c r="A1987" t="n">
        <v>1982</v>
      </c>
      <c r="B1987" s="26">
        <f>IF($A1987&lt;=Inputs!$B$13,IF(Inputs!$B$8&gt;0,SUM(F1987:O1987)/Inputs!$B$8,0),"")</f>
        <v/>
      </c>
      <c r="C1987" s="27">
        <f>IF($A1987&lt;=Inputs!$B$13,B1987/100,"")</f>
        <v/>
      </c>
      <c r="D1987" s="28">
        <f>IF($A1987&lt;=Inputs!$B$13,C1987*Inputs!$B$7,"")</f>
        <v/>
      </c>
      <c r="E1987" s="29">
        <f>IF($A1987&lt;=Inputs!$B$13,IF(D1987&gt;0,1,0),"")</f>
        <v/>
      </c>
      <c r="F1987" s="26">
        <f>IF($A1987&lt;=Inputs!$B$13,IF(1&lt;=Inputs!$B$8,IF(Inputs!$B$12&gt;0,MAX(MIN(NORM.INV(RAND(),LOOKUP(P1987,Inputs!$J$6:$J$9,Inputs!$G$6:$G$9),LOOKUP(P1987,Inputs!$J$6:$J$9,Inputs!$H$6:$H$9)),Inputs!$B$12),-Inputs!$B$12),NORM.INV(RAND(),LOOKUP(P1987,Inputs!$J$6:$J$9,Inputs!$G$6:$G$9),LOOKUP(P1987,Inputs!$J$6:$J$9,Inputs!$H$6:$H$9))),0),"" )</f>
        <v/>
      </c>
      <c r="G1987" s="26">
        <f>IF($A1987&lt;=Inputs!$B$13,IF(2&lt;=Inputs!$B$8,IF(Inputs!$B$12&gt;0,MAX(MIN(NORM.INV(RAND(),LOOKUP(Q1987,Inputs!$J$6:$J$9,Inputs!$G$6:$G$9),LOOKUP(Q1987,Inputs!$J$6:$J$9,Inputs!$H$6:$H$9)),Inputs!$B$12),-Inputs!$B$12),NORM.INV(RAND(),LOOKUP(Q1987,Inputs!$J$6:$J$9,Inputs!$G$6:$G$9),LOOKUP(Q1987,Inputs!$J$6:$J$9,Inputs!$H$6:$H$9))),0),"" )</f>
        <v/>
      </c>
      <c r="H1987" s="26">
        <f>IF($A1987&lt;=Inputs!$B$13,IF(3&lt;=Inputs!$B$8,IF(Inputs!$B$12&gt;0,MAX(MIN(NORM.INV(RAND(),LOOKUP(R1987,Inputs!$J$6:$J$9,Inputs!$G$6:$G$9),LOOKUP(R1987,Inputs!$J$6:$J$9,Inputs!$H$6:$H$9)),Inputs!$B$12),-Inputs!$B$12),NORM.INV(RAND(),LOOKUP(R1987,Inputs!$J$6:$J$9,Inputs!$G$6:$G$9),LOOKUP(R1987,Inputs!$J$6:$J$9,Inputs!$H$6:$H$9))),0),"" )</f>
        <v/>
      </c>
      <c r="I1987" s="26">
        <f>IF($A1987&lt;=Inputs!$B$13,IF(4&lt;=Inputs!$B$8,IF(Inputs!$B$12&gt;0,MAX(MIN(NORM.INV(RAND(),LOOKUP(S1987,Inputs!$J$6:$J$9,Inputs!$G$6:$G$9),LOOKUP(S1987,Inputs!$J$6:$J$9,Inputs!$H$6:$H$9)),Inputs!$B$12),-Inputs!$B$12),NORM.INV(RAND(),LOOKUP(S1987,Inputs!$J$6:$J$9,Inputs!$G$6:$G$9),LOOKUP(S1987,Inputs!$J$6:$J$9,Inputs!$H$6:$H$9))),0),"" )</f>
        <v/>
      </c>
      <c r="J1987" s="26">
        <f>IF($A1987&lt;=Inputs!$B$13,IF(5&lt;=Inputs!$B$8,IF(Inputs!$B$12&gt;0,MAX(MIN(NORM.INV(RAND(),LOOKUP(T1987,Inputs!$J$6:$J$9,Inputs!$G$6:$G$9),LOOKUP(T1987,Inputs!$J$6:$J$9,Inputs!$H$6:$H$9)),Inputs!$B$12),-Inputs!$B$12),NORM.INV(RAND(),LOOKUP(T1987,Inputs!$J$6:$J$9,Inputs!$G$6:$G$9),LOOKUP(T1987,Inputs!$J$6:$J$9,Inputs!$H$6:$H$9))),0),"" )</f>
        <v/>
      </c>
      <c r="K1987" s="26">
        <f>IF($A1987&lt;=Inputs!$B$13,IF(6&lt;=Inputs!$B$8,IF(Inputs!$B$12&gt;0,MAX(MIN(NORM.INV(RAND(),LOOKUP(U1987,Inputs!$J$6:$J$9,Inputs!$G$6:$G$9),LOOKUP(U1987,Inputs!$J$6:$J$9,Inputs!$H$6:$H$9)),Inputs!$B$12),-Inputs!$B$12),NORM.INV(RAND(),LOOKUP(U1987,Inputs!$J$6:$J$9,Inputs!$G$6:$G$9),LOOKUP(U1987,Inputs!$J$6:$J$9,Inputs!$H$6:$H$9))),0),"" )</f>
        <v/>
      </c>
      <c r="L1987" s="26">
        <f>IF($A1987&lt;=Inputs!$B$13,IF(7&lt;=Inputs!$B$8,IF(Inputs!$B$12&gt;0,MAX(MIN(NORM.INV(RAND(),LOOKUP(V1987,Inputs!$J$6:$J$9,Inputs!$G$6:$G$9),LOOKUP(V1987,Inputs!$J$6:$J$9,Inputs!$H$6:$H$9)),Inputs!$B$12),-Inputs!$B$12),NORM.INV(RAND(),LOOKUP(V1987,Inputs!$J$6:$J$9,Inputs!$G$6:$G$9),LOOKUP(V1987,Inputs!$J$6:$J$9,Inputs!$H$6:$H$9))),0),"" )</f>
        <v/>
      </c>
      <c r="M1987" s="26">
        <f>IF($A1987&lt;=Inputs!$B$13,IF(8&lt;=Inputs!$B$8,IF(Inputs!$B$12&gt;0,MAX(MIN(NORM.INV(RAND(),LOOKUP(W1987,Inputs!$J$6:$J$9,Inputs!$G$6:$G$9),LOOKUP(W1987,Inputs!$J$6:$J$9,Inputs!$H$6:$H$9)),Inputs!$B$12),-Inputs!$B$12),NORM.INV(RAND(),LOOKUP(W1987,Inputs!$J$6:$J$9,Inputs!$G$6:$G$9),LOOKUP(W1987,Inputs!$J$6:$J$9,Inputs!$H$6:$H$9))),0),"" )</f>
        <v/>
      </c>
      <c r="N1987" s="26">
        <f>IF($A1987&lt;=Inputs!$B$13,IF(9&lt;=Inputs!$B$8,IF(Inputs!$B$12&gt;0,MAX(MIN(NORM.INV(RAND(),LOOKUP(X1987,Inputs!$J$6:$J$9,Inputs!$G$6:$G$9),LOOKUP(X1987,Inputs!$J$6:$J$9,Inputs!$H$6:$H$9)),Inputs!$B$12),-Inputs!$B$12),NORM.INV(RAND(),LOOKUP(X1987,Inputs!$J$6:$J$9,Inputs!$G$6:$G$9),LOOKUP(X1987,Inputs!$J$6:$J$9,Inputs!$H$6:$H$9))),0),"" )</f>
        <v/>
      </c>
      <c r="O1987" s="26">
        <f>IF($A1987&lt;=Inputs!$B$13,IF(10&lt;=Inputs!$B$8,IF(Inputs!$B$12&gt;0,MAX(MIN(NORM.INV(RAND(),LOOKUP(Y1987,Inputs!$J$6:$J$9,Inputs!$G$6:$G$9),LOOKUP(Y1987,Inputs!$J$6:$J$9,Inputs!$H$6:$H$9)),Inputs!$B$12),-Inputs!$B$12),NORM.INV(RAND(),LOOKUP(Y1987,Inputs!$J$6:$J$9,Inputs!$G$6:$G$9),LOOKUP(Y1987,Inputs!$J$6:$J$9,Inputs!$H$6:$H$9))),0),"" )</f>
        <v/>
      </c>
      <c r="P1987" s="31">
        <f>IF($A1987&lt;=Inputs!$B$13,RAND(),"")</f>
        <v/>
      </c>
      <c r="Q1987" s="31">
        <f>IF($A1987&lt;=Inputs!$B$13,RAND(),"")</f>
        <v/>
      </c>
      <c r="R1987" s="31">
        <f>IF($A1987&lt;=Inputs!$B$13,RAND(),"")</f>
        <v/>
      </c>
      <c r="S1987" s="31">
        <f>IF($A1987&lt;=Inputs!$B$13,RAND(),"")</f>
        <v/>
      </c>
      <c r="T1987" s="31">
        <f>IF($A1987&lt;=Inputs!$B$13,RAND(),"")</f>
        <v/>
      </c>
      <c r="U1987" s="31">
        <f>IF($A1987&lt;=Inputs!$B$13,RAND(),"")</f>
        <v/>
      </c>
      <c r="V1987" s="31">
        <f>IF($A1987&lt;=Inputs!$B$13,RAND(),"")</f>
        <v/>
      </c>
      <c r="W1987" s="31">
        <f>IF($A1987&lt;=Inputs!$B$13,RAND(),"")</f>
        <v/>
      </c>
      <c r="X1987" s="31">
        <f>IF($A1987&lt;=Inputs!$B$13,RAND(),"")</f>
        <v/>
      </c>
      <c r="Y1987" s="31">
        <f>IF($A1987&lt;=Inputs!$B$13,RAND(),"")</f>
        <v/>
      </c>
    </row>
    <row r="1988">
      <c r="A1988" t="n">
        <v>1983</v>
      </c>
      <c r="B1988" s="26">
        <f>IF($A1988&lt;=Inputs!$B$13,IF(Inputs!$B$8&gt;0,SUM(F1988:O1988)/Inputs!$B$8,0),"")</f>
        <v/>
      </c>
      <c r="C1988" s="27">
        <f>IF($A1988&lt;=Inputs!$B$13,B1988/100,"")</f>
        <v/>
      </c>
      <c r="D1988" s="28">
        <f>IF($A1988&lt;=Inputs!$B$13,C1988*Inputs!$B$7,"")</f>
        <v/>
      </c>
      <c r="E1988" s="29">
        <f>IF($A1988&lt;=Inputs!$B$13,IF(D1988&gt;0,1,0),"")</f>
        <v/>
      </c>
      <c r="F1988" s="26">
        <f>IF($A1988&lt;=Inputs!$B$13,IF(1&lt;=Inputs!$B$8,IF(Inputs!$B$12&gt;0,MAX(MIN(NORM.INV(RAND(),LOOKUP(P1988,Inputs!$J$6:$J$9,Inputs!$G$6:$G$9),LOOKUP(P1988,Inputs!$J$6:$J$9,Inputs!$H$6:$H$9)),Inputs!$B$12),-Inputs!$B$12),NORM.INV(RAND(),LOOKUP(P1988,Inputs!$J$6:$J$9,Inputs!$G$6:$G$9),LOOKUP(P1988,Inputs!$J$6:$J$9,Inputs!$H$6:$H$9))),0),"" )</f>
        <v/>
      </c>
      <c r="G1988" s="26">
        <f>IF($A1988&lt;=Inputs!$B$13,IF(2&lt;=Inputs!$B$8,IF(Inputs!$B$12&gt;0,MAX(MIN(NORM.INV(RAND(),LOOKUP(Q1988,Inputs!$J$6:$J$9,Inputs!$G$6:$G$9),LOOKUP(Q1988,Inputs!$J$6:$J$9,Inputs!$H$6:$H$9)),Inputs!$B$12),-Inputs!$B$12),NORM.INV(RAND(),LOOKUP(Q1988,Inputs!$J$6:$J$9,Inputs!$G$6:$G$9),LOOKUP(Q1988,Inputs!$J$6:$J$9,Inputs!$H$6:$H$9))),0),"" )</f>
        <v/>
      </c>
      <c r="H1988" s="26">
        <f>IF($A1988&lt;=Inputs!$B$13,IF(3&lt;=Inputs!$B$8,IF(Inputs!$B$12&gt;0,MAX(MIN(NORM.INV(RAND(),LOOKUP(R1988,Inputs!$J$6:$J$9,Inputs!$G$6:$G$9),LOOKUP(R1988,Inputs!$J$6:$J$9,Inputs!$H$6:$H$9)),Inputs!$B$12),-Inputs!$B$12),NORM.INV(RAND(),LOOKUP(R1988,Inputs!$J$6:$J$9,Inputs!$G$6:$G$9),LOOKUP(R1988,Inputs!$J$6:$J$9,Inputs!$H$6:$H$9))),0),"" )</f>
        <v/>
      </c>
      <c r="I1988" s="26">
        <f>IF($A1988&lt;=Inputs!$B$13,IF(4&lt;=Inputs!$B$8,IF(Inputs!$B$12&gt;0,MAX(MIN(NORM.INV(RAND(),LOOKUP(S1988,Inputs!$J$6:$J$9,Inputs!$G$6:$G$9),LOOKUP(S1988,Inputs!$J$6:$J$9,Inputs!$H$6:$H$9)),Inputs!$B$12),-Inputs!$B$12),NORM.INV(RAND(),LOOKUP(S1988,Inputs!$J$6:$J$9,Inputs!$G$6:$G$9),LOOKUP(S1988,Inputs!$J$6:$J$9,Inputs!$H$6:$H$9))),0),"" )</f>
        <v/>
      </c>
      <c r="J1988" s="26">
        <f>IF($A1988&lt;=Inputs!$B$13,IF(5&lt;=Inputs!$B$8,IF(Inputs!$B$12&gt;0,MAX(MIN(NORM.INV(RAND(),LOOKUP(T1988,Inputs!$J$6:$J$9,Inputs!$G$6:$G$9),LOOKUP(T1988,Inputs!$J$6:$J$9,Inputs!$H$6:$H$9)),Inputs!$B$12),-Inputs!$B$12),NORM.INV(RAND(),LOOKUP(T1988,Inputs!$J$6:$J$9,Inputs!$G$6:$G$9),LOOKUP(T1988,Inputs!$J$6:$J$9,Inputs!$H$6:$H$9))),0),"" )</f>
        <v/>
      </c>
      <c r="K1988" s="26">
        <f>IF($A1988&lt;=Inputs!$B$13,IF(6&lt;=Inputs!$B$8,IF(Inputs!$B$12&gt;0,MAX(MIN(NORM.INV(RAND(),LOOKUP(U1988,Inputs!$J$6:$J$9,Inputs!$G$6:$G$9),LOOKUP(U1988,Inputs!$J$6:$J$9,Inputs!$H$6:$H$9)),Inputs!$B$12),-Inputs!$B$12),NORM.INV(RAND(),LOOKUP(U1988,Inputs!$J$6:$J$9,Inputs!$G$6:$G$9),LOOKUP(U1988,Inputs!$J$6:$J$9,Inputs!$H$6:$H$9))),0),"" )</f>
        <v/>
      </c>
      <c r="L1988" s="26">
        <f>IF($A1988&lt;=Inputs!$B$13,IF(7&lt;=Inputs!$B$8,IF(Inputs!$B$12&gt;0,MAX(MIN(NORM.INV(RAND(),LOOKUP(V1988,Inputs!$J$6:$J$9,Inputs!$G$6:$G$9),LOOKUP(V1988,Inputs!$J$6:$J$9,Inputs!$H$6:$H$9)),Inputs!$B$12),-Inputs!$B$12),NORM.INV(RAND(),LOOKUP(V1988,Inputs!$J$6:$J$9,Inputs!$G$6:$G$9),LOOKUP(V1988,Inputs!$J$6:$J$9,Inputs!$H$6:$H$9))),0),"" )</f>
        <v/>
      </c>
      <c r="M1988" s="26">
        <f>IF($A1988&lt;=Inputs!$B$13,IF(8&lt;=Inputs!$B$8,IF(Inputs!$B$12&gt;0,MAX(MIN(NORM.INV(RAND(),LOOKUP(W1988,Inputs!$J$6:$J$9,Inputs!$G$6:$G$9),LOOKUP(W1988,Inputs!$J$6:$J$9,Inputs!$H$6:$H$9)),Inputs!$B$12),-Inputs!$B$12),NORM.INV(RAND(),LOOKUP(W1988,Inputs!$J$6:$J$9,Inputs!$G$6:$G$9),LOOKUP(W1988,Inputs!$J$6:$J$9,Inputs!$H$6:$H$9))),0),"" )</f>
        <v/>
      </c>
      <c r="N1988" s="26">
        <f>IF($A1988&lt;=Inputs!$B$13,IF(9&lt;=Inputs!$B$8,IF(Inputs!$B$12&gt;0,MAX(MIN(NORM.INV(RAND(),LOOKUP(X1988,Inputs!$J$6:$J$9,Inputs!$G$6:$G$9),LOOKUP(X1988,Inputs!$J$6:$J$9,Inputs!$H$6:$H$9)),Inputs!$B$12),-Inputs!$B$12),NORM.INV(RAND(),LOOKUP(X1988,Inputs!$J$6:$J$9,Inputs!$G$6:$G$9),LOOKUP(X1988,Inputs!$J$6:$J$9,Inputs!$H$6:$H$9))),0),"" )</f>
        <v/>
      </c>
      <c r="O1988" s="26">
        <f>IF($A1988&lt;=Inputs!$B$13,IF(10&lt;=Inputs!$B$8,IF(Inputs!$B$12&gt;0,MAX(MIN(NORM.INV(RAND(),LOOKUP(Y1988,Inputs!$J$6:$J$9,Inputs!$G$6:$G$9),LOOKUP(Y1988,Inputs!$J$6:$J$9,Inputs!$H$6:$H$9)),Inputs!$B$12),-Inputs!$B$12),NORM.INV(RAND(),LOOKUP(Y1988,Inputs!$J$6:$J$9,Inputs!$G$6:$G$9),LOOKUP(Y1988,Inputs!$J$6:$J$9,Inputs!$H$6:$H$9))),0),"" )</f>
        <v/>
      </c>
      <c r="P1988" s="31">
        <f>IF($A1988&lt;=Inputs!$B$13,RAND(),"")</f>
        <v/>
      </c>
      <c r="Q1988" s="31">
        <f>IF($A1988&lt;=Inputs!$B$13,RAND(),"")</f>
        <v/>
      </c>
      <c r="R1988" s="31">
        <f>IF($A1988&lt;=Inputs!$B$13,RAND(),"")</f>
        <v/>
      </c>
      <c r="S1988" s="31">
        <f>IF($A1988&lt;=Inputs!$B$13,RAND(),"")</f>
        <v/>
      </c>
      <c r="T1988" s="31">
        <f>IF($A1988&lt;=Inputs!$B$13,RAND(),"")</f>
        <v/>
      </c>
      <c r="U1988" s="31">
        <f>IF($A1988&lt;=Inputs!$B$13,RAND(),"")</f>
        <v/>
      </c>
      <c r="V1988" s="31">
        <f>IF($A1988&lt;=Inputs!$B$13,RAND(),"")</f>
        <v/>
      </c>
      <c r="W1988" s="31">
        <f>IF($A1988&lt;=Inputs!$B$13,RAND(),"")</f>
        <v/>
      </c>
      <c r="X1988" s="31">
        <f>IF($A1988&lt;=Inputs!$B$13,RAND(),"")</f>
        <v/>
      </c>
      <c r="Y1988" s="31">
        <f>IF($A1988&lt;=Inputs!$B$13,RAND(),"")</f>
        <v/>
      </c>
    </row>
    <row r="1989">
      <c r="A1989" t="n">
        <v>1984</v>
      </c>
      <c r="B1989" s="26">
        <f>IF($A1989&lt;=Inputs!$B$13,IF(Inputs!$B$8&gt;0,SUM(F1989:O1989)/Inputs!$B$8,0),"")</f>
        <v/>
      </c>
      <c r="C1989" s="27">
        <f>IF($A1989&lt;=Inputs!$B$13,B1989/100,"")</f>
        <v/>
      </c>
      <c r="D1989" s="28">
        <f>IF($A1989&lt;=Inputs!$B$13,C1989*Inputs!$B$7,"")</f>
        <v/>
      </c>
      <c r="E1989" s="29">
        <f>IF($A1989&lt;=Inputs!$B$13,IF(D1989&gt;0,1,0),"")</f>
        <v/>
      </c>
      <c r="F1989" s="26">
        <f>IF($A1989&lt;=Inputs!$B$13,IF(1&lt;=Inputs!$B$8,IF(Inputs!$B$12&gt;0,MAX(MIN(NORM.INV(RAND(),LOOKUP(P1989,Inputs!$J$6:$J$9,Inputs!$G$6:$G$9),LOOKUP(P1989,Inputs!$J$6:$J$9,Inputs!$H$6:$H$9)),Inputs!$B$12),-Inputs!$B$12),NORM.INV(RAND(),LOOKUP(P1989,Inputs!$J$6:$J$9,Inputs!$G$6:$G$9),LOOKUP(P1989,Inputs!$J$6:$J$9,Inputs!$H$6:$H$9))),0),"" )</f>
        <v/>
      </c>
      <c r="G1989" s="26">
        <f>IF($A1989&lt;=Inputs!$B$13,IF(2&lt;=Inputs!$B$8,IF(Inputs!$B$12&gt;0,MAX(MIN(NORM.INV(RAND(),LOOKUP(Q1989,Inputs!$J$6:$J$9,Inputs!$G$6:$G$9),LOOKUP(Q1989,Inputs!$J$6:$J$9,Inputs!$H$6:$H$9)),Inputs!$B$12),-Inputs!$B$12),NORM.INV(RAND(),LOOKUP(Q1989,Inputs!$J$6:$J$9,Inputs!$G$6:$G$9),LOOKUP(Q1989,Inputs!$J$6:$J$9,Inputs!$H$6:$H$9))),0),"" )</f>
        <v/>
      </c>
      <c r="H1989" s="26">
        <f>IF($A1989&lt;=Inputs!$B$13,IF(3&lt;=Inputs!$B$8,IF(Inputs!$B$12&gt;0,MAX(MIN(NORM.INV(RAND(),LOOKUP(R1989,Inputs!$J$6:$J$9,Inputs!$G$6:$G$9),LOOKUP(R1989,Inputs!$J$6:$J$9,Inputs!$H$6:$H$9)),Inputs!$B$12),-Inputs!$B$12),NORM.INV(RAND(),LOOKUP(R1989,Inputs!$J$6:$J$9,Inputs!$G$6:$G$9),LOOKUP(R1989,Inputs!$J$6:$J$9,Inputs!$H$6:$H$9))),0),"" )</f>
        <v/>
      </c>
      <c r="I1989" s="26">
        <f>IF($A1989&lt;=Inputs!$B$13,IF(4&lt;=Inputs!$B$8,IF(Inputs!$B$12&gt;0,MAX(MIN(NORM.INV(RAND(),LOOKUP(S1989,Inputs!$J$6:$J$9,Inputs!$G$6:$G$9),LOOKUP(S1989,Inputs!$J$6:$J$9,Inputs!$H$6:$H$9)),Inputs!$B$12),-Inputs!$B$12),NORM.INV(RAND(),LOOKUP(S1989,Inputs!$J$6:$J$9,Inputs!$G$6:$G$9),LOOKUP(S1989,Inputs!$J$6:$J$9,Inputs!$H$6:$H$9))),0),"" )</f>
        <v/>
      </c>
      <c r="J1989" s="26">
        <f>IF($A1989&lt;=Inputs!$B$13,IF(5&lt;=Inputs!$B$8,IF(Inputs!$B$12&gt;0,MAX(MIN(NORM.INV(RAND(),LOOKUP(T1989,Inputs!$J$6:$J$9,Inputs!$G$6:$G$9),LOOKUP(T1989,Inputs!$J$6:$J$9,Inputs!$H$6:$H$9)),Inputs!$B$12),-Inputs!$B$12),NORM.INV(RAND(),LOOKUP(T1989,Inputs!$J$6:$J$9,Inputs!$G$6:$G$9),LOOKUP(T1989,Inputs!$J$6:$J$9,Inputs!$H$6:$H$9))),0),"" )</f>
        <v/>
      </c>
      <c r="K1989" s="26">
        <f>IF($A1989&lt;=Inputs!$B$13,IF(6&lt;=Inputs!$B$8,IF(Inputs!$B$12&gt;0,MAX(MIN(NORM.INV(RAND(),LOOKUP(U1989,Inputs!$J$6:$J$9,Inputs!$G$6:$G$9),LOOKUP(U1989,Inputs!$J$6:$J$9,Inputs!$H$6:$H$9)),Inputs!$B$12),-Inputs!$B$12),NORM.INV(RAND(),LOOKUP(U1989,Inputs!$J$6:$J$9,Inputs!$G$6:$G$9),LOOKUP(U1989,Inputs!$J$6:$J$9,Inputs!$H$6:$H$9))),0),"" )</f>
        <v/>
      </c>
      <c r="L1989" s="26">
        <f>IF($A1989&lt;=Inputs!$B$13,IF(7&lt;=Inputs!$B$8,IF(Inputs!$B$12&gt;0,MAX(MIN(NORM.INV(RAND(),LOOKUP(V1989,Inputs!$J$6:$J$9,Inputs!$G$6:$G$9),LOOKUP(V1989,Inputs!$J$6:$J$9,Inputs!$H$6:$H$9)),Inputs!$B$12),-Inputs!$B$12),NORM.INV(RAND(),LOOKUP(V1989,Inputs!$J$6:$J$9,Inputs!$G$6:$G$9),LOOKUP(V1989,Inputs!$J$6:$J$9,Inputs!$H$6:$H$9))),0),"" )</f>
        <v/>
      </c>
      <c r="M1989" s="26">
        <f>IF($A1989&lt;=Inputs!$B$13,IF(8&lt;=Inputs!$B$8,IF(Inputs!$B$12&gt;0,MAX(MIN(NORM.INV(RAND(),LOOKUP(W1989,Inputs!$J$6:$J$9,Inputs!$G$6:$G$9),LOOKUP(W1989,Inputs!$J$6:$J$9,Inputs!$H$6:$H$9)),Inputs!$B$12),-Inputs!$B$12),NORM.INV(RAND(),LOOKUP(W1989,Inputs!$J$6:$J$9,Inputs!$G$6:$G$9),LOOKUP(W1989,Inputs!$J$6:$J$9,Inputs!$H$6:$H$9))),0),"" )</f>
        <v/>
      </c>
      <c r="N1989" s="26">
        <f>IF($A1989&lt;=Inputs!$B$13,IF(9&lt;=Inputs!$B$8,IF(Inputs!$B$12&gt;0,MAX(MIN(NORM.INV(RAND(),LOOKUP(X1989,Inputs!$J$6:$J$9,Inputs!$G$6:$G$9),LOOKUP(X1989,Inputs!$J$6:$J$9,Inputs!$H$6:$H$9)),Inputs!$B$12),-Inputs!$B$12),NORM.INV(RAND(),LOOKUP(X1989,Inputs!$J$6:$J$9,Inputs!$G$6:$G$9),LOOKUP(X1989,Inputs!$J$6:$J$9,Inputs!$H$6:$H$9))),0),"" )</f>
        <v/>
      </c>
      <c r="O1989" s="26">
        <f>IF($A1989&lt;=Inputs!$B$13,IF(10&lt;=Inputs!$B$8,IF(Inputs!$B$12&gt;0,MAX(MIN(NORM.INV(RAND(),LOOKUP(Y1989,Inputs!$J$6:$J$9,Inputs!$G$6:$G$9),LOOKUP(Y1989,Inputs!$J$6:$J$9,Inputs!$H$6:$H$9)),Inputs!$B$12),-Inputs!$B$12),NORM.INV(RAND(),LOOKUP(Y1989,Inputs!$J$6:$J$9,Inputs!$G$6:$G$9),LOOKUP(Y1989,Inputs!$J$6:$J$9,Inputs!$H$6:$H$9))),0),"" )</f>
        <v/>
      </c>
      <c r="P1989" s="31">
        <f>IF($A1989&lt;=Inputs!$B$13,RAND(),"")</f>
        <v/>
      </c>
      <c r="Q1989" s="31">
        <f>IF($A1989&lt;=Inputs!$B$13,RAND(),"")</f>
        <v/>
      </c>
      <c r="R1989" s="31">
        <f>IF($A1989&lt;=Inputs!$B$13,RAND(),"")</f>
        <v/>
      </c>
      <c r="S1989" s="31">
        <f>IF($A1989&lt;=Inputs!$B$13,RAND(),"")</f>
        <v/>
      </c>
      <c r="T1989" s="31">
        <f>IF($A1989&lt;=Inputs!$B$13,RAND(),"")</f>
        <v/>
      </c>
      <c r="U1989" s="31">
        <f>IF($A1989&lt;=Inputs!$B$13,RAND(),"")</f>
        <v/>
      </c>
      <c r="V1989" s="31">
        <f>IF($A1989&lt;=Inputs!$B$13,RAND(),"")</f>
        <v/>
      </c>
      <c r="W1989" s="31">
        <f>IF($A1989&lt;=Inputs!$B$13,RAND(),"")</f>
        <v/>
      </c>
      <c r="X1989" s="31">
        <f>IF($A1989&lt;=Inputs!$B$13,RAND(),"")</f>
        <v/>
      </c>
      <c r="Y1989" s="31">
        <f>IF($A1989&lt;=Inputs!$B$13,RAND(),"")</f>
        <v/>
      </c>
    </row>
    <row r="1990">
      <c r="A1990" t="n">
        <v>1985</v>
      </c>
      <c r="B1990" s="26">
        <f>IF($A1990&lt;=Inputs!$B$13,IF(Inputs!$B$8&gt;0,SUM(F1990:O1990)/Inputs!$B$8,0),"")</f>
        <v/>
      </c>
      <c r="C1990" s="27">
        <f>IF($A1990&lt;=Inputs!$B$13,B1990/100,"")</f>
        <v/>
      </c>
      <c r="D1990" s="28">
        <f>IF($A1990&lt;=Inputs!$B$13,C1990*Inputs!$B$7,"")</f>
        <v/>
      </c>
      <c r="E1990" s="29">
        <f>IF($A1990&lt;=Inputs!$B$13,IF(D1990&gt;0,1,0),"")</f>
        <v/>
      </c>
      <c r="F1990" s="26">
        <f>IF($A1990&lt;=Inputs!$B$13,IF(1&lt;=Inputs!$B$8,IF(Inputs!$B$12&gt;0,MAX(MIN(NORM.INV(RAND(),LOOKUP(P1990,Inputs!$J$6:$J$9,Inputs!$G$6:$G$9),LOOKUP(P1990,Inputs!$J$6:$J$9,Inputs!$H$6:$H$9)),Inputs!$B$12),-Inputs!$B$12),NORM.INV(RAND(),LOOKUP(P1990,Inputs!$J$6:$J$9,Inputs!$G$6:$G$9),LOOKUP(P1990,Inputs!$J$6:$J$9,Inputs!$H$6:$H$9))),0),"" )</f>
        <v/>
      </c>
      <c r="G1990" s="26">
        <f>IF($A1990&lt;=Inputs!$B$13,IF(2&lt;=Inputs!$B$8,IF(Inputs!$B$12&gt;0,MAX(MIN(NORM.INV(RAND(),LOOKUP(Q1990,Inputs!$J$6:$J$9,Inputs!$G$6:$G$9),LOOKUP(Q1990,Inputs!$J$6:$J$9,Inputs!$H$6:$H$9)),Inputs!$B$12),-Inputs!$B$12),NORM.INV(RAND(),LOOKUP(Q1990,Inputs!$J$6:$J$9,Inputs!$G$6:$G$9),LOOKUP(Q1990,Inputs!$J$6:$J$9,Inputs!$H$6:$H$9))),0),"" )</f>
        <v/>
      </c>
      <c r="H1990" s="26">
        <f>IF($A1990&lt;=Inputs!$B$13,IF(3&lt;=Inputs!$B$8,IF(Inputs!$B$12&gt;0,MAX(MIN(NORM.INV(RAND(),LOOKUP(R1990,Inputs!$J$6:$J$9,Inputs!$G$6:$G$9),LOOKUP(R1990,Inputs!$J$6:$J$9,Inputs!$H$6:$H$9)),Inputs!$B$12),-Inputs!$B$12),NORM.INV(RAND(),LOOKUP(R1990,Inputs!$J$6:$J$9,Inputs!$G$6:$G$9),LOOKUP(R1990,Inputs!$J$6:$J$9,Inputs!$H$6:$H$9))),0),"" )</f>
        <v/>
      </c>
      <c r="I1990" s="26">
        <f>IF($A1990&lt;=Inputs!$B$13,IF(4&lt;=Inputs!$B$8,IF(Inputs!$B$12&gt;0,MAX(MIN(NORM.INV(RAND(),LOOKUP(S1990,Inputs!$J$6:$J$9,Inputs!$G$6:$G$9),LOOKUP(S1990,Inputs!$J$6:$J$9,Inputs!$H$6:$H$9)),Inputs!$B$12),-Inputs!$B$12),NORM.INV(RAND(),LOOKUP(S1990,Inputs!$J$6:$J$9,Inputs!$G$6:$G$9),LOOKUP(S1990,Inputs!$J$6:$J$9,Inputs!$H$6:$H$9))),0),"" )</f>
        <v/>
      </c>
      <c r="J1990" s="26">
        <f>IF($A1990&lt;=Inputs!$B$13,IF(5&lt;=Inputs!$B$8,IF(Inputs!$B$12&gt;0,MAX(MIN(NORM.INV(RAND(),LOOKUP(T1990,Inputs!$J$6:$J$9,Inputs!$G$6:$G$9),LOOKUP(T1990,Inputs!$J$6:$J$9,Inputs!$H$6:$H$9)),Inputs!$B$12),-Inputs!$B$12),NORM.INV(RAND(),LOOKUP(T1990,Inputs!$J$6:$J$9,Inputs!$G$6:$G$9),LOOKUP(T1990,Inputs!$J$6:$J$9,Inputs!$H$6:$H$9))),0),"" )</f>
        <v/>
      </c>
      <c r="K1990" s="26">
        <f>IF($A1990&lt;=Inputs!$B$13,IF(6&lt;=Inputs!$B$8,IF(Inputs!$B$12&gt;0,MAX(MIN(NORM.INV(RAND(),LOOKUP(U1990,Inputs!$J$6:$J$9,Inputs!$G$6:$G$9),LOOKUP(U1990,Inputs!$J$6:$J$9,Inputs!$H$6:$H$9)),Inputs!$B$12),-Inputs!$B$12),NORM.INV(RAND(),LOOKUP(U1990,Inputs!$J$6:$J$9,Inputs!$G$6:$G$9),LOOKUP(U1990,Inputs!$J$6:$J$9,Inputs!$H$6:$H$9))),0),"" )</f>
        <v/>
      </c>
      <c r="L1990" s="26">
        <f>IF($A1990&lt;=Inputs!$B$13,IF(7&lt;=Inputs!$B$8,IF(Inputs!$B$12&gt;0,MAX(MIN(NORM.INV(RAND(),LOOKUP(V1990,Inputs!$J$6:$J$9,Inputs!$G$6:$G$9),LOOKUP(V1990,Inputs!$J$6:$J$9,Inputs!$H$6:$H$9)),Inputs!$B$12),-Inputs!$B$12),NORM.INV(RAND(),LOOKUP(V1990,Inputs!$J$6:$J$9,Inputs!$G$6:$G$9),LOOKUP(V1990,Inputs!$J$6:$J$9,Inputs!$H$6:$H$9))),0),"" )</f>
        <v/>
      </c>
      <c r="M1990" s="26">
        <f>IF($A1990&lt;=Inputs!$B$13,IF(8&lt;=Inputs!$B$8,IF(Inputs!$B$12&gt;0,MAX(MIN(NORM.INV(RAND(),LOOKUP(W1990,Inputs!$J$6:$J$9,Inputs!$G$6:$G$9),LOOKUP(W1990,Inputs!$J$6:$J$9,Inputs!$H$6:$H$9)),Inputs!$B$12),-Inputs!$B$12),NORM.INV(RAND(),LOOKUP(W1990,Inputs!$J$6:$J$9,Inputs!$G$6:$G$9),LOOKUP(W1990,Inputs!$J$6:$J$9,Inputs!$H$6:$H$9))),0),"" )</f>
        <v/>
      </c>
      <c r="N1990" s="26">
        <f>IF($A1990&lt;=Inputs!$B$13,IF(9&lt;=Inputs!$B$8,IF(Inputs!$B$12&gt;0,MAX(MIN(NORM.INV(RAND(),LOOKUP(X1990,Inputs!$J$6:$J$9,Inputs!$G$6:$G$9),LOOKUP(X1990,Inputs!$J$6:$J$9,Inputs!$H$6:$H$9)),Inputs!$B$12),-Inputs!$B$12),NORM.INV(RAND(),LOOKUP(X1990,Inputs!$J$6:$J$9,Inputs!$G$6:$G$9),LOOKUP(X1990,Inputs!$J$6:$J$9,Inputs!$H$6:$H$9))),0),"" )</f>
        <v/>
      </c>
      <c r="O1990" s="26">
        <f>IF($A1990&lt;=Inputs!$B$13,IF(10&lt;=Inputs!$B$8,IF(Inputs!$B$12&gt;0,MAX(MIN(NORM.INV(RAND(),LOOKUP(Y1990,Inputs!$J$6:$J$9,Inputs!$G$6:$G$9),LOOKUP(Y1990,Inputs!$J$6:$J$9,Inputs!$H$6:$H$9)),Inputs!$B$12),-Inputs!$B$12),NORM.INV(RAND(),LOOKUP(Y1990,Inputs!$J$6:$J$9,Inputs!$G$6:$G$9),LOOKUP(Y1990,Inputs!$J$6:$J$9,Inputs!$H$6:$H$9))),0),"" )</f>
        <v/>
      </c>
      <c r="P1990" s="31">
        <f>IF($A1990&lt;=Inputs!$B$13,RAND(),"")</f>
        <v/>
      </c>
      <c r="Q1990" s="31">
        <f>IF($A1990&lt;=Inputs!$B$13,RAND(),"")</f>
        <v/>
      </c>
      <c r="R1990" s="31">
        <f>IF($A1990&lt;=Inputs!$B$13,RAND(),"")</f>
        <v/>
      </c>
      <c r="S1990" s="31">
        <f>IF($A1990&lt;=Inputs!$B$13,RAND(),"")</f>
        <v/>
      </c>
      <c r="T1990" s="31">
        <f>IF($A1990&lt;=Inputs!$B$13,RAND(),"")</f>
        <v/>
      </c>
      <c r="U1990" s="31">
        <f>IF($A1990&lt;=Inputs!$B$13,RAND(),"")</f>
        <v/>
      </c>
      <c r="V1990" s="31">
        <f>IF($A1990&lt;=Inputs!$B$13,RAND(),"")</f>
        <v/>
      </c>
      <c r="W1990" s="31">
        <f>IF($A1990&lt;=Inputs!$B$13,RAND(),"")</f>
        <v/>
      </c>
      <c r="X1990" s="31">
        <f>IF($A1990&lt;=Inputs!$B$13,RAND(),"")</f>
        <v/>
      </c>
      <c r="Y1990" s="31">
        <f>IF($A1990&lt;=Inputs!$B$13,RAND(),"")</f>
        <v/>
      </c>
    </row>
    <row r="1991">
      <c r="A1991" t="n">
        <v>1986</v>
      </c>
      <c r="B1991" s="26">
        <f>IF($A1991&lt;=Inputs!$B$13,IF(Inputs!$B$8&gt;0,SUM(F1991:O1991)/Inputs!$B$8,0),"")</f>
        <v/>
      </c>
      <c r="C1991" s="27">
        <f>IF($A1991&lt;=Inputs!$B$13,B1991/100,"")</f>
        <v/>
      </c>
      <c r="D1991" s="28">
        <f>IF($A1991&lt;=Inputs!$B$13,C1991*Inputs!$B$7,"")</f>
        <v/>
      </c>
      <c r="E1991" s="29">
        <f>IF($A1991&lt;=Inputs!$B$13,IF(D1991&gt;0,1,0),"")</f>
        <v/>
      </c>
      <c r="F1991" s="26">
        <f>IF($A1991&lt;=Inputs!$B$13,IF(1&lt;=Inputs!$B$8,IF(Inputs!$B$12&gt;0,MAX(MIN(NORM.INV(RAND(),LOOKUP(P1991,Inputs!$J$6:$J$9,Inputs!$G$6:$G$9),LOOKUP(P1991,Inputs!$J$6:$J$9,Inputs!$H$6:$H$9)),Inputs!$B$12),-Inputs!$B$12),NORM.INV(RAND(),LOOKUP(P1991,Inputs!$J$6:$J$9,Inputs!$G$6:$G$9),LOOKUP(P1991,Inputs!$J$6:$J$9,Inputs!$H$6:$H$9))),0),"" )</f>
        <v/>
      </c>
      <c r="G1991" s="26">
        <f>IF($A1991&lt;=Inputs!$B$13,IF(2&lt;=Inputs!$B$8,IF(Inputs!$B$12&gt;0,MAX(MIN(NORM.INV(RAND(),LOOKUP(Q1991,Inputs!$J$6:$J$9,Inputs!$G$6:$G$9),LOOKUP(Q1991,Inputs!$J$6:$J$9,Inputs!$H$6:$H$9)),Inputs!$B$12),-Inputs!$B$12),NORM.INV(RAND(),LOOKUP(Q1991,Inputs!$J$6:$J$9,Inputs!$G$6:$G$9),LOOKUP(Q1991,Inputs!$J$6:$J$9,Inputs!$H$6:$H$9))),0),"" )</f>
        <v/>
      </c>
      <c r="H1991" s="26">
        <f>IF($A1991&lt;=Inputs!$B$13,IF(3&lt;=Inputs!$B$8,IF(Inputs!$B$12&gt;0,MAX(MIN(NORM.INV(RAND(),LOOKUP(R1991,Inputs!$J$6:$J$9,Inputs!$G$6:$G$9),LOOKUP(R1991,Inputs!$J$6:$J$9,Inputs!$H$6:$H$9)),Inputs!$B$12),-Inputs!$B$12),NORM.INV(RAND(),LOOKUP(R1991,Inputs!$J$6:$J$9,Inputs!$G$6:$G$9),LOOKUP(R1991,Inputs!$J$6:$J$9,Inputs!$H$6:$H$9))),0),"" )</f>
        <v/>
      </c>
      <c r="I1991" s="26">
        <f>IF($A1991&lt;=Inputs!$B$13,IF(4&lt;=Inputs!$B$8,IF(Inputs!$B$12&gt;0,MAX(MIN(NORM.INV(RAND(),LOOKUP(S1991,Inputs!$J$6:$J$9,Inputs!$G$6:$G$9),LOOKUP(S1991,Inputs!$J$6:$J$9,Inputs!$H$6:$H$9)),Inputs!$B$12),-Inputs!$B$12),NORM.INV(RAND(),LOOKUP(S1991,Inputs!$J$6:$J$9,Inputs!$G$6:$G$9),LOOKUP(S1991,Inputs!$J$6:$J$9,Inputs!$H$6:$H$9))),0),"" )</f>
        <v/>
      </c>
      <c r="J1991" s="26">
        <f>IF($A1991&lt;=Inputs!$B$13,IF(5&lt;=Inputs!$B$8,IF(Inputs!$B$12&gt;0,MAX(MIN(NORM.INV(RAND(),LOOKUP(T1991,Inputs!$J$6:$J$9,Inputs!$G$6:$G$9),LOOKUP(T1991,Inputs!$J$6:$J$9,Inputs!$H$6:$H$9)),Inputs!$B$12),-Inputs!$B$12),NORM.INV(RAND(),LOOKUP(T1991,Inputs!$J$6:$J$9,Inputs!$G$6:$G$9),LOOKUP(T1991,Inputs!$J$6:$J$9,Inputs!$H$6:$H$9))),0),"" )</f>
        <v/>
      </c>
      <c r="K1991" s="26">
        <f>IF($A1991&lt;=Inputs!$B$13,IF(6&lt;=Inputs!$B$8,IF(Inputs!$B$12&gt;0,MAX(MIN(NORM.INV(RAND(),LOOKUP(U1991,Inputs!$J$6:$J$9,Inputs!$G$6:$G$9),LOOKUP(U1991,Inputs!$J$6:$J$9,Inputs!$H$6:$H$9)),Inputs!$B$12),-Inputs!$B$12),NORM.INV(RAND(),LOOKUP(U1991,Inputs!$J$6:$J$9,Inputs!$G$6:$G$9),LOOKUP(U1991,Inputs!$J$6:$J$9,Inputs!$H$6:$H$9))),0),"" )</f>
        <v/>
      </c>
      <c r="L1991" s="26">
        <f>IF($A1991&lt;=Inputs!$B$13,IF(7&lt;=Inputs!$B$8,IF(Inputs!$B$12&gt;0,MAX(MIN(NORM.INV(RAND(),LOOKUP(V1991,Inputs!$J$6:$J$9,Inputs!$G$6:$G$9),LOOKUP(V1991,Inputs!$J$6:$J$9,Inputs!$H$6:$H$9)),Inputs!$B$12),-Inputs!$B$12),NORM.INV(RAND(),LOOKUP(V1991,Inputs!$J$6:$J$9,Inputs!$G$6:$G$9),LOOKUP(V1991,Inputs!$J$6:$J$9,Inputs!$H$6:$H$9))),0),"" )</f>
        <v/>
      </c>
      <c r="M1991" s="26">
        <f>IF($A1991&lt;=Inputs!$B$13,IF(8&lt;=Inputs!$B$8,IF(Inputs!$B$12&gt;0,MAX(MIN(NORM.INV(RAND(),LOOKUP(W1991,Inputs!$J$6:$J$9,Inputs!$G$6:$G$9),LOOKUP(W1991,Inputs!$J$6:$J$9,Inputs!$H$6:$H$9)),Inputs!$B$12),-Inputs!$B$12),NORM.INV(RAND(),LOOKUP(W1991,Inputs!$J$6:$J$9,Inputs!$G$6:$G$9),LOOKUP(W1991,Inputs!$J$6:$J$9,Inputs!$H$6:$H$9))),0),"" )</f>
        <v/>
      </c>
      <c r="N1991" s="26">
        <f>IF($A1991&lt;=Inputs!$B$13,IF(9&lt;=Inputs!$B$8,IF(Inputs!$B$12&gt;0,MAX(MIN(NORM.INV(RAND(),LOOKUP(X1991,Inputs!$J$6:$J$9,Inputs!$G$6:$G$9),LOOKUP(X1991,Inputs!$J$6:$J$9,Inputs!$H$6:$H$9)),Inputs!$B$12),-Inputs!$B$12),NORM.INV(RAND(),LOOKUP(X1991,Inputs!$J$6:$J$9,Inputs!$G$6:$G$9),LOOKUP(X1991,Inputs!$J$6:$J$9,Inputs!$H$6:$H$9))),0),"" )</f>
        <v/>
      </c>
      <c r="O1991" s="26">
        <f>IF($A1991&lt;=Inputs!$B$13,IF(10&lt;=Inputs!$B$8,IF(Inputs!$B$12&gt;0,MAX(MIN(NORM.INV(RAND(),LOOKUP(Y1991,Inputs!$J$6:$J$9,Inputs!$G$6:$G$9),LOOKUP(Y1991,Inputs!$J$6:$J$9,Inputs!$H$6:$H$9)),Inputs!$B$12),-Inputs!$B$12),NORM.INV(RAND(),LOOKUP(Y1991,Inputs!$J$6:$J$9,Inputs!$G$6:$G$9),LOOKUP(Y1991,Inputs!$J$6:$J$9,Inputs!$H$6:$H$9))),0),"" )</f>
        <v/>
      </c>
      <c r="P1991" s="31">
        <f>IF($A1991&lt;=Inputs!$B$13,RAND(),"")</f>
        <v/>
      </c>
      <c r="Q1991" s="31">
        <f>IF($A1991&lt;=Inputs!$B$13,RAND(),"")</f>
        <v/>
      </c>
      <c r="R1991" s="31">
        <f>IF($A1991&lt;=Inputs!$B$13,RAND(),"")</f>
        <v/>
      </c>
      <c r="S1991" s="31">
        <f>IF($A1991&lt;=Inputs!$B$13,RAND(),"")</f>
        <v/>
      </c>
      <c r="T1991" s="31">
        <f>IF($A1991&lt;=Inputs!$B$13,RAND(),"")</f>
        <v/>
      </c>
      <c r="U1991" s="31">
        <f>IF($A1991&lt;=Inputs!$B$13,RAND(),"")</f>
        <v/>
      </c>
      <c r="V1991" s="31">
        <f>IF($A1991&lt;=Inputs!$B$13,RAND(),"")</f>
        <v/>
      </c>
      <c r="W1991" s="31">
        <f>IF($A1991&lt;=Inputs!$B$13,RAND(),"")</f>
        <v/>
      </c>
      <c r="X1991" s="31">
        <f>IF($A1991&lt;=Inputs!$B$13,RAND(),"")</f>
        <v/>
      </c>
      <c r="Y1991" s="31">
        <f>IF($A1991&lt;=Inputs!$B$13,RAND(),"")</f>
        <v/>
      </c>
    </row>
    <row r="1992">
      <c r="A1992" t="n">
        <v>1987</v>
      </c>
      <c r="B1992" s="26">
        <f>IF($A1992&lt;=Inputs!$B$13,IF(Inputs!$B$8&gt;0,SUM(F1992:O1992)/Inputs!$B$8,0),"")</f>
        <v/>
      </c>
      <c r="C1992" s="27">
        <f>IF($A1992&lt;=Inputs!$B$13,B1992/100,"")</f>
        <v/>
      </c>
      <c r="D1992" s="28">
        <f>IF($A1992&lt;=Inputs!$B$13,C1992*Inputs!$B$7,"")</f>
        <v/>
      </c>
      <c r="E1992" s="29">
        <f>IF($A1992&lt;=Inputs!$B$13,IF(D1992&gt;0,1,0),"")</f>
        <v/>
      </c>
      <c r="F1992" s="26">
        <f>IF($A1992&lt;=Inputs!$B$13,IF(1&lt;=Inputs!$B$8,IF(Inputs!$B$12&gt;0,MAX(MIN(NORM.INV(RAND(),LOOKUP(P1992,Inputs!$J$6:$J$9,Inputs!$G$6:$G$9),LOOKUP(P1992,Inputs!$J$6:$J$9,Inputs!$H$6:$H$9)),Inputs!$B$12),-Inputs!$B$12),NORM.INV(RAND(),LOOKUP(P1992,Inputs!$J$6:$J$9,Inputs!$G$6:$G$9),LOOKUP(P1992,Inputs!$J$6:$J$9,Inputs!$H$6:$H$9))),0),"" )</f>
        <v/>
      </c>
      <c r="G1992" s="26">
        <f>IF($A1992&lt;=Inputs!$B$13,IF(2&lt;=Inputs!$B$8,IF(Inputs!$B$12&gt;0,MAX(MIN(NORM.INV(RAND(),LOOKUP(Q1992,Inputs!$J$6:$J$9,Inputs!$G$6:$G$9),LOOKUP(Q1992,Inputs!$J$6:$J$9,Inputs!$H$6:$H$9)),Inputs!$B$12),-Inputs!$B$12),NORM.INV(RAND(),LOOKUP(Q1992,Inputs!$J$6:$J$9,Inputs!$G$6:$G$9),LOOKUP(Q1992,Inputs!$J$6:$J$9,Inputs!$H$6:$H$9))),0),"" )</f>
        <v/>
      </c>
      <c r="H1992" s="26">
        <f>IF($A1992&lt;=Inputs!$B$13,IF(3&lt;=Inputs!$B$8,IF(Inputs!$B$12&gt;0,MAX(MIN(NORM.INV(RAND(),LOOKUP(R1992,Inputs!$J$6:$J$9,Inputs!$G$6:$G$9),LOOKUP(R1992,Inputs!$J$6:$J$9,Inputs!$H$6:$H$9)),Inputs!$B$12),-Inputs!$B$12),NORM.INV(RAND(),LOOKUP(R1992,Inputs!$J$6:$J$9,Inputs!$G$6:$G$9),LOOKUP(R1992,Inputs!$J$6:$J$9,Inputs!$H$6:$H$9))),0),"" )</f>
        <v/>
      </c>
      <c r="I1992" s="26">
        <f>IF($A1992&lt;=Inputs!$B$13,IF(4&lt;=Inputs!$B$8,IF(Inputs!$B$12&gt;0,MAX(MIN(NORM.INV(RAND(),LOOKUP(S1992,Inputs!$J$6:$J$9,Inputs!$G$6:$G$9),LOOKUP(S1992,Inputs!$J$6:$J$9,Inputs!$H$6:$H$9)),Inputs!$B$12),-Inputs!$B$12),NORM.INV(RAND(),LOOKUP(S1992,Inputs!$J$6:$J$9,Inputs!$G$6:$G$9),LOOKUP(S1992,Inputs!$J$6:$J$9,Inputs!$H$6:$H$9))),0),"" )</f>
        <v/>
      </c>
      <c r="J1992" s="26">
        <f>IF($A1992&lt;=Inputs!$B$13,IF(5&lt;=Inputs!$B$8,IF(Inputs!$B$12&gt;0,MAX(MIN(NORM.INV(RAND(),LOOKUP(T1992,Inputs!$J$6:$J$9,Inputs!$G$6:$G$9),LOOKUP(T1992,Inputs!$J$6:$J$9,Inputs!$H$6:$H$9)),Inputs!$B$12),-Inputs!$B$12),NORM.INV(RAND(),LOOKUP(T1992,Inputs!$J$6:$J$9,Inputs!$G$6:$G$9),LOOKUP(T1992,Inputs!$J$6:$J$9,Inputs!$H$6:$H$9))),0),"" )</f>
        <v/>
      </c>
      <c r="K1992" s="26">
        <f>IF($A1992&lt;=Inputs!$B$13,IF(6&lt;=Inputs!$B$8,IF(Inputs!$B$12&gt;0,MAX(MIN(NORM.INV(RAND(),LOOKUP(U1992,Inputs!$J$6:$J$9,Inputs!$G$6:$G$9),LOOKUP(U1992,Inputs!$J$6:$J$9,Inputs!$H$6:$H$9)),Inputs!$B$12),-Inputs!$B$12),NORM.INV(RAND(),LOOKUP(U1992,Inputs!$J$6:$J$9,Inputs!$G$6:$G$9),LOOKUP(U1992,Inputs!$J$6:$J$9,Inputs!$H$6:$H$9))),0),"" )</f>
        <v/>
      </c>
      <c r="L1992" s="26">
        <f>IF($A1992&lt;=Inputs!$B$13,IF(7&lt;=Inputs!$B$8,IF(Inputs!$B$12&gt;0,MAX(MIN(NORM.INV(RAND(),LOOKUP(V1992,Inputs!$J$6:$J$9,Inputs!$G$6:$G$9),LOOKUP(V1992,Inputs!$J$6:$J$9,Inputs!$H$6:$H$9)),Inputs!$B$12),-Inputs!$B$12),NORM.INV(RAND(),LOOKUP(V1992,Inputs!$J$6:$J$9,Inputs!$G$6:$G$9),LOOKUP(V1992,Inputs!$J$6:$J$9,Inputs!$H$6:$H$9))),0),"" )</f>
        <v/>
      </c>
      <c r="M1992" s="26">
        <f>IF($A1992&lt;=Inputs!$B$13,IF(8&lt;=Inputs!$B$8,IF(Inputs!$B$12&gt;0,MAX(MIN(NORM.INV(RAND(),LOOKUP(W1992,Inputs!$J$6:$J$9,Inputs!$G$6:$G$9),LOOKUP(W1992,Inputs!$J$6:$J$9,Inputs!$H$6:$H$9)),Inputs!$B$12),-Inputs!$B$12),NORM.INV(RAND(),LOOKUP(W1992,Inputs!$J$6:$J$9,Inputs!$G$6:$G$9),LOOKUP(W1992,Inputs!$J$6:$J$9,Inputs!$H$6:$H$9))),0),"" )</f>
        <v/>
      </c>
      <c r="N1992" s="26">
        <f>IF($A1992&lt;=Inputs!$B$13,IF(9&lt;=Inputs!$B$8,IF(Inputs!$B$12&gt;0,MAX(MIN(NORM.INV(RAND(),LOOKUP(X1992,Inputs!$J$6:$J$9,Inputs!$G$6:$G$9),LOOKUP(X1992,Inputs!$J$6:$J$9,Inputs!$H$6:$H$9)),Inputs!$B$12),-Inputs!$B$12),NORM.INV(RAND(),LOOKUP(X1992,Inputs!$J$6:$J$9,Inputs!$G$6:$G$9),LOOKUP(X1992,Inputs!$J$6:$J$9,Inputs!$H$6:$H$9))),0),"" )</f>
        <v/>
      </c>
      <c r="O1992" s="26">
        <f>IF($A1992&lt;=Inputs!$B$13,IF(10&lt;=Inputs!$B$8,IF(Inputs!$B$12&gt;0,MAX(MIN(NORM.INV(RAND(),LOOKUP(Y1992,Inputs!$J$6:$J$9,Inputs!$G$6:$G$9),LOOKUP(Y1992,Inputs!$J$6:$J$9,Inputs!$H$6:$H$9)),Inputs!$B$12),-Inputs!$B$12),NORM.INV(RAND(),LOOKUP(Y1992,Inputs!$J$6:$J$9,Inputs!$G$6:$G$9),LOOKUP(Y1992,Inputs!$J$6:$J$9,Inputs!$H$6:$H$9))),0),"" )</f>
        <v/>
      </c>
      <c r="P1992" s="31">
        <f>IF($A1992&lt;=Inputs!$B$13,RAND(),"")</f>
        <v/>
      </c>
      <c r="Q1992" s="31">
        <f>IF($A1992&lt;=Inputs!$B$13,RAND(),"")</f>
        <v/>
      </c>
      <c r="R1992" s="31">
        <f>IF($A1992&lt;=Inputs!$B$13,RAND(),"")</f>
        <v/>
      </c>
      <c r="S1992" s="31">
        <f>IF($A1992&lt;=Inputs!$B$13,RAND(),"")</f>
        <v/>
      </c>
      <c r="T1992" s="31">
        <f>IF($A1992&lt;=Inputs!$B$13,RAND(),"")</f>
        <v/>
      </c>
      <c r="U1992" s="31">
        <f>IF($A1992&lt;=Inputs!$B$13,RAND(),"")</f>
        <v/>
      </c>
      <c r="V1992" s="31">
        <f>IF($A1992&lt;=Inputs!$B$13,RAND(),"")</f>
        <v/>
      </c>
      <c r="W1992" s="31">
        <f>IF($A1992&lt;=Inputs!$B$13,RAND(),"")</f>
        <v/>
      </c>
      <c r="X1992" s="31">
        <f>IF($A1992&lt;=Inputs!$B$13,RAND(),"")</f>
        <v/>
      </c>
      <c r="Y1992" s="31">
        <f>IF($A1992&lt;=Inputs!$B$13,RAND(),"")</f>
        <v/>
      </c>
    </row>
    <row r="1993">
      <c r="A1993" t="n">
        <v>1988</v>
      </c>
      <c r="B1993" s="26">
        <f>IF($A1993&lt;=Inputs!$B$13,IF(Inputs!$B$8&gt;0,SUM(F1993:O1993)/Inputs!$B$8,0),"")</f>
        <v/>
      </c>
      <c r="C1993" s="27">
        <f>IF($A1993&lt;=Inputs!$B$13,B1993/100,"")</f>
        <v/>
      </c>
      <c r="D1993" s="28">
        <f>IF($A1993&lt;=Inputs!$B$13,C1993*Inputs!$B$7,"")</f>
        <v/>
      </c>
      <c r="E1993" s="29">
        <f>IF($A1993&lt;=Inputs!$B$13,IF(D1993&gt;0,1,0),"")</f>
        <v/>
      </c>
      <c r="F1993" s="26">
        <f>IF($A1993&lt;=Inputs!$B$13,IF(1&lt;=Inputs!$B$8,IF(Inputs!$B$12&gt;0,MAX(MIN(NORM.INV(RAND(),LOOKUP(P1993,Inputs!$J$6:$J$9,Inputs!$G$6:$G$9),LOOKUP(P1993,Inputs!$J$6:$J$9,Inputs!$H$6:$H$9)),Inputs!$B$12),-Inputs!$B$12),NORM.INV(RAND(),LOOKUP(P1993,Inputs!$J$6:$J$9,Inputs!$G$6:$G$9),LOOKUP(P1993,Inputs!$J$6:$J$9,Inputs!$H$6:$H$9))),0),"" )</f>
        <v/>
      </c>
      <c r="G1993" s="26">
        <f>IF($A1993&lt;=Inputs!$B$13,IF(2&lt;=Inputs!$B$8,IF(Inputs!$B$12&gt;0,MAX(MIN(NORM.INV(RAND(),LOOKUP(Q1993,Inputs!$J$6:$J$9,Inputs!$G$6:$G$9),LOOKUP(Q1993,Inputs!$J$6:$J$9,Inputs!$H$6:$H$9)),Inputs!$B$12),-Inputs!$B$12),NORM.INV(RAND(),LOOKUP(Q1993,Inputs!$J$6:$J$9,Inputs!$G$6:$G$9),LOOKUP(Q1993,Inputs!$J$6:$J$9,Inputs!$H$6:$H$9))),0),"" )</f>
        <v/>
      </c>
      <c r="H1993" s="26">
        <f>IF($A1993&lt;=Inputs!$B$13,IF(3&lt;=Inputs!$B$8,IF(Inputs!$B$12&gt;0,MAX(MIN(NORM.INV(RAND(),LOOKUP(R1993,Inputs!$J$6:$J$9,Inputs!$G$6:$G$9),LOOKUP(R1993,Inputs!$J$6:$J$9,Inputs!$H$6:$H$9)),Inputs!$B$12),-Inputs!$B$12),NORM.INV(RAND(),LOOKUP(R1993,Inputs!$J$6:$J$9,Inputs!$G$6:$G$9),LOOKUP(R1993,Inputs!$J$6:$J$9,Inputs!$H$6:$H$9))),0),"" )</f>
        <v/>
      </c>
      <c r="I1993" s="26">
        <f>IF($A1993&lt;=Inputs!$B$13,IF(4&lt;=Inputs!$B$8,IF(Inputs!$B$12&gt;0,MAX(MIN(NORM.INV(RAND(),LOOKUP(S1993,Inputs!$J$6:$J$9,Inputs!$G$6:$G$9),LOOKUP(S1993,Inputs!$J$6:$J$9,Inputs!$H$6:$H$9)),Inputs!$B$12),-Inputs!$B$12),NORM.INV(RAND(),LOOKUP(S1993,Inputs!$J$6:$J$9,Inputs!$G$6:$G$9),LOOKUP(S1993,Inputs!$J$6:$J$9,Inputs!$H$6:$H$9))),0),"" )</f>
        <v/>
      </c>
      <c r="J1993" s="26">
        <f>IF($A1993&lt;=Inputs!$B$13,IF(5&lt;=Inputs!$B$8,IF(Inputs!$B$12&gt;0,MAX(MIN(NORM.INV(RAND(),LOOKUP(T1993,Inputs!$J$6:$J$9,Inputs!$G$6:$G$9),LOOKUP(T1993,Inputs!$J$6:$J$9,Inputs!$H$6:$H$9)),Inputs!$B$12),-Inputs!$B$12),NORM.INV(RAND(),LOOKUP(T1993,Inputs!$J$6:$J$9,Inputs!$G$6:$G$9),LOOKUP(T1993,Inputs!$J$6:$J$9,Inputs!$H$6:$H$9))),0),"" )</f>
        <v/>
      </c>
      <c r="K1993" s="26">
        <f>IF($A1993&lt;=Inputs!$B$13,IF(6&lt;=Inputs!$B$8,IF(Inputs!$B$12&gt;0,MAX(MIN(NORM.INV(RAND(),LOOKUP(U1993,Inputs!$J$6:$J$9,Inputs!$G$6:$G$9),LOOKUP(U1993,Inputs!$J$6:$J$9,Inputs!$H$6:$H$9)),Inputs!$B$12),-Inputs!$B$12),NORM.INV(RAND(),LOOKUP(U1993,Inputs!$J$6:$J$9,Inputs!$G$6:$G$9),LOOKUP(U1993,Inputs!$J$6:$J$9,Inputs!$H$6:$H$9))),0),"" )</f>
        <v/>
      </c>
      <c r="L1993" s="26">
        <f>IF($A1993&lt;=Inputs!$B$13,IF(7&lt;=Inputs!$B$8,IF(Inputs!$B$12&gt;0,MAX(MIN(NORM.INV(RAND(),LOOKUP(V1993,Inputs!$J$6:$J$9,Inputs!$G$6:$G$9),LOOKUP(V1993,Inputs!$J$6:$J$9,Inputs!$H$6:$H$9)),Inputs!$B$12),-Inputs!$B$12),NORM.INV(RAND(),LOOKUP(V1993,Inputs!$J$6:$J$9,Inputs!$G$6:$G$9),LOOKUP(V1993,Inputs!$J$6:$J$9,Inputs!$H$6:$H$9))),0),"" )</f>
        <v/>
      </c>
      <c r="M1993" s="26">
        <f>IF($A1993&lt;=Inputs!$B$13,IF(8&lt;=Inputs!$B$8,IF(Inputs!$B$12&gt;0,MAX(MIN(NORM.INV(RAND(),LOOKUP(W1993,Inputs!$J$6:$J$9,Inputs!$G$6:$G$9),LOOKUP(W1993,Inputs!$J$6:$J$9,Inputs!$H$6:$H$9)),Inputs!$B$12),-Inputs!$B$12),NORM.INV(RAND(),LOOKUP(W1993,Inputs!$J$6:$J$9,Inputs!$G$6:$G$9),LOOKUP(W1993,Inputs!$J$6:$J$9,Inputs!$H$6:$H$9))),0),"" )</f>
        <v/>
      </c>
      <c r="N1993" s="26">
        <f>IF($A1993&lt;=Inputs!$B$13,IF(9&lt;=Inputs!$B$8,IF(Inputs!$B$12&gt;0,MAX(MIN(NORM.INV(RAND(),LOOKUP(X1993,Inputs!$J$6:$J$9,Inputs!$G$6:$G$9),LOOKUP(X1993,Inputs!$J$6:$J$9,Inputs!$H$6:$H$9)),Inputs!$B$12),-Inputs!$B$12),NORM.INV(RAND(),LOOKUP(X1993,Inputs!$J$6:$J$9,Inputs!$G$6:$G$9),LOOKUP(X1993,Inputs!$J$6:$J$9,Inputs!$H$6:$H$9))),0),"" )</f>
        <v/>
      </c>
      <c r="O1993" s="26">
        <f>IF($A1993&lt;=Inputs!$B$13,IF(10&lt;=Inputs!$B$8,IF(Inputs!$B$12&gt;0,MAX(MIN(NORM.INV(RAND(),LOOKUP(Y1993,Inputs!$J$6:$J$9,Inputs!$G$6:$G$9),LOOKUP(Y1993,Inputs!$J$6:$J$9,Inputs!$H$6:$H$9)),Inputs!$B$12),-Inputs!$B$12),NORM.INV(RAND(),LOOKUP(Y1993,Inputs!$J$6:$J$9,Inputs!$G$6:$G$9),LOOKUP(Y1993,Inputs!$J$6:$J$9,Inputs!$H$6:$H$9))),0),"" )</f>
        <v/>
      </c>
      <c r="P1993" s="31">
        <f>IF($A1993&lt;=Inputs!$B$13,RAND(),"")</f>
        <v/>
      </c>
      <c r="Q1993" s="31">
        <f>IF($A1993&lt;=Inputs!$B$13,RAND(),"")</f>
        <v/>
      </c>
      <c r="R1993" s="31">
        <f>IF($A1993&lt;=Inputs!$B$13,RAND(),"")</f>
        <v/>
      </c>
      <c r="S1993" s="31">
        <f>IF($A1993&lt;=Inputs!$B$13,RAND(),"")</f>
        <v/>
      </c>
      <c r="T1993" s="31">
        <f>IF($A1993&lt;=Inputs!$B$13,RAND(),"")</f>
        <v/>
      </c>
      <c r="U1993" s="31">
        <f>IF($A1993&lt;=Inputs!$B$13,RAND(),"")</f>
        <v/>
      </c>
      <c r="V1993" s="31">
        <f>IF($A1993&lt;=Inputs!$B$13,RAND(),"")</f>
        <v/>
      </c>
      <c r="W1993" s="31">
        <f>IF($A1993&lt;=Inputs!$B$13,RAND(),"")</f>
        <v/>
      </c>
      <c r="X1993" s="31">
        <f>IF($A1993&lt;=Inputs!$B$13,RAND(),"")</f>
        <v/>
      </c>
      <c r="Y1993" s="31">
        <f>IF($A1993&lt;=Inputs!$B$13,RAND(),"")</f>
        <v/>
      </c>
    </row>
    <row r="1994">
      <c r="A1994" t="n">
        <v>1989</v>
      </c>
      <c r="B1994" s="26">
        <f>IF($A1994&lt;=Inputs!$B$13,IF(Inputs!$B$8&gt;0,SUM(F1994:O1994)/Inputs!$B$8,0),"")</f>
        <v/>
      </c>
      <c r="C1994" s="27">
        <f>IF($A1994&lt;=Inputs!$B$13,B1994/100,"")</f>
        <v/>
      </c>
      <c r="D1994" s="28">
        <f>IF($A1994&lt;=Inputs!$B$13,C1994*Inputs!$B$7,"")</f>
        <v/>
      </c>
      <c r="E1994" s="29">
        <f>IF($A1994&lt;=Inputs!$B$13,IF(D1994&gt;0,1,0),"")</f>
        <v/>
      </c>
      <c r="F1994" s="26">
        <f>IF($A1994&lt;=Inputs!$B$13,IF(1&lt;=Inputs!$B$8,IF(Inputs!$B$12&gt;0,MAX(MIN(NORM.INV(RAND(),LOOKUP(P1994,Inputs!$J$6:$J$9,Inputs!$G$6:$G$9),LOOKUP(P1994,Inputs!$J$6:$J$9,Inputs!$H$6:$H$9)),Inputs!$B$12),-Inputs!$B$12),NORM.INV(RAND(),LOOKUP(P1994,Inputs!$J$6:$J$9,Inputs!$G$6:$G$9),LOOKUP(P1994,Inputs!$J$6:$J$9,Inputs!$H$6:$H$9))),0),"" )</f>
        <v/>
      </c>
      <c r="G1994" s="26">
        <f>IF($A1994&lt;=Inputs!$B$13,IF(2&lt;=Inputs!$B$8,IF(Inputs!$B$12&gt;0,MAX(MIN(NORM.INV(RAND(),LOOKUP(Q1994,Inputs!$J$6:$J$9,Inputs!$G$6:$G$9),LOOKUP(Q1994,Inputs!$J$6:$J$9,Inputs!$H$6:$H$9)),Inputs!$B$12),-Inputs!$B$12),NORM.INV(RAND(),LOOKUP(Q1994,Inputs!$J$6:$J$9,Inputs!$G$6:$G$9),LOOKUP(Q1994,Inputs!$J$6:$J$9,Inputs!$H$6:$H$9))),0),"" )</f>
        <v/>
      </c>
      <c r="H1994" s="26">
        <f>IF($A1994&lt;=Inputs!$B$13,IF(3&lt;=Inputs!$B$8,IF(Inputs!$B$12&gt;0,MAX(MIN(NORM.INV(RAND(),LOOKUP(R1994,Inputs!$J$6:$J$9,Inputs!$G$6:$G$9),LOOKUP(R1994,Inputs!$J$6:$J$9,Inputs!$H$6:$H$9)),Inputs!$B$12),-Inputs!$B$12),NORM.INV(RAND(),LOOKUP(R1994,Inputs!$J$6:$J$9,Inputs!$G$6:$G$9),LOOKUP(R1994,Inputs!$J$6:$J$9,Inputs!$H$6:$H$9))),0),"" )</f>
        <v/>
      </c>
      <c r="I1994" s="26">
        <f>IF($A1994&lt;=Inputs!$B$13,IF(4&lt;=Inputs!$B$8,IF(Inputs!$B$12&gt;0,MAX(MIN(NORM.INV(RAND(),LOOKUP(S1994,Inputs!$J$6:$J$9,Inputs!$G$6:$G$9),LOOKUP(S1994,Inputs!$J$6:$J$9,Inputs!$H$6:$H$9)),Inputs!$B$12),-Inputs!$B$12),NORM.INV(RAND(),LOOKUP(S1994,Inputs!$J$6:$J$9,Inputs!$G$6:$G$9),LOOKUP(S1994,Inputs!$J$6:$J$9,Inputs!$H$6:$H$9))),0),"" )</f>
        <v/>
      </c>
      <c r="J1994" s="26">
        <f>IF($A1994&lt;=Inputs!$B$13,IF(5&lt;=Inputs!$B$8,IF(Inputs!$B$12&gt;0,MAX(MIN(NORM.INV(RAND(),LOOKUP(T1994,Inputs!$J$6:$J$9,Inputs!$G$6:$G$9),LOOKUP(T1994,Inputs!$J$6:$J$9,Inputs!$H$6:$H$9)),Inputs!$B$12),-Inputs!$B$12),NORM.INV(RAND(),LOOKUP(T1994,Inputs!$J$6:$J$9,Inputs!$G$6:$G$9),LOOKUP(T1994,Inputs!$J$6:$J$9,Inputs!$H$6:$H$9))),0),"" )</f>
        <v/>
      </c>
      <c r="K1994" s="26">
        <f>IF($A1994&lt;=Inputs!$B$13,IF(6&lt;=Inputs!$B$8,IF(Inputs!$B$12&gt;0,MAX(MIN(NORM.INV(RAND(),LOOKUP(U1994,Inputs!$J$6:$J$9,Inputs!$G$6:$G$9),LOOKUP(U1994,Inputs!$J$6:$J$9,Inputs!$H$6:$H$9)),Inputs!$B$12),-Inputs!$B$12),NORM.INV(RAND(),LOOKUP(U1994,Inputs!$J$6:$J$9,Inputs!$G$6:$G$9),LOOKUP(U1994,Inputs!$J$6:$J$9,Inputs!$H$6:$H$9))),0),"" )</f>
        <v/>
      </c>
      <c r="L1994" s="26">
        <f>IF($A1994&lt;=Inputs!$B$13,IF(7&lt;=Inputs!$B$8,IF(Inputs!$B$12&gt;0,MAX(MIN(NORM.INV(RAND(),LOOKUP(V1994,Inputs!$J$6:$J$9,Inputs!$G$6:$G$9),LOOKUP(V1994,Inputs!$J$6:$J$9,Inputs!$H$6:$H$9)),Inputs!$B$12),-Inputs!$B$12),NORM.INV(RAND(),LOOKUP(V1994,Inputs!$J$6:$J$9,Inputs!$G$6:$G$9),LOOKUP(V1994,Inputs!$J$6:$J$9,Inputs!$H$6:$H$9))),0),"" )</f>
        <v/>
      </c>
      <c r="M1994" s="26">
        <f>IF($A1994&lt;=Inputs!$B$13,IF(8&lt;=Inputs!$B$8,IF(Inputs!$B$12&gt;0,MAX(MIN(NORM.INV(RAND(),LOOKUP(W1994,Inputs!$J$6:$J$9,Inputs!$G$6:$G$9),LOOKUP(W1994,Inputs!$J$6:$J$9,Inputs!$H$6:$H$9)),Inputs!$B$12),-Inputs!$B$12),NORM.INV(RAND(),LOOKUP(W1994,Inputs!$J$6:$J$9,Inputs!$G$6:$G$9),LOOKUP(W1994,Inputs!$J$6:$J$9,Inputs!$H$6:$H$9))),0),"" )</f>
        <v/>
      </c>
      <c r="N1994" s="26">
        <f>IF($A1994&lt;=Inputs!$B$13,IF(9&lt;=Inputs!$B$8,IF(Inputs!$B$12&gt;0,MAX(MIN(NORM.INV(RAND(),LOOKUP(X1994,Inputs!$J$6:$J$9,Inputs!$G$6:$G$9),LOOKUP(X1994,Inputs!$J$6:$J$9,Inputs!$H$6:$H$9)),Inputs!$B$12),-Inputs!$B$12),NORM.INV(RAND(),LOOKUP(X1994,Inputs!$J$6:$J$9,Inputs!$G$6:$G$9),LOOKUP(X1994,Inputs!$J$6:$J$9,Inputs!$H$6:$H$9))),0),"" )</f>
        <v/>
      </c>
      <c r="O1994" s="26">
        <f>IF($A1994&lt;=Inputs!$B$13,IF(10&lt;=Inputs!$B$8,IF(Inputs!$B$12&gt;0,MAX(MIN(NORM.INV(RAND(),LOOKUP(Y1994,Inputs!$J$6:$J$9,Inputs!$G$6:$G$9),LOOKUP(Y1994,Inputs!$J$6:$J$9,Inputs!$H$6:$H$9)),Inputs!$B$12),-Inputs!$B$12),NORM.INV(RAND(),LOOKUP(Y1994,Inputs!$J$6:$J$9,Inputs!$G$6:$G$9),LOOKUP(Y1994,Inputs!$J$6:$J$9,Inputs!$H$6:$H$9))),0),"" )</f>
        <v/>
      </c>
      <c r="P1994" s="31">
        <f>IF($A1994&lt;=Inputs!$B$13,RAND(),"")</f>
        <v/>
      </c>
      <c r="Q1994" s="31">
        <f>IF($A1994&lt;=Inputs!$B$13,RAND(),"")</f>
        <v/>
      </c>
      <c r="R1994" s="31">
        <f>IF($A1994&lt;=Inputs!$B$13,RAND(),"")</f>
        <v/>
      </c>
      <c r="S1994" s="31">
        <f>IF($A1994&lt;=Inputs!$B$13,RAND(),"")</f>
        <v/>
      </c>
      <c r="T1994" s="31">
        <f>IF($A1994&lt;=Inputs!$B$13,RAND(),"")</f>
        <v/>
      </c>
      <c r="U1994" s="31">
        <f>IF($A1994&lt;=Inputs!$B$13,RAND(),"")</f>
        <v/>
      </c>
      <c r="V1994" s="31">
        <f>IF($A1994&lt;=Inputs!$B$13,RAND(),"")</f>
        <v/>
      </c>
      <c r="W1994" s="31">
        <f>IF($A1994&lt;=Inputs!$B$13,RAND(),"")</f>
        <v/>
      </c>
      <c r="X1994" s="31">
        <f>IF($A1994&lt;=Inputs!$B$13,RAND(),"")</f>
        <v/>
      </c>
      <c r="Y1994" s="31">
        <f>IF($A1994&lt;=Inputs!$B$13,RAND(),"")</f>
        <v/>
      </c>
    </row>
    <row r="1995">
      <c r="A1995" t="n">
        <v>1990</v>
      </c>
      <c r="B1995" s="26">
        <f>IF($A1995&lt;=Inputs!$B$13,IF(Inputs!$B$8&gt;0,SUM(F1995:O1995)/Inputs!$B$8,0),"")</f>
        <v/>
      </c>
      <c r="C1995" s="27">
        <f>IF($A1995&lt;=Inputs!$B$13,B1995/100,"")</f>
        <v/>
      </c>
      <c r="D1995" s="28">
        <f>IF($A1995&lt;=Inputs!$B$13,C1995*Inputs!$B$7,"")</f>
        <v/>
      </c>
      <c r="E1995" s="29">
        <f>IF($A1995&lt;=Inputs!$B$13,IF(D1995&gt;0,1,0),"")</f>
        <v/>
      </c>
      <c r="F1995" s="26">
        <f>IF($A1995&lt;=Inputs!$B$13,IF(1&lt;=Inputs!$B$8,IF(Inputs!$B$12&gt;0,MAX(MIN(NORM.INV(RAND(),LOOKUP(P1995,Inputs!$J$6:$J$9,Inputs!$G$6:$G$9),LOOKUP(P1995,Inputs!$J$6:$J$9,Inputs!$H$6:$H$9)),Inputs!$B$12),-Inputs!$B$12),NORM.INV(RAND(),LOOKUP(P1995,Inputs!$J$6:$J$9,Inputs!$G$6:$G$9),LOOKUP(P1995,Inputs!$J$6:$J$9,Inputs!$H$6:$H$9))),0),"" )</f>
        <v/>
      </c>
      <c r="G1995" s="26">
        <f>IF($A1995&lt;=Inputs!$B$13,IF(2&lt;=Inputs!$B$8,IF(Inputs!$B$12&gt;0,MAX(MIN(NORM.INV(RAND(),LOOKUP(Q1995,Inputs!$J$6:$J$9,Inputs!$G$6:$G$9),LOOKUP(Q1995,Inputs!$J$6:$J$9,Inputs!$H$6:$H$9)),Inputs!$B$12),-Inputs!$B$12),NORM.INV(RAND(),LOOKUP(Q1995,Inputs!$J$6:$J$9,Inputs!$G$6:$G$9),LOOKUP(Q1995,Inputs!$J$6:$J$9,Inputs!$H$6:$H$9))),0),"" )</f>
        <v/>
      </c>
      <c r="H1995" s="26">
        <f>IF($A1995&lt;=Inputs!$B$13,IF(3&lt;=Inputs!$B$8,IF(Inputs!$B$12&gt;0,MAX(MIN(NORM.INV(RAND(),LOOKUP(R1995,Inputs!$J$6:$J$9,Inputs!$G$6:$G$9),LOOKUP(R1995,Inputs!$J$6:$J$9,Inputs!$H$6:$H$9)),Inputs!$B$12),-Inputs!$B$12),NORM.INV(RAND(),LOOKUP(R1995,Inputs!$J$6:$J$9,Inputs!$G$6:$G$9),LOOKUP(R1995,Inputs!$J$6:$J$9,Inputs!$H$6:$H$9))),0),"" )</f>
        <v/>
      </c>
      <c r="I1995" s="26">
        <f>IF($A1995&lt;=Inputs!$B$13,IF(4&lt;=Inputs!$B$8,IF(Inputs!$B$12&gt;0,MAX(MIN(NORM.INV(RAND(),LOOKUP(S1995,Inputs!$J$6:$J$9,Inputs!$G$6:$G$9),LOOKUP(S1995,Inputs!$J$6:$J$9,Inputs!$H$6:$H$9)),Inputs!$B$12),-Inputs!$B$12),NORM.INV(RAND(),LOOKUP(S1995,Inputs!$J$6:$J$9,Inputs!$G$6:$G$9),LOOKUP(S1995,Inputs!$J$6:$J$9,Inputs!$H$6:$H$9))),0),"" )</f>
        <v/>
      </c>
      <c r="J1995" s="26">
        <f>IF($A1995&lt;=Inputs!$B$13,IF(5&lt;=Inputs!$B$8,IF(Inputs!$B$12&gt;0,MAX(MIN(NORM.INV(RAND(),LOOKUP(T1995,Inputs!$J$6:$J$9,Inputs!$G$6:$G$9),LOOKUP(T1995,Inputs!$J$6:$J$9,Inputs!$H$6:$H$9)),Inputs!$B$12),-Inputs!$B$12),NORM.INV(RAND(),LOOKUP(T1995,Inputs!$J$6:$J$9,Inputs!$G$6:$G$9),LOOKUP(T1995,Inputs!$J$6:$J$9,Inputs!$H$6:$H$9))),0),"" )</f>
        <v/>
      </c>
      <c r="K1995" s="26">
        <f>IF($A1995&lt;=Inputs!$B$13,IF(6&lt;=Inputs!$B$8,IF(Inputs!$B$12&gt;0,MAX(MIN(NORM.INV(RAND(),LOOKUP(U1995,Inputs!$J$6:$J$9,Inputs!$G$6:$G$9),LOOKUP(U1995,Inputs!$J$6:$J$9,Inputs!$H$6:$H$9)),Inputs!$B$12),-Inputs!$B$12),NORM.INV(RAND(),LOOKUP(U1995,Inputs!$J$6:$J$9,Inputs!$G$6:$G$9),LOOKUP(U1995,Inputs!$J$6:$J$9,Inputs!$H$6:$H$9))),0),"" )</f>
        <v/>
      </c>
      <c r="L1995" s="26">
        <f>IF($A1995&lt;=Inputs!$B$13,IF(7&lt;=Inputs!$B$8,IF(Inputs!$B$12&gt;0,MAX(MIN(NORM.INV(RAND(),LOOKUP(V1995,Inputs!$J$6:$J$9,Inputs!$G$6:$G$9),LOOKUP(V1995,Inputs!$J$6:$J$9,Inputs!$H$6:$H$9)),Inputs!$B$12),-Inputs!$B$12),NORM.INV(RAND(),LOOKUP(V1995,Inputs!$J$6:$J$9,Inputs!$G$6:$G$9),LOOKUP(V1995,Inputs!$J$6:$J$9,Inputs!$H$6:$H$9))),0),"" )</f>
        <v/>
      </c>
      <c r="M1995" s="26">
        <f>IF($A1995&lt;=Inputs!$B$13,IF(8&lt;=Inputs!$B$8,IF(Inputs!$B$12&gt;0,MAX(MIN(NORM.INV(RAND(),LOOKUP(W1995,Inputs!$J$6:$J$9,Inputs!$G$6:$G$9),LOOKUP(W1995,Inputs!$J$6:$J$9,Inputs!$H$6:$H$9)),Inputs!$B$12),-Inputs!$B$12),NORM.INV(RAND(),LOOKUP(W1995,Inputs!$J$6:$J$9,Inputs!$G$6:$G$9),LOOKUP(W1995,Inputs!$J$6:$J$9,Inputs!$H$6:$H$9))),0),"" )</f>
        <v/>
      </c>
      <c r="N1995" s="26">
        <f>IF($A1995&lt;=Inputs!$B$13,IF(9&lt;=Inputs!$B$8,IF(Inputs!$B$12&gt;0,MAX(MIN(NORM.INV(RAND(),LOOKUP(X1995,Inputs!$J$6:$J$9,Inputs!$G$6:$G$9),LOOKUP(X1995,Inputs!$J$6:$J$9,Inputs!$H$6:$H$9)),Inputs!$B$12),-Inputs!$B$12),NORM.INV(RAND(),LOOKUP(X1995,Inputs!$J$6:$J$9,Inputs!$G$6:$G$9),LOOKUP(X1995,Inputs!$J$6:$J$9,Inputs!$H$6:$H$9))),0),"" )</f>
        <v/>
      </c>
      <c r="O1995" s="26">
        <f>IF($A1995&lt;=Inputs!$B$13,IF(10&lt;=Inputs!$B$8,IF(Inputs!$B$12&gt;0,MAX(MIN(NORM.INV(RAND(),LOOKUP(Y1995,Inputs!$J$6:$J$9,Inputs!$G$6:$G$9),LOOKUP(Y1995,Inputs!$J$6:$J$9,Inputs!$H$6:$H$9)),Inputs!$B$12),-Inputs!$B$12),NORM.INV(RAND(),LOOKUP(Y1995,Inputs!$J$6:$J$9,Inputs!$G$6:$G$9),LOOKUP(Y1995,Inputs!$J$6:$J$9,Inputs!$H$6:$H$9))),0),"" )</f>
        <v/>
      </c>
      <c r="P1995" s="31">
        <f>IF($A1995&lt;=Inputs!$B$13,RAND(),"")</f>
        <v/>
      </c>
      <c r="Q1995" s="31">
        <f>IF($A1995&lt;=Inputs!$B$13,RAND(),"")</f>
        <v/>
      </c>
      <c r="R1995" s="31">
        <f>IF($A1995&lt;=Inputs!$B$13,RAND(),"")</f>
        <v/>
      </c>
      <c r="S1995" s="31">
        <f>IF($A1995&lt;=Inputs!$B$13,RAND(),"")</f>
        <v/>
      </c>
      <c r="T1995" s="31">
        <f>IF($A1995&lt;=Inputs!$B$13,RAND(),"")</f>
        <v/>
      </c>
      <c r="U1995" s="31">
        <f>IF($A1995&lt;=Inputs!$B$13,RAND(),"")</f>
        <v/>
      </c>
      <c r="V1995" s="31">
        <f>IF($A1995&lt;=Inputs!$B$13,RAND(),"")</f>
        <v/>
      </c>
      <c r="W1995" s="31">
        <f>IF($A1995&lt;=Inputs!$B$13,RAND(),"")</f>
        <v/>
      </c>
      <c r="X1995" s="31">
        <f>IF($A1995&lt;=Inputs!$B$13,RAND(),"")</f>
        <v/>
      </c>
      <c r="Y1995" s="31">
        <f>IF($A1995&lt;=Inputs!$B$13,RAND(),"")</f>
        <v/>
      </c>
    </row>
    <row r="1996">
      <c r="A1996" t="n">
        <v>1991</v>
      </c>
      <c r="B1996" s="26">
        <f>IF($A1996&lt;=Inputs!$B$13,IF(Inputs!$B$8&gt;0,SUM(F1996:O1996)/Inputs!$B$8,0),"")</f>
        <v/>
      </c>
      <c r="C1996" s="27">
        <f>IF($A1996&lt;=Inputs!$B$13,B1996/100,"")</f>
        <v/>
      </c>
      <c r="D1996" s="28">
        <f>IF($A1996&lt;=Inputs!$B$13,C1996*Inputs!$B$7,"")</f>
        <v/>
      </c>
      <c r="E1996" s="29">
        <f>IF($A1996&lt;=Inputs!$B$13,IF(D1996&gt;0,1,0),"")</f>
        <v/>
      </c>
      <c r="F1996" s="26">
        <f>IF($A1996&lt;=Inputs!$B$13,IF(1&lt;=Inputs!$B$8,IF(Inputs!$B$12&gt;0,MAX(MIN(NORM.INV(RAND(),LOOKUP(P1996,Inputs!$J$6:$J$9,Inputs!$G$6:$G$9),LOOKUP(P1996,Inputs!$J$6:$J$9,Inputs!$H$6:$H$9)),Inputs!$B$12),-Inputs!$B$12),NORM.INV(RAND(),LOOKUP(P1996,Inputs!$J$6:$J$9,Inputs!$G$6:$G$9),LOOKUP(P1996,Inputs!$J$6:$J$9,Inputs!$H$6:$H$9))),0),"" )</f>
        <v/>
      </c>
      <c r="G1996" s="26">
        <f>IF($A1996&lt;=Inputs!$B$13,IF(2&lt;=Inputs!$B$8,IF(Inputs!$B$12&gt;0,MAX(MIN(NORM.INV(RAND(),LOOKUP(Q1996,Inputs!$J$6:$J$9,Inputs!$G$6:$G$9),LOOKUP(Q1996,Inputs!$J$6:$J$9,Inputs!$H$6:$H$9)),Inputs!$B$12),-Inputs!$B$12),NORM.INV(RAND(),LOOKUP(Q1996,Inputs!$J$6:$J$9,Inputs!$G$6:$G$9),LOOKUP(Q1996,Inputs!$J$6:$J$9,Inputs!$H$6:$H$9))),0),"" )</f>
        <v/>
      </c>
      <c r="H1996" s="26">
        <f>IF($A1996&lt;=Inputs!$B$13,IF(3&lt;=Inputs!$B$8,IF(Inputs!$B$12&gt;0,MAX(MIN(NORM.INV(RAND(),LOOKUP(R1996,Inputs!$J$6:$J$9,Inputs!$G$6:$G$9),LOOKUP(R1996,Inputs!$J$6:$J$9,Inputs!$H$6:$H$9)),Inputs!$B$12),-Inputs!$B$12),NORM.INV(RAND(),LOOKUP(R1996,Inputs!$J$6:$J$9,Inputs!$G$6:$G$9),LOOKUP(R1996,Inputs!$J$6:$J$9,Inputs!$H$6:$H$9))),0),"" )</f>
        <v/>
      </c>
      <c r="I1996" s="26">
        <f>IF($A1996&lt;=Inputs!$B$13,IF(4&lt;=Inputs!$B$8,IF(Inputs!$B$12&gt;0,MAX(MIN(NORM.INV(RAND(),LOOKUP(S1996,Inputs!$J$6:$J$9,Inputs!$G$6:$G$9),LOOKUP(S1996,Inputs!$J$6:$J$9,Inputs!$H$6:$H$9)),Inputs!$B$12),-Inputs!$B$12),NORM.INV(RAND(),LOOKUP(S1996,Inputs!$J$6:$J$9,Inputs!$G$6:$G$9),LOOKUP(S1996,Inputs!$J$6:$J$9,Inputs!$H$6:$H$9))),0),"" )</f>
        <v/>
      </c>
      <c r="J1996" s="26">
        <f>IF($A1996&lt;=Inputs!$B$13,IF(5&lt;=Inputs!$B$8,IF(Inputs!$B$12&gt;0,MAX(MIN(NORM.INV(RAND(),LOOKUP(T1996,Inputs!$J$6:$J$9,Inputs!$G$6:$G$9),LOOKUP(T1996,Inputs!$J$6:$J$9,Inputs!$H$6:$H$9)),Inputs!$B$12),-Inputs!$B$12),NORM.INV(RAND(),LOOKUP(T1996,Inputs!$J$6:$J$9,Inputs!$G$6:$G$9),LOOKUP(T1996,Inputs!$J$6:$J$9,Inputs!$H$6:$H$9))),0),"" )</f>
        <v/>
      </c>
      <c r="K1996" s="26">
        <f>IF($A1996&lt;=Inputs!$B$13,IF(6&lt;=Inputs!$B$8,IF(Inputs!$B$12&gt;0,MAX(MIN(NORM.INV(RAND(),LOOKUP(U1996,Inputs!$J$6:$J$9,Inputs!$G$6:$G$9),LOOKUP(U1996,Inputs!$J$6:$J$9,Inputs!$H$6:$H$9)),Inputs!$B$12),-Inputs!$B$12),NORM.INV(RAND(),LOOKUP(U1996,Inputs!$J$6:$J$9,Inputs!$G$6:$G$9),LOOKUP(U1996,Inputs!$J$6:$J$9,Inputs!$H$6:$H$9))),0),"" )</f>
        <v/>
      </c>
      <c r="L1996" s="26">
        <f>IF($A1996&lt;=Inputs!$B$13,IF(7&lt;=Inputs!$B$8,IF(Inputs!$B$12&gt;0,MAX(MIN(NORM.INV(RAND(),LOOKUP(V1996,Inputs!$J$6:$J$9,Inputs!$G$6:$G$9),LOOKUP(V1996,Inputs!$J$6:$J$9,Inputs!$H$6:$H$9)),Inputs!$B$12),-Inputs!$B$12),NORM.INV(RAND(),LOOKUP(V1996,Inputs!$J$6:$J$9,Inputs!$G$6:$G$9),LOOKUP(V1996,Inputs!$J$6:$J$9,Inputs!$H$6:$H$9))),0),"" )</f>
        <v/>
      </c>
      <c r="M1996" s="26">
        <f>IF($A1996&lt;=Inputs!$B$13,IF(8&lt;=Inputs!$B$8,IF(Inputs!$B$12&gt;0,MAX(MIN(NORM.INV(RAND(),LOOKUP(W1996,Inputs!$J$6:$J$9,Inputs!$G$6:$G$9),LOOKUP(W1996,Inputs!$J$6:$J$9,Inputs!$H$6:$H$9)),Inputs!$B$12),-Inputs!$B$12),NORM.INV(RAND(),LOOKUP(W1996,Inputs!$J$6:$J$9,Inputs!$G$6:$G$9),LOOKUP(W1996,Inputs!$J$6:$J$9,Inputs!$H$6:$H$9))),0),"" )</f>
        <v/>
      </c>
      <c r="N1996" s="26">
        <f>IF($A1996&lt;=Inputs!$B$13,IF(9&lt;=Inputs!$B$8,IF(Inputs!$B$12&gt;0,MAX(MIN(NORM.INV(RAND(),LOOKUP(X1996,Inputs!$J$6:$J$9,Inputs!$G$6:$G$9),LOOKUP(X1996,Inputs!$J$6:$J$9,Inputs!$H$6:$H$9)),Inputs!$B$12),-Inputs!$B$12),NORM.INV(RAND(),LOOKUP(X1996,Inputs!$J$6:$J$9,Inputs!$G$6:$G$9),LOOKUP(X1996,Inputs!$J$6:$J$9,Inputs!$H$6:$H$9))),0),"" )</f>
        <v/>
      </c>
      <c r="O1996" s="26">
        <f>IF($A1996&lt;=Inputs!$B$13,IF(10&lt;=Inputs!$B$8,IF(Inputs!$B$12&gt;0,MAX(MIN(NORM.INV(RAND(),LOOKUP(Y1996,Inputs!$J$6:$J$9,Inputs!$G$6:$G$9),LOOKUP(Y1996,Inputs!$J$6:$J$9,Inputs!$H$6:$H$9)),Inputs!$B$12),-Inputs!$B$12),NORM.INV(RAND(),LOOKUP(Y1996,Inputs!$J$6:$J$9,Inputs!$G$6:$G$9),LOOKUP(Y1996,Inputs!$J$6:$J$9,Inputs!$H$6:$H$9))),0),"" )</f>
        <v/>
      </c>
      <c r="P1996" s="31">
        <f>IF($A1996&lt;=Inputs!$B$13,RAND(),"")</f>
        <v/>
      </c>
      <c r="Q1996" s="31">
        <f>IF($A1996&lt;=Inputs!$B$13,RAND(),"")</f>
        <v/>
      </c>
      <c r="R1996" s="31">
        <f>IF($A1996&lt;=Inputs!$B$13,RAND(),"")</f>
        <v/>
      </c>
      <c r="S1996" s="31">
        <f>IF($A1996&lt;=Inputs!$B$13,RAND(),"")</f>
        <v/>
      </c>
      <c r="T1996" s="31">
        <f>IF($A1996&lt;=Inputs!$B$13,RAND(),"")</f>
        <v/>
      </c>
      <c r="U1996" s="31">
        <f>IF($A1996&lt;=Inputs!$B$13,RAND(),"")</f>
        <v/>
      </c>
      <c r="V1996" s="31">
        <f>IF($A1996&lt;=Inputs!$B$13,RAND(),"")</f>
        <v/>
      </c>
      <c r="W1996" s="31">
        <f>IF($A1996&lt;=Inputs!$B$13,RAND(),"")</f>
        <v/>
      </c>
      <c r="X1996" s="31">
        <f>IF($A1996&lt;=Inputs!$B$13,RAND(),"")</f>
        <v/>
      </c>
      <c r="Y1996" s="31">
        <f>IF($A1996&lt;=Inputs!$B$13,RAND(),"")</f>
        <v/>
      </c>
    </row>
    <row r="1997">
      <c r="A1997" t="n">
        <v>1992</v>
      </c>
      <c r="B1997" s="26">
        <f>IF($A1997&lt;=Inputs!$B$13,IF(Inputs!$B$8&gt;0,SUM(F1997:O1997)/Inputs!$B$8,0),"")</f>
        <v/>
      </c>
      <c r="C1997" s="27">
        <f>IF($A1997&lt;=Inputs!$B$13,B1997/100,"")</f>
        <v/>
      </c>
      <c r="D1997" s="28">
        <f>IF($A1997&lt;=Inputs!$B$13,C1997*Inputs!$B$7,"")</f>
        <v/>
      </c>
      <c r="E1997" s="29">
        <f>IF($A1997&lt;=Inputs!$B$13,IF(D1997&gt;0,1,0),"")</f>
        <v/>
      </c>
      <c r="F1997" s="26">
        <f>IF($A1997&lt;=Inputs!$B$13,IF(1&lt;=Inputs!$B$8,IF(Inputs!$B$12&gt;0,MAX(MIN(NORM.INV(RAND(),LOOKUP(P1997,Inputs!$J$6:$J$9,Inputs!$G$6:$G$9),LOOKUP(P1997,Inputs!$J$6:$J$9,Inputs!$H$6:$H$9)),Inputs!$B$12),-Inputs!$B$12),NORM.INV(RAND(),LOOKUP(P1997,Inputs!$J$6:$J$9,Inputs!$G$6:$G$9),LOOKUP(P1997,Inputs!$J$6:$J$9,Inputs!$H$6:$H$9))),0),"" )</f>
        <v/>
      </c>
      <c r="G1997" s="26">
        <f>IF($A1997&lt;=Inputs!$B$13,IF(2&lt;=Inputs!$B$8,IF(Inputs!$B$12&gt;0,MAX(MIN(NORM.INV(RAND(),LOOKUP(Q1997,Inputs!$J$6:$J$9,Inputs!$G$6:$G$9),LOOKUP(Q1997,Inputs!$J$6:$J$9,Inputs!$H$6:$H$9)),Inputs!$B$12),-Inputs!$B$12),NORM.INV(RAND(),LOOKUP(Q1997,Inputs!$J$6:$J$9,Inputs!$G$6:$G$9),LOOKUP(Q1997,Inputs!$J$6:$J$9,Inputs!$H$6:$H$9))),0),"" )</f>
        <v/>
      </c>
      <c r="H1997" s="26">
        <f>IF($A1997&lt;=Inputs!$B$13,IF(3&lt;=Inputs!$B$8,IF(Inputs!$B$12&gt;0,MAX(MIN(NORM.INV(RAND(),LOOKUP(R1997,Inputs!$J$6:$J$9,Inputs!$G$6:$G$9),LOOKUP(R1997,Inputs!$J$6:$J$9,Inputs!$H$6:$H$9)),Inputs!$B$12),-Inputs!$B$12),NORM.INV(RAND(),LOOKUP(R1997,Inputs!$J$6:$J$9,Inputs!$G$6:$G$9),LOOKUP(R1997,Inputs!$J$6:$J$9,Inputs!$H$6:$H$9))),0),"" )</f>
        <v/>
      </c>
      <c r="I1997" s="26">
        <f>IF($A1997&lt;=Inputs!$B$13,IF(4&lt;=Inputs!$B$8,IF(Inputs!$B$12&gt;0,MAX(MIN(NORM.INV(RAND(),LOOKUP(S1997,Inputs!$J$6:$J$9,Inputs!$G$6:$G$9),LOOKUP(S1997,Inputs!$J$6:$J$9,Inputs!$H$6:$H$9)),Inputs!$B$12),-Inputs!$B$12),NORM.INV(RAND(),LOOKUP(S1997,Inputs!$J$6:$J$9,Inputs!$G$6:$G$9),LOOKUP(S1997,Inputs!$J$6:$J$9,Inputs!$H$6:$H$9))),0),"" )</f>
        <v/>
      </c>
      <c r="J1997" s="26">
        <f>IF($A1997&lt;=Inputs!$B$13,IF(5&lt;=Inputs!$B$8,IF(Inputs!$B$12&gt;0,MAX(MIN(NORM.INV(RAND(),LOOKUP(T1997,Inputs!$J$6:$J$9,Inputs!$G$6:$G$9),LOOKUP(T1997,Inputs!$J$6:$J$9,Inputs!$H$6:$H$9)),Inputs!$B$12),-Inputs!$B$12),NORM.INV(RAND(),LOOKUP(T1997,Inputs!$J$6:$J$9,Inputs!$G$6:$G$9),LOOKUP(T1997,Inputs!$J$6:$J$9,Inputs!$H$6:$H$9))),0),"" )</f>
        <v/>
      </c>
      <c r="K1997" s="26">
        <f>IF($A1997&lt;=Inputs!$B$13,IF(6&lt;=Inputs!$B$8,IF(Inputs!$B$12&gt;0,MAX(MIN(NORM.INV(RAND(),LOOKUP(U1997,Inputs!$J$6:$J$9,Inputs!$G$6:$G$9),LOOKUP(U1997,Inputs!$J$6:$J$9,Inputs!$H$6:$H$9)),Inputs!$B$12),-Inputs!$B$12),NORM.INV(RAND(),LOOKUP(U1997,Inputs!$J$6:$J$9,Inputs!$G$6:$G$9),LOOKUP(U1997,Inputs!$J$6:$J$9,Inputs!$H$6:$H$9))),0),"" )</f>
        <v/>
      </c>
      <c r="L1997" s="26">
        <f>IF($A1997&lt;=Inputs!$B$13,IF(7&lt;=Inputs!$B$8,IF(Inputs!$B$12&gt;0,MAX(MIN(NORM.INV(RAND(),LOOKUP(V1997,Inputs!$J$6:$J$9,Inputs!$G$6:$G$9),LOOKUP(V1997,Inputs!$J$6:$J$9,Inputs!$H$6:$H$9)),Inputs!$B$12),-Inputs!$B$12),NORM.INV(RAND(),LOOKUP(V1997,Inputs!$J$6:$J$9,Inputs!$G$6:$G$9),LOOKUP(V1997,Inputs!$J$6:$J$9,Inputs!$H$6:$H$9))),0),"" )</f>
        <v/>
      </c>
      <c r="M1997" s="26">
        <f>IF($A1997&lt;=Inputs!$B$13,IF(8&lt;=Inputs!$B$8,IF(Inputs!$B$12&gt;0,MAX(MIN(NORM.INV(RAND(),LOOKUP(W1997,Inputs!$J$6:$J$9,Inputs!$G$6:$G$9),LOOKUP(W1997,Inputs!$J$6:$J$9,Inputs!$H$6:$H$9)),Inputs!$B$12),-Inputs!$B$12),NORM.INV(RAND(),LOOKUP(W1997,Inputs!$J$6:$J$9,Inputs!$G$6:$G$9),LOOKUP(W1997,Inputs!$J$6:$J$9,Inputs!$H$6:$H$9))),0),"" )</f>
        <v/>
      </c>
      <c r="N1997" s="26">
        <f>IF($A1997&lt;=Inputs!$B$13,IF(9&lt;=Inputs!$B$8,IF(Inputs!$B$12&gt;0,MAX(MIN(NORM.INV(RAND(),LOOKUP(X1997,Inputs!$J$6:$J$9,Inputs!$G$6:$G$9),LOOKUP(X1997,Inputs!$J$6:$J$9,Inputs!$H$6:$H$9)),Inputs!$B$12),-Inputs!$B$12),NORM.INV(RAND(),LOOKUP(X1997,Inputs!$J$6:$J$9,Inputs!$G$6:$G$9),LOOKUP(X1997,Inputs!$J$6:$J$9,Inputs!$H$6:$H$9))),0),"" )</f>
        <v/>
      </c>
      <c r="O1997" s="26">
        <f>IF($A1997&lt;=Inputs!$B$13,IF(10&lt;=Inputs!$B$8,IF(Inputs!$B$12&gt;0,MAX(MIN(NORM.INV(RAND(),LOOKUP(Y1997,Inputs!$J$6:$J$9,Inputs!$G$6:$G$9),LOOKUP(Y1997,Inputs!$J$6:$J$9,Inputs!$H$6:$H$9)),Inputs!$B$12),-Inputs!$B$12),NORM.INV(RAND(),LOOKUP(Y1997,Inputs!$J$6:$J$9,Inputs!$G$6:$G$9),LOOKUP(Y1997,Inputs!$J$6:$J$9,Inputs!$H$6:$H$9))),0),"" )</f>
        <v/>
      </c>
      <c r="P1997" s="31">
        <f>IF($A1997&lt;=Inputs!$B$13,RAND(),"")</f>
        <v/>
      </c>
      <c r="Q1997" s="31">
        <f>IF($A1997&lt;=Inputs!$B$13,RAND(),"")</f>
        <v/>
      </c>
      <c r="R1997" s="31">
        <f>IF($A1997&lt;=Inputs!$B$13,RAND(),"")</f>
        <v/>
      </c>
      <c r="S1997" s="31">
        <f>IF($A1997&lt;=Inputs!$B$13,RAND(),"")</f>
        <v/>
      </c>
      <c r="T1997" s="31">
        <f>IF($A1997&lt;=Inputs!$B$13,RAND(),"")</f>
        <v/>
      </c>
      <c r="U1997" s="31">
        <f>IF($A1997&lt;=Inputs!$B$13,RAND(),"")</f>
        <v/>
      </c>
      <c r="V1997" s="31">
        <f>IF($A1997&lt;=Inputs!$B$13,RAND(),"")</f>
        <v/>
      </c>
      <c r="W1997" s="31">
        <f>IF($A1997&lt;=Inputs!$B$13,RAND(),"")</f>
        <v/>
      </c>
      <c r="X1997" s="31">
        <f>IF($A1997&lt;=Inputs!$B$13,RAND(),"")</f>
        <v/>
      </c>
      <c r="Y1997" s="31">
        <f>IF($A1997&lt;=Inputs!$B$13,RAND(),"")</f>
        <v/>
      </c>
    </row>
    <row r="1998">
      <c r="A1998" t="n">
        <v>1993</v>
      </c>
      <c r="B1998" s="26">
        <f>IF($A1998&lt;=Inputs!$B$13,IF(Inputs!$B$8&gt;0,SUM(F1998:O1998)/Inputs!$B$8,0),"")</f>
        <v/>
      </c>
      <c r="C1998" s="27">
        <f>IF($A1998&lt;=Inputs!$B$13,B1998/100,"")</f>
        <v/>
      </c>
      <c r="D1998" s="28">
        <f>IF($A1998&lt;=Inputs!$B$13,C1998*Inputs!$B$7,"")</f>
        <v/>
      </c>
      <c r="E1998" s="29">
        <f>IF($A1998&lt;=Inputs!$B$13,IF(D1998&gt;0,1,0),"")</f>
        <v/>
      </c>
      <c r="F1998" s="26">
        <f>IF($A1998&lt;=Inputs!$B$13,IF(1&lt;=Inputs!$B$8,IF(Inputs!$B$12&gt;0,MAX(MIN(NORM.INV(RAND(),LOOKUP(P1998,Inputs!$J$6:$J$9,Inputs!$G$6:$G$9),LOOKUP(P1998,Inputs!$J$6:$J$9,Inputs!$H$6:$H$9)),Inputs!$B$12),-Inputs!$B$12),NORM.INV(RAND(),LOOKUP(P1998,Inputs!$J$6:$J$9,Inputs!$G$6:$G$9),LOOKUP(P1998,Inputs!$J$6:$J$9,Inputs!$H$6:$H$9))),0),"" )</f>
        <v/>
      </c>
      <c r="G1998" s="26">
        <f>IF($A1998&lt;=Inputs!$B$13,IF(2&lt;=Inputs!$B$8,IF(Inputs!$B$12&gt;0,MAX(MIN(NORM.INV(RAND(),LOOKUP(Q1998,Inputs!$J$6:$J$9,Inputs!$G$6:$G$9),LOOKUP(Q1998,Inputs!$J$6:$J$9,Inputs!$H$6:$H$9)),Inputs!$B$12),-Inputs!$B$12),NORM.INV(RAND(),LOOKUP(Q1998,Inputs!$J$6:$J$9,Inputs!$G$6:$G$9),LOOKUP(Q1998,Inputs!$J$6:$J$9,Inputs!$H$6:$H$9))),0),"" )</f>
        <v/>
      </c>
      <c r="H1998" s="26">
        <f>IF($A1998&lt;=Inputs!$B$13,IF(3&lt;=Inputs!$B$8,IF(Inputs!$B$12&gt;0,MAX(MIN(NORM.INV(RAND(),LOOKUP(R1998,Inputs!$J$6:$J$9,Inputs!$G$6:$G$9),LOOKUP(R1998,Inputs!$J$6:$J$9,Inputs!$H$6:$H$9)),Inputs!$B$12),-Inputs!$B$12),NORM.INV(RAND(),LOOKUP(R1998,Inputs!$J$6:$J$9,Inputs!$G$6:$G$9),LOOKUP(R1998,Inputs!$J$6:$J$9,Inputs!$H$6:$H$9))),0),"" )</f>
        <v/>
      </c>
      <c r="I1998" s="26">
        <f>IF($A1998&lt;=Inputs!$B$13,IF(4&lt;=Inputs!$B$8,IF(Inputs!$B$12&gt;0,MAX(MIN(NORM.INV(RAND(),LOOKUP(S1998,Inputs!$J$6:$J$9,Inputs!$G$6:$G$9),LOOKUP(S1998,Inputs!$J$6:$J$9,Inputs!$H$6:$H$9)),Inputs!$B$12),-Inputs!$B$12),NORM.INV(RAND(),LOOKUP(S1998,Inputs!$J$6:$J$9,Inputs!$G$6:$G$9),LOOKUP(S1998,Inputs!$J$6:$J$9,Inputs!$H$6:$H$9))),0),"" )</f>
        <v/>
      </c>
      <c r="J1998" s="26">
        <f>IF($A1998&lt;=Inputs!$B$13,IF(5&lt;=Inputs!$B$8,IF(Inputs!$B$12&gt;0,MAX(MIN(NORM.INV(RAND(),LOOKUP(T1998,Inputs!$J$6:$J$9,Inputs!$G$6:$G$9),LOOKUP(T1998,Inputs!$J$6:$J$9,Inputs!$H$6:$H$9)),Inputs!$B$12),-Inputs!$B$12),NORM.INV(RAND(),LOOKUP(T1998,Inputs!$J$6:$J$9,Inputs!$G$6:$G$9),LOOKUP(T1998,Inputs!$J$6:$J$9,Inputs!$H$6:$H$9))),0),"" )</f>
        <v/>
      </c>
      <c r="K1998" s="26">
        <f>IF($A1998&lt;=Inputs!$B$13,IF(6&lt;=Inputs!$B$8,IF(Inputs!$B$12&gt;0,MAX(MIN(NORM.INV(RAND(),LOOKUP(U1998,Inputs!$J$6:$J$9,Inputs!$G$6:$G$9),LOOKUP(U1998,Inputs!$J$6:$J$9,Inputs!$H$6:$H$9)),Inputs!$B$12),-Inputs!$B$12),NORM.INV(RAND(),LOOKUP(U1998,Inputs!$J$6:$J$9,Inputs!$G$6:$G$9),LOOKUP(U1998,Inputs!$J$6:$J$9,Inputs!$H$6:$H$9))),0),"" )</f>
        <v/>
      </c>
      <c r="L1998" s="26">
        <f>IF($A1998&lt;=Inputs!$B$13,IF(7&lt;=Inputs!$B$8,IF(Inputs!$B$12&gt;0,MAX(MIN(NORM.INV(RAND(),LOOKUP(V1998,Inputs!$J$6:$J$9,Inputs!$G$6:$G$9),LOOKUP(V1998,Inputs!$J$6:$J$9,Inputs!$H$6:$H$9)),Inputs!$B$12),-Inputs!$B$12),NORM.INV(RAND(),LOOKUP(V1998,Inputs!$J$6:$J$9,Inputs!$G$6:$G$9),LOOKUP(V1998,Inputs!$J$6:$J$9,Inputs!$H$6:$H$9))),0),"" )</f>
        <v/>
      </c>
      <c r="M1998" s="26">
        <f>IF($A1998&lt;=Inputs!$B$13,IF(8&lt;=Inputs!$B$8,IF(Inputs!$B$12&gt;0,MAX(MIN(NORM.INV(RAND(),LOOKUP(W1998,Inputs!$J$6:$J$9,Inputs!$G$6:$G$9),LOOKUP(W1998,Inputs!$J$6:$J$9,Inputs!$H$6:$H$9)),Inputs!$B$12),-Inputs!$B$12),NORM.INV(RAND(),LOOKUP(W1998,Inputs!$J$6:$J$9,Inputs!$G$6:$G$9),LOOKUP(W1998,Inputs!$J$6:$J$9,Inputs!$H$6:$H$9))),0),"" )</f>
        <v/>
      </c>
      <c r="N1998" s="26">
        <f>IF($A1998&lt;=Inputs!$B$13,IF(9&lt;=Inputs!$B$8,IF(Inputs!$B$12&gt;0,MAX(MIN(NORM.INV(RAND(),LOOKUP(X1998,Inputs!$J$6:$J$9,Inputs!$G$6:$G$9),LOOKUP(X1998,Inputs!$J$6:$J$9,Inputs!$H$6:$H$9)),Inputs!$B$12),-Inputs!$B$12),NORM.INV(RAND(),LOOKUP(X1998,Inputs!$J$6:$J$9,Inputs!$G$6:$G$9),LOOKUP(X1998,Inputs!$J$6:$J$9,Inputs!$H$6:$H$9))),0),"" )</f>
        <v/>
      </c>
      <c r="O1998" s="26">
        <f>IF($A1998&lt;=Inputs!$B$13,IF(10&lt;=Inputs!$B$8,IF(Inputs!$B$12&gt;0,MAX(MIN(NORM.INV(RAND(),LOOKUP(Y1998,Inputs!$J$6:$J$9,Inputs!$G$6:$G$9),LOOKUP(Y1998,Inputs!$J$6:$J$9,Inputs!$H$6:$H$9)),Inputs!$B$12),-Inputs!$B$12),NORM.INV(RAND(),LOOKUP(Y1998,Inputs!$J$6:$J$9,Inputs!$G$6:$G$9),LOOKUP(Y1998,Inputs!$J$6:$J$9,Inputs!$H$6:$H$9))),0),"" )</f>
        <v/>
      </c>
      <c r="P1998" s="31">
        <f>IF($A1998&lt;=Inputs!$B$13,RAND(),"")</f>
        <v/>
      </c>
      <c r="Q1998" s="31">
        <f>IF($A1998&lt;=Inputs!$B$13,RAND(),"")</f>
        <v/>
      </c>
      <c r="R1998" s="31">
        <f>IF($A1998&lt;=Inputs!$B$13,RAND(),"")</f>
        <v/>
      </c>
      <c r="S1998" s="31">
        <f>IF($A1998&lt;=Inputs!$B$13,RAND(),"")</f>
        <v/>
      </c>
      <c r="T1998" s="31">
        <f>IF($A1998&lt;=Inputs!$B$13,RAND(),"")</f>
        <v/>
      </c>
      <c r="U1998" s="31">
        <f>IF($A1998&lt;=Inputs!$B$13,RAND(),"")</f>
        <v/>
      </c>
      <c r="V1998" s="31">
        <f>IF($A1998&lt;=Inputs!$B$13,RAND(),"")</f>
        <v/>
      </c>
      <c r="W1998" s="31">
        <f>IF($A1998&lt;=Inputs!$B$13,RAND(),"")</f>
        <v/>
      </c>
      <c r="X1998" s="31">
        <f>IF($A1998&lt;=Inputs!$B$13,RAND(),"")</f>
        <v/>
      </c>
      <c r="Y1998" s="31">
        <f>IF($A1998&lt;=Inputs!$B$13,RAND(),"")</f>
        <v/>
      </c>
    </row>
    <row r="1999">
      <c r="A1999" t="n">
        <v>1994</v>
      </c>
      <c r="B1999" s="26">
        <f>IF($A1999&lt;=Inputs!$B$13,IF(Inputs!$B$8&gt;0,SUM(F1999:O1999)/Inputs!$B$8,0),"")</f>
        <v/>
      </c>
      <c r="C1999" s="27">
        <f>IF($A1999&lt;=Inputs!$B$13,B1999/100,"")</f>
        <v/>
      </c>
      <c r="D1999" s="28">
        <f>IF($A1999&lt;=Inputs!$B$13,C1999*Inputs!$B$7,"")</f>
        <v/>
      </c>
      <c r="E1999" s="29">
        <f>IF($A1999&lt;=Inputs!$B$13,IF(D1999&gt;0,1,0),"")</f>
        <v/>
      </c>
      <c r="F1999" s="26">
        <f>IF($A1999&lt;=Inputs!$B$13,IF(1&lt;=Inputs!$B$8,IF(Inputs!$B$12&gt;0,MAX(MIN(NORM.INV(RAND(),LOOKUP(P1999,Inputs!$J$6:$J$9,Inputs!$G$6:$G$9),LOOKUP(P1999,Inputs!$J$6:$J$9,Inputs!$H$6:$H$9)),Inputs!$B$12),-Inputs!$B$12),NORM.INV(RAND(),LOOKUP(P1999,Inputs!$J$6:$J$9,Inputs!$G$6:$G$9),LOOKUP(P1999,Inputs!$J$6:$J$9,Inputs!$H$6:$H$9))),0),"" )</f>
        <v/>
      </c>
      <c r="G1999" s="26">
        <f>IF($A1999&lt;=Inputs!$B$13,IF(2&lt;=Inputs!$B$8,IF(Inputs!$B$12&gt;0,MAX(MIN(NORM.INV(RAND(),LOOKUP(Q1999,Inputs!$J$6:$J$9,Inputs!$G$6:$G$9),LOOKUP(Q1999,Inputs!$J$6:$J$9,Inputs!$H$6:$H$9)),Inputs!$B$12),-Inputs!$B$12),NORM.INV(RAND(),LOOKUP(Q1999,Inputs!$J$6:$J$9,Inputs!$G$6:$G$9),LOOKUP(Q1999,Inputs!$J$6:$J$9,Inputs!$H$6:$H$9))),0),"" )</f>
        <v/>
      </c>
      <c r="H1999" s="26">
        <f>IF($A1999&lt;=Inputs!$B$13,IF(3&lt;=Inputs!$B$8,IF(Inputs!$B$12&gt;0,MAX(MIN(NORM.INV(RAND(),LOOKUP(R1999,Inputs!$J$6:$J$9,Inputs!$G$6:$G$9),LOOKUP(R1999,Inputs!$J$6:$J$9,Inputs!$H$6:$H$9)),Inputs!$B$12),-Inputs!$B$12),NORM.INV(RAND(),LOOKUP(R1999,Inputs!$J$6:$J$9,Inputs!$G$6:$G$9),LOOKUP(R1999,Inputs!$J$6:$J$9,Inputs!$H$6:$H$9))),0),"" )</f>
        <v/>
      </c>
      <c r="I1999" s="26">
        <f>IF($A1999&lt;=Inputs!$B$13,IF(4&lt;=Inputs!$B$8,IF(Inputs!$B$12&gt;0,MAX(MIN(NORM.INV(RAND(),LOOKUP(S1999,Inputs!$J$6:$J$9,Inputs!$G$6:$G$9),LOOKUP(S1999,Inputs!$J$6:$J$9,Inputs!$H$6:$H$9)),Inputs!$B$12),-Inputs!$B$12),NORM.INV(RAND(),LOOKUP(S1999,Inputs!$J$6:$J$9,Inputs!$G$6:$G$9),LOOKUP(S1999,Inputs!$J$6:$J$9,Inputs!$H$6:$H$9))),0),"" )</f>
        <v/>
      </c>
      <c r="J1999" s="26">
        <f>IF($A1999&lt;=Inputs!$B$13,IF(5&lt;=Inputs!$B$8,IF(Inputs!$B$12&gt;0,MAX(MIN(NORM.INV(RAND(),LOOKUP(T1999,Inputs!$J$6:$J$9,Inputs!$G$6:$G$9),LOOKUP(T1999,Inputs!$J$6:$J$9,Inputs!$H$6:$H$9)),Inputs!$B$12),-Inputs!$B$12),NORM.INV(RAND(),LOOKUP(T1999,Inputs!$J$6:$J$9,Inputs!$G$6:$G$9),LOOKUP(T1999,Inputs!$J$6:$J$9,Inputs!$H$6:$H$9))),0),"" )</f>
        <v/>
      </c>
      <c r="K1999" s="26">
        <f>IF($A1999&lt;=Inputs!$B$13,IF(6&lt;=Inputs!$B$8,IF(Inputs!$B$12&gt;0,MAX(MIN(NORM.INV(RAND(),LOOKUP(U1999,Inputs!$J$6:$J$9,Inputs!$G$6:$G$9),LOOKUP(U1999,Inputs!$J$6:$J$9,Inputs!$H$6:$H$9)),Inputs!$B$12),-Inputs!$B$12),NORM.INV(RAND(),LOOKUP(U1999,Inputs!$J$6:$J$9,Inputs!$G$6:$G$9),LOOKUP(U1999,Inputs!$J$6:$J$9,Inputs!$H$6:$H$9))),0),"" )</f>
        <v/>
      </c>
      <c r="L1999" s="26">
        <f>IF($A1999&lt;=Inputs!$B$13,IF(7&lt;=Inputs!$B$8,IF(Inputs!$B$12&gt;0,MAX(MIN(NORM.INV(RAND(),LOOKUP(V1999,Inputs!$J$6:$J$9,Inputs!$G$6:$G$9),LOOKUP(V1999,Inputs!$J$6:$J$9,Inputs!$H$6:$H$9)),Inputs!$B$12),-Inputs!$B$12),NORM.INV(RAND(),LOOKUP(V1999,Inputs!$J$6:$J$9,Inputs!$G$6:$G$9),LOOKUP(V1999,Inputs!$J$6:$J$9,Inputs!$H$6:$H$9))),0),"" )</f>
        <v/>
      </c>
      <c r="M1999" s="26">
        <f>IF($A1999&lt;=Inputs!$B$13,IF(8&lt;=Inputs!$B$8,IF(Inputs!$B$12&gt;0,MAX(MIN(NORM.INV(RAND(),LOOKUP(W1999,Inputs!$J$6:$J$9,Inputs!$G$6:$G$9),LOOKUP(W1999,Inputs!$J$6:$J$9,Inputs!$H$6:$H$9)),Inputs!$B$12),-Inputs!$B$12),NORM.INV(RAND(),LOOKUP(W1999,Inputs!$J$6:$J$9,Inputs!$G$6:$G$9),LOOKUP(W1999,Inputs!$J$6:$J$9,Inputs!$H$6:$H$9))),0),"" )</f>
        <v/>
      </c>
      <c r="N1999" s="26">
        <f>IF($A1999&lt;=Inputs!$B$13,IF(9&lt;=Inputs!$B$8,IF(Inputs!$B$12&gt;0,MAX(MIN(NORM.INV(RAND(),LOOKUP(X1999,Inputs!$J$6:$J$9,Inputs!$G$6:$G$9),LOOKUP(X1999,Inputs!$J$6:$J$9,Inputs!$H$6:$H$9)),Inputs!$B$12),-Inputs!$B$12),NORM.INV(RAND(),LOOKUP(X1999,Inputs!$J$6:$J$9,Inputs!$G$6:$G$9),LOOKUP(X1999,Inputs!$J$6:$J$9,Inputs!$H$6:$H$9))),0),"" )</f>
        <v/>
      </c>
      <c r="O1999" s="26">
        <f>IF($A1999&lt;=Inputs!$B$13,IF(10&lt;=Inputs!$B$8,IF(Inputs!$B$12&gt;0,MAX(MIN(NORM.INV(RAND(),LOOKUP(Y1999,Inputs!$J$6:$J$9,Inputs!$G$6:$G$9),LOOKUP(Y1999,Inputs!$J$6:$J$9,Inputs!$H$6:$H$9)),Inputs!$B$12),-Inputs!$B$12),NORM.INV(RAND(),LOOKUP(Y1999,Inputs!$J$6:$J$9,Inputs!$G$6:$G$9),LOOKUP(Y1999,Inputs!$J$6:$J$9,Inputs!$H$6:$H$9))),0),"" )</f>
        <v/>
      </c>
      <c r="P1999" s="31">
        <f>IF($A1999&lt;=Inputs!$B$13,RAND(),"")</f>
        <v/>
      </c>
      <c r="Q1999" s="31">
        <f>IF($A1999&lt;=Inputs!$B$13,RAND(),"")</f>
        <v/>
      </c>
      <c r="R1999" s="31">
        <f>IF($A1999&lt;=Inputs!$B$13,RAND(),"")</f>
        <v/>
      </c>
      <c r="S1999" s="31">
        <f>IF($A1999&lt;=Inputs!$B$13,RAND(),"")</f>
        <v/>
      </c>
      <c r="T1999" s="31">
        <f>IF($A1999&lt;=Inputs!$B$13,RAND(),"")</f>
        <v/>
      </c>
      <c r="U1999" s="31">
        <f>IF($A1999&lt;=Inputs!$B$13,RAND(),"")</f>
        <v/>
      </c>
      <c r="V1999" s="31">
        <f>IF($A1999&lt;=Inputs!$B$13,RAND(),"")</f>
        <v/>
      </c>
      <c r="W1999" s="31">
        <f>IF($A1999&lt;=Inputs!$B$13,RAND(),"")</f>
        <v/>
      </c>
      <c r="X1999" s="31">
        <f>IF($A1999&lt;=Inputs!$B$13,RAND(),"")</f>
        <v/>
      </c>
      <c r="Y1999" s="31">
        <f>IF($A1999&lt;=Inputs!$B$13,RAND(),"")</f>
        <v/>
      </c>
    </row>
    <row r="2000">
      <c r="A2000" t="n">
        <v>1995</v>
      </c>
      <c r="B2000" s="26">
        <f>IF($A2000&lt;=Inputs!$B$13,IF(Inputs!$B$8&gt;0,SUM(F2000:O2000)/Inputs!$B$8,0),"")</f>
        <v/>
      </c>
      <c r="C2000" s="27">
        <f>IF($A2000&lt;=Inputs!$B$13,B2000/100,"")</f>
        <v/>
      </c>
      <c r="D2000" s="28">
        <f>IF($A2000&lt;=Inputs!$B$13,C2000*Inputs!$B$7,"")</f>
        <v/>
      </c>
      <c r="E2000" s="29">
        <f>IF($A2000&lt;=Inputs!$B$13,IF(D2000&gt;0,1,0),"")</f>
        <v/>
      </c>
      <c r="F2000" s="26">
        <f>IF($A2000&lt;=Inputs!$B$13,IF(1&lt;=Inputs!$B$8,IF(Inputs!$B$12&gt;0,MAX(MIN(NORM.INV(RAND(),LOOKUP(P2000,Inputs!$J$6:$J$9,Inputs!$G$6:$G$9),LOOKUP(P2000,Inputs!$J$6:$J$9,Inputs!$H$6:$H$9)),Inputs!$B$12),-Inputs!$B$12),NORM.INV(RAND(),LOOKUP(P2000,Inputs!$J$6:$J$9,Inputs!$G$6:$G$9),LOOKUP(P2000,Inputs!$J$6:$J$9,Inputs!$H$6:$H$9))),0),"" )</f>
        <v/>
      </c>
      <c r="G2000" s="26">
        <f>IF($A2000&lt;=Inputs!$B$13,IF(2&lt;=Inputs!$B$8,IF(Inputs!$B$12&gt;0,MAX(MIN(NORM.INV(RAND(),LOOKUP(Q2000,Inputs!$J$6:$J$9,Inputs!$G$6:$G$9),LOOKUP(Q2000,Inputs!$J$6:$J$9,Inputs!$H$6:$H$9)),Inputs!$B$12),-Inputs!$B$12),NORM.INV(RAND(),LOOKUP(Q2000,Inputs!$J$6:$J$9,Inputs!$G$6:$G$9),LOOKUP(Q2000,Inputs!$J$6:$J$9,Inputs!$H$6:$H$9))),0),"" )</f>
        <v/>
      </c>
      <c r="H2000" s="26">
        <f>IF($A2000&lt;=Inputs!$B$13,IF(3&lt;=Inputs!$B$8,IF(Inputs!$B$12&gt;0,MAX(MIN(NORM.INV(RAND(),LOOKUP(R2000,Inputs!$J$6:$J$9,Inputs!$G$6:$G$9),LOOKUP(R2000,Inputs!$J$6:$J$9,Inputs!$H$6:$H$9)),Inputs!$B$12),-Inputs!$B$12),NORM.INV(RAND(),LOOKUP(R2000,Inputs!$J$6:$J$9,Inputs!$G$6:$G$9),LOOKUP(R2000,Inputs!$J$6:$J$9,Inputs!$H$6:$H$9))),0),"" )</f>
        <v/>
      </c>
      <c r="I2000" s="26">
        <f>IF($A2000&lt;=Inputs!$B$13,IF(4&lt;=Inputs!$B$8,IF(Inputs!$B$12&gt;0,MAX(MIN(NORM.INV(RAND(),LOOKUP(S2000,Inputs!$J$6:$J$9,Inputs!$G$6:$G$9),LOOKUP(S2000,Inputs!$J$6:$J$9,Inputs!$H$6:$H$9)),Inputs!$B$12),-Inputs!$B$12),NORM.INV(RAND(),LOOKUP(S2000,Inputs!$J$6:$J$9,Inputs!$G$6:$G$9),LOOKUP(S2000,Inputs!$J$6:$J$9,Inputs!$H$6:$H$9))),0),"" )</f>
        <v/>
      </c>
      <c r="J2000" s="26">
        <f>IF($A2000&lt;=Inputs!$B$13,IF(5&lt;=Inputs!$B$8,IF(Inputs!$B$12&gt;0,MAX(MIN(NORM.INV(RAND(),LOOKUP(T2000,Inputs!$J$6:$J$9,Inputs!$G$6:$G$9),LOOKUP(T2000,Inputs!$J$6:$J$9,Inputs!$H$6:$H$9)),Inputs!$B$12),-Inputs!$B$12),NORM.INV(RAND(),LOOKUP(T2000,Inputs!$J$6:$J$9,Inputs!$G$6:$G$9),LOOKUP(T2000,Inputs!$J$6:$J$9,Inputs!$H$6:$H$9))),0),"" )</f>
        <v/>
      </c>
      <c r="K2000" s="26">
        <f>IF($A2000&lt;=Inputs!$B$13,IF(6&lt;=Inputs!$B$8,IF(Inputs!$B$12&gt;0,MAX(MIN(NORM.INV(RAND(),LOOKUP(U2000,Inputs!$J$6:$J$9,Inputs!$G$6:$G$9),LOOKUP(U2000,Inputs!$J$6:$J$9,Inputs!$H$6:$H$9)),Inputs!$B$12),-Inputs!$B$12),NORM.INV(RAND(),LOOKUP(U2000,Inputs!$J$6:$J$9,Inputs!$G$6:$G$9),LOOKUP(U2000,Inputs!$J$6:$J$9,Inputs!$H$6:$H$9))),0),"" )</f>
        <v/>
      </c>
      <c r="L2000" s="26">
        <f>IF($A2000&lt;=Inputs!$B$13,IF(7&lt;=Inputs!$B$8,IF(Inputs!$B$12&gt;0,MAX(MIN(NORM.INV(RAND(),LOOKUP(V2000,Inputs!$J$6:$J$9,Inputs!$G$6:$G$9),LOOKUP(V2000,Inputs!$J$6:$J$9,Inputs!$H$6:$H$9)),Inputs!$B$12),-Inputs!$B$12),NORM.INV(RAND(),LOOKUP(V2000,Inputs!$J$6:$J$9,Inputs!$G$6:$G$9),LOOKUP(V2000,Inputs!$J$6:$J$9,Inputs!$H$6:$H$9))),0),"" )</f>
        <v/>
      </c>
      <c r="M2000" s="26">
        <f>IF($A2000&lt;=Inputs!$B$13,IF(8&lt;=Inputs!$B$8,IF(Inputs!$B$12&gt;0,MAX(MIN(NORM.INV(RAND(),LOOKUP(W2000,Inputs!$J$6:$J$9,Inputs!$G$6:$G$9),LOOKUP(W2000,Inputs!$J$6:$J$9,Inputs!$H$6:$H$9)),Inputs!$B$12),-Inputs!$B$12),NORM.INV(RAND(),LOOKUP(W2000,Inputs!$J$6:$J$9,Inputs!$G$6:$G$9),LOOKUP(W2000,Inputs!$J$6:$J$9,Inputs!$H$6:$H$9))),0),"" )</f>
        <v/>
      </c>
      <c r="N2000" s="26">
        <f>IF($A2000&lt;=Inputs!$B$13,IF(9&lt;=Inputs!$B$8,IF(Inputs!$B$12&gt;0,MAX(MIN(NORM.INV(RAND(),LOOKUP(X2000,Inputs!$J$6:$J$9,Inputs!$G$6:$G$9),LOOKUP(X2000,Inputs!$J$6:$J$9,Inputs!$H$6:$H$9)),Inputs!$B$12),-Inputs!$B$12),NORM.INV(RAND(),LOOKUP(X2000,Inputs!$J$6:$J$9,Inputs!$G$6:$G$9),LOOKUP(X2000,Inputs!$J$6:$J$9,Inputs!$H$6:$H$9))),0),"" )</f>
        <v/>
      </c>
      <c r="O2000" s="26">
        <f>IF($A2000&lt;=Inputs!$B$13,IF(10&lt;=Inputs!$B$8,IF(Inputs!$B$12&gt;0,MAX(MIN(NORM.INV(RAND(),LOOKUP(Y2000,Inputs!$J$6:$J$9,Inputs!$G$6:$G$9),LOOKUP(Y2000,Inputs!$J$6:$J$9,Inputs!$H$6:$H$9)),Inputs!$B$12),-Inputs!$B$12),NORM.INV(RAND(),LOOKUP(Y2000,Inputs!$J$6:$J$9,Inputs!$G$6:$G$9),LOOKUP(Y2000,Inputs!$J$6:$J$9,Inputs!$H$6:$H$9))),0),"" )</f>
        <v/>
      </c>
      <c r="P2000" s="31">
        <f>IF($A2000&lt;=Inputs!$B$13,RAND(),"")</f>
        <v/>
      </c>
      <c r="Q2000" s="31">
        <f>IF($A2000&lt;=Inputs!$B$13,RAND(),"")</f>
        <v/>
      </c>
      <c r="R2000" s="31">
        <f>IF($A2000&lt;=Inputs!$B$13,RAND(),"")</f>
        <v/>
      </c>
      <c r="S2000" s="31">
        <f>IF($A2000&lt;=Inputs!$B$13,RAND(),"")</f>
        <v/>
      </c>
      <c r="T2000" s="31">
        <f>IF($A2000&lt;=Inputs!$B$13,RAND(),"")</f>
        <v/>
      </c>
      <c r="U2000" s="31">
        <f>IF($A2000&lt;=Inputs!$B$13,RAND(),"")</f>
        <v/>
      </c>
      <c r="V2000" s="31">
        <f>IF($A2000&lt;=Inputs!$B$13,RAND(),"")</f>
        <v/>
      </c>
      <c r="W2000" s="31">
        <f>IF($A2000&lt;=Inputs!$B$13,RAND(),"")</f>
        <v/>
      </c>
      <c r="X2000" s="31">
        <f>IF($A2000&lt;=Inputs!$B$13,RAND(),"")</f>
        <v/>
      </c>
      <c r="Y2000" s="31">
        <f>IF($A2000&lt;=Inputs!$B$13,RAND(),"")</f>
        <v/>
      </c>
    </row>
    <row r="2001">
      <c r="A2001" t="n">
        <v>1996</v>
      </c>
      <c r="B2001" s="26">
        <f>IF($A2001&lt;=Inputs!$B$13,IF(Inputs!$B$8&gt;0,SUM(F2001:O2001)/Inputs!$B$8,0),"")</f>
        <v/>
      </c>
      <c r="C2001" s="27">
        <f>IF($A2001&lt;=Inputs!$B$13,B2001/100,"")</f>
        <v/>
      </c>
      <c r="D2001" s="28">
        <f>IF($A2001&lt;=Inputs!$B$13,C2001*Inputs!$B$7,"")</f>
        <v/>
      </c>
      <c r="E2001" s="29">
        <f>IF($A2001&lt;=Inputs!$B$13,IF(D2001&gt;0,1,0),"")</f>
        <v/>
      </c>
      <c r="F2001" s="26">
        <f>IF($A2001&lt;=Inputs!$B$13,IF(1&lt;=Inputs!$B$8,IF(Inputs!$B$12&gt;0,MAX(MIN(NORM.INV(RAND(),LOOKUP(P2001,Inputs!$J$6:$J$9,Inputs!$G$6:$G$9),LOOKUP(P2001,Inputs!$J$6:$J$9,Inputs!$H$6:$H$9)),Inputs!$B$12),-Inputs!$B$12),NORM.INV(RAND(),LOOKUP(P2001,Inputs!$J$6:$J$9,Inputs!$G$6:$G$9),LOOKUP(P2001,Inputs!$J$6:$J$9,Inputs!$H$6:$H$9))),0),"" )</f>
        <v/>
      </c>
      <c r="G2001" s="26">
        <f>IF($A2001&lt;=Inputs!$B$13,IF(2&lt;=Inputs!$B$8,IF(Inputs!$B$12&gt;0,MAX(MIN(NORM.INV(RAND(),LOOKUP(Q2001,Inputs!$J$6:$J$9,Inputs!$G$6:$G$9),LOOKUP(Q2001,Inputs!$J$6:$J$9,Inputs!$H$6:$H$9)),Inputs!$B$12),-Inputs!$B$12),NORM.INV(RAND(),LOOKUP(Q2001,Inputs!$J$6:$J$9,Inputs!$G$6:$G$9),LOOKUP(Q2001,Inputs!$J$6:$J$9,Inputs!$H$6:$H$9))),0),"" )</f>
        <v/>
      </c>
      <c r="H2001" s="26">
        <f>IF($A2001&lt;=Inputs!$B$13,IF(3&lt;=Inputs!$B$8,IF(Inputs!$B$12&gt;0,MAX(MIN(NORM.INV(RAND(),LOOKUP(R2001,Inputs!$J$6:$J$9,Inputs!$G$6:$G$9),LOOKUP(R2001,Inputs!$J$6:$J$9,Inputs!$H$6:$H$9)),Inputs!$B$12),-Inputs!$B$12),NORM.INV(RAND(),LOOKUP(R2001,Inputs!$J$6:$J$9,Inputs!$G$6:$G$9),LOOKUP(R2001,Inputs!$J$6:$J$9,Inputs!$H$6:$H$9))),0),"" )</f>
        <v/>
      </c>
      <c r="I2001" s="26">
        <f>IF($A2001&lt;=Inputs!$B$13,IF(4&lt;=Inputs!$B$8,IF(Inputs!$B$12&gt;0,MAX(MIN(NORM.INV(RAND(),LOOKUP(S2001,Inputs!$J$6:$J$9,Inputs!$G$6:$G$9),LOOKUP(S2001,Inputs!$J$6:$J$9,Inputs!$H$6:$H$9)),Inputs!$B$12),-Inputs!$B$12),NORM.INV(RAND(),LOOKUP(S2001,Inputs!$J$6:$J$9,Inputs!$G$6:$G$9),LOOKUP(S2001,Inputs!$J$6:$J$9,Inputs!$H$6:$H$9))),0),"" )</f>
        <v/>
      </c>
      <c r="J2001" s="26">
        <f>IF($A2001&lt;=Inputs!$B$13,IF(5&lt;=Inputs!$B$8,IF(Inputs!$B$12&gt;0,MAX(MIN(NORM.INV(RAND(),LOOKUP(T2001,Inputs!$J$6:$J$9,Inputs!$G$6:$G$9),LOOKUP(T2001,Inputs!$J$6:$J$9,Inputs!$H$6:$H$9)),Inputs!$B$12),-Inputs!$B$12),NORM.INV(RAND(),LOOKUP(T2001,Inputs!$J$6:$J$9,Inputs!$G$6:$G$9),LOOKUP(T2001,Inputs!$J$6:$J$9,Inputs!$H$6:$H$9))),0),"" )</f>
        <v/>
      </c>
      <c r="K2001" s="26">
        <f>IF($A2001&lt;=Inputs!$B$13,IF(6&lt;=Inputs!$B$8,IF(Inputs!$B$12&gt;0,MAX(MIN(NORM.INV(RAND(),LOOKUP(U2001,Inputs!$J$6:$J$9,Inputs!$G$6:$G$9),LOOKUP(U2001,Inputs!$J$6:$J$9,Inputs!$H$6:$H$9)),Inputs!$B$12),-Inputs!$B$12),NORM.INV(RAND(),LOOKUP(U2001,Inputs!$J$6:$J$9,Inputs!$G$6:$G$9),LOOKUP(U2001,Inputs!$J$6:$J$9,Inputs!$H$6:$H$9))),0),"" )</f>
        <v/>
      </c>
      <c r="L2001" s="26">
        <f>IF($A2001&lt;=Inputs!$B$13,IF(7&lt;=Inputs!$B$8,IF(Inputs!$B$12&gt;0,MAX(MIN(NORM.INV(RAND(),LOOKUP(V2001,Inputs!$J$6:$J$9,Inputs!$G$6:$G$9),LOOKUP(V2001,Inputs!$J$6:$J$9,Inputs!$H$6:$H$9)),Inputs!$B$12),-Inputs!$B$12),NORM.INV(RAND(),LOOKUP(V2001,Inputs!$J$6:$J$9,Inputs!$G$6:$G$9),LOOKUP(V2001,Inputs!$J$6:$J$9,Inputs!$H$6:$H$9))),0),"" )</f>
        <v/>
      </c>
      <c r="M2001" s="26">
        <f>IF($A2001&lt;=Inputs!$B$13,IF(8&lt;=Inputs!$B$8,IF(Inputs!$B$12&gt;0,MAX(MIN(NORM.INV(RAND(),LOOKUP(W2001,Inputs!$J$6:$J$9,Inputs!$G$6:$G$9),LOOKUP(W2001,Inputs!$J$6:$J$9,Inputs!$H$6:$H$9)),Inputs!$B$12),-Inputs!$B$12),NORM.INV(RAND(),LOOKUP(W2001,Inputs!$J$6:$J$9,Inputs!$G$6:$G$9),LOOKUP(W2001,Inputs!$J$6:$J$9,Inputs!$H$6:$H$9))),0),"" )</f>
        <v/>
      </c>
      <c r="N2001" s="26">
        <f>IF($A2001&lt;=Inputs!$B$13,IF(9&lt;=Inputs!$B$8,IF(Inputs!$B$12&gt;0,MAX(MIN(NORM.INV(RAND(),LOOKUP(X2001,Inputs!$J$6:$J$9,Inputs!$G$6:$G$9),LOOKUP(X2001,Inputs!$J$6:$J$9,Inputs!$H$6:$H$9)),Inputs!$B$12),-Inputs!$B$12),NORM.INV(RAND(),LOOKUP(X2001,Inputs!$J$6:$J$9,Inputs!$G$6:$G$9),LOOKUP(X2001,Inputs!$J$6:$J$9,Inputs!$H$6:$H$9))),0),"" )</f>
        <v/>
      </c>
      <c r="O2001" s="26">
        <f>IF($A2001&lt;=Inputs!$B$13,IF(10&lt;=Inputs!$B$8,IF(Inputs!$B$12&gt;0,MAX(MIN(NORM.INV(RAND(),LOOKUP(Y2001,Inputs!$J$6:$J$9,Inputs!$G$6:$G$9),LOOKUP(Y2001,Inputs!$J$6:$J$9,Inputs!$H$6:$H$9)),Inputs!$B$12),-Inputs!$B$12),NORM.INV(RAND(),LOOKUP(Y2001,Inputs!$J$6:$J$9,Inputs!$G$6:$G$9),LOOKUP(Y2001,Inputs!$J$6:$J$9,Inputs!$H$6:$H$9))),0),"" )</f>
        <v/>
      </c>
      <c r="P2001" s="31">
        <f>IF($A2001&lt;=Inputs!$B$13,RAND(),"")</f>
        <v/>
      </c>
      <c r="Q2001" s="31">
        <f>IF($A2001&lt;=Inputs!$B$13,RAND(),"")</f>
        <v/>
      </c>
      <c r="R2001" s="31">
        <f>IF($A2001&lt;=Inputs!$B$13,RAND(),"")</f>
        <v/>
      </c>
      <c r="S2001" s="31">
        <f>IF($A2001&lt;=Inputs!$B$13,RAND(),"")</f>
        <v/>
      </c>
      <c r="T2001" s="31">
        <f>IF($A2001&lt;=Inputs!$B$13,RAND(),"")</f>
        <v/>
      </c>
      <c r="U2001" s="31">
        <f>IF($A2001&lt;=Inputs!$B$13,RAND(),"")</f>
        <v/>
      </c>
      <c r="V2001" s="31">
        <f>IF($A2001&lt;=Inputs!$B$13,RAND(),"")</f>
        <v/>
      </c>
      <c r="W2001" s="31">
        <f>IF($A2001&lt;=Inputs!$B$13,RAND(),"")</f>
        <v/>
      </c>
      <c r="X2001" s="31">
        <f>IF($A2001&lt;=Inputs!$B$13,RAND(),"")</f>
        <v/>
      </c>
      <c r="Y2001" s="31">
        <f>IF($A2001&lt;=Inputs!$B$13,RAND(),"")</f>
        <v/>
      </c>
    </row>
    <row r="2002">
      <c r="A2002" t="n">
        <v>1997</v>
      </c>
      <c r="B2002" s="26">
        <f>IF($A2002&lt;=Inputs!$B$13,IF(Inputs!$B$8&gt;0,SUM(F2002:O2002)/Inputs!$B$8,0),"")</f>
        <v/>
      </c>
      <c r="C2002" s="27">
        <f>IF($A2002&lt;=Inputs!$B$13,B2002/100,"")</f>
        <v/>
      </c>
      <c r="D2002" s="28">
        <f>IF($A2002&lt;=Inputs!$B$13,C2002*Inputs!$B$7,"")</f>
        <v/>
      </c>
      <c r="E2002" s="29">
        <f>IF($A2002&lt;=Inputs!$B$13,IF(D2002&gt;0,1,0),"")</f>
        <v/>
      </c>
      <c r="F2002" s="26">
        <f>IF($A2002&lt;=Inputs!$B$13,IF(1&lt;=Inputs!$B$8,IF(Inputs!$B$12&gt;0,MAX(MIN(NORM.INV(RAND(),LOOKUP(P2002,Inputs!$J$6:$J$9,Inputs!$G$6:$G$9),LOOKUP(P2002,Inputs!$J$6:$J$9,Inputs!$H$6:$H$9)),Inputs!$B$12),-Inputs!$B$12),NORM.INV(RAND(),LOOKUP(P2002,Inputs!$J$6:$J$9,Inputs!$G$6:$G$9),LOOKUP(P2002,Inputs!$J$6:$J$9,Inputs!$H$6:$H$9))),0),"" )</f>
        <v/>
      </c>
      <c r="G2002" s="26">
        <f>IF($A2002&lt;=Inputs!$B$13,IF(2&lt;=Inputs!$B$8,IF(Inputs!$B$12&gt;0,MAX(MIN(NORM.INV(RAND(),LOOKUP(Q2002,Inputs!$J$6:$J$9,Inputs!$G$6:$G$9),LOOKUP(Q2002,Inputs!$J$6:$J$9,Inputs!$H$6:$H$9)),Inputs!$B$12),-Inputs!$B$12),NORM.INV(RAND(),LOOKUP(Q2002,Inputs!$J$6:$J$9,Inputs!$G$6:$G$9),LOOKUP(Q2002,Inputs!$J$6:$J$9,Inputs!$H$6:$H$9))),0),"" )</f>
        <v/>
      </c>
      <c r="H2002" s="26">
        <f>IF($A2002&lt;=Inputs!$B$13,IF(3&lt;=Inputs!$B$8,IF(Inputs!$B$12&gt;0,MAX(MIN(NORM.INV(RAND(),LOOKUP(R2002,Inputs!$J$6:$J$9,Inputs!$G$6:$G$9),LOOKUP(R2002,Inputs!$J$6:$J$9,Inputs!$H$6:$H$9)),Inputs!$B$12),-Inputs!$B$12),NORM.INV(RAND(),LOOKUP(R2002,Inputs!$J$6:$J$9,Inputs!$G$6:$G$9),LOOKUP(R2002,Inputs!$J$6:$J$9,Inputs!$H$6:$H$9))),0),"" )</f>
        <v/>
      </c>
      <c r="I2002" s="26">
        <f>IF($A2002&lt;=Inputs!$B$13,IF(4&lt;=Inputs!$B$8,IF(Inputs!$B$12&gt;0,MAX(MIN(NORM.INV(RAND(),LOOKUP(S2002,Inputs!$J$6:$J$9,Inputs!$G$6:$G$9),LOOKUP(S2002,Inputs!$J$6:$J$9,Inputs!$H$6:$H$9)),Inputs!$B$12),-Inputs!$B$12),NORM.INV(RAND(),LOOKUP(S2002,Inputs!$J$6:$J$9,Inputs!$G$6:$G$9),LOOKUP(S2002,Inputs!$J$6:$J$9,Inputs!$H$6:$H$9))),0),"" )</f>
        <v/>
      </c>
      <c r="J2002" s="26">
        <f>IF($A2002&lt;=Inputs!$B$13,IF(5&lt;=Inputs!$B$8,IF(Inputs!$B$12&gt;0,MAX(MIN(NORM.INV(RAND(),LOOKUP(T2002,Inputs!$J$6:$J$9,Inputs!$G$6:$G$9),LOOKUP(T2002,Inputs!$J$6:$J$9,Inputs!$H$6:$H$9)),Inputs!$B$12),-Inputs!$B$12),NORM.INV(RAND(),LOOKUP(T2002,Inputs!$J$6:$J$9,Inputs!$G$6:$G$9),LOOKUP(T2002,Inputs!$J$6:$J$9,Inputs!$H$6:$H$9))),0),"" )</f>
        <v/>
      </c>
      <c r="K2002" s="26">
        <f>IF($A2002&lt;=Inputs!$B$13,IF(6&lt;=Inputs!$B$8,IF(Inputs!$B$12&gt;0,MAX(MIN(NORM.INV(RAND(),LOOKUP(U2002,Inputs!$J$6:$J$9,Inputs!$G$6:$G$9),LOOKUP(U2002,Inputs!$J$6:$J$9,Inputs!$H$6:$H$9)),Inputs!$B$12),-Inputs!$B$12),NORM.INV(RAND(),LOOKUP(U2002,Inputs!$J$6:$J$9,Inputs!$G$6:$G$9),LOOKUP(U2002,Inputs!$J$6:$J$9,Inputs!$H$6:$H$9))),0),"" )</f>
        <v/>
      </c>
      <c r="L2002" s="26">
        <f>IF($A2002&lt;=Inputs!$B$13,IF(7&lt;=Inputs!$B$8,IF(Inputs!$B$12&gt;0,MAX(MIN(NORM.INV(RAND(),LOOKUP(V2002,Inputs!$J$6:$J$9,Inputs!$G$6:$G$9),LOOKUP(V2002,Inputs!$J$6:$J$9,Inputs!$H$6:$H$9)),Inputs!$B$12),-Inputs!$B$12),NORM.INV(RAND(),LOOKUP(V2002,Inputs!$J$6:$J$9,Inputs!$G$6:$G$9),LOOKUP(V2002,Inputs!$J$6:$J$9,Inputs!$H$6:$H$9))),0),"" )</f>
        <v/>
      </c>
      <c r="M2002" s="26">
        <f>IF($A2002&lt;=Inputs!$B$13,IF(8&lt;=Inputs!$B$8,IF(Inputs!$B$12&gt;0,MAX(MIN(NORM.INV(RAND(),LOOKUP(W2002,Inputs!$J$6:$J$9,Inputs!$G$6:$G$9),LOOKUP(W2002,Inputs!$J$6:$J$9,Inputs!$H$6:$H$9)),Inputs!$B$12),-Inputs!$B$12),NORM.INV(RAND(),LOOKUP(W2002,Inputs!$J$6:$J$9,Inputs!$G$6:$G$9),LOOKUP(W2002,Inputs!$J$6:$J$9,Inputs!$H$6:$H$9))),0),"" )</f>
        <v/>
      </c>
      <c r="N2002" s="26">
        <f>IF($A2002&lt;=Inputs!$B$13,IF(9&lt;=Inputs!$B$8,IF(Inputs!$B$12&gt;0,MAX(MIN(NORM.INV(RAND(),LOOKUP(X2002,Inputs!$J$6:$J$9,Inputs!$G$6:$G$9),LOOKUP(X2002,Inputs!$J$6:$J$9,Inputs!$H$6:$H$9)),Inputs!$B$12),-Inputs!$B$12),NORM.INV(RAND(),LOOKUP(X2002,Inputs!$J$6:$J$9,Inputs!$G$6:$G$9),LOOKUP(X2002,Inputs!$J$6:$J$9,Inputs!$H$6:$H$9))),0),"" )</f>
        <v/>
      </c>
      <c r="O2002" s="26">
        <f>IF($A2002&lt;=Inputs!$B$13,IF(10&lt;=Inputs!$B$8,IF(Inputs!$B$12&gt;0,MAX(MIN(NORM.INV(RAND(),LOOKUP(Y2002,Inputs!$J$6:$J$9,Inputs!$G$6:$G$9),LOOKUP(Y2002,Inputs!$J$6:$J$9,Inputs!$H$6:$H$9)),Inputs!$B$12),-Inputs!$B$12),NORM.INV(RAND(),LOOKUP(Y2002,Inputs!$J$6:$J$9,Inputs!$G$6:$G$9),LOOKUP(Y2002,Inputs!$J$6:$J$9,Inputs!$H$6:$H$9))),0),"" )</f>
        <v/>
      </c>
      <c r="P2002" s="31">
        <f>IF($A2002&lt;=Inputs!$B$13,RAND(),"")</f>
        <v/>
      </c>
      <c r="Q2002" s="31">
        <f>IF($A2002&lt;=Inputs!$B$13,RAND(),"")</f>
        <v/>
      </c>
      <c r="R2002" s="31">
        <f>IF($A2002&lt;=Inputs!$B$13,RAND(),"")</f>
        <v/>
      </c>
      <c r="S2002" s="31">
        <f>IF($A2002&lt;=Inputs!$B$13,RAND(),"")</f>
        <v/>
      </c>
      <c r="T2002" s="31">
        <f>IF($A2002&lt;=Inputs!$B$13,RAND(),"")</f>
        <v/>
      </c>
      <c r="U2002" s="31">
        <f>IF($A2002&lt;=Inputs!$B$13,RAND(),"")</f>
        <v/>
      </c>
      <c r="V2002" s="31">
        <f>IF($A2002&lt;=Inputs!$B$13,RAND(),"")</f>
        <v/>
      </c>
      <c r="W2002" s="31">
        <f>IF($A2002&lt;=Inputs!$B$13,RAND(),"")</f>
        <v/>
      </c>
      <c r="X2002" s="31">
        <f>IF($A2002&lt;=Inputs!$B$13,RAND(),"")</f>
        <v/>
      </c>
      <c r="Y2002" s="31">
        <f>IF($A2002&lt;=Inputs!$B$13,RAND(),"")</f>
        <v/>
      </c>
    </row>
    <row r="2003">
      <c r="A2003" t="n">
        <v>1998</v>
      </c>
      <c r="B2003" s="26">
        <f>IF($A2003&lt;=Inputs!$B$13,IF(Inputs!$B$8&gt;0,SUM(F2003:O2003)/Inputs!$B$8,0),"")</f>
        <v/>
      </c>
      <c r="C2003" s="27">
        <f>IF($A2003&lt;=Inputs!$B$13,B2003/100,"")</f>
        <v/>
      </c>
      <c r="D2003" s="28">
        <f>IF($A2003&lt;=Inputs!$B$13,C2003*Inputs!$B$7,"")</f>
        <v/>
      </c>
      <c r="E2003" s="29">
        <f>IF($A2003&lt;=Inputs!$B$13,IF(D2003&gt;0,1,0),"")</f>
        <v/>
      </c>
      <c r="F2003" s="26">
        <f>IF($A2003&lt;=Inputs!$B$13,IF(1&lt;=Inputs!$B$8,IF(Inputs!$B$12&gt;0,MAX(MIN(NORM.INV(RAND(),LOOKUP(P2003,Inputs!$J$6:$J$9,Inputs!$G$6:$G$9),LOOKUP(P2003,Inputs!$J$6:$J$9,Inputs!$H$6:$H$9)),Inputs!$B$12),-Inputs!$B$12),NORM.INV(RAND(),LOOKUP(P2003,Inputs!$J$6:$J$9,Inputs!$G$6:$G$9),LOOKUP(P2003,Inputs!$J$6:$J$9,Inputs!$H$6:$H$9))),0),"" )</f>
        <v/>
      </c>
      <c r="G2003" s="26">
        <f>IF($A2003&lt;=Inputs!$B$13,IF(2&lt;=Inputs!$B$8,IF(Inputs!$B$12&gt;0,MAX(MIN(NORM.INV(RAND(),LOOKUP(Q2003,Inputs!$J$6:$J$9,Inputs!$G$6:$G$9),LOOKUP(Q2003,Inputs!$J$6:$J$9,Inputs!$H$6:$H$9)),Inputs!$B$12),-Inputs!$B$12),NORM.INV(RAND(),LOOKUP(Q2003,Inputs!$J$6:$J$9,Inputs!$G$6:$G$9),LOOKUP(Q2003,Inputs!$J$6:$J$9,Inputs!$H$6:$H$9))),0),"" )</f>
        <v/>
      </c>
      <c r="H2003" s="26">
        <f>IF($A2003&lt;=Inputs!$B$13,IF(3&lt;=Inputs!$B$8,IF(Inputs!$B$12&gt;0,MAX(MIN(NORM.INV(RAND(),LOOKUP(R2003,Inputs!$J$6:$J$9,Inputs!$G$6:$G$9),LOOKUP(R2003,Inputs!$J$6:$J$9,Inputs!$H$6:$H$9)),Inputs!$B$12),-Inputs!$B$12),NORM.INV(RAND(),LOOKUP(R2003,Inputs!$J$6:$J$9,Inputs!$G$6:$G$9),LOOKUP(R2003,Inputs!$J$6:$J$9,Inputs!$H$6:$H$9))),0),"" )</f>
        <v/>
      </c>
      <c r="I2003" s="26">
        <f>IF($A2003&lt;=Inputs!$B$13,IF(4&lt;=Inputs!$B$8,IF(Inputs!$B$12&gt;0,MAX(MIN(NORM.INV(RAND(),LOOKUP(S2003,Inputs!$J$6:$J$9,Inputs!$G$6:$G$9),LOOKUP(S2003,Inputs!$J$6:$J$9,Inputs!$H$6:$H$9)),Inputs!$B$12),-Inputs!$B$12),NORM.INV(RAND(),LOOKUP(S2003,Inputs!$J$6:$J$9,Inputs!$G$6:$G$9),LOOKUP(S2003,Inputs!$J$6:$J$9,Inputs!$H$6:$H$9))),0),"" )</f>
        <v/>
      </c>
      <c r="J2003" s="26">
        <f>IF($A2003&lt;=Inputs!$B$13,IF(5&lt;=Inputs!$B$8,IF(Inputs!$B$12&gt;0,MAX(MIN(NORM.INV(RAND(),LOOKUP(T2003,Inputs!$J$6:$J$9,Inputs!$G$6:$G$9),LOOKUP(T2003,Inputs!$J$6:$J$9,Inputs!$H$6:$H$9)),Inputs!$B$12),-Inputs!$B$12),NORM.INV(RAND(),LOOKUP(T2003,Inputs!$J$6:$J$9,Inputs!$G$6:$G$9),LOOKUP(T2003,Inputs!$J$6:$J$9,Inputs!$H$6:$H$9))),0),"" )</f>
        <v/>
      </c>
      <c r="K2003" s="26">
        <f>IF($A2003&lt;=Inputs!$B$13,IF(6&lt;=Inputs!$B$8,IF(Inputs!$B$12&gt;0,MAX(MIN(NORM.INV(RAND(),LOOKUP(U2003,Inputs!$J$6:$J$9,Inputs!$G$6:$G$9),LOOKUP(U2003,Inputs!$J$6:$J$9,Inputs!$H$6:$H$9)),Inputs!$B$12),-Inputs!$B$12),NORM.INV(RAND(),LOOKUP(U2003,Inputs!$J$6:$J$9,Inputs!$G$6:$G$9),LOOKUP(U2003,Inputs!$J$6:$J$9,Inputs!$H$6:$H$9))),0),"" )</f>
        <v/>
      </c>
      <c r="L2003" s="26">
        <f>IF($A2003&lt;=Inputs!$B$13,IF(7&lt;=Inputs!$B$8,IF(Inputs!$B$12&gt;0,MAX(MIN(NORM.INV(RAND(),LOOKUP(V2003,Inputs!$J$6:$J$9,Inputs!$G$6:$G$9),LOOKUP(V2003,Inputs!$J$6:$J$9,Inputs!$H$6:$H$9)),Inputs!$B$12),-Inputs!$B$12),NORM.INV(RAND(),LOOKUP(V2003,Inputs!$J$6:$J$9,Inputs!$G$6:$G$9),LOOKUP(V2003,Inputs!$J$6:$J$9,Inputs!$H$6:$H$9))),0),"" )</f>
        <v/>
      </c>
      <c r="M2003" s="26">
        <f>IF($A2003&lt;=Inputs!$B$13,IF(8&lt;=Inputs!$B$8,IF(Inputs!$B$12&gt;0,MAX(MIN(NORM.INV(RAND(),LOOKUP(W2003,Inputs!$J$6:$J$9,Inputs!$G$6:$G$9),LOOKUP(W2003,Inputs!$J$6:$J$9,Inputs!$H$6:$H$9)),Inputs!$B$12),-Inputs!$B$12),NORM.INV(RAND(),LOOKUP(W2003,Inputs!$J$6:$J$9,Inputs!$G$6:$G$9),LOOKUP(W2003,Inputs!$J$6:$J$9,Inputs!$H$6:$H$9))),0),"" )</f>
        <v/>
      </c>
      <c r="N2003" s="26">
        <f>IF($A2003&lt;=Inputs!$B$13,IF(9&lt;=Inputs!$B$8,IF(Inputs!$B$12&gt;0,MAX(MIN(NORM.INV(RAND(),LOOKUP(X2003,Inputs!$J$6:$J$9,Inputs!$G$6:$G$9),LOOKUP(X2003,Inputs!$J$6:$J$9,Inputs!$H$6:$H$9)),Inputs!$B$12),-Inputs!$B$12),NORM.INV(RAND(),LOOKUP(X2003,Inputs!$J$6:$J$9,Inputs!$G$6:$G$9),LOOKUP(X2003,Inputs!$J$6:$J$9,Inputs!$H$6:$H$9))),0),"" )</f>
        <v/>
      </c>
      <c r="O2003" s="26">
        <f>IF($A2003&lt;=Inputs!$B$13,IF(10&lt;=Inputs!$B$8,IF(Inputs!$B$12&gt;0,MAX(MIN(NORM.INV(RAND(),LOOKUP(Y2003,Inputs!$J$6:$J$9,Inputs!$G$6:$G$9),LOOKUP(Y2003,Inputs!$J$6:$J$9,Inputs!$H$6:$H$9)),Inputs!$B$12),-Inputs!$B$12),NORM.INV(RAND(),LOOKUP(Y2003,Inputs!$J$6:$J$9,Inputs!$G$6:$G$9),LOOKUP(Y2003,Inputs!$J$6:$J$9,Inputs!$H$6:$H$9))),0),"" )</f>
        <v/>
      </c>
      <c r="P2003" s="31">
        <f>IF($A2003&lt;=Inputs!$B$13,RAND(),"")</f>
        <v/>
      </c>
      <c r="Q2003" s="31">
        <f>IF($A2003&lt;=Inputs!$B$13,RAND(),"")</f>
        <v/>
      </c>
      <c r="R2003" s="31">
        <f>IF($A2003&lt;=Inputs!$B$13,RAND(),"")</f>
        <v/>
      </c>
      <c r="S2003" s="31">
        <f>IF($A2003&lt;=Inputs!$B$13,RAND(),"")</f>
        <v/>
      </c>
      <c r="T2003" s="31">
        <f>IF($A2003&lt;=Inputs!$B$13,RAND(),"")</f>
        <v/>
      </c>
      <c r="U2003" s="31">
        <f>IF($A2003&lt;=Inputs!$B$13,RAND(),"")</f>
        <v/>
      </c>
      <c r="V2003" s="31">
        <f>IF($A2003&lt;=Inputs!$B$13,RAND(),"")</f>
        <v/>
      </c>
      <c r="W2003" s="31">
        <f>IF($A2003&lt;=Inputs!$B$13,RAND(),"")</f>
        <v/>
      </c>
      <c r="X2003" s="31">
        <f>IF($A2003&lt;=Inputs!$B$13,RAND(),"")</f>
        <v/>
      </c>
      <c r="Y2003" s="31">
        <f>IF($A2003&lt;=Inputs!$B$13,RAND(),"")</f>
        <v/>
      </c>
    </row>
    <row r="2004">
      <c r="A2004" t="n">
        <v>1999</v>
      </c>
      <c r="B2004" s="26">
        <f>IF($A2004&lt;=Inputs!$B$13,IF(Inputs!$B$8&gt;0,SUM(F2004:O2004)/Inputs!$B$8,0),"")</f>
        <v/>
      </c>
      <c r="C2004" s="27">
        <f>IF($A2004&lt;=Inputs!$B$13,B2004/100,"")</f>
        <v/>
      </c>
      <c r="D2004" s="28">
        <f>IF($A2004&lt;=Inputs!$B$13,C2004*Inputs!$B$7,"")</f>
        <v/>
      </c>
      <c r="E2004" s="29">
        <f>IF($A2004&lt;=Inputs!$B$13,IF(D2004&gt;0,1,0),"")</f>
        <v/>
      </c>
      <c r="F2004" s="26">
        <f>IF($A2004&lt;=Inputs!$B$13,IF(1&lt;=Inputs!$B$8,IF(Inputs!$B$12&gt;0,MAX(MIN(NORM.INV(RAND(),LOOKUP(P2004,Inputs!$J$6:$J$9,Inputs!$G$6:$G$9),LOOKUP(P2004,Inputs!$J$6:$J$9,Inputs!$H$6:$H$9)),Inputs!$B$12),-Inputs!$B$12),NORM.INV(RAND(),LOOKUP(P2004,Inputs!$J$6:$J$9,Inputs!$G$6:$G$9),LOOKUP(P2004,Inputs!$J$6:$J$9,Inputs!$H$6:$H$9))),0),"" )</f>
        <v/>
      </c>
      <c r="G2004" s="26">
        <f>IF($A2004&lt;=Inputs!$B$13,IF(2&lt;=Inputs!$B$8,IF(Inputs!$B$12&gt;0,MAX(MIN(NORM.INV(RAND(),LOOKUP(Q2004,Inputs!$J$6:$J$9,Inputs!$G$6:$G$9),LOOKUP(Q2004,Inputs!$J$6:$J$9,Inputs!$H$6:$H$9)),Inputs!$B$12),-Inputs!$B$12),NORM.INV(RAND(),LOOKUP(Q2004,Inputs!$J$6:$J$9,Inputs!$G$6:$G$9),LOOKUP(Q2004,Inputs!$J$6:$J$9,Inputs!$H$6:$H$9))),0),"" )</f>
        <v/>
      </c>
      <c r="H2004" s="26">
        <f>IF($A2004&lt;=Inputs!$B$13,IF(3&lt;=Inputs!$B$8,IF(Inputs!$B$12&gt;0,MAX(MIN(NORM.INV(RAND(),LOOKUP(R2004,Inputs!$J$6:$J$9,Inputs!$G$6:$G$9),LOOKUP(R2004,Inputs!$J$6:$J$9,Inputs!$H$6:$H$9)),Inputs!$B$12),-Inputs!$B$12),NORM.INV(RAND(),LOOKUP(R2004,Inputs!$J$6:$J$9,Inputs!$G$6:$G$9),LOOKUP(R2004,Inputs!$J$6:$J$9,Inputs!$H$6:$H$9))),0),"" )</f>
        <v/>
      </c>
      <c r="I2004" s="26">
        <f>IF($A2004&lt;=Inputs!$B$13,IF(4&lt;=Inputs!$B$8,IF(Inputs!$B$12&gt;0,MAX(MIN(NORM.INV(RAND(),LOOKUP(S2004,Inputs!$J$6:$J$9,Inputs!$G$6:$G$9),LOOKUP(S2004,Inputs!$J$6:$J$9,Inputs!$H$6:$H$9)),Inputs!$B$12),-Inputs!$B$12),NORM.INV(RAND(),LOOKUP(S2004,Inputs!$J$6:$J$9,Inputs!$G$6:$G$9),LOOKUP(S2004,Inputs!$J$6:$J$9,Inputs!$H$6:$H$9))),0),"" )</f>
        <v/>
      </c>
      <c r="J2004" s="26">
        <f>IF($A2004&lt;=Inputs!$B$13,IF(5&lt;=Inputs!$B$8,IF(Inputs!$B$12&gt;0,MAX(MIN(NORM.INV(RAND(),LOOKUP(T2004,Inputs!$J$6:$J$9,Inputs!$G$6:$G$9),LOOKUP(T2004,Inputs!$J$6:$J$9,Inputs!$H$6:$H$9)),Inputs!$B$12),-Inputs!$B$12),NORM.INV(RAND(),LOOKUP(T2004,Inputs!$J$6:$J$9,Inputs!$G$6:$G$9),LOOKUP(T2004,Inputs!$J$6:$J$9,Inputs!$H$6:$H$9))),0),"" )</f>
        <v/>
      </c>
      <c r="K2004" s="26">
        <f>IF($A2004&lt;=Inputs!$B$13,IF(6&lt;=Inputs!$B$8,IF(Inputs!$B$12&gt;0,MAX(MIN(NORM.INV(RAND(),LOOKUP(U2004,Inputs!$J$6:$J$9,Inputs!$G$6:$G$9),LOOKUP(U2004,Inputs!$J$6:$J$9,Inputs!$H$6:$H$9)),Inputs!$B$12),-Inputs!$B$12),NORM.INV(RAND(),LOOKUP(U2004,Inputs!$J$6:$J$9,Inputs!$G$6:$G$9),LOOKUP(U2004,Inputs!$J$6:$J$9,Inputs!$H$6:$H$9))),0),"" )</f>
        <v/>
      </c>
      <c r="L2004" s="26">
        <f>IF($A2004&lt;=Inputs!$B$13,IF(7&lt;=Inputs!$B$8,IF(Inputs!$B$12&gt;0,MAX(MIN(NORM.INV(RAND(),LOOKUP(V2004,Inputs!$J$6:$J$9,Inputs!$G$6:$G$9),LOOKUP(V2004,Inputs!$J$6:$J$9,Inputs!$H$6:$H$9)),Inputs!$B$12),-Inputs!$B$12),NORM.INV(RAND(),LOOKUP(V2004,Inputs!$J$6:$J$9,Inputs!$G$6:$G$9),LOOKUP(V2004,Inputs!$J$6:$J$9,Inputs!$H$6:$H$9))),0),"" )</f>
        <v/>
      </c>
      <c r="M2004" s="26">
        <f>IF($A2004&lt;=Inputs!$B$13,IF(8&lt;=Inputs!$B$8,IF(Inputs!$B$12&gt;0,MAX(MIN(NORM.INV(RAND(),LOOKUP(W2004,Inputs!$J$6:$J$9,Inputs!$G$6:$G$9),LOOKUP(W2004,Inputs!$J$6:$J$9,Inputs!$H$6:$H$9)),Inputs!$B$12),-Inputs!$B$12),NORM.INV(RAND(),LOOKUP(W2004,Inputs!$J$6:$J$9,Inputs!$G$6:$G$9),LOOKUP(W2004,Inputs!$J$6:$J$9,Inputs!$H$6:$H$9))),0),"" )</f>
        <v/>
      </c>
      <c r="N2004" s="26">
        <f>IF($A2004&lt;=Inputs!$B$13,IF(9&lt;=Inputs!$B$8,IF(Inputs!$B$12&gt;0,MAX(MIN(NORM.INV(RAND(),LOOKUP(X2004,Inputs!$J$6:$J$9,Inputs!$G$6:$G$9),LOOKUP(X2004,Inputs!$J$6:$J$9,Inputs!$H$6:$H$9)),Inputs!$B$12),-Inputs!$B$12),NORM.INV(RAND(),LOOKUP(X2004,Inputs!$J$6:$J$9,Inputs!$G$6:$G$9),LOOKUP(X2004,Inputs!$J$6:$J$9,Inputs!$H$6:$H$9))),0),"" )</f>
        <v/>
      </c>
      <c r="O2004" s="26">
        <f>IF($A2004&lt;=Inputs!$B$13,IF(10&lt;=Inputs!$B$8,IF(Inputs!$B$12&gt;0,MAX(MIN(NORM.INV(RAND(),LOOKUP(Y2004,Inputs!$J$6:$J$9,Inputs!$G$6:$G$9),LOOKUP(Y2004,Inputs!$J$6:$J$9,Inputs!$H$6:$H$9)),Inputs!$B$12),-Inputs!$B$12),NORM.INV(RAND(),LOOKUP(Y2004,Inputs!$J$6:$J$9,Inputs!$G$6:$G$9),LOOKUP(Y2004,Inputs!$J$6:$J$9,Inputs!$H$6:$H$9))),0),"" )</f>
        <v/>
      </c>
      <c r="P2004" s="31">
        <f>IF($A2004&lt;=Inputs!$B$13,RAND(),"")</f>
        <v/>
      </c>
      <c r="Q2004" s="31">
        <f>IF($A2004&lt;=Inputs!$B$13,RAND(),"")</f>
        <v/>
      </c>
      <c r="R2004" s="31">
        <f>IF($A2004&lt;=Inputs!$B$13,RAND(),"")</f>
        <v/>
      </c>
      <c r="S2004" s="31">
        <f>IF($A2004&lt;=Inputs!$B$13,RAND(),"")</f>
        <v/>
      </c>
      <c r="T2004" s="31">
        <f>IF($A2004&lt;=Inputs!$B$13,RAND(),"")</f>
        <v/>
      </c>
      <c r="U2004" s="31">
        <f>IF($A2004&lt;=Inputs!$B$13,RAND(),"")</f>
        <v/>
      </c>
      <c r="V2004" s="31">
        <f>IF($A2004&lt;=Inputs!$B$13,RAND(),"")</f>
        <v/>
      </c>
      <c r="W2004" s="31">
        <f>IF($A2004&lt;=Inputs!$B$13,RAND(),"")</f>
        <v/>
      </c>
      <c r="X2004" s="31">
        <f>IF($A2004&lt;=Inputs!$B$13,RAND(),"")</f>
        <v/>
      </c>
      <c r="Y2004" s="31">
        <f>IF($A2004&lt;=Inputs!$B$13,RAND(),"")</f>
        <v/>
      </c>
    </row>
    <row r="2005">
      <c r="A2005" t="n">
        <v>2000</v>
      </c>
      <c r="B2005" s="26">
        <f>IF($A2005&lt;=Inputs!$B$13,IF(Inputs!$B$8&gt;0,SUM(F2005:O2005)/Inputs!$B$8,0),"")</f>
        <v/>
      </c>
      <c r="C2005" s="27">
        <f>IF($A2005&lt;=Inputs!$B$13,B2005/100,"")</f>
        <v/>
      </c>
      <c r="D2005" s="28">
        <f>IF($A2005&lt;=Inputs!$B$13,C2005*Inputs!$B$7,"")</f>
        <v/>
      </c>
      <c r="E2005" s="29">
        <f>IF($A2005&lt;=Inputs!$B$13,IF(D2005&gt;0,1,0),"")</f>
        <v/>
      </c>
      <c r="F2005" s="26">
        <f>IF($A2005&lt;=Inputs!$B$13,IF(1&lt;=Inputs!$B$8,IF(Inputs!$B$12&gt;0,MAX(MIN(NORM.INV(RAND(),LOOKUP(P2005,Inputs!$J$6:$J$9,Inputs!$G$6:$G$9),LOOKUP(P2005,Inputs!$J$6:$J$9,Inputs!$H$6:$H$9)),Inputs!$B$12),-Inputs!$B$12),NORM.INV(RAND(),LOOKUP(P2005,Inputs!$J$6:$J$9,Inputs!$G$6:$G$9),LOOKUP(P2005,Inputs!$J$6:$J$9,Inputs!$H$6:$H$9))),0),"" )</f>
        <v/>
      </c>
      <c r="G2005" s="26">
        <f>IF($A2005&lt;=Inputs!$B$13,IF(2&lt;=Inputs!$B$8,IF(Inputs!$B$12&gt;0,MAX(MIN(NORM.INV(RAND(),LOOKUP(Q2005,Inputs!$J$6:$J$9,Inputs!$G$6:$G$9),LOOKUP(Q2005,Inputs!$J$6:$J$9,Inputs!$H$6:$H$9)),Inputs!$B$12),-Inputs!$B$12),NORM.INV(RAND(),LOOKUP(Q2005,Inputs!$J$6:$J$9,Inputs!$G$6:$G$9),LOOKUP(Q2005,Inputs!$J$6:$J$9,Inputs!$H$6:$H$9))),0),"" )</f>
        <v/>
      </c>
      <c r="H2005" s="26">
        <f>IF($A2005&lt;=Inputs!$B$13,IF(3&lt;=Inputs!$B$8,IF(Inputs!$B$12&gt;0,MAX(MIN(NORM.INV(RAND(),LOOKUP(R2005,Inputs!$J$6:$J$9,Inputs!$G$6:$G$9),LOOKUP(R2005,Inputs!$J$6:$J$9,Inputs!$H$6:$H$9)),Inputs!$B$12),-Inputs!$B$12),NORM.INV(RAND(),LOOKUP(R2005,Inputs!$J$6:$J$9,Inputs!$G$6:$G$9),LOOKUP(R2005,Inputs!$J$6:$J$9,Inputs!$H$6:$H$9))),0),"" )</f>
        <v/>
      </c>
      <c r="I2005" s="26">
        <f>IF($A2005&lt;=Inputs!$B$13,IF(4&lt;=Inputs!$B$8,IF(Inputs!$B$12&gt;0,MAX(MIN(NORM.INV(RAND(),LOOKUP(S2005,Inputs!$J$6:$J$9,Inputs!$G$6:$G$9),LOOKUP(S2005,Inputs!$J$6:$J$9,Inputs!$H$6:$H$9)),Inputs!$B$12),-Inputs!$B$12),NORM.INV(RAND(),LOOKUP(S2005,Inputs!$J$6:$J$9,Inputs!$G$6:$G$9),LOOKUP(S2005,Inputs!$J$6:$J$9,Inputs!$H$6:$H$9))),0),"" )</f>
        <v/>
      </c>
      <c r="J2005" s="26">
        <f>IF($A2005&lt;=Inputs!$B$13,IF(5&lt;=Inputs!$B$8,IF(Inputs!$B$12&gt;0,MAX(MIN(NORM.INV(RAND(),LOOKUP(T2005,Inputs!$J$6:$J$9,Inputs!$G$6:$G$9),LOOKUP(T2005,Inputs!$J$6:$J$9,Inputs!$H$6:$H$9)),Inputs!$B$12),-Inputs!$B$12),NORM.INV(RAND(),LOOKUP(T2005,Inputs!$J$6:$J$9,Inputs!$G$6:$G$9),LOOKUP(T2005,Inputs!$J$6:$J$9,Inputs!$H$6:$H$9))),0),"" )</f>
        <v/>
      </c>
      <c r="K2005" s="26">
        <f>IF($A2005&lt;=Inputs!$B$13,IF(6&lt;=Inputs!$B$8,IF(Inputs!$B$12&gt;0,MAX(MIN(NORM.INV(RAND(),LOOKUP(U2005,Inputs!$J$6:$J$9,Inputs!$G$6:$G$9),LOOKUP(U2005,Inputs!$J$6:$J$9,Inputs!$H$6:$H$9)),Inputs!$B$12),-Inputs!$B$12),NORM.INV(RAND(),LOOKUP(U2005,Inputs!$J$6:$J$9,Inputs!$G$6:$G$9),LOOKUP(U2005,Inputs!$J$6:$J$9,Inputs!$H$6:$H$9))),0),"" )</f>
        <v/>
      </c>
      <c r="L2005" s="26">
        <f>IF($A2005&lt;=Inputs!$B$13,IF(7&lt;=Inputs!$B$8,IF(Inputs!$B$12&gt;0,MAX(MIN(NORM.INV(RAND(),LOOKUP(V2005,Inputs!$J$6:$J$9,Inputs!$G$6:$G$9),LOOKUP(V2005,Inputs!$J$6:$J$9,Inputs!$H$6:$H$9)),Inputs!$B$12),-Inputs!$B$12),NORM.INV(RAND(),LOOKUP(V2005,Inputs!$J$6:$J$9,Inputs!$G$6:$G$9),LOOKUP(V2005,Inputs!$J$6:$J$9,Inputs!$H$6:$H$9))),0),"" )</f>
        <v/>
      </c>
      <c r="M2005" s="26">
        <f>IF($A2005&lt;=Inputs!$B$13,IF(8&lt;=Inputs!$B$8,IF(Inputs!$B$12&gt;0,MAX(MIN(NORM.INV(RAND(),LOOKUP(W2005,Inputs!$J$6:$J$9,Inputs!$G$6:$G$9),LOOKUP(W2005,Inputs!$J$6:$J$9,Inputs!$H$6:$H$9)),Inputs!$B$12),-Inputs!$B$12),NORM.INV(RAND(),LOOKUP(W2005,Inputs!$J$6:$J$9,Inputs!$G$6:$G$9),LOOKUP(W2005,Inputs!$J$6:$J$9,Inputs!$H$6:$H$9))),0),"" )</f>
        <v/>
      </c>
      <c r="N2005" s="26">
        <f>IF($A2005&lt;=Inputs!$B$13,IF(9&lt;=Inputs!$B$8,IF(Inputs!$B$12&gt;0,MAX(MIN(NORM.INV(RAND(),LOOKUP(X2005,Inputs!$J$6:$J$9,Inputs!$G$6:$G$9),LOOKUP(X2005,Inputs!$J$6:$J$9,Inputs!$H$6:$H$9)),Inputs!$B$12),-Inputs!$B$12),NORM.INV(RAND(),LOOKUP(X2005,Inputs!$J$6:$J$9,Inputs!$G$6:$G$9),LOOKUP(X2005,Inputs!$J$6:$J$9,Inputs!$H$6:$H$9))),0),"" )</f>
        <v/>
      </c>
      <c r="O2005" s="26">
        <f>IF($A2005&lt;=Inputs!$B$13,IF(10&lt;=Inputs!$B$8,IF(Inputs!$B$12&gt;0,MAX(MIN(NORM.INV(RAND(),LOOKUP(Y2005,Inputs!$J$6:$J$9,Inputs!$G$6:$G$9),LOOKUP(Y2005,Inputs!$J$6:$J$9,Inputs!$H$6:$H$9)),Inputs!$B$12),-Inputs!$B$12),NORM.INV(RAND(),LOOKUP(Y2005,Inputs!$J$6:$J$9,Inputs!$G$6:$G$9),LOOKUP(Y2005,Inputs!$J$6:$J$9,Inputs!$H$6:$H$9))),0),"" )</f>
        <v/>
      </c>
      <c r="P2005" s="31">
        <f>IF($A2005&lt;=Inputs!$B$13,RAND(),"")</f>
        <v/>
      </c>
      <c r="Q2005" s="31">
        <f>IF($A2005&lt;=Inputs!$B$13,RAND(),"")</f>
        <v/>
      </c>
      <c r="R2005" s="31">
        <f>IF($A2005&lt;=Inputs!$B$13,RAND(),"")</f>
        <v/>
      </c>
      <c r="S2005" s="31">
        <f>IF($A2005&lt;=Inputs!$B$13,RAND(),"")</f>
        <v/>
      </c>
      <c r="T2005" s="31">
        <f>IF($A2005&lt;=Inputs!$B$13,RAND(),"")</f>
        <v/>
      </c>
      <c r="U2005" s="31">
        <f>IF($A2005&lt;=Inputs!$B$13,RAND(),"")</f>
        <v/>
      </c>
      <c r="V2005" s="31">
        <f>IF($A2005&lt;=Inputs!$B$13,RAND(),"")</f>
        <v/>
      </c>
      <c r="W2005" s="31">
        <f>IF($A2005&lt;=Inputs!$B$13,RAND(),"")</f>
        <v/>
      </c>
      <c r="X2005" s="31">
        <f>IF($A2005&lt;=Inputs!$B$13,RAND(),"")</f>
        <v/>
      </c>
      <c r="Y2005" s="31">
        <f>IF($A2005&lt;=Inputs!$B$13,RAND(),"")</f>
        <v/>
      </c>
    </row>
    <row r="2006">
      <c r="A2006" t="n">
        <v>2001</v>
      </c>
      <c r="B2006" s="26">
        <f>IF($A2006&lt;=Inputs!$B$13,IF(Inputs!$B$8&gt;0,SUM(F2006:O2006)/Inputs!$B$8,0),"")</f>
        <v/>
      </c>
      <c r="C2006" s="27">
        <f>IF($A2006&lt;=Inputs!$B$13,B2006/100,"")</f>
        <v/>
      </c>
      <c r="D2006" s="28">
        <f>IF($A2006&lt;=Inputs!$B$13,C2006*Inputs!$B$7,"")</f>
        <v/>
      </c>
      <c r="E2006" s="29">
        <f>IF($A2006&lt;=Inputs!$B$13,IF(D2006&gt;0,1,0),"")</f>
        <v/>
      </c>
      <c r="F2006" s="26">
        <f>IF($A2006&lt;=Inputs!$B$13,IF(1&lt;=Inputs!$B$8,IF(Inputs!$B$12&gt;0,MAX(MIN(NORM.INV(RAND(),LOOKUP(P2006,Inputs!$J$6:$J$9,Inputs!$G$6:$G$9),LOOKUP(P2006,Inputs!$J$6:$J$9,Inputs!$H$6:$H$9)),Inputs!$B$12),-Inputs!$B$12),NORM.INV(RAND(),LOOKUP(P2006,Inputs!$J$6:$J$9,Inputs!$G$6:$G$9),LOOKUP(P2006,Inputs!$J$6:$J$9,Inputs!$H$6:$H$9))),0),"" )</f>
        <v/>
      </c>
      <c r="G2006" s="26">
        <f>IF($A2006&lt;=Inputs!$B$13,IF(2&lt;=Inputs!$B$8,IF(Inputs!$B$12&gt;0,MAX(MIN(NORM.INV(RAND(),LOOKUP(Q2006,Inputs!$J$6:$J$9,Inputs!$G$6:$G$9),LOOKUP(Q2006,Inputs!$J$6:$J$9,Inputs!$H$6:$H$9)),Inputs!$B$12),-Inputs!$B$12),NORM.INV(RAND(),LOOKUP(Q2006,Inputs!$J$6:$J$9,Inputs!$G$6:$G$9),LOOKUP(Q2006,Inputs!$J$6:$J$9,Inputs!$H$6:$H$9))),0),"" )</f>
        <v/>
      </c>
      <c r="H2006" s="26">
        <f>IF($A2006&lt;=Inputs!$B$13,IF(3&lt;=Inputs!$B$8,IF(Inputs!$B$12&gt;0,MAX(MIN(NORM.INV(RAND(),LOOKUP(R2006,Inputs!$J$6:$J$9,Inputs!$G$6:$G$9),LOOKUP(R2006,Inputs!$J$6:$J$9,Inputs!$H$6:$H$9)),Inputs!$B$12),-Inputs!$B$12),NORM.INV(RAND(),LOOKUP(R2006,Inputs!$J$6:$J$9,Inputs!$G$6:$G$9),LOOKUP(R2006,Inputs!$J$6:$J$9,Inputs!$H$6:$H$9))),0),"" )</f>
        <v/>
      </c>
      <c r="I2006" s="26">
        <f>IF($A2006&lt;=Inputs!$B$13,IF(4&lt;=Inputs!$B$8,IF(Inputs!$B$12&gt;0,MAX(MIN(NORM.INV(RAND(),LOOKUP(S2006,Inputs!$J$6:$J$9,Inputs!$G$6:$G$9),LOOKUP(S2006,Inputs!$J$6:$J$9,Inputs!$H$6:$H$9)),Inputs!$B$12),-Inputs!$B$12),NORM.INV(RAND(),LOOKUP(S2006,Inputs!$J$6:$J$9,Inputs!$G$6:$G$9),LOOKUP(S2006,Inputs!$J$6:$J$9,Inputs!$H$6:$H$9))),0),"" )</f>
        <v/>
      </c>
      <c r="J2006" s="26">
        <f>IF($A2006&lt;=Inputs!$B$13,IF(5&lt;=Inputs!$B$8,IF(Inputs!$B$12&gt;0,MAX(MIN(NORM.INV(RAND(),LOOKUP(T2006,Inputs!$J$6:$J$9,Inputs!$G$6:$G$9),LOOKUP(T2006,Inputs!$J$6:$J$9,Inputs!$H$6:$H$9)),Inputs!$B$12),-Inputs!$B$12),NORM.INV(RAND(),LOOKUP(T2006,Inputs!$J$6:$J$9,Inputs!$G$6:$G$9),LOOKUP(T2006,Inputs!$J$6:$J$9,Inputs!$H$6:$H$9))),0),"" )</f>
        <v/>
      </c>
      <c r="K2006" s="26">
        <f>IF($A2006&lt;=Inputs!$B$13,IF(6&lt;=Inputs!$B$8,IF(Inputs!$B$12&gt;0,MAX(MIN(NORM.INV(RAND(),LOOKUP(U2006,Inputs!$J$6:$J$9,Inputs!$G$6:$G$9),LOOKUP(U2006,Inputs!$J$6:$J$9,Inputs!$H$6:$H$9)),Inputs!$B$12),-Inputs!$B$12),NORM.INV(RAND(),LOOKUP(U2006,Inputs!$J$6:$J$9,Inputs!$G$6:$G$9),LOOKUP(U2006,Inputs!$J$6:$J$9,Inputs!$H$6:$H$9))),0),"" )</f>
        <v/>
      </c>
      <c r="L2006" s="26">
        <f>IF($A2006&lt;=Inputs!$B$13,IF(7&lt;=Inputs!$B$8,IF(Inputs!$B$12&gt;0,MAX(MIN(NORM.INV(RAND(),LOOKUP(V2006,Inputs!$J$6:$J$9,Inputs!$G$6:$G$9),LOOKUP(V2006,Inputs!$J$6:$J$9,Inputs!$H$6:$H$9)),Inputs!$B$12),-Inputs!$B$12),NORM.INV(RAND(),LOOKUP(V2006,Inputs!$J$6:$J$9,Inputs!$G$6:$G$9),LOOKUP(V2006,Inputs!$J$6:$J$9,Inputs!$H$6:$H$9))),0),"" )</f>
        <v/>
      </c>
      <c r="M2006" s="26">
        <f>IF($A2006&lt;=Inputs!$B$13,IF(8&lt;=Inputs!$B$8,IF(Inputs!$B$12&gt;0,MAX(MIN(NORM.INV(RAND(),LOOKUP(W2006,Inputs!$J$6:$J$9,Inputs!$G$6:$G$9),LOOKUP(W2006,Inputs!$J$6:$J$9,Inputs!$H$6:$H$9)),Inputs!$B$12),-Inputs!$B$12),NORM.INV(RAND(),LOOKUP(W2006,Inputs!$J$6:$J$9,Inputs!$G$6:$G$9),LOOKUP(W2006,Inputs!$J$6:$J$9,Inputs!$H$6:$H$9))),0),"" )</f>
        <v/>
      </c>
      <c r="N2006" s="26">
        <f>IF($A2006&lt;=Inputs!$B$13,IF(9&lt;=Inputs!$B$8,IF(Inputs!$B$12&gt;0,MAX(MIN(NORM.INV(RAND(),LOOKUP(X2006,Inputs!$J$6:$J$9,Inputs!$G$6:$G$9),LOOKUP(X2006,Inputs!$J$6:$J$9,Inputs!$H$6:$H$9)),Inputs!$B$12),-Inputs!$B$12),NORM.INV(RAND(),LOOKUP(X2006,Inputs!$J$6:$J$9,Inputs!$G$6:$G$9),LOOKUP(X2006,Inputs!$J$6:$J$9,Inputs!$H$6:$H$9))),0),"" )</f>
        <v/>
      </c>
      <c r="O2006" s="26">
        <f>IF($A2006&lt;=Inputs!$B$13,IF(10&lt;=Inputs!$B$8,IF(Inputs!$B$12&gt;0,MAX(MIN(NORM.INV(RAND(),LOOKUP(Y2006,Inputs!$J$6:$J$9,Inputs!$G$6:$G$9),LOOKUP(Y2006,Inputs!$J$6:$J$9,Inputs!$H$6:$H$9)),Inputs!$B$12),-Inputs!$B$12),NORM.INV(RAND(),LOOKUP(Y2006,Inputs!$J$6:$J$9,Inputs!$G$6:$G$9),LOOKUP(Y2006,Inputs!$J$6:$J$9,Inputs!$H$6:$H$9))),0),"" )</f>
        <v/>
      </c>
      <c r="P2006" s="31">
        <f>IF($A2006&lt;=Inputs!$B$13,RAND(),"")</f>
        <v/>
      </c>
      <c r="Q2006" s="31">
        <f>IF($A2006&lt;=Inputs!$B$13,RAND(),"")</f>
        <v/>
      </c>
      <c r="R2006" s="31">
        <f>IF($A2006&lt;=Inputs!$B$13,RAND(),"")</f>
        <v/>
      </c>
      <c r="S2006" s="31">
        <f>IF($A2006&lt;=Inputs!$B$13,RAND(),"")</f>
        <v/>
      </c>
      <c r="T2006" s="31">
        <f>IF($A2006&lt;=Inputs!$B$13,RAND(),"")</f>
        <v/>
      </c>
      <c r="U2006" s="31">
        <f>IF($A2006&lt;=Inputs!$B$13,RAND(),"")</f>
        <v/>
      </c>
      <c r="V2006" s="31">
        <f>IF($A2006&lt;=Inputs!$B$13,RAND(),"")</f>
        <v/>
      </c>
      <c r="W2006" s="31">
        <f>IF($A2006&lt;=Inputs!$B$13,RAND(),"")</f>
        <v/>
      </c>
      <c r="X2006" s="31">
        <f>IF($A2006&lt;=Inputs!$B$13,RAND(),"")</f>
        <v/>
      </c>
      <c r="Y2006" s="31">
        <f>IF($A2006&lt;=Inputs!$B$13,RAND(),"")</f>
        <v/>
      </c>
    </row>
    <row r="2007">
      <c r="A2007" t="n">
        <v>2002</v>
      </c>
      <c r="B2007" s="26">
        <f>IF($A2007&lt;=Inputs!$B$13,IF(Inputs!$B$8&gt;0,SUM(F2007:O2007)/Inputs!$B$8,0),"")</f>
        <v/>
      </c>
      <c r="C2007" s="27">
        <f>IF($A2007&lt;=Inputs!$B$13,B2007/100,"")</f>
        <v/>
      </c>
      <c r="D2007" s="28">
        <f>IF($A2007&lt;=Inputs!$B$13,C2007*Inputs!$B$7,"")</f>
        <v/>
      </c>
      <c r="E2007" s="29">
        <f>IF($A2007&lt;=Inputs!$B$13,IF(D2007&gt;0,1,0),"")</f>
        <v/>
      </c>
      <c r="F2007" s="26">
        <f>IF($A2007&lt;=Inputs!$B$13,IF(1&lt;=Inputs!$B$8,IF(Inputs!$B$12&gt;0,MAX(MIN(NORM.INV(RAND(),LOOKUP(P2007,Inputs!$J$6:$J$9,Inputs!$G$6:$G$9),LOOKUP(P2007,Inputs!$J$6:$J$9,Inputs!$H$6:$H$9)),Inputs!$B$12),-Inputs!$B$12),NORM.INV(RAND(),LOOKUP(P2007,Inputs!$J$6:$J$9,Inputs!$G$6:$G$9),LOOKUP(P2007,Inputs!$J$6:$J$9,Inputs!$H$6:$H$9))),0),"" )</f>
        <v/>
      </c>
      <c r="G2007" s="26">
        <f>IF($A2007&lt;=Inputs!$B$13,IF(2&lt;=Inputs!$B$8,IF(Inputs!$B$12&gt;0,MAX(MIN(NORM.INV(RAND(),LOOKUP(Q2007,Inputs!$J$6:$J$9,Inputs!$G$6:$G$9),LOOKUP(Q2007,Inputs!$J$6:$J$9,Inputs!$H$6:$H$9)),Inputs!$B$12),-Inputs!$B$12),NORM.INV(RAND(),LOOKUP(Q2007,Inputs!$J$6:$J$9,Inputs!$G$6:$G$9),LOOKUP(Q2007,Inputs!$J$6:$J$9,Inputs!$H$6:$H$9))),0),"" )</f>
        <v/>
      </c>
      <c r="H2007" s="26">
        <f>IF($A2007&lt;=Inputs!$B$13,IF(3&lt;=Inputs!$B$8,IF(Inputs!$B$12&gt;0,MAX(MIN(NORM.INV(RAND(),LOOKUP(R2007,Inputs!$J$6:$J$9,Inputs!$G$6:$G$9),LOOKUP(R2007,Inputs!$J$6:$J$9,Inputs!$H$6:$H$9)),Inputs!$B$12),-Inputs!$B$12),NORM.INV(RAND(),LOOKUP(R2007,Inputs!$J$6:$J$9,Inputs!$G$6:$G$9),LOOKUP(R2007,Inputs!$J$6:$J$9,Inputs!$H$6:$H$9))),0),"" )</f>
        <v/>
      </c>
      <c r="I2007" s="26">
        <f>IF($A2007&lt;=Inputs!$B$13,IF(4&lt;=Inputs!$B$8,IF(Inputs!$B$12&gt;0,MAX(MIN(NORM.INV(RAND(),LOOKUP(S2007,Inputs!$J$6:$J$9,Inputs!$G$6:$G$9),LOOKUP(S2007,Inputs!$J$6:$J$9,Inputs!$H$6:$H$9)),Inputs!$B$12),-Inputs!$B$12),NORM.INV(RAND(),LOOKUP(S2007,Inputs!$J$6:$J$9,Inputs!$G$6:$G$9),LOOKUP(S2007,Inputs!$J$6:$J$9,Inputs!$H$6:$H$9))),0),"" )</f>
        <v/>
      </c>
      <c r="J2007" s="26">
        <f>IF($A2007&lt;=Inputs!$B$13,IF(5&lt;=Inputs!$B$8,IF(Inputs!$B$12&gt;0,MAX(MIN(NORM.INV(RAND(),LOOKUP(T2007,Inputs!$J$6:$J$9,Inputs!$G$6:$G$9),LOOKUP(T2007,Inputs!$J$6:$J$9,Inputs!$H$6:$H$9)),Inputs!$B$12),-Inputs!$B$12),NORM.INV(RAND(),LOOKUP(T2007,Inputs!$J$6:$J$9,Inputs!$G$6:$G$9),LOOKUP(T2007,Inputs!$J$6:$J$9,Inputs!$H$6:$H$9))),0),"" )</f>
        <v/>
      </c>
      <c r="K2007" s="26">
        <f>IF($A2007&lt;=Inputs!$B$13,IF(6&lt;=Inputs!$B$8,IF(Inputs!$B$12&gt;0,MAX(MIN(NORM.INV(RAND(),LOOKUP(U2007,Inputs!$J$6:$J$9,Inputs!$G$6:$G$9),LOOKUP(U2007,Inputs!$J$6:$J$9,Inputs!$H$6:$H$9)),Inputs!$B$12),-Inputs!$B$12),NORM.INV(RAND(),LOOKUP(U2007,Inputs!$J$6:$J$9,Inputs!$G$6:$G$9),LOOKUP(U2007,Inputs!$J$6:$J$9,Inputs!$H$6:$H$9))),0),"" )</f>
        <v/>
      </c>
      <c r="L2007" s="26">
        <f>IF($A2007&lt;=Inputs!$B$13,IF(7&lt;=Inputs!$B$8,IF(Inputs!$B$12&gt;0,MAX(MIN(NORM.INV(RAND(),LOOKUP(V2007,Inputs!$J$6:$J$9,Inputs!$G$6:$G$9),LOOKUP(V2007,Inputs!$J$6:$J$9,Inputs!$H$6:$H$9)),Inputs!$B$12),-Inputs!$B$12),NORM.INV(RAND(),LOOKUP(V2007,Inputs!$J$6:$J$9,Inputs!$G$6:$G$9),LOOKUP(V2007,Inputs!$J$6:$J$9,Inputs!$H$6:$H$9))),0),"" )</f>
        <v/>
      </c>
      <c r="M2007" s="26">
        <f>IF($A2007&lt;=Inputs!$B$13,IF(8&lt;=Inputs!$B$8,IF(Inputs!$B$12&gt;0,MAX(MIN(NORM.INV(RAND(),LOOKUP(W2007,Inputs!$J$6:$J$9,Inputs!$G$6:$G$9),LOOKUP(W2007,Inputs!$J$6:$J$9,Inputs!$H$6:$H$9)),Inputs!$B$12),-Inputs!$B$12),NORM.INV(RAND(),LOOKUP(W2007,Inputs!$J$6:$J$9,Inputs!$G$6:$G$9),LOOKUP(W2007,Inputs!$J$6:$J$9,Inputs!$H$6:$H$9))),0),"" )</f>
        <v/>
      </c>
      <c r="N2007" s="26">
        <f>IF($A2007&lt;=Inputs!$B$13,IF(9&lt;=Inputs!$B$8,IF(Inputs!$B$12&gt;0,MAX(MIN(NORM.INV(RAND(),LOOKUP(X2007,Inputs!$J$6:$J$9,Inputs!$G$6:$G$9),LOOKUP(X2007,Inputs!$J$6:$J$9,Inputs!$H$6:$H$9)),Inputs!$B$12),-Inputs!$B$12),NORM.INV(RAND(),LOOKUP(X2007,Inputs!$J$6:$J$9,Inputs!$G$6:$G$9),LOOKUP(X2007,Inputs!$J$6:$J$9,Inputs!$H$6:$H$9))),0),"" )</f>
        <v/>
      </c>
      <c r="O2007" s="26">
        <f>IF($A2007&lt;=Inputs!$B$13,IF(10&lt;=Inputs!$B$8,IF(Inputs!$B$12&gt;0,MAX(MIN(NORM.INV(RAND(),LOOKUP(Y2007,Inputs!$J$6:$J$9,Inputs!$G$6:$G$9),LOOKUP(Y2007,Inputs!$J$6:$J$9,Inputs!$H$6:$H$9)),Inputs!$B$12),-Inputs!$B$12),NORM.INV(RAND(),LOOKUP(Y2007,Inputs!$J$6:$J$9,Inputs!$G$6:$G$9),LOOKUP(Y2007,Inputs!$J$6:$J$9,Inputs!$H$6:$H$9))),0),"" )</f>
        <v/>
      </c>
      <c r="P2007" s="31">
        <f>IF($A2007&lt;=Inputs!$B$13,RAND(),"")</f>
        <v/>
      </c>
      <c r="Q2007" s="31">
        <f>IF($A2007&lt;=Inputs!$B$13,RAND(),"")</f>
        <v/>
      </c>
      <c r="R2007" s="31">
        <f>IF($A2007&lt;=Inputs!$B$13,RAND(),"")</f>
        <v/>
      </c>
      <c r="S2007" s="31">
        <f>IF($A2007&lt;=Inputs!$B$13,RAND(),"")</f>
        <v/>
      </c>
      <c r="T2007" s="31">
        <f>IF($A2007&lt;=Inputs!$B$13,RAND(),"")</f>
        <v/>
      </c>
      <c r="U2007" s="31">
        <f>IF($A2007&lt;=Inputs!$B$13,RAND(),"")</f>
        <v/>
      </c>
      <c r="V2007" s="31">
        <f>IF($A2007&lt;=Inputs!$B$13,RAND(),"")</f>
        <v/>
      </c>
      <c r="W2007" s="31">
        <f>IF($A2007&lt;=Inputs!$B$13,RAND(),"")</f>
        <v/>
      </c>
      <c r="X2007" s="31">
        <f>IF($A2007&lt;=Inputs!$B$13,RAND(),"")</f>
        <v/>
      </c>
      <c r="Y2007" s="31">
        <f>IF($A2007&lt;=Inputs!$B$13,RAND(),"")</f>
        <v/>
      </c>
    </row>
    <row r="2008">
      <c r="A2008" t="n">
        <v>2003</v>
      </c>
      <c r="B2008" s="26">
        <f>IF($A2008&lt;=Inputs!$B$13,IF(Inputs!$B$8&gt;0,SUM(F2008:O2008)/Inputs!$B$8,0),"")</f>
        <v/>
      </c>
      <c r="C2008" s="27">
        <f>IF($A2008&lt;=Inputs!$B$13,B2008/100,"")</f>
        <v/>
      </c>
      <c r="D2008" s="28">
        <f>IF($A2008&lt;=Inputs!$B$13,C2008*Inputs!$B$7,"")</f>
        <v/>
      </c>
      <c r="E2008" s="29">
        <f>IF($A2008&lt;=Inputs!$B$13,IF(D2008&gt;0,1,0),"")</f>
        <v/>
      </c>
      <c r="F2008" s="26">
        <f>IF($A2008&lt;=Inputs!$B$13,IF(1&lt;=Inputs!$B$8,IF(Inputs!$B$12&gt;0,MAX(MIN(NORM.INV(RAND(),LOOKUP(P2008,Inputs!$J$6:$J$9,Inputs!$G$6:$G$9),LOOKUP(P2008,Inputs!$J$6:$J$9,Inputs!$H$6:$H$9)),Inputs!$B$12),-Inputs!$B$12),NORM.INV(RAND(),LOOKUP(P2008,Inputs!$J$6:$J$9,Inputs!$G$6:$G$9),LOOKUP(P2008,Inputs!$J$6:$J$9,Inputs!$H$6:$H$9))),0),"" )</f>
        <v/>
      </c>
      <c r="G2008" s="26">
        <f>IF($A2008&lt;=Inputs!$B$13,IF(2&lt;=Inputs!$B$8,IF(Inputs!$B$12&gt;0,MAX(MIN(NORM.INV(RAND(),LOOKUP(Q2008,Inputs!$J$6:$J$9,Inputs!$G$6:$G$9),LOOKUP(Q2008,Inputs!$J$6:$J$9,Inputs!$H$6:$H$9)),Inputs!$B$12),-Inputs!$B$12),NORM.INV(RAND(),LOOKUP(Q2008,Inputs!$J$6:$J$9,Inputs!$G$6:$G$9),LOOKUP(Q2008,Inputs!$J$6:$J$9,Inputs!$H$6:$H$9))),0),"" )</f>
        <v/>
      </c>
      <c r="H2008" s="26">
        <f>IF($A2008&lt;=Inputs!$B$13,IF(3&lt;=Inputs!$B$8,IF(Inputs!$B$12&gt;0,MAX(MIN(NORM.INV(RAND(),LOOKUP(R2008,Inputs!$J$6:$J$9,Inputs!$G$6:$G$9),LOOKUP(R2008,Inputs!$J$6:$J$9,Inputs!$H$6:$H$9)),Inputs!$B$12),-Inputs!$B$12),NORM.INV(RAND(),LOOKUP(R2008,Inputs!$J$6:$J$9,Inputs!$G$6:$G$9),LOOKUP(R2008,Inputs!$J$6:$J$9,Inputs!$H$6:$H$9))),0),"" )</f>
        <v/>
      </c>
      <c r="I2008" s="26">
        <f>IF($A2008&lt;=Inputs!$B$13,IF(4&lt;=Inputs!$B$8,IF(Inputs!$B$12&gt;0,MAX(MIN(NORM.INV(RAND(),LOOKUP(S2008,Inputs!$J$6:$J$9,Inputs!$G$6:$G$9),LOOKUP(S2008,Inputs!$J$6:$J$9,Inputs!$H$6:$H$9)),Inputs!$B$12),-Inputs!$B$12),NORM.INV(RAND(),LOOKUP(S2008,Inputs!$J$6:$J$9,Inputs!$G$6:$G$9),LOOKUP(S2008,Inputs!$J$6:$J$9,Inputs!$H$6:$H$9))),0),"" )</f>
        <v/>
      </c>
      <c r="J2008" s="26">
        <f>IF($A2008&lt;=Inputs!$B$13,IF(5&lt;=Inputs!$B$8,IF(Inputs!$B$12&gt;0,MAX(MIN(NORM.INV(RAND(),LOOKUP(T2008,Inputs!$J$6:$J$9,Inputs!$G$6:$G$9),LOOKUP(T2008,Inputs!$J$6:$J$9,Inputs!$H$6:$H$9)),Inputs!$B$12),-Inputs!$B$12),NORM.INV(RAND(),LOOKUP(T2008,Inputs!$J$6:$J$9,Inputs!$G$6:$G$9),LOOKUP(T2008,Inputs!$J$6:$J$9,Inputs!$H$6:$H$9))),0),"" )</f>
        <v/>
      </c>
      <c r="K2008" s="26">
        <f>IF($A2008&lt;=Inputs!$B$13,IF(6&lt;=Inputs!$B$8,IF(Inputs!$B$12&gt;0,MAX(MIN(NORM.INV(RAND(),LOOKUP(U2008,Inputs!$J$6:$J$9,Inputs!$G$6:$G$9),LOOKUP(U2008,Inputs!$J$6:$J$9,Inputs!$H$6:$H$9)),Inputs!$B$12),-Inputs!$B$12),NORM.INV(RAND(),LOOKUP(U2008,Inputs!$J$6:$J$9,Inputs!$G$6:$G$9),LOOKUP(U2008,Inputs!$J$6:$J$9,Inputs!$H$6:$H$9))),0),"" )</f>
        <v/>
      </c>
      <c r="L2008" s="26">
        <f>IF($A2008&lt;=Inputs!$B$13,IF(7&lt;=Inputs!$B$8,IF(Inputs!$B$12&gt;0,MAX(MIN(NORM.INV(RAND(),LOOKUP(V2008,Inputs!$J$6:$J$9,Inputs!$G$6:$G$9),LOOKUP(V2008,Inputs!$J$6:$J$9,Inputs!$H$6:$H$9)),Inputs!$B$12),-Inputs!$B$12),NORM.INV(RAND(),LOOKUP(V2008,Inputs!$J$6:$J$9,Inputs!$G$6:$G$9),LOOKUP(V2008,Inputs!$J$6:$J$9,Inputs!$H$6:$H$9))),0),"" )</f>
        <v/>
      </c>
      <c r="M2008" s="26">
        <f>IF($A2008&lt;=Inputs!$B$13,IF(8&lt;=Inputs!$B$8,IF(Inputs!$B$12&gt;0,MAX(MIN(NORM.INV(RAND(),LOOKUP(W2008,Inputs!$J$6:$J$9,Inputs!$G$6:$G$9),LOOKUP(W2008,Inputs!$J$6:$J$9,Inputs!$H$6:$H$9)),Inputs!$B$12),-Inputs!$B$12),NORM.INV(RAND(),LOOKUP(W2008,Inputs!$J$6:$J$9,Inputs!$G$6:$G$9),LOOKUP(W2008,Inputs!$J$6:$J$9,Inputs!$H$6:$H$9))),0),"" )</f>
        <v/>
      </c>
      <c r="N2008" s="26">
        <f>IF($A2008&lt;=Inputs!$B$13,IF(9&lt;=Inputs!$B$8,IF(Inputs!$B$12&gt;0,MAX(MIN(NORM.INV(RAND(),LOOKUP(X2008,Inputs!$J$6:$J$9,Inputs!$G$6:$G$9),LOOKUP(X2008,Inputs!$J$6:$J$9,Inputs!$H$6:$H$9)),Inputs!$B$12),-Inputs!$B$12),NORM.INV(RAND(),LOOKUP(X2008,Inputs!$J$6:$J$9,Inputs!$G$6:$G$9),LOOKUP(X2008,Inputs!$J$6:$J$9,Inputs!$H$6:$H$9))),0),"" )</f>
        <v/>
      </c>
      <c r="O2008" s="26">
        <f>IF($A2008&lt;=Inputs!$B$13,IF(10&lt;=Inputs!$B$8,IF(Inputs!$B$12&gt;0,MAX(MIN(NORM.INV(RAND(),LOOKUP(Y2008,Inputs!$J$6:$J$9,Inputs!$G$6:$G$9),LOOKUP(Y2008,Inputs!$J$6:$J$9,Inputs!$H$6:$H$9)),Inputs!$B$12),-Inputs!$B$12),NORM.INV(RAND(),LOOKUP(Y2008,Inputs!$J$6:$J$9,Inputs!$G$6:$G$9),LOOKUP(Y2008,Inputs!$J$6:$J$9,Inputs!$H$6:$H$9))),0),"" )</f>
        <v/>
      </c>
      <c r="P2008" s="31">
        <f>IF($A2008&lt;=Inputs!$B$13,RAND(),"")</f>
        <v/>
      </c>
      <c r="Q2008" s="31">
        <f>IF($A2008&lt;=Inputs!$B$13,RAND(),"")</f>
        <v/>
      </c>
      <c r="R2008" s="31">
        <f>IF($A2008&lt;=Inputs!$B$13,RAND(),"")</f>
        <v/>
      </c>
      <c r="S2008" s="31">
        <f>IF($A2008&lt;=Inputs!$B$13,RAND(),"")</f>
        <v/>
      </c>
      <c r="T2008" s="31">
        <f>IF($A2008&lt;=Inputs!$B$13,RAND(),"")</f>
        <v/>
      </c>
      <c r="U2008" s="31">
        <f>IF($A2008&lt;=Inputs!$B$13,RAND(),"")</f>
        <v/>
      </c>
      <c r="V2008" s="31">
        <f>IF($A2008&lt;=Inputs!$B$13,RAND(),"")</f>
        <v/>
      </c>
      <c r="W2008" s="31">
        <f>IF($A2008&lt;=Inputs!$B$13,RAND(),"")</f>
        <v/>
      </c>
      <c r="X2008" s="31">
        <f>IF($A2008&lt;=Inputs!$B$13,RAND(),"")</f>
        <v/>
      </c>
      <c r="Y2008" s="31">
        <f>IF($A2008&lt;=Inputs!$B$13,RAND(),"")</f>
        <v/>
      </c>
    </row>
    <row r="2009">
      <c r="A2009" t="n">
        <v>2004</v>
      </c>
      <c r="B2009" s="26">
        <f>IF($A2009&lt;=Inputs!$B$13,IF(Inputs!$B$8&gt;0,SUM(F2009:O2009)/Inputs!$B$8,0),"")</f>
        <v/>
      </c>
      <c r="C2009" s="27">
        <f>IF($A2009&lt;=Inputs!$B$13,B2009/100,"")</f>
        <v/>
      </c>
      <c r="D2009" s="28">
        <f>IF($A2009&lt;=Inputs!$B$13,C2009*Inputs!$B$7,"")</f>
        <v/>
      </c>
      <c r="E2009" s="29">
        <f>IF($A2009&lt;=Inputs!$B$13,IF(D2009&gt;0,1,0),"")</f>
        <v/>
      </c>
      <c r="F2009" s="26">
        <f>IF($A2009&lt;=Inputs!$B$13,IF(1&lt;=Inputs!$B$8,IF(Inputs!$B$12&gt;0,MAX(MIN(NORM.INV(RAND(),LOOKUP(P2009,Inputs!$J$6:$J$9,Inputs!$G$6:$G$9),LOOKUP(P2009,Inputs!$J$6:$J$9,Inputs!$H$6:$H$9)),Inputs!$B$12),-Inputs!$B$12),NORM.INV(RAND(),LOOKUP(P2009,Inputs!$J$6:$J$9,Inputs!$G$6:$G$9),LOOKUP(P2009,Inputs!$J$6:$J$9,Inputs!$H$6:$H$9))),0),"" )</f>
        <v/>
      </c>
      <c r="G2009" s="26">
        <f>IF($A2009&lt;=Inputs!$B$13,IF(2&lt;=Inputs!$B$8,IF(Inputs!$B$12&gt;0,MAX(MIN(NORM.INV(RAND(),LOOKUP(Q2009,Inputs!$J$6:$J$9,Inputs!$G$6:$G$9),LOOKUP(Q2009,Inputs!$J$6:$J$9,Inputs!$H$6:$H$9)),Inputs!$B$12),-Inputs!$B$12),NORM.INV(RAND(),LOOKUP(Q2009,Inputs!$J$6:$J$9,Inputs!$G$6:$G$9),LOOKUP(Q2009,Inputs!$J$6:$J$9,Inputs!$H$6:$H$9))),0),"" )</f>
        <v/>
      </c>
      <c r="H2009" s="26">
        <f>IF($A2009&lt;=Inputs!$B$13,IF(3&lt;=Inputs!$B$8,IF(Inputs!$B$12&gt;0,MAX(MIN(NORM.INV(RAND(),LOOKUP(R2009,Inputs!$J$6:$J$9,Inputs!$G$6:$G$9),LOOKUP(R2009,Inputs!$J$6:$J$9,Inputs!$H$6:$H$9)),Inputs!$B$12),-Inputs!$B$12),NORM.INV(RAND(),LOOKUP(R2009,Inputs!$J$6:$J$9,Inputs!$G$6:$G$9),LOOKUP(R2009,Inputs!$J$6:$J$9,Inputs!$H$6:$H$9))),0),"" )</f>
        <v/>
      </c>
      <c r="I2009" s="26">
        <f>IF($A2009&lt;=Inputs!$B$13,IF(4&lt;=Inputs!$B$8,IF(Inputs!$B$12&gt;0,MAX(MIN(NORM.INV(RAND(),LOOKUP(S2009,Inputs!$J$6:$J$9,Inputs!$G$6:$G$9),LOOKUP(S2009,Inputs!$J$6:$J$9,Inputs!$H$6:$H$9)),Inputs!$B$12),-Inputs!$B$12),NORM.INV(RAND(),LOOKUP(S2009,Inputs!$J$6:$J$9,Inputs!$G$6:$G$9),LOOKUP(S2009,Inputs!$J$6:$J$9,Inputs!$H$6:$H$9))),0),"" )</f>
        <v/>
      </c>
      <c r="J2009" s="26">
        <f>IF($A2009&lt;=Inputs!$B$13,IF(5&lt;=Inputs!$B$8,IF(Inputs!$B$12&gt;0,MAX(MIN(NORM.INV(RAND(),LOOKUP(T2009,Inputs!$J$6:$J$9,Inputs!$G$6:$G$9),LOOKUP(T2009,Inputs!$J$6:$J$9,Inputs!$H$6:$H$9)),Inputs!$B$12),-Inputs!$B$12),NORM.INV(RAND(),LOOKUP(T2009,Inputs!$J$6:$J$9,Inputs!$G$6:$G$9),LOOKUP(T2009,Inputs!$J$6:$J$9,Inputs!$H$6:$H$9))),0),"" )</f>
        <v/>
      </c>
      <c r="K2009" s="26">
        <f>IF($A2009&lt;=Inputs!$B$13,IF(6&lt;=Inputs!$B$8,IF(Inputs!$B$12&gt;0,MAX(MIN(NORM.INV(RAND(),LOOKUP(U2009,Inputs!$J$6:$J$9,Inputs!$G$6:$G$9),LOOKUP(U2009,Inputs!$J$6:$J$9,Inputs!$H$6:$H$9)),Inputs!$B$12),-Inputs!$B$12),NORM.INV(RAND(),LOOKUP(U2009,Inputs!$J$6:$J$9,Inputs!$G$6:$G$9),LOOKUP(U2009,Inputs!$J$6:$J$9,Inputs!$H$6:$H$9))),0),"" )</f>
        <v/>
      </c>
      <c r="L2009" s="26">
        <f>IF($A2009&lt;=Inputs!$B$13,IF(7&lt;=Inputs!$B$8,IF(Inputs!$B$12&gt;0,MAX(MIN(NORM.INV(RAND(),LOOKUP(V2009,Inputs!$J$6:$J$9,Inputs!$G$6:$G$9),LOOKUP(V2009,Inputs!$J$6:$J$9,Inputs!$H$6:$H$9)),Inputs!$B$12),-Inputs!$B$12),NORM.INV(RAND(),LOOKUP(V2009,Inputs!$J$6:$J$9,Inputs!$G$6:$G$9),LOOKUP(V2009,Inputs!$J$6:$J$9,Inputs!$H$6:$H$9))),0),"" )</f>
        <v/>
      </c>
      <c r="M2009" s="26">
        <f>IF($A2009&lt;=Inputs!$B$13,IF(8&lt;=Inputs!$B$8,IF(Inputs!$B$12&gt;0,MAX(MIN(NORM.INV(RAND(),LOOKUP(W2009,Inputs!$J$6:$J$9,Inputs!$G$6:$G$9),LOOKUP(W2009,Inputs!$J$6:$J$9,Inputs!$H$6:$H$9)),Inputs!$B$12),-Inputs!$B$12),NORM.INV(RAND(),LOOKUP(W2009,Inputs!$J$6:$J$9,Inputs!$G$6:$G$9),LOOKUP(W2009,Inputs!$J$6:$J$9,Inputs!$H$6:$H$9))),0),"" )</f>
        <v/>
      </c>
      <c r="N2009" s="26">
        <f>IF($A2009&lt;=Inputs!$B$13,IF(9&lt;=Inputs!$B$8,IF(Inputs!$B$12&gt;0,MAX(MIN(NORM.INV(RAND(),LOOKUP(X2009,Inputs!$J$6:$J$9,Inputs!$G$6:$G$9),LOOKUP(X2009,Inputs!$J$6:$J$9,Inputs!$H$6:$H$9)),Inputs!$B$12),-Inputs!$B$12),NORM.INV(RAND(),LOOKUP(X2009,Inputs!$J$6:$J$9,Inputs!$G$6:$G$9),LOOKUP(X2009,Inputs!$J$6:$J$9,Inputs!$H$6:$H$9))),0),"" )</f>
        <v/>
      </c>
      <c r="O2009" s="26">
        <f>IF($A2009&lt;=Inputs!$B$13,IF(10&lt;=Inputs!$B$8,IF(Inputs!$B$12&gt;0,MAX(MIN(NORM.INV(RAND(),LOOKUP(Y2009,Inputs!$J$6:$J$9,Inputs!$G$6:$G$9),LOOKUP(Y2009,Inputs!$J$6:$J$9,Inputs!$H$6:$H$9)),Inputs!$B$12),-Inputs!$B$12),NORM.INV(RAND(),LOOKUP(Y2009,Inputs!$J$6:$J$9,Inputs!$G$6:$G$9),LOOKUP(Y2009,Inputs!$J$6:$J$9,Inputs!$H$6:$H$9))),0),"" )</f>
        <v/>
      </c>
      <c r="P2009" s="31">
        <f>IF($A2009&lt;=Inputs!$B$13,RAND(),"")</f>
        <v/>
      </c>
      <c r="Q2009" s="31">
        <f>IF($A2009&lt;=Inputs!$B$13,RAND(),"")</f>
        <v/>
      </c>
      <c r="R2009" s="31">
        <f>IF($A2009&lt;=Inputs!$B$13,RAND(),"")</f>
        <v/>
      </c>
      <c r="S2009" s="31">
        <f>IF($A2009&lt;=Inputs!$B$13,RAND(),"")</f>
        <v/>
      </c>
      <c r="T2009" s="31">
        <f>IF($A2009&lt;=Inputs!$B$13,RAND(),"")</f>
        <v/>
      </c>
      <c r="U2009" s="31">
        <f>IF($A2009&lt;=Inputs!$B$13,RAND(),"")</f>
        <v/>
      </c>
      <c r="V2009" s="31">
        <f>IF($A2009&lt;=Inputs!$B$13,RAND(),"")</f>
        <v/>
      </c>
      <c r="W2009" s="31">
        <f>IF($A2009&lt;=Inputs!$B$13,RAND(),"")</f>
        <v/>
      </c>
      <c r="X2009" s="31">
        <f>IF($A2009&lt;=Inputs!$B$13,RAND(),"")</f>
        <v/>
      </c>
      <c r="Y2009" s="31">
        <f>IF($A2009&lt;=Inputs!$B$13,RAND(),"")</f>
        <v/>
      </c>
    </row>
    <row r="2010">
      <c r="A2010" t="n">
        <v>2005</v>
      </c>
      <c r="B2010" s="26">
        <f>IF($A2010&lt;=Inputs!$B$13,IF(Inputs!$B$8&gt;0,SUM(F2010:O2010)/Inputs!$B$8,0),"")</f>
        <v/>
      </c>
      <c r="C2010" s="27">
        <f>IF($A2010&lt;=Inputs!$B$13,B2010/100,"")</f>
        <v/>
      </c>
      <c r="D2010" s="28">
        <f>IF($A2010&lt;=Inputs!$B$13,C2010*Inputs!$B$7,"")</f>
        <v/>
      </c>
      <c r="E2010" s="29">
        <f>IF($A2010&lt;=Inputs!$B$13,IF(D2010&gt;0,1,0),"")</f>
        <v/>
      </c>
      <c r="F2010" s="26">
        <f>IF($A2010&lt;=Inputs!$B$13,IF(1&lt;=Inputs!$B$8,IF(Inputs!$B$12&gt;0,MAX(MIN(NORM.INV(RAND(),LOOKUP(P2010,Inputs!$J$6:$J$9,Inputs!$G$6:$G$9),LOOKUP(P2010,Inputs!$J$6:$J$9,Inputs!$H$6:$H$9)),Inputs!$B$12),-Inputs!$B$12),NORM.INV(RAND(),LOOKUP(P2010,Inputs!$J$6:$J$9,Inputs!$G$6:$G$9),LOOKUP(P2010,Inputs!$J$6:$J$9,Inputs!$H$6:$H$9))),0),"" )</f>
        <v/>
      </c>
      <c r="G2010" s="26">
        <f>IF($A2010&lt;=Inputs!$B$13,IF(2&lt;=Inputs!$B$8,IF(Inputs!$B$12&gt;0,MAX(MIN(NORM.INV(RAND(),LOOKUP(Q2010,Inputs!$J$6:$J$9,Inputs!$G$6:$G$9),LOOKUP(Q2010,Inputs!$J$6:$J$9,Inputs!$H$6:$H$9)),Inputs!$B$12),-Inputs!$B$12),NORM.INV(RAND(),LOOKUP(Q2010,Inputs!$J$6:$J$9,Inputs!$G$6:$G$9),LOOKUP(Q2010,Inputs!$J$6:$J$9,Inputs!$H$6:$H$9))),0),"" )</f>
        <v/>
      </c>
      <c r="H2010" s="26">
        <f>IF($A2010&lt;=Inputs!$B$13,IF(3&lt;=Inputs!$B$8,IF(Inputs!$B$12&gt;0,MAX(MIN(NORM.INV(RAND(),LOOKUP(R2010,Inputs!$J$6:$J$9,Inputs!$G$6:$G$9),LOOKUP(R2010,Inputs!$J$6:$J$9,Inputs!$H$6:$H$9)),Inputs!$B$12),-Inputs!$B$12),NORM.INV(RAND(),LOOKUP(R2010,Inputs!$J$6:$J$9,Inputs!$G$6:$G$9),LOOKUP(R2010,Inputs!$J$6:$J$9,Inputs!$H$6:$H$9))),0),"" )</f>
        <v/>
      </c>
      <c r="I2010" s="26">
        <f>IF($A2010&lt;=Inputs!$B$13,IF(4&lt;=Inputs!$B$8,IF(Inputs!$B$12&gt;0,MAX(MIN(NORM.INV(RAND(),LOOKUP(S2010,Inputs!$J$6:$J$9,Inputs!$G$6:$G$9),LOOKUP(S2010,Inputs!$J$6:$J$9,Inputs!$H$6:$H$9)),Inputs!$B$12),-Inputs!$B$12),NORM.INV(RAND(),LOOKUP(S2010,Inputs!$J$6:$J$9,Inputs!$G$6:$G$9),LOOKUP(S2010,Inputs!$J$6:$J$9,Inputs!$H$6:$H$9))),0),"" )</f>
        <v/>
      </c>
      <c r="J2010" s="26">
        <f>IF($A2010&lt;=Inputs!$B$13,IF(5&lt;=Inputs!$B$8,IF(Inputs!$B$12&gt;0,MAX(MIN(NORM.INV(RAND(),LOOKUP(T2010,Inputs!$J$6:$J$9,Inputs!$G$6:$G$9),LOOKUP(T2010,Inputs!$J$6:$J$9,Inputs!$H$6:$H$9)),Inputs!$B$12),-Inputs!$B$12),NORM.INV(RAND(),LOOKUP(T2010,Inputs!$J$6:$J$9,Inputs!$G$6:$G$9),LOOKUP(T2010,Inputs!$J$6:$J$9,Inputs!$H$6:$H$9))),0),"" )</f>
        <v/>
      </c>
      <c r="K2010" s="26">
        <f>IF($A2010&lt;=Inputs!$B$13,IF(6&lt;=Inputs!$B$8,IF(Inputs!$B$12&gt;0,MAX(MIN(NORM.INV(RAND(),LOOKUP(U2010,Inputs!$J$6:$J$9,Inputs!$G$6:$G$9),LOOKUP(U2010,Inputs!$J$6:$J$9,Inputs!$H$6:$H$9)),Inputs!$B$12),-Inputs!$B$12),NORM.INV(RAND(),LOOKUP(U2010,Inputs!$J$6:$J$9,Inputs!$G$6:$G$9),LOOKUP(U2010,Inputs!$J$6:$J$9,Inputs!$H$6:$H$9))),0),"" )</f>
        <v/>
      </c>
      <c r="L2010" s="26">
        <f>IF($A2010&lt;=Inputs!$B$13,IF(7&lt;=Inputs!$B$8,IF(Inputs!$B$12&gt;0,MAX(MIN(NORM.INV(RAND(),LOOKUP(V2010,Inputs!$J$6:$J$9,Inputs!$G$6:$G$9),LOOKUP(V2010,Inputs!$J$6:$J$9,Inputs!$H$6:$H$9)),Inputs!$B$12),-Inputs!$B$12),NORM.INV(RAND(),LOOKUP(V2010,Inputs!$J$6:$J$9,Inputs!$G$6:$G$9),LOOKUP(V2010,Inputs!$J$6:$J$9,Inputs!$H$6:$H$9))),0),"" )</f>
        <v/>
      </c>
      <c r="M2010" s="26">
        <f>IF($A2010&lt;=Inputs!$B$13,IF(8&lt;=Inputs!$B$8,IF(Inputs!$B$12&gt;0,MAX(MIN(NORM.INV(RAND(),LOOKUP(W2010,Inputs!$J$6:$J$9,Inputs!$G$6:$G$9),LOOKUP(W2010,Inputs!$J$6:$J$9,Inputs!$H$6:$H$9)),Inputs!$B$12),-Inputs!$B$12),NORM.INV(RAND(),LOOKUP(W2010,Inputs!$J$6:$J$9,Inputs!$G$6:$G$9),LOOKUP(W2010,Inputs!$J$6:$J$9,Inputs!$H$6:$H$9))),0),"" )</f>
        <v/>
      </c>
      <c r="N2010" s="26">
        <f>IF($A2010&lt;=Inputs!$B$13,IF(9&lt;=Inputs!$B$8,IF(Inputs!$B$12&gt;0,MAX(MIN(NORM.INV(RAND(),LOOKUP(X2010,Inputs!$J$6:$J$9,Inputs!$G$6:$G$9),LOOKUP(X2010,Inputs!$J$6:$J$9,Inputs!$H$6:$H$9)),Inputs!$B$12),-Inputs!$B$12),NORM.INV(RAND(),LOOKUP(X2010,Inputs!$J$6:$J$9,Inputs!$G$6:$G$9),LOOKUP(X2010,Inputs!$J$6:$J$9,Inputs!$H$6:$H$9))),0),"" )</f>
        <v/>
      </c>
      <c r="O2010" s="26">
        <f>IF($A2010&lt;=Inputs!$B$13,IF(10&lt;=Inputs!$B$8,IF(Inputs!$B$12&gt;0,MAX(MIN(NORM.INV(RAND(),LOOKUP(Y2010,Inputs!$J$6:$J$9,Inputs!$G$6:$G$9),LOOKUP(Y2010,Inputs!$J$6:$J$9,Inputs!$H$6:$H$9)),Inputs!$B$12),-Inputs!$B$12),NORM.INV(RAND(),LOOKUP(Y2010,Inputs!$J$6:$J$9,Inputs!$G$6:$G$9),LOOKUP(Y2010,Inputs!$J$6:$J$9,Inputs!$H$6:$H$9))),0),"" )</f>
        <v/>
      </c>
      <c r="P2010" s="31">
        <f>IF($A2010&lt;=Inputs!$B$13,RAND(),"")</f>
        <v/>
      </c>
      <c r="Q2010" s="31">
        <f>IF($A2010&lt;=Inputs!$B$13,RAND(),"")</f>
        <v/>
      </c>
      <c r="R2010" s="31">
        <f>IF($A2010&lt;=Inputs!$B$13,RAND(),"")</f>
        <v/>
      </c>
      <c r="S2010" s="31">
        <f>IF($A2010&lt;=Inputs!$B$13,RAND(),"")</f>
        <v/>
      </c>
      <c r="T2010" s="31">
        <f>IF($A2010&lt;=Inputs!$B$13,RAND(),"")</f>
        <v/>
      </c>
      <c r="U2010" s="31">
        <f>IF($A2010&lt;=Inputs!$B$13,RAND(),"")</f>
        <v/>
      </c>
      <c r="V2010" s="31">
        <f>IF($A2010&lt;=Inputs!$B$13,RAND(),"")</f>
        <v/>
      </c>
      <c r="W2010" s="31">
        <f>IF($A2010&lt;=Inputs!$B$13,RAND(),"")</f>
        <v/>
      </c>
      <c r="X2010" s="31">
        <f>IF($A2010&lt;=Inputs!$B$13,RAND(),"")</f>
        <v/>
      </c>
      <c r="Y2010" s="31">
        <f>IF($A2010&lt;=Inputs!$B$13,RAND(),"")</f>
        <v/>
      </c>
    </row>
    <row r="2011">
      <c r="A2011" t="n">
        <v>2006</v>
      </c>
      <c r="B2011" s="26">
        <f>IF($A2011&lt;=Inputs!$B$13,IF(Inputs!$B$8&gt;0,SUM(F2011:O2011)/Inputs!$B$8,0),"")</f>
        <v/>
      </c>
      <c r="C2011" s="27">
        <f>IF($A2011&lt;=Inputs!$B$13,B2011/100,"")</f>
        <v/>
      </c>
      <c r="D2011" s="28">
        <f>IF($A2011&lt;=Inputs!$B$13,C2011*Inputs!$B$7,"")</f>
        <v/>
      </c>
      <c r="E2011" s="29">
        <f>IF($A2011&lt;=Inputs!$B$13,IF(D2011&gt;0,1,0),"")</f>
        <v/>
      </c>
      <c r="F2011" s="26">
        <f>IF($A2011&lt;=Inputs!$B$13,IF(1&lt;=Inputs!$B$8,IF(Inputs!$B$12&gt;0,MAX(MIN(NORM.INV(RAND(),LOOKUP(P2011,Inputs!$J$6:$J$9,Inputs!$G$6:$G$9),LOOKUP(P2011,Inputs!$J$6:$J$9,Inputs!$H$6:$H$9)),Inputs!$B$12),-Inputs!$B$12),NORM.INV(RAND(),LOOKUP(P2011,Inputs!$J$6:$J$9,Inputs!$G$6:$G$9),LOOKUP(P2011,Inputs!$J$6:$J$9,Inputs!$H$6:$H$9))),0),"" )</f>
        <v/>
      </c>
      <c r="G2011" s="26">
        <f>IF($A2011&lt;=Inputs!$B$13,IF(2&lt;=Inputs!$B$8,IF(Inputs!$B$12&gt;0,MAX(MIN(NORM.INV(RAND(),LOOKUP(Q2011,Inputs!$J$6:$J$9,Inputs!$G$6:$G$9),LOOKUP(Q2011,Inputs!$J$6:$J$9,Inputs!$H$6:$H$9)),Inputs!$B$12),-Inputs!$B$12),NORM.INV(RAND(),LOOKUP(Q2011,Inputs!$J$6:$J$9,Inputs!$G$6:$G$9),LOOKUP(Q2011,Inputs!$J$6:$J$9,Inputs!$H$6:$H$9))),0),"" )</f>
        <v/>
      </c>
      <c r="H2011" s="26">
        <f>IF($A2011&lt;=Inputs!$B$13,IF(3&lt;=Inputs!$B$8,IF(Inputs!$B$12&gt;0,MAX(MIN(NORM.INV(RAND(),LOOKUP(R2011,Inputs!$J$6:$J$9,Inputs!$G$6:$G$9),LOOKUP(R2011,Inputs!$J$6:$J$9,Inputs!$H$6:$H$9)),Inputs!$B$12),-Inputs!$B$12),NORM.INV(RAND(),LOOKUP(R2011,Inputs!$J$6:$J$9,Inputs!$G$6:$G$9),LOOKUP(R2011,Inputs!$J$6:$J$9,Inputs!$H$6:$H$9))),0),"" )</f>
        <v/>
      </c>
      <c r="I2011" s="26">
        <f>IF($A2011&lt;=Inputs!$B$13,IF(4&lt;=Inputs!$B$8,IF(Inputs!$B$12&gt;0,MAX(MIN(NORM.INV(RAND(),LOOKUP(S2011,Inputs!$J$6:$J$9,Inputs!$G$6:$G$9),LOOKUP(S2011,Inputs!$J$6:$J$9,Inputs!$H$6:$H$9)),Inputs!$B$12),-Inputs!$B$12),NORM.INV(RAND(),LOOKUP(S2011,Inputs!$J$6:$J$9,Inputs!$G$6:$G$9),LOOKUP(S2011,Inputs!$J$6:$J$9,Inputs!$H$6:$H$9))),0),"" )</f>
        <v/>
      </c>
      <c r="J2011" s="26">
        <f>IF($A2011&lt;=Inputs!$B$13,IF(5&lt;=Inputs!$B$8,IF(Inputs!$B$12&gt;0,MAX(MIN(NORM.INV(RAND(),LOOKUP(T2011,Inputs!$J$6:$J$9,Inputs!$G$6:$G$9),LOOKUP(T2011,Inputs!$J$6:$J$9,Inputs!$H$6:$H$9)),Inputs!$B$12),-Inputs!$B$12),NORM.INV(RAND(),LOOKUP(T2011,Inputs!$J$6:$J$9,Inputs!$G$6:$G$9),LOOKUP(T2011,Inputs!$J$6:$J$9,Inputs!$H$6:$H$9))),0),"" )</f>
        <v/>
      </c>
      <c r="K2011" s="26">
        <f>IF($A2011&lt;=Inputs!$B$13,IF(6&lt;=Inputs!$B$8,IF(Inputs!$B$12&gt;0,MAX(MIN(NORM.INV(RAND(),LOOKUP(U2011,Inputs!$J$6:$J$9,Inputs!$G$6:$G$9),LOOKUP(U2011,Inputs!$J$6:$J$9,Inputs!$H$6:$H$9)),Inputs!$B$12),-Inputs!$B$12),NORM.INV(RAND(),LOOKUP(U2011,Inputs!$J$6:$J$9,Inputs!$G$6:$G$9),LOOKUP(U2011,Inputs!$J$6:$J$9,Inputs!$H$6:$H$9))),0),"" )</f>
        <v/>
      </c>
      <c r="L2011" s="26">
        <f>IF($A2011&lt;=Inputs!$B$13,IF(7&lt;=Inputs!$B$8,IF(Inputs!$B$12&gt;0,MAX(MIN(NORM.INV(RAND(),LOOKUP(V2011,Inputs!$J$6:$J$9,Inputs!$G$6:$G$9),LOOKUP(V2011,Inputs!$J$6:$J$9,Inputs!$H$6:$H$9)),Inputs!$B$12),-Inputs!$B$12),NORM.INV(RAND(),LOOKUP(V2011,Inputs!$J$6:$J$9,Inputs!$G$6:$G$9),LOOKUP(V2011,Inputs!$J$6:$J$9,Inputs!$H$6:$H$9))),0),"" )</f>
        <v/>
      </c>
      <c r="M2011" s="26">
        <f>IF($A2011&lt;=Inputs!$B$13,IF(8&lt;=Inputs!$B$8,IF(Inputs!$B$12&gt;0,MAX(MIN(NORM.INV(RAND(),LOOKUP(W2011,Inputs!$J$6:$J$9,Inputs!$G$6:$G$9),LOOKUP(W2011,Inputs!$J$6:$J$9,Inputs!$H$6:$H$9)),Inputs!$B$12),-Inputs!$B$12),NORM.INV(RAND(),LOOKUP(W2011,Inputs!$J$6:$J$9,Inputs!$G$6:$G$9),LOOKUP(W2011,Inputs!$J$6:$J$9,Inputs!$H$6:$H$9))),0),"" )</f>
        <v/>
      </c>
      <c r="N2011" s="26">
        <f>IF($A2011&lt;=Inputs!$B$13,IF(9&lt;=Inputs!$B$8,IF(Inputs!$B$12&gt;0,MAX(MIN(NORM.INV(RAND(),LOOKUP(X2011,Inputs!$J$6:$J$9,Inputs!$G$6:$G$9),LOOKUP(X2011,Inputs!$J$6:$J$9,Inputs!$H$6:$H$9)),Inputs!$B$12),-Inputs!$B$12),NORM.INV(RAND(),LOOKUP(X2011,Inputs!$J$6:$J$9,Inputs!$G$6:$G$9),LOOKUP(X2011,Inputs!$J$6:$J$9,Inputs!$H$6:$H$9))),0),"" )</f>
        <v/>
      </c>
      <c r="O2011" s="26">
        <f>IF($A2011&lt;=Inputs!$B$13,IF(10&lt;=Inputs!$B$8,IF(Inputs!$B$12&gt;0,MAX(MIN(NORM.INV(RAND(),LOOKUP(Y2011,Inputs!$J$6:$J$9,Inputs!$G$6:$G$9),LOOKUP(Y2011,Inputs!$J$6:$J$9,Inputs!$H$6:$H$9)),Inputs!$B$12),-Inputs!$B$12),NORM.INV(RAND(),LOOKUP(Y2011,Inputs!$J$6:$J$9,Inputs!$G$6:$G$9),LOOKUP(Y2011,Inputs!$J$6:$J$9,Inputs!$H$6:$H$9))),0),"" )</f>
        <v/>
      </c>
      <c r="P2011" s="31">
        <f>IF($A2011&lt;=Inputs!$B$13,RAND(),"")</f>
        <v/>
      </c>
      <c r="Q2011" s="31">
        <f>IF($A2011&lt;=Inputs!$B$13,RAND(),"")</f>
        <v/>
      </c>
      <c r="R2011" s="31">
        <f>IF($A2011&lt;=Inputs!$B$13,RAND(),"")</f>
        <v/>
      </c>
      <c r="S2011" s="31">
        <f>IF($A2011&lt;=Inputs!$B$13,RAND(),"")</f>
        <v/>
      </c>
      <c r="T2011" s="31">
        <f>IF($A2011&lt;=Inputs!$B$13,RAND(),"")</f>
        <v/>
      </c>
      <c r="U2011" s="31">
        <f>IF($A2011&lt;=Inputs!$B$13,RAND(),"")</f>
        <v/>
      </c>
      <c r="V2011" s="31">
        <f>IF($A2011&lt;=Inputs!$B$13,RAND(),"")</f>
        <v/>
      </c>
      <c r="W2011" s="31">
        <f>IF($A2011&lt;=Inputs!$B$13,RAND(),"")</f>
        <v/>
      </c>
      <c r="X2011" s="31">
        <f>IF($A2011&lt;=Inputs!$B$13,RAND(),"")</f>
        <v/>
      </c>
      <c r="Y2011" s="31">
        <f>IF($A2011&lt;=Inputs!$B$13,RAND(),"")</f>
        <v/>
      </c>
    </row>
    <row r="2012">
      <c r="A2012" t="n">
        <v>2007</v>
      </c>
      <c r="B2012" s="26">
        <f>IF($A2012&lt;=Inputs!$B$13,IF(Inputs!$B$8&gt;0,SUM(F2012:O2012)/Inputs!$B$8,0),"")</f>
        <v/>
      </c>
      <c r="C2012" s="27">
        <f>IF($A2012&lt;=Inputs!$B$13,B2012/100,"")</f>
        <v/>
      </c>
      <c r="D2012" s="28">
        <f>IF($A2012&lt;=Inputs!$B$13,C2012*Inputs!$B$7,"")</f>
        <v/>
      </c>
      <c r="E2012" s="29">
        <f>IF($A2012&lt;=Inputs!$B$13,IF(D2012&gt;0,1,0),"")</f>
        <v/>
      </c>
      <c r="F2012" s="26">
        <f>IF($A2012&lt;=Inputs!$B$13,IF(1&lt;=Inputs!$B$8,IF(Inputs!$B$12&gt;0,MAX(MIN(NORM.INV(RAND(),LOOKUP(P2012,Inputs!$J$6:$J$9,Inputs!$G$6:$G$9),LOOKUP(P2012,Inputs!$J$6:$J$9,Inputs!$H$6:$H$9)),Inputs!$B$12),-Inputs!$B$12),NORM.INV(RAND(),LOOKUP(P2012,Inputs!$J$6:$J$9,Inputs!$G$6:$G$9),LOOKUP(P2012,Inputs!$J$6:$J$9,Inputs!$H$6:$H$9))),0),"" )</f>
        <v/>
      </c>
      <c r="G2012" s="26">
        <f>IF($A2012&lt;=Inputs!$B$13,IF(2&lt;=Inputs!$B$8,IF(Inputs!$B$12&gt;0,MAX(MIN(NORM.INV(RAND(),LOOKUP(Q2012,Inputs!$J$6:$J$9,Inputs!$G$6:$G$9),LOOKUP(Q2012,Inputs!$J$6:$J$9,Inputs!$H$6:$H$9)),Inputs!$B$12),-Inputs!$B$12),NORM.INV(RAND(),LOOKUP(Q2012,Inputs!$J$6:$J$9,Inputs!$G$6:$G$9),LOOKUP(Q2012,Inputs!$J$6:$J$9,Inputs!$H$6:$H$9))),0),"" )</f>
        <v/>
      </c>
      <c r="H2012" s="26">
        <f>IF($A2012&lt;=Inputs!$B$13,IF(3&lt;=Inputs!$B$8,IF(Inputs!$B$12&gt;0,MAX(MIN(NORM.INV(RAND(),LOOKUP(R2012,Inputs!$J$6:$J$9,Inputs!$G$6:$G$9),LOOKUP(R2012,Inputs!$J$6:$J$9,Inputs!$H$6:$H$9)),Inputs!$B$12),-Inputs!$B$12),NORM.INV(RAND(),LOOKUP(R2012,Inputs!$J$6:$J$9,Inputs!$G$6:$G$9),LOOKUP(R2012,Inputs!$J$6:$J$9,Inputs!$H$6:$H$9))),0),"" )</f>
        <v/>
      </c>
      <c r="I2012" s="26">
        <f>IF($A2012&lt;=Inputs!$B$13,IF(4&lt;=Inputs!$B$8,IF(Inputs!$B$12&gt;0,MAX(MIN(NORM.INV(RAND(),LOOKUP(S2012,Inputs!$J$6:$J$9,Inputs!$G$6:$G$9),LOOKUP(S2012,Inputs!$J$6:$J$9,Inputs!$H$6:$H$9)),Inputs!$B$12),-Inputs!$B$12),NORM.INV(RAND(),LOOKUP(S2012,Inputs!$J$6:$J$9,Inputs!$G$6:$G$9),LOOKUP(S2012,Inputs!$J$6:$J$9,Inputs!$H$6:$H$9))),0),"" )</f>
        <v/>
      </c>
      <c r="J2012" s="26">
        <f>IF($A2012&lt;=Inputs!$B$13,IF(5&lt;=Inputs!$B$8,IF(Inputs!$B$12&gt;0,MAX(MIN(NORM.INV(RAND(),LOOKUP(T2012,Inputs!$J$6:$J$9,Inputs!$G$6:$G$9),LOOKUP(T2012,Inputs!$J$6:$J$9,Inputs!$H$6:$H$9)),Inputs!$B$12),-Inputs!$B$12),NORM.INV(RAND(),LOOKUP(T2012,Inputs!$J$6:$J$9,Inputs!$G$6:$G$9),LOOKUP(T2012,Inputs!$J$6:$J$9,Inputs!$H$6:$H$9))),0),"" )</f>
        <v/>
      </c>
      <c r="K2012" s="26">
        <f>IF($A2012&lt;=Inputs!$B$13,IF(6&lt;=Inputs!$B$8,IF(Inputs!$B$12&gt;0,MAX(MIN(NORM.INV(RAND(),LOOKUP(U2012,Inputs!$J$6:$J$9,Inputs!$G$6:$G$9),LOOKUP(U2012,Inputs!$J$6:$J$9,Inputs!$H$6:$H$9)),Inputs!$B$12),-Inputs!$B$12),NORM.INV(RAND(),LOOKUP(U2012,Inputs!$J$6:$J$9,Inputs!$G$6:$G$9),LOOKUP(U2012,Inputs!$J$6:$J$9,Inputs!$H$6:$H$9))),0),"" )</f>
        <v/>
      </c>
      <c r="L2012" s="26">
        <f>IF($A2012&lt;=Inputs!$B$13,IF(7&lt;=Inputs!$B$8,IF(Inputs!$B$12&gt;0,MAX(MIN(NORM.INV(RAND(),LOOKUP(V2012,Inputs!$J$6:$J$9,Inputs!$G$6:$G$9),LOOKUP(V2012,Inputs!$J$6:$J$9,Inputs!$H$6:$H$9)),Inputs!$B$12),-Inputs!$B$12),NORM.INV(RAND(),LOOKUP(V2012,Inputs!$J$6:$J$9,Inputs!$G$6:$G$9),LOOKUP(V2012,Inputs!$J$6:$J$9,Inputs!$H$6:$H$9))),0),"" )</f>
        <v/>
      </c>
      <c r="M2012" s="26">
        <f>IF($A2012&lt;=Inputs!$B$13,IF(8&lt;=Inputs!$B$8,IF(Inputs!$B$12&gt;0,MAX(MIN(NORM.INV(RAND(),LOOKUP(W2012,Inputs!$J$6:$J$9,Inputs!$G$6:$G$9),LOOKUP(W2012,Inputs!$J$6:$J$9,Inputs!$H$6:$H$9)),Inputs!$B$12),-Inputs!$B$12),NORM.INV(RAND(),LOOKUP(W2012,Inputs!$J$6:$J$9,Inputs!$G$6:$G$9),LOOKUP(W2012,Inputs!$J$6:$J$9,Inputs!$H$6:$H$9))),0),"" )</f>
        <v/>
      </c>
      <c r="N2012" s="26">
        <f>IF($A2012&lt;=Inputs!$B$13,IF(9&lt;=Inputs!$B$8,IF(Inputs!$B$12&gt;0,MAX(MIN(NORM.INV(RAND(),LOOKUP(X2012,Inputs!$J$6:$J$9,Inputs!$G$6:$G$9),LOOKUP(X2012,Inputs!$J$6:$J$9,Inputs!$H$6:$H$9)),Inputs!$B$12),-Inputs!$B$12),NORM.INV(RAND(),LOOKUP(X2012,Inputs!$J$6:$J$9,Inputs!$G$6:$G$9),LOOKUP(X2012,Inputs!$J$6:$J$9,Inputs!$H$6:$H$9))),0),"" )</f>
        <v/>
      </c>
      <c r="O2012" s="26">
        <f>IF($A2012&lt;=Inputs!$B$13,IF(10&lt;=Inputs!$B$8,IF(Inputs!$B$12&gt;0,MAX(MIN(NORM.INV(RAND(),LOOKUP(Y2012,Inputs!$J$6:$J$9,Inputs!$G$6:$G$9),LOOKUP(Y2012,Inputs!$J$6:$J$9,Inputs!$H$6:$H$9)),Inputs!$B$12),-Inputs!$B$12),NORM.INV(RAND(),LOOKUP(Y2012,Inputs!$J$6:$J$9,Inputs!$G$6:$G$9),LOOKUP(Y2012,Inputs!$J$6:$J$9,Inputs!$H$6:$H$9))),0),"" )</f>
        <v/>
      </c>
      <c r="P2012" s="31">
        <f>IF($A2012&lt;=Inputs!$B$13,RAND(),"")</f>
        <v/>
      </c>
      <c r="Q2012" s="31">
        <f>IF($A2012&lt;=Inputs!$B$13,RAND(),"")</f>
        <v/>
      </c>
      <c r="R2012" s="31">
        <f>IF($A2012&lt;=Inputs!$B$13,RAND(),"")</f>
        <v/>
      </c>
      <c r="S2012" s="31">
        <f>IF($A2012&lt;=Inputs!$B$13,RAND(),"")</f>
        <v/>
      </c>
      <c r="T2012" s="31">
        <f>IF($A2012&lt;=Inputs!$B$13,RAND(),"")</f>
        <v/>
      </c>
      <c r="U2012" s="31">
        <f>IF($A2012&lt;=Inputs!$B$13,RAND(),"")</f>
        <v/>
      </c>
      <c r="V2012" s="31">
        <f>IF($A2012&lt;=Inputs!$B$13,RAND(),"")</f>
        <v/>
      </c>
      <c r="W2012" s="31">
        <f>IF($A2012&lt;=Inputs!$B$13,RAND(),"")</f>
        <v/>
      </c>
      <c r="X2012" s="31">
        <f>IF($A2012&lt;=Inputs!$B$13,RAND(),"")</f>
        <v/>
      </c>
      <c r="Y2012" s="31">
        <f>IF($A2012&lt;=Inputs!$B$13,RAND(),"")</f>
        <v/>
      </c>
    </row>
    <row r="2013">
      <c r="A2013" t="n">
        <v>2008</v>
      </c>
      <c r="B2013" s="26">
        <f>IF($A2013&lt;=Inputs!$B$13,IF(Inputs!$B$8&gt;0,SUM(F2013:O2013)/Inputs!$B$8,0),"")</f>
        <v/>
      </c>
      <c r="C2013" s="27">
        <f>IF($A2013&lt;=Inputs!$B$13,B2013/100,"")</f>
        <v/>
      </c>
      <c r="D2013" s="28">
        <f>IF($A2013&lt;=Inputs!$B$13,C2013*Inputs!$B$7,"")</f>
        <v/>
      </c>
      <c r="E2013" s="29">
        <f>IF($A2013&lt;=Inputs!$B$13,IF(D2013&gt;0,1,0),"")</f>
        <v/>
      </c>
      <c r="F2013" s="26">
        <f>IF($A2013&lt;=Inputs!$B$13,IF(1&lt;=Inputs!$B$8,IF(Inputs!$B$12&gt;0,MAX(MIN(NORM.INV(RAND(),LOOKUP(P2013,Inputs!$J$6:$J$9,Inputs!$G$6:$G$9),LOOKUP(P2013,Inputs!$J$6:$J$9,Inputs!$H$6:$H$9)),Inputs!$B$12),-Inputs!$B$12),NORM.INV(RAND(),LOOKUP(P2013,Inputs!$J$6:$J$9,Inputs!$G$6:$G$9),LOOKUP(P2013,Inputs!$J$6:$J$9,Inputs!$H$6:$H$9))),0),"" )</f>
        <v/>
      </c>
      <c r="G2013" s="26">
        <f>IF($A2013&lt;=Inputs!$B$13,IF(2&lt;=Inputs!$B$8,IF(Inputs!$B$12&gt;0,MAX(MIN(NORM.INV(RAND(),LOOKUP(Q2013,Inputs!$J$6:$J$9,Inputs!$G$6:$G$9),LOOKUP(Q2013,Inputs!$J$6:$J$9,Inputs!$H$6:$H$9)),Inputs!$B$12),-Inputs!$B$12),NORM.INV(RAND(),LOOKUP(Q2013,Inputs!$J$6:$J$9,Inputs!$G$6:$G$9),LOOKUP(Q2013,Inputs!$J$6:$J$9,Inputs!$H$6:$H$9))),0),"" )</f>
        <v/>
      </c>
      <c r="H2013" s="26">
        <f>IF($A2013&lt;=Inputs!$B$13,IF(3&lt;=Inputs!$B$8,IF(Inputs!$B$12&gt;0,MAX(MIN(NORM.INV(RAND(),LOOKUP(R2013,Inputs!$J$6:$J$9,Inputs!$G$6:$G$9),LOOKUP(R2013,Inputs!$J$6:$J$9,Inputs!$H$6:$H$9)),Inputs!$B$12),-Inputs!$B$12),NORM.INV(RAND(),LOOKUP(R2013,Inputs!$J$6:$J$9,Inputs!$G$6:$G$9),LOOKUP(R2013,Inputs!$J$6:$J$9,Inputs!$H$6:$H$9))),0),"" )</f>
        <v/>
      </c>
      <c r="I2013" s="26">
        <f>IF($A2013&lt;=Inputs!$B$13,IF(4&lt;=Inputs!$B$8,IF(Inputs!$B$12&gt;0,MAX(MIN(NORM.INV(RAND(),LOOKUP(S2013,Inputs!$J$6:$J$9,Inputs!$G$6:$G$9),LOOKUP(S2013,Inputs!$J$6:$J$9,Inputs!$H$6:$H$9)),Inputs!$B$12),-Inputs!$B$12),NORM.INV(RAND(),LOOKUP(S2013,Inputs!$J$6:$J$9,Inputs!$G$6:$G$9),LOOKUP(S2013,Inputs!$J$6:$J$9,Inputs!$H$6:$H$9))),0),"" )</f>
        <v/>
      </c>
      <c r="J2013" s="26">
        <f>IF($A2013&lt;=Inputs!$B$13,IF(5&lt;=Inputs!$B$8,IF(Inputs!$B$12&gt;0,MAX(MIN(NORM.INV(RAND(),LOOKUP(T2013,Inputs!$J$6:$J$9,Inputs!$G$6:$G$9),LOOKUP(T2013,Inputs!$J$6:$J$9,Inputs!$H$6:$H$9)),Inputs!$B$12),-Inputs!$B$12),NORM.INV(RAND(),LOOKUP(T2013,Inputs!$J$6:$J$9,Inputs!$G$6:$G$9),LOOKUP(T2013,Inputs!$J$6:$J$9,Inputs!$H$6:$H$9))),0),"" )</f>
        <v/>
      </c>
      <c r="K2013" s="26">
        <f>IF($A2013&lt;=Inputs!$B$13,IF(6&lt;=Inputs!$B$8,IF(Inputs!$B$12&gt;0,MAX(MIN(NORM.INV(RAND(),LOOKUP(U2013,Inputs!$J$6:$J$9,Inputs!$G$6:$G$9),LOOKUP(U2013,Inputs!$J$6:$J$9,Inputs!$H$6:$H$9)),Inputs!$B$12),-Inputs!$B$12),NORM.INV(RAND(),LOOKUP(U2013,Inputs!$J$6:$J$9,Inputs!$G$6:$G$9),LOOKUP(U2013,Inputs!$J$6:$J$9,Inputs!$H$6:$H$9))),0),"" )</f>
        <v/>
      </c>
      <c r="L2013" s="26">
        <f>IF($A2013&lt;=Inputs!$B$13,IF(7&lt;=Inputs!$B$8,IF(Inputs!$B$12&gt;0,MAX(MIN(NORM.INV(RAND(),LOOKUP(V2013,Inputs!$J$6:$J$9,Inputs!$G$6:$G$9),LOOKUP(V2013,Inputs!$J$6:$J$9,Inputs!$H$6:$H$9)),Inputs!$B$12),-Inputs!$B$12),NORM.INV(RAND(),LOOKUP(V2013,Inputs!$J$6:$J$9,Inputs!$G$6:$G$9),LOOKUP(V2013,Inputs!$J$6:$J$9,Inputs!$H$6:$H$9))),0),"" )</f>
        <v/>
      </c>
      <c r="M2013" s="26">
        <f>IF($A2013&lt;=Inputs!$B$13,IF(8&lt;=Inputs!$B$8,IF(Inputs!$B$12&gt;0,MAX(MIN(NORM.INV(RAND(),LOOKUP(W2013,Inputs!$J$6:$J$9,Inputs!$G$6:$G$9),LOOKUP(W2013,Inputs!$J$6:$J$9,Inputs!$H$6:$H$9)),Inputs!$B$12),-Inputs!$B$12),NORM.INV(RAND(),LOOKUP(W2013,Inputs!$J$6:$J$9,Inputs!$G$6:$G$9),LOOKUP(W2013,Inputs!$J$6:$J$9,Inputs!$H$6:$H$9))),0),"" )</f>
        <v/>
      </c>
      <c r="N2013" s="26">
        <f>IF($A2013&lt;=Inputs!$B$13,IF(9&lt;=Inputs!$B$8,IF(Inputs!$B$12&gt;0,MAX(MIN(NORM.INV(RAND(),LOOKUP(X2013,Inputs!$J$6:$J$9,Inputs!$G$6:$G$9),LOOKUP(X2013,Inputs!$J$6:$J$9,Inputs!$H$6:$H$9)),Inputs!$B$12),-Inputs!$B$12),NORM.INV(RAND(),LOOKUP(X2013,Inputs!$J$6:$J$9,Inputs!$G$6:$G$9),LOOKUP(X2013,Inputs!$J$6:$J$9,Inputs!$H$6:$H$9))),0),"" )</f>
        <v/>
      </c>
      <c r="O2013" s="26">
        <f>IF($A2013&lt;=Inputs!$B$13,IF(10&lt;=Inputs!$B$8,IF(Inputs!$B$12&gt;0,MAX(MIN(NORM.INV(RAND(),LOOKUP(Y2013,Inputs!$J$6:$J$9,Inputs!$G$6:$G$9),LOOKUP(Y2013,Inputs!$J$6:$J$9,Inputs!$H$6:$H$9)),Inputs!$B$12),-Inputs!$B$12),NORM.INV(RAND(),LOOKUP(Y2013,Inputs!$J$6:$J$9,Inputs!$G$6:$G$9),LOOKUP(Y2013,Inputs!$J$6:$J$9,Inputs!$H$6:$H$9))),0),"" )</f>
        <v/>
      </c>
      <c r="P2013" s="31">
        <f>IF($A2013&lt;=Inputs!$B$13,RAND(),"")</f>
        <v/>
      </c>
      <c r="Q2013" s="31">
        <f>IF($A2013&lt;=Inputs!$B$13,RAND(),"")</f>
        <v/>
      </c>
      <c r="R2013" s="31">
        <f>IF($A2013&lt;=Inputs!$B$13,RAND(),"")</f>
        <v/>
      </c>
      <c r="S2013" s="31">
        <f>IF($A2013&lt;=Inputs!$B$13,RAND(),"")</f>
        <v/>
      </c>
      <c r="T2013" s="31">
        <f>IF($A2013&lt;=Inputs!$B$13,RAND(),"")</f>
        <v/>
      </c>
      <c r="U2013" s="31">
        <f>IF($A2013&lt;=Inputs!$B$13,RAND(),"")</f>
        <v/>
      </c>
      <c r="V2013" s="31">
        <f>IF($A2013&lt;=Inputs!$B$13,RAND(),"")</f>
        <v/>
      </c>
      <c r="W2013" s="31">
        <f>IF($A2013&lt;=Inputs!$B$13,RAND(),"")</f>
        <v/>
      </c>
      <c r="X2013" s="31">
        <f>IF($A2013&lt;=Inputs!$B$13,RAND(),"")</f>
        <v/>
      </c>
      <c r="Y2013" s="31">
        <f>IF($A2013&lt;=Inputs!$B$13,RAND(),"")</f>
        <v/>
      </c>
    </row>
    <row r="2014">
      <c r="A2014" t="n">
        <v>2009</v>
      </c>
      <c r="B2014" s="26">
        <f>IF($A2014&lt;=Inputs!$B$13,IF(Inputs!$B$8&gt;0,SUM(F2014:O2014)/Inputs!$B$8,0),"")</f>
        <v/>
      </c>
      <c r="C2014" s="27">
        <f>IF($A2014&lt;=Inputs!$B$13,B2014/100,"")</f>
        <v/>
      </c>
      <c r="D2014" s="28">
        <f>IF($A2014&lt;=Inputs!$B$13,C2014*Inputs!$B$7,"")</f>
        <v/>
      </c>
      <c r="E2014" s="29">
        <f>IF($A2014&lt;=Inputs!$B$13,IF(D2014&gt;0,1,0),"")</f>
        <v/>
      </c>
      <c r="F2014" s="26">
        <f>IF($A2014&lt;=Inputs!$B$13,IF(1&lt;=Inputs!$B$8,IF(Inputs!$B$12&gt;0,MAX(MIN(NORM.INV(RAND(),LOOKUP(P2014,Inputs!$J$6:$J$9,Inputs!$G$6:$G$9),LOOKUP(P2014,Inputs!$J$6:$J$9,Inputs!$H$6:$H$9)),Inputs!$B$12),-Inputs!$B$12),NORM.INV(RAND(),LOOKUP(P2014,Inputs!$J$6:$J$9,Inputs!$G$6:$G$9),LOOKUP(P2014,Inputs!$J$6:$J$9,Inputs!$H$6:$H$9))),0),"" )</f>
        <v/>
      </c>
      <c r="G2014" s="26">
        <f>IF($A2014&lt;=Inputs!$B$13,IF(2&lt;=Inputs!$B$8,IF(Inputs!$B$12&gt;0,MAX(MIN(NORM.INV(RAND(),LOOKUP(Q2014,Inputs!$J$6:$J$9,Inputs!$G$6:$G$9),LOOKUP(Q2014,Inputs!$J$6:$J$9,Inputs!$H$6:$H$9)),Inputs!$B$12),-Inputs!$B$12),NORM.INV(RAND(),LOOKUP(Q2014,Inputs!$J$6:$J$9,Inputs!$G$6:$G$9),LOOKUP(Q2014,Inputs!$J$6:$J$9,Inputs!$H$6:$H$9))),0),"" )</f>
        <v/>
      </c>
      <c r="H2014" s="26">
        <f>IF($A2014&lt;=Inputs!$B$13,IF(3&lt;=Inputs!$B$8,IF(Inputs!$B$12&gt;0,MAX(MIN(NORM.INV(RAND(),LOOKUP(R2014,Inputs!$J$6:$J$9,Inputs!$G$6:$G$9),LOOKUP(R2014,Inputs!$J$6:$J$9,Inputs!$H$6:$H$9)),Inputs!$B$12),-Inputs!$B$12),NORM.INV(RAND(),LOOKUP(R2014,Inputs!$J$6:$J$9,Inputs!$G$6:$G$9),LOOKUP(R2014,Inputs!$J$6:$J$9,Inputs!$H$6:$H$9))),0),"" )</f>
        <v/>
      </c>
      <c r="I2014" s="26">
        <f>IF($A2014&lt;=Inputs!$B$13,IF(4&lt;=Inputs!$B$8,IF(Inputs!$B$12&gt;0,MAX(MIN(NORM.INV(RAND(),LOOKUP(S2014,Inputs!$J$6:$J$9,Inputs!$G$6:$G$9),LOOKUP(S2014,Inputs!$J$6:$J$9,Inputs!$H$6:$H$9)),Inputs!$B$12),-Inputs!$B$12),NORM.INV(RAND(),LOOKUP(S2014,Inputs!$J$6:$J$9,Inputs!$G$6:$G$9),LOOKUP(S2014,Inputs!$J$6:$J$9,Inputs!$H$6:$H$9))),0),"" )</f>
        <v/>
      </c>
      <c r="J2014" s="26">
        <f>IF($A2014&lt;=Inputs!$B$13,IF(5&lt;=Inputs!$B$8,IF(Inputs!$B$12&gt;0,MAX(MIN(NORM.INV(RAND(),LOOKUP(T2014,Inputs!$J$6:$J$9,Inputs!$G$6:$G$9),LOOKUP(T2014,Inputs!$J$6:$J$9,Inputs!$H$6:$H$9)),Inputs!$B$12),-Inputs!$B$12),NORM.INV(RAND(),LOOKUP(T2014,Inputs!$J$6:$J$9,Inputs!$G$6:$G$9),LOOKUP(T2014,Inputs!$J$6:$J$9,Inputs!$H$6:$H$9))),0),"" )</f>
        <v/>
      </c>
      <c r="K2014" s="26">
        <f>IF($A2014&lt;=Inputs!$B$13,IF(6&lt;=Inputs!$B$8,IF(Inputs!$B$12&gt;0,MAX(MIN(NORM.INV(RAND(),LOOKUP(U2014,Inputs!$J$6:$J$9,Inputs!$G$6:$G$9),LOOKUP(U2014,Inputs!$J$6:$J$9,Inputs!$H$6:$H$9)),Inputs!$B$12),-Inputs!$B$12),NORM.INV(RAND(),LOOKUP(U2014,Inputs!$J$6:$J$9,Inputs!$G$6:$G$9),LOOKUP(U2014,Inputs!$J$6:$J$9,Inputs!$H$6:$H$9))),0),"" )</f>
        <v/>
      </c>
      <c r="L2014" s="26">
        <f>IF($A2014&lt;=Inputs!$B$13,IF(7&lt;=Inputs!$B$8,IF(Inputs!$B$12&gt;0,MAX(MIN(NORM.INV(RAND(),LOOKUP(V2014,Inputs!$J$6:$J$9,Inputs!$G$6:$G$9),LOOKUP(V2014,Inputs!$J$6:$J$9,Inputs!$H$6:$H$9)),Inputs!$B$12),-Inputs!$B$12),NORM.INV(RAND(),LOOKUP(V2014,Inputs!$J$6:$J$9,Inputs!$G$6:$G$9),LOOKUP(V2014,Inputs!$J$6:$J$9,Inputs!$H$6:$H$9))),0),"" )</f>
        <v/>
      </c>
      <c r="M2014" s="26">
        <f>IF($A2014&lt;=Inputs!$B$13,IF(8&lt;=Inputs!$B$8,IF(Inputs!$B$12&gt;0,MAX(MIN(NORM.INV(RAND(),LOOKUP(W2014,Inputs!$J$6:$J$9,Inputs!$G$6:$G$9),LOOKUP(W2014,Inputs!$J$6:$J$9,Inputs!$H$6:$H$9)),Inputs!$B$12),-Inputs!$B$12),NORM.INV(RAND(),LOOKUP(W2014,Inputs!$J$6:$J$9,Inputs!$G$6:$G$9),LOOKUP(W2014,Inputs!$J$6:$J$9,Inputs!$H$6:$H$9))),0),"" )</f>
        <v/>
      </c>
      <c r="N2014" s="26">
        <f>IF($A2014&lt;=Inputs!$B$13,IF(9&lt;=Inputs!$B$8,IF(Inputs!$B$12&gt;0,MAX(MIN(NORM.INV(RAND(),LOOKUP(X2014,Inputs!$J$6:$J$9,Inputs!$G$6:$G$9),LOOKUP(X2014,Inputs!$J$6:$J$9,Inputs!$H$6:$H$9)),Inputs!$B$12),-Inputs!$B$12),NORM.INV(RAND(),LOOKUP(X2014,Inputs!$J$6:$J$9,Inputs!$G$6:$G$9),LOOKUP(X2014,Inputs!$J$6:$J$9,Inputs!$H$6:$H$9))),0),"" )</f>
        <v/>
      </c>
      <c r="O2014" s="26">
        <f>IF($A2014&lt;=Inputs!$B$13,IF(10&lt;=Inputs!$B$8,IF(Inputs!$B$12&gt;0,MAX(MIN(NORM.INV(RAND(),LOOKUP(Y2014,Inputs!$J$6:$J$9,Inputs!$G$6:$G$9),LOOKUP(Y2014,Inputs!$J$6:$J$9,Inputs!$H$6:$H$9)),Inputs!$B$12),-Inputs!$B$12),NORM.INV(RAND(),LOOKUP(Y2014,Inputs!$J$6:$J$9,Inputs!$G$6:$G$9),LOOKUP(Y2014,Inputs!$J$6:$J$9,Inputs!$H$6:$H$9))),0),"" )</f>
        <v/>
      </c>
      <c r="P2014" s="31">
        <f>IF($A2014&lt;=Inputs!$B$13,RAND(),"")</f>
        <v/>
      </c>
      <c r="Q2014" s="31">
        <f>IF($A2014&lt;=Inputs!$B$13,RAND(),"")</f>
        <v/>
      </c>
      <c r="R2014" s="31">
        <f>IF($A2014&lt;=Inputs!$B$13,RAND(),"")</f>
        <v/>
      </c>
      <c r="S2014" s="31">
        <f>IF($A2014&lt;=Inputs!$B$13,RAND(),"")</f>
        <v/>
      </c>
      <c r="T2014" s="31">
        <f>IF($A2014&lt;=Inputs!$B$13,RAND(),"")</f>
        <v/>
      </c>
      <c r="U2014" s="31">
        <f>IF($A2014&lt;=Inputs!$B$13,RAND(),"")</f>
        <v/>
      </c>
      <c r="V2014" s="31">
        <f>IF($A2014&lt;=Inputs!$B$13,RAND(),"")</f>
        <v/>
      </c>
      <c r="W2014" s="31">
        <f>IF($A2014&lt;=Inputs!$B$13,RAND(),"")</f>
        <v/>
      </c>
      <c r="X2014" s="31">
        <f>IF($A2014&lt;=Inputs!$B$13,RAND(),"")</f>
        <v/>
      </c>
      <c r="Y2014" s="31">
        <f>IF($A2014&lt;=Inputs!$B$13,RAND(),"")</f>
        <v/>
      </c>
    </row>
    <row r="2015">
      <c r="A2015" t="n">
        <v>2010</v>
      </c>
      <c r="B2015" s="26">
        <f>IF($A2015&lt;=Inputs!$B$13,IF(Inputs!$B$8&gt;0,SUM(F2015:O2015)/Inputs!$B$8,0),"")</f>
        <v/>
      </c>
      <c r="C2015" s="27">
        <f>IF($A2015&lt;=Inputs!$B$13,B2015/100,"")</f>
        <v/>
      </c>
      <c r="D2015" s="28">
        <f>IF($A2015&lt;=Inputs!$B$13,C2015*Inputs!$B$7,"")</f>
        <v/>
      </c>
      <c r="E2015" s="29">
        <f>IF($A2015&lt;=Inputs!$B$13,IF(D2015&gt;0,1,0),"")</f>
        <v/>
      </c>
      <c r="F2015" s="26">
        <f>IF($A2015&lt;=Inputs!$B$13,IF(1&lt;=Inputs!$B$8,IF(Inputs!$B$12&gt;0,MAX(MIN(NORM.INV(RAND(),LOOKUP(P2015,Inputs!$J$6:$J$9,Inputs!$G$6:$G$9),LOOKUP(P2015,Inputs!$J$6:$J$9,Inputs!$H$6:$H$9)),Inputs!$B$12),-Inputs!$B$12),NORM.INV(RAND(),LOOKUP(P2015,Inputs!$J$6:$J$9,Inputs!$G$6:$G$9),LOOKUP(P2015,Inputs!$J$6:$J$9,Inputs!$H$6:$H$9))),0),"" )</f>
        <v/>
      </c>
      <c r="G2015" s="26">
        <f>IF($A2015&lt;=Inputs!$B$13,IF(2&lt;=Inputs!$B$8,IF(Inputs!$B$12&gt;0,MAX(MIN(NORM.INV(RAND(),LOOKUP(Q2015,Inputs!$J$6:$J$9,Inputs!$G$6:$G$9),LOOKUP(Q2015,Inputs!$J$6:$J$9,Inputs!$H$6:$H$9)),Inputs!$B$12),-Inputs!$B$12),NORM.INV(RAND(),LOOKUP(Q2015,Inputs!$J$6:$J$9,Inputs!$G$6:$G$9),LOOKUP(Q2015,Inputs!$J$6:$J$9,Inputs!$H$6:$H$9))),0),"" )</f>
        <v/>
      </c>
      <c r="H2015" s="26">
        <f>IF($A2015&lt;=Inputs!$B$13,IF(3&lt;=Inputs!$B$8,IF(Inputs!$B$12&gt;0,MAX(MIN(NORM.INV(RAND(),LOOKUP(R2015,Inputs!$J$6:$J$9,Inputs!$G$6:$G$9),LOOKUP(R2015,Inputs!$J$6:$J$9,Inputs!$H$6:$H$9)),Inputs!$B$12),-Inputs!$B$12),NORM.INV(RAND(),LOOKUP(R2015,Inputs!$J$6:$J$9,Inputs!$G$6:$G$9),LOOKUP(R2015,Inputs!$J$6:$J$9,Inputs!$H$6:$H$9))),0),"" )</f>
        <v/>
      </c>
      <c r="I2015" s="26">
        <f>IF($A2015&lt;=Inputs!$B$13,IF(4&lt;=Inputs!$B$8,IF(Inputs!$B$12&gt;0,MAX(MIN(NORM.INV(RAND(),LOOKUP(S2015,Inputs!$J$6:$J$9,Inputs!$G$6:$G$9),LOOKUP(S2015,Inputs!$J$6:$J$9,Inputs!$H$6:$H$9)),Inputs!$B$12),-Inputs!$B$12),NORM.INV(RAND(),LOOKUP(S2015,Inputs!$J$6:$J$9,Inputs!$G$6:$G$9),LOOKUP(S2015,Inputs!$J$6:$J$9,Inputs!$H$6:$H$9))),0),"" )</f>
        <v/>
      </c>
      <c r="J2015" s="26">
        <f>IF($A2015&lt;=Inputs!$B$13,IF(5&lt;=Inputs!$B$8,IF(Inputs!$B$12&gt;0,MAX(MIN(NORM.INV(RAND(),LOOKUP(T2015,Inputs!$J$6:$J$9,Inputs!$G$6:$G$9),LOOKUP(T2015,Inputs!$J$6:$J$9,Inputs!$H$6:$H$9)),Inputs!$B$12),-Inputs!$B$12),NORM.INV(RAND(),LOOKUP(T2015,Inputs!$J$6:$J$9,Inputs!$G$6:$G$9),LOOKUP(T2015,Inputs!$J$6:$J$9,Inputs!$H$6:$H$9))),0),"" )</f>
        <v/>
      </c>
      <c r="K2015" s="26">
        <f>IF($A2015&lt;=Inputs!$B$13,IF(6&lt;=Inputs!$B$8,IF(Inputs!$B$12&gt;0,MAX(MIN(NORM.INV(RAND(),LOOKUP(U2015,Inputs!$J$6:$J$9,Inputs!$G$6:$G$9),LOOKUP(U2015,Inputs!$J$6:$J$9,Inputs!$H$6:$H$9)),Inputs!$B$12),-Inputs!$B$12),NORM.INV(RAND(),LOOKUP(U2015,Inputs!$J$6:$J$9,Inputs!$G$6:$G$9),LOOKUP(U2015,Inputs!$J$6:$J$9,Inputs!$H$6:$H$9))),0),"" )</f>
        <v/>
      </c>
      <c r="L2015" s="26">
        <f>IF($A2015&lt;=Inputs!$B$13,IF(7&lt;=Inputs!$B$8,IF(Inputs!$B$12&gt;0,MAX(MIN(NORM.INV(RAND(),LOOKUP(V2015,Inputs!$J$6:$J$9,Inputs!$G$6:$G$9),LOOKUP(V2015,Inputs!$J$6:$J$9,Inputs!$H$6:$H$9)),Inputs!$B$12),-Inputs!$B$12),NORM.INV(RAND(),LOOKUP(V2015,Inputs!$J$6:$J$9,Inputs!$G$6:$G$9),LOOKUP(V2015,Inputs!$J$6:$J$9,Inputs!$H$6:$H$9))),0),"" )</f>
        <v/>
      </c>
      <c r="M2015" s="26">
        <f>IF($A2015&lt;=Inputs!$B$13,IF(8&lt;=Inputs!$B$8,IF(Inputs!$B$12&gt;0,MAX(MIN(NORM.INV(RAND(),LOOKUP(W2015,Inputs!$J$6:$J$9,Inputs!$G$6:$G$9),LOOKUP(W2015,Inputs!$J$6:$J$9,Inputs!$H$6:$H$9)),Inputs!$B$12),-Inputs!$B$12),NORM.INV(RAND(),LOOKUP(W2015,Inputs!$J$6:$J$9,Inputs!$G$6:$G$9),LOOKUP(W2015,Inputs!$J$6:$J$9,Inputs!$H$6:$H$9))),0),"" )</f>
        <v/>
      </c>
      <c r="N2015" s="26">
        <f>IF($A2015&lt;=Inputs!$B$13,IF(9&lt;=Inputs!$B$8,IF(Inputs!$B$12&gt;0,MAX(MIN(NORM.INV(RAND(),LOOKUP(X2015,Inputs!$J$6:$J$9,Inputs!$G$6:$G$9),LOOKUP(X2015,Inputs!$J$6:$J$9,Inputs!$H$6:$H$9)),Inputs!$B$12),-Inputs!$B$12),NORM.INV(RAND(),LOOKUP(X2015,Inputs!$J$6:$J$9,Inputs!$G$6:$G$9),LOOKUP(X2015,Inputs!$J$6:$J$9,Inputs!$H$6:$H$9))),0),"" )</f>
        <v/>
      </c>
      <c r="O2015" s="26">
        <f>IF($A2015&lt;=Inputs!$B$13,IF(10&lt;=Inputs!$B$8,IF(Inputs!$B$12&gt;0,MAX(MIN(NORM.INV(RAND(),LOOKUP(Y2015,Inputs!$J$6:$J$9,Inputs!$G$6:$G$9),LOOKUP(Y2015,Inputs!$J$6:$J$9,Inputs!$H$6:$H$9)),Inputs!$B$12),-Inputs!$B$12),NORM.INV(RAND(),LOOKUP(Y2015,Inputs!$J$6:$J$9,Inputs!$G$6:$G$9),LOOKUP(Y2015,Inputs!$J$6:$J$9,Inputs!$H$6:$H$9))),0),"" )</f>
        <v/>
      </c>
      <c r="P2015" s="31">
        <f>IF($A2015&lt;=Inputs!$B$13,RAND(),"")</f>
        <v/>
      </c>
      <c r="Q2015" s="31">
        <f>IF($A2015&lt;=Inputs!$B$13,RAND(),"")</f>
        <v/>
      </c>
      <c r="R2015" s="31">
        <f>IF($A2015&lt;=Inputs!$B$13,RAND(),"")</f>
        <v/>
      </c>
      <c r="S2015" s="31">
        <f>IF($A2015&lt;=Inputs!$B$13,RAND(),"")</f>
        <v/>
      </c>
      <c r="T2015" s="31">
        <f>IF($A2015&lt;=Inputs!$B$13,RAND(),"")</f>
        <v/>
      </c>
      <c r="U2015" s="31">
        <f>IF($A2015&lt;=Inputs!$B$13,RAND(),"")</f>
        <v/>
      </c>
      <c r="V2015" s="31">
        <f>IF($A2015&lt;=Inputs!$B$13,RAND(),"")</f>
        <v/>
      </c>
      <c r="W2015" s="31">
        <f>IF($A2015&lt;=Inputs!$B$13,RAND(),"")</f>
        <v/>
      </c>
      <c r="X2015" s="31">
        <f>IF($A2015&lt;=Inputs!$B$13,RAND(),"")</f>
        <v/>
      </c>
      <c r="Y2015" s="31">
        <f>IF($A2015&lt;=Inputs!$B$13,RAND(),"")</f>
        <v/>
      </c>
    </row>
    <row r="2016">
      <c r="A2016" t="n">
        <v>2011</v>
      </c>
      <c r="B2016" s="26">
        <f>IF($A2016&lt;=Inputs!$B$13,IF(Inputs!$B$8&gt;0,SUM(F2016:O2016)/Inputs!$B$8,0),"")</f>
        <v/>
      </c>
      <c r="C2016" s="27">
        <f>IF($A2016&lt;=Inputs!$B$13,B2016/100,"")</f>
        <v/>
      </c>
      <c r="D2016" s="28">
        <f>IF($A2016&lt;=Inputs!$B$13,C2016*Inputs!$B$7,"")</f>
        <v/>
      </c>
      <c r="E2016" s="29">
        <f>IF($A2016&lt;=Inputs!$B$13,IF(D2016&gt;0,1,0),"")</f>
        <v/>
      </c>
      <c r="F2016" s="26">
        <f>IF($A2016&lt;=Inputs!$B$13,IF(1&lt;=Inputs!$B$8,IF(Inputs!$B$12&gt;0,MAX(MIN(NORM.INV(RAND(),LOOKUP(P2016,Inputs!$J$6:$J$9,Inputs!$G$6:$G$9),LOOKUP(P2016,Inputs!$J$6:$J$9,Inputs!$H$6:$H$9)),Inputs!$B$12),-Inputs!$B$12),NORM.INV(RAND(),LOOKUP(P2016,Inputs!$J$6:$J$9,Inputs!$G$6:$G$9),LOOKUP(P2016,Inputs!$J$6:$J$9,Inputs!$H$6:$H$9))),0),"" )</f>
        <v/>
      </c>
      <c r="G2016" s="26">
        <f>IF($A2016&lt;=Inputs!$B$13,IF(2&lt;=Inputs!$B$8,IF(Inputs!$B$12&gt;0,MAX(MIN(NORM.INV(RAND(),LOOKUP(Q2016,Inputs!$J$6:$J$9,Inputs!$G$6:$G$9),LOOKUP(Q2016,Inputs!$J$6:$J$9,Inputs!$H$6:$H$9)),Inputs!$B$12),-Inputs!$B$12),NORM.INV(RAND(),LOOKUP(Q2016,Inputs!$J$6:$J$9,Inputs!$G$6:$G$9),LOOKUP(Q2016,Inputs!$J$6:$J$9,Inputs!$H$6:$H$9))),0),"" )</f>
        <v/>
      </c>
      <c r="H2016" s="26">
        <f>IF($A2016&lt;=Inputs!$B$13,IF(3&lt;=Inputs!$B$8,IF(Inputs!$B$12&gt;0,MAX(MIN(NORM.INV(RAND(),LOOKUP(R2016,Inputs!$J$6:$J$9,Inputs!$G$6:$G$9),LOOKUP(R2016,Inputs!$J$6:$J$9,Inputs!$H$6:$H$9)),Inputs!$B$12),-Inputs!$B$12),NORM.INV(RAND(),LOOKUP(R2016,Inputs!$J$6:$J$9,Inputs!$G$6:$G$9),LOOKUP(R2016,Inputs!$J$6:$J$9,Inputs!$H$6:$H$9))),0),"" )</f>
        <v/>
      </c>
      <c r="I2016" s="26">
        <f>IF($A2016&lt;=Inputs!$B$13,IF(4&lt;=Inputs!$B$8,IF(Inputs!$B$12&gt;0,MAX(MIN(NORM.INV(RAND(),LOOKUP(S2016,Inputs!$J$6:$J$9,Inputs!$G$6:$G$9),LOOKUP(S2016,Inputs!$J$6:$J$9,Inputs!$H$6:$H$9)),Inputs!$B$12),-Inputs!$B$12),NORM.INV(RAND(),LOOKUP(S2016,Inputs!$J$6:$J$9,Inputs!$G$6:$G$9),LOOKUP(S2016,Inputs!$J$6:$J$9,Inputs!$H$6:$H$9))),0),"" )</f>
        <v/>
      </c>
      <c r="J2016" s="26">
        <f>IF($A2016&lt;=Inputs!$B$13,IF(5&lt;=Inputs!$B$8,IF(Inputs!$B$12&gt;0,MAX(MIN(NORM.INV(RAND(),LOOKUP(T2016,Inputs!$J$6:$J$9,Inputs!$G$6:$G$9),LOOKUP(T2016,Inputs!$J$6:$J$9,Inputs!$H$6:$H$9)),Inputs!$B$12),-Inputs!$B$12),NORM.INV(RAND(),LOOKUP(T2016,Inputs!$J$6:$J$9,Inputs!$G$6:$G$9),LOOKUP(T2016,Inputs!$J$6:$J$9,Inputs!$H$6:$H$9))),0),"" )</f>
        <v/>
      </c>
      <c r="K2016" s="26">
        <f>IF($A2016&lt;=Inputs!$B$13,IF(6&lt;=Inputs!$B$8,IF(Inputs!$B$12&gt;0,MAX(MIN(NORM.INV(RAND(),LOOKUP(U2016,Inputs!$J$6:$J$9,Inputs!$G$6:$G$9),LOOKUP(U2016,Inputs!$J$6:$J$9,Inputs!$H$6:$H$9)),Inputs!$B$12),-Inputs!$B$12),NORM.INV(RAND(),LOOKUP(U2016,Inputs!$J$6:$J$9,Inputs!$G$6:$G$9),LOOKUP(U2016,Inputs!$J$6:$J$9,Inputs!$H$6:$H$9))),0),"" )</f>
        <v/>
      </c>
      <c r="L2016" s="26">
        <f>IF($A2016&lt;=Inputs!$B$13,IF(7&lt;=Inputs!$B$8,IF(Inputs!$B$12&gt;0,MAX(MIN(NORM.INV(RAND(),LOOKUP(V2016,Inputs!$J$6:$J$9,Inputs!$G$6:$G$9),LOOKUP(V2016,Inputs!$J$6:$J$9,Inputs!$H$6:$H$9)),Inputs!$B$12),-Inputs!$B$12),NORM.INV(RAND(),LOOKUP(V2016,Inputs!$J$6:$J$9,Inputs!$G$6:$G$9),LOOKUP(V2016,Inputs!$J$6:$J$9,Inputs!$H$6:$H$9))),0),"" )</f>
        <v/>
      </c>
      <c r="M2016" s="26">
        <f>IF($A2016&lt;=Inputs!$B$13,IF(8&lt;=Inputs!$B$8,IF(Inputs!$B$12&gt;0,MAX(MIN(NORM.INV(RAND(),LOOKUP(W2016,Inputs!$J$6:$J$9,Inputs!$G$6:$G$9),LOOKUP(W2016,Inputs!$J$6:$J$9,Inputs!$H$6:$H$9)),Inputs!$B$12),-Inputs!$B$12),NORM.INV(RAND(),LOOKUP(W2016,Inputs!$J$6:$J$9,Inputs!$G$6:$G$9),LOOKUP(W2016,Inputs!$J$6:$J$9,Inputs!$H$6:$H$9))),0),"" )</f>
        <v/>
      </c>
      <c r="N2016" s="26">
        <f>IF($A2016&lt;=Inputs!$B$13,IF(9&lt;=Inputs!$B$8,IF(Inputs!$B$12&gt;0,MAX(MIN(NORM.INV(RAND(),LOOKUP(X2016,Inputs!$J$6:$J$9,Inputs!$G$6:$G$9),LOOKUP(X2016,Inputs!$J$6:$J$9,Inputs!$H$6:$H$9)),Inputs!$B$12),-Inputs!$B$12),NORM.INV(RAND(),LOOKUP(X2016,Inputs!$J$6:$J$9,Inputs!$G$6:$G$9),LOOKUP(X2016,Inputs!$J$6:$J$9,Inputs!$H$6:$H$9))),0),"" )</f>
        <v/>
      </c>
      <c r="O2016" s="26">
        <f>IF($A2016&lt;=Inputs!$B$13,IF(10&lt;=Inputs!$B$8,IF(Inputs!$B$12&gt;0,MAX(MIN(NORM.INV(RAND(),LOOKUP(Y2016,Inputs!$J$6:$J$9,Inputs!$G$6:$G$9),LOOKUP(Y2016,Inputs!$J$6:$J$9,Inputs!$H$6:$H$9)),Inputs!$B$12),-Inputs!$B$12),NORM.INV(RAND(),LOOKUP(Y2016,Inputs!$J$6:$J$9,Inputs!$G$6:$G$9),LOOKUP(Y2016,Inputs!$J$6:$J$9,Inputs!$H$6:$H$9))),0),"" )</f>
        <v/>
      </c>
      <c r="P2016" s="31">
        <f>IF($A2016&lt;=Inputs!$B$13,RAND(),"")</f>
        <v/>
      </c>
      <c r="Q2016" s="31">
        <f>IF($A2016&lt;=Inputs!$B$13,RAND(),"")</f>
        <v/>
      </c>
      <c r="R2016" s="31">
        <f>IF($A2016&lt;=Inputs!$B$13,RAND(),"")</f>
        <v/>
      </c>
      <c r="S2016" s="31">
        <f>IF($A2016&lt;=Inputs!$B$13,RAND(),"")</f>
        <v/>
      </c>
      <c r="T2016" s="31">
        <f>IF($A2016&lt;=Inputs!$B$13,RAND(),"")</f>
        <v/>
      </c>
      <c r="U2016" s="31">
        <f>IF($A2016&lt;=Inputs!$B$13,RAND(),"")</f>
        <v/>
      </c>
      <c r="V2016" s="31">
        <f>IF($A2016&lt;=Inputs!$B$13,RAND(),"")</f>
        <v/>
      </c>
      <c r="W2016" s="31">
        <f>IF($A2016&lt;=Inputs!$B$13,RAND(),"")</f>
        <v/>
      </c>
      <c r="X2016" s="31">
        <f>IF($A2016&lt;=Inputs!$B$13,RAND(),"")</f>
        <v/>
      </c>
      <c r="Y2016" s="31">
        <f>IF($A2016&lt;=Inputs!$B$13,RAND(),"")</f>
        <v/>
      </c>
    </row>
    <row r="2017">
      <c r="A2017" t="n">
        <v>2012</v>
      </c>
      <c r="B2017" s="26">
        <f>IF($A2017&lt;=Inputs!$B$13,IF(Inputs!$B$8&gt;0,SUM(F2017:O2017)/Inputs!$B$8,0),"")</f>
        <v/>
      </c>
      <c r="C2017" s="27">
        <f>IF($A2017&lt;=Inputs!$B$13,B2017/100,"")</f>
        <v/>
      </c>
      <c r="D2017" s="28">
        <f>IF($A2017&lt;=Inputs!$B$13,C2017*Inputs!$B$7,"")</f>
        <v/>
      </c>
      <c r="E2017" s="29">
        <f>IF($A2017&lt;=Inputs!$B$13,IF(D2017&gt;0,1,0),"")</f>
        <v/>
      </c>
      <c r="F2017" s="26">
        <f>IF($A2017&lt;=Inputs!$B$13,IF(1&lt;=Inputs!$B$8,IF(Inputs!$B$12&gt;0,MAX(MIN(NORM.INV(RAND(),LOOKUP(P2017,Inputs!$J$6:$J$9,Inputs!$G$6:$G$9),LOOKUP(P2017,Inputs!$J$6:$J$9,Inputs!$H$6:$H$9)),Inputs!$B$12),-Inputs!$B$12),NORM.INV(RAND(),LOOKUP(P2017,Inputs!$J$6:$J$9,Inputs!$G$6:$G$9),LOOKUP(P2017,Inputs!$J$6:$J$9,Inputs!$H$6:$H$9))),0),"" )</f>
        <v/>
      </c>
      <c r="G2017" s="26">
        <f>IF($A2017&lt;=Inputs!$B$13,IF(2&lt;=Inputs!$B$8,IF(Inputs!$B$12&gt;0,MAX(MIN(NORM.INV(RAND(),LOOKUP(Q2017,Inputs!$J$6:$J$9,Inputs!$G$6:$G$9),LOOKUP(Q2017,Inputs!$J$6:$J$9,Inputs!$H$6:$H$9)),Inputs!$B$12),-Inputs!$B$12),NORM.INV(RAND(),LOOKUP(Q2017,Inputs!$J$6:$J$9,Inputs!$G$6:$G$9),LOOKUP(Q2017,Inputs!$J$6:$J$9,Inputs!$H$6:$H$9))),0),"" )</f>
        <v/>
      </c>
      <c r="H2017" s="26">
        <f>IF($A2017&lt;=Inputs!$B$13,IF(3&lt;=Inputs!$B$8,IF(Inputs!$B$12&gt;0,MAX(MIN(NORM.INV(RAND(),LOOKUP(R2017,Inputs!$J$6:$J$9,Inputs!$G$6:$G$9),LOOKUP(R2017,Inputs!$J$6:$J$9,Inputs!$H$6:$H$9)),Inputs!$B$12),-Inputs!$B$12),NORM.INV(RAND(),LOOKUP(R2017,Inputs!$J$6:$J$9,Inputs!$G$6:$G$9),LOOKUP(R2017,Inputs!$J$6:$J$9,Inputs!$H$6:$H$9))),0),"" )</f>
        <v/>
      </c>
      <c r="I2017" s="26">
        <f>IF($A2017&lt;=Inputs!$B$13,IF(4&lt;=Inputs!$B$8,IF(Inputs!$B$12&gt;0,MAX(MIN(NORM.INV(RAND(),LOOKUP(S2017,Inputs!$J$6:$J$9,Inputs!$G$6:$G$9),LOOKUP(S2017,Inputs!$J$6:$J$9,Inputs!$H$6:$H$9)),Inputs!$B$12),-Inputs!$B$12),NORM.INV(RAND(),LOOKUP(S2017,Inputs!$J$6:$J$9,Inputs!$G$6:$G$9),LOOKUP(S2017,Inputs!$J$6:$J$9,Inputs!$H$6:$H$9))),0),"" )</f>
        <v/>
      </c>
      <c r="J2017" s="26">
        <f>IF($A2017&lt;=Inputs!$B$13,IF(5&lt;=Inputs!$B$8,IF(Inputs!$B$12&gt;0,MAX(MIN(NORM.INV(RAND(),LOOKUP(T2017,Inputs!$J$6:$J$9,Inputs!$G$6:$G$9),LOOKUP(T2017,Inputs!$J$6:$J$9,Inputs!$H$6:$H$9)),Inputs!$B$12),-Inputs!$B$12),NORM.INV(RAND(),LOOKUP(T2017,Inputs!$J$6:$J$9,Inputs!$G$6:$G$9),LOOKUP(T2017,Inputs!$J$6:$J$9,Inputs!$H$6:$H$9))),0),"" )</f>
        <v/>
      </c>
      <c r="K2017" s="26">
        <f>IF($A2017&lt;=Inputs!$B$13,IF(6&lt;=Inputs!$B$8,IF(Inputs!$B$12&gt;0,MAX(MIN(NORM.INV(RAND(),LOOKUP(U2017,Inputs!$J$6:$J$9,Inputs!$G$6:$G$9),LOOKUP(U2017,Inputs!$J$6:$J$9,Inputs!$H$6:$H$9)),Inputs!$B$12),-Inputs!$B$12),NORM.INV(RAND(),LOOKUP(U2017,Inputs!$J$6:$J$9,Inputs!$G$6:$G$9),LOOKUP(U2017,Inputs!$J$6:$J$9,Inputs!$H$6:$H$9))),0),"" )</f>
        <v/>
      </c>
      <c r="L2017" s="26">
        <f>IF($A2017&lt;=Inputs!$B$13,IF(7&lt;=Inputs!$B$8,IF(Inputs!$B$12&gt;0,MAX(MIN(NORM.INV(RAND(),LOOKUP(V2017,Inputs!$J$6:$J$9,Inputs!$G$6:$G$9),LOOKUP(V2017,Inputs!$J$6:$J$9,Inputs!$H$6:$H$9)),Inputs!$B$12),-Inputs!$B$12),NORM.INV(RAND(),LOOKUP(V2017,Inputs!$J$6:$J$9,Inputs!$G$6:$G$9),LOOKUP(V2017,Inputs!$J$6:$J$9,Inputs!$H$6:$H$9))),0),"" )</f>
        <v/>
      </c>
      <c r="M2017" s="26">
        <f>IF($A2017&lt;=Inputs!$B$13,IF(8&lt;=Inputs!$B$8,IF(Inputs!$B$12&gt;0,MAX(MIN(NORM.INV(RAND(),LOOKUP(W2017,Inputs!$J$6:$J$9,Inputs!$G$6:$G$9),LOOKUP(W2017,Inputs!$J$6:$J$9,Inputs!$H$6:$H$9)),Inputs!$B$12),-Inputs!$B$12),NORM.INV(RAND(),LOOKUP(W2017,Inputs!$J$6:$J$9,Inputs!$G$6:$G$9),LOOKUP(W2017,Inputs!$J$6:$J$9,Inputs!$H$6:$H$9))),0),"" )</f>
        <v/>
      </c>
      <c r="N2017" s="26">
        <f>IF($A2017&lt;=Inputs!$B$13,IF(9&lt;=Inputs!$B$8,IF(Inputs!$B$12&gt;0,MAX(MIN(NORM.INV(RAND(),LOOKUP(X2017,Inputs!$J$6:$J$9,Inputs!$G$6:$G$9),LOOKUP(X2017,Inputs!$J$6:$J$9,Inputs!$H$6:$H$9)),Inputs!$B$12),-Inputs!$B$12),NORM.INV(RAND(),LOOKUP(X2017,Inputs!$J$6:$J$9,Inputs!$G$6:$G$9),LOOKUP(X2017,Inputs!$J$6:$J$9,Inputs!$H$6:$H$9))),0),"" )</f>
        <v/>
      </c>
      <c r="O2017" s="26">
        <f>IF($A2017&lt;=Inputs!$B$13,IF(10&lt;=Inputs!$B$8,IF(Inputs!$B$12&gt;0,MAX(MIN(NORM.INV(RAND(),LOOKUP(Y2017,Inputs!$J$6:$J$9,Inputs!$G$6:$G$9),LOOKUP(Y2017,Inputs!$J$6:$J$9,Inputs!$H$6:$H$9)),Inputs!$B$12),-Inputs!$B$12),NORM.INV(RAND(),LOOKUP(Y2017,Inputs!$J$6:$J$9,Inputs!$G$6:$G$9),LOOKUP(Y2017,Inputs!$J$6:$J$9,Inputs!$H$6:$H$9))),0),"" )</f>
        <v/>
      </c>
      <c r="P2017" s="31">
        <f>IF($A2017&lt;=Inputs!$B$13,RAND(),"")</f>
        <v/>
      </c>
      <c r="Q2017" s="31">
        <f>IF($A2017&lt;=Inputs!$B$13,RAND(),"")</f>
        <v/>
      </c>
      <c r="R2017" s="31">
        <f>IF($A2017&lt;=Inputs!$B$13,RAND(),"")</f>
        <v/>
      </c>
      <c r="S2017" s="31">
        <f>IF($A2017&lt;=Inputs!$B$13,RAND(),"")</f>
        <v/>
      </c>
      <c r="T2017" s="31">
        <f>IF($A2017&lt;=Inputs!$B$13,RAND(),"")</f>
        <v/>
      </c>
      <c r="U2017" s="31">
        <f>IF($A2017&lt;=Inputs!$B$13,RAND(),"")</f>
        <v/>
      </c>
      <c r="V2017" s="31">
        <f>IF($A2017&lt;=Inputs!$B$13,RAND(),"")</f>
        <v/>
      </c>
      <c r="W2017" s="31">
        <f>IF($A2017&lt;=Inputs!$B$13,RAND(),"")</f>
        <v/>
      </c>
      <c r="X2017" s="31">
        <f>IF($A2017&lt;=Inputs!$B$13,RAND(),"")</f>
        <v/>
      </c>
      <c r="Y2017" s="31">
        <f>IF($A2017&lt;=Inputs!$B$13,RAND(),"")</f>
        <v/>
      </c>
    </row>
    <row r="2018">
      <c r="A2018" t="n">
        <v>2013</v>
      </c>
      <c r="B2018" s="26">
        <f>IF($A2018&lt;=Inputs!$B$13,IF(Inputs!$B$8&gt;0,SUM(F2018:O2018)/Inputs!$B$8,0),"")</f>
        <v/>
      </c>
      <c r="C2018" s="27">
        <f>IF($A2018&lt;=Inputs!$B$13,B2018/100,"")</f>
        <v/>
      </c>
      <c r="D2018" s="28">
        <f>IF($A2018&lt;=Inputs!$B$13,C2018*Inputs!$B$7,"")</f>
        <v/>
      </c>
      <c r="E2018" s="29">
        <f>IF($A2018&lt;=Inputs!$B$13,IF(D2018&gt;0,1,0),"")</f>
        <v/>
      </c>
      <c r="F2018" s="26">
        <f>IF($A2018&lt;=Inputs!$B$13,IF(1&lt;=Inputs!$B$8,IF(Inputs!$B$12&gt;0,MAX(MIN(NORM.INV(RAND(),LOOKUP(P2018,Inputs!$J$6:$J$9,Inputs!$G$6:$G$9),LOOKUP(P2018,Inputs!$J$6:$J$9,Inputs!$H$6:$H$9)),Inputs!$B$12),-Inputs!$B$12),NORM.INV(RAND(),LOOKUP(P2018,Inputs!$J$6:$J$9,Inputs!$G$6:$G$9),LOOKUP(P2018,Inputs!$J$6:$J$9,Inputs!$H$6:$H$9))),0),"" )</f>
        <v/>
      </c>
      <c r="G2018" s="26">
        <f>IF($A2018&lt;=Inputs!$B$13,IF(2&lt;=Inputs!$B$8,IF(Inputs!$B$12&gt;0,MAX(MIN(NORM.INV(RAND(),LOOKUP(Q2018,Inputs!$J$6:$J$9,Inputs!$G$6:$G$9),LOOKUP(Q2018,Inputs!$J$6:$J$9,Inputs!$H$6:$H$9)),Inputs!$B$12),-Inputs!$B$12),NORM.INV(RAND(),LOOKUP(Q2018,Inputs!$J$6:$J$9,Inputs!$G$6:$G$9),LOOKUP(Q2018,Inputs!$J$6:$J$9,Inputs!$H$6:$H$9))),0),"" )</f>
        <v/>
      </c>
      <c r="H2018" s="26">
        <f>IF($A2018&lt;=Inputs!$B$13,IF(3&lt;=Inputs!$B$8,IF(Inputs!$B$12&gt;0,MAX(MIN(NORM.INV(RAND(),LOOKUP(R2018,Inputs!$J$6:$J$9,Inputs!$G$6:$G$9),LOOKUP(R2018,Inputs!$J$6:$J$9,Inputs!$H$6:$H$9)),Inputs!$B$12),-Inputs!$B$12),NORM.INV(RAND(),LOOKUP(R2018,Inputs!$J$6:$J$9,Inputs!$G$6:$G$9),LOOKUP(R2018,Inputs!$J$6:$J$9,Inputs!$H$6:$H$9))),0),"" )</f>
        <v/>
      </c>
      <c r="I2018" s="26">
        <f>IF($A2018&lt;=Inputs!$B$13,IF(4&lt;=Inputs!$B$8,IF(Inputs!$B$12&gt;0,MAX(MIN(NORM.INV(RAND(),LOOKUP(S2018,Inputs!$J$6:$J$9,Inputs!$G$6:$G$9),LOOKUP(S2018,Inputs!$J$6:$J$9,Inputs!$H$6:$H$9)),Inputs!$B$12),-Inputs!$B$12),NORM.INV(RAND(),LOOKUP(S2018,Inputs!$J$6:$J$9,Inputs!$G$6:$G$9),LOOKUP(S2018,Inputs!$J$6:$J$9,Inputs!$H$6:$H$9))),0),"" )</f>
        <v/>
      </c>
      <c r="J2018" s="26">
        <f>IF($A2018&lt;=Inputs!$B$13,IF(5&lt;=Inputs!$B$8,IF(Inputs!$B$12&gt;0,MAX(MIN(NORM.INV(RAND(),LOOKUP(T2018,Inputs!$J$6:$J$9,Inputs!$G$6:$G$9),LOOKUP(T2018,Inputs!$J$6:$J$9,Inputs!$H$6:$H$9)),Inputs!$B$12),-Inputs!$B$12),NORM.INV(RAND(),LOOKUP(T2018,Inputs!$J$6:$J$9,Inputs!$G$6:$G$9),LOOKUP(T2018,Inputs!$J$6:$J$9,Inputs!$H$6:$H$9))),0),"" )</f>
        <v/>
      </c>
      <c r="K2018" s="26">
        <f>IF($A2018&lt;=Inputs!$B$13,IF(6&lt;=Inputs!$B$8,IF(Inputs!$B$12&gt;0,MAX(MIN(NORM.INV(RAND(),LOOKUP(U2018,Inputs!$J$6:$J$9,Inputs!$G$6:$G$9),LOOKUP(U2018,Inputs!$J$6:$J$9,Inputs!$H$6:$H$9)),Inputs!$B$12),-Inputs!$B$12),NORM.INV(RAND(),LOOKUP(U2018,Inputs!$J$6:$J$9,Inputs!$G$6:$G$9),LOOKUP(U2018,Inputs!$J$6:$J$9,Inputs!$H$6:$H$9))),0),"" )</f>
        <v/>
      </c>
      <c r="L2018" s="26">
        <f>IF($A2018&lt;=Inputs!$B$13,IF(7&lt;=Inputs!$B$8,IF(Inputs!$B$12&gt;0,MAX(MIN(NORM.INV(RAND(),LOOKUP(V2018,Inputs!$J$6:$J$9,Inputs!$G$6:$G$9),LOOKUP(V2018,Inputs!$J$6:$J$9,Inputs!$H$6:$H$9)),Inputs!$B$12),-Inputs!$B$12),NORM.INV(RAND(),LOOKUP(V2018,Inputs!$J$6:$J$9,Inputs!$G$6:$G$9),LOOKUP(V2018,Inputs!$J$6:$J$9,Inputs!$H$6:$H$9))),0),"" )</f>
        <v/>
      </c>
      <c r="M2018" s="26">
        <f>IF($A2018&lt;=Inputs!$B$13,IF(8&lt;=Inputs!$B$8,IF(Inputs!$B$12&gt;0,MAX(MIN(NORM.INV(RAND(),LOOKUP(W2018,Inputs!$J$6:$J$9,Inputs!$G$6:$G$9),LOOKUP(W2018,Inputs!$J$6:$J$9,Inputs!$H$6:$H$9)),Inputs!$B$12),-Inputs!$B$12),NORM.INV(RAND(),LOOKUP(W2018,Inputs!$J$6:$J$9,Inputs!$G$6:$G$9),LOOKUP(W2018,Inputs!$J$6:$J$9,Inputs!$H$6:$H$9))),0),"" )</f>
        <v/>
      </c>
      <c r="N2018" s="26">
        <f>IF($A2018&lt;=Inputs!$B$13,IF(9&lt;=Inputs!$B$8,IF(Inputs!$B$12&gt;0,MAX(MIN(NORM.INV(RAND(),LOOKUP(X2018,Inputs!$J$6:$J$9,Inputs!$G$6:$G$9),LOOKUP(X2018,Inputs!$J$6:$J$9,Inputs!$H$6:$H$9)),Inputs!$B$12),-Inputs!$B$12),NORM.INV(RAND(),LOOKUP(X2018,Inputs!$J$6:$J$9,Inputs!$G$6:$G$9),LOOKUP(X2018,Inputs!$J$6:$J$9,Inputs!$H$6:$H$9))),0),"" )</f>
        <v/>
      </c>
      <c r="O2018" s="26">
        <f>IF($A2018&lt;=Inputs!$B$13,IF(10&lt;=Inputs!$B$8,IF(Inputs!$B$12&gt;0,MAX(MIN(NORM.INV(RAND(),LOOKUP(Y2018,Inputs!$J$6:$J$9,Inputs!$G$6:$G$9),LOOKUP(Y2018,Inputs!$J$6:$J$9,Inputs!$H$6:$H$9)),Inputs!$B$12),-Inputs!$B$12),NORM.INV(RAND(),LOOKUP(Y2018,Inputs!$J$6:$J$9,Inputs!$G$6:$G$9),LOOKUP(Y2018,Inputs!$J$6:$J$9,Inputs!$H$6:$H$9))),0),"" )</f>
        <v/>
      </c>
      <c r="P2018" s="31">
        <f>IF($A2018&lt;=Inputs!$B$13,RAND(),"")</f>
        <v/>
      </c>
      <c r="Q2018" s="31">
        <f>IF($A2018&lt;=Inputs!$B$13,RAND(),"")</f>
        <v/>
      </c>
      <c r="R2018" s="31">
        <f>IF($A2018&lt;=Inputs!$B$13,RAND(),"")</f>
        <v/>
      </c>
      <c r="S2018" s="31">
        <f>IF($A2018&lt;=Inputs!$B$13,RAND(),"")</f>
        <v/>
      </c>
      <c r="T2018" s="31">
        <f>IF($A2018&lt;=Inputs!$B$13,RAND(),"")</f>
        <v/>
      </c>
      <c r="U2018" s="31">
        <f>IF($A2018&lt;=Inputs!$B$13,RAND(),"")</f>
        <v/>
      </c>
      <c r="V2018" s="31">
        <f>IF($A2018&lt;=Inputs!$B$13,RAND(),"")</f>
        <v/>
      </c>
      <c r="W2018" s="31">
        <f>IF($A2018&lt;=Inputs!$B$13,RAND(),"")</f>
        <v/>
      </c>
      <c r="X2018" s="31">
        <f>IF($A2018&lt;=Inputs!$B$13,RAND(),"")</f>
        <v/>
      </c>
      <c r="Y2018" s="31">
        <f>IF($A2018&lt;=Inputs!$B$13,RAND(),"")</f>
        <v/>
      </c>
    </row>
    <row r="2019">
      <c r="A2019" t="n">
        <v>2014</v>
      </c>
      <c r="B2019" s="26">
        <f>IF($A2019&lt;=Inputs!$B$13,IF(Inputs!$B$8&gt;0,SUM(F2019:O2019)/Inputs!$B$8,0),"")</f>
        <v/>
      </c>
      <c r="C2019" s="27">
        <f>IF($A2019&lt;=Inputs!$B$13,B2019/100,"")</f>
        <v/>
      </c>
      <c r="D2019" s="28">
        <f>IF($A2019&lt;=Inputs!$B$13,C2019*Inputs!$B$7,"")</f>
        <v/>
      </c>
      <c r="E2019" s="29">
        <f>IF($A2019&lt;=Inputs!$B$13,IF(D2019&gt;0,1,0),"")</f>
        <v/>
      </c>
      <c r="F2019" s="26">
        <f>IF($A2019&lt;=Inputs!$B$13,IF(1&lt;=Inputs!$B$8,IF(Inputs!$B$12&gt;0,MAX(MIN(NORM.INV(RAND(),LOOKUP(P2019,Inputs!$J$6:$J$9,Inputs!$G$6:$G$9),LOOKUP(P2019,Inputs!$J$6:$J$9,Inputs!$H$6:$H$9)),Inputs!$B$12),-Inputs!$B$12),NORM.INV(RAND(),LOOKUP(P2019,Inputs!$J$6:$J$9,Inputs!$G$6:$G$9),LOOKUP(P2019,Inputs!$J$6:$J$9,Inputs!$H$6:$H$9))),0),"" )</f>
        <v/>
      </c>
      <c r="G2019" s="26">
        <f>IF($A2019&lt;=Inputs!$B$13,IF(2&lt;=Inputs!$B$8,IF(Inputs!$B$12&gt;0,MAX(MIN(NORM.INV(RAND(),LOOKUP(Q2019,Inputs!$J$6:$J$9,Inputs!$G$6:$G$9),LOOKUP(Q2019,Inputs!$J$6:$J$9,Inputs!$H$6:$H$9)),Inputs!$B$12),-Inputs!$B$12),NORM.INV(RAND(),LOOKUP(Q2019,Inputs!$J$6:$J$9,Inputs!$G$6:$G$9),LOOKUP(Q2019,Inputs!$J$6:$J$9,Inputs!$H$6:$H$9))),0),"" )</f>
        <v/>
      </c>
      <c r="H2019" s="26">
        <f>IF($A2019&lt;=Inputs!$B$13,IF(3&lt;=Inputs!$B$8,IF(Inputs!$B$12&gt;0,MAX(MIN(NORM.INV(RAND(),LOOKUP(R2019,Inputs!$J$6:$J$9,Inputs!$G$6:$G$9),LOOKUP(R2019,Inputs!$J$6:$J$9,Inputs!$H$6:$H$9)),Inputs!$B$12),-Inputs!$B$12),NORM.INV(RAND(),LOOKUP(R2019,Inputs!$J$6:$J$9,Inputs!$G$6:$G$9),LOOKUP(R2019,Inputs!$J$6:$J$9,Inputs!$H$6:$H$9))),0),"" )</f>
        <v/>
      </c>
      <c r="I2019" s="26">
        <f>IF($A2019&lt;=Inputs!$B$13,IF(4&lt;=Inputs!$B$8,IF(Inputs!$B$12&gt;0,MAX(MIN(NORM.INV(RAND(),LOOKUP(S2019,Inputs!$J$6:$J$9,Inputs!$G$6:$G$9),LOOKUP(S2019,Inputs!$J$6:$J$9,Inputs!$H$6:$H$9)),Inputs!$B$12),-Inputs!$B$12),NORM.INV(RAND(),LOOKUP(S2019,Inputs!$J$6:$J$9,Inputs!$G$6:$G$9),LOOKUP(S2019,Inputs!$J$6:$J$9,Inputs!$H$6:$H$9))),0),"" )</f>
        <v/>
      </c>
      <c r="J2019" s="26">
        <f>IF($A2019&lt;=Inputs!$B$13,IF(5&lt;=Inputs!$B$8,IF(Inputs!$B$12&gt;0,MAX(MIN(NORM.INV(RAND(),LOOKUP(T2019,Inputs!$J$6:$J$9,Inputs!$G$6:$G$9),LOOKUP(T2019,Inputs!$J$6:$J$9,Inputs!$H$6:$H$9)),Inputs!$B$12),-Inputs!$B$12),NORM.INV(RAND(),LOOKUP(T2019,Inputs!$J$6:$J$9,Inputs!$G$6:$G$9),LOOKUP(T2019,Inputs!$J$6:$J$9,Inputs!$H$6:$H$9))),0),"" )</f>
        <v/>
      </c>
      <c r="K2019" s="26">
        <f>IF($A2019&lt;=Inputs!$B$13,IF(6&lt;=Inputs!$B$8,IF(Inputs!$B$12&gt;0,MAX(MIN(NORM.INV(RAND(),LOOKUP(U2019,Inputs!$J$6:$J$9,Inputs!$G$6:$G$9),LOOKUP(U2019,Inputs!$J$6:$J$9,Inputs!$H$6:$H$9)),Inputs!$B$12),-Inputs!$B$12),NORM.INV(RAND(),LOOKUP(U2019,Inputs!$J$6:$J$9,Inputs!$G$6:$G$9),LOOKUP(U2019,Inputs!$J$6:$J$9,Inputs!$H$6:$H$9))),0),"" )</f>
        <v/>
      </c>
      <c r="L2019" s="26">
        <f>IF($A2019&lt;=Inputs!$B$13,IF(7&lt;=Inputs!$B$8,IF(Inputs!$B$12&gt;0,MAX(MIN(NORM.INV(RAND(),LOOKUP(V2019,Inputs!$J$6:$J$9,Inputs!$G$6:$G$9),LOOKUP(V2019,Inputs!$J$6:$J$9,Inputs!$H$6:$H$9)),Inputs!$B$12),-Inputs!$B$12),NORM.INV(RAND(),LOOKUP(V2019,Inputs!$J$6:$J$9,Inputs!$G$6:$G$9),LOOKUP(V2019,Inputs!$J$6:$J$9,Inputs!$H$6:$H$9))),0),"" )</f>
        <v/>
      </c>
      <c r="M2019" s="26">
        <f>IF($A2019&lt;=Inputs!$B$13,IF(8&lt;=Inputs!$B$8,IF(Inputs!$B$12&gt;0,MAX(MIN(NORM.INV(RAND(),LOOKUP(W2019,Inputs!$J$6:$J$9,Inputs!$G$6:$G$9),LOOKUP(W2019,Inputs!$J$6:$J$9,Inputs!$H$6:$H$9)),Inputs!$B$12),-Inputs!$B$12),NORM.INV(RAND(),LOOKUP(W2019,Inputs!$J$6:$J$9,Inputs!$G$6:$G$9),LOOKUP(W2019,Inputs!$J$6:$J$9,Inputs!$H$6:$H$9))),0),"" )</f>
        <v/>
      </c>
      <c r="N2019" s="26">
        <f>IF($A2019&lt;=Inputs!$B$13,IF(9&lt;=Inputs!$B$8,IF(Inputs!$B$12&gt;0,MAX(MIN(NORM.INV(RAND(),LOOKUP(X2019,Inputs!$J$6:$J$9,Inputs!$G$6:$G$9),LOOKUP(X2019,Inputs!$J$6:$J$9,Inputs!$H$6:$H$9)),Inputs!$B$12),-Inputs!$B$12),NORM.INV(RAND(),LOOKUP(X2019,Inputs!$J$6:$J$9,Inputs!$G$6:$G$9),LOOKUP(X2019,Inputs!$J$6:$J$9,Inputs!$H$6:$H$9))),0),"" )</f>
        <v/>
      </c>
      <c r="O2019" s="26">
        <f>IF($A2019&lt;=Inputs!$B$13,IF(10&lt;=Inputs!$B$8,IF(Inputs!$B$12&gt;0,MAX(MIN(NORM.INV(RAND(),LOOKUP(Y2019,Inputs!$J$6:$J$9,Inputs!$G$6:$G$9),LOOKUP(Y2019,Inputs!$J$6:$J$9,Inputs!$H$6:$H$9)),Inputs!$B$12),-Inputs!$B$12),NORM.INV(RAND(),LOOKUP(Y2019,Inputs!$J$6:$J$9,Inputs!$G$6:$G$9),LOOKUP(Y2019,Inputs!$J$6:$J$9,Inputs!$H$6:$H$9))),0),"" )</f>
        <v/>
      </c>
      <c r="P2019" s="31">
        <f>IF($A2019&lt;=Inputs!$B$13,RAND(),"")</f>
        <v/>
      </c>
      <c r="Q2019" s="31">
        <f>IF($A2019&lt;=Inputs!$B$13,RAND(),"")</f>
        <v/>
      </c>
      <c r="R2019" s="31">
        <f>IF($A2019&lt;=Inputs!$B$13,RAND(),"")</f>
        <v/>
      </c>
      <c r="S2019" s="31">
        <f>IF($A2019&lt;=Inputs!$B$13,RAND(),"")</f>
        <v/>
      </c>
      <c r="T2019" s="31">
        <f>IF($A2019&lt;=Inputs!$B$13,RAND(),"")</f>
        <v/>
      </c>
      <c r="U2019" s="31">
        <f>IF($A2019&lt;=Inputs!$B$13,RAND(),"")</f>
        <v/>
      </c>
      <c r="V2019" s="31">
        <f>IF($A2019&lt;=Inputs!$B$13,RAND(),"")</f>
        <v/>
      </c>
      <c r="W2019" s="31">
        <f>IF($A2019&lt;=Inputs!$B$13,RAND(),"")</f>
        <v/>
      </c>
      <c r="X2019" s="31">
        <f>IF($A2019&lt;=Inputs!$B$13,RAND(),"")</f>
        <v/>
      </c>
      <c r="Y2019" s="31">
        <f>IF($A2019&lt;=Inputs!$B$13,RAND(),"")</f>
        <v/>
      </c>
    </row>
    <row r="2020">
      <c r="A2020" t="n">
        <v>2015</v>
      </c>
      <c r="B2020" s="26">
        <f>IF($A2020&lt;=Inputs!$B$13,IF(Inputs!$B$8&gt;0,SUM(F2020:O2020)/Inputs!$B$8,0),"")</f>
        <v/>
      </c>
      <c r="C2020" s="27">
        <f>IF($A2020&lt;=Inputs!$B$13,B2020/100,"")</f>
        <v/>
      </c>
      <c r="D2020" s="28">
        <f>IF($A2020&lt;=Inputs!$B$13,C2020*Inputs!$B$7,"")</f>
        <v/>
      </c>
      <c r="E2020" s="29">
        <f>IF($A2020&lt;=Inputs!$B$13,IF(D2020&gt;0,1,0),"")</f>
        <v/>
      </c>
      <c r="F2020" s="26">
        <f>IF($A2020&lt;=Inputs!$B$13,IF(1&lt;=Inputs!$B$8,IF(Inputs!$B$12&gt;0,MAX(MIN(NORM.INV(RAND(),LOOKUP(P2020,Inputs!$J$6:$J$9,Inputs!$G$6:$G$9),LOOKUP(P2020,Inputs!$J$6:$J$9,Inputs!$H$6:$H$9)),Inputs!$B$12),-Inputs!$B$12),NORM.INV(RAND(),LOOKUP(P2020,Inputs!$J$6:$J$9,Inputs!$G$6:$G$9),LOOKUP(P2020,Inputs!$J$6:$J$9,Inputs!$H$6:$H$9))),0),"" )</f>
        <v/>
      </c>
      <c r="G2020" s="26">
        <f>IF($A2020&lt;=Inputs!$B$13,IF(2&lt;=Inputs!$B$8,IF(Inputs!$B$12&gt;0,MAX(MIN(NORM.INV(RAND(),LOOKUP(Q2020,Inputs!$J$6:$J$9,Inputs!$G$6:$G$9),LOOKUP(Q2020,Inputs!$J$6:$J$9,Inputs!$H$6:$H$9)),Inputs!$B$12),-Inputs!$B$12),NORM.INV(RAND(),LOOKUP(Q2020,Inputs!$J$6:$J$9,Inputs!$G$6:$G$9),LOOKUP(Q2020,Inputs!$J$6:$J$9,Inputs!$H$6:$H$9))),0),"" )</f>
        <v/>
      </c>
      <c r="H2020" s="26">
        <f>IF($A2020&lt;=Inputs!$B$13,IF(3&lt;=Inputs!$B$8,IF(Inputs!$B$12&gt;0,MAX(MIN(NORM.INV(RAND(),LOOKUP(R2020,Inputs!$J$6:$J$9,Inputs!$G$6:$G$9),LOOKUP(R2020,Inputs!$J$6:$J$9,Inputs!$H$6:$H$9)),Inputs!$B$12),-Inputs!$B$12),NORM.INV(RAND(),LOOKUP(R2020,Inputs!$J$6:$J$9,Inputs!$G$6:$G$9),LOOKUP(R2020,Inputs!$J$6:$J$9,Inputs!$H$6:$H$9))),0),"" )</f>
        <v/>
      </c>
      <c r="I2020" s="26">
        <f>IF($A2020&lt;=Inputs!$B$13,IF(4&lt;=Inputs!$B$8,IF(Inputs!$B$12&gt;0,MAX(MIN(NORM.INV(RAND(),LOOKUP(S2020,Inputs!$J$6:$J$9,Inputs!$G$6:$G$9),LOOKUP(S2020,Inputs!$J$6:$J$9,Inputs!$H$6:$H$9)),Inputs!$B$12),-Inputs!$B$12),NORM.INV(RAND(),LOOKUP(S2020,Inputs!$J$6:$J$9,Inputs!$G$6:$G$9),LOOKUP(S2020,Inputs!$J$6:$J$9,Inputs!$H$6:$H$9))),0),"" )</f>
        <v/>
      </c>
      <c r="J2020" s="26">
        <f>IF($A2020&lt;=Inputs!$B$13,IF(5&lt;=Inputs!$B$8,IF(Inputs!$B$12&gt;0,MAX(MIN(NORM.INV(RAND(),LOOKUP(T2020,Inputs!$J$6:$J$9,Inputs!$G$6:$G$9),LOOKUP(T2020,Inputs!$J$6:$J$9,Inputs!$H$6:$H$9)),Inputs!$B$12),-Inputs!$B$12),NORM.INV(RAND(),LOOKUP(T2020,Inputs!$J$6:$J$9,Inputs!$G$6:$G$9),LOOKUP(T2020,Inputs!$J$6:$J$9,Inputs!$H$6:$H$9))),0),"" )</f>
        <v/>
      </c>
      <c r="K2020" s="26">
        <f>IF($A2020&lt;=Inputs!$B$13,IF(6&lt;=Inputs!$B$8,IF(Inputs!$B$12&gt;0,MAX(MIN(NORM.INV(RAND(),LOOKUP(U2020,Inputs!$J$6:$J$9,Inputs!$G$6:$G$9),LOOKUP(U2020,Inputs!$J$6:$J$9,Inputs!$H$6:$H$9)),Inputs!$B$12),-Inputs!$B$12),NORM.INV(RAND(),LOOKUP(U2020,Inputs!$J$6:$J$9,Inputs!$G$6:$G$9),LOOKUP(U2020,Inputs!$J$6:$J$9,Inputs!$H$6:$H$9))),0),"" )</f>
        <v/>
      </c>
      <c r="L2020" s="26">
        <f>IF($A2020&lt;=Inputs!$B$13,IF(7&lt;=Inputs!$B$8,IF(Inputs!$B$12&gt;0,MAX(MIN(NORM.INV(RAND(),LOOKUP(V2020,Inputs!$J$6:$J$9,Inputs!$G$6:$G$9),LOOKUP(V2020,Inputs!$J$6:$J$9,Inputs!$H$6:$H$9)),Inputs!$B$12),-Inputs!$B$12),NORM.INV(RAND(),LOOKUP(V2020,Inputs!$J$6:$J$9,Inputs!$G$6:$G$9),LOOKUP(V2020,Inputs!$J$6:$J$9,Inputs!$H$6:$H$9))),0),"" )</f>
        <v/>
      </c>
      <c r="M2020" s="26">
        <f>IF($A2020&lt;=Inputs!$B$13,IF(8&lt;=Inputs!$B$8,IF(Inputs!$B$12&gt;0,MAX(MIN(NORM.INV(RAND(),LOOKUP(W2020,Inputs!$J$6:$J$9,Inputs!$G$6:$G$9),LOOKUP(W2020,Inputs!$J$6:$J$9,Inputs!$H$6:$H$9)),Inputs!$B$12),-Inputs!$B$12),NORM.INV(RAND(),LOOKUP(W2020,Inputs!$J$6:$J$9,Inputs!$G$6:$G$9),LOOKUP(W2020,Inputs!$J$6:$J$9,Inputs!$H$6:$H$9))),0),"" )</f>
        <v/>
      </c>
      <c r="N2020" s="26">
        <f>IF($A2020&lt;=Inputs!$B$13,IF(9&lt;=Inputs!$B$8,IF(Inputs!$B$12&gt;0,MAX(MIN(NORM.INV(RAND(),LOOKUP(X2020,Inputs!$J$6:$J$9,Inputs!$G$6:$G$9),LOOKUP(X2020,Inputs!$J$6:$J$9,Inputs!$H$6:$H$9)),Inputs!$B$12),-Inputs!$B$12),NORM.INV(RAND(),LOOKUP(X2020,Inputs!$J$6:$J$9,Inputs!$G$6:$G$9),LOOKUP(X2020,Inputs!$J$6:$J$9,Inputs!$H$6:$H$9))),0),"" )</f>
        <v/>
      </c>
      <c r="O2020" s="26">
        <f>IF($A2020&lt;=Inputs!$B$13,IF(10&lt;=Inputs!$B$8,IF(Inputs!$B$12&gt;0,MAX(MIN(NORM.INV(RAND(),LOOKUP(Y2020,Inputs!$J$6:$J$9,Inputs!$G$6:$G$9),LOOKUP(Y2020,Inputs!$J$6:$J$9,Inputs!$H$6:$H$9)),Inputs!$B$12),-Inputs!$B$12),NORM.INV(RAND(),LOOKUP(Y2020,Inputs!$J$6:$J$9,Inputs!$G$6:$G$9),LOOKUP(Y2020,Inputs!$J$6:$J$9,Inputs!$H$6:$H$9))),0),"" )</f>
        <v/>
      </c>
      <c r="P2020" s="31">
        <f>IF($A2020&lt;=Inputs!$B$13,RAND(),"")</f>
        <v/>
      </c>
      <c r="Q2020" s="31">
        <f>IF($A2020&lt;=Inputs!$B$13,RAND(),"")</f>
        <v/>
      </c>
      <c r="R2020" s="31">
        <f>IF($A2020&lt;=Inputs!$B$13,RAND(),"")</f>
        <v/>
      </c>
      <c r="S2020" s="31">
        <f>IF($A2020&lt;=Inputs!$B$13,RAND(),"")</f>
        <v/>
      </c>
      <c r="T2020" s="31">
        <f>IF($A2020&lt;=Inputs!$B$13,RAND(),"")</f>
        <v/>
      </c>
      <c r="U2020" s="31">
        <f>IF($A2020&lt;=Inputs!$B$13,RAND(),"")</f>
        <v/>
      </c>
      <c r="V2020" s="31">
        <f>IF($A2020&lt;=Inputs!$B$13,RAND(),"")</f>
        <v/>
      </c>
      <c r="W2020" s="31">
        <f>IF($A2020&lt;=Inputs!$B$13,RAND(),"")</f>
        <v/>
      </c>
      <c r="X2020" s="31">
        <f>IF($A2020&lt;=Inputs!$B$13,RAND(),"")</f>
        <v/>
      </c>
      <c r="Y2020" s="31">
        <f>IF($A2020&lt;=Inputs!$B$13,RAND(),"")</f>
        <v/>
      </c>
    </row>
    <row r="2021">
      <c r="A2021" t="n">
        <v>2016</v>
      </c>
      <c r="B2021" s="26">
        <f>IF($A2021&lt;=Inputs!$B$13,IF(Inputs!$B$8&gt;0,SUM(F2021:O2021)/Inputs!$B$8,0),"")</f>
        <v/>
      </c>
      <c r="C2021" s="27">
        <f>IF($A2021&lt;=Inputs!$B$13,B2021/100,"")</f>
        <v/>
      </c>
      <c r="D2021" s="28">
        <f>IF($A2021&lt;=Inputs!$B$13,C2021*Inputs!$B$7,"")</f>
        <v/>
      </c>
      <c r="E2021" s="29">
        <f>IF($A2021&lt;=Inputs!$B$13,IF(D2021&gt;0,1,0),"")</f>
        <v/>
      </c>
      <c r="F2021" s="26">
        <f>IF($A2021&lt;=Inputs!$B$13,IF(1&lt;=Inputs!$B$8,IF(Inputs!$B$12&gt;0,MAX(MIN(NORM.INV(RAND(),LOOKUP(P2021,Inputs!$J$6:$J$9,Inputs!$G$6:$G$9),LOOKUP(P2021,Inputs!$J$6:$J$9,Inputs!$H$6:$H$9)),Inputs!$B$12),-Inputs!$B$12),NORM.INV(RAND(),LOOKUP(P2021,Inputs!$J$6:$J$9,Inputs!$G$6:$G$9),LOOKUP(P2021,Inputs!$J$6:$J$9,Inputs!$H$6:$H$9))),0),"" )</f>
        <v/>
      </c>
      <c r="G2021" s="26">
        <f>IF($A2021&lt;=Inputs!$B$13,IF(2&lt;=Inputs!$B$8,IF(Inputs!$B$12&gt;0,MAX(MIN(NORM.INV(RAND(),LOOKUP(Q2021,Inputs!$J$6:$J$9,Inputs!$G$6:$G$9),LOOKUP(Q2021,Inputs!$J$6:$J$9,Inputs!$H$6:$H$9)),Inputs!$B$12),-Inputs!$B$12),NORM.INV(RAND(),LOOKUP(Q2021,Inputs!$J$6:$J$9,Inputs!$G$6:$G$9),LOOKUP(Q2021,Inputs!$J$6:$J$9,Inputs!$H$6:$H$9))),0),"" )</f>
        <v/>
      </c>
      <c r="H2021" s="26">
        <f>IF($A2021&lt;=Inputs!$B$13,IF(3&lt;=Inputs!$B$8,IF(Inputs!$B$12&gt;0,MAX(MIN(NORM.INV(RAND(),LOOKUP(R2021,Inputs!$J$6:$J$9,Inputs!$G$6:$G$9),LOOKUP(R2021,Inputs!$J$6:$J$9,Inputs!$H$6:$H$9)),Inputs!$B$12),-Inputs!$B$12),NORM.INV(RAND(),LOOKUP(R2021,Inputs!$J$6:$J$9,Inputs!$G$6:$G$9),LOOKUP(R2021,Inputs!$J$6:$J$9,Inputs!$H$6:$H$9))),0),"" )</f>
        <v/>
      </c>
      <c r="I2021" s="26">
        <f>IF($A2021&lt;=Inputs!$B$13,IF(4&lt;=Inputs!$B$8,IF(Inputs!$B$12&gt;0,MAX(MIN(NORM.INV(RAND(),LOOKUP(S2021,Inputs!$J$6:$J$9,Inputs!$G$6:$G$9),LOOKUP(S2021,Inputs!$J$6:$J$9,Inputs!$H$6:$H$9)),Inputs!$B$12),-Inputs!$B$12),NORM.INV(RAND(),LOOKUP(S2021,Inputs!$J$6:$J$9,Inputs!$G$6:$G$9),LOOKUP(S2021,Inputs!$J$6:$J$9,Inputs!$H$6:$H$9))),0),"" )</f>
        <v/>
      </c>
      <c r="J2021" s="26">
        <f>IF($A2021&lt;=Inputs!$B$13,IF(5&lt;=Inputs!$B$8,IF(Inputs!$B$12&gt;0,MAX(MIN(NORM.INV(RAND(),LOOKUP(T2021,Inputs!$J$6:$J$9,Inputs!$G$6:$G$9),LOOKUP(T2021,Inputs!$J$6:$J$9,Inputs!$H$6:$H$9)),Inputs!$B$12),-Inputs!$B$12),NORM.INV(RAND(),LOOKUP(T2021,Inputs!$J$6:$J$9,Inputs!$G$6:$G$9),LOOKUP(T2021,Inputs!$J$6:$J$9,Inputs!$H$6:$H$9))),0),"" )</f>
        <v/>
      </c>
      <c r="K2021" s="26">
        <f>IF($A2021&lt;=Inputs!$B$13,IF(6&lt;=Inputs!$B$8,IF(Inputs!$B$12&gt;0,MAX(MIN(NORM.INV(RAND(),LOOKUP(U2021,Inputs!$J$6:$J$9,Inputs!$G$6:$G$9),LOOKUP(U2021,Inputs!$J$6:$J$9,Inputs!$H$6:$H$9)),Inputs!$B$12),-Inputs!$B$12),NORM.INV(RAND(),LOOKUP(U2021,Inputs!$J$6:$J$9,Inputs!$G$6:$G$9),LOOKUP(U2021,Inputs!$J$6:$J$9,Inputs!$H$6:$H$9))),0),"" )</f>
        <v/>
      </c>
      <c r="L2021" s="26">
        <f>IF($A2021&lt;=Inputs!$B$13,IF(7&lt;=Inputs!$B$8,IF(Inputs!$B$12&gt;0,MAX(MIN(NORM.INV(RAND(),LOOKUP(V2021,Inputs!$J$6:$J$9,Inputs!$G$6:$G$9),LOOKUP(V2021,Inputs!$J$6:$J$9,Inputs!$H$6:$H$9)),Inputs!$B$12),-Inputs!$B$12),NORM.INV(RAND(),LOOKUP(V2021,Inputs!$J$6:$J$9,Inputs!$G$6:$G$9),LOOKUP(V2021,Inputs!$J$6:$J$9,Inputs!$H$6:$H$9))),0),"" )</f>
        <v/>
      </c>
      <c r="M2021" s="26">
        <f>IF($A2021&lt;=Inputs!$B$13,IF(8&lt;=Inputs!$B$8,IF(Inputs!$B$12&gt;0,MAX(MIN(NORM.INV(RAND(),LOOKUP(W2021,Inputs!$J$6:$J$9,Inputs!$G$6:$G$9),LOOKUP(W2021,Inputs!$J$6:$J$9,Inputs!$H$6:$H$9)),Inputs!$B$12),-Inputs!$B$12),NORM.INV(RAND(),LOOKUP(W2021,Inputs!$J$6:$J$9,Inputs!$G$6:$G$9),LOOKUP(W2021,Inputs!$J$6:$J$9,Inputs!$H$6:$H$9))),0),"" )</f>
        <v/>
      </c>
      <c r="N2021" s="26">
        <f>IF($A2021&lt;=Inputs!$B$13,IF(9&lt;=Inputs!$B$8,IF(Inputs!$B$12&gt;0,MAX(MIN(NORM.INV(RAND(),LOOKUP(X2021,Inputs!$J$6:$J$9,Inputs!$G$6:$G$9),LOOKUP(X2021,Inputs!$J$6:$J$9,Inputs!$H$6:$H$9)),Inputs!$B$12),-Inputs!$B$12),NORM.INV(RAND(),LOOKUP(X2021,Inputs!$J$6:$J$9,Inputs!$G$6:$G$9),LOOKUP(X2021,Inputs!$J$6:$J$9,Inputs!$H$6:$H$9))),0),"" )</f>
        <v/>
      </c>
      <c r="O2021" s="26">
        <f>IF($A2021&lt;=Inputs!$B$13,IF(10&lt;=Inputs!$B$8,IF(Inputs!$B$12&gt;0,MAX(MIN(NORM.INV(RAND(),LOOKUP(Y2021,Inputs!$J$6:$J$9,Inputs!$G$6:$G$9),LOOKUP(Y2021,Inputs!$J$6:$J$9,Inputs!$H$6:$H$9)),Inputs!$B$12),-Inputs!$B$12),NORM.INV(RAND(),LOOKUP(Y2021,Inputs!$J$6:$J$9,Inputs!$G$6:$G$9),LOOKUP(Y2021,Inputs!$J$6:$J$9,Inputs!$H$6:$H$9))),0),"" )</f>
        <v/>
      </c>
      <c r="P2021" s="31">
        <f>IF($A2021&lt;=Inputs!$B$13,RAND(),"")</f>
        <v/>
      </c>
      <c r="Q2021" s="31">
        <f>IF($A2021&lt;=Inputs!$B$13,RAND(),"")</f>
        <v/>
      </c>
      <c r="R2021" s="31">
        <f>IF($A2021&lt;=Inputs!$B$13,RAND(),"")</f>
        <v/>
      </c>
      <c r="S2021" s="31">
        <f>IF($A2021&lt;=Inputs!$B$13,RAND(),"")</f>
        <v/>
      </c>
      <c r="T2021" s="31">
        <f>IF($A2021&lt;=Inputs!$B$13,RAND(),"")</f>
        <v/>
      </c>
      <c r="U2021" s="31">
        <f>IF($A2021&lt;=Inputs!$B$13,RAND(),"")</f>
        <v/>
      </c>
      <c r="V2021" s="31">
        <f>IF($A2021&lt;=Inputs!$B$13,RAND(),"")</f>
        <v/>
      </c>
      <c r="W2021" s="31">
        <f>IF($A2021&lt;=Inputs!$B$13,RAND(),"")</f>
        <v/>
      </c>
      <c r="X2021" s="31">
        <f>IF($A2021&lt;=Inputs!$B$13,RAND(),"")</f>
        <v/>
      </c>
      <c r="Y2021" s="31">
        <f>IF($A2021&lt;=Inputs!$B$13,RAND(),"")</f>
        <v/>
      </c>
    </row>
    <row r="2022">
      <c r="A2022" t="n">
        <v>2017</v>
      </c>
      <c r="B2022" s="26">
        <f>IF($A2022&lt;=Inputs!$B$13,IF(Inputs!$B$8&gt;0,SUM(F2022:O2022)/Inputs!$B$8,0),"")</f>
        <v/>
      </c>
      <c r="C2022" s="27">
        <f>IF($A2022&lt;=Inputs!$B$13,B2022/100,"")</f>
        <v/>
      </c>
      <c r="D2022" s="28">
        <f>IF($A2022&lt;=Inputs!$B$13,C2022*Inputs!$B$7,"")</f>
        <v/>
      </c>
      <c r="E2022" s="29">
        <f>IF($A2022&lt;=Inputs!$B$13,IF(D2022&gt;0,1,0),"")</f>
        <v/>
      </c>
      <c r="F2022" s="26">
        <f>IF($A2022&lt;=Inputs!$B$13,IF(1&lt;=Inputs!$B$8,IF(Inputs!$B$12&gt;0,MAX(MIN(NORM.INV(RAND(),LOOKUP(P2022,Inputs!$J$6:$J$9,Inputs!$G$6:$G$9),LOOKUP(P2022,Inputs!$J$6:$J$9,Inputs!$H$6:$H$9)),Inputs!$B$12),-Inputs!$B$12),NORM.INV(RAND(),LOOKUP(P2022,Inputs!$J$6:$J$9,Inputs!$G$6:$G$9),LOOKUP(P2022,Inputs!$J$6:$J$9,Inputs!$H$6:$H$9))),0),"" )</f>
        <v/>
      </c>
      <c r="G2022" s="26">
        <f>IF($A2022&lt;=Inputs!$B$13,IF(2&lt;=Inputs!$B$8,IF(Inputs!$B$12&gt;0,MAX(MIN(NORM.INV(RAND(),LOOKUP(Q2022,Inputs!$J$6:$J$9,Inputs!$G$6:$G$9),LOOKUP(Q2022,Inputs!$J$6:$J$9,Inputs!$H$6:$H$9)),Inputs!$B$12),-Inputs!$B$12),NORM.INV(RAND(),LOOKUP(Q2022,Inputs!$J$6:$J$9,Inputs!$G$6:$G$9),LOOKUP(Q2022,Inputs!$J$6:$J$9,Inputs!$H$6:$H$9))),0),"" )</f>
        <v/>
      </c>
      <c r="H2022" s="26">
        <f>IF($A2022&lt;=Inputs!$B$13,IF(3&lt;=Inputs!$B$8,IF(Inputs!$B$12&gt;0,MAX(MIN(NORM.INV(RAND(),LOOKUP(R2022,Inputs!$J$6:$J$9,Inputs!$G$6:$G$9),LOOKUP(R2022,Inputs!$J$6:$J$9,Inputs!$H$6:$H$9)),Inputs!$B$12),-Inputs!$B$12),NORM.INV(RAND(),LOOKUP(R2022,Inputs!$J$6:$J$9,Inputs!$G$6:$G$9),LOOKUP(R2022,Inputs!$J$6:$J$9,Inputs!$H$6:$H$9))),0),"" )</f>
        <v/>
      </c>
      <c r="I2022" s="26">
        <f>IF($A2022&lt;=Inputs!$B$13,IF(4&lt;=Inputs!$B$8,IF(Inputs!$B$12&gt;0,MAX(MIN(NORM.INV(RAND(),LOOKUP(S2022,Inputs!$J$6:$J$9,Inputs!$G$6:$G$9),LOOKUP(S2022,Inputs!$J$6:$J$9,Inputs!$H$6:$H$9)),Inputs!$B$12),-Inputs!$B$12),NORM.INV(RAND(),LOOKUP(S2022,Inputs!$J$6:$J$9,Inputs!$G$6:$G$9),LOOKUP(S2022,Inputs!$J$6:$J$9,Inputs!$H$6:$H$9))),0),"" )</f>
        <v/>
      </c>
      <c r="J2022" s="26">
        <f>IF($A2022&lt;=Inputs!$B$13,IF(5&lt;=Inputs!$B$8,IF(Inputs!$B$12&gt;0,MAX(MIN(NORM.INV(RAND(),LOOKUP(T2022,Inputs!$J$6:$J$9,Inputs!$G$6:$G$9),LOOKUP(T2022,Inputs!$J$6:$J$9,Inputs!$H$6:$H$9)),Inputs!$B$12),-Inputs!$B$12),NORM.INV(RAND(),LOOKUP(T2022,Inputs!$J$6:$J$9,Inputs!$G$6:$G$9),LOOKUP(T2022,Inputs!$J$6:$J$9,Inputs!$H$6:$H$9))),0),"" )</f>
        <v/>
      </c>
      <c r="K2022" s="26">
        <f>IF($A2022&lt;=Inputs!$B$13,IF(6&lt;=Inputs!$B$8,IF(Inputs!$B$12&gt;0,MAX(MIN(NORM.INV(RAND(),LOOKUP(U2022,Inputs!$J$6:$J$9,Inputs!$G$6:$G$9),LOOKUP(U2022,Inputs!$J$6:$J$9,Inputs!$H$6:$H$9)),Inputs!$B$12),-Inputs!$B$12),NORM.INV(RAND(),LOOKUP(U2022,Inputs!$J$6:$J$9,Inputs!$G$6:$G$9),LOOKUP(U2022,Inputs!$J$6:$J$9,Inputs!$H$6:$H$9))),0),"" )</f>
        <v/>
      </c>
      <c r="L2022" s="26">
        <f>IF($A2022&lt;=Inputs!$B$13,IF(7&lt;=Inputs!$B$8,IF(Inputs!$B$12&gt;0,MAX(MIN(NORM.INV(RAND(),LOOKUP(V2022,Inputs!$J$6:$J$9,Inputs!$G$6:$G$9),LOOKUP(V2022,Inputs!$J$6:$J$9,Inputs!$H$6:$H$9)),Inputs!$B$12),-Inputs!$B$12),NORM.INV(RAND(),LOOKUP(V2022,Inputs!$J$6:$J$9,Inputs!$G$6:$G$9),LOOKUP(V2022,Inputs!$J$6:$J$9,Inputs!$H$6:$H$9))),0),"" )</f>
        <v/>
      </c>
      <c r="M2022" s="26">
        <f>IF($A2022&lt;=Inputs!$B$13,IF(8&lt;=Inputs!$B$8,IF(Inputs!$B$12&gt;0,MAX(MIN(NORM.INV(RAND(),LOOKUP(W2022,Inputs!$J$6:$J$9,Inputs!$G$6:$G$9),LOOKUP(W2022,Inputs!$J$6:$J$9,Inputs!$H$6:$H$9)),Inputs!$B$12),-Inputs!$B$12),NORM.INV(RAND(),LOOKUP(W2022,Inputs!$J$6:$J$9,Inputs!$G$6:$G$9),LOOKUP(W2022,Inputs!$J$6:$J$9,Inputs!$H$6:$H$9))),0),"" )</f>
        <v/>
      </c>
      <c r="N2022" s="26">
        <f>IF($A2022&lt;=Inputs!$B$13,IF(9&lt;=Inputs!$B$8,IF(Inputs!$B$12&gt;0,MAX(MIN(NORM.INV(RAND(),LOOKUP(X2022,Inputs!$J$6:$J$9,Inputs!$G$6:$G$9),LOOKUP(X2022,Inputs!$J$6:$J$9,Inputs!$H$6:$H$9)),Inputs!$B$12),-Inputs!$B$12),NORM.INV(RAND(),LOOKUP(X2022,Inputs!$J$6:$J$9,Inputs!$G$6:$G$9),LOOKUP(X2022,Inputs!$J$6:$J$9,Inputs!$H$6:$H$9))),0),"" )</f>
        <v/>
      </c>
      <c r="O2022" s="26">
        <f>IF($A2022&lt;=Inputs!$B$13,IF(10&lt;=Inputs!$B$8,IF(Inputs!$B$12&gt;0,MAX(MIN(NORM.INV(RAND(),LOOKUP(Y2022,Inputs!$J$6:$J$9,Inputs!$G$6:$G$9),LOOKUP(Y2022,Inputs!$J$6:$J$9,Inputs!$H$6:$H$9)),Inputs!$B$12),-Inputs!$B$12),NORM.INV(RAND(),LOOKUP(Y2022,Inputs!$J$6:$J$9,Inputs!$G$6:$G$9),LOOKUP(Y2022,Inputs!$J$6:$J$9,Inputs!$H$6:$H$9))),0),"" )</f>
        <v/>
      </c>
      <c r="P2022" s="31">
        <f>IF($A2022&lt;=Inputs!$B$13,RAND(),"")</f>
        <v/>
      </c>
      <c r="Q2022" s="31">
        <f>IF($A2022&lt;=Inputs!$B$13,RAND(),"")</f>
        <v/>
      </c>
      <c r="R2022" s="31">
        <f>IF($A2022&lt;=Inputs!$B$13,RAND(),"")</f>
        <v/>
      </c>
      <c r="S2022" s="31">
        <f>IF($A2022&lt;=Inputs!$B$13,RAND(),"")</f>
        <v/>
      </c>
      <c r="T2022" s="31">
        <f>IF($A2022&lt;=Inputs!$B$13,RAND(),"")</f>
        <v/>
      </c>
      <c r="U2022" s="31">
        <f>IF($A2022&lt;=Inputs!$B$13,RAND(),"")</f>
        <v/>
      </c>
      <c r="V2022" s="31">
        <f>IF($A2022&lt;=Inputs!$B$13,RAND(),"")</f>
        <v/>
      </c>
      <c r="W2022" s="31">
        <f>IF($A2022&lt;=Inputs!$B$13,RAND(),"")</f>
        <v/>
      </c>
      <c r="X2022" s="31">
        <f>IF($A2022&lt;=Inputs!$B$13,RAND(),"")</f>
        <v/>
      </c>
      <c r="Y2022" s="31">
        <f>IF($A2022&lt;=Inputs!$B$13,RAND(),"")</f>
        <v/>
      </c>
    </row>
    <row r="2023">
      <c r="A2023" t="n">
        <v>2018</v>
      </c>
      <c r="B2023" s="26">
        <f>IF($A2023&lt;=Inputs!$B$13,IF(Inputs!$B$8&gt;0,SUM(F2023:O2023)/Inputs!$B$8,0),"")</f>
        <v/>
      </c>
      <c r="C2023" s="27">
        <f>IF($A2023&lt;=Inputs!$B$13,B2023/100,"")</f>
        <v/>
      </c>
      <c r="D2023" s="28">
        <f>IF($A2023&lt;=Inputs!$B$13,C2023*Inputs!$B$7,"")</f>
        <v/>
      </c>
      <c r="E2023" s="29">
        <f>IF($A2023&lt;=Inputs!$B$13,IF(D2023&gt;0,1,0),"")</f>
        <v/>
      </c>
      <c r="F2023" s="26">
        <f>IF($A2023&lt;=Inputs!$B$13,IF(1&lt;=Inputs!$B$8,IF(Inputs!$B$12&gt;0,MAX(MIN(NORM.INV(RAND(),LOOKUP(P2023,Inputs!$J$6:$J$9,Inputs!$G$6:$G$9),LOOKUP(P2023,Inputs!$J$6:$J$9,Inputs!$H$6:$H$9)),Inputs!$B$12),-Inputs!$B$12),NORM.INV(RAND(),LOOKUP(P2023,Inputs!$J$6:$J$9,Inputs!$G$6:$G$9),LOOKUP(P2023,Inputs!$J$6:$J$9,Inputs!$H$6:$H$9))),0),"" )</f>
        <v/>
      </c>
      <c r="G2023" s="26">
        <f>IF($A2023&lt;=Inputs!$B$13,IF(2&lt;=Inputs!$B$8,IF(Inputs!$B$12&gt;0,MAX(MIN(NORM.INV(RAND(),LOOKUP(Q2023,Inputs!$J$6:$J$9,Inputs!$G$6:$G$9),LOOKUP(Q2023,Inputs!$J$6:$J$9,Inputs!$H$6:$H$9)),Inputs!$B$12),-Inputs!$B$12),NORM.INV(RAND(),LOOKUP(Q2023,Inputs!$J$6:$J$9,Inputs!$G$6:$G$9),LOOKUP(Q2023,Inputs!$J$6:$J$9,Inputs!$H$6:$H$9))),0),"" )</f>
        <v/>
      </c>
      <c r="H2023" s="26">
        <f>IF($A2023&lt;=Inputs!$B$13,IF(3&lt;=Inputs!$B$8,IF(Inputs!$B$12&gt;0,MAX(MIN(NORM.INV(RAND(),LOOKUP(R2023,Inputs!$J$6:$J$9,Inputs!$G$6:$G$9),LOOKUP(R2023,Inputs!$J$6:$J$9,Inputs!$H$6:$H$9)),Inputs!$B$12),-Inputs!$B$12),NORM.INV(RAND(),LOOKUP(R2023,Inputs!$J$6:$J$9,Inputs!$G$6:$G$9),LOOKUP(R2023,Inputs!$J$6:$J$9,Inputs!$H$6:$H$9))),0),"" )</f>
        <v/>
      </c>
      <c r="I2023" s="26">
        <f>IF($A2023&lt;=Inputs!$B$13,IF(4&lt;=Inputs!$B$8,IF(Inputs!$B$12&gt;0,MAX(MIN(NORM.INV(RAND(),LOOKUP(S2023,Inputs!$J$6:$J$9,Inputs!$G$6:$G$9),LOOKUP(S2023,Inputs!$J$6:$J$9,Inputs!$H$6:$H$9)),Inputs!$B$12),-Inputs!$B$12),NORM.INV(RAND(),LOOKUP(S2023,Inputs!$J$6:$J$9,Inputs!$G$6:$G$9),LOOKUP(S2023,Inputs!$J$6:$J$9,Inputs!$H$6:$H$9))),0),"" )</f>
        <v/>
      </c>
      <c r="J2023" s="26">
        <f>IF($A2023&lt;=Inputs!$B$13,IF(5&lt;=Inputs!$B$8,IF(Inputs!$B$12&gt;0,MAX(MIN(NORM.INV(RAND(),LOOKUP(T2023,Inputs!$J$6:$J$9,Inputs!$G$6:$G$9),LOOKUP(T2023,Inputs!$J$6:$J$9,Inputs!$H$6:$H$9)),Inputs!$B$12),-Inputs!$B$12),NORM.INV(RAND(),LOOKUP(T2023,Inputs!$J$6:$J$9,Inputs!$G$6:$G$9),LOOKUP(T2023,Inputs!$J$6:$J$9,Inputs!$H$6:$H$9))),0),"" )</f>
        <v/>
      </c>
      <c r="K2023" s="26">
        <f>IF($A2023&lt;=Inputs!$B$13,IF(6&lt;=Inputs!$B$8,IF(Inputs!$B$12&gt;0,MAX(MIN(NORM.INV(RAND(),LOOKUP(U2023,Inputs!$J$6:$J$9,Inputs!$G$6:$G$9),LOOKUP(U2023,Inputs!$J$6:$J$9,Inputs!$H$6:$H$9)),Inputs!$B$12),-Inputs!$B$12),NORM.INV(RAND(),LOOKUP(U2023,Inputs!$J$6:$J$9,Inputs!$G$6:$G$9),LOOKUP(U2023,Inputs!$J$6:$J$9,Inputs!$H$6:$H$9))),0),"" )</f>
        <v/>
      </c>
      <c r="L2023" s="26">
        <f>IF($A2023&lt;=Inputs!$B$13,IF(7&lt;=Inputs!$B$8,IF(Inputs!$B$12&gt;0,MAX(MIN(NORM.INV(RAND(),LOOKUP(V2023,Inputs!$J$6:$J$9,Inputs!$G$6:$G$9),LOOKUP(V2023,Inputs!$J$6:$J$9,Inputs!$H$6:$H$9)),Inputs!$B$12),-Inputs!$B$12),NORM.INV(RAND(),LOOKUP(V2023,Inputs!$J$6:$J$9,Inputs!$G$6:$G$9),LOOKUP(V2023,Inputs!$J$6:$J$9,Inputs!$H$6:$H$9))),0),"" )</f>
        <v/>
      </c>
      <c r="M2023" s="26">
        <f>IF($A2023&lt;=Inputs!$B$13,IF(8&lt;=Inputs!$B$8,IF(Inputs!$B$12&gt;0,MAX(MIN(NORM.INV(RAND(),LOOKUP(W2023,Inputs!$J$6:$J$9,Inputs!$G$6:$G$9),LOOKUP(W2023,Inputs!$J$6:$J$9,Inputs!$H$6:$H$9)),Inputs!$B$12),-Inputs!$B$12),NORM.INV(RAND(),LOOKUP(W2023,Inputs!$J$6:$J$9,Inputs!$G$6:$G$9),LOOKUP(W2023,Inputs!$J$6:$J$9,Inputs!$H$6:$H$9))),0),"" )</f>
        <v/>
      </c>
      <c r="N2023" s="26">
        <f>IF($A2023&lt;=Inputs!$B$13,IF(9&lt;=Inputs!$B$8,IF(Inputs!$B$12&gt;0,MAX(MIN(NORM.INV(RAND(),LOOKUP(X2023,Inputs!$J$6:$J$9,Inputs!$G$6:$G$9),LOOKUP(X2023,Inputs!$J$6:$J$9,Inputs!$H$6:$H$9)),Inputs!$B$12),-Inputs!$B$12),NORM.INV(RAND(),LOOKUP(X2023,Inputs!$J$6:$J$9,Inputs!$G$6:$G$9),LOOKUP(X2023,Inputs!$J$6:$J$9,Inputs!$H$6:$H$9))),0),"" )</f>
        <v/>
      </c>
      <c r="O2023" s="26">
        <f>IF($A2023&lt;=Inputs!$B$13,IF(10&lt;=Inputs!$B$8,IF(Inputs!$B$12&gt;0,MAX(MIN(NORM.INV(RAND(),LOOKUP(Y2023,Inputs!$J$6:$J$9,Inputs!$G$6:$G$9),LOOKUP(Y2023,Inputs!$J$6:$J$9,Inputs!$H$6:$H$9)),Inputs!$B$12),-Inputs!$B$12),NORM.INV(RAND(),LOOKUP(Y2023,Inputs!$J$6:$J$9,Inputs!$G$6:$G$9),LOOKUP(Y2023,Inputs!$J$6:$J$9,Inputs!$H$6:$H$9))),0),"" )</f>
        <v/>
      </c>
      <c r="P2023" s="31">
        <f>IF($A2023&lt;=Inputs!$B$13,RAND(),"")</f>
        <v/>
      </c>
      <c r="Q2023" s="31">
        <f>IF($A2023&lt;=Inputs!$B$13,RAND(),"")</f>
        <v/>
      </c>
      <c r="R2023" s="31">
        <f>IF($A2023&lt;=Inputs!$B$13,RAND(),"")</f>
        <v/>
      </c>
      <c r="S2023" s="31">
        <f>IF($A2023&lt;=Inputs!$B$13,RAND(),"")</f>
        <v/>
      </c>
      <c r="T2023" s="31">
        <f>IF($A2023&lt;=Inputs!$B$13,RAND(),"")</f>
        <v/>
      </c>
      <c r="U2023" s="31">
        <f>IF($A2023&lt;=Inputs!$B$13,RAND(),"")</f>
        <v/>
      </c>
      <c r="V2023" s="31">
        <f>IF($A2023&lt;=Inputs!$B$13,RAND(),"")</f>
        <v/>
      </c>
      <c r="W2023" s="31">
        <f>IF($A2023&lt;=Inputs!$B$13,RAND(),"")</f>
        <v/>
      </c>
      <c r="X2023" s="31">
        <f>IF($A2023&lt;=Inputs!$B$13,RAND(),"")</f>
        <v/>
      </c>
      <c r="Y2023" s="31">
        <f>IF($A2023&lt;=Inputs!$B$13,RAND(),"")</f>
        <v/>
      </c>
    </row>
    <row r="2024">
      <c r="A2024" t="n">
        <v>2019</v>
      </c>
      <c r="B2024" s="26">
        <f>IF($A2024&lt;=Inputs!$B$13,IF(Inputs!$B$8&gt;0,SUM(F2024:O2024)/Inputs!$B$8,0),"")</f>
        <v/>
      </c>
      <c r="C2024" s="27">
        <f>IF($A2024&lt;=Inputs!$B$13,B2024/100,"")</f>
        <v/>
      </c>
      <c r="D2024" s="28">
        <f>IF($A2024&lt;=Inputs!$B$13,C2024*Inputs!$B$7,"")</f>
        <v/>
      </c>
      <c r="E2024" s="29">
        <f>IF($A2024&lt;=Inputs!$B$13,IF(D2024&gt;0,1,0),"")</f>
        <v/>
      </c>
      <c r="F2024" s="26">
        <f>IF($A2024&lt;=Inputs!$B$13,IF(1&lt;=Inputs!$B$8,IF(Inputs!$B$12&gt;0,MAX(MIN(NORM.INV(RAND(),LOOKUP(P2024,Inputs!$J$6:$J$9,Inputs!$G$6:$G$9),LOOKUP(P2024,Inputs!$J$6:$J$9,Inputs!$H$6:$H$9)),Inputs!$B$12),-Inputs!$B$12),NORM.INV(RAND(),LOOKUP(P2024,Inputs!$J$6:$J$9,Inputs!$G$6:$G$9),LOOKUP(P2024,Inputs!$J$6:$J$9,Inputs!$H$6:$H$9))),0),"" )</f>
        <v/>
      </c>
      <c r="G2024" s="26">
        <f>IF($A2024&lt;=Inputs!$B$13,IF(2&lt;=Inputs!$B$8,IF(Inputs!$B$12&gt;0,MAX(MIN(NORM.INV(RAND(),LOOKUP(Q2024,Inputs!$J$6:$J$9,Inputs!$G$6:$G$9),LOOKUP(Q2024,Inputs!$J$6:$J$9,Inputs!$H$6:$H$9)),Inputs!$B$12),-Inputs!$B$12),NORM.INV(RAND(),LOOKUP(Q2024,Inputs!$J$6:$J$9,Inputs!$G$6:$G$9),LOOKUP(Q2024,Inputs!$J$6:$J$9,Inputs!$H$6:$H$9))),0),"" )</f>
        <v/>
      </c>
      <c r="H2024" s="26">
        <f>IF($A2024&lt;=Inputs!$B$13,IF(3&lt;=Inputs!$B$8,IF(Inputs!$B$12&gt;0,MAX(MIN(NORM.INV(RAND(),LOOKUP(R2024,Inputs!$J$6:$J$9,Inputs!$G$6:$G$9),LOOKUP(R2024,Inputs!$J$6:$J$9,Inputs!$H$6:$H$9)),Inputs!$B$12),-Inputs!$B$12),NORM.INV(RAND(),LOOKUP(R2024,Inputs!$J$6:$J$9,Inputs!$G$6:$G$9),LOOKUP(R2024,Inputs!$J$6:$J$9,Inputs!$H$6:$H$9))),0),"" )</f>
        <v/>
      </c>
      <c r="I2024" s="26">
        <f>IF($A2024&lt;=Inputs!$B$13,IF(4&lt;=Inputs!$B$8,IF(Inputs!$B$12&gt;0,MAX(MIN(NORM.INV(RAND(),LOOKUP(S2024,Inputs!$J$6:$J$9,Inputs!$G$6:$G$9),LOOKUP(S2024,Inputs!$J$6:$J$9,Inputs!$H$6:$H$9)),Inputs!$B$12),-Inputs!$B$12),NORM.INV(RAND(),LOOKUP(S2024,Inputs!$J$6:$J$9,Inputs!$G$6:$G$9),LOOKUP(S2024,Inputs!$J$6:$J$9,Inputs!$H$6:$H$9))),0),"" )</f>
        <v/>
      </c>
      <c r="J2024" s="26">
        <f>IF($A2024&lt;=Inputs!$B$13,IF(5&lt;=Inputs!$B$8,IF(Inputs!$B$12&gt;0,MAX(MIN(NORM.INV(RAND(),LOOKUP(T2024,Inputs!$J$6:$J$9,Inputs!$G$6:$G$9),LOOKUP(T2024,Inputs!$J$6:$J$9,Inputs!$H$6:$H$9)),Inputs!$B$12),-Inputs!$B$12),NORM.INV(RAND(),LOOKUP(T2024,Inputs!$J$6:$J$9,Inputs!$G$6:$G$9),LOOKUP(T2024,Inputs!$J$6:$J$9,Inputs!$H$6:$H$9))),0),"" )</f>
        <v/>
      </c>
      <c r="K2024" s="26">
        <f>IF($A2024&lt;=Inputs!$B$13,IF(6&lt;=Inputs!$B$8,IF(Inputs!$B$12&gt;0,MAX(MIN(NORM.INV(RAND(),LOOKUP(U2024,Inputs!$J$6:$J$9,Inputs!$G$6:$G$9),LOOKUP(U2024,Inputs!$J$6:$J$9,Inputs!$H$6:$H$9)),Inputs!$B$12),-Inputs!$B$12),NORM.INV(RAND(),LOOKUP(U2024,Inputs!$J$6:$J$9,Inputs!$G$6:$G$9),LOOKUP(U2024,Inputs!$J$6:$J$9,Inputs!$H$6:$H$9))),0),"" )</f>
        <v/>
      </c>
      <c r="L2024" s="26">
        <f>IF($A2024&lt;=Inputs!$B$13,IF(7&lt;=Inputs!$B$8,IF(Inputs!$B$12&gt;0,MAX(MIN(NORM.INV(RAND(),LOOKUP(V2024,Inputs!$J$6:$J$9,Inputs!$G$6:$G$9),LOOKUP(V2024,Inputs!$J$6:$J$9,Inputs!$H$6:$H$9)),Inputs!$B$12),-Inputs!$B$12),NORM.INV(RAND(),LOOKUP(V2024,Inputs!$J$6:$J$9,Inputs!$G$6:$G$9),LOOKUP(V2024,Inputs!$J$6:$J$9,Inputs!$H$6:$H$9))),0),"" )</f>
        <v/>
      </c>
      <c r="M2024" s="26">
        <f>IF($A2024&lt;=Inputs!$B$13,IF(8&lt;=Inputs!$B$8,IF(Inputs!$B$12&gt;0,MAX(MIN(NORM.INV(RAND(),LOOKUP(W2024,Inputs!$J$6:$J$9,Inputs!$G$6:$G$9),LOOKUP(W2024,Inputs!$J$6:$J$9,Inputs!$H$6:$H$9)),Inputs!$B$12),-Inputs!$B$12),NORM.INV(RAND(),LOOKUP(W2024,Inputs!$J$6:$J$9,Inputs!$G$6:$G$9),LOOKUP(W2024,Inputs!$J$6:$J$9,Inputs!$H$6:$H$9))),0),"" )</f>
        <v/>
      </c>
      <c r="N2024" s="26">
        <f>IF($A2024&lt;=Inputs!$B$13,IF(9&lt;=Inputs!$B$8,IF(Inputs!$B$12&gt;0,MAX(MIN(NORM.INV(RAND(),LOOKUP(X2024,Inputs!$J$6:$J$9,Inputs!$G$6:$G$9),LOOKUP(X2024,Inputs!$J$6:$J$9,Inputs!$H$6:$H$9)),Inputs!$B$12),-Inputs!$B$12),NORM.INV(RAND(),LOOKUP(X2024,Inputs!$J$6:$J$9,Inputs!$G$6:$G$9),LOOKUP(X2024,Inputs!$J$6:$J$9,Inputs!$H$6:$H$9))),0),"" )</f>
        <v/>
      </c>
      <c r="O2024" s="26">
        <f>IF($A2024&lt;=Inputs!$B$13,IF(10&lt;=Inputs!$B$8,IF(Inputs!$B$12&gt;0,MAX(MIN(NORM.INV(RAND(),LOOKUP(Y2024,Inputs!$J$6:$J$9,Inputs!$G$6:$G$9),LOOKUP(Y2024,Inputs!$J$6:$J$9,Inputs!$H$6:$H$9)),Inputs!$B$12),-Inputs!$B$12),NORM.INV(RAND(),LOOKUP(Y2024,Inputs!$J$6:$J$9,Inputs!$G$6:$G$9),LOOKUP(Y2024,Inputs!$J$6:$J$9,Inputs!$H$6:$H$9))),0),"" )</f>
        <v/>
      </c>
      <c r="P2024" s="31">
        <f>IF($A2024&lt;=Inputs!$B$13,RAND(),"")</f>
        <v/>
      </c>
      <c r="Q2024" s="31">
        <f>IF($A2024&lt;=Inputs!$B$13,RAND(),"")</f>
        <v/>
      </c>
      <c r="R2024" s="31">
        <f>IF($A2024&lt;=Inputs!$B$13,RAND(),"")</f>
        <v/>
      </c>
      <c r="S2024" s="31">
        <f>IF($A2024&lt;=Inputs!$B$13,RAND(),"")</f>
        <v/>
      </c>
      <c r="T2024" s="31">
        <f>IF($A2024&lt;=Inputs!$B$13,RAND(),"")</f>
        <v/>
      </c>
      <c r="U2024" s="31">
        <f>IF($A2024&lt;=Inputs!$B$13,RAND(),"")</f>
        <v/>
      </c>
      <c r="V2024" s="31">
        <f>IF($A2024&lt;=Inputs!$B$13,RAND(),"")</f>
        <v/>
      </c>
      <c r="W2024" s="31">
        <f>IF($A2024&lt;=Inputs!$B$13,RAND(),"")</f>
        <v/>
      </c>
      <c r="X2024" s="31">
        <f>IF($A2024&lt;=Inputs!$B$13,RAND(),"")</f>
        <v/>
      </c>
      <c r="Y2024" s="31">
        <f>IF($A2024&lt;=Inputs!$B$13,RAND(),"")</f>
        <v/>
      </c>
    </row>
    <row r="2025">
      <c r="A2025" t="n">
        <v>2020</v>
      </c>
      <c r="B2025" s="26">
        <f>IF($A2025&lt;=Inputs!$B$13,IF(Inputs!$B$8&gt;0,SUM(F2025:O2025)/Inputs!$B$8,0),"")</f>
        <v/>
      </c>
      <c r="C2025" s="27">
        <f>IF($A2025&lt;=Inputs!$B$13,B2025/100,"")</f>
        <v/>
      </c>
      <c r="D2025" s="28">
        <f>IF($A2025&lt;=Inputs!$B$13,C2025*Inputs!$B$7,"")</f>
        <v/>
      </c>
      <c r="E2025" s="29">
        <f>IF($A2025&lt;=Inputs!$B$13,IF(D2025&gt;0,1,0),"")</f>
        <v/>
      </c>
      <c r="F2025" s="26">
        <f>IF($A2025&lt;=Inputs!$B$13,IF(1&lt;=Inputs!$B$8,IF(Inputs!$B$12&gt;0,MAX(MIN(NORM.INV(RAND(),LOOKUP(P2025,Inputs!$J$6:$J$9,Inputs!$G$6:$G$9),LOOKUP(P2025,Inputs!$J$6:$J$9,Inputs!$H$6:$H$9)),Inputs!$B$12),-Inputs!$B$12),NORM.INV(RAND(),LOOKUP(P2025,Inputs!$J$6:$J$9,Inputs!$G$6:$G$9),LOOKUP(P2025,Inputs!$J$6:$J$9,Inputs!$H$6:$H$9))),0),"" )</f>
        <v/>
      </c>
      <c r="G2025" s="26">
        <f>IF($A2025&lt;=Inputs!$B$13,IF(2&lt;=Inputs!$B$8,IF(Inputs!$B$12&gt;0,MAX(MIN(NORM.INV(RAND(),LOOKUP(Q2025,Inputs!$J$6:$J$9,Inputs!$G$6:$G$9),LOOKUP(Q2025,Inputs!$J$6:$J$9,Inputs!$H$6:$H$9)),Inputs!$B$12),-Inputs!$B$12),NORM.INV(RAND(),LOOKUP(Q2025,Inputs!$J$6:$J$9,Inputs!$G$6:$G$9),LOOKUP(Q2025,Inputs!$J$6:$J$9,Inputs!$H$6:$H$9))),0),"" )</f>
        <v/>
      </c>
      <c r="H2025" s="26">
        <f>IF($A2025&lt;=Inputs!$B$13,IF(3&lt;=Inputs!$B$8,IF(Inputs!$B$12&gt;0,MAX(MIN(NORM.INV(RAND(),LOOKUP(R2025,Inputs!$J$6:$J$9,Inputs!$G$6:$G$9),LOOKUP(R2025,Inputs!$J$6:$J$9,Inputs!$H$6:$H$9)),Inputs!$B$12),-Inputs!$B$12),NORM.INV(RAND(),LOOKUP(R2025,Inputs!$J$6:$J$9,Inputs!$G$6:$G$9),LOOKUP(R2025,Inputs!$J$6:$J$9,Inputs!$H$6:$H$9))),0),"" )</f>
        <v/>
      </c>
      <c r="I2025" s="26">
        <f>IF($A2025&lt;=Inputs!$B$13,IF(4&lt;=Inputs!$B$8,IF(Inputs!$B$12&gt;0,MAX(MIN(NORM.INV(RAND(),LOOKUP(S2025,Inputs!$J$6:$J$9,Inputs!$G$6:$G$9),LOOKUP(S2025,Inputs!$J$6:$J$9,Inputs!$H$6:$H$9)),Inputs!$B$12),-Inputs!$B$12),NORM.INV(RAND(),LOOKUP(S2025,Inputs!$J$6:$J$9,Inputs!$G$6:$G$9),LOOKUP(S2025,Inputs!$J$6:$J$9,Inputs!$H$6:$H$9))),0),"" )</f>
        <v/>
      </c>
      <c r="J2025" s="26">
        <f>IF($A2025&lt;=Inputs!$B$13,IF(5&lt;=Inputs!$B$8,IF(Inputs!$B$12&gt;0,MAX(MIN(NORM.INV(RAND(),LOOKUP(T2025,Inputs!$J$6:$J$9,Inputs!$G$6:$G$9),LOOKUP(T2025,Inputs!$J$6:$J$9,Inputs!$H$6:$H$9)),Inputs!$B$12),-Inputs!$B$12),NORM.INV(RAND(),LOOKUP(T2025,Inputs!$J$6:$J$9,Inputs!$G$6:$G$9),LOOKUP(T2025,Inputs!$J$6:$J$9,Inputs!$H$6:$H$9))),0),"" )</f>
        <v/>
      </c>
      <c r="K2025" s="26">
        <f>IF($A2025&lt;=Inputs!$B$13,IF(6&lt;=Inputs!$B$8,IF(Inputs!$B$12&gt;0,MAX(MIN(NORM.INV(RAND(),LOOKUP(U2025,Inputs!$J$6:$J$9,Inputs!$G$6:$G$9),LOOKUP(U2025,Inputs!$J$6:$J$9,Inputs!$H$6:$H$9)),Inputs!$B$12),-Inputs!$B$12),NORM.INV(RAND(),LOOKUP(U2025,Inputs!$J$6:$J$9,Inputs!$G$6:$G$9),LOOKUP(U2025,Inputs!$J$6:$J$9,Inputs!$H$6:$H$9))),0),"" )</f>
        <v/>
      </c>
      <c r="L2025" s="26">
        <f>IF($A2025&lt;=Inputs!$B$13,IF(7&lt;=Inputs!$B$8,IF(Inputs!$B$12&gt;0,MAX(MIN(NORM.INV(RAND(),LOOKUP(V2025,Inputs!$J$6:$J$9,Inputs!$G$6:$G$9),LOOKUP(V2025,Inputs!$J$6:$J$9,Inputs!$H$6:$H$9)),Inputs!$B$12),-Inputs!$B$12),NORM.INV(RAND(),LOOKUP(V2025,Inputs!$J$6:$J$9,Inputs!$G$6:$G$9),LOOKUP(V2025,Inputs!$J$6:$J$9,Inputs!$H$6:$H$9))),0),"" )</f>
        <v/>
      </c>
      <c r="M2025" s="26">
        <f>IF($A2025&lt;=Inputs!$B$13,IF(8&lt;=Inputs!$B$8,IF(Inputs!$B$12&gt;0,MAX(MIN(NORM.INV(RAND(),LOOKUP(W2025,Inputs!$J$6:$J$9,Inputs!$G$6:$G$9),LOOKUP(W2025,Inputs!$J$6:$J$9,Inputs!$H$6:$H$9)),Inputs!$B$12),-Inputs!$B$12),NORM.INV(RAND(),LOOKUP(W2025,Inputs!$J$6:$J$9,Inputs!$G$6:$G$9),LOOKUP(W2025,Inputs!$J$6:$J$9,Inputs!$H$6:$H$9))),0),"" )</f>
        <v/>
      </c>
      <c r="N2025" s="26">
        <f>IF($A2025&lt;=Inputs!$B$13,IF(9&lt;=Inputs!$B$8,IF(Inputs!$B$12&gt;0,MAX(MIN(NORM.INV(RAND(),LOOKUP(X2025,Inputs!$J$6:$J$9,Inputs!$G$6:$G$9),LOOKUP(X2025,Inputs!$J$6:$J$9,Inputs!$H$6:$H$9)),Inputs!$B$12),-Inputs!$B$12),NORM.INV(RAND(),LOOKUP(X2025,Inputs!$J$6:$J$9,Inputs!$G$6:$G$9),LOOKUP(X2025,Inputs!$J$6:$J$9,Inputs!$H$6:$H$9))),0),"" )</f>
        <v/>
      </c>
      <c r="O2025" s="26">
        <f>IF($A2025&lt;=Inputs!$B$13,IF(10&lt;=Inputs!$B$8,IF(Inputs!$B$12&gt;0,MAX(MIN(NORM.INV(RAND(),LOOKUP(Y2025,Inputs!$J$6:$J$9,Inputs!$G$6:$G$9),LOOKUP(Y2025,Inputs!$J$6:$J$9,Inputs!$H$6:$H$9)),Inputs!$B$12),-Inputs!$B$12),NORM.INV(RAND(),LOOKUP(Y2025,Inputs!$J$6:$J$9,Inputs!$G$6:$G$9),LOOKUP(Y2025,Inputs!$J$6:$J$9,Inputs!$H$6:$H$9))),0),"" )</f>
        <v/>
      </c>
      <c r="P2025" s="31">
        <f>IF($A2025&lt;=Inputs!$B$13,RAND(),"")</f>
        <v/>
      </c>
      <c r="Q2025" s="31">
        <f>IF($A2025&lt;=Inputs!$B$13,RAND(),"")</f>
        <v/>
      </c>
      <c r="R2025" s="31">
        <f>IF($A2025&lt;=Inputs!$B$13,RAND(),"")</f>
        <v/>
      </c>
      <c r="S2025" s="31">
        <f>IF($A2025&lt;=Inputs!$B$13,RAND(),"")</f>
        <v/>
      </c>
      <c r="T2025" s="31">
        <f>IF($A2025&lt;=Inputs!$B$13,RAND(),"")</f>
        <v/>
      </c>
      <c r="U2025" s="31">
        <f>IF($A2025&lt;=Inputs!$B$13,RAND(),"")</f>
        <v/>
      </c>
      <c r="V2025" s="31">
        <f>IF($A2025&lt;=Inputs!$B$13,RAND(),"")</f>
        <v/>
      </c>
      <c r="W2025" s="31">
        <f>IF($A2025&lt;=Inputs!$B$13,RAND(),"")</f>
        <v/>
      </c>
      <c r="X2025" s="31">
        <f>IF($A2025&lt;=Inputs!$B$13,RAND(),"")</f>
        <v/>
      </c>
      <c r="Y2025" s="31">
        <f>IF($A2025&lt;=Inputs!$B$13,RAND(),"")</f>
        <v/>
      </c>
    </row>
    <row r="2026">
      <c r="A2026" t="n">
        <v>2021</v>
      </c>
      <c r="B2026" s="26">
        <f>IF($A2026&lt;=Inputs!$B$13,IF(Inputs!$B$8&gt;0,SUM(F2026:O2026)/Inputs!$B$8,0),"")</f>
        <v/>
      </c>
      <c r="C2026" s="27">
        <f>IF($A2026&lt;=Inputs!$B$13,B2026/100,"")</f>
        <v/>
      </c>
      <c r="D2026" s="28">
        <f>IF($A2026&lt;=Inputs!$B$13,C2026*Inputs!$B$7,"")</f>
        <v/>
      </c>
      <c r="E2026" s="29">
        <f>IF($A2026&lt;=Inputs!$B$13,IF(D2026&gt;0,1,0),"")</f>
        <v/>
      </c>
      <c r="F2026" s="26">
        <f>IF($A2026&lt;=Inputs!$B$13,IF(1&lt;=Inputs!$B$8,IF(Inputs!$B$12&gt;0,MAX(MIN(NORM.INV(RAND(),LOOKUP(P2026,Inputs!$J$6:$J$9,Inputs!$G$6:$G$9),LOOKUP(P2026,Inputs!$J$6:$J$9,Inputs!$H$6:$H$9)),Inputs!$B$12),-Inputs!$B$12),NORM.INV(RAND(),LOOKUP(P2026,Inputs!$J$6:$J$9,Inputs!$G$6:$G$9),LOOKUP(P2026,Inputs!$J$6:$J$9,Inputs!$H$6:$H$9))),0),"" )</f>
        <v/>
      </c>
      <c r="G2026" s="26">
        <f>IF($A2026&lt;=Inputs!$B$13,IF(2&lt;=Inputs!$B$8,IF(Inputs!$B$12&gt;0,MAX(MIN(NORM.INV(RAND(),LOOKUP(Q2026,Inputs!$J$6:$J$9,Inputs!$G$6:$G$9),LOOKUP(Q2026,Inputs!$J$6:$J$9,Inputs!$H$6:$H$9)),Inputs!$B$12),-Inputs!$B$12),NORM.INV(RAND(),LOOKUP(Q2026,Inputs!$J$6:$J$9,Inputs!$G$6:$G$9),LOOKUP(Q2026,Inputs!$J$6:$J$9,Inputs!$H$6:$H$9))),0),"" )</f>
        <v/>
      </c>
      <c r="H2026" s="26">
        <f>IF($A2026&lt;=Inputs!$B$13,IF(3&lt;=Inputs!$B$8,IF(Inputs!$B$12&gt;0,MAX(MIN(NORM.INV(RAND(),LOOKUP(R2026,Inputs!$J$6:$J$9,Inputs!$G$6:$G$9),LOOKUP(R2026,Inputs!$J$6:$J$9,Inputs!$H$6:$H$9)),Inputs!$B$12),-Inputs!$B$12),NORM.INV(RAND(),LOOKUP(R2026,Inputs!$J$6:$J$9,Inputs!$G$6:$G$9),LOOKUP(R2026,Inputs!$J$6:$J$9,Inputs!$H$6:$H$9))),0),"" )</f>
        <v/>
      </c>
      <c r="I2026" s="26">
        <f>IF($A2026&lt;=Inputs!$B$13,IF(4&lt;=Inputs!$B$8,IF(Inputs!$B$12&gt;0,MAX(MIN(NORM.INV(RAND(),LOOKUP(S2026,Inputs!$J$6:$J$9,Inputs!$G$6:$G$9),LOOKUP(S2026,Inputs!$J$6:$J$9,Inputs!$H$6:$H$9)),Inputs!$B$12),-Inputs!$B$12),NORM.INV(RAND(),LOOKUP(S2026,Inputs!$J$6:$J$9,Inputs!$G$6:$G$9),LOOKUP(S2026,Inputs!$J$6:$J$9,Inputs!$H$6:$H$9))),0),"" )</f>
        <v/>
      </c>
      <c r="J2026" s="26">
        <f>IF($A2026&lt;=Inputs!$B$13,IF(5&lt;=Inputs!$B$8,IF(Inputs!$B$12&gt;0,MAX(MIN(NORM.INV(RAND(),LOOKUP(T2026,Inputs!$J$6:$J$9,Inputs!$G$6:$G$9),LOOKUP(T2026,Inputs!$J$6:$J$9,Inputs!$H$6:$H$9)),Inputs!$B$12),-Inputs!$B$12),NORM.INV(RAND(),LOOKUP(T2026,Inputs!$J$6:$J$9,Inputs!$G$6:$G$9),LOOKUP(T2026,Inputs!$J$6:$J$9,Inputs!$H$6:$H$9))),0),"" )</f>
        <v/>
      </c>
      <c r="K2026" s="26">
        <f>IF($A2026&lt;=Inputs!$B$13,IF(6&lt;=Inputs!$B$8,IF(Inputs!$B$12&gt;0,MAX(MIN(NORM.INV(RAND(),LOOKUP(U2026,Inputs!$J$6:$J$9,Inputs!$G$6:$G$9),LOOKUP(U2026,Inputs!$J$6:$J$9,Inputs!$H$6:$H$9)),Inputs!$B$12),-Inputs!$B$12),NORM.INV(RAND(),LOOKUP(U2026,Inputs!$J$6:$J$9,Inputs!$G$6:$G$9),LOOKUP(U2026,Inputs!$J$6:$J$9,Inputs!$H$6:$H$9))),0),"" )</f>
        <v/>
      </c>
      <c r="L2026" s="26">
        <f>IF($A2026&lt;=Inputs!$B$13,IF(7&lt;=Inputs!$B$8,IF(Inputs!$B$12&gt;0,MAX(MIN(NORM.INV(RAND(),LOOKUP(V2026,Inputs!$J$6:$J$9,Inputs!$G$6:$G$9),LOOKUP(V2026,Inputs!$J$6:$J$9,Inputs!$H$6:$H$9)),Inputs!$B$12),-Inputs!$B$12),NORM.INV(RAND(),LOOKUP(V2026,Inputs!$J$6:$J$9,Inputs!$G$6:$G$9),LOOKUP(V2026,Inputs!$J$6:$J$9,Inputs!$H$6:$H$9))),0),"" )</f>
        <v/>
      </c>
      <c r="M2026" s="26">
        <f>IF($A2026&lt;=Inputs!$B$13,IF(8&lt;=Inputs!$B$8,IF(Inputs!$B$12&gt;0,MAX(MIN(NORM.INV(RAND(),LOOKUP(W2026,Inputs!$J$6:$J$9,Inputs!$G$6:$G$9),LOOKUP(W2026,Inputs!$J$6:$J$9,Inputs!$H$6:$H$9)),Inputs!$B$12),-Inputs!$B$12),NORM.INV(RAND(),LOOKUP(W2026,Inputs!$J$6:$J$9,Inputs!$G$6:$G$9),LOOKUP(W2026,Inputs!$J$6:$J$9,Inputs!$H$6:$H$9))),0),"" )</f>
        <v/>
      </c>
      <c r="N2026" s="26">
        <f>IF($A2026&lt;=Inputs!$B$13,IF(9&lt;=Inputs!$B$8,IF(Inputs!$B$12&gt;0,MAX(MIN(NORM.INV(RAND(),LOOKUP(X2026,Inputs!$J$6:$J$9,Inputs!$G$6:$G$9),LOOKUP(X2026,Inputs!$J$6:$J$9,Inputs!$H$6:$H$9)),Inputs!$B$12),-Inputs!$B$12),NORM.INV(RAND(),LOOKUP(X2026,Inputs!$J$6:$J$9,Inputs!$G$6:$G$9),LOOKUP(X2026,Inputs!$J$6:$J$9,Inputs!$H$6:$H$9))),0),"" )</f>
        <v/>
      </c>
      <c r="O2026" s="26">
        <f>IF($A2026&lt;=Inputs!$B$13,IF(10&lt;=Inputs!$B$8,IF(Inputs!$B$12&gt;0,MAX(MIN(NORM.INV(RAND(),LOOKUP(Y2026,Inputs!$J$6:$J$9,Inputs!$G$6:$G$9),LOOKUP(Y2026,Inputs!$J$6:$J$9,Inputs!$H$6:$H$9)),Inputs!$B$12),-Inputs!$B$12),NORM.INV(RAND(),LOOKUP(Y2026,Inputs!$J$6:$J$9,Inputs!$G$6:$G$9),LOOKUP(Y2026,Inputs!$J$6:$J$9,Inputs!$H$6:$H$9))),0),"" )</f>
        <v/>
      </c>
      <c r="P2026" s="31">
        <f>IF($A2026&lt;=Inputs!$B$13,RAND(),"")</f>
        <v/>
      </c>
      <c r="Q2026" s="31">
        <f>IF($A2026&lt;=Inputs!$B$13,RAND(),"")</f>
        <v/>
      </c>
      <c r="R2026" s="31">
        <f>IF($A2026&lt;=Inputs!$B$13,RAND(),"")</f>
        <v/>
      </c>
      <c r="S2026" s="31">
        <f>IF($A2026&lt;=Inputs!$B$13,RAND(),"")</f>
        <v/>
      </c>
      <c r="T2026" s="31">
        <f>IF($A2026&lt;=Inputs!$B$13,RAND(),"")</f>
        <v/>
      </c>
      <c r="U2026" s="31">
        <f>IF($A2026&lt;=Inputs!$B$13,RAND(),"")</f>
        <v/>
      </c>
      <c r="V2026" s="31">
        <f>IF($A2026&lt;=Inputs!$B$13,RAND(),"")</f>
        <v/>
      </c>
      <c r="W2026" s="31">
        <f>IF($A2026&lt;=Inputs!$B$13,RAND(),"")</f>
        <v/>
      </c>
      <c r="X2026" s="31">
        <f>IF($A2026&lt;=Inputs!$B$13,RAND(),"")</f>
        <v/>
      </c>
      <c r="Y2026" s="31">
        <f>IF($A2026&lt;=Inputs!$B$13,RAND(),"")</f>
        <v/>
      </c>
    </row>
    <row r="2027">
      <c r="A2027" t="n">
        <v>2022</v>
      </c>
      <c r="B2027" s="26">
        <f>IF($A2027&lt;=Inputs!$B$13,IF(Inputs!$B$8&gt;0,SUM(F2027:O2027)/Inputs!$B$8,0),"")</f>
        <v/>
      </c>
      <c r="C2027" s="27">
        <f>IF($A2027&lt;=Inputs!$B$13,B2027/100,"")</f>
        <v/>
      </c>
      <c r="D2027" s="28">
        <f>IF($A2027&lt;=Inputs!$B$13,C2027*Inputs!$B$7,"")</f>
        <v/>
      </c>
      <c r="E2027" s="29">
        <f>IF($A2027&lt;=Inputs!$B$13,IF(D2027&gt;0,1,0),"")</f>
        <v/>
      </c>
      <c r="F2027" s="26">
        <f>IF($A2027&lt;=Inputs!$B$13,IF(1&lt;=Inputs!$B$8,IF(Inputs!$B$12&gt;0,MAX(MIN(NORM.INV(RAND(),LOOKUP(P2027,Inputs!$J$6:$J$9,Inputs!$G$6:$G$9),LOOKUP(P2027,Inputs!$J$6:$J$9,Inputs!$H$6:$H$9)),Inputs!$B$12),-Inputs!$B$12),NORM.INV(RAND(),LOOKUP(P2027,Inputs!$J$6:$J$9,Inputs!$G$6:$G$9),LOOKUP(P2027,Inputs!$J$6:$J$9,Inputs!$H$6:$H$9))),0),"" )</f>
        <v/>
      </c>
      <c r="G2027" s="26">
        <f>IF($A2027&lt;=Inputs!$B$13,IF(2&lt;=Inputs!$B$8,IF(Inputs!$B$12&gt;0,MAX(MIN(NORM.INV(RAND(),LOOKUP(Q2027,Inputs!$J$6:$J$9,Inputs!$G$6:$G$9),LOOKUP(Q2027,Inputs!$J$6:$J$9,Inputs!$H$6:$H$9)),Inputs!$B$12),-Inputs!$B$12),NORM.INV(RAND(),LOOKUP(Q2027,Inputs!$J$6:$J$9,Inputs!$G$6:$G$9),LOOKUP(Q2027,Inputs!$J$6:$J$9,Inputs!$H$6:$H$9))),0),"" )</f>
        <v/>
      </c>
      <c r="H2027" s="26">
        <f>IF($A2027&lt;=Inputs!$B$13,IF(3&lt;=Inputs!$B$8,IF(Inputs!$B$12&gt;0,MAX(MIN(NORM.INV(RAND(),LOOKUP(R2027,Inputs!$J$6:$J$9,Inputs!$G$6:$G$9),LOOKUP(R2027,Inputs!$J$6:$J$9,Inputs!$H$6:$H$9)),Inputs!$B$12),-Inputs!$B$12),NORM.INV(RAND(),LOOKUP(R2027,Inputs!$J$6:$J$9,Inputs!$G$6:$G$9),LOOKUP(R2027,Inputs!$J$6:$J$9,Inputs!$H$6:$H$9))),0),"" )</f>
        <v/>
      </c>
      <c r="I2027" s="26">
        <f>IF($A2027&lt;=Inputs!$B$13,IF(4&lt;=Inputs!$B$8,IF(Inputs!$B$12&gt;0,MAX(MIN(NORM.INV(RAND(),LOOKUP(S2027,Inputs!$J$6:$J$9,Inputs!$G$6:$G$9),LOOKUP(S2027,Inputs!$J$6:$J$9,Inputs!$H$6:$H$9)),Inputs!$B$12),-Inputs!$B$12),NORM.INV(RAND(),LOOKUP(S2027,Inputs!$J$6:$J$9,Inputs!$G$6:$G$9),LOOKUP(S2027,Inputs!$J$6:$J$9,Inputs!$H$6:$H$9))),0),"" )</f>
        <v/>
      </c>
      <c r="J2027" s="26">
        <f>IF($A2027&lt;=Inputs!$B$13,IF(5&lt;=Inputs!$B$8,IF(Inputs!$B$12&gt;0,MAX(MIN(NORM.INV(RAND(),LOOKUP(T2027,Inputs!$J$6:$J$9,Inputs!$G$6:$G$9),LOOKUP(T2027,Inputs!$J$6:$J$9,Inputs!$H$6:$H$9)),Inputs!$B$12),-Inputs!$B$12),NORM.INV(RAND(),LOOKUP(T2027,Inputs!$J$6:$J$9,Inputs!$G$6:$G$9),LOOKUP(T2027,Inputs!$J$6:$J$9,Inputs!$H$6:$H$9))),0),"" )</f>
        <v/>
      </c>
      <c r="K2027" s="26">
        <f>IF($A2027&lt;=Inputs!$B$13,IF(6&lt;=Inputs!$B$8,IF(Inputs!$B$12&gt;0,MAX(MIN(NORM.INV(RAND(),LOOKUP(U2027,Inputs!$J$6:$J$9,Inputs!$G$6:$G$9),LOOKUP(U2027,Inputs!$J$6:$J$9,Inputs!$H$6:$H$9)),Inputs!$B$12),-Inputs!$B$12),NORM.INV(RAND(),LOOKUP(U2027,Inputs!$J$6:$J$9,Inputs!$G$6:$G$9),LOOKUP(U2027,Inputs!$J$6:$J$9,Inputs!$H$6:$H$9))),0),"" )</f>
        <v/>
      </c>
      <c r="L2027" s="26">
        <f>IF($A2027&lt;=Inputs!$B$13,IF(7&lt;=Inputs!$B$8,IF(Inputs!$B$12&gt;0,MAX(MIN(NORM.INV(RAND(),LOOKUP(V2027,Inputs!$J$6:$J$9,Inputs!$G$6:$G$9),LOOKUP(V2027,Inputs!$J$6:$J$9,Inputs!$H$6:$H$9)),Inputs!$B$12),-Inputs!$B$12),NORM.INV(RAND(),LOOKUP(V2027,Inputs!$J$6:$J$9,Inputs!$G$6:$G$9),LOOKUP(V2027,Inputs!$J$6:$J$9,Inputs!$H$6:$H$9))),0),"" )</f>
        <v/>
      </c>
      <c r="M2027" s="26">
        <f>IF($A2027&lt;=Inputs!$B$13,IF(8&lt;=Inputs!$B$8,IF(Inputs!$B$12&gt;0,MAX(MIN(NORM.INV(RAND(),LOOKUP(W2027,Inputs!$J$6:$J$9,Inputs!$G$6:$G$9),LOOKUP(W2027,Inputs!$J$6:$J$9,Inputs!$H$6:$H$9)),Inputs!$B$12),-Inputs!$B$12),NORM.INV(RAND(),LOOKUP(W2027,Inputs!$J$6:$J$9,Inputs!$G$6:$G$9),LOOKUP(W2027,Inputs!$J$6:$J$9,Inputs!$H$6:$H$9))),0),"" )</f>
        <v/>
      </c>
      <c r="N2027" s="26">
        <f>IF($A2027&lt;=Inputs!$B$13,IF(9&lt;=Inputs!$B$8,IF(Inputs!$B$12&gt;0,MAX(MIN(NORM.INV(RAND(),LOOKUP(X2027,Inputs!$J$6:$J$9,Inputs!$G$6:$G$9),LOOKUP(X2027,Inputs!$J$6:$J$9,Inputs!$H$6:$H$9)),Inputs!$B$12),-Inputs!$B$12),NORM.INV(RAND(),LOOKUP(X2027,Inputs!$J$6:$J$9,Inputs!$G$6:$G$9),LOOKUP(X2027,Inputs!$J$6:$J$9,Inputs!$H$6:$H$9))),0),"" )</f>
        <v/>
      </c>
      <c r="O2027" s="26">
        <f>IF($A2027&lt;=Inputs!$B$13,IF(10&lt;=Inputs!$B$8,IF(Inputs!$B$12&gt;0,MAX(MIN(NORM.INV(RAND(),LOOKUP(Y2027,Inputs!$J$6:$J$9,Inputs!$G$6:$G$9),LOOKUP(Y2027,Inputs!$J$6:$J$9,Inputs!$H$6:$H$9)),Inputs!$B$12),-Inputs!$B$12),NORM.INV(RAND(),LOOKUP(Y2027,Inputs!$J$6:$J$9,Inputs!$G$6:$G$9),LOOKUP(Y2027,Inputs!$J$6:$J$9,Inputs!$H$6:$H$9))),0),"" )</f>
        <v/>
      </c>
      <c r="P2027" s="31">
        <f>IF($A2027&lt;=Inputs!$B$13,RAND(),"")</f>
        <v/>
      </c>
      <c r="Q2027" s="31">
        <f>IF($A2027&lt;=Inputs!$B$13,RAND(),"")</f>
        <v/>
      </c>
      <c r="R2027" s="31">
        <f>IF($A2027&lt;=Inputs!$B$13,RAND(),"")</f>
        <v/>
      </c>
      <c r="S2027" s="31">
        <f>IF($A2027&lt;=Inputs!$B$13,RAND(),"")</f>
        <v/>
      </c>
      <c r="T2027" s="31">
        <f>IF($A2027&lt;=Inputs!$B$13,RAND(),"")</f>
        <v/>
      </c>
      <c r="U2027" s="31">
        <f>IF($A2027&lt;=Inputs!$B$13,RAND(),"")</f>
        <v/>
      </c>
      <c r="V2027" s="31">
        <f>IF($A2027&lt;=Inputs!$B$13,RAND(),"")</f>
        <v/>
      </c>
      <c r="W2027" s="31">
        <f>IF($A2027&lt;=Inputs!$B$13,RAND(),"")</f>
        <v/>
      </c>
      <c r="X2027" s="31">
        <f>IF($A2027&lt;=Inputs!$B$13,RAND(),"")</f>
        <v/>
      </c>
      <c r="Y2027" s="31">
        <f>IF($A2027&lt;=Inputs!$B$13,RAND(),"")</f>
        <v/>
      </c>
    </row>
    <row r="2028">
      <c r="A2028" t="n">
        <v>2023</v>
      </c>
      <c r="B2028" s="26">
        <f>IF($A2028&lt;=Inputs!$B$13,IF(Inputs!$B$8&gt;0,SUM(F2028:O2028)/Inputs!$B$8,0),"")</f>
        <v/>
      </c>
      <c r="C2028" s="27">
        <f>IF($A2028&lt;=Inputs!$B$13,B2028/100,"")</f>
        <v/>
      </c>
      <c r="D2028" s="28">
        <f>IF($A2028&lt;=Inputs!$B$13,C2028*Inputs!$B$7,"")</f>
        <v/>
      </c>
      <c r="E2028" s="29">
        <f>IF($A2028&lt;=Inputs!$B$13,IF(D2028&gt;0,1,0),"")</f>
        <v/>
      </c>
      <c r="F2028" s="26">
        <f>IF($A2028&lt;=Inputs!$B$13,IF(1&lt;=Inputs!$B$8,IF(Inputs!$B$12&gt;0,MAX(MIN(NORM.INV(RAND(),LOOKUP(P2028,Inputs!$J$6:$J$9,Inputs!$G$6:$G$9),LOOKUP(P2028,Inputs!$J$6:$J$9,Inputs!$H$6:$H$9)),Inputs!$B$12),-Inputs!$B$12),NORM.INV(RAND(),LOOKUP(P2028,Inputs!$J$6:$J$9,Inputs!$G$6:$G$9),LOOKUP(P2028,Inputs!$J$6:$J$9,Inputs!$H$6:$H$9))),0),"" )</f>
        <v/>
      </c>
      <c r="G2028" s="26">
        <f>IF($A2028&lt;=Inputs!$B$13,IF(2&lt;=Inputs!$B$8,IF(Inputs!$B$12&gt;0,MAX(MIN(NORM.INV(RAND(),LOOKUP(Q2028,Inputs!$J$6:$J$9,Inputs!$G$6:$G$9),LOOKUP(Q2028,Inputs!$J$6:$J$9,Inputs!$H$6:$H$9)),Inputs!$B$12),-Inputs!$B$12),NORM.INV(RAND(),LOOKUP(Q2028,Inputs!$J$6:$J$9,Inputs!$G$6:$G$9),LOOKUP(Q2028,Inputs!$J$6:$J$9,Inputs!$H$6:$H$9))),0),"" )</f>
        <v/>
      </c>
      <c r="H2028" s="26">
        <f>IF($A2028&lt;=Inputs!$B$13,IF(3&lt;=Inputs!$B$8,IF(Inputs!$B$12&gt;0,MAX(MIN(NORM.INV(RAND(),LOOKUP(R2028,Inputs!$J$6:$J$9,Inputs!$G$6:$G$9),LOOKUP(R2028,Inputs!$J$6:$J$9,Inputs!$H$6:$H$9)),Inputs!$B$12),-Inputs!$B$12),NORM.INV(RAND(),LOOKUP(R2028,Inputs!$J$6:$J$9,Inputs!$G$6:$G$9),LOOKUP(R2028,Inputs!$J$6:$J$9,Inputs!$H$6:$H$9))),0),"" )</f>
        <v/>
      </c>
      <c r="I2028" s="26">
        <f>IF($A2028&lt;=Inputs!$B$13,IF(4&lt;=Inputs!$B$8,IF(Inputs!$B$12&gt;0,MAX(MIN(NORM.INV(RAND(),LOOKUP(S2028,Inputs!$J$6:$J$9,Inputs!$G$6:$G$9),LOOKUP(S2028,Inputs!$J$6:$J$9,Inputs!$H$6:$H$9)),Inputs!$B$12),-Inputs!$B$12),NORM.INV(RAND(),LOOKUP(S2028,Inputs!$J$6:$J$9,Inputs!$G$6:$G$9),LOOKUP(S2028,Inputs!$J$6:$J$9,Inputs!$H$6:$H$9))),0),"" )</f>
        <v/>
      </c>
      <c r="J2028" s="26">
        <f>IF($A2028&lt;=Inputs!$B$13,IF(5&lt;=Inputs!$B$8,IF(Inputs!$B$12&gt;0,MAX(MIN(NORM.INV(RAND(),LOOKUP(T2028,Inputs!$J$6:$J$9,Inputs!$G$6:$G$9),LOOKUP(T2028,Inputs!$J$6:$J$9,Inputs!$H$6:$H$9)),Inputs!$B$12),-Inputs!$B$12),NORM.INV(RAND(),LOOKUP(T2028,Inputs!$J$6:$J$9,Inputs!$G$6:$G$9),LOOKUP(T2028,Inputs!$J$6:$J$9,Inputs!$H$6:$H$9))),0),"" )</f>
        <v/>
      </c>
      <c r="K2028" s="26">
        <f>IF($A2028&lt;=Inputs!$B$13,IF(6&lt;=Inputs!$B$8,IF(Inputs!$B$12&gt;0,MAX(MIN(NORM.INV(RAND(),LOOKUP(U2028,Inputs!$J$6:$J$9,Inputs!$G$6:$G$9),LOOKUP(U2028,Inputs!$J$6:$J$9,Inputs!$H$6:$H$9)),Inputs!$B$12),-Inputs!$B$12),NORM.INV(RAND(),LOOKUP(U2028,Inputs!$J$6:$J$9,Inputs!$G$6:$G$9),LOOKUP(U2028,Inputs!$J$6:$J$9,Inputs!$H$6:$H$9))),0),"" )</f>
        <v/>
      </c>
      <c r="L2028" s="26">
        <f>IF($A2028&lt;=Inputs!$B$13,IF(7&lt;=Inputs!$B$8,IF(Inputs!$B$12&gt;0,MAX(MIN(NORM.INV(RAND(),LOOKUP(V2028,Inputs!$J$6:$J$9,Inputs!$G$6:$G$9),LOOKUP(V2028,Inputs!$J$6:$J$9,Inputs!$H$6:$H$9)),Inputs!$B$12),-Inputs!$B$12),NORM.INV(RAND(),LOOKUP(V2028,Inputs!$J$6:$J$9,Inputs!$G$6:$G$9),LOOKUP(V2028,Inputs!$J$6:$J$9,Inputs!$H$6:$H$9))),0),"" )</f>
        <v/>
      </c>
      <c r="M2028" s="26">
        <f>IF($A2028&lt;=Inputs!$B$13,IF(8&lt;=Inputs!$B$8,IF(Inputs!$B$12&gt;0,MAX(MIN(NORM.INV(RAND(),LOOKUP(W2028,Inputs!$J$6:$J$9,Inputs!$G$6:$G$9),LOOKUP(W2028,Inputs!$J$6:$J$9,Inputs!$H$6:$H$9)),Inputs!$B$12),-Inputs!$B$12),NORM.INV(RAND(),LOOKUP(W2028,Inputs!$J$6:$J$9,Inputs!$G$6:$G$9),LOOKUP(W2028,Inputs!$J$6:$J$9,Inputs!$H$6:$H$9))),0),"" )</f>
        <v/>
      </c>
      <c r="N2028" s="26">
        <f>IF($A2028&lt;=Inputs!$B$13,IF(9&lt;=Inputs!$B$8,IF(Inputs!$B$12&gt;0,MAX(MIN(NORM.INV(RAND(),LOOKUP(X2028,Inputs!$J$6:$J$9,Inputs!$G$6:$G$9),LOOKUP(X2028,Inputs!$J$6:$J$9,Inputs!$H$6:$H$9)),Inputs!$B$12),-Inputs!$B$12),NORM.INV(RAND(),LOOKUP(X2028,Inputs!$J$6:$J$9,Inputs!$G$6:$G$9),LOOKUP(X2028,Inputs!$J$6:$J$9,Inputs!$H$6:$H$9))),0),"" )</f>
        <v/>
      </c>
      <c r="O2028" s="26">
        <f>IF($A2028&lt;=Inputs!$B$13,IF(10&lt;=Inputs!$B$8,IF(Inputs!$B$12&gt;0,MAX(MIN(NORM.INV(RAND(),LOOKUP(Y2028,Inputs!$J$6:$J$9,Inputs!$G$6:$G$9),LOOKUP(Y2028,Inputs!$J$6:$J$9,Inputs!$H$6:$H$9)),Inputs!$B$12),-Inputs!$B$12),NORM.INV(RAND(),LOOKUP(Y2028,Inputs!$J$6:$J$9,Inputs!$G$6:$G$9),LOOKUP(Y2028,Inputs!$J$6:$J$9,Inputs!$H$6:$H$9))),0),"" )</f>
        <v/>
      </c>
      <c r="P2028" s="31">
        <f>IF($A2028&lt;=Inputs!$B$13,RAND(),"")</f>
        <v/>
      </c>
      <c r="Q2028" s="31">
        <f>IF($A2028&lt;=Inputs!$B$13,RAND(),"")</f>
        <v/>
      </c>
      <c r="R2028" s="31">
        <f>IF($A2028&lt;=Inputs!$B$13,RAND(),"")</f>
        <v/>
      </c>
      <c r="S2028" s="31">
        <f>IF($A2028&lt;=Inputs!$B$13,RAND(),"")</f>
        <v/>
      </c>
      <c r="T2028" s="31">
        <f>IF($A2028&lt;=Inputs!$B$13,RAND(),"")</f>
        <v/>
      </c>
      <c r="U2028" s="31">
        <f>IF($A2028&lt;=Inputs!$B$13,RAND(),"")</f>
        <v/>
      </c>
      <c r="V2028" s="31">
        <f>IF($A2028&lt;=Inputs!$B$13,RAND(),"")</f>
        <v/>
      </c>
      <c r="W2028" s="31">
        <f>IF($A2028&lt;=Inputs!$B$13,RAND(),"")</f>
        <v/>
      </c>
      <c r="X2028" s="31">
        <f>IF($A2028&lt;=Inputs!$B$13,RAND(),"")</f>
        <v/>
      </c>
      <c r="Y2028" s="31">
        <f>IF($A2028&lt;=Inputs!$B$13,RAND(),"")</f>
        <v/>
      </c>
    </row>
    <row r="2029">
      <c r="A2029" t="n">
        <v>2024</v>
      </c>
      <c r="B2029" s="26">
        <f>IF($A2029&lt;=Inputs!$B$13,IF(Inputs!$B$8&gt;0,SUM(F2029:O2029)/Inputs!$B$8,0),"")</f>
        <v/>
      </c>
      <c r="C2029" s="27">
        <f>IF($A2029&lt;=Inputs!$B$13,B2029/100,"")</f>
        <v/>
      </c>
      <c r="D2029" s="28">
        <f>IF($A2029&lt;=Inputs!$B$13,C2029*Inputs!$B$7,"")</f>
        <v/>
      </c>
      <c r="E2029" s="29">
        <f>IF($A2029&lt;=Inputs!$B$13,IF(D2029&gt;0,1,0),"")</f>
        <v/>
      </c>
      <c r="F2029" s="26">
        <f>IF($A2029&lt;=Inputs!$B$13,IF(1&lt;=Inputs!$B$8,IF(Inputs!$B$12&gt;0,MAX(MIN(NORM.INV(RAND(),LOOKUP(P2029,Inputs!$J$6:$J$9,Inputs!$G$6:$G$9),LOOKUP(P2029,Inputs!$J$6:$J$9,Inputs!$H$6:$H$9)),Inputs!$B$12),-Inputs!$B$12),NORM.INV(RAND(),LOOKUP(P2029,Inputs!$J$6:$J$9,Inputs!$G$6:$G$9),LOOKUP(P2029,Inputs!$J$6:$J$9,Inputs!$H$6:$H$9))),0),"" )</f>
        <v/>
      </c>
      <c r="G2029" s="26">
        <f>IF($A2029&lt;=Inputs!$B$13,IF(2&lt;=Inputs!$B$8,IF(Inputs!$B$12&gt;0,MAX(MIN(NORM.INV(RAND(),LOOKUP(Q2029,Inputs!$J$6:$J$9,Inputs!$G$6:$G$9),LOOKUP(Q2029,Inputs!$J$6:$J$9,Inputs!$H$6:$H$9)),Inputs!$B$12),-Inputs!$B$12),NORM.INV(RAND(),LOOKUP(Q2029,Inputs!$J$6:$J$9,Inputs!$G$6:$G$9),LOOKUP(Q2029,Inputs!$J$6:$J$9,Inputs!$H$6:$H$9))),0),"" )</f>
        <v/>
      </c>
      <c r="H2029" s="26">
        <f>IF($A2029&lt;=Inputs!$B$13,IF(3&lt;=Inputs!$B$8,IF(Inputs!$B$12&gt;0,MAX(MIN(NORM.INV(RAND(),LOOKUP(R2029,Inputs!$J$6:$J$9,Inputs!$G$6:$G$9),LOOKUP(R2029,Inputs!$J$6:$J$9,Inputs!$H$6:$H$9)),Inputs!$B$12),-Inputs!$B$12),NORM.INV(RAND(),LOOKUP(R2029,Inputs!$J$6:$J$9,Inputs!$G$6:$G$9),LOOKUP(R2029,Inputs!$J$6:$J$9,Inputs!$H$6:$H$9))),0),"" )</f>
        <v/>
      </c>
      <c r="I2029" s="26">
        <f>IF($A2029&lt;=Inputs!$B$13,IF(4&lt;=Inputs!$B$8,IF(Inputs!$B$12&gt;0,MAX(MIN(NORM.INV(RAND(),LOOKUP(S2029,Inputs!$J$6:$J$9,Inputs!$G$6:$G$9),LOOKUP(S2029,Inputs!$J$6:$J$9,Inputs!$H$6:$H$9)),Inputs!$B$12),-Inputs!$B$12),NORM.INV(RAND(),LOOKUP(S2029,Inputs!$J$6:$J$9,Inputs!$G$6:$G$9),LOOKUP(S2029,Inputs!$J$6:$J$9,Inputs!$H$6:$H$9))),0),"" )</f>
        <v/>
      </c>
      <c r="J2029" s="26">
        <f>IF($A2029&lt;=Inputs!$B$13,IF(5&lt;=Inputs!$B$8,IF(Inputs!$B$12&gt;0,MAX(MIN(NORM.INV(RAND(),LOOKUP(T2029,Inputs!$J$6:$J$9,Inputs!$G$6:$G$9),LOOKUP(T2029,Inputs!$J$6:$J$9,Inputs!$H$6:$H$9)),Inputs!$B$12),-Inputs!$B$12),NORM.INV(RAND(),LOOKUP(T2029,Inputs!$J$6:$J$9,Inputs!$G$6:$G$9),LOOKUP(T2029,Inputs!$J$6:$J$9,Inputs!$H$6:$H$9))),0),"" )</f>
        <v/>
      </c>
      <c r="K2029" s="26">
        <f>IF($A2029&lt;=Inputs!$B$13,IF(6&lt;=Inputs!$B$8,IF(Inputs!$B$12&gt;0,MAX(MIN(NORM.INV(RAND(),LOOKUP(U2029,Inputs!$J$6:$J$9,Inputs!$G$6:$G$9),LOOKUP(U2029,Inputs!$J$6:$J$9,Inputs!$H$6:$H$9)),Inputs!$B$12),-Inputs!$B$12),NORM.INV(RAND(),LOOKUP(U2029,Inputs!$J$6:$J$9,Inputs!$G$6:$G$9),LOOKUP(U2029,Inputs!$J$6:$J$9,Inputs!$H$6:$H$9))),0),"" )</f>
        <v/>
      </c>
      <c r="L2029" s="26">
        <f>IF($A2029&lt;=Inputs!$B$13,IF(7&lt;=Inputs!$B$8,IF(Inputs!$B$12&gt;0,MAX(MIN(NORM.INV(RAND(),LOOKUP(V2029,Inputs!$J$6:$J$9,Inputs!$G$6:$G$9),LOOKUP(V2029,Inputs!$J$6:$J$9,Inputs!$H$6:$H$9)),Inputs!$B$12),-Inputs!$B$12),NORM.INV(RAND(),LOOKUP(V2029,Inputs!$J$6:$J$9,Inputs!$G$6:$G$9),LOOKUP(V2029,Inputs!$J$6:$J$9,Inputs!$H$6:$H$9))),0),"" )</f>
        <v/>
      </c>
      <c r="M2029" s="26">
        <f>IF($A2029&lt;=Inputs!$B$13,IF(8&lt;=Inputs!$B$8,IF(Inputs!$B$12&gt;0,MAX(MIN(NORM.INV(RAND(),LOOKUP(W2029,Inputs!$J$6:$J$9,Inputs!$G$6:$G$9),LOOKUP(W2029,Inputs!$J$6:$J$9,Inputs!$H$6:$H$9)),Inputs!$B$12),-Inputs!$B$12),NORM.INV(RAND(),LOOKUP(W2029,Inputs!$J$6:$J$9,Inputs!$G$6:$G$9),LOOKUP(W2029,Inputs!$J$6:$J$9,Inputs!$H$6:$H$9))),0),"" )</f>
        <v/>
      </c>
      <c r="N2029" s="26">
        <f>IF($A2029&lt;=Inputs!$B$13,IF(9&lt;=Inputs!$B$8,IF(Inputs!$B$12&gt;0,MAX(MIN(NORM.INV(RAND(),LOOKUP(X2029,Inputs!$J$6:$J$9,Inputs!$G$6:$G$9),LOOKUP(X2029,Inputs!$J$6:$J$9,Inputs!$H$6:$H$9)),Inputs!$B$12),-Inputs!$B$12),NORM.INV(RAND(),LOOKUP(X2029,Inputs!$J$6:$J$9,Inputs!$G$6:$G$9),LOOKUP(X2029,Inputs!$J$6:$J$9,Inputs!$H$6:$H$9))),0),"" )</f>
        <v/>
      </c>
      <c r="O2029" s="26">
        <f>IF($A2029&lt;=Inputs!$B$13,IF(10&lt;=Inputs!$B$8,IF(Inputs!$B$12&gt;0,MAX(MIN(NORM.INV(RAND(),LOOKUP(Y2029,Inputs!$J$6:$J$9,Inputs!$G$6:$G$9),LOOKUP(Y2029,Inputs!$J$6:$J$9,Inputs!$H$6:$H$9)),Inputs!$B$12),-Inputs!$B$12),NORM.INV(RAND(),LOOKUP(Y2029,Inputs!$J$6:$J$9,Inputs!$G$6:$G$9),LOOKUP(Y2029,Inputs!$J$6:$J$9,Inputs!$H$6:$H$9))),0),"" )</f>
        <v/>
      </c>
      <c r="P2029" s="31">
        <f>IF($A2029&lt;=Inputs!$B$13,RAND(),"")</f>
        <v/>
      </c>
      <c r="Q2029" s="31">
        <f>IF($A2029&lt;=Inputs!$B$13,RAND(),"")</f>
        <v/>
      </c>
      <c r="R2029" s="31">
        <f>IF($A2029&lt;=Inputs!$B$13,RAND(),"")</f>
        <v/>
      </c>
      <c r="S2029" s="31">
        <f>IF($A2029&lt;=Inputs!$B$13,RAND(),"")</f>
        <v/>
      </c>
      <c r="T2029" s="31">
        <f>IF($A2029&lt;=Inputs!$B$13,RAND(),"")</f>
        <v/>
      </c>
      <c r="U2029" s="31">
        <f>IF($A2029&lt;=Inputs!$B$13,RAND(),"")</f>
        <v/>
      </c>
      <c r="V2029" s="31">
        <f>IF($A2029&lt;=Inputs!$B$13,RAND(),"")</f>
        <v/>
      </c>
      <c r="W2029" s="31">
        <f>IF($A2029&lt;=Inputs!$B$13,RAND(),"")</f>
        <v/>
      </c>
      <c r="X2029" s="31">
        <f>IF($A2029&lt;=Inputs!$B$13,RAND(),"")</f>
        <v/>
      </c>
      <c r="Y2029" s="31">
        <f>IF($A2029&lt;=Inputs!$B$13,RAND(),"")</f>
        <v/>
      </c>
    </row>
    <row r="2030">
      <c r="A2030" t="n">
        <v>2025</v>
      </c>
      <c r="B2030" s="26">
        <f>IF($A2030&lt;=Inputs!$B$13,IF(Inputs!$B$8&gt;0,SUM(F2030:O2030)/Inputs!$B$8,0),"")</f>
        <v/>
      </c>
      <c r="C2030" s="27">
        <f>IF($A2030&lt;=Inputs!$B$13,B2030/100,"")</f>
        <v/>
      </c>
      <c r="D2030" s="28">
        <f>IF($A2030&lt;=Inputs!$B$13,C2030*Inputs!$B$7,"")</f>
        <v/>
      </c>
      <c r="E2030" s="29">
        <f>IF($A2030&lt;=Inputs!$B$13,IF(D2030&gt;0,1,0),"")</f>
        <v/>
      </c>
      <c r="F2030" s="26">
        <f>IF($A2030&lt;=Inputs!$B$13,IF(1&lt;=Inputs!$B$8,IF(Inputs!$B$12&gt;0,MAX(MIN(NORM.INV(RAND(),LOOKUP(P2030,Inputs!$J$6:$J$9,Inputs!$G$6:$G$9),LOOKUP(P2030,Inputs!$J$6:$J$9,Inputs!$H$6:$H$9)),Inputs!$B$12),-Inputs!$B$12),NORM.INV(RAND(),LOOKUP(P2030,Inputs!$J$6:$J$9,Inputs!$G$6:$G$9),LOOKUP(P2030,Inputs!$J$6:$J$9,Inputs!$H$6:$H$9))),0),"" )</f>
        <v/>
      </c>
      <c r="G2030" s="26">
        <f>IF($A2030&lt;=Inputs!$B$13,IF(2&lt;=Inputs!$B$8,IF(Inputs!$B$12&gt;0,MAX(MIN(NORM.INV(RAND(),LOOKUP(Q2030,Inputs!$J$6:$J$9,Inputs!$G$6:$G$9),LOOKUP(Q2030,Inputs!$J$6:$J$9,Inputs!$H$6:$H$9)),Inputs!$B$12),-Inputs!$B$12),NORM.INV(RAND(),LOOKUP(Q2030,Inputs!$J$6:$J$9,Inputs!$G$6:$G$9),LOOKUP(Q2030,Inputs!$J$6:$J$9,Inputs!$H$6:$H$9))),0),"" )</f>
        <v/>
      </c>
      <c r="H2030" s="26">
        <f>IF($A2030&lt;=Inputs!$B$13,IF(3&lt;=Inputs!$B$8,IF(Inputs!$B$12&gt;0,MAX(MIN(NORM.INV(RAND(),LOOKUP(R2030,Inputs!$J$6:$J$9,Inputs!$G$6:$G$9),LOOKUP(R2030,Inputs!$J$6:$J$9,Inputs!$H$6:$H$9)),Inputs!$B$12),-Inputs!$B$12),NORM.INV(RAND(),LOOKUP(R2030,Inputs!$J$6:$J$9,Inputs!$G$6:$G$9),LOOKUP(R2030,Inputs!$J$6:$J$9,Inputs!$H$6:$H$9))),0),"" )</f>
        <v/>
      </c>
      <c r="I2030" s="26">
        <f>IF($A2030&lt;=Inputs!$B$13,IF(4&lt;=Inputs!$B$8,IF(Inputs!$B$12&gt;0,MAX(MIN(NORM.INV(RAND(),LOOKUP(S2030,Inputs!$J$6:$J$9,Inputs!$G$6:$G$9),LOOKUP(S2030,Inputs!$J$6:$J$9,Inputs!$H$6:$H$9)),Inputs!$B$12),-Inputs!$B$12),NORM.INV(RAND(),LOOKUP(S2030,Inputs!$J$6:$J$9,Inputs!$G$6:$G$9),LOOKUP(S2030,Inputs!$J$6:$J$9,Inputs!$H$6:$H$9))),0),"" )</f>
        <v/>
      </c>
      <c r="J2030" s="26">
        <f>IF($A2030&lt;=Inputs!$B$13,IF(5&lt;=Inputs!$B$8,IF(Inputs!$B$12&gt;0,MAX(MIN(NORM.INV(RAND(),LOOKUP(T2030,Inputs!$J$6:$J$9,Inputs!$G$6:$G$9),LOOKUP(T2030,Inputs!$J$6:$J$9,Inputs!$H$6:$H$9)),Inputs!$B$12),-Inputs!$B$12),NORM.INV(RAND(),LOOKUP(T2030,Inputs!$J$6:$J$9,Inputs!$G$6:$G$9),LOOKUP(T2030,Inputs!$J$6:$J$9,Inputs!$H$6:$H$9))),0),"" )</f>
        <v/>
      </c>
      <c r="K2030" s="26">
        <f>IF($A2030&lt;=Inputs!$B$13,IF(6&lt;=Inputs!$B$8,IF(Inputs!$B$12&gt;0,MAX(MIN(NORM.INV(RAND(),LOOKUP(U2030,Inputs!$J$6:$J$9,Inputs!$G$6:$G$9),LOOKUP(U2030,Inputs!$J$6:$J$9,Inputs!$H$6:$H$9)),Inputs!$B$12),-Inputs!$B$12),NORM.INV(RAND(),LOOKUP(U2030,Inputs!$J$6:$J$9,Inputs!$G$6:$G$9),LOOKUP(U2030,Inputs!$J$6:$J$9,Inputs!$H$6:$H$9))),0),"" )</f>
        <v/>
      </c>
      <c r="L2030" s="26">
        <f>IF($A2030&lt;=Inputs!$B$13,IF(7&lt;=Inputs!$B$8,IF(Inputs!$B$12&gt;0,MAX(MIN(NORM.INV(RAND(),LOOKUP(V2030,Inputs!$J$6:$J$9,Inputs!$G$6:$G$9),LOOKUP(V2030,Inputs!$J$6:$J$9,Inputs!$H$6:$H$9)),Inputs!$B$12),-Inputs!$B$12),NORM.INV(RAND(),LOOKUP(V2030,Inputs!$J$6:$J$9,Inputs!$G$6:$G$9),LOOKUP(V2030,Inputs!$J$6:$J$9,Inputs!$H$6:$H$9))),0),"" )</f>
        <v/>
      </c>
      <c r="M2030" s="26">
        <f>IF($A2030&lt;=Inputs!$B$13,IF(8&lt;=Inputs!$B$8,IF(Inputs!$B$12&gt;0,MAX(MIN(NORM.INV(RAND(),LOOKUP(W2030,Inputs!$J$6:$J$9,Inputs!$G$6:$G$9),LOOKUP(W2030,Inputs!$J$6:$J$9,Inputs!$H$6:$H$9)),Inputs!$B$12),-Inputs!$B$12),NORM.INV(RAND(),LOOKUP(W2030,Inputs!$J$6:$J$9,Inputs!$G$6:$G$9),LOOKUP(W2030,Inputs!$J$6:$J$9,Inputs!$H$6:$H$9))),0),"" )</f>
        <v/>
      </c>
      <c r="N2030" s="26">
        <f>IF($A2030&lt;=Inputs!$B$13,IF(9&lt;=Inputs!$B$8,IF(Inputs!$B$12&gt;0,MAX(MIN(NORM.INV(RAND(),LOOKUP(X2030,Inputs!$J$6:$J$9,Inputs!$G$6:$G$9),LOOKUP(X2030,Inputs!$J$6:$J$9,Inputs!$H$6:$H$9)),Inputs!$B$12),-Inputs!$B$12),NORM.INV(RAND(),LOOKUP(X2030,Inputs!$J$6:$J$9,Inputs!$G$6:$G$9),LOOKUP(X2030,Inputs!$J$6:$J$9,Inputs!$H$6:$H$9))),0),"" )</f>
        <v/>
      </c>
      <c r="O2030" s="26">
        <f>IF($A2030&lt;=Inputs!$B$13,IF(10&lt;=Inputs!$B$8,IF(Inputs!$B$12&gt;0,MAX(MIN(NORM.INV(RAND(),LOOKUP(Y2030,Inputs!$J$6:$J$9,Inputs!$G$6:$G$9),LOOKUP(Y2030,Inputs!$J$6:$J$9,Inputs!$H$6:$H$9)),Inputs!$B$12),-Inputs!$B$12),NORM.INV(RAND(),LOOKUP(Y2030,Inputs!$J$6:$J$9,Inputs!$G$6:$G$9),LOOKUP(Y2030,Inputs!$J$6:$J$9,Inputs!$H$6:$H$9))),0),"" )</f>
        <v/>
      </c>
      <c r="P2030" s="31">
        <f>IF($A2030&lt;=Inputs!$B$13,RAND(),"")</f>
        <v/>
      </c>
      <c r="Q2030" s="31">
        <f>IF($A2030&lt;=Inputs!$B$13,RAND(),"")</f>
        <v/>
      </c>
      <c r="R2030" s="31">
        <f>IF($A2030&lt;=Inputs!$B$13,RAND(),"")</f>
        <v/>
      </c>
      <c r="S2030" s="31">
        <f>IF($A2030&lt;=Inputs!$B$13,RAND(),"")</f>
        <v/>
      </c>
      <c r="T2030" s="31">
        <f>IF($A2030&lt;=Inputs!$B$13,RAND(),"")</f>
        <v/>
      </c>
      <c r="U2030" s="31">
        <f>IF($A2030&lt;=Inputs!$B$13,RAND(),"")</f>
        <v/>
      </c>
      <c r="V2030" s="31">
        <f>IF($A2030&lt;=Inputs!$B$13,RAND(),"")</f>
        <v/>
      </c>
      <c r="W2030" s="31">
        <f>IF($A2030&lt;=Inputs!$B$13,RAND(),"")</f>
        <v/>
      </c>
      <c r="X2030" s="31">
        <f>IF($A2030&lt;=Inputs!$B$13,RAND(),"")</f>
        <v/>
      </c>
      <c r="Y2030" s="31">
        <f>IF($A2030&lt;=Inputs!$B$13,RAND(),"")</f>
        <v/>
      </c>
    </row>
    <row r="2031">
      <c r="A2031" t="n">
        <v>2026</v>
      </c>
      <c r="B2031" s="26">
        <f>IF($A2031&lt;=Inputs!$B$13,IF(Inputs!$B$8&gt;0,SUM(F2031:O2031)/Inputs!$B$8,0),"")</f>
        <v/>
      </c>
      <c r="C2031" s="27">
        <f>IF($A2031&lt;=Inputs!$B$13,B2031/100,"")</f>
        <v/>
      </c>
      <c r="D2031" s="28">
        <f>IF($A2031&lt;=Inputs!$B$13,C2031*Inputs!$B$7,"")</f>
        <v/>
      </c>
      <c r="E2031" s="29">
        <f>IF($A2031&lt;=Inputs!$B$13,IF(D2031&gt;0,1,0),"")</f>
        <v/>
      </c>
      <c r="F2031" s="26">
        <f>IF($A2031&lt;=Inputs!$B$13,IF(1&lt;=Inputs!$B$8,IF(Inputs!$B$12&gt;0,MAX(MIN(NORM.INV(RAND(),LOOKUP(P2031,Inputs!$J$6:$J$9,Inputs!$G$6:$G$9),LOOKUP(P2031,Inputs!$J$6:$J$9,Inputs!$H$6:$H$9)),Inputs!$B$12),-Inputs!$B$12),NORM.INV(RAND(),LOOKUP(P2031,Inputs!$J$6:$J$9,Inputs!$G$6:$G$9),LOOKUP(P2031,Inputs!$J$6:$J$9,Inputs!$H$6:$H$9))),0),"" )</f>
        <v/>
      </c>
      <c r="G2031" s="26">
        <f>IF($A2031&lt;=Inputs!$B$13,IF(2&lt;=Inputs!$B$8,IF(Inputs!$B$12&gt;0,MAX(MIN(NORM.INV(RAND(),LOOKUP(Q2031,Inputs!$J$6:$J$9,Inputs!$G$6:$G$9),LOOKUP(Q2031,Inputs!$J$6:$J$9,Inputs!$H$6:$H$9)),Inputs!$B$12),-Inputs!$B$12),NORM.INV(RAND(),LOOKUP(Q2031,Inputs!$J$6:$J$9,Inputs!$G$6:$G$9),LOOKUP(Q2031,Inputs!$J$6:$J$9,Inputs!$H$6:$H$9))),0),"" )</f>
        <v/>
      </c>
      <c r="H2031" s="26">
        <f>IF($A2031&lt;=Inputs!$B$13,IF(3&lt;=Inputs!$B$8,IF(Inputs!$B$12&gt;0,MAX(MIN(NORM.INV(RAND(),LOOKUP(R2031,Inputs!$J$6:$J$9,Inputs!$G$6:$G$9),LOOKUP(R2031,Inputs!$J$6:$J$9,Inputs!$H$6:$H$9)),Inputs!$B$12),-Inputs!$B$12),NORM.INV(RAND(),LOOKUP(R2031,Inputs!$J$6:$J$9,Inputs!$G$6:$G$9),LOOKUP(R2031,Inputs!$J$6:$J$9,Inputs!$H$6:$H$9))),0),"" )</f>
        <v/>
      </c>
      <c r="I2031" s="26">
        <f>IF($A2031&lt;=Inputs!$B$13,IF(4&lt;=Inputs!$B$8,IF(Inputs!$B$12&gt;0,MAX(MIN(NORM.INV(RAND(),LOOKUP(S2031,Inputs!$J$6:$J$9,Inputs!$G$6:$G$9),LOOKUP(S2031,Inputs!$J$6:$J$9,Inputs!$H$6:$H$9)),Inputs!$B$12),-Inputs!$B$12),NORM.INV(RAND(),LOOKUP(S2031,Inputs!$J$6:$J$9,Inputs!$G$6:$G$9),LOOKUP(S2031,Inputs!$J$6:$J$9,Inputs!$H$6:$H$9))),0),"" )</f>
        <v/>
      </c>
      <c r="J2031" s="26">
        <f>IF($A2031&lt;=Inputs!$B$13,IF(5&lt;=Inputs!$B$8,IF(Inputs!$B$12&gt;0,MAX(MIN(NORM.INV(RAND(),LOOKUP(T2031,Inputs!$J$6:$J$9,Inputs!$G$6:$G$9),LOOKUP(T2031,Inputs!$J$6:$J$9,Inputs!$H$6:$H$9)),Inputs!$B$12),-Inputs!$B$12),NORM.INV(RAND(),LOOKUP(T2031,Inputs!$J$6:$J$9,Inputs!$G$6:$G$9),LOOKUP(T2031,Inputs!$J$6:$J$9,Inputs!$H$6:$H$9))),0),"" )</f>
        <v/>
      </c>
      <c r="K2031" s="26">
        <f>IF($A2031&lt;=Inputs!$B$13,IF(6&lt;=Inputs!$B$8,IF(Inputs!$B$12&gt;0,MAX(MIN(NORM.INV(RAND(),LOOKUP(U2031,Inputs!$J$6:$J$9,Inputs!$G$6:$G$9),LOOKUP(U2031,Inputs!$J$6:$J$9,Inputs!$H$6:$H$9)),Inputs!$B$12),-Inputs!$B$12),NORM.INV(RAND(),LOOKUP(U2031,Inputs!$J$6:$J$9,Inputs!$G$6:$G$9),LOOKUP(U2031,Inputs!$J$6:$J$9,Inputs!$H$6:$H$9))),0),"" )</f>
        <v/>
      </c>
      <c r="L2031" s="26">
        <f>IF($A2031&lt;=Inputs!$B$13,IF(7&lt;=Inputs!$B$8,IF(Inputs!$B$12&gt;0,MAX(MIN(NORM.INV(RAND(),LOOKUP(V2031,Inputs!$J$6:$J$9,Inputs!$G$6:$G$9),LOOKUP(V2031,Inputs!$J$6:$J$9,Inputs!$H$6:$H$9)),Inputs!$B$12),-Inputs!$B$12),NORM.INV(RAND(),LOOKUP(V2031,Inputs!$J$6:$J$9,Inputs!$G$6:$G$9),LOOKUP(V2031,Inputs!$J$6:$J$9,Inputs!$H$6:$H$9))),0),"" )</f>
        <v/>
      </c>
      <c r="M2031" s="26">
        <f>IF($A2031&lt;=Inputs!$B$13,IF(8&lt;=Inputs!$B$8,IF(Inputs!$B$12&gt;0,MAX(MIN(NORM.INV(RAND(),LOOKUP(W2031,Inputs!$J$6:$J$9,Inputs!$G$6:$G$9),LOOKUP(W2031,Inputs!$J$6:$J$9,Inputs!$H$6:$H$9)),Inputs!$B$12),-Inputs!$B$12),NORM.INV(RAND(),LOOKUP(W2031,Inputs!$J$6:$J$9,Inputs!$G$6:$G$9),LOOKUP(W2031,Inputs!$J$6:$J$9,Inputs!$H$6:$H$9))),0),"" )</f>
        <v/>
      </c>
      <c r="N2031" s="26">
        <f>IF($A2031&lt;=Inputs!$B$13,IF(9&lt;=Inputs!$B$8,IF(Inputs!$B$12&gt;0,MAX(MIN(NORM.INV(RAND(),LOOKUP(X2031,Inputs!$J$6:$J$9,Inputs!$G$6:$G$9),LOOKUP(X2031,Inputs!$J$6:$J$9,Inputs!$H$6:$H$9)),Inputs!$B$12),-Inputs!$B$12),NORM.INV(RAND(),LOOKUP(X2031,Inputs!$J$6:$J$9,Inputs!$G$6:$G$9),LOOKUP(X2031,Inputs!$J$6:$J$9,Inputs!$H$6:$H$9))),0),"" )</f>
        <v/>
      </c>
      <c r="O2031" s="26">
        <f>IF($A2031&lt;=Inputs!$B$13,IF(10&lt;=Inputs!$B$8,IF(Inputs!$B$12&gt;0,MAX(MIN(NORM.INV(RAND(),LOOKUP(Y2031,Inputs!$J$6:$J$9,Inputs!$G$6:$G$9),LOOKUP(Y2031,Inputs!$J$6:$J$9,Inputs!$H$6:$H$9)),Inputs!$B$12),-Inputs!$B$12),NORM.INV(RAND(),LOOKUP(Y2031,Inputs!$J$6:$J$9,Inputs!$G$6:$G$9),LOOKUP(Y2031,Inputs!$J$6:$J$9,Inputs!$H$6:$H$9))),0),"" )</f>
        <v/>
      </c>
      <c r="P2031" s="31">
        <f>IF($A2031&lt;=Inputs!$B$13,RAND(),"")</f>
        <v/>
      </c>
      <c r="Q2031" s="31">
        <f>IF($A2031&lt;=Inputs!$B$13,RAND(),"")</f>
        <v/>
      </c>
      <c r="R2031" s="31">
        <f>IF($A2031&lt;=Inputs!$B$13,RAND(),"")</f>
        <v/>
      </c>
      <c r="S2031" s="31">
        <f>IF($A2031&lt;=Inputs!$B$13,RAND(),"")</f>
        <v/>
      </c>
      <c r="T2031" s="31">
        <f>IF($A2031&lt;=Inputs!$B$13,RAND(),"")</f>
        <v/>
      </c>
      <c r="U2031" s="31">
        <f>IF($A2031&lt;=Inputs!$B$13,RAND(),"")</f>
        <v/>
      </c>
      <c r="V2031" s="31">
        <f>IF($A2031&lt;=Inputs!$B$13,RAND(),"")</f>
        <v/>
      </c>
      <c r="W2031" s="31">
        <f>IF($A2031&lt;=Inputs!$B$13,RAND(),"")</f>
        <v/>
      </c>
      <c r="X2031" s="31">
        <f>IF($A2031&lt;=Inputs!$B$13,RAND(),"")</f>
        <v/>
      </c>
      <c r="Y2031" s="31">
        <f>IF($A2031&lt;=Inputs!$B$13,RAND(),"")</f>
        <v/>
      </c>
    </row>
    <row r="2032">
      <c r="A2032" t="n">
        <v>2027</v>
      </c>
      <c r="B2032" s="26">
        <f>IF($A2032&lt;=Inputs!$B$13,IF(Inputs!$B$8&gt;0,SUM(F2032:O2032)/Inputs!$B$8,0),"")</f>
        <v/>
      </c>
      <c r="C2032" s="27">
        <f>IF($A2032&lt;=Inputs!$B$13,B2032/100,"")</f>
        <v/>
      </c>
      <c r="D2032" s="28">
        <f>IF($A2032&lt;=Inputs!$B$13,C2032*Inputs!$B$7,"")</f>
        <v/>
      </c>
      <c r="E2032" s="29">
        <f>IF($A2032&lt;=Inputs!$B$13,IF(D2032&gt;0,1,0),"")</f>
        <v/>
      </c>
      <c r="F2032" s="26">
        <f>IF($A2032&lt;=Inputs!$B$13,IF(1&lt;=Inputs!$B$8,IF(Inputs!$B$12&gt;0,MAX(MIN(NORM.INV(RAND(),LOOKUP(P2032,Inputs!$J$6:$J$9,Inputs!$G$6:$G$9),LOOKUP(P2032,Inputs!$J$6:$J$9,Inputs!$H$6:$H$9)),Inputs!$B$12),-Inputs!$B$12),NORM.INV(RAND(),LOOKUP(P2032,Inputs!$J$6:$J$9,Inputs!$G$6:$G$9),LOOKUP(P2032,Inputs!$J$6:$J$9,Inputs!$H$6:$H$9))),0),"" )</f>
        <v/>
      </c>
      <c r="G2032" s="26">
        <f>IF($A2032&lt;=Inputs!$B$13,IF(2&lt;=Inputs!$B$8,IF(Inputs!$B$12&gt;0,MAX(MIN(NORM.INV(RAND(),LOOKUP(Q2032,Inputs!$J$6:$J$9,Inputs!$G$6:$G$9),LOOKUP(Q2032,Inputs!$J$6:$J$9,Inputs!$H$6:$H$9)),Inputs!$B$12),-Inputs!$B$12),NORM.INV(RAND(),LOOKUP(Q2032,Inputs!$J$6:$J$9,Inputs!$G$6:$G$9),LOOKUP(Q2032,Inputs!$J$6:$J$9,Inputs!$H$6:$H$9))),0),"" )</f>
        <v/>
      </c>
      <c r="H2032" s="26">
        <f>IF($A2032&lt;=Inputs!$B$13,IF(3&lt;=Inputs!$B$8,IF(Inputs!$B$12&gt;0,MAX(MIN(NORM.INV(RAND(),LOOKUP(R2032,Inputs!$J$6:$J$9,Inputs!$G$6:$G$9),LOOKUP(R2032,Inputs!$J$6:$J$9,Inputs!$H$6:$H$9)),Inputs!$B$12),-Inputs!$B$12),NORM.INV(RAND(),LOOKUP(R2032,Inputs!$J$6:$J$9,Inputs!$G$6:$G$9),LOOKUP(R2032,Inputs!$J$6:$J$9,Inputs!$H$6:$H$9))),0),"" )</f>
        <v/>
      </c>
      <c r="I2032" s="26">
        <f>IF($A2032&lt;=Inputs!$B$13,IF(4&lt;=Inputs!$B$8,IF(Inputs!$B$12&gt;0,MAX(MIN(NORM.INV(RAND(),LOOKUP(S2032,Inputs!$J$6:$J$9,Inputs!$G$6:$G$9),LOOKUP(S2032,Inputs!$J$6:$J$9,Inputs!$H$6:$H$9)),Inputs!$B$12),-Inputs!$B$12),NORM.INV(RAND(),LOOKUP(S2032,Inputs!$J$6:$J$9,Inputs!$G$6:$G$9),LOOKUP(S2032,Inputs!$J$6:$J$9,Inputs!$H$6:$H$9))),0),"" )</f>
        <v/>
      </c>
      <c r="J2032" s="26">
        <f>IF($A2032&lt;=Inputs!$B$13,IF(5&lt;=Inputs!$B$8,IF(Inputs!$B$12&gt;0,MAX(MIN(NORM.INV(RAND(),LOOKUP(T2032,Inputs!$J$6:$J$9,Inputs!$G$6:$G$9),LOOKUP(T2032,Inputs!$J$6:$J$9,Inputs!$H$6:$H$9)),Inputs!$B$12),-Inputs!$B$12),NORM.INV(RAND(),LOOKUP(T2032,Inputs!$J$6:$J$9,Inputs!$G$6:$G$9),LOOKUP(T2032,Inputs!$J$6:$J$9,Inputs!$H$6:$H$9))),0),"" )</f>
        <v/>
      </c>
      <c r="K2032" s="26">
        <f>IF($A2032&lt;=Inputs!$B$13,IF(6&lt;=Inputs!$B$8,IF(Inputs!$B$12&gt;0,MAX(MIN(NORM.INV(RAND(),LOOKUP(U2032,Inputs!$J$6:$J$9,Inputs!$G$6:$G$9),LOOKUP(U2032,Inputs!$J$6:$J$9,Inputs!$H$6:$H$9)),Inputs!$B$12),-Inputs!$B$12),NORM.INV(RAND(),LOOKUP(U2032,Inputs!$J$6:$J$9,Inputs!$G$6:$G$9),LOOKUP(U2032,Inputs!$J$6:$J$9,Inputs!$H$6:$H$9))),0),"" )</f>
        <v/>
      </c>
      <c r="L2032" s="26">
        <f>IF($A2032&lt;=Inputs!$B$13,IF(7&lt;=Inputs!$B$8,IF(Inputs!$B$12&gt;0,MAX(MIN(NORM.INV(RAND(),LOOKUP(V2032,Inputs!$J$6:$J$9,Inputs!$G$6:$G$9),LOOKUP(V2032,Inputs!$J$6:$J$9,Inputs!$H$6:$H$9)),Inputs!$B$12),-Inputs!$B$12),NORM.INV(RAND(),LOOKUP(V2032,Inputs!$J$6:$J$9,Inputs!$G$6:$G$9),LOOKUP(V2032,Inputs!$J$6:$J$9,Inputs!$H$6:$H$9))),0),"" )</f>
        <v/>
      </c>
      <c r="M2032" s="26">
        <f>IF($A2032&lt;=Inputs!$B$13,IF(8&lt;=Inputs!$B$8,IF(Inputs!$B$12&gt;0,MAX(MIN(NORM.INV(RAND(),LOOKUP(W2032,Inputs!$J$6:$J$9,Inputs!$G$6:$G$9),LOOKUP(W2032,Inputs!$J$6:$J$9,Inputs!$H$6:$H$9)),Inputs!$B$12),-Inputs!$B$12),NORM.INV(RAND(),LOOKUP(W2032,Inputs!$J$6:$J$9,Inputs!$G$6:$G$9),LOOKUP(W2032,Inputs!$J$6:$J$9,Inputs!$H$6:$H$9))),0),"" )</f>
        <v/>
      </c>
      <c r="N2032" s="26">
        <f>IF($A2032&lt;=Inputs!$B$13,IF(9&lt;=Inputs!$B$8,IF(Inputs!$B$12&gt;0,MAX(MIN(NORM.INV(RAND(),LOOKUP(X2032,Inputs!$J$6:$J$9,Inputs!$G$6:$G$9),LOOKUP(X2032,Inputs!$J$6:$J$9,Inputs!$H$6:$H$9)),Inputs!$B$12),-Inputs!$B$12),NORM.INV(RAND(),LOOKUP(X2032,Inputs!$J$6:$J$9,Inputs!$G$6:$G$9),LOOKUP(X2032,Inputs!$J$6:$J$9,Inputs!$H$6:$H$9))),0),"" )</f>
        <v/>
      </c>
      <c r="O2032" s="26">
        <f>IF($A2032&lt;=Inputs!$B$13,IF(10&lt;=Inputs!$B$8,IF(Inputs!$B$12&gt;0,MAX(MIN(NORM.INV(RAND(),LOOKUP(Y2032,Inputs!$J$6:$J$9,Inputs!$G$6:$G$9),LOOKUP(Y2032,Inputs!$J$6:$J$9,Inputs!$H$6:$H$9)),Inputs!$B$12),-Inputs!$B$12),NORM.INV(RAND(),LOOKUP(Y2032,Inputs!$J$6:$J$9,Inputs!$G$6:$G$9),LOOKUP(Y2032,Inputs!$J$6:$J$9,Inputs!$H$6:$H$9))),0),"" )</f>
        <v/>
      </c>
      <c r="P2032" s="31">
        <f>IF($A2032&lt;=Inputs!$B$13,RAND(),"")</f>
        <v/>
      </c>
      <c r="Q2032" s="31">
        <f>IF($A2032&lt;=Inputs!$B$13,RAND(),"")</f>
        <v/>
      </c>
      <c r="R2032" s="31">
        <f>IF($A2032&lt;=Inputs!$B$13,RAND(),"")</f>
        <v/>
      </c>
      <c r="S2032" s="31">
        <f>IF($A2032&lt;=Inputs!$B$13,RAND(),"")</f>
        <v/>
      </c>
      <c r="T2032" s="31">
        <f>IF($A2032&lt;=Inputs!$B$13,RAND(),"")</f>
        <v/>
      </c>
      <c r="U2032" s="31">
        <f>IF($A2032&lt;=Inputs!$B$13,RAND(),"")</f>
        <v/>
      </c>
      <c r="V2032" s="31">
        <f>IF($A2032&lt;=Inputs!$B$13,RAND(),"")</f>
        <v/>
      </c>
      <c r="W2032" s="31">
        <f>IF($A2032&lt;=Inputs!$B$13,RAND(),"")</f>
        <v/>
      </c>
      <c r="X2032" s="31">
        <f>IF($A2032&lt;=Inputs!$B$13,RAND(),"")</f>
        <v/>
      </c>
      <c r="Y2032" s="31">
        <f>IF($A2032&lt;=Inputs!$B$13,RAND(),"")</f>
        <v/>
      </c>
    </row>
    <row r="2033">
      <c r="A2033" t="n">
        <v>2028</v>
      </c>
      <c r="B2033" s="26">
        <f>IF($A2033&lt;=Inputs!$B$13,IF(Inputs!$B$8&gt;0,SUM(F2033:O2033)/Inputs!$B$8,0),"")</f>
        <v/>
      </c>
      <c r="C2033" s="27">
        <f>IF($A2033&lt;=Inputs!$B$13,B2033/100,"")</f>
        <v/>
      </c>
      <c r="D2033" s="28">
        <f>IF($A2033&lt;=Inputs!$B$13,C2033*Inputs!$B$7,"")</f>
        <v/>
      </c>
      <c r="E2033" s="29">
        <f>IF($A2033&lt;=Inputs!$B$13,IF(D2033&gt;0,1,0),"")</f>
        <v/>
      </c>
      <c r="F2033" s="26">
        <f>IF($A2033&lt;=Inputs!$B$13,IF(1&lt;=Inputs!$B$8,IF(Inputs!$B$12&gt;0,MAX(MIN(NORM.INV(RAND(),LOOKUP(P2033,Inputs!$J$6:$J$9,Inputs!$G$6:$G$9),LOOKUP(P2033,Inputs!$J$6:$J$9,Inputs!$H$6:$H$9)),Inputs!$B$12),-Inputs!$B$12),NORM.INV(RAND(),LOOKUP(P2033,Inputs!$J$6:$J$9,Inputs!$G$6:$G$9),LOOKUP(P2033,Inputs!$J$6:$J$9,Inputs!$H$6:$H$9))),0),"" )</f>
        <v/>
      </c>
      <c r="G2033" s="26">
        <f>IF($A2033&lt;=Inputs!$B$13,IF(2&lt;=Inputs!$B$8,IF(Inputs!$B$12&gt;0,MAX(MIN(NORM.INV(RAND(),LOOKUP(Q2033,Inputs!$J$6:$J$9,Inputs!$G$6:$G$9),LOOKUP(Q2033,Inputs!$J$6:$J$9,Inputs!$H$6:$H$9)),Inputs!$B$12),-Inputs!$B$12),NORM.INV(RAND(),LOOKUP(Q2033,Inputs!$J$6:$J$9,Inputs!$G$6:$G$9),LOOKUP(Q2033,Inputs!$J$6:$J$9,Inputs!$H$6:$H$9))),0),"" )</f>
        <v/>
      </c>
      <c r="H2033" s="26">
        <f>IF($A2033&lt;=Inputs!$B$13,IF(3&lt;=Inputs!$B$8,IF(Inputs!$B$12&gt;0,MAX(MIN(NORM.INV(RAND(),LOOKUP(R2033,Inputs!$J$6:$J$9,Inputs!$G$6:$G$9),LOOKUP(R2033,Inputs!$J$6:$J$9,Inputs!$H$6:$H$9)),Inputs!$B$12),-Inputs!$B$12),NORM.INV(RAND(),LOOKUP(R2033,Inputs!$J$6:$J$9,Inputs!$G$6:$G$9),LOOKUP(R2033,Inputs!$J$6:$J$9,Inputs!$H$6:$H$9))),0),"" )</f>
        <v/>
      </c>
      <c r="I2033" s="26">
        <f>IF($A2033&lt;=Inputs!$B$13,IF(4&lt;=Inputs!$B$8,IF(Inputs!$B$12&gt;0,MAX(MIN(NORM.INV(RAND(),LOOKUP(S2033,Inputs!$J$6:$J$9,Inputs!$G$6:$G$9),LOOKUP(S2033,Inputs!$J$6:$J$9,Inputs!$H$6:$H$9)),Inputs!$B$12),-Inputs!$B$12),NORM.INV(RAND(),LOOKUP(S2033,Inputs!$J$6:$J$9,Inputs!$G$6:$G$9),LOOKUP(S2033,Inputs!$J$6:$J$9,Inputs!$H$6:$H$9))),0),"" )</f>
        <v/>
      </c>
      <c r="J2033" s="26">
        <f>IF($A2033&lt;=Inputs!$B$13,IF(5&lt;=Inputs!$B$8,IF(Inputs!$B$12&gt;0,MAX(MIN(NORM.INV(RAND(),LOOKUP(T2033,Inputs!$J$6:$J$9,Inputs!$G$6:$G$9),LOOKUP(T2033,Inputs!$J$6:$J$9,Inputs!$H$6:$H$9)),Inputs!$B$12),-Inputs!$B$12),NORM.INV(RAND(),LOOKUP(T2033,Inputs!$J$6:$J$9,Inputs!$G$6:$G$9),LOOKUP(T2033,Inputs!$J$6:$J$9,Inputs!$H$6:$H$9))),0),"" )</f>
        <v/>
      </c>
      <c r="K2033" s="26">
        <f>IF($A2033&lt;=Inputs!$B$13,IF(6&lt;=Inputs!$B$8,IF(Inputs!$B$12&gt;0,MAX(MIN(NORM.INV(RAND(),LOOKUP(U2033,Inputs!$J$6:$J$9,Inputs!$G$6:$G$9),LOOKUP(U2033,Inputs!$J$6:$J$9,Inputs!$H$6:$H$9)),Inputs!$B$12),-Inputs!$B$12),NORM.INV(RAND(),LOOKUP(U2033,Inputs!$J$6:$J$9,Inputs!$G$6:$G$9),LOOKUP(U2033,Inputs!$J$6:$J$9,Inputs!$H$6:$H$9))),0),"" )</f>
        <v/>
      </c>
      <c r="L2033" s="26">
        <f>IF($A2033&lt;=Inputs!$B$13,IF(7&lt;=Inputs!$B$8,IF(Inputs!$B$12&gt;0,MAX(MIN(NORM.INV(RAND(),LOOKUP(V2033,Inputs!$J$6:$J$9,Inputs!$G$6:$G$9),LOOKUP(V2033,Inputs!$J$6:$J$9,Inputs!$H$6:$H$9)),Inputs!$B$12),-Inputs!$B$12),NORM.INV(RAND(),LOOKUP(V2033,Inputs!$J$6:$J$9,Inputs!$G$6:$G$9),LOOKUP(V2033,Inputs!$J$6:$J$9,Inputs!$H$6:$H$9))),0),"" )</f>
        <v/>
      </c>
      <c r="M2033" s="26">
        <f>IF($A2033&lt;=Inputs!$B$13,IF(8&lt;=Inputs!$B$8,IF(Inputs!$B$12&gt;0,MAX(MIN(NORM.INV(RAND(),LOOKUP(W2033,Inputs!$J$6:$J$9,Inputs!$G$6:$G$9),LOOKUP(W2033,Inputs!$J$6:$J$9,Inputs!$H$6:$H$9)),Inputs!$B$12),-Inputs!$B$12),NORM.INV(RAND(),LOOKUP(W2033,Inputs!$J$6:$J$9,Inputs!$G$6:$G$9),LOOKUP(W2033,Inputs!$J$6:$J$9,Inputs!$H$6:$H$9))),0),"" )</f>
        <v/>
      </c>
      <c r="N2033" s="26">
        <f>IF($A2033&lt;=Inputs!$B$13,IF(9&lt;=Inputs!$B$8,IF(Inputs!$B$12&gt;0,MAX(MIN(NORM.INV(RAND(),LOOKUP(X2033,Inputs!$J$6:$J$9,Inputs!$G$6:$G$9),LOOKUP(X2033,Inputs!$J$6:$J$9,Inputs!$H$6:$H$9)),Inputs!$B$12),-Inputs!$B$12),NORM.INV(RAND(),LOOKUP(X2033,Inputs!$J$6:$J$9,Inputs!$G$6:$G$9),LOOKUP(X2033,Inputs!$J$6:$J$9,Inputs!$H$6:$H$9))),0),"" )</f>
        <v/>
      </c>
      <c r="O2033" s="26">
        <f>IF($A2033&lt;=Inputs!$B$13,IF(10&lt;=Inputs!$B$8,IF(Inputs!$B$12&gt;0,MAX(MIN(NORM.INV(RAND(),LOOKUP(Y2033,Inputs!$J$6:$J$9,Inputs!$G$6:$G$9),LOOKUP(Y2033,Inputs!$J$6:$J$9,Inputs!$H$6:$H$9)),Inputs!$B$12),-Inputs!$B$12),NORM.INV(RAND(),LOOKUP(Y2033,Inputs!$J$6:$J$9,Inputs!$G$6:$G$9),LOOKUP(Y2033,Inputs!$J$6:$J$9,Inputs!$H$6:$H$9))),0),"" )</f>
        <v/>
      </c>
      <c r="P2033" s="31">
        <f>IF($A2033&lt;=Inputs!$B$13,RAND(),"")</f>
        <v/>
      </c>
      <c r="Q2033" s="31">
        <f>IF($A2033&lt;=Inputs!$B$13,RAND(),"")</f>
        <v/>
      </c>
      <c r="R2033" s="31">
        <f>IF($A2033&lt;=Inputs!$B$13,RAND(),"")</f>
        <v/>
      </c>
      <c r="S2033" s="31">
        <f>IF($A2033&lt;=Inputs!$B$13,RAND(),"")</f>
        <v/>
      </c>
      <c r="T2033" s="31">
        <f>IF($A2033&lt;=Inputs!$B$13,RAND(),"")</f>
        <v/>
      </c>
      <c r="U2033" s="31">
        <f>IF($A2033&lt;=Inputs!$B$13,RAND(),"")</f>
        <v/>
      </c>
      <c r="V2033" s="31">
        <f>IF($A2033&lt;=Inputs!$B$13,RAND(),"")</f>
        <v/>
      </c>
      <c r="W2033" s="31">
        <f>IF($A2033&lt;=Inputs!$B$13,RAND(),"")</f>
        <v/>
      </c>
      <c r="X2033" s="31">
        <f>IF($A2033&lt;=Inputs!$B$13,RAND(),"")</f>
        <v/>
      </c>
      <c r="Y2033" s="31">
        <f>IF($A2033&lt;=Inputs!$B$13,RAND(),"")</f>
        <v/>
      </c>
    </row>
    <row r="2034">
      <c r="A2034" t="n">
        <v>2029</v>
      </c>
      <c r="B2034" s="26">
        <f>IF($A2034&lt;=Inputs!$B$13,IF(Inputs!$B$8&gt;0,SUM(F2034:O2034)/Inputs!$B$8,0),"")</f>
        <v/>
      </c>
      <c r="C2034" s="27">
        <f>IF($A2034&lt;=Inputs!$B$13,B2034/100,"")</f>
        <v/>
      </c>
      <c r="D2034" s="28">
        <f>IF($A2034&lt;=Inputs!$B$13,C2034*Inputs!$B$7,"")</f>
        <v/>
      </c>
      <c r="E2034" s="29">
        <f>IF($A2034&lt;=Inputs!$B$13,IF(D2034&gt;0,1,0),"")</f>
        <v/>
      </c>
      <c r="F2034" s="26">
        <f>IF($A2034&lt;=Inputs!$B$13,IF(1&lt;=Inputs!$B$8,IF(Inputs!$B$12&gt;0,MAX(MIN(NORM.INV(RAND(),LOOKUP(P2034,Inputs!$J$6:$J$9,Inputs!$G$6:$G$9),LOOKUP(P2034,Inputs!$J$6:$J$9,Inputs!$H$6:$H$9)),Inputs!$B$12),-Inputs!$B$12),NORM.INV(RAND(),LOOKUP(P2034,Inputs!$J$6:$J$9,Inputs!$G$6:$G$9),LOOKUP(P2034,Inputs!$J$6:$J$9,Inputs!$H$6:$H$9))),0),"" )</f>
        <v/>
      </c>
      <c r="G2034" s="26">
        <f>IF($A2034&lt;=Inputs!$B$13,IF(2&lt;=Inputs!$B$8,IF(Inputs!$B$12&gt;0,MAX(MIN(NORM.INV(RAND(),LOOKUP(Q2034,Inputs!$J$6:$J$9,Inputs!$G$6:$G$9),LOOKUP(Q2034,Inputs!$J$6:$J$9,Inputs!$H$6:$H$9)),Inputs!$B$12),-Inputs!$B$12),NORM.INV(RAND(),LOOKUP(Q2034,Inputs!$J$6:$J$9,Inputs!$G$6:$G$9),LOOKUP(Q2034,Inputs!$J$6:$J$9,Inputs!$H$6:$H$9))),0),"" )</f>
        <v/>
      </c>
      <c r="H2034" s="26">
        <f>IF($A2034&lt;=Inputs!$B$13,IF(3&lt;=Inputs!$B$8,IF(Inputs!$B$12&gt;0,MAX(MIN(NORM.INV(RAND(),LOOKUP(R2034,Inputs!$J$6:$J$9,Inputs!$G$6:$G$9),LOOKUP(R2034,Inputs!$J$6:$J$9,Inputs!$H$6:$H$9)),Inputs!$B$12),-Inputs!$B$12),NORM.INV(RAND(),LOOKUP(R2034,Inputs!$J$6:$J$9,Inputs!$G$6:$G$9),LOOKUP(R2034,Inputs!$J$6:$J$9,Inputs!$H$6:$H$9))),0),"" )</f>
        <v/>
      </c>
      <c r="I2034" s="26">
        <f>IF($A2034&lt;=Inputs!$B$13,IF(4&lt;=Inputs!$B$8,IF(Inputs!$B$12&gt;0,MAX(MIN(NORM.INV(RAND(),LOOKUP(S2034,Inputs!$J$6:$J$9,Inputs!$G$6:$G$9),LOOKUP(S2034,Inputs!$J$6:$J$9,Inputs!$H$6:$H$9)),Inputs!$B$12),-Inputs!$B$12),NORM.INV(RAND(),LOOKUP(S2034,Inputs!$J$6:$J$9,Inputs!$G$6:$G$9),LOOKUP(S2034,Inputs!$J$6:$J$9,Inputs!$H$6:$H$9))),0),"" )</f>
        <v/>
      </c>
      <c r="J2034" s="26">
        <f>IF($A2034&lt;=Inputs!$B$13,IF(5&lt;=Inputs!$B$8,IF(Inputs!$B$12&gt;0,MAX(MIN(NORM.INV(RAND(),LOOKUP(T2034,Inputs!$J$6:$J$9,Inputs!$G$6:$G$9),LOOKUP(T2034,Inputs!$J$6:$J$9,Inputs!$H$6:$H$9)),Inputs!$B$12),-Inputs!$B$12),NORM.INV(RAND(),LOOKUP(T2034,Inputs!$J$6:$J$9,Inputs!$G$6:$G$9),LOOKUP(T2034,Inputs!$J$6:$J$9,Inputs!$H$6:$H$9))),0),"" )</f>
        <v/>
      </c>
      <c r="K2034" s="26">
        <f>IF($A2034&lt;=Inputs!$B$13,IF(6&lt;=Inputs!$B$8,IF(Inputs!$B$12&gt;0,MAX(MIN(NORM.INV(RAND(),LOOKUP(U2034,Inputs!$J$6:$J$9,Inputs!$G$6:$G$9),LOOKUP(U2034,Inputs!$J$6:$J$9,Inputs!$H$6:$H$9)),Inputs!$B$12),-Inputs!$B$12),NORM.INV(RAND(),LOOKUP(U2034,Inputs!$J$6:$J$9,Inputs!$G$6:$G$9),LOOKUP(U2034,Inputs!$J$6:$J$9,Inputs!$H$6:$H$9))),0),"" )</f>
        <v/>
      </c>
      <c r="L2034" s="26">
        <f>IF($A2034&lt;=Inputs!$B$13,IF(7&lt;=Inputs!$B$8,IF(Inputs!$B$12&gt;0,MAX(MIN(NORM.INV(RAND(),LOOKUP(V2034,Inputs!$J$6:$J$9,Inputs!$G$6:$G$9),LOOKUP(V2034,Inputs!$J$6:$J$9,Inputs!$H$6:$H$9)),Inputs!$B$12),-Inputs!$B$12),NORM.INV(RAND(),LOOKUP(V2034,Inputs!$J$6:$J$9,Inputs!$G$6:$G$9),LOOKUP(V2034,Inputs!$J$6:$J$9,Inputs!$H$6:$H$9))),0),"" )</f>
        <v/>
      </c>
      <c r="M2034" s="26">
        <f>IF($A2034&lt;=Inputs!$B$13,IF(8&lt;=Inputs!$B$8,IF(Inputs!$B$12&gt;0,MAX(MIN(NORM.INV(RAND(),LOOKUP(W2034,Inputs!$J$6:$J$9,Inputs!$G$6:$G$9),LOOKUP(W2034,Inputs!$J$6:$J$9,Inputs!$H$6:$H$9)),Inputs!$B$12),-Inputs!$B$12),NORM.INV(RAND(),LOOKUP(W2034,Inputs!$J$6:$J$9,Inputs!$G$6:$G$9),LOOKUP(W2034,Inputs!$J$6:$J$9,Inputs!$H$6:$H$9))),0),"" )</f>
        <v/>
      </c>
      <c r="N2034" s="26">
        <f>IF($A2034&lt;=Inputs!$B$13,IF(9&lt;=Inputs!$B$8,IF(Inputs!$B$12&gt;0,MAX(MIN(NORM.INV(RAND(),LOOKUP(X2034,Inputs!$J$6:$J$9,Inputs!$G$6:$G$9),LOOKUP(X2034,Inputs!$J$6:$J$9,Inputs!$H$6:$H$9)),Inputs!$B$12),-Inputs!$B$12),NORM.INV(RAND(),LOOKUP(X2034,Inputs!$J$6:$J$9,Inputs!$G$6:$G$9),LOOKUP(X2034,Inputs!$J$6:$J$9,Inputs!$H$6:$H$9))),0),"" )</f>
        <v/>
      </c>
      <c r="O2034" s="26">
        <f>IF($A2034&lt;=Inputs!$B$13,IF(10&lt;=Inputs!$B$8,IF(Inputs!$B$12&gt;0,MAX(MIN(NORM.INV(RAND(),LOOKUP(Y2034,Inputs!$J$6:$J$9,Inputs!$G$6:$G$9),LOOKUP(Y2034,Inputs!$J$6:$J$9,Inputs!$H$6:$H$9)),Inputs!$B$12),-Inputs!$B$12),NORM.INV(RAND(),LOOKUP(Y2034,Inputs!$J$6:$J$9,Inputs!$G$6:$G$9),LOOKUP(Y2034,Inputs!$J$6:$J$9,Inputs!$H$6:$H$9))),0),"" )</f>
        <v/>
      </c>
      <c r="P2034" s="31">
        <f>IF($A2034&lt;=Inputs!$B$13,RAND(),"")</f>
        <v/>
      </c>
      <c r="Q2034" s="31">
        <f>IF($A2034&lt;=Inputs!$B$13,RAND(),"")</f>
        <v/>
      </c>
      <c r="R2034" s="31">
        <f>IF($A2034&lt;=Inputs!$B$13,RAND(),"")</f>
        <v/>
      </c>
      <c r="S2034" s="31">
        <f>IF($A2034&lt;=Inputs!$B$13,RAND(),"")</f>
        <v/>
      </c>
      <c r="T2034" s="31">
        <f>IF($A2034&lt;=Inputs!$B$13,RAND(),"")</f>
        <v/>
      </c>
      <c r="U2034" s="31">
        <f>IF($A2034&lt;=Inputs!$B$13,RAND(),"")</f>
        <v/>
      </c>
      <c r="V2034" s="31">
        <f>IF($A2034&lt;=Inputs!$B$13,RAND(),"")</f>
        <v/>
      </c>
      <c r="W2034" s="31">
        <f>IF($A2034&lt;=Inputs!$B$13,RAND(),"")</f>
        <v/>
      </c>
      <c r="X2034" s="31">
        <f>IF($A2034&lt;=Inputs!$B$13,RAND(),"")</f>
        <v/>
      </c>
      <c r="Y2034" s="31">
        <f>IF($A2034&lt;=Inputs!$B$13,RAND(),"")</f>
        <v/>
      </c>
    </row>
    <row r="2035">
      <c r="A2035" t="n">
        <v>2030</v>
      </c>
      <c r="B2035" s="26">
        <f>IF($A2035&lt;=Inputs!$B$13,IF(Inputs!$B$8&gt;0,SUM(F2035:O2035)/Inputs!$B$8,0),"")</f>
        <v/>
      </c>
      <c r="C2035" s="27">
        <f>IF($A2035&lt;=Inputs!$B$13,B2035/100,"")</f>
        <v/>
      </c>
      <c r="D2035" s="28">
        <f>IF($A2035&lt;=Inputs!$B$13,C2035*Inputs!$B$7,"")</f>
        <v/>
      </c>
      <c r="E2035" s="29">
        <f>IF($A2035&lt;=Inputs!$B$13,IF(D2035&gt;0,1,0),"")</f>
        <v/>
      </c>
      <c r="F2035" s="26">
        <f>IF($A2035&lt;=Inputs!$B$13,IF(1&lt;=Inputs!$B$8,IF(Inputs!$B$12&gt;0,MAX(MIN(NORM.INV(RAND(),LOOKUP(P2035,Inputs!$J$6:$J$9,Inputs!$G$6:$G$9),LOOKUP(P2035,Inputs!$J$6:$J$9,Inputs!$H$6:$H$9)),Inputs!$B$12),-Inputs!$B$12),NORM.INV(RAND(),LOOKUP(P2035,Inputs!$J$6:$J$9,Inputs!$G$6:$G$9),LOOKUP(P2035,Inputs!$J$6:$J$9,Inputs!$H$6:$H$9))),0),"" )</f>
        <v/>
      </c>
      <c r="G2035" s="26">
        <f>IF($A2035&lt;=Inputs!$B$13,IF(2&lt;=Inputs!$B$8,IF(Inputs!$B$12&gt;0,MAX(MIN(NORM.INV(RAND(),LOOKUP(Q2035,Inputs!$J$6:$J$9,Inputs!$G$6:$G$9),LOOKUP(Q2035,Inputs!$J$6:$J$9,Inputs!$H$6:$H$9)),Inputs!$B$12),-Inputs!$B$12),NORM.INV(RAND(),LOOKUP(Q2035,Inputs!$J$6:$J$9,Inputs!$G$6:$G$9),LOOKUP(Q2035,Inputs!$J$6:$J$9,Inputs!$H$6:$H$9))),0),"" )</f>
        <v/>
      </c>
      <c r="H2035" s="26">
        <f>IF($A2035&lt;=Inputs!$B$13,IF(3&lt;=Inputs!$B$8,IF(Inputs!$B$12&gt;0,MAX(MIN(NORM.INV(RAND(),LOOKUP(R2035,Inputs!$J$6:$J$9,Inputs!$G$6:$G$9),LOOKUP(R2035,Inputs!$J$6:$J$9,Inputs!$H$6:$H$9)),Inputs!$B$12),-Inputs!$B$12),NORM.INV(RAND(),LOOKUP(R2035,Inputs!$J$6:$J$9,Inputs!$G$6:$G$9),LOOKUP(R2035,Inputs!$J$6:$J$9,Inputs!$H$6:$H$9))),0),"" )</f>
        <v/>
      </c>
      <c r="I2035" s="26">
        <f>IF($A2035&lt;=Inputs!$B$13,IF(4&lt;=Inputs!$B$8,IF(Inputs!$B$12&gt;0,MAX(MIN(NORM.INV(RAND(),LOOKUP(S2035,Inputs!$J$6:$J$9,Inputs!$G$6:$G$9),LOOKUP(S2035,Inputs!$J$6:$J$9,Inputs!$H$6:$H$9)),Inputs!$B$12),-Inputs!$B$12),NORM.INV(RAND(),LOOKUP(S2035,Inputs!$J$6:$J$9,Inputs!$G$6:$G$9),LOOKUP(S2035,Inputs!$J$6:$J$9,Inputs!$H$6:$H$9))),0),"" )</f>
        <v/>
      </c>
      <c r="J2035" s="26">
        <f>IF($A2035&lt;=Inputs!$B$13,IF(5&lt;=Inputs!$B$8,IF(Inputs!$B$12&gt;0,MAX(MIN(NORM.INV(RAND(),LOOKUP(T2035,Inputs!$J$6:$J$9,Inputs!$G$6:$G$9),LOOKUP(T2035,Inputs!$J$6:$J$9,Inputs!$H$6:$H$9)),Inputs!$B$12),-Inputs!$B$12),NORM.INV(RAND(),LOOKUP(T2035,Inputs!$J$6:$J$9,Inputs!$G$6:$G$9),LOOKUP(T2035,Inputs!$J$6:$J$9,Inputs!$H$6:$H$9))),0),"" )</f>
        <v/>
      </c>
      <c r="K2035" s="26">
        <f>IF($A2035&lt;=Inputs!$B$13,IF(6&lt;=Inputs!$B$8,IF(Inputs!$B$12&gt;0,MAX(MIN(NORM.INV(RAND(),LOOKUP(U2035,Inputs!$J$6:$J$9,Inputs!$G$6:$G$9),LOOKUP(U2035,Inputs!$J$6:$J$9,Inputs!$H$6:$H$9)),Inputs!$B$12),-Inputs!$B$12),NORM.INV(RAND(),LOOKUP(U2035,Inputs!$J$6:$J$9,Inputs!$G$6:$G$9),LOOKUP(U2035,Inputs!$J$6:$J$9,Inputs!$H$6:$H$9))),0),"" )</f>
        <v/>
      </c>
      <c r="L2035" s="26">
        <f>IF($A2035&lt;=Inputs!$B$13,IF(7&lt;=Inputs!$B$8,IF(Inputs!$B$12&gt;0,MAX(MIN(NORM.INV(RAND(),LOOKUP(V2035,Inputs!$J$6:$J$9,Inputs!$G$6:$G$9),LOOKUP(V2035,Inputs!$J$6:$J$9,Inputs!$H$6:$H$9)),Inputs!$B$12),-Inputs!$B$12),NORM.INV(RAND(),LOOKUP(V2035,Inputs!$J$6:$J$9,Inputs!$G$6:$G$9),LOOKUP(V2035,Inputs!$J$6:$J$9,Inputs!$H$6:$H$9))),0),"" )</f>
        <v/>
      </c>
      <c r="M2035" s="26">
        <f>IF($A2035&lt;=Inputs!$B$13,IF(8&lt;=Inputs!$B$8,IF(Inputs!$B$12&gt;0,MAX(MIN(NORM.INV(RAND(),LOOKUP(W2035,Inputs!$J$6:$J$9,Inputs!$G$6:$G$9),LOOKUP(W2035,Inputs!$J$6:$J$9,Inputs!$H$6:$H$9)),Inputs!$B$12),-Inputs!$B$12),NORM.INV(RAND(),LOOKUP(W2035,Inputs!$J$6:$J$9,Inputs!$G$6:$G$9),LOOKUP(W2035,Inputs!$J$6:$J$9,Inputs!$H$6:$H$9))),0),"" )</f>
        <v/>
      </c>
      <c r="N2035" s="26">
        <f>IF($A2035&lt;=Inputs!$B$13,IF(9&lt;=Inputs!$B$8,IF(Inputs!$B$12&gt;0,MAX(MIN(NORM.INV(RAND(),LOOKUP(X2035,Inputs!$J$6:$J$9,Inputs!$G$6:$G$9),LOOKUP(X2035,Inputs!$J$6:$J$9,Inputs!$H$6:$H$9)),Inputs!$B$12),-Inputs!$B$12),NORM.INV(RAND(),LOOKUP(X2035,Inputs!$J$6:$J$9,Inputs!$G$6:$G$9),LOOKUP(X2035,Inputs!$J$6:$J$9,Inputs!$H$6:$H$9))),0),"" )</f>
        <v/>
      </c>
      <c r="O2035" s="26">
        <f>IF($A2035&lt;=Inputs!$B$13,IF(10&lt;=Inputs!$B$8,IF(Inputs!$B$12&gt;0,MAX(MIN(NORM.INV(RAND(),LOOKUP(Y2035,Inputs!$J$6:$J$9,Inputs!$G$6:$G$9),LOOKUP(Y2035,Inputs!$J$6:$J$9,Inputs!$H$6:$H$9)),Inputs!$B$12),-Inputs!$B$12),NORM.INV(RAND(),LOOKUP(Y2035,Inputs!$J$6:$J$9,Inputs!$G$6:$G$9),LOOKUP(Y2035,Inputs!$J$6:$J$9,Inputs!$H$6:$H$9))),0),"" )</f>
        <v/>
      </c>
      <c r="P2035" s="31">
        <f>IF($A2035&lt;=Inputs!$B$13,RAND(),"")</f>
        <v/>
      </c>
      <c r="Q2035" s="31">
        <f>IF($A2035&lt;=Inputs!$B$13,RAND(),"")</f>
        <v/>
      </c>
      <c r="R2035" s="31">
        <f>IF($A2035&lt;=Inputs!$B$13,RAND(),"")</f>
        <v/>
      </c>
      <c r="S2035" s="31">
        <f>IF($A2035&lt;=Inputs!$B$13,RAND(),"")</f>
        <v/>
      </c>
      <c r="T2035" s="31">
        <f>IF($A2035&lt;=Inputs!$B$13,RAND(),"")</f>
        <v/>
      </c>
      <c r="U2035" s="31">
        <f>IF($A2035&lt;=Inputs!$B$13,RAND(),"")</f>
        <v/>
      </c>
      <c r="V2035" s="31">
        <f>IF($A2035&lt;=Inputs!$B$13,RAND(),"")</f>
        <v/>
      </c>
      <c r="W2035" s="31">
        <f>IF($A2035&lt;=Inputs!$B$13,RAND(),"")</f>
        <v/>
      </c>
      <c r="X2035" s="31">
        <f>IF($A2035&lt;=Inputs!$B$13,RAND(),"")</f>
        <v/>
      </c>
      <c r="Y2035" s="31">
        <f>IF($A2035&lt;=Inputs!$B$13,RAND(),"")</f>
        <v/>
      </c>
    </row>
    <row r="2036">
      <c r="A2036" t="n">
        <v>2031</v>
      </c>
      <c r="B2036" s="26">
        <f>IF($A2036&lt;=Inputs!$B$13,IF(Inputs!$B$8&gt;0,SUM(F2036:O2036)/Inputs!$B$8,0),"")</f>
        <v/>
      </c>
      <c r="C2036" s="27">
        <f>IF($A2036&lt;=Inputs!$B$13,B2036/100,"")</f>
        <v/>
      </c>
      <c r="D2036" s="28">
        <f>IF($A2036&lt;=Inputs!$B$13,C2036*Inputs!$B$7,"")</f>
        <v/>
      </c>
      <c r="E2036" s="29">
        <f>IF($A2036&lt;=Inputs!$B$13,IF(D2036&gt;0,1,0),"")</f>
        <v/>
      </c>
      <c r="F2036" s="26">
        <f>IF($A2036&lt;=Inputs!$B$13,IF(1&lt;=Inputs!$B$8,IF(Inputs!$B$12&gt;0,MAX(MIN(NORM.INV(RAND(),LOOKUP(P2036,Inputs!$J$6:$J$9,Inputs!$G$6:$G$9),LOOKUP(P2036,Inputs!$J$6:$J$9,Inputs!$H$6:$H$9)),Inputs!$B$12),-Inputs!$B$12),NORM.INV(RAND(),LOOKUP(P2036,Inputs!$J$6:$J$9,Inputs!$G$6:$G$9),LOOKUP(P2036,Inputs!$J$6:$J$9,Inputs!$H$6:$H$9))),0),"" )</f>
        <v/>
      </c>
      <c r="G2036" s="26">
        <f>IF($A2036&lt;=Inputs!$B$13,IF(2&lt;=Inputs!$B$8,IF(Inputs!$B$12&gt;0,MAX(MIN(NORM.INV(RAND(),LOOKUP(Q2036,Inputs!$J$6:$J$9,Inputs!$G$6:$G$9),LOOKUP(Q2036,Inputs!$J$6:$J$9,Inputs!$H$6:$H$9)),Inputs!$B$12),-Inputs!$B$12),NORM.INV(RAND(),LOOKUP(Q2036,Inputs!$J$6:$J$9,Inputs!$G$6:$G$9),LOOKUP(Q2036,Inputs!$J$6:$J$9,Inputs!$H$6:$H$9))),0),"" )</f>
        <v/>
      </c>
      <c r="H2036" s="26">
        <f>IF($A2036&lt;=Inputs!$B$13,IF(3&lt;=Inputs!$B$8,IF(Inputs!$B$12&gt;0,MAX(MIN(NORM.INV(RAND(),LOOKUP(R2036,Inputs!$J$6:$J$9,Inputs!$G$6:$G$9),LOOKUP(R2036,Inputs!$J$6:$J$9,Inputs!$H$6:$H$9)),Inputs!$B$12),-Inputs!$B$12),NORM.INV(RAND(),LOOKUP(R2036,Inputs!$J$6:$J$9,Inputs!$G$6:$G$9),LOOKUP(R2036,Inputs!$J$6:$J$9,Inputs!$H$6:$H$9))),0),"" )</f>
        <v/>
      </c>
      <c r="I2036" s="26">
        <f>IF($A2036&lt;=Inputs!$B$13,IF(4&lt;=Inputs!$B$8,IF(Inputs!$B$12&gt;0,MAX(MIN(NORM.INV(RAND(),LOOKUP(S2036,Inputs!$J$6:$J$9,Inputs!$G$6:$G$9),LOOKUP(S2036,Inputs!$J$6:$J$9,Inputs!$H$6:$H$9)),Inputs!$B$12),-Inputs!$B$12),NORM.INV(RAND(),LOOKUP(S2036,Inputs!$J$6:$J$9,Inputs!$G$6:$G$9),LOOKUP(S2036,Inputs!$J$6:$J$9,Inputs!$H$6:$H$9))),0),"" )</f>
        <v/>
      </c>
      <c r="J2036" s="26">
        <f>IF($A2036&lt;=Inputs!$B$13,IF(5&lt;=Inputs!$B$8,IF(Inputs!$B$12&gt;0,MAX(MIN(NORM.INV(RAND(),LOOKUP(T2036,Inputs!$J$6:$J$9,Inputs!$G$6:$G$9),LOOKUP(T2036,Inputs!$J$6:$J$9,Inputs!$H$6:$H$9)),Inputs!$B$12),-Inputs!$B$12),NORM.INV(RAND(),LOOKUP(T2036,Inputs!$J$6:$J$9,Inputs!$G$6:$G$9),LOOKUP(T2036,Inputs!$J$6:$J$9,Inputs!$H$6:$H$9))),0),"" )</f>
        <v/>
      </c>
      <c r="K2036" s="26">
        <f>IF($A2036&lt;=Inputs!$B$13,IF(6&lt;=Inputs!$B$8,IF(Inputs!$B$12&gt;0,MAX(MIN(NORM.INV(RAND(),LOOKUP(U2036,Inputs!$J$6:$J$9,Inputs!$G$6:$G$9),LOOKUP(U2036,Inputs!$J$6:$J$9,Inputs!$H$6:$H$9)),Inputs!$B$12),-Inputs!$B$12),NORM.INV(RAND(),LOOKUP(U2036,Inputs!$J$6:$J$9,Inputs!$G$6:$G$9),LOOKUP(U2036,Inputs!$J$6:$J$9,Inputs!$H$6:$H$9))),0),"" )</f>
        <v/>
      </c>
      <c r="L2036" s="26">
        <f>IF($A2036&lt;=Inputs!$B$13,IF(7&lt;=Inputs!$B$8,IF(Inputs!$B$12&gt;0,MAX(MIN(NORM.INV(RAND(),LOOKUP(V2036,Inputs!$J$6:$J$9,Inputs!$G$6:$G$9),LOOKUP(V2036,Inputs!$J$6:$J$9,Inputs!$H$6:$H$9)),Inputs!$B$12),-Inputs!$B$12),NORM.INV(RAND(),LOOKUP(V2036,Inputs!$J$6:$J$9,Inputs!$G$6:$G$9),LOOKUP(V2036,Inputs!$J$6:$J$9,Inputs!$H$6:$H$9))),0),"" )</f>
        <v/>
      </c>
      <c r="M2036" s="26">
        <f>IF($A2036&lt;=Inputs!$B$13,IF(8&lt;=Inputs!$B$8,IF(Inputs!$B$12&gt;0,MAX(MIN(NORM.INV(RAND(),LOOKUP(W2036,Inputs!$J$6:$J$9,Inputs!$G$6:$G$9),LOOKUP(W2036,Inputs!$J$6:$J$9,Inputs!$H$6:$H$9)),Inputs!$B$12),-Inputs!$B$12),NORM.INV(RAND(),LOOKUP(W2036,Inputs!$J$6:$J$9,Inputs!$G$6:$G$9),LOOKUP(W2036,Inputs!$J$6:$J$9,Inputs!$H$6:$H$9))),0),"" )</f>
        <v/>
      </c>
      <c r="N2036" s="26">
        <f>IF($A2036&lt;=Inputs!$B$13,IF(9&lt;=Inputs!$B$8,IF(Inputs!$B$12&gt;0,MAX(MIN(NORM.INV(RAND(),LOOKUP(X2036,Inputs!$J$6:$J$9,Inputs!$G$6:$G$9),LOOKUP(X2036,Inputs!$J$6:$J$9,Inputs!$H$6:$H$9)),Inputs!$B$12),-Inputs!$B$12),NORM.INV(RAND(),LOOKUP(X2036,Inputs!$J$6:$J$9,Inputs!$G$6:$G$9),LOOKUP(X2036,Inputs!$J$6:$J$9,Inputs!$H$6:$H$9))),0),"" )</f>
        <v/>
      </c>
      <c r="O2036" s="26">
        <f>IF($A2036&lt;=Inputs!$B$13,IF(10&lt;=Inputs!$B$8,IF(Inputs!$B$12&gt;0,MAX(MIN(NORM.INV(RAND(),LOOKUP(Y2036,Inputs!$J$6:$J$9,Inputs!$G$6:$G$9),LOOKUP(Y2036,Inputs!$J$6:$J$9,Inputs!$H$6:$H$9)),Inputs!$B$12),-Inputs!$B$12),NORM.INV(RAND(),LOOKUP(Y2036,Inputs!$J$6:$J$9,Inputs!$G$6:$G$9),LOOKUP(Y2036,Inputs!$J$6:$J$9,Inputs!$H$6:$H$9))),0),"" )</f>
        <v/>
      </c>
      <c r="P2036" s="31">
        <f>IF($A2036&lt;=Inputs!$B$13,RAND(),"")</f>
        <v/>
      </c>
      <c r="Q2036" s="31">
        <f>IF($A2036&lt;=Inputs!$B$13,RAND(),"")</f>
        <v/>
      </c>
      <c r="R2036" s="31">
        <f>IF($A2036&lt;=Inputs!$B$13,RAND(),"")</f>
        <v/>
      </c>
      <c r="S2036" s="31">
        <f>IF($A2036&lt;=Inputs!$B$13,RAND(),"")</f>
        <v/>
      </c>
      <c r="T2036" s="31">
        <f>IF($A2036&lt;=Inputs!$B$13,RAND(),"")</f>
        <v/>
      </c>
      <c r="U2036" s="31">
        <f>IF($A2036&lt;=Inputs!$B$13,RAND(),"")</f>
        <v/>
      </c>
      <c r="V2036" s="31">
        <f>IF($A2036&lt;=Inputs!$B$13,RAND(),"")</f>
        <v/>
      </c>
      <c r="W2036" s="31">
        <f>IF($A2036&lt;=Inputs!$B$13,RAND(),"")</f>
        <v/>
      </c>
      <c r="X2036" s="31">
        <f>IF($A2036&lt;=Inputs!$B$13,RAND(),"")</f>
        <v/>
      </c>
      <c r="Y2036" s="31">
        <f>IF($A2036&lt;=Inputs!$B$13,RAND(),"")</f>
        <v/>
      </c>
    </row>
    <row r="2037">
      <c r="A2037" t="n">
        <v>2032</v>
      </c>
      <c r="B2037" s="26">
        <f>IF($A2037&lt;=Inputs!$B$13,IF(Inputs!$B$8&gt;0,SUM(F2037:O2037)/Inputs!$B$8,0),"")</f>
        <v/>
      </c>
      <c r="C2037" s="27">
        <f>IF($A2037&lt;=Inputs!$B$13,B2037/100,"")</f>
        <v/>
      </c>
      <c r="D2037" s="28">
        <f>IF($A2037&lt;=Inputs!$B$13,C2037*Inputs!$B$7,"")</f>
        <v/>
      </c>
      <c r="E2037" s="29">
        <f>IF($A2037&lt;=Inputs!$B$13,IF(D2037&gt;0,1,0),"")</f>
        <v/>
      </c>
      <c r="F2037" s="26">
        <f>IF($A2037&lt;=Inputs!$B$13,IF(1&lt;=Inputs!$B$8,IF(Inputs!$B$12&gt;0,MAX(MIN(NORM.INV(RAND(),LOOKUP(P2037,Inputs!$J$6:$J$9,Inputs!$G$6:$G$9),LOOKUP(P2037,Inputs!$J$6:$J$9,Inputs!$H$6:$H$9)),Inputs!$B$12),-Inputs!$B$12),NORM.INV(RAND(),LOOKUP(P2037,Inputs!$J$6:$J$9,Inputs!$G$6:$G$9),LOOKUP(P2037,Inputs!$J$6:$J$9,Inputs!$H$6:$H$9))),0),"" )</f>
        <v/>
      </c>
      <c r="G2037" s="26">
        <f>IF($A2037&lt;=Inputs!$B$13,IF(2&lt;=Inputs!$B$8,IF(Inputs!$B$12&gt;0,MAX(MIN(NORM.INV(RAND(),LOOKUP(Q2037,Inputs!$J$6:$J$9,Inputs!$G$6:$G$9),LOOKUP(Q2037,Inputs!$J$6:$J$9,Inputs!$H$6:$H$9)),Inputs!$B$12),-Inputs!$B$12),NORM.INV(RAND(),LOOKUP(Q2037,Inputs!$J$6:$J$9,Inputs!$G$6:$G$9),LOOKUP(Q2037,Inputs!$J$6:$J$9,Inputs!$H$6:$H$9))),0),"" )</f>
        <v/>
      </c>
      <c r="H2037" s="26">
        <f>IF($A2037&lt;=Inputs!$B$13,IF(3&lt;=Inputs!$B$8,IF(Inputs!$B$12&gt;0,MAX(MIN(NORM.INV(RAND(),LOOKUP(R2037,Inputs!$J$6:$J$9,Inputs!$G$6:$G$9),LOOKUP(R2037,Inputs!$J$6:$J$9,Inputs!$H$6:$H$9)),Inputs!$B$12),-Inputs!$B$12),NORM.INV(RAND(),LOOKUP(R2037,Inputs!$J$6:$J$9,Inputs!$G$6:$G$9),LOOKUP(R2037,Inputs!$J$6:$J$9,Inputs!$H$6:$H$9))),0),"" )</f>
        <v/>
      </c>
      <c r="I2037" s="26">
        <f>IF($A2037&lt;=Inputs!$B$13,IF(4&lt;=Inputs!$B$8,IF(Inputs!$B$12&gt;0,MAX(MIN(NORM.INV(RAND(),LOOKUP(S2037,Inputs!$J$6:$J$9,Inputs!$G$6:$G$9),LOOKUP(S2037,Inputs!$J$6:$J$9,Inputs!$H$6:$H$9)),Inputs!$B$12),-Inputs!$B$12),NORM.INV(RAND(),LOOKUP(S2037,Inputs!$J$6:$J$9,Inputs!$G$6:$G$9),LOOKUP(S2037,Inputs!$J$6:$J$9,Inputs!$H$6:$H$9))),0),"" )</f>
        <v/>
      </c>
      <c r="J2037" s="26">
        <f>IF($A2037&lt;=Inputs!$B$13,IF(5&lt;=Inputs!$B$8,IF(Inputs!$B$12&gt;0,MAX(MIN(NORM.INV(RAND(),LOOKUP(T2037,Inputs!$J$6:$J$9,Inputs!$G$6:$G$9),LOOKUP(T2037,Inputs!$J$6:$J$9,Inputs!$H$6:$H$9)),Inputs!$B$12),-Inputs!$B$12),NORM.INV(RAND(),LOOKUP(T2037,Inputs!$J$6:$J$9,Inputs!$G$6:$G$9),LOOKUP(T2037,Inputs!$J$6:$J$9,Inputs!$H$6:$H$9))),0),"" )</f>
        <v/>
      </c>
      <c r="K2037" s="26">
        <f>IF($A2037&lt;=Inputs!$B$13,IF(6&lt;=Inputs!$B$8,IF(Inputs!$B$12&gt;0,MAX(MIN(NORM.INV(RAND(),LOOKUP(U2037,Inputs!$J$6:$J$9,Inputs!$G$6:$G$9),LOOKUP(U2037,Inputs!$J$6:$J$9,Inputs!$H$6:$H$9)),Inputs!$B$12),-Inputs!$B$12),NORM.INV(RAND(),LOOKUP(U2037,Inputs!$J$6:$J$9,Inputs!$G$6:$G$9),LOOKUP(U2037,Inputs!$J$6:$J$9,Inputs!$H$6:$H$9))),0),"" )</f>
        <v/>
      </c>
      <c r="L2037" s="26">
        <f>IF($A2037&lt;=Inputs!$B$13,IF(7&lt;=Inputs!$B$8,IF(Inputs!$B$12&gt;0,MAX(MIN(NORM.INV(RAND(),LOOKUP(V2037,Inputs!$J$6:$J$9,Inputs!$G$6:$G$9),LOOKUP(V2037,Inputs!$J$6:$J$9,Inputs!$H$6:$H$9)),Inputs!$B$12),-Inputs!$B$12),NORM.INV(RAND(),LOOKUP(V2037,Inputs!$J$6:$J$9,Inputs!$G$6:$G$9),LOOKUP(V2037,Inputs!$J$6:$J$9,Inputs!$H$6:$H$9))),0),"" )</f>
        <v/>
      </c>
      <c r="M2037" s="26">
        <f>IF($A2037&lt;=Inputs!$B$13,IF(8&lt;=Inputs!$B$8,IF(Inputs!$B$12&gt;0,MAX(MIN(NORM.INV(RAND(),LOOKUP(W2037,Inputs!$J$6:$J$9,Inputs!$G$6:$G$9),LOOKUP(W2037,Inputs!$J$6:$J$9,Inputs!$H$6:$H$9)),Inputs!$B$12),-Inputs!$B$12),NORM.INV(RAND(),LOOKUP(W2037,Inputs!$J$6:$J$9,Inputs!$G$6:$G$9),LOOKUP(W2037,Inputs!$J$6:$J$9,Inputs!$H$6:$H$9))),0),"" )</f>
        <v/>
      </c>
      <c r="N2037" s="26">
        <f>IF($A2037&lt;=Inputs!$B$13,IF(9&lt;=Inputs!$B$8,IF(Inputs!$B$12&gt;0,MAX(MIN(NORM.INV(RAND(),LOOKUP(X2037,Inputs!$J$6:$J$9,Inputs!$G$6:$G$9),LOOKUP(X2037,Inputs!$J$6:$J$9,Inputs!$H$6:$H$9)),Inputs!$B$12),-Inputs!$B$12),NORM.INV(RAND(),LOOKUP(X2037,Inputs!$J$6:$J$9,Inputs!$G$6:$G$9),LOOKUP(X2037,Inputs!$J$6:$J$9,Inputs!$H$6:$H$9))),0),"" )</f>
        <v/>
      </c>
      <c r="O2037" s="26">
        <f>IF($A2037&lt;=Inputs!$B$13,IF(10&lt;=Inputs!$B$8,IF(Inputs!$B$12&gt;0,MAX(MIN(NORM.INV(RAND(),LOOKUP(Y2037,Inputs!$J$6:$J$9,Inputs!$G$6:$G$9),LOOKUP(Y2037,Inputs!$J$6:$J$9,Inputs!$H$6:$H$9)),Inputs!$B$12),-Inputs!$B$12),NORM.INV(RAND(),LOOKUP(Y2037,Inputs!$J$6:$J$9,Inputs!$G$6:$G$9),LOOKUP(Y2037,Inputs!$J$6:$J$9,Inputs!$H$6:$H$9))),0),"" )</f>
        <v/>
      </c>
      <c r="P2037" s="31">
        <f>IF($A2037&lt;=Inputs!$B$13,RAND(),"")</f>
        <v/>
      </c>
      <c r="Q2037" s="31">
        <f>IF($A2037&lt;=Inputs!$B$13,RAND(),"")</f>
        <v/>
      </c>
      <c r="R2037" s="31">
        <f>IF($A2037&lt;=Inputs!$B$13,RAND(),"")</f>
        <v/>
      </c>
      <c r="S2037" s="31">
        <f>IF($A2037&lt;=Inputs!$B$13,RAND(),"")</f>
        <v/>
      </c>
      <c r="T2037" s="31">
        <f>IF($A2037&lt;=Inputs!$B$13,RAND(),"")</f>
        <v/>
      </c>
      <c r="U2037" s="31">
        <f>IF($A2037&lt;=Inputs!$B$13,RAND(),"")</f>
        <v/>
      </c>
      <c r="V2037" s="31">
        <f>IF($A2037&lt;=Inputs!$B$13,RAND(),"")</f>
        <v/>
      </c>
      <c r="W2037" s="31">
        <f>IF($A2037&lt;=Inputs!$B$13,RAND(),"")</f>
        <v/>
      </c>
      <c r="X2037" s="31">
        <f>IF($A2037&lt;=Inputs!$B$13,RAND(),"")</f>
        <v/>
      </c>
      <c r="Y2037" s="31">
        <f>IF($A2037&lt;=Inputs!$B$13,RAND(),"")</f>
        <v/>
      </c>
    </row>
    <row r="2038">
      <c r="A2038" t="n">
        <v>2033</v>
      </c>
      <c r="B2038" s="26">
        <f>IF($A2038&lt;=Inputs!$B$13,IF(Inputs!$B$8&gt;0,SUM(F2038:O2038)/Inputs!$B$8,0),"")</f>
        <v/>
      </c>
      <c r="C2038" s="27">
        <f>IF($A2038&lt;=Inputs!$B$13,B2038/100,"")</f>
        <v/>
      </c>
      <c r="D2038" s="28">
        <f>IF($A2038&lt;=Inputs!$B$13,C2038*Inputs!$B$7,"")</f>
        <v/>
      </c>
      <c r="E2038" s="29">
        <f>IF($A2038&lt;=Inputs!$B$13,IF(D2038&gt;0,1,0),"")</f>
        <v/>
      </c>
      <c r="F2038" s="26">
        <f>IF($A2038&lt;=Inputs!$B$13,IF(1&lt;=Inputs!$B$8,IF(Inputs!$B$12&gt;0,MAX(MIN(NORM.INV(RAND(),LOOKUP(P2038,Inputs!$J$6:$J$9,Inputs!$G$6:$G$9),LOOKUP(P2038,Inputs!$J$6:$J$9,Inputs!$H$6:$H$9)),Inputs!$B$12),-Inputs!$B$12),NORM.INV(RAND(),LOOKUP(P2038,Inputs!$J$6:$J$9,Inputs!$G$6:$G$9),LOOKUP(P2038,Inputs!$J$6:$J$9,Inputs!$H$6:$H$9))),0),"" )</f>
        <v/>
      </c>
      <c r="G2038" s="26">
        <f>IF($A2038&lt;=Inputs!$B$13,IF(2&lt;=Inputs!$B$8,IF(Inputs!$B$12&gt;0,MAX(MIN(NORM.INV(RAND(),LOOKUP(Q2038,Inputs!$J$6:$J$9,Inputs!$G$6:$G$9),LOOKUP(Q2038,Inputs!$J$6:$J$9,Inputs!$H$6:$H$9)),Inputs!$B$12),-Inputs!$B$12),NORM.INV(RAND(),LOOKUP(Q2038,Inputs!$J$6:$J$9,Inputs!$G$6:$G$9),LOOKUP(Q2038,Inputs!$J$6:$J$9,Inputs!$H$6:$H$9))),0),"" )</f>
        <v/>
      </c>
      <c r="H2038" s="26">
        <f>IF($A2038&lt;=Inputs!$B$13,IF(3&lt;=Inputs!$B$8,IF(Inputs!$B$12&gt;0,MAX(MIN(NORM.INV(RAND(),LOOKUP(R2038,Inputs!$J$6:$J$9,Inputs!$G$6:$G$9),LOOKUP(R2038,Inputs!$J$6:$J$9,Inputs!$H$6:$H$9)),Inputs!$B$12),-Inputs!$B$12),NORM.INV(RAND(),LOOKUP(R2038,Inputs!$J$6:$J$9,Inputs!$G$6:$G$9),LOOKUP(R2038,Inputs!$J$6:$J$9,Inputs!$H$6:$H$9))),0),"" )</f>
        <v/>
      </c>
      <c r="I2038" s="26">
        <f>IF($A2038&lt;=Inputs!$B$13,IF(4&lt;=Inputs!$B$8,IF(Inputs!$B$12&gt;0,MAX(MIN(NORM.INV(RAND(),LOOKUP(S2038,Inputs!$J$6:$J$9,Inputs!$G$6:$G$9),LOOKUP(S2038,Inputs!$J$6:$J$9,Inputs!$H$6:$H$9)),Inputs!$B$12),-Inputs!$B$12),NORM.INV(RAND(),LOOKUP(S2038,Inputs!$J$6:$J$9,Inputs!$G$6:$G$9),LOOKUP(S2038,Inputs!$J$6:$J$9,Inputs!$H$6:$H$9))),0),"" )</f>
        <v/>
      </c>
      <c r="J2038" s="26">
        <f>IF($A2038&lt;=Inputs!$B$13,IF(5&lt;=Inputs!$B$8,IF(Inputs!$B$12&gt;0,MAX(MIN(NORM.INV(RAND(),LOOKUP(T2038,Inputs!$J$6:$J$9,Inputs!$G$6:$G$9),LOOKUP(T2038,Inputs!$J$6:$J$9,Inputs!$H$6:$H$9)),Inputs!$B$12),-Inputs!$B$12),NORM.INV(RAND(),LOOKUP(T2038,Inputs!$J$6:$J$9,Inputs!$G$6:$G$9),LOOKUP(T2038,Inputs!$J$6:$J$9,Inputs!$H$6:$H$9))),0),"" )</f>
        <v/>
      </c>
      <c r="K2038" s="26">
        <f>IF($A2038&lt;=Inputs!$B$13,IF(6&lt;=Inputs!$B$8,IF(Inputs!$B$12&gt;0,MAX(MIN(NORM.INV(RAND(),LOOKUP(U2038,Inputs!$J$6:$J$9,Inputs!$G$6:$G$9),LOOKUP(U2038,Inputs!$J$6:$J$9,Inputs!$H$6:$H$9)),Inputs!$B$12),-Inputs!$B$12),NORM.INV(RAND(),LOOKUP(U2038,Inputs!$J$6:$J$9,Inputs!$G$6:$G$9),LOOKUP(U2038,Inputs!$J$6:$J$9,Inputs!$H$6:$H$9))),0),"" )</f>
        <v/>
      </c>
      <c r="L2038" s="26">
        <f>IF($A2038&lt;=Inputs!$B$13,IF(7&lt;=Inputs!$B$8,IF(Inputs!$B$12&gt;0,MAX(MIN(NORM.INV(RAND(),LOOKUP(V2038,Inputs!$J$6:$J$9,Inputs!$G$6:$G$9),LOOKUP(V2038,Inputs!$J$6:$J$9,Inputs!$H$6:$H$9)),Inputs!$B$12),-Inputs!$B$12),NORM.INV(RAND(),LOOKUP(V2038,Inputs!$J$6:$J$9,Inputs!$G$6:$G$9),LOOKUP(V2038,Inputs!$J$6:$J$9,Inputs!$H$6:$H$9))),0),"" )</f>
        <v/>
      </c>
      <c r="M2038" s="26">
        <f>IF($A2038&lt;=Inputs!$B$13,IF(8&lt;=Inputs!$B$8,IF(Inputs!$B$12&gt;0,MAX(MIN(NORM.INV(RAND(),LOOKUP(W2038,Inputs!$J$6:$J$9,Inputs!$G$6:$G$9),LOOKUP(W2038,Inputs!$J$6:$J$9,Inputs!$H$6:$H$9)),Inputs!$B$12),-Inputs!$B$12),NORM.INV(RAND(),LOOKUP(W2038,Inputs!$J$6:$J$9,Inputs!$G$6:$G$9),LOOKUP(W2038,Inputs!$J$6:$J$9,Inputs!$H$6:$H$9))),0),"" )</f>
        <v/>
      </c>
      <c r="N2038" s="26">
        <f>IF($A2038&lt;=Inputs!$B$13,IF(9&lt;=Inputs!$B$8,IF(Inputs!$B$12&gt;0,MAX(MIN(NORM.INV(RAND(),LOOKUP(X2038,Inputs!$J$6:$J$9,Inputs!$G$6:$G$9),LOOKUP(X2038,Inputs!$J$6:$J$9,Inputs!$H$6:$H$9)),Inputs!$B$12),-Inputs!$B$12),NORM.INV(RAND(),LOOKUP(X2038,Inputs!$J$6:$J$9,Inputs!$G$6:$G$9),LOOKUP(X2038,Inputs!$J$6:$J$9,Inputs!$H$6:$H$9))),0),"" )</f>
        <v/>
      </c>
      <c r="O2038" s="26">
        <f>IF($A2038&lt;=Inputs!$B$13,IF(10&lt;=Inputs!$B$8,IF(Inputs!$B$12&gt;0,MAX(MIN(NORM.INV(RAND(),LOOKUP(Y2038,Inputs!$J$6:$J$9,Inputs!$G$6:$G$9),LOOKUP(Y2038,Inputs!$J$6:$J$9,Inputs!$H$6:$H$9)),Inputs!$B$12),-Inputs!$B$12),NORM.INV(RAND(),LOOKUP(Y2038,Inputs!$J$6:$J$9,Inputs!$G$6:$G$9),LOOKUP(Y2038,Inputs!$J$6:$J$9,Inputs!$H$6:$H$9))),0),"" )</f>
        <v/>
      </c>
      <c r="P2038" s="31">
        <f>IF($A2038&lt;=Inputs!$B$13,RAND(),"")</f>
        <v/>
      </c>
      <c r="Q2038" s="31">
        <f>IF($A2038&lt;=Inputs!$B$13,RAND(),"")</f>
        <v/>
      </c>
      <c r="R2038" s="31">
        <f>IF($A2038&lt;=Inputs!$B$13,RAND(),"")</f>
        <v/>
      </c>
      <c r="S2038" s="31">
        <f>IF($A2038&lt;=Inputs!$B$13,RAND(),"")</f>
        <v/>
      </c>
      <c r="T2038" s="31">
        <f>IF($A2038&lt;=Inputs!$B$13,RAND(),"")</f>
        <v/>
      </c>
      <c r="U2038" s="31">
        <f>IF($A2038&lt;=Inputs!$B$13,RAND(),"")</f>
        <v/>
      </c>
      <c r="V2038" s="31">
        <f>IF($A2038&lt;=Inputs!$B$13,RAND(),"")</f>
        <v/>
      </c>
      <c r="W2038" s="31">
        <f>IF($A2038&lt;=Inputs!$B$13,RAND(),"")</f>
        <v/>
      </c>
      <c r="X2038" s="31">
        <f>IF($A2038&lt;=Inputs!$B$13,RAND(),"")</f>
        <v/>
      </c>
      <c r="Y2038" s="31">
        <f>IF($A2038&lt;=Inputs!$B$13,RAND(),"")</f>
        <v/>
      </c>
    </row>
    <row r="2039">
      <c r="A2039" t="n">
        <v>2034</v>
      </c>
      <c r="B2039" s="26">
        <f>IF($A2039&lt;=Inputs!$B$13,IF(Inputs!$B$8&gt;0,SUM(F2039:O2039)/Inputs!$B$8,0),"")</f>
        <v/>
      </c>
      <c r="C2039" s="27">
        <f>IF($A2039&lt;=Inputs!$B$13,B2039/100,"")</f>
        <v/>
      </c>
      <c r="D2039" s="28">
        <f>IF($A2039&lt;=Inputs!$B$13,C2039*Inputs!$B$7,"")</f>
        <v/>
      </c>
      <c r="E2039" s="29">
        <f>IF($A2039&lt;=Inputs!$B$13,IF(D2039&gt;0,1,0),"")</f>
        <v/>
      </c>
      <c r="F2039" s="26">
        <f>IF($A2039&lt;=Inputs!$B$13,IF(1&lt;=Inputs!$B$8,IF(Inputs!$B$12&gt;0,MAX(MIN(NORM.INV(RAND(),LOOKUP(P2039,Inputs!$J$6:$J$9,Inputs!$G$6:$G$9),LOOKUP(P2039,Inputs!$J$6:$J$9,Inputs!$H$6:$H$9)),Inputs!$B$12),-Inputs!$B$12),NORM.INV(RAND(),LOOKUP(P2039,Inputs!$J$6:$J$9,Inputs!$G$6:$G$9),LOOKUP(P2039,Inputs!$J$6:$J$9,Inputs!$H$6:$H$9))),0),"" )</f>
        <v/>
      </c>
      <c r="G2039" s="26">
        <f>IF($A2039&lt;=Inputs!$B$13,IF(2&lt;=Inputs!$B$8,IF(Inputs!$B$12&gt;0,MAX(MIN(NORM.INV(RAND(),LOOKUP(Q2039,Inputs!$J$6:$J$9,Inputs!$G$6:$G$9),LOOKUP(Q2039,Inputs!$J$6:$J$9,Inputs!$H$6:$H$9)),Inputs!$B$12),-Inputs!$B$12),NORM.INV(RAND(),LOOKUP(Q2039,Inputs!$J$6:$J$9,Inputs!$G$6:$G$9),LOOKUP(Q2039,Inputs!$J$6:$J$9,Inputs!$H$6:$H$9))),0),"" )</f>
        <v/>
      </c>
      <c r="H2039" s="26">
        <f>IF($A2039&lt;=Inputs!$B$13,IF(3&lt;=Inputs!$B$8,IF(Inputs!$B$12&gt;0,MAX(MIN(NORM.INV(RAND(),LOOKUP(R2039,Inputs!$J$6:$J$9,Inputs!$G$6:$G$9),LOOKUP(R2039,Inputs!$J$6:$J$9,Inputs!$H$6:$H$9)),Inputs!$B$12),-Inputs!$B$12),NORM.INV(RAND(),LOOKUP(R2039,Inputs!$J$6:$J$9,Inputs!$G$6:$G$9),LOOKUP(R2039,Inputs!$J$6:$J$9,Inputs!$H$6:$H$9))),0),"" )</f>
        <v/>
      </c>
      <c r="I2039" s="26">
        <f>IF($A2039&lt;=Inputs!$B$13,IF(4&lt;=Inputs!$B$8,IF(Inputs!$B$12&gt;0,MAX(MIN(NORM.INV(RAND(),LOOKUP(S2039,Inputs!$J$6:$J$9,Inputs!$G$6:$G$9),LOOKUP(S2039,Inputs!$J$6:$J$9,Inputs!$H$6:$H$9)),Inputs!$B$12),-Inputs!$B$12),NORM.INV(RAND(),LOOKUP(S2039,Inputs!$J$6:$J$9,Inputs!$G$6:$G$9),LOOKUP(S2039,Inputs!$J$6:$J$9,Inputs!$H$6:$H$9))),0),"" )</f>
        <v/>
      </c>
      <c r="J2039" s="26">
        <f>IF($A2039&lt;=Inputs!$B$13,IF(5&lt;=Inputs!$B$8,IF(Inputs!$B$12&gt;0,MAX(MIN(NORM.INV(RAND(),LOOKUP(T2039,Inputs!$J$6:$J$9,Inputs!$G$6:$G$9),LOOKUP(T2039,Inputs!$J$6:$J$9,Inputs!$H$6:$H$9)),Inputs!$B$12),-Inputs!$B$12),NORM.INV(RAND(),LOOKUP(T2039,Inputs!$J$6:$J$9,Inputs!$G$6:$G$9),LOOKUP(T2039,Inputs!$J$6:$J$9,Inputs!$H$6:$H$9))),0),"" )</f>
        <v/>
      </c>
      <c r="K2039" s="26">
        <f>IF($A2039&lt;=Inputs!$B$13,IF(6&lt;=Inputs!$B$8,IF(Inputs!$B$12&gt;0,MAX(MIN(NORM.INV(RAND(),LOOKUP(U2039,Inputs!$J$6:$J$9,Inputs!$G$6:$G$9),LOOKUP(U2039,Inputs!$J$6:$J$9,Inputs!$H$6:$H$9)),Inputs!$B$12),-Inputs!$B$12),NORM.INV(RAND(),LOOKUP(U2039,Inputs!$J$6:$J$9,Inputs!$G$6:$G$9),LOOKUP(U2039,Inputs!$J$6:$J$9,Inputs!$H$6:$H$9))),0),"" )</f>
        <v/>
      </c>
      <c r="L2039" s="26">
        <f>IF($A2039&lt;=Inputs!$B$13,IF(7&lt;=Inputs!$B$8,IF(Inputs!$B$12&gt;0,MAX(MIN(NORM.INV(RAND(),LOOKUP(V2039,Inputs!$J$6:$J$9,Inputs!$G$6:$G$9),LOOKUP(V2039,Inputs!$J$6:$J$9,Inputs!$H$6:$H$9)),Inputs!$B$12),-Inputs!$B$12),NORM.INV(RAND(),LOOKUP(V2039,Inputs!$J$6:$J$9,Inputs!$G$6:$G$9),LOOKUP(V2039,Inputs!$J$6:$J$9,Inputs!$H$6:$H$9))),0),"" )</f>
        <v/>
      </c>
      <c r="M2039" s="26">
        <f>IF($A2039&lt;=Inputs!$B$13,IF(8&lt;=Inputs!$B$8,IF(Inputs!$B$12&gt;0,MAX(MIN(NORM.INV(RAND(),LOOKUP(W2039,Inputs!$J$6:$J$9,Inputs!$G$6:$G$9),LOOKUP(W2039,Inputs!$J$6:$J$9,Inputs!$H$6:$H$9)),Inputs!$B$12),-Inputs!$B$12),NORM.INV(RAND(),LOOKUP(W2039,Inputs!$J$6:$J$9,Inputs!$G$6:$G$9),LOOKUP(W2039,Inputs!$J$6:$J$9,Inputs!$H$6:$H$9))),0),"" )</f>
        <v/>
      </c>
      <c r="N2039" s="26">
        <f>IF($A2039&lt;=Inputs!$B$13,IF(9&lt;=Inputs!$B$8,IF(Inputs!$B$12&gt;0,MAX(MIN(NORM.INV(RAND(),LOOKUP(X2039,Inputs!$J$6:$J$9,Inputs!$G$6:$G$9),LOOKUP(X2039,Inputs!$J$6:$J$9,Inputs!$H$6:$H$9)),Inputs!$B$12),-Inputs!$B$12),NORM.INV(RAND(),LOOKUP(X2039,Inputs!$J$6:$J$9,Inputs!$G$6:$G$9),LOOKUP(X2039,Inputs!$J$6:$J$9,Inputs!$H$6:$H$9))),0),"" )</f>
        <v/>
      </c>
      <c r="O2039" s="26">
        <f>IF($A2039&lt;=Inputs!$B$13,IF(10&lt;=Inputs!$B$8,IF(Inputs!$B$12&gt;0,MAX(MIN(NORM.INV(RAND(),LOOKUP(Y2039,Inputs!$J$6:$J$9,Inputs!$G$6:$G$9),LOOKUP(Y2039,Inputs!$J$6:$J$9,Inputs!$H$6:$H$9)),Inputs!$B$12),-Inputs!$B$12),NORM.INV(RAND(),LOOKUP(Y2039,Inputs!$J$6:$J$9,Inputs!$G$6:$G$9),LOOKUP(Y2039,Inputs!$J$6:$J$9,Inputs!$H$6:$H$9))),0),"" )</f>
        <v/>
      </c>
      <c r="P2039" s="31">
        <f>IF($A2039&lt;=Inputs!$B$13,RAND(),"")</f>
        <v/>
      </c>
      <c r="Q2039" s="31">
        <f>IF($A2039&lt;=Inputs!$B$13,RAND(),"")</f>
        <v/>
      </c>
      <c r="R2039" s="31">
        <f>IF($A2039&lt;=Inputs!$B$13,RAND(),"")</f>
        <v/>
      </c>
      <c r="S2039" s="31">
        <f>IF($A2039&lt;=Inputs!$B$13,RAND(),"")</f>
        <v/>
      </c>
      <c r="T2039" s="31">
        <f>IF($A2039&lt;=Inputs!$B$13,RAND(),"")</f>
        <v/>
      </c>
      <c r="U2039" s="31">
        <f>IF($A2039&lt;=Inputs!$B$13,RAND(),"")</f>
        <v/>
      </c>
      <c r="V2039" s="31">
        <f>IF($A2039&lt;=Inputs!$B$13,RAND(),"")</f>
        <v/>
      </c>
      <c r="W2039" s="31">
        <f>IF($A2039&lt;=Inputs!$B$13,RAND(),"")</f>
        <v/>
      </c>
      <c r="X2039" s="31">
        <f>IF($A2039&lt;=Inputs!$B$13,RAND(),"")</f>
        <v/>
      </c>
      <c r="Y2039" s="31">
        <f>IF($A2039&lt;=Inputs!$B$13,RAND(),"")</f>
        <v/>
      </c>
    </row>
    <row r="2040">
      <c r="A2040" t="n">
        <v>2035</v>
      </c>
      <c r="B2040" s="26">
        <f>IF($A2040&lt;=Inputs!$B$13,IF(Inputs!$B$8&gt;0,SUM(F2040:O2040)/Inputs!$B$8,0),"")</f>
        <v/>
      </c>
      <c r="C2040" s="27">
        <f>IF($A2040&lt;=Inputs!$B$13,B2040/100,"")</f>
        <v/>
      </c>
      <c r="D2040" s="28">
        <f>IF($A2040&lt;=Inputs!$B$13,C2040*Inputs!$B$7,"")</f>
        <v/>
      </c>
      <c r="E2040" s="29">
        <f>IF($A2040&lt;=Inputs!$B$13,IF(D2040&gt;0,1,0),"")</f>
        <v/>
      </c>
      <c r="F2040" s="26">
        <f>IF($A2040&lt;=Inputs!$B$13,IF(1&lt;=Inputs!$B$8,IF(Inputs!$B$12&gt;0,MAX(MIN(NORM.INV(RAND(),LOOKUP(P2040,Inputs!$J$6:$J$9,Inputs!$G$6:$G$9),LOOKUP(P2040,Inputs!$J$6:$J$9,Inputs!$H$6:$H$9)),Inputs!$B$12),-Inputs!$B$12),NORM.INV(RAND(),LOOKUP(P2040,Inputs!$J$6:$J$9,Inputs!$G$6:$G$9),LOOKUP(P2040,Inputs!$J$6:$J$9,Inputs!$H$6:$H$9))),0),"" )</f>
        <v/>
      </c>
      <c r="G2040" s="26">
        <f>IF($A2040&lt;=Inputs!$B$13,IF(2&lt;=Inputs!$B$8,IF(Inputs!$B$12&gt;0,MAX(MIN(NORM.INV(RAND(),LOOKUP(Q2040,Inputs!$J$6:$J$9,Inputs!$G$6:$G$9),LOOKUP(Q2040,Inputs!$J$6:$J$9,Inputs!$H$6:$H$9)),Inputs!$B$12),-Inputs!$B$12),NORM.INV(RAND(),LOOKUP(Q2040,Inputs!$J$6:$J$9,Inputs!$G$6:$G$9),LOOKUP(Q2040,Inputs!$J$6:$J$9,Inputs!$H$6:$H$9))),0),"" )</f>
        <v/>
      </c>
      <c r="H2040" s="26">
        <f>IF($A2040&lt;=Inputs!$B$13,IF(3&lt;=Inputs!$B$8,IF(Inputs!$B$12&gt;0,MAX(MIN(NORM.INV(RAND(),LOOKUP(R2040,Inputs!$J$6:$J$9,Inputs!$G$6:$G$9),LOOKUP(R2040,Inputs!$J$6:$J$9,Inputs!$H$6:$H$9)),Inputs!$B$12),-Inputs!$B$12),NORM.INV(RAND(),LOOKUP(R2040,Inputs!$J$6:$J$9,Inputs!$G$6:$G$9),LOOKUP(R2040,Inputs!$J$6:$J$9,Inputs!$H$6:$H$9))),0),"" )</f>
        <v/>
      </c>
      <c r="I2040" s="26">
        <f>IF($A2040&lt;=Inputs!$B$13,IF(4&lt;=Inputs!$B$8,IF(Inputs!$B$12&gt;0,MAX(MIN(NORM.INV(RAND(),LOOKUP(S2040,Inputs!$J$6:$J$9,Inputs!$G$6:$G$9),LOOKUP(S2040,Inputs!$J$6:$J$9,Inputs!$H$6:$H$9)),Inputs!$B$12),-Inputs!$B$12),NORM.INV(RAND(),LOOKUP(S2040,Inputs!$J$6:$J$9,Inputs!$G$6:$G$9),LOOKUP(S2040,Inputs!$J$6:$J$9,Inputs!$H$6:$H$9))),0),"" )</f>
        <v/>
      </c>
      <c r="J2040" s="26">
        <f>IF($A2040&lt;=Inputs!$B$13,IF(5&lt;=Inputs!$B$8,IF(Inputs!$B$12&gt;0,MAX(MIN(NORM.INV(RAND(),LOOKUP(T2040,Inputs!$J$6:$J$9,Inputs!$G$6:$G$9),LOOKUP(T2040,Inputs!$J$6:$J$9,Inputs!$H$6:$H$9)),Inputs!$B$12),-Inputs!$B$12),NORM.INV(RAND(),LOOKUP(T2040,Inputs!$J$6:$J$9,Inputs!$G$6:$G$9),LOOKUP(T2040,Inputs!$J$6:$J$9,Inputs!$H$6:$H$9))),0),"" )</f>
        <v/>
      </c>
      <c r="K2040" s="26">
        <f>IF($A2040&lt;=Inputs!$B$13,IF(6&lt;=Inputs!$B$8,IF(Inputs!$B$12&gt;0,MAX(MIN(NORM.INV(RAND(),LOOKUP(U2040,Inputs!$J$6:$J$9,Inputs!$G$6:$G$9),LOOKUP(U2040,Inputs!$J$6:$J$9,Inputs!$H$6:$H$9)),Inputs!$B$12),-Inputs!$B$12),NORM.INV(RAND(),LOOKUP(U2040,Inputs!$J$6:$J$9,Inputs!$G$6:$G$9),LOOKUP(U2040,Inputs!$J$6:$J$9,Inputs!$H$6:$H$9))),0),"" )</f>
        <v/>
      </c>
      <c r="L2040" s="26">
        <f>IF($A2040&lt;=Inputs!$B$13,IF(7&lt;=Inputs!$B$8,IF(Inputs!$B$12&gt;0,MAX(MIN(NORM.INV(RAND(),LOOKUP(V2040,Inputs!$J$6:$J$9,Inputs!$G$6:$G$9),LOOKUP(V2040,Inputs!$J$6:$J$9,Inputs!$H$6:$H$9)),Inputs!$B$12),-Inputs!$B$12),NORM.INV(RAND(),LOOKUP(V2040,Inputs!$J$6:$J$9,Inputs!$G$6:$G$9),LOOKUP(V2040,Inputs!$J$6:$J$9,Inputs!$H$6:$H$9))),0),"" )</f>
        <v/>
      </c>
      <c r="M2040" s="26">
        <f>IF($A2040&lt;=Inputs!$B$13,IF(8&lt;=Inputs!$B$8,IF(Inputs!$B$12&gt;0,MAX(MIN(NORM.INV(RAND(),LOOKUP(W2040,Inputs!$J$6:$J$9,Inputs!$G$6:$G$9),LOOKUP(W2040,Inputs!$J$6:$J$9,Inputs!$H$6:$H$9)),Inputs!$B$12),-Inputs!$B$12),NORM.INV(RAND(),LOOKUP(W2040,Inputs!$J$6:$J$9,Inputs!$G$6:$G$9),LOOKUP(W2040,Inputs!$J$6:$J$9,Inputs!$H$6:$H$9))),0),"" )</f>
        <v/>
      </c>
      <c r="N2040" s="26">
        <f>IF($A2040&lt;=Inputs!$B$13,IF(9&lt;=Inputs!$B$8,IF(Inputs!$B$12&gt;0,MAX(MIN(NORM.INV(RAND(),LOOKUP(X2040,Inputs!$J$6:$J$9,Inputs!$G$6:$G$9),LOOKUP(X2040,Inputs!$J$6:$J$9,Inputs!$H$6:$H$9)),Inputs!$B$12),-Inputs!$B$12),NORM.INV(RAND(),LOOKUP(X2040,Inputs!$J$6:$J$9,Inputs!$G$6:$G$9),LOOKUP(X2040,Inputs!$J$6:$J$9,Inputs!$H$6:$H$9))),0),"" )</f>
        <v/>
      </c>
      <c r="O2040" s="26">
        <f>IF($A2040&lt;=Inputs!$B$13,IF(10&lt;=Inputs!$B$8,IF(Inputs!$B$12&gt;0,MAX(MIN(NORM.INV(RAND(),LOOKUP(Y2040,Inputs!$J$6:$J$9,Inputs!$G$6:$G$9),LOOKUP(Y2040,Inputs!$J$6:$J$9,Inputs!$H$6:$H$9)),Inputs!$B$12),-Inputs!$B$12),NORM.INV(RAND(),LOOKUP(Y2040,Inputs!$J$6:$J$9,Inputs!$G$6:$G$9),LOOKUP(Y2040,Inputs!$J$6:$J$9,Inputs!$H$6:$H$9))),0),"" )</f>
        <v/>
      </c>
      <c r="P2040" s="31">
        <f>IF($A2040&lt;=Inputs!$B$13,RAND(),"")</f>
        <v/>
      </c>
      <c r="Q2040" s="31">
        <f>IF($A2040&lt;=Inputs!$B$13,RAND(),"")</f>
        <v/>
      </c>
      <c r="R2040" s="31">
        <f>IF($A2040&lt;=Inputs!$B$13,RAND(),"")</f>
        <v/>
      </c>
      <c r="S2040" s="31">
        <f>IF($A2040&lt;=Inputs!$B$13,RAND(),"")</f>
        <v/>
      </c>
      <c r="T2040" s="31">
        <f>IF($A2040&lt;=Inputs!$B$13,RAND(),"")</f>
        <v/>
      </c>
      <c r="U2040" s="31">
        <f>IF($A2040&lt;=Inputs!$B$13,RAND(),"")</f>
        <v/>
      </c>
      <c r="V2040" s="31">
        <f>IF($A2040&lt;=Inputs!$B$13,RAND(),"")</f>
        <v/>
      </c>
      <c r="W2040" s="31">
        <f>IF($A2040&lt;=Inputs!$B$13,RAND(),"")</f>
        <v/>
      </c>
      <c r="X2040" s="31">
        <f>IF($A2040&lt;=Inputs!$B$13,RAND(),"")</f>
        <v/>
      </c>
      <c r="Y2040" s="31">
        <f>IF($A2040&lt;=Inputs!$B$13,RAND(),"")</f>
        <v/>
      </c>
    </row>
    <row r="2041">
      <c r="A2041" t="n">
        <v>2036</v>
      </c>
      <c r="B2041" s="26">
        <f>IF($A2041&lt;=Inputs!$B$13,IF(Inputs!$B$8&gt;0,SUM(F2041:O2041)/Inputs!$B$8,0),"")</f>
        <v/>
      </c>
      <c r="C2041" s="27">
        <f>IF($A2041&lt;=Inputs!$B$13,B2041/100,"")</f>
        <v/>
      </c>
      <c r="D2041" s="28">
        <f>IF($A2041&lt;=Inputs!$B$13,C2041*Inputs!$B$7,"")</f>
        <v/>
      </c>
      <c r="E2041" s="29">
        <f>IF($A2041&lt;=Inputs!$B$13,IF(D2041&gt;0,1,0),"")</f>
        <v/>
      </c>
      <c r="F2041" s="26">
        <f>IF($A2041&lt;=Inputs!$B$13,IF(1&lt;=Inputs!$B$8,IF(Inputs!$B$12&gt;0,MAX(MIN(NORM.INV(RAND(),LOOKUP(P2041,Inputs!$J$6:$J$9,Inputs!$G$6:$G$9),LOOKUP(P2041,Inputs!$J$6:$J$9,Inputs!$H$6:$H$9)),Inputs!$B$12),-Inputs!$B$12),NORM.INV(RAND(),LOOKUP(P2041,Inputs!$J$6:$J$9,Inputs!$G$6:$G$9),LOOKUP(P2041,Inputs!$J$6:$J$9,Inputs!$H$6:$H$9))),0),"" )</f>
        <v/>
      </c>
      <c r="G2041" s="26">
        <f>IF($A2041&lt;=Inputs!$B$13,IF(2&lt;=Inputs!$B$8,IF(Inputs!$B$12&gt;0,MAX(MIN(NORM.INV(RAND(),LOOKUP(Q2041,Inputs!$J$6:$J$9,Inputs!$G$6:$G$9),LOOKUP(Q2041,Inputs!$J$6:$J$9,Inputs!$H$6:$H$9)),Inputs!$B$12),-Inputs!$B$12),NORM.INV(RAND(),LOOKUP(Q2041,Inputs!$J$6:$J$9,Inputs!$G$6:$G$9),LOOKUP(Q2041,Inputs!$J$6:$J$9,Inputs!$H$6:$H$9))),0),"" )</f>
        <v/>
      </c>
      <c r="H2041" s="26">
        <f>IF($A2041&lt;=Inputs!$B$13,IF(3&lt;=Inputs!$B$8,IF(Inputs!$B$12&gt;0,MAX(MIN(NORM.INV(RAND(),LOOKUP(R2041,Inputs!$J$6:$J$9,Inputs!$G$6:$G$9),LOOKUP(R2041,Inputs!$J$6:$J$9,Inputs!$H$6:$H$9)),Inputs!$B$12),-Inputs!$B$12),NORM.INV(RAND(),LOOKUP(R2041,Inputs!$J$6:$J$9,Inputs!$G$6:$G$9),LOOKUP(R2041,Inputs!$J$6:$J$9,Inputs!$H$6:$H$9))),0),"" )</f>
        <v/>
      </c>
      <c r="I2041" s="26">
        <f>IF($A2041&lt;=Inputs!$B$13,IF(4&lt;=Inputs!$B$8,IF(Inputs!$B$12&gt;0,MAX(MIN(NORM.INV(RAND(),LOOKUP(S2041,Inputs!$J$6:$J$9,Inputs!$G$6:$G$9),LOOKUP(S2041,Inputs!$J$6:$J$9,Inputs!$H$6:$H$9)),Inputs!$B$12),-Inputs!$B$12),NORM.INV(RAND(),LOOKUP(S2041,Inputs!$J$6:$J$9,Inputs!$G$6:$G$9),LOOKUP(S2041,Inputs!$J$6:$J$9,Inputs!$H$6:$H$9))),0),"" )</f>
        <v/>
      </c>
      <c r="J2041" s="26">
        <f>IF($A2041&lt;=Inputs!$B$13,IF(5&lt;=Inputs!$B$8,IF(Inputs!$B$12&gt;0,MAX(MIN(NORM.INV(RAND(),LOOKUP(T2041,Inputs!$J$6:$J$9,Inputs!$G$6:$G$9),LOOKUP(T2041,Inputs!$J$6:$J$9,Inputs!$H$6:$H$9)),Inputs!$B$12),-Inputs!$B$12),NORM.INV(RAND(),LOOKUP(T2041,Inputs!$J$6:$J$9,Inputs!$G$6:$G$9),LOOKUP(T2041,Inputs!$J$6:$J$9,Inputs!$H$6:$H$9))),0),"" )</f>
        <v/>
      </c>
      <c r="K2041" s="26">
        <f>IF($A2041&lt;=Inputs!$B$13,IF(6&lt;=Inputs!$B$8,IF(Inputs!$B$12&gt;0,MAX(MIN(NORM.INV(RAND(),LOOKUP(U2041,Inputs!$J$6:$J$9,Inputs!$G$6:$G$9),LOOKUP(U2041,Inputs!$J$6:$J$9,Inputs!$H$6:$H$9)),Inputs!$B$12),-Inputs!$B$12),NORM.INV(RAND(),LOOKUP(U2041,Inputs!$J$6:$J$9,Inputs!$G$6:$G$9),LOOKUP(U2041,Inputs!$J$6:$J$9,Inputs!$H$6:$H$9))),0),"" )</f>
        <v/>
      </c>
      <c r="L2041" s="26">
        <f>IF($A2041&lt;=Inputs!$B$13,IF(7&lt;=Inputs!$B$8,IF(Inputs!$B$12&gt;0,MAX(MIN(NORM.INV(RAND(),LOOKUP(V2041,Inputs!$J$6:$J$9,Inputs!$G$6:$G$9),LOOKUP(V2041,Inputs!$J$6:$J$9,Inputs!$H$6:$H$9)),Inputs!$B$12),-Inputs!$B$12),NORM.INV(RAND(),LOOKUP(V2041,Inputs!$J$6:$J$9,Inputs!$G$6:$G$9),LOOKUP(V2041,Inputs!$J$6:$J$9,Inputs!$H$6:$H$9))),0),"" )</f>
        <v/>
      </c>
      <c r="M2041" s="26">
        <f>IF($A2041&lt;=Inputs!$B$13,IF(8&lt;=Inputs!$B$8,IF(Inputs!$B$12&gt;0,MAX(MIN(NORM.INV(RAND(),LOOKUP(W2041,Inputs!$J$6:$J$9,Inputs!$G$6:$G$9),LOOKUP(W2041,Inputs!$J$6:$J$9,Inputs!$H$6:$H$9)),Inputs!$B$12),-Inputs!$B$12),NORM.INV(RAND(),LOOKUP(W2041,Inputs!$J$6:$J$9,Inputs!$G$6:$G$9),LOOKUP(W2041,Inputs!$J$6:$J$9,Inputs!$H$6:$H$9))),0),"" )</f>
        <v/>
      </c>
      <c r="N2041" s="26">
        <f>IF($A2041&lt;=Inputs!$B$13,IF(9&lt;=Inputs!$B$8,IF(Inputs!$B$12&gt;0,MAX(MIN(NORM.INV(RAND(),LOOKUP(X2041,Inputs!$J$6:$J$9,Inputs!$G$6:$G$9),LOOKUP(X2041,Inputs!$J$6:$J$9,Inputs!$H$6:$H$9)),Inputs!$B$12),-Inputs!$B$12),NORM.INV(RAND(),LOOKUP(X2041,Inputs!$J$6:$J$9,Inputs!$G$6:$G$9),LOOKUP(X2041,Inputs!$J$6:$J$9,Inputs!$H$6:$H$9))),0),"" )</f>
        <v/>
      </c>
      <c r="O2041" s="26">
        <f>IF($A2041&lt;=Inputs!$B$13,IF(10&lt;=Inputs!$B$8,IF(Inputs!$B$12&gt;0,MAX(MIN(NORM.INV(RAND(),LOOKUP(Y2041,Inputs!$J$6:$J$9,Inputs!$G$6:$G$9),LOOKUP(Y2041,Inputs!$J$6:$J$9,Inputs!$H$6:$H$9)),Inputs!$B$12),-Inputs!$B$12),NORM.INV(RAND(),LOOKUP(Y2041,Inputs!$J$6:$J$9,Inputs!$G$6:$G$9),LOOKUP(Y2041,Inputs!$J$6:$J$9,Inputs!$H$6:$H$9))),0),"" )</f>
        <v/>
      </c>
      <c r="P2041" s="31">
        <f>IF($A2041&lt;=Inputs!$B$13,RAND(),"")</f>
        <v/>
      </c>
      <c r="Q2041" s="31">
        <f>IF($A2041&lt;=Inputs!$B$13,RAND(),"")</f>
        <v/>
      </c>
      <c r="R2041" s="31">
        <f>IF($A2041&lt;=Inputs!$B$13,RAND(),"")</f>
        <v/>
      </c>
      <c r="S2041" s="31">
        <f>IF($A2041&lt;=Inputs!$B$13,RAND(),"")</f>
        <v/>
      </c>
      <c r="T2041" s="31">
        <f>IF($A2041&lt;=Inputs!$B$13,RAND(),"")</f>
        <v/>
      </c>
      <c r="U2041" s="31">
        <f>IF($A2041&lt;=Inputs!$B$13,RAND(),"")</f>
        <v/>
      </c>
      <c r="V2041" s="31">
        <f>IF($A2041&lt;=Inputs!$B$13,RAND(),"")</f>
        <v/>
      </c>
      <c r="W2041" s="31">
        <f>IF($A2041&lt;=Inputs!$B$13,RAND(),"")</f>
        <v/>
      </c>
      <c r="X2041" s="31">
        <f>IF($A2041&lt;=Inputs!$B$13,RAND(),"")</f>
        <v/>
      </c>
      <c r="Y2041" s="31">
        <f>IF($A2041&lt;=Inputs!$B$13,RAND(),"")</f>
        <v/>
      </c>
    </row>
    <row r="2042">
      <c r="A2042" t="n">
        <v>2037</v>
      </c>
      <c r="B2042" s="26">
        <f>IF($A2042&lt;=Inputs!$B$13,IF(Inputs!$B$8&gt;0,SUM(F2042:O2042)/Inputs!$B$8,0),"")</f>
        <v/>
      </c>
      <c r="C2042" s="27">
        <f>IF($A2042&lt;=Inputs!$B$13,B2042/100,"")</f>
        <v/>
      </c>
      <c r="D2042" s="28">
        <f>IF($A2042&lt;=Inputs!$B$13,C2042*Inputs!$B$7,"")</f>
        <v/>
      </c>
      <c r="E2042" s="29">
        <f>IF($A2042&lt;=Inputs!$B$13,IF(D2042&gt;0,1,0),"")</f>
        <v/>
      </c>
      <c r="F2042" s="26">
        <f>IF($A2042&lt;=Inputs!$B$13,IF(1&lt;=Inputs!$B$8,IF(Inputs!$B$12&gt;0,MAX(MIN(NORM.INV(RAND(),LOOKUP(P2042,Inputs!$J$6:$J$9,Inputs!$G$6:$G$9),LOOKUP(P2042,Inputs!$J$6:$J$9,Inputs!$H$6:$H$9)),Inputs!$B$12),-Inputs!$B$12),NORM.INV(RAND(),LOOKUP(P2042,Inputs!$J$6:$J$9,Inputs!$G$6:$G$9),LOOKUP(P2042,Inputs!$J$6:$J$9,Inputs!$H$6:$H$9))),0),"" )</f>
        <v/>
      </c>
      <c r="G2042" s="26">
        <f>IF($A2042&lt;=Inputs!$B$13,IF(2&lt;=Inputs!$B$8,IF(Inputs!$B$12&gt;0,MAX(MIN(NORM.INV(RAND(),LOOKUP(Q2042,Inputs!$J$6:$J$9,Inputs!$G$6:$G$9),LOOKUP(Q2042,Inputs!$J$6:$J$9,Inputs!$H$6:$H$9)),Inputs!$B$12),-Inputs!$B$12),NORM.INV(RAND(),LOOKUP(Q2042,Inputs!$J$6:$J$9,Inputs!$G$6:$G$9),LOOKUP(Q2042,Inputs!$J$6:$J$9,Inputs!$H$6:$H$9))),0),"" )</f>
        <v/>
      </c>
      <c r="H2042" s="26">
        <f>IF($A2042&lt;=Inputs!$B$13,IF(3&lt;=Inputs!$B$8,IF(Inputs!$B$12&gt;0,MAX(MIN(NORM.INV(RAND(),LOOKUP(R2042,Inputs!$J$6:$J$9,Inputs!$G$6:$G$9),LOOKUP(R2042,Inputs!$J$6:$J$9,Inputs!$H$6:$H$9)),Inputs!$B$12),-Inputs!$B$12),NORM.INV(RAND(),LOOKUP(R2042,Inputs!$J$6:$J$9,Inputs!$G$6:$G$9),LOOKUP(R2042,Inputs!$J$6:$J$9,Inputs!$H$6:$H$9))),0),"" )</f>
        <v/>
      </c>
      <c r="I2042" s="26">
        <f>IF($A2042&lt;=Inputs!$B$13,IF(4&lt;=Inputs!$B$8,IF(Inputs!$B$12&gt;0,MAX(MIN(NORM.INV(RAND(),LOOKUP(S2042,Inputs!$J$6:$J$9,Inputs!$G$6:$G$9),LOOKUP(S2042,Inputs!$J$6:$J$9,Inputs!$H$6:$H$9)),Inputs!$B$12),-Inputs!$B$12),NORM.INV(RAND(),LOOKUP(S2042,Inputs!$J$6:$J$9,Inputs!$G$6:$G$9),LOOKUP(S2042,Inputs!$J$6:$J$9,Inputs!$H$6:$H$9))),0),"" )</f>
        <v/>
      </c>
      <c r="J2042" s="26">
        <f>IF($A2042&lt;=Inputs!$B$13,IF(5&lt;=Inputs!$B$8,IF(Inputs!$B$12&gt;0,MAX(MIN(NORM.INV(RAND(),LOOKUP(T2042,Inputs!$J$6:$J$9,Inputs!$G$6:$G$9),LOOKUP(T2042,Inputs!$J$6:$J$9,Inputs!$H$6:$H$9)),Inputs!$B$12),-Inputs!$B$12),NORM.INV(RAND(),LOOKUP(T2042,Inputs!$J$6:$J$9,Inputs!$G$6:$G$9),LOOKUP(T2042,Inputs!$J$6:$J$9,Inputs!$H$6:$H$9))),0),"" )</f>
        <v/>
      </c>
      <c r="K2042" s="26">
        <f>IF($A2042&lt;=Inputs!$B$13,IF(6&lt;=Inputs!$B$8,IF(Inputs!$B$12&gt;0,MAX(MIN(NORM.INV(RAND(),LOOKUP(U2042,Inputs!$J$6:$J$9,Inputs!$G$6:$G$9),LOOKUP(U2042,Inputs!$J$6:$J$9,Inputs!$H$6:$H$9)),Inputs!$B$12),-Inputs!$B$12),NORM.INV(RAND(),LOOKUP(U2042,Inputs!$J$6:$J$9,Inputs!$G$6:$G$9),LOOKUP(U2042,Inputs!$J$6:$J$9,Inputs!$H$6:$H$9))),0),"" )</f>
        <v/>
      </c>
      <c r="L2042" s="26">
        <f>IF($A2042&lt;=Inputs!$B$13,IF(7&lt;=Inputs!$B$8,IF(Inputs!$B$12&gt;0,MAX(MIN(NORM.INV(RAND(),LOOKUP(V2042,Inputs!$J$6:$J$9,Inputs!$G$6:$G$9),LOOKUP(V2042,Inputs!$J$6:$J$9,Inputs!$H$6:$H$9)),Inputs!$B$12),-Inputs!$B$12),NORM.INV(RAND(),LOOKUP(V2042,Inputs!$J$6:$J$9,Inputs!$G$6:$G$9),LOOKUP(V2042,Inputs!$J$6:$J$9,Inputs!$H$6:$H$9))),0),"" )</f>
        <v/>
      </c>
      <c r="M2042" s="26">
        <f>IF($A2042&lt;=Inputs!$B$13,IF(8&lt;=Inputs!$B$8,IF(Inputs!$B$12&gt;0,MAX(MIN(NORM.INV(RAND(),LOOKUP(W2042,Inputs!$J$6:$J$9,Inputs!$G$6:$G$9),LOOKUP(W2042,Inputs!$J$6:$J$9,Inputs!$H$6:$H$9)),Inputs!$B$12),-Inputs!$B$12),NORM.INV(RAND(),LOOKUP(W2042,Inputs!$J$6:$J$9,Inputs!$G$6:$G$9),LOOKUP(W2042,Inputs!$J$6:$J$9,Inputs!$H$6:$H$9))),0),"" )</f>
        <v/>
      </c>
      <c r="N2042" s="26">
        <f>IF($A2042&lt;=Inputs!$B$13,IF(9&lt;=Inputs!$B$8,IF(Inputs!$B$12&gt;0,MAX(MIN(NORM.INV(RAND(),LOOKUP(X2042,Inputs!$J$6:$J$9,Inputs!$G$6:$G$9),LOOKUP(X2042,Inputs!$J$6:$J$9,Inputs!$H$6:$H$9)),Inputs!$B$12),-Inputs!$B$12),NORM.INV(RAND(),LOOKUP(X2042,Inputs!$J$6:$J$9,Inputs!$G$6:$G$9),LOOKUP(X2042,Inputs!$J$6:$J$9,Inputs!$H$6:$H$9))),0),"" )</f>
        <v/>
      </c>
      <c r="O2042" s="26">
        <f>IF($A2042&lt;=Inputs!$B$13,IF(10&lt;=Inputs!$B$8,IF(Inputs!$B$12&gt;0,MAX(MIN(NORM.INV(RAND(),LOOKUP(Y2042,Inputs!$J$6:$J$9,Inputs!$G$6:$G$9),LOOKUP(Y2042,Inputs!$J$6:$J$9,Inputs!$H$6:$H$9)),Inputs!$B$12),-Inputs!$B$12),NORM.INV(RAND(),LOOKUP(Y2042,Inputs!$J$6:$J$9,Inputs!$G$6:$G$9),LOOKUP(Y2042,Inputs!$J$6:$J$9,Inputs!$H$6:$H$9))),0),"" )</f>
        <v/>
      </c>
      <c r="P2042" s="31">
        <f>IF($A2042&lt;=Inputs!$B$13,RAND(),"")</f>
        <v/>
      </c>
      <c r="Q2042" s="31">
        <f>IF($A2042&lt;=Inputs!$B$13,RAND(),"")</f>
        <v/>
      </c>
      <c r="R2042" s="31">
        <f>IF($A2042&lt;=Inputs!$B$13,RAND(),"")</f>
        <v/>
      </c>
      <c r="S2042" s="31">
        <f>IF($A2042&lt;=Inputs!$B$13,RAND(),"")</f>
        <v/>
      </c>
      <c r="T2042" s="31">
        <f>IF($A2042&lt;=Inputs!$B$13,RAND(),"")</f>
        <v/>
      </c>
      <c r="U2042" s="31">
        <f>IF($A2042&lt;=Inputs!$B$13,RAND(),"")</f>
        <v/>
      </c>
      <c r="V2042" s="31">
        <f>IF($A2042&lt;=Inputs!$B$13,RAND(),"")</f>
        <v/>
      </c>
      <c r="W2042" s="31">
        <f>IF($A2042&lt;=Inputs!$B$13,RAND(),"")</f>
        <v/>
      </c>
      <c r="X2042" s="31">
        <f>IF($A2042&lt;=Inputs!$B$13,RAND(),"")</f>
        <v/>
      </c>
      <c r="Y2042" s="31">
        <f>IF($A2042&lt;=Inputs!$B$13,RAND(),"")</f>
        <v/>
      </c>
    </row>
    <row r="2043">
      <c r="A2043" t="n">
        <v>2038</v>
      </c>
      <c r="B2043" s="26">
        <f>IF($A2043&lt;=Inputs!$B$13,IF(Inputs!$B$8&gt;0,SUM(F2043:O2043)/Inputs!$B$8,0),"")</f>
        <v/>
      </c>
      <c r="C2043" s="27">
        <f>IF($A2043&lt;=Inputs!$B$13,B2043/100,"")</f>
        <v/>
      </c>
      <c r="D2043" s="28">
        <f>IF($A2043&lt;=Inputs!$B$13,C2043*Inputs!$B$7,"")</f>
        <v/>
      </c>
      <c r="E2043" s="29">
        <f>IF($A2043&lt;=Inputs!$B$13,IF(D2043&gt;0,1,0),"")</f>
        <v/>
      </c>
      <c r="F2043" s="26">
        <f>IF($A2043&lt;=Inputs!$B$13,IF(1&lt;=Inputs!$B$8,IF(Inputs!$B$12&gt;0,MAX(MIN(NORM.INV(RAND(),LOOKUP(P2043,Inputs!$J$6:$J$9,Inputs!$G$6:$G$9),LOOKUP(P2043,Inputs!$J$6:$J$9,Inputs!$H$6:$H$9)),Inputs!$B$12),-Inputs!$B$12),NORM.INV(RAND(),LOOKUP(P2043,Inputs!$J$6:$J$9,Inputs!$G$6:$G$9),LOOKUP(P2043,Inputs!$J$6:$J$9,Inputs!$H$6:$H$9))),0),"" )</f>
        <v/>
      </c>
      <c r="G2043" s="26">
        <f>IF($A2043&lt;=Inputs!$B$13,IF(2&lt;=Inputs!$B$8,IF(Inputs!$B$12&gt;0,MAX(MIN(NORM.INV(RAND(),LOOKUP(Q2043,Inputs!$J$6:$J$9,Inputs!$G$6:$G$9),LOOKUP(Q2043,Inputs!$J$6:$J$9,Inputs!$H$6:$H$9)),Inputs!$B$12),-Inputs!$B$12),NORM.INV(RAND(),LOOKUP(Q2043,Inputs!$J$6:$J$9,Inputs!$G$6:$G$9),LOOKUP(Q2043,Inputs!$J$6:$J$9,Inputs!$H$6:$H$9))),0),"" )</f>
        <v/>
      </c>
      <c r="H2043" s="26">
        <f>IF($A2043&lt;=Inputs!$B$13,IF(3&lt;=Inputs!$B$8,IF(Inputs!$B$12&gt;0,MAX(MIN(NORM.INV(RAND(),LOOKUP(R2043,Inputs!$J$6:$J$9,Inputs!$G$6:$G$9),LOOKUP(R2043,Inputs!$J$6:$J$9,Inputs!$H$6:$H$9)),Inputs!$B$12),-Inputs!$B$12),NORM.INV(RAND(),LOOKUP(R2043,Inputs!$J$6:$J$9,Inputs!$G$6:$G$9),LOOKUP(R2043,Inputs!$J$6:$J$9,Inputs!$H$6:$H$9))),0),"" )</f>
        <v/>
      </c>
      <c r="I2043" s="26">
        <f>IF($A2043&lt;=Inputs!$B$13,IF(4&lt;=Inputs!$B$8,IF(Inputs!$B$12&gt;0,MAX(MIN(NORM.INV(RAND(),LOOKUP(S2043,Inputs!$J$6:$J$9,Inputs!$G$6:$G$9),LOOKUP(S2043,Inputs!$J$6:$J$9,Inputs!$H$6:$H$9)),Inputs!$B$12),-Inputs!$B$12),NORM.INV(RAND(),LOOKUP(S2043,Inputs!$J$6:$J$9,Inputs!$G$6:$G$9),LOOKUP(S2043,Inputs!$J$6:$J$9,Inputs!$H$6:$H$9))),0),"" )</f>
        <v/>
      </c>
      <c r="J2043" s="26">
        <f>IF($A2043&lt;=Inputs!$B$13,IF(5&lt;=Inputs!$B$8,IF(Inputs!$B$12&gt;0,MAX(MIN(NORM.INV(RAND(),LOOKUP(T2043,Inputs!$J$6:$J$9,Inputs!$G$6:$G$9),LOOKUP(T2043,Inputs!$J$6:$J$9,Inputs!$H$6:$H$9)),Inputs!$B$12),-Inputs!$B$12),NORM.INV(RAND(),LOOKUP(T2043,Inputs!$J$6:$J$9,Inputs!$G$6:$G$9),LOOKUP(T2043,Inputs!$J$6:$J$9,Inputs!$H$6:$H$9))),0),"" )</f>
        <v/>
      </c>
      <c r="K2043" s="26">
        <f>IF($A2043&lt;=Inputs!$B$13,IF(6&lt;=Inputs!$B$8,IF(Inputs!$B$12&gt;0,MAX(MIN(NORM.INV(RAND(),LOOKUP(U2043,Inputs!$J$6:$J$9,Inputs!$G$6:$G$9),LOOKUP(U2043,Inputs!$J$6:$J$9,Inputs!$H$6:$H$9)),Inputs!$B$12),-Inputs!$B$12),NORM.INV(RAND(),LOOKUP(U2043,Inputs!$J$6:$J$9,Inputs!$G$6:$G$9),LOOKUP(U2043,Inputs!$J$6:$J$9,Inputs!$H$6:$H$9))),0),"" )</f>
        <v/>
      </c>
      <c r="L2043" s="26">
        <f>IF($A2043&lt;=Inputs!$B$13,IF(7&lt;=Inputs!$B$8,IF(Inputs!$B$12&gt;0,MAX(MIN(NORM.INV(RAND(),LOOKUP(V2043,Inputs!$J$6:$J$9,Inputs!$G$6:$G$9),LOOKUP(V2043,Inputs!$J$6:$J$9,Inputs!$H$6:$H$9)),Inputs!$B$12),-Inputs!$B$12),NORM.INV(RAND(),LOOKUP(V2043,Inputs!$J$6:$J$9,Inputs!$G$6:$G$9),LOOKUP(V2043,Inputs!$J$6:$J$9,Inputs!$H$6:$H$9))),0),"" )</f>
        <v/>
      </c>
      <c r="M2043" s="26">
        <f>IF($A2043&lt;=Inputs!$B$13,IF(8&lt;=Inputs!$B$8,IF(Inputs!$B$12&gt;0,MAX(MIN(NORM.INV(RAND(),LOOKUP(W2043,Inputs!$J$6:$J$9,Inputs!$G$6:$G$9),LOOKUP(W2043,Inputs!$J$6:$J$9,Inputs!$H$6:$H$9)),Inputs!$B$12),-Inputs!$B$12),NORM.INV(RAND(),LOOKUP(W2043,Inputs!$J$6:$J$9,Inputs!$G$6:$G$9),LOOKUP(W2043,Inputs!$J$6:$J$9,Inputs!$H$6:$H$9))),0),"" )</f>
        <v/>
      </c>
      <c r="N2043" s="26">
        <f>IF($A2043&lt;=Inputs!$B$13,IF(9&lt;=Inputs!$B$8,IF(Inputs!$B$12&gt;0,MAX(MIN(NORM.INV(RAND(),LOOKUP(X2043,Inputs!$J$6:$J$9,Inputs!$G$6:$G$9),LOOKUP(X2043,Inputs!$J$6:$J$9,Inputs!$H$6:$H$9)),Inputs!$B$12),-Inputs!$B$12),NORM.INV(RAND(),LOOKUP(X2043,Inputs!$J$6:$J$9,Inputs!$G$6:$G$9),LOOKUP(X2043,Inputs!$J$6:$J$9,Inputs!$H$6:$H$9))),0),"" )</f>
        <v/>
      </c>
      <c r="O2043" s="26">
        <f>IF($A2043&lt;=Inputs!$B$13,IF(10&lt;=Inputs!$B$8,IF(Inputs!$B$12&gt;0,MAX(MIN(NORM.INV(RAND(),LOOKUP(Y2043,Inputs!$J$6:$J$9,Inputs!$G$6:$G$9),LOOKUP(Y2043,Inputs!$J$6:$J$9,Inputs!$H$6:$H$9)),Inputs!$B$12),-Inputs!$B$12),NORM.INV(RAND(),LOOKUP(Y2043,Inputs!$J$6:$J$9,Inputs!$G$6:$G$9),LOOKUP(Y2043,Inputs!$J$6:$J$9,Inputs!$H$6:$H$9))),0),"" )</f>
        <v/>
      </c>
      <c r="P2043" s="31">
        <f>IF($A2043&lt;=Inputs!$B$13,RAND(),"")</f>
        <v/>
      </c>
      <c r="Q2043" s="31">
        <f>IF($A2043&lt;=Inputs!$B$13,RAND(),"")</f>
        <v/>
      </c>
      <c r="R2043" s="31">
        <f>IF($A2043&lt;=Inputs!$B$13,RAND(),"")</f>
        <v/>
      </c>
      <c r="S2043" s="31">
        <f>IF($A2043&lt;=Inputs!$B$13,RAND(),"")</f>
        <v/>
      </c>
      <c r="T2043" s="31">
        <f>IF($A2043&lt;=Inputs!$B$13,RAND(),"")</f>
        <v/>
      </c>
      <c r="U2043" s="31">
        <f>IF($A2043&lt;=Inputs!$B$13,RAND(),"")</f>
        <v/>
      </c>
      <c r="V2043" s="31">
        <f>IF($A2043&lt;=Inputs!$B$13,RAND(),"")</f>
        <v/>
      </c>
      <c r="W2043" s="31">
        <f>IF($A2043&lt;=Inputs!$B$13,RAND(),"")</f>
        <v/>
      </c>
      <c r="X2043" s="31">
        <f>IF($A2043&lt;=Inputs!$B$13,RAND(),"")</f>
        <v/>
      </c>
      <c r="Y2043" s="31">
        <f>IF($A2043&lt;=Inputs!$B$13,RAND(),"")</f>
        <v/>
      </c>
    </row>
    <row r="2044">
      <c r="A2044" t="n">
        <v>2039</v>
      </c>
      <c r="B2044" s="26">
        <f>IF($A2044&lt;=Inputs!$B$13,IF(Inputs!$B$8&gt;0,SUM(F2044:O2044)/Inputs!$B$8,0),"")</f>
        <v/>
      </c>
      <c r="C2044" s="27">
        <f>IF($A2044&lt;=Inputs!$B$13,B2044/100,"")</f>
        <v/>
      </c>
      <c r="D2044" s="28">
        <f>IF($A2044&lt;=Inputs!$B$13,C2044*Inputs!$B$7,"")</f>
        <v/>
      </c>
      <c r="E2044" s="29">
        <f>IF($A2044&lt;=Inputs!$B$13,IF(D2044&gt;0,1,0),"")</f>
        <v/>
      </c>
      <c r="F2044" s="26">
        <f>IF($A2044&lt;=Inputs!$B$13,IF(1&lt;=Inputs!$B$8,IF(Inputs!$B$12&gt;0,MAX(MIN(NORM.INV(RAND(),LOOKUP(P2044,Inputs!$J$6:$J$9,Inputs!$G$6:$G$9),LOOKUP(P2044,Inputs!$J$6:$J$9,Inputs!$H$6:$H$9)),Inputs!$B$12),-Inputs!$B$12),NORM.INV(RAND(),LOOKUP(P2044,Inputs!$J$6:$J$9,Inputs!$G$6:$G$9),LOOKUP(P2044,Inputs!$J$6:$J$9,Inputs!$H$6:$H$9))),0),"" )</f>
        <v/>
      </c>
      <c r="G2044" s="26">
        <f>IF($A2044&lt;=Inputs!$B$13,IF(2&lt;=Inputs!$B$8,IF(Inputs!$B$12&gt;0,MAX(MIN(NORM.INV(RAND(),LOOKUP(Q2044,Inputs!$J$6:$J$9,Inputs!$G$6:$G$9),LOOKUP(Q2044,Inputs!$J$6:$J$9,Inputs!$H$6:$H$9)),Inputs!$B$12),-Inputs!$B$12),NORM.INV(RAND(),LOOKUP(Q2044,Inputs!$J$6:$J$9,Inputs!$G$6:$G$9),LOOKUP(Q2044,Inputs!$J$6:$J$9,Inputs!$H$6:$H$9))),0),"" )</f>
        <v/>
      </c>
      <c r="H2044" s="26">
        <f>IF($A2044&lt;=Inputs!$B$13,IF(3&lt;=Inputs!$B$8,IF(Inputs!$B$12&gt;0,MAX(MIN(NORM.INV(RAND(),LOOKUP(R2044,Inputs!$J$6:$J$9,Inputs!$G$6:$G$9),LOOKUP(R2044,Inputs!$J$6:$J$9,Inputs!$H$6:$H$9)),Inputs!$B$12),-Inputs!$B$12),NORM.INV(RAND(),LOOKUP(R2044,Inputs!$J$6:$J$9,Inputs!$G$6:$G$9),LOOKUP(R2044,Inputs!$J$6:$J$9,Inputs!$H$6:$H$9))),0),"" )</f>
        <v/>
      </c>
      <c r="I2044" s="26">
        <f>IF($A2044&lt;=Inputs!$B$13,IF(4&lt;=Inputs!$B$8,IF(Inputs!$B$12&gt;0,MAX(MIN(NORM.INV(RAND(),LOOKUP(S2044,Inputs!$J$6:$J$9,Inputs!$G$6:$G$9),LOOKUP(S2044,Inputs!$J$6:$J$9,Inputs!$H$6:$H$9)),Inputs!$B$12),-Inputs!$B$12),NORM.INV(RAND(),LOOKUP(S2044,Inputs!$J$6:$J$9,Inputs!$G$6:$G$9),LOOKUP(S2044,Inputs!$J$6:$J$9,Inputs!$H$6:$H$9))),0),"" )</f>
        <v/>
      </c>
      <c r="J2044" s="26">
        <f>IF($A2044&lt;=Inputs!$B$13,IF(5&lt;=Inputs!$B$8,IF(Inputs!$B$12&gt;0,MAX(MIN(NORM.INV(RAND(),LOOKUP(T2044,Inputs!$J$6:$J$9,Inputs!$G$6:$G$9),LOOKUP(T2044,Inputs!$J$6:$J$9,Inputs!$H$6:$H$9)),Inputs!$B$12),-Inputs!$B$12),NORM.INV(RAND(),LOOKUP(T2044,Inputs!$J$6:$J$9,Inputs!$G$6:$G$9),LOOKUP(T2044,Inputs!$J$6:$J$9,Inputs!$H$6:$H$9))),0),"" )</f>
        <v/>
      </c>
      <c r="K2044" s="26">
        <f>IF($A2044&lt;=Inputs!$B$13,IF(6&lt;=Inputs!$B$8,IF(Inputs!$B$12&gt;0,MAX(MIN(NORM.INV(RAND(),LOOKUP(U2044,Inputs!$J$6:$J$9,Inputs!$G$6:$G$9),LOOKUP(U2044,Inputs!$J$6:$J$9,Inputs!$H$6:$H$9)),Inputs!$B$12),-Inputs!$B$12),NORM.INV(RAND(),LOOKUP(U2044,Inputs!$J$6:$J$9,Inputs!$G$6:$G$9),LOOKUP(U2044,Inputs!$J$6:$J$9,Inputs!$H$6:$H$9))),0),"" )</f>
        <v/>
      </c>
      <c r="L2044" s="26">
        <f>IF($A2044&lt;=Inputs!$B$13,IF(7&lt;=Inputs!$B$8,IF(Inputs!$B$12&gt;0,MAX(MIN(NORM.INV(RAND(),LOOKUP(V2044,Inputs!$J$6:$J$9,Inputs!$G$6:$G$9),LOOKUP(V2044,Inputs!$J$6:$J$9,Inputs!$H$6:$H$9)),Inputs!$B$12),-Inputs!$B$12),NORM.INV(RAND(),LOOKUP(V2044,Inputs!$J$6:$J$9,Inputs!$G$6:$G$9),LOOKUP(V2044,Inputs!$J$6:$J$9,Inputs!$H$6:$H$9))),0),"" )</f>
        <v/>
      </c>
      <c r="M2044" s="26">
        <f>IF($A2044&lt;=Inputs!$B$13,IF(8&lt;=Inputs!$B$8,IF(Inputs!$B$12&gt;0,MAX(MIN(NORM.INV(RAND(),LOOKUP(W2044,Inputs!$J$6:$J$9,Inputs!$G$6:$G$9),LOOKUP(W2044,Inputs!$J$6:$J$9,Inputs!$H$6:$H$9)),Inputs!$B$12),-Inputs!$B$12),NORM.INV(RAND(),LOOKUP(W2044,Inputs!$J$6:$J$9,Inputs!$G$6:$G$9),LOOKUP(W2044,Inputs!$J$6:$J$9,Inputs!$H$6:$H$9))),0),"" )</f>
        <v/>
      </c>
      <c r="N2044" s="26">
        <f>IF($A2044&lt;=Inputs!$B$13,IF(9&lt;=Inputs!$B$8,IF(Inputs!$B$12&gt;0,MAX(MIN(NORM.INV(RAND(),LOOKUP(X2044,Inputs!$J$6:$J$9,Inputs!$G$6:$G$9),LOOKUP(X2044,Inputs!$J$6:$J$9,Inputs!$H$6:$H$9)),Inputs!$B$12),-Inputs!$B$12),NORM.INV(RAND(),LOOKUP(X2044,Inputs!$J$6:$J$9,Inputs!$G$6:$G$9),LOOKUP(X2044,Inputs!$J$6:$J$9,Inputs!$H$6:$H$9))),0),"" )</f>
        <v/>
      </c>
      <c r="O2044" s="26">
        <f>IF($A2044&lt;=Inputs!$B$13,IF(10&lt;=Inputs!$B$8,IF(Inputs!$B$12&gt;0,MAX(MIN(NORM.INV(RAND(),LOOKUP(Y2044,Inputs!$J$6:$J$9,Inputs!$G$6:$G$9),LOOKUP(Y2044,Inputs!$J$6:$J$9,Inputs!$H$6:$H$9)),Inputs!$B$12),-Inputs!$B$12),NORM.INV(RAND(),LOOKUP(Y2044,Inputs!$J$6:$J$9,Inputs!$G$6:$G$9),LOOKUP(Y2044,Inputs!$J$6:$J$9,Inputs!$H$6:$H$9))),0),"" )</f>
        <v/>
      </c>
      <c r="P2044" s="31">
        <f>IF($A2044&lt;=Inputs!$B$13,RAND(),"")</f>
        <v/>
      </c>
      <c r="Q2044" s="31">
        <f>IF($A2044&lt;=Inputs!$B$13,RAND(),"")</f>
        <v/>
      </c>
      <c r="R2044" s="31">
        <f>IF($A2044&lt;=Inputs!$B$13,RAND(),"")</f>
        <v/>
      </c>
      <c r="S2044" s="31">
        <f>IF($A2044&lt;=Inputs!$B$13,RAND(),"")</f>
        <v/>
      </c>
      <c r="T2044" s="31">
        <f>IF($A2044&lt;=Inputs!$B$13,RAND(),"")</f>
        <v/>
      </c>
      <c r="U2044" s="31">
        <f>IF($A2044&lt;=Inputs!$B$13,RAND(),"")</f>
        <v/>
      </c>
      <c r="V2044" s="31">
        <f>IF($A2044&lt;=Inputs!$B$13,RAND(),"")</f>
        <v/>
      </c>
      <c r="W2044" s="31">
        <f>IF($A2044&lt;=Inputs!$B$13,RAND(),"")</f>
        <v/>
      </c>
      <c r="X2044" s="31">
        <f>IF($A2044&lt;=Inputs!$B$13,RAND(),"")</f>
        <v/>
      </c>
      <c r="Y2044" s="31">
        <f>IF($A2044&lt;=Inputs!$B$13,RAND(),"")</f>
        <v/>
      </c>
    </row>
    <row r="2045">
      <c r="A2045" t="n">
        <v>2040</v>
      </c>
      <c r="B2045" s="26">
        <f>IF($A2045&lt;=Inputs!$B$13,IF(Inputs!$B$8&gt;0,SUM(F2045:O2045)/Inputs!$B$8,0),"")</f>
        <v/>
      </c>
      <c r="C2045" s="27">
        <f>IF($A2045&lt;=Inputs!$B$13,B2045/100,"")</f>
        <v/>
      </c>
      <c r="D2045" s="28">
        <f>IF($A2045&lt;=Inputs!$B$13,C2045*Inputs!$B$7,"")</f>
        <v/>
      </c>
      <c r="E2045" s="29">
        <f>IF($A2045&lt;=Inputs!$B$13,IF(D2045&gt;0,1,0),"")</f>
        <v/>
      </c>
      <c r="F2045" s="26">
        <f>IF($A2045&lt;=Inputs!$B$13,IF(1&lt;=Inputs!$B$8,IF(Inputs!$B$12&gt;0,MAX(MIN(NORM.INV(RAND(),LOOKUP(P2045,Inputs!$J$6:$J$9,Inputs!$G$6:$G$9),LOOKUP(P2045,Inputs!$J$6:$J$9,Inputs!$H$6:$H$9)),Inputs!$B$12),-Inputs!$B$12),NORM.INV(RAND(),LOOKUP(P2045,Inputs!$J$6:$J$9,Inputs!$G$6:$G$9),LOOKUP(P2045,Inputs!$J$6:$J$9,Inputs!$H$6:$H$9))),0),"" )</f>
        <v/>
      </c>
      <c r="G2045" s="26">
        <f>IF($A2045&lt;=Inputs!$B$13,IF(2&lt;=Inputs!$B$8,IF(Inputs!$B$12&gt;0,MAX(MIN(NORM.INV(RAND(),LOOKUP(Q2045,Inputs!$J$6:$J$9,Inputs!$G$6:$G$9),LOOKUP(Q2045,Inputs!$J$6:$J$9,Inputs!$H$6:$H$9)),Inputs!$B$12),-Inputs!$B$12),NORM.INV(RAND(),LOOKUP(Q2045,Inputs!$J$6:$J$9,Inputs!$G$6:$G$9),LOOKUP(Q2045,Inputs!$J$6:$J$9,Inputs!$H$6:$H$9))),0),"" )</f>
        <v/>
      </c>
      <c r="H2045" s="26">
        <f>IF($A2045&lt;=Inputs!$B$13,IF(3&lt;=Inputs!$B$8,IF(Inputs!$B$12&gt;0,MAX(MIN(NORM.INV(RAND(),LOOKUP(R2045,Inputs!$J$6:$J$9,Inputs!$G$6:$G$9),LOOKUP(R2045,Inputs!$J$6:$J$9,Inputs!$H$6:$H$9)),Inputs!$B$12),-Inputs!$B$12),NORM.INV(RAND(),LOOKUP(R2045,Inputs!$J$6:$J$9,Inputs!$G$6:$G$9),LOOKUP(R2045,Inputs!$J$6:$J$9,Inputs!$H$6:$H$9))),0),"" )</f>
        <v/>
      </c>
      <c r="I2045" s="26">
        <f>IF($A2045&lt;=Inputs!$B$13,IF(4&lt;=Inputs!$B$8,IF(Inputs!$B$12&gt;0,MAX(MIN(NORM.INV(RAND(),LOOKUP(S2045,Inputs!$J$6:$J$9,Inputs!$G$6:$G$9),LOOKUP(S2045,Inputs!$J$6:$J$9,Inputs!$H$6:$H$9)),Inputs!$B$12),-Inputs!$B$12),NORM.INV(RAND(),LOOKUP(S2045,Inputs!$J$6:$J$9,Inputs!$G$6:$G$9),LOOKUP(S2045,Inputs!$J$6:$J$9,Inputs!$H$6:$H$9))),0),"" )</f>
        <v/>
      </c>
      <c r="J2045" s="26">
        <f>IF($A2045&lt;=Inputs!$B$13,IF(5&lt;=Inputs!$B$8,IF(Inputs!$B$12&gt;0,MAX(MIN(NORM.INV(RAND(),LOOKUP(T2045,Inputs!$J$6:$J$9,Inputs!$G$6:$G$9),LOOKUP(T2045,Inputs!$J$6:$J$9,Inputs!$H$6:$H$9)),Inputs!$B$12),-Inputs!$B$12),NORM.INV(RAND(),LOOKUP(T2045,Inputs!$J$6:$J$9,Inputs!$G$6:$G$9),LOOKUP(T2045,Inputs!$J$6:$J$9,Inputs!$H$6:$H$9))),0),"" )</f>
        <v/>
      </c>
      <c r="K2045" s="26">
        <f>IF($A2045&lt;=Inputs!$B$13,IF(6&lt;=Inputs!$B$8,IF(Inputs!$B$12&gt;0,MAX(MIN(NORM.INV(RAND(),LOOKUP(U2045,Inputs!$J$6:$J$9,Inputs!$G$6:$G$9),LOOKUP(U2045,Inputs!$J$6:$J$9,Inputs!$H$6:$H$9)),Inputs!$B$12),-Inputs!$B$12),NORM.INV(RAND(),LOOKUP(U2045,Inputs!$J$6:$J$9,Inputs!$G$6:$G$9),LOOKUP(U2045,Inputs!$J$6:$J$9,Inputs!$H$6:$H$9))),0),"" )</f>
        <v/>
      </c>
      <c r="L2045" s="26">
        <f>IF($A2045&lt;=Inputs!$B$13,IF(7&lt;=Inputs!$B$8,IF(Inputs!$B$12&gt;0,MAX(MIN(NORM.INV(RAND(),LOOKUP(V2045,Inputs!$J$6:$J$9,Inputs!$G$6:$G$9),LOOKUP(V2045,Inputs!$J$6:$J$9,Inputs!$H$6:$H$9)),Inputs!$B$12),-Inputs!$B$12),NORM.INV(RAND(),LOOKUP(V2045,Inputs!$J$6:$J$9,Inputs!$G$6:$G$9),LOOKUP(V2045,Inputs!$J$6:$J$9,Inputs!$H$6:$H$9))),0),"" )</f>
        <v/>
      </c>
      <c r="M2045" s="26">
        <f>IF($A2045&lt;=Inputs!$B$13,IF(8&lt;=Inputs!$B$8,IF(Inputs!$B$12&gt;0,MAX(MIN(NORM.INV(RAND(),LOOKUP(W2045,Inputs!$J$6:$J$9,Inputs!$G$6:$G$9),LOOKUP(W2045,Inputs!$J$6:$J$9,Inputs!$H$6:$H$9)),Inputs!$B$12),-Inputs!$B$12),NORM.INV(RAND(),LOOKUP(W2045,Inputs!$J$6:$J$9,Inputs!$G$6:$G$9),LOOKUP(W2045,Inputs!$J$6:$J$9,Inputs!$H$6:$H$9))),0),"" )</f>
        <v/>
      </c>
      <c r="N2045" s="26">
        <f>IF($A2045&lt;=Inputs!$B$13,IF(9&lt;=Inputs!$B$8,IF(Inputs!$B$12&gt;0,MAX(MIN(NORM.INV(RAND(),LOOKUP(X2045,Inputs!$J$6:$J$9,Inputs!$G$6:$G$9),LOOKUP(X2045,Inputs!$J$6:$J$9,Inputs!$H$6:$H$9)),Inputs!$B$12),-Inputs!$B$12),NORM.INV(RAND(),LOOKUP(X2045,Inputs!$J$6:$J$9,Inputs!$G$6:$G$9),LOOKUP(X2045,Inputs!$J$6:$J$9,Inputs!$H$6:$H$9))),0),"" )</f>
        <v/>
      </c>
      <c r="O2045" s="26">
        <f>IF($A2045&lt;=Inputs!$B$13,IF(10&lt;=Inputs!$B$8,IF(Inputs!$B$12&gt;0,MAX(MIN(NORM.INV(RAND(),LOOKUP(Y2045,Inputs!$J$6:$J$9,Inputs!$G$6:$G$9),LOOKUP(Y2045,Inputs!$J$6:$J$9,Inputs!$H$6:$H$9)),Inputs!$B$12),-Inputs!$B$12),NORM.INV(RAND(),LOOKUP(Y2045,Inputs!$J$6:$J$9,Inputs!$G$6:$G$9),LOOKUP(Y2045,Inputs!$J$6:$J$9,Inputs!$H$6:$H$9))),0),"" )</f>
        <v/>
      </c>
      <c r="P2045" s="31">
        <f>IF($A2045&lt;=Inputs!$B$13,RAND(),"")</f>
        <v/>
      </c>
      <c r="Q2045" s="31">
        <f>IF($A2045&lt;=Inputs!$B$13,RAND(),"")</f>
        <v/>
      </c>
      <c r="R2045" s="31">
        <f>IF($A2045&lt;=Inputs!$B$13,RAND(),"")</f>
        <v/>
      </c>
      <c r="S2045" s="31">
        <f>IF($A2045&lt;=Inputs!$B$13,RAND(),"")</f>
        <v/>
      </c>
      <c r="T2045" s="31">
        <f>IF($A2045&lt;=Inputs!$B$13,RAND(),"")</f>
        <v/>
      </c>
      <c r="U2045" s="31">
        <f>IF($A2045&lt;=Inputs!$B$13,RAND(),"")</f>
        <v/>
      </c>
      <c r="V2045" s="31">
        <f>IF($A2045&lt;=Inputs!$B$13,RAND(),"")</f>
        <v/>
      </c>
      <c r="W2045" s="31">
        <f>IF($A2045&lt;=Inputs!$B$13,RAND(),"")</f>
        <v/>
      </c>
      <c r="X2045" s="31">
        <f>IF($A2045&lt;=Inputs!$B$13,RAND(),"")</f>
        <v/>
      </c>
      <c r="Y2045" s="31">
        <f>IF($A2045&lt;=Inputs!$B$13,RAND(),"")</f>
        <v/>
      </c>
    </row>
    <row r="2046">
      <c r="A2046" t="n">
        <v>2041</v>
      </c>
      <c r="B2046" s="26">
        <f>IF($A2046&lt;=Inputs!$B$13,IF(Inputs!$B$8&gt;0,SUM(F2046:O2046)/Inputs!$B$8,0),"")</f>
        <v/>
      </c>
      <c r="C2046" s="27">
        <f>IF($A2046&lt;=Inputs!$B$13,B2046/100,"")</f>
        <v/>
      </c>
      <c r="D2046" s="28">
        <f>IF($A2046&lt;=Inputs!$B$13,C2046*Inputs!$B$7,"")</f>
        <v/>
      </c>
      <c r="E2046" s="29">
        <f>IF($A2046&lt;=Inputs!$B$13,IF(D2046&gt;0,1,0),"")</f>
        <v/>
      </c>
      <c r="F2046" s="26">
        <f>IF($A2046&lt;=Inputs!$B$13,IF(1&lt;=Inputs!$B$8,IF(Inputs!$B$12&gt;0,MAX(MIN(NORM.INV(RAND(),LOOKUP(P2046,Inputs!$J$6:$J$9,Inputs!$G$6:$G$9),LOOKUP(P2046,Inputs!$J$6:$J$9,Inputs!$H$6:$H$9)),Inputs!$B$12),-Inputs!$B$12),NORM.INV(RAND(),LOOKUP(P2046,Inputs!$J$6:$J$9,Inputs!$G$6:$G$9),LOOKUP(P2046,Inputs!$J$6:$J$9,Inputs!$H$6:$H$9))),0),"" )</f>
        <v/>
      </c>
      <c r="G2046" s="26">
        <f>IF($A2046&lt;=Inputs!$B$13,IF(2&lt;=Inputs!$B$8,IF(Inputs!$B$12&gt;0,MAX(MIN(NORM.INV(RAND(),LOOKUP(Q2046,Inputs!$J$6:$J$9,Inputs!$G$6:$G$9),LOOKUP(Q2046,Inputs!$J$6:$J$9,Inputs!$H$6:$H$9)),Inputs!$B$12),-Inputs!$B$12),NORM.INV(RAND(),LOOKUP(Q2046,Inputs!$J$6:$J$9,Inputs!$G$6:$G$9),LOOKUP(Q2046,Inputs!$J$6:$J$9,Inputs!$H$6:$H$9))),0),"" )</f>
        <v/>
      </c>
      <c r="H2046" s="26">
        <f>IF($A2046&lt;=Inputs!$B$13,IF(3&lt;=Inputs!$B$8,IF(Inputs!$B$12&gt;0,MAX(MIN(NORM.INV(RAND(),LOOKUP(R2046,Inputs!$J$6:$J$9,Inputs!$G$6:$G$9),LOOKUP(R2046,Inputs!$J$6:$J$9,Inputs!$H$6:$H$9)),Inputs!$B$12),-Inputs!$B$12),NORM.INV(RAND(),LOOKUP(R2046,Inputs!$J$6:$J$9,Inputs!$G$6:$G$9),LOOKUP(R2046,Inputs!$J$6:$J$9,Inputs!$H$6:$H$9))),0),"" )</f>
        <v/>
      </c>
      <c r="I2046" s="26">
        <f>IF($A2046&lt;=Inputs!$B$13,IF(4&lt;=Inputs!$B$8,IF(Inputs!$B$12&gt;0,MAX(MIN(NORM.INV(RAND(),LOOKUP(S2046,Inputs!$J$6:$J$9,Inputs!$G$6:$G$9),LOOKUP(S2046,Inputs!$J$6:$J$9,Inputs!$H$6:$H$9)),Inputs!$B$12),-Inputs!$B$12),NORM.INV(RAND(),LOOKUP(S2046,Inputs!$J$6:$J$9,Inputs!$G$6:$G$9),LOOKUP(S2046,Inputs!$J$6:$J$9,Inputs!$H$6:$H$9))),0),"" )</f>
        <v/>
      </c>
      <c r="J2046" s="26">
        <f>IF($A2046&lt;=Inputs!$B$13,IF(5&lt;=Inputs!$B$8,IF(Inputs!$B$12&gt;0,MAX(MIN(NORM.INV(RAND(),LOOKUP(T2046,Inputs!$J$6:$J$9,Inputs!$G$6:$G$9),LOOKUP(T2046,Inputs!$J$6:$J$9,Inputs!$H$6:$H$9)),Inputs!$B$12),-Inputs!$B$12),NORM.INV(RAND(),LOOKUP(T2046,Inputs!$J$6:$J$9,Inputs!$G$6:$G$9),LOOKUP(T2046,Inputs!$J$6:$J$9,Inputs!$H$6:$H$9))),0),"" )</f>
        <v/>
      </c>
      <c r="K2046" s="26">
        <f>IF($A2046&lt;=Inputs!$B$13,IF(6&lt;=Inputs!$B$8,IF(Inputs!$B$12&gt;0,MAX(MIN(NORM.INV(RAND(),LOOKUP(U2046,Inputs!$J$6:$J$9,Inputs!$G$6:$G$9),LOOKUP(U2046,Inputs!$J$6:$J$9,Inputs!$H$6:$H$9)),Inputs!$B$12),-Inputs!$B$12),NORM.INV(RAND(),LOOKUP(U2046,Inputs!$J$6:$J$9,Inputs!$G$6:$G$9),LOOKUP(U2046,Inputs!$J$6:$J$9,Inputs!$H$6:$H$9))),0),"" )</f>
        <v/>
      </c>
      <c r="L2046" s="26">
        <f>IF($A2046&lt;=Inputs!$B$13,IF(7&lt;=Inputs!$B$8,IF(Inputs!$B$12&gt;0,MAX(MIN(NORM.INV(RAND(),LOOKUP(V2046,Inputs!$J$6:$J$9,Inputs!$G$6:$G$9),LOOKUP(V2046,Inputs!$J$6:$J$9,Inputs!$H$6:$H$9)),Inputs!$B$12),-Inputs!$B$12),NORM.INV(RAND(),LOOKUP(V2046,Inputs!$J$6:$J$9,Inputs!$G$6:$G$9),LOOKUP(V2046,Inputs!$J$6:$J$9,Inputs!$H$6:$H$9))),0),"" )</f>
        <v/>
      </c>
      <c r="M2046" s="26">
        <f>IF($A2046&lt;=Inputs!$B$13,IF(8&lt;=Inputs!$B$8,IF(Inputs!$B$12&gt;0,MAX(MIN(NORM.INV(RAND(),LOOKUP(W2046,Inputs!$J$6:$J$9,Inputs!$G$6:$G$9),LOOKUP(W2046,Inputs!$J$6:$J$9,Inputs!$H$6:$H$9)),Inputs!$B$12),-Inputs!$B$12),NORM.INV(RAND(),LOOKUP(W2046,Inputs!$J$6:$J$9,Inputs!$G$6:$G$9),LOOKUP(W2046,Inputs!$J$6:$J$9,Inputs!$H$6:$H$9))),0),"" )</f>
        <v/>
      </c>
      <c r="N2046" s="26">
        <f>IF($A2046&lt;=Inputs!$B$13,IF(9&lt;=Inputs!$B$8,IF(Inputs!$B$12&gt;0,MAX(MIN(NORM.INV(RAND(),LOOKUP(X2046,Inputs!$J$6:$J$9,Inputs!$G$6:$G$9),LOOKUP(X2046,Inputs!$J$6:$J$9,Inputs!$H$6:$H$9)),Inputs!$B$12),-Inputs!$B$12),NORM.INV(RAND(),LOOKUP(X2046,Inputs!$J$6:$J$9,Inputs!$G$6:$G$9),LOOKUP(X2046,Inputs!$J$6:$J$9,Inputs!$H$6:$H$9))),0),"" )</f>
        <v/>
      </c>
      <c r="O2046" s="26">
        <f>IF($A2046&lt;=Inputs!$B$13,IF(10&lt;=Inputs!$B$8,IF(Inputs!$B$12&gt;0,MAX(MIN(NORM.INV(RAND(),LOOKUP(Y2046,Inputs!$J$6:$J$9,Inputs!$G$6:$G$9),LOOKUP(Y2046,Inputs!$J$6:$J$9,Inputs!$H$6:$H$9)),Inputs!$B$12),-Inputs!$B$12),NORM.INV(RAND(),LOOKUP(Y2046,Inputs!$J$6:$J$9,Inputs!$G$6:$G$9),LOOKUP(Y2046,Inputs!$J$6:$J$9,Inputs!$H$6:$H$9))),0),"" )</f>
        <v/>
      </c>
      <c r="P2046" s="31">
        <f>IF($A2046&lt;=Inputs!$B$13,RAND(),"")</f>
        <v/>
      </c>
      <c r="Q2046" s="31">
        <f>IF($A2046&lt;=Inputs!$B$13,RAND(),"")</f>
        <v/>
      </c>
      <c r="R2046" s="31">
        <f>IF($A2046&lt;=Inputs!$B$13,RAND(),"")</f>
        <v/>
      </c>
      <c r="S2046" s="31">
        <f>IF($A2046&lt;=Inputs!$B$13,RAND(),"")</f>
        <v/>
      </c>
      <c r="T2046" s="31">
        <f>IF($A2046&lt;=Inputs!$B$13,RAND(),"")</f>
        <v/>
      </c>
      <c r="U2046" s="31">
        <f>IF($A2046&lt;=Inputs!$B$13,RAND(),"")</f>
        <v/>
      </c>
      <c r="V2046" s="31">
        <f>IF($A2046&lt;=Inputs!$B$13,RAND(),"")</f>
        <v/>
      </c>
      <c r="W2046" s="31">
        <f>IF($A2046&lt;=Inputs!$B$13,RAND(),"")</f>
        <v/>
      </c>
      <c r="X2046" s="31">
        <f>IF($A2046&lt;=Inputs!$B$13,RAND(),"")</f>
        <v/>
      </c>
      <c r="Y2046" s="31">
        <f>IF($A2046&lt;=Inputs!$B$13,RAND(),"")</f>
        <v/>
      </c>
    </row>
    <row r="2047">
      <c r="A2047" t="n">
        <v>2042</v>
      </c>
      <c r="B2047" s="26">
        <f>IF($A2047&lt;=Inputs!$B$13,IF(Inputs!$B$8&gt;0,SUM(F2047:O2047)/Inputs!$B$8,0),"")</f>
        <v/>
      </c>
      <c r="C2047" s="27">
        <f>IF($A2047&lt;=Inputs!$B$13,B2047/100,"")</f>
        <v/>
      </c>
      <c r="D2047" s="28">
        <f>IF($A2047&lt;=Inputs!$B$13,C2047*Inputs!$B$7,"")</f>
        <v/>
      </c>
      <c r="E2047" s="29">
        <f>IF($A2047&lt;=Inputs!$B$13,IF(D2047&gt;0,1,0),"")</f>
        <v/>
      </c>
      <c r="F2047" s="26">
        <f>IF($A2047&lt;=Inputs!$B$13,IF(1&lt;=Inputs!$B$8,IF(Inputs!$B$12&gt;0,MAX(MIN(NORM.INV(RAND(),LOOKUP(P2047,Inputs!$J$6:$J$9,Inputs!$G$6:$G$9),LOOKUP(P2047,Inputs!$J$6:$J$9,Inputs!$H$6:$H$9)),Inputs!$B$12),-Inputs!$B$12),NORM.INV(RAND(),LOOKUP(P2047,Inputs!$J$6:$J$9,Inputs!$G$6:$G$9),LOOKUP(P2047,Inputs!$J$6:$J$9,Inputs!$H$6:$H$9))),0),"" )</f>
        <v/>
      </c>
      <c r="G2047" s="26">
        <f>IF($A2047&lt;=Inputs!$B$13,IF(2&lt;=Inputs!$B$8,IF(Inputs!$B$12&gt;0,MAX(MIN(NORM.INV(RAND(),LOOKUP(Q2047,Inputs!$J$6:$J$9,Inputs!$G$6:$G$9),LOOKUP(Q2047,Inputs!$J$6:$J$9,Inputs!$H$6:$H$9)),Inputs!$B$12),-Inputs!$B$12),NORM.INV(RAND(),LOOKUP(Q2047,Inputs!$J$6:$J$9,Inputs!$G$6:$G$9),LOOKUP(Q2047,Inputs!$J$6:$J$9,Inputs!$H$6:$H$9))),0),"" )</f>
        <v/>
      </c>
      <c r="H2047" s="26">
        <f>IF($A2047&lt;=Inputs!$B$13,IF(3&lt;=Inputs!$B$8,IF(Inputs!$B$12&gt;0,MAX(MIN(NORM.INV(RAND(),LOOKUP(R2047,Inputs!$J$6:$J$9,Inputs!$G$6:$G$9),LOOKUP(R2047,Inputs!$J$6:$J$9,Inputs!$H$6:$H$9)),Inputs!$B$12),-Inputs!$B$12),NORM.INV(RAND(),LOOKUP(R2047,Inputs!$J$6:$J$9,Inputs!$G$6:$G$9),LOOKUP(R2047,Inputs!$J$6:$J$9,Inputs!$H$6:$H$9))),0),"" )</f>
        <v/>
      </c>
      <c r="I2047" s="26">
        <f>IF($A2047&lt;=Inputs!$B$13,IF(4&lt;=Inputs!$B$8,IF(Inputs!$B$12&gt;0,MAX(MIN(NORM.INV(RAND(),LOOKUP(S2047,Inputs!$J$6:$J$9,Inputs!$G$6:$G$9),LOOKUP(S2047,Inputs!$J$6:$J$9,Inputs!$H$6:$H$9)),Inputs!$B$12),-Inputs!$B$12),NORM.INV(RAND(),LOOKUP(S2047,Inputs!$J$6:$J$9,Inputs!$G$6:$G$9),LOOKUP(S2047,Inputs!$J$6:$J$9,Inputs!$H$6:$H$9))),0),"" )</f>
        <v/>
      </c>
      <c r="J2047" s="26">
        <f>IF($A2047&lt;=Inputs!$B$13,IF(5&lt;=Inputs!$B$8,IF(Inputs!$B$12&gt;0,MAX(MIN(NORM.INV(RAND(),LOOKUP(T2047,Inputs!$J$6:$J$9,Inputs!$G$6:$G$9),LOOKUP(T2047,Inputs!$J$6:$J$9,Inputs!$H$6:$H$9)),Inputs!$B$12),-Inputs!$B$12),NORM.INV(RAND(),LOOKUP(T2047,Inputs!$J$6:$J$9,Inputs!$G$6:$G$9),LOOKUP(T2047,Inputs!$J$6:$J$9,Inputs!$H$6:$H$9))),0),"" )</f>
        <v/>
      </c>
      <c r="K2047" s="26">
        <f>IF($A2047&lt;=Inputs!$B$13,IF(6&lt;=Inputs!$B$8,IF(Inputs!$B$12&gt;0,MAX(MIN(NORM.INV(RAND(),LOOKUP(U2047,Inputs!$J$6:$J$9,Inputs!$G$6:$G$9),LOOKUP(U2047,Inputs!$J$6:$J$9,Inputs!$H$6:$H$9)),Inputs!$B$12),-Inputs!$B$12),NORM.INV(RAND(),LOOKUP(U2047,Inputs!$J$6:$J$9,Inputs!$G$6:$G$9),LOOKUP(U2047,Inputs!$J$6:$J$9,Inputs!$H$6:$H$9))),0),"" )</f>
        <v/>
      </c>
      <c r="L2047" s="26">
        <f>IF($A2047&lt;=Inputs!$B$13,IF(7&lt;=Inputs!$B$8,IF(Inputs!$B$12&gt;0,MAX(MIN(NORM.INV(RAND(),LOOKUP(V2047,Inputs!$J$6:$J$9,Inputs!$G$6:$G$9),LOOKUP(V2047,Inputs!$J$6:$J$9,Inputs!$H$6:$H$9)),Inputs!$B$12),-Inputs!$B$12),NORM.INV(RAND(),LOOKUP(V2047,Inputs!$J$6:$J$9,Inputs!$G$6:$G$9),LOOKUP(V2047,Inputs!$J$6:$J$9,Inputs!$H$6:$H$9))),0),"" )</f>
        <v/>
      </c>
      <c r="M2047" s="26">
        <f>IF($A2047&lt;=Inputs!$B$13,IF(8&lt;=Inputs!$B$8,IF(Inputs!$B$12&gt;0,MAX(MIN(NORM.INV(RAND(),LOOKUP(W2047,Inputs!$J$6:$J$9,Inputs!$G$6:$G$9),LOOKUP(W2047,Inputs!$J$6:$J$9,Inputs!$H$6:$H$9)),Inputs!$B$12),-Inputs!$B$12),NORM.INV(RAND(),LOOKUP(W2047,Inputs!$J$6:$J$9,Inputs!$G$6:$G$9),LOOKUP(W2047,Inputs!$J$6:$J$9,Inputs!$H$6:$H$9))),0),"" )</f>
        <v/>
      </c>
      <c r="N2047" s="26">
        <f>IF($A2047&lt;=Inputs!$B$13,IF(9&lt;=Inputs!$B$8,IF(Inputs!$B$12&gt;0,MAX(MIN(NORM.INV(RAND(),LOOKUP(X2047,Inputs!$J$6:$J$9,Inputs!$G$6:$G$9),LOOKUP(X2047,Inputs!$J$6:$J$9,Inputs!$H$6:$H$9)),Inputs!$B$12),-Inputs!$B$12),NORM.INV(RAND(),LOOKUP(X2047,Inputs!$J$6:$J$9,Inputs!$G$6:$G$9),LOOKUP(X2047,Inputs!$J$6:$J$9,Inputs!$H$6:$H$9))),0),"" )</f>
        <v/>
      </c>
      <c r="O2047" s="26">
        <f>IF($A2047&lt;=Inputs!$B$13,IF(10&lt;=Inputs!$B$8,IF(Inputs!$B$12&gt;0,MAX(MIN(NORM.INV(RAND(),LOOKUP(Y2047,Inputs!$J$6:$J$9,Inputs!$G$6:$G$9),LOOKUP(Y2047,Inputs!$J$6:$J$9,Inputs!$H$6:$H$9)),Inputs!$B$12),-Inputs!$B$12),NORM.INV(RAND(),LOOKUP(Y2047,Inputs!$J$6:$J$9,Inputs!$G$6:$G$9),LOOKUP(Y2047,Inputs!$J$6:$J$9,Inputs!$H$6:$H$9))),0),"" )</f>
        <v/>
      </c>
      <c r="P2047" s="31">
        <f>IF($A2047&lt;=Inputs!$B$13,RAND(),"")</f>
        <v/>
      </c>
      <c r="Q2047" s="31">
        <f>IF($A2047&lt;=Inputs!$B$13,RAND(),"")</f>
        <v/>
      </c>
      <c r="R2047" s="31">
        <f>IF($A2047&lt;=Inputs!$B$13,RAND(),"")</f>
        <v/>
      </c>
      <c r="S2047" s="31">
        <f>IF($A2047&lt;=Inputs!$B$13,RAND(),"")</f>
        <v/>
      </c>
      <c r="T2047" s="31">
        <f>IF($A2047&lt;=Inputs!$B$13,RAND(),"")</f>
        <v/>
      </c>
      <c r="U2047" s="31">
        <f>IF($A2047&lt;=Inputs!$B$13,RAND(),"")</f>
        <v/>
      </c>
      <c r="V2047" s="31">
        <f>IF($A2047&lt;=Inputs!$B$13,RAND(),"")</f>
        <v/>
      </c>
      <c r="W2047" s="31">
        <f>IF($A2047&lt;=Inputs!$B$13,RAND(),"")</f>
        <v/>
      </c>
      <c r="X2047" s="31">
        <f>IF($A2047&lt;=Inputs!$B$13,RAND(),"")</f>
        <v/>
      </c>
      <c r="Y2047" s="31">
        <f>IF($A2047&lt;=Inputs!$B$13,RAND(),"")</f>
        <v/>
      </c>
    </row>
    <row r="2048">
      <c r="A2048" t="n">
        <v>2043</v>
      </c>
      <c r="B2048" s="26">
        <f>IF($A2048&lt;=Inputs!$B$13,IF(Inputs!$B$8&gt;0,SUM(F2048:O2048)/Inputs!$B$8,0),"")</f>
        <v/>
      </c>
      <c r="C2048" s="27">
        <f>IF($A2048&lt;=Inputs!$B$13,B2048/100,"")</f>
        <v/>
      </c>
      <c r="D2048" s="28">
        <f>IF($A2048&lt;=Inputs!$B$13,C2048*Inputs!$B$7,"")</f>
        <v/>
      </c>
      <c r="E2048" s="29">
        <f>IF($A2048&lt;=Inputs!$B$13,IF(D2048&gt;0,1,0),"")</f>
        <v/>
      </c>
      <c r="F2048" s="26">
        <f>IF($A2048&lt;=Inputs!$B$13,IF(1&lt;=Inputs!$B$8,IF(Inputs!$B$12&gt;0,MAX(MIN(NORM.INV(RAND(),LOOKUP(P2048,Inputs!$J$6:$J$9,Inputs!$G$6:$G$9),LOOKUP(P2048,Inputs!$J$6:$J$9,Inputs!$H$6:$H$9)),Inputs!$B$12),-Inputs!$B$12),NORM.INV(RAND(),LOOKUP(P2048,Inputs!$J$6:$J$9,Inputs!$G$6:$G$9),LOOKUP(P2048,Inputs!$J$6:$J$9,Inputs!$H$6:$H$9))),0),"" )</f>
        <v/>
      </c>
      <c r="G2048" s="26">
        <f>IF($A2048&lt;=Inputs!$B$13,IF(2&lt;=Inputs!$B$8,IF(Inputs!$B$12&gt;0,MAX(MIN(NORM.INV(RAND(),LOOKUP(Q2048,Inputs!$J$6:$J$9,Inputs!$G$6:$G$9),LOOKUP(Q2048,Inputs!$J$6:$J$9,Inputs!$H$6:$H$9)),Inputs!$B$12),-Inputs!$B$12),NORM.INV(RAND(),LOOKUP(Q2048,Inputs!$J$6:$J$9,Inputs!$G$6:$G$9),LOOKUP(Q2048,Inputs!$J$6:$J$9,Inputs!$H$6:$H$9))),0),"" )</f>
        <v/>
      </c>
      <c r="H2048" s="26">
        <f>IF($A2048&lt;=Inputs!$B$13,IF(3&lt;=Inputs!$B$8,IF(Inputs!$B$12&gt;0,MAX(MIN(NORM.INV(RAND(),LOOKUP(R2048,Inputs!$J$6:$J$9,Inputs!$G$6:$G$9),LOOKUP(R2048,Inputs!$J$6:$J$9,Inputs!$H$6:$H$9)),Inputs!$B$12),-Inputs!$B$12),NORM.INV(RAND(),LOOKUP(R2048,Inputs!$J$6:$J$9,Inputs!$G$6:$G$9),LOOKUP(R2048,Inputs!$J$6:$J$9,Inputs!$H$6:$H$9))),0),"" )</f>
        <v/>
      </c>
      <c r="I2048" s="26">
        <f>IF($A2048&lt;=Inputs!$B$13,IF(4&lt;=Inputs!$B$8,IF(Inputs!$B$12&gt;0,MAX(MIN(NORM.INV(RAND(),LOOKUP(S2048,Inputs!$J$6:$J$9,Inputs!$G$6:$G$9),LOOKUP(S2048,Inputs!$J$6:$J$9,Inputs!$H$6:$H$9)),Inputs!$B$12),-Inputs!$B$12),NORM.INV(RAND(),LOOKUP(S2048,Inputs!$J$6:$J$9,Inputs!$G$6:$G$9),LOOKUP(S2048,Inputs!$J$6:$J$9,Inputs!$H$6:$H$9))),0),"" )</f>
        <v/>
      </c>
      <c r="J2048" s="26">
        <f>IF($A2048&lt;=Inputs!$B$13,IF(5&lt;=Inputs!$B$8,IF(Inputs!$B$12&gt;0,MAX(MIN(NORM.INV(RAND(),LOOKUP(T2048,Inputs!$J$6:$J$9,Inputs!$G$6:$G$9),LOOKUP(T2048,Inputs!$J$6:$J$9,Inputs!$H$6:$H$9)),Inputs!$B$12),-Inputs!$B$12),NORM.INV(RAND(),LOOKUP(T2048,Inputs!$J$6:$J$9,Inputs!$G$6:$G$9),LOOKUP(T2048,Inputs!$J$6:$J$9,Inputs!$H$6:$H$9))),0),"" )</f>
        <v/>
      </c>
      <c r="K2048" s="26">
        <f>IF($A2048&lt;=Inputs!$B$13,IF(6&lt;=Inputs!$B$8,IF(Inputs!$B$12&gt;0,MAX(MIN(NORM.INV(RAND(),LOOKUP(U2048,Inputs!$J$6:$J$9,Inputs!$G$6:$G$9),LOOKUP(U2048,Inputs!$J$6:$J$9,Inputs!$H$6:$H$9)),Inputs!$B$12),-Inputs!$B$12),NORM.INV(RAND(),LOOKUP(U2048,Inputs!$J$6:$J$9,Inputs!$G$6:$G$9),LOOKUP(U2048,Inputs!$J$6:$J$9,Inputs!$H$6:$H$9))),0),"" )</f>
        <v/>
      </c>
      <c r="L2048" s="26">
        <f>IF($A2048&lt;=Inputs!$B$13,IF(7&lt;=Inputs!$B$8,IF(Inputs!$B$12&gt;0,MAX(MIN(NORM.INV(RAND(),LOOKUP(V2048,Inputs!$J$6:$J$9,Inputs!$G$6:$G$9),LOOKUP(V2048,Inputs!$J$6:$J$9,Inputs!$H$6:$H$9)),Inputs!$B$12),-Inputs!$B$12),NORM.INV(RAND(),LOOKUP(V2048,Inputs!$J$6:$J$9,Inputs!$G$6:$G$9),LOOKUP(V2048,Inputs!$J$6:$J$9,Inputs!$H$6:$H$9))),0),"" )</f>
        <v/>
      </c>
      <c r="M2048" s="26">
        <f>IF($A2048&lt;=Inputs!$B$13,IF(8&lt;=Inputs!$B$8,IF(Inputs!$B$12&gt;0,MAX(MIN(NORM.INV(RAND(),LOOKUP(W2048,Inputs!$J$6:$J$9,Inputs!$G$6:$G$9),LOOKUP(W2048,Inputs!$J$6:$J$9,Inputs!$H$6:$H$9)),Inputs!$B$12),-Inputs!$B$12),NORM.INV(RAND(),LOOKUP(W2048,Inputs!$J$6:$J$9,Inputs!$G$6:$G$9),LOOKUP(W2048,Inputs!$J$6:$J$9,Inputs!$H$6:$H$9))),0),"" )</f>
        <v/>
      </c>
      <c r="N2048" s="26">
        <f>IF($A2048&lt;=Inputs!$B$13,IF(9&lt;=Inputs!$B$8,IF(Inputs!$B$12&gt;0,MAX(MIN(NORM.INV(RAND(),LOOKUP(X2048,Inputs!$J$6:$J$9,Inputs!$G$6:$G$9),LOOKUP(X2048,Inputs!$J$6:$J$9,Inputs!$H$6:$H$9)),Inputs!$B$12),-Inputs!$B$12),NORM.INV(RAND(),LOOKUP(X2048,Inputs!$J$6:$J$9,Inputs!$G$6:$G$9),LOOKUP(X2048,Inputs!$J$6:$J$9,Inputs!$H$6:$H$9))),0),"" )</f>
        <v/>
      </c>
      <c r="O2048" s="26">
        <f>IF($A2048&lt;=Inputs!$B$13,IF(10&lt;=Inputs!$B$8,IF(Inputs!$B$12&gt;0,MAX(MIN(NORM.INV(RAND(),LOOKUP(Y2048,Inputs!$J$6:$J$9,Inputs!$G$6:$G$9),LOOKUP(Y2048,Inputs!$J$6:$J$9,Inputs!$H$6:$H$9)),Inputs!$B$12),-Inputs!$B$12),NORM.INV(RAND(),LOOKUP(Y2048,Inputs!$J$6:$J$9,Inputs!$G$6:$G$9),LOOKUP(Y2048,Inputs!$J$6:$J$9,Inputs!$H$6:$H$9))),0),"" )</f>
        <v/>
      </c>
      <c r="P2048" s="31">
        <f>IF($A2048&lt;=Inputs!$B$13,RAND(),"")</f>
        <v/>
      </c>
      <c r="Q2048" s="31">
        <f>IF($A2048&lt;=Inputs!$B$13,RAND(),"")</f>
        <v/>
      </c>
      <c r="R2048" s="31">
        <f>IF($A2048&lt;=Inputs!$B$13,RAND(),"")</f>
        <v/>
      </c>
      <c r="S2048" s="31">
        <f>IF($A2048&lt;=Inputs!$B$13,RAND(),"")</f>
        <v/>
      </c>
      <c r="T2048" s="31">
        <f>IF($A2048&lt;=Inputs!$B$13,RAND(),"")</f>
        <v/>
      </c>
      <c r="U2048" s="31">
        <f>IF($A2048&lt;=Inputs!$B$13,RAND(),"")</f>
        <v/>
      </c>
      <c r="V2048" s="31">
        <f>IF($A2048&lt;=Inputs!$B$13,RAND(),"")</f>
        <v/>
      </c>
      <c r="W2048" s="31">
        <f>IF($A2048&lt;=Inputs!$B$13,RAND(),"")</f>
        <v/>
      </c>
      <c r="X2048" s="31">
        <f>IF($A2048&lt;=Inputs!$B$13,RAND(),"")</f>
        <v/>
      </c>
      <c r="Y2048" s="31">
        <f>IF($A2048&lt;=Inputs!$B$13,RAND(),"")</f>
        <v/>
      </c>
    </row>
    <row r="2049">
      <c r="A2049" t="n">
        <v>2044</v>
      </c>
      <c r="B2049" s="26">
        <f>IF($A2049&lt;=Inputs!$B$13,IF(Inputs!$B$8&gt;0,SUM(F2049:O2049)/Inputs!$B$8,0),"")</f>
        <v/>
      </c>
      <c r="C2049" s="27">
        <f>IF($A2049&lt;=Inputs!$B$13,B2049/100,"")</f>
        <v/>
      </c>
      <c r="D2049" s="28">
        <f>IF($A2049&lt;=Inputs!$B$13,C2049*Inputs!$B$7,"")</f>
        <v/>
      </c>
      <c r="E2049" s="29">
        <f>IF($A2049&lt;=Inputs!$B$13,IF(D2049&gt;0,1,0),"")</f>
        <v/>
      </c>
      <c r="F2049" s="26">
        <f>IF($A2049&lt;=Inputs!$B$13,IF(1&lt;=Inputs!$B$8,IF(Inputs!$B$12&gt;0,MAX(MIN(NORM.INV(RAND(),LOOKUP(P2049,Inputs!$J$6:$J$9,Inputs!$G$6:$G$9),LOOKUP(P2049,Inputs!$J$6:$J$9,Inputs!$H$6:$H$9)),Inputs!$B$12),-Inputs!$B$12),NORM.INV(RAND(),LOOKUP(P2049,Inputs!$J$6:$J$9,Inputs!$G$6:$G$9),LOOKUP(P2049,Inputs!$J$6:$J$9,Inputs!$H$6:$H$9))),0),"" )</f>
        <v/>
      </c>
      <c r="G2049" s="26">
        <f>IF($A2049&lt;=Inputs!$B$13,IF(2&lt;=Inputs!$B$8,IF(Inputs!$B$12&gt;0,MAX(MIN(NORM.INV(RAND(),LOOKUP(Q2049,Inputs!$J$6:$J$9,Inputs!$G$6:$G$9),LOOKUP(Q2049,Inputs!$J$6:$J$9,Inputs!$H$6:$H$9)),Inputs!$B$12),-Inputs!$B$12),NORM.INV(RAND(),LOOKUP(Q2049,Inputs!$J$6:$J$9,Inputs!$G$6:$G$9),LOOKUP(Q2049,Inputs!$J$6:$J$9,Inputs!$H$6:$H$9))),0),"" )</f>
        <v/>
      </c>
      <c r="H2049" s="26">
        <f>IF($A2049&lt;=Inputs!$B$13,IF(3&lt;=Inputs!$B$8,IF(Inputs!$B$12&gt;0,MAX(MIN(NORM.INV(RAND(),LOOKUP(R2049,Inputs!$J$6:$J$9,Inputs!$G$6:$G$9),LOOKUP(R2049,Inputs!$J$6:$J$9,Inputs!$H$6:$H$9)),Inputs!$B$12),-Inputs!$B$12),NORM.INV(RAND(),LOOKUP(R2049,Inputs!$J$6:$J$9,Inputs!$G$6:$G$9),LOOKUP(R2049,Inputs!$J$6:$J$9,Inputs!$H$6:$H$9))),0),"" )</f>
        <v/>
      </c>
      <c r="I2049" s="26">
        <f>IF($A2049&lt;=Inputs!$B$13,IF(4&lt;=Inputs!$B$8,IF(Inputs!$B$12&gt;0,MAX(MIN(NORM.INV(RAND(),LOOKUP(S2049,Inputs!$J$6:$J$9,Inputs!$G$6:$G$9),LOOKUP(S2049,Inputs!$J$6:$J$9,Inputs!$H$6:$H$9)),Inputs!$B$12),-Inputs!$B$12),NORM.INV(RAND(),LOOKUP(S2049,Inputs!$J$6:$J$9,Inputs!$G$6:$G$9),LOOKUP(S2049,Inputs!$J$6:$J$9,Inputs!$H$6:$H$9))),0),"" )</f>
        <v/>
      </c>
      <c r="J2049" s="26">
        <f>IF($A2049&lt;=Inputs!$B$13,IF(5&lt;=Inputs!$B$8,IF(Inputs!$B$12&gt;0,MAX(MIN(NORM.INV(RAND(),LOOKUP(T2049,Inputs!$J$6:$J$9,Inputs!$G$6:$G$9),LOOKUP(T2049,Inputs!$J$6:$J$9,Inputs!$H$6:$H$9)),Inputs!$B$12),-Inputs!$B$12),NORM.INV(RAND(),LOOKUP(T2049,Inputs!$J$6:$J$9,Inputs!$G$6:$G$9),LOOKUP(T2049,Inputs!$J$6:$J$9,Inputs!$H$6:$H$9))),0),"" )</f>
        <v/>
      </c>
      <c r="K2049" s="26">
        <f>IF($A2049&lt;=Inputs!$B$13,IF(6&lt;=Inputs!$B$8,IF(Inputs!$B$12&gt;0,MAX(MIN(NORM.INV(RAND(),LOOKUP(U2049,Inputs!$J$6:$J$9,Inputs!$G$6:$G$9),LOOKUP(U2049,Inputs!$J$6:$J$9,Inputs!$H$6:$H$9)),Inputs!$B$12),-Inputs!$B$12),NORM.INV(RAND(),LOOKUP(U2049,Inputs!$J$6:$J$9,Inputs!$G$6:$G$9),LOOKUP(U2049,Inputs!$J$6:$J$9,Inputs!$H$6:$H$9))),0),"" )</f>
        <v/>
      </c>
      <c r="L2049" s="26">
        <f>IF($A2049&lt;=Inputs!$B$13,IF(7&lt;=Inputs!$B$8,IF(Inputs!$B$12&gt;0,MAX(MIN(NORM.INV(RAND(),LOOKUP(V2049,Inputs!$J$6:$J$9,Inputs!$G$6:$G$9),LOOKUP(V2049,Inputs!$J$6:$J$9,Inputs!$H$6:$H$9)),Inputs!$B$12),-Inputs!$B$12),NORM.INV(RAND(),LOOKUP(V2049,Inputs!$J$6:$J$9,Inputs!$G$6:$G$9),LOOKUP(V2049,Inputs!$J$6:$J$9,Inputs!$H$6:$H$9))),0),"" )</f>
        <v/>
      </c>
      <c r="M2049" s="26">
        <f>IF($A2049&lt;=Inputs!$B$13,IF(8&lt;=Inputs!$B$8,IF(Inputs!$B$12&gt;0,MAX(MIN(NORM.INV(RAND(),LOOKUP(W2049,Inputs!$J$6:$J$9,Inputs!$G$6:$G$9),LOOKUP(W2049,Inputs!$J$6:$J$9,Inputs!$H$6:$H$9)),Inputs!$B$12),-Inputs!$B$12),NORM.INV(RAND(),LOOKUP(W2049,Inputs!$J$6:$J$9,Inputs!$G$6:$G$9),LOOKUP(W2049,Inputs!$J$6:$J$9,Inputs!$H$6:$H$9))),0),"" )</f>
        <v/>
      </c>
      <c r="N2049" s="26">
        <f>IF($A2049&lt;=Inputs!$B$13,IF(9&lt;=Inputs!$B$8,IF(Inputs!$B$12&gt;0,MAX(MIN(NORM.INV(RAND(),LOOKUP(X2049,Inputs!$J$6:$J$9,Inputs!$G$6:$G$9),LOOKUP(X2049,Inputs!$J$6:$J$9,Inputs!$H$6:$H$9)),Inputs!$B$12),-Inputs!$B$12),NORM.INV(RAND(),LOOKUP(X2049,Inputs!$J$6:$J$9,Inputs!$G$6:$G$9),LOOKUP(X2049,Inputs!$J$6:$J$9,Inputs!$H$6:$H$9))),0),"" )</f>
        <v/>
      </c>
      <c r="O2049" s="26">
        <f>IF($A2049&lt;=Inputs!$B$13,IF(10&lt;=Inputs!$B$8,IF(Inputs!$B$12&gt;0,MAX(MIN(NORM.INV(RAND(),LOOKUP(Y2049,Inputs!$J$6:$J$9,Inputs!$G$6:$G$9),LOOKUP(Y2049,Inputs!$J$6:$J$9,Inputs!$H$6:$H$9)),Inputs!$B$12),-Inputs!$B$12),NORM.INV(RAND(),LOOKUP(Y2049,Inputs!$J$6:$J$9,Inputs!$G$6:$G$9),LOOKUP(Y2049,Inputs!$J$6:$J$9,Inputs!$H$6:$H$9))),0),"" )</f>
        <v/>
      </c>
      <c r="P2049" s="31">
        <f>IF($A2049&lt;=Inputs!$B$13,RAND(),"")</f>
        <v/>
      </c>
      <c r="Q2049" s="31">
        <f>IF($A2049&lt;=Inputs!$B$13,RAND(),"")</f>
        <v/>
      </c>
      <c r="R2049" s="31">
        <f>IF($A2049&lt;=Inputs!$B$13,RAND(),"")</f>
        <v/>
      </c>
      <c r="S2049" s="31">
        <f>IF($A2049&lt;=Inputs!$B$13,RAND(),"")</f>
        <v/>
      </c>
      <c r="T2049" s="31">
        <f>IF($A2049&lt;=Inputs!$B$13,RAND(),"")</f>
        <v/>
      </c>
      <c r="U2049" s="31">
        <f>IF($A2049&lt;=Inputs!$B$13,RAND(),"")</f>
        <v/>
      </c>
      <c r="V2049" s="31">
        <f>IF($A2049&lt;=Inputs!$B$13,RAND(),"")</f>
        <v/>
      </c>
      <c r="W2049" s="31">
        <f>IF($A2049&lt;=Inputs!$B$13,RAND(),"")</f>
        <v/>
      </c>
      <c r="X2049" s="31">
        <f>IF($A2049&lt;=Inputs!$B$13,RAND(),"")</f>
        <v/>
      </c>
      <c r="Y2049" s="31">
        <f>IF($A2049&lt;=Inputs!$B$13,RAND(),"")</f>
        <v/>
      </c>
    </row>
    <row r="2050">
      <c r="A2050" t="n">
        <v>2045</v>
      </c>
      <c r="B2050" s="26">
        <f>IF($A2050&lt;=Inputs!$B$13,IF(Inputs!$B$8&gt;0,SUM(F2050:O2050)/Inputs!$B$8,0),"")</f>
        <v/>
      </c>
      <c r="C2050" s="27">
        <f>IF($A2050&lt;=Inputs!$B$13,B2050/100,"")</f>
        <v/>
      </c>
      <c r="D2050" s="28">
        <f>IF($A2050&lt;=Inputs!$B$13,C2050*Inputs!$B$7,"")</f>
        <v/>
      </c>
      <c r="E2050" s="29">
        <f>IF($A2050&lt;=Inputs!$B$13,IF(D2050&gt;0,1,0),"")</f>
        <v/>
      </c>
      <c r="F2050" s="26">
        <f>IF($A2050&lt;=Inputs!$B$13,IF(1&lt;=Inputs!$B$8,IF(Inputs!$B$12&gt;0,MAX(MIN(NORM.INV(RAND(),LOOKUP(P2050,Inputs!$J$6:$J$9,Inputs!$G$6:$G$9),LOOKUP(P2050,Inputs!$J$6:$J$9,Inputs!$H$6:$H$9)),Inputs!$B$12),-Inputs!$B$12),NORM.INV(RAND(),LOOKUP(P2050,Inputs!$J$6:$J$9,Inputs!$G$6:$G$9),LOOKUP(P2050,Inputs!$J$6:$J$9,Inputs!$H$6:$H$9))),0),"" )</f>
        <v/>
      </c>
      <c r="G2050" s="26">
        <f>IF($A2050&lt;=Inputs!$B$13,IF(2&lt;=Inputs!$B$8,IF(Inputs!$B$12&gt;0,MAX(MIN(NORM.INV(RAND(),LOOKUP(Q2050,Inputs!$J$6:$J$9,Inputs!$G$6:$G$9),LOOKUP(Q2050,Inputs!$J$6:$J$9,Inputs!$H$6:$H$9)),Inputs!$B$12),-Inputs!$B$12),NORM.INV(RAND(),LOOKUP(Q2050,Inputs!$J$6:$J$9,Inputs!$G$6:$G$9),LOOKUP(Q2050,Inputs!$J$6:$J$9,Inputs!$H$6:$H$9))),0),"" )</f>
        <v/>
      </c>
      <c r="H2050" s="26">
        <f>IF($A2050&lt;=Inputs!$B$13,IF(3&lt;=Inputs!$B$8,IF(Inputs!$B$12&gt;0,MAX(MIN(NORM.INV(RAND(),LOOKUP(R2050,Inputs!$J$6:$J$9,Inputs!$G$6:$G$9),LOOKUP(R2050,Inputs!$J$6:$J$9,Inputs!$H$6:$H$9)),Inputs!$B$12),-Inputs!$B$12),NORM.INV(RAND(),LOOKUP(R2050,Inputs!$J$6:$J$9,Inputs!$G$6:$G$9),LOOKUP(R2050,Inputs!$J$6:$J$9,Inputs!$H$6:$H$9))),0),"" )</f>
        <v/>
      </c>
      <c r="I2050" s="26">
        <f>IF($A2050&lt;=Inputs!$B$13,IF(4&lt;=Inputs!$B$8,IF(Inputs!$B$12&gt;0,MAX(MIN(NORM.INV(RAND(),LOOKUP(S2050,Inputs!$J$6:$J$9,Inputs!$G$6:$G$9),LOOKUP(S2050,Inputs!$J$6:$J$9,Inputs!$H$6:$H$9)),Inputs!$B$12),-Inputs!$B$12),NORM.INV(RAND(),LOOKUP(S2050,Inputs!$J$6:$J$9,Inputs!$G$6:$G$9),LOOKUP(S2050,Inputs!$J$6:$J$9,Inputs!$H$6:$H$9))),0),"" )</f>
        <v/>
      </c>
      <c r="J2050" s="26">
        <f>IF($A2050&lt;=Inputs!$B$13,IF(5&lt;=Inputs!$B$8,IF(Inputs!$B$12&gt;0,MAX(MIN(NORM.INV(RAND(),LOOKUP(T2050,Inputs!$J$6:$J$9,Inputs!$G$6:$G$9),LOOKUP(T2050,Inputs!$J$6:$J$9,Inputs!$H$6:$H$9)),Inputs!$B$12),-Inputs!$B$12),NORM.INV(RAND(),LOOKUP(T2050,Inputs!$J$6:$J$9,Inputs!$G$6:$G$9),LOOKUP(T2050,Inputs!$J$6:$J$9,Inputs!$H$6:$H$9))),0),"" )</f>
        <v/>
      </c>
      <c r="K2050" s="26">
        <f>IF($A2050&lt;=Inputs!$B$13,IF(6&lt;=Inputs!$B$8,IF(Inputs!$B$12&gt;0,MAX(MIN(NORM.INV(RAND(),LOOKUP(U2050,Inputs!$J$6:$J$9,Inputs!$G$6:$G$9),LOOKUP(U2050,Inputs!$J$6:$J$9,Inputs!$H$6:$H$9)),Inputs!$B$12),-Inputs!$B$12),NORM.INV(RAND(),LOOKUP(U2050,Inputs!$J$6:$J$9,Inputs!$G$6:$G$9),LOOKUP(U2050,Inputs!$J$6:$J$9,Inputs!$H$6:$H$9))),0),"" )</f>
        <v/>
      </c>
      <c r="L2050" s="26">
        <f>IF($A2050&lt;=Inputs!$B$13,IF(7&lt;=Inputs!$B$8,IF(Inputs!$B$12&gt;0,MAX(MIN(NORM.INV(RAND(),LOOKUP(V2050,Inputs!$J$6:$J$9,Inputs!$G$6:$G$9),LOOKUP(V2050,Inputs!$J$6:$J$9,Inputs!$H$6:$H$9)),Inputs!$B$12),-Inputs!$B$12),NORM.INV(RAND(),LOOKUP(V2050,Inputs!$J$6:$J$9,Inputs!$G$6:$G$9),LOOKUP(V2050,Inputs!$J$6:$J$9,Inputs!$H$6:$H$9))),0),"" )</f>
        <v/>
      </c>
      <c r="M2050" s="26">
        <f>IF($A2050&lt;=Inputs!$B$13,IF(8&lt;=Inputs!$B$8,IF(Inputs!$B$12&gt;0,MAX(MIN(NORM.INV(RAND(),LOOKUP(W2050,Inputs!$J$6:$J$9,Inputs!$G$6:$G$9),LOOKUP(W2050,Inputs!$J$6:$J$9,Inputs!$H$6:$H$9)),Inputs!$B$12),-Inputs!$B$12),NORM.INV(RAND(),LOOKUP(W2050,Inputs!$J$6:$J$9,Inputs!$G$6:$G$9),LOOKUP(W2050,Inputs!$J$6:$J$9,Inputs!$H$6:$H$9))),0),"" )</f>
        <v/>
      </c>
      <c r="N2050" s="26">
        <f>IF($A2050&lt;=Inputs!$B$13,IF(9&lt;=Inputs!$B$8,IF(Inputs!$B$12&gt;0,MAX(MIN(NORM.INV(RAND(),LOOKUP(X2050,Inputs!$J$6:$J$9,Inputs!$G$6:$G$9),LOOKUP(X2050,Inputs!$J$6:$J$9,Inputs!$H$6:$H$9)),Inputs!$B$12),-Inputs!$B$12),NORM.INV(RAND(),LOOKUP(X2050,Inputs!$J$6:$J$9,Inputs!$G$6:$G$9),LOOKUP(X2050,Inputs!$J$6:$J$9,Inputs!$H$6:$H$9))),0),"" )</f>
        <v/>
      </c>
      <c r="O2050" s="26">
        <f>IF($A2050&lt;=Inputs!$B$13,IF(10&lt;=Inputs!$B$8,IF(Inputs!$B$12&gt;0,MAX(MIN(NORM.INV(RAND(),LOOKUP(Y2050,Inputs!$J$6:$J$9,Inputs!$G$6:$G$9),LOOKUP(Y2050,Inputs!$J$6:$J$9,Inputs!$H$6:$H$9)),Inputs!$B$12),-Inputs!$B$12),NORM.INV(RAND(),LOOKUP(Y2050,Inputs!$J$6:$J$9,Inputs!$G$6:$G$9),LOOKUP(Y2050,Inputs!$J$6:$J$9,Inputs!$H$6:$H$9))),0),"" )</f>
        <v/>
      </c>
      <c r="P2050" s="31">
        <f>IF($A2050&lt;=Inputs!$B$13,RAND(),"")</f>
        <v/>
      </c>
      <c r="Q2050" s="31">
        <f>IF($A2050&lt;=Inputs!$B$13,RAND(),"")</f>
        <v/>
      </c>
      <c r="R2050" s="31">
        <f>IF($A2050&lt;=Inputs!$B$13,RAND(),"")</f>
        <v/>
      </c>
      <c r="S2050" s="31">
        <f>IF($A2050&lt;=Inputs!$B$13,RAND(),"")</f>
        <v/>
      </c>
      <c r="T2050" s="31">
        <f>IF($A2050&lt;=Inputs!$B$13,RAND(),"")</f>
        <v/>
      </c>
      <c r="U2050" s="31">
        <f>IF($A2050&lt;=Inputs!$B$13,RAND(),"")</f>
        <v/>
      </c>
      <c r="V2050" s="31">
        <f>IF($A2050&lt;=Inputs!$B$13,RAND(),"")</f>
        <v/>
      </c>
      <c r="W2050" s="31">
        <f>IF($A2050&lt;=Inputs!$B$13,RAND(),"")</f>
        <v/>
      </c>
      <c r="X2050" s="31">
        <f>IF($A2050&lt;=Inputs!$B$13,RAND(),"")</f>
        <v/>
      </c>
      <c r="Y2050" s="31">
        <f>IF($A2050&lt;=Inputs!$B$13,RAND(),"")</f>
        <v/>
      </c>
    </row>
    <row r="2051">
      <c r="A2051" t="n">
        <v>2046</v>
      </c>
      <c r="B2051" s="26">
        <f>IF($A2051&lt;=Inputs!$B$13,IF(Inputs!$B$8&gt;0,SUM(F2051:O2051)/Inputs!$B$8,0),"")</f>
        <v/>
      </c>
      <c r="C2051" s="27">
        <f>IF($A2051&lt;=Inputs!$B$13,B2051/100,"")</f>
        <v/>
      </c>
      <c r="D2051" s="28">
        <f>IF($A2051&lt;=Inputs!$B$13,C2051*Inputs!$B$7,"")</f>
        <v/>
      </c>
      <c r="E2051" s="29">
        <f>IF($A2051&lt;=Inputs!$B$13,IF(D2051&gt;0,1,0),"")</f>
        <v/>
      </c>
      <c r="F2051" s="26">
        <f>IF($A2051&lt;=Inputs!$B$13,IF(1&lt;=Inputs!$B$8,IF(Inputs!$B$12&gt;0,MAX(MIN(NORM.INV(RAND(),LOOKUP(P2051,Inputs!$J$6:$J$9,Inputs!$G$6:$G$9),LOOKUP(P2051,Inputs!$J$6:$J$9,Inputs!$H$6:$H$9)),Inputs!$B$12),-Inputs!$B$12),NORM.INV(RAND(),LOOKUP(P2051,Inputs!$J$6:$J$9,Inputs!$G$6:$G$9),LOOKUP(P2051,Inputs!$J$6:$J$9,Inputs!$H$6:$H$9))),0),"" )</f>
        <v/>
      </c>
      <c r="G2051" s="26">
        <f>IF($A2051&lt;=Inputs!$B$13,IF(2&lt;=Inputs!$B$8,IF(Inputs!$B$12&gt;0,MAX(MIN(NORM.INV(RAND(),LOOKUP(Q2051,Inputs!$J$6:$J$9,Inputs!$G$6:$G$9),LOOKUP(Q2051,Inputs!$J$6:$J$9,Inputs!$H$6:$H$9)),Inputs!$B$12),-Inputs!$B$12),NORM.INV(RAND(),LOOKUP(Q2051,Inputs!$J$6:$J$9,Inputs!$G$6:$G$9),LOOKUP(Q2051,Inputs!$J$6:$J$9,Inputs!$H$6:$H$9))),0),"" )</f>
        <v/>
      </c>
      <c r="H2051" s="26">
        <f>IF($A2051&lt;=Inputs!$B$13,IF(3&lt;=Inputs!$B$8,IF(Inputs!$B$12&gt;0,MAX(MIN(NORM.INV(RAND(),LOOKUP(R2051,Inputs!$J$6:$J$9,Inputs!$G$6:$G$9),LOOKUP(R2051,Inputs!$J$6:$J$9,Inputs!$H$6:$H$9)),Inputs!$B$12),-Inputs!$B$12),NORM.INV(RAND(),LOOKUP(R2051,Inputs!$J$6:$J$9,Inputs!$G$6:$G$9),LOOKUP(R2051,Inputs!$J$6:$J$9,Inputs!$H$6:$H$9))),0),"" )</f>
        <v/>
      </c>
      <c r="I2051" s="26">
        <f>IF($A2051&lt;=Inputs!$B$13,IF(4&lt;=Inputs!$B$8,IF(Inputs!$B$12&gt;0,MAX(MIN(NORM.INV(RAND(),LOOKUP(S2051,Inputs!$J$6:$J$9,Inputs!$G$6:$G$9),LOOKUP(S2051,Inputs!$J$6:$J$9,Inputs!$H$6:$H$9)),Inputs!$B$12),-Inputs!$B$12),NORM.INV(RAND(),LOOKUP(S2051,Inputs!$J$6:$J$9,Inputs!$G$6:$G$9),LOOKUP(S2051,Inputs!$J$6:$J$9,Inputs!$H$6:$H$9))),0),"" )</f>
        <v/>
      </c>
      <c r="J2051" s="26">
        <f>IF($A2051&lt;=Inputs!$B$13,IF(5&lt;=Inputs!$B$8,IF(Inputs!$B$12&gt;0,MAX(MIN(NORM.INV(RAND(),LOOKUP(T2051,Inputs!$J$6:$J$9,Inputs!$G$6:$G$9),LOOKUP(T2051,Inputs!$J$6:$J$9,Inputs!$H$6:$H$9)),Inputs!$B$12),-Inputs!$B$12),NORM.INV(RAND(),LOOKUP(T2051,Inputs!$J$6:$J$9,Inputs!$G$6:$G$9),LOOKUP(T2051,Inputs!$J$6:$J$9,Inputs!$H$6:$H$9))),0),"" )</f>
        <v/>
      </c>
      <c r="K2051" s="26">
        <f>IF($A2051&lt;=Inputs!$B$13,IF(6&lt;=Inputs!$B$8,IF(Inputs!$B$12&gt;0,MAX(MIN(NORM.INV(RAND(),LOOKUP(U2051,Inputs!$J$6:$J$9,Inputs!$G$6:$G$9),LOOKUP(U2051,Inputs!$J$6:$J$9,Inputs!$H$6:$H$9)),Inputs!$B$12),-Inputs!$B$12),NORM.INV(RAND(),LOOKUP(U2051,Inputs!$J$6:$J$9,Inputs!$G$6:$G$9),LOOKUP(U2051,Inputs!$J$6:$J$9,Inputs!$H$6:$H$9))),0),"" )</f>
        <v/>
      </c>
      <c r="L2051" s="26">
        <f>IF($A2051&lt;=Inputs!$B$13,IF(7&lt;=Inputs!$B$8,IF(Inputs!$B$12&gt;0,MAX(MIN(NORM.INV(RAND(),LOOKUP(V2051,Inputs!$J$6:$J$9,Inputs!$G$6:$G$9),LOOKUP(V2051,Inputs!$J$6:$J$9,Inputs!$H$6:$H$9)),Inputs!$B$12),-Inputs!$B$12),NORM.INV(RAND(),LOOKUP(V2051,Inputs!$J$6:$J$9,Inputs!$G$6:$G$9),LOOKUP(V2051,Inputs!$J$6:$J$9,Inputs!$H$6:$H$9))),0),"" )</f>
        <v/>
      </c>
      <c r="M2051" s="26">
        <f>IF($A2051&lt;=Inputs!$B$13,IF(8&lt;=Inputs!$B$8,IF(Inputs!$B$12&gt;0,MAX(MIN(NORM.INV(RAND(),LOOKUP(W2051,Inputs!$J$6:$J$9,Inputs!$G$6:$G$9),LOOKUP(W2051,Inputs!$J$6:$J$9,Inputs!$H$6:$H$9)),Inputs!$B$12),-Inputs!$B$12),NORM.INV(RAND(),LOOKUP(W2051,Inputs!$J$6:$J$9,Inputs!$G$6:$G$9),LOOKUP(W2051,Inputs!$J$6:$J$9,Inputs!$H$6:$H$9))),0),"" )</f>
        <v/>
      </c>
      <c r="N2051" s="26">
        <f>IF($A2051&lt;=Inputs!$B$13,IF(9&lt;=Inputs!$B$8,IF(Inputs!$B$12&gt;0,MAX(MIN(NORM.INV(RAND(),LOOKUP(X2051,Inputs!$J$6:$J$9,Inputs!$G$6:$G$9),LOOKUP(X2051,Inputs!$J$6:$J$9,Inputs!$H$6:$H$9)),Inputs!$B$12),-Inputs!$B$12),NORM.INV(RAND(),LOOKUP(X2051,Inputs!$J$6:$J$9,Inputs!$G$6:$G$9),LOOKUP(X2051,Inputs!$J$6:$J$9,Inputs!$H$6:$H$9))),0),"" )</f>
        <v/>
      </c>
      <c r="O2051" s="26">
        <f>IF($A2051&lt;=Inputs!$B$13,IF(10&lt;=Inputs!$B$8,IF(Inputs!$B$12&gt;0,MAX(MIN(NORM.INV(RAND(),LOOKUP(Y2051,Inputs!$J$6:$J$9,Inputs!$G$6:$G$9),LOOKUP(Y2051,Inputs!$J$6:$J$9,Inputs!$H$6:$H$9)),Inputs!$B$12),-Inputs!$B$12),NORM.INV(RAND(),LOOKUP(Y2051,Inputs!$J$6:$J$9,Inputs!$G$6:$G$9),LOOKUP(Y2051,Inputs!$J$6:$J$9,Inputs!$H$6:$H$9))),0),"" )</f>
        <v/>
      </c>
      <c r="P2051" s="31">
        <f>IF($A2051&lt;=Inputs!$B$13,RAND(),"")</f>
        <v/>
      </c>
      <c r="Q2051" s="31">
        <f>IF($A2051&lt;=Inputs!$B$13,RAND(),"")</f>
        <v/>
      </c>
      <c r="R2051" s="31">
        <f>IF($A2051&lt;=Inputs!$B$13,RAND(),"")</f>
        <v/>
      </c>
      <c r="S2051" s="31">
        <f>IF($A2051&lt;=Inputs!$B$13,RAND(),"")</f>
        <v/>
      </c>
      <c r="T2051" s="31">
        <f>IF($A2051&lt;=Inputs!$B$13,RAND(),"")</f>
        <v/>
      </c>
      <c r="U2051" s="31">
        <f>IF($A2051&lt;=Inputs!$B$13,RAND(),"")</f>
        <v/>
      </c>
      <c r="V2051" s="31">
        <f>IF($A2051&lt;=Inputs!$B$13,RAND(),"")</f>
        <v/>
      </c>
      <c r="W2051" s="31">
        <f>IF($A2051&lt;=Inputs!$B$13,RAND(),"")</f>
        <v/>
      </c>
      <c r="X2051" s="31">
        <f>IF($A2051&lt;=Inputs!$B$13,RAND(),"")</f>
        <v/>
      </c>
      <c r="Y2051" s="31">
        <f>IF($A2051&lt;=Inputs!$B$13,RAND(),"")</f>
        <v/>
      </c>
    </row>
    <row r="2052">
      <c r="A2052" t="n">
        <v>2047</v>
      </c>
      <c r="B2052" s="26">
        <f>IF($A2052&lt;=Inputs!$B$13,IF(Inputs!$B$8&gt;0,SUM(F2052:O2052)/Inputs!$B$8,0),"")</f>
        <v/>
      </c>
      <c r="C2052" s="27">
        <f>IF($A2052&lt;=Inputs!$B$13,B2052/100,"")</f>
        <v/>
      </c>
      <c r="D2052" s="28">
        <f>IF($A2052&lt;=Inputs!$B$13,C2052*Inputs!$B$7,"")</f>
        <v/>
      </c>
      <c r="E2052" s="29">
        <f>IF($A2052&lt;=Inputs!$B$13,IF(D2052&gt;0,1,0),"")</f>
        <v/>
      </c>
      <c r="F2052" s="26">
        <f>IF($A2052&lt;=Inputs!$B$13,IF(1&lt;=Inputs!$B$8,IF(Inputs!$B$12&gt;0,MAX(MIN(NORM.INV(RAND(),LOOKUP(P2052,Inputs!$J$6:$J$9,Inputs!$G$6:$G$9),LOOKUP(P2052,Inputs!$J$6:$J$9,Inputs!$H$6:$H$9)),Inputs!$B$12),-Inputs!$B$12),NORM.INV(RAND(),LOOKUP(P2052,Inputs!$J$6:$J$9,Inputs!$G$6:$G$9),LOOKUP(P2052,Inputs!$J$6:$J$9,Inputs!$H$6:$H$9))),0),"" )</f>
        <v/>
      </c>
      <c r="G2052" s="26">
        <f>IF($A2052&lt;=Inputs!$B$13,IF(2&lt;=Inputs!$B$8,IF(Inputs!$B$12&gt;0,MAX(MIN(NORM.INV(RAND(),LOOKUP(Q2052,Inputs!$J$6:$J$9,Inputs!$G$6:$G$9),LOOKUP(Q2052,Inputs!$J$6:$J$9,Inputs!$H$6:$H$9)),Inputs!$B$12),-Inputs!$B$12),NORM.INV(RAND(),LOOKUP(Q2052,Inputs!$J$6:$J$9,Inputs!$G$6:$G$9),LOOKUP(Q2052,Inputs!$J$6:$J$9,Inputs!$H$6:$H$9))),0),"" )</f>
        <v/>
      </c>
      <c r="H2052" s="26">
        <f>IF($A2052&lt;=Inputs!$B$13,IF(3&lt;=Inputs!$B$8,IF(Inputs!$B$12&gt;0,MAX(MIN(NORM.INV(RAND(),LOOKUP(R2052,Inputs!$J$6:$J$9,Inputs!$G$6:$G$9),LOOKUP(R2052,Inputs!$J$6:$J$9,Inputs!$H$6:$H$9)),Inputs!$B$12),-Inputs!$B$12),NORM.INV(RAND(),LOOKUP(R2052,Inputs!$J$6:$J$9,Inputs!$G$6:$G$9),LOOKUP(R2052,Inputs!$J$6:$J$9,Inputs!$H$6:$H$9))),0),"" )</f>
        <v/>
      </c>
      <c r="I2052" s="26">
        <f>IF($A2052&lt;=Inputs!$B$13,IF(4&lt;=Inputs!$B$8,IF(Inputs!$B$12&gt;0,MAX(MIN(NORM.INV(RAND(),LOOKUP(S2052,Inputs!$J$6:$J$9,Inputs!$G$6:$G$9),LOOKUP(S2052,Inputs!$J$6:$J$9,Inputs!$H$6:$H$9)),Inputs!$B$12),-Inputs!$B$12),NORM.INV(RAND(),LOOKUP(S2052,Inputs!$J$6:$J$9,Inputs!$G$6:$G$9),LOOKUP(S2052,Inputs!$J$6:$J$9,Inputs!$H$6:$H$9))),0),"" )</f>
        <v/>
      </c>
      <c r="J2052" s="26">
        <f>IF($A2052&lt;=Inputs!$B$13,IF(5&lt;=Inputs!$B$8,IF(Inputs!$B$12&gt;0,MAX(MIN(NORM.INV(RAND(),LOOKUP(T2052,Inputs!$J$6:$J$9,Inputs!$G$6:$G$9),LOOKUP(T2052,Inputs!$J$6:$J$9,Inputs!$H$6:$H$9)),Inputs!$B$12),-Inputs!$B$12),NORM.INV(RAND(),LOOKUP(T2052,Inputs!$J$6:$J$9,Inputs!$G$6:$G$9),LOOKUP(T2052,Inputs!$J$6:$J$9,Inputs!$H$6:$H$9))),0),"" )</f>
        <v/>
      </c>
      <c r="K2052" s="26">
        <f>IF($A2052&lt;=Inputs!$B$13,IF(6&lt;=Inputs!$B$8,IF(Inputs!$B$12&gt;0,MAX(MIN(NORM.INV(RAND(),LOOKUP(U2052,Inputs!$J$6:$J$9,Inputs!$G$6:$G$9),LOOKUP(U2052,Inputs!$J$6:$J$9,Inputs!$H$6:$H$9)),Inputs!$B$12),-Inputs!$B$12),NORM.INV(RAND(),LOOKUP(U2052,Inputs!$J$6:$J$9,Inputs!$G$6:$G$9),LOOKUP(U2052,Inputs!$J$6:$J$9,Inputs!$H$6:$H$9))),0),"" )</f>
        <v/>
      </c>
      <c r="L2052" s="26">
        <f>IF($A2052&lt;=Inputs!$B$13,IF(7&lt;=Inputs!$B$8,IF(Inputs!$B$12&gt;0,MAX(MIN(NORM.INV(RAND(),LOOKUP(V2052,Inputs!$J$6:$J$9,Inputs!$G$6:$G$9),LOOKUP(V2052,Inputs!$J$6:$J$9,Inputs!$H$6:$H$9)),Inputs!$B$12),-Inputs!$B$12),NORM.INV(RAND(),LOOKUP(V2052,Inputs!$J$6:$J$9,Inputs!$G$6:$G$9),LOOKUP(V2052,Inputs!$J$6:$J$9,Inputs!$H$6:$H$9))),0),"" )</f>
        <v/>
      </c>
      <c r="M2052" s="26">
        <f>IF($A2052&lt;=Inputs!$B$13,IF(8&lt;=Inputs!$B$8,IF(Inputs!$B$12&gt;0,MAX(MIN(NORM.INV(RAND(),LOOKUP(W2052,Inputs!$J$6:$J$9,Inputs!$G$6:$G$9),LOOKUP(W2052,Inputs!$J$6:$J$9,Inputs!$H$6:$H$9)),Inputs!$B$12),-Inputs!$B$12),NORM.INV(RAND(),LOOKUP(W2052,Inputs!$J$6:$J$9,Inputs!$G$6:$G$9),LOOKUP(W2052,Inputs!$J$6:$J$9,Inputs!$H$6:$H$9))),0),"" )</f>
        <v/>
      </c>
      <c r="N2052" s="26">
        <f>IF($A2052&lt;=Inputs!$B$13,IF(9&lt;=Inputs!$B$8,IF(Inputs!$B$12&gt;0,MAX(MIN(NORM.INV(RAND(),LOOKUP(X2052,Inputs!$J$6:$J$9,Inputs!$G$6:$G$9),LOOKUP(X2052,Inputs!$J$6:$J$9,Inputs!$H$6:$H$9)),Inputs!$B$12),-Inputs!$B$12),NORM.INV(RAND(),LOOKUP(X2052,Inputs!$J$6:$J$9,Inputs!$G$6:$G$9),LOOKUP(X2052,Inputs!$J$6:$J$9,Inputs!$H$6:$H$9))),0),"" )</f>
        <v/>
      </c>
      <c r="O2052" s="26">
        <f>IF($A2052&lt;=Inputs!$B$13,IF(10&lt;=Inputs!$B$8,IF(Inputs!$B$12&gt;0,MAX(MIN(NORM.INV(RAND(),LOOKUP(Y2052,Inputs!$J$6:$J$9,Inputs!$G$6:$G$9),LOOKUP(Y2052,Inputs!$J$6:$J$9,Inputs!$H$6:$H$9)),Inputs!$B$12),-Inputs!$B$12),NORM.INV(RAND(),LOOKUP(Y2052,Inputs!$J$6:$J$9,Inputs!$G$6:$G$9),LOOKUP(Y2052,Inputs!$J$6:$J$9,Inputs!$H$6:$H$9))),0),"" )</f>
        <v/>
      </c>
      <c r="P2052" s="31">
        <f>IF($A2052&lt;=Inputs!$B$13,RAND(),"")</f>
        <v/>
      </c>
      <c r="Q2052" s="31">
        <f>IF($A2052&lt;=Inputs!$B$13,RAND(),"")</f>
        <v/>
      </c>
      <c r="R2052" s="31">
        <f>IF($A2052&lt;=Inputs!$B$13,RAND(),"")</f>
        <v/>
      </c>
      <c r="S2052" s="31">
        <f>IF($A2052&lt;=Inputs!$B$13,RAND(),"")</f>
        <v/>
      </c>
      <c r="T2052" s="31">
        <f>IF($A2052&lt;=Inputs!$B$13,RAND(),"")</f>
        <v/>
      </c>
      <c r="U2052" s="31">
        <f>IF($A2052&lt;=Inputs!$B$13,RAND(),"")</f>
        <v/>
      </c>
      <c r="V2052" s="31">
        <f>IF($A2052&lt;=Inputs!$B$13,RAND(),"")</f>
        <v/>
      </c>
      <c r="W2052" s="31">
        <f>IF($A2052&lt;=Inputs!$B$13,RAND(),"")</f>
        <v/>
      </c>
      <c r="X2052" s="31">
        <f>IF($A2052&lt;=Inputs!$B$13,RAND(),"")</f>
        <v/>
      </c>
      <c r="Y2052" s="31">
        <f>IF($A2052&lt;=Inputs!$B$13,RAND(),"")</f>
        <v/>
      </c>
    </row>
    <row r="2053">
      <c r="A2053" t="n">
        <v>2048</v>
      </c>
      <c r="B2053" s="26">
        <f>IF($A2053&lt;=Inputs!$B$13,IF(Inputs!$B$8&gt;0,SUM(F2053:O2053)/Inputs!$B$8,0),"")</f>
        <v/>
      </c>
      <c r="C2053" s="27">
        <f>IF($A2053&lt;=Inputs!$B$13,B2053/100,"")</f>
        <v/>
      </c>
      <c r="D2053" s="28">
        <f>IF($A2053&lt;=Inputs!$B$13,C2053*Inputs!$B$7,"")</f>
        <v/>
      </c>
      <c r="E2053" s="29">
        <f>IF($A2053&lt;=Inputs!$B$13,IF(D2053&gt;0,1,0),"")</f>
        <v/>
      </c>
      <c r="F2053" s="26">
        <f>IF($A2053&lt;=Inputs!$B$13,IF(1&lt;=Inputs!$B$8,IF(Inputs!$B$12&gt;0,MAX(MIN(NORM.INV(RAND(),LOOKUP(P2053,Inputs!$J$6:$J$9,Inputs!$G$6:$G$9),LOOKUP(P2053,Inputs!$J$6:$J$9,Inputs!$H$6:$H$9)),Inputs!$B$12),-Inputs!$B$12),NORM.INV(RAND(),LOOKUP(P2053,Inputs!$J$6:$J$9,Inputs!$G$6:$G$9),LOOKUP(P2053,Inputs!$J$6:$J$9,Inputs!$H$6:$H$9))),0),"" )</f>
        <v/>
      </c>
      <c r="G2053" s="26">
        <f>IF($A2053&lt;=Inputs!$B$13,IF(2&lt;=Inputs!$B$8,IF(Inputs!$B$12&gt;0,MAX(MIN(NORM.INV(RAND(),LOOKUP(Q2053,Inputs!$J$6:$J$9,Inputs!$G$6:$G$9),LOOKUP(Q2053,Inputs!$J$6:$J$9,Inputs!$H$6:$H$9)),Inputs!$B$12),-Inputs!$B$12),NORM.INV(RAND(),LOOKUP(Q2053,Inputs!$J$6:$J$9,Inputs!$G$6:$G$9),LOOKUP(Q2053,Inputs!$J$6:$J$9,Inputs!$H$6:$H$9))),0),"" )</f>
        <v/>
      </c>
      <c r="H2053" s="26">
        <f>IF($A2053&lt;=Inputs!$B$13,IF(3&lt;=Inputs!$B$8,IF(Inputs!$B$12&gt;0,MAX(MIN(NORM.INV(RAND(),LOOKUP(R2053,Inputs!$J$6:$J$9,Inputs!$G$6:$G$9),LOOKUP(R2053,Inputs!$J$6:$J$9,Inputs!$H$6:$H$9)),Inputs!$B$12),-Inputs!$B$12),NORM.INV(RAND(),LOOKUP(R2053,Inputs!$J$6:$J$9,Inputs!$G$6:$G$9),LOOKUP(R2053,Inputs!$J$6:$J$9,Inputs!$H$6:$H$9))),0),"" )</f>
        <v/>
      </c>
      <c r="I2053" s="26">
        <f>IF($A2053&lt;=Inputs!$B$13,IF(4&lt;=Inputs!$B$8,IF(Inputs!$B$12&gt;0,MAX(MIN(NORM.INV(RAND(),LOOKUP(S2053,Inputs!$J$6:$J$9,Inputs!$G$6:$G$9),LOOKUP(S2053,Inputs!$J$6:$J$9,Inputs!$H$6:$H$9)),Inputs!$B$12),-Inputs!$B$12),NORM.INV(RAND(),LOOKUP(S2053,Inputs!$J$6:$J$9,Inputs!$G$6:$G$9),LOOKUP(S2053,Inputs!$J$6:$J$9,Inputs!$H$6:$H$9))),0),"" )</f>
        <v/>
      </c>
      <c r="J2053" s="26">
        <f>IF($A2053&lt;=Inputs!$B$13,IF(5&lt;=Inputs!$B$8,IF(Inputs!$B$12&gt;0,MAX(MIN(NORM.INV(RAND(),LOOKUP(T2053,Inputs!$J$6:$J$9,Inputs!$G$6:$G$9),LOOKUP(T2053,Inputs!$J$6:$J$9,Inputs!$H$6:$H$9)),Inputs!$B$12),-Inputs!$B$12),NORM.INV(RAND(),LOOKUP(T2053,Inputs!$J$6:$J$9,Inputs!$G$6:$G$9),LOOKUP(T2053,Inputs!$J$6:$J$9,Inputs!$H$6:$H$9))),0),"" )</f>
        <v/>
      </c>
      <c r="K2053" s="26">
        <f>IF($A2053&lt;=Inputs!$B$13,IF(6&lt;=Inputs!$B$8,IF(Inputs!$B$12&gt;0,MAX(MIN(NORM.INV(RAND(),LOOKUP(U2053,Inputs!$J$6:$J$9,Inputs!$G$6:$G$9),LOOKUP(U2053,Inputs!$J$6:$J$9,Inputs!$H$6:$H$9)),Inputs!$B$12),-Inputs!$B$12),NORM.INV(RAND(),LOOKUP(U2053,Inputs!$J$6:$J$9,Inputs!$G$6:$G$9),LOOKUP(U2053,Inputs!$J$6:$J$9,Inputs!$H$6:$H$9))),0),"" )</f>
        <v/>
      </c>
      <c r="L2053" s="26">
        <f>IF($A2053&lt;=Inputs!$B$13,IF(7&lt;=Inputs!$B$8,IF(Inputs!$B$12&gt;0,MAX(MIN(NORM.INV(RAND(),LOOKUP(V2053,Inputs!$J$6:$J$9,Inputs!$G$6:$G$9),LOOKUP(V2053,Inputs!$J$6:$J$9,Inputs!$H$6:$H$9)),Inputs!$B$12),-Inputs!$B$12),NORM.INV(RAND(),LOOKUP(V2053,Inputs!$J$6:$J$9,Inputs!$G$6:$G$9),LOOKUP(V2053,Inputs!$J$6:$J$9,Inputs!$H$6:$H$9))),0),"" )</f>
        <v/>
      </c>
      <c r="M2053" s="26">
        <f>IF($A2053&lt;=Inputs!$B$13,IF(8&lt;=Inputs!$B$8,IF(Inputs!$B$12&gt;0,MAX(MIN(NORM.INV(RAND(),LOOKUP(W2053,Inputs!$J$6:$J$9,Inputs!$G$6:$G$9),LOOKUP(W2053,Inputs!$J$6:$J$9,Inputs!$H$6:$H$9)),Inputs!$B$12),-Inputs!$B$12),NORM.INV(RAND(),LOOKUP(W2053,Inputs!$J$6:$J$9,Inputs!$G$6:$G$9),LOOKUP(W2053,Inputs!$J$6:$J$9,Inputs!$H$6:$H$9))),0),"" )</f>
        <v/>
      </c>
      <c r="N2053" s="26">
        <f>IF($A2053&lt;=Inputs!$B$13,IF(9&lt;=Inputs!$B$8,IF(Inputs!$B$12&gt;0,MAX(MIN(NORM.INV(RAND(),LOOKUP(X2053,Inputs!$J$6:$J$9,Inputs!$G$6:$G$9),LOOKUP(X2053,Inputs!$J$6:$J$9,Inputs!$H$6:$H$9)),Inputs!$B$12),-Inputs!$B$12),NORM.INV(RAND(),LOOKUP(X2053,Inputs!$J$6:$J$9,Inputs!$G$6:$G$9),LOOKUP(X2053,Inputs!$J$6:$J$9,Inputs!$H$6:$H$9))),0),"" )</f>
        <v/>
      </c>
      <c r="O2053" s="26">
        <f>IF($A2053&lt;=Inputs!$B$13,IF(10&lt;=Inputs!$B$8,IF(Inputs!$B$12&gt;0,MAX(MIN(NORM.INV(RAND(),LOOKUP(Y2053,Inputs!$J$6:$J$9,Inputs!$G$6:$G$9),LOOKUP(Y2053,Inputs!$J$6:$J$9,Inputs!$H$6:$H$9)),Inputs!$B$12),-Inputs!$B$12),NORM.INV(RAND(),LOOKUP(Y2053,Inputs!$J$6:$J$9,Inputs!$G$6:$G$9),LOOKUP(Y2053,Inputs!$J$6:$J$9,Inputs!$H$6:$H$9))),0),"" )</f>
        <v/>
      </c>
      <c r="P2053" s="31">
        <f>IF($A2053&lt;=Inputs!$B$13,RAND(),"")</f>
        <v/>
      </c>
      <c r="Q2053" s="31">
        <f>IF($A2053&lt;=Inputs!$B$13,RAND(),"")</f>
        <v/>
      </c>
      <c r="R2053" s="31">
        <f>IF($A2053&lt;=Inputs!$B$13,RAND(),"")</f>
        <v/>
      </c>
      <c r="S2053" s="31">
        <f>IF($A2053&lt;=Inputs!$B$13,RAND(),"")</f>
        <v/>
      </c>
      <c r="T2053" s="31">
        <f>IF($A2053&lt;=Inputs!$B$13,RAND(),"")</f>
        <v/>
      </c>
      <c r="U2053" s="31">
        <f>IF($A2053&lt;=Inputs!$B$13,RAND(),"")</f>
        <v/>
      </c>
      <c r="V2053" s="31">
        <f>IF($A2053&lt;=Inputs!$B$13,RAND(),"")</f>
        <v/>
      </c>
      <c r="W2053" s="31">
        <f>IF($A2053&lt;=Inputs!$B$13,RAND(),"")</f>
        <v/>
      </c>
      <c r="X2053" s="31">
        <f>IF($A2053&lt;=Inputs!$B$13,RAND(),"")</f>
        <v/>
      </c>
      <c r="Y2053" s="31">
        <f>IF($A2053&lt;=Inputs!$B$13,RAND(),"")</f>
        <v/>
      </c>
    </row>
    <row r="2054">
      <c r="A2054" t="n">
        <v>2049</v>
      </c>
      <c r="B2054" s="26">
        <f>IF($A2054&lt;=Inputs!$B$13,IF(Inputs!$B$8&gt;0,SUM(F2054:O2054)/Inputs!$B$8,0),"")</f>
        <v/>
      </c>
      <c r="C2054" s="27">
        <f>IF($A2054&lt;=Inputs!$B$13,B2054/100,"")</f>
        <v/>
      </c>
      <c r="D2054" s="28">
        <f>IF($A2054&lt;=Inputs!$B$13,C2054*Inputs!$B$7,"")</f>
        <v/>
      </c>
      <c r="E2054" s="29">
        <f>IF($A2054&lt;=Inputs!$B$13,IF(D2054&gt;0,1,0),"")</f>
        <v/>
      </c>
      <c r="F2054" s="26">
        <f>IF($A2054&lt;=Inputs!$B$13,IF(1&lt;=Inputs!$B$8,IF(Inputs!$B$12&gt;0,MAX(MIN(NORM.INV(RAND(),LOOKUP(P2054,Inputs!$J$6:$J$9,Inputs!$G$6:$G$9),LOOKUP(P2054,Inputs!$J$6:$J$9,Inputs!$H$6:$H$9)),Inputs!$B$12),-Inputs!$B$12),NORM.INV(RAND(),LOOKUP(P2054,Inputs!$J$6:$J$9,Inputs!$G$6:$G$9),LOOKUP(P2054,Inputs!$J$6:$J$9,Inputs!$H$6:$H$9))),0),"" )</f>
        <v/>
      </c>
      <c r="G2054" s="26">
        <f>IF($A2054&lt;=Inputs!$B$13,IF(2&lt;=Inputs!$B$8,IF(Inputs!$B$12&gt;0,MAX(MIN(NORM.INV(RAND(),LOOKUP(Q2054,Inputs!$J$6:$J$9,Inputs!$G$6:$G$9),LOOKUP(Q2054,Inputs!$J$6:$J$9,Inputs!$H$6:$H$9)),Inputs!$B$12),-Inputs!$B$12),NORM.INV(RAND(),LOOKUP(Q2054,Inputs!$J$6:$J$9,Inputs!$G$6:$G$9),LOOKUP(Q2054,Inputs!$J$6:$J$9,Inputs!$H$6:$H$9))),0),"" )</f>
        <v/>
      </c>
      <c r="H2054" s="26">
        <f>IF($A2054&lt;=Inputs!$B$13,IF(3&lt;=Inputs!$B$8,IF(Inputs!$B$12&gt;0,MAX(MIN(NORM.INV(RAND(),LOOKUP(R2054,Inputs!$J$6:$J$9,Inputs!$G$6:$G$9),LOOKUP(R2054,Inputs!$J$6:$J$9,Inputs!$H$6:$H$9)),Inputs!$B$12),-Inputs!$B$12),NORM.INV(RAND(),LOOKUP(R2054,Inputs!$J$6:$J$9,Inputs!$G$6:$G$9),LOOKUP(R2054,Inputs!$J$6:$J$9,Inputs!$H$6:$H$9))),0),"" )</f>
        <v/>
      </c>
      <c r="I2054" s="26">
        <f>IF($A2054&lt;=Inputs!$B$13,IF(4&lt;=Inputs!$B$8,IF(Inputs!$B$12&gt;0,MAX(MIN(NORM.INV(RAND(),LOOKUP(S2054,Inputs!$J$6:$J$9,Inputs!$G$6:$G$9),LOOKUP(S2054,Inputs!$J$6:$J$9,Inputs!$H$6:$H$9)),Inputs!$B$12),-Inputs!$B$12),NORM.INV(RAND(),LOOKUP(S2054,Inputs!$J$6:$J$9,Inputs!$G$6:$G$9),LOOKUP(S2054,Inputs!$J$6:$J$9,Inputs!$H$6:$H$9))),0),"" )</f>
        <v/>
      </c>
      <c r="J2054" s="26">
        <f>IF($A2054&lt;=Inputs!$B$13,IF(5&lt;=Inputs!$B$8,IF(Inputs!$B$12&gt;0,MAX(MIN(NORM.INV(RAND(),LOOKUP(T2054,Inputs!$J$6:$J$9,Inputs!$G$6:$G$9),LOOKUP(T2054,Inputs!$J$6:$J$9,Inputs!$H$6:$H$9)),Inputs!$B$12),-Inputs!$B$12),NORM.INV(RAND(),LOOKUP(T2054,Inputs!$J$6:$J$9,Inputs!$G$6:$G$9),LOOKUP(T2054,Inputs!$J$6:$J$9,Inputs!$H$6:$H$9))),0),"" )</f>
        <v/>
      </c>
      <c r="K2054" s="26">
        <f>IF($A2054&lt;=Inputs!$B$13,IF(6&lt;=Inputs!$B$8,IF(Inputs!$B$12&gt;0,MAX(MIN(NORM.INV(RAND(),LOOKUP(U2054,Inputs!$J$6:$J$9,Inputs!$G$6:$G$9),LOOKUP(U2054,Inputs!$J$6:$J$9,Inputs!$H$6:$H$9)),Inputs!$B$12),-Inputs!$B$12),NORM.INV(RAND(),LOOKUP(U2054,Inputs!$J$6:$J$9,Inputs!$G$6:$G$9),LOOKUP(U2054,Inputs!$J$6:$J$9,Inputs!$H$6:$H$9))),0),"" )</f>
        <v/>
      </c>
      <c r="L2054" s="26">
        <f>IF($A2054&lt;=Inputs!$B$13,IF(7&lt;=Inputs!$B$8,IF(Inputs!$B$12&gt;0,MAX(MIN(NORM.INV(RAND(),LOOKUP(V2054,Inputs!$J$6:$J$9,Inputs!$G$6:$G$9),LOOKUP(V2054,Inputs!$J$6:$J$9,Inputs!$H$6:$H$9)),Inputs!$B$12),-Inputs!$B$12),NORM.INV(RAND(),LOOKUP(V2054,Inputs!$J$6:$J$9,Inputs!$G$6:$G$9),LOOKUP(V2054,Inputs!$J$6:$J$9,Inputs!$H$6:$H$9))),0),"" )</f>
        <v/>
      </c>
      <c r="M2054" s="26">
        <f>IF($A2054&lt;=Inputs!$B$13,IF(8&lt;=Inputs!$B$8,IF(Inputs!$B$12&gt;0,MAX(MIN(NORM.INV(RAND(),LOOKUP(W2054,Inputs!$J$6:$J$9,Inputs!$G$6:$G$9),LOOKUP(W2054,Inputs!$J$6:$J$9,Inputs!$H$6:$H$9)),Inputs!$B$12),-Inputs!$B$12),NORM.INV(RAND(),LOOKUP(W2054,Inputs!$J$6:$J$9,Inputs!$G$6:$G$9),LOOKUP(W2054,Inputs!$J$6:$J$9,Inputs!$H$6:$H$9))),0),"" )</f>
        <v/>
      </c>
      <c r="N2054" s="26">
        <f>IF($A2054&lt;=Inputs!$B$13,IF(9&lt;=Inputs!$B$8,IF(Inputs!$B$12&gt;0,MAX(MIN(NORM.INV(RAND(),LOOKUP(X2054,Inputs!$J$6:$J$9,Inputs!$G$6:$G$9),LOOKUP(X2054,Inputs!$J$6:$J$9,Inputs!$H$6:$H$9)),Inputs!$B$12),-Inputs!$B$12),NORM.INV(RAND(),LOOKUP(X2054,Inputs!$J$6:$J$9,Inputs!$G$6:$G$9),LOOKUP(X2054,Inputs!$J$6:$J$9,Inputs!$H$6:$H$9))),0),"" )</f>
        <v/>
      </c>
      <c r="O2054" s="26">
        <f>IF($A2054&lt;=Inputs!$B$13,IF(10&lt;=Inputs!$B$8,IF(Inputs!$B$12&gt;0,MAX(MIN(NORM.INV(RAND(),LOOKUP(Y2054,Inputs!$J$6:$J$9,Inputs!$G$6:$G$9),LOOKUP(Y2054,Inputs!$J$6:$J$9,Inputs!$H$6:$H$9)),Inputs!$B$12),-Inputs!$B$12),NORM.INV(RAND(),LOOKUP(Y2054,Inputs!$J$6:$J$9,Inputs!$G$6:$G$9),LOOKUP(Y2054,Inputs!$J$6:$J$9,Inputs!$H$6:$H$9))),0),"" )</f>
        <v/>
      </c>
      <c r="P2054" s="31">
        <f>IF($A2054&lt;=Inputs!$B$13,RAND(),"")</f>
        <v/>
      </c>
      <c r="Q2054" s="31">
        <f>IF($A2054&lt;=Inputs!$B$13,RAND(),"")</f>
        <v/>
      </c>
      <c r="R2054" s="31">
        <f>IF($A2054&lt;=Inputs!$B$13,RAND(),"")</f>
        <v/>
      </c>
      <c r="S2054" s="31">
        <f>IF($A2054&lt;=Inputs!$B$13,RAND(),"")</f>
        <v/>
      </c>
      <c r="T2054" s="31">
        <f>IF($A2054&lt;=Inputs!$B$13,RAND(),"")</f>
        <v/>
      </c>
      <c r="U2054" s="31">
        <f>IF($A2054&lt;=Inputs!$B$13,RAND(),"")</f>
        <v/>
      </c>
      <c r="V2054" s="31">
        <f>IF($A2054&lt;=Inputs!$B$13,RAND(),"")</f>
        <v/>
      </c>
      <c r="W2054" s="31">
        <f>IF($A2054&lt;=Inputs!$B$13,RAND(),"")</f>
        <v/>
      </c>
      <c r="X2054" s="31">
        <f>IF($A2054&lt;=Inputs!$B$13,RAND(),"")</f>
        <v/>
      </c>
      <c r="Y2054" s="31">
        <f>IF($A2054&lt;=Inputs!$B$13,RAND(),"")</f>
        <v/>
      </c>
    </row>
    <row r="2055">
      <c r="A2055" t="n">
        <v>2050</v>
      </c>
      <c r="B2055" s="26">
        <f>IF($A2055&lt;=Inputs!$B$13,IF(Inputs!$B$8&gt;0,SUM(F2055:O2055)/Inputs!$B$8,0),"")</f>
        <v/>
      </c>
      <c r="C2055" s="27">
        <f>IF($A2055&lt;=Inputs!$B$13,B2055/100,"")</f>
        <v/>
      </c>
      <c r="D2055" s="28">
        <f>IF($A2055&lt;=Inputs!$B$13,C2055*Inputs!$B$7,"")</f>
        <v/>
      </c>
      <c r="E2055" s="29">
        <f>IF($A2055&lt;=Inputs!$B$13,IF(D2055&gt;0,1,0),"")</f>
        <v/>
      </c>
      <c r="F2055" s="26">
        <f>IF($A2055&lt;=Inputs!$B$13,IF(1&lt;=Inputs!$B$8,IF(Inputs!$B$12&gt;0,MAX(MIN(NORM.INV(RAND(),LOOKUP(P2055,Inputs!$J$6:$J$9,Inputs!$G$6:$G$9),LOOKUP(P2055,Inputs!$J$6:$J$9,Inputs!$H$6:$H$9)),Inputs!$B$12),-Inputs!$B$12),NORM.INV(RAND(),LOOKUP(P2055,Inputs!$J$6:$J$9,Inputs!$G$6:$G$9),LOOKUP(P2055,Inputs!$J$6:$J$9,Inputs!$H$6:$H$9))),0),"" )</f>
        <v/>
      </c>
      <c r="G2055" s="26">
        <f>IF($A2055&lt;=Inputs!$B$13,IF(2&lt;=Inputs!$B$8,IF(Inputs!$B$12&gt;0,MAX(MIN(NORM.INV(RAND(),LOOKUP(Q2055,Inputs!$J$6:$J$9,Inputs!$G$6:$G$9),LOOKUP(Q2055,Inputs!$J$6:$J$9,Inputs!$H$6:$H$9)),Inputs!$B$12),-Inputs!$B$12),NORM.INV(RAND(),LOOKUP(Q2055,Inputs!$J$6:$J$9,Inputs!$G$6:$G$9),LOOKUP(Q2055,Inputs!$J$6:$J$9,Inputs!$H$6:$H$9))),0),"" )</f>
        <v/>
      </c>
      <c r="H2055" s="26">
        <f>IF($A2055&lt;=Inputs!$B$13,IF(3&lt;=Inputs!$B$8,IF(Inputs!$B$12&gt;0,MAX(MIN(NORM.INV(RAND(),LOOKUP(R2055,Inputs!$J$6:$J$9,Inputs!$G$6:$G$9),LOOKUP(R2055,Inputs!$J$6:$J$9,Inputs!$H$6:$H$9)),Inputs!$B$12),-Inputs!$B$12),NORM.INV(RAND(),LOOKUP(R2055,Inputs!$J$6:$J$9,Inputs!$G$6:$G$9),LOOKUP(R2055,Inputs!$J$6:$J$9,Inputs!$H$6:$H$9))),0),"" )</f>
        <v/>
      </c>
      <c r="I2055" s="26">
        <f>IF($A2055&lt;=Inputs!$B$13,IF(4&lt;=Inputs!$B$8,IF(Inputs!$B$12&gt;0,MAX(MIN(NORM.INV(RAND(),LOOKUP(S2055,Inputs!$J$6:$J$9,Inputs!$G$6:$G$9),LOOKUP(S2055,Inputs!$J$6:$J$9,Inputs!$H$6:$H$9)),Inputs!$B$12),-Inputs!$B$12),NORM.INV(RAND(),LOOKUP(S2055,Inputs!$J$6:$J$9,Inputs!$G$6:$G$9),LOOKUP(S2055,Inputs!$J$6:$J$9,Inputs!$H$6:$H$9))),0),"" )</f>
        <v/>
      </c>
      <c r="J2055" s="26">
        <f>IF($A2055&lt;=Inputs!$B$13,IF(5&lt;=Inputs!$B$8,IF(Inputs!$B$12&gt;0,MAX(MIN(NORM.INV(RAND(),LOOKUP(T2055,Inputs!$J$6:$J$9,Inputs!$G$6:$G$9),LOOKUP(T2055,Inputs!$J$6:$J$9,Inputs!$H$6:$H$9)),Inputs!$B$12),-Inputs!$B$12),NORM.INV(RAND(),LOOKUP(T2055,Inputs!$J$6:$J$9,Inputs!$G$6:$G$9),LOOKUP(T2055,Inputs!$J$6:$J$9,Inputs!$H$6:$H$9))),0),"" )</f>
        <v/>
      </c>
      <c r="K2055" s="26">
        <f>IF($A2055&lt;=Inputs!$B$13,IF(6&lt;=Inputs!$B$8,IF(Inputs!$B$12&gt;0,MAX(MIN(NORM.INV(RAND(),LOOKUP(U2055,Inputs!$J$6:$J$9,Inputs!$G$6:$G$9),LOOKUP(U2055,Inputs!$J$6:$J$9,Inputs!$H$6:$H$9)),Inputs!$B$12),-Inputs!$B$12),NORM.INV(RAND(),LOOKUP(U2055,Inputs!$J$6:$J$9,Inputs!$G$6:$G$9),LOOKUP(U2055,Inputs!$J$6:$J$9,Inputs!$H$6:$H$9))),0),"" )</f>
        <v/>
      </c>
      <c r="L2055" s="26">
        <f>IF($A2055&lt;=Inputs!$B$13,IF(7&lt;=Inputs!$B$8,IF(Inputs!$B$12&gt;0,MAX(MIN(NORM.INV(RAND(),LOOKUP(V2055,Inputs!$J$6:$J$9,Inputs!$G$6:$G$9),LOOKUP(V2055,Inputs!$J$6:$J$9,Inputs!$H$6:$H$9)),Inputs!$B$12),-Inputs!$B$12),NORM.INV(RAND(),LOOKUP(V2055,Inputs!$J$6:$J$9,Inputs!$G$6:$G$9),LOOKUP(V2055,Inputs!$J$6:$J$9,Inputs!$H$6:$H$9))),0),"" )</f>
        <v/>
      </c>
      <c r="M2055" s="26">
        <f>IF($A2055&lt;=Inputs!$B$13,IF(8&lt;=Inputs!$B$8,IF(Inputs!$B$12&gt;0,MAX(MIN(NORM.INV(RAND(),LOOKUP(W2055,Inputs!$J$6:$J$9,Inputs!$G$6:$G$9),LOOKUP(W2055,Inputs!$J$6:$J$9,Inputs!$H$6:$H$9)),Inputs!$B$12),-Inputs!$B$12),NORM.INV(RAND(),LOOKUP(W2055,Inputs!$J$6:$J$9,Inputs!$G$6:$G$9),LOOKUP(W2055,Inputs!$J$6:$J$9,Inputs!$H$6:$H$9))),0),"" )</f>
        <v/>
      </c>
      <c r="N2055" s="26">
        <f>IF($A2055&lt;=Inputs!$B$13,IF(9&lt;=Inputs!$B$8,IF(Inputs!$B$12&gt;0,MAX(MIN(NORM.INV(RAND(),LOOKUP(X2055,Inputs!$J$6:$J$9,Inputs!$G$6:$G$9),LOOKUP(X2055,Inputs!$J$6:$J$9,Inputs!$H$6:$H$9)),Inputs!$B$12),-Inputs!$B$12),NORM.INV(RAND(),LOOKUP(X2055,Inputs!$J$6:$J$9,Inputs!$G$6:$G$9),LOOKUP(X2055,Inputs!$J$6:$J$9,Inputs!$H$6:$H$9))),0),"" )</f>
        <v/>
      </c>
      <c r="O2055" s="26">
        <f>IF($A2055&lt;=Inputs!$B$13,IF(10&lt;=Inputs!$B$8,IF(Inputs!$B$12&gt;0,MAX(MIN(NORM.INV(RAND(),LOOKUP(Y2055,Inputs!$J$6:$J$9,Inputs!$G$6:$G$9),LOOKUP(Y2055,Inputs!$J$6:$J$9,Inputs!$H$6:$H$9)),Inputs!$B$12),-Inputs!$B$12),NORM.INV(RAND(),LOOKUP(Y2055,Inputs!$J$6:$J$9,Inputs!$G$6:$G$9),LOOKUP(Y2055,Inputs!$J$6:$J$9,Inputs!$H$6:$H$9))),0),"" )</f>
        <v/>
      </c>
      <c r="P2055" s="31">
        <f>IF($A2055&lt;=Inputs!$B$13,RAND(),"")</f>
        <v/>
      </c>
      <c r="Q2055" s="31">
        <f>IF($A2055&lt;=Inputs!$B$13,RAND(),"")</f>
        <v/>
      </c>
      <c r="R2055" s="31">
        <f>IF($A2055&lt;=Inputs!$B$13,RAND(),"")</f>
        <v/>
      </c>
      <c r="S2055" s="31">
        <f>IF($A2055&lt;=Inputs!$B$13,RAND(),"")</f>
        <v/>
      </c>
      <c r="T2055" s="31">
        <f>IF($A2055&lt;=Inputs!$B$13,RAND(),"")</f>
        <v/>
      </c>
      <c r="U2055" s="31">
        <f>IF($A2055&lt;=Inputs!$B$13,RAND(),"")</f>
        <v/>
      </c>
      <c r="V2055" s="31">
        <f>IF($A2055&lt;=Inputs!$B$13,RAND(),"")</f>
        <v/>
      </c>
      <c r="W2055" s="31">
        <f>IF($A2055&lt;=Inputs!$B$13,RAND(),"")</f>
        <v/>
      </c>
      <c r="X2055" s="31">
        <f>IF($A2055&lt;=Inputs!$B$13,RAND(),"")</f>
        <v/>
      </c>
      <c r="Y2055" s="31">
        <f>IF($A2055&lt;=Inputs!$B$13,RAND(),"")</f>
        <v/>
      </c>
    </row>
    <row r="2056">
      <c r="A2056" t="n">
        <v>2051</v>
      </c>
      <c r="B2056" s="26">
        <f>IF($A2056&lt;=Inputs!$B$13,IF(Inputs!$B$8&gt;0,SUM(F2056:O2056)/Inputs!$B$8,0),"")</f>
        <v/>
      </c>
      <c r="C2056" s="27">
        <f>IF($A2056&lt;=Inputs!$B$13,B2056/100,"")</f>
        <v/>
      </c>
      <c r="D2056" s="28">
        <f>IF($A2056&lt;=Inputs!$B$13,C2056*Inputs!$B$7,"")</f>
        <v/>
      </c>
      <c r="E2056" s="29">
        <f>IF($A2056&lt;=Inputs!$B$13,IF(D2056&gt;0,1,0),"")</f>
        <v/>
      </c>
      <c r="F2056" s="26">
        <f>IF($A2056&lt;=Inputs!$B$13,IF(1&lt;=Inputs!$B$8,IF(Inputs!$B$12&gt;0,MAX(MIN(NORM.INV(RAND(),LOOKUP(P2056,Inputs!$J$6:$J$9,Inputs!$G$6:$G$9),LOOKUP(P2056,Inputs!$J$6:$J$9,Inputs!$H$6:$H$9)),Inputs!$B$12),-Inputs!$B$12),NORM.INV(RAND(),LOOKUP(P2056,Inputs!$J$6:$J$9,Inputs!$G$6:$G$9),LOOKUP(P2056,Inputs!$J$6:$J$9,Inputs!$H$6:$H$9))),0),"" )</f>
        <v/>
      </c>
      <c r="G2056" s="26">
        <f>IF($A2056&lt;=Inputs!$B$13,IF(2&lt;=Inputs!$B$8,IF(Inputs!$B$12&gt;0,MAX(MIN(NORM.INV(RAND(),LOOKUP(Q2056,Inputs!$J$6:$J$9,Inputs!$G$6:$G$9),LOOKUP(Q2056,Inputs!$J$6:$J$9,Inputs!$H$6:$H$9)),Inputs!$B$12),-Inputs!$B$12),NORM.INV(RAND(),LOOKUP(Q2056,Inputs!$J$6:$J$9,Inputs!$G$6:$G$9),LOOKUP(Q2056,Inputs!$J$6:$J$9,Inputs!$H$6:$H$9))),0),"" )</f>
        <v/>
      </c>
      <c r="H2056" s="26">
        <f>IF($A2056&lt;=Inputs!$B$13,IF(3&lt;=Inputs!$B$8,IF(Inputs!$B$12&gt;0,MAX(MIN(NORM.INV(RAND(),LOOKUP(R2056,Inputs!$J$6:$J$9,Inputs!$G$6:$G$9),LOOKUP(R2056,Inputs!$J$6:$J$9,Inputs!$H$6:$H$9)),Inputs!$B$12),-Inputs!$B$12),NORM.INV(RAND(),LOOKUP(R2056,Inputs!$J$6:$J$9,Inputs!$G$6:$G$9),LOOKUP(R2056,Inputs!$J$6:$J$9,Inputs!$H$6:$H$9))),0),"" )</f>
        <v/>
      </c>
      <c r="I2056" s="26">
        <f>IF($A2056&lt;=Inputs!$B$13,IF(4&lt;=Inputs!$B$8,IF(Inputs!$B$12&gt;0,MAX(MIN(NORM.INV(RAND(),LOOKUP(S2056,Inputs!$J$6:$J$9,Inputs!$G$6:$G$9),LOOKUP(S2056,Inputs!$J$6:$J$9,Inputs!$H$6:$H$9)),Inputs!$B$12),-Inputs!$B$12),NORM.INV(RAND(),LOOKUP(S2056,Inputs!$J$6:$J$9,Inputs!$G$6:$G$9),LOOKUP(S2056,Inputs!$J$6:$J$9,Inputs!$H$6:$H$9))),0),"" )</f>
        <v/>
      </c>
      <c r="J2056" s="26">
        <f>IF($A2056&lt;=Inputs!$B$13,IF(5&lt;=Inputs!$B$8,IF(Inputs!$B$12&gt;0,MAX(MIN(NORM.INV(RAND(),LOOKUP(T2056,Inputs!$J$6:$J$9,Inputs!$G$6:$G$9),LOOKUP(T2056,Inputs!$J$6:$J$9,Inputs!$H$6:$H$9)),Inputs!$B$12),-Inputs!$B$12),NORM.INV(RAND(),LOOKUP(T2056,Inputs!$J$6:$J$9,Inputs!$G$6:$G$9),LOOKUP(T2056,Inputs!$J$6:$J$9,Inputs!$H$6:$H$9))),0),"" )</f>
        <v/>
      </c>
      <c r="K2056" s="26">
        <f>IF($A2056&lt;=Inputs!$B$13,IF(6&lt;=Inputs!$B$8,IF(Inputs!$B$12&gt;0,MAX(MIN(NORM.INV(RAND(),LOOKUP(U2056,Inputs!$J$6:$J$9,Inputs!$G$6:$G$9),LOOKUP(U2056,Inputs!$J$6:$J$9,Inputs!$H$6:$H$9)),Inputs!$B$12),-Inputs!$B$12),NORM.INV(RAND(),LOOKUP(U2056,Inputs!$J$6:$J$9,Inputs!$G$6:$G$9),LOOKUP(U2056,Inputs!$J$6:$J$9,Inputs!$H$6:$H$9))),0),"" )</f>
        <v/>
      </c>
      <c r="L2056" s="26">
        <f>IF($A2056&lt;=Inputs!$B$13,IF(7&lt;=Inputs!$B$8,IF(Inputs!$B$12&gt;0,MAX(MIN(NORM.INV(RAND(),LOOKUP(V2056,Inputs!$J$6:$J$9,Inputs!$G$6:$G$9),LOOKUP(V2056,Inputs!$J$6:$J$9,Inputs!$H$6:$H$9)),Inputs!$B$12),-Inputs!$B$12),NORM.INV(RAND(),LOOKUP(V2056,Inputs!$J$6:$J$9,Inputs!$G$6:$G$9),LOOKUP(V2056,Inputs!$J$6:$J$9,Inputs!$H$6:$H$9))),0),"" )</f>
        <v/>
      </c>
      <c r="M2056" s="26">
        <f>IF($A2056&lt;=Inputs!$B$13,IF(8&lt;=Inputs!$B$8,IF(Inputs!$B$12&gt;0,MAX(MIN(NORM.INV(RAND(),LOOKUP(W2056,Inputs!$J$6:$J$9,Inputs!$G$6:$G$9),LOOKUP(W2056,Inputs!$J$6:$J$9,Inputs!$H$6:$H$9)),Inputs!$B$12),-Inputs!$B$12),NORM.INV(RAND(),LOOKUP(W2056,Inputs!$J$6:$J$9,Inputs!$G$6:$G$9),LOOKUP(W2056,Inputs!$J$6:$J$9,Inputs!$H$6:$H$9))),0),"" )</f>
        <v/>
      </c>
      <c r="N2056" s="26">
        <f>IF($A2056&lt;=Inputs!$B$13,IF(9&lt;=Inputs!$B$8,IF(Inputs!$B$12&gt;0,MAX(MIN(NORM.INV(RAND(),LOOKUP(X2056,Inputs!$J$6:$J$9,Inputs!$G$6:$G$9),LOOKUP(X2056,Inputs!$J$6:$J$9,Inputs!$H$6:$H$9)),Inputs!$B$12),-Inputs!$B$12),NORM.INV(RAND(),LOOKUP(X2056,Inputs!$J$6:$J$9,Inputs!$G$6:$G$9),LOOKUP(X2056,Inputs!$J$6:$J$9,Inputs!$H$6:$H$9))),0),"" )</f>
        <v/>
      </c>
      <c r="O2056" s="26">
        <f>IF($A2056&lt;=Inputs!$B$13,IF(10&lt;=Inputs!$B$8,IF(Inputs!$B$12&gt;0,MAX(MIN(NORM.INV(RAND(),LOOKUP(Y2056,Inputs!$J$6:$J$9,Inputs!$G$6:$G$9),LOOKUP(Y2056,Inputs!$J$6:$J$9,Inputs!$H$6:$H$9)),Inputs!$B$12),-Inputs!$B$12),NORM.INV(RAND(),LOOKUP(Y2056,Inputs!$J$6:$J$9,Inputs!$G$6:$G$9),LOOKUP(Y2056,Inputs!$J$6:$J$9,Inputs!$H$6:$H$9))),0),"" )</f>
        <v/>
      </c>
      <c r="P2056" s="31">
        <f>IF($A2056&lt;=Inputs!$B$13,RAND(),"")</f>
        <v/>
      </c>
      <c r="Q2056" s="31">
        <f>IF($A2056&lt;=Inputs!$B$13,RAND(),"")</f>
        <v/>
      </c>
      <c r="R2056" s="31">
        <f>IF($A2056&lt;=Inputs!$B$13,RAND(),"")</f>
        <v/>
      </c>
      <c r="S2056" s="31">
        <f>IF($A2056&lt;=Inputs!$B$13,RAND(),"")</f>
        <v/>
      </c>
      <c r="T2056" s="31">
        <f>IF($A2056&lt;=Inputs!$B$13,RAND(),"")</f>
        <v/>
      </c>
      <c r="U2056" s="31">
        <f>IF($A2056&lt;=Inputs!$B$13,RAND(),"")</f>
        <v/>
      </c>
      <c r="V2056" s="31">
        <f>IF($A2056&lt;=Inputs!$B$13,RAND(),"")</f>
        <v/>
      </c>
      <c r="W2056" s="31">
        <f>IF($A2056&lt;=Inputs!$B$13,RAND(),"")</f>
        <v/>
      </c>
      <c r="X2056" s="31">
        <f>IF($A2056&lt;=Inputs!$B$13,RAND(),"")</f>
        <v/>
      </c>
      <c r="Y2056" s="31">
        <f>IF($A2056&lt;=Inputs!$B$13,RAND(),"")</f>
        <v/>
      </c>
    </row>
    <row r="2057">
      <c r="A2057" t="n">
        <v>2052</v>
      </c>
      <c r="B2057" s="26">
        <f>IF($A2057&lt;=Inputs!$B$13,IF(Inputs!$B$8&gt;0,SUM(F2057:O2057)/Inputs!$B$8,0),"")</f>
        <v/>
      </c>
      <c r="C2057" s="27">
        <f>IF($A2057&lt;=Inputs!$B$13,B2057/100,"")</f>
        <v/>
      </c>
      <c r="D2057" s="28">
        <f>IF($A2057&lt;=Inputs!$B$13,C2057*Inputs!$B$7,"")</f>
        <v/>
      </c>
      <c r="E2057" s="29">
        <f>IF($A2057&lt;=Inputs!$B$13,IF(D2057&gt;0,1,0),"")</f>
        <v/>
      </c>
      <c r="F2057" s="26">
        <f>IF($A2057&lt;=Inputs!$B$13,IF(1&lt;=Inputs!$B$8,IF(Inputs!$B$12&gt;0,MAX(MIN(NORM.INV(RAND(),LOOKUP(P2057,Inputs!$J$6:$J$9,Inputs!$G$6:$G$9),LOOKUP(P2057,Inputs!$J$6:$J$9,Inputs!$H$6:$H$9)),Inputs!$B$12),-Inputs!$B$12),NORM.INV(RAND(),LOOKUP(P2057,Inputs!$J$6:$J$9,Inputs!$G$6:$G$9),LOOKUP(P2057,Inputs!$J$6:$J$9,Inputs!$H$6:$H$9))),0),"" )</f>
        <v/>
      </c>
      <c r="G2057" s="26">
        <f>IF($A2057&lt;=Inputs!$B$13,IF(2&lt;=Inputs!$B$8,IF(Inputs!$B$12&gt;0,MAX(MIN(NORM.INV(RAND(),LOOKUP(Q2057,Inputs!$J$6:$J$9,Inputs!$G$6:$G$9),LOOKUP(Q2057,Inputs!$J$6:$J$9,Inputs!$H$6:$H$9)),Inputs!$B$12),-Inputs!$B$12),NORM.INV(RAND(),LOOKUP(Q2057,Inputs!$J$6:$J$9,Inputs!$G$6:$G$9),LOOKUP(Q2057,Inputs!$J$6:$J$9,Inputs!$H$6:$H$9))),0),"" )</f>
        <v/>
      </c>
      <c r="H2057" s="26">
        <f>IF($A2057&lt;=Inputs!$B$13,IF(3&lt;=Inputs!$B$8,IF(Inputs!$B$12&gt;0,MAX(MIN(NORM.INV(RAND(),LOOKUP(R2057,Inputs!$J$6:$J$9,Inputs!$G$6:$G$9),LOOKUP(R2057,Inputs!$J$6:$J$9,Inputs!$H$6:$H$9)),Inputs!$B$12),-Inputs!$B$12),NORM.INV(RAND(),LOOKUP(R2057,Inputs!$J$6:$J$9,Inputs!$G$6:$G$9),LOOKUP(R2057,Inputs!$J$6:$J$9,Inputs!$H$6:$H$9))),0),"" )</f>
        <v/>
      </c>
      <c r="I2057" s="26">
        <f>IF($A2057&lt;=Inputs!$B$13,IF(4&lt;=Inputs!$B$8,IF(Inputs!$B$12&gt;0,MAX(MIN(NORM.INV(RAND(),LOOKUP(S2057,Inputs!$J$6:$J$9,Inputs!$G$6:$G$9),LOOKUP(S2057,Inputs!$J$6:$J$9,Inputs!$H$6:$H$9)),Inputs!$B$12),-Inputs!$B$12),NORM.INV(RAND(),LOOKUP(S2057,Inputs!$J$6:$J$9,Inputs!$G$6:$G$9),LOOKUP(S2057,Inputs!$J$6:$J$9,Inputs!$H$6:$H$9))),0),"" )</f>
        <v/>
      </c>
      <c r="J2057" s="26">
        <f>IF($A2057&lt;=Inputs!$B$13,IF(5&lt;=Inputs!$B$8,IF(Inputs!$B$12&gt;0,MAX(MIN(NORM.INV(RAND(),LOOKUP(T2057,Inputs!$J$6:$J$9,Inputs!$G$6:$G$9),LOOKUP(T2057,Inputs!$J$6:$J$9,Inputs!$H$6:$H$9)),Inputs!$B$12),-Inputs!$B$12),NORM.INV(RAND(),LOOKUP(T2057,Inputs!$J$6:$J$9,Inputs!$G$6:$G$9),LOOKUP(T2057,Inputs!$J$6:$J$9,Inputs!$H$6:$H$9))),0),"" )</f>
        <v/>
      </c>
      <c r="K2057" s="26">
        <f>IF($A2057&lt;=Inputs!$B$13,IF(6&lt;=Inputs!$B$8,IF(Inputs!$B$12&gt;0,MAX(MIN(NORM.INV(RAND(),LOOKUP(U2057,Inputs!$J$6:$J$9,Inputs!$G$6:$G$9),LOOKUP(U2057,Inputs!$J$6:$J$9,Inputs!$H$6:$H$9)),Inputs!$B$12),-Inputs!$B$12),NORM.INV(RAND(),LOOKUP(U2057,Inputs!$J$6:$J$9,Inputs!$G$6:$G$9),LOOKUP(U2057,Inputs!$J$6:$J$9,Inputs!$H$6:$H$9))),0),"" )</f>
        <v/>
      </c>
      <c r="L2057" s="26">
        <f>IF($A2057&lt;=Inputs!$B$13,IF(7&lt;=Inputs!$B$8,IF(Inputs!$B$12&gt;0,MAX(MIN(NORM.INV(RAND(),LOOKUP(V2057,Inputs!$J$6:$J$9,Inputs!$G$6:$G$9),LOOKUP(V2057,Inputs!$J$6:$J$9,Inputs!$H$6:$H$9)),Inputs!$B$12),-Inputs!$B$12),NORM.INV(RAND(),LOOKUP(V2057,Inputs!$J$6:$J$9,Inputs!$G$6:$G$9),LOOKUP(V2057,Inputs!$J$6:$J$9,Inputs!$H$6:$H$9))),0),"" )</f>
        <v/>
      </c>
      <c r="M2057" s="26">
        <f>IF($A2057&lt;=Inputs!$B$13,IF(8&lt;=Inputs!$B$8,IF(Inputs!$B$12&gt;0,MAX(MIN(NORM.INV(RAND(),LOOKUP(W2057,Inputs!$J$6:$J$9,Inputs!$G$6:$G$9),LOOKUP(W2057,Inputs!$J$6:$J$9,Inputs!$H$6:$H$9)),Inputs!$B$12),-Inputs!$B$12),NORM.INV(RAND(),LOOKUP(W2057,Inputs!$J$6:$J$9,Inputs!$G$6:$G$9),LOOKUP(W2057,Inputs!$J$6:$J$9,Inputs!$H$6:$H$9))),0),"" )</f>
        <v/>
      </c>
      <c r="N2057" s="26">
        <f>IF($A2057&lt;=Inputs!$B$13,IF(9&lt;=Inputs!$B$8,IF(Inputs!$B$12&gt;0,MAX(MIN(NORM.INV(RAND(),LOOKUP(X2057,Inputs!$J$6:$J$9,Inputs!$G$6:$G$9),LOOKUP(X2057,Inputs!$J$6:$J$9,Inputs!$H$6:$H$9)),Inputs!$B$12),-Inputs!$B$12),NORM.INV(RAND(),LOOKUP(X2057,Inputs!$J$6:$J$9,Inputs!$G$6:$G$9),LOOKUP(X2057,Inputs!$J$6:$J$9,Inputs!$H$6:$H$9))),0),"" )</f>
        <v/>
      </c>
      <c r="O2057" s="26">
        <f>IF($A2057&lt;=Inputs!$B$13,IF(10&lt;=Inputs!$B$8,IF(Inputs!$B$12&gt;0,MAX(MIN(NORM.INV(RAND(),LOOKUP(Y2057,Inputs!$J$6:$J$9,Inputs!$G$6:$G$9),LOOKUP(Y2057,Inputs!$J$6:$J$9,Inputs!$H$6:$H$9)),Inputs!$B$12),-Inputs!$B$12),NORM.INV(RAND(),LOOKUP(Y2057,Inputs!$J$6:$J$9,Inputs!$G$6:$G$9),LOOKUP(Y2057,Inputs!$J$6:$J$9,Inputs!$H$6:$H$9))),0),"" )</f>
        <v/>
      </c>
      <c r="P2057" s="31">
        <f>IF($A2057&lt;=Inputs!$B$13,RAND(),"")</f>
        <v/>
      </c>
      <c r="Q2057" s="31">
        <f>IF($A2057&lt;=Inputs!$B$13,RAND(),"")</f>
        <v/>
      </c>
      <c r="R2057" s="31">
        <f>IF($A2057&lt;=Inputs!$B$13,RAND(),"")</f>
        <v/>
      </c>
      <c r="S2057" s="31">
        <f>IF($A2057&lt;=Inputs!$B$13,RAND(),"")</f>
        <v/>
      </c>
      <c r="T2057" s="31">
        <f>IF($A2057&lt;=Inputs!$B$13,RAND(),"")</f>
        <v/>
      </c>
      <c r="U2057" s="31">
        <f>IF($A2057&lt;=Inputs!$B$13,RAND(),"")</f>
        <v/>
      </c>
      <c r="V2057" s="31">
        <f>IF($A2057&lt;=Inputs!$B$13,RAND(),"")</f>
        <v/>
      </c>
      <c r="W2057" s="31">
        <f>IF($A2057&lt;=Inputs!$B$13,RAND(),"")</f>
        <v/>
      </c>
      <c r="X2057" s="31">
        <f>IF($A2057&lt;=Inputs!$B$13,RAND(),"")</f>
        <v/>
      </c>
      <c r="Y2057" s="31">
        <f>IF($A2057&lt;=Inputs!$B$13,RAND(),"")</f>
        <v/>
      </c>
    </row>
    <row r="2058">
      <c r="A2058" t="n">
        <v>2053</v>
      </c>
      <c r="B2058" s="26">
        <f>IF($A2058&lt;=Inputs!$B$13,IF(Inputs!$B$8&gt;0,SUM(F2058:O2058)/Inputs!$B$8,0),"")</f>
        <v/>
      </c>
      <c r="C2058" s="27">
        <f>IF($A2058&lt;=Inputs!$B$13,B2058/100,"")</f>
        <v/>
      </c>
      <c r="D2058" s="28">
        <f>IF($A2058&lt;=Inputs!$B$13,C2058*Inputs!$B$7,"")</f>
        <v/>
      </c>
      <c r="E2058" s="29">
        <f>IF($A2058&lt;=Inputs!$B$13,IF(D2058&gt;0,1,0),"")</f>
        <v/>
      </c>
      <c r="F2058" s="26">
        <f>IF($A2058&lt;=Inputs!$B$13,IF(1&lt;=Inputs!$B$8,IF(Inputs!$B$12&gt;0,MAX(MIN(NORM.INV(RAND(),LOOKUP(P2058,Inputs!$J$6:$J$9,Inputs!$G$6:$G$9),LOOKUP(P2058,Inputs!$J$6:$J$9,Inputs!$H$6:$H$9)),Inputs!$B$12),-Inputs!$B$12),NORM.INV(RAND(),LOOKUP(P2058,Inputs!$J$6:$J$9,Inputs!$G$6:$G$9),LOOKUP(P2058,Inputs!$J$6:$J$9,Inputs!$H$6:$H$9))),0),"" )</f>
        <v/>
      </c>
      <c r="G2058" s="26">
        <f>IF($A2058&lt;=Inputs!$B$13,IF(2&lt;=Inputs!$B$8,IF(Inputs!$B$12&gt;0,MAX(MIN(NORM.INV(RAND(),LOOKUP(Q2058,Inputs!$J$6:$J$9,Inputs!$G$6:$G$9),LOOKUP(Q2058,Inputs!$J$6:$J$9,Inputs!$H$6:$H$9)),Inputs!$B$12),-Inputs!$B$12),NORM.INV(RAND(),LOOKUP(Q2058,Inputs!$J$6:$J$9,Inputs!$G$6:$G$9),LOOKUP(Q2058,Inputs!$J$6:$J$9,Inputs!$H$6:$H$9))),0),"" )</f>
        <v/>
      </c>
      <c r="H2058" s="26">
        <f>IF($A2058&lt;=Inputs!$B$13,IF(3&lt;=Inputs!$B$8,IF(Inputs!$B$12&gt;0,MAX(MIN(NORM.INV(RAND(),LOOKUP(R2058,Inputs!$J$6:$J$9,Inputs!$G$6:$G$9),LOOKUP(R2058,Inputs!$J$6:$J$9,Inputs!$H$6:$H$9)),Inputs!$B$12),-Inputs!$B$12),NORM.INV(RAND(),LOOKUP(R2058,Inputs!$J$6:$J$9,Inputs!$G$6:$G$9),LOOKUP(R2058,Inputs!$J$6:$J$9,Inputs!$H$6:$H$9))),0),"" )</f>
        <v/>
      </c>
      <c r="I2058" s="26">
        <f>IF($A2058&lt;=Inputs!$B$13,IF(4&lt;=Inputs!$B$8,IF(Inputs!$B$12&gt;0,MAX(MIN(NORM.INV(RAND(),LOOKUP(S2058,Inputs!$J$6:$J$9,Inputs!$G$6:$G$9),LOOKUP(S2058,Inputs!$J$6:$J$9,Inputs!$H$6:$H$9)),Inputs!$B$12),-Inputs!$B$12),NORM.INV(RAND(),LOOKUP(S2058,Inputs!$J$6:$J$9,Inputs!$G$6:$G$9),LOOKUP(S2058,Inputs!$J$6:$J$9,Inputs!$H$6:$H$9))),0),"" )</f>
        <v/>
      </c>
      <c r="J2058" s="26">
        <f>IF($A2058&lt;=Inputs!$B$13,IF(5&lt;=Inputs!$B$8,IF(Inputs!$B$12&gt;0,MAX(MIN(NORM.INV(RAND(),LOOKUP(T2058,Inputs!$J$6:$J$9,Inputs!$G$6:$G$9),LOOKUP(T2058,Inputs!$J$6:$J$9,Inputs!$H$6:$H$9)),Inputs!$B$12),-Inputs!$B$12),NORM.INV(RAND(),LOOKUP(T2058,Inputs!$J$6:$J$9,Inputs!$G$6:$G$9),LOOKUP(T2058,Inputs!$J$6:$J$9,Inputs!$H$6:$H$9))),0),"" )</f>
        <v/>
      </c>
      <c r="K2058" s="26">
        <f>IF($A2058&lt;=Inputs!$B$13,IF(6&lt;=Inputs!$B$8,IF(Inputs!$B$12&gt;0,MAX(MIN(NORM.INV(RAND(),LOOKUP(U2058,Inputs!$J$6:$J$9,Inputs!$G$6:$G$9),LOOKUP(U2058,Inputs!$J$6:$J$9,Inputs!$H$6:$H$9)),Inputs!$B$12),-Inputs!$B$12),NORM.INV(RAND(),LOOKUP(U2058,Inputs!$J$6:$J$9,Inputs!$G$6:$G$9),LOOKUP(U2058,Inputs!$J$6:$J$9,Inputs!$H$6:$H$9))),0),"" )</f>
        <v/>
      </c>
      <c r="L2058" s="26">
        <f>IF($A2058&lt;=Inputs!$B$13,IF(7&lt;=Inputs!$B$8,IF(Inputs!$B$12&gt;0,MAX(MIN(NORM.INV(RAND(),LOOKUP(V2058,Inputs!$J$6:$J$9,Inputs!$G$6:$G$9),LOOKUP(V2058,Inputs!$J$6:$J$9,Inputs!$H$6:$H$9)),Inputs!$B$12),-Inputs!$B$12),NORM.INV(RAND(),LOOKUP(V2058,Inputs!$J$6:$J$9,Inputs!$G$6:$G$9),LOOKUP(V2058,Inputs!$J$6:$J$9,Inputs!$H$6:$H$9))),0),"" )</f>
        <v/>
      </c>
      <c r="M2058" s="26">
        <f>IF($A2058&lt;=Inputs!$B$13,IF(8&lt;=Inputs!$B$8,IF(Inputs!$B$12&gt;0,MAX(MIN(NORM.INV(RAND(),LOOKUP(W2058,Inputs!$J$6:$J$9,Inputs!$G$6:$G$9),LOOKUP(W2058,Inputs!$J$6:$J$9,Inputs!$H$6:$H$9)),Inputs!$B$12),-Inputs!$B$12),NORM.INV(RAND(),LOOKUP(W2058,Inputs!$J$6:$J$9,Inputs!$G$6:$G$9),LOOKUP(W2058,Inputs!$J$6:$J$9,Inputs!$H$6:$H$9))),0),"" )</f>
        <v/>
      </c>
      <c r="N2058" s="26">
        <f>IF($A2058&lt;=Inputs!$B$13,IF(9&lt;=Inputs!$B$8,IF(Inputs!$B$12&gt;0,MAX(MIN(NORM.INV(RAND(),LOOKUP(X2058,Inputs!$J$6:$J$9,Inputs!$G$6:$G$9),LOOKUP(X2058,Inputs!$J$6:$J$9,Inputs!$H$6:$H$9)),Inputs!$B$12),-Inputs!$B$12),NORM.INV(RAND(),LOOKUP(X2058,Inputs!$J$6:$J$9,Inputs!$G$6:$G$9),LOOKUP(X2058,Inputs!$J$6:$J$9,Inputs!$H$6:$H$9))),0),"" )</f>
        <v/>
      </c>
      <c r="O2058" s="26">
        <f>IF($A2058&lt;=Inputs!$B$13,IF(10&lt;=Inputs!$B$8,IF(Inputs!$B$12&gt;0,MAX(MIN(NORM.INV(RAND(),LOOKUP(Y2058,Inputs!$J$6:$J$9,Inputs!$G$6:$G$9),LOOKUP(Y2058,Inputs!$J$6:$J$9,Inputs!$H$6:$H$9)),Inputs!$B$12),-Inputs!$B$12),NORM.INV(RAND(),LOOKUP(Y2058,Inputs!$J$6:$J$9,Inputs!$G$6:$G$9),LOOKUP(Y2058,Inputs!$J$6:$J$9,Inputs!$H$6:$H$9))),0),"" )</f>
        <v/>
      </c>
      <c r="P2058" s="31">
        <f>IF($A2058&lt;=Inputs!$B$13,RAND(),"")</f>
        <v/>
      </c>
      <c r="Q2058" s="31">
        <f>IF($A2058&lt;=Inputs!$B$13,RAND(),"")</f>
        <v/>
      </c>
      <c r="R2058" s="31">
        <f>IF($A2058&lt;=Inputs!$B$13,RAND(),"")</f>
        <v/>
      </c>
      <c r="S2058" s="31">
        <f>IF($A2058&lt;=Inputs!$B$13,RAND(),"")</f>
        <v/>
      </c>
      <c r="T2058" s="31">
        <f>IF($A2058&lt;=Inputs!$B$13,RAND(),"")</f>
        <v/>
      </c>
      <c r="U2058" s="31">
        <f>IF($A2058&lt;=Inputs!$B$13,RAND(),"")</f>
        <v/>
      </c>
      <c r="V2058" s="31">
        <f>IF($A2058&lt;=Inputs!$B$13,RAND(),"")</f>
        <v/>
      </c>
      <c r="W2058" s="31">
        <f>IF($A2058&lt;=Inputs!$B$13,RAND(),"")</f>
        <v/>
      </c>
      <c r="X2058" s="31">
        <f>IF($A2058&lt;=Inputs!$B$13,RAND(),"")</f>
        <v/>
      </c>
      <c r="Y2058" s="31">
        <f>IF($A2058&lt;=Inputs!$B$13,RAND(),"")</f>
        <v/>
      </c>
    </row>
    <row r="2059">
      <c r="A2059" t="n">
        <v>2054</v>
      </c>
      <c r="B2059" s="26">
        <f>IF($A2059&lt;=Inputs!$B$13,IF(Inputs!$B$8&gt;0,SUM(F2059:O2059)/Inputs!$B$8,0),"")</f>
        <v/>
      </c>
      <c r="C2059" s="27">
        <f>IF($A2059&lt;=Inputs!$B$13,B2059/100,"")</f>
        <v/>
      </c>
      <c r="D2059" s="28">
        <f>IF($A2059&lt;=Inputs!$B$13,C2059*Inputs!$B$7,"")</f>
        <v/>
      </c>
      <c r="E2059" s="29">
        <f>IF($A2059&lt;=Inputs!$B$13,IF(D2059&gt;0,1,0),"")</f>
        <v/>
      </c>
      <c r="F2059" s="26">
        <f>IF($A2059&lt;=Inputs!$B$13,IF(1&lt;=Inputs!$B$8,IF(Inputs!$B$12&gt;0,MAX(MIN(NORM.INV(RAND(),LOOKUP(P2059,Inputs!$J$6:$J$9,Inputs!$G$6:$G$9),LOOKUP(P2059,Inputs!$J$6:$J$9,Inputs!$H$6:$H$9)),Inputs!$B$12),-Inputs!$B$12),NORM.INV(RAND(),LOOKUP(P2059,Inputs!$J$6:$J$9,Inputs!$G$6:$G$9),LOOKUP(P2059,Inputs!$J$6:$J$9,Inputs!$H$6:$H$9))),0),"" )</f>
        <v/>
      </c>
      <c r="G2059" s="26">
        <f>IF($A2059&lt;=Inputs!$B$13,IF(2&lt;=Inputs!$B$8,IF(Inputs!$B$12&gt;0,MAX(MIN(NORM.INV(RAND(),LOOKUP(Q2059,Inputs!$J$6:$J$9,Inputs!$G$6:$G$9),LOOKUP(Q2059,Inputs!$J$6:$J$9,Inputs!$H$6:$H$9)),Inputs!$B$12),-Inputs!$B$12),NORM.INV(RAND(),LOOKUP(Q2059,Inputs!$J$6:$J$9,Inputs!$G$6:$G$9),LOOKUP(Q2059,Inputs!$J$6:$J$9,Inputs!$H$6:$H$9))),0),"" )</f>
        <v/>
      </c>
      <c r="H2059" s="26">
        <f>IF($A2059&lt;=Inputs!$B$13,IF(3&lt;=Inputs!$B$8,IF(Inputs!$B$12&gt;0,MAX(MIN(NORM.INV(RAND(),LOOKUP(R2059,Inputs!$J$6:$J$9,Inputs!$G$6:$G$9),LOOKUP(R2059,Inputs!$J$6:$J$9,Inputs!$H$6:$H$9)),Inputs!$B$12),-Inputs!$B$12),NORM.INV(RAND(),LOOKUP(R2059,Inputs!$J$6:$J$9,Inputs!$G$6:$G$9),LOOKUP(R2059,Inputs!$J$6:$J$9,Inputs!$H$6:$H$9))),0),"" )</f>
        <v/>
      </c>
      <c r="I2059" s="26">
        <f>IF($A2059&lt;=Inputs!$B$13,IF(4&lt;=Inputs!$B$8,IF(Inputs!$B$12&gt;0,MAX(MIN(NORM.INV(RAND(),LOOKUP(S2059,Inputs!$J$6:$J$9,Inputs!$G$6:$G$9),LOOKUP(S2059,Inputs!$J$6:$J$9,Inputs!$H$6:$H$9)),Inputs!$B$12),-Inputs!$B$12),NORM.INV(RAND(),LOOKUP(S2059,Inputs!$J$6:$J$9,Inputs!$G$6:$G$9),LOOKUP(S2059,Inputs!$J$6:$J$9,Inputs!$H$6:$H$9))),0),"" )</f>
        <v/>
      </c>
      <c r="J2059" s="26">
        <f>IF($A2059&lt;=Inputs!$B$13,IF(5&lt;=Inputs!$B$8,IF(Inputs!$B$12&gt;0,MAX(MIN(NORM.INV(RAND(),LOOKUP(T2059,Inputs!$J$6:$J$9,Inputs!$G$6:$G$9),LOOKUP(T2059,Inputs!$J$6:$J$9,Inputs!$H$6:$H$9)),Inputs!$B$12),-Inputs!$B$12),NORM.INV(RAND(),LOOKUP(T2059,Inputs!$J$6:$J$9,Inputs!$G$6:$G$9),LOOKUP(T2059,Inputs!$J$6:$J$9,Inputs!$H$6:$H$9))),0),"" )</f>
        <v/>
      </c>
      <c r="K2059" s="26">
        <f>IF($A2059&lt;=Inputs!$B$13,IF(6&lt;=Inputs!$B$8,IF(Inputs!$B$12&gt;0,MAX(MIN(NORM.INV(RAND(),LOOKUP(U2059,Inputs!$J$6:$J$9,Inputs!$G$6:$G$9),LOOKUP(U2059,Inputs!$J$6:$J$9,Inputs!$H$6:$H$9)),Inputs!$B$12),-Inputs!$B$12),NORM.INV(RAND(),LOOKUP(U2059,Inputs!$J$6:$J$9,Inputs!$G$6:$G$9),LOOKUP(U2059,Inputs!$J$6:$J$9,Inputs!$H$6:$H$9))),0),"" )</f>
        <v/>
      </c>
      <c r="L2059" s="26">
        <f>IF($A2059&lt;=Inputs!$B$13,IF(7&lt;=Inputs!$B$8,IF(Inputs!$B$12&gt;0,MAX(MIN(NORM.INV(RAND(),LOOKUP(V2059,Inputs!$J$6:$J$9,Inputs!$G$6:$G$9),LOOKUP(V2059,Inputs!$J$6:$J$9,Inputs!$H$6:$H$9)),Inputs!$B$12),-Inputs!$B$12),NORM.INV(RAND(),LOOKUP(V2059,Inputs!$J$6:$J$9,Inputs!$G$6:$G$9),LOOKUP(V2059,Inputs!$J$6:$J$9,Inputs!$H$6:$H$9))),0),"" )</f>
        <v/>
      </c>
      <c r="M2059" s="26">
        <f>IF($A2059&lt;=Inputs!$B$13,IF(8&lt;=Inputs!$B$8,IF(Inputs!$B$12&gt;0,MAX(MIN(NORM.INV(RAND(),LOOKUP(W2059,Inputs!$J$6:$J$9,Inputs!$G$6:$G$9),LOOKUP(W2059,Inputs!$J$6:$J$9,Inputs!$H$6:$H$9)),Inputs!$B$12),-Inputs!$B$12),NORM.INV(RAND(),LOOKUP(W2059,Inputs!$J$6:$J$9,Inputs!$G$6:$G$9),LOOKUP(W2059,Inputs!$J$6:$J$9,Inputs!$H$6:$H$9))),0),"" )</f>
        <v/>
      </c>
      <c r="N2059" s="26">
        <f>IF($A2059&lt;=Inputs!$B$13,IF(9&lt;=Inputs!$B$8,IF(Inputs!$B$12&gt;0,MAX(MIN(NORM.INV(RAND(),LOOKUP(X2059,Inputs!$J$6:$J$9,Inputs!$G$6:$G$9),LOOKUP(X2059,Inputs!$J$6:$J$9,Inputs!$H$6:$H$9)),Inputs!$B$12),-Inputs!$B$12),NORM.INV(RAND(),LOOKUP(X2059,Inputs!$J$6:$J$9,Inputs!$G$6:$G$9),LOOKUP(X2059,Inputs!$J$6:$J$9,Inputs!$H$6:$H$9))),0),"" )</f>
        <v/>
      </c>
      <c r="O2059" s="26">
        <f>IF($A2059&lt;=Inputs!$B$13,IF(10&lt;=Inputs!$B$8,IF(Inputs!$B$12&gt;0,MAX(MIN(NORM.INV(RAND(),LOOKUP(Y2059,Inputs!$J$6:$J$9,Inputs!$G$6:$G$9),LOOKUP(Y2059,Inputs!$J$6:$J$9,Inputs!$H$6:$H$9)),Inputs!$B$12),-Inputs!$B$12),NORM.INV(RAND(),LOOKUP(Y2059,Inputs!$J$6:$J$9,Inputs!$G$6:$G$9),LOOKUP(Y2059,Inputs!$J$6:$J$9,Inputs!$H$6:$H$9))),0),"" )</f>
        <v/>
      </c>
      <c r="P2059" s="31">
        <f>IF($A2059&lt;=Inputs!$B$13,RAND(),"")</f>
        <v/>
      </c>
      <c r="Q2059" s="31">
        <f>IF($A2059&lt;=Inputs!$B$13,RAND(),"")</f>
        <v/>
      </c>
      <c r="R2059" s="31">
        <f>IF($A2059&lt;=Inputs!$B$13,RAND(),"")</f>
        <v/>
      </c>
      <c r="S2059" s="31">
        <f>IF($A2059&lt;=Inputs!$B$13,RAND(),"")</f>
        <v/>
      </c>
      <c r="T2059" s="31">
        <f>IF($A2059&lt;=Inputs!$B$13,RAND(),"")</f>
        <v/>
      </c>
      <c r="U2059" s="31">
        <f>IF($A2059&lt;=Inputs!$B$13,RAND(),"")</f>
        <v/>
      </c>
      <c r="V2059" s="31">
        <f>IF($A2059&lt;=Inputs!$B$13,RAND(),"")</f>
        <v/>
      </c>
      <c r="W2059" s="31">
        <f>IF($A2059&lt;=Inputs!$B$13,RAND(),"")</f>
        <v/>
      </c>
      <c r="X2059" s="31">
        <f>IF($A2059&lt;=Inputs!$B$13,RAND(),"")</f>
        <v/>
      </c>
      <c r="Y2059" s="31">
        <f>IF($A2059&lt;=Inputs!$B$13,RAND(),"")</f>
        <v/>
      </c>
    </row>
    <row r="2060">
      <c r="A2060" t="n">
        <v>2055</v>
      </c>
      <c r="B2060" s="26">
        <f>IF($A2060&lt;=Inputs!$B$13,IF(Inputs!$B$8&gt;0,SUM(F2060:O2060)/Inputs!$B$8,0),"")</f>
        <v/>
      </c>
      <c r="C2060" s="27">
        <f>IF($A2060&lt;=Inputs!$B$13,B2060/100,"")</f>
        <v/>
      </c>
      <c r="D2060" s="28">
        <f>IF($A2060&lt;=Inputs!$B$13,C2060*Inputs!$B$7,"")</f>
        <v/>
      </c>
      <c r="E2060" s="29">
        <f>IF($A2060&lt;=Inputs!$B$13,IF(D2060&gt;0,1,0),"")</f>
        <v/>
      </c>
      <c r="F2060" s="26">
        <f>IF($A2060&lt;=Inputs!$B$13,IF(1&lt;=Inputs!$B$8,IF(Inputs!$B$12&gt;0,MAX(MIN(NORM.INV(RAND(),LOOKUP(P2060,Inputs!$J$6:$J$9,Inputs!$G$6:$G$9),LOOKUP(P2060,Inputs!$J$6:$J$9,Inputs!$H$6:$H$9)),Inputs!$B$12),-Inputs!$B$12),NORM.INV(RAND(),LOOKUP(P2060,Inputs!$J$6:$J$9,Inputs!$G$6:$G$9),LOOKUP(P2060,Inputs!$J$6:$J$9,Inputs!$H$6:$H$9))),0),"" )</f>
        <v/>
      </c>
      <c r="G2060" s="26">
        <f>IF($A2060&lt;=Inputs!$B$13,IF(2&lt;=Inputs!$B$8,IF(Inputs!$B$12&gt;0,MAX(MIN(NORM.INV(RAND(),LOOKUP(Q2060,Inputs!$J$6:$J$9,Inputs!$G$6:$G$9),LOOKUP(Q2060,Inputs!$J$6:$J$9,Inputs!$H$6:$H$9)),Inputs!$B$12),-Inputs!$B$12),NORM.INV(RAND(),LOOKUP(Q2060,Inputs!$J$6:$J$9,Inputs!$G$6:$G$9),LOOKUP(Q2060,Inputs!$J$6:$J$9,Inputs!$H$6:$H$9))),0),"" )</f>
        <v/>
      </c>
      <c r="H2060" s="26">
        <f>IF($A2060&lt;=Inputs!$B$13,IF(3&lt;=Inputs!$B$8,IF(Inputs!$B$12&gt;0,MAX(MIN(NORM.INV(RAND(),LOOKUP(R2060,Inputs!$J$6:$J$9,Inputs!$G$6:$G$9),LOOKUP(R2060,Inputs!$J$6:$J$9,Inputs!$H$6:$H$9)),Inputs!$B$12),-Inputs!$B$12),NORM.INV(RAND(),LOOKUP(R2060,Inputs!$J$6:$J$9,Inputs!$G$6:$G$9),LOOKUP(R2060,Inputs!$J$6:$J$9,Inputs!$H$6:$H$9))),0),"" )</f>
        <v/>
      </c>
      <c r="I2060" s="26">
        <f>IF($A2060&lt;=Inputs!$B$13,IF(4&lt;=Inputs!$B$8,IF(Inputs!$B$12&gt;0,MAX(MIN(NORM.INV(RAND(),LOOKUP(S2060,Inputs!$J$6:$J$9,Inputs!$G$6:$G$9),LOOKUP(S2060,Inputs!$J$6:$J$9,Inputs!$H$6:$H$9)),Inputs!$B$12),-Inputs!$B$12),NORM.INV(RAND(),LOOKUP(S2060,Inputs!$J$6:$J$9,Inputs!$G$6:$G$9),LOOKUP(S2060,Inputs!$J$6:$J$9,Inputs!$H$6:$H$9))),0),"" )</f>
        <v/>
      </c>
      <c r="J2060" s="26">
        <f>IF($A2060&lt;=Inputs!$B$13,IF(5&lt;=Inputs!$B$8,IF(Inputs!$B$12&gt;0,MAX(MIN(NORM.INV(RAND(),LOOKUP(T2060,Inputs!$J$6:$J$9,Inputs!$G$6:$G$9),LOOKUP(T2060,Inputs!$J$6:$J$9,Inputs!$H$6:$H$9)),Inputs!$B$12),-Inputs!$B$12),NORM.INV(RAND(),LOOKUP(T2060,Inputs!$J$6:$J$9,Inputs!$G$6:$G$9),LOOKUP(T2060,Inputs!$J$6:$J$9,Inputs!$H$6:$H$9))),0),"" )</f>
        <v/>
      </c>
      <c r="K2060" s="26">
        <f>IF($A2060&lt;=Inputs!$B$13,IF(6&lt;=Inputs!$B$8,IF(Inputs!$B$12&gt;0,MAX(MIN(NORM.INV(RAND(),LOOKUP(U2060,Inputs!$J$6:$J$9,Inputs!$G$6:$G$9),LOOKUP(U2060,Inputs!$J$6:$J$9,Inputs!$H$6:$H$9)),Inputs!$B$12),-Inputs!$B$12),NORM.INV(RAND(),LOOKUP(U2060,Inputs!$J$6:$J$9,Inputs!$G$6:$G$9),LOOKUP(U2060,Inputs!$J$6:$J$9,Inputs!$H$6:$H$9))),0),"" )</f>
        <v/>
      </c>
      <c r="L2060" s="26">
        <f>IF($A2060&lt;=Inputs!$B$13,IF(7&lt;=Inputs!$B$8,IF(Inputs!$B$12&gt;0,MAX(MIN(NORM.INV(RAND(),LOOKUP(V2060,Inputs!$J$6:$J$9,Inputs!$G$6:$G$9),LOOKUP(V2060,Inputs!$J$6:$J$9,Inputs!$H$6:$H$9)),Inputs!$B$12),-Inputs!$B$12),NORM.INV(RAND(),LOOKUP(V2060,Inputs!$J$6:$J$9,Inputs!$G$6:$G$9),LOOKUP(V2060,Inputs!$J$6:$J$9,Inputs!$H$6:$H$9))),0),"" )</f>
        <v/>
      </c>
      <c r="M2060" s="26">
        <f>IF($A2060&lt;=Inputs!$B$13,IF(8&lt;=Inputs!$B$8,IF(Inputs!$B$12&gt;0,MAX(MIN(NORM.INV(RAND(),LOOKUP(W2060,Inputs!$J$6:$J$9,Inputs!$G$6:$G$9),LOOKUP(W2060,Inputs!$J$6:$J$9,Inputs!$H$6:$H$9)),Inputs!$B$12),-Inputs!$B$12),NORM.INV(RAND(),LOOKUP(W2060,Inputs!$J$6:$J$9,Inputs!$G$6:$G$9),LOOKUP(W2060,Inputs!$J$6:$J$9,Inputs!$H$6:$H$9))),0),"" )</f>
        <v/>
      </c>
      <c r="N2060" s="26">
        <f>IF($A2060&lt;=Inputs!$B$13,IF(9&lt;=Inputs!$B$8,IF(Inputs!$B$12&gt;0,MAX(MIN(NORM.INV(RAND(),LOOKUP(X2060,Inputs!$J$6:$J$9,Inputs!$G$6:$G$9),LOOKUP(X2060,Inputs!$J$6:$J$9,Inputs!$H$6:$H$9)),Inputs!$B$12),-Inputs!$B$12),NORM.INV(RAND(),LOOKUP(X2060,Inputs!$J$6:$J$9,Inputs!$G$6:$G$9),LOOKUP(X2060,Inputs!$J$6:$J$9,Inputs!$H$6:$H$9))),0),"" )</f>
        <v/>
      </c>
      <c r="O2060" s="26">
        <f>IF($A2060&lt;=Inputs!$B$13,IF(10&lt;=Inputs!$B$8,IF(Inputs!$B$12&gt;0,MAX(MIN(NORM.INV(RAND(),LOOKUP(Y2060,Inputs!$J$6:$J$9,Inputs!$G$6:$G$9),LOOKUP(Y2060,Inputs!$J$6:$J$9,Inputs!$H$6:$H$9)),Inputs!$B$12),-Inputs!$B$12),NORM.INV(RAND(),LOOKUP(Y2060,Inputs!$J$6:$J$9,Inputs!$G$6:$G$9),LOOKUP(Y2060,Inputs!$J$6:$J$9,Inputs!$H$6:$H$9))),0),"" )</f>
        <v/>
      </c>
      <c r="P2060" s="31">
        <f>IF($A2060&lt;=Inputs!$B$13,RAND(),"")</f>
        <v/>
      </c>
      <c r="Q2060" s="31">
        <f>IF($A2060&lt;=Inputs!$B$13,RAND(),"")</f>
        <v/>
      </c>
      <c r="R2060" s="31">
        <f>IF($A2060&lt;=Inputs!$B$13,RAND(),"")</f>
        <v/>
      </c>
      <c r="S2060" s="31">
        <f>IF($A2060&lt;=Inputs!$B$13,RAND(),"")</f>
        <v/>
      </c>
      <c r="T2060" s="31">
        <f>IF($A2060&lt;=Inputs!$B$13,RAND(),"")</f>
        <v/>
      </c>
      <c r="U2060" s="31">
        <f>IF($A2060&lt;=Inputs!$B$13,RAND(),"")</f>
        <v/>
      </c>
      <c r="V2060" s="31">
        <f>IF($A2060&lt;=Inputs!$B$13,RAND(),"")</f>
        <v/>
      </c>
      <c r="W2060" s="31">
        <f>IF($A2060&lt;=Inputs!$B$13,RAND(),"")</f>
        <v/>
      </c>
      <c r="X2060" s="31">
        <f>IF($A2060&lt;=Inputs!$B$13,RAND(),"")</f>
        <v/>
      </c>
      <c r="Y2060" s="31">
        <f>IF($A2060&lt;=Inputs!$B$13,RAND(),"")</f>
        <v/>
      </c>
    </row>
    <row r="2061">
      <c r="A2061" t="n">
        <v>2056</v>
      </c>
      <c r="B2061" s="26">
        <f>IF($A2061&lt;=Inputs!$B$13,IF(Inputs!$B$8&gt;0,SUM(F2061:O2061)/Inputs!$B$8,0),"")</f>
        <v/>
      </c>
      <c r="C2061" s="27">
        <f>IF($A2061&lt;=Inputs!$B$13,B2061/100,"")</f>
        <v/>
      </c>
      <c r="D2061" s="28">
        <f>IF($A2061&lt;=Inputs!$B$13,C2061*Inputs!$B$7,"")</f>
        <v/>
      </c>
      <c r="E2061" s="29">
        <f>IF($A2061&lt;=Inputs!$B$13,IF(D2061&gt;0,1,0),"")</f>
        <v/>
      </c>
      <c r="F2061" s="26">
        <f>IF($A2061&lt;=Inputs!$B$13,IF(1&lt;=Inputs!$B$8,IF(Inputs!$B$12&gt;0,MAX(MIN(NORM.INV(RAND(),LOOKUP(P2061,Inputs!$J$6:$J$9,Inputs!$G$6:$G$9),LOOKUP(P2061,Inputs!$J$6:$J$9,Inputs!$H$6:$H$9)),Inputs!$B$12),-Inputs!$B$12),NORM.INV(RAND(),LOOKUP(P2061,Inputs!$J$6:$J$9,Inputs!$G$6:$G$9),LOOKUP(P2061,Inputs!$J$6:$J$9,Inputs!$H$6:$H$9))),0),"" )</f>
        <v/>
      </c>
      <c r="G2061" s="26">
        <f>IF($A2061&lt;=Inputs!$B$13,IF(2&lt;=Inputs!$B$8,IF(Inputs!$B$12&gt;0,MAX(MIN(NORM.INV(RAND(),LOOKUP(Q2061,Inputs!$J$6:$J$9,Inputs!$G$6:$G$9),LOOKUP(Q2061,Inputs!$J$6:$J$9,Inputs!$H$6:$H$9)),Inputs!$B$12),-Inputs!$B$12),NORM.INV(RAND(),LOOKUP(Q2061,Inputs!$J$6:$J$9,Inputs!$G$6:$G$9),LOOKUP(Q2061,Inputs!$J$6:$J$9,Inputs!$H$6:$H$9))),0),"" )</f>
        <v/>
      </c>
      <c r="H2061" s="26">
        <f>IF($A2061&lt;=Inputs!$B$13,IF(3&lt;=Inputs!$B$8,IF(Inputs!$B$12&gt;0,MAX(MIN(NORM.INV(RAND(),LOOKUP(R2061,Inputs!$J$6:$J$9,Inputs!$G$6:$G$9),LOOKUP(R2061,Inputs!$J$6:$J$9,Inputs!$H$6:$H$9)),Inputs!$B$12),-Inputs!$B$12),NORM.INV(RAND(),LOOKUP(R2061,Inputs!$J$6:$J$9,Inputs!$G$6:$G$9),LOOKUP(R2061,Inputs!$J$6:$J$9,Inputs!$H$6:$H$9))),0),"" )</f>
        <v/>
      </c>
      <c r="I2061" s="26">
        <f>IF($A2061&lt;=Inputs!$B$13,IF(4&lt;=Inputs!$B$8,IF(Inputs!$B$12&gt;0,MAX(MIN(NORM.INV(RAND(),LOOKUP(S2061,Inputs!$J$6:$J$9,Inputs!$G$6:$G$9),LOOKUP(S2061,Inputs!$J$6:$J$9,Inputs!$H$6:$H$9)),Inputs!$B$12),-Inputs!$B$12),NORM.INV(RAND(),LOOKUP(S2061,Inputs!$J$6:$J$9,Inputs!$G$6:$G$9),LOOKUP(S2061,Inputs!$J$6:$J$9,Inputs!$H$6:$H$9))),0),"" )</f>
        <v/>
      </c>
      <c r="J2061" s="26">
        <f>IF($A2061&lt;=Inputs!$B$13,IF(5&lt;=Inputs!$B$8,IF(Inputs!$B$12&gt;0,MAX(MIN(NORM.INV(RAND(),LOOKUP(T2061,Inputs!$J$6:$J$9,Inputs!$G$6:$G$9),LOOKUP(T2061,Inputs!$J$6:$J$9,Inputs!$H$6:$H$9)),Inputs!$B$12),-Inputs!$B$12),NORM.INV(RAND(),LOOKUP(T2061,Inputs!$J$6:$J$9,Inputs!$G$6:$G$9),LOOKUP(T2061,Inputs!$J$6:$J$9,Inputs!$H$6:$H$9))),0),"" )</f>
        <v/>
      </c>
      <c r="K2061" s="26">
        <f>IF($A2061&lt;=Inputs!$B$13,IF(6&lt;=Inputs!$B$8,IF(Inputs!$B$12&gt;0,MAX(MIN(NORM.INV(RAND(),LOOKUP(U2061,Inputs!$J$6:$J$9,Inputs!$G$6:$G$9),LOOKUP(U2061,Inputs!$J$6:$J$9,Inputs!$H$6:$H$9)),Inputs!$B$12),-Inputs!$B$12),NORM.INV(RAND(),LOOKUP(U2061,Inputs!$J$6:$J$9,Inputs!$G$6:$G$9),LOOKUP(U2061,Inputs!$J$6:$J$9,Inputs!$H$6:$H$9))),0),"" )</f>
        <v/>
      </c>
      <c r="L2061" s="26">
        <f>IF($A2061&lt;=Inputs!$B$13,IF(7&lt;=Inputs!$B$8,IF(Inputs!$B$12&gt;0,MAX(MIN(NORM.INV(RAND(),LOOKUP(V2061,Inputs!$J$6:$J$9,Inputs!$G$6:$G$9),LOOKUP(V2061,Inputs!$J$6:$J$9,Inputs!$H$6:$H$9)),Inputs!$B$12),-Inputs!$B$12),NORM.INV(RAND(),LOOKUP(V2061,Inputs!$J$6:$J$9,Inputs!$G$6:$G$9),LOOKUP(V2061,Inputs!$J$6:$J$9,Inputs!$H$6:$H$9))),0),"" )</f>
        <v/>
      </c>
      <c r="M2061" s="26">
        <f>IF($A2061&lt;=Inputs!$B$13,IF(8&lt;=Inputs!$B$8,IF(Inputs!$B$12&gt;0,MAX(MIN(NORM.INV(RAND(),LOOKUP(W2061,Inputs!$J$6:$J$9,Inputs!$G$6:$G$9),LOOKUP(W2061,Inputs!$J$6:$J$9,Inputs!$H$6:$H$9)),Inputs!$B$12),-Inputs!$B$12),NORM.INV(RAND(),LOOKUP(W2061,Inputs!$J$6:$J$9,Inputs!$G$6:$G$9),LOOKUP(W2061,Inputs!$J$6:$J$9,Inputs!$H$6:$H$9))),0),"" )</f>
        <v/>
      </c>
      <c r="N2061" s="26">
        <f>IF($A2061&lt;=Inputs!$B$13,IF(9&lt;=Inputs!$B$8,IF(Inputs!$B$12&gt;0,MAX(MIN(NORM.INV(RAND(),LOOKUP(X2061,Inputs!$J$6:$J$9,Inputs!$G$6:$G$9),LOOKUP(X2061,Inputs!$J$6:$J$9,Inputs!$H$6:$H$9)),Inputs!$B$12),-Inputs!$B$12),NORM.INV(RAND(),LOOKUP(X2061,Inputs!$J$6:$J$9,Inputs!$G$6:$G$9),LOOKUP(X2061,Inputs!$J$6:$J$9,Inputs!$H$6:$H$9))),0),"" )</f>
        <v/>
      </c>
      <c r="O2061" s="26">
        <f>IF($A2061&lt;=Inputs!$B$13,IF(10&lt;=Inputs!$B$8,IF(Inputs!$B$12&gt;0,MAX(MIN(NORM.INV(RAND(),LOOKUP(Y2061,Inputs!$J$6:$J$9,Inputs!$G$6:$G$9),LOOKUP(Y2061,Inputs!$J$6:$J$9,Inputs!$H$6:$H$9)),Inputs!$B$12),-Inputs!$B$12),NORM.INV(RAND(),LOOKUP(Y2061,Inputs!$J$6:$J$9,Inputs!$G$6:$G$9),LOOKUP(Y2061,Inputs!$J$6:$J$9,Inputs!$H$6:$H$9))),0),"" )</f>
        <v/>
      </c>
      <c r="P2061" s="31">
        <f>IF($A2061&lt;=Inputs!$B$13,RAND(),"")</f>
        <v/>
      </c>
      <c r="Q2061" s="31">
        <f>IF($A2061&lt;=Inputs!$B$13,RAND(),"")</f>
        <v/>
      </c>
      <c r="R2061" s="31">
        <f>IF($A2061&lt;=Inputs!$B$13,RAND(),"")</f>
        <v/>
      </c>
      <c r="S2061" s="31">
        <f>IF($A2061&lt;=Inputs!$B$13,RAND(),"")</f>
        <v/>
      </c>
      <c r="T2061" s="31">
        <f>IF($A2061&lt;=Inputs!$B$13,RAND(),"")</f>
        <v/>
      </c>
      <c r="U2061" s="31">
        <f>IF($A2061&lt;=Inputs!$B$13,RAND(),"")</f>
        <v/>
      </c>
      <c r="V2061" s="31">
        <f>IF($A2061&lt;=Inputs!$B$13,RAND(),"")</f>
        <v/>
      </c>
      <c r="W2061" s="31">
        <f>IF($A2061&lt;=Inputs!$B$13,RAND(),"")</f>
        <v/>
      </c>
      <c r="X2061" s="31">
        <f>IF($A2061&lt;=Inputs!$B$13,RAND(),"")</f>
        <v/>
      </c>
      <c r="Y2061" s="31">
        <f>IF($A2061&lt;=Inputs!$B$13,RAND(),"")</f>
        <v/>
      </c>
    </row>
    <row r="2062">
      <c r="A2062" t="n">
        <v>2057</v>
      </c>
      <c r="B2062" s="26">
        <f>IF($A2062&lt;=Inputs!$B$13,IF(Inputs!$B$8&gt;0,SUM(F2062:O2062)/Inputs!$B$8,0),"")</f>
        <v/>
      </c>
      <c r="C2062" s="27">
        <f>IF($A2062&lt;=Inputs!$B$13,B2062/100,"")</f>
        <v/>
      </c>
      <c r="D2062" s="28">
        <f>IF($A2062&lt;=Inputs!$B$13,C2062*Inputs!$B$7,"")</f>
        <v/>
      </c>
      <c r="E2062" s="29">
        <f>IF($A2062&lt;=Inputs!$B$13,IF(D2062&gt;0,1,0),"")</f>
        <v/>
      </c>
      <c r="F2062" s="26">
        <f>IF($A2062&lt;=Inputs!$B$13,IF(1&lt;=Inputs!$B$8,IF(Inputs!$B$12&gt;0,MAX(MIN(NORM.INV(RAND(),LOOKUP(P2062,Inputs!$J$6:$J$9,Inputs!$G$6:$G$9),LOOKUP(P2062,Inputs!$J$6:$J$9,Inputs!$H$6:$H$9)),Inputs!$B$12),-Inputs!$B$12),NORM.INV(RAND(),LOOKUP(P2062,Inputs!$J$6:$J$9,Inputs!$G$6:$G$9),LOOKUP(P2062,Inputs!$J$6:$J$9,Inputs!$H$6:$H$9))),0),"" )</f>
        <v/>
      </c>
      <c r="G2062" s="26">
        <f>IF($A2062&lt;=Inputs!$B$13,IF(2&lt;=Inputs!$B$8,IF(Inputs!$B$12&gt;0,MAX(MIN(NORM.INV(RAND(),LOOKUP(Q2062,Inputs!$J$6:$J$9,Inputs!$G$6:$G$9),LOOKUP(Q2062,Inputs!$J$6:$J$9,Inputs!$H$6:$H$9)),Inputs!$B$12),-Inputs!$B$12),NORM.INV(RAND(),LOOKUP(Q2062,Inputs!$J$6:$J$9,Inputs!$G$6:$G$9),LOOKUP(Q2062,Inputs!$J$6:$J$9,Inputs!$H$6:$H$9))),0),"" )</f>
        <v/>
      </c>
      <c r="H2062" s="26">
        <f>IF($A2062&lt;=Inputs!$B$13,IF(3&lt;=Inputs!$B$8,IF(Inputs!$B$12&gt;0,MAX(MIN(NORM.INV(RAND(),LOOKUP(R2062,Inputs!$J$6:$J$9,Inputs!$G$6:$G$9),LOOKUP(R2062,Inputs!$J$6:$J$9,Inputs!$H$6:$H$9)),Inputs!$B$12),-Inputs!$B$12),NORM.INV(RAND(),LOOKUP(R2062,Inputs!$J$6:$J$9,Inputs!$G$6:$G$9),LOOKUP(R2062,Inputs!$J$6:$J$9,Inputs!$H$6:$H$9))),0),"" )</f>
        <v/>
      </c>
      <c r="I2062" s="26">
        <f>IF($A2062&lt;=Inputs!$B$13,IF(4&lt;=Inputs!$B$8,IF(Inputs!$B$12&gt;0,MAX(MIN(NORM.INV(RAND(),LOOKUP(S2062,Inputs!$J$6:$J$9,Inputs!$G$6:$G$9),LOOKUP(S2062,Inputs!$J$6:$J$9,Inputs!$H$6:$H$9)),Inputs!$B$12),-Inputs!$B$12),NORM.INV(RAND(),LOOKUP(S2062,Inputs!$J$6:$J$9,Inputs!$G$6:$G$9),LOOKUP(S2062,Inputs!$J$6:$J$9,Inputs!$H$6:$H$9))),0),"" )</f>
        <v/>
      </c>
      <c r="J2062" s="26">
        <f>IF($A2062&lt;=Inputs!$B$13,IF(5&lt;=Inputs!$B$8,IF(Inputs!$B$12&gt;0,MAX(MIN(NORM.INV(RAND(),LOOKUP(T2062,Inputs!$J$6:$J$9,Inputs!$G$6:$G$9),LOOKUP(T2062,Inputs!$J$6:$J$9,Inputs!$H$6:$H$9)),Inputs!$B$12),-Inputs!$B$12),NORM.INV(RAND(),LOOKUP(T2062,Inputs!$J$6:$J$9,Inputs!$G$6:$G$9),LOOKUP(T2062,Inputs!$J$6:$J$9,Inputs!$H$6:$H$9))),0),"" )</f>
        <v/>
      </c>
      <c r="K2062" s="26">
        <f>IF($A2062&lt;=Inputs!$B$13,IF(6&lt;=Inputs!$B$8,IF(Inputs!$B$12&gt;0,MAX(MIN(NORM.INV(RAND(),LOOKUP(U2062,Inputs!$J$6:$J$9,Inputs!$G$6:$G$9),LOOKUP(U2062,Inputs!$J$6:$J$9,Inputs!$H$6:$H$9)),Inputs!$B$12),-Inputs!$B$12),NORM.INV(RAND(),LOOKUP(U2062,Inputs!$J$6:$J$9,Inputs!$G$6:$G$9),LOOKUP(U2062,Inputs!$J$6:$J$9,Inputs!$H$6:$H$9))),0),"" )</f>
        <v/>
      </c>
      <c r="L2062" s="26">
        <f>IF($A2062&lt;=Inputs!$B$13,IF(7&lt;=Inputs!$B$8,IF(Inputs!$B$12&gt;0,MAX(MIN(NORM.INV(RAND(),LOOKUP(V2062,Inputs!$J$6:$J$9,Inputs!$G$6:$G$9),LOOKUP(V2062,Inputs!$J$6:$J$9,Inputs!$H$6:$H$9)),Inputs!$B$12),-Inputs!$B$12),NORM.INV(RAND(),LOOKUP(V2062,Inputs!$J$6:$J$9,Inputs!$G$6:$G$9),LOOKUP(V2062,Inputs!$J$6:$J$9,Inputs!$H$6:$H$9))),0),"" )</f>
        <v/>
      </c>
      <c r="M2062" s="26">
        <f>IF($A2062&lt;=Inputs!$B$13,IF(8&lt;=Inputs!$B$8,IF(Inputs!$B$12&gt;0,MAX(MIN(NORM.INV(RAND(),LOOKUP(W2062,Inputs!$J$6:$J$9,Inputs!$G$6:$G$9),LOOKUP(W2062,Inputs!$J$6:$J$9,Inputs!$H$6:$H$9)),Inputs!$B$12),-Inputs!$B$12),NORM.INV(RAND(),LOOKUP(W2062,Inputs!$J$6:$J$9,Inputs!$G$6:$G$9),LOOKUP(W2062,Inputs!$J$6:$J$9,Inputs!$H$6:$H$9))),0),"" )</f>
        <v/>
      </c>
      <c r="N2062" s="26">
        <f>IF($A2062&lt;=Inputs!$B$13,IF(9&lt;=Inputs!$B$8,IF(Inputs!$B$12&gt;0,MAX(MIN(NORM.INV(RAND(),LOOKUP(X2062,Inputs!$J$6:$J$9,Inputs!$G$6:$G$9),LOOKUP(X2062,Inputs!$J$6:$J$9,Inputs!$H$6:$H$9)),Inputs!$B$12),-Inputs!$B$12),NORM.INV(RAND(),LOOKUP(X2062,Inputs!$J$6:$J$9,Inputs!$G$6:$G$9),LOOKUP(X2062,Inputs!$J$6:$J$9,Inputs!$H$6:$H$9))),0),"" )</f>
        <v/>
      </c>
      <c r="O2062" s="26">
        <f>IF($A2062&lt;=Inputs!$B$13,IF(10&lt;=Inputs!$B$8,IF(Inputs!$B$12&gt;0,MAX(MIN(NORM.INV(RAND(),LOOKUP(Y2062,Inputs!$J$6:$J$9,Inputs!$G$6:$G$9),LOOKUP(Y2062,Inputs!$J$6:$J$9,Inputs!$H$6:$H$9)),Inputs!$B$12),-Inputs!$B$12),NORM.INV(RAND(),LOOKUP(Y2062,Inputs!$J$6:$J$9,Inputs!$G$6:$G$9),LOOKUP(Y2062,Inputs!$J$6:$J$9,Inputs!$H$6:$H$9))),0),"" )</f>
        <v/>
      </c>
      <c r="P2062" s="31">
        <f>IF($A2062&lt;=Inputs!$B$13,RAND(),"")</f>
        <v/>
      </c>
      <c r="Q2062" s="31">
        <f>IF($A2062&lt;=Inputs!$B$13,RAND(),"")</f>
        <v/>
      </c>
      <c r="R2062" s="31">
        <f>IF($A2062&lt;=Inputs!$B$13,RAND(),"")</f>
        <v/>
      </c>
      <c r="S2062" s="31">
        <f>IF($A2062&lt;=Inputs!$B$13,RAND(),"")</f>
        <v/>
      </c>
      <c r="T2062" s="31">
        <f>IF($A2062&lt;=Inputs!$B$13,RAND(),"")</f>
        <v/>
      </c>
      <c r="U2062" s="31">
        <f>IF($A2062&lt;=Inputs!$B$13,RAND(),"")</f>
        <v/>
      </c>
      <c r="V2062" s="31">
        <f>IF($A2062&lt;=Inputs!$B$13,RAND(),"")</f>
        <v/>
      </c>
      <c r="W2062" s="31">
        <f>IF($A2062&lt;=Inputs!$B$13,RAND(),"")</f>
        <v/>
      </c>
      <c r="X2062" s="31">
        <f>IF($A2062&lt;=Inputs!$B$13,RAND(),"")</f>
        <v/>
      </c>
      <c r="Y2062" s="31">
        <f>IF($A2062&lt;=Inputs!$B$13,RAND(),"")</f>
        <v/>
      </c>
    </row>
    <row r="2063">
      <c r="A2063" t="n">
        <v>2058</v>
      </c>
      <c r="B2063" s="26">
        <f>IF($A2063&lt;=Inputs!$B$13,IF(Inputs!$B$8&gt;0,SUM(F2063:O2063)/Inputs!$B$8,0),"")</f>
        <v/>
      </c>
      <c r="C2063" s="27">
        <f>IF($A2063&lt;=Inputs!$B$13,B2063/100,"")</f>
        <v/>
      </c>
      <c r="D2063" s="28">
        <f>IF($A2063&lt;=Inputs!$B$13,C2063*Inputs!$B$7,"")</f>
        <v/>
      </c>
      <c r="E2063" s="29">
        <f>IF($A2063&lt;=Inputs!$B$13,IF(D2063&gt;0,1,0),"")</f>
        <v/>
      </c>
      <c r="F2063" s="26">
        <f>IF($A2063&lt;=Inputs!$B$13,IF(1&lt;=Inputs!$B$8,IF(Inputs!$B$12&gt;0,MAX(MIN(NORM.INV(RAND(),LOOKUP(P2063,Inputs!$J$6:$J$9,Inputs!$G$6:$G$9),LOOKUP(P2063,Inputs!$J$6:$J$9,Inputs!$H$6:$H$9)),Inputs!$B$12),-Inputs!$B$12),NORM.INV(RAND(),LOOKUP(P2063,Inputs!$J$6:$J$9,Inputs!$G$6:$G$9),LOOKUP(P2063,Inputs!$J$6:$J$9,Inputs!$H$6:$H$9))),0),"" )</f>
        <v/>
      </c>
      <c r="G2063" s="26">
        <f>IF($A2063&lt;=Inputs!$B$13,IF(2&lt;=Inputs!$B$8,IF(Inputs!$B$12&gt;0,MAX(MIN(NORM.INV(RAND(),LOOKUP(Q2063,Inputs!$J$6:$J$9,Inputs!$G$6:$G$9),LOOKUP(Q2063,Inputs!$J$6:$J$9,Inputs!$H$6:$H$9)),Inputs!$B$12),-Inputs!$B$12),NORM.INV(RAND(),LOOKUP(Q2063,Inputs!$J$6:$J$9,Inputs!$G$6:$G$9),LOOKUP(Q2063,Inputs!$J$6:$J$9,Inputs!$H$6:$H$9))),0),"" )</f>
        <v/>
      </c>
      <c r="H2063" s="26">
        <f>IF($A2063&lt;=Inputs!$B$13,IF(3&lt;=Inputs!$B$8,IF(Inputs!$B$12&gt;0,MAX(MIN(NORM.INV(RAND(),LOOKUP(R2063,Inputs!$J$6:$J$9,Inputs!$G$6:$G$9),LOOKUP(R2063,Inputs!$J$6:$J$9,Inputs!$H$6:$H$9)),Inputs!$B$12),-Inputs!$B$12),NORM.INV(RAND(),LOOKUP(R2063,Inputs!$J$6:$J$9,Inputs!$G$6:$G$9),LOOKUP(R2063,Inputs!$J$6:$J$9,Inputs!$H$6:$H$9))),0),"" )</f>
        <v/>
      </c>
      <c r="I2063" s="26">
        <f>IF($A2063&lt;=Inputs!$B$13,IF(4&lt;=Inputs!$B$8,IF(Inputs!$B$12&gt;0,MAX(MIN(NORM.INV(RAND(),LOOKUP(S2063,Inputs!$J$6:$J$9,Inputs!$G$6:$G$9),LOOKUP(S2063,Inputs!$J$6:$J$9,Inputs!$H$6:$H$9)),Inputs!$B$12),-Inputs!$B$12),NORM.INV(RAND(),LOOKUP(S2063,Inputs!$J$6:$J$9,Inputs!$G$6:$G$9),LOOKUP(S2063,Inputs!$J$6:$J$9,Inputs!$H$6:$H$9))),0),"" )</f>
        <v/>
      </c>
      <c r="J2063" s="26">
        <f>IF($A2063&lt;=Inputs!$B$13,IF(5&lt;=Inputs!$B$8,IF(Inputs!$B$12&gt;0,MAX(MIN(NORM.INV(RAND(),LOOKUP(T2063,Inputs!$J$6:$J$9,Inputs!$G$6:$G$9),LOOKUP(T2063,Inputs!$J$6:$J$9,Inputs!$H$6:$H$9)),Inputs!$B$12),-Inputs!$B$12),NORM.INV(RAND(),LOOKUP(T2063,Inputs!$J$6:$J$9,Inputs!$G$6:$G$9),LOOKUP(T2063,Inputs!$J$6:$J$9,Inputs!$H$6:$H$9))),0),"" )</f>
        <v/>
      </c>
      <c r="K2063" s="26">
        <f>IF($A2063&lt;=Inputs!$B$13,IF(6&lt;=Inputs!$B$8,IF(Inputs!$B$12&gt;0,MAX(MIN(NORM.INV(RAND(),LOOKUP(U2063,Inputs!$J$6:$J$9,Inputs!$G$6:$G$9),LOOKUP(U2063,Inputs!$J$6:$J$9,Inputs!$H$6:$H$9)),Inputs!$B$12),-Inputs!$B$12),NORM.INV(RAND(),LOOKUP(U2063,Inputs!$J$6:$J$9,Inputs!$G$6:$G$9),LOOKUP(U2063,Inputs!$J$6:$J$9,Inputs!$H$6:$H$9))),0),"" )</f>
        <v/>
      </c>
      <c r="L2063" s="26">
        <f>IF($A2063&lt;=Inputs!$B$13,IF(7&lt;=Inputs!$B$8,IF(Inputs!$B$12&gt;0,MAX(MIN(NORM.INV(RAND(),LOOKUP(V2063,Inputs!$J$6:$J$9,Inputs!$G$6:$G$9),LOOKUP(V2063,Inputs!$J$6:$J$9,Inputs!$H$6:$H$9)),Inputs!$B$12),-Inputs!$B$12),NORM.INV(RAND(),LOOKUP(V2063,Inputs!$J$6:$J$9,Inputs!$G$6:$G$9),LOOKUP(V2063,Inputs!$J$6:$J$9,Inputs!$H$6:$H$9))),0),"" )</f>
        <v/>
      </c>
      <c r="M2063" s="26">
        <f>IF($A2063&lt;=Inputs!$B$13,IF(8&lt;=Inputs!$B$8,IF(Inputs!$B$12&gt;0,MAX(MIN(NORM.INV(RAND(),LOOKUP(W2063,Inputs!$J$6:$J$9,Inputs!$G$6:$G$9),LOOKUP(W2063,Inputs!$J$6:$J$9,Inputs!$H$6:$H$9)),Inputs!$B$12),-Inputs!$B$12),NORM.INV(RAND(),LOOKUP(W2063,Inputs!$J$6:$J$9,Inputs!$G$6:$G$9),LOOKUP(W2063,Inputs!$J$6:$J$9,Inputs!$H$6:$H$9))),0),"" )</f>
        <v/>
      </c>
      <c r="N2063" s="26">
        <f>IF($A2063&lt;=Inputs!$B$13,IF(9&lt;=Inputs!$B$8,IF(Inputs!$B$12&gt;0,MAX(MIN(NORM.INV(RAND(),LOOKUP(X2063,Inputs!$J$6:$J$9,Inputs!$G$6:$G$9),LOOKUP(X2063,Inputs!$J$6:$J$9,Inputs!$H$6:$H$9)),Inputs!$B$12),-Inputs!$B$12),NORM.INV(RAND(),LOOKUP(X2063,Inputs!$J$6:$J$9,Inputs!$G$6:$G$9),LOOKUP(X2063,Inputs!$J$6:$J$9,Inputs!$H$6:$H$9))),0),"" )</f>
        <v/>
      </c>
      <c r="O2063" s="26">
        <f>IF($A2063&lt;=Inputs!$B$13,IF(10&lt;=Inputs!$B$8,IF(Inputs!$B$12&gt;0,MAX(MIN(NORM.INV(RAND(),LOOKUP(Y2063,Inputs!$J$6:$J$9,Inputs!$G$6:$G$9),LOOKUP(Y2063,Inputs!$J$6:$J$9,Inputs!$H$6:$H$9)),Inputs!$B$12),-Inputs!$B$12),NORM.INV(RAND(),LOOKUP(Y2063,Inputs!$J$6:$J$9,Inputs!$G$6:$G$9),LOOKUP(Y2063,Inputs!$J$6:$J$9,Inputs!$H$6:$H$9))),0),"" )</f>
        <v/>
      </c>
      <c r="P2063" s="31">
        <f>IF($A2063&lt;=Inputs!$B$13,RAND(),"")</f>
        <v/>
      </c>
      <c r="Q2063" s="31">
        <f>IF($A2063&lt;=Inputs!$B$13,RAND(),"")</f>
        <v/>
      </c>
      <c r="R2063" s="31">
        <f>IF($A2063&lt;=Inputs!$B$13,RAND(),"")</f>
        <v/>
      </c>
      <c r="S2063" s="31">
        <f>IF($A2063&lt;=Inputs!$B$13,RAND(),"")</f>
        <v/>
      </c>
      <c r="T2063" s="31">
        <f>IF($A2063&lt;=Inputs!$B$13,RAND(),"")</f>
        <v/>
      </c>
      <c r="U2063" s="31">
        <f>IF($A2063&lt;=Inputs!$B$13,RAND(),"")</f>
        <v/>
      </c>
      <c r="V2063" s="31">
        <f>IF($A2063&lt;=Inputs!$B$13,RAND(),"")</f>
        <v/>
      </c>
      <c r="W2063" s="31">
        <f>IF($A2063&lt;=Inputs!$B$13,RAND(),"")</f>
        <v/>
      </c>
      <c r="X2063" s="31">
        <f>IF($A2063&lt;=Inputs!$B$13,RAND(),"")</f>
        <v/>
      </c>
      <c r="Y2063" s="31">
        <f>IF($A2063&lt;=Inputs!$B$13,RAND(),"")</f>
        <v/>
      </c>
    </row>
    <row r="2064">
      <c r="A2064" t="n">
        <v>2059</v>
      </c>
      <c r="B2064" s="26">
        <f>IF($A2064&lt;=Inputs!$B$13,IF(Inputs!$B$8&gt;0,SUM(F2064:O2064)/Inputs!$B$8,0),"")</f>
        <v/>
      </c>
      <c r="C2064" s="27">
        <f>IF($A2064&lt;=Inputs!$B$13,B2064/100,"")</f>
        <v/>
      </c>
      <c r="D2064" s="28">
        <f>IF($A2064&lt;=Inputs!$B$13,C2064*Inputs!$B$7,"")</f>
        <v/>
      </c>
      <c r="E2064" s="29">
        <f>IF($A2064&lt;=Inputs!$B$13,IF(D2064&gt;0,1,0),"")</f>
        <v/>
      </c>
      <c r="F2064" s="26">
        <f>IF($A2064&lt;=Inputs!$B$13,IF(1&lt;=Inputs!$B$8,IF(Inputs!$B$12&gt;0,MAX(MIN(NORM.INV(RAND(),LOOKUP(P2064,Inputs!$J$6:$J$9,Inputs!$G$6:$G$9),LOOKUP(P2064,Inputs!$J$6:$J$9,Inputs!$H$6:$H$9)),Inputs!$B$12),-Inputs!$B$12),NORM.INV(RAND(),LOOKUP(P2064,Inputs!$J$6:$J$9,Inputs!$G$6:$G$9),LOOKUP(P2064,Inputs!$J$6:$J$9,Inputs!$H$6:$H$9))),0),"" )</f>
        <v/>
      </c>
      <c r="G2064" s="26">
        <f>IF($A2064&lt;=Inputs!$B$13,IF(2&lt;=Inputs!$B$8,IF(Inputs!$B$12&gt;0,MAX(MIN(NORM.INV(RAND(),LOOKUP(Q2064,Inputs!$J$6:$J$9,Inputs!$G$6:$G$9),LOOKUP(Q2064,Inputs!$J$6:$J$9,Inputs!$H$6:$H$9)),Inputs!$B$12),-Inputs!$B$12),NORM.INV(RAND(),LOOKUP(Q2064,Inputs!$J$6:$J$9,Inputs!$G$6:$G$9),LOOKUP(Q2064,Inputs!$J$6:$J$9,Inputs!$H$6:$H$9))),0),"" )</f>
        <v/>
      </c>
      <c r="H2064" s="26">
        <f>IF($A2064&lt;=Inputs!$B$13,IF(3&lt;=Inputs!$B$8,IF(Inputs!$B$12&gt;0,MAX(MIN(NORM.INV(RAND(),LOOKUP(R2064,Inputs!$J$6:$J$9,Inputs!$G$6:$G$9),LOOKUP(R2064,Inputs!$J$6:$J$9,Inputs!$H$6:$H$9)),Inputs!$B$12),-Inputs!$B$12),NORM.INV(RAND(),LOOKUP(R2064,Inputs!$J$6:$J$9,Inputs!$G$6:$G$9),LOOKUP(R2064,Inputs!$J$6:$J$9,Inputs!$H$6:$H$9))),0),"" )</f>
        <v/>
      </c>
      <c r="I2064" s="26">
        <f>IF($A2064&lt;=Inputs!$B$13,IF(4&lt;=Inputs!$B$8,IF(Inputs!$B$12&gt;0,MAX(MIN(NORM.INV(RAND(),LOOKUP(S2064,Inputs!$J$6:$J$9,Inputs!$G$6:$G$9),LOOKUP(S2064,Inputs!$J$6:$J$9,Inputs!$H$6:$H$9)),Inputs!$B$12),-Inputs!$B$12),NORM.INV(RAND(),LOOKUP(S2064,Inputs!$J$6:$J$9,Inputs!$G$6:$G$9),LOOKUP(S2064,Inputs!$J$6:$J$9,Inputs!$H$6:$H$9))),0),"" )</f>
        <v/>
      </c>
      <c r="J2064" s="26">
        <f>IF($A2064&lt;=Inputs!$B$13,IF(5&lt;=Inputs!$B$8,IF(Inputs!$B$12&gt;0,MAX(MIN(NORM.INV(RAND(),LOOKUP(T2064,Inputs!$J$6:$J$9,Inputs!$G$6:$G$9),LOOKUP(T2064,Inputs!$J$6:$J$9,Inputs!$H$6:$H$9)),Inputs!$B$12),-Inputs!$B$12),NORM.INV(RAND(),LOOKUP(T2064,Inputs!$J$6:$J$9,Inputs!$G$6:$G$9),LOOKUP(T2064,Inputs!$J$6:$J$9,Inputs!$H$6:$H$9))),0),"" )</f>
        <v/>
      </c>
      <c r="K2064" s="26">
        <f>IF($A2064&lt;=Inputs!$B$13,IF(6&lt;=Inputs!$B$8,IF(Inputs!$B$12&gt;0,MAX(MIN(NORM.INV(RAND(),LOOKUP(U2064,Inputs!$J$6:$J$9,Inputs!$G$6:$G$9),LOOKUP(U2064,Inputs!$J$6:$J$9,Inputs!$H$6:$H$9)),Inputs!$B$12),-Inputs!$B$12),NORM.INV(RAND(),LOOKUP(U2064,Inputs!$J$6:$J$9,Inputs!$G$6:$G$9),LOOKUP(U2064,Inputs!$J$6:$J$9,Inputs!$H$6:$H$9))),0),"" )</f>
        <v/>
      </c>
      <c r="L2064" s="26">
        <f>IF($A2064&lt;=Inputs!$B$13,IF(7&lt;=Inputs!$B$8,IF(Inputs!$B$12&gt;0,MAX(MIN(NORM.INV(RAND(),LOOKUP(V2064,Inputs!$J$6:$J$9,Inputs!$G$6:$G$9),LOOKUP(V2064,Inputs!$J$6:$J$9,Inputs!$H$6:$H$9)),Inputs!$B$12),-Inputs!$B$12),NORM.INV(RAND(),LOOKUP(V2064,Inputs!$J$6:$J$9,Inputs!$G$6:$G$9),LOOKUP(V2064,Inputs!$J$6:$J$9,Inputs!$H$6:$H$9))),0),"" )</f>
        <v/>
      </c>
      <c r="M2064" s="26">
        <f>IF($A2064&lt;=Inputs!$B$13,IF(8&lt;=Inputs!$B$8,IF(Inputs!$B$12&gt;0,MAX(MIN(NORM.INV(RAND(),LOOKUP(W2064,Inputs!$J$6:$J$9,Inputs!$G$6:$G$9),LOOKUP(W2064,Inputs!$J$6:$J$9,Inputs!$H$6:$H$9)),Inputs!$B$12),-Inputs!$B$12),NORM.INV(RAND(),LOOKUP(W2064,Inputs!$J$6:$J$9,Inputs!$G$6:$G$9),LOOKUP(W2064,Inputs!$J$6:$J$9,Inputs!$H$6:$H$9))),0),"" )</f>
        <v/>
      </c>
      <c r="N2064" s="26">
        <f>IF($A2064&lt;=Inputs!$B$13,IF(9&lt;=Inputs!$B$8,IF(Inputs!$B$12&gt;0,MAX(MIN(NORM.INV(RAND(),LOOKUP(X2064,Inputs!$J$6:$J$9,Inputs!$G$6:$G$9),LOOKUP(X2064,Inputs!$J$6:$J$9,Inputs!$H$6:$H$9)),Inputs!$B$12),-Inputs!$B$12),NORM.INV(RAND(),LOOKUP(X2064,Inputs!$J$6:$J$9,Inputs!$G$6:$G$9),LOOKUP(X2064,Inputs!$J$6:$J$9,Inputs!$H$6:$H$9))),0),"" )</f>
        <v/>
      </c>
      <c r="O2064" s="26">
        <f>IF($A2064&lt;=Inputs!$B$13,IF(10&lt;=Inputs!$B$8,IF(Inputs!$B$12&gt;0,MAX(MIN(NORM.INV(RAND(),LOOKUP(Y2064,Inputs!$J$6:$J$9,Inputs!$G$6:$G$9),LOOKUP(Y2064,Inputs!$J$6:$J$9,Inputs!$H$6:$H$9)),Inputs!$B$12),-Inputs!$B$12),NORM.INV(RAND(),LOOKUP(Y2064,Inputs!$J$6:$J$9,Inputs!$G$6:$G$9),LOOKUP(Y2064,Inputs!$J$6:$J$9,Inputs!$H$6:$H$9))),0),"" )</f>
        <v/>
      </c>
      <c r="P2064" s="31">
        <f>IF($A2064&lt;=Inputs!$B$13,RAND(),"")</f>
        <v/>
      </c>
      <c r="Q2064" s="31">
        <f>IF($A2064&lt;=Inputs!$B$13,RAND(),"")</f>
        <v/>
      </c>
      <c r="R2064" s="31">
        <f>IF($A2064&lt;=Inputs!$B$13,RAND(),"")</f>
        <v/>
      </c>
      <c r="S2064" s="31">
        <f>IF($A2064&lt;=Inputs!$B$13,RAND(),"")</f>
        <v/>
      </c>
      <c r="T2064" s="31">
        <f>IF($A2064&lt;=Inputs!$B$13,RAND(),"")</f>
        <v/>
      </c>
      <c r="U2064" s="31">
        <f>IF($A2064&lt;=Inputs!$B$13,RAND(),"")</f>
        <v/>
      </c>
      <c r="V2064" s="31">
        <f>IF($A2064&lt;=Inputs!$B$13,RAND(),"")</f>
        <v/>
      </c>
      <c r="W2064" s="31">
        <f>IF($A2064&lt;=Inputs!$B$13,RAND(),"")</f>
        <v/>
      </c>
      <c r="X2064" s="31">
        <f>IF($A2064&lt;=Inputs!$B$13,RAND(),"")</f>
        <v/>
      </c>
      <c r="Y2064" s="31">
        <f>IF($A2064&lt;=Inputs!$B$13,RAND(),"")</f>
        <v/>
      </c>
    </row>
    <row r="2065">
      <c r="A2065" t="n">
        <v>2060</v>
      </c>
      <c r="B2065" s="26">
        <f>IF($A2065&lt;=Inputs!$B$13,IF(Inputs!$B$8&gt;0,SUM(F2065:O2065)/Inputs!$B$8,0),"")</f>
        <v/>
      </c>
      <c r="C2065" s="27">
        <f>IF($A2065&lt;=Inputs!$B$13,B2065/100,"")</f>
        <v/>
      </c>
      <c r="D2065" s="28">
        <f>IF($A2065&lt;=Inputs!$B$13,C2065*Inputs!$B$7,"")</f>
        <v/>
      </c>
      <c r="E2065" s="29">
        <f>IF($A2065&lt;=Inputs!$B$13,IF(D2065&gt;0,1,0),"")</f>
        <v/>
      </c>
      <c r="F2065" s="26">
        <f>IF($A2065&lt;=Inputs!$B$13,IF(1&lt;=Inputs!$B$8,IF(Inputs!$B$12&gt;0,MAX(MIN(NORM.INV(RAND(),LOOKUP(P2065,Inputs!$J$6:$J$9,Inputs!$G$6:$G$9),LOOKUP(P2065,Inputs!$J$6:$J$9,Inputs!$H$6:$H$9)),Inputs!$B$12),-Inputs!$B$12),NORM.INV(RAND(),LOOKUP(P2065,Inputs!$J$6:$J$9,Inputs!$G$6:$G$9),LOOKUP(P2065,Inputs!$J$6:$J$9,Inputs!$H$6:$H$9))),0),"" )</f>
        <v/>
      </c>
      <c r="G2065" s="26">
        <f>IF($A2065&lt;=Inputs!$B$13,IF(2&lt;=Inputs!$B$8,IF(Inputs!$B$12&gt;0,MAX(MIN(NORM.INV(RAND(),LOOKUP(Q2065,Inputs!$J$6:$J$9,Inputs!$G$6:$G$9),LOOKUP(Q2065,Inputs!$J$6:$J$9,Inputs!$H$6:$H$9)),Inputs!$B$12),-Inputs!$B$12),NORM.INV(RAND(),LOOKUP(Q2065,Inputs!$J$6:$J$9,Inputs!$G$6:$G$9),LOOKUP(Q2065,Inputs!$J$6:$J$9,Inputs!$H$6:$H$9))),0),"" )</f>
        <v/>
      </c>
      <c r="H2065" s="26">
        <f>IF($A2065&lt;=Inputs!$B$13,IF(3&lt;=Inputs!$B$8,IF(Inputs!$B$12&gt;0,MAX(MIN(NORM.INV(RAND(),LOOKUP(R2065,Inputs!$J$6:$J$9,Inputs!$G$6:$G$9),LOOKUP(R2065,Inputs!$J$6:$J$9,Inputs!$H$6:$H$9)),Inputs!$B$12),-Inputs!$B$12),NORM.INV(RAND(),LOOKUP(R2065,Inputs!$J$6:$J$9,Inputs!$G$6:$G$9),LOOKUP(R2065,Inputs!$J$6:$J$9,Inputs!$H$6:$H$9))),0),"" )</f>
        <v/>
      </c>
      <c r="I2065" s="26">
        <f>IF($A2065&lt;=Inputs!$B$13,IF(4&lt;=Inputs!$B$8,IF(Inputs!$B$12&gt;0,MAX(MIN(NORM.INV(RAND(),LOOKUP(S2065,Inputs!$J$6:$J$9,Inputs!$G$6:$G$9),LOOKUP(S2065,Inputs!$J$6:$J$9,Inputs!$H$6:$H$9)),Inputs!$B$12),-Inputs!$B$12),NORM.INV(RAND(),LOOKUP(S2065,Inputs!$J$6:$J$9,Inputs!$G$6:$G$9),LOOKUP(S2065,Inputs!$J$6:$J$9,Inputs!$H$6:$H$9))),0),"" )</f>
        <v/>
      </c>
      <c r="J2065" s="26">
        <f>IF($A2065&lt;=Inputs!$B$13,IF(5&lt;=Inputs!$B$8,IF(Inputs!$B$12&gt;0,MAX(MIN(NORM.INV(RAND(),LOOKUP(T2065,Inputs!$J$6:$J$9,Inputs!$G$6:$G$9),LOOKUP(T2065,Inputs!$J$6:$J$9,Inputs!$H$6:$H$9)),Inputs!$B$12),-Inputs!$B$12),NORM.INV(RAND(),LOOKUP(T2065,Inputs!$J$6:$J$9,Inputs!$G$6:$G$9),LOOKUP(T2065,Inputs!$J$6:$J$9,Inputs!$H$6:$H$9))),0),"" )</f>
        <v/>
      </c>
      <c r="K2065" s="26">
        <f>IF($A2065&lt;=Inputs!$B$13,IF(6&lt;=Inputs!$B$8,IF(Inputs!$B$12&gt;0,MAX(MIN(NORM.INV(RAND(),LOOKUP(U2065,Inputs!$J$6:$J$9,Inputs!$G$6:$G$9),LOOKUP(U2065,Inputs!$J$6:$J$9,Inputs!$H$6:$H$9)),Inputs!$B$12),-Inputs!$B$12),NORM.INV(RAND(),LOOKUP(U2065,Inputs!$J$6:$J$9,Inputs!$G$6:$G$9),LOOKUP(U2065,Inputs!$J$6:$J$9,Inputs!$H$6:$H$9))),0),"" )</f>
        <v/>
      </c>
      <c r="L2065" s="26">
        <f>IF($A2065&lt;=Inputs!$B$13,IF(7&lt;=Inputs!$B$8,IF(Inputs!$B$12&gt;0,MAX(MIN(NORM.INV(RAND(),LOOKUP(V2065,Inputs!$J$6:$J$9,Inputs!$G$6:$G$9),LOOKUP(V2065,Inputs!$J$6:$J$9,Inputs!$H$6:$H$9)),Inputs!$B$12),-Inputs!$B$12),NORM.INV(RAND(),LOOKUP(V2065,Inputs!$J$6:$J$9,Inputs!$G$6:$G$9),LOOKUP(V2065,Inputs!$J$6:$J$9,Inputs!$H$6:$H$9))),0),"" )</f>
        <v/>
      </c>
      <c r="M2065" s="26">
        <f>IF($A2065&lt;=Inputs!$B$13,IF(8&lt;=Inputs!$B$8,IF(Inputs!$B$12&gt;0,MAX(MIN(NORM.INV(RAND(),LOOKUP(W2065,Inputs!$J$6:$J$9,Inputs!$G$6:$G$9),LOOKUP(W2065,Inputs!$J$6:$J$9,Inputs!$H$6:$H$9)),Inputs!$B$12),-Inputs!$B$12),NORM.INV(RAND(),LOOKUP(W2065,Inputs!$J$6:$J$9,Inputs!$G$6:$G$9),LOOKUP(W2065,Inputs!$J$6:$J$9,Inputs!$H$6:$H$9))),0),"" )</f>
        <v/>
      </c>
      <c r="N2065" s="26">
        <f>IF($A2065&lt;=Inputs!$B$13,IF(9&lt;=Inputs!$B$8,IF(Inputs!$B$12&gt;0,MAX(MIN(NORM.INV(RAND(),LOOKUP(X2065,Inputs!$J$6:$J$9,Inputs!$G$6:$G$9),LOOKUP(X2065,Inputs!$J$6:$J$9,Inputs!$H$6:$H$9)),Inputs!$B$12),-Inputs!$B$12),NORM.INV(RAND(),LOOKUP(X2065,Inputs!$J$6:$J$9,Inputs!$G$6:$G$9),LOOKUP(X2065,Inputs!$J$6:$J$9,Inputs!$H$6:$H$9))),0),"" )</f>
        <v/>
      </c>
      <c r="O2065" s="26">
        <f>IF($A2065&lt;=Inputs!$B$13,IF(10&lt;=Inputs!$B$8,IF(Inputs!$B$12&gt;0,MAX(MIN(NORM.INV(RAND(),LOOKUP(Y2065,Inputs!$J$6:$J$9,Inputs!$G$6:$G$9),LOOKUP(Y2065,Inputs!$J$6:$J$9,Inputs!$H$6:$H$9)),Inputs!$B$12),-Inputs!$B$12),NORM.INV(RAND(),LOOKUP(Y2065,Inputs!$J$6:$J$9,Inputs!$G$6:$G$9),LOOKUP(Y2065,Inputs!$J$6:$J$9,Inputs!$H$6:$H$9))),0),"" )</f>
        <v/>
      </c>
      <c r="P2065" s="31">
        <f>IF($A2065&lt;=Inputs!$B$13,RAND(),"")</f>
        <v/>
      </c>
      <c r="Q2065" s="31">
        <f>IF($A2065&lt;=Inputs!$B$13,RAND(),"")</f>
        <v/>
      </c>
      <c r="R2065" s="31">
        <f>IF($A2065&lt;=Inputs!$B$13,RAND(),"")</f>
        <v/>
      </c>
      <c r="S2065" s="31">
        <f>IF($A2065&lt;=Inputs!$B$13,RAND(),"")</f>
        <v/>
      </c>
      <c r="T2065" s="31">
        <f>IF($A2065&lt;=Inputs!$B$13,RAND(),"")</f>
        <v/>
      </c>
      <c r="U2065" s="31">
        <f>IF($A2065&lt;=Inputs!$B$13,RAND(),"")</f>
        <v/>
      </c>
      <c r="V2065" s="31">
        <f>IF($A2065&lt;=Inputs!$B$13,RAND(),"")</f>
        <v/>
      </c>
      <c r="W2065" s="31">
        <f>IF($A2065&lt;=Inputs!$B$13,RAND(),"")</f>
        <v/>
      </c>
      <c r="X2065" s="31">
        <f>IF($A2065&lt;=Inputs!$B$13,RAND(),"")</f>
        <v/>
      </c>
      <c r="Y2065" s="31">
        <f>IF($A2065&lt;=Inputs!$B$13,RAND(),"")</f>
        <v/>
      </c>
    </row>
    <row r="2066">
      <c r="A2066" t="n">
        <v>2061</v>
      </c>
      <c r="B2066" s="26">
        <f>IF($A2066&lt;=Inputs!$B$13,IF(Inputs!$B$8&gt;0,SUM(F2066:O2066)/Inputs!$B$8,0),"")</f>
        <v/>
      </c>
      <c r="C2066" s="27">
        <f>IF($A2066&lt;=Inputs!$B$13,B2066/100,"")</f>
        <v/>
      </c>
      <c r="D2066" s="28">
        <f>IF($A2066&lt;=Inputs!$B$13,C2066*Inputs!$B$7,"")</f>
        <v/>
      </c>
      <c r="E2066" s="29">
        <f>IF($A2066&lt;=Inputs!$B$13,IF(D2066&gt;0,1,0),"")</f>
        <v/>
      </c>
      <c r="F2066" s="26">
        <f>IF($A2066&lt;=Inputs!$B$13,IF(1&lt;=Inputs!$B$8,IF(Inputs!$B$12&gt;0,MAX(MIN(NORM.INV(RAND(),LOOKUP(P2066,Inputs!$J$6:$J$9,Inputs!$G$6:$G$9),LOOKUP(P2066,Inputs!$J$6:$J$9,Inputs!$H$6:$H$9)),Inputs!$B$12),-Inputs!$B$12),NORM.INV(RAND(),LOOKUP(P2066,Inputs!$J$6:$J$9,Inputs!$G$6:$G$9),LOOKUP(P2066,Inputs!$J$6:$J$9,Inputs!$H$6:$H$9))),0),"" )</f>
        <v/>
      </c>
      <c r="G2066" s="26">
        <f>IF($A2066&lt;=Inputs!$B$13,IF(2&lt;=Inputs!$B$8,IF(Inputs!$B$12&gt;0,MAX(MIN(NORM.INV(RAND(),LOOKUP(Q2066,Inputs!$J$6:$J$9,Inputs!$G$6:$G$9),LOOKUP(Q2066,Inputs!$J$6:$J$9,Inputs!$H$6:$H$9)),Inputs!$B$12),-Inputs!$B$12),NORM.INV(RAND(),LOOKUP(Q2066,Inputs!$J$6:$J$9,Inputs!$G$6:$G$9),LOOKUP(Q2066,Inputs!$J$6:$J$9,Inputs!$H$6:$H$9))),0),"" )</f>
        <v/>
      </c>
      <c r="H2066" s="26">
        <f>IF($A2066&lt;=Inputs!$B$13,IF(3&lt;=Inputs!$B$8,IF(Inputs!$B$12&gt;0,MAX(MIN(NORM.INV(RAND(),LOOKUP(R2066,Inputs!$J$6:$J$9,Inputs!$G$6:$G$9),LOOKUP(R2066,Inputs!$J$6:$J$9,Inputs!$H$6:$H$9)),Inputs!$B$12),-Inputs!$B$12),NORM.INV(RAND(),LOOKUP(R2066,Inputs!$J$6:$J$9,Inputs!$G$6:$G$9),LOOKUP(R2066,Inputs!$J$6:$J$9,Inputs!$H$6:$H$9))),0),"" )</f>
        <v/>
      </c>
      <c r="I2066" s="26">
        <f>IF($A2066&lt;=Inputs!$B$13,IF(4&lt;=Inputs!$B$8,IF(Inputs!$B$12&gt;0,MAX(MIN(NORM.INV(RAND(),LOOKUP(S2066,Inputs!$J$6:$J$9,Inputs!$G$6:$G$9),LOOKUP(S2066,Inputs!$J$6:$J$9,Inputs!$H$6:$H$9)),Inputs!$B$12),-Inputs!$B$12),NORM.INV(RAND(),LOOKUP(S2066,Inputs!$J$6:$J$9,Inputs!$G$6:$G$9),LOOKUP(S2066,Inputs!$J$6:$J$9,Inputs!$H$6:$H$9))),0),"" )</f>
        <v/>
      </c>
      <c r="J2066" s="26">
        <f>IF($A2066&lt;=Inputs!$B$13,IF(5&lt;=Inputs!$B$8,IF(Inputs!$B$12&gt;0,MAX(MIN(NORM.INV(RAND(),LOOKUP(T2066,Inputs!$J$6:$J$9,Inputs!$G$6:$G$9),LOOKUP(T2066,Inputs!$J$6:$J$9,Inputs!$H$6:$H$9)),Inputs!$B$12),-Inputs!$B$12),NORM.INV(RAND(),LOOKUP(T2066,Inputs!$J$6:$J$9,Inputs!$G$6:$G$9),LOOKUP(T2066,Inputs!$J$6:$J$9,Inputs!$H$6:$H$9))),0),"" )</f>
        <v/>
      </c>
      <c r="K2066" s="26">
        <f>IF($A2066&lt;=Inputs!$B$13,IF(6&lt;=Inputs!$B$8,IF(Inputs!$B$12&gt;0,MAX(MIN(NORM.INV(RAND(),LOOKUP(U2066,Inputs!$J$6:$J$9,Inputs!$G$6:$G$9),LOOKUP(U2066,Inputs!$J$6:$J$9,Inputs!$H$6:$H$9)),Inputs!$B$12),-Inputs!$B$12),NORM.INV(RAND(),LOOKUP(U2066,Inputs!$J$6:$J$9,Inputs!$G$6:$G$9),LOOKUP(U2066,Inputs!$J$6:$J$9,Inputs!$H$6:$H$9))),0),"" )</f>
        <v/>
      </c>
      <c r="L2066" s="26">
        <f>IF($A2066&lt;=Inputs!$B$13,IF(7&lt;=Inputs!$B$8,IF(Inputs!$B$12&gt;0,MAX(MIN(NORM.INV(RAND(),LOOKUP(V2066,Inputs!$J$6:$J$9,Inputs!$G$6:$G$9),LOOKUP(V2066,Inputs!$J$6:$J$9,Inputs!$H$6:$H$9)),Inputs!$B$12),-Inputs!$B$12),NORM.INV(RAND(),LOOKUP(V2066,Inputs!$J$6:$J$9,Inputs!$G$6:$G$9),LOOKUP(V2066,Inputs!$J$6:$J$9,Inputs!$H$6:$H$9))),0),"" )</f>
        <v/>
      </c>
      <c r="M2066" s="26">
        <f>IF($A2066&lt;=Inputs!$B$13,IF(8&lt;=Inputs!$B$8,IF(Inputs!$B$12&gt;0,MAX(MIN(NORM.INV(RAND(),LOOKUP(W2066,Inputs!$J$6:$J$9,Inputs!$G$6:$G$9),LOOKUP(W2066,Inputs!$J$6:$J$9,Inputs!$H$6:$H$9)),Inputs!$B$12),-Inputs!$B$12),NORM.INV(RAND(),LOOKUP(W2066,Inputs!$J$6:$J$9,Inputs!$G$6:$G$9),LOOKUP(W2066,Inputs!$J$6:$J$9,Inputs!$H$6:$H$9))),0),"" )</f>
        <v/>
      </c>
      <c r="N2066" s="26">
        <f>IF($A2066&lt;=Inputs!$B$13,IF(9&lt;=Inputs!$B$8,IF(Inputs!$B$12&gt;0,MAX(MIN(NORM.INV(RAND(),LOOKUP(X2066,Inputs!$J$6:$J$9,Inputs!$G$6:$G$9),LOOKUP(X2066,Inputs!$J$6:$J$9,Inputs!$H$6:$H$9)),Inputs!$B$12),-Inputs!$B$12),NORM.INV(RAND(),LOOKUP(X2066,Inputs!$J$6:$J$9,Inputs!$G$6:$G$9),LOOKUP(X2066,Inputs!$J$6:$J$9,Inputs!$H$6:$H$9))),0),"" )</f>
        <v/>
      </c>
      <c r="O2066" s="26">
        <f>IF($A2066&lt;=Inputs!$B$13,IF(10&lt;=Inputs!$B$8,IF(Inputs!$B$12&gt;0,MAX(MIN(NORM.INV(RAND(),LOOKUP(Y2066,Inputs!$J$6:$J$9,Inputs!$G$6:$G$9),LOOKUP(Y2066,Inputs!$J$6:$J$9,Inputs!$H$6:$H$9)),Inputs!$B$12),-Inputs!$B$12),NORM.INV(RAND(),LOOKUP(Y2066,Inputs!$J$6:$J$9,Inputs!$G$6:$G$9),LOOKUP(Y2066,Inputs!$J$6:$J$9,Inputs!$H$6:$H$9))),0),"" )</f>
        <v/>
      </c>
      <c r="P2066" s="31">
        <f>IF($A2066&lt;=Inputs!$B$13,RAND(),"")</f>
        <v/>
      </c>
      <c r="Q2066" s="31">
        <f>IF($A2066&lt;=Inputs!$B$13,RAND(),"")</f>
        <v/>
      </c>
      <c r="R2066" s="31">
        <f>IF($A2066&lt;=Inputs!$B$13,RAND(),"")</f>
        <v/>
      </c>
      <c r="S2066" s="31">
        <f>IF($A2066&lt;=Inputs!$B$13,RAND(),"")</f>
        <v/>
      </c>
      <c r="T2066" s="31">
        <f>IF($A2066&lt;=Inputs!$B$13,RAND(),"")</f>
        <v/>
      </c>
      <c r="U2066" s="31">
        <f>IF($A2066&lt;=Inputs!$B$13,RAND(),"")</f>
        <v/>
      </c>
      <c r="V2066" s="31">
        <f>IF($A2066&lt;=Inputs!$B$13,RAND(),"")</f>
        <v/>
      </c>
      <c r="W2066" s="31">
        <f>IF($A2066&lt;=Inputs!$B$13,RAND(),"")</f>
        <v/>
      </c>
      <c r="X2066" s="31">
        <f>IF($A2066&lt;=Inputs!$B$13,RAND(),"")</f>
        <v/>
      </c>
      <c r="Y2066" s="31">
        <f>IF($A2066&lt;=Inputs!$B$13,RAND(),"")</f>
        <v/>
      </c>
    </row>
    <row r="2067">
      <c r="A2067" t="n">
        <v>2062</v>
      </c>
      <c r="B2067" s="26">
        <f>IF($A2067&lt;=Inputs!$B$13,IF(Inputs!$B$8&gt;0,SUM(F2067:O2067)/Inputs!$B$8,0),"")</f>
        <v/>
      </c>
      <c r="C2067" s="27">
        <f>IF($A2067&lt;=Inputs!$B$13,B2067/100,"")</f>
        <v/>
      </c>
      <c r="D2067" s="28">
        <f>IF($A2067&lt;=Inputs!$B$13,C2067*Inputs!$B$7,"")</f>
        <v/>
      </c>
      <c r="E2067" s="29">
        <f>IF($A2067&lt;=Inputs!$B$13,IF(D2067&gt;0,1,0),"")</f>
        <v/>
      </c>
      <c r="F2067" s="26">
        <f>IF($A2067&lt;=Inputs!$B$13,IF(1&lt;=Inputs!$B$8,IF(Inputs!$B$12&gt;0,MAX(MIN(NORM.INV(RAND(),LOOKUP(P2067,Inputs!$J$6:$J$9,Inputs!$G$6:$G$9),LOOKUP(P2067,Inputs!$J$6:$J$9,Inputs!$H$6:$H$9)),Inputs!$B$12),-Inputs!$B$12),NORM.INV(RAND(),LOOKUP(P2067,Inputs!$J$6:$J$9,Inputs!$G$6:$G$9),LOOKUP(P2067,Inputs!$J$6:$J$9,Inputs!$H$6:$H$9))),0),"" )</f>
        <v/>
      </c>
      <c r="G2067" s="26">
        <f>IF($A2067&lt;=Inputs!$B$13,IF(2&lt;=Inputs!$B$8,IF(Inputs!$B$12&gt;0,MAX(MIN(NORM.INV(RAND(),LOOKUP(Q2067,Inputs!$J$6:$J$9,Inputs!$G$6:$G$9),LOOKUP(Q2067,Inputs!$J$6:$J$9,Inputs!$H$6:$H$9)),Inputs!$B$12),-Inputs!$B$12),NORM.INV(RAND(),LOOKUP(Q2067,Inputs!$J$6:$J$9,Inputs!$G$6:$G$9),LOOKUP(Q2067,Inputs!$J$6:$J$9,Inputs!$H$6:$H$9))),0),"" )</f>
        <v/>
      </c>
      <c r="H2067" s="26">
        <f>IF($A2067&lt;=Inputs!$B$13,IF(3&lt;=Inputs!$B$8,IF(Inputs!$B$12&gt;0,MAX(MIN(NORM.INV(RAND(),LOOKUP(R2067,Inputs!$J$6:$J$9,Inputs!$G$6:$G$9),LOOKUP(R2067,Inputs!$J$6:$J$9,Inputs!$H$6:$H$9)),Inputs!$B$12),-Inputs!$B$12),NORM.INV(RAND(),LOOKUP(R2067,Inputs!$J$6:$J$9,Inputs!$G$6:$G$9),LOOKUP(R2067,Inputs!$J$6:$J$9,Inputs!$H$6:$H$9))),0),"" )</f>
        <v/>
      </c>
      <c r="I2067" s="26">
        <f>IF($A2067&lt;=Inputs!$B$13,IF(4&lt;=Inputs!$B$8,IF(Inputs!$B$12&gt;0,MAX(MIN(NORM.INV(RAND(),LOOKUP(S2067,Inputs!$J$6:$J$9,Inputs!$G$6:$G$9),LOOKUP(S2067,Inputs!$J$6:$J$9,Inputs!$H$6:$H$9)),Inputs!$B$12),-Inputs!$B$12),NORM.INV(RAND(),LOOKUP(S2067,Inputs!$J$6:$J$9,Inputs!$G$6:$G$9),LOOKUP(S2067,Inputs!$J$6:$J$9,Inputs!$H$6:$H$9))),0),"" )</f>
        <v/>
      </c>
      <c r="J2067" s="26">
        <f>IF($A2067&lt;=Inputs!$B$13,IF(5&lt;=Inputs!$B$8,IF(Inputs!$B$12&gt;0,MAX(MIN(NORM.INV(RAND(),LOOKUP(T2067,Inputs!$J$6:$J$9,Inputs!$G$6:$G$9),LOOKUP(T2067,Inputs!$J$6:$J$9,Inputs!$H$6:$H$9)),Inputs!$B$12),-Inputs!$B$12),NORM.INV(RAND(),LOOKUP(T2067,Inputs!$J$6:$J$9,Inputs!$G$6:$G$9),LOOKUP(T2067,Inputs!$J$6:$J$9,Inputs!$H$6:$H$9))),0),"" )</f>
        <v/>
      </c>
      <c r="K2067" s="26">
        <f>IF($A2067&lt;=Inputs!$B$13,IF(6&lt;=Inputs!$B$8,IF(Inputs!$B$12&gt;0,MAX(MIN(NORM.INV(RAND(),LOOKUP(U2067,Inputs!$J$6:$J$9,Inputs!$G$6:$G$9),LOOKUP(U2067,Inputs!$J$6:$J$9,Inputs!$H$6:$H$9)),Inputs!$B$12),-Inputs!$B$12),NORM.INV(RAND(),LOOKUP(U2067,Inputs!$J$6:$J$9,Inputs!$G$6:$G$9),LOOKUP(U2067,Inputs!$J$6:$J$9,Inputs!$H$6:$H$9))),0),"" )</f>
        <v/>
      </c>
      <c r="L2067" s="26">
        <f>IF($A2067&lt;=Inputs!$B$13,IF(7&lt;=Inputs!$B$8,IF(Inputs!$B$12&gt;0,MAX(MIN(NORM.INV(RAND(),LOOKUP(V2067,Inputs!$J$6:$J$9,Inputs!$G$6:$G$9),LOOKUP(V2067,Inputs!$J$6:$J$9,Inputs!$H$6:$H$9)),Inputs!$B$12),-Inputs!$B$12),NORM.INV(RAND(),LOOKUP(V2067,Inputs!$J$6:$J$9,Inputs!$G$6:$G$9),LOOKUP(V2067,Inputs!$J$6:$J$9,Inputs!$H$6:$H$9))),0),"" )</f>
        <v/>
      </c>
      <c r="M2067" s="26">
        <f>IF($A2067&lt;=Inputs!$B$13,IF(8&lt;=Inputs!$B$8,IF(Inputs!$B$12&gt;0,MAX(MIN(NORM.INV(RAND(),LOOKUP(W2067,Inputs!$J$6:$J$9,Inputs!$G$6:$G$9),LOOKUP(W2067,Inputs!$J$6:$J$9,Inputs!$H$6:$H$9)),Inputs!$B$12),-Inputs!$B$12),NORM.INV(RAND(),LOOKUP(W2067,Inputs!$J$6:$J$9,Inputs!$G$6:$G$9),LOOKUP(W2067,Inputs!$J$6:$J$9,Inputs!$H$6:$H$9))),0),"" )</f>
        <v/>
      </c>
      <c r="N2067" s="26">
        <f>IF($A2067&lt;=Inputs!$B$13,IF(9&lt;=Inputs!$B$8,IF(Inputs!$B$12&gt;0,MAX(MIN(NORM.INV(RAND(),LOOKUP(X2067,Inputs!$J$6:$J$9,Inputs!$G$6:$G$9),LOOKUP(X2067,Inputs!$J$6:$J$9,Inputs!$H$6:$H$9)),Inputs!$B$12),-Inputs!$B$12),NORM.INV(RAND(),LOOKUP(X2067,Inputs!$J$6:$J$9,Inputs!$G$6:$G$9),LOOKUP(X2067,Inputs!$J$6:$J$9,Inputs!$H$6:$H$9))),0),"" )</f>
        <v/>
      </c>
      <c r="O2067" s="26">
        <f>IF($A2067&lt;=Inputs!$B$13,IF(10&lt;=Inputs!$B$8,IF(Inputs!$B$12&gt;0,MAX(MIN(NORM.INV(RAND(),LOOKUP(Y2067,Inputs!$J$6:$J$9,Inputs!$G$6:$G$9),LOOKUP(Y2067,Inputs!$J$6:$J$9,Inputs!$H$6:$H$9)),Inputs!$B$12),-Inputs!$B$12),NORM.INV(RAND(),LOOKUP(Y2067,Inputs!$J$6:$J$9,Inputs!$G$6:$G$9),LOOKUP(Y2067,Inputs!$J$6:$J$9,Inputs!$H$6:$H$9))),0),"" )</f>
        <v/>
      </c>
      <c r="P2067" s="31">
        <f>IF($A2067&lt;=Inputs!$B$13,RAND(),"")</f>
        <v/>
      </c>
      <c r="Q2067" s="31">
        <f>IF($A2067&lt;=Inputs!$B$13,RAND(),"")</f>
        <v/>
      </c>
      <c r="R2067" s="31">
        <f>IF($A2067&lt;=Inputs!$B$13,RAND(),"")</f>
        <v/>
      </c>
      <c r="S2067" s="31">
        <f>IF($A2067&lt;=Inputs!$B$13,RAND(),"")</f>
        <v/>
      </c>
      <c r="T2067" s="31">
        <f>IF($A2067&lt;=Inputs!$B$13,RAND(),"")</f>
        <v/>
      </c>
      <c r="U2067" s="31">
        <f>IF($A2067&lt;=Inputs!$B$13,RAND(),"")</f>
        <v/>
      </c>
      <c r="V2067" s="31">
        <f>IF($A2067&lt;=Inputs!$B$13,RAND(),"")</f>
        <v/>
      </c>
      <c r="W2067" s="31">
        <f>IF($A2067&lt;=Inputs!$B$13,RAND(),"")</f>
        <v/>
      </c>
      <c r="X2067" s="31">
        <f>IF($A2067&lt;=Inputs!$B$13,RAND(),"")</f>
        <v/>
      </c>
      <c r="Y2067" s="31">
        <f>IF($A2067&lt;=Inputs!$B$13,RAND(),"")</f>
        <v/>
      </c>
    </row>
    <row r="2068">
      <c r="A2068" t="n">
        <v>2063</v>
      </c>
      <c r="B2068" s="26">
        <f>IF($A2068&lt;=Inputs!$B$13,IF(Inputs!$B$8&gt;0,SUM(F2068:O2068)/Inputs!$B$8,0),"")</f>
        <v/>
      </c>
      <c r="C2068" s="27">
        <f>IF($A2068&lt;=Inputs!$B$13,B2068/100,"")</f>
        <v/>
      </c>
      <c r="D2068" s="28">
        <f>IF($A2068&lt;=Inputs!$B$13,C2068*Inputs!$B$7,"")</f>
        <v/>
      </c>
      <c r="E2068" s="29">
        <f>IF($A2068&lt;=Inputs!$B$13,IF(D2068&gt;0,1,0),"")</f>
        <v/>
      </c>
      <c r="F2068" s="26">
        <f>IF($A2068&lt;=Inputs!$B$13,IF(1&lt;=Inputs!$B$8,IF(Inputs!$B$12&gt;0,MAX(MIN(NORM.INV(RAND(),LOOKUP(P2068,Inputs!$J$6:$J$9,Inputs!$G$6:$G$9),LOOKUP(P2068,Inputs!$J$6:$J$9,Inputs!$H$6:$H$9)),Inputs!$B$12),-Inputs!$B$12),NORM.INV(RAND(),LOOKUP(P2068,Inputs!$J$6:$J$9,Inputs!$G$6:$G$9),LOOKUP(P2068,Inputs!$J$6:$J$9,Inputs!$H$6:$H$9))),0),"" )</f>
        <v/>
      </c>
      <c r="G2068" s="26">
        <f>IF($A2068&lt;=Inputs!$B$13,IF(2&lt;=Inputs!$B$8,IF(Inputs!$B$12&gt;0,MAX(MIN(NORM.INV(RAND(),LOOKUP(Q2068,Inputs!$J$6:$J$9,Inputs!$G$6:$G$9),LOOKUP(Q2068,Inputs!$J$6:$J$9,Inputs!$H$6:$H$9)),Inputs!$B$12),-Inputs!$B$12),NORM.INV(RAND(),LOOKUP(Q2068,Inputs!$J$6:$J$9,Inputs!$G$6:$G$9),LOOKUP(Q2068,Inputs!$J$6:$J$9,Inputs!$H$6:$H$9))),0),"" )</f>
        <v/>
      </c>
      <c r="H2068" s="26">
        <f>IF($A2068&lt;=Inputs!$B$13,IF(3&lt;=Inputs!$B$8,IF(Inputs!$B$12&gt;0,MAX(MIN(NORM.INV(RAND(),LOOKUP(R2068,Inputs!$J$6:$J$9,Inputs!$G$6:$G$9),LOOKUP(R2068,Inputs!$J$6:$J$9,Inputs!$H$6:$H$9)),Inputs!$B$12),-Inputs!$B$12),NORM.INV(RAND(),LOOKUP(R2068,Inputs!$J$6:$J$9,Inputs!$G$6:$G$9),LOOKUP(R2068,Inputs!$J$6:$J$9,Inputs!$H$6:$H$9))),0),"" )</f>
        <v/>
      </c>
      <c r="I2068" s="26">
        <f>IF($A2068&lt;=Inputs!$B$13,IF(4&lt;=Inputs!$B$8,IF(Inputs!$B$12&gt;0,MAX(MIN(NORM.INV(RAND(),LOOKUP(S2068,Inputs!$J$6:$J$9,Inputs!$G$6:$G$9),LOOKUP(S2068,Inputs!$J$6:$J$9,Inputs!$H$6:$H$9)),Inputs!$B$12),-Inputs!$B$12),NORM.INV(RAND(),LOOKUP(S2068,Inputs!$J$6:$J$9,Inputs!$G$6:$G$9),LOOKUP(S2068,Inputs!$J$6:$J$9,Inputs!$H$6:$H$9))),0),"" )</f>
        <v/>
      </c>
      <c r="J2068" s="26">
        <f>IF($A2068&lt;=Inputs!$B$13,IF(5&lt;=Inputs!$B$8,IF(Inputs!$B$12&gt;0,MAX(MIN(NORM.INV(RAND(),LOOKUP(T2068,Inputs!$J$6:$J$9,Inputs!$G$6:$G$9),LOOKUP(T2068,Inputs!$J$6:$J$9,Inputs!$H$6:$H$9)),Inputs!$B$12),-Inputs!$B$12),NORM.INV(RAND(),LOOKUP(T2068,Inputs!$J$6:$J$9,Inputs!$G$6:$G$9),LOOKUP(T2068,Inputs!$J$6:$J$9,Inputs!$H$6:$H$9))),0),"" )</f>
        <v/>
      </c>
      <c r="K2068" s="26">
        <f>IF($A2068&lt;=Inputs!$B$13,IF(6&lt;=Inputs!$B$8,IF(Inputs!$B$12&gt;0,MAX(MIN(NORM.INV(RAND(),LOOKUP(U2068,Inputs!$J$6:$J$9,Inputs!$G$6:$G$9),LOOKUP(U2068,Inputs!$J$6:$J$9,Inputs!$H$6:$H$9)),Inputs!$B$12),-Inputs!$B$12),NORM.INV(RAND(),LOOKUP(U2068,Inputs!$J$6:$J$9,Inputs!$G$6:$G$9),LOOKUP(U2068,Inputs!$J$6:$J$9,Inputs!$H$6:$H$9))),0),"" )</f>
        <v/>
      </c>
      <c r="L2068" s="26">
        <f>IF($A2068&lt;=Inputs!$B$13,IF(7&lt;=Inputs!$B$8,IF(Inputs!$B$12&gt;0,MAX(MIN(NORM.INV(RAND(),LOOKUP(V2068,Inputs!$J$6:$J$9,Inputs!$G$6:$G$9),LOOKUP(V2068,Inputs!$J$6:$J$9,Inputs!$H$6:$H$9)),Inputs!$B$12),-Inputs!$B$12),NORM.INV(RAND(),LOOKUP(V2068,Inputs!$J$6:$J$9,Inputs!$G$6:$G$9),LOOKUP(V2068,Inputs!$J$6:$J$9,Inputs!$H$6:$H$9))),0),"" )</f>
        <v/>
      </c>
      <c r="M2068" s="26">
        <f>IF($A2068&lt;=Inputs!$B$13,IF(8&lt;=Inputs!$B$8,IF(Inputs!$B$12&gt;0,MAX(MIN(NORM.INV(RAND(),LOOKUP(W2068,Inputs!$J$6:$J$9,Inputs!$G$6:$G$9),LOOKUP(W2068,Inputs!$J$6:$J$9,Inputs!$H$6:$H$9)),Inputs!$B$12),-Inputs!$B$12),NORM.INV(RAND(),LOOKUP(W2068,Inputs!$J$6:$J$9,Inputs!$G$6:$G$9),LOOKUP(W2068,Inputs!$J$6:$J$9,Inputs!$H$6:$H$9))),0),"" )</f>
        <v/>
      </c>
      <c r="N2068" s="26">
        <f>IF($A2068&lt;=Inputs!$B$13,IF(9&lt;=Inputs!$B$8,IF(Inputs!$B$12&gt;0,MAX(MIN(NORM.INV(RAND(),LOOKUP(X2068,Inputs!$J$6:$J$9,Inputs!$G$6:$G$9),LOOKUP(X2068,Inputs!$J$6:$J$9,Inputs!$H$6:$H$9)),Inputs!$B$12),-Inputs!$B$12),NORM.INV(RAND(),LOOKUP(X2068,Inputs!$J$6:$J$9,Inputs!$G$6:$G$9),LOOKUP(X2068,Inputs!$J$6:$J$9,Inputs!$H$6:$H$9))),0),"" )</f>
        <v/>
      </c>
      <c r="O2068" s="26">
        <f>IF($A2068&lt;=Inputs!$B$13,IF(10&lt;=Inputs!$B$8,IF(Inputs!$B$12&gt;0,MAX(MIN(NORM.INV(RAND(),LOOKUP(Y2068,Inputs!$J$6:$J$9,Inputs!$G$6:$G$9),LOOKUP(Y2068,Inputs!$J$6:$J$9,Inputs!$H$6:$H$9)),Inputs!$B$12),-Inputs!$B$12),NORM.INV(RAND(),LOOKUP(Y2068,Inputs!$J$6:$J$9,Inputs!$G$6:$G$9),LOOKUP(Y2068,Inputs!$J$6:$J$9,Inputs!$H$6:$H$9))),0),"" )</f>
        <v/>
      </c>
      <c r="P2068" s="31">
        <f>IF($A2068&lt;=Inputs!$B$13,RAND(),"")</f>
        <v/>
      </c>
      <c r="Q2068" s="31">
        <f>IF($A2068&lt;=Inputs!$B$13,RAND(),"")</f>
        <v/>
      </c>
      <c r="R2068" s="31">
        <f>IF($A2068&lt;=Inputs!$B$13,RAND(),"")</f>
        <v/>
      </c>
      <c r="S2068" s="31">
        <f>IF($A2068&lt;=Inputs!$B$13,RAND(),"")</f>
        <v/>
      </c>
      <c r="T2068" s="31">
        <f>IF($A2068&lt;=Inputs!$B$13,RAND(),"")</f>
        <v/>
      </c>
      <c r="U2068" s="31">
        <f>IF($A2068&lt;=Inputs!$B$13,RAND(),"")</f>
        <v/>
      </c>
      <c r="V2068" s="31">
        <f>IF($A2068&lt;=Inputs!$B$13,RAND(),"")</f>
        <v/>
      </c>
      <c r="W2068" s="31">
        <f>IF($A2068&lt;=Inputs!$B$13,RAND(),"")</f>
        <v/>
      </c>
      <c r="X2068" s="31">
        <f>IF($A2068&lt;=Inputs!$B$13,RAND(),"")</f>
        <v/>
      </c>
      <c r="Y2068" s="31">
        <f>IF($A2068&lt;=Inputs!$B$13,RAND(),"")</f>
        <v/>
      </c>
    </row>
    <row r="2069">
      <c r="A2069" t="n">
        <v>2064</v>
      </c>
      <c r="B2069" s="26">
        <f>IF($A2069&lt;=Inputs!$B$13,IF(Inputs!$B$8&gt;0,SUM(F2069:O2069)/Inputs!$B$8,0),"")</f>
        <v/>
      </c>
      <c r="C2069" s="27">
        <f>IF($A2069&lt;=Inputs!$B$13,B2069/100,"")</f>
        <v/>
      </c>
      <c r="D2069" s="28">
        <f>IF($A2069&lt;=Inputs!$B$13,C2069*Inputs!$B$7,"")</f>
        <v/>
      </c>
      <c r="E2069" s="29">
        <f>IF($A2069&lt;=Inputs!$B$13,IF(D2069&gt;0,1,0),"")</f>
        <v/>
      </c>
      <c r="F2069" s="26">
        <f>IF($A2069&lt;=Inputs!$B$13,IF(1&lt;=Inputs!$B$8,IF(Inputs!$B$12&gt;0,MAX(MIN(NORM.INV(RAND(),LOOKUP(P2069,Inputs!$J$6:$J$9,Inputs!$G$6:$G$9),LOOKUP(P2069,Inputs!$J$6:$J$9,Inputs!$H$6:$H$9)),Inputs!$B$12),-Inputs!$B$12),NORM.INV(RAND(),LOOKUP(P2069,Inputs!$J$6:$J$9,Inputs!$G$6:$G$9),LOOKUP(P2069,Inputs!$J$6:$J$9,Inputs!$H$6:$H$9))),0),"" )</f>
        <v/>
      </c>
      <c r="G2069" s="26">
        <f>IF($A2069&lt;=Inputs!$B$13,IF(2&lt;=Inputs!$B$8,IF(Inputs!$B$12&gt;0,MAX(MIN(NORM.INV(RAND(),LOOKUP(Q2069,Inputs!$J$6:$J$9,Inputs!$G$6:$G$9),LOOKUP(Q2069,Inputs!$J$6:$J$9,Inputs!$H$6:$H$9)),Inputs!$B$12),-Inputs!$B$12),NORM.INV(RAND(),LOOKUP(Q2069,Inputs!$J$6:$J$9,Inputs!$G$6:$G$9),LOOKUP(Q2069,Inputs!$J$6:$J$9,Inputs!$H$6:$H$9))),0),"" )</f>
        <v/>
      </c>
      <c r="H2069" s="26">
        <f>IF($A2069&lt;=Inputs!$B$13,IF(3&lt;=Inputs!$B$8,IF(Inputs!$B$12&gt;0,MAX(MIN(NORM.INV(RAND(),LOOKUP(R2069,Inputs!$J$6:$J$9,Inputs!$G$6:$G$9),LOOKUP(R2069,Inputs!$J$6:$J$9,Inputs!$H$6:$H$9)),Inputs!$B$12),-Inputs!$B$12),NORM.INV(RAND(),LOOKUP(R2069,Inputs!$J$6:$J$9,Inputs!$G$6:$G$9),LOOKUP(R2069,Inputs!$J$6:$J$9,Inputs!$H$6:$H$9))),0),"" )</f>
        <v/>
      </c>
      <c r="I2069" s="26">
        <f>IF($A2069&lt;=Inputs!$B$13,IF(4&lt;=Inputs!$B$8,IF(Inputs!$B$12&gt;0,MAX(MIN(NORM.INV(RAND(),LOOKUP(S2069,Inputs!$J$6:$J$9,Inputs!$G$6:$G$9),LOOKUP(S2069,Inputs!$J$6:$J$9,Inputs!$H$6:$H$9)),Inputs!$B$12),-Inputs!$B$12),NORM.INV(RAND(),LOOKUP(S2069,Inputs!$J$6:$J$9,Inputs!$G$6:$G$9),LOOKUP(S2069,Inputs!$J$6:$J$9,Inputs!$H$6:$H$9))),0),"" )</f>
        <v/>
      </c>
      <c r="J2069" s="26">
        <f>IF($A2069&lt;=Inputs!$B$13,IF(5&lt;=Inputs!$B$8,IF(Inputs!$B$12&gt;0,MAX(MIN(NORM.INV(RAND(),LOOKUP(T2069,Inputs!$J$6:$J$9,Inputs!$G$6:$G$9),LOOKUP(T2069,Inputs!$J$6:$J$9,Inputs!$H$6:$H$9)),Inputs!$B$12),-Inputs!$B$12),NORM.INV(RAND(),LOOKUP(T2069,Inputs!$J$6:$J$9,Inputs!$G$6:$G$9),LOOKUP(T2069,Inputs!$J$6:$J$9,Inputs!$H$6:$H$9))),0),"" )</f>
        <v/>
      </c>
      <c r="K2069" s="26">
        <f>IF($A2069&lt;=Inputs!$B$13,IF(6&lt;=Inputs!$B$8,IF(Inputs!$B$12&gt;0,MAX(MIN(NORM.INV(RAND(),LOOKUP(U2069,Inputs!$J$6:$J$9,Inputs!$G$6:$G$9),LOOKUP(U2069,Inputs!$J$6:$J$9,Inputs!$H$6:$H$9)),Inputs!$B$12),-Inputs!$B$12),NORM.INV(RAND(),LOOKUP(U2069,Inputs!$J$6:$J$9,Inputs!$G$6:$G$9),LOOKUP(U2069,Inputs!$J$6:$J$9,Inputs!$H$6:$H$9))),0),"" )</f>
        <v/>
      </c>
      <c r="L2069" s="26">
        <f>IF($A2069&lt;=Inputs!$B$13,IF(7&lt;=Inputs!$B$8,IF(Inputs!$B$12&gt;0,MAX(MIN(NORM.INV(RAND(),LOOKUP(V2069,Inputs!$J$6:$J$9,Inputs!$G$6:$G$9),LOOKUP(V2069,Inputs!$J$6:$J$9,Inputs!$H$6:$H$9)),Inputs!$B$12),-Inputs!$B$12),NORM.INV(RAND(),LOOKUP(V2069,Inputs!$J$6:$J$9,Inputs!$G$6:$G$9),LOOKUP(V2069,Inputs!$J$6:$J$9,Inputs!$H$6:$H$9))),0),"" )</f>
        <v/>
      </c>
      <c r="M2069" s="26">
        <f>IF($A2069&lt;=Inputs!$B$13,IF(8&lt;=Inputs!$B$8,IF(Inputs!$B$12&gt;0,MAX(MIN(NORM.INV(RAND(),LOOKUP(W2069,Inputs!$J$6:$J$9,Inputs!$G$6:$G$9),LOOKUP(W2069,Inputs!$J$6:$J$9,Inputs!$H$6:$H$9)),Inputs!$B$12),-Inputs!$B$12),NORM.INV(RAND(),LOOKUP(W2069,Inputs!$J$6:$J$9,Inputs!$G$6:$G$9),LOOKUP(W2069,Inputs!$J$6:$J$9,Inputs!$H$6:$H$9))),0),"" )</f>
        <v/>
      </c>
      <c r="N2069" s="26">
        <f>IF($A2069&lt;=Inputs!$B$13,IF(9&lt;=Inputs!$B$8,IF(Inputs!$B$12&gt;0,MAX(MIN(NORM.INV(RAND(),LOOKUP(X2069,Inputs!$J$6:$J$9,Inputs!$G$6:$G$9),LOOKUP(X2069,Inputs!$J$6:$J$9,Inputs!$H$6:$H$9)),Inputs!$B$12),-Inputs!$B$12),NORM.INV(RAND(),LOOKUP(X2069,Inputs!$J$6:$J$9,Inputs!$G$6:$G$9),LOOKUP(X2069,Inputs!$J$6:$J$9,Inputs!$H$6:$H$9))),0),"" )</f>
        <v/>
      </c>
      <c r="O2069" s="26">
        <f>IF($A2069&lt;=Inputs!$B$13,IF(10&lt;=Inputs!$B$8,IF(Inputs!$B$12&gt;0,MAX(MIN(NORM.INV(RAND(),LOOKUP(Y2069,Inputs!$J$6:$J$9,Inputs!$G$6:$G$9),LOOKUP(Y2069,Inputs!$J$6:$J$9,Inputs!$H$6:$H$9)),Inputs!$B$12),-Inputs!$B$12),NORM.INV(RAND(),LOOKUP(Y2069,Inputs!$J$6:$J$9,Inputs!$G$6:$G$9),LOOKUP(Y2069,Inputs!$J$6:$J$9,Inputs!$H$6:$H$9))),0),"" )</f>
        <v/>
      </c>
      <c r="P2069" s="31">
        <f>IF($A2069&lt;=Inputs!$B$13,RAND(),"")</f>
        <v/>
      </c>
      <c r="Q2069" s="31">
        <f>IF($A2069&lt;=Inputs!$B$13,RAND(),"")</f>
        <v/>
      </c>
      <c r="R2069" s="31">
        <f>IF($A2069&lt;=Inputs!$B$13,RAND(),"")</f>
        <v/>
      </c>
      <c r="S2069" s="31">
        <f>IF($A2069&lt;=Inputs!$B$13,RAND(),"")</f>
        <v/>
      </c>
      <c r="T2069" s="31">
        <f>IF($A2069&lt;=Inputs!$B$13,RAND(),"")</f>
        <v/>
      </c>
      <c r="U2069" s="31">
        <f>IF($A2069&lt;=Inputs!$B$13,RAND(),"")</f>
        <v/>
      </c>
      <c r="V2069" s="31">
        <f>IF($A2069&lt;=Inputs!$B$13,RAND(),"")</f>
        <v/>
      </c>
      <c r="W2069" s="31">
        <f>IF($A2069&lt;=Inputs!$B$13,RAND(),"")</f>
        <v/>
      </c>
      <c r="X2069" s="31">
        <f>IF($A2069&lt;=Inputs!$B$13,RAND(),"")</f>
        <v/>
      </c>
      <c r="Y2069" s="31">
        <f>IF($A2069&lt;=Inputs!$B$13,RAND(),"")</f>
        <v/>
      </c>
    </row>
    <row r="2070">
      <c r="A2070" t="n">
        <v>2065</v>
      </c>
      <c r="B2070" s="26">
        <f>IF($A2070&lt;=Inputs!$B$13,IF(Inputs!$B$8&gt;0,SUM(F2070:O2070)/Inputs!$B$8,0),"")</f>
        <v/>
      </c>
      <c r="C2070" s="27">
        <f>IF($A2070&lt;=Inputs!$B$13,B2070/100,"")</f>
        <v/>
      </c>
      <c r="D2070" s="28">
        <f>IF($A2070&lt;=Inputs!$B$13,C2070*Inputs!$B$7,"")</f>
        <v/>
      </c>
      <c r="E2070" s="29">
        <f>IF($A2070&lt;=Inputs!$B$13,IF(D2070&gt;0,1,0),"")</f>
        <v/>
      </c>
      <c r="F2070" s="26">
        <f>IF($A2070&lt;=Inputs!$B$13,IF(1&lt;=Inputs!$B$8,IF(Inputs!$B$12&gt;0,MAX(MIN(NORM.INV(RAND(),LOOKUP(P2070,Inputs!$J$6:$J$9,Inputs!$G$6:$G$9),LOOKUP(P2070,Inputs!$J$6:$J$9,Inputs!$H$6:$H$9)),Inputs!$B$12),-Inputs!$B$12),NORM.INV(RAND(),LOOKUP(P2070,Inputs!$J$6:$J$9,Inputs!$G$6:$G$9),LOOKUP(P2070,Inputs!$J$6:$J$9,Inputs!$H$6:$H$9))),0),"" )</f>
        <v/>
      </c>
      <c r="G2070" s="26">
        <f>IF($A2070&lt;=Inputs!$B$13,IF(2&lt;=Inputs!$B$8,IF(Inputs!$B$12&gt;0,MAX(MIN(NORM.INV(RAND(),LOOKUP(Q2070,Inputs!$J$6:$J$9,Inputs!$G$6:$G$9),LOOKUP(Q2070,Inputs!$J$6:$J$9,Inputs!$H$6:$H$9)),Inputs!$B$12),-Inputs!$B$12),NORM.INV(RAND(),LOOKUP(Q2070,Inputs!$J$6:$J$9,Inputs!$G$6:$G$9),LOOKUP(Q2070,Inputs!$J$6:$J$9,Inputs!$H$6:$H$9))),0),"" )</f>
        <v/>
      </c>
      <c r="H2070" s="26">
        <f>IF($A2070&lt;=Inputs!$B$13,IF(3&lt;=Inputs!$B$8,IF(Inputs!$B$12&gt;0,MAX(MIN(NORM.INV(RAND(),LOOKUP(R2070,Inputs!$J$6:$J$9,Inputs!$G$6:$G$9),LOOKUP(R2070,Inputs!$J$6:$J$9,Inputs!$H$6:$H$9)),Inputs!$B$12),-Inputs!$B$12),NORM.INV(RAND(),LOOKUP(R2070,Inputs!$J$6:$J$9,Inputs!$G$6:$G$9),LOOKUP(R2070,Inputs!$J$6:$J$9,Inputs!$H$6:$H$9))),0),"" )</f>
        <v/>
      </c>
      <c r="I2070" s="26">
        <f>IF($A2070&lt;=Inputs!$B$13,IF(4&lt;=Inputs!$B$8,IF(Inputs!$B$12&gt;0,MAX(MIN(NORM.INV(RAND(),LOOKUP(S2070,Inputs!$J$6:$J$9,Inputs!$G$6:$G$9),LOOKUP(S2070,Inputs!$J$6:$J$9,Inputs!$H$6:$H$9)),Inputs!$B$12),-Inputs!$B$12),NORM.INV(RAND(),LOOKUP(S2070,Inputs!$J$6:$J$9,Inputs!$G$6:$G$9),LOOKUP(S2070,Inputs!$J$6:$J$9,Inputs!$H$6:$H$9))),0),"" )</f>
        <v/>
      </c>
      <c r="J2070" s="26">
        <f>IF($A2070&lt;=Inputs!$B$13,IF(5&lt;=Inputs!$B$8,IF(Inputs!$B$12&gt;0,MAX(MIN(NORM.INV(RAND(),LOOKUP(T2070,Inputs!$J$6:$J$9,Inputs!$G$6:$G$9),LOOKUP(T2070,Inputs!$J$6:$J$9,Inputs!$H$6:$H$9)),Inputs!$B$12),-Inputs!$B$12),NORM.INV(RAND(),LOOKUP(T2070,Inputs!$J$6:$J$9,Inputs!$G$6:$G$9),LOOKUP(T2070,Inputs!$J$6:$J$9,Inputs!$H$6:$H$9))),0),"" )</f>
        <v/>
      </c>
      <c r="K2070" s="26">
        <f>IF($A2070&lt;=Inputs!$B$13,IF(6&lt;=Inputs!$B$8,IF(Inputs!$B$12&gt;0,MAX(MIN(NORM.INV(RAND(),LOOKUP(U2070,Inputs!$J$6:$J$9,Inputs!$G$6:$G$9),LOOKUP(U2070,Inputs!$J$6:$J$9,Inputs!$H$6:$H$9)),Inputs!$B$12),-Inputs!$B$12),NORM.INV(RAND(),LOOKUP(U2070,Inputs!$J$6:$J$9,Inputs!$G$6:$G$9),LOOKUP(U2070,Inputs!$J$6:$J$9,Inputs!$H$6:$H$9))),0),"" )</f>
        <v/>
      </c>
      <c r="L2070" s="26">
        <f>IF($A2070&lt;=Inputs!$B$13,IF(7&lt;=Inputs!$B$8,IF(Inputs!$B$12&gt;0,MAX(MIN(NORM.INV(RAND(),LOOKUP(V2070,Inputs!$J$6:$J$9,Inputs!$G$6:$G$9),LOOKUP(V2070,Inputs!$J$6:$J$9,Inputs!$H$6:$H$9)),Inputs!$B$12),-Inputs!$B$12),NORM.INV(RAND(),LOOKUP(V2070,Inputs!$J$6:$J$9,Inputs!$G$6:$G$9),LOOKUP(V2070,Inputs!$J$6:$J$9,Inputs!$H$6:$H$9))),0),"" )</f>
        <v/>
      </c>
      <c r="M2070" s="26">
        <f>IF($A2070&lt;=Inputs!$B$13,IF(8&lt;=Inputs!$B$8,IF(Inputs!$B$12&gt;0,MAX(MIN(NORM.INV(RAND(),LOOKUP(W2070,Inputs!$J$6:$J$9,Inputs!$G$6:$G$9),LOOKUP(W2070,Inputs!$J$6:$J$9,Inputs!$H$6:$H$9)),Inputs!$B$12),-Inputs!$B$12),NORM.INV(RAND(),LOOKUP(W2070,Inputs!$J$6:$J$9,Inputs!$G$6:$G$9),LOOKUP(W2070,Inputs!$J$6:$J$9,Inputs!$H$6:$H$9))),0),"" )</f>
        <v/>
      </c>
      <c r="N2070" s="26">
        <f>IF($A2070&lt;=Inputs!$B$13,IF(9&lt;=Inputs!$B$8,IF(Inputs!$B$12&gt;0,MAX(MIN(NORM.INV(RAND(),LOOKUP(X2070,Inputs!$J$6:$J$9,Inputs!$G$6:$G$9),LOOKUP(X2070,Inputs!$J$6:$J$9,Inputs!$H$6:$H$9)),Inputs!$B$12),-Inputs!$B$12),NORM.INV(RAND(),LOOKUP(X2070,Inputs!$J$6:$J$9,Inputs!$G$6:$G$9),LOOKUP(X2070,Inputs!$J$6:$J$9,Inputs!$H$6:$H$9))),0),"" )</f>
        <v/>
      </c>
      <c r="O2070" s="26">
        <f>IF($A2070&lt;=Inputs!$B$13,IF(10&lt;=Inputs!$B$8,IF(Inputs!$B$12&gt;0,MAX(MIN(NORM.INV(RAND(),LOOKUP(Y2070,Inputs!$J$6:$J$9,Inputs!$G$6:$G$9),LOOKUP(Y2070,Inputs!$J$6:$J$9,Inputs!$H$6:$H$9)),Inputs!$B$12),-Inputs!$B$12),NORM.INV(RAND(),LOOKUP(Y2070,Inputs!$J$6:$J$9,Inputs!$G$6:$G$9),LOOKUP(Y2070,Inputs!$J$6:$J$9,Inputs!$H$6:$H$9))),0),"" )</f>
        <v/>
      </c>
      <c r="P2070" s="31">
        <f>IF($A2070&lt;=Inputs!$B$13,RAND(),"")</f>
        <v/>
      </c>
      <c r="Q2070" s="31">
        <f>IF($A2070&lt;=Inputs!$B$13,RAND(),"")</f>
        <v/>
      </c>
      <c r="R2070" s="31">
        <f>IF($A2070&lt;=Inputs!$B$13,RAND(),"")</f>
        <v/>
      </c>
      <c r="S2070" s="31">
        <f>IF($A2070&lt;=Inputs!$B$13,RAND(),"")</f>
        <v/>
      </c>
      <c r="T2070" s="31">
        <f>IF($A2070&lt;=Inputs!$B$13,RAND(),"")</f>
        <v/>
      </c>
      <c r="U2070" s="31">
        <f>IF($A2070&lt;=Inputs!$B$13,RAND(),"")</f>
        <v/>
      </c>
      <c r="V2070" s="31">
        <f>IF($A2070&lt;=Inputs!$B$13,RAND(),"")</f>
        <v/>
      </c>
      <c r="W2070" s="31">
        <f>IF($A2070&lt;=Inputs!$B$13,RAND(),"")</f>
        <v/>
      </c>
      <c r="X2070" s="31">
        <f>IF($A2070&lt;=Inputs!$B$13,RAND(),"")</f>
        <v/>
      </c>
      <c r="Y2070" s="31">
        <f>IF($A2070&lt;=Inputs!$B$13,RAND(),"")</f>
        <v/>
      </c>
    </row>
    <row r="2071">
      <c r="A2071" t="n">
        <v>2066</v>
      </c>
      <c r="B2071" s="26">
        <f>IF($A2071&lt;=Inputs!$B$13,IF(Inputs!$B$8&gt;0,SUM(F2071:O2071)/Inputs!$B$8,0),"")</f>
        <v/>
      </c>
      <c r="C2071" s="27">
        <f>IF($A2071&lt;=Inputs!$B$13,B2071/100,"")</f>
        <v/>
      </c>
      <c r="D2071" s="28">
        <f>IF($A2071&lt;=Inputs!$B$13,C2071*Inputs!$B$7,"")</f>
        <v/>
      </c>
      <c r="E2071" s="29">
        <f>IF($A2071&lt;=Inputs!$B$13,IF(D2071&gt;0,1,0),"")</f>
        <v/>
      </c>
      <c r="F2071" s="26">
        <f>IF($A2071&lt;=Inputs!$B$13,IF(1&lt;=Inputs!$B$8,IF(Inputs!$B$12&gt;0,MAX(MIN(NORM.INV(RAND(),LOOKUP(P2071,Inputs!$J$6:$J$9,Inputs!$G$6:$G$9),LOOKUP(P2071,Inputs!$J$6:$J$9,Inputs!$H$6:$H$9)),Inputs!$B$12),-Inputs!$B$12),NORM.INV(RAND(),LOOKUP(P2071,Inputs!$J$6:$J$9,Inputs!$G$6:$G$9),LOOKUP(P2071,Inputs!$J$6:$J$9,Inputs!$H$6:$H$9))),0),"" )</f>
        <v/>
      </c>
      <c r="G2071" s="26">
        <f>IF($A2071&lt;=Inputs!$B$13,IF(2&lt;=Inputs!$B$8,IF(Inputs!$B$12&gt;0,MAX(MIN(NORM.INV(RAND(),LOOKUP(Q2071,Inputs!$J$6:$J$9,Inputs!$G$6:$G$9),LOOKUP(Q2071,Inputs!$J$6:$J$9,Inputs!$H$6:$H$9)),Inputs!$B$12),-Inputs!$B$12),NORM.INV(RAND(),LOOKUP(Q2071,Inputs!$J$6:$J$9,Inputs!$G$6:$G$9),LOOKUP(Q2071,Inputs!$J$6:$J$9,Inputs!$H$6:$H$9))),0),"" )</f>
        <v/>
      </c>
      <c r="H2071" s="26">
        <f>IF($A2071&lt;=Inputs!$B$13,IF(3&lt;=Inputs!$B$8,IF(Inputs!$B$12&gt;0,MAX(MIN(NORM.INV(RAND(),LOOKUP(R2071,Inputs!$J$6:$J$9,Inputs!$G$6:$G$9),LOOKUP(R2071,Inputs!$J$6:$J$9,Inputs!$H$6:$H$9)),Inputs!$B$12),-Inputs!$B$12),NORM.INV(RAND(),LOOKUP(R2071,Inputs!$J$6:$J$9,Inputs!$G$6:$G$9),LOOKUP(R2071,Inputs!$J$6:$J$9,Inputs!$H$6:$H$9))),0),"" )</f>
        <v/>
      </c>
      <c r="I2071" s="26">
        <f>IF($A2071&lt;=Inputs!$B$13,IF(4&lt;=Inputs!$B$8,IF(Inputs!$B$12&gt;0,MAX(MIN(NORM.INV(RAND(),LOOKUP(S2071,Inputs!$J$6:$J$9,Inputs!$G$6:$G$9),LOOKUP(S2071,Inputs!$J$6:$J$9,Inputs!$H$6:$H$9)),Inputs!$B$12),-Inputs!$B$12),NORM.INV(RAND(),LOOKUP(S2071,Inputs!$J$6:$J$9,Inputs!$G$6:$G$9),LOOKUP(S2071,Inputs!$J$6:$J$9,Inputs!$H$6:$H$9))),0),"" )</f>
        <v/>
      </c>
      <c r="J2071" s="26">
        <f>IF($A2071&lt;=Inputs!$B$13,IF(5&lt;=Inputs!$B$8,IF(Inputs!$B$12&gt;0,MAX(MIN(NORM.INV(RAND(),LOOKUP(T2071,Inputs!$J$6:$J$9,Inputs!$G$6:$G$9),LOOKUP(T2071,Inputs!$J$6:$J$9,Inputs!$H$6:$H$9)),Inputs!$B$12),-Inputs!$B$12),NORM.INV(RAND(),LOOKUP(T2071,Inputs!$J$6:$J$9,Inputs!$G$6:$G$9),LOOKUP(T2071,Inputs!$J$6:$J$9,Inputs!$H$6:$H$9))),0),"" )</f>
        <v/>
      </c>
      <c r="K2071" s="26">
        <f>IF($A2071&lt;=Inputs!$B$13,IF(6&lt;=Inputs!$B$8,IF(Inputs!$B$12&gt;0,MAX(MIN(NORM.INV(RAND(),LOOKUP(U2071,Inputs!$J$6:$J$9,Inputs!$G$6:$G$9),LOOKUP(U2071,Inputs!$J$6:$J$9,Inputs!$H$6:$H$9)),Inputs!$B$12),-Inputs!$B$12),NORM.INV(RAND(),LOOKUP(U2071,Inputs!$J$6:$J$9,Inputs!$G$6:$G$9),LOOKUP(U2071,Inputs!$J$6:$J$9,Inputs!$H$6:$H$9))),0),"" )</f>
        <v/>
      </c>
      <c r="L2071" s="26">
        <f>IF($A2071&lt;=Inputs!$B$13,IF(7&lt;=Inputs!$B$8,IF(Inputs!$B$12&gt;0,MAX(MIN(NORM.INV(RAND(),LOOKUP(V2071,Inputs!$J$6:$J$9,Inputs!$G$6:$G$9),LOOKUP(V2071,Inputs!$J$6:$J$9,Inputs!$H$6:$H$9)),Inputs!$B$12),-Inputs!$B$12),NORM.INV(RAND(),LOOKUP(V2071,Inputs!$J$6:$J$9,Inputs!$G$6:$G$9),LOOKUP(V2071,Inputs!$J$6:$J$9,Inputs!$H$6:$H$9))),0),"" )</f>
        <v/>
      </c>
      <c r="M2071" s="26">
        <f>IF($A2071&lt;=Inputs!$B$13,IF(8&lt;=Inputs!$B$8,IF(Inputs!$B$12&gt;0,MAX(MIN(NORM.INV(RAND(),LOOKUP(W2071,Inputs!$J$6:$J$9,Inputs!$G$6:$G$9),LOOKUP(W2071,Inputs!$J$6:$J$9,Inputs!$H$6:$H$9)),Inputs!$B$12),-Inputs!$B$12),NORM.INV(RAND(),LOOKUP(W2071,Inputs!$J$6:$J$9,Inputs!$G$6:$G$9),LOOKUP(W2071,Inputs!$J$6:$J$9,Inputs!$H$6:$H$9))),0),"" )</f>
        <v/>
      </c>
      <c r="N2071" s="26">
        <f>IF($A2071&lt;=Inputs!$B$13,IF(9&lt;=Inputs!$B$8,IF(Inputs!$B$12&gt;0,MAX(MIN(NORM.INV(RAND(),LOOKUP(X2071,Inputs!$J$6:$J$9,Inputs!$G$6:$G$9),LOOKUP(X2071,Inputs!$J$6:$J$9,Inputs!$H$6:$H$9)),Inputs!$B$12),-Inputs!$B$12),NORM.INV(RAND(),LOOKUP(X2071,Inputs!$J$6:$J$9,Inputs!$G$6:$G$9),LOOKUP(X2071,Inputs!$J$6:$J$9,Inputs!$H$6:$H$9))),0),"" )</f>
        <v/>
      </c>
      <c r="O2071" s="26">
        <f>IF($A2071&lt;=Inputs!$B$13,IF(10&lt;=Inputs!$B$8,IF(Inputs!$B$12&gt;0,MAX(MIN(NORM.INV(RAND(),LOOKUP(Y2071,Inputs!$J$6:$J$9,Inputs!$G$6:$G$9),LOOKUP(Y2071,Inputs!$J$6:$J$9,Inputs!$H$6:$H$9)),Inputs!$B$12),-Inputs!$B$12),NORM.INV(RAND(),LOOKUP(Y2071,Inputs!$J$6:$J$9,Inputs!$G$6:$G$9),LOOKUP(Y2071,Inputs!$J$6:$J$9,Inputs!$H$6:$H$9))),0),"" )</f>
        <v/>
      </c>
      <c r="P2071" s="31">
        <f>IF($A2071&lt;=Inputs!$B$13,RAND(),"")</f>
        <v/>
      </c>
      <c r="Q2071" s="31">
        <f>IF($A2071&lt;=Inputs!$B$13,RAND(),"")</f>
        <v/>
      </c>
      <c r="R2071" s="31">
        <f>IF($A2071&lt;=Inputs!$B$13,RAND(),"")</f>
        <v/>
      </c>
      <c r="S2071" s="31">
        <f>IF($A2071&lt;=Inputs!$B$13,RAND(),"")</f>
        <v/>
      </c>
      <c r="T2071" s="31">
        <f>IF($A2071&lt;=Inputs!$B$13,RAND(),"")</f>
        <v/>
      </c>
      <c r="U2071" s="31">
        <f>IF($A2071&lt;=Inputs!$B$13,RAND(),"")</f>
        <v/>
      </c>
      <c r="V2071" s="31">
        <f>IF($A2071&lt;=Inputs!$B$13,RAND(),"")</f>
        <v/>
      </c>
      <c r="W2071" s="31">
        <f>IF($A2071&lt;=Inputs!$B$13,RAND(),"")</f>
        <v/>
      </c>
      <c r="X2071" s="31">
        <f>IF($A2071&lt;=Inputs!$B$13,RAND(),"")</f>
        <v/>
      </c>
      <c r="Y2071" s="31">
        <f>IF($A2071&lt;=Inputs!$B$13,RAND(),"")</f>
        <v/>
      </c>
    </row>
    <row r="2072">
      <c r="A2072" t="n">
        <v>2067</v>
      </c>
      <c r="B2072" s="26">
        <f>IF($A2072&lt;=Inputs!$B$13,IF(Inputs!$B$8&gt;0,SUM(F2072:O2072)/Inputs!$B$8,0),"")</f>
        <v/>
      </c>
      <c r="C2072" s="27">
        <f>IF($A2072&lt;=Inputs!$B$13,B2072/100,"")</f>
        <v/>
      </c>
      <c r="D2072" s="28">
        <f>IF($A2072&lt;=Inputs!$B$13,C2072*Inputs!$B$7,"")</f>
        <v/>
      </c>
      <c r="E2072" s="29">
        <f>IF($A2072&lt;=Inputs!$B$13,IF(D2072&gt;0,1,0),"")</f>
        <v/>
      </c>
      <c r="F2072" s="26">
        <f>IF($A2072&lt;=Inputs!$B$13,IF(1&lt;=Inputs!$B$8,IF(Inputs!$B$12&gt;0,MAX(MIN(NORM.INV(RAND(),LOOKUP(P2072,Inputs!$J$6:$J$9,Inputs!$G$6:$G$9),LOOKUP(P2072,Inputs!$J$6:$J$9,Inputs!$H$6:$H$9)),Inputs!$B$12),-Inputs!$B$12),NORM.INV(RAND(),LOOKUP(P2072,Inputs!$J$6:$J$9,Inputs!$G$6:$G$9),LOOKUP(P2072,Inputs!$J$6:$J$9,Inputs!$H$6:$H$9))),0),"" )</f>
        <v/>
      </c>
      <c r="G2072" s="26">
        <f>IF($A2072&lt;=Inputs!$B$13,IF(2&lt;=Inputs!$B$8,IF(Inputs!$B$12&gt;0,MAX(MIN(NORM.INV(RAND(),LOOKUP(Q2072,Inputs!$J$6:$J$9,Inputs!$G$6:$G$9),LOOKUP(Q2072,Inputs!$J$6:$J$9,Inputs!$H$6:$H$9)),Inputs!$B$12),-Inputs!$B$12),NORM.INV(RAND(),LOOKUP(Q2072,Inputs!$J$6:$J$9,Inputs!$G$6:$G$9),LOOKUP(Q2072,Inputs!$J$6:$J$9,Inputs!$H$6:$H$9))),0),"" )</f>
        <v/>
      </c>
      <c r="H2072" s="26">
        <f>IF($A2072&lt;=Inputs!$B$13,IF(3&lt;=Inputs!$B$8,IF(Inputs!$B$12&gt;0,MAX(MIN(NORM.INV(RAND(),LOOKUP(R2072,Inputs!$J$6:$J$9,Inputs!$G$6:$G$9),LOOKUP(R2072,Inputs!$J$6:$J$9,Inputs!$H$6:$H$9)),Inputs!$B$12),-Inputs!$B$12),NORM.INV(RAND(),LOOKUP(R2072,Inputs!$J$6:$J$9,Inputs!$G$6:$G$9),LOOKUP(R2072,Inputs!$J$6:$J$9,Inputs!$H$6:$H$9))),0),"" )</f>
        <v/>
      </c>
      <c r="I2072" s="26">
        <f>IF($A2072&lt;=Inputs!$B$13,IF(4&lt;=Inputs!$B$8,IF(Inputs!$B$12&gt;0,MAX(MIN(NORM.INV(RAND(),LOOKUP(S2072,Inputs!$J$6:$J$9,Inputs!$G$6:$G$9),LOOKUP(S2072,Inputs!$J$6:$J$9,Inputs!$H$6:$H$9)),Inputs!$B$12),-Inputs!$B$12),NORM.INV(RAND(),LOOKUP(S2072,Inputs!$J$6:$J$9,Inputs!$G$6:$G$9),LOOKUP(S2072,Inputs!$J$6:$J$9,Inputs!$H$6:$H$9))),0),"" )</f>
        <v/>
      </c>
      <c r="J2072" s="26">
        <f>IF($A2072&lt;=Inputs!$B$13,IF(5&lt;=Inputs!$B$8,IF(Inputs!$B$12&gt;0,MAX(MIN(NORM.INV(RAND(),LOOKUP(T2072,Inputs!$J$6:$J$9,Inputs!$G$6:$G$9),LOOKUP(T2072,Inputs!$J$6:$J$9,Inputs!$H$6:$H$9)),Inputs!$B$12),-Inputs!$B$12),NORM.INV(RAND(),LOOKUP(T2072,Inputs!$J$6:$J$9,Inputs!$G$6:$G$9),LOOKUP(T2072,Inputs!$J$6:$J$9,Inputs!$H$6:$H$9))),0),"" )</f>
        <v/>
      </c>
      <c r="K2072" s="26">
        <f>IF($A2072&lt;=Inputs!$B$13,IF(6&lt;=Inputs!$B$8,IF(Inputs!$B$12&gt;0,MAX(MIN(NORM.INV(RAND(),LOOKUP(U2072,Inputs!$J$6:$J$9,Inputs!$G$6:$G$9),LOOKUP(U2072,Inputs!$J$6:$J$9,Inputs!$H$6:$H$9)),Inputs!$B$12),-Inputs!$B$12),NORM.INV(RAND(),LOOKUP(U2072,Inputs!$J$6:$J$9,Inputs!$G$6:$G$9),LOOKUP(U2072,Inputs!$J$6:$J$9,Inputs!$H$6:$H$9))),0),"" )</f>
        <v/>
      </c>
      <c r="L2072" s="26">
        <f>IF($A2072&lt;=Inputs!$B$13,IF(7&lt;=Inputs!$B$8,IF(Inputs!$B$12&gt;0,MAX(MIN(NORM.INV(RAND(),LOOKUP(V2072,Inputs!$J$6:$J$9,Inputs!$G$6:$G$9),LOOKUP(V2072,Inputs!$J$6:$J$9,Inputs!$H$6:$H$9)),Inputs!$B$12),-Inputs!$B$12),NORM.INV(RAND(),LOOKUP(V2072,Inputs!$J$6:$J$9,Inputs!$G$6:$G$9),LOOKUP(V2072,Inputs!$J$6:$J$9,Inputs!$H$6:$H$9))),0),"" )</f>
        <v/>
      </c>
      <c r="M2072" s="26">
        <f>IF($A2072&lt;=Inputs!$B$13,IF(8&lt;=Inputs!$B$8,IF(Inputs!$B$12&gt;0,MAX(MIN(NORM.INV(RAND(),LOOKUP(W2072,Inputs!$J$6:$J$9,Inputs!$G$6:$G$9),LOOKUP(W2072,Inputs!$J$6:$J$9,Inputs!$H$6:$H$9)),Inputs!$B$12),-Inputs!$B$12),NORM.INV(RAND(),LOOKUP(W2072,Inputs!$J$6:$J$9,Inputs!$G$6:$G$9),LOOKUP(W2072,Inputs!$J$6:$J$9,Inputs!$H$6:$H$9))),0),"" )</f>
        <v/>
      </c>
      <c r="N2072" s="26">
        <f>IF($A2072&lt;=Inputs!$B$13,IF(9&lt;=Inputs!$B$8,IF(Inputs!$B$12&gt;0,MAX(MIN(NORM.INV(RAND(),LOOKUP(X2072,Inputs!$J$6:$J$9,Inputs!$G$6:$G$9),LOOKUP(X2072,Inputs!$J$6:$J$9,Inputs!$H$6:$H$9)),Inputs!$B$12),-Inputs!$B$12),NORM.INV(RAND(),LOOKUP(X2072,Inputs!$J$6:$J$9,Inputs!$G$6:$G$9),LOOKUP(X2072,Inputs!$J$6:$J$9,Inputs!$H$6:$H$9))),0),"" )</f>
        <v/>
      </c>
      <c r="O2072" s="26">
        <f>IF($A2072&lt;=Inputs!$B$13,IF(10&lt;=Inputs!$B$8,IF(Inputs!$B$12&gt;0,MAX(MIN(NORM.INV(RAND(),LOOKUP(Y2072,Inputs!$J$6:$J$9,Inputs!$G$6:$G$9),LOOKUP(Y2072,Inputs!$J$6:$J$9,Inputs!$H$6:$H$9)),Inputs!$B$12),-Inputs!$B$12),NORM.INV(RAND(),LOOKUP(Y2072,Inputs!$J$6:$J$9,Inputs!$G$6:$G$9),LOOKUP(Y2072,Inputs!$J$6:$J$9,Inputs!$H$6:$H$9))),0),"" )</f>
        <v/>
      </c>
      <c r="P2072" s="31">
        <f>IF($A2072&lt;=Inputs!$B$13,RAND(),"")</f>
        <v/>
      </c>
      <c r="Q2072" s="31">
        <f>IF($A2072&lt;=Inputs!$B$13,RAND(),"")</f>
        <v/>
      </c>
      <c r="R2072" s="31">
        <f>IF($A2072&lt;=Inputs!$B$13,RAND(),"")</f>
        <v/>
      </c>
      <c r="S2072" s="31">
        <f>IF($A2072&lt;=Inputs!$B$13,RAND(),"")</f>
        <v/>
      </c>
      <c r="T2072" s="31">
        <f>IF($A2072&lt;=Inputs!$B$13,RAND(),"")</f>
        <v/>
      </c>
      <c r="U2072" s="31">
        <f>IF($A2072&lt;=Inputs!$B$13,RAND(),"")</f>
        <v/>
      </c>
      <c r="V2072" s="31">
        <f>IF($A2072&lt;=Inputs!$B$13,RAND(),"")</f>
        <v/>
      </c>
      <c r="W2072" s="31">
        <f>IF($A2072&lt;=Inputs!$B$13,RAND(),"")</f>
        <v/>
      </c>
      <c r="X2072" s="31">
        <f>IF($A2072&lt;=Inputs!$B$13,RAND(),"")</f>
        <v/>
      </c>
      <c r="Y2072" s="31">
        <f>IF($A2072&lt;=Inputs!$B$13,RAND(),"")</f>
        <v/>
      </c>
    </row>
    <row r="2073">
      <c r="A2073" t="n">
        <v>2068</v>
      </c>
      <c r="B2073" s="26">
        <f>IF($A2073&lt;=Inputs!$B$13,IF(Inputs!$B$8&gt;0,SUM(F2073:O2073)/Inputs!$B$8,0),"")</f>
        <v/>
      </c>
      <c r="C2073" s="27">
        <f>IF($A2073&lt;=Inputs!$B$13,B2073/100,"")</f>
        <v/>
      </c>
      <c r="D2073" s="28">
        <f>IF($A2073&lt;=Inputs!$B$13,C2073*Inputs!$B$7,"")</f>
        <v/>
      </c>
      <c r="E2073" s="29">
        <f>IF($A2073&lt;=Inputs!$B$13,IF(D2073&gt;0,1,0),"")</f>
        <v/>
      </c>
      <c r="F2073" s="26">
        <f>IF($A2073&lt;=Inputs!$B$13,IF(1&lt;=Inputs!$B$8,IF(Inputs!$B$12&gt;0,MAX(MIN(NORM.INV(RAND(),LOOKUP(P2073,Inputs!$J$6:$J$9,Inputs!$G$6:$G$9),LOOKUP(P2073,Inputs!$J$6:$J$9,Inputs!$H$6:$H$9)),Inputs!$B$12),-Inputs!$B$12),NORM.INV(RAND(),LOOKUP(P2073,Inputs!$J$6:$J$9,Inputs!$G$6:$G$9),LOOKUP(P2073,Inputs!$J$6:$J$9,Inputs!$H$6:$H$9))),0),"" )</f>
        <v/>
      </c>
      <c r="G2073" s="26">
        <f>IF($A2073&lt;=Inputs!$B$13,IF(2&lt;=Inputs!$B$8,IF(Inputs!$B$12&gt;0,MAX(MIN(NORM.INV(RAND(),LOOKUP(Q2073,Inputs!$J$6:$J$9,Inputs!$G$6:$G$9),LOOKUP(Q2073,Inputs!$J$6:$J$9,Inputs!$H$6:$H$9)),Inputs!$B$12),-Inputs!$B$12),NORM.INV(RAND(),LOOKUP(Q2073,Inputs!$J$6:$J$9,Inputs!$G$6:$G$9),LOOKUP(Q2073,Inputs!$J$6:$J$9,Inputs!$H$6:$H$9))),0),"" )</f>
        <v/>
      </c>
      <c r="H2073" s="26">
        <f>IF($A2073&lt;=Inputs!$B$13,IF(3&lt;=Inputs!$B$8,IF(Inputs!$B$12&gt;0,MAX(MIN(NORM.INV(RAND(),LOOKUP(R2073,Inputs!$J$6:$J$9,Inputs!$G$6:$G$9),LOOKUP(R2073,Inputs!$J$6:$J$9,Inputs!$H$6:$H$9)),Inputs!$B$12),-Inputs!$B$12),NORM.INV(RAND(),LOOKUP(R2073,Inputs!$J$6:$J$9,Inputs!$G$6:$G$9),LOOKUP(R2073,Inputs!$J$6:$J$9,Inputs!$H$6:$H$9))),0),"" )</f>
        <v/>
      </c>
      <c r="I2073" s="26">
        <f>IF($A2073&lt;=Inputs!$B$13,IF(4&lt;=Inputs!$B$8,IF(Inputs!$B$12&gt;0,MAX(MIN(NORM.INV(RAND(),LOOKUP(S2073,Inputs!$J$6:$J$9,Inputs!$G$6:$G$9),LOOKUP(S2073,Inputs!$J$6:$J$9,Inputs!$H$6:$H$9)),Inputs!$B$12),-Inputs!$B$12),NORM.INV(RAND(),LOOKUP(S2073,Inputs!$J$6:$J$9,Inputs!$G$6:$G$9),LOOKUP(S2073,Inputs!$J$6:$J$9,Inputs!$H$6:$H$9))),0),"" )</f>
        <v/>
      </c>
      <c r="J2073" s="26">
        <f>IF($A2073&lt;=Inputs!$B$13,IF(5&lt;=Inputs!$B$8,IF(Inputs!$B$12&gt;0,MAX(MIN(NORM.INV(RAND(),LOOKUP(T2073,Inputs!$J$6:$J$9,Inputs!$G$6:$G$9),LOOKUP(T2073,Inputs!$J$6:$J$9,Inputs!$H$6:$H$9)),Inputs!$B$12),-Inputs!$B$12),NORM.INV(RAND(),LOOKUP(T2073,Inputs!$J$6:$J$9,Inputs!$G$6:$G$9),LOOKUP(T2073,Inputs!$J$6:$J$9,Inputs!$H$6:$H$9))),0),"" )</f>
        <v/>
      </c>
      <c r="K2073" s="26">
        <f>IF($A2073&lt;=Inputs!$B$13,IF(6&lt;=Inputs!$B$8,IF(Inputs!$B$12&gt;0,MAX(MIN(NORM.INV(RAND(),LOOKUP(U2073,Inputs!$J$6:$J$9,Inputs!$G$6:$G$9),LOOKUP(U2073,Inputs!$J$6:$J$9,Inputs!$H$6:$H$9)),Inputs!$B$12),-Inputs!$B$12),NORM.INV(RAND(),LOOKUP(U2073,Inputs!$J$6:$J$9,Inputs!$G$6:$G$9),LOOKUP(U2073,Inputs!$J$6:$J$9,Inputs!$H$6:$H$9))),0),"" )</f>
        <v/>
      </c>
      <c r="L2073" s="26">
        <f>IF($A2073&lt;=Inputs!$B$13,IF(7&lt;=Inputs!$B$8,IF(Inputs!$B$12&gt;0,MAX(MIN(NORM.INV(RAND(),LOOKUP(V2073,Inputs!$J$6:$J$9,Inputs!$G$6:$G$9),LOOKUP(V2073,Inputs!$J$6:$J$9,Inputs!$H$6:$H$9)),Inputs!$B$12),-Inputs!$B$12),NORM.INV(RAND(),LOOKUP(V2073,Inputs!$J$6:$J$9,Inputs!$G$6:$G$9),LOOKUP(V2073,Inputs!$J$6:$J$9,Inputs!$H$6:$H$9))),0),"" )</f>
        <v/>
      </c>
      <c r="M2073" s="26">
        <f>IF($A2073&lt;=Inputs!$B$13,IF(8&lt;=Inputs!$B$8,IF(Inputs!$B$12&gt;0,MAX(MIN(NORM.INV(RAND(),LOOKUP(W2073,Inputs!$J$6:$J$9,Inputs!$G$6:$G$9),LOOKUP(W2073,Inputs!$J$6:$J$9,Inputs!$H$6:$H$9)),Inputs!$B$12),-Inputs!$B$12),NORM.INV(RAND(),LOOKUP(W2073,Inputs!$J$6:$J$9,Inputs!$G$6:$G$9),LOOKUP(W2073,Inputs!$J$6:$J$9,Inputs!$H$6:$H$9))),0),"" )</f>
        <v/>
      </c>
      <c r="N2073" s="26">
        <f>IF($A2073&lt;=Inputs!$B$13,IF(9&lt;=Inputs!$B$8,IF(Inputs!$B$12&gt;0,MAX(MIN(NORM.INV(RAND(),LOOKUP(X2073,Inputs!$J$6:$J$9,Inputs!$G$6:$G$9),LOOKUP(X2073,Inputs!$J$6:$J$9,Inputs!$H$6:$H$9)),Inputs!$B$12),-Inputs!$B$12),NORM.INV(RAND(),LOOKUP(X2073,Inputs!$J$6:$J$9,Inputs!$G$6:$G$9),LOOKUP(X2073,Inputs!$J$6:$J$9,Inputs!$H$6:$H$9))),0),"" )</f>
        <v/>
      </c>
      <c r="O2073" s="26">
        <f>IF($A2073&lt;=Inputs!$B$13,IF(10&lt;=Inputs!$B$8,IF(Inputs!$B$12&gt;0,MAX(MIN(NORM.INV(RAND(),LOOKUP(Y2073,Inputs!$J$6:$J$9,Inputs!$G$6:$G$9),LOOKUP(Y2073,Inputs!$J$6:$J$9,Inputs!$H$6:$H$9)),Inputs!$B$12),-Inputs!$B$12),NORM.INV(RAND(),LOOKUP(Y2073,Inputs!$J$6:$J$9,Inputs!$G$6:$G$9),LOOKUP(Y2073,Inputs!$J$6:$J$9,Inputs!$H$6:$H$9))),0),"" )</f>
        <v/>
      </c>
      <c r="P2073" s="31">
        <f>IF($A2073&lt;=Inputs!$B$13,RAND(),"")</f>
        <v/>
      </c>
      <c r="Q2073" s="31">
        <f>IF($A2073&lt;=Inputs!$B$13,RAND(),"")</f>
        <v/>
      </c>
      <c r="R2073" s="31">
        <f>IF($A2073&lt;=Inputs!$B$13,RAND(),"")</f>
        <v/>
      </c>
      <c r="S2073" s="31">
        <f>IF($A2073&lt;=Inputs!$B$13,RAND(),"")</f>
        <v/>
      </c>
      <c r="T2073" s="31">
        <f>IF($A2073&lt;=Inputs!$B$13,RAND(),"")</f>
        <v/>
      </c>
      <c r="U2073" s="31">
        <f>IF($A2073&lt;=Inputs!$B$13,RAND(),"")</f>
        <v/>
      </c>
      <c r="V2073" s="31">
        <f>IF($A2073&lt;=Inputs!$B$13,RAND(),"")</f>
        <v/>
      </c>
      <c r="W2073" s="31">
        <f>IF($A2073&lt;=Inputs!$B$13,RAND(),"")</f>
        <v/>
      </c>
      <c r="X2073" s="31">
        <f>IF($A2073&lt;=Inputs!$B$13,RAND(),"")</f>
        <v/>
      </c>
      <c r="Y2073" s="31">
        <f>IF($A2073&lt;=Inputs!$B$13,RAND(),"")</f>
        <v/>
      </c>
    </row>
    <row r="2074">
      <c r="A2074" t="n">
        <v>2069</v>
      </c>
      <c r="B2074" s="26">
        <f>IF($A2074&lt;=Inputs!$B$13,IF(Inputs!$B$8&gt;0,SUM(F2074:O2074)/Inputs!$B$8,0),"")</f>
        <v/>
      </c>
      <c r="C2074" s="27">
        <f>IF($A2074&lt;=Inputs!$B$13,B2074/100,"")</f>
        <v/>
      </c>
      <c r="D2074" s="28">
        <f>IF($A2074&lt;=Inputs!$B$13,C2074*Inputs!$B$7,"")</f>
        <v/>
      </c>
      <c r="E2074" s="29">
        <f>IF($A2074&lt;=Inputs!$B$13,IF(D2074&gt;0,1,0),"")</f>
        <v/>
      </c>
      <c r="F2074" s="26">
        <f>IF($A2074&lt;=Inputs!$B$13,IF(1&lt;=Inputs!$B$8,IF(Inputs!$B$12&gt;0,MAX(MIN(NORM.INV(RAND(),LOOKUP(P2074,Inputs!$J$6:$J$9,Inputs!$G$6:$G$9),LOOKUP(P2074,Inputs!$J$6:$J$9,Inputs!$H$6:$H$9)),Inputs!$B$12),-Inputs!$B$12),NORM.INV(RAND(),LOOKUP(P2074,Inputs!$J$6:$J$9,Inputs!$G$6:$G$9),LOOKUP(P2074,Inputs!$J$6:$J$9,Inputs!$H$6:$H$9))),0),"" )</f>
        <v/>
      </c>
      <c r="G2074" s="26">
        <f>IF($A2074&lt;=Inputs!$B$13,IF(2&lt;=Inputs!$B$8,IF(Inputs!$B$12&gt;0,MAX(MIN(NORM.INV(RAND(),LOOKUP(Q2074,Inputs!$J$6:$J$9,Inputs!$G$6:$G$9),LOOKUP(Q2074,Inputs!$J$6:$J$9,Inputs!$H$6:$H$9)),Inputs!$B$12),-Inputs!$B$12),NORM.INV(RAND(),LOOKUP(Q2074,Inputs!$J$6:$J$9,Inputs!$G$6:$G$9),LOOKUP(Q2074,Inputs!$J$6:$J$9,Inputs!$H$6:$H$9))),0),"" )</f>
        <v/>
      </c>
      <c r="H2074" s="26">
        <f>IF($A2074&lt;=Inputs!$B$13,IF(3&lt;=Inputs!$B$8,IF(Inputs!$B$12&gt;0,MAX(MIN(NORM.INV(RAND(),LOOKUP(R2074,Inputs!$J$6:$J$9,Inputs!$G$6:$G$9),LOOKUP(R2074,Inputs!$J$6:$J$9,Inputs!$H$6:$H$9)),Inputs!$B$12),-Inputs!$B$12),NORM.INV(RAND(),LOOKUP(R2074,Inputs!$J$6:$J$9,Inputs!$G$6:$G$9),LOOKUP(R2074,Inputs!$J$6:$J$9,Inputs!$H$6:$H$9))),0),"" )</f>
        <v/>
      </c>
      <c r="I2074" s="26">
        <f>IF($A2074&lt;=Inputs!$B$13,IF(4&lt;=Inputs!$B$8,IF(Inputs!$B$12&gt;0,MAX(MIN(NORM.INV(RAND(),LOOKUP(S2074,Inputs!$J$6:$J$9,Inputs!$G$6:$G$9),LOOKUP(S2074,Inputs!$J$6:$J$9,Inputs!$H$6:$H$9)),Inputs!$B$12),-Inputs!$B$12),NORM.INV(RAND(),LOOKUP(S2074,Inputs!$J$6:$J$9,Inputs!$G$6:$G$9),LOOKUP(S2074,Inputs!$J$6:$J$9,Inputs!$H$6:$H$9))),0),"" )</f>
        <v/>
      </c>
      <c r="J2074" s="26">
        <f>IF($A2074&lt;=Inputs!$B$13,IF(5&lt;=Inputs!$B$8,IF(Inputs!$B$12&gt;0,MAX(MIN(NORM.INV(RAND(),LOOKUP(T2074,Inputs!$J$6:$J$9,Inputs!$G$6:$G$9),LOOKUP(T2074,Inputs!$J$6:$J$9,Inputs!$H$6:$H$9)),Inputs!$B$12),-Inputs!$B$12),NORM.INV(RAND(),LOOKUP(T2074,Inputs!$J$6:$J$9,Inputs!$G$6:$G$9),LOOKUP(T2074,Inputs!$J$6:$J$9,Inputs!$H$6:$H$9))),0),"" )</f>
        <v/>
      </c>
      <c r="K2074" s="26">
        <f>IF($A2074&lt;=Inputs!$B$13,IF(6&lt;=Inputs!$B$8,IF(Inputs!$B$12&gt;0,MAX(MIN(NORM.INV(RAND(),LOOKUP(U2074,Inputs!$J$6:$J$9,Inputs!$G$6:$G$9),LOOKUP(U2074,Inputs!$J$6:$J$9,Inputs!$H$6:$H$9)),Inputs!$B$12),-Inputs!$B$12),NORM.INV(RAND(),LOOKUP(U2074,Inputs!$J$6:$J$9,Inputs!$G$6:$G$9),LOOKUP(U2074,Inputs!$J$6:$J$9,Inputs!$H$6:$H$9))),0),"" )</f>
        <v/>
      </c>
      <c r="L2074" s="26">
        <f>IF($A2074&lt;=Inputs!$B$13,IF(7&lt;=Inputs!$B$8,IF(Inputs!$B$12&gt;0,MAX(MIN(NORM.INV(RAND(),LOOKUP(V2074,Inputs!$J$6:$J$9,Inputs!$G$6:$G$9),LOOKUP(V2074,Inputs!$J$6:$J$9,Inputs!$H$6:$H$9)),Inputs!$B$12),-Inputs!$B$12),NORM.INV(RAND(),LOOKUP(V2074,Inputs!$J$6:$J$9,Inputs!$G$6:$G$9),LOOKUP(V2074,Inputs!$J$6:$J$9,Inputs!$H$6:$H$9))),0),"" )</f>
        <v/>
      </c>
      <c r="M2074" s="26">
        <f>IF($A2074&lt;=Inputs!$B$13,IF(8&lt;=Inputs!$B$8,IF(Inputs!$B$12&gt;0,MAX(MIN(NORM.INV(RAND(),LOOKUP(W2074,Inputs!$J$6:$J$9,Inputs!$G$6:$G$9),LOOKUP(W2074,Inputs!$J$6:$J$9,Inputs!$H$6:$H$9)),Inputs!$B$12),-Inputs!$B$12),NORM.INV(RAND(),LOOKUP(W2074,Inputs!$J$6:$J$9,Inputs!$G$6:$G$9),LOOKUP(W2074,Inputs!$J$6:$J$9,Inputs!$H$6:$H$9))),0),"" )</f>
        <v/>
      </c>
      <c r="N2074" s="26">
        <f>IF($A2074&lt;=Inputs!$B$13,IF(9&lt;=Inputs!$B$8,IF(Inputs!$B$12&gt;0,MAX(MIN(NORM.INV(RAND(),LOOKUP(X2074,Inputs!$J$6:$J$9,Inputs!$G$6:$G$9),LOOKUP(X2074,Inputs!$J$6:$J$9,Inputs!$H$6:$H$9)),Inputs!$B$12),-Inputs!$B$12),NORM.INV(RAND(),LOOKUP(X2074,Inputs!$J$6:$J$9,Inputs!$G$6:$G$9),LOOKUP(X2074,Inputs!$J$6:$J$9,Inputs!$H$6:$H$9))),0),"" )</f>
        <v/>
      </c>
      <c r="O2074" s="26">
        <f>IF($A2074&lt;=Inputs!$B$13,IF(10&lt;=Inputs!$B$8,IF(Inputs!$B$12&gt;0,MAX(MIN(NORM.INV(RAND(),LOOKUP(Y2074,Inputs!$J$6:$J$9,Inputs!$G$6:$G$9),LOOKUP(Y2074,Inputs!$J$6:$J$9,Inputs!$H$6:$H$9)),Inputs!$B$12),-Inputs!$B$12),NORM.INV(RAND(),LOOKUP(Y2074,Inputs!$J$6:$J$9,Inputs!$G$6:$G$9),LOOKUP(Y2074,Inputs!$J$6:$J$9,Inputs!$H$6:$H$9))),0),"" )</f>
        <v/>
      </c>
      <c r="P2074" s="31">
        <f>IF($A2074&lt;=Inputs!$B$13,RAND(),"")</f>
        <v/>
      </c>
      <c r="Q2074" s="31">
        <f>IF($A2074&lt;=Inputs!$B$13,RAND(),"")</f>
        <v/>
      </c>
      <c r="R2074" s="31">
        <f>IF($A2074&lt;=Inputs!$B$13,RAND(),"")</f>
        <v/>
      </c>
      <c r="S2074" s="31">
        <f>IF($A2074&lt;=Inputs!$B$13,RAND(),"")</f>
        <v/>
      </c>
      <c r="T2074" s="31">
        <f>IF($A2074&lt;=Inputs!$B$13,RAND(),"")</f>
        <v/>
      </c>
      <c r="U2074" s="31">
        <f>IF($A2074&lt;=Inputs!$B$13,RAND(),"")</f>
        <v/>
      </c>
      <c r="V2074" s="31">
        <f>IF($A2074&lt;=Inputs!$B$13,RAND(),"")</f>
        <v/>
      </c>
      <c r="W2074" s="31">
        <f>IF($A2074&lt;=Inputs!$B$13,RAND(),"")</f>
        <v/>
      </c>
      <c r="X2074" s="31">
        <f>IF($A2074&lt;=Inputs!$B$13,RAND(),"")</f>
        <v/>
      </c>
      <c r="Y2074" s="31">
        <f>IF($A2074&lt;=Inputs!$B$13,RAND(),"")</f>
        <v/>
      </c>
    </row>
    <row r="2075">
      <c r="A2075" t="n">
        <v>2070</v>
      </c>
      <c r="B2075" s="26">
        <f>IF($A2075&lt;=Inputs!$B$13,IF(Inputs!$B$8&gt;0,SUM(F2075:O2075)/Inputs!$B$8,0),"")</f>
        <v/>
      </c>
      <c r="C2075" s="27">
        <f>IF($A2075&lt;=Inputs!$B$13,B2075/100,"")</f>
        <v/>
      </c>
      <c r="D2075" s="28">
        <f>IF($A2075&lt;=Inputs!$B$13,C2075*Inputs!$B$7,"")</f>
        <v/>
      </c>
      <c r="E2075" s="29">
        <f>IF($A2075&lt;=Inputs!$B$13,IF(D2075&gt;0,1,0),"")</f>
        <v/>
      </c>
      <c r="F2075" s="26">
        <f>IF($A2075&lt;=Inputs!$B$13,IF(1&lt;=Inputs!$B$8,IF(Inputs!$B$12&gt;0,MAX(MIN(NORM.INV(RAND(),LOOKUP(P2075,Inputs!$J$6:$J$9,Inputs!$G$6:$G$9),LOOKUP(P2075,Inputs!$J$6:$J$9,Inputs!$H$6:$H$9)),Inputs!$B$12),-Inputs!$B$12),NORM.INV(RAND(),LOOKUP(P2075,Inputs!$J$6:$J$9,Inputs!$G$6:$G$9),LOOKUP(P2075,Inputs!$J$6:$J$9,Inputs!$H$6:$H$9))),0),"" )</f>
        <v/>
      </c>
      <c r="G2075" s="26">
        <f>IF($A2075&lt;=Inputs!$B$13,IF(2&lt;=Inputs!$B$8,IF(Inputs!$B$12&gt;0,MAX(MIN(NORM.INV(RAND(),LOOKUP(Q2075,Inputs!$J$6:$J$9,Inputs!$G$6:$G$9),LOOKUP(Q2075,Inputs!$J$6:$J$9,Inputs!$H$6:$H$9)),Inputs!$B$12),-Inputs!$B$12),NORM.INV(RAND(),LOOKUP(Q2075,Inputs!$J$6:$J$9,Inputs!$G$6:$G$9),LOOKUP(Q2075,Inputs!$J$6:$J$9,Inputs!$H$6:$H$9))),0),"" )</f>
        <v/>
      </c>
      <c r="H2075" s="26">
        <f>IF($A2075&lt;=Inputs!$B$13,IF(3&lt;=Inputs!$B$8,IF(Inputs!$B$12&gt;0,MAX(MIN(NORM.INV(RAND(),LOOKUP(R2075,Inputs!$J$6:$J$9,Inputs!$G$6:$G$9),LOOKUP(R2075,Inputs!$J$6:$J$9,Inputs!$H$6:$H$9)),Inputs!$B$12),-Inputs!$B$12),NORM.INV(RAND(),LOOKUP(R2075,Inputs!$J$6:$J$9,Inputs!$G$6:$G$9),LOOKUP(R2075,Inputs!$J$6:$J$9,Inputs!$H$6:$H$9))),0),"" )</f>
        <v/>
      </c>
      <c r="I2075" s="26">
        <f>IF($A2075&lt;=Inputs!$B$13,IF(4&lt;=Inputs!$B$8,IF(Inputs!$B$12&gt;0,MAX(MIN(NORM.INV(RAND(),LOOKUP(S2075,Inputs!$J$6:$J$9,Inputs!$G$6:$G$9),LOOKUP(S2075,Inputs!$J$6:$J$9,Inputs!$H$6:$H$9)),Inputs!$B$12),-Inputs!$B$12),NORM.INV(RAND(),LOOKUP(S2075,Inputs!$J$6:$J$9,Inputs!$G$6:$G$9),LOOKUP(S2075,Inputs!$J$6:$J$9,Inputs!$H$6:$H$9))),0),"" )</f>
        <v/>
      </c>
      <c r="J2075" s="26">
        <f>IF($A2075&lt;=Inputs!$B$13,IF(5&lt;=Inputs!$B$8,IF(Inputs!$B$12&gt;0,MAX(MIN(NORM.INV(RAND(),LOOKUP(T2075,Inputs!$J$6:$J$9,Inputs!$G$6:$G$9),LOOKUP(T2075,Inputs!$J$6:$J$9,Inputs!$H$6:$H$9)),Inputs!$B$12),-Inputs!$B$12),NORM.INV(RAND(),LOOKUP(T2075,Inputs!$J$6:$J$9,Inputs!$G$6:$G$9),LOOKUP(T2075,Inputs!$J$6:$J$9,Inputs!$H$6:$H$9))),0),"" )</f>
        <v/>
      </c>
      <c r="K2075" s="26">
        <f>IF($A2075&lt;=Inputs!$B$13,IF(6&lt;=Inputs!$B$8,IF(Inputs!$B$12&gt;0,MAX(MIN(NORM.INV(RAND(),LOOKUP(U2075,Inputs!$J$6:$J$9,Inputs!$G$6:$G$9),LOOKUP(U2075,Inputs!$J$6:$J$9,Inputs!$H$6:$H$9)),Inputs!$B$12),-Inputs!$B$12),NORM.INV(RAND(),LOOKUP(U2075,Inputs!$J$6:$J$9,Inputs!$G$6:$G$9),LOOKUP(U2075,Inputs!$J$6:$J$9,Inputs!$H$6:$H$9))),0),"" )</f>
        <v/>
      </c>
      <c r="L2075" s="26">
        <f>IF($A2075&lt;=Inputs!$B$13,IF(7&lt;=Inputs!$B$8,IF(Inputs!$B$12&gt;0,MAX(MIN(NORM.INV(RAND(),LOOKUP(V2075,Inputs!$J$6:$J$9,Inputs!$G$6:$G$9),LOOKUP(V2075,Inputs!$J$6:$J$9,Inputs!$H$6:$H$9)),Inputs!$B$12),-Inputs!$B$12),NORM.INV(RAND(),LOOKUP(V2075,Inputs!$J$6:$J$9,Inputs!$G$6:$G$9),LOOKUP(V2075,Inputs!$J$6:$J$9,Inputs!$H$6:$H$9))),0),"" )</f>
        <v/>
      </c>
      <c r="M2075" s="26">
        <f>IF($A2075&lt;=Inputs!$B$13,IF(8&lt;=Inputs!$B$8,IF(Inputs!$B$12&gt;0,MAX(MIN(NORM.INV(RAND(),LOOKUP(W2075,Inputs!$J$6:$J$9,Inputs!$G$6:$G$9),LOOKUP(W2075,Inputs!$J$6:$J$9,Inputs!$H$6:$H$9)),Inputs!$B$12),-Inputs!$B$12),NORM.INV(RAND(),LOOKUP(W2075,Inputs!$J$6:$J$9,Inputs!$G$6:$G$9),LOOKUP(W2075,Inputs!$J$6:$J$9,Inputs!$H$6:$H$9))),0),"" )</f>
        <v/>
      </c>
      <c r="N2075" s="26">
        <f>IF($A2075&lt;=Inputs!$B$13,IF(9&lt;=Inputs!$B$8,IF(Inputs!$B$12&gt;0,MAX(MIN(NORM.INV(RAND(),LOOKUP(X2075,Inputs!$J$6:$J$9,Inputs!$G$6:$G$9),LOOKUP(X2075,Inputs!$J$6:$J$9,Inputs!$H$6:$H$9)),Inputs!$B$12),-Inputs!$B$12),NORM.INV(RAND(),LOOKUP(X2075,Inputs!$J$6:$J$9,Inputs!$G$6:$G$9),LOOKUP(X2075,Inputs!$J$6:$J$9,Inputs!$H$6:$H$9))),0),"" )</f>
        <v/>
      </c>
      <c r="O2075" s="26">
        <f>IF($A2075&lt;=Inputs!$B$13,IF(10&lt;=Inputs!$B$8,IF(Inputs!$B$12&gt;0,MAX(MIN(NORM.INV(RAND(),LOOKUP(Y2075,Inputs!$J$6:$J$9,Inputs!$G$6:$G$9),LOOKUP(Y2075,Inputs!$J$6:$J$9,Inputs!$H$6:$H$9)),Inputs!$B$12),-Inputs!$B$12),NORM.INV(RAND(),LOOKUP(Y2075,Inputs!$J$6:$J$9,Inputs!$G$6:$G$9),LOOKUP(Y2075,Inputs!$J$6:$J$9,Inputs!$H$6:$H$9))),0),"" )</f>
        <v/>
      </c>
      <c r="P2075" s="31">
        <f>IF($A2075&lt;=Inputs!$B$13,RAND(),"")</f>
        <v/>
      </c>
      <c r="Q2075" s="31">
        <f>IF($A2075&lt;=Inputs!$B$13,RAND(),"")</f>
        <v/>
      </c>
      <c r="R2075" s="31">
        <f>IF($A2075&lt;=Inputs!$B$13,RAND(),"")</f>
        <v/>
      </c>
      <c r="S2075" s="31">
        <f>IF($A2075&lt;=Inputs!$B$13,RAND(),"")</f>
        <v/>
      </c>
      <c r="T2075" s="31">
        <f>IF($A2075&lt;=Inputs!$B$13,RAND(),"")</f>
        <v/>
      </c>
      <c r="U2075" s="31">
        <f>IF($A2075&lt;=Inputs!$B$13,RAND(),"")</f>
        <v/>
      </c>
      <c r="V2075" s="31">
        <f>IF($A2075&lt;=Inputs!$B$13,RAND(),"")</f>
        <v/>
      </c>
      <c r="W2075" s="31">
        <f>IF($A2075&lt;=Inputs!$B$13,RAND(),"")</f>
        <v/>
      </c>
      <c r="X2075" s="31">
        <f>IF($A2075&lt;=Inputs!$B$13,RAND(),"")</f>
        <v/>
      </c>
      <c r="Y2075" s="31">
        <f>IF($A2075&lt;=Inputs!$B$13,RAND(),"")</f>
        <v/>
      </c>
    </row>
    <row r="2076">
      <c r="A2076" t="n">
        <v>2071</v>
      </c>
      <c r="B2076" s="26">
        <f>IF($A2076&lt;=Inputs!$B$13,IF(Inputs!$B$8&gt;0,SUM(F2076:O2076)/Inputs!$B$8,0),"")</f>
        <v/>
      </c>
      <c r="C2076" s="27">
        <f>IF($A2076&lt;=Inputs!$B$13,B2076/100,"")</f>
        <v/>
      </c>
      <c r="D2076" s="28">
        <f>IF($A2076&lt;=Inputs!$B$13,C2076*Inputs!$B$7,"")</f>
        <v/>
      </c>
      <c r="E2076" s="29">
        <f>IF($A2076&lt;=Inputs!$B$13,IF(D2076&gt;0,1,0),"")</f>
        <v/>
      </c>
      <c r="F2076" s="26">
        <f>IF($A2076&lt;=Inputs!$B$13,IF(1&lt;=Inputs!$B$8,IF(Inputs!$B$12&gt;0,MAX(MIN(NORM.INV(RAND(),LOOKUP(P2076,Inputs!$J$6:$J$9,Inputs!$G$6:$G$9),LOOKUP(P2076,Inputs!$J$6:$J$9,Inputs!$H$6:$H$9)),Inputs!$B$12),-Inputs!$B$12),NORM.INV(RAND(),LOOKUP(P2076,Inputs!$J$6:$J$9,Inputs!$G$6:$G$9),LOOKUP(P2076,Inputs!$J$6:$J$9,Inputs!$H$6:$H$9))),0),"" )</f>
        <v/>
      </c>
      <c r="G2076" s="26">
        <f>IF($A2076&lt;=Inputs!$B$13,IF(2&lt;=Inputs!$B$8,IF(Inputs!$B$12&gt;0,MAX(MIN(NORM.INV(RAND(),LOOKUP(Q2076,Inputs!$J$6:$J$9,Inputs!$G$6:$G$9),LOOKUP(Q2076,Inputs!$J$6:$J$9,Inputs!$H$6:$H$9)),Inputs!$B$12),-Inputs!$B$12),NORM.INV(RAND(),LOOKUP(Q2076,Inputs!$J$6:$J$9,Inputs!$G$6:$G$9),LOOKUP(Q2076,Inputs!$J$6:$J$9,Inputs!$H$6:$H$9))),0),"" )</f>
        <v/>
      </c>
      <c r="H2076" s="26">
        <f>IF($A2076&lt;=Inputs!$B$13,IF(3&lt;=Inputs!$B$8,IF(Inputs!$B$12&gt;0,MAX(MIN(NORM.INV(RAND(),LOOKUP(R2076,Inputs!$J$6:$J$9,Inputs!$G$6:$G$9),LOOKUP(R2076,Inputs!$J$6:$J$9,Inputs!$H$6:$H$9)),Inputs!$B$12),-Inputs!$B$12),NORM.INV(RAND(),LOOKUP(R2076,Inputs!$J$6:$J$9,Inputs!$G$6:$G$9),LOOKUP(R2076,Inputs!$J$6:$J$9,Inputs!$H$6:$H$9))),0),"" )</f>
        <v/>
      </c>
      <c r="I2076" s="26">
        <f>IF($A2076&lt;=Inputs!$B$13,IF(4&lt;=Inputs!$B$8,IF(Inputs!$B$12&gt;0,MAX(MIN(NORM.INV(RAND(),LOOKUP(S2076,Inputs!$J$6:$J$9,Inputs!$G$6:$G$9),LOOKUP(S2076,Inputs!$J$6:$J$9,Inputs!$H$6:$H$9)),Inputs!$B$12),-Inputs!$B$12),NORM.INV(RAND(),LOOKUP(S2076,Inputs!$J$6:$J$9,Inputs!$G$6:$G$9),LOOKUP(S2076,Inputs!$J$6:$J$9,Inputs!$H$6:$H$9))),0),"" )</f>
        <v/>
      </c>
      <c r="J2076" s="26">
        <f>IF($A2076&lt;=Inputs!$B$13,IF(5&lt;=Inputs!$B$8,IF(Inputs!$B$12&gt;0,MAX(MIN(NORM.INV(RAND(),LOOKUP(T2076,Inputs!$J$6:$J$9,Inputs!$G$6:$G$9),LOOKUP(T2076,Inputs!$J$6:$J$9,Inputs!$H$6:$H$9)),Inputs!$B$12),-Inputs!$B$12),NORM.INV(RAND(),LOOKUP(T2076,Inputs!$J$6:$J$9,Inputs!$G$6:$G$9),LOOKUP(T2076,Inputs!$J$6:$J$9,Inputs!$H$6:$H$9))),0),"" )</f>
        <v/>
      </c>
      <c r="K2076" s="26">
        <f>IF($A2076&lt;=Inputs!$B$13,IF(6&lt;=Inputs!$B$8,IF(Inputs!$B$12&gt;0,MAX(MIN(NORM.INV(RAND(),LOOKUP(U2076,Inputs!$J$6:$J$9,Inputs!$G$6:$G$9),LOOKUP(U2076,Inputs!$J$6:$J$9,Inputs!$H$6:$H$9)),Inputs!$B$12),-Inputs!$B$12),NORM.INV(RAND(),LOOKUP(U2076,Inputs!$J$6:$J$9,Inputs!$G$6:$G$9),LOOKUP(U2076,Inputs!$J$6:$J$9,Inputs!$H$6:$H$9))),0),"" )</f>
        <v/>
      </c>
      <c r="L2076" s="26">
        <f>IF($A2076&lt;=Inputs!$B$13,IF(7&lt;=Inputs!$B$8,IF(Inputs!$B$12&gt;0,MAX(MIN(NORM.INV(RAND(),LOOKUP(V2076,Inputs!$J$6:$J$9,Inputs!$G$6:$G$9),LOOKUP(V2076,Inputs!$J$6:$J$9,Inputs!$H$6:$H$9)),Inputs!$B$12),-Inputs!$B$12),NORM.INV(RAND(),LOOKUP(V2076,Inputs!$J$6:$J$9,Inputs!$G$6:$G$9),LOOKUP(V2076,Inputs!$J$6:$J$9,Inputs!$H$6:$H$9))),0),"" )</f>
        <v/>
      </c>
      <c r="M2076" s="26">
        <f>IF($A2076&lt;=Inputs!$B$13,IF(8&lt;=Inputs!$B$8,IF(Inputs!$B$12&gt;0,MAX(MIN(NORM.INV(RAND(),LOOKUP(W2076,Inputs!$J$6:$J$9,Inputs!$G$6:$G$9),LOOKUP(W2076,Inputs!$J$6:$J$9,Inputs!$H$6:$H$9)),Inputs!$B$12),-Inputs!$B$12),NORM.INV(RAND(),LOOKUP(W2076,Inputs!$J$6:$J$9,Inputs!$G$6:$G$9),LOOKUP(W2076,Inputs!$J$6:$J$9,Inputs!$H$6:$H$9))),0),"" )</f>
        <v/>
      </c>
      <c r="N2076" s="26">
        <f>IF($A2076&lt;=Inputs!$B$13,IF(9&lt;=Inputs!$B$8,IF(Inputs!$B$12&gt;0,MAX(MIN(NORM.INV(RAND(),LOOKUP(X2076,Inputs!$J$6:$J$9,Inputs!$G$6:$G$9),LOOKUP(X2076,Inputs!$J$6:$J$9,Inputs!$H$6:$H$9)),Inputs!$B$12),-Inputs!$B$12),NORM.INV(RAND(),LOOKUP(X2076,Inputs!$J$6:$J$9,Inputs!$G$6:$G$9),LOOKUP(X2076,Inputs!$J$6:$J$9,Inputs!$H$6:$H$9))),0),"" )</f>
        <v/>
      </c>
      <c r="O2076" s="26">
        <f>IF($A2076&lt;=Inputs!$B$13,IF(10&lt;=Inputs!$B$8,IF(Inputs!$B$12&gt;0,MAX(MIN(NORM.INV(RAND(),LOOKUP(Y2076,Inputs!$J$6:$J$9,Inputs!$G$6:$G$9),LOOKUP(Y2076,Inputs!$J$6:$J$9,Inputs!$H$6:$H$9)),Inputs!$B$12),-Inputs!$B$12),NORM.INV(RAND(),LOOKUP(Y2076,Inputs!$J$6:$J$9,Inputs!$G$6:$G$9),LOOKUP(Y2076,Inputs!$J$6:$J$9,Inputs!$H$6:$H$9))),0),"" )</f>
        <v/>
      </c>
      <c r="P2076" s="31">
        <f>IF($A2076&lt;=Inputs!$B$13,RAND(),"")</f>
        <v/>
      </c>
      <c r="Q2076" s="31">
        <f>IF($A2076&lt;=Inputs!$B$13,RAND(),"")</f>
        <v/>
      </c>
      <c r="R2076" s="31">
        <f>IF($A2076&lt;=Inputs!$B$13,RAND(),"")</f>
        <v/>
      </c>
      <c r="S2076" s="31">
        <f>IF($A2076&lt;=Inputs!$B$13,RAND(),"")</f>
        <v/>
      </c>
      <c r="T2076" s="31">
        <f>IF($A2076&lt;=Inputs!$B$13,RAND(),"")</f>
        <v/>
      </c>
      <c r="U2076" s="31">
        <f>IF($A2076&lt;=Inputs!$B$13,RAND(),"")</f>
        <v/>
      </c>
      <c r="V2076" s="31">
        <f>IF($A2076&lt;=Inputs!$B$13,RAND(),"")</f>
        <v/>
      </c>
      <c r="W2076" s="31">
        <f>IF($A2076&lt;=Inputs!$B$13,RAND(),"")</f>
        <v/>
      </c>
      <c r="X2076" s="31">
        <f>IF($A2076&lt;=Inputs!$B$13,RAND(),"")</f>
        <v/>
      </c>
      <c r="Y2076" s="31">
        <f>IF($A2076&lt;=Inputs!$B$13,RAND(),"")</f>
        <v/>
      </c>
    </row>
    <row r="2077">
      <c r="A2077" t="n">
        <v>2072</v>
      </c>
      <c r="B2077" s="26">
        <f>IF($A2077&lt;=Inputs!$B$13,IF(Inputs!$B$8&gt;0,SUM(F2077:O2077)/Inputs!$B$8,0),"")</f>
        <v/>
      </c>
      <c r="C2077" s="27">
        <f>IF($A2077&lt;=Inputs!$B$13,B2077/100,"")</f>
        <v/>
      </c>
      <c r="D2077" s="28">
        <f>IF($A2077&lt;=Inputs!$B$13,C2077*Inputs!$B$7,"")</f>
        <v/>
      </c>
      <c r="E2077" s="29">
        <f>IF($A2077&lt;=Inputs!$B$13,IF(D2077&gt;0,1,0),"")</f>
        <v/>
      </c>
      <c r="F2077" s="26">
        <f>IF($A2077&lt;=Inputs!$B$13,IF(1&lt;=Inputs!$B$8,IF(Inputs!$B$12&gt;0,MAX(MIN(NORM.INV(RAND(),LOOKUP(P2077,Inputs!$J$6:$J$9,Inputs!$G$6:$G$9),LOOKUP(P2077,Inputs!$J$6:$J$9,Inputs!$H$6:$H$9)),Inputs!$B$12),-Inputs!$B$12),NORM.INV(RAND(),LOOKUP(P2077,Inputs!$J$6:$J$9,Inputs!$G$6:$G$9),LOOKUP(P2077,Inputs!$J$6:$J$9,Inputs!$H$6:$H$9))),0),"" )</f>
        <v/>
      </c>
      <c r="G2077" s="26">
        <f>IF($A2077&lt;=Inputs!$B$13,IF(2&lt;=Inputs!$B$8,IF(Inputs!$B$12&gt;0,MAX(MIN(NORM.INV(RAND(),LOOKUP(Q2077,Inputs!$J$6:$J$9,Inputs!$G$6:$G$9),LOOKUP(Q2077,Inputs!$J$6:$J$9,Inputs!$H$6:$H$9)),Inputs!$B$12),-Inputs!$B$12),NORM.INV(RAND(),LOOKUP(Q2077,Inputs!$J$6:$J$9,Inputs!$G$6:$G$9),LOOKUP(Q2077,Inputs!$J$6:$J$9,Inputs!$H$6:$H$9))),0),"" )</f>
        <v/>
      </c>
      <c r="H2077" s="26">
        <f>IF($A2077&lt;=Inputs!$B$13,IF(3&lt;=Inputs!$B$8,IF(Inputs!$B$12&gt;0,MAX(MIN(NORM.INV(RAND(),LOOKUP(R2077,Inputs!$J$6:$J$9,Inputs!$G$6:$G$9),LOOKUP(R2077,Inputs!$J$6:$J$9,Inputs!$H$6:$H$9)),Inputs!$B$12),-Inputs!$B$12),NORM.INV(RAND(),LOOKUP(R2077,Inputs!$J$6:$J$9,Inputs!$G$6:$G$9),LOOKUP(R2077,Inputs!$J$6:$J$9,Inputs!$H$6:$H$9))),0),"" )</f>
        <v/>
      </c>
      <c r="I2077" s="26">
        <f>IF($A2077&lt;=Inputs!$B$13,IF(4&lt;=Inputs!$B$8,IF(Inputs!$B$12&gt;0,MAX(MIN(NORM.INV(RAND(),LOOKUP(S2077,Inputs!$J$6:$J$9,Inputs!$G$6:$G$9),LOOKUP(S2077,Inputs!$J$6:$J$9,Inputs!$H$6:$H$9)),Inputs!$B$12),-Inputs!$B$12),NORM.INV(RAND(),LOOKUP(S2077,Inputs!$J$6:$J$9,Inputs!$G$6:$G$9),LOOKUP(S2077,Inputs!$J$6:$J$9,Inputs!$H$6:$H$9))),0),"" )</f>
        <v/>
      </c>
      <c r="J2077" s="26">
        <f>IF($A2077&lt;=Inputs!$B$13,IF(5&lt;=Inputs!$B$8,IF(Inputs!$B$12&gt;0,MAX(MIN(NORM.INV(RAND(),LOOKUP(T2077,Inputs!$J$6:$J$9,Inputs!$G$6:$G$9),LOOKUP(T2077,Inputs!$J$6:$J$9,Inputs!$H$6:$H$9)),Inputs!$B$12),-Inputs!$B$12),NORM.INV(RAND(),LOOKUP(T2077,Inputs!$J$6:$J$9,Inputs!$G$6:$G$9),LOOKUP(T2077,Inputs!$J$6:$J$9,Inputs!$H$6:$H$9))),0),"" )</f>
        <v/>
      </c>
      <c r="K2077" s="26">
        <f>IF($A2077&lt;=Inputs!$B$13,IF(6&lt;=Inputs!$B$8,IF(Inputs!$B$12&gt;0,MAX(MIN(NORM.INV(RAND(),LOOKUP(U2077,Inputs!$J$6:$J$9,Inputs!$G$6:$G$9),LOOKUP(U2077,Inputs!$J$6:$J$9,Inputs!$H$6:$H$9)),Inputs!$B$12),-Inputs!$B$12),NORM.INV(RAND(),LOOKUP(U2077,Inputs!$J$6:$J$9,Inputs!$G$6:$G$9),LOOKUP(U2077,Inputs!$J$6:$J$9,Inputs!$H$6:$H$9))),0),"" )</f>
        <v/>
      </c>
      <c r="L2077" s="26">
        <f>IF($A2077&lt;=Inputs!$B$13,IF(7&lt;=Inputs!$B$8,IF(Inputs!$B$12&gt;0,MAX(MIN(NORM.INV(RAND(),LOOKUP(V2077,Inputs!$J$6:$J$9,Inputs!$G$6:$G$9),LOOKUP(V2077,Inputs!$J$6:$J$9,Inputs!$H$6:$H$9)),Inputs!$B$12),-Inputs!$B$12),NORM.INV(RAND(),LOOKUP(V2077,Inputs!$J$6:$J$9,Inputs!$G$6:$G$9),LOOKUP(V2077,Inputs!$J$6:$J$9,Inputs!$H$6:$H$9))),0),"" )</f>
        <v/>
      </c>
      <c r="M2077" s="26">
        <f>IF($A2077&lt;=Inputs!$B$13,IF(8&lt;=Inputs!$B$8,IF(Inputs!$B$12&gt;0,MAX(MIN(NORM.INV(RAND(),LOOKUP(W2077,Inputs!$J$6:$J$9,Inputs!$G$6:$G$9),LOOKUP(W2077,Inputs!$J$6:$J$9,Inputs!$H$6:$H$9)),Inputs!$B$12),-Inputs!$B$12),NORM.INV(RAND(),LOOKUP(W2077,Inputs!$J$6:$J$9,Inputs!$G$6:$G$9),LOOKUP(W2077,Inputs!$J$6:$J$9,Inputs!$H$6:$H$9))),0),"" )</f>
        <v/>
      </c>
      <c r="N2077" s="26">
        <f>IF($A2077&lt;=Inputs!$B$13,IF(9&lt;=Inputs!$B$8,IF(Inputs!$B$12&gt;0,MAX(MIN(NORM.INV(RAND(),LOOKUP(X2077,Inputs!$J$6:$J$9,Inputs!$G$6:$G$9),LOOKUP(X2077,Inputs!$J$6:$J$9,Inputs!$H$6:$H$9)),Inputs!$B$12),-Inputs!$B$12),NORM.INV(RAND(),LOOKUP(X2077,Inputs!$J$6:$J$9,Inputs!$G$6:$G$9),LOOKUP(X2077,Inputs!$J$6:$J$9,Inputs!$H$6:$H$9))),0),"" )</f>
        <v/>
      </c>
      <c r="O2077" s="26">
        <f>IF($A2077&lt;=Inputs!$B$13,IF(10&lt;=Inputs!$B$8,IF(Inputs!$B$12&gt;0,MAX(MIN(NORM.INV(RAND(),LOOKUP(Y2077,Inputs!$J$6:$J$9,Inputs!$G$6:$G$9),LOOKUP(Y2077,Inputs!$J$6:$J$9,Inputs!$H$6:$H$9)),Inputs!$B$12),-Inputs!$B$12),NORM.INV(RAND(),LOOKUP(Y2077,Inputs!$J$6:$J$9,Inputs!$G$6:$G$9),LOOKUP(Y2077,Inputs!$J$6:$J$9,Inputs!$H$6:$H$9))),0),"" )</f>
        <v/>
      </c>
      <c r="P2077" s="31">
        <f>IF($A2077&lt;=Inputs!$B$13,RAND(),"")</f>
        <v/>
      </c>
      <c r="Q2077" s="31">
        <f>IF($A2077&lt;=Inputs!$B$13,RAND(),"")</f>
        <v/>
      </c>
      <c r="R2077" s="31">
        <f>IF($A2077&lt;=Inputs!$B$13,RAND(),"")</f>
        <v/>
      </c>
      <c r="S2077" s="31">
        <f>IF($A2077&lt;=Inputs!$B$13,RAND(),"")</f>
        <v/>
      </c>
      <c r="T2077" s="31">
        <f>IF($A2077&lt;=Inputs!$B$13,RAND(),"")</f>
        <v/>
      </c>
      <c r="U2077" s="31">
        <f>IF($A2077&lt;=Inputs!$B$13,RAND(),"")</f>
        <v/>
      </c>
      <c r="V2077" s="31">
        <f>IF($A2077&lt;=Inputs!$B$13,RAND(),"")</f>
        <v/>
      </c>
      <c r="W2077" s="31">
        <f>IF($A2077&lt;=Inputs!$B$13,RAND(),"")</f>
        <v/>
      </c>
      <c r="X2077" s="31">
        <f>IF($A2077&lt;=Inputs!$B$13,RAND(),"")</f>
        <v/>
      </c>
      <c r="Y2077" s="31">
        <f>IF($A2077&lt;=Inputs!$B$13,RAND(),"")</f>
        <v/>
      </c>
    </row>
    <row r="2078">
      <c r="A2078" t="n">
        <v>2073</v>
      </c>
      <c r="B2078" s="26">
        <f>IF($A2078&lt;=Inputs!$B$13,IF(Inputs!$B$8&gt;0,SUM(F2078:O2078)/Inputs!$B$8,0),"")</f>
        <v/>
      </c>
      <c r="C2078" s="27">
        <f>IF($A2078&lt;=Inputs!$B$13,B2078/100,"")</f>
        <v/>
      </c>
      <c r="D2078" s="28">
        <f>IF($A2078&lt;=Inputs!$B$13,C2078*Inputs!$B$7,"")</f>
        <v/>
      </c>
      <c r="E2078" s="29">
        <f>IF($A2078&lt;=Inputs!$B$13,IF(D2078&gt;0,1,0),"")</f>
        <v/>
      </c>
      <c r="F2078" s="26">
        <f>IF($A2078&lt;=Inputs!$B$13,IF(1&lt;=Inputs!$B$8,IF(Inputs!$B$12&gt;0,MAX(MIN(NORM.INV(RAND(),LOOKUP(P2078,Inputs!$J$6:$J$9,Inputs!$G$6:$G$9),LOOKUP(P2078,Inputs!$J$6:$J$9,Inputs!$H$6:$H$9)),Inputs!$B$12),-Inputs!$B$12),NORM.INV(RAND(),LOOKUP(P2078,Inputs!$J$6:$J$9,Inputs!$G$6:$G$9),LOOKUP(P2078,Inputs!$J$6:$J$9,Inputs!$H$6:$H$9))),0),"" )</f>
        <v/>
      </c>
      <c r="G2078" s="26">
        <f>IF($A2078&lt;=Inputs!$B$13,IF(2&lt;=Inputs!$B$8,IF(Inputs!$B$12&gt;0,MAX(MIN(NORM.INV(RAND(),LOOKUP(Q2078,Inputs!$J$6:$J$9,Inputs!$G$6:$G$9),LOOKUP(Q2078,Inputs!$J$6:$J$9,Inputs!$H$6:$H$9)),Inputs!$B$12),-Inputs!$B$12),NORM.INV(RAND(),LOOKUP(Q2078,Inputs!$J$6:$J$9,Inputs!$G$6:$G$9),LOOKUP(Q2078,Inputs!$J$6:$J$9,Inputs!$H$6:$H$9))),0),"" )</f>
        <v/>
      </c>
      <c r="H2078" s="26">
        <f>IF($A2078&lt;=Inputs!$B$13,IF(3&lt;=Inputs!$B$8,IF(Inputs!$B$12&gt;0,MAX(MIN(NORM.INV(RAND(),LOOKUP(R2078,Inputs!$J$6:$J$9,Inputs!$G$6:$G$9),LOOKUP(R2078,Inputs!$J$6:$J$9,Inputs!$H$6:$H$9)),Inputs!$B$12),-Inputs!$B$12),NORM.INV(RAND(),LOOKUP(R2078,Inputs!$J$6:$J$9,Inputs!$G$6:$G$9),LOOKUP(R2078,Inputs!$J$6:$J$9,Inputs!$H$6:$H$9))),0),"" )</f>
        <v/>
      </c>
      <c r="I2078" s="26">
        <f>IF($A2078&lt;=Inputs!$B$13,IF(4&lt;=Inputs!$B$8,IF(Inputs!$B$12&gt;0,MAX(MIN(NORM.INV(RAND(),LOOKUP(S2078,Inputs!$J$6:$J$9,Inputs!$G$6:$G$9),LOOKUP(S2078,Inputs!$J$6:$J$9,Inputs!$H$6:$H$9)),Inputs!$B$12),-Inputs!$B$12),NORM.INV(RAND(),LOOKUP(S2078,Inputs!$J$6:$J$9,Inputs!$G$6:$G$9),LOOKUP(S2078,Inputs!$J$6:$J$9,Inputs!$H$6:$H$9))),0),"" )</f>
        <v/>
      </c>
      <c r="J2078" s="26">
        <f>IF($A2078&lt;=Inputs!$B$13,IF(5&lt;=Inputs!$B$8,IF(Inputs!$B$12&gt;0,MAX(MIN(NORM.INV(RAND(),LOOKUP(T2078,Inputs!$J$6:$J$9,Inputs!$G$6:$G$9),LOOKUP(T2078,Inputs!$J$6:$J$9,Inputs!$H$6:$H$9)),Inputs!$B$12),-Inputs!$B$12),NORM.INV(RAND(),LOOKUP(T2078,Inputs!$J$6:$J$9,Inputs!$G$6:$G$9),LOOKUP(T2078,Inputs!$J$6:$J$9,Inputs!$H$6:$H$9))),0),"" )</f>
        <v/>
      </c>
      <c r="K2078" s="26">
        <f>IF($A2078&lt;=Inputs!$B$13,IF(6&lt;=Inputs!$B$8,IF(Inputs!$B$12&gt;0,MAX(MIN(NORM.INV(RAND(),LOOKUP(U2078,Inputs!$J$6:$J$9,Inputs!$G$6:$G$9),LOOKUP(U2078,Inputs!$J$6:$J$9,Inputs!$H$6:$H$9)),Inputs!$B$12),-Inputs!$B$12),NORM.INV(RAND(),LOOKUP(U2078,Inputs!$J$6:$J$9,Inputs!$G$6:$G$9),LOOKUP(U2078,Inputs!$J$6:$J$9,Inputs!$H$6:$H$9))),0),"" )</f>
        <v/>
      </c>
      <c r="L2078" s="26">
        <f>IF($A2078&lt;=Inputs!$B$13,IF(7&lt;=Inputs!$B$8,IF(Inputs!$B$12&gt;0,MAX(MIN(NORM.INV(RAND(),LOOKUP(V2078,Inputs!$J$6:$J$9,Inputs!$G$6:$G$9),LOOKUP(V2078,Inputs!$J$6:$J$9,Inputs!$H$6:$H$9)),Inputs!$B$12),-Inputs!$B$12),NORM.INV(RAND(),LOOKUP(V2078,Inputs!$J$6:$J$9,Inputs!$G$6:$G$9),LOOKUP(V2078,Inputs!$J$6:$J$9,Inputs!$H$6:$H$9))),0),"" )</f>
        <v/>
      </c>
      <c r="M2078" s="26">
        <f>IF($A2078&lt;=Inputs!$B$13,IF(8&lt;=Inputs!$B$8,IF(Inputs!$B$12&gt;0,MAX(MIN(NORM.INV(RAND(),LOOKUP(W2078,Inputs!$J$6:$J$9,Inputs!$G$6:$G$9),LOOKUP(W2078,Inputs!$J$6:$J$9,Inputs!$H$6:$H$9)),Inputs!$B$12),-Inputs!$B$12),NORM.INV(RAND(),LOOKUP(W2078,Inputs!$J$6:$J$9,Inputs!$G$6:$G$9),LOOKUP(W2078,Inputs!$J$6:$J$9,Inputs!$H$6:$H$9))),0),"" )</f>
        <v/>
      </c>
      <c r="N2078" s="26">
        <f>IF($A2078&lt;=Inputs!$B$13,IF(9&lt;=Inputs!$B$8,IF(Inputs!$B$12&gt;0,MAX(MIN(NORM.INV(RAND(),LOOKUP(X2078,Inputs!$J$6:$J$9,Inputs!$G$6:$G$9),LOOKUP(X2078,Inputs!$J$6:$J$9,Inputs!$H$6:$H$9)),Inputs!$B$12),-Inputs!$B$12),NORM.INV(RAND(),LOOKUP(X2078,Inputs!$J$6:$J$9,Inputs!$G$6:$G$9),LOOKUP(X2078,Inputs!$J$6:$J$9,Inputs!$H$6:$H$9))),0),"" )</f>
        <v/>
      </c>
      <c r="O2078" s="26">
        <f>IF($A2078&lt;=Inputs!$B$13,IF(10&lt;=Inputs!$B$8,IF(Inputs!$B$12&gt;0,MAX(MIN(NORM.INV(RAND(),LOOKUP(Y2078,Inputs!$J$6:$J$9,Inputs!$G$6:$G$9),LOOKUP(Y2078,Inputs!$J$6:$J$9,Inputs!$H$6:$H$9)),Inputs!$B$12),-Inputs!$B$12),NORM.INV(RAND(),LOOKUP(Y2078,Inputs!$J$6:$J$9,Inputs!$G$6:$G$9),LOOKUP(Y2078,Inputs!$J$6:$J$9,Inputs!$H$6:$H$9))),0),"" )</f>
        <v/>
      </c>
      <c r="P2078" s="31">
        <f>IF($A2078&lt;=Inputs!$B$13,RAND(),"")</f>
        <v/>
      </c>
      <c r="Q2078" s="31">
        <f>IF($A2078&lt;=Inputs!$B$13,RAND(),"")</f>
        <v/>
      </c>
      <c r="R2078" s="31">
        <f>IF($A2078&lt;=Inputs!$B$13,RAND(),"")</f>
        <v/>
      </c>
      <c r="S2078" s="31">
        <f>IF($A2078&lt;=Inputs!$B$13,RAND(),"")</f>
        <v/>
      </c>
      <c r="T2078" s="31">
        <f>IF($A2078&lt;=Inputs!$B$13,RAND(),"")</f>
        <v/>
      </c>
      <c r="U2078" s="31">
        <f>IF($A2078&lt;=Inputs!$B$13,RAND(),"")</f>
        <v/>
      </c>
      <c r="V2078" s="31">
        <f>IF($A2078&lt;=Inputs!$B$13,RAND(),"")</f>
        <v/>
      </c>
      <c r="W2078" s="31">
        <f>IF($A2078&lt;=Inputs!$B$13,RAND(),"")</f>
        <v/>
      </c>
      <c r="X2078" s="31">
        <f>IF($A2078&lt;=Inputs!$B$13,RAND(),"")</f>
        <v/>
      </c>
      <c r="Y2078" s="31">
        <f>IF($A2078&lt;=Inputs!$B$13,RAND(),"")</f>
        <v/>
      </c>
    </row>
    <row r="2079">
      <c r="A2079" t="n">
        <v>2074</v>
      </c>
      <c r="B2079" s="26">
        <f>IF($A2079&lt;=Inputs!$B$13,IF(Inputs!$B$8&gt;0,SUM(F2079:O2079)/Inputs!$B$8,0),"")</f>
        <v/>
      </c>
      <c r="C2079" s="27">
        <f>IF($A2079&lt;=Inputs!$B$13,B2079/100,"")</f>
        <v/>
      </c>
      <c r="D2079" s="28">
        <f>IF($A2079&lt;=Inputs!$B$13,C2079*Inputs!$B$7,"")</f>
        <v/>
      </c>
      <c r="E2079" s="29">
        <f>IF($A2079&lt;=Inputs!$B$13,IF(D2079&gt;0,1,0),"")</f>
        <v/>
      </c>
      <c r="F2079" s="26">
        <f>IF($A2079&lt;=Inputs!$B$13,IF(1&lt;=Inputs!$B$8,IF(Inputs!$B$12&gt;0,MAX(MIN(NORM.INV(RAND(),LOOKUP(P2079,Inputs!$J$6:$J$9,Inputs!$G$6:$G$9),LOOKUP(P2079,Inputs!$J$6:$J$9,Inputs!$H$6:$H$9)),Inputs!$B$12),-Inputs!$B$12),NORM.INV(RAND(),LOOKUP(P2079,Inputs!$J$6:$J$9,Inputs!$G$6:$G$9),LOOKUP(P2079,Inputs!$J$6:$J$9,Inputs!$H$6:$H$9))),0),"" )</f>
        <v/>
      </c>
      <c r="G2079" s="26">
        <f>IF($A2079&lt;=Inputs!$B$13,IF(2&lt;=Inputs!$B$8,IF(Inputs!$B$12&gt;0,MAX(MIN(NORM.INV(RAND(),LOOKUP(Q2079,Inputs!$J$6:$J$9,Inputs!$G$6:$G$9),LOOKUP(Q2079,Inputs!$J$6:$J$9,Inputs!$H$6:$H$9)),Inputs!$B$12),-Inputs!$B$12),NORM.INV(RAND(),LOOKUP(Q2079,Inputs!$J$6:$J$9,Inputs!$G$6:$G$9),LOOKUP(Q2079,Inputs!$J$6:$J$9,Inputs!$H$6:$H$9))),0),"" )</f>
        <v/>
      </c>
      <c r="H2079" s="26">
        <f>IF($A2079&lt;=Inputs!$B$13,IF(3&lt;=Inputs!$B$8,IF(Inputs!$B$12&gt;0,MAX(MIN(NORM.INV(RAND(),LOOKUP(R2079,Inputs!$J$6:$J$9,Inputs!$G$6:$G$9),LOOKUP(R2079,Inputs!$J$6:$J$9,Inputs!$H$6:$H$9)),Inputs!$B$12),-Inputs!$B$12),NORM.INV(RAND(),LOOKUP(R2079,Inputs!$J$6:$J$9,Inputs!$G$6:$G$9),LOOKUP(R2079,Inputs!$J$6:$J$9,Inputs!$H$6:$H$9))),0),"" )</f>
        <v/>
      </c>
      <c r="I2079" s="26">
        <f>IF($A2079&lt;=Inputs!$B$13,IF(4&lt;=Inputs!$B$8,IF(Inputs!$B$12&gt;0,MAX(MIN(NORM.INV(RAND(),LOOKUP(S2079,Inputs!$J$6:$J$9,Inputs!$G$6:$G$9),LOOKUP(S2079,Inputs!$J$6:$J$9,Inputs!$H$6:$H$9)),Inputs!$B$12),-Inputs!$B$12),NORM.INV(RAND(),LOOKUP(S2079,Inputs!$J$6:$J$9,Inputs!$G$6:$G$9),LOOKUP(S2079,Inputs!$J$6:$J$9,Inputs!$H$6:$H$9))),0),"" )</f>
        <v/>
      </c>
      <c r="J2079" s="26">
        <f>IF($A2079&lt;=Inputs!$B$13,IF(5&lt;=Inputs!$B$8,IF(Inputs!$B$12&gt;0,MAX(MIN(NORM.INV(RAND(),LOOKUP(T2079,Inputs!$J$6:$J$9,Inputs!$G$6:$G$9),LOOKUP(T2079,Inputs!$J$6:$J$9,Inputs!$H$6:$H$9)),Inputs!$B$12),-Inputs!$B$12),NORM.INV(RAND(),LOOKUP(T2079,Inputs!$J$6:$J$9,Inputs!$G$6:$G$9),LOOKUP(T2079,Inputs!$J$6:$J$9,Inputs!$H$6:$H$9))),0),"" )</f>
        <v/>
      </c>
      <c r="K2079" s="26">
        <f>IF($A2079&lt;=Inputs!$B$13,IF(6&lt;=Inputs!$B$8,IF(Inputs!$B$12&gt;0,MAX(MIN(NORM.INV(RAND(),LOOKUP(U2079,Inputs!$J$6:$J$9,Inputs!$G$6:$G$9),LOOKUP(U2079,Inputs!$J$6:$J$9,Inputs!$H$6:$H$9)),Inputs!$B$12),-Inputs!$B$12),NORM.INV(RAND(),LOOKUP(U2079,Inputs!$J$6:$J$9,Inputs!$G$6:$G$9),LOOKUP(U2079,Inputs!$J$6:$J$9,Inputs!$H$6:$H$9))),0),"" )</f>
        <v/>
      </c>
      <c r="L2079" s="26">
        <f>IF($A2079&lt;=Inputs!$B$13,IF(7&lt;=Inputs!$B$8,IF(Inputs!$B$12&gt;0,MAX(MIN(NORM.INV(RAND(),LOOKUP(V2079,Inputs!$J$6:$J$9,Inputs!$G$6:$G$9),LOOKUP(V2079,Inputs!$J$6:$J$9,Inputs!$H$6:$H$9)),Inputs!$B$12),-Inputs!$B$12),NORM.INV(RAND(),LOOKUP(V2079,Inputs!$J$6:$J$9,Inputs!$G$6:$G$9),LOOKUP(V2079,Inputs!$J$6:$J$9,Inputs!$H$6:$H$9))),0),"" )</f>
        <v/>
      </c>
      <c r="M2079" s="26">
        <f>IF($A2079&lt;=Inputs!$B$13,IF(8&lt;=Inputs!$B$8,IF(Inputs!$B$12&gt;0,MAX(MIN(NORM.INV(RAND(),LOOKUP(W2079,Inputs!$J$6:$J$9,Inputs!$G$6:$G$9),LOOKUP(W2079,Inputs!$J$6:$J$9,Inputs!$H$6:$H$9)),Inputs!$B$12),-Inputs!$B$12),NORM.INV(RAND(),LOOKUP(W2079,Inputs!$J$6:$J$9,Inputs!$G$6:$G$9),LOOKUP(W2079,Inputs!$J$6:$J$9,Inputs!$H$6:$H$9))),0),"" )</f>
        <v/>
      </c>
      <c r="N2079" s="26">
        <f>IF($A2079&lt;=Inputs!$B$13,IF(9&lt;=Inputs!$B$8,IF(Inputs!$B$12&gt;0,MAX(MIN(NORM.INV(RAND(),LOOKUP(X2079,Inputs!$J$6:$J$9,Inputs!$G$6:$G$9),LOOKUP(X2079,Inputs!$J$6:$J$9,Inputs!$H$6:$H$9)),Inputs!$B$12),-Inputs!$B$12),NORM.INV(RAND(),LOOKUP(X2079,Inputs!$J$6:$J$9,Inputs!$G$6:$G$9),LOOKUP(X2079,Inputs!$J$6:$J$9,Inputs!$H$6:$H$9))),0),"" )</f>
        <v/>
      </c>
      <c r="O2079" s="26">
        <f>IF($A2079&lt;=Inputs!$B$13,IF(10&lt;=Inputs!$B$8,IF(Inputs!$B$12&gt;0,MAX(MIN(NORM.INV(RAND(),LOOKUP(Y2079,Inputs!$J$6:$J$9,Inputs!$G$6:$G$9),LOOKUP(Y2079,Inputs!$J$6:$J$9,Inputs!$H$6:$H$9)),Inputs!$B$12),-Inputs!$B$12),NORM.INV(RAND(),LOOKUP(Y2079,Inputs!$J$6:$J$9,Inputs!$G$6:$G$9),LOOKUP(Y2079,Inputs!$J$6:$J$9,Inputs!$H$6:$H$9))),0),"" )</f>
        <v/>
      </c>
      <c r="P2079" s="31">
        <f>IF($A2079&lt;=Inputs!$B$13,RAND(),"")</f>
        <v/>
      </c>
      <c r="Q2079" s="31">
        <f>IF($A2079&lt;=Inputs!$B$13,RAND(),"")</f>
        <v/>
      </c>
      <c r="R2079" s="31">
        <f>IF($A2079&lt;=Inputs!$B$13,RAND(),"")</f>
        <v/>
      </c>
      <c r="S2079" s="31">
        <f>IF($A2079&lt;=Inputs!$B$13,RAND(),"")</f>
        <v/>
      </c>
      <c r="T2079" s="31">
        <f>IF($A2079&lt;=Inputs!$B$13,RAND(),"")</f>
        <v/>
      </c>
      <c r="U2079" s="31">
        <f>IF($A2079&lt;=Inputs!$B$13,RAND(),"")</f>
        <v/>
      </c>
      <c r="V2079" s="31">
        <f>IF($A2079&lt;=Inputs!$B$13,RAND(),"")</f>
        <v/>
      </c>
      <c r="W2079" s="31">
        <f>IF($A2079&lt;=Inputs!$B$13,RAND(),"")</f>
        <v/>
      </c>
      <c r="X2079" s="31">
        <f>IF($A2079&lt;=Inputs!$B$13,RAND(),"")</f>
        <v/>
      </c>
      <c r="Y2079" s="31">
        <f>IF($A2079&lt;=Inputs!$B$13,RAND(),"")</f>
        <v/>
      </c>
    </row>
    <row r="2080">
      <c r="A2080" t="n">
        <v>2075</v>
      </c>
      <c r="B2080" s="26">
        <f>IF($A2080&lt;=Inputs!$B$13,IF(Inputs!$B$8&gt;0,SUM(F2080:O2080)/Inputs!$B$8,0),"")</f>
        <v/>
      </c>
      <c r="C2080" s="27">
        <f>IF($A2080&lt;=Inputs!$B$13,B2080/100,"")</f>
        <v/>
      </c>
      <c r="D2080" s="28">
        <f>IF($A2080&lt;=Inputs!$B$13,C2080*Inputs!$B$7,"")</f>
        <v/>
      </c>
      <c r="E2080" s="29">
        <f>IF($A2080&lt;=Inputs!$B$13,IF(D2080&gt;0,1,0),"")</f>
        <v/>
      </c>
      <c r="F2080" s="26">
        <f>IF($A2080&lt;=Inputs!$B$13,IF(1&lt;=Inputs!$B$8,IF(Inputs!$B$12&gt;0,MAX(MIN(NORM.INV(RAND(),LOOKUP(P2080,Inputs!$J$6:$J$9,Inputs!$G$6:$G$9),LOOKUP(P2080,Inputs!$J$6:$J$9,Inputs!$H$6:$H$9)),Inputs!$B$12),-Inputs!$B$12),NORM.INV(RAND(),LOOKUP(P2080,Inputs!$J$6:$J$9,Inputs!$G$6:$G$9),LOOKUP(P2080,Inputs!$J$6:$J$9,Inputs!$H$6:$H$9))),0),"" )</f>
        <v/>
      </c>
      <c r="G2080" s="26">
        <f>IF($A2080&lt;=Inputs!$B$13,IF(2&lt;=Inputs!$B$8,IF(Inputs!$B$12&gt;0,MAX(MIN(NORM.INV(RAND(),LOOKUP(Q2080,Inputs!$J$6:$J$9,Inputs!$G$6:$G$9),LOOKUP(Q2080,Inputs!$J$6:$J$9,Inputs!$H$6:$H$9)),Inputs!$B$12),-Inputs!$B$12),NORM.INV(RAND(),LOOKUP(Q2080,Inputs!$J$6:$J$9,Inputs!$G$6:$G$9),LOOKUP(Q2080,Inputs!$J$6:$J$9,Inputs!$H$6:$H$9))),0),"" )</f>
        <v/>
      </c>
      <c r="H2080" s="26">
        <f>IF($A2080&lt;=Inputs!$B$13,IF(3&lt;=Inputs!$B$8,IF(Inputs!$B$12&gt;0,MAX(MIN(NORM.INV(RAND(),LOOKUP(R2080,Inputs!$J$6:$J$9,Inputs!$G$6:$G$9),LOOKUP(R2080,Inputs!$J$6:$J$9,Inputs!$H$6:$H$9)),Inputs!$B$12),-Inputs!$B$12),NORM.INV(RAND(),LOOKUP(R2080,Inputs!$J$6:$J$9,Inputs!$G$6:$G$9),LOOKUP(R2080,Inputs!$J$6:$J$9,Inputs!$H$6:$H$9))),0),"" )</f>
        <v/>
      </c>
      <c r="I2080" s="26">
        <f>IF($A2080&lt;=Inputs!$B$13,IF(4&lt;=Inputs!$B$8,IF(Inputs!$B$12&gt;0,MAX(MIN(NORM.INV(RAND(),LOOKUP(S2080,Inputs!$J$6:$J$9,Inputs!$G$6:$G$9),LOOKUP(S2080,Inputs!$J$6:$J$9,Inputs!$H$6:$H$9)),Inputs!$B$12),-Inputs!$B$12),NORM.INV(RAND(),LOOKUP(S2080,Inputs!$J$6:$J$9,Inputs!$G$6:$G$9),LOOKUP(S2080,Inputs!$J$6:$J$9,Inputs!$H$6:$H$9))),0),"" )</f>
        <v/>
      </c>
      <c r="J2080" s="26">
        <f>IF($A2080&lt;=Inputs!$B$13,IF(5&lt;=Inputs!$B$8,IF(Inputs!$B$12&gt;0,MAX(MIN(NORM.INV(RAND(),LOOKUP(T2080,Inputs!$J$6:$J$9,Inputs!$G$6:$G$9),LOOKUP(T2080,Inputs!$J$6:$J$9,Inputs!$H$6:$H$9)),Inputs!$B$12),-Inputs!$B$12),NORM.INV(RAND(),LOOKUP(T2080,Inputs!$J$6:$J$9,Inputs!$G$6:$G$9),LOOKUP(T2080,Inputs!$J$6:$J$9,Inputs!$H$6:$H$9))),0),"" )</f>
        <v/>
      </c>
      <c r="K2080" s="26">
        <f>IF($A2080&lt;=Inputs!$B$13,IF(6&lt;=Inputs!$B$8,IF(Inputs!$B$12&gt;0,MAX(MIN(NORM.INV(RAND(),LOOKUP(U2080,Inputs!$J$6:$J$9,Inputs!$G$6:$G$9),LOOKUP(U2080,Inputs!$J$6:$J$9,Inputs!$H$6:$H$9)),Inputs!$B$12),-Inputs!$B$12),NORM.INV(RAND(),LOOKUP(U2080,Inputs!$J$6:$J$9,Inputs!$G$6:$G$9),LOOKUP(U2080,Inputs!$J$6:$J$9,Inputs!$H$6:$H$9))),0),"" )</f>
        <v/>
      </c>
      <c r="L2080" s="26">
        <f>IF($A2080&lt;=Inputs!$B$13,IF(7&lt;=Inputs!$B$8,IF(Inputs!$B$12&gt;0,MAX(MIN(NORM.INV(RAND(),LOOKUP(V2080,Inputs!$J$6:$J$9,Inputs!$G$6:$G$9),LOOKUP(V2080,Inputs!$J$6:$J$9,Inputs!$H$6:$H$9)),Inputs!$B$12),-Inputs!$B$12),NORM.INV(RAND(),LOOKUP(V2080,Inputs!$J$6:$J$9,Inputs!$G$6:$G$9),LOOKUP(V2080,Inputs!$J$6:$J$9,Inputs!$H$6:$H$9))),0),"" )</f>
        <v/>
      </c>
      <c r="M2080" s="26">
        <f>IF($A2080&lt;=Inputs!$B$13,IF(8&lt;=Inputs!$B$8,IF(Inputs!$B$12&gt;0,MAX(MIN(NORM.INV(RAND(),LOOKUP(W2080,Inputs!$J$6:$J$9,Inputs!$G$6:$G$9),LOOKUP(W2080,Inputs!$J$6:$J$9,Inputs!$H$6:$H$9)),Inputs!$B$12),-Inputs!$B$12),NORM.INV(RAND(),LOOKUP(W2080,Inputs!$J$6:$J$9,Inputs!$G$6:$G$9),LOOKUP(W2080,Inputs!$J$6:$J$9,Inputs!$H$6:$H$9))),0),"" )</f>
        <v/>
      </c>
      <c r="N2080" s="26">
        <f>IF($A2080&lt;=Inputs!$B$13,IF(9&lt;=Inputs!$B$8,IF(Inputs!$B$12&gt;0,MAX(MIN(NORM.INV(RAND(),LOOKUP(X2080,Inputs!$J$6:$J$9,Inputs!$G$6:$G$9),LOOKUP(X2080,Inputs!$J$6:$J$9,Inputs!$H$6:$H$9)),Inputs!$B$12),-Inputs!$B$12),NORM.INV(RAND(),LOOKUP(X2080,Inputs!$J$6:$J$9,Inputs!$G$6:$G$9),LOOKUP(X2080,Inputs!$J$6:$J$9,Inputs!$H$6:$H$9))),0),"" )</f>
        <v/>
      </c>
      <c r="O2080" s="26">
        <f>IF($A2080&lt;=Inputs!$B$13,IF(10&lt;=Inputs!$B$8,IF(Inputs!$B$12&gt;0,MAX(MIN(NORM.INV(RAND(),LOOKUP(Y2080,Inputs!$J$6:$J$9,Inputs!$G$6:$G$9),LOOKUP(Y2080,Inputs!$J$6:$J$9,Inputs!$H$6:$H$9)),Inputs!$B$12),-Inputs!$B$12),NORM.INV(RAND(),LOOKUP(Y2080,Inputs!$J$6:$J$9,Inputs!$G$6:$G$9),LOOKUP(Y2080,Inputs!$J$6:$J$9,Inputs!$H$6:$H$9))),0),"" )</f>
        <v/>
      </c>
      <c r="P2080" s="31">
        <f>IF($A2080&lt;=Inputs!$B$13,RAND(),"")</f>
        <v/>
      </c>
      <c r="Q2080" s="31">
        <f>IF($A2080&lt;=Inputs!$B$13,RAND(),"")</f>
        <v/>
      </c>
      <c r="R2080" s="31">
        <f>IF($A2080&lt;=Inputs!$B$13,RAND(),"")</f>
        <v/>
      </c>
      <c r="S2080" s="31">
        <f>IF($A2080&lt;=Inputs!$B$13,RAND(),"")</f>
        <v/>
      </c>
      <c r="T2080" s="31">
        <f>IF($A2080&lt;=Inputs!$B$13,RAND(),"")</f>
        <v/>
      </c>
      <c r="U2080" s="31">
        <f>IF($A2080&lt;=Inputs!$B$13,RAND(),"")</f>
        <v/>
      </c>
      <c r="V2080" s="31">
        <f>IF($A2080&lt;=Inputs!$B$13,RAND(),"")</f>
        <v/>
      </c>
      <c r="W2080" s="31">
        <f>IF($A2080&lt;=Inputs!$B$13,RAND(),"")</f>
        <v/>
      </c>
      <c r="X2080" s="31">
        <f>IF($A2080&lt;=Inputs!$B$13,RAND(),"")</f>
        <v/>
      </c>
      <c r="Y2080" s="31">
        <f>IF($A2080&lt;=Inputs!$B$13,RAND(),"")</f>
        <v/>
      </c>
    </row>
    <row r="2081">
      <c r="A2081" t="n">
        <v>2076</v>
      </c>
      <c r="B2081" s="26">
        <f>IF($A2081&lt;=Inputs!$B$13,IF(Inputs!$B$8&gt;0,SUM(F2081:O2081)/Inputs!$B$8,0),"")</f>
        <v/>
      </c>
      <c r="C2081" s="27">
        <f>IF($A2081&lt;=Inputs!$B$13,B2081/100,"")</f>
        <v/>
      </c>
      <c r="D2081" s="28">
        <f>IF($A2081&lt;=Inputs!$B$13,C2081*Inputs!$B$7,"")</f>
        <v/>
      </c>
      <c r="E2081" s="29">
        <f>IF($A2081&lt;=Inputs!$B$13,IF(D2081&gt;0,1,0),"")</f>
        <v/>
      </c>
      <c r="F2081" s="26">
        <f>IF($A2081&lt;=Inputs!$B$13,IF(1&lt;=Inputs!$B$8,IF(Inputs!$B$12&gt;0,MAX(MIN(NORM.INV(RAND(),LOOKUP(P2081,Inputs!$J$6:$J$9,Inputs!$G$6:$G$9),LOOKUP(P2081,Inputs!$J$6:$J$9,Inputs!$H$6:$H$9)),Inputs!$B$12),-Inputs!$B$12),NORM.INV(RAND(),LOOKUP(P2081,Inputs!$J$6:$J$9,Inputs!$G$6:$G$9),LOOKUP(P2081,Inputs!$J$6:$J$9,Inputs!$H$6:$H$9))),0),"" )</f>
        <v/>
      </c>
      <c r="G2081" s="26">
        <f>IF($A2081&lt;=Inputs!$B$13,IF(2&lt;=Inputs!$B$8,IF(Inputs!$B$12&gt;0,MAX(MIN(NORM.INV(RAND(),LOOKUP(Q2081,Inputs!$J$6:$J$9,Inputs!$G$6:$G$9),LOOKUP(Q2081,Inputs!$J$6:$J$9,Inputs!$H$6:$H$9)),Inputs!$B$12),-Inputs!$B$12),NORM.INV(RAND(),LOOKUP(Q2081,Inputs!$J$6:$J$9,Inputs!$G$6:$G$9),LOOKUP(Q2081,Inputs!$J$6:$J$9,Inputs!$H$6:$H$9))),0),"" )</f>
        <v/>
      </c>
      <c r="H2081" s="26">
        <f>IF($A2081&lt;=Inputs!$B$13,IF(3&lt;=Inputs!$B$8,IF(Inputs!$B$12&gt;0,MAX(MIN(NORM.INV(RAND(),LOOKUP(R2081,Inputs!$J$6:$J$9,Inputs!$G$6:$G$9),LOOKUP(R2081,Inputs!$J$6:$J$9,Inputs!$H$6:$H$9)),Inputs!$B$12),-Inputs!$B$12),NORM.INV(RAND(),LOOKUP(R2081,Inputs!$J$6:$J$9,Inputs!$G$6:$G$9),LOOKUP(R2081,Inputs!$J$6:$J$9,Inputs!$H$6:$H$9))),0),"" )</f>
        <v/>
      </c>
      <c r="I2081" s="26">
        <f>IF($A2081&lt;=Inputs!$B$13,IF(4&lt;=Inputs!$B$8,IF(Inputs!$B$12&gt;0,MAX(MIN(NORM.INV(RAND(),LOOKUP(S2081,Inputs!$J$6:$J$9,Inputs!$G$6:$G$9),LOOKUP(S2081,Inputs!$J$6:$J$9,Inputs!$H$6:$H$9)),Inputs!$B$12),-Inputs!$B$12),NORM.INV(RAND(),LOOKUP(S2081,Inputs!$J$6:$J$9,Inputs!$G$6:$G$9),LOOKUP(S2081,Inputs!$J$6:$J$9,Inputs!$H$6:$H$9))),0),"" )</f>
        <v/>
      </c>
      <c r="J2081" s="26">
        <f>IF($A2081&lt;=Inputs!$B$13,IF(5&lt;=Inputs!$B$8,IF(Inputs!$B$12&gt;0,MAX(MIN(NORM.INV(RAND(),LOOKUP(T2081,Inputs!$J$6:$J$9,Inputs!$G$6:$G$9),LOOKUP(T2081,Inputs!$J$6:$J$9,Inputs!$H$6:$H$9)),Inputs!$B$12),-Inputs!$B$12),NORM.INV(RAND(),LOOKUP(T2081,Inputs!$J$6:$J$9,Inputs!$G$6:$G$9),LOOKUP(T2081,Inputs!$J$6:$J$9,Inputs!$H$6:$H$9))),0),"" )</f>
        <v/>
      </c>
      <c r="K2081" s="26">
        <f>IF($A2081&lt;=Inputs!$B$13,IF(6&lt;=Inputs!$B$8,IF(Inputs!$B$12&gt;0,MAX(MIN(NORM.INV(RAND(),LOOKUP(U2081,Inputs!$J$6:$J$9,Inputs!$G$6:$G$9),LOOKUP(U2081,Inputs!$J$6:$J$9,Inputs!$H$6:$H$9)),Inputs!$B$12),-Inputs!$B$12),NORM.INV(RAND(),LOOKUP(U2081,Inputs!$J$6:$J$9,Inputs!$G$6:$G$9),LOOKUP(U2081,Inputs!$J$6:$J$9,Inputs!$H$6:$H$9))),0),"" )</f>
        <v/>
      </c>
      <c r="L2081" s="26">
        <f>IF($A2081&lt;=Inputs!$B$13,IF(7&lt;=Inputs!$B$8,IF(Inputs!$B$12&gt;0,MAX(MIN(NORM.INV(RAND(),LOOKUP(V2081,Inputs!$J$6:$J$9,Inputs!$G$6:$G$9),LOOKUP(V2081,Inputs!$J$6:$J$9,Inputs!$H$6:$H$9)),Inputs!$B$12),-Inputs!$B$12),NORM.INV(RAND(),LOOKUP(V2081,Inputs!$J$6:$J$9,Inputs!$G$6:$G$9),LOOKUP(V2081,Inputs!$J$6:$J$9,Inputs!$H$6:$H$9))),0),"" )</f>
        <v/>
      </c>
      <c r="M2081" s="26">
        <f>IF($A2081&lt;=Inputs!$B$13,IF(8&lt;=Inputs!$B$8,IF(Inputs!$B$12&gt;0,MAX(MIN(NORM.INV(RAND(),LOOKUP(W2081,Inputs!$J$6:$J$9,Inputs!$G$6:$G$9),LOOKUP(W2081,Inputs!$J$6:$J$9,Inputs!$H$6:$H$9)),Inputs!$B$12),-Inputs!$B$12),NORM.INV(RAND(),LOOKUP(W2081,Inputs!$J$6:$J$9,Inputs!$G$6:$G$9),LOOKUP(W2081,Inputs!$J$6:$J$9,Inputs!$H$6:$H$9))),0),"" )</f>
        <v/>
      </c>
      <c r="N2081" s="26">
        <f>IF($A2081&lt;=Inputs!$B$13,IF(9&lt;=Inputs!$B$8,IF(Inputs!$B$12&gt;0,MAX(MIN(NORM.INV(RAND(),LOOKUP(X2081,Inputs!$J$6:$J$9,Inputs!$G$6:$G$9),LOOKUP(X2081,Inputs!$J$6:$J$9,Inputs!$H$6:$H$9)),Inputs!$B$12),-Inputs!$B$12),NORM.INV(RAND(),LOOKUP(X2081,Inputs!$J$6:$J$9,Inputs!$G$6:$G$9),LOOKUP(X2081,Inputs!$J$6:$J$9,Inputs!$H$6:$H$9))),0),"" )</f>
        <v/>
      </c>
      <c r="O2081" s="26">
        <f>IF($A2081&lt;=Inputs!$B$13,IF(10&lt;=Inputs!$B$8,IF(Inputs!$B$12&gt;0,MAX(MIN(NORM.INV(RAND(),LOOKUP(Y2081,Inputs!$J$6:$J$9,Inputs!$G$6:$G$9),LOOKUP(Y2081,Inputs!$J$6:$J$9,Inputs!$H$6:$H$9)),Inputs!$B$12),-Inputs!$B$12),NORM.INV(RAND(),LOOKUP(Y2081,Inputs!$J$6:$J$9,Inputs!$G$6:$G$9),LOOKUP(Y2081,Inputs!$J$6:$J$9,Inputs!$H$6:$H$9))),0),"" )</f>
        <v/>
      </c>
      <c r="P2081" s="31">
        <f>IF($A2081&lt;=Inputs!$B$13,RAND(),"")</f>
        <v/>
      </c>
      <c r="Q2081" s="31">
        <f>IF($A2081&lt;=Inputs!$B$13,RAND(),"")</f>
        <v/>
      </c>
      <c r="R2081" s="31">
        <f>IF($A2081&lt;=Inputs!$B$13,RAND(),"")</f>
        <v/>
      </c>
      <c r="S2081" s="31">
        <f>IF($A2081&lt;=Inputs!$B$13,RAND(),"")</f>
        <v/>
      </c>
      <c r="T2081" s="31">
        <f>IF($A2081&lt;=Inputs!$B$13,RAND(),"")</f>
        <v/>
      </c>
      <c r="U2081" s="31">
        <f>IF($A2081&lt;=Inputs!$B$13,RAND(),"")</f>
        <v/>
      </c>
      <c r="V2081" s="31">
        <f>IF($A2081&lt;=Inputs!$B$13,RAND(),"")</f>
        <v/>
      </c>
      <c r="W2081" s="31">
        <f>IF($A2081&lt;=Inputs!$B$13,RAND(),"")</f>
        <v/>
      </c>
      <c r="X2081" s="31">
        <f>IF($A2081&lt;=Inputs!$B$13,RAND(),"")</f>
        <v/>
      </c>
      <c r="Y2081" s="31">
        <f>IF($A2081&lt;=Inputs!$B$13,RAND(),"")</f>
        <v/>
      </c>
    </row>
    <row r="2082">
      <c r="A2082" t="n">
        <v>2077</v>
      </c>
      <c r="B2082" s="26">
        <f>IF($A2082&lt;=Inputs!$B$13,IF(Inputs!$B$8&gt;0,SUM(F2082:O2082)/Inputs!$B$8,0),"")</f>
        <v/>
      </c>
      <c r="C2082" s="27">
        <f>IF($A2082&lt;=Inputs!$B$13,B2082/100,"")</f>
        <v/>
      </c>
      <c r="D2082" s="28">
        <f>IF($A2082&lt;=Inputs!$B$13,C2082*Inputs!$B$7,"")</f>
        <v/>
      </c>
      <c r="E2082" s="29">
        <f>IF($A2082&lt;=Inputs!$B$13,IF(D2082&gt;0,1,0),"")</f>
        <v/>
      </c>
      <c r="F2082" s="26">
        <f>IF($A2082&lt;=Inputs!$B$13,IF(1&lt;=Inputs!$B$8,IF(Inputs!$B$12&gt;0,MAX(MIN(NORM.INV(RAND(),LOOKUP(P2082,Inputs!$J$6:$J$9,Inputs!$G$6:$G$9),LOOKUP(P2082,Inputs!$J$6:$J$9,Inputs!$H$6:$H$9)),Inputs!$B$12),-Inputs!$B$12),NORM.INV(RAND(),LOOKUP(P2082,Inputs!$J$6:$J$9,Inputs!$G$6:$G$9),LOOKUP(P2082,Inputs!$J$6:$J$9,Inputs!$H$6:$H$9))),0),"" )</f>
        <v/>
      </c>
      <c r="G2082" s="26">
        <f>IF($A2082&lt;=Inputs!$B$13,IF(2&lt;=Inputs!$B$8,IF(Inputs!$B$12&gt;0,MAX(MIN(NORM.INV(RAND(),LOOKUP(Q2082,Inputs!$J$6:$J$9,Inputs!$G$6:$G$9),LOOKUP(Q2082,Inputs!$J$6:$J$9,Inputs!$H$6:$H$9)),Inputs!$B$12),-Inputs!$B$12),NORM.INV(RAND(),LOOKUP(Q2082,Inputs!$J$6:$J$9,Inputs!$G$6:$G$9),LOOKUP(Q2082,Inputs!$J$6:$J$9,Inputs!$H$6:$H$9))),0),"" )</f>
        <v/>
      </c>
      <c r="H2082" s="26">
        <f>IF($A2082&lt;=Inputs!$B$13,IF(3&lt;=Inputs!$B$8,IF(Inputs!$B$12&gt;0,MAX(MIN(NORM.INV(RAND(),LOOKUP(R2082,Inputs!$J$6:$J$9,Inputs!$G$6:$G$9),LOOKUP(R2082,Inputs!$J$6:$J$9,Inputs!$H$6:$H$9)),Inputs!$B$12),-Inputs!$B$12),NORM.INV(RAND(),LOOKUP(R2082,Inputs!$J$6:$J$9,Inputs!$G$6:$G$9),LOOKUP(R2082,Inputs!$J$6:$J$9,Inputs!$H$6:$H$9))),0),"" )</f>
        <v/>
      </c>
      <c r="I2082" s="26">
        <f>IF($A2082&lt;=Inputs!$B$13,IF(4&lt;=Inputs!$B$8,IF(Inputs!$B$12&gt;0,MAX(MIN(NORM.INV(RAND(),LOOKUP(S2082,Inputs!$J$6:$J$9,Inputs!$G$6:$G$9),LOOKUP(S2082,Inputs!$J$6:$J$9,Inputs!$H$6:$H$9)),Inputs!$B$12),-Inputs!$B$12),NORM.INV(RAND(),LOOKUP(S2082,Inputs!$J$6:$J$9,Inputs!$G$6:$G$9),LOOKUP(S2082,Inputs!$J$6:$J$9,Inputs!$H$6:$H$9))),0),"" )</f>
        <v/>
      </c>
      <c r="J2082" s="26">
        <f>IF($A2082&lt;=Inputs!$B$13,IF(5&lt;=Inputs!$B$8,IF(Inputs!$B$12&gt;0,MAX(MIN(NORM.INV(RAND(),LOOKUP(T2082,Inputs!$J$6:$J$9,Inputs!$G$6:$G$9),LOOKUP(T2082,Inputs!$J$6:$J$9,Inputs!$H$6:$H$9)),Inputs!$B$12),-Inputs!$B$12),NORM.INV(RAND(),LOOKUP(T2082,Inputs!$J$6:$J$9,Inputs!$G$6:$G$9),LOOKUP(T2082,Inputs!$J$6:$J$9,Inputs!$H$6:$H$9))),0),"" )</f>
        <v/>
      </c>
      <c r="K2082" s="26">
        <f>IF($A2082&lt;=Inputs!$B$13,IF(6&lt;=Inputs!$B$8,IF(Inputs!$B$12&gt;0,MAX(MIN(NORM.INV(RAND(),LOOKUP(U2082,Inputs!$J$6:$J$9,Inputs!$G$6:$G$9),LOOKUP(U2082,Inputs!$J$6:$J$9,Inputs!$H$6:$H$9)),Inputs!$B$12),-Inputs!$B$12),NORM.INV(RAND(),LOOKUP(U2082,Inputs!$J$6:$J$9,Inputs!$G$6:$G$9),LOOKUP(U2082,Inputs!$J$6:$J$9,Inputs!$H$6:$H$9))),0),"" )</f>
        <v/>
      </c>
      <c r="L2082" s="26">
        <f>IF($A2082&lt;=Inputs!$B$13,IF(7&lt;=Inputs!$B$8,IF(Inputs!$B$12&gt;0,MAX(MIN(NORM.INV(RAND(),LOOKUP(V2082,Inputs!$J$6:$J$9,Inputs!$G$6:$G$9),LOOKUP(V2082,Inputs!$J$6:$J$9,Inputs!$H$6:$H$9)),Inputs!$B$12),-Inputs!$B$12),NORM.INV(RAND(),LOOKUP(V2082,Inputs!$J$6:$J$9,Inputs!$G$6:$G$9),LOOKUP(V2082,Inputs!$J$6:$J$9,Inputs!$H$6:$H$9))),0),"" )</f>
        <v/>
      </c>
      <c r="M2082" s="26">
        <f>IF($A2082&lt;=Inputs!$B$13,IF(8&lt;=Inputs!$B$8,IF(Inputs!$B$12&gt;0,MAX(MIN(NORM.INV(RAND(),LOOKUP(W2082,Inputs!$J$6:$J$9,Inputs!$G$6:$G$9),LOOKUP(W2082,Inputs!$J$6:$J$9,Inputs!$H$6:$H$9)),Inputs!$B$12),-Inputs!$B$12),NORM.INV(RAND(),LOOKUP(W2082,Inputs!$J$6:$J$9,Inputs!$G$6:$G$9),LOOKUP(W2082,Inputs!$J$6:$J$9,Inputs!$H$6:$H$9))),0),"" )</f>
        <v/>
      </c>
      <c r="N2082" s="26">
        <f>IF($A2082&lt;=Inputs!$B$13,IF(9&lt;=Inputs!$B$8,IF(Inputs!$B$12&gt;0,MAX(MIN(NORM.INV(RAND(),LOOKUP(X2082,Inputs!$J$6:$J$9,Inputs!$G$6:$G$9),LOOKUP(X2082,Inputs!$J$6:$J$9,Inputs!$H$6:$H$9)),Inputs!$B$12),-Inputs!$B$12),NORM.INV(RAND(),LOOKUP(X2082,Inputs!$J$6:$J$9,Inputs!$G$6:$G$9),LOOKUP(X2082,Inputs!$J$6:$J$9,Inputs!$H$6:$H$9))),0),"" )</f>
        <v/>
      </c>
      <c r="O2082" s="26">
        <f>IF($A2082&lt;=Inputs!$B$13,IF(10&lt;=Inputs!$B$8,IF(Inputs!$B$12&gt;0,MAX(MIN(NORM.INV(RAND(),LOOKUP(Y2082,Inputs!$J$6:$J$9,Inputs!$G$6:$G$9),LOOKUP(Y2082,Inputs!$J$6:$J$9,Inputs!$H$6:$H$9)),Inputs!$B$12),-Inputs!$B$12),NORM.INV(RAND(),LOOKUP(Y2082,Inputs!$J$6:$J$9,Inputs!$G$6:$G$9),LOOKUP(Y2082,Inputs!$J$6:$J$9,Inputs!$H$6:$H$9))),0),"" )</f>
        <v/>
      </c>
      <c r="P2082" s="31">
        <f>IF($A2082&lt;=Inputs!$B$13,RAND(),"")</f>
        <v/>
      </c>
      <c r="Q2082" s="31">
        <f>IF($A2082&lt;=Inputs!$B$13,RAND(),"")</f>
        <v/>
      </c>
      <c r="R2082" s="31">
        <f>IF($A2082&lt;=Inputs!$B$13,RAND(),"")</f>
        <v/>
      </c>
      <c r="S2082" s="31">
        <f>IF($A2082&lt;=Inputs!$B$13,RAND(),"")</f>
        <v/>
      </c>
      <c r="T2082" s="31">
        <f>IF($A2082&lt;=Inputs!$B$13,RAND(),"")</f>
        <v/>
      </c>
      <c r="U2082" s="31">
        <f>IF($A2082&lt;=Inputs!$B$13,RAND(),"")</f>
        <v/>
      </c>
      <c r="V2082" s="31">
        <f>IF($A2082&lt;=Inputs!$B$13,RAND(),"")</f>
        <v/>
      </c>
      <c r="W2082" s="31">
        <f>IF($A2082&lt;=Inputs!$B$13,RAND(),"")</f>
        <v/>
      </c>
      <c r="X2082" s="31">
        <f>IF($A2082&lt;=Inputs!$B$13,RAND(),"")</f>
        <v/>
      </c>
      <c r="Y2082" s="31">
        <f>IF($A2082&lt;=Inputs!$B$13,RAND(),"")</f>
        <v/>
      </c>
    </row>
    <row r="2083">
      <c r="A2083" t="n">
        <v>2078</v>
      </c>
      <c r="B2083" s="26">
        <f>IF($A2083&lt;=Inputs!$B$13,IF(Inputs!$B$8&gt;0,SUM(F2083:O2083)/Inputs!$B$8,0),"")</f>
        <v/>
      </c>
      <c r="C2083" s="27">
        <f>IF($A2083&lt;=Inputs!$B$13,B2083/100,"")</f>
        <v/>
      </c>
      <c r="D2083" s="28">
        <f>IF($A2083&lt;=Inputs!$B$13,C2083*Inputs!$B$7,"")</f>
        <v/>
      </c>
      <c r="E2083" s="29">
        <f>IF($A2083&lt;=Inputs!$B$13,IF(D2083&gt;0,1,0),"")</f>
        <v/>
      </c>
      <c r="F2083" s="26">
        <f>IF($A2083&lt;=Inputs!$B$13,IF(1&lt;=Inputs!$B$8,IF(Inputs!$B$12&gt;0,MAX(MIN(NORM.INV(RAND(),LOOKUP(P2083,Inputs!$J$6:$J$9,Inputs!$G$6:$G$9),LOOKUP(P2083,Inputs!$J$6:$J$9,Inputs!$H$6:$H$9)),Inputs!$B$12),-Inputs!$B$12),NORM.INV(RAND(),LOOKUP(P2083,Inputs!$J$6:$J$9,Inputs!$G$6:$G$9),LOOKUP(P2083,Inputs!$J$6:$J$9,Inputs!$H$6:$H$9))),0),"" )</f>
        <v/>
      </c>
      <c r="G2083" s="26">
        <f>IF($A2083&lt;=Inputs!$B$13,IF(2&lt;=Inputs!$B$8,IF(Inputs!$B$12&gt;0,MAX(MIN(NORM.INV(RAND(),LOOKUP(Q2083,Inputs!$J$6:$J$9,Inputs!$G$6:$G$9),LOOKUP(Q2083,Inputs!$J$6:$J$9,Inputs!$H$6:$H$9)),Inputs!$B$12),-Inputs!$B$12),NORM.INV(RAND(),LOOKUP(Q2083,Inputs!$J$6:$J$9,Inputs!$G$6:$G$9),LOOKUP(Q2083,Inputs!$J$6:$J$9,Inputs!$H$6:$H$9))),0),"" )</f>
        <v/>
      </c>
      <c r="H2083" s="26">
        <f>IF($A2083&lt;=Inputs!$B$13,IF(3&lt;=Inputs!$B$8,IF(Inputs!$B$12&gt;0,MAX(MIN(NORM.INV(RAND(),LOOKUP(R2083,Inputs!$J$6:$J$9,Inputs!$G$6:$G$9),LOOKUP(R2083,Inputs!$J$6:$J$9,Inputs!$H$6:$H$9)),Inputs!$B$12),-Inputs!$B$12),NORM.INV(RAND(),LOOKUP(R2083,Inputs!$J$6:$J$9,Inputs!$G$6:$G$9),LOOKUP(R2083,Inputs!$J$6:$J$9,Inputs!$H$6:$H$9))),0),"" )</f>
        <v/>
      </c>
      <c r="I2083" s="26">
        <f>IF($A2083&lt;=Inputs!$B$13,IF(4&lt;=Inputs!$B$8,IF(Inputs!$B$12&gt;0,MAX(MIN(NORM.INV(RAND(),LOOKUP(S2083,Inputs!$J$6:$J$9,Inputs!$G$6:$G$9),LOOKUP(S2083,Inputs!$J$6:$J$9,Inputs!$H$6:$H$9)),Inputs!$B$12),-Inputs!$B$12),NORM.INV(RAND(),LOOKUP(S2083,Inputs!$J$6:$J$9,Inputs!$G$6:$G$9),LOOKUP(S2083,Inputs!$J$6:$J$9,Inputs!$H$6:$H$9))),0),"" )</f>
        <v/>
      </c>
      <c r="J2083" s="26">
        <f>IF($A2083&lt;=Inputs!$B$13,IF(5&lt;=Inputs!$B$8,IF(Inputs!$B$12&gt;0,MAX(MIN(NORM.INV(RAND(),LOOKUP(T2083,Inputs!$J$6:$J$9,Inputs!$G$6:$G$9),LOOKUP(T2083,Inputs!$J$6:$J$9,Inputs!$H$6:$H$9)),Inputs!$B$12),-Inputs!$B$12),NORM.INV(RAND(),LOOKUP(T2083,Inputs!$J$6:$J$9,Inputs!$G$6:$G$9),LOOKUP(T2083,Inputs!$J$6:$J$9,Inputs!$H$6:$H$9))),0),"" )</f>
        <v/>
      </c>
      <c r="K2083" s="26">
        <f>IF($A2083&lt;=Inputs!$B$13,IF(6&lt;=Inputs!$B$8,IF(Inputs!$B$12&gt;0,MAX(MIN(NORM.INV(RAND(),LOOKUP(U2083,Inputs!$J$6:$J$9,Inputs!$G$6:$G$9),LOOKUP(U2083,Inputs!$J$6:$J$9,Inputs!$H$6:$H$9)),Inputs!$B$12),-Inputs!$B$12),NORM.INV(RAND(),LOOKUP(U2083,Inputs!$J$6:$J$9,Inputs!$G$6:$G$9),LOOKUP(U2083,Inputs!$J$6:$J$9,Inputs!$H$6:$H$9))),0),"" )</f>
        <v/>
      </c>
      <c r="L2083" s="26">
        <f>IF($A2083&lt;=Inputs!$B$13,IF(7&lt;=Inputs!$B$8,IF(Inputs!$B$12&gt;0,MAX(MIN(NORM.INV(RAND(),LOOKUP(V2083,Inputs!$J$6:$J$9,Inputs!$G$6:$G$9),LOOKUP(V2083,Inputs!$J$6:$J$9,Inputs!$H$6:$H$9)),Inputs!$B$12),-Inputs!$B$12),NORM.INV(RAND(),LOOKUP(V2083,Inputs!$J$6:$J$9,Inputs!$G$6:$G$9),LOOKUP(V2083,Inputs!$J$6:$J$9,Inputs!$H$6:$H$9))),0),"" )</f>
        <v/>
      </c>
      <c r="M2083" s="26">
        <f>IF($A2083&lt;=Inputs!$B$13,IF(8&lt;=Inputs!$B$8,IF(Inputs!$B$12&gt;0,MAX(MIN(NORM.INV(RAND(),LOOKUP(W2083,Inputs!$J$6:$J$9,Inputs!$G$6:$G$9),LOOKUP(W2083,Inputs!$J$6:$J$9,Inputs!$H$6:$H$9)),Inputs!$B$12),-Inputs!$B$12),NORM.INV(RAND(),LOOKUP(W2083,Inputs!$J$6:$J$9,Inputs!$G$6:$G$9),LOOKUP(W2083,Inputs!$J$6:$J$9,Inputs!$H$6:$H$9))),0),"" )</f>
        <v/>
      </c>
      <c r="N2083" s="26">
        <f>IF($A2083&lt;=Inputs!$B$13,IF(9&lt;=Inputs!$B$8,IF(Inputs!$B$12&gt;0,MAX(MIN(NORM.INV(RAND(),LOOKUP(X2083,Inputs!$J$6:$J$9,Inputs!$G$6:$G$9),LOOKUP(X2083,Inputs!$J$6:$J$9,Inputs!$H$6:$H$9)),Inputs!$B$12),-Inputs!$B$12),NORM.INV(RAND(),LOOKUP(X2083,Inputs!$J$6:$J$9,Inputs!$G$6:$G$9),LOOKUP(X2083,Inputs!$J$6:$J$9,Inputs!$H$6:$H$9))),0),"" )</f>
        <v/>
      </c>
      <c r="O2083" s="26">
        <f>IF($A2083&lt;=Inputs!$B$13,IF(10&lt;=Inputs!$B$8,IF(Inputs!$B$12&gt;0,MAX(MIN(NORM.INV(RAND(),LOOKUP(Y2083,Inputs!$J$6:$J$9,Inputs!$G$6:$G$9),LOOKUP(Y2083,Inputs!$J$6:$J$9,Inputs!$H$6:$H$9)),Inputs!$B$12),-Inputs!$B$12),NORM.INV(RAND(),LOOKUP(Y2083,Inputs!$J$6:$J$9,Inputs!$G$6:$G$9),LOOKUP(Y2083,Inputs!$J$6:$J$9,Inputs!$H$6:$H$9))),0),"" )</f>
        <v/>
      </c>
      <c r="P2083" s="31">
        <f>IF($A2083&lt;=Inputs!$B$13,RAND(),"")</f>
        <v/>
      </c>
      <c r="Q2083" s="31">
        <f>IF($A2083&lt;=Inputs!$B$13,RAND(),"")</f>
        <v/>
      </c>
      <c r="R2083" s="31">
        <f>IF($A2083&lt;=Inputs!$B$13,RAND(),"")</f>
        <v/>
      </c>
      <c r="S2083" s="31">
        <f>IF($A2083&lt;=Inputs!$B$13,RAND(),"")</f>
        <v/>
      </c>
      <c r="T2083" s="31">
        <f>IF($A2083&lt;=Inputs!$B$13,RAND(),"")</f>
        <v/>
      </c>
      <c r="U2083" s="31">
        <f>IF($A2083&lt;=Inputs!$B$13,RAND(),"")</f>
        <v/>
      </c>
      <c r="V2083" s="31">
        <f>IF($A2083&lt;=Inputs!$B$13,RAND(),"")</f>
        <v/>
      </c>
      <c r="W2083" s="31">
        <f>IF($A2083&lt;=Inputs!$B$13,RAND(),"")</f>
        <v/>
      </c>
      <c r="X2083" s="31">
        <f>IF($A2083&lt;=Inputs!$B$13,RAND(),"")</f>
        <v/>
      </c>
      <c r="Y2083" s="31">
        <f>IF($A2083&lt;=Inputs!$B$13,RAND(),"")</f>
        <v/>
      </c>
    </row>
    <row r="2084">
      <c r="A2084" t="n">
        <v>2079</v>
      </c>
      <c r="B2084" s="26">
        <f>IF($A2084&lt;=Inputs!$B$13,IF(Inputs!$B$8&gt;0,SUM(F2084:O2084)/Inputs!$B$8,0),"")</f>
        <v/>
      </c>
      <c r="C2084" s="27">
        <f>IF($A2084&lt;=Inputs!$B$13,B2084/100,"")</f>
        <v/>
      </c>
      <c r="D2084" s="28">
        <f>IF($A2084&lt;=Inputs!$B$13,C2084*Inputs!$B$7,"")</f>
        <v/>
      </c>
      <c r="E2084" s="29">
        <f>IF($A2084&lt;=Inputs!$B$13,IF(D2084&gt;0,1,0),"")</f>
        <v/>
      </c>
      <c r="F2084" s="26">
        <f>IF($A2084&lt;=Inputs!$B$13,IF(1&lt;=Inputs!$B$8,IF(Inputs!$B$12&gt;0,MAX(MIN(NORM.INV(RAND(),LOOKUP(P2084,Inputs!$J$6:$J$9,Inputs!$G$6:$G$9),LOOKUP(P2084,Inputs!$J$6:$J$9,Inputs!$H$6:$H$9)),Inputs!$B$12),-Inputs!$B$12),NORM.INV(RAND(),LOOKUP(P2084,Inputs!$J$6:$J$9,Inputs!$G$6:$G$9),LOOKUP(P2084,Inputs!$J$6:$J$9,Inputs!$H$6:$H$9))),0),"" )</f>
        <v/>
      </c>
      <c r="G2084" s="26">
        <f>IF($A2084&lt;=Inputs!$B$13,IF(2&lt;=Inputs!$B$8,IF(Inputs!$B$12&gt;0,MAX(MIN(NORM.INV(RAND(),LOOKUP(Q2084,Inputs!$J$6:$J$9,Inputs!$G$6:$G$9),LOOKUP(Q2084,Inputs!$J$6:$J$9,Inputs!$H$6:$H$9)),Inputs!$B$12),-Inputs!$B$12),NORM.INV(RAND(),LOOKUP(Q2084,Inputs!$J$6:$J$9,Inputs!$G$6:$G$9),LOOKUP(Q2084,Inputs!$J$6:$J$9,Inputs!$H$6:$H$9))),0),"" )</f>
        <v/>
      </c>
      <c r="H2084" s="26">
        <f>IF($A2084&lt;=Inputs!$B$13,IF(3&lt;=Inputs!$B$8,IF(Inputs!$B$12&gt;0,MAX(MIN(NORM.INV(RAND(),LOOKUP(R2084,Inputs!$J$6:$J$9,Inputs!$G$6:$G$9),LOOKUP(R2084,Inputs!$J$6:$J$9,Inputs!$H$6:$H$9)),Inputs!$B$12),-Inputs!$B$12),NORM.INV(RAND(),LOOKUP(R2084,Inputs!$J$6:$J$9,Inputs!$G$6:$G$9),LOOKUP(R2084,Inputs!$J$6:$J$9,Inputs!$H$6:$H$9))),0),"" )</f>
        <v/>
      </c>
      <c r="I2084" s="26">
        <f>IF($A2084&lt;=Inputs!$B$13,IF(4&lt;=Inputs!$B$8,IF(Inputs!$B$12&gt;0,MAX(MIN(NORM.INV(RAND(),LOOKUP(S2084,Inputs!$J$6:$J$9,Inputs!$G$6:$G$9),LOOKUP(S2084,Inputs!$J$6:$J$9,Inputs!$H$6:$H$9)),Inputs!$B$12),-Inputs!$B$12),NORM.INV(RAND(),LOOKUP(S2084,Inputs!$J$6:$J$9,Inputs!$G$6:$G$9),LOOKUP(S2084,Inputs!$J$6:$J$9,Inputs!$H$6:$H$9))),0),"" )</f>
        <v/>
      </c>
      <c r="J2084" s="26">
        <f>IF($A2084&lt;=Inputs!$B$13,IF(5&lt;=Inputs!$B$8,IF(Inputs!$B$12&gt;0,MAX(MIN(NORM.INV(RAND(),LOOKUP(T2084,Inputs!$J$6:$J$9,Inputs!$G$6:$G$9),LOOKUP(T2084,Inputs!$J$6:$J$9,Inputs!$H$6:$H$9)),Inputs!$B$12),-Inputs!$B$12),NORM.INV(RAND(),LOOKUP(T2084,Inputs!$J$6:$J$9,Inputs!$G$6:$G$9),LOOKUP(T2084,Inputs!$J$6:$J$9,Inputs!$H$6:$H$9))),0),"" )</f>
        <v/>
      </c>
      <c r="K2084" s="26">
        <f>IF($A2084&lt;=Inputs!$B$13,IF(6&lt;=Inputs!$B$8,IF(Inputs!$B$12&gt;0,MAX(MIN(NORM.INV(RAND(),LOOKUP(U2084,Inputs!$J$6:$J$9,Inputs!$G$6:$G$9),LOOKUP(U2084,Inputs!$J$6:$J$9,Inputs!$H$6:$H$9)),Inputs!$B$12),-Inputs!$B$12),NORM.INV(RAND(),LOOKUP(U2084,Inputs!$J$6:$J$9,Inputs!$G$6:$G$9),LOOKUP(U2084,Inputs!$J$6:$J$9,Inputs!$H$6:$H$9))),0),"" )</f>
        <v/>
      </c>
      <c r="L2084" s="26">
        <f>IF($A2084&lt;=Inputs!$B$13,IF(7&lt;=Inputs!$B$8,IF(Inputs!$B$12&gt;0,MAX(MIN(NORM.INV(RAND(),LOOKUP(V2084,Inputs!$J$6:$J$9,Inputs!$G$6:$G$9),LOOKUP(V2084,Inputs!$J$6:$J$9,Inputs!$H$6:$H$9)),Inputs!$B$12),-Inputs!$B$12),NORM.INV(RAND(),LOOKUP(V2084,Inputs!$J$6:$J$9,Inputs!$G$6:$G$9),LOOKUP(V2084,Inputs!$J$6:$J$9,Inputs!$H$6:$H$9))),0),"" )</f>
        <v/>
      </c>
      <c r="M2084" s="26">
        <f>IF($A2084&lt;=Inputs!$B$13,IF(8&lt;=Inputs!$B$8,IF(Inputs!$B$12&gt;0,MAX(MIN(NORM.INV(RAND(),LOOKUP(W2084,Inputs!$J$6:$J$9,Inputs!$G$6:$G$9),LOOKUP(W2084,Inputs!$J$6:$J$9,Inputs!$H$6:$H$9)),Inputs!$B$12),-Inputs!$B$12),NORM.INV(RAND(),LOOKUP(W2084,Inputs!$J$6:$J$9,Inputs!$G$6:$G$9),LOOKUP(W2084,Inputs!$J$6:$J$9,Inputs!$H$6:$H$9))),0),"" )</f>
        <v/>
      </c>
      <c r="N2084" s="26">
        <f>IF($A2084&lt;=Inputs!$B$13,IF(9&lt;=Inputs!$B$8,IF(Inputs!$B$12&gt;0,MAX(MIN(NORM.INV(RAND(),LOOKUP(X2084,Inputs!$J$6:$J$9,Inputs!$G$6:$G$9),LOOKUP(X2084,Inputs!$J$6:$J$9,Inputs!$H$6:$H$9)),Inputs!$B$12),-Inputs!$B$12),NORM.INV(RAND(),LOOKUP(X2084,Inputs!$J$6:$J$9,Inputs!$G$6:$G$9),LOOKUP(X2084,Inputs!$J$6:$J$9,Inputs!$H$6:$H$9))),0),"" )</f>
        <v/>
      </c>
      <c r="O2084" s="26">
        <f>IF($A2084&lt;=Inputs!$B$13,IF(10&lt;=Inputs!$B$8,IF(Inputs!$B$12&gt;0,MAX(MIN(NORM.INV(RAND(),LOOKUP(Y2084,Inputs!$J$6:$J$9,Inputs!$G$6:$G$9),LOOKUP(Y2084,Inputs!$J$6:$J$9,Inputs!$H$6:$H$9)),Inputs!$B$12),-Inputs!$B$12),NORM.INV(RAND(),LOOKUP(Y2084,Inputs!$J$6:$J$9,Inputs!$G$6:$G$9),LOOKUP(Y2084,Inputs!$J$6:$J$9,Inputs!$H$6:$H$9))),0),"" )</f>
        <v/>
      </c>
      <c r="P2084" s="31">
        <f>IF($A2084&lt;=Inputs!$B$13,RAND(),"")</f>
        <v/>
      </c>
      <c r="Q2084" s="31">
        <f>IF($A2084&lt;=Inputs!$B$13,RAND(),"")</f>
        <v/>
      </c>
      <c r="R2084" s="31">
        <f>IF($A2084&lt;=Inputs!$B$13,RAND(),"")</f>
        <v/>
      </c>
      <c r="S2084" s="31">
        <f>IF($A2084&lt;=Inputs!$B$13,RAND(),"")</f>
        <v/>
      </c>
      <c r="T2084" s="31">
        <f>IF($A2084&lt;=Inputs!$B$13,RAND(),"")</f>
        <v/>
      </c>
      <c r="U2084" s="31">
        <f>IF($A2084&lt;=Inputs!$B$13,RAND(),"")</f>
        <v/>
      </c>
      <c r="V2084" s="31">
        <f>IF($A2084&lt;=Inputs!$B$13,RAND(),"")</f>
        <v/>
      </c>
      <c r="W2084" s="31">
        <f>IF($A2084&lt;=Inputs!$B$13,RAND(),"")</f>
        <v/>
      </c>
      <c r="X2084" s="31">
        <f>IF($A2084&lt;=Inputs!$B$13,RAND(),"")</f>
        <v/>
      </c>
      <c r="Y2084" s="31">
        <f>IF($A2084&lt;=Inputs!$B$13,RAND(),"")</f>
        <v/>
      </c>
    </row>
    <row r="2085">
      <c r="A2085" t="n">
        <v>2080</v>
      </c>
      <c r="B2085" s="26">
        <f>IF($A2085&lt;=Inputs!$B$13,IF(Inputs!$B$8&gt;0,SUM(F2085:O2085)/Inputs!$B$8,0),"")</f>
        <v/>
      </c>
      <c r="C2085" s="27">
        <f>IF($A2085&lt;=Inputs!$B$13,B2085/100,"")</f>
        <v/>
      </c>
      <c r="D2085" s="28">
        <f>IF($A2085&lt;=Inputs!$B$13,C2085*Inputs!$B$7,"")</f>
        <v/>
      </c>
      <c r="E2085" s="29">
        <f>IF($A2085&lt;=Inputs!$B$13,IF(D2085&gt;0,1,0),"")</f>
        <v/>
      </c>
      <c r="F2085" s="26">
        <f>IF($A2085&lt;=Inputs!$B$13,IF(1&lt;=Inputs!$B$8,IF(Inputs!$B$12&gt;0,MAX(MIN(NORM.INV(RAND(),LOOKUP(P2085,Inputs!$J$6:$J$9,Inputs!$G$6:$G$9),LOOKUP(P2085,Inputs!$J$6:$J$9,Inputs!$H$6:$H$9)),Inputs!$B$12),-Inputs!$B$12),NORM.INV(RAND(),LOOKUP(P2085,Inputs!$J$6:$J$9,Inputs!$G$6:$G$9),LOOKUP(P2085,Inputs!$J$6:$J$9,Inputs!$H$6:$H$9))),0),"" )</f>
        <v/>
      </c>
      <c r="G2085" s="26">
        <f>IF($A2085&lt;=Inputs!$B$13,IF(2&lt;=Inputs!$B$8,IF(Inputs!$B$12&gt;0,MAX(MIN(NORM.INV(RAND(),LOOKUP(Q2085,Inputs!$J$6:$J$9,Inputs!$G$6:$G$9),LOOKUP(Q2085,Inputs!$J$6:$J$9,Inputs!$H$6:$H$9)),Inputs!$B$12),-Inputs!$B$12),NORM.INV(RAND(),LOOKUP(Q2085,Inputs!$J$6:$J$9,Inputs!$G$6:$G$9),LOOKUP(Q2085,Inputs!$J$6:$J$9,Inputs!$H$6:$H$9))),0),"" )</f>
        <v/>
      </c>
      <c r="H2085" s="26">
        <f>IF($A2085&lt;=Inputs!$B$13,IF(3&lt;=Inputs!$B$8,IF(Inputs!$B$12&gt;0,MAX(MIN(NORM.INV(RAND(),LOOKUP(R2085,Inputs!$J$6:$J$9,Inputs!$G$6:$G$9),LOOKUP(R2085,Inputs!$J$6:$J$9,Inputs!$H$6:$H$9)),Inputs!$B$12),-Inputs!$B$12),NORM.INV(RAND(),LOOKUP(R2085,Inputs!$J$6:$J$9,Inputs!$G$6:$G$9),LOOKUP(R2085,Inputs!$J$6:$J$9,Inputs!$H$6:$H$9))),0),"" )</f>
        <v/>
      </c>
      <c r="I2085" s="26">
        <f>IF($A2085&lt;=Inputs!$B$13,IF(4&lt;=Inputs!$B$8,IF(Inputs!$B$12&gt;0,MAX(MIN(NORM.INV(RAND(),LOOKUP(S2085,Inputs!$J$6:$J$9,Inputs!$G$6:$G$9),LOOKUP(S2085,Inputs!$J$6:$J$9,Inputs!$H$6:$H$9)),Inputs!$B$12),-Inputs!$B$12),NORM.INV(RAND(),LOOKUP(S2085,Inputs!$J$6:$J$9,Inputs!$G$6:$G$9),LOOKUP(S2085,Inputs!$J$6:$J$9,Inputs!$H$6:$H$9))),0),"" )</f>
        <v/>
      </c>
      <c r="J2085" s="26">
        <f>IF($A2085&lt;=Inputs!$B$13,IF(5&lt;=Inputs!$B$8,IF(Inputs!$B$12&gt;0,MAX(MIN(NORM.INV(RAND(),LOOKUP(T2085,Inputs!$J$6:$J$9,Inputs!$G$6:$G$9),LOOKUP(T2085,Inputs!$J$6:$J$9,Inputs!$H$6:$H$9)),Inputs!$B$12),-Inputs!$B$12),NORM.INV(RAND(),LOOKUP(T2085,Inputs!$J$6:$J$9,Inputs!$G$6:$G$9),LOOKUP(T2085,Inputs!$J$6:$J$9,Inputs!$H$6:$H$9))),0),"" )</f>
        <v/>
      </c>
      <c r="K2085" s="26">
        <f>IF($A2085&lt;=Inputs!$B$13,IF(6&lt;=Inputs!$B$8,IF(Inputs!$B$12&gt;0,MAX(MIN(NORM.INV(RAND(),LOOKUP(U2085,Inputs!$J$6:$J$9,Inputs!$G$6:$G$9),LOOKUP(U2085,Inputs!$J$6:$J$9,Inputs!$H$6:$H$9)),Inputs!$B$12),-Inputs!$B$12),NORM.INV(RAND(),LOOKUP(U2085,Inputs!$J$6:$J$9,Inputs!$G$6:$G$9),LOOKUP(U2085,Inputs!$J$6:$J$9,Inputs!$H$6:$H$9))),0),"" )</f>
        <v/>
      </c>
      <c r="L2085" s="26">
        <f>IF($A2085&lt;=Inputs!$B$13,IF(7&lt;=Inputs!$B$8,IF(Inputs!$B$12&gt;0,MAX(MIN(NORM.INV(RAND(),LOOKUP(V2085,Inputs!$J$6:$J$9,Inputs!$G$6:$G$9),LOOKUP(V2085,Inputs!$J$6:$J$9,Inputs!$H$6:$H$9)),Inputs!$B$12),-Inputs!$B$12),NORM.INV(RAND(),LOOKUP(V2085,Inputs!$J$6:$J$9,Inputs!$G$6:$G$9),LOOKUP(V2085,Inputs!$J$6:$J$9,Inputs!$H$6:$H$9))),0),"" )</f>
        <v/>
      </c>
      <c r="M2085" s="26">
        <f>IF($A2085&lt;=Inputs!$B$13,IF(8&lt;=Inputs!$B$8,IF(Inputs!$B$12&gt;0,MAX(MIN(NORM.INV(RAND(),LOOKUP(W2085,Inputs!$J$6:$J$9,Inputs!$G$6:$G$9),LOOKUP(W2085,Inputs!$J$6:$J$9,Inputs!$H$6:$H$9)),Inputs!$B$12),-Inputs!$B$12),NORM.INV(RAND(),LOOKUP(W2085,Inputs!$J$6:$J$9,Inputs!$G$6:$G$9),LOOKUP(W2085,Inputs!$J$6:$J$9,Inputs!$H$6:$H$9))),0),"" )</f>
        <v/>
      </c>
      <c r="N2085" s="26">
        <f>IF($A2085&lt;=Inputs!$B$13,IF(9&lt;=Inputs!$B$8,IF(Inputs!$B$12&gt;0,MAX(MIN(NORM.INV(RAND(),LOOKUP(X2085,Inputs!$J$6:$J$9,Inputs!$G$6:$G$9),LOOKUP(X2085,Inputs!$J$6:$J$9,Inputs!$H$6:$H$9)),Inputs!$B$12),-Inputs!$B$12),NORM.INV(RAND(),LOOKUP(X2085,Inputs!$J$6:$J$9,Inputs!$G$6:$G$9),LOOKUP(X2085,Inputs!$J$6:$J$9,Inputs!$H$6:$H$9))),0),"" )</f>
        <v/>
      </c>
      <c r="O2085" s="26">
        <f>IF($A2085&lt;=Inputs!$B$13,IF(10&lt;=Inputs!$B$8,IF(Inputs!$B$12&gt;0,MAX(MIN(NORM.INV(RAND(),LOOKUP(Y2085,Inputs!$J$6:$J$9,Inputs!$G$6:$G$9),LOOKUP(Y2085,Inputs!$J$6:$J$9,Inputs!$H$6:$H$9)),Inputs!$B$12),-Inputs!$B$12),NORM.INV(RAND(),LOOKUP(Y2085,Inputs!$J$6:$J$9,Inputs!$G$6:$G$9),LOOKUP(Y2085,Inputs!$J$6:$J$9,Inputs!$H$6:$H$9))),0),"" )</f>
        <v/>
      </c>
      <c r="P2085" s="31">
        <f>IF($A2085&lt;=Inputs!$B$13,RAND(),"")</f>
        <v/>
      </c>
      <c r="Q2085" s="31">
        <f>IF($A2085&lt;=Inputs!$B$13,RAND(),"")</f>
        <v/>
      </c>
      <c r="R2085" s="31">
        <f>IF($A2085&lt;=Inputs!$B$13,RAND(),"")</f>
        <v/>
      </c>
      <c r="S2085" s="31">
        <f>IF($A2085&lt;=Inputs!$B$13,RAND(),"")</f>
        <v/>
      </c>
      <c r="T2085" s="31">
        <f>IF($A2085&lt;=Inputs!$B$13,RAND(),"")</f>
        <v/>
      </c>
      <c r="U2085" s="31">
        <f>IF($A2085&lt;=Inputs!$B$13,RAND(),"")</f>
        <v/>
      </c>
      <c r="V2085" s="31">
        <f>IF($A2085&lt;=Inputs!$B$13,RAND(),"")</f>
        <v/>
      </c>
      <c r="W2085" s="31">
        <f>IF($A2085&lt;=Inputs!$B$13,RAND(),"")</f>
        <v/>
      </c>
      <c r="X2085" s="31">
        <f>IF($A2085&lt;=Inputs!$B$13,RAND(),"")</f>
        <v/>
      </c>
      <c r="Y2085" s="31">
        <f>IF($A2085&lt;=Inputs!$B$13,RAND(),"")</f>
        <v/>
      </c>
    </row>
    <row r="2086">
      <c r="A2086" t="n">
        <v>2081</v>
      </c>
      <c r="B2086" s="26">
        <f>IF($A2086&lt;=Inputs!$B$13,IF(Inputs!$B$8&gt;0,SUM(F2086:O2086)/Inputs!$B$8,0),"")</f>
        <v/>
      </c>
      <c r="C2086" s="27">
        <f>IF($A2086&lt;=Inputs!$B$13,B2086/100,"")</f>
        <v/>
      </c>
      <c r="D2086" s="28">
        <f>IF($A2086&lt;=Inputs!$B$13,C2086*Inputs!$B$7,"")</f>
        <v/>
      </c>
      <c r="E2086" s="29">
        <f>IF($A2086&lt;=Inputs!$B$13,IF(D2086&gt;0,1,0),"")</f>
        <v/>
      </c>
      <c r="F2086" s="26">
        <f>IF($A2086&lt;=Inputs!$B$13,IF(1&lt;=Inputs!$B$8,IF(Inputs!$B$12&gt;0,MAX(MIN(NORM.INV(RAND(),LOOKUP(P2086,Inputs!$J$6:$J$9,Inputs!$G$6:$G$9),LOOKUP(P2086,Inputs!$J$6:$J$9,Inputs!$H$6:$H$9)),Inputs!$B$12),-Inputs!$B$12),NORM.INV(RAND(),LOOKUP(P2086,Inputs!$J$6:$J$9,Inputs!$G$6:$G$9),LOOKUP(P2086,Inputs!$J$6:$J$9,Inputs!$H$6:$H$9))),0),"" )</f>
        <v/>
      </c>
      <c r="G2086" s="26">
        <f>IF($A2086&lt;=Inputs!$B$13,IF(2&lt;=Inputs!$B$8,IF(Inputs!$B$12&gt;0,MAX(MIN(NORM.INV(RAND(),LOOKUP(Q2086,Inputs!$J$6:$J$9,Inputs!$G$6:$G$9),LOOKUP(Q2086,Inputs!$J$6:$J$9,Inputs!$H$6:$H$9)),Inputs!$B$12),-Inputs!$B$12),NORM.INV(RAND(),LOOKUP(Q2086,Inputs!$J$6:$J$9,Inputs!$G$6:$G$9),LOOKUP(Q2086,Inputs!$J$6:$J$9,Inputs!$H$6:$H$9))),0),"" )</f>
        <v/>
      </c>
      <c r="H2086" s="26">
        <f>IF($A2086&lt;=Inputs!$B$13,IF(3&lt;=Inputs!$B$8,IF(Inputs!$B$12&gt;0,MAX(MIN(NORM.INV(RAND(),LOOKUP(R2086,Inputs!$J$6:$J$9,Inputs!$G$6:$G$9),LOOKUP(R2086,Inputs!$J$6:$J$9,Inputs!$H$6:$H$9)),Inputs!$B$12),-Inputs!$B$12),NORM.INV(RAND(),LOOKUP(R2086,Inputs!$J$6:$J$9,Inputs!$G$6:$G$9),LOOKUP(R2086,Inputs!$J$6:$J$9,Inputs!$H$6:$H$9))),0),"" )</f>
        <v/>
      </c>
      <c r="I2086" s="26">
        <f>IF($A2086&lt;=Inputs!$B$13,IF(4&lt;=Inputs!$B$8,IF(Inputs!$B$12&gt;0,MAX(MIN(NORM.INV(RAND(),LOOKUP(S2086,Inputs!$J$6:$J$9,Inputs!$G$6:$G$9),LOOKUP(S2086,Inputs!$J$6:$J$9,Inputs!$H$6:$H$9)),Inputs!$B$12),-Inputs!$B$12),NORM.INV(RAND(),LOOKUP(S2086,Inputs!$J$6:$J$9,Inputs!$G$6:$G$9),LOOKUP(S2086,Inputs!$J$6:$J$9,Inputs!$H$6:$H$9))),0),"" )</f>
        <v/>
      </c>
      <c r="J2086" s="26">
        <f>IF($A2086&lt;=Inputs!$B$13,IF(5&lt;=Inputs!$B$8,IF(Inputs!$B$12&gt;0,MAX(MIN(NORM.INV(RAND(),LOOKUP(T2086,Inputs!$J$6:$J$9,Inputs!$G$6:$G$9),LOOKUP(T2086,Inputs!$J$6:$J$9,Inputs!$H$6:$H$9)),Inputs!$B$12),-Inputs!$B$12),NORM.INV(RAND(),LOOKUP(T2086,Inputs!$J$6:$J$9,Inputs!$G$6:$G$9),LOOKUP(T2086,Inputs!$J$6:$J$9,Inputs!$H$6:$H$9))),0),"" )</f>
        <v/>
      </c>
      <c r="K2086" s="26">
        <f>IF($A2086&lt;=Inputs!$B$13,IF(6&lt;=Inputs!$B$8,IF(Inputs!$B$12&gt;0,MAX(MIN(NORM.INV(RAND(),LOOKUP(U2086,Inputs!$J$6:$J$9,Inputs!$G$6:$G$9),LOOKUP(U2086,Inputs!$J$6:$J$9,Inputs!$H$6:$H$9)),Inputs!$B$12),-Inputs!$B$12),NORM.INV(RAND(),LOOKUP(U2086,Inputs!$J$6:$J$9,Inputs!$G$6:$G$9),LOOKUP(U2086,Inputs!$J$6:$J$9,Inputs!$H$6:$H$9))),0),"" )</f>
        <v/>
      </c>
      <c r="L2086" s="26">
        <f>IF($A2086&lt;=Inputs!$B$13,IF(7&lt;=Inputs!$B$8,IF(Inputs!$B$12&gt;0,MAX(MIN(NORM.INV(RAND(),LOOKUP(V2086,Inputs!$J$6:$J$9,Inputs!$G$6:$G$9),LOOKUP(V2086,Inputs!$J$6:$J$9,Inputs!$H$6:$H$9)),Inputs!$B$12),-Inputs!$B$12),NORM.INV(RAND(),LOOKUP(V2086,Inputs!$J$6:$J$9,Inputs!$G$6:$G$9),LOOKUP(V2086,Inputs!$J$6:$J$9,Inputs!$H$6:$H$9))),0),"" )</f>
        <v/>
      </c>
      <c r="M2086" s="26">
        <f>IF($A2086&lt;=Inputs!$B$13,IF(8&lt;=Inputs!$B$8,IF(Inputs!$B$12&gt;0,MAX(MIN(NORM.INV(RAND(),LOOKUP(W2086,Inputs!$J$6:$J$9,Inputs!$G$6:$G$9),LOOKUP(W2086,Inputs!$J$6:$J$9,Inputs!$H$6:$H$9)),Inputs!$B$12),-Inputs!$B$12),NORM.INV(RAND(),LOOKUP(W2086,Inputs!$J$6:$J$9,Inputs!$G$6:$G$9),LOOKUP(W2086,Inputs!$J$6:$J$9,Inputs!$H$6:$H$9))),0),"" )</f>
        <v/>
      </c>
      <c r="N2086" s="26">
        <f>IF($A2086&lt;=Inputs!$B$13,IF(9&lt;=Inputs!$B$8,IF(Inputs!$B$12&gt;0,MAX(MIN(NORM.INV(RAND(),LOOKUP(X2086,Inputs!$J$6:$J$9,Inputs!$G$6:$G$9),LOOKUP(X2086,Inputs!$J$6:$J$9,Inputs!$H$6:$H$9)),Inputs!$B$12),-Inputs!$B$12),NORM.INV(RAND(),LOOKUP(X2086,Inputs!$J$6:$J$9,Inputs!$G$6:$G$9),LOOKUP(X2086,Inputs!$J$6:$J$9,Inputs!$H$6:$H$9))),0),"" )</f>
        <v/>
      </c>
      <c r="O2086" s="26">
        <f>IF($A2086&lt;=Inputs!$B$13,IF(10&lt;=Inputs!$B$8,IF(Inputs!$B$12&gt;0,MAX(MIN(NORM.INV(RAND(),LOOKUP(Y2086,Inputs!$J$6:$J$9,Inputs!$G$6:$G$9),LOOKUP(Y2086,Inputs!$J$6:$J$9,Inputs!$H$6:$H$9)),Inputs!$B$12),-Inputs!$B$12),NORM.INV(RAND(),LOOKUP(Y2086,Inputs!$J$6:$J$9,Inputs!$G$6:$G$9),LOOKUP(Y2086,Inputs!$J$6:$J$9,Inputs!$H$6:$H$9))),0),"" )</f>
        <v/>
      </c>
      <c r="P2086" s="31">
        <f>IF($A2086&lt;=Inputs!$B$13,RAND(),"")</f>
        <v/>
      </c>
      <c r="Q2086" s="31">
        <f>IF($A2086&lt;=Inputs!$B$13,RAND(),"")</f>
        <v/>
      </c>
      <c r="R2086" s="31">
        <f>IF($A2086&lt;=Inputs!$B$13,RAND(),"")</f>
        <v/>
      </c>
      <c r="S2086" s="31">
        <f>IF($A2086&lt;=Inputs!$B$13,RAND(),"")</f>
        <v/>
      </c>
      <c r="T2086" s="31">
        <f>IF($A2086&lt;=Inputs!$B$13,RAND(),"")</f>
        <v/>
      </c>
      <c r="U2086" s="31">
        <f>IF($A2086&lt;=Inputs!$B$13,RAND(),"")</f>
        <v/>
      </c>
      <c r="V2086" s="31">
        <f>IF($A2086&lt;=Inputs!$B$13,RAND(),"")</f>
        <v/>
      </c>
      <c r="W2086" s="31">
        <f>IF($A2086&lt;=Inputs!$B$13,RAND(),"")</f>
        <v/>
      </c>
      <c r="X2086" s="31">
        <f>IF($A2086&lt;=Inputs!$B$13,RAND(),"")</f>
        <v/>
      </c>
      <c r="Y2086" s="31">
        <f>IF($A2086&lt;=Inputs!$B$13,RAND(),"")</f>
        <v/>
      </c>
    </row>
    <row r="2087">
      <c r="A2087" t="n">
        <v>2082</v>
      </c>
      <c r="B2087" s="26">
        <f>IF($A2087&lt;=Inputs!$B$13,IF(Inputs!$B$8&gt;0,SUM(F2087:O2087)/Inputs!$B$8,0),"")</f>
        <v/>
      </c>
      <c r="C2087" s="27">
        <f>IF($A2087&lt;=Inputs!$B$13,B2087/100,"")</f>
        <v/>
      </c>
      <c r="D2087" s="28">
        <f>IF($A2087&lt;=Inputs!$B$13,C2087*Inputs!$B$7,"")</f>
        <v/>
      </c>
      <c r="E2087" s="29">
        <f>IF($A2087&lt;=Inputs!$B$13,IF(D2087&gt;0,1,0),"")</f>
        <v/>
      </c>
      <c r="F2087" s="26">
        <f>IF($A2087&lt;=Inputs!$B$13,IF(1&lt;=Inputs!$B$8,IF(Inputs!$B$12&gt;0,MAX(MIN(NORM.INV(RAND(),LOOKUP(P2087,Inputs!$J$6:$J$9,Inputs!$G$6:$G$9),LOOKUP(P2087,Inputs!$J$6:$J$9,Inputs!$H$6:$H$9)),Inputs!$B$12),-Inputs!$B$12),NORM.INV(RAND(),LOOKUP(P2087,Inputs!$J$6:$J$9,Inputs!$G$6:$G$9),LOOKUP(P2087,Inputs!$J$6:$J$9,Inputs!$H$6:$H$9))),0),"" )</f>
        <v/>
      </c>
      <c r="G2087" s="26">
        <f>IF($A2087&lt;=Inputs!$B$13,IF(2&lt;=Inputs!$B$8,IF(Inputs!$B$12&gt;0,MAX(MIN(NORM.INV(RAND(),LOOKUP(Q2087,Inputs!$J$6:$J$9,Inputs!$G$6:$G$9),LOOKUP(Q2087,Inputs!$J$6:$J$9,Inputs!$H$6:$H$9)),Inputs!$B$12),-Inputs!$B$12),NORM.INV(RAND(),LOOKUP(Q2087,Inputs!$J$6:$J$9,Inputs!$G$6:$G$9),LOOKUP(Q2087,Inputs!$J$6:$J$9,Inputs!$H$6:$H$9))),0),"" )</f>
        <v/>
      </c>
      <c r="H2087" s="26">
        <f>IF($A2087&lt;=Inputs!$B$13,IF(3&lt;=Inputs!$B$8,IF(Inputs!$B$12&gt;0,MAX(MIN(NORM.INV(RAND(),LOOKUP(R2087,Inputs!$J$6:$J$9,Inputs!$G$6:$G$9),LOOKUP(R2087,Inputs!$J$6:$J$9,Inputs!$H$6:$H$9)),Inputs!$B$12),-Inputs!$B$12),NORM.INV(RAND(),LOOKUP(R2087,Inputs!$J$6:$J$9,Inputs!$G$6:$G$9),LOOKUP(R2087,Inputs!$J$6:$J$9,Inputs!$H$6:$H$9))),0),"" )</f>
        <v/>
      </c>
      <c r="I2087" s="26">
        <f>IF($A2087&lt;=Inputs!$B$13,IF(4&lt;=Inputs!$B$8,IF(Inputs!$B$12&gt;0,MAX(MIN(NORM.INV(RAND(),LOOKUP(S2087,Inputs!$J$6:$J$9,Inputs!$G$6:$G$9),LOOKUP(S2087,Inputs!$J$6:$J$9,Inputs!$H$6:$H$9)),Inputs!$B$12),-Inputs!$B$12),NORM.INV(RAND(),LOOKUP(S2087,Inputs!$J$6:$J$9,Inputs!$G$6:$G$9),LOOKUP(S2087,Inputs!$J$6:$J$9,Inputs!$H$6:$H$9))),0),"" )</f>
        <v/>
      </c>
      <c r="J2087" s="26">
        <f>IF($A2087&lt;=Inputs!$B$13,IF(5&lt;=Inputs!$B$8,IF(Inputs!$B$12&gt;0,MAX(MIN(NORM.INV(RAND(),LOOKUP(T2087,Inputs!$J$6:$J$9,Inputs!$G$6:$G$9),LOOKUP(T2087,Inputs!$J$6:$J$9,Inputs!$H$6:$H$9)),Inputs!$B$12),-Inputs!$B$12),NORM.INV(RAND(),LOOKUP(T2087,Inputs!$J$6:$J$9,Inputs!$G$6:$G$9),LOOKUP(T2087,Inputs!$J$6:$J$9,Inputs!$H$6:$H$9))),0),"" )</f>
        <v/>
      </c>
      <c r="K2087" s="26">
        <f>IF($A2087&lt;=Inputs!$B$13,IF(6&lt;=Inputs!$B$8,IF(Inputs!$B$12&gt;0,MAX(MIN(NORM.INV(RAND(),LOOKUP(U2087,Inputs!$J$6:$J$9,Inputs!$G$6:$G$9),LOOKUP(U2087,Inputs!$J$6:$J$9,Inputs!$H$6:$H$9)),Inputs!$B$12),-Inputs!$B$12),NORM.INV(RAND(),LOOKUP(U2087,Inputs!$J$6:$J$9,Inputs!$G$6:$G$9),LOOKUP(U2087,Inputs!$J$6:$J$9,Inputs!$H$6:$H$9))),0),"" )</f>
        <v/>
      </c>
      <c r="L2087" s="26">
        <f>IF($A2087&lt;=Inputs!$B$13,IF(7&lt;=Inputs!$B$8,IF(Inputs!$B$12&gt;0,MAX(MIN(NORM.INV(RAND(),LOOKUP(V2087,Inputs!$J$6:$J$9,Inputs!$G$6:$G$9),LOOKUP(V2087,Inputs!$J$6:$J$9,Inputs!$H$6:$H$9)),Inputs!$B$12),-Inputs!$B$12),NORM.INV(RAND(),LOOKUP(V2087,Inputs!$J$6:$J$9,Inputs!$G$6:$G$9),LOOKUP(V2087,Inputs!$J$6:$J$9,Inputs!$H$6:$H$9))),0),"" )</f>
        <v/>
      </c>
      <c r="M2087" s="26">
        <f>IF($A2087&lt;=Inputs!$B$13,IF(8&lt;=Inputs!$B$8,IF(Inputs!$B$12&gt;0,MAX(MIN(NORM.INV(RAND(),LOOKUP(W2087,Inputs!$J$6:$J$9,Inputs!$G$6:$G$9),LOOKUP(W2087,Inputs!$J$6:$J$9,Inputs!$H$6:$H$9)),Inputs!$B$12),-Inputs!$B$12),NORM.INV(RAND(),LOOKUP(W2087,Inputs!$J$6:$J$9,Inputs!$G$6:$G$9),LOOKUP(W2087,Inputs!$J$6:$J$9,Inputs!$H$6:$H$9))),0),"" )</f>
        <v/>
      </c>
      <c r="N2087" s="26">
        <f>IF($A2087&lt;=Inputs!$B$13,IF(9&lt;=Inputs!$B$8,IF(Inputs!$B$12&gt;0,MAX(MIN(NORM.INV(RAND(),LOOKUP(X2087,Inputs!$J$6:$J$9,Inputs!$G$6:$G$9),LOOKUP(X2087,Inputs!$J$6:$J$9,Inputs!$H$6:$H$9)),Inputs!$B$12),-Inputs!$B$12),NORM.INV(RAND(),LOOKUP(X2087,Inputs!$J$6:$J$9,Inputs!$G$6:$G$9),LOOKUP(X2087,Inputs!$J$6:$J$9,Inputs!$H$6:$H$9))),0),"" )</f>
        <v/>
      </c>
      <c r="O2087" s="26">
        <f>IF($A2087&lt;=Inputs!$B$13,IF(10&lt;=Inputs!$B$8,IF(Inputs!$B$12&gt;0,MAX(MIN(NORM.INV(RAND(),LOOKUP(Y2087,Inputs!$J$6:$J$9,Inputs!$G$6:$G$9),LOOKUP(Y2087,Inputs!$J$6:$J$9,Inputs!$H$6:$H$9)),Inputs!$B$12),-Inputs!$B$12),NORM.INV(RAND(),LOOKUP(Y2087,Inputs!$J$6:$J$9,Inputs!$G$6:$G$9),LOOKUP(Y2087,Inputs!$J$6:$J$9,Inputs!$H$6:$H$9))),0),"" )</f>
        <v/>
      </c>
      <c r="P2087" s="31">
        <f>IF($A2087&lt;=Inputs!$B$13,RAND(),"")</f>
        <v/>
      </c>
      <c r="Q2087" s="31">
        <f>IF($A2087&lt;=Inputs!$B$13,RAND(),"")</f>
        <v/>
      </c>
      <c r="R2087" s="31">
        <f>IF($A2087&lt;=Inputs!$B$13,RAND(),"")</f>
        <v/>
      </c>
      <c r="S2087" s="31">
        <f>IF($A2087&lt;=Inputs!$B$13,RAND(),"")</f>
        <v/>
      </c>
      <c r="T2087" s="31">
        <f>IF($A2087&lt;=Inputs!$B$13,RAND(),"")</f>
        <v/>
      </c>
      <c r="U2087" s="31">
        <f>IF($A2087&lt;=Inputs!$B$13,RAND(),"")</f>
        <v/>
      </c>
      <c r="V2087" s="31">
        <f>IF($A2087&lt;=Inputs!$B$13,RAND(),"")</f>
        <v/>
      </c>
      <c r="W2087" s="31">
        <f>IF($A2087&lt;=Inputs!$B$13,RAND(),"")</f>
        <v/>
      </c>
      <c r="X2087" s="31">
        <f>IF($A2087&lt;=Inputs!$B$13,RAND(),"")</f>
        <v/>
      </c>
      <c r="Y2087" s="31">
        <f>IF($A2087&lt;=Inputs!$B$13,RAND(),"")</f>
        <v/>
      </c>
    </row>
    <row r="2088">
      <c r="A2088" t="n">
        <v>2083</v>
      </c>
      <c r="B2088" s="26">
        <f>IF($A2088&lt;=Inputs!$B$13,IF(Inputs!$B$8&gt;0,SUM(F2088:O2088)/Inputs!$B$8,0),"")</f>
        <v/>
      </c>
      <c r="C2088" s="27">
        <f>IF($A2088&lt;=Inputs!$B$13,B2088/100,"")</f>
        <v/>
      </c>
      <c r="D2088" s="28">
        <f>IF($A2088&lt;=Inputs!$B$13,C2088*Inputs!$B$7,"")</f>
        <v/>
      </c>
      <c r="E2088" s="29">
        <f>IF($A2088&lt;=Inputs!$B$13,IF(D2088&gt;0,1,0),"")</f>
        <v/>
      </c>
      <c r="F2088" s="26">
        <f>IF($A2088&lt;=Inputs!$B$13,IF(1&lt;=Inputs!$B$8,IF(Inputs!$B$12&gt;0,MAX(MIN(NORM.INV(RAND(),LOOKUP(P2088,Inputs!$J$6:$J$9,Inputs!$G$6:$G$9),LOOKUP(P2088,Inputs!$J$6:$J$9,Inputs!$H$6:$H$9)),Inputs!$B$12),-Inputs!$B$12),NORM.INV(RAND(),LOOKUP(P2088,Inputs!$J$6:$J$9,Inputs!$G$6:$G$9),LOOKUP(P2088,Inputs!$J$6:$J$9,Inputs!$H$6:$H$9))),0),"" )</f>
        <v/>
      </c>
      <c r="G2088" s="26">
        <f>IF($A2088&lt;=Inputs!$B$13,IF(2&lt;=Inputs!$B$8,IF(Inputs!$B$12&gt;0,MAX(MIN(NORM.INV(RAND(),LOOKUP(Q2088,Inputs!$J$6:$J$9,Inputs!$G$6:$G$9),LOOKUP(Q2088,Inputs!$J$6:$J$9,Inputs!$H$6:$H$9)),Inputs!$B$12),-Inputs!$B$12),NORM.INV(RAND(),LOOKUP(Q2088,Inputs!$J$6:$J$9,Inputs!$G$6:$G$9),LOOKUP(Q2088,Inputs!$J$6:$J$9,Inputs!$H$6:$H$9))),0),"" )</f>
        <v/>
      </c>
      <c r="H2088" s="26">
        <f>IF($A2088&lt;=Inputs!$B$13,IF(3&lt;=Inputs!$B$8,IF(Inputs!$B$12&gt;0,MAX(MIN(NORM.INV(RAND(),LOOKUP(R2088,Inputs!$J$6:$J$9,Inputs!$G$6:$G$9),LOOKUP(R2088,Inputs!$J$6:$J$9,Inputs!$H$6:$H$9)),Inputs!$B$12),-Inputs!$B$12),NORM.INV(RAND(),LOOKUP(R2088,Inputs!$J$6:$J$9,Inputs!$G$6:$G$9),LOOKUP(R2088,Inputs!$J$6:$J$9,Inputs!$H$6:$H$9))),0),"" )</f>
        <v/>
      </c>
      <c r="I2088" s="26">
        <f>IF($A2088&lt;=Inputs!$B$13,IF(4&lt;=Inputs!$B$8,IF(Inputs!$B$12&gt;0,MAX(MIN(NORM.INV(RAND(),LOOKUP(S2088,Inputs!$J$6:$J$9,Inputs!$G$6:$G$9),LOOKUP(S2088,Inputs!$J$6:$J$9,Inputs!$H$6:$H$9)),Inputs!$B$12),-Inputs!$B$12),NORM.INV(RAND(),LOOKUP(S2088,Inputs!$J$6:$J$9,Inputs!$G$6:$G$9),LOOKUP(S2088,Inputs!$J$6:$J$9,Inputs!$H$6:$H$9))),0),"" )</f>
        <v/>
      </c>
      <c r="J2088" s="26">
        <f>IF($A2088&lt;=Inputs!$B$13,IF(5&lt;=Inputs!$B$8,IF(Inputs!$B$12&gt;0,MAX(MIN(NORM.INV(RAND(),LOOKUP(T2088,Inputs!$J$6:$J$9,Inputs!$G$6:$G$9),LOOKUP(T2088,Inputs!$J$6:$J$9,Inputs!$H$6:$H$9)),Inputs!$B$12),-Inputs!$B$12),NORM.INV(RAND(),LOOKUP(T2088,Inputs!$J$6:$J$9,Inputs!$G$6:$G$9),LOOKUP(T2088,Inputs!$J$6:$J$9,Inputs!$H$6:$H$9))),0),"" )</f>
        <v/>
      </c>
      <c r="K2088" s="26">
        <f>IF($A2088&lt;=Inputs!$B$13,IF(6&lt;=Inputs!$B$8,IF(Inputs!$B$12&gt;0,MAX(MIN(NORM.INV(RAND(),LOOKUP(U2088,Inputs!$J$6:$J$9,Inputs!$G$6:$G$9),LOOKUP(U2088,Inputs!$J$6:$J$9,Inputs!$H$6:$H$9)),Inputs!$B$12),-Inputs!$B$12),NORM.INV(RAND(),LOOKUP(U2088,Inputs!$J$6:$J$9,Inputs!$G$6:$G$9),LOOKUP(U2088,Inputs!$J$6:$J$9,Inputs!$H$6:$H$9))),0),"" )</f>
        <v/>
      </c>
      <c r="L2088" s="26">
        <f>IF($A2088&lt;=Inputs!$B$13,IF(7&lt;=Inputs!$B$8,IF(Inputs!$B$12&gt;0,MAX(MIN(NORM.INV(RAND(),LOOKUP(V2088,Inputs!$J$6:$J$9,Inputs!$G$6:$G$9),LOOKUP(V2088,Inputs!$J$6:$J$9,Inputs!$H$6:$H$9)),Inputs!$B$12),-Inputs!$B$12),NORM.INV(RAND(),LOOKUP(V2088,Inputs!$J$6:$J$9,Inputs!$G$6:$G$9),LOOKUP(V2088,Inputs!$J$6:$J$9,Inputs!$H$6:$H$9))),0),"" )</f>
        <v/>
      </c>
      <c r="M2088" s="26">
        <f>IF($A2088&lt;=Inputs!$B$13,IF(8&lt;=Inputs!$B$8,IF(Inputs!$B$12&gt;0,MAX(MIN(NORM.INV(RAND(),LOOKUP(W2088,Inputs!$J$6:$J$9,Inputs!$G$6:$G$9),LOOKUP(W2088,Inputs!$J$6:$J$9,Inputs!$H$6:$H$9)),Inputs!$B$12),-Inputs!$B$12),NORM.INV(RAND(),LOOKUP(W2088,Inputs!$J$6:$J$9,Inputs!$G$6:$G$9),LOOKUP(W2088,Inputs!$J$6:$J$9,Inputs!$H$6:$H$9))),0),"" )</f>
        <v/>
      </c>
      <c r="N2088" s="26">
        <f>IF($A2088&lt;=Inputs!$B$13,IF(9&lt;=Inputs!$B$8,IF(Inputs!$B$12&gt;0,MAX(MIN(NORM.INV(RAND(),LOOKUP(X2088,Inputs!$J$6:$J$9,Inputs!$G$6:$G$9),LOOKUP(X2088,Inputs!$J$6:$J$9,Inputs!$H$6:$H$9)),Inputs!$B$12),-Inputs!$B$12),NORM.INV(RAND(),LOOKUP(X2088,Inputs!$J$6:$J$9,Inputs!$G$6:$G$9),LOOKUP(X2088,Inputs!$J$6:$J$9,Inputs!$H$6:$H$9))),0),"" )</f>
        <v/>
      </c>
      <c r="O2088" s="26">
        <f>IF($A2088&lt;=Inputs!$B$13,IF(10&lt;=Inputs!$B$8,IF(Inputs!$B$12&gt;0,MAX(MIN(NORM.INV(RAND(),LOOKUP(Y2088,Inputs!$J$6:$J$9,Inputs!$G$6:$G$9),LOOKUP(Y2088,Inputs!$J$6:$J$9,Inputs!$H$6:$H$9)),Inputs!$B$12),-Inputs!$B$12),NORM.INV(RAND(),LOOKUP(Y2088,Inputs!$J$6:$J$9,Inputs!$G$6:$G$9),LOOKUP(Y2088,Inputs!$J$6:$J$9,Inputs!$H$6:$H$9))),0),"" )</f>
        <v/>
      </c>
      <c r="P2088" s="31">
        <f>IF($A2088&lt;=Inputs!$B$13,RAND(),"")</f>
        <v/>
      </c>
      <c r="Q2088" s="31">
        <f>IF($A2088&lt;=Inputs!$B$13,RAND(),"")</f>
        <v/>
      </c>
      <c r="R2088" s="31">
        <f>IF($A2088&lt;=Inputs!$B$13,RAND(),"")</f>
        <v/>
      </c>
      <c r="S2088" s="31">
        <f>IF($A2088&lt;=Inputs!$B$13,RAND(),"")</f>
        <v/>
      </c>
      <c r="T2088" s="31">
        <f>IF($A2088&lt;=Inputs!$B$13,RAND(),"")</f>
        <v/>
      </c>
      <c r="U2088" s="31">
        <f>IF($A2088&lt;=Inputs!$B$13,RAND(),"")</f>
        <v/>
      </c>
      <c r="V2088" s="31">
        <f>IF($A2088&lt;=Inputs!$B$13,RAND(),"")</f>
        <v/>
      </c>
      <c r="W2088" s="31">
        <f>IF($A2088&lt;=Inputs!$B$13,RAND(),"")</f>
        <v/>
      </c>
      <c r="X2088" s="31">
        <f>IF($A2088&lt;=Inputs!$B$13,RAND(),"")</f>
        <v/>
      </c>
      <c r="Y2088" s="31">
        <f>IF($A2088&lt;=Inputs!$B$13,RAND(),"")</f>
        <v/>
      </c>
    </row>
    <row r="2089">
      <c r="A2089" t="n">
        <v>2084</v>
      </c>
      <c r="B2089" s="26">
        <f>IF($A2089&lt;=Inputs!$B$13,IF(Inputs!$B$8&gt;0,SUM(F2089:O2089)/Inputs!$B$8,0),"")</f>
        <v/>
      </c>
      <c r="C2089" s="27">
        <f>IF($A2089&lt;=Inputs!$B$13,B2089/100,"")</f>
        <v/>
      </c>
      <c r="D2089" s="28">
        <f>IF($A2089&lt;=Inputs!$B$13,C2089*Inputs!$B$7,"")</f>
        <v/>
      </c>
      <c r="E2089" s="29">
        <f>IF($A2089&lt;=Inputs!$B$13,IF(D2089&gt;0,1,0),"")</f>
        <v/>
      </c>
      <c r="F2089" s="26">
        <f>IF($A2089&lt;=Inputs!$B$13,IF(1&lt;=Inputs!$B$8,IF(Inputs!$B$12&gt;0,MAX(MIN(NORM.INV(RAND(),LOOKUP(P2089,Inputs!$J$6:$J$9,Inputs!$G$6:$G$9),LOOKUP(P2089,Inputs!$J$6:$J$9,Inputs!$H$6:$H$9)),Inputs!$B$12),-Inputs!$B$12),NORM.INV(RAND(),LOOKUP(P2089,Inputs!$J$6:$J$9,Inputs!$G$6:$G$9),LOOKUP(P2089,Inputs!$J$6:$J$9,Inputs!$H$6:$H$9))),0),"" )</f>
        <v/>
      </c>
      <c r="G2089" s="26">
        <f>IF($A2089&lt;=Inputs!$B$13,IF(2&lt;=Inputs!$B$8,IF(Inputs!$B$12&gt;0,MAX(MIN(NORM.INV(RAND(),LOOKUP(Q2089,Inputs!$J$6:$J$9,Inputs!$G$6:$G$9),LOOKUP(Q2089,Inputs!$J$6:$J$9,Inputs!$H$6:$H$9)),Inputs!$B$12),-Inputs!$B$12),NORM.INV(RAND(),LOOKUP(Q2089,Inputs!$J$6:$J$9,Inputs!$G$6:$G$9),LOOKUP(Q2089,Inputs!$J$6:$J$9,Inputs!$H$6:$H$9))),0),"" )</f>
        <v/>
      </c>
      <c r="H2089" s="26">
        <f>IF($A2089&lt;=Inputs!$B$13,IF(3&lt;=Inputs!$B$8,IF(Inputs!$B$12&gt;0,MAX(MIN(NORM.INV(RAND(),LOOKUP(R2089,Inputs!$J$6:$J$9,Inputs!$G$6:$G$9),LOOKUP(R2089,Inputs!$J$6:$J$9,Inputs!$H$6:$H$9)),Inputs!$B$12),-Inputs!$B$12),NORM.INV(RAND(),LOOKUP(R2089,Inputs!$J$6:$J$9,Inputs!$G$6:$G$9),LOOKUP(R2089,Inputs!$J$6:$J$9,Inputs!$H$6:$H$9))),0),"" )</f>
        <v/>
      </c>
      <c r="I2089" s="26">
        <f>IF($A2089&lt;=Inputs!$B$13,IF(4&lt;=Inputs!$B$8,IF(Inputs!$B$12&gt;0,MAX(MIN(NORM.INV(RAND(),LOOKUP(S2089,Inputs!$J$6:$J$9,Inputs!$G$6:$G$9),LOOKUP(S2089,Inputs!$J$6:$J$9,Inputs!$H$6:$H$9)),Inputs!$B$12),-Inputs!$B$12),NORM.INV(RAND(),LOOKUP(S2089,Inputs!$J$6:$J$9,Inputs!$G$6:$G$9),LOOKUP(S2089,Inputs!$J$6:$J$9,Inputs!$H$6:$H$9))),0),"" )</f>
        <v/>
      </c>
      <c r="J2089" s="26">
        <f>IF($A2089&lt;=Inputs!$B$13,IF(5&lt;=Inputs!$B$8,IF(Inputs!$B$12&gt;0,MAX(MIN(NORM.INV(RAND(),LOOKUP(T2089,Inputs!$J$6:$J$9,Inputs!$G$6:$G$9),LOOKUP(T2089,Inputs!$J$6:$J$9,Inputs!$H$6:$H$9)),Inputs!$B$12),-Inputs!$B$12),NORM.INV(RAND(),LOOKUP(T2089,Inputs!$J$6:$J$9,Inputs!$G$6:$G$9),LOOKUP(T2089,Inputs!$J$6:$J$9,Inputs!$H$6:$H$9))),0),"" )</f>
        <v/>
      </c>
      <c r="K2089" s="26">
        <f>IF($A2089&lt;=Inputs!$B$13,IF(6&lt;=Inputs!$B$8,IF(Inputs!$B$12&gt;0,MAX(MIN(NORM.INV(RAND(),LOOKUP(U2089,Inputs!$J$6:$J$9,Inputs!$G$6:$G$9),LOOKUP(U2089,Inputs!$J$6:$J$9,Inputs!$H$6:$H$9)),Inputs!$B$12),-Inputs!$B$12),NORM.INV(RAND(),LOOKUP(U2089,Inputs!$J$6:$J$9,Inputs!$G$6:$G$9),LOOKUP(U2089,Inputs!$J$6:$J$9,Inputs!$H$6:$H$9))),0),"" )</f>
        <v/>
      </c>
      <c r="L2089" s="26">
        <f>IF($A2089&lt;=Inputs!$B$13,IF(7&lt;=Inputs!$B$8,IF(Inputs!$B$12&gt;0,MAX(MIN(NORM.INV(RAND(),LOOKUP(V2089,Inputs!$J$6:$J$9,Inputs!$G$6:$G$9),LOOKUP(V2089,Inputs!$J$6:$J$9,Inputs!$H$6:$H$9)),Inputs!$B$12),-Inputs!$B$12),NORM.INV(RAND(),LOOKUP(V2089,Inputs!$J$6:$J$9,Inputs!$G$6:$G$9),LOOKUP(V2089,Inputs!$J$6:$J$9,Inputs!$H$6:$H$9))),0),"" )</f>
        <v/>
      </c>
      <c r="M2089" s="26">
        <f>IF($A2089&lt;=Inputs!$B$13,IF(8&lt;=Inputs!$B$8,IF(Inputs!$B$12&gt;0,MAX(MIN(NORM.INV(RAND(),LOOKUP(W2089,Inputs!$J$6:$J$9,Inputs!$G$6:$G$9),LOOKUP(W2089,Inputs!$J$6:$J$9,Inputs!$H$6:$H$9)),Inputs!$B$12),-Inputs!$B$12),NORM.INV(RAND(),LOOKUP(W2089,Inputs!$J$6:$J$9,Inputs!$G$6:$G$9),LOOKUP(W2089,Inputs!$J$6:$J$9,Inputs!$H$6:$H$9))),0),"" )</f>
        <v/>
      </c>
      <c r="N2089" s="26">
        <f>IF($A2089&lt;=Inputs!$B$13,IF(9&lt;=Inputs!$B$8,IF(Inputs!$B$12&gt;0,MAX(MIN(NORM.INV(RAND(),LOOKUP(X2089,Inputs!$J$6:$J$9,Inputs!$G$6:$G$9),LOOKUP(X2089,Inputs!$J$6:$J$9,Inputs!$H$6:$H$9)),Inputs!$B$12),-Inputs!$B$12),NORM.INV(RAND(),LOOKUP(X2089,Inputs!$J$6:$J$9,Inputs!$G$6:$G$9),LOOKUP(X2089,Inputs!$J$6:$J$9,Inputs!$H$6:$H$9))),0),"" )</f>
        <v/>
      </c>
      <c r="O2089" s="26">
        <f>IF($A2089&lt;=Inputs!$B$13,IF(10&lt;=Inputs!$B$8,IF(Inputs!$B$12&gt;0,MAX(MIN(NORM.INV(RAND(),LOOKUP(Y2089,Inputs!$J$6:$J$9,Inputs!$G$6:$G$9),LOOKUP(Y2089,Inputs!$J$6:$J$9,Inputs!$H$6:$H$9)),Inputs!$B$12),-Inputs!$B$12),NORM.INV(RAND(),LOOKUP(Y2089,Inputs!$J$6:$J$9,Inputs!$G$6:$G$9),LOOKUP(Y2089,Inputs!$J$6:$J$9,Inputs!$H$6:$H$9))),0),"" )</f>
        <v/>
      </c>
      <c r="P2089" s="31">
        <f>IF($A2089&lt;=Inputs!$B$13,RAND(),"")</f>
        <v/>
      </c>
      <c r="Q2089" s="31">
        <f>IF($A2089&lt;=Inputs!$B$13,RAND(),"")</f>
        <v/>
      </c>
      <c r="R2089" s="31">
        <f>IF($A2089&lt;=Inputs!$B$13,RAND(),"")</f>
        <v/>
      </c>
      <c r="S2089" s="31">
        <f>IF($A2089&lt;=Inputs!$B$13,RAND(),"")</f>
        <v/>
      </c>
      <c r="T2089" s="31">
        <f>IF($A2089&lt;=Inputs!$B$13,RAND(),"")</f>
        <v/>
      </c>
      <c r="U2089" s="31">
        <f>IF($A2089&lt;=Inputs!$B$13,RAND(),"")</f>
        <v/>
      </c>
      <c r="V2089" s="31">
        <f>IF($A2089&lt;=Inputs!$B$13,RAND(),"")</f>
        <v/>
      </c>
      <c r="W2089" s="31">
        <f>IF($A2089&lt;=Inputs!$B$13,RAND(),"")</f>
        <v/>
      </c>
      <c r="X2089" s="31">
        <f>IF($A2089&lt;=Inputs!$B$13,RAND(),"")</f>
        <v/>
      </c>
      <c r="Y2089" s="31">
        <f>IF($A2089&lt;=Inputs!$B$13,RAND(),"")</f>
        <v/>
      </c>
    </row>
    <row r="2090">
      <c r="A2090" t="n">
        <v>2085</v>
      </c>
      <c r="B2090" s="26">
        <f>IF($A2090&lt;=Inputs!$B$13,IF(Inputs!$B$8&gt;0,SUM(F2090:O2090)/Inputs!$B$8,0),"")</f>
        <v/>
      </c>
      <c r="C2090" s="27">
        <f>IF($A2090&lt;=Inputs!$B$13,B2090/100,"")</f>
        <v/>
      </c>
      <c r="D2090" s="28">
        <f>IF($A2090&lt;=Inputs!$B$13,C2090*Inputs!$B$7,"")</f>
        <v/>
      </c>
      <c r="E2090" s="29">
        <f>IF($A2090&lt;=Inputs!$B$13,IF(D2090&gt;0,1,0),"")</f>
        <v/>
      </c>
      <c r="F2090" s="26">
        <f>IF($A2090&lt;=Inputs!$B$13,IF(1&lt;=Inputs!$B$8,IF(Inputs!$B$12&gt;0,MAX(MIN(NORM.INV(RAND(),LOOKUP(P2090,Inputs!$J$6:$J$9,Inputs!$G$6:$G$9),LOOKUP(P2090,Inputs!$J$6:$J$9,Inputs!$H$6:$H$9)),Inputs!$B$12),-Inputs!$B$12),NORM.INV(RAND(),LOOKUP(P2090,Inputs!$J$6:$J$9,Inputs!$G$6:$G$9),LOOKUP(P2090,Inputs!$J$6:$J$9,Inputs!$H$6:$H$9))),0),"" )</f>
        <v/>
      </c>
      <c r="G2090" s="26">
        <f>IF($A2090&lt;=Inputs!$B$13,IF(2&lt;=Inputs!$B$8,IF(Inputs!$B$12&gt;0,MAX(MIN(NORM.INV(RAND(),LOOKUP(Q2090,Inputs!$J$6:$J$9,Inputs!$G$6:$G$9),LOOKUP(Q2090,Inputs!$J$6:$J$9,Inputs!$H$6:$H$9)),Inputs!$B$12),-Inputs!$B$12),NORM.INV(RAND(),LOOKUP(Q2090,Inputs!$J$6:$J$9,Inputs!$G$6:$G$9),LOOKUP(Q2090,Inputs!$J$6:$J$9,Inputs!$H$6:$H$9))),0),"" )</f>
        <v/>
      </c>
      <c r="H2090" s="26">
        <f>IF($A2090&lt;=Inputs!$B$13,IF(3&lt;=Inputs!$B$8,IF(Inputs!$B$12&gt;0,MAX(MIN(NORM.INV(RAND(),LOOKUP(R2090,Inputs!$J$6:$J$9,Inputs!$G$6:$G$9),LOOKUP(R2090,Inputs!$J$6:$J$9,Inputs!$H$6:$H$9)),Inputs!$B$12),-Inputs!$B$12),NORM.INV(RAND(),LOOKUP(R2090,Inputs!$J$6:$J$9,Inputs!$G$6:$G$9),LOOKUP(R2090,Inputs!$J$6:$J$9,Inputs!$H$6:$H$9))),0),"" )</f>
        <v/>
      </c>
      <c r="I2090" s="26">
        <f>IF($A2090&lt;=Inputs!$B$13,IF(4&lt;=Inputs!$B$8,IF(Inputs!$B$12&gt;0,MAX(MIN(NORM.INV(RAND(),LOOKUP(S2090,Inputs!$J$6:$J$9,Inputs!$G$6:$G$9),LOOKUP(S2090,Inputs!$J$6:$J$9,Inputs!$H$6:$H$9)),Inputs!$B$12),-Inputs!$B$12),NORM.INV(RAND(),LOOKUP(S2090,Inputs!$J$6:$J$9,Inputs!$G$6:$G$9),LOOKUP(S2090,Inputs!$J$6:$J$9,Inputs!$H$6:$H$9))),0),"" )</f>
        <v/>
      </c>
      <c r="J2090" s="26">
        <f>IF($A2090&lt;=Inputs!$B$13,IF(5&lt;=Inputs!$B$8,IF(Inputs!$B$12&gt;0,MAX(MIN(NORM.INV(RAND(),LOOKUP(T2090,Inputs!$J$6:$J$9,Inputs!$G$6:$G$9),LOOKUP(T2090,Inputs!$J$6:$J$9,Inputs!$H$6:$H$9)),Inputs!$B$12),-Inputs!$B$12),NORM.INV(RAND(),LOOKUP(T2090,Inputs!$J$6:$J$9,Inputs!$G$6:$G$9),LOOKUP(T2090,Inputs!$J$6:$J$9,Inputs!$H$6:$H$9))),0),"" )</f>
        <v/>
      </c>
      <c r="K2090" s="26">
        <f>IF($A2090&lt;=Inputs!$B$13,IF(6&lt;=Inputs!$B$8,IF(Inputs!$B$12&gt;0,MAX(MIN(NORM.INV(RAND(),LOOKUP(U2090,Inputs!$J$6:$J$9,Inputs!$G$6:$G$9),LOOKUP(U2090,Inputs!$J$6:$J$9,Inputs!$H$6:$H$9)),Inputs!$B$12),-Inputs!$B$12),NORM.INV(RAND(),LOOKUP(U2090,Inputs!$J$6:$J$9,Inputs!$G$6:$G$9),LOOKUP(U2090,Inputs!$J$6:$J$9,Inputs!$H$6:$H$9))),0),"" )</f>
        <v/>
      </c>
      <c r="L2090" s="26">
        <f>IF($A2090&lt;=Inputs!$B$13,IF(7&lt;=Inputs!$B$8,IF(Inputs!$B$12&gt;0,MAX(MIN(NORM.INV(RAND(),LOOKUP(V2090,Inputs!$J$6:$J$9,Inputs!$G$6:$G$9),LOOKUP(V2090,Inputs!$J$6:$J$9,Inputs!$H$6:$H$9)),Inputs!$B$12),-Inputs!$B$12),NORM.INV(RAND(),LOOKUP(V2090,Inputs!$J$6:$J$9,Inputs!$G$6:$G$9),LOOKUP(V2090,Inputs!$J$6:$J$9,Inputs!$H$6:$H$9))),0),"" )</f>
        <v/>
      </c>
      <c r="M2090" s="26">
        <f>IF($A2090&lt;=Inputs!$B$13,IF(8&lt;=Inputs!$B$8,IF(Inputs!$B$12&gt;0,MAX(MIN(NORM.INV(RAND(),LOOKUP(W2090,Inputs!$J$6:$J$9,Inputs!$G$6:$G$9),LOOKUP(W2090,Inputs!$J$6:$J$9,Inputs!$H$6:$H$9)),Inputs!$B$12),-Inputs!$B$12),NORM.INV(RAND(),LOOKUP(W2090,Inputs!$J$6:$J$9,Inputs!$G$6:$G$9),LOOKUP(W2090,Inputs!$J$6:$J$9,Inputs!$H$6:$H$9))),0),"" )</f>
        <v/>
      </c>
      <c r="N2090" s="26">
        <f>IF($A2090&lt;=Inputs!$B$13,IF(9&lt;=Inputs!$B$8,IF(Inputs!$B$12&gt;0,MAX(MIN(NORM.INV(RAND(),LOOKUP(X2090,Inputs!$J$6:$J$9,Inputs!$G$6:$G$9),LOOKUP(X2090,Inputs!$J$6:$J$9,Inputs!$H$6:$H$9)),Inputs!$B$12),-Inputs!$B$12),NORM.INV(RAND(),LOOKUP(X2090,Inputs!$J$6:$J$9,Inputs!$G$6:$G$9),LOOKUP(X2090,Inputs!$J$6:$J$9,Inputs!$H$6:$H$9))),0),"" )</f>
        <v/>
      </c>
      <c r="O2090" s="26">
        <f>IF($A2090&lt;=Inputs!$B$13,IF(10&lt;=Inputs!$B$8,IF(Inputs!$B$12&gt;0,MAX(MIN(NORM.INV(RAND(),LOOKUP(Y2090,Inputs!$J$6:$J$9,Inputs!$G$6:$G$9),LOOKUP(Y2090,Inputs!$J$6:$J$9,Inputs!$H$6:$H$9)),Inputs!$B$12),-Inputs!$B$12),NORM.INV(RAND(),LOOKUP(Y2090,Inputs!$J$6:$J$9,Inputs!$G$6:$G$9),LOOKUP(Y2090,Inputs!$J$6:$J$9,Inputs!$H$6:$H$9))),0),"" )</f>
        <v/>
      </c>
      <c r="P2090" s="31">
        <f>IF($A2090&lt;=Inputs!$B$13,RAND(),"")</f>
        <v/>
      </c>
      <c r="Q2090" s="31">
        <f>IF($A2090&lt;=Inputs!$B$13,RAND(),"")</f>
        <v/>
      </c>
      <c r="R2090" s="31">
        <f>IF($A2090&lt;=Inputs!$B$13,RAND(),"")</f>
        <v/>
      </c>
      <c r="S2090" s="31">
        <f>IF($A2090&lt;=Inputs!$B$13,RAND(),"")</f>
        <v/>
      </c>
      <c r="T2090" s="31">
        <f>IF($A2090&lt;=Inputs!$B$13,RAND(),"")</f>
        <v/>
      </c>
      <c r="U2090" s="31">
        <f>IF($A2090&lt;=Inputs!$B$13,RAND(),"")</f>
        <v/>
      </c>
      <c r="V2090" s="31">
        <f>IF($A2090&lt;=Inputs!$B$13,RAND(),"")</f>
        <v/>
      </c>
      <c r="W2090" s="31">
        <f>IF($A2090&lt;=Inputs!$B$13,RAND(),"")</f>
        <v/>
      </c>
      <c r="X2090" s="31">
        <f>IF($A2090&lt;=Inputs!$B$13,RAND(),"")</f>
        <v/>
      </c>
      <c r="Y2090" s="31">
        <f>IF($A2090&lt;=Inputs!$B$13,RAND(),"")</f>
        <v/>
      </c>
    </row>
    <row r="2091">
      <c r="A2091" t="n">
        <v>2086</v>
      </c>
      <c r="B2091" s="26">
        <f>IF($A2091&lt;=Inputs!$B$13,IF(Inputs!$B$8&gt;0,SUM(F2091:O2091)/Inputs!$B$8,0),"")</f>
        <v/>
      </c>
      <c r="C2091" s="27">
        <f>IF($A2091&lt;=Inputs!$B$13,B2091/100,"")</f>
        <v/>
      </c>
      <c r="D2091" s="28">
        <f>IF($A2091&lt;=Inputs!$B$13,C2091*Inputs!$B$7,"")</f>
        <v/>
      </c>
      <c r="E2091" s="29">
        <f>IF($A2091&lt;=Inputs!$B$13,IF(D2091&gt;0,1,0),"")</f>
        <v/>
      </c>
      <c r="F2091" s="26">
        <f>IF($A2091&lt;=Inputs!$B$13,IF(1&lt;=Inputs!$B$8,IF(Inputs!$B$12&gt;0,MAX(MIN(NORM.INV(RAND(),LOOKUP(P2091,Inputs!$J$6:$J$9,Inputs!$G$6:$G$9),LOOKUP(P2091,Inputs!$J$6:$J$9,Inputs!$H$6:$H$9)),Inputs!$B$12),-Inputs!$B$12),NORM.INV(RAND(),LOOKUP(P2091,Inputs!$J$6:$J$9,Inputs!$G$6:$G$9),LOOKUP(P2091,Inputs!$J$6:$J$9,Inputs!$H$6:$H$9))),0),"" )</f>
        <v/>
      </c>
      <c r="G2091" s="26">
        <f>IF($A2091&lt;=Inputs!$B$13,IF(2&lt;=Inputs!$B$8,IF(Inputs!$B$12&gt;0,MAX(MIN(NORM.INV(RAND(),LOOKUP(Q2091,Inputs!$J$6:$J$9,Inputs!$G$6:$G$9),LOOKUP(Q2091,Inputs!$J$6:$J$9,Inputs!$H$6:$H$9)),Inputs!$B$12),-Inputs!$B$12),NORM.INV(RAND(),LOOKUP(Q2091,Inputs!$J$6:$J$9,Inputs!$G$6:$G$9),LOOKUP(Q2091,Inputs!$J$6:$J$9,Inputs!$H$6:$H$9))),0),"" )</f>
        <v/>
      </c>
      <c r="H2091" s="26">
        <f>IF($A2091&lt;=Inputs!$B$13,IF(3&lt;=Inputs!$B$8,IF(Inputs!$B$12&gt;0,MAX(MIN(NORM.INV(RAND(),LOOKUP(R2091,Inputs!$J$6:$J$9,Inputs!$G$6:$G$9),LOOKUP(R2091,Inputs!$J$6:$J$9,Inputs!$H$6:$H$9)),Inputs!$B$12),-Inputs!$B$12),NORM.INV(RAND(),LOOKUP(R2091,Inputs!$J$6:$J$9,Inputs!$G$6:$G$9),LOOKUP(R2091,Inputs!$J$6:$J$9,Inputs!$H$6:$H$9))),0),"" )</f>
        <v/>
      </c>
      <c r="I2091" s="26">
        <f>IF($A2091&lt;=Inputs!$B$13,IF(4&lt;=Inputs!$B$8,IF(Inputs!$B$12&gt;0,MAX(MIN(NORM.INV(RAND(),LOOKUP(S2091,Inputs!$J$6:$J$9,Inputs!$G$6:$G$9),LOOKUP(S2091,Inputs!$J$6:$J$9,Inputs!$H$6:$H$9)),Inputs!$B$12),-Inputs!$B$12),NORM.INV(RAND(),LOOKUP(S2091,Inputs!$J$6:$J$9,Inputs!$G$6:$G$9),LOOKUP(S2091,Inputs!$J$6:$J$9,Inputs!$H$6:$H$9))),0),"" )</f>
        <v/>
      </c>
      <c r="J2091" s="26">
        <f>IF($A2091&lt;=Inputs!$B$13,IF(5&lt;=Inputs!$B$8,IF(Inputs!$B$12&gt;0,MAX(MIN(NORM.INV(RAND(),LOOKUP(T2091,Inputs!$J$6:$J$9,Inputs!$G$6:$G$9),LOOKUP(T2091,Inputs!$J$6:$J$9,Inputs!$H$6:$H$9)),Inputs!$B$12),-Inputs!$B$12),NORM.INV(RAND(),LOOKUP(T2091,Inputs!$J$6:$J$9,Inputs!$G$6:$G$9),LOOKUP(T2091,Inputs!$J$6:$J$9,Inputs!$H$6:$H$9))),0),"" )</f>
        <v/>
      </c>
      <c r="K2091" s="26">
        <f>IF($A2091&lt;=Inputs!$B$13,IF(6&lt;=Inputs!$B$8,IF(Inputs!$B$12&gt;0,MAX(MIN(NORM.INV(RAND(),LOOKUP(U2091,Inputs!$J$6:$J$9,Inputs!$G$6:$G$9),LOOKUP(U2091,Inputs!$J$6:$J$9,Inputs!$H$6:$H$9)),Inputs!$B$12),-Inputs!$B$12),NORM.INV(RAND(),LOOKUP(U2091,Inputs!$J$6:$J$9,Inputs!$G$6:$G$9),LOOKUP(U2091,Inputs!$J$6:$J$9,Inputs!$H$6:$H$9))),0),"" )</f>
        <v/>
      </c>
      <c r="L2091" s="26">
        <f>IF($A2091&lt;=Inputs!$B$13,IF(7&lt;=Inputs!$B$8,IF(Inputs!$B$12&gt;0,MAX(MIN(NORM.INV(RAND(),LOOKUP(V2091,Inputs!$J$6:$J$9,Inputs!$G$6:$G$9),LOOKUP(V2091,Inputs!$J$6:$J$9,Inputs!$H$6:$H$9)),Inputs!$B$12),-Inputs!$B$12),NORM.INV(RAND(),LOOKUP(V2091,Inputs!$J$6:$J$9,Inputs!$G$6:$G$9),LOOKUP(V2091,Inputs!$J$6:$J$9,Inputs!$H$6:$H$9))),0),"" )</f>
        <v/>
      </c>
      <c r="M2091" s="26">
        <f>IF($A2091&lt;=Inputs!$B$13,IF(8&lt;=Inputs!$B$8,IF(Inputs!$B$12&gt;0,MAX(MIN(NORM.INV(RAND(),LOOKUP(W2091,Inputs!$J$6:$J$9,Inputs!$G$6:$G$9),LOOKUP(W2091,Inputs!$J$6:$J$9,Inputs!$H$6:$H$9)),Inputs!$B$12),-Inputs!$B$12),NORM.INV(RAND(),LOOKUP(W2091,Inputs!$J$6:$J$9,Inputs!$G$6:$G$9),LOOKUP(W2091,Inputs!$J$6:$J$9,Inputs!$H$6:$H$9))),0),"" )</f>
        <v/>
      </c>
      <c r="N2091" s="26">
        <f>IF($A2091&lt;=Inputs!$B$13,IF(9&lt;=Inputs!$B$8,IF(Inputs!$B$12&gt;0,MAX(MIN(NORM.INV(RAND(),LOOKUP(X2091,Inputs!$J$6:$J$9,Inputs!$G$6:$G$9),LOOKUP(X2091,Inputs!$J$6:$J$9,Inputs!$H$6:$H$9)),Inputs!$B$12),-Inputs!$B$12),NORM.INV(RAND(),LOOKUP(X2091,Inputs!$J$6:$J$9,Inputs!$G$6:$G$9),LOOKUP(X2091,Inputs!$J$6:$J$9,Inputs!$H$6:$H$9))),0),"" )</f>
        <v/>
      </c>
      <c r="O2091" s="26">
        <f>IF($A2091&lt;=Inputs!$B$13,IF(10&lt;=Inputs!$B$8,IF(Inputs!$B$12&gt;0,MAX(MIN(NORM.INV(RAND(),LOOKUP(Y2091,Inputs!$J$6:$J$9,Inputs!$G$6:$G$9),LOOKUP(Y2091,Inputs!$J$6:$J$9,Inputs!$H$6:$H$9)),Inputs!$B$12),-Inputs!$B$12),NORM.INV(RAND(),LOOKUP(Y2091,Inputs!$J$6:$J$9,Inputs!$G$6:$G$9),LOOKUP(Y2091,Inputs!$J$6:$J$9,Inputs!$H$6:$H$9))),0),"" )</f>
        <v/>
      </c>
      <c r="P2091" s="31">
        <f>IF($A2091&lt;=Inputs!$B$13,RAND(),"")</f>
        <v/>
      </c>
      <c r="Q2091" s="31">
        <f>IF($A2091&lt;=Inputs!$B$13,RAND(),"")</f>
        <v/>
      </c>
      <c r="R2091" s="31">
        <f>IF($A2091&lt;=Inputs!$B$13,RAND(),"")</f>
        <v/>
      </c>
      <c r="S2091" s="31">
        <f>IF($A2091&lt;=Inputs!$B$13,RAND(),"")</f>
        <v/>
      </c>
      <c r="T2091" s="31">
        <f>IF($A2091&lt;=Inputs!$B$13,RAND(),"")</f>
        <v/>
      </c>
      <c r="U2091" s="31">
        <f>IF($A2091&lt;=Inputs!$B$13,RAND(),"")</f>
        <v/>
      </c>
      <c r="V2091" s="31">
        <f>IF($A2091&lt;=Inputs!$B$13,RAND(),"")</f>
        <v/>
      </c>
      <c r="W2091" s="31">
        <f>IF($A2091&lt;=Inputs!$B$13,RAND(),"")</f>
        <v/>
      </c>
      <c r="X2091" s="31">
        <f>IF($A2091&lt;=Inputs!$B$13,RAND(),"")</f>
        <v/>
      </c>
      <c r="Y2091" s="31">
        <f>IF($A2091&lt;=Inputs!$B$13,RAND(),"")</f>
        <v/>
      </c>
    </row>
    <row r="2092">
      <c r="A2092" t="n">
        <v>2087</v>
      </c>
      <c r="B2092" s="26">
        <f>IF($A2092&lt;=Inputs!$B$13,IF(Inputs!$B$8&gt;0,SUM(F2092:O2092)/Inputs!$B$8,0),"")</f>
        <v/>
      </c>
      <c r="C2092" s="27">
        <f>IF($A2092&lt;=Inputs!$B$13,B2092/100,"")</f>
        <v/>
      </c>
      <c r="D2092" s="28">
        <f>IF($A2092&lt;=Inputs!$B$13,C2092*Inputs!$B$7,"")</f>
        <v/>
      </c>
      <c r="E2092" s="29">
        <f>IF($A2092&lt;=Inputs!$B$13,IF(D2092&gt;0,1,0),"")</f>
        <v/>
      </c>
      <c r="F2092" s="26">
        <f>IF($A2092&lt;=Inputs!$B$13,IF(1&lt;=Inputs!$B$8,IF(Inputs!$B$12&gt;0,MAX(MIN(NORM.INV(RAND(),LOOKUP(P2092,Inputs!$J$6:$J$9,Inputs!$G$6:$G$9),LOOKUP(P2092,Inputs!$J$6:$J$9,Inputs!$H$6:$H$9)),Inputs!$B$12),-Inputs!$B$12),NORM.INV(RAND(),LOOKUP(P2092,Inputs!$J$6:$J$9,Inputs!$G$6:$G$9),LOOKUP(P2092,Inputs!$J$6:$J$9,Inputs!$H$6:$H$9))),0),"" )</f>
        <v/>
      </c>
      <c r="G2092" s="26">
        <f>IF($A2092&lt;=Inputs!$B$13,IF(2&lt;=Inputs!$B$8,IF(Inputs!$B$12&gt;0,MAX(MIN(NORM.INV(RAND(),LOOKUP(Q2092,Inputs!$J$6:$J$9,Inputs!$G$6:$G$9),LOOKUP(Q2092,Inputs!$J$6:$J$9,Inputs!$H$6:$H$9)),Inputs!$B$12),-Inputs!$B$12),NORM.INV(RAND(),LOOKUP(Q2092,Inputs!$J$6:$J$9,Inputs!$G$6:$G$9),LOOKUP(Q2092,Inputs!$J$6:$J$9,Inputs!$H$6:$H$9))),0),"" )</f>
        <v/>
      </c>
      <c r="H2092" s="26">
        <f>IF($A2092&lt;=Inputs!$B$13,IF(3&lt;=Inputs!$B$8,IF(Inputs!$B$12&gt;0,MAX(MIN(NORM.INV(RAND(),LOOKUP(R2092,Inputs!$J$6:$J$9,Inputs!$G$6:$G$9),LOOKUP(R2092,Inputs!$J$6:$J$9,Inputs!$H$6:$H$9)),Inputs!$B$12),-Inputs!$B$12),NORM.INV(RAND(),LOOKUP(R2092,Inputs!$J$6:$J$9,Inputs!$G$6:$G$9),LOOKUP(R2092,Inputs!$J$6:$J$9,Inputs!$H$6:$H$9))),0),"" )</f>
        <v/>
      </c>
      <c r="I2092" s="26">
        <f>IF($A2092&lt;=Inputs!$B$13,IF(4&lt;=Inputs!$B$8,IF(Inputs!$B$12&gt;0,MAX(MIN(NORM.INV(RAND(),LOOKUP(S2092,Inputs!$J$6:$J$9,Inputs!$G$6:$G$9),LOOKUP(S2092,Inputs!$J$6:$J$9,Inputs!$H$6:$H$9)),Inputs!$B$12),-Inputs!$B$12),NORM.INV(RAND(),LOOKUP(S2092,Inputs!$J$6:$J$9,Inputs!$G$6:$G$9),LOOKUP(S2092,Inputs!$J$6:$J$9,Inputs!$H$6:$H$9))),0),"" )</f>
        <v/>
      </c>
      <c r="J2092" s="26">
        <f>IF($A2092&lt;=Inputs!$B$13,IF(5&lt;=Inputs!$B$8,IF(Inputs!$B$12&gt;0,MAX(MIN(NORM.INV(RAND(),LOOKUP(T2092,Inputs!$J$6:$J$9,Inputs!$G$6:$G$9),LOOKUP(T2092,Inputs!$J$6:$J$9,Inputs!$H$6:$H$9)),Inputs!$B$12),-Inputs!$B$12),NORM.INV(RAND(),LOOKUP(T2092,Inputs!$J$6:$J$9,Inputs!$G$6:$G$9),LOOKUP(T2092,Inputs!$J$6:$J$9,Inputs!$H$6:$H$9))),0),"" )</f>
        <v/>
      </c>
      <c r="K2092" s="26">
        <f>IF($A2092&lt;=Inputs!$B$13,IF(6&lt;=Inputs!$B$8,IF(Inputs!$B$12&gt;0,MAX(MIN(NORM.INV(RAND(),LOOKUP(U2092,Inputs!$J$6:$J$9,Inputs!$G$6:$G$9),LOOKUP(U2092,Inputs!$J$6:$J$9,Inputs!$H$6:$H$9)),Inputs!$B$12),-Inputs!$B$12),NORM.INV(RAND(),LOOKUP(U2092,Inputs!$J$6:$J$9,Inputs!$G$6:$G$9),LOOKUP(U2092,Inputs!$J$6:$J$9,Inputs!$H$6:$H$9))),0),"" )</f>
        <v/>
      </c>
      <c r="L2092" s="26">
        <f>IF($A2092&lt;=Inputs!$B$13,IF(7&lt;=Inputs!$B$8,IF(Inputs!$B$12&gt;0,MAX(MIN(NORM.INV(RAND(),LOOKUP(V2092,Inputs!$J$6:$J$9,Inputs!$G$6:$G$9),LOOKUP(V2092,Inputs!$J$6:$J$9,Inputs!$H$6:$H$9)),Inputs!$B$12),-Inputs!$B$12),NORM.INV(RAND(),LOOKUP(V2092,Inputs!$J$6:$J$9,Inputs!$G$6:$G$9),LOOKUP(V2092,Inputs!$J$6:$J$9,Inputs!$H$6:$H$9))),0),"" )</f>
        <v/>
      </c>
      <c r="M2092" s="26">
        <f>IF($A2092&lt;=Inputs!$B$13,IF(8&lt;=Inputs!$B$8,IF(Inputs!$B$12&gt;0,MAX(MIN(NORM.INV(RAND(),LOOKUP(W2092,Inputs!$J$6:$J$9,Inputs!$G$6:$G$9),LOOKUP(W2092,Inputs!$J$6:$J$9,Inputs!$H$6:$H$9)),Inputs!$B$12),-Inputs!$B$12),NORM.INV(RAND(),LOOKUP(W2092,Inputs!$J$6:$J$9,Inputs!$G$6:$G$9),LOOKUP(W2092,Inputs!$J$6:$J$9,Inputs!$H$6:$H$9))),0),"" )</f>
        <v/>
      </c>
      <c r="N2092" s="26">
        <f>IF($A2092&lt;=Inputs!$B$13,IF(9&lt;=Inputs!$B$8,IF(Inputs!$B$12&gt;0,MAX(MIN(NORM.INV(RAND(),LOOKUP(X2092,Inputs!$J$6:$J$9,Inputs!$G$6:$G$9),LOOKUP(X2092,Inputs!$J$6:$J$9,Inputs!$H$6:$H$9)),Inputs!$B$12),-Inputs!$B$12),NORM.INV(RAND(),LOOKUP(X2092,Inputs!$J$6:$J$9,Inputs!$G$6:$G$9),LOOKUP(X2092,Inputs!$J$6:$J$9,Inputs!$H$6:$H$9))),0),"" )</f>
        <v/>
      </c>
      <c r="O2092" s="26">
        <f>IF($A2092&lt;=Inputs!$B$13,IF(10&lt;=Inputs!$B$8,IF(Inputs!$B$12&gt;0,MAX(MIN(NORM.INV(RAND(),LOOKUP(Y2092,Inputs!$J$6:$J$9,Inputs!$G$6:$G$9),LOOKUP(Y2092,Inputs!$J$6:$J$9,Inputs!$H$6:$H$9)),Inputs!$B$12),-Inputs!$B$12),NORM.INV(RAND(),LOOKUP(Y2092,Inputs!$J$6:$J$9,Inputs!$G$6:$G$9),LOOKUP(Y2092,Inputs!$J$6:$J$9,Inputs!$H$6:$H$9))),0),"" )</f>
        <v/>
      </c>
      <c r="P2092" s="31">
        <f>IF($A2092&lt;=Inputs!$B$13,RAND(),"")</f>
        <v/>
      </c>
      <c r="Q2092" s="31">
        <f>IF($A2092&lt;=Inputs!$B$13,RAND(),"")</f>
        <v/>
      </c>
      <c r="R2092" s="31">
        <f>IF($A2092&lt;=Inputs!$B$13,RAND(),"")</f>
        <v/>
      </c>
      <c r="S2092" s="31">
        <f>IF($A2092&lt;=Inputs!$B$13,RAND(),"")</f>
        <v/>
      </c>
      <c r="T2092" s="31">
        <f>IF($A2092&lt;=Inputs!$B$13,RAND(),"")</f>
        <v/>
      </c>
      <c r="U2092" s="31">
        <f>IF($A2092&lt;=Inputs!$B$13,RAND(),"")</f>
        <v/>
      </c>
      <c r="V2092" s="31">
        <f>IF($A2092&lt;=Inputs!$B$13,RAND(),"")</f>
        <v/>
      </c>
      <c r="W2092" s="31">
        <f>IF($A2092&lt;=Inputs!$B$13,RAND(),"")</f>
        <v/>
      </c>
      <c r="X2092" s="31">
        <f>IF($A2092&lt;=Inputs!$B$13,RAND(),"")</f>
        <v/>
      </c>
      <c r="Y2092" s="31">
        <f>IF($A2092&lt;=Inputs!$B$13,RAND(),"")</f>
        <v/>
      </c>
    </row>
    <row r="2093">
      <c r="A2093" t="n">
        <v>2088</v>
      </c>
      <c r="B2093" s="26">
        <f>IF($A2093&lt;=Inputs!$B$13,IF(Inputs!$B$8&gt;0,SUM(F2093:O2093)/Inputs!$B$8,0),"")</f>
        <v/>
      </c>
      <c r="C2093" s="27">
        <f>IF($A2093&lt;=Inputs!$B$13,B2093/100,"")</f>
        <v/>
      </c>
      <c r="D2093" s="28">
        <f>IF($A2093&lt;=Inputs!$B$13,C2093*Inputs!$B$7,"")</f>
        <v/>
      </c>
      <c r="E2093" s="29">
        <f>IF($A2093&lt;=Inputs!$B$13,IF(D2093&gt;0,1,0),"")</f>
        <v/>
      </c>
      <c r="F2093" s="26">
        <f>IF($A2093&lt;=Inputs!$B$13,IF(1&lt;=Inputs!$B$8,IF(Inputs!$B$12&gt;0,MAX(MIN(NORM.INV(RAND(),LOOKUP(P2093,Inputs!$J$6:$J$9,Inputs!$G$6:$G$9),LOOKUP(P2093,Inputs!$J$6:$J$9,Inputs!$H$6:$H$9)),Inputs!$B$12),-Inputs!$B$12),NORM.INV(RAND(),LOOKUP(P2093,Inputs!$J$6:$J$9,Inputs!$G$6:$G$9),LOOKUP(P2093,Inputs!$J$6:$J$9,Inputs!$H$6:$H$9))),0),"" )</f>
        <v/>
      </c>
      <c r="G2093" s="26">
        <f>IF($A2093&lt;=Inputs!$B$13,IF(2&lt;=Inputs!$B$8,IF(Inputs!$B$12&gt;0,MAX(MIN(NORM.INV(RAND(),LOOKUP(Q2093,Inputs!$J$6:$J$9,Inputs!$G$6:$G$9),LOOKUP(Q2093,Inputs!$J$6:$J$9,Inputs!$H$6:$H$9)),Inputs!$B$12),-Inputs!$B$12),NORM.INV(RAND(),LOOKUP(Q2093,Inputs!$J$6:$J$9,Inputs!$G$6:$G$9),LOOKUP(Q2093,Inputs!$J$6:$J$9,Inputs!$H$6:$H$9))),0),"" )</f>
        <v/>
      </c>
      <c r="H2093" s="26">
        <f>IF($A2093&lt;=Inputs!$B$13,IF(3&lt;=Inputs!$B$8,IF(Inputs!$B$12&gt;0,MAX(MIN(NORM.INV(RAND(),LOOKUP(R2093,Inputs!$J$6:$J$9,Inputs!$G$6:$G$9),LOOKUP(R2093,Inputs!$J$6:$J$9,Inputs!$H$6:$H$9)),Inputs!$B$12),-Inputs!$B$12),NORM.INV(RAND(),LOOKUP(R2093,Inputs!$J$6:$J$9,Inputs!$G$6:$G$9),LOOKUP(R2093,Inputs!$J$6:$J$9,Inputs!$H$6:$H$9))),0),"" )</f>
        <v/>
      </c>
      <c r="I2093" s="26">
        <f>IF($A2093&lt;=Inputs!$B$13,IF(4&lt;=Inputs!$B$8,IF(Inputs!$B$12&gt;0,MAX(MIN(NORM.INV(RAND(),LOOKUP(S2093,Inputs!$J$6:$J$9,Inputs!$G$6:$G$9),LOOKUP(S2093,Inputs!$J$6:$J$9,Inputs!$H$6:$H$9)),Inputs!$B$12),-Inputs!$B$12),NORM.INV(RAND(),LOOKUP(S2093,Inputs!$J$6:$J$9,Inputs!$G$6:$G$9),LOOKUP(S2093,Inputs!$J$6:$J$9,Inputs!$H$6:$H$9))),0),"" )</f>
        <v/>
      </c>
      <c r="J2093" s="26">
        <f>IF($A2093&lt;=Inputs!$B$13,IF(5&lt;=Inputs!$B$8,IF(Inputs!$B$12&gt;0,MAX(MIN(NORM.INV(RAND(),LOOKUP(T2093,Inputs!$J$6:$J$9,Inputs!$G$6:$G$9),LOOKUP(T2093,Inputs!$J$6:$J$9,Inputs!$H$6:$H$9)),Inputs!$B$12),-Inputs!$B$12),NORM.INV(RAND(),LOOKUP(T2093,Inputs!$J$6:$J$9,Inputs!$G$6:$G$9),LOOKUP(T2093,Inputs!$J$6:$J$9,Inputs!$H$6:$H$9))),0),"" )</f>
        <v/>
      </c>
      <c r="K2093" s="26">
        <f>IF($A2093&lt;=Inputs!$B$13,IF(6&lt;=Inputs!$B$8,IF(Inputs!$B$12&gt;0,MAX(MIN(NORM.INV(RAND(),LOOKUP(U2093,Inputs!$J$6:$J$9,Inputs!$G$6:$G$9),LOOKUP(U2093,Inputs!$J$6:$J$9,Inputs!$H$6:$H$9)),Inputs!$B$12),-Inputs!$B$12),NORM.INV(RAND(),LOOKUP(U2093,Inputs!$J$6:$J$9,Inputs!$G$6:$G$9),LOOKUP(U2093,Inputs!$J$6:$J$9,Inputs!$H$6:$H$9))),0),"" )</f>
        <v/>
      </c>
      <c r="L2093" s="26">
        <f>IF($A2093&lt;=Inputs!$B$13,IF(7&lt;=Inputs!$B$8,IF(Inputs!$B$12&gt;0,MAX(MIN(NORM.INV(RAND(),LOOKUP(V2093,Inputs!$J$6:$J$9,Inputs!$G$6:$G$9),LOOKUP(V2093,Inputs!$J$6:$J$9,Inputs!$H$6:$H$9)),Inputs!$B$12),-Inputs!$B$12),NORM.INV(RAND(),LOOKUP(V2093,Inputs!$J$6:$J$9,Inputs!$G$6:$G$9),LOOKUP(V2093,Inputs!$J$6:$J$9,Inputs!$H$6:$H$9))),0),"" )</f>
        <v/>
      </c>
      <c r="M2093" s="26">
        <f>IF($A2093&lt;=Inputs!$B$13,IF(8&lt;=Inputs!$B$8,IF(Inputs!$B$12&gt;0,MAX(MIN(NORM.INV(RAND(),LOOKUP(W2093,Inputs!$J$6:$J$9,Inputs!$G$6:$G$9),LOOKUP(W2093,Inputs!$J$6:$J$9,Inputs!$H$6:$H$9)),Inputs!$B$12),-Inputs!$B$12),NORM.INV(RAND(),LOOKUP(W2093,Inputs!$J$6:$J$9,Inputs!$G$6:$G$9),LOOKUP(W2093,Inputs!$J$6:$J$9,Inputs!$H$6:$H$9))),0),"" )</f>
        <v/>
      </c>
      <c r="N2093" s="26">
        <f>IF($A2093&lt;=Inputs!$B$13,IF(9&lt;=Inputs!$B$8,IF(Inputs!$B$12&gt;0,MAX(MIN(NORM.INV(RAND(),LOOKUP(X2093,Inputs!$J$6:$J$9,Inputs!$G$6:$G$9),LOOKUP(X2093,Inputs!$J$6:$J$9,Inputs!$H$6:$H$9)),Inputs!$B$12),-Inputs!$B$12),NORM.INV(RAND(),LOOKUP(X2093,Inputs!$J$6:$J$9,Inputs!$G$6:$G$9),LOOKUP(X2093,Inputs!$J$6:$J$9,Inputs!$H$6:$H$9))),0),"" )</f>
        <v/>
      </c>
      <c r="O2093" s="26">
        <f>IF($A2093&lt;=Inputs!$B$13,IF(10&lt;=Inputs!$B$8,IF(Inputs!$B$12&gt;0,MAX(MIN(NORM.INV(RAND(),LOOKUP(Y2093,Inputs!$J$6:$J$9,Inputs!$G$6:$G$9),LOOKUP(Y2093,Inputs!$J$6:$J$9,Inputs!$H$6:$H$9)),Inputs!$B$12),-Inputs!$B$12),NORM.INV(RAND(),LOOKUP(Y2093,Inputs!$J$6:$J$9,Inputs!$G$6:$G$9),LOOKUP(Y2093,Inputs!$J$6:$J$9,Inputs!$H$6:$H$9))),0),"" )</f>
        <v/>
      </c>
      <c r="P2093" s="31">
        <f>IF($A2093&lt;=Inputs!$B$13,RAND(),"")</f>
        <v/>
      </c>
      <c r="Q2093" s="31">
        <f>IF($A2093&lt;=Inputs!$B$13,RAND(),"")</f>
        <v/>
      </c>
      <c r="R2093" s="31">
        <f>IF($A2093&lt;=Inputs!$B$13,RAND(),"")</f>
        <v/>
      </c>
      <c r="S2093" s="31">
        <f>IF($A2093&lt;=Inputs!$B$13,RAND(),"")</f>
        <v/>
      </c>
      <c r="T2093" s="31">
        <f>IF($A2093&lt;=Inputs!$B$13,RAND(),"")</f>
        <v/>
      </c>
      <c r="U2093" s="31">
        <f>IF($A2093&lt;=Inputs!$B$13,RAND(),"")</f>
        <v/>
      </c>
      <c r="V2093" s="31">
        <f>IF($A2093&lt;=Inputs!$B$13,RAND(),"")</f>
        <v/>
      </c>
      <c r="W2093" s="31">
        <f>IF($A2093&lt;=Inputs!$B$13,RAND(),"")</f>
        <v/>
      </c>
      <c r="X2093" s="31">
        <f>IF($A2093&lt;=Inputs!$B$13,RAND(),"")</f>
        <v/>
      </c>
      <c r="Y2093" s="31">
        <f>IF($A2093&lt;=Inputs!$B$13,RAND(),"")</f>
        <v/>
      </c>
    </row>
    <row r="2094">
      <c r="A2094" t="n">
        <v>2089</v>
      </c>
      <c r="B2094" s="26">
        <f>IF($A2094&lt;=Inputs!$B$13,IF(Inputs!$B$8&gt;0,SUM(F2094:O2094)/Inputs!$B$8,0),"")</f>
        <v/>
      </c>
      <c r="C2094" s="27">
        <f>IF($A2094&lt;=Inputs!$B$13,B2094/100,"")</f>
        <v/>
      </c>
      <c r="D2094" s="28">
        <f>IF($A2094&lt;=Inputs!$B$13,C2094*Inputs!$B$7,"")</f>
        <v/>
      </c>
      <c r="E2094" s="29">
        <f>IF($A2094&lt;=Inputs!$B$13,IF(D2094&gt;0,1,0),"")</f>
        <v/>
      </c>
      <c r="F2094" s="26">
        <f>IF($A2094&lt;=Inputs!$B$13,IF(1&lt;=Inputs!$B$8,IF(Inputs!$B$12&gt;0,MAX(MIN(NORM.INV(RAND(),LOOKUP(P2094,Inputs!$J$6:$J$9,Inputs!$G$6:$G$9),LOOKUP(P2094,Inputs!$J$6:$J$9,Inputs!$H$6:$H$9)),Inputs!$B$12),-Inputs!$B$12),NORM.INV(RAND(),LOOKUP(P2094,Inputs!$J$6:$J$9,Inputs!$G$6:$G$9),LOOKUP(P2094,Inputs!$J$6:$J$9,Inputs!$H$6:$H$9))),0),"" )</f>
        <v/>
      </c>
      <c r="G2094" s="26">
        <f>IF($A2094&lt;=Inputs!$B$13,IF(2&lt;=Inputs!$B$8,IF(Inputs!$B$12&gt;0,MAX(MIN(NORM.INV(RAND(),LOOKUP(Q2094,Inputs!$J$6:$J$9,Inputs!$G$6:$G$9),LOOKUP(Q2094,Inputs!$J$6:$J$9,Inputs!$H$6:$H$9)),Inputs!$B$12),-Inputs!$B$12),NORM.INV(RAND(),LOOKUP(Q2094,Inputs!$J$6:$J$9,Inputs!$G$6:$G$9),LOOKUP(Q2094,Inputs!$J$6:$J$9,Inputs!$H$6:$H$9))),0),"" )</f>
        <v/>
      </c>
      <c r="H2094" s="26">
        <f>IF($A2094&lt;=Inputs!$B$13,IF(3&lt;=Inputs!$B$8,IF(Inputs!$B$12&gt;0,MAX(MIN(NORM.INV(RAND(),LOOKUP(R2094,Inputs!$J$6:$J$9,Inputs!$G$6:$G$9),LOOKUP(R2094,Inputs!$J$6:$J$9,Inputs!$H$6:$H$9)),Inputs!$B$12),-Inputs!$B$12),NORM.INV(RAND(),LOOKUP(R2094,Inputs!$J$6:$J$9,Inputs!$G$6:$G$9),LOOKUP(R2094,Inputs!$J$6:$J$9,Inputs!$H$6:$H$9))),0),"" )</f>
        <v/>
      </c>
      <c r="I2094" s="26">
        <f>IF($A2094&lt;=Inputs!$B$13,IF(4&lt;=Inputs!$B$8,IF(Inputs!$B$12&gt;0,MAX(MIN(NORM.INV(RAND(),LOOKUP(S2094,Inputs!$J$6:$J$9,Inputs!$G$6:$G$9),LOOKUP(S2094,Inputs!$J$6:$J$9,Inputs!$H$6:$H$9)),Inputs!$B$12),-Inputs!$B$12),NORM.INV(RAND(),LOOKUP(S2094,Inputs!$J$6:$J$9,Inputs!$G$6:$G$9),LOOKUP(S2094,Inputs!$J$6:$J$9,Inputs!$H$6:$H$9))),0),"" )</f>
        <v/>
      </c>
      <c r="J2094" s="26">
        <f>IF($A2094&lt;=Inputs!$B$13,IF(5&lt;=Inputs!$B$8,IF(Inputs!$B$12&gt;0,MAX(MIN(NORM.INV(RAND(),LOOKUP(T2094,Inputs!$J$6:$J$9,Inputs!$G$6:$G$9),LOOKUP(T2094,Inputs!$J$6:$J$9,Inputs!$H$6:$H$9)),Inputs!$B$12),-Inputs!$B$12),NORM.INV(RAND(),LOOKUP(T2094,Inputs!$J$6:$J$9,Inputs!$G$6:$G$9),LOOKUP(T2094,Inputs!$J$6:$J$9,Inputs!$H$6:$H$9))),0),"" )</f>
        <v/>
      </c>
      <c r="K2094" s="26">
        <f>IF($A2094&lt;=Inputs!$B$13,IF(6&lt;=Inputs!$B$8,IF(Inputs!$B$12&gt;0,MAX(MIN(NORM.INV(RAND(),LOOKUP(U2094,Inputs!$J$6:$J$9,Inputs!$G$6:$G$9),LOOKUP(U2094,Inputs!$J$6:$J$9,Inputs!$H$6:$H$9)),Inputs!$B$12),-Inputs!$B$12),NORM.INV(RAND(),LOOKUP(U2094,Inputs!$J$6:$J$9,Inputs!$G$6:$G$9),LOOKUP(U2094,Inputs!$J$6:$J$9,Inputs!$H$6:$H$9))),0),"" )</f>
        <v/>
      </c>
      <c r="L2094" s="26">
        <f>IF($A2094&lt;=Inputs!$B$13,IF(7&lt;=Inputs!$B$8,IF(Inputs!$B$12&gt;0,MAX(MIN(NORM.INV(RAND(),LOOKUP(V2094,Inputs!$J$6:$J$9,Inputs!$G$6:$G$9),LOOKUP(V2094,Inputs!$J$6:$J$9,Inputs!$H$6:$H$9)),Inputs!$B$12),-Inputs!$B$12),NORM.INV(RAND(),LOOKUP(V2094,Inputs!$J$6:$J$9,Inputs!$G$6:$G$9),LOOKUP(V2094,Inputs!$J$6:$J$9,Inputs!$H$6:$H$9))),0),"" )</f>
        <v/>
      </c>
      <c r="M2094" s="26">
        <f>IF($A2094&lt;=Inputs!$B$13,IF(8&lt;=Inputs!$B$8,IF(Inputs!$B$12&gt;0,MAX(MIN(NORM.INV(RAND(),LOOKUP(W2094,Inputs!$J$6:$J$9,Inputs!$G$6:$G$9),LOOKUP(W2094,Inputs!$J$6:$J$9,Inputs!$H$6:$H$9)),Inputs!$B$12),-Inputs!$B$12),NORM.INV(RAND(),LOOKUP(W2094,Inputs!$J$6:$J$9,Inputs!$G$6:$G$9),LOOKUP(W2094,Inputs!$J$6:$J$9,Inputs!$H$6:$H$9))),0),"" )</f>
        <v/>
      </c>
      <c r="N2094" s="26">
        <f>IF($A2094&lt;=Inputs!$B$13,IF(9&lt;=Inputs!$B$8,IF(Inputs!$B$12&gt;0,MAX(MIN(NORM.INV(RAND(),LOOKUP(X2094,Inputs!$J$6:$J$9,Inputs!$G$6:$G$9),LOOKUP(X2094,Inputs!$J$6:$J$9,Inputs!$H$6:$H$9)),Inputs!$B$12),-Inputs!$B$12),NORM.INV(RAND(),LOOKUP(X2094,Inputs!$J$6:$J$9,Inputs!$G$6:$G$9),LOOKUP(X2094,Inputs!$J$6:$J$9,Inputs!$H$6:$H$9))),0),"" )</f>
        <v/>
      </c>
      <c r="O2094" s="26">
        <f>IF($A2094&lt;=Inputs!$B$13,IF(10&lt;=Inputs!$B$8,IF(Inputs!$B$12&gt;0,MAX(MIN(NORM.INV(RAND(),LOOKUP(Y2094,Inputs!$J$6:$J$9,Inputs!$G$6:$G$9),LOOKUP(Y2094,Inputs!$J$6:$J$9,Inputs!$H$6:$H$9)),Inputs!$B$12),-Inputs!$B$12),NORM.INV(RAND(),LOOKUP(Y2094,Inputs!$J$6:$J$9,Inputs!$G$6:$G$9),LOOKUP(Y2094,Inputs!$J$6:$J$9,Inputs!$H$6:$H$9))),0),"" )</f>
        <v/>
      </c>
      <c r="P2094" s="31">
        <f>IF($A2094&lt;=Inputs!$B$13,RAND(),"")</f>
        <v/>
      </c>
      <c r="Q2094" s="31">
        <f>IF($A2094&lt;=Inputs!$B$13,RAND(),"")</f>
        <v/>
      </c>
      <c r="R2094" s="31">
        <f>IF($A2094&lt;=Inputs!$B$13,RAND(),"")</f>
        <v/>
      </c>
      <c r="S2094" s="31">
        <f>IF($A2094&lt;=Inputs!$B$13,RAND(),"")</f>
        <v/>
      </c>
      <c r="T2094" s="31">
        <f>IF($A2094&lt;=Inputs!$B$13,RAND(),"")</f>
        <v/>
      </c>
      <c r="U2094" s="31">
        <f>IF($A2094&lt;=Inputs!$B$13,RAND(),"")</f>
        <v/>
      </c>
      <c r="V2094" s="31">
        <f>IF($A2094&lt;=Inputs!$B$13,RAND(),"")</f>
        <v/>
      </c>
      <c r="W2094" s="31">
        <f>IF($A2094&lt;=Inputs!$B$13,RAND(),"")</f>
        <v/>
      </c>
      <c r="X2094" s="31">
        <f>IF($A2094&lt;=Inputs!$B$13,RAND(),"")</f>
        <v/>
      </c>
      <c r="Y2094" s="31">
        <f>IF($A2094&lt;=Inputs!$B$13,RAND(),"")</f>
        <v/>
      </c>
    </row>
    <row r="2095">
      <c r="A2095" t="n">
        <v>2090</v>
      </c>
      <c r="B2095" s="26">
        <f>IF($A2095&lt;=Inputs!$B$13,IF(Inputs!$B$8&gt;0,SUM(F2095:O2095)/Inputs!$B$8,0),"")</f>
        <v/>
      </c>
      <c r="C2095" s="27">
        <f>IF($A2095&lt;=Inputs!$B$13,B2095/100,"")</f>
        <v/>
      </c>
      <c r="D2095" s="28">
        <f>IF($A2095&lt;=Inputs!$B$13,C2095*Inputs!$B$7,"")</f>
        <v/>
      </c>
      <c r="E2095" s="29">
        <f>IF($A2095&lt;=Inputs!$B$13,IF(D2095&gt;0,1,0),"")</f>
        <v/>
      </c>
      <c r="F2095" s="26">
        <f>IF($A2095&lt;=Inputs!$B$13,IF(1&lt;=Inputs!$B$8,IF(Inputs!$B$12&gt;0,MAX(MIN(NORM.INV(RAND(),LOOKUP(P2095,Inputs!$J$6:$J$9,Inputs!$G$6:$G$9),LOOKUP(P2095,Inputs!$J$6:$J$9,Inputs!$H$6:$H$9)),Inputs!$B$12),-Inputs!$B$12),NORM.INV(RAND(),LOOKUP(P2095,Inputs!$J$6:$J$9,Inputs!$G$6:$G$9),LOOKUP(P2095,Inputs!$J$6:$J$9,Inputs!$H$6:$H$9))),0),"" )</f>
        <v/>
      </c>
      <c r="G2095" s="26">
        <f>IF($A2095&lt;=Inputs!$B$13,IF(2&lt;=Inputs!$B$8,IF(Inputs!$B$12&gt;0,MAX(MIN(NORM.INV(RAND(),LOOKUP(Q2095,Inputs!$J$6:$J$9,Inputs!$G$6:$G$9),LOOKUP(Q2095,Inputs!$J$6:$J$9,Inputs!$H$6:$H$9)),Inputs!$B$12),-Inputs!$B$12),NORM.INV(RAND(),LOOKUP(Q2095,Inputs!$J$6:$J$9,Inputs!$G$6:$G$9),LOOKUP(Q2095,Inputs!$J$6:$J$9,Inputs!$H$6:$H$9))),0),"" )</f>
        <v/>
      </c>
      <c r="H2095" s="26">
        <f>IF($A2095&lt;=Inputs!$B$13,IF(3&lt;=Inputs!$B$8,IF(Inputs!$B$12&gt;0,MAX(MIN(NORM.INV(RAND(),LOOKUP(R2095,Inputs!$J$6:$J$9,Inputs!$G$6:$G$9),LOOKUP(R2095,Inputs!$J$6:$J$9,Inputs!$H$6:$H$9)),Inputs!$B$12),-Inputs!$B$12),NORM.INV(RAND(),LOOKUP(R2095,Inputs!$J$6:$J$9,Inputs!$G$6:$G$9),LOOKUP(R2095,Inputs!$J$6:$J$9,Inputs!$H$6:$H$9))),0),"" )</f>
        <v/>
      </c>
      <c r="I2095" s="26">
        <f>IF($A2095&lt;=Inputs!$B$13,IF(4&lt;=Inputs!$B$8,IF(Inputs!$B$12&gt;0,MAX(MIN(NORM.INV(RAND(),LOOKUP(S2095,Inputs!$J$6:$J$9,Inputs!$G$6:$G$9),LOOKUP(S2095,Inputs!$J$6:$J$9,Inputs!$H$6:$H$9)),Inputs!$B$12),-Inputs!$B$12),NORM.INV(RAND(),LOOKUP(S2095,Inputs!$J$6:$J$9,Inputs!$G$6:$G$9),LOOKUP(S2095,Inputs!$J$6:$J$9,Inputs!$H$6:$H$9))),0),"" )</f>
        <v/>
      </c>
      <c r="J2095" s="26">
        <f>IF($A2095&lt;=Inputs!$B$13,IF(5&lt;=Inputs!$B$8,IF(Inputs!$B$12&gt;0,MAX(MIN(NORM.INV(RAND(),LOOKUP(T2095,Inputs!$J$6:$J$9,Inputs!$G$6:$G$9),LOOKUP(T2095,Inputs!$J$6:$J$9,Inputs!$H$6:$H$9)),Inputs!$B$12),-Inputs!$B$12),NORM.INV(RAND(),LOOKUP(T2095,Inputs!$J$6:$J$9,Inputs!$G$6:$G$9),LOOKUP(T2095,Inputs!$J$6:$J$9,Inputs!$H$6:$H$9))),0),"" )</f>
        <v/>
      </c>
      <c r="K2095" s="26">
        <f>IF($A2095&lt;=Inputs!$B$13,IF(6&lt;=Inputs!$B$8,IF(Inputs!$B$12&gt;0,MAX(MIN(NORM.INV(RAND(),LOOKUP(U2095,Inputs!$J$6:$J$9,Inputs!$G$6:$G$9),LOOKUP(U2095,Inputs!$J$6:$J$9,Inputs!$H$6:$H$9)),Inputs!$B$12),-Inputs!$B$12),NORM.INV(RAND(),LOOKUP(U2095,Inputs!$J$6:$J$9,Inputs!$G$6:$G$9),LOOKUP(U2095,Inputs!$J$6:$J$9,Inputs!$H$6:$H$9))),0),"" )</f>
        <v/>
      </c>
      <c r="L2095" s="26">
        <f>IF($A2095&lt;=Inputs!$B$13,IF(7&lt;=Inputs!$B$8,IF(Inputs!$B$12&gt;0,MAX(MIN(NORM.INV(RAND(),LOOKUP(V2095,Inputs!$J$6:$J$9,Inputs!$G$6:$G$9),LOOKUP(V2095,Inputs!$J$6:$J$9,Inputs!$H$6:$H$9)),Inputs!$B$12),-Inputs!$B$12),NORM.INV(RAND(),LOOKUP(V2095,Inputs!$J$6:$J$9,Inputs!$G$6:$G$9),LOOKUP(V2095,Inputs!$J$6:$J$9,Inputs!$H$6:$H$9))),0),"" )</f>
        <v/>
      </c>
      <c r="M2095" s="26">
        <f>IF($A2095&lt;=Inputs!$B$13,IF(8&lt;=Inputs!$B$8,IF(Inputs!$B$12&gt;0,MAX(MIN(NORM.INV(RAND(),LOOKUP(W2095,Inputs!$J$6:$J$9,Inputs!$G$6:$G$9),LOOKUP(W2095,Inputs!$J$6:$J$9,Inputs!$H$6:$H$9)),Inputs!$B$12),-Inputs!$B$12),NORM.INV(RAND(),LOOKUP(W2095,Inputs!$J$6:$J$9,Inputs!$G$6:$G$9),LOOKUP(W2095,Inputs!$J$6:$J$9,Inputs!$H$6:$H$9))),0),"" )</f>
        <v/>
      </c>
      <c r="N2095" s="26">
        <f>IF($A2095&lt;=Inputs!$B$13,IF(9&lt;=Inputs!$B$8,IF(Inputs!$B$12&gt;0,MAX(MIN(NORM.INV(RAND(),LOOKUP(X2095,Inputs!$J$6:$J$9,Inputs!$G$6:$G$9),LOOKUP(X2095,Inputs!$J$6:$J$9,Inputs!$H$6:$H$9)),Inputs!$B$12),-Inputs!$B$12),NORM.INV(RAND(),LOOKUP(X2095,Inputs!$J$6:$J$9,Inputs!$G$6:$G$9),LOOKUP(X2095,Inputs!$J$6:$J$9,Inputs!$H$6:$H$9))),0),"" )</f>
        <v/>
      </c>
      <c r="O2095" s="26">
        <f>IF($A2095&lt;=Inputs!$B$13,IF(10&lt;=Inputs!$B$8,IF(Inputs!$B$12&gt;0,MAX(MIN(NORM.INV(RAND(),LOOKUP(Y2095,Inputs!$J$6:$J$9,Inputs!$G$6:$G$9),LOOKUP(Y2095,Inputs!$J$6:$J$9,Inputs!$H$6:$H$9)),Inputs!$B$12),-Inputs!$B$12),NORM.INV(RAND(),LOOKUP(Y2095,Inputs!$J$6:$J$9,Inputs!$G$6:$G$9),LOOKUP(Y2095,Inputs!$J$6:$J$9,Inputs!$H$6:$H$9))),0),"" )</f>
        <v/>
      </c>
      <c r="P2095" s="31">
        <f>IF($A2095&lt;=Inputs!$B$13,RAND(),"")</f>
        <v/>
      </c>
      <c r="Q2095" s="31">
        <f>IF($A2095&lt;=Inputs!$B$13,RAND(),"")</f>
        <v/>
      </c>
      <c r="R2095" s="31">
        <f>IF($A2095&lt;=Inputs!$B$13,RAND(),"")</f>
        <v/>
      </c>
      <c r="S2095" s="31">
        <f>IF($A2095&lt;=Inputs!$B$13,RAND(),"")</f>
        <v/>
      </c>
      <c r="T2095" s="31">
        <f>IF($A2095&lt;=Inputs!$B$13,RAND(),"")</f>
        <v/>
      </c>
      <c r="U2095" s="31">
        <f>IF($A2095&lt;=Inputs!$B$13,RAND(),"")</f>
        <v/>
      </c>
      <c r="V2095" s="31">
        <f>IF($A2095&lt;=Inputs!$B$13,RAND(),"")</f>
        <v/>
      </c>
      <c r="W2095" s="31">
        <f>IF($A2095&lt;=Inputs!$B$13,RAND(),"")</f>
        <v/>
      </c>
      <c r="X2095" s="31">
        <f>IF($A2095&lt;=Inputs!$B$13,RAND(),"")</f>
        <v/>
      </c>
      <c r="Y2095" s="31">
        <f>IF($A2095&lt;=Inputs!$B$13,RAND(),"")</f>
        <v/>
      </c>
    </row>
    <row r="2096">
      <c r="A2096" t="n">
        <v>2091</v>
      </c>
      <c r="B2096" s="26">
        <f>IF($A2096&lt;=Inputs!$B$13,IF(Inputs!$B$8&gt;0,SUM(F2096:O2096)/Inputs!$B$8,0),"")</f>
        <v/>
      </c>
      <c r="C2096" s="27">
        <f>IF($A2096&lt;=Inputs!$B$13,B2096/100,"")</f>
        <v/>
      </c>
      <c r="D2096" s="28">
        <f>IF($A2096&lt;=Inputs!$B$13,C2096*Inputs!$B$7,"")</f>
        <v/>
      </c>
      <c r="E2096" s="29">
        <f>IF($A2096&lt;=Inputs!$B$13,IF(D2096&gt;0,1,0),"")</f>
        <v/>
      </c>
      <c r="F2096" s="26">
        <f>IF($A2096&lt;=Inputs!$B$13,IF(1&lt;=Inputs!$B$8,IF(Inputs!$B$12&gt;0,MAX(MIN(NORM.INV(RAND(),LOOKUP(P2096,Inputs!$J$6:$J$9,Inputs!$G$6:$G$9),LOOKUP(P2096,Inputs!$J$6:$J$9,Inputs!$H$6:$H$9)),Inputs!$B$12),-Inputs!$B$12),NORM.INV(RAND(),LOOKUP(P2096,Inputs!$J$6:$J$9,Inputs!$G$6:$G$9),LOOKUP(P2096,Inputs!$J$6:$J$9,Inputs!$H$6:$H$9))),0),"" )</f>
        <v/>
      </c>
      <c r="G2096" s="26">
        <f>IF($A2096&lt;=Inputs!$B$13,IF(2&lt;=Inputs!$B$8,IF(Inputs!$B$12&gt;0,MAX(MIN(NORM.INV(RAND(),LOOKUP(Q2096,Inputs!$J$6:$J$9,Inputs!$G$6:$G$9),LOOKUP(Q2096,Inputs!$J$6:$J$9,Inputs!$H$6:$H$9)),Inputs!$B$12),-Inputs!$B$12),NORM.INV(RAND(),LOOKUP(Q2096,Inputs!$J$6:$J$9,Inputs!$G$6:$G$9),LOOKUP(Q2096,Inputs!$J$6:$J$9,Inputs!$H$6:$H$9))),0),"" )</f>
        <v/>
      </c>
      <c r="H2096" s="26">
        <f>IF($A2096&lt;=Inputs!$B$13,IF(3&lt;=Inputs!$B$8,IF(Inputs!$B$12&gt;0,MAX(MIN(NORM.INV(RAND(),LOOKUP(R2096,Inputs!$J$6:$J$9,Inputs!$G$6:$G$9),LOOKUP(R2096,Inputs!$J$6:$J$9,Inputs!$H$6:$H$9)),Inputs!$B$12),-Inputs!$B$12),NORM.INV(RAND(),LOOKUP(R2096,Inputs!$J$6:$J$9,Inputs!$G$6:$G$9),LOOKUP(R2096,Inputs!$J$6:$J$9,Inputs!$H$6:$H$9))),0),"" )</f>
        <v/>
      </c>
      <c r="I2096" s="26">
        <f>IF($A2096&lt;=Inputs!$B$13,IF(4&lt;=Inputs!$B$8,IF(Inputs!$B$12&gt;0,MAX(MIN(NORM.INV(RAND(),LOOKUP(S2096,Inputs!$J$6:$J$9,Inputs!$G$6:$G$9),LOOKUP(S2096,Inputs!$J$6:$J$9,Inputs!$H$6:$H$9)),Inputs!$B$12),-Inputs!$B$12),NORM.INV(RAND(),LOOKUP(S2096,Inputs!$J$6:$J$9,Inputs!$G$6:$G$9),LOOKUP(S2096,Inputs!$J$6:$J$9,Inputs!$H$6:$H$9))),0),"" )</f>
        <v/>
      </c>
      <c r="J2096" s="26">
        <f>IF($A2096&lt;=Inputs!$B$13,IF(5&lt;=Inputs!$B$8,IF(Inputs!$B$12&gt;0,MAX(MIN(NORM.INV(RAND(),LOOKUP(T2096,Inputs!$J$6:$J$9,Inputs!$G$6:$G$9),LOOKUP(T2096,Inputs!$J$6:$J$9,Inputs!$H$6:$H$9)),Inputs!$B$12),-Inputs!$B$12),NORM.INV(RAND(),LOOKUP(T2096,Inputs!$J$6:$J$9,Inputs!$G$6:$G$9),LOOKUP(T2096,Inputs!$J$6:$J$9,Inputs!$H$6:$H$9))),0),"" )</f>
        <v/>
      </c>
      <c r="K2096" s="26">
        <f>IF($A2096&lt;=Inputs!$B$13,IF(6&lt;=Inputs!$B$8,IF(Inputs!$B$12&gt;0,MAX(MIN(NORM.INV(RAND(),LOOKUP(U2096,Inputs!$J$6:$J$9,Inputs!$G$6:$G$9),LOOKUP(U2096,Inputs!$J$6:$J$9,Inputs!$H$6:$H$9)),Inputs!$B$12),-Inputs!$B$12),NORM.INV(RAND(),LOOKUP(U2096,Inputs!$J$6:$J$9,Inputs!$G$6:$G$9),LOOKUP(U2096,Inputs!$J$6:$J$9,Inputs!$H$6:$H$9))),0),"" )</f>
        <v/>
      </c>
      <c r="L2096" s="26">
        <f>IF($A2096&lt;=Inputs!$B$13,IF(7&lt;=Inputs!$B$8,IF(Inputs!$B$12&gt;0,MAX(MIN(NORM.INV(RAND(),LOOKUP(V2096,Inputs!$J$6:$J$9,Inputs!$G$6:$G$9),LOOKUP(V2096,Inputs!$J$6:$J$9,Inputs!$H$6:$H$9)),Inputs!$B$12),-Inputs!$B$12),NORM.INV(RAND(),LOOKUP(V2096,Inputs!$J$6:$J$9,Inputs!$G$6:$G$9),LOOKUP(V2096,Inputs!$J$6:$J$9,Inputs!$H$6:$H$9))),0),"" )</f>
        <v/>
      </c>
      <c r="M2096" s="26">
        <f>IF($A2096&lt;=Inputs!$B$13,IF(8&lt;=Inputs!$B$8,IF(Inputs!$B$12&gt;0,MAX(MIN(NORM.INV(RAND(),LOOKUP(W2096,Inputs!$J$6:$J$9,Inputs!$G$6:$G$9),LOOKUP(W2096,Inputs!$J$6:$J$9,Inputs!$H$6:$H$9)),Inputs!$B$12),-Inputs!$B$12),NORM.INV(RAND(),LOOKUP(W2096,Inputs!$J$6:$J$9,Inputs!$G$6:$G$9),LOOKUP(W2096,Inputs!$J$6:$J$9,Inputs!$H$6:$H$9))),0),"" )</f>
        <v/>
      </c>
      <c r="N2096" s="26">
        <f>IF($A2096&lt;=Inputs!$B$13,IF(9&lt;=Inputs!$B$8,IF(Inputs!$B$12&gt;0,MAX(MIN(NORM.INV(RAND(),LOOKUP(X2096,Inputs!$J$6:$J$9,Inputs!$G$6:$G$9),LOOKUP(X2096,Inputs!$J$6:$J$9,Inputs!$H$6:$H$9)),Inputs!$B$12),-Inputs!$B$12),NORM.INV(RAND(),LOOKUP(X2096,Inputs!$J$6:$J$9,Inputs!$G$6:$G$9),LOOKUP(X2096,Inputs!$J$6:$J$9,Inputs!$H$6:$H$9))),0),"" )</f>
        <v/>
      </c>
      <c r="O2096" s="26">
        <f>IF($A2096&lt;=Inputs!$B$13,IF(10&lt;=Inputs!$B$8,IF(Inputs!$B$12&gt;0,MAX(MIN(NORM.INV(RAND(),LOOKUP(Y2096,Inputs!$J$6:$J$9,Inputs!$G$6:$G$9),LOOKUP(Y2096,Inputs!$J$6:$J$9,Inputs!$H$6:$H$9)),Inputs!$B$12),-Inputs!$B$12),NORM.INV(RAND(),LOOKUP(Y2096,Inputs!$J$6:$J$9,Inputs!$G$6:$G$9),LOOKUP(Y2096,Inputs!$J$6:$J$9,Inputs!$H$6:$H$9))),0),"" )</f>
        <v/>
      </c>
      <c r="P2096" s="31">
        <f>IF($A2096&lt;=Inputs!$B$13,RAND(),"")</f>
        <v/>
      </c>
      <c r="Q2096" s="31">
        <f>IF($A2096&lt;=Inputs!$B$13,RAND(),"")</f>
        <v/>
      </c>
      <c r="R2096" s="31">
        <f>IF($A2096&lt;=Inputs!$B$13,RAND(),"")</f>
        <v/>
      </c>
      <c r="S2096" s="31">
        <f>IF($A2096&lt;=Inputs!$B$13,RAND(),"")</f>
        <v/>
      </c>
      <c r="T2096" s="31">
        <f>IF($A2096&lt;=Inputs!$B$13,RAND(),"")</f>
        <v/>
      </c>
      <c r="U2096" s="31">
        <f>IF($A2096&lt;=Inputs!$B$13,RAND(),"")</f>
        <v/>
      </c>
      <c r="V2096" s="31">
        <f>IF($A2096&lt;=Inputs!$B$13,RAND(),"")</f>
        <v/>
      </c>
      <c r="W2096" s="31">
        <f>IF($A2096&lt;=Inputs!$B$13,RAND(),"")</f>
        <v/>
      </c>
      <c r="X2096" s="31">
        <f>IF($A2096&lt;=Inputs!$B$13,RAND(),"")</f>
        <v/>
      </c>
      <c r="Y2096" s="31">
        <f>IF($A2096&lt;=Inputs!$B$13,RAND(),"")</f>
        <v/>
      </c>
    </row>
    <row r="2097">
      <c r="A2097" t="n">
        <v>2092</v>
      </c>
      <c r="B2097" s="26">
        <f>IF($A2097&lt;=Inputs!$B$13,IF(Inputs!$B$8&gt;0,SUM(F2097:O2097)/Inputs!$B$8,0),"")</f>
        <v/>
      </c>
      <c r="C2097" s="27">
        <f>IF($A2097&lt;=Inputs!$B$13,B2097/100,"")</f>
        <v/>
      </c>
      <c r="D2097" s="28">
        <f>IF($A2097&lt;=Inputs!$B$13,C2097*Inputs!$B$7,"")</f>
        <v/>
      </c>
      <c r="E2097" s="29">
        <f>IF($A2097&lt;=Inputs!$B$13,IF(D2097&gt;0,1,0),"")</f>
        <v/>
      </c>
      <c r="F2097" s="26">
        <f>IF($A2097&lt;=Inputs!$B$13,IF(1&lt;=Inputs!$B$8,IF(Inputs!$B$12&gt;0,MAX(MIN(NORM.INV(RAND(),LOOKUP(P2097,Inputs!$J$6:$J$9,Inputs!$G$6:$G$9),LOOKUP(P2097,Inputs!$J$6:$J$9,Inputs!$H$6:$H$9)),Inputs!$B$12),-Inputs!$B$12),NORM.INV(RAND(),LOOKUP(P2097,Inputs!$J$6:$J$9,Inputs!$G$6:$G$9),LOOKUP(P2097,Inputs!$J$6:$J$9,Inputs!$H$6:$H$9))),0),"" )</f>
        <v/>
      </c>
      <c r="G2097" s="26">
        <f>IF($A2097&lt;=Inputs!$B$13,IF(2&lt;=Inputs!$B$8,IF(Inputs!$B$12&gt;0,MAX(MIN(NORM.INV(RAND(),LOOKUP(Q2097,Inputs!$J$6:$J$9,Inputs!$G$6:$G$9),LOOKUP(Q2097,Inputs!$J$6:$J$9,Inputs!$H$6:$H$9)),Inputs!$B$12),-Inputs!$B$12),NORM.INV(RAND(),LOOKUP(Q2097,Inputs!$J$6:$J$9,Inputs!$G$6:$G$9),LOOKUP(Q2097,Inputs!$J$6:$J$9,Inputs!$H$6:$H$9))),0),"" )</f>
        <v/>
      </c>
      <c r="H2097" s="26">
        <f>IF($A2097&lt;=Inputs!$B$13,IF(3&lt;=Inputs!$B$8,IF(Inputs!$B$12&gt;0,MAX(MIN(NORM.INV(RAND(),LOOKUP(R2097,Inputs!$J$6:$J$9,Inputs!$G$6:$G$9),LOOKUP(R2097,Inputs!$J$6:$J$9,Inputs!$H$6:$H$9)),Inputs!$B$12),-Inputs!$B$12),NORM.INV(RAND(),LOOKUP(R2097,Inputs!$J$6:$J$9,Inputs!$G$6:$G$9),LOOKUP(R2097,Inputs!$J$6:$J$9,Inputs!$H$6:$H$9))),0),"" )</f>
        <v/>
      </c>
      <c r="I2097" s="26">
        <f>IF($A2097&lt;=Inputs!$B$13,IF(4&lt;=Inputs!$B$8,IF(Inputs!$B$12&gt;0,MAX(MIN(NORM.INV(RAND(),LOOKUP(S2097,Inputs!$J$6:$J$9,Inputs!$G$6:$G$9),LOOKUP(S2097,Inputs!$J$6:$J$9,Inputs!$H$6:$H$9)),Inputs!$B$12),-Inputs!$B$12),NORM.INV(RAND(),LOOKUP(S2097,Inputs!$J$6:$J$9,Inputs!$G$6:$G$9),LOOKUP(S2097,Inputs!$J$6:$J$9,Inputs!$H$6:$H$9))),0),"" )</f>
        <v/>
      </c>
      <c r="J2097" s="26">
        <f>IF($A2097&lt;=Inputs!$B$13,IF(5&lt;=Inputs!$B$8,IF(Inputs!$B$12&gt;0,MAX(MIN(NORM.INV(RAND(),LOOKUP(T2097,Inputs!$J$6:$J$9,Inputs!$G$6:$G$9),LOOKUP(T2097,Inputs!$J$6:$J$9,Inputs!$H$6:$H$9)),Inputs!$B$12),-Inputs!$B$12),NORM.INV(RAND(),LOOKUP(T2097,Inputs!$J$6:$J$9,Inputs!$G$6:$G$9),LOOKUP(T2097,Inputs!$J$6:$J$9,Inputs!$H$6:$H$9))),0),"" )</f>
        <v/>
      </c>
      <c r="K2097" s="26">
        <f>IF($A2097&lt;=Inputs!$B$13,IF(6&lt;=Inputs!$B$8,IF(Inputs!$B$12&gt;0,MAX(MIN(NORM.INV(RAND(),LOOKUP(U2097,Inputs!$J$6:$J$9,Inputs!$G$6:$G$9),LOOKUP(U2097,Inputs!$J$6:$J$9,Inputs!$H$6:$H$9)),Inputs!$B$12),-Inputs!$B$12),NORM.INV(RAND(),LOOKUP(U2097,Inputs!$J$6:$J$9,Inputs!$G$6:$G$9),LOOKUP(U2097,Inputs!$J$6:$J$9,Inputs!$H$6:$H$9))),0),"" )</f>
        <v/>
      </c>
      <c r="L2097" s="26">
        <f>IF($A2097&lt;=Inputs!$B$13,IF(7&lt;=Inputs!$B$8,IF(Inputs!$B$12&gt;0,MAX(MIN(NORM.INV(RAND(),LOOKUP(V2097,Inputs!$J$6:$J$9,Inputs!$G$6:$G$9),LOOKUP(V2097,Inputs!$J$6:$J$9,Inputs!$H$6:$H$9)),Inputs!$B$12),-Inputs!$B$12),NORM.INV(RAND(),LOOKUP(V2097,Inputs!$J$6:$J$9,Inputs!$G$6:$G$9),LOOKUP(V2097,Inputs!$J$6:$J$9,Inputs!$H$6:$H$9))),0),"" )</f>
        <v/>
      </c>
      <c r="M2097" s="26">
        <f>IF($A2097&lt;=Inputs!$B$13,IF(8&lt;=Inputs!$B$8,IF(Inputs!$B$12&gt;0,MAX(MIN(NORM.INV(RAND(),LOOKUP(W2097,Inputs!$J$6:$J$9,Inputs!$G$6:$G$9),LOOKUP(W2097,Inputs!$J$6:$J$9,Inputs!$H$6:$H$9)),Inputs!$B$12),-Inputs!$B$12),NORM.INV(RAND(),LOOKUP(W2097,Inputs!$J$6:$J$9,Inputs!$G$6:$G$9),LOOKUP(W2097,Inputs!$J$6:$J$9,Inputs!$H$6:$H$9))),0),"" )</f>
        <v/>
      </c>
      <c r="N2097" s="26">
        <f>IF($A2097&lt;=Inputs!$B$13,IF(9&lt;=Inputs!$B$8,IF(Inputs!$B$12&gt;0,MAX(MIN(NORM.INV(RAND(),LOOKUP(X2097,Inputs!$J$6:$J$9,Inputs!$G$6:$G$9),LOOKUP(X2097,Inputs!$J$6:$J$9,Inputs!$H$6:$H$9)),Inputs!$B$12),-Inputs!$B$12),NORM.INV(RAND(),LOOKUP(X2097,Inputs!$J$6:$J$9,Inputs!$G$6:$G$9),LOOKUP(X2097,Inputs!$J$6:$J$9,Inputs!$H$6:$H$9))),0),"" )</f>
        <v/>
      </c>
      <c r="O2097" s="26">
        <f>IF($A2097&lt;=Inputs!$B$13,IF(10&lt;=Inputs!$B$8,IF(Inputs!$B$12&gt;0,MAX(MIN(NORM.INV(RAND(),LOOKUP(Y2097,Inputs!$J$6:$J$9,Inputs!$G$6:$G$9),LOOKUP(Y2097,Inputs!$J$6:$J$9,Inputs!$H$6:$H$9)),Inputs!$B$12),-Inputs!$B$12),NORM.INV(RAND(),LOOKUP(Y2097,Inputs!$J$6:$J$9,Inputs!$G$6:$G$9),LOOKUP(Y2097,Inputs!$J$6:$J$9,Inputs!$H$6:$H$9))),0),"" )</f>
        <v/>
      </c>
      <c r="P2097" s="31">
        <f>IF($A2097&lt;=Inputs!$B$13,RAND(),"")</f>
        <v/>
      </c>
      <c r="Q2097" s="31">
        <f>IF($A2097&lt;=Inputs!$B$13,RAND(),"")</f>
        <v/>
      </c>
      <c r="R2097" s="31">
        <f>IF($A2097&lt;=Inputs!$B$13,RAND(),"")</f>
        <v/>
      </c>
      <c r="S2097" s="31">
        <f>IF($A2097&lt;=Inputs!$B$13,RAND(),"")</f>
        <v/>
      </c>
      <c r="T2097" s="31">
        <f>IF($A2097&lt;=Inputs!$B$13,RAND(),"")</f>
        <v/>
      </c>
      <c r="U2097" s="31">
        <f>IF($A2097&lt;=Inputs!$B$13,RAND(),"")</f>
        <v/>
      </c>
      <c r="V2097" s="31">
        <f>IF($A2097&lt;=Inputs!$B$13,RAND(),"")</f>
        <v/>
      </c>
      <c r="W2097" s="31">
        <f>IF($A2097&lt;=Inputs!$B$13,RAND(),"")</f>
        <v/>
      </c>
      <c r="X2097" s="31">
        <f>IF($A2097&lt;=Inputs!$B$13,RAND(),"")</f>
        <v/>
      </c>
      <c r="Y2097" s="31">
        <f>IF($A2097&lt;=Inputs!$B$13,RAND(),"")</f>
        <v/>
      </c>
    </row>
    <row r="2098">
      <c r="A2098" t="n">
        <v>2093</v>
      </c>
      <c r="B2098" s="26">
        <f>IF($A2098&lt;=Inputs!$B$13,IF(Inputs!$B$8&gt;0,SUM(F2098:O2098)/Inputs!$B$8,0),"")</f>
        <v/>
      </c>
      <c r="C2098" s="27">
        <f>IF($A2098&lt;=Inputs!$B$13,B2098/100,"")</f>
        <v/>
      </c>
      <c r="D2098" s="28">
        <f>IF($A2098&lt;=Inputs!$B$13,C2098*Inputs!$B$7,"")</f>
        <v/>
      </c>
      <c r="E2098" s="29">
        <f>IF($A2098&lt;=Inputs!$B$13,IF(D2098&gt;0,1,0),"")</f>
        <v/>
      </c>
      <c r="F2098" s="26">
        <f>IF($A2098&lt;=Inputs!$B$13,IF(1&lt;=Inputs!$B$8,IF(Inputs!$B$12&gt;0,MAX(MIN(NORM.INV(RAND(),LOOKUP(P2098,Inputs!$J$6:$J$9,Inputs!$G$6:$G$9),LOOKUP(P2098,Inputs!$J$6:$J$9,Inputs!$H$6:$H$9)),Inputs!$B$12),-Inputs!$B$12),NORM.INV(RAND(),LOOKUP(P2098,Inputs!$J$6:$J$9,Inputs!$G$6:$G$9),LOOKUP(P2098,Inputs!$J$6:$J$9,Inputs!$H$6:$H$9))),0),"" )</f>
        <v/>
      </c>
      <c r="G2098" s="26">
        <f>IF($A2098&lt;=Inputs!$B$13,IF(2&lt;=Inputs!$B$8,IF(Inputs!$B$12&gt;0,MAX(MIN(NORM.INV(RAND(),LOOKUP(Q2098,Inputs!$J$6:$J$9,Inputs!$G$6:$G$9),LOOKUP(Q2098,Inputs!$J$6:$J$9,Inputs!$H$6:$H$9)),Inputs!$B$12),-Inputs!$B$12),NORM.INV(RAND(),LOOKUP(Q2098,Inputs!$J$6:$J$9,Inputs!$G$6:$G$9),LOOKUP(Q2098,Inputs!$J$6:$J$9,Inputs!$H$6:$H$9))),0),"" )</f>
        <v/>
      </c>
      <c r="H2098" s="26">
        <f>IF($A2098&lt;=Inputs!$B$13,IF(3&lt;=Inputs!$B$8,IF(Inputs!$B$12&gt;0,MAX(MIN(NORM.INV(RAND(),LOOKUP(R2098,Inputs!$J$6:$J$9,Inputs!$G$6:$G$9),LOOKUP(R2098,Inputs!$J$6:$J$9,Inputs!$H$6:$H$9)),Inputs!$B$12),-Inputs!$B$12),NORM.INV(RAND(),LOOKUP(R2098,Inputs!$J$6:$J$9,Inputs!$G$6:$G$9),LOOKUP(R2098,Inputs!$J$6:$J$9,Inputs!$H$6:$H$9))),0),"" )</f>
        <v/>
      </c>
      <c r="I2098" s="26">
        <f>IF($A2098&lt;=Inputs!$B$13,IF(4&lt;=Inputs!$B$8,IF(Inputs!$B$12&gt;0,MAX(MIN(NORM.INV(RAND(),LOOKUP(S2098,Inputs!$J$6:$J$9,Inputs!$G$6:$G$9),LOOKUP(S2098,Inputs!$J$6:$J$9,Inputs!$H$6:$H$9)),Inputs!$B$12),-Inputs!$B$12),NORM.INV(RAND(),LOOKUP(S2098,Inputs!$J$6:$J$9,Inputs!$G$6:$G$9),LOOKUP(S2098,Inputs!$J$6:$J$9,Inputs!$H$6:$H$9))),0),"" )</f>
        <v/>
      </c>
      <c r="J2098" s="26">
        <f>IF($A2098&lt;=Inputs!$B$13,IF(5&lt;=Inputs!$B$8,IF(Inputs!$B$12&gt;0,MAX(MIN(NORM.INV(RAND(),LOOKUP(T2098,Inputs!$J$6:$J$9,Inputs!$G$6:$G$9),LOOKUP(T2098,Inputs!$J$6:$J$9,Inputs!$H$6:$H$9)),Inputs!$B$12),-Inputs!$B$12),NORM.INV(RAND(),LOOKUP(T2098,Inputs!$J$6:$J$9,Inputs!$G$6:$G$9),LOOKUP(T2098,Inputs!$J$6:$J$9,Inputs!$H$6:$H$9))),0),"" )</f>
        <v/>
      </c>
      <c r="K2098" s="26">
        <f>IF($A2098&lt;=Inputs!$B$13,IF(6&lt;=Inputs!$B$8,IF(Inputs!$B$12&gt;0,MAX(MIN(NORM.INV(RAND(),LOOKUP(U2098,Inputs!$J$6:$J$9,Inputs!$G$6:$G$9),LOOKUP(U2098,Inputs!$J$6:$J$9,Inputs!$H$6:$H$9)),Inputs!$B$12),-Inputs!$B$12),NORM.INV(RAND(),LOOKUP(U2098,Inputs!$J$6:$J$9,Inputs!$G$6:$G$9),LOOKUP(U2098,Inputs!$J$6:$J$9,Inputs!$H$6:$H$9))),0),"" )</f>
        <v/>
      </c>
      <c r="L2098" s="26">
        <f>IF($A2098&lt;=Inputs!$B$13,IF(7&lt;=Inputs!$B$8,IF(Inputs!$B$12&gt;0,MAX(MIN(NORM.INV(RAND(),LOOKUP(V2098,Inputs!$J$6:$J$9,Inputs!$G$6:$G$9),LOOKUP(V2098,Inputs!$J$6:$J$9,Inputs!$H$6:$H$9)),Inputs!$B$12),-Inputs!$B$12),NORM.INV(RAND(),LOOKUP(V2098,Inputs!$J$6:$J$9,Inputs!$G$6:$G$9),LOOKUP(V2098,Inputs!$J$6:$J$9,Inputs!$H$6:$H$9))),0),"" )</f>
        <v/>
      </c>
      <c r="M2098" s="26">
        <f>IF($A2098&lt;=Inputs!$B$13,IF(8&lt;=Inputs!$B$8,IF(Inputs!$B$12&gt;0,MAX(MIN(NORM.INV(RAND(),LOOKUP(W2098,Inputs!$J$6:$J$9,Inputs!$G$6:$G$9),LOOKUP(W2098,Inputs!$J$6:$J$9,Inputs!$H$6:$H$9)),Inputs!$B$12),-Inputs!$B$12),NORM.INV(RAND(),LOOKUP(W2098,Inputs!$J$6:$J$9,Inputs!$G$6:$G$9),LOOKUP(W2098,Inputs!$J$6:$J$9,Inputs!$H$6:$H$9))),0),"" )</f>
        <v/>
      </c>
      <c r="N2098" s="26">
        <f>IF($A2098&lt;=Inputs!$B$13,IF(9&lt;=Inputs!$B$8,IF(Inputs!$B$12&gt;0,MAX(MIN(NORM.INV(RAND(),LOOKUP(X2098,Inputs!$J$6:$J$9,Inputs!$G$6:$G$9),LOOKUP(X2098,Inputs!$J$6:$J$9,Inputs!$H$6:$H$9)),Inputs!$B$12),-Inputs!$B$12),NORM.INV(RAND(),LOOKUP(X2098,Inputs!$J$6:$J$9,Inputs!$G$6:$G$9),LOOKUP(X2098,Inputs!$J$6:$J$9,Inputs!$H$6:$H$9))),0),"" )</f>
        <v/>
      </c>
      <c r="O2098" s="26">
        <f>IF($A2098&lt;=Inputs!$B$13,IF(10&lt;=Inputs!$B$8,IF(Inputs!$B$12&gt;0,MAX(MIN(NORM.INV(RAND(),LOOKUP(Y2098,Inputs!$J$6:$J$9,Inputs!$G$6:$G$9),LOOKUP(Y2098,Inputs!$J$6:$J$9,Inputs!$H$6:$H$9)),Inputs!$B$12),-Inputs!$B$12),NORM.INV(RAND(),LOOKUP(Y2098,Inputs!$J$6:$J$9,Inputs!$G$6:$G$9),LOOKUP(Y2098,Inputs!$J$6:$J$9,Inputs!$H$6:$H$9))),0),"" )</f>
        <v/>
      </c>
      <c r="P2098" s="31">
        <f>IF($A2098&lt;=Inputs!$B$13,RAND(),"")</f>
        <v/>
      </c>
      <c r="Q2098" s="31">
        <f>IF($A2098&lt;=Inputs!$B$13,RAND(),"")</f>
        <v/>
      </c>
      <c r="R2098" s="31">
        <f>IF($A2098&lt;=Inputs!$B$13,RAND(),"")</f>
        <v/>
      </c>
      <c r="S2098" s="31">
        <f>IF($A2098&lt;=Inputs!$B$13,RAND(),"")</f>
        <v/>
      </c>
      <c r="T2098" s="31">
        <f>IF($A2098&lt;=Inputs!$B$13,RAND(),"")</f>
        <v/>
      </c>
      <c r="U2098" s="31">
        <f>IF($A2098&lt;=Inputs!$B$13,RAND(),"")</f>
        <v/>
      </c>
      <c r="V2098" s="31">
        <f>IF($A2098&lt;=Inputs!$B$13,RAND(),"")</f>
        <v/>
      </c>
      <c r="W2098" s="31">
        <f>IF($A2098&lt;=Inputs!$B$13,RAND(),"")</f>
        <v/>
      </c>
      <c r="X2098" s="31">
        <f>IF($A2098&lt;=Inputs!$B$13,RAND(),"")</f>
        <v/>
      </c>
      <c r="Y2098" s="31">
        <f>IF($A2098&lt;=Inputs!$B$13,RAND(),"")</f>
        <v/>
      </c>
    </row>
    <row r="2099">
      <c r="A2099" t="n">
        <v>2094</v>
      </c>
      <c r="B2099" s="26">
        <f>IF($A2099&lt;=Inputs!$B$13,IF(Inputs!$B$8&gt;0,SUM(F2099:O2099)/Inputs!$B$8,0),"")</f>
        <v/>
      </c>
      <c r="C2099" s="27">
        <f>IF($A2099&lt;=Inputs!$B$13,B2099/100,"")</f>
        <v/>
      </c>
      <c r="D2099" s="28">
        <f>IF($A2099&lt;=Inputs!$B$13,C2099*Inputs!$B$7,"")</f>
        <v/>
      </c>
      <c r="E2099" s="29">
        <f>IF($A2099&lt;=Inputs!$B$13,IF(D2099&gt;0,1,0),"")</f>
        <v/>
      </c>
      <c r="F2099" s="26">
        <f>IF($A2099&lt;=Inputs!$B$13,IF(1&lt;=Inputs!$B$8,IF(Inputs!$B$12&gt;0,MAX(MIN(NORM.INV(RAND(),LOOKUP(P2099,Inputs!$J$6:$J$9,Inputs!$G$6:$G$9),LOOKUP(P2099,Inputs!$J$6:$J$9,Inputs!$H$6:$H$9)),Inputs!$B$12),-Inputs!$B$12),NORM.INV(RAND(),LOOKUP(P2099,Inputs!$J$6:$J$9,Inputs!$G$6:$G$9),LOOKUP(P2099,Inputs!$J$6:$J$9,Inputs!$H$6:$H$9))),0),"" )</f>
        <v/>
      </c>
      <c r="G2099" s="26">
        <f>IF($A2099&lt;=Inputs!$B$13,IF(2&lt;=Inputs!$B$8,IF(Inputs!$B$12&gt;0,MAX(MIN(NORM.INV(RAND(),LOOKUP(Q2099,Inputs!$J$6:$J$9,Inputs!$G$6:$G$9),LOOKUP(Q2099,Inputs!$J$6:$J$9,Inputs!$H$6:$H$9)),Inputs!$B$12),-Inputs!$B$12),NORM.INV(RAND(),LOOKUP(Q2099,Inputs!$J$6:$J$9,Inputs!$G$6:$G$9),LOOKUP(Q2099,Inputs!$J$6:$J$9,Inputs!$H$6:$H$9))),0),"" )</f>
        <v/>
      </c>
      <c r="H2099" s="26">
        <f>IF($A2099&lt;=Inputs!$B$13,IF(3&lt;=Inputs!$B$8,IF(Inputs!$B$12&gt;0,MAX(MIN(NORM.INV(RAND(),LOOKUP(R2099,Inputs!$J$6:$J$9,Inputs!$G$6:$G$9),LOOKUP(R2099,Inputs!$J$6:$J$9,Inputs!$H$6:$H$9)),Inputs!$B$12),-Inputs!$B$12),NORM.INV(RAND(),LOOKUP(R2099,Inputs!$J$6:$J$9,Inputs!$G$6:$G$9),LOOKUP(R2099,Inputs!$J$6:$J$9,Inputs!$H$6:$H$9))),0),"" )</f>
        <v/>
      </c>
      <c r="I2099" s="26">
        <f>IF($A2099&lt;=Inputs!$B$13,IF(4&lt;=Inputs!$B$8,IF(Inputs!$B$12&gt;0,MAX(MIN(NORM.INV(RAND(),LOOKUP(S2099,Inputs!$J$6:$J$9,Inputs!$G$6:$G$9),LOOKUP(S2099,Inputs!$J$6:$J$9,Inputs!$H$6:$H$9)),Inputs!$B$12),-Inputs!$B$12),NORM.INV(RAND(),LOOKUP(S2099,Inputs!$J$6:$J$9,Inputs!$G$6:$G$9),LOOKUP(S2099,Inputs!$J$6:$J$9,Inputs!$H$6:$H$9))),0),"" )</f>
        <v/>
      </c>
      <c r="J2099" s="26">
        <f>IF($A2099&lt;=Inputs!$B$13,IF(5&lt;=Inputs!$B$8,IF(Inputs!$B$12&gt;0,MAX(MIN(NORM.INV(RAND(),LOOKUP(T2099,Inputs!$J$6:$J$9,Inputs!$G$6:$G$9),LOOKUP(T2099,Inputs!$J$6:$J$9,Inputs!$H$6:$H$9)),Inputs!$B$12),-Inputs!$B$12),NORM.INV(RAND(),LOOKUP(T2099,Inputs!$J$6:$J$9,Inputs!$G$6:$G$9),LOOKUP(T2099,Inputs!$J$6:$J$9,Inputs!$H$6:$H$9))),0),"" )</f>
        <v/>
      </c>
      <c r="K2099" s="26">
        <f>IF($A2099&lt;=Inputs!$B$13,IF(6&lt;=Inputs!$B$8,IF(Inputs!$B$12&gt;0,MAX(MIN(NORM.INV(RAND(),LOOKUP(U2099,Inputs!$J$6:$J$9,Inputs!$G$6:$G$9),LOOKUP(U2099,Inputs!$J$6:$J$9,Inputs!$H$6:$H$9)),Inputs!$B$12),-Inputs!$B$12),NORM.INV(RAND(),LOOKUP(U2099,Inputs!$J$6:$J$9,Inputs!$G$6:$G$9),LOOKUP(U2099,Inputs!$J$6:$J$9,Inputs!$H$6:$H$9))),0),"" )</f>
        <v/>
      </c>
      <c r="L2099" s="26">
        <f>IF($A2099&lt;=Inputs!$B$13,IF(7&lt;=Inputs!$B$8,IF(Inputs!$B$12&gt;0,MAX(MIN(NORM.INV(RAND(),LOOKUP(V2099,Inputs!$J$6:$J$9,Inputs!$G$6:$G$9),LOOKUP(V2099,Inputs!$J$6:$J$9,Inputs!$H$6:$H$9)),Inputs!$B$12),-Inputs!$B$12),NORM.INV(RAND(),LOOKUP(V2099,Inputs!$J$6:$J$9,Inputs!$G$6:$G$9),LOOKUP(V2099,Inputs!$J$6:$J$9,Inputs!$H$6:$H$9))),0),"" )</f>
        <v/>
      </c>
      <c r="M2099" s="26">
        <f>IF($A2099&lt;=Inputs!$B$13,IF(8&lt;=Inputs!$B$8,IF(Inputs!$B$12&gt;0,MAX(MIN(NORM.INV(RAND(),LOOKUP(W2099,Inputs!$J$6:$J$9,Inputs!$G$6:$G$9),LOOKUP(W2099,Inputs!$J$6:$J$9,Inputs!$H$6:$H$9)),Inputs!$B$12),-Inputs!$B$12),NORM.INV(RAND(),LOOKUP(W2099,Inputs!$J$6:$J$9,Inputs!$G$6:$G$9),LOOKUP(W2099,Inputs!$J$6:$J$9,Inputs!$H$6:$H$9))),0),"" )</f>
        <v/>
      </c>
      <c r="N2099" s="26">
        <f>IF($A2099&lt;=Inputs!$B$13,IF(9&lt;=Inputs!$B$8,IF(Inputs!$B$12&gt;0,MAX(MIN(NORM.INV(RAND(),LOOKUP(X2099,Inputs!$J$6:$J$9,Inputs!$G$6:$G$9),LOOKUP(X2099,Inputs!$J$6:$J$9,Inputs!$H$6:$H$9)),Inputs!$B$12),-Inputs!$B$12),NORM.INV(RAND(),LOOKUP(X2099,Inputs!$J$6:$J$9,Inputs!$G$6:$G$9),LOOKUP(X2099,Inputs!$J$6:$J$9,Inputs!$H$6:$H$9))),0),"" )</f>
        <v/>
      </c>
      <c r="O2099" s="26">
        <f>IF($A2099&lt;=Inputs!$B$13,IF(10&lt;=Inputs!$B$8,IF(Inputs!$B$12&gt;0,MAX(MIN(NORM.INV(RAND(),LOOKUP(Y2099,Inputs!$J$6:$J$9,Inputs!$G$6:$G$9),LOOKUP(Y2099,Inputs!$J$6:$J$9,Inputs!$H$6:$H$9)),Inputs!$B$12),-Inputs!$B$12),NORM.INV(RAND(),LOOKUP(Y2099,Inputs!$J$6:$J$9,Inputs!$G$6:$G$9),LOOKUP(Y2099,Inputs!$J$6:$J$9,Inputs!$H$6:$H$9))),0),"" )</f>
        <v/>
      </c>
      <c r="P2099" s="31">
        <f>IF($A2099&lt;=Inputs!$B$13,RAND(),"")</f>
        <v/>
      </c>
      <c r="Q2099" s="31">
        <f>IF($A2099&lt;=Inputs!$B$13,RAND(),"")</f>
        <v/>
      </c>
      <c r="R2099" s="31">
        <f>IF($A2099&lt;=Inputs!$B$13,RAND(),"")</f>
        <v/>
      </c>
      <c r="S2099" s="31">
        <f>IF($A2099&lt;=Inputs!$B$13,RAND(),"")</f>
        <v/>
      </c>
      <c r="T2099" s="31">
        <f>IF($A2099&lt;=Inputs!$B$13,RAND(),"")</f>
        <v/>
      </c>
      <c r="U2099" s="31">
        <f>IF($A2099&lt;=Inputs!$B$13,RAND(),"")</f>
        <v/>
      </c>
      <c r="V2099" s="31">
        <f>IF($A2099&lt;=Inputs!$B$13,RAND(),"")</f>
        <v/>
      </c>
      <c r="W2099" s="31">
        <f>IF($A2099&lt;=Inputs!$B$13,RAND(),"")</f>
        <v/>
      </c>
      <c r="X2099" s="31">
        <f>IF($A2099&lt;=Inputs!$B$13,RAND(),"")</f>
        <v/>
      </c>
      <c r="Y2099" s="31">
        <f>IF($A2099&lt;=Inputs!$B$13,RAND(),"")</f>
        <v/>
      </c>
    </row>
    <row r="2100">
      <c r="A2100" t="n">
        <v>2095</v>
      </c>
      <c r="B2100" s="26">
        <f>IF($A2100&lt;=Inputs!$B$13,IF(Inputs!$B$8&gt;0,SUM(F2100:O2100)/Inputs!$B$8,0),"")</f>
        <v/>
      </c>
      <c r="C2100" s="27">
        <f>IF($A2100&lt;=Inputs!$B$13,B2100/100,"")</f>
        <v/>
      </c>
      <c r="D2100" s="28">
        <f>IF($A2100&lt;=Inputs!$B$13,C2100*Inputs!$B$7,"")</f>
        <v/>
      </c>
      <c r="E2100" s="29">
        <f>IF($A2100&lt;=Inputs!$B$13,IF(D2100&gt;0,1,0),"")</f>
        <v/>
      </c>
      <c r="F2100" s="26">
        <f>IF($A2100&lt;=Inputs!$B$13,IF(1&lt;=Inputs!$B$8,IF(Inputs!$B$12&gt;0,MAX(MIN(NORM.INV(RAND(),LOOKUP(P2100,Inputs!$J$6:$J$9,Inputs!$G$6:$G$9),LOOKUP(P2100,Inputs!$J$6:$J$9,Inputs!$H$6:$H$9)),Inputs!$B$12),-Inputs!$B$12),NORM.INV(RAND(),LOOKUP(P2100,Inputs!$J$6:$J$9,Inputs!$G$6:$G$9),LOOKUP(P2100,Inputs!$J$6:$J$9,Inputs!$H$6:$H$9))),0),"" )</f>
        <v/>
      </c>
      <c r="G2100" s="26">
        <f>IF($A2100&lt;=Inputs!$B$13,IF(2&lt;=Inputs!$B$8,IF(Inputs!$B$12&gt;0,MAX(MIN(NORM.INV(RAND(),LOOKUP(Q2100,Inputs!$J$6:$J$9,Inputs!$G$6:$G$9),LOOKUP(Q2100,Inputs!$J$6:$J$9,Inputs!$H$6:$H$9)),Inputs!$B$12),-Inputs!$B$12),NORM.INV(RAND(),LOOKUP(Q2100,Inputs!$J$6:$J$9,Inputs!$G$6:$G$9),LOOKUP(Q2100,Inputs!$J$6:$J$9,Inputs!$H$6:$H$9))),0),"" )</f>
        <v/>
      </c>
      <c r="H2100" s="26">
        <f>IF($A2100&lt;=Inputs!$B$13,IF(3&lt;=Inputs!$B$8,IF(Inputs!$B$12&gt;0,MAX(MIN(NORM.INV(RAND(),LOOKUP(R2100,Inputs!$J$6:$J$9,Inputs!$G$6:$G$9),LOOKUP(R2100,Inputs!$J$6:$J$9,Inputs!$H$6:$H$9)),Inputs!$B$12),-Inputs!$B$12),NORM.INV(RAND(),LOOKUP(R2100,Inputs!$J$6:$J$9,Inputs!$G$6:$G$9),LOOKUP(R2100,Inputs!$J$6:$J$9,Inputs!$H$6:$H$9))),0),"" )</f>
        <v/>
      </c>
      <c r="I2100" s="26">
        <f>IF($A2100&lt;=Inputs!$B$13,IF(4&lt;=Inputs!$B$8,IF(Inputs!$B$12&gt;0,MAX(MIN(NORM.INV(RAND(),LOOKUP(S2100,Inputs!$J$6:$J$9,Inputs!$G$6:$G$9),LOOKUP(S2100,Inputs!$J$6:$J$9,Inputs!$H$6:$H$9)),Inputs!$B$12),-Inputs!$B$12),NORM.INV(RAND(),LOOKUP(S2100,Inputs!$J$6:$J$9,Inputs!$G$6:$G$9),LOOKUP(S2100,Inputs!$J$6:$J$9,Inputs!$H$6:$H$9))),0),"" )</f>
        <v/>
      </c>
      <c r="J2100" s="26">
        <f>IF($A2100&lt;=Inputs!$B$13,IF(5&lt;=Inputs!$B$8,IF(Inputs!$B$12&gt;0,MAX(MIN(NORM.INV(RAND(),LOOKUP(T2100,Inputs!$J$6:$J$9,Inputs!$G$6:$G$9),LOOKUP(T2100,Inputs!$J$6:$J$9,Inputs!$H$6:$H$9)),Inputs!$B$12),-Inputs!$B$12),NORM.INV(RAND(),LOOKUP(T2100,Inputs!$J$6:$J$9,Inputs!$G$6:$G$9),LOOKUP(T2100,Inputs!$J$6:$J$9,Inputs!$H$6:$H$9))),0),"" )</f>
        <v/>
      </c>
      <c r="K2100" s="26">
        <f>IF($A2100&lt;=Inputs!$B$13,IF(6&lt;=Inputs!$B$8,IF(Inputs!$B$12&gt;0,MAX(MIN(NORM.INV(RAND(),LOOKUP(U2100,Inputs!$J$6:$J$9,Inputs!$G$6:$G$9),LOOKUP(U2100,Inputs!$J$6:$J$9,Inputs!$H$6:$H$9)),Inputs!$B$12),-Inputs!$B$12),NORM.INV(RAND(),LOOKUP(U2100,Inputs!$J$6:$J$9,Inputs!$G$6:$G$9),LOOKUP(U2100,Inputs!$J$6:$J$9,Inputs!$H$6:$H$9))),0),"" )</f>
        <v/>
      </c>
      <c r="L2100" s="26">
        <f>IF($A2100&lt;=Inputs!$B$13,IF(7&lt;=Inputs!$B$8,IF(Inputs!$B$12&gt;0,MAX(MIN(NORM.INV(RAND(),LOOKUP(V2100,Inputs!$J$6:$J$9,Inputs!$G$6:$G$9),LOOKUP(V2100,Inputs!$J$6:$J$9,Inputs!$H$6:$H$9)),Inputs!$B$12),-Inputs!$B$12),NORM.INV(RAND(),LOOKUP(V2100,Inputs!$J$6:$J$9,Inputs!$G$6:$G$9),LOOKUP(V2100,Inputs!$J$6:$J$9,Inputs!$H$6:$H$9))),0),"" )</f>
        <v/>
      </c>
      <c r="M2100" s="26">
        <f>IF($A2100&lt;=Inputs!$B$13,IF(8&lt;=Inputs!$B$8,IF(Inputs!$B$12&gt;0,MAX(MIN(NORM.INV(RAND(),LOOKUP(W2100,Inputs!$J$6:$J$9,Inputs!$G$6:$G$9),LOOKUP(W2100,Inputs!$J$6:$J$9,Inputs!$H$6:$H$9)),Inputs!$B$12),-Inputs!$B$12),NORM.INV(RAND(),LOOKUP(W2100,Inputs!$J$6:$J$9,Inputs!$G$6:$G$9),LOOKUP(W2100,Inputs!$J$6:$J$9,Inputs!$H$6:$H$9))),0),"" )</f>
        <v/>
      </c>
      <c r="N2100" s="26">
        <f>IF($A2100&lt;=Inputs!$B$13,IF(9&lt;=Inputs!$B$8,IF(Inputs!$B$12&gt;0,MAX(MIN(NORM.INV(RAND(),LOOKUP(X2100,Inputs!$J$6:$J$9,Inputs!$G$6:$G$9),LOOKUP(X2100,Inputs!$J$6:$J$9,Inputs!$H$6:$H$9)),Inputs!$B$12),-Inputs!$B$12),NORM.INV(RAND(),LOOKUP(X2100,Inputs!$J$6:$J$9,Inputs!$G$6:$G$9),LOOKUP(X2100,Inputs!$J$6:$J$9,Inputs!$H$6:$H$9))),0),"" )</f>
        <v/>
      </c>
      <c r="O2100" s="26">
        <f>IF($A2100&lt;=Inputs!$B$13,IF(10&lt;=Inputs!$B$8,IF(Inputs!$B$12&gt;0,MAX(MIN(NORM.INV(RAND(),LOOKUP(Y2100,Inputs!$J$6:$J$9,Inputs!$G$6:$G$9),LOOKUP(Y2100,Inputs!$J$6:$J$9,Inputs!$H$6:$H$9)),Inputs!$B$12),-Inputs!$B$12),NORM.INV(RAND(),LOOKUP(Y2100,Inputs!$J$6:$J$9,Inputs!$G$6:$G$9),LOOKUP(Y2100,Inputs!$J$6:$J$9,Inputs!$H$6:$H$9))),0),"" )</f>
        <v/>
      </c>
      <c r="P2100" s="31">
        <f>IF($A2100&lt;=Inputs!$B$13,RAND(),"")</f>
        <v/>
      </c>
      <c r="Q2100" s="31">
        <f>IF($A2100&lt;=Inputs!$B$13,RAND(),"")</f>
        <v/>
      </c>
      <c r="R2100" s="31">
        <f>IF($A2100&lt;=Inputs!$B$13,RAND(),"")</f>
        <v/>
      </c>
      <c r="S2100" s="31">
        <f>IF($A2100&lt;=Inputs!$B$13,RAND(),"")</f>
        <v/>
      </c>
      <c r="T2100" s="31">
        <f>IF($A2100&lt;=Inputs!$B$13,RAND(),"")</f>
        <v/>
      </c>
      <c r="U2100" s="31">
        <f>IF($A2100&lt;=Inputs!$B$13,RAND(),"")</f>
        <v/>
      </c>
      <c r="V2100" s="31">
        <f>IF($A2100&lt;=Inputs!$B$13,RAND(),"")</f>
        <v/>
      </c>
      <c r="W2100" s="31">
        <f>IF($A2100&lt;=Inputs!$B$13,RAND(),"")</f>
        <v/>
      </c>
      <c r="X2100" s="31">
        <f>IF($A2100&lt;=Inputs!$B$13,RAND(),"")</f>
        <v/>
      </c>
      <c r="Y2100" s="31">
        <f>IF($A2100&lt;=Inputs!$B$13,RAND(),"")</f>
        <v/>
      </c>
    </row>
    <row r="2101">
      <c r="A2101" t="n">
        <v>2096</v>
      </c>
      <c r="B2101" s="26">
        <f>IF($A2101&lt;=Inputs!$B$13,IF(Inputs!$B$8&gt;0,SUM(F2101:O2101)/Inputs!$B$8,0),"")</f>
        <v/>
      </c>
      <c r="C2101" s="27">
        <f>IF($A2101&lt;=Inputs!$B$13,B2101/100,"")</f>
        <v/>
      </c>
      <c r="D2101" s="28">
        <f>IF($A2101&lt;=Inputs!$B$13,C2101*Inputs!$B$7,"")</f>
        <v/>
      </c>
      <c r="E2101" s="29">
        <f>IF($A2101&lt;=Inputs!$B$13,IF(D2101&gt;0,1,0),"")</f>
        <v/>
      </c>
      <c r="F2101" s="26">
        <f>IF($A2101&lt;=Inputs!$B$13,IF(1&lt;=Inputs!$B$8,IF(Inputs!$B$12&gt;0,MAX(MIN(NORM.INV(RAND(),LOOKUP(P2101,Inputs!$J$6:$J$9,Inputs!$G$6:$G$9),LOOKUP(P2101,Inputs!$J$6:$J$9,Inputs!$H$6:$H$9)),Inputs!$B$12),-Inputs!$B$12),NORM.INV(RAND(),LOOKUP(P2101,Inputs!$J$6:$J$9,Inputs!$G$6:$G$9),LOOKUP(P2101,Inputs!$J$6:$J$9,Inputs!$H$6:$H$9))),0),"" )</f>
        <v/>
      </c>
      <c r="G2101" s="26">
        <f>IF($A2101&lt;=Inputs!$B$13,IF(2&lt;=Inputs!$B$8,IF(Inputs!$B$12&gt;0,MAX(MIN(NORM.INV(RAND(),LOOKUP(Q2101,Inputs!$J$6:$J$9,Inputs!$G$6:$G$9),LOOKUP(Q2101,Inputs!$J$6:$J$9,Inputs!$H$6:$H$9)),Inputs!$B$12),-Inputs!$B$12),NORM.INV(RAND(),LOOKUP(Q2101,Inputs!$J$6:$J$9,Inputs!$G$6:$G$9),LOOKUP(Q2101,Inputs!$J$6:$J$9,Inputs!$H$6:$H$9))),0),"" )</f>
        <v/>
      </c>
      <c r="H2101" s="26">
        <f>IF($A2101&lt;=Inputs!$B$13,IF(3&lt;=Inputs!$B$8,IF(Inputs!$B$12&gt;0,MAX(MIN(NORM.INV(RAND(),LOOKUP(R2101,Inputs!$J$6:$J$9,Inputs!$G$6:$G$9),LOOKUP(R2101,Inputs!$J$6:$J$9,Inputs!$H$6:$H$9)),Inputs!$B$12),-Inputs!$B$12),NORM.INV(RAND(),LOOKUP(R2101,Inputs!$J$6:$J$9,Inputs!$G$6:$G$9),LOOKUP(R2101,Inputs!$J$6:$J$9,Inputs!$H$6:$H$9))),0),"" )</f>
        <v/>
      </c>
      <c r="I2101" s="26">
        <f>IF($A2101&lt;=Inputs!$B$13,IF(4&lt;=Inputs!$B$8,IF(Inputs!$B$12&gt;0,MAX(MIN(NORM.INV(RAND(),LOOKUP(S2101,Inputs!$J$6:$J$9,Inputs!$G$6:$G$9),LOOKUP(S2101,Inputs!$J$6:$J$9,Inputs!$H$6:$H$9)),Inputs!$B$12),-Inputs!$B$12),NORM.INV(RAND(),LOOKUP(S2101,Inputs!$J$6:$J$9,Inputs!$G$6:$G$9),LOOKUP(S2101,Inputs!$J$6:$J$9,Inputs!$H$6:$H$9))),0),"" )</f>
        <v/>
      </c>
      <c r="J2101" s="26">
        <f>IF($A2101&lt;=Inputs!$B$13,IF(5&lt;=Inputs!$B$8,IF(Inputs!$B$12&gt;0,MAX(MIN(NORM.INV(RAND(),LOOKUP(T2101,Inputs!$J$6:$J$9,Inputs!$G$6:$G$9),LOOKUP(T2101,Inputs!$J$6:$J$9,Inputs!$H$6:$H$9)),Inputs!$B$12),-Inputs!$B$12),NORM.INV(RAND(),LOOKUP(T2101,Inputs!$J$6:$J$9,Inputs!$G$6:$G$9),LOOKUP(T2101,Inputs!$J$6:$J$9,Inputs!$H$6:$H$9))),0),"" )</f>
        <v/>
      </c>
      <c r="K2101" s="26">
        <f>IF($A2101&lt;=Inputs!$B$13,IF(6&lt;=Inputs!$B$8,IF(Inputs!$B$12&gt;0,MAX(MIN(NORM.INV(RAND(),LOOKUP(U2101,Inputs!$J$6:$J$9,Inputs!$G$6:$G$9),LOOKUP(U2101,Inputs!$J$6:$J$9,Inputs!$H$6:$H$9)),Inputs!$B$12),-Inputs!$B$12),NORM.INV(RAND(),LOOKUP(U2101,Inputs!$J$6:$J$9,Inputs!$G$6:$G$9),LOOKUP(U2101,Inputs!$J$6:$J$9,Inputs!$H$6:$H$9))),0),"" )</f>
        <v/>
      </c>
      <c r="L2101" s="26">
        <f>IF($A2101&lt;=Inputs!$B$13,IF(7&lt;=Inputs!$B$8,IF(Inputs!$B$12&gt;0,MAX(MIN(NORM.INV(RAND(),LOOKUP(V2101,Inputs!$J$6:$J$9,Inputs!$G$6:$G$9),LOOKUP(V2101,Inputs!$J$6:$J$9,Inputs!$H$6:$H$9)),Inputs!$B$12),-Inputs!$B$12),NORM.INV(RAND(),LOOKUP(V2101,Inputs!$J$6:$J$9,Inputs!$G$6:$G$9),LOOKUP(V2101,Inputs!$J$6:$J$9,Inputs!$H$6:$H$9))),0),"" )</f>
        <v/>
      </c>
      <c r="M2101" s="26">
        <f>IF($A2101&lt;=Inputs!$B$13,IF(8&lt;=Inputs!$B$8,IF(Inputs!$B$12&gt;0,MAX(MIN(NORM.INV(RAND(),LOOKUP(W2101,Inputs!$J$6:$J$9,Inputs!$G$6:$G$9),LOOKUP(W2101,Inputs!$J$6:$J$9,Inputs!$H$6:$H$9)),Inputs!$B$12),-Inputs!$B$12),NORM.INV(RAND(),LOOKUP(W2101,Inputs!$J$6:$J$9,Inputs!$G$6:$G$9),LOOKUP(W2101,Inputs!$J$6:$J$9,Inputs!$H$6:$H$9))),0),"" )</f>
        <v/>
      </c>
      <c r="N2101" s="26">
        <f>IF($A2101&lt;=Inputs!$B$13,IF(9&lt;=Inputs!$B$8,IF(Inputs!$B$12&gt;0,MAX(MIN(NORM.INV(RAND(),LOOKUP(X2101,Inputs!$J$6:$J$9,Inputs!$G$6:$G$9),LOOKUP(X2101,Inputs!$J$6:$J$9,Inputs!$H$6:$H$9)),Inputs!$B$12),-Inputs!$B$12),NORM.INV(RAND(),LOOKUP(X2101,Inputs!$J$6:$J$9,Inputs!$G$6:$G$9),LOOKUP(X2101,Inputs!$J$6:$J$9,Inputs!$H$6:$H$9))),0),"" )</f>
        <v/>
      </c>
      <c r="O2101" s="26">
        <f>IF($A2101&lt;=Inputs!$B$13,IF(10&lt;=Inputs!$B$8,IF(Inputs!$B$12&gt;0,MAX(MIN(NORM.INV(RAND(),LOOKUP(Y2101,Inputs!$J$6:$J$9,Inputs!$G$6:$G$9),LOOKUP(Y2101,Inputs!$J$6:$J$9,Inputs!$H$6:$H$9)),Inputs!$B$12),-Inputs!$B$12),NORM.INV(RAND(),LOOKUP(Y2101,Inputs!$J$6:$J$9,Inputs!$G$6:$G$9),LOOKUP(Y2101,Inputs!$J$6:$J$9,Inputs!$H$6:$H$9))),0),"" )</f>
        <v/>
      </c>
      <c r="P2101" s="31">
        <f>IF($A2101&lt;=Inputs!$B$13,RAND(),"")</f>
        <v/>
      </c>
      <c r="Q2101" s="31">
        <f>IF($A2101&lt;=Inputs!$B$13,RAND(),"")</f>
        <v/>
      </c>
      <c r="R2101" s="31">
        <f>IF($A2101&lt;=Inputs!$B$13,RAND(),"")</f>
        <v/>
      </c>
      <c r="S2101" s="31">
        <f>IF($A2101&lt;=Inputs!$B$13,RAND(),"")</f>
        <v/>
      </c>
      <c r="T2101" s="31">
        <f>IF($A2101&lt;=Inputs!$B$13,RAND(),"")</f>
        <v/>
      </c>
      <c r="U2101" s="31">
        <f>IF($A2101&lt;=Inputs!$B$13,RAND(),"")</f>
        <v/>
      </c>
      <c r="V2101" s="31">
        <f>IF($A2101&lt;=Inputs!$B$13,RAND(),"")</f>
        <v/>
      </c>
      <c r="W2101" s="31">
        <f>IF($A2101&lt;=Inputs!$B$13,RAND(),"")</f>
        <v/>
      </c>
      <c r="X2101" s="31">
        <f>IF($A2101&lt;=Inputs!$B$13,RAND(),"")</f>
        <v/>
      </c>
      <c r="Y2101" s="31">
        <f>IF($A2101&lt;=Inputs!$B$13,RAND(),"")</f>
        <v/>
      </c>
    </row>
    <row r="2102">
      <c r="A2102" t="n">
        <v>2097</v>
      </c>
      <c r="B2102" s="26">
        <f>IF($A2102&lt;=Inputs!$B$13,IF(Inputs!$B$8&gt;0,SUM(F2102:O2102)/Inputs!$B$8,0),"")</f>
        <v/>
      </c>
      <c r="C2102" s="27">
        <f>IF($A2102&lt;=Inputs!$B$13,B2102/100,"")</f>
        <v/>
      </c>
      <c r="D2102" s="28">
        <f>IF($A2102&lt;=Inputs!$B$13,C2102*Inputs!$B$7,"")</f>
        <v/>
      </c>
      <c r="E2102" s="29">
        <f>IF($A2102&lt;=Inputs!$B$13,IF(D2102&gt;0,1,0),"")</f>
        <v/>
      </c>
      <c r="F2102" s="26">
        <f>IF($A2102&lt;=Inputs!$B$13,IF(1&lt;=Inputs!$B$8,IF(Inputs!$B$12&gt;0,MAX(MIN(NORM.INV(RAND(),LOOKUP(P2102,Inputs!$J$6:$J$9,Inputs!$G$6:$G$9),LOOKUP(P2102,Inputs!$J$6:$J$9,Inputs!$H$6:$H$9)),Inputs!$B$12),-Inputs!$B$12),NORM.INV(RAND(),LOOKUP(P2102,Inputs!$J$6:$J$9,Inputs!$G$6:$G$9),LOOKUP(P2102,Inputs!$J$6:$J$9,Inputs!$H$6:$H$9))),0),"" )</f>
        <v/>
      </c>
      <c r="G2102" s="26">
        <f>IF($A2102&lt;=Inputs!$B$13,IF(2&lt;=Inputs!$B$8,IF(Inputs!$B$12&gt;0,MAX(MIN(NORM.INV(RAND(),LOOKUP(Q2102,Inputs!$J$6:$J$9,Inputs!$G$6:$G$9),LOOKUP(Q2102,Inputs!$J$6:$J$9,Inputs!$H$6:$H$9)),Inputs!$B$12),-Inputs!$B$12),NORM.INV(RAND(),LOOKUP(Q2102,Inputs!$J$6:$J$9,Inputs!$G$6:$G$9),LOOKUP(Q2102,Inputs!$J$6:$J$9,Inputs!$H$6:$H$9))),0),"" )</f>
        <v/>
      </c>
      <c r="H2102" s="26">
        <f>IF($A2102&lt;=Inputs!$B$13,IF(3&lt;=Inputs!$B$8,IF(Inputs!$B$12&gt;0,MAX(MIN(NORM.INV(RAND(),LOOKUP(R2102,Inputs!$J$6:$J$9,Inputs!$G$6:$G$9),LOOKUP(R2102,Inputs!$J$6:$J$9,Inputs!$H$6:$H$9)),Inputs!$B$12),-Inputs!$B$12),NORM.INV(RAND(),LOOKUP(R2102,Inputs!$J$6:$J$9,Inputs!$G$6:$G$9),LOOKUP(R2102,Inputs!$J$6:$J$9,Inputs!$H$6:$H$9))),0),"" )</f>
        <v/>
      </c>
      <c r="I2102" s="26">
        <f>IF($A2102&lt;=Inputs!$B$13,IF(4&lt;=Inputs!$B$8,IF(Inputs!$B$12&gt;0,MAX(MIN(NORM.INV(RAND(),LOOKUP(S2102,Inputs!$J$6:$J$9,Inputs!$G$6:$G$9),LOOKUP(S2102,Inputs!$J$6:$J$9,Inputs!$H$6:$H$9)),Inputs!$B$12),-Inputs!$B$12),NORM.INV(RAND(),LOOKUP(S2102,Inputs!$J$6:$J$9,Inputs!$G$6:$G$9),LOOKUP(S2102,Inputs!$J$6:$J$9,Inputs!$H$6:$H$9))),0),"" )</f>
        <v/>
      </c>
      <c r="J2102" s="26">
        <f>IF($A2102&lt;=Inputs!$B$13,IF(5&lt;=Inputs!$B$8,IF(Inputs!$B$12&gt;0,MAX(MIN(NORM.INV(RAND(),LOOKUP(T2102,Inputs!$J$6:$J$9,Inputs!$G$6:$G$9),LOOKUP(T2102,Inputs!$J$6:$J$9,Inputs!$H$6:$H$9)),Inputs!$B$12),-Inputs!$B$12),NORM.INV(RAND(),LOOKUP(T2102,Inputs!$J$6:$J$9,Inputs!$G$6:$G$9),LOOKUP(T2102,Inputs!$J$6:$J$9,Inputs!$H$6:$H$9))),0),"" )</f>
        <v/>
      </c>
      <c r="K2102" s="26">
        <f>IF($A2102&lt;=Inputs!$B$13,IF(6&lt;=Inputs!$B$8,IF(Inputs!$B$12&gt;0,MAX(MIN(NORM.INV(RAND(),LOOKUP(U2102,Inputs!$J$6:$J$9,Inputs!$G$6:$G$9),LOOKUP(U2102,Inputs!$J$6:$J$9,Inputs!$H$6:$H$9)),Inputs!$B$12),-Inputs!$B$12),NORM.INV(RAND(),LOOKUP(U2102,Inputs!$J$6:$J$9,Inputs!$G$6:$G$9),LOOKUP(U2102,Inputs!$J$6:$J$9,Inputs!$H$6:$H$9))),0),"" )</f>
        <v/>
      </c>
      <c r="L2102" s="26">
        <f>IF($A2102&lt;=Inputs!$B$13,IF(7&lt;=Inputs!$B$8,IF(Inputs!$B$12&gt;0,MAX(MIN(NORM.INV(RAND(),LOOKUP(V2102,Inputs!$J$6:$J$9,Inputs!$G$6:$G$9),LOOKUP(V2102,Inputs!$J$6:$J$9,Inputs!$H$6:$H$9)),Inputs!$B$12),-Inputs!$B$12),NORM.INV(RAND(),LOOKUP(V2102,Inputs!$J$6:$J$9,Inputs!$G$6:$G$9),LOOKUP(V2102,Inputs!$J$6:$J$9,Inputs!$H$6:$H$9))),0),"" )</f>
        <v/>
      </c>
      <c r="M2102" s="26">
        <f>IF($A2102&lt;=Inputs!$B$13,IF(8&lt;=Inputs!$B$8,IF(Inputs!$B$12&gt;0,MAX(MIN(NORM.INV(RAND(),LOOKUP(W2102,Inputs!$J$6:$J$9,Inputs!$G$6:$G$9),LOOKUP(W2102,Inputs!$J$6:$J$9,Inputs!$H$6:$H$9)),Inputs!$B$12),-Inputs!$B$12),NORM.INV(RAND(),LOOKUP(W2102,Inputs!$J$6:$J$9,Inputs!$G$6:$G$9),LOOKUP(W2102,Inputs!$J$6:$J$9,Inputs!$H$6:$H$9))),0),"" )</f>
        <v/>
      </c>
      <c r="N2102" s="26">
        <f>IF($A2102&lt;=Inputs!$B$13,IF(9&lt;=Inputs!$B$8,IF(Inputs!$B$12&gt;0,MAX(MIN(NORM.INV(RAND(),LOOKUP(X2102,Inputs!$J$6:$J$9,Inputs!$G$6:$G$9),LOOKUP(X2102,Inputs!$J$6:$J$9,Inputs!$H$6:$H$9)),Inputs!$B$12),-Inputs!$B$12),NORM.INV(RAND(),LOOKUP(X2102,Inputs!$J$6:$J$9,Inputs!$G$6:$G$9),LOOKUP(X2102,Inputs!$J$6:$J$9,Inputs!$H$6:$H$9))),0),"" )</f>
        <v/>
      </c>
      <c r="O2102" s="26">
        <f>IF($A2102&lt;=Inputs!$B$13,IF(10&lt;=Inputs!$B$8,IF(Inputs!$B$12&gt;0,MAX(MIN(NORM.INV(RAND(),LOOKUP(Y2102,Inputs!$J$6:$J$9,Inputs!$G$6:$G$9),LOOKUP(Y2102,Inputs!$J$6:$J$9,Inputs!$H$6:$H$9)),Inputs!$B$12),-Inputs!$B$12),NORM.INV(RAND(),LOOKUP(Y2102,Inputs!$J$6:$J$9,Inputs!$G$6:$G$9),LOOKUP(Y2102,Inputs!$J$6:$J$9,Inputs!$H$6:$H$9))),0),"" )</f>
        <v/>
      </c>
      <c r="P2102" s="31">
        <f>IF($A2102&lt;=Inputs!$B$13,RAND(),"")</f>
        <v/>
      </c>
      <c r="Q2102" s="31">
        <f>IF($A2102&lt;=Inputs!$B$13,RAND(),"")</f>
        <v/>
      </c>
      <c r="R2102" s="31">
        <f>IF($A2102&lt;=Inputs!$B$13,RAND(),"")</f>
        <v/>
      </c>
      <c r="S2102" s="31">
        <f>IF($A2102&lt;=Inputs!$B$13,RAND(),"")</f>
        <v/>
      </c>
      <c r="T2102" s="31">
        <f>IF($A2102&lt;=Inputs!$B$13,RAND(),"")</f>
        <v/>
      </c>
      <c r="U2102" s="31">
        <f>IF($A2102&lt;=Inputs!$B$13,RAND(),"")</f>
        <v/>
      </c>
      <c r="V2102" s="31">
        <f>IF($A2102&lt;=Inputs!$B$13,RAND(),"")</f>
        <v/>
      </c>
      <c r="W2102" s="31">
        <f>IF($A2102&lt;=Inputs!$B$13,RAND(),"")</f>
        <v/>
      </c>
      <c r="X2102" s="31">
        <f>IF($A2102&lt;=Inputs!$B$13,RAND(),"")</f>
        <v/>
      </c>
      <c r="Y2102" s="31">
        <f>IF($A2102&lt;=Inputs!$B$13,RAND(),"")</f>
        <v/>
      </c>
    </row>
    <row r="2103">
      <c r="A2103" t="n">
        <v>2098</v>
      </c>
      <c r="B2103" s="26">
        <f>IF($A2103&lt;=Inputs!$B$13,IF(Inputs!$B$8&gt;0,SUM(F2103:O2103)/Inputs!$B$8,0),"")</f>
        <v/>
      </c>
      <c r="C2103" s="27">
        <f>IF($A2103&lt;=Inputs!$B$13,B2103/100,"")</f>
        <v/>
      </c>
      <c r="D2103" s="28">
        <f>IF($A2103&lt;=Inputs!$B$13,C2103*Inputs!$B$7,"")</f>
        <v/>
      </c>
      <c r="E2103" s="29">
        <f>IF($A2103&lt;=Inputs!$B$13,IF(D2103&gt;0,1,0),"")</f>
        <v/>
      </c>
      <c r="F2103" s="26">
        <f>IF($A2103&lt;=Inputs!$B$13,IF(1&lt;=Inputs!$B$8,IF(Inputs!$B$12&gt;0,MAX(MIN(NORM.INV(RAND(),LOOKUP(P2103,Inputs!$J$6:$J$9,Inputs!$G$6:$G$9),LOOKUP(P2103,Inputs!$J$6:$J$9,Inputs!$H$6:$H$9)),Inputs!$B$12),-Inputs!$B$12),NORM.INV(RAND(),LOOKUP(P2103,Inputs!$J$6:$J$9,Inputs!$G$6:$G$9),LOOKUP(P2103,Inputs!$J$6:$J$9,Inputs!$H$6:$H$9))),0),"" )</f>
        <v/>
      </c>
      <c r="G2103" s="26">
        <f>IF($A2103&lt;=Inputs!$B$13,IF(2&lt;=Inputs!$B$8,IF(Inputs!$B$12&gt;0,MAX(MIN(NORM.INV(RAND(),LOOKUP(Q2103,Inputs!$J$6:$J$9,Inputs!$G$6:$G$9),LOOKUP(Q2103,Inputs!$J$6:$J$9,Inputs!$H$6:$H$9)),Inputs!$B$12),-Inputs!$B$12),NORM.INV(RAND(),LOOKUP(Q2103,Inputs!$J$6:$J$9,Inputs!$G$6:$G$9),LOOKUP(Q2103,Inputs!$J$6:$J$9,Inputs!$H$6:$H$9))),0),"" )</f>
        <v/>
      </c>
      <c r="H2103" s="26">
        <f>IF($A2103&lt;=Inputs!$B$13,IF(3&lt;=Inputs!$B$8,IF(Inputs!$B$12&gt;0,MAX(MIN(NORM.INV(RAND(),LOOKUP(R2103,Inputs!$J$6:$J$9,Inputs!$G$6:$G$9),LOOKUP(R2103,Inputs!$J$6:$J$9,Inputs!$H$6:$H$9)),Inputs!$B$12),-Inputs!$B$12),NORM.INV(RAND(),LOOKUP(R2103,Inputs!$J$6:$J$9,Inputs!$G$6:$G$9),LOOKUP(R2103,Inputs!$J$6:$J$9,Inputs!$H$6:$H$9))),0),"" )</f>
        <v/>
      </c>
      <c r="I2103" s="26">
        <f>IF($A2103&lt;=Inputs!$B$13,IF(4&lt;=Inputs!$B$8,IF(Inputs!$B$12&gt;0,MAX(MIN(NORM.INV(RAND(),LOOKUP(S2103,Inputs!$J$6:$J$9,Inputs!$G$6:$G$9),LOOKUP(S2103,Inputs!$J$6:$J$9,Inputs!$H$6:$H$9)),Inputs!$B$12),-Inputs!$B$12),NORM.INV(RAND(),LOOKUP(S2103,Inputs!$J$6:$J$9,Inputs!$G$6:$G$9),LOOKUP(S2103,Inputs!$J$6:$J$9,Inputs!$H$6:$H$9))),0),"" )</f>
        <v/>
      </c>
      <c r="J2103" s="26">
        <f>IF($A2103&lt;=Inputs!$B$13,IF(5&lt;=Inputs!$B$8,IF(Inputs!$B$12&gt;0,MAX(MIN(NORM.INV(RAND(),LOOKUP(T2103,Inputs!$J$6:$J$9,Inputs!$G$6:$G$9),LOOKUP(T2103,Inputs!$J$6:$J$9,Inputs!$H$6:$H$9)),Inputs!$B$12),-Inputs!$B$12),NORM.INV(RAND(),LOOKUP(T2103,Inputs!$J$6:$J$9,Inputs!$G$6:$G$9),LOOKUP(T2103,Inputs!$J$6:$J$9,Inputs!$H$6:$H$9))),0),"" )</f>
        <v/>
      </c>
      <c r="K2103" s="26">
        <f>IF($A2103&lt;=Inputs!$B$13,IF(6&lt;=Inputs!$B$8,IF(Inputs!$B$12&gt;0,MAX(MIN(NORM.INV(RAND(),LOOKUP(U2103,Inputs!$J$6:$J$9,Inputs!$G$6:$G$9),LOOKUP(U2103,Inputs!$J$6:$J$9,Inputs!$H$6:$H$9)),Inputs!$B$12),-Inputs!$B$12),NORM.INV(RAND(),LOOKUP(U2103,Inputs!$J$6:$J$9,Inputs!$G$6:$G$9),LOOKUP(U2103,Inputs!$J$6:$J$9,Inputs!$H$6:$H$9))),0),"" )</f>
        <v/>
      </c>
      <c r="L2103" s="26">
        <f>IF($A2103&lt;=Inputs!$B$13,IF(7&lt;=Inputs!$B$8,IF(Inputs!$B$12&gt;0,MAX(MIN(NORM.INV(RAND(),LOOKUP(V2103,Inputs!$J$6:$J$9,Inputs!$G$6:$G$9),LOOKUP(V2103,Inputs!$J$6:$J$9,Inputs!$H$6:$H$9)),Inputs!$B$12),-Inputs!$B$12),NORM.INV(RAND(),LOOKUP(V2103,Inputs!$J$6:$J$9,Inputs!$G$6:$G$9),LOOKUP(V2103,Inputs!$J$6:$J$9,Inputs!$H$6:$H$9))),0),"" )</f>
        <v/>
      </c>
      <c r="M2103" s="26">
        <f>IF($A2103&lt;=Inputs!$B$13,IF(8&lt;=Inputs!$B$8,IF(Inputs!$B$12&gt;0,MAX(MIN(NORM.INV(RAND(),LOOKUP(W2103,Inputs!$J$6:$J$9,Inputs!$G$6:$G$9),LOOKUP(W2103,Inputs!$J$6:$J$9,Inputs!$H$6:$H$9)),Inputs!$B$12),-Inputs!$B$12),NORM.INV(RAND(),LOOKUP(W2103,Inputs!$J$6:$J$9,Inputs!$G$6:$G$9),LOOKUP(W2103,Inputs!$J$6:$J$9,Inputs!$H$6:$H$9))),0),"" )</f>
        <v/>
      </c>
      <c r="N2103" s="26">
        <f>IF($A2103&lt;=Inputs!$B$13,IF(9&lt;=Inputs!$B$8,IF(Inputs!$B$12&gt;0,MAX(MIN(NORM.INV(RAND(),LOOKUP(X2103,Inputs!$J$6:$J$9,Inputs!$G$6:$G$9),LOOKUP(X2103,Inputs!$J$6:$J$9,Inputs!$H$6:$H$9)),Inputs!$B$12),-Inputs!$B$12),NORM.INV(RAND(),LOOKUP(X2103,Inputs!$J$6:$J$9,Inputs!$G$6:$G$9),LOOKUP(X2103,Inputs!$J$6:$J$9,Inputs!$H$6:$H$9))),0),"" )</f>
        <v/>
      </c>
      <c r="O2103" s="26">
        <f>IF($A2103&lt;=Inputs!$B$13,IF(10&lt;=Inputs!$B$8,IF(Inputs!$B$12&gt;0,MAX(MIN(NORM.INV(RAND(),LOOKUP(Y2103,Inputs!$J$6:$J$9,Inputs!$G$6:$G$9),LOOKUP(Y2103,Inputs!$J$6:$J$9,Inputs!$H$6:$H$9)),Inputs!$B$12),-Inputs!$B$12),NORM.INV(RAND(),LOOKUP(Y2103,Inputs!$J$6:$J$9,Inputs!$G$6:$G$9),LOOKUP(Y2103,Inputs!$J$6:$J$9,Inputs!$H$6:$H$9))),0),"" )</f>
        <v/>
      </c>
      <c r="P2103" s="31">
        <f>IF($A2103&lt;=Inputs!$B$13,RAND(),"")</f>
        <v/>
      </c>
      <c r="Q2103" s="31">
        <f>IF($A2103&lt;=Inputs!$B$13,RAND(),"")</f>
        <v/>
      </c>
      <c r="R2103" s="31">
        <f>IF($A2103&lt;=Inputs!$B$13,RAND(),"")</f>
        <v/>
      </c>
      <c r="S2103" s="31">
        <f>IF($A2103&lt;=Inputs!$B$13,RAND(),"")</f>
        <v/>
      </c>
      <c r="T2103" s="31">
        <f>IF($A2103&lt;=Inputs!$B$13,RAND(),"")</f>
        <v/>
      </c>
      <c r="U2103" s="31">
        <f>IF($A2103&lt;=Inputs!$B$13,RAND(),"")</f>
        <v/>
      </c>
      <c r="V2103" s="31">
        <f>IF($A2103&lt;=Inputs!$B$13,RAND(),"")</f>
        <v/>
      </c>
      <c r="W2103" s="31">
        <f>IF($A2103&lt;=Inputs!$B$13,RAND(),"")</f>
        <v/>
      </c>
      <c r="X2103" s="31">
        <f>IF($A2103&lt;=Inputs!$B$13,RAND(),"")</f>
        <v/>
      </c>
      <c r="Y2103" s="31">
        <f>IF($A2103&lt;=Inputs!$B$13,RAND(),"")</f>
        <v/>
      </c>
    </row>
    <row r="2104">
      <c r="A2104" t="n">
        <v>2099</v>
      </c>
      <c r="B2104" s="26">
        <f>IF($A2104&lt;=Inputs!$B$13,IF(Inputs!$B$8&gt;0,SUM(F2104:O2104)/Inputs!$B$8,0),"")</f>
        <v/>
      </c>
      <c r="C2104" s="27">
        <f>IF($A2104&lt;=Inputs!$B$13,B2104/100,"")</f>
        <v/>
      </c>
      <c r="D2104" s="28">
        <f>IF($A2104&lt;=Inputs!$B$13,C2104*Inputs!$B$7,"")</f>
        <v/>
      </c>
      <c r="E2104" s="29">
        <f>IF($A2104&lt;=Inputs!$B$13,IF(D2104&gt;0,1,0),"")</f>
        <v/>
      </c>
      <c r="F2104" s="26">
        <f>IF($A2104&lt;=Inputs!$B$13,IF(1&lt;=Inputs!$B$8,IF(Inputs!$B$12&gt;0,MAX(MIN(NORM.INV(RAND(),LOOKUP(P2104,Inputs!$J$6:$J$9,Inputs!$G$6:$G$9),LOOKUP(P2104,Inputs!$J$6:$J$9,Inputs!$H$6:$H$9)),Inputs!$B$12),-Inputs!$B$12),NORM.INV(RAND(),LOOKUP(P2104,Inputs!$J$6:$J$9,Inputs!$G$6:$G$9),LOOKUP(P2104,Inputs!$J$6:$J$9,Inputs!$H$6:$H$9))),0),"" )</f>
        <v/>
      </c>
      <c r="G2104" s="26">
        <f>IF($A2104&lt;=Inputs!$B$13,IF(2&lt;=Inputs!$B$8,IF(Inputs!$B$12&gt;0,MAX(MIN(NORM.INV(RAND(),LOOKUP(Q2104,Inputs!$J$6:$J$9,Inputs!$G$6:$G$9),LOOKUP(Q2104,Inputs!$J$6:$J$9,Inputs!$H$6:$H$9)),Inputs!$B$12),-Inputs!$B$12),NORM.INV(RAND(),LOOKUP(Q2104,Inputs!$J$6:$J$9,Inputs!$G$6:$G$9),LOOKUP(Q2104,Inputs!$J$6:$J$9,Inputs!$H$6:$H$9))),0),"" )</f>
        <v/>
      </c>
      <c r="H2104" s="26">
        <f>IF($A2104&lt;=Inputs!$B$13,IF(3&lt;=Inputs!$B$8,IF(Inputs!$B$12&gt;0,MAX(MIN(NORM.INV(RAND(),LOOKUP(R2104,Inputs!$J$6:$J$9,Inputs!$G$6:$G$9),LOOKUP(R2104,Inputs!$J$6:$J$9,Inputs!$H$6:$H$9)),Inputs!$B$12),-Inputs!$B$12),NORM.INV(RAND(),LOOKUP(R2104,Inputs!$J$6:$J$9,Inputs!$G$6:$G$9),LOOKUP(R2104,Inputs!$J$6:$J$9,Inputs!$H$6:$H$9))),0),"" )</f>
        <v/>
      </c>
      <c r="I2104" s="26">
        <f>IF($A2104&lt;=Inputs!$B$13,IF(4&lt;=Inputs!$B$8,IF(Inputs!$B$12&gt;0,MAX(MIN(NORM.INV(RAND(),LOOKUP(S2104,Inputs!$J$6:$J$9,Inputs!$G$6:$G$9),LOOKUP(S2104,Inputs!$J$6:$J$9,Inputs!$H$6:$H$9)),Inputs!$B$12),-Inputs!$B$12),NORM.INV(RAND(),LOOKUP(S2104,Inputs!$J$6:$J$9,Inputs!$G$6:$G$9),LOOKUP(S2104,Inputs!$J$6:$J$9,Inputs!$H$6:$H$9))),0),"" )</f>
        <v/>
      </c>
      <c r="J2104" s="26">
        <f>IF($A2104&lt;=Inputs!$B$13,IF(5&lt;=Inputs!$B$8,IF(Inputs!$B$12&gt;0,MAX(MIN(NORM.INV(RAND(),LOOKUP(T2104,Inputs!$J$6:$J$9,Inputs!$G$6:$G$9),LOOKUP(T2104,Inputs!$J$6:$J$9,Inputs!$H$6:$H$9)),Inputs!$B$12),-Inputs!$B$12),NORM.INV(RAND(),LOOKUP(T2104,Inputs!$J$6:$J$9,Inputs!$G$6:$G$9),LOOKUP(T2104,Inputs!$J$6:$J$9,Inputs!$H$6:$H$9))),0),"" )</f>
        <v/>
      </c>
      <c r="K2104" s="26">
        <f>IF($A2104&lt;=Inputs!$B$13,IF(6&lt;=Inputs!$B$8,IF(Inputs!$B$12&gt;0,MAX(MIN(NORM.INV(RAND(),LOOKUP(U2104,Inputs!$J$6:$J$9,Inputs!$G$6:$G$9),LOOKUP(U2104,Inputs!$J$6:$J$9,Inputs!$H$6:$H$9)),Inputs!$B$12),-Inputs!$B$12),NORM.INV(RAND(),LOOKUP(U2104,Inputs!$J$6:$J$9,Inputs!$G$6:$G$9),LOOKUP(U2104,Inputs!$J$6:$J$9,Inputs!$H$6:$H$9))),0),"" )</f>
        <v/>
      </c>
      <c r="L2104" s="26">
        <f>IF($A2104&lt;=Inputs!$B$13,IF(7&lt;=Inputs!$B$8,IF(Inputs!$B$12&gt;0,MAX(MIN(NORM.INV(RAND(),LOOKUP(V2104,Inputs!$J$6:$J$9,Inputs!$G$6:$G$9),LOOKUP(V2104,Inputs!$J$6:$J$9,Inputs!$H$6:$H$9)),Inputs!$B$12),-Inputs!$B$12),NORM.INV(RAND(),LOOKUP(V2104,Inputs!$J$6:$J$9,Inputs!$G$6:$G$9),LOOKUP(V2104,Inputs!$J$6:$J$9,Inputs!$H$6:$H$9))),0),"" )</f>
        <v/>
      </c>
      <c r="M2104" s="26">
        <f>IF($A2104&lt;=Inputs!$B$13,IF(8&lt;=Inputs!$B$8,IF(Inputs!$B$12&gt;0,MAX(MIN(NORM.INV(RAND(),LOOKUP(W2104,Inputs!$J$6:$J$9,Inputs!$G$6:$G$9),LOOKUP(W2104,Inputs!$J$6:$J$9,Inputs!$H$6:$H$9)),Inputs!$B$12),-Inputs!$B$12),NORM.INV(RAND(),LOOKUP(W2104,Inputs!$J$6:$J$9,Inputs!$G$6:$G$9),LOOKUP(W2104,Inputs!$J$6:$J$9,Inputs!$H$6:$H$9))),0),"" )</f>
        <v/>
      </c>
      <c r="N2104" s="26">
        <f>IF($A2104&lt;=Inputs!$B$13,IF(9&lt;=Inputs!$B$8,IF(Inputs!$B$12&gt;0,MAX(MIN(NORM.INV(RAND(),LOOKUP(X2104,Inputs!$J$6:$J$9,Inputs!$G$6:$G$9),LOOKUP(X2104,Inputs!$J$6:$J$9,Inputs!$H$6:$H$9)),Inputs!$B$12),-Inputs!$B$12),NORM.INV(RAND(),LOOKUP(X2104,Inputs!$J$6:$J$9,Inputs!$G$6:$G$9),LOOKUP(X2104,Inputs!$J$6:$J$9,Inputs!$H$6:$H$9))),0),"" )</f>
        <v/>
      </c>
      <c r="O2104" s="26">
        <f>IF($A2104&lt;=Inputs!$B$13,IF(10&lt;=Inputs!$B$8,IF(Inputs!$B$12&gt;0,MAX(MIN(NORM.INV(RAND(),LOOKUP(Y2104,Inputs!$J$6:$J$9,Inputs!$G$6:$G$9),LOOKUP(Y2104,Inputs!$J$6:$J$9,Inputs!$H$6:$H$9)),Inputs!$B$12),-Inputs!$B$12),NORM.INV(RAND(),LOOKUP(Y2104,Inputs!$J$6:$J$9,Inputs!$G$6:$G$9),LOOKUP(Y2104,Inputs!$J$6:$J$9,Inputs!$H$6:$H$9))),0),"" )</f>
        <v/>
      </c>
      <c r="P2104" s="31">
        <f>IF($A2104&lt;=Inputs!$B$13,RAND(),"")</f>
        <v/>
      </c>
      <c r="Q2104" s="31">
        <f>IF($A2104&lt;=Inputs!$B$13,RAND(),"")</f>
        <v/>
      </c>
      <c r="R2104" s="31">
        <f>IF($A2104&lt;=Inputs!$B$13,RAND(),"")</f>
        <v/>
      </c>
      <c r="S2104" s="31">
        <f>IF($A2104&lt;=Inputs!$B$13,RAND(),"")</f>
        <v/>
      </c>
      <c r="T2104" s="31">
        <f>IF($A2104&lt;=Inputs!$B$13,RAND(),"")</f>
        <v/>
      </c>
      <c r="U2104" s="31">
        <f>IF($A2104&lt;=Inputs!$B$13,RAND(),"")</f>
        <v/>
      </c>
      <c r="V2104" s="31">
        <f>IF($A2104&lt;=Inputs!$B$13,RAND(),"")</f>
        <v/>
      </c>
      <c r="W2104" s="31">
        <f>IF($A2104&lt;=Inputs!$B$13,RAND(),"")</f>
        <v/>
      </c>
      <c r="X2104" s="31">
        <f>IF($A2104&lt;=Inputs!$B$13,RAND(),"")</f>
        <v/>
      </c>
      <c r="Y2104" s="31">
        <f>IF($A2104&lt;=Inputs!$B$13,RAND(),"")</f>
        <v/>
      </c>
    </row>
    <row r="2105">
      <c r="A2105" t="n">
        <v>2100</v>
      </c>
      <c r="B2105" s="26">
        <f>IF($A2105&lt;=Inputs!$B$13,IF(Inputs!$B$8&gt;0,SUM(F2105:O2105)/Inputs!$B$8,0),"")</f>
        <v/>
      </c>
      <c r="C2105" s="27">
        <f>IF($A2105&lt;=Inputs!$B$13,B2105/100,"")</f>
        <v/>
      </c>
      <c r="D2105" s="28">
        <f>IF($A2105&lt;=Inputs!$B$13,C2105*Inputs!$B$7,"")</f>
        <v/>
      </c>
      <c r="E2105" s="29">
        <f>IF($A2105&lt;=Inputs!$B$13,IF(D2105&gt;0,1,0),"")</f>
        <v/>
      </c>
      <c r="F2105" s="26">
        <f>IF($A2105&lt;=Inputs!$B$13,IF(1&lt;=Inputs!$B$8,IF(Inputs!$B$12&gt;0,MAX(MIN(NORM.INV(RAND(),LOOKUP(P2105,Inputs!$J$6:$J$9,Inputs!$G$6:$G$9),LOOKUP(P2105,Inputs!$J$6:$J$9,Inputs!$H$6:$H$9)),Inputs!$B$12),-Inputs!$B$12),NORM.INV(RAND(),LOOKUP(P2105,Inputs!$J$6:$J$9,Inputs!$G$6:$G$9),LOOKUP(P2105,Inputs!$J$6:$J$9,Inputs!$H$6:$H$9))),0),"" )</f>
        <v/>
      </c>
      <c r="G2105" s="26">
        <f>IF($A2105&lt;=Inputs!$B$13,IF(2&lt;=Inputs!$B$8,IF(Inputs!$B$12&gt;0,MAX(MIN(NORM.INV(RAND(),LOOKUP(Q2105,Inputs!$J$6:$J$9,Inputs!$G$6:$G$9),LOOKUP(Q2105,Inputs!$J$6:$J$9,Inputs!$H$6:$H$9)),Inputs!$B$12),-Inputs!$B$12),NORM.INV(RAND(),LOOKUP(Q2105,Inputs!$J$6:$J$9,Inputs!$G$6:$G$9),LOOKUP(Q2105,Inputs!$J$6:$J$9,Inputs!$H$6:$H$9))),0),"" )</f>
        <v/>
      </c>
      <c r="H2105" s="26">
        <f>IF($A2105&lt;=Inputs!$B$13,IF(3&lt;=Inputs!$B$8,IF(Inputs!$B$12&gt;0,MAX(MIN(NORM.INV(RAND(),LOOKUP(R2105,Inputs!$J$6:$J$9,Inputs!$G$6:$G$9),LOOKUP(R2105,Inputs!$J$6:$J$9,Inputs!$H$6:$H$9)),Inputs!$B$12),-Inputs!$B$12),NORM.INV(RAND(),LOOKUP(R2105,Inputs!$J$6:$J$9,Inputs!$G$6:$G$9),LOOKUP(R2105,Inputs!$J$6:$J$9,Inputs!$H$6:$H$9))),0),"" )</f>
        <v/>
      </c>
      <c r="I2105" s="26">
        <f>IF($A2105&lt;=Inputs!$B$13,IF(4&lt;=Inputs!$B$8,IF(Inputs!$B$12&gt;0,MAX(MIN(NORM.INV(RAND(),LOOKUP(S2105,Inputs!$J$6:$J$9,Inputs!$G$6:$G$9),LOOKUP(S2105,Inputs!$J$6:$J$9,Inputs!$H$6:$H$9)),Inputs!$B$12),-Inputs!$B$12),NORM.INV(RAND(),LOOKUP(S2105,Inputs!$J$6:$J$9,Inputs!$G$6:$G$9),LOOKUP(S2105,Inputs!$J$6:$J$9,Inputs!$H$6:$H$9))),0),"" )</f>
        <v/>
      </c>
      <c r="J2105" s="26">
        <f>IF($A2105&lt;=Inputs!$B$13,IF(5&lt;=Inputs!$B$8,IF(Inputs!$B$12&gt;0,MAX(MIN(NORM.INV(RAND(),LOOKUP(T2105,Inputs!$J$6:$J$9,Inputs!$G$6:$G$9),LOOKUP(T2105,Inputs!$J$6:$J$9,Inputs!$H$6:$H$9)),Inputs!$B$12),-Inputs!$B$12),NORM.INV(RAND(),LOOKUP(T2105,Inputs!$J$6:$J$9,Inputs!$G$6:$G$9),LOOKUP(T2105,Inputs!$J$6:$J$9,Inputs!$H$6:$H$9))),0),"" )</f>
        <v/>
      </c>
      <c r="K2105" s="26">
        <f>IF($A2105&lt;=Inputs!$B$13,IF(6&lt;=Inputs!$B$8,IF(Inputs!$B$12&gt;0,MAX(MIN(NORM.INV(RAND(),LOOKUP(U2105,Inputs!$J$6:$J$9,Inputs!$G$6:$G$9),LOOKUP(U2105,Inputs!$J$6:$J$9,Inputs!$H$6:$H$9)),Inputs!$B$12),-Inputs!$B$12),NORM.INV(RAND(),LOOKUP(U2105,Inputs!$J$6:$J$9,Inputs!$G$6:$G$9),LOOKUP(U2105,Inputs!$J$6:$J$9,Inputs!$H$6:$H$9))),0),"" )</f>
        <v/>
      </c>
      <c r="L2105" s="26">
        <f>IF($A2105&lt;=Inputs!$B$13,IF(7&lt;=Inputs!$B$8,IF(Inputs!$B$12&gt;0,MAX(MIN(NORM.INV(RAND(),LOOKUP(V2105,Inputs!$J$6:$J$9,Inputs!$G$6:$G$9),LOOKUP(V2105,Inputs!$J$6:$J$9,Inputs!$H$6:$H$9)),Inputs!$B$12),-Inputs!$B$12),NORM.INV(RAND(),LOOKUP(V2105,Inputs!$J$6:$J$9,Inputs!$G$6:$G$9),LOOKUP(V2105,Inputs!$J$6:$J$9,Inputs!$H$6:$H$9))),0),"" )</f>
        <v/>
      </c>
      <c r="M2105" s="26">
        <f>IF($A2105&lt;=Inputs!$B$13,IF(8&lt;=Inputs!$B$8,IF(Inputs!$B$12&gt;0,MAX(MIN(NORM.INV(RAND(),LOOKUP(W2105,Inputs!$J$6:$J$9,Inputs!$G$6:$G$9),LOOKUP(W2105,Inputs!$J$6:$J$9,Inputs!$H$6:$H$9)),Inputs!$B$12),-Inputs!$B$12),NORM.INV(RAND(),LOOKUP(W2105,Inputs!$J$6:$J$9,Inputs!$G$6:$G$9),LOOKUP(W2105,Inputs!$J$6:$J$9,Inputs!$H$6:$H$9))),0),"" )</f>
        <v/>
      </c>
      <c r="N2105" s="26">
        <f>IF($A2105&lt;=Inputs!$B$13,IF(9&lt;=Inputs!$B$8,IF(Inputs!$B$12&gt;0,MAX(MIN(NORM.INV(RAND(),LOOKUP(X2105,Inputs!$J$6:$J$9,Inputs!$G$6:$G$9),LOOKUP(X2105,Inputs!$J$6:$J$9,Inputs!$H$6:$H$9)),Inputs!$B$12),-Inputs!$B$12),NORM.INV(RAND(),LOOKUP(X2105,Inputs!$J$6:$J$9,Inputs!$G$6:$G$9),LOOKUP(X2105,Inputs!$J$6:$J$9,Inputs!$H$6:$H$9))),0),"" )</f>
        <v/>
      </c>
      <c r="O2105" s="26">
        <f>IF($A2105&lt;=Inputs!$B$13,IF(10&lt;=Inputs!$B$8,IF(Inputs!$B$12&gt;0,MAX(MIN(NORM.INV(RAND(),LOOKUP(Y2105,Inputs!$J$6:$J$9,Inputs!$G$6:$G$9),LOOKUP(Y2105,Inputs!$J$6:$J$9,Inputs!$H$6:$H$9)),Inputs!$B$12),-Inputs!$B$12),NORM.INV(RAND(),LOOKUP(Y2105,Inputs!$J$6:$J$9,Inputs!$G$6:$G$9),LOOKUP(Y2105,Inputs!$J$6:$J$9,Inputs!$H$6:$H$9))),0),"" )</f>
        <v/>
      </c>
      <c r="P2105" s="31">
        <f>IF($A2105&lt;=Inputs!$B$13,RAND(),"")</f>
        <v/>
      </c>
      <c r="Q2105" s="31">
        <f>IF($A2105&lt;=Inputs!$B$13,RAND(),"")</f>
        <v/>
      </c>
      <c r="R2105" s="31">
        <f>IF($A2105&lt;=Inputs!$B$13,RAND(),"")</f>
        <v/>
      </c>
      <c r="S2105" s="31">
        <f>IF($A2105&lt;=Inputs!$B$13,RAND(),"")</f>
        <v/>
      </c>
      <c r="T2105" s="31">
        <f>IF($A2105&lt;=Inputs!$B$13,RAND(),"")</f>
        <v/>
      </c>
      <c r="U2105" s="31">
        <f>IF($A2105&lt;=Inputs!$B$13,RAND(),"")</f>
        <v/>
      </c>
      <c r="V2105" s="31">
        <f>IF($A2105&lt;=Inputs!$B$13,RAND(),"")</f>
        <v/>
      </c>
      <c r="W2105" s="31">
        <f>IF($A2105&lt;=Inputs!$B$13,RAND(),"")</f>
        <v/>
      </c>
      <c r="X2105" s="31">
        <f>IF($A2105&lt;=Inputs!$B$13,RAND(),"")</f>
        <v/>
      </c>
      <c r="Y2105" s="31">
        <f>IF($A2105&lt;=Inputs!$B$13,RAND(),"")</f>
        <v/>
      </c>
    </row>
    <row r="2106">
      <c r="A2106" t="n">
        <v>2101</v>
      </c>
      <c r="B2106" s="26">
        <f>IF($A2106&lt;=Inputs!$B$13,IF(Inputs!$B$8&gt;0,SUM(F2106:O2106)/Inputs!$B$8,0),"")</f>
        <v/>
      </c>
      <c r="C2106" s="27">
        <f>IF($A2106&lt;=Inputs!$B$13,B2106/100,"")</f>
        <v/>
      </c>
      <c r="D2106" s="28">
        <f>IF($A2106&lt;=Inputs!$B$13,C2106*Inputs!$B$7,"")</f>
        <v/>
      </c>
      <c r="E2106" s="29">
        <f>IF($A2106&lt;=Inputs!$B$13,IF(D2106&gt;0,1,0),"")</f>
        <v/>
      </c>
      <c r="F2106" s="26">
        <f>IF($A2106&lt;=Inputs!$B$13,IF(1&lt;=Inputs!$B$8,IF(Inputs!$B$12&gt;0,MAX(MIN(NORM.INV(RAND(),LOOKUP(P2106,Inputs!$J$6:$J$9,Inputs!$G$6:$G$9),LOOKUP(P2106,Inputs!$J$6:$J$9,Inputs!$H$6:$H$9)),Inputs!$B$12),-Inputs!$B$12),NORM.INV(RAND(),LOOKUP(P2106,Inputs!$J$6:$J$9,Inputs!$G$6:$G$9),LOOKUP(P2106,Inputs!$J$6:$J$9,Inputs!$H$6:$H$9))),0),"" )</f>
        <v/>
      </c>
      <c r="G2106" s="26">
        <f>IF($A2106&lt;=Inputs!$B$13,IF(2&lt;=Inputs!$B$8,IF(Inputs!$B$12&gt;0,MAX(MIN(NORM.INV(RAND(),LOOKUP(Q2106,Inputs!$J$6:$J$9,Inputs!$G$6:$G$9),LOOKUP(Q2106,Inputs!$J$6:$J$9,Inputs!$H$6:$H$9)),Inputs!$B$12),-Inputs!$B$12),NORM.INV(RAND(),LOOKUP(Q2106,Inputs!$J$6:$J$9,Inputs!$G$6:$G$9),LOOKUP(Q2106,Inputs!$J$6:$J$9,Inputs!$H$6:$H$9))),0),"" )</f>
        <v/>
      </c>
      <c r="H2106" s="26">
        <f>IF($A2106&lt;=Inputs!$B$13,IF(3&lt;=Inputs!$B$8,IF(Inputs!$B$12&gt;0,MAX(MIN(NORM.INV(RAND(),LOOKUP(R2106,Inputs!$J$6:$J$9,Inputs!$G$6:$G$9),LOOKUP(R2106,Inputs!$J$6:$J$9,Inputs!$H$6:$H$9)),Inputs!$B$12),-Inputs!$B$12),NORM.INV(RAND(),LOOKUP(R2106,Inputs!$J$6:$J$9,Inputs!$G$6:$G$9),LOOKUP(R2106,Inputs!$J$6:$J$9,Inputs!$H$6:$H$9))),0),"" )</f>
        <v/>
      </c>
      <c r="I2106" s="26">
        <f>IF($A2106&lt;=Inputs!$B$13,IF(4&lt;=Inputs!$B$8,IF(Inputs!$B$12&gt;0,MAX(MIN(NORM.INV(RAND(),LOOKUP(S2106,Inputs!$J$6:$J$9,Inputs!$G$6:$G$9),LOOKUP(S2106,Inputs!$J$6:$J$9,Inputs!$H$6:$H$9)),Inputs!$B$12),-Inputs!$B$12),NORM.INV(RAND(),LOOKUP(S2106,Inputs!$J$6:$J$9,Inputs!$G$6:$G$9),LOOKUP(S2106,Inputs!$J$6:$J$9,Inputs!$H$6:$H$9))),0),"" )</f>
        <v/>
      </c>
      <c r="J2106" s="26">
        <f>IF($A2106&lt;=Inputs!$B$13,IF(5&lt;=Inputs!$B$8,IF(Inputs!$B$12&gt;0,MAX(MIN(NORM.INV(RAND(),LOOKUP(T2106,Inputs!$J$6:$J$9,Inputs!$G$6:$G$9),LOOKUP(T2106,Inputs!$J$6:$J$9,Inputs!$H$6:$H$9)),Inputs!$B$12),-Inputs!$B$12),NORM.INV(RAND(),LOOKUP(T2106,Inputs!$J$6:$J$9,Inputs!$G$6:$G$9),LOOKUP(T2106,Inputs!$J$6:$J$9,Inputs!$H$6:$H$9))),0),"" )</f>
        <v/>
      </c>
      <c r="K2106" s="26">
        <f>IF($A2106&lt;=Inputs!$B$13,IF(6&lt;=Inputs!$B$8,IF(Inputs!$B$12&gt;0,MAX(MIN(NORM.INV(RAND(),LOOKUP(U2106,Inputs!$J$6:$J$9,Inputs!$G$6:$G$9),LOOKUP(U2106,Inputs!$J$6:$J$9,Inputs!$H$6:$H$9)),Inputs!$B$12),-Inputs!$B$12),NORM.INV(RAND(),LOOKUP(U2106,Inputs!$J$6:$J$9,Inputs!$G$6:$G$9),LOOKUP(U2106,Inputs!$J$6:$J$9,Inputs!$H$6:$H$9))),0),"" )</f>
        <v/>
      </c>
      <c r="L2106" s="26">
        <f>IF($A2106&lt;=Inputs!$B$13,IF(7&lt;=Inputs!$B$8,IF(Inputs!$B$12&gt;0,MAX(MIN(NORM.INV(RAND(),LOOKUP(V2106,Inputs!$J$6:$J$9,Inputs!$G$6:$G$9),LOOKUP(V2106,Inputs!$J$6:$J$9,Inputs!$H$6:$H$9)),Inputs!$B$12),-Inputs!$B$12),NORM.INV(RAND(),LOOKUP(V2106,Inputs!$J$6:$J$9,Inputs!$G$6:$G$9),LOOKUP(V2106,Inputs!$J$6:$J$9,Inputs!$H$6:$H$9))),0),"" )</f>
        <v/>
      </c>
      <c r="M2106" s="26">
        <f>IF($A2106&lt;=Inputs!$B$13,IF(8&lt;=Inputs!$B$8,IF(Inputs!$B$12&gt;0,MAX(MIN(NORM.INV(RAND(),LOOKUP(W2106,Inputs!$J$6:$J$9,Inputs!$G$6:$G$9),LOOKUP(W2106,Inputs!$J$6:$J$9,Inputs!$H$6:$H$9)),Inputs!$B$12),-Inputs!$B$12),NORM.INV(RAND(),LOOKUP(W2106,Inputs!$J$6:$J$9,Inputs!$G$6:$G$9),LOOKUP(W2106,Inputs!$J$6:$J$9,Inputs!$H$6:$H$9))),0),"" )</f>
        <v/>
      </c>
      <c r="N2106" s="26">
        <f>IF($A2106&lt;=Inputs!$B$13,IF(9&lt;=Inputs!$B$8,IF(Inputs!$B$12&gt;0,MAX(MIN(NORM.INV(RAND(),LOOKUP(X2106,Inputs!$J$6:$J$9,Inputs!$G$6:$G$9),LOOKUP(X2106,Inputs!$J$6:$J$9,Inputs!$H$6:$H$9)),Inputs!$B$12),-Inputs!$B$12),NORM.INV(RAND(),LOOKUP(X2106,Inputs!$J$6:$J$9,Inputs!$G$6:$G$9),LOOKUP(X2106,Inputs!$J$6:$J$9,Inputs!$H$6:$H$9))),0),"" )</f>
        <v/>
      </c>
      <c r="O2106" s="26">
        <f>IF($A2106&lt;=Inputs!$B$13,IF(10&lt;=Inputs!$B$8,IF(Inputs!$B$12&gt;0,MAX(MIN(NORM.INV(RAND(),LOOKUP(Y2106,Inputs!$J$6:$J$9,Inputs!$G$6:$G$9),LOOKUP(Y2106,Inputs!$J$6:$J$9,Inputs!$H$6:$H$9)),Inputs!$B$12),-Inputs!$B$12),NORM.INV(RAND(),LOOKUP(Y2106,Inputs!$J$6:$J$9,Inputs!$G$6:$G$9),LOOKUP(Y2106,Inputs!$J$6:$J$9,Inputs!$H$6:$H$9))),0),"" )</f>
        <v/>
      </c>
      <c r="P2106" s="31">
        <f>IF($A2106&lt;=Inputs!$B$13,RAND(),"")</f>
        <v/>
      </c>
      <c r="Q2106" s="31">
        <f>IF($A2106&lt;=Inputs!$B$13,RAND(),"")</f>
        <v/>
      </c>
      <c r="R2106" s="31">
        <f>IF($A2106&lt;=Inputs!$B$13,RAND(),"")</f>
        <v/>
      </c>
      <c r="S2106" s="31">
        <f>IF($A2106&lt;=Inputs!$B$13,RAND(),"")</f>
        <v/>
      </c>
      <c r="T2106" s="31">
        <f>IF($A2106&lt;=Inputs!$B$13,RAND(),"")</f>
        <v/>
      </c>
      <c r="U2106" s="31">
        <f>IF($A2106&lt;=Inputs!$B$13,RAND(),"")</f>
        <v/>
      </c>
      <c r="V2106" s="31">
        <f>IF($A2106&lt;=Inputs!$B$13,RAND(),"")</f>
        <v/>
      </c>
      <c r="W2106" s="31">
        <f>IF($A2106&lt;=Inputs!$B$13,RAND(),"")</f>
        <v/>
      </c>
      <c r="X2106" s="31">
        <f>IF($A2106&lt;=Inputs!$B$13,RAND(),"")</f>
        <v/>
      </c>
      <c r="Y2106" s="31">
        <f>IF($A2106&lt;=Inputs!$B$13,RAND(),"")</f>
        <v/>
      </c>
    </row>
    <row r="2107">
      <c r="A2107" t="n">
        <v>2102</v>
      </c>
      <c r="B2107" s="26">
        <f>IF($A2107&lt;=Inputs!$B$13,IF(Inputs!$B$8&gt;0,SUM(F2107:O2107)/Inputs!$B$8,0),"")</f>
        <v/>
      </c>
      <c r="C2107" s="27">
        <f>IF($A2107&lt;=Inputs!$B$13,B2107/100,"")</f>
        <v/>
      </c>
      <c r="D2107" s="28">
        <f>IF($A2107&lt;=Inputs!$B$13,C2107*Inputs!$B$7,"")</f>
        <v/>
      </c>
      <c r="E2107" s="29">
        <f>IF($A2107&lt;=Inputs!$B$13,IF(D2107&gt;0,1,0),"")</f>
        <v/>
      </c>
      <c r="F2107" s="26">
        <f>IF($A2107&lt;=Inputs!$B$13,IF(1&lt;=Inputs!$B$8,IF(Inputs!$B$12&gt;0,MAX(MIN(NORM.INV(RAND(),LOOKUP(P2107,Inputs!$J$6:$J$9,Inputs!$G$6:$G$9),LOOKUP(P2107,Inputs!$J$6:$J$9,Inputs!$H$6:$H$9)),Inputs!$B$12),-Inputs!$B$12),NORM.INV(RAND(),LOOKUP(P2107,Inputs!$J$6:$J$9,Inputs!$G$6:$G$9),LOOKUP(P2107,Inputs!$J$6:$J$9,Inputs!$H$6:$H$9))),0),"" )</f>
        <v/>
      </c>
      <c r="G2107" s="26">
        <f>IF($A2107&lt;=Inputs!$B$13,IF(2&lt;=Inputs!$B$8,IF(Inputs!$B$12&gt;0,MAX(MIN(NORM.INV(RAND(),LOOKUP(Q2107,Inputs!$J$6:$J$9,Inputs!$G$6:$G$9),LOOKUP(Q2107,Inputs!$J$6:$J$9,Inputs!$H$6:$H$9)),Inputs!$B$12),-Inputs!$B$12),NORM.INV(RAND(),LOOKUP(Q2107,Inputs!$J$6:$J$9,Inputs!$G$6:$G$9),LOOKUP(Q2107,Inputs!$J$6:$J$9,Inputs!$H$6:$H$9))),0),"" )</f>
        <v/>
      </c>
      <c r="H2107" s="26">
        <f>IF($A2107&lt;=Inputs!$B$13,IF(3&lt;=Inputs!$B$8,IF(Inputs!$B$12&gt;0,MAX(MIN(NORM.INV(RAND(),LOOKUP(R2107,Inputs!$J$6:$J$9,Inputs!$G$6:$G$9),LOOKUP(R2107,Inputs!$J$6:$J$9,Inputs!$H$6:$H$9)),Inputs!$B$12),-Inputs!$B$12),NORM.INV(RAND(),LOOKUP(R2107,Inputs!$J$6:$J$9,Inputs!$G$6:$G$9),LOOKUP(R2107,Inputs!$J$6:$J$9,Inputs!$H$6:$H$9))),0),"" )</f>
        <v/>
      </c>
      <c r="I2107" s="26">
        <f>IF($A2107&lt;=Inputs!$B$13,IF(4&lt;=Inputs!$B$8,IF(Inputs!$B$12&gt;0,MAX(MIN(NORM.INV(RAND(),LOOKUP(S2107,Inputs!$J$6:$J$9,Inputs!$G$6:$G$9),LOOKUP(S2107,Inputs!$J$6:$J$9,Inputs!$H$6:$H$9)),Inputs!$B$12),-Inputs!$B$12),NORM.INV(RAND(),LOOKUP(S2107,Inputs!$J$6:$J$9,Inputs!$G$6:$G$9),LOOKUP(S2107,Inputs!$J$6:$J$9,Inputs!$H$6:$H$9))),0),"" )</f>
        <v/>
      </c>
      <c r="J2107" s="26">
        <f>IF($A2107&lt;=Inputs!$B$13,IF(5&lt;=Inputs!$B$8,IF(Inputs!$B$12&gt;0,MAX(MIN(NORM.INV(RAND(),LOOKUP(T2107,Inputs!$J$6:$J$9,Inputs!$G$6:$G$9),LOOKUP(T2107,Inputs!$J$6:$J$9,Inputs!$H$6:$H$9)),Inputs!$B$12),-Inputs!$B$12),NORM.INV(RAND(),LOOKUP(T2107,Inputs!$J$6:$J$9,Inputs!$G$6:$G$9),LOOKUP(T2107,Inputs!$J$6:$J$9,Inputs!$H$6:$H$9))),0),"" )</f>
        <v/>
      </c>
      <c r="K2107" s="26">
        <f>IF($A2107&lt;=Inputs!$B$13,IF(6&lt;=Inputs!$B$8,IF(Inputs!$B$12&gt;0,MAX(MIN(NORM.INV(RAND(),LOOKUP(U2107,Inputs!$J$6:$J$9,Inputs!$G$6:$G$9),LOOKUP(U2107,Inputs!$J$6:$J$9,Inputs!$H$6:$H$9)),Inputs!$B$12),-Inputs!$B$12),NORM.INV(RAND(),LOOKUP(U2107,Inputs!$J$6:$J$9,Inputs!$G$6:$G$9),LOOKUP(U2107,Inputs!$J$6:$J$9,Inputs!$H$6:$H$9))),0),"" )</f>
        <v/>
      </c>
      <c r="L2107" s="26">
        <f>IF($A2107&lt;=Inputs!$B$13,IF(7&lt;=Inputs!$B$8,IF(Inputs!$B$12&gt;0,MAX(MIN(NORM.INV(RAND(),LOOKUP(V2107,Inputs!$J$6:$J$9,Inputs!$G$6:$G$9),LOOKUP(V2107,Inputs!$J$6:$J$9,Inputs!$H$6:$H$9)),Inputs!$B$12),-Inputs!$B$12),NORM.INV(RAND(),LOOKUP(V2107,Inputs!$J$6:$J$9,Inputs!$G$6:$G$9),LOOKUP(V2107,Inputs!$J$6:$J$9,Inputs!$H$6:$H$9))),0),"" )</f>
        <v/>
      </c>
      <c r="M2107" s="26">
        <f>IF($A2107&lt;=Inputs!$B$13,IF(8&lt;=Inputs!$B$8,IF(Inputs!$B$12&gt;0,MAX(MIN(NORM.INV(RAND(),LOOKUP(W2107,Inputs!$J$6:$J$9,Inputs!$G$6:$G$9),LOOKUP(W2107,Inputs!$J$6:$J$9,Inputs!$H$6:$H$9)),Inputs!$B$12),-Inputs!$B$12),NORM.INV(RAND(),LOOKUP(W2107,Inputs!$J$6:$J$9,Inputs!$G$6:$G$9),LOOKUP(W2107,Inputs!$J$6:$J$9,Inputs!$H$6:$H$9))),0),"" )</f>
        <v/>
      </c>
      <c r="N2107" s="26">
        <f>IF($A2107&lt;=Inputs!$B$13,IF(9&lt;=Inputs!$B$8,IF(Inputs!$B$12&gt;0,MAX(MIN(NORM.INV(RAND(),LOOKUP(X2107,Inputs!$J$6:$J$9,Inputs!$G$6:$G$9),LOOKUP(X2107,Inputs!$J$6:$J$9,Inputs!$H$6:$H$9)),Inputs!$B$12),-Inputs!$B$12),NORM.INV(RAND(),LOOKUP(X2107,Inputs!$J$6:$J$9,Inputs!$G$6:$G$9),LOOKUP(X2107,Inputs!$J$6:$J$9,Inputs!$H$6:$H$9))),0),"" )</f>
        <v/>
      </c>
      <c r="O2107" s="26">
        <f>IF($A2107&lt;=Inputs!$B$13,IF(10&lt;=Inputs!$B$8,IF(Inputs!$B$12&gt;0,MAX(MIN(NORM.INV(RAND(),LOOKUP(Y2107,Inputs!$J$6:$J$9,Inputs!$G$6:$G$9),LOOKUP(Y2107,Inputs!$J$6:$J$9,Inputs!$H$6:$H$9)),Inputs!$B$12),-Inputs!$B$12),NORM.INV(RAND(),LOOKUP(Y2107,Inputs!$J$6:$J$9,Inputs!$G$6:$G$9),LOOKUP(Y2107,Inputs!$J$6:$J$9,Inputs!$H$6:$H$9))),0),"" )</f>
        <v/>
      </c>
      <c r="P2107" s="31">
        <f>IF($A2107&lt;=Inputs!$B$13,RAND(),"")</f>
        <v/>
      </c>
      <c r="Q2107" s="31">
        <f>IF($A2107&lt;=Inputs!$B$13,RAND(),"")</f>
        <v/>
      </c>
      <c r="R2107" s="31">
        <f>IF($A2107&lt;=Inputs!$B$13,RAND(),"")</f>
        <v/>
      </c>
      <c r="S2107" s="31">
        <f>IF($A2107&lt;=Inputs!$B$13,RAND(),"")</f>
        <v/>
      </c>
      <c r="T2107" s="31">
        <f>IF($A2107&lt;=Inputs!$B$13,RAND(),"")</f>
        <v/>
      </c>
      <c r="U2107" s="31">
        <f>IF($A2107&lt;=Inputs!$B$13,RAND(),"")</f>
        <v/>
      </c>
      <c r="V2107" s="31">
        <f>IF($A2107&lt;=Inputs!$B$13,RAND(),"")</f>
        <v/>
      </c>
      <c r="W2107" s="31">
        <f>IF($A2107&lt;=Inputs!$B$13,RAND(),"")</f>
        <v/>
      </c>
      <c r="X2107" s="31">
        <f>IF($A2107&lt;=Inputs!$B$13,RAND(),"")</f>
        <v/>
      </c>
      <c r="Y2107" s="31">
        <f>IF($A2107&lt;=Inputs!$B$13,RAND(),"")</f>
        <v/>
      </c>
    </row>
    <row r="2108">
      <c r="A2108" t="n">
        <v>2103</v>
      </c>
      <c r="B2108" s="26">
        <f>IF($A2108&lt;=Inputs!$B$13,IF(Inputs!$B$8&gt;0,SUM(F2108:O2108)/Inputs!$B$8,0),"")</f>
        <v/>
      </c>
      <c r="C2108" s="27">
        <f>IF($A2108&lt;=Inputs!$B$13,B2108/100,"")</f>
        <v/>
      </c>
      <c r="D2108" s="28">
        <f>IF($A2108&lt;=Inputs!$B$13,C2108*Inputs!$B$7,"")</f>
        <v/>
      </c>
      <c r="E2108" s="29">
        <f>IF($A2108&lt;=Inputs!$B$13,IF(D2108&gt;0,1,0),"")</f>
        <v/>
      </c>
      <c r="F2108" s="26">
        <f>IF($A2108&lt;=Inputs!$B$13,IF(1&lt;=Inputs!$B$8,IF(Inputs!$B$12&gt;0,MAX(MIN(NORM.INV(RAND(),LOOKUP(P2108,Inputs!$J$6:$J$9,Inputs!$G$6:$G$9),LOOKUP(P2108,Inputs!$J$6:$J$9,Inputs!$H$6:$H$9)),Inputs!$B$12),-Inputs!$B$12),NORM.INV(RAND(),LOOKUP(P2108,Inputs!$J$6:$J$9,Inputs!$G$6:$G$9),LOOKUP(P2108,Inputs!$J$6:$J$9,Inputs!$H$6:$H$9))),0),"" )</f>
        <v/>
      </c>
      <c r="G2108" s="26">
        <f>IF($A2108&lt;=Inputs!$B$13,IF(2&lt;=Inputs!$B$8,IF(Inputs!$B$12&gt;0,MAX(MIN(NORM.INV(RAND(),LOOKUP(Q2108,Inputs!$J$6:$J$9,Inputs!$G$6:$G$9),LOOKUP(Q2108,Inputs!$J$6:$J$9,Inputs!$H$6:$H$9)),Inputs!$B$12),-Inputs!$B$12),NORM.INV(RAND(),LOOKUP(Q2108,Inputs!$J$6:$J$9,Inputs!$G$6:$G$9),LOOKUP(Q2108,Inputs!$J$6:$J$9,Inputs!$H$6:$H$9))),0),"" )</f>
        <v/>
      </c>
      <c r="H2108" s="26">
        <f>IF($A2108&lt;=Inputs!$B$13,IF(3&lt;=Inputs!$B$8,IF(Inputs!$B$12&gt;0,MAX(MIN(NORM.INV(RAND(),LOOKUP(R2108,Inputs!$J$6:$J$9,Inputs!$G$6:$G$9),LOOKUP(R2108,Inputs!$J$6:$J$9,Inputs!$H$6:$H$9)),Inputs!$B$12),-Inputs!$B$12),NORM.INV(RAND(),LOOKUP(R2108,Inputs!$J$6:$J$9,Inputs!$G$6:$G$9),LOOKUP(R2108,Inputs!$J$6:$J$9,Inputs!$H$6:$H$9))),0),"" )</f>
        <v/>
      </c>
      <c r="I2108" s="26">
        <f>IF($A2108&lt;=Inputs!$B$13,IF(4&lt;=Inputs!$B$8,IF(Inputs!$B$12&gt;0,MAX(MIN(NORM.INV(RAND(),LOOKUP(S2108,Inputs!$J$6:$J$9,Inputs!$G$6:$G$9),LOOKUP(S2108,Inputs!$J$6:$J$9,Inputs!$H$6:$H$9)),Inputs!$B$12),-Inputs!$B$12),NORM.INV(RAND(),LOOKUP(S2108,Inputs!$J$6:$J$9,Inputs!$G$6:$G$9),LOOKUP(S2108,Inputs!$J$6:$J$9,Inputs!$H$6:$H$9))),0),"" )</f>
        <v/>
      </c>
      <c r="J2108" s="26">
        <f>IF($A2108&lt;=Inputs!$B$13,IF(5&lt;=Inputs!$B$8,IF(Inputs!$B$12&gt;0,MAX(MIN(NORM.INV(RAND(),LOOKUP(T2108,Inputs!$J$6:$J$9,Inputs!$G$6:$G$9),LOOKUP(T2108,Inputs!$J$6:$J$9,Inputs!$H$6:$H$9)),Inputs!$B$12),-Inputs!$B$12),NORM.INV(RAND(),LOOKUP(T2108,Inputs!$J$6:$J$9,Inputs!$G$6:$G$9),LOOKUP(T2108,Inputs!$J$6:$J$9,Inputs!$H$6:$H$9))),0),"" )</f>
        <v/>
      </c>
      <c r="K2108" s="26">
        <f>IF($A2108&lt;=Inputs!$B$13,IF(6&lt;=Inputs!$B$8,IF(Inputs!$B$12&gt;0,MAX(MIN(NORM.INV(RAND(),LOOKUP(U2108,Inputs!$J$6:$J$9,Inputs!$G$6:$G$9),LOOKUP(U2108,Inputs!$J$6:$J$9,Inputs!$H$6:$H$9)),Inputs!$B$12),-Inputs!$B$12),NORM.INV(RAND(),LOOKUP(U2108,Inputs!$J$6:$J$9,Inputs!$G$6:$G$9),LOOKUP(U2108,Inputs!$J$6:$J$9,Inputs!$H$6:$H$9))),0),"" )</f>
        <v/>
      </c>
      <c r="L2108" s="26">
        <f>IF($A2108&lt;=Inputs!$B$13,IF(7&lt;=Inputs!$B$8,IF(Inputs!$B$12&gt;0,MAX(MIN(NORM.INV(RAND(),LOOKUP(V2108,Inputs!$J$6:$J$9,Inputs!$G$6:$G$9),LOOKUP(V2108,Inputs!$J$6:$J$9,Inputs!$H$6:$H$9)),Inputs!$B$12),-Inputs!$B$12),NORM.INV(RAND(),LOOKUP(V2108,Inputs!$J$6:$J$9,Inputs!$G$6:$G$9),LOOKUP(V2108,Inputs!$J$6:$J$9,Inputs!$H$6:$H$9))),0),"" )</f>
        <v/>
      </c>
      <c r="M2108" s="26">
        <f>IF($A2108&lt;=Inputs!$B$13,IF(8&lt;=Inputs!$B$8,IF(Inputs!$B$12&gt;0,MAX(MIN(NORM.INV(RAND(),LOOKUP(W2108,Inputs!$J$6:$J$9,Inputs!$G$6:$G$9),LOOKUP(W2108,Inputs!$J$6:$J$9,Inputs!$H$6:$H$9)),Inputs!$B$12),-Inputs!$B$12),NORM.INV(RAND(),LOOKUP(W2108,Inputs!$J$6:$J$9,Inputs!$G$6:$G$9),LOOKUP(W2108,Inputs!$J$6:$J$9,Inputs!$H$6:$H$9))),0),"" )</f>
        <v/>
      </c>
      <c r="N2108" s="26">
        <f>IF($A2108&lt;=Inputs!$B$13,IF(9&lt;=Inputs!$B$8,IF(Inputs!$B$12&gt;0,MAX(MIN(NORM.INV(RAND(),LOOKUP(X2108,Inputs!$J$6:$J$9,Inputs!$G$6:$G$9),LOOKUP(X2108,Inputs!$J$6:$J$9,Inputs!$H$6:$H$9)),Inputs!$B$12),-Inputs!$B$12),NORM.INV(RAND(),LOOKUP(X2108,Inputs!$J$6:$J$9,Inputs!$G$6:$G$9),LOOKUP(X2108,Inputs!$J$6:$J$9,Inputs!$H$6:$H$9))),0),"" )</f>
        <v/>
      </c>
      <c r="O2108" s="26">
        <f>IF($A2108&lt;=Inputs!$B$13,IF(10&lt;=Inputs!$B$8,IF(Inputs!$B$12&gt;0,MAX(MIN(NORM.INV(RAND(),LOOKUP(Y2108,Inputs!$J$6:$J$9,Inputs!$G$6:$G$9),LOOKUP(Y2108,Inputs!$J$6:$J$9,Inputs!$H$6:$H$9)),Inputs!$B$12),-Inputs!$B$12),NORM.INV(RAND(),LOOKUP(Y2108,Inputs!$J$6:$J$9,Inputs!$G$6:$G$9),LOOKUP(Y2108,Inputs!$J$6:$J$9,Inputs!$H$6:$H$9))),0),"" )</f>
        <v/>
      </c>
      <c r="P2108" s="31">
        <f>IF($A2108&lt;=Inputs!$B$13,RAND(),"")</f>
        <v/>
      </c>
      <c r="Q2108" s="31">
        <f>IF($A2108&lt;=Inputs!$B$13,RAND(),"")</f>
        <v/>
      </c>
      <c r="R2108" s="31">
        <f>IF($A2108&lt;=Inputs!$B$13,RAND(),"")</f>
        <v/>
      </c>
      <c r="S2108" s="31">
        <f>IF($A2108&lt;=Inputs!$B$13,RAND(),"")</f>
        <v/>
      </c>
      <c r="T2108" s="31">
        <f>IF($A2108&lt;=Inputs!$B$13,RAND(),"")</f>
        <v/>
      </c>
      <c r="U2108" s="31">
        <f>IF($A2108&lt;=Inputs!$B$13,RAND(),"")</f>
        <v/>
      </c>
      <c r="V2108" s="31">
        <f>IF($A2108&lt;=Inputs!$B$13,RAND(),"")</f>
        <v/>
      </c>
      <c r="W2108" s="31">
        <f>IF($A2108&lt;=Inputs!$B$13,RAND(),"")</f>
        <v/>
      </c>
      <c r="X2108" s="31">
        <f>IF($A2108&lt;=Inputs!$B$13,RAND(),"")</f>
        <v/>
      </c>
      <c r="Y2108" s="31">
        <f>IF($A2108&lt;=Inputs!$B$13,RAND(),"")</f>
        <v/>
      </c>
    </row>
    <row r="2109">
      <c r="A2109" t="n">
        <v>2104</v>
      </c>
      <c r="B2109" s="26">
        <f>IF($A2109&lt;=Inputs!$B$13,IF(Inputs!$B$8&gt;0,SUM(F2109:O2109)/Inputs!$B$8,0),"")</f>
        <v/>
      </c>
      <c r="C2109" s="27">
        <f>IF($A2109&lt;=Inputs!$B$13,B2109/100,"")</f>
        <v/>
      </c>
      <c r="D2109" s="28">
        <f>IF($A2109&lt;=Inputs!$B$13,C2109*Inputs!$B$7,"")</f>
        <v/>
      </c>
      <c r="E2109" s="29">
        <f>IF($A2109&lt;=Inputs!$B$13,IF(D2109&gt;0,1,0),"")</f>
        <v/>
      </c>
      <c r="F2109" s="26">
        <f>IF($A2109&lt;=Inputs!$B$13,IF(1&lt;=Inputs!$B$8,IF(Inputs!$B$12&gt;0,MAX(MIN(NORM.INV(RAND(),LOOKUP(P2109,Inputs!$J$6:$J$9,Inputs!$G$6:$G$9),LOOKUP(P2109,Inputs!$J$6:$J$9,Inputs!$H$6:$H$9)),Inputs!$B$12),-Inputs!$B$12),NORM.INV(RAND(),LOOKUP(P2109,Inputs!$J$6:$J$9,Inputs!$G$6:$G$9),LOOKUP(P2109,Inputs!$J$6:$J$9,Inputs!$H$6:$H$9))),0),"" )</f>
        <v/>
      </c>
      <c r="G2109" s="26">
        <f>IF($A2109&lt;=Inputs!$B$13,IF(2&lt;=Inputs!$B$8,IF(Inputs!$B$12&gt;0,MAX(MIN(NORM.INV(RAND(),LOOKUP(Q2109,Inputs!$J$6:$J$9,Inputs!$G$6:$G$9),LOOKUP(Q2109,Inputs!$J$6:$J$9,Inputs!$H$6:$H$9)),Inputs!$B$12),-Inputs!$B$12),NORM.INV(RAND(),LOOKUP(Q2109,Inputs!$J$6:$J$9,Inputs!$G$6:$G$9),LOOKUP(Q2109,Inputs!$J$6:$J$9,Inputs!$H$6:$H$9))),0),"" )</f>
        <v/>
      </c>
      <c r="H2109" s="26">
        <f>IF($A2109&lt;=Inputs!$B$13,IF(3&lt;=Inputs!$B$8,IF(Inputs!$B$12&gt;0,MAX(MIN(NORM.INV(RAND(),LOOKUP(R2109,Inputs!$J$6:$J$9,Inputs!$G$6:$G$9),LOOKUP(R2109,Inputs!$J$6:$J$9,Inputs!$H$6:$H$9)),Inputs!$B$12),-Inputs!$B$12),NORM.INV(RAND(),LOOKUP(R2109,Inputs!$J$6:$J$9,Inputs!$G$6:$G$9),LOOKUP(R2109,Inputs!$J$6:$J$9,Inputs!$H$6:$H$9))),0),"" )</f>
        <v/>
      </c>
      <c r="I2109" s="26">
        <f>IF($A2109&lt;=Inputs!$B$13,IF(4&lt;=Inputs!$B$8,IF(Inputs!$B$12&gt;0,MAX(MIN(NORM.INV(RAND(),LOOKUP(S2109,Inputs!$J$6:$J$9,Inputs!$G$6:$G$9),LOOKUP(S2109,Inputs!$J$6:$J$9,Inputs!$H$6:$H$9)),Inputs!$B$12),-Inputs!$B$12),NORM.INV(RAND(),LOOKUP(S2109,Inputs!$J$6:$J$9,Inputs!$G$6:$G$9),LOOKUP(S2109,Inputs!$J$6:$J$9,Inputs!$H$6:$H$9))),0),"" )</f>
        <v/>
      </c>
      <c r="J2109" s="26">
        <f>IF($A2109&lt;=Inputs!$B$13,IF(5&lt;=Inputs!$B$8,IF(Inputs!$B$12&gt;0,MAX(MIN(NORM.INV(RAND(),LOOKUP(T2109,Inputs!$J$6:$J$9,Inputs!$G$6:$G$9),LOOKUP(T2109,Inputs!$J$6:$J$9,Inputs!$H$6:$H$9)),Inputs!$B$12),-Inputs!$B$12),NORM.INV(RAND(),LOOKUP(T2109,Inputs!$J$6:$J$9,Inputs!$G$6:$G$9),LOOKUP(T2109,Inputs!$J$6:$J$9,Inputs!$H$6:$H$9))),0),"" )</f>
        <v/>
      </c>
      <c r="K2109" s="26">
        <f>IF($A2109&lt;=Inputs!$B$13,IF(6&lt;=Inputs!$B$8,IF(Inputs!$B$12&gt;0,MAX(MIN(NORM.INV(RAND(),LOOKUP(U2109,Inputs!$J$6:$J$9,Inputs!$G$6:$G$9),LOOKUP(U2109,Inputs!$J$6:$J$9,Inputs!$H$6:$H$9)),Inputs!$B$12),-Inputs!$B$12),NORM.INV(RAND(),LOOKUP(U2109,Inputs!$J$6:$J$9,Inputs!$G$6:$G$9),LOOKUP(U2109,Inputs!$J$6:$J$9,Inputs!$H$6:$H$9))),0),"" )</f>
        <v/>
      </c>
      <c r="L2109" s="26">
        <f>IF($A2109&lt;=Inputs!$B$13,IF(7&lt;=Inputs!$B$8,IF(Inputs!$B$12&gt;0,MAX(MIN(NORM.INV(RAND(),LOOKUP(V2109,Inputs!$J$6:$J$9,Inputs!$G$6:$G$9),LOOKUP(V2109,Inputs!$J$6:$J$9,Inputs!$H$6:$H$9)),Inputs!$B$12),-Inputs!$B$12),NORM.INV(RAND(),LOOKUP(V2109,Inputs!$J$6:$J$9,Inputs!$G$6:$G$9),LOOKUP(V2109,Inputs!$J$6:$J$9,Inputs!$H$6:$H$9))),0),"" )</f>
        <v/>
      </c>
      <c r="M2109" s="26">
        <f>IF($A2109&lt;=Inputs!$B$13,IF(8&lt;=Inputs!$B$8,IF(Inputs!$B$12&gt;0,MAX(MIN(NORM.INV(RAND(),LOOKUP(W2109,Inputs!$J$6:$J$9,Inputs!$G$6:$G$9),LOOKUP(W2109,Inputs!$J$6:$J$9,Inputs!$H$6:$H$9)),Inputs!$B$12),-Inputs!$B$12),NORM.INV(RAND(),LOOKUP(W2109,Inputs!$J$6:$J$9,Inputs!$G$6:$G$9),LOOKUP(W2109,Inputs!$J$6:$J$9,Inputs!$H$6:$H$9))),0),"" )</f>
        <v/>
      </c>
      <c r="N2109" s="26">
        <f>IF($A2109&lt;=Inputs!$B$13,IF(9&lt;=Inputs!$B$8,IF(Inputs!$B$12&gt;0,MAX(MIN(NORM.INV(RAND(),LOOKUP(X2109,Inputs!$J$6:$J$9,Inputs!$G$6:$G$9),LOOKUP(X2109,Inputs!$J$6:$J$9,Inputs!$H$6:$H$9)),Inputs!$B$12),-Inputs!$B$12),NORM.INV(RAND(),LOOKUP(X2109,Inputs!$J$6:$J$9,Inputs!$G$6:$G$9),LOOKUP(X2109,Inputs!$J$6:$J$9,Inputs!$H$6:$H$9))),0),"" )</f>
        <v/>
      </c>
      <c r="O2109" s="26">
        <f>IF($A2109&lt;=Inputs!$B$13,IF(10&lt;=Inputs!$B$8,IF(Inputs!$B$12&gt;0,MAX(MIN(NORM.INV(RAND(),LOOKUP(Y2109,Inputs!$J$6:$J$9,Inputs!$G$6:$G$9),LOOKUP(Y2109,Inputs!$J$6:$J$9,Inputs!$H$6:$H$9)),Inputs!$B$12),-Inputs!$B$12),NORM.INV(RAND(),LOOKUP(Y2109,Inputs!$J$6:$J$9,Inputs!$G$6:$G$9),LOOKUP(Y2109,Inputs!$J$6:$J$9,Inputs!$H$6:$H$9))),0),"" )</f>
        <v/>
      </c>
      <c r="P2109" s="31">
        <f>IF($A2109&lt;=Inputs!$B$13,RAND(),"")</f>
        <v/>
      </c>
      <c r="Q2109" s="31">
        <f>IF($A2109&lt;=Inputs!$B$13,RAND(),"")</f>
        <v/>
      </c>
      <c r="R2109" s="31">
        <f>IF($A2109&lt;=Inputs!$B$13,RAND(),"")</f>
        <v/>
      </c>
      <c r="S2109" s="31">
        <f>IF($A2109&lt;=Inputs!$B$13,RAND(),"")</f>
        <v/>
      </c>
      <c r="T2109" s="31">
        <f>IF($A2109&lt;=Inputs!$B$13,RAND(),"")</f>
        <v/>
      </c>
      <c r="U2109" s="31">
        <f>IF($A2109&lt;=Inputs!$B$13,RAND(),"")</f>
        <v/>
      </c>
      <c r="V2109" s="31">
        <f>IF($A2109&lt;=Inputs!$B$13,RAND(),"")</f>
        <v/>
      </c>
      <c r="W2109" s="31">
        <f>IF($A2109&lt;=Inputs!$B$13,RAND(),"")</f>
        <v/>
      </c>
      <c r="X2109" s="31">
        <f>IF($A2109&lt;=Inputs!$B$13,RAND(),"")</f>
        <v/>
      </c>
      <c r="Y2109" s="31">
        <f>IF($A2109&lt;=Inputs!$B$13,RAND(),"")</f>
        <v/>
      </c>
    </row>
    <row r="2110">
      <c r="A2110" t="n">
        <v>2105</v>
      </c>
      <c r="B2110" s="26">
        <f>IF($A2110&lt;=Inputs!$B$13,IF(Inputs!$B$8&gt;0,SUM(F2110:O2110)/Inputs!$B$8,0),"")</f>
        <v/>
      </c>
      <c r="C2110" s="27">
        <f>IF($A2110&lt;=Inputs!$B$13,B2110/100,"")</f>
        <v/>
      </c>
      <c r="D2110" s="28">
        <f>IF($A2110&lt;=Inputs!$B$13,C2110*Inputs!$B$7,"")</f>
        <v/>
      </c>
      <c r="E2110" s="29">
        <f>IF($A2110&lt;=Inputs!$B$13,IF(D2110&gt;0,1,0),"")</f>
        <v/>
      </c>
      <c r="F2110" s="26">
        <f>IF($A2110&lt;=Inputs!$B$13,IF(1&lt;=Inputs!$B$8,IF(Inputs!$B$12&gt;0,MAX(MIN(NORM.INV(RAND(),LOOKUP(P2110,Inputs!$J$6:$J$9,Inputs!$G$6:$G$9),LOOKUP(P2110,Inputs!$J$6:$J$9,Inputs!$H$6:$H$9)),Inputs!$B$12),-Inputs!$B$12),NORM.INV(RAND(),LOOKUP(P2110,Inputs!$J$6:$J$9,Inputs!$G$6:$G$9),LOOKUP(P2110,Inputs!$J$6:$J$9,Inputs!$H$6:$H$9))),0),"" )</f>
        <v/>
      </c>
      <c r="G2110" s="26">
        <f>IF($A2110&lt;=Inputs!$B$13,IF(2&lt;=Inputs!$B$8,IF(Inputs!$B$12&gt;0,MAX(MIN(NORM.INV(RAND(),LOOKUP(Q2110,Inputs!$J$6:$J$9,Inputs!$G$6:$G$9),LOOKUP(Q2110,Inputs!$J$6:$J$9,Inputs!$H$6:$H$9)),Inputs!$B$12),-Inputs!$B$12),NORM.INV(RAND(),LOOKUP(Q2110,Inputs!$J$6:$J$9,Inputs!$G$6:$G$9),LOOKUP(Q2110,Inputs!$J$6:$J$9,Inputs!$H$6:$H$9))),0),"" )</f>
        <v/>
      </c>
      <c r="H2110" s="26">
        <f>IF($A2110&lt;=Inputs!$B$13,IF(3&lt;=Inputs!$B$8,IF(Inputs!$B$12&gt;0,MAX(MIN(NORM.INV(RAND(),LOOKUP(R2110,Inputs!$J$6:$J$9,Inputs!$G$6:$G$9),LOOKUP(R2110,Inputs!$J$6:$J$9,Inputs!$H$6:$H$9)),Inputs!$B$12),-Inputs!$B$12),NORM.INV(RAND(),LOOKUP(R2110,Inputs!$J$6:$J$9,Inputs!$G$6:$G$9),LOOKUP(R2110,Inputs!$J$6:$J$9,Inputs!$H$6:$H$9))),0),"" )</f>
        <v/>
      </c>
      <c r="I2110" s="26">
        <f>IF($A2110&lt;=Inputs!$B$13,IF(4&lt;=Inputs!$B$8,IF(Inputs!$B$12&gt;0,MAX(MIN(NORM.INV(RAND(),LOOKUP(S2110,Inputs!$J$6:$J$9,Inputs!$G$6:$G$9),LOOKUP(S2110,Inputs!$J$6:$J$9,Inputs!$H$6:$H$9)),Inputs!$B$12),-Inputs!$B$12),NORM.INV(RAND(),LOOKUP(S2110,Inputs!$J$6:$J$9,Inputs!$G$6:$G$9),LOOKUP(S2110,Inputs!$J$6:$J$9,Inputs!$H$6:$H$9))),0),"" )</f>
        <v/>
      </c>
      <c r="J2110" s="26">
        <f>IF($A2110&lt;=Inputs!$B$13,IF(5&lt;=Inputs!$B$8,IF(Inputs!$B$12&gt;0,MAX(MIN(NORM.INV(RAND(),LOOKUP(T2110,Inputs!$J$6:$J$9,Inputs!$G$6:$G$9),LOOKUP(T2110,Inputs!$J$6:$J$9,Inputs!$H$6:$H$9)),Inputs!$B$12),-Inputs!$B$12),NORM.INV(RAND(),LOOKUP(T2110,Inputs!$J$6:$J$9,Inputs!$G$6:$G$9),LOOKUP(T2110,Inputs!$J$6:$J$9,Inputs!$H$6:$H$9))),0),"" )</f>
        <v/>
      </c>
      <c r="K2110" s="26">
        <f>IF($A2110&lt;=Inputs!$B$13,IF(6&lt;=Inputs!$B$8,IF(Inputs!$B$12&gt;0,MAX(MIN(NORM.INV(RAND(),LOOKUP(U2110,Inputs!$J$6:$J$9,Inputs!$G$6:$G$9),LOOKUP(U2110,Inputs!$J$6:$J$9,Inputs!$H$6:$H$9)),Inputs!$B$12),-Inputs!$B$12),NORM.INV(RAND(),LOOKUP(U2110,Inputs!$J$6:$J$9,Inputs!$G$6:$G$9),LOOKUP(U2110,Inputs!$J$6:$J$9,Inputs!$H$6:$H$9))),0),"" )</f>
        <v/>
      </c>
      <c r="L2110" s="26">
        <f>IF($A2110&lt;=Inputs!$B$13,IF(7&lt;=Inputs!$B$8,IF(Inputs!$B$12&gt;0,MAX(MIN(NORM.INV(RAND(),LOOKUP(V2110,Inputs!$J$6:$J$9,Inputs!$G$6:$G$9),LOOKUP(V2110,Inputs!$J$6:$J$9,Inputs!$H$6:$H$9)),Inputs!$B$12),-Inputs!$B$12),NORM.INV(RAND(),LOOKUP(V2110,Inputs!$J$6:$J$9,Inputs!$G$6:$G$9),LOOKUP(V2110,Inputs!$J$6:$J$9,Inputs!$H$6:$H$9))),0),"" )</f>
        <v/>
      </c>
      <c r="M2110" s="26">
        <f>IF($A2110&lt;=Inputs!$B$13,IF(8&lt;=Inputs!$B$8,IF(Inputs!$B$12&gt;0,MAX(MIN(NORM.INV(RAND(),LOOKUP(W2110,Inputs!$J$6:$J$9,Inputs!$G$6:$G$9),LOOKUP(W2110,Inputs!$J$6:$J$9,Inputs!$H$6:$H$9)),Inputs!$B$12),-Inputs!$B$12),NORM.INV(RAND(),LOOKUP(W2110,Inputs!$J$6:$J$9,Inputs!$G$6:$G$9),LOOKUP(W2110,Inputs!$J$6:$J$9,Inputs!$H$6:$H$9))),0),"" )</f>
        <v/>
      </c>
      <c r="N2110" s="26">
        <f>IF($A2110&lt;=Inputs!$B$13,IF(9&lt;=Inputs!$B$8,IF(Inputs!$B$12&gt;0,MAX(MIN(NORM.INV(RAND(),LOOKUP(X2110,Inputs!$J$6:$J$9,Inputs!$G$6:$G$9),LOOKUP(X2110,Inputs!$J$6:$J$9,Inputs!$H$6:$H$9)),Inputs!$B$12),-Inputs!$B$12),NORM.INV(RAND(),LOOKUP(X2110,Inputs!$J$6:$J$9,Inputs!$G$6:$G$9),LOOKUP(X2110,Inputs!$J$6:$J$9,Inputs!$H$6:$H$9))),0),"" )</f>
        <v/>
      </c>
      <c r="O2110" s="26">
        <f>IF($A2110&lt;=Inputs!$B$13,IF(10&lt;=Inputs!$B$8,IF(Inputs!$B$12&gt;0,MAX(MIN(NORM.INV(RAND(),LOOKUP(Y2110,Inputs!$J$6:$J$9,Inputs!$G$6:$G$9),LOOKUP(Y2110,Inputs!$J$6:$J$9,Inputs!$H$6:$H$9)),Inputs!$B$12),-Inputs!$B$12),NORM.INV(RAND(),LOOKUP(Y2110,Inputs!$J$6:$J$9,Inputs!$G$6:$G$9),LOOKUP(Y2110,Inputs!$J$6:$J$9,Inputs!$H$6:$H$9))),0),"" )</f>
        <v/>
      </c>
      <c r="P2110" s="31">
        <f>IF($A2110&lt;=Inputs!$B$13,RAND(),"")</f>
        <v/>
      </c>
      <c r="Q2110" s="31">
        <f>IF($A2110&lt;=Inputs!$B$13,RAND(),"")</f>
        <v/>
      </c>
      <c r="R2110" s="31">
        <f>IF($A2110&lt;=Inputs!$B$13,RAND(),"")</f>
        <v/>
      </c>
      <c r="S2110" s="31">
        <f>IF($A2110&lt;=Inputs!$B$13,RAND(),"")</f>
        <v/>
      </c>
      <c r="T2110" s="31">
        <f>IF($A2110&lt;=Inputs!$B$13,RAND(),"")</f>
        <v/>
      </c>
      <c r="U2110" s="31">
        <f>IF($A2110&lt;=Inputs!$B$13,RAND(),"")</f>
        <v/>
      </c>
      <c r="V2110" s="31">
        <f>IF($A2110&lt;=Inputs!$B$13,RAND(),"")</f>
        <v/>
      </c>
      <c r="W2110" s="31">
        <f>IF($A2110&lt;=Inputs!$B$13,RAND(),"")</f>
        <v/>
      </c>
      <c r="X2110" s="31">
        <f>IF($A2110&lt;=Inputs!$B$13,RAND(),"")</f>
        <v/>
      </c>
      <c r="Y2110" s="31">
        <f>IF($A2110&lt;=Inputs!$B$13,RAND(),"")</f>
        <v/>
      </c>
    </row>
    <row r="2111">
      <c r="A2111" t="n">
        <v>2106</v>
      </c>
      <c r="B2111" s="26">
        <f>IF($A2111&lt;=Inputs!$B$13,IF(Inputs!$B$8&gt;0,SUM(F2111:O2111)/Inputs!$B$8,0),"")</f>
        <v/>
      </c>
      <c r="C2111" s="27">
        <f>IF($A2111&lt;=Inputs!$B$13,B2111/100,"")</f>
        <v/>
      </c>
      <c r="D2111" s="28">
        <f>IF($A2111&lt;=Inputs!$B$13,C2111*Inputs!$B$7,"")</f>
        <v/>
      </c>
      <c r="E2111" s="29">
        <f>IF($A2111&lt;=Inputs!$B$13,IF(D2111&gt;0,1,0),"")</f>
        <v/>
      </c>
      <c r="F2111" s="26">
        <f>IF($A2111&lt;=Inputs!$B$13,IF(1&lt;=Inputs!$B$8,IF(Inputs!$B$12&gt;0,MAX(MIN(NORM.INV(RAND(),LOOKUP(P2111,Inputs!$J$6:$J$9,Inputs!$G$6:$G$9),LOOKUP(P2111,Inputs!$J$6:$J$9,Inputs!$H$6:$H$9)),Inputs!$B$12),-Inputs!$B$12),NORM.INV(RAND(),LOOKUP(P2111,Inputs!$J$6:$J$9,Inputs!$G$6:$G$9),LOOKUP(P2111,Inputs!$J$6:$J$9,Inputs!$H$6:$H$9))),0),"" )</f>
        <v/>
      </c>
      <c r="G2111" s="26">
        <f>IF($A2111&lt;=Inputs!$B$13,IF(2&lt;=Inputs!$B$8,IF(Inputs!$B$12&gt;0,MAX(MIN(NORM.INV(RAND(),LOOKUP(Q2111,Inputs!$J$6:$J$9,Inputs!$G$6:$G$9),LOOKUP(Q2111,Inputs!$J$6:$J$9,Inputs!$H$6:$H$9)),Inputs!$B$12),-Inputs!$B$12),NORM.INV(RAND(),LOOKUP(Q2111,Inputs!$J$6:$J$9,Inputs!$G$6:$G$9),LOOKUP(Q2111,Inputs!$J$6:$J$9,Inputs!$H$6:$H$9))),0),"" )</f>
        <v/>
      </c>
      <c r="H2111" s="26">
        <f>IF($A2111&lt;=Inputs!$B$13,IF(3&lt;=Inputs!$B$8,IF(Inputs!$B$12&gt;0,MAX(MIN(NORM.INV(RAND(),LOOKUP(R2111,Inputs!$J$6:$J$9,Inputs!$G$6:$G$9),LOOKUP(R2111,Inputs!$J$6:$J$9,Inputs!$H$6:$H$9)),Inputs!$B$12),-Inputs!$B$12),NORM.INV(RAND(),LOOKUP(R2111,Inputs!$J$6:$J$9,Inputs!$G$6:$G$9),LOOKUP(R2111,Inputs!$J$6:$J$9,Inputs!$H$6:$H$9))),0),"" )</f>
        <v/>
      </c>
      <c r="I2111" s="26">
        <f>IF($A2111&lt;=Inputs!$B$13,IF(4&lt;=Inputs!$B$8,IF(Inputs!$B$12&gt;0,MAX(MIN(NORM.INV(RAND(),LOOKUP(S2111,Inputs!$J$6:$J$9,Inputs!$G$6:$G$9),LOOKUP(S2111,Inputs!$J$6:$J$9,Inputs!$H$6:$H$9)),Inputs!$B$12),-Inputs!$B$12),NORM.INV(RAND(),LOOKUP(S2111,Inputs!$J$6:$J$9,Inputs!$G$6:$G$9),LOOKUP(S2111,Inputs!$J$6:$J$9,Inputs!$H$6:$H$9))),0),"" )</f>
        <v/>
      </c>
      <c r="J2111" s="26">
        <f>IF($A2111&lt;=Inputs!$B$13,IF(5&lt;=Inputs!$B$8,IF(Inputs!$B$12&gt;0,MAX(MIN(NORM.INV(RAND(),LOOKUP(T2111,Inputs!$J$6:$J$9,Inputs!$G$6:$G$9),LOOKUP(T2111,Inputs!$J$6:$J$9,Inputs!$H$6:$H$9)),Inputs!$B$12),-Inputs!$B$12),NORM.INV(RAND(),LOOKUP(T2111,Inputs!$J$6:$J$9,Inputs!$G$6:$G$9),LOOKUP(T2111,Inputs!$J$6:$J$9,Inputs!$H$6:$H$9))),0),"" )</f>
        <v/>
      </c>
      <c r="K2111" s="26">
        <f>IF($A2111&lt;=Inputs!$B$13,IF(6&lt;=Inputs!$B$8,IF(Inputs!$B$12&gt;0,MAX(MIN(NORM.INV(RAND(),LOOKUP(U2111,Inputs!$J$6:$J$9,Inputs!$G$6:$G$9),LOOKUP(U2111,Inputs!$J$6:$J$9,Inputs!$H$6:$H$9)),Inputs!$B$12),-Inputs!$B$12),NORM.INV(RAND(),LOOKUP(U2111,Inputs!$J$6:$J$9,Inputs!$G$6:$G$9),LOOKUP(U2111,Inputs!$J$6:$J$9,Inputs!$H$6:$H$9))),0),"" )</f>
        <v/>
      </c>
      <c r="L2111" s="26">
        <f>IF($A2111&lt;=Inputs!$B$13,IF(7&lt;=Inputs!$B$8,IF(Inputs!$B$12&gt;0,MAX(MIN(NORM.INV(RAND(),LOOKUP(V2111,Inputs!$J$6:$J$9,Inputs!$G$6:$G$9),LOOKUP(V2111,Inputs!$J$6:$J$9,Inputs!$H$6:$H$9)),Inputs!$B$12),-Inputs!$B$12),NORM.INV(RAND(),LOOKUP(V2111,Inputs!$J$6:$J$9,Inputs!$G$6:$G$9),LOOKUP(V2111,Inputs!$J$6:$J$9,Inputs!$H$6:$H$9))),0),"" )</f>
        <v/>
      </c>
      <c r="M2111" s="26">
        <f>IF($A2111&lt;=Inputs!$B$13,IF(8&lt;=Inputs!$B$8,IF(Inputs!$B$12&gt;0,MAX(MIN(NORM.INV(RAND(),LOOKUP(W2111,Inputs!$J$6:$J$9,Inputs!$G$6:$G$9),LOOKUP(W2111,Inputs!$J$6:$J$9,Inputs!$H$6:$H$9)),Inputs!$B$12),-Inputs!$B$12),NORM.INV(RAND(),LOOKUP(W2111,Inputs!$J$6:$J$9,Inputs!$G$6:$G$9),LOOKUP(W2111,Inputs!$J$6:$J$9,Inputs!$H$6:$H$9))),0),"" )</f>
        <v/>
      </c>
      <c r="N2111" s="26">
        <f>IF($A2111&lt;=Inputs!$B$13,IF(9&lt;=Inputs!$B$8,IF(Inputs!$B$12&gt;0,MAX(MIN(NORM.INV(RAND(),LOOKUP(X2111,Inputs!$J$6:$J$9,Inputs!$G$6:$G$9),LOOKUP(X2111,Inputs!$J$6:$J$9,Inputs!$H$6:$H$9)),Inputs!$B$12),-Inputs!$B$12),NORM.INV(RAND(),LOOKUP(X2111,Inputs!$J$6:$J$9,Inputs!$G$6:$G$9),LOOKUP(X2111,Inputs!$J$6:$J$9,Inputs!$H$6:$H$9))),0),"" )</f>
        <v/>
      </c>
      <c r="O2111" s="26">
        <f>IF($A2111&lt;=Inputs!$B$13,IF(10&lt;=Inputs!$B$8,IF(Inputs!$B$12&gt;0,MAX(MIN(NORM.INV(RAND(),LOOKUP(Y2111,Inputs!$J$6:$J$9,Inputs!$G$6:$G$9),LOOKUP(Y2111,Inputs!$J$6:$J$9,Inputs!$H$6:$H$9)),Inputs!$B$12),-Inputs!$B$12),NORM.INV(RAND(),LOOKUP(Y2111,Inputs!$J$6:$J$9,Inputs!$G$6:$G$9),LOOKUP(Y2111,Inputs!$J$6:$J$9,Inputs!$H$6:$H$9))),0),"" )</f>
        <v/>
      </c>
      <c r="P2111" s="31">
        <f>IF($A2111&lt;=Inputs!$B$13,RAND(),"")</f>
        <v/>
      </c>
      <c r="Q2111" s="31">
        <f>IF($A2111&lt;=Inputs!$B$13,RAND(),"")</f>
        <v/>
      </c>
      <c r="R2111" s="31">
        <f>IF($A2111&lt;=Inputs!$B$13,RAND(),"")</f>
        <v/>
      </c>
      <c r="S2111" s="31">
        <f>IF($A2111&lt;=Inputs!$B$13,RAND(),"")</f>
        <v/>
      </c>
      <c r="T2111" s="31">
        <f>IF($A2111&lt;=Inputs!$B$13,RAND(),"")</f>
        <v/>
      </c>
      <c r="U2111" s="31">
        <f>IF($A2111&lt;=Inputs!$B$13,RAND(),"")</f>
        <v/>
      </c>
      <c r="V2111" s="31">
        <f>IF($A2111&lt;=Inputs!$B$13,RAND(),"")</f>
        <v/>
      </c>
      <c r="W2111" s="31">
        <f>IF($A2111&lt;=Inputs!$B$13,RAND(),"")</f>
        <v/>
      </c>
      <c r="X2111" s="31">
        <f>IF($A2111&lt;=Inputs!$B$13,RAND(),"")</f>
        <v/>
      </c>
      <c r="Y2111" s="31">
        <f>IF($A2111&lt;=Inputs!$B$13,RAND(),"")</f>
        <v/>
      </c>
    </row>
    <row r="2112">
      <c r="A2112" t="n">
        <v>2107</v>
      </c>
      <c r="B2112" s="26">
        <f>IF($A2112&lt;=Inputs!$B$13,IF(Inputs!$B$8&gt;0,SUM(F2112:O2112)/Inputs!$B$8,0),"")</f>
        <v/>
      </c>
      <c r="C2112" s="27">
        <f>IF($A2112&lt;=Inputs!$B$13,B2112/100,"")</f>
        <v/>
      </c>
      <c r="D2112" s="28">
        <f>IF($A2112&lt;=Inputs!$B$13,C2112*Inputs!$B$7,"")</f>
        <v/>
      </c>
      <c r="E2112" s="29">
        <f>IF($A2112&lt;=Inputs!$B$13,IF(D2112&gt;0,1,0),"")</f>
        <v/>
      </c>
      <c r="F2112" s="26">
        <f>IF($A2112&lt;=Inputs!$B$13,IF(1&lt;=Inputs!$B$8,IF(Inputs!$B$12&gt;0,MAX(MIN(NORM.INV(RAND(),LOOKUP(P2112,Inputs!$J$6:$J$9,Inputs!$G$6:$G$9),LOOKUP(P2112,Inputs!$J$6:$J$9,Inputs!$H$6:$H$9)),Inputs!$B$12),-Inputs!$B$12),NORM.INV(RAND(),LOOKUP(P2112,Inputs!$J$6:$J$9,Inputs!$G$6:$G$9),LOOKUP(P2112,Inputs!$J$6:$J$9,Inputs!$H$6:$H$9))),0),"" )</f>
        <v/>
      </c>
      <c r="G2112" s="26">
        <f>IF($A2112&lt;=Inputs!$B$13,IF(2&lt;=Inputs!$B$8,IF(Inputs!$B$12&gt;0,MAX(MIN(NORM.INV(RAND(),LOOKUP(Q2112,Inputs!$J$6:$J$9,Inputs!$G$6:$G$9),LOOKUP(Q2112,Inputs!$J$6:$J$9,Inputs!$H$6:$H$9)),Inputs!$B$12),-Inputs!$B$12),NORM.INV(RAND(),LOOKUP(Q2112,Inputs!$J$6:$J$9,Inputs!$G$6:$G$9),LOOKUP(Q2112,Inputs!$J$6:$J$9,Inputs!$H$6:$H$9))),0),"" )</f>
        <v/>
      </c>
      <c r="H2112" s="26">
        <f>IF($A2112&lt;=Inputs!$B$13,IF(3&lt;=Inputs!$B$8,IF(Inputs!$B$12&gt;0,MAX(MIN(NORM.INV(RAND(),LOOKUP(R2112,Inputs!$J$6:$J$9,Inputs!$G$6:$G$9),LOOKUP(R2112,Inputs!$J$6:$J$9,Inputs!$H$6:$H$9)),Inputs!$B$12),-Inputs!$B$12),NORM.INV(RAND(),LOOKUP(R2112,Inputs!$J$6:$J$9,Inputs!$G$6:$G$9),LOOKUP(R2112,Inputs!$J$6:$J$9,Inputs!$H$6:$H$9))),0),"" )</f>
        <v/>
      </c>
      <c r="I2112" s="26">
        <f>IF($A2112&lt;=Inputs!$B$13,IF(4&lt;=Inputs!$B$8,IF(Inputs!$B$12&gt;0,MAX(MIN(NORM.INV(RAND(),LOOKUP(S2112,Inputs!$J$6:$J$9,Inputs!$G$6:$G$9),LOOKUP(S2112,Inputs!$J$6:$J$9,Inputs!$H$6:$H$9)),Inputs!$B$12),-Inputs!$B$12),NORM.INV(RAND(),LOOKUP(S2112,Inputs!$J$6:$J$9,Inputs!$G$6:$G$9),LOOKUP(S2112,Inputs!$J$6:$J$9,Inputs!$H$6:$H$9))),0),"" )</f>
        <v/>
      </c>
      <c r="J2112" s="26">
        <f>IF($A2112&lt;=Inputs!$B$13,IF(5&lt;=Inputs!$B$8,IF(Inputs!$B$12&gt;0,MAX(MIN(NORM.INV(RAND(),LOOKUP(T2112,Inputs!$J$6:$J$9,Inputs!$G$6:$G$9),LOOKUP(T2112,Inputs!$J$6:$J$9,Inputs!$H$6:$H$9)),Inputs!$B$12),-Inputs!$B$12),NORM.INV(RAND(),LOOKUP(T2112,Inputs!$J$6:$J$9,Inputs!$G$6:$G$9),LOOKUP(T2112,Inputs!$J$6:$J$9,Inputs!$H$6:$H$9))),0),"" )</f>
        <v/>
      </c>
      <c r="K2112" s="26">
        <f>IF($A2112&lt;=Inputs!$B$13,IF(6&lt;=Inputs!$B$8,IF(Inputs!$B$12&gt;0,MAX(MIN(NORM.INV(RAND(),LOOKUP(U2112,Inputs!$J$6:$J$9,Inputs!$G$6:$G$9),LOOKUP(U2112,Inputs!$J$6:$J$9,Inputs!$H$6:$H$9)),Inputs!$B$12),-Inputs!$B$12),NORM.INV(RAND(),LOOKUP(U2112,Inputs!$J$6:$J$9,Inputs!$G$6:$G$9),LOOKUP(U2112,Inputs!$J$6:$J$9,Inputs!$H$6:$H$9))),0),"" )</f>
        <v/>
      </c>
      <c r="L2112" s="26">
        <f>IF($A2112&lt;=Inputs!$B$13,IF(7&lt;=Inputs!$B$8,IF(Inputs!$B$12&gt;0,MAX(MIN(NORM.INV(RAND(),LOOKUP(V2112,Inputs!$J$6:$J$9,Inputs!$G$6:$G$9),LOOKUP(V2112,Inputs!$J$6:$J$9,Inputs!$H$6:$H$9)),Inputs!$B$12),-Inputs!$B$12),NORM.INV(RAND(),LOOKUP(V2112,Inputs!$J$6:$J$9,Inputs!$G$6:$G$9),LOOKUP(V2112,Inputs!$J$6:$J$9,Inputs!$H$6:$H$9))),0),"" )</f>
        <v/>
      </c>
      <c r="M2112" s="26">
        <f>IF($A2112&lt;=Inputs!$B$13,IF(8&lt;=Inputs!$B$8,IF(Inputs!$B$12&gt;0,MAX(MIN(NORM.INV(RAND(),LOOKUP(W2112,Inputs!$J$6:$J$9,Inputs!$G$6:$G$9),LOOKUP(W2112,Inputs!$J$6:$J$9,Inputs!$H$6:$H$9)),Inputs!$B$12),-Inputs!$B$12),NORM.INV(RAND(),LOOKUP(W2112,Inputs!$J$6:$J$9,Inputs!$G$6:$G$9),LOOKUP(W2112,Inputs!$J$6:$J$9,Inputs!$H$6:$H$9))),0),"" )</f>
        <v/>
      </c>
      <c r="N2112" s="26">
        <f>IF($A2112&lt;=Inputs!$B$13,IF(9&lt;=Inputs!$B$8,IF(Inputs!$B$12&gt;0,MAX(MIN(NORM.INV(RAND(),LOOKUP(X2112,Inputs!$J$6:$J$9,Inputs!$G$6:$G$9),LOOKUP(X2112,Inputs!$J$6:$J$9,Inputs!$H$6:$H$9)),Inputs!$B$12),-Inputs!$B$12),NORM.INV(RAND(),LOOKUP(X2112,Inputs!$J$6:$J$9,Inputs!$G$6:$G$9),LOOKUP(X2112,Inputs!$J$6:$J$9,Inputs!$H$6:$H$9))),0),"" )</f>
        <v/>
      </c>
      <c r="O2112" s="26">
        <f>IF($A2112&lt;=Inputs!$B$13,IF(10&lt;=Inputs!$B$8,IF(Inputs!$B$12&gt;0,MAX(MIN(NORM.INV(RAND(),LOOKUP(Y2112,Inputs!$J$6:$J$9,Inputs!$G$6:$G$9),LOOKUP(Y2112,Inputs!$J$6:$J$9,Inputs!$H$6:$H$9)),Inputs!$B$12),-Inputs!$B$12),NORM.INV(RAND(),LOOKUP(Y2112,Inputs!$J$6:$J$9,Inputs!$G$6:$G$9),LOOKUP(Y2112,Inputs!$J$6:$J$9,Inputs!$H$6:$H$9))),0),"" )</f>
        <v/>
      </c>
      <c r="P2112" s="31">
        <f>IF($A2112&lt;=Inputs!$B$13,RAND(),"")</f>
        <v/>
      </c>
      <c r="Q2112" s="31">
        <f>IF($A2112&lt;=Inputs!$B$13,RAND(),"")</f>
        <v/>
      </c>
      <c r="R2112" s="31">
        <f>IF($A2112&lt;=Inputs!$B$13,RAND(),"")</f>
        <v/>
      </c>
      <c r="S2112" s="31">
        <f>IF($A2112&lt;=Inputs!$B$13,RAND(),"")</f>
        <v/>
      </c>
      <c r="T2112" s="31">
        <f>IF($A2112&lt;=Inputs!$B$13,RAND(),"")</f>
        <v/>
      </c>
      <c r="U2112" s="31">
        <f>IF($A2112&lt;=Inputs!$B$13,RAND(),"")</f>
        <v/>
      </c>
      <c r="V2112" s="31">
        <f>IF($A2112&lt;=Inputs!$B$13,RAND(),"")</f>
        <v/>
      </c>
      <c r="W2112" s="31">
        <f>IF($A2112&lt;=Inputs!$B$13,RAND(),"")</f>
        <v/>
      </c>
      <c r="X2112" s="31">
        <f>IF($A2112&lt;=Inputs!$B$13,RAND(),"")</f>
        <v/>
      </c>
      <c r="Y2112" s="31">
        <f>IF($A2112&lt;=Inputs!$B$13,RAND(),"")</f>
        <v/>
      </c>
    </row>
    <row r="2113">
      <c r="A2113" t="n">
        <v>2108</v>
      </c>
      <c r="B2113" s="26">
        <f>IF($A2113&lt;=Inputs!$B$13,IF(Inputs!$B$8&gt;0,SUM(F2113:O2113)/Inputs!$B$8,0),"")</f>
        <v/>
      </c>
      <c r="C2113" s="27">
        <f>IF($A2113&lt;=Inputs!$B$13,B2113/100,"")</f>
        <v/>
      </c>
      <c r="D2113" s="28">
        <f>IF($A2113&lt;=Inputs!$B$13,C2113*Inputs!$B$7,"")</f>
        <v/>
      </c>
      <c r="E2113" s="29">
        <f>IF($A2113&lt;=Inputs!$B$13,IF(D2113&gt;0,1,0),"")</f>
        <v/>
      </c>
      <c r="F2113" s="26">
        <f>IF($A2113&lt;=Inputs!$B$13,IF(1&lt;=Inputs!$B$8,IF(Inputs!$B$12&gt;0,MAX(MIN(NORM.INV(RAND(),LOOKUP(P2113,Inputs!$J$6:$J$9,Inputs!$G$6:$G$9),LOOKUP(P2113,Inputs!$J$6:$J$9,Inputs!$H$6:$H$9)),Inputs!$B$12),-Inputs!$B$12),NORM.INV(RAND(),LOOKUP(P2113,Inputs!$J$6:$J$9,Inputs!$G$6:$G$9),LOOKUP(P2113,Inputs!$J$6:$J$9,Inputs!$H$6:$H$9))),0),"" )</f>
        <v/>
      </c>
      <c r="G2113" s="26">
        <f>IF($A2113&lt;=Inputs!$B$13,IF(2&lt;=Inputs!$B$8,IF(Inputs!$B$12&gt;0,MAX(MIN(NORM.INV(RAND(),LOOKUP(Q2113,Inputs!$J$6:$J$9,Inputs!$G$6:$G$9),LOOKUP(Q2113,Inputs!$J$6:$J$9,Inputs!$H$6:$H$9)),Inputs!$B$12),-Inputs!$B$12),NORM.INV(RAND(),LOOKUP(Q2113,Inputs!$J$6:$J$9,Inputs!$G$6:$G$9),LOOKUP(Q2113,Inputs!$J$6:$J$9,Inputs!$H$6:$H$9))),0),"" )</f>
        <v/>
      </c>
      <c r="H2113" s="26">
        <f>IF($A2113&lt;=Inputs!$B$13,IF(3&lt;=Inputs!$B$8,IF(Inputs!$B$12&gt;0,MAX(MIN(NORM.INV(RAND(),LOOKUP(R2113,Inputs!$J$6:$J$9,Inputs!$G$6:$G$9),LOOKUP(R2113,Inputs!$J$6:$J$9,Inputs!$H$6:$H$9)),Inputs!$B$12),-Inputs!$B$12),NORM.INV(RAND(),LOOKUP(R2113,Inputs!$J$6:$J$9,Inputs!$G$6:$G$9),LOOKUP(R2113,Inputs!$J$6:$J$9,Inputs!$H$6:$H$9))),0),"" )</f>
        <v/>
      </c>
      <c r="I2113" s="26">
        <f>IF($A2113&lt;=Inputs!$B$13,IF(4&lt;=Inputs!$B$8,IF(Inputs!$B$12&gt;0,MAX(MIN(NORM.INV(RAND(),LOOKUP(S2113,Inputs!$J$6:$J$9,Inputs!$G$6:$G$9),LOOKUP(S2113,Inputs!$J$6:$J$9,Inputs!$H$6:$H$9)),Inputs!$B$12),-Inputs!$B$12),NORM.INV(RAND(),LOOKUP(S2113,Inputs!$J$6:$J$9,Inputs!$G$6:$G$9),LOOKUP(S2113,Inputs!$J$6:$J$9,Inputs!$H$6:$H$9))),0),"" )</f>
        <v/>
      </c>
      <c r="J2113" s="26">
        <f>IF($A2113&lt;=Inputs!$B$13,IF(5&lt;=Inputs!$B$8,IF(Inputs!$B$12&gt;0,MAX(MIN(NORM.INV(RAND(),LOOKUP(T2113,Inputs!$J$6:$J$9,Inputs!$G$6:$G$9),LOOKUP(T2113,Inputs!$J$6:$J$9,Inputs!$H$6:$H$9)),Inputs!$B$12),-Inputs!$B$12),NORM.INV(RAND(),LOOKUP(T2113,Inputs!$J$6:$J$9,Inputs!$G$6:$G$9),LOOKUP(T2113,Inputs!$J$6:$J$9,Inputs!$H$6:$H$9))),0),"" )</f>
        <v/>
      </c>
      <c r="K2113" s="26">
        <f>IF($A2113&lt;=Inputs!$B$13,IF(6&lt;=Inputs!$B$8,IF(Inputs!$B$12&gt;0,MAX(MIN(NORM.INV(RAND(),LOOKUP(U2113,Inputs!$J$6:$J$9,Inputs!$G$6:$G$9),LOOKUP(U2113,Inputs!$J$6:$J$9,Inputs!$H$6:$H$9)),Inputs!$B$12),-Inputs!$B$12),NORM.INV(RAND(),LOOKUP(U2113,Inputs!$J$6:$J$9,Inputs!$G$6:$G$9),LOOKUP(U2113,Inputs!$J$6:$J$9,Inputs!$H$6:$H$9))),0),"" )</f>
        <v/>
      </c>
      <c r="L2113" s="26">
        <f>IF($A2113&lt;=Inputs!$B$13,IF(7&lt;=Inputs!$B$8,IF(Inputs!$B$12&gt;0,MAX(MIN(NORM.INV(RAND(),LOOKUP(V2113,Inputs!$J$6:$J$9,Inputs!$G$6:$G$9),LOOKUP(V2113,Inputs!$J$6:$J$9,Inputs!$H$6:$H$9)),Inputs!$B$12),-Inputs!$B$12),NORM.INV(RAND(),LOOKUP(V2113,Inputs!$J$6:$J$9,Inputs!$G$6:$G$9),LOOKUP(V2113,Inputs!$J$6:$J$9,Inputs!$H$6:$H$9))),0),"" )</f>
        <v/>
      </c>
      <c r="M2113" s="26">
        <f>IF($A2113&lt;=Inputs!$B$13,IF(8&lt;=Inputs!$B$8,IF(Inputs!$B$12&gt;0,MAX(MIN(NORM.INV(RAND(),LOOKUP(W2113,Inputs!$J$6:$J$9,Inputs!$G$6:$G$9),LOOKUP(W2113,Inputs!$J$6:$J$9,Inputs!$H$6:$H$9)),Inputs!$B$12),-Inputs!$B$12),NORM.INV(RAND(),LOOKUP(W2113,Inputs!$J$6:$J$9,Inputs!$G$6:$G$9),LOOKUP(W2113,Inputs!$J$6:$J$9,Inputs!$H$6:$H$9))),0),"" )</f>
        <v/>
      </c>
      <c r="N2113" s="26">
        <f>IF($A2113&lt;=Inputs!$B$13,IF(9&lt;=Inputs!$B$8,IF(Inputs!$B$12&gt;0,MAX(MIN(NORM.INV(RAND(),LOOKUP(X2113,Inputs!$J$6:$J$9,Inputs!$G$6:$G$9),LOOKUP(X2113,Inputs!$J$6:$J$9,Inputs!$H$6:$H$9)),Inputs!$B$12),-Inputs!$B$12),NORM.INV(RAND(),LOOKUP(X2113,Inputs!$J$6:$J$9,Inputs!$G$6:$G$9),LOOKUP(X2113,Inputs!$J$6:$J$9,Inputs!$H$6:$H$9))),0),"" )</f>
        <v/>
      </c>
      <c r="O2113" s="26">
        <f>IF($A2113&lt;=Inputs!$B$13,IF(10&lt;=Inputs!$B$8,IF(Inputs!$B$12&gt;0,MAX(MIN(NORM.INV(RAND(),LOOKUP(Y2113,Inputs!$J$6:$J$9,Inputs!$G$6:$G$9),LOOKUP(Y2113,Inputs!$J$6:$J$9,Inputs!$H$6:$H$9)),Inputs!$B$12),-Inputs!$B$12),NORM.INV(RAND(),LOOKUP(Y2113,Inputs!$J$6:$J$9,Inputs!$G$6:$G$9),LOOKUP(Y2113,Inputs!$J$6:$J$9,Inputs!$H$6:$H$9))),0),"" )</f>
        <v/>
      </c>
      <c r="P2113" s="31">
        <f>IF($A2113&lt;=Inputs!$B$13,RAND(),"")</f>
        <v/>
      </c>
      <c r="Q2113" s="31">
        <f>IF($A2113&lt;=Inputs!$B$13,RAND(),"")</f>
        <v/>
      </c>
      <c r="R2113" s="31">
        <f>IF($A2113&lt;=Inputs!$B$13,RAND(),"")</f>
        <v/>
      </c>
      <c r="S2113" s="31">
        <f>IF($A2113&lt;=Inputs!$B$13,RAND(),"")</f>
        <v/>
      </c>
      <c r="T2113" s="31">
        <f>IF($A2113&lt;=Inputs!$B$13,RAND(),"")</f>
        <v/>
      </c>
      <c r="U2113" s="31">
        <f>IF($A2113&lt;=Inputs!$B$13,RAND(),"")</f>
        <v/>
      </c>
      <c r="V2113" s="31">
        <f>IF($A2113&lt;=Inputs!$B$13,RAND(),"")</f>
        <v/>
      </c>
      <c r="W2113" s="31">
        <f>IF($A2113&lt;=Inputs!$B$13,RAND(),"")</f>
        <v/>
      </c>
      <c r="X2113" s="31">
        <f>IF($A2113&lt;=Inputs!$B$13,RAND(),"")</f>
        <v/>
      </c>
      <c r="Y2113" s="31">
        <f>IF($A2113&lt;=Inputs!$B$13,RAND(),"")</f>
        <v/>
      </c>
    </row>
    <row r="2114">
      <c r="A2114" t="n">
        <v>2109</v>
      </c>
      <c r="B2114" s="26">
        <f>IF($A2114&lt;=Inputs!$B$13,IF(Inputs!$B$8&gt;0,SUM(F2114:O2114)/Inputs!$B$8,0),"")</f>
        <v/>
      </c>
      <c r="C2114" s="27">
        <f>IF($A2114&lt;=Inputs!$B$13,B2114/100,"")</f>
        <v/>
      </c>
      <c r="D2114" s="28">
        <f>IF($A2114&lt;=Inputs!$B$13,C2114*Inputs!$B$7,"")</f>
        <v/>
      </c>
      <c r="E2114" s="29">
        <f>IF($A2114&lt;=Inputs!$B$13,IF(D2114&gt;0,1,0),"")</f>
        <v/>
      </c>
      <c r="F2114" s="26">
        <f>IF($A2114&lt;=Inputs!$B$13,IF(1&lt;=Inputs!$B$8,IF(Inputs!$B$12&gt;0,MAX(MIN(NORM.INV(RAND(),LOOKUP(P2114,Inputs!$J$6:$J$9,Inputs!$G$6:$G$9),LOOKUP(P2114,Inputs!$J$6:$J$9,Inputs!$H$6:$H$9)),Inputs!$B$12),-Inputs!$B$12),NORM.INV(RAND(),LOOKUP(P2114,Inputs!$J$6:$J$9,Inputs!$G$6:$G$9),LOOKUP(P2114,Inputs!$J$6:$J$9,Inputs!$H$6:$H$9))),0),"" )</f>
        <v/>
      </c>
      <c r="G2114" s="26">
        <f>IF($A2114&lt;=Inputs!$B$13,IF(2&lt;=Inputs!$B$8,IF(Inputs!$B$12&gt;0,MAX(MIN(NORM.INV(RAND(),LOOKUP(Q2114,Inputs!$J$6:$J$9,Inputs!$G$6:$G$9),LOOKUP(Q2114,Inputs!$J$6:$J$9,Inputs!$H$6:$H$9)),Inputs!$B$12),-Inputs!$B$12),NORM.INV(RAND(),LOOKUP(Q2114,Inputs!$J$6:$J$9,Inputs!$G$6:$G$9),LOOKUP(Q2114,Inputs!$J$6:$J$9,Inputs!$H$6:$H$9))),0),"" )</f>
        <v/>
      </c>
      <c r="H2114" s="26">
        <f>IF($A2114&lt;=Inputs!$B$13,IF(3&lt;=Inputs!$B$8,IF(Inputs!$B$12&gt;0,MAX(MIN(NORM.INV(RAND(),LOOKUP(R2114,Inputs!$J$6:$J$9,Inputs!$G$6:$G$9),LOOKUP(R2114,Inputs!$J$6:$J$9,Inputs!$H$6:$H$9)),Inputs!$B$12),-Inputs!$B$12),NORM.INV(RAND(),LOOKUP(R2114,Inputs!$J$6:$J$9,Inputs!$G$6:$G$9),LOOKUP(R2114,Inputs!$J$6:$J$9,Inputs!$H$6:$H$9))),0),"" )</f>
        <v/>
      </c>
      <c r="I2114" s="26">
        <f>IF($A2114&lt;=Inputs!$B$13,IF(4&lt;=Inputs!$B$8,IF(Inputs!$B$12&gt;0,MAX(MIN(NORM.INV(RAND(),LOOKUP(S2114,Inputs!$J$6:$J$9,Inputs!$G$6:$G$9),LOOKUP(S2114,Inputs!$J$6:$J$9,Inputs!$H$6:$H$9)),Inputs!$B$12),-Inputs!$B$12),NORM.INV(RAND(),LOOKUP(S2114,Inputs!$J$6:$J$9,Inputs!$G$6:$G$9),LOOKUP(S2114,Inputs!$J$6:$J$9,Inputs!$H$6:$H$9))),0),"" )</f>
        <v/>
      </c>
      <c r="J2114" s="26">
        <f>IF($A2114&lt;=Inputs!$B$13,IF(5&lt;=Inputs!$B$8,IF(Inputs!$B$12&gt;0,MAX(MIN(NORM.INV(RAND(),LOOKUP(T2114,Inputs!$J$6:$J$9,Inputs!$G$6:$G$9),LOOKUP(T2114,Inputs!$J$6:$J$9,Inputs!$H$6:$H$9)),Inputs!$B$12),-Inputs!$B$12),NORM.INV(RAND(),LOOKUP(T2114,Inputs!$J$6:$J$9,Inputs!$G$6:$G$9),LOOKUP(T2114,Inputs!$J$6:$J$9,Inputs!$H$6:$H$9))),0),"" )</f>
        <v/>
      </c>
      <c r="K2114" s="26">
        <f>IF($A2114&lt;=Inputs!$B$13,IF(6&lt;=Inputs!$B$8,IF(Inputs!$B$12&gt;0,MAX(MIN(NORM.INV(RAND(),LOOKUP(U2114,Inputs!$J$6:$J$9,Inputs!$G$6:$G$9),LOOKUP(U2114,Inputs!$J$6:$J$9,Inputs!$H$6:$H$9)),Inputs!$B$12),-Inputs!$B$12),NORM.INV(RAND(),LOOKUP(U2114,Inputs!$J$6:$J$9,Inputs!$G$6:$G$9),LOOKUP(U2114,Inputs!$J$6:$J$9,Inputs!$H$6:$H$9))),0),"" )</f>
        <v/>
      </c>
      <c r="L2114" s="26">
        <f>IF($A2114&lt;=Inputs!$B$13,IF(7&lt;=Inputs!$B$8,IF(Inputs!$B$12&gt;0,MAX(MIN(NORM.INV(RAND(),LOOKUP(V2114,Inputs!$J$6:$J$9,Inputs!$G$6:$G$9),LOOKUP(V2114,Inputs!$J$6:$J$9,Inputs!$H$6:$H$9)),Inputs!$B$12),-Inputs!$B$12),NORM.INV(RAND(),LOOKUP(V2114,Inputs!$J$6:$J$9,Inputs!$G$6:$G$9),LOOKUP(V2114,Inputs!$J$6:$J$9,Inputs!$H$6:$H$9))),0),"" )</f>
        <v/>
      </c>
      <c r="M2114" s="26">
        <f>IF($A2114&lt;=Inputs!$B$13,IF(8&lt;=Inputs!$B$8,IF(Inputs!$B$12&gt;0,MAX(MIN(NORM.INV(RAND(),LOOKUP(W2114,Inputs!$J$6:$J$9,Inputs!$G$6:$G$9),LOOKUP(W2114,Inputs!$J$6:$J$9,Inputs!$H$6:$H$9)),Inputs!$B$12),-Inputs!$B$12),NORM.INV(RAND(),LOOKUP(W2114,Inputs!$J$6:$J$9,Inputs!$G$6:$G$9),LOOKUP(W2114,Inputs!$J$6:$J$9,Inputs!$H$6:$H$9))),0),"" )</f>
        <v/>
      </c>
      <c r="N2114" s="26">
        <f>IF($A2114&lt;=Inputs!$B$13,IF(9&lt;=Inputs!$B$8,IF(Inputs!$B$12&gt;0,MAX(MIN(NORM.INV(RAND(),LOOKUP(X2114,Inputs!$J$6:$J$9,Inputs!$G$6:$G$9),LOOKUP(X2114,Inputs!$J$6:$J$9,Inputs!$H$6:$H$9)),Inputs!$B$12),-Inputs!$B$12),NORM.INV(RAND(),LOOKUP(X2114,Inputs!$J$6:$J$9,Inputs!$G$6:$G$9),LOOKUP(X2114,Inputs!$J$6:$J$9,Inputs!$H$6:$H$9))),0),"" )</f>
        <v/>
      </c>
      <c r="O2114" s="26">
        <f>IF($A2114&lt;=Inputs!$B$13,IF(10&lt;=Inputs!$B$8,IF(Inputs!$B$12&gt;0,MAX(MIN(NORM.INV(RAND(),LOOKUP(Y2114,Inputs!$J$6:$J$9,Inputs!$G$6:$G$9),LOOKUP(Y2114,Inputs!$J$6:$J$9,Inputs!$H$6:$H$9)),Inputs!$B$12),-Inputs!$B$12),NORM.INV(RAND(),LOOKUP(Y2114,Inputs!$J$6:$J$9,Inputs!$G$6:$G$9),LOOKUP(Y2114,Inputs!$J$6:$J$9,Inputs!$H$6:$H$9))),0),"" )</f>
        <v/>
      </c>
      <c r="P2114" s="31">
        <f>IF($A2114&lt;=Inputs!$B$13,RAND(),"")</f>
        <v/>
      </c>
      <c r="Q2114" s="31">
        <f>IF($A2114&lt;=Inputs!$B$13,RAND(),"")</f>
        <v/>
      </c>
      <c r="R2114" s="31">
        <f>IF($A2114&lt;=Inputs!$B$13,RAND(),"")</f>
        <v/>
      </c>
      <c r="S2114" s="31">
        <f>IF($A2114&lt;=Inputs!$B$13,RAND(),"")</f>
        <v/>
      </c>
      <c r="T2114" s="31">
        <f>IF($A2114&lt;=Inputs!$B$13,RAND(),"")</f>
        <v/>
      </c>
      <c r="U2114" s="31">
        <f>IF($A2114&lt;=Inputs!$B$13,RAND(),"")</f>
        <v/>
      </c>
      <c r="V2114" s="31">
        <f>IF($A2114&lt;=Inputs!$B$13,RAND(),"")</f>
        <v/>
      </c>
      <c r="W2114" s="31">
        <f>IF($A2114&lt;=Inputs!$B$13,RAND(),"")</f>
        <v/>
      </c>
      <c r="X2114" s="31">
        <f>IF($A2114&lt;=Inputs!$B$13,RAND(),"")</f>
        <v/>
      </c>
      <c r="Y2114" s="31">
        <f>IF($A2114&lt;=Inputs!$B$13,RAND(),"")</f>
        <v/>
      </c>
    </row>
    <row r="2115">
      <c r="A2115" t="n">
        <v>2110</v>
      </c>
      <c r="B2115" s="26">
        <f>IF($A2115&lt;=Inputs!$B$13,IF(Inputs!$B$8&gt;0,SUM(F2115:O2115)/Inputs!$B$8,0),"")</f>
        <v/>
      </c>
      <c r="C2115" s="27">
        <f>IF($A2115&lt;=Inputs!$B$13,B2115/100,"")</f>
        <v/>
      </c>
      <c r="D2115" s="28">
        <f>IF($A2115&lt;=Inputs!$B$13,C2115*Inputs!$B$7,"")</f>
        <v/>
      </c>
      <c r="E2115" s="29">
        <f>IF($A2115&lt;=Inputs!$B$13,IF(D2115&gt;0,1,0),"")</f>
        <v/>
      </c>
      <c r="F2115" s="26">
        <f>IF($A2115&lt;=Inputs!$B$13,IF(1&lt;=Inputs!$B$8,IF(Inputs!$B$12&gt;0,MAX(MIN(NORM.INV(RAND(),LOOKUP(P2115,Inputs!$J$6:$J$9,Inputs!$G$6:$G$9),LOOKUP(P2115,Inputs!$J$6:$J$9,Inputs!$H$6:$H$9)),Inputs!$B$12),-Inputs!$B$12),NORM.INV(RAND(),LOOKUP(P2115,Inputs!$J$6:$J$9,Inputs!$G$6:$G$9),LOOKUP(P2115,Inputs!$J$6:$J$9,Inputs!$H$6:$H$9))),0),"" )</f>
        <v/>
      </c>
      <c r="G2115" s="26">
        <f>IF($A2115&lt;=Inputs!$B$13,IF(2&lt;=Inputs!$B$8,IF(Inputs!$B$12&gt;0,MAX(MIN(NORM.INV(RAND(),LOOKUP(Q2115,Inputs!$J$6:$J$9,Inputs!$G$6:$G$9),LOOKUP(Q2115,Inputs!$J$6:$J$9,Inputs!$H$6:$H$9)),Inputs!$B$12),-Inputs!$B$12),NORM.INV(RAND(),LOOKUP(Q2115,Inputs!$J$6:$J$9,Inputs!$G$6:$G$9),LOOKUP(Q2115,Inputs!$J$6:$J$9,Inputs!$H$6:$H$9))),0),"" )</f>
        <v/>
      </c>
      <c r="H2115" s="26">
        <f>IF($A2115&lt;=Inputs!$B$13,IF(3&lt;=Inputs!$B$8,IF(Inputs!$B$12&gt;0,MAX(MIN(NORM.INV(RAND(),LOOKUP(R2115,Inputs!$J$6:$J$9,Inputs!$G$6:$G$9),LOOKUP(R2115,Inputs!$J$6:$J$9,Inputs!$H$6:$H$9)),Inputs!$B$12),-Inputs!$B$12),NORM.INV(RAND(),LOOKUP(R2115,Inputs!$J$6:$J$9,Inputs!$G$6:$G$9),LOOKUP(R2115,Inputs!$J$6:$J$9,Inputs!$H$6:$H$9))),0),"" )</f>
        <v/>
      </c>
      <c r="I2115" s="26">
        <f>IF($A2115&lt;=Inputs!$B$13,IF(4&lt;=Inputs!$B$8,IF(Inputs!$B$12&gt;0,MAX(MIN(NORM.INV(RAND(),LOOKUP(S2115,Inputs!$J$6:$J$9,Inputs!$G$6:$G$9),LOOKUP(S2115,Inputs!$J$6:$J$9,Inputs!$H$6:$H$9)),Inputs!$B$12),-Inputs!$B$12),NORM.INV(RAND(),LOOKUP(S2115,Inputs!$J$6:$J$9,Inputs!$G$6:$G$9),LOOKUP(S2115,Inputs!$J$6:$J$9,Inputs!$H$6:$H$9))),0),"" )</f>
        <v/>
      </c>
      <c r="J2115" s="26">
        <f>IF($A2115&lt;=Inputs!$B$13,IF(5&lt;=Inputs!$B$8,IF(Inputs!$B$12&gt;0,MAX(MIN(NORM.INV(RAND(),LOOKUP(T2115,Inputs!$J$6:$J$9,Inputs!$G$6:$G$9),LOOKUP(T2115,Inputs!$J$6:$J$9,Inputs!$H$6:$H$9)),Inputs!$B$12),-Inputs!$B$12),NORM.INV(RAND(),LOOKUP(T2115,Inputs!$J$6:$J$9,Inputs!$G$6:$G$9),LOOKUP(T2115,Inputs!$J$6:$J$9,Inputs!$H$6:$H$9))),0),"" )</f>
        <v/>
      </c>
      <c r="K2115" s="26">
        <f>IF($A2115&lt;=Inputs!$B$13,IF(6&lt;=Inputs!$B$8,IF(Inputs!$B$12&gt;0,MAX(MIN(NORM.INV(RAND(),LOOKUP(U2115,Inputs!$J$6:$J$9,Inputs!$G$6:$G$9),LOOKUP(U2115,Inputs!$J$6:$J$9,Inputs!$H$6:$H$9)),Inputs!$B$12),-Inputs!$B$12),NORM.INV(RAND(),LOOKUP(U2115,Inputs!$J$6:$J$9,Inputs!$G$6:$G$9),LOOKUP(U2115,Inputs!$J$6:$J$9,Inputs!$H$6:$H$9))),0),"" )</f>
        <v/>
      </c>
      <c r="L2115" s="26">
        <f>IF($A2115&lt;=Inputs!$B$13,IF(7&lt;=Inputs!$B$8,IF(Inputs!$B$12&gt;0,MAX(MIN(NORM.INV(RAND(),LOOKUP(V2115,Inputs!$J$6:$J$9,Inputs!$G$6:$G$9),LOOKUP(V2115,Inputs!$J$6:$J$9,Inputs!$H$6:$H$9)),Inputs!$B$12),-Inputs!$B$12),NORM.INV(RAND(),LOOKUP(V2115,Inputs!$J$6:$J$9,Inputs!$G$6:$G$9),LOOKUP(V2115,Inputs!$J$6:$J$9,Inputs!$H$6:$H$9))),0),"" )</f>
        <v/>
      </c>
      <c r="M2115" s="26">
        <f>IF($A2115&lt;=Inputs!$B$13,IF(8&lt;=Inputs!$B$8,IF(Inputs!$B$12&gt;0,MAX(MIN(NORM.INV(RAND(),LOOKUP(W2115,Inputs!$J$6:$J$9,Inputs!$G$6:$G$9),LOOKUP(W2115,Inputs!$J$6:$J$9,Inputs!$H$6:$H$9)),Inputs!$B$12),-Inputs!$B$12),NORM.INV(RAND(),LOOKUP(W2115,Inputs!$J$6:$J$9,Inputs!$G$6:$G$9),LOOKUP(W2115,Inputs!$J$6:$J$9,Inputs!$H$6:$H$9))),0),"" )</f>
        <v/>
      </c>
      <c r="N2115" s="26">
        <f>IF($A2115&lt;=Inputs!$B$13,IF(9&lt;=Inputs!$B$8,IF(Inputs!$B$12&gt;0,MAX(MIN(NORM.INV(RAND(),LOOKUP(X2115,Inputs!$J$6:$J$9,Inputs!$G$6:$G$9),LOOKUP(X2115,Inputs!$J$6:$J$9,Inputs!$H$6:$H$9)),Inputs!$B$12),-Inputs!$B$12),NORM.INV(RAND(),LOOKUP(X2115,Inputs!$J$6:$J$9,Inputs!$G$6:$G$9),LOOKUP(X2115,Inputs!$J$6:$J$9,Inputs!$H$6:$H$9))),0),"" )</f>
        <v/>
      </c>
      <c r="O2115" s="26">
        <f>IF($A2115&lt;=Inputs!$B$13,IF(10&lt;=Inputs!$B$8,IF(Inputs!$B$12&gt;0,MAX(MIN(NORM.INV(RAND(),LOOKUP(Y2115,Inputs!$J$6:$J$9,Inputs!$G$6:$G$9),LOOKUP(Y2115,Inputs!$J$6:$J$9,Inputs!$H$6:$H$9)),Inputs!$B$12),-Inputs!$B$12),NORM.INV(RAND(),LOOKUP(Y2115,Inputs!$J$6:$J$9,Inputs!$G$6:$G$9),LOOKUP(Y2115,Inputs!$J$6:$J$9,Inputs!$H$6:$H$9))),0),"" )</f>
        <v/>
      </c>
      <c r="P2115" s="31">
        <f>IF($A2115&lt;=Inputs!$B$13,RAND(),"")</f>
        <v/>
      </c>
      <c r="Q2115" s="31">
        <f>IF($A2115&lt;=Inputs!$B$13,RAND(),"")</f>
        <v/>
      </c>
      <c r="R2115" s="31">
        <f>IF($A2115&lt;=Inputs!$B$13,RAND(),"")</f>
        <v/>
      </c>
      <c r="S2115" s="31">
        <f>IF($A2115&lt;=Inputs!$B$13,RAND(),"")</f>
        <v/>
      </c>
      <c r="T2115" s="31">
        <f>IF($A2115&lt;=Inputs!$B$13,RAND(),"")</f>
        <v/>
      </c>
      <c r="U2115" s="31">
        <f>IF($A2115&lt;=Inputs!$B$13,RAND(),"")</f>
        <v/>
      </c>
      <c r="V2115" s="31">
        <f>IF($A2115&lt;=Inputs!$B$13,RAND(),"")</f>
        <v/>
      </c>
      <c r="W2115" s="31">
        <f>IF($A2115&lt;=Inputs!$B$13,RAND(),"")</f>
        <v/>
      </c>
      <c r="X2115" s="31">
        <f>IF($A2115&lt;=Inputs!$B$13,RAND(),"")</f>
        <v/>
      </c>
      <c r="Y2115" s="31">
        <f>IF($A2115&lt;=Inputs!$B$13,RAND(),"")</f>
        <v/>
      </c>
    </row>
    <row r="2116">
      <c r="A2116" t="n">
        <v>2111</v>
      </c>
      <c r="B2116" s="26">
        <f>IF($A2116&lt;=Inputs!$B$13,IF(Inputs!$B$8&gt;0,SUM(F2116:O2116)/Inputs!$B$8,0),"")</f>
        <v/>
      </c>
      <c r="C2116" s="27">
        <f>IF($A2116&lt;=Inputs!$B$13,B2116/100,"")</f>
        <v/>
      </c>
      <c r="D2116" s="28">
        <f>IF($A2116&lt;=Inputs!$B$13,C2116*Inputs!$B$7,"")</f>
        <v/>
      </c>
      <c r="E2116" s="29">
        <f>IF($A2116&lt;=Inputs!$B$13,IF(D2116&gt;0,1,0),"")</f>
        <v/>
      </c>
      <c r="F2116" s="26">
        <f>IF($A2116&lt;=Inputs!$B$13,IF(1&lt;=Inputs!$B$8,IF(Inputs!$B$12&gt;0,MAX(MIN(NORM.INV(RAND(),LOOKUP(P2116,Inputs!$J$6:$J$9,Inputs!$G$6:$G$9),LOOKUP(P2116,Inputs!$J$6:$J$9,Inputs!$H$6:$H$9)),Inputs!$B$12),-Inputs!$B$12),NORM.INV(RAND(),LOOKUP(P2116,Inputs!$J$6:$J$9,Inputs!$G$6:$G$9),LOOKUP(P2116,Inputs!$J$6:$J$9,Inputs!$H$6:$H$9))),0),"" )</f>
        <v/>
      </c>
      <c r="G2116" s="26">
        <f>IF($A2116&lt;=Inputs!$B$13,IF(2&lt;=Inputs!$B$8,IF(Inputs!$B$12&gt;0,MAX(MIN(NORM.INV(RAND(),LOOKUP(Q2116,Inputs!$J$6:$J$9,Inputs!$G$6:$G$9),LOOKUP(Q2116,Inputs!$J$6:$J$9,Inputs!$H$6:$H$9)),Inputs!$B$12),-Inputs!$B$12),NORM.INV(RAND(),LOOKUP(Q2116,Inputs!$J$6:$J$9,Inputs!$G$6:$G$9),LOOKUP(Q2116,Inputs!$J$6:$J$9,Inputs!$H$6:$H$9))),0),"" )</f>
        <v/>
      </c>
      <c r="H2116" s="26">
        <f>IF($A2116&lt;=Inputs!$B$13,IF(3&lt;=Inputs!$B$8,IF(Inputs!$B$12&gt;0,MAX(MIN(NORM.INV(RAND(),LOOKUP(R2116,Inputs!$J$6:$J$9,Inputs!$G$6:$G$9),LOOKUP(R2116,Inputs!$J$6:$J$9,Inputs!$H$6:$H$9)),Inputs!$B$12),-Inputs!$B$12),NORM.INV(RAND(),LOOKUP(R2116,Inputs!$J$6:$J$9,Inputs!$G$6:$G$9),LOOKUP(R2116,Inputs!$J$6:$J$9,Inputs!$H$6:$H$9))),0),"" )</f>
        <v/>
      </c>
      <c r="I2116" s="26">
        <f>IF($A2116&lt;=Inputs!$B$13,IF(4&lt;=Inputs!$B$8,IF(Inputs!$B$12&gt;0,MAX(MIN(NORM.INV(RAND(),LOOKUP(S2116,Inputs!$J$6:$J$9,Inputs!$G$6:$G$9),LOOKUP(S2116,Inputs!$J$6:$J$9,Inputs!$H$6:$H$9)),Inputs!$B$12),-Inputs!$B$12),NORM.INV(RAND(),LOOKUP(S2116,Inputs!$J$6:$J$9,Inputs!$G$6:$G$9),LOOKUP(S2116,Inputs!$J$6:$J$9,Inputs!$H$6:$H$9))),0),"" )</f>
        <v/>
      </c>
      <c r="J2116" s="26">
        <f>IF($A2116&lt;=Inputs!$B$13,IF(5&lt;=Inputs!$B$8,IF(Inputs!$B$12&gt;0,MAX(MIN(NORM.INV(RAND(),LOOKUP(T2116,Inputs!$J$6:$J$9,Inputs!$G$6:$G$9),LOOKUP(T2116,Inputs!$J$6:$J$9,Inputs!$H$6:$H$9)),Inputs!$B$12),-Inputs!$B$12),NORM.INV(RAND(),LOOKUP(T2116,Inputs!$J$6:$J$9,Inputs!$G$6:$G$9),LOOKUP(T2116,Inputs!$J$6:$J$9,Inputs!$H$6:$H$9))),0),"" )</f>
        <v/>
      </c>
      <c r="K2116" s="26">
        <f>IF($A2116&lt;=Inputs!$B$13,IF(6&lt;=Inputs!$B$8,IF(Inputs!$B$12&gt;0,MAX(MIN(NORM.INV(RAND(),LOOKUP(U2116,Inputs!$J$6:$J$9,Inputs!$G$6:$G$9),LOOKUP(U2116,Inputs!$J$6:$J$9,Inputs!$H$6:$H$9)),Inputs!$B$12),-Inputs!$B$12),NORM.INV(RAND(),LOOKUP(U2116,Inputs!$J$6:$J$9,Inputs!$G$6:$G$9),LOOKUP(U2116,Inputs!$J$6:$J$9,Inputs!$H$6:$H$9))),0),"" )</f>
        <v/>
      </c>
      <c r="L2116" s="26">
        <f>IF($A2116&lt;=Inputs!$B$13,IF(7&lt;=Inputs!$B$8,IF(Inputs!$B$12&gt;0,MAX(MIN(NORM.INV(RAND(),LOOKUP(V2116,Inputs!$J$6:$J$9,Inputs!$G$6:$G$9),LOOKUP(V2116,Inputs!$J$6:$J$9,Inputs!$H$6:$H$9)),Inputs!$B$12),-Inputs!$B$12),NORM.INV(RAND(),LOOKUP(V2116,Inputs!$J$6:$J$9,Inputs!$G$6:$G$9),LOOKUP(V2116,Inputs!$J$6:$J$9,Inputs!$H$6:$H$9))),0),"" )</f>
        <v/>
      </c>
      <c r="M2116" s="26">
        <f>IF($A2116&lt;=Inputs!$B$13,IF(8&lt;=Inputs!$B$8,IF(Inputs!$B$12&gt;0,MAX(MIN(NORM.INV(RAND(),LOOKUP(W2116,Inputs!$J$6:$J$9,Inputs!$G$6:$G$9),LOOKUP(W2116,Inputs!$J$6:$J$9,Inputs!$H$6:$H$9)),Inputs!$B$12),-Inputs!$B$12),NORM.INV(RAND(),LOOKUP(W2116,Inputs!$J$6:$J$9,Inputs!$G$6:$G$9),LOOKUP(W2116,Inputs!$J$6:$J$9,Inputs!$H$6:$H$9))),0),"" )</f>
        <v/>
      </c>
      <c r="N2116" s="26">
        <f>IF($A2116&lt;=Inputs!$B$13,IF(9&lt;=Inputs!$B$8,IF(Inputs!$B$12&gt;0,MAX(MIN(NORM.INV(RAND(),LOOKUP(X2116,Inputs!$J$6:$J$9,Inputs!$G$6:$G$9),LOOKUP(X2116,Inputs!$J$6:$J$9,Inputs!$H$6:$H$9)),Inputs!$B$12),-Inputs!$B$12),NORM.INV(RAND(),LOOKUP(X2116,Inputs!$J$6:$J$9,Inputs!$G$6:$G$9),LOOKUP(X2116,Inputs!$J$6:$J$9,Inputs!$H$6:$H$9))),0),"" )</f>
        <v/>
      </c>
      <c r="O2116" s="26">
        <f>IF($A2116&lt;=Inputs!$B$13,IF(10&lt;=Inputs!$B$8,IF(Inputs!$B$12&gt;0,MAX(MIN(NORM.INV(RAND(),LOOKUP(Y2116,Inputs!$J$6:$J$9,Inputs!$G$6:$G$9),LOOKUP(Y2116,Inputs!$J$6:$J$9,Inputs!$H$6:$H$9)),Inputs!$B$12),-Inputs!$B$12),NORM.INV(RAND(),LOOKUP(Y2116,Inputs!$J$6:$J$9,Inputs!$G$6:$G$9),LOOKUP(Y2116,Inputs!$J$6:$J$9,Inputs!$H$6:$H$9))),0),"" )</f>
        <v/>
      </c>
      <c r="P2116" s="31">
        <f>IF($A2116&lt;=Inputs!$B$13,RAND(),"")</f>
        <v/>
      </c>
      <c r="Q2116" s="31">
        <f>IF($A2116&lt;=Inputs!$B$13,RAND(),"")</f>
        <v/>
      </c>
      <c r="R2116" s="31">
        <f>IF($A2116&lt;=Inputs!$B$13,RAND(),"")</f>
        <v/>
      </c>
      <c r="S2116" s="31">
        <f>IF($A2116&lt;=Inputs!$B$13,RAND(),"")</f>
        <v/>
      </c>
      <c r="T2116" s="31">
        <f>IF($A2116&lt;=Inputs!$B$13,RAND(),"")</f>
        <v/>
      </c>
      <c r="U2116" s="31">
        <f>IF($A2116&lt;=Inputs!$B$13,RAND(),"")</f>
        <v/>
      </c>
      <c r="V2116" s="31">
        <f>IF($A2116&lt;=Inputs!$B$13,RAND(),"")</f>
        <v/>
      </c>
      <c r="W2116" s="31">
        <f>IF($A2116&lt;=Inputs!$B$13,RAND(),"")</f>
        <v/>
      </c>
      <c r="X2116" s="31">
        <f>IF($A2116&lt;=Inputs!$B$13,RAND(),"")</f>
        <v/>
      </c>
      <c r="Y2116" s="31">
        <f>IF($A2116&lt;=Inputs!$B$13,RAND(),"")</f>
        <v/>
      </c>
    </row>
    <row r="2117">
      <c r="A2117" t="n">
        <v>2112</v>
      </c>
      <c r="B2117" s="26">
        <f>IF($A2117&lt;=Inputs!$B$13,IF(Inputs!$B$8&gt;0,SUM(F2117:O2117)/Inputs!$B$8,0),"")</f>
        <v/>
      </c>
      <c r="C2117" s="27">
        <f>IF($A2117&lt;=Inputs!$B$13,B2117/100,"")</f>
        <v/>
      </c>
      <c r="D2117" s="28">
        <f>IF($A2117&lt;=Inputs!$B$13,C2117*Inputs!$B$7,"")</f>
        <v/>
      </c>
      <c r="E2117" s="29">
        <f>IF($A2117&lt;=Inputs!$B$13,IF(D2117&gt;0,1,0),"")</f>
        <v/>
      </c>
      <c r="F2117" s="26">
        <f>IF($A2117&lt;=Inputs!$B$13,IF(1&lt;=Inputs!$B$8,IF(Inputs!$B$12&gt;0,MAX(MIN(NORM.INV(RAND(),LOOKUP(P2117,Inputs!$J$6:$J$9,Inputs!$G$6:$G$9),LOOKUP(P2117,Inputs!$J$6:$J$9,Inputs!$H$6:$H$9)),Inputs!$B$12),-Inputs!$B$12),NORM.INV(RAND(),LOOKUP(P2117,Inputs!$J$6:$J$9,Inputs!$G$6:$G$9),LOOKUP(P2117,Inputs!$J$6:$J$9,Inputs!$H$6:$H$9))),0),"" )</f>
        <v/>
      </c>
      <c r="G2117" s="26">
        <f>IF($A2117&lt;=Inputs!$B$13,IF(2&lt;=Inputs!$B$8,IF(Inputs!$B$12&gt;0,MAX(MIN(NORM.INV(RAND(),LOOKUP(Q2117,Inputs!$J$6:$J$9,Inputs!$G$6:$G$9),LOOKUP(Q2117,Inputs!$J$6:$J$9,Inputs!$H$6:$H$9)),Inputs!$B$12),-Inputs!$B$12),NORM.INV(RAND(),LOOKUP(Q2117,Inputs!$J$6:$J$9,Inputs!$G$6:$G$9),LOOKUP(Q2117,Inputs!$J$6:$J$9,Inputs!$H$6:$H$9))),0),"" )</f>
        <v/>
      </c>
      <c r="H2117" s="26">
        <f>IF($A2117&lt;=Inputs!$B$13,IF(3&lt;=Inputs!$B$8,IF(Inputs!$B$12&gt;0,MAX(MIN(NORM.INV(RAND(),LOOKUP(R2117,Inputs!$J$6:$J$9,Inputs!$G$6:$G$9),LOOKUP(R2117,Inputs!$J$6:$J$9,Inputs!$H$6:$H$9)),Inputs!$B$12),-Inputs!$B$12),NORM.INV(RAND(),LOOKUP(R2117,Inputs!$J$6:$J$9,Inputs!$G$6:$G$9),LOOKUP(R2117,Inputs!$J$6:$J$9,Inputs!$H$6:$H$9))),0),"" )</f>
        <v/>
      </c>
      <c r="I2117" s="26">
        <f>IF($A2117&lt;=Inputs!$B$13,IF(4&lt;=Inputs!$B$8,IF(Inputs!$B$12&gt;0,MAX(MIN(NORM.INV(RAND(),LOOKUP(S2117,Inputs!$J$6:$J$9,Inputs!$G$6:$G$9),LOOKUP(S2117,Inputs!$J$6:$J$9,Inputs!$H$6:$H$9)),Inputs!$B$12),-Inputs!$B$12),NORM.INV(RAND(),LOOKUP(S2117,Inputs!$J$6:$J$9,Inputs!$G$6:$G$9),LOOKUP(S2117,Inputs!$J$6:$J$9,Inputs!$H$6:$H$9))),0),"" )</f>
        <v/>
      </c>
      <c r="J2117" s="26">
        <f>IF($A2117&lt;=Inputs!$B$13,IF(5&lt;=Inputs!$B$8,IF(Inputs!$B$12&gt;0,MAX(MIN(NORM.INV(RAND(),LOOKUP(T2117,Inputs!$J$6:$J$9,Inputs!$G$6:$G$9),LOOKUP(T2117,Inputs!$J$6:$J$9,Inputs!$H$6:$H$9)),Inputs!$B$12),-Inputs!$B$12),NORM.INV(RAND(),LOOKUP(T2117,Inputs!$J$6:$J$9,Inputs!$G$6:$G$9),LOOKUP(T2117,Inputs!$J$6:$J$9,Inputs!$H$6:$H$9))),0),"" )</f>
        <v/>
      </c>
      <c r="K2117" s="26">
        <f>IF($A2117&lt;=Inputs!$B$13,IF(6&lt;=Inputs!$B$8,IF(Inputs!$B$12&gt;0,MAX(MIN(NORM.INV(RAND(),LOOKUP(U2117,Inputs!$J$6:$J$9,Inputs!$G$6:$G$9),LOOKUP(U2117,Inputs!$J$6:$J$9,Inputs!$H$6:$H$9)),Inputs!$B$12),-Inputs!$B$12),NORM.INV(RAND(),LOOKUP(U2117,Inputs!$J$6:$J$9,Inputs!$G$6:$G$9),LOOKUP(U2117,Inputs!$J$6:$J$9,Inputs!$H$6:$H$9))),0),"" )</f>
        <v/>
      </c>
      <c r="L2117" s="26">
        <f>IF($A2117&lt;=Inputs!$B$13,IF(7&lt;=Inputs!$B$8,IF(Inputs!$B$12&gt;0,MAX(MIN(NORM.INV(RAND(),LOOKUP(V2117,Inputs!$J$6:$J$9,Inputs!$G$6:$G$9),LOOKUP(V2117,Inputs!$J$6:$J$9,Inputs!$H$6:$H$9)),Inputs!$B$12),-Inputs!$B$12),NORM.INV(RAND(),LOOKUP(V2117,Inputs!$J$6:$J$9,Inputs!$G$6:$G$9),LOOKUP(V2117,Inputs!$J$6:$J$9,Inputs!$H$6:$H$9))),0),"" )</f>
        <v/>
      </c>
      <c r="M2117" s="26">
        <f>IF($A2117&lt;=Inputs!$B$13,IF(8&lt;=Inputs!$B$8,IF(Inputs!$B$12&gt;0,MAX(MIN(NORM.INV(RAND(),LOOKUP(W2117,Inputs!$J$6:$J$9,Inputs!$G$6:$G$9),LOOKUP(W2117,Inputs!$J$6:$J$9,Inputs!$H$6:$H$9)),Inputs!$B$12),-Inputs!$B$12),NORM.INV(RAND(),LOOKUP(W2117,Inputs!$J$6:$J$9,Inputs!$G$6:$G$9),LOOKUP(W2117,Inputs!$J$6:$J$9,Inputs!$H$6:$H$9))),0),"" )</f>
        <v/>
      </c>
      <c r="N2117" s="26">
        <f>IF($A2117&lt;=Inputs!$B$13,IF(9&lt;=Inputs!$B$8,IF(Inputs!$B$12&gt;0,MAX(MIN(NORM.INV(RAND(),LOOKUP(X2117,Inputs!$J$6:$J$9,Inputs!$G$6:$G$9),LOOKUP(X2117,Inputs!$J$6:$J$9,Inputs!$H$6:$H$9)),Inputs!$B$12),-Inputs!$B$12),NORM.INV(RAND(),LOOKUP(X2117,Inputs!$J$6:$J$9,Inputs!$G$6:$G$9),LOOKUP(X2117,Inputs!$J$6:$J$9,Inputs!$H$6:$H$9))),0),"" )</f>
        <v/>
      </c>
      <c r="O2117" s="26">
        <f>IF($A2117&lt;=Inputs!$B$13,IF(10&lt;=Inputs!$B$8,IF(Inputs!$B$12&gt;0,MAX(MIN(NORM.INV(RAND(),LOOKUP(Y2117,Inputs!$J$6:$J$9,Inputs!$G$6:$G$9),LOOKUP(Y2117,Inputs!$J$6:$J$9,Inputs!$H$6:$H$9)),Inputs!$B$12),-Inputs!$B$12),NORM.INV(RAND(),LOOKUP(Y2117,Inputs!$J$6:$J$9,Inputs!$G$6:$G$9),LOOKUP(Y2117,Inputs!$J$6:$J$9,Inputs!$H$6:$H$9))),0),"" )</f>
        <v/>
      </c>
      <c r="P2117" s="31">
        <f>IF($A2117&lt;=Inputs!$B$13,RAND(),"")</f>
        <v/>
      </c>
      <c r="Q2117" s="31">
        <f>IF($A2117&lt;=Inputs!$B$13,RAND(),"")</f>
        <v/>
      </c>
      <c r="R2117" s="31">
        <f>IF($A2117&lt;=Inputs!$B$13,RAND(),"")</f>
        <v/>
      </c>
      <c r="S2117" s="31">
        <f>IF($A2117&lt;=Inputs!$B$13,RAND(),"")</f>
        <v/>
      </c>
      <c r="T2117" s="31">
        <f>IF($A2117&lt;=Inputs!$B$13,RAND(),"")</f>
        <v/>
      </c>
      <c r="U2117" s="31">
        <f>IF($A2117&lt;=Inputs!$B$13,RAND(),"")</f>
        <v/>
      </c>
      <c r="V2117" s="31">
        <f>IF($A2117&lt;=Inputs!$B$13,RAND(),"")</f>
        <v/>
      </c>
      <c r="W2117" s="31">
        <f>IF($A2117&lt;=Inputs!$B$13,RAND(),"")</f>
        <v/>
      </c>
      <c r="X2117" s="31">
        <f>IF($A2117&lt;=Inputs!$B$13,RAND(),"")</f>
        <v/>
      </c>
      <c r="Y2117" s="31">
        <f>IF($A2117&lt;=Inputs!$B$13,RAND(),"")</f>
        <v/>
      </c>
    </row>
    <row r="2118">
      <c r="A2118" t="n">
        <v>2113</v>
      </c>
      <c r="B2118" s="26">
        <f>IF($A2118&lt;=Inputs!$B$13,IF(Inputs!$B$8&gt;0,SUM(F2118:O2118)/Inputs!$B$8,0),"")</f>
        <v/>
      </c>
      <c r="C2118" s="27">
        <f>IF($A2118&lt;=Inputs!$B$13,B2118/100,"")</f>
        <v/>
      </c>
      <c r="D2118" s="28">
        <f>IF($A2118&lt;=Inputs!$B$13,C2118*Inputs!$B$7,"")</f>
        <v/>
      </c>
      <c r="E2118" s="29">
        <f>IF($A2118&lt;=Inputs!$B$13,IF(D2118&gt;0,1,0),"")</f>
        <v/>
      </c>
      <c r="F2118" s="26">
        <f>IF($A2118&lt;=Inputs!$B$13,IF(1&lt;=Inputs!$B$8,IF(Inputs!$B$12&gt;0,MAX(MIN(NORM.INV(RAND(),LOOKUP(P2118,Inputs!$J$6:$J$9,Inputs!$G$6:$G$9),LOOKUP(P2118,Inputs!$J$6:$J$9,Inputs!$H$6:$H$9)),Inputs!$B$12),-Inputs!$B$12),NORM.INV(RAND(),LOOKUP(P2118,Inputs!$J$6:$J$9,Inputs!$G$6:$G$9),LOOKUP(P2118,Inputs!$J$6:$J$9,Inputs!$H$6:$H$9))),0),"" )</f>
        <v/>
      </c>
      <c r="G2118" s="26">
        <f>IF($A2118&lt;=Inputs!$B$13,IF(2&lt;=Inputs!$B$8,IF(Inputs!$B$12&gt;0,MAX(MIN(NORM.INV(RAND(),LOOKUP(Q2118,Inputs!$J$6:$J$9,Inputs!$G$6:$G$9),LOOKUP(Q2118,Inputs!$J$6:$J$9,Inputs!$H$6:$H$9)),Inputs!$B$12),-Inputs!$B$12),NORM.INV(RAND(),LOOKUP(Q2118,Inputs!$J$6:$J$9,Inputs!$G$6:$G$9),LOOKUP(Q2118,Inputs!$J$6:$J$9,Inputs!$H$6:$H$9))),0),"" )</f>
        <v/>
      </c>
      <c r="H2118" s="26">
        <f>IF($A2118&lt;=Inputs!$B$13,IF(3&lt;=Inputs!$B$8,IF(Inputs!$B$12&gt;0,MAX(MIN(NORM.INV(RAND(),LOOKUP(R2118,Inputs!$J$6:$J$9,Inputs!$G$6:$G$9),LOOKUP(R2118,Inputs!$J$6:$J$9,Inputs!$H$6:$H$9)),Inputs!$B$12),-Inputs!$B$12),NORM.INV(RAND(),LOOKUP(R2118,Inputs!$J$6:$J$9,Inputs!$G$6:$G$9),LOOKUP(R2118,Inputs!$J$6:$J$9,Inputs!$H$6:$H$9))),0),"" )</f>
        <v/>
      </c>
      <c r="I2118" s="26">
        <f>IF($A2118&lt;=Inputs!$B$13,IF(4&lt;=Inputs!$B$8,IF(Inputs!$B$12&gt;0,MAX(MIN(NORM.INV(RAND(),LOOKUP(S2118,Inputs!$J$6:$J$9,Inputs!$G$6:$G$9),LOOKUP(S2118,Inputs!$J$6:$J$9,Inputs!$H$6:$H$9)),Inputs!$B$12),-Inputs!$B$12),NORM.INV(RAND(),LOOKUP(S2118,Inputs!$J$6:$J$9,Inputs!$G$6:$G$9),LOOKUP(S2118,Inputs!$J$6:$J$9,Inputs!$H$6:$H$9))),0),"" )</f>
        <v/>
      </c>
      <c r="J2118" s="26">
        <f>IF($A2118&lt;=Inputs!$B$13,IF(5&lt;=Inputs!$B$8,IF(Inputs!$B$12&gt;0,MAX(MIN(NORM.INV(RAND(),LOOKUP(T2118,Inputs!$J$6:$J$9,Inputs!$G$6:$G$9),LOOKUP(T2118,Inputs!$J$6:$J$9,Inputs!$H$6:$H$9)),Inputs!$B$12),-Inputs!$B$12),NORM.INV(RAND(),LOOKUP(T2118,Inputs!$J$6:$J$9,Inputs!$G$6:$G$9),LOOKUP(T2118,Inputs!$J$6:$J$9,Inputs!$H$6:$H$9))),0),"" )</f>
        <v/>
      </c>
      <c r="K2118" s="26">
        <f>IF($A2118&lt;=Inputs!$B$13,IF(6&lt;=Inputs!$B$8,IF(Inputs!$B$12&gt;0,MAX(MIN(NORM.INV(RAND(),LOOKUP(U2118,Inputs!$J$6:$J$9,Inputs!$G$6:$G$9),LOOKUP(U2118,Inputs!$J$6:$J$9,Inputs!$H$6:$H$9)),Inputs!$B$12),-Inputs!$B$12),NORM.INV(RAND(),LOOKUP(U2118,Inputs!$J$6:$J$9,Inputs!$G$6:$G$9),LOOKUP(U2118,Inputs!$J$6:$J$9,Inputs!$H$6:$H$9))),0),"" )</f>
        <v/>
      </c>
      <c r="L2118" s="26">
        <f>IF($A2118&lt;=Inputs!$B$13,IF(7&lt;=Inputs!$B$8,IF(Inputs!$B$12&gt;0,MAX(MIN(NORM.INV(RAND(),LOOKUP(V2118,Inputs!$J$6:$J$9,Inputs!$G$6:$G$9),LOOKUP(V2118,Inputs!$J$6:$J$9,Inputs!$H$6:$H$9)),Inputs!$B$12),-Inputs!$B$12),NORM.INV(RAND(),LOOKUP(V2118,Inputs!$J$6:$J$9,Inputs!$G$6:$G$9),LOOKUP(V2118,Inputs!$J$6:$J$9,Inputs!$H$6:$H$9))),0),"" )</f>
        <v/>
      </c>
      <c r="M2118" s="26">
        <f>IF($A2118&lt;=Inputs!$B$13,IF(8&lt;=Inputs!$B$8,IF(Inputs!$B$12&gt;0,MAX(MIN(NORM.INV(RAND(),LOOKUP(W2118,Inputs!$J$6:$J$9,Inputs!$G$6:$G$9),LOOKUP(W2118,Inputs!$J$6:$J$9,Inputs!$H$6:$H$9)),Inputs!$B$12),-Inputs!$B$12),NORM.INV(RAND(),LOOKUP(W2118,Inputs!$J$6:$J$9,Inputs!$G$6:$G$9),LOOKUP(W2118,Inputs!$J$6:$J$9,Inputs!$H$6:$H$9))),0),"" )</f>
        <v/>
      </c>
      <c r="N2118" s="26">
        <f>IF($A2118&lt;=Inputs!$B$13,IF(9&lt;=Inputs!$B$8,IF(Inputs!$B$12&gt;0,MAX(MIN(NORM.INV(RAND(),LOOKUP(X2118,Inputs!$J$6:$J$9,Inputs!$G$6:$G$9),LOOKUP(X2118,Inputs!$J$6:$J$9,Inputs!$H$6:$H$9)),Inputs!$B$12),-Inputs!$B$12),NORM.INV(RAND(),LOOKUP(X2118,Inputs!$J$6:$J$9,Inputs!$G$6:$G$9),LOOKUP(X2118,Inputs!$J$6:$J$9,Inputs!$H$6:$H$9))),0),"" )</f>
        <v/>
      </c>
      <c r="O2118" s="26">
        <f>IF($A2118&lt;=Inputs!$B$13,IF(10&lt;=Inputs!$B$8,IF(Inputs!$B$12&gt;0,MAX(MIN(NORM.INV(RAND(),LOOKUP(Y2118,Inputs!$J$6:$J$9,Inputs!$G$6:$G$9),LOOKUP(Y2118,Inputs!$J$6:$J$9,Inputs!$H$6:$H$9)),Inputs!$B$12),-Inputs!$B$12),NORM.INV(RAND(),LOOKUP(Y2118,Inputs!$J$6:$J$9,Inputs!$G$6:$G$9),LOOKUP(Y2118,Inputs!$J$6:$J$9,Inputs!$H$6:$H$9))),0),"" )</f>
        <v/>
      </c>
      <c r="P2118" s="31">
        <f>IF($A2118&lt;=Inputs!$B$13,RAND(),"")</f>
        <v/>
      </c>
      <c r="Q2118" s="31">
        <f>IF($A2118&lt;=Inputs!$B$13,RAND(),"")</f>
        <v/>
      </c>
      <c r="R2118" s="31">
        <f>IF($A2118&lt;=Inputs!$B$13,RAND(),"")</f>
        <v/>
      </c>
      <c r="S2118" s="31">
        <f>IF($A2118&lt;=Inputs!$B$13,RAND(),"")</f>
        <v/>
      </c>
      <c r="T2118" s="31">
        <f>IF($A2118&lt;=Inputs!$B$13,RAND(),"")</f>
        <v/>
      </c>
      <c r="U2118" s="31">
        <f>IF($A2118&lt;=Inputs!$B$13,RAND(),"")</f>
        <v/>
      </c>
      <c r="V2118" s="31">
        <f>IF($A2118&lt;=Inputs!$B$13,RAND(),"")</f>
        <v/>
      </c>
      <c r="W2118" s="31">
        <f>IF($A2118&lt;=Inputs!$B$13,RAND(),"")</f>
        <v/>
      </c>
      <c r="X2118" s="31">
        <f>IF($A2118&lt;=Inputs!$B$13,RAND(),"")</f>
        <v/>
      </c>
      <c r="Y2118" s="31">
        <f>IF($A2118&lt;=Inputs!$B$13,RAND(),"")</f>
        <v/>
      </c>
    </row>
    <row r="2119">
      <c r="A2119" t="n">
        <v>2114</v>
      </c>
      <c r="B2119" s="26">
        <f>IF($A2119&lt;=Inputs!$B$13,IF(Inputs!$B$8&gt;0,SUM(F2119:O2119)/Inputs!$B$8,0),"")</f>
        <v/>
      </c>
      <c r="C2119" s="27">
        <f>IF($A2119&lt;=Inputs!$B$13,B2119/100,"")</f>
        <v/>
      </c>
      <c r="D2119" s="28">
        <f>IF($A2119&lt;=Inputs!$B$13,C2119*Inputs!$B$7,"")</f>
        <v/>
      </c>
      <c r="E2119" s="29">
        <f>IF($A2119&lt;=Inputs!$B$13,IF(D2119&gt;0,1,0),"")</f>
        <v/>
      </c>
      <c r="F2119" s="26">
        <f>IF($A2119&lt;=Inputs!$B$13,IF(1&lt;=Inputs!$B$8,IF(Inputs!$B$12&gt;0,MAX(MIN(NORM.INV(RAND(),LOOKUP(P2119,Inputs!$J$6:$J$9,Inputs!$G$6:$G$9),LOOKUP(P2119,Inputs!$J$6:$J$9,Inputs!$H$6:$H$9)),Inputs!$B$12),-Inputs!$B$12),NORM.INV(RAND(),LOOKUP(P2119,Inputs!$J$6:$J$9,Inputs!$G$6:$G$9),LOOKUP(P2119,Inputs!$J$6:$J$9,Inputs!$H$6:$H$9))),0),"" )</f>
        <v/>
      </c>
      <c r="G2119" s="26">
        <f>IF($A2119&lt;=Inputs!$B$13,IF(2&lt;=Inputs!$B$8,IF(Inputs!$B$12&gt;0,MAX(MIN(NORM.INV(RAND(),LOOKUP(Q2119,Inputs!$J$6:$J$9,Inputs!$G$6:$G$9),LOOKUP(Q2119,Inputs!$J$6:$J$9,Inputs!$H$6:$H$9)),Inputs!$B$12),-Inputs!$B$12),NORM.INV(RAND(),LOOKUP(Q2119,Inputs!$J$6:$J$9,Inputs!$G$6:$G$9),LOOKUP(Q2119,Inputs!$J$6:$J$9,Inputs!$H$6:$H$9))),0),"" )</f>
        <v/>
      </c>
      <c r="H2119" s="26">
        <f>IF($A2119&lt;=Inputs!$B$13,IF(3&lt;=Inputs!$B$8,IF(Inputs!$B$12&gt;0,MAX(MIN(NORM.INV(RAND(),LOOKUP(R2119,Inputs!$J$6:$J$9,Inputs!$G$6:$G$9),LOOKUP(R2119,Inputs!$J$6:$J$9,Inputs!$H$6:$H$9)),Inputs!$B$12),-Inputs!$B$12),NORM.INV(RAND(),LOOKUP(R2119,Inputs!$J$6:$J$9,Inputs!$G$6:$G$9),LOOKUP(R2119,Inputs!$J$6:$J$9,Inputs!$H$6:$H$9))),0),"" )</f>
        <v/>
      </c>
      <c r="I2119" s="26">
        <f>IF($A2119&lt;=Inputs!$B$13,IF(4&lt;=Inputs!$B$8,IF(Inputs!$B$12&gt;0,MAX(MIN(NORM.INV(RAND(),LOOKUP(S2119,Inputs!$J$6:$J$9,Inputs!$G$6:$G$9),LOOKUP(S2119,Inputs!$J$6:$J$9,Inputs!$H$6:$H$9)),Inputs!$B$12),-Inputs!$B$12),NORM.INV(RAND(),LOOKUP(S2119,Inputs!$J$6:$J$9,Inputs!$G$6:$G$9),LOOKUP(S2119,Inputs!$J$6:$J$9,Inputs!$H$6:$H$9))),0),"" )</f>
        <v/>
      </c>
      <c r="J2119" s="26">
        <f>IF($A2119&lt;=Inputs!$B$13,IF(5&lt;=Inputs!$B$8,IF(Inputs!$B$12&gt;0,MAX(MIN(NORM.INV(RAND(),LOOKUP(T2119,Inputs!$J$6:$J$9,Inputs!$G$6:$G$9),LOOKUP(T2119,Inputs!$J$6:$J$9,Inputs!$H$6:$H$9)),Inputs!$B$12),-Inputs!$B$12),NORM.INV(RAND(),LOOKUP(T2119,Inputs!$J$6:$J$9,Inputs!$G$6:$G$9),LOOKUP(T2119,Inputs!$J$6:$J$9,Inputs!$H$6:$H$9))),0),"" )</f>
        <v/>
      </c>
      <c r="K2119" s="26">
        <f>IF($A2119&lt;=Inputs!$B$13,IF(6&lt;=Inputs!$B$8,IF(Inputs!$B$12&gt;0,MAX(MIN(NORM.INV(RAND(),LOOKUP(U2119,Inputs!$J$6:$J$9,Inputs!$G$6:$G$9),LOOKUP(U2119,Inputs!$J$6:$J$9,Inputs!$H$6:$H$9)),Inputs!$B$12),-Inputs!$B$12),NORM.INV(RAND(),LOOKUP(U2119,Inputs!$J$6:$J$9,Inputs!$G$6:$G$9),LOOKUP(U2119,Inputs!$J$6:$J$9,Inputs!$H$6:$H$9))),0),"" )</f>
        <v/>
      </c>
      <c r="L2119" s="26">
        <f>IF($A2119&lt;=Inputs!$B$13,IF(7&lt;=Inputs!$B$8,IF(Inputs!$B$12&gt;0,MAX(MIN(NORM.INV(RAND(),LOOKUP(V2119,Inputs!$J$6:$J$9,Inputs!$G$6:$G$9),LOOKUP(V2119,Inputs!$J$6:$J$9,Inputs!$H$6:$H$9)),Inputs!$B$12),-Inputs!$B$12),NORM.INV(RAND(),LOOKUP(V2119,Inputs!$J$6:$J$9,Inputs!$G$6:$G$9),LOOKUP(V2119,Inputs!$J$6:$J$9,Inputs!$H$6:$H$9))),0),"" )</f>
        <v/>
      </c>
      <c r="M2119" s="26">
        <f>IF($A2119&lt;=Inputs!$B$13,IF(8&lt;=Inputs!$B$8,IF(Inputs!$B$12&gt;0,MAX(MIN(NORM.INV(RAND(),LOOKUP(W2119,Inputs!$J$6:$J$9,Inputs!$G$6:$G$9),LOOKUP(W2119,Inputs!$J$6:$J$9,Inputs!$H$6:$H$9)),Inputs!$B$12),-Inputs!$B$12),NORM.INV(RAND(),LOOKUP(W2119,Inputs!$J$6:$J$9,Inputs!$G$6:$G$9),LOOKUP(W2119,Inputs!$J$6:$J$9,Inputs!$H$6:$H$9))),0),"" )</f>
        <v/>
      </c>
      <c r="N2119" s="26">
        <f>IF($A2119&lt;=Inputs!$B$13,IF(9&lt;=Inputs!$B$8,IF(Inputs!$B$12&gt;0,MAX(MIN(NORM.INV(RAND(),LOOKUP(X2119,Inputs!$J$6:$J$9,Inputs!$G$6:$G$9),LOOKUP(X2119,Inputs!$J$6:$J$9,Inputs!$H$6:$H$9)),Inputs!$B$12),-Inputs!$B$12),NORM.INV(RAND(),LOOKUP(X2119,Inputs!$J$6:$J$9,Inputs!$G$6:$G$9),LOOKUP(X2119,Inputs!$J$6:$J$9,Inputs!$H$6:$H$9))),0),"" )</f>
        <v/>
      </c>
      <c r="O2119" s="26">
        <f>IF($A2119&lt;=Inputs!$B$13,IF(10&lt;=Inputs!$B$8,IF(Inputs!$B$12&gt;0,MAX(MIN(NORM.INV(RAND(),LOOKUP(Y2119,Inputs!$J$6:$J$9,Inputs!$G$6:$G$9),LOOKUP(Y2119,Inputs!$J$6:$J$9,Inputs!$H$6:$H$9)),Inputs!$B$12),-Inputs!$B$12),NORM.INV(RAND(),LOOKUP(Y2119,Inputs!$J$6:$J$9,Inputs!$G$6:$G$9),LOOKUP(Y2119,Inputs!$J$6:$J$9,Inputs!$H$6:$H$9))),0),"" )</f>
        <v/>
      </c>
      <c r="P2119" s="31">
        <f>IF($A2119&lt;=Inputs!$B$13,RAND(),"")</f>
        <v/>
      </c>
      <c r="Q2119" s="31">
        <f>IF($A2119&lt;=Inputs!$B$13,RAND(),"")</f>
        <v/>
      </c>
      <c r="R2119" s="31">
        <f>IF($A2119&lt;=Inputs!$B$13,RAND(),"")</f>
        <v/>
      </c>
      <c r="S2119" s="31">
        <f>IF($A2119&lt;=Inputs!$B$13,RAND(),"")</f>
        <v/>
      </c>
      <c r="T2119" s="31">
        <f>IF($A2119&lt;=Inputs!$B$13,RAND(),"")</f>
        <v/>
      </c>
      <c r="U2119" s="31">
        <f>IF($A2119&lt;=Inputs!$B$13,RAND(),"")</f>
        <v/>
      </c>
      <c r="V2119" s="31">
        <f>IF($A2119&lt;=Inputs!$B$13,RAND(),"")</f>
        <v/>
      </c>
      <c r="W2119" s="31">
        <f>IF($A2119&lt;=Inputs!$B$13,RAND(),"")</f>
        <v/>
      </c>
      <c r="X2119" s="31">
        <f>IF($A2119&lt;=Inputs!$B$13,RAND(),"")</f>
        <v/>
      </c>
      <c r="Y2119" s="31">
        <f>IF($A2119&lt;=Inputs!$B$13,RAND(),"")</f>
        <v/>
      </c>
    </row>
    <row r="2120">
      <c r="A2120" t="n">
        <v>2115</v>
      </c>
      <c r="B2120" s="26">
        <f>IF($A2120&lt;=Inputs!$B$13,IF(Inputs!$B$8&gt;0,SUM(F2120:O2120)/Inputs!$B$8,0),"")</f>
        <v/>
      </c>
      <c r="C2120" s="27">
        <f>IF($A2120&lt;=Inputs!$B$13,B2120/100,"")</f>
        <v/>
      </c>
      <c r="D2120" s="28">
        <f>IF($A2120&lt;=Inputs!$B$13,C2120*Inputs!$B$7,"")</f>
        <v/>
      </c>
      <c r="E2120" s="29">
        <f>IF($A2120&lt;=Inputs!$B$13,IF(D2120&gt;0,1,0),"")</f>
        <v/>
      </c>
      <c r="F2120" s="26">
        <f>IF($A2120&lt;=Inputs!$B$13,IF(1&lt;=Inputs!$B$8,IF(Inputs!$B$12&gt;0,MAX(MIN(NORM.INV(RAND(),LOOKUP(P2120,Inputs!$J$6:$J$9,Inputs!$G$6:$G$9),LOOKUP(P2120,Inputs!$J$6:$J$9,Inputs!$H$6:$H$9)),Inputs!$B$12),-Inputs!$B$12),NORM.INV(RAND(),LOOKUP(P2120,Inputs!$J$6:$J$9,Inputs!$G$6:$G$9),LOOKUP(P2120,Inputs!$J$6:$J$9,Inputs!$H$6:$H$9))),0),"" )</f>
        <v/>
      </c>
      <c r="G2120" s="26">
        <f>IF($A2120&lt;=Inputs!$B$13,IF(2&lt;=Inputs!$B$8,IF(Inputs!$B$12&gt;0,MAX(MIN(NORM.INV(RAND(),LOOKUP(Q2120,Inputs!$J$6:$J$9,Inputs!$G$6:$G$9),LOOKUP(Q2120,Inputs!$J$6:$J$9,Inputs!$H$6:$H$9)),Inputs!$B$12),-Inputs!$B$12),NORM.INV(RAND(),LOOKUP(Q2120,Inputs!$J$6:$J$9,Inputs!$G$6:$G$9),LOOKUP(Q2120,Inputs!$J$6:$J$9,Inputs!$H$6:$H$9))),0),"" )</f>
        <v/>
      </c>
      <c r="H2120" s="26">
        <f>IF($A2120&lt;=Inputs!$B$13,IF(3&lt;=Inputs!$B$8,IF(Inputs!$B$12&gt;0,MAX(MIN(NORM.INV(RAND(),LOOKUP(R2120,Inputs!$J$6:$J$9,Inputs!$G$6:$G$9),LOOKUP(R2120,Inputs!$J$6:$J$9,Inputs!$H$6:$H$9)),Inputs!$B$12),-Inputs!$B$12),NORM.INV(RAND(),LOOKUP(R2120,Inputs!$J$6:$J$9,Inputs!$G$6:$G$9),LOOKUP(R2120,Inputs!$J$6:$J$9,Inputs!$H$6:$H$9))),0),"" )</f>
        <v/>
      </c>
      <c r="I2120" s="26">
        <f>IF($A2120&lt;=Inputs!$B$13,IF(4&lt;=Inputs!$B$8,IF(Inputs!$B$12&gt;0,MAX(MIN(NORM.INV(RAND(),LOOKUP(S2120,Inputs!$J$6:$J$9,Inputs!$G$6:$G$9),LOOKUP(S2120,Inputs!$J$6:$J$9,Inputs!$H$6:$H$9)),Inputs!$B$12),-Inputs!$B$12),NORM.INV(RAND(),LOOKUP(S2120,Inputs!$J$6:$J$9,Inputs!$G$6:$G$9),LOOKUP(S2120,Inputs!$J$6:$J$9,Inputs!$H$6:$H$9))),0),"" )</f>
        <v/>
      </c>
      <c r="J2120" s="26">
        <f>IF($A2120&lt;=Inputs!$B$13,IF(5&lt;=Inputs!$B$8,IF(Inputs!$B$12&gt;0,MAX(MIN(NORM.INV(RAND(),LOOKUP(T2120,Inputs!$J$6:$J$9,Inputs!$G$6:$G$9),LOOKUP(T2120,Inputs!$J$6:$J$9,Inputs!$H$6:$H$9)),Inputs!$B$12),-Inputs!$B$12),NORM.INV(RAND(),LOOKUP(T2120,Inputs!$J$6:$J$9,Inputs!$G$6:$G$9),LOOKUP(T2120,Inputs!$J$6:$J$9,Inputs!$H$6:$H$9))),0),"" )</f>
        <v/>
      </c>
      <c r="K2120" s="26">
        <f>IF($A2120&lt;=Inputs!$B$13,IF(6&lt;=Inputs!$B$8,IF(Inputs!$B$12&gt;0,MAX(MIN(NORM.INV(RAND(),LOOKUP(U2120,Inputs!$J$6:$J$9,Inputs!$G$6:$G$9),LOOKUP(U2120,Inputs!$J$6:$J$9,Inputs!$H$6:$H$9)),Inputs!$B$12),-Inputs!$B$12),NORM.INV(RAND(),LOOKUP(U2120,Inputs!$J$6:$J$9,Inputs!$G$6:$G$9),LOOKUP(U2120,Inputs!$J$6:$J$9,Inputs!$H$6:$H$9))),0),"" )</f>
        <v/>
      </c>
      <c r="L2120" s="26">
        <f>IF($A2120&lt;=Inputs!$B$13,IF(7&lt;=Inputs!$B$8,IF(Inputs!$B$12&gt;0,MAX(MIN(NORM.INV(RAND(),LOOKUP(V2120,Inputs!$J$6:$J$9,Inputs!$G$6:$G$9),LOOKUP(V2120,Inputs!$J$6:$J$9,Inputs!$H$6:$H$9)),Inputs!$B$12),-Inputs!$B$12),NORM.INV(RAND(),LOOKUP(V2120,Inputs!$J$6:$J$9,Inputs!$G$6:$G$9),LOOKUP(V2120,Inputs!$J$6:$J$9,Inputs!$H$6:$H$9))),0),"" )</f>
        <v/>
      </c>
      <c r="M2120" s="26">
        <f>IF($A2120&lt;=Inputs!$B$13,IF(8&lt;=Inputs!$B$8,IF(Inputs!$B$12&gt;0,MAX(MIN(NORM.INV(RAND(),LOOKUP(W2120,Inputs!$J$6:$J$9,Inputs!$G$6:$G$9),LOOKUP(W2120,Inputs!$J$6:$J$9,Inputs!$H$6:$H$9)),Inputs!$B$12),-Inputs!$B$12),NORM.INV(RAND(),LOOKUP(W2120,Inputs!$J$6:$J$9,Inputs!$G$6:$G$9),LOOKUP(W2120,Inputs!$J$6:$J$9,Inputs!$H$6:$H$9))),0),"" )</f>
        <v/>
      </c>
      <c r="N2120" s="26">
        <f>IF($A2120&lt;=Inputs!$B$13,IF(9&lt;=Inputs!$B$8,IF(Inputs!$B$12&gt;0,MAX(MIN(NORM.INV(RAND(),LOOKUP(X2120,Inputs!$J$6:$J$9,Inputs!$G$6:$G$9),LOOKUP(X2120,Inputs!$J$6:$J$9,Inputs!$H$6:$H$9)),Inputs!$B$12),-Inputs!$B$12),NORM.INV(RAND(),LOOKUP(X2120,Inputs!$J$6:$J$9,Inputs!$G$6:$G$9),LOOKUP(X2120,Inputs!$J$6:$J$9,Inputs!$H$6:$H$9))),0),"" )</f>
        <v/>
      </c>
      <c r="O2120" s="26">
        <f>IF($A2120&lt;=Inputs!$B$13,IF(10&lt;=Inputs!$B$8,IF(Inputs!$B$12&gt;0,MAX(MIN(NORM.INV(RAND(),LOOKUP(Y2120,Inputs!$J$6:$J$9,Inputs!$G$6:$G$9),LOOKUP(Y2120,Inputs!$J$6:$J$9,Inputs!$H$6:$H$9)),Inputs!$B$12),-Inputs!$B$12),NORM.INV(RAND(),LOOKUP(Y2120,Inputs!$J$6:$J$9,Inputs!$G$6:$G$9),LOOKUP(Y2120,Inputs!$J$6:$J$9,Inputs!$H$6:$H$9))),0),"" )</f>
        <v/>
      </c>
      <c r="P2120" s="31">
        <f>IF($A2120&lt;=Inputs!$B$13,RAND(),"")</f>
        <v/>
      </c>
      <c r="Q2120" s="31">
        <f>IF($A2120&lt;=Inputs!$B$13,RAND(),"")</f>
        <v/>
      </c>
      <c r="R2120" s="31">
        <f>IF($A2120&lt;=Inputs!$B$13,RAND(),"")</f>
        <v/>
      </c>
      <c r="S2120" s="31">
        <f>IF($A2120&lt;=Inputs!$B$13,RAND(),"")</f>
        <v/>
      </c>
      <c r="T2120" s="31">
        <f>IF($A2120&lt;=Inputs!$B$13,RAND(),"")</f>
        <v/>
      </c>
      <c r="U2120" s="31">
        <f>IF($A2120&lt;=Inputs!$B$13,RAND(),"")</f>
        <v/>
      </c>
      <c r="V2120" s="31">
        <f>IF($A2120&lt;=Inputs!$B$13,RAND(),"")</f>
        <v/>
      </c>
      <c r="W2120" s="31">
        <f>IF($A2120&lt;=Inputs!$B$13,RAND(),"")</f>
        <v/>
      </c>
      <c r="X2120" s="31">
        <f>IF($A2120&lt;=Inputs!$B$13,RAND(),"")</f>
        <v/>
      </c>
      <c r="Y2120" s="31">
        <f>IF($A2120&lt;=Inputs!$B$13,RAND(),"")</f>
        <v/>
      </c>
    </row>
    <row r="2121">
      <c r="A2121" t="n">
        <v>2116</v>
      </c>
      <c r="B2121" s="26">
        <f>IF($A2121&lt;=Inputs!$B$13,IF(Inputs!$B$8&gt;0,SUM(F2121:O2121)/Inputs!$B$8,0),"")</f>
        <v/>
      </c>
      <c r="C2121" s="27">
        <f>IF($A2121&lt;=Inputs!$B$13,B2121/100,"")</f>
        <v/>
      </c>
      <c r="D2121" s="28">
        <f>IF($A2121&lt;=Inputs!$B$13,C2121*Inputs!$B$7,"")</f>
        <v/>
      </c>
      <c r="E2121" s="29">
        <f>IF($A2121&lt;=Inputs!$B$13,IF(D2121&gt;0,1,0),"")</f>
        <v/>
      </c>
      <c r="F2121" s="26">
        <f>IF($A2121&lt;=Inputs!$B$13,IF(1&lt;=Inputs!$B$8,IF(Inputs!$B$12&gt;0,MAX(MIN(NORM.INV(RAND(),LOOKUP(P2121,Inputs!$J$6:$J$9,Inputs!$G$6:$G$9),LOOKUP(P2121,Inputs!$J$6:$J$9,Inputs!$H$6:$H$9)),Inputs!$B$12),-Inputs!$B$12),NORM.INV(RAND(),LOOKUP(P2121,Inputs!$J$6:$J$9,Inputs!$G$6:$G$9),LOOKUP(P2121,Inputs!$J$6:$J$9,Inputs!$H$6:$H$9))),0),"" )</f>
        <v/>
      </c>
      <c r="G2121" s="26">
        <f>IF($A2121&lt;=Inputs!$B$13,IF(2&lt;=Inputs!$B$8,IF(Inputs!$B$12&gt;0,MAX(MIN(NORM.INV(RAND(),LOOKUP(Q2121,Inputs!$J$6:$J$9,Inputs!$G$6:$G$9),LOOKUP(Q2121,Inputs!$J$6:$J$9,Inputs!$H$6:$H$9)),Inputs!$B$12),-Inputs!$B$12),NORM.INV(RAND(),LOOKUP(Q2121,Inputs!$J$6:$J$9,Inputs!$G$6:$G$9),LOOKUP(Q2121,Inputs!$J$6:$J$9,Inputs!$H$6:$H$9))),0),"" )</f>
        <v/>
      </c>
      <c r="H2121" s="26">
        <f>IF($A2121&lt;=Inputs!$B$13,IF(3&lt;=Inputs!$B$8,IF(Inputs!$B$12&gt;0,MAX(MIN(NORM.INV(RAND(),LOOKUP(R2121,Inputs!$J$6:$J$9,Inputs!$G$6:$G$9),LOOKUP(R2121,Inputs!$J$6:$J$9,Inputs!$H$6:$H$9)),Inputs!$B$12),-Inputs!$B$12),NORM.INV(RAND(),LOOKUP(R2121,Inputs!$J$6:$J$9,Inputs!$G$6:$G$9),LOOKUP(R2121,Inputs!$J$6:$J$9,Inputs!$H$6:$H$9))),0),"" )</f>
        <v/>
      </c>
      <c r="I2121" s="26">
        <f>IF($A2121&lt;=Inputs!$B$13,IF(4&lt;=Inputs!$B$8,IF(Inputs!$B$12&gt;0,MAX(MIN(NORM.INV(RAND(),LOOKUP(S2121,Inputs!$J$6:$J$9,Inputs!$G$6:$G$9),LOOKUP(S2121,Inputs!$J$6:$J$9,Inputs!$H$6:$H$9)),Inputs!$B$12),-Inputs!$B$12),NORM.INV(RAND(),LOOKUP(S2121,Inputs!$J$6:$J$9,Inputs!$G$6:$G$9),LOOKUP(S2121,Inputs!$J$6:$J$9,Inputs!$H$6:$H$9))),0),"" )</f>
        <v/>
      </c>
      <c r="J2121" s="26">
        <f>IF($A2121&lt;=Inputs!$B$13,IF(5&lt;=Inputs!$B$8,IF(Inputs!$B$12&gt;0,MAX(MIN(NORM.INV(RAND(),LOOKUP(T2121,Inputs!$J$6:$J$9,Inputs!$G$6:$G$9),LOOKUP(T2121,Inputs!$J$6:$J$9,Inputs!$H$6:$H$9)),Inputs!$B$12),-Inputs!$B$12),NORM.INV(RAND(),LOOKUP(T2121,Inputs!$J$6:$J$9,Inputs!$G$6:$G$9),LOOKUP(T2121,Inputs!$J$6:$J$9,Inputs!$H$6:$H$9))),0),"" )</f>
        <v/>
      </c>
      <c r="K2121" s="26">
        <f>IF($A2121&lt;=Inputs!$B$13,IF(6&lt;=Inputs!$B$8,IF(Inputs!$B$12&gt;0,MAX(MIN(NORM.INV(RAND(),LOOKUP(U2121,Inputs!$J$6:$J$9,Inputs!$G$6:$G$9),LOOKUP(U2121,Inputs!$J$6:$J$9,Inputs!$H$6:$H$9)),Inputs!$B$12),-Inputs!$B$12),NORM.INV(RAND(),LOOKUP(U2121,Inputs!$J$6:$J$9,Inputs!$G$6:$G$9),LOOKUP(U2121,Inputs!$J$6:$J$9,Inputs!$H$6:$H$9))),0),"" )</f>
        <v/>
      </c>
      <c r="L2121" s="26">
        <f>IF($A2121&lt;=Inputs!$B$13,IF(7&lt;=Inputs!$B$8,IF(Inputs!$B$12&gt;0,MAX(MIN(NORM.INV(RAND(),LOOKUP(V2121,Inputs!$J$6:$J$9,Inputs!$G$6:$G$9),LOOKUP(V2121,Inputs!$J$6:$J$9,Inputs!$H$6:$H$9)),Inputs!$B$12),-Inputs!$B$12),NORM.INV(RAND(),LOOKUP(V2121,Inputs!$J$6:$J$9,Inputs!$G$6:$G$9),LOOKUP(V2121,Inputs!$J$6:$J$9,Inputs!$H$6:$H$9))),0),"" )</f>
        <v/>
      </c>
      <c r="M2121" s="26">
        <f>IF($A2121&lt;=Inputs!$B$13,IF(8&lt;=Inputs!$B$8,IF(Inputs!$B$12&gt;0,MAX(MIN(NORM.INV(RAND(),LOOKUP(W2121,Inputs!$J$6:$J$9,Inputs!$G$6:$G$9),LOOKUP(W2121,Inputs!$J$6:$J$9,Inputs!$H$6:$H$9)),Inputs!$B$12),-Inputs!$B$12),NORM.INV(RAND(),LOOKUP(W2121,Inputs!$J$6:$J$9,Inputs!$G$6:$G$9),LOOKUP(W2121,Inputs!$J$6:$J$9,Inputs!$H$6:$H$9))),0),"" )</f>
        <v/>
      </c>
      <c r="N2121" s="26">
        <f>IF($A2121&lt;=Inputs!$B$13,IF(9&lt;=Inputs!$B$8,IF(Inputs!$B$12&gt;0,MAX(MIN(NORM.INV(RAND(),LOOKUP(X2121,Inputs!$J$6:$J$9,Inputs!$G$6:$G$9),LOOKUP(X2121,Inputs!$J$6:$J$9,Inputs!$H$6:$H$9)),Inputs!$B$12),-Inputs!$B$12),NORM.INV(RAND(),LOOKUP(X2121,Inputs!$J$6:$J$9,Inputs!$G$6:$G$9),LOOKUP(X2121,Inputs!$J$6:$J$9,Inputs!$H$6:$H$9))),0),"" )</f>
        <v/>
      </c>
      <c r="O2121" s="26">
        <f>IF($A2121&lt;=Inputs!$B$13,IF(10&lt;=Inputs!$B$8,IF(Inputs!$B$12&gt;0,MAX(MIN(NORM.INV(RAND(),LOOKUP(Y2121,Inputs!$J$6:$J$9,Inputs!$G$6:$G$9),LOOKUP(Y2121,Inputs!$J$6:$J$9,Inputs!$H$6:$H$9)),Inputs!$B$12),-Inputs!$B$12),NORM.INV(RAND(),LOOKUP(Y2121,Inputs!$J$6:$J$9,Inputs!$G$6:$G$9),LOOKUP(Y2121,Inputs!$J$6:$J$9,Inputs!$H$6:$H$9))),0),"" )</f>
        <v/>
      </c>
      <c r="P2121" s="31">
        <f>IF($A2121&lt;=Inputs!$B$13,RAND(),"")</f>
        <v/>
      </c>
      <c r="Q2121" s="31">
        <f>IF($A2121&lt;=Inputs!$B$13,RAND(),"")</f>
        <v/>
      </c>
      <c r="R2121" s="31">
        <f>IF($A2121&lt;=Inputs!$B$13,RAND(),"")</f>
        <v/>
      </c>
      <c r="S2121" s="31">
        <f>IF($A2121&lt;=Inputs!$B$13,RAND(),"")</f>
        <v/>
      </c>
      <c r="T2121" s="31">
        <f>IF($A2121&lt;=Inputs!$B$13,RAND(),"")</f>
        <v/>
      </c>
      <c r="U2121" s="31">
        <f>IF($A2121&lt;=Inputs!$B$13,RAND(),"")</f>
        <v/>
      </c>
      <c r="V2121" s="31">
        <f>IF($A2121&lt;=Inputs!$B$13,RAND(),"")</f>
        <v/>
      </c>
      <c r="W2121" s="31">
        <f>IF($A2121&lt;=Inputs!$B$13,RAND(),"")</f>
        <v/>
      </c>
      <c r="X2121" s="31">
        <f>IF($A2121&lt;=Inputs!$B$13,RAND(),"")</f>
        <v/>
      </c>
      <c r="Y2121" s="31">
        <f>IF($A2121&lt;=Inputs!$B$13,RAND(),"")</f>
        <v/>
      </c>
    </row>
    <row r="2122">
      <c r="A2122" t="n">
        <v>2117</v>
      </c>
      <c r="B2122" s="26">
        <f>IF($A2122&lt;=Inputs!$B$13,IF(Inputs!$B$8&gt;0,SUM(F2122:O2122)/Inputs!$B$8,0),"")</f>
        <v/>
      </c>
      <c r="C2122" s="27">
        <f>IF($A2122&lt;=Inputs!$B$13,B2122/100,"")</f>
        <v/>
      </c>
      <c r="D2122" s="28">
        <f>IF($A2122&lt;=Inputs!$B$13,C2122*Inputs!$B$7,"")</f>
        <v/>
      </c>
      <c r="E2122" s="29">
        <f>IF($A2122&lt;=Inputs!$B$13,IF(D2122&gt;0,1,0),"")</f>
        <v/>
      </c>
      <c r="F2122" s="26">
        <f>IF($A2122&lt;=Inputs!$B$13,IF(1&lt;=Inputs!$B$8,IF(Inputs!$B$12&gt;0,MAX(MIN(NORM.INV(RAND(),LOOKUP(P2122,Inputs!$J$6:$J$9,Inputs!$G$6:$G$9),LOOKUP(P2122,Inputs!$J$6:$J$9,Inputs!$H$6:$H$9)),Inputs!$B$12),-Inputs!$B$12),NORM.INV(RAND(),LOOKUP(P2122,Inputs!$J$6:$J$9,Inputs!$G$6:$G$9),LOOKUP(P2122,Inputs!$J$6:$J$9,Inputs!$H$6:$H$9))),0),"" )</f>
        <v/>
      </c>
      <c r="G2122" s="26">
        <f>IF($A2122&lt;=Inputs!$B$13,IF(2&lt;=Inputs!$B$8,IF(Inputs!$B$12&gt;0,MAX(MIN(NORM.INV(RAND(),LOOKUP(Q2122,Inputs!$J$6:$J$9,Inputs!$G$6:$G$9),LOOKUP(Q2122,Inputs!$J$6:$J$9,Inputs!$H$6:$H$9)),Inputs!$B$12),-Inputs!$B$12),NORM.INV(RAND(),LOOKUP(Q2122,Inputs!$J$6:$J$9,Inputs!$G$6:$G$9),LOOKUP(Q2122,Inputs!$J$6:$J$9,Inputs!$H$6:$H$9))),0),"" )</f>
        <v/>
      </c>
      <c r="H2122" s="26">
        <f>IF($A2122&lt;=Inputs!$B$13,IF(3&lt;=Inputs!$B$8,IF(Inputs!$B$12&gt;0,MAX(MIN(NORM.INV(RAND(),LOOKUP(R2122,Inputs!$J$6:$J$9,Inputs!$G$6:$G$9),LOOKUP(R2122,Inputs!$J$6:$J$9,Inputs!$H$6:$H$9)),Inputs!$B$12),-Inputs!$B$12),NORM.INV(RAND(),LOOKUP(R2122,Inputs!$J$6:$J$9,Inputs!$G$6:$G$9),LOOKUP(R2122,Inputs!$J$6:$J$9,Inputs!$H$6:$H$9))),0),"" )</f>
        <v/>
      </c>
      <c r="I2122" s="26">
        <f>IF($A2122&lt;=Inputs!$B$13,IF(4&lt;=Inputs!$B$8,IF(Inputs!$B$12&gt;0,MAX(MIN(NORM.INV(RAND(),LOOKUP(S2122,Inputs!$J$6:$J$9,Inputs!$G$6:$G$9),LOOKUP(S2122,Inputs!$J$6:$J$9,Inputs!$H$6:$H$9)),Inputs!$B$12),-Inputs!$B$12),NORM.INV(RAND(),LOOKUP(S2122,Inputs!$J$6:$J$9,Inputs!$G$6:$G$9),LOOKUP(S2122,Inputs!$J$6:$J$9,Inputs!$H$6:$H$9))),0),"" )</f>
        <v/>
      </c>
      <c r="J2122" s="26">
        <f>IF($A2122&lt;=Inputs!$B$13,IF(5&lt;=Inputs!$B$8,IF(Inputs!$B$12&gt;0,MAX(MIN(NORM.INV(RAND(),LOOKUP(T2122,Inputs!$J$6:$J$9,Inputs!$G$6:$G$9),LOOKUP(T2122,Inputs!$J$6:$J$9,Inputs!$H$6:$H$9)),Inputs!$B$12),-Inputs!$B$12),NORM.INV(RAND(),LOOKUP(T2122,Inputs!$J$6:$J$9,Inputs!$G$6:$G$9),LOOKUP(T2122,Inputs!$J$6:$J$9,Inputs!$H$6:$H$9))),0),"" )</f>
        <v/>
      </c>
      <c r="K2122" s="26">
        <f>IF($A2122&lt;=Inputs!$B$13,IF(6&lt;=Inputs!$B$8,IF(Inputs!$B$12&gt;0,MAX(MIN(NORM.INV(RAND(),LOOKUP(U2122,Inputs!$J$6:$J$9,Inputs!$G$6:$G$9),LOOKUP(U2122,Inputs!$J$6:$J$9,Inputs!$H$6:$H$9)),Inputs!$B$12),-Inputs!$B$12),NORM.INV(RAND(),LOOKUP(U2122,Inputs!$J$6:$J$9,Inputs!$G$6:$G$9),LOOKUP(U2122,Inputs!$J$6:$J$9,Inputs!$H$6:$H$9))),0),"" )</f>
        <v/>
      </c>
      <c r="L2122" s="26">
        <f>IF($A2122&lt;=Inputs!$B$13,IF(7&lt;=Inputs!$B$8,IF(Inputs!$B$12&gt;0,MAX(MIN(NORM.INV(RAND(),LOOKUP(V2122,Inputs!$J$6:$J$9,Inputs!$G$6:$G$9),LOOKUP(V2122,Inputs!$J$6:$J$9,Inputs!$H$6:$H$9)),Inputs!$B$12),-Inputs!$B$12),NORM.INV(RAND(),LOOKUP(V2122,Inputs!$J$6:$J$9,Inputs!$G$6:$G$9),LOOKUP(V2122,Inputs!$J$6:$J$9,Inputs!$H$6:$H$9))),0),"" )</f>
        <v/>
      </c>
      <c r="M2122" s="26">
        <f>IF($A2122&lt;=Inputs!$B$13,IF(8&lt;=Inputs!$B$8,IF(Inputs!$B$12&gt;0,MAX(MIN(NORM.INV(RAND(),LOOKUP(W2122,Inputs!$J$6:$J$9,Inputs!$G$6:$G$9),LOOKUP(W2122,Inputs!$J$6:$J$9,Inputs!$H$6:$H$9)),Inputs!$B$12),-Inputs!$B$12),NORM.INV(RAND(),LOOKUP(W2122,Inputs!$J$6:$J$9,Inputs!$G$6:$G$9),LOOKUP(W2122,Inputs!$J$6:$J$9,Inputs!$H$6:$H$9))),0),"" )</f>
        <v/>
      </c>
      <c r="N2122" s="26">
        <f>IF($A2122&lt;=Inputs!$B$13,IF(9&lt;=Inputs!$B$8,IF(Inputs!$B$12&gt;0,MAX(MIN(NORM.INV(RAND(),LOOKUP(X2122,Inputs!$J$6:$J$9,Inputs!$G$6:$G$9),LOOKUP(X2122,Inputs!$J$6:$J$9,Inputs!$H$6:$H$9)),Inputs!$B$12),-Inputs!$B$12),NORM.INV(RAND(),LOOKUP(X2122,Inputs!$J$6:$J$9,Inputs!$G$6:$G$9),LOOKUP(X2122,Inputs!$J$6:$J$9,Inputs!$H$6:$H$9))),0),"" )</f>
        <v/>
      </c>
      <c r="O2122" s="26">
        <f>IF($A2122&lt;=Inputs!$B$13,IF(10&lt;=Inputs!$B$8,IF(Inputs!$B$12&gt;0,MAX(MIN(NORM.INV(RAND(),LOOKUP(Y2122,Inputs!$J$6:$J$9,Inputs!$G$6:$G$9),LOOKUP(Y2122,Inputs!$J$6:$J$9,Inputs!$H$6:$H$9)),Inputs!$B$12),-Inputs!$B$12),NORM.INV(RAND(),LOOKUP(Y2122,Inputs!$J$6:$J$9,Inputs!$G$6:$G$9),LOOKUP(Y2122,Inputs!$J$6:$J$9,Inputs!$H$6:$H$9))),0),"" )</f>
        <v/>
      </c>
      <c r="P2122" s="31">
        <f>IF($A2122&lt;=Inputs!$B$13,RAND(),"")</f>
        <v/>
      </c>
      <c r="Q2122" s="31">
        <f>IF($A2122&lt;=Inputs!$B$13,RAND(),"")</f>
        <v/>
      </c>
      <c r="R2122" s="31">
        <f>IF($A2122&lt;=Inputs!$B$13,RAND(),"")</f>
        <v/>
      </c>
      <c r="S2122" s="31">
        <f>IF($A2122&lt;=Inputs!$B$13,RAND(),"")</f>
        <v/>
      </c>
      <c r="T2122" s="31">
        <f>IF($A2122&lt;=Inputs!$B$13,RAND(),"")</f>
        <v/>
      </c>
      <c r="U2122" s="31">
        <f>IF($A2122&lt;=Inputs!$B$13,RAND(),"")</f>
        <v/>
      </c>
      <c r="V2122" s="31">
        <f>IF($A2122&lt;=Inputs!$B$13,RAND(),"")</f>
        <v/>
      </c>
      <c r="W2122" s="31">
        <f>IF($A2122&lt;=Inputs!$B$13,RAND(),"")</f>
        <v/>
      </c>
      <c r="X2122" s="31">
        <f>IF($A2122&lt;=Inputs!$B$13,RAND(),"")</f>
        <v/>
      </c>
      <c r="Y2122" s="31">
        <f>IF($A2122&lt;=Inputs!$B$13,RAND(),"")</f>
        <v/>
      </c>
    </row>
    <row r="2123">
      <c r="A2123" t="n">
        <v>2118</v>
      </c>
      <c r="B2123" s="26">
        <f>IF($A2123&lt;=Inputs!$B$13,IF(Inputs!$B$8&gt;0,SUM(F2123:O2123)/Inputs!$B$8,0),"")</f>
        <v/>
      </c>
      <c r="C2123" s="27">
        <f>IF($A2123&lt;=Inputs!$B$13,B2123/100,"")</f>
        <v/>
      </c>
      <c r="D2123" s="28">
        <f>IF($A2123&lt;=Inputs!$B$13,C2123*Inputs!$B$7,"")</f>
        <v/>
      </c>
      <c r="E2123" s="29">
        <f>IF($A2123&lt;=Inputs!$B$13,IF(D2123&gt;0,1,0),"")</f>
        <v/>
      </c>
      <c r="F2123" s="26">
        <f>IF($A2123&lt;=Inputs!$B$13,IF(1&lt;=Inputs!$B$8,IF(Inputs!$B$12&gt;0,MAX(MIN(NORM.INV(RAND(),LOOKUP(P2123,Inputs!$J$6:$J$9,Inputs!$G$6:$G$9),LOOKUP(P2123,Inputs!$J$6:$J$9,Inputs!$H$6:$H$9)),Inputs!$B$12),-Inputs!$B$12),NORM.INV(RAND(),LOOKUP(P2123,Inputs!$J$6:$J$9,Inputs!$G$6:$G$9),LOOKUP(P2123,Inputs!$J$6:$J$9,Inputs!$H$6:$H$9))),0),"" )</f>
        <v/>
      </c>
      <c r="G2123" s="26">
        <f>IF($A2123&lt;=Inputs!$B$13,IF(2&lt;=Inputs!$B$8,IF(Inputs!$B$12&gt;0,MAX(MIN(NORM.INV(RAND(),LOOKUP(Q2123,Inputs!$J$6:$J$9,Inputs!$G$6:$G$9),LOOKUP(Q2123,Inputs!$J$6:$J$9,Inputs!$H$6:$H$9)),Inputs!$B$12),-Inputs!$B$12),NORM.INV(RAND(),LOOKUP(Q2123,Inputs!$J$6:$J$9,Inputs!$G$6:$G$9),LOOKUP(Q2123,Inputs!$J$6:$J$9,Inputs!$H$6:$H$9))),0),"" )</f>
        <v/>
      </c>
      <c r="H2123" s="26">
        <f>IF($A2123&lt;=Inputs!$B$13,IF(3&lt;=Inputs!$B$8,IF(Inputs!$B$12&gt;0,MAX(MIN(NORM.INV(RAND(),LOOKUP(R2123,Inputs!$J$6:$J$9,Inputs!$G$6:$G$9),LOOKUP(R2123,Inputs!$J$6:$J$9,Inputs!$H$6:$H$9)),Inputs!$B$12),-Inputs!$B$12),NORM.INV(RAND(),LOOKUP(R2123,Inputs!$J$6:$J$9,Inputs!$G$6:$G$9),LOOKUP(R2123,Inputs!$J$6:$J$9,Inputs!$H$6:$H$9))),0),"" )</f>
        <v/>
      </c>
      <c r="I2123" s="26">
        <f>IF($A2123&lt;=Inputs!$B$13,IF(4&lt;=Inputs!$B$8,IF(Inputs!$B$12&gt;0,MAX(MIN(NORM.INV(RAND(),LOOKUP(S2123,Inputs!$J$6:$J$9,Inputs!$G$6:$G$9),LOOKUP(S2123,Inputs!$J$6:$J$9,Inputs!$H$6:$H$9)),Inputs!$B$12),-Inputs!$B$12),NORM.INV(RAND(),LOOKUP(S2123,Inputs!$J$6:$J$9,Inputs!$G$6:$G$9),LOOKUP(S2123,Inputs!$J$6:$J$9,Inputs!$H$6:$H$9))),0),"" )</f>
        <v/>
      </c>
      <c r="J2123" s="26">
        <f>IF($A2123&lt;=Inputs!$B$13,IF(5&lt;=Inputs!$B$8,IF(Inputs!$B$12&gt;0,MAX(MIN(NORM.INV(RAND(),LOOKUP(T2123,Inputs!$J$6:$J$9,Inputs!$G$6:$G$9),LOOKUP(T2123,Inputs!$J$6:$J$9,Inputs!$H$6:$H$9)),Inputs!$B$12),-Inputs!$B$12),NORM.INV(RAND(),LOOKUP(T2123,Inputs!$J$6:$J$9,Inputs!$G$6:$G$9),LOOKUP(T2123,Inputs!$J$6:$J$9,Inputs!$H$6:$H$9))),0),"" )</f>
        <v/>
      </c>
      <c r="K2123" s="26">
        <f>IF($A2123&lt;=Inputs!$B$13,IF(6&lt;=Inputs!$B$8,IF(Inputs!$B$12&gt;0,MAX(MIN(NORM.INV(RAND(),LOOKUP(U2123,Inputs!$J$6:$J$9,Inputs!$G$6:$G$9),LOOKUP(U2123,Inputs!$J$6:$J$9,Inputs!$H$6:$H$9)),Inputs!$B$12),-Inputs!$B$12),NORM.INV(RAND(),LOOKUP(U2123,Inputs!$J$6:$J$9,Inputs!$G$6:$G$9),LOOKUP(U2123,Inputs!$J$6:$J$9,Inputs!$H$6:$H$9))),0),"" )</f>
        <v/>
      </c>
      <c r="L2123" s="26">
        <f>IF($A2123&lt;=Inputs!$B$13,IF(7&lt;=Inputs!$B$8,IF(Inputs!$B$12&gt;0,MAX(MIN(NORM.INV(RAND(),LOOKUP(V2123,Inputs!$J$6:$J$9,Inputs!$G$6:$G$9),LOOKUP(V2123,Inputs!$J$6:$J$9,Inputs!$H$6:$H$9)),Inputs!$B$12),-Inputs!$B$12),NORM.INV(RAND(),LOOKUP(V2123,Inputs!$J$6:$J$9,Inputs!$G$6:$G$9),LOOKUP(V2123,Inputs!$J$6:$J$9,Inputs!$H$6:$H$9))),0),"" )</f>
        <v/>
      </c>
      <c r="M2123" s="26">
        <f>IF($A2123&lt;=Inputs!$B$13,IF(8&lt;=Inputs!$B$8,IF(Inputs!$B$12&gt;0,MAX(MIN(NORM.INV(RAND(),LOOKUP(W2123,Inputs!$J$6:$J$9,Inputs!$G$6:$G$9),LOOKUP(W2123,Inputs!$J$6:$J$9,Inputs!$H$6:$H$9)),Inputs!$B$12),-Inputs!$B$12),NORM.INV(RAND(),LOOKUP(W2123,Inputs!$J$6:$J$9,Inputs!$G$6:$G$9),LOOKUP(W2123,Inputs!$J$6:$J$9,Inputs!$H$6:$H$9))),0),"" )</f>
        <v/>
      </c>
      <c r="N2123" s="26">
        <f>IF($A2123&lt;=Inputs!$B$13,IF(9&lt;=Inputs!$B$8,IF(Inputs!$B$12&gt;0,MAX(MIN(NORM.INV(RAND(),LOOKUP(X2123,Inputs!$J$6:$J$9,Inputs!$G$6:$G$9),LOOKUP(X2123,Inputs!$J$6:$J$9,Inputs!$H$6:$H$9)),Inputs!$B$12),-Inputs!$B$12),NORM.INV(RAND(),LOOKUP(X2123,Inputs!$J$6:$J$9,Inputs!$G$6:$G$9),LOOKUP(X2123,Inputs!$J$6:$J$9,Inputs!$H$6:$H$9))),0),"" )</f>
        <v/>
      </c>
      <c r="O2123" s="26">
        <f>IF($A2123&lt;=Inputs!$B$13,IF(10&lt;=Inputs!$B$8,IF(Inputs!$B$12&gt;0,MAX(MIN(NORM.INV(RAND(),LOOKUP(Y2123,Inputs!$J$6:$J$9,Inputs!$G$6:$G$9),LOOKUP(Y2123,Inputs!$J$6:$J$9,Inputs!$H$6:$H$9)),Inputs!$B$12),-Inputs!$B$12),NORM.INV(RAND(),LOOKUP(Y2123,Inputs!$J$6:$J$9,Inputs!$G$6:$G$9),LOOKUP(Y2123,Inputs!$J$6:$J$9,Inputs!$H$6:$H$9))),0),"" )</f>
        <v/>
      </c>
      <c r="P2123" s="31">
        <f>IF($A2123&lt;=Inputs!$B$13,RAND(),"")</f>
        <v/>
      </c>
      <c r="Q2123" s="31">
        <f>IF($A2123&lt;=Inputs!$B$13,RAND(),"")</f>
        <v/>
      </c>
      <c r="R2123" s="31">
        <f>IF($A2123&lt;=Inputs!$B$13,RAND(),"")</f>
        <v/>
      </c>
      <c r="S2123" s="31">
        <f>IF($A2123&lt;=Inputs!$B$13,RAND(),"")</f>
        <v/>
      </c>
      <c r="T2123" s="31">
        <f>IF($A2123&lt;=Inputs!$B$13,RAND(),"")</f>
        <v/>
      </c>
      <c r="U2123" s="31">
        <f>IF($A2123&lt;=Inputs!$B$13,RAND(),"")</f>
        <v/>
      </c>
      <c r="V2123" s="31">
        <f>IF($A2123&lt;=Inputs!$B$13,RAND(),"")</f>
        <v/>
      </c>
      <c r="W2123" s="31">
        <f>IF($A2123&lt;=Inputs!$B$13,RAND(),"")</f>
        <v/>
      </c>
      <c r="X2123" s="31">
        <f>IF($A2123&lt;=Inputs!$B$13,RAND(),"")</f>
        <v/>
      </c>
      <c r="Y2123" s="31">
        <f>IF($A2123&lt;=Inputs!$B$13,RAND(),"")</f>
        <v/>
      </c>
    </row>
    <row r="2124">
      <c r="A2124" t="n">
        <v>2119</v>
      </c>
      <c r="B2124" s="26">
        <f>IF($A2124&lt;=Inputs!$B$13,IF(Inputs!$B$8&gt;0,SUM(F2124:O2124)/Inputs!$B$8,0),"")</f>
        <v/>
      </c>
      <c r="C2124" s="27">
        <f>IF($A2124&lt;=Inputs!$B$13,B2124/100,"")</f>
        <v/>
      </c>
      <c r="D2124" s="28">
        <f>IF($A2124&lt;=Inputs!$B$13,C2124*Inputs!$B$7,"")</f>
        <v/>
      </c>
      <c r="E2124" s="29">
        <f>IF($A2124&lt;=Inputs!$B$13,IF(D2124&gt;0,1,0),"")</f>
        <v/>
      </c>
      <c r="F2124" s="26">
        <f>IF($A2124&lt;=Inputs!$B$13,IF(1&lt;=Inputs!$B$8,IF(Inputs!$B$12&gt;0,MAX(MIN(NORM.INV(RAND(),LOOKUP(P2124,Inputs!$J$6:$J$9,Inputs!$G$6:$G$9),LOOKUP(P2124,Inputs!$J$6:$J$9,Inputs!$H$6:$H$9)),Inputs!$B$12),-Inputs!$B$12),NORM.INV(RAND(),LOOKUP(P2124,Inputs!$J$6:$J$9,Inputs!$G$6:$G$9),LOOKUP(P2124,Inputs!$J$6:$J$9,Inputs!$H$6:$H$9))),0),"" )</f>
        <v/>
      </c>
      <c r="G2124" s="26">
        <f>IF($A2124&lt;=Inputs!$B$13,IF(2&lt;=Inputs!$B$8,IF(Inputs!$B$12&gt;0,MAX(MIN(NORM.INV(RAND(),LOOKUP(Q2124,Inputs!$J$6:$J$9,Inputs!$G$6:$G$9),LOOKUP(Q2124,Inputs!$J$6:$J$9,Inputs!$H$6:$H$9)),Inputs!$B$12),-Inputs!$B$12),NORM.INV(RAND(),LOOKUP(Q2124,Inputs!$J$6:$J$9,Inputs!$G$6:$G$9),LOOKUP(Q2124,Inputs!$J$6:$J$9,Inputs!$H$6:$H$9))),0),"" )</f>
        <v/>
      </c>
      <c r="H2124" s="26">
        <f>IF($A2124&lt;=Inputs!$B$13,IF(3&lt;=Inputs!$B$8,IF(Inputs!$B$12&gt;0,MAX(MIN(NORM.INV(RAND(),LOOKUP(R2124,Inputs!$J$6:$J$9,Inputs!$G$6:$G$9),LOOKUP(R2124,Inputs!$J$6:$J$9,Inputs!$H$6:$H$9)),Inputs!$B$12),-Inputs!$B$12),NORM.INV(RAND(),LOOKUP(R2124,Inputs!$J$6:$J$9,Inputs!$G$6:$G$9),LOOKUP(R2124,Inputs!$J$6:$J$9,Inputs!$H$6:$H$9))),0),"" )</f>
        <v/>
      </c>
      <c r="I2124" s="26">
        <f>IF($A2124&lt;=Inputs!$B$13,IF(4&lt;=Inputs!$B$8,IF(Inputs!$B$12&gt;0,MAX(MIN(NORM.INV(RAND(),LOOKUP(S2124,Inputs!$J$6:$J$9,Inputs!$G$6:$G$9),LOOKUP(S2124,Inputs!$J$6:$J$9,Inputs!$H$6:$H$9)),Inputs!$B$12),-Inputs!$B$12),NORM.INV(RAND(),LOOKUP(S2124,Inputs!$J$6:$J$9,Inputs!$G$6:$G$9),LOOKUP(S2124,Inputs!$J$6:$J$9,Inputs!$H$6:$H$9))),0),"" )</f>
        <v/>
      </c>
      <c r="J2124" s="26">
        <f>IF($A2124&lt;=Inputs!$B$13,IF(5&lt;=Inputs!$B$8,IF(Inputs!$B$12&gt;0,MAX(MIN(NORM.INV(RAND(),LOOKUP(T2124,Inputs!$J$6:$J$9,Inputs!$G$6:$G$9),LOOKUP(T2124,Inputs!$J$6:$J$9,Inputs!$H$6:$H$9)),Inputs!$B$12),-Inputs!$B$12),NORM.INV(RAND(),LOOKUP(T2124,Inputs!$J$6:$J$9,Inputs!$G$6:$G$9),LOOKUP(T2124,Inputs!$J$6:$J$9,Inputs!$H$6:$H$9))),0),"" )</f>
        <v/>
      </c>
      <c r="K2124" s="26">
        <f>IF($A2124&lt;=Inputs!$B$13,IF(6&lt;=Inputs!$B$8,IF(Inputs!$B$12&gt;0,MAX(MIN(NORM.INV(RAND(),LOOKUP(U2124,Inputs!$J$6:$J$9,Inputs!$G$6:$G$9),LOOKUP(U2124,Inputs!$J$6:$J$9,Inputs!$H$6:$H$9)),Inputs!$B$12),-Inputs!$B$12),NORM.INV(RAND(),LOOKUP(U2124,Inputs!$J$6:$J$9,Inputs!$G$6:$G$9),LOOKUP(U2124,Inputs!$J$6:$J$9,Inputs!$H$6:$H$9))),0),"" )</f>
        <v/>
      </c>
      <c r="L2124" s="26">
        <f>IF($A2124&lt;=Inputs!$B$13,IF(7&lt;=Inputs!$B$8,IF(Inputs!$B$12&gt;0,MAX(MIN(NORM.INV(RAND(),LOOKUP(V2124,Inputs!$J$6:$J$9,Inputs!$G$6:$G$9),LOOKUP(V2124,Inputs!$J$6:$J$9,Inputs!$H$6:$H$9)),Inputs!$B$12),-Inputs!$B$12),NORM.INV(RAND(),LOOKUP(V2124,Inputs!$J$6:$J$9,Inputs!$G$6:$G$9),LOOKUP(V2124,Inputs!$J$6:$J$9,Inputs!$H$6:$H$9))),0),"" )</f>
        <v/>
      </c>
      <c r="M2124" s="26">
        <f>IF($A2124&lt;=Inputs!$B$13,IF(8&lt;=Inputs!$B$8,IF(Inputs!$B$12&gt;0,MAX(MIN(NORM.INV(RAND(),LOOKUP(W2124,Inputs!$J$6:$J$9,Inputs!$G$6:$G$9),LOOKUP(W2124,Inputs!$J$6:$J$9,Inputs!$H$6:$H$9)),Inputs!$B$12),-Inputs!$B$12),NORM.INV(RAND(),LOOKUP(W2124,Inputs!$J$6:$J$9,Inputs!$G$6:$G$9),LOOKUP(W2124,Inputs!$J$6:$J$9,Inputs!$H$6:$H$9))),0),"" )</f>
        <v/>
      </c>
      <c r="N2124" s="26">
        <f>IF($A2124&lt;=Inputs!$B$13,IF(9&lt;=Inputs!$B$8,IF(Inputs!$B$12&gt;0,MAX(MIN(NORM.INV(RAND(),LOOKUP(X2124,Inputs!$J$6:$J$9,Inputs!$G$6:$G$9),LOOKUP(X2124,Inputs!$J$6:$J$9,Inputs!$H$6:$H$9)),Inputs!$B$12),-Inputs!$B$12),NORM.INV(RAND(),LOOKUP(X2124,Inputs!$J$6:$J$9,Inputs!$G$6:$G$9),LOOKUP(X2124,Inputs!$J$6:$J$9,Inputs!$H$6:$H$9))),0),"" )</f>
        <v/>
      </c>
      <c r="O2124" s="26">
        <f>IF($A2124&lt;=Inputs!$B$13,IF(10&lt;=Inputs!$B$8,IF(Inputs!$B$12&gt;0,MAX(MIN(NORM.INV(RAND(),LOOKUP(Y2124,Inputs!$J$6:$J$9,Inputs!$G$6:$G$9),LOOKUP(Y2124,Inputs!$J$6:$J$9,Inputs!$H$6:$H$9)),Inputs!$B$12),-Inputs!$B$12),NORM.INV(RAND(),LOOKUP(Y2124,Inputs!$J$6:$J$9,Inputs!$G$6:$G$9),LOOKUP(Y2124,Inputs!$J$6:$J$9,Inputs!$H$6:$H$9))),0),"" )</f>
        <v/>
      </c>
      <c r="P2124" s="31">
        <f>IF($A2124&lt;=Inputs!$B$13,RAND(),"")</f>
        <v/>
      </c>
      <c r="Q2124" s="31">
        <f>IF($A2124&lt;=Inputs!$B$13,RAND(),"")</f>
        <v/>
      </c>
      <c r="R2124" s="31">
        <f>IF($A2124&lt;=Inputs!$B$13,RAND(),"")</f>
        <v/>
      </c>
      <c r="S2124" s="31">
        <f>IF($A2124&lt;=Inputs!$B$13,RAND(),"")</f>
        <v/>
      </c>
      <c r="T2124" s="31">
        <f>IF($A2124&lt;=Inputs!$B$13,RAND(),"")</f>
        <v/>
      </c>
      <c r="U2124" s="31">
        <f>IF($A2124&lt;=Inputs!$B$13,RAND(),"")</f>
        <v/>
      </c>
      <c r="V2124" s="31">
        <f>IF($A2124&lt;=Inputs!$B$13,RAND(),"")</f>
        <v/>
      </c>
      <c r="W2124" s="31">
        <f>IF($A2124&lt;=Inputs!$B$13,RAND(),"")</f>
        <v/>
      </c>
      <c r="X2124" s="31">
        <f>IF($A2124&lt;=Inputs!$B$13,RAND(),"")</f>
        <v/>
      </c>
      <c r="Y2124" s="31">
        <f>IF($A2124&lt;=Inputs!$B$13,RAND(),"")</f>
        <v/>
      </c>
    </row>
    <row r="2125">
      <c r="A2125" t="n">
        <v>2120</v>
      </c>
      <c r="B2125" s="26">
        <f>IF($A2125&lt;=Inputs!$B$13,IF(Inputs!$B$8&gt;0,SUM(F2125:O2125)/Inputs!$B$8,0),"")</f>
        <v/>
      </c>
      <c r="C2125" s="27">
        <f>IF($A2125&lt;=Inputs!$B$13,B2125/100,"")</f>
        <v/>
      </c>
      <c r="D2125" s="28">
        <f>IF($A2125&lt;=Inputs!$B$13,C2125*Inputs!$B$7,"")</f>
        <v/>
      </c>
      <c r="E2125" s="29">
        <f>IF($A2125&lt;=Inputs!$B$13,IF(D2125&gt;0,1,0),"")</f>
        <v/>
      </c>
      <c r="F2125" s="26">
        <f>IF($A2125&lt;=Inputs!$B$13,IF(1&lt;=Inputs!$B$8,IF(Inputs!$B$12&gt;0,MAX(MIN(NORM.INV(RAND(),LOOKUP(P2125,Inputs!$J$6:$J$9,Inputs!$G$6:$G$9),LOOKUP(P2125,Inputs!$J$6:$J$9,Inputs!$H$6:$H$9)),Inputs!$B$12),-Inputs!$B$12),NORM.INV(RAND(),LOOKUP(P2125,Inputs!$J$6:$J$9,Inputs!$G$6:$G$9),LOOKUP(P2125,Inputs!$J$6:$J$9,Inputs!$H$6:$H$9))),0),"" )</f>
        <v/>
      </c>
      <c r="G2125" s="26">
        <f>IF($A2125&lt;=Inputs!$B$13,IF(2&lt;=Inputs!$B$8,IF(Inputs!$B$12&gt;0,MAX(MIN(NORM.INV(RAND(),LOOKUP(Q2125,Inputs!$J$6:$J$9,Inputs!$G$6:$G$9),LOOKUP(Q2125,Inputs!$J$6:$J$9,Inputs!$H$6:$H$9)),Inputs!$B$12),-Inputs!$B$12),NORM.INV(RAND(),LOOKUP(Q2125,Inputs!$J$6:$J$9,Inputs!$G$6:$G$9),LOOKUP(Q2125,Inputs!$J$6:$J$9,Inputs!$H$6:$H$9))),0),"" )</f>
        <v/>
      </c>
      <c r="H2125" s="26">
        <f>IF($A2125&lt;=Inputs!$B$13,IF(3&lt;=Inputs!$B$8,IF(Inputs!$B$12&gt;0,MAX(MIN(NORM.INV(RAND(),LOOKUP(R2125,Inputs!$J$6:$J$9,Inputs!$G$6:$G$9),LOOKUP(R2125,Inputs!$J$6:$J$9,Inputs!$H$6:$H$9)),Inputs!$B$12),-Inputs!$B$12),NORM.INV(RAND(),LOOKUP(R2125,Inputs!$J$6:$J$9,Inputs!$G$6:$G$9),LOOKUP(R2125,Inputs!$J$6:$J$9,Inputs!$H$6:$H$9))),0),"" )</f>
        <v/>
      </c>
      <c r="I2125" s="26">
        <f>IF($A2125&lt;=Inputs!$B$13,IF(4&lt;=Inputs!$B$8,IF(Inputs!$B$12&gt;0,MAX(MIN(NORM.INV(RAND(),LOOKUP(S2125,Inputs!$J$6:$J$9,Inputs!$G$6:$G$9),LOOKUP(S2125,Inputs!$J$6:$J$9,Inputs!$H$6:$H$9)),Inputs!$B$12),-Inputs!$B$12),NORM.INV(RAND(),LOOKUP(S2125,Inputs!$J$6:$J$9,Inputs!$G$6:$G$9),LOOKUP(S2125,Inputs!$J$6:$J$9,Inputs!$H$6:$H$9))),0),"" )</f>
        <v/>
      </c>
      <c r="J2125" s="26">
        <f>IF($A2125&lt;=Inputs!$B$13,IF(5&lt;=Inputs!$B$8,IF(Inputs!$B$12&gt;0,MAX(MIN(NORM.INV(RAND(),LOOKUP(T2125,Inputs!$J$6:$J$9,Inputs!$G$6:$G$9),LOOKUP(T2125,Inputs!$J$6:$J$9,Inputs!$H$6:$H$9)),Inputs!$B$12),-Inputs!$B$12),NORM.INV(RAND(),LOOKUP(T2125,Inputs!$J$6:$J$9,Inputs!$G$6:$G$9),LOOKUP(T2125,Inputs!$J$6:$J$9,Inputs!$H$6:$H$9))),0),"" )</f>
        <v/>
      </c>
      <c r="K2125" s="26">
        <f>IF($A2125&lt;=Inputs!$B$13,IF(6&lt;=Inputs!$B$8,IF(Inputs!$B$12&gt;0,MAX(MIN(NORM.INV(RAND(),LOOKUP(U2125,Inputs!$J$6:$J$9,Inputs!$G$6:$G$9),LOOKUP(U2125,Inputs!$J$6:$J$9,Inputs!$H$6:$H$9)),Inputs!$B$12),-Inputs!$B$12),NORM.INV(RAND(),LOOKUP(U2125,Inputs!$J$6:$J$9,Inputs!$G$6:$G$9),LOOKUP(U2125,Inputs!$J$6:$J$9,Inputs!$H$6:$H$9))),0),"" )</f>
        <v/>
      </c>
      <c r="L2125" s="26">
        <f>IF($A2125&lt;=Inputs!$B$13,IF(7&lt;=Inputs!$B$8,IF(Inputs!$B$12&gt;0,MAX(MIN(NORM.INV(RAND(),LOOKUP(V2125,Inputs!$J$6:$J$9,Inputs!$G$6:$G$9),LOOKUP(V2125,Inputs!$J$6:$J$9,Inputs!$H$6:$H$9)),Inputs!$B$12),-Inputs!$B$12),NORM.INV(RAND(),LOOKUP(V2125,Inputs!$J$6:$J$9,Inputs!$G$6:$G$9),LOOKUP(V2125,Inputs!$J$6:$J$9,Inputs!$H$6:$H$9))),0),"" )</f>
        <v/>
      </c>
      <c r="M2125" s="26">
        <f>IF($A2125&lt;=Inputs!$B$13,IF(8&lt;=Inputs!$B$8,IF(Inputs!$B$12&gt;0,MAX(MIN(NORM.INV(RAND(),LOOKUP(W2125,Inputs!$J$6:$J$9,Inputs!$G$6:$G$9),LOOKUP(W2125,Inputs!$J$6:$J$9,Inputs!$H$6:$H$9)),Inputs!$B$12),-Inputs!$B$12),NORM.INV(RAND(),LOOKUP(W2125,Inputs!$J$6:$J$9,Inputs!$G$6:$G$9),LOOKUP(W2125,Inputs!$J$6:$J$9,Inputs!$H$6:$H$9))),0),"" )</f>
        <v/>
      </c>
      <c r="N2125" s="26">
        <f>IF($A2125&lt;=Inputs!$B$13,IF(9&lt;=Inputs!$B$8,IF(Inputs!$B$12&gt;0,MAX(MIN(NORM.INV(RAND(),LOOKUP(X2125,Inputs!$J$6:$J$9,Inputs!$G$6:$G$9),LOOKUP(X2125,Inputs!$J$6:$J$9,Inputs!$H$6:$H$9)),Inputs!$B$12),-Inputs!$B$12),NORM.INV(RAND(),LOOKUP(X2125,Inputs!$J$6:$J$9,Inputs!$G$6:$G$9),LOOKUP(X2125,Inputs!$J$6:$J$9,Inputs!$H$6:$H$9))),0),"" )</f>
        <v/>
      </c>
      <c r="O2125" s="26">
        <f>IF($A2125&lt;=Inputs!$B$13,IF(10&lt;=Inputs!$B$8,IF(Inputs!$B$12&gt;0,MAX(MIN(NORM.INV(RAND(),LOOKUP(Y2125,Inputs!$J$6:$J$9,Inputs!$G$6:$G$9),LOOKUP(Y2125,Inputs!$J$6:$J$9,Inputs!$H$6:$H$9)),Inputs!$B$12),-Inputs!$B$12),NORM.INV(RAND(),LOOKUP(Y2125,Inputs!$J$6:$J$9,Inputs!$G$6:$G$9),LOOKUP(Y2125,Inputs!$J$6:$J$9,Inputs!$H$6:$H$9))),0),"" )</f>
        <v/>
      </c>
      <c r="P2125" s="31">
        <f>IF($A2125&lt;=Inputs!$B$13,RAND(),"")</f>
        <v/>
      </c>
      <c r="Q2125" s="31">
        <f>IF($A2125&lt;=Inputs!$B$13,RAND(),"")</f>
        <v/>
      </c>
      <c r="R2125" s="31">
        <f>IF($A2125&lt;=Inputs!$B$13,RAND(),"")</f>
        <v/>
      </c>
      <c r="S2125" s="31">
        <f>IF($A2125&lt;=Inputs!$B$13,RAND(),"")</f>
        <v/>
      </c>
      <c r="T2125" s="31">
        <f>IF($A2125&lt;=Inputs!$B$13,RAND(),"")</f>
        <v/>
      </c>
      <c r="U2125" s="31">
        <f>IF($A2125&lt;=Inputs!$B$13,RAND(),"")</f>
        <v/>
      </c>
      <c r="V2125" s="31">
        <f>IF($A2125&lt;=Inputs!$B$13,RAND(),"")</f>
        <v/>
      </c>
      <c r="W2125" s="31">
        <f>IF($A2125&lt;=Inputs!$B$13,RAND(),"")</f>
        <v/>
      </c>
      <c r="X2125" s="31">
        <f>IF($A2125&lt;=Inputs!$B$13,RAND(),"")</f>
        <v/>
      </c>
      <c r="Y2125" s="31">
        <f>IF($A2125&lt;=Inputs!$B$13,RAND(),"")</f>
        <v/>
      </c>
    </row>
    <row r="2126">
      <c r="A2126" t="n">
        <v>2121</v>
      </c>
      <c r="B2126" s="26">
        <f>IF($A2126&lt;=Inputs!$B$13,IF(Inputs!$B$8&gt;0,SUM(F2126:O2126)/Inputs!$B$8,0),"")</f>
        <v/>
      </c>
      <c r="C2126" s="27">
        <f>IF($A2126&lt;=Inputs!$B$13,B2126/100,"")</f>
        <v/>
      </c>
      <c r="D2126" s="28">
        <f>IF($A2126&lt;=Inputs!$B$13,C2126*Inputs!$B$7,"")</f>
        <v/>
      </c>
      <c r="E2126" s="29">
        <f>IF($A2126&lt;=Inputs!$B$13,IF(D2126&gt;0,1,0),"")</f>
        <v/>
      </c>
      <c r="F2126" s="26">
        <f>IF($A2126&lt;=Inputs!$B$13,IF(1&lt;=Inputs!$B$8,IF(Inputs!$B$12&gt;0,MAX(MIN(NORM.INV(RAND(),LOOKUP(P2126,Inputs!$J$6:$J$9,Inputs!$G$6:$G$9),LOOKUP(P2126,Inputs!$J$6:$J$9,Inputs!$H$6:$H$9)),Inputs!$B$12),-Inputs!$B$12),NORM.INV(RAND(),LOOKUP(P2126,Inputs!$J$6:$J$9,Inputs!$G$6:$G$9),LOOKUP(P2126,Inputs!$J$6:$J$9,Inputs!$H$6:$H$9))),0),"" )</f>
        <v/>
      </c>
      <c r="G2126" s="26">
        <f>IF($A2126&lt;=Inputs!$B$13,IF(2&lt;=Inputs!$B$8,IF(Inputs!$B$12&gt;0,MAX(MIN(NORM.INV(RAND(),LOOKUP(Q2126,Inputs!$J$6:$J$9,Inputs!$G$6:$G$9),LOOKUP(Q2126,Inputs!$J$6:$J$9,Inputs!$H$6:$H$9)),Inputs!$B$12),-Inputs!$B$12),NORM.INV(RAND(),LOOKUP(Q2126,Inputs!$J$6:$J$9,Inputs!$G$6:$G$9),LOOKUP(Q2126,Inputs!$J$6:$J$9,Inputs!$H$6:$H$9))),0),"" )</f>
        <v/>
      </c>
      <c r="H2126" s="26">
        <f>IF($A2126&lt;=Inputs!$B$13,IF(3&lt;=Inputs!$B$8,IF(Inputs!$B$12&gt;0,MAX(MIN(NORM.INV(RAND(),LOOKUP(R2126,Inputs!$J$6:$J$9,Inputs!$G$6:$G$9),LOOKUP(R2126,Inputs!$J$6:$J$9,Inputs!$H$6:$H$9)),Inputs!$B$12),-Inputs!$B$12),NORM.INV(RAND(),LOOKUP(R2126,Inputs!$J$6:$J$9,Inputs!$G$6:$G$9),LOOKUP(R2126,Inputs!$J$6:$J$9,Inputs!$H$6:$H$9))),0),"" )</f>
        <v/>
      </c>
      <c r="I2126" s="26">
        <f>IF($A2126&lt;=Inputs!$B$13,IF(4&lt;=Inputs!$B$8,IF(Inputs!$B$12&gt;0,MAX(MIN(NORM.INV(RAND(),LOOKUP(S2126,Inputs!$J$6:$J$9,Inputs!$G$6:$G$9),LOOKUP(S2126,Inputs!$J$6:$J$9,Inputs!$H$6:$H$9)),Inputs!$B$12),-Inputs!$B$12),NORM.INV(RAND(),LOOKUP(S2126,Inputs!$J$6:$J$9,Inputs!$G$6:$G$9),LOOKUP(S2126,Inputs!$J$6:$J$9,Inputs!$H$6:$H$9))),0),"" )</f>
        <v/>
      </c>
      <c r="J2126" s="26">
        <f>IF($A2126&lt;=Inputs!$B$13,IF(5&lt;=Inputs!$B$8,IF(Inputs!$B$12&gt;0,MAX(MIN(NORM.INV(RAND(),LOOKUP(T2126,Inputs!$J$6:$J$9,Inputs!$G$6:$G$9),LOOKUP(T2126,Inputs!$J$6:$J$9,Inputs!$H$6:$H$9)),Inputs!$B$12),-Inputs!$B$12),NORM.INV(RAND(),LOOKUP(T2126,Inputs!$J$6:$J$9,Inputs!$G$6:$G$9),LOOKUP(T2126,Inputs!$J$6:$J$9,Inputs!$H$6:$H$9))),0),"" )</f>
        <v/>
      </c>
      <c r="K2126" s="26">
        <f>IF($A2126&lt;=Inputs!$B$13,IF(6&lt;=Inputs!$B$8,IF(Inputs!$B$12&gt;0,MAX(MIN(NORM.INV(RAND(),LOOKUP(U2126,Inputs!$J$6:$J$9,Inputs!$G$6:$G$9),LOOKUP(U2126,Inputs!$J$6:$J$9,Inputs!$H$6:$H$9)),Inputs!$B$12),-Inputs!$B$12),NORM.INV(RAND(),LOOKUP(U2126,Inputs!$J$6:$J$9,Inputs!$G$6:$G$9),LOOKUP(U2126,Inputs!$J$6:$J$9,Inputs!$H$6:$H$9))),0),"" )</f>
        <v/>
      </c>
      <c r="L2126" s="26">
        <f>IF($A2126&lt;=Inputs!$B$13,IF(7&lt;=Inputs!$B$8,IF(Inputs!$B$12&gt;0,MAX(MIN(NORM.INV(RAND(),LOOKUP(V2126,Inputs!$J$6:$J$9,Inputs!$G$6:$G$9),LOOKUP(V2126,Inputs!$J$6:$J$9,Inputs!$H$6:$H$9)),Inputs!$B$12),-Inputs!$B$12),NORM.INV(RAND(),LOOKUP(V2126,Inputs!$J$6:$J$9,Inputs!$G$6:$G$9),LOOKUP(V2126,Inputs!$J$6:$J$9,Inputs!$H$6:$H$9))),0),"" )</f>
        <v/>
      </c>
      <c r="M2126" s="26">
        <f>IF($A2126&lt;=Inputs!$B$13,IF(8&lt;=Inputs!$B$8,IF(Inputs!$B$12&gt;0,MAX(MIN(NORM.INV(RAND(),LOOKUP(W2126,Inputs!$J$6:$J$9,Inputs!$G$6:$G$9),LOOKUP(W2126,Inputs!$J$6:$J$9,Inputs!$H$6:$H$9)),Inputs!$B$12),-Inputs!$B$12),NORM.INV(RAND(),LOOKUP(W2126,Inputs!$J$6:$J$9,Inputs!$G$6:$G$9),LOOKUP(W2126,Inputs!$J$6:$J$9,Inputs!$H$6:$H$9))),0),"" )</f>
        <v/>
      </c>
      <c r="N2126" s="26">
        <f>IF($A2126&lt;=Inputs!$B$13,IF(9&lt;=Inputs!$B$8,IF(Inputs!$B$12&gt;0,MAX(MIN(NORM.INV(RAND(),LOOKUP(X2126,Inputs!$J$6:$J$9,Inputs!$G$6:$G$9),LOOKUP(X2126,Inputs!$J$6:$J$9,Inputs!$H$6:$H$9)),Inputs!$B$12),-Inputs!$B$12),NORM.INV(RAND(),LOOKUP(X2126,Inputs!$J$6:$J$9,Inputs!$G$6:$G$9),LOOKUP(X2126,Inputs!$J$6:$J$9,Inputs!$H$6:$H$9))),0),"" )</f>
        <v/>
      </c>
      <c r="O2126" s="26">
        <f>IF($A2126&lt;=Inputs!$B$13,IF(10&lt;=Inputs!$B$8,IF(Inputs!$B$12&gt;0,MAX(MIN(NORM.INV(RAND(),LOOKUP(Y2126,Inputs!$J$6:$J$9,Inputs!$G$6:$G$9),LOOKUP(Y2126,Inputs!$J$6:$J$9,Inputs!$H$6:$H$9)),Inputs!$B$12),-Inputs!$B$12),NORM.INV(RAND(),LOOKUP(Y2126,Inputs!$J$6:$J$9,Inputs!$G$6:$G$9),LOOKUP(Y2126,Inputs!$J$6:$J$9,Inputs!$H$6:$H$9))),0),"" )</f>
        <v/>
      </c>
      <c r="P2126" s="31">
        <f>IF($A2126&lt;=Inputs!$B$13,RAND(),"")</f>
        <v/>
      </c>
      <c r="Q2126" s="31">
        <f>IF($A2126&lt;=Inputs!$B$13,RAND(),"")</f>
        <v/>
      </c>
      <c r="R2126" s="31">
        <f>IF($A2126&lt;=Inputs!$B$13,RAND(),"")</f>
        <v/>
      </c>
      <c r="S2126" s="31">
        <f>IF($A2126&lt;=Inputs!$B$13,RAND(),"")</f>
        <v/>
      </c>
      <c r="T2126" s="31">
        <f>IF($A2126&lt;=Inputs!$B$13,RAND(),"")</f>
        <v/>
      </c>
      <c r="U2126" s="31">
        <f>IF($A2126&lt;=Inputs!$B$13,RAND(),"")</f>
        <v/>
      </c>
      <c r="V2126" s="31">
        <f>IF($A2126&lt;=Inputs!$B$13,RAND(),"")</f>
        <v/>
      </c>
      <c r="W2126" s="31">
        <f>IF($A2126&lt;=Inputs!$B$13,RAND(),"")</f>
        <v/>
      </c>
      <c r="X2126" s="31">
        <f>IF($A2126&lt;=Inputs!$B$13,RAND(),"")</f>
        <v/>
      </c>
      <c r="Y2126" s="31">
        <f>IF($A2126&lt;=Inputs!$B$13,RAND(),"")</f>
        <v/>
      </c>
    </row>
    <row r="2127">
      <c r="A2127" t="n">
        <v>2122</v>
      </c>
      <c r="B2127" s="26">
        <f>IF($A2127&lt;=Inputs!$B$13,IF(Inputs!$B$8&gt;0,SUM(F2127:O2127)/Inputs!$B$8,0),"")</f>
        <v/>
      </c>
      <c r="C2127" s="27">
        <f>IF($A2127&lt;=Inputs!$B$13,B2127/100,"")</f>
        <v/>
      </c>
      <c r="D2127" s="28">
        <f>IF($A2127&lt;=Inputs!$B$13,C2127*Inputs!$B$7,"")</f>
        <v/>
      </c>
      <c r="E2127" s="29">
        <f>IF($A2127&lt;=Inputs!$B$13,IF(D2127&gt;0,1,0),"")</f>
        <v/>
      </c>
      <c r="F2127" s="26">
        <f>IF($A2127&lt;=Inputs!$B$13,IF(1&lt;=Inputs!$B$8,IF(Inputs!$B$12&gt;0,MAX(MIN(NORM.INV(RAND(),LOOKUP(P2127,Inputs!$J$6:$J$9,Inputs!$G$6:$G$9),LOOKUP(P2127,Inputs!$J$6:$J$9,Inputs!$H$6:$H$9)),Inputs!$B$12),-Inputs!$B$12),NORM.INV(RAND(),LOOKUP(P2127,Inputs!$J$6:$J$9,Inputs!$G$6:$G$9),LOOKUP(P2127,Inputs!$J$6:$J$9,Inputs!$H$6:$H$9))),0),"" )</f>
        <v/>
      </c>
      <c r="G2127" s="26">
        <f>IF($A2127&lt;=Inputs!$B$13,IF(2&lt;=Inputs!$B$8,IF(Inputs!$B$12&gt;0,MAX(MIN(NORM.INV(RAND(),LOOKUP(Q2127,Inputs!$J$6:$J$9,Inputs!$G$6:$G$9),LOOKUP(Q2127,Inputs!$J$6:$J$9,Inputs!$H$6:$H$9)),Inputs!$B$12),-Inputs!$B$12),NORM.INV(RAND(),LOOKUP(Q2127,Inputs!$J$6:$J$9,Inputs!$G$6:$G$9),LOOKUP(Q2127,Inputs!$J$6:$J$9,Inputs!$H$6:$H$9))),0),"" )</f>
        <v/>
      </c>
      <c r="H2127" s="26">
        <f>IF($A2127&lt;=Inputs!$B$13,IF(3&lt;=Inputs!$B$8,IF(Inputs!$B$12&gt;0,MAX(MIN(NORM.INV(RAND(),LOOKUP(R2127,Inputs!$J$6:$J$9,Inputs!$G$6:$G$9),LOOKUP(R2127,Inputs!$J$6:$J$9,Inputs!$H$6:$H$9)),Inputs!$B$12),-Inputs!$B$12),NORM.INV(RAND(),LOOKUP(R2127,Inputs!$J$6:$J$9,Inputs!$G$6:$G$9),LOOKUP(R2127,Inputs!$J$6:$J$9,Inputs!$H$6:$H$9))),0),"" )</f>
        <v/>
      </c>
      <c r="I2127" s="26">
        <f>IF($A2127&lt;=Inputs!$B$13,IF(4&lt;=Inputs!$B$8,IF(Inputs!$B$12&gt;0,MAX(MIN(NORM.INV(RAND(),LOOKUP(S2127,Inputs!$J$6:$J$9,Inputs!$G$6:$G$9),LOOKUP(S2127,Inputs!$J$6:$J$9,Inputs!$H$6:$H$9)),Inputs!$B$12),-Inputs!$B$12),NORM.INV(RAND(),LOOKUP(S2127,Inputs!$J$6:$J$9,Inputs!$G$6:$G$9),LOOKUP(S2127,Inputs!$J$6:$J$9,Inputs!$H$6:$H$9))),0),"" )</f>
        <v/>
      </c>
      <c r="J2127" s="26">
        <f>IF($A2127&lt;=Inputs!$B$13,IF(5&lt;=Inputs!$B$8,IF(Inputs!$B$12&gt;0,MAX(MIN(NORM.INV(RAND(),LOOKUP(T2127,Inputs!$J$6:$J$9,Inputs!$G$6:$G$9),LOOKUP(T2127,Inputs!$J$6:$J$9,Inputs!$H$6:$H$9)),Inputs!$B$12),-Inputs!$B$12),NORM.INV(RAND(),LOOKUP(T2127,Inputs!$J$6:$J$9,Inputs!$G$6:$G$9),LOOKUP(T2127,Inputs!$J$6:$J$9,Inputs!$H$6:$H$9))),0),"" )</f>
        <v/>
      </c>
      <c r="K2127" s="26">
        <f>IF($A2127&lt;=Inputs!$B$13,IF(6&lt;=Inputs!$B$8,IF(Inputs!$B$12&gt;0,MAX(MIN(NORM.INV(RAND(),LOOKUP(U2127,Inputs!$J$6:$J$9,Inputs!$G$6:$G$9),LOOKUP(U2127,Inputs!$J$6:$J$9,Inputs!$H$6:$H$9)),Inputs!$B$12),-Inputs!$B$12),NORM.INV(RAND(),LOOKUP(U2127,Inputs!$J$6:$J$9,Inputs!$G$6:$G$9),LOOKUP(U2127,Inputs!$J$6:$J$9,Inputs!$H$6:$H$9))),0),"" )</f>
        <v/>
      </c>
      <c r="L2127" s="26">
        <f>IF($A2127&lt;=Inputs!$B$13,IF(7&lt;=Inputs!$B$8,IF(Inputs!$B$12&gt;0,MAX(MIN(NORM.INV(RAND(),LOOKUP(V2127,Inputs!$J$6:$J$9,Inputs!$G$6:$G$9),LOOKUP(V2127,Inputs!$J$6:$J$9,Inputs!$H$6:$H$9)),Inputs!$B$12),-Inputs!$B$12),NORM.INV(RAND(),LOOKUP(V2127,Inputs!$J$6:$J$9,Inputs!$G$6:$G$9),LOOKUP(V2127,Inputs!$J$6:$J$9,Inputs!$H$6:$H$9))),0),"" )</f>
        <v/>
      </c>
      <c r="M2127" s="26">
        <f>IF($A2127&lt;=Inputs!$B$13,IF(8&lt;=Inputs!$B$8,IF(Inputs!$B$12&gt;0,MAX(MIN(NORM.INV(RAND(),LOOKUP(W2127,Inputs!$J$6:$J$9,Inputs!$G$6:$G$9),LOOKUP(W2127,Inputs!$J$6:$J$9,Inputs!$H$6:$H$9)),Inputs!$B$12),-Inputs!$B$12),NORM.INV(RAND(),LOOKUP(W2127,Inputs!$J$6:$J$9,Inputs!$G$6:$G$9),LOOKUP(W2127,Inputs!$J$6:$J$9,Inputs!$H$6:$H$9))),0),"" )</f>
        <v/>
      </c>
      <c r="N2127" s="26">
        <f>IF($A2127&lt;=Inputs!$B$13,IF(9&lt;=Inputs!$B$8,IF(Inputs!$B$12&gt;0,MAX(MIN(NORM.INV(RAND(),LOOKUP(X2127,Inputs!$J$6:$J$9,Inputs!$G$6:$G$9),LOOKUP(X2127,Inputs!$J$6:$J$9,Inputs!$H$6:$H$9)),Inputs!$B$12),-Inputs!$B$12),NORM.INV(RAND(),LOOKUP(X2127,Inputs!$J$6:$J$9,Inputs!$G$6:$G$9),LOOKUP(X2127,Inputs!$J$6:$J$9,Inputs!$H$6:$H$9))),0),"" )</f>
        <v/>
      </c>
      <c r="O2127" s="26">
        <f>IF($A2127&lt;=Inputs!$B$13,IF(10&lt;=Inputs!$B$8,IF(Inputs!$B$12&gt;0,MAX(MIN(NORM.INV(RAND(),LOOKUP(Y2127,Inputs!$J$6:$J$9,Inputs!$G$6:$G$9),LOOKUP(Y2127,Inputs!$J$6:$J$9,Inputs!$H$6:$H$9)),Inputs!$B$12),-Inputs!$B$12),NORM.INV(RAND(),LOOKUP(Y2127,Inputs!$J$6:$J$9,Inputs!$G$6:$G$9),LOOKUP(Y2127,Inputs!$J$6:$J$9,Inputs!$H$6:$H$9))),0),"" )</f>
        <v/>
      </c>
      <c r="P2127" s="31">
        <f>IF($A2127&lt;=Inputs!$B$13,RAND(),"")</f>
        <v/>
      </c>
      <c r="Q2127" s="31">
        <f>IF($A2127&lt;=Inputs!$B$13,RAND(),"")</f>
        <v/>
      </c>
      <c r="R2127" s="31">
        <f>IF($A2127&lt;=Inputs!$B$13,RAND(),"")</f>
        <v/>
      </c>
      <c r="S2127" s="31">
        <f>IF($A2127&lt;=Inputs!$B$13,RAND(),"")</f>
        <v/>
      </c>
      <c r="T2127" s="31">
        <f>IF($A2127&lt;=Inputs!$B$13,RAND(),"")</f>
        <v/>
      </c>
      <c r="U2127" s="31">
        <f>IF($A2127&lt;=Inputs!$B$13,RAND(),"")</f>
        <v/>
      </c>
      <c r="V2127" s="31">
        <f>IF($A2127&lt;=Inputs!$B$13,RAND(),"")</f>
        <v/>
      </c>
      <c r="W2127" s="31">
        <f>IF($A2127&lt;=Inputs!$B$13,RAND(),"")</f>
        <v/>
      </c>
      <c r="X2127" s="31">
        <f>IF($A2127&lt;=Inputs!$B$13,RAND(),"")</f>
        <v/>
      </c>
      <c r="Y2127" s="31">
        <f>IF($A2127&lt;=Inputs!$B$13,RAND(),"")</f>
        <v/>
      </c>
    </row>
    <row r="2128">
      <c r="A2128" t="n">
        <v>2123</v>
      </c>
      <c r="B2128" s="26">
        <f>IF($A2128&lt;=Inputs!$B$13,IF(Inputs!$B$8&gt;0,SUM(F2128:O2128)/Inputs!$B$8,0),"")</f>
        <v/>
      </c>
      <c r="C2128" s="27">
        <f>IF($A2128&lt;=Inputs!$B$13,B2128/100,"")</f>
        <v/>
      </c>
      <c r="D2128" s="28">
        <f>IF($A2128&lt;=Inputs!$B$13,C2128*Inputs!$B$7,"")</f>
        <v/>
      </c>
      <c r="E2128" s="29">
        <f>IF($A2128&lt;=Inputs!$B$13,IF(D2128&gt;0,1,0),"")</f>
        <v/>
      </c>
      <c r="F2128" s="26">
        <f>IF($A2128&lt;=Inputs!$B$13,IF(1&lt;=Inputs!$B$8,IF(Inputs!$B$12&gt;0,MAX(MIN(NORM.INV(RAND(),LOOKUP(P2128,Inputs!$J$6:$J$9,Inputs!$G$6:$G$9),LOOKUP(P2128,Inputs!$J$6:$J$9,Inputs!$H$6:$H$9)),Inputs!$B$12),-Inputs!$B$12),NORM.INV(RAND(),LOOKUP(P2128,Inputs!$J$6:$J$9,Inputs!$G$6:$G$9),LOOKUP(P2128,Inputs!$J$6:$J$9,Inputs!$H$6:$H$9))),0),"" )</f>
        <v/>
      </c>
      <c r="G2128" s="26">
        <f>IF($A2128&lt;=Inputs!$B$13,IF(2&lt;=Inputs!$B$8,IF(Inputs!$B$12&gt;0,MAX(MIN(NORM.INV(RAND(),LOOKUP(Q2128,Inputs!$J$6:$J$9,Inputs!$G$6:$G$9),LOOKUP(Q2128,Inputs!$J$6:$J$9,Inputs!$H$6:$H$9)),Inputs!$B$12),-Inputs!$B$12),NORM.INV(RAND(),LOOKUP(Q2128,Inputs!$J$6:$J$9,Inputs!$G$6:$G$9),LOOKUP(Q2128,Inputs!$J$6:$J$9,Inputs!$H$6:$H$9))),0),"" )</f>
        <v/>
      </c>
      <c r="H2128" s="26">
        <f>IF($A2128&lt;=Inputs!$B$13,IF(3&lt;=Inputs!$B$8,IF(Inputs!$B$12&gt;0,MAX(MIN(NORM.INV(RAND(),LOOKUP(R2128,Inputs!$J$6:$J$9,Inputs!$G$6:$G$9),LOOKUP(R2128,Inputs!$J$6:$J$9,Inputs!$H$6:$H$9)),Inputs!$B$12),-Inputs!$B$12),NORM.INV(RAND(),LOOKUP(R2128,Inputs!$J$6:$J$9,Inputs!$G$6:$G$9),LOOKUP(R2128,Inputs!$J$6:$J$9,Inputs!$H$6:$H$9))),0),"" )</f>
        <v/>
      </c>
      <c r="I2128" s="26">
        <f>IF($A2128&lt;=Inputs!$B$13,IF(4&lt;=Inputs!$B$8,IF(Inputs!$B$12&gt;0,MAX(MIN(NORM.INV(RAND(),LOOKUP(S2128,Inputs!$J$6:$J$9,Inputs!$G$6:$G$9),LOOKUP(S2128,Inputs!$J$6:$J$9,Inputs!$H$6:$H$9)),Inputs!$B$12),-Inputs!$B$12),NORM.INV(RAND(),LOOKUP(S2128,Inputs!$J$6:$J$9,Inputs!$G$6:$G$9),LOOKUP(S2128,Inputs!$J$6:$J$9,Inputs!$H$6:$H$9))),0),"" )</f>
        <v/>
      </c>
      <c r="J2128" s="26">
        <f>IF($A2128&lt;=Inputs!$B$13,IF(5&lt;=Inputs!$B$8,IF(Inputs!$B$12&gt;0,MAX(MIN(NORM.INV(RAND(),LOOKUP(T2128,Inputs!$J$6:$J$9,Inputs!$G$6:$G$9),LOOKUP(T2128,Inputs!$J$6:$J$9,Inputs!$H$6:$H$9)),Inputs!$B$12),-Inputs!$B$12),NORM.INV(RAND(),LOOKUP(T2128,Inputs!$J$6:$J$9,Inputs!$G$6:$G$9),LOOKUP(T2128,Inputs!$J$6:$J$9,Inputs!$H$6:$H$9))),0),"" )</f>
        <v/>
      </c>
      <c r="K2128" s="26">
        <f>IF($A2128&lt;=Inputs!$B$13,IF(6&lt;=Inputs!$B$8,IF(Inputs!$B$12&gt;0,MAX(MIN(NORM.INV(RAND(),LOOKUP(U2128,Inputs!$J$6:$J$9,Inputs!$G$6:$G$9),LOOKUP(U2128,Inputs!$J$6:$J$9,Inputs!$H$6:$H$9)),Inputs!$B$12),-Inputs!$B$12),NORM.INV(RAND(),LOOKUP(U2128,Inputs!$J$6:$J$9,Inputs!$G$6:$G$9),LOOKUP(U2128,Inputs!$J$6:$J$9,Inputs!$H$6:$H$9))),0),"" )</f>
        <v/>
      </c>
      <c r="L2128" s="26">
        <f>IF($A2128&lt;=Inputs!$B$13,IF(7&lt;=Inputs!$B$8,IF(Inputs!$B$12&gt;0,MAX(MIN(NORM.INV(RAND(),LOOKUP(V2128,Inputs!$J$6:$J$9,Inputs!$G$6:$G$9),LOOKUP(V2128,Inputs!$J$6:$J$9,Inputs!$H$6:$H$9)),Inputs!$B$12),-Inputs!$B$12),NORM.INV(RAND(),LOOKUP(V2128,Inputs!$J$6:$J$9,Inputs!$G$6:$G$9),LOOKUP(V2128,Inputs!$J$6:$J$9,Inputs!$H$6:$H$9))),0),"" )</f>
        <v/>
      </c>
      <c r="M2128" s="26">
        <f>IF($A2128&lt;=Inputs!$B$13,IF(8&lt;=Inputs!$B$8,IF(Inputs!$B$12&gt;0,MAX(MIN(NORM.INV(RAND(),LOOKUP(W2128,Inputs!$J$6:$J$9,Inputs!$G$6:$G$9),LOOKUP(W2128,Inputs!$J$6:$J$9,Inputs!$H$6:$H$9)),Inputs!$B$12),-Inputs!$B$12),NORM.INV(RAND(),LOOKUP(W2128,Inputs!$J$6:$J$9,Inputs!$G$6:$G$9),LOOKUP(W2128,Inputs!$J$6:$J$9,Inputs!$H$6:$H$9))),0),"" )</f>
        <v/>
      </c>
      <c r="N2128" s="26">
        <f>IF($A2128&lt;=Inputs!$B$13,IF(9&lt;=Inputs!$B$8,IF(Inputs!$B$12&gt;0,MAX(MIN(NORM.INV(RAND(),LOOKUP(X2128,Inputs!$J$6:$J$9,Inputs!$G$6:$G$9),LOOKUP(X2128,Inputs!$J$6:$J$9,Inputs!$H$6:$H$9)),Inputs!$B$12),-Inputs!$B$12),NORM.INV(RAND(),LOOKUP(X2128,Inputs!$J$6:$J$9,Inputs!$G$6:$G$9),LOOKUP(X2128,Inputs!$J$6:$J$9,Inputs!$H$6:$H$9))),0),"" )</f>
        <v/>
      </c>
      <c r="O2128" s="26">
        <f>IF($A2128&lt;=Inputs!$B$13,IF(10&lt;=Inputs!$B$8,IF(Inputs!$B$12&gt;0,MAX(MIN(NORM.INV(RAND(),LOOKUP(Y2128,Inputs!$J$6:$J$9,Inputs!$G$6:$G$9),LOOKUP(Y2128,Inputs!$J$6:$J$9,Inputs!$H$6:$H$9)),Inputs!$B$12),-Inputs!$B$12),NORM.INV(RAND(),LOOKUP(Y2128,Inputs!$J$6:$J$9,Inputs!$G$6:$G$9),LOOKUP(Y2128,Inputs!$J$6:$J$9,Inputs!$H$6:$H$9))),0),"" )</f>
        <v/>
      </c>
      <c r="P2128" s="31">
        <f>IF($A2128&lt;=Inputs!$B$13,RAND(),"")</f>
        <v/>
      </c>
      <c r="Q2128" s="31">
        <f>IF($A2128&lt;=Inputs!$B$13,RAND(),"")</f>
        <v/>
      </c>
      <c r="R2128" s="31">
        <f>IF($A2128&lt;=Inputs!$B$13,RAND(),"")</f>
        <v/>
      </c>
      <c r="S2128" s="31">
        <f>IF($A2128&lt;=Inputs!$B$13,RAND(),"")</f>
        <v/>
      </c>
      <c r="T2128" s="31">
        <f>IF($A2128&lt;=Inputs!$B$13,RAND(),"")</f>
        <v/>
      </c>
      <c r="U2128" s="31">
        <f>IF($A2128&lt;=Inputs!$B$13,RAND(),"")</f>
        <v/>
      </c>
      <c r="V2128" s="31">
        <f>IF($A2128&lt;=Inputs!$B$13,RAND(),"")</f>
        <v/>
      </c>
      <c r="W2128" s="31">
        <f>IF($A2128&lt;=Inputs!$B$13,RAND(),"")</f>
        <v/>
      </c>
      <c r="X2128" s="31">
        <f>IF($A2128&lt;=Inputs!$B$13,RAND(),"")</f>
        <v/>
      </c>
      <c r="Y2128" s="31">
        <f>IF($A2128&lt;=Inputs!$B$13,RAND(),"")</f>
        <v/>
      </c>
    </row>
    <row r="2129">
      <c r="A2129" t="n">
        <v>2124</v>
      </c>
      <c r="B2129" s="26">
        <f>IF($A2129&lt;=Inputs!$B$13,IF(Inputs!$B$8&gt;0,SUM(F2129:O2129)/Inputs!$B$8,0),"")</f>
        <v/>
      </c>
      <c r="C2129" s="27">
        <f>IF($A2129&lt;=Inputs!$B$13,B2129/100,"")</f>
        <v/>
      </c>
      <c r="D2129" s="28">
        <f>IF($A2129&lt;=Inputs!$B$13,C2129*Inputs!$B$7,"")</f>
        <v/>
      </c>
      <c r="E2129" s="29">
        <f>IF($A2129&lt;=Inputs!$B$13,IF(D2129&gt;0,1,0),"")</f>
        <v/>
      </c>
      <c r="F2129" s="26">
        <f>IF($A2129&lt;=Inputs!$B$13,IF(1&lt;=Inputs!$B$8,IF(Inputs!$B$12&gt;0,MAX(MIN(NORM.INV(RAND(),LOOKUP(P2129,Inputs!$J$6:$J$9,Inputs!$G$6:$G$9),LOOKUP(P2129,Inputs!$J$6:$J$9,Inputs!$H$6:$H$9)),Inputs!$B$12),-Inputs!$B$12),NORM.INV(RAND(),LOOKUP(P2129,Inputs!$J$6:$J$9,Inputs!$G$6:$G$9),LOOKUP(P2129,Inputs!$J$6:$J$9,Inputs!$H$6:$H$9))),0),"" )</f>
        <v/>
      </c>
      <c r="G2129" s="26">
        <f>IF($A2129&lt;=Inputs!$B$13,IF(2&lt;=Inputs!$B$8,IF(Inputs!$B$12&gt;0,MAX(MIN(NORM.INV(RAND(),LOOKUP(Q2129,Inputs!$J$6:$J$9,Inputs!$G$6:$G$9),LOOKUP(Q2129,Inputs!$J$6:$J$9,Inputs!$H$6:$H$9)),Inputs!$B$12),-Inputs!$B$12),NORM.INV(RAND(),LOOKUP(Q2129,Inputs!$J$6:$J$9,Inputs!$G$6:$G$9),LOOKUP(Q2129,Inputs!$J$6:$J$9,Inputs!$H$6:$H$9))),0),"" )</f>
        <v/>
      </c>
      <c r="H2129" s="26">
        <f>IF($A2129&lt;=Inputs!$B$13,IF(3&lt;=Inputs!$B$8,IF(Inputs!$B$12&gt;0,MAX(MIN(NORM.INV(RAND(),LOOKUP(R2129,Inputs!$J$6:$J$9,Inputs!$G$6:$G$9),LOOKUP(R2129,Inputs!$J$6:$J$9,Inputs!$H$6:$H$9)),Inputs!$B$12),-Inputs!$B$12),NORM.INV(RAND(),LOOKUP(R2129,Inputs!$J$6:$J$9,Inputs!$G$6:$G$9),LOOKUP(R2129,Inputs!$J$6:$J$9,Inputs!$H$6:$H$9))),0),"" )</f>
        <v/>
      </c>
      <c r="I2129" s="26">
        <f>IF($A2129&lt;=Inputs!$B$13,IF(4&lt;=Inputs!$B$8,IF(Inputs!$B$12&gt;0,MAX(MIN(NORM.INV(RAND(),LOOKUP(S2129,Inputs!$J$6:$J$9,Inputs!$G$6:$G$9),LOOKUP(S2129,Inputs!$J$6:$J$9,Inputs!$H$6:$H$9)),Inputs!$B$12),-Inputs!$B$12),NORM.INV(RAND(),LOOKUP(S2129,Inputs!$J$6:$J$9,Inputs!$G$6:$G$9),LOOKUP(S2129,Inputs!$J$6:$J$9,Inputs!$H$6:$H$9))),0),"" )</f>
        <v/>
      </c>
      <c r="J2129" s="26">
        <f>IF($A2129&lt;=Inputs!$B$13,IF(5&lt;=Inputs!$B$8,IF(Inputs!$B$12&gt;0,MAX(MIN(NORM.INV(RAND(),LOOKUP(T2129,Inputs!$J$6:$J$9,Inputs!$G$6:$G$9),LOOKUP(T2129,Inputs!$J$6:$J$9,Inputs!$H$6:$H$9)),Inputs!$B$12),-Inputs!$B$12),NORM.INV(RAND(),LOOKUP(T2129,Inputs!$J$6:$J$9,Inputs!$G$6:$G$9),LOOKUP(T2129,Inputs!$J$6:$J$9,Inputs!$H$6:$H$9))),0),"" )</f>
        <v/>
      </c>
      <c r="K2129" s="26">
        <f>IF($A2129&lt;=Inputs!$B$13,IF(6&lt;=Inputs!$B$8,IF(Inputs!$B$12&gt;0,MAX(MIN(NORM.INV(RAND(),LOOKUP(U2129,Inputs!$J$6:$J$9,Inputs!$G$6:$G$9),LOOKUP(U2129,Inputs!$J$6:$J$9,Inputs!$H$6:$H$9)),Inputs!$B$12),-Inputs!$B$12),NORM.INV(RAND(),LOOKUP(U2129,Inputs!$J$6:$J$9,Inputs!$G$6:$G$9),LOOKUP(U2129,Inputs!$J$6:$J$9,Inputs!$H$6:$H$9))),0),"" )</f>
        <v/>
      </c>
      <c r="L2129" s="26">
        <f>IF($A2129&lt;=Inputs!$B$13,IF(7&lt;=Inputs!$B$8,IF(Inputs!$B$12&gt;0,MAX(MIN(NORM.INV(RAND(),LOOKUP(V2129,Inputs!$J$6:$J$9,Inputs!$G$6:$G$9),LOOKUP(V2129,Inputs!$J$6:$J$9,Inputs!$H$6:$H$9)),Inputs!$B$12),-Inputs!$B$12),NORM.INV(RAND(),LOOKUP(V2129,Inputs!$J$6:$J$9,Inputs!$G$6:$G$9),LOOKUP(V2129,Inputs!$J$6:$J$9,Inputs!$H$6:$H$9))),0),"" )</f>
        <v/>
      </c>
      <c r="M2129" s="26">
        <f>IF($A2129&lt;=Inputs!$B$13,IF(8&lt;=Inputs!$B$8,IF(Inputs!$B$12&gt;0,MAX(MIN(NORM.INV(RAND(),LOOKUP(W2129,Inputs!$J$6:$J$9,Inputs!$G$6:$G$9),LOOKUP(W2129,Inputs!$J$6:$J$9,Inputs!$H$6:$H$9)),Inputs!$B$12),-Inputs!$B$12),NORM.INV(RAND(),LOOKUP(W2129,Inputs!$J$6:$J$9,Inputs!$G$6:$G$9),LOOKUP(W2129,Inputs!$J$6:$J$9,Inputs!$H$6:$H$9))),0),"" )</f>
        <v/>
      </c>
      <c r="N2129" s="26">
        <f>IF($A2129&lt;=Inputs!$B$13,IF(9&lt;=Inputs!$B$8,IF(Inputs!$B$12&gt;0,MAX(MIN(NORM.INV(RAND(),LOOKUP(X2129,Inputs!$J$6:$J$9,Inputs!$G$6:$G$9),LOOKUP(X2129,Inputs!$J$6:$J$9,Inputs!$H$6:$H$9)),Inputs!$B$12),-Inputs!$B$12),NORM.INV(RAND(),LOOKUP(X2129,Inputs!$J$6:$J$9,Inputs!$G$6:$G$9),LOOKUP(X2129,Inputs!$J$6:$J$9,Inputs!$H$6:$H$9))),0),"" )</f>
        <v/>
      </c>
      <c r="O2129" s="26">
        <f>IF($A2129&lt;=Inputs!$B$13,IF(10&lt;=Inputs!$B$8,IF(Inputs!$B$12&gt;0,MAX(MIN(NORM.INV(RAND(),LOOKUP(Y2129,Inputs!$J$6:$J$9,Inputs!$G$6:$G$9),LOOKUP(Y2129,Inputs!$J$6:$J$9,Inputs!$H$6:$H$9)),Inputs!$B$12),-Inputs!$B$12),NORM.INV(RAND(),LOOKUP(Y2129,Inputs!$J$6:$J$9,Inputs!$G$6:$G$9),LOOKUP(Y2129,Inputs!$J$6:$J$9,Inputs!$H$6:$H$9))),0),"" )</f>
        <v/>
      </c>
      <c r="P2129" s="31">
        <f>IF($A2129&lt;=Inputs!$B$13,RAND(),"")</f>
        <v/>
      </c>
      <c r="Q2129" s="31">
        <f>IF($A2129&lt;=Inputs!$B$13,RAND(),"")</f>
        <v/>
      </c>
      <c r="R2129" s="31">
        <f>IF($A2129&lt;=Inputs!$B$13,RAND(),"")</f>
        <v/>
      </c>
      <c r="S2129" s="31">
        <f>IF($A2129&lt;=Inputs!$B$13,RAND(),"")</f>
        <v/>
      </c>
      <c r="T2129" s="31">
        <f>IF($A2129&lt;=Inputs!$B$13,RAND(),"")</f>
        <v/>
      </c>
      <c r="U2129" s="31">
        <f>IF($A2129&lt;=Inputs!$B$13,RAND(),"")</f>
        <v/>
      </c>
      <c r="V2129" s="31">
        <f>IF($A2129&lt;=Inputs!$B$13,RAND(),"")</f>
        <v/>
      </c>
      <c r="W2129" s="31">
        <f>IF($A2129&lt;=Inputs!$B$13,RAND(),"")</f>
        <v/>
      </c>
      <c r="X2129" s="31">
        <f>IF($A2129&lt;=Inputs!$B$13,RAND(),"")</f>
        <v/>
      </c>
      <c r="Y2129" s="31">
        <f>IF($A2129&lt;=Inputs!$B$13,RAND(),"")</f>
        <v/>
      </c>
    </row>
    <row r="2130">
      <c r="A2130" t="n">
        <v>2125</v>
      </c>
      <c r="B2130" s="26">
        <f>IF($A2130&lt;=Inputs!$B$13,IF(Inputs!$B$8&gt;0,SUM(F2130:O2130)/Inputs!$B$8,0),"")</f>
        <v/>
      </c>
      <c r="C2130" s="27">
        <f>IF($A2130&lt;=Inputs!$B$13,B2130/100,"")</f>
        <v/>
      </c>
      <c r="D2130" s="28">
        <f>IF($A2130&lt;=Inputs!$B$13,C2130*Inputs!$B$7,"")</f>
        <v/>
      </c>
      <c r="E2130" s="29">
        <f>IF($A2130&lt;=Inputs!$B$13,IF(D2130&gt;0,1,0),"")</f>
        <v/>
      </c>
      <c r="F2130" s="26">
        <f>IF($A2130&lt;=Inputs!$B$13,IF(1&lt;=Inputs!$B$8,IF(Inputs!$B$12&gt;0,MAX(MIN(NORM.INV(RAND(),LOOKUP(P2130,Inputs!$J$6:$J$9,Inputs!$G$6:$G$9),LOOKUP(P2130,Inputs!$J$6:$J$9,Inputs!$H$6:$H$9)),Inputs!$B$12),-Inputs!$B$12),NORM.INV(RAND(),LOOKUP(P2130,Inputs!$J$6:$J$9,Inputs!$G$6:$G$9),LOOKUP(P2130,Inputs!$J$6:$J$9,Inputs!$H$6:$H$9))),0),"" )</f>
        <v/>
      </c>
      <c r="G2130" s="26">
        <f>IF($A2130&lt;=Inputs!$B$13,IF(2&lt;=Inputs!$B$8,IF(Inputs!$B$12&gt;0,MAX(MIN(NORM.INV(RAND(),LOOKUP(Q2130,Inputs!$J$6:$J$9,Inputs!$G$6:$G$9),LOOKUP(Q2130,Inputs!$J$6:$J$9,Inputs!$H$6:$H$9)),Inputs!$B$12),-Inputs!$B$12),NORM.INV(RAND(),LOOKUP(Q2130,Inputs!$J$6:$J$9,Inputs!$G$6:$G$9),LOOKUP(Q2130,Inputs!$J$6:$J$9,Inputs!$H$6:$H$9))),0),"" )</f>
        <v/>
      </c>
      <c r="H2130" s="26">
        <f>IF($A2130&lt;=Inputs!$B$13,IF(3&lt;=Inputs!$B$8,IF(Inputs!$B$12&gt;0,MAX(MIN(NORM.INV(RAND(),LOOKUP(R2130,Inputs!$J$6:$J$9,Inputs!$G$6:$G$9),LOOKUP(R2130,Inputs!$J$6:$J$9,Inputs!$H$6:$H$9)),Inputs!$B$12),-Inputs!$B$12),NORM.INV(RAND(),LOOKUP(R2130,Inputs!$J$6:$J$9,Inputs!$G$6:$G$9),LOOKUP(R2130,Inputs!$J$6:$J$9,Inputs!$H$6:$H$9))),0),"" )</f>
        <v/>
      </c>
      <c r="I2130" s="26">
        <f>IF($A2130&lt;=Inputs!$B$13,IF(4&lt;=Inputs!$B$8,IF(Inputs!$B$12&gt;0,MAX(MIN(NORM.INV(RAND(),LOOKUP(S2130,Inputs!$J$6:$J$9,Inputs!$G$6:$G$9),LOOKUP(S2130,Inputs!$J$6:$J$9,Inputs!$H$6:$H$9)),Inputs!$B$12),-Inputs!$B$12),NORM.INV(RAND(),LOOKUP(S2130,Inputs!$J$6:$J$9,Inputs!$G$6:$G$9),LOOKUP(S2130,Inputs!$J$6:$J$9,Inputs!$H$6:$H$9))),0),"" )</f>
        <v/>
      </c>
      <c r="J2130" s="26">
        <f>IF($A2130&lt;=Inputs!$B$13,IF(5&lt;=Inputs!$B$8,IF(Inputs!$B$12&gt;0,MAX(MIN(NORM.INV(RAND(),LOOKUP(T2130,Inputs!$J$6:$J$9,Inputs!$G$6:$G$9),LOOKUP(T2130,Inputs!$J$6:$J$9,Inputs!$H$6:$H$9)),Inputs!$B$12),-Inputs!$B$12),NORM.INV(RAND(),LOOKUP(T2130,Inputs!$J$6:$J$9,Inputs!$G$6:$G$9),LOOKUP(T2130,Inputs!$J$6:$J$9,Inputs!$H$6:$H$9))),0),"" )</f>
        <v/>
      </c>
      <c r="K2130" s="26">
        <f>IF($A2130&lt;=Inputs!$B$13,IF(6&lt;=Inputs!$B$8,IF(Inputs!$B$12&gt;0,MAX(MIN(NORM.INV(RAND(),LOOKUP(U2130,Inputs!$J$6:$J$9,Inputs!$G$6:$G$9),LOOKUP(U2130,Inputs!$J$6:$J$9,Inputs!$H$6:$H$9)),Inputs!$B$12),-Inputs!$B$12),NORM.INV(RAND(),LOOKUP(U2130,Inputs!$J$6:$J$9,Inputs!$G$6:$G$9),LOOKUP(U2130,Inputs!$J$6:$J$9,Inputs!$H$6:$H$9))),0),"" )</f>
        <v/>
      </c>
      <c r="L2130" s="26">
        <f>IF($A2130&lt;=Inputs!$B$13,IF(7&lt;=Inputs!$B$8,IF(Inputs!$B$12&gt;0,MAX(MIN(NORM.INV(RAND(),LOOKUP(V2130,Inputs!$J$6:$J$9,Inputs!$G$6:$G$9),LOOKUP(V2130,Inputs!$J$6:$J$9,Inputs!$H$6:$H$9)),Inputs!$B$12),-Inputs!$B$12),NORM.INV(RAND(),LOOKUP(V2130,Inputs!$J$6:$J$9,Inputs!$G$6:$G$9),LOOKUP(V2130,Inputs!$J$6:$J$9,Inputs!$H$6:$H$9))),0),"" )</f>
        <v/>
      </c>
      <c r="M2130" s="26">
        <f>IF($A2130&lt;=Inputs!$B$13,IF(8&lt;=Inputs!$B$8,IF(Inputs!$B$12&gt;0,MAX(MIN(NORM.INV(RAND(),LOOKUP(W2130,Inputs!$J$6:$J$9,Inputs!$G$6:$G$9),LOOKUP(W2130,Inputs!$J$6:$J$9,Inputs!$H$6:$H$9)),Inputs!$B$12),-Inputs!$B$12),NORM.INV(RAND(),LOOKUP(W2130,Inputs!$J$6:$J$9,Inputs!$G$6:$G$9),LOOKUP(W2130,Inputs!$J$6:$J$9,Inputs!$H$6:$H$9))),0),"" )</f>
        <v/>
      </c>
      <c r="N2130" s="26">
        <f>IF($A2130&lt;=Inputs!$B$13,IF(9&lt;=Inputs!$B$8,IF(Inputs!$B$12&gt;0,MAX(MIN(NORM.INV(RAND(),LOOKUP(X2130,Inputs!$J$6:$J$9,Inputs!$G$6:$G$9),LOOKUP(X2130,Inputs!$J$6:$J$9,Inputs!$H$6:$H$9)),Inputs!$B$12),-Inputs!$B$12),NORM.INV(RAND(),LOOKUP(X2130,Inputs!$J$6:$J$9,Inputs!$G$6:$G$9),LOOKUP(X2130,Inputs!$J$6:$J$9,Inputs!$H$6:$H$9))),0),"" )</f>
        <v/>
      </c>
      <c r="O2130" s="26">
        <f>IF($A2130&lt;=Inputs!$B$13,IF(10&lt;=Inputs!$B$8,IF(Inputs!$B$12&gt;0,MAX(MIN(NORM.INV(RAND(),LOOKUP(Y2130,Inputs!$J$6:$J$9,Inputs!$G$6:$G$9),LOOKUP(Y2130,Inputs!$J$6:$J$9,Inputs!$H$6:$H$9)),Inputs!$B$12),-Inputs!$B$12),NORM.INV(RAND(),LOOKUP(Y2130,Inputs!$J$6:$J$9,Inputs!$G$6:$G$9),LOOKUP(Y2130,Inputs!$J$6:$J$9,Inputs!$H$6:$H$9))),0),"" )</f>
        <v/>
      </c>
      <c r="P2130" s="31">
        <f>IF($A2130&lt;=Inputs!$B$13,RAND(),"")</f>
        <v/>
      </c>
      <c r="Q2130" s="31">
        <f>IF($A2130&lt;=Inputs!$B$13,RAND(),"")</f>
        <v/>
      </c>
      <c r="R2130" s="31">
        <f>IF($A2130&lt;=Inputs!$B$13,RAND(),"")</f>
        <v/>
      </c>
      <c r="S2130" s="31">
        <f>IF($A2130&lt;=Inputs!$B$13,RAND(),"")</f>
        <v/>
      </c>
      <c r="T2130" s="31">
        <f>IF($A2130&lt;=Inputs!$B$13,RAND(),"")</f>
        <v/>
      </c>
      <c r="U2130" s="31">
        <f>IF($A2130&lt;=Inputs!$B$13,RAND(),"")</f>
        <v/>
      </c>
      <c r="V2130" s="31">
        <f>IF($A2130&lt;=Inputs!$B$13,RAND(),"")</f>
        <v/>
      </c>
      <c r="W2130" s="31">
        <f>IF($A2130&lt;=Inputs!$B$13,RAND(),"")</f>
        <v/>
      </c>
      <c r="X2130" s="31">
        <f>IF($A2130&lt;=Inputs!$B$13,RAND(),"")</f>
        <v/>
      </c>
      <c r="Y2130" s="31">
        <f>IF($A2130&lt;=Inputs!$B$13,RAND(),"")</f>
        <v/>
      </c>
    </row>
    <row r="2131">
      <c r="A2131" t="n">
        <v>2126</v>
      </c>
      <c r="B2131" s="26">
        <f>IF($A2131&lt;=Inputs!$B$13,IF(Inputs!$B$8&gt;0,SUM(F2131:O2131)/Inputs!$B$8,0),"")</f>
        <v/>
      </c>
      <c r="C2131" s="27">
        <f>IF($A2131&lt;=Inputs!$B$13,B2131/100,"")</f>
        <v/>
      </c>
      <c r="D2131" s="28">
        <f>IF($A2131&lt;=Inputs!$B$13,C2131*Inputs!$B$7,"")</f>
        <v/>
      </c>
      <c r="E2131" s="29">
        <f>IF($A2131&lt;=Inputs!$B$13,IF(D2131&gt;0,1,0),"")</f>
        <v/>
      </c>
      <c r="F2131" s="26">
        <f>IF($A2131&lt;=Inputs!$B$13,IF(1&lt;=Inputs!$B$8,IF(Inputs!$B$12&gt;0,MAX(MIN(NORM.INV(RAND(),LOOKUP(P2131,Inputs!$J$6:$J$9,Inputs!$G$6:$G$9),LOOKUP(P2131,Inputs!$J$6:$J$9,Inputs!$H$6:$H$9)),Inputs!$B$12),-Inputs!$B$12),NORM.INV(RAND(),LOOKUP(P2131,Inputs!$J$6:$J$9,Inputs!$G$6:$G$9),LOOKUP(P2131,Inputs!$J$6:$J$9,Inputs!$H$6:$H$9))),0),"" )</f>
        <v/>
      </c>
      <c r="G2131" s="26">
        <f>IF($A2131&lt;=Inputs!$B$13,IF(2&lt;=Inputs!$B$8,IF(Inputs!$B$12&gt;0,MAX(MIN(NORM.INV(RAND(),LOOKUP(Q2131,Inputs!$J$6:$J$9,Inputs!$G$6:$G$9),LOOKUP(Q2131,Inputs!$J$6:$J$9,Inputs!$H$6:$H$9)),Inputs!$B$12),-Inputs!$B$12),NORM.INV(RAND(),LOOKUP(Q2131,Inputs!$J$6:$J$9,Inputs!$G$6:$G$9),LOOKUP(Q2131,Inputs!$J$6:$J$9,Inputs!$H$6:$H$9))),0),"" )</f>
        <v/>
      </c>
      <c r="H2131" s="26">
        <f>IF($A2131&lt;=Inputs!$B$13,IF(3&lt;=Inputs!$B$8,IF(Inputs!$B$12&gt;0,MAX(MIN(NORM.INV(RAND(),LOOKUP(R2131,Inputs!$J$6:$J$9,Inputs!$G$6:$G$9),LOOKUP(R2131,Inputs!$J$6:$J$9,Inputs!$H$6:$H$9)),Inputs!$B$12),-Inputs!$B$12),NORM.INV(RAND(),LOOKUP(R2131,Inputs!$J$6:$J$9,Inputs!$G$6:$G$9),LOOKUP(R2131,Inputs!$J$6:$J$9,Inputs!$H$6:$H$9))),0),"" )</f>
        <v/>
      </c>
      <c r="I2131" s="26">
        <f>IF($A2131&lt;=Inputs!$B$13,IF(4&lt;=Inputs!$B$8,IF(Inputs!$B$12&gt;0,MAX(MIN(NORM.INV(RAND(),LOOKUP(S2131,Inputs!$J$6:$J$9,Inputs!$G$6:$G$9),LOOKUP(S2131,Inputs!$J$6:$J$9,Inputs!$H$6:$H$9)),Inputs!$B$12),-Inputs!$B$12),NORM.INV(RAND(),LOOKUP(S2131,Inputs!$J$6:$J$9,Inputs!$G$6:$G$9),LOOKUP(S2131,Inputs!$J$6:$J$9,Inputs!$H$6:$H$9))),0),"" )</f>
        <v/>
      </c>
      <c r="J2131" s="26">
        <f>IF($A2131&lt;=Inputs!$B$13,IF(5&lt;=Inputs!$B$8,IF(Inputs!$B$12&gt;0,MAX(MIN(NORM.INV(RAND(),LOOKUP(T2131,Inputs!$J$6:$J$9,Inputs!$G$6:$G$9),LOOKUP(T2131,Inputs!$J$6:$J$9,Inputs!$H$6:$H$9)),Inputs!$B$12),-Inputs!$B$12),NORM.INV(RAND(),LOOKUP(T2131,Inputs!$J$6:$J$9,Inputs!$G$6:$G$9),LOOKUP(T2131,Inputs!$J$6:$J$9,Inputs!$H$6:$H$9))),0),"" )</f>
        <v/>
      </c>
      <c r="K2131" s="26">
        <f>IF($A2131&lt;=Inputs!$B$13,IF(6&lt;=Inputs!$B$8,IF(Inputs!$B$12&gt;0,MAX(MIN(NORM.INV(RAND(),LOOKUP(U2131,Inputs!$J$6:$J$9,Inputs!$G$6:$G$9),LOOKUP(U2131,Inputs!$J$6:$J$9,Inputs!$H$6:$H$9)),Inputs!$B$12),-Inputs!$B$12),NORM.INV(RAND(),LOOKUP(U2131,Inputs!$J$6:$J$9,Inputs!$G$6:$G$9),LOOKUP(U2131,Inputs!$J$6:$J$9,Inputs!$H$6:$H$9))),0),"" )</f>
        <v/>
      </c>
      <c r="L2131" s="26">
        <f>IF($A2131&lt;=Inputs!$B$13,IF(7&lt;=Inputs!$B$8,IF(Inputs!$B$12&gt;0,MAX(MIN(NORM.INV(RAND(),LOOKUP(V2131,Inputs!$J$6:$J$9,Inputs!$G$6:$G$9),LOOKUP(V2131,Inputs!$J$6:$J$9,Inputs!$H$6:$H$9)),Inputs!$B$12),-Inputs!$B$12),NORM.INV(RAND(),LOOKUP(V2131,Inputs!$J$6:$J$9,Inputs!$G$6:$G$9),LOOKUP(V2131,Inputs!$J$6:$J$9,Inputs!$H$6:$H$9))),0),"" )</f>
        <v/>
      </c>
      <c r="M2131" s="26">
        <f>IF($A2131&lt;=Inputs!$B$13,IF(8&lt;=Inputs!$B$8,IF(Inputs!$B$12&gt;0,MAX(MIN(NORM.INV(RAND(),LOOKUP(W2131,Inputs!$J$6:$J$9,Inputs!$G$6:$G$9),LOOKUP(W2131,Inputs!$J$6:$J$9,Inputs!$H$6:$H$9)),Inputs!$B$12),-Inputs!$B$12),NORM.INV(RAND(),LOOKUP(W2131,Inputs!$J$6:$J$9,Inputs!$G$6:$G$9),LOOKUP(W2131,Inputs!$J$6:$J$9,Inputs!$H$6:$H$9))),0),"" )</f>
        <v/>
      </c>
      <c r="N2131" s="26">
        <f>IF($A2131&lt;=Inputs!$B$13,IF(9&lt;=Inputs!$B$8,IF(Inputs!$B$12&gt;0,MAX(MIN(NORM.INV(RAND(),LOOKUP(X2131,Inputs!$J$6:$J$9,Inputs!$G$6:$G$9),LOOKUP(X2131,Inputs!$J$6:$J$9,Inputs!$H$6:$H$9)),Inputs!$B$12),-Inputs!$B$12),NORM.INV(RAND(),LOOKUP(X2131,Inputs!$J$6:$J$9,Inputs!$G$6:$G$9),LOOKUP(X2131,Inputs!$J$6:$J$9,Inputs!$H$6:$H$9))),0),"" )</f>
        <v/>
      </c>
      <c r="O2131" s="26">
        <f>IF($A2131&lt;=Inputs!$B$13,IF(10&lt;=Inputs!$B$8,IF(Inputs!$B$12&gt;0,MAX(MIN(NORM.INV(RAND(),LOOKUP(Y2131,Inputs!$J$6:$J$9,Inputs!$G$6:$G$9),LOOKUP(Y2131,Inputs!$J$6:$J$9,Inputs!$H$6:$H$9)),Inputs!$B$12),-Inputs!$B$12),NORM.INV(RAND(),LOOKUP(Y2131,Inputs!$J$6:$J$9,Inputs!$G$6:$G$9),LOOKUP(Y2131,Inputs!$J$6:$J$9,Inputs!$H$6:$H$9))),0),"" )</f>
        <v/>
      </c>
      <c r="P2131" s="31">
        <f>IF($A2131&lt;=Inputs!$B$13,RAND(),"")</f>
        <v/>
      </c>
      <c r="Q2131" s="31">
        <f>IF($A2131&lt;=Inputs!$B$13,RAND(),"")</f>
        <v/>
      </c>
      <c r="R2131" s="31">
        <f>IF($A2131&lt;=Inputs!$B$13,RAND(),"")</f>
        <v/>
      </c>
      <c r="S2131" s="31">
        <f>IF($A2131&lt;=Inputs!$B$13,RAND(),"")</f>
        <v/>
      </c>
      <c r="T2131" s="31">
        <f>IF($A2131&lt;=Inputs!$B$13,RAND(),"")</f>
        <v/>
      </c>
      <c r="U2131" s="31">
        <f>IF($A2131&lt;=Inputs!$B$13,RAND(),"")</f>
        <v/>
      </c>
      <c r="V2131" s="31">
        <f>IF($A2131&lt;=Inputs!$B$13,RAND(),"")</f>
        <v/>
      </c>
      <c r="W2131" s="31">
        <f>IF($A2131&lt;=Inputs!$B$13,RAND(),"")</f>
        <v/>
      </c>
      <c r="X2131" s="31">
        <f>IF($A2131&lt;=Inputs!$B$13,RAND(),"")</f>
        <v/>
      </c>
      <c r="Y2131" s="31">
        <f>IF($A2131&lt;=Inputs!$B$13,RAND(),"")</f>
        <v/>
      </c>
    </row>
    <row r="2132">
      <c r="A2132" t="n">
        <v>2127</v>
      </c>
      <c r="B2132" s="26">
        <f>IF($A2132&lt;=Inputs!$B$13,IF(Inputs!$B$8&gt;0,SUM(F2132:O2132)/Inputs!$B$8,0),"")</f>
        <v/>
      </c>
      <c r="C2132" s="27">
        <f>IF($A2132&lt;=Inputs!$B$13,B2132/100,"")</f>
        <v/>
      </c>
      <c r="D2132" s="28">
        <f>IF($A2132&lt;=Inputs!$B$13,C2132*Inputs!$B$7,"")</f>
        <v/>
      </c>
      <c r="E2132" s="29">
        <f>IF($A2132&lt;=Inputs!$B$13,IF(D2132&gt;0,1,0),"")</f>
        <v/>
      </c>
      <c r="F2132" s="26">
        <f>IF($A2132&lt;=Inputs!$B$13,IF(1&lt;=Inputs!$B$8,IF(Inputs!$B$12&gt;0,MAX(MIN(NORM.INV(RAND(),LOOKUP(P2132,Inputs!$J$6:$J$9,Inputs!$G$6:$G$9),LOOKUP(P2132,Inputs!$J$6:$J$9,Inputs!$H$6:$H$9)),Inputs!$B$12),-Inputs!$B$12),NORM.INV(RAND(),LOOKUP(P2132,Inputs!$J$6:$J$9,Inputs!$G$6:$G$9),LOOKUP(P2132,Inputs!$J$6:$J$9,Inputs!$H$6:$H$9))),0),"" )</f>
        <v/>
      </c>
      <c r="G2132" s="26">
        <f>IF($A2132&lt;=Inputs!$B$13,IF(2&lt;=Inputs!$B$8,IF(Inputs!$B$12&gt;0,MAX(MIN(NORM.INV(RAND(),LOOKUP(Q2132,Inputs!$J$6:$J$9,Inputs!$G$6:$G$9),LOOKUP(Q2132,Inputs!$J$6:$J$9,Inputs!$H$6:$H$9)),Inputs!$B$12),-Inputs!$B$12),NORM.INV(RAND(),LOOKUP(Q2132,Inputs!$J$6:$J$9,Inputs!$G$6:$G$9),LOOKUP(Q2132,Inputs!$J$6:$J$9,Inputs!$H$6:$H$9))),0),"" )</f>
        <v/>
      </c>
      <c r="H2132" s="26">
        <f>IF($A2132&lt;=Inputs!$B$13,IF(3&lt;=Inputs!$B$8,IF(Inputs!$B$12&gt;0,MAX(MIN(NORM.INV(RAND(),LOOKUP(R2132,Inputs!$J$6:$J$9,Inputs!$G$6:$G$9),LOOKUP(R2132,Inputs!$J$6:$J$9,Inputs!$H$6:$H$9)),Inputs!$B$12),-Inputs!$B$12),NORM.INV(RAND(),LOOKUP(R2132,Inputs!$J$6:$J$9,Inputs!$G$6:$G$9),LOOKUP(R2132,Inputs!$J$6:$J$9,Inputs!$H$6:$H$9))),0),"" )</f>
        <v/>
      </c>
      <c r="I2132" s="26">
        <f>IF($A2132&lt;=Inputs!$B$13,IF(4&lt;=Inputs!$B$8,IF(Inputs!$B$12&gt;0,MAX(MIN(NORM.INV(RAND(),LOOKUP(S2132,Inputs!$J$6:$J$9,Inputs!$G$6:$G$9),LOOKUP(S2132,Inputs!$J$6:$J$9,Inputs!$H$6:$H$9)),Inputs!$B$12),-Inputs!$B$12),NORM.INV(RAND(),LOOKUP(S2132,Inputs!$J$6:$J$9,Inputs!$G$6:$G$9),LOOKUP(S2132,Inputs!$J$6:$J$9,Inputs!$H$6:$H$9))),0),"" )</f>
        <v/>
      </c>
      <c r="J2132" s="26">
        <f>IF($A2132&lt;=Inputs!$B$13,IF(5&lt;=Inputs!$B$8,IF(Inputs!$B$12&gt;0,MAX(MIN(NORM.INV(RAND(),LOOKUP(T2132,Inputs!$J$6:$J$9,Inputs!$G$6:$G$9),LOOKUP(T2132,Inputs!$J$6:$J$9,Inputs!$H$6:$H$9)),Inputs!$B$12),-Inputs!$B$12),NORM.INV(RAND(),LOOKUP(T2132,Inputs!$J$6:$J$9,Inputs!$G$6:$G$9),LOOKUP(T2132,Inputs!$J$6:$J$9,Inputs!$H$6:$H$9))),0),"" )</f>
        <v/>
      </c>
      <c r="K2132" s="26">
        <f>IF($A2132&lt;=Inputs!$B$13,IF(6&lt;=Inputs!$B$8,IF(Inputs!$B$12&gt;0,MAX(MIN(NORM.INV(RAND(),LOOKUP(U2132,Inputs!$J$6:$J$9,Inputs!$G$6:$G$9),LOOKUP(U2132,Inputs!$J$6:$J$9,Inputs!$H$6:$H$9)),Inputs!$B$12),-Inputs!$B$12),NORM.INV(RAND(),LOOKUP(U2132,Inputs!$J$6:$J$9,Inputs!$G$6:$G$9),LOOKUP(U2132,Inputs!$J$6:$J$9,Inputs!$H$6:$H$9))),0),"" )</f>
        <v/>
      </c>
      <c r="L2132" s="26">
        <f>IF($A2132&lt;=Inputs!$B$13,IF(7&lt;=Inputs!$B$8,IF(Inputs!$B$12&gt;0,MAX(MIN(NORM.INV(RAND(),LOOKUP(V2132,Inputs!$J$6:$J$9,Inputs!$G$6:$G$9),LOOKUP(V2132,Inputs!$J$6:$J$9,Inputs!$H$6:$H$9)),Inputs!$B$12),-Inputs!$B$12),NORM.INV(RAND(),LOOKUP(V2132,Inputs!$J$6:$J$9,Inputs!$G$6:$G$9),LOOKUP(V2132,Inputs!$J$6:$J$9,Inputs!$H$6:$H$9))),0),"" )</f>
        <v/>
      </c>
      <c r="M2132" s="26">
        <f>IF($A2132&lt;=Inputs!$B$13,IF(8&lt;=Inputs!$B$8,IF(Inputs!$B$12&gt;0,MAX(MIN(NORM.INV(RAND(),LOOKUP(W2132,Inputs!$J$6:$J$9,Inputs!$G$6:$G$9),LOOKUP(W2132,Inputs!$J$6:$J$9,Inputs!$H$6:$H$9)),Inputs!$B$12),-Inputs!$B$12),NORM.INV(RAND(),LOOKUP(W2132,Inputs!$J$6:$J$9,Inputs!$G$6:$G$9),LOOKUP(W2132,Inputs!$J$6:$J$9,Inputs!$H$6:$H$9))),0),"" )</f>
        <v/>
      </c>
      <c r="N2132" s="26">
        <f>IF($A2132&lt;=Inputs!$B$13,IF(9&lt;=Inputs!$B$8,IF(Inputs!$B$12&gt;0,MAX(MIN(NORM.INV(RAND(),LOOKUP(X2132,Inputs!$J$6:$J$9,Inputs!$G$6:$G$9),LOOKUP(X2132,Inputs!$J$6:$J$9,Inputs!$H$6:$H$9)),Inputs!$B$12),-Inputs!$B$12),NORM.INV(RAND(),LOOKUP(X2132,Inputs!$J$6:$J$9,Inputs!$G$6:$G$9),LOOKUP(X2132,Inputs!$J$6:$J$9,Inputs!$H$6:$H$9))),0),"" )</f>
        <v/>
      </c>
      <c r="O2132" s="26">
        <f>IF($A2132&lt;=Inputs!$B$13,IF(10&lt;=Inputs!$B$8,IF(Inputs!$B$12&gt;0,MAX(MIN(NORM.INV(RAND(),LOOKUP(Y2132,Inputs!$J$6:$J$9,Inputs!$G$6:$G$9),LOOKUP(Y2132,Inputs!$J$6:$J$9,Inputs!$H$6:$H$9)),Inputs!$B$12),-Inputs!$B$12),NORM.INV(RAND(),LOOKUP(Y2132,Inputs!$J$6:$J$9,Inputs!$G$6:$G$9),LOOKUP(Y2132,Inputs!$J$6:$J$9,Inputs!$H$6:$H$9))),0),"" )</f>
        <v/>
      </c>
      <c r="P2132" s="31">
        <f>IF($A2132&lt;=Inputs!$B$13,RAND(),"")</f>
        <v/>
      </c>
      <c r="Q2132" s="31">
        <f>IF($A2132&lt;=Inputs!$B$13,RAND(),"")</f>
        <v/>
      </c>
      <c r="R2132" s="31">
        <f>IF($A2132&lt;=Inputs!$B$13,RAND(),"")</f>
        <v/>
      </c>
      <c r="S2132" s="31">
        <f>IF($A2132&lt;=Inputs!$B$13,RAND(),"")</f>
        <v/>
      </c>
      <c r="T2132" s="31">
        <f>IF($A2132&lt;=Inputs!$B$13,RAND(),"")</f>
        <v/>
      </c>
      <c r="U2132" s="31">
        <f>IF($A2132&lt;=Inputs!$B$13,RAND(),"")</f>
        <v/>
      </c>
      <c r="V2132" s="31">
        <f>IF($A2132&lt;=Inputs!$B$13,RAND(),"")</f>
        <v/>
      </c>
      <c r="W2132" s="31">
        <f>IF($A2132&lt;=Inputs!$B$13,RAND(),"")</f>
        <v/>
      </c>
      <c r="X2132" s="31">
        <f>IF($A2132&lt;=Inputs!$B$13,RAND(),"")</f>
        <v/>
      </c>
      <c r="Y2132" s="31">
        <f>IF($A2132&lt;=Inputs!$B$13,RAND(),"")</f>
        <v/>
      </c>
    </row>
    <row r="2133">
      <c r="A2133" t="n">
        <v>2128</v>
      </c>
      <c r="B2133" s="26">
        <f>IF($A2133&lt;=Inputs!$B$13,IF(Inputs!$B$8&gt;0,SUM(F2133:O2133)/Inputs!$B$8,0),"")</f>
        <v/>
      </c>
      <c r="C2133" s="27">
        <f>IF($A2133&lt;=Inputs!$B$13,B2133/100,"")</f>
        <v/>
      </c>
      <c r="D2133" s="28">
        <f>IF($A2133&lt;=Inputs!$B$13,C2133*Inputs!$B$7,"")</f>
        <v/>
      </c>
      <c r="E2133" s="29">
        <f>IF($A2133&lt;=Inputs!$B$13,IF(D2133&gt;0,1,0),"")</f>
        <v/>
      </c>
      <c r="F2133" s="26">
        <f>IF($A2133&lt;=Inputs!$B$13,IF(1&lt;=Inputs!$B$8,IF(Inputs!$B$12&gt;0,MAX(MIN(NORM.INV(RAND(),LOOKUP(P2133,Inputs!$J$6:$J$9,Inputs!$G$6:$G$9),LOOKUP(P2133,Inputs!$J$6:$J$9,Inputs!$H$6:$H$9)),Inputs!$B$12),-Inputs!$B$12),NORM.INV(RAND(),LOOKUP(P2133,Inputs!$J$6:$J$9,Inputs!$G$6:$G$9),LOOKUP(P2133,Inputs!$J$6:$J$9,Inputs!$H$6:$H$9))),0),"" )</f>
        <v/>
      </c>
      <c r="G2133" s="26">
        <f>IF($A2133&lt;=Inputs!$B$13,IF(2&lt;=Inputs!$B$8,IF(Inputs!$B$12&gt;0,MAX(MIN(NORM.INV(RAND(),LOOKUP(Q2133,Inputs!$J$6:$J$9,Inputs!$G$6:$G$9),LOOKUP(Q2133,Inputs!$J$6:$J$9,Inputs!$H$6:$H$9)),Inputs!$B$12),-Inputs!$B$12),NORM.INV(RAND(),LOOKUP(Q2133,Inputs!$J$6:$J$9,Inputs!$G$6:$G$9),LOOKUP(Q2133,Inputs!$J$6:$J$9,Inputs!$H$6:$H$9))),0),"" )</f>
        <v/>
      </c>
      <c r="H2133" s="26">
        <f>IF($A2133&lt;=Inputs!$B$13,IF(3&lt;=Inputs!$B$8,IF(Inputs!$B$12&gt;0,MAX(MIN(NORM.INV(RAND(),LOOKUP(R2133,Inputs!$J$6:$J$9,Inputs!$G$6:$G$9),LOOKUP(R2133,Inputs!$J$6:$J$9,Inputs!$H$6:$H$9)),Inputs!$B$12),-Inputs!$B$12),NORM.INV(RAND(),LOOKUP(R2133,Inputs!$J$6:$J$9,Inputs!$G$6:$G$9),LOOKUP(R2133,Inputs!$J$6:$J$9,Inputs!$H$6:$H$9))),0),"" )</f>
        <v/>
      </c>
      <c r="I2133" s="26">
        <f>IF($A2133&lt;=Inputs!$B$13,IF(4&lt;=Inputs!$B$8,IF(Inputs!$B$12&gt;0,MAX(MIN(NORM.INV(RAND(),LOOKUP(S2133,Inputs!$J$6:$J$9,Inputs!$G$6:$G$9),LOOKUP(S2133,Inputs!$J$6:$J$9,Inputs!$H$6:$H$9)),Inputs!$B$12),-Inputs!$B$12),NORM.INV(RAND(),LOOKUP(S2133,Inputs!$J$6:$J$9,Inputs!$G$6:$G$9),LOOKUP(S2133,Inputs!$J$6:$J$9,Inputs!$H$6:$H$9))),0),"" )</f>
        <v/>
      </c>
      <c r="J2133" s="26">
        <f>IF($A2133&lt;=Inputs!$B$13,IF(5&lt;=Inputs!$B$8,IF(Inputs!$B$12&gt;0,MAX(MIN(NORM.INV(RAND(),LOOKUP(T2133,Inputs!$J$6:$J$9,Inputs!$G$6:$G$9),LOOKUP(T2133,Inputs!$J$6:$J$9,Inputs!$H$6:$H$9)),Inputs!$B$12),-Inputs!$B$12),NORM.INV(RAND(),LOOKUP(T2133,Inputs!$J$6:$J$9,Inputs!$G$6:$G$9),LOOKUP(T2133,Inputs!$J$6:$J$9,Inputs!$H$6:$H$9))),0),"" )</f>
        <v/>
      </c>
      <c r="K2133" s="26">
        <f>IF($A2133&lt;=Inputs!$B$13,IF(6&lt;=Inputs!$B$8,IF(Inputs!$B$12&gt;0,MAX(MIN(NORM.INV(RAND(),LOOKUP(U2133,Inputs!$J$6:$J$9,Inputs!$G$6:$G$9),LOOKUP(U2133,Inputs!$J$6:$J$9,Inputs!$H$6:$H$9)),Inputs!$B$12),-Inputs!$B$12),NORM.INV(RAND(),LOOKUP(U2133,Inputs!$J$6:$J$9,Inputs!$G$6:$G$9),LOOKUP(U2133,Inputs!$J$6:$J$9,Inputs!$H$6:$H$9))),0),"" )</f>
        <v/>
      </c>
      <c r="L2133" s="26">
        <f>IF($A2133&lt;=Inputs!$B$13,IF(7&lt;=Inputs!$B$8,IF(Inputs!$B$12&gt;0,MAX(MIN(NORM.INV(RAND(),LOOKUP(V2133,Inputs!$J$6:$J$9,Inputs!$G$6:$G$9),LOOKUP(V2133,Inputs!$J$6:$J$9,Inputs!$H$6:$H$9)),Inputs!$B$12),-Inputs!$B$12),NORM.INV(RAND(),LOOKUP(V2133,Inputs!$J$6:$J$9,Inputs!$G$6:$G$9),LOOKUP(V2133,Inputs!$J$6:$J$9,Inputs!$H$6:$H$9))),0),"" )</f>
        <v/>
      </c>
      <c r="M2133" s="26">
        <f>IF($A2133&lt;=Inputs!$B$13,IF(8&lt;=Inputs!$B$8,IF(Inputs!$B$12&gt;0,MAX(MIN(NORM.INV(RAND(),LOOKUP(W2133,Inputs!$J$6:$J$9,Inputs!$G$6:$G$9),LOOKUP(W2133,Inputs!$J$6:$J$9,Inputs!$H$6:$H$9)),Inputs!$B$12),-Inputs!$B$12),NORM.INV(RAND(),LOOKUP(W2133,Inputs!$J$6:$J$9,Inputs!$G$6:$G$9),LOOKUP(W2133,Inputs!$J$6:$J$9,Inputs!$H$6:$H$9))),0),"" )</f>
        <v/>
      </c>
      <c r="N2133" s="26">
        <f>IF($A2133&lt;=Inputs!$B$13,IF(9&lt;=Inputs!$B$8,IF(Inputs!$B$12&gt;0,MAX(MIN(NORM.INV(RAND(),LOOKUP(X2133,Inputs!$J$6:$J$9,Inputs!$G$6:$G$9),LOOKUP(X2133,Inputs!$J$6:$J$9,Inputs!$H$6:$H$9)),Inputs!$B$12),-Inputs!$B$12),NORM.INV(RAND(),LOOKUP(X2133,Inputs!$J$6:$J$9,Inputs!$G$6:$G$9),LOOKUP(X2133,Inputs!$J$6:$J$9,Inputs!$H$6:$H$9))),0),"" )</f>
        <v/>
      </c>
      <c r="O2133" s="26">
        <f>IF($A2133&lt;=Inputs!$B$13,IF(10&lt;=Inputs!$B$8,IF(Inputs!$B$12&gt;0,MAX(MIN(NORM.INV(RAND(),LOOKUP(Y2133,Inputs!$J$6:$J$9,Inputs!$G$6:$G$9),LOOKUP(Y2133,Inputs!$J$6:$J$9,Inputs!$H$6:$H$9)),Inputs!$B$12),-Inputs!$B$12),NORM.INV(RAND(),LOOKUP(Y2133,Inputs!$J$6:$J$9,Inputs!$G$6:$G$9),LOOKUP(Y2133,Inputs!$J$6:$J$9,Inputs!$H$6:$H$9))),0),"" )</f>
        <v/>
      </c>
      <c r="P2133" s="31">
        <f>IF($A2133&lt;=Inputs!$B$13,RAND(),"")</f>
        <v/>
      </c>
      <c r="Q2133" s="31">
        <f>IF($A2133&lt;=Inputs!$B$13,RAND(),"")</f>
        <v/>
      </c>
      <c r="R2133" s="31">
        <f>IF($A2133&lt;=Inputs!$B$13,RAND(),"")</f>
        <v/>
      </c>
      <c r="S2133" s="31">
        <f>IF($A2133&lt;=Inputs!$B$13,RAND(),"")</f>
        <v/>
      </c>
      <c r="T2133" s="31">
        <f>IF($A2133&lt;=Inputs!$B$13,RAND(),"")</f>
        <v/>
      </c>
      <c r="U2133" s="31">
        <f>IF($A2133&lt;=Inputs!$B$13,RAND(),"")</f>
        <v/>
      </c>
      <c r="V2133" s="31">
        <f>IF($A2133&lt;=Inputs!$B$13,RAND(),"")</f>
        <v/>
      </c>
      <c r="W2133" s="31">
        <f>IF($A2133&lt;=Inputs!$B$13,RAND(),"")</f>
        <v/>
      </c>
      <c r="X2133" s="31">
        <f>IF($A2133&lt;=Inputs!$B$13,RAND(),"")</f>
        <v/>
      </c>
      <c r="Y2133" s="31">
        <f>IF($A2133&lt;=Inputs!$B$13,RAND(),"")</f>
        <v/>
      </c>
    </row>
    <row r="2134">
      <c r="A2134" t="n">
        <v>2129</v>
      </c>
      <c r="B2134" s="26">
        <f>IF($A2134&lt;=Inputs!$B$13,IF(Inputs!$B$8&gt;0,SUM(F2134:O2134)/Inputs!$B$8,0),"")</f>
        <v/>
      </c>
      <c r="C2134" s="27">
        <f>IF($A2134&lt;=Inputs!$B$13,B2134/100,"")</f>
        <v/>
      </c>
      <c r="D2134" s="28">
        <f>IF($A2134&lt;=Inputs!$B$13,C2134*Inputs!$B$7,"")</f>
        <v/>
      </c>
      <c r="E2134" s="29">
        <f>IF($A2134&lt;=Inputs!$B$13,IF(D2134&gt;0,1,0),"")</f>
        <v/>
      </c>
      <c r="F2134" s="26">
        <f>IF($A2134&lt;=Inputs!$B$13,IF(1&lt;=Inputs!$B$8,IF(Inputs!$B$12&gt;0,MAX(MIN(NORM.INV(RAND(),LOOKUP(P2134,Inputs!$J$6:$J$9,Inputs!$G$6:$G$9),LOOKUP(P2134,Inputs!$J$6:$J$9,Inputs!$H$6:$H$9)),Inputs!$B$12),-Inputs!$B$12),NORM.INV(RAND(),LOOKUP(P2134,Inputs!$J$6:$J$9,Inputs!$G$6:$G$9),LOOKUP(P2134,Inputs!$J$6:$J$9,Inputs!$H$6:$H$9))),0),"" )</f>
        <v/>
      </c>
      <c r="G2134" s="26">
        <f>IF($A2134&lt;=Inputs!$B$13,IF(2&lt;=Inputs!$B$8,IF(Inputs!$B$12&gt;0,MAX(MIN(NORM.INV(RAND(),LOOKUP(Q2134,Inputs!$J$6:$J$9,Inputs!$G$6:$G$9),LOOKUP(Q2134,Inputs!$J$6:$J$9,Inputs!$H$6:$H$9)),Inputs!$B$12),-Inputs!$B$12),NORM.INV(RAND(),LOOKUP(Q2134,Inputs!$J$6:$J$9,Inputs!$G$6:$G$9),LOOKUP(Q2134,Inputs!$J$6:$J$9,Inputs!$H$6:$H$9))),0),"" )</f>
        <v/>
      </c>
      <c r="H2134" s="26">
        <f>IF($A2134&lt;=Inputs!$B$13,IF(3&lt;=Inputs!$B$8,IF(Inputs!$B$12&gt;0,MAX(MIN(NORM.INV(RAND(),LOOKUP(R2134,Inputs!$J$6:$J$9,Inputs!$G$6:$G$9),LOOKUP(R2134,Inputs!$J$6:$J$9,Inputs!$H$6:$H$9)),Inputs!$B$12),-Inputs!$B$12),NORM.INV(RAND(),LOOKUP(R2134,Inputs!$J$6:$J$9,Inputs!$G$6:$G$9),LOOKUP(R2134,Inputs!$J$6:$J$9,Inputs!$H$6:$H$9))),0),"" )</f>
        <v/>
      </c>
      <c r="I2134" s="26">
        <f>IF($A2134&lt;=Inputs!$B$13,IF(4&lt;=Inputs!$B$8,IF(Inputs!$B$12&gt;0,MAX(MIN(NORM.INV(RAND(),LOOKUP(S2134,Inputs!$J$6:$J$9,Inputs!$G$6:$G$9),LOOKUP(S2134,Inputs!$J$6:$J$9,Inputs!$H$6:$H$9)),Inputs!$B$12),-Inputs!$B$12),NORM.INV(RAND(),LOOKUP(S2134,Inputs!$J$6:$J$9,Inputs!$G$6:$G$9),LOOKUP(S2134,Inputs!$J$6:$J$9,Inputs!$H$6:$H$9))),0),"" )</f>
        <v/>
      </c>
      <c r="J2134" s="26">
        <f>IF($A2134&lt;=Inputs!$B$13,IF(5&lt;=Inputs!$B$8,IF(Inputs!$B$12&gt;0,MAX(MIN(NORM.INV(RAND(),LOOKUP(T2134,Inputs!$J$6:$J$9,Inputs!$G$6:$G$9),LOOKUP(T2134,Inputs!$J$6:$J$9,Inputs!$H$6:$H$9)),Inputs!$B$12),-Inputs!$B$12),NORM.INV(RAND(),LOOKUP(T2134,Inputs!$J$6:$J$9,Inputs!$G$6:$G$9),LOOKUP(T2134,Inputs!$J$6:$J$9,Inputs!$H$6:$H$9))),0),"" )</f>
        <v/>
      </c>
      <c r="K2134" s="26">
        <f>IF($A2134&lt;=Inputs!$B$13,IF(6&lt;=Inputs!$B$8,IF(Inputs!$B$12&gt;0,MAX(MIN(NORM.INV(RAND(),LOOKUP(U2134,Inputs!$J$6:$J$9,Inputs!$G$6:$G$9),LOOKUP(U2134,Inputs!$J$6:$J$9,Inputs!$H$6:$H$9)),Inputs!$B$12),-Inputs!$B$12),NORM.INV(RAND(),LOOKUP(U2134,Inputs!$J$6:$J$9,Inputs!$G$6:$G$9),LOOKUP(U2134,Inputs!$J$6:$J$9,Inputs!$H$6:$H$9))),0),"" )</f>
        <v/>
      </c>
      <c r="L2134" s="26">
        <f>IF($A2134&lt;=Inputs!$B$13,IF(7&lt;=Inputs!$B$8,IF(Inputs!$B$12&gt;0,MAX(MIN(NORM.INV(RAND(),LOOKUP(V2134,Inputs!$J$6:$J$9,Inputs!$G$6:$G$9),LOOKUP(V2134,Inputs!$J$6:$J$9,Inputs!$H$6:$H$9)),Inputs!$B$12),-Inputs!$B$12),NORM.INV(RAND(),LOOKUP(V2134,Inputs!$J$6:$J$9,Inputs!$G$6:$G$9),LOOKUP(V2134,Inputs!$J$6:$J$9,Inputs!$H$6:$H$9))),0),"" )</f>
        <v/>
      </c>
      <c r="M2134" s="26">
        <f>IF($A2134&lt;=Inputs!$B$13,IF(8&lt;=Inputs!$B$8,IF(Inputs!$B$12&gt;0,MAX(MIN(NORM.INV(RAND(),LOOKUP(W2134,Inputs!$J$6:$J$9,Inputs!$G$6:$G$9),LOOKUP(W2134,Inputs!$J$6:$J$9,Inputs!$H$6:$H$9)),Inputs!$B$12),-Inputs!$B$12),NORM.INV(RAND(),LOOKUP(W2134,Inputs!$J$6:$J$9,Inputs!$G$6:$G$9),LOOKUP(W2134,Inputs!$J$6:$J$9,Inputs!$H$6:$H$9))),0),"" )</f>
        <v/>
      </c>
      <c r="N2134" s="26">
        <f>IF($A2134&lt;=Inputs!$B$13,IF(9&lt;=Inputs!$B$8,IF(Inputs!$B$12&gt;0,MAX(MIN(NORM.INV(RAND(),LOOKUP(X2134,Inputs!$J$6:$J$9,Inputs!$G$6:$G$9),LOOKUP(X2134,Inputs!$J$6:$J$9,Inputs!$H$6:$H$9)),Inputs!$B$12),-Inputs!$B$12),NORM.INV(RAND(),LOOKUP(X2134,Inputs!$J$6:$J$9,Inputs!$G$6:$G$9),LOOKUP(X2134,Inputs!$J$6:$J$9,Inputs!$H$6:$H$9))),0),"" )</f>
        <v/>
      </c>
      <c r="O2134" s="26">
        <f>IF($A2134&lt;=Inputs!$B$13,IF(10&lt;=Inputs!$B$8,IF(Inputs!$B$12&gt;0,MAX(MIN(NORM.INV(RAND(),LOOKUP(Y2134,Inputs!$J$6:$J$9,Inputs!$G$6:$G$9),LOOKUP(Y2134,Inputs!$J$6:$J$9,Inputs!$H$6:$H$9)),Inputs!$B$12),-Inputs!$B$12),NORM.INV(RAND(),LOOKUP(Y2134,Inputs!$J$6:$J$9,Inputs!$G$6:$G$9),LOOKUP(Y2134,Inputs!$J$6:$J$9,Inputs!$H$6:$H$9))),0),"" )</f>
        <v/>
      </c>
      <c r="P2134" s="31">
        <f>IF($A2134&lt;=Inputs!$B$13,RAND(),"")</f>
        <v/>
      </c>
      <c r="Q2134" s="31">
        <f>IF($A2134&lt;=Inputs!$B$13,RAND(),"")</f>
        <v/>
      </c>
      <c r="R2134" s="31">
        <f>IF($A2134&lt;=Inputs!$B$13,RAND(),"")</f>
        <v/>
      </c>
      <c r="S2134" s="31">
        <f>IF($A2134&lt;=Inputs!$B$13,RAND(),"")</f>
        <v/>
      </c>
      <c r="T2134" s="31">
        <f>IF($A2134&lt;=Inputs!$B$13,RAND(),"")</f>
        <v/>
      </c>
      <c r="U2134" s="31">
        <f>IF($A2134&lt;=Inputs!$B$13,RAND(),"")</f>
        <v/>
      </c>
      <c r="V2134" s="31">
        <f>IF($A2134&lt;=Inputs!$B$13,RAND(),"")</f>
        <v/>
      </c>
      <c r="W2134" s="31">
        <f>IF($A2134&lt;=Inputs!$B$13,RAND(),"")</f>
        <v/>
      </c>
      <c r="X2134" s="31">
        <f>IF($A2134&lt;=Inputs!$B$13,RAND(),"")</f>
        <v/>
      </c>
      <c r="Y2134" s="31">
        <f>IF($A2134&lt;=Inputs!$B$13,RAND(),"")</f>
        <v/>
      </c>
    </row>
    <row r="2135">
      <c r="A2135" t="n">
        <v>2130</v>
      </c>
      <c r="B2135" s="26">
        <f>IF($A2135&lt;=Inputs!$B$13,IF(Inputs!$B$8&gt;0,SUM(F2135:O2135)/Inputs!$B$8,0),"")</f>
        <v/>
      </c>
      <c r="C2135" s="27">
        <f>IF($A2135&lt;=Inputs!$B$13,B2135/100,"")</f>
        <v/>
      </c>
      <c r="D2135" s="28">
        <f>IF($A2135&lt;=Inputs!$B$13,C2135*Inputs!$B$7,"")</f>
        <v/>
      </c>
      <c r="E2135" s="29">
        <f>IF($A2135&lt;=Inputs!$B$13,IF(D2135&gt;0,1,0),"")</f>
        <v/>
      </c>
      <c r="F2135" s="26">
        <f>IF($A2135&lt;=Inputs!$B$13,IF(1&lt;=Inputs!$B$8,IF(Inputs!$B$12&gt;0,MAX(MIN(NORM.INV(RAND(),LOOKUP(P2135,Inputs!$J$6:$J$9,Inputs!$G$6:$G$9),LOOKUP(P2135,Inputs!$J$6:$J$9,Inputs!$H$6:$H$9)),Inputs!$B$12),-Inputs!$B$12),NORM.INV(RAND(),LOOKUP(P2135,Inputs!$J$6:$J$9,Inputs!$G$6:$G$9),LOOKUP(P2135,Inputs!$J$6:$J$9,Inputs!$H$6:$H$9))),0),"" )</f>
        <v/>
      </c>
      <c r="G2135" s="26">
        <f>IF($A2135&lt;=Inputs!$B$13,IF(2&lt;=Inputs!$B$8,IF(Inputs!$B$12&gt;0,MAX(MIN(NORM.INV(RAND(),LOOKUP(Q2135,Inputs!$J$6:$J$9,Inputs!$G$6:$G$9),LOOKUP(Q2135,Inputs!$J$6:$J$9,Inputs!$H$6:$H$9)),Inputs!$B$12),-Inputs!$B$12),NORM.INV(RAND(),LOOKUP(Q2135,Inputs!$J$6:$J$9,Inputs!$G$6:$G$9),LOOKUP(Q2135,Inputs!$J$6:$J$9,Inputs!$H$6:$H$9))),0),"" )</f>
        <v/>
      </c>
      <c r="H2135" s="26">
        <f>IF($A2135&lt;=Inputs!$B$13,IF(3&lt;=Inputs!$B$8,IF(Inputs!$B$12&gt;0,MAX(MIN(NORM.INV(RAND(),LOOKUP(R2135,Inputs!$J$6:$J$9,Inputs!$G$6:$G$9),LOOKUP(R2135,Inputs!$J$6:$J$9,Inputs!$H$6:$H$9)),Inputs!$B$12),-Inputs!$B$12),NORM.INV(RAND(),LOOKUP(R2135,Inputs!$J$6:$J$9,Inputs!$G$6:$G$9),LOOKUP(R2135,Inputs!$J$6:$J$9,Inputs!$H$6:$H$9))),0),"" )</f>
        <v/>
      </c>
      <c r="I2135" s="26">
        <f>IF($A2135&lt;=Inputs!$B$13,IF(4&lt;=Inputs!$B$8,IF(Inputs!$B$12&gt;0,MAX(MIN(NORM.INV(RAND(),LOOKUP(S2135,Inputs!$J$6:$J$9,Inputs!$G$6:$G$9),LOOKUP(S2135,Inputs!$J$6:$J$9,Inputs!$H$6:$H$9)),Inputs!$B$12),-Inputs!$B$12),NORM.INV(RAND(),LOOKUP(S2135,Inputs!$J$6:$J$9,Inputs!$G$6:$G$9),LOOKUP(S2135,Inputs!$J$6:$J$9,Inputs!$H$6:$H$9))),0),"" )</f>
        <v/>
      </c>
      <c r="J2135" s="26">
        <f>IF($A2135&lt;=Inputs!$B$13,IF(5&lt;=Inputs!$B$8,IF(Inputs!$B$12&gt;0,MAX(MIN(NORM.INV(RAND(),LOOKUP(T2135,Inputs!$J$6:$J$9,Inputs!$G$6:$G$9),LOOKUP(T2135,Inputs!$J$6:$J$9,Inputs!$H$6:$H$9)),Inputs!$B$12),-Inputs!$B$12),NORM.INV(RAND(),LOOKUP(T2135,Inputs!$J$6:$J$9,Inputs!$G$6:$G$9),LOOKUP(T2135,Inputs!$J$6:$J$9,Inputs!$H$6:$H$9))),0),"" )</f>
        <v/>
      </c>
      <c r="K2135" s="26">
        <f>IF($A2135&lt;=Inputs!$B$13,IF(6&lt;=Inputs!$B$8,IF(Inputs!$B$12&gt;0,MAX(MIN(NORM.INV(RAND(),LOOKUP(U2135,Inputs!$J$6:$J$9,Inputs!$G$6:$G$9),LOOKUP(U2135,Inputs!$J$6:$J$9,Inputs!$H$6:$H$9)),Inputs!$B$12),-Inputs!$B$12),NORM.INV(RAND(),LOOKUP(U2135,Inputs!$J$6:$J$9,Inputs!$G$6:$G$9),LOOKUP(U2135,Inputs!$J$6:$J$9,Inputs!$H$6:$H$9))),0),"" )</f>
        <v/>
      </c>
      <c r="L2135" s="26">
        <f>IF($A2135&lt;=Inputs!$B$13,IF(7&lt;=Inputs!$B$8,IF(Inputs!$B$12&gt;0,MAX(MIN(NORM.INV(RAND(),LOOKUP(V2135,Inputs!$J$6:$J$9,Inputs!$G$6:$G$9),LOOKUP(V2135,Inputs!$J$6:$J$9,Inputs!$H$6:$H$9)),Inputs!$B$12),-Inputs!$B$12),NORM.INV(RAND(),LOOKUP(V2135,Inputs!$J$6:$J$9,Inputs!$G$6:$G$9),LOOKUP(V2135,Inputs!$J$6:$J$9,Inputs!$H$6:$H$9))),0),"" )</f>
        <v/>
      </c>
      <c r="M2135" s="26">
        <f>IF($A2135&lt;=Inputs!$B$13,IF(8&lt;=Inputs!$B$8,IF(Inputs!$B$12&gt;0,MAX(MIN(NORM.INV(RAND(),LOOKUP(W2135,Inputs!$J$6:$J$9,Inputs!$G$6:$G$9),LOOKUP(W2135,Inputs!$J$6:$J$9,Inputs!$H$6:$H$9)),Inputs!$B$12),-Inputs!$B$12),NORM.INV(RAND(),LOOKUP(W2135,Inputs!$J$6:$J$9,Inputs!$G$6:$G$9),LOOKUP(W2135,Inputs!$J$6:$J$9,Inputs!$H$6:$H$9))),0),"" )</f>
        <v/>
      </c>
      <c r="N2135" s="26">
        <f>IF($A2135&lt;=Inputs!$B$13,IF(9&lt;=Inputs!$B$8,IF(Inputs!$B$12&gt;0,MAX(MIN(NORM.INV(RAND(),LOOKUP(X2135,Inputs!$J$6:$J$9,Inputs!$G$6:$G$9),LOOKUP(X2135,Inputs!$J$6:$J$9,Inputs!$H$6:$H$9)),Inputs!$B$12),-Inputs!$B$12),NORM.INV(RAND(),LOOKUP(X2135,Inputs!$J$6:$J$9,Inputs!$G$6:$G$9),LOOKUP(X2135,Inputs!$J$6:$J$9,Inputs!$H$6:$H$9))),0),"" )</f>
        <v/>
      </c>
      <c r="O2135" s="26">
        <f>IF($A2135&lt;=Inputs!$B$13,IF(10&lt;=Inputs!$B$8,IF(Inputs!$B$12&gt;0,MAX(MIN(NORM.INV(RAND(),LOOKUP(Y2135,Inputs!$J$6:$J$9,Inputs!$G$6:$G$9),LOOKUP(Y2135,Inputs!$J$6:$J$9,Inputs!$H$6:$H$9)),Inputs!$B$12),-Inputs!$B$12),NORM.INV(RAND(),LOOKUP(Y2135,Inputs!$J$6:$J$9,Inputs!$G$6:$G$9),LOOKUP(Y2135,Inputs!$J$6:$J$9,Inputs!$H$6:$H$9))),0),"" )</f>
        <v/>
      </c>
      <c r="P2135" s="31">
        <f>IF($A2135&lt;=Inputs!$B$13,RAND(),"")</f>
        <v/>
      </c>
      <c r="Q2135" s="31">
        <f>IF($A2135&lt;=Inputs!$B$13,RAND(),"")</f>
        <v/>
      </c>
      <c r="R2135" s="31">
        <f>IF($A2135&lt;=Inputs!$B$13,RAND(),"")</f>
        <v/>
      </c>
      <c r="S2135" s="31">
        <f>IF($A2135&lt;=Inputs!$B$13,RAND(),"")</f>
        <v/>
      </c>
      <c r="T2135" s="31">
        <f>IF($A2135&lt;=Inputs!$B$13,RAND(),"")</f>
        <v/>
      </c>
      <c r="U2135" s="31">
        <f>IF($A2135&lt;=Inputs!$B$13,RAND(),"")</f>
        <v/>
      </c>
      <c r="V2135" s="31">
        <f>IF($A2135&lt;=Inputs!$B$13,RAND(),"")</f>
        <v/>
      </c>
      <c r="W2135" s="31">
        <f>IF($A2135&lt;=Inputs!$B$13,RAND(),"")</f>
        <v/>
      </c>
      <c r="X2135" s="31">
        <f>IF($A2135&lt;=Inputs!$B$13,RAND(),"")</f>
        <v/>
      </c>
      <c r="Y2135" s="31">
        <f>IF($A2135&lt;=Inputs!$B$13,RAND(),"")</f>
        <v/>
      </c>
    </row>
    <row r="2136">
      <c r="A2136" t="n">
        <v>2131</v>
      </c>
      <c r="B2136" s="26">
        <f>IF($A2136&lt;=Inputs!$B$13,IF(Inputs!$B$8&gt;0,SUM(F2136:O2136)/Inputs!$B$8,0),"")</f>
        <v/>
      </c>
      <c r="C2136" s="27">
        <f>IF($A2136&lt;=Inputs!$B$13,B2136/100,"")</f>
        <v/>
      </c>
      <c r="D2136" s="28">
        <f>IF($A2136&lt;=Inputs!$B$13,C2136*Inputs!$B$7,"")</f>
        <v/>
      </c>
      <c r="E2136" s="29">
        <f>IF($A2136&lt;=Inputs!$B$13,IF(D2136&gt;0,1,0),"")</f>
        <v/>
      </c>
      <c r="F2136" s="26">
        <f>IF($A2136&lt;=Inputs!$B$13,IF(1&lt;=Inputs!$B$8,IF(Inputs!$B$12&gt;0,MAX(MIN(NORM.INV(RAND(),LOOKUP(P2136,Inputs!$J$6:$J$9,Inputs!$G$6:$G$9),LOOKUP(P2136,Inputs!$J$6:$J$9,Inputs!$H$6:$H$9)),Inputs!$B$12),-Inputs!$B$12),NORM.INV(RAND(),LOOKUP(P2136,Inputs!$J$6:$J$9,Inputs!$G$6:$G$9),LOOKUP(P2136,Inputs!$J$6:$J$9,Inputs!$H$6:$H$9))),0),"" )</f>
        <v/>
      </c>
      <c r="G2136" s="26">
        <f>IF($A2136&lt;=Inputs!$B$13,IF(2&lt;=Inputs!$B$8,IF(Inputs!$B$12&gt;0,MAX(MIN(NORM.INV(RAND(),LOOKUP(Q2136,Inputs!$J$6:$J$9,Inputs!$G$6:$G$9),LOOKUP(Q2136,Inputs!$J$6:$J$9,Inputs!$H$6:$H$9)),Inputs!$B$12),-Inputs!$B$12),NORM.INV(RAND(),LOOKUP(Q2136,Inputs!$J$6:$J$9,Inputs!$G$6:$G$9),LOOKUP(Q2136,Inputs!$J$6:$J$9,Inputs!$H$6:$H$9))),0),"" )</f>
        <v/>
      </c>
      <c r="H2136" s="26">
        <f>IF($A2136&lt;=Inputs!$B$13,IF(3&lt;=Inputs!$B$8,IF(Inputs!$B$12&gt;0,MAX(MIN(NORM.INV(RAND(),LOOKUP(R2136,Inputs!$J$6:$J$9,Inputs!$G$6:$G$9),LOOKUP(R2136,Inputs!$J$6:$J$9,Inputs!$H$6:$H$9)),Inputs!$B$12),-Inputs!$B$12),NORM.INV(RAND(),LOOKUP(R2136,Inputs!$J$6:$J$9,Inputs!$G$6:$G$9),LOOKUP(R2136,Inputs!$J$6:$J$9,Inputs!$H$6:$H$9))),0),"" )</f>
        <v/>
      </c>
      <c r="I2136" s="26">
        <f>IF($A2136&lt;=Inputs!$B$13,IF(4&lt;=Inputs!$B$8,IF(Inputs!$B$12&gt;0,MAX(MIN(NORM.INV(RAND(),LOOKUP(S2136,Inputs!$J$6:$J$9,Inputs!$G$6:$G$9),LOOKUP(S2136,Inputs!$J$6:$J$9,Inputs!$H$6:$H$9)),Inputs!$B$12),-Inputs!$B$12),NORM.INV(RAND(),LOOKUP(S2136,Inputs!$J$6:$J$9,Inputs!$G$6:$G$9),LOOKUP(S2136,Inputs!$J$6:$J$9,Inputs!$H$6:$H$9))),0),"" )</f>
        <v/>
      </c>
      <c r="J2136" s="26">
        <f>IF($A2136&lt;=Inputs!$B$13,IF(5&lt;=Inputs!$B$8,IF(Inputs!$B$12&gt;0,MAX(MIN(NORM.INV(RAND(),LOOKUP(T2136,Inputs!$J$6:$J$9,Inputs!$G$6:$G$9),LOOKUP(T2136,Inputs!$J$6:$J$9,Inputs!$H$6:$H$9)),Inputs!$B$12),-Inputs!$B$12),NORM.INV(RAND(),LOOKUP(T2136,Inputs!$J$6:$J$9,Inputs!$G$6:$G$9),LOOKUP(T2136,Inputs!$J$6:$J$9,Inputs!$H$6:$H$9))),0),"" )</f>
        <v/>
      </c>
      <c r="K2136" s="26">
        <f>IF($A2136&lt;=Inputs!$B$13,IF(6&lt;=Inputs!$B$8,IF(Inputs!$B$12&gt;0,MAX(MIN(NORM.INV(RAND(),LOOKUP(U2136,Inputs!$J$6:$J$9,Inputs!$G$6:$G$9),LOOKUP(U2136,Inputs!$J$6:$J$9,Inputs!$H$6:$H$9)),Inputs!$B$12),-Inputs!$B$12),NORM.INV(RAND(),LOOKUP(U2136,Inputs!$J$6:$J$9,Inputs!$G$6:$G$9),LOOKUP(U2136,Inputs!$J$6:$J$9,Inputs!$H$6:$H$9))),0),"" )</f>
        <v/>
      </c>
      <c r="L2136" s="26">
        <f>IF($A2136&lt;=Inputs!$B$13,IF(7&lt;=Inputs!$B$8,IF(Inputs!$B$12&gt;0,MAX(MIN(NORM.INV(RAND(),LOOKUP(V2136,Inputs!$J$6:$J$9,Inputs!$G$6:$G$9),LOOKUP(V2136,Inputs!$J$6:$J$9,Inputs!$H$6:$H$9)),Inputs!$B$12),-Inputs!$B$12),NORM.INV(RAND(),LOOKUP(V2136,Inputs!$J$6:$J$9,Inputs!$G$6:$G$9),LOOKUP(V2136,Inputs!$J$6:$J$9,Inputs!$H$6:$H$9))),0),"" )</f>
        <v/>
      </c>
      <c r="M2136" s="26">
        <f>IF($A2136&lt;=Inputs!$B$13,IF(8&lt;=Inputs!$B$8,IF(Inputs!$B$12&gt;0,MAX(MIN(NORM.INV(RAND(),LOOKUP(W2136,Inputs!$J$6:$J$9,Inputs!$G$6:$G$9),LOOKUP(W2136,Inputs!$J$6:$J$9,Inputs!$H$6:$H$9)),Inputs!$B$12),-Inputs!$B$12),NORM.INV(RAND(),LOOKUP(W2136,Inputs!$J$6:$J$9,Inputs!$G$6:$G$9),LOOKUP(W2136,Inputs!$J$6:$J$9,Inputs!$H$6:$H$9))),0),"" )</f>
        <v/>
      </c>
      <c r="N2136" s="26">
        <f>IF($A2136&lt;=Inputs!$B$13,IF(9&lt;=Inputs!$B$8,IF(Inputs!$B$12&gt;0,MAX(MIN(NORM.INV(RAND(),LOOKUP(X2136,Inputs!$J$6:$J$9,Inputs!$G$6:$G$9),LOOKUP(X2136,Inputs!$J$6:$J$9,Inputs!$H$6:$H$9)),Inputs!$B$12),-Inputs!$B$12),NORM.INV(RAND(),LOOKUP(X2136,Inputs!$J$6:$J$9,Inputs!$G$6:$G$9),LOOKUP(X2136,Inputs!$J$6:$J$9,Inputs!$H$6:$H$9))),0),"" )</f>
        <v/>
      </c>
      <c r="O2136" s="26">
        <f>IF($A2136&lt;=Inputs!$B$13,IF(10&lt;=Inputs!$B$8,IF(Inputs!$B$12&gt;0,MAX(MIN(NORM.INV(RAND(),LOOKUP(Y2136,Inputs!$J$6:$J$9,Inputs!$G$6:$G$9),LOOKUP(Y2136,Inputs!$J$6:$J$9,Inputs!$H$6:$H$9)),Inputs!$B$12),-Inputs!$B$12),NORM.INV(RAND(),LOOKUP(Y2136,Inputs!$J$6:$J$9,Inputs!$G$6:$G$9),LOOKUP(Y2136,Inputs!$J$6:$J$9,Inputs!$H$6:$H$9))),0),"" )</f>
        <v/>
      </c>
      <c r="P2136" s="31">
        <f>IF($A2136&lt;=Inputs!$B$13,RAND(),"")</f>
        <v/>
      </c>
      <c r="Q2136" s="31">
        <f>IF($A2136&lt;=Inputs!$B$13,RAND(),"")</f>
        <v/>
      </c>
      <c r="R2136" s="31">
        <f>IF($A2136&lt;=Inputs!$B$13,RAND(),"")</f>
        <v/>
      </c>
      <c r="S2136" s="31">
        <f>IF($A2136&lt;=Inputs!$B$13,RAND(),"")</f>
        <v/>
      </c>
      <c r="T2136" s="31">
        <f>IF($A2136&lt;=Inputs!$B$13,RAND(),"")</f>
        <v/>
      </c>
      <c r="U2136" s="31">
        <f>IF($A2136&lt;=Inputs!$B$13,RAND(),"")</f>
        <v/>
      </c>
      <c r="V2136" s="31">
        <f>IF($A2136&lt;=Inputs!$B$13,RAND(),"")</f>
        <v/>
      </c>
      <c r="W2136" s="31">
        <f>IF($A2136&lt;=Inputs!$B$13,RAND(),"")</f>
        <v/>
      </c>
      <c r="X2136" s="31">
        <f>IF($A2136&lt;=Inputs!$B$13,RAND(),"")</f>
        <v/>
      </c>
      <c r="Y2136" s="31">
        <f>IF($A2136&lt;=Inputs!$B$13,RAND(),"")</f>
        <v/>
      </c>
    </row>
    <row r="2137">
      <c r="A2137" t="n">
        <v>2132</v>
      </c>
      <c r="B2137" s="26">
        <f>IF($A2137&lt;=Inputs!$B$13,IF(Inputs!$B$8&gt;0,SUM(F2137:O2137)/Inputs!$B$8,0),"")</f>
        <v/>
      </c>
      <c r="C2137" s="27">
        <f>IF($A2137&lt;=Inputs!$B$13,B2137/100,"")</f>
        <v/>
      </c>
      <c r="D2137" s="28">
        <f>IF($A2137&lt;=Inputs!$B$13,C2137*Inputs!$B$7,"")</f>
        <v/>
      </c>
      <c r="E2137" s="29">
        <f>IF($A2137&lt;=Inputs!$B$13,IF(D2137&gt;0,1,0),"")</f>
        <v/>
      </c>
      <c r="F2137" s="26">
        <f>IF($A2137&lt;=Inputs!$B$13,IF(1&lt;=Inputs!$B$8,IF(Inputs!$B$12&gt;0,MAX(MIN(NORM.INV(RAND(),LOOKUP(P2137,Inputs!$J$6:$J$9,Inputs!$G$6:$G$9),LOOKUP(P2137,Inputs!$J$6:$J$9,Inputs!$H$6:$H$9)),Inputs!$B$12),-Inputs!$B$12),NORM.INV(RAND(),LOOKUP(P2137,Inputs!$J$6:$J$9,Inputs!$G$6:$G$9),LOOKUP(P2137,Inputs!$J$6:$J$9,Inputs!$H$6:$H$9))),0),"" )</f>
        <v/>
      </c>
      <c r="G2137" s="26">
        <f>IF($A2137&lt;=Inputs!$B$13,IF(2&lt;=Inputs!$B$8,IF(Inputs!$B$12&gt;0,MAX(MIN(NORM.INV(RAND(),LOOKUP(Q2137,Inputs!$J$6:$J$9,Inputs!$G$6:$G$9),LOOKUP(Q2137,Inputs!$J$6:$J$9,Inputs!$H$6:$H$9)),Inputs!$B$12),-Inputs!$B$12),NORM.INV(RAND(),LOOKUP(Q2137,Inputs!$J$6:$J$9,Inputs!$G$6:$G$9),LOOKUP(Q2137,Inputs!$J$6:$J$9,Inputs!$H$6:$H$9))),0),"" )</f>
        <v/>
      </c>
      <c r="H2137" s="26">
        <f>IF($A2137&lt;=Inputs!$B$13,IF(3&lt;=Inputs!$B$8,IF(Inputs!$B$12&gt;0,MAX(MIN(NORM.INV(RAND(),LOOKUP(R2137,Inputs!$J$6:$J$9,Inputs!$G$6:$G$9),LOOKUP(R2137,Inputs!$J$6:$J$9,Inputs!$H$6:$H$9)),Inputs!$B$12),-Inputs!$B$12),NORM.INV(RAND(),LOOKUP(R2137,Inputs!$J$6:$J$9,Inputs!$G$6:$G$9),LOOKUP(R2137,Inputs!$J$6:$J$9,Inputs!$H$6:$H$9))),0),"" )</f>
        <v/>
      </c>
      <c r="I2137" s="26">
        <f>IF($A2137&lt;=Inputs!$B$13,IF(4&lt;=Inputs!$B$8,IF(Inputs!$B$12&gt;0,MAX(MIN(NORM.INV(RAND(),LOOKUP(S2137,Inputs!$J$6:$J$9,Inputs!$G$6:$G$9),LOOKUP(S2137,Inputs!$J$6:$J$9,Inputs!$H$6:$H$9)),Inputs!$B$12),-Inputs!$B$12),NORM.INV(RAND(),LOOKUP(S2137,Inputs!$J$6:$J$9,Inputs!$G$6:$G$9),LOOKUP(S2137,Inputs!$J$6:$J$9,Inputs!$H$6:$H$9))),0),"" )</f>
        <v/>
      </c>
      <c r="J2137" s="26">
        <f>IF($A2137&lt;=Inputs!$B$13,IF(5&lt;=Inputs!$B$8,IF(Inputs!$B$12&gt;0,MAX(MIN(NORM.INV(RAND(),LOOKUP(T2137,Inputs!$J$6:$J$9,Inputs!$G$6:$G$9),LOOKUP(T2137,Inputs!$J$6:$J$9,Inputs!$H$6:$H$9)),Inputs!$B$12),-Inputs!$B$12),NORM.INV(RAND(),LOOKUP(T2137,Inputs!$J$6:$J$9,Inputs!$G$6:$G$9),LOOKUP(T2137,Inputs!$J$6:$J$9,Inputs!$H$6:$H$9))),0),"" )</f>
        <v/>
      </c>
      <c r="K2137" s="26">
        <f>IF($A2137&lt;=Inputs!$B$13,IF(6&lt;=Inputs!$B$8,IF(Inputs!$B$12&gt;0,MAX(MIN(NORM.INV(RAND(),LOOKUP(U2137,Inputs!$J$6:$J$9,Inputs!$G$6:$G$9),LOOKUP(U2137,Inputs!$J$6:$J$9,Inputs!$H$6:$H$9)),Inputs!$B$12),-Inputs!$B$12),NORM.INV(RAND(),LOOKUP(U2137,Inputs!$J$6:$J$9,Inputs!$G$6:$G$9),LOOKUP(U2137,Inputs!$J$6:$J$9,Inputs!$H$6:$H$9))),0),"" )</f>
        <v/>
      </c>
      <c r="L2137" s="26">
        <f>IF($A2137&lt;=Inputs!$B$13,IF(7&lt;=Inputs!$B$8,IF(Inputs!$B$12&gt;0,MAX(MIN(NORM.INV(RAND(),LOOKUP(V2137,Inputs!$J$6:$J$9,Inputs!$G$6:$G$9),LOOKUP(V2137,Inputs!$J$6:$J$9,Inputs!$H$6:$H$9)),Inputs!$B$12),-Inputs!$B$12),NORM.INV(RAND(),LOOKUP(V2137,Inputs!$J$6:$J$9,Inputs!$G$6:$G$9),LOOKUP(V2137,Inputs!$J$6:$J$9,Inputs!$H$6:$H$9))),0),"" )</f>
        <v/>
      </c>
      <c r="M2137" s="26">
        <f>IF($A2137&lt;=Inputs!$B$13,IF(8&lt;=Inputs!$B$8,IF(Inputs!$B$12&gt;0,MAX(MIN(NORM.INV(RAND(),LOOKUP(W2137,Inputs!$J$6:$J$9,Inputs!$G$6:$G$9),LOOKUP(W2137,Inputs!$J$6:$J$9,Inputs!$H$6:$H$9)),Inputs!$B$12),-Inputs!$B$12),NORM.INV(RAND(),LOOKUP(W2137,Inputs!$J$6:$J$9,Inputs!$G$6:$G$9),LOOKUP(W2137,Inputs!$J$6:$J$9,Inputs!$H$6:$H$9))),0),"" )</f>
        <v/>
      </c>
      <c r="N2137" s="26">
        <f>IF($A2137&lt;=Inputs!$B$13,IF(9&lt;=Inputs!$B$8,IF(Inputs!$B$12&gt;0,MAX(MIN(NORM.INV(RAND(),LOOKUP(X2137,Inputs!$J$6:$J$9,Inputs!$G$6:$G$9),LOOKUP(X2137,Inputs!$J$6:$J$9,Inputs!$H$6:$H$9)),Inputs!$B$12),-Inputs!$B$12),NORM.INV(RAND(),LOOKUP(X2137,Inputs!$J$6:$J$9,Inputs!$G$6:$G$9),LOOKUP(X2137,Inputs!$J$6:$J$9,Inputs!$H$6:$H$9))),0),"" )</f>
        <v/>
      </c>
      <c r="O2137" s="26">
        <f>IF($A2137&lt;=Inputs!$B$13,IF(10&lt;=Inputs!$B$8,IF(Inputs!$B$12&gt;0,MAX(MIN(NORM.INV(RAND(),LOOKUP(Y2137,Inputs!$J$6:$J$9,Inputs!$G$6:$G$9),LOOKUP(Y2137,Inputs!$J$6:$J$9,Inputs!$H$6:$H$9)),Inputs!$B$12),-Inputs!$B$12),NORM.INV(RAND(),LOOKUP(Y2137,Inputs!$J$6:$J$9,Inputs!$G$6:$G$9),LOOKUP(Y2137,Inputs!$J$6:$J$9,Inputs!$H$6:$H$9))),0),"" )</f>
        <v/>
      </c>
      <c r="P2137" s="31">
        <f>IF($A2137&lt;=Inputs!$B$13,RAND(),"")</f>
        <v/>
      </c>
      <c r="Q2137" s="31">
        <f>IF($A2137&lt;=Inputs!$B$13,RAND(),"")</f>
        <v/>
      </c>
      <c r="R2137" s="31">
        <f>IF($A2137&lt;=Inputs!$B$13,RAND(),"")</f>
        <v/>
      </c>
      <c r="S2137" s="31">
        <f>IF($A2137&lt;=Inputs!$B$13,RAND(),"")</f>
        <v/>
      </c>
      <c r="T2137" s="31">
        <f>IF($A2137&lt;=Inputs!$B$13,RAND(),"")</f>
        <v/>
      </c>
      <c r="U2137" s="31">
        <f>IF($A2137&lt;=Inputs!$B$13,RAND(),"")</f>
        <v/>
      </c>
      <c r="V2137" s="31">
        <f>IF($A2137&lt;=Inputs!$B$13,RAND(),"")</f>
        <v/>
      </c>
      <c r="W2137" s="31">
        <f>IF($A2137&lt;=Inputs!$B$13,RAND(),"")</f>
        <v/>
      </c>
      <c r="X2137" s="31">
        <f>IF($A2137&lt;=Inputs!$B$13,RAND(),"")</f>
        <v/>
      </c>
      <c r="Y2137" s="31">
        <f>IF($A2137&lt;=Inputs!$B$13,RAND(),"")</f>
        <v/>
      </c>
    </row>
    <row r="2138">
      <c r="A2138" t="n">
        <v>2133</v>
      </c>
      <c r="B2138" s="26">
        <f>IF($A2138&lt;=Inputs!$B$13,IF(Inputs!$B$8&gt;0,SUM(F2138:O2138)/Inputs!$B$8,0),"")</f>
        <v/>
      </c>
      <c r="C2138" s="27">
        <f>IF($A2138&lt;=Inputs!$B$13,B2138/100,"")</f>
        <v/>
      </c>
      <c r="D2138" s="28">
        <f>IF($A2138&lt;=Inputs!$B$13,C2138*Inputs!$B$7,"")</f>
        <v/>
      </c>
      <c r="E2138" s="29">
        <f>IF($A2138&lt;=Inputs!$B$13,IF(D2138&gt;0,1,0),"")</f>
        <v/>
      </c>
      <c r="F2138" s="26">
        <f>IF($A2138&lt;=Inputs!$B$13,IF(1&lt;=Inputs!$B$8,IF(Inputs!$B$12&gt;0,MAX(MIN(NORM.INV(RAND(),LOOKUP(P2138,Inputs!$J$6:$J$9,Inputs!$G$6:$G$9),LOOKUP(P2138,Inputs!$J$6:$J$9,Inputs!$H$6:$H$9)),Inputs!$B$12),-Inputs!$B$12),NORM.INV(RAND(),LOOKUP(P2138,Inputs!$J$6:$J$9,Inputs!$G$6:$G$9),LOOKUP(P2138,Inputs!$J$6:$J$9,Inputs!$H$6:$H$9))),0),"" )</f>
        <v/>
      </c>
      <c r="G2138" s="26">
        <f>IF($A2138&lt;=Inputs!$B$13,IF(2&lt;=Inputs!$B$8,IF(Inputs!$B$12&gt;0,MAX(MIN(NORM.INV(RAND(),LOOKUP(Q2138,Inputs!$J$6:$J$9,Inputs!$G$6:$G$9),LOOKUP(Q2138,Inputs!$J$6:$J$9,Inputs!$H$6:$H$9)),Inputs!$B$12),-Inputs!$B$12),NORM.INV(RAND(),LOOKUP(Q2138,Inputs!$J$6:$J$9,Inputs!$G$6:$G$9),LOOKUP(Q2138,Inputs!$J$6:$J$9,Inputs!$H$6:$H$9))),0),"" )</f>
        <v/>
      </c>
      <c r="H2138" s="26">
        <f>IF($A2138&lt;=Inputs!$B$13,IF(3&lt;=Inputs!$B$8,IF(Inputs!$B$12&gt;0,MAX(MIN(NORM.INV(RAND(),LOOKUP(R2138,Inputs!$J$6:$J$9,Inputs!$G$6:$G$9),LOOKUP(R2138,Inputs!$J$6:$J$9,Inputs!$H$6:$H$9)),Inputs!$B$12),-Inputs!$B$12),NORM.INV(RAND(),LOOKUP(R2138,Inputs!$J$6:$J$9,Inputs!$G$6:$G$9),LOOKUP(R2138,Inputs!$J$6:$J$9,Inputs!$H$6:$H$9))),0),"" )</f>
        <v/>
      </c>
      <c r="I2138" s="26">
        <f>IF($A2138&lt;=Inputs!$B$13,IF(4&lt;=Inputs!$B$8,IF(Inputs!$B$12&gt;0,MAX(MIN(NORM.INV(RAND(),LOOKUP(S2138,Inputs!$J$6:$J$9,Inputs!$G$6:$G$9),LOOKUP(S2138,Inputs!$J$6:$J$9,Inputs!$H$6:$H$9)),Inputs!$B$12),-Inputs!$B$12),NORM.INV(RAND(),LOOKUP(S2138,Inputs!$J$6:$J$9,Inputs!$G$6:$G$9),LOOKUP(S2138,Inputs!$J$6:$J$9,Inputs!$H$6:$H$9))),0),"" )</f>
        <v/>
      </c>
      <c r="J2138" s="26">
        <f>IF($A2138&lt;=Inputs!$B$13,IF(5&lt;=Inputs!$B$8,IF(Inputs!$B$12&gt;0,MAX(MIN(NORM.INV(RAND(),LOOKUP(T2138,Inputs!$J$6:$J$9,Inputs!$G$6:$G$9),LOOKUP(T2138,Inputs!$J$6:$J$9,Inputs!$H$6:$H$9)),Inputs!$B$12),-Inputs!$B$12),NORM.INV(RAND(),LOOKUP(T2138,Inputs!$J$6:$J$9,Inputs!$G$6:$G$9),LOOKUP(T2138,Inputs!$J$6:$J$9,Inputs!$H$6:$H$9))),0),"" )</f>
        <v/>
      </c>
      <c r="K2138" s="26">
        <f>IF($A2138&lt;=Inputs!$B$13,IF(6&lt;=Inputs!$B$8,IF(Inputs!$B$12&gt;0,MAX(MIN(NORM.INV(RAND(),LOOKUP(U2138,Inputs!$J$6:$J$9,Inputs!$G$6:$G$9),LOOKUP(U2138,Inputs!$J$6:$J$9,Inputs!$H$6:$H$9)),Inputs!$B$12),-Inputs!$B$12),NORM.INV(RAND(),LOOKUP(U2138,Inputs!$J$6:$J$9,Inputs!$G$6:$G$9),LOOKUP(U2138,Inputs!$J$6:$J$9,Inputs!$H$6:$H$9))),0),"" )</f>
        <v/>
      </c>
      <c r="L2138" s="26">
        <f>IF($A2138&lt;=Inputs!$B$13,IF(7&lt;=Inputs!$B$8,IF(Inputs!$B$12&gt;0,MAX(MIN(NORM.INV(RAND(),LOOKUP(V2138,Inputs!$J$6:$J$9,Inputs!$G$6:$G$9),LOOKUP(V2138,Inputs!$J$6:$J$9,Inputs!$H$6:$H$9)),Inputs!$B$12),-Inputs!$B$12),NORM.INV(RAND(),LOOKUP(V2138,Inputs!$J$6:$J$9,Inputs!$G$6:$G$9),LOOKUP(V2138,Inputs!$J$6:$J$9,Inputs!$H$6:$H$9))),0),"" )</f>
        <v/>
      </c>
      <c r="M2138" s="26">
        <f>IF($A2138&lt;=Inputs!$B$13,IF(8&lt;=Inputs!$B$8,IF(Inputs!$B$12&gt;0,MAX(MIN(NORM.INV(RAND(),LOOKUP(W2138,Inputs!$J$6:$J$9,Inputs!$G$6:$G$9),LOOKUP(W2138,Inputs!$J$6:$J$9,Inputs!$H$6:$H$9)),Inputs!$B$12),-Inputs!$B$12),NORM.INV(RAND(),LOOKUP(W2138,Inputs!$J$6:$J$9,Inputs!$G$6:$G$9),LOOKUP(W2138,Inputs!$J$6:$J$9,Inputs!$H$6:$H$9))),0),"" )</f>
        <v/>
      </c>
      <c r="N2138" s="26">
        <f>IF($A2138&lt;=Inputs!$B$13,IF(9&lt;=Inputs!$B$8,IF(Inputs!$B$12&gt;0,MAX(MIN(NORM.INV(RAND(),LOOKUP(X2138,Inputs!$J$6:$J$9,Inputs!$G$6:$G$9),LOOKUP(X2138,Inputs!$J$6:$J$9,Inputs!$H$6:$H$9)),Inputs!$B$12),-Inputs!$B$12),NORM.INV(RAND(),LOOKUP(X2138,Inputs!$J$6:$J$9,Inputs!$G$6:$G$9),LOOKUP(X2138,Inputs!$J$6:$J$9,Inputs!$H$6:$H$9))),0),"" )</f>
        <v/>
      </c>
      <c r="O2138" s="26">
        <f>IF($A2138&lt;=Inputs!$B$13,IF(10&lt;=Inputs!$B$8,IF(Inputs!$B$12&gt;0,MAX(MIN(NORM.INV(RAND(),LOOKUP(Y2138,Inputs!$J$6:$J$9,Inputs!$G$6:$G$9),LOOKUP(Y2138,Inputs!$J$6:$J$9,Inputs!$H$6:$H$9)),Inputs!$B$12),-Inputs!$B$12),NORM.INV(RAND(),LOOKUP(Y2138,Inputs!$J$6:$J$9,Inputs!$G$6:$G$9),LOOKUP(Y2138,Inputs!$J$6:$J$9,Inputs!$H$6:$H$9))),0),"" )</f>
        <v/>
      </c>
      <c r="P2138" s="31">
        <f>IF($A2138&lt;=Inputs!$B$13,RAND(),"")</f>
        <v/>
      </c>
      <c r="Q2138" s="31">
        <f>IF($A2138&lt;=Inputs!$B$13,RAND(),"")</f>
        <v/>
      </c>
      <c r="R2138" s="31">
        <f>IF($A2138&lt;=Inputs!$B$13,RAND(),"")</f>
        <v/>
      </c>
      <c r="S2138" s="31">
        <f>IF($A2138&lt;=Inputs!$B$13,RAND(),"")</f>
        <v/>
      </c>
      <c r="T2138" s="31">
        <f>IF($A2138&lt;=Inputs!$B$13,RAND(),"")</f>
        <v/>
      </c>
      <c r="U2138" s="31">
        <f>IF($A2138&lt;=Inputs!$B$13,RAND(),"")</f>
        <v/>
      </c>
      <c r="V2138" s="31">
        <f>IF($A2138&lt;=Inputs!$B$13,RAND(),"")</f>
        <v/>
      </c>
      <c r="W2138" s="31">
        <f>IF($A2138&lt;=Inputs!$B$13,RAND(),"")</f>
        <v/>
      </c>
      <c r="X2138" s="31">
        <f>IF($A2138&lt;=Inputs!$B$13,RAND(),"")</f>
        <v/>
      </c>
      <c r="Y2138" s="31">
        <f>IF($A2138&lt;=Inputs!$B$13,RAND(),"")</f>
        <v/>
      </c>
    </row>
    <row r="2139">
      <c r="A2139" t="n">
        <v>2134</v>
      </c>
      <c r="B2139" s="26">
        <f>IF($A2139&lt;=Inputs!$B$13,IF(Inputs!$B$8&gt;0,SUM(F2139:O2139)/Inputs!$B$8,0),"")</f>
        <v/>
      </c>
      <c r="C2139" s="27">
        <f>IF($A2139&lt;=Inputs!$B$13,B2139/100,"")</f>
        <v/>
      </c>
      <c r="D2139" s="28">
        <f>IF($A2139&lt;=Inputs!$B$13,C2139*Inputs!$B$7,"")</f>
        <v/>
      </c>
      <c r="E2139" s="29">
        <f>IF($A2139&lt;=Inputs!$B$13,IF(D2139&gt;0,1,0),"")</f>
        <v/>
      </c>
      <c r="F2139" s="26">
        <f>IF($A2139&lt;=Inputs!$B$13,IF(1&lt;=Inputs!$B$8,IF(Inputs!$B$12&gt;0,MAX(MIN(NORM.INV(RAND(),LOOKUP(P2139,Inputs!$J$6:$J$9,Inputs!$G$6:$G$9),LOOKUP(P2139,Inputs!$J$6:$J$9,Inputs!$H$6:$H$9)),Inputs!$B$12),-Inputs!$B$12),NORM.INV(RAND(),LOOKUP(P2139,Inputs!$J$6:$J$9,Inputs!$G$6:$G$9),LOOKUP(P2139,Inputs!$J$6:$J$9,Inputs!$H$6:$H$9))),0),"" )</f>
        <v/>
      </c>
      <c r="G2139" s="26">
        <f>IF($A2139&lt;=Inputs!$B$13,IF(2&lt;=Inputs!$B$8,IF(Inputs!$B$12&gt;0,MAX(MIN(NORM.INV(RAND(),LOOKUP(Q2139,Inputs!$J$6:$J$9,Inputs!$G$6:$G$9),LOOKUP(Q2139,Inputs!$J$6:$J$9,Inputs!$H$6:$H$9)),Inputs!$B$12),-Inputs!$B$12),NORM.INV(RAND(),LOOKUP(Q2139,Inputs!$J$6:$J$9,Inputs!$G$6:$G$9),LOOKUP(Q2139,Inputs!$J$6:$J$9,Inputs!$H$6:$H$9))),0),"" )</f>
        <v/>
      </c>
      <c r="H2139" s="26">
        <f>IF($A2139&lt;=Inputs!$B$13,IF(3&lt;=Inputs!$B$8,IF(Inputs!$B$12&gt;0,MAX(MIN(NORM.INV(RAND(),LOOKUP(R2139,Inputs!$J$6:$J$9,Inputs!$G$6:$G$9),LOOKUP(R2139,Inputs!$J$6:$J$9,Inputs!$H$6:$H$9)),Inputs!$B$12),-Inputs!$B$12),NORM.INV(RAND(),LOOKUP(R2139,Inputs!$J$6:$J$9,Inputs!$G$6:$G$9),LOOKUP(R2139,Inputs!$J$6:$J$9,Inputs!$H$6:$H$9))),0),"" )</f>
        <v/>
      </c>
      <c r="I2139" s="26">
        <f>IF($A2139&lt;=Inputs!$B$13,IF(4&lt;=Inputs!$B$8,IF(Inputs!$B$12&gt;0,MAX(MIN(NORM.INV(RAND(),LOOKUP(S2139,Inputs!$J$6:$J$9,Inputs!$G$6:$G$9),LOOKUP(S2139,Inputs!$J$6:$J$9,Inputs!$H$6:$H$9)),Inputs!$B$12),-Inputs!$B$12),NORM.INV(RAND(),LOOKUP(S2139,Inputs!$J$6:$J$9,Inputs!$G$6:$G$9),LOOKUP(S2139,Inputs!$J$6:$J$9,Inputs!$H$6:$H$9))),0),"" )</f>
        <v/>
      </c>
      <c r="J2139" s="26">
        <f>IF($A2139&lt;=Inputs!$B$13,IF(5&lt;=Inputs!$B$8,IF(Inputs!$B$12&gt;0,MAX(MIN(NORM.INV(RAND(),LOOKUP(T2139,Inputs!$J$6:$J$9,Inputs!$G$6:$G$9),LOOKUP(T2139,Inputs!$J$6:$J$9,Inputs!$H$6:$H$9)),Inputs!$B$12),-Inputs!$B$12),NORM.INV(RAND(),LOOKUP(T2139,Inputs!$J$6:$J$9,Inputs!$G$6:$G$9),LOOKUP(T2139,Inputs!$J$6:$J$9,Inputs!$H$6:$H$9))),0),"" )</f>
        <v/>
      </c>
      <c r="K2139" s="26">
        <f>IF($A2139&lt;=Inputs!$B$13,IF(6&lt;=Inputs!$B$8,IF(Inputs!$B$12&gt;0,MAX(MIN(NORM.INV(RAND(),LOOKUP(U2139,Inputs!$J$6:$J$9,Inputs!$G$6:$G$9),LOOKUP(U2139,Inputs!$J$6:$J$9,Inputs!$H$6:$H$9)),Inputs!$B$12),-Inputs!$B$12),NORM.INV(RAND(),LOOKUP(U2139,Inputs!$J$6:$J$9,Inputs!$G$6:$G$9),LOOKUP(U2139,Inputs!$J$6:$J$9,Inputs!$H$6:$H$9))),0),"" )</f>
        <v/>
      </c>
      <c r="L2139" s="26">
        <f>IF($A2139&lt;=Inputs!$B$13,IF(7&lt;=Inputs!$B$8,IF(Inputs!$B$12&gt;0,MAX(MIN(NORM.INV(RAND(),LOOKUP(V2139,Inputs!$J$6:$J$9,Inputs!$G$6:$G$9),LOOKUP(V2139,Inputs!$J$6:$J$9,Inputs!$H$6:$H$9)),Inputs!$B$12),-Inputs!$B$12),NORM.INV(RAND(),LOOKUP(V2139,Inputs!$J$6:$J$9,Inputs!$G$6:$G$9),LOOKUP(V2139,Inputs!$J$6:$J$9,Inputs!$H$6:$H$9))),0),"" )</f>
        <v/>
      </c>
      <c r="M2139" s="26">
        <f>IF($A2139&lt;=Inputs!$B$13,IF(8&lt;=Inputs!$B$8,IF(Inputs!$B$12&gt;0,MAX(MIN(NORM.INV(RAND(),LOOKUP(W2139,Inputs!$J$6:$J$9,Inputs!$G$6:$G$9),LOOKUP(W2139,Inputs!$J$6:$J$9,Inputs!$H$6:$H$9)),Inputs!$B$12),-Inputs!$B$12),NORM.INV(RAND(),LOOKUP(W2139,Inputs!$J$6:$J$9,Inputs!$G$6:$G$9),LOOKUP(W2139,Inputs!$J$6:$J$9,Inputs!$H$6:$H$9))),0),"" )</f>
        <v/>
      </c>
      <c r="N2139" s="26">
        <f>IF($A2139&lt;=Inputs!$B$13,IF(9&lt;=Inputs!$B$8,IF(Inputs!$B$12&gt;0,MAX(MIN(NORM.INV(RAND(),LOOKUP(X2139,Inputs!$J$6:$J$9,Inputs!$G$6:$G$9),LOOKUP(X2139,Inputs!$J$6:$J$9,Inputs!$H$6:$H$9)),Inputs!$B$12),-Inputs!$B$12),NORM.INV(RAND(),LOOKUP(X2139,Inputs!$J$6:$J$9,Inputs!$G$6:$G$9),LOOKUP(X2139,Inputs!$J$6:$J$9,Inputs!$H$6:$H$9))),0),"" )</f>
        <v/>
      </c>
      <c r="O2139" s="26">
        <f>IF($A2139&lt;=Inputs!$B$13,IF(10&lt;=Inputs!$B$8,IF(Inputs!$B$12&gt;0,MAX(MIN(NORM.INV(RAND(),LOOKUP(Y2139,Inputs!$J$6:$J$9,Inputs!$G$6:$G$9),LOOKUP(Y2139,Inputs!$J$6:$J$9,Inputs!$H$6:$H$9)),Inputs!$B$12),-Inputs!$B$12),NORM.INV(RAND(),LOOKUP(Y2139,Inputs!$J$6:$J$9,Inputs!$G$6:$G$9),LOOKUP(Y2139,Inputs!$J$6:$J$9,Inputs!$H$6:$H$9))),0),"" )</f>
        <v/>
      </c>
      <c r="P2139" s="31">
        <f>IF($A2139&lt;=Inputs!$B$13,RAND(),"")</f>
        <v/>
      </c>
      <c r="Q2139" s="31">
        <f>IF($A2139&lt;=Inputs!$B$13,RAND(),"")</f>
        <v/>
      </c>
      <c r="R2139" s="31">
        <f>IF($A2139&lt;=Inputs!$B$13,RAND(),"")</f>
        <v/>
      </c>
      <c r="S2139" s="31">
        <f>IF($A2139&lt;=Inputs!$B$13,RAND(),"")</f>
        <v/>
      </c>
      <c r="T2139" s="31">
        <f>IF($A2139&lt;=Inputs!$B$13,RAND(),"")</f>
        <v/>
      </c>
      <c r="U2139" s="31">
        <f>IF($A2139&lt;=Inputs!$B$13,RAND(),"")</f>
        <v/>
      </c>
      <c r="V2139" s="31">
        <f>IF($A2139&lt;=Inputs!$B$13,RAND(),"")</f>
        <v/>
      </c>
      <c r="W2139" s="31">
        <f>IF($A2139&lt;=Inputs!$B$13,RAND(),"")</f>
        <v/>
      </c>
      <c r="X2139" s="31">
        <f>IF($A2139&lt;=Inputs!$B$13,RAND(),"")</f>
        <v/>
      </c>
      <c r="Y2139" s="31">
        <f>IF($A2139&lt;=Inputs!$B$13,RAND(),"")</f>
        <v/>
      </c>
    </row>
    <row r="2140">
      <c r="A2140" t="n">
        <v>2135</v>
      </c>
      <c r="B2140" s="26">
        <f>IF($A2140&lt;=Inputs!$B$13,IF(Inputs!$B$8&gt;0,SUM(F2140:O2140)/Inputs!$B$8,0),"")</f>
        <v/>
      </c>
      <c r="C2140" s="27">
        <f>IF($A2140&lt;=Inputs!$B$13,B2140/100,"")</f>
        <v/>
      </c>
      <c r="D2140" s="28">
        <f>IF($A2140&lt;=Inputs!$B$13,C2140*Inputs!$B$7,"")</f>
        <v/>
      </c>
      <c r="E2140" s="29">
        <f>IF($A2140&lt;=Inputs!$B$13,IF(D2140&gt;0,1,0),"")</f>
        <v/>
      </c>
      <c r="F2140" s="26">
        <f>IF($A2140&lt;=Inputs!$B$13,IF(1&lt;=Inputs!$B$8,IF(Inputs!$B$12&gt;0,MAX(MIN(NORM.INV(RAND(),LOOKUP(P2140,Inputs!$J$6:$J$9,Inputs!$G$6:$G$9),LOOKUP(P2140,Inputs!$J$6:$J$9,Inputs!$H$6:$H$9)),Inputs!$B$12),-Inputs!$B$12),NORM.INV(RAND(),LOOKUP(P2140,Inputs!$J$6:$J$9,Inputs!$G$6:$G$9),LOOKUP(P2140,Inputs!$J$6:$J$9,Inputs!$H$6:$H$9))),0),"" )</f>
        <v/>
      </c>
      <c r="G2140" s="26">
        <f>IF($A2140&lt;=Inputs!$B$13,IF(2&lt;=Inputs!$B$8,IF(Inputs!$B$12&gt;0,MAX(MIN(NORM.INV(RAND(),LOOKUP(Q2140,Inputs!$J$6:$J$9,Inputs!$G$6:$G$9),LOOKUP(Q2140,Inputs!$J$6:$J$9,Inputs!$H$6:$H$9)),Inputs!$B$12),-Inputs!$B$12),NORM.INV(RAND(),LOOKUP(Q2140,Inputs!$J$6:$J$9,Inputs!$G$6:$G$9),LOOKUP(Q2140,Inputs!$J$6:$J$9,Inputs!$H$6:$H$9))),0),"" )</f>
        <v/>
      </c>
      <c r="H2140" s="26">
        <f>IF($A2140&lt;=Inputs!$B$13,IF(3&lt;=Inputs!$B$8,IF(Inputs!$B$12&gt;0,MAX(MIN(NORM.INV(RAND(),LOOKUP(R2140,Inputs!$J$6:$J$9,Inputs!$G$6:$G$9),LOOKUP(R2140,Inputs!$J$6:$J$9,Inputs!$H$6:$H$9)),Inputs!$B$12),-Inputs!$B$12),NORM.INV(RAND(),LOOKUP(R2140,Inputs!$J$6:$J$9,Inputs!$G$6:$G$9),LOOKUP(R2140,Inputs!$J$6:$J$9,Inputs!$H$6:$H$9))),0),"" )</f>
        <v/>
      </c>
      <c r="I2140" s="26">
        <f>IF($A2140&lt;=Inputs!$B$13,IF(4&lt;=Inputs!$B$8,IF(Inputs!$B$12&gt;0,MAX(MIN(NORM.INV(RAND(),LOOKUP(S2140,Inputs!$J$6:$J$9,Inputs!$G$6:$G$9),LOOKUP(S2140,Inputs!$J$6:$J$9,Inputs!$H$6:$H$9)),Inputs!$B$12),-Inputs!$B$12),NORM.INV(RAND(),LOOKUP(S2140,Inputs!$J$6:$J$9,Inputs!$G$6:$G$9),LOOKUP(S2140,Inputs!$J$6:$J$9,Inputs!$H$6:$H$9))),0),"" )</f>
        <v/>
      </c>
      <c r="J2140" s="26">
        <f>IF($A2140&lt;=Inputs!$B$13,IF(5&lt;=Inputs!$B$8,IF(Inputs!$B$12&gt;0,MAX(MIN(NORM.INV(RAND(),LOOKUP(T2140,Inputs!$J$6:$J$9,Inputs!$G$6:$G$9),LOOKUP(T2140,Inputs!$J$6:$J$9,Inputs!$H$6:$H$9)),Inputs!$B$12),-Inputs!$B$12),NORM.INV(RAND(),LOOKUP(T2140,Inputs!$J$6:$J$9,Inputs!$G$6:$G$9),LOOKUP(T2140,Inputs!$J$6:$J$9,Inputs!$H$6:$H$9))),0),"" )</f>
        <v/>
      </c>
      <c r="K2140" s="26">
        <f>IF($A2140&lt;=Inputs!$B$13,IF(6&lt;=Inputs!$B$8,IF(Inputs!$B$12&gt;0,MAX(MIN(NORM.INV(RAND(),LOOKUP(U2140,Inputs!$J$6:$J$9,Inputs!$G$6:$G$9),LOOKUP(U2140,Inputs!$J$6:$J$9,Inputs!$H$6:$H$9)),Inputs!$B$12),-Inputs!$B$12),NORM.INV(RAND(),LOOKUP(U2140,Inputs!$J$6:$J$9,Inputs!$G$6:$G$9),LOOKUP(U2140,Inputs!$J$6:$J$9,Inputs!$H$6:$H$9))),0),"" )</f>
        <v/>
      </c>
      <c r="L2140" s="26">
        <f>IF($A2140&lt;=Inputs!$B$13,IF(7&lt;=Inputs!$B$8,IF(Inputs!$B$12&gt;0,MAX(MIN(NORM.INV(RAND(),LOOKUP(V2140,Inputs!$J$6:$J$9,Inputs!$G$6:$G$9),LOOKUP(V2140,Inputs!$J$6:$J$9,Inputs!$H$6:$H$9)),Inputs!$B$12),-Inputs!$B$12),NORM.INV(RAND(),LOOKUP(V2140,Inputs!$J$6:$J$9,Inputs!$G$6:$G$9),LOOKUP(V2140,Inputs!$J$6:$J$9,Inputs!$H$6:$H$9))),0),"" )</f>
        <v/>
      </c>
      <c r="M2140" s="26">
        <f>IF($A2140&lt;=Inputs!$B$13,IF(8&lt;=Inputs!$B$8,IF(Inputs!$B$12&gt;0,MAX(MIN(NORM.INV(RAND(),LOOKUP(W2140,Inputs!$J$6:$J$9,Inputs!$G$6:$G$9),LOOKUP(W2140,Inputs!$J$6:$J$9,Inputs!$H$6:$H$9)),Inputs!$B$12),-Inputs!$B$12),NORM.INV(RAND(),LOOKUP(W2140,Inputs!$J$6:$J$9,Inputs!$G$6:$G$9),LOOKUP(W2140,Inputs!$J$6:$J$9,Inputs!$H$6:$H$9))),0),"" )</f>
        <v/>
      </c>
      <c r="N2140" s="26">
        <f>IF($A2140&lt;=Inputs!$B$13,IF(9&lt;=Inputs!$B$8,IF(Inputs!$B$12&gt;0,MAX(MIN(NORM.INV(RAND(),LOOKUP(X2140,Inputs!$J$6:$J$9,Inputs!$G$6:$G$9),LOOKUP(X2140,Inputs!$J$6:$J$9,Inputs!$H$6:$H$9)),Inputs!$B$12),-Inputs!$B$12),NORM.INV(RAND(),LOOKUP(X2140,Inputs!$J$6:$J$9,Inputs!$G$6:$G$9),LOOKUP(X2140,Inputs!$J$6:$J$9,Inputs!$H$6:$H$9))),0),"" )</f>
        <v/>
      </c>
      <c r="O2140" s="26">
        <f>IF($A2140&lt;=Inputs!$B$13,IF(10&lt;=Inputs!$B$8,IF(Inputs!$B$12&gt;0,MAX(MIN(NORM.INV(RAND(),LOOKUP(Y2140,Inputs!$J$6:$J$9,Inputs!$G$6:$G$9),LOOKUP(Y2140,Inputs!$J$6:$J$9,Inputs!$H$6:$H$9)),Inputs!$B$12),-Inputs!$B$12),NORM.INV(RAND(),LOOKUP(Y2140,Inputs!$J$6:$J$9,Inputs!$G$6:$G$9),LOOKUP(Y2140,Inputs!$J$6:$J$9,Inputs!$H$6:$H$9))),0),"" )</f>
        <v/>
      </c>
      <c r="P2140" s="31">
        <f>IF($A2140&lt;=Inputs!$B$13,RAND(),"")</f>
        <v/>
      </c>
      <c r="Q2140" s="31">
        <f>IF($A2140&lt;=Inputs!$B$13,RAND(),"")</f>
        <v/>
      </c>
      <c r="R2140" s="31">
        <f>IF($A2140&lt;=Inputs!$B$13,RAND(),"")</f>
        <v/>
      </c>
      <c r="S2140" s="31">
        <f>IF($A2140&lt;=Inputs!$B$13,RAND(),"")</f>
        <v/>
      </c>
      <c r="T2140" s="31">
        <f>IF($A2140&lt;=Inputs!$B$13,RAND(),"")</f>
        <v/>
      </c>
      <c r="U2140" s="31">
        <f>IF($A2140&lt;=Inputs!$B$13,RAND(),"")</f>
        <v/>
      </c>
      <c r="V2140" s="31">
        <f>IF($A2140&lt;=Inputs!$B$13,RAND(),"")</f>
        <v/>
      </c>
      <c r="W2140" s="31">
        <f>IF($A2140&lt;=Inputs!$B$13,RAND(),"")</f>
        <v/>
      </c>
      <c r="X2140" s="31">
        <f>IF($A2140&lt;=Inputs!$B$13,RAND(),"")</f>
        <v/>
      </c>
      <c r="Y2140" s="31">
        <f>IF($A2140&lt;=Inputs!$B$13,RAND(),"")</f>
        <v/>
      </c>
    </row>
    <row r="2141">
      <c r="A2141" t="n">
        <v>2136</v>
      </c>
      <c r="B2141" s="26">
        <f>IF($A2141&lt;=Inputs!$B$13,IF(Inputs!$B$8&gt;0,SUM(F2141:O2141)/Inputs!$B$8,0),"")</f>
        <v/>
      </c>
      <c r="C2141" s="27">
        <f>IF($A2141&lt;=Inputs!$B$13,B2141/100,"")</f>
        <v/>
      </c>
      <c r="D2141" s="28">
        <f>IF($A2141&lt;=Inputs!$B$13,C2141*Inputs!$B$7,"")</f>
        <v/>
      </c>
      <c r="E2141" s="29">
        <f>IF($A2141&lt;=Inputs!$B$13,IF(D2141&gt;0,1,0),"")</f>
        <v/>
      </c>
      <c r="F2141" s="26">
        <f>IF($A2141&lt;=Inputs!$B$13,IF(1&lt;=Inputs!$B$8,IF(Inputs!$B$12&gt;0,MAX(MIN(NORM.INV(RAND(),LOOKUP(P2141,Inputs!$J$6:$J$9,Inputs!$G$6:$G$9),LOOKUP(P2141,Inputs!$J$6:$J$9,Inputs!$H$6:$H$9)),Inputs!$B$12),-Inputs!$B$12),NORM.INV(RAND(),LOOKUP(P2141,Inputs!$J$6:$J$9,Inputs!$G$6:$G$9),LOOKUP(P2141,Inputs!$J$6:$J$9,Inputs!$H$6:$H$9))),0),"" )</f>
        <v/>
      </c>
      <c r="G2141" s="26">
        <f>IF($A2141&lt;=Inputs!$B$13,IF(2&lt;=Inputs!$B$8,IF(Inputs!$B$12&gt;0,MAX(MIN(NORM.INV(RAND(),LOOKUP(Q2141,Inputs!$J$6:$J$9,Inputs!$G$6:$G$9),LOOKUP(Q2141,Inputs!$J$6:$J$9,Inputs!$H$6:$H$9)),Inputs!$B$12),-Inputs!$B$12),NORM.INV(RAND(),LOOKUP(Q2141,Inputs!$J$6:$J$9,Inputs!$G$6:$G$9),LOOKUP(Q2141,Inputs!$J$6:$J$9,Inputs!$H$6:$H$9))),0),"" )</f>
        <v/>
      </c>
      <c r="H2141" s="26">
        <f>IF($A2141&lt;=Inputs!$B$13,IF(3&lt;=Inputs!$B$8,IF(Inputs!$B$12&gt;0,MAX(MIN(NORM.INV(RAND(),LOOKUP(R2141,Inputs!$J$6:$J$9,Inputs!$G$6:$G$9),LOOKUP(R2141,Inputs!$J$6:$J$9,Inputs!$H$6:$H$9)),Inputs!$B$12),-Inputs!$B$12),NORM.INV(RAND(),LOOKUP(R2141,Inputs!$J$6:$J$9,Inputs!$G$6:$G$9),LOOKUP(R2141,Inputs!$J$6:$J$9,Inputs!$H$6:$H$9))),0),"" )</f>
        <v/>
      </c>
      <c r="I2141" s="26">
        <f>IF($A2141&lt;=Inputs!$B$13,IF(4&lt;=Inputs!$B$8,IF(Inputs!$B$12&gt;0,MAX(MIN(NORM.INV(RAND(),LOOKUP(S2141,Inputs!$J$6:$J$9,Inputs!$G$6:$G$9),LOOKUP(S2141,Inputs!$J$6:$J$9,Inputs!$H$6:$H$9)),Inputs!$B$12),-Inputs!$B$12),NORM.INV(RAND(),LOOKUP(S2141,Inputs!$J$6:$J$9,Inputs!$G$6:$G$9),LOOKUP(S2141,Inputs!$J$6:$J$9,Inputs!$H$6:$H$9))),0),"" )</f>
        <v/>
      </c>
      <c r="J2141" s="26">
        <f>IF($A2141&lt;=Inputs!$B$13,IF(5&lt;=Inputs!$B$8,IF(Inputs!$B$12&gt;0,MAX(MIN(NORM.INV(RAND(),LOOKUP(T2141,Inputs!$J$6:$J$9,Inputs!$G$6:$G$9),LOOKUP(T2141,Inputs!$J$6:$J$9,Inputs!$H$6:$H$9)),Inputs!$B$12),-Inputs!$B$12),NORM.INV(RAND(),LOOKUP(T2141,Inputs!$J$6:$J$9,Inputs!$G$6:$G$9),LOOKUP(T2141,Inputs!$J$6:$J$9,Inputs!$H$6:$H$9))),0),"" )</f>
        <v/>
      </c>
      <c r="K2141" s="26">
        <f>IF($A2141&lt;=Inputs!$B$13,IF(6&lt;=Inputs!$B$8,IF(Inputs!$B$12&gt;0,MAX(MIN(NORM.INV(RAND(),LOOKUP(U2141,Inputs!$J$6:$J$9,Inputs!$G$6:$G$9),LOOKUP(U2141,Inputs!$J$6:$J$9,Inputs!$H$6:$H$9)),Inputs!$B$12),-Inputs!$B$12),NORM.INV(RAND(),LOOKUP(U2141,Inputs!$J$6:$J$9,Inputs!$G$6:$G$9),LOOKUP(U2141,Inputs!$J$6:$J$9,Inputs!$H$6:$H$9))),0),"" )</f>
        <v/>
      </c>
      <c r="L2141" s="26">
        <f>IF($A2141&lt;=Inputs!$B$13,IF(7&lt;=Inputs!$B$8,IF(Inputs!$B$12&gt;0,MAX(MIN(NORM.INV(RAND(),LOOKUP(V2141,Inputs!$J$6:$J$9,Inputs!$G$6:$G$9),LOOKUP(V2141,Inputs!$J$6:$J$9,Inputs!$H$6:$H$9)),Inputs!$B$12),-Inputs!$B$12),NORM.INV(RAND(),LOOKUP(V2141,Inputs!$J$6:$J$9,Inputs!$G$6:$G$9),LOOKUP(V2141,Inputs!$J$6:$J$9,Inputs!$H$6:$H$9))),0),"" )</f>
        <v/>
      </c>
      <c r="M2141" s="26">
        <f>IF($A2141&lt;=Inputs!$B$13,IF(8&lt;=Inputs!$B$8,IF(Inputs!$B$12&gt;0,MAX(MIN(NORM.INV(RAND(),LOOKUP(W2141,Inputs!$J$6:$J$9,Inputs!$G$6:$G$9),LOOKUP(W2141,Inputs!$J$6:$J$9,Inputs!$H$6:$H$9)),Inputs!$B$12),-Inputs!$B$12),NORM.INV(RAND(),LOOKUP(W2141,Inputs!$J$6:$J$9,Inputs!$G$6:$G$9),LOOKUP(W2141,Inputs!$J$6:$J$9,Inputs!$H$6:$H$9))),0),"" )</f>
        <v/>
      </c>
      <c r="N2141" s="26">
        <f>IF($A2141&lt;=Inputs!$B$13,IF(9&lt;=Inputs!$B$8,IF(Inputs!$B$12&gt;0,MAX(MIN(NORM.INV(RAND(),LOOKUP(X2141,Inputs!$J$6:$J$9,Inputs!$G$6:$G$9),LOOKUP(X2141,Inputs!$J$6:$J$9,Inputs!$H$6:$H$9)),Inputs!$B$12),-Inputs!$B$12),NORM.INV(RAND(),LOOKUP(X2141,Inputs!$J$6:$J$9,Inputs!$G$6:$G$9),LOOKUP(X2141,Inputs!$J$6:$J$9,Inputs!$H$6:$H$9))),0),"" )</f>
        <v/>
      </c>
      <c r="O2141" s="26">
        <f>IF($A2141&lt;=Inputs!$B$13,IF(10&lt;=Inputs!$B$8,IF(Inputs!$B$12&gt;0,MAX(MIN(NORM.INV(RAND(),LOOKUP(Y2141,Inputs!$J$6:$J$9,Inputs!$G$6:$G$9),LOOKUP(Y2141,Inputs!$J$6:$J$9,Inputs!$H$6:$H$9)),Inputs!$B$12),-Inputs!$B$12),NORM.INV(RAND(),LOOKUP(Y2141,Inputs!$J$6:$J$9,Inputs!$G$6:$G$9),LOOKUP(Y2141,Inputs!$J$6:$J$9,Inputs!$H$6:$H$9))),0),"" )</f>
        <v/>
      </c>
      <c r="P2141" s="31">
        <f>IF($A2141&lt;=Inputs!$B$13,RAND(),"")</f>
        <v/>
      </c>
      <c r="Q2141" s="31">
        <f>IF($A2141&lt;=Inputs!$B$13,RAND(),"")</f>
        <v/>
      </c>
      <c r="R2141" s="31">
        <f>IF($A2141&lt;=Inputs!$B$13,RAND(),"")</f>
        <v/>
      </c>
      <c r="S2141" s="31">
        <f>IF($A2141&lt;=Inputs!$B$13,RAND(),"")</f>
        <v/>
      </c>
      <c r="T2141" s="31">
        <f>IF($A2141&lt;=Inputs!$B$13,RAND(),"")</f>
        <v/>
      </c>
      <c r="U2141" s="31">
        <f>IF($A2141&lt;=Inputs!$B$13,RAND(),"")</f>
        <v/>
      </c>
      <c r="V2141" s="31">
        <f>IF($A2141&lt;=Inputs!$B$13,RAND(),"")</f>
        <v/>
      </c>
      <c r="W2141" s="31">
        <f>IF($A2141&lt;=Inputs!$B$13,RAND(),"")</f>
        <v/>
      </c>
      <c r="X2141" s="31">
        <f>IF($A2141&lt;=Inputs!$B$13,RAND(),"")</f>
        <v/>
      </c>
      <c r="Y2141" s="31">
        <f>IF($A2141&lt;=Inputs!$B$13,RAND(),"")</f>
        <v/>
      </c>
    </row>
    <row r="2142">
      <c r="A2142" t="n">
        <v>2137</v>
      </c>
      <c r="B2142" s="26">
        <f>IF($A2142&lt;=Inputs!$B$13,IF(Inputs!$B$8&gt;0,SUM(F2142:O2142)/Inputs!$B$8,0),"")</f>
        <v/>
      </c>
      <c r="C2142" s="27">
        <f>IF($A2142&lt;=Inputs!$B$13,B2142/100,"")</f>
        <v/>
      </c>
      <c r="D2142" s="28">
        <f>IF($A2142&lt;=Inputs!$B$13,C2142*Inputs!$B$7,"")</f>
        <v/>
      </c>
      <c r="E2142" s="29">
        <f>IF($A2142&lt;=Inputs!$B$13,IF(D2142&gt;0,1,0),"")</f>
        <v/>
      </c>
      <c r="F2142" s="26">
        <f>IF($A2142&lt;=Inputs!$B$13,IF(1&lt;=Inputs!$B$8,IF(Inputs!$B$12&gt;0,MAX(MIN(NORM.INV(RAND(),LOOKUP(P2142,Inputs!$J$6:$J$9,Inputs!$G$6:$G$9),LOOKUP(P2142,Inputs!$J$6:$J$9,Inputs!$H$6:$H$9)),Inputs!$B$12),-Inputs!$B$12),NORM.INV(RAND(),LOOKUP(P2142,Inputs!$J$6:$J$9,Inputs!$G$6:$G$9),LOOKUP(P2142,Inputs!$J$6:$J$9,Inputs!$H$6:$H$9))),0),"" )</f>
        <v/>
      </c>
      <c r="G2142" s="26">
        <f>IF($A2142&lt;=Inputs!$B$13,IF(2&lt;=Inputs!$B$8,IF(Inputs!$B$12&gt;0,MAX(MIN(NORM.INV(RAND(),LOOKUP(Q2142,Inputs!$J$6:$J$9,Inputs!$G$6:$G$9),LOOKUP(Q2142,Inputs!$J$6:$J$9,Inputs!$H$6:$H$9)),Inputs!$B$12),-Inputs!$B$12),NORM.INV(RAND(),LOOKUP(Q2142,Inputs!$J$6:$J$9,Inputs!$G$6:$G$9),LOOKUP(Q2142,Inputs!$J$6:$J$9,Inputs!$H$6:$H$9))),0),"" )</f>
        <v/>
      </c>
      <c r="H2142" s="26">
        <f>IF($A2142&lt;=Inputs!$B$13,IF(3&lt;=Inputs!$B$8,IF(Inputs!$B$12&gt;0,MAX(MIN(NORM.INV(RAND(),LOOKUP(R2142,Inputs!$J$6:$J$9,Inputs!$G$6:$G$9),LOOKUP(R2142,Inputs!$J$6:$J$9,Inputs!$H$6:$H$9)),Inputs!$B$12),-Inputs!$B$12),NORM.INV(RAND(),LOOKUP(R2142,Inputs!$J$6:$J$9,Inputs!$G$6:$G$9),LOOKUP(R2142,Inputs!$J$6:$J$9,Inputs!$H$6:$H$9))),0),"" )</f>
        <v/>
      </c>
      <c r="I2142" s="26">
        <f>IF($A2142&lt;=Inputs!$B$13,IF(4&lt;=Inputs!$B$8,IF(Inputs!$B$12&gt;0,MAX(MIN(NORM.INV(RAND(),LOOKUP(S2142,Inputs!$J$6:$J$9,Inputs!$G$6:$G$9),LOOKUP(S2142,Inputs!$J$6:$J$9,Inputs!$H$6:$H$9)),Inputs!$B$12),-Inputs!$B$12),NORM.INV(RAND(),LOOKUP(S2142,Inputs!$J$6:$J$9,Inputs!$G$6:$G$9),LOOKUP(S2142,Inputs!$J$6:$J$9,Inputs!$H$6:$H$9))),0),"" )</f>
        <v/>
      </c>
      <c r="J2142" s="26">
        <f>IF($A2142&lt;=Inputs!$B$13,IF(5&lt;=Inputs!$B$8,IF(Inputs!$B$12&gt;0,MAX(MIN(NORM.INV(RAND(),LOOKUP(T2142,Inputs!$J$6:$J$9,Inputs!$G$6:$G$9),LOOKUP(T2142,Inputs!$J$6:$J$9,Inputs!$H$6:$H$9)),Inputs!$B$12),-Inputs!$B$12),NORM.INV(RAND(),LOOKUP(T2142,Inputs!$J$6:$J$9,Inputs!$G$6:$G$9),LOOKUP(T2142,Inputs!$J$6:$J$9,Inputs!$H$6:$H$9))),0),"" )</f>
        <v/>
      </c>
      <c r="K2142" s="26">
        <f>IF($A2142&lt;=Inputs!$B$13,IF(6&lt;=Inputs!$B$8,IF(Inputs!$B$12&gt;0,MAX(MIN(NORM.INV(RAND(),LOOKUP(U2142,Inputs!$J$6:$J$9,Inputs!$G$6:$G$9),LOOKUP(U2142,Inputs!$J$6:$J$9,Inputs!$H$6:$H$9)),Inputs!$B$12),-Inputs!$B$12),NORM.INV(RAND(),LOOKUP(U2142,Inputs!$J$6:$J$9,Inputs!$G$6:$G$9),LOOKUP(U2142,Inputs!$J$6:$J$9,Inputs!$H$6:$H$9))),0),"" )</f>
        <v/>
      </c>
      <c r="L2142" s="26">
        <f>IF($A2142&lt;=Inputs!$B$13,IF(7&lt;=Inputs!$B$8,IF(Inputs!$B$12&gt;0,MAX(MIN(NORM.INV(RAND(),LOOKUP(V2142,Inputs!$J$6:$J$9,Inputs!$G$6:$G$9),LOOKUP(V2142,Inputs!$J$6:$J$9,Inputs!$H$6:$H$9)),Inputs!$B$12),-Inputs!$B$12),NORM.INV(RAND(),LOOKUP(V2142,Inputs!$J$6:$J$9,Inputs!$G$6:$G$9),LOOKUP(V2142,Inputs!$J$6:$J$9,Inputs!$H$6:$H$9))),0),"" )</f>
        <v/>
      </c>
      <c r="M2142" s="26">
        <f>IF($A2142&lt;=Inputs!$B$13,IF(8&lt;=Inputs!$B$8,IF(Inputs!$B$12&gt;0,MAX(MIN(NORM.INV(RAND(),LOOKUP(W2142,Inputs!$J$6:$J$9,Inputs!$G$6:$G$9),LOOKUP(W2142,Inputs!$J$6:$J$9,Inputs!$H$6:$H$9)),Inputs!$B$12),-Inputs!$B$12),NORM.INV(RAND(),LOOKUP(W2142,Inputs!$J$6:$J$9,Inputs!$G$6:$G$9),LOOKUP(W2142,Inputs!$J$6:$J$9,Inputs!$H$6:$H$9))),0),"" )</f>
        <v/>
      </c>
      <c r="N2142" s="26">
        <f>IF($A2142&lt;=Inputs!$B$13,IF(9&lt;=Inputs!$B$8,IF(Inputs!$B$12&gt;0,MAX(MIN(NORM.INV(RAND(),LOOKUP(X2142,Inputs!$J$6:$J$9,Inputs!$G$6:$G$9),LOOKUP(X2142,Inputs!$J$6:$J$9,Inputs!$H$6:$H$9)),Inputs!$B$12),-Inputs!$B$12),NORM.INV(RAND(),LOOKUP(X2142,Inputs!$J$6:$J$9,Inputs!$G$6:$G$9),LOOKUP(X2142,Inputs!$J$6:$J$9,Inputs!$H$6:$H$9))),0),"" )</f>
        <v/>
      </c>
      <c r="O2142" s="26">
        <f>IF($A2142&lt;=Inputs!$B$13,IF(10&lt;=Inputs!$B$8,IF(Inputs!$B$12&gt;0,MAX(MIN(NORM.INV(RAND(),LOOKUP(Y2142,Inputs!$J$6:$J$9,Inputs!$G$6:$G$9),LOOKUP(Y2142,Inputs!$J$6:$J$9,Inputs!$H$6:$H$9)),Inputs!$B$12),-Inputs!$B$12),NORM.INV(RAND(),LOOKUP(Y2142,Inputs!$J$6:$J$9,Inputs!$G$6:$G$9),LOOKUP(Y2142,Inputs!$J$6:$J$9,Inputs!$H$6:$H$9))),0),"" )</f>
        <v/>
      </c>
      <c r="P2142" s="31">
        <f>IF($A2142&lt;=Inputs!$B$13,RAND(),"")</f>
        <v/>
      </c>
      <c r="Q2142" s="31">
        <f>IF($A2142&lt;=Inputs!$B$13,RAND(),"")</f>
        <v/>
      </c>
      <c r="R2142" s="31">
        <f>IF($A2142&lt;=Inputs!$B$13,RAND(),"")</f>
        <v/>
      </c>
      <c r="S2142" s="31">
        <f>IF($A2142&lt;=Inputs!$B$13,RAND(),"")</f>
        <v/>
      </c>
      <c r="T2142" s="31">
        <f>IF($A2142&lt;=Inputs!$B$13,RAND(),"")</f>
        <v/>
      </c>
      <c r="U2142" s="31">
        <f>IF($A2142&lt;=Inputs!$B$13,RAND(),"")</f>
        <v/>
      </c>
      <c r="V2142" s="31">
        <f>IF($A2142&lt;=Inputs!$B$13,RAND(),"")</f>
        <v/>
      </c>
      <c r="W2142" s="31">
        <f>IF($A2142&lt;=Inputs!$B$13,RAND(),"")</f>
        <v/>
      </c>
      <c r="X2142" s="31">
        <f>IF($A2142&lt;=Inputs!$B$13,RAND(),"")</f>
        <v/>
      </c>
      <c r="Y2142" s="31">
        <f>IF($A2142&lt;=Inputs!$B$13,RAND(),"")</f>
        <v/>
      </c>
    </row>
    <row r="2143">
      <c r="A2143" t="n">
        <v>2138</v>
      </c>
      <c r="B2143" s="26">
        <f>IF($A2143&lt;=Inputs!$B$13,IF(Inputs!$B$8&gt;0,SUM(F2143:O2143)/Inputs!$B$8,0),"")</f>
        <v/>
      </c>
      <c r="C2143" s="27">
        <f>IF($A2143&lt;=Inputs!$B$13,B2143/100,"")</f>
        <v/>
      </c>
      <c r="D2143" s="28">
        <f>IF($A2143&lt;=Inputs!$B$13,C2143*Inputs!$B$7,"")</f>
        <v/>
      </c>
      <c r="E2143" s="29">
        <f>IF($A2143&lt;=Inputs!$B$13,IF(D2143&gt;0,1,0),"")</f>
        <v/>
      </c>
      <c r="F2143" s="26">
        <f>IF($A2143&lt;=Inputs!$B$13,IF(1&lt;=Inputs!$B$8,IF(Inputs!$B$12&gt;0,MAX(MIN(NORM.INV(RAND(),LOOKUP(P2143,Inputs!$J$6:$J$9,Inputs!$G$6:$G$9),LOOKUP(P2143,Inputs!$J$6:$J$9,Inputs!$H$6:$H$9)),Inputs!$B$12),-Inputs!$B$12),NORM.INV(RAND(),LOOKUP(P2143,Inputs!$J$6:$J$9,Inputs!$G$6:$G$9),LOOKUP(P2143,Inputs!$J$6:$J$9,Inputs!$H$6:$H$9))),0),"" )</f>
        <v/>
      </c>
      <c r="G2143" s="26">
        <f>IF($A2143&lt;=Inputs!$B$13,IF(2&lt;=Inputs!$B$8,IF(Inputs!$B$12&gt;0,MAX(MIN(NORM.INV(RAND(),LOOKUP(Q2143,Inputs!$J$6:$J$9,Inputs!$G$6:$G$9),LOOKUP(Q2143,Inputs!$J$6:$J$9,Inputs!$H$6:$H$9)),Inputs!$B$12),-Inputs!$B$12),NORM.INV(RAND(),LOOKUP(Q2143,Inputs!$J$6:$J$9,Inputs!$G$6:$G$9),LOOKUP(Q2143,Inputs!$J$6:$J$9,Inputs!$H$6:$H$9))),0),"" )</f>
        <v/>
      </c>
      <c r="H2143" s="26">
        <f>IF($A2143&lt;=Inputs!$B$13,IF(3&lt;=Inputs!$B$8,IF(Inputs!$B$12&gt;0,MAX(MIN(NORM.INV(RAND(),LOOKUP(R2143,Inputs!$J$6:$J$9,Inputs!$G$6:$G$9),LOOKUP(R2143,Inputs!$J$6:$J$9,Inputs!$H$6:$H$9)),Inputs!$B$12),-Inputs!$B$12),NORM.INV(RAND(),LOOKUP(R2143,Inputs!$J$6:$J$9,Inputs!$G$6:$G$9),LOOKUP(R2143,Inputs!$J$6:$J$9,Inputs!$H$6:$H$9))),0),"" )</f>
        <v/>
      </c>
      <c r="I2143" s="26">
        <f>IF($A2143&lt;=Inputs!$B$13,IF(4&lt;=Inputs!$B$8,IF(Inputs!$B$12&gt;0,MAX(MIN(NORM.INV(RAND(),LOOKUP(S2143,Inputs!$J$6:$J$9,Inputs!$G$6:$G$9),LOOKUP(S2143,Inputs!$J$6:$J$9,Inputs!$H$6:$H$9)),Inputs!$B$12),-Inputs!$B$12),NORM.INV(RAND(),LOOKUP(S2143,Inputs!$J$6:$J$9,Inputs!$G$6:$G$9),LOOKUP(S2143,Inputs!$J$6:$J$9,Inputs!$H$6:$H$9))),0),"" )</f>
        <v/>
      </c>
      <c r="J2143" s="26">
        <f>IF($A2143&lt;=Inputs!$B$13,IF(5&lt;=Inputs!$B$8,IF(Inputs!$B$12&gt;0,MAX(MIN(NORM.INV(RAND(),LOOKUP(T2143,Inputs!$J$6:$J$9,Inputs!$G$6:$G$9),LOOKUP(T2143,Inputs!$J$6:$J$9,Inputs!$H$6:$H$9)),Inputs!$B$12),-Inputs!$B$12),NORM.INV(RAND(),LOOKUP(T2143,Inputs!$J$6:$J$9,Inputs!$G$6:$G$9),LOOKUP(T2143,Inputs!$J$6:$J$9,Inputs!$H$6:$H$9))),0),"" )</f>
        <v/>
      </c>
      <c r="K2143" s="26">
        <f>IF($A2143&lt;=Inputs!$B$13,IF(6&lt;=Inputs!$B$8,IF(Inputs!$B$12&gt;0,MAX(MIN(NORM.INV(RAND(),LOOKUP(U2143,Inputs!$J$6:$J$9,Inputs!$G$6:$G$9),LOOKUP(U2143,Inputs!$J$6:$J$9,Inputs!$H$6:$H$9)),Inputs!$B$12),-Inputs!$B$12),NORM.INV(RAND(),LOOKUP(U2143,Inputs!$J$6:$J$9,Inputs!$G$6:$G$9),LOOKUP(U2143,Inputs!$J$6:$J$9,Inputs!$H$6:$H$9))),0),"" )</f>
        <v/>
      </c>
      <c r="L2143" s="26">
        <f>IF($A2143&lt;=Inputs!$B$13,IF(7&lt;=Inputs!$B$8,IF(Inputs!$B$12&gt;0,MAX(MIN(NORM.INV(RAND(),LOOKUP(V2143,Inputs!$J$6:$J$9,Inputs!$G$6:$G$9),LOOKUP(V2143,Inputs!$J$6:$J$9,Inputs!$H$6:$H$9)),Inputs!$B$12),-Inputs!$B$12),NORM.INV(RAND(),LOOKUP(V2143,Inputs!$J$6:$J$9,Inputs!$G$6:$G$9),LOOKUP(V2143,Inputs!$J$6:$J$9,Inputs!$H$6:$H$9))),0),"" )</f>
        <v/>
      </c>
      <c r="M2143" s="26">
        <f>IF($A2143&lt;=Inputs!$B$13,IF(8&lt;=Inputs!$B$8,IF(Inputs!$B$12&gt;0,MAX(MIN(NORM.INV(RAND(),LOOKUP(W2143,Inputs!$J$6:$J$9,Inputs!$G$6:$G$9),LOOKUP(W2143,Inputs!$J$6:$J$9,Inputs!$H$6:$H$9)),Inputs!$B$12),-Inputs!$B$12),NORM.INV(RAND(),LOOKUP(W2143,Inputs!$J$6:$J$9,Inputs!$G$6:$G$9),LOOKUP(W2143,Inputs!$J$6:$J$9,Inputs!$H$6:$H$9))),0),"" )</f>
        <v/>
      </c>
      <c r="N2143" s="26">
        <f>IF($A2143&lt;=Inputs!$B$13,IF(9&lt;=Inputs!$B$8,IF(Inputs!$B$12&gt;0,MAX(MIN(NORM.INV(RAND(),LOOKUP(X2143,Inputs!$J$6:$J$9,Inputs!$G$6:$G$9),LOOKUP(X2143,Inputs!$J$6:$J$9,Inputs!$H$6:$H$9)),Inputs!$B$12),-Inputs!$B$12),NORM.INV(RAND(),LOOKUP(X2143,Inputs!$J$6:$J$9,Inputs!$G$6:$G$9),LOOKUP(X2143,Inputs!$J$6:$J$9,Inputs!$H$6:$H$9))),0),"" )</f>
        <v/>
      </c>
      <c r="O2143" s="26">
        <f>IF($A2143&lt;=Inputs!$B$13,IF(10&lt;=Inputs!$B$8,IF(Inputs!$B$12&gt;0,MAX(MIN(NORM.INV(RAND(),LOOKUP(Y2143,Inputs!$J$6:$J$9,Inputs!$G$6:$G$9),LOOKUP(Y2143,Inputs!$J$6:$J$9,Inputs!$H$6:$H$9)),Inputs!$B$12),-Inputs!$B$12),NORM.INV(RAND(),LOOKUP(Y2143,Inputs!$J$6:$J$9,Inputs!$G$6:$G$9),LOOKUP(Y2143,Inputs!$J$6:$J$9,Inputs!$H$6:$H$9))),0),"" )</f>
        <v/>
      </c>
      <c r="P2143" s="31">
        <f>IF($A2143&lt;=Inputs!$B$13,RAND(),"")</f>
        <v/>
      </c>
      <c r="Q2143" s="31">
        <f>IF($A2143&lt;=Inputs!$B$13,RAND(),"")</f>
        <v/>
      </c>
      <c r="R2143" s="31">
        <f>IF($A2143&lt;=Inputs!$B$13,RAND(),"")</f>
        <v/>
      </c>
      <c r="S2143" s="31">
        <f>IF($A2143&lt;=Inputs!$B$13,RAND(),"")</f>
        <v/>
      </c>
      <c r="T2143" s="31">
        <f>IF($A2143&lt;=Inputs!$B$13,RAND(),"")</f>
        <v/>
      </c>
      <c r="U2143" s="31">
        <f>IF($A2143&lt;=Inputs!$B$13,RAND(),"")</f>
        <v/>
      </c>
      <c r="V2143" s="31">
        <f>IF($A2143&lt;=Inputs!$B$13,RAND(),"")</f>
        <v/>
      </c>
      <c r="W2143" s="31">
        <f>IF($A2143&lt;=Inputs!$B$13,RAND(),"")</f>
        <v/>
      </c>
      <c r="X2143" s="31">
        <f>IF($A2143&lt;=Inputs!$B$13,RAND(),"")</f>
        <v/>
      </c>
      <c r="Y2143" s="31">
        <f>IF($A2143&lt;=Inputs!$B$13,RAND(),"")</f>
        <v/>
      </c>
    </row>
    <row r="2144">
      <c r="A2144" t="n">
        <v>2139</v>
      </c>
      <c r="B2144" s="26">
        <f>IF($A2144&lt;=Inputs!$B$13,IF(Inputs!$B$8&gt;0,SUM(F2144:O2144)/Inputs!$B$8,0),"")</f>
        <v/>
      </c>
      <c r="C2144" s="27">
        <f>IF($A2144&lt;=Inputs!$B$13,B2144/100,"")</f>
        <v/>
      </c>
      <c r="D2144" s="28">
        <f>IF($A2144&lt;=Inputs!$B$13,C2144*Inputs!$B$7,"")</f>
        <v/>
      </c>
      <c r="E2144" s="29">
        <f>IF($A2144&lt;=Inputs!$B$13,IF(D2144&gt;0,1,0),"")</f>
        <v/>
      </c>
      <c r="F2144" s="26">
        <f>IF($A2144&lt;=Inputs!$B$13,IF(1&lt;=Inputs!$B$8,IF(Inputs!$B$12&gt;0,MAX(MIN(NORM.INV(RAND(),LOOKUP(P2144,Inputs!$J$6:$J$9,Inputs!$G$6:$G$9),LOOKUP(P2144,Inputs!$J$6:$J$9,Inputs!$H$6:$H$9)),Inputs!$B$12),-Inputs!$B$12),NORM.INV(RAND(),LOOKUP(P2144,Inputs!$J$6:$J$9,Inputs!$G$6:$G$9),LOOKUP(P2144,Inputs!$J$6:$J$9,Inputs!$H$6:$H$9))),0),"" )</f>
        <v/>
      </c>
      <c r="G2144" s="26">
        <f>IF($A2144&lt;=Inputs!$B$13,IF(2&lt;=Inputs!$B$8,IF(Inputs!$B$12&gt;0,MAX(MIN(NORM.INV(RAND(),LOOKUP(Q2144,Inputs!$J$6:$J$9,Inputs!$G$6:$G$9),LOOKUP(Q2144,Inputs!$J$6:$J$9,Inputs!$H$6:$H$9)),Inputs!$B$12),-Inputs!$B$12),NORM.INV(RAND(),LOOKUP(Q2144,Inputs!$J$6:$J$9,Inputs!$G$6:$G$9),LOOKUP(Q2144,Inputs!$J$6:$J$9,Inputs!$H$6:$H$9))),0),"" )</f>
        <v/>
      </c>
      <c r="H2144" s="26">
        <f>IF($A2144&lt;=Inputs!$B$13,IF(3&lt;=Inputs!$B$8,IF(Inputs!$B$12&gt;0,MAX(MIN(NORM.INV(RAND(),LOOKUP(R2144,Inputs!$J$6:$J$9,Inputs!$G$6:$G$9),LOOKUP(R2144,Inputs!$J$6:$J$9,Inputs!$H$6:$H$9)),Inputs!$B$12),-Inputs!$B$12),NORM.INV(RAND(),LOOKUP(R2144,Inputs!$J$6:$J$9,Inputs!$G$6:$G$9),LOOKUP(R2144,Inputs!$J$6:$J$9,Inputs!$H$6:$H$9))),0),"" )</f>
        <v/>
      </c>
      <c r="I2144" s="26">
        <f>IF($A2144&lt;=Inputs!$B$13,IF(4&lt;=Inputs!$B$8,IF(Inputs!$B$12&gt;0,MAX(MIN(NORM.INV(RAND(),LOOKUP(S2144,Inputs!$J$6:$J$9,Inputs!$G$6:$G$9),LOOKUP(S2144,Inputs!$J$6:$J$9,Inputs!$H$6:$H$9)),Inputs!$B$12),-Inputs!$B$12),NORM.INV(RAND(),LOOKUP(S2144,Inputs!$J$6:$J$9,Inputs!$G$6:$G$9),LOOKUP(S2144,Inputs!$J$6:$J$9,Inputs!$H$6:$H$9))),0),"" )</f>
        <v/>
      </c>
      <c r="J2144" s="26">
        <f>IF($A2144&lt;=Inputs!$B$13,IF(5&lt;=Inputs!$B$8,IF(Inputs!$B$12&gt;0,MAX(MIN(NORM.INV(RAND(),LOOKUP(T2144,Inputs!$J$6:$J$9,Inputs!$G$6:$G$9),LOOKUP(T2144,Inputs!$J$6:$J$9,Inputs!$H$6:$H$9)),Inputs!$B$12),-Inputs!$B$12),NORM.INV(RAND(),LOOKUP(T2144,Inputs!$J$6:$J$9,Inputs!$G$6:$G$9),LOOKUP(T2144,Inputs!$J$6:$J$9,Inputs!$H$6:$H$9))),0),"" )</f>
        <v/>
      </c>
      <c r="K2144" s="26">
        <f>IF($A2144&lt;=Inputs!$B$13,IF(6&lt;=Inputs!$B$8,IF(Inputs!$B$12&gt;0,MAX(MIN(NORM.INV(RAND(),LOOKUP(U2144,Inputs!$J$6:$J$9,Inputs!$G$6:$G$9),LOOKUP(U2144,Inputs!$J$6:$J$9,Inputs!$H$6:$H$9)),Inputs!$B$12),-Inputs!$B$12),NORM.INV(RAND(),LOOKUP(U2144,Inputs!$J$6:$J$9,Inputs!$G$6:$G$9),LOOKUP(U2144,Inputs!$J$6:$J$9,Inputs!$H$6:$H$9))),0),"" )</f>
        <v/>
      </c>
      <c r="L2144" s="26">
        <f>IF($A2144&lt;=Inputs!$B$13,IF(7&lt;=Inputs!$B$8,IF(Inputs!$B$12&gt;0,MAX(MIN(NORM.INV(RAND(),LOOKUP(V2144,Inputs!$J$6:$J$9,Inputs!$G$6:$G$9),LOOKUP(V2144,Inputs!$J$6:$J$9,Inputs!$H$6:$H$9)),Inputs!$B$12),-Inputs!$B$12),NORM.INV(RAND(),LOOKUP(V2144,Inputs!$J$6:$J$9,Inputs!$G$6:$G$9),LOOKUP(V2144,Inputs!$J$6:$J$9,Inputs!$H$6:$H$9))),0),"" )</f>
        <v/>
      </c>
      <c r="M2144" s="26">
        <f>IF($A2144&lt;=Inputs!$B$13,IF(8&lt;=Inputs!$B$8,IF(Inputs!$B$12&gt;0,MAX(MIN(NORM.INV(RAND(),LOOKUP(W2144,Inputs!$J$6:$J$9,Inputs!$G$6:$G$9),LOOKUP(W2144,Inputs!$J$6:$J$9,Inputs!$H$6:$H$9)),Inputs!$B$12),-Inputs!$B$12),NORM.INV(RAND(),LOOKUP(W2144,Inputs!$J$6:$J$9,Inputs!$G$6:$G$9),LOOKUP(W2144,Inputs!$J$6:$J$9,Inputs!$H$6:$H$9))),0),"" )</f>
        <v/>
      </c>
      <c r="N2144" s="26">
        <f>IF($A2144&lt;=Inputs!$B$13,IF(9&lt;=Inputs!$B$8,IF(Inputs!$B$12&gt;0,MAX(MIN(NORM.INV(RAND(),LOOKUP(X2144,Inputs!$J$6:$J$9,Inputs!$G$6:$G$9),LOOKUP(X2144,Inputs!$J$6:$J$9,Inputs!$H$6:$H$9)),Inputs!$B$12),-Inputs!$B$12),NORM.INV(RAND(),LOOKUP(X2144,Inputs!$J$6:$J$9,Inputs!$G$6:$G$9),LOOKUP(X2144,Inputs!$J$6:$J$9,Inputs!$H$6:$H$9))),0),"" )</f>
        <v/>
      </c>
      <c r="O2144" s="26">
        <f>IF($A2144&lt;=Inputs!$B$13,IF(10&lt;=Inputs!$B$8,IF(Inputs!$B$12&gt;0,MAX(MIN(NORM.INV(RAND(),LOOKUP(Y2144,Inputs!$J$6:$J$9,Inputs!$G$6:$G$9),LOOKUP(Y2144,Inputs!$J$6:$J$9,Inputs!$H$6:$H$9)),Inputs!$B$12),-Inputs!$B$12),NORM.INV(RAND(),LOOKUP(Y2144,Inputs!$J$6:$J$9,Inputs!$G$6:$G$9),LOOKUP(Y2144,Inputs!$J$6:$J$9,Inputs!$H$6:$H$9))),0),"" )</f>
        <v/>
      </c>
      <c r="P2144" s="31">
        <f>IF($A2144&lt;=Inputs!$B$13,RAND(),"")</f>
        <v/>
      </c>
      <c r="Q2144" s="31">
        <f>IF($A2144&lt;=Inputs!$B$13,RAND(),"")</f>
        <v/>
      </c>
      <c r="R2144" s="31">
        <f>IF($A2144&lt;=Inputs!$B$13,RAND(),"")</f>
        <v/>
      </c>
      <c r="S2144" s="31">
        <f>IF($A2144&lt;=Inputs!$B$13,RAND(),"")</f>
        <v/>
      </c>
      <c r="T2144" s="31">
        <f>IF($A2144&lt;=Inputs!$B$13,RAND(),"")</f>
        <v/>
      </c>
      <c r="U2144" s="31">
        <f>IF($A2144&lt;=Inputs!$B$13,RAND(),"")</f>
        <v/>
      </c>
      <c r="V2144" s="31">
        <f>IF($A2144&lt;=Inputs!$B$13,RAND(),"")</f>
        <v/>
      </c>
      <c r="W2144" s="31">
        <f>IF($A2144&lt;=Inputs!$B$13,RAND(),"")</f>
        <v/>
      </c>
      <c r="X2144" s="31">
        <f>IF($A2144&lt;=Inputs!$B$13,RAND(),"")</f>
        <v/>
      </c>
      <c r="Y2144" s="31">
        <f>IF($A2144&lt;=Inputs!$B$13,RAND(),"")</f>
        <v/>
      </c>
    </row>
    <row r="2145">
      <c r="A2145" t="n">
        <v>2140</v>
      </c>
      <c r="B2145" s="26">
        <f>IF($A2145&lt;=Inputs!$B$13,IF(Inputs!$B$8&gt;0,SUM(F2145:O2145)/Inputs!$B$8,0),"")</f>
        <v/>
      </c>
      <c r="C2145" s="27">
        <f>IF($A2145&lt;=Inputs!$B$13,B2145/100,"")</f>
        <v/>
      </c>
      <c r="D2145" s="28">
        <f>IF($A2145&lt;=Inputs!$B$13,C2145*Inputs!$B$7,"")</f>
        <v/>
      </c>
      <c r="E2145" s="29">
        <f>IF($A2145&lt;=Inputs!$B$13,IF(D2145&gt;0,1,0),"")</f>
        <v/>
      </c>
      <c r="F2145" s="26">
        <f>IF($A2145&lt;=Inputs!$B$13,IF(1&lt;=Inputs!$B$8,IF(Inputs!$B$12&gt;0,MAX(MIN(NORM.INV(RAND(),LOOKUP(P2145,Inputs!$J$6:$J$9,Inputs!$G$6:$G$9),LOOKUP(P2145,Inputs!$J$6:$J$9,Inputs!$H$6:$H$9)),Inputs!$B$12),-Inputs!$B$12),NORM.INV(RAND(),LOOKUP(P2145,Inputs!$J$6:$J$9,Inputs!$G$6:$G$9),LOOKUP(P2145,Inputs!$J$6:$J$9,Inputs!$H$6:$H$9))),0),"" )</f>
        <v/>
      </c>
      <c r="G2145" s="26">
        <f>IF($A2145&lt;=Inputs!$B$13,IF(2&lt;=Inputs!$B$8,IF(Inputs!$B$12&gt;0,MAX(MIN(NORM.INV(RAND(),LOOKUP(Q2145,Inputs!$J$6:$J$9,Inputs!$G$6:$G$9),LOOKUP(Q2145,Inputs!$J$6:$J$9,Inputs!$H$6:$H$9)),Inputs!$B$12),-Inputs!$B$12),NORM.INV(RAND(),LOOKUP(Q2145,Inputs!$J$6:$J$9,Inputs!$G$6:$G$9),LOOKUP(Q2145,Inputs!$J$6:$J$9,Inputs!$H$6:$H$9))),0),"" )</f>
        <v/>
      </c>
      <c r="H2145" s="26">
        <f>IF($A2145&lt;=Inputs!$B$13,IF(3&lt;=Inputs!$B$8,IF(Inputs!$B$12&gt;0,MAX(MIN(NORM.INV(RAND(),LOOKUP(R2145,Inputs!$J$6:$J$9,Inputs!$G$6:$G$9),LOOKUP(R2145,Inputs!$J$6:$J$9,Inputs!$H$6:$H$9)),Inputs!$B$12),-Inputs!$B$12),NORM.INV(RAND(),LOOKUP(R2145,Inputs!$J$6:$J$9,Inputs!$G$6:$G$9),LOOKUP(R2145,Inputs!$J$6:$J$9,Inputs!$H$6:$H$9))),0),"" )</f>
        <v/>
      </c>
      <c r="I2145" s="26">
        <f>IF($A2145&lt;=Inputs!$B$13,IF(4&lt;=Inputs!$B$8,IF(Inputs!$B$12&gt;0,MAX(MIN(NORM.INV(RAND(),LOOKUP(S2145,Inputs!$J$6:$J$9,Inputs!$G$6:$G$9),LOOKUP(S2145,Inputs!$J$6:$J$9,Inputs!$H$6:$H$9)),Inputs!$B$12),-Inputs!$B$12),NORM.INV(RAND(),LOOKUP(S2145,Inputs!$J$6:$J$9,Inputs!$G$6:$G$9),LOOKUP(S2145,Inputs!$J$6:$J$9,Inputs!$H$6:$H$9))),0),"" )</f>
        <v/>
      </c>
      <c r="J2145" s="26">
        <f>IF($A2145&lt;=Inputs!$B$13,IF(5&lt;=Inputs!$B$8,IF(Inputs!$B$12&gt;0,MAX(MIN(NORM.INV(RAND(),LOOKUP(T2145,Inputs!$J$6:$J$9,Inputs!$G$6:$G$9),LOOKUP(T2145,Inputs!$J$6:$J$9,Inputs!$H$6:$H$9)),Inputs!$B$12),-Inputs!$B$12),NORM.INV(RAND(),LOOKUP(T2145,Inputs!$J$6:$J$9,Inputs!$G$6:$G$9),LOOKUP(T2145,Inputs!$J$6:$J$9,Inputs!$H$6:$H$9))),0),"" )</f>
        <v/>
      </c>
      <c r="K2145" s="26">
        <f>IF($A2145&lt;=Inputs!$B$13,IF(6&lt;=Inputs!$B$8,IF(Inputs!$B$12&gt;0,MAX(MIN(NORM.INV(RAND(),LOOKUP(U2145,Inputs!$J$6:$J$9,Inputs!$G$6:$G$9),LOOKUP(U2145,Inputs!$J$6:$J$9,Inputs!$H$6:$H$9)),Inputs!$B$12),-Inputs!$B$12),NORM.INV(RAND(),LOOKUP(U2145,Inputs!$J$6:$J$9,Inputs!$G$6:$G$9),LOOKUP(U2145,Inputs!$J$6:$J$9,Inputs!$H$6:$H$9))),0),"" )</f>
        <v/>
      </c>
      <c r="L2145" s="26">
        <f>IF($A2145&lt;=Inputs!$B$13,IF(7&lt;=Inputs!$B$8,IF(Inputs!$B$12&gt;0,MAX(MIN(NORM.INV(RAND(),LOOKUP(V2145,Inputs!$J$6:$J$9,Inputs!$G$6:$G$9),LOOKUP(V2145,Inputs!$J$6:$J$9,Inputs!$H$6:$H$9)),Inputs!$B$12),-Inputs!$B$12),NORM.INV(RAND(),LOOKUP(V2145,Inputs!$J$6:$J$9,Inputs!$G$6:$G$9),LOOKUP(V2145,Inputs!$J$6:$J$9,Inputs!$H$6:$H$9))),0),"" )</f>
        <v/>
      </c>
      <c r="M2145" s="26">
        <f>IF($A2145&lt;=Inputs!$B$13,IF(8&lt;=Inputs!$B$8,IF(Inputs!$B$12&gt;0,MAX(MIN(NORM.INV(RAND(),LOOKUP(W2145,Inputs!$J$6:$J$9,Inputs!$G$6:$G$9),LOOKUP(W2145,Inputs!$J$6:$J$9,Inputs!$H$6:$H$9)),Inputs!$B$12),-Inputs!$B$12),NORM.INV(RAND(),LOOKUP(W2145,Inputs!$J$6:$J$9,Inputs!$G$6:$G$9),LOOKUP(W2145,Inputs!$J$6:$J$9,Inputs!$H$6:$H$9))),0),"" )</f>
        <v/>
      </c>
      <c r="N2145" s="26">
        <f>IF($A2145&lt;=Inputs!$B$13,IF(9&lt;=Inputs!$B$8,IF(Inputs!$B$12&gt;0,MAX(MIN(NORM.INV(RAND(),LOOKUP(X2145,Inputs!$J$6:$J$9,Inputs!$G$6:$G$9),LOOKUP(X2145,Inputs!$J$6:$J$9,Inputs!$H$6:$H$9)),Inputs!$B$12),-Inputs!$B$12),NORM.INV(RAND(),LOOKUP(X2145,Inputs!$J$6:$J$9,Inputs!$G$6:$G$9),LOOKUP(X2145,Inputs!$J$6:$J$9,Inputs!$H$6:$H$9))),0),"" )</f>
        <v/>
      </c>
      <c r="O2145" s="26">
        <f>IF($A2145&lt;=Inputs!$B$13,IF(10&lt;=Inputs!$B$8,IF(Inputs!$B$12&gt;0,MAX(MIN(NORM.INV(RAND(),LOOKUP(Y2145,Inputs!$J$6:$J$9,Inputs!$G$6:$G$9),LOOKUP(Y2145,Inputs!$J$6:$J$9,Inputs!$H$6:$H$9)),Inputs!$B$12),-Inputs!$B$12),NORM.INV(RAND(),LOOKUP(Y2145,Inputs!$J$6:$J$9,Inputs!$G$6:$G$9),LOOKUP(Y2145,Inputs!$J$6:$J$9,Inputs!$H$6:$H$9))),0),"" )</f>
        <v/>
      </c>
      <c r="P2145" s="31">
        <f>IF($A2145&lt;=Inputs!$B$13,RAND(),"")</f>
        <v/>
      </c>
      <c r="Q2145" s="31">
        <f>IF($A2145&lt;=Inputs!$B$13,RAND(),"")</f>
        <v/>
      </c>
      <c r="R2145" s="31">
        <f>IF($A2145&lt;=Inputs!$B$13,RAND(),"")</f>
        <v/>
      </c>
      <c r="S2145" s="31">
        <f>IF($A2145&lt;=Inputs!$B$13,RAND(),"")</f>
        <v/>
      </c>
      <c r="T2145" s="31">
        <f>IF($A2145&lt;=Inputs!$B$13,RAND(),"")</f>
        <v/>
      </c>
      <c r="U2145" s="31">
        <f>IF($A2145&lt;=Inputs!$B$13,RAND(),"")</f>
        <v/>
      </c>
      <c r="V2145" s="31">
        <f>IF($A2145&lt;=Inputs!$B$13,RAND(),"")</f>
        <v/>
      </c>
      <c r="W2145" s="31">
        <f>IF($A2145&lt;=Inputs!$B$13,RAND(),"")</f>
        <v/>
      </c>
      <c r="X2145" s="31">
        <f>IF($A2145&lt;=Inputs!$B$13,RAND(),"")</f>
        <v/>
      </c>
      <c r="Y2145" s="31">
        <f>IF($A2145&lt;=Inputs!$B$13,RAND(),"")</f>
        <v/>
      </c>
    </row>
    <row r="2146">
      <c r="A2146" t="n">
        <v>2141</v>
      </c>
      <c r="B2146" s="26">
        <f>IF($A2146&lt;=Inputs!$B$13,IF(Inputs!$B$8&gt;0,SUM(F2146:O2146)/Inputs!$B$8,0),"")</f>
        <v/>
      </c>
      <c r="C2146" s="27">
        <f>IF($A2146&lt;=Inputs!$B$13,B2146/100,"")</f>
        <v/>
      </c>
      <c r="D2146" s="28">
        <f>IF($A2146&lt;=Inputs!$B$13,C2146*Inputs!$B$7,"")</f>
        <v/>
      </c>
      <c r="E2146" s="29">
        <f>IF($A2146&lt;=Inputs!$B$13,IF(D2146&gt;0,1,0),"")</f>
        <v/>
      </c>
      <c r="F2146" s="26">
        <f>IF($A2146&lt;=Inputs!$B$13,IF(1&lt;=Inputs!$B$8,IF(Inputs!$B$12&gt;0,MAX(MIN(NORM.INV(RAND(),LOOKUP(P2146,Inputs!$J$6:$J$9,Inputs!$G$6:$G$9),LOOKUP(P2146,Inputs!$J$6:$J$9,Inputs!$H$6:$H$9)),Inputs!$B$12),-Inputs!$B$12),NORM.INV(RAND(),LOOKUP(P2146,Inputs!$J$6:$J$9,Inputs!$G$6:$G$9),LOOKUP(P2146,Inputs!$J$6:$J$9,Inputs!$H$6:$H$9))),0),"" )</f>
        <v/>
      </c>
      <c r="G2146" s="26">
        <f>IF($A2146&lt;=Inputs!$B$13,IF(2&lt;=Inputs!$B$8,IF(Inputs!$B$12&gt;0,MAX(MIN(NORM.INV(RAND(),LOOKUP(Q2146,Inputs!$J$6:$J$9,Inputs!$G$6:$G$9),LOOKUP(Q2146,Inputs!$J$6:$J$9,Inputs!$H$6:$H$9)),Inputs!$B$12),-Inputs!$B$12),NORM.INV(RAND(),LOOKUP(Q2146,Inputs!$J$6:$J$9,Inputs!$G$6:$G$9),LOOKUP(Q2146,Inputs!$J$6:$J$9,Inputs!$H$6:$H$9))),0),"" )</f>
        <v/>
      </c>
      <c r="H2146" s="26">
        <f>IF($A2146&lt;=Inputs!$B$13,IF(3&lt;=Inputs!$B$8,IF(Inputs!$B$12&gt;0,MAX(MIN(NORM.INV(RAND(),LOOKUP(R2146,Inputs!$J$6:$J$9,Inputs!$G$6:$G$9),LOOKUP(R2146,Inputs!$J$6:$J$9,Inputs!$H$6:$H$9)),Inputs!$B$12),-Inputs!$B$12),NORM.INV(RAND(),LOOKUP(R2146,Inputs!$J$6:$J$9,Inputs!$G$6:$G$9),LOOKUP(R2146,Inputs!$J$6:$J$9,Inputs!$H$6:$H$9))),0),"" )</f>
        <v/>
      </c>
      <c r="I2146" s="26">
        <f>IF($A2146&lt;=Inputs!$B$13,IF(4&lt;=Inputs!$B$8,IF(Inputs!$B$12&gt;0,MAX(MIN(NORM.INV(RAND(),LOOKUP(S2146,Inputs!$J$6:$J$9,Inputs!$G$6:$G$9),LOOKUP(S2146,Inputs!$J$6:$J$9,Inputs!$H$6:$H$9)),Inputs!$B$12),-Inputs!$B$12),NORM.INV(RAND(),LOOKUP(S2146,Inputs!$J$6:$J$9,Inputs!$G$6:$G$9),LOOKUP(S2146,Inputs!$J$6:$J$9,Inputs!$H$6:$H$9))),0),"" )</f>
        <v/>
      </c>
      <c r="J2146" s="26">
        <f>IF($A2146&lt;=Inputs!$B$13,IF(5&lt;=Inputs!$B$8,IF(Inputs!$B$12&gt;0,MAX(MIN(NORM.INV(RAND(),LOOKUP(T2146,Inputs!$J$6:$J$9,Inputs!$G$6:$G$9),LOOKUP(T2146,Inputs!$J$6:$J$9,Inputs!$H$6:$H$9)),Inputs!$B$12),-Inputs!$B$12),NORM.INV(RAND(),LOOKUP(T2146,Inputs!$J$6:$J$9,Inputs!$G$6:$G$9),LOOKUP(T2146,Inputs!$J$6:$J$9,Inputs!$H$6:$H$9))),0),"" )</f>
        <v/>
      </c>
      <c r="K2146" s="26">
        <f>IF($A2146&lt;=Inputs!$B$13,IF(6&lt;=Inputs!$B$8,IF(Inputs!$B$12&gt;0,MAX(MIN(NORM.INV(RAND(),LOOKUP(U2146,Inputs!$J$6:$J$9,Inputs!$G$6:$G$9),LOOKUP(U2146,Inputs!$J$6:$J$9,Inputs!$H$6:$H$9)),Inputs!$B$12),-Inputs!$B$12),NORM.INV(RAND(),LOOKUP(U2146,Inputs!$J$6:$J$9,Inputs!$G$6:$G$9),LOOKUP(U2146,Inputs!$J$6:$J$9,Inputs!$H$6:$H$9))),0),"" )</f>
        <v/>
      </c>
      <c r="L2146" s="26">
        <f>IF($A2146&lt;=Inputs!$B$13,IF(7&lt;=Inputs!$B$8,IF(Inputs!$B$12&gt;0,MAX(MIN(NORM.INV(RAND(),LOOKUP(V2146,Inputs!$J$6:$J$9,Inputs!$G$6:$G$9),LOOKUP(V2146,Inputs!$J$6:$J$9,Inputs!$H$6:$H$9)),Inputs!$B$12),-Inputs!$B$12),NORM.INV(RAND(),LOOKUP(V2146,Inputs!$J$6:$J$9,Inputs!$G$6:$G$9),LOOKUP(V2146,Inputs!$J$6:$J$9,Inputs!$H$6:$H$9))),0),"" )</f>
        <v/>
      </c>
      <c r="M2146" s="26">
        <f>IF($A2146&lt;=Inputs!$B$13,IF(8&lt;=Inputs!$B$8,IF(Inputs!$B$12&gt;0,MAX(MIN(NORM.INV(RAND(),LOOKUP(W2146,Inputs!$J$6:$J$9,Inputs!$G$6:$G$9),LOOKUP(W2146,Inputs!$J$6:$J$9,Inputs!$H$6:$H$9)),Inputs!$B$12),-Inputs!$B$12),NORM.INV(RAND(),LOOKUP(W2146,Inputs!$J$6:$J$9,Inputs!$G$6:$G$9),LOOKUP(W2146,Inputs!$J$6:$J$9,Inputs!$H$6:$H$9))),0),"" )</f>
        <v/>
      </c>
      <c r="N2146" s="26">
        <f>IF($A2146&lt;=Inputs!$B$13,IF(9&lt;=Inputs!$B$8,IF(Inputs!$B$12&gt;0,MAX(MIN(NORM.INV(RAND(),LOOKUP(X2146,Inputs!$J$6:$J$9,Inputs!$G$6:$G$9),LOOKUP(X2146,Inputs!$J$6:$J$9,Inputs!$H$6:$H$9)),Inputs!$B$12),-Inputs!$B$12),NORM.INV(RAND(),LOOKUP(X2146,Inputs!$J$6:$J$9,Inputs!$G$6:$G$9),LOOKUP(X2146,Inputs!$J$6:$J$9,Inputs!$H$6:$H$9))),0),"" )</f>
        <v/>
      </c>
      <c r="O2146" s="26">
        <f>IF($A2146&lt;=Inputs!$B$13,IF(10&lt;=Inputs!$B$8,IF(Inputs!$B$12&gt;0,MAX(MIN(NORM.INV(RAND(),LOOKUP(Y2146,Inputs!$J$6:$J$9,Inputs!$G$6:$G$9),LOOKUP(Y2146,Inputs!$J$6:$J$9,Inputs!$H$6:$H$9)),Inputs!$B$12),-Inputs!$B$12),NORM.INV(RAND(),LOOKUP(Y2146,Inputs!$J$6:$J$9,Inputs!$G$6:$G$9),LOOKUP(Y2146,Inputs!$J$6:$J$9,Inputs!$H$6:$H$9))),0),"" )</f>
        <v/>
      </c>
      <c r="P2146" s="31">
        <f>IF($A2146&lt;=Inputs!$B$13,RAND(),"")</f>
        <v/>
      </c>
      <c r="Q2146" s="31">
        <f>IF($A2146&lt;=Inputs!$B$13,RAND(),"")</f>
        <v/>
      </c>
      <c r="R2146" s="31">
        <f>IF($A2146&lt;=Inputs!$B$13,RAND(),"")</f>
        <v/>
      </c>
      <c r="S2146" s="31">
        <f>IF($A2146&lt;=Inputs!$B$13,RAND(),"")</f>
        <v/>
      </c>
      <c r="T2146" s="31">
        <f>IF($A2146&lt;=Inputs!$B$13,RAND(),"")</f>
        <v/>
      </c>
      <c r="U2146" s="31">
        <f>IF($A2146&lt;=Inputs!$B$13,RAND(),"")</f>
        <v/>
      </c>
      <c r="V2146" s="31">
        <f>IF($A2146&lt;=Inputs!$B$13,RAND(),"")</f>
        <v/>
      </c>
      <c r="W2146" s="31">
        <f>IF($A2146&lt;=Inputs!$B$13,RAND(),"")</f>
        <v/>
      </c>
      <c r="X2146" s="31">
        <f>IF($A2146&lt;=Inputs!$B$13,RAND(),"")</f>
        <v/>
      </c>
      <c r="Y2146" s="31">
        <f>IF($A2146&lt;=Inputs!$B$13,RAND(),"")</f>
        <v/>
      </c>
    </row>
    <row r="2147">
      <c r="A2147" t="n">
        <v>2142</v>
      </c>
      <c r="B2147" s="26">
        <f>IF($A2147&lt;=Inputs!$B$13,IF(Inputs!$B$8&gt;0,SUM(F2147:O2147)/Inputs!$B$8,0),"")</f>
        <v/>
      </c>
      <c r="C2147" s="27">
        <f>IF($A2147&lt;=Inputs!$B$13,B2147/100,"")</f>
        <v/>
      </c>
      <c r="D2147" s="28">
        <f>IF($A2147&lt;=Inputs!$B$13,C2147*Inputs!$B$7,"")</f>
        <v/>
      </c>
      <c r="E2147" s="29">
        <f>IF($A2147&lt;=Inputs!$B$13,IF(D2147&gt;0,1,0),"")</f>
        <v/>
      </c>
      <c r="F2147" s="26">
        <f>IF($A2147&lt;=Inputs!$B$13,IF(1&lt;=Inputs!$B$8,IF(Inputs!$B$12&gt;0,MAX(MIN(NORM.INV(RAND(),LOOKUP(P2147,Inputs!$J$6:$J$9,Inputs!$G$6:$G$9),LOOKUP(P2147,Inputs!$J$6:$J$9,Inputs!$H$6:$H$9)),Inputs!$B$12),-Inputs!$B$12),NORM.INV(RAND(),LOOKUP(P2147,Inputs!$J$6:$J$9,Inputs!$G$6:$G$9),LOOKUP(P2147,Inputs!$J$6:$J$9,Inputs!$H$6:$H$9))),0),"" )</f>
        <v/>
      </c>
      <c r="G2147" s="26">
        <f>IF($A2147&lt;=Inputs!$B$13,IF(2&lt;=Inputs!$B$8,IF(Inputs!$B$12&gt;0,MAX(MIN(NORM.INV(RAND(),LOOKUP(Q2147,Inputs!$J$6:$J$9,Inputs!$G$6:$G$9),LOOKUP(Q2147,Inputs!$J$6:$J$9,Inputs!$H$6:$H$9)),Inputs!$B$12),-Inputs!$B$12),NORM.INV(RAND(),LOOKUP(Q2147,Inputs!$J$6:$J$9,Inputs!$G$6:$G$9),LOOKUP(Q2147,Inputs!$J$6:$J$9,Inputs!$H$6:$H$9))),0),"" )</f>
        <v/>
      </c>
      <c r="H2147" s="26">
        <f>IF($A2147&lt;=Inputs!$B$13,IF(3&lt;=Inputs!$B$8,IF(Inputs!$B$12&gt;0,MAX(MIN(NORM.INV(RAND(),LOOKUP(R2147,Inputs!$J$6:$J$9,Inputs!$G$6:$G$9),LOOKUP(R2147,Inputs!$J$6:$J$9,Inputs!$H$6:$H$9)),Inputs!$B$12),-Inputs!$B$12),NORM.INV(RAND(),LOOKUP(R2147,Inputs!$J$6:$J$9,Inputs!$G$6:$G$9),LOOKUP(R2147,Inputs!$J$6:$J$9,Inputs!$H$6:$H$9))),0),"" )</f>
        <v/>
      </c>
      <c r="I2147" s="26">
        <f>IF($A2147&lt;=Inputs!$B$13,IF(4&lt;=Inputs!$B$8,IF(Inputs!$B$12&gt;0,MAX(MIN(NORM.INV(RAND(),LOOKUP(S2147,Inputs!$J$6:$J$9,Inputs!$G$6:$G$9),LOOKUP(S2147,Inputs!$J$6:$J$9,Inputs!$H$6:$H$9)),Inputs!$B$12),-Inputs!$B$12),NORM.INV(RAND(),LOOKUP(S2147,Inputs!$J$6:$J$9,Inputs!$G$6:$G$9),LOOKUP(S2147,Inputs!$J$6:$J$9,Inputs!$H$6:$H$9))),0),"" )</f>
        <v/>
      </c>
      <c r="J2147" s="26">
        <f>IF($A2147&lt;=Inputs!$B$13,IF(5&lt;=Inputs!$B$8,IF(Inputs!$B$12&gt;0,MAX(MIN(NORM.INV(RAND(),LOOKUP(T2147,Inputs!$J$6:$J$9,Inputs!$G$6:$G$9),LOOKUP(T2147,Inputs!$J$6:$J$9,Inputs!$H$6:$H$9)),Inputs!$B$12),-Inputs!$B$12),NORM.INV(RAND(),LOOKUP(T2147,Inputs!$J$6:$J$9,Inputs!$G$6:$G$9),LOOKUP(T2147,Inputs!$J$6:$J$9,Inputs!$H$6:$H$9))),0),"" )</f>
        <v/>
      </c>
      <c r="K2147" s="26">
        <f>IF($A2147&lt;=Inputs!$B$13,IF(6&lt;=Inputs!$B$8,IF(Inputs!$B$12&gt;0,MAX(MIN(NORM.INV(RAND(),LOOKUP(U2147,Inputs!$J$6:$J$9,Inputs!$G$6:$G$9),LOOKUP(U2147,Inputs!$J$6:$J$9,Inputs!$H$6:$H$9)),Inputs!$B$12),-Inputs!$B$12),NORM.INV(RAND(),LOOKUP(U2147,Inputs!$J$6:$J$9,Inputs!$G$6:$G$9),LOOKUP(U2147,Inputs!$J$6:$J$9,Inputs!$H$6:$H$9))),0),"" )</f>
        <v/>
      </c>
      <c r="L2147" s="26">
        <f>IF($A2147&lt;=Inputs!$B$13,IF(7&lt;=Inputs!$B$8,IF(Inputs!$B$12&gt;0,MAX(MIN(NORM.INV(RAND(),LOOKUP(V2147,Inputs!$J$6:$J$9,Inputs!$G$6:$G$9),LOOKUP(V2147,Inputs!$J$6:$J$9,Inputs!$H$6:$H$9)),Inputs!$B$12),-Inputs!$B$12),NORM.INV(RAND(),LOOKUP(V2147,Inputs!$J$6:$J$9,Inputs!$G$6:$G$9),LOOKUP(V2147,Inputs!$J$6:$J$9,Inputs!$H$6:$H$9))),0),"" )</f>
        <v/>
      </c>
      <c r="M2147" s="26">
        <f>IF($A2147&lt;=Inputs!$B$13,IF(8&lt;=Inputs!$B$8,IF(Inputs!$B$12&gt;0,MAX(MIN(NORM.INV(RAND(),LOOKUP(W2147,Inputs!$J$6:$J$9,Inputs!$G$6:$G$9),LOOKUP(W2147,Inputs!$J$6:$J$9,Inputs!$H$6:$H$9)),Inputs!$B$12),-Inputs!$B$12),NORM.INV(RAND(),LOOKUP(W2147,Inputs!$J$6:$J$9,Inputs!$G$6:$G$9),LOOKUP(W2147,Inputs!$J$6:$J$9,Inputs!$H$6:$H$9))),0),"" )</f>
        <v/>
      </c>
      <c r="N2147" s="26">
        <f>IF($A2147&lt;=Inputs!$B$13,IF(9&lt;=Inputs!$B$8,IF(Inputs!$B$12&gt;0,MAX(MIN(NORM.INV(RAND(),LOOKUP(X2147,Inputs!$J$6:$J$9,Inputs!$G$6:$G$9),LOOKUP(X2147,Inputs!$J$6:$J$9,Inputs!$H$6:$H$9)),Inputs!$B$12),-Inputs!$B$12),NORM.INV(RAND(),LOOKUP(X2147,Inputs!$J$6:$J$9,Inputs!$G$6:$G$9),LOOKUP(X2147,Inputs!$J$6:$J$9,Inputs!$H$6:$H$9))),0),"" )</f>
        <v/>
      </c>
      <c r="O2147" s="26">
        <f>IF($A2147&lt;=Inputs!$B$13,IF(10&lt;=Inputs!$B$8,IF(Inputs!$B$12&gt;0,MAX(MIN(NORM.INV(RAND(),LOOKUP(Y2147,Inputs!$J$6:$J$9,Inputs!$G$6:$G$9),LOOKUP(Y2147,Inputs!$J$6:$J$9,Inputs!$H$6:$H$9)),Inputs!$B$12),-Inputs!$B$12),NORM.INV(RAND(),LOOKUP(Y2147,Inputs!$J$6:$J$9,Inputs!$G$6:$G$9),LOOKUP(Y2147,Inputs!$J$6:$J$9,Inputs!$H$6:$H$9))),0),"" )</f>
        <v/>
      </c>
      <c r="P2147" s="31">
        <f>IF($A2147&lt;=Inputs!$B$13,RAND(),"")</f>
        <v/>
      </c>
      <c r="Q2147" s="31">
        <f>IF($A2147&lt;=Inputs!$B$13,RAND(),"")</f>
        <v/>
      </c>
      <c r="R2147" s="31">
        <f>IF($A2147&lt;=Inputs!$B$13,RAND(),"")</f>
        <v/>
      </c>
      <c r="S2147" s="31">
        <f>IF($A2147&lt;=Inputs!$B$13,RAND(),"")</f>
        <v/>
      </c>
      <c r="T2147" s="31">
        <f>IF($A2147&lt;=Inputs!$B$13,RAND(),"")</f>
        <v/>
      </c>
      <c r="U2147" s="31">
        <f>IF($A2147&lt;=Inputs!$B$13,RAND(),"")</f>
        <v/>
      </c>
      <c r="V2147" s="31">
        <f>IF($A2147&lt;=Inputs!$B$13,RAND(),"")</f>
        <v/>
      </c>
      <c r="W2147" s="31">
        <f>IF($A2147&lt;=Inputs!$B$13,RAND(),"")</f>
        <v/>
      </c>
      <c r="X2147" s="31">
        <f>IF($A2147&lt;=Inputs!$B$13,RAND(),"")</f>
        <v/>
      </c>
      <c r="Y2147" s="31">
        <f>IF($A2147&lt;=Inputs!$B$13,RAND(),"")</f>
        <v/>
      </c>
    </row>
    <row r="2148">
      <c r="A2148" t="n">
        <v>2143</v>
      </c>
      <c r="B2148" s="26">
        <f>IF($A2148&lt;=Inputs!$B$13,IF(Inputs!$B$8&gt;0,SUM(F2148:O2148)/Inputs!$B$8,0),"")</f>
        <v/>
      </c>
      <c r="C2148" s="27">
        <f>IF($A2148&lt;=Inputs!$B$13,B2148/100,"")</f>
        <v/>
      </c>
      <c r="D2148" s="28">
        <f>IF($A2148&lt;=Inputs!$B$13,C2148*Inputs!$B$7,"")</f>
        <v/>
      </c>
      <c r="E2148" s="29">
        <f>IF($A2148&lt;=Inputs!$B$13,IF(D2148&gt;0,1,0),"")</f>
        <v/>
      </c>
      <c r="F2148" s="26">
        <f>IF($A2148&lt;=Inputs!$B$13,IF(1&lt;=Inputs!$B$8,IF(Inputs!$B$12&gt;0,MAX(MIN(NORM.INV(RAND(),LOOKUP(P2148,Inputs!$J$6:$J$9,Inputs!$G$6:$G$9),LOOKUP(P2148,Inputs!$J$6:$J$9,Inputs!$H$6:$H$9)),Inputs!$B$12),-Inputs!$B$12),NORM.INV(RAND(),LOOKUP(P2148,Inputs!$J$6:$J$9,Inputs!$G$6:$G$9),LOOKUP(P2148,Inputs!$J$6:$J$9,Inputs!$H$6:$H$9))),0),"" )</f>
        <v/>
      </c>
      <c r="G2148" s="26">
        <f>IF($A2148&lt;=Inputs!$B$13,IF(2&lt;=Inputs!$B$8,IF(Inputs!$B$12&gt;0,MAX(MIN(NORM.INV(RAND(),LOOKUP(Q2148,Inputs!$J$6:$J$9,Inputs!$G$6:$G$9),LOOKUP(Q2148,Inputs!$J$6:$J$9,Inputs!$H$6:$H$9)),Inputs!$B$12),-Inputs!$B$12),NORM.INV(RAND(),LOOKUP(Q2148,Inputs!$J$6:$J$9,Inputs!$G$6:$G$9),LOOKUP(Q2148,Inputs!$J$6:$J$9,Inputs!$H$6:$H$9))),0),"" )</f>
        <v/>
      </c>
      <c r="H2148" s="26">
        <f>IF($A2148&lt;=Inputs!$B$13,IF(3&lt;=Inputs!$B$8,IF(Inputs!$B$12&gt;0,MAX(MIN(NORM.INV(RAND(),LOOKUP(R2148,Inputs!$J$6:$J$9,Inputs!$G$6:$G$9),LOOKUP(R2148,Inputs!$J$6:$J$9,Inputs!$H$6:$H$9)),Inputs!$B$12),-Inputs!$B$12),NORM.INV(RAND(),LOOKUP(R2148,Inputs!$J$6:$J$9,Inputs!$G$6:$G$9),LOOKUP(R2148,Inputs!$J$6:$J$9,Inputs!$H$6:$H$9))),0),"" )</f>
        <v/>
      </c>
      <c r="I2148" s="26">
        <f>IF($A2148&lt;=Inputs!$B$13,IF(4&lt;=Inputs!$B$8,IF(Inputs!$B$12&gt;0,MAX(MIN(NORM.INV(RAND(),LOOKUP(S2148,Inputs!$J$6:$J$9,Inputs!$G$6:$G$9),LOOKUP(S2148,Inputs!$J$6:$J$9,Inputs!$H$6:$H$9)),Inputs!$B$12),-Inputs!$B$12),NORM.INV(RAND(),LOOKUP(S2148,Inputs!$J$6:$J$9,Inputs!$G$6:$G$9),LOOKUP(S2148,Inputs!$J$6:$J$9,Inputs!$H$6:$H$9))),0),"" )</f>
        <v/>
      </c>
      <c r="J2148" s="26">
        <f>IF($A2148&lt;=Inputs!$B$13,IF(5&lt;=Inputs!$B$8,IF(Inputs!$B$12&gt;0,MAX(MIN(NORM.INV(RAND(),LOOKUP(T2148,Inputs!$J$6:$J$9,Inputs!$G$6:$G$9),LOOKUP(T2148,Inputs!$J$6:$J$9,Inputs!$H$6:$H$9)),Inputs!$B$12),-Inputs!$B$12),NORM.INV(RAND(),LOOKUP(T2148,Inputs!$J$6:$J$9,Inputs!$G$6:$G$9),LOOKUP(T2148,Inputs!$J$6:$J$9,Inputs!$H$6:$H$9))),0),"" )</f>
        <v/>
      </c>
      <c r="K2148" s="26">
        <f>IF($A2148&lt;=Inputs!$B$13,IF(6&lt;=Inputs!$B$8,IF(Inputs!$B$12&gt;0,MAX(MIN(NORM.INV(RAND(),LOOKUP(U2148,Inputs!$J$6:$J$9,Inputs!$G$6:$G$9),LOOKUP(U2148,Inputs!$J$6:$J$9,Inputs!$H$6:$H$9)),Inputs!$B$12),-Inputs!$B$12),NORM.INV(RAND(),LOOKUP(U2148,Inputs!$J$6:$J$9,Inputs!$G$6:$G$9),LOOKUP(U2148,Inputs!$J$6:$J$9,Inputs!$H$6:$H$9))),0),"" )</f>
        <v/>
      </c>
      <c r="L2148" s="26">
        <f>IF($A2148&lt;=Inputs!$B$13,IF(7&lt;=Inputs!$B$8,IF(Inputs!$B$12&gt;0,MAX(MIN(NORM.INV(RAND(),LOOKUP(V2148,Inputs!$J$6:$J$9,Inputs!$G$6:$G$9),LOOKUP(V2148,Inputs!$J$6:$J$9,Inputs!$H$6:$H$9)),Inputs!$B$12),-Inputs!$B$12),NORM.INV(RAND(),LOOKUP(V2148,Inputs!$J$6:$J$9,Inputs!$G$6:$G$9),LOOKUP(V2148,Inputs!$J$6:$J$9,Inputs!$H$6:$H$9))),0),"" )</f>
        <v/>
      </c>
      <c r="M2148" s="26">
        <f>IF($A2148&lt;=Inputs!$B$13,IF(8&lt;=Inputs!$B$8,IF(Inputs!$B$12&gt;0,MAX(MIN(NORM.INV(RAND(),LOOKUP(W2148,Inputs!$J$6:$J$9,Inputs!$G$6:$G$9),LOOKUP(W2148,Inputs!$J$6:$J$9,Inputs!$H$6:$H$9)),Inputs!$B$12),-Inputs!$B$12),NORM.INV(RAND(),LOOKUP(W2148,Inputs!$J$6:$J$9,Inputs!$G$6:$G$9),LOOKUP(W2148,Inputs!$J$6:$J$9,Inputs!$H$6:$H$9))),0),"" )</f>
        <v/>
      </c>
      <c r="N2148" s="26">
        <f>IF($A2148&lt;=Inputs!$B$13,IF(9&lt;=Inputs!$B$8,IF(Inputs!$B$12&gt;0,MAX(MIN(NORM.INV(RAND(),LOOKUP(X2148,Inputs!$J$6:$J$9,Inputs!$G$6:$G$9),LOOKUP(X2148,Inputs!$J$6:$J$9,Inputs!$H$6:$H$9)),Inputs!$B$12),-Inputs!$B$12),NORM.INV(RAND(),LOOKUP(X2148,Inputs!$J$6:$J$9,Inputs!$G$6:$G$9),LOOKUP(X2148,Inputs!$J$6:$J$9,Inputs!$H$6:$H$9))),0),"" )</f>
        <v/>
      </c>
      <c r="O2148" s="26">
        <f>IF($A2148&lt;=Inputs!$B$13,IF(10&lt;=Inputs!$B$8,IF(Inputs!$B$12&gt;0,MAX(MIN(NORM.INV(RAND(),LOOKUP(Y2148,Inputs!$J$6:$J$9,Inputs!$G$6:$G$9),LOOKUP(Y2148,Inputs!$J$6:$J$9,Inputs!$H$6:$H$9)),Inputs!$B$12),-Inputs!$B$12),NORM.INV(RAND(),LOOKUP(Y2148,Inputs!$J$6:$J$9,Inputs!$G$6:$G$9),LOOKUP(Y2148,Inputs!$J$6:$J$9,Inputs!$H$6:$H$9))),0),"" )</f>
        <v/>
      </c>
      <c r="P2148" s="31">
        <f>IF($A2148&lt;=Inputs!$B$13,RAND(),"")</f>
        <v/>
      </c>
      <c r="Q2148" s="31">
        <f>IF($A2148&lt;=Inputs!$B$13,RAND(),"")</f>
        <v/>
      </c>
      <c r="R2148" s="31">
        <f>IF($A2148&lt;=Inputs!$B$13,RAND(),"")</f>
        <v/>
      </c>
      <c r="S2148" s="31">
        <f>IF($A2148&lt;=Inputs!$B$13,RAND(),"")</f>
        <v/>
      </c>
      <c r="T2148" s="31">
        <f>IF($A2148&lt;=Inputs!$B$13,RAND(),"")</f>
        <v/>
      </c>
      <c r="U2148" s="31">
        <f>IF($A2148&lt;=Inputs!$B$13,RAND(),"")</f>
        <v/>
      </c>
      <c r="V2148" s="31">
        <f>IF($A2148&lt;=Inputs!$B$13,RAND(),"")</f>
        <v/>
      </c>
      <c r="W2148" s="31">
        <f>IF($A2148&lt;=Inputs!$B$13,RAND(),"")</f>
        <v/>
      </c>
      <c r="X2148" s="31">
        <f>IF($A2148&lt;=Inputs!$B$13,RAND(),"")</f>
        <v/>
      </c>
      <c r="Y2148" s="31">
        <f>IF($A2148&lt;=Inputs!$B$13,RAND(),"")</f>
        <v/>
      </c>
    </row>
    <row r="2149">
      <c r="A2149" t="n">
        <v>2144</v>
      </c>
      <c r="B2149" s="26">
        <f>IF($A2149&lt;=Inputs!$B$13,IF(Inputs!$B$8&gt;0,SUM(F2149:O2149)/Inputs!$B$8,0),"")</f>
        <v/>
      </c>
      <c r="C2149" s="27">
        <f>IF($A2149&lt;=Inputs!$B$13,B2149/100,"")</f>
        <v/>
      </c>
      <c r="D2149" s="28">
        <f>IF($A2149&lt;=Inputs!$B$13,C2149*Inputs!$B$7,"")</f>
        <v/>
      </c>
      <c r="E2149" s="29">
        <f>IF($A2149&lt;=Inputs!$B$13,IF(D2149&gt;0,1,0),"")</f>
        <v/>
      </c>
      <c r="F2149" s="26">
        <f>IF($A2149&lt;=Inputs!$B$13,IF(1&lt;=Inputs!$B$8,IF(Inputs!$B$12&gt;0,MAX(MIN(NORM.INV(RAND(),LOOKUP(P2149,Inputs!$J$6:$J$9,Inputs!$G$6:$G$9),LOOKUP(P2149,Inputs!$J$6:$J$9,Inputs!$H$6:$H$9)),Inputs!$B$12),-Inputs!$B$12),NORM.INV(RAND(),LOOKUP(P2149,Inputs!$J$6:$J$9,Inputs!$G$6:$G$9),LOOKUP(P2149,Inputs!$J$6:$J$9,Inputs!$H$6:$H$9))),0),"" )</f>
        <v/>
      </c>
      <c r="G2149" s="26">
        <f>IF($A2149&lt;=Inputs!$B$13,IF(2&lt;=Inputs!$B$8,IF(Inputs!$B$12&gt;0,MAX(MIN(NORM.INV(RAND(),LOOKUP(Q2149,Inputs!$J$6:$J$9,Inputs!$G$6:$G$9),LOOKUP(Q2149,Inputs!$J$6:$J$9,Inputs!$H$6:$H$9)),Inputs!$B$12),-Inputs!$B$12),NORM.INV(RAND(),LOOKUP(Q2149,Inputs!$J$6:$J$9,Inputs!$G$6:$G$9),LOOKUP(Q2149,Inputs!$J$6:$J$9,Inputs!$H$6:$H$9))),0),"" )</f>
        <v/>
      </c>
      <c r="H2149" s="26">
        <f>IF($A2149&lt;=Inputs!$B$13,IF(3&lt;=Inputs!$B$8,IF(Inputs!$B$12&gt;0,MAX(MIN(NORM.INV(RAND(),LOOKUP(R2149,Inputs!$J$6:$J$9,Inputs!$G$6:$G$9),LOOKUP(R2149,Inputs!$J$6:$J$9,Inputs!$H$6:$H$9)),Inputs!$B$12),-Inputs!$B$12),NORM.INV(RAND(),LOOKUP(R2149,Inputs!$J$6:$J$9,Inputs!$G$6:$G$9),LOOKUP(R2149,Inputs!$J$6:$J$9,Inputs!$H$6:$H$9))),0),"" )</f>
        <v/>
      </c>
      <c r="I2149" s="26">
        <f>IF($A2149&lt;=Inputs!$B$13,IF(4&lt;=Inputs!$B$8,IF(Inputs!$B$12&gt;0,MAX(MIN(NORM.INV(RAND(),LOOKUP(S2149,Inputs!$J$6:$J$9,Inputs!$G$6:$G$9),LOOKUP(S2149,Inputs!$J$6:$J$9,Inputs!$H$6:$H$9)),Inputs!$B$12),-Inputs!$B$12),NORM.INV(RAND(),LOOKUP(S2149,Inputs!$J$6:$J$9,Inputs!$G$6:$G$9),LOOKUP(S2149,Inputs!$J$6:$J$9,Inputs!$H$6:$H$9))),0),"" )</f>
        <v/>
      </c>
      <c r="J2149" s="26">
        <f>IF($A2149&lt;=Inputs!$B$13,IF(5&lt;=Inputs!$B$8,IF(Inputs!$B$12&gt;0,MAX(MIN(NORM.INV(RAND(),LOOKUP(T2149,Inputs!$J$6:$J$9,Inputs!$G$6:$G$9),LOOKUP(T2149,Inputs!$J$6:$J$9,Inputs!$H$6:$H$9)),Inputs!$B$12),-Inputs!$B$12),NORM.INV(RAND(),LOOKUP(T2149,Inputs!$J$6:$J$9,Inputs!$G$6:$G$9),LOOKUP(T2149,Inputs!$J$6:$J$9,Inputs!$H$6:$H$9))),0),"" )</f>
        <v/>
      </c>
      <c r="K2149" s="26">
        <f>IF($A2149&lt;=Inputs!$B$13,IF(6&lt;=Inputs!$B$8,IF(Inputs!$B$12&gt;0,MAX(MIN(NORM.INV(RAND(),LOOKUP(U2149,Inputs!$J$6:$J$9,Inputs!$G$6:$G$9),LOOKUP(U2149,Inputs!$J$6:$J$9,Inputs!$H$6:$H$9)),Inputs!$B$12),-Inputs!$B$12),NORM.INV(RAND(),LOOKUP(U2149,Inputs!$J$6:$J$9,Inputs!$G$6:$G$9),LOOKUP(U2149,Inputs!$J$6:$J$9,Inputs!$H$6:$H$9))),0),"" )</f>
        <v/>
      </c>
      <c r="L2149" s="26">
        <f>IF($A2149&lt;=Inputs!$B$13,IF(7&lt;=Inputs!$B$8,IF(Inputs!$B$12&gt;0,MAX(MIN(NORM.INV(RAND(),LOOKUP(V2149,Inputs!$J$6:$J$9,Inputs!$G$6:$G$9),LOOKUP(V2149,Inputs!$J$6:$J$9,Inputs!$H$6:$H$9)),Inputs!$B$12),-Inputs!$B$12),NORM.INV(RAND(),LOOKUP(V2149,Inputs!$J$6:$J$9,Inputs!$G$6:$G$9),LOOKUP(V2149,Inputs!$J$6:$J$9,Inputs!$H$6:$H$9))),0),"" )</f>
        <v/>
      </c>
      <c r="M2149" s="26">
        <f>IF($A2149&lt;=Inputs!$B$13,IF(8&lt;=Inputs!$B$8,IF(Inputs!$B$12&gt;0,MAX(MIN(NORM.INV(RAND(),LOOKUP(W2149,Inputs!$J$6:$J$9,Inputs!$G$6:$G$9),LOOKUP(W2149,Inputs!$J$6:$J$9,Inputs!$H$6:$H$9)),Inputs!$B$12),-Inputs!$B$12),NORM.INV(RAND(),LOOKUP(W2149,Inputs!$J$6:$J$9,Inputs!$G$6:$G$9),LOOKUP(W2149,Inputs!$J$6:$J$9,Inputs!$H$6:$H$9))),0),"" )</f>
        <v/>
      </c>
      <c r="N2149" s="26">
        <f>IF($A2149&lt;=Inputs!$B$13,IF(9&lt;=Inputs!$B$8,IF(Inputs!$B$12&gt;0,MAX(MIN(NORM.INV(RAND(),LOOKUP(X2149,Inputs!$J$6:$J$9,Inputs!$G$6:$G$9),LOOKUP(X2149,Inputs!$J$6:$J$9,Inputs!$H$6:$H$9)),Inputs!$B$12),-Inputs!$B$12),NORM.INV(RAND(),LOOKUP(X2149,Inputs!$J$6:$J$9,Inputs!$G$6:$G$9),LOOKUP(X2149,Inputs!$J$6:$J$9,Inputs!$H$6:$H$9))),0),"" )</f>
        <v/>
      </c>
      <c r="O2149" s="26">
        <f>IF($A2149&lt;=Inputs!$B$13,IF(10&lt;=Inputs!$B$8,IF(Inputs!$B$12&gt;0,MAX(MIN(NORM.INV(RAND(),LOOKUP(Y2149,Inputs!$J$6:$J$9,Inputs!$G$6:$G$9),LOOKUP(Y2149,Inputs!$J$6:$J$9,Inputs!$H$6:$H$9)),Inputs!$B$12),-Inputs!$B$12),NORM.INV(RAND(),LOOKUP(Y2149,Inputs!$J$6:$J$9,Inputs!$G$6:$G$9),LOOKUP(Y2149,Inputs!$J$6:$J$9,Inputs!$H$6:$H$9))),0),"" )</f>
        <v/>
      </c>
      <c r="P2149" s="31">
        <f>IF($A2149&lt;=Inputs!$B$13,RAND(),"")</f>
        <v/>
      </c>
      <c r="Q2149" s="31">
        <f>IF($A2149&lt;=Inputs!$B$13,RAND(),"")</f>
        <v/>
      </c>
      <c r="R2149" s="31">
        <f>IF($A2149&lt;=Inputs!$B$13,RAND(),"")</f>
        <v/>
      </c>
      <c r="S2149" s="31">
        <f>IF($A2149&lt;=Inputs!$B$13,RAND(),"")</f>
        <v/>
      </c>
      <c r="T2149" s="31">
        <f>IF($A2149&lt;=Inputs!$B$13,RAND(),"")</f>
        <v/>
      </c>
      <c r="U2149" s="31">
        <f>IF($A2149&lt;=Inputs!$B$13,RAND(),"")</f>
        <v/>
      </c>
      <c r="V2149" s="31">
        <f>IF($A2149&lt;=Inputs!$B$13,RAND(),"")</f>
        <v/>
      </c>
      <c r="W2149" s="31">
        <f>IF($A2149&lt;=Inputs!$B$13,RAND(),"")</f>
        <v/>
      </c>
      <c r="X2149" s="31">
        <f>IF($A2149&lt;=Inputs!$B$13,RAND(),"")</f>
        <v/>
      </c>
      <c r="Y2149" s="31">
        <f>IF($A2149&lt;=Inputs!$B$13,RAND(),"")</f>
        <v/>
      </c>
    </row>
    <row r="2150">
      <c r="A2150" t="n">
        <v>2145</v>
      </c>
      <c r="B2150" s="26">
        <f>IF($A2150&lt;=Inputs!$B$13,IF(Inputs!$B$8&gt;0,SUM(F2150:O2150)/Inputs!$B$8,0),"")</f>
        <v/>
      </c>
      <c r="C2150" s="27">
        <f>IF($A2150&lt;=Inputs!$B$13,B2150/100,"")</f>
        <v/>
      </c>
      <c r="D2150" s="28">
        <f>IF($A2150&lt;=Inputs!$B$13,C2150*Inputs!$B$7,"")</f>
        <v/>
      </c>
      <c r="E2150" s="29">
        <f>IF($A2150&lt;=Inputs!$B$13,IF(D2150&gt;0,1,0),"")</f>
        <v/>
      </c>
      <c r="F2150" s="26">
        <f>IF($A2150&lt;=Inputs!$B$13,IF(1&lt;=Inputs!$B$8,IF(Inputs!$B$12&gt;0,MAX(MIN(NORM.INV(RAND(),LOOKUP(P2150,Inputs!$J$6:$J$9,Inputs!$G$6:$G$9),LOOKUP(P2150,Inputs!$J$6:$J$9,Inputs!$H$6:$H$9)),Inputs!$B$12),-Inputs!$B$12),NORM.INV(RAND(),LOOKUP(P2150,Inputs!$J$6:$J$9,Inputs!$G$6:$G$9),LOOKUP(P2150,Inputs!$J$6:$J$9,Inputs!$H$6:$H$9))),0),"" )</f>
        <v/>
      </c>
      <c r="G2150" s="26">
        <f>IF($A2150&lt;=Inputs!$B$13,IF(2&lt;=Inputs!$B$8,IF(Inputs!$B$12&gt;0,MAX(MIN(NORM.INV(RAND(),LOOKUP(Q2150,Inputs!$J$6:$J$9,Inputs!$G$6:$G$9),LOOKUP(Q2150,Inputs!$J$6:$J$9,Inputs!$H$6:$H$9)),Inputs!$B$12),-Inputs!$B$12),NORM.INV(RAND(),LOOKUP(Q2150,Inputs!$J$6:$J$9,Inputs!$G$6:$G$9),LOOKUP(Q2150,Inputs!$J$6:$J$9,Inputs!$H$6:$H$9))),0),"" )</f>
        <v/>
      </c>
      <c r="H2150" s="26">
        <f>IF($A2150&lt;=Inputs!$B$13,IF(3&lt;=Inputs!$B$8,IF(Inputs!$B$12&gt;0,MAX(MIN(NORM.INV(RAND(),LOOKUP(R2150,Inputs!$J$6:$J$9,Inputs!$G$6:$G$9),LOOKUP(R2150,Inputs!$J$6:$J$9,Inputs!$H$6:$H$9)),Inputs!$B$12),-Inputs!$B$12),NORM.INV(RAND(),LOOKUP(R2150,Inputs!$J$6:$J$9,Inputs!$G$6:$G$9),LOOKUP(R2150,Inputs!$J$6:$J$9,Inputs!$H$6:$H$9))),0),"" )</f>
        <v/>
      </c>
      <c r="I2150" s="26">
        <f>IF($A2150&lt;=Inputs!$B$13,IF(4&lt;=Inputs!$B$8,IF(Inputs!$B$12&gt;0,MAX(MIN(NORM.INV(RAND(),LOOKUP(S2150,Inputs!$J$6:$J$9,Inputs!$G$6:$G$9),LOOKUP(S2150,Inputs!$J$6:$J$9,Inputs!$H$6:$H$9)),Inputs!$B$12),-Inputs!$B$12),NORM.INV(RAND(),LOOKUP(S2150,Inputs!$J$6:$J$9,Inputs!$G$6:$G$9),LOOKUP(S2150,Inputs!$J$6:$J$9,Inputs!$H$6:$H$9))),0),"" )</f>
        <v/>
      </c>
      <c r="J2150" s="26">
        <f>IF($A2150&lt;=Inputs!$B$13,IF(5&lt;=Inputs!$B$8,IF(Inputs!$B$12&gt;0,MAX(MIN(NORM.INV(RAND(),LOOKUP(T2150,Inputs!$J$6:$J$9,Inputs!$G$6:$G$9),LOOKUP(T2150,Inputs!$J$6:$J$9,Inputs!$H$6:$H$9)),Inputs!$B$12),-Inputs!$B$12),NORM.INV(RAND(),LOOKUP(T2150,Inputs!$J$6:$J$9,Inputs!$G$6:$G$9),LOOKUP(T2150,Inputs!$J$6:$J$9,Inputs!$H$6:$H$9))),0),"" )</f>
        <v/>
      </c>
      <c r="K2150" s="26">
        <f>IF($A2150&lt;=Inputs!$B$13,IF(6&lt;=Inputs!$B$8,IF(Inputs!$B$12&gt;0,MAX(MIN(NORM.INV(RAND(),LOOKUP(U2150,Inputs!$J$6:$J$9,Inputs!$G$6:$G$9),LOOKUP(U2150,Inputs!$J$6:$J$9,Inputs!$H$6:$H$9)),Inputs!$B$12),-Inputs!$B$12),NORM.INV(RAND(),LOOKUP(U2150,Inputs!$J$6:$J$9,Inputs!$G$6:$G$9),LOOKUP(U2150,Inputs!$J$6:$J$9,Inputs!$H$6:$H$9))),0),"" )</f>
        <v/>
      </c>
      <c r="L2150" s="26">
        <f>IF($A2150&lt;=Inputs!$B$13,IF(7&lt;=Inputs!$B$8,IF(Inputs!$B$12&gt;0,MAX(MIN(NORM.INV(RAND(),LOOKUP(V2150,Inputs!$J$6:$J$9,Inputs!$G$6:$G$9),LOOKUP(V2150,Inputs!$J$6:$J$9,Inputs!$H$6:$H$9)),Inputs!$B$12),-Inputs!$B$12),NORM.INV(RAND(),LOOKUP(V2150,Inputs!$J$6:$J$9,Inputs!$G$6:$G$9),LOOKUP(V2150,Inputs!$J$6:$J$9,Inputs!$H$6:$H$9))),0),"" )</f>
        <v/>
      </c>
      <c r="M2150" s="26">
        <f>IF($A2150&lt;=Inputs!$B$13,IF(8&lt;=Inputs!$B$8,IF(Inputs!$B$12&gt;0,MAX(MIN(NORM.INV(RAND(),LOOKUP(W2150,Inputs!$J$6:$J$9,Inputs!$G$6:$G$9),LOOKUP(W2150,Inputs!$J$6:$J$9,Inputs!$H$6:$H$9)),Inputs!$B$12),-Inputs!$B$12),NORM.INV(RAND(),LOOKUP(W2150,Inputs!$J$6:$J$9,Inputs!$G$6:$G$9),LOOKUP(W2150,Inputs!$J$6:$J$9,Inputs!$H$6:$H$9))),0),"" )</f>
        <v/>
      </c>
      <c r="N2150" s="26">
        <f>IF($A2150&lt;=Inputs!$B$13,IF(9&lt;=Inputs!$B$8,IF(Inputs!$B$12&gt;0,MAX(MIN(NORM.INV(RAND(),LOOKUP(X2150,Inputs!$J$6:$J$9,Inputs!$G$6:$G$9),LOOKUP(X2150,Inputs!$J$6:$J$9,Inputs!$H$6:$H$9)),Inputs!$B$12),-Inputs!$B$12),NORM.INV(RAND(),LOOKUP(X2150,Inputs!$J$6:$J$9,Inputs!$G$6:$G$9),LOOKUP(X2150,Inputs!$J$6:$J$9,Inputs!$H$6:$H$9))),0),"" )</f>
        <v/>
      </c>
      <c r="O2150" s="26">
        <f>IF($A2150&lt;=Inputs!$B$13,IF(10&lt;=Inputs!$B$8,IF(Inputs!$B$12&gt;0,MAX(MIN(NORM.INV(RAND(),LOOKUP(Y2150,Inputs!$J$6:$J$9,Inputs!$G$6:$G$9),LOOKUP(Y2150,Inputs!$J$6:$J$9,Inputs!$H$6:$H$9)),Inputs!$B$12),-Inputs!$B$12),NORM.INV(RAND(),LOOKUP(Y2150,Inputs!$J$6:$J$9,Inputs!$G$6:$G$9),LOOKUP(Y2150,Inputs!$J$6:$J$9,Inputs!$H$6:$H$9))),0),"" )</f>
        <v/>
      </c>
      <c r="P2150" s="31">
        <f>IF($A2150&lt;=Inputs!$B$13,RAND(),"")</f>
        <v/>
      </c>
      <c r="Q2150" s="31">
        <f>IF($A2150&lt;=Inputs!$B$13,RAND(),"")</f>
        <v/>
      </c>
      <c r="R2150" s="31">
        <f>IF($A2150&lt;=Inputs!$B$13,RAND(),"")</f>
        <v/>
      </c>
      <c r="S2150" s="31">
        <f>IF($A2150&lt;=Inputs!$B$13,RAND(),"")</f>
        <v/>
      </c>
      <c r="T2150" s="31">
        <f>IF($A2150&lt;=Inputs!$B$13,RAND(),"")</f>
        <v/>
      </c>
      <c r="U2150" s="31">
        <f>IF($A2150&lt;=Inputs!$B$13,RAND(),"")</f>
        <v/>
      </c>
      <c r="V2150" s="31">
        <f>IF($A2150&lt;=Inputs!$B$13,RAND(),"")</f>
        <v/>
      </c>
      <c r="W2150" s="31">
        <f>IF($A2150&lt;=Inputs!$B$13,RAND(),"")</f>
        <v/>
      </c>
      <c r="X2150" s="31">
        <f>IF($A2150&lt;=Inputs!$B$13,RAND(),"")</f>
        <v/>
      </c>
      <c r="Y2150" s="31">
        <f>IF($A2150&lt;=Inputs!$B$13,RAND(),"")</f>
        <v/>
      </c>
    </row>
    <row r="2151">
      <c r="A2151" t="n">
        <v>2146</v>
      </c>
      <c r="B2151" s="26">
        <f>IF($A2151&lt;=Inputs!$B$13,IF(Inputs!$B$8&gt;0,SUM(F2151:O2151)/Inputs!$B$8,0),"")</f>
        <v/>
      </c>
      <c r="C2151" s="27">
        <f>IF($A2151&lt;=Inputs!$B$13,B2151/100,"")</f>
        <v/>
      </c>
      <c r="D2151" s="28">
        <f>IF($A2151&lt;=Inputs!$B$13,C2151*Inputs!$B$7,"")</f>
        <v/>
      </c>
      <c r="E2151" s="29">
        <f>IF($A2151&lt;=Inputs!$B$13,IF(D2151&gt;0,1,0),"")</f>
        <v/>
      </c>
      <c r="F2151" s="26">
        <f>IF($A2151&lt;=Inputs!$B$13,IF(1&lt;=Inputs!$B$8,IF(Inputs!$B$12&gt;0,MAX(MIN(NORM.INV(RAND(),LOOKUP(P2151,Inputs!$J$6:$J$9,Inputs!$G$6:$G$9),LOOKUP(P2151,Inputs!$J$6:$J$9,Inputs!$H$6:$H$9)),Inputs!$B$12),-Inputs!$B$12),NORM.INV(RAND(),LOOKUP(P2151,Inputs!$J$6:$J$9,Inputs!$G$6:$G$9),LOOKUP(P2151,Inputs!$J$6:$J$9,Inputs!$H$6:$H$9))),0),"" )</f>
        <v/>
      </c>
      <c r="G2151" s="26">
        <f>IF($A2151&lt;=Inputs!$B$13,IF(2&lt;=Inputs!$B$8,IF(Inputs!$B$12&gt;0,MAX(MIN(NORM.INV(RAND(),LOOKUP(Q2151,Inputs!$J$6:$J$9,Inputs!$G$6:$G$9),LOOKUP(Q2151,Inputs!$J$6:$J$9,Inputs!$H$6:$H$9)),Inputs!$B$12),-Inputs!$B$12),NORM.INV(RAND(),LOOKUP(Q2151,Inputs!$J$6:$J$9,Inputs!$G$6:$G$9),LOOKUP(Q2151,Inputs!$J$6:$J$9,Inputs!$H$6:$H$9))),0),"" )</f>
        <v/>
      </c>
      <c r="H2151" s="26">
        <f>IF($A2151&lt;=Inputs!$B$13,IF(3&lt;=Inputs!$B$8,IF(Inputs!$B$12&gt;0,MAX(MIN(NORM.INV(RAND(),LOOKUP(R2151,Inputs!$J$6:$J$9,Inputs!$G$6:$G$9),LOOKUP(R2151,Inputs!$J$6:$J$9,Inputs!$H$6:$H$9)),Inputs!$B$12),-Inputs!$B$12),NORM.INV(RAND(),LOOKUP(R2151,Inputs!$J$6:$J$9,Inputs!$G$6:$G$9),LOOKUP(R2151,Inputs!$J$6:$J$9,Inputs!$H$6:$H$9))),0),"" )</f>
        <v/>
      </c>
      <c r="I2151" s="26">
        <f>IF($A2151&lt;=Inputs!$B$13,IF(4&lt;=Inputs!$B$8,IF(Inputs!$B$12&gt;0,MAX(MIN(NORM.INV(RAND(),LOOKUP(S2151,Inputs!$J$6:$J$9,Inputs!$G$6:$G$9),LOOKUP(S2151,Inputs!$J$6:$J$9,Inputs!$H$6:$H$9)),Inputs!$B$12),-Inputs!$B$12),NORM.INV(RAND(),LOOKUP(S2151,Inputs!$J$6:$J$9,Inputs!$G$6:$G$9),LOOKUP(S2151,Inputs!$J$6:$J$9,Inputs!$H$6:$H$9))),0),"" )</f>
        <v/>
      </c>
      <c r="J2151" s="26">
        <f>IF($A2151&lt;=Inputs!$B$13,IF(5&lt;=Inputs!$B$8,IF(Inputs!$B$12&gt;0,MAX(MIN(NORM.INV(RAND(),LOOKUP(T2151,Inputs!$J$6:$J$9,Inputs!$G$6:$G$9),LOOKUP(T2151,Inputs!$J$6:$J$9,Inputs!$H$6:$H$9)),Inputs!$B$12),-Inputs!$B$12),NORM.INV(RAND(),LOOKUP(T2151,Inputs!$J$6:$J$9,Inputs!$G$6:$G$9),LOOKUP(T2151,Inputs!$J$6:$J$9,Inputs!$H$6:$H$9))),0),"" )</f>
        <v/>
      </c>
      <c r="K2151" s="26">
        <f>IF($A2151&lt;=Inputs!$B$13,IF(6&lt;=Inputs!$B$8,IF(Inputs!$B$12&gt;0,MAX(MIN(NORM.INV(RAND(),LOOKUP(U2151,Inputs!$J$6:$J$9,Inputs!$G$6:$G$9),LOOKUP(U2151,Inputs!$J$6:$J$9,Inputs!$H$6:$H$9)),Inputs!$B$12),-Inputs!$B$12),NORM.INV(RAND(),LOOKUP(U2151,Inputs!$J$6:$J$9,Inputs!$G$6:$G$9),LOOKUP(U2151,Inputs!$J$6:$J$9,Inputs!$H$6:$H$9))),0),"" )</f>
        <v/>
      </c>
      <c r="L2151" s="26">
        <f>IF($A2151&lt;=Inputs!$B$13,IF(7&lt;=Inputs!$B$8,IF(Inputs!$B$12&gt;0,MAX(MIN(NORM.INV(RAND(),LOOKUP(V2151,Inputs!$J$6:$J$9,Inputs!$G$6:$G$9),LOOKUP(V2151,Inputs!$J$6:$J$9,Inputs!$H$6:$H$9)),Inputs!$B$12),-Inputs!$B$12),NORM.INV(RAND(),LOOKUP(V2151,Inputs!$J$6:$J$9,Inputs!$G$6:$G$9),LOOKUP(V2151,Inputs!$J$6:$J$9,Inputs!$H$6:$H$9))),0),"" )</f>
        <v/>
      </c>
      <c r="M2151" s="26">
        <f>IF($A2151&lt;=Inputs!$B$13,IF(8&lt;=Inputs!$B$8,IF(Inputs!$B$12&gt;0,MAX(MIN(NORM.INV(RAND(),LOOKUP(W2151,Inputs!$J$6:$J$9,Inputs!$G$6:$G$9),LOOKUP(W2151,Inputs!$J$6:$J$9,Inputs!$H$6:$H$9)),Inputs!$B$12),-Inputs!$B$12),NORM.INV(RAND(),LOOKUP(W2151,Inputs!$J$6:$J$9,Inputs!$G$6:$G$9),LOOKUP(W2151,Inputs!$J$6:$J$9,Inputs!$H$6:$H$9))),0),"" )</f>
        <v/>
      </c>
      <c r="N2151" s="26">
        <f>IF($A2151&lt;=Inputs!$B$13,IF(9&lt;=Inputs!$B$8,IF(Inputs!$B$12&gt;0,MAX(MIN(NORM.INV(RAND(),LOOKUP(X2151,Inputs!$J$6:$J$9,Inputs!$G$6:$G$9),LOOKUP(X2151,Inputs!$J$6:$J$9,Inputs!$H$6:$H$9)),Inputs!$B$12),-Inputs!$B$12),NORM.INV(RAND(),LOOKUP(X2151,Inputs!$J$6:$J$9,Inputs!$G$6:$G$9),LOOKUP(X2151,Inputs!$J$6:$J$9,Inputs!$H$6:$H$9))),0),"" )</f>
        <v/>
      </c>
      <c r="O2151" s="26">
        <f>IF($A2151&lt;=Inputs!$B$13,IF(10&lt;=Inputs!$B$8,IF(Inputs!$B$12&gt;0,MAX(MIN(NORM.INV(RAND(),LOOKUP(Y2151,Inputs!$J$6:$J$9,Inputs!$G$6:$G$9),LOOKUP(Y2151,Inputs!$J$6:$J$9,Inputs!$H$6:$H$9)),Inputs!$B$12),-Inputs!$B$12),NORM.INV(RAND(),LOOKUP(Y2151,Inputs!$J$6:$J$9,Inputs!$G$6:$G$9),LOOKUP(Y2151,Inputs!$J$6:$J$9,Inputs!$H$6:$H$9))),0),"" )</f>
        <v/>
      </c>
      <c r="P2151" s="31">
        <f>IF($A2151&lt;=Inputs!$B$13,RAND(),"")</f>
        <v/>
      </c>
      <c r="Q2151" s="31">
        <f>IF($A2151&lt;=Inputs!$B$13,RAND(),"")</f>
        <v/>
      </c>
      <c r="R2151" s="31">
        <f>IF($A2151&lt;=Inputs!$B$13,RAND(),"")</f>
        <v/>
      </c>
      <c r="S2151" s="31">
        <f>IF($A2151&lt;=Inputs!$B$13,RAND(),"")</f>
        <v/>
      </c>
      <c r="T2151" s="31">
        <f>IF($A2151&lt;=Inputs!$B$13,RAND(),"")</f>
        <v/>
      </c>
      <c r="U2151" s="31">
        <f>IF($A2151&lt;=Inputs!$B$13,RAND(),"")</f>
        <v/>
      </c>
      <c r="V2151" s="31">
        <f>IF($A2151&lt;=Inputs!$B$13,RAND(),"")</f>
        <v/>
      </c>
      <c r="W2151" s="31">
        <f>IF($A2151&lt;=Inputs!$B$13,RAND(),"")</f>
        <v/>
      </c>
      <c r="X2151" s="31">
        <f>IF($A2151&lt;=Inputs!$B$13,RAND(),"")</f>
        <v/>
      </c>
      <c r="Y2151" s="31">
        <f>IF($A2151&lt;=Inputs!$B$13,RAND(),"")</f>
        <v/>
      </c>
    </row>
    <row r="2152">
      <c r="A2152" t="n">
        <v>2147</v>
      </c>
      <c r="B2152" s="26">
        <f>IF($A2152&lt;=Inputs!$B$13,IF(Inputs!$B$8&gt;0,SUM(F2152:O2152)/Inputs!$B$8,0),"")</f>
        <v/>
      </c>
      <c r="C2152" s="27">
        <f>IF($A2152&lt;=Inputs!$B$13,B2152/100,"")</f>
        <v/>
      </c>
      <c r="D2152" s="28">
        <f>IF($A2152&lt;=Inputs!$B$13,C2152*Inputs!$B$7,"")</f>
        <v/>
      </c>
      <c r="E2152" s="29">
        <f>IF($A2152&lt;=Inputs!$B$13,IF(D2152&gt;0,1,0),"")</f>
        <v/>
      </c>
      <c r="F2152" s="26">
        <f>IF($A2152&lt;=Inputs!$B$13,IF(1&lt;=Inputs!$B$8,IF(Inputs!$B$12&gt;0,MAX(MIN(NORM.INV(RAND(),LOOKUP(P2152,Inputs!$J$6:$J$9,Inputs!$G$6:$G$9),LOOKUP(P2152,Inputs!$J$6:$J$9,Inputs!$H$6:$H$9)),Inputs!$B$12),-Inputs!$B$12),NORM.INV(RAND(),LOOKUP(P2152,Inputs!$J$6:$J$9,Inputs!$G$6:$G$9),LOOKUP(P2152,Inputs!$J$6:$J$9,Inputs!$H$6:$H$9))),0),"" )</f>
        <v/>
      </c>
      <c r="G2152" s="26">
        <f>IF($A2152&lt;=Inputs!$B$13,IF(2&lt;=Inputs!$B$8,IF(Inputs!$B$12&gt;0,MAX(MIN(NORM.INV(RAND(),LOOKUP(Q2152,Inputs!$J$6:$J$9,Inputs!$G$6:$G$9),LOOKUP(Q2152,Inputs!$J$6:$J$9,Inputs!$H$6:$H$9)),Inputs!$B$12),-Inputs!$B$12),NORM.INV(RAND(),LOOKUP(Q2152,Inputs!$J$6:$J$9,Inputs!$G$6:$G$9),LOOKUP(Q2152,Inputs!$J$6:$J$9,Inputs!$H$6:$H$9))),0),"" )</f>
        <v/>
      </c>
      <c r="H2152" s="26">
        <f>IF($A2152&lt;=Inputs!$B$13,IF(3&lt;=Inputs!$B$8,IF(Inputs!$B$12&gt;0,MAX(MIN(NORM.INV(RAND(),LOOKUP(R2152,Inputs!$J$6:$J$9,Inputs!$G$6:$G$9),LOOKUP(R2152,Inputs!$J$6:$J$9,Inputs!$H$6:$H$9)),Inputs!$B$12),-Inputs!$B$12),NORM.INV(RAND(),LOOKUP(R2152,Inputs!$J$6:$J$9,Inputs!$G$6:$G$9),LOOKUP(R2152,Inputs!$J$6:$J$9,Inputs!$H$6:$H$9))),0),"" )</f>
        <v/>
      </c>
      <c r="I2152" s="26">
        <f>IF($A2152&lt;=Inputs!$B$13,IF(4&lt;=Inputs!$B$8,IF(Inputs!$B$12&gt;0,MAX(MIN(NORM.INV(RAND(),LOOKUP(S2152,Inputs!$J$6:$J$9,Inputs!$G$6:$G$9),LOOKUP(S2152,Inputs!$J$6:$J$9,Inputs!$H$6:$H$9)),Inputs!$B$12),-Inputs!$B$12),NORM.INV(RAND(),LOOKUP(S2152,Inputs!$J$6:$J$9,Inputs!$G$6:$G$9),LOOKUP(S2152,Inputs!$J$6:$J$9,Inputs!$H$6:$H$9))),0),"" )</f>
        <v/>
      </c>
      <c r="J2152" s="26">
        <f>IF($A2152&lt;=Inputs!$B$13,IF(5&lt;=Inputs!$B$8,IF(Inputs!$B$12&gt;0,MAX(MIN(NORM.INV(RAND(),LOOKUP(T2152,Inputs!$J$6:$J$9,Inputs!$G$6:$G$9),LOOKUP(T2152,Inputs!$J$6:$J$9,Inputs!$H$6:$H$9)),Inputs!$B$12),-Inputs!$B$12),NORM.INV(RAND(),LOOKUP(T2152,Inputs!$J$6:$J$9,Inputs!$G$6:$G$9),LOOKUP(T2152,Inputs!$J$6:$J$9,Inputs!$H$6:$H$9))),0),"" )</f>
        <v/>
      </c>
      <c r="K2152" s="26">
        <f>IF($A2152&lt;=Inputs!$B$13,IF(6&lt;=Inputs!$B$8,IF(Inputs!$B$12&gt;0,MAX(MIN(NORM.INV(RAND(),LOOKUP(U2152,Inputs!$J$6:$J$9,Inputs!$G$6:$G$9),LOOKUP(U2152,Inputs!$J$6:$J$9,Inputs!$H$6:$H$9)),Inputs!$B$12),-Inputs!$B$12),NORM.INV(RAND(),LOOKUP(U2152,Inputs!$J$6:$J$9,Inputs!$G$6:$G$9),LOOKUP(U2152,Inputs!$J$6:$J$9,Inputs!$H$6:$H$9))),0),"" )</f>
        <v/>
      </c>
      <c r="L2152" s="26">
        <f>IF($A2152&lt;=Inputs!$B$13,IF(7&lt;=Inputs!$B$8,IF(Inputs!$B$12&gt;0,MAX(MIN(NORM.INV(RAND(),LOOKUP(V2152,Inputs!$J$6:$J$9,Inputs!$G$6:$G$9),LOOKUP(V2152,Inputs!$J$6:$J$9,Inputs!$H$6:$H$9)),Inputs!$B$12),-Inputs!$B$12),NORM.INV(RAND(),LOOKUP(V2152,Inputs!$J$6:$J$9,Inputs!$G$6:$G$9),LOOKUP(V2152,Inputs!$J$6:$J$9,Inputs!$H$6:$H$9))),0),"" )</f>
        <v/>
      </c>
      <c r="M2152" s="26">
        <f>IF($A2152&lt;=Inputs!$B$13,IF(8&lt;=Inputs!$B$8,IF(Inputs!$B$12&gt;0,MAX(MIN(NORM.INV(RAND(),LOOKUP(W2152,Inputs!$J$6:$J$9,Inputs!$G$6:$G$9),LOOKUP(W2152,Inputs!$J$6:$J$9,Inputs!$H$6:$H$9)),Inputs!$B$12),-Inputs!$B$12),NORM.INV(RAND(),LOOKUP(W2152,Inputs!$J$6:$J$9,Inputs!$G$6:$G$9),LOOKUP(W2152,Inputs!$J$6:$J$9,Inputs!$H$6:$H$9))),0),"" )</f>
        <v/>
      </c>
      <c r="N2152" s="26">
        <f>IF($A2152&lt;=Inputs!$B$13,IF(9&lt;=Inputs!$B$8,IF(Inputs!$B$12&gt;0,MAX(MIN(NORM.INV(RAND(),LOOKUP(X2152,Inputs!$J$6:$J$9,Inputs!$G$6:$G$9),LOOKUP(X2152,Inputs!$J$6:$J$9,Inputs!$H$6:$H$9)),Inputs!$B$12),-Inputs!$B$12),NORM.INV(RAND(),LOOKUP(X2152,Inputs!$J$6:$J$9,Inputs!$G$6:$G$9),LOOKUP(X2152,Inputs!$J$6:$J$9,Inputs!$H$6:$H$9))),0),"" )</f>
        <v/>
      </c>
      <c r="O2152" s="26">
        <f>IF($A2152&lt;=Inputs!$B$13,IF(10&lt;=Inputs!$B$8,IF(Inputs!$B$12&gt;0,MAX(MIN(NORM.INV(RAND(),LOOKUP(Y2152,Inputs!$J$6:$J$9,Inputs!$G$6:$G$9),LOOKUP(Y2152,Inputs!$J$6:$J$9,Inputs!$H$6:$H$9)),Inputs!$B$12),-Inputs!$B$12),NORM.INV(RAND(),LOOKUP(Y2152,Inputs!$J$6:$J$9,Inputs!$G$6:$G$9),LOOKUP(Y2152,Inputs!$J$6:$J$9,Inputs!$H$6:$H$9))),0),"" )</f>
        <v/>
      </c>
      <c r="P2152" s="31">
        <f>IF($A2152&lt;=Inputs!$B$13,RAND(),"")</f>
        <v/>
      </c>
      <c r="Q2152" s="31">
        <f>IF($A2152&lt;=Inputs!$B$13,RAND(),"")</f>
        <v/>
      </c>
      <c r="R2152" s="31">
        <f>IF($A2152&lt;=Inputs!$B$13,RAND(),"")</f>
        <v/>
      </c>
      <c r="S2152" s="31">
        <f>IF($A2152&lt;=Inputs!$B$13,RAND(),"")</f>
        <v/>
      </c>
      <c r="T2152" s="31">
        <f>IF($A2152&lt;=Inputs!$B$13,RAND(),"")</f>
        <v/>
      </c>
      <c r="U2152" s="31">
        <f>IF($A2152&lt;=Inputs!$B$13,RAND(),"")</f>
        <v/>
      </c>
      <c r="V2152" s="31">
        <f>IF($A2152&lt;=Inputs!$B$13,RAND(),"")</f>
        <v/>
      </c>
      <c r="W2152" s="31">
        <f>IF($A2152&lt;=Inputs!$B$13,RAND(),"")</f>
        <v/>
      </c>
      <c r="X2152" s="31">
        <f>IF($A2152&lt;=Inputs!$B$13,RAND(),"")</f>
        <v/>
      </c>
      <c r="Y2152" s="31">
        <f>IF($A2152&lt;=Inputs!$B$13,RAND(),"")</f>
        <v/>
      </c>
    </row>
    <row r="2153">
      <c r="A2153" t="n">
        <v>2148</v>
      </c>
      <c r="B2153" s="26">
        <f>IF($A2153&lt;=Inputs!$B$13,IF(Inputs!$B$8&gt;0,SUM(F2153:O2153)/Inputs!$B$8,0),"")</f>
        <v/>
      </c>
      <c r="C2153" s="27">
        <f>IF($A2153&lt;=Inputs!$B$13,B2153/100,"")</f>
        <v/>
      </c>
      <c r="D2153" s="28">
        <f>IF($A2153&lt;=Inputs!$B$13,C2153*Inputs!$B$7,"")</f>
        <v/>
      </c>
      <c r="E2153" s="29">
        <f>IF($A2153&lt;=Inputs!$B$13,IF(D2153&gt;0,1,0),"")</f>
        <v/>
      </c>
      <c r="F2153" s="26">
        <f>IF($A2153&lt;=Inputs!$B$13,IF(1&lt;=Inputs!$B$8,IF(Inputs!$B$12&gt;0,MAX(MIN(NORM.INV(RAND(),LOOKUP(P2153,Inputs!$J$6:$J$9,Inputs!$G$6:$G$9),LOOKUP(P2153,Inputs!$J$6:$J$9,Inputs!$H$6:$H$9)),Inputs!$B$12),-Inputs!$B$12),NORM.INV(RAND(),LOOKUP(P2153,Inputs!$J$6:$J$9,Inputs!$G$6:$G$9),LOOKUP(P2153,Inputs!$J$6:$J$9,Inputs!$H$6:$H$9))),0),"" )</f>
        <v/>
      </c>
      <c r="G2153" s="26">
        <f>IF($A2153&lt;=Inputs!$B$13,IF(2&lt;=Inputs!$B$8,IF(Inputs!$B$12&gt;0,MAX(MIN(NORM.INV(RAND(),LOOKUP(Q2153,Inputs!$J$6:$J$9,Inputs!$G$6:$G$9),LOOKUP(Q2153,Inputs!$J$6:$J$9,Inputs!$H$6:$H$9)),Inputs!$B$12),-Inputs!$B$12),NORM.INV(RAND(),LOOKUP(Q2153,Inputs!$J$6:$J$9,Inputs!$G$6:$G$9),LOOKUP(Q2153,Inputs!$J$6:$J$9,Inputs!$H$6:$H$9))),0),"" )</f>
        <v/>
      </c>
      <c r="H2153" s="26">
        <f>IF($A2153&lt;=Inputs!$B$13,IF(3&lt;=Inputs!$B$8,IF(Inputs!$B$12&gt;0,MAX(MIN(NORM.INV(RAND(),LOOKUP(R2153,Inputs!$J$6:$J$9,Inputs!$G$6:$G$9),LOOKUP(R2153,Inputs!$J$6:$J$9,Inputs!$H$6:$H$9)),Inputs!$B$12),-Inputs!$B$12),NORM.INV(RAND(),LOOKUP(R2153,Inputs!$J$6:$J$9,Inputs!$G$6:$G$9),LOOKUP(R2153,Inputs!$J$6:$J$9,Inputs!$H$6:$H$9))),0),"" )</f>
        <v/>
      </c>
      <c r="I2153" s="26">
        <f>IF($A2153&lt;=Inputs!$B$13,IF(4&lt;=Inputs!$B$8,IF(Inputs!$B$12&gt;0,MAX(MIN(NORM.INV(RAND(),LOOKUP(S2153,Inputs!$J$6:$J$9,Inputs!$G$6:$G$9),LOOKUP(S2153,Inputs!$J$6:$J$9,Inputs!$H$6:$H$9)),Inputs!$B$12),-Inputs!$B$12),NORM.INV(RAND(),LOOKUP(S2153,Inputs!$J$6:$J$9,Inputs!$G$6:$G$9),LOOKUP(S2153,Inputs!$J$6:$J$9,Inputs!$H$6:$H$9))),0),"" )</f>
        <v/>
      </c>
      <c r="J2153" s="26">
        <f>IF($A2153&lt;=Inputs!$B$13,IF(5&lt;=Inputs!$B$8,IF(Inputs!$B$12&gt;0,MAX(MIN(NORM.INV(RAND(),LOOKUP(T2153,Inputs!$J$6:$J$9,Inputs!$G$6:$G$9),LOOKUP(T2153,Inputs!$J$6:$J$9,Inputs!$H$6:$H$9)),Inputs!$B$12),-Inputs!$B$12),NORM.INV(RAND(),LOOKUP(T2153,Inputs!$J$6:$J$9,Inputs!$G$6:$G$9),LOOKUP(T2153,Inputs!$J$6:$J$9,Inputs!$H$6:$H$9))),0),"" )</f>
        <v/>
      </c>
      <c r="K2153" s="26">
        <f>IF($A2153&lt;=Inputs!$B$13,IF(6&lt;=Inputs!$B$8,IF(Inputs!$B$12&gt;0,MAX(MIN(NORM.INV(RAND(),LOOKUP(U2153,Inputs!$J$6:$J$9,Inputs!$G$6:$G$9),LOOKUP(U2153,Inputs!$J$6:$J$9,Inputs!$H$6:$H$9)),Inputs!$B$12),-Inputs!$B$12),NORM.INV(RAND(),LOOKUP(U2153,Inputs!$J$6:$J$9,Inputs!$G$6:$G$9),LOOKUP(U2153,Inputs!$J$6:$J$9,Inputs!$H$6:$H$9))),0),"" )</f>
        <v/>
      </c>
      <c r="L2153" s="26">
        <f>IF($A2153&lt;=Inputs!$B$13,IF(7&lt;=Inputs!$B$8,IF(Inputs!$B$12&gt;0,MAX(MIN(NORM.INV(RAND(),LOOKUP(V2153,Inputs!$J$6:$J$9,Inputs!$G$6:$G$9),LOOKUP(V2153,Inputs!$J$6:$J$9,Inputs!$H$6:$H$9)),Inputs!$B$12),-Inputs!$B$12),NORM.INV(RAND(),LOOKUP(V2153,Inputs!$J$6:$J$9,Inputs!$G$6:$G$9),LOOKUP(V2153,Inputs!$J$6:$J$9,Inputs!$H$6:$H$9))),0),"" )</f>
        <v/>
      </c>
      <c r="M2153" s="26">
        <f>IF($A2153&lt;=Inputs!$B$13,IF(8&lt;=Inputs!$B$8,IF(Inputs!$B$12&gt;0,MAX(MIN(NORM.INV(RAND(),LOOKUP(W2153,Inputs!$J$6:$J$9,Inputs!$G$6:$G$9),LOOKUP(W2153,Inputs!$J$6:$J$9,Inputs!$H$6:$H$9)),Inputs!$B$12),-Inputs!$B$12),NORM.INV(RAND(),LOOKUP(W2153,Inputs!$J$6:$J$9,Inputs!$G$6:$G$9),LOOKUP(W2153,Inputs!$J$6:$J$9,Inputs!$H$6:$H$9))),0),"" )</f>
        <v/>
      </c>
      <c r="N2153" s="26">
        <f>IF($A2153&lt;=Inputs!$B$13,IF(9&lt;=Inputs!$B$8,IF(Inputs!$B$12&gt;0,MAX(MIN(NORM.INV(RAND(),LOOKUP(X2153,Inputs!$J$6:$J$9,Inputs!$G$6:$G$9),LOOKUP(X2153,Inputs!$J$6:$J$9,Inputs!$H$6:$H$9)),Inputs!$B$12),-Inputs!$B$12),NORM.INV(RAND(),LOOKUP(X2153,Inputs!$J$6:$J$9,Inputs!$G$6:$G$9),LOOKUP(X2153,Inputs!$J$6:$J$9,Inputs!$H$6:$H$9))),0),"" )</f>
        <v/>
      </c>
      <c r="O2153" s="26">
        <f>IF($A2153&lt;=Inputs!$B$13,IF(10&lt;=Inputs!$B$8,IF(Inputs!$B$12&gt;0,MAX(MIN(NORM.INV(RAND(),LOOKUP(Y2153,Inputs!$J$6:$J$9,Inputs!$G$6:$G$9),LOOKUP(Y2153,Inputs!$J$6:$J$9,Inputs!$H$6:$H$9)),Inputs!$B$12),-Inputs!$B$12),NORM.INV(RAND(),LOOKUP(Y2153,Inputs!$J$6:$J$9,Inputs!$G$6:$G$9),LOOKUP(Y2153,Inputs!$J$6:$J$9,Inputs!$H$6:$H$9))),0),"" )</f>
        <v/>
      </c>
      <c r="P2153" s="31">
        <f>IF($A2153&lt;=Inputs!$B$13,RAND(),"")</f>
        <v/>
      </c>
      <c r="Q2153" s="31">
        <f>IF($A2153&lt;=Inputs!$B$13,RAND(),"")</f>
        <v/>
      </c>
      <c r="R2153" s="31">
        <f>IF($A2153&lt;=Inputs!$B$13,RAND(),"")</f>
        <v/>
      </c>
      <c r="S2153" s="31">
        <f>IF($A2153&lt;=Inputs!$B$13,RAND(),"")</f>
        <v/>
      </c>
      <c r="T2153" s="31">
        <f>IF($A2153&lt;=Inputs!$B$13,RAND(),"")</f>
        <v/>
      </c>
      <c r="U2153" s="31">
        <f>IF($A2153&lt;=Inputs!$B$13,RAND(),"")</f>
        <v/>
      </c>
      <c r="V2153" s="31">
        <f>IF($A2153&lt;=Inputs!$B$13,RAND(),"")</f>
        <v/>
      </c>
      <c r="W2153" s="31">
        <f>IF($A2153&lt;=Inputs!$B$13,RAND(),"")</f>
        <v/>
      </c>
      <c r="X2153" s="31">
        <f>IF($A2153&lt;=Inputs!$B$13,RAND(),"")</f>
        <v/>
      </c>
      <c r="Y2153" s="31">
        <f>IF($A2153&lt;=Inputs!$B$13,RAND(),"")</f>
        <v/>
      </c>
    </row>
    <row r="2154">
      <c r="A2154" t="n">
        <v>2149</v>
      </c>
      <c r="B2154" s="26">
        <f>IF($A2154&lt;=Inputs!$B$13,IF(Inputs!$B$8&gt;0,SUM(F2154:O2154)/Inputs!$B$8,0),"")</f>
        <v/>
      </c>
      <c r="C2154" s="27">
        <f>IF($A2154&lt;=Inputs!$B$13,B2154/100,"")</f>
        <v/>
      </c>
      <c r="D2154" s="28">
        <f>IF($A2154&lt;=Inputs!$B$13,C2154*Inputs!$B$7,"")</f>
        <v/>
      </c>
      <c r="E2154" s="29">
        <f>IF($A2154&lt;=Inputs!$B$13,IF(D2154&gt;0,1,0),"")</f>
        <v/>
      </c>
      <c r="F2154" s="26">
        <f>IF($A2154&lt;=Inputs!$B$13,IF(1&lt;=Inputs!$B$8,IF(Inputs!$B$12&gt;0,MAX(MIN(NORM.INV(RAND(),LOOKUP(P2154,Inputs!$J$6:$J$9,Inputs!$G$6:$G$9),LOOKUP(P2154,Inputs!$J$6:$J$9,Inputs!$H$6:$H$9)),Inputs!$B$12),-Inputs!$B$12),NORM.INV(RAND(),LOOKUP(P2154,Inputs!$J$6:$J$9,Inputs!$G$6:$G$9),LOOKUP(P2154,Inputs!$J$6:$J$9,Inputs!$H$6:$H$9))),0),"" )</f>
        <v/>
      </c>
      <c r="G2154" s="26">
        <f>IF($A2154&lt;=Inputs!$B$13,IF(2&lt;=Inputs!$B$8,IF(Inputs!$B$12&gt;0,MAX(MIN(NORM.INV(RAND(),LOOKUP(Q2154,Inputs!$J$6:$J$9,Inputs!$G$6:$G$9),LOOKUP(Q2154,Inputs!$J$6:$J$9,Inputs!$H$6:$H$9)),Inputs!$B$12),-Inputs!$B$12),NORM.INV(RAND(),LOOKUP(Q2154,Inputs!$J$6:$J$9,Inputs!$G$6:$G$9),LOOKUP(Q2154,Inputs!$J$6:$J$9,Inputs!$H$6:$H$9))),0),"" )</f>
        <v/>
      </c>
      <c r="H2154" s="26">
        <f>IF($A2154&lt;=Inputs!$B$13,IF(3&lt;=Inputs!$B$8,IF(Inputs!$B$12&gt;0,MAX(MIN(NORM.INV(RAND(),LOOKUP(R2154,Inputs!$J$6:$J$9,Inputs!$G$6:$G$9),LOOKUP(R2154,Inputs!$J$6:$J$9,Inputs!$H$6:$H$9)),Inputs!$B$12),-Inputs!$B$12),NORM.INV(RAND(),LOOKUP(R2154,Inputs!$J$6:$J$9,Inputs!$G$6:$G$9),LOOKUP(R2154,Inputs!$J$6:$J$9,Inputs!$H$6:$H$9))),0),"" )</f>
        <v/>
      </c>
      <c r="I2154" s="26">
        <f>IF($A2154&lt;=Inputs!$B$13,IF(4&lt;=Inputs!$B$8,IF(Inputs!$B$12&gt;0,MAX(MIN(NORM.INV(RAND(),LOOKUP(S2154,Inputs!$J$6:$J$9,Inputs!$G$6:$G$9),LOOKUP(S2154,Inputs!$J$6:$J$9,Inputs!$H$6:$H$9)),Inputs!$B$12),-Inputs!$B$12),NORM.INV(RAND(),LOOKUP(S2154,Inputs!$J$6:$J$9,Inputs!$G$6:$G$9),LOOKUP(S2154,Inputs!$J$6:$J$9,Inputs!$H$6:$H$9))),0),"" )</f>
        <v/>
      </c>
      <c r="J2154" s="26">
        <f>IF($A2154&lt;=Inputs!$B$13,IF(5&lt;=Inputs!$B$8,IF(Inputs!$B$12&gt;0,MAX(MIN(NORM.INV(RAND(),LOOKUP(T2154,Inputs!$J$6:$J$9,Inputs!$G$6:$G$9),LOOKUP(T2154,Inputs!$J$6:$J$9,Inputs!$H$6:$H$9)),Inputs!$B$12),-Inputs!$B$12),NORM.INV(RAND(),LOOKUP(T2154,Inputs!$J$6:$J$9,Inputs!$G$6:$G$9),LOOKUP(T2154,Inputs!$J$6:$J$9,Inputs!$H$6:$H$9))),0),"" )</f>
        <v/>
      </c>
      <c r="K2154" s="26">
        <f>IF($A2154&lt;=Inputs!$B$13,IF(6&lt;=Inputs!$B$8,IF(Inputs!$B$12&gt;0,MAX(MIN(NORM.INV(RAND(),LOOKUP(U2154,Inputs!$J$6:$J$9,Inputs!$G$6:$G$9),LOOKUP(U2154,Inputs!$J$6:$J$9,Inputs!$H$6:$H$9)),Inputs!$B$12),-Inputs!$B$12),NORM.INV(RAND(),LOOKUP(U2154,Inputs!$J$6:$J$9,Inputs!$G$6:$G$9),LOOKUP(U2154,Inputs!$J$6:$J$9,Inputs!$H$6:$H$9))),0),"" )</f>
        <v/>
      </c>
      <c r="L2154" s="26">
        <f>IF($A2154&lt;=Inputs!$B$13,IF(7&lt;=Inputs!$B$8,IF(Inputs!$B$12&gt;0,MAX(MIN(NORM.INV(RAND(),LOOKUP(V2154,Inputs!$J$6:$J$9,Inputs!$G$6:$G$9),LOOKUP(V2154,Inputs!$J$6:$J$9,Inputs!$H$6:$H$9)),Inputs!$B$12),-Inputs!$B$12),NORM.INV(RAND(),LOOKUP(V2154,Inputs!$J$6:$J$9,Inputs!$G$6:$G$9),LOOKUP(V2154,Inputs!$J$6:$J$9,Inputs!$H$6:$H$9))),0),"" )</f>
        <v/>
      </c>
      <c r="M2154" s="26">
        <f>IF($A2154&lt;=Inputs!$B$13,IF(8&lt;=Inputs!$B$8,IF(Inputs!$B$12&gt;0,MAX(MIN(NORM.INV(RAND(),LOOKUP(W2154,Inputs!$J$6:$J$9,Inputs!$G$6:$G$9),LOOKUP(W2154,Inputs!$J$6:$J$9,Inputs!$H$6:$H$9)),Inputs!$B$12),-Inputs!$B$12),NORM.INV(RAND(),LOOKUP(W2154,Inputs!$J$6:$J$9,Inputs!$G$6:$G$9),LOOKUP(W2154,Inputs!$J$6:$J$9,Inputs!$H$6:$H$9))),0),"" )</f>
        <v/>
      </c>
      <c r="N2154" s="26">
        <f>IF($A2154&lt;=Inputs!$B$13,IF(9&lt;=Inputs!$B$8,IF(Inputs!$B$12&gt;0,MAX(MIN(NORM.INV(RAND(),LOOKUP(X2154,Inputs!$J$6:$J$9,Inputs!$G$6:$G$9),LOOKUP(X2154,Inputs!$J$6:$J$9,Inputs!$H$6:$H$9)),Inputs!$B$12),-Inputs!$B$12),NORM.INV(RAND(),LOOKUP(X2154,Inputs!$J$6:$J$9,Inputs!$G$6:$G$9),LOOKUP(X2154,Inputs!$J$6:$J$9,Inputs!$H$6:$H$9))),0),"" )</f>
        <v/>
      </c>
      <c r="O2154" s="26">
        <f>IF($A2154&lt;=Inputs!$B$13,IF(10&lt;=Inputs!$B$8,IF(Inputs!$B$12&gt;0,MAX(MIN(NORM.INV(RAND(),LOOKUP(Y2154,Inputs!$J$6:$J$9,Inputs!$G$6:$G$9),LOOKUP(Y2154,Inputs!$J$6:$J$9,Inputs!$H$6:$H$9)),Inputs!$B$12),-Inputs!$B$12),NORM.INV(RAND(),LOOKUP(Y2154,Inputs!$J$6:$J$9,Inputs!$G$6:$G$9),LOOKUP(Y2154,Inputs!$J$6:$J$9,Inputs!$H$6:$H$9))),0),"" )</f>
        <v/>
      </c>
      <c r="P2154" s="31">
        <f>IF($A2154&lt;=Inputs!$B$13,RAND(),"")</f>
        <v/>
      </c>
      <c r="Q2154" s="31">
        <f>IF($A2154&lt;=Inputs!$B$13,RAND(),"")</f>
        <v/>
      </c>
      <c r="R2154" s="31">
        <f>IF($A2154&lt;=Inputs!$B$13,RAND(),"")</f>
        <v/>
      </c>
      <c r="S2154" s="31">
        <f>IF($A2154&lt;=Inputs!$B$13,RAND(),"")</f>
        <v/>
      </c>
      <c r="T2154" s="31">
        <f>IF($A2154&lt;=Inputs!$B$13,RAND(),"")</f>
        <v/>
      </c>
      <c r="U2154" s="31">
        <f>IF($A2154&lt;=Inputs!$B$13,RAND(),"")</f>
        <v/>
      </c>
      <c r="V2154" s="31">
        <f>IF($A2154&lt;=Inputs!$B$13,RAND(),"")</f>
        <v/>
      </c>
      <c r="W2154" s="31">
        <f>IF($A2154&lt;=Inputs!$B$13,RAND(),"")</f>
        <v/>
      </c>
      <c r="X2154" s="31">
        <f>IF($A2154&lt;=Inputs!$B$13,RAND(),"")</f>
        <v/>
      </c>
      <c r="Y2154" s="31">
        <f>IF($A2154&lt;=Inputs!$B$13,RAND(),"")</f>
        <v/>
      </c>
    </row>
    <row r="2155">
      <c r="A2155" t="n">
        <v>2150</v>
      </c>
      <c r="B2155" s="26">
        <f>IF($A2155&lt;=Inputs!$B$13,IF(Inputs!$B$8&gt;0,SUM(F2155:O2155)/Inputs!$B$8,0),"")</f>
        <v/>
      </c>
      <c r="C2155" s="27">
        <f>IF($A2155&lt;=Inputs!$B$13,B2155/100,"")</f>
        <v/>
      </c>
      <c r="D2155" s="28">
        <f>IF($A2155&lt;=Inputs!$B$13,C2155*Inputs!$B$7,"")</f>
        <v/>
      </c>
      <c r="E2155" s="29">
        <f>IF($A2155&lt;=Inputs!$B$13,IF(D2155&gt;0,1,0),"")</f>
        <v/>
      </c>
      <c r="F2155" s="26">
        <f>IF($A2155&lt;=Inputs!$B$13,IF(1&lt;=Inputs!$B$8,IF(Inputs!$B$12&gt;0,MAX(MIN(NORM.INV(RAND(),LOOKUP(P2155,Inputs!$J$6:$J$9,Inputs!$G$6:$G$9),LOOKUP(P2155,Inputs!$J$6:$J$9,Inputs!$H$6:$H$9)),Inputs!$B$12),-Inputs!$B$12),NORM.INV(RAND(),LOOKUP(P2155,Inputs!$J$6:$J$9,Inputs!$G$6:$G$9),LOOKUP(P2155,Inputs!$J$6:$J$9,Inputs!$H$6:$H$9))),0),"" )</f>
        <v/>
      </c>
      <c r="G2155" s="26">
        <f>IF($A2155&lt;=Inputs!$B$13,IF(2&lt;=Inputs!$B$8,IF(Inputs!$B$12&gt;0,MAX(MIN(NORM.INV(RAND(),LOOKUP(Q2155,Inputs!$J$6:$J$9,Inputs!$G$6:$G$9),LOOKUP(Q2155,Inputs!$J$6:$J$9,Inputs!$H$6:$H$9)),Inputs!$B$12),-Inputs!$B$12),NORM.INV(RAND(),LOOKUP(Q2155,Inputs!$J$6:$J$9,Inputs!$G$6:$G$9),LOOKUP(Q2155,Inputs!$J$6:$J$9,Inputs!$H$6:$H$9))),0),"" )</f>
        <v/>
      </c>
      <c r="H2155" s="26">
        <f>IF($A2155&lt;=Inputs!$B$13,IF(3&lt;=Inputs!$B$8,IF(Inputs!$B$12&gt;0,MAX(MIN(NORM.INV(RAND(),LOOKUP(R2155,Inputs!$J$6:$J$9,Inputs!$G$6:$G$9),LOOKUP(R2155,Inputs!$J$6:$J$9,Inputs!$H$6:$H$9)),Inputs!$B$12),-Inputs!$B$12),NORM.INV(RAND(),LOOKUP(R2155,Inputs!$J$6:$J$9,Inputs!$G$6:$G$9),LOOKUP(R2155,Inputs!$J$6:$J$9,Inputs!$H$6:$H$9))),0),"" )</f>
        <v/>
      </c>
      <c r="I2155" s="26">
        <f>IF($A2155&lt;=Inputs!$B$13,IF(4&lt;=Inputs!$B$8,IF(Inputs!$B$12&gt;0,MAX(MIN(NORM.INV(RAND(),LOOKUP(S2155,Inputs!$J$6:$J$9,Inputs!$G$6:$G$9),LOOKUP(S2155,Inputs!$J$6:$J$9,Inputs!$H$6:$H$9)),Inputs!$B$12),-Inputs!$B$12),NORM.INV(RAND(),LOOKUP(S2155,Inputs!$J$6:$J$9,Inputs!$G$6:$G$9),LOOKUP(S2155,Inputs!$J$6:$J$9,Inputs!$H$6:$H$9))),0),"" )</f>
        <v/>
      </c>
      <c r="J2155" s="26">
        <f>IF($A2155&lt;=Inputs!$B$13,IF(5&lt;=Inputs!$B$8,IF(Inputs!$B$12&gt;0,MAX(MIN(NORM.INV(RAND(),LOOKUP(T2155,Inputs!$J$6:$J$9,Inputs!$G$6:$G$9),LOOKUP(T2155,Inputs!$J$6:$J$9,Inputs!$H$6:$H$9)),Inputs!$B$12),-Inputs!$B$12),NORM.INV(RAND(),LOOKUP(T2155,Inputs!$J$6:$J$9,Inputs!$G$6:$G$9),LOOKUP(T2155,Inputs!$J$6:$J$9,Inputs!$H$6:$H$9))),0),"" )</f>
        <v/>
      </c>
      <c r="K2155" s="26">
        <f>IF($A2155&lt;=Inputs!$B$13,IF(6&lt;=Inputs!$B$8,IF(Inputs!$B$12&gt;0,MAX(MIN(NORM.INV(RAND(),LOOKUP(U2155,Inputs!$J$6:$J$9,Inputs!$G$6:$G$9),LOOKUP(U2155,Inputs!$J$6:$J$9,Inputs!$H$6:$H$9)),Inputs!$B$12),-Inputs!$B$12),NORM.INV(RAND(),LOOKUP(U2155,Inputs!$J$6:$J$9,Inputs!$G$6:$G$9),LOOKUP(U2155,Inputs!$J$6:$J$9,Inputs!$H$6:$H$9))),0),"" )</f>
        <v/>
      </c>
      <c r="L2155" s="26">
        <f>IF($A2155&lt;=Inputs!$B$13,IF(7&lt;=Inputs!$B$8,IF(Inputs!$B$12&gt;0,MAX(MIN(NORM.INV(RAND(),LOOKUP(V2155,Inputs!$J$6:$J$9,Inputs!$G$6:$G$9),LOOKUP(V2155,Inputs!$J$6:$J$9,Inputs!$H$6:$H$9)),Inputs!$B$12),-Inputs!$B$12),NORM.INV(RAND(),LOOKUP(V2155,Inputs!$J$6:$J$9,Inputs!$G$6:$G$9),LOOKUP(V2155,Inputs!$J$6:$J$9,Inputs!$H$6:$H$9))),0),"" )</f>
        <v/>
      </c>
      <c r="M2155" s="26">
        <f>IF($A2155&lt;=Inputs!$B$13,IF(8&lt;=Inputs!$B$8,IF(Inputs!$B$12&gt;0,MAX(MIN(NORM.INV(RAND(),LOOKUP(W2155,Inputs!$J$6:$J$9,Inputs!$G$6:$G$9),LOOKUP(W2155,Inputs!$J$6:$J$9,Inputs!$H$6:$H$9)),Inputs!$B$12),-Inputs!$B$12),NORM.INV(RAND(),LOOKUP(W2155,Inputs!$J$6:$J$9,Inputs!$G$6:$G$9),LOOKUP(W2155,Inputs!$J$6:$J$9,Inputs!$H$6:$H$9))),0),"" )</f>
        <v/>
      </c>
      <c r="N2155" s="26">
        <f>IF($A2155&lt;=Inputs!$B$13,IF(9&lt;=Inputs!$B$8,IF(Inputs!$B$12&gt;0,MAX(MIN(NORM.INV(RAND(),LOOKUP(X2155,Inputs!$J$6:$J$9,Inputs!$G$6:$G$9),LOOKUP(X2155,Inputs!$J$6:$J$9,Inputs!$H$6:$H$9)),Inputs!$B$12),-Inputs!$B$12),NORM.INV(RAND(),LOOKUP(X2155,Inputs!$J$6:$J$9,Inputs!$G$6:$G$9),LOOKUP(X2155,Inputs!$J$6:$J$9,Inputs!$H$6:$H$9))),0),"" )</f>
        <v/>
      </c>
      <c r="O2155" s="26">
        <f>IF($A2155&lt;=Inputs!$B$13,IF(10&lt;=Inputs!$B$8,IF(Inputs!$B$12&gt;0,MAX(MIN(NORM.INV(RAND(),LOOKUP(Y2155,Inputs!$J$6:$J$9,Inputs!$G$6:$G$9),LOOKUP(Y2155,Inputs!$J$6:$J$9,Inputs!$H$6:$H$9)),Inputs!$B$12),-Inputs!$B$12),NORM.INV(RAND(),LOOKUP(Y2155,Inputs!$J$6:$J$9,Inputs!$G$6:$G$9),LOOKUP(Y2155,Inputs!$J$6:$J$9,Inputs!$H$6:$H$9))),0),"" )</f>
        <v/>
      </c>
      <c r="P2155" s="31">
        <f>IF($A2155&lt;=Inputs!$B$13,RAND(),"")</f>
        <v/>
      </c>
      <c r="Q2155" s="31">
        <f>IF($A2155&lt;=Inputs!$B$13,RAND(),"")</f>
        <v/>
      </c>
      <c r="R2155" s="31">
        <f>IF($A2155&lt;=Inputs!$B$13,RAND(),"")</f>
        <v/>
      </c>
      <c r="S2155" s="31">
        <f>IF($A2155&lt;=Inputs!$B$13,RAND(),"")</f>
        <v/>
      </c>
      <c r="T2155" s="31">
        <f>IF($A2155&lt;=Inputs!$B$13,RAND(),"")</f>
        <v/>
      </c>
      <c r="U2155" s="31">
        <f>IF($A2155&lt;=Inputs!$B$13,RAND(),"")</f>
        <v/>
      </c>
      <c r="V2155" s="31">
        <f>IF($A2155&lt;=Inputs!$B$13,RAND(),"")</f>
        <v/>
      </c>
      <c r="W2155" s="31">
        <f>IF($A2155&lt;=Inputs!$B$13,RAND(),"")</f>
        <v/>
      </c>
      <c r="X2155" s="31">
        <f>IF($A2155&lt;=Inputs!$B$13,RAND(),"")</f>
        <v/>
      </c>
      <c r="Y2155" s="31">
        <f>IF($A2155&lt;=Inputs!$B$13,RAND(),"")</f>
        <v/>
      </c>
    </row>
    <row r="2156">
      <c r="A2156" t="n">
        <v>2151</v>
      </c>
      <c r="B2156" s="26">
        <f>IF($A2156&lt;=Inputs!$B$13,IF(Inputs!$B$8&gt;0,SUM(F2156:O2156)/Inputs!$B$8,0),"")</f>
        <v/>
      </c>
      <c r="C2156" s="27">
        <f>IF($A2156&lt;=Inputs!$B$13,B2156/100,"")</f>
        <v/>
      </c>
      <c r="D2156" s="28">
        <f>IF($A2156&lt;=Inputs!$B$13,C2156*Inputs!$B$7,"")</f>
        <v/>
      </c>
      <c r="E2156" s="29">
        <f>IF($A2156&lt;=Inputs!$B$13,IF(D2156&gt;0,1,0),"")</f>
        <v/>
      </c>
      <c r="F2156" s="26">
        <f>IF($A2156&lt;=Inputs!$B$13,IF(1&lt;=Inputs!$B$8,IF(Inputs!$B$12&gt;0,MAX(MIN(NORM.INV(RAND(),LOOKUP(P2156,Inputs!$J$6:$J$9,Inputs!$G$6:$G$9),LOOKUP(P2156,Inputs!$J$6:$J$9,Inputs!$H$6:$H$9)),Inputs!$B$12),-Inputs!$B$12),NORM.INV(RAND(),LOOKUP(P2156,Inputs!$J$6:$J$9,Inputs!$G$6:$G$9),LOOKUP(P2156,Inputs!$J$6:$J$9,Inputs!$H$6:$H$9))),0),"" )</f>
        <v/>
      </c>
      <c r="G2156" s="26">
        <f>IF($A2156&lt;=Inputs!$B$13,IF(2&lt;=Inputs!$B$8,IF(Inputs!$B$12&gt;0,MAX(MIN(NORM.INV(RAND(),LOOKUP(Q2156,Inputs!$J$6:$J$9,Inputs!$G$6:$G$9),LOOKUP(Q2156,Inputs!$J$6:$J$9,Inputs!$H$6:$H$9)),Inputs!$B$12),-Inputs!$B$12),NORM.INV(RAND(),LOOKUP(Q2156,Inputs!$J$6:$J$9,Inputs!$G$6:$G$9),LOOKUP(Q2156,Inputs!$J$6:$J$9,Inputs!$H$6:$H$9))),0),"" )</f>
        <v/>
      </c>
      <c r="H2156" s="26">
        <f>IF($A2156&lt;=Inputs!$B$13,IF(3&lt;=Inputs!$B$8,IF(Inputs!$B$12&gt;0,MAX(MIN(NORM.INV(RAND(),LOOKUP(R2156,Inputs!$J$6:$J$9,Inputs!$G$6:$G$9),LOOKUP(R2156,Inputs!$J$6:$J$9,Inputs!$H$6:$H$9)),Inputs!$B$12),-Inputs!$B$12),NORM.INV(RAND(),LOOKUP(R2156,Inputs!$J$6:$J$9,Inputs!$G$6:$G$9),LOOKUP(R2156,Inputs!$J$6:$J$9,Inputs!$H$6:$H$9))),0),"" )</f>
        <v/>
      </c>
      <c r="I2156" s="26">
        <f>IF($A2156&lt;=Inputs!$B$13,IF(4&lt;=Inputs!$B$8,IF(Inputs!$B$12&gt;0,MAX(MIN(NORM.INV(RAND(),LOOKUP(S2156,Inputs!$J$6:$J$9,Inputs!$G$6:$G$9),LOOKUP(S2156,Inputs!$J$6:$J$9,Inputs!$H$6:$H$9)),Inputs!$B$12),-Inputs!$B$12),NORM.INV(RAND(),LOOKUP(S2156,Inputs!$J$6:$J$9,Inputs!$G$6:$G$9),LOOKUP(S2156,Inputs!$J$6:$J$9,Inputs!$H$6:$H$9))),0),"" )</f>
        <v/>
      </c>
      <c r="J2156" s="26">
        <f>IF($A2156&lt;=Inputs!$B$13,IF(5&lt;=Inputs!$B$8,IF(Inputs!$B$12&gt;0,MAX(MIN(NORM.INV(RAND(),LOOKUP(T2156,Inputs!$J$6:$J$9,Inputs!$G$6:$G$9),LOOKUP(T2156,Inputs!$J$6:$J$9,Inputs!$H$6:$H$9)),Inputs!$B$12),-Inputs!$B$12),NORM.INV(RAND(),LOOKUP(T2156,Inputs!$J$6:$J$9,Inputs!$G$6:$G$9),LOOKUP(T2156,Inputs!$J$6:$J$9,Inputs!$H$6:$H$9))),0),"" )</f>
        <v/>
      </c>
      <c r="K2156" s="26">
        <f>IF($A2156&lt;=Inputs!$B$13,IF(6&lt;=Inputs!$B$8,IF(Inputs!$B$12&gt;0,MAX(MIN(NORM.INV(RAND(),LOOKUP(U2156,Inputs!$J$6:$J$9,Inputs!$G$6:$G$9),LOOKUP(U2156,Inputs!$J$6:$J$9,Inputs!$H$6:$H$9)),Inputs!$B$12),-Inputs!$B$12),NORM.INV(RAND(),LOOKUP(U2156,Inputs!$J$6:$J$9,Inputs!$G$6:$G$9),LOOKUP(U2156,Inputs!$J$6:$J$9,Inputs!$H$6:$H$9))),0),"" )</f>
        <v/>
      </c>
      <c r="L2156" s="26">
        <f>IF($A2156&lt;=Inputs!$B$13,IF(7&lt;=Inputs!$B$8,IF(Inputs!$B$12&gt;0,MAX(MIN(NORM.INV(RAND(),LOOKUP(V2156,Inputs!$J$6:$J$9,Inputs!$G$6:$G$9),LOOKUP(V2156,Inputs!$J$6:$J$9,Inputs!$H$6:$H$9)),Inputs!$B$12),-Inputs!$B$12),NORM.INV(RAND(),LOOKUP(V2156,Inputs!$J$6:$J$9,Inputs!$G$6:$G$9),LOOKUP(V2156,Inputs!$J$6:$J$9,Inputs!$H$6:$H$9))),0),"" )</f>
        <v/>
      </c>
      <c r="M2156" s="26">
        <f>IF($A2156&lt;=Inputs!$B$13,IF(8&lt;=Inputs!$B$8,IF(Inputs!$B$12&gt;0,MAX(MIN(NORM.INV(RAND(),LOOKUP(W2156,Inputs!$J$6:$J$9,Inputs!$G$6:$G$9),LOOKUP(W2156,Inputs!$J$6:$J$9,Inputs!$H$6:$H$9)),Inputs!$B$12),-Inputs!$B$12),NORM.INV(RAND(),LOOKUP(W2156,Inputs!$J$6:$J$9,Inputs!$G$6:$G$9),LOOKUP(W2156,Inputs!$J$6:$J$9,Inputs!$H$6:$H$9))),0),"" )</f>
        <v/>
      </c>
      <c r="N2156" s="26">
        <f>IF($A2156&lt;=Inputs!$B$13,IF(9&lt;=Inputs!$B$8,IF(Inputs!$B$12&gt;0,MAX(MIN(NORM.INV(RAND(),LOOKUP(X2156,Inputs!$J$6:$J$9,Inputs!$G$6:$G$9),LOOKUP(X2156,Inputs!$J$6:$J$9,Inputs!$H$6:$H$9)),Inputs!$B$12),-Inputs!$B$12),NORM.INV(RAND(),LOOKUP(X2156,Inputs!$J$6:$J$9,Inputs!$G$6:$G$9),LOOKUP(X2156,Inputs!$J$6:$J$9,Inputs!$H$6:$H$9))),0),"" )</f>
        <v/>
      </c>
      <c r="O2156" s="26">
        <f>IF($A2156&lt;=Inputs!$B$13,IF(10&lt;=Inputs!$B$8,IF(Inputs!$B$12&gt;0,MAX(MIN(NORM.INV(RAND(),LOOKUP(Y2156,Inputs!$J$6:$J$9,Inputs!$G$6:$G$9),LOOKUP(Y2156,Inputs!$J$6:$J$9,Inputs!$H$6:$H$9)),Inputs!$B$12),-Inputs!$B$12),NORM.INV(RAND(),LOOKUP(Y2156,Inputs!$J$6:$J$9,Inputs!$G$6:$G$9),LOOKUP(Y2156,Inputs!$J$6:$J$9,Inputs!$H$6:$H$9))),0),"" )</f>
        <v/>
      </c>
      <c r="P2156" s="31">
        <f>IF($A2156&lt;=Inputs!$B$13,RAND(),"")</f>
        <v/>
      </c>
      <c r="Q2156" s="31">
        <f>IF($A2156&lt;=Inputs!$B$13,RAND(),"")</f>
        <v/>
      </c>
      <c r="R2156" s="31">
        <f>IF($A2156&lt;=Inputs!$B$13,RAND(),"")</f>
        <v/>
      </c>
      <c r="S2156" s="31">
        <f>IF($A2156&lt;=Inputs!$B$13,RAND(),"")</f>
        <v/>
      </c>
      <c r="T2156" s="31">
        <f>IF($A2156&lt;=Inputs!$B$13,RAND(),"")</f>
        <v/>
      </c>
      <c r="U2156" s="31">
        <f>IF($A2156&lt;=Inputs!$B$13,RAND(),"")</f>
        <v/>
      </c>
      <c r="V2156" s="31">
        <f>IF($A2156&lt;=Inputs!$B$13,RAND(),"")</f>
        <v/>
      </c>
      <c r="W2156" s="31">
        <f>IF($A2156&lt;=Inputs!$B$13,RAND(),"")</f>
        <v/>
      </c>
      <c r="X2156" s="31">
        <f>IF($A2156&lt;=Inputs!$B$13,RAND(),"")</f>
        <v/>
      </c>
      <c r="Y2156" s="31">
        <f>IF($A2156&lt;=Inputs!$B$13,RAND(),"")</f>
        <v/>
      </c>
    </row>
    <row r="2157">
      <c r="A2157" t="n">
        <v>2152</v>
      </c>
      <c r="B2157" s="26">
        <f>IF($A2157&lt;=Inputs!$B$13,IF(Inputs!$B$8&gt;0,SUM(F2157:O2157)/Inputs!$B$8,0),"")</f>
        <v/>
      </c>
      <c r="C2157" s="27">
        <f>IF($A2157&lt;=Inputs!$B$13,B2157/100,"")</f>
        <v/>
      </c>
      <c r="D2157" s="28">
        <f>IF($A2157&lt;=Inputs!$B$13,C2157*Inputs!$B$7,"")</f>
        <v/>
      </c>
      <c r="E2157" s="29">
        <f>IF($A2157&lt;=Inputs!$B$13,IF(D2157&gt;0,1,0),"")</f>
        <v/>
      </c>
      <c r="F2157" s="26">
        <f>IF($A2157&lt;=Inputs!$B$13,IF(1&lt;=Inputs!$B$8,IF(Inputs!$B$12&gt;0,MAX(MIN(NORM.INV(RAND(),LOOKUP(P2157,Inputs!$J$6:$J$9,Inputs!$G$6:$G$9),LOOKUP(P2157,Inputs!$J$6:$J$9,Inputs!$H$6:$H$9)),Inputs!$B$12),-Inputs!$B$12),NORM.INV(RAND(),LOOKUP(P2157,Inputs!$J$6:$J$9,Inputs!$G$6:$G$9),LOOKUP(P2157,Inputs!$J$6:$J$9,Inputs!$H$6:$H$9))),0),"" )</f>
        <v/>
      </c>
      <c r="G2157" s="26">
        <f>IF($A2157&lt;=Inputs!$B$13,IF(2&lt;=Inputs!$B$8,IF(Inputs!$B$12&gt;0,MAX(MIN(NORM.INV(RAND(),LOOKUP(Q2157,Inputs!$J$6:$J$9,Inputs!$G$6:$G$9),LOOKUP(Q2157,Inputs!$J$6:$J$9,Inputs!$H$6:$H$9)),Inputs!$B$12),-Inputs!$B$12),NORM.INV(RAND(),LOOKUP(Q2157,Inputs!$J$6:$J$9,Inputs!$G$6:$G$9),LOOKUP(Q2157,Inputs!$J$6:$J$9,Inputs!$H$6:$H$9))),0),"" )</f>
        <v/>
      </c>
      <c r="H2157" s="26">
        <f>IF($A2157&lt;=Inputs!$B$13,IF(3&lt;=Inputs!$B$8,IF(Inputs!$B$12&gt;0,MAX(MIN(NORM.INV(RAND(),LOOKUP(R2157,Inputs!$J$6:$J$9,Inputs!$G$6:$G$9),LOOKUP(R2157,Inputs!$J$6:$J$9,Inputs!$H$6:$H$9)),Inputs!$B$12),-Inputs!$B$12),NORM.INV(RAND(),LOOKUP(R2157,Inputs!$J$6:$J$9,Inputs!$G$6:$G$9),LOOKUP(R2157,Inputs!$J$6:$J$9,Inputs!$H$6:$H$9))),0),"" )</f>
        <v/>
      </c>
      <c r="I2157" s="26">
        <f>IF($A2157&lt;=Inputs!$B$13,IF(4&lt;=Inputs!$B$8,IF(Inputs!$B$12&gt;0,MAX(MIN(NORM.INV(RAND(),LOOKUP(S2157,Inputs!$J$6:$J$9,Inputs!$G$6:$G$9),LOOKUP(S2157,Inputs!$J$6:$J$9,Inputs!$H$6:$H$9)),Inputs!$B$12),-Inputs!$B$12),NORM.INV(RAND(),LOOKUP(S2157,Inputs!$J$6:$J$9,Inputs!$G$6:$G$9),LOOKUP(S2157,Inputs!$J$6:$J$9,Inputs!$H$6:$H$9))),0),"" )</f>
        <v/>
      </c>
      <c r="J2157" s="26">
        <f>IF($A2157&lt;=Inputs!$B$13,IF(5&lt;=Inputs!$B$8,IF(Inputs!$B$12&gt;0,MAX(MIN(NORM.INV(RAND(),LOOKUP(T2157,Inputs!$J$6:$J$9,Inputs!$G$6:$G$9),LOOKUP(T2157,Inputs!$J$6:$J$9,Inputs!$H$6:$H$9)),Inputs!$B$12),-Inputs!$B$12),NORM.INV(RAND(),LOOKUP(T2157,Inputs!$J$6:$J$9,Inputs!$G$6:$G$9),LOOKUP(T2157,Inputs!$J$6:$J$9,Inputs!$H$6:$H$9))),0),"" )</f>
        <v/>
      </c>
      <c r="K2157" s="26">
        <f>IF($A2157&lt;=Inputs!$B$13,IF(6&lt;=Inputs!$B$8,IF(Inputs!$B$12&gt;0,MAX(MIN(NORM.INV(RAND(),LOOKUP(U2157,Inputs!$J$6:$J$9,Inputs!$G$6:$G$9),LOOKUP(U2157,Inputs!$J$6:$J$9,Inputs!$H$6:$H$9)),Inputs!$B$12),-Inputs!$B$12),NORM.INV(RAND(),LOOKUP(U2157,Inputs!$J$6:$J$9,Inputs!$G$6:$G$9),LOOKUP(U2157,Inputs!$J$6:$J$9,Inputs!$H$6:$H$9))),0),"" )</f>
        <v/>
      </c>
      <c r="L2157" s="26">
        <f>IF($A2157&lt;=Inputs!$B$13,IF(7&lt;=Inputs!$B$8,IF(Inputs!$B$12&gt;0,MAX(MIN(NORM.INV(RAND(),LOOKUP(V2157,Inputs!$J$6:$J$9,Inputs!$G$6:$G$9),LOOKUP(V2157,Inputs!$J$6:$J$9,Inputs!$H$6:$H$9)),Inputs!$B$12),-Inputs!$B$12),NORM.INV(RAND(),LOOKUP(V2157,Inputs!$J$6:$J$9,Inputs!$G$6:$G$9),LOOKUP(V2157,Inputs!$J$6:$J$9,Inputs!$H$6:$H$9))),0),"" )</f>
        <v/>
      </c>
      <c r="M2157" s="26">
        <f>IF($A2157&lt;=Inputs!$B$13,IF(8&lt;=Inputs!$B$8,IF(Inputs!$B$12&gt;0,MAX(MIN(NORM.INV(RAND(),LOOKUP(W2157,Inputs!$J$6:$J$9,Inputs!$G$6:$G$9),LOOKUP(W2157,Inputs!$J$6:$J$9,Inputs!$H$6:$H$9)),Inputs!$B$12),-Inputs!$B$12),NORM.INV(RAND(),LOOKUP(W2157,Inputs!$J$6:$J$9,Inputs!$G$6:$G$9),LOOKUP(W2157,Inputs!$J$6:$J$9,Inputs!$H$6:$H$9))),0),"" )</f>
        <v/>
      </c>
      <c r="N2157" s="26">
        <f>IF($A2157&lt;=Inputs!$B$13,IF(9&lt;=Inputs!$B$8,IF(Inputs!$B$12&gt;0,MAX(MIN(NORM.INV(RAND(),LOOKUP(X2157,Inputs!$J$6:$J$9,Inputs!$G$6:$G$9),LOOKUP(X2157,Inputs!$J$6:$J$9,Inputs!$H$6:$H$9)),Inputs!$B$12),-Inputs!$B$12),NORM.INV(RAND(),LOOKUP(X2157,Inputs!$J$6:$J$9,Inputs!$G$6:$G$9),LOOKUP(X2157,Inputs!$J$6:$J$9,Inputs!$H$6:$H$9))),0),"" )</f>
        <v/>
      </c>
      <c r="O2157" s="26">
        <f>IF($A2157&lt;=Inputs!$B$13,IF(10&lt;=Inputs!$B$8,IF(Inputs!$B$12&gt;0,MAX(MIN(NORM.INV(RAND(),LOOKUP(Y2157,Inputs!$J$6:$J$9,Inputs!$G$6:$G$9),LOOKUP(Y2157,Inputs!$J$6:$J$9,Inputs!$H$6:$H$9)),Inputs!$B$12),-Inputs!$B$12),NORM.INV(RAND(),LOOKUP(Y2157,Inputs!$J$6:$J$9,Inputs!$G$6:$G$9),LOOKUP(Y2157,Inputs!$J$6:$J$9,Inputs!$H$6:$H$9))),0),"" )</f>
        <v/>
      </c>
      <c r="P2157" s="31">
        <f>IF($A2157&lt;=Inputs!$B$13,RAND(),"")</f>
        <v/>
      </c>
      <c r="Q2157" s="31">
        <f>IF($A2157&lt;=Inputs!$B$13,RAND(),"")</f>
        <v/>
      </c>
      <c r="R2157" s="31">
        <f>IF($A2157&lt;=Inputs!$B$13,RAND(),"")</f>
        <v/>
      </c>
      <c r="S2157" s="31">
        <f>IF($A2157&lt;=Inputs!$B$13,RAND(),"")</f>
        <v/>
      </c>
      <c r="T2157" s="31">
        <f>IF($A2157&lt;=Inputs!$B$13,RAND(),"")</f>
        <v/>
      </c>
      <c r="U2157" s="31">
        <f>IF($A2157&lt;=Inputs!$B$13,RAND(),"")</f>
        <v/>
      </c>
      <c r="V2157" s="31">
        <f>IF($A2157&lt;=Inputs!$B$13,RAND(),"")</f>
        <v/>
      </c>
      <c r="W2157" s="31">
        <f>IF($A2157&lt;=Inputs!$B$13,RAND(),"")</f>
        <v/>
      </c>
      <c r="X2157" s="31">
        <f>IF($A2157&lt;=Inputs!$B$13,RAND(),"")</f>
        <v/>
      </c>
      <c r="Y2157" s="31">
        <f>IF($A2157&lt;=Inputs!$B$13,RAND(),"")</f>
        <v/>
      </c>
    </row>
    <row r="2158">
      <c r="A2158" t="n">
        <v>2153</v>
      </c>
      <c r="B2158" s="26">
        <f>IF($A2158&lt;=Inputs!$B$13,IF(Inputs!$B$8&gt;0,SUM(F2158:O2158)/Inputs!$B$8,0),"")</f>
        <v/>
      </c>
      <c r="C2158" s="27">
        <f>IF($A2158&lt;=Inputs!$B$13,B2158/100,"")</f>
        <v/>
      </c>
      <c r="D2158" s="28">
        <f>IF($A2158&lt;=Inputs!$B$13,C2158*Inputs!$B$7,"")</f>
        <v/>
      </c>
      <c r="E2158" s="29">
        <f>IF($A2158&lt;=Inputs!$B$13,IF(D2158&gt;0,1,0),"")</f>
        <v/>
      </c>
      <c r="F2158" s="26">
        <f>IF($A2158&lt;=Inputs!$B$13,IF(1&lt;=Inputs!$B$8,IF(Inputs!$B$12&gt;0,MAX(MIN(NORM.INV(RAND(),LOOKUP(P2158,Inputs!$J$6:$J$9,Inputs!$G$6:$G$9),LOOKUP(P2158,Inputs!$J$6:$J$9,Inputs!$H$6:$H$9)),Inputs!$B$12),-Inputs!$B$12),NORM.INV(RAND(),LOOKUP(P2158,Inputs!$J$6:$J$9,Inputs!$G$6:$G$9),LOOKUP(P2158,Inputs!$J$6:$J$9,Inputs!$H$6:$H$9))),0),"" )</f>
        <v/>
      </c>
      <c r="G2158" s="26">
        <f>IF($A2158&lt;=Inputs!$B$13,IF(2&lt;=Inputs!$B$8,IF(Inputs!$B$12&gt;0,MAX(MIN(NORM.INV(RAND(),LOOKUP(Q2158,Inputs!$J$6:$J$9,Inputs!$G$6:$G$9),LOOKUP(Q2158,Inputs!$J$6:$J$9,Inputs!$H$6:$H$9)),Inputs!$B$12),-Inputs!$B$12),NORM.INV(RAND(),LOOKUP(Q2158,Inputs!$J$6:$J$9,Inputs!$G$6:$G$9),LOOKUP(Q2158,Inputs!$J$6:$J$9,Inputs!$H$6:$H$9))),0),"" )</f>
        <v/>
      </c>
      <c r="H2158" s="26">
        <f>IF($A2158&lt;=Inputs!$B$13,IF(3&lt;=Inputs!$B$8,IF(Inputs!$B$12&gt;0,MAX(MIN(NORM.INV(RAND(),LOOKUP(R2158,Inputs!$J$6:$J$9,Inputs!$G$6:$G$9),LOOKUP(R2158,Inputs!$J$6:$J$9,Inputs!$H$6:$H$9)),Inputs!$B$12),-Inputs!$B$12),NORM.INV(RAND(),LOOKUP(R2158,Inputs!$J$6:$J$9,Inputs!$G$6:$G$9),LOOKUP(R2158,Inputs!$J$6:$J$9,Inputs!$H$6:$H$9))),0),"" )</f>
        <v/>
      </c>
      <c r="I2158" s="26">
        <f>IF($A2158&lt;=Inputs!$B$13,IF(4&lt;=Inputs!$B$8,IF(Inputs!$B$12&gt;0,MAX(MIN(NORM.INV(RAND(),LOOKUP(S2158,Inputs!$J$6:$J$9,Inputs!$G$6:$G$9),LOOKUP(S2158,Inputs!$J$6:$J$9,Inputs!$H$6:$H$9)),Inputs!$B$12),-Inputs!$B$12),NORM.INV(RAND(),LOOKUP(S2158,Inputs!$J$6:$J$9,Inputs!$G$6:$G$9),LOOKUP(S2158,Inputs!$J$6:$J$9,Inputs!$H$6:$H$9))),0),"" )</f>
        <v/>
      </c>
      <c r="J2158" s="26">
        <f>IF($A2158&lt;=Inputs!$B$13,IF(5&lt;=Inputs!$B$8,IF(Inputs!$B$12&gt;0,MAX(MIN(NORM.INV(RAND(),LOOKUP(T2158,Inputs!$J$6:$J$9,Inputs!$G$6:$G$9),LOOKUP(T2158,Inputs!$J$6:$J$9,Inputs!$H$6:$H$9)),Inputs!$B$12),-Inputs!$B$12),NORM.INV(RAND(),LOOKUP(T2158,Inputs!$J$6:$J$9,Inputs!$G$6:$G$9),LOOKUP(T2158,Inputs!$J$6:$J$9,Inputs!$H$6:$H$9))),0),"" )</f>
        <v/>
      </c>
      <c r="K2158" s="26">
        <f>IF($A2158&lt;=Inputs!$B$13,IF(6&lt;=Inputs!$B$8,IF(Inputs!$B$12&gt;0,MAX(MIN(NORM.INV(RAND(),LOOKUP(U2158,Inputs!$J$6:$J$9,Inputs!$G$6:$G$9),LOOKUP(U2158,Inputs!$J$6:$J$9,Inputs!$H$6:$H$9)),Inputs!$B$12),-Inputs!$B$12),NORM.INV(RAND(),LOOKUP(U2158,Inputs!$J$6:$J$9,Inputs!$G$6:$G$9),LOOKUP(U2158,Inputs!$J$6:$J$9,Inputs!$H$6:$H$9))),0),"" )</f>
        <v/>
      </c>
      <c r="L2158" s="26">
        <f>IF($A2158&lt;=Inputs!$B$13,IF(7&lt;=Inputs!$B$8,IF(Inputs!$B$12&gt;0,MAX(MIN(NORM.INV(RAND(),LOOKUP(V2158,Inputs!$J$6:$J$9,Inputs!$G$6:$G$9),LOOKUP(V2158,Inputs!$J$6:$J$9,Inputs!$H$6:$H$9)),Inputs!$B$12),-Inputs!$B$12),NORM.INV(RAND(),LOOKUP(V2158,Inputs!$J$6:$J$9,Inputs!$G$6:$G$9),LOOKUP(V2158,Inputs!$J$6:$J$9,Inputs!$H$6:$H$9))),0),"" )</f>
        <v/>
      </c>
      <c r="M2158" s="26">
        <f>IF($A2158&lt;=Inputs!$B$13,IF(8&lt;=Inputs!$B$8,IF(Inputs!$B$12&gt;0,MAX(MIN(NORM.INV(RAND(),LOOKUP(W2158,Inputs!$J$6:$J$9,Inputs!$G$6:$G$9),LOOKUP(W2158,Inputs!$J$6:$J$9,Inputs!$H$6:$H$9)),Inputs!$B$12),-Inputs!$B$12),NORM.INV(RAND(),LOOKUP(W2158,Inputs!$J$6:$J$9,Inputs!$G$6:$G$9),LOOKUP(W2158,Inputs!$J$6:$J$9,Inputs!$H$6:$H$9))),0),"" )</f>
        <v/>
      </c>
      <c r="N2158" s="26">
        <f>IF($A2158&lt;=Inputs!$B$13,IF(9&lt;=Inputs!$B$8,IF(Inputs!$B$12&gt;0,MAX(MIN(NORM.INV(RAND(),LOOKUP(X2158,Inputs!$J$6:$J$9,Inputs!$G$6:$G$9),LOOKUP(X2158,Inputs!$J$6:$J$9,Inputs!$H$6:$H$9)),Inputs!$B$12),-Inputs!$B$12),NORM.INV(RAND(),LOOKUP(X2158,Inputs!$J$6:$J$9,Inputs!$G$6:$G$9),LOOKUP(X2158,Inputs!$J$6:$J$9,Inputs!$H$6:$H$9))),0),"" )</f>
        <v/>
      </c>
      <c r="O2158" s="26">
        <f>IF($A2158&lt;=Inputs!$B$13,IF(10&lt;=Inputs!$B$8,IF(Inputs!$B$12&gt;0,MAX(MIN(NORM.INV(RAND(),LOOKUP(Y2158,Inputs!$J$6:$J$9,Inputs!$G$6:$G$9),LOOKUP(Y2158,Inputs!$J$6:$J$9,Inputs!$H$6:$H$9)),Inputs!$B$12),-Inputs!$B$12),NORM.INV(RAND(),LOOKUP(Y2158,Inputs!$J$6:$J$9,Inputs!$G$6:$G$9),LOOKUP(Y2158,Inputs!$J$6:$J$9,Inputs!$H$6:$H$9))),0),"" )</f>
        <v/>
      </c>
      <c r="P2158" s="31">
        <f>IF($A2158&lt;=Inputs!$B$13,RAND(),"")</f>
        <v/>
      </c>
      <c r="Q2158" s="31">
        <f>IF($A2158&lt;=Inputs!$B$13,RAND(),"")</f>
        <v/>
      </c>
      <c r="R2158" s="31">
        <f>IF($A2158&lt;=Inputs!$B$13,RAND(),"")</f>
        <v/>
      </c>
      <c r="S2158" s="31">
        <f>IF($A2158&lt;=Inputs!$B$13,RAND(),"")</f>
        <v/>
      </c>
      <c r="T2158" s="31">
        <f>IF($A2158&lt;=Inputs!$B$13,RAND(),"")</f>
        <v/>
      </c>
      <c r="U2158" s="31">
        <f>IF($A2158&lt;=Inputs!$B$13,RAND(),"")</f>
        <v/>
      </c>
      <c r="V2158" s="31">
        <f>IF($A2158&lt;=Inputs!$B$13,RAND(),"")</f>
        <v/>
      </c>
      <c r="W2158" s="31">
        <f>IF($A2158&lt;=Inputs!$B$13,RAND(),"")</f>
        <v/>
      </c>
      <c r="X2158" s="31">
        <f>IF($A2158&lt;=Inputs!$B$13,RAND(),"")</f>
        <v/>
      </c>
      <c r="Y2158" s="31">
        <f>IF($A2158&lt;=Inputs!$B$13,RAND(),"")</f>
        <v/>
      </c>
    </row>
    <row r="2159">
      <c r="A2159" t="n">
        <v>2154</v>
      </c>
      <c r="B2159" s="26">
        <f>IF($A2159&lt;=Inputs!$B$13,IF(Inputs!$B$8&gt;0,SUM(F2159:O2159)/Inputs!$B$8,0),"")</f>
        <v/>
      </c>
      <c r="C2159" s="27">
        <f>IF($A2159&lt;=Inputs!$B$13,B2159/100,"")</f>
        <v/>
      </c>
      <c r="D2159" s="28">
        <f>IF($A2159&lt;=Inputs!$B$13,C2159*Inputs!$B$7,"")</f>
        <v/>
      </c>
      <c r="E2159" s="29">
        <f>IF($A2159&lt;=Inputs!$B$13,IF(D2159&gt;0,1,0),"")</f>
        <v/>
      </c>
      <c r="F2159" s="26">
        <f>IF($A2159&lt;=Inputs!$B$13,IF(1&lt;=Inputs!$B$8,IF(Inputs!$B$12&gt;0,MAX(MIN(NORM.INV(RAND(),LOOKUP(P2159,Inputs!$J$6:$J$9,Inputs!$G$6:$G$9),LOOKUP(P2159,Inputs!$J$6:$J$9,Inputs!$H$6:$H$9)),Inputs!$B$12),-Inputs!$B$12),NORM.INV(RAND(),LOOKUP(P2159,Inputs!$J$6:$J$9,Inputs!$G$6:$G$9),LOOKUP(P2159,Inputs!$J$6:$J$9,Inputs!$H$6:$H$9))),0),"" )</f>
        <v/>
      </c>
      <c r="G2159" s="26">
        <f>IF($A2159&lt;=Inputs!$B$13,IF(2&lt;=Inputs!$B$8,IF(Inputs!$B$12&gt;0,MAX(MIN(NORM.INV(RAND(),LOOKUP(Q2159,Inputs!$J$6:$J$9,Inputs!$G$6:$G$9),LOOKUP(Q2159,Inputs!$J$6:$J$9,Inputs!$H$6:$H$9)),Inputs!$B$12),-Inputs!$B$12),NORM.INV(RAND(),LOOKUP(Q2159,Inputs!$J$6:$J$9,Inputs!$G$6:$G$9),LOOKUP(Q2159,Inputs!$J$6:$J$9,Inputs!$H$6:$H$9))),0),"" )</f>
        <v/>
      </c>
      <c r="H2159" s="26">
        <f>IF($A2159&lt;=Inputs!$B$13,IF(3&lt;=Inputs!$B$8,IF(Inputs!$B$12&gt;0,MAX(MIN(NORM.INV(RAND(),LOOKUP(R2159,Inputs!$J$6:$J$9,Inputs!$G$6:$G$9),LOOKUP(R2159,Inputs!$J$6:$J$9,Inputs!$H$6:$H$9)),Inputs!$B$12),-Inputs!$B$12),NORM.INV(RAND(),LOOKUP(R2159,Inputs!$J$6:$J$9,Inputs!$G$6:$G$9),LOOKUP(R2159,Inputs!$J$6:$J$9,Inputs!$H$6:$H$9))),0),"" )</f>
        <v/>
      </c>
      <c r="I2159" s="26">
        <f>IF($A2159&lt;=Inputs!$B$13,IF(4&lt;=Inputs!$B$8,IF(Inputs!$B$12&gt;0,MAX(MIN(NORM.INV(RAND(),LOOKUP(S2159,Inputs!$J$6:$J$9,Inputs!$G$6:$G$9),LOOKUP(S2159,Inputs!$J$6:$J$9,Inputs!$H$6:$H$9)),Inputs!$B$12),-Inputs!$B$12),NORM.INV(RAND(),LOOKUP(S2159,Inputs!$J$6:$J$9,Inputs!$G$6:$G$9),LOOKUP(S2159,Inputs!$J$6:$J$9,Inputs!$H$6:$H$9))),0),"" )</f>
        <v/>
      </c>
      <c r="J2159" s="26">
        <f>IF($A2159&lt;=Inputs!$B$13,IF(5&lt;=Inputs!$B$8,IF(Inputs!$B$12&gt;0,MAX(MIN(NORM.INV(RAND(),LOOKUP(T2159,Inputs!$J$6:$J$9,Inputs!$G$6:$G$9),LOOKUP(T2159,Inputs!$J$6:$J$9,Inputs!$H$6:$H$9)),Inputs!$B$12),-Inputs!$B$12),NORM.INV(RAND(),LOOKUP(T2159,Inputs!$J$6:$J$9,Inputs!$G$6:$G$9),LOOKUP(T2159,Inputs!$J$6:$J$9,Inputs!$H$6:$H$9))),0),"" )</f>
        <v/>
      </c>
      <c r="K2159" s="26">
        <f>IF($A2159&lt;=Inputs!$B$13,IF(6&lt;=Inputs!$B$8,IF(Inputs!$B$12&gt;0,MAX(MIN(NORM.INV(RAND(),LOOKUP(U2159,Inputs!$J$6:$J$9,Inputs!$G$6:$G$9),LOOKUP(U2159,Inputs!$J$6:$J$9,Inputs!$H$6:$H$9)),Inputs!$B$12),-Inputs!$B$12),NORM.INV(RAND(),LOOKUP(U2159,Inputs!$J$6:$J$9,Inputs!$G$6:$G$9),LOOKUP(U2159,Inputs!$J$6:$J$9,Inputs!$H$6:$H$9))),0),"" )</f>
        <v/>
      </c>
      <c r="L2159" s="26">
        <f>IF($A2159&lt;=Inputs!$B$13,IF(7&lt;=Inputs!$B$8,IF(Inputs!$B$12&gt;0,MAX(MIN(NORM.INV(RAND(),LOOKUP(V2159,Inputs!$J$6:$J$9,Inputs!$G$6:$G$9),LOOKUP(V2159,Inputs!$J$6:$J$9,Inputs!$H$6:$H$9)),Inputs!$B$12),-Inputs!$B$12),NORM.INV(RAND(),LOOKUP(V2159,Inputs!$J$6:$J$9,Inputs!$G$6:$G$9),LOOKUP(V2159,Inputs!$J$6:$J$9,Inputs!$H$6:$H$9))),0),"" )</f>
        <v/>
      </c>
      <c r="M2159" s="26">
        <f>IF($A2159&lt;=Inputs!$B$13,IF(8&lt;=Inputs!$B$8,IF(Inputs!$B$12&gt;0,MAX(MIN(NORM.INV(RAND(),LOOKUP(W2159,Inputs!$J$6:$J$9,Inputs!$G$6:$G$9),LOOKUP(W2159,Inputs!$J$6:$J$9,Inputs!$H$6:$H$9)),Inputs!$B$12),-Inputs!$B$12),NORM.INV(RAND(),LOOKUP(W2159,Inputs!$J$6:$J$9,Inputs!$G$6:$G$9),LOOKUP(W2159,Inputs!$J$6:$J$9,Inputs!$H$6:$H$9))),0),"" )</f>
        <v/>
      </c>
      <c r="N2159" s="26">
        <f>IF($A2159&lt;=Inputs!$B$13,IF(9&lt;=Inputs!$B$8,IF(Inputs!$B$12&gt;0,MAX(MIN(NORM.INV(RAND(),LOOKUP(X2159,Inputs!$J$6:$J$9,Inputs!$G$6:$G$9),LOOKUP(X2159,Inputs!$J$6:$J$9,Inputs!$H$6:$H$9)),Inputs!$B$12),-Inputs!$B$12),NORM.INV(RAND(),LOOKUP(X2159,Inputs!$J$6:$J$9,Inputs!$G$6:$G$9),LOOKUP(X2159,Inputs!$J$6:$J$9,Inputs!$H$6:$H$9))),0),"" )</f>
        <v/>
      </c>
      <c r="O2159" s="26">
        <f>IF($A2159&lt;=Inputs!$B$13,IF(10&lt;=Inputs!$B$8,IF(Inputs!$B$12&gt;0,MAX(MIN(NORM.INV(RAND(),LOOKUP(Y2159,Inputs!$J$6:$J$9,Inputs!$G$6:$G$9),LOOKUP(Y2159,Inputs!$J$6:$J$9,Inputs!$H$6:$H$9)),Inputs!$B$12),-Inputs!$B$12),NORM.INV(RAND(),LOOKUP(Y2159,Inputs!$J$6:$J$9,Inputs!$G$6:$G$9),LOOKUP(Y2159,Inputs!$J$6:$J$9,Inputs!$H$6:$H$9))),0),"" )</f>
        <v/>
      </c>
      <c r="P2159" s="31">
        <f>IF($A2159&lt;=Inputs!$B$13,RAND(),"")</f>
        <v/>
      </c>
      <c r="Q2159" s="31">
        <f>IF($A2159&lt;=Inputs!$B$13,RAND(),"")</f>
        <v/>
      </c>
      <c r="R2159" s="31">
        <f>IF($A2159&lt;=Inputs!$B$13,RAND(),"")</f>
        <v/>
      </c>
      <c r="S2159" s="31">
        <f>IF($A2159&lt;=Inputs!$B$13,RAND(),"")</f>
        <v/>
      </c>
      <c r="T2159" s="31">
        <f>IF($A2159&lt;=Inputs!$B$13,RAND(),"")</f>
        <v/>
      </c>
      <c r="U2159" s="31">
        <f>IF($A2159&lt;=Inputs!$B$13,RAND(),"")</f>
        <v/>
      </c>
      <c r="V2159" s="31">
        <f>IF($A2159&lt;=Inputs!$B$13,RAND(),"")</f>
        <v/>
      </c>
      <c r="W2159" s="31">
        <f>IF($A2159&lt;=Inputs!$B$13,RAND(),"")</f>
        <v/>
      </c>
      <c r="X2159" s="31">
        <f>IF($A2159&lt;=Inputs!$B$13,RAND(),"")</f>
        <v/>
      </c>
      <c r="Y2159" s="31">
        <f>IF($A2159&lt;=Inputs!$B$13,RAND(),"")</f>
        <v/>
      </c>
    </row>
    <row r="2160">
      <c r="A2160" t="n">
        <v>2155</v>
      </c>
      <c r="B2160" s="26">
        <f>IF($A2160&lt;=Inputs!$B$13,IF(Inputs!$B$8&gt;0,SUM(F2160:O2160)/Inputs!$B$8,0),"")</f>
        <v/>
      </c>
      <c r="C2160" s="27">
        <f>IF($A2160&lt;=Inputs!$B$13,B2160/100,"")</f>
        <v/>
      </c>
      <c r="D2160" s="28">
        <f>IF($A2160&lt;=Inputs!$B$13,C2160*Inputs!$B$7,"")</f>
        <v/>
      </c>
      <c r="E2160" s="29">
        <f>IF($A2160&lt;=Inputs!$B$13,IF(D2160&gt;0,1,0),"")</f>
        <v/>
      </c>
      <c r="F2160" s="26">
        <f>IF($A2160&lt;=Inputs!$B$13,IF(1&lt;=Inputs!$B$8,IF(Inputs!$B$12&gt;0,MAX(MIN(NORM.INV(RAND(),LOOKUP(P2160,Inputs!$J$6:$J$9,Inputs!$G$6:$G$9),LOOKUP(P2160,Inputs!$J$6:$J$9,Inputs!$H$6:$H$9)),Inputs!$B$12),-Inputs!$B$12),NORM.INV(RAND(),LOOKUP(P2160,Inputs!$J$6:$J$9,Inputs!$G$6:$G$9),LOOKUP(P2160,Inputs!$J$6:$J$9,Inputs!$H$6:$H$9))),0),"" )</f>
        <v/>
      </c>
      <c r="G2160" s="26">
        <f>IF($A2160&lt;=Inputs!$B$13,IF(2&lt;=Inputs!$B$8,IF(Inputs!$B$12&gt;0,MAX(MIN(NORM.INV(RAND(),LOOKUP(Q2160,Inputs!$J$6:$J$9,Inputs!$G$6:$G$9),LOOKUP(Q2160,Inputs!$J$6:$J$9,Inputs!$H$6:$H$9)),Inputs!$B$12),-Inputs!$B$12),NORM.INV(RAND(),LOOKUP(Q2160,Inputs!$J$6:$J$9,Inputs!$G$6:$G$9),LOOKUP(Q2160,Inputs!$J$6:$J$9,Inputs!$H$6:$H$9))),0),"" )</f>
        <v/>
      </c>
      <c r="H2160" s="26">
        <f>IF($A2160&lt;=Inputs!$B$13,IF(3&lt;=Inputs!$B$8,IF(Inputs!$B$12&gt;0,MAX(MIN(NORM.INV(RAND(),LOOKUP(R2160,Inputs!$J$6:$J$9,Inputs!$G$6:$G$9),LOOKUP(R2160,Inputs!$J$6:$J$9,Inputs!$H$6:$H$9)),Inputs!$B$12),-Inputs!$B$12),NORM.INV(RAND(),LOOKUP(R2160,Inputs!$J$6:$J$9,Inputs!$G$6:$G$9),LOOKUP(R2160,Inputs!$J$6:$J$9,Inputs!$H$6:$H$9))),0),"" )</f>
        <v/>
      </c>
      <c r="I2160" s="26">
        <f>IF($A2160&lt;=Inputs!$B$13,IF(4&lt;=Inputs!$B$8,IF(Inputs!$B$12&gt;0,MAX(MIN(NORM.INV(RAND(),LOOKUP(S2160,Inputs!$J$6:$J$9,Inputs!$G$6:$G$9),LOOKUP(S2160,Inputs!$J$6:$J$9,Inputs!$H$6:$H$9)),Inputs!$B$12),-Inputs!$B$12),NORM.INV(RAND(),LOOKUP(S2160,Inputs!$J$6:$J$9,Inputs!$G$6:$G$9),LOOKUP(S2160,Inputs!$J$6:$J$9,Inputs!$H$6:$H$9))),0),"" )</f>
        <v/>
      </c>
      <c r="J2160" s="26">
        <f>IF($A2160&lt;=Inputs!$B$13,IF(5&lt;=Inputs!$B$8,IF(Inputs!$B$12&gt;0,MAX(MIN(NORM.INV(RAND(),LOOKUP(T2160,Inputs!$J$6:$J$9,Inputs!$G$6:$G$9),LOOKUP(T2160,Inputs!$J$6:$J$9,Inputs!$H$6:$H$9)),Inputs!$B$12),-Inputs!$B$12),NORM.INV(RAND(),LOOKUP(T2160,Inputs!$J$6:$J$9,Inputs!$G$6:$G$9),LOOKUP(T2160,Inputs!$J$6:$J$9,Inputs!$H$6:$H$9))),0),"" )</f>
        <v/>
      </c>
      <c r="K2160" s="26">
        <f>IF($A2160&lt;=Inputs!$B$13,IF(6&lt;=Inputs!$B$8,IF(Inputs!$B$12&gt;0,MAX(MIN(NORM.INV(RAND(),LOOKUP(U2160,Inputs!$J$6:$J$9,Inputs!$G$6:$G$9),LOOKUP(U2160,Inputs!$J$6:$J$9,Inputs!$H$6:$H$9)),Inputs!$B$12),-Inputs!$B$12),NORM.INV(RAND(),LOOKUP(U2160,Inputs!$J$6:$J$9,Inputs!$G$6:$G$9),LOOKUP(U2160,Inputs!$J$6:$J$9,Inputs!$H$6:$H$9))),0),"" )</f>
        <v/>
      </c>
      <c r="L2160" s="26">
        <f>IF($A2160&lt;=Inputs!$B$13,IF(7&lt;=Inputs!$B$8,IF(Inputs!$B$12&gt;0,MAX(MIN(NORM.INV(RAND(),LOOKUP(V2160,Inputs!$J$6:$J$9,Inputs!$G$6:$G$9),LOOKUP(V2160,Inputs!$J$6:$J$9,Inputs!$H$6:$H$9)),Inputs!$B$12),-Inputs!$B$12),NORM.INV(RAND(),LOOKUP(V2160,Inputs!$J$6:$J$9,Inputs!$G$6:$G$9),LOOKUP(V2160,Inputs!$J$6:$J$9,Inputs!$H$6:$H$9))),0),"" )</f>
        <v/>
      </c>
      <c r="M2160" s="26">
        <f>IF($A2160&lt;=Inputs!$B$13,IF(8&lt;=Inputs!$B$8,IF(Inputs!$B$12&gt;0,MAX(MIN(NORM.INV(RAND(),LOOKUP(W2160,Inputs!$J$6:$J$9,Inputs!$G$6:$G$9),LOOKUP(W2160,Inputs!$J$6:$J$9,Inputs!$H$6:$H$9)),Inputs!$B$12),-Inputs!$B$12),NORM.INV(RAND(),LOOKUP(W2160,Inputs!$J$6:$J$9,Inputs!$G$6:$G$9),LOOKUP(W2160,Inputs!$J$6:$J$9,Inputs!$H$6:$H$9))),0),"" )</f>
        <v/>
      </c>
      <c r="N2160" s="26">
        <f>IF($A2160&lt;=Inputs!$B$13,IF(9&lt;=Inputs!$B$8,IF(Inputs!$B$12&gt;0,MAX(MIN(NORM.INV(RAND(),LOOKUP(X2160,Inputs!$J$6:$J$9,Inputs!$G$6:$G$9),LOOKUP(X2160,Inputs!$J$6:$J$9,Inputs!$H$6:$H$9)),Inputs!$B$12),-Inputs!$B$12),NORM.INV(RAND(),LOOKUP(X2160,Inputs!$J$6:$J$9,Inputs!$G$6:$G$9),LOOKUP(X2160,Inputs!$J$6:$J$9,Inputs!$H$6:$H$9))),0),"" )</f>
        <v/>
      </c>
      <c r="O2160" s="26">
        <f>IF($A2160&lt;=Inputs!$B$13,IF(10&lt;=Inputs!$B$8,IF(Inputs!$B$12&gt;0,MAX(MIN(NORM.INV(RAND(),LOOKUP(Y2160,Inputs!$J$6:$J$9,Inputs!$G$6:$G$9),LOOKUP(Y2160,Inputs!$J$6:$J$9,Inputs!$H$6:$H$9)),Inputs!$B$12),-Inputs!$B$12),NORM.INV(RAND(),LOOKUP(Y2160,Inputs!$J$6:$J$9,Inputs!$G$6:$G$9),LOOKUP(Y2160,Inputs!$J$6:$J$9,Inputs!$H$6:$H$9))),0),"" )</f>
        <v/>
      </c>
      <c r="P2160" s="31">
        <f>IF($A2160&lt;=Inputs!$B$13,RAND(),"")</f>
        <v/>
      </c>
      <c r="Q2160" s="31">
        <f>IF($A2160&lt;=Inputs!$B$13,RAND(),"")</f>
        <v/>
      </c>
      <c r="R2160" s="31">
        <f>IF($A2160&lt;=Inputs!$B$13,RAND(),"")</f>
        <v/>
      </c>
      <c r="S2160" s="31">
        <f>IF($A2160&lt;=Inputs!$B$13,RAND(),"")</f>
        <v/>
      </c>
      <c r="T2160" s="31">
        <f>IF($A2160&lt;=Inputs!$B$13,RAND(),"")</f>
        <v/>
      </c>
      <c r="U2160" s="31">
        <f>IF($A2160&lt;=Inputs!$B$13,RAND(),"")</f>
        <v/>
      </c>
      <c r="V2160" s="31">
        <f>IF($A2160&lt;=Inputs!$B$13,RAND(),"")</f>
        <v/>
      </c>
      <c r="W2160" s="31">
        <f>IF($A2160&lt;=Inputs!$B$13,RAND(),"")</f>
        <v/>
      </c>
      <c r="X2160" s="31">
        <f>IF($A2160&lt;=Inputs!$B$13,RAND(),"")</f>
        <v/>
      </c>
      <c r="Y2160" s="31">
        <f>IF($A2160&lt;=Inputs!$B$13,RAND(),"")</f>
        <v/>
      </c>
    </row>
    <row r="2161">
      <c r="A2161" t="n">
        <v>2156</v>
      </c>
      <c r="B2161" s="26">
        <f>IF($A2161&lt;=Inputs!$B$13,IF(Inputs!$B$8&gt;0,SUM(F2161:O2161)/Inputs!$B$8,0),"")</f>
        <v/>
      </c>
      <c r="C2161" s="27">
        <f>IF($A2161&lt;=Inputs!$B$13,B2161/100,"")</f>
        <v/>
      </c>
      <c r="D2161" s="28">
        <f>IF($A2161&lt;=Inputs!$B$13,C2161*Inputs!$B$7,"")</f>
        <v/>
      </c>
      <c r="E2161" s="29">
        <f>IF($A2161&lt;=Inputs!$B$13,IF(D2161&gt;0,1,0),"")</f>
        <v/>
      </c>
      <c r="F2161" s="26">
        <f>IF($A2161&lt;=Inputs!$B$13,IF(1&lt;=Inputs!$B$8,IF(Inputs!$B$12&gt;0,MAX(MIN(NORM.INV(RAND(),LOOKUP(P2161,Inputs!$J$6:$J$9,Inputs!$G$6:$G$9),LOOKUP(P2161,Inputs!$J$6:$J$9,Inputs!$H$6:$H$9)),Inputs!$B$12),-Inputs!$B$12),NORM.INV(RAND(),LOOKUP(P2161,Inputs!$J$6:$J$9,Inputs!$G$6:$G$9),LOOKUP(P2161,Inputs!$J$6:$J$9,Inputs!$H$6:$H$9))),0),"" )</f>
        <v/>
      </c>
      <c r="G2161" s="26">
        <f>IF($A2161&lt;=Inputs!$B$13,IF(2&lt;=Inputs!$B$8,IF(Inputs!$B$12&gt;0,MAX(MIN(NORM.INV(RAND(),LOOKUP(Q2161,Inputs!$J$6:$J$9,Inputs!$G$6:$G$9),LOOKUP(Q2161,Inputs!$J$6:$J$9,Inputs!$H$6:$H$9)),Inputs!$B$12),-Inputs!$B$12),NORM.INV(RAND(),LOOKUP(Q2161,Inputs!$J$6:$J$9,Inputs!$G$6:$G$9),LOOKUP(Q2161,Inputs!$J$6:$J$9,Inputs!$H$6:$H$9))),0),"" )</f>
        <v/>
      </c>
      <c r="H2161" s="26">
        <f>IF($A2161&lt;=Inputs!$B$13,IF(3&lt;=Inputs!$B$8,IF(Inputs!$B$12&gt;0,MAX(MIN(NORM.INV(RAND(),LOOKUP(R2161,Inputs!$J$6:$J$9,Inputs!$G$6:$G$9),LOOKUP(R2161,Inputs!$J$6:$J$9,Inputs!$H$6:$H$9)),Inputs!$B$12),-Inputs!$B$12),NORM.INV(RAND(),LOOKUP(R2161,Inputs!$J$6:$J$9,Inputs!$G$6:$G$9),LOOKUP(R2161,Inputs!$J$6:$J$9,Inputs!$H$6:$H$9))),0),"" )</f>
        <v/>
      </c>
      <c r="I2161" s="26">
        <f>IF($A2161&lt;=Inputs!$B$13,IF(4&lt;=Inputs!$B$8,IF(Inputs!$B$12&gt;0,MAX(MIN(NORM.INV(RAND(),LOOKUP(S2161,Inputs!$J$6:$J$9,Inputs!$G$6:$G$9),LOOKUP(S2161,Inputs!$J$6:$J$9,Inputs!$H$6:$H$9)),Inputs!$B$12),-Inputs!$B$12),NORM.INV(RAND(),LOOKUP(S2161,Inputs!$J$6:$J$9,Inputs!$G$6:$G$9),LOOKUP(S2161,Inputs!$J$6:$J$9,Inputs!$H$6:$H$9))),0),"" )</f>
        <v/>
      </c>
      <c r="J2161" s="26">
        <f>IF($A2161&lt;=Inputs!$B$13,IF(5&lt;=Inputs!$B$8,IF(Inputs!$B$12&gt;0,MAX(MIN(NORM.INV(RAND(),LOOKUP(T2161,Inputs!$J$6:$J$9,Inputs!$G$6:$G$9),LOOKUP(T2161,Inputs!$J$6:$J$9,Inputs!$H$6:$H$9)),Inputs!$B$12),-Inputs!$B$12),NORM.INV(RAND(),LOOKUP(T2161,Inputs!$J$6:$J$9,Inputs!$G$6:$G$9),LOOKUP(T2161,Inputs!$J$6:$J$9,Inputs!$H$6:$H$9))),0),"" )</f>
        <v/>
      </c>
      <c r="K2161" s="26">
        <f>IF($A2161&lt;=Inputs!$B$13,IF(6&lt;=Inputs!$B$8,IF(Inputs!$B$12&gt;0,MAX(MIN(NORM.INV(RAND(),LOOKUP(U2161,Inputs!$J$6:$J$9,Inputs!$G$6:$G$9),LOOKUP(U2161,Inputs!$J$6:$J$9,Inputs!$H$6:$H$9)),Inputs!$B$12),-Inputs!$B$12),NORM.INV(RAND(),LOOKUP(U2161,Inputs!$J$6:$J$9,Inputs!$G$6:$G$9),LOOKUP(U2161,Inputs!$J$6:$J$9,Inputs!$H$6:$H$9))),0),"" )</f>
        <v/>
      </c>
      <c r="L2161" s="26">
        <f>IF($A2161&lt;=Inputs!$B$13,IF(7&lt;=Inputs!$B$8,IF(Inputs!$B$12&gt;0,MAX(MIN(NORM.INV(RAND(),LOOKUP(V2161,Inputs!$J$6:$J$9,Inputs!$G$6:$G$9),LOOKUP(V2161,Inputs!$J$6:$J$9,Inputs!$H$6:$H$9)),Inputs!$B$12),-Inputs!$B$12),NORM.INV(RAND(),LOOKUP(V2161,Inputs!$J$6:$J$9,Inputs!$G$6:$G$9),LOOKUP(V2161,Inputs!$J$6:$J$9,Inputs!$H$6:$H$9))),0),"" )</f>
        <v/>
      </c>
      <c r="M2161" s="26">
        <f>IF($A2161&lt;=Inputs!$B$13,IF(8&lt;=Inputs!$B$8,IF(Inputs!$B$12&gt;0,MAX(MIN(NORM.INV(RAND(),LOOKUP(W2161,Inputs!$J$6:$J$9,Inputs!$G$6:$G$9),LOOKUP(W2161,Inputs!$J$6:$J$9,Inputs!$H$6:$H$9)),Inputs!$B$12),-Inputs!$B$12),NORM.INV(RAND(),LOOKUP(W2161,Inputs!$J$6:$J$9,Inputs!$G$6:$G$9),LOOKUP(W2161,Inputs!$J$6:$J$9,Inputs!$H$6:$H$9))),0),"" )</f>
        <v/>
      </c>
      <c r="N2161" s="26">
        <f>IF($A2161&lt;=Inputs!$B$13,IF(9&lt;=Inputs!$B$8,IF(Inputs!$B$12&gt;0,MAX(MIN(NORM.INV(RAND(),LOOKUP(X2161,Inputs!$J$6:$J$9,Inputs!$G$6:$G$9),LOOKUP(X2161,Inputs!$J$6:$J$9,Inputs!$H$6:$H$9)),Inputs!$B$12),-Inputs!$B$12),NORM.INV(RAND(),LOOKUP(X2161,Inputs!$J$6:$J$9,Inputs!$G$6:$G$9),LOOKUP(X2161,Inputs!$J$6:$J$9,Inputs!$H$6:$H$9))),0),"" )</f>
        <v/>
      </c>
      <c r="O2161" s="26">
        <f>IF($A2161&lt;=Inputs!$B$13,IF(10&lt;=Inputs!$B$8,IF(Inputs!$B$12&gt;0,MAX(MIN(NORM.INV(RAND(),LOOKUP(Y2161,Inputs!$J$6:$J$9,Inputs!$G$6:$G$9),LOOKUP(Y2161,Inputs!$J$6:$J$9,Inputs!$H$6:$H$9)),Inputs!$B$12),-Inputs!$B$12),NORM.INV(RAND(),LOOKUP(Y2161,Inputs!$J$6:$J$9,Inputs!$G$6:$G$9),LOOKUP(Y2161,Inputs!$J$6:$J$9,Inputs!$H$6:$H$9))),0),"" )</f>
        <v/>
      </c>
      <c r="P2161" s="31">
        <f>IF($A2161&lt;=Inputs!$B$13,RAND(),"")</f>
        <v/>
      </c>
      <c r="Q2161" s="31">
        <f>IF($A2161&lt;=Inputs!$B$13,RAND(),"")</f>
        <v/>
      </c>
      <c r="R2161" s="31">
        <f>IF($A2161&lt;=Inputs!$B$13,RAND(),"")</f>
        <v/>
      </c>
      <c r="S2161" s="31">
        <f>IF($A2161&lt;=Inputs!$B$13,RAND(),"")</f>
        <v/>
      </c>
      <c r="T2161" s="31">
        <f>IF($A2161&lt;=Inputs!$B$13,RAND(),"")</f>
        <v/>
      </c>
      <c r="U2161" s="31">
        <f>IF($A2161&lt;=Inputs!$B$13,RAND(),"")</f>
        <v/>
      </c>
      <c r="V2161" s="31">
        <f>IF($A2161&lt;=Inputs!$B$13,RAND(),"")</f>
        <v/>
      </c>
      <c r="W2161" s="31">
        <f>IF($A2161&lt;=Inputs!$B$13,RAND(),"")</f>
        <v/>
      </c>
      <c r="X2161" s="31">
        <f>IF($A2161&lt;=Inputs!$B$13,RAND(),"")</f>
        <v/>
      </c>
      <c r="Y2161" s="31">
        <f>IF($A2161&lt;=Inputs!$B$13,RAND(),"")</f>
        <v/>
      </c>
    </row>
    <row r="2162">
      <c r="A2162" t="n">
        <v>2157</v>
      </c>
      <c r="B2162" s="26">
        <f>IF($A2162&lt;=Inputs!$B$13,IF(Inputs!$B$8&gt;0,SUM(F2162:O2162)/Inputs!$B$8,0),"")</f>
        <v/>
      </c>
      <c r="C2162" s="27">
        <f>IF($A2162&lt;=Inputs!$B$13,B2162/100,"")</f>
        <v/>
      </c>
      <c r="D2162" s="28">
        <f>IF($A2162&lt;=Inputs!$B$13,C2162*Inputs!$B$7,"")</f>
        <v/>
      </c>
      <c r="E2162" s="29">
        <f>IF($A2162&lt;=Inputs!$B$13,IF(D2162&gt;0,1,0),"")</f>
        <v/>
      </c>
      <c r="F2162" s="26">
        <f>IF($A2162&lt;=Inputs!$B$13,IF(1&lt;=Inputs!$B$8,IF(Inputs!$B$12&gt;0,MAX(MIN(NORM.INV(RAND(),LOOKUP(P2162,Inputs!$J$6:$J$9,Inputs!$G$6:$G$9),LOOKUP(P2162,Inputs!$J$6:$J$9,Inputs!$H$6:$H$9)),Inputs!$B$12),-Inputs!$B$12),NORM.INV(RAND(),LOOKUP(P2162,Inputs!$J$6:$J$9,Inputs!$G$6:$G$9),LOOKUP(P2162,Inputs!$J$6:$J$9,Inputs!$H$6:$H$9))),0),"" )</f>
        <v/>
      </c>
      <c r="G2162" s="26">
        <f>IF($A2162&lt;=Inputs!$B$13,IF(2&lt;=Inputs!$B$8,IF(Inputs!$B$12&gt;0,MAX(MIN(NORM.INV(RAND(),LOOKUP(Q2162,Inputs!$J$6:$J$9,Inputs!$G$6:$G$9),LOOKUP(Q2162,Inputs!$J$6:$J$9,Inputs!$H$6:$H$9)),Inputs!$B$12),-Inputs!$B$12),NORM.INV(RAND(),LOOKUP(Q2162,Inputs!$J$6:$J$9,Inputs!$G$6:$G$9),LOOKUP(Q2162,Inputs!$J$6:$J$9,Inputs!$H$6:$H$9))),0),"" )</f>
        <v/>
      </c>
      <c r="H2162" s="26">
        <f>IF($A2162&lt;=Inputs!$B$13,IF(3&lt;=Inputs!$B$8,IF(Inputs!$B$12&gt;0,MAX(MIN(NORM.INV(RAND(),LOOKUP(R2162,Inputs!$J$6:$J$9,Inputs!$G$6:$G$9),LOOKUP(R2162,Inputs!$J$6:$J$9,Inputs!$H$6:$H$9)),Inputs!$B$12),-Inputs!$B$12),NORM.INV(RAND(),LOOKUP(R2162,Inputs!$J$6:$J$9,Inputs!$G$6:$G$9),LOOKUP(R2162,Inputs!$J$6:$J$9,Inputs!$H$6:$H$9))),0),"" )</f>
        <v/>
      </c>
      <c r="I2162" s="26">
        <f>IF($A2162&lt;=Inputs!$B$13,IF(4&lt;=Inputs!$B$8,IF(Inputs!$B$12&gt;0,MAX(MIN(NORM.INV(RAND(),LOOKUP(S2162,Inputs!$J$6:$J$9,Inputs!$G$6:$G$9),LOOKUP(S2162,Inputs!$J$6:$J$9,Inputs!$H$6:$H$9)),Inputs!$B$12),-Inputs!$B$12),NORM.INV(RAND(),LOOKUP(S2162,Inputs!$J$6:$J$9,Inputs!$G$6:$G$9),LOOKUP(S2162,Inputs!$J$6:$J$9,Inputs!$H$6:$H$9))),0),"" )</f>
        <v/>
      </c>
      <c r="J2162" s="26">
        <f>IF($A2162&lt;=Inputs!$B$13,IF(5&lt;=Inputs!$B$8,IF(Inputs!$B$12&gt;0,MAX(MIN(NORM.INV(RAND(),LOOKUP(T2162,Inputs!$J$6:$J$9,Inputs!$G$6:$G$9),LOOKUP(T2162,Inputs!$J$6:$J$9,Inputs!$H$6:$H$9)),Inputs!$B$12),-Inputs!$B$12),NORM.INV(RAND(),LOOKUP(T2162,Inputs!$J$6:$J$9,Inputs!$G$6:$G$9),LOOKUP(T2162,Inputs!$J$6:$J$9,Inputs!$H$6:$H$9))),0),"" )</f>
        <v/>
      </c>
      <c r="K2162" s="26">
        <f>IF($A2162&lt;=Inputs!$B$13,IF(6&lt;=Inputs!$B$8,IF(Inputs!$B$12&gt;0,MAX(MIN(NORM.INV(RAND(),LOOKUP(U2162,Inputs!$J$6:$J$9,Inputs!$G$6:$G$9),LOOKUP(U2162,Inputs!$J$6:$J$9,Inputs!$H$6:$H$9)),Inputs!$B$12),-Inputs!$B$12),NORM.INV(RAND(),LOOKUP(U2162,Inputs!$J$6:$J$9,Inputs!$G$6:$G$9),LOOKUP(U2162,Inputs!$J$6:$J$9,Inputs!$H$6:$H$9))),0),"" )</f>
        <v/>
      </c>
      <c r="L2162" s="26">
        <f>IF($A2162&lt;=Inputs!$B$13,IF(7&lt;=Inputs!$B$8,IF(Inputs!$B$12&gt;0,MAX(MIN(NORM.INV(RAND(),LOOKUP(V2162,Inputs!$J$6:$J$9,Inputs!$G$6:$G$9),LOOKUP(V2162,Inputs!$J$6:$J$9,Inputs!$H$6:$H$9)),Inputs!$B$12),-Inputs!$B$12),NORM.INV(RAND(),LOOKUP(V2162,Inputs!$J$6:$J$9,Inputs!$G$6:$G$9),LOOKUP(V2162,Inputs!$J$6:$J$9,Inputs!$H$6:$H$9))),0),"" )</f>
        <v/>
      </c>
      <c r="M2162" s="26">
        <f>IF($A2162&lt;=Inputs!$B$13,IF(8&lt;=Inputs!$B$8,IF(Inputs!$B$12&gt;0,MAX(MIN(NORM.INV(RAND(),LOOKUP(W2162,Inputs!$J$6:$J$9,Inputs!$G$6:$G$9),LOOKUP(W2162,Inputs!$J$6:$J$9,Inputs!$H$6:$H$9)),Inputs!$B$12),-Inputs!$B$12),NORM.INV(RAND(),LOOKUP(W2162,Inputs!$J$6:$J$9,Inputs!$G$6:$G$9),LOOKUP(W2162,Inputs!$J$6:$J$9,Inputs!$H$6:$H$9))),0),"" )</f>
        <v/>
      </c>
      <c r="N2162" s="26">
        <f>IF($A2162&lt;=Inputs!$B$13,IF(9&lt;=Inputs!$B$8,IF(Inputs!$B$12&gt;0,MAX(MIN(NORM.INV(RAND(),LOOKUP(X2162,Inputs!$J$6:$J$9,Inputs!$G$6:$G$9),LOOKUP(X2162,Inputs!$J$6:$J$9,Inputs!$H$6:$H$9)),Inputs!$B$12),-Inputs!$B$12),NORM.INV(RAND(),LOOKUP(X2162,Inputs!$J$6:$J$9,Inputs!$G$6:$G$9),LOOKUP(X2162,Inputs!$J$6:$J$9,Inputs!$H$6:$H$9))),0),"" )</f>
        <v/>
      </c>
      <c r="O2162" s="26">
        <f>IF($A2162&lt;=Inputs!$B$13,IF(10&lt;=Inputs!$B$8,IF(Inputs!$B$12&gt;0,MAX(MIN(NORM.INV(RAND(),LOOKUP(Y2162,Inputs!$J$6:$J$9,Inputs!$G$6:$G$9),LOOKUP(Y2162,Inputs!$J$6:$J$9,Inputs!$H$6:$H$9)),Inputs!$B$12),-Inputs!$B$12),NORM.INV(RAND(),LOOKUP(Y2162,Inputs!$J$6:$J$9,Inputs!$G$6:$G$9),LOOKUP(Y2162,Inputs!$J$6:$J$9,Inputs!$H$6:$H$9))),0),"" )</f>
        <v/>
      </c>
      <c r="P2162" s="31">
        <f>IF($A2162&lt;=Inputs!$B$13,RAND(),"")</f>
        <v/>
      </c>
      <c r="Q2162" s="31">
        <f>IF($A2162&lt;=Inputs!$B$13,RAND(),"")</f>
        <v/>
      </c>
      <c r="R2162" s="31">
        <f>IF($A2162&lt;=Inputs!$B$13,RAND(),"")</f>
        <v/>
      </c>
      <c r="S2162" s="31">
        <f>IF($A2162&lt;=Inputs!$B$13,RAND(),"")</f>
        <v/>
      </c>
      <c r="T2162" s="31">
        <f>IF($A2162&lt;=Inputs!$B$13,RAND(),"")</f>
        <v/>
      </c>
      <c r="U2162" s="31">
        <f>IF($A2162&lt;=Inputs!$B$13,RAND(),"")</f>
        <v/>
      </c>
      <c r="V2162" s="31">
        <f>IF($A2162&lt;=Inputs!$B$13,RAND(),"")</f>
        <v/>
      </c>
      <c r="W2162" s="31">
        <f>IF($A2162&lt;=Inputs!$B$13,RAND(),"")</f>
        <v/>
      </c>
      <c r="X2162" s="31">
        <f>IF($A2162&lt;=Inputs!$B$13,RAND(),"")</f>
        <v/>
      </c>
      <c r="Y2162" s="31">
        <f>IF($A2162&lt;=Inputs!$B$13,RAND(),"")</f>
        <v/>
      </c>
    </row>
    <row r="2163">
      <c r="A2163" t="n">
        <v>2158</v>
      </c>
      <c r="B2163" s="26">
        <f>IF($A2163&lt;=Inputs!$B$13,IF(Inputs!$B$8&gt;0,SUM(F2163:O2163)/Inputs!$B$8,0),"")</f>
        <v/>
      </c>
      <c r="C2163" s="27">
        <f>IF($A2163&lt;=Inputs!$B$13,B2163/100,"")</f>
        <v/>
      </c>
      <c r="D2163" s="28">
        <f>IF($A2163&lt;=Inputs!$B$13,C2163*Inputs!$B$7,"")</f>
        <v/>
      </c>
      <c r="E2163" s="29">
        <f>IF($A2163&lt;=Inputs!$B$13,IF(D2163&gt;0,1,0),"")</f>
        <v/>
      </c>
      <c r="F2163" s="26">
        <f>IF($A2163&lt;=Inputs!$B$13,IF(1&lt;=Inputs!$B$8,IF(Inputs!$B$12&gt;0,MAX(MIN(NORM.INV(RAND(),LOOKUP(P2163,Inputs!$J$6:$J$9,Inputs!$G$6:$G$9),LOOKUP(P2163,Inputs!$J$6:$J$9,Inputs!$H$6:$H$9)),Inputs!$B$12),-Inputs!$B$12),NORM.INV(RAND(),LOOKUP(P2163,Inputs!$J$6:$J$9,Inputs!$G$6:$G$9),LOOKUP(P2163,Inputs!$J$6:$J$9,Inputs!$H$6:$H$9))),0),"" )</f>
        <v/>
      </c>
      <c r="G2163" s="26">
        <f>IF($A2163&lt;=Inputs!$B$13,IF(2&lt;=Inputs!$B$8,IF(Inputs!$B$12&gt;0,MAX(MIN(NORM.INV(RAND(),LOOKUP(Q2163,Inputs!$J$6:$J$9,Inputs!$G$6:$G$9),LOOKUP(Q2163,Inputs!$J$6:$J$9,Inputs!$H$6:$H$9)),Inputs!$B$12),-Inputs!$B$12),NORM.INV(RAND(),LOOKUP(Q2163,Inputs!$J$6:$J$9,Inputs!$G$6:$G$9),LOOKUP(Q2163,Inputs!$J$6:$J$9,Inputs!$H$6:$H$9))),0),"" )</f>
        <v/>
      </c>
      <c r="H2163" s="26">
        <f>IF($A2163&lt;=Inputs!$B$13,IF(3&lt;=Inputs!$B$8,IF(Inputs!$B$12&gt;0,MAX(MIN(NORM.INV(RAND(),LOOKUP(R2163,Inputs!$J$6:$J$9,Inputs!$G$6:$G$9),LOOKUP(R2163,Inputs!$J$6:$J$9,Inputs!$H$6:$H$9)),Inputs!$B$12),-Inputs!$B$12),NORM.INV(RAND(),LOOKUP(R2163,Inputs!$J$6:$J$9,Inputs!$G$6:$G$9),LOOKUP(R2163,Inputs!$J$6:$J$9,Inputs!$H$6:$H$9))),0),"" )</f>
        <v/>
      </c>
      <c r="I2163" s="26">
        <f>IF($A2163&lt;=Inputs!$B$13,IF(4&lt;=Inputs!$B$8,IF(Inputs!$B$12&gt;0,MAX(MIN(NORM.INV(RAND(),LOOKUP(S2163,Inputs!$J$6:$J$9,Inputs!$G$6:$G$9),LOOKUP(S2163,Inputs!$J$6:$J$9,Inputs!$H$6:$H$9)),Inputs!$B$12),-Inputs!$B$12),NORM.INV(RAND(),LOOKUP(S2163,Inputs!$J$6:$J$9,Inputs!$G$6:$G$9),LOOKUP(S2163,Inputs!$J$6:$J$9,Inputs!$H$6:$H$9))),0),"" )</f>
        <v/>
      </c>
      <c r="J2163" s="26">
        <f>IF($A2163&lt;=Inputs!$B$13,IF(5&lt;=Inputs!$B$8,IF(Inputs!$B$12&gt;0,MAX(MIN(NORM.INV(RAND(),LOOKUP(T2163,Inputs!$J$6:$J$9,Inputs!$G$6:$G$9),LOOKUP(T2163,Inputs!$J$6:$J$9,Inputs!$H$6:$H$9)),Inputs!$B$12),-Inputs!$B$12),NORM.INV(RAND(),LOOKUP(T2163,Inputs!$J$6:$J$9,Inputs!$G$6:$G$9),LOOKUP(T2163,Inputs!$J$6:$J$9,Inputs!$H$6:$H$9))),0),"" )</f>
        <v/>
      </c>
      <c r="K2163" s="26">
        <f>IF($A2163&lt;=Inputs!$B$13,IF(6&lt;=Inputs!$B$8,IF(Inputs!$B$12&gt;0,MAX(MIN(NORM.INV(RAND(),LOOKUP(U2163,Inputs!$J$6:$J$9,Inputs!$G$6:$G$9),LOOKUP(U2163,Inputs!$J$6:$J$9,Inputs!$H$6:$H$9)),Inputs!$B$12),-Inputs!$B$12),NORM.INV(RAND(),LOOKUP(U2163,Inputs!$J$6:$J$9,Inputs!$G$6:$G$9),LOOKUP(U2163,Inputs!$J$6:$J$9,Inputs!$H$6:$H$9))),0),"" )</f>
        <v/>
      </c>
      <c r="L2163" s="26">
        <f>IF($A2163&lt;=Inputs!$B$13,IF(7&lt;=Inputs!$B$8,IF(Inputs!$B$12&gt;0,MAX(MIN(NORM.INV(RAND(),LOOKUP(V2163,Inputs!$J$6:$J$9,Inputs!$G$6:$G$9),LOOKUP(V2163,Inputs!$J$6:$J$9,Inputs!$H$6:$H$9)),Inputs!$B$12),-Inputs!$B$12),NORM.INV(RAND(),LOOKUP(V2163,Inputs!$J$6:$J$9,Inputs!$G$6:$G$9),LOOKUP(V2163,Inputs!$J$6:$J$9,Inputs!$H$6:$H$9))),0),"" )</f>
        <v/>
      </c>
      <c r="M2163" s="26">
        <f>IF($A2163&lt;=Inputs!$B$13,IF(8&lt;=Inputs!$B$8,IF(Inputs!$B$12&gt;0,MAX(MIN(NORM.INV(RAND(),LOOKUP(W2163,Inputs!$J$6:$J$9,Inputs!$G$6:$G$9),LOOKUP(W2163,Inputs!$J$6:$J$9,Inputs!$H$6:$H$9)),Inputs!$B$12),-Inputs!$B$12),NORM.INV(RAND(),LOOKUP(W2163,Inputs!$J$6:$J$9,Inputs!$G$6:$G$9),LOOKUP(W2163,Inputs!$J$6:$J$9,Inputs!$H$6:$H$9))),0),"" )</f>
        <v/>
      </c>
      <c r="N2163" s="26">
        <f>IF($A2163&lt;=Inputs!$B$13,IF(9&lt;=Inputs!$B$8,IF(Inputs!$B$12&gt;0,MAX(MIN(NORM.INV(RAND(),LOOKUP(X2163,Inputs!$J$6:$J$9,Inputs!$G$6:$G$9),LOOKUP(X2163,Inputs!$J$6:$J$9,Inputs!$H$6:$H$9)),Inputs!$B$12),-Inputs!$B$12),NORM.INV(RAND(),LOOKUP(X2163,Inputs!$J$6:$J$9,Inputs!$G$6:$G$9),LOOKUP(X2163,Inputs!$J$6:$J$9,Inputs!$H$6:$H$9))),0),"" )</f>
        <v/>
      </c>
      <c r="O2163" s="26">
        <f>IF($A2163&lt;=Inputs!$B$13,IF(10&lt;=Inputs!$B$8,IF(Inputs!$B$12&gt;0,MAX(MIN(NORM.INV(RAND(),LOOKUP(Y2163,Inputs!$J$6:$J$9,Inputs!$G$6:$G$9),LOOKUP(Y2163,Inputs!$J$6:$J$9,Inputs!$H$6:$H$9)),Inputs!$B$12),-Inputs!$B$12),NORM.INV(RAND(),LOOKUP(Y2163,Inputs!$J$6:$J$9,Inputs!$G$6:$G$9),LOOKUP(Y2163,Inputs!$J$6:$J$9,Inputs!$H$6:$H$9))),0),"" )</f>
        <v/>
      </c>
      <c r="P2163" s="31">
        <f>IF($A2163&lt;=Inputs!$B$13,RAND(),"")</f>
        <v/>
      </c>
      <c r="Q2163" s="31">
        <f>IF($A2163&lt;=Inputs!$B$13,RAND(),"")</f>
        <v/>
      </c>
      <c r="R2163" s="31">
        <f>IF($A2163&lt;=Inputs!$B$13,RAND(),"")</f>
        <v/>
      </c>
      <c r="S2163" s="31">
        <f>IF($A2163&lt;=Inputs!$B$13,RAND(),"")</f>
        <v/>
      </c>
      <c r="T2163" s="31">
        <f>IF($A2163&lt;=Inputs!$B$13,RAND(),"")</f>
        <v/>
      </c>
      <c r="U2163" s="31">
        <f>IF($A2163&lt;=Inputs!$B$13,RAND(),"")</f>
        <v/>
      </c>
      <c r="V2163" s="31">
        <f>IF($A2163&lt;=Inputs!$B$13,RAND(),"")</f>
        <v/>
      </c>
      <c r="W2163" s="31">
        <f>IF($A2163&lt;=Inputs!$B$13,RAND(),"")</f>
        <v/>
      </c>
      <c r="X2163" s="31">
        <f>IF($A2163&lt;=Inputs!$B$13,RAND(),"")</f>
        <v/>
      </c>
      <c r="Y2163" s="31">
        <f>IF($A2163&lt;=Inputs!$B$13,RAND(),"")</f>
        <v/>
      </c>
    </row>
    <row r="2164">
      <c r="A2164" t="n">
        <v>2159</v>
      </c>
      <c r="B2164" s="26">
        <f>IF($A2164&lt;=Inputs!$B$13,IF(Inputs!$B$8&gt;0,SUM(F2164:O2164)/Inputs!$B$8,0),"")</f>
        <v/>
      </c>
      <c r="C2164" s="27">
        <f>IF($A2164&lt;=Inputs!$B$13,B2164/100,"")</f>
        <v/>
      </c>
      <c r="D2164" s="28">
        <f>IF($A2164&lt;=Inputs!$B$13,C2164*Inputs!$B$7,"")</f>
        <v/>
      </c>
      <c r="E2164" s="29">
        <f>IF($A2164&lt;=Inputs!$B$13,IF(D2164&gt;0,1,0),"")</f>
        <v/>
      </c>
      <c r="F2164" s="26">
        <f>IF($A2164&lt;=Inputs!$B$13,IF(1&lt;=Inputs!$B$8,IF(Inputs!$B$12&gt;0,MAX(MIN(NORM.INV(RAND(),LOOKUP(P2164,Inputs!$J$6:$J$9,Inputs!$G$6:$G$9),LOOKUP(P2164,Inputs!$J$6:$J$9,Inputs!$H$6:$H$9)),Inputs!$B$12),-Inputs!$B$12),NORM.INV(RAND(),LOOKUP(P2164,Inputs!$J$6:$J$9,Inputs!$G$6:$G$9),LOOKUP(P2164,Inputs!$J$6:$J$9,Inputs!$H$6:$H$9))),0),"" )</f>
        <v/>
      </c>
      <c r="G2164" s="26">
        <f>IF($A2164&lt;=Inputs!$B$13,IF(2&lt;=Inputs!$B$8,IF(Inputs!$B$12&gt;0,MAX(MIN(NORM.INV(RAND(),LOOKUP(Q2164,Inputs!$J$6:$J$9,Inputs!$G$6:$G$9),LOOKUP(Q2164,Inputs!$J$6:$J$9,Inputs!$H$6:$H$9)),Inputs!$B$12),-Inputs!$B$12),NORM.INV(RAND(),LOOKUP(Q2164,Inputs!$J$6:$J$9,Inputs!$G$6:$G$9),LOOKUP(Q2164,Inputs!$J$6:$J$9,Inputs!$H$6:$H$9))),0),"" )</f>
        <v/>
      </c>
      <c r="H2164" s="26">
        <f>IF($A2164&lt;=Inputs!$B$13,IF(3&lt;=Inputs!$B$8,IF(Inputs!$B$12&gt;0,MAX(MIN(NORM.INV(RAND(),LOOKUP(R2164,Inputs!$J$6:$J$9,Inputs!$G$6:$G$9),LOOKUP(R2164,Inputs!$J$6:$J$9,Inputs!$H$6:$H$9)),Inputs!$B$12),-Inputs!$B$12),NORM.INV(RAND(),LOOKUP(R2164,Inputs!$J$6:$J$9,Inputs!$G$6:$G$9),LOOKUP(R2164,Inputs!$J$6:$J$9,Inputs!$H$6:$H$9))),0),"" )</f>
        <v/>
      </c>
      <c r="I2164" s="26">
        <f>IF($A2164&lt;=Inputs!$B$13,IF(4&lt;=Inputs!$B$8,IF(Inputs!$B$12&gt;0,MAX(MIN(NORM.INV(RAND(),LOOKUP(S2164,Inputs!$J$6:$J$9,Inputs!$G$6:$G$9),LOOKUP(S2164,Inputs!$J$6:$J$9,Inputs!$H$6:$H$9)),Inputs!$B$12),-Inputs!$B$12),NORM.INV(RAND(),LOOKUP(S2164,Inputs!$J$6:$J$9,Inputs!$G$6:$G$9),LOOKUP(S2164,Inputs!$J$6:$J$9,Inputs!$H$6:$H$9))),0),"" )</f>
        <v/>
      </c>
      <c r="J2164" s="26">
        <f>IF($A2164&lt;=Inputs!$B$13,IF(5&lt;=Inputs!$B$8,IF(Inputs!$B$12&gt;0,MAX(MIN(NORM.INV(RAND(),LOOKUP(T2164,Inputs!$J$6:$J$9,Inputs!$G$6:$G$9),LOOKUP(T2164,Inputs!$J$6:$J$9,Inputs!$H$6:$H$9)),Inputs!$B$12),-Inputs!$B$12),NORM.INV(RAND(),LOOKUP(T2164,Inputs!$J$6:$J$9,Inputs!$G$6:$G$9),LOOKUP(T2164,Inputs!$J$6:$J$9,Inputs!$H$6:$H$9))),0),"" )</f>
        <v/>
      </c>
      <c r="K2164" s="26">
        <f>IF($A2164&lt;=Inputs!$B$13,IF(6&lt;=Inputs!$B$8,IF(Inputs!$B$12&gt;0,MAX(MIN(NORM.INV(RAND(),LOOKUP(U2164,Inputs!$J$6:$J$9,Inputs!$G$6:$G$9),LOOKUP(U2164,Inputs!$J$6:$J$9,Inputs!$H$6:$H$9)),Inputs!$B$12),-Inputs!$B$12),NORM.INV(RAND(),LOOKUP(U2164,Inputs!$J$6:$J$9,Inputs!$G$6:$G$9),LOOKUP(U2164,Inputs!$J$6:$J$9,Inputs!$H$6:$H$9))),0),"" )</f>
        <v/>
      </c>
      <c r="L2164" s="26">
        <f>IF($A2164&lt;=Inputs!$B$13,IF(7&lt;=Inputs!$B$8,IF(Inputs!$B$12&gt;0,MAX(MIN(NORM.INV(RAND(),LOOKUP(V2164,Inputs!$J$6:$J$9,Inputs!$G$6:$G$9),LOOKUP(V2164,Inputs!$J$6:$J$9,Inputs!$H$6:$H$9)),Inputs!$B$12),-Inputs!$B$12),NORM.INV(RAND(),LOOKUP(V2164,Inputs!$J$6:$J$9,Inputs!$G$6:$G$9),LOOKUP(V2164,Inputs!$J$6:$J$9,Inputs!$H$6:$H$9))),0),"" )</f>
        <v/>
      </c>
      <c r="M2164" s="26">
        <f>IF($A2164&lt;=Inputs!$B$13,IF(8&lt;=Inputs!$B$8,IF(Inputs!$B$12&gt;0,MAX(MIN(NORM.INV(RAND(),LOOKUP(W2164,Inputs!$J$6:$J$9,Inputs!$G$6:$G$9),LOOKUP(W2164,Inputs!$J$6:$J$9,Inputs!$H$6:$H$9)),Inputs!$B$12),-Inputs!$B$12),NORM.INV(RAND(),LOOKUP(W2164,Inputs!$J$6:$J$9,Inputs!$G$6:$G$9),LOOKUP(W2164,Inputs!$J$6:$J$9,Inputs!$H$6:$H$9))),0),"" )</f>
        <v/>
      </c>
      <c r="N2164" s="26">
        <f>IF($A2164&lt;=Inputs!$B$13,IF(9&lt;=Inputs!$B$8,IF(Inputs!$B$12&gt;0,MAX(MIN(NORM.INV(RAND(),LOOKUP(X2164,Inputs!$J$6:$J$9,Inputs!$G$6:$G$9),LOOKUP(X2164,Inputs!$J$6:$J$9,Inputs!$H$6:$H$9)),Inputs!$B$12),-Inputs!$B$12),NORM.INV(RAND(),LOOKUP(X2164,Inputs!$J$6:$J$9,Inputs!$G$6:$G$9),LOOKUP(X2164,Inputs!$J$6:$J$9,Inputs!$H$6:$H$9))),0),"" )</f>
        <v/>
      </c>
      <c r="O2164" s="26">
        <f>IF($A2164&lt;=Inputs!$B$13,IF(10&lt;=Inputs!$B$8,IF(Inputs!$B$12&gt;0,MAX(MIN(NORM.INV(RAND(),LOOKUP(Y2164,Inputs!$J$6:$J$9,Inputs!$G$6:$G$9),LOOKUP(Y2164,Inputs!$J$6:$J$9,Inputs!$H$6:$H$9)),Inputs!$B$12),-Inputs!$B$12),NORM.INV(RAND(),LOOKUP(Y2164,Inputs!$J$6:$J$9,Inputs!$G$6:$G$9),LOOKUP(Y2164,Inputs!$J$6:$J$9,Inputs!$H$6:$H$9))),0),"" )</f>
        <v/>
      </c>
      <c r="P2164" s="31">
        <f>IF($A2164&lt;=Inputs!$B$13,RAND(),"")</f>
        <v/>
      </c>
      <c r="Q2164" s="31">
        <f>IF($A2164&lt;=Inputs!$B$13,RAND(),"")</f>
        <v/>
      </c>
      <c r="R2164" s="31">
        <f>IF($A2164&lt;=Inputs!$B$13,RAND(),"")</f>
        <v/>
      </c>
      <c r="S2164" s="31">
        <f>IF($A2164&lt;=Inputs!$B$13,RAND(),"")</f>
        <v/>
      </c>
      <c r="T2164" s="31">
        <f>IF($A2164&lt;=Inputs!$B$13,RAND(),"")</f>
        <v/>
      </c>
      <c r="U2164" s="31">
        <f>IF($A2164&lt;=Inputs!$B$13,RAND(),"")</f>
        <v/>
      </c>
      <c r="V2164" s="31">
        <f>IF($A2164&lt;=Inputs!$B$13,RAND(),"")</f>
        <v/>
      </c>
      <c r="W2164" s="31">
        <f>IF($A2164&lt;=Inputs!$B$13,RAND(),"")</f>
        <v/>
      </c>
      <c r="X2164" s="31">
        <f>IF($A2164&lt;=Inputs!$B$13,RAND(),"")</f>
        <v/>
      </c>
      <c r="Y2164" s="31">
        <f>IF($A2164&lt;=Inputs!$B$13,RAND(),"")</f>
        <v/>
      </c>
    </row>
    <row r="2165">
      <c r="A2165" t="n">
        <v>2160</v>
      </c>
      <c r="B2165" s="26">
        <f>IF($A2165&lt;=Inputs!$B$13,IF(Inputs!$B$8&gt;0,SUM(F2165:O2165)/Inputs!$B$8,0),"")</f>
        <v/>
      </c>
      <c r="C2165" s="27">
        <f>IF($A2165&lt;=Inputs!$B$13,B2165/100,"")</f>
        <v/>
      </c>
      <c r="D2165" s="28">
        <f>IF($A2165&lt;=Inputs!$B$13,C2165*Inputs!$B$7,"")</f>
        <v/>
      </c>
      <c r="E2165" s="29">
        <f>IF($A2165&lt;=Inputs!$B$13,IF(D2165&gt;0,1,0),"")</f>
        <v/>
      </c>
      <c r="F2165" s="26">
        <f>IF($A2165&lt;=Inputs!$B$13,IF(1&lt;=Inputs!$B$8,IF(Inputs!$B$12&gt;0,MAX(MIN(NORM.INV(RAND(),LOOKUP(P2165,Inputs!$J$6:$J$9,Inputs!$G$6:$G$9),LOOKUP(P2165,Inputs!$J$6:$J$9,Inputs!$H$6:$H$9)),Inputs!$B$12),-Inputs!$B$12),NORM.INV(RAND(),LOOKUP(P2165,Inputs!$J$6:$J$9,Inputs!$G$6:$G$9),LOOKUP(P2165,Inputs!$J$6:$J$9,Inputs!$H$6:$H$9))),0),"" )</f>
        <v/>
      </c>
      <c r="G2165" s="26">
        <f>IF($A2165&lt;=Inputs!$B$13,IF(2&lt;=Inputs!$B$8,IF(Inputs!$B$12&gt;0,MAX(MIN(NORM.INV(RAND(),LOOKUP(Q2165,Inputs!$J$6:$J$9,Inputs!$G$6:$G$9),LOOKUP(Q2165,Inputs!$J$6:$J$9,Inputs!$H$6:$H$9)),Inputs!$B$12),-Inputs!$B$12),NORM.INV(RAND(),LOOKUP(Q2165,Inputs!$J$6:$J$9,Inputs!$G$6:$G$9),LOOKUP(Q2165,Inputs!$J$6:$J$9,Inputs!$H$6:$H$9))),0),"" )</f>
        <v/>
      </c>
      <c r="H2165" s="26">
        <f>IF($A2165&lt;=Inputs!$B$13,IF(3&lt;=Inputs!$B$8,IF(Inputs!$B$12&gt;0,MAX(MIN(NORM.INV(RAND(),LOOKUP(R2165,Inputs!$J$6:$J$9,Inputs!$G$6:$G$9),LOOKUP(R2165,Inputs!$J$6:$J$9,Inputs!$H$6:$H$9)),Inputs!$B$12),-Inputs!$B$12),NORM.INV(RAND(),LOOKUP(R2165,Inputs!$J$6:$J$9,Inputs!$G$6:$G$9),LOOKUP(R2165,Inputs!$J$6:$J$9,Inputs!$H$6:$H$9))),0),"" )</f>
        <v/>
      </c>
      <c r="I2165" s="26">
        <f>IF($A2165&lt;=Inputs!$B$13,IF(4&lt;=Inputs!$B$8,IF(Inputs!$B$12&gt;0,MAX(MIN(NORM.INV(RAND(),LOOKUP(S2165,Inputs!$J$6:$J$9,Inputs!$G$6:$G$9),LOOKUP(S2165,Inputs!$J$6:$J$9,Inputs!$H$6:$H$9)),Inputs!$B$12),-Inputs!$B$12),NORM.INV(RAND(),LOOKUP(S2165,Inputs!$J$6:$J$9,Inputs!$G$6:$G$9),LOOKUP(S2165,Inputs!$J$6:$J$9,Inputs!$H$6:$H$9))),0),"" )</f>
        <v/>
      </c>
      <c r="J2165" s="26">
        <f>IF($A2165&lt;=Inputs!$B$13,IF(5&lt;=Inputs!$B$8,IF(Inputs!$B$12&gt;0,MAX(MIN(NORM.INV(RAND(),LOOKUP(T2165,Inputs!$J$6:$J$9,Inputs!$G$6:$G$9),LOOKUP(T2165,Inputs!$J$6:$J$9,Inputs!$H$6:$H$9)),Inputs!$B$12),-Inputs!$B$12),NORM.INV(RAND(),LOOKUP(T2165,Inputs!$J$6:$J$9,Inputs!$G$6:$G$9),LOOKUP(T2165,Inputs!$J$6:$J$9,Inputs!$H$6:$H$9))),0),"" )</f>
        <v/>
      </c>
      <c r="K2165" s="26">
        <f>IF($A2165&lt;=Inputs!$B$13,IF(6&lt;=Inputs!$B$8,IF(Inputs!$B$12&gt;0,MAX(MIN(NORM.INV(RAND(),LOOKUP(U2165,Inputs!$J$6:$J$9,Inputs!$G$6:$G$9),LOOKUP(U2165,Inputs!$J$6:$J$9,Inputs!$H$6:$H$9)),Inputs!$B$12),-Inputs!$B$12),NORM.INV(RAND(),LOOKUP(U2165,Inputs!$J$6:$J$9,Inputs!$G$6:$G$9),LOOKUP(U2165,Inputs!$J$6:$J$9,Inputs!$H$6:$H$9))),0),"" )</f>
        <v/>
      </c>
      <c r="L2165" s="26">
        <f>IF($A2165&lt;=Inputs!$B$13,IF(7&lt;=Inputs!$B$8,IF(Inputs!$B$12&gt;0,MAX(MIN(NORM.INV(RAND(),LOOKUP(V2165,Inputs!$J$6:$J$9,Inputs!$G$6:$G$9),LOOKUP(V2165,Inputs!$J$6:$J$9,Inputs!$H$6:$H$9)),Inputs!$B$12),-Inputs!$B$12),NORM.INV(RAND(),LOOKUP(V2165,Inputs!$J$6:$J$9,Inputs!$G$6:$G$9),LOOKUP(V2165,Inputs!$J$6:$J$9,Inputs!$H$6:$H$9))),0),"" )</f>
        <v/>
      </c>
      <c r="M2165" s="26">
        <f>IF($A2165&lt;=Inputs!$B$13,IF(8&lt;=Inputs!$B$8,IF(Inputs!$B$12&gt;0,MAX(MIN(NORM.INV(RAND(),LOOKUP(W2165,Inputs!$J$6:$J$9,Inputs!$G$6:$G$9),LOOKUP(W2165,Inputs!$J$6:$J$9,Inputs!$H$6:$H$9)),Inputs!$B$12),-Inputs!$B$12),NORM.INV(RAND(),LOOKUP(W2165,Inputs!$J$6:$J$9,Inputs!$G$6:$G$9),LOOKUP(W2165,Inputs!$J$6:$J$9,Inputs!$H$6:$H$9))),0),"" )</f>
        <v/>
      </c>
      <c r="N2165" s="26">
        <f>IF($A2165&lt;=Inputs!$B$13,IF(9&lt;=Inputs!$B$8,IF(Inputs!$B$12&gt;0,MAX(MIN(NORM.INV(RAND(),LOOKUP(X2165,Inputs!$J$6:$J$9,Inputs!$G$6:$G$9),LOOKUP(X2165,Inputs!$J$6:$J$9,Inputs!$H$6:$H$9)),Inputs!$B$12),-Inputs!$B$12),NORM.INV(RAND(),LOOKUP(X2165,Inputs!$J$6:$J$9,Inputs!$G$6:$G$9),LOOKUP(X2165,Inputs!$J$6:$J$9,Inputs!$H$6:$H$9))),0),"" )</f>
        <v/>
      </c>
      <c r="O2165" s="26">
        <f>IF($A2165&lt;=Inputs!$B$13,IF(10&lt;=Inputs!$B$8,IF(Inputs!$B$12&gt;0,MAX(MIN(NORM.INV(RAND(),LOOKUP(Y2165,Inputs!$J$6:$J$9,Inputs!$G$6:$G$9),LOOKUP(Y2165,Inputs!$J$6:$J$9,Inputs!$H$6:$H$9)),Inputs!$B$12),-Inputs!$B$12),NORM.INV(RAND(),LOOKUP(Y2165,Inputs!$J$6:$J$9,Inputs!$G$6:$G$9),LOOKUP(Y2165,Inputs!$J$6:$J$9,Inputs!$H$6:$H$9))),0),"" )</f>
        <v/>
      </c>
      <c r="P2165" s="31">
        <f>IF($A2165&lt;=Inputs!$B$13,RAND(),"")</f>
        <v/>
      </c>
      <c r="Q2165" s="31">
        <f>IF($A2165&lt;=Inputs!$B$13,RAND(),"")</f>
        <v/>
      </c>
      <c r="R2165" s="31">
        <f>IF($A2165&lt;=Inputs!$B$13,RAND(),"")</f>
        <v/>
      </c>
      <c r="S2165" s="31">
        <f>IF($A2165&lt;=Inputs!$B$13,RAND(),"")</f>
        <v/>
      </c>
      <c r="T2165" s="31">
        <f>IF($A2165&lt;=Inputs!$B$13,RAND(),"")</f>
        <v/>
      </c>
      <c r="U2165" s="31">
        <f>IF($A2165&lt;=Inputs!$B$13,RAND(),"")</f>
        <v/>
      </c>
      <c r="V2165" s="31">
        <f>IF($A2165&lt;=Inputs!$B$13,RAND(),"")</f>
        <v/>
      </c>
      <c r="W2165" s="31">
        <f>IF($A2165&lt;=Inputs!$B$13,RAND(),"")</f>
        <v/>
      </c>
      <c r="X2165" s="31">
        <f>IF($A2165&lt;=Inputs!$B$13,RAND(),"")</f>
        <v/>
      </c>
      <c r="Y2165" s="31">
        <f>IF($A2165&lt;=Inputs!$B$13,RAND(),"")</f>
        <v/>
      </c>
    </row>
    <row r="2166">
      <c r="A2166" t="n">
        <v>2161</v>
      </c>
      <c r="B2166" s="26">
        <f>IF($A2166&lt;=Inputs!$B$13,IF(Inputs!$B$8&gt;0,SUM(F2166:O2166)/Inputs!$B$8,0),"")</f>
        <v/>
      </c>
      <c r="C2166" s="27">
        <f>IF($A2166&lt;=Inputs!$B$13,B2166/100,"")</f>
        <v/>
      </c>
      <c r="D2166" s="28">
        <f>IF($A2166&lt;=Inputs!$B$13,C2166*Inputs!$B$7,"")</f>
        <v/>
      </c>
      <c r="E2166" s="29">
        <f>IF($A2166&lt;=Inputs!$B$13,IF(D2166&gt;0,1,0),"")</f>
        <v/>
      </c>
      <c r="F2166" s="26">
        <f>IF($A2166&lt;=Inputs!$B$13,IF(1&lt;=Inputs!$B$8,IF(Inputs!$B$12&gt;0,MAX(MIN(NORM.INV(RAND(),LOOKUP(P2166,Inputs!$J$6:$J$9,Inputs!$G$6:$G$9),LOOKUP(P2166,Inputs!$J$6:$J$9,Inputs!$H$6:$H$9)),Inputs!$B$12),-Inputs!$B$12),NORM.INV(RAND(),LOOKUP(P2166,Inputs!$J$6:$J$9,Inputs!$G$6:$G$9),LOOKUP(P2166,Inputs!$J$6:$J$9,Inputs!$H$6:$H$9))),0),"" )</f>
        <v/>
      </c>
      <c r="G2166" s="26">
        <f>IF($A2166&lt;=Inputs!$B$13,IF(2&lt;=Inputs!$B$8,IF(Inputs!$B$12&gt;0,MAX(MIN(NORM.INV(RAND(),LOOKUP(Q2166,Inputs!$J$6:$J$9,Inputs!$G$6:$G$9),LOOKUP(Q2166,Inputs!$J$6:$J$9,Inputs!$H$6:$H$9)),Inputs!$B$12),-Inputs!$B$12),NORM.INV(RAND(),LOOKUP(Q2166,Inputs!$J$6:$J$9,Inputs!$G$6:$G$9),LOOKUP(Q2166,Inputs!$J$6:$J$9,Inputs!$H$6:$H$9))),0),"" )</f>
        <v/>
      </c>
      <c r="H2166" s="26">
        <f>IF($A2166&lt;=Inputs!$B$13,IF(3&lt;=Inputs!$B$8,IF(Inputs!$B$12&gt;0,MAX(MIN(NORM.INV(RAND(),LOOKUP(R2166,Inputs!$J$6:$J$9,Inputs!$G$6:$G$9),LOOKUP(R2166,Inputs!$J$6:$J$9,Inputs!$H$6:$H$9)),Inputs!$B$12),-Inputs!$B$12),NORM.INV(RAND(),LOOKUP(R2166,Inputs!$J$6:$J$9,Inputs!$G$6:$G$9),LOOKUP(R2166,Inputs!$J$6:$J$9,Inputs!$H$6:$H$9))),0),"" )</f>
        <v/>
      </c>
      <c r="I2166" s="26">
        <f>IF($A2166&lt;=Inputs!$B$13,IF(4&lt;=Inputs!$B$8,IF(Inputs!$B$12&gt;0,MAX(MIN(NORM.INV(RAND(),LOOKUP(S2166,Inputs!$J$6:$J$9,Inputs!$G$6:$G$9),LOOKUP(S2166,Inputs!$J$6:$J$9,Inputs!$H$6:$H$9)),Inputs!$B$12),-Inputs!$B$12),NORM.INV(RAND(),LOOKUP(S2166,Inputs!$J$6:$J$9,Inputs!$G$6:$G$9),LOOKUP(S2166,Inputs!$J$6:$J$9,Inputs!$H$6:$H$9))),0),"" )</f>
        <v/>
      </c>
      <c r="J2166" s="26">
        <f>IF($A2166&lt;=Inputs!$B$13,IF(5&lt;=Inputs!$B$8,IF(Inputs!$B$12&gt;0,MAX(MIN(NORM.INV(RAND(),LOOKUP(T2166,Inputs!$J$6:$J$9,Inputs!$G$6:$G$9),LOOKUP(T2166,Inputs!$J$6:$J$9,Inputs!$H$6:$H$9)),Inputs!$B$12),-Inputs!$B$12),NORM.INV(RAND(),LOOKUP(T2166,Inputs!$J$6:$J$9,Inputs!$G$6:$G$9),LOOKUP(T2166,Inputs!$J$6:$J$9,Inputs!$H$6:$H$9))),0),"" )</f>
        <v/>
      </c>
      <c r="K2166" s="26">
        <f>IF($A2166&lt;=Inputs!$B$13,IF(6&lt;=Inputs!$B$8,IF(Inputs!$B$12&gt;0,MAX(MIN(NORM.INV(RAND(),LOOKUP(U2166,Inputs!$J$6:$J$9,Inputs!$G$6:$G$9),LOOKUP(U2166,Inputs!$J$6:$J$9,Inputs!$H$6:$H$9)),Inputs!$B$12),-Inputs!$B$12),NORM.INV(RAND(),LOOKUP(U2166,Inputs!$J$6:$J$9,Inputs!$G$6:$G$9),LOOKUP(U2166,Inputs!$J$6:$J$9,Inputs!$H$6:$H$9))),0),"" )</f>
        <v/>
      </c>
      <c r="L2166" s="26">
        <f>IF($A2166&lt;=Inputs!$B$13,IF(7&lt;=Inputs!$B$8,IF(Inputs!$B$12&gt;0,MAX(MIN(NORM.INV(RAND(),LOOKUP(V2166,Inputs!$J$6:$J$9,Inputs!$G$6:$G$9),LOOKUP(V2166,Inputs!$J$6:$J$9,Inputs!$H$6:$H$9)),Inputs!$B$12),-Inputs!$B$12),NORM.INV(RAND(),LOOKUP(V2166,Inputs!$J$6:$J$9,Inputs!$G$6:$G$9),LOOKUP(V2166,Inputs!$J$6:$J$9,Inputs!$H$6:$H$9))),0),"" )</f>
        <v/>
      </c>
      <c r="M2166" s="26">
        <f>IF($A2166&lt;=Inputs!$B$13,IF(8&lt;=Inputs!$B$8,IF(Inputs!$B$12&gt;0,MAX(MIN(NORM.INV(RAND(),LOOKUP(W2166,Inputs!$J$6:$J$9,Inputs!$G$6:$G$9),LOOKUP(W2166,Inputs!$J$6:$J$9,Inputs!$H$6:$H$9)),Inputs!$B$12),-Inputs!$B$12),NORM.INV(RAND(),LOOKUP(W2166,Inputs!$J$6:$J$9,Inputs!$G$6:$G$9),LOOKUP(W2166,Inputs!$J$6:$J$9,Inputs!$H$6:$H$9))),0),"" )</f>
        <v/>
      </c>
      <c r="N2166" s="26">
        <f>IF($A2166&lt;=Inputs!$B$13,IF(9&lt;=Inputs!$B$8,IF(Inputs!$B$12&gt;0,MAX(MIN(NORM.INV(RAND(),LOOKUP(X2166,Inputs!$J$6:$J$9,Inputs!$G$6:$G$9),LOOKUP(X2166,Inputs!$J$6:$J$9,Inputs!$H$6:$H$9)),Inputs!$B$12),-Inputs!$B$12),NORM.INV(RAND(),LOOKUP(X2166,Inputs!$J$6:$J$9,Inputs!$G$6:$G$9),LOOKUP(X2166,Inputs!$J$6:$J$9,Inputs!$H$6:$H$9))),0),"" )</f>
        <v/>
      </c>
      <c r="O2166" s="26">
        <f>IF($A2166&lt;=Inputs!$B$13,IF(10&lt;=Inputs!$B$8,IF(Inputs!$B$12&gt;0,MAX(MIN(NORM.INV(RAND(),LOOKUP(Y2166,Inputs!$J$6:$J$9,Inputs!$G$6:$G$9),LOOKUP(Y2166,Inputs!$J$6:$J$9,Inputs!$H$6:$H$9)),Inputs!$B$12),-Inputs!$B$12),NORM.INV(RAND(),LOOKUP(Y2166,Inputs!$J$6:$J$9,Inputs!$G$6:$G$9),LOOKUP(Y2166,Inputs!$J$6:$J$9,Inputs!$H$6:$H$9))),0),"" )</f>
        <v/>
      </c>
      <c r="P2166" s="31">
        <f>IF($A2166&lt;=Inputs!$B$13,RAND(),"")</f>
        <v/>
      </c>
      <c r="Q2166" s="31">
        <f>IF($A2166&lt;=Inputs!$B$13,RAND(),"")</f>
        <v/>
      </c>
      <c r="R2166" s="31">
        <f>IF($A2166&lt;=Inputs!$B$13,RAND(),"")</f>
        <v/>
      </c>
      <c r="S2166" s="31">
        <f>IF($A2166&lt;=Inputs!$B$13,RAND(),"")</f>
        <v/>
      </c>
      <c r="T2166" s="31">
        <f>IF($A2166&lt;=Inputs!$B$13,RAND(),"")</f>
        <v/>
      </c>
      <c r="U2166" s="31">
        <f>IF($A2166&lt;=Inputs!$B$13,RAND(),"")</f>
        <v/>
      </c>
      <c r="V2166" s="31">
        <f>IF($A2166&lt;=Inputs!$B$13,RAND(),"")</f>
        <v/>
      </c>
      <c r="W2166" s="31">
        <f>IF($A2166&lt;=Inputs!$B$13,RAND(),"")</f>
        <v/>
      </c>
      <c r="X2166" s="31">
        <f>IF($A2166&lt;=Inputs!$B$13,RAND(),"")</f>
        <v/>
      </c>
      <c r="Y2166" s="31">
        <f>IF($A2166&lt;=Inputs!$B$13,RAND(),"")</f>
        <v/>
      </c>
    </row>
    <row r="2167">
      <c r="A2167" t="n">
        <v>2162</v>
      </c>
      <c r="B2167" s="26">
        <f>IF($A2167&lt;=Inputs!$B$13,IF(Inputs!$B$8&gt;0,SUM(F2167:O2167)/Inputs!$B$8,0),"")</f>
        <v/>
      </c>
      <c r="C2167" s="27">
        <f>IF($A2167&lt;=Inputs!$B$13,B2167/100,"")</f>
        <v/>
      </c>
      <c r="D2167" s="28">
        <f>IF($A2167&lt;=Inputs!$B$13,C2167*Inputs!$B$7,"")</f>
        <v/>
      </c>
      <c r="E2167" s="29">
        <f>IF($A2167&lt;=Inputs!$B$13,IF(D2167&gt;0,1,0),"")</f>
        <v/>
      </c>
      <c r="F2167" s="26">
        <f>IF($A2167&lt;=Inputs!$B$13,IF(1&lt;=Inputs!$B$8,IF(Inputs!$B$12&gt;0,MAX(MIN(NORM.INV(RAND(),LOOKUP(P2167,Inputs!$J$6:$J$9,Inputs!$G$6:$G$9),LOOKUP(P2167,Inputs!$J$6:$J$9,Inputs!$H$6:$H$9)),Inputs!$B$12),-Inputs!$B$12),NORM.INV(RAND(),LOOKUP(P2167,Inputs!$J$6:$J$9,Inputs!$G$6:$G$9),LOOKUP(P2167,Inputs!$J$6:$J$9,Inputs!$H$6:$H$9))),0),"" )</f>
        <v/>
      </c>
      <c r="G2167" s="26">
        <f>IF($A2167&lt;=Inputs!$B$13,IF(2&lt;=Inputs!$B$8,IF(Inputs!$B$12&gt;0,MAX(MIN(NORM.INV(RAND(),LOOKUP(Q2167,Inputs!$J$6:$J$9,Inputs!$G$6:$G$9),LOOKUP(Q2167,Inputs!$J$6:$J$9,Inputs!$H$6:$H$9)),Inputs!$B$12),-Inputs!$B$12),NORM.INV(RAND(),LOOKUP(Q2167,Inputs!$J$6:$J$9,Inputs!$G$6:$G$9),LOOKUP(Q2167,Inputs!$J$6:$J$9,Inputs!$H$6:$H$9))),0),"" )</f>
        <v/>
      </c>
      <c r="H2167" s="26">
        <f>IF($A2167&lt;=Inputs!$B$13,IF(3&lt;=Inputs!$B$8,IF(Inputs!$B$12&gt;0,MAX(MIN(NORM.INV(RAND(),LOOKUP(R2167,Inputs!$J$6:$J$9,Inputs!$G$6:$G$9),LOOKUP(R2167,Inputs!$J$6:$J$9,Inputs!$H$6:$H$9)),Inputs!$B$12),-Inputs!$B$12),NORM.INV(RAND(),LOOKUP(R2167,Inputs!$J$6:$J$9,Inputs!$G$6:$G$9),LOOKUP(R2167,Inputs!$J$6:$J$9,Inputs!$H$6:$H$9))),0),"" )</f>
        <v/>
      </c>
      <c r="I2167" s="26">
        <f>IF($A2167&lt;=Inputs!$B$13,IF(4&lt;=Inputs!$B$8,IF(Inputs!$B$12&gt;0,MAX(MIN(NORM.INV(RAND(),LOOKUP(S2167,Inputs!$J$6:$J$9,Inputs!$G$6:$G$9),LOOKUP(S2167,Inputs!$J$6:$J$9,Inputs!$H$6:$H$9)),Inputs!$B$12),-Inputs!$B$12),NORM.INV(RAND(),LOOKUP(S2167,Inputs!$J$6:$J$9,Inputs!$G$6:$G$9),LOOKUP(S2167,Inputs!$J$6:$J$9,Inputs!$H$6:$H$9))),0),"" )</f>
        <v/>
      </c>
      <c r="J2167" s="26">
        <f>IF($A2167&lt;=Inputs!$B$13,IF(5&lt;=Inputs!$B$8,IF(Inputs!$B$12&gt;0,MAX(MIN(NORM.INV(RAND(),LOOKUP(T2167,Inputs!$J$6:$J$9,Inputs!$G$6:$G$9),LOOKUP(T2167,Inputs!$J$6:$J$9,Inputs!$H$6:$H$9)),Inputs!$B$12),-Inputs!$B$12),NORM.INV(RAND(),LOOKUP(T2167,Inputs!$J$6:$J$9,Inputs!$G$6:$G$9),LOOKUP(T2167,Inputs!$J$6:$J$9,Inputs!$H$6:$H$9))),0),"" )</f>
        <v/>
      </c>
      <c r="K2167" s="26">
        <f>IF($A2167&lt;=Inputs!$B$13,IF(6&lt;=Inputs!$B$8,IF(Inputs!$B$12&gt;0,MAX(MIN(NORM.INV(RAND(),LOOKUP(U2167,Inputs!$J$6:$J$9,Inputs!$G$6:$G$9),LOOKUP(U2167,Inputs!$J$6:$J$9,Inputs!$H$6:$H$9)),Inputs!$B$12),-Inputs!$B$12),NORM.INV(RAND(),LOOKUP(U2167,Inputs!$J$6:$J$9,Inputs!$G$6:$G$9),LOOKUP(U2167,Inputs!$J$6:$J$9,Inputs!$H$6:$H$9))),0),"" )</f>
        <v/>
      </c>
      <c r="L2167" s="26">
        <f>IF($A2167&lt;=Inputs!$B$13,IF(7&lt;=Inputs!$B$8,IF(Inputs!$B$12&gt;0,MAX(MIN(NORM.INV(RAND(),LOOKUP(V2167,Inputs!$J$6:$J$9,Inputs!$G$6:$G$9),LOOKUP(V2167,Inputs!$J$6:$J$9,Inputs!$H$6:$H$9)),Inputs!$B$12),-Inputs!$B$12),NORM.INV(RAND(),LOOKUP(V2167,Inputs!$J$6:$J$9,Inputs!$G$6:$G$9),LOOKUP(V2167,Inputs!$J$6:$J$9,Inputs!$H$6:$H$9))),0),"" )</f>
        <v/>
      </c>
      <c r="M2167" s="26">
        <f>IF($A2167&lt;=Inputs!$B$13,IF(8&lt;=Inputs!$B$8,IF(Inputs!$B$12&gt;0,MAX(MIN(NORM.INV(RAND(),LOOKUP(W2167,Inputs!$J$6:$J$9,Inputs!$G$6:$G$9),LOOKUP(W2167,Inputs!$J$6:$J$9,Inputs!$H$6:$H$9)),Inputs!$B$12),-Inputs!$B$12),NORM.INV(RAND(),LOOKUP(W2167,Inputs!$J$6:$J$9,Inputs!$G$6:$G$9),LOOKUP(W2167,Inputs!$J$6:$J$9,Inputs!$H$6:$H$9))),0),"" )</f>
        <v/>
      </c>
      <c r="N2167" s="26">
        <f>IF($A2167&lt;=Inputs!$B$13,IF(9&lt;=Inputs!$B$8,IF(Inputs!$B$12&gt;0,MAX(MIN(NORM.INV(RAND(),LOOKUP(X2167,Inputs!$J$6:$J$9,Inputs!$G$6:$G$9),LOOKUP(X2167,Inputs!$J$6:$J$9,Inputs!$H$6:$H$9)),Inputs!$B$12),-Inputs!$B$12),NORM.INV(RAND(),LOOKUP(X2167,Inputs!$J$6:$J$9,Inputs!$G$6:$G$9),LOOKUP(X2167,Inputs!$J$6:$J$9,Inputs!$H$6:$H$9))),0),"" )</f>
        <v/>
      </c>
      <c r="O2167" s="26">
        <f>IF($A2167&lt;=Inputs!$B$13,IF(10&lt;=Inputs!$B$8,IF(Inputs!$B$12&gt;0,MAX(MIN(NORM.INV(RAND(),LOOKUP(Y2167,Inputs!$J$6:$J$9,Inputs!$G$6:$G$9),LOOKUP(Y2167,Inputs!$J$6:$J$9,Inputs!$H$6:$H$9)),Inputs!$B$12),-Inputs!$B$12),NORM.INV(RAND(),LOOKUP(Y2167,Inputs!$J$6:$J$9,Inputs!$G$6:$G$9),LOOKUP(Y2167,Inputs!$J$6:$J$9,Inputs!$H$6:$H$9))),0),"" )</f>
        <v/>
      </c>
      <c r="P2167" s="31">
        <f>IF($A2167&lt;=Inputs!$B$13,RAND(),"")</f>
        <v/>
      </c>
      <c r="Q2167" s="31">
        <f>IF($A2167&lt;=Inputs!$B$13,RAND(),"")</f>
        <v/>
      </c>
      <c r="R2167" s="31">
        <f>IF($A2167&lt;=Inputs!$B$13,RAND(),"")</f>
        <v/>
      </c>
      <c r="S2167" s="31">
        <f>IF($A2167&lt;=Inputs!$B$13,RAND(),"")</f>
        <v/>
      </c>
      <c r="T2167" s="31">
        <f>IF($A2167&lt;=Inputs!$B$13,RAND(),"")</f>
        <v/>
      </c>
      <c r="U2167" s="31">
        <f>IF($A2167&lt;=Inputs!$B$13,RAND(),"")</f>
        <v/>
      </c>
      <c r="V2167" s="31">
        <f>IF($A2167&lt;=Inputs!$B$13,RAND(),"")</f>
        <v/>
      </c>
      <c r="W2167" s="31">
        <f>IF($A2167&lt;=Inputs!$B$13,RAND(),"")</f>
        <v/>
      </c>
      <c r="X2167" s="31">
        <f>IF($A2167&lt;=Inputs!$B$13,RAND(),"")</f>
        <v/>
      </c>
      <c r="Y2167" s="31">
        <f>IF($A2167&lt;=Inputs!$B$13,RAND(),"")</f>
        <v/>
      </c>
    </row>
    <row r="2168">
      <c r="A2168" t="n">
        <v>2163</v>
      </c>
      <c r="B2168" s="26">
        <f>IF($A2168&lt;=Inputs!$B$13,IF(Inputs!$B$8&gt;0,SUM(F2168:O2168)/Inputs!$B$8,0),"")</f>
        <v/>
      </c>
      <c r="C2168" s="27">
        <f>IF($A2168&lt;=Inputs!$B$13,B2168/100,"")</f>
        <v/>
      </c>
      <c r="D2168" s="28">
        <f>IF($A2168&lt;=Inputs!$B$13,C2168*Inputs!$B$7,"")</f>
        <v/>
      </c>
      <c r="E2168" s="29">
        <f>IF($A2168&lt;=Inputs!$B$13,IF(D2168&gt;0,1,0),"")</f>
        <v/>
      </c>
      <c r="F2168" s="26">
        <f>IF($A2168&lt;=Inputs!$B$13,IF(1&lt;=Inputs!$B$8,IF(Inputs!$B$12&gt;0,MAX(MIN(NORM.INV(RAND(),LOOKUP(P2168,Inputs!$J$6:$J$9,Inputs!$G$6:$G$9),LOOKUP(P2168,Inputs!$J$6:$J$9,Inputs!$H$6:$H$9)),Inputs!$B$12),-Inputs!$B$12),NORM.INV(RAND(),LOOKUP(P2168,Inputs!$J$6:$J$9,Inputs!$G$6:$G$9),LOOKUP(P2168,Inputs!$J$6:$J$9,Inputs!$H$6:$H$9))),0),"" )</f>
        <v/>
      </c>
      <c r="G2168" s="26">
        <f>IF($A2168&lt;=Inputs!$B$13,IF(2&lt;=Inputs!$B$8,IF(Inputs!$B$12&gt;0,MAX(MIN(NORM.INV(RAND(),LOOKUP(Q2168,Inputs!$J$6:$J$9,Inputs!$G$6:$G$9),LOOKUP(Q2168,Inputs!$J$6:$J$9,Inputs!$H$6:$H$9)),Inputs!$B$12),-Inputs!$B$12),NORM.INV(RAND(),LOOKUP(Q2168,Inputs!$J$6:$J$9,Inputs!$G$6:$G$9),LOOKUP(Q2168,Inputs!$J$6:$J$9,Inputs!$H$6:$H$9))),0),"" )</f>
        <v/>
      </c>
      <c r="H2168" s="26">
        <f>IF($A2168&lt;=Inputs!$B$13,IF(3&lt;=Inputs!$B$8,IF(Inputs!$B$12&gt;0,MAX(MIN(NORM.INV(RAND(),LOOKUP(R2168,Inputs!$J$6:$J$9,Inputs!$G$6:$G$9),LOOKUP(R2168,Inputs!$J$6:$J$9,Inputs!$H$6:$H$9)),Inputs!$B$12),-Inputs!$B$12),NORM.INV(RAND(),LOOKUP(R2168,Inputs!$J$6:$J$9,Inputs!$G$6:$G$9),LOOKUP(R2168,Inputs!$J$6:$J$9,Inputs!$H$6:$H$9))),0),"" )</f>
        <v/>
      </c>
      <c r="I2168" s="26">
        <f>IF($A2168&lt;=Inputs!$B$13,IF(4&lt;=Inputs!$B$8,IF(Inputs!$B$12&gt;0,MAX(MIN(NORM.INV(RAND(),LOOKUP(S2168,Inputs!$J$6:$J$9,Inputs!$G$6:$G$9),LOOKUP(S2168,Inputs!$J$6:$J$9,Inputs!$H$6:$H$9)),Inputs!$B$12),-Inputs!$B$12),NORM.INV(RAND(),LOOKUP(S2168,Inputs!$J$6:$J$9,Inputs!$G$6:$G$9),LOOKUP(S2168,Inputs!$J$6:$J$9,Inputs!$H$6:$H$9))),0),"" )</f>
        <v/>
      </c>
      <c r="J2168" s="26">
        <f>IF($A2168&lt;=Inputs!$B$13,IF(5&lt;=Inputs!$B$8,IF(Inputs!$B$12&gt;0,MAX(MIN(NORM.INV(RAND(),LOOKUP(T2168,Inputs!$J$6:$J$9,Inputs!$G$6:$G$9),LOOKUP(T2168,Inputs!$J$6:$J$9,Inputs!$H$6:$H$9)),Inputs!$B$12),-Inputs!$B$12),NORM.INV(RAND(),LOOKUP(T2168,Inputs!$J$6:$J$9,Inputs!$G$6:$G$9),LOOKUP(T2168,Inputs!$J$6:$J$9,Inputs!$H$6:$H$9))),0),"" )</f>
        <v/>
      </c>
      <c r="K2168" s="26">
        <f>IF($A2168&lt;=Inputs!$B$13,IF(6&lt;=Inputs!$B$8,IF(Inputs!$B$12&gt;0,MAX(MIN(NORM.INV(RAND(),LOOKUP(U2168,Inputs!$J$6:$J$9,Inputs!$G$6:$G$9),LOOKUP(U2168,Inputs!$J$6:$J$9,Inputs!$H$6:$H$9)),Inputs!$B$12),-Inputs!$B$12),NORM.INV(RAND(),LOOKUP(U2168,Inputs!$J$6:$J$9,Inputs!$G$6:$G$9),LOOKUP(U2168,Inputs!$J$6:$J$9,Inputs!$H$6:$H$9))),0),"" )</f>
        <v/>
      </c>
      <c r="L2168" s="26">
        <f>IF($A2168&lt;=Inputs!$B$13,IF(7&lt;=Inputs!$B$8,IF(Inputs!$B$12&gt;0,MAX(MIN(NORM.INV(RAND(),LOOKUP(V2168,Inputs!$J$6:$J$9,Inputs!$G$6:$G$9),LOOKUP(V2168,Inputs!$J$6:$J$9,Inputs!$H$6:$H$9)),Inputs!$B$12),-Inputs!$B$12),NORM.INV(RAND(),LOOKUP(V2168,Inputs!$J$6:$J$9,Inputs!$G$6:$G$9),LOOKUP(V2168,Inputs!$J$6:$J$9,Inputs!$H$6:$H$9))),0),"" )</f>
        <v/>
      </c>
      <c r="M2168" s="26">
        <f>IF($A2168&lt;=Inputs!$B$13,IF(8&lt;=Inputs!$B$8,IF(Inputs!$B$12&gt;0,MAX(MIN(NORM.INV(RAND(),LOOKUP(W2168,Inputs!$J$6:$J$9,Inputs!$G$6:$G$9),LOOKUP(W2168,Inputs!$J$6:$J$9,Inputs!$H$6:$H$9)),Inputs!$B$12),-Inputs!$B$12),NORM.INV(RAND(),LOOKUP(W2168,Inputs!$J$6:$J$9,Inputs!$G$6:$G$9),LOOKUP(W2168,Inputs!$J$6:$J$9,Inputs!$H$6:$H$9))),0),"" )</f>
        <v/>
      </c>
      <c r="N2168" s="26">
        <f>IF($A2168&lt;=Inputs!$B$13,IF(9&lt;=Inputs!$B$8,IF(Inputs!$B$12&gt;0,MAX(MIN(NORM.INV(RAND(),LOOKUP(X2168,Inputs!$J$6:$J$9,Inputs!$G$6:$G$9),LOOKUP(X2168,Inputs!$J$6:$J$9,Inputs!$H$6:$H$9)),Inputs!$B$12),-Inputs!$B$12),NORM.INV(RAND(),LOOKUP(X2168,Inputs!$J$6:$J$9,Inputs!$G$6:$G$9),LOOKUP(X2168,Inputs!$J$6:$J$9,Inputs!$H$6:$H$9))),0),"" )</f>
        <v/>
      </c>
      <c r="O2168" s="26">
        <f>IF($A2168&lt;=Inputs!$B$13,IF(10&lt;=Inputs!$B$8,IF(Inputs!$B$12&gt;0,MAX(MIN(NORM.INV(RAND(),LOOKUP(Y2168,Inputs!$J$6:$J$9,Inputs!$G$6:$G$9),LOOKUP(Y2168,Inputs!$J$6:$J$9,Inputs!$H$6:$H$9)),Inputs!$B$12),-Inputs!$B$12),NORM.INV(RAND(),LOOKUP(Y2168,Inputs!$J$6:$J$9,Inputs!$G$6:$G$9),LOOKUP(Y2168,Inputs!$J$6:$J$9,Inputs!$H$6:$H$9))),0),"" )</f>
        <v/>
      </c>
      <c r="P2168" s="31">
        <f>IF($A2168&lt;=Inputs!$B$13,RAND(),"")</f>
        <v/>
      </c>
      <c r="Q2168" s="31">
        <f>IF($A2168&lt;=Inputs!$B$13,RAND(),"")</f>
        <v/>
      </c>
      <c r="R2168" s="31">
        <f>IF($A2168&lt;=Inputs!$B$13,RAND(),"")</f>
        <v/>
      </c>
      <c r="S2168" s="31">
        <f>IF($A2168&lt;=Inputs!$B$13,RAND(),"")</f>
        <v/>
      </c>
      <c r="T2168" s="31">
        <f>IF($A2168&lt;=Inputs!$B$13,RAND(),"")</f>
        <v/>
      </c>
      <c r="U2168" s="31">
        <f>IF($A2168&lt;=Inputs!$B$13,RAND(),"")</f>
        <v/>
      </c>
      <c r="V2168" s="31">
        <f>IF($A2168&lt;=Inputs!$B$13,RAND(),"")</f>
        <v/>
      </c>
      <c r="W2168" s="31">
        <f>IF($A2168&lt;=Inputs!$B$13,RAND(),"")</f>
        <v/>
      </c>
      <c r="X2168" s="31">
        <f>IF($A2168&lt;=Inputs!$B$13,RAND(),"")</f>
        <v/>
      </c>
      <c r="Y2168" s="31">
        <f>IF($A2168&lt;=Inputs!$B$13,RAND(),"")</f>
        <v/>
      </c>
    </row>
    <row r="2169">
      <c r="A2169" t="n">
        <v>2164</v>
      </c>
      <c r="B2169" s="26">
        <f>IF($A2169&lt;=Inputs!$B$13,IF(Inputs!$B$8&gt;0,SUM(F2169:O2169)/Inputs!$B$8,0),"")</f>
        <v/>
      </c>
      <c r="C2169" s="27">
        <f>IF($A2169&lt;=Inputs!$B$13,B2169/100,"")</f>
        <v/>
      </c>
      <c r="D2169" s="28">
        <f>IF($A2169&lt;=Inputs!$B$13,C2169*Inputs!$B$7,"")</f>
        <v/>
      </c>
      <c r="E2169" s="29">
        <f>IF($A2169&lt;=Inputs!$B$13,IF(D2169&gt;0,1,0),"")</f>
        <v/>
      </c>
      <c r="F2169" s="26">
        <f>IF($A2169&lt;=Inputs!$B$13,IF(1&lt;=Inputs!$B$8,IF(Inputs!$B$12&gt;0,MAX(MIN(NORM.INV(RAND(),LOOKUP(P2169,Inputs!$J$6:$J$9,Inputs!$G$6:$G$9),LOOKUP(P2169,Inputs!$J$6:$J$9,Inputs!$H$6:$H$9)),Inputs!$B$12),-Inputs!$B$12),NORM.INV(RAND(),LOOKUP(P2169,Inputs!$J$6:$J$9,Inputs!$G$6:$G$9),LOOKUP(P2169,Inputs!$J$6:$J$9,Inputs!$H$6:$H$9))),0),"" )</f>
        <v/>
      </c>
      <c r="G2169" s="26">
        <f>IF($A2169&lt;=Inputs!$B$13,IF(2&lt;=Inputs!$B$8,IF(Inputs!$B$12&gt;0,MAX(MIN(NORM.INV(RAND(),LOOKUP(Q2169,Inputs!$J$6:$J$9,Inputs!$G$6:$G$9),LOOKUP(Q2169,Inputs!$J$6:$J$9,Inputs!$H$6:$H$9)),Inputs!$B$12),-Inputs!$B$12),NORM.INV(RAND(),LOOKUP(Q2169,Inputs!$J$6:$J$9,Inputs!$G$6:$G$9),LOOKUP(Q2169,Inputs!$J$6:$J$9,Inputs!$H$6:$H$9))),0),"" )</f>
        <v/>
      </c>
      <c r="H2169" s="26">
        <f>IF($A2169&lt;=Inputs!$B$13,IF(3&lt;=Inputs!$B$8,IF(Inputs!$B$12&gt;0,MAX(MIN(NORM.INV(RAND(),LOOKUP(R2169,Inputs!$J$6:$J$9,Inputs!$G$6:$G$9),LOOKUP(R2169,Inputs!$J$6:$J$9,Inputs!$H$6:$H$9)),Inputs!$B$12),-Inputs!$B$12),NORM.INV(RAND(),LOOKUP(R2169,Inputs!$J$6:$J$9,Inputs!$G$6:$G$9),LOOKUP(R2169,Inputs!$J$6:$J$9,Inputs!$H$6:$H$9))),0),"" )</f>
        <v/>
      </c>
      <c r="I2169" s="26">
        <f>IF($A2169&lt;=Inputs!$B$13,IF(4&lt;=Inputs!$B$8,IF(Inputs!$B$12&gt;0,MAX(MIN(NORM.INV(RAND(),LOOKUP(S2169,Inputs!$J$6:$J$9,Inputs!$G$6:$G$9),LOOKUP(S2169,Inputs!$J$6:$J$9,Inputs!$H$6:$H$9)),Inputs!$B$12),-Inputs!$B$12),NORM.INV(RAND(),LOOKUP(S2169,Inputs!$J$6:$J$9,Inputs!$G$6:$G$9),LOOKUP(S2169,Inputs!$J$6:$J$9,Inputs!$H$6:$H$9))),0),"" )</f>
        <v/>
      </c>
      <c r="J2169" s="26">
        <f>IF($A2169&lt;=Inputs!$B$13,IF(5&lt;=Inputs!$B$8,IF(Inputs!$B$12&gt;0,MAX(MIN(NORM.INV(RAND(),LOOKUP(T2169,Inputs!$J$6:$J$9,Inputs!$G$6:$G$9),LOOKUP(T2169,Inputs!$J$6:$J$9,Inputs!$H$6:$H$9)),Inputs!$B$12),-Inputs!$B$12),NORM.INV(RAND(),LOOKUP(T2169,Inputs!$J$6:$J$9,Inputs!$G$6:$G$9),LOOKUP(T2169,Inputs!$J$6:$J$9,Inputs!$H$6:$H$9))),0),"" )</f>
        <v/>
      </c>
      <c r="K2169" s="26">
        <f>IF($A2169&lt;=Inputs!$B$13,IF(6&lt;=Inputs!$B$8,IF(Inputs!$B$12&gt;0,MAX(MIN(NORM.INV(RAND(),LOOKUP(U2169,Inputs!$J$6:$J$9,Inputs!$G$6:$G$9),LOOKUP(U2169,Inputs!$J$6:$J$9,Inputs!$H$6:$H$9)),Inputs!$B$12),-Inputs!$B$12),NORM.INV(RAND(),LOOKUP(U2169,Inputs!$J$6:$J$9,Inputs!$G$6:$G$9),LOOKUP(U2169,Inputs!$J$6:$J$9,Inputs!$H$6:$H$9))),0),"" )</f>
        <v/>
      </c>
      <c r="L2169" s="26">
        <f>IF($A2169&lt;=Inputs!$B$13,IF(7&lt;=Inputs!$B$8,IF(Inputs!$B$12&gt;0,MAX(MIN(NORM.INV(RAND(),LOOKUP(V2169,Inputs!$J$6:$J$9,Inputs!$G$6:$G$9),LOOKUP(V2169,Inputs!$J$6:$J$9,Inputs!$H$6:$H$9)),Inputs!$B$12),-Inputs!$B$12),NORM.INV(RAND(),LOOKUP(V2169,Inputs!$J$6:$J$9,Inputs!$G$6:$G$9),LOOKUP(V2169,Inputs!$J$6:$J$9,Inputs!$H$6:$H$9))),0),"" )</f>
        <v/>
      </c>
      <c r="M2169" s="26">
        <f>IF($A2169&lt;=Inputs!$B$13,IF(8&lt;=Inputs!$B$8,IF(Inputs!$B$12&gt;0,MAX(MIN(NORM.INV(RAND(),LOOKUP(W2169,Inputs!$J$6:$J$9,Inputs!$G$6:$G$9),LOOKUP(W2169,Inputs!$J$6:$J$9,Inputs!$H$6:$H$9)),Inputs!$B$12),-Inputs!$B$12),NORM.INV(RAND(),LOOKUP(W2169,Inputs!$J$6:$J$9,Inputs!$G$6:$G$9),LOOKUP(W2169,Inputs!$J$6:$J$9,Inputs!$H$6:$H$9))),0),"" )</f>
        <v/>
      </c>
      <c r="N2169" s="26">
        <f>IF($A2169&lt;=Inputs!$B$13,IF(9&lt;=Inputs!$B$8,IF(Inputs!$B$12&gt;0,MAX(MIN(NORM.INV(RAND(),LOOKUP(X2169,Inputs!$J$6:$J$9,Inputs!$G$6:$G$9),LOOKUP(X2169,Inputs!$J$6:$J$9,Inputs!$H$6:$H$9)),Inputs!$B$12),-Inputs!$B$12),NORM.INV(RAND(),LOOKUP(X2169,Inputs!$J$6:$J$9,Inputs!$G$6:$G$9),LOOKUP(X2169,Inputs!$J$6:$J$9,Inputs!$H$6:$H$9))),0),"" )</f>
        <v/>
      </c>
      <c r="O2169" s="26">
        <f>IF($A2169&lt;=Inputs!$B$13,IF(10&lt;=Inputs!$B$8,IF(Inputs!$B$12&gt;0,MAX(MIN(NORM.INV(RAND(),LOOKUP(Y2169,Inputs!$J$6:$J$9,Inputs!$G$6:$G$9),LOOKUP(Y2169,Inputs!$J$6:$J$9,Inputs!$H$6:$H$9)),Inputs!$B$12),-Inputs!$B$12),NORM.INV(RAND(),LOOKUP(Y2169,Inputs!$J$6:$J$9,Inputs!$G$6:$G$9),LOOKUP(Y2169,Inputs!$J$6:$J$9,Inputs!$H$6:$H$9))),0),"" )</f>
        <v/>
      </c>
      <c r="P2169" s="31">
        <f>IF($A2169&lt;=Inputs!$B$13,RAND(),"")</f>
        <v/>
      </c>
      <c r="Q2169" s="31">
        <f>IF($A2169&lt;=Inputs!$B$13,RAND(),"")</f>
        <v/>
      </c>
      <c r="R2169" s="31">
        <f>IF($A2169&lt;=Inputs!$B$13,RAND(),"")</f>
        <v/>
      </c>
      <c r="S2169" s="31">
        <f>IF($A2169&lt;=Inputs!$B$13,RAND(),"")</f>
        <v/>
      </c>
      <c r="T2169" s="31">
        <f>IF($A2169&lt;=Inputs!$B$13,RAND(),"")</f>
        <v/>
      </c>
      <c r="U2169" s="31">
        <f>IF($A2169&lt;=Inputs!$B$13,RAND(),"")</f>
        <v/>
      </c>
      <c r="V2169" s="31">
        <f>IF($A2169&lt;=Inputs!$B$13,RAND(),"")</f>
        <v/>
      </c>
      <c r="W2169" s="31">
        <f>IF($A2169&lt;=Inputs!$B$13,RAND(),"")</f>
        <v/>
      </c>
      <c r="X2169" s="31">
        <f>IF($A2169&lt;=Inputs!$B$13,RAND(),"")</f>
        <v/>
      </c>
      <c r="Y2169" s="31">
        <f>IF($A2169&lt;=Inputs!$B$13,RAND(),"")</f>
        <v/>
      </c>
    </row>
    <row r="2170">
      <c r="A2170" t="n">
        <v>2165</v>
      </c>
      <c r="B2170" s="26">
        <f>IF($A2170&lt;=Inputs!$B$13,IF(Inputs!$B$8&gt;0,SUM(F2170:O2170)/Inputs!$B$8,0),"")</f>
        <v/>
      </c>
      <c r="C2170" s="27">
        <f>IF($A2170&lt;=Inputs!$B$13,B2170/100,"")</f>
        <v/>
      </c>
      <c r="D2170" s="28">
        <f>IF($A2170&lt;=Inputs!$B$13,C2170*Inputs!$B$7,"")</f>
        <v/>
      </c>
      <c r="E2170" s="29">
        <f>IF($A2170&lt;=Inputs!$B$13,IF(D2170&gt;0,1,0),"")</f>
        <v/>
      </c>
      <c r="F2170" s="26">
        <f>IF($A2170&lt;=Inputs!$B$13,IF(1&lt;=Inputs!$B$8,IF(Inputs!$B$12&gt;0,MAX(MIN(NORM.INV(RAND(),LOOKUP(P2170,Inputs!$J$6:$J$9,Inputs!$G$6:$G$9),LOOKUP(P2170,Inputs!$J$6:$J$9,Inputs!$H$6:$H$9)),Inputs!$B$12),-Inputs!$B$12),NORM.INV(RAND(),LOOKUP(P2170,Inputs!$J$6:$J$9,Inputs!$G$6:$G$9),LOOKUP(P2170,Inputs!$J$6:$J$9,Inputs!$H$6:$H$9))),0),"" )</f>
        <v/>
      </c>
      <c r="G2170" s="26">
        <f>IF($A2170&lt;=Inputs!$B$13,IF(2&lt;=Inputs!$B$8,IF(Inputs!$B$12&gt;0,MAX(MIN(NORM.INV(RAND(),LOOKUP(Q2170,Inputs!$J$6:$J$9,Inputs!$G$6:$G$9),LOOKUP(Q2170,Inputs!$J$6:$J$9,Inputs!$H$6:$H$9)),Inputs!$B$12),-Inputs!$B$12),NORM.INV(RAND(),LOOKUP(Q2170,Inputs!$J$6:$J$9,Inputs!$G$6:$G$9),LOOKUP(Q2170,Inputs!$J$6:$J$9,Inputs!$H$6:$H$9))),0),"" )</f>
        <v/>
      </c>
      <c r="H2170" s="26">
        <f>IF($A2170&lt;=Inputs!$B$13,IF(3&lt;=Inputs!$B$8,IF(Inputs!$B$12&gt;0,MAX(MIN(NORM.INV(RAND(),LOOKUP(R2170,Inputs!$J$6:$J$9,Inputs!$G$6:$G$9),LOOKUP(R2170,Inputs!$J$6:$J$9,Inputs!$H$6:$H$9)),Inputs!$B$12),-Inputs!$B$12),NORM.INV(RAND(),LOOKUP(R2170,Inputs!$J$6:$J$9,Inputs!$G$6:$G$9),LOOKUP(R2170,Inputs!$J$6:$J$9,Inputs!$H$6:$H$9))),0),"" )</f>
        <v/>
      </c>
      <c r="I2170" s="26">
        <f>IF($A2170&lt;=Inputs!$B$13,IF(4&lt;=Inputs!$B$8,IF(Inputs!$B$12&gt;0,MAX(MIN(NORM.INV(RAND(),LOOKUP(S2170,Inputs!$J$6:$J$9,Inputs!$G$6:$G$9),LOOKUP(S2170,Inputs!$J$6:$J$9,Inputs!$H$6:$H$9)),Inputs!$B$12),-Inputs!$B$12),NORM.INV(RAND(),LOOKUP(S2170,Inputs!$J$6:$J$9,Inputs!$G$6:$G$9),LOOKUP(S2170,Inputs!$J$6:$J$9,Inputs!$H$6:$H$9))),0),"" )</f>
        <v/>
      </c>
      <c r="J2170" s="26">
        <f>IF($A2170&lt;=Inputs!$B$13,IF(5&lt;=Inputs!$B$8,IF(Inputs!$B$12&gt;0,MAX(MIN(NORM.INV(RAND(),LOOKUP(T2170,Inputs!$J$6:$J$9,Inputs!$G$6:$G$9),LOOKUP(T2170,Inputs!$J$6:$J$9,Inputs!$H$6:$H$9)),Inputs!$B$12),-Inputs!$B$12),NORM.INV(RAND(),LOOKUP(T2170,Inputs!$J$6:$J$9,Inputs!$G$6:$G$9),LOOKUP(T2170,Inputs!$J$6:$J$9,Inputs!$H$6:$H$9))),0),"" )</f>
        <v/>
      </c>
      <c r="K2170" s="26">
        <f>IF($A2170&lt;=Inputs!$B$13,IF(6&lt;=Inputs!$B$8,IF(Inputs!$B$12&gt;0,MAX(MIN(NORM.INV(RAND(),LOOKUP(U2170,Inputs!$J$6:$J$9,Inputs!$G$6:$G$9),LOOKUP(U2170,Inputs!$J$6:$J$9,Inputs!$H$6:$H$9)),Inputs!$B$12),-Inputs!$B$12),NORM.INV(RAND(),LOOKUP(U2170,Inputs!$J$6:$J$9,Inputs!$G$6:$G$9),LOOKUP(U2170,Inputs!$J$6:$J$9,Inputs!$H$6:$H$9))),0),"" )</f>
        <v/>
      </c>
      <c r="L2170" s="26">
        <f>IF($A2170&lt;=Inputs!$B$13,IF(7&lt;=Inputs!$B$8,IF(Inputs!$B$12&gt;0,MAX(MIN(NORM.INV(RAND(),LOOKUP(V2170,Inputs!$J$6:$J$9,Inputs!$G$6:$G$9),LOOKUP(V2170,Inputs!$J$6:$J$9,Inputs!$H$6:$H$9)),Inputs!$B$12),-Inputs!$B$12),NORM.INV(RAND(),LOOKUP(V2170,Inputs!$J$6:$J$9,Inputs!$G$6:$G$9),LOOKUP(V2170,Inputs!$J$6:$J$9,Inputs!$H$6:$H$9))),0),"" )</f>
        <v/>
      </c>
      <c r="M2170" s="26">
        <f>IF($A2170&lt;=Inputs!$B$13,IF(8&lt;=Inputs!$B$8,IF(Inputs!$B$12&gt;0,MAX(MIN(NORM.INV(RAND(),LOOKUP(W2170,Inputs!$J$6:$J$9,Inputs!$G$6:$G$9),LOOKUP(W2170,Inputs!$J$6:$J$9,Inputs!$H$6:$H$9)),Inputs!$B$12),-Inputs!$B$12),NORM.INV(RAND(),LOOKUP(W2170,Inputs!$J$6:$J$9,Inputs!$G$6:$G$9),LOOKUP(W2170,Inputs!$J$6:$J$9,Inputs!$H$6:$H$9))),0),"" )</f>
        <v/>
      </c>
      <c r="N2170" s="26">
        <f>IF($A2170&lt;=Inputs!$B$13,IF(9&lt;=Inputs!$B$8,IF(Inputs!$B$12&gt;0,MAX(MIN(NORM.INV(RAND(),LOOKUP(X2170,Inputs!$J$6:$J$9,Inputs!$G$6:$G$9),LOOKUP(X2170,Inputs!$J$6:$J$9,Inputs!$H$6:$H$9)),Inputs!$B$12),-Inputs!$B$12),NORM.INV(RAND(),LOOKUP(X2170,Inputs!$J$6:$J$9,Inputs!$G$6:$G$9),LOOKUP(X2170,Inputs!$J$6:$J$9,Inputs!$H$6:$H$9))),0),"" )</f>
        <v/>
      </c>
      <c r="O2170" s="26">
        <f>IF($A2170&lt;=Inputs!$B$13,IF(10&lt;=Inputs!$B$8,IF(Inputs!$B$12&gt;0,MAX(MIN(NORM.INV(RAND(),LOOKUP(Y2170,Inputs!$J$6:$J$9,Inputs!$G$6:$G$9),LOOKUP(Y2170,Inputs!$J$6:$J$9,Inputs!$H$6:$H$9)),Inputs!$B$12),-Inputs!$B$12),NORM.INV(RAND(),LOOKUP(Y2170,Inputs!$J$6:$J$9,Inputs!$G$6:$G$9),LOOKUP(Y2170,Inputs!$J$6:$J$9,Inputs!$H$6:$H$9))),0),"" )</f>
        <v/>
      </c>
      <c r="P2170" s="31">
        <f>IF($A2170&lt;=Inputs!$B$13,RAND(),"")</f>
        <v/>
      </c>
      <c r="Q2170" s="31">
        <f>IF($A2170&lt;=Inputs!$B$13,RAND(),"")</f>
        <v/>
      </c>
      <c r="R2170" s="31">
        <f>IF($A2170&lt;=Inputs!$B$13,RAND(),"")</f>
        <v/>
      </c>
      <c r="S2170" s="31">
        <f>IF($A2170&lt;=Inputs!$B$13,RAND(),"")</f>
        <v/>
      </c>
      <c r="T2170" s="31">
        <f>IF($A2170&lt;=Inputs!$B$13,RAND(),"")</f>
        <v/>
      </c>
      <c r="U2170" s="31">
        <f>IF($A2170&lt;=Inputs!$B$13,RAND(),"")</f>
        <v/>
      </c>
      <c r="V2170" s="31">
        <f>IF($A2170&lt;=Inputs!$B$13,RAND(),"")</f>
        <v/>
      </c>
      <c r="W2170" s="31">
        <f>IF($A2170&lt;=Inputs!$B$13,RAND(),"")</f>
        <v/>
      </c>
      <c r="X2170" s="31">
        <f>IF($A2170&lt;=Inputs!$B$13,RAND(),"")</f>
        <v/>
      </c>
      <c r="Y2170" s="31">
        <f>IF($A2170&lt;=Inputs!$B$13,RAND(),"")</f>
        <v/>
      </c>
    </row>
    <row r="2171">
      <c r="A2171" t="n">
        <v>2166</v>
      </c>
      <c r="B2171" s="26">
        <f>IF($A2171&lt;=Inputs!$B$13,IF(Inputs!$B$8&gt;0,SUM(F2171:O2171)/Inputs!$B$8,0),"")</f>
        <v/>
      </c>
      <c r="C2171" s="27">
        <f>IF($A2171&lt;=Inputs!$B$13,B2171/100,"")</f>
        <v/>
      </c>
      <c r="D2171" s="28">
        <f>IF($A2171&lt;=Inputs!$B$13,C2171*Inputs!$B$7,"")</f>
        <v/>
      </c>
      <c r="E2171" s="29">
        <f>IF($A2171&lt;=Inputs!$B$13,IF(D2171&gt;0,1,0),"")</f>
        <v/>
      </c>
      <c r="F2171" s="26">
        <f>IF($A2171&lt;=Inputs!$B$13,IF(1&lt;=Inputs!$B$8,IF(Inputs!$B$12&gt;0,MAX(MIN(NORM.INV(RAND(),LOOKUP(P2171,Inputs!$J$6:$J$9,Inputs!$G$6:$G$9),LOOKUP(P2171,Inputs!$J$6:$J$9,Inputs!$H$6:$H$9)),Inputs!$B$12),-Inputs!$B$12),NORM.INV(RAND(),LOOKUP(P2171,Inputs!$J$6:$J$9,Inputs!$G$6:$G$9),LOOKUP(P2171,Inputs!$J$6:$J$9,Inputs!$H$6:$H$9))),0),"" )</f>
        <v/>
      </c>
      <c r="G2171" s="26">
        <f>IF($A2171&lt;=Inputs!$B$13,IF(2&lt;=Inputs!$B$8,IF(Inputs!$B$12&gt;0,MAX(MIN(NORM.INV(RAND(),LOOKUP(Q2171,Inputs!$J$6:$J$9,Inputs!$G$6:$G$9),LOOKUP(Q2171,Inputs!$J$6:$J$9,Inputs!$H$6:$H$9)),Inputs!$B$12),-Inputs!$B$12),NORM.INV(RAND(),LOOKUP(Q2171,Inputs!$J$6:$J$9,Inputs!$G$6:$G$9),LOOKUP(Q2171,Inputs!$J$6:$J$9,Inputs!$H$6:$H$9))),0),"" )</f>
        <v/>
      </c>
      <c r="H2171" s="26">
        <f>IF($A2171&lt;=Inputs!$B$13,IF(3&lt;=Inputs!$B$8,IF(Inputs!$B$12&gt;0,MAX(MIN(NORM.INV(RAND(),LOOKUP(R2171,Inputs!$J$6:$J$9,Inputs!$G$6:$G$9),LOOKUP(R2171,Inputs!$J$6:$J$9,Inputs!$H$6:$H$9)),Inputs!$B$12),-Inputs!$B$12),NORM.INV(RAND(),LOOKUP(R2171,Inputs!$J$6:$J$9,Inputs!$G$6:$G$9),LOOKUP(R2171,Inputs!$J$6:$J$9,Inputs!$H$6:$H$9))),0),"" )</f>
        <v/>
      </c>
      <c r="I2171" s="26">
        <f>IF($A2171&lt;=Inputs!$B$13,IF(4&lt;=Inputs!$B$8,IF(Inputs!$B$12&gt;0,MAX(MIN(NORM.INV(RAND(),LOOKUP(S2171,Inputs!$J$6:$J$9,Inputs!$G$6:$G$9),LOOKUP(S2171,Inputs!$J$6:$J$9,Inputs!$H$6:$H$9)),Inputs!$B$12),-Inputs!$B$12),NORM.INV(RAND(),LOOKUP(S2171,Inputs!$J$6:$J$9,Inputs!$G$6:$G$9),LOOKUP(S2171,Inputs!$J$6:$J$9,Inputs!$H$6:$H$9))),0),"" )</f>
        <v/>
      </c>
      <c r="J2171" s="26">
        <f>IF($A2171&lt;=Inputs!$B$13,IF(5&lt;=Inputs!$B$8,IF(Inputs!$B$12&gt;0,MAX(MIN(NORM.INV(RAND(),LOOKUP(T2171,Inputs!$J$6:$J$9,Inputs!$G$6:$G$9),LOOKUP(T2171,Inputs!$J$6:$J$9,Inputs!$H$6:$H$9)),Inputs!$B$12),-Inputs!$B$12),NORM.INV(RAND(),LOOKUP(T2171,Inputs!$J$6:$J$9,Inputs!$G$6:$G$9),LOOKUP(T2171,Inputs!$J$6:$J$9,Inputs!$H$6:$H$9))),0),"" )</f>
        <v/>
      </c>
      <c r="K2171" s="26">
        <f>IF($A2171&lt;=Inputs!$B$13,IF(6&lt;=Inputs!$B$8,IF(Inputs!$B$12&gt;0,MAX(MIN(NORM.INV(RAND(),LOOKUP(U2171,Inputs!$J$6:$J$9,Inputs!$G$6:$G$9),LOOKUP(U2171,Inputs!$J$6:$J$9,Inputs!$H$6:$H$9)),Inputs!$B$12),-Inputs!$B$12),NORM.INV(RAND(),LOOKUP(U2171,Inputs!$J$6:$J$9,Inputs!$G$6:$G$9),LOOKUP(U2171,Inputs!$J$6:$J$9,Inputs!$H$6:$H$9))),0),"" )</f>
        <v/>
      </c>
      <c r="L2171" s="26">
        <f>IF($A2171&lt;=Inputs!$B$13,IF(7&lt;=Inputs!$B$8,IF(Inputs!$B$12&gt;0,MAX(MIN(NORM.INV(RAND(),LOOKUP(V2171,Inputs!$J$6:$J$9,Inputs!$G$6:$G$9),LOOKUP(V2171,Inputs!$J$6:$J$9,Inputs!$H$6:$H$9)),Inputs!$B$12),-Inputs!$B$12),NORM.INV(RAND(),LOOKUP(V2171,Inputs!$J$6:$J$9,Inputs!$G$6:$G$9),LOOKUP(V2171,Inputs!$J$6:$J$9,Inputs!$H$6:$H$9))),0),"" )</f>
        <v/>
      </c>
      <c r="M2171" s="26">
        <f>IF($A2171&lt;=Inputs!$B$13,IF(8&lt;=Inputs!$B$8,IF(Inputs!$B$12&gt;0,MAX(MIN(NORM.INV(RAND(),LOOKUP(W2171,Inputs!$J$6:$J$9,Inputs!$G$6:$G$9),LOOKUP(W2171,Inputs!$J$6:$J$9,Inputs!$H$6:$H$9)),Inputs!$B$12),-Inputs!$B$12),NORM.INV(RAND(),LOOKUP(W2171,Inputs!$J$6:$J$9,Inputs!$G$6:$G$9),LOOKUP(W2171,Inputs!$J$6:$J$9,Inputs!$H$6:$H$9))),0),"" )</f>
        <v/>
      </c>
      <c r="N2171" s="26">
        <f>IF($A2171&lt;=Inputs!$B$13,IF(9&lt;=Inputs!$B$8,IF(Inputs!$B$12&gt;0,MAX(MIN(NORM.INV(RAND(),LOOKUP(X2171,Inputs!$J$6:$J$9,Inputs!$G$6:$G$9),LOOKUP(X2171,Inputs!$J$6:$J$9,Inputs!$H$6:$H$9)),Inputs!$B$12),-Inputs!$B$12),NORM.INV(RAND(),LOOKUP(X2171,Inputs!$J$6:$J$9,Inputs!$G$6:$G$9),LOOKUP(X2171,Inputs!$J$6:$J$9,Inputs!$H$6:$H$9))),0),"" )</f>
        <v/>
      </c>
      <c r="O2171" s="26">
        <f>IF($A2171&lt;=Inputs!$B$13,IF(10&lt;=Inputs!$B$8,IF(Inputs!$B$12&gt;0,MAX(MIN(NORM.INV(RAND(),LOOKUP(Y2171,Inputs!$J$6:$J$9,Inputs!$G$6:$G$9),LOOKUP(Y2171,Inputs!$J$6:$J$9,Inputs!$H$6:$H$9)),Inputs!$B$12),-Inputs!$B$12),NORM.INV(RAND(),LOOKUP(Y2171,Inputs!$J$6:$J$9,Inputs!$G$6:$G$9),LOOKUP(Y2171,Inputs!$J$6:$J$9,Inputs!$H$6:$H$9))),0),"" )</f>
        <v/>
      </c>
      <c r="P2171" s="31">
        <f>IF($A2171&lt;=Inputs!$B$13,RAND(),"")</f>
        <v/>
      </c>
      <c r="Q2171" s="31">
        <f>IF($A2171&lt;=Inputs!$B$13,RAND(),"")</f>
        <v/>
      </c>
      <c r="R2171" s="31">
        <f>IF($A2171&lt;=Inputs!$B$13,RAND(),"")</f>
        <v/>
      </c>
      <c r="S2171" s="31">
        <f>IF($A2171&lt;=Inputs!$B$13,RAND(),"")</f>
        <v/>
      </c>
      <c r="T2171" s="31">
        <f>IF($A2171&lt;=Inputs!$B$13,RAND(),"")</f>
        <v/>
      </c>
      <c r="U2171" s="31">
        <f>IF($A2171&lt;=Inputs!$B$13,RAND(),"")</f>
        <v/>
      </c>
      <c r="V2171" s="31">
        <f>IF($A2171&lt;=Inputs!$B$13,RAND(),"")</f>
        <v/>
      </c>
      <c r="W2171" s="31">
        <f>IF($A2171&lt;=Inputs!$B$13,RAND(),"")</f>
        <v/>
      </c>
      <c r="X2171" s="31">
        <f>IF($A2171&lt;=Inputs!$B$13,RAND(),"")</f>
        <v/>
      </c>
      <c r="Y2171" s="31">
        <f>IF($A2171&lt;=Inputs!$B$13,RAND(),"")</f>
        <v/>
      </c>
    </row>
    <row r="2172">
      <c r="A2172" t="n">
        <v>2167</v>
      </c>
      <c r="B2172" s="26">
        <f>IF($A2172&lt;=Inputs!$B$13,IF(Inputs!$B$8&gt;0,SUM(F2172:O2172)/Inputs!$B$8,0),"")</f>
        <v/>
      </c>
      <c r="C2172" s="27">
        <f>IF($A2172&lt;=Inputs!$B$13,B2172/100,"")</f>
        <v/>
      </c>
      <c r="D2172" s="28">
        <f>IF($A2172&lt;=Inputs!$B$13,C2172*Inputs!$B$7,"")</f>
        <v/>
      </c>
      <c r="E2172" s="29">
        <f>IF($A2172&lt;=Inputs!$B$13,IF(D2172&gt;0,1,0),"")</f>
        <v/>
      </c>
      <c r="F2172" s="26">
        <f>IF($A2172&lt;=Inputs!$B$13,IF(1&lt;=Inputs!$B$8,IF(Inputs!$B$12&gt;0,MAX(MIN(NORM.INV(RAND(),LOOKUP(P2172,Inputs!$J$6:$J$9,Inputs!$G$6:$G$9),LOOKUP(P2172,Inputs!$J$6:$J$9,Inputs!$H$6:$H$9)),Inputs!$B$12),-Inputs!$B$12),NORM.INV(RAND(),LOOKUP(P2172,Inputs!$J$6:$J$9,Inputs!$G$6:$G$9),LOOKUP(P2172,Inputs!$J$6:$J$9,Inputs!$H$6:$H$9))),0),"" )</f>
        <v/>
      </c>
      <c r="G2172" s="26">
        <f>IF($A2172&lt;=Inputs!$B$13,IF(2&lt;=Inputs!$B$8,IF(Inputs!$B$12&gt;0,MAX(MIN(NORM.INV(RAND(),LOOKUP(Q2172,Inputs!$J$6:$J$9,Inputs!$G$6:$G$9),LOOKUP(Q2172,Inputs!$J$6:$J$9,Inputs!$H$6:$H$9)),Inputs!$B$12),-Inputs!$B$12),NORM.INV(RAND(),LOOKUP(Q2172,Inputs!$J$6:$J$9,Inputs!$G$6:$G$9),LOOKUP(Q2172,Inputs!$J$6:$J$9,Inputs!$H$6:$H$9))),0),"" )</f>
        <v/>
      </c>
      <c r="H2172" s="26">
        <f>IF($A2172&lt;=Inputs!$B$13,IF(3&lt;=Inputs!$B$8,IF(Inputs!$B$12&gt;0,MAX(MIN(NORM.INV(RAND(),LOOKUP(R2172,Inputs!$J$6:$J$9,Inputs!$G$6:$G$9),LOOKUP(R2172,Inputs!$J$6:$J$9,Inputs!$H$6:$H$9)),Inputs!$B$12),-Inputs!$B$12),NORM.INV(RAND(),LOOKUP(R2172,Inputs!$J$6:$J$9,Inputs!$G$6:$G$9),LOOKUP(R2172,Inputs!$J$6:$J$9,Inputs!$H$6:$H$9))),0),"" )</f>
        <v/>
      </c>
      <c r="I2172" s="26">
        <f>IF($A2172&lt;=Inputs!$B$13,IF(4&lt;=Inputs!$B$8,IF(Inputs!$B$12&gt;0,MAX(MIN(NORM.INV(RAND(),LOOKUP(S2172,Inputs!$J$6:$J$9,Inputs!$G$6:$G$9),LOOKUP(S2172,Inputs!$J$6:$J$9,Inputs!$H$6:$H$9)),Inputs!$B$12),-Inputs!$B$12),NORM.INV(RAND(),LOOKUP(S2172,Inputs!$J$6:$J$9,Inputs!$G$6:$G$9),LOOKUP(S2172,Inputs!$J$6:$J$9,Inputs!$H$6:$H$9))),0),"" )</f>
        <v/>
      </c>
      <c r="J2172" s="26">
        <f>IF($A2172&lt;=Inputs!$B$13,IF(5&lt;=Inputs!$B$8,IF(Inputs!$B$12&gt;0,MAX(MIN(NORM.INV(RAND(),LOOKUP(T2172,Inputs!$J$6:$J$9,Inputs!$G$6:$G$9),LOOKUP(T2172,Inputs!$J$6:$J$9,Inputs!$H$6:$H$9)),Inputs!$B$12),-Inputs!$B$12),NORM.INV(RAND(),LOOKUP(T2172,Inputs!$J$6:$J$9,Inputs!$G$6:$G$9),LOOKUP(T2172,Inputs!$J$6:$J$9,Inputs!$H$6:$H$9))),0),"" )</f>
        <v/>
      </c>
      <c r="K2172" s="26">
        <f>IF($A2172&lt;=Inputs!$B$13,IF(6&lt;=Inputs!$B$8,IF(Inputs!$B$12&gt;0,MAX(MIN(NORM.INV(RAND(),LOOKUP(U2172,Inputs!$J$6:$J$9,Inputs!$G$6:$G$9),LOOKUP(U2172,Inputs!$J$6:$J$9,Inputs!$H$6:$H$9)),Inputs!$B$12),-Inputs!$B$12),NORM.INV(RAND(),LOOKUP(U2172,Inputs!$J$6:$J$9,Inputs!$G$6:$G$9),LOOKUP(U2172,Inputs!$J$6:$J$9,Inputs!$H$6:$H$9))),0),"" )</f>
        <v/>
      </c>
      <c r="L2172" s="26">
        <f>IF($A2172&lt;=Inputs!$B$13,IF(7&lt;=Inputs!$B$8,IF(Inputs!$B$12&gt;0,MAX(MIN(NORM.INV(RAND(),LOOKUP(V2172,Inputs!$J$6:$J$9,Inputs!$G$6:$G$9),LOOKUP(V2172,Inputs!$J$6:$J$9,Inputs!$H$6:$H$9)),Inputs!$B$12),-Inputs!$B$12),NORM.INV(RAND(),LOOKUP(V2172,Inputs!$J$6:$J$9,Inputs!$G$6:$G$9),LOOKUP(V2172,Inputs!$J$6:$J$9,Inputs!$H$6:$H$9))),0),"" )</f>
        <v/>
      </c>
      <c r="M2172" s="26">
        <f>IF($A2172&lt;=Inputs!$B$13,IF(8&lt;=Inputs!$B$8,IF(Inputs!$B$12&gt;0,MAX(MIN(NORM.INV(RAND(),LOOKUP(W2172,Inputs!$J$6:$J$9,Inputs!$G$6:$G$9),LOOKUP(W2172,Inputs!$J$6:$J$9,Inputs!$H$6:$H$9)),Inputs!$B$12),-Inputs!$B$12),NORM.INV(RAND(),LOOKUP(W2172,Inputs!$J$6:$J$9,Inputs!$G$6:$G$9),LOOKUP(W2172,Inputs!$J$6:$J$9,Inputs!$H$6:$H$9))),0),"" )</f>
        <v/>
      </c>
      <c r="N2172" s="26">
        <f>IF($A2172&lt;=Inputs!$B$13,IF(9&lt;=Inputs!$B$8,IF(Inputs!$B$12&gt;0,MAX(MIN(NORM.INV(RAND(),LOOKUP(X2172,Inputs!$J$6:$J$9,Inputs!$G$6:$G$9),LOOKUP(X2172,Inputs!$J$6:$J$9,Inputs!$H$6:$H$9)),Inputs!$B$12),-Inputs!$B$12),NORM.INV(RAND(),LOOKUP(X2172,Inputs!$J$6:$J$9,Inputs!$G$6:$G$9),LOOKUP(X2172,Inputs!$J$6:$J$9,Inputs!$H$6:$H$9))),0),"" )</f>
        <v/>
      </c>
      <c r="O2172" s="26">
        <f>IF($A2172&lt;=Inputs!$B$13,IF(10&lt;=Inputs!$B$8,IF(Inputs!$B$12&gt;0,MAX(MIN(NORM.INV(RAND(),LOOKUP(Y2172,Inputs!$J$6:$J$9,Inputs!$G$6:$G$9),LOOKUP(Y2172,Inputs!$J$6:$J$9,Inputs!$H$6:$H$9)),Inputs!$B$12),-Inputs!$B$12),NORM.INV(RAND(),LOOKUP(Y2172,Inputs!$J$6:$J$9,Inputs!$G$6:$G$9),LOOKUP(Y2172,Inputs!$J$6:$J$9,Inputs!$H$6:$H$9))),0),"" )</f>
        <v/>
      </c>
      <c r="P2172" s="31">
        <f>IF($A2172&lt;=Inputs!$B$13,RAND(),"")</f>
        <v/>
      </c>
      <c r="Q2172" s="31">
        <f>IF($A2172&lt;=Inputs!$B$13,RAND(),"")</f>
        <v/>
      </c>
      <c r="R2172" s="31">
        <f>IF($A2172&lt;=Inputs!$B$13,RAND(),"")</f>
        <v/>
      </c>
      <c r="S2172" s="31">
        <f>IF($A2172&lt;=Inputs!$B$13,RAND(),"")</f>
        <v/>
      </c>
      <c r="T2172" s="31">
        <f>IF($A2172&lt;=Inputs!$B$13,RAND(),"")</f>
        <v/>
      </c>
      <c r="U2172" s="31">
        <f>IF($A2172&lt;=Inputs!$B$13,RAND(),"")</f>
        <v/>
      </c>
      <c r="V2172" s="31">
        <f>IF($A2172&lt;=Inputs!$B$13,RAND(),"")</f>
        <v/>
      </c>
      <c r="W2172" s="31">
        <f>IF($A2172&lt;=Inputs!$B$13,RAND(),"")</f>
        <v/>
      </c>
      <c r="X2172" s="31">
        <f>IF($A2172&lt;=Inputs!$B$13,RAND(),"")</f>
        <v/>
      </c>
      <c r="Y2172" s="31">
        <f>IF($A2172&lt;=Inputs!$B$13,RAND(),"")</f>
        <v/>
      </c>
    </row>
    <row r="2173">
      <c r="A2173" t="n">
        <v>2168</v>
      </c>
      <c r="B2173" s="26">
        <f>IF($A2173&lt;=Inputs!$B$13,IF(Inputs!$B$8&gt;0,SUM(F2173:O2173)/Inputs!$B$8,0),"")</f>
        <v/>
      </c>
      <c r="C2173" s="27">
        <f>IF($A2173&lt;=Inputs!$B$13,B2173/100,"")</f>
        <v/>
      </c>
      <c r="D2173" s="28">
        <f>IF($A2173&lt;=Inputs!$B$13,C2173*Inputs!$B$7,"")</f>
        <v/>
      </c>
      <c r="E2173" s="29">
        <f>IF($A2173&lt;=Inputs!$B$13,IF(D2173&gt;0,1,0),"")</f>
        <v/>
      </c>
      <c r="F2173" s="26">
        <f>IF($A2173&lt;=Inputs!$B$13,IF(1&lt;=Inputs!$B$8,IF(Inputs!$B$12&gt;0,MAX(MIN(NORM.INV(RAND(),LOOKUP(P2173,Inputs!$J$6:$J$9,Inputs!$G$6:$G$9),LOOKUP(P2173,Inputs!$J$6:$J$9,Inputs!$H$6:$H$9)),Inputs!$B$12),-Inputs!$B$12),NORM.INV(RAND(),LOOKUP(P2173,Inputs!$J$6:$J$9,Inputs!$G$6:$G$9),LOOKUP(P2173,Inputs!$J$6:$J$9,Inputs!$H$6:$H$9))),0),"" )</f>
        <v/>
      </c>
      <c r="G2173" s="26">
        <f>IF($A2173&lt;=Inputs!$B$13,IF(2&lt;=Inputs!$B$8,IF(Inputs!$B$12&gt;0,MAX(MIN(NORM.INV(RAND(),LOOKUP(Q2173,Inputs!$J$6:$J$9,Inputs!$G$6:$G$9),LOOKUP(Q2173,Inputs!$J$6:$J$9,Inputs!$H$6:$H$9)),Inputs!$B$12),-Inputs!$B$12),NORM.INV(RAND(),LOOKUP(Q2173,Inputs!$J$6:$J$9,Inputs!$G$6:$G$9),LOOKUP(Q2173,Inputs!$J$6:$J$9,Inputs!$H$6:$H$9))),0),"" )</f>
        <v/>
      </c>
      <c r="H2173" s="26">
        <f>IF($A2173&lt;=Inputs!$B$13,IF(3&lt;=Inputs!$B$8,IF(Inputs!$B$12&gt;0,MAX(MIN(NORM.INV(RAND(),LOOKUP(R2173,Inputs!$J$6:$J$9,Inputs!$G$6:$G$9),LOOKUP(R2173,Inputs!$J$6:$J$9,Inputs!$H$6:$H$9)),Inputs!$B$12),-Inputs!$B$12),NORM.INV(RAND(),LOOKUP(R2173,Inputs!$J$6:$J$9,Inputs!$G$6:$G$9),LOOKUP(R2173,Inputs!$J$6:$J$9,Inputs!$H$6:$H$9))),0),"" )</f>
        <v/>
      </c>
      <c r="I2173" s="26">
        <f>IF($A2173&lt;=Inputs!$B$13,IF(4&lt;=Inputs!$B$8,IF(Inputs!$B$12&gt;0,MAX(MIN(NORM.INV(RAND(),LOOKUP(S2173,Inputs!$J$6:$J$9,Inputs!$G$6:$G$9),LOOKUP(S2173,Inputs!$J$6:$J$9,Inputs!$H$6:$H$9)),Inputs!$B$12),-Inputs!$B$12),NORM.INV(RAND(),LOOKUP(S2173,Inputs!$J$6:$J$9,Inputs!$G$6:$G$9),LOOKUP(S2173,Inputs!$J$6:$J$9,Inputs!$H$6:$H$9))),0),"" )</f>
        <v/>
      </c>
      <c r="J2173" s="26">
        <f>IF($A2173&lt;=Inputs!$B$13,IF(5&lt;=Inputs!$B$8,IF(Inputs!$B$12&gt;0,MAX(MIN(NORM.INV(RAND(),LOOKUP(T2173,Inputs!$J$6:$J$9,Inputs!$G$6:$G$9),LOOKUP(T2173,Inputs!$J$6:$J$9,Inputs!$H$6:$H$9)),Inputs!$B$12),-Inputs!$B$12),NORM.INV(RAND(),LOOKUP(T2173,Inputs!$J$6:$J$9,Inputs!$G$6:$G$9),LOOKUP(T2173,Inputs!$J$6:$J$9,Inputs!$H$6:$H$9))),0),"" )</f>
        <v/>
      </c>
      <c r="K2173" s="26">
        <f>IF($A2173&lt;=Inputs!$B$13,IF(6&lt;=Inputs!$B$8,IF(Inputs!$B$12&gt;0,MAX(MIN(NORM.INV(RAND(),LOOKUP(U2173,Inputs!$J$6:$J$9,Inputs!$G$6:$G$9),LOOKUP(U2173,Inputs!$J$6:$J$9,Inputs!$H$6:$H$9)),Inputs!$B$12),-Inputs!$B$12),NORM.INV(RAND(),LOOKUP(U2173,Inputs!$J$6:$J$9,Inputs!$G$6:$G$9),LOOKUP(U2173,Inputs!$J$6:$J$9,Inputs!$H$6:$H$9))),0),"" )</f>
        <v/>
      </c>
      <c r="L2173" s="26">
        <f>IF($A2173&lt;=Inputs!$B$13,IF(7&lt;=Inputs!$B$8,IF(Inputs!$B$12&gt;0,MAX(MIN(NORM.INV(RAND(),LOOKUP(V2173,Inputs!$J$6:$J$9,Inputs!$G$6:$G$9),LOOKUP(V2173,Inputs!$J$6:$J$9,Inputs!$H$6:$H$9)),Inputs!$B$12),-Inputs!$B$12),NORM.INV(RAND(),LOOKUP(V2173,Inputs!$J$6:$J$9,Inputs!$G$6:$G$9),LOOKUP(V2173,Inputs!$J$6:$J$9,Inputs!$H$6:$H$9))),0),"" )</f>
        <v/>
      </c>
      <c r="M2173" s="26">
        <f>IF($A2173&lt;=Inputs!$B$13,IF(8&lt;=Inputs!$B$8,IF(Inputs!$B$12&gt;0,MAX(MIN(NORM.INV(RAND(),LOOKUP(W2173,Inputs!$J$6:$J$9,Inputs!$G$6:$G$9),LOOKUP(W2173,Inputs!$J$6:$J$9,Inputs!$H$6:$H$9)),Inputs!$B$12),-Inputs!$B$12),NORM.INV(RAND(),LOOKUP(W2173,Inputs!$J$6:$J$9,Inputs!$G$6:$G$9),LOOKUP(W2173,Inputs!$J$6:$J$9,Inputs!$H$6:$H$9))),0),"" )</f>
        <v/>
      </c>
      <c r="N2173" s="26">
        <f>IF($A2173&lt;=Inputs!$B$13,IF(9&lt;=Inputs!$B$8,IF(Inputs!$B$12&gt;0,MAX(MIN(NORM.INV(RAND(),LOOKUP(X2173,Inputs!$J$6:$J$9,Inputs!$G$6:$G$9),LOOKUP(X2173,Inputs!$J$6:$J$9,Inputs!$H$6:$H$9)),Inputs!$B$12),-Inputs!$B$12),NORM.INV(RAND(),LOOKUP(X2173,Inputs!$J$6:$J$9,Inputs!$G$6:$G$9),LOOKUP(X2173,Inputs!$J$6:$J$9,Inputs!$H$6:$H$9))),0),"" )</f>
        <v/>
      </c>
      <c r="O2173" s="26">
        <f>IF($A2173&lt;=Inputs!$B$13,IF(10&lt;=Inputs!$B$8,IF(Inputs!$B$12&gt;0,MAX(MIN(NORM.INV(RAND(),LOOKUP(Y2173,Inputs!$J$6:$J$9,Inputs!$G$6:$G$9),LOOKUP(Y2173,Inputs!$J$6:$J$9,Inputs!$H$6:$H$9)),Inputs!$B$12),-Inputs!$B$12),NORM.INV(RAND(),LOOKUP(Y2173,Inputs!$J$6:$J$9,Inputs!$G$6:$G$9),LOOKUP(Y2173,Inputs!$J$6:$J$9,Inputs!$H$6:$H$9))),0),"" )</f>
        <v/>
      </c>
      <c r="P2173" s="31">
        <f>IF($A2173&lt;=Inputs!$B$13,RAND(),"")</f>
        <v/>
      </c>
      <c r="Q2173" s="31">
        <f>IF($A2173&lt;=Inputs!$B$13,RAND(),"")</f>
        <v/>
      </c>
      <c r="R2173" s="31">
        <f>IF($A2173&lt;=Inputs!$B$13,RAND(),"")</f>
        <v/>
      </c>
      <c r="S2173" s="31">
        <f>IF($A2173&lt;=Inputs!$B$13,RAND(),"")</f>
        <v/>
      </c>
      <c r="T2173" s="31">
        <f>IF($A2173&lt;=Inputs!$B$13,RAND(),"")</f>
        <v/>
      </c>
      <c r="U2173" s="31">
        <f>IF($A2173&lt;=Inputs!$B$13,RAND(),"")</f>
        <v/>
      </c>
      <c r="V2173" s="31">
        <f>IF($A2173&lt;=Inputs!$B$13,RAND(),"")</f>
        <v/>
      </c>
      <c r="W2173" s="31">
        <f>IF($A2173&lt;=Inputs!$B$13,RAND(),"")</f>
        <v/>
      </c>
      <c r="X2173" s="31">
        <f>IF($A2173&lt;=Inputs!$B$13,RAND(),"")</f>
        <v/>
      </c>
      <c r="Y2173" s="31">
        <f>IF($A2173&lt;=Inputs!$B$13,RAND(),"")</f>
        <v/>
      </c>
    </row>
    <row r="2174">
      <c r="A2174" t="n">
        <v>2169</v>
      </c>
      <c r="B2174" s="26">
        <f>IF($A2174&lt;=Inputs!$B$13,IF(Inputs!$B$8&gt;0,SUM(F2174:O2174)/Inputs!$B$8,0),"")</f>
        <v/>
      </c>
      <c r="C2174" s="27">
        <f>IF($A2174&lt;=Inputs!$B$13,B2174/100,"")</f>
        <v/>
      </c>
      <c r="D2174" s="28">
        <f>IF($A2174&lt;=Inputs!$B$13,C2174*Inputs!$B$7,"")</f>
        <v/>
      </c>
      <c r="E2174" s="29">
        <f>IF($A2174&lt;=Inputs!$B$13,IF(D2174&gt;0,1,0),"")</f>
        <v/>
      </c>
      <c r="F2174" s="26">
        <f>IF($A2174&lt;=Inputs!$B$13,IF(1&lt;=Inputs!$B$8,IF(Inputs!$B$12&gt;0,MAX(MIN(NORM.INV(RAND(),LOOKUP(P2174,Inputs!$J$6:$J$9,Inputs!$G$6:$G$9),LOOKUP(P2174,Inputs!$J$6:$J$9,Inputs!$H$6:$H$9)),Inputs!$B$12),-Inputs!$B$12),NORM.INV(RAND(),LOOKUP(P2174,Inputs!$J$6:$J$9,Inputs!$G$6:$G$9),LOOKUP(P2174,Inputs!$J$6:$J$9,Inputs!$H$6:$H$9))),0),"" )</f>
        <v/>
      </c>
      <c r="G2174" s="26">
        <f>IF($A2174&lt;=Inputs!$B$13,IF(2&lt;=Inputs!$B$8,IF(Inputs!$B$12&gt;0,MAX(MIN(NORM.INV(RAND(),LOOKUP(Q2174,Inputs!$J$6:$J$9,Inputs!$G$6:$G$9),LOOKUP(Q2174,Inputs!$J$6:$J$9,Inputs!$H$6:$H$9)),Inputs!$B$12),-Inputs!$B$12),NORM.INV(RAND(),LOOKUP(Q2174,Inputs!$J$6:$J$9,Inputs!$G$6:$G$9),LOOKUP(Q2174,Inputs!$J$6:$J$9,Inputs!$H$6:$H$9))),0),"" )</f>
        <v/>
      </c>
      <c r="H2174" s="26">
        <f>IF($A2174&lt;=Inputs!$B$13,IF(3&lt;=Inputs!$B$8,IF(Inputs!$B$12&gt;0,MAX(MIN(NORM.INV(RAND(),LOOKUP(R2174,Inputs!$J$6:$J$9,Inputs!$G$6:$G$9),LOOKUP(R2174,Inputs!$J$6:$J$9,Inputs!$H$6:$H$9)),Inputs!$B$12),-Inputs!$B$12),NORM.INV(RAND(),LOOKUP(R2174,Inputs!$J$6:$J$9,Inputs!$G$6:$G$9),LOOKUP(R2174,Inputs!$J$6:$J$9,Inputs!$H$6:$H$9))),0),"" )</f>
        <v/>
      </c>
      <c r="I2174" s="26">
        <f>IF($A2174&lt;=Inputs!$B$13,IF(4&lt;=Inputs!$B$8,IF(Inputs!$B$12&gt;0,MAX(MIN(NORM.INV(RAND(),LOOKUP(S2174,Inputs!$J$6:$J$9,Inputs!$G$6:$G$9),LOOKUP(S2174,Inputs!$J$6:$J$9,Inputs!$H$6:$H$9)),Inputs!$B$12),-Inputs!$B$12),NORM.INV(RAND(),LOOKUP(S2174,Inputs!$J$6:$J$9,Inputs!$G$6:$G$9),LOOKUP(S2174,Inputs!$J$6:$J$9,Inputs!$H$6:$H$9))),0),"" )</f>
        <v/>
      </c>
      <c r="J2174" s="26">
        <f>IF($A2174&lt;=Inputs!$B$13,IF(5&lt;=Inputs!$B$8,IF(Inputs!$B$12&gt;0,MAX(MIN(NORM.INV(RAND(),LOOKUP(T2174,Inputs!$J$6:$J$9,Inputs!$G$6:$G$9),LOOKUP(T2174,Inputs!$J$6:$J$9,Inputs!$H$6:$H$9)),Inputs!$B$12),-Inputs!$B$12),NORM.INV(RAND(),LOOKUP(T2174,Inputs!$J$6:$J$9,Inputs!$G$6:$G$9),LOOKUP(T2174,Inputs!$J$6:$J$9,Inputs!$H$6:$H$9))),0),"" )</f>
        <v/>
      </c>
      <c r="K2174" s="26">
        <f>IF($A2174&lt;=Inputs!$B$13,IF(6&lt;=Inputs!$B$8,IF(Inputs!$B$12&gt;0,MAX(MIN(NORM.INV(RAND(),LOOKUP(U2174,Inputs!$J$6:$J$9,Inputs!$G$6:$G$9),LOOKUP(U2174,Inputs!$J$6:$J$9,Inputs!$H$6:$H$9)),Inputs!$B$12),-Inputs!$B$12),NORM.INV(RAND(),LOOKUP(U2174,Inputs!$J$6:$J$9,Inputs!$G$6:$G$9),LOOKUP(U2174,Inputs!$J$6:$J$9,Inputs!$H$6:$H$9))),0),"" )</f>
        <v/>
      </c>
      <c r="L2174" s="26">
        <f>IF($A2174&lt;=Inputs!$B$13,IF(7&lt;=Inputs!$B$8,IF(Inputs!$B$12&gt;0,MAX(MIN(NORM.INV(RAND(),LOOKUP(V2174,Inputs!$J$6:$J$9,Inputs!$G$6:$G$9),LOOKUP(V2174,Inputs!$J$6:$J$9,Inputs!$H$6:$H$9)),Inputs!$B$12),-Inputs!$B$12),NORM.INV(RAND(),LOOKUP(V2174,Inputs!$J$6:$J$9,Inputs!$G$6:$G$9),LOOKUP(V2174,Inputs!$J$6:$J$9,Inputs!$H$6:$H$9))),0),"" )</f>
        <v/>
      </c>
      <c r="M2174" s="26">
        <f>IF($A2174&lt;=Inputs!$B$13,IF(8&lt;=Inputs!$B$8,IF(Inputs!$B$12&gt;0,MAX(MIN(NORM.INV(RAND(),LOOKUP(W2174,Inputs!$J$6:$J$9,Inputs!$G$6:$G$9),LOOKUP(W2174,Inputs!$J$6:$J$9,Inputs!$H$6:$H$9)),Inputs!$B$12),-Inputs!$B$12),NORM.INV(RAND(),LOOKUP(W2174,Inputs!$J$6:$J$9,Inputs!$G$6:$G$9),LOOKUP(W2174,Inputs!$J$6:$J$9,Inputs!$H$6:$H$9))),0),"" )</f>
        <v/>
      </c>
      <c r="N2174" s="26">
        <f>IF($A2174&lt;=Inputs!$B$13,IF(9&lt;=Inputs!$B$8,IF(Inputs!$B$12&gt;0,MAX(MIN(NORM.INV(RAND(),LOOKUP(X2174,Inputs!$J$6:$J$9,Inputs!$G$6:$G$9),LOOKUP(X2174,Inputs!$J$6:$J$9,Inputs!$H$6:$H$9)),Inputs!$B$12),-Inputs!$B$12),NORM.INV(RAND(),LOOKUP(X2174,Inputs!$J$6:$J$9,Inputs!$G$6:$G$9),LOOKUP(X2174,Inputs!$J$6:$J$9,Inputs!$H$6:$H$9))),0),"" )</f>
        <v/>
      </c>
      <c r="O2174" s="26">
        <f>IF($A2174&lt;=Inputs!$B$13,IF(10&lt;=Inputs!$B$8,IF(Inputs!$B$12&gt;0,MAX(MIN(NORM.INV(RAND(),LOOKUP(Y2174,Inputs!$J$6:$J$9,Inputs!$G$6:$G$9),LOOKUP(Y2174,Inputs!$J$6:$J$9,Inputs!$H$6:$H$9)),Inputs!$B$12),-Inputs!$B$12),NORM.INV(RAND(),LOOKUP(Y2174,Inputs!$J$6:$J$9,Inputs!$G$6:$G$9),LOOKUP(Y2174,Inputs!$J$6:$J$9,Inputs!$H$6:$H$9))),0),"" )</f>
        <v/>
      </c>
      <c r="P2174" s="31">
        <f>IF($A2174&lt;=Inputs!$B$13,RAND(),"")</f>
        <v/>
      </c>
      <c r="Q2174" s="31">
        <f>IF($A2174&lt;=Inputs!$B$13,RAND(),"")</f>
        <v/>
      </c>
      <c r="R2174" s="31">
        <f>IF($A2174&lt;=Inputs!$B$13,RAND(),"")</f>
        <v/>
      </c>
      <c r="S2174" s="31">
        <f>IF($A2174&lt;=Inputs!$B$13,RAND(),"")</f>
        <v/>
      </c>
      <c r="T2174" s="31">
        <f>IF($A2174&lt;=Inputs!$B$13,RAND(),"")</f>
        <v/>
      </c>
      <c r="U2174" s="31">
        <f>IF($A2174&lt;=Inputs!$B$13,RAND(),"")</f>
        <v/>
      </c>
      <c r="V2174" s="31">
        <f>IF($A2174&lt;=Inputs!$B$13,RAND(),"")</f>
        <v/>
      </c>
      <c r="W2174" s="31">
        <f>IF($A2174&lt;=Inputs!$B$13,RAND(),"")</f>
        <v/>
      </c>
      <c r="X2174" s="31">
        <f>IF($A2174&lt;=Inputs!$B$13,RAND(),"")</f>
        <v/>
      </c>
      <c r="Y2174" s="31">
        <f>IF($A2174&lt;=Inputs!$B$13,RAND(),"")</f>
        <v/>
      </c>
    </row>
    <row r="2175">
      <c r="A2175" t="n">
        <v>2170</v>
      </c>
      <c r="B2175" s="26">
        <f>IF($A2175&lt;=Inputs!$B$13,IF(Inputs!$B$8&gt;0,SUM(F2175:O2175)/Inputs!$B$8,0),"")</f>
        <v/>
      </c>
      <c r="C2175" s="27">
        <f>IF($A2175&lt;=Inputs!$B$13,B2175/100,"")</f>
        <v/>
      </c>
      <c r="D2175" s="28">
        <f>IF($A2175&lt;=Inputs!$B$13,C2175*Inputs!$B$7,"")</f>
        <v/>
      </c>
      <c r="E2175" s="29">
        <f>IF($A2175&lt;=Inputs!$B$13,IF(D2175&gt;0,1,0),"")</f>
        <v/>
      </c>
      <c r="F2175" s="26">
        <f>IF($A2175&lt;=Inputs!$B$13,IF(1&lt;=Inputs!$B$8,IF(Inputs!$B$12&gt;0,MAX(MIN(NORM.INV(RAND(),LOOKUP(P2175,Inputs!$J$6:$J$9,Inputs!$G$6:$G$9),LOOKUP(P2175,Inputs!$J$6:$J$9,Inputs!$H$6:$H$9)),Inputs!$B$12),-Inputs!$B$12),NORM.INV(RAND(),LOOKUP(P2175,Inputs!$J$6:$J$9,Inputs!$G$6:$G$9),LOOKUP(P2175,Inputs!$J$6:$J$9,Inputs!$H$6:$H$9))),0),"" )</f>
        <v/>
      </c>
      <c r="G2175" s="26">
        <f>IF($A2175&lt;=Inputs!$B$13,IF(2&lt;=Inputs!$B$8,IF(Inputs!$B$12&gt;0,MAX(MIN(NORM.INV(RAND(),LOOKUP(Q2175,Inputs!$J$6:$J$9,Inputs!$G$6:$G$9),LOOKUP(Q2175,Inputs!$J$6:$J$9,Inputs!$H$6:$H$9)),Inputs!$B$12),-Inputs!$B$12),NORM.INV(RAND(),LOOKUP(Q2175,Inputs!$J$6:$J$9,Inputs!$G$6:$G$9),LOOKUP(Q2175,Inputs!$J$6:$J$9,Inputs!$H$6:$H$9))),0),"" )</f>
        <v/>
      </c>
      <c r="H2175" s="26">
        <f>IF($A2175&lt;=Inputs!$B$13,IF(3&lt;=Inputs!$B$8,IF(Inputs!$B$12&gt;0,MAX(MIN(NORM.INV(RAND(),LOOKUP(R2175,Inputs!$J$6:$J$9,Inputs!$G$6:$G$9),LOOKUP(R2175,Inputs!$J$6:$J$9,Inputs!$H$6:$H$9)),Inputs!$B$12),-Inputs!$B$12),NORM.INV(RAND(),LOOKUP(R2175,Inputs!$J$6:$J$9,Inputs!$G$6:$G$9),LOOKUP(R2175,Inputs!$J$6:$J$9,Inputs!$H$6:$H$9))),0),"" )</f>
        <v/>
      </c>
      <c r="I2175" s="26">
        <f>IF($A2175&lt;=Inputs!$B$13,IF(4&lt;=Inputs!$B$8,IF(Inputs!$B$12&gt;0,MAX(MIN(NORM.INV(RAND(),LOOKUP(S2175,Inputs!$J$6:$J$9,Inputs!$G$6:$G$9),LOOKUP(S2175,Inputs!$J$6:$J$9,Inputs!$H$6:$H$9)),Inputs!$B$12),-Inputs!$B$12),NORM.INV(RAND(),LOOKUP(S2175,Inputs!$J$6:$J$9,Inputs!$G$6:$G$9),LOOKUP(S2175,Inputs!$J$6:$J$9,Inputs!$H$6:$H$9))),0),"" )</f>
        <v/>
      </c>
      <c r="J2175" s="26">
        <f>IF($A2175&lt;=Inputs!$B$13,IF(5&lt;=Inputs!$B$8,IF(Inputs!$B$12&gt;0,MAX(MIN(NORM.INV(RAND(),LOOKUP(T2175,Inputs!$J$6:$J$9,Inputs!$G$6:$G$9),LOOKUP(T2175,Inputs!$J$6:$J$9,Inputs!$H$6:$H$9)),Inputs!$B$12),-Inputs!$B$12),NORM.INV(RAND(),LOOKUP(T2175,Inputs!$J$6:$J$9,Inputs!$G$6:$G$9),LOOKUP(T2175,Inputs!$J$6:$J$9,Inputs!$H$6:$H$9))),0),"" )</f>
        <v/>
      </c>
      <c r="K2175" s="26">
        <f>IF($A2175&lt;=Inputs!$B$13,IF(6&lt;=Inputs!$B$8,IF(Inputs!$B$12&gt;0,MAX(MIN(NORM.INV(RAND(),LOOKUP(U2175,Inputs!$J$6:$J$9,Inputs!$G$6:$G$9),LOOKUP(U2175,Inputs!$J$6:$J$9,Inputs!$H$6:$H$9)),Inputs!$B$12),-Inputs!$B$12),NORM.INV(RAND(),LOOKUP(U2175,Inputs!$J$6:$J$9,Inputs!$G$6:$G$9),LOOKUP(U2175,Inputs!$J$6:$J$9,Inputs!$H$6:$H$9))),0),"" )</f>
        <v/>
      </c>
      <c r="L2175" s="26">
        <f>IF($A2175&lt;=Inputs!$B$13,IF(7&lt;=Inputs!$B$8,IF(Inputs!$B$12&gt;0,MAX(MIN(NORM.INV(RAND(),LOOKUP(V2175,Inputs!$J$6:$J$9,Inputs!$G$6:$G$9),LOOKUP(V2175,Inputs!$J$6:$J$9,Inputs!$H$6:$H$9)),Inputs!$B$12),-Inputs!$B$12),NORM.INV(RAND(),LOOKUP(V2175,Inputs!$J$6:$J$9,Inputs!$G$6:$G$9),LOOKUP(V2175,Inputs!$J$6:$J$9,Inputs!$H$6:$H$9))),0),"" )</f>
        <v/>
      </c>
      <c r="M2175" s="26">
        <f>IF($A2175&lt;=Inputs!$B$13,IF(8&lt;=Inputs!$B$8,IF(Inputs!$B$12&gt;0,MAX(MIN(NORM.INV(RAND(),LOOKUP(W2175,Inputs!$J$6:$J$9,Inputs!$G$6:$G$9),LOOKUP(W2175,Inputs!$J$6:$J$9,Inputs!$H$6:$H$9)),Inputs!$B$12),-Inputs!$B$12),NORM.INV(RAND(),LOOKUP(W2175,Inputs!$J$6:$J$9,Inputs!$G$6:$G$9),LOOKUP(W2175,Inputs!$J$6:$J$9,Inputs!$H$6:$H$9))),0),"" )</f>
        <v/>
      </c>
      <c r="N2175" s="26">
        <f>IF($A2175&lt;=Inputs!$B$13,IF(9&lt;=Inputs!$B$8,IF(Inputs!$B$12&gt;0,MAX(MIN(NORM.INV(RAND(),LOOKUP(X2175,Inputs!$J$6:$J$9,Inputs!$G$6:$G$9),LOOKUP(X2175,Inputs!$J$6:$J$9,Inputs!$H$6:$H$9)),Inputs!$B$12),-Inputs!$B$12),NORM.INV(RAND(),LOOKUP(X2175,Inputs!$J$6:$J$9,Inputs!$G$6:$G$9),LOOKUP(X2175,Inputs!$J$6:$J$9,Inputs!$H$6:$H$9))),0),"" )</f>
        <v/>
      </c>
      <c r="O2175" s="26">
        <f>IF($A2175&lt;=Inputs!$B$13,IF(10&lt;=Inputs!$B$8,IF(Inputs!$B$12&gt;0,MAX(MIN(NORM.INV(RAND(),LOOKUP(Y2175,Inputs!$J$6:$J$9,Inputs!$G$6:$G$9),LOOKUP(Y2175,Inputs!$J$6:$J$9,Inputs!$H$6:$H$9)),Inputs!$B$12),-Inputs!$B$12),NORM.INV(RAND(),LOOKUP(Y2175,Inputs!$J$6:$J$9,Inputs!$G$6:$G$9),LOOKUP(Y2175,Inputs!$J$6:$J$9,Inputs!$H$6:$H$9))),0),"" )</f>
        <v/>
      </c>
      <c r="P2175" s="31">
        <f>IF($A2175&lt;=Inputs!$B$13,RAND(),"")</f>
        <v/>
      </c>
      <c r="Q2175" s="31">
        <f>IF($A2175&lt;=Inputs!$B$13,RAND(),"")</f>
        <v/>
      </c>
      <c r="R2175" s="31">
        <f>IF($A2175&lt;=Inputs!$B$13,RAND(),"")</f>
        <v/>
      </c>
      <c r="S2175" s="31">
        <f>IF($A2175&lt;=Inputs!$B$13,RAND(),"")</f>
        <v/>
      </c>
      <c r="T2175" s="31">
        <f>IF($A2175&lt;=Inputs!$B$13,RAND(),"")</f>
        <v/>
      </c>
      <c r="U2175" s="31">
        <f>IF($A2175&lt;=Inputs!$B$13,RAND(),"")</f>
        <v/>
      </c>
      <c r="V2175" s="31">
        <f>IF($A2175&lt;=Inputs!$B$13,RAND(),"")</f>
        <v/>
      </c>
      <c r="W2175" s="31">
        <f>IF($A2175&lt;=Inputs!$B$13,RAND(),"")</f>
        <v/>
      </c>
      <c r="X2175" s="31">
        <f>IF($A2175&lt;=Inputs!$B$13,RAND(),"")</f>
        <v/>
      </c>
      <c r="Y2175" s="31">
        <f>IF($A2175&lt;=Inputs!$B$13,RAND(),"")</f>
        <v/>
      </c>
    </row>
    <row r="2176">
      <c r="A2176" t="n">
        <v>2171</v>
      </c>
      <c r="B2176" s="26">
        <f>IF($A2176&lt;=Inputs!$B$13,IF(Inputs!$B$8&gt;0,SUM(F2176:O2176)/Inputs!$B$8,0),"")</f>
        <v/>
      </c>
      <c r="C2176" s="27">
        <f>IF($A2176&lt;=Inputs!$B$13,B2176/100,"")</f>
        <v/>
      </c>
      <c r="D2176" s="28">
        <f>IF($A2176&lt;=Inputs!$B$13,C2176*Inputs!$B$7,"")</f>
        <v/>
      </c>
      <c r="E2176" s="29">
        <f>IF($A2176&lt;=Inputs!$B$13,IF(D2176&gt;0,1,0),"")</f>
        <v/>
      </c>
      <c r="F2176" s="26">
        <f>IF($A2176&lt;=Inputs!$B$13,IF(1&lt;=Inputs!$B$8,IF(Inputs!$B$12&gt;0,MAX(MIN(NORM.INV(RAND(),LOOKUP(P2176,Inputs!$J$6:$J$9,Inputs!$G$6:$G$9),LOOKUP(P2176,Inputs!$J$6:$J$9,Inputs!$H$6:$H$9)),Inputs!$B$12),-Inputs!$B$12),NORM.INV(RAND(),LOOKUP(P2176,Inputs!$J$6:$J$9,Inputs!$G$6:$G$9),LOOKUP(P2176,Inputs!$J$6:$J$9,Inputs!$H$6:$H$9))),0),"" )</f>
        <v/>
      </c>
      <c r="G2176" s="26">
        <f>IF($A2176&lt;=Inputs!$B$13,IF(2&lt;=Inputs!$B$8,IF(Inputs!$B$12&gt;0,MAX(MIN(NORM.INV(RAND(),LOOKUP(Q2176,Inputs!$J$6:$J$9,Inputs!$G$6:$G$9),LOOKUP(Q2176,Inputs!$J$6:$J$9,Inputs!$H$6:$H$9)),Inputs!$B$12),-Inputs!$B$12),NORM.INV(RAND(),LOOKUP(Q2176,Inputs!$J$6:$J$9,Inputs!$G$6:$G$9),LOOKUP(Q2176,Inputs!$J$6:$J$9,Inputs!$H$6:$H$9))),0),"" )</f>
        <v/>
      </c>
      <c r="H2176" s="26">
        <f>IF($A2176&lt;=Inputs!$B$13,IF(3&lt;=Inputs!$B$8,IF(Inputs!$B$12&gt;0,MAX(MIN(NORM.INV(RAND(),LOOKUP(R2176,Inputs!$J$6:$J$9,Inputs!$G$6:$G$9),LOOKUP(R2176,Inputs!$J$6:$J$9,Inputs!$H$6:$H$9)),Inputs!$B$12),-Inputs!$B$12),NORM.INV(RAND(),LOOKUP(R2176,Inputs!$J$6:$J$9,Inputs!$G$6:$G$9),LOOKUP(R2176,Inputs!$J$6:$J$9,Inputs!$H$6:$H$9))),0),"" )</f>
        <v/>
      </c>
      <c r="I2176" s="26">
        <f>IF($A2176&lt;=Inputs!$B$13,IF(4&lt;=Inputs!$B$8,IF(Inputs!$B$12&gt;0,MAX(MIN(NORM.INV(RAND(),LOOKUP(S2176,Inputs!$J$6:$J$9,Inputs!$G$6:$G$9),LOOKUP(S2176,Inputs!$J$6:$J$9,Inputs!$H$6:$H$9)),Inputs!$B$12),-Inputs!$B$12),NORM.INV(RAND(),LOOKUP(S2176,Inputs!$J$6:$J$9,Inputs!$G$6:$G$9),LOOKUP(S2176,Inputs!$J$6:$J$9,Inputs!$H$6:$H$9))),0),"" )</f>
        <v/>
      </c>
      <c r="J2176" s="26">
        <f>IF($A2176&lt;=Inputs!$B$13,IF(5&lt;=Inputs!$B$8,IF(Inputs!$B$12&gt;0,MAX(MIN(NORM.INV(RAND(),LOOKUP(T2176,Inputs!$J$6:$J$9,Inputs!$G$6:$G$9),LOOKUP(T2176,Inputs!$J$6:$J$9,Inputs!$H$6:$H$9)),Inputs!$B$12),-Inputs!$B$12),NORM.INV(RAND(),LOOKUP(T2176,Inputs!$J$6:$J$9,Inputs!$G$6:$G$9),LOOKUP(T2176,Inputs!$J$6:$J$9,Inputs!$H$6:$H$9))),0),"" )</f>
        <v/>
      </c>
      <c r="K2176" s="26">
        <f>IF($A2176&lt;=Inputs!$B$13,IF(6&lt;=Inputs!$B$8,IF(Inputs!$B$12&gt;0,MAX(MIN(NORM.INV(RAND(),LOOKUP(U2176,Inputs!$J$6:$J$9,Inputs!$G$6:$G$9),LOOKUP(U2176,Inputs!$J$6:$J$9,Inputs!$H$6:$H$9)),Inputs!$B$12),-Inputs!$B$12),NORM.INV(RAND(),LOOKUP(U2176,Inputs!$J$6:$J$9,Inputs!$G$6:$G$9),LOOKUP(U2176,Inputs!$J$6:$J$9,Inputs!$H$6:$H$9))),0),"" )</f>
        <v/>
      </c>
      <c r="L2176" s="26">
        <f>IF($A2176&lt;=Inputs!$B$13,IF(7&lt;=Inputs!$B$8,IF(Inputs!$B$12&gt;0,MAX(MIN(NORM.INV(RAND(),LOOKUP(V2176,Inputs!$J$6:$J$9,Inputs!$G$6:$G$9),LOOKUP(V2176,Inputs!$J$6:$J$9,Inputs!$H$6:$H$9)),Inputs!$B$12),-Inputs!$B$12),NORM.INV(RAND(),LOOKUP(V2176,Inputs!$J$6:$J$9,Inputs!$G$6:$G$9),LOOKUP(V2176,Inputs!$J$6:$J$9,Inputs!$H$6:$H$9))),0),"" )</f>
        <v/>
      </c>
      <c r="M2176" s="26">
        <f>IF($A2176&lt;=Inputs!$B$13,IF(8&lt;=Inputs!$B$8,IF(Inputs!$B$12&gt;0,MAX(MIN(NORM.INV(RAND(),LOOKUP(W2176,Inputs!$J$6:$J$9,Inputs!$G$6:$G$9),LOOKUP(W2176,Inputs!$J$6:$J$9,Inputs!$H$6:$H$9)),Inputs!$B$12),-Inputs!$B$12),NORM.INV(RAND(),LOOKUP(W2176,Inputs!$J$6:$J$9,Inputs!$G$6:$G$9),LOOKUP(W2176,Inputs!$J$6:$J$9,Inputs!$H$6:$H$9))),0),"" )</f>
        <v/>
      </c>
      <c r="N2176" s="26">
        <f>IF($A2176&lt;=Inputs!$B$13,IF(9&lt;=Inputs!$B$8,IF(Inputs!$B$12&gt;0,MAX(MIN(NORM.INV(RAND(),LOOKUP(X2176,Inputs!$J$6:$J$9,Inputs!$G$6:$G$9),LOOKUP(X2176,Inputs!$J$6:$J$9,Inputs!$H$6:$H$9)),Inputs!$B$12),-Inputs!$B$12),NORM.INV(RAND(),LOOKUP(X2176,Inputs!$J$6:$J$9,Inputs!$G$6:$G$9),LOOKUP(X2176,Inputs!$J$6:$J$9,Inputs!$H$6:$H$9))),0),"" )</f>
        <v/>
      </c>
      <c r="O2176" s="26">
        <f>IF($A2176&lt;=Inputs!$B$13,IF(10&lt;=Inputs!$B$8,IF(Inputs!$B$12&gt;0,MAX(MIN(NORM.INV(RAND(),LOOKUP(Y2176,Inputs!$J$6:$J$9,Inputs!$G$6:$G$9),LOOKUP(Y2176,Inputs!$J$6:$J$9,Inputs!$H$6:$H$9)),Inputs!$B$12),-Inputs!$B$12),NORM.INV(RAND(),LOOKUP(Y2176,Inputs!$J$6:$J$9,Inputs!$G$6:$G$9),LOOKUP(Y2176,Inputs!$J$6:$J$9,Inputs!$H$6:$H$9))),0),"" )</f>
        <v/>
      </c>
      <c r="P2176" s="31">
        <f>IF($A2176&lt;=Inputs!$B$13,RAND(),"")</f>
        <v/>
      </c>
      <c r="Q2176" s="31">
        <f>IF($A2176&lt;=Inputs!$B$13,RAND(),"")</f>
        <v/>
      </c>
      <c r="R2176" s="31">
        <f>IF($A2176&lt;=Inputs!$B$13,RAND(),"")</f>
        <v/>
      </c>
      <c r="S2176" s="31">
        <f>IF($A2176&lt;=Inputs!$B$13,RAND(),"")</f>
        <v/>
      </c>
      <c r="T2176" s="31">
        <f>IF($A2176&lt;=Inputs!$B$13,RAND(),"")</f>
        <v/>
      </c>
      <c r="U2176" s="31">
        <f>IF($A2176&lt;=Inputs!$B$13,RAND(),"")</f>
        <v/>
      </c>
      <c r="V2176" s="31">
        <f>IF($A2176&lt;=Inputs!$B$13,RAND(),"")</f>
        <v/>
      </c>
      <c r="W2176" s="31">
        <f>IF($A2176&lt;=Inputs!$B$13,RAND(),"")</f>
        <v/>
      </c>
      <c r="X2176" s="31">
        <f>IF($A2176&lt;=Inputs!$B$13,RAND(),"")</f>
        <v/>
      </c>
      <c r="Y2176" s="31">
        <f>IF($A2176&lt;=Inputs!$B$13,RAND(),"")</f>
        <v/>
      </c>
    </row>
    <row r="2177">
      <c r="A2177" t="n">
        <v>2172</v>
      </c>
      <c r="B2177" s="26">
        <f>IF($A2177&lt;=Inputs!$B$13,IF(Inputs!$B$8&gt;0,SUM(F2177:O2177)/Inputs!$B$8,0),"")</f>
        <v/>
      </c>
      <c r="C2177" s="27">
        <f>IF($A2177&lt;=Inputs!$B$13,B2177/100,"")</f>
        <v/>
      </c>
      <c r="D2177" s="28">
        <f>IF($A2177&lt;=Inputs!$B$13,C2177*Inputs!$B$7,"")</f>
        <v/>
      </c>
      <c r="E2177" s="29">
        <f>IF($A2177&lt;=Inputs!$B$13,IF(D2177&gt;0,1,0),"")</f>
        <v/>
      </c>
      <c r="F2177" s="26">
        <f>IF($A2177&lt;=Inputs!$B$13,IF(1&lt;=Inputs!$B$8,IF(Inputs!$B$12&gt;0,MAX(MIN(NORM.INV(RAND(),LOOKUP(P2177,Inputs!$J$6:$J$9,Inputs!$G$6:$G$9),LOOKUP(P2177,Inputs!$J$6:$J$9,Inputs!$H$6:$H$9)),Inputs!$B$12),-Inputs!$B$12),NORM.INV(RAND(),LOOKUP(P2177,Inputs!$J$6:$J$9,Inputs!$G$6:$G$9),LOOKUP(P2177,Inputs!$J$6:$J$9,Inputs!$H$6:$H$9))),0),"" )</f>
        <v/>
      </c>
      <c r="G2177" s="26">
        <f>IF($A2177&lt;=Inputs!$B$13,IF(2&lt;=Inputs!$B$8,IF(Inputs!$B$12&gt;0,MAX(MIN(NORM.INV(RAND(),LOOKUP(Q2177,Inputs!$J$6:$J$9,Inputs!$G$6:$G$9),LOOKUP(Q2177,Inputs!$J$6:$J$9,Inputs!$H$6:$H$9)),Inputs!$B$12),-Inputs!$B$12),NORM.INV(RAND(),LOOKUP(Q2177,Inputs!$J$6:$J$9,Inputs!$G$6:$G$9),LOOKUP(Q2177,Inputs!$J$6:$J$9,Inputs!$H$6:$H$9))),0),"" )</f>
        <v/>
      </c>
      <c r="H2177" s="26">
        <f>IF($A2177&lt;=Inputs!$B$13,IF(3&lt;=Inputs!$B$8,IF(Inputs!$B$12&gt;0,MAX(MIN(NORM.INV(RAND(),LOOKUP(R2177,Inputs!$J$6:$J$9,Inputs!$G$6:$G$9),LOOKUP(R2177,Inputs!$J$6:$J$9,Inputs!$H$6:$H$9)),Inputs!$B$12),-Inputs!$B$12),NORM.INV(RAND(),LOOKUP(R2177,Inputs!$J$6:$J$9,Inputs!$G$6:$G$9),LOOKUP(R2177,Inputs!$J$6:$J$9,Inputs!$H$6:$H$9))),0),"" )</f>
        <v/>
      </c>
      <c r="I2177" s="26">
        <f>IF($A2177&lt;=Inputs!$B$13,IF(4&lt;=Inputs!$B$8,IF(Inputs!$B$12&gt;0,MAX(MIN(NORM.INV(RAND(),LOOKUP(S2177,Inputs!$J$6:$J$9,Inputs!$G$6:$G$9),LOOKUP(S2177,Inputs!$J$6:$J$9,Inputs!$H$6:$H$9)),Inputs!$B$12),-Inputs!$B$12),NORM.INV(RAND(),LOOKUP(S2177,Inputs!$J$6:$J$9,Inputs!$G$6:$G$9),LOOKUP(S2177,Inputs!$J$6:$J$9,Inputs!$H$6:$H$9))),0),"" )</f>
        <v/>
      </c>
      <c r="J2177" s="26">
        <f>IF($A2177&lt;=Inputs!$B$13,IF(5&lt;=Inputs!$B$8,IF(Inputs!$B$12&gt;0,MAX(MIN(NORM.INV(RAND(),LOOKUP(T2177,Inputs!$J$6:$J$9,Inputs!$G$6:$G$9),LOOKUP(T2177,Inputs!$J$6:$J$9,Inputs!$H$6:$H$9)),Inputs!$B$12),-Inputs!$B$12),NORM.INV(RAND(),LOOKUP(T2177,Inputs!$J$6:$J$9,Inputs!$G$6:$G$9),LOOKUP(T2177,Inputs!$J$6:$J$9,Inputs!$H$6:$H$9))),0),"" )</f>
        <v/>
      </c>
      <c r="K2177" s="26">
        <f>IF($A2177&lt;=Inputs!$B$13,IF(6&lt;=Inputs!$B$8,IF(Inputs!$B$12&gt;0,MAX(MIN(NORM.INV(RAND(),LOOKUP(U2177,Inputs!$J$6:$J$9,Inputs!$G$6:$G$9),LOOKUP(U2177,Inputs!$J$6:$J$9,Inputs!$H$6:$H$9)),Inputs!$B$12),-Inputs!$B$12),NORM.INV(RAND(),LOOKUP(U2177,Inputs!$J$6:$J$9,Inputs!$G$6:$G$9),LOOKUP(U2177,Inputs!$J$6:$J$9,Inputs!$H$6:$H$9))),0),"" )</f>
        <v/>
      </c>
      <c r="L2177" s="26">
        <f>IF($A2177&lt;=Inputs!$B$13,IF(7&lt;=Inputs!$B$8,IF(Inputs!$B$12&gt;0,MAX(MIN(NORM.INV(RAND(),LOOKUP(V2177,Inputs!$J$6:$J$9,Inputs!$G$6:$G$9),LOOKUP(V2177,Inputs!$J$6:$J$9,Inputs!$H$6:$H$9)),Inputs!$B$12),-Inputs!$B$12),NORM.INV(RAND(),LOOKUP(V2177,Inputs!$J$6:$J$9,Inputs!$G$6:$G$9),LOOKUP(V2177,Inputs!$J$6:$J$9,Inputs!$H$6:$H$9))),0),"" )</f>
        <v/>
      </c>
      <c r="M2177" s="26">
        <f>IF($A2177&lt;=Inputs!$B$13,IF(8&lt;=Inputs!$B$8,IF(Inputs!$B$12&gt;0,MAX(MIN(NORM.INV(RAND(),LOOKUP(W2177,Inputs!$J$6:$J$9,Inputs!$G$6:$G$9),LOOKUP(W2177,Inputs!$J$6:$J$9,Inputs!$H$6:$H$9)),Inputs!$B$12),-Inputs!$B$12),NORM.INV(RAND(),LOOKUP(W2177,Inputs!$J$6:$J$9,Inputs!$G$6:$G$9),LOOKUP(W2177,Inputs!$J$6:$J$9,Inputs!$H$6:$H$9))),0),"" )</f>
        <v/>
      </c>
      <c r="N2177" s="26">
        <f>IF($A2177&lt;=Inputs!$B$13,IF(9&lt;=Inputs!$B$8,IF(Inputs!$B$12&gt;0,MAX(MIN(NORM.INV(RAND(),LOOKUP(X2177,Inputs!$J$6:$J$9,Inputs!$G$6:$G$9),LOOKUP(X2177,Inputs!$J$6:$J$9,Inputs!$H$6:$H$9)),Inputs!$B$12),-Inputs!$B$12),NORM.INV(RAND(),LOOKUP(X2177,Inputs!$J$6:$J$9,Inputs!$G$6:$G$9),LOOKUP(X2177,Inputs!$J$6:$J$9,Inputs!$H$6:$H$9))),0),"" )</f>
        <v/>
      </c>
      <c r="O2177" s="26">
        <f>IF($A2177&lt;=Inputs!$B$13,IF(10&lt;=Inputs!$B$8,IF(Inputs!$B$12&gt;0,MAX(MIN(NORM.INV(RAND(),LOOKUP(Y2177,Inputs!$J$6:$J$9,Inputs!$G$6:$G$9),LOOKUP(Y2177,Inputs!$J$6:$J$9,Inputs!$H$6:$H$9)),Inputs!$B$12),-Inputs!$B$12),NORM.INV(RAND(),LOOKUP(Y2177,Inputs!$J$6:$J$9,Inputs!$G$6:$G$9),LOOKUP(Y2177,Inputs!$J$6:$J$9,Inputs!$H$6:$H$9))),0),"" )</f>
        <v/>
      </c>
      <c r="P2177" s="31">
        <f>IF($A2177&lt;=Inputs!$B$13,RAND(),"")</f>
        <v/>
      </c>
      <c r="Q2177" s="31">
        <f>IF($A2177&lt;=Inputs!$B$13,RAND(),"")</f>
        <v/>
      </c>
      <c r="R2177" s="31">
        <f>IF($A2177&lt;=Inputs!$B$13,RAND(),"")</f>
        <v/>
      </c>
      <c r="S2177" s="31">
        <f>IF($A2177&lt;=Inputs!$B$13,RAND(),"")</f>
        <v/>
      </c>
      <c r="T2177" s="31">
        <f>IF($A2177&lt;=Inputs!$B$13,RAND(),"")</f>
        <v/>
      </c>
      <c r="U2177" s="31">
        <f>IF($A2177&lt;=Inputs!$B$13,RAND(),"")</f>
        <v/>
      </c>
      <c r="V2177" s="31">
        <f>IF($A2177&lt;=Inputs!$B$13,RAND(),"")</f>
        <v/>
      </c>
      <c r="W2177" s="31">
        <f>IF($A2177&lt;=Inputs!$B$13,RAND(),"")</f>
        <v/>
      </c>
      <c r="X2177" s="31">
        <f>IF($A2177&lt;=Inputs!$B$13,RAND(),"")</f>
        <v/>
      </c>
      <c r="Y2177" s="31">
        <f>IF($A2177&lt;=Inputs!$B$13,RAND(),"")</f>
        <v/>
      </c>
    </row>
    <row r="2178">
      <c r="A2178" t="n">
        <v>2173</v>
      </c>
      <c r="B2178" s="26">
        <f>IF($A2178&lt;=Inputs!$B$13,IF(Inputs!$B$8&gt;0,SUM(F2178:O2178)/Inputs!$B$8,0),"")</f>
        <v/>
      </c>
      <c r="C2178" s="27">
        <f>IF($A2178&lt;=Inputs!$B$13,B2178/100,"")</f>
        <v/>
      </c>
      <c r="D2178" s="28">
        <f>IF($A2178&lt;=Inputs!$B$13,C2178*Inputs!$B$7,"")</f>
        <v/>
      </c>
      <c r="E2178" s="29">
        <f>IF($A2178&lt;=Inputs!$B$13,IF(D2178&gt;0,1,0),"")</f>
        <v/>
      </c>
      <c r="F2178" s="26">
        <f>IF($A2178&lt;=Inputs!$B$13,IF(1&lt;=Inputs!$B$8,IF(Inputs!$B$12&gt;0,MAX(MIN(NORM.INV(RAND(),LOOKUP(P2178,Inputs!$J$6:$J$9,Inputs!$G$6:$G$9),LOOKUP(P2178,Inputs!$J$6:$J$9,Inputs!$H$6:$H$9)),Inputs!$B$12),-Inputs!$B$12),NORM.INV(RAND(),LOOKUP(P2178,Inputs!$J$6:$J$9,Inputs!$G$6:$G$9),LOOKUP(P2178,Inputs!$J$6:$J$9,Inputs!$H$6:$H$9))),0),"" )</f>
        <v/>
      </c>
      <c r="G2178" s="26">
        <f>IF($A2178&lt;=Inputs!$B$13,IF(2&lt;=Inputs!$B$8,IF(Inputs!$B$12&gt;0,MAX(MIN(NORM.INV(RAND(),LOOKUP(Q2178,Inputs!$J$6:$J$9,Inputs!$G$6:$G$9),LOOKUP(Q2178,Inputs!$J$6:$J$9,Inputs!$H$6:$H$9)),Inputs!$B$12),-Inputs!$B$12),NORM.INV(RAND(),LOOKUP(Q2178,Inputs!$J$6:$J$9,Inputs!$G$6:$G$9),LOOKUP(Q2178,Inputs!$J$6:$J$9,Inputs!$H$6:$H$9))),0),"" )</f>
        <v/>
      </c>
      <c r="H2178" s="26">
        <f>IF($A2178&lt;=Inputs!$B$13,IF(3&lt;=Inputs!$B$8,IF(Inputs!$B$12&gt;0,MAX(MIN(NORM.INV(RAND(),LOOKUP(R2178,Inputs!$J$6:$J$9,Inputs!$G$6:$G$9),LOOKUP(R2178,Inputs!$J$6:$J$9,Inputs!$H$6:$H$9)),Inputs!$B$12),-Inputs!$B$12),NORM.INV(RAND(),LOOKUP(R2178,Inputs!$J$6:$J$9,Inputs!$G$6:$G$9),LOOKUP(R2178,Inputs!$J$6:$J$9,Inputs!$H$6:$H$9))),0),"" )</f>
        <v/>
      </c>
      <c r="I2178" s="26">
        <f>IF($A2178&lt;=Inputs!$B$13,IF(4&lt;=Inputs!$B$8,IF(Inputs!$B$12&gt;0,MAX(MIN(NORM.INV(RAND(),LOOKUP(S2178,Inputs!$J$6:$J$9,Inputs!$G$6:$G$9),LOOKUP(S2178,Inputs!$J$6:$J$9,Inputs!$H$6:$H$9)),Inputs!$B$12),-Inputs!$B$12),NORM.INV(RAND(),LOOKUP(S2178,Inputs!$J$6:$J$9,Inputs!$G$6:$G$9),LOOKUP(S2178,Inputs!$J$6:$J$9,Inputs!$H$6:$H$9))),0),"" )</f>
        <v/>
      </c>
      <c r="J2178" s="26">
        <f>IF($A2178&lt;=Inputs!$B$13,IF(5&lt;=Inputs!$B$8,IF(Inputs!$B$12&gt;0,MAX(MIN(NORM.INV(RAND(),LOOKUP(T2178,Inputs!$J$6:$J$9,Inputs!$G$6:$G$9),LOOKUP(T2178,Inputs!$J$6:$J$9,Inputs!$H$6:$H$9)),Inputs!$B$12),-Inputs!$B$12),NORM.INV(RAND(),LOOKUP(T2178,Inputs!$J$6:$J$9,Inputs!$G$6:$G$9),LOOKUP(T2178,Inputs!$J$6:$J$9,Inputs!$H$6:$H$9))),0),"" )</f>
        <v/>
      </c>
      <c r="K2178" s="26">
        <f>IF($A2178&lt;=Inputs!$B$13,IF(6&lt;=Inputs!$B$8,IF(Inputs!$B$12&gt;0,MAX(MIN(NORM.INV(RAND(),LOOKUP(U2178,Inputs!$J$6:$J$9,Inputs!$G$6:$G$9),LOOKUP(U2178,Inputs!$J$6:$J$9,Inputs!$H$6:$H$9)),Inputs!$B$12),-Inputs!$B$12),NORM.INV(RAND(),LOOKUP(U2178,Inputs!$J$6:$J$9,Inputs!$G$6:$G$9),LOOKUP(U2178,Inputs!$J$6:$J$9,Inputs!$H$6:$H$9))),0),"" )</f>
        <v/>
      </c>
      <c r="L2178" s="26">
        <f>IF($A2178&lt;=Inputs!$B$13,IF(7&lt;=Inputs!$B$8,IF(Inputs!$B$12&gt;0,MAX(MIN(NORM.INV(RAND(),LOOKUP(V2178,Inputs!$J$6:$J$9,Inputs!$G$6:$G$9),LOOKUP(V2178,Inputs!$J$6:$J$9,Inputs!$H$6:$H$9)),Inputs!$B$12),-Inputs!$B$12),NORM.INV(RAND(),LOOKUP(V2178,Inputs!$J$6:$J$9,Inputs!$G$6:$G$9),LOOKUP(V2178,Inputs!$J$6:$J$9,Inputs!$H$6:$H$9))),0),"" )</f>
        <v/>
      </c>
      <c r="M2178" s="26">
        <f>IF($A2178&lt;=Inputs!$B$13,IF(8&lt;=Inputs!$B$8,IF(Inputs!$B$12&gt;0,MAX(MIN(NORM.INV(RAND(),LOOKUP(W2178,Inputs!$J$6:$J$9,Inputs!$G$6:$G$9),LOOKUP(W2178,Inputs!$J$6:$J$9,Inputs!$H$6:$H$9)),Inputs!$B$12),-Inputs!$B$12),NORM.INV(RAND(),LOOKUP(W2178,Inputs!$J$6:$J$9,Inputs!$G$6:$G$9),LOOKUP(W2178,Inputs!$J$6:$J$9,Inputs!$H$6:$H$9))),0),"" )</f>
        <v/>
      </c>
      <c r="N2178" s="26">
        <f>IF($A2178&lt;=Inputs!$B$13,IF(9&lt;=Inputs!$B$8,IF(Inputs!$B$12&gt;0,MAX(MIN(NORM.INV(RAND(),LOOKUP(X2178,Inputs!$J$6:$J$9,Inputs!$G$6:$G$9),LOOKUP(X2178,Inputs!$J$6:$J$9,Inputs!$H$6:$H$9)),Inputs!$B$12),-Inputs!$B$12),NORM.INV(RAND(),LOOKUP(X2178,Inputs!$J$6:$J$9,Inputs!$G$6:$G$9),LOOKUP(X2178,Inputs!$J$6:$J$9,Inputs!$H$6:$H$9))),0),"" )</f>
        <v/>
      </c>
      <c r="O2178" s="26">
        <f>IF($A2178&lt;=Inputs!$B$13,IF(10&lt;=Inputs!$B$8,IF(Inputs!$B$12&gt;0,MAX(MIN(NORM.INV(RAND(),LOOKUP(Y2178,Inputs!$J$6:$J$9,Inputs!$G$6:$G$9),LOOKUP(Y2178,Inputs!$J$6:$J$9,Inputs!$H$6:$H$9)),Inputs!$B$12),-Inputs!$B$12),NORM.INV(RAND(),LOOKUP(Y2178,Inputs!$J$6:$J$9,Inputs!$G$6:$G$9),LOOKUP(Y2178,Inputs!$J$6:$J$9,Inputs!$H$6:$H$9))),0),"" )</f>
        <v/>
      </c>
      <c r="P2178" s="31">
        <f>IF($A2178&lt;=Inputs!$B$13,RAND(),"")</f>
        <v/>
      </c>
      <c r="Q2178" s="31">
        <f>IF($A2178&lt;=Inputs!$B$13,RAND(),"")</f>
        <v/>
      </c>
      <c r="R2178" s="31">
        <f>IF($A2178&lt;=Inputs!$B$13,RAND(),"")</f>
        <v/>
      </c>
      <c r="S2178" s="31">
        <f>IF($A2178&lt;=Inputs!$B$13,RAND(),"")</f>
        <v/>
      </c>
      <c r="T2178" s="31">
        <f>IF($A2178&lt;=Inputs!$B$13,RAND(),"")</f>
        <v/>
      </c>
      <c r="U2178" s="31">
        <f>IF($A2178&lt;=Inputs!$B$13,RAND(),"")</f>
        <v/>
      </c>
      <c r="V2178" s="31">
        <f>IF($A2178&lt;=Inputs!$B$13,RAND(),"")</f>
        <v/>
      </c>
      <c r="W2178" s="31">
        <f>IF($A2178&lt;=Inputs!$B$13,RAND(),"")</f>
        <v/>
      </c>
      <c r="X2178" s="31">
        <f>IF($A2178&lt;=Inputs!$B$13,RAND(),"")</f>
        <v/>
      </c>
      <c r="Y2178" s="31">
        <f>IF($A2178&lt;=Inputs!$B$13,RAND(),"")</f>
        <v/>
      </c>
    </row>
    <row r="2179">
      <c r="A2179" t="n">
        <v>2174</v>
      </c>
      <c r="B2179" s="26">
        <f>IF($A2179&lt;=Inputs!$B$13,IF(Inputs!$B$8&gt;0,SUM(F2179:O2179)/Inputs!$B$8,0),"")</f>
        <v/>
      </c>
      <c r="C2179" s="27">
        <f>IF($A2179&lt;=Inputs!$B$13,B2179/100,"")</f>
        <v/>
      </c>
      <c r="D2179" s="28">
        <f>IF($A2179&lt;=Inputs!$B$13,C2179*Inputs!$B$7,"")</f>
        <v/>
      </c>
      <c r="E2179" s="29">
        <f>IF($A2179&lt;=Inputs!$B$13,IF(D2179&gt;0,1,0),"")</f>
        <v/>
      </c>
      <c r="F2179" s="26">
        <f>IF($A2179&lt;=Inputs!$B$13,IF(1&lt;=Inputs!$B$8,IF(Inputs!$B$12&gt;0,MAX(MIN(NORM.INV(RAND(),LOOKUP(P2179,Inputs!$J$6:$J$9,Inputs!$G$6:$G$9),LOOKUP(P2179,Inputs!$J$6:$J$9,Inputs!$H$6:$H$9)),Inputs!$B$12),-Inputs!$B$12),NORM.INV(RAND(),LOOKUP(P2179,Inputs!$J$6:$J$9,Inputs!$G$6:$G$9),LOOKUP(P2179,Inputs!$J$6:$J$9,Inputs!$H$6:$H$9))),0),"" )</f>
        <v/>
      </c>
      <c r="G2179" s="26">
        <f>IF($A2179&lt;=Inputs!$B$13,IF(2&lt;=Inputs!$B$8,IF(Inputs!$B$12&gt;0,MAX(MIN(NORM.INV(RAND(),LOOKUP(Q2179,Inputs!$J$6:$J$9,Inputs!$G$6:$G$9),LOOKUP(Q2179,Inputs!$J$6:$J$9,Inputs!$H$6:$H$9)),Inputs!$B$12),-Inputs!$B$12),NORM.INV(RAND(),LOOKUP(Q2179,Inputs!$J$6:$J$9,Inputs!$G$6:$G$9),LOOKUP(Q2179,Inputs!$J$6:$J$9,Inputs!$H$6:$H$9))),0),"" )</f>
        <v/>
      </c>
      <c r="H2179" s="26">
        <f>IF($A2179&lt;=Inputs!$B$13,IF(3&lt;=Inputs!$B$8,IF(Inputs!$B$12&gt;0,MAX(MIN(NORM.INV(RAND(),LOOKUP(R2179,Inputs!$J$6:$J$9,Inputs!$G$6:$G$9),LOOKUP(R2179,Inputs!$J$6:$J$9,Inputs!$H$6:$H$9)),Inputs!$B$12),-Inputs!$B$12),NORM.INV(RAND(),LOOKUP(R2179,Inputs!$J$6:$J$9,Inputs!$G$6:$G$9),LOOKUP(R2179,Inputs!$J$6:$J$9,Inputs!$H$6:$H$9))),0),"" )</f>
        <v/>
      </c>
      <c r="I2179" s="26">
        <f>IF($A2179&lt;=Inputs!$B$13,IF(4&lt;=Inputs!$B$8,IF(Inputs!$B$12&gt;0,MAX(MIN(NORM.INV(RAND(),LOOKUP(S2179,Inputs!$J$6:$J$9,Inputs!$G$6:$G$9),LOOKUP(S2179,Inputs!$J$6:$J$9,Inputs!$H$6:$H$9)),Inputs!$B$12),-Inputs!$B$12),NORM.INV(RAND(),LOOKUP(S2179,Inputs!$J$6:$J$9,Inputs!$G$6:$G$9),LOOKUP(S2179,Inputs!$J$6:$J$9,Inputs!$H$6:$H$9))),0),"" )</f>
        <v/>
      </c>
      <c r="J2179" s="26">
        <f>IF($A2179&lt;=Inputs!$B$13,IF(5&lt;=Inputs!$B$8,IF(Inputs!$B$12&gt;0,MAX(MIN(NORM.INV(RAND(),LOOKUP(T2179,Inputs!$J$6:$J$9,Inputs!$G$6:$G$9),LOOKUP(T2179,Inputs!$J$6:$J$9,Inputs!$H$6:$H$9)),Inputs!$B$12),-Inputs!$B$12),NORM.INV(RAND(),LOOKUP(T2179,Inputs!$J$6:$J$9,Inputs!$G$6:$G$9),LOOKUP(T2179,Inputs!$J$6:$J$9,Inputs!$H$6:$H$9))),0),"" )</f>
        <v/>
      </c>
      <c r="K2179" s="26">
        <f>IF($A2179&lt;=Inputs!$B$13,IF(6&lt;=Inputs!$B$8,IF(Inputs!$B$12&gt;0,MAX(MIN(NORM.INV(RAND(),LOOKUP(U2179,Inputs!$J$6:$J$9,Inputs!$G$6:$G$9),LOOKUP(U2179,Inputs!$J$6:$J$9,Inputs!$H$6:$H$9)),Inputs!$B$12),-Inputs!$B$12),NORM.INV(RAND(),LOOKUP(U2179,Inputs!$J$6:$J$9,Inputs!$G$6:$G$9),LOOKUP(U2179,Inputs!$J$6:$J$9,Inputs!$H$6:$H$9))),0),"" )</f>
        <v/>
      </c>
      <c r="L2179" s="26">
        <f>IF($A2179&lt;=Inputs!$B$13,IF(7&lt;=Inputs!$B$8,IF(Inputs!$B$12&gt;0,MAX(MIN(NORM.INV(RAND(),LOOKUP(V2179,Inputs!$J$6:$J$9,Inputs!$G$6:$G$9),LOOKUP(V2179,Inputs!$J$6:$J$9,Inputs!$H$6:$H$9)),Inputs!$B$12),-Inputs!$B$12),NORM.INV(RAND(),LOOKUP(V2179,Inputs!$J$6:$J$9,Inputs!$G$6:$G$9),LOOKUP(V2179,Inputs!$J$6:$J$9,Inputs!$H$6:$H$9))),0),"" )</f>
        <v/>
      </c>
      <c r="M2179" s="26">
        <f>IF($A2179&lt;=Inputs!$B$13,IF(8&lt;=Inputs!$B$8,IF(Inputs!$B$12&gt;0,MAX(MIN(NORM.INV(RAND(),LOOKUP(W2179,Inputs!$J$6:$J$9,Inputs!$G$6:$G$9),LOOKUP(W2179,Inputs!$J$6:$J$9,Inputs!$H$6:$H$9)),Inputs!$B$12),-Inputs!$B$12),NORM.INV(RAND(),LOOKUP(W2179,Inputs!$J$6:$J$9,Inputs!$G$6:$G$9),LOOKUP(W2179,Inputs!$J$6:$J$9,Inputs!$H$6:$H$9))),0),"" )</f>
        <v/>
      </c>
      <c r="N2179" s="26">
        <f>IF($A2179&lt;=Inputs!$B$13,IF(9&lt;=Inputs!$B$8,IF(Inputs!$B$12&gt;0,MAX(MIN(NORM.INV(RAND(),LOOKUP(X2179,Inputs!$J$6:$J$9,Inputs!$G$6:$G$9),LOOKUP(X2179,Inputs!$J$6:$J$9,Inputs!$H$6:$H$9)),Inputs!$B$12),-Inputs!$B$12),NORM.INV(RAND(),LOOKUP(X2179,Inputs!$J$6:$J$9,Inputs!$G$6:$G$9),LOOKUP(X2179,Inputs!$J$6:$J$9,Inputs!$H$6:$H$9))),0),"" )</f>
        <v/>
      </c>
      <c r="O2179" s="26">
        <f>IF($A2179&lt;=Inputs!$B$13,IF(10&lt;=Inputs!$B$8,IF(Inputs!$B$12&gt;0,MAX(MIN(NORM.INV(RAND(),LOOKUP(Y2179,Inputs!$J$6:$J$9,Inputs!$G$6:$G$9),LOOKUP(Y2179,Inputs!$J$6:$J$9,Inputs!$H$6:$H$9)),Inputs!$B$12),-Inputs!$B$12),NORM.INV(RAND(),LOOKUP(Y2179,Inputs!$J$6:$J$9,Inputs!$G$6:$G$9),LOOKUP(Y2179,Inputs!$J$6:$J$9,Inputs!$H$6:$H$9))),0),"" )</f>
        <v/>
      </c>
      <c r="P2179" s="31">
        <f>IF($A2179&lt;=Inputs!$B$13,RAND(),"")</f>
        <v/>
      </c>
      <c r="Q2179" s="31">
        <f>IF($A2179&lt;=Inputs!$B$13,RAND(),"")</f>
        <v/>
      </c>
      <c r="R2179" s="31">
        <f>IF($A2179&lt;=Inputs!$B$13,RAND(),"")</f>
        <v/>
      </c>
      <c r="S2179" s="31">
        <f>IF($A2179&lt;=Inputs!$B$13,RAND(),"")</f>
        <v/>
      </c>
      <c r="T2179" s="31">
        <f>IF($A2179&lt;=Inputs!$B$13,RAND(),"")</f>
        <v/>
      </c>
      <c r="U2179" s="31">
        <f>IF($A2179&lt;=Inputs!$B$13,RAND(),"")</f>
        <v/>
      </c>
      <c r="V2179" s="31">
        <f>IF($A2179&lt;=Inputs!$B$13,RAND(),"")</f>
        <v/>
      </c>
      <c r="W2179" s="31">
        <f>IF($A2179&lt;=Inputs!$B$13,RAND(),"")</f>
        <v/>
      </c>
      <c r="X2179" s="31">
        <f>IF($A2179&lt;=Inputs!$B$13,RAND(),"")</f>
        <v/>
      </c>
      <c r="Y2179" s="31">
        <f>IF($A2179&lt;=Inputs!$B$13,RAND(),"")</f>
        <v/>
      </c>
    </row>
    <row r="2180">
      <c r="A2180" t="n">
        <v>2175</v>
      </c>
      <c r="B2180" s="26">
        <f>IF($A2180&lt;=Inputs!$B$13,IF(Inputs!$B$8&gt;0,SUM(F2180:O2180)/Inputs!$B$8,0),"")</f>
        <v/>
      </c>
      <c r="C2180" s="27">
        <f>IF($A2180&lt;=Inputs!$B$13,B2180/100,"")</f>
        <v/>
      </c>
      <c r="D2180" s="28">
        <f>IF($A2180&lt;=Inputs!$B$13,C2180*Inputs!$B$7,"")</f>
        <v/>
      </c>
      <c r="E2180" s="29">
        <f>IF($A2180&lt;=Inputs!$B$13,IF(D2180&gt;0,1,0),"")</f>
        <v/>
      </c>
      <c r="F2180" s="26">
        <f>IF($A2180&lt;=Inputs!$B$13,IF(1&lt;=Inputs!$B$8,IF(Inputs!$B$12&gt;0,MAX(MIN(NORM.INV(RAND(),LOOKUP(P2180,Inputs!$J$6:$J$9,Inputs!$G$6:$G$9),LOOKUP(P2180,Inputs!$J$6:$J$9,Inputs!$H$6:$H$9)),Inputs!$B$12),-Inputs!$B$12),NORM.INV(RAND(),LOOKUP(P2180,Inputs!$J$6:$J$9,Inputs!$G$6:$G$9),LOOKUP(P2180,Inputs!$J$6:$J$9,Inputs!$H$6:$H$9))),0),"" )</f>
        <v/>
      </c>
      <c r="G2180" s="26">
        <f>IF($A2180&lt;=Inputs!$B$13,IF(2&lt;=Inputs!$B$8,IF(Inputs!$B$12&gt;0,MAX(MIN(NORM.INV(RAND(),LOOKUP(Q2180,Inputs!$J$6:$J$9,Inputs!$G$6:$G$9),LOOKUP(Q2180,Inputs!$J$6:$J$9,Inputs!$H$6:$H$9)),Inputs!$B$12),-Inputs!$B$12),NORM.INV(RAND(),LOOKUP(Q2180,Inputs!$J$6:$J$9,Inputs!$G$6:$G$9),LOOKUP(Q2180,Inputs!$J$6:$J$9,Inputs!$H$6:$H$9))),0),"" )</f>
        <v/>
      </c>
      <c r="H2180" s="26">
        <f>IF($A2180&lt;=Inputs!$B$13,IF(3&lt;=Inputs!$B$8,IF(Inputs!$B$12&gt;0,MAX(MIN(NORM.INV(RAND(),LOOKUP(R2180,Inputs!$J$6:$J$9,Inputs!$G$6:$G$9),LOOKUP(R2180,Inputs!$J$6:$J$9,Inputs!$H$6:$H$9)),Inputs!$B$12),-Inputs!$B$12),NORM.INV(RAND(),LOOKUP(R2180,Inputs!$J$6:$J$9,Inputs!$G$6:$G$9),LOOKUP(R2180,Inputs!$J$6:$J$9,Inputs!$H$6:$H$9))),0),"" )</f>
        <v/>
      </c>
      <c r="I2180" s="26">
        <f>IF($A2180&lt;=Inputs!$B$13,IF(4&lt;=Inputs!$B$8,IF(Inputs!$B$12&gt;0,MAX(MIN(NORM.INV(RAND(),LOOKUP(S2180,Inputs!$J$6:$J$9,Inputs!$G$6:$G$9),LOOKUP(S2180,Inputs!$J$6:$J$9,Inputs!$H$6:$H$9)),Inputs!$B$12),-Inputs!$B$12),NORM.INV(RAND(),LOOKUP(S2180,Inputs!$J$6:$J$9,Inputs!$G$6:$G$9),LOOKUP(S2180,Inputs!$J$6:$J$9,Inputs!$H$6:$H$9))),0),"" )</f>
        <v/>
      </c>
      <c r="J2180" s="26">
        <f>IF($A2180&lt;=Inputs!$B$13,IF(5&lt;=Inputs!$B$8,IF(Inputs!$B$12&gt;0,MAX(MIN(NORM.INV(RAND(),LOOKUP(T2180,Inputs!$J$6:$J$9,Inputs!$G$6:$G$9),LOOKUP(T2180,Inputs!$J$6:$J$9,Inputs!$H$6:$H$9)),Inputs!$B$12),-Inputs!$B$12),NORM.INV(RAND(),LOOKUP(T2180,Inputs!$J$6:$J$9,Inputs!$G$6:$G$9),LOOKUP(T2180,Inputs!$J$6:$J$9,Inputs!$H$6:$H$9))),0),"" )</f>
        <v/>
      </c>
      <c r="K2180" s="26">
        <f>IF($A2180&lt;=Inputs!$B$13,IF(6&lt;=Inputs!$B$8,IF(Inputs!$B$12&gt;0,MAX(MIN(NORM.INV(RAND(),LOOKUP(U2180,Inputs!$J$6:$J$9,Inputs!$G$6:$G$9),LOOKUP(U2180,Inputs!$J$6:$J$9,Inputs!$H$6:$H$9)),Inputs!$B$12),-Inputs!$B$12),NORM.INV(RAND(),LOOKUP(U2180,Inputs!$J$6:$J$9,Inputs!$G$6:$G$9),LOOKUP(U2180,Inputs!$J$6:$J$9,Inputs!$H$6:$H$9))),0),"" )</f>
        <v/>
      </c>
      <c r="L2180" s="26">
        <f>IF($A2180&lt;=Inputs!$B$13,IF(7&lt;=Inputs!$B$8,IF(Inputs!$B$12&gt;0,MAX(MIN(NORM.INV(RAND(),LOOKUP(V2180,Inputs!$J$6:$J$9,Inputs!$G$6:$G$9),LOOKUP(V2180,Inputs!$J$6:$J$9,Inputs!$H$6:$H$9)),Inputs!$B$12),-Inputs!$B$12),NORM.INV(RAND(),LOOKUP(V2180,Inputs!$J$6:$J$9,Inputs!$G$6:$G$9),LOOKUP(V2180,Inputs!$J$6:$J$9,Inputs!$H$6:$H$9))),0),"" )</f>
        <v/>
      </c>
      <c r="M2180" s="26">
        <f>IF($A2180&lt;=Inputs!$B$13,IF(8&lt;=Inputs!$B$8,IF(Inputs!$B$12&gt;0,MAX(MIN(NORM.INV(RAND(),LOOKUP(W2180,Inputs!$J$6:$J$9,Inputs!$G$6:$G$9),LOOKUP(W2180,Inputs!$J$6:$J$9,Inputs!$H$6:$H$9)),Inputs!$B$12),-Inputs!$B$12),NORM.INV(RAND(),LOOKUP(W2180,Inputs!$J$6:$J$9,Inputs!$G$6:$G$9),LOOKUP(W2180,Inputs!$J$6:$J$9,Inputs!$H$6:$H$9))),0),"" )</f>
        <v/>
      </c>
      <c r="N2180" s="26">
        <f>IF($A2180&lt;=Inputs!$B$13,IF(9&lt;=Inputs!$B$8,IF(Inputs!$B$12&gt;0,MAX(MIN(NORM.INV(RAND(),LOOKUP(X2180,Inputs!$J$6:$J$9,Inputs!$G$6:$G$9),LOOKUP(X2180,Inputs!$J$6:$J$9,Inputs!$H$6:$H$9)),Inputs!$B$12),-Inputs!$B$12),NORM.INV(RAND(),LOOKUP(X2180,Inputs!$J$6:$J$9,Inputs!$G$6:$G$9),LOOKUP(X2180,Inputs!$J$6:$J$9,Inputs!$H$6:$H$9))),0),"" )</f>
        <v/>
      </c>
      <c r="O2180" s="26">
        <f>IF($A2180&lt;=Inputs!$B$13,IF(10&lt;=Inputs!$B$8,IF(Inputs!$B$12&gt;0,MAX(MIN(NORM.INV(RAND(),LOOKUP(Y2180,Inputs!$J$6:$J$9,Inputs!$G$6:$G$9),LOOKUP(Y2180,Inputs!$J$6:$J$9,Inputs!$H$6:$H$9)),Inputs!$B$12),-Inputs!$B$12),NORM.INV(RAND(),LOOKUP(Y2180,Inputs!$J$6:$J$9,Inputs!$G$6:$G$9),LOOKUP(Y2180,Inputs!$J$6:$J$9,Inputs!$H$6:$H$9))),0),"" )</f>
        <v/>
      </c>
      <c r="P2180" s="31">
        <f>IF($A2180&lt;=Inputs!$B$13,RAND(),"")</f>
        <v/>
      </c>
      <c r="Q2180" s="31">
        <f>IF($A2180&lt;=Inputs!$B$13,RAND(),"")</f>
        <v/>
      </c>
      <c r="R2180" s="31">
        <f>IF($A2180&lt;=Inputs!$B$13,RAND(),"")</f>
        <v/>
      </c>
      <c r="S2180" s="31">
        <f>IF($A2180&lt;=Inputs!$B$13,RAND(),"")</f>
        <v/>
      </c>
      <c r="T2180" s="31">
        <f>IF($A2180&lt;=Inputs!$B$13,RAND(),"")</f>
        <v/>
      </c>
      <c r="U2180" s="31">
        <f>IF($A2180&lt;=Inputs!$B$13,RAND(),"")</f>
        <v/>
      </c>
      <c r="V2180" s="31">
        <f>IF($A2180&lt;=Inputs!$B$13,RAND(),"")</f>
        <v/>
      </c>
      <c r="W2180" s="31">
        <f>IF($A2180&lt;=Inputs!$B$13,RAND(),"")</f>
        <v/>
      </c>
      <c r="X2180" s="31">
        <f>IF($A2180&lt;=Inputs!$B$13,RAND(),"")</f>
        <v/>
      </c>
      <c r="Y2180" s="31">
        <f>IF($A2180&lt;=Inputs!$B$13,RAND(),"")</f>
        <v/>
      </c>
    </row>
    <row r="2181">
      <c r="A2181" t="n">
        <v>2176</v>
      </c>
      <c r="B2181" s="26">
        <f>IF($A2181&lt;=Inputs!$B$13,IF(Inputs!$B$8&gt;0,SUM(F2181:O2181)/Inputs!$B$8,0),"")</f>
        <v/>
      </c>
      <c r="C2181" s="27">
        <f>IF($A2181&lt;=Inputs!$B$13,B2181/100,"")</f>
        <v/>
      </c>
      <c r="D2181" s="28">
        <f>IF($A2181&lt;=Inputs!$B$13,C2181*Inputs!$B$7,"")</f>
        <v/>
      </c>
      <c r="E2181" s="29">
        <f>IF($A2181&lt;=Inputs!$B$13,IF(D2181&gt;0,1,0),"")</f>
        <v/>
      </c>
      <c r="F2181" s="26">
        <f>IF($A2181&lt;=Inputs!$B$13,IF(1&lt;=Inputs!$B$8,IF(Inputs!$B$12&gt;0,MAX(MIN(NORM.INV(RAND(),LOOKUP(P2181,Inputs!$J$6:$J$9,Inputs!$G$6:$G$9),LOOKUP(P2181,Inputs!$J$6:$J$9,Inputs!$H$6:$H$9)),Inputs!$B$12),-Inputs!$B$12),NORM.INV(RAND(),LOOKUP(P2181,Inputs!$J$6:$J$9,Inputs!$G$6:$G$9),LOOKUP(P2181,Inputs!$J$6:$J$9,Inputs!$H$6:$H$9))),0),"" )</f>
        <v/>
      </c>
      <c r="G2181" s="26">
        <f>IF($A2181&lt;=Inputs!$B$13,IF(2&lt;=Inputs!$B$8,IF(Inputs!$B$12&gt;0,MAX(MIN(NORM.INV(RAND(),LOOKUP(Q2181,Inputs!$J$6:$J$9,Inputs!$G$6:$G$9),LOOKUP(Q2181,Inputs!$J$6:$J$9,Inputs!$H$6:$H$9)),Inputs!$B$12),-Inputs!$B$12),NORM.INV(RAND(),LOOKUP(Q2181,Inputs!$J$6:$J$9,Inputs!$G$6:$G$9),LOOKUP(Q2181,Inputs!$J$6:$J$9,Inputs!$H$6:$H$9))),0),"" )</f>
        <v/>
      </c>
      <c r="H2181" s="26">
        <f>IF($A2181&lt;=Inputs!$B$13,IF(3&lt;=Inputs!$B$8,IF(Inputs!$B$12&gt;0,MAX(MIN(NORM.INV(RAND(),LOOKUP(R2181,Inputs!$J$6:$J$9,Inputs!$G$6:$G$9),LOOKUP(R2181,Inputs!$J$6:$J$9,Inputs!$H$6:$H$9)),Inputs!$B$12),-Inputs!$B$12),NORM.INV(RAND(),LOOKUP(R2181,Inputs!$J$6:$J$9,Inputs!$G$6:$G$9),LOOKUP(R2181,Inputs!$J$6:$J$9,Inputs!$H$6:$H$9))),0),"" )</f>
        <v/>
      </c>
      <c r="I2181" s="26">
        <f>IF($A2181&lt;=Inputs!$B$13,IF(4&lt;=Inputs!$B$8,IF(Inputs!$B$12&gt;0,MAX(MIN(NORM.INV(RAND(),LOOKUP(S2181,Inputs!$J$6:$J$9,Inputs!$G$6:$G$9),LOOKUP(S2181,Inputs!$J$6:$J$9,Inputs!$H$6:$H$9)),Inputs!$B$12),-Inputs!$B$12),NORM.INV(RAND(),LOOKUP(S2181,Inputs!$J$6:$J$9,Inputs!$G$6:$G$9),LOOKUP(S2181,Inputs!$J$6:$J$9,Inputs!$H$6:$H$9))),0),"" )</f>
        <v/>
      </c>
      <c r="J2181" s="26">
        <f>IF($A2181&lt;=Inputs!$B$13,IF(5&lt;=Inputs!$B$8,IF(Inputs!$B$12&gt;0,MAX(MIN(NORM.INV(RAND(),LOOKUP(T2181,Inputs!$J$6:$J$9,Inputs!$G$6:$G$9),LOOKUP(T2181,Inputs!$J$6:$J$9,Inputs!$H$6:$H$9)),Inputs!$B$12),-Inputs!$B$12),NORM.INV(RAND(),LOOKUP(T2181,Inputs!$J$6:$J$9,Inputs!$G$6:$G$9),LOOKUP(T2181,Inputs!$J$6:$J$9,Inputs!$H$6:$H$9))),0),"" )</f>
        <v/>
      </c>
      <c r="K2181" s="26">
        <f>IF($A2181&lt;=Inputs!$B$13,IF(6&lt;=Inputs!$B$8,IF(Inputs!$B$12&gt;0,MAX(MIN(NORM.INV(RAND(),LOOKUP(U2181,Inputs!$J$6:$J$9,Inputs!$G$6:$G$9),LOOKUP(U2181,Inputs!$J$6:$J$9,Inputs!$H$6:$H$9)),Inputs!$B$12),-Inputs!$B$12),NORM.INV(RAND(),LOOKUP(U2181,Inputs!$J$6:$J$9,Inputs!$G$6:$G$9),LOOKUP(U2181,Inputs!$J$6:$J$9,Inputs!$H$6:$H$9))),0),"" )</f>
        <v/>
      </c>
      <c r="L2181" s="26">
        <f>IF($A2181&lt;=Inputs!$B$13,IF(7&lt;=Inputs!$B$8,IF(Inputs!$B$12&gt;0,MAX(MIN(NORM.INV(RAND(),LOOKUP(V2181,Inputs!$J$6:$J$9,Inputs!$G$6:$G$9),LOOKUP(V2181,Inputs!$J$6:$J$9,Inputs!$H$6:$H$9)),Inputs!$B$12),-Inputs!$B$12),NORM.INV(RAND(),LOOKUP(V2181,Inputs!$J$6:$J$9,Inputs!$G$6:$G$9),LOOKUP(V2181,Inputs!$J$6:$J$9,Inputs!$H$6:$H$9))),0),"" )</f>
        <v/>
      </c>
      <c r="M2181" s="26">
        <f>IF($A2181&lt;=Inputs!$B$13,IF(8&lt;=Inputs!$B$8,IF(Inputs!$B$12&gt;0,MAX(MIN(NORM.INV(RAND(),LOOKUP(W2181,Inputs!$J$6:$J$9,Inputs!$G$6:$G$9),LOOKUP(W2181,Inputs!$J$6:$J$9,Inputs!$H$6:$H$9)),Inputs!$B$12),-Inputs!$B$12),NORM.INV(RAND(),LOOKUP(W2181,Inputs!$J$6:$J$9,Inputs!$G$6:$G$9),LOOKUP(W2181,Inputs!$J$6:$J$9,Inputs!$H$6:$H$9))),0),"" )</f>
        <v/>
      </c>
      <c r="N2181" s="26">
        <f>IF($A2181&lt;=Inputs!$B$13,IF(9&lt;=Inputs!$B$8,IF(Inputs!$B$12&gt;0,MAX(MIN(NORM.INV(RAND(),LOOKUP(X2181,Inputs!$J$6:$J$9,Inputs!$G$6:$G$9),LOOKUP(X2181,Inputs!$J$6:$J$9,Inputs!$H$6:$H$9)),Inputs!$B$12),-Inputs!$B$12),NORM.INV(RAND(),LOOKUP(X2181,Inputs!$J$6:$J$9,Inputs!$G$6:$G$9),LOOKUP(X2181,Inputs!$J$6:$J$9,Inputs!$H$6:$H$9))),0),"" )</f>
        <v/>
      </c>
      <c r="O2181" s="26">
        <f>IF($A2181&lt;=Inputs!$B$13,IF(10&lt;=Inputs!$B$8,IF(Inputs!$B$12&gt;0,MAX(MIN(NORM.INV(RAND(),LOOKUP(Y2181,Inputs!$J$6:$J$9,Inputs!$G$6:$G$9),LOOKUP(Y2181,Inputs!$J$6:$J$9,Inputs!$H$6:$H$9)),Inputs!$B$12),-Inputs!$B$12),NORM.INV(RAND(),LOOKUP(Y2181,Inputs!$J$6:$J$9,Inputs!$G$6:$G$9),LOOKUP(Y2181,Inputs!$J$6:$J$9,Inputs!$H$6:$H$9))),0),"" )</f>
        <v/>
      </c>
      <c r="P2181" s="31">
        <f>IF($A2181&lt;=Inputs!$B$13,RAND(),"")</f>
        <v/>
      </c>
      <c r="Q2181" s="31">
        <f>IF($A2181&lt;=Inputs!$B$13,RAND(),"")</f>
        <v/>
      </c>
      <c r="R2181" s="31">
        <f>IF($A2181&lt;=Inputs!$B$13,RAND(),"")</f>
        <v/>
      </c>
      <c r="S2181" s="31">
        <f>IF($A2181&lt;=Inputs!$B$13,RAND(),"")</f>
        <v/>
      </c>
      <c r="T2181" s="31">
        <f>IF($A2181&lt;=Inputs!$B$13,RAND(),"")</f>
        <v/>
      </c>
      <c r="U2181" s="31">
        <f>IF($A2181&lt;=Inputs!$B$13,RAND(),"")</f>
        <v/>
      </c>
      <c r="V2181" s="31">
        <f>IF($A2181&lt;=Inputs!$B$13,RAND(),"")</f>
        <v/>
      </c>
      <c r="W2181" s="31">
        <f>IF($A2181&lt;=Inputs!$B$13,RAND(),"")</f>
        <v/>
      </c>
      <c r="X2181" s="31">
        <f>IF($A2181&lt;=Inputs!$B$13,RAND(),"")</f>
        <v/>
      </c>
      <c r="Y2181" s="31">
        <f>IF($A2181&lt;=Inputs!$B$13,RAND(),"")</f>
        <v/>
      </c>
    </row>
    <row r="2182">
      <c r="A2182" t="n">
        <v>2177</v>
      </c>
      <c r="B2182" s="26">
        <f>IF($A2182&lt;=Inputs!$B$13,IF(Inputs!$B$8&gt;0,SUM(F2182:O2182)/Inputs!$B$8,0),"")</f>
        <v/>
      </c>
      <c r="C2182" s="27">
        <f>IF($A2182&lt;=Inputs!$B$13,B2182/100,"")</f>
        <v/>
      </c>
      <c r="D2182" s="28">
        <f>IF($A2182&lt;=Inputs!$B$13,C2182*Inputs!$B$7,"")</f>
        <v/>
      </c>
      <c r="E2182" s="29">
        <f>IF($A2182&lt;=Inputs!$B$13,IF(D2182&gt;0,1,0),"")</f>
        <v/>
      </c>
      <c r="F2182" s="26">
        <f>IF($A2182&lt;=Inputs!$B$13,IF(1&lt;=Inputs!$B$8,IF(Inputs!$B$12&gt;0,MAX(MIN(NORM.INV(RAND(),LOOKUP(P2182,Inputs!$J$6:$J$9,Inputs!$G$6:$G$9),LOOKUP(P2182,Inputs!$J$6:$J$9,Inputs!$H$6:$H$9)),Inputs!$B$12),-Inputs!$B$12),NORM.INV(RAND(),LOOKUP(P2182,Inputs!$J$6:$J$9,Inputs!$G$6:$G$9),LOOKUP(P2182,Inputs!$J$6:$J$9,Inputs!$H$6:$H$9))),0),"" )</f>
        <v/>
      </c>
      <c r="G2182" s="26">
        <f>IF($A2182&lt;=Inputs!$B$13,IF(2&lt;=Inputs!$B$8,IF(Inputs!$B$12&gt;0,MAX(MIN(NORM.INV(RAND(),LOOKUP(Q2182,Inputs!$J$6:$J$9,Inputs!$G$6:$G$9),LOOKUP(Q2182,Inputs!$J$6:$J$9,Inputs!$H$6:$H$9)),Inputs!$B$12),-Inputs!$B$12),NORM.INV(RAND(),LOOKUP(Q2182,Inputs!$J$6:$J$9,Inputs!$G$6:$G$9),LOOKUP(Q2182,Inputs!$J$6:$J$9,Inputs!$H$6:$H$9))),0),"" )</f>
        <v/>
      </c>
      <c r="H2182" s="26">
        <f>IF($A2182&lt;=Inputs!$B$13,IF(3&lt;=Inputs!$B$8,IF(Inputs!$B$12&gt;0,MAX(MIN(NORM.INV(RAND(),LOOKUP(R2182,Inputs!$J$6:$J$9,Inputs!$G$6:$G$9),LOOKUP(R2182,Inputs!$J$6:$J$9,Inputs!$H$6:$H$9)),Inputs!$B$12),-Inputs!$B$12),NORM.INV(RAND(),LOOKUP(R2182,Inputs!$J$6:$J$9,Inputs!$G$6:$G$9),LOOKUP(R2182,Inputs!$J$6:$J$9,Inputs!$H$6:$H$9))),0),"" )</f>
        <v/>
      </c>
      <c r="I2182" s="26">
        <f>IF($A2182&lt;=Inputs!$B$13,IF(4&lt;=Inputs!$B$8,IF(Inputs!$B$12&gt;0,MAX(MIN(NORM.INV(RAND(),LOOKUP(S2182,Inputs!$J$6:$J$9,Inputs!$G$6:$G$9),LOOKUP(S2182,Inputs!$J$6:$J$9,Inputs!$H$6:$H$9)),Inputs!$B$12),-Inputs!$B$12),NORM.INV(RAND(),LOOKUP(S2182,Inputs!$J$6:$J$9,Inputs!$G$6:$G$9),LOOKUP(S2182,Inputs!$J$6:$J$9,Inputs!$H$6:$H$9))),0),"" )</f>
        <v/>
      </c>
      <c r="J2182" s="26">
        <f>IF($A2182&lt;=Inputs!$B$13,IF(5&lt;=Inputs!$B$8,IF(Inputs!$B$12&gt;0,MAX(MIN(NORM.INV(RAND(),LOOKUP(T2182,Inputs!$J$6:$J$9,Inputs!$G$6:$G$9),LOOKUP(T2182,Inputs!$J$6:$J$9,Inputs!$H$6:$H$9)),Inputs!$B$12),-Inputs!$B$12),NORM.INV(RAND(),LOOKUP(T2182,Inputs!$J$6:$J$9,Inputs!$G$6:$G$9),LOOKUP(T2182,Inputs!$J$6:$J$9,Inputs!$H$6:$H$9))),0),"" )</f>
        <v/>
      </c>
      <c r="K2182" s="26">
        <f>IF($A2182&lt;=Inputs!$B$13,IF(6&lt;=Inputs!$B$8,IF(Inputs!$B$12&gt;0,MAX(MIN(NORM.INV(RAND(),LOOKUP(U2182,Inputs!$J$6:$J$9,Inputs!$G$6:$G$9),LOOKUP(U2182,Inputs!$J$6:$J$9,Inputs!$H$6:$H$9)),Inputs!$B$12),-Inputs!$B$12),NORM.INV(RAND(),LOOKUP(U2182,Inputs!$J$6:$J$9,Inputs!$G$6:$G$9),LOOKUP(U2182,Inputs!$J$6:$J$9,Inputs!$H$6:$H$9))),0),"" )</f>
        <v/>
      </c>
      <c r="L2182" s="26">
        <f>IF($A2182&lt;=Inputs!$B$13,IF(7&lt;=Inputs!$B$8,IF(Inputs!$B$12&gt;0,MAX(MIN(NORM.INV(RAND(),LOOKUP(V2182,Inputs!$J$6:$J$9,Inputs!$G$6:$G$9),LOOKUP(V2182,Inputs!$J$6:$J$9,Inputs!$H$6:$H$9)),Inputs!$B$12),-Inputs!$B$12),NORM.INV(RAND(),LOOKUP(V2182,Inputs!$J$6:$J$9,Inputs!$G$6:$G$9),LOOKUP(V2182,Inputs!$J$6:$J$9,Inputs!$H$6:$H$9))),0),"" )</f>
        <v/>
      </c>
      <c r="M2182" s="26">
        <f>IF($A2182&lt;=Inputs!$B$13,IF(8&lt;=Inputs!$B$8,IF(Inputs!$B$12&gt;0,MAX(MIN(NORM.INV(RAND(),LOOKUP(W2182,Inputs!$J$6:$J$9,Inputs!$G$6:$G$9),LOOKUP(W2182,Inputs!$J$6:$J$9,Inputs!$H$6:$H$9)),Inputs!$B$12),-Inputs!$B$12),NORM.INV(RAND(),LOOKUP(W2182,Inputs!$J$6:$J$9,Inputs!$G$6:$G$9),LOOKUP(W2182,Inputs!$J$6:$J$9,Inputs!$H$6:$H$9))),0),"" )</f>
        <v/>
      </c>
      <c r="N2182" s="26">
        <f>IF($A2182&lt;=Inputs!$B$13,IF(9&lt;=Inputs!$B$8,IF(Inputs!$B$12&gt;0,MAX(MIN(NORM.INV(RAND(),LOOKUP(X2182,Inputs!$J$6:$J$9,Inputs!$G$6:$G$9),LOOKUP(X2182,Inputs!$J$6:$J$9,Inputs!$H$6:$H$9)),Inputs!$B$12),-Inputs!$B$12),NORM.INV(RAND(),LOOKUP(X2182,Inputs!$J$6:$J$9,Inputs!$G$6:$G$9),LOOKUP(X2182,Inputs!$J$6:$J$9,Inputs!$H$6:$H$9))),0),"" )</f>
        <v/>
      </c>
      <c r="O2182" s="26">
        <f>IF($A2182&lt;=Inputs!$B$13,IF(10&lt;=Inputs!$B$8,IF(Inputs!$B$12&gt;0,MAX(MIN(NORM.INV(RAND(),LOOKUP(Y2182,Inputs!$J$6:$J$9,Inputs!$G$6:$G$9),LOOKUP(Y2182,Inputs!$J$6:$J$9,Inputs!$H$6:$H$9)),Inputs!$B$12),-Inputs!$B$12),NORM.INV(RAND(),LOOKUP(Y2182,Inputs!$J$6:$J$9,Inputs!$G$6:$G$9),LOOKUP(Y2182,Inputs!$J$6:$J$9,Inputs!$H$6:$H$9))),0),"" )</f>
        <v/>
      </c>
      <c r="P2182" s="31">
        <f>IF($A2182&lt;=Inputs!$B$13,RAND(),"")</f>
        <v/>
      </c>
      <c r="Q2182" s="31">
        <f>IF($A2182&lt;=Inputs!$B$13,RAND(),"")</f>
        <v/>
      </c>
      <c r="R2182" s="31">
        <f>IF($A2182&lt;=Inputs!$B$13,RAND(),"")</f>
        <v/>
      </c>
      <c r="S2182" s="31">
        <f>IF($A2182&lt;=Inputs!$B$13,RAND(),"")</f>
        <v/>
      </c>
      <c r="T2182" s="31">
        <f>IF($A2182&lt;=Inputs!$B$13,RAND(),"")</f>
        <v/>
      </c>
      <c r="U2182" s="31">
        <f>IF($A2182&lt;=Inputs!$B$13,RAND(),"")</f>
        <v/>
      </c>
      <c r="V2182" s="31">
        <f>IF($A2182&lt;=Inputs!$B$13,RAND(),"")</f>
        <v/>
      </c>
      <c r="W2182" s="31">
        <f>IF($A2182&lt;=Inputs!$B$13,RAND(),"")</f>
        <v/>
      </c>
      <c r="X2182" s="31">
        <f>IF($A2182&lt;=Inputs!$B$13,RAND(),"")</f>
        <v/>
      </c>
      <c r="Y2182" s="31">
        <f>IF($A2182&lt;=Inputs!$B$13,RAND(),"")</f>
        <v/>
      </c>
    </row>
    <row r="2183">
      <c r="A2183" t="n">
        <v>2178</v>
      </c>
      <c r="B2183" s="26">
        <f>IF($A2183&lt;=Inputs!$B$13,IF(Inputs!$B$8&gt;0,SUM(F2183:O2183)/Inputs!$B$8,0),"")</f>
        <v/>
      </c>
      <c r="C2183" s="27">
        <f>IF($A2183&lt;=Inputs!$B$13,B2183/100,"")</f>
        <v/>
      </c>
      <c r="D2183" s="28">
        <f>IF($A2183&lt;=Inputs!$B$13,C2183*Inputs!$B$7,"")</f>
        <v/>
      </c>
      <c r="E2183" s="29">
        <f>IF($A2183&lt;=Inputs!$B$13,IF(D2183&gt;0,1,0),"")</f>
        <v/>
      </c>
      <c r="F2183" s="26">
        <f>IF($A2183&lt;=Inputs!$B$13,IF(1&lt;=Inputs!$B$8,IF(Inputs!$B$12&gt;0,MAX(MIN(NORM.INV(RAND(),LOOKUP(P2183,Inputs!$J$6:$J$9,Inputs!$G$6:$G$9),LOOKUP(P2183,Inputs!$J$6:$J$9,Inputs!$H$6:$H$9)),Inputs!$B$12),-Inputs!$B$12),NORM.INV(RAND(),LOOKUP(P2183,Inputs!$J$6:$J$9,Inputs!$G$6:$G$9),LOOKUP(P2183,Inputs!$J$6:$J$9,Inputs!$H$6:$H$9))),0),"" )</f>
        <v/>
      </c>
      <c r="G2183" s="26">
        <f>IF($A2183&lt;=Inputs!$B$13,IF(2&lt;=Inputs!$B$8,IF(Inputs!$B$12&gt;0,MAX(MIN(NORM.INV(RAND(),LOOKUP(Q2183,Inputs!$J$6:$J$9,Inputs!$G$6:$G$9),LOOKUP(Q2183,Inputs!$J$6:$J$9,Inputs!$H$6:$H$9)),Inputs!$B$12),-Inputs!$B$12),NORM.INV(RAND(),LOOKUP(Q2183,Inputs!$J$6:$J$9,Inputs!$G$6:$G$9),LOOKUP(Q2183,Inputs!$J$6:$J$9,Inputs!$H$6:$H$9))),0),"" )</f>
        <v/>
      </c>
      <c r="H2183" s="26">
        <f>IF($A2183&lt;=Inputs!$B$13,IF(3&lt;=Inputs!$B$8,IF(Inputs!$B$12&gt;0,MAX(MIN(NORM.INV(RAND(),LOOKUP(R2183,Inputs!$J$6:$J$9,Inputs!$G$6:$G$9),LOOKUP(R2183,Inputs!$J$6:$J$9,Inputs!$H$6:$H$9)),Inputs!$B$12),-Inputs!$B$12),NORM.INV(RAND(),LOOKUP(R2183,Inputs!$J$6:$J$9,Inputs!$G$6:$G$9),LOOKUP(R2183,Inputs!$J$6:$J$9,Inputs!$H$6:$H$9))),0),"" )</f>
        <v/>
      </c>
      <c r="I2183" s="26">
        <f>IF($A2183&lt;=Inputs!$B$13,IF(4&lt;=Inputs!$B$8,IF(Inputs!$B$12&gt;0,MAX(MIN(NORM.INV(RAND(),LOOKUP(S2183,Inputs!$J$6:$J$9,Inputs!$G$6:$G$9),LOOKUP(S2183,Inputs!$J$6:$J$9,Inputs!$H$6:$H$9)),Inputs!$B$12),-Inputs!$B$12),NORM.INV(RAND(),LOOKUP(S2183,Inputs!$J$6:$J$9,Inputs!$G$6:$G$9),LOOKUP(S2183,Inputs!$J$6:$J$9,Inputs!$H$6:$H$9))),0),"" )</f>
        <v/>
      </c>
      <c r="J2183" s="26">
        <f>IF($A2183&lt;=Inputs!$B$13,IF(5&lt;=Inputs!$B$8,IF(Inputs!$B$12&gt;0,MAX(MIN(NORM.INV(RAND(),LOOKUP(T2183,Inputs!$J$6:$J$9,Inputs!$G$6:$G$9),LOOKUP(T2183,Inputs!$J$6:$J$9,Inputs!$H$6:$H$9)),Inputs!$B$12),-Inputs!$B$12),NORM.INV(RAND(),LOOKUP(T2183,Inputs!$J$6:$J$9,Inputs!$G$6:$G$9),LOOKUP(T2183,Inputs!$J$6:$J$9,Inputs!$H$6:$H$9))),0),"" )</f>
        <v/>
      </c>
      <c r="K2183" s="26">
        <f>IF($A2183&lt;=Inputs!$B$13,IF(6&lt;=Inputs!$B$8,IF(Inputs!$B$12&gt;0,MAX(MIN(NORM.INV(RAND(),LOOKUP(U2183,Inputs!$J$6:$J$9,Inputs!$G$6:$G$9),LOOKUP(U2183,Inputs!$J$6:$J$9,Inputs!$H$6:$H$9)),Inputs!$B$12),-Inputs!$B$12),NORM.INV(RAND(),LOOKUP(U2183,Inputs!$J$6:$J$9,Inputs!$G$6:$G$9),LOOKUP(U2183,Inputs!$J$6:$J$9,Inputs!$H$6:$H$9))),0),"" )</f>
        <v/>
      </c>
      <c r="L2183" s="26">
        <f>IF($A2183&lt;=Inputs!$B$13,IF(7&lt;=Inputs!$B$8,IF(Inputs!$B$12&gt;0,MAX(MIN(NORM.INV(RAND(),LOOKUP(V2183,Inputs!$J$6:$J$9,Inputs!$G$6:$G$9),LOOKUP(V2183,Inputs!$J$6:$J$9,Inputs!$H$6:$H$9)),Inputs!$B$12),-Inputs!$B$12),NORM.INV(RAND(),LOOKUP(V2183,Inputs!$J$6:$J$9,Inputs!$G$6:$G$9),LOOKUP(V2183,Inputs!$J$6:$J$9,Inputs!$H$6:$H$9))),0),"" )</f>
        <v/>
      </c>
      <c r="M2183" s="26">
        <f>IF($A2183&lt;=Inputs!$B$13,IF(8&lt;=Inputs!$B$8,IF(Inputs!$B$12&gt;0,MAX(MIN(NORM.INV(RAND(),LOOKUP(W2183,Inputs!$J$6:$J$9,Inputs!$G$6:$G$9),LOOKUP(W2183,Inputs!$J$6:$J$9,Inputs!$H$6:$H$9)),Inputs!$B$12),-Inputs!$B$12),NORM.INV(RAND(),LOOKUP(W2183,Inputs!$J$6:$J$9,Inputs!$G$6:$G$9),LOOKUP(W2183,Inputs!$J$6:$J$9,Inputs!$H$6:$H$9))),0),"" )</f>
        <v/>
      </c>
      <c r="N2183" s="26">
        <f>IF($A2183&lt;=Inputs!$B$13,IF(9&lt;=Inputs!$B$8,IF(Inputs!$B$12&gt;0,MAX(MIN(NORM.INV(RAND(),LOOKUP(X2183,Inputs!$J$6:$J$9,Inputs!$G$6:$G$9),LOOKUP(X2183,Inputs!$J$6:$J$9,Inputs!$H$6:$H$9)),Inputs!$B$12),-Inputs!$B$12),NORM.INV(RAND(),LOOKUP(X2183,Inputs!$J$6:$J$9,Inputs!$G$6:$G$9),LOOKUP(X2183,Inputs!$J$6:$J$9,Inputs!$H$6:$H$9))),0),"" )</f>
        <v/>
      </c>
      <c r="O2183" s="26">
        <f>IF($A2183&lt;=Inputs!$B$13,IF(10&lt;=Inputs!$B$8,IF(Inputs!$B$12&gt;0,MAX(MIN(NORM.INV(RAND(),LOOKUP(Y2183,Inputs!$J$6:$J$9,Inputs!$G$6:$G$9),LOOKUP(Y2183,Inputs!$J$6:$J$9,Inputs!$H$6:$H$9)),Inputs!$B$12),-Inputs!$B$12),NORM.INV(RAND(),LOOKUP(Y2183,Inputs!$J$6:$J$9,Inputs!$G$6:$G$9),LOOKUP(Y2183,Inputs!$J$6:$J$9,Inputs!$H$6:$H$9))),0),"" )</f>
        <v/>
      </c>
      <c r="P2183" s="31">
        <f>IF($A2183&lt;=Inputs!$B$13,RAND(),"")</f>
        <v/>
      </c>
      <c r="Q2183" s="31">
        <f>IF($A2183&lt;=Inputs!$B$13,RAND(),"")</f>
        <v/>
      </c>
      <c r="R2183" s="31">
        <f>IF($A2183&lt;=Inputs!$B$13,RAND(),"")</f>
        <v/>
      </c>
      <c r="S2183" s="31">
        <f>IF($A2183&lt;=Inputs!$B$13,RAND(),"")</f>
        <v/>
      </c>
      <c r="T2183" s="31">
        <f>IF($A2183&lt;=Inputs!$B$13,RAND(),"")</f>
        <v/>
      </c>
      <c r="U2183" s="31">
        <f>IF($A2183&lt;=Inputs!$B$13,RAND(),"")</f>
        <v/>
      </c>
      <c r="V2183" s="31">
        <f>IF($A2183&lt;=Inputs!$B$13,RAND(),"")</f>
        <v/>
      </c>
      <c r="W2183" s="31">
        <f>IF($A2183&lt;=Inputs!$B$13,RAND(),"")</f>
        <v/>
      </c>
      <c r="X2183" s="31">
        <f>IF($A2183&lt;=Inputs!$B$13,RAND(),"")</f>
        <v/>
      </c>
      <c r="Y2183" s="31">
        <f>IF($A2183&lt;=Inputs!$B$13,RAND(),"")</f>
        <v/>
      </c>
    </row>
    <row r="2184">
      <c r="A2184" t="n">
        <v>2179</v>
      </c>
      <c r="B2184" s="26">
        <f>IF($A2184&lt;=Inputs!$B$13,IF(Inputs!$B$8&gt;0,SUM(F2184:O2184)/Inputs!$B$8,0),"")</f>
        <v/>
      </c>
      <c r="C2184" s="27">
        <f>IF($A2184&lt;=Inputs!$B$13,B2184/100,"")</f>
        <v/>
      </c>
      <c r="D2184" s="28">
        <f>IF($A2184&lt;=Inputs!$B$13,C2184*Inputs!$B$7,"")</f>
        <v/>
      </c>
      <c r="E2184" s="29">
        <f>IF($A2184&lt;=Inputs!$B$13,IF(D2184&gt;0,1,0),"")</f>
        <v/>
      </c>
      <c r="F2184" s="26">
        <f>IF($A2184&lt;=Inputs!$B$13,IF(1&lt;=Inputs!$B$8,IF(Inputs!$B$12&gt;0,MAX(MIN(NORM.INV(RAND(),LOOKUP(P2184,Inputs!$J$6:$J$9,Inputs!$G$6:$G$9),LOOKUP(P2184,Inputs!$J$6:$J$9,Inputs!$H$6:$H$9)),Inputs!$B$12),-Inputs!$B$12),NORM.INV(RAND(),LOOKUP(P2184,Inputs!$J$6:$J$9,Inputs!$G$6:$G$9),LOOKUP(P2184,Inputs!$J$6:$J$9,Inputs!$H$6:$H$9))),0),"" )</f>
        <v/>
      </c>
      <c r="G2184" s="26">
        <f>IF($A2184&lt;=Inputs!$B$13,IF(2&lt;=Inputs!$B$8,IF(Inputs!$B$12&gt;0,MAX(MIN(NORM.INV(RAND(),LOOKUP(Q2184,Inputs!$J$6:$J$9,Inputs!$G$6:$G$9),LOOKUP(Q2184,Inputs!$J$6:$J$9,Inputs!$H$6:$H$9)),Inputs!$B$12),-Inputs!$B$12),NORM.INV(RAND(),LOOKUP(Q2184,Inputs!$J$6:$J$9,Inputs!$G$6:$G$9),LOOKUP(Q2184,Inputs!$J$6:$J$9,Inputs!$H$6:$H$9))),0),"" )</f>
        <v/>
      </c>
      <c r="H2184" s="26">
        <f>IF($A2184&lt;=Inputs!$B$13,IF(3&lt;=Inputs!$B$8,IF(Inputs!$B$12&gt;0,MAX(MIN(NORM.INV(RAND(),LOOKUP(R2184,Inputs!$J$6:$J$9,Inputs!$G$6:$G$9),LOOKUP(R2184,Inputs!$J$6:$J$9,Inputs!$H$6:$H$9)),Inputs!$B$12),-Inputs!$B$12),NORM.INV(RAND(),LOOKUP(R2184,Inputs!$J$6:$J$9,Inputs!$G$6:$G$9),LOOKUP(R2184,Inputs!$J$6:$J$9,Inputs!$H$6:$H$9))),0),"" )</f>
        <v/>
      </c>
      <c r="I2184" s="26">
        <f>IF($A2184&lt;=Inputs!$B$13,IF(4&lt;=Inputs!$B$8,IF(Inputs!$B$12&gt;0,MAX(MIN(NORM.INV(RAND(),LOOKUP(S2184,Inputs!$J$6:$J$9,Inputs!$G$6:$G$9),LOOKUP(S2184,Inputs!$J$6:$J$9,Inputs!$H$6:$H$9)),Inputs!$B$12),-Inputs!$B$12),NORM.INV(RAND(),LOOKUP(S2184,Inputs!$J$6:$J$9,Inputs!$G$6:$G$9),LOOKUP(S2184,Inputs!$J$6:$J$9,Inputs!$H$6:$H$9))),0),"" )</f>
        <v/>
      </c>
      <c r="J2184" s="26">
        <f>IF($A2184&lt;=Inputs!$B$13,IF(5&lt;=Inputs!$B$8,IF(Inputs!$B$12&gt;0,MAX(MIN(NORM.INV(RAND(),LOOKUP(T2184,Inputs!$J$6:$J$9,Inputs!$G$6:$G$9),LOOKUP(T2184,Inputs!$J$6:$J$9,Inputs!$H$6:$H$9)),Inputs!$B$12),-Inputs!$B$12),NORM.INV(RAND(),LOOKUP(T2184,Inputs!$J$6:$J$9,Inputs!$G$6:$G$9),LOOKUP(T2184,Inputs!$J$6:$J$9,Inputs!$H$6:$H$9))),0),"" )</f>
        <v/>
      </c>
      <c r="K2184" s="26">
        <f>IF($A2184&lt;=Inputs!$B$13,IF(6&lt;=Inputs!$B$8,IF(Inputs!$B$12&gt;0,MAX(MIN(NORM.INV(RAND(),LOOKUP(U2184,Inputs!$J$6:$J$9,Inputs!$G$6:$G$9),LOOKUP(U2184,Inputs!$J$6:$J$9,Inputs!$H$6:$H$9)),Inputs!$B$12),-Inputs!$B$12),NORM.INV(RAND(),LOOKUP(U2184,Inputs!$J$6:$J$9,Inputs!$G$6:$G$9),LOOKUP(U2184,Inputs!$J$6:$J$9,Inputs!$H$6:$H$9))),0),"" )</f>
        <v/>
      </c>
      <c r="L2184" s="26">
        <f>IF($A2184&lt;=Inputs!$B$13,IF(7&lt;=Inputs!$B$8,IF(Inputs!$B$12&gt;0,MAX(MIN(NORM.INV(RAND(),LOOKUP(V2184,Inputs!$J$6:$J$9,Inputs!$G$6:$G$9),LOOKUP(V2184,Inputs!$J$6:$J$9,Inputs!$H$6:$H$9)),Inputs!$B$12),-Inputs!$B$12),NORM.INV(RAND(),LOOKUP(V2184,Inputs!$J$6:$J$9,Inputs!$G$6:$G$9),LOOKUP(V2184,Inputs!$J$6:$J$9,Inputs!$H$6:$H$9))),0),"" )</f>
        <v/>
      </c>
      <c r="M2184" s="26">
        <f>IF($A2184&lt;=Inputs!$B$13,IF(8&lt;=Inputs!$B$8,IF(Inputs!$B$12&gt;0,MAX(MIN(NORM.INV(RAND(),LOOKUP(W2184,Inputs!$J$6:$J$9,Inputs!$G$6:$G$9),LOOKUP(W2184,Inputs!$J$6:$J$9,Inputs!$H$6:$H$9)),Inputs!$B$12),-Inputs!$B$12),NORM.INV(RAND(),LOOKUP(W2184,Inputs!$J$6:$J$9,Inputs!$G$6:$G$9),LOOKUP(W2184,Inputs!$J$6:$J$9,Inputs!$H$6:$H$9))),0),"" )</f>
        <v/>
      </c>
      <c r="N2184" s="26">
        <f>IF($A2184&lt;=Inputs!$B$13,IF(9&lt;=Inputs!$B$8,IF(Inputs!$B$12&gt;0,MAX(MIN(NORM.INV(RAND(),LOOKUP(X2184,Inputs!$J$6:$J$9,Inputs!$G$6:$G$9),LOOKUP(X2184,Inputs!$J$6:$J$9,Inputs!$H$6:$H$9)),Inputs!$B$12),-Inputs!$B$12),NORM.INV(RAND(),LOOKUP(X2184,Inputs!$J$6:$J$9,Inputs!$G$6:$G$9),LOOKUP(X2184,Inputs!$J$6:$J$9,Inputs!$H$6:$H$9))),0),"" )</f>
        <v/>
      </c>
      <c r="O2184" s="26">
        <f>IF($A2184&lt;=Inputs!$B$13,IF(10&lt;=Inputs!$B$8,IF(Inputs!$B$12&gt;0,MAX(MIN(NORM.INV(RAND(),LOOKUP(Y2184,Inputs!$J$6:$J$9,Inputs!$G$6:$G$9),LOOKUP(Y2184,Inputs!$J$6:$J$9,Inputs!$H$6:$H$9)),Inputs!$B$12),-Inputs!$B$12),NORM.INV(RAND(),LOOKUP(Y2184,Inputs!$J$6:$J$9,Inputs!$G$6:$G$9),LOOKUP(Y2184,Inputs!$J$6:$J$9,Inputs!$H$6:$H$9))),0),"" )</f>
        <v/>
      </c>
      <c r="P2184" s="31">
        <f>IF($A2184&lt;=Inputs!$B$13,RAND(),"")</f>
        <v/>
      </c>
      <c r="Q2184" s="31">
        <f>IF($A2184&lt;=Inputs!$B$13,RAND(),"")</f>
        <v/>
      </c>
      <c r="R2184" s="31">
        <f>IF($A2184&lt;=Inputs!$B$13,RAND(),"")</f>
        <v/>
      </c>
      <c r="S2184" s="31">
        <f>IF($A2184&lt;=Inputs!$B$13,RAND(),"")</f>
        <v/>
      </c>
      <c r="T2184" s="31">
        <f>IF($A2184&lt;=Inputs!$B$13,RAND(),"")</f>
        <v/>
      </c>
      <c r="U2184" s="31">
        <f>IF($A2184&lt;=Inputs!$B$13,RAND(),"")</f>
        <v/>
      </c>
      <c r="V2184" s="31">
        <f>IF($A2184&lt;=Inputs!$B$13,RAND(),"")</f>
        <v/>
      </c>
      <c r="W2184" s="31">
        <f>IF($A2184&lt;=Inputs!$B$13,RAND(),"")</f>
        <v/>
      </c>
      <c r="X2184" s="31">
        <f>IF($A2184&lt;=Inputs!$B$13,RAND(),"")</f>
        <v/>
      </c>
      <c r="Y2184" s="31">
        <f>IF($A2184&lt;=Inputs!$B$13,RAND(),"")</f>
        <v/>
      </c>
    </row>
    <row r="2185">
      <c r="A2185" t="n">
        <v>2180</v>
      </c>
      <c r="B2185" s="26">
        <f>IF($A2185&lt;=Inputs!$B$13,IF(Inputs!$B$8&gt;0,SUM(F2185:O2185)/Inputs!$B$8,0),"")</f>
        <v/>
      </c>
      <c r="C2185" s="27">
        <f>IF($A2185&lt;=Inputs!$B$13,B2185/100,"")</f>
        <v/>
      </c>
      <c r="D2185" s="28">
        <f>IF($A2185&lt;=Inputs!$B$13,C2185*Inputs!$B$7,"")</f>
        <v/>
      </c>
      <c r="E2185" s="29">
        <f>IF($A2185&lt;=Inputs!$B$13,IF(D2185&gt;0,1,0),"")</f>
        <v/>
      </c>
      <c r="F2185" s="26">
        <f>IF($A2185&lt;=Inputs!$B$13,IF(1&lt;=Inputs!$B$8,IF(Inputs!$B$12&gt;0,MAX(MIN(NORM.INV(RAND(),LOOKUP(P2185,Inputs!$J$6:$J$9,Inputs!$G$6:$G$9),LOOKUP(P2185,Inputs!$J$6:$J$9,Inputs!$H$6:$H$9)),Inputs!$B$12),-Inputs!$B$12),NORM.INV(RAND(),LOOKUP(P2185,Inputs!$J$6:$J$9,Inputs!$G$6:$G$9),LOOKUP(P2185,Inputs!$J$6:$J$9,Inputs!$H$6:$H$9))),0),"" )</f>
        <v/>
      </c>
      <c r="G2185" s="26">
        <f>IF($A2185&lt;=Inputs!$B$13,IF(2&lt;=Inputs!$B$8,IF(Inputs!$B$12&gt;0,MAX(MIN(NORM.INV(RAND(),LOOKUP(Q2185,Inputs!$J$6:$J$9,Inputs!$G$6:$G$9),LOOKUP(Q2185,Inputs!$J$6:$J$9,Inputs!$H$6:$H$9)),Inputs!$B$12),-Inputs!$B$12),NORM.INV(RAND(),LOOKUP(Q2185,Inputs!$J$6:$J$9,Inputs!$G$6:$G$9),LOOKUP(Q2185,Inputs!$J$6:$J$9,Inputs!$H$6:$H$9))),0),"" )</f>
        <v/>
      </c>
      <c r="H2185" s="26">
        <f>IF($A2185&lt;=Inputs!$B$13,IF(3&lt;=Inputs!$B$8,IF(Inputs!$B$12&gt;0,MAX(MIN(NORM.INV(RAND(),LOOKUP(R2185,Inputs!$J$6:$J$9,Inputs!$G$6:$G$9),LOOKUP(R2185,Inputs!$J$6:$J$9,Inputs!$H$6:$H$9)),Inputs!$B$12),-Inputs!$B$12),NORM.INV(RAND(),LOOKUP(R2185,Inputs!$J$6:$J$9,Inputs!$G$6:$G$9),LOOKUP(R2185,Inputs!$J$6:$J$9,Inputs!$H$6:$H$9))),0),"" )</f>
        <v/>
      </c>
      <c r="I2185" s="26">
        <f>IF($A2185&lt;=Inputs!$B$13,IF(4&lt;=Inputs!$B$8,IF(Inputs!$B$12&gt;0,MAX(MIN(NORM.INV(RAND(),LOOKUP(S2185,Inputs!$J$6:$J$9,Inputs!$G$6:$G$9),LOOKUP(S2185,Inputs!$J$6:$J$9,Inputs!$H$6:$H$9)),Inputs!$B$12),-Inputs!$B$12),NORM.INV(RAND(),LOOKUP(S2185,Inputs!$J$6:$J$9,Inputs!$G$6:$G$9),LOOKUP(S2185,Inputs!$J$6:$J$9,Inputs!$H$6:$H$9))),0),"" )</f>
        <v/>
      </c>
      <c r="J2185" s="26">
        <f>IF($A2185&lt;=Inputs!$B$13,IF(5&lt;=Inputs!$B$8,IF(Inputs!$B$12&gt;0,MAX(MIN(NORM.INV(RAND(),LOOKUP(T2185,Inputs!$J$6:$J$9,Inputs!$G$6:$G$9),LOOKUP(T2185,Inputs!$J$6:$J$9,Inputs!$H$6:$H$9)),Inputs!$B$12),-Inputs!$B$12),NORM.INV(RAND(),LOOKUP(T2185,Inputs!$J$6:$J$9,Inputs!$G$6:$G$9),LOOKUP(T2185,Inputs!$J$6:$J$9,Inputs!$H$6:$H$9))),0),"" )</f>
        <v/>
      </c>
      <c r="K2185" s="26">
        <f>IF($A2185&lt;=Inputs!$B$13,IF(6&lt;=Inputs!$B$8,IF(Inputs!$B$12&gt;0,MAX(MIN(NORM.INV(RAND(),LOOKUP(U2185,Inputs!$J$6:$J$9,Inputs!$G$6:$G$9),LOOKUP(U2185,Inputs!$J$6:$J$9,Inputs!$H$6:$H$9)),Inputs!$B$12),-Inputs!$B$12),NORM.INV(RAND(),LOOKUP(U2185,Inputs!$J$6:$J$9,Inputs!$G$6:$G$9),LOOKUP(U2185,Inputs!$J$6:$J$9,Inputs!$H$6:$H$9))),0),"" )</f>
        <v/>
      </c>
      <c r="L2185" s="26">
        <f>IF($A2185&lt;=Inputs!$B$13,IF(7&lt;=Inputs!$B$8,IF(Inputs!$B$12&gt;0,MAX(MIN(NORM.INV(RAND(),LOOKUP(V2185,Inputs!$J$6:$J$9,Inputs!$G$6:$G$9),LOOKUP(V2185,Inputs!$J$6:$J$9,Inputs!$H$6:$H$9)),Inputs!$B$12),-Inputs!$B$12),NORM.INV(RAND(),LOOKUP(V2185,Inputs!$J$6:$J$9,Inputs!$G$6:$G$9),LOOKUP(V2185,Inputs!$J$6:$J$9,Inputs!$H$6:$H$9))),0),"" )</f>
        <v/>
      </c>
      <c r="M2185" s="26">
        <f>IF($A2185&lt;=Inputs!$B$13,IF(8&lt;=Inputs!$B$8,IF(Inputs!$B$12&gt;0,MAX(MIN(NORM.INV(RAND(),LOOKUP(W2185,Inputs!$J$6:$J$9,Inputs!$G$6:$G$9),LOOKUP(W2185,Inputs!$J$6:$J$9,Inputs!$H$6:$H$9)),Inputs!$B$12),-Inputs!$B$12),NORM.INV(RAND(),LOOKUP(W2185,Inputs!$J$6:$J$9,Inputs!$G$6:$G$9),LOOKUP(W2185,Inputs!$J$6:$J$9,Inputs!$H$6:$H$9))),0),"" )</f>
        <v/>
      </c>
      <c r="N2185" s="26">
        <f>IF($A2185&lt;=Inputs!$B$13,IF(9&lt;=Inputs!$B$8,IF(Inputs!$B$12&gt;0,MAX(MIN(NORM.INV(RAND(),LOOKUP(X2185,Inputs!$J$6:$J$9,Inputs!$G$6:$G$9),LOOKUP(X2185,Inputs!$J$6:$J$9,Inputs!$H$6:$H$9)),Inputs!$B$12),-Inputs!$B$12),NORM.INV(RAND(),LOOKUP(X2185,Inputs!$J$6:$J$9,Inputs!$G$6:$G$9),LOOKUP(X2185,Inputs!$J$6:$J$9,Inputs!$H$6:$H$9))),0),"" )</f>
        <v/>
      </c>
      <c r="O2185" s="26">
        <f>IF($A2185&lt;=Inputs!$B$13,IF(10&lt;=Inputs!$B$8,IF(Inputs!$B$12&gt;0,MAX(MIN(NORM.INV(RAND(),LOOKUP(Y2185,Inputs!$J$6:$J$9,Inputs!$G$6:$G$9),LOOKUP(Y2185,Inputs!$J$6:$J$9,Inputs!$H$6:$H$9)),Inputs!$B$12),-Inputs!$B$12),NORM.INV(RAND(),LOOKUP(Y2185,Inputs!$J$6:$J$9,Inputs!$G$6:$G$9),LOOKUP(Y2185,Inputs!$J$6:$J$9,Inputs!$H$6:$H$9))),0),"" )</f>
        <v/>
      </c>
      <c r="P2185" s="31">
        <f>IF($A2185&lt;=Inputs!$B$13,RAND(),"")</f>
        <v/>
      </c>
      <c r="Q2185" s="31">
        <f>IF($A2185&lt;=Inputs!$B$13,RAND(),"")</f>
        <v/>
      </c>
      <c r="R2185" s="31">
        <f>IF($A2185&lt;=Inputs!$B$13,RAND(),"")</f>
        <v/>
      </c>
      <c r="S2185" s="31">
        <f>IF($A2185&lt;=Inputs!$B$13,RAND(),"")</f>
        <v/>
      </c>
      <c r="T2185" s="31">
        <f>IF($A2185&lt;=Inputs!$B$13,RAND(),"")</f>
        <v/>
      </c>
      <c r="U2185" s="31">
        <f>IF($A2185&lt;=Inputs!$B$13,RAND(),"")</f>
        <v/>
      </c>
      <c r="V2185" s="31">
        <f>IF($A2185&lt;=Inputs!$B$13,RAND(),"")</f>
        <v/>
      </c>
      <c r="W2185" s="31">
        <f>IF($A2185&lt;=Inputs!$B$13,RAND(),"")</f>
        <v/>
      </c>
      <c r="X2185" s="31">
        <f>IF($A2185&lt;=Inputs!$B$13,RAND(),"")</f>
        <v/>
      </c>
      <c r="Y2185" s="31">
        <f>IF($A2185&lt;=Inputs!$B$13,RAND(),"")</f>
        <v/>
      </c>
    </row>
    <row r="2186">
      <c r="A2186" t="n">
        <v>2181</v>
      </c>
      <c r="B2186" s="26">
        <f>IF($A2186&lt;=Inputs!$B$13,IF(Inputs!$B$8&gt;0,SUM(F2186:O2186)/Inputs!$B$8,0),"")</f>
        <v/>
      </c>
      <c r="C2186" s="27">
        <f>IF($A2186&lt;=Inputs!$B$13,B2186/100,"")</f>
        <v/>
      </c>
      <c r="D2186" s="28">
        <f>IF($A2186&lt;=Inputs!$B$13,C2186*Inputs!$B$7,"")</f>
        <v/>
      </c>
      <c r="E2186" s="29">
        <f>IF($A2186&lt;=Inputs!$B$13,IF(D2186&gt;0,1,0),"")</f>
        <v/>
      </c>
      <c r="F2186" s="26">
        <f>IF($A2186&lt;=Inputs!$B$13,IF(1&lt;=Inputs!$B$8,IF(Inputs!$B$12&gt;0,MAX(MIN(NORM.INV(RAND(),LOOKUP(P2186,Inputs!$J$6:$J$9,Inputs!$G$6:$G$9),LOOKUP(P2186,Inputs!$J$6:$J$9,Inputs!$H$6:$H$9)),Inputs!$B$12),-Inputs!$B$12),NORM.INV(RAND(),LOOKUP(P2186,Inputs!$J$6:$J$9,Inputs!$G$6:$G$9),LOOKUP(P2186,Inputs!$J$6:$J$9,Inputs!$H$6:$H$9))),0),"" )</f>
        <v/>
      </c>
      <c r="G2186" s="26">
        <f>IF($A2186&lt;=Inputs!$B$13,IF(2&lt;=Inputs!$B$8,IF(Inputs!$B$12&gt;0,MAX(MIN(NORM.INV(RAND(),LOOKUP(Q2186,Inputs!$J$6:$J$9,Inputs!$G$6:$G$9),LOOKUP(Q2186,Inputs!$J$6:$J$9,Inputs!$H$6:$H$9)),Inputs!$B$12),-Inputs!$B$12),NORM.INV(RAND(),LOOKUP(Q2186,Inputs!$J$6:$J$9,Inputs!$G$6:$G$9),LOOKUP(Q2186,Inputs!$J$6:$J$9,Inputs!$H$6:$H$9))),0),"" )</f>
        <v/>
      </c>
      <c r="H2186" s="26">
        <f>IF($A2186&lt;=Inputs!$B$13,IF(3&lt;=Inputs!$B$8,IF(Inputs!$B$12&gt;0,MAX(MIN(NORM.INV(RAND(),LOOKUP(R2186,Inputs!$J$6:$J$9,Inputs!$G$6:$G$9),LOOKUP(R2186,Inputs!$J$6:$J$9,Inputs!$H$6:$H$9)),Inputs!$B$12),-Inputs!$B$12),NORM.INV(RAND(),LOOKUP(R2186,Inputs!$J$6:$J$9,Inputs!$G$6:$G$9),LOOKUP(R2186,Inputs!$J$6:$J$9,Inputs!$H$6:$H$9))),0),"" )</f>
        <v/>
      </c>
      <c r="I2186" s="26">
        <f>IF($A2186&lt;=Inputs!$B$13,IF(4&lt;=Inputs!$B$8,IF(Inputs!$B$12&gt;0,MAX(MIN(NORM.INV(RAND(),LOOKUP(S2186,Inputs!$J$6:$J$9,Inputs!$G$6:$G$9),LOOKUP(S2186,Inputs!$J$6:$J$9,Inputs!$H$6:$H$9)),Inputs!$B$12),-Inputs!$B$12),NORM.INV(RAND(),LOOKUP(S2186,Inputs!$J$6:$J$9,Inputs!$G$6:$G$9),LOOKUP(S2186,Inputs!$J$6:$J$9,Inputs!$H$6:$H$9))),0),"" )</f>
        <v/>
      </c>
      <c r="J2186" s="26">
        <f>IF($A2186&lt;=Inputs!$B$13,IF(5&lt;=Inputs!$B$8,IF(Inputs!$B$12&gt;0,MAX(MIN(NORM.INV(RAND(),LOOKUP(T2186,Inputs!$J$6:$J$9,Inputs!$G$6:$G$9),LOOKUP(T2186,Inputs!$J$6:$J$9,Inputs!$H$6:$H$9)),Inputs!$B$12),-Inputs!$B$12),NORM.INV(RAND(),LOOKUP(T2186,Inputs!$J$6:$J$9,Inputs!$G$6:$G$9),LOOKUP(T2186,Inputs!$J$6:$J$9,Inputs!$H$6:$H$9))),0),"" )</f>
        <v/>
      </c>
      <c r="K2186" s="26">
        <f>IF($A2186&lt;=Inputs!$B$13,IF(6&lt;=Inputs!$B$8,IF(Inputs!$B$12&gt;0,MAX(MIN(NORM.INV(RAND(),LOOKUP(U2186,Inputs!$J$6:$J$9,Inputs!$G$6:$G$9),LOOKUP(U2186,Inputs!$J$6:$J$9,Inputs!$H$6:$H$9)),Inputs!$B$12),-Inputs!$B$12),NORM.INV(RAND(),LOOKUP(U2186,Inputs!$J$6:$J$9,Inputs!$G$6:$G$9),LOOKUP(U2186,Inputs!$J$6:$J$9,Inputs!$H$6:$H$9))),0),"" )</f>
        <v/>
      </c>
      <c r="L2186" s="26">
        <f>IF($A2186&lt;=Inputs!$B$13,IF(7&lt;=Inputs!$B$8,IF(Inputs!$B$12&gt;0,MAX(MIN(NORM.INV(RAND(),LOOKUP(V2186,Inputs!$J$6:$J$9,Inputs!$G$6:$G$9),LOOKUP(V2186,Inputs!$J$6:$J$9,Inputs!$H$6:$H$9)),Inputs!$B$12),-Inputs!$B$12),NORM.INV(RAND(),LOOKUP(V2186,Inputs!$J$6:$J$9,Inputs!$G$6:$G$9),LOOKUP(V2186,Inputs!$J$6:$J$9,Inputs!$H$6:$H$9))),0),"" )</f>
        <v/>
      </c>
      <c r="M2186" s="26">
        <f>IF($A2186&lt;=Inputs!$B$13,IF(8&lt;=Inputs!$B$8,IF(Inputs!$B$12&gt;0,MAX(MIN(NORM.INV(RAND(),LOOKUP(W2186,Inputs!$J$6:$J$9,Inputs!$G$6:$G$9),LOOKUP(W2186,Inputs!$J$6:$J$9,Inputs!$H$6:$H$9)),Inputs!$B$12),-Inputs!$B$12),NORM.INV(RAND(),LOOKUP(W2186,Inputs!$J$6:$J$9,Inputs!$G$6:$G$9),LOOKUP(W2186,Inputs!$J$6:$J$9,Inputs!$H$6:$H$9))),0),"" )</f>
        <v/>
      </c>
      <c r="N2186" s="26">
        <f>IF($A2186&lt;=Inputs!$B$13,IF(9&lt;=Inputs!$B$8,IF(Inputs!$B$12&gt;0,MAX(MIN(NORM.INV(RAND(),LOOKUP(X2186,Inputs!$J$6:$J$9,Inputs!$G$6:$G$9),LOOKUP(X2186,Inputs!$J$6:$J$9,Inputs!$H$6:$H$9)),Inputs!$B$12),-Inputs!$B$12),NORM.INV(RAND(),LOOKUP(X2186,Inputs!$J$6:$J$9,Inputs!$G$6:$G$9),LOOKUP(X2186,Inputs!$J$6:$J$9,Inputs!$H$6:$H$9))),0),"" )</f>
        <v/>
      </c>
      <c r="O2186" s="26">
        <f>IF($A2186&lt;=Inputs!$B$13,IF(10&lt;=Inputs!$B$8,IF(Inputs!$B$12&gt;0,MAX(MIN(NORM.INV(RAND(),LOOKUP(Y2186,Inputs!$J$6:$J$9,Inputs!$G$6:$G$9),LOOKUP(Y2186,Inputs!$J$6:$J$9,Inputs!$H$6:$H$9)),Inputs!$B$12),-Inputs!$B$12),NORM.INV(RAND(),LOOKUP(Y2186,Inputs!$J$6:$J$9,Inputs!$G$6:$G$9),LOOKUP(Y2186,Inputs!$J$6:$J$9,Inputs!$H$6:$H$9))),0),"" )</f>
        <v/>
      </c>
      <c r="P2186" s="31">
        <f>IF($A2186&lt;=Inputs!$B$13,RAND(),"")</f>
        <v/>
      </c>
      <c r="Q2186" s="31">
        <f>IF($A2186&lt;=Inputs!$B$13,RAND(),"")</f>
        <v/>
      </c>
      <c r="R2186" s="31">
        <f>IF($A2186&lt;=Inputs!$B$13,RAND(),"")</f>
        <v/>
      </c>
      <c r="S2186" s="31">
        <f>IF($A2186&lt;=Inputs!$B$13,RAND(),"")</f>
        <v/>
      </c>
      <c r="T2186" s="31">
        <f>IF($A2186&lt;=Inputs!$B$13,RAND(),"")</f>
        <v/>
      </c>
      <c r="U2186" s="31">
        <f>IF($A2186&lt;=Inputs!$B$13,RAND(),"")</f>
        <v/>
      </c>
      <c r="V2186" s="31">
        <f>IF($A2186&lt;=Inputs!$B$13,RAND(),"")</f>
        <v/>
      </c>
      <c r="W2186" s="31">
        <f>IF($A2186&lt;=Inputs!$B$13,RAND(),"")</f>
        <v/>
      </c>
      <c r="X2186" s="31">
        <f>IF($A2186&lt;=Inputs!$B$13,RAND(),"")</f>
        <v/>
      </c>
      <c r="Y2186" s="31">
        <f>IF($A2186&lt;=Inputs!$B$13,RAND(),"")</f>
        <v/>
      </c>
    </row>
    <row r="2187">
      <c r="A2187" t="n">
        <v>2182</v>
      </c>
      <c r="B2187" s="26">
        <f>IF($A2187&lt;=Inputs!$B$13,IF(Inputs!$B$8&gt;0,SUM(F2187:O2187)/Inputs!$B$8,0),"")</f>
        <v/>
      </c>
      <c r="C2187" s="27">
        <f>IF($A2187&lt;=Inputs!$B$13,B2187/100,"")</f>
        <v/>
      </c>
      <c r="D2187" s="28">
        <f>IF($A2187&lt;=Inputs!$B$13,C2187*Inputs!$B$7,"")</f>
        <v/>
      </c>
      <c r="E2187" s="29">
        <f>IF($A2187&lt;=Inputs!$B$13,IF(D2187&gt;0,1,0),"")</f>
        <v/>
      </c>
      <c r="F2187" s="26">
        <f>IF($A2187&lt;=Inputs!$B$13,IF(1&lt;=Inputs!$B$8,IF(Inputs!$B$12&gt;0,MAX(MIN(NORM.INV(RAND(),LOOKUP(P2187,Inputs!$J$6:$J$9,Inputs!$G$6:$G$9),LOOKUP(P2187,Inputs!$J$6:$J$9,Inputs!$H$6:$H$9)),Inputs!$B$12),-Inputs!$B$12),NORM.INV(RAND(),LOOKUP(P2187,Inputs!$J$6:$J$9,Inputs!$G$6:$G$9),LOOKUP(P2187,Inputs!$J$6:$J$9,Inputs!$H$6:$H$9))),0),"" )</f>
        <v/>
      </c>
      <c r="G2187" s="26">
        <f>IF($A2187&lt;=Inputs!$B$13,IF(2&lt;=Inputs!$B$8,IF(Inputs!$B$12&gt;0,MAX(MIN(NORM.INV(RAND(),LOOKUP(Q2187,Inputs!$J$6:$J$9,Inputs!$G$6:$G$9),LOOKUP(Q2187,Inputs!$J$6:$J$9,Inputs!$H$6:$H$9)),Inputs!$B$12),-Inputs!$B$12),NORM.INV(RAND(),LOOKUP(Q2187,Inputs!$J$6:$J$9,Inputs!$G$6:$G$9),LOOKUP(Q2187,Inputs!$J$6:$J$9,Inputs!$H$6:$H$9))),0),"" )</f>
        <v/>
      </c>
      <c r="H2187" s="26">
        <f>IF($A2187&lt;=Inputs!$B$13,IF(3&lt;=Inputs!$B$8,IF(Inputs!$B$12&gt;0,MAX(MIN(NORM.INV(RAND(),LOOKUP(R2187,Inputs!$J$6:$J$9,Inputs!$G$6:$G$9),LOOKUP(R2187,Inputs!$J$6:$J$9,Inputs!$H$6:$H$9)),Inputs!$B$12),-Inputs!$B$12),NORM.INV(RAND(),LOOKUP(R2187,Inputs!$J$6:$J$9,Inputs!$G$6:$G$9),LOOKUP(R2187,Inputs!$J$6:$J$9,Inputs!$H$6:$H$9))),0),"" )</f>
        <v/>
      </c>
      <c r="I2187" s="26">
        <f>IF($A2187&lt;=Inputs!$B$13,IF(4&lt;=Inputs!$B$8,IF(Inputs!$B$12&gt;0,MAX(MIN(NORM.INV(RAND(),LOOKUP(S2187,Inputs!$J$6:$J$9,Inputs!$G$6:$G$9),LOOKUP(S2187,Inputs!$J$6:$J$9,Inputs!$H$6:$H$9)),Inputs!$B$12),-Inputs!$B$12),NORM.INV(RAND(),LOOKUP(S2187,Inputs!$J$6:$J$9,Inputs!$G$6:$G$9),LOOKUP(S2187,Inputs!$J$6:$J$9,Inputs!$H$6:$H$9))),0),"" )</f>
        <v/>
      </c>
      <c r="J2187" s="26">
        <f>IF($A2187&lt;=Inputs!$B$13,IF(5&lt;=Inputs!$B$8,IF(Inputs!$B$12&gt;0,MAX(MIN(NORM.INV(RAND(),LOOKUP(T2187,Inputs!$J$6:$J$9,Inputs!$G$6:$G$9),LOOKUP(T2187,Inputs!$J$6:$J$9,Inputs!$H$6:$H$9)),Inputs!$B$12),-Inputs!$B$12),NORM.INV(RAND(),LOOKUP(T2187,Inputs!$J$6:$J$9,Inputs!$G$6:$G$9),LOOKUP(T2187,Inputs!$J$6:$J$9,Inputs!$H$6:$H$9))),0),"" )</f>
        <v/>
      </c>
      <c r="K2187" s="26">
        <f>IF($A2187&lt;=Inputs!$B$13,IF(6&lt;=Inputs!$B$8,IF(Inputs!$B$12&gt;0,MAX(MIN(NORM.INV(RAND(),LOOKUP(U2187,Inputs!$J$6:$J$9,Inputs!$G$6:$G$9),LOOKUP(U2187,Inputs!$J$6:$J$9,Inputs!$H$6:$H$9)),Inputs!$B$12),-Inputs!$B$12),NORM.INV(RAND(),LOOKUP(U2187,Inputs!$J$6:$J$9,Inputs!$G$6:$G$9),LOOKUP(U2187,Inputs!$J$6:$J$9,Inputs!$H$6:$H$9))),0),"" )</f>
        <v/>
      </c>
      <c r="L2187" s="26">
        <f>IF($A2187&lt;=Inputs!$B$13,IF(7&lt;=Inputs!$B$8,IF(Inputs!$B$12&gt;0,MAX(MIN(NORM.INV(RAND(),LOOKUP(V2187,Inputs!$J$6:$J$9,Inputs!$G$6:$G$9),LOOKUP(V2187,Inputs!$J$6:$J$9,Inputs!$H$6:$H$9)),Inputs!$B$12),-Inputs!$B$12),NORM.INV(RAND(),LOOKUP(V2187,Inputs!$J$6:$J$9,Inputs!$G$6:$G$9),LOOKUP(V2187,Inputs!$J$6:$J$9,Inputs!$H$6:$H$9))),0),"" )</f>
        <v/>
      </c>
      <c r="M2187" s="26">
        <f>IF($A2187&lt;=Inputs!$B$13,IF(8&lt;=Inputs!$B$8,IF(Inputs!$B$12&gt;0,MAX(MIN(NORM.INV(RAND(),LOOKUP(W2187,Inputs!$J$6:$J$9,Inputs!$G$6:$G$9),LOOKUP(W2187,Inputs!$J$6:$J$9,Inputs!$H$6:$H$9)),Inputs!$B$12),-Inputs!$B$12),NORM.INV(RAND(),LOOKUP(W2187,Inputs!$J$6:$J$9,Inputs!$G$6:$G$9),LOOKUP(W2187,Inputs!$J$6:$J$9,Inputs!$H$6:$H$9))),0),"" )</f>
        <v/>
      </c>
      <c r="N2187" s="26">
        <f>IF($A2187&lt;=Inputs!$B$13,IF(9&lt;=Inputs!$B$8,IF(Inputs!$B$12&gt;0,MAX(MIN(NORM.INV(RAND(),LOOKUP(X2187,Inputs!$J$6:$J$9,Inputs!$G$6:$G$9),LOOKUP(X2187,Inputs!$J$6:$J$9,Inputs!$H$6:$H$9)),Inputs!$B$12),-Inputs!$B$12),NORM.INV(RAND(),LOOKUP(X2187,Inputs!$J$6:$J$9,Inputs!$G$6:$G$9),LOOKUP(X2187,Inputs!$J$6:$J$9,Inputs!$H$6:$H$9))),0),"" )</f>
        <v/>
      </c>
      <c r="O2187" s="26">
        <f>IF($A2187&lt;=Inputs!$B$13,IF(10&lt;=Inputs!$B$8,IF(Inputs!$B$12&gt;0,MAX(MIN(NORM.INV(RAND(),LOOKUP(Y2187,Inputs!$J$6:$J$9,Inputs!$G$6:$G$9),LOOKUP(Y2187,Inputs!$J$6:$J$9,Inputs!$H$6:$H$9)),Inputs!$B$12),-Inputs!$B$12),NORM.INV(RAND(),LOOKUP(Y2187,Inputs!$J$6:$J$9,Inputs!$G$6:$G$9),LOOKUP(Y2187,Inputs!$J$6:$J$9,Inputs!$H$6:$H$9))),0),"" )</f>
        <v/>
      </c>
      <c r="P2187" s="31">
        <f>IF($A2187&lt;=Inputs!$B$13,RAND(),"")</f>
        <v/>
      </c>
      <c r="Q2187" s="31">
        <f>IF($A2187&lt;=Inputs!$B$13,RAND(),"")</f>
        <v/>
      </c>
      <c r="R2187" s="31">
        <f>IF($A2187&lt;=Inputs!$B$13,RAND(),"")</f>
        <v/>
      </c>
      <c r="S2187" s="31">
        <f>IF($A2187&lt;=Inputs!$B$13,RAND(),"")</f>
        <v/>
      </c>
      <c r="T2187" s="31">
        <f>IF($A2187&lt;=Inputs!$B$13,RAND(),"")</f>
        <v/>
      </c>
      <c r="U2187" s="31">
        <f>IF($A2187&lt;=Inputs!$B$13,RAND(),"")</f>
        <v/>
      </c>
      <c r="V2187" s="31">
        <f>IF($A2187&lt;=Inputs!$B$13,RAND(),"")</f>
        <v/>
      </c>
      <c r="W2187" s="31">
        <f>IF($A2187&lt;=Inputs!$B$13,RAND(),"")</f>
        <v/>
      </c>
      <c r="X2187" s="31">
        <f>IF($A2187&lt;=Inputs!$B$13,RAND(),"")</f>
        <v/>
      </c>
      <c r="Y2187" s="31">
        <f>IF($A2187&lt;=Inputs!$B$13,RAND(),"")</f>
        <v/>
      </c>
    </row>
    <row r="2188">
      <c r="A2188" t="n">
        <v>2183</v>
      </c>
      <c r="B2188" s="26">
        <f>IF($A2188&lt;=Inputs!$B$13,IF(Inputs!$B$8&gt;0,SUM(F2188:O2188)/Inputs!$B$8,0),"")</f>
        <v/>
      </c>
      <c r="C2188" s="27">
        <f>IF($A2188&lt;=Inputs!$B$13,B2188/100,"")</f>
        <v/>
      </c>
      <c r="D2188" s="28">
        <f>IF($A2188&lt;=Inputs!$B$13,C2188*Inputs!$B$7,"")</f>
        <v/>
      </c>
      <c r="E2188" s="29">
        <f>IF($A2188&lt;=Inputs!$B$13,IF(D2188&gt;0,1,0),"")</f>
        <v/>
      </c>
      <c r="F2188" s="26">
        <f>IF($A2188&lt;=Inputs!$B$13,IF(1&lt;=Inputs!$B$8,IF(Inputs!$B$12&gt;0,MAX(MIN(NORM.INV(RAND(),LOOKUP(P2188,Inputs!$J$6:$J$9,Inputs!$G$6:$G$9),LOOKUP(P2188,Inputs!$J$6:$J$9,Inputs!$H$6:$H$9)),Inputs!$B$12),-Inputs!$B$12),NORM.INV(RAND(),LOOKUP(P2188,Inputs!$J$6:$J$9,Inputs!$G$6:$G$9),LOOKUP(P2188,Inputs!$J$6:$J$9,Inputs!$H$6:$H$9))),0),"" )</f>
        <v/>
      </c>
      <c r="G2188" s="26">
        <f>IF($A2188&lt;=Inputs!$B$13,IF(2&lt;=Inputs!$B$8,IF(Inputs!$B$12&gt;0,MAX(MIN(NORM.INV(RAND(),LOOKUP(Q2188,Inputs!$J$6:$J$9,Inputs!$G$6:$G$9),LOOKUP(Q2188,Inputs!$J$6:$J$9,Inputs!$H$6:$H$9)),Inputs!$B$12),-Inputs!$B$12),NORM.INV(RAND(),LOOKUP(Q2188,Inputs!$J$6:$J$9,Inputs!$G$6:$G$9),LOOKUP(Q2188,Inputs!$J$6:$J$9,Inputs!$H$6:$H$9))),0),"" )</f>
        <v/>
      </c>
      <c r="H2188" s="26">
        <f>IF($A2188&lt;=Inputs!$B$13,IF(3&lt;=Inputs!$B$8,IF(Inputs!$B$12&gt;0,MAX(MIN(NORM.INV(RAND(),LOOKUP(R2188,Inputs!$J$6:$J$9,Inputs!$G$6:$G$9),LOOKUP(R2188,Inputs!$J$6:$J$9,Inputs!$H$6:$H$9)),Inputs!$B$12),-Inputs!$B$12),NORM.INV(RAND(),LOOKUP(R2188,Inputs!$J$6:$J$9,Inputs!$G$6:$G$9),LOOKUP(R2188,Inputs!$J$6:$J$9,Inputs!$H$6:$H$9))),0),"" )</f>
        <v/>
      </c>
      <c r="I2188" s="26">
        <f>IF($A2188&lt;=Inputs!$B$13,IF(4&lt;=Inputs!$B$8,IF(Inputs!$B$12&gt;0,MAX(MIN(NORM.INV(RAND(),LOOKUP(S2188,Inputs!$J$6:$J$9,Inputs!$G$6:$G$9),LOOKUP(S2188,Inputs!$J$6:$J$9,Inputs!$H$6:$H$9)),Inputs!$B$12),-Inputs!$B$12),NORM.INV(RAND(),LOOKUP(S2188,Inputs!$J$6:$J$9,Inputs!$G$6:$G$9),LOOKUP(S2188,Inputs!$J$6:$J$9,Inputs!$H$6:$H$9))),0),"" )</f>
        <v/>
      </c>
      <c r="J2188" s="26">
        <f>IF($A2188&lt;=Inputs!$B$13,IF(5&lt;=Inputs!$B$8,IF(Inputs!$B$12&gt;0,MAX(MIN(NORM.INV(RAND(),LOOKUP(T2188,Inputs!$J$6:$J$9,Inputs!$G$6:$G$9),LOOKUP(T2188,Inputs!$J$6:$J$9,Inputs!$H$6:$H$9)),Inputs!$B$12),-Inputs!$B$12),NORM.INV(RAND(),LOOKUP(T2188,Inputs!$J$6:$J$9,Inputs!$G$6:$G$9),LOOKUP(T2188,Inputs!$J$6:$J$9,Inputs!$H$6:$H$9))),0),"" )</f>
        <v/>
      </c>
      <c r="K2188" s="26">
        <f>IF($A2188&lt;=Inputs!$B$13,IF(6&lt;=Inputs!$B$8,IF(Inputs!$B$12&gt;0,MAX(MIN(NORM.INV(RAND(),LOOKUP(U2188,Inputs!$J$6:$J$9,Inputs!$G$6:$G$9),LOOKUP(U2188,Inputs!$J$6:$J$9,Inputs!$H$6:$H$9)),Inputs!$B$12),-Inputs!$B$12),NORM.INV(RAND(),LOOKUP(U2188,Inputs!$J$6:$J$9,Inputs!$G$6:$G$9),LOOKUP(U2188,Inputs!$J$6:$J$9,Inputs!$H$6:$H$9))),0),"" )</f>
        <v/>
      </c>
      <c r="L2188" s="26">
        <f>IF($A2188&lt;=Inputs!$B$13,IF(7&lt;=Inputs!$B$8,IF(Inputs!$B$12&gt;0,MAX(MIN(NORM.INV(RAND(),LOOKUP(V2188,Inputs!$J$6:$J$9,Inputs!$G$6:$G$9),LOOKUP(V2188,Inputs!$J$6:$J$9,Inputs!$H$6:$H$9)),Inputs!$B$12),-Inputs!$B$12),NORM.INV(RAND(),LOOKUP(V2188,Inputs!$J$6:$J$9,Inputs!$G$6:$G$9),LOOKUP(V2188,Inputs!$J$6:$J$9,Inputs!$H$6:$H$9))),0),"" )</f>
        <v/>
      </c>
      <c r="M2188" s="26">
        <f>IF($A2188&lt;=Inputs!$B$13,IF(8&lt;=Inputs!$B$8,IF(Inputs!$B$12&gt;0,MAX(MIN(NORM.INV(RAND(),LOOKUP(W2188,Inputs!$J$6:$J$9,Inputs!$G$6:$G$9),LOOKUP(W2188,Inputs!$J$6:$J$9,Inputs!$H$6:$H$9)),Inputs!$B$12),-Inputs!$B$12),NORM.INV(RAND(),LOOKUP(W2188,Inputs!$J$6:$J$9,Inputs!$G$6:$G$9),LOOKUP(W2188,Inputs!$J$6:$J$9,Inputs!$H$6:$H$9))),0),"" )</f>
        <v/>
      </c>
      <c r="N2188" s="26">
        <f>IF($A2188&lt;=Inputs!$B$13,IF(9&lt;=Inputs!$B$8,IF(Inputs!$B$12&gt;0,MAX(MIN(NORM.INV(RAND(),LOOKUP(X2188,Inputs!$J$6:$J$9,Inputs!$G$6:$G$9),LOOKUP(X2188,Inputs!$J$6:$J$9,Inputs!$H$6:$H$9)),Inputs!$B$12),-Inputs!$B$12),NORM.INV(RAND(),LOOKUP(X2188,Inputs!$J$6:$J$9,Inputs!$G$6:$G$9),LOOKUP(X2188,Inputs!$J$6:$J$9,Inputs!$H$6:$H$9))),0),"" )</f>
        <v/>
      </c>
      <c r="O2188" s="26">
        <f>IF($A2188&lt;=Inputs!$B$13,IF(10&lt;=Inputs!$B$8,IF(Inputs!$B$12&gt;0,MAX(MIN(NORM.INV(RAND(),LOOKUP(Y2188,Inputs!$J$6:$J$9,Inputs!$G$6:$G$9),LOOKUP(Y2188,Inputs!$J$6:$J$9,Inputs!$H$6:$H$9)),Inputs!$B$12),-Inputs!$B$12),NORM.INV(RAND(),LOOKUP(Y2188,Inputs!$J$6:$J$9,Inputs!$G$6:$G$9),LOOKUP(Y2188,Inputs!$J$6:$J$9,Inputs!$H$6:$H$9))),0),"" )</f>
        <v/>
      </c>
      <c r="P2188" s="31">
        <f>IF($A2188&lt;=Inputs!$B$13,RAND(),"")</f>
        <v/>
      </c>
      <c r="Q2188" s="31">
        <f>IF($A2188&lt;=Inputs!$B$13,RAND(),"")</f>
        <v/>
      </c>
      <c r="R2188" s="31">
        <f>IF($A2188&lt;=Inputs!$B$13,RAND(),"")</f>
        <v/>
      </c>
      <c r="S2188" s="31">
        <f>IF($A2188&lt;=Inputs!$B$13,RAND(),"")</f>
        <v/>
      </c>
      <c r="T2188" s="31">
        <f>IF($A2188&lt;=Inputs!$B$13,RAND(),"")</f>
        <v/>
      </c>
      <c r="U2188" s="31">
        <f>IF($A2188&lt;=Inputs!$B$13,RAND(),"")</f>
        <v/>
      </c>
      <c r="V2188" s="31">
        <f>IF($A2188&lt;=Inputs!$B$13,RAND(),"")</f>
        <v/>
      </c>
      <c r="W2188" s="31">
        <f>IF($A2188&lt;=Inputs!$B$13,RAND(),"")</f>
        <v/>
      </c>
      <c r="X2188" s="31">
        <f>IF($A2188&lt;=Inputs!$B$13,RAND(),"")</f>
        <v/>
      </c>
      <c r="Y2188" s="31">
        <f>IF($A2188&lt;=Inputs!$B$13,RAND(),"")</f>
        <v/>
      </c>
    </row>
    <row r="2189">
      <c r="A2189" t="n">
        <v>2184</v>
      </c>
      <c r="B2189" s="26">
        <f>IF($A2189&lt;=Inputs!$B$13,IF(Inputs!$B$8&gt;0,SUM(F2189:O2189)/Inputs!$B$8,0),"")</f>
        <v/>
      </c>
      <c r="C2189" s="27">
        <f>IF($A2189&lt;=Inputs!$B$13,B2189/100,"")</f>
        <v/>
      </c>
      <c r="D2189" s="28">
        <f>IF($A2189&lt;=Inputs!$B$13,C2189*Inputs!$B$7,"")</f>
        <v/>
      </c>
      <c r="E2189" s="29">
        <f>IF($A2189&lt;=Inputs!$B$13,IF(D2189&gt;0,1,0),"")</f>
        <v/>
      </c>
      <c r="F2189" s="26">
        <f>IF($A2189&lt;=Inputs!$B$13,IF(1&lt;=Inputs!$B$8,IF(Inputs!$B$12&gt;0,MAX(MIN(NORM.INV(RAND(),LOOKUP(P2189,Inputs!$J$6:$J$9,Inputs!$G$6:$G$9),LOOKUP(P2189,Inputs!$J$6:$J$9,Inputs!$H$6:$H$9)),Inputs!$B$12),-Inputs!$B$12),NORM.INV(RAND(),LOOKUP(P2189,Inputs!$J$6:$J$9,Inputs!$G$6:$G$9),LOOKUP(P2189,Inputs!$J$6:$J$9,Inputs!$H$6:$H$9))),0),"" )</f>
        <v/>
      </c>
      <c r="G2189" s="26">
        <f>IF($A2189&lt;=Inputs!$B$13,IF(2&lt;=Inputs!$B$8,IF(Inputs!$B$12&gt;0,MAX(MIN(NORM.INV(RAND(),LOOKUP(Q2189,Inputs!$J$6:$J$9,Inputs!$G$6:$G$9),LOOKUP(Q2189,Inputs!$J$6:$J$9,Inputs!$H$6:$H$9)),Inputs!$B$12),-Inputs!$B$12),NORM.INV(RAND(),LOOKUP(Q2189,Inputs!$J$6:$J$9,Inputs!$G$6:$G$9),LOOKUP(Q2189,Inputs!$J$6:$J$9,Inputs!$H$6:$H$9))),0),"" )</f>
        <v/>
      </c>
      <c r="H2189" s="26">
        <f>IF($A2189&lt;=Inputs!$B$13,IF(3&lt;=Inputs!$B$8,IF(Inputs!$B$12&gt;0,MAX(MIN(NORM.INV(RAND(),LOOKUP(R2189,Inputs!$J$6:$J$9,Inputs!$G$6:$G$9),LOOKUP(R2189,Inputs!$J$6:$J$9,Inputs!$H$6:$H$9)),Inputs!$B$12),-Inputs!$B$12),NORM.INV(RAND(),LOOKUP(R2189,Inputs!$J$6:$J$9,Inputs!$G$6:$G$9),LOOKUP(R2189,Inputs!$J$6:$J$9,Inputs!$H$6:$H$9))),0),"" )</f>
        <v/>
      </c>
      <c r="I2189" s="26">
        <f>IF($A2189&lt;=Inputs!$B$13,IF(4&lt;=Inputs!$B$8,IF(Inputs!$B$12&gt;0,MAX(MIN(NORM.INV(RAND(),LOOKUP(S2189,Inputs!$J$6:$J$9,Inputs!$G$6:$G$9),LOOKUP(S2189,Inputs!$J$6:$J$9,Inputs!$H$6:$H$9)),Inputs!$B$12),-Inputs!$B$12),NORM.INV(RAND(),LOOKUP(S2189,Inputs!$J$6:$J$9,Inputs!$G$6:$G$9),LOOKUP(S2189,Inputs!$J$6:$J$9,Inputs!$H$6:$H$9))),0),"" )</f>
        <v/>
      </c>
      <c r="J2189" s="26">
        <f>IF($A2189&lt;=Inputs!$B$13,IF(5&lt;=Inputs!$B$8,IF(Inputs!$B$12&gt;0,MAX(MIN(NORM.INV(RAND(),LOOKUP(T2189,Inputs!$J$6:$J$9,Inputs!$G$6:$G$9),LOOKUP(T2189,Inputs!$J$6:$J$9,Inputs!$H$6:$H$9)),Inputs!$B$12),-Inputs!$B$12),NORM.INV(RAND(),LOOKUP(T2189,Inputs!$J$6:$J$9,Inputs!$G$6:$G$9),LOOKUP(T2189,Inputs!$J$6:$J$9,Inputs!$H$6:$H$9))),0),"" )</f>
        <v/>
      </c>
      <c r="K2189" s="26">
        <f>IF($A2189&lt;=Inputs!$B$13,IF(6&lt;=Inputs!$B$8,IF(Inputs!$B$12&gt;0,MAX(MIN(NORM.INV(RAND(),LOOKUP(U2189,Inputs!$J$6:$J$9,Inputs!$G$6:$G$9),LOOKUP(U2189,Inputs!$J$6:$J$9,Inputs!$H$6:$H$9)),Inputs!$B$12),-Inputs!$B$12),NORM.INV(RAND(),LOOKUP(U2189,Inputs!$J$6:$J$9,Inputs!$G$6:$G$9),LOOKUP(U2189,Inputs!$J$6:$J$9,Inputs!$H$6:$H$9))),0),"" )</f>
        <v/>
      </c>
      <c r="L2189" s="26">
        <f>IF($A2189&lt;=Inputs!$B$13,IF(7&lt;=Inputs!$B$8,IF(Inputs!$B$12&gt;0,MAX(MIN(NORM.INV(RAND(),LOOKUP(V2189,Inputs!$J$6:$J$9,Inputs!$G$6:$G$9),LOOKUP(V2189,Inputs!$J$6:$J$9,Inputs!$H$6:$H$9)),Inputs!$B$12),-Inputs!$B$12),NORM.INV(RAND(),LOOKUP(V2189,Inputs!$J$6:$J$9,Inputs!$G$6:$G$9),LOOKUP(V2189,Inputs!$J$6:$J$9,Inputs!$H$6:$H$9))),0),"" )</f>
        <v/>
      </c>
      <c r="M2189" s="26">
        <f>IF($A2189&lt;=Inputs!$B$13,IF(8&lt;=Inputs!$B$8,IF(Inputs!$B$12&gt;0,MAX(MIN(NORM.INV(RAND(),LOOKUP(W2189,Inputs!$J$6:$J$9,Inputs!$G$6:$G$9),LOOKUP(W2189,Inputs!$J$6:$J$9,Inputs!$H$6:$H$9)),Inputs!$B$12),-Inputs!$B$12),NORM.INV(RAND(),LOOKUP(W2189,Inputs!$J$6:$J$9,Inputs!$G$6:$G$9),LOOKUP(W2189,Inputs!$J$6:$J$9,Inputs!$H$6:$H$9))),0),"" )</f>
        <v/>
      </c>
      <c r="N2189" s="26">
        <f>IF($A2189&lt;=Inputs!$B$13,IF(9&lt;=Inputs!$B$8,IF(Inputs!$B$12&gt;0,MAX(MIN(NORM.INV(RAND(),LOOKUP(X2189,Inputs!$J$6:$J$9,Inputs!$G$6:$G$9),LOOKUP(X2189,Inputs!$J$6:$J$9,Inputs!$H$6:$H$9)),Inputs!$B$12),-Inputs!$B$12),NORM.INV(RAND(),LOOKUP(X2189,Inputs!$J$6:$J$9,Inputs!$G$6:$G$9),LOOKUP(X2189,Inputs!$J$6:$J$9,Inputs!$H$6:$H$9))),0),"" )</f>
        <v/>
      </c>
      <c r="O2189" s="26">
        <f>IF($A2189&lt;=Inputs!$B$13,IF(10&lt;=Inputs!$B$8,IF(Inputs!$B$12&gt;0,MAX(MIN(NORM.INV(RAND(),LOOKUP(Y2189,Inputs!$J$6:$J$9,Inputs!$G$6:$G$9),LOOKUP(Y2189,Inputs!$J$6:$J$9,Inputs!$H$6:$H$9)),Inputs!$B$12),-Inputs!$B$12),NORM.INV(RAND(),LOOKUP(Y2189,Inputs!$J$6:$J$9,Inputs!$G$6:$G$9),LOOKUP(Y2189,Inputs!$J$6:$J$9,Inputs!$H$6:$H$9))),0),"" )</f>
        <v/>
      </c>
      <c r="P2189" s="31">
        <f>IF($A2189&lt;=Inputs!$B$13,RAND(),"")</f>
        <v/>
      </c>
      <c r="Q2189" s="31">
        <f>IF($A2189&lt;=Inputs!$B$13,RAND(),"")</f>
        <v/>
      </c>
      <c r="R2189" s="31">
        <f>IF($A2189&lt;=Inputs!$B$13,RAND(),"")</f>
        <v/>
      </c>
      <c r="S2189" s="31">
        <f>IF($A2189&lt;=Inputs!$B$13,RAND(),"")</f>
        <v/>
      </c>
      <c r="T2189" s="31">
        <f>IF($A2189&lt;=Inputs!$B$13,RAND(),"")</f>
        <v/>
      </c>
      <c r="U2189" s="31">
        <f>IF($A2189&lt;=Inputs!$B$13,RAND(),"")</f>
        <v/>
      </c>
      <c r="V2189" s="31">
        <f>IF($A2189&lt;=Inputs!$B$13,RAND(),"")</f>
        <v/>
      </c>
      <c r="W2189" s="31">
        <f>IF($A2189&lt;=Inputs!$B$13,RAND(),"")</f>
        <v/>
      </c>
      <c r="X2189" s="31">
        <f>IF($A2189&lt;=Inputs!$B$13,RAND(),"")</f>
        <v/>
      </c>
      <c r="Y2189" s="31">
        <f>IF($A2189&lt;=Inputs!$B$13,RAND(),"")</f>
        <v/>
      </c>
    </row>
    <row r="2190">
      <c r="A2190" t="n">
        <v>2185</v>
      </c>
      <c r="B2190" s="26">
        <f>IF($A2190&lt;=Inputs!$B$13,IF(Inputs!$B$8&gt;0,SUM(F2190:O2190)/Inputs!$B$8,0),"")</f>
        <v/>
      </c>
      <c r="C2190" s="27">
        <f>IF($A2190&lt;=Inputs!$B$13,B2190/100,"")</f>
        <v/>
      </c>
      <c r="D2190" s="28">
        <f>IF($A2190&lt;=Inputs!$B$13,C2190*Inputs!$B$7,"")</f>
        <v/>
      </c>
      <c r="E2190" s="29">
        <f>IF($A2190&lt;=Inputs!$B$13,IF(D2190&gt;0,1,0),"")</f>
        <v/>
      </c>
      <c r="F2190" s="26">
        <f>IF($A2190&lt;=Inputs!$B$13,IF(1&lt;=Inputs!$B$8,IF(Inputs!$B$12&gt;0,MAX(MIN(NORM.INV(RAND(),LOOKUP(P2190,Inputs!$J$6:$J$9,Inputs!$G$6:$G$9),LOOKUP(P2190,Inputs!$J$6:$J$9,Inputs!$H$6:$H$9)),Inputs!$B$12),-Inputs!$B$12),NORM.INV(RAND(),LOOKUP(P2190,Inputs!$J$6:$J$9,Inputs!$G$6:$G$9),LOOKUP(P2190,Inputs!$J$6:$J$9,Inputs!$H$6:$H$9))),0),"" )</f>
        <v/>
      </c>
      <c r="G2190" s="26">
        <f>IF($A2190&lt;=Inputs!$B$13,IF(2&lt;=Inputs!$B$8,IF(Inputs!$B$12&gt;0,MAX(MIN(NORM.INV(RAND(),LOOKUP(Q2190,Inputs!$J$6:$J$9,Inputs!$G$6:$G$9),LOOKUP(Q2190,Inputs!$J$6:$J$9,Inputs!$H$6:$H$9)),Inputs!$B$12),-Inputs!$B$12),NORM.INV(RAND(),LOOKUP(Q2190,Inputs!$J$6:$J$9,Inputs!$G$6:$G$9),LOOKUP(Q2190,Inputs!$J$6:$J$9,Inputs!$H$6:$H$9))),0),"" )</f>
        <v/>
      </c>
      <c r="H2190" s="26">
        <f>IF($A2190&lt;=Inputs!$B$13,IF(3&lt;=Inputs!$B$8,IF(Inputs!$B$12&gt;0,MAX(MIN(NORM.INV(RAND(),LOOKUP(R2190,Inputs!$J$6:$J$9,Inputs!$G$6:$G$9),LOOKUP(R2190,Inputs!$J$6:$J$9,Inputs!$H$6:$H$9)),Inputs!$B$12),-Inputs!$B$12),NORM.INV(RAND(),LOOKUP(R2190,Inputs!$J$6:$J$9,Inputs!$G$6:$G$9),LOOKUP(R2190,Inputs!$J$6:$J$9,Inputs!$H$6:$H$9))),0),"" )</f>
        <v/>
      </c>
      <c r="I2190" s="26">
        <f>IF($A2190&lt;=Inputs!$B$13,IF(4&lt;=Inputs!$B$8,IF(Inputs!$B$12&gt;0,MAX(MIN(NORM.INV(RAND(),LOOKUP(S2190,Inputs!$J$6:$J$9,Inputs!$G$6:$G$9),LOOKUP(S2190,Inputs!$J$6:$J$9,Inputs!$H$6:$H$9)),Inputs!$B$12),-Inputs!$B$12),NORM.INV(RAND(),LOOKUP(S2190,Inputs!$J$6:$J$9,Inputs!$G$6:$G$9),LOOKUP(S2190,Inputs!$J$6:$J$9,Inputs!$H$6:$H$9))),0),"" )</f>
        <v/>
      </c>
      <c r="J2190" s="26">
        <f>IF($A2190&lt;=Inputs!$B$13,IF(5&lt;=Inputs!$B$8,IF(Inputs!$B$12&gt;0,MAX(MIN(NORM.INV(RAND(),LOOKUP(T2190,Inputs!$J$6:$J$9,Inputs!$G$6:$G$9),LOOKUP(T2190,Inputs!$J$6:$J$9,Inputs!$H$6:$H$9)),Inputs!$B$12),-Inputs!$B$12),NORM.INV(RAND(),LOOKUP(T2190,Inputs!$J$6:$J$9,Inputs!$G$6:$G$9),LOOKUP(T2190,Inputs!$J$6:$J$9,Inputs!$H$6:$H$9))),0),"" )</f>
        <v/>
      </c>
      <c r="K2190" s="26">
        <f>IF($A2190&lt;=Inputs!$B$13,IF(6&lt;=Inputs!$B$8,IF(Inputs!$B$12&gt;0,MAX(MIN(NORM.INV(RAND(),LOOKUP(U2190,Inputs!$J$6:$J$9,Inputs!$G$6:$G$9),LOOKUP(U2190,Inputs!$J$6:$J$9,Inputs!$H$6:$H$9)),Inputs!$B$12),-Inputs!$B$12),NORM.INV(RAND(),LOOKUP(U2190,Inputs!$J$6:$J$9,Inputs!$G$6:$G$9),LOOKUP(U2190,Inputs!$J$6:$J$9,Inputs!$H$6:$H$9))),0),"" )</f>
        <v/>
      </c>
      <c r="L2190" s="26">
        <f>IF($A2190&lt;=Inputs!$B$13,IF(7&lt;=Inputs!$B$8,IF(Inputs!$B$12&gt;0,MAX(MIN(NORM.INV(RAND(),LOOKUP(V2190,Inputs!$J$6:$J$9,Inputs!$G$6:$G$9),LOOKUP(V2190,Inputs!$J$6:$J$9,Inputs!$H$6:$H$9)),Inputs!$B$12),-Inputs!$B$12),NORM.INV(RAND(),LOOKUP(V2190,Inputs!$J$6:$J$9,Inputs!$G$6:$G$9),LOOKUP(V2190,Inputs!$J$6:$J$9,Inputs!$H$6:$H$9))),0),"" )</f>
        <v/>
      </c>
      <c r="M2190" s="26">
        <f>IF($A2190&lt;=Inputs!$B$13,IF(8&lt;=Inputs!$B$8,IF(Inputs!$B$12&gt;0,MAX(MIN(NORM.INV(RAND(),LOOKUP(W2190,Inputs!$J$6:$J$9,Inputs!$G$6:$G$9),LOOKUP(W2190,Inputs!$J$6:$J$9,Inputs!$H$6:$H$9)),Inputs!$B$12),-Inputs!$B$12),NORM.INV(RAND(),LOOKUP(W2190,Inputs!$J$6:$J$9,Inputs!$G$6:$G$9),LOOKUP(W2190,Inputs!$J$6:$J$9,Inputs!$H$6:$H$9))),0),"" )</f>
        <v/>
      </c>
      <c r="N2190" s="26">
        <f>IF($A2190&lt;=Inputs!$B$13,IF(9&lt;=Inputs!$B$8,IF(Inputs!$B$12&gt;0,MAX(MIN(NORM.INV(RAND(),LOOKUP(X2190,Inputs!$J$6:$J$9,Inputs!$G$6:$G$9),LOOKUP(X2190,Inputs!$J$6:$J$9,Inputs!$H$6:$H$9)),Inputs!$B$12),-Inputs!$B$12),NORM.INV(RAND(),LOOKUP(X2190,Inputs!$J$6:$J$9,Inputs!$G$6:$G$9),LOOKUP(X2190,Inputs!$J$6:$J$9,Inputs!$H$6:$H$9))),0),"" )</f>
        <v/>
      </c>
      <c r="O2190" s="26">
        <f>IF($A2190&lt;=Inputs!$B$13,IF(10&lt;=Inputs!$B$8,IF(Inputs!$B$12&gt;0,MAX(MIN(NORM.INV(RAND(),LOOKUP(Y2190,Inputs!$J$6:$J$9,Inputs!$G$6:$G$9),LOOKUP(Y2190,Inputs!$J$6:$J$9,Inputs!$H$6:$H$9)),Inputs!$B$12),-Inputs!$B$12),NORM.INV(RAND(),LOOKUP(Y2190,Inputs!$J$6:$J$9,Inputs!$G$6:$G$9),LOOKUP(Y2190,Inputs!$J$6:$J$9,Inputs!$H$6:$H$9))),0),"" )</f>
        <v/>
      </c>
      <c r="P2190" s="31">
        <f>IF($A2190&lt;=Inputs!$B$13,RAND(),"")</f>
        <v/>
      </c>
      <c r="Q2190" s="31">
        <f>IF($A2190&lt;=Inputs!$B$13,RAND(),"")</f>
        <v/>
      </c>
      <c r="R2190" s="31">
        <f>IF($A2190&lt;=Inputs!$B$13,RAND(),"")</f>
        <v/>
      </c>
      <c r="S2190" s="31">
        <f>IF($A2190&lt;=Inputs!$B$13,RAND(),"")</f>
        <v/>
      </c>
      <c r="T2190" s="31">
        <f>IF($A2190&lt;=Inputs!$B$13,RAND(),"")</f>
        <v/>
      </c>
      <c r="U2190" s="31">
        <f>IF($A2190&lt;=Inputs!$B$13,RAND(),"")</f>
        <v/>
      </c>
      <c r="V2190" s="31">
        <f>IF($A2190&lt;=Inputs!$B$13,RAND(),"")</f>
        <v/>
      </c>
      <c r="W2190" s="31">
        <f>IF($A2190&lt;=Inputs!$B$13,RAND(),"")</f>
        <v/>
      </c>
      <c r="X2190" s="31">
        <f>IF($A2190&lt;=Inputs!$B$13,RAND(),"")</f>
        <v/>
      </c>
      <c r="Y2190" s="31">
        <f>IF($A2190&lt;=Inputs!$B$13,RAND(),"")</f>
        <v/>
      </c>
    </row>
    <row r="2191">
      <c r="A2191" t="n">
        <v>2186</v>
      </c>
      <c r="B2191" s="26">
        <f>IF($A2191&lt;=Inputs!$B$13,IF(Inputs!$B$8&gt;0,SUM(F2191:O2191)/Inputs!$B$8,0),"")</f>
        <v/>
      </c>
      <c r="C2191" s="27">
        <f>IF($A2191&lt;=Inputs!$B$13,B2191/100,"")</f>
        <v/>
      </c>
      <c r="D2191" s="28">
        <f>IF($A2191&lt;=Inputs!$B$13,C2191*Inputs!$B$7,"")</f>
        <v/>
      </c>
      <c r="E2191" s="29">
        <f>IF($A2191&lt;=Inputs!$B$13,IF(D2191&gt;0,1,0),"")</f>
        <v/>
      </c>
      <c r="F2191" s="26">
        <f>IF($A2191&lt;=Inputs!$B$13,IF(1&lt;=Inputs!$B$8,IF(Inputs!$B$12&gt;0,MAX(MIN(NORM.INV(RAND(),LOOKUP(P2191,Inputs!$J$6:$J$9,Inputs!$G$6:$G$9),LOOKUP(P2191,Inputs!$J$6:$J$9,Inputs!$H$6:$H$9)),Inputs!$B$12),-Inputs!$B$12),NORM.INV(RAND(),LOOKUP(P2191,Inputs!$J$6:$J$9,Inputs!$G$6:$G$9),LOOKUP(P2191,Inputs!$J$6:$J$9,Inputs!$H$6:$H$9))),0),"" )</f>
        <v/>
      </c>
      <c r="G2191" s="26">
        <f>IF($A2191&lt;=Inputs!$B$13,IF(2&lt;=Inputs!$B$8,IF(Inputs!$B$12&gt;0,MAX(MIN(NORM.INV(RAND(),LOOKUP(Q2191,Inputs!$J$6:$J$9,Inputs!$G$6:$G$9),LOOKUP(Q2191,Inputs!$J$6:$J$9,Inputs!$H$6:$H$9)),Inputs!$B$12),-Inputs!$B$12),NORM.INV(RAND(),LOOKUP(Q2191,Inputs!$J$6:$J$9,Inputs!$G$6:$G$9),LOOKUP(Q2191,Inputs!$J$6:$J$9,Inputs!$H$6:$H$9))),0),"" )</f>
        <v/>
      </c>
      <c r="H2191" s="26">
        <f>IF($A2191&lt;=Inputs!$B$13,IF(3&lt;=Inputs!$B$8,IF(Inputs!$B$12&gt;0,MAX(MIN(NORM.INV(RAND(),LOOKUP(R2191,Inputs!$J$6:$J$9,Inputs!$G$6:$G$9),LOOKUP(R2191,Inputs!$J$6:$J$9,Inputs!$H$6:$H$9)),Inputs!$B$12),-Inputs!$B$12),NORM.INV(RAND(),LOOKUP(R2191,Inputs!$J$6:$J$9,Inputs!$G$6:$G$9),LOOKUP(R2191,Inputs!$J$6:$J$9,Inputs!$H$6:$H$9))),0),"" )</f>
        <v/>
      </c>
      <c r="I2191" s="26">
        <f>IF($A2191&lt;=Inputs!$B$13,IF(4&lt;=Inputs!$B$8,IF(Inputs!$B$12&gt;0,MAX(MIN(NORM.INV(RAND(),LOOKUP(S2191,Inputs!$J$6:$J$9,Inputs!$G$6:$G$9),LOOKUP(S2191,Inputs!$J$6:$J$9,Inputs!$H$6:$H$9)),Inputs!$B$12),-Inputs!$B$12),NORM.INV(RAND(),LOOKUP(S2191,Inputs!$J$6:$J$9,Inputs!$G$6:$G$9),LOOKUP(S2191,Inputs!$J$6:$J$9,Inputs!$H$6:$H$9))),0),"" )</f>
        <v/>
      </c>
      <c r="J2191" s="26">
        <f>IF($A2191&lt;=Inputs!$B$13,IF(5&lt;=Inputs!$B$8,IF(Inputs!$B$12&gt;0,MAX(MIN(NORM.INV(RAND(),LOOKUP(T2191,Inputs!$J$6:$J$9,Inputs!$G$6:$G$9),LOOKUP(T2191,Inputs!$J$6:$J$9,Inputs!$H$6:$H$9)),Inputs!$B$12),-Inputs!$B$12),NORM.INV(RAND(),LOOKUP(T2191,Inputs!$J$6:$J$9,Inputs!$G$6:$G$9),LOOKUP(T2191,Inputs!$J$6:$J$9,Inputs!$H$6:$H$9))),0),"" )</f>
        <v/>
      </c>
      <c r="K2191" s="26">
        <f>IF($A2191&lt;=Inputs!$B$13,IF(6&lt;=Inputs!$B$8,IF(Inputs!$B$12&gt;0,MAX(MIN(NORM.INV(RAND(),LOOKUP(U2191,Inputs!$J$6:$J$9,Inputs!$G$6:$G$9),LOOKUP(U2191,Inputs!$J$6:$J$9,Inputs!$H$6:$H$9)),Inputs!$B$12),-Inputs!$B$12),NORM.INV(RAND(),LOOKUP(U2191,Inputs!$J$6:$J$9,Inputs!$G$6:$G$9),LOOKUP(U2191,Inputs!$J$6:$J$9,Inputs!$H$6:$H$9))),0),"" )</f>
        <v/>
      </c>
      <c r="L2191" s="26">
        <f>IF($A2191&lt;=Inputs!$B$13,IF(7&lt;=Inputs!$B$8,IF(Inputs!$B$12&gt;0,MAX(MIN(NORM.INV(RAND(),LOOKUP(V2191,Inputs!$J$6:$J$9,Inputs!$G$6:$G$9),LOOKUP(V2191,Inputs!$J$6:$J$9,Inputs!$H$6:$H$9)),Inputs!$B$12),-Inputs!$B$12),NORM.INV(RAND(),LOOKUP(V2191,Inputs!$J$6:$J$9,Inputs!$G$6:$G$9),LOOKUP(V2191,Inputs!$J$6:$J$9,Inputs!$H$6:$H$9))),0),"" )</f>
        <v/>
      </c>
      <c r="M2191" s="26">
        <f>IF($A2191&lt;=Inputs!$B$13,IF(8&lt;=Inputs!$B$8,IF(Inputs!$B$12&gt;0,MAX(MIN(NORM.INV(RAND(),LOOKUP(W2191,Inputs!$J$6:$J$9,Inputs!$G$6:$G$9),LOOKUP(W2191,Inputs!$J$6:$J$9,Inputs!$H$6:$H$9)),Inputs!$B$12),-Inputs!$B$12),NORM.INV(RAND(),LOOKUP(W2191,Inputs!$J$6:$J$9,Inputs!$G$6:$G$9),LOOKUP(W2191,Inputs!$J$6:$J$9,Inputs!$H$6:$H$9))),0),"" )</f>
        <v/>
      </c>
      <c r="N2191" s="26">
        <f>IF($A2191&lt;=Inputs!$B$13,IF(9&lt;=Inputs!$B$8,IF(Inputs!$B$12&gt;0,MAX(MIN(NORM.INV(RAND(),LOOKUP(X2191,Inputs!$J$6:$J$9,Inputs!$G$6:$G$9),LOOKUP(X2191,Inputs!$J$6:$J$9,Inputs!$H$6:$H$9)),Inputs!$B$12),-Inputs!$B$12),NORM.INV(RAND(),LOOKUP(X2191,Inputs!$J$6:$J$9,Inputs!$G$6:$G$9),LOOKUP(X2191,Inputs!$J$6:$J$9,Inputs!$H$6:$H$9))),0),"" )</f>
        <v/>
      </c>
      <c r="O2191" s="26">
        <f>IF($A2191&lt;=Inputs!$B$13,IF(10&lt;=Inputs!$B$8,IF(Inputs!$B$12&gt;0,MAX(MIN(NORM.INV(RAND(),LOOKUP(Y2191,Inputs!$J$6:$J$9,Inputs!$G$6:$G$9),LOOKUP(Y2191,Inputs!$J$6:$J$9,Inputs!$H$6:$H$9)),Inputs!$B$12),-Inputs!$B$12),NORM.INV(RAND(),LOOKUP(Y2191,Inputs!$J$6:$J$9,Inputs!$G$6:$G$9),LOOKUP(Y2191,Inputs!$J$6:$J$9,Inputs!$H$6:$H$9))),0),"" )</f>
        <v/>
      </c>
      <c r="P2191" s="31">
        <f>IF($A2191&lt;=Inputs!$B$13,RAND(),"")</f>
        <v/>
      </c>
      <c r="Q2191" s="31">
        <f>IF($A2191&lt;=Inputs!$B$13,RAND(),"")</f>
        <v/>
      </c>
      <c r="R2191" s="31">
        <f>IF($A2191&lt;=Inputs!$B$13,RAND(),"")</f>
        <v/>
      </c>
      <c r="S2191" s="31">
        <f>IF($A2191&lt;=Inputs!$B$13,RAND(),"")</f>
        <v/>
      </c>
      <c r="T2191" s="31">
        <f>IF($A2191&lt;=Inputs!$B$13,RAND(),"")</f>
        <v/>
      </c>
      <c r="U2191" s="31">
        <f>IF($A2191&lt;=Inputs!$B$13,RAND(),"")</f>
        <v/>
      </c>
      <c r="V2191" s="31">
        <f>IF($A2191&lt;=Inputs!$B$13,RAND(),"")</f>
        <v/>
      </c>
      <c r="W2191" s="31">
        <f>IF($A2191&lt;=Inputs!$B$13,RAND(),"")</f>
        <v/>
      </c>
      <c r="X2191" s="31">
        <f>IF($A2191&lt;=Inputs!$B$13,RAND(),"")</f>
        <v/>
      </c>
      <c r="Y2191" s="31">
        <f>IF($A2191&lt;=Inputs!$B$13,RAND(),"")</f>
        <v/>
      </c>
    </row>
    <row r="2192">
      <c r="A2192" t="n">
        <v>2187</v>
      </c>
      <c r="B2192" s="26">
        <f>IF($A2192&lt;=Inputs!$B$13,IF(Inputs!$B$8&gt;0,SUM(F2192:O2192)/Inputs!$B$8,0),"")</f>
        <v/>
      </c>
      <c r="C2192" s="27">
        <f>IF($A2192&lt;=Inputs!$B$13,B2192/100,"")</f>
        <v/>
      </c>
      <c r="D2192" s="28">
        <f>IF($A2192&lt;=Inputs!$B$13,C2192*Inputs!$B$7,"")</f>
        <v/>
      </c>
      <c r="E2192" s="29">
        <f>IF($A2192&lt;=Inputs!$B$13,IF(D2192&gt;0,1,0),"")</f>
        <v/>
      </c>
      <c r="F2192" s="26">
        <f>IF($A2192&lt;=Inputs!$B$13,IF(1&lt;=Inputs!$B$8,IF(Inputs!$B$12&gt;0,MAX(MIN(NORM.INV(RAND(),LOOKUP(P2192,Inputs!$J$6:$J$9,Inputs!$G$6:$G$9),LOOKUP(P2192,Inputs!$J$6:$J$9,Inputs!$H$6:$H$9)),Inputs!$B$12),-Inputs!$B$12),NORM.INV(RAND(),LOOKUP(P2192,Inputs!$J$6:$J$9,Inputs!$G$6:$G$9),LOOKUP(P2192,Inputs!$J$6:$J$9,Inputs!$H$6:$H$9))),0),"" )</f>
        <v/>
      </c>
      <c r="G2192" s="26">
        <f>IF($A2192&lt;=Inputs!$B$13,IF(2&lt;=Inputs!$B$8,IF(Inputs!$B$12&gt;0,MAX(MIN(NORM.INV(RAND(),LOOKUP(Q2192,Inputs!$J$6:$J$9,Inputs!$G$6:$G$9),LOOKUP(Q2192,Inputs!$J$6:$J$9,Inputs!$H$6:$H$9)),Inputs!$B$12),-Inputs!$B$12),NORM.INV(RAND(),LOOKUP(Q2192,Inputs!$J$6:$J$9,Inputs!$G$6:$G$9),LOOKUP(Q2192,Inputs!$J$6:$J$9,Inputs!$H$6:$H$9))),0),"" )</f>
        <v/>
      </c>
      <c r="H2192" s="26">
        <f>IF($A2192&lt;=Inputs!$B$13,IF(3&lt;=Inputs!$B$8,IF(Inputs!$B$12&gt;0,MAX(MIN(NORM.INV(RAND(),LOOKUP(R2192,Inputs!$J$6:$J$9,Inputs!$G$6:$G$9),LOOKUP(R2192,Inputs!$J$6:$J$9,Inputs!$H$6:$H$9)),Inputs!$B$12),-Inputs!$B$12),NORM.INV(RAND(),LOOKUP(R2192,Inputs!$J$6:$J$9,Inputs!$G$6:$G$9),LOOKUP(R2192,Inputs!$J$6:$J$9,Inputs!$H$6:$H$9))),0),"" )</f>
        <v/>
      </c>
      <c r="I2192" s="26">
        <f>IF($A2192&lt;=Inputs!$B$13,IF(4&lt;=Inputs!$B$8,IF(Inputs!$B$12&gt;0,MAX(MIN(NORM.INV(RAND(),LOOKUP(S2192,Inputs!$J$6:$J$9,Inputs!$G$6:$G$9),LOOKUP(S2192,Inputs!$J$6:$J$9,Inputs!$H$6:$H$9)),Inputs!$B$12),-Inputs!$B$12),NORM.INV(RAND(),LOOKUP(S2192,Inputs!$J$6:$J$9,Inputs!$G$6:$G$9),LOOKUP(S2192,Inputs!$J$6:$J$9,Inputs!$H$6:$H$9))),0),"" )</f>
        <v/>
      </c>
      <c r="J2192" s="26">
        <f>IF($A2192&lt;=Inputs!$B$13,IF(5&lt;=Inputs!$B$8,IF(Inputs!$B$12&gt;0,MAX(MIN(NORM.INV(RAND(),LOOKUP(T2192,Inputs!$J$6:$J$9,Inputs!$G$6:$G$9),LOOKUP(T2192,Inputs!$J$6:$J$9,Inputs!$H$6:$H$9)),Inputs!$B$12),-Inputs!$B$12),NORM.INV(RAND(),LOOKUP(T2192,Inputs!$J$6:$J$9,Inputs!$G$6:$G$9),LOOKUP(T2192,Inputs!$J$6:$J$9,Inputs!$H$6:$H$9))),0),"" )</f>
        <v/>
      </c>
      <c r="K2192" s="26">
        <f>IF($A2192&lt;=Inputs!$B$13,IF(6&lt;=Inputs!$B$8,IF(Inputs!$B$12&gt;0,MAX(MIN(NORM.INV(RAND(),LOOKUP(U2192,Inputs!$J$6:$J$9,Inputs!$G$6:$G$9),LOOKUP(U2192,Inputs!$J$6:$J$9,Inputs!$H$6:$H$9)),Inputs!$B$12),-Inputs!$B$12),NORM.INV(RAND(),LOOKUP(U2192,Inputs!$J$6:$J$9,Inputs!$G$6:$G$9),LOOKUP(U2192,Inputs!$J$6:$J$9,Inputs!$H$6:$H$9))),0),"" )</f>
        <v/>
      </c>
      <c r="L2192" s="26">
        <f>IF($A2192&lt;=Inputs!$B$13,IF(7&lt;=Inputs!$B$8,IF(Inputs!$B$12&gt;0,MAX(MIN(NORM.INV(RAND(),LOOKUP(V2192,Inputs!$J$6:$J$9,Inputs!$G$6:$G$9),LOOKUP(V2192,Inputs!$J$6:$J$9,Inputs!$H$6:$H$9)),Inputs!$B$12),-Inputs!$B$12),NORM.INV(RAND(),LOOKUP(V2192,Inputs!$J$6:$J$9,Inputs!$G$6:$G$9),LOOKUP(V2192,Inputs!$J$6:$J$9,Inputs!$H$6:$H$9))),0),"" )</f>
        <v/>
      </c>
      <c r="M2192" s="26">
        <f>IF($A2192&lt;=Inputs!$B$13,IF(8&lt;=Inputs!$B$8,IF(Inputs!$B$12&gt;0,MAX(MIN(NORM.INV(RAND(),LOOKUP(W2192,Inputs!$J$6:$J$9,Inputs!$G$6:$G$9),LOOKUP(W2192,Inputs!$J$6:$J$9,Inputs!$H$6:$H$9)),Inputs!$B$12),-Inputs!$B$12),NORM.INV(RAND(),LOOKUP(W2192,Inputs!$J$6:$J$9,Inputs!$G$6:$G$9),LOOKUP(W2192,Inputs!$J$6:$J$9,Inputs!$H$6:$H$9))),0),"" )</f>
        <v/>
      </c>
      <c r="N2192" s="26">
        <f>IF($A2192&lt;=Inputs!$B$13,IF(9&lt;=Inputs!$B$8,IF(Inputs!$B$12&gt;0,MAX(MIN(NORM.INV(RAND(),LOOKUP(X2192,Inputs!$J$6:$J$9,Inputs!$G$6:$G$9),LOOKUP(X2192,Inputs!$J$6:$J$9,Inputs!$H$6:$H$9)),Inputs!$B$12),-Inputs!$B$12),NORM.INV(RAND(),LOOKUP(X2192,Inputs!$J$6:$J$9,Inputs!$G$6:$G$9),LOOKUP(X2192,Inputs!$J$6:$J$9,Inputs!$H$6:$H$9))),0),"" )</f>
        <v/>
      </c>
      <c r="O2192" s="26">
        <f>IF($A2192&lt;=Inputs!$B$13,IF(10&lt;=Inputs!$B$8,IF(Inputs!$B$12&gt;0,MAX(MIN(NORM.INV(RAND(),LOOKUP(Y2192,Inputs!$J$6:$J$9,Inputs!$G$6:$G$9),LOOKUP(Y2192,Inputs!$J$6:$J$9,Inputs!$H$6:$H$9)),Inputs!$B$12),-Inputs!$B$12),NORM.INV(RAND(),LOOKUP(Y2192,Inputs!$J$6:$J$9,Inputs!$G$6:$G$9),LOOKUP(Y2192,Inputs!$J$6:$J$9,Inputs!$H$6:$H$9))),0),"" )</f>
        <v/>
      </c>
      <c r="P2192" s="31">
        <f>IF($A2192&lt;=Inputs!$B$13,RAND(),"")</f>
        <v/>
      </c>
      <c r="Q2192" s="31">
        <f>IF($A2192&lt;=Inputs!$B$13,RAND(),"")</f>
        <v/>
      </c>
      <c r="R2192" s="31">
        <f>IF($A2192&lt;=Inputs!$B$13,RAND(),"")</f>
        <v/>
      </c>
      <c r="S2192" s="31">
        <f>IF($A2192&lt;=Inputs!$B$13,RAND(),"")</f>
        <v/>
      </c>
      <c r="T2192" s="31">
        <f>IF($A2192&lt;=Inputs!$B$13,RAND(),"")</f>
        <v/>
      </c>
      <c r="U2192" s="31">
        <f>IF($A2192&lt;=Inputs!$B$13,RAND(),"")</f>
        <v/>
      </c>
      <c r="V2192" s="31">
        <f>IF($A2192&lt;=Inputs!$B$13,RAND(),"")</f>
        <v/>
      </c>
      <c r="W2192" s="31">
        <f>IF($A2192&lt;=Inputs!$B$13,RAND(),"")</f>
        <v/>
      </c>
      <c r="X2192" s="31">
        <f>IF($A2192&lt;=Inputs!$B$13,RAND(),"")</f>
        <v/>
      </c>
      <c r="Y2192" s="31">
        <f>IF($A2192&lt;=Inputs!$B$13,RAND(),"")</f>
        <v/>
      </c>
    </row>
    <row r="2193">
      <c r="A2193" t="n">
        <v>2188</v>
      </c>
      <c r="B2193" s="26">
        <f>IF($A2193&lt;=Inputs!$B$13,IF(Inputs!$B$8&gt;0,SUM(F2193:O2193)/Inputs!$B$8,0),"")</f>
        <v/>
      </c>
      <c r="C2193" s="27">
        <f>IF($A2193&lt;=Inputs!$B$13,B2193/100,"")</f>
        <v/>
      </c>
      <c r="D2193" s="28">
        <f>IF($A2193&lt;=Inputs!$B$13,C2193*Inputs!$B$7,"")</f>
        <v/>
      </c>
      <c r="E2193" s="29">
        <f>IF($A2193&lt;=Inputs!$B$13,IF(D2193&gt;0,1,0),"")</f>
        <v/>
      </c>
      <c r="F2193" s="26">
        <f>IF($A2193&lt;=Inputs!$B$13,IF(1&lt;=Inputs!$B$8,IF(Inputs!$B$12&gt;0,MAX(MIN(NORM.INV(RAND(),LOOKUP(P2193,Inputs!$J$6:$J$9,Inputs!$G$6:$G$9),LOOKUP(P2193,Inputs!$J$6:$J$9,Inputs!$H$6:$H$9)),Inputs!$B$12),-Inputs!$B$12),NORM.INV(RAND(),LOOKUP(P2193,Inputs!$J$6:$J$9,Inputs!$G$6:$G$9),LOOKUP(P2193,Inputs!$J$6:$J$9,Inputs!$H$6:$H$9))),0),"" )</f>
        <v/>
      </c>
      <c r="G2193" s="26">
        <f>IF($A2193&lt;=Inputs!$B$13,IF(2&lt;=Inputs!$B$8,IF(Inputs!$B$12&gt;0,MAX(MIN(NORM.INV(RAND(),LOOKUP(Q2193,Inputs!$J$6:$J$9,Inputs!$G$6:$G$9),LOOKUP(Q2193,Inputs!$J$6:$J$9,Inputs!$H$6:$H$9)),Inputs!$B$12),-Inputs!$B$12),NORM.INV(RAND(),LOOKUP(Q2193,Inputs!$J$6:$J$9,Inputs!$G$6:$G$9),LOOKUP(Q2193,Inputs!$J$6:$J$9,Inputs!$H$6:$H$9))),0),"" )</f>
        <v/>
      </c>
      <c r="H2193" s="26">
        <f>IF($A2193&lt;=Inputs!$B$13,IF(3&lt;=Inputs!$B$8,IF(Inputs!$B$12&gt;0,MAX(MIN(NORM.INV(RAND(),LOOKUP(R2193,Inputs!$J$6:$J$9,Inputs!$G$6:$G$9),LOOKUP(R2193,Inputs!$J$6:$J$9,Inputs!$H$6:$H$9)),Inputs!$B$12),-Inputs!$B$12),NORM.INV(RAND(),LOOKUP(R2193,Inputs!$J$6:$J$9,Inputs!$G$6:$G$9),LOOKUP(R2193,Inputs!$J$6:$J$9,Inputs!$H$6:$H$9))),0),"" )</f>
        <v/>
      </c>
      <c r="I2193" s="26">
        <f>IF($A2193&lt;=Inputs!$B$13,IF(4&lt;=Inputs!$B$8,IF(Inputs!$B$12&gt;0,MAX(MIN(NORM.INV(RAND(),LOOKUP(S2193,Inputs!$J$6:$J$9,Inputs!$G$6:$G$9),LOOKUP(S2193,Inputs!$J$6:$J$9,Inputs!$H$6:$H$9)),Inputs!$B$12),-Inputs!$B$12),NORM.INV(RAND(),LOOKUP(S2193,Inputs!$J$6:$J$9,Inputs!$G$6:$G$9),LOOKUP(S2193,Inputs!$J$6:$J$9,Inputs!$H$6:$H$9))),0),"" )</f>
        <v/>
      </c>
      <c r="J2193" s="26">
        <f>IF($A2193&lt;=Inputs!$B$13,IF(5&lt;=Inputs!$B$8,IF(Inputs!$B$12&gt;0,MAX(MIN(NORM.INV(RAND(),LOOKUP(T2193,Inputs!$J$6:$J$9,Inputs!$G$6:$G$9),LOOKUP(T2193,Inputs!$J$6:$J$9,Inputs!$H$6:$H$9)),Inputs!$B$12),-Inputs!$B$12),NORM.INV(RAND(),LOOKUP(T2193,Inputs!$J$6:$J$9,Inputs!$G$6:$G$9),LOOKUP(T2193,Inputs!$J$6:$J$9,Inputs!$H$6:$H$9))),0),"" )</f>
        <v/>
      </c>
      <c r="K2193" s="26">
        <f>IF($A2193&lt;=Inputs!$B$13,IF(6&lt;=Inputs!$B$8,IF(Inputs!$B$12&gt;0,MAX(MIN(NORM.INV(RAND(),LOOKUP(U2193,Inputs!$J$6:$J$9,Inputs!$G$6:$G$9),LOOKUP(U2193,Inputs!$J$6:$J$9,Inputs!$H$6:$H$9)),Inputs!$B$12),-Inputs!$B$12),NORM.INV(RAND(),LOOKUP(U2193,Inputs!$J$6:$J$9,Inputs!$G$6:$G$9),LOOKUP(U2193,Inputs!$J$6:$J$9,Inputs!$H$6:$H$9))),0),"" )</f>
        <v/>
      </c>
      <c r="L2193" s="26">
        <f>IF($A2193&lt;=Inputs!$B$13,IF(7&lt;=Inputs!$B$8,IF(Inputs!$B$12&gt;0,MAX(MIN(NORM.INV(RAND(),LOOKUP(V2193,Inputs!$J$6:$J$9,Inputs!$G$6:$G$9),LOOKUP(V2193,Inputs!$J$6:$J$9,Inputs!$H$6:$H$9)),Inputs!$B$12),-Inputs!$B$12),NORM.INV(RAND(),LOOKUP(V2193,Inputs!$J$6:$J$9,Inputs!$G$6:$G$9),LOOKUP(V2193,Inputs!$J$6:$J$9,Inputs!$H$6:$H$9))),0),"" )</f>
        <v/>
      </c>
      <c r="M2193" s="26">
        <f>IF($A2193&lt;=Inputs!$B$13,IF(8&lt;=Inputs!$B$8,IF(Inputs!$B$12&gt;0,MAX(MIN(NORM.INV(RAND(),LOOKUP(W2193,Inputs!$J$6:$J$9,Inputs!$G$6:$G$9),LOOKUP(W2193,Inputs!$J$6:$J$9,Inputs!$H$6:$H$9)),Inputs!$B$12),-Inputs!$B$12),NORM.INV(RAND(),LOOKUP(W2193,Inputs!$J$6:$J$9,Inputs!$G$6:$G$9),LOOKUP(W2193,Inputs!$J$6:$J$9,Inputs!$H$6:$H$9))),0),"" )</f>
        <v/>
      </c>
      <c r="N2193" s="26">
        <f>IF($A2193&lt;=Inputs!$B$13,IF(9&lt;=Inputs!$B$8,IF(Inputs!$B$12&gt;0,MAX(MIN(NORM.INV(RAND(),LOOKUP(X2193,Inputs!$J$6:$J$9,Inputs!$G$6:$G$9),LOOKUP(X2193,Inputs!$J$6:$J$9,Inputs!$H$6:$H$9)),Inputs!$B$12),-Inputs!$B$12),NORM.INV(RAND(),LOOKUP(X2193,Inputs!$J$6:$J$9,Inputs!$G$6:$G$9),LOOKUP(X2193,Inputs!$J$6:$J$9,Inputs!$H$6:$H$9))),0),"" )</f>
        <v/>
      </c>
      <c r="O2193" s="26">
        <f>IF($A2193&lt;=Inputs!$B$13,IF(10&lt;=Inputs!$B$8,IF(Inputs!$B$12&gt;0,MAX(MIN(NORM.INV(RAND(),LOOKUP(Y2193,Inputs!$J$6:$J$9,Inputs!$G$6:$G$9),LOOKUP(Y2193,Inputs!$J$6:$J$9,Inputs!$H$6:$H$9)),Inputs!$B$12),-Inputs!$B$12),NORM.INV(RAND(),LOOKUP(Y2193,Inputs!$J$6:$J$9,Inputs!$G$6:$G$9),LOOKUP(Y2193,Inputs!$J$6:$J$9,Inputs!$H$6:$H$9))),0),"" )</f>
        <v/>
      </c>
      <c r="P2193" s="31">
        <f>IF($A2193&lt;=Inputs!$B$13,RAND(),"")</f>
        <v/>
      </c>
      <c r="Q2193" s="31">
        <f>IF($A2193&lt;=Inputs!$B$13,RAND(),"")</f>
        <v/>
      </c>
      <c r="R2193" s="31">
        <f>IF($A2193&lt;=Inputs!$B$13,RAND(),"")</f>
        <v/>
      </c>
      <c r="S2193" s="31">
        <f>IF($A2193&lt;=Inputs!$B$13,RAND(),"")</f>
        <v/>
      </c>
      <c r="T2193" s="31">
        <f>IF($A2193&lt;=Inputs!$B$13,RAND(),"")</f>
        <v/>
      </c>
      <c r="U2193" s="31">
        <f>IF($A2193&lt;=Inputs!$B$13,RAND(),"")</f>
        <v/>
      </c>
      <c r="V2193" s="31">
        <f>IF($A2193&lt;=Inputs!$B$13,RAND(),"")</f>
        <v/>
      </c>
      <c r="W2193" s="31">
        <f>IF($A2193&lt;=Inputs!$B$13,RAND(),"")</f>
        <v/>
      </c>
      <c r="X2193" s="31">
        <f>IF($A2193&lt;=Inputs!$B$13,RAND(),"")</f>
        <v/>
      </c>
      <c r="Y2193" s="31">
        <f>IF($A2193&lt;=Inputs!$B$13,RAND(),"")</f>
        <v/>
      </c>
    </row>
    <row r="2194">
      <c r="A2194" t="n">
        <v>2189</v>
      </c>
      <c r="B2194" s="26">
        <f>IF($A2194&lt;=Inputs!$B$13,IF(Inputs!$B$8&gt;0,SUM(F2194:O2194)/Inputs!$B$8,0),"")</f>
        <v/>
      </c>
      <c r="C2194" s="27">
        <f>IF($A2194&lt;=Inputs!$B$13,B2194/100,"")</f>
        <v/>
      </c>
      <c r="D2194" s="28">
        <f>IF($A2194&lt;=Inputs!$B$13,C2194*Inputs!$B$7,"")</f>
        <v/>
      </c>
      <c r="E2194" s="29">
        <f>IF($A2194&lt;=Inputs!$B$13,IF(D2194&gt;0,1,0),"")</f>
        <v/>
      </c>
      <c r="F2194" s="26">
        <f>IF($A2194&lt;=Inputs!$B$13,IF(1&lt;=Inputs!$B$8,IF(Inputs!$B$12&gt;0,MAX(MIN(NORM.INV(RAND(),LOOKUP(P2194,Inputs!$J$6:$J$9,Inputs!$G$6:$G$9),LOOKUP(P2194,Inputs!$J$6:$J$9,Inputs!$H$6:$H$9)),Inputs!$B$12),-Inputs!$B$12),NORM.INV(RAND(),LOOKUP(P2194,Inputs!$J$6:$J$9,Inputs!$G$6:$G$9),LOOKUP(P2194,Inputs!$J$6:$J$9,Inputs!$H$6:$H$9))),0),"" )</f>
        <v/>
      </c>
      <c r="G2194" s="26">
        <f>IF($A2194&lt;=Inputs!$B$13,IF(2&lt;=Inputs!$B$8,IF(Inputs!$B$12&gt;0,MAX(MIN(NORM.INV(RAND(),LOOKUP(Q2194,Inputs!$J$6:$J$9,Inputs!$G$6:$G$9),LOOKUP(Q2194,Inputs!$J$6:$J$9,Inputs!$H$6:$H$9)),Inputs!$B$12),-Inputs!$B$12),NORM.INV(RAND(),LOOKUP(Q2194,Inputs!$J$6:$J$9,Inputs!$G$6:$G$9),LOOKUP(Q2194,Inputs!$J$6:$J$9,Inputs!$H$6:$H$9))),0),"" )</f>
        <v/>
      </c>
      <c r="H2194" s="26">
        <f>IF($A2194&lt;=Inputs!$B$13,IF(3&lt;=Inputs!$B$8,IF(Inputs!$B$12&gt;0,MAX(MIN(NORM.INV(RAND(),LOOKUP(R2194,Inputs!$J$6:$J$9,Inputs!$G$6:$G$9),LOOKUP(R2194,Inputs!$J$6:$J$9,Inputs!$H$6:$H$9)),Inputs!$B$12),-Inputs!$B$12),NORM.INV(RAND(),LOOKUP(R2194,Inputs!$J$6:$J$9,Inputs!$G$6:$G$9),LOOKUP(R2194,Inputs!$J$6:$J$9,Inputs!$H$6:$H$9))),0),"" )</f>
        <v/>
      </c>
      <c r="I2194" s="26">
        <f>IF($A2194&lt;=Inputs!$B$13,IF(4&lt;=Inputs!$B$8,IF(Inputs!$B$12&gt;0,MAX(MIN(NORM.INV(RAND(),LOOKUP(S2194,Inputs!$J$6:$J$9,Inputs!$G$6:$G$9),LOOKUP(S2194,Inputs!$J$6:$J$9,Inputs!$H$6:$H$9)),Inputs!$B$12),-Inputs!$B$12),NORM.INV(RAND(),LOOKUP(S2194,Inputs!$J$6:$J$9,Inputs!$G$6:$G$9),LOOKUP(S2194,Inputs!$J$6:$J$9,Inputs!$H$6:$H$9))),0),"" )</f>
        <v/>
      </c>
      <c r="J2194" s="26">
        <f>IF($A2194&lt;=Inputs!$B$13,IF(5&lt;=Inputs!$B$8,IF(Inputs!$B$12&gt;0,MAX(MIN(NORM.INV(RAND(),LOOKUP(T2194,Inputs!$J$6:$J$9,Inputs!$G$6:$G$9),LOOKUP(T2194,Inputs!$J$6:$J$9,Inputs!$H$6:$H$9)),Inputs!$B$12),-Inputs!$B$12),NORM.INV(RAND(),LOOKUP(T2194,Inputs!$J$6:$J$9,Inputs!$G$6:$G$9),LOOKUP(T2194,Inputs!$J$6:$J$9,Inputs!$H$6:$H$9))),0),"" )</f>
        <v/>
      </c>
      <c r="K2194" s="26">
        <f>IF($A2194&lt;=Inputs!$B$13,IF(6&lt;=Inputs!$B$8,IF(Inputs!$B$12&gt;0,MAX(MIN(NORM.INV(RAND(),LOOKUP(U2194,Inputs!$J$6:$J$9,Inputs!$G$6:$G$9),LOOKUP(U2194,Inputs!$J$6:$J$9,Inputs!$H$6:$H$9)),Inputs!$B$12),-Inputs!$B$12),NORM.INV(RAND(),LOOKUP(U2194,Inputs!$J$6:$J$9,Inputs!$G$6:$G$9),LOOKUP(U2194,Inputs!$J$6:$J$9,Inputs!$H$6:$H$9))),0),"" )</f>
        <v/>
      </c>
      <c r="L2194" s="26">
        <f>IF($A2194&lt;=Inputs!$B$13,IF(7&lt;=Inputs!$B$8,IF(Inputs!$B$12&gt;0,MAX(MIN(NORM.INV(RAND(),LOOKUP(V2194,Inputs!$J$6:$J$9,Inputs!$G$6:$G$9),LOOKUP(V2194,Inputs!$J$6:$J$9,Inputs!$H$6:$H$9)),Inputs!$B$12),-Inputs!$B$12),NORM.INV(RAND(),LOOKUP(V2194,Inputs!$J$6:$J$9,Inputs!$G$6:$G$9),LOOKUP(V2194,Inputs!$J$6:$J$9,Inputs!$H$6:$H$9))),0),"" )</f>
        <v/>
      </c>
      <c r="M2194" s="26">
        <f>IF($A2194&lt;=Inputs!$B$13,IF(8&lt;=Inputs!$B$8,IF(Inputs!$B$12&gt;0,MAX(MIN(NORM.INV(RAND(),LOOKUP(W2194,Inputs!$J$6:$J$9,Inputs!$G$6:$G$9),LOOKUP(W2194,Inputs!$J$6:$J$9,Inputs!$H$6:$H$9)),Inputs!$B$12),-Inputs!$B$12),NORM.INV(RAND(),LOOKUP(W2194,Inputs!$J$6:$J$9,Inputs!$G$6:$G$9),LOOKUP(W2194,Inputs!$J$6:$J$9,Inputs!$H$6:$H$9))),0),"" )</f>
        <v/>
      </c>
      <c r="N2194" s="26">
        <f>IF($A2194&lt;=Inputs!$B$13,IF(9&lt;=Inputs!$B$8,IF(Inputs!$B$12&gt;0,MAX(MIN(NORM.INV(RAND(),LOOKUP(X2194,Inputs!$J$6:$J$9,Inputs!$G$6:$G$9),LOOKUP(X2194,Inputs!$J$6:$J$9,Inputs!$H$6:$H$9)),Inputs!$B$12),-Inputs!$B$12),NORM.INV(RAND(),LOOKUP(X2194,Inputs!$J$6:$J$9,Inputs!$G$6:$G$9),LOOKUP(X2194,Inputs!$J$6:$J$9,Inputs!$H$6:$H$9))),0),"" )</f>
        <v/>
      </c>
      <c r="O2194" s="26">
        <f>IF($A2194&lt;=Inputs!$B$13,IF(10&lt;=Inputs!$B$8,IF(Inputs!$B$12&gt;0,MAX(MIN(NORM.INV(RAND(),LOOKUP(Y2194,Inputs!$J$6:$J$9,Inputs!$G$6:$G$9),LOOKUP(Y2194,Inputs!$J$6:$J$9,Inputs!$H$6:$H$9)),Inputs!$B$12),-Inputs!$B$12),NORM.INV(RAND(),LOOKUP(Y2194,Inputs!$J$6:$J$9,Inputs!$G$6:$G$9),LOOKUP(Y2194,Inputs!$J$6:$J$9,Inputs!$H$6:$H$9))),0),"" )</f>
        <v/>
      </c>
      <c r="P2194" s="31">
        <f>IF($A2194&lt;=Inputs!$B$13,RAND(),"")</f>
        <v/>
      </c>
      <c r="Q2194" s="31">
        <f>IF($A2194&lt;=Inputs!$B$13,RAND(),"")</f>
        <v/>
      </c>
      <c r="R2194" s="31">
        <f>IF($A2194&lt;=Inputs!$B$13,RAND(),"")</f>
        <v/>
      </c>
      <c r="S2194" s="31">
        <f>IF($A2194&lt;=Inputs!$B$13,RAND(),"")</f>
        <v/>
      </c>
      <c r="T2194" s="31">
        <f>IF($A2194&lt;=Inputs!$B$13,RAND(),"")</f>
        <v/>
      </c>
      <c r="U2194" s="31">
        <f>IF($A2194&lt;=Inputs!$B$13,RAND(),"")</f>
        <v/>
      </c>
      <c r="V2194" s="31">
        <f>IF($A2194&lt;=Inputs!$B$13,RAND(),"")</f>
        <v/>
      </c>
      <c r="W2194" s="31">
        <f>IF($A2194&lt;=Inputs!$B$13,RAND(),"")</f>
        <v/>
      </c>
      <c r="X2194" s="31">
        <f>IF($A2194&lt;=Inputs!$B$13,RAND(),"")</f>
        <v/>
      </c>
      <c r="Y2194" s="31">
        <f>IF($A2194&lt;=Inputs!$B$13,RAND(),"")</f>
        <v/>
      </c>
    </row>
    <row r="2195">
      <c r="A2195" t="n">
        <v>2190</v>
      </c>
      <c r="B2195" s="26">
        <f>IF($A2195&lt;=Inputs!$B$13,IF(Inputs!$B$8&gt;0,SUM(F2195:O2195)/Inputs!$B$8,0),"")</f>
        <v/>
      </c>
      <c r="C2195" s="27">
        <f>IF($A2195&lt;=Inputs!$B$13,B2195/100,"")</f>
        <v/>
      </c>
      <c r="D2195" s="28">
        <f>IF($A2195&lt;=Inputs!$B$13,C2195*Inputs!$B$7,"")</f>
        <v/>
      </c>
      <c r="E2195" s="29">
        <f>IF($A2195&lt;=Inputs!$B$13,IF(D2195&gt;0,1,0),"")</f>
        <v/>
      </c>
      <c r="F2195" s="26">
        <f>IF($A2195&lt;=Inputs!$B$13,IF(1&lt;=Inputs!$B$8,IF(Inputs!$B$12&gt;0,MAX(MIN(NORM.INV(RAND(),LOOKUP(P2195,Inputs!$J$6:$J$9,Inputs!$G$6:$G$9),LOOKUP(P2195,Inputs!$J$6:$J$9,Inputs!$H$6:$H$9)),Inputs!$B$12),-Inputs!$B$12),NORM.INV(RAND(),LOOKUP(P2195,Inputs!$J$6:$J$9,Inputs!$G$6:$G$9),LOOKUP(P2195,Inputs!$J$6:$J$9,Inputs!$H$6:$H$9))),0),"" )</f>
        <v/>
      </c>
      <c r="G2195" s="26">
        <f>IF($A2195&lt;=Inputs!$B$13,IF(2&lt;=Inputs!$B$8,IF(Inputs!$B$12&gt;0,MAX(MIN(NORM.INV(RAND(),LOOKUP(Q2195,Inputs!$J$6:$J$9,Inputs!$G$6:$G$9),LOOKUP(Q2195,Inputs!$J$6:$J$9,Inputs!$H$6:$H$9)),Inputs!$B$12),-Inputs!$B$12),NORM.INV(RAND(),LOOKUP(Q2195,Inputs!$J$6:$J$9,Inputs!$G$6:$G$9),LOOKUP(Q2195,Inputs!$J$6:$J$9,Inputs!$H$6:$H$9))),0),"" )</f>
        <v/>
      </c>
      <c r="H2195" s="26">
        <f>IF($A2195&lt;=Inputs!$B$13,IF(3&lt;=Inputs!$B$8,IF(Inputs!$B$12&gt;0,MAX(MIN(NORM.INV(RAND(),LOOKUP(R2195,Inputs!$J$6:$J$9,Inputs!$G$6:$G$9),LOOKUP(R2195,Inputs!$J$6:$J$9,Inputs!$H$6:$H$9)),Inputs!$B$12),-Inputs!$B$12),NORM.INV(RAND(),LOOKUP(R2195,Inputs!$J$6:$J$9,Inputs!$G$6:$G$9),LOOKUP(R2195,Inputs!$J$6:$J$9,Inputs!$H$6:$H$9))),0),"" )</f>
        <v/>
      </c>
      <c r="I2195" s="26">
        <f>IF($A2195&lt;=Inputs!$B$13,IF(4&lt;=Inputs!$B$8,IF(Inputs!$B$12&gt;0,MAX(MIN(NORM.INV(RAND(),LOOKUP(S2195,Inputs!$J$6:$J$9,Inputs!$G$6:$G$9),LOOKUP(S2195,Inputs!$J$6:$J$9,Inputs!$H$6:$H$9)),Inputs!$B$12),-Inputs!$B$12),NORM.INV(RAND(),LOOKUP(S2195,Inputs!$J$6:$J$9,Inputs!$G$6:$G$9),LOOKUP(S2195,Inputs!$J$6:$J$9,Inputs!$H$6:$H$9))),0),"" )</f>
        <v/>
      </c>
      <c r="J2195" s="26">
        <f>IF($A2195&lt;=Inputs!$B$13,IF(5&lt;=Inputs!$B$8,IF(Inputs!$B$12&gt;0,MAX(MIN(NORM.INV(RAND(),LOOKUP(T2195,Inputs!$J$6:$J$9,Inputs!$G$6:$G$9),LOOKUP(T2195,Inputs!$J$6:$J$9,Inputs!$H$6:$H$9)),Inputs!$B$12),-Inputs!$B$12),NORM.INV(RAND(),LOOKUP(T2195,Inputs!$J$6:$J$9,Inputs!$G$6:$G$9),LOOKUP(T2195,Inputs!$J$6:$J$9,Inputs!$H$6:$H$9))),0),"" )</f>
        <v/>
      </c>
      <c r="K2195" s="26">
        <f>IF($A2195&lt;=Inputs!$B$13,IF(6&lt;=Inputs!$B$8,IF(Inputs!$B$12&gt;0,MAX(MIN(NORM.INV(RAND(),LOOKUP(U2195,Inputs!$J$6:$J$9,Inputs!$G$6:$G$9),LOOKUP(U2195,Inputs!$J$6:$J$9,Inputs!$H$6:$H$9)),Inputs!$B$12),-Inputs!$B$12),NORM.INV(RAND(),LOOKUP(U2195,Inputs!$J$6:$J$9,Inputs!$G$6:$G$9),LOOKUP(U2195,Inputs!$J$6:$J$9,Inputs!$H$6:$H$9))),0),"" )</f>
        <v/>
      </c>
      <c r="L2195" s="26">
        <f>IF($A2195&lt;=Inputs!$B$13,IF(7&lt;=Inputs!$B$8,IF(Inputs!$B$12&gt;0,MAX(MIN(NORM.INV(RAND(),LOOKUP(V2195,Inputs!$J$6:$J$9,Inputs!$G$6:$G$9),LOOKUP(V2195,Inputs!$J$6:$J$9,Inputs!$H$6:$H$9)),Inputs!$B$12),-Inputs!$B$12),NORM.INV(RAND(),LOOKUP(V2195,Inputs!$J$6:$J$9,Inputs!$G$6:$G$9),LOOKUP(V2195,Inputs!$J$6:$J$9,Inputs!$H$6:$H$9))),0),"" )</f>
        <v/>
      </c>
      <c r="M2195" s="26">
        <f>IF($A2195&lt;=Inputs!$B$13,IF(8&lt;=Inputs!$B$8,IF(Inputs!$B$12&gt;0,MAX(MIN(NORM.INV(RAND(),LOOKUP(W2195,Inputs!$J$6:$J$9,Inputs!$G$6:$G$9),LOOKUP(W2195,Inputs!$J$6:$J$9,Inputs!$H$6:$H$9)),Inputs!$B$12),-Inputs!$B$12),NORM.INV(RAND(),LOOKUP(W2195,Inputs!$J$6:$J$9,Inputs!$G$6:$G$9),LOOKUP(W2195,Inputs!$J$6:$J$9,Inputs!$H$6:$H$9))),0),"" )</f>
        <v/>
      </c>
      <c r="N2195" s="26">
        <f>IF($A2195&lt;=Inputs!$B$13,IF(9&lt;=Inputs!$B$8,IF(Inputs!$B$12&gt;0,MAX(MIN(NORM.INV(RAND(),LOOKUP(X2195,Inputs!$J$6:$J$9,Inputs!$G$6:$G$9),LOOKUP(X2195,Inputs!$J$6:$J$9,Inputs!$H$6:$H$9)),Inputs!$B$12),-Inputs!$B$12),NORM.INV(RAND(),LOOKUP(X2195,Inputs!$J$6:$J$9,Inputs!$G$6:$G$9),LOOKUP(X2195,Inputs!$J$6:$J$9,Inputs!$H$6:$H$9))),0),"" )</f>
        <v/>
      </c>
      <c r="O2195" s="26">
        <f>IF($A2195&lt;=Inputs!$B$13,IF(10&lt;=Inputs!$B$8,IF(Inputs!$B$12&gt;0,MAX(MIN(NORM.INV(RAND(),LOOKUP(Y2195,Inputs!$J$6:$J$9,Inputs!$G$6:$G$9),LOOKUP(Y2195,Inputs!$J$6:$J$9,Inputs!$H$6:$H$9)),Inputs!$B$12),-Inputs!$B$12),NORM.INV(RAND(),LOOKUP(Y2195,Inputs!$J$6:$J$9,Inputs!$G$6:$G$9),LOOKUP(Y2195,Inputs!$J$6:$J$9,Inputs!$H$6:$H$9))),0),"" )</f>
        <v/>
      </c>
      <c r="P2195" s="31">
        <f>IF($A2195&lt;=Inputs!$B$13,RAND(),"")</f>
        <v/>
      </c>
      <c r="Q2195" s="31">
        <f>IF($A2195&lt;=Inputs!$B$13,RAND(),"")</f>
        <v/>
      </c>
      <c r="R2195" s="31">
        <f>IF($A2195&lt;=Inputs!$B$13,RAND(),"")</f>
        <v/>
      </c>
      <c r="S2195" s="31">
        <f>IF($A2195&lt;=Inputs!$B$13,RAND(),"")</f>
        <v/>
      </c>
      <c r="T2195" s="31">
        <f>IF($A2195&lt;=Inputs!$B$13,RAND(),"")</f>
        <v/>
      </c>
      <c r="U2195" s="31">
        <f>IF($A2195&lt;=Inputs!$B$13,RAND(),"")</f>
        <v/>
      </c>
      <c r="V2195" s="31">
        <f>IF($A2195&lt;=Inputs!$B$13,RAND(),"")</f>
        <v/>
      </c>
      <c r="W2195" s="31">
        <f>IF($A2195&lt;=Inputs!$B$13,RAND(),"")</f>
        <v/>
      </c>
      <c r="X2195" s="31">
        <f>IF($A2195&lt;=Inputs!$B$13,RAND(),"")</f>
        <v/>
      </c>
      <c r="Y2195" s="31">
        <f>IF($A2195&lt;=Inputs!$B$13,RAND(),"")</f>
        <v/>
      </c>
    </row>
    <row r="2196">
      <c r="A2196" t="n">
        <v>2191</v>
      </c>
      <c r="B2196" s="26">
        <f>IF($A2196&lt;=Inputs!$B$13,IF(Inputs!$B$8&gt;0,SUM(F2196:O2196)/Inputs!$B$8,0),"")</f>
        <v/>
      </c>
      <c r="C2196" s="27">
        <f>IF($A2196&lt;=Inputs!$B$13,B2196/100,"")</f>
        <v/>
      </c>
      <c r="D2196" s="28">
        <f>IF($A2196&lt;=Inputs!$B$13,C2196*Inputs!$B$7,"")</f>
        <v/>
      </c>
      <c r="E2196" s="29">
        <f>IF($A2196&lt;=Inputs!$B$13,IF(D2196&gt;0,1,0),"")</f>
        <v/>
      </c>
      <c r="F2196" s="26">
        <f>IF($A2196&lt;=Inputs!$B$13,IF(1&lt;=Inputs!$B$8,IF(Inputs!$B$12&gt;0,MAX(MIN(NORM.INV(RAND(),LOOKUP(P2196,Inputs!$J$6:$J$9,Inputs!$G$6:$G$9),LOOKUP(P2196,Inputs!$J$6:$J$9,Inputs!$H$6:$H$9)),Inputs!$B$12),-Inputs!$B$12),NORM.INV(RAND(),LOOKUP(P2196,Inputs!$J$6:$J$9,Inputs!$G$6:$G$9),LOOKUP(P2196,Inputs!$J$6:$J$9,Inputs!$H$6:$H$9))),0),"" )</f>
        <v/>
      </c>
      <c r="G2196" s="26">
        <f>IF($A2196&lt;=Inputs!$B$13,IF(2&lt;=Inputs!$B$8,IF(Inputs!$B$12&gt;0,MAX(MIN(NORM.INV(RAND(),LOOKUP(Q2196,Inputs!$J$6:$J$9,Inputs!$G$6:$G$9),LOOKUP(Q2196,Inputs!$J$6:$J$9,Inputs!$H$6:$H$9)),Inputs!$B$12),-Inputs!$B$12),NORM.INV(RAND(),LOOKUP(Q2196,Inputs!$J$6:$J$9,Inputs!$G$6:$G$9),LOOKUP(Q2196,Inputs!$J$6:$J$9,Inputs!$H$6:$H$9))),0),"" )</f>
        <v/>
      </c>
      <c r="H2196" s="26">
        <f>IF($A2196&lt;=Inputs!$B$13,IF(3&lt;=Inputs!$B$8,IF(Inputs!$B$12&gt;0,MAX(MIN(NORM.INV(RAND(),LOOKUP(R2196,Inputs!$J$6:$J$9,Inputs!$G$6:$G$9),LOOKUP(R2196,Inputs!$J$6:$J$9,Inputs!$H$6:$H$9)),Inputs!$B$12),-Inputs!$B$12),NORM.INV(RAND(),LOOKUP(R2196,Inputs!$J$6:$J$9,Inputs!$G$6:$G$9),LOOKUP(R2196,Inputs!$J$6:$J$9,Inputs!$H$6:$H$9))),0),"" )</f>
        <v/>
      </c>
      <c r="I2196" s="26">
        <f>IF($A2196&lt;=Inputs!$B$13,IF(4&lt;=Inputs!$B$8,IF(Inputs!$B$12&gt;0,MAX(MIN(NORM.INV(RAND(),LOOKUP(S2196,Inputs!$J$6:$J$9,Inputs!$G$6:$G$9),LOOKUP(S2196,Inputs!$J$6:$J$9,Inputs!$H$6:$H$9)),Inputs!$B$12),-Inputs!$B$12),NORM.INV(RAND(),LOOKUP(S2196,Inputs!$J$6:$J$9,Inputs!$G$6:$G$9),LOOKUP(S2196,Inputs!$J$6:$J$9,Inputs!$H$6:$H$9))),0),"" )</f>
        <v/>
      </c>
      <c r="J2196" s="26">
        <f>IF($A2196&lt;=Inputs!$B$13,IF(5&lt;=Inputs!$B$8,IF(Inputs!$B$12&gt;0,MAX(MIN(NORM.INV(RAND(),LOOKUP(T2196,Inputs!$J$6:$J$9,Inputs!$G$6:$G$9),LOOKUP(T2196,Inputs!$J$6:$J$9,Inputs!$H$6:$H$9)),Inputs!$B$12),-Inputs!$B$12),NORM.INV(RAND(),LOOKUP(T2196,Inputs!$J$6:$J$9,Inputs!$G$6:$G$9),LOOKUP(T2196,Inputs!$J$6:$J$9,Inputs!$H$6:$H$9))),0),"" )</f>
        <v/>
      </c>
      <c r="K2196" s="26">
        <f>IF($A2196&lt;=Inputs!$B$13,IF(6&lt;=Inputs!$B$8,IF(Inputs!$B$12&gt;0,MAX(MIN(NORM.INV(RAND(),LOOKUP(U2196,Inputs!$J$6:$J$9,Inputs!$G$6:$G$9),LOOKUP(U2196,Inputs!$J$6:$J$9,Inputs!$H$6:$H$9)),Inputs!$B$12),-Inputs!$B$12),NORM.INV(RAND(),LOOKUP(U2196,Inputs!$J$6:$J$9,Inputs!$G$6:$G$9),LOOKUP(U2196,Inputs!$J$6:$J$9,Inputs!$H$6:$H$9))),0),"" )</f>
        <v/>
      </c>
      <c r="L2196" s="26">
        <f>IF($A2196&lt;=Inputs!$B$13,IF(7&lt;=Inputs!$B$8,IF(Inputs!$B$12&gt;0,MAX(MIN(NORM.INV(RAND(),LOOKUP(V2196,Inputs!$J$6:$J$9,Inputs!$G$6:$G$9),LOOKUP(V2196,Inputs!$J$6:$J$9,Inputs!$H$6:$H$9)),Inputs!$B$12),-Inputs!$B$12),NORM.INV(RAND(),LOOKUP(V2196,Inputs!$J$6:$J$9,Inputs!$G$6:$G$9),LOOKUP(V2196,Inputs!$J$6:$J$9,Inputs!$H$6:$H$9))),0),"" )</f>
        <v/>
      </c>
      <c r="M2196" s="26">
        <f>IF($A2196&lt;=Inputs!$B$13,IF(8&lt;=Inputs!$B$8,IF(Inputs!$B$12&gt;0,MAX(MIN(NORM.INV(RAND(),LOOKUP(W2196,Inputs!$J$6:$J$9,Inputs!$G$6:$G$9),LOOKUP(W2196,Inputs!$J$6:$J$9,Inputs!$H$6:$H$9)),Inputs!$B$12),-Inputs!$B$12),NORM.INV(RAND(),LOOKUP(W2196,Inputs!$J$6:$J$9,Inputs!$G$6:$G$9),LOOKUP(W2196,Inputs!$J$6:$J$9,Inputs!$H$6:$H$9))),0),"" )</f>
        <v/>
      </c>
      <c r="N2196" s="26">
        <f>IF($A2196&lt;=Inputs!$B$13,IF(9&lt;=Inputs!$B$8,IF(Inputs!$B$12&gt;0,MAX(MIN(NORM.INV(RAND(),LOOKUP(X2196,Inputs!$J$6:$J$9,Inputs!$G$6:$G$9),LOOKUP(X2196,Inputs!$J$6:$J$9,Inputs!$H$6:$H$9)),Inputs!$B$12),-Inputs!$B$12),NORM.INV(RAND(),LOOKUP(X2196,Inputs!$J$6:$J$9,Inputs!$G$6:$G$9),LOOKUP(X2196,Inputs!$J$6:$J$9,Inputs!$H$6:$H$9))),0),"" )</f>
        <v/>
      </c>
      <c r="O2196" s="26">
        <f>IF($A2196&lt;=Inputs!$B$13,IF(10&lt;=Inputs!$B$8,IF(Inputs!$B$12&gt;0,MAX(MIN(NORM.INV(RAND(),LOOKUP(Y2196,Inputs!$J$6:$J$9,Inputs!$G$6:$G$9),LOOKUP(Y2196,Inputs!$J$6:$J$9,Inputs!$H$6:$H$9)),Inputs!$B$12),-Inputs!$B$12),NORM.INV(RAND(),LOOKUP(Y2196,Inputs!$J$6:$J$9,Inputs!$G$6:$G$9),LOOKUP(Y2196,Inputs!$J$6:$J$9,Inputs!$H$6:$H$9))),0),"" )</f>
        <v/>
      </c>
      <c r="P2196" s="31">
        <f>IF($A2196&lt;=Inputs!$B$13,RAND(),"")</f>
        <v/>
      </c>
      <c r="Q2196" s="31">
        <f>IF($A2196&lt;=Inputs!$B$13,RAND(),"")</f>
        <v/>
      </c>
      <c r="R2196" s="31">
        <f>IF($A2196&lt;=Inputs!$B$13,RAND(),"")</f>
        <v/>
      </c>
      <c r="S2196" s="31">
        <f>IF($A2196&lt;=Inputs!$B$13,RAND(),"")</f>
        <v/>
      </c>
      <c r="T2196" s="31">
        <f>IF($A2196&lt;=Inputs!$B$13,RAND(),"")</f>
        <v/>
      </c>
      <c r="U2196" s="31">
        <f>IF($A2196&lt;=Inputs!$B$13,RAND(),"")</f>
        <v/>
      </c>
      <c r="V2196" s="31">
        <f>IF($A2196&lt;=Inputs!$B$13,RAND(),"")</f>
        <v/>
      </c>
      <c r="W2196" s="31">
        <f>IF($A2196&lt;=Inputs!$B$13,RAND(),"")</f>
        <v/>
      </c>
      <c r="X2196" s="31">
        <f>IF($A2196&lt;=Inputs!$B$13,RAND(),"")</f>
        <v/>
      </c>
      <c r="Y2196" s="31">
        <f>IF($A2196&lt;=Inputs!$B$13,RAND(),"")</f>
        <v/>
      </c>
    </row>
    <row r="2197">
      <c r="A2197" t="n">
        <v>2192</v>
      </c>
      <c r="B2197" s="26">
        <f>IF($A2197&lt;=Inputs!$B$13,IF(Inputs!$B$8&gt;0,SUM(F2197:O2197)/Inputs!$B$8,0),"")</f>
        <v/>
      </c>
      <c r="C2197" s="27">
        <f>IF($A2197&lt;=Inputs!$B$13,B2197/100,"")</f>
        <v/>
      </c>
      <c r="D2197" s="28">
        <f>IF($A2197&lt;=Inputs!$B$13,C2197*Inputs!$B$7,"")</f>
        <v/>
      </c>
      <c r="E2197" s="29">
        <f>IF($A2197&lt;=Inputs!$B$13,IF(D2197&gt;0,1,0),"")</f>
        <v/>
      </c>
      <c r="F2197" s="26">
        <f>IF($A2197&lt;=Inputs!$B$13,IF(1&lt;=Inputs!$B$8,IF(Inputs!$B$12&gt;0,MAX(MIN(NORM.INV(RAND(),LOOKUP(P2197,Inputs!$J$6:$J$9,Inputs!$G$6:$G$9),LOOKUP(P2197,Inputs!$J$6:$J$9,Inputs!$H$6:$H$9)),Inputs!$B$12),-Inputs!$B$12),NORM.INV(RAND(),LOOKUP(P2197,Inputs!$J$6:$J$9,Inputs!$G$6:$G$9),LOOKUP(P2197,Inputs!$J$6:$J$9,Inputs!$H$6:$H$9))),0),"" )</f>
        <v/>
      </c>
      <c r="G2197" s="26">
        <f>IF($A2197&lt;=Inputs!$B$13,IF(2&lt;=Inputs!$B$8,IF(Inputs!$B$12&gt;0,MAX(MIN(NORM.INV(RAND(),LOOKUP(Q2197,Inputs!$J$6:$J$9,Inputs!$G$6:$G$9),LOOKUP(Q2197,Inputs!$J$6:$J$9,Inputs!$H$6:$H$9)),Inputs!$B$12),-Inputs!$B$12),NORM.INV(RAND(),LOOKUP(Q2197,Inputs!$J$6:$J$9,Inputs!$G$6:$G$9),LOOKUP(Q2197,Inputs!$J$6:$J$9,Inputs!$H$6:$H$9))),0),"" )</f>
        <v/>
      </c>
      <c r="H2197" s="26">
        <f>IF($A2197&lt;=Inputs!$B$13,IF(3&lt;=Inputs!$B$8,IF(Inputs!$B$12&gt;0,MAX(MIN(NORM.INV(RAND(),LOOKUP(R2197,Inputs!$J$6:$J$9,Inputs!$G$6:$G$9),LOOKUP(R2197,Inputs!$J$6:$J$9,Inputs!$H$6:$H$9)),Inputs!$B$12),-Inputs!$B$12),NORM.INV(RAND(),LOOKUP(R2197,Inputs!$J$6:$J$9,Inputs!$G$6:$G$9),LOOKUP(R2197,Inputs!$J$6:$J$9,Inputs!$H$6:$H$9))),0),"" )</f>
        <v/>
      </c>
      <c r="I2197" s="26">
        <f>IF($A2197&lt;=Inputs!$B$13,IF(4&lt;=Inputs!$B$8,IF(Inputs!$B$12&gt;0,MAX(MIN(NORM.INV(RAND(),LOOKUP(S2197,Inputs!$J$6:$J$9,Inputs!$G$6:$G$9),LOOKUP(S2197,Inputs!$J$6:$J$9,Inputs!$H$6:$H$9)),Inputs!$B$12),-Inputs!$B$12),NORM.INV(RAND(),LOOKUP(S2197,Inputs!$J$6:$J$9,Inputs!$G$6:$G$9),LOOKUP(S2197,Inputs!$J$6:$J$9,Inputs!$H$6:$H$9))),0),"" )</f>
        <v/>
      </c>
      <c r="J2197" s="26">
        <f>IF($A2197&lt;=Inputs!$B$13,IF(5&lt;=Inputs!$B$8,IF(Inputs!$B$12&gt;0,MAX(MIN(NORM.INV(RAND(),LOOKUP(T2197,Inputs!$J$6:$J$9,Inputs!$G$6:$G$9),LOOKUP(T2197,Inputs!$J$6:$J$9,Inputs!$H$6:$H$9)),Inputs!$B$12),-Inputs!$B$12),NORM.INV(RAND(),LOOKUP(T2197,Inputs!$J$6:$J$9,Inputs!$G$6:$G$9),LOOKUP(T2197,Inputs!$J$6:$J$9,Inputs!$H$6:$H$9))),0),"" )</f>
        <v/>
      </c>
      <c r="K2197" s="26">
        <f>IF($A2197&lt;=Inputs!$B$13,IF(6&lt;=Inputs!$B$8,IF(Inputs!$B$12&gt;0,MAX(MIN(NORM.INV(RAND(),LOOKUP(U2197,Inputs!$J$6:$J$9,Inputs!$G$6:$G$9),LOOKUP(U2197,Inputs!$J$6:$J$9,Inputs!$H$6:$H$9)),Inputs!$B$12),-Inputs!$B$12),NORM.INV(RAND(),LOOKUP(U2197,Inputs!$J$6:$J$9,Inputs!$G$6:$G$9),LOOKUP(U2197,Inputs!$J$6:$J$9,Inputs!$H$6:$H$9))),0),"" )</f>
        <v/>
      </c>
      <c r="L2197" s="26">
        <f>IF($A2197&lt;=Inputs!$B$13,IF(7&lt;=Inputs!$B$8,IF(Inputs!$B$12&gt;0,MAX(MIN(NORM.INV(RAND(),LOOKUP(V2197,Inputs!$J$6:$J$9,Inputs!$G$6:$G$9),LOOKUP(V2197,Inputs!$J$6:$J$9,Inputs!$H$6:$H$9)),Inputs!$B$12),-Inputs!$B$12),NORM.INV(RAND(),LOOKUP(V2197,Inputs!$J$6:$J$9,Inputs!$G$6:$G$9),LOOKUP(V2197,Inputs!$J$6:$J$9,Inputs!$H$6:$H$9))),0),"" )</f>
        <v/>
      </c>
      <c r="M2197" s="26">
        <f>IF($A2197&lt;=Inputs!$B$13,IF(8&lt;=Inputs!$B$8,IF(Inputs!$B$12&gt;0,MAX(MIN(NORM.INV(RAND(),LOOKUP(W2197,Inputs!$J$6:$J$9,Inputs!$G$6:$G$9),LOOKUP(W2197,Inputs!$J$6:$J$9,Inputs!$H$6:$H$9)),Inputs!$B$12),-Inputs!$B$12),NORM.INV(RAND(),LOOKUP(W2197,Inputs!$J$6:$J$9,Inputs!$G$6:$G$9),LOOKUP(W2197,Inputs!$J$6:$J$9,Inputs!$H$6:$H$9))),0),"" )</f>
        <v/>
      </c>
      <c r="N2197" s="26">
        <f>IF($A2197&lt;=Inputs!$B$13,IF(9&lt;=Inputs!$B$8,IF(Inputs!$B$12&gt;0,MAX(MIN(NORM.INV(RAND(),LOOKUP(X2197,Inputs!$J$6:$J$9,Inputs!$G$6:$G$9),LOOKUP(X2197,Inputs!$J$6:$J$9,Inputs!$H$6:$H$9)),Inputs!$B$12),-Inputs!$B$12),NORM.INV(RAND(),LOOKUP(X2197,Inputs!$J$6:$J$9,Inputs!$G$6:$G$9),LOOKUP(X2197,Inputs!$J$6:$J$9,Inputs!$H$6:$H$9))),0),"" )</f>
        <v/>
      </c>
      <c r="O2197" s="26">
        <f>IF($A2197&lt;=Inputs!$B$13,IF(10&lt;=Inputs!$B$8,IF(Inputs!$B$12&gt;0,MAX(MIN(NORM.INV(RAND(),LOOKUP(Y2197,Inputs!$J$6:$J$9,Inputs!$G$6:$G$9),LOOKUP(Y2197,Inputs!$J$6:$J$9,Inputs!$H$6:$H$9)),Inputs!$B$12),-Inputs!$B$12),NORM.INV(RAND(),LOOKUP(Y2197,Inputs!$J$6:$J$9,Inputs!$G$6:$G$9),LOOKUP(Y2197,Inputs!$J$6:$J$9,Inputs!$H$6:$H$9))),0),"" )</f>
        <v/>
      </c>
      <c r="P2197" s="31">
        <f>IF($A2197&lt;=Inputs!$B$13,RAND(),"")</f>
        <v/>
      </c>
      <c r="Q2197" s="31">
        <f>IF($A2197&lt;=Inputs!$B$13,RAND(),"")</f>
        <v/>
      </c>
      <c r="R2197" s="31">
        <f>IF($A2197&lt;=Inputs!$B$13,RAND(),"")</f>
        <v/>
      </c>
      <c r="S2197" s="31">
        <f>IF($A2197&lt;=Inputs!$B$13,RAND(),"")</f>
        <v/>
      </c>
      <c r="T2197" s="31">
        <f>IF($A2197&lt;=Inputs!$B$13,RAND(),"")</f>
        <v/>
      </c>
      <c r="U2197" s="31">
        <f>IF($A2197&lt;=Inputs!$B$13,RAND(),"")</f>
        <v/>
      </c>
      <c r="V2197" s="31">
        <f>IF($A2197&lt;=Inputs!$B$13,RAND(),"")</f>
        <v/>
      </c>
      <c r="W2197" s="31">
        <f>IF($A2197&lt;=Inputs!$B$13,RAND(),"")</f>
        <v/>
      </c>
      <c r="X2197" s="31">
        <f>IF($A2197&lt;=Inputs!$B$13,RAND(),"")</f>
        <v/>
      </c>
      <c r="Y2197" s="31">
        <f>IF($A2197&lt;=Inputs!$B$13,RAND(),"")</f>
        <v/>
      </c>
    </row>
    <row r="2198">
      <c r="A2198" t="n">
        <v>2193</v>
      </c>
      <c r="B2198" s="26">
        <f>IF($A2198&lt;=Inputs!$B$13,IF(Inputs!$B$8&gt;0,SUM(F2198:O2198)/Inputs!$B$8,0),"")</f>
        <v/>
      </c>
      <c r="C2198" s="27">
        <f>IF($A2198&lt;=Inputs!$B$13,B2198/100,"")</f>
        <v/>
      </c>
      <c r="D2198" s="28">
        <f>IF($A2198&lt;=Inputs!$B$13,C2198*Inputs!$B$7,"")</f>
        <v/>
      </c>
      <c r="E2198" s="29">
        <f>IF($A2198&lt;=Inputs!$B$13,IF(D2198&gt;0,1,0),"")</f>
        <v/>
      </c>
      <c r="F2198" s="26">
        <f>IF($A2198&lt;=Inputs!$B$13,IF(1&lt;=Inputs!$B$8,IF(Inputs!$B$12&gt;0,MAX(MIN(NORM.INV(RAND(),LOOKUP(P2198,Inputs!$J$6:$J$9,Inputs!$G$6:$G$9),LOOKUP(P2198,Inputs!$J$6:$J$9,Inputs!$H$6:$H$9)),Inputs!$B$12),-Inputs!$B$12),NORM.INV(RAND(),LOOKUP(P2198,Inputs!$J$6:$J$9,Inputs!$G$6:$G$9),LOOKUP(P2198,Inputs!$J$6:$J$9,Inputs!$H$6:$H$9))),0),"" )</f>
        <v/>
      </c>
      <c r="G2198" s="26">
        <f>IF($A2198&lt;=Inputs!$B$13,IF(2&lt;=Inputs!$B$8,IF(Inputs!$B$12&gt;0,MAX(MIN(NORM.INV(RAND(),LOOKUP(Q2198,Inputs!$J$6:$J$9,Inputs!$G$6:$G$9),LOOKUP(Q2198,Inputs!$J$6:$J$9,Inputs!$H$6:$H$9)),Inputs!$B$12),-Inputs!$B$12),NORM.INV(RAND(),LOOKUP(Q2198,Inputs!$J$6:$J$9,Inputs!$G$6:$G$9),LOOKUP(Q2198,Inputs!$J$6:$J$9,Inputs!$H$6:$H$9))),0),"" )</f>
        <v/>
      </c>
      <c r="H2198" s="26">
        <f>IF($A2198&lt;=Inputs!$B$13,IF(3&lt;=Inputs!$B$8,IF(Inputs!$B$12&gt;0,MAX(MIN(NORM.INV(RAND(),LOOKUP(R2198,Inputs!$J$6:$J$9,Inputs!$G$6:$G$9),LOOKUP(R2198,Inputs!$J$6:$J$9,Inputs!$H$6:$H$9)),Inputs!$B$12),-Inputs!$B$12),NORM.INV(RAND(),LOOKUP(R2198,Inputs!$J$6:$J$9,Inputs!$G$6:$G$9),LOOKUP(R2198,Inputs!$J$6:$J$9,Inputs!$H$6:$H$9))),0),"" )</f>
        <v/>
      </c>
      <c r="I2198" s="26">
        <f>IF($A2198&lt;=Inputs!$B$13,IF(4&lt;=Inputs!$B$8,IF(Inputs!$B$12&gt;0,MAX(MIN(NORM.INV(RAND(),LOOKUP(S2198,Inputs!$J$6:$J$9,Inputs!$G$6:$G$9),LOOKUP(S2198,Inputs!$J$6:$J$9,Inputs!$H$6:$H$9)),Inputs!$B$12),-Inputs!$B$12),NORM.INV(RAND(),LOOKUP(S2198,Inputs!$J$6:$J$9,Inputs!$G$6:$G$9),LOOKUP(S2198,Inputs!$J$6:$J$9,Inputs!$H$6:$H$9))),0),"" )</f>
        <v/>
      </c>
      <c r="J2198" s="26">
        <f>IF($A2198&lt;=Inputs!$B$13,IF(5&lt;=Inputs!$B$8,IF(Inputs!$B$12&gt;0,MAX(MIN(NORM.INV(RAND(),LOOKUP(T2198,Inputs!$J$6:$J$9,Inputs!$G$6:$G$9),LOOKUP(T2198,Inputs!$J$6:$J$9,Inputs!$H$6:$H$9)),Inputs!$B$12),-Inputs!$B$12),NORM.INV(RAND(),LOOKUP(T2198,Inputs!$J$6:$J$9,Inputs!$G$6:$G$9),LOOKUP(T2198,Inputs!$J$6:$J$9,Inputs!$H$6:$H$9))),0),"" )</f>
        <v/>
      </c>
      <c r="K2198" s="26">
        <f>IF($A2198&lt;=Inputs!$B$13,IF(6&lt;=Inputs!$B$8,IF(Inputs!$B$12&gt;0,MAX(MIN(NORM.INV(RAND(),LOOKUP(U2198,Inputs!$J$6:$J$9,Inputs!$G$6:$G$9),LOOKUP(U2198,Inputs!$J$6:$J$9,Inputs!$H$6:$H$9)),Inputs!$B$12),-Inputs!$B$12),NORM.INV(RAND(),LOOKUP(U2198,Inputs!$J$6:$J$9,Inputs!$G$6:$G$9),LOOKUP(U2198,Inputs!$J$6:$J$9,Inputs!$H$6:$H$9))),0),"" )</f>
        <v/>
      </c>
      <c r="L2198" s="26">
        <f>IF($A2198&lt;=Inputs!$B$13,IF(7&lt;=Inputs!$B$8,IF(Inputs!$B$12&gt;0,MAX(MIN(NORM.INV(RAND(),LOOKUP(V2198,Inputs!$J$6:$J$9,Inputs!$G$6:$G$9),LOOKUP(V2198,Inputs!$J$6:$J$9,Inputs!$H$6:$H$9)),Inputs!$B$12),-Inputs!$B$12),NORM.INV(RAND(),LOOKUP(V2198,Inputs!$J$6:$J$9,Inputs!$G$6:$G$9),LOOKUP(V2198,Inputs!$J$6:$J$9,Inputs!$H$6:$H$9))),0),"" )</f>
        <v/>
      </c>
      <c r="M2198" s="26">
        <f>IF($A2198&lt;=Inputs!$B$13,IF(8&lt;=Inputs!$B$8,IF(Inputs!$B$12&gt;0,MAX(MIN(NORM.INV(RAND(),LOOKUP(W2198,Inputs!$J$6:$J$9,Inputs!$G$6:$G$9),LOOKUP(W2198,Inputs!$J$6:$J$9,Inputs!$H$6:$H$9)),Inputs!$B$12),-Inputs!$B$12),NORM.INV(RAND(),LOOKUP(W2198,Inputs!$J$6:$J$9,Inputs!$G$6:$G$9),LOOKUP(W2198,Inputs!$J$6:$J$9,Inputs!$H$6:$H$9))),0),"" )</f>
        <v/>
      </c>
      <c r="N2198" s="26">
        <f>IF($A2198&lt;=Inputs!$B$13,IF(9&lt;=Inputs!$B$8,IF(Inputs!$B$12&gt;0,MAX(MIN(NORM.INV(RAND(),LOOKUP(X2198,Inputs!$J$6:$J$9,Inputs!$G$6:$G$9),LOOKUP(X2198,Inputs!$J$6:$J$9,Inputs!$H$6:$H$9)),Inputs!$B$12),-Inputs!$B$12),NORM.INV(RAND(),LOOKUP(X2198,Inputs!$J$6:$J$9,Inputs!$G$6:$G$9),LOOKUP(X2198,Inputs!$J$6:$J$9,Inputs!$H$6:$H$9))),0),"" )</f>
        <v/>
      </c>
      <c r="O2198" s="26">
        <f>IF($A2198&lt;=Inputs!$B$13,IF(10&lt;=Inputs!$B$8,IF(Inputs!$B$12&gt;0,MAX(MIN(NORM.INV(RAND(),LOOKUP(Y2198,Inputs!$J$6:$J$9,Inputs!$G$6:$G$9),LOOKUP(Y2198,Inputs!$J$6:$J$9,Inputs!$H$6:$H$9)),Inputs!$B$12),-Inputs!$B$12),NORM.INV(RAND(),LOOKUP(Y2198,Inputs!$J$6:$J$9,Inputs!$G$6:$G$9),LOOKUP(Y2198,Inputs!$J$6:$J$9,Inputs!$H$6:$H$9))),0),"" )</f>
        <v/>
      </c>
      <c r="P2198" s="31">
        <f>IF($A2198&lt;=Inputs!$B$13,RAND(),"")</f>
        <v/>
      </c>
      <c r="Q2198" s="31">
        <f>IF($A2198&lt;=Inputs!$B$13,RAND(),"")</f>
        <v/>
      </c>
      <c r="R2198" s="31">
        <f>IF($A2198&lt;=Inputs!$B$13,RAND(),"")</f>
        <v/>
      </c>
      <c r="S2198" s="31">
        <f>IF($A2198&lt;=Inputs!$B$13,RAND(),"")</f>
        <v/>
      </c>
      <c r="T2198" s="31">
        <f>IF($A2198&lt;=Inputs!$B$13,RAND(),"")</f>
        <v/>
      </c>
      <c r="U2198" s="31">
        <f>IF($A2198&lt;=Inputs!$B$13,RAND(),"")</f>
        <v/>
      </c>
      <c r="V2198" s="31">
        <f>IF($A2198&lt;=Inputs!$B$13,RAND(),"")</f>
        <v/>
      </c>
      <c r="W2198" s="31">
        <f>IF($A2198&lt;=Inputs!$B$13,RAND(),"")</f>
        <v/>
      </c>
      <c r="X2198" s="31">
        <f>IF($A2198&lt;=Inputs!$B$13,RAND(),"")</f>
        <v/>
      </c>
      <c r="Y2198" s="31">
        <f>IF($A2198&lt;=Inputs!$B$13,RAND(),"")</f>
        <v/>
      </c>
    </row>
    <row r="2199">
      <c r="A2199" t="n">
        <v>2194</v>
      </c>
      <c r="B2199" s="26">
        <f>IF($A2199&lt;=Inputs!$B$13,IF(Inputs!$B$8&gt;0,SUM(F2199:O2199)/Inputs!$B$8,0),"")</f>
        <v/>
      </c>
      <c r="C2199" s="27">
        <f>IF($A2199&lt;=Inputs!$B$13,B2199/100,"")</f>
        <v/>
      </c>
      <c r="D2199" s="28">
        <f>IF($A2199&lt;=Inputs!$B$13,C2199*Inputs!$B$7,"")</f>
        <v/>
      </c>
      <c r="E2199" s="29">
        <f>IF($A2199&lt;=Inputs!$B$13,IF(D2199&gt;0,1,0),"")</f>
        <v/>
      </c>
      <c r="F2199" s="26">
        <f>IF($A2199&lt;=Inputs!$B$13,IF(1&lt;=Inputs!$B$8,IF(Inputs!$B$12&gt;0,MAX(MIN(NORM.INV(RAND(),LOOKUP(P2199,Inputs!$J$6:$J$9,Inputs!$G$6:$G$9),LOOKUP(P2199,Inputs!$J$6:$J$9,Inputs!$H$6:$H$9)),Inputs!$B$12),-Inputs!$B$12),NORM.INV(RAND(),LOOKUP(P2199,Inputs!$J$6:$J$9,Inputs!$G$6:$G$9),LOOKUP(P2199,Inputs!$J$6:$J$9,Inputs!$H$6:$H$9))),0),"" )</f>
        <v/>
      </c>
      <c r="G2199" s="26">
        <f>IF($A2199&lt;=Inputs!$B$13,IF(2&lt;=Inputs!$B$8,IF(Inputs!$B$12&gt;0,MAX(MIN(NORM.INV(RAND(),LOOKUP(Q2199,Inputs!$J$6:$J$9,Inputs!$G$6:$G$9),LOOKUP(Q2199,Inputs!$J$6:$J$9,Inputs!$H$6:$H$9)),Inputs!$B$12),-Inputs!$B$12),NORM.INV(RAND(),LOOKUP(Q2199,Inputs!$J$6:$J$9,Inputs!$G$6:$G$9),LOOKUP(Q2199,Inputs!$J$6:$J$9,Inputs!$H$6:$H$9))),0),"" )</f>
        <v/>
      </c>
      <c r="H2199" s="26">
        <f>IF($A2199&lt;=Inputs!$B$13,IF(3&lt;=Inputs!$B$8,IF(Inputs!$B$12&gt;0,MAX(MIN(NORM.INV(RAND(),LOOKUP(R2199,Inputs!$J$6:$J$9,Inputs!$G$6:$G$9),LOOKUP(R2199,Inputs!$J$6:$J$9,Inputs!$H$6:$H$9)),Inputs!$B$12),-Inputs!$B$12),NORM.INV(RAND(),LOOKUP(R2199,Inputs!$J$6:$J$9,Inputs!$G$6:$G$9),LOOKUP(R2199,Inputs!$J$6:$J$9,Inputs!$H$6:$H$9))),0),"" )</f>
        <v/>
      </c>
      <c r="I2199" s="26">
        <f>IF($A2199&lt;=Inputs!$B$13,IF(4&lt;=Inputs!$B$8,IF(Inputs!$B$12&gt;0,MAX(MIN(NORM.INV(RAND(),LOOKUP(S2199,Inputs!$J$6:$J$9,Inputs!$G$6:$G$9),LOOKUP(S2199,Inputs!$J$6:$J$9,Inputs!$H$6:$H$9)),Inputs!$B$12),-Inputs!$B$12),NORM.INV(RAND(),LOOKUP(S2199,Inputs!$J$6:$J$9,Inputs!$G$6:$G$9),LOOKUP(S2199,Inputs!$J$6:$J$9,Inputs!$H$6:$H$9))),0),"" )</f>
        <v/>
      </c>
      <c r="J2199" s="26">
        <f>IF($A2199&lt;=Inputs!$B$13,IF(5&lt;=Inputs!$B$8,IF(Inputs!$B$12&gt;0,MAX(MIN(NORM.INV(RAND(),LOOKUP(T2199,Inputs!$J$6:$J$9,Inputs!$G$6:$G$9),LOOKUP(T2199,Inputs!$J$6:$J$9,Inputs!$H$6:$H$9)),Inputs!$B$12),-Inputs!$B$12),NORM.INV(RAND(),LOOKUP(T2199,Inputs!$J$6:$J$9,Inputs!$G$6:$G$9),LOOKUP(T2199,Inputs!$J$6:$J$9,Inputs!$H$6:$H$9))),0),"" )</f>
        <v/>
      </c>
      <c r="K2199" s="26">
        <f>IF($A2199&lt;=Inputs!$B$13,IF(6&lt;=Inputs!$B$8,IF(Inputs!$B$12&gt;0,MAX(MIN(NORM.INV(RAND(),LOOKUP(U2199,Inputs!$J$6:$J$9,Inputs!$G$6:$G$9),LOOKUP(U2199,Inputs!$J$6:$J$9,Inputs!$H$6:$H$9)),Inputs!$B$12),-Inputs!$B$12),NORM.INV(RAND(),LOOKUP(U2199,Inputs!$J$6:$J$9,Inputs!$G$6:$G$9),LOOKUP(U2199,Inputs!$J$6:$J$9,Inputs!$H$6:$H$9))),0),"" )</f>
        <v/>
      </c>
      <c r="L2199" s="26">
        <f>IF($A2199&lt;=Inputs!$B$13,IF(7&lt;=Inputs!$B$8,IF(Inputs!$B$12&gt;0,MAX(MIN(NORM.INV(RAND(),LOOKUP(V2199,Inputs!$J$6:$J$9,Inputs!$G$6:$G$9),LOOKUP(V2199,Inputs!$J$6:$J$9,Inputs!$H$6:$H$9)),Inputs!$B$12),-Inputs!$B$12),NORM.INV(RAND(),LOOKUP(V2199,Inputs!$J$6:$J$9,Inputs!$G$6:$G$9),LOOKUP(V2199,Inputs!$J$6:$J$9,Inputs!$H$6:$H$9))),0),"" )</f>
        <v/>
      </c>
      <c r="M2199" s="26">
        <f>IF($A2199&lt;=Inputs!$B$13,IF(8&lt;=Inputs!$B$8,IF(Inputs!$B$12&gt;0,MAX(MIN(NORM.INV(RAND(),LOOKUP(W2199,Inputs!$J$6:$J$9,Inputs!$G$6:$G$9),LOOKUP(W2199,Inputs!$J$6:$J$9,Inputs!$H$6:$H$9)),Inputs!$B$12),-Inputs!$B$12),NORM.INV(RAND(),LOOKUP(W2199,Inputs!$J$6:$J$9,Inputs!$G$6:$G$9),LOOKUP(W2199,Inputs!$J$6:$J$9,Inputs!$H$6:$H$9))),0),"" )</f>
        <v/>
      </c>
      <c r="N2199" s="26">
        <f>IF($A2199&lt;=Inputs!$B$13,IF(9&lt;=Inputs!$B$8,IF(Inputs!$B$12&gt;0,MAX(MIN(NORM.INV(RAND(),LOOKUP(X2199,Inputs!$J$6:$J$9,Inputs!$G$6:$G$9),LOOKUP(X2199,Inputs!$J$6:$J$9,Inputs!$H$6:$H$9)),Inputs!$B$12),-Inputs!$B$12),NORM.INV(RAND(),LOOKUP(X2199,Inputs!$J$6:$J$9,Inputs!$G$6:$G$9),LOOKUP(X2199,Inputs!$J$6:$J$9,Inputs!$H$6:$H$9))),0),"" )</f>
        <v/>
      </c>
      <c r="O2199" s="26">
        <f>IF($A2199&lt;=Inputs!$B$13,IF(10&lt;=Inputs!$B$8,IF(Inputs!$B$12&gt;0,MAX(MIN(NORM.INV(RAND(),LOOKUP(Y2199,Inputs!$J$6:$J$9,Inputs!$G$6:$G$9),LOOKUP(Y2199,Inputs!$J$6:$J$9,Inputs!$H$6:$H$9)),Inputs!$B$12),-Inputs!$B$12),NORM.INV(RAND(),LOOKUP(Y2199,Inputs!$J$6:$J$9,Inputs!$G$6:$G$9),LOOKUP(Y2199,Inputs!$J$6:$J$9,Inputs!$H$6:$H$9))),0),"" )</f>
        <v/>
      </c>
      <c r="P2199" s="31">
        <f>IF($A2199&lt;=Inputs!$B$13,RAND(),"")</f>
        <v/>
      </c>
      <c r="Q2199" s="31">
        <f>IF($A2199&lt;=Inputs!$B$13,RAND(),"")</f>
        <v/>
      </c>
      <c r="R2199" s="31">
        <f>IF($A2199&lt;=Inputs!$B$13,RAND(),"")</f>
        <v/>
      </c>
      <c r="S2199" s="31">
        <f>IF($A2199&lt;=Inputs!$B$13,RAND(),"")</f>
        <v/>
      </c>
      <c r="T2199" s="31">
        <f>IF($A2199&lt;=Inputs!$B$13,RAND(),"")</f>
        <v/>
      </c>
      <c r="U2199" s="31">
        <f>IF($A2199&lt;=Inputs!$B$13,RAND(),"")</f>
        <v/>
      </c>
      <c r="V2199" s="31">
        <f>IF($A2199&lt;=Inputs!$B$13,RAND(),"")</f>
        <v/>
      </c>
      <c r="W2199" s="31">
        <f>IF($A2199&lt;=Inputs!$B$13,RAND(),"")</f>
        <v/>
      </c>
      <c r="X2199" s="31">
        <f>IF($A2199&lt;=Inputs!$B$13,RAND(),"")</f>
        <v/>
      </c>
      <c r="Y2199" s="31">
        <f>IF($A2199&lt;=Inputs!$B$13,RAND(),"")</f>
        <v/>
      </c>
    </row>
    <row r="2200">
      <c r="A2200" t="n">
        <v>2195</v>
      </c>
      <c r="B2200" s="26">
        <f>IF($A2200&lt;=Inputs!$B$13,IF(Inputs!$B$8&gt;0,SUM(F2200:O2200)/Inputs!$B$8,0),"")</f>
        <v/>
      </c>
      <c r="C2200" s="27">
        <f>IF($A2200&lt;=Inputs!$B$13,B2200/100,"")</f>
        <v/>
      </c>
      <c r="D2200" s="28">
        <f>IF($A2200&lt;=Inputs!$B$13,C2200*Inputs!$B$7,"")</f>
        <v/>
      </c>
      <c r="E2200" s="29">
        <f>IF($A2200&lt;=Inputs!$B$13,IF(D2200&gt;0,1,0),"")</f>
        <v/>
      </c>
      <c r="F2200" s="26">
        <f>IF($A2200&lt;=Inputs!$B$13,IF(1&lt;=Inputs!$B$8,IF(Inputs!$B$12&gt;0,MAX(MIN(NORM.INV(RAND(),LOOKUP(P2200,Inputs!$J$6:$J$9,Inputs!$G$6:$G$9),LOOKUP(P2200,Inputs!$J$6:$J$9,Inputs!$H$6:$H$9)),Inputs!$B$12),-Inputs!$B$12),NORM.INV(RAND(),LOOKUP(P2200,Inputs!$J$6:$J$9,Inputs!$G$6:$G$9),LOOKUP(P2200,Inputs!$J$6:$J$9,Inputs!$H$6:$H$9))),0),"" )</f>
        <v/>
      </c>
      <c r="G2200" s="26">
        <f>IF($A2200&lt;=Inputs!$B$13,IF(2&lt;=Inputs!$B$8,IF(Inputs!$B$12&gt;0,MAX(MIN(NORM.INV(RAND(),LOOKUP(Q2200,Inputs!$J$6:$J$9,Inputs!$G$6:$G$9),LOOKUP(Q2200,Inputs!$J$6:$J$9,Inputs!$H$6:$H$9)),Inputs!$B$12),-Inputs!$B$12),NORM.INV(RAND(),LOOKUP(Q2200,Inputs!$J$6:$J$9,Inputs!$G$6:$G$9),LOOKUP(Q2200,Inputs!$J$6:$J$9,Inputs!$H$6:$H$9))),0),"" )</f>
        <v/>
      </c>
      <c r="H2200" s="26">
        <f>IF($A2200&lt;=Inputs!$B$13,IF(3&lt;=Inputs!$B$8,IF(Inputs!$B$12&gt;0,MAX(MIN(NORM.INV(RAND(),LOOKUP(R2200,Inputs!$J$6:$J$9,Inputs!$G$6:$G$9),LOOKUP(R2200,Inputs!$J$6:$J$9,Inputs!$H$6:$H$9)),Inputs!$B$12),-Inputs!$B$12),NORM.INV(RAND(),LOOKUP(R2200,Inputs!$J$6:$J$9,Inputs!$G$6:$G$9),LOOKUP(R2200,Inputs!$J$6:$J$9,Inputs!$H$6:$H$9))),0),"" )</f>
        <v/>
      </c>
      <c r="I2200" s="26">
        <f>IF($A2200&lt;=Inputs!$B$13,IF(4&lt;=Inputs!$B$8,IF(Inputs!$B$12&gt;0,MAX(MIN(NORM.INV(RAND(),LOOKUP(S2200,Inputs!$J$6:$J$9,Inputs!$G$6:$G$9),LOOKUP(S2200,Inputs!$J$6:$J$9,Inputs!$H$6:$H$9)),Inputs!$B$12),-Inputs!$B$12),NORM.INV(RAND(),LOOKUP(S2200,Inputs!$J$6:$J$9,Inputs!$G$6:$G$9),LOOKUP(S2200,Inputs!$J$6:$J$9,Inputs!$H$6:$H$9))),0),"" )</f>
        <v/>
      </c>
      <c r="J2200" s="26">
        <f>IF($A2200&lt;=Inputs!$B$13,IF(5&lt;=Inputs!$B$8,IF(Inputs!$B$12&gt;0,MAX(MIN(NORM.INV(RAND(),LOOKUP(T2200,Inputs!$J$6:$J$9,Inputs!$G$6:$G$9),LOOKUP(T2200,Inputs!$J$6:$J$9,Inputs!$H$6:$H$9)),Inputs!$B$12),-Inputs!$B$12),NORM.INV(RAND(),LOOKUP(T2200,Inputs!$J$6:$J$9,Inputs!$G$6:$G$9),LOOKUP(T2200,Inputs!$J$6:$J$9,Inputs!$H$6:$H$9))),0),"" )</f>
        <v/>
      </c>
      <c r="K2200" s="26">
        <f>IF($A2200&lt;=Inputs!$B$13,IF(6&lt;=Inputs!$B$8,IF(Inputs!$B$12&gt;0,MAX(MIN(NORM.INV(RAND(),LOOKUP(U2200,Inputs!$J$6:$J$9,Inputs!$G$6:$G$9),LOOKUP(U2200,Inputs!$J$6:$J$9,Inputs!$H$6:$H$9)),Inputs!$B$12),-Inputs!$B$12),NORM.INV(RAND(),LOOKUP(U2200,Inputs!$J$6:$J$9,Inputs!$G$6:$G$9),LOOKUP(U2200,Inputs!$J$6:$J$9,Inputs!$H$6:$H$9))),0),"" )</f>
        <v/>
      </c>
      <c r="L2200" s="26">
        <f>IF($A2200&lt;=Inputs!$B$13,IF(7&lt;=Inputs!$B$8,IF(Inputs!$B$12&gt;0,MAX(MIN(NORM.INV(RAND(),LOOKUP(V2200,Inputs!$J$6:$J$9,Inputs!$G$6:$G$9),LOOKUP(V2200,Inputs!$J$6:$J$9,Inputs!$H$6:$H$9)),Inputs!$B$12),-Inputs!$B$12),NORM.INV(RAND(),LOOKUP(V2200,Inputs!$J$6:$J$9,Inputs!$G$6:$G$9),LOOKUP(V2200,Inputs!$J$6:$J$9,Inputs!$H$6:$H$9))),0),"" )</f>
        <v/>
      </c>
      <c r="M2200" s="26">
        <f>IF($A2200&lt;=Inputs!$B$13,IF(8&lt;=Inputs!$B$8,IF(Inputs!$B$12&gt;0,MAX(MIN(NORM.INV(RAND(),LOOKUP(W2200,Inputs!$J$6:$J$9,Inputs!$G$6:$G$9),LOOKUP(W2200,Inputs!$J$6:$J$9,Inputs!$H$6:$H$9)),Inputs!$B$12),-Inputs!$B$12),NORM.INV(RAND(),LOOKUP(W2200,Inputs!$J$6:$J$9,Inputs!$G$6:$G$9),LOOKUP(W2200,Inputs!$J$6:$J$9,Inputs!$H$6:$H$9))),0),"" )</f>
        <v/>
      </c>
      <c r="N2200" s="26">
        <f>IF($A2200&lt;=Inputs!$B$13,IF(9&lt;=Inputs!$B$8,IF(Inputs!$B$12&gt;0,MAX(MIN(NORM.INV(RAND(),LOOKUP(X2200,Inputs!$J$6:$J$9,Inputs!$G$6:$G$9),LOOKUP(X2200,Inputs!$J$6:$J$9,Inputs!$H$6:$H$9)),Inputs!$B$12),-Inputs!$B$12),NORM.INV(RAND(),LOOKUP(X2200,Inputs!$J$6:$J$9,Inputs!$G$6:$G$9),LOOKUP(X2200,Inputs!$J$6:$J$9,Inputs!$H$6:$H$9))),0),"" )</f>
        <v/>
      </c>
      <c r="O2200" s="26">
        <f>IF($A2200&lt;=Inputs!$B$13,IF(10&lt;=Inputs!$B$8,IF(Inputs!$B$12&gt;0,MAX(MIN(NORM.INV(RAND(),LOOKUP(Y2200,Inputs!$J$6:$J$9,Inputs!$G$6:$G$9),LOOKUP(Y2200,Inputs!$J$6:$J$9,Inputs!$H$6:$H$9)),Inputs!$B$12),-Inputs!$B$12),NORM.INV(RAND(),LOOKUP(Y2200,Inputs!$J$6:$J$9,Inputs!$G$6:$G$9),LOOKUP(Y2200,Inputs!$J$6:$J$9,Inputs!$H$6:$H$9))),0),"" )</f>
        <v/>
      </c>
      <c r="P2200" s="31">
        <f>IF($A2200&lt;=Inputs!$B$13,RAND(),"")</f>
        <v/>
      </c>
      <c r="Q2200" s="31">
        <f>IF($A2200&lt;=Inputs!$B$13,RAND(),"")</f>
        <v/>
      </c>
      <c r="R2200" s="31">
        <f>IF($A2200&lt;=Inputs!$B$13,RAND(),"")</f>
        <v/>
      </c>
      <c r="S2200" s="31">
        <f>IF($A2200&lt;=Inputs!$B$13,RAND(),"")</f>
        <v/>
      </c>
      <c r="T2200" s="31">
        <f>IF($A2200&lt;=Inputs!$B$13,RAND(),"")</f>
        <v/>
      </c>
      <c r="U2200" s="31">
        <f>IF($A2200&lt;=Inputs!$B$13,RAND(),"")</f>
        <v/>
      </c>
      <c r="V2200" s="31">
        <f>IF($A2200&lt;=Inputs!$B$13,RAND(),"")</f>
        <v/>
      </c>
      <c r="W2200" s="31">
        <f>IF($A2200&lt;=Inputs!$B$13,RAND(),"")</f>
        <v/>
      </c>
      <c r="X2200" s="31">
        <f>IF($A2200&lt;=Inputs!$B$13,RAND(),"")</f>
        <v/>
      </c>
      <c r="Y2200" s="31">
        <f>IF($A2200&lt;=Inputs!$B$13,RAND(),"")</f>
        <v/>
      </c>
    </row>
    <row r="2201">
      <c r="A2201" t="n">
        <v>2196</v>
      </c>
      <c r="B2201" s="26">
        <f>IF($A2201&lt;=Inputs!$B$13,IF(Inputs!$B$8&gt;0,SUM(F2201:O2201)/Inputs!$B$8,0),"")</f>
        <v/>
      </c>
      <c r="C2201" s="27">
        <f>IF($A2201&lt;=Inputs!$B$13,B2201/100,"")</f>
        <v/>
      </c>
      <c r="D2201" s="28">
        <f>IF($A2201&lt;=Inputs!$B$13,C2201*Inputs!$B$7,"")</f>
        <v/>
      </c>
      <c r="E2201" s="29">
        <f>IF($A2201&lt;=Inputs!$B$13,IF(D2201&gt;0,1,0),"")</f>
        <v/>
      </c>
      <c r="F2201" s="26">
        <f>IF($A2201&lt;=Inputs!$B$13,IF(1&lt;=Inputs!$B$8,IF(Inputs!$B$12&gt;0,MAX(MIN(NORM.INV(RAND(),LOOKUP(P2201,Inputs!$J$6:$J$9,Inputs!$G$6:$G$9),LOOKUP(P2201,Inputs!$J$6:$J$9,Inputs!$H$6:$H$9)),Inputs!$B$12),-Inputs!$B$12),NORM.INV(RAND(),LOOKUP(P2201,Inputs!$J$6:$J$9,Inputs!$G$6:$G$9),LOOKUP(P2201,Inputs!$J$6:$J$9,Inputs!$H$6:$H$9))),0),"" )</f>
        <v/>
      </c>
      <c r="G2201" s="26">
        <f>IF($A2201&lt;=Inputs!$B$13,IF(2&lt;=Inputs!$B$8,IF(Inputs!$B$12&gt;0,MAX(MIN(NORM.INV(RAND(),LOOKUP(Q2201,Inputs!$J$6:$J$9,Inputs!$G$6:$G$9),LOOKUP(Q2201,Inputs!$J$6:$J$9,Inputs!$H$6:$H$9)),Inputs!$B$12),-Inputs!$B$12),NORM.INV(RAND(),LOOKUP(Q2201,Inputs!$J$6:$J$9,Inputs!$G$6:$G$9),LOOKUP(Q2201,Inputs!$J$6:$J$9,Inputs!$H$6:$H$9))),0),"" )</f>
        <v/>
      </c>
      <c r="H2201" s="26">
        <f>IF($A2201&lt;=Inputs!$B$13,IF(3&lt;=Inputs!$B$8,IF(Inputs!$B$12&gt;0,MAX(MIN(NORM.INV(RAND(),LOOKUP(R2201,Inputs!$J$6:$J$9,Inputs!$G$6:$G$9),LOOKUP(R2201,Inputs!$J$6:$J$9,Inputs!$H$6:$H$9)),Inputs!$B$12),-Inputs!$B$12),NORM.INV(RAND(),LOOKUP(R2201,Inputs!$J$6:$J$9,Inputs!$G$6:$G$9),LOOKUP(R2201,Inputs!$J$6:$J$9,Inputs!$H$6:$H$9))),0),"" )</f>
        <v/>
      </c>
      <c r="I2201" s="26">
        <f>IF($A2201&lt;=Inputs!$B$13,IF(4&lt;=Inputs!$B$8,IF(Inputs!$B$12&gt;0,MAX(MIN(NORM.INV(RAND(),LOOKUP(S2201,Inputs!$J$6:$J$9,Inputs!$G$6:$G$9),LOOKUP(S2201,Inputs!$J$6:$J$9,Inputs!$H$6:$H$9)),Inputs!$B$12),-Inputs!$B$12),NORM.INV(RAND(),LOOKUP(S2201,Inputs!$J$6:$J$9,Inputs!$G$6:$G$9),LOOKUP(S2201,Inputs!$J$6:$J$9,Inputs!$H$6:$H$9))),0),"" )</f>
        <v/>
      </c>
      <c r="J2201" s="26">
        <f>IF($A2201&lt;=Inputs!$B$13,IF(5&lt;=Inputs!$B$8,IF(Inputs!$B$12&gt;0,MAX(MIN(NORM.INV(RAND(),LOOKUP(T2201,Inputs!$J$6:$J$9,Inputs!$G$6:$G$9),LOOKUP(T2201,Inputs!$J$6:$J$9,Inputs!$H$6:$H$9)),Inputs!$B$12),-Inputs!$B$12),NORM.INV(RAND(),LOOKUP(T2201,Inputs!$J$6:$J$9,Inputs!$G$6:$G$9),LOOKUP(T2201,Inputs!$J$6:$J$9,Inputs!$H$6:$H$9))),0),"" )</f>
        <v/>
      </c>
      <c r="K2201" s="26">
        <f>IF($A2201&lt;=Inputs!$B$13,IF(6&lt;=Inputs!$B$8,IF(Inputs!$B$12&gt;0,MAX(MIN(NORM.INV(RAND(),LOOKUP(U2201,Inputs!$J$6:$J$9,Inputs!$G$6:$G$9),LOOKUP(U2201,Inputs!$J$6:$J$9,Inputs!$H$6:$H$9)),Inputs!$B$12),-Inputs!$B$12),NORM.INV(RAND(),LOOKUP(U2201,Inputs!$J$6:$J$9,Inputs!$G$6:$G$9),LOOKUP(U2201,Inputs!$J$6:$J$9,Inputs!$H$6:$H$9))),0),"" )</f>
        <v/>
      </c>
      <c r="L2201" s="26">
        <f>IF($A2201&lt;=Inputs!$B$13,IF(7&lt;=Inputs!$B$8,IF(Inputs!$B$12&gt;0,MAX(MIN(NORM.INV(RAND(),LOOKUP(V2201,Inputs!$J$6:$J$9,Inputs!$G$6:$G$9),LOOKUP(V2201,Inputs!$J$6:$J$9,Inputs!$H$6:$H$9)),Inputs!$B$12),-Inputs!$B$12),NORM.INV(RAND(),LOOKUP(V2201,Inputs!$J$6:$J$9,Inputs!$G$6:$G$9),LOOKUP(V2201,Inputs!$J$6:$J$9,Inputs!$H$6:$H$9))),0),"" )</f>
        <v/>
      </c>
      <c r="M2201" s="26">
        <f>IF($A2201&lt;=Inputs!$B$13,IF(8&lt;=Inputs!$B$8,IF(Inputs!$B$12&gt;0,MAX(MIN(NORM.INV(RAND(),LOOKUP(W2201,Inputs!$J$6:$J$9,Inputs!$G$6:$G$9),LOOKUP(W2201,Inputs!$J$6:$J$9,Inputs!$H$6:$H$9)),Inputs!$B$12),-Inputs!$B$12),NORM.INV(RAND(),LOOKUP(W2201,Inputs!$J$6:$J$9,Inputs!$G$6:$G$9),LOOKUP(W2201,Inputs!$J$6:$J$9,Inputs!$H$6:$H$9))),0),"" )</f>
        <v/>
      </c>
      <c r="N2201" s="26">
        <f>IF($A2201&lt;=Inputs!$B$13,IF(9&lt;=Inputs!$B$8,IF(Inputs!$B$12&gt;0,MAX(MIN(NORM.INV(RAND(),LOOKUP(X2201,Inputs!$J$6:$J$9,Inputs!$G$6:$G$9),LOOKUP(X2201,Inputs!$J$6:$J$9,Inputs!$H$6:$H$9)),Inputs!$B$12),-Inputs!$B$12),NORM.INV(RAND(),LOOKUP(X2201,Inputs!$J$6:$J$9,Inputs!$G$6:$G$9),LOOKUP(X2201,Inputs!$J$6:$J$9,Inputs!$H$6:$H$9))),0),"" )</f>
        <v/>
      </c>
      <c r="O2201" s="26">
        <f>IF($A2201&lt;=Inputs!$B$13,IF(10&lt;=Inputs!$B$8,IF(Inputs!$B$12&gt;0,MAX(MIN(NORM.INV(RAND(),LOOKUP(Y2201,Inputs!$J$6:$J$9,Inputs!$G$6:$G$9),LOOKUP(Y2201,Inputs!$J$6:$J$9,Inputs!$H$6:$H$9)),Inputs!$B$12),-Inputs!$B$12),NORM.INV(RAND(),LOOKUP(Y2201,Inputs!$J$6:$J$9,Inputs!$G$6:$G$9),LOOKUP(Y2201,Inputs!$J$6:$J$9,Inputs!$H$6:$H$9))),0),"" )</f>
        <v/>
      </c>
      <c r="P2201" s="31">
        <f>IF($A2201&lt;=Inputs!$B$13,RAND(),"")</f>
        <v/>
      </c>
      <c r="Q2201" s="31">
        <f>IF($A2201&lt;=Inputs!$B$13,RAND(),"")</f>
        <v/>
      </c>
      <c r="R2201" s="31">
        <f>IF($A2201&lt;=Inputs!$B$13,RAND(),"")</f>
        <v/>
      </c>
      <c r="S2201" s="31">
        <f>IF($A2201&lt;=Inputs!$B$13,RAND(),"")</f>
        <v/>
      </c>
      <c r="T2201" s="31">
        <f>IF($A2201&lt;=Inputs!$B$13,RAND(),"")</f>
        <v/>
      </c>
      <c r="U2201" s="31">
        <f>IF($A2201&lt;=Inputs!$B$13,RAND(),"")</f>
        <v/>
      </c>
      <c r="V2201" s="31">
        <f>IF($A2201&lt;=Inputs!$B$13,RAND(),"")</f>
        <v/>
      </c>
      <c r="W2201" s="31">
        <f>IF($A2201&lt;=Inputs!$B$13,RAND(),"")</f>
        <v/>
      </c>
      <c r="X2201" s="31">
        <f>IF($A2201&lt;=Inputs!$B$13,RAND(),"")</f>
        <v/>
      </c>
      <c r="Y2201" s="31">
        <f>IF($A2201&lt;=Inputs!$B$13,RAND(),"")</f>
        <v/>
      </c>
    </row>
    <row r="2202">
      <c r="A2202" t="n">
        <v>2197</v>
      </c>
      <c r="B2202" s="26">
        <f>IF($A2202&lt;=Inputs!$B$13,IF(Inputs!$B$8&gt;0,SUM(F2202:O2202)/Inputs!$B$8,0),"")</f>
        <v/>
      </c>
      <c r="C2202" s="27">
        <f>IF($A2202&lt;=Inputs!$B$13,B2202/100,"")</f>
        <v/>
      </c>
      <c r="D2202" s="28">
        <f>IF($A2202&lt;=Inputs!$B$13,C2202*Inputs!$B$7,"")</f>
        <v/>
      </c>
      <c r="E2202" s="29">
        <f>IF($A2202&lt;=Inputs!$B$13,IF(D2202&gt;0,1,0),"")</f>
        <v/>
      </c>
      <c r="F2202" s="26">
        <f>IF($A2202&lt;=Inputs!$B$13,IF(1&lt;=Inputs!$B$8,IF(Inputs!$B$12&gt;0,MAX(MIN(NORM.INV(RAND(),LOOKUP(P2202,Inputs!$J$6:$J$9,Inputs!$G$6:$G$9),LOOKUP(P2202,Inputs!$J$6:$J$9,Inputs!$H$6:$H$9)),Inputs!$B$12),-Inputs!$B$12),NORM.INV(RAND(),LOOKUP(P2202,Inputs!$J$6:$J$9,Inputs!$G$6:$G$9),LOOKUP(P2202,Inputs!$J$6:$J$9,Inputs!$H$6:$H$9))),0),"" )</f>
        <v/>
      </c>
      <c r="G2202" s="26">
        <f>IF($A2202&lt;=Inputs!$B$13,IF(2&lt;=Inputs!$B$8,IF(Inputs!$B$12&gt;0,MAX(MIN(NORM.INV(RAND(),LOOKUP(Q2202,Inputs!$J$6:$J$9,Inputs!$G$6:$G$9),LOOKUP(Q2202,Inputs!$J$6:$J$9,Inputs!$H$6:$H$9)),Inputs!$B$12),-Inputs!$B$12),NORM.INV(RAND(),LOOKUP(Q2202,Inputs!$J$6:$J$9,Inputs!$G$6:$G$9),LOOKUP(Q2202,Inputs!$J$6:$J$9,Inputs!$H$6:$H$9))),0),"" )</f>
        <v/>
      </c>
      <c r="H2202" s="26">
        <f>IF($A2202&lt;=Inputs!$B$13,IF(3&lt;=Inputs!$B$8,IF(Inputs!$B$12&gt;0,MAX(MIN(NORM.INV(RAND(),LOOKUP(R2202,Inputs!$J$6:$J$9,Inputs!$G$6:$G$9),LOOKUP(R2202,Inputs!$J$6:$J$9,Inputs!$H$6:$H$9)),Inputs!$B$12),-Inputs!$B$12),NORM.INV(RAND(),LOOKUP(R2202,Inputs!$J$6:$J$9,Inputs!$G$6:$G$9),LOOKUP(R2202,Inputs!$J$6:$J$9,Inputs!$H$6:$H$9))),0),"" )</f>
        <v/>
      </c>
      <c r="I2202" s="26">
        <f>IF($A2202&lt;=Inputs!$B$13,IF(4&lt;=Inputs!$B$8,IF(Inputs!$B$12&gt;0,MAX(MIN(NORM.INV(RAND(),LOOKUP(S2202,Inputs!$J$6:$J$9,Inputs!$G$6:$G$9),LOOKUP(S2202,Inputs!$J$6:$J$9,Inputs!$H$6:$H$9)),Inputs!$B$12),-Inputs!$B$12),NORM.INV(RAND(),LOOKUP(S2202,Inputs!$J$6:$J$9,Inputs!$G$6:$G$9),LOOKUP(S2202,Inputs!$J$6:$J$9,Inputs!$H$6:$H$9))),0),"" )</f>
        <v/>
      </c>
      <c r="J2202" s="26">
        <f>IF($A2202&lt;=Inputs!$B$13,IF(5&lt;=Inputs!$B$8,IF(Inputs!$B$12&gt;0,MAX(MIN(NORM.INV(RAND(),LOOKUP(T2202,Inputs!$J$6:$J$9,Inputs!$G$6:$G$9),LOOKUP(T2202,Inputs!$J$6:$J$9,Inputs!$H$6:$H$9)),Inputs!$B$12),-Inputs!$B$12),NORM.INV(RAND(),LOOKUP(T2202,Inputs!$J$6:$J$9,Inputs!$G$6:$G$9),LOOKUP(T2202,Inputs!$J$6:$J$9,Inputs!$H$6:$H$9))),0),"" )</f>
        <v/>
      </c>
      <c r="K2202" s="26">
        <f>IF($A2202&lt;=Inputs!$B$13,IF(6&lt;=Inputs!$B$8,IF(Inputs!$B$12&gt;0,MAX(MIN(NORM.INV(RAND(),LOOKUP(U2202,Inputs!$J$6:$J$9,Inputs!$G$6:$G$9),LOOKUP(U2202,Inputs!$J$6:$J$9,Inputs!$H$6:$H$9)),Inputs!$B$12),-Inputs!$B$12),NORM.INV(RAND(),LOOKUP(U2202,Inputs!$J$6:$J$9,Inputs!$G$6:$G$9),LOOKUP(U2202,Inputs!$J$6:$J$9,Inputs!$H$6:$H$9))),0),"" )</f>
        <v/>
      </c>
      <c r="L2202" s="26">
        <f>IF($A2202&lt;=Inputs!$B$13,IF(7&lt;=Inputs!$B$8,IF(Inputs!$B$12&gt;0,MAX(MIN(NORM.INV(RAND(),LOOKUP(V2202,Inputs!$J$6:$J$9,Inputs!$G$6:$G$9),LOOKUP(V2202,Inputs!$J$6:$J$9,Inputs!$H$6:$H$9)),Inputs!$B$12),-Inputs!$B$12),NORM.INV(RAND(),LOOKUP(V2202,Inputs!$J$6:$J$9,Inputs!$G$6:$G$9),LOOKUP(V2202,Inputs!$J$6:$J$9,Inputs!$H$6:$H$9))),0),"" )</f>
        <v/>
      </c>
      <c r="M2202" s="26">
        <f>IF($A2202&lt;=Inputs!$B$13,IF(8&lt;=Inputs!$B$8,IF(Inputs!$B$12&gt;0,MAX(MIN(NORM.INV(RAND(),LOOKUP(W2202,Inputs!$J$6:$J$9,Inputs!$G$6:$G$9),LOOKUP(W2202,Inputs!$J$6:$J$9,Inputs!$H$6:$H$9)),Inputs!$B$12),-Inputs!$B$12),NORM.INV(RAND(),LOOKUP(W2202,Inputs!$J$6:$J$9,Inputs!$G$6:$G$9),LOOKUP(W2202,Inputs!$J$6:$J$9,Inputs!$H$6:$H$9))),0),"" )</f>
        <v/>
      </c>
      <c r="N2202" s="26">
        <f>IF($A2202&lt;=Inputs!$B$13,IF(9&lt;=Inputs!$B$8,IF(Inputs!$B$12&gt;0,MAX(MIN(NORM.INV(RAND(),LOOKUP(X2202,Inputs!$J$6:$J$9,Inputs!$G$6:$G$9),LOOKUP(X2202,Inputs!$J$6:$J$9,Inputs!$H$6:$H$9)),Inputs!$B$12),-Inputs!$B$12),NORM.INV(RAND(),LOOKUP(X2202,Inputs!$J$6:$J$9,Inputs!$G$6:$G$9),LOOKUP(X2202,Inputs!$J$6:$J$9,Inputs!$H$6:$H$9))),0),"" )</f>
        <v/>
      </c>
      <c r="O2202" s="26">
        <f>IF($A2202&lt;=Inputs!$B$13,IF(10&lt;=Inputs!$B$8,IF(Inputs!$B$12&gt;0,MAX(MIN(NORM.INV(RAND(),LOOKUP(Y2202,Inputs!$J$6:$J$9,Inputs!$G$6:$G$9),LOOKUP(Y2202,Inputs!$J$6:$J$9,Inputs!$H$6:$H$9)),Inputs!$B$12),-Inputs!$B$12),NORM.INV(RAND(),LOOKUP(Y2202,Inputs!$J$6:$J$9,Inputs!$G$6:$G$9),LOOKUP(Y2202,Inputs!$J$6:$J$9,Inputs!$H$6:$H$9))),0),"" )</f>
        <v/>
      </c>
      <c r="P2202" s="31">
        <f>IF($A2202&lt;=Inputs!$B$13,RAND(),"")</f>
        <v/>
      </c>
      <c r="Q2202" s="31">
        <f>IF($A2202&lt;=Inputs!$B$13,RAND(),"")</f>
        <v/>
      </c>
      <c r="R2202" s="31">
        <f>IF($A2202&lt;=Inputs!$B$13,RAND(),"")</f>
        <v/>
      </c>
      <c r="S2202" s="31">
        <f>IF($A2202&lt;=Inputs!$B$13,RAND(),"")</f>
        <v/>
      </c>
      <c r="T2202" s="31">
        <f>IF($A2202&lt;=Inputs!$B$13,RAND(),"")</f>
        <v/>
      </c>
      <c r="U2202" s="31">
        <f>IF($A2202&lt;=Inputs!$B$13,RAND(),"")</f>
        <v/>
      </c>
      <c r="V2202" s="31">
        <f>IF($A2202&lt;=Inputs!$B$13,RAND(),"")</f>
        <v/>
      </c>
      <c r="W2202" s="31">
        <f>IF($A2202&lt;=Inputs!$B$13,RAND(),"")</f>
        <v/>
      </c>
      <c r="X2202" s="31">
        <f>IF($A2202&lt;=Inputs!$B$13,RAND(),"")</f>
        <v/>
      </c>
      <c r="Y2202" s="31">
        <f>IF($A2202&lt;=Inputs!$B$13,RAND(),"")</f>
        <v/>
      </c>
    </row>
    <row r="2203">
      <c r="A2203" t="n">
        <v>2198</v>
      </c>
      <c r="B2203" s="26">
        <f>IF($A2203&lt;=Inputs!$B$13,IF(Inputs!$B$8&gt;0,SUM(F2203:O2203)/Inputs!$B$8,0),"")</f>
        <v/>
      </c>
      <c r="C2203" s="27">
        <f>IF($A2203&lt;=Inputs!$B$13,B2203/100,"")</f>
        <v/>
      </c>
      <c r="D2203" s="28">
        <f>IF($A2203&lt;=Inputs!$B$13,C2203*Inputs!$B$7,"")</f>
        <v/>
      </c>
      <c r="E2203" s="29">
        <f>IF($A2203&lt;=Inputs!$B$13,IF(D2203&gt;0,1,0),"")</f>
        <v/>
      </c>
      <c r="F2203" s="26">
        <f>IF($A2203&lt;=Inputs!$B$13,IF(1&lt;=Inputs!$B$8,IF(Inputs!$B$12&gt;0,MAX(MIN(NORM.INV(RAND(),LOOKUP(P2203,Inputs!$J$6:$J$9,Inputs!$G$6:$G$9),LOOKUP(P2203,Inputs!$J$6:$J$9,Inputs!$H$6:$H$9)),Inputs!$B$12),-Inputs!$B$12),NORM.INV(RAND(),LOOKUP(P2203,Inputs!$J$6:$J$9,Inputs!$G$6:$G$9),LOOKUP(P2203,Inputs!$J$6:$J$9,Inputs!$H$6:$H$9))),0),"" )</f>
        <v/>
      </c>
      <c r="G2203" s="26">
        <f>IF($A2203&lt;=Inputs!$B$13,IF(2&lt;=Inputs!$B$8,IF(Inputs!$B$12&gt;0,MAX(MIN(NORM.INV(RAND(),LOOKUP(Q2203,Inputs!$J$6:$J$9,Inputs!$G$6:$G$9),LOOKUP(Q2203,Inputs!$J$6:$J$9,Inputs!$H$6:$H$9)),Inputs!$B$12),-Inputs!$B$12),NORM.INV(RAND(),LOOKUP(Q2203,Inputs!$J$6:$J$9,Inputs!$G$6:$G$9),LOOKUP(Q2203,Inputs!$J$6:$J$9,Inputs!$H$6:$H$9))),0),"" )</f>
        <v/>
      </c>
      <c r="H2203" s="26">
        <f>IF($A2203&lt;=Inputs!$B$13,IF(3&lt;=Inputs!$B$8,IF(Inputs!$B$12&gt;0,MAX(MIN(NORM.INV(RAND(),LOOKUP(R2203,Inputs!$J$6:$J$9,Inputs!$G$6:$G$9),LOOKUP(R2203,Inputs!$J$6:$J$9,Inputs!$H$6:$H$9)),Inputs!$B$12),-Inputs!$B$12),NORM.INV(RAND(),LOOKUP(R2203,Inputs!$J$6:$J$9,Inputs!$G$6:$G$9),LOOKUP(R2203,Inputs!$J$6:$J$9,Inputs!$H$6:$H$9))),0),"" )</f>
        <v/>
      </c>
      <c r="I2203" s="26">
        <f>IF($A2203&lt;=Inputs!$B$13,IF(4&lt;=Inputs!$B$8,IF(Inputs!$B$12&gt;0,MAX(MIN(NORM.INV(RAND(),LOOKUP(S2203,Inputs!$J$6:$J$9,Inputs!$G$6:$G$9),LOOKUP(S2203,Inputs!$J$6:$J$9,Inputs!$H$6:$H$9)),Inputs!$B$12),-Inputs!$B$12),NORM.INV(RAND(),LOOKUP(S2203,Inputs!$J$6:$J$9,Inputs!$G$6:$G$9),LOOKUP(S2203,Inputs!$J$6:$J$9,Inputs!$H$6:$H$9))),0),"" )</f>
        <v/>
      </c>
      <c r="J2203" s="26">
        <f>IF($A2203&lt;=Inputs!$B$13,IF(5&lt;=Inputs!$B$8,IF(Inputs!$B$12&gt;0,MAX(MIN(NORM.INV(RAND(),LOOKUP(T2203,Inputs!$J$6:$J$9,Inputs!$G$6:$G$9),LOOKUP(T2203,Inputs!$J$6:$J$9,Inputs!$H$6:$H$9)),Inputs!$B$12),-Inputs!$B$12),NORM.INV(RAND(),LOOKUP(T2203,Inputs!$J$6:$J$9,Inputs!$G$6:$G$9),LOOKUP(T2203,Inputs!$J$6:$J$9,Inputs!$H$6:$H$9))),0),"" )</f>
        <v/>
      </c>
      <c r="K2203" s="26">
        <f>IF($A2203&lt;=Inputs!$B$13,IF(6&lt;=Inputs!$B$8,IF(Inputs!$B$12&gt;0,MAX(MIN(NORM.INV(RAND(),LOOKUP(U2203,Inputs!$J$6:$J$9,Inputs!$G$6:$G$9),LOOKUP(U2203,Inputs!$J$6:$J$9,Inputs!$H$6:$H$9)),Inputs!$B$12),-Inputs!$B$12),NORM.INV(RAND(),LOOKUP(U2203,Inputs!$J$6:$J$9,Inputs!$G$6:$G$9),LOOKUP(U2203,Inputs!$J$6:$J$9,Inputs!$H$6:$H$9))),0),"" )</f>
        <v/>
      </c>
      <c r="L2203" s="26">
        <f>IF($A2203&lt;=Inputs!$B$13,IF(7&lt;=Inputs!$B$8,IF(Inputs!$B$12&gt;0,MAX(MIN(NORM.INV(RAND(),LOOKUP(V2203,Inputs!$J$6:$J$9,Inputs!$G$6:$G$9),LOOKUP(V2203,Inputs!$J$6:$J$9,Inputs!$H$6:$H$9)),Inputs!$B$12),-Inputs!$B$12),NORM.INV(RAND(),LOOKUP(V2203,Inputs!$J$6:$J$9,Inputs!$G$6:$G$9),LOOKUP(V2203,Inputs!$J$6:$J$9,Inputs!$H$6:$H$9))),0),"" )</f>
        <v/>
      </c>
      <c r="M2203" s="26">
        <f>IF($A2203&lt;=Inputs!$B$13,IF(8&lt;=Inputs!$B$8,IF(Inputs!$B$12&gt;0,MAX(MIN(NORM.INV(RAND(),LOOKUP(W2203,Inputs!$J$6:$J$9,Inputs!$G$6:$G$9),LOOKUP(W2203,Inputs!$J$6:$J$9,Inputs!$H$6:$H$9)),Inputs!$B$12),-Inputs!$B$12),NORM.INV(RAND(),LOOKUP(W2203,Inputs!$J$6:$J$9,Inputs!$G$6:$G$9),LOOKUP(W2203,Inputs!$J$6:$J$9,Inputs!$H$6:$H$9))),0),"" )</f>
        <v/>
      </c>
      <c r="N2203" s="26">
        <f>IF($A2203&lt;=Inputs!$B$13,IF(9&lt;=Inputs!$B$8,IF(Inputs!$B$12&gt;0,MAX(MIN(NORM.INV(RAND(),LOOKUP(X2203,Inputs!$J$6:$J$9,Inputs!$G$6:$G$9),LOOKUP(X2203,Inputs!$J$6:$J$9,Inputs!$H$6:$H$9)),Inputs!$B$12),-Inputs!$B$12),NORM.INV(RAND(),LOOKUP(X2203,Inputs!$J$6:$J$9,Inputs!$G$6:$G$9),LOOKUP(X2203,Inputs!$J$6:$J$9,Inputs!$H$6:$H$9))),0),"" )</f>
        <v/>
      </c>
      <c r="O2203" s="26">
        <f>IF($A2203&lt;=Inputs!$B$13,IF(10&lt;=Inputs!$B$8,IF(Inputs!$B$12&gt;0,MAX(MIN(NORM.INV(RAND(),LOOKUP(Y2203,Inputs!$J$6:$J$9,Inputs!$G$6:$G$9),LOOKUP(Y2203,Inputs!$J$6:$J$9,Inputs!$H$6:$H$9)),Inputs!$B$12),-Inputs!$B$12),NORM.INV(RAND(),LOOKUP(Y2203,Inputs!$J$6:$J$9,Inputs!$G$6:$G$9),LOOKUP(Y2203,Inputs!$J$6:$J$9,Inputs!$H$6:$H$9))),0),"" )</f>
        <v/>
      </c>
      <c r="P2203" s="31">
        <f>IF($A2203&lt;=Inputs!$B$13,RAND(),"")</f>
        <v/>
      </c>
      <c r="Q2203" s="31">
        <f>IF($A2203&lt;=Inputs!$B$13,RAND(),"")</f>
        <v/>
      </c>
      <c r="R2203" s="31">
        <f>IF($A2203&lt;=Inputs!$B$13,RAND(),"")</f>
        <v/>
      </c>
      <c r="S2203" s="31">
        <f>IF($A2203&lt;=Inputs!$B$13,RAND(),"")</f>
        <v/>
      </c>
      <c r="T2203" s="31">
        <f>IF($A2203&lt;=Inputs!$B$13,RAND(),"")</f>
        <v/>
      </c>
      <c r="U2203" s="31">
        <f>IF($A2203&lt;=Inputs!$B$13,RAND(),"")</f>
        <v/>
      </c>
      <c r="V2203" s="31">
        <f>IF($A2203&lt;=Inputs!$B$13,RAND(),"")</f>
        <v/>
      </c>
      <c r="W2203" s="31">
        <f>IF($A2203&lt;=Inputs!$B$13,RAND(),"")</f>
        <v/>
      </c>
      <c r="X2203" s="31">
        <f>IF($A2203&lt;=Inputs!$B$13,RAND(),"")</f>
        <v/>
      </c>
      <c r="Y2203" s="31">
        <f>IF($A2203&lt;=Inputs!$B$13,RAND(),"")</f>
        <v/>
      </c>
    </row>
    <row r="2204">
      <c r="A2204" t="n">
        <v>2199</v>
      </c>
      <c r="B2204" s="26">
        <f>IF($A2204&lt;=Inputs!$B$13,IF(Inputs!$B$8&gt;0,SUM(F2204:O2204)/Inputs!$B$8,0),"")</f>
        <v/>
      </c>
      <c r="C2204" s="27">
        <f>IF($A2204&lt;=Inputs!$B$13,B2204/100,"")</f>
        <v/>
      </c>
      <c r="D2204" s="28">
        <f>IF($A2204&lt;=Inputs!$B$13,C2204*Inputs!$B$7,"")</f>
        <v/>
      </c>
      <c r="E2204" s="29">
        <f>IF($A2204&lt;=Inputs!$B$13,IF(D2204&gt;0,1,0),"")</f>
        <v/>
      </c>
      <c r="F2204" s="26">
        <f>IF($A2204&lt;=Inputs!$B$13,IF(1&lt;=Inputs!$B$8,IF(Inputs!$B$12&gt;0,MAX(MIN(NORM.INV(RAND(),LOOKUP(P2204,Inputs!$J$6:$J$9,Inputs!$G$6:$G$9),LOOKUP(P2204,Inputs!$J$6:$J$9,Inputs!$H$6:$H$9)),Inputs!$B$12),-Inputs!$B$12),NORM.INV(RAND(),LOOKUP(P2204,Inputs!$J$6:$J$9,Inputs!$G$6:$G$9),LOOKUP(P2204,Inputs!$J$6:$J$9,Inputs!$H$6:$H$9))),0),"" )</f>
        <v/>
      </c>
      <c r="G2204" s="26">
        <f>IF($A2204&lt;=Inputs!$B$13,IF(2&lt;=Inputs!$B$8,IF(Inputs!$B$12&gt;0,MAX(MIN(NORM.INV(RAND(),LOOKUP(Q2204,Inputs!$J$6:$J$9,Inputs!$G$6:$G$9),LOOKUP(Q2204,Inputs!$J$6:$J$9,Inputs!$H$6:$H$9)),Inputs!$B$12),-Inputs!$B$12),NORM.INV(RAND(),LOOKUP(Q2204,Inputs!$J$6:$J$9,Inputs!$G$6:$G$9),LOOKUP(Q2204,Inputs!$J$6:$J$9,Inputs!$H$6:$H$9))),0),"" )</f>
        <v/>
      </c>
      <c r="H2204" s="26">
        <f>IF($A2204&lt;=Inputs!$B$13,IF(3&lt;=Inputs!$B$8,IF(Inputs!$B$12&gt;0,MAX(MIN(NORM.INV(RAND(),LOOKUP(R2204,Inputs!$J$6:$J$9,Inputs!$G$6:$G$9),LOOKUP(R2204,Inputs!$J$6:$J$9,Inputs!$H$6:$H$9)),Inputs!$B$12),-Inputs!$B$12),NORM.INV(RAND(),LOOKUP(R2204,Inputs!$J$6:$J$9,Inputs!$G$6:$G$9),LOOKUP(R2204,Inputs!$J$6:$J$9,Inputs!$H$6:$H$9))),0),"" )</f>
        <v/>
      </c>
      <c r="I2204" s="26">
        <f>IF($A2204&lt;=Inputs!$B$13,IF(4&lt;=Inputs!$B$8,IF(Inputs!$B$12&gt;0,MAX(MIN(NORM.INV(RAND(),LOOKUP(S2204,Inputs!$J$6:$J$9,Inputs!$G$6:$G$9),LOOKUP(S2204,Inputs!$J$6:$J$9,Inputs!$H$6:$H$9)),Inputs!$B$12),-Inputs!$B$12),NORM.INV(RAND(),LOOKUP(S2204,Inputs!$J$6:$J$9,Inputs!$G$6:$G$9),LOOKUP(S2204,Inputs!$J$6:$J$9,Inputs!$H$6:$H$9))),0),"" )</f>
        <v/>
      </c>
      <c r="J2204" s="26">
        <f>IF($A2204&lt;=Inputs!$B$13,IF(5&lt;=Inputs!$B$8,IF(Inputs!$B$12&gt;0,MAX(MIN(NORM.INV(RAND(),LOOKUP(T2204,Inputs!$J$6:$J$9,Inputs!$G$6:$G$9),LOOKUP(T2204,Inputs!$J$6:$J$9,Inputs!$H$6:$H$9)),Inputs!$B$12),-Inputs!$B$12),NORM.INV(RAND(),LOOKUP(T2204,Inputs!$J$6:$J$9,Inputs!$G$6:$G$9),LOOKUP(T2204,Inputs!$J$6:$J$9,Inputs!$H$6:$H$9))),0),"" )</f>
        <v/>
      </c>
      <c r="K2204" s="26">
        <f>IF($A2204&lt;=Inputs!$B$13,IF(6&lt;=Inputs!$B$8,IF(Inputs!$B$12&gt;0,MAX(MIN(NORM.INV(RAND(),LOOKUP(U2204,Inputs!$J$6:$J$9,Inputs!$G$6:$G$9),LOOKUP(U2204,Inputs!$J$6:$J$9,Inputs!$H$6:$H$9)),Inputs!$B$12),-Inputs!$B$12),NORM.INV(RAND(),LOOKUP(U2204,Inputs!$J$6:$J$9,Inputs!$G$6:$G$9),LOOKUP(U2204,Inputs!$J$6:$J$9,Inputs!$H$6:$H$9))),0),"" )</f>
        <v/>
      </c>
      <c r="L2204" s="26">
        <f>IF($A2204&lt;=Inputs!$B$13,IF(7&lt;=Inputs!$B$8,IF(Inputs!$B$12&gt;0,MAX(MIN(NORM.INV(RAND(),LOOKUP(V2204,Inputs!$J$6:$J$9,Inputs!$G$6:$G$9),LOOKUP(V2204,Inputs!$J$6:$J$9,Inputs!$H$6:$H$9)),Inputs!$B$12),-Inputs!$B$12),NORM.INV(RAND(),LOOKUP(V2204,Inputs!$J$6:$J$9,Inputs!$G$6:$G$9),LOOKUP(V2204,Inputs!$J$6:$J$9,Inputs!$H$6:$H$9))),0),"" )</f>
        <v/>
      </c>
      <c r="M2204" s="26">
        <f>IF($A2204&lt;=Inputs!$B$13,IF(8&lt;=Inputs!$B$8,IF(Inputs!$B$12&gt;0,MAX(MIN(NORM.INV(RAND(),LOOKUP(W2204,Inputs!$J$6:$J$9,Inputs!$G$6:$G$9),LOOKUP(W2204,Inputs!$J$6:$J$9,Inputs!$H$6:$H$9)),Inputs!$B$12),-Inputs!$B$12),NORM.INV(RAND(),LOOKUP(W2204,Inputs!$J$6:$J$9,Inputs!$G$6:$G$9),LOOKUP(W2204,Inputs!$J$6:$J$9,Inputs!$H$6:$H$9))),0),"" )</f>
        <v/>
      </c>
      <c r="N2204" s="26">
        <f>IF($A2204&lt;=Inputs!$B$13,IF(9&lt;=Inputs!$B$8,IF(Inputs!$B$12&gt;0,MAX(MIN(NORM.INV(RAND(),LOOKUP(X2204,Inputs!$J$6:$J$9,Inputs!$G$6:$G$9),LOOKUP(X2204,Inputs!$J$6:$J$9,Inputs!$H$6:$H$9)),Inputs!$B$12),-Inputs!$B$12),NORM.INV(RAND(),LOOKUP(X2204,Inputs!$J$6:$J$9,Inputs!$G$6:$G$9),LOOKUP(X2204,Inputs!$J$6:$J$9,Inputs!$H$6:$H$9))),0),"" )</f>
        <v/>
      </c>
      <c r="O2204" s="26">
        <f>IF($A2204&lt;=Inputs!$B$13,IF(10&lt;=Inputs!$B$8,IF(Inputs!$B$12&gt;0,MAX(MIN(NORM.INV(RAND(),LOOKUP(Y2204,Inputs!$J$6:$J$9,Inputs!$G$6:$G$9),LOOKUP(Y2204,Inputs!$J$6:$J$9,Inputs!$H$6:$H$9)),Inputs!$B$12),-Inputs!$B$12),NORM.INV(RAND(),LOOKUP(Y2204,Inputs!$J$6:$J$9,Inputs!$G$6:$G$9),LOOKUP(Y2204,Inputs!$J$6:$J$9,Inputs!$H$6:$H$9))),0),"" )</f>
        <v/>
      </c>
      <c r="P2204" s="31">
        <f>IF($A2204&lt;=Inputs!$B$13,RAND(),"")</f>
        <v/>
      </c>
      <c r="Q2204" s="31">
        <f>IF($A2204&lt;=Inputs!$B$13,RAND(),"")</f>
        <v/>
      </c>
      <c r="R2204" s="31">
        <f>IF($A2204&lt;=Inputs!$B$13,RAND(),"")</f>
        <v/>
      </c>
      <c r="S2204" s="31">
        <f>IF($A2204&lt;=Inputs!$B$13,RAND(),"")</f>
        <v/>
      </c>
      <c r="T2204" s="31">
        <f>IF($A2204&lt;=Inputs!$B$13,RAND(),"")</f>
        <v/>
      </c>
      <c r="U2204" s="31">
        <f>IF($A2204&lt;=Inputs!$B$13,RAND(),"")</f>
        <v/>
      </c>
      <c r="V2204" s="31">
        <f>IF($A2204&lt;=Inputs!$B$13,RAND(),"")</f>
        <v/>
      </c>
      <c r="W2204" s="31">
        <f>IF($A2204&lt;=Inputs!$B$13,RAND(),"")</f>
        <v/>
      </c>
      <c r="X2204" s="31">
        <f>IF($A2204&lt;=Inputs!$B$13,RAND(),"")</f>
        <v/>
      </c>
      <c r="Y2204" s="31">
        <f>IF($A2204&lt;=Inputs!$B$13,RAND(),"")</f>
        <v/>
      </c>
    </row>
    <row r="2205">
      <c r="A2205" t="n">
        <v>2200</v>
      </c>
      <c r="B2205" s="26">
        <f>IF($A2205&lt;=Inputs!$B$13,IF(Inputs!$B$8&gt;0,SUM(F2205:O2205)/Inputs!$B$8,0),"")</f>
        <v/>
      </c>
      <c r="C2205" s="27">
        <f>IF($A2205&lt;=Inputs!$B$13,B2205/100,"")</f>
        <v/>
      </c>
      <c r="D2205" s="28">
        <f>IF($A2205&lt;=Inputs!$B$13,C2205*Inputs!$B$7,"")</f>
        <v/>
      </c>
      <c r="E2205" s="29">
        <f>IF($A2205&lt;=Inputs!$B$13,IF(D2205&gt;0,1,0),"")</f>
        <v/>
      </c>
      <c r="F2205" s="26">
        <f>IF($A2205&lt;=Inputs!$B$13,IF(1&lt;=Inputs!$B$8,IF(Inputs!$B$12&gt;0,MAX(MIN(NORM.INV(RAND(),LOOKUP(P2205,Inputs!$J$6:$J$9,Inputs!$G$6:$G$9),LOOKUP(P2205,Inputs!$J$6:$J$9,Inputs!$H$6:$H$9)),Inputs!$B$12),-Inputs!$B$12),NORM.INV(RAND(),LOOKUP(P2205,Inputs!$J$6:$J$9,Inputs!$G$6:$G$9),LOOKUP(P2205,Inputs!$J$6:$J$9,Inputs!$H$6:$H$9))),0),"" )</f>
        <v/>
      </c>
      <c r="G2205" s="26">
        <f>IF($A2205&lt;=Inputs!$B$13,IF(2&lt;=Inputs!$B$8,IF(Inputs!$B$12&gt;0,MAX(MIN(NORM.INV(RAND(),LOOKUP(Q2205,Inputs!$J$6:$J$9,Inputs!$G$6:$G$9),LOOKUP(Q2205,Inputs!$J$6:$J$9,Inputs!$H$6:$H$9)),Inputs!$B$12),-Inputs!$B$12),NORM.INV(RAND(),LOOKUP(Q2205,Inputs!$J$6:$J$9,Inputs!$G$6:$G$9),LOOKUP(Q2205,Inputs!$J$6:$J$9,Inputs!$H$6:$H$9))),0),"" )</f>
        <v/>
      </c>
      <c r="H2205" s="26">
        <f>IF($A2205&lt;=Inputs!$B$13,IF(3&lt;=Inputs!$B$8,IF(Inputs!$B$12&gt;0,MAX(MIN(NORM.INV(RAND(),LOOKUP(R2205,Inputs!$J$6:$J$9,Inputs!$G$6:$G$9),LOOKUP(R2205,Inputs!$J$6:$J$9,Inputs!$H$6:$H$9)),Inputs!$B$12),-Inputs!$B$12),NORM.INV(RAND(),LOOKUP(R2205,Inputs!$J$6:$J$9,Inputs!$G$6:$G$9),LOOKUP(R2205,Inputs!$J$6:$J$9,Inputs!$H$6:$H$9))),0),"" )</f>
        <v/>
      </c>
      <c r="I2205" s="26">
        <f>IF($A2205&lt;=Inputs!$B$13,IF(4&lt;=Inputs!$B$8,IF(Inputs!$B$12&gt;0,MAX(MIN(NORM.INV(RAND(),LOOKUP(S2205,Inputs!$J$6:$J$9,Inputs!$G$6:$G$9),LOOKUP(S2205,Inputs!$J$6:$J$9,Inputs!$H$6:$H$9)),Inputs!$B$12),-Inputs!$B$12),NORM.INV(RAND(),LOOKUP(S2205,Inputs!$J$6:$J$9,Inputs!$G$6:$G$9),LOOKUP(S2205,Inputs!$J$6:$J$9,Inputs!$H$6:$H$9))),0),"" )</f>
        <v/>
      </c>
      <c r="J2205" s="26">
        <f>IF($A2205&lt;=Inputs!$B$13,IF(5&lt;=Inputs!$B$8,IF(Inputs!$B$12&gt;0,MAX(MIN(NORM.INV(RAND(),LOOKUP(T2205,Inputs!$J$6:$J$9,Inputs!$G$6:$G$9),LOOKUP(T2205,Inputs!$J$6:$J$9,Inputs!$H$6:$H$9)),Inputs!$B$12),-Inputs!$B$12),NORM.INV(RAND(),LOOKUP(T2205,Inputs!$J$6:$J$9,Inputs!$G$6:$G$9),LOOKUP(T2205,Inputs!$J$6:$J$9,Inputs!$H$6:$H$9))),0),"" )</f>
        <v/>
      </c>
      <c r="K2205" s="26">
        <f>IF($A2205&lt;=Inputs!$B$13,IF(6&lt;=Inputs!$B$8,IF(Inputs!$B$12&gt;0,MAX(MIN(NORM.INV(RAND(),LOOKUP(U2205,Inputs!$J$6:$J$9,Inputs!$G$6:$G$9),LOOKUP(U2205,Inputs!$J$6:$J$9,Inputs!$H$6:$H$9)),Inputs!$B$12),-Inputs!$B$12),NORM.INV(RAND(),LOOKUP(U2205,Inputs!$J$6:$J$9,Inputs!$G$6:$G$9),LOOKUP(U2205,Inputs!$J$6:$J$9,Inputs!$H$6:$H$9))),0),"" )</f>
        <v/>
      </c>
      <c r="L2205" s="26">
        <f>IF($A2205&lt;=Inputs!$B$13,IF(7&lt;=Inputs!$B$8,IF(Inputs!$B$12&gt;0,MAX(MIN(NORM.INV(RAND(),LOOKUP(V2205,Inputs!$J$6:$J$9,Inputs!$G$6:$G$9),LOOKUP(V2205,Inputs!$J$6:$J$9,Inputs!$H$6:$H$9)),Inputs!$B$12),-Inputs!$B$12),NORM.INV(RAND(),LOOKUP(V2205,Inputs!$J$6:$J$9,Inputs!$G$6:$G$9),LOOKUP(V2205,Inputs!$J$6:$J$9,Inputs!$H$6:$H$9))),0),"" )</f>
        <v/>
      </c>
      <c r="M2205" s="26">
        <f>IF($A2205&lt;=Inputs!$B$13,IF(8&lt;=Inputs!$B$8,IF(Inputs!$B$12&gt;0,MAX(MIN(NORM.INV(RAND(),LOOKUP(W2205,Inputs!$J$6:$J$9,Inputs!$G$6:$G$9),LOOKUP(W2205,Inputs!$J$6:$J$9,Inputs!$H$6:$H$9)),Inputs!$B$12),-Inputs!$B$12),NORM.INV(RAND(),LOOKUP(W2205,Inputs!$J$6:$J$9,Inputs!$G$6:$G$9),LOOKUP(W2205,Inputs!$J$6:$J$9,Inputs!$H$6:$H$9))),0),"" )</f>
        <v/>
      </c>
      <c r="N2205" s="26">
        <f>IF($A2205&lt;=Inputs!$B$13,IF(9&lt;=Inputs!$B$8,IF(Inputs!$B$12&gt;0,MAX(MIN(NORM.INV(RAND(),LOOKUP(X2205,Inputs!$J$6:$J$9,Inputs!$G$6:$G$9),LOOKUP(X2205,Inputs!$J$6:$J$9,Inputs!$H$6:$H$9)),Inputs!$B$12),-Inputs!$B$12),NORM.INV(RAND(),LOOKUP(X2205,Inputs!$J$6:$J$9,Inputs!$G$6:$G$9),LOOKUP(X2205,Inputs!$J$6:$J$9,Inputs!$H$6:$H$9))),0),"" )</f>
        <v/>
      </c>
      <c r="O2205" s="26">
        <f>IF($A2205&lt;=Inputs!$B$13,IF(10&lt;=Inputs!$B$8,IF(Inputs!$B$12&gt;0,MAX(MIN(NORM.INV(RAND(),LOOKUP(Y2205,Inputs!$J$6:$J$9,Inputs!$G$6:$G$9),LOOKUP(Y2205,Inputs!$J$6:$J$9,Inputs!$H$6:$H$9)),Inputs!$B$12),-Inputs!$B$12),NORM.INV(RAND(),LOOKUP(Y2205,Inputs!$J$6:$J$9,Inputs!$G$6:$G$9),LOOKUP(Y2205,Inputs!$J$6:$J$9,Inputs!$H$6:$H$9))),0),"" )</f>
        <v/>
      </c>
      <c r="P2205" s="31">
        <f>IF($A2205&lt;=Inputs!$B$13,RAND(),"")</f>
        <v/>
      </c>
      <c r="Q2205" s="31">
        <f>IF($A2205&lt;=Inputs!$B$13,RAND(),"")</f>
        <v/>
      </c>
      <c r="R2205" s="31">
        <f>IF($A2205&lt;=Inputs!$B$13,RAND(),"")</f>
        <v/>
      </c>
      <c r="S2205" s="31">
        <f>IF($A2205&lt;=Inputs!$B$13,RAND(),"")</f>
        <v/>
      </c>
      <c r="T2205" s="31">
        <f>IF($A2205&lt;=Inputs!$B$13,RAND(),"")</f>
        <v/>
      </c>
      <c r="U2205" s="31">
        <f>IF($A2205&lt;=Inputs!$B$13,RAND(),"")</f>
        <v/>
      </c>
      <c r="V2205" s="31">
        <f>IF($A2205&lt;=Inputs!$B$13,RAND(),"")</f>
        <v/>
      </c>
      <c r="W2205" s="31">
        <f>IF($A2205&lt;=Inputs!$B$13,RAND(),"")</f>
        <v/>
      </c>
      <c r="X2205" s="31">
        <f>IF($A2205&lt;=Inputs!$B$13,RAND(),"")</f>
        <v/>
      </c>
      <c r="Y2205" s="31">
        <f>IF($A2205&lt;=Inputs!$B$13,RAND(),"")</f>
        <v/>
      </c>
    </row>
    <row r="2206">
      <c r="A2206" t="n">
        <v>2201</v>
      </c>
      <c r="B2206" s="26">
        <f>IF($A2206&lt;=Inputs!$B$13,IF(Inputs!$B$8&gt;0,SUM(F2206:O2206)/Inputs!$B$8,0),"")</f>
        <v/>
      </c>
      <c r="C2206" s="27">
        <f>IF($A2206&lt;=Inputs!$B$13,B2206/100,"")</f>
        <v/>
      </c>
      <c r="D2206" s="28">
        <f>IF($A2206&lt;=Inputs!$B$13,C2206*Inputs!$B$7,"")</f>
        <v/>
      </c>
      <c r="E2206" s="29">
        <f>IF($A2206&lt;=Inputs!$B$13,IF(D2206&gt;0,1,0),"")</f>
        <v/>
      </c>
      <c r="F2206" s="26">
        <f>IF($A2206&lt;=Inputs!$B$13,IF(1&lt;=Inputs!$B$8,IF(Inputs!$B$12&gt;0,MAX(MIN(NORM.INV(RAND(),LOOKUP(P2206,Inputs!$J$6:$J$9,Inputs!$G$6:$G$9),LOOKUP(P2206,Inputs!$J$6:$J$9,Inputs!$H$6:$H$9)),Inputs!$B$12),-Inputs!$B$12),NORM.INV(RAND(),LOOKUP(P2206,Inputs!$J$6:$J$9,Inputs!$G$6:$G$9),LOOKUP(P2206,Inputs!$J$6:$J$9,Inputs!$H$6:$H$9))),0),"" )</f>
        <v/>
      </c>
      <c r="G2206" s="26">
        <f>IF($A2206&lt;=Inputs!$B$13,IF(2&lt;=Inputs!$B$8,IF(Inputs!$B$12&gt;0,MAX(MIN(NORM.INV(RAND(),LOOKUP(Q2206,Inputs!$J$6:$J$9,Inputs!$G$6:$G$9),LOOKUP(Q2206,Inputs!$J$6:$J$9,Inputs!$H$6:$H$9)),Inputs!$B$12),-Inputs!$B$12),NORM.INV(RAND(),LOOKUP(Q2206,Inputs!$J$6:$J$9,Inputs!$G$6:$G$9),LOOKUP(Q2206,Inputs!$J$6:$J$9,Inputs!$H$6:$H$9))),0),"" )</f>
        <v/>
      </c>
      <c r="H2206" s="26">
        <f>IF($A2206&lt;=Inputs!$B$13,IF(3&lt;=Inputs!$B$8,IF(Inputs!$B$12&gt;0,MAX(MIN(NORM.INV(RAND(),LOOKUP(R2206,Inputs!$J$6:$J$9,Inputs!$G$6:$G$9),LOOKUP(R2206,Inputs!$J$6:$J$9,Inputs!$H$6:$H$9)),Inputs!$B$12),-Inputs!$B$12),NORM.INV(RAND(),LOOKUP(R2206,Inputs!$J$6:$J$9,Inputs!$G$6:$G$9),LOOKUP(R2206,Inputs!$J$6:$J$9,Inputs!$H$6:$H$9))),0),"" )</f>
        <v/>
      </c>
      <c r="I2206" s="26">
        <f>IF($A2206&lt;=Inputs!$B$13,IF(4&lt;=Inputs!$B$8,IF(Inputs!$B$12&gt;0,MAX(MIN(NORM.INV(RAND(),LOOKUP(S2206,Inputs!$J$6:$J$9,Inputs!$G$6:$G$9),LOOKUP(S2206,Inputs!$J$6:$J$9,Inputs!$H$6:$H$9)),Inputs!$B$12),-Inputs!$B$12),NORM.INV(RAND(),LOOKUP(S2206,Inputs!$J$6:$J$9,Inputs!$G$6:$G$9),LOOKUP(S2206,Inputs!$J$6:$J$9,Inputs!$H$6:$H$9))),0),"" )</f>
        <v/>
      </c>
      <c r="J2206" s="26">
        <f>IF($A2206&lt;=Inputs!$B$13,IF(5&lt;=Inputs!$B$8,IF(Inputs!$B$12&gt;0,MAX(MIN(NORM.INV(RAND(),LOOKUP(T2206,Inputs!$J$6:$J$9,Inputs!$G$6:$G$9),LOOKUP(T2206,Inputs!$J$6:$J$9,Inputs!$H$6:$H$9)),Inputs!$B$12),-Inputs!$B$12),NORM.INV(RAND(),LOOKUP(T2206,Inputs!$J$6:$J$9,Inputs!$G$6:$G$9),LOOKUP(T2206,Inputs!$J$6:$J$9,Inputs!$H$6:$H$9))),0),"" )</f>
        <v/>
      </c>
      <c r="K2206" s="26">
        <f>IF($A2206&lt;=Inputs!$B$13,IF(6&lt;=Inputs!$B$8,IF(Inputs!$B$12&gt;0,MAX(MIN(NORM.INV(RAND(),LOOKUP(U2206,Inputs!$J$6:$J$9,Inputs!$G$6:$G$9),LOOKUP(U2206,Inputs!$J$6:$J$9,Inputs!$H$6:$H$9)),Inputs!$B$12),-Inputs!$B$12),NORM.INV(RAND(),LOOKUP(U2206,Inputs!$J$6:$J$9,Inputs!$G$6:$G$9),LOOKUP(U2206,Inputs!$J$6:$J$9,Inputs!$H$6:$H$9))),0),"" )</f>
        <v/>
      </c>
      <c r="L2206" s="26">
        <f>IF($A2206&lt;=Inputs!$B$13,IF(7&lt;=Inputs!$B$8,IF(Inputs!$B$12&gt;0,MAX(MIN(NORM.INV(RAND(),LOOKUP(V2206,Inputs!$J$6:$J$9,Inputs!$G$6:$G$9),LOOKUP(V2206,Inputs!$J$6:$J$9,Inputs!$H$6:$H$9)),Inputs!$B$12),-Inputs!$B$12),NORM.INV(RAND(),LOOKUP(V2206,Inputs!$J$6:$J$9,Inputs!$G$6:$G$9),LOOKUP(V2206,Inputs!$J$6:$J$9,Inputs!$H$6:$H$9))),0),"" )</f>
        <v/>
      </c>
      <c r="M2206" s="26">
        <f>IF($A2206&lt;=Inputs!$B$13,IF(8&lt;=Inputs!$B$8,IF(Inputs!$B$12&gt;0,MAX(MIN(NORM.INV(RAND(),LOOKUP(W2206,Inputs!$J$6:$J$9,Inputs!$G$6:$G$9),LOOKUP(W2206,Inputs!$J$6:$J$9,Inputs!$H$6:$H$9)),Inputs!$B$12),-Inputs!$B$12),NORM.INV(RAND(),LOOKUP(W2206,Inputs!$J$6:$J$9,Inputs!$G$6:$G$9),LOOKUP(W2206,Inputs!$J$6:$J$9,Inputs!$H$6:$H$9))),0),"" )</f>
        <v/>
      </c>
      <c r="N2206" s="26">
        <f>IF($A2206&lt;=Inputs!$B$13,IF(9&lt;=Inputs!$B$8,IF(Inputs!$B$12&gt;0,MAX(MIN(NORM.INV(RAND(),LOOKUP(X2206,Inputs!$J$6:$J$9,Inputs!$G$6:$G$9),LOOKUP(X2206,Inputs!$J$6:$J$9,Inputs!$H$6:$H$9)),Inputs!$B$12),-Inputs!$B$12),NORM.INV(RAND(),LOOKUP(X2206,Inputs!$J$6:$J$9,Inputs!$G$6:$G$9),LOOKUP(X2206,Inputs!$J$6:$J$9,Inputs!$H$6:$H$9))),0),"" )</f>
        <v/>
      </c>
      <c r="O2206" s="26">
        <f>IF($A2206&lt;=Inputs!$B$13,IF(10&lt;=Inputs!$B$8,IF(Inputs!$B$12&gt;0,MAX(MIN(NORM.INV(RAND(),LOOKUP(Y2206,Inputs!$J$6:$J$9,Inputs!$G$6:$G$9),LOOKUP(Y2206,Inputs!$J$6:$J$9,Inputs!$H$6:$H$9)),Inputs!$B$12),-Inputs!$B$12),NORM.INV(RAND(),LOOKUP(Y2206,Inputs!$J$6:$J$9,Inputs!$G$6:$G$9),LOOKUP(Y2206,Inputs!$J$6:$J$9,Inputs!$H$6:$H$9))),0),"" )</f>
        <v/>
      </c>
      <c r="P2206" s="31">
        <f>IF($A2206&lt;=Inputs!$B$13,RAND(),"")</f>
        <v/>
      </c>
      <c r="Q2206" s="31">
        <f>IF($A2206&lt;=Inputs!$B$13,RAND(),"")</f>
        <v/>
      </c>
      <c r="R2206" s="31">
        <f>IF($A2206&lt;=Inputs!$B$13,RAND(),"")</f>
        <v/>
      </c>
      <c r="S2206" s="31">
        <f>IF($A2206&lt;=Inputs!$B$13,RAND(),"")</f>
        <v/>
      </c>
      <c r="T2206" s="31">
        <f>IF($A2206&lt;=Inputs!$B$13,RAND(),"")</f>
        <v/>
      </c>
      <c r="U2206" s="31">
        <f>IF($A2206&lt;=Inputs!$B$13,RAND(),"")</f>
        <v/>
      </c>
      <c r="V2206" s="31">
        <f>IF($A2206&lt;=Inputs!$B$13,RAND(),"")</f>
        <v/>
      </c>
      <c r="W2206" s="31">
        <f>IF($A2206&lt;=Inputs!$B$13,RAND(),"")</f>
        <v/>
      </c>
      <c r="X2206" s="31">
        <f>IF($A2206&lt;=Inputs!$B$13,RAND(),"")</f>
        <v/>
      </c>
      <c r="Y2206" s="31">
        <f>IF($A2206&lt;=Inputs!$B$13,RAND(),"")</f>
        <v/>
      </c>
    </row>
    <row r="2207">
      <c r="A2207" t="n">
        <v>2202</v>
      </c>
      <c r="B2207" s="26">
        <f>IF($A2207&lt;=Inputs!$B$13,IF(Inputs!$B$8&gt;0,SUM(F2207:O2207)/Inputs!$B$8,0),"")</f>
        <v/>
      </c>
      <c r="C2207" s="27">
        <f>IF($A2207&lt;=Inputs!$B$13,B2207/100,"")</f>
        <v/>
      </c>
      <c r="D2207" s="28">
        <f>IF($A2207&lt;=Inputs!$B$13,C2207*Inputs!$B$7,"")</f>
        <v/>
      </c>
      <c r="E2207" s="29">
        <f>IF($A2207&lt;=Inputs!$B$13,IF(D2207&gt;0,1,0),"")</f>
        <v/>
      </c>
      <c r="F2207" s="26">
        <f>IF($A2207&lt;=Inputs!$B$13,IF(1&lt;=Inputs!$B$8,IF(Inputs!$B$12&gt;0,MAX(MIN(NORM.INV(RAND(),LOOKUP(P2207,Inputs!$J$6:$J$9,Inputs!$G$6:$G$9),LOOKUP(P2207,Inputs!$J$6:$J$9,Inputs!$H$6:$H$9)),Inputs!$B$12),-Inputs!$B$12),NORM.INV(RAND(),LOOKUP(P2207,Inputs!$J$6:$J$9,Inputs!$G$6:$G$9),LOOKUP(P2207,Inputs!$J$6:$J$9,Inputs!$H$6:$H$9))),0),"" )</f>
        <v/>
      </c>
      <c r="G2207" s="26">
        <f>IF($A2207&lt;=Inputs!$B$13,IF(2&lt;=Inputs!$B$8,IF(Inputs!$B$12&gt;0,MAX(MIN(NORM.INV(RAND(),LOOKUP(Q2207,Inputs!$J$6:$J$9,Inputs!$G$6:$G$9),LOOKUP(Q2207,Inputs!$J$6:$J$9,Inputs!$H$6:$H$9)),Inputs!$B$12),-Inputs!$B$12),NORM.INV(RAND(),LOOKUP(Q2207,Inputs!$J$6:$J$9,Inputs!$G$6:$G$9),LOOKUP(Q2207,Inputs!$J$6:$J$9,Inputs!$H$6:$H$9))),0),"" )</f>
        <v/>
      </c>
      <c r="H2207" s="26">
        <f>IF($A2207&lt;=Inputs!$B$13,IF(3&lt;=Inputs!$B$8,IF(Inputs!$B$12&gt;0,MAX(MIN(NORM.INV(RAND(),LOOKUP(R2207,Inputs!$J$6:$J$9,Inputs!$G$6:$G$9),LOOKUP(R2207,Inputs!$J$6:$J$9,Inputs!$H$6:$H$9)),Inputs!$B$12),-Inputs!$B$12),NORM.INV(RAND(),LOOKUP(R2207,Inputs!$J$6:$J$9,Inputs!$G$6:$G$9),LOOKUP(R2207,Inputs!$J$6:$J$9,Inputs!$H$6:$H$9))),0),"" )</f>
        <v/>
      </c>
      <c r="I2207" s="26">
        <f>IF($A2207&lt;=Inputs!$B$13,IF(4&lt;=Inputs!$B$8,IF(Inputs!$B$12&gt;0,MAX(MIN(NORM.INV(RAND(),LOOKUP(S2207,Inputs!$J$6:$J$9,Inputs!$G$6:$G$9),LOOKUP(S2207,Inputs!$J$6:$J$9,Inputs!$H$6:$H$9)),Inputs!$B$12),-Inputs!$B$12),NORM.INV(RAND(),LOOKUP(S2207,Inputs!$J$6:$J$9,Inputs!$G$6:$G$9),LOOKUP(S2207,Inputs!$J$6:$J$9,Inputs!$H$6:$H$9))),0),"" )</f>
        <v/>
      </c>
      <c r="J2207" s="26">
        <f>IF($A2207&lt;=Inputs!$B$13,IF(5&lt;=Inputs!$B$8,IF(Inputs!$B$12&gt;0,MAX(MIN(NORM.INV(RAND(),LOOKUP(T2207,Inputs!$J$6:$J$9,Inputs!$G$6:$G$9),LOOKUP(T2207,Inputs!$J$6:$J$9,Inputs!$H$6:$H$9)),Inputs!$B$12),-Inputs!$B$12),NORM.INV(RAND(),LOOKUP(T2207,Inputs!$J$6:$J$9,Inputs!$G$6:$G$9),LOOKUP(T2207,Inputs!$J$6:$J$9,Inputs!$H$6:$H$9))),0),"" )</f>
        <v/>
      </c>
      <c r="K2207" s="26">
        <f>IF($A2207&lt;=Inputs!$B$13,IF(6&lt;=Inputs!$B$8,IF(Inputs!$B$12&gt;0,MAX(MIN(NORM.INV(RAND(),LOOKUP(U2207,Inputs!$J$6:$J$9,Inputs!$G$6:$G$9),LOOKUP(U2207,Inputs!$J$6:$J$9,Inputs!$H$6:$H$9)),Inputs!$B$12),-Inputs!$B$12),NORM.INV(RAND(),LOOKUP(U2207,Inputs!$J$6:$J$9,Inputs!$G$6:$G$9),LOOKUP(U2207,Inputs!$J$6:$J$9,Inputs!$H$6:$H$9))),0),"" )</f>
        <v/>
      </c>
      <c r="L2207" s="26">
        <f>IF($A2207&lt;=Inputs!$B$13,IF(7&lt;=Inputs!$B$8,IF(Inputs!$B$12&gt;0,MAX(MIN(NORM.INV(RAND(),LOOKUP(V2207,Inputs!$J$6:$J$9,Inputs!$G$6:$G$9),LOOKUP(V2207,Inputs!$J$6:$J$9,Inputs!$H$6:$H$9)),Inputs!$B$12),-Inputs!$B$12),NORM.INV(RAND(),LOOKUP(V2207,Inputs!$J$6:$J$9,Inputs!$G$6:$G$9),LOOKUP(V2207,Inputs!$J$6:$J$9,Inputs!$H$6:$H$9))),0),"" )</f>
        <v/>
      </c>
      <c r="M2207" s="26">
        <f>IF($A2207&lt;=Inputs!$B$13,IF(8&lt;=Inputs!$B$8,IF(Inputs!$B$12&gt;0,MAX(MIN(NORM.INV(RAND(),LOOKUP(W2207,Inputs!$J$6:$J$9,Inputs!$G$6:$G$9),LOOKUP(W2207,Inputs!$J$6:$J$9,Inputs!$H$6:$H$9)),Inputs!$B$12),-Inputs!$B$12),NORM.INV(RAND(),LOOKUP(W2207,Inputs!$J$6:$J$9,Inputs!$G$6:$G$9),LOOKUP(W2207,Inputs!$J$6:$J$9,Inputs!$H$6:$H$9))),0),"" )</f>
        <v/>
      </c>
      <c r="N2207" s="26">
        <f>IF($A2207&lt;=Inputs!$B$13,IF(9&lt;=Inputs!$B$8,IF(Inputs!$B$12&gt;0,MAX(MIN(NORM.INV(RAND(),LOOKUP(X2207,Inputs!$J$6:$J$9,Inputs!$G$6:$G$9),LOOKUP(X2207,Inputs!$J$6:$J$9,Inputs!$H$6:$H$9)),Inputs!$B$12),-Inputs!$B$12),NORM.INV(RAND(),LOOKUP(X2207,Inputs!$J$6:$J$9,Inputs!$G$6:$G$9),LOOKUP(X2207,Inputs!$J$6:$J$9,Inputs!$H$6:$H$9))),0),"" )</f>
        <v/>
      </c>
      <c r="O2207" s="26">
        <f>IF($A2207&lt;=Inputs!$B$13,IF(10&lt;=Inputs!$B$8,IF(Inputs!$B$12&gt;0,MAX(MIN(NORM.INV(RAND(),LOOKUP(Y2207,Inputs!$J$6:$J$9,Inputs!$G$6:$G$9),LOOKUP(Y2207,Inputs!$J$6:$J$9,Inputs!$H$6:$H$9)),Inputs!$B$12),-Inputs!$B$12),NORM.INV(RAND(),LOOKUP(Y2207,Inputs!$J$6:$J$9,Inputs!$G$6:$G$9),LOOKUP(Y2207,Inputs!$J$6:$J$9,Inputs!$H$6:$H$9))),0),"" )</f>
        <v/>
      </c>
      <c r="P2207" s="31">
        <f>IF($A2207&lt;=Inputs!$B$13,RAND(),"")</f>
        <v/>
      </c>
      <c r="Q2207" s="31">
        <f>IF($A2207&lt;=Inputs!$B$13,RAND(),"")</f>
        <v/>
      </c>
      <c r="R2207" s="31">
        <f>IF($A2207&lt;=Inputs!$B$13,RAND(),"")</f>
        <v/>
      </c>
      <c r="S2207" s="31">
        <f>IF($A2207&lt;=Inputs!$B$13,RAND(),"")</f>
        <v/>
      </c>
      <c r="T2207" s="31">
        <f>IF($A2207&lt;=Inputs!$B$13,RAND(),"")</f>
        <v/>
      </c>
      <c r="U2207" s="31">
        <f>IF($A2207&lt;=Inputs!$B$13,RAND(),"")</f>
        <v/>
      </c>
      <c r="V2207" s="31">
        <f>IF($A2207&lt;=Inputs!$B$13,RAND(),"")</f>
        <v/>
      </c>
      <c r="W2207" s="31">
        <f>IF($A2207&lt;=Inputs!$B$13,RAND(),"")</f>
        <v/>
      </c>
      <c r="X2207" s="31">
        <f>IF($A2207&lt;=Inputs!$B$13,RAND(),"")</f>
        <v/>
      </c>
      <c r="Y2207" s="31">
        <f>IF($A2207&lt;=Inputs!$B$13,RAND(),"")</f>
        <v/>
      </c>
    </row>
    <row r="2208">
      <c r="A2208" t="n">
        <v>2203</v>
      </c>
      <c r="B2208" s="26">
        <f>IF($A2208&lt;=Inputs!$B$13,IF(Inputs!$B$8&gt;0,SUM(F2208:O2208)/Inputs!$B$8,0),"")</f>
        <v/>
      </c>
      <c r="C2208" s="27">
        <f>IF($A2208&lt;=Inputs!$B$13,B2208/100,"")</f>
        <v/>
      </c>
      <c r="D2208" s="28">
        <f>IF($A2208&lt;=Inputs!$B$13,C2208*Inputs!$B$7,"")</f>
        <v/>
      </c>
      <c r="E2208" s="29">
        <f>IF($A2208&lt;=Inputs!$B$13,IF(D2208&gt;0,1,0),"")</f>
        <v/>
      </c>
      <c r="F2208" s="26">
        <f>IF($A2208&lt;=Inputs!$B$13,IF(1&lt;=Inputs!$B$8,IF(Inputs!$B$12&gt;0,MAX(MIN(NORM.INV(RAND(),LOOKUP(P2208,Inputs!$J$6:$J$9,Inputs!$G$6:$G$9),LOOKUP(P2208,Inputs!$J$6:$J$9,Inputs!$H$6:$H$9)),Inputs!$B$12),-Inputs!$B$12),NORM.INV(RAND(),LOOKUP(P2208,Inputs!$J$6:$J$9,Inputs!$G$6:$G$9),LOOKUP(P2208,Inputs!$J$6:$J$9,Inputs!$H$6:$H$9))),0),"" )</f>
        <v/>
      </c>
      <c r="G2208" s="26">
        <f>IF($A2208&lt;=Inputs!$B$13,IF(2&lt;=Inputs!$B$8,IF(Inputs!$B$12&gt;0,MAX(MIN(NORM.INV(RAND(),LOOKUP(Q2208,Inputs!$J$6:$J$9,Inputs!$G$6:$G$9),LOOKUP(Q2208,Inputs!$J$6:$J$9,Inputs!$H$6:$H$9)),Inputs!$B$12),-Inputs!$B$12),NORM.INV(RAND(),LOOKUP(Q2208,Inputs!$J$6:$J$9,Inputs!$G$6:$G$9),LOOKUP(Q2208,Inputs!$J$6:$J$9,Inputs!$H$6:$H$9))),0),"" )</f>
        <v/>
      </c>
      <c r="H2208" s="26">
        <f>IF($A2208&lt;=Inputs!$B$13,IF(3&lt;=Inputs!$B$8,IF(Inputs!$B$12&gt;0,MAX(MIN(NORM.INV(RAND(),LOOKUP(R2208,Inputs!$J$6:$J$9,Inputs!$G$6:$G$9),LOOKUP(R2208,Inputs!$J$6:$J$9,Inputs!$H$6:$H$9)),Inputs!$B$12),-Inputs!$B$12),NORM.INV(RAND(),LOOKUP(R2208,Inputs!$J$6:$J$9,Inputs!$G$6:$G$9),LOOKUP(R2208,Inputs!$J$6:$J$9,Inputs!$H$6:$H$9))),0),"" )</f>
        <v/>
      </c>
      <c r="I2208" s="26">
        <f>IF($A2208&lt;=Inputs!$B$13,IF(4&lt;=Inputs!$B$8,IF(Inputs!$B$12&gt;0,MAX(MIN(NORM.INV(RAND(),LOOKUP(S2208,Inputs!$J$6:$J$9,Inputs!$G$6:$G$9),LOOKUP(S2208,Inputs!$J$6:$J$9,Inputs!$H$6:$H$9)),Inputs!$B$12),-Inputs!$B$12),NORM.INV(RAND(),LOOKUP(S2208,Inputs!$J$6:$J$9,Inputs!$G$6:$G$9),LOOKUP(S2208,Inputs!$J$6:$J$9,Inputs!$H$6:$H$9))),0),"" )</f>
        <v/>
      </c>
      <c r="J2208" s="26">
        <f>IF($A2208&lt;=Inputs!$B$13,IF(5&lt;=Inputs!$B$8,IF(Inputs!$B$12&gt;0,MAX(MIN(NORM.INV(RAND(),LOOKUP(T2208,Inputs!$J$6:$J$9,Inputs!$G$6:$G$9),LOOKUP(T2208,Inputs!$J$6:$J$9,Inputs!$H$6:$H$9)),Inputs!$B$12),-Inputs!$B$12),NORM.INV(RAND(),LOOKUP(T2208,Inputs!$J$6:$J$9,Inputs!$G$6:$G$9),LOOKUP(T2208,Inputs!$J$6:$J$9,Inputs!$H$6:$H$9))),0),"" )</f>
        <v/>
      </c>
      <c r="K2208" s="26">
        <f>IF($A2208&lt;=Inputs!$B$13,IF(6&lt;=Inputs!$B$8,IF(Inputs!$B$12&gt;0,MAX(MIN(NORM.INV(RAND(),LOOKUP(U2208,Inputs!$J$6:$J$9,Inputs!$G$6:$G$9),LOOKUP(U2208,Inputs!$J$6:$J$9,Inputs!$H$6:$H$9)),Inputs!$B$12),-Inputs!$B$12),NORM.INV(RAND(),LOOKUP(U2208,Inputs!$J$6:$J$9,Inputs!$G$6:$G$9),LOOKUP(U2208,Inputs!$J$6:$J$9,Inputs!$H$6:$H$9))),0),"" )</f>
        <v/>
      </c>
      <c r="L2208" s="26">
        <f>IF($A2208&lt;=Inputs!$B$13,IF(7&lt;=Inputs!$B$8,IF(Inputs!$B$12&gt;0,MAX(MIN(NORM.INV(RAND(),LOOKUP(V2208,Inputs!$J$6:$J$9,Inputs!$G$6:$G$9),LOOKUP(V2208,Inputs!$J$6:$J$9,Inputs!$H$6:$H$9)),Inputs!$B$12),-Inputs!$B$12),NORM.INV(RAND(),LOOKUP(V2208,Inputs!$J$6:$J$9,Inputs!$G$6:$G$9),LOOKUP(V2208,Inputs!$J$6:$J$9,Inputs!$H$6:$H$9))),0),"" )</f>
        <v/>
      </c>
      <c r="M2208" s="26">
        <f>IF($A2208&lt;=Inputs!$B$13,IF(8&lt;=Inputs!$B$8,IF(Inputs!$B$12&gt;0,MAX(MIN(NORM.INV(RAND(),LOOKUP(W2208,Inputs!$J$6:$J$9,Inputs!$G$6:$G$9),LOOKUP(W2208,Inputs!$J$6:$J$9,Inputs!$H$6:$H$9)),Inputs!$B$12),-Inputs!$B$12),NORM.INV(RAND(),LOOKUP(W2208,Inputs!$J$6:$J$9,Inputs!$G$6:$G$9),LOOKUP(W2208,Inputs!$J$6:$J$9,Inputs!$H$6:$H$9))),0),"" )</f>
        <v/>
      </c>
      <c r="N2208" s="26">
        <f>IF($A2208&lt;=Inputs!$B$13,IF(9&lt;=Inputs!$B$8,IF(Inputs!$B$12&gt;0,MAX(MIN(NORM.INV(RAND(),LOOKUP(X2208,Inputs!$J$6:$J$9,Inputs!$G$6:$G$9),LOOKUP(X2208,Inputs!$J$6:$J$9,Inputs!$H$6:$H$9)),Inputs!$B$12),-Inputs!$B$12),NORM.INV(RAND(),LOOKUP(X2208,Inputs!$J$6:$J$9,Inputs!$G$6:$G$9),LOOKUP(X2208,Inputs!$J$6:$J$9,Inputs!$H$6:$H$9))),0),"" )</f>
        <v/>
      </c>
      <c r="O2208" s="26">
        <f>IF($A2208&lt;=Inputs!$B$13,IF(10&lt;=Inputs!$B$8,IF(Inputs!$B$12&gt;0,MAX(MIN(NORM.INV(RAND(),LOOKUP(Y2208,Inputs!$J$6:$J$9,Inputs!$G$6:$G$9),LOOKUP(Y2208,Inputs!$J$6:$J$9,Inputs!$H$6:$H$9)),Inputs!$B$12),-Inputs!$B$12),NORM.INV(RAND(),LOOKUP(Y2208,Inputs!$J$6:$J$9,Inputs!$G$6:$G$9),LOOKUP(Y2208,Inputs!$J$6:$J$9,Inputs!$H$6:$H$9))),0),"" )</f>
        <v/>
      </c>
      <c r="P2208" s="31">
        <f>IF($A2208&lt;=Inputs!$B$13,RAND(),"")</f>
        <v/>
      </c>
      <c r="Q2208" s="31">
        <f>IF($A2208&lt;=Inputs!$B$13,RAND(),"")</f>
        <v/>
      </c>
      <c r="R2208" s="31">
        <f>IF($A2208&lt;=Inputs!$B$13,RAND(),"")</f>
        <v/>
      </c>
      <c r="S2208" s="31">
        <f>IF($A2208&lt;=Inputs!$B$13,RAND(),"")</f>
        <v/>
      </c>
      <c r="T2208" s="31">
        <f>IF($A2208&lt;=Inputs!$B$13,RAND(),"")</f>
        <v/>
      </c>
      <c r="U2208" s="31">
        <f>IF($A2208&lt;=Inputs!$B$13,RAND(),"")</f>
        <v/>
      </c>
      <c r="V2208" s="31">
        <f>IF($A2208&lt;=Inputs!$B$13,RAND(),"")</f>
        <v/>
      </c>
      <c r="W2208" s="31">
        <f>IF($A2208&lt;=Inputs!$B$13,RAND(),"")</f>
        <v/>
      </c>
      <c r="X2208" s="31">
        <f>IF($A2208&lt;=Inputs!$B$13,RAND(),"")</f>
        <v/>
      </c>
      <c r="Y2208" s="31">
        <f>IF($A2208&lt;=Inputs!$B$13,RAND(),"")</f>
        <v/>
      </c>
    </row>
    <row r="2209">
      <c r="A2209" t="n">
        <v>2204</v>
      </c>
      <c r="B2209" s="26">
        <f>IF($A2209&lt;=Inputs!$B$13,IF(Inputs!$B$8&gt;0,SUM(F2209:O2209)/Inputs!$B$8,0),"")</f>
        <v/>
      </c>
      <c r="C2209" s="27">
        <f>IF($A2209&lt;=Inputs!$B$13,B2209/100,"")</f>
        <v/>
      </c>
      <c r="D2209" s="28">
        <f>IF($A2209&lt;=Inputs!$B$13,C2209*Inputs!$B$7,"")</f>
        <v/>
      </c>
      <c r="E2209" s="29">
        <f>IF($A2209&lt;=Inputs!$B$13,IF(D2209&gt;0,1,0),"")</f>
        <v/>
      </c>
      <c r="F2209" s="26">
        <f>IF($A2209&lt;=Inputs!$B$13,IF(1&lt;=Inputs!$B$8,IF(Inputs!$B$12&gt;0,MAX(MIN(NORM.INV(RAND(),LOOKUP(P2209,Inputs!$J$6:$J$9,Inputs!$G$6:$G$9),LOOKUP(P2209,Inputs!$J$6:$J$9,Inputs!$H$6:$H$9)),Inputs!$B$12),-Inputs!$B$12),NORM.INV(RAND(),LOOKUP(P2209,Inputs!$J$6:$J$9,Inputs!$G$6:$G$9),LOOKUP(P2209,Inputs!$J$6:$J$9,Inputs!$H$6:$H$9))),0),"" )</f>
        <v/>
      </c>
      <c r="G2209" s="26">
        <f>IF($A2209&lt;=Inputs!$B$13,IF(2&lt;=Inputs!$B$8,IF(Inputs!$B$12&gt;0,MAX(MIN(NORM.INV(RAND(),LOOKUP(Q2209,Inputs!$J$6:$J$9,Inputs!$G$6:$G$9),LOOKUP(Q2209,Inputs!$J$6:$J$9,Inputs!$H$6:$H$9)),Inputs!$B$12),-Inputs!$B$12),NORM.INV(RAND(),LOOKUP(Q2209,Inputs!$J$6:$J$9,Inputs!$G$6:$G$9),LOOKUP(Q2209,Inputs!$J$6:$J$9,Inputs!$H$6:$H$9))),0),"" )</f>
        <v/>
      </c>
      <c r="H2209" s="26">
        <f>IF($A2209&lt;=Inputs!$B$13,IF(3&lt;=Inputs!$B$8,IF(Inputs!$B$12&gt;0,MAX(MIN(NORM.INV(RAND(),LOOKUP(R2209,Inputs!$J$6:$J$9,Inputs!$G$6:$G$9),LOOKUP(R2209,Inputs!$J$6:$J$9,Inputs!$H$6:$H$9)),Inputs!$B$12),-Inputs!$B$12),NORM.INV(RAND(),LOOKUP(R2209,Inputs!$J$6:$J$9,Inputs!$G$6:$G$9),LOOKUP(R2209,Inputs!$J$6:$J$9,Inputs!$H$6:$H$9))),0),"" )</f>
        <v/>
      </c>
      <c r="I2209" s="26">
        <f>IF($A2209&lt;=Inputs!$B$13,IF(4&lt;=Inputs!$B$8,IF(Inputs!$B$12&gt;0,MAX(MIN(NORM.INV(RAND(),LOOKUP(S2209,Inputs!$J$6:$J$9,Inputs!$G$6:$G$9),LOOKUP(S2209,Inputs!$J$6:$J$9,Inputs!$H$6:$H$9)),Inputs!$B$12),-Inputs!$B$12),NORM.INV(RAND(),LOOKUP(S2209,Inputs!$J$6:$J$9,Inputs!$G$6:$G$9),LOOKUP(S2209,Inputs!$J$6:$J$9,Inputs!$H$6:$H$9))),0),"" )</f>
        <v/>
      </c>
      <c r="J2209" s="26">
        <f>IF($A2209&lt;=Inputs!$B$13,IF(5&lt;=Inputs!$B$8,IF(Inputs!$B$12&gt;0,MAX(MIN(NORM.INV(RAND(),LOOKUP(T2209,Inputs!$J$6:$J$9,Inputs!$G$6:$G$9),LOOKUP(T2209,Inputs!$J$6:$J$9,Inputs!$H$6:$H$9)),Inputs!$B$12),-Inputs!$B$12),NORM.INV(RAND(),LOOKUP(T2209,Inputs!$J$6:$J$9,Inputs!$G$6:$G$9),LOOKUP(T2209,Inputs!$J$6:$J$9,Inputs!$H$6:$H$9))),0),"" )</f>
        <v/>
      </c>
      <c r="K2209" s="26">
        <f>IF($A2209&lt;=Inputs!$B$13,IF(6&lt;=Inputs!$B$8,IF(Inputs!$B$12&gt;0,MAX(MIN(NORM.INV(RAND(),LOOKUP(U2209,Inputs!$J$6:$J$9,Inputs!$G$6:$G$9),LOOKUP(U2209,Inputs!$J$6:$J$9,Inputs!$H$6:$H$9)),Inputs!$B$12),-Inputs!$B$12),NORM.INV(RAND(),LOOKUP(U2209,Inputs!$J$6:$J$9,Inputs!$G$6:$G$9),LOOKUP(U2209,Inputs!$J$6:$J$9,Inputs!$H$6:$H$9))),0),"" )</f>
        <v/>
      </c>
      <c r="L2209" s="26">
        <f>IF($A2209&lt;=Inputs!$B$13,IF(7&lt;=Inputs!$B$8,IF(Inputs!$B$12&gt;0,MAX(MIN(NORM.INV(RAND(),LOOKUP(V2209,Inputs!$J$6:$J$9,Inputs!$G$6:$G$9),LOOKUP(V2209,Inputs!$J$6:$J$9,Inputs!$H$6:$H$9)),Inputs!$B$12),-Inputs!$B$12),NORM.INV(RAND(),LOOKUP(V2209,Inputs!$J$6:$J$9,Inputs!$G$6:$G$9),LOOKUP(V2209,Inputs!$J$6:$J$9,Inputs!$H$6:$H$9))),0),"" )</f>
        <v/>
      </c>
      <c r="M2209" s="26">
        <f>IF($A2209&lt;=Inputs!$B$13,IF(8&lt;=Inputs!$B$8,IF(Inputs!$B$12&gt;0,MAX(MIN(NORM.INV(RAND(),LOOKUP(W2209,Inputs!$J$6:$J$9,Inputs!$G$6:$G$9),LOOKUP(W2209,Inputs!$J$6:$J$9,Inputs!$H$6:$H$9)),Inputs!$B$12),-Inputs!$B$12),NORM.INV(RAND(),LOOKUP(W2209,Inputs!$J$6:$J$9,Inputs!$G$6:$G$9),LOOKUP(W2209,Inputs!$J$6:$J$9,Inputs!$H$6:$H$9))),0),"" )</f>
        <v/>
      </c>
      <c r="N2209" s="26">
        <f>IF($A2209&lt;=Inputs!$B$13,IF(9&lt;=Inputs!$B$8,IF(Inputs!$B$12&gt;0,MAX(MIN(NORM.INV(RAND(),LOOKUP(X2209,Inputs!$J$6:$J$9,Inputs!$G$6:$G$9),LOOKUP(X2209,Inputs!$J$6:$J$9,Inputs!$H$6:$H$9)),Inputs!$B$12),-Inputs!$B$12),NORM.INV(RAND(),LOOKUP(X2209,Inputs!$J$6:$J$9,Inputs!$G$6:$G$9),LOOKUP(X2209,Inputs!$J$6:$J$9,Inputs!$H$6:$H$9))),0),"" )</f>
        <v/>
      </c>
      <c r="O2209" s="26">
        <f>IF($A2209&lt;=Inputs!$B$13,IF(10&lt;=Inputs!$B$8,IF(Inputs!$B$12&gt;0,MAX(MIN(NORM.INV(RAND(),LOOKUP(Y2209,Inputs!$J$6:$J$9,Inputs!$G$6:$G$9),LOOKUP(Y2209,Inputs!$J$6:$J$9,Inputs!$H$6:$H$9)),Inputs!$B$12),-Inputs!$B$12),NORM.INV(RAND(),LOOKUP(Y2209,Inputs!$J$6:$J$9,Inputs!$G$6:$G$9),LOOKUP(Y2209,Inputs!$J$6:$J$9,Inputs!$H$6:$H$9))),0),"" )</f>
        <v/>
      </c>
      <c r="P2209" s="31">
        <f>IF($A2209&lt;=Inputs!$B$13,RAND(),"")</f>
        <v/>
      </c>
      <c r="Q2209" s="31">
        <f>IF($A2209&lt;=Inputs!$B$13,RAND(),"")</f>
        <v/>
      </c>
      <c r="R2209" s="31">
        <f>IF($A2209&lt;=Inputs!$B$13,RAND(),"")</f>
        <v/>
      </c>
      <c r="S2209" s="31">
        <f>IF($A2209&lt;=Inputs!$B$13,RAND(),"")</f>
        <v/>
      </c>
      <c r="T2209" s="31">
        <f>IF($A2209&lt;=Inputs!$B$13,RAND(),"")</f>
        <v/>
      </c>
      <c r="U2209" s="31">
        <f>IF($A2209&lt;=Inputs!$B$13,RAND(),"")</f>
        <v/>
      </c>
      <c r="V2209" s="31">
        <f>IF($A2209&lt;=Inputs!$B$13,RAND(),"")</f>
        <v/>
      </c>
      <c r="W2209" s="31">
        <f>IF($A2209&lt;=Inputs!$B$13,RAND(),"")</f>
        <v/>
      </c>
      <c r="X2209" s="31">
        <f>IF($A2209&lt;=Inputs!$B$13,RAND(),"")</f>
        <v/>
      </c>
      <c r="Y2209" s="31">
        <f>IF($A2209&lt;=Inputs!$B$13,RAND(),"")</f>
        <v/>
      </c>
    </row>
    <row r="2210">
      <c r="A2210" t="n">
        <v>2205</v>
      </c>
      <c r="B2210" s="26">
        <f>IF($A2210&lt;=Inputs!$B$13,IF(Inputs!$B$8&gt;0,SUM(F2210:O2210)/Inputs!$B$8,0),"")</f>
        <v/>
      </c>
      <c r="C2210" s="27">
        <f>IF($A2210&lt;=Inputs!$B$13,B2210/100,"")</f>
        <v/>
      </c>
      <c r="D2210" s="28">
        <f>IF($A2210&lt;=Inputs!$B$13,C2210*Inputs!$B$7,"")</f>
        <v/>
      </c>
      <c r="E2210" s="29">
        <f>IF($A2210&lt;=Inputs!$B$13,IF(D2210&gt;0,1,0),"")</f>
        <v/>
      </c>
      <c r="F2210" s="26">
        <f>IF($A2210&lt;=Inputs!$B$13,IF(1&lt;=Inputs!$B$8,IF(Inputs!$B$12&gt;0,MAX(MIN(NORM.INV(RAND(),LOOKUP(P2210,Inputs!$J$6:$J$9,Inputs!$G$6:$G$9),LOOKUP(P2210,Inputs!$J$6:$J$9,Inputs!$H$6:$H$9)),Inputs!$B$12),-Inputs!$B$12),NORM.INV(RAND(),LOOKUP(P2210,Inputs!$J$6:$J$9,Inputs!$G$6:$G$9),LOOKUP(P2210,Inputs!$J$6:$J$9,Inputs!$H$6:$H$9))),0),"" )</f>
        <v/>
      </c>
      <c r="G2210" s="26">
        <f>IF($A2210&lt;=Inputs!$B$13,IF(2&lt;=Inputs!$B$8,IF(Inputs!$B$12&gt;0,MAX(MIN(NORM.INV(RAND(),LOOKUP(Q2210,Inputs!$J$6:$J$9,Inputs!$G$6:$G$9),LOOKUP(Q2210,Inputs!$J$6:$J$9,Inputs!$H$6:$H$9)),Inputs!$B$12),-Inputs!$B$12),NORM.INV(RAND(),LOOKUP(Q2210,Inputs!$J$6:$J$9,Inputs!$G$6:$G$9),LOOKUP(Q2210,Inputs!$J$6:$J$9,Inputs!$H$6:$H$9))),0),"" )</f>
        <v/>
      </c>
      <c r="H2210" s="26">
        <f>IF($A2210&lt;=Inputs!$B$13,IF(3&lt;=Inputs!$B$8,IF(Inputs!$B$12&gt;0,MAX(MIN(NORM.INV(RAND(),LOOKUP(R2210,Inputs!$J$6:$J$9,Inputs!$G$6:$G$9),LOOKUP(R2210,Inputs!$J$6:$J$9,Inputs!$H$6:$H$9)),Inputs!$B$12),-Inputs!$B$12),NORM.INV(RAND(),LOOKUP(R2210,Inputs!$J$6:$J$9,Inputs!$G$6:$G$9),LOOKUP(R2210,Inputs!$J$6:$J$9,Inputs!$H$6:$H$9))),0),"" )</f>
        <v/>
      </c>
      <c r="I2210" s="26">
        <f>IF($A2210&lt;=Inputs!$B$13,IF(4&lt;=Inputs!$B$8,IF(Inputs!$B$12&gt;0,MAX(MIN(NORM.INV(RAND(),LOOKUP(S2210,Inputs!$J$6:$J$9,Inputs!$G$6:$G$9),LOOKUP(S2210,Inputs!$J$6:$J$9,Inputs!$H$6:$H$9)),Inputs!$B$12),-Inputs!$B$12),NORM.INV(RAND(),LOOKUP(S2210,Inputs!$J$6:$J$9,Inputs!$G$6:$G$9),LOOKUP(S2210,Inputs!$J$6:$J$9,Inputs!$H$6:$H$9))),0),"" )</f>
        <v/>
      </c>
      <c r="J2210" s="26">
        <f>IF($A2210&lt;=Inputs!$B$13,IF(5&lt;=Inputs!$B$8,IF(Inputs!$B$12&gt;0,MAX(MIN(NORM.INV(RAND(),LOOKUP(T2210,Inputs!$J$6:$J$9,Inputs!$G$6:$G$9),LOOKUP(T2210,Inputs!$J$6:$J$9,Inputs!$H$6:$H$9)),Inputs!$B$12),-Inputs!$B$12),NORM.INV(RAND(),LOOKUP(T2210,Inputs!$J$6:$J$9,Inputs!$G$6:$G$9),LOOKUP(T2210,Inputs!$J$6:$J$9,Inputs!$H$6:$H$9))),0),"" )</f>
        <v/>
      </c>
      <c r="K2210" s="26">
        <f>IF($A2210&lt;=Inputs!$B$13,IF(6&lt;=Inputs!$B$8,IF(Inputs!$B$12&gt;0,MAX(MIN(NORM.INV(RAND(),LOOKUP(U2210,Inputs!$J$6:$J$9,Inputs!$G$6:$G$9),LOOKUP(U2210,Inputs!$J$6:$J$9,Inputs!$H$6:$H$9)),Inputs!$B$12),-Inputs!$B$12),NORM.INV(RAND(),LOOKUP(U2210,Inputs!$J$6:$J$9,Inputs!$G$6:$G$9),LOOKUP(U2210,Inputs!$J$6:$J$9,Inputs!$H$6:$H$9))),0),"" )</f>
        <v/>
      </c>
      <c r="L2210" s="26">
        <f>IF($A2210&lt;=Inputs!$B$13,IF(7&lt;=Inputs!$B$8,IF(Inputs!$B$12&gt;0,MAX(MIN(NORM.INV(RAND(),LOOKUP(V2210,Inputs!$J$6:$J$9,Inputs!$G$6:$G$9),LOOKUP(V2210,Inputs!$J$6:$J$9,Inputs!$H$6:$H$9)),Inputs!$B$12),-Inputs!$B$12),NORM.INV(RAND(),LOOKUP(V2210,Inputs!$J$6:$J$9,Inputs!$G$6:$G$9),LOOKUP(V2210,Inputs!$J$6:$J$9,Inputs!$H$6:$H$9))),0),"" )</f>
        <v/>
      </c>
      <c r="M2210" s="26">
        <f>IF($A2210&lt;=Inputs!$B$13,IF(8&lt;=Inputs!$B$8,IF(Inputs!$B$12&gt;0,MAX(MIN(NORM.INV(RAND(),LOOKUP(W2210,Inputs!$J$6:$J$9,Inputs!$G$6:$G$9),LOOKUP(W2210,Inputs!$J$6:$J$9,Inputs!$H$6:$H$9)),Inputs!$B$12),-Inputs!$B$12),NORM.INV(RAND(),LOOKUP(W2210,Inputs!$J$6:$J$9,Inputs!$G$6:$G$9),LOOKUP(W2210,Inputs!$J$6:$J$9,Inputs!$H$6:$H$9))),0),"" )</f>
        <v/>
      </c>
      <c r="N2210" s="26">
        <f>IF($A2210&lt;=Inputs!$B$13,IF(9&lt;=Inputs!$B$8,IF(Inputs!$B$12&gt;0,MAX(MIN(NORM.INV(RAND(),LOOKUP(X2210,Inputs!$J$6:$J$9,Inputs!$G$6:$G$9),LOOKUP(X2210,Inputs!$J$6:$J$9,Inputs!$H$6:$H$9)),Inputs!$B$12),-Inputs!$B$12),NORM.INV(RAND(),LOOKUP(X2210,Inputs!$J$6:$J$9,Inputs!$G$6:$G$9),LOOKUP(X2210,Inputs!$J$6:$J$9,Inputs!$H$6:$H$9))),0),"" )</f>
        <v/>
      </c>
      <c r="O2210" s="26">
        <f>IF($A2210&lt;=Inputs!$B$13,IF(10&lt;=Inputs!$B$8,IF(Inputs!$B$12&gt;0,MAX(MIN(NORM.INV(RAND(),LOOKUP(Y2210,Inputs!$J$6:$J$9,Inputs!$G$6:$G$9),LOOKUP(Y2210,Inputs!$J$6:$J$9,Inputs!$H$6:$H$9)),Inputs!$B$12),-Inputs!$B$12),NORM.INV(RAND(),LOOKUP(Y2210,Inputs!$J$6:$J$9,Inputs!$G$6:$G$9),LOOKUP(Y2210,Inputs!$J$6:$J$9,Inputs!$H$6:$H$9))),0),"" )</f>
        <v/>
      </c>
      <c r="P2210" s="31">
        <f>IF($A2210&lt;=Inputs!$B$13,RAND(),"")</f>
        <v/>
      </c>
      <c r="Q2210" s="31">
        <f>IF($A2210&lt;=Inputs!$B$13,RAND(),"")</f>
        <v/>
      </c>
      <c r="R2210" s="31">
        <f>IF($A2210&lt;=Inputs!$B$13,RAND(),"")</f>
        <v/>
      </c>
      <c r="S2210" s="31">
        <f>IF($A2210&lt;=Inputs!$B$13,RAND(),"")</f>
        <v/>
      </c>
      <c r="T2210" s="31">
        <f>IF($A2210&lt;=Inputs!$B$13,RAND(),"")</f>
        <v/>
      </c>
      <c r="U2210" s="31">
        <f>IF($A2210&lt;=Inputs!$B$13,RAND(),"")</f>
        <v/>
      </c>
      <c r="V2210" s="31">
        <f>IF($A2210&lt;=Inputs!$B$13,RAND(),"")</f>
        <v/>
      </c>
      <c r="W2210" s="31">
        <f>IF($A2210&lt;=Inputs!$B$13,RAND(),"")</f>
        <v/>
      </c>
      <c r="X2210" s="31">
        <f>IF($A2210&lt;=Inputs!$B$13,RAND(),"")</f>
        <v/>
      </c>
      <c r="Y2210" s="31">
        <f>IF($A2210&lt;=Inputs!$B$13,RAND(),"")</f>
        <v/>
      </c>
    </row>
    <row r="2211">
      <c r="A2211" t="n">
        <v>2206</v>
      </c>
      <c r="B2211" s="26">
        <f>IF($A2211&lt;=Inputs!$B$13,IF(Inputs!$B$8&gt;0,SUM(F2211:O2211)/Inputs!$B$8,0),"")</f>
        <v/>
      </c>
      <c r="C2211" s="27">
        <f>IF($A2211&lt;=Inputs!$B$13,B2211/100,"")</f>
        <v/>
      </c>
      <c r="D2211" s="28">
        <f>IF($A2211&lt;=Inputs!$B$13,C2211*Inputs!$B$7,"")</f>
        <v/>
      </c>
      <c r="E2211" s="29">
        <f>IF($A2211&lt;=Inputs!$B$13,IF(D2211&gt;0,1,0),"")</f>
        <v/>
      </c>
      <c r="F2211" s="26">
        <f>IF($A2211&lt;=Inputs!$B$13,IF(1&lt;=Inputs!$B$8,IF(Inputs!$B$12&gt;0,MAX(MIN(NORM.INV(RAND(),LOOKUP(P2211,Inputs!$J$6:$J$9,Inputs!$G$6:$G$9),LOOKUP(P2211,Inputs!$J$6:$J$9,Inputs!$H$6:$H$9)),Inputs!$B$12),-Inputs!$B$12),NORM.INV(RAND(),LOOKUP(P2211,Inputs!$J$6:$J$9,Inputs!$G$6:$G$9),LOOKUP(P2211,Inputs!$J$6:$J$9,Inputs!$H$6:$H$9))),0),"" )</f>
        <v/>
      </c>
      <c r="G2211" s="26">
        <f>IF($A2211&lt;=Inputs!$B$13,IF(2&lt;=Inputs!$B$8,IF(Inputs!$B$12&gt;0,MAX(MIN(NORM.INV(RAND(),LOOKUP(Q2211,Inputs!$J$6:$J$9,Inputs!$G$6:$G$9),LOOKUP(Q2211,Inputs!$J$6:$J$9,Inputs!$H$6:$H$9)),Inputs!$B$12),-Inputs!$B$12),NORM.INV(RAND(),LOOKUP(Q2211,Inputs!$J$6:$J$9,Inputs!$G$6:$G$9),LOOKUP(Q2211,Inputs!$J$6:$J$9,Inputs!$H$6:$H$9))),0),"" )</f>
        <v/>
      </c>
      <c r="H2211" s="26">
        <f>IF($A2211&lt;=Inputs!$B$13,IF(3&lt;=Inputs!$B$8,IF(Inputs!$B$12&gt;0,MAX(MIN(NORM.INV(RAND(),LOOKUP(R2211,Inputs!$J$6:$J$9,Inputs!$G$6:$G$9),LOOKUP(R2211,Inputs!$J$6:$J$9,Inputs!$H$6:$H$9)),Inputs!$B$12),-Inputs!$B$12),NORM.INV(RAND(),LOOKUP(R2211,Inputs!$J$6:$J$9,Inputs!$G$6:$G$9),LOOKUP(R2211,Inputs!$J$6:$J$9,Inputs!$H$6:$H$9))),0),"" )</f>
        <v/>
      </c>
      <c r="I2211" s="26">
        <f>IF($A2211&lt;=Inputs!$B$13,IF(4&lt;=Inputs!$B$8,IF(Inputs!$B$12&gt;0,MAX(MIN(NORM.INV(RAND(),LOOKUP(S2211,Inputs!$J$6:$J$9,Inputs!$G$6:$G$9),LOOKUP(S2211,Inputs!$J$6:$J$9,Inputs!$H$6:$H$9)),Inputs!$B$12),-Inputs!$B$12),NORM.INV(RAND(),LOOKUP(S2211,Inputs!$J$6:$J$9,Inputs!$G$6:$G$9),LOOKUP(S2211,Inputs!$J$6:$J$9,Inputs!$H$6:$H$9))),0),"" )</f>
        <v/>
      </c>
      <c r="J2211" s="26">
        <f>IF($A2211&lt;=Inputs!$B$13,IF(5&lt;=Inputs!$B$8,IF(Inputs!$B$12&gt;0,MAX(MIN(NORM.INV(RAND(),LOOKUP(T2211,Inputs!$J$6:$J$9,Inputs!$G$6:$G$9),LOOKUP(T2211,Inputs!$J$6:$J$9,Inputs!$H$6:$H$9)),Inputs!$B$12),-Inputs!$B$12),NORM.INV(RAND(),LOOKUP(T2211,Inputs!$J$6:$J$9,Inputs!$G$6:$G$9),LOOKUP(T2211,Inputs!$J$6:$J$9,Inputs!$H$6:$H$9))),0),"" )</f>
        <v/>
      </c>
      <c r="K2211" s="26">
        <f>IF($A2211&lt;=Inputs!$B$13,IF(6&lt;=Inputs!$B$8,IF(Inputs!$B$12&gt;0,MAX(MIN(NORM.INV(RAND(),LOOKUP(U2211,Inputs!$J$6:$J$9,Inputs!$G$6:$G$9),LOOKUP(U2211,Inputs!$J$6:$J$9,Inputs!$H$6:$H$9)),Inputs!$B$12),-Inputs!$B$12),NORM.INV(RAND(),LOOKUP(U2211,Inputs!$J$6:$J$9,Inputs!$G$6:$G$9),LOOKUP(U2211,Inputs!$J$6:$J$9,Inputs!$H$6:$H$9))),0),"" )</f>
        <v/>
      </c>
      <c r="L2211" s="26">
        <f>IF($A2211&lt;=Inputs!$B$13,IF(7&lt;=Inputs!$B$8,IF(Inputs!$B$12&gt;0,MAX(MIN(NORM.INV(RAND(),LOOKUP(V2211,Inputs!$J$6:$J$9,Inputs!$G$6:$G$9),LOOKUP(V2211,Inputs!$J$6:$J$9,Inputs!$H$6:$H$9)),Inputs!$B$12),-Inputs!$B$12),NORM.INV(RAND(),LOOKUP(V2211,Inputs!$J$6:$J$9,Inputs!$G$6:$G$9),LOOKUP(V2211,Inputs!$J$6:$J$9,Inputs!$H$6:$H$9))),0),"" )</f>
        <v/>
      </c>
      <c r="M2211" s="26">
        <f>IF($A2211&lt;=Inputs!$B$13,IF(8&lt;=Inputs!$B$8,IF(Inputs!$B$12&gt;0,MAX(MIN(NORM.INV(RAND(),LOOKUP(W2211,Inputs!$J$6:$J$9,Inputs!$G$6:$G$9),LOOKUP(W2211,Inputs!$J$6:$J$9,Inputs!$H$6:$H$9)),Inputs!$B$12),-Inputs!$B$12),NORM.INV(RAND(),LOOKUP(W2211,Inputs!$J$6:$J$9,Inputs!$G$6:$G$9),LOOKUP(W2211,Inputs!$J$6:$J$9,Inputs!$H$6:$H$9))),0),"" )</f>
        <v/>
      </c>
      <c r="N2211" s="26">
        <f>IF($A2211&lt;=Inputs!$B$13,IF(9&lt;=Inputs!$B$8,IF(Inputs!$B$12&gt;0,MAX(MIN(NORM.INV(RAND(),LOOKUP(X2211,Inputs!$J$6:$J$9,Inputs!$G$6:$G$9),LOOKUP(X2211,Inputs!$J$6:$J$9,Inputs!$H$6:$H$9)),Inputs!$B$12),-Inputs!$B$12),NORM.INV(RAND(),LOOKUP(X2211,Inputs!$J$6:$J$9,Inputs!$G$6:$G$9),LOOKUP(X2211,Inputs!$J$6:$J$9,Inputs!$H$6:$H$9))),0),"" )</f>
        <v/>
      </c>
      <c r="O2211" s="26">
        <f>IF($A2211&lt;=Inputs!$B$13,IF(10&lt;=Inputs!$B$8,IF(Inputs!$B$12&gt;0,MAX(MIN(NORM.INV(RAND(),LOOKUP(Y2211,Inputs!$J$6:$J$9,Inputs!$G$6:$G$9),LOOKUP(Y2211,Inputs!$J$6:$J$9,Inputs!$H$6:$H$9)),Inputs!$B$12),-Inputs!$B$12),NORM.INV(RAND(),LOOKUP(Y2211,Inputs!$J$6:$J$9,Inputs!$G$6:$G$9),LOOKUP(Y2211,Inputs!$J$6:$J$9,Inputs!$H$6:$H$9))),0),"" )</f>
        <v/>
      </c>
      <c r="P2211" s="31">
        <f>IF($A2211&lt;=Inputs!$B$13,RAND(),"")</f>
        <v/>
      </c>
      <c r="Q2211" s="31">
        <f>IF($A2211&lt;=Inputs!$B$13,RAND(),"")</f>
        <v/>
      </c>
      <c r="R2211" s="31">
        <f>IF($A2211&lt;=Inputs!$B$13,RAND(),"")</f>
        <v/>
      </c>
      <c r="S2211" s="31">
        <f>IF($A2211&lt;=Inputs!$B$13,RAND(),"")</f>
        <v/>
      </c>
      <c r="T2211" s="31">
        <f>IF($A2211&lt;=Inputs!$B$13,RAND(),"")</f>
        <v/>
      </c>
      <c r="U2211" s="31">
        <f>IF($A2211&lt;=Inputs!$B$13,RAND(),"")</f>
        <v/>
      </c>
      <c r="V2211" s="31">
        <f>IF($A2211&lt;=Inputs!$B$13,RAND(),"")</f>
        <v/>
      </c>
      <c r="W2211" s="31">
        <f>IF($A2211&lt;=Inputs!$B$13,RAND(),"")</f>
        <v/>
      </c>
      <c r="X2211" s="31">
        <f>IF($A2211&lt;=Inputs!$B$13,RAND(),"")</f>
        <v/>
      </c>
      <c r="Y2211" s="31">
        <f>IF($A2211&lt;=Inputs!$B$13,RAND(),"")</f>
        <v/>
      </c>
    </row>
    <row r="2212">
      <c r="A2212" t="n">
        <v>2207</v>
      </c>
      <c r="B2212" s="26">
        <f>IF($A2212&lt;=Inputs!$B$13,IF(Inputs!$B$8&gt;0,SUM(F2212:O2212)/Inputs!$B$8,0),"")</f>
        <v/>
      </c>
      <c r="C2212" s="27">
        <f>IF($A2212&lt;=Inputs!$B$13,B2212/100,"")</f>
        <v/>
      </c>
      <c r="D2212" s="28">
        <f>IF($A2212&lt;=Inputs!$B$13,C2212*Inputs!$B$7,"")</f>
        <v/>
      </c>
      <c r="E2212" s="29">
        <f>IF($A2212&lt;=Inputs!$B$13,IF(D2212&gt;0,1,0),"")</f>
        <v/>
      </c>
      <c r="F2212" s="26">
        <f>IF($A2212&lt;=Inputs!$B$13,IF(1&lt;=Inputs!$B$8,IF(Inputs!$B$12&gt;0,MAX(MIN(NORM.INV(RAND(),LOOKUP(P2212,Inputs!$J$6:$J$9,Inputs!$G$6:$G$9),LOOKUP(P2212,Inputs!$J$6:$J$9,Inputs!$H$6:$H$9)),Inputs!$B$12),-Inputs!$B$12),NORM.INV(RAND(),LOOKUP(P2212,Inputs!$J$6:$J$9,Inputs!$G$6:$G$9),LOOKUP(P2212,Inputs!$J$6:$J$9,Inputs!$H$6:$H$9))),0),"" )</f>
        <v/>
      </c>
      <c r="G2212" s="26">
        <f>IF($A2212&lt;=Inputs!$B$13,IF(2&lt;=Inputs!$B$8,IF(Inputs!$B$12&gt;0,MAX(MIN(NORM.INV(RAND(),LOOKUP(Q2212,Inputs!$J$6:$J$9,Inputs!$G$6:$G$9),LOOKUP(Q2212,Inputs!$J$6:$J$9,Inputs!$H$6:$H$9)),Inputs!$B$12),-Inputs!$B$12),NORM.INV(RAND(),LOOKUP(Q2212,Inputs!$J$6:$J$9,Inputs!$G$6:$G$9),LOOKUP(Q2212,Inputs!$J$6:$J$9,Inputs!$H$6:$H$9))),0),"" )</f>
        <v/>
      </c>
      <c r="H2212" s="26">
        <f>IF($A2212&lt;=Inputs!$B$13,IF(3&lt;=Inputs!$B$8,IF(Inputs!$B$12&gt;0,MAX(MIN(NORM.INV(RAND(),LOOKUP(R2212,Inputs!$J$6:$J$9,Inputs!$G$6:$G$9),LOOKUP(R2212,Inputs!$J$6:$J$9,Inputs!$H$6:$H$9)),Inputs!$B$12),-Inputs!$B$12),NORM.INV(RAND(),LOOKUP(R2212,Inputs!$J$6:$J$9,Inputs!$G$6:$G$9),LOOKUP(R2212,Inputs!$J$6:$J$9,Inputs!$H$6:$H$9))),0),"" )</f>
        <v/>
      </c>
      <c r="I2212" s="26">
        <f>IF($A2212&lt;=Inputs!$B$13,IF(4&lt;=Inputs!$B$8,IF(Inputs!$B$12&gt;0,MAX(MIN(NORM.INV(RAND(),LOOKUP(S2212,Inputs!$J$6:$J$9,Inputs!$G$6:$G$9),LOOKUP(S2212,Inputs!$J$6:$J$9,Inputs!$H$6:$H$9)),Inputs!$B$12),-Inputs!$B$12),NORM.INV(RAND(),LOOKUP(S2212,Inputs!$J$6:$J$9,Inputs!$G$6:$G$9),LOOKUP(S2212,Inputs!$J$6:$J$9,Inputs!$H$6:$H$9))),0),"" )</f>
        <v/>
      </c>
      <c r="J2212" s="26">
        <f>IF($A2212&lt;=Inputs!$B$13,IF(5&lt;=Inputs!$B$8,IF(Inputs!$B$12&gt;0,MAX(MIN(NORM.INV(RAND(),LOOKUP(T2212,Inputs!$J$6:$J$9,Inputs!$G$6:$G$9),LOOKUP(T2212,Inputs!$J$6:$J$9,Inputs!$H$6:$H$9)),Inputs!$B$12),-Inputs!$B$12),NORM.INV(RAND(),LOOKUP(T2212,Inputs!$J$6:$J$9,Inputs!$G$6:$G$9),LOOKUP(T2212,Inputs!$J$6:$J$9,Inputs!$H$6:$H$9))),0),"" )</f>
        <v/>
      </c>
      <c r="K2212" s="26">
        <f>IF($A2212&lt;=Inputs!$B$13,IF(6&lt;=Inputs!$B$8,IF(Inputs!$B$12&gt;0,MAX(MIN(NORM.INV(RAND(),LOOKUP(U2212,Inputs!$J$6:$J$9,Inputs!$G$6:$G$9),LOOKUP(U2212,Inputs!$J$6:$J$9,Inputs!$H$6:$H$9)),Inputs!$B$12),-Inputs!$B$12),NORM.INV(RAND(),LOOKUP(U2212,Inputs!$J$6:$J$9,Inputs!$G$6:$G$9),LOOKUP(U2212,Inputs!$J$6:$J$9,Inputs!$H$6:$H$9))),0),"" )</f>
        <v/>
      </c>
      <c r="L2212" s="26">
        <f>IF($A2212&lt;=Inputs!$B$13,IF(7&lt;=Inputs!$B$8,IF(Inputs!$B$12&gt;0,MAX(MIN(NORM.INV(RAND(),LOOKUP(V2212,Inputs!$J$6:$J$9,Inputs!$G$6:$G$9),LOOKUP(V2212,Inputs!$J$6:$J$9,Inputs!$H$6:$H$9)),Inputs!$B$12),-Inputs!$B$12),NORM.INV(RAND(),LOOKUP(V2212,Inputs!$J$6:$J$9,Inputs!$G$6:$G$9),LOOKUP(V2212,Inputs!$J$6:$J$9,Inputs!$H$6:$H$9))),0),"" )</f>
        <v/>
      </c>
      <c r="M2212" s="26">
        <f>IF($A2212&lt;=Inputs!$B$13,IF(8&lt;=Inputs!$B$8,IF(Inputs!$B$12&gt;0,MAX(MIN(NORM.INV(RAND(),LOOKUP(W2212,Inputs!$J$6:$J$9,Inputs!$G$6:$G$9),LOOKUP(W2212,Inputs!$J$6:$J$9,Inputs!$H$6:$H$9)),Inputs!$B$12),-Inputs!$B$12),NORM.INV(RAND(),LOOKUP(W2212,Inputs!$J$6:$J$9,Inputs!$G$6:$G$9),LOOKUP(W2212,Inputs!$J$6:$J$9,Inputs!$H$6:$H$9))),0),"" )</f>
        <v/>
      </c>
      <c r="N2212" s="26">
        <f>IF($A2212&lt;=Inputs!$B$13,IF(9&lt;=Inputs!$B$8,IF(Inputs!$B$12&gt;0,MAX(MIN(NORM.INV(RAND(),LOOKUP(X2212,Inputs!$J$6:$J$9,Inputs!$G$6:$G$9),LOOKUP(X2212,Inputs!$J$6:$J$9,Inputs!$H$6:$H$9)),Inputs!$B$12),-Inputs!$B$12),NORM.INV(RAND(),LOOKUP(X2212,Inputs!$J$6:$J$9,Inputs!$G$6:$G$9),LOOKUP(X2212,Inputs!$J$6:$J$9,Inputs!$H$6:$H$9))),0),"" )</f>
        <v/>
      </c>
      <c r="O2212" s="26">
        <f>IF($A2212&lt;=Inputs!$B$13,IF(10&lt;=Inputs!$B$8,IF(Inputs!$B$12&gt;0,MAX(MIN(NORM.INV(RAND(),LOOKUP(Y2212,Inputs!$J$6:$J$9,Inputs!$G$6:$G$9),LOOKUP(Y2212,Inputs!$J$6:$J$9,Inputs!$H$6:$H$9)),Inputs!$B$12),-Inputs!$B$12),NORM.INV(RAND(),LOOKUP(Y2212,Inputs!$J$6:$J$9,Inputs!$G$6:$G$9),LOOKUP(Y2212,Inputs!$J$6:$J$9,Inputs!$H$6:$H$9))),0),"" )</f>
        <v/>
      </c>
      <c r="P2212" s="31">
        <f>IF($A2212&lt;=Inputs!$B$13,RAND(),"")</f>
        <v/>
      </c>
      <c r="Q2212" s="31">
        <f>IF($A2212&lt;=Inputs!$B$13,RAND(),"")</f>
        <v/>
      </c>
      <c r="R2212" s="31">
        <f>IF($A2212&lt;=Inputs!$B$13,RAND(),"")</f>
        <v/>
      </c>
      <c r="S2212" s="31">
        <f>IF($A2212&lt;=Inputs!$B$13,RAND(),"")</f>
        <v/>
      </c>
      <c r="T2212" s="31">
        <f>IF($A2212&lt;=Inputs!$B$13,RAND(),"")</f>
        <v/>
      </c>
      <c r="U2212" s="31">
        <f>IF($A2212&lt;=Inputs!$B$13,RAND(),"")</f>
        <v/>
      </c>
      <c r="V2212" s="31">
        <f>IF($A2212&lt;=Inputs!$B$13,RAND(),"")</f>
        <v/>
      </c>
      <c r="W2212" s="31">
        <f>IF($A2212&lt;=Inputs!$B$13,RAND(),"")</f>
        <v/>
      </c>
      <c r="X2212" s="31">
        <f>IF($A2212&lt;=Inputs!$B$13,RAND(),"")</f>
        <v/>
      </c>
      <c r="Y2212" s="31">
        <f>IF($A2212&lt;=Inputs!$B$13,RAND(),"")</f>
        <v/>
      </c>
    </row>
    <row r="2213">
      <c r="A2213" t="n">
        <v>2208</v>
      </c>
      <c r="B2213" s="26">
        <f>IF($A2213&lt;=Inputs!$B$13,IF(Inputs!$B$8&gt;0,SUM(F2213:O2213)/Inputs!$B$8,0),"")</f>
        <v/>
      </c>
      <c r="C2213" s="27">
        <f>IF($A2213&lt;=Inputs!$B$13,B2213/100,"")</f>
        <v/>
      </c>
      <c r="D2213" s="28">
        <f>IF($A2213&lt;=Inputs!$B$13,C2213*Inputs!$B$7,"")</f>
        <v/>
      </c>
      <c r="E2213" s="29">
        <f>IF($A2213&lt;=Inputs!$B$13,IF(D2213&gt;0,1,0),"")</f>
        <v/>
      </c>
      <c r="F2213" s="26">
        <f>IF($A2213&lt;=Inputs!$B$13,IF(1&lt;=Inputs!$B$8,IF(Inputs!$B$12&gt;0,MAX(MIN(NORM.INV(RAND(),LOOKUP(P2213,Inputs!$J$6:$J$9,Inputs!$G$6:$G$9),LOOKUP(P2213,Inputs!$J$6:$J$9,Inputs!$H$6:$H$9)),Inputs!$B$12),-Inputs!$B$12),NORM.INV(RAND(),LOOKUP(P2213,Inputs!$J$6:$J$9,Inputs!$G$6:$G$9),LOOKUP(P2213,Inputs!$J$6:$J$9,Inputs!$H$6:$H$9))),0),"" )</f>
        <v/>
      </c>
      <c r="G2213" s="26">
        <f>IF($A2213&lt;=Inputs!$B$13,IF(2&lt;=Inputs!$B$8,IF(Inputs!$B$12&gt;0,MAX(MIN(NORM.INV(RAND(),LOOKUP(Q2213,Inputs!$J$6:$J$9,Inputs!$G$6:$G$9),LOOKUP(Q2213,Inputs!$J$6:$J$9,Inputs!$H$6:$H$9)),Inputs!$B$12),-Inputs!$B$12),NORM.INV(RAND(),LOOKUP(Q2213,Inputs!$J$6:$J$9,Inputs!$G$6:$G$9),LOOKUP(Q2213,Inputs!$J$6:$J$9,Inputs!$H$6:$H$9))),0),"" )</f>
        <v/>
      </c>
      <c r="H2213" s="26">
        <f>IF($A2213&lt;=Inputs!$B$13,IF(3&lt;=Inputs!$B$8,IF(Inputs!$B$12&gt;0,MAX(MIN(NORM.INV(RAND(),LOOKUP(R2213,Inputs!$J$6:$J$9,Inputs!$G$6:$G$9),LOOKUP(R2213,Inputs!$J$6:$J$9,Inputs!$H$6:$H$9)),Inputs!$B$12),-Inputs!$B$12),NORM.INV(RAND(),LOOKUP(R2213,Inputs!$J$6:$J$9,Inputs!$G$6:$G$9),LOOKUP(R2213,Inputs!$J$6:$J$9,Inputs!$H$6:$H$9))),0),"" )</f>
        <v/>
      </c>
      <c r="I2213" s="26">
        <f>IF($A2213&lt;=Inputs!$B$13,IF(4&lt;=Inputs!$B$8,IF(Inputs!$B$12&gt;0,MAX(MIN(NORM.INV(RAND(),LOOKUP(S2213,Inputs!$J$6:$J$9,Inputs!$G$6:$G$9),LOOKUP(S2213,Inputs!$J$6:$J$9,Inputs!$H$6:$H$9)),Inputs!$B$12),-Inputs!$B$12),NORM.INV(RAND(),LOOKUP(S2213,Inputs!$J$6:$J$9,Inputs!$G$6:$G$9),LOOKUP(S2213,Inputs!$J$6:$J$9,Inputs!$H$6:$H$9))),0),"" )</f>
        <v/>
      </c>
      <c r="J2213" s="26">
        <f>IF($A2213&lt;=Inputs!$B$13,IF(5&lt;=Inputs!$B$8,IF(Inputs!$B$12&gt;0,MAX(MIN(NORM.INV(RAND(),LOOKUP(T2213,Inputs!$J$6:$J$9,Inputs!$G$6:$G$9),LOOKUP(T2213,Inputs!$J$6:$J$9,Inputs!$H$6:$H$9)),Inputs!$B$12),-Inputs!$B$12),NORM.INV(RAND(),LOOKUP(T2213,Inputs!$J$6:$J$9,Inputs!$G$6:$G$9),LOOKUP(T2213,Inputs!$J$6:$J$9,Inputs!$H$6:$H$9))),0),"" )</f>
        <v/>
      </c>
      <c r="K2213" s="26">
        <f>IF($A2213&lt;=Inputs!$B$13,IF(6&lt;=Inputs!$B$8,IF(Inputs!$B$12&gt;0,MAX(MIN(NORM.INV(RAND(),LOOKUP(U2213,Inputs!$J$6:$J$9,Inputs!$G$6:$G$9),LOOKUP(U2213,Inputs!$J$6:$J$9,Inputs!$H$6:$H$9)),Inputs!$B$12),-Inputs!$B$12),NORM.INV(RAND(),LOOKUP(U2213,Inputs!$J$6:$J$9,Inputs!$G$6:$G$9),LOOKUP(U2213,Inputs!$J$6:$J$9,Inputs!$H$6:$H$9))),0),"" )</f>
        <v/>
      </c>
      <c r="L2213" s="26">
        <f>IF($A2213&lt;=Inputs!$B$13,IF(7&lt;=Inputs!$B$8,IF(Inputs!$B$12&gt;0,MAX(MIN(NORM.INV(RAND(),LOOKUP(V2213,Inputs!$J$6:$J$9,Inputs!$G$6:$G$9),LOOKUP(V2213,Inputs!$J$6:$J$9,Inputs!$H$6:$H$9)),Inputs!$B$12),-Inputs!$B$12),NORM.INV(RAND(),LOOKUP(V2213,Inputs!$J$6:$J$9,Inputs!$G$6:$G$9),LOOKUP(V2213,Inputs!$J$6:$J$9,Inputs!$H$6:$H$9))),0),"" )</f>
        <v/>
      </c>
      <c r="M2213" s="26">
        <f>IF($A2213&lt;=Inputs!$B$13,IF(8&lt;=Inputs!$B$8,IF(Inputs!$B$12&gt;0,MAX(MIN(NORM.INV(RAND(),LOOKUP(W2213,Inputs!$J$6:$J$9,Inputs!$G$6:$G$9),LOOKUP(W2213,Inputs!$J$6:$J$9,Inputs!$H$6:$H$9)),Inputs!$B$12),-Inputs!$B$12),NORM.INV(RAND(),LOOKUP(W2213,Inputs!$J$6:$J$9,Inputs!$G$6:$G$9),LOOKUP(W2213,Inputs!$J$6:$J$9,Inputs!$H$6:$H$9))),0),"" )</f>
        <v/>
      </c>
      <c r="N2213" s="26">
        <f>IF($A2213&lt;=Inputs!$B$13,IF(9&lt;=Inputs!$B$8,IF(Inputs!$B$12&gt;0,MAX(MIN(NORM.INV(RAND(),LOOKUP(X2213,Inputs!$J$6:$J$9,Inputs!$G$6:$G$9),LOOKUP(X2213,Inputs!$J$6:$J$9,Inputs!$H$6:$H$9)),Inputs!$B$12),-Inputs!$B$12),NORM.INV(RAND(),LOOKUP(X2213,Inputs!$J$6:$J$9,Inputs!$G$6:$G$9),LOOKUP(X2213,Inputs!$J$6:$J$9,Inputs!$H$6:$H$9))),0),"" )</f>
        <v/>
      </c>
      <c r="O2213" s="26">
        <f>IF($A2213&lt;=Inputs!$B$13,IF(10&lt;=Inputs!$B$8,IF(Inputs!$B$12&gt;0,MAX(MIN(NORM.INV(RAND(),LOOKUP(Y2213,Inputs!$J$6:$J$9,Inputs!$G$6:$G$9),LOOKUP(Y2213,Inputs!$J$6:$J$9,Inputs!$H$6:$H$9)),Inputs!$B$12),-Inputs!$B$12),NORM.INV(RAND(),LOOKUP(Y2213,Inputs!$J$6:$J$9,Inputs!$G$6:$G$9),LOOKUP(Y2213,Inputs!$J$6:$J$9,Inputs!$H$6:$H$9))),0),"" )</f>
        <v/>
      </c>
      <c r="P2213" s="31">
        <f>IF($A2213&lt;=Inputs!$B$13,RAND(),"")</f>
        <v/>
      </c>
      <c r="Q2213" s="31">
        <f>IF($A2213&lt;=Inputs!$B$13,RAND(),"")</f>
        <v/>
      </c>
      <c r="R2213" s="31">
        <f>IF($A2213&lt;=Inputs!$B$13,RAND(),"")</f>
        <v/>
      </c>
      <c r="S2213" s="31">
        <f>IF($A2213&lt;=Inputs!$B$13,RAND(),"")</f>
        <v/>
      </c>
      <c r="T2213" s="31">
        <f>IF($A2213&lt;=Inputs!$B$13,RAND(),"")</f>
        <v/>
      </c>
      <c r="U2213" s="31">
        <f>IF($A2213&lt;=Inputs!$B$13,RAND(),"")</f>
        <v/>
      </c>
      <c r="V2213" s="31">
        <f>IF($A2213&lt;=Inputs!$B$13,RAND(),"")</f>
        <v/>
      </c>
      <c r="W2213" s="31">
        <f>IF($A2213&lt;=Inputs!$B$13,RAND(),"")</f>
        <v/>
      </c>
      <c r="X2213" s="31">
        <f>IF($A2213&lt;=Inputs!$B$13,RAND(),"")</f>
        <v/>
      </c>
      <c r="Y2213" s="31">
        <f>IF($A2213&lt;=Inputs!$B$13,RAND(),"")</f>
        <v/>
      </c>
    </row>
    <row r="2214">
      <c r="A2214" t="n">
        <v>2209</v>
      </c>
      <c r="B2214" s="26">
        <f>IF($A2214&lt;=Inputs!$B$13,IF(Inputs!$B$8&gt;0,SUM(F2214:O2214)/Inputs!$B$8,0),"")</f>
        <v/>
      </c>
      <c r="C2214" s="27">
        <f>IF($A2214&lt;=Inputs!$B$13,B2214/100,"")</f>
        <v/>
      </c>
      <c r="D2214" s="28">
        <f>IF($A2214&lt;=Inputs!$B$13,C2214*Inputs!$B$7,"")</f>
        <v/>
      </c>
      <c r="E2214" s="29">
        <f>IF($A2214&lt;=Inputs!$B$13,IF(D2214&gt;0,1,0),"")</f>
        <v/>
      </c>
      <c r="F2214" s="26">
        <f>IF($A2214&lt;=Inputs!$B$13,IF(1&lt;=Inputs!$B$8,IF(Inputs!$B$12&gt;0,MAX(MIN(NORM.INV(RAND(),LOOKUP(P2214,Inputs!$J$6:$J$9,Inputs!$G$6:$G$9),LOOKUP(P2214,Inputs!$J$6:$J$9,Inputs!$H$6:$H$9)),Inputs!$B$12),-Inputs!$B$12),NORM.INV(RAND(),LOOKUP(P2214,Inputs!$J$6:$J$9,Inputs!$G$6:$G$9),LOOKUP(P2214,Inputs!$J$6:$J$9,Inputs!$H$6:$H$9))),0),"" )</f>
        <v/>
      </c>
      <c r="G2214" s="26">
        <f>IF($A2214&lt;=Inputs!$B$13,IF(2&lt;=Inputs!$B$8,IF(Inputs!$B$12&gt;0,MAX(MIN(NORM.INV(RAND(),LOOKUP(Q2214,Inputs!$J$6:$J$9,Inputs!$G$6:$G$9),LOOKUP(Q2214,Inputs!$J$6:$J$9,Inputs!$H$6:$H$9)),Inputs!$B$12),-Inputs!$B$12),NORM.INV(RAND(),LOOKUP(Q2214,Inputs!$J$6:$J$9,Inputs!$G$6:$G$9),LOOKUP(Q2214,Inputs!$J$6:$J$9,Inputs!$H$6:$H$9))),0),"" )</f>
        <v/>
      </c>
      <c r="H2214" s="26">
        <f>IF($A2214&lt;=Inputs!$B$13,IF(3&lt;=Inputs!$B$8,IF(Inputs!$B$12&gt;0,MAX(MIN(NORM.INV(RAND(),LOOKUP(R2214,Inputs!$J$6:$J$9,Inputs!$G$6:$G$9),LOOKUP(R2214,Inputs!$J$6:$J$9,Inputs!$H$6:$H$9)),Inputs!$B$12),-Inputs!$B$12),NORM.INV(RAND(),LOOKUP(R2214,Inputs!$J$6:$J$9,Inputs!$G$6:$G$9),LOOKUP(R2214,Inputs!$J$6:$J$9,Inputs!$H$6:$H$9))),0),"" )</f>
        <v/>
      </c>
      <c r="I2214" s="26">
        <f>IF($A2214&lt;=Inputs!$B$13,IF(4&lt;=Inputs!$B$8,IF(Inputs!$B$12&gt;0,MAX(MIN(NORM.INV(RAND(),LOOKUP(S2214,Inputs!$J$6:$J$9,Inputs!$G$6:$G$9),LOOKUP(S2214,Inputs!$J$6:$J$9,Inputs!$H$6:$H$9)),Inputs!$B$12),-Inputs!$B$12),NORM.INV(RAND(),LOOKUP(S2214,Inputs!$J$6:$J$9,Inputs!$G$6:$G$9),LOOKUP(S2214,Inputs!$J$6:$J$9,Inputs!$H$6:$H$9))),0),"" )</f>
        <v/>
      </c>
      <c r="J2214" s="26">
        <f>IF($A2214&lt;=Inputs!$B$13,IF(5&lt;=Inputs!$B$8,IF(Inputs!$B$12&gt;0,MAX(MIN(NORM.INV(RAND(),LOOKUP(T2214,Inputs!$J$6:$J$9,Inputs!$G$6:$G$9),LOOKUP(T2214,Inputs!$J$6:$J$9,Inputs!$H$6:$H$9)),Inputs!$B$12),-Inputs!$B$12),NORM.INV(RAND(),LOOKUP(T2214,Inputs!$J$6:$J$9,Inputs!$G$6:$G$9),LOOKUP(T2214,Inputs!$J$6:$J$9,Inputs!$H$6:$H$9))),0),"" )</f>
        <v/>
      </c>
      <c r="K2214" s="26">
        <f>IF($A2214&lt;=Inputs!$B$13,IF(6&lt;=Inputs!$B$8,IF(Inputs!$B$12&gt;0,MAX(MIN(NORM.INV(RAND(),LOOKUP(U2214,Inputs!$J$6:$J$9,Inputs!$G$6:$G$9),LOOKUP(U2214,Inputs!$J$6:$J$9,Inputs!$H$6:$H$9)),Inputs!$B$12),-Inputs!$B$12),NORM.INV(RAND(),LOOKUP(U2214,Inputs!$J$6:$J$9,Inputs!$G$6:$G$9),LOOKUP(U2214,Inputs!$J$6:$J$9,Inputs!$H$6:$H$9))),0),"" )</f>
        <v/>
      </c>
      <c r="L2214" s="26">
        <f>IF($A2214&lt;=Inputs!$B$13,IF(7&lt;=Inputs!$B$8,IF(Inputs!$B$12&gt;0,MAX(MIN(NORM.INV(RAND(),LOOKUP(V2214,Inputs!$J$6:$J$9,Inputs!$G$6:$G$9),LOOKUP(V2214,Inputs!$J$6:$J$9,Inputs!$H$6:$H$9)),Inputs!$B$12),-Inputs!$B$12),NORM.INV(RAND(),LOOKUP(V2214,Inputs!$J$6:$J$9,Inputs!$G$6:$G$9),LOOKUP(V2214,Inputs!$J$6:$J$9,Inputs!$H$6:$H$9))),0),"" )</f>
        <v/>
      </c>
      <c r="M2214" s="26">
        <f>IF($A2214&lt;=Inputs!$B$13,IF(8&lt;=Inputs!$B$8,IF(Inputs!$B$12&gt;0,MAX(MIN(NORM.INV(RAND(),LOOKUP(W2214,Inputs!$J$6:$J$9,Inputs!$G$6:$G$9),LOOKUP(W2214,Inputs!$J$6:$J$9,Inputs!$H$6:$H$9)),Inputs!$B$12),-Inputs!$B$12),NORM.INV(RAND(),LOOKUP(W2214,Inputs!$J$6:$J$9,Inputs!$G$6:$G$9),LOOKUP(W2214,Inputs!$J$6:$J$9,Inputs!$H$6:$H$9))),0),"" )</f>
        <v/>
      </c>
      <c r="N2214" s="26">
        <f>IF($A2214&lt;=Inputs!$B$13,IF(9&lt;=Inputs!$B$8,IF(Inputs!$B$12&gt;0,MAX(MIN(NORM.INV(RAND(),LOOKUP(X2214,Inputs!$J$6:$J$9,Inputs!$G$6:$G$9),LOOKUP(X2214,Inputs!$J$6:$J$9,Inputs!$H$6:$H$9)),Inputs!$B$12),-Inputs!$B$12),NORM.INV(RAND(),LOOKUP(X2214,Inputs!$J$6:$J$9,Inputs!$G$6:$G$9),LOOKUP(X2214,Inputs!$J$6:$J$9,Inputs!$H$6:$H$9))),0),"" )</f>
        <v/>
      </c>
      <c r="O2214" s="26">
        <f>IF($A2214&lt;=Inputs!$B$13,IF(10&lt;=Inputs!$B$8,IF(Inputs!$B$12&gt;0,MAX(MIN(NORM.INV(RAND(),LOOKUP(Y2214,Inputs!$J$6:$J$9,Inputs!$G$6:$G$9),LOOKUP(Y2214,Inputs!$J$6:$J$9,Inputs!$H$6:$H$9)),Inputs!$B$12),-Inputs!$B$12),NORM.INV(RAND(),LOOKUP(Y2214,Inputs!$J$6:$J$9,Inputs!$G$6:$G$9),LOOKUP(Y2214,Inputs!$J$6:$J$9,Inputs!$H$6:$H$9))),0),"" )</f>
        <v/>
      </c>
      <c r="P2214" s="31">
        <f>IF($A2214&lt;=Inputs!$B$13,RAND(),"")</f>
        <v/>
      </c>
      <c r="Q2214" s="31">
        <f>IF($A2214&lt;=Inputs!$B$13,RAND(),"")</f>
        <v/>
      </c>
      <c r="R2214" s="31">
        <f>IF($A2214&lt;=Inputs!$B$13,RAND(),"")</f>
        <v/>
      </c>
      <c r="S2214" s="31">
        <f>IF($A2214&lt;=Inputs!$B$13,RAND(),"")</f>
        <v/>
      </c>
      <c r="T2214" s="31">
        <f>IF($A2214&lt;=Inputs!$B$13,RAND(),"")</f>
        <v/>
      </c>
      <c r="U2214" s="31">
        <f>IF($A2214&lt;=Inputs!$B$13,RAND(),"")</f>
        <v/>
      </c>
      <c r="V2214" s="31">
        <f>IF($A2214&lt;=Inputs!$B$13,RAND(),"")</f>
        <v/>
      </c>
      <c r="W2214" s="31">
        <f>IF($A2214&lt;=Inputs!$B$13,RAND(),"")</f>
        <v/>
      </c>
      <c r="X2214" s="31">
        <f>IF($A2214&lt;=Inputs!$B$13,RAND(),"")</f>
        <v/>
      </c>
      <c r="Y2214" s="31">
        <f>IF($A2214&lt;=Inputs!$B$13,RAND(),"")</f>
        <v/>
      </c>
    </row>
    <row r="2215">
      <c r="A2215" t="n">
        <v>2210</v>
      </c>
      <c r="B2215" s="26">
        <f>IF($A2215&lt;=Inputs!$B$13,IF(Inputs!$B$8&gt;0,SUM(F2215:O2215)/Inputs!$B$8,0),"")</f>
        <v/>
      </c>
      <c r="C2215" s="27">
        <f>IF($A2215&lt;=Inputs!$B$13,B2215/100,"")</f>
        <v/>
      </c>
      <c r="D2215" s="28">
        <f>IF($A2215&lt;=Inputs!$B$13,C2215*Inputs!$B$7,"")</f>
        <v/>
      </c>
      <c r="E2215" s="29">
        <f>IF($A2215&lt;=Inputs!$B$13,IF(D2215&gt;0,1,0),"")</f>
        <v/>
      </c>
      <c r="F2215" s="26">
        <f>IF($A2215&lt;=Inputs!$B$13,IF(1&lt;=Inputs!$B$8,IF(Inputs!$B$12&gt;0,MAX(MIN(NORM.INV(RAND(),LOOKUP(P2215,Inputs!$J$6:$J$9,Inputs!$G$6:$G$9),LOOKUP(P2215,Inputs!$J$6:$J$9,Inputs!$H$6:$H$9)),Inputs!$B$12),-Inputs!$B$12),NORM.INV(RAND(),LOOKUP(P2215,Inputs!$J$6:$J$9,Inputs!$G$6:$G$9),LOOKUP(P2215,Inputs!$J$6:$J$9,Inputs!$H$6:$H$9))),0),"" )</f>
        <v/>
      </c>
      <c r="G2215" s="26">
        <f>IF($A2215&lt;=Inputs!$B$13,IF(2&lt;=Inputs!$B$8,IF(Inputs!$B$12&gt;0,MAX(MIN(NORM.INV(RAND(),LOOKUP(Q2215,Inputs!$J$6:$J$9,Inputs!$G$6:$G$9),LOOKUP(Q2215,Inputs!$J$6:$J$9,Inputs!$H$6:$H$9)),Inputs!$B$12),-Inputs!$B$12),NORM.INV(RAND(),LOOKUP(Q2215,Inputs!$J$6:$J$9,Inputs!$G$6:$G$9),LOOKUP(Q2215,Inputs!$J$6:$J$9,Inputs!$H$6:$H$9))),0),"" )</f>
        <v/>
      </c>
      <c r="H2215" s="26">
        <f>IF($A2215&lt;=Inputs!$B$13,IF(3&lt;=Inputs!$B$8,IF(Inputs!$B$12&gt;0,MAX(MIN(NORM.INV(RAND(),LOOKUP(R2215,Inputs!$J$6:$J$9,Inputs!$G$6:$G$9),LOOKUP(R2215,Inputs!$J$6:$J$9,Inputs!$H$6:$H$9)),Inputs!$B$12),-Inputs!$B$12),NORM.INV(RAND(),LOOKUP(R2215,Inputs!$J$6:$J$9,Inputs!$G$6:$G$9),LOOKUP(R2215,Inputs!$J$6:$J$9,Inputs!$H$6:$H$9))),0),"" )</f>
        <v/>
      </c>
      <c r="I2215" s="26">
        <f>IF($A2215&lt;=Inputs!$B$13,IF(4&lt;=Inputs!$B$8,IF(Inputs!$B$12&gt;0,MAX(MIN(NORM.INV(RAND(),LOOKUP(S2215,Inputs!$J$6:$J$9,Inputs!$G$6:$G$9),LOOKUP(S2215,Inputs!$J$6:$J$9,Inputs!$H$6:$H$9)),Inputs!$B$12),-Inputs!$B$12),NORM.INV(RAND(),LOOKUP(S2215,Inputs!$J$6:$J$9,Inputs!$G$6:$G$9),LOOKUP(S2215,Inputs!$J$6:$J$9,Inputs!$H$6:$H$9))),0),"" )</f>
        <v/>
      </c>
      <c r="J2215" s="26">
        <f>IF($A2215&lt;=Inputs!$B$13,IF(5&lt;=Inputs!$B$8,IF(Inputs!$B$12&gt;0,MAX(MIN(NORM.INV(RAND(),LOOKUP(T2215,Inputs!$J$6:$J$9,Inputs!$G$6:$G$9),LOOKUP(T2215,Inputs!$J$6:$J$9,Inputs!$H$6:$H$9)),Inputs!$B$12),-Inputs!$B$12),NORM.INV(RAND(),LOOKUP(T2215,Inputs!$J$6:$J$9,Inputs!$G$6:$G$9),LOOKUP(T2215,Inputs!$J$6:$J$9,Inputs!$H$6:$H$9))),0),"" )</f>
        <v/>
      </c>
      <c r="K2215" s="26">
        <f>IF($A2215&lt;=Inputs!$B$13,IF(6&lt;=Inputs!$B$8,IF(Inputs!$B$12&gt;0,MAX(MIN(NORM.INV(RAND(),LOOKUP(U2215,Inputs!$J$6:$J$9,Inputs!$G$6:$G$9),LOOKUP(U2215,Inputs!$J$6:$J$9,Inputs!$H$6:$H$9)),Inputs!$B$12),-Inputs!$B$12),NORM.INV(RAND(),LOOKUP(U2215,Inputs!$J$6:$J$9,Inputs!$G$6:$G$9),LOOKUP(U2215,Inputs!$J$6:$J$9,Inputs!$H$6:$H$9))),0),"" )</f>
        <v/>
      </c>
      <c r="L2215" s="26">
        <f>IF($A2215&lt;=Inputs!$B$13,IF(7&lt;=Inputs!$B$8,IF(Inputs!$B$12&gt;0,MAX(MIN(NORM.INV(RAND(),LOOKUP(V2215,Inputs!$J$6:$J$9,Inputs!$G$6:$G$9),LOOKUP(V2215,Inputs!$J$6:$J$9,Inputs!$H$6:$H$9)),Inputs!$B$12),-Inputs!$B$12),NORM.INV(RAND(),LOOKUP(V2215,Inputs!$J$6:$J$9,Inputs!$G$6:$G$9),LOOKUP(V2215,Inputs!$J$6:$J$9,Inputs!$H$6:$H$9))),0),"" )</f>
        <v/>
      </c>
      <c r="M2215" s="26">
        <f>IF($A2215&lt;=Inputs!$B$13,IF(8&lt;=Inputs!$B$8,IF(Inputs!$B$12&gt;0,MAX(MIN(NORM.INV(RAND(),LOOKUP(W2215,Inputs!$J$6:$J$9,Inputs!$G$6:$G$9),LOOKUP(W2215,Inputs!$J$6:$J$9,Inputs!$H$6:$H$9)),Inputs!$B$12),-Inputs!$B$12),NORM.INV(RAND(),LOOKUP(W2215,Inputs!$J$6:$J$9,Inputs!$G$6:$G$9),LOOKUP(W2215,Inputs!$J$6:$J$9,Inputs!$H$6:$H$9))),0),"" )</f>
        <v/>
      </c>
      <c r="N2215" s="26">
        <f>IF($A2215&lt;=Inputs!$B$13,IF(9&lt;=Inputs!$B$8,IF(Inputs!$B$12&gt;0,MAX(MIN(NORM.INV(RAND(),LOOKUP(X2215,Inputs!$J$6:$J$9,Inputs!$G$6:$G$9),LOOKUP(X2215,Inputs!$J$6:$J$9,Inputs!$H$6:$H$9)),Inputs!$B$12),-Inputs!$B$12),NORM.INV(RAND(),LOOKUP(X2215,Inputs!$J$6:$J$9,Inputs!$G$6:$G$9),LOOKUP(X2215,Inputs!$J$6:$J$9,Inputs!$H$6:$H$9))),0),"" )</f>
        <v/>
      </c>
      <c r="O2215" s="26">
        <f>IF($A2215&lt;=Inputs!$B$13,IF(10&lt;=Inputs!$B$8,IF(Inputs!$B$12&gt;0,MAX(MIN(NORM.INV(RAND(),LOOKUP(Y2215,Inputs!$J$6:$J$9,Inputs!$G$6:$G$9),LOOKUP(Y2215,Inputs!$J$6:$J$9,Inputs!$H$6:$H$9)),Inputs!$B$12),-Inputs!$B$12),NORM.INV(RAND(),LOOKUP(Y2215,Inputs!$J$6:$J$9,Inputs!$G$6:$G$9),LOOKUP(Y2215,Inputs!$J$6:$J$9,Inputs!$H$6:$H$9))),0),"" )</f>
        <v/>
      </c>
      <c r="P2215" s="31">
        <f>IF($A2215&lt;=Inputs!$B$13,RAND(),"")</f>
        <v/>
      </c>
      <c r="Q2215" s="31">
        <f>IF($A2215&lt;=Inputs!$B$13,RAND(),"")</f>
        <v/>
      </c>
      <c r="R2215" s="31">
        <f>IF($A2215&lt;=Inputs!$B$13,RAND(),"")</f>
        <v/>
      </c>
      <c r="S2215" s="31">
        <f>IF($A2215&lt;=Inputs!$B$13,RAND(),"")</f>
        <v/>
      </c>
      <c r="T2215" s="31">
        <f>IF($A2215&lt;=Inputs!$B$13,RAND(),"")</f>
        <v/>
      </c>
      <c r="U2215" s="31">
        <f>IF($A2215&lt;=Inputs!$B$13,RAND(),"")</f>
        <v/>
      </c>
      <c r="V2215" s="31">
        <f>IF($A2215&lt;=Inputs!$B$13,RAND(),"")</f>
        <v/>
      </c>
      <c r="W2215" s="31">
        <f>IF($A2215&lt;=Inputs!$B$13,RAND(),"")</f>
        <v/>
      </c>
      <c r="X2215" s="31">
        <f>IF($A2215&lt;=Inputs!$B$13,RAND(),"")</f>
        <v/>
      </c>
      <c r="Y2215" s="31">
        <f>IF($A2215&lt;=Inputs!$B$13,RAND(),"")</f>
        <v/>
      </c>
    </row>
    <row r="2216">
      <c r="A2216" t="n">
        <v>2211</v>
      </c>
      <c r="B2216" s="26">
        <f>IF($A2216&lt;=Inputs!$B$13,IF(Inputs!$B$8&gt;0,SUM(F2216:O2216)/Inputs!$B$8,0),"")</f>
        <v/>
      </c>
      <c r="C2216" s="27">
        <f>IF($A2216&lt;=Inputs!$B$13,B2216/100,"")</f>
        <v/>
      </c>
      <c r="D2216" s="28">
        <f>IF($A2216&lt;=Inputs!$B$13,C2216*Inputs!$B$7,"")</f>
        <v/>
      </c>
      <c r="E2216" s="29">
        <f>IF($A2216&lt;=Inputs!$B$13,IF(D2216&gt;0,1,0),"")</f>
        <v/>
      </c>
      <c r="F2216" s="26">
        <f>IF($A2216&lt;=Inputs!$B$13,IF(1&lt;=Inputs!$B$8,IF(Inputs!$B$12&gt;0,MAX(MIN(NORM.INV(RAND(),LOOKUP(P2216,Inputs!$J$6:$J$9,Inputs!$G$6:$G$9),LOOKUP(P2216,Inputs!$J$6:$J$9,Inputs!$H$6:$H$9)),Inputs!$B$12),-Inputs!$B$12),NORM.INV(RAND(),LOOKUP(P2216,Inputs!$J$6:$J$9,Inputs!$G$6:$G$9),LOOKUP(P2216,Inputs!$J$6:$J$9,Inputs!$H$6:$H$9))),0),"" )</f>
        <v/>
      </c>
      <c r="G2216" s="26">
        <f>IF($A2216&lt;=Inputs!$B$13,IF(2&lt;=Inputs!$B$8,IF(Inputs!$B$12&gt;0,MAX(MIN(NORM.INV(RAND(),LOOKUP(Q2216,Inputs!$J$6:$J$9,Inputs!$G$6:$G$9),LOOKUP(Q2216,Inputs!$J$6:$J$9,Inputs!$H$6:$H$9)),Inputs!$B$12),-Inputs!$B$12),NORM.INV(RAND(),LOOKUP(Q2216,Inputs!$J$6:$J$9,Inputs!$G$6:$G$9),LOOKUP(Q2216,Inputs!$J$6:$J$9,Inputs!$H$6:$H$9))),0),"" )</f>
        <v/>
      </c>
      <c r="H2216" s="26">
        <f>IF($A2216&lt;=Inputs!$B$13,IF(3&lt;=Inputs!$B$8,IF(Inputs!$B$12&gt;0,MAX(MIN(NORM.INV(RAND(),LOOKUP(R2216,Inputs!$J$6:$J$9,Inputs!$G$6:$G$9),LOOKUP(R2216,Inputs!$J$6:$J$9,Inputs!$H$6:$H$9)),Inputs!$B$12),-Inputs!$B$12),NORM.INV(RAND(),LOOKUP(R2216,Inputs!$J$6:$J$9,Inputs!$G$6:$G$9),LOOKUP(R2216,Inputs!$J$6:$J$9,Inputs!$H$6:$H$9))),0),"" )</f>
        <v/>
      </c>
      <c r="I2216" s="26">
        <f>IF($A2216&lt;=Inputs!$B$13,IF(4&lt;=Inputs!$B$8,IF(Inputs!$B$12&gt;0,MAX(MIN(NORM.INV(RAND(),LOOKUP(S2216,Inputs!$J$6:$J$9,Inputs!$G$6:$G$9),LOOKUP(S2216,Inputs!$J$6:$J$9,Inputs!$H$6:$H$9)),Inputs!$B$12),-Inputs!$B$12),NORM.INV(RAND(),LOOKUP(S2216,Inputs!$J$6:$J$9,Inputs!$G$6:$G$9),LOOKUP(S2216,Inputs!$J$6:$J$9,Inputs!$H$6:$H$9))),0),"" )</f>
        <v/>
      </c>
      <c r="J2216" s="26">
        <f>IF($A2216&lt;=Inputs!$B$13,IF(5&lt;=Inputs!$B$8,IF(Inputs!$B$12&gt;0,MAX(MIN(NORM.INV(RAND(),LOOKUP(T2216,Inputs!$J$6:$J$9,Inputs!$G$6:$G$9),LOOKUP(T2216,Inputs!$J$6:$J$9,Inputs!$H$6:$H$9)),Inputs!$B$12),-Inputs!$B$12),NORM.INV(RAND(),LOOKUP(T2216,Inputs!$J$6:$J$9,Inputs!$G$6:$G$9),LOOKUP(T2216,Inputs!$J$6:$J$9,Inputs!$H$6:$H$9))),0),"" )</f>
        <v/>
      </c>
      <c r="K2216" s="26">
        <f>IF($A2216&lt;=Inputs!$B$13,IF(6&lt;=Inputs!$B$8,IF(Inputs!$B$12&gt;0,MAX(MIN(NORM.INV(RAND(),LOOKUP(U2216,Inputs!$J$6:$J$9,Inputs!$G$6:$G$9),LOOKUP(U2216,Inputs!$J$6:$J$9,Inputs!$H$6:$H$9)),Inputs!$B$12),-Inputs!$B$12),NORM.INV(RAND(),LOOKUP(U2216,Inputs!$J$6:$J$9,Inputs!$G$6:$G$9),LOOKUP(U2216,Inputs!$J$6:$J$9,Inputs!$H$6:$H$9))),0),"" )</f>
        <v/>
      </c>
      <c r="L2216" s="26">
        <f>IF($A2216&lt;=Inputs!$B$13,IF(7&lt;=Inputs!$B$8,IF(Inputs!$B$12&gt;0,MAX(MIN(NORM.INV(RAND(),LOOKUP(V2216,Inputs!$J$6:$J$9,Inputs!$G$6:$G$9),LOOKUP(V2216,Inputs!$J$6:$J$9,Inputs!$H$6:$H$9)),Inputs!$B$12),-Inputs!$B$12),NORM.INV(RAND(),LOOKUP(V2216,Inputs!$J$6:$J$9,Inputs!$G$6:$G$9),LOOKUP(V2216,Inputs!$J$6:$J$9,Inputs!$H$6:$H$9))),0),"" )</f>
        <v/>
      </c>
      <c r="M2216" s="26">
        <f>IF($A2216&lt;=Inputs!$B$13,IF(8&lt;=Inputs!$B$8,IF(Inputs!$B$12&gt;0,MAX(MIN(NORM.INV(RAND(),LOOKUP(W2216,Inputs!$J$6:$J$9,Inputs!$G$6:$G$9),LOOKUP(W2216,Inputs!$J$6:$J$9,Inputs!$H$6:$H$9)),Inputs!$B$12),-Inputs!$B$12),NORM.INV(RAND(),LOOKUP(W2216,Inputs!$J$6:$J$9,Inputs!$G$6:$G$9),LOOKUP(W2216,Inputs!$J$6:$J$9,Inputs!$H$6:$H$9))),0),"" )</f>
        <v/>
      </c>
      <c r="N2216" s="26">
        <f>IF($A2216&lt;=Inputs!$B$13,IF(9&lt;=Inputs!$B$8,IF(Inputs!$B$12&gt;0,MAX(MIN(NORM.INV(RAND(),LOOKUP(X2216,Inputs!$J$6:$J$9,Inputs!$G$6:$G$9),LOOKUP(X2216,Inputs!$J$6:$J$9,Inputs!$H$6:$H$9)),Inputs!$B$12),-Inputs!$B$12),NORM.INV(RAND(),LOOKUP(X2216,Inputs!$J$6:$J$9,Inputs!$G$6:$G$9),LOOKUP(X2216,Inputs!$J$6:$J$9,Inputs!$H$6:$H$9))),0),"" )</f>
        <v/>
      </c>
      <c r="O2216" s="26">
        <f>IF($A2216&lt;=Inputs!$B$13,IF(10&lt;=Inputs!$B$8,IF(Inputs!$B$12&gt;0,MAX(MIN(NORM.INV(RAND(),LOOKUP(Y2216,Inputs!$J$6:$J$9,Inputs!$G$6:$G$9),LOOKUP(Y2216,Inputs!$J$6:$J$9,Inputs!$H$6:$H$9)),Inputs!$B$12),-Inputs!$B$12),NORM.INV(RAND(),LOOKUP(Y2216,Inputs!$J$6:$J$9,Inputs!$G$6:$G$9),LOOKUP(Y2216,Inputs!$J$6:$J$9,Inputs!$H$6:$H$9))),0),"" )</f>
        <v/>
      </c>
      <c r="P2216" s="31">
        <f>IF($A2216&lt;=Inputs!$B$13,RAND(),"")</f>
        <v/>
      </c>
      <c r="Q2216" s="31">
        <f>IF($A2216&lt;=Inputs!$B$13,RAND(),"")</f>
        <v/>
      </c>
      <c r="R2216" s="31">
        <f>IF($A2216&lt;=Inputs!$B$13,RAND(),"")</f>
        <v/>
      </c>
      <c r="S2216" s="31">
        <f>IF($A2216&lt;=Inputs!$B$13,RAND(),"")</f>
        <v/>
      </c>
      <c r="T2216" s="31">
        <f>IF($A2216&lt;=Inputs!$B$13,RAND(),"")</f>
        <v/>
      </c>
      <c r="U2216" s="31">
        <f>IF($A2216&lt;=Inputs!$B$13,RAND(),"")</f>
        <v/>
      </c>
      <c r="V2216" s="31">
        <f>IF($A2216&lt;=Inputs!$B$13,RAND(),"")</f>
        <v/>
      </c>
      <c r="W2216" s="31">
        <f>IF($A2216&lt;=Inputs!$B$13,RAND(),"")</f>
        <v/>
      </c>
      <c r="X2216" s="31">
        <f>IF($A2216&lt;=Inputs!$B$13,RAND(),"")</f>
        <v/>
      </c>
      <c r="Y2216" s="31">
        <f>IF($A2216&lt;=Inputs!$B$13,RAND(),"")</f>
        <v/>
      </c>
    </row>
    <row r="2217">
      <c r="A2217" t="n">
        <v>2212</v>
      </c>
      <c r="B2217" s="26">
        <f>IF($A2217&lt;=Inputs!$B$13,IF(Inputs!$B$8&gt;0,SUM(F2217:O2217)/Inputs!$B$8,0),"")</f>
        <v/>
      </c>
      <c r="C2217" s="27">
        <f>IF($A2217&lt;=Inputs!$B$13,B2217/100,"")</f>
        <v/>
      </c>
      <c r="D2217" s="28">
        <f>IF($A2217&lt;=Inputs!$B$13,C2217*Inputs!$B$7,"")</f>
        <v/>
      </c>
      <c r="E2217" s="29">
        <f>IF($A2217&lt;=Inputs!$B$13,IF(D2217&gt;0,1,0),"")</f>
        <v/>
      </c>
      <c r="F2217" s="26">
        <f>IF($A2217&lt;=Inputs!$B$13,IF(1&lt;=Inputs!$B$8,IF(Inputs!$B$12&gt;0,MAX(MIN(NORM.INV(RAND(),LOOKUP(P2217,Inputs!$J$6:$J$9,Inputs!$G$6:$G$9),LOOKUP(P2217,Inputs!$J$6:$J$9,Inputs!$H$6:$H$9)),Inputs!$B$12),-Inputs!$B$12),NORM.INV(RAND(),LOOKUP(P2217,Inputs!$J$6:$J$9,Inputs!$G$6:$G$9),LOOKUP(P2217,Inputs!$J$6:$J$9,Inputs!$H$6:$H$9))),0),"" )</f>
        <v/>
      </c>
      <c r="G2217" s="26">
        <f>IF($A2217&lt;=Inputs!$B$13,IF(2&lt;=Inputs!$B$8,IF(Inputs!$B$12&gt;0,MAX(MIN(NORM.INV(RAND(),LOOKUP(Q2217,Inputs!$J$6:$J$9,Inputs!$G$6:$G$9),LOOKUP(Q2217,Inputs!$J$6:$J$9,Inputs!$H$6:$H$9)),Inputs!$B$12),-Inputs!$B$12),NORM.INV(RAND(),LOOKUP(Q2217,Inputs!$J$6:$J$9,Inputs!$G$6:$G$9),LOOKUP(Q2217,Inputs!$J$6:$J$9,Inputs!$H$6:$H$9))),0),"" )</f>
        <v/>
      </c>
      <c r="H2217" s="26">
        <f>IF($A2217&lt;=Inputs!$B$13,IF(3&lt;=Inputs!$B$8,IF(Inputs!$B$12&gt;0,MAX(MIN(NORM.INV(RAND(),LOOKUP(R2217,Inputs!$J$6:$J$9,Inputs!$G$6:$G$9),LOOKUP(R2217,Inputs!$J$6:$J$9,Inputs!$H$6:$H$9)),Inputs!$B$12),-Inputs!$B$12),NORM.INV(RAND(),LOOKUP(R2217,Inputs!$J$6:$J$9,Inputs!$G$6:$G$9),LOOKUP(R2217,Inputs!$J$6:$J$9,Inputs!$H$6:$H$9))),0),"" )</f>
        <v/>
      </c>
      <c r="I2217" s="26">
        <f>IF($A2217&lt;=Inputs!$B$13,IF(4&lt;=Inputs!$B$8,IF(Inputs!$B$12&gt;0,MAX(MIN(NORM.INV(RAND(),LOOKUP(S2217,Inputs!$J$6:$J$9,Inputs!$G$6:$G$9),LOOKUP(S2217,Inputs!$J$6:$J$9,Inputs!$H$6:$H$9)),Inputs!$B$12),-Inputs!$B$12),NORM.INV(RAND(),LOOKUP(S2217,Inputs!$J$6:$J$9,Inputs!$G$6:$G$9),LOOKUP(S2217,Inputs!$J$6:$J$9,Inputs!$H$6:$H$9))),0),"" )</f>
        <v/>
      </c>
      <c r="J2217" s="26">
        <f>IF($A2217&lt;=Inputs!$B$13,IF(5&lt;=Inputs!$B$8,IF(Inputs!$B$12&gt;0,MAX(MIN(NORM.INV(RAND(),LOOKUP(T2217,Inputs!$J$6:$J$9,Inputs!$G$6:$G$9),LOOKUP(T2217,Inputs!$J$6:$J$9,Inputs!$H$6:$H$9)),Inputs!$B$12),-Inputs!$B$12),NORM.INV(RAND(),LOOKUP(T2217,Inputs!$J$6:$J$9,Inputs!$G$6:$G$9),LOOKUP(T2217,Inputs!$J$6:$J$9,Inputs!$H$6:$H$9))),0),"" )</f>
        <v/>
      </c>
      <c r="K2217" s="26">
        <f>IF($A2217&lt;=Inputs!$B$13,IF(6&lt;=Inputs!$B$8,IF(Inputs!$B$12&gt;0,MAX(MIN(NORM.INV(RAND(),LOOKUP(U2217,Inputs!$J$6:$J$9,Inputs!$G$6:$G$9),LOOKUP(U2217,Inputs!$J$6:$J$9,Inputs!$H$6:$H$9)),Inputs!$B$12),-Inputs!$B$12),NORM.INV(RAND(),LOOKUP(U2217,Inputs!$J$6:$J$9,Inputs!$G$6:$G$9),LOOKUP(U2217,Inputs!$J$6:$J$9,Inputs!$H$6:$H$9))),0),"" )</f>
        <v/>
      </c>
      <c r="L2217" s="26">
        <f>IF($A2217&lt;=Inputs!$B$13,IF(7&lt;=Inputs!$B$8,IF(Inputs!$B$12&gt;0,MAX(MIN(NORM.INV(RAND(),LOOKUP(V2217,Inputs!$J$6:$J$9,Inputs!$G$6:$G$9),LOOKUP(V2217,Inputs!$J$6:$J$9,Inputs!$H$6:$H$9)),Inputs!$B$12),-Inputs!$B$12),NORM.INV(RAND(),LOOKUP(V2217,Inputs!$J$6:$J$9,Inputs!$G$6:$G$9),LOOKUP(V2217,Inputs!$J$6:$J$9,Inputs!$H$6:$H$9))),0),"" )</f>
        <v/>
      </c>
      <c r="M2217" s="26">
        <f>IF($A2217&lt;=Inputs!$B$13,IF(8&lt;=Inputs!$B$8,IF(Inputs!$B$12&gt;0,MAX(MIN(NORM.INV(RAND(),LOOKUP(W2217,Inputs!$J$6:$J$9,Inputs!$G$6:$G$9),LOOKUP(W2217,Inputs!$J$6:$J$9,Inputs!$H$6:$H$9)),Inputs!$B$12),-Inputs!$B$12),NORM.INV(RAND(),LOOKUP(W2217,Inputs!$J$6:$J$9,Inputs!$G$6:$G$9),LOOKUP(W2217,Inputs!$J$6:$J$9,Inputs!$H$6:$H$9))),0),"" )</f>
        <v/>
      </c>
      <c r="N2217" s="26">
        <f>IF($A2217&lt;=Inputs!$B$13,IF(9&lt;=Inputs!$B$8,IF(Inputs!$B$12&gt;0,MAX(MIN(NORM.INV(RAND(),LOOKUP(X2217,Inputs!$J$6:$J$9,Inputs!$G$6:$G$9),LOOKUP(X2217,Inputs!$J$6:$J$9,Inputs!$H$6:$H$9)),Inputs!$B$12),-Inputs!$B$12),NORM.INV(RAND(),LOOKUP(X2217,Inputs!$J$6:$J$9,Inputs!$G$6:$G$9),LOOKUP(X2217,Inputs!$J$6:$J$9,Inputs!$H$6:$H$9))),0),"" )</f>
        <v/>
      </c>
      <c r="O2217" s="26">
        <f>IF($A2217&lt;=Inputs!$B$13,IF(10&lt;=Inputs!$B$8,IF(Inputs!$B$12&gt;0,MAX(MIN(NORM.INV(RAND(),LOOKUP(Y2217,Inputs!$J$6:$J$9,Inputs!$G$6:$G$9),LOOKUP(Y2217,Inputs!$J$6:$J$9,Inputs!$H$6:$H$9)),Inputs!$B$12),-Inputs!$B$12),NORM.INV(RAND(),LOOKUP(Y2217,Inputs!$J$6:$J$9,Inputs!$G$6:$G$9),LOOKUP(Y2217,Inputs!$J$6:$J$9,Inputs!$H$6:$H$9))),0),"" )</f>
        <v/>
      </c>
      <c r="P2217" s="31">
        <f>IF($A2217&lt;=Inputs!$B$13,RAND(),"")</f>
        <v/>
      </c>
      <c r="Q2217" s="31">
        <f>IF($A2217&lt;=Inputs!$B$13,RAND(),"")</f>
        <v/>
      </c>
      <c r="R2217" s="31">
        <f>IF($A2217&lt;=Inputs!$B$13,RAND(),"")</f>
        <v/>
      </c>
      <c r="S2217" s="31">
        <f>IF($A2217&lt;=Inputs!$B$13,RAND(),"")</f>
        <v/>
      </c>
      <c r="T2217" s="31">
        <f>IF($A2217&lt;=Inputs!$B$13,RAND(),"")</f>
        <v/>
      </c>
      <c r="U2217" s="31">
        <f>IF($A2217&lt;=Inputs!$B$13,RAND(),"")</f>
        <v/>
      </c>
      <c r="V2217" s="31">
        <f>IF($A2217&lt;=Inputs!$B$13,RAND(),"")</f>
        <v/>
      </c>
      <c r="W2217" s="31">
        <f>IF($A2217&lt;=Inputs!$B$13,RAND(),"")</f>
        <v/>
      </c>
      <c r="X2217" s="31">
        <f>IF($A2217&lt;=Inputs!$B$13,RAND(),"")</f>
        <v/>
      </c>
      <c r="Y2217" s="31">
        <f>IF($A2217&lt;=Inputs!$B$13,RAND(),"")</f>
        <v/>
      </c>
    </row>
    <row r="2218">
      <c r="A2218" t="n">
        <v>2213</v>
      </c>
      <c r="B2218" s="26">
        <f>IF($A2218&lt;=Inputs!$B$13,IF(Inputs!$B$8&gt;0,SUM(F2218:O2218)/Inputs!$B$8,0),"")</f>
        <v/>
      </c>
      <c r="C2218" s="27">
        <f>IF($A2218&lt;=Inputs!$B$13,B2218/100,"")</f>
        <v/>
      </c>
      <c r="D2218" s="28">
        <f>IF($A2218&lt;=Inputs!$B$13,C2218*Inputs!$B$7,"")</f>
        <v/>
      </c>
      <c r="E2218" s="29">
        <f>IF($A2218&lt;=Inputs!$B$13,IF(D2218&gt;0,1,0),"")</f>
        <v/>
      </c>
      <c r="F2218" s="26">
        <f>IF($A2218&lt;=Inputs!$B$13,IF(1&lt;=Inputs!$B$8,IF(Inputs!$B$12&gt;0,MAX(MIN(NORM.INV(RAND(),LOOKUP(P2218,Inputs!$J$6:$J$9,Inputs!$G$6:$G$9),LOOKUP(P2218,Inputs!$J$6:$J$9,Inputs!$H$6:$H$9)),Inputs!$B$12),-Inputs!$B$12),NORM.INV(RAND(),LOOKUP(P2218,Inputs!$J$6:$J$9,Inputs!$G$6:$G$9),LOOKUP(P2218,Inputs!$J$6:$J$9,Inputs!$H$6:$H$9))),0),"" )</f>
        <v/>
      </c>
      <c r="G2218" s="26">
        <f>IF($A2218&lt;=Inputs!$B$13,IF(2&lt;=Inputs!$B$8,IF(Inputs!$B$12&gt;0,MAX(MIN(NORM.INV(RAND(),LOOKUP(Q2218,Inputs!$J$6:$J$9,Inputs!$G$6:$G$9),LOOKUP(Q2218,Inputs!$J$6:$J$9,Inputs!$H$6:$H$9)),Inputs!$B$12),-Inputs!$B$12),NORM.INV(RAND(),LOOKUP(Q2218,Inputs!$J$6:$J$9,Inputs!$G$6:$G$9),LOOKUP(Q2218,Inputs!$J$6:$J$9,Inputs!$H$6:$H$9))),0),"" )</f>
        <v/>
      </c>
      <c r="H2218" s="26">
        <f>IF($A2218&lt;=Inputs!$B$13,IF(3&lt;=Inputs!$B$8,IF(Inputs!$B$12&gt;0,MAX(MIN(NORM.INV(RAND(),LOOKUP(R2218,Inputs!$J$6:$J$9,Inputs!$G$6:$G$9),LOOKUP(R2218,Inputs!$J$6:$J$9,Inputs!$H$6:$H$9)),Inputs!$B$12),-Inputs!$B$12),NORM.INV(RAND(),LOOKUP(R2218,Inputs!$J$6:$J$9,Inputs!$G$6:$G$9),LOOKUP(R2218,Inputs!$J$6:$J$9,Inputs!$H$6:$H$9))),0),"" )</f>
        <v/>
      </c>
      <c r="I2218" s="26">
        <f>IF($A2218&lt;=Inputs!$B$13,IF(4&lt;=Inputs!$B$8,IF(Inputs!$B$12&gt;0,MAX(MIN(NORM.INV(RAND(),LOOKUP(S2218,Inputs!$J$6:$J$9,Inputs!$G$6:$G$9),LOOKUP(S2218,Inputs!$J$6:$J$9,Inputs!$H$6:$H$9)),Inputs!$B$12),-Inputs!$B$12),NORM.INV(RAND(),LOOKUP(S2218,Inputs!$J$6:$J$9,Inputs!$G$6:$G$9),LOOKUP(S2218,Inputs!$J$6:$J$9,Inputs!$H$6:$H$9))),0),"" )</f>
        <v/>
      </c>
      <c r="J2218" s="26">
        <f>IF($A2218&lt;=Inputs!$B$13,IF(5&lt;=Inputs!$B$8,IF(Inputs!$B$12&gt;0,MAX(MIN(NORM.INV(RAND(),LOOKUP(T2218,Inputs!$J$6:$J$9,Inputs!$G$6:$G$9),LOOKUP(T2218,Inputs!$J$6:$J$9,Inputs!$H$6:$H$9)),Inputs!$B$12),-Inputs!$B$12),NORM.INV(RAND(),LOOKUP(T2218,Inputs!$J$6:$J$9,Inputs!$G$6:$G$9),LOOKUP(T2218,Inputs!$J$6:$J$9,Inputs!$H$6:$H$9))),0),"" )</f>
        <v/>
      </c>
      <c r="K2218" s="26">
        <f>IF($A2218&lt;=Inputs!$B$13,IF(6&lt;=Inputs!$B$8,IF(Inputs!$B$12&gt;0,MAX(MIN(NORM.INV(RAND(),LOOKUP(U2218,Inputs!$J$6:$J$9,Inputs!$G$6:$G$9),LOOKUP(U2218,Inputs!$J$6:$J$9,Inputs!$H$6:$H$9)),Inputs!$B$12),-Inputs!$B$12),NORM.INV(RAND(),LOOKUP(U2218,Inputs!$J$6:$J$9,Inputs!$G$6:$G$9),LOOKUP(U2218,Inputs!$J$6:$J$9,Inputs!$H$6:$H$9))),0),"" )</f>
        <v/>
      </c>
      <c r="L2218" s="26">
        <f>IF($A2218&lt;=Inputs!$B$13,IF(7&lt;=Inputs!$B$8,IF(Inputs!$B$12&gt;0,MAX(MIN(NORM.INV(RAND(),LOOKUP(V2218,Inputs!$J$6:$J$9,Inputs!$G$6:$G$9),LOOKUP(V2218,Inputs!$J$6:$J$9,Inputs!$H$6:$H$9)),Inputs!$B$12),-Inputs!$B$12),NORM.INV(RAND(),LOOKUP(V2218,Inputs!$J$6:$J$9,Inputs!$G$6:$G$9),LOOKUP(V2218,Inputs!$J$6:$J$9,Inputs!$H$6:$H$9))),0),"" )</f>
        <v/>
      </c>
      <c r="M2218" s="26">
        <f>IF($A2218&lt;=Inputs!$B$13,IF(8&lt;=Inputs!$B$8,IF(Inputs!$B$12&gt;0,MAX(MIN(NORM.INV(RAND(),LOOKUP(W2218,Inputs!$J$6:$J$9,Inputs!$G$6:$G$9),LOOKUP(W2218,Inputs!$J$6:$J$9,Inputs!$H$6:$H$9)),Inputs!$B$12),-Inputs!$B$12),NORM.INV(RAND(),LOOKUP(W2218,Inputs!$J$6:$J$9,Inputs!$G$6:$G$9),LOOKUP(W2218,Inputs!$J$6:$J$9,Inputs!$H$6:$H$9))),0),"" )</f>
        <v/>
      </c>
      <c r="N2218" s="26">
        <f>IF($A2218&lt;=Inputs!$B$13,IF(9&lt;=Inputs!$B$8,IF(Inputs!$B$12&gt;0,MAX(MIN(NORM.INV(RAND(),LOOKUP(X2218,Inputs!$J$6:$J$9,Inputs!$G$6:$G$9),LOOKUP(X2218,Inputs!$J$6:$J$9,Inputs!$H$6:$H$9)),Inputs!$B$12),-Inputs!$B$12),NORM.INV(RAND(),LOOKUP(X2218,Inputs!$J$6:$J$9,Inputs!$G$6:$G$9),LOOKUP(X2218,Inputs!$J$6:$J$9,Inputs!$H$6:$H$9))),0),"" )</f>
        <v/>
      </c>
      <c r="O2218" s="26">
        <f>IF($A2218&lt;=Inputs!$B$13,IF(10&lt;=Inputs!$B$8,IF(Inputs!$B$12&gt;0,MAX(MIN(NORM.INV(RAND(),LOOKUP(Y2218,Inputs!$J$6:$J$9,Inputs!$G$6:$G$9),LOOKUP(Y2218,Inputs!$J$6:$J$9,Inputs!$H$6:$H$9)),Inputs!$B$12),-Inputs!$B$12),NORM.INV(RAND(),LOOKUP(Y2218,Inputs!$J$6:$J$9,Inputs!$G$6:$G$9),LOOKUP(Y2218,Inputs!$J$6:$J$9,Inputs!$H$6:$H$9))),0),"" )</f>
        <v/>
      </c>
      <c r="P2218" s="31">
        <f>IF($A2218&lt;=Inputs!$B$13,RAND(),"")</f>
        <v/>
      </c>
      <c r="Q2218" s="31">
        <f>IF($A2218&lt;=Inputs!$B$13,RAND(),"")</f>
        <v/>
      </c>
      <c r="R2218" s="31">
        <f>IF($A2218&lt;=Inputs!$B$13,RAND(),"")</f>
        <v/>
      </c>
      <c r="S2218" s="31">
        <f>IF($A2218&lt;=Inputs!$B$13,RAND(),"")</f>
        <v/>
      </c>
      <c r="T2218" s="31">
        <f>IF($A2218&lt;=Inputs!$B$13,RAND(),"")</f>
        <v/>
      </c>
      <c r="U2218" s="31">
        <f>IF($A2218&lt;=Inputs!$B$13,RAND(),"")</f>
        <v/>
      </c>
      <c r="V2218" s="31">
        <f>IF($A2218&lt;=Inputs!$B$13,RAND(),"")</f>
        <v/>
      </c>
      <c r="W2218" s="31">
        <f>IF($A2218&lt;=Inputs!$B$13,RAND(),"")</f>
        <v/>
      </c>
      <c r="X2218" s="31">
        <f>IF($A2218&lt;=Inputs!$B$13,RAND(),"")</f>
        <v/>
      </c>
      <c r="Y2218" s="31">
        <f>IF($A2218&lt;=Inputs!$B$13,RAND(),"")</f>
        <v/>
      </c>
    </row>
    <row r="2219">
      <c r="A2219" t="n">
        <v>2214</v>
      </c>
      <c r="B2219" s="26">
        <f>IF($A2219&lt;=Inputs!$B$13,IF(Inputs!$B$8&gt;0,SUM(F2219:O2219)/Inputs!$B$8,0),"")</f>
        <v/>
      </c>
      <c r="C2219" s="27">
        <f>IF($A2219&lt;=Inputs!$B$13,B2219/100,"")</f>
        <v/>
      </c>
      <c r="D2219" s="28">
        <f>IF($A2219&lt;=Inputs!$B$13,C2219*Inputs!$B$7,"")</f>
        <v/>
      </c>
      <c r="E2219" s="29">
        <f>IF($A2219&lt;=Inputs!$B$13,IF(D2219&gt;0,1,0),"")</f>
        <v/>
      </c>
      <c r="F2219" s="26">
        <f>IF($A2219&lt;=Inputs!$B$13,IF(1&lt;=Inputs!$B$8,IF(Inputs!$B$12&gt;0,MAX(MIN(NORM.INV(RAND(),LOOKUP(P2219,Inputs!$J$6:$J$9,Inputs!$G$6:$G$9),LOOKUP(P2219,Inputs!$J$6:$J$9,Inputs!$H$6:$H$9)),Inputs!$B$12),-Inputs!$B$12),NORM.INV(RAND(),LOOKUP(P2219,Inputs!$J$6:$J$9,Inputs!$G$6:$G$9),LOOKUP(P2219,Inputs!$J$6:$J$9,Inputs!$H$6:$H$9))),0),"" )</f>
        <v/>
      </c>
      <c r="G2219" s="26">
        <f>IF($A2219&lt;=Inputs!$B$13,IF(2&lt;=Inputs!$B$8,IF(Inputs!$B$12&gt;0,MAX(MIN(NORM.INV(RAND(),LOOKUP(Q2219,Inputs!$J$6:$J$9,Inputs!$G$6:$G$9),LOOKUP(Q2219,Inputs!$J$6:$J$9,Inputs!$H$6:$H$9)),Inputs!$B$12),-Inputs!$B$12),NORM.INV(RAND(),LOOKUP(Q2219,Inputs!$J$6:$J$9,Inputs!$G$6:$G$9),LOOKUP(Q2219,Inputs!$J$6:$J$9,Inputs!$H$6:$H$9))),0),"" )</f>
        <v/>
      </c>
      <c r="H2219" s="26">
        <f>IF($A2219&lt;=Inputs!$B$13,IF(3&lt;=Inputs!$B$8,IF(Inputs!$B$12&gt;0,MAX(MIN(NORM.INV(RAND(),LOOKUP(R2219,Inputs!$J$6:$J$9,Inputs!$G$6:$G$9),LOOKUP(R2219,Inputs!$J$6:$J$9,Inputs!$H$6:$H$9)),Inputs!$B$12),-Inputs!$B$12),NORM.INV(RAND(),LOOKUP(R2219,Inputs!$J$6:$J$9,Inputs!$G$6:$G$9),LOOKUP(R2219,Inputs!$J$6:$J$9,Inputs!$H$6:$H$9))),0),"" )</f>
        <v/>
      </c>
      <c r="I2219" s="26">
        <f>IF($A2219&lt;=Inputs!$B$13,IF(4&lt;=Inputs!$B$8,IF(Inputs!$B$12&gt;0,MAX(MIN(NORM.INV(RAND(),LOOKUP(S2219,Inputs!$J$6:$J$9,Inputs!$G$6:$G$9),LOOKUP(S2219,Inputs!$J$6:$J$9,Inputs!$H$6:$H$9)),Inputs!$B$12),-Inputs!$B$12),NORM.INV(RAND(),LOOKUP(S2219,Inputs!$J$6:$J$9,Inputs!$G$6:$G$9),LOOKUP(S2219,Inputs!$J$6:$J$9,Inputs!$H$6:$H$9))),0),"" )</f>
        <v/>
      </c>
      <c r="J2219" s="26">
        <f>IF($A2219&lt;=Inputs!$B$13,IF(5&lt;=Inputs!$B$8,IF(Inputs!$B$12&gt;0,MAX(MIN(NORM.INV(RAND(),LOOKUP(T2219,Inputs!$J$6:$J$9,Inputs!$G$6:$G$9),LOOKUP(T2219,Inputs!$J$6:$J$9,Inputs!$H$6:$H$9)),Inputs!$B$12),-Inputs!$B$12),NORM.INV(RAND(),LOOKUP(T2219,Inputs!$J$6:$J$9,Inputs!$G$6:$G$9),LOOKUP(T2219,Inputs!$J$6:$J$9,Inputs!$H$6:$H$9))),0),"" )</f>
        <v/>
      </c>
      <c r="K2219" s="26">
        <f>IF($A2219&lt;=Inputs!$B$13,IF(6&lt;=Inputs!$B$8,IF(Inputs!$B$12&gt;0,MAX(MIN(NORM.INV(RAND(),LOOKUP(U2219,Inputs!$J$6:$J$9,Inputs!$G$6:$G$9),LOOKUP(U2219,Inputs!$J$6:$J$9,Inputs!$H$6:$H$9)),Inputs!$B$12),-Inputs!$B$12),NORM.INV(RAND(),LOOKUP(U2219,Inputs!$J$6:$J$9,Inputs!$G$6:$G$9),LOOKUP(U2219,Inputs!$J$6:$J$9,Inputs!$H$6:$H$9))),0),"" )</f>
        <v/>
      </c>
      <c r="L2219" s="26">
        <f>IF($A2219&lt;=Inputs!$B$13,IF(7&lt;=Inputs!$B$8,IF(Inputs!$B$12&gt;0,MAX(MIN(NORM.INV(RAND(),LOOKUP(V2219,Inputs!$J$6:$J$9,Inputs!$G$6:$G$9),LOOKUP(V2219,Inputs!$J$6:$J$9,Inputs!$H$6:$H$9)),Inputs!$B$12),-Inputs!$B$12),NORM.INV(RAND(),LOOKUP(V2219,Inputs!$J$6:$J$9,Inputs!$G$6:$G$9),LOOKUP(V2219,Inputs!$J$6:$J$9,Inputs!$H$6:$H$9))),0),"" )</f>
        <v/>
      </c>
      <c r="M2219" s="26">
        <f>IF($A2219&lt;=Inputs!$B$13,IF(8&lt;=Inputs!$B$8,IF(Inputs!$B$12&gt;0,MAX(MIN(NORM.INV(RAND(),LOOKUP(W2219,Inputs!$J$6:$J$9,Inputs!$G$6:$G$9),LOOKUP(W2219,Inputs!$J$6:$J$9,Inputs!$H$6:$H$9)),Inputs!$B$12),-Inputs!$B$12),NORM.INV(RAND(),LOOKUP(W2219,Inputs!$J$6:$J$9,Inputs!$G$6:$G$9),LOOKUP(W2219,Inputs!$J$6:$J$9,Inputs!$H$6:$H$9))),0),"" )</f>
        <v/>
      </c>
      <c r="N2219" s="26">
        <f>IF($A2219&lt;=Inputs!$B$13,IF(9&lt;=Inputs!$B$8,IF(Inputs!$B$12&gt;0,MAX(MIN(NORM.INV(RAND(),LOOKUP(X2219,Inputs!$J$6:$J$9,Inputs!$G$6:$G$9),LOOKUP(X2219,Inputs!$J$6:$J$9,Inputs!$H$6:$H$9)),Inputs!$B$12),-Inputs!$B$12),NORM.INV(RAND(),LOOKUP(X2219,Inputs!$J$6:$J$9,Inputs!$G$6:$G$9),LOOKUP(X2219,Inputs!$J$6:$J$9,Inputs!$H$6:$H$9))),0),"" )</f>
        <v/>
      </c>
      <c r="O2219" s="26">
        <f>IF($A2219&lt;=Inputs!$B$13,IF(10&lt;=Inputs!$B$8,IF(Inputs!$B$12&gt;0,MAX(MIN(NORM.INV(RAND(),LOOKUP(Y2219,Inputs!$J$6:$J$9,Inputs!$G$6:$G$9),LOOKUP(Y2219,Inputs!$J$6:$J$9,Inputs!$H$6:$H$9)),Inputs!$B$12),-Inputs!$B$12),NORM.INV(RAND(),LOOKUP(Y2219,Inputs!$J$6:$J$9,Inputs!$G$6:$G$9),LOOKUP(Y2219,Inputs!$J$6:$J$9,Inputs!$H$6:$H$9))),0),"" )</f>
        <v/>
      </c>
      <c r="P2219" s="31">
        <f>IF($A2219&lt;=Inputs!$B$13,RAND(),"")</f>
        <v/>
      </c>
      <c r="Q2219" s="31">
        <f>IF($A2219&lt;=Inputs!$B$13,RAND(),"")</f>
        <v/>
      </c>
      <c r="R2219" s="31">
        <f>IF($A2219&lt;=Inputs!$B$13,RAND(),"")</f>
        <v/>
      </c>
      <c r="S2219" s="31">
        <f>IF($A2219&lt;=Inputs!$B$13,RAND(),"")</f>
        <v/>
      </c>
      <c r="T2219" s="31">
        <f>IF($A2219&lt;=Inputs!$B$13,RAND(),"")</f>
        <v/>
      </c>
      <c r="U2219" s="31">
        <f>IF($A2219&lt;=Inputs!$B$13,RAND(),"")</f>
        <v/>
      </c>
      <c r="V2219" s="31">
        <f>IF($A2219&lt;=Inputs!$B$13,RAND(),"")</f>
        <v/>
      </c>
      <c r="W2219" s="31">
        <f>IF($A2219&lt;=Inputs!$B$13,RAND(),"")</f>
        <v/>
      </c>
      <c r="X2219" s="31">
        <f>IF($A2219&lt;=Inputs!$B$13,RAND(),"")</f>
        <v/>
      </c>
      <c r="Y2219" s="31">
        <f>IF($A2219&lt;=Inputs!$B$13,RAND(),"")</f>
        <v/>
      </c>
    </row>
    <row r="2220">
      <c r="A2220" t="n">
        <v>2215</v>
      </c>
      <c r="B2220" s="26">
        <f>IF($A2220&lt;=Inputs!$B$13,IF(Inputs!$B$8&gt;0,SUM(F2220:O2220)/Inputs!$B$8,0),"")</f>
        <v/>
      </c>
      <c r="C2220" s="27">
        <f>IF($A2220&lt;=Inputs!$B$13,B2220/100,"")</f>
        <v/>
      </c>
      <c r="D2220" s="28">
        <f>IF($A2220&lt;=Inputs!$B$13,C2220*Inputs!$B$7,"")</f>
        <v/>
      </c>
      <c r="E2220" s="29">
        <f>IF($A2220&lt;=Inputs!$B$13,IF(D2220&gt;0,1,0),"")</f>
        <v/>
      </c>
      <c r="F2220" s="26">
        <f>IF($A2220&lt;=Inputs!$B$13,IF(1&lt;=Inputs!$B$8,IF(Inputs!$B$12&gt;0,MAX(MIN(NORM.INV(RAND(),LOOKUP(P2220,Inputs!$J$6:$J$9,Inputs!$G$6:$G$9),LOOKUP(P2220,Inputs!$J$6:$J$9,Inputs!$H$6:$H$9)),Inputs!$B$12),-Inputs!$B$12),NORM.INV(RAND(),LOOKUP(P2220,Inputs!$J$6:$J$9,Inputs!$G$6:$G$9),LOOKUP(P2220,Inputs!$J$6:$J$9,Inputs!$H$6:$H$9))),0),"" )</f>
        <v/>
      </c>
      <c r="G2220" s="26">
        <f>IF($A2220&lt;=Inputs!$B$13,IF(2&lt;=Inputs!$B$8,IF(Inputs!$B$12&gt;0,MAX(MIN(NORM.INV(RAND(),LOOKUP(Q2220,Inputs!$J$6:$J$9,Inputs!$G$6:$G$9),LOOKUP(Q2220,Inputs!$J$6:$J$9,Inputs!$H$6:$H$9)),Inputs!$B$12),-Inputs!$B$12),NORM.INV(RAND(),LOOKUP(Q2220,Inputs!$J$6:$J$9,Inputs!$G$6:$G$9),LOOKUP(Q2220,Inputs!$J$6:$J$9,Inputs!$H$6:$H$9))),0),"" )</f>
        <v/>
      </c>
      <c r="H2220" s="26">
        <f>IF($A2220&lt;=Inputs!$B$13,IF(3&lt;=Inputs!$B$8,IF(Inputs!$B$12&gt;0,MAX(MIN(NORM.INV(RAND(),LOOKUP(R2220,Inputs!$J$6:$J$9,Inputs!$G$6:$G$9),LOOKUP(R2220,Inputs!$J$6:$J$9,Inputs!$H$6:$H$9)),Inputs!$B$12),-Inputs!$B$12),NORM.INV(RAND(),LOOKUP(R2220,Inputs!$J$6:$J$9,Inputs!$G$6:$G$9),LOOKUP(R2220,Inputs!$J$6:$J$9,Inputs!$H$6:$H$9))),0),"" )</f>
        <v/>
      </c>
      <c r="I2220" s="26">
        <f>IF($A2220&lt;=Inputs!$B$13,IF(4&lt;=Inputs!$B$8,IF(Inputs!$B$12&gt;0,MAX(MIN(NORM.INV(RAND(),LOOKUP(S2220,Inputs!$J$6:$J$9,Inputs!$G$6:$G$9),LOOKUP(S2220,Inputs!$J$6:$J$9,Inputs!$H$6:$H$9)),Inputs!$B$12),-Inputs!$B$12),NORM.INV(RAND(),LOOKUP(S2220,Inputs!$J$6:$J$9,Inputs!$G$6:$G$9),LOOKUP(S2220,Inputs!$J$6:$J$9,Inputs!$H$6:$H$9))),0),"" )</f>
        <v/>
      </c>
      <c r="J2220" s="26">
        <f>IF($A2220&lt;=Inputs!$B$13,IF(5&lt;=Inputs!$B$8,IF(Inputs!$B$12&gt;0,MAX(MIN(NORM.INV(RAND(),LOOKUP(T2220,Inputs!$J$6:$J$9,Inputs!$G$6:$G$9),LOOKUP(T2220,Inputs!$J$6:$J$9,Inputs!$H$6:$H$9)),Inputs!$B$12),-Inputs!$B$12),NORM.INV(RAND(),LOOKUP(T2220,Inputs!$J$6:$J$9,Inputs!$G$6:$G$9),LOOKUP(T2220,Inputs!$J$6:$J$9,Inputs!$H$6:$H$9))),0),"" )</f>
        <v/>
      </c>
      <c r="K2220" s="26">
        <f>IF($A2220&lt;=Inputs!$B$13,IF(6&lt;=Inputs!$B$8,IF(Inputs!$B$12&gt;0,MAX(MIN(NORM.INV(RAND(),LOOKUP(U2220,Inputs!$J$6:$J$9,Inputs!$G$6:$G$9),LOOKUP(U2220,Inputs!$J$6:$J$9,Inputs!$H$6:$H$9)),Inputs!$B$12),-Inputs!$B$12),NORM.INV(RAND(),LOOKUP(U2220,Inputs!$J$6:$J$9,Inputs!$G$6:$G$9),LOOKUP(U2220,Inputs!$J$6:$J$9,Inputs!$H$6:$H$9))),0),"" )</f>
        <v/>
      </c>
      <c r="L2220" s="26">
        <f>IF($A2220&lt;=Inputs!$B$13,IF(7&lt;=Inputs!$B$8,IF(Inputs!$B$12&gt;0,MAX(MIN(NORM.INV(RAND(),LOOKUP(V2220,Inputs!$J$6:$J$9,Inputs!$G$6:$G$9),LOOKUP(V2220,Inputs!$J$6:$J$9,Inputs!$H$6:$H$9)),Inputs!$B$12),-Inputs!$B$12),NORM.INV(RAND(),LOOKUP(V2220,Inputs!$J$6:$J$9,Inputs!$G$6:$G$9),LOOKUP(V2220,Inputs!$J$6:$J$9,Inputs!$H$6:$H$9))),0),"" )</f>
        <v/>
      </c>
      <c r="M2220" s="26">
        <f>IF($A2220&lt;=Inputs!$B$13,IF(8&lt;=Inputs!$B$8,IF(Inputs!$B$12&gt;0,MAX(MIN(NORM.INV(RAND(),LOOKUP(W2220,Inputs!$J$6:$J$9,Inputs!$G$6:$G$9),LOOKUP(W2220,Inputs!$J$6:$J$9,Inputs!$H$6:$H$9)),Inputs!$B$12),-Inputs!$B$12),NORM.INV(RAND(),LOOKUP(W2220,Inputs!$J$6:$J$9,Inputs!$G$6:$G$9),LOOKUP(W2220,Inputs!$J$6:$J$9,Inputs!$H$6:$H$9))),0),"" )</f>
        <v/>
      </c>
      <c r="N2220" s="26">
        <f>IF($A2220&lt;=Inputs!$B$13,IF(9&lt;=Inputs!$B$8,IF(Inputs!$B$12&gt;0,MAX(MIN(NORM.INV(RAND(),LOOKUP(X2220,Inputs!$J$6:$J$9,Inputs!$G$6:$G$9),LOOKUP(X2220,Inputs!$J$6:$J$9,Inputs!$H$6:$H$9)),Inputs!$B$12),-Inputs!$B$12),NORM.INV(RAND(),LOOKUP(X2220,Inputs!$J$6:$J$9,Inputs!$G$6:$G$9),LOOKUP(X2220,Inputs!$J$6:$J$9,Inputs!$H$6:$H$9))),0),"" )</f>
        <v/>
      </c>
      <c r="O2220" s="26">
        <f>IF($A2220&lt;=Inputs!$B$13,IF(10&lt;=Inputs!$B$8,IF(Inputs!$B$12&gt;0,MAX(MIN(NORM.INV(RAND(),LOOKUP(Y2220,Inputs!$J$6:$J$9,Inputs!$G$6:$G$9),LOOKUP(Y2220,Inputs!$J$6:$J$9,Inputs!$H$6:$H$9)),Inputs!$B$12),-Inputs!$B$12),NORM.INV(RAND(),LOOKUP(Y2220,Inputs!$J$6:$J$9,Inputs!$G$6:$G$9),LOOKUP(Y2220,Inputs!$J$6:$J$9,Inputs!$H$6:$H$9))),0),"" )</f>
        <v/>
      </c>
      <c r="P2220" s="31">
        <f>IF($A2220&lt;=Inputs!$B$13,RAND(),"")</f>
        <v/>
      </c>
      <c r="Q2220" s="31">
        <f>IF($A2220&lt;=Inputs!$B$13,RAND(),"")</f>
        <v/>
      </c>
      <c r="R2220" s="31">
        <f>IF($A2220&lt;=Inputs!$B$13,RAND(),"")</f>
        <v/>
      </c>
      <c r="S2220" s="31">
        <f>IF($A2220&lt;=Inputs!$B$13,RAND(),"")</f>
        <v/>
      </c>
      <c r="T2220" s="31">
        <f>IF($A2220&lt;=Inputs!$B$13,RAND(),"")</f>
        <v/>
      </c>
      <c r="U2220" s="31">
        <f>IF($A2220&lt;=Inputs!$B$13,RAND(),"")</f>
        <v/>
      </c>
      <c r="V2220" s="31">
        <f>IF($A2220&lt;=Inputs!$B$13,RAND(),"")</f>
        <v/>
      </c>
      <c r="W2220" s="31">
        <f>IF($A2220&lt;=Inputs!$B$13,RAND(),"")</f>
        <v/>
      </c>
      <c r="X2220" s="31">
        <f>IF($A2220&lt;=Inputs!$B$13,RAND(),"")</f>
        <v/>
      </c>
      <c r="Y2220" s="31">
        <f>IF($A2220&lt;=Inputs!$B$13,RAND(),"")</f>
        <v/>
      </c>
    </row>
    <row r="2221">
      <c r="A2221" t="n">
        <v>2216</v>
      </c>
      <c r="B2221" s="26">
        <f>IF($A2221&lt;=Inputs!$B$13,IF(Inputs!$B$8&gt;0,SUM(F2221:O2221)/Inputs!$B$8,0),"")</f>
        <v/>
      </c>
      <c r="C2221" s="27">
        <f>IF($A2221&lt;=Inputs!$B$13,B2221/100,"")</f>
        <v/>
      </c>
      <c r="D2221" s="28">
        <f>IF($A2221&lt;=Inputs!$B$13,C2221*Inputs!$B$7,"")</f>
        <v/>
      </c>
      <c r="E2221" s="29">
        <f>IF($A2221&lt;=Inputs!$B$13,IF(D2221&gt;0,1,0),"")</f>
        <v/>
      </c>
      <c r="F2221" s="26">
        <f>IF($A2221&lt;=Inputs!$B$13,IF(1&lt;=Inputs!$B$8,IF(Inputs!$B$12&gt;0,MAX(MIN(NORM.INV(RAND(),LOOKUP(P2221,Inputs!$J$6:$J$9,Inputs!$G$6:$G$9),LOOKUP(P2221,Inputs!$J$6:$J$9,Inputs!$H$6:$H$9)),Inputs!$B$12),-Inputs!$B$12),NORM.INV(RAND(),LOOKUP(P2221,Inputs!$J$6:$J$9,Inputs!$G$6:$G$9),LOOKUP(P2221,Inputs!$J$6:$J$9,Inputs!$H$6:$H$9))),0),"" )</f>
        <v/>
      </c>
      <c r="G2221" s="26">
        <f>IF($A2221&lt;=Inputs!$B$13,IF(2&lt;=Inputs!$B$8,IF(Inputs!$B$12&gt;0,MAX(MIN(NORM.INV(RAND(),LOOKUP(Q2221,Inputs!$J$6:$J$9,Inputs!$G$6:$G$9),LOOKUP(Q2221,Inputs!$J$6:$J$9,Inputs!$H$6:$H$9)),Inputs!$B$12),-Inputs!$B$12),NORM.INV(RAND(),LOOKUP(Q2221,Inputs!$J$6:$J$9,Inputs!$G$6:$G$9),LOOKUP(Q2221,Inputs!$J$6:$J$9,Inputs!$H$6:$H$9))),0),"" )</f>
        <v/>
      </c>
      <c r="H2221" s="26">
        <f>IF($A2221&lt;=Inputs!$B$13,IF(3&lt;=Inputs!$B$8,IF(Inputs!$B$12&gt;0,MAX(MIN(NORM.INV(RAND(),LOOKUP(R2221,Inputs!$J$6:$J$9,Inputs!$G$6:$G$9),LOOKUP(R2221,Inputs!$J$6:$J$9,Inputs!$H$6:$H$9)),Inputs!$B$12),-Inputs!$B$12),NORM.INV(RAND(),LOOKUP(R2221,Inputs!$J$6:$J$9,Inputs!$G$6:$G$9),LOOKUP(R2221,Inputs!$J$6:$J$9,Inputs!$H$6:$H$9))),0),"" )</f>
        <v/>
      </c>
      <c r="I2221" s="26">
        <f>IF($A2221&lt;=Inputs!$B$13,IF(4&lt;=Inputs!$B$8,IF(Inputs!$B$12&gt;0,MAX(MIN(NORM.INV(RAND(),LOOKUP(S2221,Inputs!$J$6:$J$9,Inputs!$G$6:$G$9),LOOKUP(S2221,Inputs!$J$6:$J$9,Inputs!$H$6:$H$9)),Inputs!$B$12),-Inputs!$B$12),NORM.INV(RAND(),LOOKUP(S2221,Inputs!$J$6:$J$9,Inputs!$G$6:$G$9),LOOKUP(S2221,Inputs!$J$6:$J$9,Inputs!$H$6:$H$9))),0),"" )</f>
        <v/>
      </c>
      <c r="J2221" s="26">
        <f>IF($A2221&lt;=Inputs!$B$13,IF(5&lt;=Inputs!$B$8,IF(Inputs!$B$12&gt;0,MAX(MIN(NORM.INV(RAND(),LOOKUP(T2221,Inputs!$J$6:$J$9,Inputs!$G$6:$G$9),LOOKUP(T2221,Inputs!$J$6:$J$9,Inputs!$H$6:$H$9)),Inputs!$B$12),-Inputs!$B$12),NORM.INV(RAND(),LOOKUP(T2221,Inputs!$J$6:$J$9,Inputs!$G$6:$G$9),LOOKUP(T2221,Inputs!$J$6:$J$9,Inputs!$H$6:$H$9))),0),"" )</f>
        <v/>
      </c>
      <c r="K2221" s="26">
        <f>IF($A2221&lt;=Inputs!$B$13,IF(6&lt;=Inputs!$B$8,IF(Inputs!$B$12&gt;0,MAX(MIN(NORM.INV(RAND(),LOOKUP(U2221,Inputs!$J$6:$J$9,Inputs!$G$6:$G$9),LOOKUP(U2221,Inputs!$J$6:$J$9,Inputs!$H$6:$H$9)),Inputs!$B$12),-Inputs!$B$12),NORM.INV(RAND(),LOOKUP(U2221,Inputs!$J$6:$J$9,Inputs!$G$6:$G$9),LOOKUP(U2221,Inputs!$J$6:$J$9,Inputs!$H$6:$H$9))),0),"" )</f>
        <v/>
      </c>
      <c r="L2221" s="26">
        <f>IF($A2221&lt;=Inputs!$B$13,IF(7&lt;=Inputs!$B$8,IF(Inputs!$B$12&gt;0,MAX(MIN(NORM.INV(RAND(),LOOKUP(V2221,Inputs!$J$6:$J$9,Inputs!$G$6:$G$9),LOOKUP(V2221,Inputs!$J$6:$J$9,Inputs!$H$6:$H$9)),Inputs!$B$12),-Inputs!$B$12),NORM.INV(RAND(),LOOKUP(V2221,Inputs!$J$6:$J$9,Inputs!$G$6:$G$9),LOOKUP(V2221,Inputs!$J$6:$J$9,Inputs!$H$6:$H$9))),0),"" )</f>
        <v/>
      </c>
      <c r="M2221" s="26">
        <f>IF($A2221&lt;=Inputs!$B$13,IF(8&lt;=Inputs!$B$8,IF(Inputs!$B$12&gt;0,MAX(MIN(NORM.INV(RAND(),LOOKUP(W2221,Inputs!$J$6:$J$9,Inputs!$G$6:$G$9),LOOKUP(W2221,Inputs!$J$6:$J$9,Inputs!$H$6:$H$9)),Inputs!$B$12),-Inputs!$B$12),NORM.INV(RAND(),LOOKUP(W2221,Inputs!$J$6:$J$9,Inputs!$G$6:$G$9),LOOKUP(W2221,Inputs!$J$6:$J$9,Inputs!$H$6:$H$9))),0),"" )</f>
        <v/>
      </c>
      <c r="N2221" s="26">
        <f>IF($A2221&lt;=Inputs!$B$13,IF(9&lt;=Inputs!$B$8,IF(Inputs!$B$12&gt;0,MAX(MIN(NORM.INV(RAND(),LOOKUP(X2221,Inputs!$J$6:$J$9,Inputs!$G$6:$G$9),LOOKUP(X2221,Inputs!$J$6:$J$9,Inputs!$H$6:$H$9)),Inputs!$B$12),-Inputs!$B$12),NORM.INV(RAND(),LOOKUP(X2221,Inputs!$J$6:$J$9,Inputs!$G$6:$G$9),LOOKUP(X2221,Inputs!$J$6:$J$9,Inputs!$H$6:$H$9))),0),"" )</f>
        <v/>
      </c>
      <c r="O2221" s="26">
        <f>IF($A2221&lt;=Inputs!$B$13,IF(10&lt;=Inputs!$B$8,IF(Inputs!$B$12&gt;0,MAX(MIN(NORM.INV(RAND(),LOOKUP(Y2221,Inputs!$J$6:$J$9,Inputs!$G$6:$G$9),LOOKUP(Y2221,Inputs!$J$6:$J$9,Inputs!$H$6:$H$9)),Inputs!$B$12),-Inputs!$B$12),NORM.INV(RAND(),LOOKUP(Y2221,Inputs!$J$6:$J$9,Inputs!$G$6:$G$9),LOOKUP(Y2221,Inputs!$J$6:$J$9,Inputs!$H$6:$H$9))),0),"" )</f>
        <v/>
      </c>
      <c r="P2221" s="31">
        <f>IF($A2221&lt;=Inputs!$B$13,RAND(),"")</f>
        <v/>
      </c>
      <c r="Q2221" s="31">
        <f>IF($A2221&lt;=Inputs!$B$13,RAND(),"")</f>
        <v/>
      </c>
      <c r="R2221" s="31">
        <f>IF($A2221&lt;=Inputs!$B$13,RAND(),"")</f>
        <v/>
      </c>
      <c r="S2221" s="31">
        <f>IF($A2221&lt;=Inputs!$B$13,RAND(),"")</f>
        <v/>
      </c>
      <c r="T2221" s="31">
        <f>IF($A2221&lt;=Inputs!$B$13,RAND(),"")</f>
        <v/>
      </c>
      <c r="U2221" s="31">
        <f>IF($A2221&lt;=Inputs!$B$13,RAND(),"")</f>
        <v/>
      </c>
      <c r="V2221" s="31">
        <f>IF($A2221&lt;=Inputs!$B$13,RAND(),"")</f>
        <v/>
      </c>
      <c r="W2221" s="31">
        <f>IF($A2221&lt;=Inputs!$B$13,RAND(),"")</f>
        <v/>
      </c>
      <c r="X2221" s="31">
        <f>IF($A2221&lt;=Inputs!$B$13,RAND(),"")</f>
        <v/>
      </c>
      <c r="Y2221" s="31">
        <f>IF($A2221&lt;=Inputs!$B$13,RAND(),"")</f>
        <v/>
      </c>
    </row>
    <row r="2222">
      <c r="A2222" t="n">
        <v>2217</v>
      </c>
      <c r="B2222" s="26">
        <f>IF($A2222&lt;=Inputs!$B$13,IF(Inputs!$B$8&gt;0,SUM(F2222:O2222)/Inputs!$B$8,0),"")</f>
        <v/>
      </c>
      <c r="C2222" s="27">
        <f>IF($A2222&lt;=Inputs!$B$13,B2222/100,"")</f>
        <v/>
      </c>
      <c r="D2222" s="28">
        <f>IF($A2222&lt;=Inputs!$B$13,C2222*Inputs!$B$7,"")</f>
        <v/>
      </c>
      <c r="E2222" s="29">
        <f>IF($A2222&lt;=Inputs!$B$13,IF(D2222&gt;0,1,0),"")</f>
        <v/>
      </c>
      <c r="F2222" s="26">
        <f>IF($A2222&lt;=Inputs!$B$13,IF(1&lt;=Inputs!$B$8,IF(Inputs!$B$12&gt;0,MAX(MIN(NORM.INV(RAND(),LOOKUP(P2222,Inputs!$J$6:$J$9,Inputs!$G$6:$G$9),LOOKUP(P2222,Inputs!$J$6:$J$9,Inputs!$H$6:$H$9)),Inputs!$B$12),-Inputs!$B$12),NORM.INV(RAND(),LOOKUP(P2222,Inputs!$J$6:$J$9,Inputs!$G$6:$G$9),LOOKUP(P2222,Inputs!$J$6:$J$9,Inputs!$H$6:$H$9))),0),"" )</f>
        <v/>
      </c>
      <c r="G2222" s="26">
        <f>IF($A2222&lt;=Inputs!$B$13,IF(2&lt;=Inputs!$B$8,IF(Inputs!$B$12&gt;0,MAX(MIN(NORM.INV(RAND(),LOOKUP(Q2222,Inputs!$J$6:$J$9,Inputs!$G$6:$G$9),LOOKUP(Q2222,Inputs!$J$6:$J$9,Inputs!$H$6:$H$9)),Inputs!$B$12),-Inputs!$B$12),NORM.INV(RAND(),LOOKUP(Q2222,Inputs!$J$6:$J$9,Inputs!$G$6:$G$9),LOOKUP(Q2222,Inputs!$J$6:$J$9,Inputs!$H$6:$H$9))),0),"" )</f>
        <v/>
      </c>
      <c r="H2222" s="26">
        <f>IF($A2222&lt;=Inputs!$B$13,IF(3&lt;=Inputs!$B$8,IF(Inputs!$B$12&gt;0,MAX(MIN(NORM.INV(RAND(),LOOKUP(R2222,Inputs!$J$6:$J$9,Inputs!$G$6:$G$9),LOOKUP(R2222,Inputs!$J$6:$J$9,Inputs!$H$6:$H$9)),Inputs!$B$12),-Inputs!$B$12),NORM.INV(RAND(),LOOKUP(R2222,Inputs!$J$6:$J$9,Inputs!$G$6:$G$9),LOOKUP(R2222,Inputs!$J$6:$J$9,Inputs!$H$6:$H$9))),0),"" )</f>
        <v/>
      </c>
      <c r="I2222" s="26">
        <f>IF($A2222&lt;=Inputs!$B$13,IF(4&lt;=Inputs!$B$8,IF(Inputs!$B$12&gt;0,MAX(MIN(NORM.INV(RAND(),LOOKUP(S2222,Inputs!$J$6:$J$9,Inputs!$G$6:$G$9),LOOKUP(S2222,Inputs!$J$6:$J$9,Inputs!$H$6:$H$9)),Inputs!$B$12),-Inputs!$B$12),NORM.INV(RAND(),LOOKUP(S2222,Inputs!$J$6:$J$9,Inputs!$G$6:$G$9),LOOKUP(S2222,Inputs!$J$6:$J$9,Inputs!$H$6:$H$9))),0),"" )</f>
        <v/>
      </c>
      <c r="J2222" s="26">
        <f>IF($A2222&lt;=Inputs!$B$13,IF(5&lt;=Inputs!$B$8,IF(Inputs!$B$12&gt;0,MAX(MIN(NORM.INV(RAND(),LOOKUP(T2222,Inputs!$J$6:$J$9,Inputs!$G$6:$G$9),LOOKUP(T2222,Inputs!$J$6:$J$9,Inputs!$H$6:$H$9)),Inputs!$B$12),-Inputs!$B$12),NORM.INV(RAND(),LOOKUP(T2222,Inputs!$J$6:$J$9,Inputs!$G$6:$G$9),LOOKUP(T2222,Inputs!$J$6:$J$9,Inputs!$H$6:$H$9))),0),"" )</f>
        <v/>
      </c>
      <c r="K2222" s="26">
        <f>IF($A2222&lt;=Inputs!$B$13,IF(6&lt;=Inputs!$B$8,IF(Inputs!$B$12&gt;0,MAX(MIN(NORM.INV(RAND(),LOOKUP(U2222,Inputs!$J$6:$J$9,Inputs!$G$6:$G$9),LOOKUP(U2222,Inputs!$J$6:$J$9,Inputs!$H$6:$H$9)),Inputs!$B$12),-Inputs!$B$12),NORM.INV(RAND(),LOOKUP(U2222,Inputs!$J$6:$J$9,Inputs!$G$6:$G$9),LOOKUP(U2222,Inputs!$J$6:$J$9,Inputs!$H$6:$H$9))),0),"" )</f>
        <v/>
      </c>
      <c r="L2222" s="26">
        <f>IF($A2222&lt;=Inputs!$B$13,IF(7&lt;=Inputs!$B$8,IF(Inputs!$B$12&gt;0,MAX(MIN(NORM.INV(RAND(),LOOKUP(V2222,Inputs!$J$6:$J$9,Inputs!$G$6:$G$9),LOOKUP(V2222,Inputs!$J$6:$J$9,Inputs!$H$6:$H$9)),Inputs!$B$12),-Inputs!$B$12),NORM.INV(RAND(),LOOKUP(V2222,Inputs!$J$6:$J$9,Inputs!$G$6:$G$9),LOOKUP(V2222,Inputs!$J$6:$J$9,Inputs!$H$6:$H$9))),0),"" )</f>
        <v/>
      </c>
      <c r="M2222" s="26">
        <f>IF($A2222&lt;=Inputs!$B$13,IF(8&lt;=Inputs!$B$8,IF(Inputs!$B$12&gt;0,MAX(MIN(NORM.INV(RAND(),LOOKUP(W2222,Inputs!$J$6:$J$9,Inputs!$G$6:$G$9),LOOKUP(W2222,Inputs!$J$6:$J$9,Inputs!$H$6:$H$9)),Inputs!$B$12),-Inputs!$B$12),NORM.INV(RAND(),LOOKUP(W2222,Inputs!$J$6:$J$9,Inputs!$G$6:$G$9),LOOKUP(W2222,Inputs!$J$6:$J$9,Inputs!$H$6:$H$9))),0),"" )</f>
        <v/>
      </c>
      <c r="N2222" s="26">
        <f>IF($A2222&lt;=Inputs!$B$13,IF(9&lt;=Inputs!$B$8,IF(Inputs!$B$12&gt;0,MAX(MIN(NORM.INV(RAND(),LOOKUP(X2222,Inputs!$J$6:$J$9,Inputs!$G$6:$G$9),LOOKUP(X2222,Inputs!$J$6:$J$9,Inputs!$H$6:$H$9)),Inputs!$B$12),-Inputs!$B$12),NORM.INV(RAND(),LOOKUP(X2222,Inputs!$J$6:$J$9,Inputs!$G$6:$G$9),LOOKUP(X2222,Inputs!$J$6:$J$9,Inputs!$H$6:$H$9))),0),"" )</f>
        <v/>
      </c>
      <c r="O2222" s="26">
        <f>IF($A2222&lt;=Inputs!$B$13,IF(10&lt;=Inputs!$B$8,IF(Inputs!$B$12&gt;0,MAX(MIN(NORM.INV(RAND(),LOOKUP(Y2222,Inputs!$J$6:$J$9,Inputs!$G$6:$G$9),LOOKUP(Y2222,Inputs!$J$6:$J$9,Inputs!$H$6:$H$9)),Inputs!$B$12),-Inputs!$B$12),NORM.INV(RAND(),LOOKUP(Y2222,Inputs!$J$6:$J$9,Inputs!$G$6:$G$9),LOOKUP(Y2222,Inputs!$J$6:$J$9,Inputs!$H$6:$H$9))),0),"" )</f>
        <v/>
      </c>
      <c r="P2222" s="31">
        <f>IF($A2222&lt;=Inputs!$B$13,RAND(),"")</f>
        <v/>
      </c>
      <c r="Q2222" s="31">
        <f>IF($A2222&lt;=Inputs!$B$13,RAND(),"")</f>
        <v/>
      </c>
      <c r="R2222" s="31">
        <f>IF($A2222&lt;=Inputs!$B$13,RAND(),"")</f>
        <v/>
      </c>
      <c r="S2222" s="31">
        <f>IF($A2222&lt;=Inputs!$B$13,RAND(),"")</f>
        <v/>
      </c>
      <c r="T2222" s="31">
        <f>IF($A2222&lt;=Inputs!$B$13,RAND(),"")</f>
        <v/>
      </c>
      <c r="U2222" s="31">
        <f>IF($A2222&lt;=Inputs!$B$13,RAND(),"")</f>
        <v/>
      </c>
      <c r="V2222" s="31">
        <f>IF($A2222&lt;=Inputs!$B$13,RAND(),"")</f>
        <v/>
      </c>
      <c r="W2222" s="31">
        <f>IF($A2222&lt;=Inputs!$B$13,RAND(),"")</f>
        <v/>
      </c>
      <c r="X2222" s="31">
        <f>IF($A2222&lt;=Inputs!$B$13,RAND(),"")</f>
        <v/>
      </c>
      <c r="Y2222" s="31">
        <f>IF($A2222&lt;=Inputs!$B$13,RAND(),"")</f>
        <v/>
      </c>
    </row>
    <row r="2223">
      <c r="A2223" t="n">
        <v>2218</v>
      </c>
      <c r="B2223" s="26">
        <f>IF($A2223&lt;=Inputs!$B$13,IF(Inputs!$B$8&gt;0,SUM(F2223:O2223)/Inputs!$B$8,0),"")</f>
        <v/>
      </c>
      <c r="C2223" s="27">
        <f>IF($A2223&lt;=Inputs!$B$13,B2223/100,"")</f>
        <v/>
      </c>
      <c r="D2223" s="28">
        <f>IF($A2223&lt;=Inputs!$B$13,C2223*Inputs!$B$7,"")</f>
        <v/>
      </c>
      <c r="E2223" s="29">
        <f>IF($A2223&lt;=Inputs!$B$13,IF(D2223&gt;0,1,0),"")</f>
        <v/>
      </c>
      <c r="F2223" s="26">
        <f>IF($A2223&lt;=Inputs!$B$13,IF(1&lt;=Inputs!$B$8,IF(Inputs!$B$12&gt;0,MAX(MIN(NORM.INV(RAND(),LOOKUP(P2223,Inputs!$J$6:$J$9,Inputs!$G$6:$G$9),LOOKUP(P2223,Inputs!$J$6:$J$9,Inputs!$H$6:$H$9)),Inputs!$B$12),-Inputs!$B$12),NORM.INV(RAND(),LOOKUP(P2223,Inputs!$J$6:$J$9,Inputs!$G$6:$G$9),LOOKUP(P2223,Inputs!$J$6:$J$9,Inputs!$H$6:$H$9))),0),"" )</f>
        <v/>
      </c>
      <c r="G2223" s="26">
        <f>IF($A2223&lt;=Inputs!$B$13,IF(2&lt;=Inputs!$B$8,IF(Inputs!$B$12&gt;0,MAX(MIN(NORM.INV(RAND(),LOOKUP(Q2223,Inputs!$J$6:$J$9,Inputs!$G$6:$G$9),LOOKUP(Q2223,Inputs!$J$6:$J$9,Inputs!$H$6:$H$9)),Inputs!$B$12),-Inputs!$B$12),NORM.INV(RAND(),LOOKUP(Q2223,Inputs!$J$6:$J$9,Inputs!$G$6:$G$9),LOOKUP(Q2223,Inputs!$J$6:$J$9,Inputs!$H$6:$H$9))),0),"" )</f>
        <v/>
      </c>
      <c r="H2223" s="26">
        <f>IF($A2223&lt;=Inputs!$B$13,IF(3&lt;=Inputs!$B$8,IF(Inputs!$B$12&gt;0,MAX(MIN(NORM.INV(RAND(),LOOKUP(R2223,Inputs!$J$6:$J$9,Inputs!$G$6:$G$9),LOOKUP(R2223,Inputs!$J$6:$J$9,Inputs!$H$6:$H$9)),Inputs!$B$12),-Inputs!$B$12),NORM.INV(RAND(),LOOKUP(R2223,Inputs!$J$6:$J$9,Inputs!$G$6:$G$9),LOOKUP(R2223,Inputs!$J$6:$J$9,Inputs!$H$6:$H$9))),0),"" )</f>
        <v/>
      </c>
      <c r="I2223" s="26">
        <f>IF($A2223&lt;=Inputs!$B$13,IF(4&lt;=Inputs!$B$8,IF(Inputs!$B$12&gt;0,MAX(MIN(NORM.INV(RAND(),LOOKUP(S2223,Inputs!$J$6:$J$9,Inputs!$G$6:$G$9),LOOKUP(S2223,Inputs!$J$6:$J$9,Inputs!$H$6:$H$9)),Inputs!$B$12),-Inputs!$B$12),NORM.INV(RAND(),LOOKUP(S2223,Inputs!$J$6:$J$9,Inputs!$G$6:$G$9),LOOKUP(S2223,Inputs!$J$6:$J$9,Inputs!$H$6:$H$9))),0),"" )</f>
        <v/>
      </c>
      <c r="J2223" s="26">
        <f>IF($A2223&lt;=Inputs!$B$13,IF(5&lt;=Inputs!$B$8,IF(Inputs!$B$12&gt;0,MAX(MIN(NORM.INV(RAND(),LOOKUP(T2223,Inputs!$J$6:$J$9,Inputs!$G$6:$G$9),LOOKUP(T2223,Inputs!$J$6:$J$9,Inputs!$H$6:$H$9)),Inputs!$B$12),-Inputs!$B$12),NORM.INV(RAND(),LOOKUP(T2223,Inputs!$J$6:$J$9,Inputs!$G$6:$G$9),LOOKUP(T2223,Inputs!$J$6:$J$9,Inputs!$H$6:$H$9))),0),"" )</f>
        <v/>
      </c>
      <c r="K2223" s="26">
        <f>IF($A2223&lt;=Inputs!$B$13,IF(6&lt;=Inputs!$B$8,IF(Inputs!$B$12&gt;0,MAX(MIN(NORM.INV(RAND(),LOOKUP(U2223,Inputs!$J$6:$J$9,Inputs!$G$6:$G$9),LOOKUP(U2223,Inputs!$J$6:$J$9,Inputs!$H$6:$H$9)),Inputs!$B$12),-Inputs!$B$12),NORM.INV(RAND(),LOOKUP(U2223,Inputs!$J$6:$J$9,Inputs!$G$6:$G$9),LOOKUP(U2223,Inputs!$J$6:$J$9,Inputs!$H$6:$H$9))),0),"" )</f>
        <v/>
      </c>
      <c r="L2223" s="26">
        <f>IF($A2223&lt;=Inputs!$B$13,IF(7&lt;=Inputs!$B$8,IF(Inputs!$B$12&gt;0,MAX(MIN(NORM.INV(RAND(),LOOKUP(V2223,Inputs!$J$6:$J$9,Inputs!$G$6:$G$9),LOOKUP(V2223,Inputs!$J$6:$J$9,Inputs!$H$6:$H$9)),Inputs!$B$12),-Inputs!$B$12),NORM.INV(RAND(),LOOKUP(V2223,Inputs!$J$6:$J$9,Inputs!$G$6:$G$9),LOOKUP(V2223,Inputs!$J$6:$J$9,Inputs!$H$6:$H$9))),0),"" )</f>
        <v/>
      </c>
      <c r="M2223" s="26">
        <f>IF($A2223&lt;=Inputs!$B$13,IF(8&lt;=Inputs!$B$8,IF(Inputs!$B$12&gt;0,MAX(MIN(NORM.INV(RAND(),LOOKUP(W2223,Inputs!$J$6:$J$9,Inputs!$G$6:$G$9),LOOKUP(W2223,Inputs!$J$6:$J$9,Inputs!$H$6:$H$9)),Inputs!$B$12),-Inputs!$B$12),NORM.INV(RAND(),LOOKUP(W2223,Inputs!$J$6:$J$9,Inputs!$G$6:$G$9),LOOKUP(W2223,Inputs!$J$6:$J$9,Inputs!$H$6:$H$9))),0),"" )</f>
        <v/>
      </c>
      <c r="N2223" s="26">
        <f>IF($A2223&lt;=Inputs!$B$13,IF(9&lt;=Inputs!$B$8,IF(Inputs!$B$12&gt;0,MAX(MIN(NORM.INV(RAND(),LOOKUP(X2223,Inputs!$J$6:$J$9,Inputs!$G$6:$G$9),LOOKUP(X2223,Inputs!$J$6:$J$9,Inputs!$H$6:$H$9)),Inputs!$B$12),-Inputs!$B$12),NORM.INV(RAND(),LOOKUP(X2223,Inputs!$J$6:$J$9,Inputs!$G$6:$G$9),LOOKUP(X2223,Inputs!$J$6:$J$9,Inputs!$H$6:$H$9))),0),"" )</f>
        <v/>
      </c>
      <c r="O2223" s="26">
        <f>IF($A2223&lt;=Inputs!$B$13,IF(10&lt;=Inputs!$B$8,IF(Inputs!$B$12&gt;0,MAX(MIN(NORM.INV(RAND(),LOOKUP(Y2223,Inputs!$J$6:$J$9,Inputs!$G$6:$G$9),LOOKUP(Y2223,Inputs!$J$6:$J$9,Inputs!$H$6:$H$9)),Inputs!$B$12),-Inputs!$B$12),NORM.INV(RAND(),LOOKUP(Y2223,Inputs!$J$6:$J$9,Inputs!$G$6:$G$9),LOOKUP(Y2223,Inputs!$J$6:$J$9,Inputs!$H$6:$H$9))),0),"" )</f>
        <v/>
      </c>
      <c r="P2223" s="31">
        <f>IF($A2223&lt;=Inputs!$B$13,RAND(),"")</f>
        <v/>
      </c>
      <c r="Q2223" s="31">
        <f>IF($A2223&lt;=Inputs!$B$13,RAND(),"")</f>
        <v/>
      </c>
      <c r="R2223" s="31">
        <f>IF($A2223&lt;=Inputs!$B$13,RAND(),"")</f>
        <v/>
      </c>
      <c r="S2223" s="31">
        <f>IF($A2223&lt;=Inputs!$B$13,RAND(),"")</f>
        <v/>
      </c>
      <c r="T2223" s="31">
        <f>IF($A2223&lt;=Inputs!$B$13,RAND(),"")</f>
        <v/>
      </c>
      <c r="U2223" s="31">
        <f>IF($A2223&lt;=Inputs!$B$13,RAND(),"")</f>
        <v/>
      </c>
      <c r="V2223" s="31">
        <f>IF($A2223&lt;=Inputs!$B$13,RAND(),"")</f>
        <v/>
      </c>
      <c r="W2223" s="31">
        <f>IF($A2223&lt;=Inputs!$B$13,RAND(),"")</f>
        <v/>
      </c>
      <c r="X2223" s="31">
        <f>IF($A2223&lt;=Inputs!$B$13,RAND(),"")</f>
        <v/>
      </c>
      <c r="Y2223" s="31">
        <f>IF($A2223&lt;=Inputs!$B$13,RAND(),"")</f>
        <v/>
      </c>
    </row>
    <row r="2224">
      <c r="A2224" t="n">
        <v>2219</v>
      </c>
      <c r="B2224" s="26">
        <f>IF($A2224&lt;=Inputs!$B$13,IF(Inputs!$B$8&gt;0,SUM(F2224:O2224)/Inputs!$B$8,0),"")</f>
        <v/>
      </c>
      <c r="C2224" s="27">
        <f>IF($A2224&lt;=Inputs!$B$13,B2224/100,"")</f>
        <v/>
      </c>
      <c r="D2224" s="28">
        <f>IF($A2224&lt;=Inputs!$B$13,C2224*Inputs!$B$7,"")</f>
        <v/>
      </c>
      <c r="E2224" s="29">
        <f>IF($A2224&lt;=Inputs!$B$13,IF(D2224&gt;0,1,0),"")</f>
        <v/>
      </c>
      <c r="F2224" s="26">
        <f>IF($A2224&lt;=Inputs!$B$13,IF(1&lt;=Inputs!$B$8,IF(Inputs!$B$12&gt;0,MAX(MIN(NORM.INV(RAND(),LOOKUP(P2224,Inputs!$J$6:$J$9,Inputs!$G$6:$G$9),LOOKUP(P2224,Inputs!$J$6:$J$9,Inputs!$H$6:$H$9)),Inputs!$B$12),-Inputs!$B$12),NORM.INV(RAND(),LOOKUP(P2224,Inputs!$J$6:$J$9,Inputs!$G$6:$G$9),LOOKUP(P2224,Inputs!$J$6:$J$9,Inputs!$H$6:$H$9))),0),"" )</f>
        <v/>
      </c>
      <c r="G2224" s="26">
        <f>IF($A2224&lt;=Inputs!$B$13,IF(2&lt;=Inputs!$B$8,IF(Inputs!$B$12&gt;0,MAX(MIN(NORM.INV(RAND(),LOOKUP(Q2224,Inputs!$J$6:$J$9,Inputs!$G$6:$G$9),LOOKUP(Q2224,Inputs!$J$6:$J$9,Inputs!$H$6:$H$9)),Inputs!$B$12),-Inputs!$B$12),NORM.INV(RAND(),LOOKUP(Q2224,Inputs!$J$6:$J$9,Inputs!$G$6:$G$9),LOOKUP(Q2224,Inputs!$J$6:$J$9,Inputs!$H$6:$H$9))),0),"" )</f>
        <v/>
      </c>
      <c r="H2224" s="26">
        <f>IF($A2224&lt;=Inputs!$B$13,IF(3&lt;=Inputs!$B$8,IF(Inputs!$B$12&gt;0,MAX(MIN(NORM.INV(RAND(),LOOKUP(R2224,Inputs!$J$6:$J$9,Inputs!$G$6:$G$9),LOOKUP(R2224,Inputs!$J$6:$J$9,Inputs!$H$6:$H$9)),Inputs!$B$12),-Inputs!$B$12),NORM.INV(RAND(),LOOKUP(R2224,Inputs!$J$6:$J$9,Inputs!$G$6:$G$9),LOOKUP(R2224,Inputs!$J$6:$J$9,Inputs!$H$6:$H$9))),0),"" )</f>
        <v/>
      </c>
      <c r="I2224" s="26">
        <f>IF($A2224&lt;=Inputs!$B$13,IF(4&lt;=Inputs!$B$8,IF(Inputs!$B$12&gt;0,MAX(MIN(NORM.INV(RAND(),LOOKUP(S2224,Inputs!$J$6:$J$9,Inputs!$G$6:$G$9),LOOKUP(S2224,Inputs!$J$6:$J$9,Inputs!$H$6:$H$9)),Inputs!$B$12),-Inputs!$B$12),NORM.INV(RAND(),LOOKUP(S2224,Inputs!$J$6:$J$9,Inputs!$G$6:$G$9),LOOKUP(S2224,Inputs!$J$6:$J$9,Inputs!$H$6:$H$9))),0),"" )</f>
        <v/>
      </c>
      <c r="J2224" s="26">
        <f>IF($A2224&lt;=Inputs!$B$13,IF(5&lt;=Inputs!$B$8,IF(Inputs!$B$12&gt;0,MAX(MIN(NORM.INV(RAND(),LOOKUP(T2224,Inputs!$J$6:$J$9,Inputs!$G$6:$G$9),LOOKUP(T2224,Inputs!$J$6:$J$9,Inputs!$H$6:$H$9)),Inputs!$B$12),-Inputs!$B$12),NORM.INV(RAND(),LOOKUP(T2224,Inputs!$J$6:$J$9,Inputs!$G$6:$G$9),LOOKUP(T2224,Inputs!$J$6:$J$9,Inputs!$H$6:$H$9))),0),"" )</f>
        <v/>
      </c>
      <c r="K2224" s="26">
        <f>IF($A2224&lt;=Inputs!$B$13,IF(6&lt;=Inputs!$B$8,IF(Inputs!$B$12&gt;0,MAX(MIN(NORM.INV(RAND(),LOOKUP(U2224,Inputs!$J$6:$J$9,Inputs!$G$6:$G$9),LOOKUP(U2224,Inputs!$J$6:$J$9,Inputs!$H$6:$H$9)),Inputs!$B$12),-Inputs!$B$12),NORM.INV(RAND(),LOOKUP(U2224,Inputs!$J$6:$J$9,Inputs!$G$6:$G$9),LOOKUP(U2224,Inputs!$J$6:$J$9,Inputs!$H$6:$H$9))),0),"" )</f>
        <v/>
      </c>
      <c r="L2224" s="26">
        <f>IF($A2224&lt;=Inputs!$B$13,IF(7&lt;=Inputs!$B$8,IF(Inputs!$B$12&gt;0,MAX(MIN(NORM.INV(RAND(),LOOKUP(V2224,Inputs!$J$6:$J$9,Inputs!$G$6:$G$9),LOOKUP(V2224,Inputs!$J$6:$J$9,Inputs!$H$6:$H$9)),Inputs!$B$12),-Inputs!$B$12),NORM.INV(RAND(),LOOKUP(V2224,Inputs!$J$6:$J$9,Inputs!$G$6:$G$9),LOOKUP(V2224,Inputs!$J$6:$J$9,Inputs!$H$6:$H$9))),0),"" )</f>
        <v/>
      </c>
      <c r="M2224" s="26">
        <f>IF($A2224&lt;=Inputs!$B$13,IF(8&lt;=Inputs!$B$8,IF(Inputs!$B$12&gt;0,MAX(MIN(NORM.INV(RAND(),LOOKUP(W2224,Inputs!$J$6:$J$9,Inputs!$G$6:$G$9),LOOKUP(W2224,Inputs!$J$6:$J$9,Inputs!$H$6:$H$9)),Inputs!$B$12),-Inputs!$B$12),NORM.INV(RAND(),LOOKUP(W2224,Inputs!$J$6:$J$9,Inputs!$G$6:$G$9),LOOKUP(W2224,Inputs!$J$6:$J$9,Inputs!$H$6:$H$9))),0),"" )</f>
        <v/>
      </c>
      <c r="N2224" s="26">
        <f>IF($A2224&lt;=Inputs!$B$13,IF(9&lt;=Inputs!$B$8,IF(Inputs!$B$12&gt;0,MAX(MIN(NORM.INV(RAND(),LOOKUP(X2224,Inputs!$J$6:$J$9,Inputs!$G$6:$G$9),LOOKUP(X2224,Inputs!$J$6:$J$9,Inputs!$H$6:$H$9)),Inputs!$B$12),-Inputs!$B$12),NORM.INV(RAND(),LOOKUP(X2224,Inputs!$J$6:$J$9,Inputs!$G$6:$G$9),LOOKUP(X2224,Inputs!$J$6:$J$9,Inputs!$H$6:$H$9))),0),"" )</f>
        <v/>
      </c>
      <c r="O2224" s="26">
        <f>IF($A2224&lt;=Inputs!$B$13,IF(10&lt;=Inputs!$B$8,IF(Inputs!$B$12&gt;0,MAX(MIN(NORM.INV(RAND(),LOOKUP(Y2224,Inputs!$J$6:$J$9,Inputs!$G$6:$G$9),LOOKUP(Y2224,Inputs!$J$6:$J$9,Inputs!$H$6:$H$9)),Inputs!$B$12),-Inputs!$B$12),NORM.INV(RAND(),LOOKUP(Y2224,Inputs!$J$6:$J$9,Inputs!$G$6:$G$9),LOOKUP(Y2224,Inputs!$J$6:$J$9,Inputs!$H$6:$H$9))),0),"" )</f>
        <v/>
      </c>
      <c r="P2224" s="31">
        <f>IF($A2224&lt;=Inputs!$B$13,RAND(),"")</f>
        <v/>
      </c>
      <c r="Q2224" s="31">
        <f>IF($A2224&lt;=Inputs!$B$13,RAND(),"")</f>
        <v/>
      </c>
      <c r="R2224" s="31">
        <f>IF($A2224&lt;=Inputs!$B$13,RAND(),"")</f>
        <v/>
      </c>
      <c r="S2224" s="31">
        <f>IF($A2224&lt;=Inputs!$B$13,RAND(),"")</f>
        <v/>
      </c>
      <c r="T2224" s="31">
        <f>IF($A2224&lt;=Inputs!$B$13,RAND(),"")</f>
        <v/>
      </c>
      <c r="U2224" s="31">
        <f>IF($A2224&lt;=Inputs!$B$13,RAND(),"")</f>
        <v/>
      </c>
      <c r="V2224" s="31">
        <f>IF($A2224&lt;=Inputs!$B$13,RAND(),"")</f>
        <v/>
      </c>
      <c r="W2224" s="31">
        <f>IF($A2224&lt;=Inputs!$B$13,RAND(),"")</f>
        <v/>
      </c>
      <c r="X2224" s="31">
        <f>IF($A2224&lt;=Inputs!$B$13,RAND(),"")</f>
        <v/>
      </c>
      <c r="Y2224" s="31">
        <f>IF($A2224&lt;=Inputs!$B$13,RAND(),"")</f>
        <v/>
      </c>
    </row>
    <row r="2225">
      <c r="A2225" t="n">
        <v>2220</v>
      </c>
      <c r="B2225" s="26">
        <f>IF($A2225&lt;=Inputs!$B$13,IF(Inputs!$B$8&gt;0,SUM(F2225:O2225)/Inputs!$B$8,0),"")</f>
        <v/>
      </c>
      <c r="C2225" s="27">
        <f>IF($A2225&lt;=Inputs!$B$13,B2225/100,"")</f>
        <v/>
      </c>
      <c r="D2225" s="28">
        <f>IF($A2225&lt;=Inputs!$B$13,C2225*Inputs!$B$7,"")</f>
        <v/>
      </c>
      <c r="E2225" s="29">
        <f>IF($A2225&lt;=Inputs!$B$13,IF(D2225&gt;0,1,0),"")</f>
        <v/>
      </c>
      <c r="F2225" s="26">
        <f>IF($A2225&lt;=Inputs!$B$13,IF(1&lt;=Inputs!$B$8,IF(Inputs!$B$12&gt;0,MAX(MIN(NORM.INV(RAND(),LOOKUP(P2225,Inputs!$J$6:$J$9,Inputs!$G$6:$G$9),LOOKUP(P2225,Inputs!$J$6:$J$9,Inputs!$H$6:$H$9)),Inputs!$B$12),-Inputs!$B$12),NORM.INV(RAND(),LOOKUP(P2225,Inputs!$J$6:$J$9,Inputs!$G$6:$G$9),LOOKUP(P2225,Inputs!$J$6:$J$9,Inputs!$H$6:$H$9))),0),"" )</f>
        <v/>
      </c>
      <c r="G2225" s="26">
        <f>IF($A2225&lt;=Inputs!$B$13,IF(2&lt;=Inputs!$B$8,IF(Inputs!$B$12&gt;0,MAX(MIN(NORM.INV(RAND(),LOOKUP(Q2225,Inputs!$J$6:$J$9,Inputs!$G$6:$G$9),LOOKUP(Q2225,Inputs!$J$6:$J$9,Inputs!$H$6:$H$9)),Inputs!$B$12),-Inputs!$B$12),NORM.INV(RAND(),LOOKUP(Q2225,Inputs!$J$6:$J$9,Inputs!$G$6:$G$9),LOOKUP(Q2225,Inputs!$J$6:$J$9,Inputs!$H$6:$H$9))),0),"" )</f>
        <v/>
      </c>
      <c r="H2225" s="26">
        <f>IF($A2225&lt;=Inputs!$B$13,IF(3&lt;=Inputs!$B$8,IF(Inputs!$B$12&gt;0,MAX(MIN(NORM.INV(RAND(),LOOKUP(R2225,Inputs!$J$6:$J$9,Inputs!$G$6:$G$9),LOOKUP(R2225,Inputs!$J$6:$J$9,Inputs!$H$6:$H$9)),Inputs!$B$12),-Inputs!$B$12),NORM.INV(RAND(),LOOKUP(R2225,Inputs!$J$6:$J$9,Inputs!$G$6:$G$9),LOOKUP(R2225,Inputs!$J$6:$J$9,Inputs!$H$6:$H$9))),0),"" )</f>
        <v/>
      </c>
      <c r="I2225" s="26">
        <f>IF($A2225&lt;=Inputs!$B$13,IF(4&lt;=Inputs!$B$8,IF(Inputs!$B$12&gt;0,MAX(MIN(NORM.INV(RAND(),LOOKUP(S2225,Inputs!$J$6:$J$9,Inputs!$G$6:$G$9),LOOKUP(S2225,Inputs!$J$6:$J$9,Inputs!$H$6:$H$9)),Inputs!$B$12),-Inputs!$B$12),NORM.INV(RAND(),LOOKUP(S2225,Inputs!$J$6:$J$9,Inputs!$G$6:$G$9),LOOKUP(S2225,Inputs!$J$6:$J$9,Inputs!$H$6:$H$9))),0),"" )</f>
        <v/>
      </c>
      <c r="J2225" s="26">
        <f>IF($A2225&lt;=Inputs!$B$13,IF(5&lt;=Inputs!$B$8,IF(Inputs!$B$12&gt;0,MAX(MIN(NORM.INV(RAND(),LOOKUP(T2225,Inputs!$J$6:$J$9,Inputs!$G$6:$G$9),LOOKUP(T2225,Inputs!$J$6:$J$9,Inputs!$H$6:$H$9)),Inputs!$B$12),-Inputs!$B$12),NORM.INV(RAND(),LOOKUP(T2225,Inputs!$J$6:$J$9,Inputs!$G$6:$G$9),LOOKUP(T2225,Inputs!$J$6:$J$9,Inputs!$H$6:$H$9))),0),"" )</f>
        <v/>
      </c>
      <c r="K2225" s="26">
        <f>IF($A2225&lt;=Inputs!$B$13,IF(6&lt;=Inputs!$B$8,IF(Inputs!$B$12&gt;0,MAX(MIN(NORM.INV(RAND(),LOOKUP(U2225,Inputs!$J$6:$J$9,Inputs!$G$6:$G$9),LOOKUP(U2225,Inputs!$J$6:$J$9,Inputs!$H$6:$H$9)),Inputs!$B$12),-Inputs!$B$12),NORM.INV(RAND(),LOOKUP(U2225,Inputs!$J$6:$J$9,Inputs!$G$6:$G$9),LOOKUP(U2225,Inputs!$J$6:$J$9,Inputs!$H$6:$H$9))),0),"" )</f>
        <v/>
      </c>
      <c r="L2225" s="26">
        <f>IF($A2225&lt;=Inputs!$B$13,IF(7&lt;=Inputs!$B$8,IF(Inputs!$B$12&gt;0,MAX(MIN(NORM.INV(RAND(),LOOKUP(V2225,Inputs!$J$6:$J$9,Inputs!$G$6:$G$9),LOOKUP(V2225,Inputs!$J$6:$J$9,Inputs!$H$6:$H$9)),Inputs!$B$12),-Inputs!$B$12),NORM.INV(RAND(),LOOKUP(V2225,Inputs!$J$6:$J$9,Inputs!$G$6:$G$9),LOOKUP(V2225,Inputs!$J$6:$J$9,Inputs!$H$6:$H$9))),0),"" )</f>
        <v/>
      </c>
      <c r="M2225" s="26">
        <f>IF($A2225&lt;=Inputs!$B$13,IF(8&lt;=Inputs!$B$8,IF(Inputs!$B$12&gt;0,MAX(MIN(NORM.INV(RAND(),LOOKUP(W2225,Inputs!$J$6:$J$9,Inputs!$G$6:$G$9),LOOKUP(W2225,Inputs!$J$6:$J$9,Inputs!$H$6:$H$9)),Inputs!$B$12),-Inputs!$B$12),NORM.INV(RAND(),LOOKUP(W2225,Inputs!$J$6:$J$9,Inputs!$G$6:$G$9),LOOKUP(W2225,Inputs!$J$6:$J$9,Inputs!$H$6:$H$9))),0),"" )</f>
        <v/>
      </c>
      <c r="N2225" s="26">
        <f>IF($A2225&lt;=Inputs!$B$13,IF(9&lt;=Inputs!$B$8,IF(Inputs!$B$12&gt;0,MAX(MIN(NORM.INV(RAND(),LOOKUP(X2225,Inputs!$J$6:$J$9,Inputs!$G$6:$G$9),LOOKUP(X2225,Inputs!$J$6:$J$9,Inputs!$H$6:$H$9)),Inputs!$B$12),-Inputs!$B$12),NORM.INV(RAND(),LOOKUP(X2225,Inputs!$J$6:$J$9,Inputs!$G$6:$G$9),LOOKUP(X2225,Inputs!$J$6:$J$9,Inputs!$H$6:$H$9))),0),"" )</f>
        <v/>
      </c>
      <c r="O2225" s="26">
        <f>IF($A2225&lt;=Inputs!$B$13,IF(10&lt;=Inputs!$B$8,IF(Inputs!$B$12&gt;0,MAX(MIN(NORM.INV(RAND(),LOOKUP(Y2225,Inputs!$J$6:$J$9,Inputs!$G$6:$G$9),LOOKUP(Y2225,Inputs!$J$6:$J$9,Inputs!$H$6:$H$9)),Inputs!$B$12),-Inputs!$B$12),NORM.INV(RAND(),LOOKUP(Y2225,Inputs!$J$6:$J$9,Inputs!$G$6:$G$9),LOOKUP(Y2225,Inputs!$J$6:$J$9,Inputs!$H$6:$H$9))),0),"" )</f>
        <v/>
      </c>
      <c r="P2225" s="31">
        <f>IF($A2225&lt;=Inputs!$B$13,RAND(),"")</f>
        <v/>
      </c>
      <c r="Q2225" s="31">
        <f>IF($A2225&lt;=Inputs!$B$13,RAND(),"")</f>
        <v/>
      </c>
      <c r="R2225" s="31">
        <f>IF($A2225&lt;=Inputs!$B$13,RAND(),"")</f>
        <v/>
      </c>
      <c r="S2225" s="31">
        <f>IF($A2225&lt;=Inputs!$B$13,RAND(),"")</f>
        <v/>
      </c>
      <c r="T2225" s="31">
        <f>IF($A2225&lt;=Inputs!$B$13,RAND(),"")</f>
        <v/>
      </c>
      <c r="U2225" s="31">
        <f>IF($A2225&lt;=Inputs!$B$13,RAND(),"")</f>
        <v/>
      </c>
      <c r="V2225" s="31">
        <f>IF($A2225&lt;=Inputs!$B$13,RAND(),"")</f>
        <v/>
      </c>
      <c r="W2225" s="31">
        <f>IF($A2225&lt;=Inputs!$B$13,RAND(),"")</f>
        <v/>
      </c>
      <c r="X2225" s="31">
        <f>IF($A2225&lt;=Inputs!$B$13,RAND(),"")</f>
        <v/>
      </c>
      <c r="Y2225" s="31">
        <f>IF($A2225&lt;=Inputs!$B$13,RAND(),"")</f>
        <v/>
      </c>
    </row>
    <row r="2226">
      <c r="A2226" t="n">
        <v>2221</v>
      </c>
      <c r="B2226" s="26">
        <f>IF($A2226&lt;=Inputs!$B$13,IF(Inputs!$B$8&gt;0,SUM(F2226:O2226)/Inputs!$B$8,0),"")</f>
        <v/>
      </c>
      <c r="C2226" s="27">
        <f>IF($A2226&lt;=Inputs!$B$13,B2226/100,"")</f>
        <v/>
      </c>
      <c r="D2226" s="28">
        <f>IF($A2226&lt;=Inputs!$B$13,C2226*Inputs!$B$7,"")</f>
        <v/>
      </c>
      <c r="E2226" s="29">
        <f>IF($A2226&lt;=Inputs!$B$13,IF(D2226&gt;0,1,0),"")</f>
        <v/>
      </c>
      <c r="F2226" s="26">
        <f>IF($A2226&lt;=Inputs!$B$13,IF(1&lt;=Inputs!$B$8,IF(Inputs!$B$12&gt;0,MAX(MIN(NORM.INV(RAND(),LOOKUP(P2226,Inputs!$J$6:$J$9,Inputs!$G$6:$G$9),LOOKUP(P2226,Inputs!$J$6:$J$9,Inputs!$H$6:$H$9)),Inputs!$B$12),-Inputs!$B$12),NORM.INV(RAND(),LOOKUP(P2226,Inputs!$J$6:$J$9,Inputs!$G$6:$G$9),LOOKUP(P2226,Inputs!$J$6:$J$9,Inputs!$H$6:$H$9))),0),"" )</f>
        <v/>
      </c>
      <c r="G2226" s="26">
        <f>IF($A2226&lt;=Inputs!$B$13,IF(2&lt;=Inputs!$B$8,IF(Inputs!$B$12&gt;0,MAX(MIN(NORM.INV(RAND(),LOOKUP(Q2226,Inputs!$J$6:$J$9,Inputs!$G$6:$G$9),LOOKUP(Q2226,Inputs!$J$6:$J$9,Inputs!$H$6:$H$9)),Inputs!$B$12),-Inputs!$B$12),NORM.INV(RAND(),LOOKUP(Q2226,Inputs!$J$6:$J$9,Inputs!$G$6:$G$9),LOOKUP(Q2226,Inputs!$J$6:$J$9,Inputs!$H$6:$H$9))),0),"" )</f>
        <v/>
      </c>
      <c r="H2226" s="26">
        <f>IF($A2226&lt;=Inputs!$B$13,IF(3&lt;=Inputs!$B$8,IF(Inputs!$B$12&gt;0,MAX(MIN(NORM.INV(RAND(),LOOKUP(R2226,Inputs!$J$6:$J$9,Inputs!$G$6:$G$9),LOOKUP(R2226,Inputs!$J$6:$J$9,Inputs!$H$6:$H$9)),Inputs!$B$12),-Inputs!$B$12),NORM.INV(RAND(),LOOKUP(R2226,Inputs!$J$6:$J$9,Inputs!$G$6:$G$9),LOOKUP(R2226,Inputs!$J$6:$J$9,Inputs!$H$6:$H$9))),0),"" )</f>
        <v/>
      </c>
      <c r="I2226" s="26">
        <f>IF($A2226&lt;=Inputs!$B$13,IF(4&lt;=Inputs!$B$8,IF(Inputs!$B$12&gt;0,MAX(MIN(NORM.INV(RAND(),LOOKUP(S2226,Inputs!$J$6:$J$9,Inputs!$G$6:$G$9),LOOKUP(S2226,Inputs!$J$6:$J$9,Inputs!$H$6:$H$9)),Inputs!$B$12),-Inputs!$B$12),NORM.INV(RAND(),LOOKUP(S2226,Inputs!$J$6:$J$9,Inputs!$G$6:$G$9),LOOKUP(S2226,Inputs!$J$6:$J$9,Inputs!$H$6:$H$9))),0),"" )</f>
        <v/>
      </c>
      <c r="J2226" s="26">
        <f>IF($A2226&lt;=Inputs!$B$13,IF(5&lt;=Inputs!$B$8,IF(Inputs!$B$12&gt;0,MAX(MIN(NORM.INV(RAND(),LOOKUP(T2226,Inputs!$J$6:$J$9,Inputs!$G$6:$G$9),LOOKUP(T2226,Inputs!$J$6:$J$9,Inputs!$H$6:$H$9)),Inputs!$B$12),-Inputs!$B$12),NORM.INV(RAND(),LOOKUP(T2226,Inputs!$J$6:$J$9,Inputs!$G$6:$G$9),LOOKUP(T2226,Inputs!$J$6:$J$9,Inputs!$H$6:$H$9))),0),"" )</f>
        <v/>
      </c>
      <c r="K2226" s="26">
        <f>IF($A2226&lt;=Inputs!$B$13,IF(6&lt;=Inputs!$B$8,IF(Inputs!$B$12&gt;0,MAX(MIN(NORM.INV(RAND(),LOOKUP(U2226,Inputs!$J$6:$J$9,Inputs!$G$6:$G$9),LOOKUP(U2226,Inputs!$J$6:$J$9,Inputs!$H$6:$H$9)),Inputs!$B$12),-Inputs!$B$12),NORM.INV(RAND(),LOOKUP(U2226,Inputs!$J$6:$J$9,Inputs!$G$6:$G$9),LOOKUP(U2226,Inputs!$J$6:$J$9,Inputs!$H$6:$H$9))),0),"" )</f>
        <v/>
      </c>
      <c r="L2226" s="26">
        <f>IF($A2226&lt;=Inputs!$B$13,IF(7&lt;=Inputs!$B$8,IF(Inputs!$B$12&gt;0,MAX(MIN(NORM.INV(RAND(),LOOKUP(V2226,Inputs!$J$6:$J$9,Inputs!$G$6:$G$9),LOOKUP(V2226,Inputs!$J$6:$J$9,Inputs!$H$6:$H$9)),Inputs!$B$12),-Inputs!$B$12),NORM.INV(RAND(),LOOKUP(V2226,Inputs!$J$6:$J$9,Inputs!$G$6:$G$9),LOOKUP(V2226,Inputs!$J$6:$J$9,Inputs!$H$6:$H$9))),0),"" )</f>
        <v/>
      </c>
      <c r="M2226" s="26">
        <f>IF($A2226&lt;=Inputs!$B$13,IF(8&lt;=Inputs!$B$8,IF(Inputs!$B$12&gt;0,MAX(MIN(NORM.INV(RAND(),LOOKUP(W2226,Inputs!$J$6:$J$9,Inputs!$G$6:$G$9),LOOKUP(W2226,Inputs!$J$6:$J$9,Inputs!$H$6:$H$9)),Inputs!$B$12),-Inputs!$B$12),NORM.INV(RAND(),LOOKUP(W2226,Inputs!$J$6:$J$9,Inputs!$G$6:$G$9),LOOKUP(W2226,Inputs!$J$6:$J$9,Inputs!$H$6:$H$9))),0),"" )</f>
        <v/>
      </c>
      <c r="N2226" s="26">
        <f>IF($A2226&lt;=Inputs!$B$13,IF(9&lt;=Inputs!$B$8,IF(Inputs!$B$12&gt;0,MAX(MIN(NORM.INV(RAND(),LOOKUP(X2226,Inputs!$J$6:$J$9,Inputs!$G$6:$G$9),LOOKUP(X2226,Inputs!$J$6:$J$9,Inputs!$H$6:$H$9)),Inputs!$B$12),-Inputs!$B$12),NORM.INV(RAND(),LOOKUP(X2226,Inputs!$J$6:$J$9,Inputs!$G$6:$G$9),LOOKUP(X2226,Inputs!$J$6:$J$9,Inputs!$H$6:$H$9))),0),"" )</f>
        <v/>
      </c>
      <c r="O2226" s="26">
        <f>IF($A2226&lt;=Inputs!$B$13,IF(10&lt;=Inputs!$B$8,IF(Inputs!$B$12&gt;0,MAX(MIN(NORM.INV(RAND(),LOOKUP(Y2226,Inputs!$J$6:$J$9,Inputs!$G$6:$G$9),LOOKUP(Y2226,Inputs!$J$6:$J$9,Inputs!$H$6:$H$9)),Inputs!$B$12),-Inputs!$B$12),NORM.INV(RAND(),LOOKUP(Y2226,Inputs!$J$6:$J$9,Inputs!$G$6:$G$9),LOOKUP(Y2226,Inputs!$J$6:$J$9,Inputs!$H$6:$H$9))),0),"" )</f>
        <v/>
      </c>
      <c r="P2226" s="31">
        <f>IF($A2226&lt;=Inputs!$B$13,RAND(),"")</f>
        <v/>
      </c>
      <c r="Q2226" s="31">
        <f>IF($A2226&lt;=Inputs!$B$13,RAND(),"")</f>
        <v/>
      </c>
      <c r="R2226" s="31">
        <f>IF($A2226&lt;=Inputs!$B$13,RAND(),"")</f>
        <v/>
      </c>
      <c r="S2226" s="31">
        <f>IF($A2226&lt;=Inputs!$B$13,RAND(),"")</f>
        <v/>
      </c>
      <c r="T2226" s="31">
        <f>IF($A2226&lt;=Inputs!$B$13,RAND(),"")</f>
        <v/>
      </c>
      <c r="U2226" s="31">
        <f>IF($A2226&lt;=Inputs!$B$13,RAND(),"")</f>
        <v/>
      </c>
      <c r="V2226" s="31">
        <f>IF($A2226&lt;=Inputs!$B$13,RAND(),"")</f>
        <v/>
      </c>
      <c r="W2226" s="31">
        <f>IF($A2226&lt;=Inputs!$B$13,RAND(),"")</f>
        <v/>
      </c>
      <c r="X2226" s="31">
        <f>IF($A2226&lt;=Inputs!$B$13,RAND(),"")</f>
        <v/>
      </c>
      <c r="Y2226" s="31">
        <f>IF($A2226&lt;=Inputs!$B$13,RAND(),"")</f>
        <v/>
      </c>
    </row>
    <row r="2227">
      <c r="A2227" t="n">
        <v>2222</v>
      </c>
      <c r="B2227" s="26">
        <f>IF($A2227&lt;=Inputs!$B$13,IF(Inputs!$B$8&gt;0,SUM(F2227:O2227)/Inputs!$B$8,0),"")</f>
        <v/>
      </c>
      <c r="C2227" s="27">
        <f>IF($A2227&lt;=Inputs!$B$13,B2227/100,"")</f>
        <v/>
      </c>
      <c r="D2227" s="28">
        <f>IF($A2227&lt;=Inputs!$B$13,C2227*Inputs!$B$7,"")</f>
        <v/>
      </c>
      <c r="E2227" s="29">
        <f>IF($A2227&lt;=Inputs!$B$13,IF(D2227&gt;0,1,0),"")</f>
        <v/>
      </c>
      <c r="F2227" s="26">
        <f>IF($A2227&lt;=Inputs!$B$13,IF(1&lt;=Inputs!$B$8,IF(Inputs!$B$12&gt;0,MAX(MIN(NORM.INV(RAND(),LOOKUP(P2227,Inputs!$J$6:$J$9,Inputs!$G$6:$G$9),LOOKUP(P2227,Inputs!$J$6:$J$9,Inputs!$H$6:$H$9)),Inputs!$B$12),-Inputs!$B$12),NORM.INV(RAND(),LOOKUP(P2227,Inputs!$J$6:$J$9,Inputs!$G$6:$G$9),LOOKUP(P2227,Inputs!$J$6:$J$9,Inputs!$H$6:$H$9))),0),"" )</f>
        <v/>
      </c>
      <c r="G2227" s="26">
        <f>IF($A2227&lt;=Inputs!$B$13,IF(2&lt;=Inputs!$B$8,IF(Inputs!$B$12&gt;0,MAX(MIN(NORM.INV(RAND(),LOOKUP(Q2227,Inputs!$J$6:$J$9,Inputs!$G$6:$G$9),LOOKUP(Q2227,Inputs!$J$6:$J$9,Inputs!$H$6:$H$9)),Inputs!$B$12),-Inputs!$B$12),NORM.INV(RAND(),LOOKUP(Q2227,Inputs!$J$6:$J$9,Inputs!$G$6:$G$9),LOOKUP(Q2227,Inputs!$J$6:$J$9,Inputs!$H$6:$H$9))),0),"" )</f>
        <v/>
      </c>
      <c r="H2227" s="26">
        <f>IF($A2227&lt;=Inputs!$B$13,IF(3&lt;=Inputs!$B$8,IF(Inputs!$B$12&gt;0,MAX(MIN(NORM.INV(RAND(),LOOKUP(R2227,Inputs!$J$6:$J$9,Inputs!$G$6:$G$9),LOOKUP(R2227,Inputs!$J$6:$J$9,Inputs!$H$6:$H$9)),Inputs!$B$12),-Inputs!$B$12),NORM.INV(RAND(),LOOKUP(R2227,Inputs!$J$6:$J$9,Inputs!$G$6:$G$9),LOOKUP(R2227,Inputs!$J$6:$J$9,Inputs!$H$6:$H$9))),0),"" )</f>
        <v/>
      </c>
      <c r="I2227" s="26">
        <f>IF($A2227&lt;=Inputs!$B$13,IF(4&lt;=Inputs!$B$8,IF(Inputs!$B$12&gt;0,MAX(MIN(NORM.INV(RAND(),LOOKUP(S2227,Inputs!$J$6:$J$9,Inputs!$G$6:$G$9),LOOKUP(S2227,Inputs!$J$6:$J$9,Inputs!$H$6:$H$9)),Inputs!$B$12),-Inputs!$B$12),NORM.INV(RAND(),LOOKUP(S2227,Inputs!$J$6:$J$9,Inputs!$G$6:$G$9),LOOKUP(S2227,Inputs!$J$6:$J$9,Inputs!$H$6:$H$9))),0),"" )</f>
        <v/>
      </c>
      <c r="J2227" s="26">
        <f>IF($A2227&lt;=Inputs!$B$13,IF(5&lt;=Inputs!$B$8,IF(Inputs!$B$12&gt;0,MAX(MIN(NORM.INV(RAND(),LOOKUP(T2227,Inputs!$J$6:$J$9,Inputs!$G$6:$G$9),LOOKUP(T2227,Inputs!$J$6:$J$9,Inputs!$H$6:$H$9)),Inputs!$B$12),-Inputs!$B$12),NORM.INV(RAND(),LOOKUP(T2227,Inputs!$J$6:$J$9,Inputs!$G$6:$G$9),LOOKUP(T2227,Inputs!$J$6:$J$9,Inputs!$H$6:$H$9))),0),"" )</f>
        <v/>
      </c>
      <c r="K2227" s="26">
        <f>IF($A2227&lt;=Inputs!$B$13,IF(6&lt;=Inputs!$B$8,IF(Inputs!$B$12&gt;0,MAX(MIN(NORM.INV(RAND(),LOOKUP(U2227,Inputs!$J$6:$J$9,Inputs!$G$6:$G$9),LOOKUP(U2227,Inputs!$J$6:$J$9,Inputs!$H$6:$H$9)),Inputs!$B$12),-Inputs!$B$12),NORM.INV(RAND(),LOOKUP(U2227,Inputs!$J$6:$J$9,Inputs!$G$6:$G$9),LOOKUP(U2227,Inputs!$J$6:$J$9,Inputs!$H$6:$H$9))),0),"" )</f>
        <v/>
      </c>
      <c r="L2227" s="26">
        <f>IF($A2227&lt;=Inputs!$B$13,IF(7&lt;=Inputs!$B$8,IF(Inputs!$B$12&gt;0,MAX(MIN(NORM.INV(RAND(),LOOKUP(V2227,Inputs!$J$6:$J$9,Inputs!$G$6:$G$9),LOOKUP(V2227,Inputs!$J$6:$J$9,Inputs!$H$6:$H$9)),Inputs!$B$12),-Inputs!$B$12),NORM.INV(RAND(),LOOKUP(V2227,Inputs!$J$6:$J$9,Inputs!$G$6:$G$9),LOOKUP(V2227,Inputs!$J$6:$J$9,Inputs!$H$6:$H$9))),0),"" )</f>
        <v/>
      </c>
      <c r="M2227" s="26">
        <f>IF($A2227&lt;=Inputs!$B$13,IF(8&lt;=Inputs!$B$8,IF(Inputs!$B$12&gt;0,MAX(MIN(NORM.INV(RAND(),LOOKUP(W2227,Inputs!$J$6:$J$9,Inputs!$G$6:$G$9),LOOKUP(W2227,Inputs!$J$6:$J$9,Inputs!$H$6:$H$9)),Inputs!$B$12),-Inputs!$B$12),NORM.INV(RAND(),LOOKUP(W2227,Inputs!$J$6:$J$9,Inputs!$G$6:$G$9),LOOKUP(W2227,Inputs!$J$6:$J$9,Inputs!$H$6:$H$9))),0),"" )</f>
        <v/>
      </c>
      <c r="N2227" s="26">
        <f>IF($A2227&lt;=Inputs!$B$13,IF(9&lt;=Inputs!$B$8,IF(Inputs!$B$12&gt;0,MAX(MIN(NORM.INV(RAND(),LOOKUP(X2227,Inputs!$J$6:$J$9,Inputs!$G$6:$G$9),LOOKUP(X2227,Inputs!$J$6:$J$9,Inputs!$H$6:$H$9)),Inputs!$B$12),-Inputs!$B$12),NORM.INV(RAND(),LOOKUP(X2227,Inputs!$J$6:$J$9,Inputs!$G$6:$G$9),LOOKUP(X2227,Inputs!$J$6:$J$9,Inputs!$H$6:$H$9))),0),"" )</f>
        <v/>
      </c>
      <c r="O2227" s="26">
        <f>IF($A2227&lt;=Inputs!$B$13,IF(10&lt;=Inputs!$B$8,IF(Inputs!$B$12&gt;0,MAX(MIN(NORM.INV(RAND(),LOOKUP(Y2227,Inputs!$J$6:$J$9,Inputs!$G$6:$G$9),LOOKUP(Y2227,Inputs!$J$6:$J$9,Inputs!$H$6:$H$9)),Inputs!$B$12),-Inputs!$B$12),NORM.INV(RAND(),LOOKUP(Y2227,Inputs!$J$6:$J$9,Inputs!$G$6:$G$9),LOOKUP(Y2227,Inputs!$J$6:$J$9,Inputs!$H$6:$H$9))),0),"" )</f>
        <v/>
      </c>
      <c r="P2227" s="31">
        <f>IF($A2227&lt;=Inputs!$B$13,RAND(),"")</f>
        <v/>
      </c>
      <c r="Q2227" s="31">
        <f>IF($A2227&lt;=Inputs!$B$13,RAND(),"")</f>
        <v/>
      </c>
      <c r="R2227" s="31">
        <f>IF($A2227&lt;=Inputs!$B$13,RAND(),"")</f>
        <v/>
      </c>
      <c r="S2227" s="31">
        <f>IF($A2227&lt;=Inputs!$B$13,RAND(),"")</f>
        <v/>
      </c>
      <c r="T2227" s="31">
        <f>IF($A2227&lt;=Inputs!$B$13,RAND(),"")</f>
        <v/>
      </c>
      <c r="U2227" s="31">
        <f>IF($A2227&lt;=Inputs!$B$13,RAND(),"")</f>
        <v/>
      </c>
      <c r="V2227" s="31">
        <f>IF($A2227&lt;=Inputs!$B$13,RAND(),"")</f>
        <v/>
      </c>
      <c r="W2227" s="31">
        <f>IF($A2227&lt;=Inputs!$B$13,RAND(),"")</f>
        <v/>
      </c>
      <c r="X2227" s="31">
        <f>IF($A2227&lt;=Inputs!$B$13,RAND(),"")</f>
        <v/>
      </c>
      <c r="Y2227" s="31">
        <f>IF($A2227&lt;=Inputs!$B$13,RAND(),"")</f>
        <v/>
      </c>
    </row>
    <row r="2228">
      <c r="A2228" t="n">
        <v>2223</v>
      </c>
      <c r="B2228" s="26">
        <f>IF($A2228&lt;=Inputs!$B$13,IF(Inputs!$B$8&gt;0,SUM(F2228:O2228)/Inputs!$B$8,0),"")</f>
        <v/>
      </c>
      <c r="C2228" s="27">
        <f>IF($A2228&lt;=Inputs!$B$13,B2228/100,"")</f>
        <v/>
      </c>
      <c r="D2228" s="28">
        <f>IF($A2228&lt;=Inputs!$B$13,C2228*Inputs!$B$7,"")</f>
        <v/>
      </c>
      <c r="E2228" s="29">
        <f>IF($A2228&lt;=Inputs!$B$13,IF(D2228&gt;0,1,0),"")</f>
        <v/>
      </c>
      <c r="F2228" s="26">
        <f>IF($A2228&lt;=Inputs!$B$13,IF(1&lt;=Inputs!$B$8,IF(Inputs!$B$12&gt;0,MAX(MIN(NORM.INV(RAND(),LOOKUP(P2228,Inputs!$J$6:$J$9,Inputs!$G$6:$G$9),LOOKUP(P2228,Inputs!$J$6:$J$9,Inputs!$H$6:$H$9)),Inputs!$B$12),-Inputs!$B$12),NORM.INV(RAND(),LOOKUP(P2228,Inputs!$J$6:$J$9,Inputs!$G$6:$G$9),LOOKUP(P2228,Inputs!$J$6:$J$9,Inputs!$H$6:$H$9))),0),"" )</f>
        <v/>
      </c>
      <c r="G2228" s="26">
        <f>IF($A2228&lt;=Inputs!$B$13,IF(2&lt;=Inputs!$B$8,IF(Inputs!$B$12&gt;0,MAX(MIN(NORM.INV(RAND(),LOOKUP(Q2228,Inputs!$J$6:$J$9,Inputs!$G$6:$G$9),LOOKUP(Q2228,Inputs!$J$6:$J$9,Inputs!$H$6:$H$9)),Inputs!$B$12),-Inputs!$B$12),NORM.INV(RAND(),LOOKUP(Q2228,Inputs!$J$6:$J$9,Inputs!$G$6:$G$9),LOOKUP(Q2228,Inputs!$J$6:$J$9,Inputs!$H$6:$H$9))),0),"" )</f>
        <v/>
      </c>
      <c r="H2228" s="26">
        <f>IF($A2228&lt;=Inputs!$B$13,IF(3&lt;=Inputs!$B$8,IF(Inputs!$B$12&gt;0,MAX(MIN(NORM.INV(RAND(),LOOKUP(R2228,Inputs!$J$6:$J$9,Inputs!$G$6:$G$9),LOOKUP(R2228,Inputs!$J$6:$J$9,Inputs!$H$6:$H$9)),Inputs!$B$12),-Inputs!$B$12),NORM.INV(RAND(),LOOKUP(R2228,Inputs!$J$6:$J$9,Inputs!$G$6:$G$9),LOOKUP(R2228,Inputs!$J$6:$J$9,Inputs!$H$6:$H$9))),0),"" )</f>
        <v/>
      </c>
      <c r="I2228" s="26">
        <f>IF($A2228&lt;=Inputs!$B$13,IF(4&lt;=Inputs!$B$8,IF(Inputs!$B$12&gt;0,MAX(MIN(NORM.INV(RAND(),LOOKUP(S2228,Inputs!$J$6:$J$9,Inputs!$G$6:$G$9),LOOKUP(S2228,Inputs!$J$6:$J$9,Inputs!$H$6:$H$9)),Inputs!$B$12),-Inputs!$B$12),NORM.INV(RAND(),LOOKUP(S2228,Inputs!$J$6:$J$9,Inputs!$G$6:$G$9),LOOKUP(S2228,Inputs!$J$6:$J$9,Inputs!$H$6:$H$9))),0),"" )</f>
        <v/>
      </c>
      <c r="J2228" s="26">
        <f>IF($A2228&lt;=Inputs!$B$13,IF(5&lt;=Inputs!$B$8,IF(Inputs!$B$12&gt;0,MAX(MIN(NORM.INV(RAND(),LOOKUP(T2228,Inputs!$J$6:$J$9,Inputs!$G$6:$G$9),LOOKUP(T2228,Inputs!$J$6:$J$9,Inputs!$H$6:$H$9)),Inputs!$B$12),-Inputs!$B$12),NORM.INV(RAND(),LOOKUP(T2228,Inputs!$J$6:$J$9,Inputs!$G$6:$G$9),LOOKUP(T2228,Inputs!$J$6:$J$9,Inputs!$H$6:$H$9))),0),"" )</f>
        <v/>
      </c>
      <c r="K2228" s="26">
        <f>IF($A2228&lt;=Inputs!$B$13,IF(6&lt;=Inputs!$B$8,IF(Inputs!$B$12&gt;0,MAX(MIN(NORM.INV(RAND(),LOOKUP(U2228,Inputs!$J$6:$J$9,Inputs!$G$6:$G$9),LOOKUP(U2228,Inputs!$J$6:$J$9,Inputs!$H$6:$H$9)),Inputs!$B$12),-Inputs!$B$12),NORM.INV(RAND(),LOOKUP(U2228,Inputs!$J$6:$J$9,Inputs!$G$6:$G$9),LOOKUP(U2228,Inputs!$J$6:$J$9,Inputs!$H$6:$H$9))),0),"" )</f>
        <v/>
      </c>
      <c r="L2228" s="26">
        <f>IF($A2228&lt;=Inputs!$B$13,IF(7&lt;=Inputs!$B$8,IF(Inputs!$B$12&gt;0,MAX(MIN(NORM.INV(RAND(),LOOKUP(V2228,Inputs!$J$6:$J$9,Inputs!$G$6:$G$9),LOOKUP(V2228,Inputs!$J$6:$J$9,Inputs!$H$6:$H$9)),Inputs!$B$12),-Inputs!$B$12),NORM.INV(RAND(),LOOKUP(V2228,Inputs!$J$6:$J$9,Inputs!$G$6:$G$9),LOOKUP(V2228,Inputs!$J$6:$J$9,Inputs!$H$6:$H$9))),0),"" )</f>
        <v/>
      </c>
      <c r="M2228" s="26">
        <f>IF($A2228&lt;=Inputs!$B$13,IF(8&lt;=Inputs!$B$8,IF(Inputs!$B$12&gt;0,MAX(MIN(NORM.INV(RAND(),LOOKUP(W2228,Inputs!$J$6:$J$9,Inputs!$G$6:$G$9),LOOKUP(W2228,Inputs!$J$6:$J$9,Inputs!$H$6:$H$9)),Inputs!$B$12),-Inputs!$B$12),NORM.INV(RAND(),LOOKUP(W2228,Inputs!$J$6:$J$9,Inputs!$G$6:$G$9),LOOKUP(W2228,Inputs!$J$6:$J$9,Inputs!$H$6:$H$9))),0),"" )</f>
        <v/>
      </c>
      <c r="N2228" s="26">
        <f>IF($A2228&lt;=Inputs!$B$13,IF(9&lt;=Inputs!$B$8,IF(Inputs!$B$12&gt;0,MAX(MIN(NORM.INV(RAND(),LOOKUP(X2228,Inputs!$J$6:$J$9,Inputs!$G$6:$G$9),LOOKUP(X2228,Inputs!$J$6:$J$9,Inputs!$H$6:$H$9)),Inputs!$B$12),-Inputs!$B$12),NORM.INV(RAND(),LOOKUP(X2228,Inputs!$J$6:$J$9,Inputs!$G$6:$G$9),LOOKUP(X2228,Inputs!$J$6:$J$9,Inputs!$H$6:$H$9))),0),"" )</f>
        <v/>
      </c>
      <c r="O2228" s="26">
        <f>IF($A2228&lt;=Inputs!$B$13,IF(10&lt;=Inputs!$B$8,IF(Inputs!$B$12&gt;0,MAX(MIN(NORM.INV(RAND(),LOOKUP(Y2228,Inputs!$J$6:$J$9,Inputs!$G$6:$G$9),LOOKUP(Y2228,Inputs!$J$6:$J$9,Inputs!$H$6:$H$9)),Inputs!$B$12),-Inputs!$B$12),NORM.INV(RAND(),LOOKUP(Y2228,Inputs!$J$6:$J$9,Inputs!$G$6:$G$9),LOOKUP(Y2228,Inputs!$J$6:$J$9,Inputs!$H$6:$H$9))),0),"" )</f>
        <v/>
      </c>
      <c r="P2228" s="31">
        <f>IF($A2228&lt;=Inputs!$B$13,RAND(),"")</f>
        <v/>
      </c>
      <c r="Q2228" s="31">
        <f>IF($A2228&lt;=Inputs!$B$13,RAND(),"")</f>
        <v/>
      </c>
      <c r="R2228" s="31">
        <f>IF($A2228&lt;=Inputs!$B$13,RAND(),"")</f>
        <v/>
      </c>
      <c r="S2228" s="31">
        <f>IF($A2228&lt;=Inputs!$B$13,RAND(),"")</f>
        <v/>
      </c>
      <c r="T2228" s="31">
        <f>IF($A2228&lt;=Inputs!$B$13,RAND(),"")</f>
        <v/>
      </c>
      <c r="U2228" s="31">
        <f>IF($A2228&lt;=Inputs!$B$13,RAND(),"")</f>
        <v/>
      </c>
      <c r="V2228" s="31">
        <f>IF($A2228&lt;=Inputs!$B$13,RAND(),"")</f>
        <v/>
      </c>
      <c r="W2228" s="31">
        <f>IF($A2228&lt;=Inputs!$B$13,RAND(),"")</f>
        <v/>
      </c>
      <c r="X2228" s="31">
        <f>IF($A2228&lt;=Inputs!$B$13,RAND(),"")</f>
        <v/>
      </c>
      <c r="Y2228" s="31">
        <f>IF($A2228&lt;=Inputs!$B$13,RAND(),"")</f>
        <v/>
      </c>
    </row>
    <row r="2229">
      <c r="A2229" t="n">
        <v>2224</v>
      </c>
      <c r="B2229" s="26">
        <f>IF($A2229&lt;=Inputs!$B$13,IF(Inputs!$B$8&gt;0,SUM(F2229:O2229)/Inputs!$B$8,0),"")</f>
        <v/>
      </c>
      <c r="C2229" s="27">
        <f>IF($A2229&lt;=Inputs!$B$13,B2229/100,"")</f>
        <v/>
      </c>
      <c r="D2229" s="28">
        <f>IF($A2229&lt;=Inputs!$B$13,C2229*Inputs!$B$7,"")</f>
        <v/>
      </c>
      <c r="E2229" s="29">
        <f>IF($A2229&lt;=Inputs!$B$13,IF(D2229&gt;0,1,0),"")</f>
        <v/>
      </c>
      <c r="F2229" s="26">
        <f>IF($A2229&lt;=Inputs!$B$13,IF(1&lt;=Inputs!$B$8,IF(Inputs!$B$12&gt;0,MAX(MIN(NORM.INV(RAND(),LOOKUP(P2229,Inputs!$J$6:$J$9,Inputs!$G$6:$G$9),LOOKUP(P2229,Inputs!$J$6:$J$9,Inputs!$H$6:$H$9)),Inputs!$B$12),-Inputs!$B$12),NORM.INV(RAND(),LOOKUP(P2229,Inputs!$J$6:$J$9,Inputs!$G$6:$G$9),LOOKUP(P2229,Inputs!$J$6:$J$9,Inputs!$H$6:$H$9))),0),"" )</f>
        <v/>
      </c>
      <c r="G2229" s="26">
        <f>IF($A2229&lt;=Inputs!$B$13,IF(2&lt;=Inputs!$B$8,IF(Inputs!$B$12&gt;0,MAX(MIN(NORM.INV(RAND(),LOOKUP(Q2229,Inputs!$J$6:$J$9,Inputs!$G$6:$G$9),LOOKUP(Q2229,Inputs!$J$6:$J$9,Inputs!$H$6:$H$9)),Inputs!$B$12),-Inputs!$B$12),NORM.INV(RAND(),LOOKUP(Q2229,Inputs!$J$6:$J$9,Inputs!$G$6:$G$9),LOOKUP(Q2229,Inputs!$J$6:$J$9,Inputs!$H$6:$H$9))),0),"" )</f>
        <v/>
      </c>
      <c r="H2229" s="26">
        <f>IF($A2229&lt;=Inputs!$B$13,IF(3&lt;=Inputs!$B$8,IF(Inputs!$B$12&gt;0,MAX(MIN(NORM.INV(RAND(),LOOKUP(R2229,Inputs!$J$6:$J$9,Inputs!$G$6:$G$9),LOOKUP(R2229,Inputs!$J$6:$J$9,Inputs!$H$6:$H$9)),Inputs!$B$12),-Inputs!$B$12),NORM.INV(RAND(),LOOKUP(R2229,Inputs!$J$6:$J$9,Inputs!$G$6:$G$9),LOOKUP(R2229,Inputs!$J$6:$J$9,Inputs!$H$6:$H$9))),0),"" )</f>
        <v/>
      </c>
      <c r="I2229" s="26">
        <f>IF($A2229&lt;=Inputs!$B$13,IF(4&lt;=Inputs!$B$8,IF(Inputs!$B$12&gt;0,MAX(MIN(NORM.INV(RAND(),LOOKUP(S2229,Inputs!$J$6:$J$9,Inputs!$G$6:$G$9),LOOKUP(S2229,Inputs!$J$6:$J$9,Inputs!$H$6:$H$9)),Inputs!$B$12),-Inputs!$B$12),NORM.INV(RAND(),LOOKUP(S2229,Inputs!$J$6:$J$9,Inputs!$G$6:$G$9),LOOKUP(S2229,Inputs!$J$6:$J$9,Inputs!$H$6:$H$9))),0),"" )</f>
        <v/>
      </c>
      <c r="J2229" s="26">
        <f>IF($A2229&lt;=Inputs!$B$13,IF(5&lt;=Inputs!$B$8,IF(Inputs!$B$12&gt;0,MAX(MIN(NORM.INV(RAND(),LOOKUP(T2229,Inputs!$J$6:$J$9,Inputs!$G$6:$G$9),LOOKUP(T2229,Inputs!$J$6:$J$9,Inputs!$H$6:$H$9)),Inputs!$B$12),-Inputs!$B$12),NORM.INV(RAND(),LOOKUP(T2229,Inputs!$J$6:$J$9,Inputs!$G$6:$G$9),LOOKUP(T2229,Inputs!$J$6:$J$9,Inputs!$H$6:$H$9))),0),"" )</f>
        <v/>
      </c>
      <c r="K2229" s="26">
        <f>IF($A2229&lt;=Inputs!$B$13,IF(6&lt;=Inputs!$B$8,IF(Inputs!$B$12&gt;0,MAX(MIN(NORM.INV(RAND(),LOOKUP(U2229,Inputs!$J$6:$J$9,Inputs!$G$6:$G$9),LOOKUP(U2229,Inputs!$J$6:$J$9,Inputs!$H$6:$H$9)),Inputs!$B$12),-Inputs!$B$12),NORM.INV(RAND(),LOOKUP(U2229,Inputs!$J$6:$J$9,Inputs!$G$6:$G$9),LOOKUP(U2229,Inputs!$J$6:$J$9,Inputs!$H$6:$H$9))),0),"" )</f>
        <v/>
      </c>
      <c r="L2229" s="26">
        <f>IF($A2229&lt;=Inputs!$B$13,IF(7&lt;=Inputs!$B$8,IF(Inputs!$B$12&gt;0,MAX(MIN(NORM.INV(RAND(),LOOKUP(V2229,Inputs!$J$6:$J$9,Inputs!$G$6:$G$9),LOOKUP(V2229,Inputs!$J$6:$J$9,Inputs!$H$6:$H$9)),Inputs!$B$12),-Inputs!$B$12),NORM.INV(RAND(),LOOKUP(V2229,Inputs!$J$6:$J$9,Inputs!$G$6:$G$9),LOOKUP(V2229,Inputs!$J$6:$J$9,Inputs!$H$6:$H$9))),0),"" )</f>
        <v/>
      </c>
      <c r="M2229" s="26">
        <f>IF($A2229&lt;=Inputs!$B$13,IF(8&lt;=Inputs!$B$8,IF(Inputs!$B$12&gt;0,MAX(MIN(NORM.INV(RAND(),LOOKUP(W2229,Inputs!$J$6:$J$9,Inputs!$G$6:$G$9),LOOKUP(W2229,Inputs!$J$6:$J$9,Inputs!$H$6:$H$9)),Inputs!$B$12),-Inputs!$B$12),NORM.INV(RAND(),LOOKUP(W2229,Inputs!$J$6:$J$9,Inputs!$G$6:$G$9),LOOKUP(W2229,Inputs!$J$6:$J$9,Inputs!$H$6:$H$9))),0),"" )</f>
        <v/>
      </c>
      <c r="N2229" s="26">
        <f>IF($A2229&lt;=Inputs!$B$13,IF(9&lt;=Inputs!$B$8,IF(Inputs!$B$12&gt;0,MAX(MIN(NORM.INV(RAND(),LOOKUP(X2229,Inputs!$J$6:$J$9,Inputs!$G$6:$G$9),LOOKUP(X2229,Inputs!$J$6:$J$9,Inputs!$H$6:$H$9)),Inputs!$B$12),-Inputs!$B$12),NORM.INV(RAND(),LOOKUP(X2229,Inputs!$J$6:$J$9,Inputs!$G$6:$G$9),LOOKUP(X2229,Inputs!$J$6:$J$9,Inputs!$H$6:$H$9))),0),"" )</f>
        <v/>
      </c>
      <c r="O2229" s="26">
        <f>IF($A2229&lt;=Inputs!$B$13,IF(10&lt;=Inputs!$B$8,IF(Inputs!$B$12&gt;0,MAX(MIN(NORM.INV(RAND(),LOOKUP(Y2229,Inputs!$J$6:$J$9,Inputs!$G$6:$G$9),LOOKUP(Y2229,Inputs!$J$6:$J$9,Inputs!$H$6:$H$9)),Inputs!$B$12),-Inputs!$B$12),NORM.INV(RAND(),LOOKUP(Y2229,Inputs!$J$6:$J$9,Inputs!$G$6:$G$9),LOOKUP(Y2229,Inputs!$J$6:$J$9,Inputs!$H$6:$H$9))),0),"" )</f>
        <v/>
      </c>
      <c r="P2229" s="31">
        <f>IF($A2229&lt;=Inputs!$B$13,RAND(),"")</f>
        <v/>
      </c>
      <c r="Q2229" s="31">
        <f>IF($A2229&lt;=Inputs!$B$13,RAND(),"")</f>
        <v/>
      </c>
      <c r="R2229" s="31">
        <f>IF($A2229&lt;=Inputs!$B$13,RAND(),"")</f>
        <v/>
      </c>
      <c r="S2229" s="31">
        <f>IF($A2229&lt;=Inputs!$B$13,RAND(),"")</f>
        <v/>
      </c>
      <c r="T2229" s="31">
        <f>IF($A2229&lt;=Inputs!$B$13,RAND(),"")</f>
        <v/>
      </c>
      <c r="U2229" s="31">
        <f>IF($A2229&lt;=Inputs!$B$13,RAND(),"")</f>
        <v/>
      </c>
      <c r="V2229" s="31">
        <f>IF($A2229&lt;=Inputs!$B$13,RAND(),"")</f>
        <v/>
      </c>
      <c r="W2229" s="31">
        <f>IF($A2229&lt;=Inputs!$B$13,RAND(),"")</f>
        <v/>
      </c>
      <c r="X2229" s="31">
        <f>IF($A2229&lt;=Inputs!$B$13,RAND(),"")</f>
        <v/>
      </c>
      <c r="Y2229" s="31">
        <f>IF($A2229&lt;=Inputs!$B$13,RAND(),"")</f>
        <v/>
      </c>
    </row>
    <row r="2230">
      <c r="A2230" t="n">
        <v>2225</v>
      </c>
      <c r="B2230" s="26">
        <f>IF($A2230&lt;=Inputs!$B$13,IF(Inputs!$B$8&gt;0,SUM(F2230:O2230)/Inputs!$B$8,0),"")</f>
        <v/>
      </c>
      <c r="C2230" s="27">
        <f>IF($A2230&lt;=Inputs!$B$13,B2230/100,"")</f>
        <v/>
      </c>
      <c r="D2230" s="28">
        <f>IF($A2230&lt;=Inputs!$B$13,C2230*Inputs!$B$7,"")</f>
        <v/>
      </c>
      <c r="E2230" s="29">
        <f>IF($A2230&lt;=Inputs!$B$13,IF(D2230&gt;0,1,0),"")</f>
        <v/>
      </c>
      <c r="F2230" s="26">
        <f>IF($A2230&lt;=Inputs!$B$13,IF(1&lt;=Inputs!$B$8,IF(Inputs!$B$12&gt;0,MAX(MIN(NORM.INV(RAND(),LOOKUP(P2230,Inputs!$J$6:$J$9,Inputs!$G$6:$G$9),LOOKUP(P2230,Inputs!$J$6:$J$9,Inputs!$H$6:$H$9)),Inputs!$B$12),-Inputs!$B$12),NORM.INV(RAND(),LOOKUP(P2230,Inputs!$J$6:$J$9,Inputs!$G$6:$G$9),LOOKUP(P2230,Inputs!$J$6:$J$9,Inputs!$H$6:$H$9))),0),"" )</f>
        <v/>
      </c>
      <c r="G2230" s="26">
        <f>IF($A2230&lt;=Inputs!$B$13,IF(2&lt;=Inputs!$B$8,IF(Inputs!$B$12&gt;0,MAX(MIN(NORM.INV(RAND(),LOOKUP(Q2230,Inputs!$J$6:$J$9,Inputs!$G$6:$G$9),LOOKUP(Q2230,Inputs!$J$6:$J$9,Inputs!$H$6:$H$9)),Inputs!$B$12),-Inputs!$B$12),NORM.INV(RAND(),LOOKUP(Q2230,Inputs!$J$6:$J$9,Inputs!$G$6:$G$9),LOOKUP(Q2230,Inputs!$J$6:$J$9,Inputs!$H$6:$H$9))),0),"" )</f>
        <v/>
      </c>
      <c r="H2230" s="26">
        <f>IF($A2230&lt;=Inputs!$B$13,IF(3&lt;=Inputs!$B$8,IF(Inputs!$B$12&gt;0,MAX(MIN(NORM.INV(RAND(),LOOKUP(R2230,Inputs!$J$6:$J$9,Inputs!$G$6:$G$9),LOOKUP(R2230,Inputs!$J$6:$J$9,Inputs!$H$6:$H$9)),Inputs!$B$12),-Inputs!$B$12),NORM.INV(RAND(),LOOKUP(R2230,Inputs!$J$6:$J$9,Inputs!$G$6:$G$9),LOOKUP(R2230,Inputs!$J$6:$J$9,Inputs!$H$6:$H$9))),0),"" )</f>
        <v/>
      </c>
      <c r="I2230" s="26">
        <f>IF($A2230&lt;=Inputs!$B$13,IF(4&lt;=Inputs!$B$8,IF(Inputs!$B$12&gt;0,MAX(MIN(NORM.INV(RAND(),LOOKUP(S2230,Inputs!$J$6:$J$9,Inputs!$G$6:$G$9),LOOKUP(S2230,Inputs!$J$6:$J$9,Inputs!$H$6:$H$9)),Inputs!$B$12),-Inputs!$B$12),NORM.INV(RAND(),LOOKUP(S2230,Inputs!$J$6:$J$9,Inputs!$G$6:$G$9),LOOKUP(S2230,Inputs!$J$6:$J$9,Inputs!$H$6:$H$9))),0),"" )</f>
        <v/>
      </c>
      <c r="J2230" s="26">
        <f>IF($A2230&lt;=Inputs!$B$13,IF(5&lt;=Inputs!$B$8,IF(Inputs!$B$12&gt;0,MAX(MIN(NORM.INV(RAND(),LOOKUP(T2230,Inputs!$J$6:$J$9,Inputs!$G$6:$G$9),LOOKUP(T2230,Inputs!$J$6:$J$9,Inputs!$H$6:$H$9)),Inputs!$B$12),-Inputs!$B$12),NORM.INV(RAND(),LOOKUP(T2230,Inputs!$J$6:$J$9,Inputs!$G$6:$G$9),LOOKUP(T2230,Inputs!$J$6:$J$9,Inputs!$H$6:$H$9))),0),"" )</f>
        <v/>
      </c>
      <c r="K2230" s="26">
        <f>IF($A2230&lt;=Inputs!$B$13,IF(6&lt;=Inputs!$B$8,IF(Inputs!$B$12&gt;0,MAX(MIN(NORM.INV(RAND(),LOOKUP(U2230,Inputs!$J$6:$J$9,Inputs!$G$6:$G$9),LOOKUP(U2230,Inputs!$J$6:$J$9,Inputs!$H$6:$H$9)),Inputs!$B$12),-Inputs!$B$12),NORM.INV(RAND(),LOOKUP(U2230,Inputs!$J$6:$J$9,Inputs!$G$6:$G$9),LOOKUP(U2230,Inputs!$J$6:$J$9,Inputs!$H$6:$H$9))),0),"" )</f>
        <v/>
      </c>
      <c r="L2230" s="26">
        <f>IF($A2230&lt;=Inputs!$B$13,IF(7&lt;=Inputs!$B$8,IF(Inputs!$B$12&gt;0,MAX(MIN(NORM.INV(RAND(),LOOKUP(V2230,Inputs!$J$6:$J$9,Inputs!$G$6:$G$9),LOOKUP(V2230,Inputs!$J$6:$J$9,Inputs!$H$6:$H$9)),Inputs!$B$12),-Inputs!$B$12),NORM.INV(RAND(),LOOKUP(V2230,Inputs!$J$6:$J$9,Inputs!$G$6:$G$9),LOOKUP(V2230,Inputs!$J$6:$J$9,Inputs!$H$6:$H$9))),0),"" )</f>
        <v/>
      </c>
      <c r="M2230" s="26">
        <f>IF($A2230&lt;=Inputs!$B$13,IF(8&lt;=Inputs!$B$8,IF(Inputs!$B$12&gt;0,MAX(MIN(NORM.INV(RAND(),LOOKUP(W2230,Inputs!$J$6:$J$9,Inputs!$G$6:$G$9),LOOKUP(W2230,Inputs!$J$6:$J$9,Inputs!$H$6:$H$9)),Inputs!$B$12),-Inputs!$B$12),NORM.INV(RAND(),LOOKUP(W2230,Inputs!$J$6:$J$9,Inputs!$G$6:$G$9),LOOKUP(W2230,Inputs!$J$6:$J$9,Inputs!$H$6:$H$9))),0),"" )</f>
        <v/>
      </c>
      <c r="N2230" s="26">
        <f>IF($A2230&lt;=Inputs!$B$13,IF(9&lt;=Inputs!$B$8,IF(Inputs!$B$12&gt;0,MAX(MIN(NORM.INV(RAND(),LOOKUP(X2230,Inputs!$J$6:$J$9,Inputs!$G$6:$G$9),LOOKUP(X2230,Inputs!$J$6:$J$9,Inputs!$H$6:$H$9)),Inputs!$B$12),-Inputs!$B$12),NORM.INV(RAND(),LOOKUP(X2230,Inputs!$J$6:$J$9,Inputs!$G$6:$G$9),LOOKUP(X2230,Inputs!$J$6:$J$9,Inputs!$H$6:$H$9))),0),"" )</f>
        <v/>
      </c>
      <c r="O2230" s="26">
        <f>IF($A2230&lt;=Inputs!$B$13,IF(10&lt;=Inputs!$B$8,IF(Inputs!$B$12&gt;0,MAX(MIN(NORM.INV(RAND(),LOOKUP(Y2230,Inputs!$J$6:$J$9,Inputs!$G$6:$G$9),LOOKUP(Y2230,Inputs!$J$6:$J$9,Inputs!$H$6:$H$9)),Inputs!$B$12),-Inputs!$B$12),NORM.INV(RAND(),LOOKUP(Y2230,Inputs!$J$6:$J$9,Inputs!$G$6:$G$9),LOOKUP(Y2230,Inputs!$J$6:$J$9,Inputs!$H$6:$H$9))),0),"" )</f>
        <v/>
      </c>
      <c r="P2230" s="31">
        <f>IF($A2230&lt;=Inputs!$B$13,RAND(),"")</f>
        <v/>
      </c>
      <c r="Q2230" s="31">
        <f>IF($A2230&lt;=Inputs!$B$13,RAND(),"")</f>
        <v/>
      </c>
      <c r="R2230" s="31">
        <f>IF($A2230&lt;=Inputs!$B$13,RAND(),"")</f>
        <v/>
      </c>
      <c r="S2230" s="31">
        <f>IF($A2230&lt;=Inputs!$B$13,RAND(),"")</f>
        <v/>
      </c>
      <c r="T2230" s="31">
        <f>IF($A2230&lt;=Inputs!$B$13,RAND(),"")</f>
        <v/>
      </c>
      <c r="U2230" s="31">
        <f>IF($A2230&lt;=Inputs!$B$13,RAND(),"")</f>
        <v/>
      </c>
      <c r="V2230" s="31">
        <f>IF($A2230&lt;=Inputs!$B$13,RAND(),"")</f>
        <v/>
      </c>
      <c r="W2230" s="31">
        <f>IF($A2230&lt;=Inputs!$B$13,RAND(),"")</f>
        <v/>
      </c>
      <c r="X2230" s="31">
        <f>IF($A2230&lt;=Inputs!$B$13,RAND(),"")</f>
        <v/>
      </c>
      <c r="Y2230" s="31">
        <f>IF($A2230&lt;=Inputs!$B$13,RAND(),"")</f>
        <v/>
      </c>
    </row>
    <row r="2231">
      <c r="A2231" t="n">
        <v>2226</v>
      </c>
      <c r="B2231" s="26">
        <f>IF($A2231&lt;=Inputs!$B$13,IF(Inputs!$B$8&gt;0,SUM(F2231:O2231)/Inputs!$B$8,0),"")</f>
        <v/>
      </c>
      <c r="C2231" s="27">
        <f>IF($A2231&lt;=Inputs!$B$13,B2231/100,"")</f>
        <v/>
      </c>
      <c r="D2231" s="28">
        <f>IF($A2231&lt;=Inputs!$B$13,C2231*Inputs!$B$7,"")</f>
        <v/>
      </c>
      <c r="E2231" s="29">
        <f>IF($A2231&lt;=Inputs!$B$13,IF(D2231&gt;0,1,0),"")</f>
        <v/>
      </c>
      <c r="F2231" s="26">
        <f>IF($A2231&lt;=Inputs!$B$13,IF(1&lt;=Inputs!$B$8,IF(Inputs!$B$12&gt;0,MAX(MIN(NORM.INV(RAND(),LOOKUP(P2231,Inputs!$J$6:$J$9,Inputs!$G$6:$G$9),LOOKUP(P2231,Inputs!$J$6:$J$9,Inputs!$H$6:$H$9)),Inputs!$B$12),-Inputs!$B$12),NORM.INV(RAND(),LOOKUP(P2231,Inputs!$J$6:$J$9,Inputs!$G$6:$G$9),LOOKUP(P2231,Inputs!$J$6:$J$9,Inputs!$H$6:$H$9))),0),"" )</f>
        <v/>
      </c>
      <c r="G2231" s="26">
        <f>IF($A2231&lt;=Inputs!$B$13,IF(2&lt;=Inputs!$B$8,IF(Inputs!$B$12&gt;0,MAX(MIN(NORM.INV(RAND(),LOOKUP(Q2231,Inputs!$J$6:$J$9,Inputs!$G$6:$G$9),LOOKUP(Q2231,Inputs!$J$6:$J$9,Inputs!$H$6:$H$9)),Inputs!$B$12),-Inputs!$B$12),NORM.INV(RAND(),LOOKUP(Q2231,Inputs!$J$6:$J$9,Inputs!$G$6:$G$9),LOOKUP(Q2231,Inputs!$J$6:$J$9,Inputs!$H$6:$H$9))),0),"" )</f>
        <v/>
      </c>
      <c r="H2231" s="26">
        <f>IF($A2231&lt;=Inputs!$B$13,IF(3&lt;=Inputs!$B$8,IF(Inputs!$B$12&gt;0,MAX(MIN(NORM.INV(RAND(),LOOKUP(R2231,Inputs!$J$6:$J$9,Inputs!$G$6:$G$9),LOOKUP(R2231,Inputs!$J$6:$J$9,Inputs!$H$6:$H$9)),Inputs!$B$12),-Inputs!$B$12),NORM.INV(RAND(),LOOKUP(R2231,Inputs!$J$6:$J$9,Inputs!$G$6:$G$9),LOOKUP(R2231,Inputs!$J$6:$J$9,Inputs!$H$6:$H$9))),0),"" )</f>
        <v/>
      </c>
      <c r="I2231" s="26">
        <f>IF($A2231&lt;=Inputs!$B$13,IF(4&lt;=Inputs!$B$8,IF(Inputs!$B$12&gt;0,MAX(MIN(NORM.INV(RAND(),LOOKUP(S2231,Inputs!$J$6:$J$9,Inputs!$G$6:$G$9),LOOKUP(S2231,Inputs!$J$6:$J$9,Inputs!$H$6:$H$9)),Inputs!$B$12),-Inputs!$B$12),NORM.INV(RAND(),LOOKUP(S2231,Inputs!$J$6:$J$9,Inputs!$G$6:$G$9),LOOKUP(S2231,Inputs!$J$6:$J$9,Inputs!$H$6:$H$9))),0),"" )</f>
        <v/>
      </c>
      <c r="J2231" s="26">
        <f>IF($A2231&lt;=Inputs!$B$13,IF(5&lt;=Inputs!$B$8,IF(Inputs!$B$12&gt;0,MAX(MIN(NORM.INV(RAND(),LOOKUP(T2231,Inputs!$J$6:$J$9,Inputs!$G$6:$G$9),LOOKUP(T2231,Inputs!$J$6:$J$9,Inputs!$H$6:$H$9)),Inputs!$B$12),-Inputs!$B$12),NORM.INV(RAND(),LOOKUP(T2231,Inputs!$J$6:$J$9,Inputs!$G$6:$G$9),LOOKUP(T2231,Inputs!$J$6:$J$9,Inputs!$H$6:$H$9))),0),"" )</f>
        <v/>
      </c>
      <c r="K2231" s="26">
        <f>IF($A2231&lt;=Inputs!$B$13,IF(6&lt;=Inputs!$B$8,IF(Inputs!$B$12&gt;0,MAX(MIN(NORM.INV(RAND(),LOOKUP(U2231,Inputs!$J$6:$J$9,Inputs!$G$6:$G$9),LOOKUP(U2231,Inputs!$J$6:$J$9,Inputs!$H$6:$H$9)),Inputs!$B$12),-Inputs!$B$12),NORM.INV(RAND(),LOOKUP(U2231,Inputs!$J$6:$J$9,Inputs!$G$6:$G$9),LOOKUP(U2231,Inputs!$J$6:$J$9,Inputs!$H$6:$H$9))),0),"" )</f>
        <v/>
      </c>
      <c r="L2231" s="26">
        <f>IF($A2231&lt;=Inputs!$B$13,IF(7&lt;=Inputs!$B$8,IF(Inputs!$B$12&gt;0,MAX(MIN(NORM.INV(RAND(),LOOKUP(V2231,Inputs!$J$6:$J$9,Inputs!$G$6:$G$9),LOOKUP(V2231,Inputs!$J$6:$J$9,Inputs!$H$6:$H$9)),Inputs!$B$12),-Inputs!$B$12),NORM.INV(RAND(),LOOKUP(V2231,Inputs!$J$6:$J$9,Inputs!$G$6:$G$9),LOOKUP(V2231,Inputs!$J$6:$J$9,Inputs!$H$6:$H$9))),0),"" )</f>
        <v/>
      </c>
      <c r="M2231" s="26">
        <f>IF($A2231&lt;=Inputs!$B$13,IF(8&lt;=Inputs!$B$8,IF(Inputs!$B$12&gt;0,MAX(MIN(NORM.INV(RAND(),LOOKUP(W2231,Inputs!$J$6:$J$9,Inputs!$G$6:$G$9),LOOKUP(W2231,Inputs!$J$6:$J$9,Inputs!$H$6:$H$9)),Inputs!$B$12),-Inputs!$B$12),NORM.INV(RAND(),LOOKUP(W2231,Inputs!$J$6:$J$9,Inputs!$G$6:$G$9),LOOKUP(W2231,Inputs!$J$6:$J$9,Inputs!$H$6:$H$9))),0),"" )</f>
        <v/>
      </c>
      <c r="N2231" s="26">
        <f>IF($A2231&lt;=Inputs!$B$13,IF(9&lt;=Inputs!$B$8,IF(Inputs!$B$12&gt;0,MAX(MIN(NORM.INV(RAND(),LOOKUP(X2231,Inputs!$J$6:$J$9,Inputs!$G$6:$G$9),LOOKUP(X2231,Inputs!$J$6:$J$9,Inputs!$H$6:$H$9)),Inputs!$B$12),-Inputs!$B$12),NORM.INV(RAND(),LOOKUP(X2231,Inputs!$J$6:$J$9,Inputs!$G$6:$G$9),LOOKUP(X2231,Inputs!$J$6:$J$9,Inputs!$H$6:$H$9))),0),"" )</f>
        <v/>
      </c>
      <c r="O2231" s="26">
        <f>IF($A2231&lt;=Inputs!$B$13,IF(10&lt;=Inputs!$B$8,IF(Inputs!$B$12&gt;0,MAX(MIN(NORM.INV(RAND(),LOOKUP(Y2231,Inputs!$J$6:$J$9,Inputs!$G$6:$G$9),LOOKUP(Y2231,Inputs!$J$6:$J$9,Inputs!$H$6:$H$9)),Inputs!$B$12),-Inputs!$B$12),NORM.INV(RAND(),LOOKUP(Y2231,Inputs!$J$6:$J$9,Inputs!$G$6:$G$9),LOOKUP(Y2231,Inputs!$J$6:$J$9,Inputs!$H$6:$H$9))),0),"" )</f>
        <v/>
      </c>
      <c r="P2231" s="31">
        <f>IF($A2231&lt;=Inputs!$B$13,RAND(),"")</f>
        <v/>
      </c>
      <c r="Q2231" s="31">
        <f>IF($A2231&lt;=Inputs!$B$13,RAND(),"")</f>
        <v/>
      </c>
      <c r="R2231" s="31">
        <f>IF($A2231&lt;=Inputs!$B$13,RAND(),"")</f>
        <v/>
      </c>
      <c r="S2231" s="31">
        <f>IF($A2231&lt;=Inputs!$B$13,RAND(),"")</f>
        <v/>
      </c>
      <c r="T2231" s="31">
        <f>IF($A2231&lt;=Inputs!$B$13,RAND(),"")</f>
        <v/>
      </c>
      <c r="U2231" s="31">
        <f>IF($A2231&lt;=Inputs!$B$13,RAND(),"")</f>
        <v/>
      </c>
      <c r="V2231" s="31">
        <f>IF($A2231&lt;=Inputs!$B$13,RAND(),"")</f>
        <v/>
      </c>
      <c r="W2231" s="31">
        <f>IF($A2231&lt;=Inputs!$B$13,RAND(),"")</f>
        <v/>
      </c>
      <c r="X2231" s="31">
        <f>IF($A2231&lt;=Inputs!$B$13,RAND(),"")</f>
        <v/>
      </c>
      <c r="Y2231" s="31">
        <f>IF($A2231&lt;=Inputs!$B$13,RAND(),"")</f>
        <v/>
      </c>
    </row>
    <row r="2232">
      <c r="A2232" t="n">
        <v>2227</v>
      </c>
      <c r="B2232" s="26">
        <f>IF($A2232&lt;=Inputs!$B$13,IF(Inputs!$B$8&gt;0,SUM(F2232:O2232)/Inputs!$B$8,0),"")</f>
        <v/>
      </c>
      <c r="C2232" s="27">
        <f>IF($A2232&lt;=Inputs!$B$13,B2232/100,"")</f>
        <v/>
      </c>
      <c r="D2232" s="28">
        <f>IF($A2232&lt;=Inputs!$B$13,C2232*Inputs!$B$7,"")</f>
        <v/>
      </c>
      <c r="E2232" s="29">
        <f>IF($A2232&lt;=Inputs!$B$13,IF(D2232&gt;0,1,0),"")</f>
        <v/>
      </c>
      <c r="F2232" s="26">
        <f>IF($A2232&lt;=Inputs!$B$13,IF(1&lt;=Inputs!$B$8,IF(Inputs!$B$12&gt;0,MAX(MIN(NORM.INV(RAND(),LOOKUP(P2232,Inputs!$J$6:$J$9,Inputs!$G$6:$G$9),LOOKUP(P2232,Inputs!$J$6:$J$9,Inputs!$H$6:$H$9)),Inputs!$B$12),-Inputs!$B$12),NORM.INV(RAND(),LOOKUP(P2232,Inputs!$J$6:$J$9,Inputs!$G$6:$G$9),LOOKUP(P2232,Inputs!$J$6:$J$9,Inputs!$H$6:$H$9))),0),"" )</f>
        <v/>
      </c>
      <c r="G2232" s="26">
        <f>IF($A2232&lt;=Inputs!$B$13,IF(2&lt;=Inputs!$B$8,IF(Inputs!$B$12&gt;0,MAX(MIN(NORM.INV(RAND(),LOOKUP(Q2232,Inputs!$J$6:$J$9,Inputs!$G$6:$G$9),LOOKUP(Q2232,Inputs!$J$6:$J$9,Inputs!$H$6:$H$9)),Inputs!$B$12),-Inputs!$B$12),NORM.INV(RAND(),LOOKUP(Q2232,Inputs!$J$6:$J$9,Inputs!$G$6:$G$9),LOOKUP(Q2232,Inputs!$J$6:$J$9,Inputs!$H$6:$H$9))),0),"" )</f>
        <v/>
      </c>
      <c r="H2232" s="26">
        <f>IF($A2232&lt;=Inputs!$B$13,IF(3&lt;=Inputs!$B$8,IF(Inputs!$B$12&gt;0,MAX(MIN(NORM.INV(RAND(),LOOKUP(R2232,Inputs!$J$6:$J$9,Inputs!$G$6:$G$9),LOOKUP(R2232,Inputs!$J$6:$J$9,Inputs!$H$6:$H$9)),Inputs!$B$12),-Inputs!$B$12),NORM.INV(RAND(),LOOKUP(R2232,Inputs!$J$6:$J$9,Inputs!$G$6:$G$9),LOOKUP(R2232,Inputs!$J$6:$J$9,Inputs!$H$6:$H$9))),0),"" )</f>
        <v/>
      </c>
      <c r="I2232" s="26">
        <f>IF($A2232&lt;=Inputs!$B$13,IF(4&lt;=Inputs!$B$8,IF(Inputs!$B$12&gt;0,MAX(MIN(NORM.INV(RAND(),LOOKUP(S2232,Inputs!$J$6:$J$9,Inputs!$G$6:$G$9),LOOKUP(S2232,Inputs!$J$6:$J$9,Inputs!$H$6:$H$9)),Inputs!$B$12),-Inputs!$B$12),NORM.INV(RAND(),LOOKUP(S2232,Inputs!$J$6:$J$9,Inputs!$G$6:$G$9),LOOKUP(S2232,Inputs!$J$6:$J$9,Inputs!$H$6:$H$9))),0),"" )</f>
        <v/>
      </c>
      <c r="J2232" s="26">
        <f>IF($A2232&lt;=Inputs!$B$13,IF(5&lt;=Inputs!$B$8,IF(Inputs!$B$12&gt;0,MAX(MIN(NORM.INV(RAND(),LOOKUP(T2232,Inputs!$J$6:$J$9,Inputs!$G$6:$G$9),LOOKUP(T2232,Inputs!$J$6:$J$9,Inputs!$H$6:$H$9)),Inputs!$B$12),-Inputs!$B$12),NORM.INV(RAND(),LOOKUP(T2232,Inputs!$J$6:$J$9,Inputs!$G$6:$G$9),LOOKUP(T2232,Inputs!$J$6:$J$9,Inputs!$H$6:$H$9))),0),"" )</f>
        <v/>
      </c>
      <c r="K2232" s="26">
        <f>IF($A2232&lt;=Inputs!$B$13,IF(6&lt;=Inputs!$B$8,IF(Inputs!$B$12&gt;0,MAX(MIN(NORM.INV(RAND(),LOOKUP(U2232,Inputs!$J$6:$J$9,Inputs!$G$6:$G$9),LOOKUP(U2232,Inputs!$J$6:$J$9,Inputs!$H$6:$H$9)),Inputs!$B$12),-Inputs!$B$12),NORM.INV(RAND(),LOOKUP(U2232,Inputs!$J$6:$J$9,Inputs!$G$6:$G$9),LOOKUP(U2232,Inputs!$J$6:$J$9,Inputs!$H$6:$H$9))),0),"" )</f>
        <v/>
      </c>
      <c r="L2232" s="26">
        <f>IF($A2232&lt;=Inputs!$B$13,IF(7&lt;=Inputs!$B$8,IF(Inputs!$B$12&gt;0,MAX(MIN(NORM.INV(RAND(),LOOKUP(V2232,Inputs!$J$6:$J$9,Inputs!$G$6:$G$9),LOOKUP(V2232,Inputs!$J$6:$J$9,Inputs!$H$6:$H$9)),Inputs!$B$12),-Inputs!$B$12),NORM.INV(RAND(),LOOKUP(V2232,Inputs!$J$6:$J$9,Inputs!$G$6:$G$9),LOOKUP(V2232,Inputs!$J$6:$J$9,Inputs!$H$6:$H$9))),0),"" )</f>
        <v/>
      </c>
      <c r="M2232" s="26">
        <f>IF($A2232&lt;=Inputs!$B$13,IF(8&lt;=Inputs!$B$8,IF(Inputs!$B$12&gt;0,MAX(MIN(NORM.INV(RAND(),LOOKUP(W2232,Inputs!$J$6:$J$9,Inputs!$G$6:$G$9),LOOKUP(W2232,Inputs!$J$6:$J$9,Inputs!$H$6:$H$9)),Inputs!$B$12),-Inputs!$B$12),NORM.INV(RAND(),LOOKUP(W2232,Inputs!$J$6:$J$9,Inputs!$G$6:$G$9),LOOKUP(W2232,Inputs!$J$6:$J$9,Inputs!$H$6:$H$9))),0),"" )</f>
        <v/>
      </c>
      <c r="N2232" s="26">
        <f>IF($A2232&lt;=Inputs!$B$13,IF(9&lt;=Inputs!$B$8,IF(Inputs!$B$12&gt;0,MAX(MIN(NORM.INV(RAND(),LOOKUP(X2232,Inputs!$J$6:$J$9,Inputs!$G$6:$G$9),LOOKUP(X2232,Inputs!$J$6:$J$9,Inputs!$H$6:$H$9)),Inputs!$B$12),-Inputs!$B$12),NORM.INV(RAND(),LOOKUP(X2232,Inputs!$J$6:$J$9,Inputs!$G$6:$G$9),LOOKUP(X2232,Inputs!$J$6:$J$9,Inputs!$H$6:$H$9))),0),"" )</f>
        <v/>
      </c>
      <c r="O2232" s="26">
        <f>IF($A2232&lt;=Inputs!$B$13,IF(10&lt;=Inputs!$B$8,IF(Inputs!$B$12&gt;0,MAX(MIN(NORM.INV(RAND(),LOOKUP(Y2232,Inputs!$J$6:$J$9,Inputs!$G$6:$G$9),LOOKUP(Y2232,Inputs!$J$6:$J$9,Inputs!$H$6:$H$9)),Inputs!$B$12),-Inputs!$B$12),NORM.INV(RAND(),LOOKUP(Y2232,Inputs!$J$6:$J$9,Inputs!$G$6:$G$9),LOOKUP(Y2232,Inputs!$J$6:$J$9,Inputs!$H$6:$H$9))),0),"" )</f>
        <v/>
      </c>
      <c r="P2232" s="31">
        <f>IF($A2232&lt;=Inputs!$B$13,RAND(),"")</f>
        <v/>
      </c>
      <c r="Q2232" s="31">
        <f>IF($A2232&lt;=Inputs!$B$13,RAND(),"")</f>
        <v/>
      </c>
      <c r="R2232" s="31">
        <f>IF($A2232&lt;=Inputs!$B$13,RAND(),"")</f>
        <v/>
      </c>
      <c r="S2232" s="31">
        <f>IF($A2232&lt;=Inputs!$B$13,RAND(),"")</f>
        <v/>
      </c>
      <c r="T2232" s="31">
        <f>IF($A2232&lt;=Inputs!$B$13,RAND(),"")</f>
        <v/>
      </c>
      <c r="U2232" s="31">
        <f>IF($A2232&lt;=Inputs!$B$13,RAND(),"")</f>
        <v/>
      </c>
      <c r="V2232" s="31">
        <f>IF($A2232&lt;=Inputs!$B$13,RAND(),"")</f>
        <v/>
      </c>
      <c r="W2232" s="31">
        <f>IF($A2232&lt;=Inputs!$B$13,RAND(),"")</f>
        <v/>
      </c>
      <c r="X2232" s="31">
        <f>IF($A2232&lt;=Inputs!$B$13,RAND(),"")</f>
        <v/>
      </c>
      <c r="Y2232" s="31">
        <f>IF($A2232&lt;=Inputs!$B$13,RAND(),"")</f>
        <v/>
      </c>
    </row>
    <row r="2233">
      <c r="A2233" t="n">
        <v>2228</v>
      </c>
      <c r="B2233" s="26">
        <f>IF($A2233&lt;=Inputs!$B$13,IF(Inputs!$B$8&gt;0,SUM(F2233:O2233)/Inputs!$B$8,0),"")</f>
        <v/>
      </c>
      <c r="C2233" s="27">
        <f>IF($A2233&lt;=Inputs!$B$13,B2233/100,"")</f>
        <v/>
      </c>
      <c r="D2233" s="28">
        <f>IF($A2233&lt;=Inputs!$B$13,C2233*Inputs!$B$7,"")</f>
        <v/>
      </c>
      <c r="E2233" s="29">
        <f>IF($A2233&lt;=Inputs!$B$13,IF(D2233&gt;0,1,0),"")</f>
        <v/>
      </c>
      <c r="F2233" s="26">
        <f>IF($A2233&lt;=Inputs!$B$13,IF(1&lt;=Inputs!$B$8,IF(Inputs!$B$12&gt;0,MAX(MIN(NORM.INV(RAND(),LOOKUP(P2233,Inputs!$J$6:$J$9,Inputs!$G$6:$G$9),LOOKUP(P2233,Inputs!$J$6:$J$9,Inputs!$H$6:$H$9)),Inputs!$B$12),-Inputs!$B$12),NORM.INV(RAND(),LOOKUP(P2233,Inputs!$J$6:$J$9,Inputs!$G$6:$G$9),LOOKUP(P2233,Inputs!$J$6:$J$9,Inputs!$H$6:$H$9))),0),"" )</f>
        <v/>
      </c>
      <c r="G2233" s="26">
        <f>IF($A2233&lt;=Inputs!$B$13,IF(2&lt;=Inputs!$B$8,IF(Inputs!$B$12&gt;0,MAX(MIN(NORM.INV(RAND(),LOOKUP(Q2233,Inputs!$J$6:$J$9,Inputs!$G$6:$G$9),LOOKUP(Q2233,Inputs!$J$6:$J$9,Inputs!$H$6:$H$9)),Inputs!$B$12),-Inputs!$B$12),NORM.INV(RAND(),LOOKUP(Q2233,Inputs!$J$6:$J$9,Inputs!$G$6:$G$9),LOOKUP(Q2233,Inputs!$J$6:$J$9,Inputs!$H$6:$H$9))),0),"" )</f>
        <v/>
      </c>
      <c r="H2233" s="26">
        <f>IF($A2233&lt;=Inputs!$B$13,IF(3&lt;=Inputs!$B$8,IF(Inputs!$B$12&gt;0,MAX(MIN(NORM.INV(RAND(),LOOKUP(R2233,Inputs!$J$6:$J$9,Inputs!$G$6:$G$9),LOOKUP(R2233,Inputs!$J$6:$J$9,Inputs!$H$6:$H$9)),Inputs!$B$12),-Inputs!$B$12),NORM.INV(RAND(),LOOKUP(R2233,Inputs!$J$6:$J$9,Inputs!$G$6:$G$9),LOOKUP(R2233,Inputs!$J$6:$J$9,Inputs!$H$6:$H$9))),0),"" )</f>
        <v/>
      </c>
      <c r="I2233" s="26">
        <f>IF($A2233&lt;=Inputs!$B$13,IF(4&lt;=Inputs!$B$8,IF(Inputs!$B$12&gt;0,MAX(MIN(NORM.INV(RAND(),LOOKUP(S2233,Inputs!$J$6:$J$9,Inputs!$G$6:$G$9),LOOKUP(S2233,Inputs!$J$6:$J$9,Inputs!$H$6:$H$9)),Inputs!$B$12),-Inputs!$B$12),NORM.INV(RAND(),LOOKUP(S2233,Inputs!$J$6:$J$9,Inputs!$G$6:$G$9),LOOKUP(S2233,Inputs!$J$6:$J$9,Inputs!$H$6:$H$9))),0),"" )</f>
        <v/>
      </c>
      <c r="J2233" s="26">
        <f>IF($A2233&lt;=Inputs!$B$13,IF(5&lt;=Inputs!$B$8,IF(Inputs!$B$12&gt;0,MAX(MIN(NORM.INV(RAND(),LOOKUP(T2233,Inputs!$J$6:$J$9,Inputs!$G$6:$G$9),LOOKUP(T2233,Inputs!$J$6:$J$9,Inputs!$H$6:$H$9)),Inputs!$B$12),-Inputs!$B$12),NORM.INV(RAND(),LOOKUP(T2233,Inputs!$J$6:$J$9,Inputs!$G$6:$G$9),LOOKUP(T2233,Inputs!$J$6:$J$9,Inputs!$H$6:$H$9))),0),"" )</f>
        <v/>
      </c>
      <c r="K2233" s="26">
        <f>IF($A2233&lt;=Inputs!$B$13,IF(6&lt;=Inputs!$B$8,IF(Inputs!$B$12&gt;0,MAX(MIN(NORM.INV(RAND(),LOOKUP(U2233,Inputs!$J$6:$J$9,Inputs!$G$6:$G$9),LOOKUP(U2233,Inputs!$J$6:$J$9,Inputs!$H$6:$H$9)),Inputs!$B$12),-Inputs!$B$12),NORM.INV(RAND(),LOOKUP(U2233,Inputs!$J$6:$J$9,Inputs!$G$6:$G$9),LOOKUP(U2233,Inputs!$J$6:$J$9,Inputs!$H$6:$H$9))),0),"" )</f>
        <v/>
      </c>
      <c r="L2233" s="26">
        <f>IF($A2233&lt;=Inputs!$B$13,IF(7&lt;=Inputs!$B$8,IF(Inputs!$B$12&gt;0,MAX(MIN(NORM.INV(RAND(),LOOKUP(V2233,Inputs!$J$6:$J$9,Inputs!$G$6:$G$9),LOOKUP(V2233,Inputs!$J$6:$J$9,Inputs!$H$6:$H$9)),Inputs!$B$12),-Inputs!$B$12),NORM.INV(RAND(),LOOKUP(V2233,Inputs!$J$6:$J$9,Inputs!$G$6:$G$9),LOOKUP(V2233,Inputs!$J$6:$J$9,Inputs!$H$6:$H$9))),0),"" )</f>
        <v/>
      </c>
      <c r="M2233" s="26">
        <f>IF($A2233&lt;=Inputs!$B$13,IF(8&lt;=Inputs!$B$8,IF(Inputs!$B$12&gt;0,MAX(MIN(NORM.INV(RAND(),LOOKUP(W2233,Inputs!$J$6:$J$9,Inputs!$G$6:$G$9),LOOKUP(W2233,Inputs!$J$6:$J$9,Inputs!$H$6:$H$9)),Inputs!$B$12),-Inputs!$B$12),NORM.INV(RAND(),LOOKUP(W2233,Inputs!$J$6:$J$9,Inputs!$G$6:$G$9),LOOKUP(W2233,Inputs!$J$6:$J$9,Inputs!$H$6:$H$9))),0),"" )</f>
        <v/>
      </c>
      <c r="N2233" s="26">
        <f>IF($A2233&lt;=Inputs!$B$13,IF(9&lt;=Inputs!$B$8,IF(Inputs!$B$12&gt;0,MAX(MIN(NORM.INV(RAND(),LOOKUP(X2233,Inputs!$J$6:$J$9,Inputs!$G$6:$G$9),LOOKUP(X2233,Inputs!$J$6:$J$9,Inputs!$H$6:$H$9)),Inputs!$B$12),-Inputs!$B$12),NORM.INV(RAND(),LOOKUP(X2233,Inputs!$J$6:$J$9,Inputs!$G$6:$G$9),LOOKUP(X2233,Inputs!$J$6:$J$9,Inputs!$H$6:$H$9))),0),"" )</f>
        <v/>
      </c>
      <c r="O2233" s="26">
        <f>IF($A2233&lt;=Inputs!$B$13,IF(10&lt;=Inputs!$B$8,IF(Inputs!$B$12&gt;0,MAX(MIN(NORM.INV(RAND(),LOOKUP(Y2233,Inputs!$J$6:$J$9,Inputs!$G$6:$G$9),LOOKUP(Y2233,Inputs!$J$6:$J$9,Inputs!$H$6:$H$9)),Inputs!$B$12),-Inputs!$B$12),NORM.INV(RAND(),LOOKUP(Y2233,Inputs!$J$6:$J$9,Inputs!$G$6:$G$9),LOOKUP(Y2233,Inputs!$J$6:$J$9,Inputs!$H$6:$H$9))),0),"" )</f>
        <v/>
      </c>
      <c r="P2233" s="31">
        <f>IF($A2233&lt;=Inputs!$B$13,RAND(),"")</f>
        <v/>
      </c>
      <c r="Q2233" s="31">
        <f>IF($A2233&lt;=Inputs!$B$13,RAND(),"")</f>
        <v/>
      </c>
      <c r="R2233" s="31">
        <f>IF($A2233&lt;=Inputs!$B$13,RAND(),"")</f>
        <v/>
      </c>
      <c r="S2233" s="31">
        <f>IF($A2233&lt;=Inputs!$B$13,RAND(),"")</f>
        <v/>
      </c>
      <c r="T2233" s="31">
        <f>IF($A2233&lt;=Inputs!$B$13,RAND(),"")</f>
        <v/>
      </c>
      <c r="U2233" s="31">
        <f>IF($A2233&lt;=Inputs!$B$13,RAND(),"")</f>
        <v/>
      </c>
      <c r="V2233" s="31">
        <f>IF($A2233&lt;=Inputs!$B$13,RAND(),"")</f>
        <v/>
      </c>
      <c r="W2233" s="31">
        <f>IF($A2233&lt;=Inputs!$B$13,RAND(),"")</f>
        <v/>
      </c>
      <c r="X2233" s="31">
        <f>IF($A2233&lt;=Inputs!$B$13,RAND(),"")</f>
        <v/>
      </c>
      <c r="Y2233" s="31">
        <f>IF($A2233&lt;=Inputs!$B$13,RAND(),"")</f>
        <v/>
      </c>
    </row>
    <row r="2234">
      <c r="A2234" t="n">
        <v>2229</v>
      </c>
      <c r="B2234" s="26">
        <f>IF($A2234&lt;=Inputs!$B$13,IF(Inputs!$B$8&gt;0,SUM(F2234:O2234)/Inputs!$B$8,0),"")</f>
        <v/>
      </c>
      <c r="C2234" s="27">
        <f>IF($A2234&lt;=Inputs!$B$13,B2234/100,"")</f>
        <v/>
      </c>
      <c r="D2234" s="28">
        <f>IF($A2234&lt;=Inputs!$B$13,C2234*Inputs!$B$7,"")</f>
        <v/>
      </c>
      <c r="E2234" s="29">
        <f>IF($A2234&lt;=Inputs!$B$13,IF(D2234&gt;0,1,0),"")</f>
        <v/>
      </c>
      <c r="F2234" s="26">
        <f>IF($A2234&lt;=Inputs!$B$13,IF(1&lt;=Inputs!$B$8,IF(Inputs!$B$12&gt;0,MAX(MIN(NORM.INV(RAND(),LOOKUP(P2234,Inputs!$J$6:$J$9,Inputs!$G$6:$G$9),LOOKUP(P2234,Inputs!$J$6:$J$9,Inputs!$H$6:$H$9)),Inputs!$B$12),-Inputs!$B$12),NORM.INV(RAND(),LOOKUP(P2234,Inputs!$J$6:$J$9,Inputs!$G$6:$G$9),LOOKUP(P2234,Inputs!$J$6:$J$9,Inputs!$H$6:$H$9))),0),"" )</f>
        <v/>
      </c>
      <c r="G2234" s="26">
        <f>IF($A2234&lt;=Inputs!$B$13,IF(2&lt;=Inputs!$B$8,IF(Inputs!$B$12&gt;0,MAX(MIN(NORM.INV(RAND(),LOOKUP(Q2234,Inputs!$J$6:$J$9,Inputs!$G$6:$G$9),LOOKUP(Q2234,Inputs!$J$6:$J$9,Inputs!$H$6:$H$9)),Inputs!$B$12),-Inputs!$B$12),NORM.INV(RAND(),LOOKUP(Q2234,Inputs!$J$6:$J$9,Inputs!$G$6:$G$9),LOOKUP(Q2234,Inputs!$J$6:$J$9,Inputs!$H$6:$H$9))),0),"" )</f>
        <v/>
      </c>
      <c r="H2234" s="26">
        <f>IF($A2234&lt;=Inputs!$B$13,IF(3&lt;=Inputs!$B$8,IF(Inputs!$B$12&gt;0,MAX(MIN(NORM.INV(RAND(),LOOKUP(R2234,Inputs!$J$6:$J$9,Inputs!$G$6:$G$9),LOOKUP(R2234,Inputs!$J$6:$J$9,Inputs!$H$6:$H$9)),Inputs!$B$12),-Inputs!$B$12),NORM.INV(RAND(),LOOKUP(R2234,Inputs!$J$6:$J$9,Inputs!$G$6:$G$9),LOOKUP(R2234,Inputs!$J$6:$J$9,Inputs!$H$6:$H$9))),0),"" )</f>
        <v/>
      </c>
      <c r="I2234" s="26">
        <f>IF($A2234&lt;=Inputs!$B$13,IF(4&lt;=Inputs!$B$8,IF(Inputs!$B$12&gt;0,MAX(MIN(NORM.INV(RAND(),LOOKUP(S2234,Inputs!$J$6:$J$9,Inputs!$G$6:$G$9),LOOKUP(S2234,Inputs!$J$6:$J$9,Inputs!$H$6:$H$9)),Inputs!$B$12),-Inputs!$B$12),NORM.INV(RAND(),LOOKUP(S2234,Inputs!$J$6:$J$9,Inputs!$G$6:$G$9),LOOKUP(S2234,Inputs!$J$6:$J$9,Inputs!$H$6:$H$9))),0),"" )</f>
        <v/>
      </c>
      <c r="J2234" s="26">
        <f>IF($A2234&lt;=Inputs!$B$13,IF(5&lt;=Inputs!$B$8,IF(Inputs!$B$12&gt;0,MAX(MIN(NORM.INV(RAND(),LOOKUP(T2234,Inputs!$J$6:$J$9,Inputs!$G$6:$G$9),LOOKUP(T2234,Inputs!$J$6:$J$9,Inputs!$H$6:$H$9)),Inputs!$B$12),-Inputs!$B$12),NORM.INV(RAND(),LOOKUP(T2234,Inputs!$J$6:$J$9,Inputs!$G$6:$G$9),LOOKUP(T2234,Inputs!$J$6:$J$9,Inputs!$H$6:$H$9))),0),"" )</f>
        <v/>
      </c>
      <c r="K2234" s="26">
        <f>IF($A2234&lt;=Inputs!$B$13,IF(6&lt;=Inputs!$B$8,IF(Inputs!$B$12&gt;0,MAX(MIN(NORM.INV(RAND(),LOOKUP(U2234,Inputs!$J$6:$J$9,Inputs!$G$6:$G$9),LOOKUP(U2234,Inputs!$J$6:$J$9,Inputs!$H$6:$H$9)),Inputs!$B$12),-Inputs!$B$12),NORM.INV(RAND(),LOOKUP(U2234,Inputs!$J$6:$J$9,Inputs!$G$6:$G$9),LOOKUP(U2234,Inputs!$J$6:$J$9,Inputs!$H$6:$H$9))),0),"" )</f>
        <v/>
      </c>
      <c r="L2234" s="26">
        <f>IF($A2234&lt;=Inputs!$B$13,IF(7&lt;=Inputs!$B$8,IF(Inputs!$B$12&gt;0,MAX(MIN(NORM.INV(RAND(),LOOKUP(V2234,Inputs!$J$6:$J$9,Inputs!$G$6:$G$9),LOOKUP(V2234,Inputs!$J$6:$J$9,Inputs!$H$6:$H$9)),Inputs!$B$12),-Inputs!$B$12),NORM.INV(RAND(),LOOKUP(V2234,Inputs!$J$6:$J$9,Inputs!$G$6:$G$9),LOOKUP(V2234,Inputs!$J$6:$J$9,Inputs!$H$6:$H$9))),0),"" )</f>
        <v/>
      </c>
      <c r="M2234" s="26">
        <f>IF($A2234&lt;=Inputs!$B$13,IF(8&lt;=Inputs!$B$8,IF(Inputs!$B$12&gt;0,MAX(MIN(NORM.INV(RAND(),LOOKUP(W2234,Inputs!$J$6:$J$9,Inputs!$G$6:$G$9),LOOKUP(W2234,Inputs!$J$6:$J$9,Inputs!$H$6:$H$9)),Inputs!$B$12),-Inputs!$B$12),NORM.INV(RAND(),LOOKUP(W2234,Inputs!$J$6:$J$9,Inputs!$G$6:$G$9),LOOKUP(W2234,Inputs!$J$6:$J$9,Inputs!$H$6:$H$9))),0),"" )</f>
        <v/>
      </c>
      <c r="N2234" s="26">
        <f>IF($A2234&lt;=Inputs!$B$13,IF(9&lt;=Inputs!$B$8,IF(Inputs!$B$12&gt;0,MAX(MIN(NORM.INV(RAND(),LOOKUP(X2234,Inputs!$J$6:$J$9,Inputs!$G$6:$G$9),LOOKUP(X2234,Inputs!$J$6:$J$9,Inputs!$H$6:$H$9)),Inputs!$B$12),-Inputs!$B$12),NORM.INV(RAND(),LOOKUP(X2234,Inputs!$J$6:$J$9,Inputs!$G$6:$G$9),LOOKUP(X2234,Inputs!$J$6:$J$9,Inputs!$H$6:$H$9))),0),"" )</f>
        <v/>
      </c>
      <c r="O2234" s="26">
        <f>IF($A2234&lt;=Inputs!$B$13,IF(10&lt;=Inputs!$B$8,IF(Inputs!$B$12&gt;0,MAX(MIN(NORM.INV(RAND(),LOOKUP(Y2234,Inputs!$J$6:$J$9,Inputs!$G$6:$G$9),LOOKUP(Y2234,Inputs!$J$6:$J$9,Inputs!$H$6:$H$9)),Inputs!$B$12),-Inputs!$B$12),NORM.INV(RAND(),LOOKUP(Y2234,Inputs!$J$6:$J$9,Inputs!$G$6:$G$9),LOOKUP(Y2234,Inputs!$J$6:$J$9,Inputs!$H$6:$H$9))),0),"" )</f>
        <v/>
      </c>
      <c r="P2234" s="31">
        <f>IF($A2234&lt;=Inputs!$B$13,RAND(),"")</f>
        <v/>
      </c>
      <c r="Q2234" s="31">
        <f>IF($A2234&lt;=Inputs!$B$13,RAND(),"")</f>
        <v/>
      </c>
      <c r="R2234" s="31">
        <f>IF($A2234&lt;=Inputs!$B$13,RAND(),"")</f>
        <v/>
      </c>
      <c r="S2234" s="31">
        <f>IF($A2234&lt;=Inputs!$B$13,RAND(),"")</f>
        <v/>
      </c>
      <c r="T2234" s="31">
        <f>IF($A2234&lt;=Inputs!$B$13,RAND(),"")</f>
        <v/>
      </c>
      <c r="U2234" s="31">
        <f>IF($A2234&lt;=Inputs!$B$13,RAND(),"")</f>
        <v/>
      </c>
      <c r="V2234" s="31">
        <f>IF($A2234&lt;=Inputs!$B$13,RAND(),"")</f>
        <v/>
      </c>
      <c r="W2234" s="31">
        <f>IF($A2234&lt;=Inputs!$B$13,RAND(),"")</f>
        <v/>
      </c>
      <c r="X2234" s="31">
        <f>IF($A2234&lt;=Inputs!$B$13,RAND(),"")</f>
        <v/>
      </c>
      <c r="Y2234" s="31">
        <f>IF($A2234&lt;=Inputs!$B$13,RAND(),"")</f>
        <v/>
      </c>
    </row>
    <row r="2235">
      <c r="A2235" t="n">
        <v>2230</v>
      </c>
      <c r="B2235" s="26">
        <f>IF($A2235&lt;=Inputs!$B$13,IF(Inputs!$B$8&gt;0,SUM(F2235:O2235)/Inputs!$B$8,0),"")</f>
        <v/>
      </c>
      <c r="C2235" s="27">
        <f>IF($A2235&lt;=Inputs!$B$13,B2235/100,"")</f>
        <v/>
      </c>
      <c r="D2235" s="28">
        <f>IF($A2235&lt;=Inputs!$B$13,C2235*Inputs!$B$7,"")</f>
        <v/>
      </c>
      <c r="E2235" s="29">
        <f>IF($A2235&lt;=Inputs!$B$13,IF(D2235&gt;0,1,0),"")</f>
        <v/>
      </c>
      <c r="F2235" s="26">
        <f>IF($A2235&lt;=Inputs!$B$13,IF(1&lt;=Inputs!$B$8,IF(Inputs!$B$12&gt;0,MAX(MIN(NORM.INV(RAND(),LOOKUP(P2235,Inputs!$J$6:$J$9,Inputs!$G$6:$G$9),LOOKUP(P2235,Inputs!$J$6:$J$9,Inputs!$H$6:$H$9)),Inputs!$B$12),-Inputs!$B$12),NORM.INV(RAND(),LOOKUP(P2235,Inputs!$J$6:$J$9,Inputs!$G$6:$G$9),LOOKUP(P2235,Inputs!$J$6:$J$9,Inputs!$H$6:$H$9))),0),"" )</f>
        <v/>
      </c>
      <c r="G2235" s="26">
        <f>IF($A2235&lt;=Inputs!$B$13,IF(2&lt;=Inputs!$B$8,IF(Inputs!$B$12&gt;0,MAX(MIN(NORM.INV(RAND(),LOOKUP(Q2235,Inputs!$J$6:$J$9,Inputs!$G$6:$G$9),LOOKUP(Q2235,Inputs!$J$6:$J$9,Inputs!$H$6:$H$9)),Inputs!$B$12),-Inputs!$B$12),NORM.INV(RAND(),LOOKUP(Q2235,Inputs!$J$6:$J$9,Inputs!$G$6:$G$9),LOOKUP(Q2235,Inputs!$J$6:$J$9,Inputs!$H$6:$H$9))),0),"" )</f>
        <v/>
      </c>
      <c r="H2235" s="26">
        <f>IF($A2235&lt;=Inputs!$B$13,IF(3&lt;=Inputs!$B$8,IF(Inputs!$B$12&gt;0,MAX(MIN(NORM.INV(RAND(),LOOKUP(R2235,Inputs!$J$6:$J$9,Inputs!$G$6:$G$9),LOOKUP(R2235,Inputs!$J$6:$J$9,Inputs!$H$6:$H$9)),Inputs!$B$12),-Inputs!$B$12),NORM.INV(RAND(),LOOKUP(R2235,Inputs!$J$6:$J$9,Inputs!$G$6:$G$9),LOOKUP(R2235,Inputs!$J$6:$J$9,Inputs!$H$6:$H$9))),0),"" )</f>
        <v/>
      </c>
      <c r="I2235" s="26">
        <f>IF($A2235&lt;=Inputs!$B$13,IF(4&lt;=Inputs!$B$8,IF(Inputs!$B$12&gt;0,MAX(MIN(NORM.INV(RAND(),LOOKUP(S2235,Inputs!$J$6:$J$9,Inputs!$G$6:$G$9),LOOKUP(S2235,Inputs!$J$6:$J$9,Inputs!$H$6:$H$9)),Inputs!$B$12),-Inputs!$B$12),NORM.INV(RAND(),LOOKUP(S2235,Inputs!$J$6:$J$9,Inputs!$G$6:$G$9),LOOKUP(S2235,Inputs!$J$6:$J$9,Inputs!$H$6:$H$9))),0),"" )</f>
        <v/>
      </c>
      <c r="J2235" s="26">
        <f>IF($A2235&lt;=Inputs!$B$13,IF(5&lt;=Inputs!$B$8,IF(Inputs!$B$12&gt;0,MAX(MIN(NORM.INV(RAND(),LOOKUP(T2235,Inputs!$J$6:$J$9,Inputs!$G$6:$G$9),LOOKUP(T2235,Inputs!$J$6:$J$9,Inputs!$H$6:$H$9)),Inputs!$B$12),-Inputs!$B$12),NORM.INV(RAND(),LOOKUP(T2235,Inputs!$J$6:$J$9,Inputs!$G$6:$G$9),LOOKUP(T2235,Inputs!$J$6:$J$9,Inputs!$H$6:$H$9))),0),"" )</f>
        <v/>
      </c>
      <c r="K2235" s="26">
        <f>IF($A2235&lt;=Inputs!$B$13,IF(6&lt;=Inputs!$B$8,IF(Inputs!$B$12&gt;0,MAX(MIN(NORM.INV(RAND(),LOOKUP(U2235,Inputs!$J$6:$J$9,Inputs!$G$6:$G$9),LOOKUP(U2235,Inputs!$J$6:$J$9,Inputs!$H$6:$H$9)),Inputs!$B$12),-Inputs!$B$12),NORM.INV(RAND(),LOOKUP(U2235,Inputs!$J$6:$J$9,Inputs!$G$6:$G$9),LOOKUP(U2235,Inputs!$J$6:$J$9,Inputs!$H$6:$H$9))),0),"" )</f>
        <v/>
      </c>
      <c r="L2235" s="26">
        <f>IF($A2235&lt;=Inputs!$B$13,IF(7&lt;=Inputs!$B$8,IF(Inputs!$B$12&gt;0,MAX(MIN(NORM.INV(RAND(),LOOKUP(V2235,Inputs!$J$6:$J$9,Inputs!$G$6:$G$9),LOOKUP(V2235,Inputs!$J$6:$J$9,Inputs!$H$6:$H$9)),Inputs!$B$12),-Inputs!$B$12),NORM.INV(RAND(),LOOKUP(V2235,Inputs!$J$6:$J$9,Inputs!$G$6:$G$9),LOOKUP(V2235,Inputs!$J$6:$J$9,Inputs!$H$6:$H$9))),0),"" )</f>
        <v/>
      </c>
      <c r="M2235" s="26">
        <f>IF($A2235&lt;=Inputs!$B$13,IF(8&lt;=Inputs!$B$8,IF(Inputs!$B$12&gt;0,MAX(MIN(NORM.INV(RAND(),LOOKUP(W2235,Inputs!$J$6:$J$9,Inputs!$G$6:$G$9),LOOKUP(W2235,Inputs!$J$6:$J$9,Inputs!$H$6:$H$9)),Inputs!$B$12),-Inputs!$B$12),NORM.INV(RAND(),LOOKUP(W2235,Inputs!$J$6:$J$9,Inputs!$G$6:$G$9),LOOKUP(W2235,Inputs!$J$6:$J$9,Inputs!$H$6:$H$9))),0),"" )</f>
        <v/>
      </c>
      <c r="N2235" s="26">
        <f>IF($A2235&lt;=Inputs!$B$13,IF(9&lt;=Inputs!$B$8,IF(Inputs!$B$12&gt;0,MAX(MIN(NORM.INV(RAND(),LOOKUP(X2235,Inputs!$J$6:$J$9,Inputs!$G$6:$G$9),LOOKUP(X2235,Inputs!$J$6:$J$9,Inputs!$H$6:$H$9)),Inputs!$B$12),-Inputs!$B$12),NORM.INV(RAND(),LOOKUP(X2235,Inputs!$J$6:$J$9,Inputs!$G$6:$G$9),LOOKUP(X2235,Inputs!$J$6:$J$9,Inputs!$H$6:$H$9))),0),"" )</f>
        <v/>
      </c>
      <c r="O2235" s="26">
        <f>IF($A2235&lt;=Inputs!$B$13,IF(10&lt;=Inputs!$B$8,IF(Inputs!$B$12&gt;0,MAX(MIN(NORM.INV(RAND(),LOOKUP(Y2235,Inputs!$J$6:$J$9,Inputs!$G$6:$G$9),LOOKUP(Y2235,Inputs!$J$6:$J$9,Inputs!$H$6:$H$9)),Inputs!$B$12),-Inputs!$B$12),NORM.INV(RAND(),LOOKUP(Y2235,Inputs!$J$6:$J$9,Inputs!$G$6:$G$9),LOOKUP(Y2235,Inputs!$J$6:$J$9,Inputs!$H$6:$H$9))),0),"" )</f>
        <v/>
      </c>
      <c r="P2235" s="31">
        <f>IF($A2235&lt;=Inputs!$B$13,RAND(),"")</f>
        <v/>
      </c>
      <c r="Q2235" s="31">
        <f>IF($A2235&lt;=Inputs!$B$13,RAND(),"")</f>
        <v/>
      </c>
      <c r="R2235" s="31">
        <f>IF($A2235&lt;=Inputs!$B$13,RAND(),"")</f>
        <v/>
      </c>
      <c r="S2235" s="31">
        <f>IF($A2235&lt;=Inputs!$B$13,RAND(),"")</f>
        <v/>
      </c>
      <c r="T2235" s="31">
        <f>IF($A2235&lt;=Inputs!$B$13,RAND(),"")</f>
        <v/>
      </c>
      <c r="U2235" s="31">
        <f>IF($A2235&lt;=Inputs!$B$13,RAND(),"")</f>
        <v/>
      </c>
      <c r="V2235" s="31">
        <f>IF($A2235&lt;=Inputs!$B$13,RAND(),"")</f>
        <v/>
      </c>
      <c r="W2235" s="31">
        <f>IF($A2235&lt;=Inputs!$B$13,RAND(),"")</f>
        <v/>
      </c>
      <c r="X2235" s="31">
        <f>IF($A2235&lt;=Inputs!$B$13,RAND(),"")</f>
        <v/>
      </c>
      <c r="Y2235" s="31">
        <f>IF($A2235&lt;=Inputs!$B$13,RAND(),"")</f>
        <v/>
      </c>
    </row>
    <row r="2236">
      <c r="A2236" t="n">
        <v>2231</v>
      </c>
      <c r="B2236" s="26">
        <f>IF($A2236&lt;=Inputs!$B$13,IF(Inputs!$B$8&gt;0,SUM(F2236:O2236)/Inputs!$B$8,0),"")</f>
        <v/>
      </c>
      <c r="C2236" s="27">
        <f>IF($A2236&lt;=Inputs!$B$13,B2236/100,"")</f>
        <v/>
      </c>
      <c r="D2236" s="28">
        <f>IF($A2236&lt;=Inputs!$B$13,C2236*Inputs!$B$7,"")</f>
        <v/>
      </c>
      <c r="E2236" s="29">
        <f>IF($A2236&lt;=Inputs!$B$13,IF(D2236&gt;0,1,0),"")</f>
        <v/>
      </c>
      <c r="F2236" s="26">
        <f>IF($A2236&lt;=Inputs!$B$13,IF(1&lt;=Inputs!$B$8,IF(Inputs!$B$12&gt;0,MAX(MIN(NORM.INV(RAND(),LOOKUP(P2236,Inputs!$J$6:$J$9,Inputs!$G$6:$G$9),LOOKUP(P2236,Inputs!$J$6:$J$9,Inputs!$H$6:$H$9)),Inputs!$B$12),-Inputs!$B$12),NORM.INV(RAND(),LOOKUP(P2236,Inputs!$J$6:$J$9,Inputs!$G$6:$G$9),LOOKUP(P2236,Inputs!$J$6:$J$9,Inputs!$H$6:$H$9))),0),"" )</f>
        <v/>
      </c>
      <c r="G2236" s="26">
        <f>IF($A2236&lt;=Inputs!$B$13,IF(2&lt;=Inputs!$B$8,IF(Inputs!$B$12&gt;0,MAX(MIN(NORM.INV(RAND(),LOOKUP(Q2236,Inputs!$J$6:$J$9,Inputs!$G$6:$G$9),LOOKUP(Q2236,Inputs!$J$6:$J$9,Inputs!$H$6:$H$9)),Inputs!$B$12),-Inputs!$B$12),NORM.INV(RAND(),LOOKUP(Q2236,Inputs!$J$6:$J$9,Inputs!$G$6:$G$9),LOOKUP(Q2236,Inputs!$J$6:$J$9,Inputs!$H$6:$H$9))),0),"" )</f>
        <v/>
      </c>
      <c r="H2236" s="26">
        <f>IF($A2236&lt;=Inputs!$B$13,IF(3&lt;=Inputs!$B$8,IF(Inputs!$B$12&gt;0,MAX(MIN(NORM.INV(RAND(),LOOKUP(R2236,Inputs!$J$6:$J$9,Inputs!$G$6:$G$9),LOOKUP(R2236,Inputs!$J$6:$J$9,Inputs!$H$6:$H$9)),Inputs!$B$12),-Inputs!$B$12),NORM.INV(RAND(),LOOKUP(R2236,Inputs!$J$6:$J$9,Inputs!$G$6:$G$9),LOOKUP(R2236,Inputs!$J$6:$J$9,Inputs!$H$6:$H$9))),0),"" )</f>
        <v/>
      </c>
      <c r="I2236" s="26">
        <f>IF($A2236&lt;=Inputs!$B$13,IF(4&lt;=Inputs!$B$8,IF(Inputs!$B$12&gt;0,MAX(MIN(NORM.INV(RAND(),LOOKUP(S2236,Inputs!$J$6:$J$9,Inputs!$G$6:$G$9),LOOKUP(S2236,Inputs!$J$6:$J$9,Inputs!$H$6:$H$9)),Inputs!$B$12),-Inputs!$B$12),NORM.INV(RAND(),LOOKUP(S2236,Inputs!$J$6:$J$9,Inputs!$G$6:$G$9),LOOKUP(S2236,Inputs!$J$6:$J$9,Inputs!$H$6:$H$9))),0),"" )</f>
        <v/>
      </c>
      <c r="J2236" s="26">
        <f>IF($A2236&lt;=Inputs!$B$13,IF(5&lt;=Inputs!$B$8,IF(Inputs!$B$12&gt;0,MAX(MIN(NORM.INV(RAND(),LOOKUP(T2236,Inputs!$J$6:$J$9,Inputs!$G$6:$G$9),LOOKUP(T2236,Inputs!$J$6:$J$9,Inputs!$H$6:$H$9)),Inputs!$B$12),-Inputs!$B$12),NORM.INV(RAND(),LOOKUP(T2236,Inputs!$J$6:$J$9,Inputs!$G$6:$G$9),LOOKUP(T2236,Inputs!$J$6:$J$9,Inputs!$H$6:$H$9))),0),"" )</f>
        <v/>
      </c>
      <c r="K2236" s="26">
        <f>IF($A2236&lt;=Inputs!$B$13,IF(6&lt;=Inputs!$B$8,IF(Inputs!$B$12&gt;0,MAX(MIN(NORM.INV(RAND(),LOOKUP(U2236,Inputs!$J$6:$J$9,Inputs!$G$6:$G$9),LOOKUP(U2236,Inputs!$J$6:$J$9,Inputs!$H$6:$H$9)),Inputs!$B$12),-Inputs!$B$12),NORM.INV(RAND(),LOOKUP(U2236,Inputs!$J$6:$J$9,Inputs!$G$6:$G$9),LOOKUP(U2236,Inputs!$J$6:$J$9,Inputs!$H$6:$H$9))),0),"" )</f>
        <v/>
      </c>
      <c r="L2236" s="26">
        <f>IF($A2236&lt;=Inputs!$B$13,IF(7&lt;=Inputs!$B$8,IF(Inputs!$B$12&gt;0,MAX(MIN(NORM.INV(RAND(),LOOKUP(V2236,Inputs!$J$6:$J$9,Inputs!$G$6:$G$9),LOOKUP(V2236,Inputs!$J$6:$J$9,Inputs!$H$6:$H$9)),Inputs!$B$12),-Inputs!$B$12),NORM.INV(RAND(),LOOKUP(V2236,Inputs!$J$6:$J$9,Inputs!$G$6:$G$9),LOOKUP(V2236,Inputs!$J$6:$J$9,Inputs!$H$6:$H$9))),0),"" )</f>
        <v/>
      </c>
      <c r="M2236" s="26">
        <f>IF($A2236&lt;=Inputs!$B$13,IF(8&lt;=Inputs!$B$8,IF(Inputs!$B$12&gt;0,MAX(MIN(NORM.INV(RAND(),LOOKUP(W2236,Inputs!$J$6:$J$9,Inputs!$G$6:$G$9),LOOKUP(W2236,Inputs!$J$6:$J$9,Inputs!$H$6:$H$9)),Inputs!$B$12),-Inputs!$B$12),NORM.INV(RAND(),LOOKUP(W2236,Inputs!$J$6:$J$9,Inputs!$G$6:$G$9),LOOKUP(W2236,Inputs!$J$6:$J$9,Inputs!$H$6:$H$9))),0),"" )</f>
        <v/>
      </c>
      <c r="N2236" s="26">
        <f>IF($A2236&lt;=Inputs!$B$13,IF(9&lt;=Inputs!$B$8,IF(Inputs!$B$12&gt;0,MAX(MIN(NORM.INV(RAND(),LOOKUP(X2236,Inputs!$J$6:$J$9,Inputs!$G$6:$G$9),LOOKUP(X2236,Inputs!$J$6:$J$9,Inputs!$H$6:$H$9)),Inputs!$B$12),-Inputs!$B$12),NORM.INV(RAND(),LOOKUP(X2236,Inputs!$J$6:$J$9,Inputs!$G$6:$G$9),LOOKUP(X2236,Inputs!$J$6:$J$9,Inputs!$H$6:$H$9))),0),"" )</f>
        <v/>
      </c>
      <c r="O2236" s="26">
        <f>IF($A2236&lt;=Inputs!$B$13,IF(10&lt;=Inputs!$B$8,IF(Inputs!$B$12&gt;0,MAX(MIN(NORM.INV(RAND(),LOOKUP(Y2236,Inputs!$J$6:$J$9,Inputs!$G$6:$G$9),LOOKUP(Y2236,Inputs!$J$6:$J$9,Inputs!$H$6:$H$9)),Inputs!$B$12),-Inputs!$B$12),NORM.INV(RAND(),LOOKUP(Y2236,Inputs!$J$6:$J$9,Inputs!$G$6:$G$9),LOOKUP(Y2236,Inputs!$J$6:$J$9,Inputs!$H$6:$H$9))),0),"" )</f>
        <v/>
      </c>
      <c r="P2236" s="31">
        <f>IF($A2236&lt;=Inputs!$B$13,RAND(),"")</f>
        <v/>
      </c>
      <c r="Q2236" s="31">
        <f>IF($A2236&lt;=Inputs!$B$13,RAND(),"")</f>
        <v/>
      </c>
      <c r="R2236" s="31">
        <f>IF($A2236&lt;=Inputs!$B$13,RAND(),"")</f>
        <v/>
      </c>
      <c r="S2236" s="31">
        <f>IF($A2236&lt;=Inputs!$B$13,RAND(),"")</f>
        <v/>
      </c>
      <c r="T2236" s="31">
        <f>IF($A2236&lt;=Inputs!$B$13,RAND(),"")</f>
        <v/>
      </c>
      <c r="U2236" s="31">
        <f>IF($A2236&lt;=Inputs!$B$13,RAND(),"")</f>
        <v/>
      </c>
      <c r="V2236" s="31">
        <f>IF($A2236&lt;=Inputs!$B$13,RAND(),"")</f>
        <v/>
      </c>
      <c r="W2236" s="31">
        <f>IF($A2236&lt;=Inputs!$B$13,RAND(),"")</f>
        <v/>
      </c>
      <c r="X2236" s="31">
        <f>IF($A2236&lt;=Inputs!$B$13,RAND(),"")</f>
        <v/>
      </c>
      <c r="Y2236" s="31">
        <f>IF($A2236&lt;=Inputs!$B$13,RAND(),"")</f>
        <v/>
      </c>
    </row>
    <row r="2237">
      <c r="A2237" t="n">
        <v>2232</v>
      </c>
      <c r="B2237" s="26">
        <f>IF($A2237&lt;=Inputs!$B$13,IF(Inputs!$B$8&gt;0,SUM(F2237:O2237)/Inputs!$B$8,0),"")</f>
        <v/>
      </c>
      <c r="C2237" s="27">
        <f>IF($A2237&lt;=Inputs!$B$13,B2237/100,"")</f>
        <v/>
      </c>
      <c r="D2237" s="28">
        <f>IF($A2237&lt;=Inputs!$B$13,C2237*Inputs!$B$7,"")</f>
        <v/>
      </c>
      <c r="E2237" s="29">
        <f>IF($A2237&lt;=Inputs!$B$13,IF(D2237&gt;0,1,0),"")</f>
        <v/>
      </c>
      <c r="F2237" s="26">
        <f>IF($A2237&lt;=Inputs!$B$13,IF(1&lt;=Inputs!$B$8,IF(Inputs!$B$12&gt;0,MAX(MIN(NORM.INV(RAND(),LOOKUP(P2237,Inputs!$J$6:$J$9,Inputs!$G$6:$G$9),LOOKUP(P2237,Inputs!$J$6:$J$9,Inputs!$H$6:$H$9)),Inputs!$B$12),-Inputs!$B$12),NORM.INV(RAND(),LOOKUP(P2237,Inputs!$J$6:$J$9,Inputs!$G$6:$G$9),LOOKUP(P2237,Inputs!$J$6:$J$9,Inputs!$H$6:$H$9))),0),"" )</f>
        <v/>
      </c>
      <c r="G2237" s="26">
        <f>IF($A2237&lt;=Inputs!$B$13,IF(2&lt;=Inputs!$B$8,IF(Inputs!$B$12&gt;0,MAX(MIN(NORM.INV(RAND(),LOOKUP(Q2237,Inputs!$J$6:$J$9,Inputs!$G$6:$G$9),LOOKUP(Q2237,Inputs!$J$6:$J$9,Inputs!$H$6:$H$9)),Inputs!$B$12),-Inputs!$B$12),NORM.INV(RAND(),LOOKUP(Q2237,Inputs!$J$6:$J$9,Inputs!$G$6:$G$9),LOOKUP(Q2237,Inputs!$J$6:$J$9,Inputs!$H$6:$H$9))),0),"" )</f>
        <v/>
      </c>
      <c r="H2237" s="26">
        <f>IF($A2237&lt;=Inputs!$B$13,IF(3&lt;=Inputs!$B$8,IF(Inputs!$B$12&gt;0,MAX(MIN(NORM.INV(RAND(),LOOKUP(R2237,Inputs!$J$6:$J$9,Inputs!$G$6:$G$9),LOOKUP(R2237,Inputs!$J$6:$J$9,Inputs!$H$6:$H$9)),Inputs!$B$12),-Inputs!$B$12),NORM.INV(RAND(),LOOKUP(R2237,Inputs!$J$6:$J$9,Inputs!$G$6:$G$9),LOOKUP(R2237,Inputs!$J$6:$J$9,Inputs!$H$6:$H$9))),0),"" )</f>
        <v/>
      </c>
      <c r="I2237" s="26">
        <f>IF($A2237&lt;=Inputs!$B$13,IF(4&lt;=Inputs!$B$8,IF(Inputs!$B$12&gt;0,MAX(MIN(NORM.INV(RAND(),LOOKUP(S2237,Inputs!$J$6:$J$9,Inputs!$G$6:$G$9),LOOKUP(S2237,Inputs!$J$6:$J$9,Inputs!$H$6:$H$9)),Inputs!$B$12),-Inputs!$B$12),NORM.INV(RAND(),LOOKUP(S2237,Inputs!$J$6:$J$9,Inputs!$G$6:$G$9),LOOKUP(S2237,Inputs!$J$6:$J$9,Inputs!$H$6:$H$9))),0),"" )</f>
        <v/>
      </c>
      <c r="J2237" s="26">
        <f>IF($A2237&lt;=Inputs!$B$13,IF(5&lt;=Inputs!$B$8,IF(Inputs!$B$12&gt;0,MAX(MIN(NORM.INV(RAND(),LOOKUP(T2237,Inputs!$J$6:$J$9,Inputs!$G$6:$G$9),LOOKUP(T2237,Inputs!$J$6:$J$9,Inputs!$H$6:$H$9)),Inputs!$B$12),-Inputs!$B$12),NORM.INV(RAND(),LOOKUP(T2237,Inputs!$J$6:$J$9,Inputs!$G$6:$G$9),LOOKUP(T2237,Inputs!$J$6:$J$9,Inputs!$H$6:$H$9))),0),"" )</f>
        <v/>
      </c>
      <c r="K2237" s="26">
        <f>IF($A2237&lt;=Inputs!$B$13,IF(6&lt;=Inputs!$B$8,IF(Inputs!$B$12&gt;0,MAX(MIN(NORM.INV(RAND(),LOOKUP(U2237,Inputs!$J$6:$J$9,Inputs!$G$6:$G$9),LOOKUP(U2237,Inputs!$J$6:$J$9,Inputs!$H$6:$H$9)),Inputs!$B$12),-Inputs!$B$12),NORM.INV(RAND(),LOOKUP(U2237,Inputs!$J$6:$J$9,Inputs!$G$6:$G$9),LOOKUP(U2237,Inputs!$J$6:$J$9,Inputs!$H$6:$H$9))),0),"" )</f>
        <v/>
      </c>
      <c r="L2237" s="26">
        <f>IF($A2237&lt;=Inputs!$B$13,IF(7&lt;=Inputs!$B$8,IF(Inputs!$B$12&gt;0,MAX(MIN(NORM.INV(RAND(),LOOKUP(V2237,Inputs!$J$6:$J$9,Inputs!$G$6:$G$9),LOOKUP(V2237,Inputs!$J$6:$J$9,Inputs!$H$6:$H$9)),Inputs!$B$12),-Inputs!$B$12),NORM.INV(RAND(),LOOKUP(V2237,Inputs!$J$6:$J$9,Inputs!$G$6:$G$9),LOOKUP(V2237,Inputs!$J$6:$J$9,Inputs!$H$6:$H$9))),0),"" )</f>
        <v/>
      </c>
      <c r="M2237" s="26">
        <f>IF($A2237&lt;=Inputs!$B$13,IF(8&lt;=Inputs!$B$8,IF(Inputs!$B$12&gt;0,MAX(MIN(NORM.INV(RAND(),LOOKUP(W2237,Inputs!$J$6:$J$9,Inputs!$G$6:$G$9),LOOKUP(W2237,Inputs!$J$6:$J$9,Inputs!$H$6:$H$9)),Inputs!$B$12),-Inputs!$B$12),NORM.INV(RAND(),LOOKUP(W2237,Inputs!$J$6:$J$9,Inputs!$G$6:$G$9),LOOKUP(W2237,Inputs!$J$6:$J$9,Inputs!$H$6:$H$9))),0),"" )</f>
        <v/>
      </c>
      <c r="N2237" s="26">
        <f>IF($A2237&lt;=Inputs!$B$13,IF(9&lt;=Inputs!$B$8,IF(Inputs!$B$12&gt;0,MAX(MIN(NORM.INV(RAND(),LOOKUP(X2237,Inputs!$J$6:$J$9,Inputs!$G$6:$G$9),LOOKUP(X2237,Inputs!$J$6:$J$9,Inputs!$H$6:$H$9)),Inputs!$B$12),-Inputs!$B$12),NORM.INV(RAND(),LOOKUP(X2237,Inputs!$J$6:$J$9,Inputs!$G$6:$G$9),LOOKUP(X2237,Inputs!$J$6:$J$9,Inputs!$H$6:$H$9))),0),"" )</f>
        <v/>
      </c>
      <c r="O2237" s="26">
        <f>IF($A2237&lt;=Inputs!$B$13,IF(10&lt;=Inputs!$B$8,IF(Inputs!$B$12&gt;0,MAX(MIN(NORM.INV(RAND(),LOOKUP(Y2237,Inputs!$J$6:$J$9,Inputs!$G$6:$G$9),LOOKUP(Y2237,Inputs!$J$6:$J$9,Inputs!$H$6:$H$9)),Inputs!$B$12),-Inputs!$B$12),NORM.INV(RAND(),LOOKUP(Y2237,Inputs!$J$6:$J$9,Inputs!$G$6:$G$9),LOOKUP(Y2237,Inputs!$J$6:$J$9,Inputs!$H$6:$H$9))),0),"" )</f>
        <v/>
      </c>
      <c r="P2237" s="31">
        <f>IF($A2237&lt;=Inputs!$B$13,RAND(),"")</f>
        <v/>
      </c>
      <c r="Q2237" s="31">
        <f>IF($A2237&lt;=Inputs!$B$13,RAND(),"")</f>
        <v/>
      </c>
      <c r="R2237" s="31">
        <f>IF($A2237&lt;=Inputs!$B$13,RAND(),"")</f>
        <v/>
      </c>
      <c r="S2237" s="31">
        <f>IF($A2237&lt;=Inputs!$B$13,RAND(),"")</f>
        <v/>
      </c>
      <c r="T2237" s="31">
        <f>IF($A2237&lt;=Inputs!$B$13,RAND(),"")</f>
        <v/>
      </c>
      <c r="U2237" s="31">
        <f>IF($A2237&lt;=Inputs!$B$13,RAND(),"")</f>
        <v/>
      </c>
      <c r="V2237" s="31">
        <f>IF($A2237&lt;=Inputs!$B$13,RAND(),"")</f>
        <v/>
      </c>
      <c r="W2237" s="31">
        <f>IF($A2237&lt;=Inputs!$B$13,RAND(),"")</f>
        <v/>
      </c>
      <c r="X2237" s="31">
        <f>IF($A2237&lt;=Inputs!$B$13,RAND(),"")</f>
        <v/>
      </c>
      <c r="Y2237" s="31">
        <f>IF($A2237&lt;=Inputs!$B$13,RAND(),"")</f>
        <v/>
      </c>
    </row>
    <row r="2238">
      <c r="A2238" t="n">
        <v>2233</v>
      </c>
      <c r="B2238" s="26">
        <f>IF($A2238&lt;=Inputs!$B$13,IF(Inputs!$B$8&gt;0,SUM(F2238:O2238)/Inputs!$B$8,0),"")</f>
        <v/>
      </c>
      <c r="C2238" s="27">
        <f>IF($A2238&lt;=Inputs!$B$13,B2238/100,"")</f>
        <v/>
      </c>
      <c r="D2238" s="28">
        <f>IF($A2238&lt;=Inputs!$B$13,C2238*Inputs!$B$7,"")</f>
        <v/>
      </c>
      <c r="E2238" s="29">
        <f>IF($A2238&lt;=Inputs!$B$13,IF(D2238&gt;0,1,0),"")</f>
        <v/>
      </c>
      <c r="F2238" s="26">
        <f>IF($A2238&lt;=Inputs!$B$13,IF(1&lt;=Inputs!$B$8,IF(Inputs!$B$12&gt;0,MAX(MIN(NORM.INV(RAND(),LOOKUP(P2238,Inputs!$J$6:$J$9,Inputs!$G$6:$G$9),LOOKUP(P2238,Inputs!$J$6:$J$9,Inputs!$H$6:$H$9)),Inputs!$B$12),-Inputs!$B$12),NORM.INV(RAND(),LOOKUP(P2238,Inputs!$J$6:$J$9,Inputs!$G$6:$G$9),LOOKUP(P2238,Inputs!$J$6:$J$9,Inputs!$H$6:$H$9))),0),"" )</f>
        <v/>
      </c>
      <c r="G2238" s="26">
        <f>IF($A2238&lt;=Inputs!$B$13,IF(2&lt;=Inputs!$B$8,IF(Inputs!$B$12&gt;0,MAX(MIN(NORM.INV(RAND(),LOOKUP(Q2238,Inputs!$J$6:$J$9,Inputs!$G$6:$G$9),LOOKUP(Q2238,Inputs!$J$6:$J$9,Inputs!$H$6:$H$9)),Inputs!$B$12),-Inputs!$B$12),NORM.INV(RAND(),LOOKUP(Q2238,Inputs!$J$6:$J$9,Inputs!$G$6:$G$9),LOOKUP(Q2238,Inputs!$J$6:$J$9,Inputs!$H$6:$H$9))),0),"" )</f>
        <v/>
      </c>
      <c r="H2238" s="26">
        <f>IF($A2238&lt;=Inputs!$B$13,IF(3&lt;=Inputs!$B$8,IF(Inputs!$B$12&gt;0,MAX(MIN(NORM.INV(RAND(),LOOKUP(R2238,Inputs!$J$6:$J$9,Inputs!$G$6:$G$9),LOOKUP(R2238,Inputs!$J$6:$J$9,Inputs!$H$6:$H$9)),Inputs!$B$12),-Inputs!$B$12),NORM.INV(RAND(),LOOKUP(R2238,Inputs!$J$6:$J$9,Inputs!$G$6:$G$9),LOOKUP(R2238,Inputs!$J$6:$J$9,Inputs!$H$6:$H$9))),0),"" )</f>
        <v/>
      </c>
      <c r="I2238" s="26">
        <f>IF($A2238&lt;=Inputs!$B$13,IF(4&lt;=Inputs!$B$8,IF(Inputs!$B$12&gt;0,MAX(MIN(NORM.INV(RAND(),LOOKUP(S2238,Inputs!$J$6:$J$9,Inputs!$G$6:$G$9),LOOKUP(S2238,Inputs!$J$6:$J$9,Inputs!$H$6:$H$9)),Inputs!$B$12),-Inputs!$B$12),NORM.INV(RAND(),LOOKUP(S2238,Inputs!$J$6:$J$9,Inputs!$G$6:$G$9),LOOKUP(S2238,Inputs!$J$6:$J$9,Inputs!$H$6:$H$9))),0),"" )</f>
        <v/>
      </c>
      <c r="J2238" s="26">
        <f>IF($A2238&lt;=Inputs!$B$13,IF(5&lt;=Inputs!$B$8,IF(Inputs!$B$12&gt;0,MAX(MIN(NORM.INV(RAND(),LOOKUP(T2238,Inputs!$J$6:$J$9,Inputs!$G$6:$G$9),LOOKUP(T2238,Inputs!$J$6:$J$9,Inputs!$H$6:$H$9)),Inputs!$B$12),-Inputs!$B$12),NORM.INV(RAND(),LOOKUP(T2238,Inputs!$J$6:$J$9,Inputs!$G$6:$G$9),LOOKUP(T2238,Inputs!$J$6:$J$9,Inputs!$H$6:$H$9))),0),"" )</f>
        <v/>
      </c>
      <c r="K2238" s="26">
        <f>IF($A2238&lt;=Inputs!$B$13,IF(6&lt;=Inputs!$B$8,IF(Inputs!$B$12&gt;0,MAX(MIN(NORM.INV(RAND(),LOOKUP(U2238,Inputs!$J$6:$J$9,Inputs!$G$6:$G$9),LOOKUP(U2238,Inputs!$J$6:$J$9,Inputs!$H$6:$H$9)),Inputs!$B$12),-Inputs!$B$12),NORM.INV(RAND(),LOOKUP(U2238,Inputs!$J$6:$J$9,Inputs!$G$6:$G$9),LOOKUP(U2238,Inputs!$J$6:$J$9,Inputs!$H$6:$H$9))),0),"" )</f>
        <v/>
      </c>
      <c r="L2238" s="26">
        <f>IF($A2238&lt;=Inputs!$B$13,IF(7&lt;=Inputs!$B$8,IF(Inputs!$B$12&gt;0,MAX(MIN(NORM.INV(RAND(),LOOKUP(V2238,Inputs!$J$6:$J$9,Inputs!$G$6:$G$9),LOOKUP(V2238,Inputs!$J$6:$J$9,Inputs!$H$6:$H$9)),Inputs!$B$12),-Inputs!$B$12),NORM.INV(RAND(),LOOKUP(V2238,Inputs!$J$6:$J$9,Inputs!$G$6:$G$9),LOOKUP(V2238,Inputs!$J$6:$J$9,Inputs!$H$6:$H$9))),0),"" )</f>
        <v/>
      </c>
      <c r="M2238" s="26">
        <f>IF($A2238&lt;=Inputs!$B$13,IF(8&lt;=Inputs!$B$8,IF(Inputs!$B$12&gt;0,MAX(MIN(NORM.INV(RAND(),LOOKUP(W2238,Inputs!$J$6:$J$9,Inputs!$G$6:$G$9),LOOKUP(W2238,Inputs!$J$6:$J$9,Inputs!$H$6:$H$9)),Inputs!$B$12),-Inputs!$B$12),NORM.INV(RAND(),LOOKUP(W2238,Inputs!$J$6:$J$9,Inputs!$G$6:$G$9),LOOKUP(W2238,Inputs!$J$6:$J$9,Inputs!$H$6:$H$9))),0),"" )</f>
        <v/>
      </c>
      <c r="N2238" s="26">
        <f>IF($A2238&lt;=Inputs!$B$13,IF(9&lt;=Inputs!$B$8,IF(Inputs!$B$12&gt;0,MAX(MIN(NORM.INV(RAND(),LOOKUP(X2238,Inputs!$J$6:$J$9,Inputs!$G$6:$G$9),LOOKUP(X2238,Inputs!$J$6:$J$9,Inputs!$H$6:$H$9)),Inputs!$B$12),-Inputs!$B$12),NORM.INV(RAND(),LOOKUP(X2238,Inputs!$J$6:$J$9,Inputs!$G$6:$G$9),LOOKUP(X2238,Inputs!$J$6:$J$9,Inputs!$H$6:$H$9))),0),"" )</f>
        <v/>
      </c>
      <c r="O2238" s="26">
        <f>IF($A2238&lt;=Inputs!$B$13,IF(10&lt;=Inputs!$B$8,IF(Inputs!$B$12&gt;0,MAX(MIN(NORM.INV(RAND(),LOOKUP(Y2238,Inputs!$J$6:$J$9,Inputs!$G$6:$G$9),LOOKUP(Y2238,Inputs!$J$6:$J$9,Inputs!$H$6:$H$9)),Inputs!$B$12),-Inputs!$B$12),NORM.INV(RAND(),LOOKUP(Y2238,Inputs!$J$6:$J$9,Inputs!$G$6:$G$9),LOOKUP(Y2238,Inputs!$J$6:$J$9,Inputs!$H$6:$H$9))),0),"" )</f>
        <v/>
      </c>
      <c r="P2238" s="31">
        <f>IF($A2238&lt;=Inputs!$B$13,RAND(),"")</f>
        <v/>
      </c>
      <c r="Q2238" s="31">
        <f>IF($A2238&lt;=Inputs!$B$13,RAND(),"")</f>
        <v/>
      </c>
      <c r="R2238" s="31">
        <f>IF($A2238&lt;=Inputs!$B$13,RAND(),"")</f>
        <v/>
      </c>
      <c r="S2238" s="31">
        <f>IF($A2238&lt;=Inputs!$B$13,RAND(),"")</f>
        <v/>
      </c>
      <c r="T2238" s="31">
        <f>IF($A2238&lt;=Inputs!$B$13,RAND(),"")</f>
        <v/>
      </c>
      <c r="U2238" s="31">
        <f>IF($A2238&lt;=Inputs!$B$13,RAND(),"")</f>
        <v/>
      </c>
      <c r="V2238" s="31">
        <f>IF($A2238&lt;=Inputs!$B$13,RAND(),"")</f>
        <v/>
      </c>
      <c r="W2238" s="31">
        <f>IF($A2238&lt;=Inputs!$B$13,RAND(),"")</f>
        <v/>
      </c>
      <c r="X2238" s="31">
        <f>IF($A2238&lt;=Inputs!$B$13,RAND(),"")</f>
        <v/>
      </c>
      <c r="Y2238" s="31">
        <f>IF($A2238&lt;=Inputs!$B$13,RAND(),"")</f>
        <v/>
      </c>
    </row>
    <row r="2239">
      <c r="A2239" t="n">
        <v>2234</v>
      </c>
      <c r="B2239" s="26">
        <f>IF($A2239&lt;=Inputs!$B$13,IF(Inputs!$B$8&gt;0,SUM(F2239:O2239)/Inputs!$B$8,0),"")</f>
        <v/>
      </c>
      <c r="C2239" s="27">
        <f>IF($A2239&lt;=Inputs!$B$13,B2239/100,"")</f>
        <v/>
      </c>
      <c r="D2239" s="28">
        <f>IF($A2239&lt;=Inputs!$B$13,C2239*Inputs!$B$7,"")</f>
        <v/>
      </c>
      <c r="E2239" s="29">
        <f>IF($A2239&lt;=Inputs!$B$13,IF(D2239&gt;0,1,0),"")</f>
        <v/>
      </c>
      <c r="F2239" s="26">
        <f>IF($A2239&lt;=Inputs!$B$13,IF(1&lt;=Inputs!$B$8,IF(Inputs!$B$12&gt;0,MAX(MIN(NORM.INV(RAND(),LOOKUP(P2239,Inputs!$J$6:$J$9,Inputs!$G$6:$G$9),LOOKUP(P2239,Inputs!$J$6:$J$9,Inputs!$H$6:$H$9)),Inputs!$B$12),-Inputs!$B$12),NORM.INV(RAND(),LOOKUP(P2239,Inputs!$J$6:$J$9,Inputs!$G$6:$G$9),LOOKUP(P2239,Inputs!$J$6:$J$9,Inputs!$H$6:$H$9))),0),"" )</f>
        <v/>
      </c>
      <c r="G2239" s="26">
        <f>IF($A2239&lt;=Inputs!$B$13,IF(2&lt;=Inputs!$B$8,IF(Inputs!$B$12&gt;0,MAX(MIN(NORM.INV(RAND(),LOOKUP(Q2239,Inputs!$J$6:$J$9,Inputs!$G$6:$G$9),LOOKUP(Q2239,Inputs!$J$6:$J$9,Inputs!$H$6:$H$9)),Inputs!$B$12),-Inputs!$B$12),NORM.INV(RAND(),LOOKUP(Q2239,Inputs!$J$6:$J$9,Inputs!$G$6:$G$9),LOOKUP(Q2239,Inputs!$J$6:$J$9,Inputs!$H$6:$H$9))),0),"" )</f>
        <v/>
      </c>
      <c r="H2239" s="26">
        <f>IF($A2239&lt;=Inputs!$B$13,IF(3&lt;=Inputs!$B$8,IF(Inputs!$B$12&gt;0,MAX(MIN(NORM.INV(RAND(),LOOKUP(R2239,Inputs!$J$6:$J$9,Inputs!$G$6:$G$9),LOOKUP(R2239,Inputs!$J$6:$J$9,Inputs!$H$6:$H$9)),Inputs!$B$12),-Inputs!$B$12),NORM.INV(RAND(),LOOKUP(R2239,Inputs!$J$6:$J$9,Inputs!$G$6:$G$9),LOOKUP(R2239,Inputs!$J$6:$J$9,Inputs!$H$6:$H$9))),0),"" )</f>
        <v/>
      </c>
      <c r="I2239" s="26">
        <f>IF($A2239&lt;=Inputs!$B$13,IF(4&lt;=Inputs!$B$8,IF(Inputs!$B$12&gt;0,MAX(MIN(NORM.INV(RAND(),LOOKUP(S2239,Inputs!$J$6:$J$9,Inputs!$G$6:$G$9),LOOKUP(S2239,Inputs!$J$6:$J$9,Inputs!$H$6:$H$9)),Inputs!$B$12),-Inputs!$B$12),NORM.INV(RAND(),LOOKUP(S2239,Inputs!$J$6:$J$9,Inputs!$G$6:$G$9),LOOKUP(S2239,Inputs!$J$6:$J$9,Inputs!$H$6:$H$9))),0),"" )</f>
        <v/>
      </c>
      <c r="J2239" s="26">
        <f>IF($A2239&lt;=Inputs!$B$13,IF(5&lt;=Inputs!$B$8,IF(Inputs!$B$12&gt;0,MAX(MIN(NORM.INV(RAND(),LOOKUP(T2239,Inputs!$J$6:$J$9,Inputs!$G$6:$G$9),LOOKUP(T2239,Inputs!$J$6:$J$9,Inputs!$H$6:$H$9)),Inputs!$B$12),-Inputs!$B$12),NORM.INV(RAND(),LOOKUP(T2239,Inputs!$J$6:$J$9,Inputs!$G$6:$G$9),LOOKUP(T2239,Inputs!$J$6:$J$9,Inputs!$H$6:$H$9))),0),"" )</f>
        <v/>
      </c>
      <c r="K2239" s="26">
        <f>IF($A2239&lt;=Inputs!$B$13,IF(6&lt;=Inputs!$B$8,IF(Inputs!$B$12&gt;0,MAX(MIN(NORM.INV(RAND(),LOOKUP(U2239,Inputs!$J$6:$J$9,Inputs!$G$6:$G$9),LOOKUP(U2239,Inputs!$J$6:$J$9,Inputs!$H$6:$H$9)),Inputs!$B$12),-Inputs!$B$12),NORM.INV(RAND(),LOOKUP(U2239,Inputs!$J$6:$J$9,Inputs!$G$6:$G$9),LOOKUP(U2239,Inputs!$J$6:$J$9,Inputs!$H$6:$H$9))),0),"" )</f>
        <v/>
      </c>
      <c r="L2239" s="26">
        <f>IF($A2239&lt;=Inputs!$B$13,IF(7&lt;=Inputs!$B$8,IF(Inputs!$B$12&gt;0,MAX(MIN(NORM.INV(RAND(),LOOKUP(V2239,Inputs!$J$6:$J$9,Inputs!$G$6:$G$9),LOOKUP(V2239,Inputs!$J$6:$J$9,Inputs!$H$6:$H$9)),Inputs!$B$12),-Inputs!$B$12),NORM.INV(RAND(),LOOKUP(V2239,Inputs!$J$6:$J$9,Inputs!$G$6:$G$9),LOOKUP(V2239,Inputs!$J$6:$J$9,Inputs!$H$6:$H$9))),0),"" )</f>
        <v/>
      </c>
      <c r="M2239" s="26">
        <f>IF($A2239&lt;=Inputs!$B$13,IF(8&lt;=Inputs!$B$8,IF(Inputs!$B$12&gt;0,MAX(MIN(NORM.INV(RAND(),LOOKUP(W2239,Inputs!$J$6:$J$9,Inputs!$G$6:$G$9),LOOKUP(W2239,Inputs!$J$6:$J$9,Inputs!$H$6:$H$9)),Inputs!$B$12),-Inputs!$B$12),NORM.INV(RAND(),LOOKUP(W2239,Inputs!$J$6:$J$9,Inputs!$G$6:$G$9),LOOKUP(W2239,Inputs!$J$6:$J$9,Inputs!$H$6:$H$9))),0),"" )</f>
        <v/>
      </c>
      <c r="N2239" s="26">
        <f>IF($A2239&lt;=Inputs!$B$13,IF(9&lt;=Inputs!$B$8,IF(Inputs!$B$12&gt;0,MAX(MIN(NORM.INV(RAND(),LOOKUP(X2239,Inputs!$J$6:$J$9,Inputs!$G$6:$G$9),LOOKUP(X2239,Inputs!$J$6:$J$9,Inputs!$H$6:$H$9)),Inputs!$B$12),-Inputs!$B$12),NORM.INV(RAND(),LOOKUP(X2239,Inputs!$J$6:$J$9,Inputs!$G$6:$G$9),LOOKUP(X2239,Inputs!$J$6:$J$9,Inputs!$H$6:$H$9))),0),"" )</f>
        <v/>
      </c>
      <c r="O2239" s="26">
        <f>IF($A2239&lt;=Inputs!$B$13,IF(10&lt;=Inputs!$B$8,IF(Inputs!$B$12&gt;0,MAX(MIN(NORM.INV(RAND(),LOOKUP(Y2239,Inputs!$J$6:$J$9,Inputs!$G$6:$G$9),LOOKUP(Y2239,Inputs!$J$6:$J$9,Inputs!$H$6:$H$9)),Inputs!$B$12),-Inputs!$B$12),NORM.INV(RAND(),LOOKUP(Y2239,Inputs!$J$6:$J$9,Inputs!$G$6:$G$9),LOOKUP(Y2239,Inputs!$J$6:$J$9,Inputs!$H$6:$H$9))),0),"" )</f>
        <v/>
      </c>
      <c r="P2239" s="31">
        <f>IF($A2239&lt;=Inputs!$B$13,RAND(),"")</f>
        <v/>
      </c>
      <c r="Q2239" s="31">
        <f>IF($A2239&lt;=Inputs!$B$13,RAND(),"")</f>
        <v/>
      </c>
      <c r="R2239" s="31">
        <f>IF($A2239&lt;=Inputs!$B$13,RAND(),"")</f>
        <v/>
      </c>
      <c r="S2239" s="31">
        <f>IF($A2239&lt;=Inputs!$B$13,RAND(),"")</f>
        <v/>
      </c>
      <c r="T2239" s="31">
        <f>IF($A2239&lt;=Inputs!$B$13,RAND(),"")</f>
        <v/>
      </c>
      <c r="U2239" s="31">
        <f>IF($A2239&lt;=Inputs!$B$13,RAND(),"")</f>
        <v/>
      </c>
      <c r="V2239" s="31">
        <f>IF($A2239&lt;=Inputs!$B$13,RAND(),"")</f>
        <v/>
      </c>
      <c r="W2239" s="31">
        <f>IF($A2239&lt;=Inputs!$B$13,RAND(),"")</f>
        <v/>
      </c>
      <c r="X2239" s="31">
        <f>IF($A2239&lt;=Inputs!$B$13,RAND(),"")</f>
        <v/>
      </c>
      <c r="Y2239" s="31">
        <f>IF($A2239&lt;=Inputs!$B$13,RAND(),"")</f>
        <v/>
      </c>
    </row>
    <row r="2240">
      <c r="A2240" t="n">
        <v>2235</v>
      </c>
      <c r="B2240" s="26">
        <f>IF($A2240&lt;=Inputs!$B$13,IF(Inputs!$B$8&gt;0,SUM(F2240:O2240)/Inputs!$B$8,0),"")</f>
        <v/>
      </c>
      <c r="C2240" s="27">
        <f>IF($A2240&lt;=Inputs!$B$13,B2240/100,"")</f>
        <v/>
      </c>
      <c r="D2240" s="28">
        <f>IF($A2240&lt;=Inputs!$B$13,C2240*Inputs!$B$7,"")</f>
        <v/>
      </c>
      <c r="E2240" s="29">
        <f>IF($A2240&lt;=Inputs!$B$13,IF(D2240&gt;0,1,0),"")</f>
        <v/>
      </c>
      <c r="F2240" s="26">
        <f>IF($A2240&lt;=Inputs!$B$13,IF(1&lt;=Inputs!$B$8,IF(Inputs!$B$12&gt;0,MAX(MIN(NORM.INV(RAND(),LOOKUP(P2240,Inputs!$J$6:$J$9,Inputs!$G$6:$G$9),LOOKUP(P2240,Inputs!$J$6:$J$9,Inputs!$H$6:$H$9)),Inputs!$B$12),-Inputs!$B$12),NORM.INV(RAND(),LOOKUP(P2240,Inputs!$J$6:$J$9,Inputs!$G$6:$G$9),LOOKUP(P2240,Inputs!$J$6:$J$9,Inputs!$H$6:$H$9))),0),"" )</f>
        <v/>
      </c>
      <c r="G2240" s="26">
        <f>IF($A2240&lt;=Inputs!$B$13,IF(2&lt;=Inputs!$B$8,IF(Inputs!$B$12&gt;0,MAX(MIN(NORM.INV(RAND(),LOOKUP(Q2240,Inputs!$J$6:$J$9,Inputs!$G$6:$G$9),LOOKUP(Q2240,Inputs!$J$6:$J$9,Inputs!$H$6:$H$9)),Inputs!$B$12),-Inputs!$B$12),NORM.INV(RAND(),LOOKUP(Q2240,Inputs!$J$6:$J$9,Inputs!$G$6:$G$9),LOOKUP(Q2240,Inputs!$J$6:$J$9,Inputs!$H$6:$H$9))),0),"" )</f>
        <v/>
      </c>
      <c r="H2240" s="26">
        <f>IF($A2240&lt;=Inputs!$B$13,IF(3&lt;=Inputs!$B$8,IF(Inputs!$B$12&gt;0,MAX(MIN(NORM.INV(RAND(),LOOKUP(R2240,Inputs!$J$6:$J$9,Inputs!$G$6:$G$9),LOOKUP(R2240,Inputs!$J$6:$J$9,Inputs!$H$6:$H$9)),Inputs!$B$12),-Inputs!$B$12),NORM.INV(RAND(),LOOKUP(R2240,Inputs!$J$6:$J$9,Inputs!$G$6:$G$9),LOOKUP(R2240,Inputs!$J$6:$J$9,Inputs!$H$6:$H$9))),0),"" )</f>
        <v/>
      </c>
      <c r="I2240" s="26">
        <f>IF($A2240&lt;=Inputs!$B$13,IF(4&lt;=Inputs!$B$8,IF(Inputs!$B$12&gt;0,MAX(MIN(NORM.INV(RAND(),LOOKUP(S2240,Inputs!$J$6:$J$9,Inputs!$G$6:$G$9),LOOKUP(S2240,Inputs!$J$6:$J$9,Inputs!$H$6:$H$9)),Inputs!$B$12),-Inputs!$B$12),NORM.INV(RAND(),LOOKUP(S2240,Inputs!$J$6:$J$9,Inputs!$G$6:$G$9),LOOKUP(S2240,Inputs!$J$6:$J$9,Inputs!$H$6:$H$9))),0),"" )</f>
        <v/>
      </c>
      <c r="J2240" s="26">
        <f>IF($A2240&lt;=Inputs!$B$13,IF(5&lt;=Inputs!$B$8,IF(Inputs!$B$12&gt;0,MAX(MIN(NORM.INV(RAND(),LOOKUP(T2240,Inputs!$J$6:$J$9,Inputs!$G$6:$G$9),LOOKUP(T2240,Inputs!$J$6:$J$9,Inputs!$H$6:$H$9)),Inputs!$B$12),-Inputs!$B$12),NORM.INV(RAND(),LOOKUP(T2240,Inputs!$J$6:$J$9,Inputs!$G$6:$G$9),LOOKUP(T2240,Inputs!$J$6:$J$9,Inputs!$H$6:$H$9))),0),"" )</f>
        <v/>
      </c>
      <c r="K2240" s="26">
        <f>IF($A2240&lt;=Inputs!$B$13,IF(6&lt;=Inputs!$B$8,IF(Inputs!$B$12&gt;0,MAX(MIN(NORM.INV(RAND(),LOOKUP(U2240,Inputs!$J$6:$J$9,Inputs!$G$6:$G$9),LOOKUP(U2240,Inputs!$J$6:$J$9,Inputs!$H$6:$H$9)),Inputs!$B$12),-Inputs!$B$12),NORM.INV(RAND(),LOOKUP(U2240,Inputs!$J$6:$J$9,Inputs!$G$6:$G$9),LOOKUP(U2240,Inputs!$J$6:$J$9,Inputs!$H$6:$H$9))),0),"" )</f>
        <v/>
      </c>
      <c r="L2240" s="26">
        <f>IF($A2240&lt;=Inputs!$B$13,IF(7&lt;=Inputs!$B$8,IF(Inputs!$B$12&gt;0,MAX(MIN(NORM.INV(RAND(),LOOKUP(V2240,Inputs!$J$6:$J$9,Inputs!$G$6:$G$9),LOOKUP(V2240,Inputs!$J$6:$J$9,Inputs!$H$6:$H$9)),Inputs!$B$12),-Inputs!$B$12),NORM.INV(RAND(),LOOKUP(V2240,Inputs!$J$6:$J$9,Inputs!$G$6:$G$9),LOOKUP(V2240,Inputs!$J$6:$J$9,Inputs!$H$6:$H$9))),0),"" )</f>
        <v/>
      </c>
      <c r="M2240" s="26">
        <f>IF($A2240&lt;=Inputs!$B$13,IF(8&lt;=Inputs!$B$8,IF(Inputs!$B$12&gt;0,MAX(MIN(NORM.INV(RAND(),LOOKUP(W2240,Inputs!$J$6:$J$9,Inputs!$G$6:$G$9),LOOKUP(W2240,Inputs!$J$6:$J$9,Inputs!$H$6:$H$9)),Inputs!$B$12),-Inputs!$B$12),NORM.INV(RAND(),LOOKUP(W2240,Inputs!$J$6:$J$9,Inputs!$G$6:$G$9),LOOKUP(W2240,Inputs!$J$6:$J$9,Inputs!$H$6:$H$9))),0),"" )</f>
        <v/>
      </c>
      <c r="N2240" s="26">
        <f>IF($A2240&lt;=Inputs!$B$13,IF(9&lt;=Inputs!$B$8,IF(Inputs!$B$12&gt;0,MAX(MIN(NORM.INV(RAND(),LOOKUP(X2240,Inputs!$J$6:$J$9,Inputs!$G$6:$G$9),LOOKUP(X2240,Inputs!$J$6:$J$9,Inputs!$H$6:$H$9)),Inputs!$B$12),-Inputs!$B$12),NORM.INV(RAND(),LOOKUP(X2240,Inputs!$J$6:$J$9,Inputs!$G$6:$G$9),LOOKUP(X2240,Inputs!$J$6:$J$9,Inputs!$H$6:$H$9))),0),"" )</f>
        <v/>
      </c>
      <c r="O2240" s="26">
        <f>IF($A2240&lt;=Inputs!$B$13,IF(10&lt;=Inputs!$B$8,IF(Inputs!$B$12&gt;0,MAX(MIN(NORM.INV(RAND(),LOOKUP(Y2240,Inputs!$J$6:$J$9,Inputs!$G$6:$G$9),LOOKUP(Y2240,Inputs!$J$6:$J$9,Inputs!$H$6:$H$9)),Inputs!$B$12),-Inputs!$B$12),NORM.INV(RAND(),LOOKUP(Y2240,Inputs!$J$6:$J$9,Inputs!$G$6:$G$9),LOOKUP(Y2240,Inputs!$J$6:$J$9,Inputs!$H$6:$H$9))),0),"" )</f>
        <v/>
      </c>
      <c r="P2240" s="31">
        <f>IF($A2240&lt;=Inputs!$B$13,RAND(),"")</f>
        <v/>
      </c>
      <c r="Q2240" s="31">
        <f>IF($A2240&lt;=Inputs!$B$13,RAND(),"")</f>
        <v/>
      </c>
      <c r="R2240" s="31">
        <f>IF($A2240&lt;=Inputs!$B$13,RAND(),"")</f>
        <v/>
      </c>
      <c r="S2240" s="31">
        <f>IF($A2240&lt;=Inputs!$B$13,RAND(),"")</f>
        <v/>
      </c>
      <c r="T2240" s="31">
        <f>IF($A2240&lt;=Inputs!$B$13,RAND(),"")</f>
        <v/>
      </c>
      <c r="U2240" s="31">
        <f>IF($A2240&lt;=Inputs!$B$13,RAND(),"")</f>
        <v/>
      </c>
      <c r="V2240" s="31">
        <f>IF($A2240&lt;=Inputs!$B$13,RAND(),"")</f>
        <v/>
      </c>
      <c r="W2240" s="31">
        <f>IF($A2240&lt;=Inputs!$B$13,RAND(),"")</f>
        <v/>
      </c>
      <c r="X2240" s="31">
        <f>IF($A2240&lt;=Inputs!$B$13,RAND(),"")</f>
        <v/>
      </c>
      <c r="Y2240" s="31">
        <f>IF($A2240&lt;=Inputs!$B$13,RAND(),"")</f>
        <v/>
      </c>
    </row>
    <row r="2241">
      <c r="A2241" t="n">
        <v>2236</v>
      </c>
      <c r="B2241" s="26">
        <f>IF($A2241&lt;=Inputs!$B$13,IF(Inputs!$B$8&gt;0,SUM(F2241:O2241)/Inputs!$B$8,0),"")</f>
        <v/>
      </c>
      <c r="C2241" s="27">
        <f>IF($A2241&lt;=Inputs!$B$13,B2241/100,"")</f>
        <v/>
      </c>
      <c r="D2241" s="28">
        <f>IF($A2241&lt;=Inputs!$B$13,C2241*Inputs!$B$7,"")</f>
        <v/>
      </c>
      <c r="E2241" s="29">
        <f>IF($A2241&lt;=Inputs!$B$13,IF(D2241&gt;0,1,0),"")</f>
        <v/>
      </c>
      <c r="F2241" s="26">
        <f>IF($A2241&lt;=Inputs!$B$13,IF(1&lt;=Inputs!$B$8,IF(Inputs!$B$12&gt;0,MAX(MIN(NORM.INV(RAND(),LOOKUP(P2241,Inputs!$J$6:$J$9,Inputs!$G$6:$G$9),LOOKUP(P2241,Inputs!$J$6:$J$9,Inputs!$H$6:$H$9)),Inputs!$B$12),-Inputs!$B$12),NORM.INV(RAND(),LOOKUP(P2241,Inputs!$J$6:$J$9,Inputs!$G$6:$G$9),LOOKUP(P2241,Inputs!$J$6:$J$9,Inputs!$H$6:$H$9))),0),"" )</f>
        <v/>
      </c>
      <c r="G2241" s="26">
        <f>IF($A2241&lt;=Inputs!$B$13,IF(2&lt;=Inputs!$B$8,IF(Inputs!$B$12&gt;0,MAX(MIN(NORM.INV(RAND(),LOOKUP(Q2241,Inputs!$J$6:$J$9,Inputs!$G$6:$G$9),LOOKUP(Q2241,Inputs!$J$6:$J$9,Inputs!$H$6:$H$9)),Inputs!$B$12),-Inputs!$B$12),NORM.INV(RAND(),LOOKUP(Q2241,Inputs!$J$6:$J$9,Inputs!$G$6:$G$9),LOOKUP(Q2241,Inputs!$J$6:$J$9,Inputs!$H$6:$H$9))),0),"" )</f>
        <v/>
      </c>
      <c r="H2241" s="26">
        <f>IF($A2241&lt;=Inputs!$B$13,IF(3&lt;=Inputs!$B$8,IF(Inputs!$B$12&gt;0,MAX(MIN(NORM.INV(RAND(),LOOKUP(R2241,Inputs!$J$6:$J$9,Inputs!$G$6:$G$9),LOOKUP(R2241,Inputs!$J$6:$J$9,Inputs!$H$6:$H$9)),Inputs!$B$12),-Inputs!$B$12),NORM.INV(RAND(),LOOKUP(R2241,Inputs!$J$6:$J$9,Inputs!$G$6:$G$9),LOOKUP(R2241,Inputs!$J$6:$J$9,Inputs!$H$6:$H$9))),0),"" )</f>
        <v/>
      </c>
      <c r="I2241" s="26">
        <f>IF($A2241&lt;=Inputs!$B$13,IF(4&lt;=Inputs!$B$8,IF(Inputs!$B$12&gt;0,MAX(MIN(NORM.INV(RAND(),LOOKUP(S2241,Inputs!$J$6:$J$9,Inputs!$G$6:$G$9),LOOKUP(S2241,Inputs!$J$6:$J$9,Inputs!$H$6:$H$9)),Inputs!$B$12),-Inputs!$B$12),NORM.INV(RAND(),LOOKUP(S2241,Inputs!$J$6:$J$9,Inputs!$G$6:$G$9),LOOKUP(S2241,Inputs!$J$6:$J$9,Inputs!$H$6:$H$9))),0),"" )</f>
        <v/>
      </c>
      <c r="J2241" s="26">
        <f>IF($A2241&lt;=Inputs!$B$13,IF(5&lt;=Inputs!$B$8,IF(Inputs!$B$12&gt;0,MAX(MIN(NORM.INV(RAND(),LOOKUP(T2241,Inputs!$J$6:$J$9,Inputs!$G$6:$G$9),LOOKUP(T2241,Inputs!$J$6:$J$9,Inputs!$H$6:$H$9)),Inputs!$B$12),-Inputs!$B$12),NORM.INV(RAND(),LOOKUP(T2241,Inputs!$J$6:$J$9,Inputs!$G$6:$G$9),LOOKUP(T2241,Inputs!$J$6:$J$9,Inputs!$H$6:$H$9))),0),"" )</f>
        <v/>
      </c>
      <c r="K2241" s="26">
        <f>IF($A2241&lt;=Inputs!$B$13,IF(6&lt;=Inputs!$B$8,IF(Inputs!$B$12&gt;0,MAX(MIN(NORM.INV(RAND(),LOOKUP(U2241,Inputs!$J$6:$J$9,Inputs!$G$6:$G$9),LOOKUP(U2241,Inputs!$J$6:$J$9,Inputs!$H$6:$H$9)),Inputs!$B$12),-Inputs!$B$12),NORM.INV(RAND(),LOOKUP(U2241,Inputs!$J$6:$J$9,Inputs!$G$6:$G$9),LOOKUP(U2241,Inputs!$J$6:$J$9,Inputs!$H$6:$H$9))),0),"" )</f>
        <v/>
      </c>
      <c r="L2241" s="26">
        <f>IF($A2241&lt;=Inputs!$B$13,IF(7&lt;=Inputs!$B$8,IF(Inputs!$B$12&gt;0,MAX(MIN(NORM.INV(RAND(),LOOKUP(V2241,Inputs!$J$6:$J$9,Inputs!$G$6:$G$9),LOOKUP(V2241,Inputs!$J$6:$J$9,Inputs!$H$6:$H$9)),Inputs!$B$12),-Inputs!$B$12),NORM.INV(RAND(),LOOKUP(V2241,Inputs!$J$6:$J$9,Inputs!$G$6:$G$9),LOOKUP(V2241,Inputs!$J$6:$J$9,Inputs!$H$6:$H$9))),0),"" )</f>
        <v/>
      </c>
      <c r="M2241" s="26">
        <f>IF($A2241&lt;=Inputs!$B$13,IF(8&lt;=Inputs!$B$8,IF(Inputs!$B$12&gt;0,MAX(MIN(NORM.INV(RAND(),LOOKUP(W2241,Inputs!$J$6:$J$9,Inputs!$G$6:$G$9),LOOKUP(W2241,Inputs!$J$6:$J$9,Inputs!$H$6:$H$9)),Inputs!$B$12),-Inputs!$B$12),NORM.INV(RAND(),LOOKUP(W2241,Inputs!$J$6:$J$9,Inputs!$G$6:$G$9),LOOKUP(W2241,Inputs!$J$6:$J$9,Inputs!$H$6:$H$9))),0),"" )</f>
        <v/>
      </c>
      <c r="N2241" s="26">
        <f>IF($A2241&lt;=Inputs!$B$13,IF(9&lt;=Inputs!$B$8,IF(Inputs!$B$12&gt;0,MAX(MIN(NORM.INV(RAND(),LOOKUP(X2241,Inputs!$J$6:$J$9,Inputs!$G$6:$G$9),LOOKUP(X2241,Inputs!$J$6:$J$9,Inputs!$H$6:$H$9)),Inputs!$B$12),-Inputs!$B$12),NORM.INV(RAND(),LOOKUP(X2241,Inputs!$J$6:$J$9,Inputs!$G$6:$G$9),LOOKUP(X2241,Inputs!$J$6:$J$9,Inputs!$H$6:$H$9))),0),"" )</f>
        <v/>
      </c>
      <c r="O2241" s="26">
        <f>IF($A2241&lt;=Inputs!$B$13,IF(10&lt;=Inputs!$B$8,IF(Inputs!$B$12&gt;0,MAX(MIN(NORM.INV(RAND(),LOOKUP(Y2241,Inputs!$J$6:$J$9,Inputs!$G$6:$G$9),LOOKUP(Y2241,Inputs!$J$6:$J$9,Inputs!$H$6:$H$9)),Inputs!$B$12),-Inputs!$B$12),NORM.INV(RAND(),LOOKUP(Y2241,Inputs!$J$6:$J$9,Inputs!$G$6:$G$9),LOOKUP(Y2241,Inputs!$J$6:$J$9,Inputs!$H$6:$H$9))),0),"" )</f>
        <v/>
      </c>
      <c r="P2241" s="31">
        <f>IF($A2241&lt;=Inputs!$B$13,RAND(),"")</f>
        <v/>
      </c>
      <c r="Q2241" s="31">
        <f>IF($A2241&lt;=Inputs!$B$13,RAND(),"")</f>
        <v/>
      </c>
      <c r="R2241" s="31">
        <f>IF($A2241&lt;=Inputs!$B$13,RAND(),"")</f>
        <v/>
      </c>
      <c r="S2241" s="31">
        <f>IF($A2241&lt;=Inputs!$B$13,RAND(),"")</f>
        <v/>
      </c>
      <c r="T2241" s="31">
        <f>IF($A2241&lt;=Inputs!$B$13,RAND(),"")</f>
        <v/>
      </c>
      <c r="U2241" s="31">
        <f>IF($A2241&lt;=Inputs!$B$13,RAND(),"")</f>
        <v/>
      </c>
      <c r="V2241" s="31">
        <f>IF($A2241&lt;=Inputs!$B$13,RAND(),"")</f>
        <v/>
      </c>
      <c r="W2241" s="31">
        <f>IF($A2241&lt;=Inputs!$B$13,RAND(),"")</f>
        <v/>
      </c>
      <c r="X2241" s="31">
        <f>IF($A2241&lt;=Inputs!$B$13,RAND(),"")</f>
        <v/>
      </c>
      <c r="Y2241" s="31">
        <f>IF($A2241&lt;=Inputs!$B$13,RAND(),"")</f>
        <v/>
      </c>
    </row>
    <row r="2242">
      <c r="A2242" t="n">
        <v>2237</v>
      </c>
      <c r="B2242" s="26">
        <f>IF($A2242&lt;=Inputs!$B$13,IF(Inputs!$B$8&gt;0,SUM(F2242:O2242)/Inputs!$B$8,0),"")</f>
        <v/>
      </c>
      <c r="C2242" s="27">
        <f>IF($A2242&lt;=Inputs!$B$13,B2242/100,"")</f>
        <v/>
      </c>
      <c r="D2242" s="28">
        <f>IF($A2242&lt;=Inputs!$B$13,C2242*Inputs!$B$7,"")</f>
        <v/>
      </c>
      <c r="E2242" s="29">
        <f>IF($A2242&lt;=Inputs!$B$13,IF(D2242&gt;0,1,0),"")</f>
        <v/>
      </c>
      <c r="F2242" s="26">
        <f>IF($A2242&lt;=Inputs!$B$13,IF(1&lt;=Inputs!$B$8,IF(Inputs!$B$12&gt;0,MAX(MIN(NORM.INV(RAND(),LOOKUP(P2242,Inputs!$J$6:$J$9,Inputs!$G$6:$G$9),LOOKUP(P2242,Inputs!$J$6:$J$9,Inputs!$H$6:$H$9)),Inputs!$B$12),-Inputs!$B$12),NORM.INV(RAND(),LOOKUP(P2242,Inputs!$J$6:$J$9,Inputs!$G$6:$G$9),LOOKUP(P2242,Inputs!$J$6:$J$9,Inputs!$H$6:$H$9))),0),"" )</f>
        <v/>
      </c>
      <c r="G2242" s="26">
        <f>IF($A2242&lt;=Inputs!$B$13,IF(2&lt;=Inputs!$B$8,IF(Inputs!$B$12&gt;0,MAX(MIN(NORM.INV(RAND(),LOOKUP(Q2242,Inputs!$J$6:$J$9,Inputs!$G$6:$G$9),LOOKUP(Q2242,Inputs!$J$6:$J$9,Inputs!$H$6:$H$9)),Inputs!$B$12),-Inputs!$B$12),NORM.INV(RAND(),LOOKUP(Q2242,Inputs!$J$6:$J$9,Inputs!$G$6:$G$9),LOOKUP(Q2242,Inputs!$J$6:$J$9,Inputs!$H$6:$H$9))),0),"" )</f>
        <v/>
      </c>
      <c r="H2242" s="26">
        <f>IF($A2242&lt;=Inputs!$B$13,IF(3&lt;=Inputs!$B$8,IF(Inputs!$B$12&gt;0,MAX(MIN(NORM.INV(RAND(),LOOKUP(R2242,Inputs!$J$6:$J$9,Inputs!$G$6:$G$9),LOOKUP(R2242,Inputs!$J$6:$J$9,Inputs!$H$6:$H$9)),Inputs!$B$12),-Inputs!$B$12),NORM.INV(RAND(),LOOKUP(R2242,Inputs!$J$6:$J$9,Inputs!$G$6:$G$9),LOOKUP(R2242,Inputs!$J$6:$J$9,Inputs!$H$6:$H$9))),0),"" )</f>
        <v/>
      </c>
      <c r="I2242" s="26">
        <f>IF($A2242&lt;=Inputs!$B$13,IF(4&lt;=Inputs!$B$8,IF(Inputs!$B$12&gt;0,MAX(MIN(NORM.INV(RAND(),LOOKUP(S2242,Inputs!$J$6:$J$9,Inputs!$G$6:$G$9),LOOKUP(S2242,Inputs!$J$6:$J$9,Inputs!$H$6:$H$9)),Inputs!$B$12),-Inputs!$B$12),NORM.INV(RAND(),LOOKUP(S2242,Inputs!$J$6:$J$9,Inputs!$G$6:$G$9),LOOKUP(S2242,Inputs!$J$6:$J$9,Inputs!$H$6:$H$9))),0),"" )</f>
        <v/>
      </c>
      <c r="J2242" s="26">
        <f>IF($A2242&lt;=Inputs!$B$13,IF(5&lt;=Inputs!$B$8,IF(Inputs!$B$12&gt;0,MAX(MIN(NORM.INV(RAND(),LOOKUP(T2242,Inputs!$J$6:$J$9,Inputs!$G$6:$G$9),LOOKUP(T2242,Inputs!$J$6:$J$9,Inputs!$H$6:$H$9)),Inputs!$B$12),-Inputs!$B$12),NORM.INV(RAND(),LOOKUP(T2242,Inputs!$J$6:$J$9,Inputs!$G$6:$G$9),LOOKUP(T2242,Inputs!$J$6:$J$9,Inputs!$H$6:$H$9))),0),"" )</f>
        <v/>
      </c>
      <c r="K2242" s="26">
        <f>IF($A2242&lt;=Inputs!$B$13,IF(6&lt;=Inputs!$B$8,IF(Inputs!$B$12&gt;0,MAX(MIN(NORM.INV(RAND(),LOOKUP(U2242,Inputs!$J$6:$J$9,Inputs!$G$6:$G$9),LOOKUP(U2242,Inputs!$J$6:$J$9,Inputs!$H$6:$H$9)),Inputs!$B$12),-Inputs!$B$12),NORM.INV(RAND(),LOOKUP(U2242,Inputs!$J$6:$J$9,Inputs!$G$6:$G$9),LOOKUP(U2242,Inputs!$J$6:$J$9,Inputs!$H$6:$H$9))),0),"" )</f>
        <v/>
      </c>
      <c r="L2242" s="26">
        <f>IF($A2242&lt;=Inputs!$B$13,IF(7&lt;=Inputs!$B$8,IF(Inputs!$B$12&gt;0,MAX(MIN(NORM.INV(RAND(),LOOKUP(V2242,Inputs!$J$6:$J$9,Inputs!$G$6:$G$9),LOOKUP(V2242,Inputs!$J$6:$J$9,Inputs!$H$6:$H$9)),Inputs!$B$12),-Inputs!$B$12),NORM.INV(RAND(),LOOKUP(V2242,Inputs!$J$6:$J$9,Inputs!$G$6:$G$9),LOOKUP(V2242,Inputs!$J$6:$J$9,Inputs!$H$6:$H$9))),0),"" )</f>
        <v/>
      </c>
      <c r="M2242" s="26">
        <f>IF($A2242&lt;=Inputs!$B$13,IF(8&lt;=Inputs!$B$8,IF(Inputs!$B$12&gt;0,MAX(MIN(NORM.INV(RAND(),LOOKUP(W2242,Inputs!$J$6:$J$9,Inputs!$G$6:$G$9),LOOKUP(W2242,Inputs!$J$6:$J$9,Inputs!$H$6:$H$9)),Inputs!$B$12),-Inputs!$B$12),NORM.INV(RAND(),LOOKUP(W2242,Inputs!$J$6:$J$9,Inputs!$G$6:$G$9),LOOKUP(W2242,Inputs!$J$6:$J$9,Inputs!$H$6:$H$9))),0),"" )</f>
        <v/>
      </c>
      <c r="N2242" s="26">
        <f>IF($A2242&lt;=Inputs!$B$13,IF(9&lt;=Inputs!$B$8,IF(Inputs!$B$12&gt;0,MAX(MIN(NORM.INV(RAND(),LOOKUP(X2242,Inputs!$J$6:$J$9,Inputs!$G$6:$G$9),LOOKUP(X2242,Inputs!$J$6:$J$9,Inputs!$H$6:$H$9)),Inputs!$B$12),-Inputs!$B$12),NORM.INV(RAND(),LOOKUP(X2242,Inputs!$J$6:$J$9,Inputs!$G$6:$G$9),LOOKUP(X2242,Inputs!$J$6:$J$9,Inputs!$H$6:$H$9))),0),"" )</f>
        <v/>
      </c>
      <c r="O2242" s="26">
        <f>IF($A2242&lt;=Inputs!$B$13,IF(10&lt;=Inputs!$B$8,IF(Inputs!$B$12&gt;0,MAX(MIN(NORM.INV(RAND(),LOOKUP(Y2242,Inputs!$J$6:$J$9,Inputs!$G$6:$G$9),LOOKUP(Y2242,Inputs!$J$6:$J$9,Inputs!$H$6:$H$9)),Inputs!$B$12),-Inputs!$B$12),NORM.INV(RAND(),LOOKUP(Y2242,Inputs!$J$6:$J$9,Inputs!$G$6:$G$9),LOOKUP(Y2242,Inputs!$J$6:$J$9,Inputs!$H$6:$H$9))),0),"" )</f>
        <v/>
      </c>
      <c r="P2242" s="31">
        <f>IF($A2242&lt;=Inputs!$B$13,RAND(),"")</f>
        <v/>
      </c>
      <c r="Q2242" s="31">
        <f>IF($A2242&lt;=Inputs!$B$13,RAND(),"")</f>
        <v/>
      </c>
      <c r="R2242" s="31">
        <f>IF($A2242&lt;=Inputs!$B$13,RAND(),"")</f>
        <v/>
      </c>
      <c r="S2242" s="31">
        <f>IF($A2242&lt;=Inputs!$B$13,RAND(),"")</f>
        <v/>
      </c>
      <c r="T2242" s="31">
        <f>IF($A2242&lt;=Inputs!$B$13,RAND(),"")</f>
        <v/>
      </c>
      <c r="U2242" s="31">
        <f>IF($A2242&lt;=Inputs!$B$13,RAND(),"")</f>
        <v/>
      </c>
      <c r="V2242" s="31">
        <f>IF($A2242&lt;=Inputs!$B$13,RAND(),"")</f>
        <v/>
      </c>
      <c r="W2242" s="31">
        <f>IF($A2242&lt;=Inputs!$B$13,RAND(),"")</f>
        <v/>
      </c>
      <c r="X2242" s="31">
        <f>IF($A2242&lt;=Inputs!$B$13,RAND(),"")</f>
        <v/>
      </c>
      <c r="Y2242" s="31">
        <f>IF($A2242&lt;=Inputs!$B$13,RAND(),"")</f>
        <v/>
      </c>
    </row>
    <row r="2243">
      <c r="A2243" t="n">
        <v>2238</v>
      </c>
      <c r="B2243" s="26">
        <f>IF($A2243&lt;=Inputs!$B$13,IF(Inputs!$B$8&gt;0,SUM(F2243:O2243)/Inputs!$B$8,0),"")</f>
        <v/>
      </c>
      <c r="C2243" s="27">
        <f>IF($A2243&lt;=Inputs!$B$13,B2243/100,"")</f>
        <v/>
      </c>
      <c r="D2243" s="28">
        <f>IF($A2243&lt;=Inputs!$B$13,C2243*Inputs!$B$7,"")</f>
        <v/>
      </c>
      <c r="E2243" s="29">
        <f>IF($A2243&lt;=Inputs!$B$13,IF(D2243&gt;0,1,0),"")</f>
        <v/>
      </c>
      <c r="F2243" s="26">
        <f>IF($A2243&lt;=Inputs!$B$13,IF(1&lt;=Inputs!$B$8,IF(Inputs!$B$12&gt;0,MAX(MIN(NORM.INV(RAND(),LOOKUP(P2243,Inputs!$J$6:$J$9,Inputs!$G$6:$G$9),LOOKUP(P2243,Inputs!$J$6:$J$9,Inputs!$H$6:$H$9)),Inputs!$B$12),-Inputs!$B$12),NORM.INV(RAND(),LOOKUP(P2243,Inputs!$J$6:$J$9,Inputs!$G$6:$G$9),LOOKUP(P2243,Inputs!$J$6:$J$9,Inputs!$H$6:$H$9))),0),"" )</f>
        <v/>
      </c>
      <c r="G2243" s="26">
        <f>IF($A2243&lt;=Inputs!$B$13,IF(2&lt;=Inputs!$B$8,IF(Inputs!$B$12&gt;0,MAX(MIN(NORM.INV(RAND(),LOOKUP(Q2243,Inputs!$J$6:$J$9,Inputs!$G$6:$G$9),LOOKUP(Q2243,Inputs!$J$6:$J$9,Inputs!$H$6:$H$9)),Inputs!$B$12),-Inputs!$B$12),NORM.INV(RAND(),LOOKUP(Q2243,Inputs!$J$6:$J$9,Inputs!$G$6:$G$9),LOOKUP(Q2243,Inputs!$J$6:$J$9,Inputs!$H$6:$H$9))),0),"" )</f>
        <v/>
      </c>
      <c r="H2243" s="26">
        <f>IF($A2243&lt;=Inputs!$B$13,IF(3&lt;=Inputs!$B$8,IF(Inputs!$B$12&gt;0,MAX(MIN(NORM.INV(RAND(),LOOKUP(R2243,Inputs!$J$6:$J$9,Inputs!$G$6:$G$9),LOOKUP(R2243,Inputs!$J$6:$J$9,Inputs!$H$6:$H$9)),Inputs!$B$12),-Inputs!$B$12),NORM.INV(RAND(),LOOKUP(R2243,Inputs!$J$6:$J$9,Inputs!$G$6:$G$9),LOOKUP(R2243,Inputs!$J$6:$J$9,Inputs!$H$6:$H$9))),0),"" )</f>
        <v/>
      </c>
      <c r="I2243" s="26">
        <f>IF($A2243&lt;=Inputs!$B$13,IF(4&lt;=Inputs!$B$8,IF(Inputs!$B$12&gt;0,MAX(MIN(NORM.INV(RAND(),LOOKUP(S2243,Inputs!$J$6:$J$9,Inputs!$G$6:$G$9),LOOKUP(S2243,Inputs!$J$6:$J$9,Inputs!$H$6:$H$9)),Inputs!$B$12),-Inputs!$B$12),NORM.INV(RAND(),LOOKUP(S2243,Inputs!$J$6:$J$9,Inputs!$G$6:$G$9),LOOKUP(S2243,Inputs!$J$6:$J$9,Inputs!$H$6:$H$9))),0),"" )</f>
        <v/>
      </c>
      <c r="J2243" s="26">
        <f>IF($A2243&lt;=Inputs!$B$13,IF(5&lt;=Inputs!$B$8,IF(Inputs!$B$12&gt;0,MAX(MIN(NORM.INV(RAND(),LOOKUP(T2243,Inputs!$J$6:$J$9,Inputs!$G$6:$G$9),LOOKUP(T2243,Inputs!$J$6:$J$9,Inputs!$H$6:$H$9)),Inputs!$B$12),-Inputs!$B$12),NORM.INV(RAND(),LOOKUP(T2243,Inputs!$J$6:$J$9,Inputs!$G$6:$G$9),LOOKUP(T2243,Inputs!$J$6:$J$9,Inputs!$H$6:$H$9))),0),"" )</f>
        <v/>
      </c>
      <c r="K2243" s="26">
        <f>IF($A2243&lt;=Inputs!$B$13,IF(6&lt;=Inputs!$B$8,IF(Inputs!$B$12&gt;0,MAX(MIN(NORM.INV(RAND(),LOOKUP(U2243,Inputs!$J$6:$J$9,Inputs!$G$6:$G$9),LOOKUP(U2243,Inputs!$J$6:$J$9,Inputs!$H$6:$H$9)),Inputs!$B$12),-Inputs!$B$12),NORM.INV(RAND(),LOOKUP(U2243,Inputs!$J$6:$J$9,Inputs!$G$6:$G$9),LOOKUP(U2243,Inputs!$J$6:$J$9,Inputs!$H$6:$H$9))),0),"" )</f>
        <v/>
      </c>
      <c r="L2243" s="26">
        <f>IF($A2243&lt;=Inputs!$B$13,IF(7&lt;=Inputs!$B$8,IF(Inputs!$B$12&gt;0,MAX(MIN(NORM.INV(RAND(),LOOKUP(V2243,Inputs!$J$6:$J$9,Inputs!$G$6:$G$9),LOOKUP(V2243,Inputs!$J$6:$J$9,Inputs!$H$6:$H$9)),Inputs!$B$12),-Inputs!$B$12),NORM.INV(RAND(),LOOKUP(V2243,Inputs!$J$6:$J$9,Inputs!$G$6:$G$9),LOOKUP(V2243,Inputs!$J$6:$J$9,Inputs!$H$6:$H$9))),0),"" )</f>
        <v/>
      </c>
      <c r="M2243" s="26">
        <f>IF($A2243&lt;=Inputs!$B$13,IF(8&lt;=Inputs!$B$8,IF(Inputs!$B$12&gt;0,MAX(MIN(NORM.INV(RAND(),LOOKUP(W2243,Inputs!$J$6:$J$9,Inputs!$G$6:$G$9),LOOKUP(W2243,Inputs!$J$6:$J$9,Inputs!$H$6:$H$9)),Inputs!$B$12),-Inputs!$B$12),NORM.INV(RAND(),LOOKUP(W2243,Inputs!$J$6:$J$9,Inputs!$G$6:$G$9),LOOKUP(W2243,Inputs!$J$6:$J$9,Inputs!$H$6:$H$9))),0),"" )</f>
        <v/>
      </c>
      <c r="N2243" s="26">
        <f>IF($A2243&lt;=Inputs!$B$13,IF(9&lt;=Inputs!$B$8,IF(Inputs!$B$12&gt;0,MAX(MIN(NORM.INV(RAND(),LOOKUP(X2243,Inputs!$J$6:$J$9,Inputs!$G$6:$G$9),LOOKUP(X2243,Inputs!$J$6:$J$9,Inputs!$H$6:$H$9)),Inputs!$B$12),-Inputs!$B$12),NORM.INV(RAND(),LOOKUP(X2243,Inputs!$J$6:$J$9,Inputs!$G$6:$G$9),LOOKUP(X2243,Inputs!$J$6:$J$9,Inputs!$H$6:$H$9))),0),"" )</f>
        <v/>
      </c>
      <c r="O2243" s="26">
        <f>IF($A2243&lt;=Inputs!$B$13,IF(10&lt;=Inputs!$B$8,IF(Inputs!$B$12&gt;0,MAX(MIN(NORM.INV(RAND(),LOOKUP(Y2243,Inputs!$J$6:$J$9,Inputs!$G$6:$G$9),LOOKUP(Y2243,Inputs!$J$6:$J$9,Inputs!$H$6:$H$9)),Inputs!$B$12),-Inputs!$B$12),NORM.INV(RAND(),LOOKUP(Y2243,Inputs!$J$6:$J$9,Inputs!$G$6:$G$9),LOOKUP(Y2243,Inputs!$J$6:$J$9,Inputs!$H$6:$H$9))),0),"" )</f>
        <v/>
      </c>
      <c r="P2243" s="31">
        <f>IF($A2243&lt;=Inputs!$B$13,RAND(),"")</f>
        <v/>
      </c>
      <c r="Q2243" s="31">
        <f>IF($A2243&lt;=Inputs!$B$13,RAND(),"")</f>
        <v/>
      </c>
      <c r="R2243" s="31">
        <f>IF($A2243&lt;=Inputs!$B$13,RAND(),"")</f>
        <v/>
      </c>
      <c r="S2243" s="31">
        <f>IF($A2243&lt;=Inputs!$B$13,RAND(),"")</f>
        <v/>
      </c>
      <c r="T2243" s="31">
        <f>IF($A2243&lt;=Inputs!$B$13,RAND(),"")</f>
        <v/>
      </c>
      <c r="U2243" s="31">
        <f>IF($A2243&lt;=Inputs!$B$13,RAND(),"")</f>
        <v/>
      </c>
      <c r="V2243" s="31">
        <f>IF($A2243&lt;=Inputs!$B$13,RAND(),"")</f>
        <v/>
      </c>
      <c r="W2243" s="31">
        <f>IF($A2243&lt;=Inputs!$B$13,RAND(),"")</f>
        <v/>
      </c>
      <c r="X2243" s="31">
        <f>IF($A2243&lt;=Inputs!$B$13,RAND(),"")</f>
        <v/>
      </c>
      <c r="Y2243" s="31">
        <f>IF($A2243&lt;=Inputs!$B$13,RAND(),"")</f>
        <v/>
      </c>
    </row>
    <row r="2244">
      <c r="A2244" t="n">
        <v>2239</v>
      </c>
      <c r="B2244" s="26">
        <f>IF($A2244&lt;=Inputs!$B$13,IF(Inputs!$B$8&gt;0,SUM(F2244:O2244)/Inputs!$B$8,0),"")</f>
        <v/>
      </c>
      <c r="C2244" s="27">
        <f>IF($A2244&lt;=Inputs!$B$13,B2244/100,"")</f>
        <v/>
      </c>
      <c r="D2244" s="28">
        <f>IF($A2244&lt;=Inputs!$B$13,C2244*Inputs!$B$7,"")</f>
        <v/>
      </c>
      <c r="E2244" s="29">
        <f>IF($A2244&lt;=Inputs!$B$13,IF(D2244&gt;0,1,0),"")</f>
        <v/>
      </c>
      <c r="F2244" s="26">
        <f>IF($A2244&lt;=Inputs!$B$13,IF(1&lt;=Inputs!$B$8,IF(Inputs!$B$12&gt;0,MAX(MIN(NORM.INV(RAND(),LOOKUP(P2244,Inputs!$J$6:$J$9,Inputs!$G$6:$G$9),LOOKUP(P2244,Inputs!$J$6:$J$9,Inputs!$H$6:$H$9)),Inputs!$B$12),-Inputs!$B$12),NORM.INV(RAND(),LOOKUP(P2244,Inputs!$J$6:$J$9,Inputs!$G$6:$G$9),LOOKUP(P2244,Inputs!$J$6:$J$9,Inputs!$H$6:$H$9))),0),"" )</f>
        <v/>
      </c>
      <c r="G2244" s="26">
        <f>IF($A2244&lt;=Inputs!$B$13,IF(2&lt;=Inputs!$B$8,IF(Inputs!$B$12&gt;0,MAX(MIN(NORM.INV(RAND(),LOOKUP(Q2244,Inputs!$J$6:$J$9,Inputs!$G$6:$G$9),LOOKUP(Q2244,Inputs!$J$6:$J$9,Inputs!$H$6:$H$9)),Inputs!$B$12),-Inputs!$B$12),NORM.INV(RAND(),LOOKUP(Q2244,Inputs!$J$6:$J$9,Inputs!$G$6:$G$9),LOOKUP(Q2244,Inputs!$J$6:$J$9,Inputs!$H$6:$H$9))),0),"" )</f>
        <v/>
      </c>
      <c r="H2244" s="26">
        <f>IF($A2244&lt;=Inputs!$B$13,IF(3&lt;=Inputs!$B$8,IF(Inputs!$B$12&gt;0,MAX(MIN(NORM.INV(RAND(),LOOKUP(R2244,Inputs!$J$6:$J$9,Inputs!$G$6:$G$9),LOOKUP(R2244,Inputs!$J$6:$J$9,Inputs!$H$6:$H$9)),Inputs!$B$12),-Inputs!$B$12),NORM.INV(RAND(),LOOKUP(R2244,Inputs!$J$6:$J$9,Inputs!$G$6:$G$9),LOOKUP(R2244,Inputs!$J$6:$J$9,Inputs!$H$6:$H$9))),0),"" )</f>
        <v/>
      </c>
      <c r="I2244" s="26">
        <f>IF($A2244&lt;=Inputs!$B$13,IF(4&lt;=Inputs!$B$8,IF(Inputs!$B$12&gt;0,MAX(MIN(NORM.INV(RAND(),LOOKUP(S2244,Inputs!$J$6:$J$9,Inputs!$G$6:$G$9),LOOKUP(S2244,Inputs!$J$6:$J$9,Inputs!$H$6:$H$9)),Inputs!$B$12),-Inputs!$B$12),NORM.INV(RAND(),LOOKUP(S2244,Inputs!$J$6:$J$9,Inputs!$G$6:$G$9),LOOKUP(S2244,Inputs!$J$6:$J$9,Inputs!$H$6:$H$9))),0),"" )</f>
        <v/>
      </c>
      <c r="J2244" s="26">
        <f>IF($A2244&lt;=Inputs!$B$13,IF(5&lt;=Inputs!$B$8,IF(Inputs!$B$12&gt;0,MAX(MIN(NORM.INV(RAND(),LOOKUP(T2244,Inputs!$J$6:$J$9,Inputs!$G$6:$G$9),LOOKUP(T2244,Inputs!$J$6:$J$9,Inputs!$H$6:$H$9)),Inputs!$B$12),-Inputs!$B$12),NORM.INV(RAND(),LOOKUP(T2244,Inputs!$J$6:$J$9,Inputs!$G$6:$G$9),LOOKUP(T2244,Inputs!$J$6:$J$9,Inputs!$H$6:$H$9))),0),"" )</f>
        <v/>
      </c>
      <c r="K2244" s="26">
        <f>IF($A2244&lt;=Inputs!$B$13,IF(6&lt;=Inputs!$B$8,IF(Inputs!$B$12&gt;0,MAX(MIN(NORM.INV(RAND(),LOOKUP(U2244,Inputs!$J$6:$J$9,Inputs!$G$6:$G$9),LOOKUP(U2244,Inputs!$J$6:$J$9,Inputs!$H$6:$H$9)),Inputs!$B$12),-Inputs!$B$12),NORM.INV(RAND(),LOOKUP(U2244,Inputs!$J$6:$J$9,Inputs!$G$6:$G$9),LOOKUP(U2244,Inputs!$J$6:$J$9,Inputs!$H$6:$H$9))),0),"" )</f>
        <v/>
      </c>
      <c r="L2244" s="26">
        <f>IF($A2244&lt;=Inputs!$B$13,IF(7&lt;=Inputs!$B$8,IF(Inputs!$B$12&gt;0,MAX(MIN(NORM.INV(RAND(),LOOKUP(V2244,Inputs!$J$6:$J$9,Inputs!$G$6:$G$9),LOOKUP(V2244,Inputs!$J$6:$J$9,Inputs!$H$6:$H$9)),Inputs!$B$12),-Inputs!$B$12),NORM.INV(RAND(),LOOKUP(V2244,Inputs!$J$6:$J$9,Inputs!$G$6:$G$9),LOOKUP(V2244,Inputs!$J$6:$J$9,Inputs!$H$6:$H$9))),0),"" )</f>
        <v/>
      </c>
      <c r="M2244" s="26">
        <f>IF($A2244&lt;=Inputs!$B$13,IF(8&lt;=Inputs!$B$8,IF(Inputs!$B$12&gt;0,MAX(MIN(NORM.INV(RAND(),LOOKUP(W2244,Inputs!$J$6:$J$9,Inputs!$G$6:$G$9),LOOKUP(W2244,Inputs!$J$6:$J$9,Inputs!$H$6:$H$9)),Inputs!$B$12),-Inputs!$B$12),NORM.INV(RAND(),LOOKUP(W2244,Inputs!$J$6:$J$9,Inputs!$G$6:$G$9),LOOKUP(W2244,Inputs!$J$6:$J$9,Inputs!$H$6:$H$9))),0),"" )</f>
        <v/>
      </c>
      <c r="N2244" s="26">
        <f>IF($A2244&lt;=Inputs!$B$13,IF(9&lt;=Inputs!$B$8,IF(Inputs!$B$12&gt;0,MAX(MIN(NORM.INV(RAND(),LOOKUP(X2244,Inputs!$J$6:$J$9,Inputs!$G$6:$G$9),LOOKUP(X2244,Inputs!$J$6:$J$9,Inputs!$H$6:$H$9)),Inputs!$B$12),-Inputs!$B$12),NORM.INV(RAND(),LOOKUP(X2244,Inputs!$J$6:$J$9,Inputs!$G$6:$G$9),LOOKUP(X2244,Inputs!$J$6:$J$9,Inputs!$H$6:$H$9))),0),"" )</f>
        <v/>
      </c>
      <c r="O2244" s="26">
        <f>IF($A2244&lt;=Inputs!$B$13,IF(10&lt;=Inputs!$B$8,IF(Inputs!$B$12&gt;0,MAX(MIN(NORM.INV(RAND(),LOOKUP(Y2244,Inputs!$J$6:$J$9,Inputs!$G$6:$G$9),LOOKUP(Y2244,Inputs!$J$6:$J$9,Inputs!$H$6:$H$9)),Inputs!$B$12),-Inputs!$B$12),NORM.INV(RAND(),LOOKUP(Y2244,Inputs!$J$6:$J$9,Inputs!$G$6:$G$9),LOOKUP(Y2244,Inputs!$J$6:$J$9,Inputs!$H$6:$H$9))),0),"" )</f>
        <v/>
      </c>
      <c r="P2244" s="31">
        <f>IF($A2244&lt;=Inputs!$B$13,RAND(),"")</f>
        <v/>
      </c>
      <c r="Q2244" s="31">
        <f>IF($A2244&lt;=Inputs!$B$13,RAND(),"")</f>
        <v/>
      </c>
      <c r="R2244" s="31">
        <f>IF($A2244&lt;=Inputs!$B$13,RAND(),"")</f>
        <v/>
      </c>
      <c r="S2244" s="31">
        <f>IF($A2244&lt;=Inputs!$B$13,RAND(),"")</f>
        <v/>
      </c>
      <c r="T2244" s="31">
        <f>IF($A2244&lt;=Inputs!$B$13,RAND(),"")</f>
        <v/>
      </c>
      <c r="U2244" s="31">
        <f>IF($A2244&lt;=Inputs!$B$13,RAND(),"")</f>
        <v/>
      </c>
      <c r="V2244" s="31">
        <f>IF($A2244&lt;=Inputs!$B$13,RAND(),"")</f>
        <v/>
      </c>
      <c r="W2244" s="31">
        <f>IF($A2244&lt;=Inputs!$B$13,RAND(),"")</f>
        <v/>
      </c>
      <c r="X2244" s="31">
        <f>IF($A2244&lt;=Inputs!$B$13,RAND(),"")</f>
        <v/>
      </c>
      <c r="Y2244" s="31">
        <f>IF($A2244&lt;=Inputs!$B$13,RAND(),"")</f>
        <v/>
      </c>
    </row>
    <row r="2245">
      <c r="A2245" t="n">
        <v>2240</v>
      </c>
      <c r="B2245" s="26">
        <f>IF($A2245&lt;=Inputs!$B$13,IF(Inputs!$B$8&gt;0,SUM(F2245:O2245)/Inputs!$B$8,0),"")</f>
        <v/>
      </c>
      <c r="C2245" s="27">
        <f>IF($A2245&lt;=Inputs!$B$13,B2245/100,"")</f>
        <v/>
      </c>
      <c r="D2245" s="28">
        <f>IF($A2245&lt;=Inputs!$B$13,C2245*Inputs!$B$7,"")</f>
        <v/>
      </c>
      <c r="E2245" s="29">
        <f>IF($A2245&lt;=Inputs!$B$13,IF(D2245&gt;0,1,0),"")</f>
        <v/>
      </c>
      <c r="F2245" s="26">
        <f>IF($A2245&lt;=Inputs!$B$13,IF(1&lt;=Inputs!$B$8,IF(Inputs!$B$12&gt;0,MAX(MIN(NORM.INV(RAND(),LOOKUP(P2245,Inputs!$J$6:$J$9,Inputs!$G$6:$G$9),LOOKUP(P2245,Inputs!$J$6:$J$9,Inputs!$H$6:$H$9)),Inputs!$B$12),-Inputs!$B$12),NORM.INV(RAND(),LOOKUP(P2245,Inputs!$J$6:$J$9,Inputs!$G$6:$G$9),LOOKUP(P2245,Inputs!$J$6:$J$9,Inputs!$H$6:$H$9))),0),"" )</f>
        <v/>
      </c>
      <c r="G2245" s="26">
        <f>IF($A2245&lt;=Inputs!$B$13,IF(2&lt;=Inputs!$B$8,IF(Inputs!$B$12&gt;0,MAX(MIN(NORM.INV(RAND(),LOOKUP(Q2245,Inputs!$J$6:$J$9,Inputs!$G$6:$G$9),LOOKUP(Q2245,Inputs!$J$6:$J$9,Inputs!$H$6:$H$9)),Inputs!$B$12),-Inputs!$B$12),NORM.INV(RAND(),LOOKUP(Q2245,Inputs!$J$6:$J$9,Inputs!$G$6:$G$9),LOOKUP(Q2245,Inputs!$J$6:$J$9,Inputs!$H$6:$H$9))),0),"" )</f>
        <v/>
      </c>
      <c r="H2245" s="26">
        <f>IF($A2245&lt;=Inputs!$B$13,IF(3&lt;=Inputs!$B$8,IF(Inputs!$B$12&gt;0,MAX(MIN(NORM.INV(RAND(),LOOKUP(R2245,Inputs!$J$6:$J$9,Inputs!$G$6:$G$9),LOOKUP(R2245,Inputs!$J$6:$J$9,Inputs!$H$6:$H$9)),Inputs!$B$12),-Inputs!$B$12),NORM.INV(RAND(),LOOKUP(R2245,Inputs!$J$6:$J$9,Inputs!$G$6:$G$9),LOOKUP(R2245,Inputs!$J$6:$J$9,Inputs!$H$6:$H$9))),0),"" )</f>
        <v/>
      </c>
      <c r="I2245" s="26">
        <f>IF($A2245&lt;=Inputs!$B$13,IF(4&lt;=Inputs!$B$8,IF(Inputs!$B$12&gt;0,MAX(MIN(NORM.INV(RAND(),LOOKUP(S2245,Inputs!$J$6:$J$9,Inputs!$G$6:$G$9),LOOKUP(S2245,Inputs!$J$6:$J$9,Inputs!$H$6:$H$9)),Inputs!$B$12),-Inputs!$B$12),NORM.INV(RAND(),LOOKUP(S2245,Inputs!$J$6:$J$9,Inputs!$G$6:$G$9),LOOKUP(S2245,Inputs!$J$6:$J$9,Inputs!$H$6:$H$9))),0),"" )</f>
        <v/>
      </c>
      <c r="J2245" s="26">
        <f>IF($A2245&lt;=Inputs!$B$13,IF(5&lt;=Inputs!$B$8,IF(Inputs!$B$12&gt;0,MAX(MIN(NORM.INV(RAND(),LOOKUP(T2245,Inputs!$J$6:$J$9,Inputs!$G$6:$G$9),LOOKUP(T2245,Inputs!$J$6:$J$9,Inputs!$H$6:$H$9)),Inputs!$B$12),-Inputs!$B$12),NORM.INV(RAND(),LOOKUP(T2245,Inputs!$J$6:$J$9,Inputs!$G$6:$G$9),LOOKUP(T2245,Inputs!$J$6:$J$9,Inputs!$H$6:$H$9))),0),"" )</f>
        <v/>
      </c>
      <c r="K2245" s="26">
        <f>IF($A2245&lt;=Inputs!$B$13,IF(6&lt;=Inputs!$B$8,IF(Inputs!$B$12&gt;0,MAX(MIN(NORM.INV(RAND(),LOOKUP(U2245,Inputs!$J$6:$J$9,Inputs!$G$6:$G$9),LOOKUP(U2245,Inputs!$J$6:$J$9,Inputs!$H$6:$H$9)),Inputs!$B$12),-Inputs!$B$12),NORM.INV(RAND(),LOOKUP(U2245,Inputs!$J$6:$J$9,Inputs!$G$6:$G$9),LOOKUP(U2245,Inputs!$J$6:$J$9,Inputs!$H$6:$H$9))),0),"" )</f>
        <v/>
      </c>
      <c r="L2245" s="26">
        <f>IF($A2245&lt;=Inputs!$B$13,IF(7&lt;=Inputs!$B$8,IF(Inputs!$B$12&gt;0,MAX(MIN(NORM.INV(RAND(),LOOKUP(V2245,Inputs!$J$6:$J$9,Inputs!$G$6:$G$9),LOOKUP(V2245,Inputs!$J$6:$J$9,Inputs!$H$6:$H$9)),Inputs!$B$12),-Inputs!$B$12),NORM.INV(RAND(),LOOKUP(V2245,Inputs!$J$6:$J$9,Inputs!$G$6:$G$9),LOOKUP(V2245,Inputs!$J$6:$J$9,Inputs!$H$6:$H$9))),0),"" )</f>
        <v/>
      </c>
      <c r="M2245" s="26">
        <f>IF($A2245&lt;=Inputs!$B$13,IF(8&lt;=Inputs!$B$8,IF(Inputs!$B$12&gt;0,MAX(MIN(NORM.INV(RAND(),LOOKUP(W2245,Inputs!$J$6:$J$9,Inputs!$G$6:$G$9),LOOKUP(W2245,Inputs!$J$6:$J$9,Inputs!$H$6:$H$9)),Inputs!$B$12),-Inputs!$B$12),NORM.INV(RAND(),LOOKUP(W2245,Inputs!$J$6:$J$9,Inputs!$G$6:$G$9),LOOKUP(W2245,Inputs!$J$6:$J$9,Inputs!$H$6:$H$9))),0),"" )</f>
        <v/>
      </c>
      <c r="N2245" s="26">
        <f>IF($A2245&lt;=Inputs!$B$13,IF(9&lt;=Inputs!$B$8,IF(Inputs!$B$12&gt;0,MAX(MIN(NORM.INV(RAND(),LOOKUP(X2245,Inputs!$J$6:$J$9,Inputs!$G$6:$G$9),LOOKUP(X2245,Inputs!$J$6:$J$9,Inputs!$H$6:$H$9)),Inputs!$B$12),-Inputs!$B$12),NORM.INV(RAND(),LOOKUP(X2245,Inputs!$J$6:$J$9,Inputs!$G$6:$G$9),LOOKUP(X2245,Inputs!$J$6:$J$9,Inputs!$H$6:$H$9))),0),"" )</f>
        <v/>
      </c>
      <c r="O2245" s="26">
        <f>IF($A2245&lt;=Inputs!$B$13,IF(10&lt;=Inputs!$B$8,IF(Inputs!$B$12&gt;0,MAX(MIN(NORM.INV(RAND(),LOOKUP(Y2245,Inputs!$J$6:$J$9,Inputs!$G$6:$G$9),LOOKUP(Y2245,Inputs!$J$6:$J$9,Inputs!$H$6:$H$9)),Inputs!$B$12),-Inputs!$B$12),NORM.INV(RAND(),LOOKUP(Y2245,Inputs!$J$6:$J$9,Inputs!$G$6:$G$9),LOOKUP(Y2245,Inputs!$J$6:$J$9,Inputs!$H$6:$H$9))),0),"" )</f>
        <v/>
      </c>
      <c r="P2245" s="31">
        <f>IF($A2245&lt;=Inputs!$B$13,RAND(),"")</f>
        <v/>
      </c>
      <c r="Q2245" s="31">
        <f>IF($A2245&lt;=Inputs!$B$13,RAND(),"")</f>
        <v/>
      </c>
      <c r="R2245" s="31">
        <f>IF($A2245&lt;=Inputs!$B$13,RAND(),"")</f>
        <v/>
      </c>
      <c r="S2245" s="31">
        <f>IF($A2245&lt;=Inputs!$B$13,RAND(),"")</f>
        <v/>
      </c>
      <c r="T2245" s="31">
        <f>IF($A2245&lt;=Inputs!$B$13,RAND(),"")</f>
        <v/>
      </c>
      <c r="U2245" s="31">
        <f>IF($A2245&lt;=Inputs!$B$13,RAND(),"")</f>
        <v/>
      </c>
      <c r="V2245" s="31">
        <f>IF($A2245&lt;=Inputs!$B$13,RAND(),"")</f>
        <v/>
      </c>
      <c r="W2245" s="31">
        <f>IF($A2245&lt;=Inputs!$B$13,RAND(),"")</f>
        <v/>
      </c>
      <c r="X2245" s="31">
        <f>IF($A2245&lt;=Inputs!$B$13,RAND(),"")</f>
        <v/>
      </c>
      <c r="Y2245" s="31">
        <f>IF($A2245&lt;=Inputs!$B$13,RAND(),"")</f>
        <v/>
      </c>
    </row>
    <row r="2246">
      <c r="A2246" t="n">
        <v>2241</v>
      </c>
      <c r="B2246" s="26">
        <f>IF($A2246&lt;=Inputs!$B$13,IF(Inputs!$B$8&gt;0,SUM(F2246:O2246)/Inputs!$B$8,0),"")</f>
        <v/>
      </c>
      <c r="C2246" s="27">
        <f>IF($A2246&lt;=Inputs!$B$13,B2246/100,"")</f>
        <v/>
      </c>
      <c r="D2246" s="28">
        <f>IF($A2246&lt;=Inputs!$B$13,C2246*Inputs!$B$7,"")</f>
        <v/>
      </c>
      <c r="E2246" s="29">
        <f>IF($A2246&lt;=Inputs!$B$13,IF(D2246&gt;0,1,0),"")</f>
        <v/>
      </c>
      <c r="F2246" s="26">
        <f>IF($A2246&lt;=Inputs!$B$13,IF(1&lt;=Inputs!$B$8,IF(Inputs!$B$12&gt;0,MAX(MIN(NORM.INV(RAND(),LOOKUP(P2246,Inputs!$J$6:$J$9,Inputs!$G$6:$G$9),LOOKUP(P2246,Inputs!$J$6:$J$9,Inputs!$H$6:$H$9)),Inputs!$B$12),-Inputs!$B$12),NORM.INV(RAND(),LOOKUP(P2246,Inputs!$J$6:$J$9,Inputs!$G$6:$G$9),LOOKUP(P2246,Inputs!$J$6:$J$9,Inputs!$H$6:$H$9))),0),"" )</f>
        <v/>
      </c>
      <c r="G2246" s="26">
        <f>IF($A2246&lt;=Inputs!$B$13,IF(2&lt;=Inputs!$B$8,IF(Inputs!$B$12&gt;0,MAX(MIN(NORM.INV(RAND(),LOOKUP(Q2246,Inputs!$J$6:$J$9,Inputs!$G$6:$G$9),LOOKUP(Q2246,Inputs!$J$6:$J$9,Inputs!$H$6:$H$9)),Inputs!$B$12),-Inputs!$B$12),NORM.INV(RAND(),LOOKUP(Q2246,Inputs!$J$6:$J$9,Inputs!$G$6:$G$9),LOOKUP(Q2246,Inputs!$J$6:$J$9,Inputs!$H$6:$H$9))),0),"" )</f>
        <v/>
      </c>
      <c r="H2246" s="26">
        <f>IF($A2246&lt;=Inputs!$B$13,IF(3&lt;=Inputs!$B$8,IF(Inputs!$B$12&gt;0,MAX(MIN(NORM.INV(RAND(),LOOKUP(R2246,Inputs!$J$6:$J$9,Inputs!$G$6:$G$9),LOOKUP(R2246,Inputs!$J$6:$J$9,Inputs!$H$6:$H$9)),Inputs!$B$12),-Inputs!$B$12),NORM.INV(RAND(),LOOKUP(R2246,Inputs!$J$6:$J$9,Inputs!$G$6:$G$9),LOOKUP(R2246,Inputs!$J$6:$J$9,Inputs!$H$6:$H$9))),0),"" )</f>
        <v/>
      </c>
      <c r="I2246" s="26">
        <f>IF($A2246&lt;=Inputs!$B$13,IF(4&lt;=Inputs!$B$8,IF(Inputs!$B$12&gt;0,MAX(MIN(NORM.INV(RAND(),LOOKUP(S2246,Inputs!$J$6:$J$9,Inputs!$G$6:$G$9),LOOKUP(S2246,Inputs!$J$6:$J$9,Inputs!$H$6:$H$9)),Inputs!$B$12),-Inputs!$B$12),NORM.INV(RAND(),LOOKUP(S2246,Inputs!$J$6:$J$9,Inputs!$G$6:$G$9),LOOKUP(S2246,Inputs!$J$6:$J$9,Inputs!$H$6:$H$9))),0),"" )</f>
        <v/>
      </c>
      <c r="J2246" s="26">
        <f>IF($A2246&lt;=Inputs!$B$13,IF(5&lt;=Inputs!$B$8,IF(Inputs!$B$12&gt;0,MAX(MIN(NORM.INV(RAND(),LOOKUP(T2246,Inputs!$J$6:$J$9,Inputs!$G$6:$G$9),LOOKUP(T2246,Inputs!$J$6:$J$9,Inputs!$H$6:$H$9)),Inputs!$B$12),-Inputs!$B$12),NORM.INV(RAND(),LOOKUP(T2246,Inputs!$J$6:$J$9,Inputs!$G$6:$G$9),LOOKUP(T2246,Inputs!$J$6:$J$9,Inputs!$H$6:$H$9))),0),"" )</f>
        <v/>
      </c>
      <c r="K2246" s="26">
        <f>IF($A2246&lt;=Inputs!$B$13,IF(6&lt;=Inputs!$B$8,IF(Inputs!$B$12&gt;0,MAX(MIN(NORM.INV(RAND(),LOOKUP(U2246,Inputs!$J$6:$J$9,Inputs!$G$6:$G$9),LOOKUP(U2246,Inputs!$J$6:$J$9,Inputs!$H$6:$H$9)),Inputs!$B$12),-Inputs!$B$12),NORM.INV(RAND(),LOOKUP(U2246,Inputs!$J$6:$J$9,Inputs!$G$6:$G$9),LOOKUP(U2246,Inputs!$J$6:$J$9,Inputs!$H$6:$H$9))),0),"" )</f>
        <v/>
      </c>
      <c r="L2246" s="26">
        <f>IF($A2246&lt;=Inputs!$B$13,IF(7&lt;=Inputs!$B$8,IF(Inputs!$B$12&gt;0,MAX(MIN(NORM.INV(RAND(),LOOKUP(V2246,Inputs!$J$6:$J$9,Inputs!$G$6:$G$9),LOOKUP(V2246,Inputs!$J$6:$J$9,Inputs!$H$6:$H$9)),Inputs!$B$12),-Inputs!$B$12),NORM.INV(RAND(),LOOKUP(V2246,Inputs!$J$6:$J$9,Inputs!$G$6:$G$9),LOOKUP(V2246,Inputs!$J$6:$J$9,Inputs!$H$6:$H$9))),0),"" )</f>
        <v/>
      </c>
      <c r="M2246" s="26">
        <f>IF($A2246&lt;=Inputs!$B$13,IF(8&lt;=Inputs!$B$8,IF(Inputs!$B$12&gt;0,MAX(MIN(NORM.INV(RAND(),LOOKUP(W2246,Inputs!$J$6:$J$9,Inputs!$G$6:$G$9),LOOKUP(W2246,Inputs!$J$6:$J$9,Inputs!$H$6:$H$9)),Inputs!$B$12),-Inputs!$B$12),NORM.INV(RAND(),LOOKUP(W2246,Inputs!$J$6:$J$9,Inputs!$G$6:$G$9),LOOKUP(W2246,Inputs!$J$6:$J$9,Inputs!$H$6:$H$9))),0),"" )</f>
        <v/>
      </c>
      <c r="N2246" s="26">
        <f>IF($A2246&lt;=Inputs!$B$13,IF(9&lt;=Inputs!$B$8,IF(Inputs!$B$12&gt;0,MAX(MIN(NORM.INV(RAND(),LOOKUP(X2246,Inputs!$J$6:$J$9,Inputs!$G$6:$G$9),LOOKUP(X2246,Inputs!$J$6:$J$9,Inputs!$H$6:$H$9)),Inputs!$B$12),-Inputs!$B$12),NORM.INV(RAND(),LOOKUP(X2246,Inputs!$J$6:$J$9,Inputs!$G$6:$G$9),LOOKUP(X2246,Inputs!$J$6:$J$9,Inputs!$H$6:$H$9))),0),"" )</f>
        <v/>
      </c>
      <c r="O2246" s="26">
        <f>IF($A2246&lt;=Inputs!$B$13,IF(10&lt;=Inputs!$B$8,IF(Inputs!$B$12&gt;0,MAX(MIN(NORM.INV(RAND(),LOOKUP(Y2246,Inputs!$J$6:$J$9,Inputs!$G$6:$G$9),LOOKUP(Y2246,Inputs!$J$6:$J$9,Inputs!$H$6:$H$9)),Inputs!$B$12),-Inputs!$B$12),NORM.INV(RAND(),LOOKUP(Y2246,Inputs!$J$6:$J$9,Inputs!$G$6:$G$9),LOOKUP(Y2246,Inputs!$J$6:$J$9,Inputs!$H$6:$H$9))),0),"" )</f>
        <v/>
      </c>
      <c r="P2246" s="31">
        <f>IF($A2246&lt;=Inputs!$B$13,RAND(),"")</f>
        <v/>
      </c>
      <c r="Q2246" s="31">
        <f>IF($A2246&lt;=Inputs!$B$13,RAND(),"")</f>
        <v/>
      </c>
      <c r="R2246" s="31">
        <f>IF($A2246&lt;=Inputs!$B$13,RAND(),"")</f>
        <v/>
      </c>
      <c r="S2246" s="31">
        <f>IF($A2246&lt;=Inputs!$B$13,RAND(),"")</f>
        <v/>
      </c>
      <c r="T2246" s="31">
        <f>IF($A2246&lt;=Inputs!$B$13,RAND(),"")</f>
        <v/>
      </c>
      <c r="U2246" s="31">
        <f>IF($A2246&lt;=Inputs!$B$13,RAND(),"")</f>
        <v/>
      </c>
      <c r="V2246" s="31">
        <f>IF($A2246&lt;=Inputs!$B$13,RAND(),"")</f>
        <v/>
      </c>
      <c r="W2246" s="31">
        <f>IF($A2246&lt;=Inputs!$B$13,RAND(),"")</f>
        <v/>
      </c>
      <c r="X2246" s="31">
        <f>IF($A2246&lt;=Inputs!$B$13,RAND(),"")</f>
        <v/>
      </c>
      <c r="Y2246" s="31">
        <f>IF($A2246&lt;=Inputs!$B$13,RAND(),"")</f>
        <v/>
      </c>
    </row>
    <row r="2247">
      <c r="A2247" t="n">
        <v>2242</v>
      </c>
      <c r="B2247" s="26">
        <f>IF($A2247&lt;=Inputs!$B$13,IF(Inputs!$B$8&gt;0,SUM(F2247:O2247)/Inputs!$B$8,0),"")</f>
        <v/>
      </c>
      <c r="C2247" s="27">
        <f>IF($A2247&lt;=Inputs!$B$13,B2247/100,"")</f>
        <v/>
      </c>
      <c r="D2247" s="28">
        <f>IF($A2247&lt;=Inputs!$B$13,C2247*Inputs!$B$7,"")</f>
        <v/>
      </c>
      <c r="E2247" s="29">
        <f>IF($A2247&lt;=Inputs!$B$13,IF(D2247&gt;0,1,0),"")</f>
        <v/>
      </c>
      <c r="F2247" s="26">
        <f>IF($A2247&lt;=Inputs!$B$13,IF(1&lt;=Inputs!$B$8,IF(Inputs!$B$12&gt;0,MAX(MIN(NORM.INV(RAND(),LOOKUP(P2247,Inputs!$J$6:$J$9,Inputs!$G$6:$G$9),LOOKUP(P2247,Inputs!$J$6:$J$9,Inputs!$H$6:$H$9)),Inputs!$B$12),-Inputs!$B$12),NORM.INV(RAND(),LOOKUP(P2247,Inputs!$J$6:$J$9,Inputs!$G$6:$G$9),LOOKUP(P2247,Inputs!$J$6:$J$9,Inputs!$H$6:$H$9))),0),"" )</f>
        <v/>
      </c>
      <c r="G2247" s="26">
        <f>IF($A2247&lt;=Inputs!$B$13,IF(2&lt;=Inputs!$B$8,IF(Inputs!$B$12&gt;0,MAX(MIN(NORM.INV(RAND(),LOOKUP(Q2247,Inputs!$J$6:$J$9,Inputs!$G$6:$G$9),LOOKUP(Q2247,Inputs!$J$6:$J$9,Inputs!$H$6:$H$9)),Inputs!$B$12),-Inputs!$B$12),NORM.INV(RAND(),LOOKUP(Q2247,Inputs!$J$6:$J$9,Inputs!$G$6:$G$9),LOOKUP(Q2247,Inputs!$J$6:$J$9,Inputs!$H$6:$H$9))),0),"" )</f>
        <v/>
      </c>
      <c r="H2247" s="26">
        <f>IF($A2247&lt;=Inputs!$B$13,IF(3&lt;=Inputs!$B$8,IF(Inputs!$B$12&gt;0,MAX(MIN(NORM.INV(RAND(),LOOKUP(R2247,Inputs!$J$6:$J$9,Inputs!$G$6:$G$9),LOOKUP(R2247,Inputs!$J$6:$J$9,Inputs!$H$6:$H$9)),Inputs!$B$12),-Inputs!$B$12),NORM.INV(RAND(),LOOKUP(R2247,Inputs!$J$6:$J$9,Inputs!$G$6:$G$9),LOOKUP(R2247,Inputs!$J$6:$J$9,Inputs!$H$6:$H$9))),0),"" )</f>
        <v/>
      </c>
      <c r="I2247" s="26">
        <f>IF($A2247&lt;=Inputs!$B$13,IF(4&lt;=Inputs!$B$8,IF(Inputs!$B$12&gt;0,MAX(MIN(NORM.INV(RAND(),LOOKUP(S2247,Inputs!$J$6:$J$9,Inputs!$G$6:$G$9),LOOKUP(S2247,Inputs!$J$6:$J$9,Inputs!$H$6:$H$9)),Inputs!$B$12),-Inputs!$B$12),NORM.INV(RAND(),LOOKUP(S2247,Inputs!$J$6:$J$9,Inputs!$G$6:$G$9),LOOKUP(S2247,Inputs!$J$6:$J$9,Inputs!$H$6:$H$9))),0),"" )</f>
        <v/>
      </c>
      <c r="J2247" s="26">
        <f>IF($A2247&lt;=Inputs!$B$13,IF(5&lt;=Inputs!$B$8,IF(Inputs!$B$12&gt;0,MAX(MIN(NORM.INV(RAND(),LOOKUP(T2247,Inputs!$J$6:$J$9,Inputs!$G$6:$G$9),LOOKUP(T2247,Inputs!$J$6:$J$9,Inputs!$H$6:$H$9)),Inputs!$B$12),-Inputs!$B$12),NORM.INV(RAND(),LOOKUP(T2247,Inputs!$J$6:$J$9,Inputs!$G$6:$G$9),LOOKUP(T2247,Inputs!$J$6:$J$9,Inputs!$H$6:$H$9))),0),"" )</f>
        <v/>
      </c>
      <c r="K2247" s="26">
        <f>IF($A2247&lt;=Inputs!$B$13,IF(6&lt;=Inputs!$B$8,IF(Inputs!$B$12&gt;0,MAX(MIN(NORM.INV(RAND(),LOOKUP(U2247,Inputs!$J$6:$J$9,Inputs!$G$6:$G$9),LOOKUP(U2247,Inputs!$J$6:$J$9,Inputs!$H$6:$H$9)),Inputs!$B$12),-Inputs!$B$12),NORM.INV(RAND(),LOOKUP(U2247,Inputs!$J$6:$J$9,Inputs!$G$6:$G$9),LOOKUP(U2247,Inputs!$J$6:$J$9,Inputs!$H$6:$H$9))),0),"" )</f>
        <v/>
      </c>
      <c r="L2247" s="26">
        <f>IF($A2247&lt;=Inputs!$B$13,IF(7&lt;=Inputs!$B$8,IF(Inputs!$B$12&gt;0,MAX(MIN(NORM.INV(RAND(),LOOKUP(V2247,Inputs!$J$6:$J$9,Inputs!$G$6:$G$9),LOOKUP(V2247,Inputs!$J$6:$J$9,Inputs!$H$6:$H$9)),Inputs!$B$12),-Inputs!$B$12),NORM.INV(RAND(),LOOKUP(V2247,Inputs!$J$6:$J$9,Inputs!$G$6:$G$9),LOOKUP(V2247,Inputs!$J$6:$J$9,Inputs!$H$6:$H$9))),0),"" )</f>
        <v/>
      </c>
      <c r="M2247" s="26">
        <f>IF($A2247&lt;=Inputs!$B$13,IF(8&lt;=Inputs!$B$8,IF(Inputs!$B$12&gt;0,MAX(MIN(NORM.INV(RAND(),LOOKUP(W2247,Inputs!$J$6:$J$9,Inputs!$G$6:$G$9),LOOKUP(W2247,Inputs!$J$6:$J$9,Inputs!$H$6:$H$9)),Inputs!$B$12),-Inputs!$B$12),NORM.INV(RAND(),LOOKUP(W2247,Inputs!$J$6:$J$9,Inputs!$G$6:$G$9),LOOKUP(W2247,Inputs!$J$6:$J$9,Inputs!$H$6:$H$9))),0),"" )</f>
        <v/>
      </c>
      <c r="N2247" s="26">
        <f>IF($A2247&lt;=Inputs!$B$13,IF(9&lt;=Inputs!$B$8,IF(Inputs!$B$12&gt;0,MAX(MIN(NORM.INV(RAND(),LOOKUP(X2247,Inputs!$J$6:$J$9,Inputs!$G$6:$G$9),LOOKUP(X2247,Inputs!$J$6:$J$9,Inputs!$H$6:$H$9)),Inputs!$B$12),-Inputs!$B$12),NORM.INV(RAND(),LOOKUP(X2247,Inputs!$J$6:$J$9,Inputs!$G$6:$G$9),LOOKUP(X2247,Inputs!$J$6:$J$9,Inputs!$H$6:$H$9))),0),"" )</f>
        <v/>
      </c>
      <c r="O2247" s="26">
        <f>IF($A2247&lt;=Inputs!$B$13,IF(10&lt;=Inputs!$B$8,IF(Inputs!$B$12&gt;0,MAX(MIN(NORM.INV(RAND(),LOOKUP(Y2247,Inputs!$J$6:$J$9,Inputs!$G$6:$G$9),LOOKUP(Y2247,Inputs!$J$6:$J$9,Inputs!$H$6:$H$9)),Inputs!$B$12),-Inputs!$B$12),NORM.INV(RAND(),LOOKUP(Y2247,Inputs!$J$6:$J$9,Inputs!$G$6:$G$9),LOOKUP(Y2247,Inputs!$J$6:$J$9,Inputs!$H$6:$H$9))),0),"" )</f>
        <v/>
      </c>
      <c r="P2247" s="31">
        <f>IF($A2247&lt;=Inputs!$B$13,RAND(),"")</f>
        <v/>
      </c>
      <c r="Q2247" s="31">
        <f>IF($A2247&lt;=Inputs!$B$13,RAND(),"")</f>
        <v/>
      </c>
      <c r="R2247" s="31">
        <f>IF($A2247&lt;=Inputs!$B$13,RAND(),"")</f>
        <v/>
      </c>
      <c r="S2247" s="31">
        <f>IF($A2247&lt;=Inputs!$B$13,RAND(),"")</f>
        <v/>
      </c>
      <c r="T2247" s="31">
        <f>IF($A2247&lt;=Inputs!$B$13,RAND(),"")</f>
        <v/>
      </c>
      <c r="U2247" s="31">
        <f>IF($A2247&lt;=Inputs!$B$13,RAND(),"")</f>
        <v/>
      </c>
      <c r="V2247" s="31">
        <f>IF($A2247&lt;=Inputs!$B$13,RAND(),"")</f>
        <v/>
      </c>
      <c r="W2247" s="31">
        <f>IF($A2247&lt;=Inputs!$B$13,RAND(),"")</f>
        <v/>
      </c>
      <c r="X2247" s="31">
        <f>IF($A2247&lt;=Inputs!$B$13,RAND(),"")</f>
        <v/>
      </c>
      <c r="Y2247" s="31">
        <f>IF($A2247&lt;=Inputs!$B$13,RAND(),"")</f>
        <v/>
      </c>
    </row>
    <row r="2248">
      <c r="A2248" t="n">
        <v>2243</v>
      </c>
      <c r="B2248" s="26">
        <f>IF($A2248&lt;=Inputs!$B$13,IF(Inputs!$B$8&gt;0,SUM(F2248:O2248)/Inputs!$B$8,0),"")</f>
        <v/>
      </c>
      <c r="C2248" s="27">
        <f>IF($A2248&lt;=Inputs!$B$13,B2248/100,"")</f>
        <v/>
      </c>
      <c r="D2248" s="28">
        <f>IF($A2248&lt;=Inputs!$B$13,C2248*Inputs!$B$7,"")</f>
        <v/>
      </c>
      <c r="E2248" s="29">
        <f>IF($A2248&lt;=Inputs!$B$13,IF(D2248&gt;0,1,0),"")</f>
        <v/>
      </c>
      <c r="F2248" s="26">
        <f>IF($A2248&lt;=Inputs!$B$13,IF(1&lt;=Inputs!$B$8,IF(Inputs!$B$12&gt;0,MAX(MIN(NORM.INV(RAND(),LOOKUP(P2248,Inputs!$J$6:$J$9,Inputs!$G$6:$G$9),LOOKUP(P2248,Inputs!$J$6:$J$9,Inputs!$H$6:$H$9)),Inputs!$B$12),-Inputs!$B$12),NORM.INV(RAND(),LOOKUP(P2248,Inputs!$J$6:$J$9,Inputs!$G$6:$G$9),LOOKUP(P2248,Inputs!$J$6:$J$9,Inputs!$H$6:$H$9))),0),"" )</f>
        <v/>
      </c>
      <c r="G2248" s="26">
        <f>IF($A2248&lt;=Inputs!$B$13,IF(2&lt;=Inputs!$B$8,IF(Inputs!$B$12&gt;0,MAX(MIN(NORM.INV(RAND(),LOOKUP(Q2248,Inputs!$J$6:$J$9,Inputs!$G$6:$G$9),LOOKUP(Q2248,Inputs!$J$6:$J$9,Inputs!$H$6:$H$9)),Inputs!$B$12),-Inputs!$B$12),NORM.INV(RAND(),LOOKUP(Q2248,Inputs!$J$6:$J$9,Inputs!$G$6:$G$9),LOOKUP(Q2248,Inputs!$J$6:$J$9,Inputs!$H$6:$H$9))),0),"" )</f>
        <v/>
      </c>
      <c r="H2248" s="26">
        <f>IF($A2248&lt;=Inputs!$B$13,IF(3&lt;=Inputs!$B$8,IF(Inputs!$B$12&gt;0,MAX(MIN(NORM.INV(RAND(),LOOKUP(R2248,Inputs!$J$6:$J$9,Inputs!$G$6:$G$9),LOOKUP(R2248,Inputs!$J$6:$J$9,Inputs!$H$6:$H$9)),Inputs!$B$12),-Inputs!$B$12),NORM.INV(RAND(),LOOKUP(R2248,Inputs!$J$6:$J$9,Inputs!$G$6:$G$9),LOOKUP(R2248,Inputs!$J$6:$J$9,Inputs!$H$6:$H$9))),0),"" )</f>
        <v/>
      </c>
      <c r="I2248" s="26">
        <f>IF($A2248&lt;=Inputs!$B$13,IF(4&lt;=Inputs!$B$8,IF(Inputs!$B$12&gt;0,MAX(MIN(NORM.INV(RAND(),LOOKUP(S2248,Inputs!$J$6:$J$9,Inputs!$G$6:$G$9),LOOKUP(S2248,Inputs!$J$6:$J$9,Inputs!$H$6:$H$9)),Inputs!$B$12),-Inputs!$B$12),NORM.INV(RAND(),LOOKUP(S2248,Inputs!$J$6:$J$9,Inputs!$G$6:$G$9),LOOKUP(S2248,Inputs!$J$6:$J$9,Inputs!$H$6:$H$9))),0),"" )</f>
        <v/>
      </c>
      <c r="J2248" s="26">
        <f>IF($A2248&lt;=Inputs!$B$13,IF(5&lt;=Inputs!$B$8,IF(Inputs!$B$12&gt;0,MAX(MIN(NORM.INV(RAND(),LOOKUP(T2248,Inputs!$J$6:$J$9,Inputs!$G$6:$G$9),LOOKUP(T2248,Inputs!$J$6:$J$9,Inputs!$H$6:$H$9)),Inputs!$B$12),-Inputs!$B$12),NORM.INV(RAND(),LOOKUP(T2248,Inputs!$J$6:$J$9,Inputs!$G$6:$G$9),LOOKUP(T2248,Inputs!$J$6:$J$9,Inputs!$H$6:$H$9))),0),"" )</f>
        <v/>
      </c>
      <c r="K2248" s="26">
        <f>IF($A2248&lt;=Inputs!$B$13,IF(6&lt;=Inputs!$B$8,IF(Inputs!$B$12&gt;0,MAX(MIN(NORM.INV(RAND(),LOOKUP(U2248,Inputs!$J$6:$J$9,Inputs!$G$6:$G$9),LOOKUP(U2248,Inputs!$J$6:$J$9,Inputs!$H$6:$H$9)),Inputs!$B$12),-Inputs!$B$12),NORM.INV(RAND(),LOOKUP(U2248,Inputs!$J$6:$J$9,Inputs!$G$6:$G$9),LOOKUP(U2248,Inputs!$J$6:$J$9,Inputs!$H$6:$H$9))),0),"" )</f>
        <v/>
      </c>
      <c r="L2248" s="26">
        <f>IF($A2248&lt;=Inputs!$B$13,IF(7&lt;=Inputs!$B$8,IF(Inputs!$B$12&gt;0,MAX(MIN(NORM.INV(RAND(),LOOKUP(V2248,Inputs!$J$6:$J$9,Inputs!$G$6:$G$9),LOOKUP(V2248,Inputs!$J$6:$J$9,Inputs!$H$6:$H$9)),Inputs!$B$12),-Inputs!$B$12),NORM.INV(RAND(),LOOKUP(V2248,Inputs!$J$6:$J$9,Inputs!$G$6:$G$9),LOOKUP(V2248,Inputs!$J$6:$J$9,Inputs!$H$6:$H$9))),0),"" )</f>
        <v/>
      </c>
      <c r="M2248" s="26">
        <f>IF($A2248&lt;=Inputs!$B$13,IF(8&lt;=Inputs!$B$8,IF(Inputs!$B$12&gt;0,MAX(MIN(NORM.INV(RAND(),LOOKUP(W2248,Inputs!$J$6:$J$9,Inputs!$G$6:$G$9),LOOKUP(W2248,Inputs!$J$6:$J$9,Inputs!$H$6:$H$9)),Inputs!$B$12),-Inputs!$B$12),NORM.INV(RAND(),LOOKUP(W2248,Inputs!$J$6:$J$9,Inputs!$G$6:$G$9),LOOKUP(W2248,Inputs!$J$6:$J$9,Inputs!$H$6:$H$9))),0),"" )</f>
        <v/>
      </c>
      <c r="N2248" s="26">
        <f>IF($A2248&lt;=Inputs!$B$13,IF(9&lt;=Inputs!$B$8,IF(Inputs!$B$12&gt;0,MAX(MIN(NORM.INV(RAND(),LOOKUP(X2248,Inputs!$J$6:$J$9,Inputs!$G$6:$G$9),LOOKUP(X2248,Inputs!$J$6:$J$9,Inputs!$H$6:$H$9)),Inputs!$B$12),-Inputs!$B$12),NORM.INV(RAND(),LOOKUP(X2248,Inputs!$J$6:$J$9,Inputs!$G$6:$G$9),LOOKUP(X2248,Inputs!$J$6:$J$9,Inputs!$H$6:$H$9))),0),"" )</f>
        <v/>
      </c>
      <c r="O2248" s="26">
        <f>IF($A2248&lt;=Inputs!$B$13,IF(10&lt;=Inputs!$B$8,IF(Inputs!$B$12&gt;0,MAX(MIN(NORM.INV(RAND(),LOOKUP(Y2248,Inputs!$J$6:$J$9,Inputs!$G$6:$G$9),LOOKUP(Y2248,Inputs!$J$6:$J$9,Inputs!$H$6:$H$9)),Inputs!$B$12),-Inputs!$B$12),NORM.INV(RAND(),LOOKUP(Y2248,Inputs!$J$6:$J$9,Inputs!$G$6:$G$9),LOOKUP(Y2248,Inputs!$J$6:$J$9,Inputs!$H$6:$H$9))),0),"" )</f>
        <v/>
      </c>
      <c r="P2248" s="31">
        <f>IF($A2248&lt;=Inputs!$B$13,RAND(),"")</f>
        <v/>
      </c>
      <c r="Q2248" s="31">
        <f>IF($A2248&lt;=Inputs!$B$13,RAND(),"")</f>
        <v/>
      </c>
      <c r="R2248" s="31">
        <f>IF($A2248&lt;=Inputs!$B$13,RAND(),"")</f>
        <v/>
      </c>
      <c r="S2248" s="31">
        <f>IF($A2248&lt;=Inputs!$B$13,RAND(),"")</f>
        <v/>
      </c>
      <c r="T2248" s="31">
        <f>IF($A2248&lt;=Inputs!$B$13,RAND(),"")</f>
        <v/>
      </c>
      <c r="U2248" s="31">
        <f>IF($A2248&lt;=Inputs!$B$13,RAND(),"")</f>
        <v/>
      </c>
      <c r="V2248" s="31">
        <f>IF($A2248&lt;=Inputs!$B$13,RAND(),"")</f>
        <v/>
      </c>
      <c r="W2248" s="31">
        <f>IF($A2248&lt;=Inputs!$B$13,RAND(),"")</f>
        <v/>
      </c>
      <c r="X2248" s="31">
        <f>IF($A2248&lt;=Inputs!$B$13,RAND(),"")</f>
        <v/>
      </c>
      <c r="Y2248" s="31">
        <f>IF($A2248&lt;=Inputs!$B$13,RAND(),"")</f>
        <v/>
      </c>
    </row>
    <row r="2249">
      <c r="A2249" t="n">
        <v>2244</v>
      </c>
      <c r="B2249" s="26">
        <f>IF($A2249&lt;=Inputs!$B$13,IF(Inputs!$B$8&gt;0,SUM(F2249:O2249)/Inputs!$B$8,0),"")</f>
        <v/>
      </c>
      <c r="C2249" s="27">
        <f>IF($A2249&lt;=Inputs!$B$13,B2249/100,"")</f>
        <v/>
      </c>
      <c r="D2249" s="28">
        <f>IF($A2249&lt;=Inputs!$B$13,C2249*Inputs!$B$7,"")</f>
        <v/>
      </c>
      <c r="E2249" s="29">
        <f>IF($A2249&lt;=Inputs!$B$13,IF(D2249&gt;0,1,0),"")</f>
        <v/>
      </c>
      <c r="F2249" s="26">
        <f>IF($A2249&lt;=Inputs!$B$13,IF(1&lt;=Inputs!$B$8,IF(Inputs!$B$12&gt;0,MAX(MIN(NORM.INV(RAND(),LOOKUP(P2249,Inputs!$J$6:$J$9,Inputs!$G$6:$G$9),LOOKUP(P2249,Inputs!$J$6:$J$9,Inputs!$H$6:$H$9)),Inputs!$B$12),-Inputs!$B$12),NORM.INV(RAND(),LOOKUP(P2249,Inputs!$J$6:$J$9,Inputs!$G$6:$G$9),LOOKUP(P2249,Inputs!$J$6:$J$9,Inputs!$H$6:$H$9))),0),"" )</f>
        <v/>
      </c>
      <c r="G2249" s="26">
        <f>IF($A2249&lt;=Inputs!$B$13,IF(2&lt;=Inputs!$B$8,IF(Inputs!$B$12&gt;0,MAX(MIN(NORM.INV(RAND(),LOOKUP(Q2249,Inputs!$J$6:$J$9,Inputs!$G$6:$G$9),LOOKUP(Q2249,Inputs!$J$6:$J$9,Inputs!$H$6:$H$9)),Inputs!$B$12),-Inputs!$B$12),NORM.INV(RAND(),LOOKUP(Q2249,Inputs!$J$6:$J$9,Inputs!$G$6:$G$9),LOOKUP(Q2249,Inputs!$J$6:$J$9,Inputs!$H$6:$H$9))),0),"" )</f>
        <v/>
      </c>
      <c r="H2249" s="26">
        <f>IF($A2249&lt;=Inputs!$B$13,IF(3&lt;=Inputs!$B$8,IF(Inputs!$B$12&gt;0,MAX(MIN(NORM.INV(RAND(),LOOKUP(R2249,Inputs!$J$6:$J$9,Inputs!$G$6:$G$9),LOOKUP(R2249,Inputs!$J$6:$J$9,Inputs!$H$6:$H$9)),Inputs!$B$12),-Inputs!$B$12),NORM.INV(RAND(),LOOKUP(R2249,Inputs!$J$6:$J$9,Inputs!$G$6:$G$9),LOOKUP(R2249,Inputs!$J$6:$J$9,Inputs!$H$6:$H$9))),0),"" )</f>
        <v/>
      </c>
      <c r="I2249" s="26">
        <f>IF($A2249&lt;=Inputs!$B$13,IF(4&lt;=Inputs!$B$8,IF(Inputs!$B$12&gt;0,MAX(MIN(NORM.INV(RAND(),LOOKUP(S2249,Inputs!$J$6:$J$9,Inputs!$G$6:$G$9),LOOKUP(S2249,Inputs!$J$6:$J$9,Inputs!$H$6:$H$9)),Inputs!$B$12),-Inputs!$B$12),NORM.INV(RAND(),LOOKUP(S2249,Inputs!$J$6:$J$9,Inputs!$G$6:$G$9),LOOKUP(S2249,Inputs!$J$6:$J$9,Inputs!$H$6:$H$9))),0),"" )</f>
        <v/>
      </c>
      <c r="J2249" s="26">
        <f>IF($A2249&lt;=Inputs!$B$13,IF(5&lt;=Inputs!$B$8,IF(Inputs!$B$12&gt;0,MAX(MIN(NORM.INV(RAND(),LOOKUP(T2249,Inputs!$J$6:$J$9,Inputs!$G$6:$G$9),LOOKUP(T2249,Inputs!$J$6:$J$9,Inputs!$H$6:$H$9)),Inputs!$B$12),-Inputs!$B$12),NORM.INV(RAND(),LOOKUP(T2249,Inputs!$J$6:$J$9,Inputs!$G$6:$G$9),LOOKUP(T2249,Inputs!$J$6:$J$9,Inputs!$H$6:$H$9))),0),"" )</f>
        <v/>
      </c>
      <c r="K2249" s="26">
        <f>IF($A2249&lt;=Inputs!$B$13,IF(6&lt;=Inputs!$B$8,IF(Inputs!$B$12&gt;0,MAX(MIN(NORM.INV(RAND(),LOOKUP(U2249,Inputs!$J$6:$J$9,Inputs!$G$6:$G$9),LOOKUP(U2249,Inputs!$J$6:$J$9,Inputs!$H$6:$H$9)),Inputs!$B$12),-Inputs!$B$12),NORM.INV(RAND(),LOOKUP(U2249,Inputs!$J$6:$J$9,Inputs!$G$6:$G$9),LOOKUP(U2249,Inputs!$J$6:$J$9,Inputs!$H$6:$H$9))),0),"" )</f>
        <v/>
      </c>
      <c r="L2249" s="26">
        <f>IF($A2249&lt;=Inputs!$B$13,IF(7&lt;=Inputs!$B$8,IF(Inputs!$B$12&gt;0,MAX(MIN(NORM.INV(RAND(),LOOKUP(V2249,Inputs!$J$6:$J$9,Inputs!$G$6:$G$9),LOOKUP(V2249,Inputs!$J$6:$J$9,Inputs!$H$6:$H$9)),Inputs!$B$12),-Inputs!$B$12),NORM.INV(RAND(),LOOKUP(V2249,Inputs!$J$6:$J$9,Inputs!$G$6:$G$9),LOOKUP(V2249,Inputs!$J$6:$J$9,Inputs!$H$6:$H$9))),0),"" )</f>
        <v/>
      </c>
      <c r="M2249" s="26">
        <f>IF($A2249&lt;=Inputs!$B$13,IF(8&lt;=Inputs!$B$8,IF(Inputs!$B$12&gt;0,MAX(MIN(NORM.INV(RAND(),LOOKUP(W2249,Inputs!$J$6:$J$9,Inputs!$G$6:$G$9),LOOKUP(W2249,Inputs!$J$6:$J$9,Inputs!$H$6:$H$9)),Inputs!$B$12),-Inputs!$B$12),NORM.INV(RAND(),LOOKUP(W2249,Inputs!$J$6:$J$9,Inputs!$G$6:$G$9),LOOKUP(W2249,Inputs!$J$6:$J$9,Inputs!$H$6:$H$9))),0),"" )</f>
        <v/>
      </c>
      <c r="N2249" s="26">
        <f>IF($A2249&lt;=Inputs!$B$13,IF(9&lt;=Inputs!$B$8,IF(Inputs!$B$12&gt;0,MAX(MIN(NORM.INV(RAND(),LOOKUP(X2249,Inputs!$J$6:$J$9,Inputs!$G$6:$G$9),LOOKUP(X2249,Inputs!$J$6:$J$9,Inputs!$H$6:$H$9)),Inputs!$B$12),-Inputs!$B$12),NORM.INV(RAND(),LOOKUP(X2249,Inputs!$J$6:$J$9,Inputs!$G$6:$G$9),LOOKUP(X2249,Inputs!$J$6:$J$9,Inputs!$H$6:$H$9))),0),"" )</f>
        <v/>
      </c>
      <c r="O2249" s="26">
        <f>IF($A2249&lt;=Inputs!$B$13,IF(10&lt;=Inputs!$B$8,IF(Inputs!$B$12&gt;0,MAX(MIN(NORM.INV(RAND(),LOOKUP(Y2249,Inputs!$J$6:$J$9,Inputs!$G$6:$G$9),LOOKUP(Y2249,Inputs!$J$6:$J$9,Inputs!$H$6:$H$9)),Inputs!$B$12),-Inputs!$B$12),NORM.INV(RAND(),LOOKUP(Y2249,Inputs!$J$6:$J$9,Inputs!$G$6:$G$9),LOOKUP(Y2249,Inputs!$J$6:$J$9,Inputs!$H$6:$H$9))),0),"" )</f>
        <v/>
      </c>
      <c r="P2249" s="31">
        <f>IF($A2249&lt;=Inputs!$B$13,RAND(),"")</f>
        <v/>
      </c>
      <c r="Q2249" s="31">
        <f>IF($A2249&lt;=Inputs!$B$13,RAND(),"")</f>
        <v/>
      </c>
      <c r="R2249" s="31">
        <f>IF($A2249&lt;=Inputs!$B$13,RAND(),"")</f>
        <v/>
      </c>
      <c r="S2249" s="31">
        <f>IF($A2249&lt;=Inputs!$B$13,RAND(),"")</f>
        <v/>
      </c>
      <c r="T2249" s="31">
        <f>IF($A2249&lt;=Inputs!$B$13,RAND(),"")</f>
        <v/>
      </c>
      <c r="U2249" s="31">
        <f>IF($A2249&lt;=Inputs!$B$13,RAND(),"")</f>
        <v/>
      </c>
      <c r="V2249" s="31">
        <f>IF($A2249&lt;=Inputs!$B$13,RAND(),"")</f>
        <v/>
      </c>
      <c r="W2249" s="31">
        <f>IF($A2249&lt;=Inputs!$B$13,RAND(),"")</f>
        <v/>
      </c>
      <c r="X2249" s="31">
        <f>IF($A2249&lt;=Inputs!$B$13,RAND(),"")</f>
        <v/>
      </c>
      <c r="Y2249" s="31">
        <f>IF($A2249&lt;=Inputs!$B$13,RAND(),"")</f>
        <v/>
      </c>
    </row>
    <row r="2250">
      <c r="A2250" t="n">
        <v>2245</v>
      </c>
      <c r="B2250" s="26">
        <f>IF($A2250&lt;=Inputs!$B$13,IF(Inputs!$B$8&gt;0,SUM(F2250:O2250)/Inputs!$B$8,0),"")</f>
        <v/>
      </c>
      <c r="C2250" s="27">
        <f>IF($A2250&lt;=Inputs!$B$13,B2250/100,"")</f>
        <v/>
      </c>
      <c r="D2250" s="28">
        <f>IF($A2250&lt;=Inputs!$B$13,C2250*Inputs!$B$7,"")</f>
        <v/>
      </c>
      <c r="E2250" s="29">
        <f>IF($A2250&lt;=Inputs!$B$13,IF(D2250&gt;0,1,0),"")</f>
        <v/>
      </c>
      <c r="F2250" s="26">
        <f>IF($A2250&lt;=Inputs!$B$13,IF(1&lt;=Inputs!$B$8,IF(Inputs!$B$12&gt;0,MAX(MIN(NORM.INV(RAND(),LOOKUP(P2250,Inputs!$J$6:$J$9,Inputs!$G$6:$G$9),LOOKUP(P2250,Inputs!$J$6:$J$9,Inputs!$H$6:$H$9)),Inputs!$B$12),-Inputs!$B$12),NORM.INV(RAND(),LOOKUP(P2250,Inputs!$J$6:$J$9,Inputs!$G$6:$G$9),LOOKUP(P2250,Inputs!$J$6:$J$9,Inputs!$H$6:$H$9))),0),"" )</f>
        <v/>
      </c>
      <c r="G2250" s="26">
        <f>IF($A2250&lt;=Inputs!$B$13,IF(2&lt;=Inputs!$B$8,IF(Inputs!$B$12&gt;0,MAX(MIN(NORM.INV(RAND(),LOOKUP(Q2250,Inputs!$J$6:$J$9,Inputs!$G$6:$G$9),LOOKUP(Q2250,Inputs!$J$6:$J$9,Inputs!$H$6:$H$9)),Inputs!$B$12),-Inputs!$B$12),NORM.INV(RAND(),LOOKUP(Q2250,Inputs!$J$6:$J$9,Inputs!$G$6:$G$9),LOOKUP(Q2250,Inputs!$J$6:$J$9,Inputs!$H$6:$H$9))),0),"" )</f>
        <v/>
      </c>
      <c r="H2250" s="26">
        <f>IF($A2250&lt;=Inputs!$B$13,IF(3&lt;=Inputs!$B$8,IF(Inputs!$B$12&gt;0,MAX(MIN(NORM.INV(RAND(),LOOKUP(R2250,Inputs!$J$6:$J$9,Inputs!$G$6:$G$9),LOOKUP(R2250,Inputs!$J$6:$J$9,Inputs!$H$6:$H$9)),Inputs!$B$12),-Inputs!$B$12),NORM.INV(RAND(),LOOKUP(R2250,Inputs!$J$6:$J$9,Inputs!$G$6:$G$9),LOOKUP(R2250,Inputs!$J$6:$J$9,Inputs!$H$6:$H$9))),0),"" )</f>
        <v/>
      </c>
      <c r="I2250" s="26">
        <f>IF($A2250&lt;=Inputs!$B$13,IF(4&lt;=Inputs!$B$8,IF(Inputs!$B$12&gt;0,MAX(MIN(NORM.INV(RAND(),LOOKUP(S2250,Inputs!$J$6:$J$9,Inputs!$G$6:$G$9),LOOKUP(S2250,Inputs!$J$6:$J$9,Inputs!$H$6:$H$9)),Inputs!$B$12),-Inputs!$B$12),NORM.INV(RAND(),LOOKUP(S2250,Inputs!$J$6:$J$9,Inputs!$G$6:$G$9),LOOKUP(S2250,Inputs!$J$6:$J$9,Inputs!$H$6:$H$9))),0),"" )</f>
        <v/>
      </c>
      <c r="J2250" s="26">
        <f>IF($A2250&lt;=Inputs!$B$13,IF(5&lt;=Inputs!$B$8,IF(Inputs!$B$12&gt;0,MAX(MIN(NORM.INV(RAND(),LOOKUP(T2250,Inputs!$J$6:$J$9,Inputs!$G$6:$G$9),LOOKUP(T2250,Inputs!$J$6:$J$9,Inputs!$H$6:$H$9)),Inputs!$B$12),-Inputs!$B$12),NORM.INV(RAND(),LOOKUP(T2250,Inputs!$J$6:$J$9,Inputs!$G$6:$G$9),LOOKUP(T2250,Inputs!$J$6:$J$9,Inputs!$H$6:$H$9))),0),"" )</f>
        <v/>
      </c>
      <c r="K2250" s="26">
        <f>IF($A2250&lt;=Inputs!$B$13,IF(6&lt;=Inputs!$B$8,IF(Inputs!$B$12&gt;0,MAX(MIN(NORM.INV(RAND(),LOOKUP(U2250,Inputs!$J$6:$J$9,Inputs!$G$6:$G$9),LOOKUP(U2250,Inputs!$J$6:$J$9,Inputs!$H$6:$H$9)),Inputs!$B$12),-Inputs!$B$12),NORM.INV(RAND(),LOOKUP(U2250,Inputs!$J$6:$J$9,Inputs!$G$6:$G$9),LOOKUP(U2250,Inputs!$J$6:$J$9,Inputs!$H$6:$H$9))),0),"" )</f>
        <v/>
      </c>
      <c r="L2250" s="26">
        <f>IF($A2250&lt;=Inputs!$B$13,IF(7&lt;=Inputs!$B$8,IF(Inputs!$B$12&gt;0,MAX(MIN(NORM.INV(RAND(),LOOKUP(V2250,Inputs!$J$6:$J$9,Inputs!$G$6:$G$9),LOOKUP(V2250,Inputs!$J$6:$J$9,Inputs!$H$6:$H$9)),Inputs!$B$12),-Inputs!$B$12),NORM.INV(RAND(),LOOKUP(V2250,Inputs!$J$6:$J$9,Inputs!$G$6:$G$9),LOOKUP(V2250,Inputs!$J$6:$J$9,Inputs!$H$6:$H$9))),0),"" )</f>
        <v/>
      </c>
      <c r="M2250" s="26">
        <f>IF($A2250&lt;=Inputs!$B$13,IF(8&lt;=Inputs!$B$8,IF(Inputs!$B$12&gt;0,MAX(MIN(NORM.INV(RAND(),LOOKUP(W2250,Inputs!$J$6:$J$9,Inputs!$G$6:$G$9),LOOKUP(W2250,Inputs!$J$6:$J$9,Inputs!$H$6:$H$9)),Inputs!$B$12),-Inputs!$B$12),NORM.INV(RAND(),LOOKUP(W2250,Inputs!$J$6:$J$9,Inputs!$G$6:$G$9),LOOKUP(W2250,Inputs!$J$6:$J$9,Inputs!$H$6:$H$9))),0),"" )</f>
        <v/>
      </c>
      <c r="N2250" s="26">
        <f>IF($A2250&lt;=Inputs!$B$13,IF(9&lt;=Inputs!$B$8,IF(Inputs!$B$12&gt;0,MAX(MIN(NORM.INV(RAND(),LOOKUP(X2250,Inputs!$J$6:$J$9,Inputs!$G$6:$G$9),LOOKUP(X2250,Inputs!$J$6:$J$9,Inputs!$H$6:$H$9)),Inputs!$B$12),-Inputs!$B$12),NORM.INV(RAND(),LOOKUP(X2250,Inputs!$J$6:$J$9,Inputs!$G$6:$G$9),LOOKUP(X2250,Inputs!$J$6:$J$9,Inputs!$H$6:$H$9))),0),"" )</f>
        <v/>
      </c>
      <c r="O2250" s="26">
        <f>IF($A2250&lt;=Inputs!$B$13,IF(10&lt;=Inputs!$B$8,IF(Inputs!$B$12&gt;0,MAX(MIN(NORM.INV(RAND(),LOOKUP(Y2250,Inputs!$J$6:$J$9,Inputs!$G$6:$G$9),LOOKUP(Y2250,Inputs!$J$6:$J$9,Inputs!$H$6:$H$9)),Inputs!$B$12),-Inputs!$B$12),NORM.INV(RAND(),LOOKUP(Y2250,Inputs!$J$6:$J$9,Inputs!$G$6:$G$9),LOOKUP(Y2250,Inputs!$J$6:$J$9,Inputs!$H$6:$H$9))),0),"" )</f>
        <v/>
      </c>
      <c r="P2250" s="31">
        <f>IF($A2250&lt;=Inputs!$B$13,RAND(),"")</f>
        <v/>
      </c>
      <c r="Q2250" s="31">
        <f>IF($A2250&lt;=Inputs!$B$13,RAND(),"")</f>
        <v/>
      </c>
      <c r="R2250" s="31">
        <f>IF($A2250&lt;=Inputs!$B$13,RAND(),"")</f>
        <v/>
      </c>
      <c r="S2250" s="31">
        <f>IF($A2250&lt;=Inputs!$B$13,RAND(),"")</f>
        <v/>
      </c>
      <c r="T2250" s="31">
        <f>IF($A2250&lt;=Inputs!$B$13,RAND(),"")</f>
        <v/>
      </c>
      <c r="U2250" s="31">
        <f>IF($A2250&lt;=Inputs!$B$13,RAND(),"")</f>
        <v/>
      </c>
      <c r="V2250" s="31">
        <f>IF($A2250&lt;=Inputs!$B$13,RAND(),"")</f>
        <v/>
      </c>
      <c r="W2250" s="31">
        <f>IF($A2250&lt;=Inputs!$B$13,RAND(),"")</f>
        <v/>
      </c>
      <c r="X2250" s="31">
        <f>IF($A2250&lt;=Inputs!$B$13,RAND(),"")</f>
        <v/>
      </c>
      <c r="Y2250" s="31">
        <f>IF($A2250&lt;=Inputs!$B$13,RAND(),"")</f>
        <v/>
      </c>
    </row>
    <row r="2251">
      <c r="A2251" t="n">
        <v>2246</v>
      </c>
      <c r="B2251" s="26">
        <f>IF($A2251&lt;=Inputs!$B$13,IF(Inputs!$B$8&gt;0,SUM(F2251:O2251)/Inputs!$B$8,0),"")</f>
        <v/>
      </c>
      <c r="C2251" s="27">
        <f>IF($A2251&lt;=Inputs!$B$13,B2251/100,"")</f>
        <v/>
      </c>
      <c r="D2251" s="28">
        <f>IF($A2251&lt;=Inputs!$B$13,C2251*Inputs!$B$7,"")</f>
        <v/>
      </c>
      <c r="E2251" s="29">
        <f>IF($A2251&lt;=Inputs!$B$13,IF(D2251&gt;0,1,0),"")</f>
        <v/>
      </c>
      <c r="F2251" s="26">
        <f>IF($A2251&lt;=Inputs!$B$13,IF(1&lt;=Inputs!$B$8,IF(Inputs!$B$12&gt;0,MAX(MIN(NORM.INV(RAND(),LOOKUP(P2251,Inputs!$J$6:$J$9,Inputs!$G$6:$G$9),LOOKUP(P2251,Inputs!$J$6:$J$9,Inputs!$H$6:$H$9)),Inputs!$B$12),-Inputs!$B$12),NORM.INV(RAND(),LOOKUP(P2251,Inputs!$J$6:$J$9,Inputs!$G$6:$G$9),LOOKUP(P2251,Inputs!$J$6:$J$9,Inputs!$H$6:$H$9))),0),"" )</f>
        <v/>
      </c>
      <c r="G2251" s="26">
        <f>IF($A2251&lt;=Inputs!$B$13,IF(2&lt;=Inputs!$B$8,IF(Inputs!$B$12&gt;0,MAX(MIN(NORM.INV(RAND(),LOOKUP(Q2251,Inputs!$J$6:$J$9,Inputs!$G$6:$G$9),LOOKUP(Q2251,Inputs!$J$6:$J$9,Inputs!$H$6:$H$9)),Inputs!$B$12),-Inputs!$B$12),NORM.INV(RAND(),LOOKUP(Q2251,Inputs!$J$6:$J$9,Inputs!$G$6:$G$9),LOOKUP(Q2251,Inputs!$J$6:$J$9,Inputs!$H$6:$H$9))),0),"" )</f>
        <v/>
      </c>
      <c r="H2251" s="26">
        <f>IF($A2251&lt;=Inputs!$B$13,IF(3&lt;=Inputs!$B$8,IF(Inputs!$B$12&gt;0,MAX(MIN(NORM.INV(RAND(),LOOKUP(R2251,Inputs!$J$6:$J$9,Inputs!$G$6:$G$9),LOOKUP(R2251,Inputs!$J$6:$J$9,Inputs!$H$6:$H$9)),Inputs!$B$12),-Inputs!$B$12),NORM.INV(RAND(),LOOKUP(R2251,Inputs!$J$6:$J$9,Inputs!$G$6:$G$9),LOOKUP(R2251,Inputs!$J$6:$J$9,Inputs!$H$6:$H$9))),0),"" )</f>
        <v/>
      </c>
      <c r="I2251" s="26">
        <f>IF($A2251&lt;=Inputs!$B$13,IF(4&lt;=Inputs!$B$8,IF(Inputs!$B$12&gt;0,MAX(MIN(NORM.INV(RAND(),LOOKUP(S2251,Inputs!$J$6:$J$9,Inputs!$G$6:$G$9),LOOKUP(S2251,Inputs!$J$6:$J$9,Inputs!$H$6:$H$9)),Inputs!$B$12),-Inputs!$B$12),NORM.INV(RAND(),LOOKUP(S2251,Inputs!$J$6:$J$9,Inputs!$G$6:$G$9),LOOKUP(S2251,Inputs!$J$6:$J$9,Inputs!$H$6:$H$9))),0),"" )</f>
        <v/>
      </c>
      <c r="J2251" s="26">
        <f>IF($A2251&lt;=Inputs!$B$13,IF(5&lt;=Inputs!$B$8,IF(Inputs!$B$12&gt;0,MAX(MIN(NORM.INV(RAND(),LOOKUP(T2251,Inputs!$J$6:$J$9,Inputs!$G$6:$G$9),LOOKUP(T2251,Inputs!$J$6:$J$9,Inputs!$H$6:$H$9)),Inputs!$B$12),-Inputs!$B$12),NORM.INV(RAND(),LOOKUP(T2251,Inputs!$J$6:$J$9,Inputs!$G$6:$G$9),LOOKUP(T2251,Inputs!$J$6:$J$9,Inputs!$H$6:$H$9))),0),"" )</f>
        <v/>
      </c>
      <c r="K2251" s="26">
        <f>IF($A2251&lt;=Inputs!$B$13,IF(6&lt;=Inputs!$B$8,IF(Inputs!$B$12&gt;0,MAX(MIN(NORM.INV(RAND(),LOOKUP(U2251,Inputs!$J$6:$J$9,Inputs!$G$6:$G$9),LOOKUP(U2251,Inputs!$J$6:$J$9,Inputs!$H$6:$H$9)),Inputs!$B$12),-Inputs!$B$12),NORM.INV(RAND(),LOOKUP(U2251,Inputs!$J$6:$J$9,Inputs!$G$6:$G$9),LOOKUP(U2251,Inputs!$J$6:$J$9,Inputs!$H$6:$H$9))),0),"" )</f>
        <v/>
      </c>
      <c r="L2251" s="26">
        <f>IF($A2251&lt;=Inputs!$B$13,IF(7&lt;=Inputs!$B$8,IF(Inputs!$B$12&gt;0,MAX(MIN(NORM.INV(RAND(),LOOKUP(V2251,Inputs!$J$6:$J$9,Inputs!$G$6:$G$9),LOOKUP(V2251,Inputs!$J$6:$J$9,Inputs!$H$6:$H$9)),Inputs!$B$12),-Inputs!$B$12),NORM.INV(RAND(),LOOKUP(V2251,Inputs!$J$6:$J$9,Inputs!$G$6:$G$9),LOOKUP(V2251,Inputs!$J$6:$J$9,Inputs!$H$6:$H$9))),0),"" )</f>
        <v/>
      </c>
      <c r="M2251" s="26">
        <f>IF($A2251&lt;=Inputs!$B$13,IF(8&lt;=Inputs!$B$8,IF(Inputs!$B$12&gt;0,MAX(MIN(NORM.INV(RAND(),LOOKUP(W2251,Inputs!$J$6:$J$9,Inputs!$G$6:$G$9),LOOKUP(W2251,Inputs!$J$6:$J$9,Inputs!$H$6:$H$9)),Inputs!$B$12),-Inputs!$B$12),NORM.INV(RAND(),LOOKUP(W2251,Inputs!$J$6:$J$9,Inputs!$G$6:$G$9),LOOKUP(W2251,Inputs!$J$6:$J$9,Inputs!$H$6:$H$9))),0),"" )</f>
        <v/>
      </c>
      <c r="N2251" s="26">
        <f>IF($A2251&lt;=Inputs!$B$13,IF(9&lt;=Inputs!$B$8,IF(Inputs!$B$12&gt;0,MAX(MIN(NORM.INV(RAND(),LOOKUP(X2251,Inputs!$J$6:$J$9,Inputs!$G$6:$G$9),LOOKUP(X2251,Inputs!$J$6:$J$9,Inputs!$H$6:$H$9)),Inputs!$B$12),-Inputs!$B$12),NORM.INV(RAND(),LOOKUP(X2251,Inputs!$J$6:$J$9,Inputs!$G$6:$G$9),LOOKUP(X2251,Inputs!$J$6:$J$9,Inputs!$H$6:$H$9))),0),"" )</f>
        <v/>
      </c>
      <c r="O2251" s="26">
        <f>IF($A2251&lt;=Inputs!$B$13,IF(10&lt;=Inputs!$B$8,IF(Inputs!$B$12&gt;0,MAX(MIN(NORM.INV(RAND(),LOOKUP(Y2251,Inputs!$J$6:$J$9,Inputs!$G$6:$G$9),LOOKUP(Y2251,Inputs!$J$6:$J$9,Inputs!$H$6:$H$9)),Inputs!$B$12),-Inputs!$B$12),NORM.INV(RAND(),LOOKUP(Y2251,Inputs!$J$6:$J$9,Inputs!$G$6:$G$9),LOOKUP(Y2251,Inputs!$J$6:$J$9,Inputs!$H$6:$H$9))),0),"" )</f>
        <v/>
      </c>
      <c r="P2251" s="31">
        <f>IF($A2251&lt;=Inputs!$B$13,RAND(),"")</f>
        <v/>
      </c>
      <c r="Q2251" s="31">
        <f>IF($A2251&lt;=Inputs!$B$13,RAND(),"")</f>
        <v/>
      </c>
      <c r="R2251" s="31">
        <f>IF($A2251&lt;=Inputs!$B$13,RAND(),"")</f>
        <v/>
      </c>
      <c r="S2251" s="31">
        <f>IF($A2251&lt;=Inputs!$B$13,RAND(),"")</f>
        <v/>
      </c>
      <c r="T2251" s="31">
        <f>IF($A2251&lt;=Inputs!$B$13,RAND(),"")</f>
        <v/>
      </c>
      <c r="U2251" s="31">
        <f>IF($A2251&lt;=Inputs!$B$13,RAND(),"")</f>
        <v/>
      </c>
      <c r="V2251" s="31">
        <f>IF($A2251&lt;=Inputs!$B$13,RAND(),"")</f>
        <v/>
      </c>
      <c r="W2251" s="31">
        <f>IF($A2251&lt;=Inputs!$B$13,RAND(),"")</f>
        <v/>
      </c>
      <c r="X2251" s="31">
        <f>IF($A2251&lt;=Inputs!$B$13,RAND(),"")</f>
        <v/>
      </c>
      <c r="Y2251" s="31">
        <f>IF($A2251&lt;=Inputs!$B$13,RAND(),"")</f>
        <v/>
      </c>
    </row>
    <row r="2252">
      <c r="A2252" t="n">
        <v>2247</v>
      </c>
      <c r="B2252" s="26">
        <f>IF($A2252&lt;=Inputs!$B$13,IF(Inputs!$B$8&gt;0,SUM(F2252:O2252)/Inputs!$B$8,0),"")</f>
        <v/>
      </c>
      <c r="C2252" s="27">
        <f>IF($A2252&lt;=Inputs!$B$13,B2252/100,"")</f>
        <v/>
      </c>
      <c r="D2252" s="28">
        <f>IF($A2252&lt;=Inputs!$B$13,C2252*Inputs!$B$7,"")</f>
        <v/>
      </c>
      <c r="E2252" s="29">
        <f>IF($A2252&lt;=Inputs!$B$13,IF(D2252&gt;0,1,0),"")</f>
        <v/>
      </c>
      <c r="F2252" s="26">
        <f>IF($A2252&lt;=Inputs!$B$13,IF(1&lt;=Inputs!$B$8,IF(Inputs!$B$12&gt;0,MAX(MIN(NORM.INV(RAND(),LOOKUP(P2252,Inputs!$J$6:$J$9,Inputs!$G$6:$G$9),LOOKUP(P2252,Inputs!$J$6:$J$9,Inputs!$H$6:$H$9)),Inputs!$B$12),-Inputs!$B$12),NORM.INV(RAND(),LOOKUP(P2252,Inputs!$J$6:$J$9,Inputs!$G$6:$G$9),LOOKUP(P2252,Inputs!$J$6:$J$9,Inputs!$H$6:$H$9))),0),"" )</f>
        <v/>
      </c>
      <c r="G2252" s="26">
        <f>IF($A2252&lt;=Inputs!$B$13,IF(2&lt;=Inputs!$B$8,IF(Inputs!$B$12&gt;0,MAX(MIN(NORM.INV(RAND(),LOOKUP(Q2252,Inputs!$J$6:$J$9,Inputs!$G$6:$G$9),LOOKUP(Q2252,Inputs!$J$6:$J$9,Inputs!$H$6:$H$9)),Inputs!$B$12),-Inputs!$B$12),NORM.INV(RAND(),LOOKUP(Q2252,Inputs!$J$6:$J$9,Inputs!$G$6:$G$9),LOOKUP(Q2252,Inputs!$J$6:$J$9,Inputs!$H$6:$H$9))),0),"" )</f>
        <v/>
      </c>
      <c r="H2252" s="26">
        <f>IF($A2252&lt;=Inputs!$B$13,IF(3&lt;=Inputs!$B$8,IF(Inputs!$B$12&gt;0,MAX(MIN(NORM.INV(RAND(),LOOKUP(R2252,Inputs!$J$6:$J$9,Inputs!$G$6:$G$9),LOOKUP(R2252,Inputs!$J$6:$J$9,Inputs!$H$6:$H$9)),Inputs!$B$12),-Inputs!$B$12),NORM.INV(RAND(),LOOKUP(R2252,Inputs!$J$6:$J$9,Inputs!$G$6:$G$9),LOOKUP(R2252,Inputs!$J$6:$J$9,Inputs!$H$6:$H$9))),0),"" )</f>
        <v/>
      </c>
      <c r="I2252" s="26">
        <f>IF($A2252&lt;=Inputs!$B$13,IF(4&lt;=Inputs!$B$8,IF(Inputs!$B$12&gt;0,MAX(MIN(NORM.INV(RAND(),LOOKUP(S2252,Inputs!$J$6:$J$9,Inputs!$G$6:$G$9),LOOKUP(S2252,Inputs!$J$6:$J$9,Inputs!$H$6:$H$9)),Inputs!$B$12),-Inputs!$B$12),NORM.INV(RAND(),LOOKUP(S2252,Inputs!$J$6:$J$9,Inputs!$G$6:$G$9),LOOKUP(S2252,Inputs!$J$6:$J$9,Inputs!$H$6:$H$9))),0),"" )</f>
        <v/>
      </c>
      <c r="J2252" s="26">
        <f>IF($A2252&lt;=Inputs!$B$13,IF(5&lt;=Inputs!$B$8,IF(Inputs!$B$12&gt;0,MAX(MIN(NORM.INV(RAND(),LOOKUP(T2252,Inputs!$J$6:$J$9,Inputs!$G$6:$G$9),LOOKUP(T2252,Inputs!$J$6:$J$9,Inputs!$H$6:$H$9)),Inputs!$B$12),-Inputs!$B$12),NORM.INV(RAND(),LOOKUP(T2252,Inputs!$J$6:$J$9,Inputs!$G$6:$G$9),LOOKUP(T2252,Inputs!$J$6:$J$9,Inputs!$H$6:$H$9))),0),"" )</f>
        <v/>
      </c>
      <c r="K2252" s="26">
        <f>IF($A2252&lt;=Inputs!$B$13,IF(6&lt;=Inputs!$B$8,IF(Inputs!$B$12&gt;0,MAX(MIN(NORM.INV(RAND(),LOOKUP(U2252,Inputs!$J$6:$J$9,Inputs!$G$6:$G$9),LOOKUP(U2252,Inputs!$J$6:$J$9,Inputs!$H$6:$H$9)),Inputs!$B$12),-Inputs!$B$12),NORM.INV(RAND(),LOOKUP(U2252,Inputs!$J$6:$J$9,Inputs!$G$6:$G$9),LOOKUP(U2252,Inputs!$J$6:$J$9,Inputs!$H$6:$H$9))),0),"" )</f>
        <v/>
      </c>
      <c r="L2252" s="26">
        <f>IF($A2252&lt;=Inputs!$B$13,IF(7&lt;=Inputs!$B$8,IF(Inputs!$B$12&gt;0,MAX(MIN(NORM.INV(RAND(),LOOKUP(V2252,Inputs!$J$6:$J$9,Inputs!$G$6:$G$9),LOOKUP(V2252,Inputs!$J$6:$J$9,Inputs!$H$6:$H$9)),Inputs!$B$12),-Inputs!$B$12),NORM.INV(RAND(),LOOKUP(V2252,Inputs!$J$6:$J$9,Inputs!$G$6:$G$9),LOOKUP(V2252,Inputs!$J$6:$J$9,Inputs!$H$6:$H$9))),0),"" )</f>
        <v/>
      </c>
      <c r="M2252" s="26">
        <f>IF($A2252&lt;=Inputs!$B$13,IF(8&lt;=Inputs!$B$8,IF(Inputs!$B$12&gt;0,MAX(MIN(NORM.INV(RAND(),LOOKUP(W2252,Inputs!$J$6:$J$9,Inputs!$G$6:$G$9),LOOKUP(W2252,Inputs!$J$6:$J$9,Inputs!$H$6:$H$9)),Inputs!$B$12),-Inputs!$B$12),NORM.INV(RAND(),LOOKUP(W2252,Inputs!$J$6:$J$9,Inputs!$G$6:$G$9),LOOKUP(W2252,Inputs!$J$6:$J$9,Inputs!$H$6:$H$9))),0),"" )</f>
        <v/>
      </c>
      <c r="N2252" s="26">
        <f>IF($A2252&lt;=Inputs!$B$13,IF(9&lt;=Inputs!$B$8,IF(Inputs!$B$12&gt;0,MAX(MIN(NORM.INV(RAND(),LOOKUP(X2252,Inputs!$J$6:$J$9,Inputs!$G$6:$G$9),LOOKUP(X2252,Inputs!$J$6:$J$9,Inputs!$H$6:$H$9)),Inputs!$B$12),-Inputs!$B$12),NORM.INV(RAND(),LOOKUP(X2252,Inputs!$J$6:$J$9,Inputs!$G$6:$G$9),LOOKUP(X2252,Inputs!$J$6:$J$9,Inputs!$H$6:$H$9))),0),"" )</f>
        <v/>
      </c>
      <c r="O2252" s="26">
        <f>IF($A2252&lt;=Inputs!$B$13,IF(10&lt;=Inputs!$B$8,IF(Inputs!$B$12&gt;0,MAX(MIN(NORM.INV(RAND(),LOOKUP(Y2252,Inputs!$J$6:$J$9,Inputs!$G$6:$G$9),LOOKUP(Y2252,Inputs!$J$6:$J$9,Inputs!$H$6:$H$9)),Inputs!$B$12),-Inputs!$B$12),NORM.INV(RAND(),LOOKUP(Y2252,Inputs!$J$6:$J$9,Inputs!$G$6:$G$9),LOOKUP(Y2252,Inputs!$J$6:$J$9,Inputs!$H$6:$H$9))),0),"" )</f>
        <v/>
      </c>
      <c r="P2252" s="31">
        <f>IF($A2252&lt;=Inputs!$B$13,RAND(),"")</f>
        <v/>
      </c>
      <c r="Q2252" s="31">
        <f>IF($A2252&lt;=Inputs!$B$13,RAND(),"")</f>
        <v/>
      </c>
      <c r="R2252" s="31">
        <f>IF($A2252&lt;=Inputs!$B$13,RAND(),"")</f>
        <v/>
      </c>
      <c r="S2252" s="31">
        <f>IF($A2252&lt;=Inputs!$B$13,RAND(),"")</f>
        <v/>
      </c>
      <c r="T2252" s="31">
        <f>IF($A2252&lt;=Inputs!$B$13,RAND(),"")</f>
        <v/>
      </c>
      <c r="U2252" s="31">
        <f>IF($A2252&lt;=Inputs!$B$13,RAND(),"")</f>
        <v/>
      </c>
      <c r="V2252" s="31">
        <f>IF($A2252&lt;=Inputs!$B$13,RAND(),"")</f>
        <v/>
      </c>
      <c r="W2252" s="31">
        <f>IF($A2252&lt;=Inputs!$B$13,RAND(),"")</f>
        <v/>
      </c>
      <c r="X2252" s="31">
        <f>IF($A2252&lt;=Inputs!$B$13,RAND(),"")</f>
        <v/>
      </c>
      <c r="Y2252" s="31">
        <f>IF($A2252&lt;=Inputs!$B$13,RAND(),"")</f>
        <v/>
      </c>
    </row>
    <row r="2253">
      <c r="A2253" t="n">
        <v>2248</v>
      </c>
      <c r="B2253" s="26">
        <f>IF($A2253&lt;=Inputs!$B$13,IF(Inputs!$B$8&gt;0,SUM(F2253:O2253)/Inputs!$B$8,0),"")</f>
        <v/>
      </c>
      <c r="C2253" s="27">
        <f>IF($A2253&lt;=Inputs!$B$13,B2253/100,"")</f>
        <v/>
      </c>
      <c r="D2253" s="28">
        <f>IF($A2253&lt;=Inputs!$B$13,C2253*Inputs!$B$7,"")</f>
        <v/>
      </c>
      <c r="E2253" s="29">
        <f>IF($A2253&lt;=Inputs!$B$13,IF(D2253&gt;0,1,0),"")</f>
        <v/>
      </c>
      <c r="F2253" s="26">
        <f>IF($A2253&lt;=Inputs!$B$13,IF(1&lt;=Inputs!$B$8,IF(Inputs!$B$12&gt;0,MAX(MIN(NORM.INV(RAND(),LOOKUP(P2253,Inputs!$J$6:$J$9,Inputs!$G$6:$G$9),LOOKUP(P2253,Inputs!$J$6:$J$9,Inputs!$H$6:$H$9)),Inputs!$B$12),-Inputs!$B$12),NORM.INV(RAND(),LOOKUP(P2253,Inputs!$J$6:$J$9,Inputs!$G$6:$G$9),LOOKUP(P2253,Inputs!$J$6:$J$9,Inputs!$H$6:$H$9))),0),"" )</f>
        <v/>
      </c>
      <c r="G2253" s="26">
        <f>IF($A2253&lt;=Inputs!$B$13,IF(2&lt;=Inputs!$B$8,IF(Inputs!$B$12&gt;0,MAX(MIN(NORM.INV(RAND(),LOOKUP(Q2253,Inputs!$J$6:$J$9,Inputs!$G$6:$G$9),LOOKUP(Q2253,Inputs!$J$6:$J$9,Inputs!$H$6:$H$9)),Inputs!$B$12),-Inputs!$B$12),NORM.INV(RAND(),LOOKUP(Q2253,Inputs!$J$6:$J$9,Inputs!$G$6:$G$9),LOOKUP(Q2253,Inputs!$J$6:$J$9,Inputs!$H$6:$H$9))),0),"" )</f>
        <v/>
      </c>
      <c r="H2253" s="26">
        <f>IF($A2253&lt;=Inputs!$B$13,IF(3&lt;=Inputs!$B$8,IF(Inputs!$B$12&gt;0,MAX(MIN(NORM.INV(RAND(),LOOKUP(R2253,Inputs!$J$6:$J$9,Inputs!$G$6:$G$9),LOOKUP(R2253,Inputs!$J$6:$J$9,Inputs!$H$6:$H$9)),Inputs!$B$12),-Inputs!$B$12),NORM.INV(RAND(),LOOKUP(R2253,Inputs!$J$6:$J$9,Inputs!$G$6:$G$9),LOOKUP(R2253,Inputs!$J$6:$J$9,Inputs!$H$6:$H$9))),0),"" )</f>
        <v/>
      </c>
      <c r="I2253" s="26">
        <f>IF($A2253&lt;=Inputs!$B$13,IF(4&lt;=Inputs!$B$8,IF(Inputs!$B$12&gt;0,MAX(MIN(NORM.INV(RAND(),LOOKUP(S2253,Inputs!$J$6:$J$9,Inputs!$G$6:$G$9),LOOKUP(S2253,Inputs!$J$6:$J$9,Inputs!$H$6:$H$9)),Inputs!$B$12),-Inputs!$B$12),NORM.INV(RAND(),LOOKUP(S2253,Inputs!$J$6:$J$9,Inputs!$G$6:$G$9),LOOKUP(S2253,Inputs!$J$6:$J$9,Inputs!$H$6:$H$9))),0),"" )</f>
        <v/>
      </c>
      <c r="J2253" s="26">
        <f>IF($A2253&lt;=Inputs!$B$13,IF(5&lt;=Inputs!$B$8,IF(Inputs!$B$12&gt;0,MAX(MIN(NORM.INV(RAND(),LOOKUP(T2253,Inputs!$J$6:$J$9,Inputs!$G$6:$G$9),LOOKUP(T2253,Inputs!$J$6:$J$9,Inputs!$H$6:$H$9)),Inputs!$B$12),-Inputs!$B$12),NORM.INV(RAND(),LOOKUP(T2253,Inputs!$J$6:$J$9,Inputs!$G$6:$G$9),LOOKUP(T2253,Inputs!$J$6:$J$9,Inputs!$H$6:$H$9))),0),"" )</f>
        <v/>
      </c>
      <c r="K2253" s="26">
        <f>IF($A2253&lt;=Inputs!$B$13,IF(6&lt;=Inputs!$B$8,IF(Inputs!$B$12&gt;0,MAX(MIN(NORM.INV(RAND(),LOOKUP(U2253,Inputs!$J$6:$J$9,Inputs!$G$6:$G$9),LOOKUP(U2253,Inputs!$J$6:$J$9,Inputs!$H$6:$H$9)),Inputs!$B$12),-Inputs!$B$12),NORM.INV(RAND(),LOOKUP(U2253,Inputs!$J$6:$J$9,Inputs!$G$6:$G$9),LOOKUP(U2253,Inputs!$J$6:$J$9,Inputs!$H$6:$H$9))),0),"" )</f>
        <v/>
      </c>
      <c r="L2253" s="26">
        <f>IF($A2253&lt;=Inputs!$B$13,IF(7&lt;=Inputs!$B$8,IF(Inputs!$B$12&gt;0,MAX(MIN(NORM.INV(RAND(),LOOKUP(V2253,Inputs!$J$6:$J$9,Inputs!$G$6:$G$9),LOOKUP(V2253,Inputs!$J$6:$J$9,Inputs!$H$6:$H$9)),Inputs!$B$12),-Inputs!$B$12),NORM.INV(RAND(),LOOKUP(V2253,Inputs!$J$6:$J$9,Inputs!$G$6:$G$9),LOOKUP(V2253,Inputs!$J$6:$J$9,Inputs!$H$6:$H$9))),0),"" )</f>
        <v/>
      </c>
      <c r="M2253" s="26">
        <f>IF($A2253&lt;=Inputs!$B$13,IF(8&lt;=Inputs!$B$8,IF(Inputs!$B$12&gt;0,MAX(MIN(NORM.INV(RAND(),LOOKUP(W2253,Inputs!$J$6:$J$9,Inputs!$G$6:$G$9),LOOKUP(W2253,Inputs!$J$6:$J$9,Inputs!$H$6:$H$9)),Inputs!$B$12),-Inputs!$B$12),NORM.INV(RAND(),LOOKUP(W2253,Inputs!$J$6:$J$9,Inputs!$G$6:$G$9),LOOKUP(W2253,Inputs!$J$6:$J$9,Inputs!$H$6:$H$9))),0),"" )</f>
        <v/>
      </c>
      <c r="N2253" s="26">
        <f>IF($A2253&lt;=Inputs!$B$13,IF(9&lt;=Inputs!$B$8,IF(Inputs!$B$12&gt;0,MAX(MIN(NORM.INV(RAND(),LOOKUP(X2253,Inputs!$J$6:$J$9,Inputs!$G$6:$G$9),LOOKUP(X2253,Inputs!$J$6:$J$9,Inputs!$H$6:$H$9)),Inputs!$B$12),-Inputs!$B$12),NORM.INV(RAND(),LOOKUP(X2253,Inputs!$J$6:$J$9,Inputs!$G$6:$G$9),LOOKUP(X2253,Inputs!$J$6:$J$9,Inputs!$H$6:$H$9))),0),"" )</f>
        <v/>
      </c>
      <c r="O2253" s="26">
        <f>IF($A2253&lt;=Inputs!$B$13,IF(10&lt;=Inputs!$B$8,IF(Inputs!$B$12&gt;0,MAX(MIN(NORM.INV(RAND(),LOOKUP(Y2253,Inputs!$J$6:$J$9,Inputs!$G$6:$G$9),LOOKUP(Y2253,Inputs!$J$6:$J$9,Inputs!$H$6:$H$9)),Inputs!$B$12),-Inputs!$B$12),NORM.INV(RAND(),LOOKUP(Y2253,Inputs!$J$6:$J$9,Inputs!$G$6:$G$9),LOOKUP(Y2253,Inputs!$J$6:$J$9,Inputs!$H$6:$H$9))),0),"" )</f>
        <v/>
      </c>
      <c r="P2253" s="31">
        <f>IF($A2253&lt;=Inputs!$B$13,RAND(),"")</f>
        <v/>
      </c>
      <c r="Q2253" s="31">
        <f>IF($A2253&lt;=Inputs!$B$13,RAND(),"")</f>
        <v/>
      </c>
      <c r="R2253" s="31">
        <f>IF($A2253&lt;=Inputs!$B$13,RAND(),"")</f>
        <v/>
      </c>
      <c r="S2253" s="31">
        <f>IF($A2253&lt;=Inputs!$B$13,RAND(),"")</f>
        <v/>
      </c>
      <c r="T2253" s="31">
        <f>IF($A2253&lt;=Inputs!$B$13,RAND(),"")</f>
        <v/>
      </c>
      <c r="U2253" s="31">
        <f>IF($A2253&lt;=Inputs!$B$13,RAND(),"")</f>
        <v/>
      </c>
      <c r="V2253" s="31">
        <f>IF($A2253&lt;=Inputs!$B$13,RAND(),"")</f>
        <v/>
      </c>
      <c r="W2253" s="31">
        <f>IF($A2253&lt;=Inputs!$B$13,RAND(),"")</f>
        <v/>
      </c>
      <c r="X2253" s="31">
        <f>IF($A2253&lt;=Inputs!$B$13,RAND(),"")</f>
        <v/>
      </c>
      <c r="Y2253" s="31">
        <f>IF($A2253&lt;=Inputs!$B$13,RAND(),"")</f>
        <v/>
      </c>
    </row>
    <row r="2254">
      <c r="A2254" t="n">
        <v>2249</v>
      </c>
      <c r="B2254" s="26">
        <f>IF($A2254&lt;=Inputs!$B$13,IF(Inputs!$B$8&gt;0,SUM(F2254:O2254)/Inputs!$B$8,0),"")</f>
        <v/>
      </c>
      <c r="C2254" s="27">
        <f>IF($A2254&lt;=Inputs!$B$13,B2254/100,"")</f>
        <v/>
      </c>
      <c r="D2254" s="28">
        <f>IF($A2254&lt;=Inputs!$B$13,C2254*Inputs!$B$7,"")</f>
        <v/>
      </c>
      <c r="E2254" s="29">
        <f>IF($A2254&lt;=Inputs!$B$13,IF(D2254&gt;0,1,0),"")</f>
        <v/>
      </c>
      <c r="F2254" s="26">
        <f>IF($A2254&lt;=Inputs!$B$13,IF(1&lt;=Inputs!$B$8,IF(Inputs!$B$12&gt;0,MAX(MIN(NORM.INV(RAND(),LOOKUP(P2254,Inputs!$J$6:$J$9,Inputs!$G$6:$G$9),LOOKUP(P2254,Inputs!$J$6:$J$9,Inputs!$H$6:$H$9)),Inputs!$B$12),-Inputs!$B$12),NORM.INV(RAND(),LOOKUP(P2254,Inputs!$J$6:$J$9,Inputs!$G$6:$G$9),LOOKUP(P2254,Inputs!$J$6:$J$9,Inputs!$H$6:$H$9))),0),"" )</f>
        <v/>
      </c>
      <c r="G2254" s="26">
        <f>IF($A2254&lt;=Inputs!$B$13,IF(2&lt;=Inputs!$B$8,IF(Inputs!$B$12&gt;0,MAX(MIN(NORM.INV(RAND(),LOOKUP(Q2254,Inputs!$J$6:$J$9,Inputs!$G$6:$G$9),LOOKUP(Q2254,Inputs!$J$6:$J$9,Inputs!$H$6:$H$9)),Inputs!$B$12),-Inputs!$B$12),NORM.INV(RAND(),LOOKUP(Q2254,Inputs!$J$6:$J$9,Inputs!$G$6:$G$9),LOOKUP(Q2254,Inputs!$J$6:$J$9,Inputs!$H$6:$H$9))),0),"" )</f>
        <v/>
      </c>
      <c r="H2254" s="26">
        <f>IF($A2254&lt;=Inputs!$B$13,IF(3&lt;=Inputs!$B$8,IF(Inputs!$B$12&gt;0,MAX(MIN(NORM.INV(RAND(),LOOKUP(R2254,Inputs!$J$6:$J$9,Inputs!$G$6:$G$9),LOOKUP(R2254,Inputs!$J$6:$J$9,Inputs!$H$6:$H$9)),Inputs!$B$12),-Inputs!$B$12),NORM.INV(RAND(),LOOKUP(R2254,Inputs!$J$6:$J$9,Inputs!$G$6:$G$9),LOOKUP(R2254,Inputs!$J$6:$J$9,Inputs!$H$6:$H$9))),0),"" )</f>
        <v/>
      </c>
      <c r="I2254" s="26">
        <f>IF($A2254&lt;=Inputs!$B$13,IF(4&lt;=Inputs!$B$8,IF(Inputs!$B$12&gt;0,MAX(MIN(NORM.INV(RAND(),LOOKUP(S2254,Inputs!$J$6:$J$9,Inputs!$G$6:$G$9),LOOKUP(S2254,Inputs!$J$6:$J$9,Inputs!$H$6:$H$9)),Inputs!$B$12),-Inputs!$B$12),NORM.INV(RAND(),LOOKUP(S2254,Inputs!$J$6:$J$9,Inputs!$G$6:$G$9),LOOKUP(S2254,Inputs!$J$6:$J$9,Inputs!$H$6:$H$9))),0),"" )</f>
        <v/>
      </c>
      <c r="J2254" s="26">
        <f>IF($A2254&lt;=Inputs!$B$13,IF(5&lt;=Inputs!$B$8,IF(Inputs!$B$12&gt;0,MAX(MIN(NORM.INV(RAND(),LOOKUP(T2254,Inputs!$J$6:$J$9,Inputs!$G$6:$G$9),LOOKUP(T2254,Inputs!$J$6:$J$9,Inputs!$H$6:$H$9)),Inputs!$B$12),-Inputs!$B$12),NORM.INV(RAND(),LOOKUP(T2254,Inputs!$J$6:$J$9,Inputs!$G$6:$G$9),LOOKUP(T2254,Inputs!$J$6:$J$9,Inputs!$H$6:$H$9))),0),"" )</f>
        <v/>
      </c>
      <c r="K2254" s="26">
        <f>IF($A2254&lt;=Inputs!$B$13,IF(6&lt;=Inputs!$B$8,IF(Inputs!$B$12&gt;0,MAX(MIN(NORM.INV(RAND(),LOOKUP(U2254,Inputs!$J$6:$J$9,Inputs!$G$6:$G$9),LOOKUP(U2254,Inputs!$J$6:$J$9,Inputs!$H$6:$H$9)),Inputs!$B$12),-Inputs!$B$12),NORM.INV(RAND(),LOOKUP(U2254,Inputs!$J$6:$J$9,Inputs!$G$6:$G$9),LOOKUP(U2254,Inputs!$J$6:$J$9,Inputs!$H$6:$H$9))),0),"" )</f>
        <v/>
      </c>
      <c r="L2254" s="26">
        <f>IF($A2254&lt;=Inputs!$B$13,IF(7&lt;=Inputs!$B$8,IF(Inputs!$B$12&gt;0,MAX(MIN(NORM.INV(RAND(),LOOKUP(V2254,Inputs!$J$6:$J$9,Inputs!$G$6:$G$9),LOOKUP(V2254,Inputs!$J$6:$J$9,Inputs!$H$6:$H$9)),Inputs!$B$12),-Inputs!$B$12),NORM.INV(RAND(),LOOKUP(V2254,Inputs!$J$6:$J$9,Inputs!$G$6:$G$9),LOOKUP(V2254,Inputs!$J$6:$J$9,Inputs!$H$6:$H$9))),0),"" )</f>
        <v/>
      </c>
      <c r="M2254" s="26">
        <f>IF($A2254&lt;=Inputs!$B$13,IF(8&lt;=Inputs!$B$8,IF(Inputs!$B$12&gt;0,MAX(MIN(NORM.INV(RAND(),LOOKUP(W2254,Inputs!$J$6:$J$9,Inputs!$G$6:$G$9),LOOKUP(W2254,Inputs!$J$6:$J$9,Inputs!$H$6:$H$9)),Inputs!$B$12),-Inputs!$B$12),NORM.INV(RAND(),LOOKUP(W2254,Inputs!$J$6:$J$9,Inputs!$G$6:$G$9),LOOKUP(W2254,Inputs!$J$6:$J$9,Inputs!$H$6:$H$9))),0),"" )</f>
        <v/>
      </c>
      <c r="N2254" s="26">
        <f>IF($A2254&lt;=Inputs!$B$13,IF(9&lt;=Inputs!$B$8,IF(Inputs!$B$12&gt;0,MAX(MIN(NORM.INV(RAND(),LOOKUP(X2254,Inputs!$J$6:$J$9,Inputs!$G$6:$G$9),LOOKUP(X2254,Inputs!$J$6:$J$9,Inputs!$H$6:$H$9)),Inputs!$B$12),-Inputs!$B$12),NORM.INV(RAND(),LOOKUP(X2254,Inputs!$J$6:$J$9,Inputs!$G$6:$G$9),LOOKUP(X2254,Inputs!$J$6:$J$9,Inputs!$H$6:$H$9))),0),"" )</f>
        <v/>
      </c>
      <c r="O2254" s="26">
        <f>IF($A2254&lt;=Inputs!$B$13,IF(10&lt;=Inputs!$B$8,IF(Inputs!$B$12&gt;0,MAX(MIN(NORM.INV(RAND(),LOOKUP(Y2254,Inputs!$J$6:$J$9,Inputs!$G$6:$G$9),LOOKUP(Y2254,Inputs!$J$6:$J$9,Inputs!$H$6:$H$9)),Inputs!$B$12),-Inputs!$B$12),NORM.INV(RAND(),LOOKUP(Y2254,Inputs!$J$6:$J$9,Inputs!$G$6:$G$9),LOOKUP(Y2254,Inputs!$J$6:$J$9,Inputs!$H$6:$H$9))),0),"" )</f>
        <v/>
      </c>
      <c r="P2254" s="31">
        <f>IF($A2254&lt;=Inputs!$B$13,RAND(),"")</f>
        <v/>
      </c>
      <c r="Q2254" s="31">
        <f>IF($A2254&lt;=Inputs!$B$13,RAND(),"")</f>
        <v/>
      </c>
      <c r="R2254" s="31">
        <f>IF($A2254&lt;=Inputs!$B$13,RAND(),"")</f>
        <v/>
      </c>
      <c r="S2254" s="31">
        <f>IF($A2254&lt;=Inputs!$B$13,RAND(),"")</f>
        <v/>
      </c>
      <c r="T2254" s="31">
        <f>IF($A2254&lt;=Inputs!$B$13,RAND(),"")</f>
        <v/>
      </c>
      <c r="U2254" s="31">
        <f>IF($A2254&lt;=Inputs!$B$13,RAND(),"")</f>
        <v/>
      </c>
      <c r="V2254" s="31">
        <f>IF($A2254&lt;=Inputs!$B$13,RAND(),"")</f>
        <v/>
      </c>
      <c r="W2254" s="31">
        <f>IF($A2254&lt;=Inputs!$B$13,RAND(),"")</f>
        <v/>
      </c>
      <c r="X2254" s="31">
        <f>IF($A2254&lt;=Inputs!$B$13,RAND(),"")</f>
        <v/>
      </c>
      <c r="Y2254" s="31">
        <f>IF($A2254&lt;=Inputs!$B$13,RAND(),"")</f>
        <v/>
      </c>
    </row>
    <row r="2255">
      <c r="A2255" t="n">
        <v>2250</v>
      </c>
      <c r="B2255" s="26">
        <f>IF($A2255&lt;=Inputs!$B$13,IF(Inputs!$B$8&gt;0,SUM(F2255:O2255)/Inputs!$B$8,0),"")</f>
        <v/>
      </c>
      <c r="C2255" s="27">
        <f>IF($A2255&lt;=Inputs!$B$13,B2255/100,"")</f>
        <v/>
      </c>
      <c r="D2255" s="28">
        <f>IF($A2255&lt;=Inputs!$B$13,C2255*Inputs!$B$7,"")</f>
        <v/>
      </c>
      <c r="E2255" s="29">
        <f>IF($A2255&lt;=Inputs!$B$13,IF(D2255&gt;0,1,0),"")</f>
        <v/>
      </c>
      <c r="F2255" s="26">
        <f>IF($A2255&lt;=Inputs!$B$13,IF(1&lt;=Inputs!$B$8,IF(Inputs!$B$12&gt;0,MAX(MIN(NORM.INV(RAND(),LOOKUP(P2255,Inputs!$J$6:$J$9,Inputs!$G$6:$G$9),LOOKUP(P2255,Inputs!$J$6:$J$9,Inputs!$H$6:$H$9)),Inputs!$B$12),-Inputs!$B$12),NORM.INV(RAND(),LOOKUP(P2255,Inputs!$J$6:$J$9,Inputs!$G$6:$G$9),LOOKUP(P2255,Inputs!$J$6:$J$9,Inputs!$H$6:$H$9))),0),"" )</f>
        <v/>
      </c>
      <c r="G2255" s="26">
        <f>IF($A2255&lt;=Inputs!$B$13,IF(2&lt;=Inputs!$B$8,IF(Inputs!$B$12&gt;0,MAX(MIN(NORM.INV(RAND(),LOOKUP(Q2255,Inputs!$J$6:$J$9,Inputs!$G$6:$G$9),LOOKUP(Q2255,Inputs!$J$6:$J$9,Inputs!$H$6:$H$9)),Inputs!$B$12),-Inputs!$B$12),NORM.INV(RAND(),LOOKUP(Q2255,Inputs!$J$6:$J$9,Inputs!$G$6:$G$9),LOOKUP(Q2255,Inputs!$J$6:$J$9,Inputs!$H$6:$H$9))),0),"" )</f>
        <v/>
      </c>
      <c r="H2255" s="26">
        <f>IF($A2255&lt;=Inputs!$B$13,IF(3&lt;=Inputs!$B$8,IF(Inputs!$B$12&gt;0,MAX(MIN(NORM.INV(RAND(),LOOKUP(R2255,Inputs!$J$6:$J$9,Inputs!$G$6:$G$9),LOOKUP(R2255,Inputs!$J$6:$J$9,Inputs!$H$6:$H$9)),Inputs!$B$12),-Inputs!$B$12),NORM.INV(RAND(),LOOKUP(R2255,Inputs!$J$6:$J$9,Inputs!$G$6:$G$9),LOOKUP(R2255,Inputs!$J$6:$J$9,Inputs!$H$6:$H$9))),0),"" )</f>
        <v/>
      </c>
      <c r="I2255" s="26">
        <f>IF($A2255&lt;=Inputs!$B$13,IF(4&lt;=Inputs!$B$8,IF(Inputs!$B$12&gt;0,MAX(MIN(NORM.INV(RAND(),LOOKUP(S2255,Inputs!$J$6:$J$9,Inputs!$G$6:$G$9),LOOKUP(S2255,Inputs!$J$6:$J$9,Inputs!$H$6:$H$9)),Inputs!$B$12),-Inputs!$B$12),NORM.INV(RAND(),LOOKUP(S2255,Inputs!$J$6:$J$9,Inputs!$G$6:$G$9),LOOKUP(S2255,Inputs!$J$6:$J$9,Inputs!$H$6:$H$9))),0),"" )</f>
        <v/>
      </c>
      <c r="J2255" s="26">
        <f>IF($A2255&lt;=Inputs!$B$13,IF(5&lt;=Inputs!$B$8,IF(Inputs!$B$12&gt;0,MAX(MIN(NORM.INV(RAND(),LOOKUP(T2255,Inputs!$J$6:$J$9,Inputs!$G$6:$G$9),LOOKUP(T2255,Inputs!$J$6:$J$9,Inputs!$H$6:$H$9)),Inputs!$B$12),-Inputs!$B$12),NORM.INV(RAND(),LOOKUP(T2255,Inputs!$J$6:$J$9,Inputs!$G$6:$G$9),LOOKUP(T2255,Inputs!$J$6:$J$9,Inputs!$H$6:$H$9))),0),"" )</f>
        <v/>
      </c>
      <c r="K2255" s="26">
        <f>IF($A2255&lt;=Inputs!$B$13,IF(6&lt;=Inputs!$B$8,IF(Inputs!$B$12&gt;0,MAX(MIN(NORM.INV(RAND(),LOOKUP(U2255,Inputs!$J$6:$J$9,Inputs!$G$6:$G$9),LOOKUP(U2255,Inputs!$J$6:$J$9,Inputs!$H$6:$H$9)),Inputs!$B$12),-Inputs!$B$12),NORM.INV(RAND(),LOOKUP(U2255,Inputs!$J$6:$J$9,Inputs!$G$6:$G$9),LOOKUP(U2255,Inputs!$J$6:$J$9,Inputs!$H$6:$H$9))),0),"" )</f>
        <v/>
      </c>
      <c r="L2255" s="26">
        <f>IF($A2255&lt;=Inputs!$B$13,IF(7&lt;=Inputs!$B$8,IF(Inputs!$B$12&gt;0,MAX(MIN(NORM.INV(RAND(),LOOKUP(V2255,Inputs!$J$6:$J$9,Inputs!$G$6:$G$9),LOOKUP(V2255,Inputs!$J$6:$J$9,Inputs!$H$6:$H$9)),Inputs!$B$12),-Inputs!$B$12),NORM.INV(RAND(),LOOKUP(V2255,Inputs!$J$6:$J$9,Inputs!$G$6:$G$9),LOOKUP(V2255,Inputs!$J$6:$J$9,Inputs!$H$6:$H$9))),0),"" )</f>
        <v/>
      </c>
      <c r="M2255" s="26">
        <f>IF($A2255&lt;=Inputs!$B$13,IF(8&lt;=Inputs!$B$8,IF(Inputs!$B$12&gt;0,MAX(MIN(NORM.INV(RAND(),LOOKUP(W2255,Inputs!$J$6:$J$9,Inputs!$G$6:$G$9),LOOKUP(W2255,Inputs!$J$6:$J$9,Inputs!$H$6:$H$9)),Inputs!$B$12),-Inputs!$B$12),NORM.INV(RAND(),LOOKUP(W2255,Inputs!$J$6:$J$9,Inputs!$G$6:$G$9),LOOKUP(W2255,Inputs!$J$6:$J$9,Inputs!$H$6:$H$9))),0),"" )</f>
        <v/>
      </c>
      <c r="N2255" s="26">
        <f>IF($A2255&lt;=Inputs!$B$13,IF(9&lt;=Inputs!$B$8,IF(Inputs!$B$12&gt;0,MAX(MIN(NORM.INV(RAND(),LOOKUP(X2255,Inputs!$J$6:$J$9,Inputs!$G$6:$G$9),LOOKUP(X2255,Inputs!$J$6:$J$9,Inputs!$H$6:$H$9)),Inputs!$B$12),-Inputs!$B$12),NORM.INV(RAND(),LOOKUP(X2255,Inputs!$J$6:$J$9,Inputs!$G$6:$G$9),LOOKUP(X2255,Inputs!$J$6:$J$9,Inputs!$H$6:$H$9))),0),"" )</f>
        <v/>
      </c>
      <c r="O2255" s="26">
        <f>IF($A2255&lt;=Inputs!$B$13,IF(10&lt;=Inputs!$B$8,IF(Inputs!$B$12&gt;0,MAX(MIN(NORM.INV(RAND(),LOOKUP(Y2255,Inputs!$J$6:$J$9,Inputs!$G$6:$G$9),LOOKUP(Y2255,Inputs!$J$6:$J$9,Inputs!$H$6:$H$9)),Inputs!$B$12),-Inputs!$B$12),NORM.INV(RAND(),LOOKUP(Y2255,Inputs!$J$6:$J$9,Inputs!$G$6:$G$9),LOOKUP(Y2255,Inputs!$J$6:$J$9,Inputs!$H$6:$H$9))),0),"" )</f>
        <v/>
      </c>
      <c r="P2255" s="31">
        <f>IF($A2255&lt;=Inputs!$B$13,RAND(),"")</f>
        <v/>
      </c>
      <c r="Q2255" s="31">
        <f>IF($A2255&lt;=Inputs!$B$13,RAND(),"")</f>
        <v/>
      </c>
      <c r="R2255" s="31">
        <f>IF($A2255&lt;=Inputs!$B$13,RAND(),"")</f>
        <v/>
      </c>
      <c r="S2255" s="31">
        <f>IF($A2255&lt;=Inputs!$B$13,RAND(),"")</f>
        <v/>
      </c>
      <c r="T2255" s="31">
        <f>IF($A2255&lt;=Inputs!$B$13,RAND(),"")</f>
        <v/>
      </c>
      <c r="U2255" s="31">
        <f>IF($A2255&lt;=Inputs!$B$13,RAND(),"")</f>
        <v/>
      </c>
      <c r="V2255" s="31">
        <f>IF($A2255&lt;=Inputs!$B$13,RAND(),"")</f>
        <v/>
      </c>
      <c r="W2255" s="31">
        <f>IF($A2255&lt;=Inputs!$B$13,RAND(),"")</f>
        <v/>
      </c>
      <c r="X2255" s="31">
        <f>IF($A2255&lt;=Inputs!$B$13,RAND(),"")</f>
        <v/>
      </c>
      <c r="Y2255" s="31">
        <f>IF($A2255&lt;=Inputs!$B$13,RAND(),"")</f>
        <v/>
      </c>
    </row>
    <row r="2256">
      <c r="A2256" t="n">
        <v>2251</v>
      </c>
      <c r="B2256" s="26">
        <f>IF($A2256&lt;=Inputs!$B$13,IF(Inputs!$B$8&gt;0,SUM(F2256:O2256)/Inputs!$B$8,0),"")</f>
        <v/>
      </c>
      <c r="C2256" s="27">
        <f>IF($A2256&lt;=Inputs!$B$13,B2256/100,"")</f>
        <v/>
      </c>
      <c r="D2256" s="28">
        <f>IF($A2256&lt;=Inputs!$B$13,C2256*Inputs!$B$7,"")</f>
        <v/>
      </c>
      <c r="E2256" s="29">
        <f>IF($A2256&lt;=Inputs!$B$13,IF(D2256&gt;0,1,0),"")</f>
        <v/>
      </c>
      <c r="F2256" s="26">
        <f>IF($A2256&lt;=Inputs!$B$13,IF(1&lt;=Inputs!$B$8,IF(Inputs!$B$12&gt;0,MAX(MIN(NORM.INV(RAND(),LOOKUP(P2256,Inputs!$J$6:$J$9,Inputs!$G$6:$G$9),LOOKUP(P2256,Inputs!$J$6:$J$9,Inputs!$H$6:$H$9)),Inputs!$B$12),-Inputs!$B$12),NORM.INV(RAND(),LOOKUP(P2256,Inputs!$J$6:$J$9,Inputs!$G$6:$G$9),LOOKUP(P2256,Inputs!$J$6:$J$9,Inputs!$H$6:$H$9))),0),"" )</f>
        <v/>
      </c>
      <c r="G2256" s="26">
        <f>IF($A2256&lt;=Inputs!$B$13,IF(2&lt;=Inputs!$B$8,IF(Inputs!$B$12&gt;0,MAX(MIN(NORM.INV(RAND(),LOOKUP(Q2256,Inputs!$J$6:$J$9,Inputs!$G$6:$G$9),LOOKUP(Q2256,Inputs!$J$6:$J$9,Inputs!$H$6:$H$9)),Inputs!$B$12),-Inputs!$B$12),NORM.INV(RAND(),LOOKUP(Q2256,Inputs!$J$6:$J$9,Inputs!$G$6:$G$9),LOOKUP(Q2256,Inputs!$J$6:$J$9,Inputs!$H$6:$H$9))),0),"" )</f>
        <v/>
      </c>
      <c r="H2256" s="26">
        <f>IF($A2256&lt;=Inputs!$B$13,IF(3&lt;=Inputs!$B$8,IF(Inputs!$B$12&gt;0,MAX(MIN(NORM.INV(RAND(),LOOKUP(R2256,Inputs!$J$6:$J$9,Inputs!$G$6:$G$9),LOOKUP(R2256,Inputs!$J$6:$J$9,Inputs!$H$6:$H$9)),Inputs!$B$12),-Inputs!$B$12),NORM.INV(RAND(),LOOKUP(R2256,Inputs!$J$6:$J$9,Inputs!$G$6:$G$9),LOOKUP(R2256,Inputs!$J$6:$J$9,Inputs!$H$6:$H$9))),0),"" )</f>
        <v/>
      </c>
      <c r="I2256" s="26">
        <f>IF($A2256&lt;=Inputs!$B$13,IF(4&lt;=Inputs!$B$8,IF(Inputs!$B$12&gt;0,MAX(MIN(NORM.INV(RAND(),LOOKUP(S2256,Inputs!$J$6:$J$9,Inputs!$G$6:$G$9),LOOKUP(S2256,Inputs!$J$6:$J$9,Inputs!$H$6:$H$9)),Inputs!$B$12),-Inputs!$B$12),NORM.INV(RAND(),LOOKUP(S2256,Inputs!$J$6:$J$9,Inputs!$G$6:$G$9),LOOKUP(S2256,Inputs!$J$6:$J$9,Inputs!$H$6:$H$9))),0),"" )</f>
        <v/>
      </c>
      <c r="J2256" s="26">
        <f>IF($A2256&lt;=Inputs!$B$13,IF(5&lt;=Inputs!$B$8,IF(Inputs!$B$12&gt;0,MAX(MIN(NORM.INV(RAND(),LOOKUP(T2256,Inputs!$J$6:$J$9,Inputs!$G$6:$G$9),LOOKUP(T2256,Inputs!$J$6:$J$9,Inputs!$H$6:$H$9)),Inputs!$B$12),-Inputs!$B$12),NORM.INV(RAND(),LOOKUP(T2256,Inputs!$J$6:$J$9,Inputs!$G$6:$G$9),LOOKUP(T2256,Inputs!$J$6:$J$9,Inputs!$H$6:$H$9))),0),"" )</f>
        <v/>
      </c>
      <c r="K2256" s="26">
        <f>IF($A2256&lt;=Inputs!$B$13,IF(6&lt;=Inputs!$B$8,IF(Inputs!$B$12&gt;0,MAX(MIN(NORM.INV(RAND(),LOOKUP(U2256,Inputs!$J$6:$J$9,Inputs!$G$6:$G$9),LOOKUP(U2256,Inputs!$J$6:$J$9,Inputs!$H$6:$H$9)),Inputs!$B$12),-Inputs!$B$12),NORM.INV(RAND(),LOOKUP(U2256,Inputs!$J$6:$J$9,Inputs!$G$6:$G$9),LOOKUP(U2256,Inputs!$J$6:$J$9,Inputs!$H$6:$H$9))),0),"" )</f>
        <v/>
      </c>
      <c r="L2256" s="26">
        <f>IF($A2256&lt;=Inputs!$B$13,IF(7&lt;=Inputs!$B$8,IF(Inputs!$B$12&gt;0,MAX(MIN(NORM.INV(RAND(),LOOKUP(V2256,Inputs!$J$6:$J$9,Inputs!$G$6:$G$9),LOOKUP(V2256,Inputs!$J$6:$J$9,Inputs!$H$6:$H$9)),Inputs!$B$12),-Inputs!$B$12),NORM.INV(RAND(),LOOKUP(V2256,Inputs!$J$6:$J$9,Inputs!$G$6:$G$9),LOOKUP(V2256,Inputs!$J$6:$J$9,Inputs!$H$6:$H$9))),0),"" )</f>
        <v/>
      </c>
      <c r="M2256" s="26">
        <f>IF($A2256&lt;=Inputs!$B$13,IF(8&lt;=Inputs!$B$8,IF(Inputs!$B$12&gt;0,MAX(MIN(NORM.INV(RAND(),LOOKUP(W2256,Inputs!$J$6:$J$9,Inputs!$G$6:$G$9),LOOKUP(W2256,Inputs!$J$6:$J$9,Inputs!$H$6:$H$9)),Inputs!$B$12),-Inputs!$B$12),NORM.INV(RAND(),LOOKUP(W2256,Inputs!$J$6:$J$9,Inputs!$G$6:$G$9),LOOKUP(W2256,Inputs!$J$6:$J$9,Inputs!$H$6:$H$9))),0),"" )</f>
        <v/>
      </c>
      <c r="N2256" s="26">
        <f>IF($A2256&lt;=Inputs!$B$13,IF(9&lt;=Inputs!$B$8,IF(Inputs!$B$12&gt;0,MAX(MIN(NORM.INV(RAND(),LOOKUP(X2256,Inputs!$J$6:$J$9,Inputs!$G$6:$G$9),LOOKUP(X2256,Inputs!$J$6:$J$9,Inputs!$H$6:$H$9)),Inputs!$B$12),-Inputs!$B$12),NORM.INV(RAND(),LOOKUP(X2256,Inputs!$J$6:$J$9,Inputs!$G$6:$G$9),LOOKUP(X2256,Inputs!$J$6:$J$9,Inputs!$H$6:$H$9))),0),"" )</f>
        <v/>
      </c>
      <c r="O2256" s="26">
        <f>IF($A2256&lt;=Inputs!$B$13,IF(10&lt;=Inputs!$B$8,IF(Inputs!$B$12&gt;0,MAX(MIN(NORM.INV(RAND(),LOOKUP(Y2256,Inputs!$J$6:$J$9,Inputs!$G$6:$G$9),LOOKUP(Y2256,Inputs!$J$6:$J$9,Inputs!$H$6:$H$9)),Inputs!$B$12),-Inputs!$B$12),NORM.INV(RAND(),LOOKUP(Y2256,Inputs!$J$6:$J$9,Inputs!$G$6:$G$9),LOOKUP(Y2256,Inputs!$J$6:$J$9,Inputs!$H$6:$H$9))),0),"" )</f>
        <v/>
      </c>
      <c r="P2256" s="31">
        <f>IF($A2256&lt;=Inputs!$B$13,RAND(),"")</f>
        <v/>
      </c>
      <c r="Q2256" s="31">
        <f>IF($A2256&lt;=Inputs!$B$13,RAND(),"")</f>
        <v/>
      </c>
      <c r="R2256" s="31">
        <f>IF($A2256&lt;=Inputs!$B$13,RAND(),"")</f>
        <v/>
      </c>
      <c r="S2256" s="31">
        <f>IF($A2256&lt;=Inputs!$B$13,RAND(),"")</f>
        <v/>
      </c>
      <c r="T2256" s="31">
        <f>IF($A2256&lt;=Inputs!$B$13,RAND(),"")</f>
        <v/>
      </c>
      <c r="U2256" s="31">
        <f>IF($A2256&lt;=Inputs!$B$13,RAND(),"")</f>
        <v/>
      </c>
      <c r="V2256" s="31">
        <f>IF($A2256&lt;=Inputs!$B$13,RAND(),"")</f>
        <v/>
      </c>
      <c r="W2256" s="31">
        <f>IF($A2256&lt;=Inputs!$B$13,RAND(),"")</f>
        <v/>
      </c>
      <c r="X2256" s="31">
        <f>IF($A2256&lt;=Inputs!$B$13,RAND(),"")</f>
        <v/>
      </c>
      <c r="Y2256" s="31">
        <f>IF($A2256&lt;=Inputs!$B$13,RAND(),"")</f>
        <v/>
      </c>
    </row>
    <row r="2257">
      <c r="A2257" t="n">
        <v>2252</v>
      </c>
      <c r="B2257" s="26">
        <f>IF($A2257&lt;=Inputs!$B$13,IF(Inputs!$B$8&gt;0,SUM(F2257:O2257)/Inputs!$B$8,0),"")</f>
        <v/>
      </c>
      <c r="C2257" s="27">
        <f>IF($A2257&lt;=Inputs!$B$13,B2257/100,"")</f>
        <v/>
      </c>
      <c r="D2257" s="28">
        <f>IF($A2257&lt;=Inputs!$B$13,C2257*Inputs!$B$7,"")</f>
        <v/>
      </c>
      <c r="E2257" s="29">
        <f>IF($A2257&lt;=Inputs!$B$13,IF(D2257&gt;0,1,0),"")</f>
        <v/>
      </c>
      <c r="F2257" s="26">
        <f>IF($A2257&lt;=Inputs!$B$13,IF(1&lt;=Inputs!$B$8,IF(Inputs!$B$12&gt;0,MAX(MIN(NORM.INV(RAND(),LOOKUP(P2257,Inputs!$J$6:$J$9,Inputs!$G$6:$G$9),LOOKUP(P2257,Inputs!$J$6:$J$9,Inputs!$H$6:$H$9)),Inputs!$B$12),-Inputs!$B$12),NORM.INV(RAND(),LOOKUP(P2257,Inputs!$J$6:$J$9,Inputs!$G$6:$G$9),LOOKUP(P2257,Inputs!$J$6:$J$9,Inputs!$H$6:$H$9))),0),"" )</f>
        <v/>
      </c>
      <c r="G2257" s="26">
        <f>IF($A2257&lt;=Inputs!$B$13,IF(2&lt;=Inputs!$B$8,IF(Inputs!$B$12&gt;0,MAX(MIN(NORM.INV(RAND(),LOOKUP(Q2257,Inputs!$J$6:$J$9,Inputs!$G$6:$G$9),LOOKUP(Q2257,Inputs!$J$6:$J$9,Inputs!$H$6:$H$9)),Inputs!$B$12),-Inputs!$B$12),NORM.INV(RAND(),LOOKUP(Q2257,Inputs!$J$6:$J$9,Inputs!$G$6:$G$9),LOOKUP(Q2257,Inputs!$J$6:$J$9,Inputs!$H$6:$H$9))),0),"" )</f>
        <v/>
      </c>
      <c r="H2257" s="26">
        <f>IF($A2257&lt;=Inputs!$B$13,IF(3&lt;=Inputs!$B$8,IF(Inputs!$B$12&gt;0,MAX(MIN(NORM.INV(RAND(),LOOKUP(R2257,Inputs!$J$6:$J$9,Inputs!$G$6:$G$9),LOOKUP(R2257,Inputs!$J$6:$J$9,Inputs!$H$6:$H$9)),Inputs!$B$12),-Inputs!$B$12),NORM.INV(RAND(),LOOKUP(R2257,Inputs!$J$6:$J$9,Inputs!$G$6:$G$9),LOOKUP(R2257,Inputs!$J$6:$J$9,Inputs!$H$6:$H$9))),0),"" )</f>
        <v/>
      </c>
      <c r="I2257" s="26">
        <f>IF($A2257&lt;=Inputs!$B$13,IF(4&lt;=Inputs!$B$8,IF(Inputs!$B$12&gt;0,MAX(MIN(NORM.INV(RAND(),LOOKUP(S2257,Inputs!$J$6:$J$9,Inputs!$G$6:$G$9),LOOKUP(S2257,Inputs!$J$6:$J$9,Inputs!$H$6:$H$9)),Inputs!$B$12),-Inputs!$B$12),NORM.INV(RAND(),LOOKUP(S2257,Inputs!$J$6:$J$9,Inputs!$G$6:$G$9),LOOKUP(S2257,Inputs!$J$6:$J$9,Inputs!$H$6:$H$9))),0),"" )</f>
        <v/>
      </c>
      <c r="J2257" s="26">
        <f>IF($A2257&lt;=Inputs!$B$13,IF(5&lt;=Inputs!$B$8,IF(Inputs!$B$12&gt;0,MAX(MIN(NORM.INV(RAND(),LOOKUP(T2257,Inputs!$J$6:$J$9,Inputs!$G$6:$G$9),LOOKUP(T2257,Inputs!$J$6:$J$9,Inputs!$H$6:$H$9)),Inputs!$B$12),-Inputs!$B$12),NORM.INV(RAND(),LOOKUP(T2257,Inputs!$J$6:$J$9,Inputs!$G$6:$G$9),LOOKUP(T2257,Inputs!$J$6:$J$9,Inputs!$H$6:$H$9))),0),"" )</f>
        <v/>
      </c>
      <c r="K2257" s="26">
        <f>IF($A2257&lt;=Inputs!$B$13,IF(6&lt;=Inputs!$B$8,IF(Inputs!$B$12&gt;0,MAX(MIN(NORM.INV(RAND(),LOOKUP(U2257,Inputs!$J$6:$J$9,Inputs!$G$6:$G$9),LOOKUP(U2257,Inputs!$J$6:$J$9,Inputs!$H$6:$H$9)),Inputs!$B$12),-Inputs!$B$12),NORM.INV(RAND(),LOOKUP(U2257,Inputs!$J$6:$J$9,Inputs!$G$6:$G$9),LOOKUP(U2257,Inputs!$J$6:$J$9,Inputs!$H$6:$H$9))),0),"" )</f>
        <v/>
      </c>
      <c r="L2257" s="26">
        <f>IF($A2257&lt;=Inputs!$B$13,IF(7&lt;=Inputs!$B$8,IF(Inputs!$B$12&gt;0,MAX(MIN(NORM.INV(RAND(),LOOKUP(V2257,Inputs!$J$6:$J$9,Inputs!$G$6:$G$9),LOOKUP(V2257,Inputs!$J$6:$J$9,Inputs!$H$6:$H$9)),Inputs!$B$12),-Inputs!$B$12),NORM.INV(RAND(),LOOKUP(V2257,Inputs!$J$6:$J$9,Inputs!$G$6:$G$9),LOOKUP(V2257,Inputs!$J$6:$J$9,Inputs!$H$6:$H$9))),0),"" )</f>
        <v/>
      </c>
      <c r="M2257" s="26">
        <f>IF($A2257&lt;=Inputs!$B$13,IF(8&lt;=Inputs!$B$8,IF(Inputs!$B$12&gt;0,MAX(MIN(NORM.INV(RAND(),LOOKUP(W2257,Inputs!$J$6:$J$9,Inputs!$G$6:$G$9),LOOKUP(W2257,Inputs!$J$6:$J$9,Inputs!$H$6:$H$9)),Inputs!$B$12),-Inputs!$B$12),NORM.INV(RAND(),LOOKUP(W2257,Inputs!$J$6:$J$9,Inputs!$G$6:$G$9),LOOKUP(W2257,Inputs!$J$6:$J$9,Inputs!$H$6:$H$9))),0),"" )</f>
        <v/>
      </c>
      <c r="N2257" s="26">
        <f>IF($A2257&lt;=Inputs!$B$13,IF(9&lt;=Inputs!$B$8,IF(Inputs!$B$12&gt;0,MAX(MIN(NORM.INV(RAND(),LOOKUP(X2257,Inputs!$J$6:$J$9,Inputs!$G$6:$G$9),LOOKUP(X2257,Inputs!$J$6:$J$9,Inputs!$H$6:$H$9)),Inputs!$B$12),-Inputs!$B$12),NORM.INV(RAND(),LOOKUP(X2257,Inputs!$J$6:$J$9,Inputs!$G$6:$G$9),LOOKUP(X2257,Inputs!$J$6:$J$9,Inputs!$H$6:$H$9))),0),"" )</f>
        <v/>
      </c>
      <c r="O2257" s="26">
        <f>IF($A2257&lt;=Inputs!$B$13,IF(10&lt;=Inputs!$B$8,IF(Inputs!$B$12&gt;0,MAX(MIN(NORM.INV(RAND(),LOOKUP(Y2257,Inputs!$J$6:$J$9,Inputs!$G$6:$G$9),LOOKUP(Y2257,Inputs!$J$6:$J$9,Inputs!$H$6:$H$9)),Inputs!$B$12),-Inputs!$B$12),NORM.INV(RAND(),LOOKUP(Y2257,Inputs!$J$6:$J$9,Inputs!$G$6:$G$9),LOOKUP(Y2257,Inputs!$J$6:$J$9,Inputs!$H$6:$H$9))),0),"" )</f>
        <v/>
      </c>
      <c r="P2257" s="31">
        <f>IF($A2257&lt;=Inputs!$B$13,RAND(),"")</f>
        <v/>
      </c>
      <c r="Q2257" s="31">
        <f>IF($A2257&lt;=Inputs!$B$13,RAND(),"")</f>
        <v/>
      </c>
      <c r="R2257" s="31">
        <f>IF($A2257&lt;=Inputs!$B$13,RAND(),"")</f>
        <v/>
      </c>
      <c r="S2257" s="31">
        <f>IF($A2257&lt;=Inputs!$B$13,RAND(),"")</f>
        <v/>
      </c>
      <c r="T2257" s="31">
        <f>IF($A2257&lt;=Inputs!$B$13,RAND(),"")</f>
        <v/>
      </c>
      <c r="U2257" s="31">
        <f>IF($A2257&lt;=Inputs!$B$13,RAND(),"")</f>
        <v/>
      </c>
      <c r="V2257" s="31">
        <f>IF($A2257&lt;=Inputs!$B$13,RAND(),"")</f>
        <v/>
      </c>
      <c r="W2257" s="31">
        <f>IF($A2257&lt;=Inputs!$B$13,RAND(),"")</f>
        <v/>
      </c>
      <c r="X2257" s="31">
        <f>IF($A2257&lt;=Inputs!$B$13,RAND(),"")</f>
        <v/>
      </c>
      <c r="Y2257" s="31">
        <f>IF($A2257&lt;=Inputs!$B$13,RAND(),"")</f>
        <v/>
      </c>
    </row>
    <row r="2258">
      <c r="A2258" t="n">
        <v>2253</v>
      </c>
      <c r="B2258" s="26">
        <f>IF($A2258&lt;=Inputs!$B$13,IF(Inputs!$B$8&gt;0,SUM(F2258:O2258)/Inputs!$B$8,0),"")</f>
        <v/>
      </c>
      <c r="C2258" s="27">
        <f>IF($A2258&lt;=Inputs!$B$13,B2258/100,"")</f>
        <v/>
      </c>
      <c r="D2258" s="28">
        <f>IF($A2258&lt;=Inputs!$B$13,C2258*Inputs!$B$7,"")</f>
        <v/>
      </c>
      <c r="E2258" s="29">
        <f>IF($A2258&lt;=Inputs!$B$13,IF(D2258&gt;0,1,0),"")</f>
        <v/>
      </c>
      <c r="F2258" s="26">
        <f>IF($A2258&lt;=Inputs!$B$13,IF(1&lt;=Inputs!$B$8,IF(Inputs!$B$12&gt;0,MAX(MIN(NORM.INV(RAND(),LOOKUP(P2258,Inputs!$J$6:$J$9,Inputs!$G$6:$G$9),LOOKUP(P2258,Inputs!$J$6:$J$9,Inputs!$H$6:$H$9)),Inputs!$B$12),-Inputs!$B$12),NORM.INV(RAND(),LOOKUP(P2258,Inputs!$J$6:$J$9,Inputs!$G$6:$G$9),LOOKUP(P2258,Inputs!$J$6:$J$9,Inputs!$H$6:$H$9))),0),"" )</f>
        <v/>
      </c>
      <c r="G2258" s="26">
        <f>IF($A2258&lt;=Inputs!$B$13,IF(2&lt;=Inputs!$B$8,IF(Inputs!$B$12&gt;0,MAX(MIN(NORM.INV(RAND(),LOOKUP(Q2258,Inputs!$J$6:$J$9,Inputs!$G$6:$G$9),LOOKUP(Q2258,Inputs!$J$6:$J$9,Inputs!$H$6:$H$9)),Inputs!$B$12),-Inputs!$B$12),NORM.INV(RAND(),LOOKUP(Q2258,Inputs!$J$6:$J$9,Inputs!$G$6:$G$9),LOOKUP(Q2258,Inputs!$J$6:$J$9,Inputs!$H$6:$H$9))),0),"" )</f>
        <v/>
      </c>
      <c r="H2258" s="26">
        <f>IF($A2258&lt;=Inputs!$B$13,IF(3&lt;=Inputs!$B$8,IF(Inputs!$B$12&gt;0,MAX(MIN(NORM.INV(RAND(),LOOKUP(R2258,Inputs!$J$6:$J$9,Inputs!$G$6:$G$9),LOOKUP(R2258,Inputs!$J$6:$J$9,Inputs!$H$6:$H$9)),Inputs!$B$12),-Inputs!$B$12),NORM.INV(RAND(),LOOKUP(R2258,Inputs!$J$6:$J$9,Inputs!$G$6:$G$9),LOOKUP(R2258,Inputs!$J$6:$J$9,Inputs!$H$6:$H$9))),0),"" )</f>
        <v/>
      </c>
      <c r="I2258" s="26">
        <f>IF($A2258&lt;=Inputs!$B$13,IF(4&lt;=Inputs!$B$8,IF(Inputs!$B$12&gt;0,MAX(MIN(NORM.INV(RAND(),LOOKUP(S2258,Inputs!$J$6:$J$9,Inputs!$G$6:$G$9),LOOKUP(S2258,Inputs!$J$6:$J$9,Inputs!$H$6:$H$9)),Inputs!$B$12),-Inputs!$B$12),NORM.INV(RAND(),LOOKUP(S2258,Inputs!$J$6:$J$9,Inputs!$G$6:$G$9),LOOKUP(S2258,Inputs!$J$6:$J$9,Inputs!$H$6:$H$9))),0),"" )</f>
        <v/>
      </c>
      <c r="J2258" s="26">
        <f>IF($A2258&lt;=Inputs!$B$13,IF(5&lt;=Inputs!$B$8,IF(Inputs!$B$12&gt;0,MAX(MIN(NORM.INV(RAND(),LOOKUP(T2258,Inputs!$J$6:$J$9,Inputs!$G$6:$G$9),LOOKUP(T2258,Inputs!$J$6:$J$9,Inputs!$H$6:$H$9)),Inputs!$B$12),-Inputs!$B$12),NORM.INV(RAND(),LOOKUP(T2258,Inputs!$J$6:$J$9,Inputs!$G$6:$G$9),LOOKUP(T2258,Inputs!$J$6:$J$9,Inputs!$H$6:$H$9))),0),"" )</f>
        <v/>
      </c>
      <c r="K2258" s="26">
        <f>IF($A2258&lt;=Inputs!$B$13,IF(6&lt;=Inputs!$B$8,IF(Inputs!$B$12&gt;0,MAX(MIN(NORM.INV(RAND(),LOOKUP(U2258,Inputs!$J$6:$J$9,Inputs!$G$6:$G$9),LOOKUP(U2258,Inputs!$J$6:$J$9,Inputs!$H$6:$H$9)),Inputs!$B$12),-Inputs!$B$12),NORM.INV(RAND(),LOOKUP(U2258,Inputs!$J$6:$J$9,Inputs!$G$6:$G$9),LOOKUP(U2258,Inputs!$J$6:$J$9,Inputs!$H$6:$H$9))),0),"" )</f>
        <v/>
      </c>
      <c r="L2258" s="26">
        <f>IF($A2258&lt;=Inputs!$B$13,IF(7&lt;=Inputs!$B$8,IF(Inputs!$B$12&gt;0,MAX(MIN(NORM.INV(RAND(),LOOKUP(V2258,Inputs!$J$6:$J$9,Inputs!$G$6:$G$9),LOOKUP(V2258,Inputs!$J$6:$J$9,Inputs!$H$6:$H$9)),Inputs!$B$12),-Inputs!$B$12),NORM.INV(RAND(),LOOKUP(V2258,Inputs!$J$6:$J$9,Inputs!$G$6:$G$9),LOOKUP(V2258,Inputs!$J$6:$J$9,Inputs!$H$6:$H$9))),0),"" )</f>
        <v/>
      </c>
      <c r="M2258" s="26">
        <f>IF($A2258&lt;=Inputs!$B$13,IF(8&lt;=Inputs!$B$8,IF(Inputs!$B$12&gt;0,MAX(MIN(NORM.INV(RAND(),LOOKUP(W2258,Inputs!$J$6:$J$9,Inputs!$G$6:$G$9),LOOKUP(W2258,Inputs!$J$6:$J$9,Inputs!$H$6:$H$9)),Inputs!$B$12),-Inputs!$B$12),NORM.INV(RAND(),LOOKUP(W2258,Inputs!$J$6:$J$9,Inputs!$G$6:$G$9),LOOKUP(W2258,Inputs!$J$6:$J$9,Inputs!$H$6:$H$9))),0),"" )</f>
        <v/>
      </c>
      <c r="N2258" s="26">
        <f>IF($A2258&lt;=Inputs!$B$13,IF(9&lt;=Inputs!$B$8,IF(Inputs!$B$12&gt;0,MAX(MIN(NORM.INV(RAND(),LOOKUP(X2258,Inputs!$J$6:$J$9,Inputs!$G$6:$G$9),LOOKUP(X2258,Inputs!$J$6:$J$9,Inputs!$H$6:$H$9)),Inputs!$B$12),-Inputs!$B$12),NORM.INV(RAND(),LOOKUP(X2258,Inputs!$J$6:$J$9,Inputs!$G$6:$G$9),LOOKUP(X2258,Inputs!$J$6:$J$9,Inputs!$H$6:$H$9))),0),"" )</f>
        <v/>
      </c>
      <c r="O2258" s="26">
        <f>IF($A2258&lt;=Inputs!$B$13,IF(10&lt;=Inputs!$B$8,IF(Inputs!$B$12&gt;0,MAX(MIN(NORM.INV(RAND(),LOOKUP(Y2258,Inputs!$J$6:$J$9,Inputs!$G$6:$G$9),LOOKUP(Y2258,Inputs!$J$6:$J$9,Inputs!$H$6:$H$9)),Inputs!$B$12),-Inputs!$B$12),NORM.INV(RAND(),LOOKUP(Y2258,Inputs!$J$6:$J$9,Inputs!$G$6:$G$9),LOOKUP(Y2258,Inputs!$J$6:$J$9,Inputs!$H$6:$H$9))),0),"" )</f>
        <v/>
      </c>
      <c r="P2258" s="31">
        <f>IF($A2258&lt;=Inputs!$B$13,RAND(),"")</f>
        <v/>
      </c>
      <c r="Q2258" s="31">
        <f>IF($A2258&lt;=Inputs!$B$13,RAND(),"")</f>
        <v/>
      </c>
      <c r="R2258" s="31">
        <f>IF($A2258&lt;=Inputs!$B$13,RAND(),"")</f>
        <v/>
      </c>
      <c r="S2258" s="31">
        <f>IF($A2258&lt;=Inputs!$B$13,RAND(),"")</f>
        <v/>
      </c>
      <c r="T2258" s="31">
        <f>IF($A2258&lt;=Inputs!$B$13,RAND(),"")</f>
        <v/>
      </c>
      <c r="U2258" s="31">
        <f>IF($A2258&lt;=Inputs!$B$13,RAND(),"")</f>
        <v/>
      </c>
      <c r="V2258" s="31">
        <f>IF($A2258&lt;=Inputs!$B$13,RAND(),"")</f>
        <v/>
      </c>
      <c r="W2258" s="31">
        <f>IF($A2258&lt;=Inputs!$B$13,RAND(),"")</f>
        <v/>
      </c>
      <c r="X2258" s="31">
        <f>IF($A2258&lt;=Inputs!$B$13,RAND(),"")</f>
        <v/>
      </c>
      <c r="Y2258" s="31">
        <f>IF($A2258&lt;=Inputs!$B$13,RAND(),"")</f>
        <v/>
      </c>
    </row>
    <row r="2259">
      <c r="A2259" t="n">
        <v>2254</v>
      </c>
      <c r="B2259" s="26">
        <f>IF($A2259&lt;=Inputs!$B$13,IF(Inputs!$B$8&gt;0,SUM(F2259:O2259)/Inputs!$B$8,0),"")</f>
        <v/>
      </c>
      <c r="C2259" s="27">
        <f>IF($A2259&lt;=Inputs!$B$13,B2259/100,"")</f>
        <v/>
      </c>
      <c r="D2259" s="28">
        <f>IF($A2259&lt;=Inputs!$B$13,C2259*Inputs!$B$7,"")</f>
        <v/>
      </c>
      <c r="E2259" s="29">
        <f>IF($A2259&lt;=Inputs!$B$13,IF(D2259&gt;0,1,0),"")</f>
        <v/>
      </c>
      <c r="F2259" s="26">
        <f>IF($A2259&lt;=Inputs!$B$13,IF(1&lt;=Inputs!$B$8,IF(Inputs!$B$12&gt;0,MAX(MIN(NORM.INV(RAND(),LOOKUP(P2259,Inputs!$J$6:$J$9,Inputs!$G$6:$G$9),LOOKUP(P2259,Inputs!$J$6:$J$9,Inputs!$H$6:$H$9)),Inputs!$B$12),-Inputs!$B$12),NORM.INV(RAND(),LOOKUP(P2259,Inputs!$J$6:$J$9,Inputs!$G$6:$G$9),LOOKUP(P2259,Inputs!$J$6:$J$9,Inputs!$H$6:$H$9))),0),"" )</f>
        <v/>
      </c>
      <c r="G2259" s="26">
        <f>IF($A2259&lt;=Inputs!$B$13,IF(2&lt;=Inputs!$B$8,IF(Inputs!$B$12&gt;0,MAX(MIN(NORM.INV(RAND(),LOOKUP(Q2259,Inputs!$J$6:$J$9,Inputs!$G$6:$G$9),LOOKUP(Q2259,Inputs!$J$6:$J$9,Inputs!$H$6:$H$9)),Inputs!$B$12),-Inputs!$B$12),NORM.INV(RAND(),LOOKUP(Q2259,Inputs!$J$6:$J$9,Inputs!$G$6:$G$9),LOOKUP(Q2259,Inputs!$J$6:$J$9,Inputs!$H$6:$H$9))),0),"" )</f>
        <v/>
      </c>
      <c r="H2259" s="26">
        <f>IF($A2259&lt;=Inputs!$B$13,IF(3&lt;=Inputs!$B$8,IF(Inputs!$B$12&gt;0,MAX(MIN(NORM.INV(RAND(),LOOKUP(R2259,Inputs!$J$6:$J$9,Inputs!$G$6:$G$9),LOOKUP(R2259,Inputs!$J$6:$J$9,Inputs!$H$6:$H$9)),Inputs!$B$12),-Inputs!$B$12),NORM.INV(RAND(),LOOKUP(R2259,Inputs!$J$6:$J$9,Inputs!$G$6:$G$9),LOOKUP(R2259,Inputs!$J$6:$J$9,Inputs!$H$6:$H$9))),0),"" )</f>
        <v/>
      </c>
      <c r="I2259" s="26">
        <f>IF($A2259&lt;=Inputs!$B$13,IF(4&lt;=Inputs!$B$8,IF(Inputs!$B$12&gt;0,MAX(MIN(NORM.INV(RAND(),LOOKUP(S2259,Inputs!$J$6:$J$9,Inputs!$G$6:$G$9),LOOKUP(S2259,Inputs!$J$6:$J$9,Inputs!$H$6:$H$9)),Inputs!$B$12),-Inputs!$B$12),NORM.INV(RAND(),LOOKUP(S2259,Inputs!$J$6:$J$9,Inputs!$G$6:$G$9),LOOKUP(S2259,Inputs!$J$6:$J$9,Inputs!$H$6:$H$9))),0),"" )</f>
        <v/>
      </c>
      <c r="J2259" s="26">
        <f>IF($A2259&lt;=Inputs!$B$13,IF(5&lt;=Inputs!$B$8,IF(Inputs!$B$12&gt;0,MAX(MIN(NORM.INV(RAND(),LOOKUP(T2259,Inputs!$J$6:$J$9,Inputs!$G$6:$G$9),LOOKUP(T2259,Inputs!$J$6:$J$9,Inputs!$H$6:$H$9)),Inputs!$B$12),-Inputs!$B$12),NORM.INV(RAND(),LOOKUP(T2259,Inputs!$J$6:$J$9,Inputs!$G$6:$G$9),LOOKUP(T2259,Inputs!$J$6:$J$9,Inputs!$H$6:$H$9))),0),"" )</f>
        <v/>
      </c>
      <c r="K2259" s="26">
        <f>IF($A2259&lt;=Inputs!$B$13,IF(6&lt;=Inputs!$B$8,IF(Inputs!$B$12&gt;0,MAX(MIN(NORM.INV(RAND(),LOOKUP(U2259,Inputs!$J$6:$J$9,Inputs!$G$6:$G$9),LOOKUP(U2259,Inputs!$J$6:$J$9,Inputs!$H$6:$H$9)),Inputs!$B$12),-Inputs!$B$12),NORM.INV(RAND(),LOOKUP(U2259,Inputs!$J$6:$J$9,Inputs!$G$6:$G$9),LOOKUP(U2259,Inputs!$J$6:$J$9,Inputs!$H$6:$H$9))),0),"" )</f>
        <v/>
      </c>
      <c r="L2259" s="26">
        <f>IF($A2259&lt;=Inputs!$B$13,IF(7&lt;=Inputs!$B$8,IF(Inputs!$B$12&gt;0,MAX(MIN(NORM.INV(RAND(),LOOKUP(V2259,Inputs!$J$6:$J$9,Inputs!$G$6:$G$9),LOOKUP(V2259,Inputs!$J$6:$J$9,Inputs!$H$6:$H$9)),Inputs!$B$12),-Inputs!$B$12),NORM.INV(RAND(),LOOKUP(V2259,Inputs!$J$6:$J$9,Inputs!$G$6:$G$9),LOOKUP(V2259,Inputs!$J$6:$J$9,Inputs!$H$6:$H$9))),0),"" )</f>
        <v/>
      </c>
      <c r="M2259" s="26">
        <f>IF($A2259&lt;=Inputs!$B$13,IF(8&lt;=Inputs!$B$8,IF(Inputs!$B$12&gt;0,MAX(MIN(NORM.INV(RAND(),LOOKUP(W2259,Inputs!$J$6:$J$9,Inputs!$G$6:$G$9),LOOKUP(W2259,Inputs!$J$6:$J$9,Inputs!$H$6:$H$9)),Inputs!$B$12),-Inputs!$B$12),NORM.INV(RAND(),LOOKUP(W2259,Inputs!$J$6:$J$9,Inputs!$G$6:$G$9),LOOKUP(W2259,Inputs!$J$6:$J$9,Inputs!$H$6:$H$9))),0),"" )</f>
        <v/>
      </c>
      <c r="N2259" s="26">
        <f>IF($A2259&lt;=Inputs!$B$13,IF(9&lt;=Inputs!$B$8,IF(Inputs!$B$12&gt;0,MAX(MIN(NORM.INV(RAND(),LOOKUP(X2259,Inputs!$J$6:$J$9,Inputs!$G$6:$G$9),LOOKUP(X2259,Inputs!$J$6:$J$9,Inputs!$H$6:$H$9)),Inputs!$B$12),-Inputs!$B$12),NORM.INV(RAND(),LOOKUP(X2259,Inputs!$J$6:$J$9,Inputs!$G$6:$G$9),LOOKUP(X2259,Inputs!$J$6:$J$9,Inputs!$H$6:$H$9))),0),"" )</f>
        <v/>
      </c>
      <c r="O2259" s="26">
        <f>IF($A2259&lt;=Inputs!$B$13,IF(10&lt;=Inputs!$B$8,IF(Inputs!$B$12&gt;0,MAX(MIN(NORM.INV(RAND(),LOOKUP(Y2259,Inputs!$J$6:$J$9,Inputs!$G$6:$G$9),LOOKUP(Y2259,Inputs!$J$6:$J$9,Inputs!$H$6:$H$9)),Inputs!$B$12),-Inputs!$B$12),NORM.INV(RAND(),LOOKUP(Y2259,Inputs!$J$6:$J$9,Inputs!$G$6:$G$9),LOOKUP(Y2259,Inputs!$J$6:$J$9,Inputs!$H$6:$H$9))),0),"" )</f>
        <v/>
      </c>
      <c r="P2259" s="31">
        <f>IF($A2259&lt;=Inputs!$B$13,RAND(),"")</f>
        <v/>
      </c>
      <c r="Q2259" s="31">
        <f>IF($A2259&lt;=Inputs!$B$13,RAND(),"")</f>
        <v/>
      </c>
      <c r="R2259" s="31">
        <f>IF($A2259&lt;=Inputs!$B$13,RAND(),"")</f>
        <v/>
      </c>
      <c r="S2259" s="31">
        <f>IF($A2259&lt;=Inputs!$B$13,RAND(),"")</f>
        <v/>
      </c>
      <c r="T2259" s="31">
        <f>IF($A2259&lt;=Inputs!$B$13,RAND(),"")</f>
        <v/>
      </c>
      <c r="U2259" s="31">
        <f>IF($A2259&lt;=Inputs!$B$13,RAND(),"")</f>
        <v/>
      </c>
      <c r="V2259" s="31">
        <f>IF($A2259&lt;=Inputs!$B$13,RAND(),"")</f>
        <v/>
      </c>
      <c r="W2259" s="31">
        <f>IF($A2259&lt;=Inputs!$B$13,RAND(),"")</f>
        <v/>
      </c>
      <c r="X2259" s="31">
        <f>IF($A2259&lt;=Inputs!$B$13,RAND(),"")</f>
        <v/>
      </c>
      <c r="Y2259" s="31">
        <f>IF($A2259&lt;=Inputs!$B$13,RAND(),"")</f>
        <v/>
      </c>
    </row>
    <row r="2260">
      <c r="A2260" t="n">
        <v>2255</v>
      </c>
      <c r="B2260" s="26">
        <f>IF($A2260&lt;=Inputs!$B$13,IF(Inputs!$B$8&gt;0,SUM(F2260:O2260)/Inputs!$B$8,0),"")</f>
        <v/>
      </c>
      <c r="C2260" s="27">
        <f>IF($A2260&lt;=Inputs!$B$13,B2260/100,"")</f>
        <v/>
      </c>
      <c r="D2260" s="28">
        <f>IF($A2260&lt;=Inputs!$B$13,C2260*Inputs!$B$7,"")</f>
        <v/>
      </c>
      <c r="E2260" s="29">
        <f>IF($A2260&lt;=Inputs!$B$13,IF(D2260&gt;0,1,0),"")</f>
        <v/>
      </c>
      <c r="F2260" s="26">
        <f>IF($A2260&lt;=Inputs!$B$13,IF(1&lt;=Inputs!$B$8,IF(Inputs!$B$12&gt;0,MAX(MIN(NORM.INV(RAND(),LOOKUP(P2260,Inputs!$J$6:$J$9,Inputs!$G$6:$G$9),LOOKUP(P2260,Inputs!$J$6:$J$9,Inputs!$H$6:$H$9)),Inputs!$B$12),-Inputs!$B$12),NORM.INV(RAND(),LOOKUP(P2260,Inputs!$J$6:$J$9,Inputs!$G$6:$G$9),LOOKUP(P2260,Inputs!$J$6:$J$9,Inputs!$H$6:$H$9))),0),"" )</f>
        <v/>
      </c>
      <c r="G2260" s="26">
        <f>IF($A2260&lt;=Inputs!$B$13,IF(2&lt;=Inputs!$B$8,IF(Inputs!$B$12&gt;0,MAX(MIN(NORM.INV(RAND(),LOOKUP(Q2260,Inputs!$J$6:$J$9,Inputs!$G$6:$G$9),LOOKUP(Q2260,Inputs!$J$6:$J$9,Inputs!$H$6:$H$9)),Inputs!$B$12),-Inputs!$B$12),NORM.INV(RAND(),LOOKUP(Q2260,Inputs!$J$6:$J$9,Inputs!$G$6:$G$9),LOOKUP(Q2260,Inputs!$J$6:$J$9,Inputs!$H$6:$H$9))),0),"" )</f>
        <v/>
      </c>
      <c r="H2260" s="26">
        <f>IF($A2260&lt;=Inputs!$B$13,IF(3&lt;=Inputs!$B$8,IF(Inputs!$B$12&gt;0,MAX(MIN(NORM.INV(RAND(),LOOKUP(R2260,Inputs!$J$6:$J$9,Inputs!$G$6:$G$9),LOOKUP(R2260,Inputs!$J$6:$J$9,Inputs!$H$6:$H$9)),Inputs!$B$12),-Inputs!$B$12),NORM.INV(RAND(),LOOKUP(R2260,Inputs!$J$6:$J$9,Inputs!$G$6:$G$9),LOOKUP(R2260,Inputs!$J$6:$J$9,Inputs!$H$6:$H$9))),0),"" )</f>
        <v/>
      </c>
      <c r="I2260" s="26">
        <f>IF($A2260&lt;=Inputs!$B$13,IF(4&lt;=Inputs!$B$8,IF(Inputs!$B$12&gt;0,MAX(MIN(NORM.INV(RAND(),LOOKUP(S2260,Inputs!$J$6:$J$9,Inputs!$G$6:$G$9),LOOKUP(S2260,Inputs!$J$6:$J$9,Inputs!$H$6:$H$9)),Inputs!$B$12),-Inputs!$B$12),NORM.INV(RAND(),LOOKUP(S2260,Inputs!$J$6:$J$9,Inputs!$G$6:$G$9),LOOKUP(S2260,Inputs!$J$6:$J$9,Inputs!$H$6:$H$9))),0),"" )</f>
        <v/>
      </c>
      <c r="J2260" s="26">
        <f>IF($A2260&lt;=Inputs!$B$13,IF(5&lt;=Inputs!$B$8,IF(Inputs!$B$12&gt;0,MAX(MIN(NORM.INV(RAND(),LOOKUP(T2260,Inputs!$J$6:$J$9,Inputs!$G$6:$G$9),LOOKUP(T2260,Inputs!$J$6:$J$9,Inputs!$H$6:$H$9)),Inputs!$B$12),-Inputs!$B$12),NORM.INV(RAND(),LOOKUP(T2260,Inputs!$J$6:$J$9,Inputs!$G$6:$G$9),LOOKUP(T2260,Inputs!$J$6:$J$9,Inputs!$H$6:$H$9))),0),"" )</f>
        <v/>
      </c>
      <c r="K2260" s="26">
        <f>IF($A2260&lt;=Inputs!$B$13,IF(6&lt;=Inputs!$B$8,IF(Inputs!$B$12&gt;0,MAX(MIN(NORM.INV(RAND(),LOOKUP(U2260,Inputs!$J$6:$J$9,Inputs!$G$6:$G$9),LOOKUP(U2260,Inputs!$J$6:$J$9,Inputs!$H$6:$H$9)),Inputs!$B$12),-Inputs!$B$12),NORM.INV(RAND(),LOOKUP(U2260,Inputs!$J$6:$J$9,Inputs!$G$6:$G$9),LOOKUP(U2260,Inputs!$J$6:$J$9,Inputs!$H$6:$H$9))),0),"" )</f>
        <v/>
      </c>
      <c r="L2260" s="26">
        <f>IF($A2260&lt;=Inputs!$B$13,IF(7&lt;=Inputs!$B$8,IF(Inputs!$B$12&gt;0,MAX(MIN(NORM.INV(RAND(),LOOKUP(V2260,Inputs!$J$6:$J$9,Inputs!$G$6:$G$9),LOOKUP(V2260,Inputs!$J$6:$J$9,Inputs!$H$6:$H$9)),Inputs!$B$12),-Inputs!$B$12),NORM.INV(RAND(),LOOKUP(V2260,Inputs!$J$6:$J$9,Inputs!$G$6:$G$9),LOOKUP(V2260,Inputs!$J$6:$J$9,Inputs!$H$6:$H$9))),0),"" )</f>
        <v/>
      </c>
      <c r="M2260" s="26">
        <f>IF($A2260&lt;=Inputs!$B$13,IF(8&lt;=Inputs!$B$8,IF(Inputs!$B$12&gt;0,MAX(MIN(NORM.INV(RAND(),LOOKUP(W2260,Inputs!$J$6:$J$9,Inputs!$G$6:$G$9),LOOKUP(W2260,Inputs!$J$6:$J$9,Inputs!$H$6:$H$9)),Inputs!$B$12),-Inputs!$B$12),NORM.INV(RAND(),LOOKUP(W2260,Inputs!$J$6:$J$9,Inputs!$G$6:$G$9),LOOKUP(W2260,Inputs!$J$6:$J$9,Inputs!$H$6:$H$9))),0),"" )</f>
        <v/>
      </c>
      <c r="N2260" s="26">
        <f>IF($A2260&lt;=Inputs!$B$13,IF(9&lt;=Inputs!$B$8,IF(Inputs!$B$12&gt;0,MAX(MIN(NORM.INV(RAND(),LOOKUP(X2260,Inputs!$J$6:$J$9,Inputs!$G$6:$G$9),LOOKUP(X2260,Inputs!$J$6:$J$9,Inputs!$H$6:$H$9)),Inputs!$B$12),-Inputs!$B$12),NORM.INV(RAND(),LOOKUP(X2260,Inputs!$J$6:$J$9,Inputs!$G$6:$G$9),LOOKUP(X2260,Inputs!$J$6:$J$9,Inputs!$H$6:$H$9))),0),"" )</f>
        <v/>
      </c>
      <c r="O2260" s="26">
        <f>IF($A2260&lt;=Inputs!$B$13,IF(10&lt;=Inputs!$B$8,IF(Inputs!$B$12&gt;0,MAX(MIN(NORM.INV(RAND(),LOOKUP(Y2260,Inputs!$J$6:$J$9,Inputs!$G$6:$G$9),LOOKUP(Y2260,Inputs!$J$6:$J$9,Inputs!$H$6:$H$9)),Inputs!$B$12),-Inputs!$B$12),NORM.INV(RAND(),LOOKUP(Y2260,Inputs!$J$6:$J$9,Inputs!$G$6:$G$9),LOOKUP(Y2260,Inputs!$J$6:$J$9,Inputs!$H$6:$H$9))),0),"" )</f>
        <v/>
      </c>
      <c r="P2260" s="31">
        <f>IF($A2260&lt;=Inputs!$B$13,RAND(),"")</f>
        <v/>
      </c>
      <c r="Q2260" s="31">
        <f>IF($A2260&lt;=Inputs!$B$13,RAND(),"")</f>
        <v/>
      </c>
      <c r="R2260" s="31">
        <f>IF($A2260&lt;=Inputs!$B$13,RAND(),"")</f>
        <v/>
      </c>
      <c r="S2260" s="31">
        <f>IF($A2260&lt;=Inputs!$B$13,RAND(),"")</f>
        <v/>
      </c>
      <c r="T2260" s="31">
        <f>IF($A2260&lt;=Inputs!$B$13,RAND(),"")</f>
        <v/>
      </c>
      <c r="U2260" s="31">
        <f>IF($A2260&lt;=Inputs!$B$13,RAND(),"")</f>
        <v/>
      </c>
      <c r="V2260" s="31">
        <f>IF($A2260&lt;=Inputs!$B$13,RAND(),"")</f>
        <v/>
      </c>
      <c r="W2260" s="31">
        <f>IF($A2260&lt;=Inputs!$B$13,RAND(),"")</f>
        <v/>
      </c>
      <c r="X2260" s="31">
        <f>IF($A2260&lt;=Inputs!$B$13,RAND(),"")</f>
        <v/>
      </c>
      <c r="Y2260" s="31">
        <f>IF($A2260&lt;=Inputs!$B$13,RAND(),"")</f>
        <v/>
      </c>
    </row>
    <row r="2261">
      <c r="A2261" t="n">
        <v>2256</v>
      </c>
      <c r="B2261" s="26">
        <f>IF($A2261&lt;=Inputs!$B$13,IF(Inputs!$B$8&gt;0,SUM(F2261:O2261)/Inputs!$B$8,0),"")</f>
        <v/>
      </c>
      <c r="C2261" s="27">
        <f>IF($A2261&lt;=Inputs!$B$13,B2261/100,"")</f>
        <v/>
      </c>
      <c r="D2261" s="28">
        <f>IF($A2261&lt;=Inputs!$B$13,C2261*Inputs!$B$7,"")</f>
        <v/>
      </c>
      <c r="E2261" s="29">
        <f>IF($A2261&lt;=Inputs!$B$13,IF(D2261&gt;0,1,0),"")</f>
        <v/>
      </c>
      <c r="F2261" s="26">
        <f>IF($A2261&lt;=Inputs!$B$13,IF(1&lt;=Inputs!$B$8,IF(Inputs!$B$12&gt;0,MAX(MIN(NORM.INV(RAND(),LOOKUP(P2261,Inputs!$J$6:$J$9,Inputs!$G$6:$G$9),LOOKUP(P2261,Inputs!$J$6:$J$9,Inputs!$H$6:$H$9)),Inputs!$B$12),-Inputs!$B$12),NORM.INV(RAND(),LOOKUP(P2261,Inputs!$J$6:$J$9,Inputs!$G$6:$G$9),LOOKUP(P2261,Inputs!$J$6:$J$9,Inputs!$H$6:$H$9))),0),"" )</f>
        <v/>
      </c>
      <c r="G2261" s="26">
        <f>IF($A2261&lt;=Inputs!$B$13,IF(2&lt;=Inputs!$B$8,IF(Inputs!$B$12&gt;0,MAX(MIN(NORM.INV(RAND(),LOOKUP(Q2261,Inputs!$J$6:$J$9,Inputs!$G$6:$G$9),LOOKUP(Q2261,Inputs!$J$6:$J$9,Inputs!$H$6:$H$9)),Inputs!$B$12),-Inputs!$B$12),NORM.INV(RAND(),LOOKUP(Q2261,Inputs!$J$6:$J$9,Inputs!$G$6:$G$9),LOOKUP(Q2261,Inputs!$J$6:$J$9,Inputs!$H$6:$H$9))),0),"" )</f>
        <v/>
      </c>
      <c r="H2261" s="26">
        <f>IF($A2261&lt;=Inputs!$B$13,IF(3&lt;=Inputs!$B$8,IF(Inputs!$B$12&gt;0,MAX(MIN(NORM.INV(RAND(),LOOKUP(R2261,Inputs!$J$6:$J$9,Inputs!$G$6:$G$9),LOOKUP(R2261,Inputs!$J$6:$J$9,Inputs!$H$6:$H$9)),Inputs!$B$12),-Inputs!$B$12),NORM.INV(RAND(),LOOKUP(R2261,Inputs!$J$6:$J$9,Inputs!$G$6:$G$9),LOOKUP(R2261,Inputs!$J$6:$J$9,Inputs!$H$6:$H$9))),0),"" )</f>
        <v/>
      </c>
      <c r="I2261" s="26">
        <f>IF($A2261&lt;=Inputs!$B$13,IF(4&lt;=Inputs!$B$8,IF(Inputs!$B$12&gt;0,MAX(MIN(NORM.INV(RAND(),LOOKUP(S2261,Inputs!$J$6:$J$9,Inputs!$G$6:$G$9),LOOKUP(S2261,Inputs!$J$6:$J$9,Inputs!$H$6:$H$9)),Inputs!$B$12),-Inputs!$B$12),NORM.INV(RAND(),LOOKUP(S2261,Inputs!$J$6:$J$9,Inputs!$G$6:$G$9),LOOKUP(S2261,Inputs!$J$6:$J$9,Inputs!$H$6:$H$9))),0),"" )</f>
        <v/>
      </c>
      <c r="J2261" s="26">
        <f>IF($A2261&lt;=Inputs!$B$13,IF(5&lt;=Inputs!$B$8,IF(Inputs!$B$12&gt;0,MAX(MIN(NORM.INV(RAND(),LOOKUP(T2261,Inputs!$J$6:$J$9,Inputs!$G$6:$G$9),LOOKUP(T2261,Inputs!$J$6:$J$9,Inputs!$H$6:$H$9)),Inputs!$B$12),-Inputs!$B$12),NORM.INV(RAND(),LOOKUP(T2261,Inputs!$J$6:$J$9,Inputs!$G$6:$G$9),LOOKUP(T2261,Inputs!$J$6:$J$9,Inputs!$H$6:$H$9))),0),"" )</f>
        <v/>
      </c>
      <c r="K2261" s="26">
        <f>IF($A2261&lt;=Inputs!$B$13,IF(6&lt;=Inputs!$B$8,IF(Inputs!$B$12&gt;0,MAX(MIN(NORM.INV(RAND(),LOOKUP(U2261,Inputs!$J$6:$J$9,Inputs!$G$6:$G$9),LOOKUP(U2261,Inputs!$J$6:$J$9,Inputs!$H$6:$H$9)),Inputs!$B$12),-Inputs!$B$12),NORM.INV(RAND(),LOOKUP(U2261,Inputs!$J$6:$J$9,Inputs!$G$6:$G$9),LOOKUP(U2261,Inputs!$J$6:$J$9,Inputs!$H$6:$H$9))),0),"" )</f>
        <v/>
      </c>
      <c r="L2261" s="26">
        <f>IF($A2261&lt;=Inputs!$B$13,IF(7&lt;=Inputs!$B$8,IF(Inputs!$B$12&gt;0,MAX(MIN(NORM.INV(RAND(),LOOKUP(V2261,Inputs!$J$6:$J$9,Inputs!$G$6:$G$9),LOOKUP(V2261,Inputs!$J$6:$J$9,Inputs!$H$6:$H$9)),Inputs!$B$12),-Inputs!$B$12),NORM.INV(RAND(),LOOKUP(V2261,Inputs!$J$6:$J$9,Inputs!$G$6:$G$9),LOOKUP(V2261,Inputs!$J$6:$J$9,Inputs!$H$6:$H$9))),0),"" )</f>
        <v/>
      </c>
      <c r="M2261" s="26">
        <f>IF($A2261&lt;=Inputs!$B$13,IF(8&lt;=Inputs!$B$8,IF(Inputs!$B$12&gt;0,MAX(MIN(NORM.INV(RAND(),LOOKUP(W2261,Inputs!$J$6:$J$9,Inputs!$G$6:$G$9),LOOKUP(W2261,Inputs!$J$6:$J$9,Inputs!$H$6:$H$9)),Inputs!$B$12),-Inputs!$B$12),NORM.INV(RAND(),LOOKUP(W2261,Inputs!$J$6:$J$9,Inputs!$G$6:$G$9),LOOKUP(W2261,Inputs!$J$6:$J$9,Inputs!$H$6:$H$9))),0),"" )</f>
        <v/>
      </c>
      <c r="N2261" s="26">
        <f>IF($A2261&lt;=Inputs!$B$13,IF(9&lt;=Inputs!$B$8,IF(Inputs!$B$12&gt;0,MAX(MIN(NORM.INV(RAND(),LOOKUP(X2261,Inputs!$J$6:$J$9,Inputs!$G$6:$G$9),LOOKUP(X2261,Inputs!$J$6:$J$9,Inputs!$H$6:$H$9)),Inputs!$B$12),-Inputs!$B$12),NORM.INV(RAND(),LOOKUP(X2261,Inputs!$J$6:$J$9,Inputs!$G$6:$G$9),LOOKUP(X2261,Inputs!$J$6:$J$9,Inputs!$H$6:$H$9))),0),"" )</f>
        <v/>
      </c>
      <c r="O2261" s="26">
        <f>IF($A2261&lt;=Inputs!$B$13,IF(10&lt;=Inputs!$B$8,IF(Inputs!$B$12&gt;0,MAX(MIN(NORM.INV(RAND(),LOOKUP(Y2261,Inputs!$J$6:$J$9,Inputs!$G$6:$G$9),LOOKUP(Y2261,Inputs!$J$6:$J$9,Inputs!$H$6:$H$9)),Inputs!$B$12),-Inputs!$B$12),NORM.INV(RAND(),LOOKUP(Y2261,Inputs!$J$6:$J$9,Inputs!$G$6:$G$9),LOOKUP(Y2261,Inputs!$J$6:$J$9,Inputs!$H$6:$H$9))),0),"" )</f>
        <v/>
      </c>
      <c r="P2261" s="31">
        <f>IF($A2261&lt;=Inputs!$B$13,RAND(),"")</f>
        <v/>
      </c>
      <c r="Q2261" s="31">
        <f>IF($A2261&lt;=Inputs!$B$13,RAND(),"")</f>
        <v/>
      </c>
      <c r="R2261" s="31">
        <f>IF($A2261&lt;=Inputs!$B$13,RAND(),"")</f>
        <v/>
      </c>
      <c r="S2261" s="31">
        <f>IF($A2261&lt;=Inputs!$B$13,RAND(),"")</f>
        <v/>
      </c>
      <c r="T2261" s="31">
        <f>IF($A2261&lt;=Inputs!$B$13,RAND(),"")</f>
        <v/>
      </c>
      <c r="U2261" s="31">
        <f>IF($A2261&lt;=Inputs!$B$13,RAND(),"")</f>
        <v/>
      </c>
      <c r="V2261" s="31">
        <f>IF($A2261&lt;=Inputs!$B$13,RAND(),"")</f>
        <v/>
      </c>
      <c r="W2261" s="31">
        <f>IF($A2261&lt;=Inputs!$B$13,RAND(),"")</f>
        <v/>
      </c>
      <c r="X2261" s="31">
        <f>IF($A2261&lt;=Inputs!$B$13,RAND(),"")</f>
        <v/>
      </c>
      <c r="Y2261" s="31">
        <f>IF($A2261&lt;=Inputs!$B$13,RAND(),"")</f>
        <v/>
      </c>
    </row>
    <row r="2262">
      <c r="A2262" t="n">
        <v>2257</v>
      </c>
      <c r="B2262" s="26">
        <f>IF($A2262&lt;=Inputs!$B$13,IF(Inputs!$B$8&gt;0,SUM(F2262:O2262)/Inputs!$B$8,0),"")</f>
        <v/>
      </c>
      <c r="C2262" s="27">
        <f>IF($A2262&lt;=Inputs!$B$13,B2262/100,"")</f>
        <v/>
      </c>
      <c r="D2262" s="28">
        <f>IF($A2262&lt;=Inputs!$B$13,C2262*Inputs!$B$7,"")</f>
        <v/>
      </c>
      <c r="E2262" s="29">
        <f>IF($A2262&lt;=Inputs!$B$13,IF(D2262&gt;0,1,0),"")</f>
        <v/>
      </c>
      <c r="F2262" s="26">
        <f>IF($A2262&lt;=Inputs!$B$13,IF(1&lt;=Inputs!$B$8,IF(Inputs!$B$12&gt;0,MAX(MIN(NORM.INV(RAND(),LOOKUP(P2262,Inputs!$J$6:$J$9,Inputs!$G$6:$G$9),LOOKUP(P2262,Inputs!$J$6:$J$9,Inputs!$H$6:$H$9)),Inputs!$B$12),-Inputs!$B$12),NORM.INV(RAND(),LOOKUP(P2262,Inputs!$J$6:$J$9,Inputs!$G$6:$G$9),LOOKUP(P2262,Inputs!$J$6:$J$9,Inputs!$H$6:$H$9))),0),"" )</f>
        <v/>
      </c>
      <c r="G2262" s="26">
        <f>IF($A2262&lt;=Inputs!$B$13,IF(2&lt;=Inputs!$B$8,IF(Inputs!$B$12&gt;0,MAX(MIN(NORM.INV(RAND(),LOOKUP(Q2262,Inputs!$J$6:$J$9,Inputs!$G$6:$G$9),LOOKUP(Q2262,Inputs!$J$6:$J$9,Inputs!$H$6:$H$9)),Inputs!$B$12),-Inputs!$B$12),NORM.INV(RAND(),LOOKUP(Q2262,Inputs!$J$6:$J$9,Inputs!$G$6:$G$9),LOOKUP(Q2262,Inputs!$J$6:$J$9,Inputs!$H$6:$H$9))),0),"" )</f>
        <v/>
      </c>
      <c r="H2262" s="26">
        <f>IF($A2262&lt;=Inputs!$B$13,IF(3&lt;=Inputs!$B$8,IF(Inputs!$B$12&gt;0,MAX(MIN(NORM.INV(RAND(),LOOKUP(R2262,Inputs!$J$6:$J$9,Inputs!$G$6:$G$9),LOOKUP(R2262,Inputs!$J$6:$J$9,Inputs!$H$6:$H$9)),Inputs!$B$12),-Inputs!$B$12),NORM.INV(RAND(),LOOKUP(R2262,Inputs!$J$6:$J$9,Inputs!$G$6:$G$9),LOOKUP(R2262,Inputs!$J$6:$J$9,Inputs!$H$6:$H$9))),0),"" )</f>
        <v/>
      </c>
      <c r="I2262" s="26">
        <f>IF($A2262&lt;=Inputs!$B$13,IF(4&lt;=Inputs!$B$8,IF(Inputs!$B$12&gt;0,MAX(MIN(NORM.INV(RAND(),LOOKUP(S2262,Inputs!$J$6:$J$9,Inputs!$G$6:$G$9),LOOKUP(S2262,Inputs!$J$6:$J$9,Inputs!$H$6:$H$9)),Inputs!$B$12),-Inputs!$B$12),NORM.INV(RAND(),LOOKUP(S2262,Inputs!$J$6:$J$9,Inputs!$G$6:$G$9),LOOKUP(S2262,Inputs!$J$6:$J$9,Inputs!$H$6:$H$9))),0),"" )</f>
        <v/>
      </c>
      <c r="J2262" s="26">
        <f>IF($A2262&lt;=Inputs!$B$13,IF(5&lt;=Inputs!$B$8,IF(Inputs!$B$12&gt;0,MAX(MIN(NORM.INV(RAND(),LOOKUP(T2262,Inputs!$J$6:$J$9,Inputs!$G$6:$G$9),LOOKUP(T2262,Inputs!$J$6:$J$9,Inputs!$H$6:$H$9)),Inputs!$B$12),-Inputs!$B$12),NORM.INV(RAND(),LOOKUP(T2262,Inputs!$J$6:$J$9,Inputs!$G$6:$G$9),LOOKUP(T2262,Inputs!$J$6:$J$9,Inputs!$H$6:$H$9))),0),"" )</f>
        <v/>
      </c>
      <c r="K2262" s="26">
        <f>IF($A2262&lt;=Inputs!$B$13,IF(6&lt;=Inputs!$B$8,IF(Inputs!$B$12&gt;0,MAX(MIN(NORM.INV(RAND(),LOOKUP(U2262,Inputs!$J$6:$J$9,Inputs!$G$6:$G$9),LOOKUP(U2262,Inputs!$J$6:$J$9,Inputs!$H$6:$H$9)),Inputs!$B$12),-Inputs!$B$12),NORM.INV(RAND(),LOOKUP(U2262,Inputs!$J$6:$J$9,Inputs!$G$6:$G$9),LOOKUP(U2262,Inputs!$J$6:$J$9,Inputs!$H$6:$H$9))),0),"" )</f>
        <v/>
      </c>
      <c r="L2262" s="26">
        <f>IF($A2262&lt;=Inputs!$B$13,IF(7&lt;=Inputs!$B$8,IF(Inputs!$B$12&gt;0,MAX(MIN(NORM.INV(RAND(),LOOKUP(V2262,Inputs!$J$6:$J$9,Inputs!$G$6:$G$9),LOOKUP(V2262,Inputs!$J$6:$J$9,Inputs!$H$6:$H$9)),Inputs!$B$12),-Inputs!$B$12),NORM.INV(RAND(),LOOKUP(V2262,Inputs!$J$6:$J$9,Inputs!$G$6:$G$9),LOOKUP(V2262,Inputs!$J$6:$J$9,Inputs!$H$6:$H$9))),0),"" )</f>
        <v/>
      </c>
      <c r="M2262" s="26">
        <f>IF($A2262&lt;=Inputs!$B$13,IF(8&lt;=Inputs!$B$8,IF(Inputs!$B$12&gt;0,MAX(MIN(NORM.INV(RAND(),LOOKUP(W2262,Inputs!$J$6:$J$9,Inputs!$G$6:$G$9),LOOKUP(W2262,Inputs!$J$6:$J$9,Inputs!$H$6:$H$9)),Inputs!$B$12),-Inputs!$B$12),NORM.INV(RAND(),LOOKUP(W2262,Inputs!$J$6:$J$9,Inputs!$G$6:$G$9),LOOKUP(W2262,Inputs!$J$6:$J$9,Inputs!$H$6:$H$9))),0),"" )</f>
        <v/>
      </c>
      <c r="N2262" s="26">
        <f>IF($A2262&lt;=Inputs!$B$13,IF(9&lt;=Inputs!$B$8,IF(Inputs!$B$12&gt;0,MAX(MIN(NORM.INV(RAND(),LOOKUP(X2262,Inputs!$J$6:$J$9,Inputs!$G$6:$G$9),LOOKUP(X2262,Inputs!$J$6:$J$9,Inputs!$H$6:$H$9)),Inputs!$B$12),-Inputs!$B$12),NORM.INV(RAND(),LOOKUP(X2262,Inputs!$J$6:$J$9,Inputs!$G$6:$G$9),LOOKUP(X2262,Inputs!$J$6:$J$9,Inputs!$H$6:$H$9))),0),"" )</f>
        <v/>
      </c>
      <c r="O2262" s="26">
        <f>IF($A2262&lt;=Inputs!$B$13,IF(10&lt;=Inputs!$B$8,IF(Inputs!$B$12&gt;0,MAX(MIN(NORM.INV(RAND(),LOOKUP(Y2262,Inputs!$J$6:$J$9,Inputs!$G$6:$G$9),LOOKUP(Y2262,Inputs!$J$6:$J$9,Inputs!$H$6:$H$9)),Inputs!$B$12),-Inputs!$B$12),NORM.INV(RAND(),LOOKUP(Y2262,Inputs!$J$6:$J$9,Inputs!$G$6:$G$9),LOOKUP(Y2262,Inputs!$J$6:$J$9,Inputs!$H$6:$H$9))),0),"" )</f>
        <v/>
      </c>
      <c r="P2262" s="31">
        <f>IF($A2262&lt;=Inputs!$B$13,RAND(),"")</f>
        <v/>
      </c>
      <c r="Q2262" s="31">
        <f>IF($A2262&lt;=Inputs!$B$13,RAND(),"")</f>
        <v/>
      </c>
      <c r="R2262" s="31">
        <f>IF($A2262&lt;=Inputs!$B$13,RAND(),"")</f>
        <v/>
      </c>
      <c r="S2262" s="31">
        <f>IF($A2262&lt;=Inputs!$B$13,RAND(),"")</f>
        <v/>
      </c>
      <c r="T2262" s="31">
        <f>IF($A2262&lt;=Inputs!$B$13,RAND(),"")</f>
        <v/>
      </c>
      <c r="U2262" s="31">
        <f>IF($A2262&lt;=Inputs!$B$13,RAND(),"")</f>
        <v/>
      </c>
      <c r="V2262" s="31">
        <f>IF($A2262&lt;=Inputs!$B$13,RAND(),"")</f>
        <v/>
      </c>
      <c r="W2262" s="31">
        <f>IF($A2262&lt;=Inputs!$B$13,RAND(),"")</f>
        <v/>
      </c>
      <c r="X2262" s="31">
        <f>IF($A2262&lt;=Inputs!$B$13,RAND(),"")</f>
        <v/>
      </c>
      <c r="Y2262" s="31">
        <f>IF($A2262&lt;=Inputs!$B$13,RAND(),"")</f>
        <v/>
      </c>
    </row>
    <row r="2263">
      <c r="A2263" t="n">
        <v>2258</v>
      </c>
      <c r="B2263" s="26">
        <f>IF($A2263&lt;=Inputs!$B$13,IF(Inputs!$B$8&gt;0,SUM(F2263:O2263)/Inputs!$B$8,0),"")</f>
        <v/>
      </c>
      <c r="C2263" s="27">
        <f>IF($A2263&lt;=Inputs!$B$13,B2263/100,"")</f>
        <v/>
      </c>
      <c r="D2263" s="28">
        <f>IF($A2263&lt;=Inputs!$B$13,C2263*Inputs!$B$7,"")</f>
        <v/>
      </c>
      <c r="E2263" s="29">
        <f>IF($A2263&lt;=Inputs!$B$13,IF(D2263&gt;0,1,0),"")</f>
        <v/>
      </c>
      <c r="F2263" s="26">
        <f>IF($A2263&lt;=Inputs!$B$13,IF(1&lt;=Inputs!$B$8,IF(Inputs!$B$12&gt;0,MAX(MIN(NORM.INV(RAND(),LOOKUP(P2263,Inputs!$J$6:$J$9,Inputs!$G$6:$G$9),LOOKUP(P2263,Inputs!$J$6:$J$9,Inputs!$H$6:$H$9)),Inputs!$B$12),-Inputs!$B$12),NORM.INV(RAND(),LOOKUP(P2263,Inputs!$J$6:$J$9,Inputs!$G$6:$G$9),LOOKUP(P2263,Inputs!$J$6:$J$9,Inputs!$H$6:$H$9))),0),"" )</f>
        <v/>
      </c>
      <c r="G2263" s="26">
        <f>IF($A2263&lt;=Inputs!$B$13,IF(2&lt;=Inputs!$B$8,IF(Inputs!$B$12&gt;0,MAX(MIN(NORM.INV(RAND(),LOOKUP(Q2263,Inputs!$J$6:$J$9,Inputs!$G$6:$G$9),LOOKUP(Q2263,Inputs!$J$6:$J$9,Inputs!$H$6:$H$9)),Inputs!$B$12),-Inputs!$B$12),NORM.INV(RAND(),LOOKUP(Q2263,Inputs!$J$6:$J$9,Inputs!$G$6:$G$9),LOOKUP(Q2263,Inputs!$J$6:$J$9,Inputs!$H$6:$H$9))),0),"" )</f>
        <v/>
      </c>
      <c r="H2263" s="26">
        <f>IF($A2263&lt;=Inputs!$B$13,IF(3&lt;=Inputs!$B$8,IF(Inputs!$B$12&gt;0,MAX(MIN(NORM.INV(RAND(),LOOKUP(R2263,Inputs!$J$6:$J$9,Inputs!$G$6:$G$9),LOOKUP(R2263,Inputs!$J$6:$J$9,Inputs!$H$6:$H$9)),Inputs!$B$12),-Inputs!$B$12),NORM.INV(RAND(),LOOKUP(R2263,Inputs!$J$6:$J$9,Inputs!$G$6:$G$9),LOOKUP(R2263,Inputs!$J$6:$J$9,Inputs!$H$6:$H$9))),0),"" )</f>
        <v/>
      </c>
      <c r="I2263" s="26">
        <f>IF($A2263&lt;=Inputs!$B$13,IF(4&lt;=Inputs!$B$8,IF(Inputs!$B$12&gt;0,MAX(MIN(NORM.INV(RAND(),LOOKUP(S2263,Inputs!$J$6:$J$9,Inputs!$G$6:$G$9),LOOKUP(S2263,Inputs!$J$6:$J$9,Inputs!$H$6:$H$9)),Inputs!$B$12),-Inputs!$B$12),NORM.INV(RAND(),LOOKUP(S2263,Inputs!$J$6:$J$9,Inputs!$G$6:$G$9),LOOKUP(S2263,Inputs!$J$6:$J$9,Inputs!$H$6:$H$9))),0),"" )</f>
        <v/>
      </c>
      <c r="J2263" s="26">
        <f>IF($A2263&lt;=Inputs!$B$13,IF(5&lt;=Inputs!$B$8,IF(Inputs!$B$12&gt;0,MAX(MIN(NORM.INV(RAND(),LOOKUP(T2263,Inputs!$J$6:$J$9,Inputs!$G$6:$G$9),LOOKUP(T2263,Inputs!$J$6:$J$9,Inputs!$H$6:$H$9)),Inputs!$B$12),-Inputs!$B$12),NORM.INV(RAND(),LOOKUP(T2263,Inputs!$J$6:$J$9,Inputs!$G$6:$G$9),LOOKUP(T2263,Inputs!$J$6:$J$9,Inputs!$H$6:$H$9))),0),"" )</f>
        <v/>
      </c>
      <c r="K2263" s="26">
        <f>IF($A2263&lt;=Inputs!$B$13,IF(6&lt;=Inputs!$B$8,IF(Inputs!$B$12&gt;0,MAX(MIN(NORM.INV(RAND(),LOOKUP(U2263,Inputs!$J$6:$J$9,Inputs!$G$6:$G$9),LOOKUP(U2263,Inputs!$J$6:$J$9,Inputs!$H$6:$H$9)),Inputs!$B$12),-Inputs!$B$12),NORM.INV(RAND(),LOOKUP(U2263,Inputs!$J$6:$J$9,Inputs!$G$6:$G$9),LOOKUP(U2263,Inputs!$J$6:$J$9,Inputs!$H$6:$H$9))),0),"" )</f>
        <v/>
      </c>
      <c r="L2263" s="26">
        <f>IF($A2263&lt;=Inputs!$B$13,IF(7&lt;=Inputs!$B$8,IF(Inputs!$B$12&gt;0,MAX(MIN(NORM.INV(RAND(),LOOKUP(V2263,Inputs!$J$6:$J$9,Inputs!$G$6:$G$9),LOOKUP(V2263,Inputs!$J$6:$J$9,Inputs!$H$6:$H$9)),Inputs!$B$12),-Inputs!$B$12),NORM.INV(RAND(),LOOKUP(V2263,Inputs!$J$6:$J$9,Inputs!$G$6:$G$9),LOOKUP(V2263,Inputs!$J$6:$J$9,Inputs!$H$6:$H$9))),0),"" )</f>
        <v/>
      </c>
      <c r="M2263" s="26">
        <f>IF($A2263&lt;=Inputs!$B$13,IF(8&lt;=Inputs!$B$8,IF(Inputs!$B$12&gt;0,MAX(MIN(NORM.INV(RAND(),LOOKUP(W2263,Inputs!$J$6:$J$9,Inputs!$G$6:$G$9),LOOKUP(W2263,Inputs!$J$6:$J$9,Inputs!$H$6:$H$9)),Inputs!$B$12),-Inputs!$B$12),NORM.INV(RAND(),LOOKUP(W2263,Inputs!$J$6:$J$9,Inputs!$G$6:$G$9),LOOKUP(W2263,Inputs!$J$6:$J$9,Inputs!$H$6:$H$9))),0),"" )</f>
        <v/>
      </c>
      <c r="N2263" s="26">
        <f>IF($A2263&lt;=Inputs!$B$13,IF(9&lt;=Inputs!$B$8,IF(Inputs!$B$12&gt;0,MAX(MIN(NORM.INV(RAND(),LOOKUP(X2263,Inputs!$J$6:$J$9,Inputs!$G$6:$G$9),LOOKUP(X2263,Inputs!$J$6:$J$9,Inputs!$H$6:$H$9)),Inputs!$B$12),-Inputs!$B$12),NORM.INV(RAND(),LOOKUP(X2263,Inputs!$J$6:$J$9,Inputs!$G$6:$G$9),LOOKUP(X2263,Inputs!$J$6:$J$9,Inputs!$H$6:$H$9))),0),"" )</f>
        <v/>
      </c>
      <c r="O2263" s="26">
        <f>IF($A2263&lt;=Inputs!$B$13,IF(10&lt;=Inputs!$B$8,IF(Inputs!$B$12&gt;0,MAX(MIN(NORM.INV(RAND(),LOOKUP(Y2263,Inputs!$J$6:$J$9,Inputs!$G$6:$G$9),LOOKUP(Y2263,Inputs!$J$6:$J$9,Inputs!$H$6:$H$9)),Inputs!$B$12),-Inputs!$B$12),NORM.INV(RAND(),LOOKUP(Y2263,Inputs!$J$6:$J$9,Inputs!$G$6:$G$9),LOOKUP(Y2263,Inputs!$J$6:$J$9,Inputs!$H$6:$H$9))),0),"" )</f>
        <v/>
      </c>
      <c r="P2263" s="31">
        <f>IF($A2263&lt;=Inputs!$B$13,RAND(),"")</f>
        <v/>
      </c>
      <c r="Q2263" s="31">
        <f>IF($A2263&lt;=Inputs!$B$13,RAND(),"")</f>
        <v/>
      </c>
      <c r="R2263" s="31">
        <f>IF($A2263&lt;=Inputs!$B$13,RAND(),"")</f>
        <v/>
      </c>
      <c r="S2263" s="31">
        <f>IF($A2263&lt;=Inputs!$B$13,RAND(),"")</f>
        <v/>
      </c>
      <c r="T2263" s="31">
        <f>IF($A2263&lt;=Inputs!$B$13,RAND(),"")</f>
        <v/>
      </c>
      <c r="U2263" s="31">
        <f>IF($A2263&lt;=Inputs!$B$13,RAND(),"")</f>
        <v/>
      </c>
      <c r="V2263" s="31">
        <f>IF($A2263&lt;=Inputs!$B$13,RAND(),"")</f>
        <v/>
      </c>
      <c r="W2263" s="31">
        <f>IF($A2263&lt;=Inputs!$B$13,RAND(),"")</f>
        <v/>
      </c>
      <c r="X2263" s="31">
        <f>IF($A2263&lt;=Inputs!$B$13,RAND(),"")</f>
        <v/>
      </c>
      <c r="Y2263" s="31">
        <f>IF($A2263&lt;=Inputs!$B$13,RAND(),"")</f>
        <v/>
      </c>
    </row>
    <row r="2264">
      <c r="A2264" t="n">
        <v>2259</v>
      </c>
      <c r="B2264" s="26">
        <f>IF($A2264&lt;=Inputs!$B$13,IF(Inputs!$B$8&gt;0,SUM(F2264:O2264)/Inputs!$B$8,0),"")</f>
        <v/>
      </c>
      <c r="C2264" s="27">
        <f>IF($A2264&lt;=Inputs!$B$13,B2264/100,"")</f>
        <v/>
      </c>
      <c r="D2264" s="28">
        <f>IF($A2264&lt;=Inputs!$B$13,C2264*Inputs!$B$7,"")</f>
        <v/>
      </c>
      <c r="E2264" s="29">
        <f>IF($A2264&lt;=Inputs!$B$13,IF(D2264&gt;0,1,0),"")</f>
        <v/>
      </c>
      <c r="F2264" s="26">
        <f>IF($A2264&lt;=Inputs!$B$13,IF(1&lt;=Inputs!$B$8,IF(Inputs!$B$12&gt;0,MAX(MIN(NORM.INV(RAND(),LOOKUP(P2264,Inputs!$J$6:$J$9,Inputs!$G$6:$G$9),LOOKUP(P2264,Inputs!$J$6:$J$9,Inputs!$H$6:$H$9)),Inputs!$B$12),-Inputs!$B$12),NORM.INV(RAND(),LOOKUP(P2264,Inputs!$J$6:$J$9,Inputs!$G$6:$G$9),LOOKUP(P2264,Inputs!$J$6:$J$9,Inputs!$H$6:$H$9))),0),"" )</f>
        <v/>
      </c>
      <c r="G2264" s="26">
        <f>IF($A2264&lt;=Inputs!$B$13,IF(2&lt;=Inputs!$B$8,IF(Inputs!$B$12&gt;0,MAX(MIN(NORM.INV(RAND(),LOOKUP(Q2264,Inputs!$J$6:$J$9,Inputs!$G$6:$G$9),LOOKUP(Q2264,Inputs!$J$6:$J$9,Inputs!$H$6:$H$9)),Inputs!$B$12),-Inputs!$B$12),NORM.INV(RAND(),LOOKUP(Q2264,Inputs!$J$6:$J$9,Inputs!$G$6:$G$9),LOOKUP(Q2264,Inputs!$J$6:$J$9,Inputs!$H$6:$H$9))),0),"" )</f>
        <v/>
      </c>
      <c r="H2264" s="26">
        <f>IF($A2264&lt;=Inputs!$B$13,IF(3&lt;=Inputs!$B$8,IF(Inputs!$B$12&gt;0,MAX(MIN(NORM.INV(RAND(),LOOKUP(R2264,Inputs!$J$6:$J$9,Inputs!$G$6:$G$9),LOOKUP(R2264,Inputs!$J$6:$J$9,Inputs!$H$6:$H$9)),Inputs!$B$12),-Inputs!$B$12),NORM.INV(RAND(),LOOKUP(R2264,Inputs!$J$6:$J$9,Inputs!$G$6:$G$9),LOOKUP(R2264,Inputs!$J$6:$J$9,Inputs!$H$6:$H$9))),0),"" )</f>
        <v/>
      </c>
      <c r="I2264" s="26">
        <f>IF($A2264&lt;=Inputs!$B$13,IF(4&lt;=Inputs!$B$8,IF(Inputs!$B$12&gt;0,MAX(MIN(NORM.INV(RAND(),LOOKUP(S2264,Inputs!$J$6:$J$9,Inputs!$G$6:$G$9),LOOKUP(S2264,Inputs!$J$6:$J$9,Inputs!$H$6:$H$9)),Inputs!$B$12),-Inputs!$B$12),NORM.INV(RAND(),LOOKUP(S2264,Inputs!$J$6:$J$9,Inputs!$G$6:$G$9),LOOKUP(S2264,Inputs!$J$6:$J$9,Inputs!$H$6:$H$9))),0),"" )</f>
        <v/>
      </c>
      <c r="J2264" s="26">
        <f>IF($A2264&lt;=Inputs!$B$13,IF(5&lt;=Inputs!$B$8,IF(Inputs!$B$12&gt;0,MAX(MIN(NORM.INV(RAND(),LOOKUP(T2264,Inputs!$J$6:$J$9,Inputs!$G$6:$G$9),LOOKUP(T2264,Inputs!$J$6:$J$9,Inputs!$H$6:$H$9)),Inputs!$B$12),-Inputs!$B$12),NORM.INV(RAND(),LOOKUP(T2264,Inputs!$J$6:$J$9,Inputs!$G$6:$G$9),LOOKUP(T2264,Inputs!$J$6:$J$9,Inputs!$H$6:$H$9))),0),"" )</f>
        <v/>
      </c>
      <c r="K2264" s="26">
        <f>IF($A2264&lt;=Inputs!$B$13,IF(6&lt;=Inputs!$B$8,IF(Inputs!$B$12&gt;0,MAX(MIN(NORM.INV(RAND(),LOOKUP(U2264,Inputs!$J$6:$J$9,Inputs!$G$6:$G$9),LOOKUP(U2264,Inputs!$J$6:$J$9,Inputs!$H$6:$H$9)),Inputs!$B$12),-Inputs!$B$12),NORM.INV(RAND(),LOOKUP(U2264,Inputs!$J$6:$J$9,Inputs!$G$6:$G$9),LOOKUP(U2264,Inputs!$J$6:$J$9,Inputs!$H$6:$H$9))),0),"" )</f>
        <v/>
      </c>
      <c r="L2264" s="26">
        <f>IF($A2264&lt;=Inputs!$B$13,IF(7&lt;=Inputs!$B$8,IF(Inputs!$B$12&gt;0,MAX(MIN(NORM.INV(RAND(),LOOKUP(V2264,Inputs!$J$6:$J$9,Inputs!$G$6:$G$9),LOOKUP(V2264,Inputs!$J$6:$J$9,Inputs!$H$6:$H$9)),Inputs!$B$12),-Inputs!$B$12),NORM.INV(RAND(),LOOKUP(V2264,Inputs!$J$6:$J$9,Inputs!$G$6:$G$9),LOOKUP(V2264,Inputs!$J$6:$J$9,Inputs!$H$6:$H$9))),0),"" )</f>
        <v/>
      </c>
      <c r="M2264" s="26">
        <f>IF($A2264&lt;=Inputs!$B$13,IF(8&lt;=Inputs!$B$8,IF(Inputs!$B$12&gt;0,MAX(MIN(NORM.INV(RAND(),LOOKUP(W2264,Inputs!$J$6:$J$9,Inputs!$G$6:$G$9),LOOKUP(W2264,Inputs!$J$6:$J$9,Inputs!$H$6:$H$9)),Inputs!$B$12),-Inputs!$B$12),NORM.INV(RAND(),LOOKUP(W2264,Inputs!$J$6:$J$9,Inputs!$G$6:$G$9),LOOKUP(W2264,Inputs!$J$6:$J$9,Inputs!$H$6:$H$9))),0),"" )</f>
        <v/>
      </c>
      <c r="N2264" s="26">
        <f>IF($A2264&lt;=Inputs!$B$13,IF(9&lt;=Inputs!$B$8,IF(Inputs!$B$12&gt;0,MAX(MIN(NORM.INV(RAND(),LOOKUP(X2264,Inputs!$J$6:$J$9,Inputs!$G$6:$G$9),LOOKUP(X2264,Inputs!$J$6:$J$9,Inputs!$H$6:$H$9)),Inputs!$B$12),-Inputs!$B$12),NORM.INV(RAND(),LOOKUP(X2264,Inputs!$J$6:$J$9,Inputs!$G$6:$G$9),LOOKUP(X2264,Inputs!$J$6:$J$9,Inputs!$H$6:$H$9))),0),"" )</f>
        <v/>
      </c>
      <c r="O2264" s="26">
        <f>IF($A2264&lt;=Inputs!$B$13,IF(10&lt;=Inputs!$B$8,IF(Inputs!$B$12&gt;0,MAX(MIN(NORM.INV(RAND(),LOOKUP(Y2264,Inputs!$J$6:$J$9,Inputs!$G$6:$G$9),LOOKUP(Y2264,Inputs!$J$6:$J$9,Inputs!$H$6:$H$9)),Inputs!$B$12),-Inputs!$B$12),NORM.INV(RAND(),LOOKUP(Y2264,Inputs!$J$6:$J$9,Inputs!$G$6:$G$9),LOOKUP(Y2264,Inputs!$J$6:$J$9,Inputs!$H$6:$H$9))),0),"" )</f>
        <v/>
      </c>
      <c r="P2264" s="31">
        <f>IF($A2264&lt;=Inputs!$B$13,RAND(),"")</f>
        <v/>
      </c>
      <c r="Q2264" s="31">
        <f>IF($A2264&lt;=Inputs!$B$13,RAND(),"")</f>
        <v/>
      </c>
      <c r="R2264" s="31">
        <f>IF($A2264&lt;=Inputs!$B$13,RAND(),"")</f>
        <v/>
      </c>
      <c r="S2264" s="31">
        <f>IF($A2264&lt;=Inputs!$B$13,RAND(),"")</f>
        <v/>
      </c>
      <c r="T2264" s="31">
        <f>IF($A2264&lt;=Inputs!$B$13,RAND(),"")</f>
        <v/>
      </c>
      <c r="U2264" s="31">
        <f>IF($A2264&lt;=Inputs!$B$13,RAND(),"")</f>
        <v/>
      </c>
      <c r="V2264" s="31">
        <f>IF($A2264&lt;=Inputs!$B$13,RAND(),"")</f>
        <v/>
      </c>
      <c r="W2264" s="31">
        <f>IF($A2264&lt;=Inputs!$B$13,RAND(),"")</f>
        <v/>
      </c>
      <c r="X2264" s="31">
        <f>IF($A2264&lt;=Inputs!$B$13,RAND(),"")</f>
        <v/>
      </c>
      <c r="Y2264" s="31">
        <f>IF($A2264&lt;=Inputs!$B$13,RAND(),"")</f>
        <v/>
      </c>
    </row>
    <row r="2265">
      <c r="A2265" t="n">
        <v>2260</v>
      </c>
      <c r="B2265" s="26">
        <f>IF($A2265&lt;=Inputs!$B$13,IF(Inputs!$B$8&gt;0,SUM(F2265:O2265)/Inputs!$B$8,0),"")</f>
        <v/>
      </c>
      <c r="C2265" s="27">
        <f>IF($A2265&lt;=Inputs!$B$13,B2265/100,"")</f>
        <v/>
      </c>
      <c r="D2265" s="28">
        <f>IF($A2265&lt;=Inputs!$B$13,C2265*Inputs!$B$7,"")</f>
        <v/>
      </c>
      <c r="E2265" s="29">
        <f>IF($A2265&lt;=Inputs!$B$13,IF(D2265&gt;0,1,0),"")</f>
        <v/>
      </c>
      <c r="F2265" s="26">
        <f>IF($A2265&lt;=Inputs!$B$13,IF(1&lt;=Inputs!$B$8,IF(Inputs!$B$12&gt;0,MAX(MIN(NORM.INV(RAND(),LOOKUP(P2265,Inputs!$J$6:$J$9,Inputs!$G$6:$G$9),LOOKUP(P2265,Inputs!$J$6:$J$9,Inputs!$H$6:$H$9)),Inputs!$B$12),-Inputs!$B$12),NORM.INV(RAND(),LOOKUP(P2265,Inputs!$J$6:$J$9,Inputs!$G$6:$G$9),LOOKUP(P2265,Inputs!$J$6:$J$9,Inputs!$H$6:$H$9))),0),"" )</f>
        <v/>
      </c>
      <c r="G2265" s="26">
        <f>IF($A2265&lt;=Inputs!$B$13,IF(2&lt;=Inputs!$B$8,IF(Inputs!$B$12&gt;0,MAX(MIN(NORM.INV(RAND(),LOOKUP(Q2265,Inputs!$J$6:$J$9,Inputs!$G$6:$G$9),LOOKUP(Q2265,Inputs!$J$6:$J$9,Inputs!$H$6:$H$9)),Inputs!$B$12),-Inputs!$B$12),NORM.INV(RAND(),LOOKUP(Q2265,Inputs!$J$6:$J$9,Inputs!$G$6:$G$9),LOOKUP(Q2265,Inputs!$J$6:$J$9,Inputs!$H$6:$H$9))),0),"" )</f>
        <v/>
      </c>
      <c r="H2265" s="26">
        <f>IF($A2265&lt;=Inputs!$B$13,IF(3&lt;=Inputs!$B$8,IF(Inputs!$B$12&gt;0,MAX(MIN(NORM.INV(RAND(),LOOKUP(R2265,Inputs!$J$6:$J$9,Inputs!$G$6:$G$9),LOOKUP(R2265,Inputs!$J$6:$J$9,Inputs!$H$6:$H$9)),Inputs!$B$12),-Inputs!$B$12),NORM.INV(RAND(),LOOKUP(R2265,Inputs!$J$6:$J$9,Inputs!$G$6:$G$9),LOOKUP(R2265,Inputs!$J$6:$J$9,Inputs!$H$6:$H$9))),0),"" )</f>
        <v/>
      </c>
      <c r="I2265" s="26">
        <f>IF($A2265&lt;=Inputs!$B$13,IF(4&lt;=Inputs!$B$8,IF(Inputs!$B$12&gt;0,MAX(MIN(NORM.INV(RAND(),LOOKUP(S2265,Inputs!$J$6:$J$9,Inputs!$G$6:$G$9),LOOKUP(S2265,Inputs!$J$6:$J$9,Inputs!$H$6:$H$9)),Inputs!$B$12),-Inputs!$B$12),NORM.INV(RAND(),LOOKUP(S2265,Inputs!$J$6:$J$9,Inputs!$G$6:$G$9),LOOKUP(S2265,Inputs!$J$6:$J$9,Inputs!$H$6:$H$9))),0),"" )</f>
        <v/>
      </c>
      <c r="J2265" s="26">
        <f>IF($A2265&lt;=Inputs!$B$13,IF(5&lt;=Inputs!$B$8,IF(Inputs!$B$12&gt;0,MAX(MIN(NORM.INV(RAND(),LOOKUP(T2265,Inputs!$J$6:$J$9,Inputs!$G$6:$G$9),LOOKUP(T2265,Inputs!$J$6:$J$9,Inputs!$H$6:$H$9)),Inputs!$B$12),-Inputs!$B$12),NORM.INV(RAND(),LOOKUP(T2265,Inputs!$J$6:$J$9,Inputs!$G$6:$G$9),LOOKUP(T2265,Inputs!$J$6:$J$9,Inputs!$H$6:$H$9))),0),"" )</f>
        <v/>
      </c>
      <c r="K2265" s="26">
        <f>IF($A2265&lt;=Inputs!$B$13,IF(6&lt;=Inputs!$B$8,IF(Inputs!$B$12&gt;0,MAX(MIN(NORM.INV(RAND(),LOOKUP(U2265,Inputs!$J$6:$J$9,Inputs!$G$6:$G$9),LOOKUP(U2265,Inputs!$J$6:$J$9,Inputs!$H$6:$H$9)),Inputs!$B$12),-Inputs!$B$12),NORM.INV(RAND(),LOOKUP(U2265,Inputs!$J$6:$J$9,Inputs!$G$6:$G$9),LOOKUP(U2265,Inputs!$J$6:$J$9,Inputs!$H$6:$H$9))),0),"" )</f>
        <v/>
      </c>
      <c r="L2265" s="26">
        <f>IF($A2265&lt;=Inputs!$B$13,IF(7&lt;=Inputs!$B$8,IF(Inputs!$B$12&gt;0,MAX(MIN(NORM.INV(RAND(),LOOKUP(V2265,Inputs!$J$6:$J$9,Inputs!$G$6:$G$9),LOOKUP(V2265,Inputs!$J$6:$J$9,Inputs!$H$6:$H$9)),Inputs!$B$12),-Inputs!$B$12),NORM.INV(RAND(),LOOKUP(V2265,Inputs!$J$6:$J$9,Inputs!$G$6:$G$9),LOOKUP(V2265,Inputs!$J$6:$J$9,Inputs!$H$6:$H$9))),0),"" )</f>
        <v/>
      </c>
      <c r="M2265" s="26">
        <f>IF($A2265&lt;=Inputs!$B$13,IF(8&lt;=Inputs!$B$8,IF(Inputs!$B$12&gt;0,MAX(MIN(NORM.INV(RAND(),LOOKUP(W2265,Inputs!$J$6:$J$9,Inputs!$G$6:$G$9),LOOKUP(W2265,Inputs!$J$6:$J$9,Inputs!$H$6:$H$9)),Inputs!$B$12),-Inputs!$B$12),NORM.INV(RAND(),LOOKUP(W2265,Inputs!$J$6:$J$9,Inputs!$G$6:$G$9),LOOKUP(W2265,Inputs!$J$6:$J$9,Inputs!$H$6:$H$9))),0),"" )</f>
        <v/>
      </c>
      <c r="N2265" s="26">
        <f>IF($A2265&lt;=Inputs!$B$13,IF(9&lt;=Inputs!$B$8,IF(Inputs!$B$12&gt;0,MAX(MIN(NORM.INV(RAND(),LOOKUP(X2265,Inputs!$J$6:$J$9,Inputs!$G$6:$G$9),LOOKUP(X2265,Inputs!$J$6:$J$9,Inputs!$H$6:$H$9)),Inputs!$B$12),-Inputs!$B$12),NORM.INV(RAND(),LOOKUP(X2265,Inputs!$J$6:$J$9,Inputs!$G$6:$G$9),LOOKUP(X2265,Inputs!$J$6:$J$9,Inputs!$H$6:$H$9))),0),"" )</f>
        <v/>
      </c>
      <c r="O2265" s="26">
        <f>IF($A2265&lt;=Inputs!$B$13,IF(10&lt;=Inputs!$B$8,IF(Inputs!$B$12&gt;0,MAX(MIN(NORM.INV(RAND(),LOOKUP(Y2265,Inputs!$J$6:$J$9,Inputs!$G$6:$G$9),LOOKUP(Y2265,Inputs!$J$6:$J$9,Inputs!$H$6:$H$9)),Inputs!$B$12),-Inputs!$B$12),NORM.INV(RAND(),LOOKUP(Y2265,Inputs!$J$6:$J$9,Inputs!$G$6:$G$9),LOOKUP(Y2265,Inputs!$J$6:$J$9,Inputs!$H$6:$H$9))),0),"" )</f>
        <v/>
      </c>
      <c r="P2265" s="31">
        <f>IF($A2265&lt;=Inputs!$B$13,RAND(),"")</f>
        <v/>
      </c>
      <c r="Q2265" s="31">
        <f>IF($A2265&lt;=Inputs!$B$13,RAND(),"")</f>
        <v/>
      </c>
      <c r="R2265" s="31">
        <f>IF($A2265&lt;=Inputs!$B$13,RAND(),"")</f>
        <v/>
      </c>
      <c r="S2265" s="31">
        <f>IF($A2265&lt;=Inputs!$B$13,RAND(),"")</f>
        <v/>
      </c>
      <c r="T2265" s="31">
        <f>IF($A2265&lt;=Inputs!$B$13,RAND(),"")</f>
        <v/>
      </c>
      <c r="U2265" s="31">
        <f>IF($A2265&lt;=Inputs!$B$13,RAND(),"")</f>
        <v/>
      </c>
      <c r="V2265" s="31">
        <f>IF($A2265&lt;=Inputs!$B$13,RAND(),"")</f>
        <v/>
      </c>
      <c r="W2265" s="31">
        <f>IF($A2265&lt;=Inputs!$B$13,RAND(),"")</f>
        <v/>
      </c>
      <c r="X2265" s="31">
        <f>IF($A2265&lt;=Inputs!$B$13,RAND(),"")</f>
        <v/>
      </c>
      <c r="Y2265" s="31">
        <f>IF($A2265&lt;=Inputs!$B$13,RAND(),"")</f>
        <v/>
      </c>
    </row>
    <row r="2266">
      <c r="A2266" t="n">
        <v>2261</v>
      </c>
      <c r="B2266" s="26">
        <f>IF($A2266&lt;=Inputs!$B$13,IF(Inputs!$B$8&gt;0,SUM(F2266:O2266)/Inputs!$B$8,0),"")</f>
        <v/>
      </c>
      <c r="C2266" s="27">
        <f>IF($A2266&lt;=Inputs!$B$13,B2266/100,"")</f>
        <v/>
      </c>
      <c r="D2266" s="28">
        <f>IF($A2266&lt;=Inputs!$B$13,C2266*Inputs!$B$7,"")</f>
        <v/>
      </c>
      <c r="E2266" s="29">
        <f>IF($A2266&lt;=Inputs!$B$13,IF(D2266&gt;0,1,0),"")</f>
        <v/>
      </c>
      <c r="F2266" s="26">
        <f>IF($A2266&lt;=Inputs!$B$13,IF(1&lt;=Inputs!$B$8,IF(Inputs!$B$12&gt;0,MAX(MIN(NORM.INV(RAND(),LOOKUP(P2266,Inputs!$J$6:$J$9,Inputs!$G$6:$G$9),LOOKUP(P2266,Inputs!$J$6:$J$9,Inputs!$H$6:$H$9)),Inputs!$B$12),-Inputs!$B$12),NORM.INV(RAND(),LOOKUP(P2266,Inputs!$J$6:$J$9,Inputs!$G$6:$G$9),LOOKUP(P2266,Inputs!$J$6:$J$9,Inputs!$H$6:$H$9))),0),"" )</f>
        <v/>
      </c>
      <c r="G2266" s="26">
        <f>IF($A2266&lt;=Inputs!$B$13,IF(2&lt;=Inputs!$B$8,IF(Inputs!$B$12&gt;0,MAX(MIN(NORM.INV(RAND(),LOOKUP(Q2266,Inputs!$J$6:$J$9,Inputs!$G$6:$G$9),LOOKUP(Q2266,Inputs!$J$6:$J$9,Inputs!$H$6:$H$9)),Inputs!$B$12),-Inputs!$B$12),NORM.INV(RAND(),LOOKUP(Q2266,Inputs!$J$6:$J$9,Inputs!$G$6:$G$9),LOOKUP(Q2266,Inputs!$J$6:$J$9,Inputs!$H$6:$H$9))),0),"" )</f>
        <v/>
      </c>
      <c r="H2266" s="26">
        <f>IF($A2266&lt;=Inputs!$B$13,IF(3&lt;=Inputs!$B$8,IF(Inputs!$B$12&gt;0,MAX(MIN(NORM.INV(RAND(),LOOKUP(R2266,Inputs!$J$6:$J$9,Inputs!$G$6:$G$9),LOOKUP(R2266,Inputs!$J$6:$J$9,Inputs!$H$6:$H$9)),Inputs!$B$12),-Inputs!$B$12),NORM.INV(RAND(),LOOKUP(R2266,Inputs!$J$6:$J$9,Inputs!$G$6:$G$9),LOOKUP(R2266,Inputs!$J$6:$J$9,Inputs!$H$6:$H$9))),0),"" )</f>
        <v/>
      </c>
      <c r="I2266" s="26">
        <f>IF($A2266&lt;=Inputs!$B$13,IF(4&lt;=Inputs!$B$8,IF(Inputs!$B$12&gt;0,MAX(MIN(NORM.INV(RAND(),LOOKUP(S2266,Inputs!$J$6:$J$9,Inputs!$G$6:$G$9),LOOKUP(S2266,Inputs!$J$6:$J$9,Inputs!$H$6:$H$9)),Inputs!$B$12),-Inputs!$B$12),NORM.INV(RAND(),LOOKUP(S2266,Inputs!$J$6:$J$9,Inputs!$G$6:$G$9),LOOKUP(S2266,Inputs!$J$6:$J$9,Inputs!$H$6:$H$9))),0),"" )</f>
        <v/>
      </c>
      <c r="J2266" s="26">
        <f>IF($A2266&lt;=Inputs!$B$13,IF(5&lt;=Inputs!$B$8,IF(Inputs!$B$12&gt;0,MAX(MIN(NORM.INV(RAND(),LOOKUP(T2266,Inputs!$J$6:$J$9,Inputs!$G$6:$G$9),LOOKUP(T2266,Inputs!$J$6:$J$9,Inputs!$H$6:$H$9)),Inputs!$B$12),-Inputs!$B$12),NORM.INV(RAND(),LOOKUP(T2266,Inputs!$J$6:$J$9,Inputs!$G$6:$G$9),LOOKUP(T2266,Inputs!$J$6:$J$9,Inputs!$H$6:$H$9))),0),"" )</f>
        <v/>
      </c>
      <c r="K2266" s="26">
        <f>IF($A2266&lt;=Inputs!$B$13,IF(6&lt;=Inputs!$B$8,IF(Inputs!$B$12&gt;0,MAX(MIN(NORM.INV(RAND(),LOOKUP(U2266,Inputs!$J$6:$J$9,Inputs!$G$6:$G$9),LOOKUP(U2266,Inputs!$J$6:$J$9,Inputs!$H$6:$H$9)),Inputs!$B$12),-Inputs!$B$12),NORM.INV(RAND(),LOOKUP(U2266,Inputs!$J$6:$J$9,Inputs!$G$6:$G$9),LOOKUP(U2266,Inputs!$J$6:$J$9,Inputs!$H$6:$H$9))),0),"" )</f>
        <v/>
      </c>
      <c r="L2266" s="26">
        <f>IF($A2266&lt;=Inputs!$B$13,IF(7&lt;=Inputs!$B$8,IF(Inputs!$B$12&gt;0,MAX(MIN(NORM.INV(RAND(),LOOKUP(V2266,Inputs!$J$6:$J$9,Inputs!$G$6:$G$9),LOOKUP(V2266,Inputs!$J$6:$J$9,Inputs!$H$6:$H$9)),Inputs!$B$12),-Inputs!$B$12),NORM.INV(RAND(),LOOKUP(V2266,Inputs!$J$6:$J$9,Inputs!$G$6:$G$9),LOOKUP(V2266,Inputs!$J$6:$J$9,Inputs!$H$6:$H$9))),0),"" )</f>
        <v/>
      </c>
      <c r="M2266" s="26">
        <f>IF($A2266&lt;=Inputs!$B$13,IF(8&lt;=Inputs!$B$8,IF(Inputs!$B$12&gt;0,MAX(MIN(NORM.INV(RAND(),LOOKUP(W2266,Inputs!$J$6:$J$9,Inputs!$G$6:$G$9),LOOKUP(W2266,Inputs!$J$6:$J$9,Inputs!$H$6:$H$9)),Inputs!$B$12),-Inputs!$B$12),NORM.INV(RAND(),LOOKUP(W2266,Inputs!$J$6:$J$9,Inputs!$G$6:$G$9),LOOKUP(W2266,Inputs!$J$6:$J$9,Inputs!$H$6:$H$9))),0),"" )</f>
        <v/>
      </c>
      <c r="N2266" s="26">
        <f>IF($A2266&lt;=Inputs!$B$13,IF(9&lt;=Inputs!$B$8,IF(Inputs!$B$12&gt;0,MAX(MIN(NORM.INV(RAND(),LOOKUP(X2266,Inputs!$J$6:$J$9,Inputs!$G$6:$G$9),LOOKUP(X2266,Inputs!$J$6:$J$9,Inputs!$H$6:$H$9)),Inputs!$B$12),-Inputs!$B$12),NORM.INV(RAND(),LOOKUP(X2266,Inputs!$J$6:$J$9,Inputs!$G$6:$G$9),LOOKUP(X2266,Inputs!$J$6:$J$9,Inputs!$H$6:$H$9))),0),"" )</f>
        <v/>
      </c>
      <c r="O2266" s="26">
        <f>IF($A2266&lt;=Inputs!$B$13,IF(10&lt;=Inputs!$B$8,IF(Inputs!$B$12&gt;0,MAX(MIN(NORM.INV(RAND(),LOOKUP(Y2266,Inputs!$J$6:$J$9,Inputs!$G$6:$G$9),LOOKUP(Y2266,Inputs!$J$6:$J$9,Inputs!$H$6:$H$9)),Inputs!$B$12),-Inputs!$B$12),NORM.INV(RAND(),LOOKUP(Y2266,Inputs!$J$6:$J$9,Inputs!$G$6:$G$9),LOOKUP(Y2266,Inputs!$J$6:$J$9,Inputs!$H$6:$H$9))),0),"" )</f>
        <v/>
      </c>
      <c r="P2266" s="31">
        <f>IF($A2266&lt;=Inputs!$B$13,RAND(),"")</f>
        <v/>
      </c>
      <c r="Q2266" s="31">
        <f>IF($A2266&lt;=Inputs!$B$13,RAND(),"")</f>
        <v/>
      </c>
      <c r="R2266" s="31">
        <f>IF($A2266&lt;=Inputs!$B$13,RAND(),"")</f>
        <v/>
      </c>
      <c r="S2266" s="31">
        <f>IF($A2266&lt;=Inputs!$B$13,RAND(),"")</f>
        <v/>
      </c>
      <c r="T2266" s="31">
        <f>IF($A2266&lt;=Inputs!$B$13,RAND(),"")</f>
        <v/>
      </c>
      <c r="U2266" s="31">
        <f>IF($A2266&lt;=Inputs!$B$13,RAND(),"")</f>
        <v/>
      </c>
      <c r="V2266" s="31">
        <f>IF($A2266&lt;=Inputs!$B$13,RAND(),"")</f>
        <v/>
      </c>
      <c r="W2266" s="31">
        <f>IF($A2266&lt;=Inputs!$B$13,RAND(),"")</f>
        <v/>
      </c>
      <c r="X2266" s="31">
        <f>IF($A2266&lt;=Inputs!$B$13,RAND(),"")</f>
        <v/>
      </c>
      <c r="Y2266" s="31">
        <f>IF($A2266&lt;=Inputs!$B$13,RAND(),"")</f>
        <v/>
      </c>
    </row>
    <row r="2267">
      <c r="A2267" t="n">
        <v>2262</v>
      </c>
      <c r="B2267" s="26">
        <f>IF($A2267&lt;=Inputs!$B$13,IF(Inputs!$B$8&gt;0,SUM(F2267:O2267)/Inputs!$B$8,0),"")</f>
        <v/>
      </c>
      <c r="C2267" s="27">
        <f>IF($A2267&lt;=Inputs!$B$13,B2267/100,"")</f>
        <v/>
      </c>
      <c r="D2267" s="28">
        <f>IF($A2267&lt;=Inputs!$B$13,C2267*Inputs!$B$7,"")</f>
        <v/>
      </c>
      <c r="E2267" s="29">
        <f>IF($A2267&lt;=Inputs!$B$13,IF(D2267&gt;0,1,0),"")</f>
        <v/>
      </c>
      <c r="F2267" s="26">
        <f>IF($A2267&lt;=Inputs!$B$13,IF(1&lt;=Inputs!$B$8,IF(Inputs!$B$12&gt;0,MAX(MIN(NORM.INV(RAND(),LOOKUP(P2267,Inputs!$J$6:$J$9,Inputs!$G$6:$G$9),LOOKUP(P2267,Inputs!$J$6:$J$9,Inputs!$H$6:$H$9)),Inputs!$B$12),-Inputs!$B$12),NORM.INV(RAND(),LOOKUP(P2267,Inputs!$J$6:$J$9,Inputs!$G$6:$G$9),LOOKUP(P2267,Inputs!$J$6:$J$9,Inputs!$H$6:$H$9))),0),"" )</f>
        <v/>
      </c>
      <c r="G2267" s="26">
        <f>IF($A2267&lt;=Inputs!$B$13,IF(2&lt;=Inputs!$B$8,IF(Inputs!$B$12&gt;0,MAX(MIN(NORM.INV(RAND(),LOOKUP(Q2267,Inputs!$J$6:$J$9,Inputs!$G$6:$G$9),LOOKUP(Q2267,Inputs!$J$6:$J$9,Inputs!$H$6:$H$9)),Inputs!$B$12),-Inputs!$B$12),NORM.INV(RAND(),LOOKUP(Q2267,Inputs!$J$6:$J$9,Inputs!$G$6:$G$9),LOOKUP(Q2267,Inputs!$J$6:$J$9,Inputs!$H$6:$H$9))),0),"" )</f>
        <v/>
      </c>
      <c r="H2267" s="26">
        <f>IF($A2267&lt;=Inputs!$B$13,IF(3&lt;=Inputs!$B$8,IF(Inputs!$B$12&gt;0,MAX(MIN(NORM.INV(RAND(),LOOKUP(R2267,Inputs!$J$6:$J$9,Inputs!$G$6:$G$9),LOOKUP(R2267,Inputs!$J$6:$J$9,Inputs!$H$6:$H$9)),Inputs!$B$12),-Inputs!$B$12),NORM.INV(RAND(),LOOKUP(R2267,Inputs!$J$6:$J$9,Inputs!$G$6:$G$9),LOOKUP(R2267,Inputs!$J$6:$J$9,Inputs!$H$6:$H$9))),0),"" )</f>
        <v/>
      </c>
      <c r="I2267" s="26">
        <f>IF($A2267&lt;=Inputs!$B$13,IF(4&lt;=Inputs!$B$8,IF(Inputs!$B$12&gt;0,MAX(MIN(NORM.INV(RAND(),LOOKUP(S2267,Inputs!$J$6:$J$9,Inputs!$G$6:$G$9),LOOKUP(S2267,Inputs!$J$6:$J$9,Inputs!$H$6:$H$9)),Inputs!$B$12),-Inputs!$B$12),NORM.INV(RAND(),LOOKUP(S2267,Inputs!$J$6:$J$9,Inputs!$G$6:$G$9),LOOKUP(S2267,Inputs!$J$6:$J$9,Inputs!$H$6:$H$9))),0),"" )</f>
        <v/>
      </c>
      <c r="J2267" s="26">
        <f>IF($A2267&lt;=Inputs!$B$13,IF(5&lt;=Inputs!$B$8,IF(Inputs!$B$12&gt;0,MAX(MIN(NORM.INV(RAND(),LOOKUP(T2267,Inputs!$J$6:$J$9,Inputs!$G$6:$G$9),LOOKUP(T2267,Inputs!$J$6:$J$9,Inputs!$H$6:$H$9)),Inputs!$B$12),-Inputs!$B$12),NORM.INV(RAND(),LOOKUP(T2267,Inputs!$J$6:$J$9,Inputs!$G$6:$G$9),LOOKUP(T2267,Inputs!$J$6:$J$9,Inputs!$H$6:$H$9))),0),"" )</f>
        <v/>
      </c>
      <c r="K2267" s="26">
        <f>IF($A2267&lt;=Inputs!$B$13,IF(6&lt;=Inputs!$B$8,IF(Inputs!$B$12&gt;0,MAX(MIN(NORM.INV(RAND(),LOOKUP(U2267,Inputs!$J$6:$J$9,Inputs!$G$6:$G$9),LOOKUP(U2267,Inputs!$J$6:$J$9,Inputs!$H$6:$H$9)),Inputs!$B$12),-Inputs!$B$12),NORM.INV(RAND(),LOOKUP(U2267,Inputs!$J$6:$J$9,Inputs!$G$6:$G$9),LOOKUP(U2267,Inputs!$J$6:$J$9,Inputs!$H$6:$H$9))),0),"" )</f>
        <v/>
      </c>
      <c r="L2267" s="26">
        <f>IF($A2267&lt;=Inputs!$B$13,IF(7&lt;=Inputs!$B$8,IF(Inputs!$B$12&gt;0,MAX(MIN(NORM.INV(RAND(),LOOKUP(V2267,Inputs!$J$6:$J$9,Inputs!$G$6:$G$9),LOOKUP(V2267,Inputs!$J$6:$J$9,Inputs!$H$6:$H$9)),Inputs!$B$12),-Inputs!$B$12),NORM.INV(RAND(),LOOKUP(V2267,Inputs!$J$6:$J$9,Inputs!$G$6:$G$9),LOOKUP(V2267,Inputs!$J$6:$J$9,Inputs!$H$6:$H$9))),0),"" )</f>
        <v/>
      </c>
      <c r="M2267" s="26">
        <f>IF($A2267&lt;=Inputs!$B$13,IF(8&lt;=Inputs!$B$8,IF(Inputs!$B$12&gt;0,MAX(MIN(NORM.INV(RAND(),LOOKUP(W2267,Inputs!$J$6:$J$9,Inputs!$G$6:$G$9),LOOKUP(W2267,Inputs!$J$6:$J$9,Inputs!$H$6:$H$9)),Inputs!$B$12),-Inputs!$B$12),NORM.INV(RAND(),LOOKUP(W2267,Inputs!$J$6:$J$9,Inputs!$G$6:$G$9),LOOKUP(W2267,Inputs!$J$6:$J$9,Inputs!$H$6:$H$9))),0),"" )</f>
        <v/>
      </c>
      <c r="N2267" s="26">
        <f>IF($A2267&lt;=Inputs!$B$13,IF(9&lt;=Inputs!$B$8,IF(Inputs!$B$12&gt;0,MAX(MIN(NORM.INV(RAND(),LOOKUP(X2267,Inputs!$J$6:$J$9,Inputs!$G$6:$G$9),LOOKUP(X2267,Inputs!$J$6:$J$9,Inputs!$H$6:$H$9)),Inputs!$B$12),-Inputs!$B$12),NORM.INV(RAND(),LOOKUP(X2267,Inputs!$J$6:$J$9,Inputs!$G$6:$G$9),LOOKUP(X2267,Inputs!$J$6:$J$9,Inputs!$H$6:$H$9))),0),"" )</f>
        <v/>
      </c>
      <c r="O2267" s="26">
        <f>IF($A2267&lt;=Inputs!$B$13,IF(10&lt;=Inputs!$B$8,IF(Inputs!$B$12&gt;0,MAX(MIN(NORM.INV(RAND(),LOOKUP(Y2267,Inputs!$J$6:$J$9,Inputs!$G$6:$G$9),LOOKUP(Y2267,Inputs!$J$6:$J$9,Inputs!$H$6:$H$9)),Inputs!$B$12),-Inputs!$B$12),NORM.INV(RAND(),LOOKUP(Y2267,Inputs!$J$6:$J$9,Inputs!$G$6:$G$9),LOOKUP(Y2267,Inputs!$J$6:$J$9,Inputs!$H$6:$H$9))),0),"" )</f>
        <v/>
      </c>
      <c r="P2267" s="31">
        <f>IF($A2267&lt;=Inputs!$B$13,RAND(),"")</f>
        <v/>
      </c>
      <c r="Q2267" s="31">
        <f>IF($A2267&lt;=Inputs!$B$13,RAND(),"")</f>
        <v/>
      </c>
      <c r="R2267" s="31">
        <f>IF($A2267&lt;=Inputs!$B$13,RAND(),"")</f>
        <v/>
      </c>
      <c r="S2267" s="31">
        <f>IF($A2267&lt;=Inputs!$B$13,RAND(),"")</f>
        <v/>
      </c>
      <c r="T2267" s="31">
        <f>IF($A2267&lt;=Inputs!$B$13,RAND(),"")</f>
        <v/>
      </c>
      <c r="U2267" s="31">
        <f>IF($A2267&lt;=Inputs!$B$13,RAND(),"")</f>
        <v/>
      </c>
      <c r="V2267" s="31">
        <f>IF($A2267&lt;=Inputs!$B$13,RAND(),"")</f>
        <v/>
      </c>
      <c r="W2267" s="31">
        <f>IF($A2267&lt;=Inputs!$B$13,RAND(),"")</f>
        <v/>
      </c>
      <c r="X2267" s="31">
        <f>IF($A2267&lt;=Inputs!$B$13,RAND(),"")</f>
        <v/>
      </c>
      <c r="Y2267" s="31">
        <f>IF($A2267&lt;=Inputs!$B$13,RAND(),"")</f>
        <v/>
      </c>
    </row>
    <row r="2268">
      <c r="A2268" t="n">
        <v>2263</v>
      </c>
      <c r="B2268" s="26">
        <f>IF($A2268&lt;=Inputs!$B$13,IF(Inputs!$B$8&gt;0,SUM(F2268:O2268)/Inputs!$B$8,0),"")</f>
        <v/>
      </c>
      <c r="C2268" s="27">
        <f>IF($A2268&lt;=Inputs!$B$13,B2268/100,"")</f>
        <v/>
      </c>
      <c r="D2268" s="28">
        <f>IF($A2268&lt;=Inputs!$B$13,C2268*Inputs!$B$7,"")</f>
        <v/>
      </c>
      <c r="E2268" s="29">
        <f>IF($A2268&lt;=Inputs!$B$13,IF(D2268&gt;0,1,0),"")</f>
        <v/>
      </c>
      <c r="F2268" s="26">
        <f>IF($A2268&lt;=Inputs!$B$13,IF(1&lt;=Inputs!$B$8,IF(Inputs!$B$12&gt;0,MAX(MIN(NORM.INV(RAND(),LOOKUP(P2268,Inputs!$J$6:$J$9,Inputs!$G$6:$G$9),LOOKUP(P2268,Inputs!$J$6:$J$9,Inputs!$H$6:$H$9)),Inputs!$B$12),-Inputs!$B$12),NORM.INV(RAND(),LOOKUP(P2268,Inputs!$J$6:$J$9,Inputs!$G$6:$G$9),LOOKUP(P2268,Inputs!$J$6:$J$9,Inputs!$H$6:$H$9))),0),"" )</f>
        <v/>
      </c>
      <c r="G2268" s="26">
        <f>IF($A2268&lt;=Inputs!$B$13,IF(2&lt;=Inputs!$B$8,IF(Inputs!$B$12&gt;0,MAX(MIN(NORM.INV(RAND(),LOOKUP(Q2268,Inputs!$J$6:$J$9,Inputs!$G$6:$G$9),LOOKUP(Q2268,Inputs!$J$6:$J$9,Inputs!$H$6:$H$9)),Inputs!$B$12),-Inputs!$B$12),NORM.INV(RAND(),LOOKUP(Q2268,Inputs!$J$6:$J$9,Inputs!$G$6:$G$9),LOOKUP(Q2268,Inputs!$J$6:$J$9,Inputs!$H$6:$H$9))),0),"" )</f>
        <v/>
      </c>
      <c r="H2268" s="26">
        <f>IF($A2268&lt;=Inputs!$B$13,IF(3&lt;=Inputs!$B$8,IF(Inputs!$B$12&gt;0,MAX(MIN(NORM.INV(RAND(),LOOKUP(R2268,Inputs!$J$6:$J$9,Inputs!$G$6:$G$9),LOOKUP(R2268,Inputs!$J$6:$J$9,Inputs!$H$6:$H$9)),Inputs!$B$12),-Inputs!$B$12),NORM.INV(RAND(),LOOKUP(R2268,Inputs!$J$6:$J$9,Inputs!$G$6:$G$9),LOOKUP(R2268,Inputs!$J$6:$J$9,Inputs!$H$6:$H$9))),0),"" )</f>
        <v/>
      </c>
      <c r="I2268" s="26">
        <f>IF($A2268&lt;=Inputs!$B$13,IF(4&lt;=Inputs!$B$8,IF(Inputs!$B$12&gt;0,MAX(MIN(NORM.INV(RAND(),LOOKUP(S2268,Inputs!$J$6:$J$9,Inputs!$G$6:$G$9),LOOKUP(S2268,Inputs!$J$6:$J$9,Inputs!$H$6:$H$9)),Inputs!$B$12),-Inputs!$B$12),NORM.INV(RAND(),LOOKUP(S2268,Inputs!$J$6:$J$9,Inputs!$G$6:$G$9),LOOKUP(S2268,Inputs!$J$6:$J$9,Inputs!$H$6:$H$9))),0),"" )</f>
        <v/>
      </c>
      <c r="J2268" s="26">
        <f>IF($A2268&lt;=Inputs!$B$13,IF(5&lt;=Inputs!$B$8,IF(Inputs!$B$12&gt;0,MAX(MIN(NORM.INV(RAND(),LOOKUP(T2268,Inputs!$J$6:$J$9,Inputs!$G$6:$G$9),LOOKUP(T2268,Inputs!$J$6:$J$9,Inputs!$H$6:$H$9)),Inputs!$B$12),-Inputs!$B$12),NORM.INV(RAND(),LOOKUP(T2268,Inputs!$J$6:$J$9,Inputs!$G$6:$G$9),LOOKUP(T2268,Inputs!$J$6:$J$9,Inputs!$H$6:$H$9))),0),"" )</f>
        <v/>
      </c>
      <c r="K2268" s="26">
        <f>IF($A2268&lt;=Inputs!$B$13,IF(6&lt;=Inputs!$B$8,IF(Inputs!$B$12&gt;0,MAX(MIN(NORM.INV(RAND(),LOOKUP(U2268,Inputs!$J$6:$J$9,Inputs!$G$6:$G$9),LOOKUP(U2268,Inputs!$J$6:$J$9,Inputs!$H$6:$H$9)),Inputs!$B$12),-Inputs!$B$12),NORM.INV(RAND(),LOOKUP(U2268,Inputs!$J$6:$J$9,Inputs!$G$6:$G$9),LOOKUP(U2268,Inputs!$J$6:$J$9,Inputs!$H$6:$H$9))),0),"" )</f>
        <v/>
      </c>
      <c r="L2268" s="26">
        <f>IF($A2268&lt;=Inputs!$B$13,IF(7&lt;=Inputs!$B$8,IF(Inputs!$B$12&gt;0,MAX(MIN(NORM.INV(RAND(),LOOKUP(V2268,Inputs!$J$6:$J$9,Inputs!$G$6:$G$9),LOOKUP(V2268,Inputs!$J$6:$J$9,Inputs!$H$6:$H$9)),Inputs!$B$12),-Inputs!$B$12),NORM.INV(RAND(),LOOKUP(V2268,Inputs!$J$6:$J$9,Inputs!$G$6:$G$9),LOOKUP(V2268,Inputs!$J$6:$J$9,Inputs!$H$6:$H$9))),0),"" )</f>
        <v/>
      </c>
      <c r="M2268" s="26">
        <f>IF($A2268&lt;=Inputs!$B$13,IF(8&lt;=Inputs!$B$8,IF(Inputs!$B$12&gt;0,MAX(MIN(NORM.INV(RAND(),LOOKUP(W2268,Inputs!$J$6:$J$9,Inputs!$G$6:$G$9),LOOKUP(W2268,Inputs!$J$6:$J$9,Inputs!$H$6:$H$9)),Inputs!$B$12),-Inputs!$B$12),NORM.INV(RAND(),LOOKUP(W2268,Inputs!$J$6:$J$9,Inputs!$G$6:$G$9),LOOKUP(W2268,Inputs!$J$6:$J$9,Inputs!$H$6:$H$9))),0),"" )</f>
        <v/>
      </c>
      <c r="N2268" s="26">
        <f>IF($A2268&lt;=Inputs!$B$13,IF(9&lt;=Inputs!$B$8,IF(Inputs!$B$12&gt;0,MAX(MIN(NORM.INV(RAND(),LOOKUP(X2268,Inputs!$J$6:$J$9,Inputs!$G$6:$G$9),LOOKUP(X2268,Inputs!$J$6:$J$9,Inputs!$H$6:$H$9)),Inputs!$B$12),-Inputs!$B$12),NORM.INV(RAND(),LOOKUP(X2268,Inputs!$J$6:$J$9,Inputs!$G$6:$G$9),LOOKUP(X2268,Inputs!$J$6:$J$9,Inputs!$H$6:$H$9))),0),"" )</f>
        <v/>
      </c>
      <c r="O2268" s="26">
        <f>IF($A2268&lt;=Inputs!$B$13,IF(10&lt;=Inputs!$B$8,IF(Inputs!$B$12&gt;0,MAX(MIN(NORM.INV(RAND(),LOOKUP(Y2268,Inputs!$J$6:$J$9,Inputs!$G$6:$G$9),LOOKUP(Y2268,Inputs!$J$6:$J$9,Inputs!$H$6:$H$9)),Inputs!$B$12),-Inputs!$B$12),NORM.INV(RAND(),LOOKUP(Y2268,Inputs!$J$6:$J$9,Inputs!$G$6:$G$9),LOOKUP(Y2268,Inputs!$J$6:$J$9,Inputs!$H$6:$H$9))),0),"" )</f>
        <v/>
      </c>
      <c r="P2268" s="31">
        <f>IF($A2268&lt;=Inputs!$B$13,RAND(),"")</f>
        <v/>
      </c>
      <c r="Q2268" s="31">
        <f>IF($A2268&lt;=Inputs!$B$13,RAND(),"")</f>
        <v/>
      </c>
      <c r="R2268" s="31">
        <f>IF($A2268&lt;=Inputs!$B$13,RAND(),"")</f>
        <v/>
      </c>
      <c r="S2268" s="31">
        <f>IF($A2268&lt;=Inputs!$B$13,RAND(),"")</f>
        <v/>
      </c>
      <c r="T2268" s="31">
        <f>IF($A2268&lt;=Inputs!$B$13,RAND(),"")</f>
        <v/>
      </c>
      <c r="U2268" s="31">
        <f>IF($A2268&lt;=Inputs!$B$13,RAND(),"")</f>
        <v/>
      </c>
      <c r="V2268" s="31">
        <f>IF($A2268&lt;=Inputs!$B$13,RAND(),"")</f>
        <v/>
      </c>
      <c r="W2268" s="31">
        <f>IF($A2268&lt;=Inputs!$B$13,RAND(),"")</f>
        <v/>
      </c>
      <c r="X2268" s="31">
        <f>IF($A2268&lt;=Inputs!$B$13,RAND(),"")</f>
        <v/>
      </c>
      <c r="Y2268" s="31">
        <f>IF($A2268&lt;=Inputs!$B$13,RAND(),"")</f>
        <v/>
      </c>
    </row>
    <row r="2269">
      <c r="A2269" t="n">
        <v>2264</v>
      </c>
      <c r="B2269" s="26">
        <f>IF($A2269&lt;=Inputs!$B$13,IF(Inputs!$B$8&gt;0,SUM(F2269:O2269)/Inputs!$B$8,0),"")</f>
        <v/>
      </c>
      <c r="C2269" s="27">
        <f>IF($A2269&lt;=Inputs!$B$13,B2269/100,"")</f>
        <v/>
      </c>
      <c r="D2269" s="28">
        <f>IF($A2269&lt;=Inputs!$B$13,C2269*Inputs!$B$7,"")</f>
        <v/>
      </c>
      <c r="E2269" s="29">
        <f>IF($A2269&lt;=Inputs!$B$13,IF(D2269&gt;0,1,0),"")</f>
        <v/>
      </c>
      <c r="F2269" s="26">
        <f>IF($A2269&lt;=Inputs!$B$13,IF(1&lt;=Inputs!$B$8,IF(Inputs!$B$12&gt;0,MAX(MIN(NORM.INV(RAND(),LOOKUP(P2269,Inputs!$J$6:$J$9,Inputs!$G$6:$G$9),LOOKUP(P2269,Inputs!$J$6:$J$9,Inputs!$H$6:$H$9)),Inputs!$B$12),-Inputs!$B$12),NORM.INV(RAND(),LOOKUP(P2269,Inputs!$J$6:$J$9,Inputs!$G$6:$G$9),LOOKUP(P2269,Inputs!$J$6:$J$9,Inputs!$H$6:$H$9))),0),"" )</f>
        <v/>
      </c>
      <c r="G2269" s="26">
        <f>IF($A2269&lt;=Inputs!$B$13,IF(2&lt;=Inputs!$B$8,IF(Inputs!$B$12&gt;0,MAX(MIN(NORM.INV(RAND(),LOOKUP(Q2269,Inputs!$J$6:$J$9,Inputs!$G$6:$G$9),LOOKUP(Q2269,Inputs!$J$6:$J$9,Inputs!$H$6:$H$9)),Inputs!$B$12),-Inputs!$B$12),NORM.INV(RAND(),LOOKUP(Q2269,Inputs!$J$6:$J$9,Inputs!$G$6:$G$9),LOOKUP(Q2269,Inputs!$J$6:$J$9,Inputs!$H$6:$H$9))),0),"" )</f>
        <v/>
      </c>
      <c r="H2269" s="26">
        <f>IF($A2269&lt;=Inputs!$B$13,IF(3&lt;=Inputs!$B$8,IF(Inputs!$B$12&gt;0,MAX(MIN(NORM.INV(RAND(),LOOKUP(R2269,Inputs!$J$6:$J$9,Inputs!$G$6:$G$9),LOOKUP(R2269,Inputs!$J$6:$J$9,Inputs!$H$6:$H$9)),Inputs!$B$12),-Inputs!$B$12),NORM.INV(RAND(),LOOKUP(R2269,Inputs!$J$6:$J$9,Inputs!$G$6:$G$9),LOOKUP(R2269,Inputs!$J$6:$J$9,Inputs!$H$6:$H$9))),0),"" )</f>
        <v/>
      </c>
      <c r="I2269" s="26">
        <f>IF($A2269&lt;=Inputs!$B$13,IF(4&lt;=Inputs!$B$8,IF(Inputs!$B$12&gt;0,MAX(MIN(NORM.INV(RAND(),LOOKUP(S2269,Inputs!$J$6:$J$9,Inputs!$G$6:$G$9),LOOKUP(S2269,Inputs!$J$6:$J$9,Inputs!$H$6:$H$9)),Inputs!$B$12),-Inputs!$B$12),NORM.INV(RAND(),LOOKUP(S2269,Inputs!$J$6:$J$9,Inputs!$G$6:$G$9),LOOKUP(S2269,Inputs!$J$6:$J$9,Inputs!$H$6:$H$9))),0),"" )</f>
        <v/>
      </c>
      <c r="J2269" s="26">
        <f>IF($A2269&lt;=Inputs!$B$13,IF(5&lt;=Inputs!$B$8,IF(Inputs!$B$12&gt;0,MAX(MIN(NORM.INV(RAND(),LOOKUP(T2269,Inputs!$J$6:$J$9,Inputs!$G$6:$G$9),LOOKUP(T2269,Inputs!$J$6:$J$9,Inputs!$H$6:$H$9)),Inputs!$B$12),-Inputs!$B$12),NORM.INV(RAND(),LOOKUP(T2269,Inputs!$J$6:$J$9,Inputs!$G$6:$G$9),LOOKUP(T2269,Inputs!$J$6:$J$9,Inputs!$H$6:$H$9))),0),"" )</f>
        <v/>
      </c>
      <c r="K2269" s="26">
        <f>IF($A2269&lt;=Inputs!$B$13,IF(6&lt;=Inputs!$B$8,IF(Inputs!$B$12&gt;0,MAX(MIN(NORM.INV(RAND(),LOOKUP(U2269,Inputs!$J$6:$J$9,Inputs!$G$6:$G$9),LOOKUP(U2269,Inputs!$J$6:$J$9,Inputs!$H$6:$H$9)),Inputs!$B$12),-Inputs!$B$12),NORM.INV(RAND(),LOOKUP(U2269,Inputs!$J$6:$J$9,Inputs!$G$6:$G$9),LOOKUP(U2269,Inputs!$J$6:$J$9,Inputs!$H$6:$H$9))),0),"" )</f>
        <v/>
      </c>
      <c r="L2269" s="26">
        <f>IF($A2269&lt;=Inputs!$B$13,IF(7&lt;=Inputs!$B$8,IF(Inputs!$B$12&gt;0,MAX(MIN(NORM.INV(RAND(),LOOKUP(V2269,Inputs!$J$6:$J$9,Inputs!$G$6:$G$9),LOOKUP(V2269,Inputs!$J$6:$J$9,Inputs!$H$6:$H$9)),Inputs!$B$12),-Inputs!$B$12),NORM.INV(RAND(),LOOKUP(V2269,Inputs!$J$6:$J$9,Inputs!$G$6:$G$9),LOOKUP(V2269,Inputs!$J$6:$J$9,Inputs!$H$6:$H$9))),0),"" )</f>
        <v/>
      </c>
      <c r="M2269" s="26">
        <f>IF($A2269&lt;=Inputs!$B$13,IF(8&lt;=Inputs!$B$8,IF(Inputs!$B$12&gt;0,MAX(MIN(NORM.INV(RAND(),LOOKUP(W2269,Inputs!$J$6:$J$9,Inputs!$G$6:$G$9),LOOKUP(W2269,Inputs!$J$6:$J$9,Inputs!$H$6:$H$9)),Inputs!$B$12),-Inputs!$B$12),NORM.INV(RAND(),LOOKUP(W2269,Inputs!$J$6:$J$9,Inputs!$G$6:$G$9),LOOKUP(W2269,Inputs!$J$6:$J$9,Inputs!$H$6:$H$9))),0),"" )</f>
        <v/>
      </c>
      <c r="N2269" s="26">
        <f>IF($A2269&lt;=Inputs!$B$13,IF(9&lt;=Inputs!$B$8,IF(Inputs!$B$12&gt;0,MAX(MIN(NORM.INV(RAND(),LOOKUP(X2269,Inputs!$J$6:$J$9,Inputs!$G$6:$G$9),LOOKUP(X2269,Inputs!$J$6:$J$9,Inputs!$H$6:$H$9)),Inputs!$B$12),-Inputs!$B$12),NORM.INV(RAND(),LOOKUP(X2269,Inputs!$J$6:$J$9,Inputs!$G$6:$G$9),LOOKUP(X2269,Inputs!$J$6:$J$9,Inputs!$H$6:$H$9))),0),"" )</f>
        <v/>
      </c>
      <c r="O2269" s="26">
        <f>IF($A2269&lt;=Inputs!$B$13,IF(10&lt;=Inputs!$B$8,IF(Inputs!$B$12&gt;0,MAX(MIN(NORM.INV(RAND(),LOOKUP(Y2269,Inputs!$J$6:$J$9,Inputs!$G$6:$G$9),LOOKUP(Y2269,Inputs!$J$6:$J$9,Inputs!$H$6:$H$9)),Inputs!$B$12),-Inputs!$B$12),NORM.INV(RAND(),LOOKUP(Y2269,Inputs!$J$6:$J$9,Inputs!$G$6:$G$9),LOOKUP(Y2269,Inputs!$J$6:$J$9,Inputs!$H$6:$H$9))),0),"" )</f>
        <v/>
      </c>
      <c r="P2269" s="31">
        <f>IF($A2269&lt;=Inputs!$B$13,RAND(),"")</f>
        <v/>
      </c>
      <c r="Q2269" s="31">
        <f>IF($A2269&lt;=Inputs!$B$13,RAND(),"")</f>
        <v/>
      </c>
      <c r="R2269" s="31">
        <f>IF($A2269&lt;=Inputs!$B$13,RAND(),"")</f>
        <v/>
      </c>
      <c r="S2269" s="31">
        <f>IF($A2269&lt;=Inputs!$B$13,RAND(),"")</f>
        <v/>
      </c>
      <c r="T2269" s="31">
        <f>IF($A2269&lt;=Inputs!$B$13,RAND(),"")</f>
        <v/>
      </c>
      <c r="U2269" s="31">
        <f>IF($A2269&lt;=Inputs!$B$13,RAND(),"")</f>
        <v/>
      </c>
      <c r="V2269" s="31">
        <f>IF($A2269&lt;=Inputs!$B$13,RAND(),"")</f>
        <v/>
      </c>
      <c r="W2269" s="31">
        <f>IF($A2269&lt;=Inputs!$B$13,RAND(),"")</f>
        <v/>
      </c>
      <c r="X2269" s="31">
        <f>IF($A2269&lt;=Inputs!$B$13,RAND(),"")</f>
        <v/>
      </c>
      <c r="Y2269" s="31">
        <f>IF($A2269&lt;=Inputs!$B$13,RAND(),"")</f>
        <v/>
      </c>
    </row>
    <row r="2270">
      <c r="A2270" t="n">
        <v>2265</v>
      </c>
      <c r="B2270" s="26">
        <f>IF($A2270&lt;=Inputs!$B$13,IF(Inputs!$B$8&gt;0,SUM(F2270:O2270)/Inputs!$B$8,0),"")</f>
        <v/>
      </c>
      <c r="C2270" s="27">
        <f>IF($A2270&lt;=Inputs!$B$13,B2270/100,"")</f>
        <v/>
      </c>
      <c r="D2270" s="28">
        <f>IF($A2270&lt;=Inputs!$B$13,C2270*Inputs!$B$7,"")</f>
        <v/>
      </c>
      <c r="E2270" s="29">
        <f>IF($A2270&lt;=Inputs!$B$13,IF(D2270&gt;0,1,0),"")</f>
        <v/>
      </c>
      <c r="F2270" s="26">
        <f>IF($A2270&lt;=Inputs!$B$13,IF(1&lt;=Inputs!$B$8,IF(Inputs!$B$12&gt;0,MAX(MIN(NORM.INV(RAND(),LOOKUP(P2270,Inputs!$J$6:$J$9,Inputs!$G$6:$G$9),LOOKUP(P2270,Inputs!$J$6:$J$9,Inputs!$H$6:$H$9)),Inputs!$B$12),-Inputs!$B$12),NORM.INV(RAND(),LOOKUP(P2270,Inputs!$J$6:$J$9,Inputs!$G$6:$G$9),LOOKUP(P2270,Inputs!$J$6:$J$9,Inputs!$H$6:$H$9))),0),"" )</f>
        <v/>
      </c>
      <c r="G2270" s="26">
        <f>IF($A2270&lt;=Inputs!$B$13,IF(2&lt;=Inputs!$B$8,IF(Inputs!$B$12&gt;0,MAX(MIN(NORM.INV(RAND(),LOOKUP(Q2270,Inputs!$J$6:$J$9,Inputs!$G$6:$G$9),LOOKUP(Q2270,Inputs!$J$6:$J$9,Inputs!$H$6:$H$9)),Inputs!$B$12),-Inputs!$B$12),NORM.INV(RAND(),LOOKUP(Q2270,Inputs!$J$6:$J$9,Inputs!$G$6:$G$9),LOOKUP(Q2270,Inputs!$J$6:$J$9,Inputs!$H$6:$H$9))),0),"" )</f>
        <v/>
      </c>
      <c r="H2270" s="26">
        <f>IF($A2270&lt;=Inputs!$B$13,IF(3&lt;=Inputs!$B$8,IF(Inputs!$B$12&gt;0,MAX(MIN(NORM.INV(RAND(),LOOKUP(R2270,Inputs!$J$6:$J$9,Inputs!$G$6:$G$9),LOOKUP(R2270,Inputs!$J$6:$J$9,Inputs!$H$6:$H$9)),Inputs!$B$12),-Inputs!$B$12),NORM.INV(RAND(),LOOKUP(R2270,Inputs!$J$6:$J$9,Inputs!$G$6:$G$9),LOOKUP(R2270,Inputs!$J$6:$J$9,Inputs!$H$6:$H$9))),0),"" )</f>
        <v/>
      </c>
      <c r="I2270" s="26">
        <f>IF($A2270&lt;=Inputs!$B$13,IF(4&lt;=Inputs!$B$8,IF(Inputs!$B$12&gt;0,MAX(MIN(NORM.INV(RAND(),LOOKUP(S2270,Inputs!$J$6:$J$9,Inputs!$G$6:$G$9),LOOKUP(S2270,Inputs!$J$6:$J$9,Inputs!$H$6:$H$9)),Inputs!$B$12),-Inputs!$B$12),NORM.INV(RAND(),LOOKUP(S2270,Inputs!$J$6:$J$9,Inputs!$G$6:$G$9),LOOKUP(S2270,Inputs!$J$6:$J$9,Inputs!$H$6:$H$9))),0),"" )</f>
        <v/>
      </c>
      <c r="J2270" s="26">
        <f>IF($A2270&lt;=Inputs!$B$13,IF(5&lt;=Inputs!$B$8,IF(Inputs!$B$12&gt;0,MAX(MIN(NORM.INV(RAND(),LOOKUP(T2270,Inputs!$J$6:$J$9,Inputs!$G$6:$G$9),LOOKUP(T2270,Inputs!$J$6:$J$9,Inputs!$H$6:$H$9)),Inputs!$B$12),-Inputs!$B$12),NORM.INV(RAND(),LOOKUP(T2270,Inputs!$J$6:$J$9,Inputs!$G$6:$G$9),LOOKUP(T2270,Inputs!$J$6:$J$9,Inputs!$H$6:$H$9))),0),"" )</f>
        <v/>
      </c>
      <c r="K2270" s="26">
        <f>IF($A2270&lt;=Inputs!$B$13,IF(6&lt;=Inputs!$B$8,IF(Inputs!$B$12&gt;0,MAX(MIN(NORM.INV(RAND(),LOOKUP(U2270,Inputs!$J$6:$J$9,Inputs!$G$6:$G$9),LOOKUP(U2270,Inputs!$J$6:$J$9,Inputs!$H$6:$H$9)),Inputs!$B$12),-Inputs!$B$12),NORM.INV(RAND(),LOOKUP(U2270,Inputs!$J$6:$J$9,Inputs!$G$6:$G$9),LOOKUP(U2270,Inputs!$J$6:$J$9,Inputs!$H$6:$H$9))),0),"" )</f>
        <v/>
      </c>
      <c r="L2270" s="26">
        <f>IF($A2270&lt;=Inputs!$B$13,IF(7&lt;=Inputs!$B$8,IF(Inputs!$B$12&gt;0,MAX(MIN(NORM.INV(RAND(),LOOKUP(V2270,Inputs!$J$6:$J$9,Inputs!$G$6:$G$9),LOOKUP(V2270,Inputs!$J$6:$J$9,Inputs!$H$6:$H$9)),Inputs!$B$12),-Inputs!$B$12),NORM.INV(RAND(),LOOKUP(V2270,Inputs!$J$6:$J$9,Inputs!$G$6:$G$9),LOOKUP(V2270,Inputs!$J$6:$J$9,Inputs!$H$6:$H$9))),0),"" )</f>
        <v/>
      </c>
      <c r="M2270" s="26">
        <f>IF($A2270&lt;=Inputs!$B$13,IF(8&lt;=Inputs!$B$8,IF(Inputs!$B$12&gt;0,MAX(MIN(NORM.INV(RAND(),LOOKUP(W2270,Inputs!$J$6:$J$9,Inputs!$G$6:$G$9),LOOKUP(W2270,Inputs!$J$6:$J$9,Inputs!$H$6:$H$9)),Inputs!$B$12),-Inputs!$B$12),NORM.INV(RAND(),LOOKUP(W2270,Inputs!$J$6:$J$9,Inputs!$G$6:$G$9),LOOKUP(W2270,Inputs!$J$6:$J$9,Inputs!$H$6:$H$9))),0),"" )</f>
        <v/>
      </c>
      <c r="N2270" s="26">
        <f>IF($A2270&lt;=Inputs!$B$13,IF(9&lt;=Inputs!$B$8,IF(Inputs!$B$12&gt;0,MAX(MIN(NORM.INV(RAND(),LOOKUP(X2270,Inputs!$J$6:$J$9,Inputs!$G$6:$G$9),LOOKUP(X2270,Inputs!$J$6:$J$9,Inputs!$H$6:$H$9)),Inputs!$B$12),-Inputs!$B$12),NORM.INV(RAND(),LOOKUP(X2270,Inputs!$J$6:$J$9,Inputs!$G$6:$G$9),LOOKUP(X2270,Inputs!$J$6:$J$9,Inputs!$H$6:$H$9))),0),"" )</f>
        <v/>
      </c>
      <c r="O2270" s="26">
        <f>IF($A2270&lt;=Inputs!$B$13,IF(10&lt;=Inputs!$B$8,IF(Inputs!$B$12&gt;0,MAX(MIN(NORM.INV(RAND(),LOOKUP(Y2270,Inputs!$J$6:$J$9,Inputs!$G$6:$G$9),LOOKUP(Y2270,Inputs!$J$6:$J$9,Inputs!$H$6:$H$9)),Inputs!$B$12),-Inputs!$B$12),NORM.INV(RAND(),LOOKUP(Y2270,Inputs!$J$6:$J$9,Inputs!$G$6:$G$9),LOOKUP(Y2270,Inputs!$J$6:$J$9,Inputs!$H$6:$H$9))),0),"" )</f>
        <v/>
      </c>
      <c r="P2270" s="31">
        <f>IF($A2270&lt;=Inputs!$B$13,RAND(),"")</f>
        <v/>
      </c>
      <c r="Q2270" s="31">
        <f>IF($A2270&lt;=Inputs!$B$13,RAND(),"")</f>
        <v/>
      </c>
      <c r="R2270" s="31">
        <f>IF($A2270&lt;=Inputs!$B$13,RAND(),"")</f>
        <v/>
      </c>
      <c r="S2270" s="31">
        <f>IF($A2270&lt;=Inputs!$B$13,RAND(),"")</f>
        <v/>
      </c>
      <c r="T2270" s="31">
        <f>IF($A2270&lt;=Inputs!$B$13,RAND(),"")</f>
        <v/>
      </c>
      <c r="U2270" s="31">
        <f>IF($A2270&lt;=Inputs!$B$13,RAND(),"")</f>
        <v/>
      </c>
      <c r="V2270" s="31">
        <f>IF($A2270&lt;=Inputs!$B$13,RAND(),"")</f>
        <v/>
      </c>
      <c r="W2270" s="31">
        <f>IF($A2270&lt;=Inputs!$B$13,RAND(),"")</f>
        <v/>
      </c>
      <c r="X2270" s="31">
        <f>IF($A2270&lt;=Inputs!$B$13,RAND(),"")</f>
        <v/>
      </c>
      <c r="Y2270" s="31">
        <f>IF($A2270&lt;=Inputs!$B$13,RAND(),"")</f>
        <v/>
      </c>
    </row>
    <row r="2271">
      <c r="A2271" t="n">
        <v>2266</v>
      </c>
      <c r="B2271" s="26">
        <f>IF($A2271&lt;=Inputs!$B$13,IF(Inputs!$B$8&gt;0,SUM(F2271:O2271)/Inputs!$B$8,0),"")</f>
        <v/>
      </c>
      <c r="C2271" s="27">
        <f>IF($A2271&lt;=Inputs!$B$13,B2271/100,"")</f>
        <v/>
      </c>
      <c r="D2271" s="28">
        <f>IF($A2271&lt;=Inputs!$B$13,C2271*Inputs!$B$7,"")</f>
        <v/>
      </c>
      <c r="E2271" s="29">
        <f>IF($A2271&lt;=Inputs!$B$13,IF(D2271&gt;0,1,0),"")</f>
        <v/>
      </c>
      <c r="F2271" s="26">
        <f>IF($A2271&lt;=Inputs!$B$13,IF(1&lt;=Inputs!$B$8,IF(Inputs!$B$12&gt;0,MAX(MIN(NORM.INV(RAND(),LOOKUP(P2271,Inputs!$J$6:$J$9,Inputs!$G$6:$G$9),LOOKUP(P2271,Inputs!$J$6:$J$9,Inputs!$H$6:$H$9)),Inputs!$B$12),-Inputs!$B$12),NORM.INV(RAND(),LOOKUP(P2271,Inputs!$J$6:$J$9,Inputs!$G$6:$G$9),LOOKUP(P2271,Inputs!$J$6:$J$9,Inputs!$H$6:$H$9))),0),"" )</f>
        <v/>
      </c>
      <c r="G2271" s="26">
        <f>IF($A2271&lt;=Inputs!$B$13,IF(2&lt;=Inputs!$B$8,IF(Inputs!$B$12&gt;0,MAX(MIN(NORM.INV(RAND(),LOOKUP(Q2271,Inputs!$J$6:$J$9,Inputs!$G$6:$G$9),LOOKUP(Q2271,Inputs!$J$6:$J$9,Inputs!$H$6:$H$9)),Inputs!$B$12),-Inputs!$B$12),NORM.INV(RAND(),LOOKUP(Q2271,Inputs!$J$6:$J$9,Inputs!$G$6:$G$9),LOOKUP(Q2271,Inputs!$J$6:$J$9,Inputs!$H$6:$H$9))),0),"" )</f>
        <v/>
      </c>
      <c r="H2271" s="26">
        <f>IF($A2271&lt;=Inputs!$B$13,IF(3&lt;=Inputs!$B$8,IF(Inputs!$B$12&gt;0,MAX(MIN(NORM.INV(RAND(),LOOKUP(R2271,Inputs!$J$6:$J$9,Inputs!$G$6:$G$9),LOOKUP(R2271,Inputs!$J$6:$J$9,Inputs!$H$6:$H$9)),Inputs!$B$12),-Inputs!$B$12),NORM.INV(RAND(),LOOKUP(R2271,Inputs!$J$6:$J$9,Inputs!$G$6:$G$9),LOOKUP(R2271,Inputs!$J$6:$J$9,Inputs!$H$6:$H$9))),0),"" )</f>
        <v/>
      </c>
      <c r="I2271" s="26">
        <f>IF($A2271&lt;=Inputs!$B$13,IF(4&lt;=Inputs!$B$8,IF(Inputs!$B$12&gt;0,MAX(MIN(NORM.INV(RAND(),LOOKUP(S2271,Inputs!$J$6:$J$9,Inputs!$G$6:$G$9),LOOKUP(S2271,Inputs!$J$6:$J$9,Inputs!$H$6:$H$9)),Inputs!$B$12),-Inputs!$B$12),NORM.INV(RAND(),LOOKUP(S2271,Inputs!$J$6:$J$9,Inputs!$G$6:$G$9),LOOKUP(S2271,Inputs!$J$6:$J$9,Inputs!$H$6:$H$9))),0),"" )</f>
        <v/>
      </c>
      <c r="J2271" s="26">
        <f>IF($A2271&lt;=Inputs!$B$13,IF(5&lt;=Inputs!$B$8,IF(Inputs!$B$12&gt;0,MAX(MIN(NORM.INV(RAND(),LOOKUP(T2271,Inputs!$J$6:$J$9,Inputs!$G$6:$G$9),LOOKUP(T2271,Inputs!$J$6:$J$9,Inputs!$H$6:$H$9)),Inputs!$B$12),-Inputs!$B$12),NORM.INV(RAND(),LOOKUP(T2271,Inputs!$J$6:$J$9,Inputs!$G$6:$G$9),LOOKUP(T2271,Inputs!$J$6:$J$9,Inputs!$H$6:$H$9))),0),"" )</f>
        <v/>
      </c>
      <c r="K2271" s="26">
        <f>IF($A2271&lt;=Inputs!$B$13,IF(6&lt;=Inputs!$B$8,IF(Inputs!$B$12&gt;0,MAX(MIN(NORM.INV(RAND(),LOOKUP(U2271,Inputs!$J$6:$J$9,Inputs!$G$6:$G$9),LOOKUP(U2271,Inputs!$J$6:$J$9,Inputs!$H$6:$H$9)),Inputs!$B$12),-Inputs!$B$12),NORM.INV(RAND(),LOOKUP(U2271,Inputs!$J$6:$J$9,Inputs!$G$6:$G$9),LOOKUP(U2271,Inputs!$J$6:$J$9,Inputs!$H$6:$H$9))),0),"" )</f>
        <v/>
      </c>
      <c r="L2271" s="26">
        <f>IF($A2271&lt;=Inputs!$B$13,IF(7&lt;=Inputs!$B$8,IF(Inputs!$B$12&gt;0,MAX(MIN(NORM.INV(RAND(),LOOKUP(V2271,Inputs!$J$6:$J$9,Inputs!$G$6:$G$9),LOOKUP(V2271,Inputs!$J$6:$J$9,Inputs!$H$6:$H$9)),Inputs!$B$12),-Inputs!$B$12),NORM.INV(RAND(),LOOKUP(V2271,Inputs!$J$6:$J$9,Inputs!$G$6:$G$9),LOOKUP(V2271,Inputs!$J$6:$J$9,Inputs!$H$6:$H$9))),0),"" )</f>
        <v/>
      </c>
      <c r="M2271" s="26">
        <f>IF($A2271&lt;=Inputs!$B$13,IF(8&lt;=Inputs!$B$8,IF(Inputs!$B$12&gt;0,MAX(MIN(NORM.INV(RAND(),LOOKUP(W2271,Inputs!$J$6:$J$9,Inputs!$G$6:$G$9),LOOKUP(W2271,Inputs!$J$6:$J$9,Inputs!$H$6:$H$9)),Inputs!$B$12),-Inputs!$B$12),NORM.INV(RAND(),LOOKUP(W2271,Inputs!$J$6:$J$9,Inputs!$G$6:$G$9),LOOKUP(W2271,Inputs!$J$6:$J$9,Inputs!$H$6:$H$9))),0),"" )</f>
        <v/>
      </c>
      <c r="N2271" s="26">
        <f>IF($A2271&lt;=Inputs!$B$13,IF(9&lt;=Inputs!$B$8,IF(Inputs!$B$12&gt;0,MAX(MIN(NORM.INV(RAND(),LOOKUP(X2271,Inputs!$J$6:$J$9,Inputs!$G$6:$G$9),LOOKUP(X2271,Inputs!$J$6:$J$9,Inputs!$H$6:$H$9)),Inputs!$B$12),-Inputs!$B$12),NORM.INV(RAND(),LOOKUP(X2271,Inputs!$J$6:$J$9,Inputs!$G$6:$G$9),LOOKUP(X2271,Inputs!$J$6:$J$9,Inputs!$H$6:$H$9))),0),"" )</f>
        <v/>
      </c>
      <c r="O2271" s="26">
        <f>IF($A2271&lt;=Inputs!$B$13,IF(10&lt;=Inputs!$B$8,IF(Inputs!$B$12&gt;0,MAX(MIN(NORM.INV(RAND(),LOOKUP(Y2271,Inputs!$J$6:$J$9,Inputs!$G$6:$G$9),LOOKUP(Y2271,Inputs!$J$6:$J$9,Inputs!$H$6:$H$9)),Inputs!$B$12),-Inputs!$B$12),NORM.INV(RAND(),LOOKUP(Y2271,Inputs!$J$6:$J$9,Inputs!$G$6:$G$9),LOOKUP(Y2271,Inputs!$J$6:$J$9,Inputs!$H$6:$H$9))),0),"" )</f>
        <v/>
      </c>
      <c r="P2271" s="31">
        <f>IF($A2271&lt;=Inputs!$B$13,RAND(),"")</f>
        <v/>
      </c>
      <c r="Q2271" s="31">
        <f>IF($A2271&lt;=Inputs!$B$13,RAND(),"")</f>
        <v/>
      </c>
      <c r="R2271" s="31">
        <f>IF($A2271&lt;=Inputs!$B$13,RAND(),"")</f>
        <v/>
      </c>
      <c r="S2271" s="31">
        <f>IF($A2271&lt;=Inputs!$B$13,RAND(),"")</f>
        <v/>
      </c>
      <c r="T2271" s="31">
        <f>IF($A2271&lt;=Inputs!$B$13,RAND(),"")</f>
        <v/>
      </c>
      <c r="U2271" s="31">
        <f>IF($A2271&lt;=Inputs!$B$13,RAND(),"")</f>
        <v/>
      </c>
      <c r="V2271" s="31">
        <f>IF($A2271&lt;=Inputs!$B$13,RAND(),"")</f>
        <v/>
      </c>
      <c r="W2271" s="31">
        <f>IF($A2271&lt;=Inputs!$B$13,RAND(),"")</f>
        <v/>
      </c>
      <c r="X2271" s="31">
        <f>IF($A2271&lt;=Inputs!$B$13,RAND(),"")</f>
        <v/>
      </c>
      <c r="Y2271" s="31">
        <f>IF($A2271&lt;=Inputs!$B$13,RAND(),"")</f>
        <v/>
      </c>
    </row>
    <row r="2272">
      <c r="A2272" t="n">
        <v>2267</v>
      </c>
      <c r="B2272" s="26">
        <f>IF($A2272&lt;=Inputs!$B$13,IF(Inputs!$B$8&gt;0,SUM(F2272:O2272)/Inputs!$B$8,0),"")</f>
        <v/>
      </c>
      <c r="C2272" s="27">
        <f>IF($A2272&lt;=Inputs!$B$13,B2272/100,"")</f>
        <v/>
      </c>
      <c r="D2272" s="28">
        <f>IF($A2272&lt;=Inputs!$B$13,C2272*Inputs!$B$7,"")</f>
        <v/>
      </c>
      <c r="E2272" s="29">
        <f>IF($A2272&lt;=Inputs!$B$13,IF(D2272&gt;0,1,0),"")</f>
        <v/>
      </c>
      <c r="F2272" s="26">
        <f>IF($A2272&lt;=Inputs!$B$13,IF(1&lt;=Inputs!$B$8,IF(Inputs!$B$12&gt;0,MAX(MIN(NORM.INV(RAND(),LOOKUP(P2272,Inputs!$J$6:$J$9,Inputs!$G$6:$G$9),LOOKUP(P2272,Inputs!$J$6:$J$9,Inputs!$H$6:$H$9)),Inputs!$B$12),-Inputs!$B$12),NORM.INV(RAND(),LOOKUP(P2272,Inputs!$J$6:$J$9,Inputs!$G$6:$G$9),LOOKUP(P2272,Inputs!$J$6:$J$9,Inputs!$H$6:$H$9))),0),"" )</f>
        <v/>
      </c>
      <c r="G2272" s="26">
        <f>IF($A2272&lt;=Inputs!$B$13,IF(2&lt;=Inputs!$B$8,IF(Inputs!$B$12&gt;0,MAX(MIN(NORM.INV(RAND(),LOOKUP(Q2272,Inputs!$J$6:$J$9,Inputs!$G$6:$G$9),LOOKUP(Q2272,Inputs!$J$6:$J$9,Inputs!$H$6:$H$9)),Inputs!$B$12),-Inputs!$B$12),NORM.INV(RAND(),LOOKUP(Q2272,Inputs!$J$6:$J$9,Inputs!$G$6:$G$9),LOOKUP(Q2272,Inputs!$J$6:$J$9,Inputs!$H$6:$H$9))),0),"" )</f>
        <v/>
      </c>
      <c r="H2272" s="26">
        <f>IF($A2272&lt;=Inputs!$B$13,IF(3&lt;=Inputs!$B$8,IF(Inputs!$B$12&gt;0,MAX(MIN(NORM.INV(RAND(),LOOKUP(R2272,Inputs!$J$6:$J$9,Inputs!$G$6:$G$9),LOOKUP(R2272,Inputs!$J$6:$J$9,Inputs!$H$6:$H$9)),Inputs!$B$12),-Inputs!$B$12),NORM.INV(RAND(),LOOKUP(R2272,Inputs!$J$6:$J$9,Inputs!$G$6:$G$9),LOOKUP(R2272,Inputs!$J$6:$J$9,Inputs!$H$6:$H$9))),0),"" )</f>
        <v/>
      </c>
      <c r="I2272" s="26">
        <f>IF($A2272&lt;=Inputs!$B$13,IF(4&lt;=Inputs!$B$8,IF(Inputs!$B$12&gt;0,MAX(MIN(NORM.INV(RAND(),LOOKUP(S2272,Inputs!$J$6:$J$9,Inputs!$G$6:$G$9),LOOKUP(S2272,Inputs!$J$6:$J$9,Inputs!$H$6:$H$9)),Inputs!$B$12),-Inputs!$B$12),NORM.INV(RAND(),LOOKUP(S2272,Inputs!$J$6:$J$9,Inputs!$G$6:$G$9),LOOKUP(S2272,Inputs!$J$6:$J$9,Inputs!$H$6:$H$9))),0),"" )</f>
        <v/>
      </c>
      <c r="J2272" s="26">
        <f>IF($A2272&lt;=Inputs!$B$13,IF(5&lt;=Inputs!$B$8,IF(Inputs!$B$12&gt;0,MAX(MIN(NORM.INV(RAND(),LOOKUP(T2272,Inputs!$J$6:$J$9,Inputs!$G$6:$G$9),LOOKUP(T2272,Inputs!$J$6:$J$9,Inputs!$H$6:$H$9)),Inputs!$B$12),-Inputs!$B$12),NORM.INV(RAND(),LOOKUP(T2272,Inputs!$J$6:$J$9,Inputs!$G$6:$G$9),LOOKUP(T2272,Inputs!$J$6:$J$9,Inputs!$H$6:$H$9))),0),"" )</f>
        <v/>
      </c>
      <c r="K2272" s="26">
        <f>IF($A2272&lt;=Inputs!$B$13,IF(6&lt;=Inputs!$B$8,IF(Inputs!$B$12&gt;0,MAX(MIN(NORM.INV(RAND(),LOOKUP(U2272,Inputs!$J$6:$J$9,Inputs!$G$6:$G$9),LOOKUP(U2272,Inputs!$J$6:$J$9,Inputs!$H$6:$H$9)),Inputs!$B$12),-Inputs!$B$12),NORM.INV(RAND(),LOOKUP(U2272,Inputs!$J$6:$J$9,Inputs!$G$6:$G$9),LOOKUP(U2272,Inputs!$J$6:$J$9,Inputs!$H$6:$H$9))),0),"" )</f>
        <v/>
      </c>
      <c r="L2272" s="26">
        <f>IF($A2272&lt;=Inputs!$B$13,IF(7&lt;=Inputs!$B$8,IF(Inputs!$B$12&gt;0,MAX(MIN(NORM.INV(RAND(),LOOKUP(V2272,Inputs!$J$6:$J$9,Inputs!$G$6:$G$9),LOOKUP(V2272,Inputs!$J$6:$J$9,Inputs!$H$6:$H$9)),Inputs!$B$12),-Inputs!$B$12),NORM.INV(RAND(),LOOKUP(V2272,Inputs!$J$6:$J$9,Inputs!$G$6:$G$9),LOOKUP(V2272,Inputs!$J$6:$J$9,Inputs!$H$6:$H$9))),0),"" )</f>
        <v/>
      </c>
      <c r="M2272" s="26">
        <f>IF($A2272&lt;=Inputs!$B$13,IF(8&lt;=Inputs!$B$8,IF(Inputs!$B$12&gt;0,MAX(MIN(NORM.INV(RAND(),LOOKUP(W2272,Inputs!$J$6:$J$9,Inputs!$G$6:$G$9),LOOKUP(W2272,Inputs!$J$6:$J$9,Inputs!$H$6:$H$9)),Inputs!$B$12),-Inputs!$B$12),NORM.INV(RAND(),LOOKUP(W2272,Inputs!$J$6:$J$9,Inputs!$G$6:$G$9),LOOKUP(W2272,Inputs!$J$6:$J$9,Inputs!$H$6:$H$9))),0),"" )</f>
        <v/>
      </c>
      <c r="N2272" s="26">
        <f>IF($A2272&lt;=Inputs!$B$13,IF(9&lt;=Inputs!$B$8,IF(Inputs!$B$12&gt;0,MAX(MIN(NORM.INV(RAND(),LOOKUP(X2272,Inputs!$J$6:$J$9,Inputs!$G$6:$G$9),LOOKUP(X2272,Inputs!$J$6:$J$9,Inputs!$H$6:$H$9)),Inputs!$B$12),-Inputs!$B$12),NORM.INV(RAND(),LOOKUP(X2272,Inputs!$J$6:$J$9,Inputs!$G$6:$G$9),LOOKUP(X2272,Inputs!$J$6:$J$9,Inputs!$H$6:$H$9))),0),"" )</f>
        <v/>
      </c>
      <c r="O2272" s="26">
        <f>IF($A2272&lt;=Inputs!$B$13,IF(10&lt;=Inputs!$B$8,IF(Inputs!$B$12&gt;0,MAX(MIN(NORM.INV(RAND(),LOOKUP(Y2272,Inputs!$J$6:$J$9,Inputs!$G$6:$G$9),LOOKUP(Y2272,Inputs!$J$6:$J$9,Inputs!$H$6:$H$9)),Inputs!$B$12),-Inputs!$B$12),NORM.INV(RAND(),LOOKUP(Y2272,Inputs!$J$6:$J$9,Inputs!$G$6:$G$9),LOOKUP(Y2272,Inputs!$J$6:$J$9,Inputs!$H$6:$H$9))),0),"" )</f>
        <v/>
      </c>
      <c r="P2272" s="31">
        <f>IF($A2272&lt;=Inputs!$B$13,RAND(),"")</f>
        <v/>
      </c>
      <c r="Q2272" s="31">
        <f>IF($A2272&lt;=Inputs!$B$13,RAND(),"")</f>
        <v/>
      </c>
      <c r="R2272" s="31">
        <f>IF($A2272&lt;=Inputs!$B$13,RAND(),"")</f>
        <v/>
      </c>
      <c r="S2272" s="31">
        <f>IF($A2272&lt;=Inputs!$B$13,RAND(),"")</f>
        <v/>
      </c>
      <c r="T2272" s="31">
        <f>IF($A2272&lt;=Inputs!$B$13,RAND(),"")</f>
        <v/>
      </c>
      <c r="U2272" s="31">
        <f>IF($A2272&lt;=Inputs!$B$13,RAND(),"")</f>
        <v/>
      </c>
      <c r="V2272" s="31">
        <f>IF($A2272&lt;=Inputs!$B$13,RAND(),"")</f>
        <v/>
      </c>
      <c r="W2272" s="31">
        <f>IF($A2272&lt;=Inputs!$B$13,RAND(),"")</f>
        <v/>
      </c>
      <c r="X2272" s="31">
        <f>IF($A2272&lt;=Inputs!$B$13,RAND(),"")</f>
        <v/>
      </c>
      <c r="Y2272" s="31">
        <f>IF($A2272&lt;=Inputs!$B$13,RAND(),"")</f>
        <v/>
      </c>
    </row>
    <row r="2273">
      <c r="A2273" t="n">
        <v>2268</v>
      </c>
      <c r="B2273" s="26">
        <f>IF($A2273&lt;=Inputs!$B$13,IF(Inputs!$B$8&gt;0,SUM(F2273:O2273)/Inputs!$B$8,0),"")</f>
        <v/>
      </c>
      <c r="C2273" s="27">
        <f>IF($A2273&lt;=Inputs!$B$13,B2273/100,"")</f>
        <v/>
      </c>
      <c r="D2273" s="28">
        <f>IF($A2273&lt;=Inputs!$B$13,C2273*Inputs!$B$7,"")</f>
        <v/>
      </c>
      <c r="E2273" s="29">
        <f>IF($A2273&lt;=Inputs!$B$13,IF(D2273&gt;0,1,0),"")</f>
        <v/>
      </c>
      <c r="F2273" s="26">
        <f>IF($A2273&lt;=Inputs!$B$13,IF(1&lt;=Inputs!$B$8,IF(Inputs!$B$12&gt;0,MAX(MIN(NORM.INV(RAND(),LOOKUP(P2273,Inputs!$J$6:$J$9,Inputs!$G$6:$G$9),LOOKUP(P2273,Inputs!$J$6:$J$9,Inputs!$H$6:$H$9)),Inputs!$B$12),-Inputs!$B$12),NORM.INV(RAND(),LOOKUP(P2273,Inputs!$J$6:$J$9,Inputs!$G$6:$G$9),LOOKUP(P2273,Inputs!$J$6:$J$9,Inputs!$H$6:$H$9))),0),"" )</f>
        <v/>
      </c>
      <c r="G2273" s="26">
        <f>IF($A2273&lt;=Inputs!$B$13,IF(2&lt;=Inputs!$B$8,IF(Inputs!$B$12&gt;0,MAX(MIN(NORM.INV(RAND(),LOOKUP(Q2273,Inputs!$J$6:$J$9,Inputs!$G$6:$G$9),LOOKUP(Q2273,Inputs!$J$6:$J$9,Inputs!$H$6:$H$9)),Inputs!$B$12),-Inputs!$B$12),NORM.INV(RAND(),LOOKUP(Q2273,Inputs!$J$6:$J$9,Inputs!$G$6:$G$9),LOOKUP(Q2273,Inputs!$J$6:$J$9,Inputs!$H$6:$H$9))),0),"" )</f>
        <v/>
      </c>
      <c r="H2273" s="26">
        <f>IF($A2273&lt;=Inputs!$B$13,IF(3&lt;=Inputs!$B$8,IF(Inputs!$B$12&gt;0,MAX(MIN(NORM.INV(RAND(),LOOKUP(R2273,Inputs!$J$6:$J$9,Inputs!$G$6:$G$9),LOOKUP(R2273,Inputs!$J$6:$J$9,Inputs!$H$6:$H$9)),Inputs!$B$12),-Inputs!$B$12),NORM.INV(RAND(),LOOKUP(R2273,Inputs!$J$6:$J$9,Inputs!$G$6:$G$9),LOOKUP(R2273,Inputs!$J$6:$J$9,Inputs!$H$6:$H$9))),0),"" )</f>
        <v/>
      </c>
      <c r="I2273" s="26">
        <f>IF($A2273&lt;=Inputs!$B$13,IF(4&lt;=Inputs!$B$8,IF(Inputs!$B$12&gt;0,MAX(MIN(NORM.INV(RAND(),LOOKUP(S2273,Inputs!$J$6:$J$9,Inputs!$G$6:$G$9),LOOKUP(S2273,Inputs!$J$6:$J$9,Inputs!$H$6:$H$9)),Inputs!$B$12),-Inputs!$B$12),NORM.INV(RAND(),LOOKUP(S2273,Inputs!$J$6:$J$9,Inputs!$G$6:$G$9),LOOKUP(S2273,Inputs!$J$6:$J$9,Inputs!$H$6:$H$9))),0),"" )</f>
        <v/>
      </c>
      <c r="J2273" s="26">
        <f>IF($A2273&lt;=Inputs!$B$13,IF(5&lt;=Inputs!$B$8,IF(Inputs!$B$12&gt;0,MAX(MIN(NORM.INV(RAND(),LOOKUP(T2273,Inputs!$J$6:$J$9,Inputs!$G$6:$G$9),LOOKUP(T2273,Inputs!$J$6:$J$9,Inputs!$H$6:$H$9)),Inputs!$B$12),-Inputs!$B$12),NORM.INV(RAND(),LOOKUP(T2273,Inputs!$J$6:$J$9,Inputs!$G$6:$G$9),LOOKUP(T2273,Inputs!$J$6:$J$9,Inputs!$H$6:$H$9))),0),"" )</f>
        <v/>
      </c>
      <c r="K2273" s="26">
        <f>IF($A2273&lt;=Inputs!$B$13,IF(6&lt;=Inputs!$B$8,IF(Inputs!$B$12&gt;0,MAX(MIN(NORM.INV(RAND(),LOOKUP(U2273,Inputs!$J$6:$J$9,Inputs!$G$6:$G$9),LOOKUP(U2273,Inputs!$J$6:$J$9,Inputs!$H$6:$H$9)),Inputs!$B$12),-Inputs!$B$12),NORM.INV(RAND(),LOOKUP(U2273,Inputs!$J$6:$J$9,Inputs!$G$6:$G$9),LOOKUP(U2273,Inputs!$J$6:$J$9,Inputs!$H$6:$H$9))),0),"" )</f>
        <v/>
      </c>
      <c r="L2273" s="26">
        <f>IF($A2273&lt;=Inputs!$B$13,IF(7&lt;=Inputs!$B$8,IF(Inputs!$B$12&gt;0,MAX(MIN(NORM.INV(RAND(),LOOKUP(V2273,Inputs!$J$6:$J$9,Inputs!$G$6:$G$9),LOOKUP(V2273,Inputs!$J$6:$J$9,Inputs!$H$6:$H$9)),Inputs!$B$12),-Inputs!$B$12),NORM.INV(RAND(),LOOKUP(V2273,Inputs!$J$6:$J$9,Inputs!$G$6:$G$9),LOOKUP(V2273,Inputs!$J$6:$J$9,Inputs!$H$6:$H$9))),0),"" )</f>
        <v/>
      </c>
      <c r="M2273" s="26">
        <f>IF($A2273&lt;=Inputs!$B$13,IF(8&lt;=Inputs!$B$8,IF(Inputs!$B$12&gt;0,MAX(MIN(NORM.INV(RAND(),LOOKUP(W2273,Inputs!$J$6:$J$9,Inputs!$G$6:$G$9),LOOKUP(W2273,Inputs!$J$6:$J$9,Inputs!$H$6:$H$9)),Inputs!$B$12),-Inputs!$B$12),NORM.INV(RAND(),LOOKUP(W2273,Inputs!$J$6:$J$9,Inputs!$G$6:$G$9),LOOKUP(W2273,Inputs!$J$6:$J$9,Inputs!$H$6:$H$9))),0),"" )</f>
        <v/>
      </c>
      <c r="N2273" s="26">
        <f>IF($A2273&lt;=Inputs!$B$13,IF(9&lt;=Inputs!$B$8,IF(Inputs!$B$12&gt;0,MAX(MIN(NORM.INV(RAND(),LOOKUP(X2273,Inputs!$J$6:$J$9,Inputs!$G$6:$G$9),LOOKUP(X2273,Inputs!$J$6:$J$9,Inputs!$H$6:$H$9)),Inputs!$B$12),-Inputs!$B$12),NORM.INV(RAND(),LOOKUP(X2273,Inputs!$J$6:$J$9,Inputs!$G$6:$G$9),LOOKUP(X2273,Inputs!$J$6:$J$9,Inputs!$H$6:$H$9))),0),"" )</f>
        <v/>
      </c>
      <c r="O2273" s="26">
        <f>IF($A2273&lt;=Inputs!$B$13,IF(10&lt;=Inputs!$B$8,IF(Inputs!$B$12&gt;0,MAX(MIN(NORM.INV(RAND(),LOOKUP(Y2273,Inputs!$J$6:$J$9,Inputs!$G$6:$G$9),LOOKUP(Y2273,Inputs!$J$6:$J$9,Inputs!$H$6:$H$9)),Inputs!$B$12),-Inputs!$B$12),NORM.INV(RAND(),LOOKUP(Y2273,Inputs!$J$6:$J$9,Inputs!$G$6:$G$9),LOOKUP(Y2273,Inputs!$J$6:$J$9,Inputs!$H$6:$H$9))),0),"" )</f>
        <v/>
      </c>
      <c r="P2273" s="31">
        <f>IF($A2273&lt;=Inputs!$B$13,RAND(),"")</f>
        <v/>
      </c>
      <c r="Q2273" s="31">
        <f>IF($A2273&lt;=Inputs!$B$13,RAND(),"")</f>
        <v/>
      </c>
      <c r="R2273" s="31">
        <f>IF($A2273&lt;=Inputs!$B$13,RAND(),"")</f>
        <v/>
      </c>
      <c r="S2273" s="31">
        <f>IF($A2273&lt;=Inputs!$B$13,RAND(),"")</f>
        <v/>
      </c>
      <c r="T2273" s="31">
        <f>IF($A2273&lt;=Inputs!$B$13,RAND(),"")</f>
        <v/>
      </c>
      <c r="U2273" s="31">
        <f>IF($A2273&lt;=Inputs!$B$13,RAND(),"")</f>
        <v/>
      </c>
      <c r="V2273" s="31">
        <f>IF($A2273&lt;=Inputs!$B$13,RAND(),"")</f>
        <v/>
      </c>
      <c r="W2273" s="31">
        <f>IF($A2273&lt;=Inputs!$B$13,RAND(),"")</f>
        <v/>
      </c>
      <c r="X2273" s="31">
        <f>IF($A2273&lt;=Inputs!$B$13,RAND(),"")</f>
        <v/>
      </c>
      <c r="Y2273" s="31">
        <f>IF($A2273&lt;=Inputs!$B$13,RAND(),"")</f>
        <v/>
      </c>
    </row>
    <row r="2274">
      <c r="A2274" t="n">
        <v>2269</v>
      </c>
      <c r="B2274" s="26">
        <f>IF($A2274&lt;=Inputs!$B$13,IF(Inputs!$B$8&gt;0,SUM(F2274:O2274)/Inputs!$B$8,0),"")</f>
        <v/>
      </c>
      <c r="C2274" s="27">
        <f>IF($A2274&lt;=Inputs!$B$13,B2274/100,"")</f>
        <v/>
      </c>
      <c r="D2274" s="28">
        <f>IF($A2274&lt;=Inputs!$B$13,C2274*Inputs!$B$7,"")</f>
        <v/>
      </c>
      <c r="E2274" s="29">
        <f>IF($A2274&lt;=Inputs!$B$13,IF(D2274&gt;0,1,0),"")</f>
        <v/>
      </c>
      <c r="F2274" s="26">
        <f>IF($A2274&lt;=Inputs!$B$13,IF(1&lt;=Inputs!$B$8,IF(Inputs!$B$12&gt;0,MAX(MIN(NORM.INV(RAND(),LOOKUP(P2274,Inputs!$J$6:$J$9,Inputs!$G$6:$G$9),LOOKUP(P2274,Inputs!$J$6:$J$9,Inputs!$H$6:$H$9)),Inputs!$B$12),-Inputs!$B$12),NORM.INV(RAND(),LOOKUP(P2274,Inputs!$J$6:$J$9,Inputs!$G$6:$G$9),LOOKUP(P2274,Inputs!$J$6:$J$9,Inputs!$H$6:$H$9))),0),"" )</f>
        <v/>
      </c>
      <c r="G2274" s="26">
        <f>IF($A2274&lt;=Inputs!$B$13,IF(2&lt;=Inputs!$B$8,IF(Inputs!$B$12&gt;0,MAX(MIN(NORM.INV(RAND(),LOOKUP(Q2274,Inputs!$J$6:$J$9,Inputs!$G$6:$G$9),LOOKUP(Q2274,Inputs!$J$6:$J$9,Inputs!$H$6:$H$9)),Inputs!$B$12),-Inputs!$B$12),NORM.INV(RAND(),LOOKUP(Q2274,Inputs!$J$6:$J$9,Inputs!$G$6:$G$9),LOOKUP(Q2274,Inputs!$J$6:$J$9,Inputs!$H$6:$H$9))),0),"" )</f>
        <v/>
      </c>
      <c r="H2274" s="26">
        <f>IF($A2274&lt;=Inputs!$B$13,IF(3&lt;=Inputs!$B$8,IF(Inputs!$B$12&gt;0,MAX(MIN(NORM.INV(RAND(),LOOKUP(R2274,Inputs!$J$6:$J$9,Inputs!$G$6:$G$9),LOOKUP(R2274,Inputs!$J$6:$J$9,Inputs!$H$6:$H$9)),Inputs!$B$12),-Inputs!$B$12),NORM.INV(RAND(),LOOKUP(R2274,Inputs!$J$6:$J$9,Inputs!$G$6:$G$9),LOOKUP(R2274,Inputs!$J$6:$J$9,Inputs!$H$6:$H$9))),0),"" )</f>
        <v/>
      </c>
      <c r="I2274" s="26">
        <f>IF($A2274&lt;=Inputs!$B$13,IF(4&lt;=Inputs!$B$8,IF(Inputs!$B$12&gt;0,MAX(MIN(NORM.INV(RAND(),LOOKUP(S2274,Inputs!$J$6:$J$9,Inputs!$G$6:$G$9),LOOKUP(S2274,Inputs!$J$6:$J$9,Inputs!$H$6:$H$9)),Inputs!$B$12),-Inputs!$B$12),NORM.INV(RAND(),LOOKUP(S2274,Inputs!$J$6:$J$9,Inputs!$G$6:$G$9),LOOKUP(S2274,Inputs!$J$6:$J$9,Inputs!$H$6:$H$9))),0),"" )</f>
        <v/>
      </c>
      <c r="J2274" s="26">
        <f>IF($A2274&lt;=Inputs!$B$13,IF(5&lt;=Inputs!$B$8,IF(Inputs!$B$12&gt;0,MAX(MIN(NORM.INV(RAND(),LOOKUP(T2274,Inputs!$J$6:$J$9,Inputs!$G$6:$G$9),LOOKUP(T2274,Inputs!$J$6:$J$9,Inputs!$H$6:$H$9)),Inputs!$B$12),-Inputs!$B$12),NORM.INV(RAND(),LOOKUP(T2274,Inputs!$J$6:$J$9,Inputs!$G$6:$G$9),LOOKUP(T2274,Inputs!$J$6:$J$9,Inputs!$H$6:$H$9))),0),"" )</f>
        <v/>
      </c>
      <c r="K2274" s="26">
        <f>IF($A2274&lt;=Inputs!$B$13,IF(6&lt;=Inputs!$B$8,IF(Inputs!$B$12&gt;0,MAX(MIN(NORM.INV(RAND(),LOOKUP(U2274,Inputs!$J$6:$J$9,Inputs!$G$6:$G$9),LOOKUP(U2274,Inputs!$J$6:$J$9,Inputs!$H$6:$H$9)),Inputs!$B$12),-Inputs!$B$12),NORM.INV(RAND(),LOOKUP(U2274,Inputs!$J$6:$J$9,Inputs!$G$6:$G$9),LOOKUP(U2274,Inputs!$J$6:$J$9,Inputs!$H$6:$H$9))),0),"" )</f>
        <v/>
      </c>
      <c r="L2274" s="26">
        <f>IF($A2274&lt;=Inputs!$B$13,IF(7&lt;=Inputs!$B$8,IF(Inputs!$B$12&gt;0,MAX(MIN(NORM.INV(RAND(),LOOKUP(V2274,Inputs!$J$6:$J$9,Inputs!$G$6:$G$9),LOOKUP(V2274,Inputs!$J$6:$J$9,Inputs!$H$6:$H$9)),Inputs!$B$12),-Inputs!$B$12),NORM.INV(RAND(),LOOKUP(V2274,Inputs!$J$6:$J$9,Inputs!$G$6:$G$9),LOOKUP(V2274,Inputs!$J$6:$J$9,Inputs!$H$6:$H$9))),0),"" )</f>
        <v/>
      </c>
      <c r="M2274" s="26">
        <f>IF($A2274&lt;=Inputs!$B$13,IF(8&lt;=Inputs!$B$8,IF(Inputs!$B$12&gt;0,MAX(MIN(NORM.INV(RAND(),LOOKUP(W2274,Inputs!$J$6:$J$9,Inputs!$G$6:$G$9),LOOKUP(W2274,Inputs!$J$6:$J$9,Inputs!$H$6:$H$9)),Inputs!$B$12),-Inputs!$B$12),NORM.INV(RAND(),LOOKUP(W2274,Inputs!$J$6:$J$9,Inputs!$G$6:$G$9),LOOKUP(W2274,Inputs!$J$6:$J$9,Inputs!$H$6:$H$9))),0),"" )</f>
        <v/>
      </c>
      <c r="N2274" s="26">
        <f>IF($A2274&lt;=Inputs!$B$13,IF(9&lt;=Inputs!$B$8,IF(Inputs!$B$12&gt;0,MAX(MIN(NORM.INV(RAND(),LOOKUP(X2274,Inputs!$J$6:$J$9,Inputs!$G$6:$G$9),LOOKUP(X2274,Inputs!$J$6:$J$9,Inputs!$H$6:$H$9)),Inputs!$B$12),-Inputs!$B$12),NORM.INV(RAND(),LOOKUP(X2274,Inputs!$J$6:$J$9,Inputs!$G$6:$G$9),LOOKUP(X2274,Inputs!$J$6:$J$9,Inputs!$H$6:$H$9))),0),"" )</f>
        <v/>
      </c>
      <c r="O2274" s="26">
        <f>IF($A2274&lt;=Inputs!$B$13,IF(10&lt;=Inputs!$B$8,IF(Inputs!$B$12&gt;0,MAX(MIN(NORM.INV(RAND(),LOOKUP(Y2274,Inputs!$J$6:$J$9,Inputs!$G$6:$G$9),LOOKUP(Y2274,Inputs!$J$6:$J$9,Inputs!$H$6:$H$9)),Inputs!$B$12),-Inputs!$B$12),NORM.INV(RAND(),LOOKUP(Y2274,Inputs!$J$6:$J$9,Inputs!$G$6:$G$9),LOOKUP(Y2274,Inputs!$J$6:$J$9,Inputs!$H$6:$H$9))),0),"" )</f>
        <v/>
      </c>
      <c r="P2274" s="31">
        <f>IF($A2274&lt;=Inputs!$B$13,RAND(),"")</f>
        <v/>
      </c>
      <c r="Q2274" s="31">
        <f>IF($A2274&lt;=Inputs!$B$13,RAND(),"")</f>
        <v/>
      </c>
      <c r="R2274" s="31">
        <f>IF($A2274&lt;=Inputs!$B$13,RAND(),"")</f>
        <v/>
      </c>
      <c r="S2274" s="31">
        <f>IF($A2274&lt;=Inputs!$B$13,RAND(),"")</f>
        <v/>
      </c>
      <c r="T2274" s="31">
        <f>IF($A2274&lt;=Inputs!$B$13,RAND(),"")</f>
        <v/>
      </c>
      <c r="U2274" s="31">
        <f>IF($A2274&lt;=Inputs!$B$13,RAND(),"")</f>
        <v/>
      </c>
      <c r="V2274" s="31">
        <f>IF($A2274&lt;=Inputs!$B$13,RAND(),"")</f>
        <v/>
      </c>
      <c r="W2274" s="31">
        <f>IF($A2274&lt;=Inputs!$B$13,RAND(),"")</f>
        <v/>
      </c>
      <c r="X2274" s="31">
        <f>IF($A2274&lt;=Inputs!$B$13,RAND(),"")</f>
        <v/>
      </c>
      <c r="Y2274" s="31">
        <f>IF($A2274&lt;=Inputs!$B$13,RAND(),"")</f>
        <v/>
      </c>
    </row>
    <row r="2275">
      <c r="A2275" t="n">
        <v>2270</v>
      </c>
      <c r="B2275" s="26">
        <f>IF($A2275&lt;=Inputs!$B$13,IF(Inputs!$B$8&gt;0,SUM(F2275:O2275)/Inputs!$B$8,0),"")</f>
        <v/>
      </c>
      <c r="C2275" s="27">
        <f>IF($A2275&lt;=Inputs!$B$13,B2275/100,"")</f>
        <v/>
      </c>
      <c r="D2275" s="28">
        <f>IF($A2275&lt;=Inputs!$B$13,C2275*Inputs!$B$7,"")</f>
        <v/>
      </c>
      <c r="E2275" s="29">
        <f>IF($A2275&lt;=Inputs!$B$13,IF(D2275&gt;0,1,0),"")</f>
        <v/>
      </c>
      <c r="F2275" s="26">
        <f>IF($A2275&lt;=Inputs!$B$13,IF(1&lt;=Inputs!$B$8,IF(Inputs!$B$12&gt;0,MAX(MIN(NORM.INV(RAND(),LOOKUP(P2275,Inputs!$J$6:$J$9,Inputs!$G$6:$G$9),LOOKUP(P2275,Inputs!$J$6:$J$9,Inputs!$H$6:$H$9)),Inputs!$B$12),-Inputs!$B$12),NORM.INV(RAND(),LOOKUP(P2275,Inputs!$J$6:$J$9,Inputs!$G$6:$G$9),LOOKUP(P2275,Inputs!$J$6:$J$9,Inputs!$H$6:$H$9))),0),"" )</f>
        <v/>
      </c>
      <c r="G2275" s="26">
        <f>IF($A2275&lt;=Inputs!$B$13,IF(2&lt;=Inputs!$B$8,IF(Inputs!$B$12&gt;0,MAX(MIN(NORM.INV(RAND(),LOOKUP(Q2275,Inputs!$J$6:$J$9,Inputs!$G$6:$G$9),LOOKUP(Q2275,Inputs!$J$6:$J$9,Inputs!$H$6:$H$9)),Inputs!$B$12),-Inputs!$B$12),NORM.INV(RAND(),LOOKUP(Q2275,Inputs!$J$6:$J$9,Inputs!$G$6:$G$9),LOOKUP(Q2275,Inputs!$J$6:$J$9,Inputs!$H$6:$H$9))),0),"" )</f>
        <v/>
      </c>
      <c r="H2275" s="26">
        <f>IF($A2275&lt;=Inputs!$B$13,IF(3&lt;=Inputs!$B$8,IF(Inputs!$B$12&gt;0,MAX(MIN(NORM.INV(RAND(),LOOKUP(R2275,Inputs!$J$6:$J$9,Inputs!$G$6:$G$9),LOOKUP(R2275,Inputs!$J$6:$J$9,Inputs!$H$6:$H$9)),Inputs!$B$12),-Inputs!$B$12),NORM.INV(RAND(),LOOKUP(R2275,Inputs!$J$6:$J$9,Inputs!$G$6:$G$9),LOOKUP(R2275,Inputs!$J$6:$J$9,Inputs!$H$6:$H$9))),0),"" )</f>
        <v/>
      </c>
      <c r="I2275" s="26">
        <f>IF($A2275&lt;=Inputs!$B$13,IF(4&lt;=Inputs!$B$8,IF(Inputs!$B$12&gt;0,MAX(MIN(NORM.INV(RAND(),LOOKUP(S2275,Inputs!$J$6:$J$9,Inputs!$G$6:$G$9),LOOKUP(S2275,Inputs!$J$6:$J$9,Inputs!$H$6:$H$9)),Inputs!$B$12),-Inputs!$B$12),NORM.INV(RAND(),LOOKUP(S2275,Inputs!$J$6:$J$9,Inputs!$G$6:$G$9),LOOKUP(S2275,Inputs!$J$6:$J$9,Inputs!$H$6:$H$9))),0),"" )</f>
        <v/>
      </c>
      <c r="J2275" s="26">
        <f>IF($A2275&lt;=Inputs!$B$13,IF(5&lt;=Inputs!$B$8,IF(Inputs!$B$12&gt;0,MAX(MIN(NORM.INV(RAND(),LOOKUP(T2275,Inputs!$J$6:$J$9,Inputs!$G$6:$G$9),LOOKUP(T2275,Inputs!$J$6:$J$9,Inputs!$H$6:$H$9)),Inputs!$B$12),-Inputs!$B$12),NORM.INV(RAND(),LOOKUP(T2275,Inputs!$J$6:$J$9,Inputs!$G$6:$G$9),LOOKUP(T2275,Inputs!$J$6:$J$9,Inputs!$H$6:$H$9))),0),"" )</f>
        <v/>
      </c>
      <c r="K2275" s="26">
        <f>IF($A2275&lt;=Inputs!$B$13,IF(6&lt;=Inputs!$B$8,IF(Inputs!$B$12&gt;0,MAX(MIN(NORM.INV(RAND(),LOOKUP(U2275,Inputs!$J$6:$J$9,Inputs!$G$6:$G$9),LOOKUP(U2275,Inputs!$J$6:$J$9,Inputs!$H$6:$H$9)),Inputs!$B$12),-Inputs!$B$12),NORM.INV(RAND(),LOOKUP(U2275,Inputs!$J$6:$J$9,Inputs!$G$6:$G$9),LOOKUP(U2275,Inputs!$J$6:$J$9,Inputs!$H$6:$H$9))),0),"" )</f>
        <v/>
      </c>
      <c r="L2275" s="26">
        <f>IF($A2275&lt;=Inputs!$B$13,IF(7&lt;=Inputs!$B$8,IF(Inputs!$B$12&gt;0,MAX(MIN(NORM.INV(RAND(),LOOKUP(V2275,Inputs!$J$6:$J$9,Inputs!$G$6:$G$9),LOOKUP(V2275,Inputs!$J$6:$J$9,Inputs!$H$6:$H$9)),Inputs!$B$12),-Inputs!$B$12),NORM.INV(RAND(),LOOKUP(V2275,Inputs!$J$6:$J$9,Inputs!$G$6:$G$9),LOOKUP(V2275,Inputs!$J$6:$J$9,Inputs!$H$6:$H$9))),0),"" )</f>
        <v/>
      </c>
      <c r="M2275" s="26">
        <f>IF($A2275&lt;=Inputs!$B$13,IF(8&lt;=Inputs!$B$8,IF(Inputs!$B$12&gt;0,MAX(MIN(NORM.INV(RAND(),LOOKUP(W2275,Inputs!$J$6:$J$9,Inputs!$G$6:$G$9),LOOKUP(W2275,Inputs!$J$6:$J$9,Inputs!$H$6:$H$9)),Inputs!$B$12),-Inputs!$B$12),NORM.INV(RAND(),LOOKUP(W2275,Inputs!$J$6:$J$9,Inputs!$G$6:$G$9),LOOKUP(W2275,Inputs!$J$6:$J$9,Inputs!$H$6:$H$9))),0),"" )</f>
        <v/>
      </c>
      <c r="N2275" s="26">
        <f>IF($A2275&lt;=Inputs!$B$13,IF(9&lt;=Inputs!$B$8,IF(Inputs!$B$12&gt;0,MAX(MIN(NORM.INV(RAND(),LOOKUP(X2275,Inputs!$J$6:$J$9,Inputs!$G$6:$G$9),LOOKUP(X2275,Inputs!$J$6:$J$9,Inputs!$H$6:$H$9)),Inputs!$B$12),-Inputs!$B$12),NORM.INV(RAND(),LOOKUP(X2275,Inputs!$J$6:$J$9,Inputs!$G$6:$G$9),LOOKUP(X2275,Inputs!$J$6:$J$9,Inputs!$H$6:$H$9))),0),"" )</f>
        <v/>
      </c>
      <c r="O2275" s="26">
        <f>IF($A2275&lt;=Inputs!$B$13,IF(10&lt;=Inputs!$B$8,IF(Inputs!$B$12&gt;0,MAX(MIN(NORM.INV(RAND(),LOOKUP(Y2275,Inputs!$J$6:$J$9,Inputs!$G$6:$G$9),LOOKUP(Y2275,Inputs!$J$6:$J$9,Inputs!$H$6:$H$9)),Inputs!$B$12),-Inputs!$B$12),NORM.INV(RAND(),LOOKUP(Y2275,Inputs!$J$6:$J$9,Inputs!$G$6:$G$9),LOOKUP(Y2275,Inputs!$J$6:$J$9,Inputs!$H$6:$H$9))),0),"" )</f>
        <v/>
      </c>
      <c r="P2275" s="31">
        <f>IF($A2275&lt;=Inputs!$B$13,RAND(),"")</f>
        <v/>
      </c>
      <c r="Q2275" s="31">
        <f>IF($A2275&lt;=Inputs!$B$13,RAND(),"")</f>
        <v/>
      </c>
      <c r="R2275" s="31">
        <f>IF($A2275&lt;=Inputs!$B$13,RAND(),"")</f>
        <v/>
      </c>
      <c r="S2275" s="31">
        <f>IF($A2275&lt;=Inputs!$B$13,RAND(),"")</f>
        <v/>
      </c>
      <c r="T2275" s="31">
        <f>IF($A2275&lt;=Inputs!$B$13,RAND(),"")</f>
        <v/>
      </c>
      <c r="U2275" s="31">
        <f>IF($A2275&lt;=Inputs!$B$13,RAND(),"")</f>
        <v/>
      </c>
      <c r="V2275" s="31">
        <f>IF($A2275&lt;=Inputs!$B$13,RAND(),"")</f>
        <v/>
      </c>
      <c r="W2275" s="31">
        <f>IF($A2275&lt;=Inputs!$B$13,RAND(),"")</f>
        <v/>
      </c>
      <c r="X2275" s="31">
        <f>IF($A2275&lt;=Inputs!$B$13,RAND(),"")</f>
        <v/>
      </c>
      <c r="Y2275" s="31">
        <f>IF($A2275&lt;=Inputs!$B$13,RAND(),"")</f>
        <v/>
      </c>
    </row>
    <row r="2276">
      <c r="A2276" t="n">
        <v>2271</v>
      </c>
      <c r="B2276" s="26">
        <f>IF($A2276&lt;=Inputs!$B$13,IF(Inputs!$B$8&gt;0,SUM(F2276:O2276)/Inputs!$B$8,0),"")</f>
        <v/>
      </c>
      <c r="C2276" s="27">
        <f>IF($A2276&lt;=Inputs!$B$13,B2276/100,"")</f>
        <v/>
      </c>
      <c r="D2276" s="28">
        <f>IF($A2276&lt;=Inputs!$B$13,C2276*Inputs!$B$7,"")</f>
        <v/>
      </c>
      <c r="E2276" s="29">
        <f>IF($A2276&lt;=Inputs!$B$13,IF(D2276&gt;0,1,0),"")</f>
        <v/>
      </c>
      <c r="F2276" s="26">
        <f>IF($A2276&lt;=Inputs!$B$13,IF(1&lt;=Inputs!$B$8,IF(Inputs!$B$12&gt;0,MAX(MIN(NORM.INV(RAND(),LOOKUP(P2276,Inputs!$J$6:$J$9,Inputs!$G$6:$G$9),LOOKUP(P2276,Inputs!$J$6:$J$9,Inputs!$H$6:$H$9)),Inputs!$B$12),-Inputs!$B$12),NORM.INV(RAND(),LOOKUP(P2276,Inputs!$J$6:$J$9,Inputs!$G$6:$G$9),LOOKUP(P2276,Inputs!$J$6:$J$9,Inputs!$H$6:$H$9))),0),"" )</f>
        <v/>
      </c>
      <c r="G2276" s="26">
        <f>IF($A2276&lt;=Inputs!$B$13,IF(2&lt;=Inputs!$B$8,IF(Inputs!$B$12&gt;0,MAX(MIN(NORM.INV(RAND(),LOOKUP(Q2276,Inputs!$J$6:$J$9,Inputs!$G$6:$G$9),LOOKUP(Q2276,Inputs!$J$6:$J$9,Inputs!$H$6:$H$9)),Inputs!$B$12),-Inputs!$B$12),NORM.INV(RAND(),LOOKUP(Q2276,Inputs!$J$6:$J$9,Inputs!$G$6:$G$9),LOOKUP(Q2276,Inputs!$J$6:$J$9,Inputs!$H$6:$H$9))),0),"" )</f>
        <v/>
      </c>
      <c r="H2276" s="26">
        <f>IF($A2276&lt;=Inputs!$B$13,IF(3&lt;=Inputs!$B$8,IF(Inputs!$B$12&gt;0,MAX(MIN(NORM.INV(RAND(),LOOKUP(R2276,Inputs!$J$6:$J$9,Inputs!$G$6:$G$9),LOOKUP(R2276,Inputs!$J$6:$J$9,Inputs!$H$6:$H$9)),Inputs!$B$12),-Inputs!$B$12),NORM.INV(RAND(),LOOKUP(R2276,Inputs!$J$6:$J$9,Inputs!$G$6:$G$9),LOOKUP(R2276,Inputs!$J$6:$J$9,Inputs!$H$6:$H$9))),0),"" )</f>
        <v/>
      </c>
      <c r="I2276" s="26">
        <f>IF($A2276&lt;=Inputs!$B$13,IF(4&lt;=Inputs!$B$8,IF(Inputs!$B$12&gt;0,MAX(MIN(NORM.INV(RAND(),LOOKUP(S2276,Inputs!$J$6:$J$9,Inputs!$G$6:$G$9),LOOKUP(S2276,Inputs!$J$6:$J$9,Inputs!$H$6:$H$9)),Inputs!$B$12),-Inputs!$B$12),NORM.INV(RAND(),LOOKUP(S2276,Inputs!$J$6:$J$9,Inputs!$G$6:$G$9),LOOKUP(S2276,Inputs!$J$6:$J$9,Inputs!$H$6:$H$9))),0),"" )</f>
        <v/>
      </c>
      <c r="J2276" s="26">
        <f>IF($A2276&lt;=Inputs!$B$13,IF(5&lt;=Inputs!$B$8,IF(Inputs!$B$12&gt;0,MAX(MIN(NORM.INV(RAND(),LOOKUP(T2276,Inputs!$J$6:$J$9,Inputs!$G$6:$G$9),LOOKUP(T2276,Inputs!$J$6:$J$9,Inputs!$H$6:$H$9)),Inputs!$B$12),-Inputs!$B$12),NORM.INV(RAND(),LOOKUP(T2276,Inputs!$J$6:$J$9,Inputs!$G$6:$G$9),LOOKUP(T2276,Inputs!$J$6:$J$9,Inputs!$H$6:$H$9))),0),"" )</f>
        <v/>
      </c>
      <c r="K2276" s="26">
        <f>IF($A2276&lt;=Inputs!$B$13,IF(6&lt;=Inputs!$B$8,IF(Inputs!$B$12&gt;0,MAX(MIN(NORM.INV(RAND(),LOOKUP(U2276,Inputs!$J$6:$J$9,Inputs!$G$6:$G$9),LOOKUP(U2276,Inputs!$J$6:$J$9,Inputs!$H$6:$H$9)),Inputs!$B$12),-Inputs!$B$12),NORM.INV(RAND(),LOOKUP(U2276,Inputs!$J$6:$J$9,Inputs!$G$6:$G$9),LOOKUP(U2276,Inputs!$J$6:$J$9,Inputs!$H$6:$H$9))),0),"" )</f>
        <v/>
      </c>
      <c r="L2276" s="26">
        <f>IF($A2276&lt;=Inputs!$B$13,IF(7&lt;=Inputs!$B$8,IF(Inputs!$B$12&gt;0,MAX(MIN(NORM.INV(RAND(),LOOKUP(V2276,Inputs!$J$6:$J$9,Inputs!$G$6:$G$9),LOOKUP(V2276,Inputs!$J$6:$J$9,Inputs!$H$6:$H$9)),Inputs!$B$12),-Inputs!$B$12),NORM.INV(RAND(),LOOKUP(V2276,Inputs!$J$6:$J$9,Inputs!$G$6:$G$9),LOOKUP(V2276,Inputs!$J$6:$J$9,Inputs!$H$6:$H$9))),0),"" )</f>
        <v/>
      </c>
      <c r="M2276" s="26">
        <f>IF($A2276&lt;=Inputs!$B$13,IF(8&lt;=Inputs!$B$8,IF(Inputs!$B$12&gt;0,MAX(MIN(NORM.INV(RAND(),LOOKUP(W2276,Inputs!$J$6:$J$9,Inputs!$G$6:$G$9),LOOKUP(W2276,Inputs!$J$6:$J$9,Inputs!$H$6:$H$9)),Inputs!$B$12),-Inputs!$B$12),NORM.INV(RAND(),LOOKUP(W2276,Inputs!$J$6:$J$9,Inputs!$G$6:$G$9),LOOKUP(W2276,Inputs!$J$6:$J$9,Inputs!$H$6:$H$9))),0),"" )</f>
        <v/>
      </c>
      <c r="N2276" s="26">
        <f>IF($A2276&lt;=Inputs!$B$13,IF(9&lt;=Inputs!$B$8,IF(Inputs!$B$12&gt;0,MAX(MIN(NORM.INV(RAND(),LOOKUP(X2276,Inputs!$J$6:$J$9,Inputs!$G$6:$G$9),LOOKUP(X2276,Inputs!$J$6:$J$9,Inputs!$H$6:$H$9)),Inputs!$B$12),-Inputs!$B$12),NORM.INV(RAND(),LOOKUP(X2276,Inputs!$J$6:$J$9,Inputs!$G$6:$G$9),LOOKUP(X2276,Inputs!$J$6:$J$9,Inputs!$H$6:$H$9))),0),"" )</f>
        <v/>
      </c>
      <c r="O2276" s="26">
        <f>IF($A2276&lt;=Inputs!$B$13,IF(10&lt;=Inputs!$B$8,IF(Inputs!$B$12&gt;0,MAX(MIN(NORM.INV(RAND(),LOOKUP(Y2276,Inputs!$J$6:$J$9,Inputs!$G$6:$G$9),LOOKUP(Y2276,Inputs!$J$6:$J$9,Inputs!$H$6:$H$9)),Inputs!$B$12),-Inputs!$B$12),NORM.INV(RAND(),LOOKUP(Y2276,Inputs!$J$6:$J$9,Inputs!$G$6:$G$9),LOOKUP(Y2276,Inputs!$J$6:$J$9,Inputs!$H$6:$H$9))),0),"" )</f>
        <v/>
      </c>
      <c r="P2276" s="31">
        <f>IF($A2276&lt;=Inputs!$B$13,RAND(),"")</f>
        <v/>
      </c>
      <c r="Q2276" s="31">
        <f>IF($A2276&lt;=Inputs!$B$13,RAND(),"")</f>
        <v/>
      </c>
      <c r="R2276" s="31">
        <f>IF($A2276&lt;=Inputs!$B$13,RAND(),"")</f>
        <v/>
      </c>
      <c r="S2276" s="31">
        <f>IF($A2276&lt;=Inputs!$B$13,RAND(),"")</f>
        <v/>
      </c>
      <c r="T2276" s="31">
        <f>IF($A2276&lt;=Inputs!$B$13,RAND(),"")</f>
        <v/>
      </c>
      <c r="U2276" s="31">
        <f>IF($A2276&lt;=Inputs!$B$13,RAND(),"")</f>
        <v/>
      </c>
      <c r="V2276" s="31">
        <f>IF($A2276&lt;=Inputs!$B$13,RAND(),"")</f>
        <v/>
      </c>
      <c r="W2276" s="31">
        <f>IF($A2276&lt;=Inputs!$B$13,RAND(),"")</f>
        <v/>
      </c>
      <c r="X2276" s="31">
        <f>IF($A2276&lt;=Inputs!$B$13,RAND(),"")</f>
        <v/>
      </c>
      <c r="Y2276" s="31">
        <f>IF($A2276&lt;=Inputs!$B$13,RAND(),"")</f>
        <v/>
      </c>
    </row>
    <row r="2277">
      <c r="A2277" t="n">
        <v>2272</v>
      </c>
      <c r="B2277" s="26">
        <f>IF($A2277&lt;=Inputs!$B$13,IF(Inputs!$B$8&gt;0,SUM(F2277:O2277)/Inputs!$B$8,0),"")</f>
        <v/>
      </c>
      <c r="C2277" s="27">
        <f>IF($A2277&lt;=Inputs!$B$13,B2277/100,"")</f>
        <v/>
      </c>
      <c r="D2277" s="28">
        <f>IF($A2277&lt;=Inputs!$B$13,C2277*Inputs!$B$7,"")</f>
        <v/>
      </c>
      <c r="E2277" s="29">
        <f>IF($A2277&lt;=Inputs!$B$13,IF(D2277&gt;0,1,0),"")</f>
        <v/>
      </c>
      <c r="F2277" s="26">
        <f>IF($A2277&lt;=Inputs!$B$13,IF(1&lt;=Inputs!$B$8,IF(Inputs!$B$12&gt;0,MAX(MIN(NORM.INV(RAND(),LOOKUP(P2277,Inputs!$J$6:$J$9,Inputs!$G$6:$G$9),LOOKUP(P2277,Inputs!$J$6:$J$9,Inputs!$H$6:$H$9)),Inputs!$B$12),-Inputs!$B$12),NORM.INV(RAND(),LOOKUP(P2277,Inputs!$J$6:$J$9,Inputs!$G$6:$G$9),LOOKUP(P2277,Inputs!$J$6:$J$9,Inputs!$H$6:$H$9))),0),"" )</f>
        <v/>
      </c>
      <c r="G2277" s="26">
        <f>IF($A2277&lt;=Inputs!$B$13,IF(2&lt;=Inputs!$B$8,IF(Inputs!$B$12&gt;0,MAX(MIN(NORM.INV(RAND(),LOOKUP(Q2277,Inputs!$J$6:$J$9,Inputs!$G$6:$G$9),LOOKUP(Q2277,Inputs!$J$6:$J$9,Inputs!$H$6:$H$9)),Inputs!$B$12),-Inputs!$B$12),NORM.INV(RAND(),LOOKUP(Q2277,Inputs!$J$6:$J$9,Inputs!$G$6:$G$9),LOOKUP(Q2277,Inputs!$J$6:$J$9,Inputs!$H$6:$H$9))),0),"" )</f>
        <v/>
      </c>
      <c r="H2277" s="26">
        <f>IF($A2277&lt;=Inputs!$B$13,IF(3&lt;=Inputs!$B$8,IF(Inputs!$B$12&gt;0,MAX(MIN(NORM.INV(RAND(),LOOKUP(R2277,Inputs!$J$6:$J$9,Inputs!$G$6:$G$9),LOOKUP(R2277,Inputs!$J$6:$J$9,Inputs!$H$6:$H$9)),Inputs!$B$12),-Inputs!$B$12),NORM.INV(RAND(),LOOKUP(R2277,Inputs!$J$6:$J$9,Inputs!$G$6:$G$9),LOOKUP(R2277,Inputs!$J$6:$J$9,Inputs!$H$6:$H$9))),0),"" )</f>
        <v/>
      </c>
      <c r="I2277" s="26">
        <f>IF($A2277&lt;=Inputs!$B$13,IF(4&lt;=Inputs!$B$8,IF(Inputs!$B$12&gt;0,MAX(MIN(NORM.INV(RAND(),LOOKUP(S2277,Inputs!$J$6:$J$9,Inputs!$G$6:$G$9),LOOKUP(S2277,Inputs!$J$6:$J$9,Inputs!$H$6:$H$9)),Inputs!$B$12),-Inputs!$B$12),NORM.INV(RAND(),LOOKUP(S2277,Inputs!$J$6:$J$9,Inputs!$G$6:$G$9),LOOKUP(S2277,Inputs!$J$6:$J$9,Inputs!$H$6:$H$9))),0),"" )</f>
        <v/>
      </c>
      <c r="J2277" s="26">
        <f>IF($A2277&lt;=Inputs!$B$13,IF(5&lt;=Inputs!$B$8,IF(Inputs!$B$12&gt;0,MAX(MIN(NORM.INV(RAND(),LOOKUP(T2277,Inputs!$J$6:$J$9,Inputs!$G$6:$G$9),LOOKUP(T2277,Inputs!$J$6:$J$9,Inputs!$H$6:$H$9)),Inputs!$B$12),-Inputs!$B$12),NORM.INV(RAND(),LOOKUP(T2277,Inputs!$J$6:$J$9,Inputs!$G$6:$G$9),LOOKUP(T2277,Inputs!$J$6:$J$9,Inputs!$H$6:$H$9))),0),"" )</f>
        <v/>
      </c>
      <c r="K2277" s="26">
        <f>IF($A2277&lt;=Inputs!$B$13,IF(6&lt;=Inputs!$B$8,IF(Inputs!$B$12&gt;0,MAX(MIN(NORM.INV(RAND(),LOOKUP(U2277,Inputs!$J$6:$J$9,Inputs!$G$6:$G$9),LOOKUP(U2277,Inputs!$J$6:$J$9,Inputs!$H$6:$H$9)),Inputs!$B$12),-Inputs!$B$12),NORM.INV(RAND(),LOOKUP(U2277,Inputs!$J$6:$J$9,Inputs!$G$6:$G$9),LOOKUP(U2277,Inputs!$J$6:$J$9,Inputs!$H$6:$H$9))),0),"" )</f>
        <v/>
      </c>
      <c r="L2277" s="26">
        <f>IF($A2277&lt;=Inputs!$B$13,IF(7&lt;=Inputs!$B$8,IF(Inputs!$B$12&gt;0,MAX(MIN(NORM.INV(RAND(),LOOKUP(V2277,Inputs!$J$6:$J$9,Inputs!$G$6:$G$9),LOOKUP(V2277,Inputs!$J$6:$J$9,Inputs!$H$6:$H$9)),Inputs!$B$12),-Inputs!$B$12),NORM.INV(RAND(),LOOKUP(V2277,Inputs!$J$6:$J$9,Inputs!$G$6:$G$9),LOOKUP(V2277,Inputs!$J$6:$J$9,Inputs!$H$6:$H$9))),0),"" )</f>
        <v/>
      </c>
      <c r="M2277" s="26">
        <f>IF($A2277&lt;=Inputs!$B$13,IF(8&lt;=Inputs!$B$8,IF(Inputs!$B$12&gt;0,MAX(MIN(NORM.INV(RAND(),LOOKUP(W2277,Inputs!$J$6:$J$9,Inputs!$G$6:$G$9),LOOKUP(W2277,Inputs!$J$6:$J$9,Inputs!$H$6:$H$9)),Inputs!$B$12),-Inputs!$B$12),NORM.INV(RAND(),LOOKUP(W2277,Inputs!$J$6:$J$9,Inputs!$G$6:$G$9),LOOKUP(W2277,Inputs!$J$6:$J$9,Inputs!$H$6:$H$9))),0),"" )</f>
        <v/>
      </c>
      <c r="N2277" s="26">
        <f>IF($A2277&lt;=Inputs!$B$13,IF(9&lt;=Inputs!$B$8,IF(Inputs!$B$12&gt;0,MAX(MIN(NORM.INV(RAND(),LOOKUP(X2277,Inputs!$J$6:$J$9,Inputs!$G$6:$G$9),LOOKUP(X2277,Inputs!$J$6:$J$9,Inputs!$H$6:$H$9)),Inputs!$B$12),-Inputs!$B$12),NORM.INV(RAND(),LOOKUP(X2277,Inputs!$J$6:$J$9,Inputs!$G$6:$G$9),LOOKUP(X2277,Inputs!$J$6:$J$9,Inputs!$H$6:$H$9))),0),"" )</f>
        <v/>
      </c>
      <c r="O2277" s="26">
        <f>IF($A2277&lt;=Inputs!$B$13,IF(10&lt;=Inputs!$B$8,IF(Inputs!$B$12&gt;0,MAX(MIN(NORM.INV(RAND(),LOOKUP(Y2277,Inputs!$J$6:$J$9,Inputs!$G$6:$G$9),LOOKUP(Y2277,Inputs!$J$6:$J$9,Inputs!$H$6:$H$9)),Inputs!$B$12),-Inputs!$B$12),NORM.INV(RAND(),LOOKUP(Y2277,Inputs!$J$6:$J$9,Inputs!$G$6:$G$9),LOOKUP(Y2277,Inputs!$J$6:$J$9,Inputs!$H$6:$H$9))),0),"" )</f>
        <v/>
      </c>
      <c r="P2277" s="31">
        <f>IF($A2277&lt;=Inputs!$B$13,RAND(),"")</f>
        <v/>
      </c>
      <c r="Q2277" s="31">
        <f>IF($A2277&lt;=Inputs!$B$13,RAND(),"")</f>
        <v/>
      </c>
      <c r="R2277" s="31">
        <f>IF($A2277&lt;=Inputs!$B$13,RAND(),"")</f>
        <v/>
      </c>
      <c r="S2277" s="31">
        <f>IF($A2277&lt;=Inputs!$B$13,RAND(),"")</f>
        <v/>
      </c>
      <c r="T2277" s="31">
        <f>IF($A2277&lt;=Inputs!$B$13,RAND(),"")</f>
        <v/>
      </c>
      <c r="U2277" s="31">
        <f>IF($A2277&lt;=Inputs!$B$13,RAND(),"")</f>
        <v/>
      </c>
      <c r="V2277" s="31">
        <f>IF($A2277&lt;=Inputs!$B$13,RAND(),"")</f>
        <v/>
      </c>
      <c r="W2277" s="31">
        <f>IF($A2277&lt;=Inputs!$B$13,RAND(),"")</f>
        <v/>
      </c>
      <c r="X2277" s="31">
        <f>IF($A2277&lt;=Inputs!$B$13,RAND(),"")</f>
        <v/>
      </c>
      <c r="Y2277" s="31">
        <f>IF($A2277&lt;=Inputs!$B$13,RAND(),"")</f>
        <v/>
      </c>
    </row>
    <row r="2278">
      <c r="A2278" t="n">
        <v>2273</v>
      </c>
      <c r="B2278" s="26">
        <f>IF($A2278&lt;=Inputs!$B$13,IF(Inputs!$B$8&gt;0,SUM(F2278:O2278)/Inputs!$B$8,0),"")</f>
        <v/>
      </c>
      <c r="C2278" s="27">
        <f>IF($A2278&lt;=Inputs!$B$13,B2278/100,"")</f>
        <v/>
      </c>
      <c r="D2278" s="28">
        <f>IF($A2278&lt;=Inputs!$B$13,C2278*Inputs!$B$7,"")</f>
        <v/>
      </c>
      <c r="E2278" s="29">
        <f>IF($A2278&lt;=Inputs!$B$13,IF(D2278&gt;0,1,0),"")</f>
        <v/>
      </c>
      <c r="F2278" s="26">
        <f>IF($A2278&lt;=Inputs!$B$13,IF(1&lt;=Inputs!$B$8,IF(Inputs!$B$12&gt;0,MAX(MIN(NORM.INV(RAND(),LOOKUP(P2278,Inputs!$J$6:$J$9,Inputs!$G$6:$G$9),LOOKUP(P2278,Inputs!$J$6:$J$9,Inputs!$H$6:$H$9)),Inputs!$B$12),-Inputs!$B$12),NORM.INV(RAND(),LOOKUP(P2278,Inputs!$J$6:$J$9,Inputs!$G$6:$G$9),LOOKUP(P2278,Inputs!$J$6:$J$9,Inputs!$H$6:$H$9))),0),"" )</f>
        <v/>
      </c>
      <c r="G2278" s="26">
        <f>IF($A2278&lt;=Inputs!$B$13,IF(2&lt;=Inputs!$B$8,IF(Inputs!$B$12&gt;0,MAX(MIN(NORM.INV(RAND(),LOOKUP(Q2278,Inputs!$J$6:$J$9,Inputs!$G$6:$G$9),LOOKUP(Q2278,Inputs!$J$6:$J$9,Inputs!$H$6:$H$9)),Inputs!$B$12),-Inputs!$B$12),NORM.INV(RAND(),LOOKUP(Q2278,Inputs!$J$6:$J$9,Inputs!$G$6:$G$9),LOOKUP(Q2278,Inputs!$J$6:$J$9,Inputs!$H$6:$H$9))),0),"" )</f>
        <v/>
      </c>
      <c r="H2278" s="26">
        <f>IF($A2278&lt;=Inputs!$B$13,IF(3&lt;=Inputs!$B$8,IF(Inputs!$B$12&gt;0,MAX(MIN(NORM.INV(RAND(),LOOKUP(R2278,Inputs!$J$6:$J$9,Inputs!$G$6:$G$9),LOOKUP(R2278,Inputs!$J$6:$J$9,Inputs!$H$6:$H$9)),Inputs!$B$12),-Inputs!$B$12),NORM.INV(RAND(),LOOKUP(R2278,Inputs!$J$6:$J$9,Inputs!$G$6:$G$9),LOOKUP(R2278,Inputs!$J$6:$J$9,Inputs!$H$6:$H$9))),0),"" )</f>
        <v/>
      </c>
      <c r="I2278" s="26">
        <f>IF($A2278&lt;=Inputs!$B$13,IF(4&lt;=Inputs!$B$8,IF(Inputs!$B$12&gt;0,MAX(MIN(NORM.INV(RAND(),LOOKUP(S2278,Inputs!$J$6:$J$9,Inputs!$G$6:$G$9),LOOKUP(S2278,Inputs!$J$6:$J$9,Inputs!$H$6:$H$9)),Inputs!$B$12),-Inputs!$B$12),NORM.INV(RAND(),LOOKUP(S2278,Inputs!$J$6:$J$9,Inputs!$G$6:$G$9),LOOKUP(S2278,Inputs!$J$6:$J$9,Inputs!$H$6:$H$9))),0),"" )</f>
        <v/>
      </c>
      <c r="J2278" s="26">
        <f>IF($A2278&lt;=Inputs!$B$13,IF(5&lt;=Inputs!$B$8,IF(Inputs!$B$12&gt;0,MAX(MIN(NORM.INV(RAND(),LOOKUP(T2278,Inputs!$J$6:$J$9,Inputs!$G$6:$G$9),LOOKUP(T2278,Inputs!$J$6:$J$9,Inputs!$H$6:$H$9)),Inputs!$B$12),-Inputs!$B$12),NORM.INV(RAND(),LOOKUP(T2278,Inputs!$J$6:$J$9,Inputs!$G$6:$G$9),LOOKUP(T2278,Inputs!$J$6:$J$9,Inputs!$H$6:$H$9))),0),"" )</f>
        <v/>
      </c>
      <c r="K2278" s="26">
        <f>IF($A2278&lt;=Inputs!$B$13,IF(6&lt;=Inputs!$B$8,IF(Inputs!$B$12&gt;0,MAX(MIN(NORM.INV(RAND(),LOOKUP(U2278,Inputs!$J$6:$J$9,Inputs!$G$6:$G$9),LOOKUP(U2278,Inputs!$J$6:$J$9,Inputs!$H$6:$H$9)),Inputs!$B$12),-Inputs!$B$12),NORM.INV(RAND(),LOOKUP(U2278,Inputs!$J$6:$J$9,Inputs!$G$6:$G$9),LOOKUP(U2278,Inputs!$J$6:$J$9,Inputs!$H$6:$H$9))),0),"" )</f>
        <v/>
      </c>
      <c r="L2278" s="26">
        <f>IF($A2278&lt;=Inputs!$B$13,IF(7&lt;=Inputs!$B$8,IF(Inputs!$B$12&gt;0,MAX(MIN(NORM.INV(RAND(),LOOKUP(V2278,Inputs!$J$6:$J$9,Inputs!$G$6:$G$9),LOOKUP(V2278,Inputs!$J$6:$J$9,Inputs!$H$6:$H$9)),Inputs!$B$12),-Inputs!$B$12),NORM.INV(RAND(),LOOKUP(V2278,Inputs!$J$6:$J$9,Inputs!$G$6:$G$9),LOOKUP(V2278,Inputs!$J$6:$J$9,Inputs!$H$6:$H$9))),0),"" )</f>
        <v/>
      </c>
      <c r="M2278" s="26">
        <f>IF($A2278&lt;=Inputs!$B$13,IF(8&lt;=Inputs!$B$8,IF(Inputs!$B$12&gt;0,MAX(MIN(NORM.INV(RAND(),LOOKUP(W2278,Inputs!$J$6:$J$9,Inputs!$G$6:$G$9),LOOKUP(W2278,Inputs!$J$6:$J$9,Inputs!$H$6:$H$9)),Inputs!$B$12),-Inputs!$B$12),NORM.INV(RAND(),LOOKUP(W2278,Inputs!$J$6:$J$9,Inputs!$G$6:$G$9),LOOKUP(W2278,Inputs!$J$6:$J$9,Inputs!$H$6:$H$9))),0),"" )</f>
        <v/>
      </c>
      <c r="N2278" s="26">
        <f>IF($A2278&lt;=Inputs!$B$13,IF(9&lt;=Inputs!$B$8,IF(Inputs!$B$12&gt;0,MAX(MIN(NORM.INV(RAND(),LOOKUP(X2278,Inputs!$J$6:$J$9,Inputs!$G$6:$G$9),LOOKUP(X2278,Inputs!$J$6:$J$9,Inputs!$H$6:$H$9)),Inputs!$B$12),-Inputs!$B$12),NORM.INV(RAND(),LOOKUP(X2278,Inputs!$J$6:$J$9,Inputs!$G$6:$G$9),LOOKUP(X2278,Inputs!$J$6:$J$9,Inputs!$H$6:$H$9))),0),"" )</f>
        <v/>
      </c>
      <c r="O2278" s="26">
        <f>IF($A2278&lt;=Inputs!$B$13,IF(10&lt;=Inputs!$B$8,IF(Inputs!$B$12&gt;0,MAX(MIN(NORM.INV(RAND(),LOOKUP(Y2278,Inputs!$J$6:$J$9,Inputs!$G$6:$G$9),LOOKUP(Y2278,Inputs!$J$6:$J$9,Inputs!$H$6:$H$9)),Inputs!$B$12),-Inputs!$B$12),NORM.INV(RAND(),LOOKUP(Y2278,Inputs!$J$6:$J$9,Inputs!$G$6:$G$9),LOOKUP(Y2278,Inputs!$J$6:$J$9,Inputs!$H$6:$H$9))),0),"" )</f>
        <v/>
      </c>
      <c r="P2278" s="31">
        <f>IF($A2278&lt;=Inputs!$B$13,RAND(),"")</f>
        <v/>
      </c>
      <c r="Q2278" s="31">
        <f>IF($A2278&lt;=Inputs!$B$13,RAND(),"")</f>
        <v/>
      </c>
      <c r="R2278" s="31">
        <f>IF($A2278&lt;=Inputs!$B$13,RAND(),"")</f>
        <v/>
      </c>
      <c r="S2278" s="31">
        <f>IF($A2278&lt;=Inputs!$B$13,RAND(),"")</f>
        <v/>
      </c>
      <c r="T2278" s="31">
        <f>IF($A2278&lt;=Inputs!$B$13,RAND(),"")</f>
        <v/>
      </c>
      <c r="U2278" s="31">
        <f>IF($A2278&lt;=Inputs!$B$13,RAND(),"")</f>
        <v/>
      </c>
      <c r="V2278" s="31">
        <f>IF($A2278&lt;=Inputs!$B$13,RAND(),"")</f>
        <v/>
      </c>
      <c r="W2278" s="31">
        <f>IF($A2278&lt;=Inputs!$B$13,RAND(),"")</f>
        <v/>
      </c>
      <c r="X2278" s="31">
        <f>IF($A2278&lt;=Inputs!$B$13,RAND(),"")</f>
        <v/>
      </c>
      <c r="Y2278" s="31">
        <f>IF($A2278&lt;=Inputs!$B$13,RAND(),"")</f>
        <v/>
      </c>
    </row>
    <row r="2279">
      <c r="A2279" t="n">
        <v>2274</v>
      </c>
      <c r="B2279" s="26">
        <f>IF($A2279&lt;=Inputs!$B$13,IF(Inputs!$B$8&gt;0,SUM(F2279:O2279)/Inputs!$B$8,0),"")</f>
        <v/>
      </c>
      <c r="C2279" s="27">
        <f>IF($A2279&lt;=Inputs!$B$13,B2279/100,"")</f>
        <v/>
      </c>
      <c r="D2279" s="28">
        <f>IF($A2279&lt;=Inputs!$B$13,C2279*Inputs!$B$7,"")</f>
        <v/>
      </c>
      <c r="E2279" s="29">
        <f>IF($A2279&lt;=Inputs!$B$13,IF(D2279&gt;0,1,0),"")</f>
        <v/>
      </c>
      <c r="F2279" s="26">
        <f>IF($A2279&lt;=Inputs!$B$13,IF(1&lt;=Inputs!$B$8,IF(Inputs!$B$12&gt;0,MAX(MIN(NORM.INV(RAND(),LOOKUP(P2279,Inputs!$J$6:$J$9,Inputs!$G$6:$G$9),LOOKUP(P2279,Inputs!$J$6:$J$9,Inputs!$H$6:$H$9)),Inputs!$B$12),-Inputs!$B$12),NORM.INV(RAND(),LOOKUP(P2279,Inputs!$J$6:$J$9,Inputs!$G$6:$G$9),LOOKUP(P2279,Inputs!$J$6:$J$9,Inputs!$H$6:$H$9))),0),"" )</f>
        <v/>
      </c>
      <c r="G2279" s="26">
        <f>IF($A2279&lt;=Inputs!$B$13,IF(2&lt;=Inputs!$B$8,IF(Inputs!$B$12&gt;0,MAX(MIN(NORM.INV(RAND(),LOOKUP(Q2279,Inputs!$J$6:$J$9,Inputs!$G$6:$G$9),LOOKUP(Q2279,Inputs!$J$6:$J$9,Inputs!$H$6:$H$9)),Inputs!$B$12),-Inputs!$B$12),NORM.INV(RAND(),LOOKUP(Q2279,Inputs!$J$6:$J$9,Inputs!$G$6:$G$9),LOOKUP(Q2279,Inputs!$J$6:$J$9,Inputs!$H$6:$H$9))),0),"" )</f>
        <v/>
      </c>
      <c r="H2279" s="26">
        <f>IF($A2279&lt;=Inputs!$B$13,IF(3&lt;=Inputs!$B$8,IF(Inputs!$B$12&gt;0,MAX(MIN(NORM.INV(RAND(),LOOKUP(R2279,Inputs!$J$6:$J$9,Inputs!$G$6:$G$9),LOOKUP(R2279,Inputs!$J$6:$J$9,Inputs!$H$6:$H$9)),Inputs!$B$12),-Inputs!$B$12),NORM.INV(RAND(),LOOKUP(R2279,Inputs!$J$6:$J$9,Inputs!$G$6:$G$9),LOOKUP(R2279,Inputs!$J$6:$J$9,Inputs!$H$6:$H$9))),0),"" )</f>
        <v/>
      </c>
      <c r="I2279" s="26">
        <f>IF($A2279&lt;=Inputs!$B$13,IF(4&lt;=Inputs!$B$8,IF(Inputs!$B$12&gt;0,MAX(MIN(NORM.INV(RAND(),LOOKUP(S2279,Inputs!$J$6:$J$9,Inputs!$G$6:$G$9),LOOKUP(S2279,Inputs!$J$6:$J$9,Inputs!$H$6:$H$9)),Inputs!$B$12),-Inputs!$B$12),NORM.INV(RAND(),LOOKUP(S2279,Inputs!$J$6:$J$9,Inputs!$G$6:$G$9),LOOKUP(S2279,Inputs!$J$6:$J$9,Inputs!$H$6:$H$9))),0),"" )</f>
        <v/>
      </c>
      <c r="J2279" s="26">
        <f>IF($A2279&lt;=Inputs!$B$13,IF(5&lt;=Inputs!$B$8,IF(Inputs!$B$12&gt;0,MAX(MIN(NORM.INV(RAND(),LOOKUP(T2279,Inputs!$J$6:$J$9,Inputs!$G$6:$G$9),LOOKUP(T2279,Inputs!$J$6:$J$9,Inputs!$H$6:$H$9)),Inputs!$B$12),-Inputs!$B$12),NORM.INV(RAND(),LOOKUP(T2279,Inputs!$J$6:$J$9,Inputs!$G$6:$G$9),LOOKUP(T2279,Inputs!$J$6:$J$9,Inputs!$H$6:$H$9))),0),"" )</f>
        <v/>
      </c>
      <c r="K2279" s="26">
        <f>IF($A2279&lt;=Inputs!$B$13,IF(6&lt;=Inputs!$B$8,IF(Inputs!$B$12&gt;0,MAX(MIN(NORM.INV(RAND(),LOOKUP(U2279,Inputs!$J$6:$J$9,Inputs!$G$6:$G$9),LOOKUP(U2279,Inputs!$J$6:$J$9,Inputs!$H$6:$H$9)),Inputs!$B$12),-Inputs!$B$12),NORM.INV(RAND(),LOOKUP(U2279,Inputs!$J$6:$J$9,Inputs!$G$6:$G$9),LOOKUP(U2279,Inputs!$J$6:$J$9,Inputs!$H$6:$H$9))),0),"" )</f>
        <v/>
      </c>
      <c r="L2279" s="26">
        <f>IF($A2279&lt;=Inputs!$B$13,IF(7&lt;=Inputs!$B$8,IF(Inputs!$B$12&gt;0,MAX(MIN(NORM.INV(RAND(),LOOKUP(V2279,Inputs!$J$6:$J$9,Inputs!$G$6:$G$9),LOOKUP(V2279,Inputs!$J$6:$J$9,Inputs!$H$6:$H$9)),Inputs!$B$12),-Inputs!$B$12),NORM.INV(RAND(),LOOKUP(V2279,Inputs!$J$6:$J$9,Inputs!$G$6:$G$9),LOOKUP(V2279,Inputs!$J$6:$J$9,Inputs!$H$6:$H$9))),0),"" )</f>
        <v/>
      </c>
      <c r="M2279" s="26">
        <f>IF($A2279&lt;=Inputs!$B$13,IF(8&lt;=Inputs!$B$8,IF(Inputs!$B$12&gt;0,MAX(MIN(NORM.INV(RAND(),LOOKUP(W2279,Inputs!$J$6:$J$9,Inputs!$G$6:$G$9),LOOKUP(W2279,Inputs!$J$6:$J$9,Inputs!$H$6:$H$9)),Inputs!$B$12),-Inputs!$B$12),NORM.INV(RAND(),LOOKUP(W2279,Inputs!$J$6:$J$9,Inputs!$G$6:$G$9),LOOKUP(W2279,Inputs!$J$6:$J$9,Inputs!$H$6:$H$9))),0),"" )</f>
        <v/>
      </c>
      <c r="N2279" s="26">
        <f>IF($A2279&lt;=Inputs!$B$13,IF(9&lt;=Inputs!$B$8,IF(Inputs!$B$12&gt;0,MAX(MIN(NORM.INV(RAND(),LOOKUP(X2279,Inputs!$J$6:$J$9,Inputs!$G$6:$G$9),LOOKUP(X2279,Inputs!$J$6:$J$9,Inputs!$H$6:$H$9)),Inputs!$B$12),-Inputs!$B$12),NORM.INV(RAND(),LOOKUP(X2279,Inputs!$J$6:$J$9,Inputs!$G$6:$G$9),LOOKUP(X2279,Inputs!$J$6:$J$9,Inputs!$H$6:$H$9))),0),"" )</f>
        <v/>
      </c>
      <c r="O2279" s="26">
        <f>IF($A2279&lt;=Inputs!$B$13,IF(10&lt;=Inputs!$B$8,IF(Inputs!$B$12&gt;0,MAX(MIN(NORM.INV(RAND(),LOOKUP(Y2279,Inputs!$J$6:$J$9,Inputs!$G$6:$G$9),LOOKUP(Y2279,Inputs!$J$6:$J$9,Inputs!$H$6:$H$9)),Inputs!$B$12),-Inputs!$B$12),NORM.INV(RAND(),LOOKUP(Y2279,Inputs!$J$6:$J$9,Inputs!$G$6:$G$9),LOOKUP(Y2279,Inputs!$J$6:$J$9,Inputs!$H$6:$H$9))),0),"" )</f>
        <v/>
      </c>
      <c r="P2279" s="31">
        <f>IF($A2279&lt;=Inputs!$B$13,RAND(),"")</f>
        <v/>
      </c>
      <c r="Q2279" s="31">
        <f>IF($A2279&lt;=Inputs!$B$13,RAND(),"")</f>
        <v/>
      </c>
      <c r="R2279" s="31">
        <f>IF($A2279&lt;=Inputs!$B$13,RAND(),"")</f>
        <v/>
      </c>
      <c r="S2279" s="31">
        <f>IF($A2279&lt;=Inputs!$B$13,RAND(),"")</f>
        <v/>
      </c>
      <c r="T2279" s="31">
        <f>IF($A2279&lt;=Inputs!$B$13,RAND(),"")</f>
        <v/>
      </c>
      <c r="U2279" s="31">
        <f>IF($A2279&lt;=Inputs!$B$13,RAND(),"")</f>
        <v/>
      </c>
      <c r="V2279" s="31">
        <f>IF($A2279&lt;=Inputs!$B$13,RAND(),"")</f>
        <v/>
      </c>
      <c r="W2279" s="31">
        <f>IF($A2279&lt;=Inputs!$B$13,RAND(),"")</f>
        <v/>
      </c>
      <c r="X2279" s="31">
        <f>IF($A2279&lt;=Inputs!$B$13,RAND(),"")</f>
        <v/>
      </c>
      <c r="Y2279" s="31">
        <f>IF($A2279&lt;=Inputs!$B$13,RAND(),"")</f>
        <v/>
      </c>
    </row>
    <row r="2280">
      <c r="A2280" t="n">
        <v>2275</v>
      </c>
      <c r="B2280" s="26">
        <f>IF($A2280&lt;=Inputs!$B$13,IF(Inputs!$B$8&gt;0,SUM(F2280:O2280)/Inputs!$B$8,0),"")</f>
        <v/>
      </c>
      <c r="C2280" s="27">
        <f>IF($A2280&lt;=Inputs!$B$13,B2280/100,"")</f>
        <v/>
      </c>
      <c r="D2280" s="28">
        <f>IF($A2280&lt;=Inputs!$B$13,C2280*Inputs!$B$7,"")</f>
        <v/>
      </c>
      <c r="E2280" s="29">
        <f>IF($A2280&lt;=Inputs!$B$13,IF(D2280&gt;0,1,0),"")</f>
        <v/>
      </c>
      <c r="F2280" s="26">
        <f>IF($A2280&lt;=Inputs!$B$13,IF(1&lt;=Inputs!$B$8,IF(Inputs!$B$12&gt;0,MAX(MIN(NORM.INV(RAND(),LOOKUP(P2280,Inputs!$J$6:$J$9,Inputs!$G$6:$G$9),LOOKUP(P2280,Inputs!$J$6:$J$9,Inputs!$H$6:$H$9)),Inputs!$B$12),-Inputs!$B$12),NORM.INV(RAND(),LOOKUP(P2280,Inputs!$J$6:$J$9,Inputs!$G$6:$G$9),LOOKUP(P2280,Inputs!$J$6:$J$9,Inputs!$H$6:$H$9))),0),"" )</f>
        <v/>
      </c>
      <c r="G2280" s="26">
        <f>IF($A2280&lt;=Inputs!$B$13,IF(2&lt;=Inputs!$B$8,IF(Inputs!$B$12&gt;0,MAX(MIN(NORM.INV(RAND(),LOOKUP(Q2280,Inputs!$J$6:$J$9,Inputs!$G$6:$G$9),LOOKUP(Q2280,Inputs!$J$6:$J$9,Inputs!$H$6:$H$9)),Inputs!$B$12),-Inputs!$B$12),NORM.INV(RAND(),LOOKUP(Q2280,Inputs!$J$6:$J$9,Inputs!$G$6:$G$9),LOOKUP(Q2280,Inputs!$J$6:$J$9,Inputs!$H$6:$H$9))),0),"" )</f>
        <v/>
      </c>
      <c r="H2280" s="26">
        <f>IF($A2280&lt;=Inputs!$B$13,IF(3&lt;=Inputs!$B$8,IF(Inputs!$B$12&gt;0,MAX(MIN(NORM.INV(RAND(),LOOKUP(R2280,Inputs!$J$6:$J$9,Inputs!$G$6:$G$9),LOOKUP(R2280,Inputs!$J$6:$J$9,Inputs!$H$6:$H$9)),Inputs!$B$12),-Inputs!$B$12),NORM.INV(RAND(),LOOKUP(R2280,Inputs!$J$6:$J$9,Inputs!$G$6:$G$9),LOOKUP(R2280,Inputs!$J$6:$J$9,Inputs!$H$6:$H$9))),0),"" )</f>
        <v/>
      </c>
      <c r="I2280" s="26">
        <f>IF($A2280&lt;=Inputs!$B$13,IF(4&lt;=Inputs!$B$8,IF(Inputs!$B$12&gt;0,MAX(MIN(NORM.INV(RAND(),LOOKUP(S2280,Inputs!$J$6:$J$9,Inputs!$G$6:$G$9),LOOKUP(S2280,Inputs!$J$6:$J$9,Inputs!$H$6:$H$9)),Inputs!$B$12),-Inputs!$B$12),NORM.INV(RAND(),LOOKUP(S2280,Inputs!$J$6:$J$9,Inputs!$G$6:$G$9),LOOKUP(S2280,Inputs!$J$6:$J$9,Inputs!$H$6:$H$9))),0),"" )</f>
        <v/>
      </c>
      <c r="J2280" s="26">
        <f>IF($A2280&lt;=Inputs!$B$13,IF(5&lt;=Inputs!$B$8,IF(Inputs!$B$12&gt;0,MAX(MIN(NORM.INV(RAND(),LOOKUP(T2280,Inputs!$J$6:$J$9,Inputs!$G$6:$G$9),LOOKUP(T2280,Inputs!$J$6:$J$9,Inputs!$H$6:$H$9)),Inputs!$B$12),-Inputs!$B$12),NORM.INV(RAND(),LOOKUP(T2280,Inputs!$J$6:$J$9,Inputs!$G$6:$G$9),LOOKUP(T2280,Inputs!$J$6:$J$9,Inputs!$H$6:$H$9))),0),"" )</f>
        <v/>
      </c>
      <c r="K2280" s="26">
        <f>IF($A2280&lt;=Inputs!$B$13,IF(6&lt;=Inputs!$B$8,IF(Inputs!$B$12&gt;0,MAX(MIN(NORM.INV(RAND(),LOOKUP(U2280,Inputs!$J$6:$J$9,Inputs!$G$6:$G$9),LOOKUP(U2280,Inputs!$J$6:$J$9,Inputs!$H$6:$H$9)),Inputs!$B$12),-Inputs!$B$12),NORM.INV(RAND(),LOOKUP(U2280,Inputs!$J$6:$J$9,Inputs!$G$6:$G$9),LOOKUP(U2280,Inputs!$J$6:$J$9,Inputs!$H$6:$H$9))),0),"" )</f>
        <v/>
      </c>
      <c r="L2280" s="26">
        <f>IF($A2280&lt;=Inputs!$B$13,IF(7&lt;=Inputs!$B$8,IF(Inputs!$B$12&gt;0,MAX(MIN(NORM.INV(RAND(),LOOKUP(V2280,Inputs!$J$6:$J$9,Inputs!$G$6:$G$9),LOOKUP(V2280,Inputs!$J$6:$J$9,Inputs!$H$6:$H$9)),Inputs!$B$12),-Inputs!$B$12),NORM.INV(RAND(),LOOKUP(V2280,Inputs!$J$6:$J$9,Inputs!$G$6:$G$9),LOOKUP(V2280,Inputs!$J$6:$J$9,Inputs!$H$6:$H$9))),0),"" )</f>
        <v/>
      </c>
      <c r="M2280" s="26">
        <f>IF($A2280&lt;=Inputs!$B$13,IF(8&lt;=Inputs!$B$8,IF(Inputs!$B$12&gt;0,MAX(MIN(NORM.INV(RAND(),LOOKUP(W2280,Inputs!$J$6:$J$9,Inputs!$G$6:$G$9),LOOKUP(W2280,Inputs!$J$6:$J$9,Inputs!$H$6:$H$9)),Inputs!$B$12),-Inputs!$B$12),NORM.INV(RAND(),LOOKUP(W2280,Inputs!$J$6:$J$9,Inputs!$G$6:$G$9),LOOKUP(W2280,Inputs!$J$6:$J$9,Inputs!$H$6:$H$9))),0),"" )</f>
        <v/>
      </c>
      <c r="N2280" s="26">
        <f>IF($A2280&lt;=Inputs!$B$13,IF(9&lt;=Inputs!$B$8,IF(Inputs!$B$12&gt;0,MAX(MIN(NORM.INV(RAND(),LOOKUP(X2280,Inputs!$J$6:$J$9,Inputs!$G$6:$G$9),LOOKUP(X2280,Inputs!$J$6:$J$9,Inputs!$H$6:$H$9)),Inputs!$B$12),-Inputs!$B$12),NORM.INV(RAND(),LOOKUP(X2280,Inputs!$J$6:$J$9,Inputs!$G$6:$G$9),LOOKUP(X2280,Inputs!$J$6:$J$9,Inputs!$H$6:$H$9))),0),"" )</f>
        <v/>
      </c>
      <c r="O2280" s="26">
        <f>IF($A2280&lt;=Inputs!$B$13,IF(10&lt;=Inputs!$B$8,IF(Inputs!$B$12&gt;0,MAX(MIN(NORM.INV(RAND(),LOOKUP(Y2280,Inputs!$J$6:$J$9,Inputs!$G$6:$G$9),LOOKUP(Y2280,Inputs!$J$6:$J$9,Inputs!$H$6:$H$9)),Inputs!$B$12),-Inputs!$B$12),NORM.INV(RAND(),LOOKUP(Y2280,Inputs!$J$6:$J$9,Inputs!$G$6:$G$9),LOOKUP(Y2280,Inputs!$J$6:$J$9,Inputs!$H$6:$H$9))),0),"" )</f>
        <v/>
      </c>
      <c r="P2280" s="31">
        <f>IF($A2280&lt;=Inputs!$B$13,RAND(),"")</f>
        <v/>
      </c>
      <c r="Q2280" s="31">
        <f>IF($A2280&lt;=Inputs!$B$13,RAND(),"")</f>
        <v/>
      </c>
      <c r="R2280" s="31">
        <f>IF($A2280&lt;=Inputs!$B$13,RAND(),"")</f>
        <v/>
      </c>
      <c r="S2280" s="31">
        <f>IF($A2280&lt;=Inputs!$B$13,RAND(),"")</f>
        <v/>
      </c>
      <c r="T2280" s="31">
        <f>IF($A2280&lt;=Inputs!$B$13,RAND(),"")</f>
        <v/>
      </c>
      <c r="U2280" s="31">
        <f>IF($A2280&lt;=Inputs!$B$13,RAND(),"")</f>
        <v/>
      </c>
      <c r="V2280" s="31">
        <f>IF($A2280&lt;=Inputs!$B$13,RAND(),"")</f>
        <v/>
      </c>
      <c r="W2280" s="31">
        <f>IF($A2280&lt;=Inputs!$B$13,RAND(),"")</f>
        <v/>
      </c>
      <c r="X2280" s="31">
        <f>IF($A2280&lt;=Inputs!$B$13,RAND(),"")</f>
        <v/>
      </c>
      <c r="Y2280" s="31">
        <f>IF($A2280&lt;=Inputs!$B$13,RAND(),"")</f>
        <v/>
      </c>
    </row>
    <row r="2281">
      <c r="A2281" t="n">
        <v>2276</v>
      </c>
      <c r="B2281" s="26">
        <f>IF($A2281&lt;=Inputs!$B$13,IF(Inputs!$B$8&gt;0,SUM(F2281:O2281)/Inputs!$B$8,0),"")</f>
        <v/>
      </c>
      <c r="C2281" s="27">
        <f>IF($A2281&lt;=Inputs!$B$13,B2281/100,"")</f>
        <v/>
      </c>
      <c r="D2281" s="28">
        <f>IF($A2281&lt;=Inputs!$B$13,C2281*Inputs!$B$7,"")</f>
        <v/>
      </c>
      <c r="E2281" s="29">
        <f>IF($A2281&lt;=Inputs!$B$13,IF(D2281&gt;0,1,0),"")</f>
        <v/>
      </c>
      <c r="F2281" s="26">
        <f>IF($A2281&lt;=Inputs!$B$13,IF(1&lt;=Inputs!$B$8,IF(Inputs!$B$12&gt;0,MAX(MIN(NORM.INV(RAND(),LOOKUP(P2281,Inputs!$J$6:$J$9,Inputs!$G$6:$G$9),LOOKUP(P2281,Inputs!$J$6:$J$9,Inputs!$H$6:$H$9)),Inputs!$B$12),-Inputs!$B$12),NORM.INV(RAND(),LOOKUP(P2281,Inputs!$J$6:$J$9,Inputs!$G$6:$G$9),LOOKUP(P2281,Inputs!$J$6:$J$9,Inputs!$H$6:$H$9))),0),"" )</f>
        <v/>
      </c>
      <c r="G2281" s="26">
        <f>IF($A2281&lt;=Inputs!$B$13,IF(2&lt;=Inputs!$B$8,IF(Inputs!$B$12&gt;0,MAX(MIN(NORM.INV(RAND(),LOOKUP(Q2281,Inputs!$J$6:$J$9,Inputs!$G$6:$G$9),LOOKUP(Q2281,Inputs!$J$6:$J$9,Inputs!$H$6:$H$9)),Inputs!$B$12),-Inputs!$B$12),NORM.INV(RAND(),LOOKUP(Q2281,Inputs!$J$6:$J$9,Inputs!$G$6:$G$9),LOOKUP(Q2281,Inputs!$J$6:$J$9,Inputs!$H$6:$H$9))),0),"" )</f>
        <v/>
      </c>
      <c r="H2281" s="26">
        <f>IF($A2281&lt;=Inputs!$B$13,IF(3&lt;=Inputs!$B$8,IF(Inputs!$B$12&gt;0,MAX(MIN(NORM.INV(RAND(),LOOKUP(R2281,Inputs!$J$6:$J$9,Inputs!$G$6:$G$9),LOOKUP(R2281,Inputs!$J$6:$J$9,Inputs!$H$6:$H$9)),Inputs!$B$12),-Inputs!$B$12),NORM.INV(RAND(),LOOKUP(R2281,Inputs!$J$6:$J$9,Inputs!$G$6:$G$9),LOOKUP(R2281,Inputs!$J$6:$J$9,Inputs!$H$6:$H$9))),0),"" )</f>
        <v/>
      </c>
      <c r="I2281" s="26">
        <f>IF($A2281&lt;=Inputs!$B$13,IF(4&lt;=Inputs!$B$8,IF(Inputs!$B$12&gt;0,MAX(MIN(NORM.INV(RAND(),LOOKUP(S2281,Inputs!$J$6:$J$9,Inputs!$G$6:$G$9),LOOKUP(S2281,Inputs!$J$6:$J$9,Inputs!$H$6:$H$9)),Inputs!$B$12),-Inputs!$B$12),NORM.INV(RAND(),LOOKUP(S2281,Inputs!$J$6:$J$9,Inputs!$G$6:$G$9),LOOKUP(S2281,Inputs!$J$6:$J$9,Inputs!$H$6:$H$9))),0),"" )</f>
        <v/>
      </c>
      <c r="J2281" s="26">
        <f>IF($A2281&lt;=Inputs!$B$13,IF(5&lt;=Inputs!$B$8,IF(Inputs!$B$12&gt;0,MAX(MIN(NORM.INV(RAND(),LOOKUP(T2281,Inputs!$J$6:$J$9,Inputs!$G$6:$G$9),LOOKUP(T2281,Inputs!$J$6:$J$9,Inputs!$H$6:$H$9)),Inputs!$B$12),-Inputs!$B$12),NORM.INV(RAND(),LOOKUP(T2281,Inputs!$J$6:$J$9,Inputs!$G$6:$G$9),LOOKUP(T2281,Inputs!$J$6:$J$9,Inputs!$H$6:$H$9))),0),"" )</f>
        <v/>
      </c>
      <c r="K2281" s="26">
        <f>IF($A2281&lt;=Inputs!$B$13,IF(6&lt;=Inputs!$B$8,IF(Inputs!$B$12&gt;0,MAX(MIN(NORM.INV(RAND(),LOOKUP(U2281,Inputs!$J$6:$J$9,Inputs!$G$6:$G$9),LOOKUP(U2281,Inputs!$J$6:$J$9,Inputs!$H$6:$H$9)),Inputs!$B$12),-Inputs!$B$12),NORM.INV(RAND(),LOOKUP(U2281,Inputs!$J$6:$J$9,Inputs!$G$6:$G$9),LOOKUP(U2281,Inputs!$J$6:$J$9,Inputs!$H$6:$H$9))),0),"" )</f>
        <v/>
      </c>
      <c r="L2281" s="26">
        <f>IF($A2281&lt;=Inputs!$B$13,IF(7&lt;=Inputs!$B$8,IF(Inputs!$B$12&gt;0,MAX(MIN(NORM.INV(RAND(),LOOKUP(V2281,Inputs!$J$6:$J$9,Inputs!$G$6:$G$9),LOOKUP(V2281,Inputs!$J$6:$J$9,Inputs!$H$6:$H$9)),Inputs!$B$12),-Inputs!$B$12),NORM.INV(RAND(),LOOKUP(V2281,Inputs!$J$6:$J$9,Inputs!$G$6:$G$9),LOOKUP(V2281,Inputs!$J$6:$J$9,Inputs!$H$6:$H$9))),0),"" )</f>
        <v/>
      </c>
      <c r="M2281" s="26">
        <f>IF($A2281&lt;=Inputs!$B$13,IF(8&lt;=Inputs!$B$8,IF(Inputs!$B$12&gt;0,MAX(MIN(NORM.INV(RAND(),LOOKUP(W2281,Inputs!$J$6:$J$9,Inputs!$G$6:$G$9),LOOKUP(W2281,Inputs!$J$6:$J$9,Inputs!$H$6:$H$9)),Inputs!$B$12),-Inputs!$B$12),NORM.INV(RAND(),LOOKUP(W2281,Inputs!$J$6:$J$9,Inputs!$G$6:$G$9),LOOKUP(W2281,Inputs!$J$6:$J$9,Inputs!$H$6:$H$9))),0),"" )</f>
        <v/>
      </c>
      <c r="N2281" s="26">
        <f>IF($A2281&lt;=Inputs!$B$13,IF(9&lt;=Inputs!$B$8,IF(Inputs!$B$12&gt;0,MAX(MIN(NORM.INV(RAND(),LOOKUP(X2281,Inputs!$J$6:$J$9,Inputs!$G$6:$G$9),LOOKUP(X2281,Inputs!$J$6:$J$9,Inputs!$H$6:$H$9)),Inputs!$B$12),-Inputs!$B$12),NORM.INV(RAND(),LOOKUP(X2281,Inputs!$J$6:$J$9,Inputs!$G$6:$G$9),LOOKUP(X2281,Inputs!$J$6:$J$9,Inputs!$H$6:$H$9))),0),"" )</f>
        <v/>
      </c>
      <c r="O2281" s="26">
        <f>IF($A2281&lt;=Inputs!$B$13,IF(10&lt;=Inputs!$B$8,IF(Inputs!$B$12&gt;0,MAX(MIN(NORM.INV(RAND(),LOOKUP(Y2281,Inputs!$J$6:$J$9,Inputs!$G$6:$G$9),LOOKUP(Y2281,Inputs!$J$6:$J$9,Inputs!$H$6:$H$9)),Inputs!$B$12),-Inputs!$B$12),NORM.INV(RAND(),LOOKUP(Y2281,Inputs!$J$6:$J$9,Inputs!$G$6:$G$9),LOOKUP(Y2281,Inputs!$J$6:$J$9,Inputs!$H$6:$H$9))),0),"" )</f>
        <v/>
      </c>
      <c r="P2281" s="31">
        <f>IF($A2281&lt;=Inputs!$B$13,RAND(),"")</f>
        <v/>
      </c>
      <c r="Q2281" s="31">
        <f>IF($A2281&lt;=Inputs!$B$13,RAND(),"")</f>
        <v/>
      </c>
      <c r="R2281" s="31">
        <f>IF($A2281&lt;=Inputs!$B$13,RAND(),"")</f>
        <v/>
      </c>
      <c r="S2281" s="31">
        <f>IF($A2281&lt;=Inputs!$B$13,RAND(),"")</f>
        <v/>
      </c>
      <c r="T2281" s="31">
        <f>IF($A2281&lt;=Inputs!$B$13,RAND(),"")</f>
        <v/>
      </c>
      <c r="U2281" s="31">
        <f>IF($A2281&lt;=Inputs!$B$13,RAND(),"")</f>
        <v/>
      </c>
      <c r="V2281" s="31">
        <f>IF($A2281&lt;=Inputs!$B$13,RAND(),"")</f>
        <v/>
      </c>
      <c r="W2281" s="31">
        <f>IF($A2281&lt;=Inputs!$B$13,RAND(),"")</f>
        <v/>
      </c>
      <c r="X2281" s="31">
        <f>IF($A2281&lt;=Inputs!$B$13,RAND(),"")</f>
        <v/>
      </c>
      <c r="Y2281" s="31">
        <f>IF($A2281&lt;=Inputs!$B$13,RAND(),"")</f>
        <v/>
      </c>
    </row>
    <row r="2282">
      <c r="A2282" t="n">
        <v>2277</v>
      </c>
      <c r="B2282" s="26">
        <f>IF($A2282&lt;=Inputs!$B$13,IF(Inputs!$B$8&gt;0,SUM(F2282:O2282)/Inputs!$B$8,0),"")</f>
        <v/>
      </c>
      <c r="C2282" s="27">
        <f>IF($A2282&lt;=Inputs!$B$13,B2282/100,"")</f>
        <v/>
      </c>
      <c r="D2282" s="28">
        <f>IF($A2282&lt;=Inputs!$B$13,C2282*Inputs!$B$7,"")</f>
        <v/>
      </c>
      <c r="E2282" s="29">
        <f>IF($A2282&lt;=Inputs!$B$13,IF(D2282&gt;0,1,0),"")</f>
        <v/>
      </c>
      <c r="F2282" s="26">
        <f>IF($A2282&lt;=Inputs!$B$13,IF(1&lt;=Inputs!$B$8,IF(Inputs!$B$12&gt;0,MAX(MIN(NORM.INV(RAND(),LOOKUP(P2282,Inputs!$J$6:$J$9,Inputs!$G$6:$G$9),LOOKUP(P2282,Inputs!$J$6:$J$9,Inputs!$H$6:$H$9)),Inputs!$B$12),-Inputs!$B$12),NORM.INV(RAND(),LOOKUP(P2282,Inputs!$J$6:$J$9,Inputs!$G$6:$G$9),LOOKUP(P2282,Inputs!$J$6:$J$9,Inputs!$H$6:$H$9))),0),"" )</f>
        <v/>
      </c>
      <c r="G2282" s="26">
        <f>IF($A2282&lt;=Inputs!$B$13,IF(2&lt;=Inputs!$B$8,IF(Inputs!$B$12&gt;0,MAX(MIN(NORM.INV(RAND(),LOOKUP(Q2282,Inputs!$J$6:$J$9,Inputs!$G$6:$G$9),LOOKUP(Q2282,Inputs!$J$6:$J$9,Inputs!$H$6:$H$9)),Inputs!$B$12),-Inputs!$B$12),NORM.INV(RAND(),LOOKUP(Q2282,Inputs!$J$6:$J$9,Inputs!$G$6:$G$9),LOOKUP(Q2282,Inputs!$J$6:$J$9,Inputs!$H$6:$H$9))),0),"" )</f>
        <v/>
      </c>
      <c r="H2282" s="26">
        <f>IF($A2282&lt;=Inputs!$B$13,IF(3&lt;=Inputs!$B$8,IF(Inputs!$B$12&gt;0,MAX(MIN(NORM.INV(RAND(),LOOKUP(R2282,Inputs!$J$6:$J$9,Inputs!$G$6:$G$9),LOOKUP(R2282,Inputs!$J$6:$J$9,Inputs!$H$6:$H$9)),Inputs!$B$12),-Inputs!$B$12),NORM.INV(RAND(),LOOKUP(R2282,Inputs!$J$6:$J$9,Inputs!$G$6:$G$9),LOOKUP(R2282,Inputs!$J$6:$J$9,Inputs!$H$6:$H$9))),0),"" )</f>
        <v/>
      </c>
      <c r="I2282" s="26">
        <f>IF($A2282&lt;=Inputs!$B$13,IF(4&lt;=Inputs!$B$8,IF(Inputs!$B$12&gt;0,MAX(MIN(NORM.INV(RAND(),LOOKUP(S2282,Inputs!$J$6:$J$9,Inputs!$G$6:$G$9),LOOKUP(S2282,Inputs!$J$6:$J$9,Inputs!$H$6:$H$9)),Inputs!$B$12),-Inputs!$B$12),NORM.INV(RAND(),LOOKUP(S2282,Inputs!$J$6:$J$9,Inputs!$G$6:$G$9),LOOKUP(S2282,Inputs!$J$6:$J$9,Inputs!$H$6:$H$9))),0),"" )</f>
        <v/>
      </c>
      <c r="J2282" s="26">
        <f>IF($A2282&lt;=Inputs!$B$13,IF(5&lt;=Inputs!$B$8,IF(Inputs!$B$12&gt;0,MAX(MIN(NORM.INV(RAND(),LOOKUP(T2282,Inputs!$J$6:$J$9,Inputs!$G$6:$G$9),LOOKUP(T2282,Inputs!$J$6:$J$9,Inputs!$H$6:$H$9)),Inputs!$B$12),-Inputs!$B$12),NORM.INV(RAND(),LOOKUP(T2282,Inputs!$J$6:$J$9,Inputs!$G$6:$G$9),LOOKUP(T2282,Inputs!$J$6:$J$9,Inputs!$H$6:$H$9))),0),"" )</f>
        <v/>
      </c>
      <c r="K2282" s="26">
        <f>IF($A2282&lt;=Inputs!$B$13,IF(6&lt;=Inputs!$B$8,IF(Inputs!$B$12&gt;0,MAX(MIN(NORM.INV(RAND(),LOOKUP(U2282,Inputs!$J$6:$J$9,Inputs!$G$6:$G$9),LOOKUP(U2282,Inputs!$J$6:$J$9,Inputs!$H$6:$H$9)),Inputs!$B$12),-Inputs!$B$12),NORM.INV(RAND(),LOOKUP(U2282,Inputs!$J$6:$J$9,Inputs!$G$6:$G$9),LOOKUP(U2282,Inputs!$J$6:$J$9,Inputs!$H$6:$H$9))),0),"" )</f>
        <v/>
      </c>
      <c r="L2282" s="26">
        <f>IF($A2282&lt;=Inputs!$B$13,IF(7&lt;=Inputs!$B$8,IF(Inputs!$B$12&gt;0,MAX(MIN(NORM.INV(RAND(),LOOKUP(V2282,Inputs!$J$6:$J$9,Inputs!$G$6:$G$9),LOOKUP(V2282,Inputs!$J$6:$J$9,Inputs!$H$6:$H$9)),Inputs!$B$12),-Inputs!$B$12),NORM.INV(RAND(),LOOKUP(V2282,Inputs!$J$6:$J$9,Inputs!$G$6:$G$9),LOOKUP(V2282,Inputs!$J$6:$J$9,Inputs!$H$6:$H$9))),0),"" )</f>
        <v/>
      </c>
      <c r="M2282" s="26">
        <f>IF($A2282&lt;=Inputs!$B$13,IF(8&lt;=Inputs!$B$8,IF(Inputs!$B$12&gt;0,MAX(MIN(NORM.INV(RAND(),LOOKUP(W2282,Inputs!$J$6:$J$9,Inputs!$G$6:$G$9),LOOKUP(W2282,Inputs!$J$6:$J$9,Inputs!$H$6:$H$9)),Inputs!$B$12),-Inputs!$B$12),NORM.INV(RAND(),LOOKUP(W2282,Inputs!$J$6:$J$9,Inputs!$G$6:$G$9),LOOKUP(W2282,Inputs!$J$6:$J$9,Inputs!$H$6:$H$9))),0),"" )</f>
        <v/>
      </c>
      <c r="N2282" s="26">
        <f>IF($A2282&lt;=Inputs!$B$13,IF(9&lt;=Inputs!$B$8,IF(Inputs!$B$12&gt;0,MAX(MIN(NORM.INV(RAND(),LOOKUP(X2282,Inputs!$J$6:$J$9,Inputs!$G$6:$G$9),LOOKUP(X2282,Inputs!$J$6:$J$9,Inputs!$H$6:$H$9)),Inputs!$B$12),-Inputs!$B$12),NORM.INV(RAND(),LOOKUP(X2282,Inputs!$J$6:$J$9,Inputs!$G$6:$G$9),LOOKUP(X2282,Inputs!$J$6:$J$9,Inputs!$H$6:$H$9))),0),"" )</f>
        <v/>
      </c>
      <c r="O2282" s="26">
        <f>IF($A2282&lt;=Inputs!$B$13,IF(10&lt;=Inputs!$B$8,IF(Inputs!$B$12&gt;0,MAX(MIN(NORM.INV(RAND(),LOOKUP(Y2282,Inputs!$J$6:$J$9,Inputs!$G$6:$G$9),LOOKUP(Y2282,Inputs!$J$6:$J$9,Inputs!$H$6:$H$9)),Inputs!$B$12),-Inputs!$B$12),NORM.INV(RAND(),LOOKUP(Y2282,Inputs!$J$6:$J$9,Inputs!$G$6:$G$9),LOOKUP(Y2282,Inputs!$J$6:$J$9,Inputs!$H$6:$H$9))),0),"" )</f>
        <v/>
      </c>
      <c r="P2282" s="31">
        <f>IF($A2282&lt;=Inputs!$B$13,RAND(),"")</f>
        <v/>
      </c>
      <c r="Q2282" s="31">
        <f>IF($A2282&lt;=Inputs!$B$13,RAND(),"")</f>
        <v/>
      </c>
      <c r="R2282" s="31">
        <f>IF($A2282&lt;=Inputs!$B$13,RAND(),"")</f>
        <v/>
      </c>
      <c r="S2282" s="31">
        <f>IF($A2282&lt;=Inputs!$B$13,RAND(),"")</f>
        <v/>
      </c>
      <c r="T2282" s="31">
        <f>IF($A2282&lt;=Inputs!$B$13,RAND(),"")</f>
        <v/>
      </c>
      <c r="U2282" s="31">
        <f>IF($A2282&lt;=Inputs!$B$13,RAND(),"")</f>
        <v/>
      </c>
      <c r="V2282" s="31">
        <f>IF($A2282&lt;=Inputs!$B$13,RAND(),"")</f>
        <v/>
      </c>
      <c r="W2282" s="31">
        <f>IF($A2282&lt;=Inputs!$B$13,RAND(),"")</f>
        <v/>
      </c>
      <c r="X2282" s="31">
        <f>IF($A2282&lt;=Inputs!$B$13,RAND(),"")</f>
        <v/>
      </c>
      <c r="Y2282" s="31">
        <f>IF($A2282&lt;=Inputs!$B$13,RAND(),"")</f>
        <v/>
      </c>
    </row>
    <row r="2283">
      <c r="A2283" t="n">
        <v>2278</v>
      </c>
      <c r="B2283" s="26">
        <f>IF($A2283&lt;=Inputs!$B$13,IF(Inputs!$B$8&gt;0,SUM(F2283:O2283)/Inputs!$B$8,0),"")</f>
        <v/>
      </c>
      <c r="C2283" s="27">
        <f>IF($A2283&lt;=Inputs!$B$13,B2283/100,"")</f>
        <v/>
      </c>
      <c r="D2283" s="28">
        <f>IF($A2283&lt;=Inputs!$B$13,C2283*Inputs!$B$7,"")</f>
        <v/>
      </c>
      <c r="E2283" s="29">
        <f>IF($A2283&lt;=Inputs!$B$13,IF(D2283&gt;0,1,0),"")</f>
        <v/>
      </c>
      <c r="F2283" s="26">
        <f>IF($A2283&lt;=Inputs!$B$13,IF(1&lt;=Inputs!$B$8,IF(Inputs!$B$12&gt;0,MAX(MIN(NORM.INV(RAND(),LOOKUP(P2283,Inputs!$J$6:$J$9,Inputs!$G$6:$G$9),LOOKUP(P2283,Inputs!$J$6:$J$9,Inputs!$H$6:$H$9)),Inputs!$B$12),-Inputs!$B$12),NORM.INV(RAND(),LOOKUP(P2283,Inputs!$J$6:$J$9,Inputs!$G$6:$G$9),LOOKUP(P2283,Inputs!$J$6:$J$9,Inputs!$H$6:$H$9))),0),"" )</f>
        <v/>
      </c>
      <c r="G2283" s="26">
        <f>IF($A2283&lt;=Inputs!$B$13,IF(2&lt;=Inputs!$B$8,IF(Inputs!$B$12&gt;0,MAX(MIN(NORM.INV(RAND(),LOOKUP(Q2283,Inputs!$J$6:$J$9,Inputs!$G$6:$G$9),LOOKUP(Q2283,Inputs!$J$6:$J$9,Inputs!$H$6:$H$9)),Inputs!$B$12),-Inputs!$B$12),NORM.INV(RAND(),LOOKUP(Q2283,Inputs!$J$6:$J$9,Inputs!$G$6:$G$9),LOOKUP(Q2283,Inputs!$J$6:$J$9,Inputs!$H$6:$H$9))),0),"" )</f>
        <v/>
      </c>
      <c r="H2283" s="26">
        <f>IF($A2283&lt;=Inputs!$B$13,IF(3&lt;=Inputs!$B$8,IF(Inputs!$B$12&gt;0,MAX(MIN(NORM.INV(RAND(),LOOKUP(R2283,Inputs!$J$6:$J$9,Inputs!$G$6:$G$9),LOOKUP(R2283,Inputs!$J$6:$J$9,Inputs!$H$6:$H$9)),Inputs!$B$12),-Inputs!$B$12),NORM.INV(RAND(),LOOKUP(R2283,Inputs!$J$6:$J$9,Inputs!$G$6:$G$9),LOOKUP(R2283,Inputs!$J$6:$J$9,Inputs!$H$6:$H$9))),0),"" )</f>
        <v/>
      </c>
      <c r="I2283" s="26">
        <f>IF($A2283&lt;=Inputs!$B$13,IF(4&lt;=Inputs!$B$8,IF(Inputs!$B$12&gt;0,MAX(MIN(NORM.INV(RAND(),LOOKUP(S2283,Inputs!$J$6:$J$9,Inputs!$G$6:$G$9),LOOKUP(S2283,Inputs!$J$6:$J$9,Inputs!$H$6:$H$9)),Inputs!$B$12),-Inputs!$B$12),NORM.INV(RAND(),LOOKUP(S2283,Inputs!$J$6:$J$9,Inputs!$G$6:$G$9),LOOKUP(S2283,Inputs!$J$6:$J$9,Inputs!$H$6:$H$9))),0),"" )</f>
        <v/>
      </c>
      <c r="J2283" s="26">
        <f>IF($A2283&lt;=Inputs!$B$13,IF(5&lt;=Inputs!$B$8,IF(Inputs!$B$12&gt;0,MAX(MIN(NORM.INV(RAND(),LOOKUP(T2283,Inputs!$J$6:$J$9,Inputs!$G$6:$G$9),LOOKUP(T2283,Inputs!$J$6:$J$9,Inputs!$H$6:$H$9)),Inputs!$B$12),-Inputs!$B$12),NORM.INV(RAND(),LOOKUP(T2283,Inputs!$J$6:$J$9,Inputs!$G$6:$G$9),LOOKUP(T2283,Inputs!$J$6:$J$9,Inputs!$H$6:$H$9))),0),"" )</f>
        <v/>
      </c>
      <c r="K2283" s="26">
        <f>IF($A2283&lt;=Inputs!$B$13,IF(6&lt;=Inputs!$B$8,IF(Inputs!$B$12&gt;0,MAX(MIN(NORM.INV(RAND(),LOOKUP(U2283,Inputs!$J$6:$J$9,Inputs!$G$6:$G$9),LOOKUP(U2283,Inputs!$J$6:$J$9,Inputs!$H$6:$H$9)),Inputs!$B$12),-Inputs!$B$12),NORM.INV(RAND(),LOOKUP(U2283,Inputs!$J$6:$J$9,Inputs!$G$6:$G$9),LOOKUP(U2283,Inputs!$J$6:$J$9,Inputs!$H$6:$H$9))),0),"" )</f>
        <v/>
      </c>
      <c r="L2283" s="26">
        <f>IF($A2283&lt;=Inputs!$B$13,IF(7&lt;=Inputs!$B$8,IF(Inputs!$B$12&gt;0,MAX(MIN(NORM.INV(RAND(),LOOKUP(V2283,Inputs!$J$6:$J$9,Inputs!$G$6:$G$9),LOOKUP(V2283,Inputs!$J$6:$J$9,Inputs!$H$6:$H$9)),Inputs!$B$12),-Inputs!$B$12),NORM.INV(RAND(),LOOKUP(V2283,Inputs!$J$6:$J$9,Inputs!$G$6:$G$9),LOOKUP(V2283,Inputs!$J$6:$J$9,Inputs!$H$6:$H$9))),0),"" )</f>
        <v/>
      </c>
      <c r="M2283" s="26">
        <f>IF($A2283&lt;=Inputs!$B$13,IF(8&lt;=Inputs!$B$8,IF(Inputs!$B$12&gt;0,MAX(MIN(NORM.INV(RAND(),LOOKUP(W2283,Inputs!$J$6:$J$9,Inputs!$G$6:$G$9),LOOKUP(W2283,Inputs!$J$6:$J$9,Inputs!$H$6:$H$9)),Inputs!$B$12),-Inputs!$B$12),NORM.INV(RAND(),LOOKUP(W2283,Inputs!$J$6:$J$9,Inputs!$G$6:$G$9),LOOKUP(W2283,Inputs!$J$6:$J$9,Inputs!$H$6:$H$9))),0),"" )</f>
        <v/>
      </c>
      <c r="N2283" s="26">
        <f>IF($A2283&lt;=Inputs!$B$13,IF(9&lt;=Inputs!$B$8,IF(Inputs!$B$12&gt;0,MAX(MIN(NORM.INV(RAND(),LOOKUP(X2283,Inputs!$J$6:$J$9,Inputs!$G$6:$G$9),LOOKUP(X2283,Inputs!$J$6:$J$9,Inputs!$H$6:$H$9)),Inputs!$B$12),-Inputs!$B$12),NORM.INV(RAND(),LOOKUP(X2283,Inputs!$J$6:$J$9,Inputs!$G$6:$G$9),LOOKUP(X2283,Inputs!$J$6:$J$9,Inputs!$H$6:$H$9))),0),"" )</f>
        <v/>
      </c>
      <c r="O2283" s="26">
        <f>IF($A2283&lt;=Inputs!$B$13,IF(10&lt;=Inputs!$B$8,IF(Inputs!$B$12&gt;0,MAX(MIN(NORM.INV(RAND(),LOOKUP(Y2283,Inputs!$J$6:$J$9,Inputs!$G$6:$G$9),LOOKUP(Y2283,Inputs!$J$6:$J$9,Inputs!$H$6:$H$9)),Inputs!$B$12),-Inputs!$B$12),NORM.INV(RAND(),LOOKUP(Y2283,Inputs!$J$6:$J$9,Inputs!$G$6:$G$9),LOOKUP(Y2283,Inputs!$J$6:$J$9,Inputs!$H$6:$H$9))),0),"" )</f>
        <v/>
      </c>
      <c r="P2283" s="31">
        <f>IF($A2283&lt;=Inputs!$B$13,RAND(),"")</f>
        <v/>
      </c>
      <c r="Q2283" s="31">
        <f>IF($A2283&lt;=Inputs!$B$13,RAND(),"")</f>
        <v/>
      </c>
      <c r="R2283" s="31">
        <f>IF($A2283&lt;=Inputs!$B$13,RAND(),"")</f>
        <v/>
      </c>
      <c r="S2283" s="31">
        <f>IF($A2283&lt;=Inputs!$B$13,RAND(),"")</f>
        <v/>
      </c>
      <c r="T2283" s="31">
        <f>IF($A2283&lt;=Inputs!$B$13,RAND(),"")</f>
        <v/>
      </c>
      <c r="U2283" s="31">
        <f>IF($A2283&lt;=Inputs!$B$13,RAND(),"")</f>
        <v/>
      </c>
      <c r="V2283" s="31">
        <f>IF($A2283&lt;=Inputs!$B$13,RAND(),"")</f>
        <v/>
      </c>
      <c r="W2283" s="31">
        <f>IF($A2283&lt;=Inputs!$B$13,RAND(),"")</f>
        <v/>
      </c>
      <c r="X2283" s="31">
        <f>IF($A2283&lt;=Inputs!$B$13,RAND(),"")</f>
        <v/>
      </c>
      <c r="Y2283" s="31">
        <f>IF($A2283&lt;=Inputs!$B$13,RAND(),"")</f>
        <v/>
      </c>
    </row>
    <row r="2284">
      <c r="A2284" t="n">
        <v>2279</v>
      </c>
      <c r="B2284" s="26">
        <f>IF($A2284&lt;=Inputs!$B$13,IF(Inputs!$B$8&gt;0,SUM(F2284:O2284)/Inputs!$B$8,0),"")</f>
        <v/>
      </c>
      <c r="C2284" s="27">
        <f>IF($A2284&lt;=Inputs!$B$13,B2284/100,"")</f>
        <v/>
      </c>
      <c r="D2284" s="28">
        <f>IF($A2284&lt;=Inputs!$B$13,C2284*Inputs!$B$7,"")</f>
        <v/>
      </c>
      <c r="E2284" s="29">
        <f>IF($A2284&lt;=Inputs!$B$13,IF(D2284&gt;0,1,0),"")</f>
        <v/>
      </c>
      <c r="F2284" s="26">
        <f>IF($A2284&lt;=Inputs!$B$13,IF(1&lt;=Inputs!$B$8,IF(Inputs!$B$12&gt;0,MAX(MIN(NORM.INV(RAND(),LOOKUP(P2284,Inputs!$J$6:$J$9,Inputs!$G$6:$G$9),LOOKUP(P2284,Inputs!$J$6:$J$9,Inputs!$H$6:$H$9)),Inputs!$B$12),-Inputs!$B$12),NORM.INV(RAND(),LOOKUP(P2284,Inputs!$J$6:$J$9,Inputs!$G$6:$G$9),LOOKUP(P2284,Inputs!$J$6:$J$9,Inputs!$H$6:$H$9))),0),"" )</f>
        <v/>
      </c>
      <c r="G2284" s="26">
        <f>IF($A2284&lt;=Inputs!$B$13,IF(2&lt;=Inputs!$B$8,IF(Inputs!$B$12&gt;0,MAX(MIN(NORM.INV(RAND(),LOOKUP(Q2284,Inputs!$J$6:$J$9,Inputs!$G$6:$G$9),LOOKUP(Q2284,Inputs!$J$6:$J$9,Inputs!$H$6:$H$9)),Inputs!$B$12),-Inputs!$B$12),NORM.INV(RAND(),LOOKUP(Q2284,Inputs!$J$6:$J$9,Inputs!$G$6:$G$9),LOOKUP(Q2284,Inputs!$J$6:$J$9,Inputs!$H$6:$H$9))),0),"" )</f>
        <v/>
      </c>
      <c r="H2284" s="26">
        <f>IF($A2284&lt;=Inputs!$B$13,IF(3&lt;=Inputs!$B$8,IF(Inputs!$B$12&gt;0,MAX(MIN(NORM.INV(RAND(),LOOKUP(R2284,Inputs!$J$6:$J$9,Inputs!$G$6:$G$9),LOOKUP(R2284,Inputs!$J$6:$J$9,Inputs!$H$6:$H$9)),Inputs!$B$12),-Inputs!$B$12),NORM.INV(RAND(),LOOKUP(R2284,Inputs!$J$6:$J$9,Inputs!$G$6:$G$9),LOOKUP(R2284,Inputs!$J$6:$J$9,Inputs!$H$6:$H$9))),0),"" )</f>
        <v/>
      </c>
      <c r="I2284" s="26">
        <f>IF($A2284&lt;=Inputs!$B$13,IF(4&lt;=Inputs!$B$8,IF(Inputs!$B$12&gt;0,MAX(MIN(NORM.INV(RAND(),LOOKUP(S2284,Inputs!$J$6:$J$9,Inputs!$G$6:$G$9),LOOKUP(S2284,Inputs!$J$6:$J$9,Inputs!$H$6:$H$9)),Inputs!$B$12),-Inputs!$B$12),NORM.INV(RAND(),LOOKUP(S2284,Inputs!$J$6:$J$9,Inputs!$G$6:$G$9),LOOKUP(S2284,Inputs!$J$6:$J$9,Inputs!$H$6:$H$9))),0),"" )</f>
        <v/>
      </c>
      <c r="J2284" s="26">
        <f>IF($A2284&lt;=Inputs!$B$13,IF(5&lt;=Inputs!$B$8,IF(Inputs!$B$12&gt;0,MAX(MIN(NORM.INV(RAND(),LOOKUP(T2284,Inputs!$J$6:$J$9,Inputs!$G$6:$G$9),LOOKUP(T2284,Inputs!$J$6:$J$9,Inputs!$H$6:$H$9)),Inputs!$B$12),-Inputs!$B$12),NORM.INV(RAND(),LOOKUP(T2284,Inputs!$J$6:$J$9,Inputs!$G$6:$G$9),LOOKUP(T2284,Inputs!$J$6:$J$9,Inputs!$H$6:$H$9))),0),"" )</f>
        <v/>
      </c>
      <c r="K2284" s="26">
        <f>IF($A2284&lt;=Inputs!$B$13,IF(6&lt;=Inputs!$B$8,IF(Inputs!$B$12&gt;0,MAX(MIN(NORM.INV(RAND(),LOOKUP(U2284,Inputs!$J$6:$J$9,Inputs!$G$6:$G$9),LOOKUP(U2284,Inputs!$J$6:$J$9,Inputs!$H$6:$H$9)),Inputs!$B$12),-Inputs!$B$12),NORM.INV(RAND(),LOOKUP(U2284,Inputs!$J$6:$J$9,Inputs!$G$6:$G$9),LOOKUP(U2284,Inputs!$J$6:$J$9,Inputs!$H$6:$H$9))),0),"" )</f>
        <v/>
      </c>
      <c r="L2284" s="26">
        <f>IF($A2284&lt;=Inputs!$B$13,IF(7&lt;=Inputs!$B$8,IF(Inputs!$B$12&gt;0,MAX(MIN(NORM.INV(RAND(),LOOKUP(V2284,Inputs!$J$6:$J$9,Inputs!$G$6:$G$9),LOOKUP(V2284,Inputs!$J$6:$J$9,Inputs!$H$6:$H$9)),Inputs!$B$12),-Inputs!$B$12),NORM.INV(RAND(),LOOKUP(V2284,Inputs!$J$6:$J$9,Inputs!$G$6:$G$9),LOOKUP(V2284,Inputs!$J$6:$J$9,Inputs!$H$6:$H$9))),0),"" )</f>
        <v/>
      </c>
      <c r="M2284" s="26">
        <f>IF($A2284&lt;=Inputs!$B$13,IF(8&lt;=Inputs!$B$8,IF(Inputs!$B$12&gt;0,MAX(MIN(NORM.INV(RAND(),LOOKUP(W2284,Inputs!$J$6:$J$9,Inputs!$G$6:$G$9),LOOKUP(W2284,Inputs!$J$6:$J$9,Inputs!$H$6:$H$9)),Inputs!$B$12),-Inputs!$B$12),NORM.INV(RAND(),LOOKUP(W2284,Inputs!$J$6:$J$9,Inputs!$G$6:$G$9),LOOKUP(W2284,Inputs!$J$6:$J$9,Inputs!$H$6:$H$9))),0),"" )</f>
        <v/>
      </c>
      <c r="N2284" s="26">
        <f>IF($A2284&lt;=Inputs!$B$13,IF(9&lt;=Inputs!$B$8,IF(Inputs!$B$12&gt;0,MAX(MIN(NORM.INV(RAND(),LOOKUP(X2284,Inputs!$J$6:$J$9,Inputs!$G$6:$G$9),LOOKUP(X2284,Inputs!$J$6:$J$9,Inputs!$H$6:$H$9)),Inputs!$B$12),-Inputs!$B$12),NORM.INV(RAND(),LOOKUP(X2284,Inputs!$J$6:$J$9,Inputs!$G$6:$G$9),LOOKUP(X2284,Inputs!$J$6:$J$9,Inputs!$H$6:$H$9))),0),"" )</f>
        <v/>
      </c>
      <c r="O2284" s="26">
        <f>IF($A2284&lt;=Inputs!$B$13,IF(10&lt;=Inputs!$B$8,IF(Inputs!$B$12&gt;0,MAX(MIN(NORM.INV(RAND(),LOOKUP(Y2284,Inputs!$J$6:$J$9,Inputs!$G$6:$G$9),LOOKUP(Y2284,Inputs!$J$6:$J$9,Inputs!$H$6:$H$9)),Inputs!$B$12),-Inputs!$B$12),NORM.INV(RAND(),LOOKUP(Y2284,Inputs!$J$6:$J$9,Inputs!$G$6:$G$9),LOOKUP(Y2284,Inputs!$J$6:$J$9,Inputs!$H$6:$H$9))),0),"" )</f>
        <v/>
      </c>
      <c r="P2284" s="31">
        <f>IF($A2284&lt;=Inputs!$B$13,RAND(),"")</f>
        <v/>
      </c>
      <c r="Q2284" s="31">
        <f>IF($A2284&lt;=Inputs!$B$13,RAND(),"")</f>
        <v/>
      </c>
      <c r="R2284" s="31">
        <f>IF($A2284&lt;=Inputs!$B$13,RAND(),"")</f>
        <v/>
      </c>
      <c r="S2284" s="31">
        <f>IF($A2284&lt;=Inputs!$B$13,RAND(),"")</f>
        <v/>
      </c>
      <c r="T2284" s="31">
        <f>IF($A2284&lt;=Inputs!$B$13,RAND(),"")</f>
        <v/>
      </c>
      <c r="U2284" s="31">
        <f>IF($A2284&lt;=Inputs!$B$13,RAND(),"")</f>
        <v/>
      </c>
      <c r="V2284" s="31">
        <f>IF($A2284&lt;=Inputs!$B$13,RAND(),"")</f>
        <v/>
      </c>
      <c r="W2284" s="31">
        <f>IF($A2284&lt;=Inputs!$B$13,RAND(),"")</f>
        <v/>
      </c>
      <c r="X2284" s="31">
        <f>IF($A2284&lt;=Inputs!$B$13,RAND(),"")</f>
        <v/>
      </c>
      <c r="Y2284" s="31">
        <f>IF($A2284&lt;=Inputs!$B$13,RAND(),"")</f>
        <v/>
      </c>
    </row>
    <row r="2285">
      <c r="A2285" t="n">
        <v>2280</v>
      </c>
      <c r="B2285" s="26">
        <f>IF($A2285&lt;=Inputs!$B$13,IF(Inputs!$B$8&gt;0,SUM(F2285:O2285)/Inputs!$B$8,0),"")</f>
        <v/>
      </c>
      <c r="C2285" s="27">
        <f>IF($A2285&lt;=Inputs!$B$13,B2285/100,"")</f>
        <v/>
      </c>
      <c r="D2285" s="28">
        <f>IF($A2285&lt;=Inputs!$B$13,C2285*Inputs!$B$7,"")</f>
        <v/>
      </c>
      <c r="E2285" s="29">
        <f>IF($A2285&lt;=Inputs!$B$13,IF(D2285&gt;0,1,0),"")</f>
        <v/>
      </c>
      <c r="F2285" s="26">
        <f>IF($A2285&lt;=Inputs!$B$13,IF(1&lt;=Inputs!$B$8,IF(Inputs!$B$12&gt;0,MAX(MIN(NORM.INV(RAND(),LOOKUP(P2285,Inputs!$J$6:$J$9,Inputs!$G$6:$G$9),LOOKUP(P2285,Inputs!$J$6:$J$9,Inputs!$H$6:$H$9)),Inputs!$B$12),-Inputs!$B$12),NORM.INV(RAND(),LOOKUP(P2285,Inputs!$J$6:$J$9,Inputs!$G$6:$G$9),LOOKUP(P2285,Inputs!$J$6:$J$9,Inputs!$H$6:$H$9))),0),"" )</f>
        <v/>
      </c>
      <c r="G2285" s="26">
        <f>IF($A2285&lt;=Inputs!$B$13,IF(2&lt;=Inputs!$B$8,IF(Inputs!$B$12&gt;0,MAX(MIN(NORM.INV(RAND(),LOOKUP(Q2285,Inputs!$J$6:$J$9,Inputs!$G$6:$G$9),LOOKUP(Q2285,Inputs!$J$6:$J$9,Inputs!$H$6:$H$9)),Inputs!$B$12),-Inputs!$B$12),NORM.INV(RAND(),LOOKUP(Q2285,Inputs!$J$6:$J$9,Inputs!$G$6:$G$9),LOOKUP(Q2285,Inputs!$J$6:$J$9,Inputs!$H$6:$H$9))),0),"" )</f>
        <v/>
      </c>
      <c r="H2285" s="26">
        <f>IF($A2285&lt;=Inputs!$B$13,IF(3&lt;=Inputs!$B$8,IF(Inputs!$B$12&gt;0,MAX(MIN(NORM.INV(RAND(),LOOKUP(R2285,Inputs!$J$6:$J$9,Inputs!$G$6:$G$9),LOOKUP(R2285,Inputs!$J$6:$J$9,Inputs!$H$6:$H$9)),Inputs!$B$12),-Inputs!$B$12),NORM.INV(RAND(),LOOKUP(R2285,Inputs!$J$6:$J$9,Inputs!$G$6:$G$9),LOOKUP(R2285,Inputs!$J$6:$J$9,Inputs!$H$6:$H$9))),0),"" )</f>
        <v/>
      </c>
      <c r="I2285" s="26">
        <f>IF($A2285&lt;=Inputs!$B$13,IF(4&lt;=Inputs!$B$8,IF(Inputs!$B$12&gt;0,MAX(MIN(NORM.INV(RAND(),LOOKUP(S2285,Inputs!$J$6:$J$9,Inputs!$G$6:$G$9),LOOKUP(S2285,Inputs!$J$6:$J$9,Inputs!$H$6:$H$9)),Inputs!$B$12),-Inputs!$B$12),NORM.INV(RAND(),LOOKUP(S2285,Inputs!$J$6:$J$9,Inputs!$G$6:$G$9),LOOKUP(S2285,Inputs!$J$6:$J$9,Inputs!$H$6:$H$9))),0),"" )</f>
        <v/>
      </c>
      <c r="J2285" s="26">
        <f>IF($A2285&lt;=Inputs!$B$13,IF(5&lt;=Inputs!$B$8,IF(Inputs!$B$12&gt;0,MAX(MIN(NORM.INV(RAND(),LOOKUP(T2285,Inputs!$J$6:$J$9,Inputs!$G$6:$G$9),LOOKUP(T2285,Inputs!$J$6:$J$9,Inputs!$H$6:$H$9)),Inputs!$B$12),-Inputs!$B$12),NORM.INV(RAND(),LOOKUP(T2285,Inputs!$J$6:$J$9,Inputs!$G$6:$G$9),LOOKUP(T2285,Inputs!$J$6:$J$9,Inputs!$H$6:$H$9))),0),"" )</f>
        <v/>
      </c>
      <c r="K2285" s="26">
        <f>IF($A2285&lt;=Inputs!$B$13,IF(6&lt;=Inputs!$B$8,IF(Inputs!$B$12&gt;0,MAX(MIN(NORM.INV(RAND(),LOOKUP(U2285,Inputs!$J$6:$J$9,Inputs!$G$6:$G$9),LOOKUP(U2285,Inputs!$J$6:$J$9,Inputs!$H$6:$H$9)),Inputs!$B$12),-Inputs!$B$12),NORM.INV(RAND(),LOOKUP(U2285,Inputs!$J$6:$J$9,Inputs!$G$6:$G$9),LOOKUP(U2285,Inputs!$J$6:$J$9,Inputs!$H$6:$H$9))),0),"" )</f>
        <v/>
      </c>
      <c r="L2285" s="26">
        <f>IF($A2285&lt;=Inputs!$B$13,IF(7&lt;=Inputs!$B$8,IF(Inputs!$B$12&gt;0,MAX(MIN(NORM.INV(RAND(),LOOKUP(V2285,Inputs!$J$6:$J$9,Inputs!$G$6:$G$9),LOOKUP(V2285,Inputs!$J$6:$J$9,Inputs!$H$6:$H$9)),Inputs!$B$12),-Inputs!$B$12),NORM.INV(RAND(),LOOKUP(V2285,Inputs!$J$6:$J$9,Inputs!$G$6:$G$9),LOOKUP(V2285,Inputs!$J$6:$J$9,Inputs!$H$6:$H$9))),0),"" )</f>
        <v/>
      </c>
      <c r="M2285" s="26">
        <f>IF($A2285&lt;=Inputs!$B$13,IF(8&lt;=Inputs!$B$8,IF(Inputs!$B$12&gt;0,MAX(MIN(NORM.INV(RAND(),LOOKUP(W2285,Inputs!$J$6:$J$9,Inputs!$G$6:$G$9),LOOKUP(W2285,Inputs!$J$6:$J$9,Inputs!$H$6:$H$9)),Inputs!$B$12),-Inputs!$B$12),NORM.INV(RAND(),LOOKUP(W2285,Inputs!$J$6:$J$9,Inputs!$G$6:$G$9),LOOKUP(W2285,Inputs!$J$6:$J$9,Inputs!$H$6:$H$9))),0),"" )</f>
        <v/>
      </c>
      <c r="N2285" s="26">
        <f>IF($A2285&lt;=Inputs!$B$13,IF(9&lt;=Inputs!$B$8,IF(Inputs!$B$12&gt;0,MAX(MIN(NORM.INV(RAND(),LOOKUP(X2285,Inputs!$J$6:$J$9,Inputs!$G$6:$G$9),LOOKUP(X2285,Inputs!$J$6:$J$9,Inputs!$H$6:$H$9)),Inputs!$B$12),-Inputs!$B$12),NORM.INV(RAND(),LOOKUP(X2285,Inputs!$J$6:$J$9,Inputs!$G$6:$G$9),LOOKUP(X2285,Inputs!$J$6:$J$9,Inputs!$H$6:$H$9))),0),"" )</f>
        <v/>
      </c>
      <c r="O2285" s="26">
        <f>IF($A2285&lt;=Inputs!$B$13,IF(10&lt;=Inputs!$B$8,IF(Inputs!$B$12&gt;0,MAX(MIN(NORM.INV(RAND(),LOOKUP(Y2285,Inputs!$J$6:$J$9,Inputs!$G$6:$G$9),LOOKUP(Y2285,Inputs!$J$6:$J$9,Inputs!$H$6:$H$9)),Inputs!$B$12),-Inputs!$B$12),NORM.INV(RAND(),LOOKUP(Y2285,Inputs!$J$6:$J$9,Inputs!$G$6:$G$9),LOOKUP(Y2285,Inputs!$J$6:$J$9,Inputs!$H$6:$H$9))),0),"" )</f>
        <v/>
      </c>
      <c r="P2285" s="31">
        <f>IF($A2285&lt;=Inputs!$B$13,RAND(),"")</f>
        <v/>
      </c>
      <c r="Q2285" s="31">
        <f>IF($A2285&lt;=Inputs!$B$13,RAND(),"")</f>
        <v/>
      </c>
      <c r="R2285" s="31">
        <f>IF($A2285&lt;=Inputs!$B$13,RAND(),"")</f>
        <v/>
      </c>
      <c r="S2285" s="31">
        <f>IF($A2285&lt;=Inputs!$B$13,RAND(),"")</f>
        <v/>
      </c>
      <c r="T2285" s="31">
        <f>IF($A2285&lt;=Inputs!$B$13,RAND(),"")</f>
        <v/>
      </c>
      <c r="U2285" s="31">
        <f>IF($A2285&lt;=Inputs!$B$13,RAND(),"")</f>
        <v/>
      </c>
      <c r="V2285" s="31">
        <f>IF($A2285&lt;=Inputs!$B$13,RAND(),"")</f>
        <v/>
      </c>
      <c r="W2285" s="31">
        <f>IF($A2285&lt;=Inputs!$B$13,RAND(),"")</f>
        <v/>
      </c>
      <c r="X2285" s="31">
        <f>IF($A2285&lt;=Inputs!$B$13,RAND(),"")</f>
        <v/>
      </c>
      <c r="Y2285" s="31">
        <f>IF($A2285&lt;=Inputs!$B$13,RAND(),"")</f>
        <v/>
      </c>
    </row>
    <row r="2286">
      <c r="A2286" t="n">
        <v>2281</v>
      </c>
      <c r="B2286" s="26">
        <f>IF($A2286&lt;=Inputs!$B$13,IF(Inputs!$B$8&gt;0,SUM(F2286:O2286)/Inputs!$B$8,0),"")</f>
        <v/>
      </c>
      <c r="C2286" s="27">
        <f>IF($A2286&lt;=Inputs!$B$13,B2286/100,"")</f>
        <v/>
      </c>
      <c r="D2286" s="28">
        <f>IF($A2286&lt;=Inputs!$B$13,C2286*Inputs!$B$7,"")</f>
        <v/>
      </c>
      <c r="E2286" s="29">
        <f>IF($A2286&lt;=Inputs!$B$13,IF(D2286&gt;0,1,0),"")</f>
        <v/>
      </c>
      <c r="F2286" s="26">
        <f>IF($A2286&lt;=Inputs!$B$13,IF(1&lt;=Inputs!$B$8,IF(Inputs!$B$12&gt;0,MAX(MIN(NORM.INV(RAND(),LOOKUP(P2286,Inputs!$J$6:$J$9,Inputs!$G$6:$G$9),LOOKUP(P2286,Inputs!$J$6:$J$9,Inputs!$H$6:$H$9)),Inputs!$B$12),-Inputs!$B$12),NORM.INV(RAND(),LOOKUP(P2286,Inputs!$J$6:$J$9,Inputs!$G$6:$G$9),LOOKUP(P2286,Inputs!$J$6:$J$9,Inputs!$H$6:$H$9))),0),"" )</f>
        <v/>
      </c>
      <c r="G2286" s="26">
        <f>IF($A2286&lt;=Inputs!$B$13,IF(2&lt;=Inputs!$B$8,IF(Inputs!$B$12&gt;0,MAX(MIN(NORM.INV(RAND(),LOOKUP(Q2286,Inputs!$J$6:$J$9,Inputs!$G$6:$G$9),LOOKUP(Q2286,Inputs!$J$6:$J$9,Inputs!$H$6:$H$9)),Inputs!$B$12),-Inputs!$B$12),NORM.INV(RAND(),LOOKUP(Q2286,Inputs!$J$6:$J$9,Inputs!$G$6:$G$9),LOOKUP(Q2286,Inputs!$J$6:$J$9,Inputs!$H$6:$H$9))),0),"" )</f>
        <v/>
      </c>
      <c r="H2286" s="26">
        <f>IF($A2286&lt;=Inputs!$B$13,IF(3&lt;=Inputs!$B$8,IF(Inputs!$B$12&gt;0,MAX(MIN(NORM.INV(RAND(),LOOKUP(R2286,Inputs!$J$6:$J$9,Inputs!$G$6:$G$9),LOOKUP(R2286,Inputs!$J$6:$J$9,Inputs!$H$6:$H$9)),Inputs!$B$12),-Inputs!$B$12),NORM.INV(RAND(),LOOKUP(R2286,Inputs!$J$6:$J$9,Inputs!$G$6:$G$9),LOOKUP(R2286,Inputs!$J$6:$J$9,Inputs!$H$6:$H$9))),0),"" )</f>
        <v/>
      </c>
      <c r="I2286" s="26">
        <f>IF($A2286&lt;=Inputs!$B$13,IF(4&lt;=Inputs!$B$8,IF(Inputs!$B$12&gt;0,MAX(MIN(NORM.INV(RAND(),LOOKUP(S2286,Inputs!$J$6:$J$9,Inputs!$G$6:$G$9),LOOKUP(S2286,Inputs!$J$6:$J$9,Inputs!$H$6:$H$9)),Inputs!$B$12),-Inputs!$B$12),NORM.INV(RAND(),LOOKUP(S2286,Inputs!$J$6:$J$9,Inputs!$G$6:$G$9),LOOKUP(S2286,Inputs!$J$6:$J$9,Inputs!$H$6:$H$9))),0),"" )</f>
        <v/>
      </c>
      <c r="J2286" s="26">
        <f>IF($A2286&lt;=Inputs!$B$13,IF(5&lt;=Inputs!$B$8,IF(Inputs!$B$12&gt;0,MAX(MIN(NORM.INV(RAND(),LOOKUP(T2286,Inputs!$J$6:$J$9,Inputs!$G$6:$G$9),LOOKUP(T2286,Inputs!$J$6:$J$9,Inputs!$H$6:$H$9)),Inputs!$B$12),-Inputs!$B$12),NORM.INV(RAND(),LOOKUP(T2286,Inputs!$J$6:$J$9,Inputs!$G$6:$G$9),LOOKUP(T2286,Inputs!$J$6:$J$9,Inputs!$H$6:$H$9))),0),"" )</f>
        <v/>
      </c>
      <c r="K2286" s="26">
        <f>IF($A2286&lt;=Inputs!$B$13,IF(6&lt;=Inputs!$B$8,IF(Inputs!$B$12&gt;0,MAX(MIN(NORM.INV(RAND(),LOOKUP(U2286,Inputs!$J$6:$J$9,Inputs!$G$6:$G$9),LOOKUP(U2286,Inputs!$J$6:$J$9,Inputs!$H$6:$H$9)),Inputs!$B$12),-Inputs!$B$12),NORM.INV(RAND(),LOOKUP(U2286,Inputs!$J$6:$J$9,Inputs!$G$6:$G$9),LOOKUP(U2286,Inputs!$J$6:$J$9,Inputs!$H$6:$H$9))),0),"" )</f>
        <v/>
      </c>
      <c r="L2286" s="26">
        <f>IF($A2286&lt;=Inputs!$B$13,IF(7&lt;=Inputs!$B$8,IF(Inputs!$B$12&gt;0,MAX(MIN(NORM.INV(RAND(),LOOKUP(V2286,Inputs!$J$6:$J$9,Inputs!$G$6:$G$9),LOOKUP(V2286,Inputs!$J$6:$J$9,Inputs!$H$6:$H$9)),Inputs!$B$12),-Inputs!$B$12),NORM.INV(RAND(),LOOKUP(V2286,Inputs!$J$6:$J$9,Inputs!$G$6:$G$9),LOOKUP(V2286,Inputs!$J$6:$J$9,Inputs!$H$6:$H$9))),0),"" )</f>
        <v/>
      </c>
      <c r="M2286" s="26">
        <f>IF($A2286&lt;=Inputs!$B$13,IF(8&lt;=Inputs!$B$8,IF(Inputs!$B$12&gt;0,MAX(MIN(NORM.INV(RAND(),LOOKUP(W2286,Inputs!$J$6:$J$9,Inputs!$G$6:$G$9),LOOKUP(W2286,Inputs!$J$6:$J$9,Inputs!$H$6:$H$9)),Inputs!$B$12),-Inputs!$B$12),NORM.INV(RAND(),LOOKUP(W2286,Inputs!$J$6:$J$9,Inputs!$G$6:$G$9),LOOKUP(W2286,Inputs!$J$6:$J$9,Inputs!$H$6:$H$9))),0),"" )</f>
        <v/>
      </c>
      <c r="N2286" s="26">
        <f>IF($A2286&lt;=Inputs!$B$13,IF(9&lt;=Inputs!$B$8,IF(Inputs!$B$12&gt;0,MAX(MIN(NORM.INV(RAND(),LOOKUP(X2286,Inputs!$J$6:$J$9,Inputs!$G$6:$G$9),LOOKUP(X2286,Inputs!$J$6:$J$9,Inputs!$H$6:$H$9)),Inputs!$B$12),-Inputs!$B$12),NORM.INV(RAND(),LOOKUP(X2286,Inputs!$J$6:$J$9,Inputs!$G$6:$G$9),LOOKUP(X2286,Inputs!$J$6:$J$9,Inputs!$H$6:$H$9))),0),"" )</f>
        <v/>
      </c>
      <c r="O2286" s="26">
        <f>IF($A2286&lt;=Inputs!$B$13,IF(10&lt;=Inputs!$B$8,IF(Inputs!$B$12&gt;0,MAX(MIN(NORM.INV(RAND(),LOOKUP(Y2286,Inputs!$J$6:$J$9,Inputs!$G$6:$G$9),LOOKUP(Y2286,Inputs!$J$6:$J$9,Inputs!$H$6:$H$9)),Inputs!$B$12),-Inputs!$B$12),NORM.INV(RAND(),LOOKUP(Y2286,Inputs!$J$6:$J$9,Inputs!$G$6:$G$9),LOOKUP(Y2286,Inputs!$J$6:$J$9,Inputs!$H$6:$H$9))),0),"" )</f>
        <v/>
      </c>
      <c r="P2286" s="31">
        <f>IF($A2286&lt;=Inputs!$B$13,RAND(),"")</f>
        <v/>
      </c>
      <c r="Q2286" s="31">
        <f>IF($A2286&lt;=Inputs!$B$13,RAND(),"")</f>
        <v/>
      </c>
      <c r="R2286" s="31">
        <f>IF($A2286&lt;=Inputs!$B$13,RAND(),"")</f>
        <v/>
      </c>
      <c r="S2286" s="31">
        <f>IF($A2286&lt;=Inputs!$B$13,RAND(),"")</f>
        <v/>
      </c>
      <c r="T2286" s="31">
        <f>IF($A2286&lt;=Inputs!$B$13,RAND(),"")</f>
        <v/>
      </c>
      <c r="U2286" s="31">
        <f>IF($A2286&lt;=Inputs!$B$13,RAND(),"")</f>
        <v/>
      </c>
      <c r="V2286" s="31">
        <f>IF($A2286&lt;=Inputs!$B$13,RAND(),"")</f>
        <v/>
      </c>
      <c r="W2286" s="31">
        <f>IF($A2286&lt;=Inputs!$B$13,RAND(),"")</f>
        <v/>
      </c>
      <c r="X2286" s="31">
        <f>IF($A2286&lt;=Inputs!$B$13,RAND(),"")</f>
        <v/>
      </c>
      <c r="Y2286" s="31">
        <f>IF($A2286&lt;=Inputs!$B$13,RAND(),"")</f>
        <v/>
      </c>
    </row>
    <row r="2287">
      <c r="A2287" t="n">
        <v>2282</v>
      </c>
      <c r="B2287" s="26">
        <f>IF($A2287&lt;=Inputs!$B$13,IF(Inputs!$B$8&gt;0,SUM(F2287:O2287)/Inputs!$B$8,0),"")</f>
        <v/>
      </c>
      <c r="C2287" s="27">
        <f>IF($A2287&lt;=Inputs!$B$13,B2287/100,"")</f>
        <v/>
      </c>
      <c r="D2287" s="28">
        <f>IF($A2287&lt;=Inputs!$B$13,C2287*Inputs!$B$7,"")</f>
        <v/>
      </c>
      <c r="E2287" s="29">
        <f>IF($A2287&lt;=Inputs!$B$13,IF(D2287&gt;0,1,0),"")</f>
        <v/>
      </c>
      <c r="F2287" s="26">
        <f>IF($A2287&lt;=Inputs!$B$13,IF(1&lt;=Inputs!$B$8,IF(Inputs!$B$12&gt;0,MAX(MIN(NORM.INV(RAND(),LOOKUP(P2287,Inputs!$J$6:$J$9,Inputs!$G$6:$G$9),LOOKUP(P2287,Inputs!$J$6:$J$9,Inputs!$H$6:$H$9)),Inputs!$B$12),-Inputs!$B$12),NORM.INV(RAND(),LOOKUP(P2287,Inputs!$J$6:$J$9,Inputs!$G$6:$G$9),LOOKUP(P2287,Inputs!$J$6:$J$9,Inputs!$H$6:$H$9))),0),"" )</f>
        <v/>
      </c>
      <c r="G2287" s="26">
        <f>IF($A2287&lt;=Inputs!$B$13,IF(2&lt;=Inputs!$B$8,IF(Inputs!$B$12&gt;0,MAX(MIN(NORM.INV(RAND(),LOOKUP(Q2287,Inputs!$J$6:$J$9,Inputs!$G$6:$G$9),LOOKUP(Q2287,Inputs!$J$6:$J$9,Inputs!$H$6:$H$9)),Inputs!$B$12),-Inputs!$B$12),NORM.INV(RAND(),LOOKUP(Q2287,Inputs!$J$6:$J$9,Inputs!$G$6:$G$9),LOOKUP(Q2287,Inputs!$J$6:$J$9,Inputs!$H$6:$H$9))),0),"" )</f>
        <v/>
      </c>
      <c r="H2287" s="26">
        <f>IF($A2287&lt;=Inputs!$B$13,IF(3&lt;=Inputs!$B$8,IF(Inputs!$B$12&gt;0,MAX(MIN(NORM.INV(RAND(),LOOKUP(R2287,Inputs!$J$6:$J$9,Inputs!$G$6:$G$9),LOOKUP(R2287,Inputs!$J$6:$J$9,Inputs!$H$6:$H$9)),Inputs!$B$12),-Inputs!$B$12),NORM.INV(RAND(),LOOKUP(R2287,Inputs!$J$6:$J$9,Inputs!$G$6:$G$9),LOOKUP(R2287,Inputs!$J$6:$J$9,Inputs!$H$6:$H$9))),0),"" )</f>
        <v/>
      </c>
      <c r="I2287" s="26">
        <f>IF($A2287&lt;=Inputs!$B$13,IF(4&lt;=Inputs!$B$8,IF(Inputs!$B$12&gt;0,MAX(MIN(NORM.INV(RAND(),LOOKUP(S2287,Inputs!$J$6:$J$9,Inputs!$G$6:$G$9),LOOKUP(S2287,Inputs!$J$6:$J$9,Inputs!$H$6:$H$9)),Inputs!$B$12),-Inputs!$B$12),NORM.INV(RAND(),LOOKUP(S2287,Inputs!$J$6:$J$9,Inputs!$G$6:$G$9),LOOKUP(S2287,Inputs!$J$6:$J$9,Inputs!$H$6:$H$9))),0),"" )</f>
        <v/>
      </c>
      <c r="J2287" s="26">
        <f>IF($A2287&lt;=Inputs!$B$13,IF(5&lt;=Inputs!$B$8,IF(Inputs!$B$12&gt;0,MAX(MIN(NORM.INV(RAND(),LOOKUP(T2287,Inputs!$J$6:$J$9,Inputs!$G$6:$G$9),LOOKUP(T2287,Inputs!$J$6:$J$9,Inputs!$H$6:$H$9)),Inputs!$B$12),-Inputs!$B$12),NORM.INV(RAND(),LOOKUP(T2287,Inputs!$J$6:$J$9,Inputs!$G$6:$G$9),LOOKUP(T2287,Inputs!$J$6:$J$9,Inputs!$H$6:$H$9))),0),"" )</f>
        <v/>
      </c>
      <c r="K2287" s="26">
        <f>IF($A2287&lt;=Inputs!$B$13,IF(6&lt;=Inputs!$B$8,IF(Inputs!$B$12&gt;0,MAX(MIN(NORM.INV(RAND(),LOOKUP(U2287,Inputs!$J$6:$J$9,Inputs!$G$6:$G$9),LOOKUP(U2287,Inputs!$J$6:$J$9,Inputs!$H$6:$H$9)),Inputs!$B$12),-Inputs!$B$12),NORM.INV(RAND(),LOOKUP(U2287,Inputs!$J$6:$J$9,Inputs!$G$6:$G$9),LOOKUP(U2287,Inputs!$J$6:$J$9,Inputs!$H$6:$H$9))),0),"" )</f>
        <v/>
      </c>
      <c r="L2287" s="26">
        <f>IF($A2287&lt;=Inputs!$B$13,IF(7&lt;=Inputs!$B$8,IF(Inputs!$B$12&gt;0,MAX(MIN(NORM.INV(RAND(),LOOKUP(V2287,Inputs!$J$6:$J$9,Inputs!$G$6:$G$9),LOOKUP(V2287,Inputs!$J$6:$J$9,Inputs!$H$6:$H$9)),Inputs!$B$12),-Inputs!$B$12),NORM.INV(RAND(),LOOKUP(V2287,Inputs!$J$6:$J$9,Inputs!$G$6:$G$9),LOOKUP(V2287,Inputs!$J$6:$J$9,Inputs!$H$6:$H$9))),0),"" )</f>
        <v/>
      </c>
      <c r="M2287" s="26">
        <f>IF($A2287&lt;=Inputs!$B$13,IF(8&lt;=Inputs!$B$8,IF(Inputs!$B$12&gt;0,MAX(MIN(NORM.INV(RAND(),LOOKUP(W2287,Inputs!$J$6:$J$9,Inputs!$G$6:$G$9),LOOKUP(W2287,Inputs!$J$6:$J$9,Inputs!$H$6:$H$9)),Inputs!$B$12),-Inputs!$B$12),NORM.INV(RAND(),LOOKUP(W2287,Inputs!$J$6:$J$9,Inputs!$G$6:$G$9),LOOKUP(W2287,Inputs!$J$6:$J$9,Inputs!$H$6:$H$9))),0),"" )</f>
        <v/>
      </c>
      <c r="N2287" s="26">
        <f>IF($A2287&lt;=Inputs!$B$13,IF(9&lt;=Inputs!$B$8,IF(Inputs!$B$12&gt;0,MAX(MIN(NORM.INV(RAND(),LOOKUP(X2287,Inputs!$J$6:$J$9,Inputs!$G$6:$G$9),LOOKUP(X2287,Inputs!$J$6:$J$9,Inputs!$H$6:$H$9)),Inputs!$B$12),-Inputs!$B$12),NORM.INV(RAND(),LOOKUP(X2287,Inputs!$J$6:$J$9,Inputs!$G$6:$G$9),LOOKUP(X2287,Inputs!$J$6:$J$9,Inputs!$H$6:$H$9))),0),"" )</f>
        <v/>
      </c>
      <c r="O2287" s="26">
        <f>IF($A2287&lt;=Inputs!$B$13,IF(10&lt;=Inputs!$B$8,IF(Inputs!$B$12&gt;0,MAX(MIN(NORM.INV(RAND(),LOOKUP(Y2287,Inputs!$J$6:$J$9,Inputs!$G$6:$G$9),LOOKUP(Y2287,Inputs!$J$6:$J$9,Inputs!$H$6:$H$9)),Inputs!$B$12),-Inputs!$B$12),NORM.INV(RAND(),LOOKUP(Y2287,Inputs!$J$6:$J$9,Inputs!$G$6:$G$9),LOOKUP(Y2287,Inputs!$J$6:$J$9,Inputs!$H$6:$H$9))),0),"" )</f>
        <v/>
      </c>
      <c r="P2287" s="31">
        <f>IF($A2287&lt;=Inputs!$B$13,RAND(),"")</f>
        <v/>
      </c>
      <c r="Q2287" s="31">
        <f>IF($A2287&lt;=Inputs!$B$13,RAND(),"")</f>
        <v/>
      </c>
      <c r="R2287" s="31">
        <f>IF($A2287&lt;=Inputs!$B$13,RAND(),"")</f>
        <v/>
      </c>
      <c r="S2287" s="31">
        <f>IF($A2287&lt;=Inputs!$B$13,RAND(),"")</f>
        <v/>
      </c>
      <c r="T2287" s="31">
        <f>IF($A2287&lt;=Inputs!$B$13,RAND(),"")</f>
        <v/>
      </c>
      <c r="U2287" s="31">
        <f>IF($A2287&lt;=Inputs!$B$13,RAND(),"")</f>
        <v/>
      </c>
      <c r="V2287" s="31">
        <f>IF($A2287&lt;=Inputs!$B$13,RAND(),"")</f>
        <v/>
      </c>
      <c r="W2287" s="31">
        <f>IF($A2287&lt;=Inputs!$B$13,RAND(),"")</f>
        <v/>
      </c>
      <c r="X2287" s="31">
        <f>IF($A2287&lt;=Inputs!$B$13,RAND(),"")</f>
        <v/>
      </c>
      <c r="Y2287" s="31">
        <f>IF($A2287&lt;=Inputs!$B$13,RAND(),"")</f>
        <v/>
      </c>
    </row>
    <row r="2288">
      <c r="A2288" t="n">
        <v>2283</v>
      </c>
      <c r="B2288" s="26">
        <f>IF($A2288&lt;=Inputs!$B$13,IF(Inputs!$B$8&gt;0,SUM(F2288:O2288)/Inputs!$B$8,0),"")</f>
        <v/>
      </c>
      <c r="C2288" s="27">
        <f>IF($A2288&lt;=Inputs!$B$13,B2288/100,"")</f>
        <v/>
      </c>
      <c r="D2288" s="28">
        <f>IF($A2288&lt;=Inputs!$B$13,C2288*Inputs!$B$7,"")</f>
        <v/>
      </c>
      <c r="E2288" s="29">
        <f>IF($A2288&lt;=Inputs!$B$13,IF(D2288&gt;0,1,0),"")</f>
        <v/>
      </c>
      <c r="F2288" s="26">
        <f>IF($A2288&lt;=Inputs!$B$13,IF(1&lt;=Inputs!$B$8,IF(Inputs!$B$12&gt;0,MAX(MIN(NORM.INV(RAND(),LOOKUP(P2288,Inputs!$J$6:$J$9,Inputs!$G$6:$G$9),LOOKUP(P2288,Inputs!$J$6:$J$9,Inputs!$H$6:$H$9)),Inputs!$B$12),-Inputs!$B$12),NORM.INV(RAND(),LOOKUP(P2288,Inputs!$J$6:$J$9,Inputs!$G$6:$G$9),LOOKUP(P2288,Inputs!$J$6:$J$9,Inputs!$H$6:$H$9))),0),"" )</f>
        <v/>
      </c>
      <c r="G2288" s="26">
        <f>IF($A2288&lt;=Inputs!$B$13,IF(2&lt;=Inputs!$B$8,IF(Inputs!$B$12&gt;0,MAX(MIN(NORM.INV(RAND(),LOOKUP(Q2288,Inputs!$J$6:$J$9,Inputs!$G$6:$G$9),LOOKUP(Q2288,Inputs!$J$6:$J$9,Inputs!$H$6:$H$9)),Inputs!$B$12),-Inputs!$B$12),NORM.INV(RAND(),LOOKUP(Q2288,Inputs!$J$6:$J$9,Inputs!$G$6:$G$9),LOOKUP(Q2288,Inputs!$J$6:$J$9,Inputs!$H$6:$H$9))),0),"" )</f>
        <v/>
      </c>
      <c r="H2288" s="26">
        <f>IF($A2288&lt;=Inputs!$B$13,IF(3&lt;=Inputs!$B$8,IF(Inputs!$B$12&gt;0,MAX(MIN(NORM.INV(RAND(),LOOKUP(R2288,Inputs!$J$6:$J$9,Inputs!$G$6:$G$9),LOOKUP(R2288,Inputs!$J$6:$J$9,Inputs!$H$6:$H$9)),Inputs!$B$12),-Inputs!$B$12),NORM.INV(RAND(),LOOKUP(R2288,Inputs!$J$6:$J$9,Inputs!$G$6:$G$9),LOOKUP(R2288,Inputs!$J$6:$J$9,Inputs!$H$6:$H$9))),0),"" )</f>
        <v/>
      </c>
      <c r="I2288" s="26">
        <f>IF($A2288&lt;=Inputs!$B$13,IF(4&lt;=Inputs!$B$8,IF(Inputs!$B$12&gt;0,MAX(MIN(NORM.INV(RAND(),LOOKUP(S2288,Inputs!$J$6:$J$9,Inputs!$G$6:$G$9),LOOKUP(S2288,Inputs!$J$6:$J$9,Inputs!$H$6:$H$9)),Inputs!$B$12),-Inputs!$B$12),NORM.INV(RAND(),LOOKUP(S2288,Inputs!$J$6:$J$9,Inputs!$G$6:$G$9),LOOKUP(S2288,Inputs!$J$6:$J$9,Inputs!$H$6:$H$9))),0),"" )</f>
        <v/>
      </c>
      <c r="J2288" s="26">
        <f>IF($A2288&lt;=Inputs!$B$13,IF(5&lt;=Inputs!$B$8,IF(Inputs!$B$12&gt;0,MAX(MIN(NORM.INV(RAND(),LOOKUP(T2288,Inputs!$J$6:$J$9,Inputs!$G$6:$G$9),LOOKUP(T2288,Inputs!$J$6:$J$9,Inputs!$H$6:$H$9)),Inputs!$B$12),-Inputs!$B$12),NORM.INV(RAND(),LOOKUP(T2288,Inputs!$J$6:$J$9,Inputs!$G$6:$G$9),LOOKUP(T2288,Inputs!$J$6:$J$9,Inputs!$H$6:$H$9))),0),"" )</f>
        <v/>
      </c>
      <c r="K2288" s="26">
        <f>IF($A2288&lt;=Inputs!$B$13,IF(6&lt;=Inputs!$B$8,IF(Inputs!$B$12&gt;0,MAX(MIN(NORM.INV(RAND(),LOOKUP(U2288,Inputs!$J$6:$J$9,Inputs!$G$6:$G$9),LOOKUP(U2288,Inputs!$J$6:$J$9,Inputs!$H$6:$H$9)),Inputs!$B$12),-Inputs!$B$12),NORM.INV(RAND(),LOOKUP(U2288,Inputs!$J$6:$J$9,Inputs!$G$6:$G$9),LOOKUP(U2288,Inputs!$J$6:$J$9,Inputs!$H$6:$H$9))),0),"" )</f>
        <v/>
      </c>
      <c r="L2288" s="26">
        <f>IF($A2288&lt;=Inputs!$B$13,IF(7&lt;=Inputs!$B$8,IF(Inputs!$B$12&gt;0,MAX(MIN(NORM.INV(RAND(),LOOKUP(V2288,Inputs!$J$6:$J$9,Inputs!$G$6:$G$9),LOOKUP(V2288,Inputs!$J$6:$J$9,Inputs!$H$6:$H$9)),Inputs!$B$12),-Inputs!$B$12),NORM.INV(RAND(),LOOKUP(V2288,Inputs!$J$6:$J$9,Inputs!$G$6:$G$9),LOOKUP(V2288,Inputs!$J$6:$J$9,Inputs!$H$6:$H$9))),0),"" )</f>
        <v/>
      </c>
      <c r="M2288" s="26">
        <f>IF($A2288&lt;=Inputs!$B$13,IF(8&lt;=Inputs!$B$8,IF(Inputs!$B$12&gt;0,MAX(MIN(NORM.INV(RAND(),LOOKUP(W2288,Inputs!$J$6:$J$9,Inputs!$G$6:$G$9),LOOKUP(W2288,Inputs!$J$6:$J$9,Inputs!$H$6:$H$9)),Inputs!$B$12),-Inputs!$B$12),NORM.INV(RAND(),LOOKUP(W2288,Inputs!$J$6:$J$9,Inputs!$G$6:$G$9),LOOKUP(W2288,Inputs!$J$6:$J$9,Inputs!$H$6:$H$9))),0),"" )</f>
        <v/>
      </c>
      <c r="N2288" s="26">
        <f>IF($A2288&lt;=Inputs!$B$13,IF(9&lt;=Inputs!$B$8,IF(Inputs!$B$12&gt;0,MAX(MIN(NORM.INV(RAND(),LOOKUP(X2288,Inputs!$J$6:$J$9,Inputs!$G$6:$G$9),LOOKUP(X2288,Inputs!$J$6:$J$9,Inputs!$H$6:$H$9)),Inputs!$B$12),-Inputs!$B$12),NORM.INV(RAND(),LOOKUP(X2288,Inputs!$J$6:$J$9,Inputs!$G$6:$G$9),LOOKUP(X2288,Inputs!$J$6:$J$9,Inputs!$H$6:$H$9))),0),"" )</f>
        <v/>
      </c>
      <c r="O2288" s="26">
        <f>IF($A2288&lt;=Inputs!$B$13,IF(10&lt;=Inputs!$B$8,IF(Inputs!$B$12&gt;0,MAX(MIN(NORM.INV(RAND(),LOOKUP(Y2288,Inputs!$J$6:$J$9,Inputs!$G$6:$G$9),LOOKUP(Y2288,Inputs!$J$6:$J$9,Inputs!$H$6:$H$9)),Inputs!$B$12),-Inputs!$B$12),NORM.INV(RAND(),LOOKUP(Y2288,Inputs!$J$6:$J$9,Inputs!$G$6:$G$9),LOOKUP(Y2288,Inputs!$J$6:$J$9,Inputs!$H$6:$H$9))),0),"" )</f>
        <v/>
      </c>
      <c r="P2288" s="31">
        <f>IF($A2288&lt;=Inputs!$B$13,RAND(),"")</f>
        <v/>
      </c>
      <c r="Q2288" s="31">
        <f>IF($A2288&lt;=Inputs!$B$13,RAND(),"")</f>
        <v/>
      </c>
      <c r="R2288" s="31">
        <f>IF($A2288&lt;=Inputs!$B$13,RAND(),"")</f>
        <v/>
      </c>
      <c r="S2288" s="31">
        <f>IF($A2288&lt;=Inputs!$B$13,RAND(),"")</f>
        <v/>
      </c>
      <c r="T2288" s="31">
        <f>IF($A2288&lt;=Inputs!$B$13,RAND(),"")</f>
        <v/>
      </c>
      <c r="U2288" s="31">
        <f>IF($A2288&lt;=Inputs!$B$13,RAND(),"")</f>
        <v/>
      </c>
      <c r="V2288" s="31">
        <f>IF($A2288&lt;=Inputs!$B$13,RAND(),"")</f>
        <v/>
      </c>
      <c r="W2288" s="31">
        <f>IF($A2288&lt;=Inputs!$B$13,RAND(),"")</f>
        <v/>
      </c>
      <c r="X2288" s="31">
        <f>IF($A2288&lt;=Inputs!$B$13,RAND(),"")</f>
        <v/>
      </c>
      <c r="Y2288" s="31">
        <f>IF($A2288&lt;=Inputs!$B$13,RAND(),"")</f>
        <v/>
      </c>
    </row>
    <row r="2289">
      <c r="A2289" t="n">
        <v>2284</v>
      </c>
      <c r="B2289" s="26">
        <f>IF($A2289&lt;=Inputs!$B$13,IF(Inputs!$B$8&gt;0,SUM(F2289:O2289)/Inputs!$B$8,0),"")</f>
        <v/>
      </c>
      <c r="C2289" s="27">
        <f>IF($A2289&lt;=Inputs!$B$13,B2289/100,"")</f>
        <v/>
      </c>
      <c r="D2289" s="28">
        <f>IF($A2289&lt;=Inputs!$B$13,C2289*Inputs!$B$7,"")</f>
        <v/>
      </c>
      <c r="E2289" s="29">
        <f>IF($A2289&lt;=Inputs!$B$13,IF(D2289&gt;0,1,0),"")</f>
        <v/>
      </c>
      <c r="F2289" s="26">
        <f>IF($A2289&lt;=Inputs!$B$13,IF(1&lt;=Inputs!$B$8,IF(Inputs!$B$12&gt;0,MAX(MIN(NORM.INV(RAND(),LOOKUP(P2289,Inputs!$J$6:$J$9,Inputs!$G$6:$G$9),LOOKUP(P2289,Inputs!$J$6:$J$9,Inputs!$H$6:$H$9)),Inputs!$B$12),-Inputs!$B$12),NORM.INV(RAND(),LOOKUP(P2289,Inputs!$J$6:$J$9,Inputs!$G$6:$G$9),LOOKUP(P2289,Inputs!$J$6:$J$9,Inputs!$H$6:$H$9))),0),"" )</f>
        <v/>
      </c>
      <c r="G2289" s="26">
        <f>IF($A2289&lt;=Inputs!$B$13,IF(2&lt;=Inputs!$B$8,IF(Inputs!$B$12&gt;0,MAX(MIN(NORM.INV(RAND(),LOOKUP(Q2289,Inputs!$J$6:$J$9,Inputs!$G$6:$G$9),LOOKUP(Q2289,Inputs!$J$6:$J$9,Inputs!$H$6:$H$9)),Inputs!$B$12),-Inputs!$B$12),NORM.INV(RAND(),LOOKUP(Q2289,Inputs!$J$6:$J$9,Inputs!$G$6:$G$9),LOOKUP(Q2289,Inputs!$J$6:$J$9,Inputs!$H$6:$H$9))),0),"" )</f>
        <v/>
      </c>
      <c r="H2289" s="26">
        <f>IF($A2289&lt;=Inputs!$B$13,IF(3&lt;=Inputs!$B$8,IF(Inputs!$B$12&gt;0,MAX(MIN(NORM.INV(RAND(),LOOKUP(R2289,Inputs!$J$6:$J$9,Inputs!$G$6:$G$9),LOOKUP(R2289,Inputs!$J$6:$J$9,Inputs!$H$6:$H$9)),Inputs!$B$12),-Inputs!$B$12),NORM.INV(RAND(),LOOKUP(R2289,Inputs!$J$6:$J$9,Inputs!$G$6:$G$9),LOOKUP(R2289,Inputs!$J$6:$J$9,Inputs!$H$6:$H$9))),0),"" )</f>
        <v/>
      </c>
      <c r="I2289" s="26">
        <f>IF($A2289&lt;=Inputs!$B$13,IF(4&lt;=Inputs!$B$8,IF(Inputs!$B$12&gt;0,MAX(MIN(NORM.INV(RAND(),LOOKUP(S2289,Inputs!$J$6:$J$9,Inputs!$G$6:$G$9),LOOKUP(S2289,Inputs!$J$6:$J$9,Inputs!$H$6:$H$9)),Inputs!$B$12),-Inputs!$B$12),NORM.INV(RAND(),LOOKUP(S2289,Inputs!$J$6:$J$9,Inputs!$G$6:$G$9),LOOKUP(S2289,Inputs!$J$6:$J$9,Inputs!$H$6:$H$9))),0),"" )</f>
        <v/>
      </c>
      <c r="J2289" s="26">
        <f>IF($A2289&lt;=Inputs!$B$13,IF(5&lt;=Inputs!$B$8,IF(Inputs!$B$12&gt;0,MAX(MIN(NORM.INV(RAND(),LOOKUP(T2289,Inputs!$J$6:$J$9,Inputs!$G$6:$G$9),LOOKUP(T2289,Inputs!$J$6:$J$9,Inputs!$H$6:$H$9)),Inputs!$B$12),-Inputs!$B$12),NORM.INV(RAND(),LOOKUP(T2289,Inputs!$J$6:$J$9,Inputs!$G$6:$G$9),LOOKUP(T2289,Inputs!$J$6:$J$9,Inputs!$H$6:$H$9))),0),"" )</f>
        <v/>
      </c>
      <c r="K2289" s="26">
        <f>IF($A2289&lt;=Inputs!$B$13,IF(6&lt;=Inputs!$B$8,IF(Inputs!$B$12&gt;0,MAX(MIN(NORM.INV(RAND(),LOOKUP(U2289,Inputs!$J$6:$J$9,Inputs!$G$6:$G$9),LOOKUP(U2289,Inputs!$J$6:$J$9,Inputs!$H$6:$H$9)),Inputs!$B$12),-Inputs!$B$12),NORM.INV(RAND(),LOOKUP(U2289,Inputs!$J$6:$J$9,Inputs!$G$6:$G$9),LOOKUP(U2289,Inputs!$J$6:$J$9,Inputs!$H$6:$H$9))),0),"" )</f>
        <v/>
      </c>
      <c r="L2289" s="26">
        <f>IF($A2289&lt;=Inputs!$B$13,IF(7&lt;=Inputs!$B$8,IF(Inputs!$B$12&gt;0,MAX(MIN(NORM.INV(RAND(),LOOKUP(V2289,Inputs!$J$6:$J$9,Inputs!$G$6:$G$9),LOOKUP(V2289,Inputs!$J$6:$J$9,Inputs!$H$6:$H$9)),Inputs!$B$12),-Inputs!$B$12),NORM.INV(RAND(),LOOKUP(V2289,Inputs!$J$6:$J$9,Inputs!$G$6:$G$9),LOOKUP(V2289,Inputs!$J$6:$J$9,Inputs!$H$6:$H$9))),0),"" )</f>
        <v/>
      </c>
      <c r="M2289" s="26">
        <f>IF($A2289&lt;=Inputs!$B$13,IF(8&lt;=Inputs!$B$8,IF(Inputs!$B$12&gt;0,MAX(MIN(NORM.INV(RAND(),LOOKUP(W2289,Inputs!$J$6:$J$9,Inputs!$G$6:$G$9),LOOKUP(W2289,Inputs!$J$6:$J$9,Inputs!$H$6:$H$9)),Inputs!$B$12),-Inputs!$B$12),NORM.INV(RAND(),LOOKUP(W2289,Inputs!$J$6:$J$9,Inputs!$G$6:$G$9),LOOKUP(W2289,Inputs!$J$6:$J$9,Inputs!$H$6:$H$9))),0),"" )</f>
        <v/>
      </c>
      <c r="N2289" s="26">
        <f>IF($A2289&lt;=Inputs!$B$13,IF(9&lt;=Inputs!$B$8,IF(Inputs!$B$12&gt;0,MAX(MIN(NORM.INV(RAND(),LOOKUP(X2289,Inputs!$J$6:$J$9,Inputs!$G$6:$G$9),LOOKUP(X2289,Inputs!$J$6:$J$9,Inputs!$H$6:$H$9)),Inputs!$B$12),-Inputs!$B$12),NORM.INV(RAND(),LOOKUP(X2289,Inputs!$J$6:$J$9,Inputs!$G$6:$G$9),LOOKUP(X2289,Inputs!$J$6:$J$9,Inputs!$H$6:$H$9))),0),"" )</f>
        <v/>
      </c>
      <c r="O2289" s="26">
        <f>IF($A2289&lt;=Inputs!$B$13,IF(10&lt;=Inputs!$B$8,IF(Inputs!$B$12&gt;0,MAX(MIN(NORM.INV(RAND(),LOOKUP(Y2289,Inputs!$J$6:$J$9,Inputs!$G$6:$G$9),LOOKUP(Y2289,Inputs!$J$6:$J$9,Inputs!$H$6:$H$9)),Inputs!$B$12),-Inputs!$B$12),NORM.INV(RAND(),LOOKUP(Y2289,Inputs!$J$6:$J$9,Inputs!$G$6:$G$9),LOOKUP(Y2289,Inputs!$J$6:$J$9,Inputs!$H$6:$H$9))),0),"" )</f>
        <v/>
      </c>
      <c r="P2289" s="31">
        <f>IF($A2289&lt;=Inputs!$B$13,RAND(),"")</f>
        <v/>
      </c>
      <c r="Q2289" s="31">
        <f>IF($A2289&lt;=Inputs!$B$13,RAND(),"")</f>
        <v/>
      </c>
      <c r="R2289" s="31">
        <f>IF($A2289&lt;=Inputs!$B$13,RAND(),"")</f>
        <v/>
      </c>
      <c r="S2289" s="31">
        <f>IF($A2289&lt;=Inputs!$B$13,RAND(),"")</f>
        <v/>
      </c>
      <c r="T2289" s="31">
        <f>IF($A2289&lt;=Inputs!$B$13,RAND(),"")</f>
        <v/>
      </c>
      <c r="U2289" s="31">
        <f>IF($A2289&lt;=Inputs!$B$13,RAND(),"")</f>
        <v/>
      </c>
      <c r="V2289" s="31">
        <f>IF($A2289&lt;=Inputs!$B$13,RAND(),"")</f>
        <v/>
      </c>
      <c r="W2289" s="31">
        <f>IF($A2289&lt;=Inputs!$B$13,RAND(),"")</f>
        <v/>
      </c>
      <c r="X2289" s="31">
        <f>IF($A2289&lt;=Inputs!$B$13,RAND(),"")</f>
        <v/>
      </c>
      <c r="Y2289" s="31">
        <f>IF($A2289&lt;=Inputs!$B$13,RAND(),"")</f>
        <v/>
      </c>
    </row>
    <row r="2290">
      <c r="A2290" t="n">
        <v>2285</v>
      </c>
      <c r="B2290" s="26">
        <f>IF($A2290&lt;=Inputs!$B$13,IF(Inputs!$B$8&gt;0,SUM(F2290:O2290)/Inputs!$B$8,0),"")</f>
        <v/>
      </c>
      <c r="C2290" s="27">
        <f>IF($A2290&lt;=Inputs!$B$13,B2290/100,"")</f>
        <v/>
      </c>
      <c r="D2290" s="28">
        <f>IF($A2290&lt;=Inputs!$B$13,C2290*Inputs!$B$7,"")</f>
        <v/>
      </c>
      <c r="E2290" s="29">
        <f>IF($A2290&lt;=Inputs!$B$13,IF(D2290&gt;0,1,0),"")</f>
        <v/>
      </c>
      <c r="F2290" s="26">
        <f>IF($A2290&lt;=Inputs!$B$13,IF(1&lt;=Inputs!$B$8,IF(Inputs!$B$12&gt;0,MAX(MIN(NORM.INV(RAND(),LOOKUP(P2290,Inputs!$J$6:$J$9,Inputs!$G$6:$G$9),LOOKUP(P2290,Inputs!$J$6:$J$9,Inputs!$H$6:$H$9)),Inputs!$B$12),-Inputs!$B$12),NORM.INV(RAND(),LOOKUP(P2290,Inputs!$J$6:$J$9,Inputs!$G$6:$G$9),LOOKUP(P2290,Inputs!$J$6:$J$9,Inputs!$H$6:$H$9))),0),"" )</f>
        <v/>
      </c>
      <c r="G2290" s="26">
        <f>IF($A2290&lt;=Inputs!$B$13,IF(2&lt;=Inputs!$B$8,IF(Inputs!$B$12&gt;0,MAX(MIN(NORM.INV(RAND(),LOOKUP(Q2290,Inputs!$J$6:$J$9,Inputs!$G$6:$G$9),LOOKUP(Q2290,Inputs!$J$6:$J$9,Inputs!$H$6:$H$9)),Inputs!$B$12),-Inputs!$B$12),NORM.INV(RAND(),LOOKUP(Q2290,Inputs!$J$6:$J$9,Inputs!$G$6:$G$9),LOOKUP(Q2290,Inputs!$J$6:$J$9,Inputs!$H$6:$H$9))),0),"" )</f>
        <v/>
      </c>
      <c r="H2290" s="26">
        <f>IF($A2290&lt;=Inputs!$B$13,IF(3&lt;=Inputs!$B$8,IF(Inputs!$B$12&gt;0,MAX(MIN(NORM.INV(RAND(),LOOKUP(R2290,Inputs!$J$6:$J$9,Inputs!$G$6:$G$9),LOOKUP(R2290,Inputs!$J$6:$J$9,Inputs!$H$6:$H$9)),Inputs!$B$12),-Inputs!$B$12),NORM.INV(RAND(),LOOKUP(R2290,Inputs!$J$6:$J$9,Inputs!$G$6:$G$9),LOOKUP(R2290,Inputs!$J$6:$J$9,Inputs!$H$6:$H$9))),0),"" )</f>
        <v/>
      </c>
      <c r="I2290" s="26">
        <f>IF($A2290&lt;=Inputs!$B$13,IF(4&lt;=Inputs!$B$8,IF(Inputs!$B$12&gt;0,MAX(MIN(NORM.INV(RAND(),LOOKUP(S2290,Inputs!$J$6:$J$9,Inputs!$G$6:$G$9),LOOKUP(S2290,Inputs!$J$6:$J$9,Inputs!$H$6:$H$9)),Inputs!$B$12),-Inputs!$B$12),NORM.INV(RAND(),LOOKUP(S2290,Inputs!$J$6:$J$9,Inputs!$G$6:$G$9),LOOKUP(S2290,Inputs!$J$6:$J$9,Inputs!$H$6:$H$9))),0),"" )</f>
        <v/>
      </c>
      <c r="J2290" s="26">
        <f>IF($A2290&lt;=Inputs!$B$13,IF(5&lt;=Inputs!$B$8,IF(Inputs!$B$12&gt;0,MAX(MIN(NORM.INV(RAND(),LOOKUP(T2290,Inputs!$J$6:$J$9,Inputs!$G$6:$G$9),LOOKUP(T2290,Inputs!$J$6:$J$9,Inputs!$H$6:$H$9)),Inputs!$B$12),-Inputs!$B$12),NORM.INV(RAND(),LOOKUP(T2290,Inputs!$J$6:$J$9,Inputs!$G$6:$G$9),LOOKUP(T2290,Inputs!$J$6:$J$9,Inputs!$H$6:$H$9))),0),"" )</f>
        <v/>
      </c>
      <c r="K2290" s="26">
        <f>IF($A2290&lt;=Inputs!$B$13,IF(6&lt;=Inputs!$B$8,IF(Inputs!$B$12&gt;0,MAX(MIN(NORM.INV(RAND(),LOOKUP(U2290,Inputs!$J$6:$J$9,Inputs!$G$6:$G$9),LOOKUP(U2290,Inputs!$J$6:$J$9,Inputs!$H$6:$H$9)),Inputs!$B$12),-Inputs!$B$12),NORM.INV(RAND(),LOOKUP(U2290,Inputs!$J$6:$J$9,Inputs!$G$6:$G$9),LOOKUP(U2290,Inputs!$J$6:$J$9,Inputs!$H$6:$H$9))),0),"" )</f>
        <v/>
      </c>
      <c r="L2290" s="26">
        <f>IF($A2290&lt;=Inputs!$B$13,IF(7&lt;=Inputs!$B$8,IF(Inputs!$B$12&gt;0,MAX(MIN(NORM.INV(RAND(),LOOKUP(V2290,Inputs!$J$6:$J$9,Inputs!$G$6:$G$9),LOOKUP(V2290,Inputs!$J$6:$J$9,Inputs!$H$6:$H$9)),Inputs!$B$12),-Inputs!$B$12),NORM.INV(RAND(),LOOKUP(V2290,Inputs!$J$6:$J$9,Inputs!$G$6:$G$9),LOOKUP(V2290,Inputs!$J$6:$J$9,Inputs!$H$6:$H$9))),0),"" )</f>
        <v/>
      </c>
      <c r="M2290" s="26">
        <f>IF($A2290&lt;=Inputs!$B$13,IF(8&lt;=Inputs!$B$8,IF(Inputs!$B$12&gt;0,MAX(MIN(NORM.INV(RAND(),LOOKUP(W2290,Inputs!$J$6:$J$9,Inputs!$G$6:$G$9),LOOKUP(W2290,Inputs!$J$6:$J$9,Inputs!$H$6:$H$9)),Inputs!$B$12),-Inputs!$B$12),NORM.INV(RAND(),LOOKUP(W2290,Inputs!$J$6:$J$9,Inputs!$G$6:$G$9),LOOKUP(W2290,Inputs!$J$6:$J$9,Inputs!$H$6:$H$9))),0),"" )</f>
        <v/>
      </c>
      <c r="N2290" s="26">
        <f>IF($A2290&lt;=Inputs!$B$13,IF(9&lt;=Inputs!$B$8,IF(Inputs!$B$12&gt;0,MAX(MIN(NORM.INV(RAND(),LOOKUP(X2290,Inputs!$J$6:$J$9,Inputs!$G$6:$G$9),LOOKUP(X2290,Inputs!$J$6:$J$9,Inputs!$H$6:$H$9)),Inputs!$B$12),-Inputs!$B$12),NORM.INV(RAND(),LOOKUP(X2290,Inputs!$J$6:$J$9,Inputs!$G$6:$G$9),LOOKUP(X2290,Inputs!$J$6:$J$9,Inputs!$H$6:$H$9))),0),"" )</f>
        <v/>
      </c>
      <c r="O2290" s="26">
        <f>IF($A2290&lt;=Inputs!$B$13,IF(10&lt;=Inputs!$B$8,IF(Inputs!$B$12&gt;0,MAX(MIN(NORM.INV(RAND(),LOOKUP(Y2290,Inputs!$J$6:$J$9,Inputs!$G$6:$G$9),LOOKUP(Y2290,Inputs!$J$6:$J$9,Inputs!$H$6:$H$9)),Inputs!$B$12),-Inputs!$B$12),NORM.INV(RAND(),LOOKUP(Y2290,Inputs!$J$6:$J$9,Inputs!$G$6:$G$9),LOOKUP(Y2290,Inputs!$J$6:$J$9,Inputs!$H$6:$H$9))),0),"" )</f>
        <v/>
      </c>
      <c r="P2290" s="31">
        <f>IF($A2290&lt;=Inputs!$B$13,RAND(),"")</f>
        <v/>
      </c>
      <c r="Q2290" s="31">
        <f>IF($A2290&lt;=Inputs!$B$13,RAND(),"")</f>
        <v/>
      </c>
      <c r="R2290" s="31">
        <f>IF($A2290&lt;=Inputs!$B$13,RAND(),"")</f>
        <v/>
      </c>
      <c r="S2290" s="31">
        <f>IF($A2290&lt;=Inputs!$B$13,RAND(),"")</f>
        <v/>
      </c>
      <c r="T2290" s="31">
        <f>IF($A2290&lt;=Inputs!$B$13,RAND(),"")</f>
        <v/>
      </c>
      <c r="U2290" s="31">
        <f>IF($A2290&lt;=Inputs!$B$13,RAND(),"")</f>
        <v/>
      </c>
      <c r="V2290" s="31">
        <f>IF($A2290&lt;=Inputs!$B$13,RAND(),"")</f>
        <v/>
      </c>
      <c r="W2290" s="31">
        <f>IF($A2290&lt;=Inputs!$B$13,RAND(),"")</f>
        <v/>
      </c>
      <c r="X2290" s="31">
        <f>IF($A2290&lt;=Inputs!$B$13,RAND(),"")</f>
        <v/>
      </c>
      <c r="Y2290" s="31">
        <f>IF($A2290&lt;=Inputs!$B$13,RAND(),"")</f>
        <v/>
      </c>
    </row>
    <row r="2291">
      <c r="A2291" t="n">
        <v>2286</v>
      </c>
      <c r="B2291" s="26">
        <f>IF($A2291&lt;=Inputs!$B$13,IF(Inputs!$B$8&gt;0,SUM(F2291:O2291)/Inputs!$B$8,0),"")</f>
        <v/>
      </c>
      <c r="C2291" s="27">
        <f>IF($A2291&lt;=Inputs!$B$13,B2291/100,"")</f>
        <v/>
      </c>
      <c r="D2291" s="28">
        <f>IF($A2291&lt;=Inputs!$B$13,C2291*Inputs!$B$7,"")</f>
        <v/>
      </c>
      <c r="E2291" s="29">
        <f>IF($A2291&lt;=Inputs!$B$13,IF(D2291&gt;0,1,0),"")</f>
        <v/>
      </c>
      <c r="F2291" s="26">
        <f>IF($A2291&lt;=Inputs!$B$13,IF(1&lt;=Inputs!$B$8,IF(Inputs!$B$12&gt;0,MAX(MIN(NORM.INV(RAND(),LOOKUP(P2291,Inputs!$J$6:$J$9,Inputs!$G$6:$G$9),LOOKUP(P2291,Inputs!$J$6:$J$9,Inputs!$H$6:$H$9)),Inputs!$B$12),-Inputs!$B$12),NORM.INV(RAND(),LOOKUP(P2291,Inputs!$J$6:$J$9,Inputs!$G$6:$G$9),LOOKUP(P2291,Inputs!$J$6:$J$9,Inputs!$H$6:$H$9))),0),"" )</f>
        <v/>
      </c>
      <c r="G2291" s="26">
        <f>IF($A2291&lt;=Inputs!$B$13,IF(2&lt;=Inputs!$B$8,IF(Inputs!$B$12&gt;0,MAX(MIN(NORM.INV(RAND(),LOOKUP(Q2291,Inputs!$J$6:$J$9,Inputs!$G$6:$G$9),LOOKUP(Q2291,Inputs!$J$6:$J$9,Inputs!$H$6:$H$9)),Inputs!$B$12),-Inputs!$B$12),NORM.INV(RAND(),LOOKUP(Q2291,Inputs!$J$6:$J$9,Inputs!$G$6:$G$9),LOOKUP(Q2291,Inputs!$J$6:$J$9,Inputs!$H$6:$H$9))),0),"" )</f>
        <v/>
      </c>
      <c r="H2291" s="26">
        <f>IF($A2291&lt;=Inputs!$B$13,IF(3&lt;=Inputs!$B$8,IF(Inputs!$B$12&gt;0,MAX(MIN(NORM.INV(RAND(),LOOKUP(R2291,Inputs!$J$6:$J$9,Inputs!$G$6:$G$9),LOOKUP(R2291,Inputs!$J$6:$J$9,Inputs!$H$6:$H$9)),Inputs!$B$12),-Inputs!$B$12),NORM.INV(RAND(),LOOKUP(R2291,Inputs!$J$6:$J$9,Inputs!$G$6:$G$9),LOOKUP(R2291,Inputs!$J$6:$J$9,Inputs!$H$6:$H$9))),0),"" )</f>
        <v/>
      </c>
      <c r="I2291" s="26">
        <f>IF($A2291&lt;=Inputs!$B$13,IF(4&lt;=Inputs!$B$8,IF(Inputs!$B$12&gt;0,MAX(MIN(NORM.INV(RAND(),LOOKUP(S2291,Inputs!$J$6:$J$9,Inputs!$G$6:$G$9),LOOKUP(S2291,Inputs!$J$6:$J$9,Inputs!$H$6:$H$9)),Inputs!$B$12),-Inputs!$B$12),NORM.INV(RAND(),LOOKUP(S2291,Inputs!$J$6:$J$9,Inputs!$G$6:$G$9),LOOKUP(S2291,Inputs!$J$6:$J$9,Inputs!$H$6:$H$9))),0),"" )</f>
        <v/>
      </c>
      <c r="J2291" s="26">
        <f>IF($A2291&lt;=Inputs!$B$13,IF(5&lt;=Inputs!$B$8,IF(Inputs!$B$12&gt;0,MAX(MIN(NORM.INV(RAND(),LOOKUP(T2291,Inputs!$J$6:$J$9,Inputs!$G$6:$G$9),LOOKUP(T2291,Inputs!$J$6:$J$9,Inputs!$H$6:$H$9)),Inputs!$B$12),-Inputs!$B$12),NORM.INV(RAND(),LOOKUP(T2291,Inputs!$J$6:$J$9,Inputs!$G$6:$G$9),LOOKUP(T2291,Inputs!$J$6:$J$9,Inputs!$H$6:$H$9))),0),"" )</f>
        <v/>
      </c>
      <c r="K2291" s="26">
        <f>IF($A2291&lt;=Inputs!$B$13,IF(6&lt;=Inputs!$B$8,IF(Inputs!$B$12&gt;0,MAX(MIN(NORM.INV(RAND(),LOOKUP(U2291,Inputs!$J$6:$J$9,Inputs!$G$6:$G$9),LOOKUP(U2291,Inputs!$J$6:$J$9,Inputs!$H$6:$H$9)),Inputs!$B$12),-Inputs!$B$12),NORM.INV(RAND(),LOOKUP(U2291,Inputs!$J$6:$J$9,Inputs!$G$6:$G$9),LOOKUP(U2291,Inputs!$J$6:$J$9,Inputs!$H$6:$H$9))),0),"" )</f>
        <v/>
      </c>
      <c r="L2291" s="26">
        <f>IF($A2291&lt;=Inputs!$B$13,IF(7&lt;=Inputs!$B$8,IF(Inputs!$B$12&gt;0,MAX(MIN(NORM.INV(RAND(),LOOKUP(V2291,Inputs!$J$6:$J$9,Inputs!$G$6:$G$9),LOOKUP(V2291,Inputs!$J$6:$J$9,Inputs!$H$6:$H$9)),Inputs!$B$12),-Inputs!$B$12),NORM.INV(RAND(),LOOKUP(V2291,Inputs!$J$6:$J$9,Inputs!$G$6:$G$9),LOOKUP(V2291,Inputs!$J$6:$J$9,Inputs!$H$6:$H$9))),0),"" )</f>
        <v/>
      </c>
      <c r="M2291" s="26">
        <f>IF($A2291&lt;=Inputs!$B$13,IF(8&lt;=Inputs!$B$8,IF(Inputs!$B$12&gt;0,MAX(MIN(NORM.INV(RAND(),LOOKUP(W2291,Inputs!$J$6:$J$9,Inputs!$G$6:$G$9),LOOKUP(W2291,Inputs!$J$6:$J$9,Inputs!$H$6:$H$9)),Inputs!$B$12),-Inputs!$B$12),NORM.INV(RAND(),LOOKUP(W2291,Inputs!$J$6:$J$9,Inputs!$G$6:$G$9),LOOKUP(W2291,Inputs!$J$6:$J$9,Inputs!$H$6:$H$9))),0),"" )</f>
        <v/>
      </c>
      <c r="N2291" s="26">
        <f>IF($A2291&lt;=Inputs!$B$13,IF(9&lt;=Inputs!$B$8,IF(Inputs!$B$12&gt;0,MAX(MIN(NORM.INV(RAND(),LOOKUP(X2291,Inputs!$J$6:$J$9,Inputs!$G$6:$G$9),LOOKUP(X2291,Inputs!$J$6:$J$9,Inputs!$H$6:$H$9)),Inputs!$B$12),-Inputs!$B$12),NORM.INV(RAND(),LOOKUP(X2291,Inputs!$J$6:$J$9,Inputs!$G$6:$G$9),LOOKUP(X2291,Inputs!$J$6:$J$9,Inputs!$H$6:$H$9))),0),"" )</f>
        <v/>
      </c>
      <c r="O2291" s="26">
        <f>IF($A2291&lt;=Inputs!$B$13,IF(10&lt;=Inputs!$B$8,IF(Inputs!$B$12&gt;0,MAX(MIN(NORM.INV(RAND(),LOOKUP(Y2291,Inputs!$J$6:$J$9,Inputs!$G$6:$G$9),LOOKUP(Y2291,Inputs!$J$6:$J$9,Inputs!$H$6:$H$9)),Inputs!$B$12),-Inputs!$B$12),NORM.INV(RAND(),LOOKUP(Y2291,Inputs!$J$6:$J$9,Inputs!$G$6:$G$9),LOOKUP(Y2291,Inputs!$J$6:$J$9,Inputs!$H$6:$H$9))),0),"" )</f>
        <v/>
      </c>
      <c r="P2291" s="31">
        <f>IF($A2291&lt;=Inputs!$B$13,RAND(),"")</f>
        <v/>
      </c>
      <c r="Q2291" s="31">
        <f>IF($A2291&lt;=Inputs!$B$13,RAND(),"")</f>
        <v/>
      </c>
      <c r="R2291" s="31">
        <f>IF($A2291&lt;=Inputs!$B$13,RAND(),"")</f>
        <v/>
      </c>
      <c r="S2291" s="31">
        <f>IF($A2291&lt;=Inputs!$B$13,RAND(),"")</f>
        <v/>
      </c>
      <c r="T2291" s="31">
        <f>IF($A2291&lt;=Inputs!$B$13,RAND(),"")</f>
        <v/>
      </c>
      <c r="U2291" s="31">
        <f>IF($A2291&lt;=Inputs!$B$13,RAND(),"")</f>
        <v/>
      </c>
      <c r="V2291" s="31">
        <f>IF($A2291&lt;=Inputs!$B$13,RAND(),"")</f>
        <v/>
      </c>
      <c r="W2291" s="31">
        <f>IF($A2291&lt;=Inputs!$B$13,RAND(),"")</f>
        <v/>
      </c>
      <c r="X2291" s="31">
        <f>IF($A2291&lt;=Inputs!$B$13,RAND(),"")</f>
        <v/>
      </c>
      <c r="Y2291" s="31">
        <f>IF($A2291&lt;=Inputs!$B$13,RAND(),"")</f>
        <v/>
      </c>
    </row>
    <row r="2292">
      <c r="A2292" t="n">
        <v>2287</v>
      </c>
      <c r="B2292" s="26">
        <f>IF($A2292&lt;=Inputs!$B$13,IF(Inputs!$B$8&gt;0,SUM(F2292:O2292)/Inputs!$B$8,0),"")</f>
        <v/>
      </c>
      <c r="C2292" s="27">
        <f>IF($A2292&lt;=Inputs!$B$13,B2292/100,"")</f>
        <v/>
      </c>
      <c r="D2292" s="28">
        <f>IF($A2292&lt;=Inputs!$B$13,C2292*Inputs!$B$7,"")</f>
        <v/>
      </c>
      <c r="E2292" s="29">
        <f>IF($A2292&lt;=Inputs!$B$13,IF(D2292&gt;0,1,0),"")</f>
        <v/>
      </c>
      <c r="F2292" s="26">
        <f>IF($A2292&lt;=Inputs!$B$13,IF(1&lt;=Inputs!$B$8,IF(Inputs!$B$12&gt;0,MAX(MIN(NORM.INV(RAND(),LOOKUP(P2292,Inputs!$J$6:$J$9,Inputs!$G$6:$G$9),LOOKUP(P2292,Inputs!$J$6:$J$9,Inputs!$H$6:$H$9)),Inputs!$B$12),-Inputs!$B$12),NORM.INV(RAND(),LOOKUP(P2292,Inputs!$J$6:$J$9,Inputs!$G$6:$G$9),LOOKUP(P2292,Inputs!$J$6:$J$9,Inputs!$H$6:$H$9))),0),"" )</f>
        <v/>
      </c>
      <c r="G2292" s="26">
        <f>IF($A2292&lt;=Inputs!$B$13,IF(2&lt;=Inputs!$B$8,IF(Inputs!$B$12&gt;0,MAX(MIN(NORM.INV(RAND(),LOOKUP(Q2292,Inputs!$J$6:$J$9,Inputs!$G$6:$G$9),LOOKUP(Q2292,Inputs!$J$6:$J$9,Inputs!$H$6:$H$9)),Inputs!$B$12),-Inputs!$B$12),NORM.INV(RAND(),LOOKUP(Q2292,Inputs!$J$6:$J$9,Inputs!$G$6:$G$9),LOOKUP(Q2292,Inputs!$J$6:$J$9,Inputs!$H$6:$H$9))),0),"" )</f>
        <v/>
      </c>
      <c r="H2292" s="26">
        <f>IF($A2292&lt;=Inputs!$B$13,IF(3&lt;=Inputs!$B$8,IF(Inputs!$B$12&gt;0,MAX(MIN(NORM.INV(RAND(),LOOKUP(R2292,Inputs!$J$6:$J$9,Inputs!$G$6:$G$9),LOOKUP(R2292,Inputs!$J$6:$J$9,Inputs!$H$6:$H$9)),Inputs!$B$12),-Inputs!$B$12),NORM.INV(RAND(),LOOKUP(R2292,Inputs!$J$6:$J$9,Inputs!$G$6:$G$9),LOOKUP(R2292,Inputs!$J$6:$J$9,Inputs!$H$6:$H$9))),0),"" )</f>
        <v/>
      </c>
      <c r="I2292" s="26">
        <f>IF($A2292&lt;=Inputs!$B$13,IF(4&lt;=Inputs!$B$8,IF(Inputs!$B$12&gt;0,MAX(MIN(NORM.INV(RAND(),LOOKUP(S2292,Inputs!$J$6:$J$9,Inputs!$G$6:$G$9),LOOKUP(S2292,Inputs!$J$6:$J$9,Inputs!$H$6:$H$9)),Inputs!$B$12),-Inputs!$B$12),NORM.INV(RAND(),LOOKUP(S2292,Inputs!$J$6:$J$9,Inputs!$G$6:$G$9),LOOKUP(S2292,Inputs!$J$6:$J$9,Inputs!$H$6:$H$9))),0),"" )</f>
        <v/>
      </c>
      <c r="J2292" s="26">
        <f>IF($A2292&lt;=Inputs!$B$13,IF(5&lt;=Inputs!$B$8,IF(Inputs!$B$12&gt;0,MAX(MIN(NORM.INV(RAND(),LOOKUP(T2292,Inputs!$J$6:$J$9,Inputs!$G$6:$G$9),LOOKUP(T2292,Inputs!$J$6:$J$9,Inputs!$H$6:$H$9)),Inputs!$B$12),-Inputs!$B$12),NORM.INV(RAND(),LOOKUP(T2292,Inputs!$J$6:$J$9,Inputs!$G$6:$G$9),LOOKUP(T2292,Inputs!$J$6:$J$9,Inputs!$H$6:$H$9))),0),"" )</f>
        <v/>
      </c>
      <c r="K2292" s="26">
        <f>IF($A2292&lt;=Inputs!$B$13,IF(6&lt;=Inputs!$B$8,IF(Inputs!$B$12&gt;0,MAX(MIN(NORM.INV(RAND(),LOOKUP(U2292,Inputs!$J$6:$J$9,Inputs!$G$6:$G$9),LOOKUP(U2292,Inputs!$J$6:$J$9,Inputs!$H$6:$H$9)),Inputs!$B$12),-Inputs!$B$12),NORM.INV(RAND(),LOOKUP(U2292,Inputs!$J$6:$J$9,Inputs!$G$6:$G$9),LOOKUP(U2292,Inputs!$J$6:$J$9,Inputs!$H$6:$H$9))),0),"" )</f>
        <v/>
      </c>
      <c r="L2292" s="26">
        <f>IF($A2292&lt;=Inputs!$B$13,IF(7&lt;=Inputs!$B$8,IF(Inputs!$B$12&gt;0,MAX(MIN(NORM.INV(RAND(),LOOKUP(V2292,Inputs!$J$6:$J$9,Inputs!$G$6:$G$9),LOOKUP(V2292,Inputs!$J$6:$J$9,Inputs!$H$6:$H$9)),Inputs!$B$12),-Inputs!$B$12),NORM.INV(RAND(),LOOKUP(V2292,Inputs!$J$6:$J$9,Inputs!$G$6:$G$9),LOOKUP(V2292,Inputs!$J$6:$J$9,Inputs!$H$6:$H$9))),0),"" )</f>
        <v/>
      </c>
      <c r="M2292" s="26">
        <f>IF($A2292&lt;=Inputs!$B$13,IF(8&lt;=Inputs!$B$8,IF(Inputs!$B$12&gt;0,MAX(MIN(NORM.INV(RAND(),LOOKUP(W2292,Inputs!$J$6:$J$9,Inputs!$G$6:$G$9),LOOKUP(W2292,Inputs!$J$6:$J$9,Inputs!$H$6:$H$9)),Inputs!$B$12),-Inputs!$B$12),NORM.INV(RAND(),LOOKUP(W2292,Inputs!$J$6:$J$9,Inputs!$G$6:$G$9),LOOKUP(W2292,Inputs!$J$6:$J$9,Inputs!$H$6:$H$9))),0),"" )</f>
        <v/>
      </c>
      <c r="N2292" s="26">
        <f>IF($A2292&lt;=Inputs!$B$13,IF(9&lt;=Inputs!$B$8,IF(Inputs!$B$12&gt;0,MAX(MIN(NORM.INV(RAND(),LOOKUP(X2292,Inputs!$J$6:$J$9,Inputs!$G$6:$G$9),LOOKUP(X2292,Inputs!$J$6:$J$9,Inputs!$H$6:$H$9)),Inputs!$B$12),-Inputs!$B$12),NORM.INV(RAND(),LOOKUP(X2292,Inputs!$J$6:$J$9,Inputs!$G$6:$G$9),LOOKUP(X2292,Inputs!$J$6:$J$9,Inputs!$H$6:$H$9))),0),"" )</f>
        <v/>
      </c>
      <c r="O2292" s="26">
        <f>IF($A2292&lt;=Inputs!$B$13,IF(10&lt;=Inputs!$B$8,IF(Inputs!$B$12&gt;0,MAX(MIN(NORM.INV(RAND(),LOOKUP(Y2292,Inputs!$J$6:$J$9,Inputs!$G$6:$G$9),LOOKUP(Y2292,Inputs!$J$6:$J$9,Inputs!$H$6:$H$9)),Inputs!$B$12),-Inputs!$B$12),NORM.INV(RAND(),LOOKUP(Y2292,Inputs!$J$6:$J$9,Inputs!$G$6:$G$9),LOOKUP(Y2292,Inputs!$J$6:$J$9,Inputs!$H$6:$H$9))),0),"" )</f>
        <v/>
      </c>
      <c r="P2292" s="31">
        <f>IF($A2292&lt;=Inputs!$B$13,RAND(),"")</f>
        <v/>
      </c>
      <c r="Q2292" s="31">
        <f>IF($A2292&lt;=Inputs!$B$13,RAND(),"")</f>
        <v/>
      </c>
      <c r="R2292" s="31">
        <f>IF($A2292&lt;=Inputs!$B$13,RAND(),"")</f>
        <v/>
      </c>
      <c r="S2292" s="31">
        <f>IF($A2292&lt;=Inputs!$B$13,RAND(),"")</f>
        <v/>
      </c>
      <c r="T2292" s="31">
        <f>IF($A2292&lt;=Inputs!$B$13,RAND(),"")</f>
        <v/>
      </c>
      <c r="U2292" s="31">
        <f>IF($A2292&lt;=Inputs!$B$13,RAND(),"")</f>
        <v/>
      </c>
      <c r="V2292" s="31">
        <f>IF($A2292&lt;=Inputs!$B$13,RAND(),"")</f>
        <v/>
      </c>
      <c r="W2292" s="31">
        <f>IF($A2292&lt;=Inputs!$B$13,RAND(),"")</f>
        <v/>
      </c>
      <c r="X2292" s="31">
        <f>IF($A2292&lt;=Inputs!$B$13,RAND(),"")</f>
        <v/>
      </c>
      <c r="Y2292" s="31">
        <f>IF($A2292&lt;=Inputs!$B$13,RAND(),"")</f>
        <v/>
      </c>
    </row>
    <row r="2293">
      <c r="A2293" t="n">
        <v>2288</v>
      </c>
      <c r="B2293" s="26">
        <f>IF($A2293&lt;=Inputs!$B$13,IF(Inputs!$B$8&gt;0,SUM(F2293:O2293)/Inputs!$B$8,0),"")</f>
        <v/>
      </c>
      <c r="C2293" s="27">
        <f>IF($A2293&lt;=Inputs!$B$13,B2293/100,"")</f>
        <v/>
      </c>
      <c r="D2293" s="28">
        <f>IF($A2293&lt;=Inputs!$B$13,C2293*Inputs!$B$7,"")</f>
        <v/>
      </c>
      <c r="E2293" s="29">
        <f>IF($A2293&lt;=Inputs!$B$13,IF(D2293&gt;0,1,0),"")</f>
        <v/>
      </c>
      <c r="F2293" s="26">
        <f>IF($A2293&lt;=Inputs!$B$13,IF(1&lt;=Inputs!$B$8,IF(Inputs!$B$12&gt;0,MAX(MIN(NORM.INV(RAND(),LOOKUP(P2293,Inputs!$J$6:$J$9,Inputs!$G$6:$G$9),LOOKUP(P2293,Inputs!$J$6:$J$9,Inputs!$H$6:$H$9)),Inputs!$B$12),-Inputs!$B$12),NORM.INV(RAND(),LOOKUP(P2293,Inputs!$J$6:$J$9,Inputs!$G$6:$G$9),LOOKUP(P2293,Inputs!$J$6:$J$9,Inputs!$H$6:$H$9))),0),"" )</f>
        <v/>
      </c>
      <c r="G2293" s="26">
        <f>IF($A2293&lt;=Inputs!$B$13,IF(2&lt;=Inputs!$B$8,IF(Inputs!$B$12&gt;0,MAX(MIN(NORM.INV(RAND(),LOOKUP(Q2293,Inputs!$J$6:$J$9,Inputs!$G$6:$G$9),LOOKUP(Q2293,Inputs!$J$6:$J$9,Inputs!$H$6:$H$9)),Inputs!$B$12),-Inputs!$B$12),NORM.INV(RAND(),LOOKUP(Q2293,Inputs!$J$6:$J$9,Inputs!$G$6:$G$9),LOOKUP(Q2293,Inputs!$J$6:$J$9,Inputs!$H$6:$H$9))),0),"" )</f>
        <v/>
      </c>
      <c r="H2293" s="26">
        <f>IF($A2293&lt;=Inputs!$B$13,IF(3&lt;=Inputs!$B$8,IF(Inputs!$B$12&gt;0,MAX(MIN(NORM.INV(RAND(),LOOKUP(R2293,Inputs!$J$6:$J$9,Inputs!$G$6:$G$9),LOOKUP(R2293,Inputs!$J$6:$J$9,Inputs!$H$6:$H$9)),Inputs!$B$12),-Inputs!$B$12),NORM.INV(RAND(),LOOKUP(R2293,Inputs!$J$6:$J$9,Inputs!$G$6:$G$9),LOOKUP(R2293,Inputs!$J$6:$J$9,Inputs!$H$6:$H$9))),0),"" )</f>
        <v/>
      </c>
      <c r="I2293" s="26">
        <f>IF($A2293&lt;=Inputs!$B$13,IF(4&lt;=Inputs!$B$8,IF(Inputs!$B$12&gt;0,MAX(MIN(NORM.INV(RAND(),LOOKUP(S2293,Inputs!$J$6:$J$9,Inputs!$G$6:$G$9),LOOKUP(S2293,Inputs!$J$6:$J$9,Inputs!$H$6:$H$9)),Inputs!$B$12),-Inputs!$B$12),NORM.INV(RAND(),LOOKUP(S2293,Inputs!$J$6:$J$9,Inputs!$G$6:$G$9),LOOKUP(S2293,Inputs!$J$6:$J$9,Inputs!$H$6:$H$9))),0),"" )</f>
        <v/>
      </c>
      <c r="J2293" s="26">
        <f>IF($A2293&lt;=Inputs!$B$13,IF(5&lt;=Inputs!$B$8,IF(Inputs!$B$12&gt;0,MAX(MIN(NORM.INV(RAND(),LOOKUP(T2293,Inputs!$J$6:$J$9,Inputs!$G$6:$G$9),LOOKUP(T2293,Inputs!$J$6:$J$9,Inputs!$H$6:$H$9)),Inputs!$B$12),-Inputs!$B$12),NORM.INV(RAND(),LOOKUP(T2293,Inputs!$J$6:$J$9,Inputs!$G$6:$G$9),LOOKUP(T2293,Inputs!$J$6:$J$9,Inputs!$H$6:$H$9))),0),"" )</f>
        <v/>
      </c>
      <c r="K2293" s="26">
        <f>IF($A2293&lt;=Inputs!$B$13,IF(6&lt;=Inputs!$B$8,IF(Inputs!$B$12&gt;0,MAX(MIN(NORM.INV(RAND(),LOOKUP(U2293,Inputs!$J$6:$J$9,Inputs!$G$6:$G$9),LOOKUP(U2293,Inputs!$J$6:$J$9,Inputs!$H$6:$H$9)),Inputs!$B$12),-Inputs!$B$12),NORM.INV(RAND(),LOOKUP(U2293,Inputs!$J$6:$J$9,Inputs!$G$6:$G$9),LOOKUP(U2293,Inputs!$J$6:$J$9,Inputs!$H$6:$H$9))),0),"" )</f>
        <v/>
      </c>
      <c r="L2293" s="26">
        <f>IF($A2293&lt;=Inputs!$B$13,IF(7&lt;=Inputs!$B$8,IF(Inputs!$B$12&gt;0,MAX(MIN(NORM.INV(RAND(),LOOKUP(V2293,Inputs!$J$6:$J$9,Inputs!$G$6:$G$9),LOOKUP(V2293,Inputs!$J$6:$J$9,Inputs!$H$6:$H$9)),Inputs!$B$12),-Inputs!$B$12),NORM.INV(RAND(),LOOKUP(V2293,Inputs!$J$6:$J$9,Inputs!$G$6:$G$9),LOOKUP(V2293,Inputs!$J$6:$J$9,Inputs!$H$6:$H$9))),0),"" )</f>
        <v/>
      </c>
      <c r="M2293" s="26">
        <f>IF($A2293&lt;=Inputs!$B$13,IF(8&lt;=Inputs!$B$8,IF(Inputs!$B$12&gt;0,MAX(MIN(NORM.INV(RAND(),LOOKUP(W2293,Inputs!$J$6:$J$9,Inputs!$G$6:$G$9),LOOKUP(W2293,Inputs!$J$6:$J$9,Inputs!$H$6:$H$9)),Inputs!$B$12),-Inputs!$B$12),NORM.INV(RAND(),LOOKUP(W2293,Inputs!$J$6:$J$9,Inputs!$G$6:$G$9),LOOKUP(W2293,Inputs!$J$6:$J$9,Inputs!$H$6:$H$9))),0),"" )</f>
        <v/>
      </c>
      <c r="N2293" s="26">
        <f>IF($A2293&lt;=Inputs!$B$13,IF(9&lt;=Inputs!$B$8,IF(Inputs!$B$12&gt;0,MAX(MIN(NORM.INV(RAND(),LOOKUP(X2293,Inputs!$J$6:$J$9,Inputs!$G$6:$G$9),LOOKUP(X2293,Inputs!$J$6:$J$9,Inputs!$H$6:$H$9)),Inputs!$B$12),-Inputs!$B$12),NORM.INV(RAND(),LOOKUP(X2293,Inputs!$J$6:$J$9,Inputs!$G$6:$G$9),LOOKUP(X2293,Inputs!$J$6:$J$9,Inputs!$H$6:$H$9))),0),"" )</f>
        <v/>
      </c>
      <c r="O2293" s="26">
        <f>IF($A2293&lt;=Inputs!$B$13,IF(10&lt;=Inputs!$B$8,IF(Inputs!$B$12&gt;0,MAX(MIN(NORM.INV(RAND(),LOOKUP(Y2293,Inputs!$J$6:$J$9,Inputs!$G$6:$G$9),LOOKUP(Y2293,Inputs!$J$6:$J$9,Inputs!$H$6:$H$9)),Inputs!$B$12),-Inputs!$B$12),NORM.INV(RAND(),LOOKUP(Y2293,Inputs!$J$6:$J$9,Inputs!$G$6:$G$9),LOOKUP(Y2293,Inputs!$J$6:$J$9,Inputs!$H$6:$H$9))),0),"" )</f>
        <v/>
      </c>
      <c r="P2293" s="31">
        <f>IF($A2293&lt;=Inputs!$B$13,RAND(),"")</f>
        <v/>
      </c>
      <c r="Q2293" s="31">
        <f>IF($A2293&lt;=Inputs!$B$13,RAND(),"")</f>
        <v/>
      </c>
      <c r="R2293" s="31">
        <f>IF($A2293&lt;=Inputs!$B$13,RAND(),"")</f>
        <v/>
      </c>
      <c r="S2293" s="31">
        <f>IF($A2293&lt;=Inputs!$B$13,RAND(),"")</f>
        <v/>
      </c>
      <c r="T2293" s="31">
        <f>IF($A2293&lt;=Inputs!$B$13,RAND(),"")</f>
        <v/>
      </c>
      <c r="U2293" s="31">
        <f>IF($A2293&lt;=Inputs!$B$13,RAND(),"")</f>
        <v/>
      </c>
      <c r="V2293" s="31">
        <f>IF($A2293&lt;=Inputs!$B$13,RAND(),"")</f>
        <v/>
      </c>
      <c r="W2293" s="31">
        <f>IF($A2293&lt;=Inputs!$B$13,RAND(),"")</f>
        <v/>
      </c>
      <c r="X2293" s="31">
        <f>IF($A2293&lt;=Inputs!$B$13,RAND(),"")</f>
        <v/>
      </c>
      <c r="Y2293" s="31">
        <f>IF($A2293&lt;=Inputs!$B$13,RAND(),"")</f>
        <v/>
      </c>
    </row>
    <row r="2294">
      <c r="A2294" t="n">
        <v>2289</v>
      </c>
      <c r="B2294" s="26">
        <f>IF($A2294&lt;=Inputs!$B$13,IF(Inputs!$B$8&gt;0,SUM(F2294:O2294)/Inputs!$B$8,0),"")</f>
        <v/>
      </c>
      <c r="C2294" s="27">
        <f>IF($A2294&lt;=Inputs!$B$13,B2294/100,"")</f>
        <v/>
      </c>
      <c r="D2294" s="28">
        <f>IF($A2294&lt;=Inputs!$B$13,C2294*Inputs!$B$7,"")</f>
        <v/>
      </c>
      <c r="E2294" s="29">
        <f>IF($A2294&lt;=Inputs!$B$13,IF(D2294&gt;0,1,0),"")</f>
        <v/>
      </c>
      <c r="F2294" s="26">
        <f>IF($A2294&lt;=Inputs!$B$13,IF(1&lt;=Inputs!$B$8,IF(Inputs!$B$12&gt;0,MAX(MIN(NORM.INV(RAND(),LOOKUP(P2294,Inputs!$J$6:$J$9,Inputs!$G$6:$G$9),LOOKUP(P2294,Inputs!$J$6:$J$9,Inputs!$H$6:$H$9)),Inputs!$B$12),-Inputs!$B$12),NORM.INV(RAND(),LOOKUP(P2294,Inputs!$J$6:$J$9,Inputs!$G$6:$G$9),LOOKUP(P2294,Inputs!$J$6:$J$9,Inputs!$H$6:$H$9))),0),"" )</f>
        <v/>
      </c>
      <c r="G2294" s="26">
        <f>IF($A2294&lt;=Inputs!$B$13,IF(2&lt;=Inputs!$B$8,IF(Inputs!$B$12&gt;0,MAX(MIN(NORM.INV(RAND(),LOOKUP(Q2294,Inputs!$J$6:$J$9,Inputs!$G$6:$G$9),LOOKUP(Q2294,Inputs!$J$6:$J$9,Inputs!$H$6:$H$9)),Inputs!$B$12),-Inputs!$B$12),NORM.INV(RAND(),LOOKUP(Q2294,Inputs!$J$6:$J$9,Inputs!$G$6:$G$9),LOOKUP(Q2294,Inputs!$J$6:$J$9,Inputs!$H$6:$H$9))),0),"" )</f>
        <v/>
      </c>
      <c r="H2294" s="26">
        <f>IF($A2294&lt;=Inputs!$B$13,IF(3&lt;=Inputs!$B$8,IF(Inputs!$B$12&gt;0,MAX(MIN(NORM.INV(RAND(),LOOKUP(R2294,Inputs!$J$6:$J$9,Inputs!$G$6:$G$9),LOOKUP(R2294,Inputs!$J$6:$J$9,Inputs!$H$6:$H$9)),Inputs!$B$12),-Inputs!$B$12),NORM.INV(RAND(),LOOKUP(R2294,Inputs!$J$6:$J$9,Inputs!$G$6:$G$9),LOOKUP(R2294,Inputs!$J$6:$J$9,Inputs!$H$6:$H$9))),0),"" )</f>
        <v/>
      </c>
      <c r="I2294" s="26">
        <f>IF($A2294&lt;=Inputs!$B$13,IF(4&lt;=Inputs!$B$8,IF(Inputs!$B$12&gt;0,MAX(MIN(NORM.INV(RAND(),LOOKUP(S2294,Inputs!$J$6:$J$9,Inputs!$G$6:$G$9),LOOKUP(S2294,Inputs!$J$6:$J$9,Inputs!$H$6:$H$9)),Inputs!$B$12),-Inputs!$B$12),NORM.INV(RAND(),LOOKUP(S2294,Inputs!$J$6:$J$9,Inputs!$G$6:$G$9),LOOKUP(S2294,Inputs!$J$6:$J$9,Inputs!$H$6:$H$9))),0),"" )</f>
        <v/>
      </c>
      <c r="J2294" s="26">
        <f>IF($A2294&lt;=Inputs!$B$13,IF(5&lt;=Inputs!$B$8,IF(Inputs!$B$12&gt;0,MAX(MIN(NORM.INV(RAND(),LOOKUP(T2294,Inputs!$J$6:$J$9,Inputs!$G$6:$G$9),LOOKUP(T2294,Inputs!$J$6:$J$9,Inputs!$H$6:$H$9)),Inputs!$B$12),-Inputs!$B$12),NORM.INV(RAND(),LOOKUP(T2294,Inputs!$J$6:$J$9,Inputs!$G$6:$G$9),LOOKUP(T2294,Inputs!$J$6:$J$9,Inputs!$H$6:$H$9))),0),"" )</f>
        <v/>
      </c>
      <c r="K2294" s="26">
        <f>IF($A2294&lt;=Inputs!$B$13,IF(6&lt;=Inputs!$B$8,IF(Inputs!$B$12&gt;0,MAX(MIN(NORM.INV(RAND(),LOOKUP(U2294,Inputs!$J$6:$J$9,Inputs!$G$6:$G$9),LOOKUP(U2294,Inputs!$J$6:$J$9,Inputs!$H$6:$H$9)),Inputs!$B$12),-Inputs!$B$12),NORM.INV(RAND(),LOOKUP(U2294,Inputs!$J$6:$J$9,Inputs!$G$6:$G$9),LOOKUP(U2294,Inputs!$J$6:$J$9,Inputs!$H$6:$H$9))),0),"" )</f>
        <v/>
      </c>
      <c r="L2294" s="26">
        <f>IF($A2294&lt;=Inputs!$B$13,IF(7&lt;=Inputs!$B$8,IF(Inputs!$B$12&gt;0,MAX(MIN(NORM.INV(RAND(),LOOKUP(V2294,Inputs!$J$6:$J$9,Inputs!$G$6:$G$9),LOOKUP(V2294,Inputs!$J$6:$J$9,Inputs!$H$6:$H$9)),Inputs!$B$12),-Inputs!$B$12),NORM.INV(RAND(),LOOKUP(V2294,Inputs!$J$6:$J$9,Inputs!$G$6:$G$9),LOOKUP(V2294,Inputs!$J$6:$J$9,Inputs!$H$6:$H$9))),0),"" )</f>
        <v/>
      </c>
      <c r="M2294" s="26">
        <f>IF($A2294&lt;=Inputs!$B$13,IF(8&lt;=Inputs!$B$8,IF(Inputs!$B$12&gt;0,MAX(MIN(NORM.INV(RAND(),LOOKUP(W2294,Inputs!$J$6:$J$9,Inputs!$G$6:$G$9),LOOKUP(W2294,Inputs!$J$6:$J$9,Inputs!$H$6:$H$9)),Inputs!$B$12),-Inputs!$B$12),NORM.INV(RAND(),LOOKUP(W2294,Inputs!$J$6:$J$9,Inputs!$G$6:$G$9),LOOKUP(W2294,Inputs!$J$6:$J$9,Inputs!$H$6:$H$9))),0),"" )</f>
        <v/>
      </c>
      <c r="N2294" s="26">
        <f>IF($A2294&lt;=Inputs!$B$13,IF(9&lt;=Inputs!$B$8,IF(Inputs!$B$12&gt;0,MAX(MIN(NORM.INV(RAND(),LOOKUP(X2294,Inputs!$J$6:$J$9,Inputs!$G$6:$G$9),LOOKUP(X2294,Inputs!$J$6:$J$9,Inputs!$H$6:$H$9)),Inputs!$B$12),-Inputs!$B$12),NORM.INV(RAND(),LOOKUP(X2294,Inputs!$J$6:$J$9,Inputs!$G$6:$G$9),LOOKUP(X2294,Inputs!$J$6:$J$9,Inputs!$H$6:$H$9))),0),"" )</f>
        <v/>
      </c>
      <c r="O2294" s="26">
        <f>IF($A2294&lt;=Inputs!$B$13,IF(10&lt;=Inputs!$B$8,IF(Inputs!$B$12&gt;0,MAX(MIN(NORM.INV(RAND(),LOOKUP(Y2294,Inputs!$J$6:$J$9,Inputs!$G$6:$G$9),LOOKUP(Y2294,Inputs!$J$6:$J$9,Inputs!$H$6:$H$9)),Inputs!$B$12),-Inputs!$B$12),NORM.INV(RAND(),LOOKUP(Y2294,Inputs!$J$6:$J$9,Inputs!$G$6:$G$9),LOOKUP(Y2294,Inputs!$J$6:$J$9,Inputs!$H$6:$H$9))),0),"" )</f>
        <v/>
      </c>
      <c r="P2294" s="31">
        <f>IF($A2294&lt;=Inputs!$B$13,RAND(),"")</f>
        <v/>
      </c>
      <c r="Q2294" s="31">
        <f>IF($A2294&lt;=Inputs!$B$13,RAND(),"")</f>
        <v/>
      </c>
      <c r="R2294" s="31">
        <f>IF($A2294&lt;=Inputs!$B$13,RAND(),"")</f>
        <v/>
      </c>
      <c r="S2294" s="31">
        <f>IF($A2294&lt;=Inputs!$B$13,RAND(),"")</f>
        <v/>
      </c>
      <c r="T2294" s="31">
        <f>IF($A2294&lt;=Inputs!$B$13,RAND(),"")</f>
        <v/>
      </c>
      <c r="U2294" s="31">
        <f>IF($A2294&lt;=Inputs!$B$13,RAND(),"")</f>
        <v/>
      </c>
      <c r="V2294" s="31">
        <f>IF($A2294&lt;=Inputs!$B$13,RAND(),"")</f>
        <v/>
      </c>
      <c r="W2294" s="31">
        <f>IF($A2294&lt;=Inputs!$B$13,RAND(),"")</f>
        <v/>
      </c>
      <c r="X2294" s="31">
        <f>IF($A2294&lt;=Inputs!$B$13,RAND(),"")</f>
        <v/>
      </c>
      <c r="Y2294" s="31">
        <f>IF($A2294&lt;=Inputs!$B$13,RAND(),"")</f>
        <v/>
      </c>
    </row>
    <row r="2295">
      <c r="A2295" t="n">
        <v>2290</v>
      </c>
      <c r="B2295" s="26">
        <f>IF($A2295&lt;=Inputs!$B$13,IF(Inputs!$B$8&gt;0,SUM(F2295:O2295)/Inputs!$B$8,0),"")</f>
        <v/>
      </c>
      <c r="C2295" s="27">
        <f>IF($A2295&lt;=Inputs!$B$13,B2295/100,"")</f>
        <v/>
      </c>
      <c r="D2295" s="28">
        <f>IF($A2295&lt;=Inputs!$B$13,C2295*Inputs!$B$7,"")</f>
        <v/>
      </c>
      <c r="E2295" s="29">
        <f>IF($A2295&lt;=Inputs!$B$13,IF(D2295&gt;0,1,0),"")</f>
        <v/>
      </c>
      <c r="F2295" s="26">
        <f>IF($A2295&lt;=Inputs!$B$13,IF(1&lt;=Inputs!$B$8,IF(Inputs!$B$12&gt;0,MAX(MIN(NORM.INV(RAND(),LOOKUP(P2295,Inputs!$J$6:$J$9,Inputs!$G$6:$G$9),LOOKUP(P2295,Inputs!$J$6:$J$9,Inputs!$H$6:$H$9)),Inputs!$B$12),-Inputs!$B$12),NORM.INV(RAND(),LOOKUP(P2295,Inputs!$J$6:$J$9,Inputs!$G$6:$G$9),LOOKUP(P2295,Inputs!$J$6:$J$9,Inputs!$H$6:$H$9))),0),"" )</f>
        <v/>
      </c>
      <c r="G2295" s="26">
        <f>IF($A2295&lt;=Inputs!$B$13,IF(2&lt;=Inputs!$B$8,IF(Inputs!$B$12&gt;0,MAX(MIN(NORM.INV(RAND(),LOOKUP(Q2295,Inputs!$J$6:$J$9,Inputs!$G$6:$G$9),LOOKUP(Q2295,Inputs!$J$6:$J$9,Inputs!$H$6:$H$9)),Inputs!$B$12),-Inputs!$B$12),NORM.INV(RAND(),LOOKUP(Q2295,Inputs!$J$6:$J$9,Inputs!$G$6:$G$9),LOOKUP(Q2295,Inputs!$J$6:$J$9,Inputs!$H$6:$H$9))),0),"" )</f>
        <v/>
      </c>
      <c r="H2295" s="26">
        <f>IF($A2295&lt;=Inputs!$B$13,IF(3&lt;=Inputs!$B$8,IF(Inputs!$B$12&gt;0,MAX(MIN(NORM.INV(RAND(),LOOKUP(R2295,Inputs!$J$6:$J$9,Inputs!$G$6:$G$9),LOOKUP(R2295,Inputs!$J$6:$J$9,Inputs!$H$6:$H$9)),Inputs!$B$12),-Inputs!$B$12),NORM.INV(RAND(),LOOKUP(R2295,Inputs!$J$6:$J$9,Inputs!$G$6:$G$9),LOOKUP(R2295,Inputs!$J$6:$J$9,Inputs!$H$6:$H$9))),0),"" )</f>
        <v/>
      </c>
      <c r="I2295" s="26">
        <f>IF($A2295&lt;=Inputs!$B$13,IF(4&lt;=Inputs!$B$8,IF(Inputs!$B$12&gt;0,MAX(MIN(NORM.INV(RAND(),LOOKUP(S2295,Inputs!$J$6:$J$9,Inputs!$G$6:$G$9),LOOKUP(S2295,Inputs!$J$6:$J$9,Inputs!$H$6:$H$9)),Inputs!$B$12),-Inputs!$B$12),NORM.INV(RAND(),LOOKUP(S2295,Inputs!$J$6:$J$9,Inputs!$G$6:$G$9),LOOKUP(S2295,Inputs!$J$6:$J$9,Inputs!$H$6:$H$9))),0),"" )</f>
        <v/>
      </c>
      <c r="J2295" s="26">
        <f>IF($A2295&lt;=Inputs!$B$13,IF(5&lt;=Inputs!$B$8,IF(Inputs!$B$12&gt;0,MAX(MIN(NORM.INV(RAND(),LOOKUP(T2295,Inputs!$J$6:$J$9,Inputs!$G$6:$G$9),LOOKUP(T2295,Inputs!$J$6:$J$9,Inputs!$H$6:$H$9)),Inputs!$B$12),-Inputs!$B$12),NORM.INV(RAND(),LOOKUP(T2295,Inputs!$J$6:$J$9,Inputs!$G$6:$G$9),LOOKUP(T2295,Inputs!$J$6:$J$9,Inputs!$H$6:$H$9))),0),"" )</f>
        <v/>
      </c>
      <c r="K2295" s="26">
        <f>IF($A2295&lt;=Inputs!$B$13,IF(6&lt;=Inputs!$B$8,IF(Inputs!$B$12&gt;0,MAX(MIN(NORM.INV(RAND(),LOOKUP(U2295,Inputs!$J$6:$J$9,Inputs!$G$6:$G$9),LOOKUP(U2295,Inputs!$J$6:$J$9,Inputs!$H$6:$H$9)),Inputs!$B$12),-Inputs!$B$12),NORM.INV(RAND(),LOOKUP(U2295,Inputs!$J$6:$J$9,Inputs!$G$6:$G$9),LOOKUP(U2295,Inputs!$J$6:$J$9,Inputs!$H$6:$H$9))),0),"" )</f>
        <v/>
      </c>
      <c r="L2295" s="26">
        <f>IF($A2295&lt;=Inputs!$B$13,IF(7&lt;=Inputs!$B$8,IF(Inputs!$B$12&gt;0,MAX(MIN(NORM.INV(RAND(),LOOKUP(V2295,Inputs!$J$6:$J$9,Inputs!$G$6:$G$9),LOOKUP(V2295,Inputs!$J$6:$J$9,Inputs!$H$6:$H$9)),Inputs!$B$12),-Inputs!$B$12),NORM.INV(RAND(),LOOKUP(V2295,Inputs!$J$6:$J$9,Inputs!$G$6:$G$9),LOOKUP(V2295,Inputs!$J$6:$J$9,Inputs!$H$6:$H$9))),0),"" )</f>
        <v/>
      </c>
      <c r="M2295" s="26">
        <f>IF($A2295&lt;=Inputs!$B$13,IF(8&lt;=Inputs!$B$8,IF(Inputs!$B$12&gt;0,MAX(MIN(NORM.INV(RAND(),LOOKUP(W2295,Inputs!$J$6:$J$9,Inputs!$G$6:$G$9),LOOKUP(W2295,Inputs!$J$6:$J$9,Inputs!$H$6:$H$9)),Inputs!$B$12),-Inputs!$B$12),NORM.INV(RAND(),LOOKUP(W2295,Inputs!$J$6:$J$9,Inputs!$G$6:$G$9),LOOKUP(W2295,Inputs!$J$6:$J$9,Inputs!$H$6:$H$9))),0),"" )</f>
        <v/>
      </c>
      <c r="N2295" s="26">
        <f>IF($A2295&lt;=Inputs!$B$13,IF(9&lt;=Inputs!$B$8,IF(Inputs!$B$12&gt;0,MAX(MIN(NORM.INV(RAND(),LOOKUP(X2295,Inputs!$J$6:$J$9,Inputs!$G$6:$G$9),LOOKUP(X2295,Inputs!$J$6:$J$9,Inputs!$H$6:$H$9)),Inputs!$B$12),-Inputs!$B$12),NORM.INV(RAND(),LOOKUP(X2295,Inputs!$J$6:$J$9,Inputs!$G$6:$G$9),LOOKUP(X2295,Inputs!$J$6:$J$9,Inputs!$H$6:$H$9))),0),"" )</f>
        <v/>
      </c>
      <c r="O2295" s="26">
        <f>IF($A2295&lt;=Inputs!$B$13,IF(10&lt;=Inputs!$B$8,IF(Inputs!$B$12&gt;0,MAX(MIN(NORM.INV(RAND(),LOOKUP(Y2295,Inputs!$J$6:$J$9,Inputs!$G$6:$G$9),LOOKUP(Y2295,Inputs!$J$6:$J$9,Inputs!$H$6:$H$9)),Inputs!$B$12),-Inputs!$B$12),NORM.INV(RAND(),LOOKUP(Y2295,Inputs!$J$6:$J$9,Inputs!$G$6:$G$9),LOOKUP(Y2295,Inputs!$J$6:$J$9,Inputs!$H$6:$H$9))),0),"" )</f>
        <v/>
      </c>
      <c r="P2295" s="31">
        <f>IF($A2295&lt;=Inputs!$B$13,RAND(),"")</f>
        <v/>
      </c>
      <c r="Q2295" s="31">
        <f>IF($A2295&lt;=Inputs!$B$13,RAND(),"")</f>
        <v/>
      </c>
      <c r="R2295" s="31">
        <f>IF($A2295&lt;=Inputs!$B$13,RAND(),"")</f>
        <v/>
      </c>
      <c r="S2295" s="31">
        <f>IF($A2295&lt;=Inputs!$B$13,RAND(),"")</f>
        <v/>
      </c>
      <c r="T2295" s="31">
        <f>IF($A2295&lt;=Inputs!$B$13,RAND(),"")</f>
        <v/>
      </c>
      <c r="U2295" s="31">
        <f>IF($A2295&lt;=Inputs!$B$13,RAND(),"")</f>
        <v/>
      </c>
      <c r="V2295" s="31">
        <f>IF($A2295&lt;=Inputs!$B$13,RAND(),"")</f>
        <v/>
      </c>
      <c r="W2295" s="31">
        <f>IF($A2295&lt;=Inputs!$B$13,RAND(),"")</f>
        <v/>
      </c>
      <c r="X2295" s="31">
        <f>IF($A2295&lt;=Inputs!$B$13,RAND(),"")</f>
        <v/>
      </c>
      <c r="Y2295" s="31">
        <f>IF($A2295&lt;=Inputs!$B$13,RAND(),"")</f>
        <v/>
      </c>
    </row>
    <row r="2296">
      <c r="A2296" t="n">
        <v>2291</v>
      </c>
      <c r="B2296" s="26">
        <f>IF($A2296&lt;=Inputs!$B$13,IF(Inputs!$B$8&gt;0,SUM(F2296:O2296)/Inputs!$B$8,0),"")</f>
        <v/>
      </c>
      <c r="C2296" s="27">
        <f>IF($A2296&lt;=Inputs!$B$13,B2296/100,"")</f>
        <v/>
      </c>
      <c r="D2296" s="28">
        <f>IF($A2296&lt;=Inputs!$B$13,C2296*Inputs!$B$7,"")</f>
        <v/>
      </c>
      <c r="E2296" s="29">
        <f>IF($A2296&lt;=Inputs!$B$13,IF(D2296&gt;0,1,0),"")</f>
        <v/>
      </c>
      <c r="F2296" s="26">
        <f>IF($A2296&lt;=Inputs!$B$13,IF(1&lt;=Inputs!$B$8,IF(Inputs!$B$12&gt;0,MAX(MIN(NORM.INV(RAND(),LOOKUP(P2296,Inputs!$J$6:$J$9,Inputs!$G$6:$G$9),LOOKUP(P2296,Inputs!$J$6:$J$9,Inputs!$H$6:$H$9)),Inputs!$B$12),-Inputs!$B$12),NORM.INV(RAND(),LOOKUP(P2296,Inputs!$J$6:$J$9,Inputs!$G$6:$G$9),LOOKUP(P2296,Inputs!$J$6:$J$9,Inputs!$H$6:$H$9))),0),"" )</f>
        <v/>
      </c>
      <c r="G2296" s="26">
        <f>IF($A2296&lt;=Inputs!$B$13,IF(2&lt;=Inputs!$B$8,IF(Inputs!$B$12&gt;0,MAX(MIN(NORM.INV(RAND(),LOOKUP(Q2296,Inputs!$J$6:$J$9,Inputs!$G$6:$G$9),LOOKUP(Q2296,Inputs!$J$6:$J$9,Inputs!$H$6:$H$9)),Inputs!$B$12),-Inputs!$B$12),NORM.INV(RAND(),LOOKUP(Q2296,Inputs!$J$6:$J$9,Inputs!$G$6:$G$9),LOOKUP(Q2296,Inputs!$J$6:$J$9,Inputs!$H$6:$H$9))),0),"" )</f>
        <v/>
      </c>
      <c r="H2296" s="26">
        <f>IF($A2296&lt;=Inputs!$B$13,IF(3&lt;=Inputs!$B$8,IF(Inputs!$B$12&gt;0,MAX(MIN(NORM.INV(RAND(),LOOKUP(R2296,Inputs!$J$6:$J$9,Inputs!$G$6:$G$9),LOOKUP(R2296,Inputs!$J$6:$J$9,Inputs!$H$6:$H$9)),Inputs!$B$12),-Inputs!$B$12),NORM.INV(RAND(),LOOKUP(R2296,Inputs!$J$6:$J$9,Inputs!$G$6:$G$9),LOOKUP(R2296,Inputs!$J$6:$J$9,Inputs!$H$6:$H$9))),0),"" )</f>
        <v/>
      </c>
      <c r="I2296" s="26">
        <f>IF($A2296&lt;=Inputs!$B$13,IF(4&lt;=Inputs!$B$8,IF(Inputs!$B$12&gt;0,MAX(MIN(NORM.INV(RAND(),LOOKUP(S2296,Inputs!$J$6:$J$9,Inputs!$G$6:$G$9),LOOKUP(S2296,Inputs!$J$6:$J$9,Inputs!$H$6:$H$9)),Inputs!$B$12),-Inputs!$B$12),NORM.INV(RAND(),LOOKUP(S2296,Inputs!$J$6:$J$9,Inputs!$G$6:$G$9),LOOKUP(S2296,Inputs!$J$6:$J$9,Inputs!$H$6:$H$9))),0),"" )</f>
        <v/>
      </c>
      <c r="J2296" s="26">
        <f>IF($A2296&lt;=Inputs!$B$13,IF(5&lt;=Inputs!$B$8,IF(Inputs!$B$12&gt;0,MAX(MIN(NORM.INV(RAND(),LOOKUP(T2296,Inputs!$J$6:$J$9,Inputs!$G$6:$G$9),LOOKUP(T2296,Inputs!$J$6:$J$9,Inputs!$H$6:$H$9)),Inputs!$B$12),-Inputs!$B$12),NORM.INV(RAND(),LOOKUP(T2296,Inputs!$J$6:$J$9,Inputs!$G$6:$G$9),LOOKUP(T2296,Inputs!$J$6:$J$9,Inputs!$H$6:$H$9))),0),"" )</f>
        <v/>
      </c>
      <c r="K2296" s="26">
        <f>IF($A2296&lt;=Inputs!$B$13,IF(6&lt;=Inputs!$B$8,IF(Inputs!$B$12&gt;0,MAX(MIN(NORM.INV(RAND(),LOOKUP(U2296,Inputs!$J$6:$J$9,Inputs!$G$6:$G$9),LOOKUP(U2296,Inputs!$J$6:$J$9,Inputs!$H$6:$H$9)),Inputs!$B$12),-Inputs!$B$12),NORM.INV(RAND(),LOOKUP(U2296,Inputs!$J$6:$J$9,Inputs!$G$6:$G$9),LOOKUP(U2296,Inputs!$J$6:$J$9,Inputs!$H$6:$H$9))),0),"" )</f>
        <v/>
      </c>
      <c r="L2296" s="26">
        <f>IF($A2296&lt;=Inputs!$B$13,IF(7&lt;=Inputs!$B$8,IF(Inputs!$B$12&gt;0,MAX(MIN(NORM.INV(RAND(),LOOKUP(V2296,Inputs!$J$6:$J$9,Inputs!$G$6:$G$9),LOOKUP(V2296,Inputs!$J$6:$J$9,Inputs!$H$6:$H$9)),Inputs!$B$12),-Inputs!$B$12),NORM.INV(RAND(),LOOKUP(V2296,Inputs!$J$6:$J$9,Inputs!$G$6:$G$9),LOOKUP(V2296,Inputs!$J$6:$J$9,Inputs!$H$6:$H$9))),0),"" )</f>
        <v/>
      </c>
      <c r="M2296" s="26">
        <f>IF($A2296&lt;=Inputs!$B$13,IF(8&lt;=Inputs!$B$8,IF(Inputs!$B$12&gt;0,MAX(MIN(NORM.INV(RAND(),LOOKUP(W2296,Inputs!$J$6:$J$9,Inputs!$G$6:$G$9),LOOKUP(W2296,Inputs!$J$6:$J$9,Inputs!$H$6:$H$9)),Inputs!$B$12),-Inputs!$B$12),NORM.INV(RAND(),LOOKUP(W2296,Inputs!$J$6:$J$9,Inputs!$G$6:$G$9),LOOKUP(W2296,Inputs!$J$6:$J$9,Inputs!$H$6:$H$9))),0),"" )</f>
        <v/>
      </c>
      <c r="N2296" s="26">
        <f>IF($A2296&lt;=Inputs!$B$13,IF(9&lt;=Inputs!$B$8,IF(Inputs!$B$12&gt;0,MAX(MIN(NORM.INV(RAND(),LOOKUP(X2296,Inputs!$J$6:$J$9,Inputs!$G$6:$G$9),LOOKUP(X2296,Inputs!$J$6:$J$9,Inputs!$H$6:$H$9)),Inputs!$B$12),-Inputs!$B$12),NORM.INV(RAND(),LOOKUP(X2296,Inputs!$J$6:$J$9,Inputs!$G$6:$G$9),LOOKUP(X2296,Inputs!$J$6:$J$9,Inputs!$H$6:$H$9))),0),"" )</f>
        <v/>
      </c>
      <c r="O2296" s="26">
        <f>IF($A2296&lt;=Inputs!$B$13,IF(10&lt;=Inputs!$B$8,IF(Inputs!$B$12&gt;0,MAX(MIN(NORM.INV(RAND(),LOOKUP(Y2296,Inputs!$J$6:$J$9,Inputs!$G$6:$G$9),LOOKUP(Y2296,Inputs!$J$6:$J$9,Inputs!$H$6:$H$9)),Inputs!$B$12),-Inputs!$B$12),NORM.INV(RAND(),LOOKUP(Y2296,Inputs!$J$6:$J$9,Inputs!$G$6:$G$9),LOOKUP(Y2296,Inputs!$J$6:$J$9,Inputs!$H$6:$H$9))),0),"" )</f>
        <v/>
      </c>
      <c r="P2296" s="31">
        <f>IF($A2296&lt;=Inputs!$B$13,RAND(),"")</f>
        <v/>
      </c>
      <c r="Q2296" s="31">
        <f>IF($A2296&lt;=Inputs!$B$13,RAND(),"")</f>
        <v/>
      </c>
      <c r="R2296" s="31">
        <f>IF($A2296&lt;=Inputs!$B$13,RAND(),"")</f>
        <v/>
      </c>
      <c r="S2296" s="31">
        <f>IF($A2296&lt;=Inputs!$B$13,RAND(),"")</f>
        <v/>
      </c>
      <c r="T2296" s="31">
        <f>IF($A2296&lt;=Inputs!$B$13,RAND(),"")</f>
        <v/>
      </c>
      <c r="U2296" s="31">
        <f>IF($A2296&lt;=Inputs!$B$13,RAND(),"")</f>
        <v/>
      </c>
      <c r="V2296" s="31">
        <f>IF($A2296&lt;=Inputs!$B$13,RAND(),"")</f>
        <v/>
      </c>
      <c r="W2296" s="31">
        <f>IF($A2296&lt;=Inputs!$B$13,RAND(),"")</f>
        <v/>
      </c>
      <c r="X2296" s="31">
        <f>IF($A2296&lt;=Inputs!$B$13,RAND(),"")</f>
        <v/>
      </c>
      <c r="Y2296" s="31">
        <f>IF($A2296&lt;=Inputs!$B$13,RAND(),"")</f>
        <v/>
      </c>
    </row>
    <row r="2297">
      <c r="A2297" t="n">
        <v>2292</v>
      </c>
      <c r="B2297" s="26">
        <f>IF($A2297&lt;=Inputs!$B$13,IF(Inputs!$B$8&gt;0,SUM(F2297:O2297)/Inputs!$B$8,0),"")</f>
        <v/>
      </c>
      <c r="C2297" s="27">
        <f>IF($A2297&lt;=Inputs!$B$13,B2297/100,"")</f>
        <v/>
      </c>
      <c r="D2297" s="28">
        <f>IF($A2297&lt;=Inputs!$B$13,C2297*Inputs!$B$7,"")</f>
        <v/>
      </c>
      <c r="E2297" s="29">
        <f>IF($A2297&lt;=Inputs!$B$13,IF(D2297&gt;0,1,0),"")</f>
        <v/>
      </c>
      <c r="F2297" s="26">
        <f>IF($A2297&lt;=Inputs!$B$13,IF(1&lt;=Inputs!$B$8,IF(Inputs!$B$12&gt;0,MAX(MIN(NORM.INV(RAND(),LOOKUP(P2297,Inputs!$J$6:$J$9,Inputs!$G$6:$G$9),LOOKUP(P2297,Inputs!$J$6:$J$9,Inputs!$H$6:$H$9)),Inputs!$B$12),-Inputs!$B$12),NORM.INV(RAND(),LOOKUP(P2297,Inputs!$J$6:$J$9,Inputs!$G$6:$G$9),LOOKUP(P2297,Inputs!$J$6:$J$9,Inputs!$H$6:$H$9))),0),"" )</f>
        <v/>
      </c>
      <c r="G2297" s="26">
        <f>IF($A2297&lt;=Inputs!$B$13,IF(2&lt;=Inputs!$B$8,IF(Inputs!$B$12&gt;0,MAX(MIN(NORM.INV(RAND(),LOOKUP(Q2297,Inputs!$J$6:$J$9,Inputs!$G$6:$G$9),LOOKUP(Q2297,Inputs!$J$6:$J$9,Inputs!$H$6:$H$9)),Inputs!$B$12),-Inputs!$B$12),NORM.INV(RAND(),LOOKUP(Q2297,Inputs!$J$6:$J$9,Inputs!$G$6:$G$9),LOOKUP(Q2297,Inputs!$J$6:$J$9,Inputs!$H$6:$H$9))),0),"" )</f>
        <v/>
      </c>
      <c r="H2297" s="26">
        <f>IF($A2297&lt;=Inputs!$B$13,IF(3&lt;=Inputs!$B$8,IF(Inputs!$B$12&gt;0,MAX(MIN(NORM.INV(RAND(),LOOKUP(R2297,Inputs!$J$6:$J$9,Inputs!$G$6:$G$9),LOOKUP(R2297,Inputs!$J$6:$J$9,Inputs!$H$6:$H$9)),Inputs!$B$12),-Inputs!$B$12),NORM.INV(RAND(),LOOKUP(R2297,Inputs!$J$6:$J$9,Inputs!$G$6:$G$9),LOOKUP(R2297,Inputs!$J$6:$J$9,Inputs!$H$6:$H$9))),0),"" )</f>
        <v/>
      </c>
      <c r="I2297" s="26">
        <f>IF($A2297&lt;=Inputs!$B$13,IF(4&lt;=Inputs!$B$8,IF(Inputs!$B$12&gt;0,MAX(MIN(NORM.INV(RAND(),LOOKUP(S2297,Inputs!$J$6:$J$9,Inputs!$G$6:$G$9),LOOKUP(S2297,Inputs!$J$6:$J$9,Inputs!$H$6:$H$9)),Inputs!$B$12),-Inputs!$B$12),NORM.INV(RAND(),LOOKUP(S2297,Inputs!$J$6:$J$9,Inputs!$G$6:$G$9),LOOKUP(S2297,Inputs!$J$6:$J$9,Inputs!$H$6:$H$9))),0),"" )</f>
        <v/>
      </c>
      <c r="J2297" s="26">
        <f>IF($A2297&lt;=Inputs!$B$13,IF(5&lt;=Inputs!$B$8,IF(Inputs!$B$12&gt;0,MAX(MIN(NORM.INV(RAND(),LOOKUP(T2297,Inputs!$J$6:$J$9,Inputs!$G$6:$G$9),LOOKUP(T2297,Inputs!$J$6:$J$9,Inputs!$H$6:$H$9)),Inputs!$B$12),-Inputs!$B$12),NORM.INV(RAND(),LOOKUP(T2297,Inputs!$J$6:$J$9,Inputs!$G$6:$G$9),LOOKUP(T2297,Inputs!$J$6:$J$9,Inputs!$H$6:$H$9))),0),"" )</f>
        <v/>
      </c>
      <c r="K2297" s="26">
        <f>IF($A2297&lt;=Inputs!$B$13,IF(6&lt;=Inputs!$B$8,IF(Inputs!$B$12&gt;0,MAX(MIN(NORM.INV(RAND(),LOOKUP(U2297,Inputs!$J$6:$J$9,Inputs!$G$6:$G$9),LOOKUP(U2297,Inputs!$J$6:$J$9,Inputs!$H$6:$H$9)),Inputs!$B$12),-Inputs!$B$12),NORM.INV(RAND(),LOOKUP(U2297,Inputs!$J$6:$J$9,Inputs!$G$6:$G$9),LOOKUP(U2297,Inputs!$J$6:$J$9,Inputs!$H$6:$H$9))),0),"" )</f>
        <v/>
      </c>
      <c r="L2297" s="26">
        <f>IF($A2297&lt;=Inputs!$B$13,IF(7&lt;=Inputs!$B$8,IF(Inputs!$B$12&gt;0,MAX(MIN(NORM.INV(RAND(),LOOKUP(V2297,Inputs!$J$6:$J$9,Inputs!$G$6:$G$9),LOOKUP(V2297,Inputs!$J$6:$J$9,Inputs!$H$6:$H$9)),Inputs!$B$12),-Inputs!$B$12),NORM.INV(RAND(),LOOKUP(V2297,Inputs!$J$6:$J$9,Inputs!$G$6:$G$9),LOOKUP(V2297,Inputs!$J$6:$J$9,Inputs!$H$6:$H$9))),0),"" )</f>
        <v/>
      </c>
      <c r="M2297" s="26">
        <f>IF($A2297&lt;=Inputs!$B$13,IF(8&lt;=Inputs!$B$8,IF(Inputs!$B$12&gt;0,MAX(MIN(NORM.INV(RAND(),LOOKUP(W2297,Inputs!$J$6:$J$9,Inputs!$G$6:$G$9),LOOKUP(W2297,Inputs!$J$6:$J$9,Inputs!$H$6:$H$9)),Inputs!$B$12),-Inputs!$B$12),NORM.INV(RAND(),LOOKUP(W2297,Inputs!$J$6:$J$9,Inputs!$G$6:$G$9),LOOKUP(W2297,Inputs!$J$6:$J$9,Inputs!$H$6:$H$9))),0),"" )</f>
        <v/>
      </c>
      <c r="N2297" s="26">
        <f>IF($A2297&lt;=Inputs!$B$13,IF(9&lt;=Inputs!$B$8,IF(Inputs!$B$12&gt;0,MAX(MIN(NORM.INV(RAND(),LOOKUP(X2297,Inputs!$J$6:$J$9,Inputs!$G$6:$G$9),LOOKUP(X2297,Inputs!$J$6:$J$9,Inputs!$H$6:$H$9)),Inputs!$B$12),-Inputs!$B$12),NORM.INV(RAND(),LOOKUP(X2297,Inputs!$J$6:$J$9,Inputs!$G$6:$G$9),LOOKUP(X2297,Inputs!$J$6:$J$9,Inputs!$H$6:$H$9))),0),"" )</f>
        <v/>
      </c>
      <c r="O2297" s="26">
        <f>IF($A2297&lt;=Inputs!$B$13,IF(10&lt;=Inputs!$B$8,IF(Inputs!$B$12&gt;0,MAX(MIN(NORM.INV(RAND(),LOOKUP(Y2297,Inputs!$J$6:$J$9,Inputs!$G$6:$G$9),LOOKUP(Y2297,Inputs!$J$6:$J$9,Inputs!$H$6:$H$9)),Inputs!$B$12),-Inputs!$B$12),NORM.INV(RAND(),LOOKUP(Y2297,Inputs!$J$6:$J$9,Inputs!$G$6:$G$9),LOOKUP(Y2297,Inputs!$J$6:$J$9,Inputs!$H$6:$H$9))),0),"" )</f>
        <v/>
      </c>
      <c r="P2297" s="31">
        <f>IF($A2297&lt;=Inputs!$B$13,RAND(),"")</f>
        <v/>
      </c>
      <c r="Q2297" s="31">
        <f>IF($A2297&lt;=Inputs!$B$13,RAND(),"")</f>
        <v/>
      </c>
      <c r="R2297" s="31">
        <f>IF($A2297&lt;=Inputs!$B$13,RAND(),"")</f>
        <v/>
      </c>
      <c r="S2297" s="31">
        <f>IF($A2297&lt;=Inputs!$B$13,RAND(),"")</f>
        <v/>
      </c>
      <c r="T2297" s="31">
        <f>IF($A2297&lt;=Inputs!$B$13,RAND(),"")</f>
        <v/>
      </c>
      <c r="U2297" s="31">
        <f>IF($A2297&lt;=Inputs!$B$13,RAND(),"")</f>
        <v/>
      </c>
      <c r="V2297" s="31">
        <f>IF($A2297&lt;=Inputs!$B$13,RAND(),"")</f>
        <v/>
      </c>
      <c r="W2297" s="31">
        <f>IF($A2297&lt;=Inputs!$B$13,RAND(),"")</f>
        <v/>
      </c>
      <c r="X2297" s="31">
        <f>IF($A2297&lt;=Inputs!$B$13,RAND(),"")</f>
        <v/>
      </c>
      <c r="Y2297" s="31">
        <f>IF($A2297&lt;=Inputs!$B$13,RAND(),"")</f>
        <v/>
      </c>
    </row>
    <row r="2298">
      <c r="A2298" t="n">
        <v>2293</v>
      </c>
      <c r="B2298" s="26">
        <f>IF($A2298&lt;=Inputs!$B$13,IF(Inputs!$B$8&gt;0,SUM(F2298:O2298)/Inputs!$B$8,0),"")</f>
        <v/>
      </c>
      <c r="C2298" s="27">
        <f>IF($A2298&lt;=Inputs!$B$13,B2298/100,"")</f>
        <v/>
      </c>
      <c r="D2298" s="28">
        <f>IF($A2298&lt;=Inputs!$B$13,C2298*Inputs!$B$7,"")</f>
        <v/>
      </c>
      <c r="E2298" s="29">
        <f>IF($A2298&lt;=Inputs!$B$13,IF(D2298&gt;0,1,0),"")</f>
        <v/>
      </c>
      <c r="F2298" s="26">
        <f>IF($A2298&lt;=Inputs!$B$13,IF(1&lt;=Inputs!$B$8,IF(Inputs!$B$12&gt;0,MAX(MIN(NORM.INV(RAND(),LOOKUP(P2298,Inputs!$J$6:$J$9,Inputs!$G$6:$G$9),LOOKUP(P2298,Inputs!$J$6:$J$9,Inputs!$H$6:$H$9)),Inputs!$B$12),-Inputs!$B$12),NORM.INV(RAND(),LOOKUP(P2298,Inputs!$J$6:$J$9,Inputs!$G$6:$G$9),LOOKUP(P2298,Inputs!$J$6:$J$9,Inputs!$H$6:$H$9))),0),"" )</f>
        <v/>
      </c>
      <c r="G2298" s="26">
        <f>IF($A2298&lt;=Inputs!$B$13,IF(2&lt;=Inputs!$B$8,IF(Inputs!$B$12&gt;0,MAX(MIN(NORM.INV(RAND(),LOOKUP(Q2298,Inputs!$J$6:$J$9,Inputs!$G$6:$G$9),LOOKUP(Q2298,Inputs!$J$6:$J$9,Inputs!$H$6:$H$9)),Inputs!$B$12),-Inputs!$B$12),NORM.INV(RAND(),LOOKUP(Q2298,Inputs!$J$6:$J$9,Inputs!$G$6:$G$9),LOOKUP(Q2298,Inputs!$J$6:$J$9,Inputs!$H$6:$H$9))),0),"" )</f>
        <v/>
      </c>
      <c r="H2298" s="26">
        <f>IF($A2298&lt;=Inputs!$B$13,IF(3&lt;=Inputs!$B$8,IF(Inputs!$B$12&gt;0,MAX(MIN(NORM.INV(RAND(),LOOKUP(R2298,Inputs!$J$6:$J$9,Inputs!$G$6:$G$9),LOOKUP(R2298,Inputs!$J$6:$J$9,Inputs!$H$6:$H$9)),Inputs!$B$12),-Inputs!$B$12),NORM.INV(RAND(),LOOKUP(R2298,Inputs!$J$6:$J$9,Inputs!$G$6:$G$9),LOOKUP(R2298,Inputs!$J$6:$J$9,Inputs!$H$6:$H$9))),0),"" )</f>
        <v/>
      </c>
      <c r="I2298" s="26">
        <f>IF($A2298&lt;=Inputs!$B$13,IF(4&lt;=Inputs!$B$8,IF(Inputs!$B$12&gt;0,MAX(MIN(NORM.INV(RAND(),LOOKUP(S2298,Inputs!$J$6:$J$9,Inputs!$G$6:$G$9),LOOKUP(S2298,Inputs!$J$6:$J$9,Inputs!$H$6:$H$9)),Inputs!$B$12),-Inputs!$B$12),NORM.INV(RAND(),LOOKUP(S2298,Inputs!$J$6:$J$9,Inputs!$G$6:$G$9),LOOKUP(S2298,Inputs!$J$6:$J$9,Inputs!$H$6:$H$9))),0),"" )</f>
        <v/>
      </c>
      <c r="J2298" s="26">
        <f>IF($A2298&lt;=Inputs!$B$13,IF(5&lt;=Inputs!$B$8,IF(Inputs!$B$12&gt;0,MAX(MIN(NORM.INV(RAND(),LOOKUP(T2298,Inputs!$J$6:$J$9,Inputs!$G$6:$G$9),LOOKUP(T2298,Inputs!$J$6:$J$9,Inputs!$H$6:$H$9)),Inputs!$B$12),-Inputs!$B$12),NORM.INV(RAND(),LOOKUP(T2298,Inputs!$J$6:$J$9,Inputs!$G$6:$G$9),LOOKUP(T2298,Inputs!$J$6:$J$9,Inputs!$H$6:$H$9))),0),"" )</f>
        <v/>
      </c>
      <c r="K2298" s="26">
        <f>IF($A2298&lt;=Inputs!$B$13,IF(6&lt;=Inputs!$B$8,IF(Inputs!$B$12&gt;0,MAX(MIN(NORM.INV(RAND(),LOOKUP(U2298,Inputs!$J$6:$J$9,Inputs!$G$6:$G$9),LOOKUP(U2298,Inputs!$J$6:$J$9,Inputs!$H$6:$H$9)),Inputs!$B$12),-Inputs!$B$12),NORM.INV(RAND(),LOOKUP(U2298,Inputs!$J$6:$J$9,Inputs!$G$6:$G$9),LOOKUP(U2298,Inputs!$J$6:$J$9,Inputs!$H$6:$H$9))),0),"" )</f>
        <v/>
      </c>
      <c r="L2298" s="26">
        <f>IF($A2298&lt;=Inputs!$B$13,IF(7&lt;=Inputs!$B$8,IF(Inputs!$B$12&gt;0,MAX(MIN(NORM.INV(RAND(),LOOKUP(V2298,Inputs!$J$6:$J$9,Inputs!$G$6:$G$9),LOOKUP(V2298,Inputs!$J$6:$J$9,Inputs!$H$6:$H$9)),Inputs!$B$12),-Inputs!$B$12),NORM.INV(RAND(),LOOKUP(V2298,Inputs!$J$6:$J$9,Inputs!$G$6:$G$9),LOOKUP(V2298,Inputs!$J$6:$J$9,Inputs!$H$6:$H$9))),0),"" )</f>
        <v/>
      </c>
      <c r="M2298" s="26">
        <f>IF($A2298&lt;=Inputs!$B$13,IF(8&lt;=Inputs!$B$8,IF(Inputs!$B$12&gt;0,MAX(MIN(NORM.INV(RAND(),LOOKUP(W2298,Inputs!$J$6:$J$9,Inputs!$G$6:$G$9),LOOKUP(W2298,Inputs!$J$6:$J$9,Inputs!$H$6:$H$9)),Inputs!$B$12),-Inputs!$B$12),NORM.INV(RAND(),LOOKUP(W2298,Inputs!$J$6:$J$9,Inputs!$G$6:$G$9),LOOKUP(W2298,Inputs!$J$6:$J$9,Inputs!$H$6:$H$9))),0),"" )</f>
        <v/>
      </c>
      <c r="N2298" s="26">
        <f>IF($A2298&lt;=Inputs!$B$13,IF(9&lt;=Inputs!$B$8,IF(Inputs!$B$12&gt;0,MAX(MIN(NORM.INV(RAND(),LOOKUP(X2298,Inputs!$J$6:$J$9,Inputs!$G$6:$G$9),LOOKUP(X2298,Inputs!$J$6:$J$9,Inputs!$H$6:$H$9)),Inputs!$B$12),-Inputs!$B$12),NORM.INV(RAND(),LOOKUP(X2298,Inputs!$J$6:$J$9,Inputs!$G$6:$G$9),LOOKUP(X2298,Inputs!$J$6:$J$9,Inputs!$H$6:$H$9))),0),"" )</f>
        <v/>
      </c>
      <c r="O2298" s="26">
        <f>IF($A2298&lt;=Inputs!$B$13,IF(10&lt;=Inputs!$B$8,IF(Inputs!$B$12&gt;0,MAX(MIN(NORM.INV(RAND(),LOOKUP(Y2298,Inputs!$J$6:$J$9,Inputs!$G$6:$G$9),LOOKUP(Y2298,Inputs!$J$6:$J$9,Inputs!$H$6:$H$9)),Inputs!$B$12),-Inputs!$B$12),NORM.INV(RAND(),LOOKUP(Y2298,Inputs!$J$6:$J$9,Inputs!$G$6:$G$9),LOOKUP(Y2298,Inputs!$J$6:$J$9,Inputs!$H$6:$H$9))),0),"" )</f>
        <v/>
      </c>
      <c r="P2298" s="31">
        <f>IF($A2298&lt;=Inputs!$B$13,RAND(),"")</f>
        <v/>
      </c>
      <c r="Q2298" s="31">
        <f>IF($A2298&lt;=Inputs!$B$13,RAND(),"")</f>
        <v/>
      </c>
      <c r="R2298" s="31">
        <f>IF($A2298&lt;=Inputs!$B$13,RAND(),"")</f>
        <v/>
      </c>
      <c r="S2298" s="31">
        <f>IF($A2298&lt;=Inputs!$B$13,RAND(),"")</f>
        <v/>
      </c>
      <c r="T2298" s="31">
        <f>IF($A2298&lt;=Inputs!$B$13,RAND(),"")</f>
        <v/>
      </c>
      <c r="U2298" s="31">
        <f>IF($A2298&lt;=Inputs!$B$13,RAND(),"")</f>
        <v/>
      </c>
      <c r="V2298" s="31">
        <f>IF($A2298&lt;=Inputs!$B$13,RAND(),"")</f>
        <v/>
      </c>
      <c r="W2298" s="31">
        <f>IF($A2298&lt;=Inputs!$B$13,RAND(),"")</f>
        <v/>
      </c>
      <c r="X2298" s="31">
        <f>IF($A2298&lt;=Inputs!$B$13,RAND(),"")</f>
        <v/>
      </c>
      <c r="Y2298" s="31">
        <f>IF($A2298&lt;=Inputs!$B$13,RAND(),"")</f>
        <v/>
      </c>
    </row>
    <row r="2299">
      <c r="A2299" t="n">
        <v>2294</v>
      </c>
      <c r="B2299" s="26">
        <f>IF($A2299&lt;=Inputs!$B$13,IF(Inputs!$B$8&gt;0,SUM(F2299:O2299)/Inputs!$B$8,0),"")</f>
        <v/>
      </c>
      <c r="C2299" s="27">
        <f>IF($A2299&lt;=Inputs!$B$13,B2299/100,"")</f>
        <v/>
      </c>
      <c r="D2299" s="28">
        <f>IF($A2299&lt;=Inputs!$B$13,C2299*Inputs!$B$7,"")</f>
        <v/>
      </c>
      <c r="E2299" s="29">
        <f>IF($A2299&lt;=Inputs!$B$13,IF(D2299&gt;0,1,0),"")</f>
        <v/>
      </c>
      <c r="F2299" s="26">
        <f>IF($A2299&lt;=Inputs!$B$13,IF(1&lt;=Inputs!$B$8,IF(Inputs!$B$12&gt;0,MAX(MIN(NORM.INV(RAND(),LOOKUP(P2299,Inputs!$J$6:$J$9,Inputs!$G$6:$G$9),LOOKUP(P2299,Inputs!$J$6:$J$9,Inputs!$H$6:$H$9)),Inputs!$B$12),-Inputs!$B$12),NORM.INV(RAND(),LOOKUP(P2299,Inputs!$J$6:$J$9,Inputs!$G$6:$G$9),LOOKUP(P2299,Inputs!$J$6:$J$9,Inputs!$H$6:$H$9))),0),"" )</f>
        <v/>
      </c>
      <c r="G2299" s="26">
        <f>IF($A2299&lt;=Inputs!$B$13,IF(2&lt;=Inputs!$B$8,IF(Inputs!$B$12&gt;0,MAX(MIN(NORM.INV(RAND(),LOOKUP(Q2299,Inputs!$J$6:$J$9,Inputs!$G$6:$G$9),LOOKUP(Q2299,Inputs!$J$6:$J$9,Inputs!$H$6:$H$9)),Inputs!$B$12),-Inputs!$B$12),NORM.INV(RAND(),LOOKUP(Q2299,Inputs!$J$6:$J$9,Inputs!$G$6:$G$9),LOOKUP(Q2299,Inputs!$J$6:$J$9,Inputs!$H$6:$H$9))),0),"" )</f>
        <v/>
      </c>
      <c r="H2299" s="26">
        <f>IF($A2299&lt;=Inputs!$B$13,IF(3&lt;=Inputs!$B$8,IF(Inputs!$B$12&gt;0,MAX(MIN(NORM.INV(RAND(),LOOKUP(R2299,Inputs!$J$6:$J$9,Inputs!$G$6:$G$9),LOOKUP(R2299,Inputs!$J$6:$J$9,Inputs!$H$6:$H$9)),Inputs!$B$12),-Inputs!$B$12),NORM.INV(RAND(),LOOKUP(R2299,Inputs!$J$6:$J$9,Inputs!$G$6:$G$9),LOOKUP(R2299,Inputs!$J$6:$J$9,Inputs!$H$6:$H$9))),0),"" )</f>
        <v/>
      </c>
      <c r="I2299" s="26">
        <f>IF($A2299&lt;=Inputs!$B$13,IF(4&lt;=Inputs!$B$8,IF(Inputs!$B$12&gt;0,MAX(MIN(NORM.INV(RAND(),LOOKUP(S2299,Inputs!$J$6:$J$9,Inputs!$G$6:$G$9),LOOKUP(S2299,Inputs!$J$6:$J$9,Inputs!$H$6:$H$9)),Inputs!$B$12),-Inputs!$B$12),NORM.INV(RAND(),LOOKUP(S2299,Inputs!$J$6:$J$9,Inputs!$G$6:$G$9),LOOKUP(S2299,Inputs!$J$6:$J$9,Inputs!$H$6:$H$9))),0),"" )</f>
        <v/>
      </c>
      <c r="J2299" s="26">
        <f>IF($A2299&lt;=Inputs!$B$13,IF(5&lt;=Inputs!$B$8,IF(Inputs!$B$12&gt;0,MAX(MIN(NORM.INV(RAND(),LOOKUP(T2299,Inputs!$J$6:$J$9,Inputs!$G$6:$G$9),LOOKUP(T2299,Inputs!$J$6:$J$9,Inputs!$H$6:$H$9)),Inputs!$B$12),-Inputs!$B$12),NORM.INV(RAND(),LOOKUP(T2299,Inputs!$J$6:$J$9,Inputs!$G$6:$G$9),LOOKUP(T2299,Inputs!$J$6:$J$9,Inputs!$H$6:$H$9))),0),"" )</f>
        <v/>
      </c>
      <c r="K2299" s="26">
        <f>IF($A2299&lt;=Inputs!$B$13,IF(6&lt;=Inputs!$B$8,IF(Inputs!$B$12&gt;0,MAX(MIN(NORM.INV(RAND(),LOOKUP(U2299,Inputs!$J$6:$J$9,Inputs!$G$6:$G$9),LOOKUP(U2299,Inputs!$J$6:$J$9,Inputs!$H$6:$H$9)),Inputs!$B$12),-Inputs!$B$12),NORM.INV(RAND(),LOOKUP(U2299,Inputs!$J$6:$J$9,Inputs!$G$6:$G$9),LOOKUP(U2299,Inputs!$J$6:$J$9,Inputs!$H$6:$H$9))),0),"" )</f>
        <v/>
      </c>
      <c r="L2299" s="26">
        <f>IF($A2299&lt;=Inputs!$B$13,IF(7&lt;=Inputs!$B$8,IF(Inputs!$B$12&gt;0,MAX(MIN(NORM.INV(RAND(),LOOKUP(V2299,Inputs!$J$6:$J$9,Inputs!$G$6:$G$9),LOOKUP(V2299,Inputs!$J$6:$J$9,Inputs!$H$6:$H$9)),Inputs!$B$12),-Inputs!$B$12),NORM.INV(RAND(),LOOKUP(V2299,Inputs!$J$6:$J$9,Inputs!$G$6:$G$9),LOOKUP(V2299,Inputs!$J$6:$J$9,Inputs!$H$6:$H$9))),0),"" )</f>
        <v/>
      </c>
      <c r="M2299" s="26">
        <f>IF($A2299&lt;=Inputs!$B$13,IF(8&lt;=Inputs!$B$8,IF(Inputs!$B$12&gt;0,MAX(MIN(NORM.INV(RAND(),LOOKUP(W2299,Inputs!$J$6:$J$9,Inputs!$G$6:$G$9),LOOKUP(W2299,Inputs!$J$6:$J$9,Inputs!$H$6:$H$9)),Inputs!$B$12),-Inputs!$B$12),NORM.INV(RAND(),LOOKUP(W2299,Inputs!$J$6:$J$9,Inputs!$G$6:$G$9),LOOKUP(W2299,Inputs!$J$6:$J$9,Inputs!$H$6:$H$9))),0),"" )</f>
        <v/>
      </c>
      <c r="N2299" s="26">
        <f>IF($A2299&lt;=Inputs!$B$13,IF(9&lt;=Inputs!$B$8,IF(Inputs!$B$12&gt;0,MAX(MIN(NORM.INV(RAND(),LOOKUP(X2299,Inputs!$J$6:$J$9,Inputs!$G$6:$G$9),LOOKUP(X2299,Inputs!$J$6:$J$9,Inputs!$H$6:$H$9)),Inputs!$B$12),-Inputs!$B$12),NORM.INV(RAND(),LOOKUP(X2299,Inputs!$J$6:$J$9,Inputs!$G$6:$G$9),LOOKUP(X2299,Inputs!$J$6:$J$9,Inputs!$H$6:$H$9))),0),"" )</f>
        <v/>
      </c>
      <c r="O2299" s="26">
        <f>IF($A2299&lt;=Inputs!$B$13,IF(10&lt;=Inputs!$B$8,IF(Inputs!$B$12&gt;0,MAX(MIN(NORM.INV(RAND(),LOOKUP(Y2299,Inputs!$J$6:$J$9,Inputs!$G$6:$G$9),LOOKUP(Y2299,Inputs!$J$6:$J$9,Inputs!$H$6:$H$9)),Inputs!$B$12),-Inputs!$B$12),NORM.INV(RAND(),LOOKUP(Y2299,Inputs!$J$6:$J$9,Inputs!$G$6:$G$9),LOOKUP(Y2299,Inputs!$J$6:$J$9,Inputs!$H$6:$H$9))),0),"" )</f>
        <v/>
      </c>
      <c r="P2299" s="31">
        <f>IF($A2299&lt;=Inputs!$B$13,RAND(),"")</f>
        <v/>
      </c>
      <c r="Q2299" s="31">
        <f>IF($A2299&lt;=Inputs!$B$13,RAND(),"")</f>
        <v/>
      </c>
      <c r="R2299" s="31">
        <f>IF($A2299&lt;=Inputs!$B$13,RAND(),"")</f>
        <v/>
      </c>
      <c r="S2299" s="31">
        <f>IF($A2299&lt;=Inputs!$B$13,RAND(),"")</f>
        <v/>
      </c>
      <c r="T2299" s="31">
        <f>IF($A2299&lt;=Inputs!$B$13,RAND(),"")</f>
        <v/>
      </c>
      <c r="U2299" s="31">
        <f>IF($A2299&lt;=Inputs!$B$13,RAND(),"")</f>
        <v/>
      </c>
      <c r="V2299" s="31">
        <f>IF($A2299&lt;=Inputs!$B$13,RAND(),"")</f>
        <v/>
      </c>
      <c r="W2299" s="31">
        <f>IF($A2299&lt;=Inputs!$B$13,RAND(),"")</f>
        <v/>
      </c>
      <c r="X2299" s="31">
        <f>IF($A2299&lt;=Inputs!$B$13,RAND(),"")</f>
        <v/>
      </c>
      <c r="Y2299" s="31">
        <f>IF($A2299&lt;=Inputs!$B$13,RAND(),"")</f>
        <v/>
      </c>
    </row>
    <row r="2300">
      <c r="A2300" t="n">
        <v>2295</v>
      </c>
      <c r="B2300" s="26">
        <f>IF($A2300&lt;=Inputs!$B$13,IF(Inputs!$B$8&gt;0,SUM(F2300:O2300)/Inputs!$B$8,0),"")</f>
        <v/>
      </c>
      <c r="C2300" s="27">
        <f>IF($A2300&lt;=Inputs!$B$13,B2300/100,"")</f>
        <v/>
      </c>
      <c r="D2300" s="28">
        <f>IF($A2300&lt;=Inputs!$B$13,C2300*Inputs!$B$7,"")</f>
        <v/>
      </c>
      <c r="E2300" s="29">
        <f>IF($A2300&lt;=Inputs!$B$13,IF(D2300&gt;0,1,0),"")</f>
        <v/>
      </c>
      <c r="F2300" s="26">
        <f>IF($A2300&lt;=Inputs!$B$13,IF(1&lt;=Inputs!$B$8,IF(Inputs!$B$12&gt;0,MAX(MIN(NORM.INV(RAND(),LOOKUP(P2300,Inputs!$J$6:$J$9,Inputs!$G$6:$G$9),LOOKUP(P2300,Inputs!$J$6:$J$9,Inputs!$H$6:$H$9)),Inputs!$B$12),-Inputs!$B$12),NORM.INV(RAND(),LOOKUP(P2300,Inputs!$J$6:$J$9,Inputs!$G$6:$G$9),LOOKUP(P2300,Inputs!$J$6:$J$9,Inputs!$H$6:$H$9))),0),"" )</f>
        <v/>
      </c>
      <c r="G2300" s="26">
        <f>IF($A2300&lt;=Inputs!$B$13,IF(2&lt;=Inputs!$B$8,IF(Inputs!$B$12&gt;0,MAX(MIN(NORM.INV(RAND(),LOOKUP(Q2300,Inputs!$J$6:$J$9,Inputs!$G$6:$G$9),LOOKUP(Q2300,Inputs!$J$6:$J$9,Inputs!$H$6:$H$9)),Inputs!$B$12),-Inputs!$B$12),NORM.INV(RAND(),LOOKUP(Q2300,Inputs!$J$6:$J$9,Inputs!$G$6:$G$9),LOOKUP(Q2300,Inputs!$J$6:$J$9,Inputs!$H$6:$H$9))),0),"" )</f>
        <v/>
      </c>
      <c r="H2300" s="26">
        <f>IF($A2300&lt;=Inputs!$B$13,IF(3&lt;=Inputs!$B$8,IF(Inputs!$B$12&gt;0,MAX(MIN(NORM.INV(RAND(),LOOKUP(R2300,Inputs!$J$6:$J$9,Inputs!$G$6:$G$9),LOOKUP(R2300,Inputs!$J$6:$J$9,Inputs!$H$6:$H$9)),Inputs!$B$12),-Inputs!$B$12),NORM.INV(RAND(),LOOKUP(R2300,Inputs!$J$6:$J$9,Inputs!$G$6:$G$9),LOOKUP(R2300,Inputs!$J$6:$J$9,Inputs!$H$6:$H$9))),0),"" )</f>
        <v/>
      </c>
      <c r="I2300" s="26">
        <f>IF($A2300&lt;=Inputs!$B$13,IF(4&lt;=Inputs!$B$8,IF(Inputs!$B$12&gt;0,MAX(MIN(NORM.INV(RAND(),LOOKUP(S2300,Inputs!$J$6:$J$9,Inputs!$G$6:$G$9),LOOKUP(S2300,Inputs!$J$6:$J$9,Inputs!$H$6:$H$9)),Inputs!$B$12),-Inputs!$B$12),NORM.INV(RAND(),LOOKUP(S2300,Inputs!$J$6:$J$9,Inputs!$G$6:$G$9),LOOKUP(S2300,Inputs!$J$6:$J$9,Inputs!$H$6:$H$9))),0),"" )</f>
        <v/>
      </c>
      <c r="J2300" s="26">
        <f>IF($A2300&lt;=Inputs!$B$13,IF(5&lt;=Inputs!$B$8,IF(Inputs!$B$12&gt;0,MAX(MIN(NORM.INV(RAND(),LOOKUP(T2300,Inputs!$J$6:$J$9,Inputs!$G$6:$G$9),LOOKUP(T2300,Inputs!$J$6:$J$9,Inputs!$H$6:$H$9)),Inputs!$B$12),-Inputs!$B$12),NORM.INV(RAND(),LOOKUP(T2300,Inputs!$J$6:$J$9,Inputs!$G$6:$G$9),LOOKUP(T2300,Inputs!$J$6:$J$9,Inputs!$H$6:$H$9))),0),"" )</f>
        <v/>
      </c>
      <c r="K2300" s="26">
        <f>IF($A2300&lt;=Inputs!$B$13,IF(6&lt;=Inputs!$B$8,IF(Inputs!$B$12&gt;0,MAX(MIN(NORM.INV(RAND(),LOOKUP(U2300,Inputs!$J$6:$J$9,Inputs!$G$6:$G$9),LOOKUP(U2300,Inputs!$J$6:$J$9,Inputs!$H$6:$H$9)),Inputs!$B$12),-Inputs!$B$12),NORM.INV(RAND(),LOOKUP(U2300,Inputs!$J$6:$J$9,Inputs!$G$6:$G$9),LOOKUP(U2300,Inputs!$J$6:$J$9,Inputs!$H$6:$H$9))),0),"" )</f>
        <v/>
      </c>
      <c r="L2300" s="26">
        <f>IF($A2300&lt;=Inputs!$B$13,IF(7&lt;=Inputs!$B$8,IF(Inputs!$B$12&gt;0,MAX(MIN(NORM.INV(RAND(),LOOKUP(V2300,Inputs!$J$6:$J$9,Inputs!$G$6:$G$9),LOOKUP(V2300,Inputs!$J$6:$J$9,Inputs!$H$6:$H$9)),Inputs!$B$12),-Inputs!$B$12),NORM.INV(RAND(),LOOKUP(V2300,Inputs!$J$6:$J$9,Inputs!$G$6:$G$9),LOOKUP(V2300,Inputs!$J$6:$J$9,Inputs!$H$6:$H$9))),0),"" )</f>
        <v/>
      </c>
      <c r="M2300" s="26">
        <f>IF($A2300&lt;=Inputs!$B$13,IF(8&lt;=Inputs!$B$8,IF(Inputs!$B$12&gt;0,MAX(MIN(NORM.INV(RAND(),LOOKUP(W2300,Inputs!$J$6:$J$9,Inputs!$G$6:$G$9),LOOKUP(W2300,Inputs!$J$6:$J$9,Inputs!$H$6:$H$9)),Inputs!$B$12),-Inputs!$B$12),NORM.INV(RAND(),LOOKUP(W2300,Inputs!$J$6:$J$9,Inputs!$G$6:$G$9),LOOKUP(W2300,Inputs!$J$6:$J$9,Inputs!$H$6:$H$9))),0),"" )</f>
        <v/>
      </c>
      <c r="N2300" s="26">
        <f>IF($A2300&lt;=Inputs!$B$13,IF(9&lt;=Inputs!$B$8,IF(Inputs!$B$12&gt;0,MAX(MIN(NORM.INV(RAND(),LOOKUP(X2300,Inputs!$J$6:$J$9,Inputs!$G$6:$G$9),LOOKUP(X2300,Inputs!$J$6:$J$9,Inputs!$H$6:$H$9)),Inputs!$B$12),-Inputs!$B$12),NORM.INV(RAND(),LOOKUP(X2300,Inputs!$J$6:$J$9,Inputs!$G$6:$G$9),LOOKUP(X2300,Inputs!$J$6:$J$9,Inputs!$H$6:$H$9))),0),"" )</f>
        <v/>
      </c>
      <c r="O2300" s="26">
        <f>IF($A2300&lt;=Inputs!$B$13,IF(10&lt;=Inputs!$B$8,IF(Inputs!$B$12&gt;0,MAX(MIN(NORM.INV(RAND(),LOOKUP(Y2300,Inputs!$J$6:$J$9,Inputs!$G$6:$G$9),LOOKUP(Y2300,Inputs!$J$6:$J$9,Inputs!$H$6:$H$9)),Inputs!$B$12),-Inputs!$B$12),NORM.INV(RAND(),LOOKUP(Y2300,Inputs!$J$6:$J$9,Inputs!$G$6:$G$9),LOOKUP(Y2300,Inputs!$J$6:$J$9,Inputs!$H$6:$H$9))),0),"" )</f>
        <v/>
      </c>
      <c r="P2300" s="31">
        <f>IF($A2300&lt;=Inputs!$B$13,RAND(),"")</f>
        <v/>
      </c>
      <c r="Q2300" s="31">
        <f>IF($A2300&lt;=Inputs!$B$13,RAND(),"")</f>
        <v/>
      </c>
      <c r="R2300" s="31">
        <f>IF($A2300&lt;=Inputs!$B$13,RAND(),"")</f>
        <v/>
      </c>
      <c r="S2300" s="31">
        <f>IF($A2300&lt;=Inputs!$B$13,RAND(),"")</f>
        <v/>
      </c>
      <c r="T2300" s="31">
        <f>IF($A2300&lt;=Inputs!$B$13,RAND(),"")</f>
        <v/>
      </c>
      <c r="U2300" s="31">
        <f>IF($A2300&lt;=Inputs!$B$13,RAND(),"")</f>
        <v/>
      </c>
      <c r="V2300" s="31">
        <f>IF($A2300&lt;=Inputs!$B$13,RAND(),"")</f>
        <v/>
      </c>
      <c r="W2300" s="31">
        <f>IF($A2300&lt;=Inputs!$B$13,RAND(),"")</f>
        <v/>
      </c>
      <c r="X2300" s="31">
        <f>IF($A2300&lt;=Inputs!$B$13,RAND(),"")</f>
        <v/>
      </c>
      <c r="Y2300" s="31">
        <f>IF($A2300&lt;=Inputs!$B$13,RAND(),"")</f>
        <v/>
      </c>
    </row>
    <row r="2301">
      <c r="A2301" t="n">
        <v>2296</v>
      </c>
      <c r="B2301" s="26">
        <f>IF($A2301&lt;=Inputs!$B$13,IF(Inputs!$B$8&gt;0,SUM(F2301:O2301)/Inputs!$B$8,0),"")</f>
        <v/>
      </c>
      <c r="C2301" s="27">
        <f>IF($A2301&lt;=Inputs!$B$13,B2301/100,"")</f>
        <v/>
      </c>
      <c r="D2301" s="28">
        <f>IF($A2301&lt;=Inputs!$B$13,C2301*Inputs!$B$7,"")</f>
        <v/>
      </c>
      <c r="E2301" s="29">
        <f>IF($A2301&lt;=Inputs!$B$13,IF(D2301&gt;0,1,0),"")</f>
        <v/>
      </c>
      <c r="F2301" s="26">
        <f>IF($A2301&lt;=Inputs!$B$13,IF(1&lt;=Inputs!$B$8,IF(Inputs!$B$12&gt;0,MAX(MIN(NORM.INV(RAND(),LOOKUP(P2301,Inputs!$J$6:$J$9,Inputs!$G$6:$G$9),LOOKUP(P2301,Inputs!$J$6:$J$9,Inputs!$H$6:$H$9)),Inputs!$B$12),-Inputs!$B$12),NORM.INV(RAND(),LOOKUP(P2301,Inputs!$J$6:$J$9,Inputs!$G$6:$G$9),LOOKUP(P2301,Inputs!$J$6:$J$9,Inputs!$H$6:$H$9))),0),"" )</f>
        <v/>
      </c>
      <c r="G2301" s="26">
        <f>IF($A2301&lt;=Inputs!$B$13,IF(2&lt;=Inputs!$B$8,IF(Inputs!$B$12&gt;0,MAX(MIN(NORM.INV(RAND(),LOOKUP(Q2301,Inputs!$J$6:$J$9,Inputs!$G$6:$G$9),LOOKUP(Q2301,Inputs!$J$6:$J$9,Inputs!$H$6:$H$9)),Inputs!$B$12),-Inputs!$B$12),NORM.INV(RAND(),LOOKUP(Q2301,Inputs!$J$6:$J$9,Inputs!$G$6:$G$9),LOOKUP(Q2301,Inputs!$J$6:$J$9,Inputs!$H$6:$H$9))),0),"" )</f>
        <v/>
      </c>
      <c r="H2301" s="26">
        <f>IF($A2301&lt;=Inputs!$B$13,IF(3&lt;=Inputs!$B$8,IF(Inputs!$B$12&gt;0,MAX(MIN(NORM.INV(RAND(),LOOKUP(R2301,Inputs!$J$6:$J$9,Inputs!$G$6:$G$9),LOOKUP(R2301,Inputs!$J$6:$J$9,Inputs!$H$6:$H$9)),Inputs!$B$12),-Inputs!$B$12),NORM.INV(RAND(),LOOKUP(R2301,Inputs!$J$6:$J$9,Inputs!$G$6:$G$9),LOOKUP(R2301,Inputs!$J$6:$J$9,Inputs!$H$6:$H$9))),0),"" )</f>
        <v/>
      </c>
      <c r="I2301" s="26">
        <f>IF($A2301&lt;=Inputs!$B$13,IF(4&lt;=Inputs!$B$8,IF(Inputs!$B$12&gt;0,MAX(MIN(NORM.INV(RAND(),LOOKUP(S2301,Inputs!$J$6:$J$9,Inputs!$G$6:$G$9),LOOKUP(S2301,Inputs!$J$6:$J$9,Inputs!$H$6:$H$9)),Inputs!$B$12),-Inputs!$B$12),NORM.INV(RAND(),LOOKUP(S2301,Inputs!$J$6:$J$9,Inputs!$G$6:$G$9),LOOKUP(S2301,Inputs!$J$6:$J$9,Inputs!$H$6:$H$9))),0),"" )</f>
        <v/>
      </c>
      <c r="J2301" s="26">
        <f>IF($A2301&lt;=Inputs!$B$13,IF(5&lt;=Inputs!$B$8,IF(Inputs!$B$12&gt;0,MAX(MIN(NORM.INV(RAND(),LOOKUP(T2301,Inputs!$J$6:$J$9,Inputs!$G$6:$G$9),LOOKUP(T2301,Inputs!$J$6:$J$9,Inputs!$H$6:$H$9)),Inputs!$B$12),-Inputs!$B$12),NORM.INV(RAND(),LOOKUP(T2301,Inputs!$J$6:$J$9,Inputs!$G$6:$G$9),LOOKUP(T2301,Inputs!$J$6:$J$9,Inputs!$H$6:$H$9))),0),"" )</f>
        <v/>
      </c>
      <c r="K2301" s="26">
        <f>IF($A2301&lt;=Inputs!$B$13,IF(6&lt;=Inputs!$B$8,IF(Inputs!$B$12&gt;0,MAX(MIN(NORM.INV(RAND(),LOOKUP(U2301,Inputs!$J$6:$J$9,Inputs!$G$6:$G$9),LOOKUP(U2301,Inputs!$J$6:$J$9,Inputs!$H$6:$H$9)),Inputs!$B$12),-Inputs!$B$12),NORM.INV(RAND(),LOOKUP(U2301,Inputs!$J$6:$J$9,Inputs!$G$6:$G$9),LOOKUP(U2301,Inputs!$J$6:$J$9,Inputs!$H$6:$H$9))),0),"" )</f>
        <v/>
      </c>
      <c r="L2301" s="26">
        <f>IF($A2301&lt;=Inputs!$B$13,IF(7&lt;=Inputs!$B$8,IF(Inputs!$B$12&gt;0,MAX(MIN(NORM.INV(RAND(),LOOKUP(V2301,Inputs!$J$6:$J$9,Inputs!$G$6:$G$9),LOOKUP(V2301,Inputs!$J$6:$J$9,Inputs!$H$6:$H$9)),Inputs!$B$12),-Inputs!$B$12),NORM.INV(RAND(),LOOKUP(V2301,Inputs!$J$6:$J$9,Inputs!$G$6:$G$9),LOOKUP(V2301,Inputs!$J$6:$J$9,Inputs!$H$6:$H$9))),0),"" )</f>
        <v/>
      </c>
      <c r="M2301" s="26">
        <f>IF($A2301&lt;=Inputs!$B$13,IF(8&lt;=Inputs!$B$8,IF(Inputs!$B$12&gt;0,MAX(MIN(NORM.INV(RAND(),LOOKUP(W2301,Inputs!$J$6:$J$9,Inputs!$G$6:$G$9),LOOKUP(W2301,Inputs!$J$6:$J$9,Inputs!$H$6:$H$9)),Inputs!$B$12),-Inputs!$B$12),NORM.INV(RAND(),LOOKUP(W2301,Inputs!$J$6:$J$9,Inputs!$G$6:$G$9),LOOKUP(W2301,Inputs!$J$6:$J$9,Inputs!$H$6:$H$9))),0),"" )</f>
        <v/>
      </c>
      <c r="N2301" s="26">
        <f>IF($A2301&lt;=Inputs!$B$13,IF(9&lt;=Inputs!$B$8,IF(Inputs!$B$12&gt;0,MAX(MIN(NORM.INV(RAND(),LOOKUP(X2301,Inputs!$J$6:$J$9,Inputs!$G$6:$G$9),LOOKUP(X2301,Inputs!$J$6:$J$9,Inputs!$H$6:$H$9)),Inputs!$B$12),-Inputs!$B$12),NORM.INV(RAND(),LOOKUP(X2301,Inputs!$J$6:$J$9,Inputs!$G$6:$G$9),LOOKUP(X2301,Inputs!$J$6:$J$9,Inputs!$H$6:$H$9))),0),"" )</f>
        <v/>
      </c>
      <c r="O2301" s="26">
        <f>IF($A2301&lt;=Inputs!$B$13,IF(10&lt;=Inputs!$B$8,IF(Inputs!$B$12&gt;0,MAX(MIN(NORM.INV(RAND(),LOOKUP(Y2301,Inputs!$J$6:$J$9,Inputs!$G$6:$G$9),LOOKUP(Y2301,Inputs!$J$6:$J$9,Inputs!$H$6:$H$9)),Inputs!$B$12),-Inputs!$B$12),NORM.INV(RAND(),LOOKUP(Y2301,Inputs!$J$6:$J$9,Inputs!$G$6:$G$9),LOOKUP(Y2301,Inputs!$J$6:$J$9,Inputs!$H$6:$H$9))),0),"" )</f>
        <v/>
      </c>
      <c r="P2301" s="31">
        <f>IF($A2301&lt;=Inputs!$B$13,RAND(),"")</f>
        <v/>
      </c>
      <c r="Q2301" s="31">
        <f>IF($A2301&lt;=Inputs!$B$13,RAND(),"")</f>
        <v/>
      </c>
      <c r="R2301" s="31">
        <f>IF($A2301&lt;=Inputs!$B$13,RAND(),"")</f>
        <v/>
      </c>
      <c r="S2301" s="31">
        <f>IF($A2301&lt;=Inputs!$B$13,RAND(),"")</f>
        <v/>
      </c>
      <c r="T2301" s="31">
        <f>IF($A2301&lt;=Inputs!$B$13,RAND(),"")</f>
        <v/>
      </c>
      <c r="U2301" s="31">
        <f>IF($A2301&lt;=Inputs!$B$13,RAND(),"")</f>
        <v/>
      </c>
      <c r="V2301" s="31">
        <f>IF($A2301&lt;=Inputs!$B$13,RAND(),"")</f>
        <v/>
      </c>
      <c r="W2301" s="31">
        <f>IF($A2301&lt;=Inputs!$B$13,RAND(),"")</f>
        <v/>
      </c>
      <c r="X2301" s="31">
        <f>IF($A2301&lt;=Inputs!$B$13,RAND(),"")</f>
        <v/>
      </c>
      <c r="Y2301" s="31">
        <f>IF($A2301&lt;=Inputs!$B$13,RAND(),"")</f>
        <v/>
      </c>
    </row>
    <row r="2302">
      <c r="A2302" t="n">
        <v>2297</v>
      </c>
      <c r="B2302" s="26">
        <f>IF($A2302&lt;=Inputs!$B$13,IF(Inputs!$B$8&gt;0,SUM(F2302:O2302)/Inputs!$B$8,0),"")</f>
        <v/>
      </c>
      <c r="C2302" s="27">
        <f>IF($A2302&lt;=Inputs!$B$13,B2302/100,"")</f>
        <v/>
      </c>
      <c r="D2302" s="28">
        <f>IF($A2302&lt;=Inputs!$B$13,C2302*Inputs!$B$7,"")</f>
        <v/>
      </c>
      <c r="E2302" s="29">
        <f>IF($A2302&lt;=Inputs!$B$13,IF(D2302&gt;0,1,0),"")</f>
        <v/>
      </c>
      <c r="F2302" s="26">
        <f>IF($A2302&lt;=Inputs!$B$13,IF(1&lt;=Inputs!$B$8,IF(Inputs!$B$12&gt;0,MAX(MIN(NORM.INV(RAND(),LOOKUP(P2302,Inputs!$J$6:$J$9,Inputs!$G$6:$G$9),LOOKUP(P2302,Inputs!$J$6:$J$9,Inputs!$H$6:$H$9)),Inputs!$B$12),-Inputs!$B$12),NORM.INV(RAND(),LOOKUP(P2302,Inputs!$J$6:$J$9,Inputs!$G$6:$G$9),LOOKUP(P2302,Inputs!$J$6:$J$9,Inputs!$H$6:$H$9))),0),"" )</f>
        <v/>
      </c>
      <c r="G2302" s="26">
        <f>IF($A2302&lt;=Inputs!$B$13,IF(2&lt;=Inputs!$B$8,IF(Inputs!$B$12&gt;0,MAX(MIN(NORM.INV(RAND(),LOOKUP(Q2302,Inputs!$J$6:$J$9,Inputs!$G$6:$G$9),LOOKUP(Q2302,Inputs!$J$6:$J$9,Inputs!$H$6:$H$9)),Inputs!$B$12),-Inputs!$B$12),NORM.INV(RAND(),LOOKUP(Q2302,Inputs!$J$6:$J$9,Inputs!$G$6:$G$9),LOOKUP(Q2302,Inputs!$J$6:$J$9,Inputs!$H$6:$H$9))),0),"" )</f>
        <v/>
      </c>
      <c r="H2302" s="26">
        <f>IF($A2302&lt;=Inputs!$B$13,IF(3&lt;=Inputs!$B$8,IF(Inputs!$B$12&gt;0,MAX(MIN(NORM.INV(RAND(),LOOKUP(R2302,Inputs!$J$6:$J$9,Inputs!$G$6:$G$9),LOOKUP(R2302,Inputs!$J$6:$J$9,Inputs!$H$6:$H$9)),Inputs!$B$12),-Inputs!$B$12),NORM.INV(RAND(),LOOKUP(R2302,Inputs!$J$6:$J$9,Inputs!$G$6:$G$9),LOOKUP(R2302,Inputs!$J$6:$J$9,Inputs!$H$6:$H$9))),0),"" )</f>
        <v/>
      </c>
      <c r="I2302" s="26">
        <f>IF($A2302&lt;=Inputs!$B$13,IF(4&lt;=Inputs!$B$8,IF(Inputs!$B$12&gt;0,MAX(MIN(NORM.INV(RAND(),LOOKUP(S2302,Inputs!$J$6:$J$9,Inputs!$G$6:$G$9),LOOKUP(S2302,Inputs!$J$6:$J$9,Inputs!$H$6:$H$9)),Inputs!$B$12),-Inputs!$B$12),NORM.INV(RAND(),LOOKUP(S2302,Inputs!$J$6:$J$9,Inputs!$G$6:$G$9),LOOKUP(S2302,Inputs!$J$6:$J$9,Inputs!$H$6:$H$9))),0),"" )</f>
        <v/>
      </c>
      <c r="J2302" s="26">
        <f>IF($A2302&lt;=Inputs!$B$13,IF(5&lt;=Inputs!$B$8,IF(Inputs!$B$12&gt;0,MAX(MIN(NORM.INV(RAND(),LOOKUP(T2302,Inputs!$J$6:$J$9,Inputs!$G$6:$G$9),LOOKUP(T2302,Inputs!$J$6:$J$9,Inputs!$H$6:$H$9)),Inputs!$B$12),-Inputs!$B$12),NORM.INV(RAND(),LOOKUP(T2302,Inputs!$J$6:$J$9,Inputs!$G$6:$G$9),LOOKUP(T2302,Inputs!$J$6:$J$9,Inputs!$H$6:$H$9))),0),"" )</f>
        <v/>
      </c>
      <c r="K2302" s="26">
        <f>IF($A2302&lt;=Inputs!$B$13,IF(6&lt;=Inputs!$B$8,IF(Inputs!$B$12&gt;0,MAX(MIN(NORM.INV(RAND(),LOOKUP(U2302,Inputs!$J$6:$J$9,Inputs!$G$6:$G$9),LOOKUP(U2302,Inputs!$J$6:$J$9,Inputs!$H$6:$H$9)),Inputs!$B$12),-Inputs!$B$12),NORM.INV(RAND(),LOOKUP(U2302,Inputs!$J$6:$J$9,Inputs!$G$6:$G$9),LOOKUP(U2302,Inputs!$J$6:$J$9,Inputs!$H$6:$H$9))),0),"" )</f>
        <v/>
      </c>
      <c r="L2302" s="26">
        <f>IF($A2302&lt;=Inputs!$B$13,IF(7&lt;=Inputs!$B$8,IF(Inputs!$B$12&gt;0,MAX(MIN(NORM.INV(RAND(),LOOKUP(V2302,Inputs!$J$6:$J$9,Inputs!$G$6:$G$9),LOOKUP(V2302,Inputs!$J$6:$J$9,Inputs!$H$6:$H$9)),Inputs!$B$12),-Inputs!$B$12),NORM.INV(RAND(),LOOKUP(V2302,Inputs!$J$6:$J$9,Inputs!$G$6:$G$9),LOOKUP(V2302,Inputs!$J$6:$J$9,Inputs!$H$6:$H$9))),0),"" )</f>
        <v/>
      </c>
      <c r="M2302" s="26">
        <f>IF($A2302&lt;=Inputs!$B$13,IF(8&lt;=Inputs!$B$8,IF(Inputs!$B$12&gt;0,MAX(MIN(NORM.INV(RAND(),LOOKUP(W2302,Inputs!$J$6:$J$9,Inputs!$G$6:$G$9),LOOKUP(W2302,Inputs!$J$6:$J$9,Inputs!$H$6:$H$9)),Inputs!$B$12),-Inputs!$B$12),NORM.INV(RAND(),LOOKUP(W2302,Inputs!$J$6:$J$9,Inputs!$G$6:$G$9),LOOKUP(W2302,Inputs!$J$6:$J$9,Inputs!$H$6:$H$9))),0),"" )</f>
        <v/>
      </c>
      <c r="N2302" s="26">
        <f>IF($A2302&lt;=Inputs!$B$13,IF(9&lt;=Inputs!$B$8,IF(Inputs!$B$12&gt;0,MAX(MIN(NORM.INV(RAND(),LOOKUP(X2302,Inputs!$J$6:$J$9,Inputs!$G$6:$G$9),LOOKUP(X2302,Inputs!$J$6:$J$9,Inputs!$H$6:$H$9)),Inputs!$B$12),-Inputs!$B$12),NORM.INV(RAND(),LOOKUP(X2302,Inputs!$J$6:$J$9,Inputs!$G$6:$G$9),LOOKUP(X2302,Inputs!$J$6:$J$9,Inputs!$H$6:$H$9))),0),"" )</f>
        <v/>
      </c>
      <c r="O2302" s="26">
        <f>IF($A2302&lt;=Inputs!$B$13,IF(10&lt;=Inputs!$B$8,IF(Inputs!$B$12&gt;0,MAX(MIN(NORM.INV(RAND(),LOOKUP(Y2302,Inputs!$J$6:$J$9,Inputs!$G$6:$G$9),LOOKUP(Y2302,Inputs!$J$6:$J$9,Inputs!$H$6:$H$9)),Inputs!$B$12),-Inputs!$B$12),NORM.INV(RAND(),LOOKUP(Y2302,Inputs!$J$6:$J$9,Inputs!$G$6:$G$9),LOOKUP(Y2302,Inputs!$J$6:$J$9,Inputs!$H$6:$H$9))),0),"" )</f>
        <v/>
      </c>
      <c r="P2302" s="31">
        <f>IF($A2302&lt;=Inputs!$B$13,RAND(),"")</f>
        <v/>
      </c>
      <c r="Q2302" s="31">
        <f>IF($A2302&lt;=Inputs!$B$13,RAND(),"")</f>
        <v/>
      </c>
      <c r="R2302" s="31">
        <f>IF($A2302&lt;=Inputs!$B$13,RAND(),"")</f>
        <v/>
      </c>
      <c r="S2302" s="31">
        <f>IF($A2302&lt;=Inputs!$B$13,RAND(),"")</f>
        <v/>
      </c>
      <c r="T2302" s="31">
        <f>IF($A2302&lt;=Inputs!$B$13,RAND(),"")</f>
        <v/>
      </c>
      <c r="U2302" s="31">
        <f>IF($A2302&lt;=Inputs!$B$13,RAND(),"")</f>
        <v/>
      </c>
      <c r="V2302" s="31">
        <f>IF($A2302&lt;=Inputs!$B$13,RAND(),"")</f>
        <v/>
      </c>
      <c r="W2302" s="31">
        <f>IF($A2302&lt;=Inputs!$B$13,RAND(),"")</f>
        <v/>
      </c>
      <c r="X2302" s="31">
        <f>IF($A2302&lt;=Inputs!$B$13,RAND(),"")</f>
        <v/>
      </c>
      <c r="Y2302" s="31">
        <f>IF($A2302&lt;=Inputs!$B$13,RAND(),"")</f>
        <v/>
      </c>
    </row>
    <row r="2303">
      <c r="A2303" t="n">
        <v>2298</v>
      </c>
      <c r="B2303" s="26">
        <f>IF($A2303&lt;=Inputs!$B$13,IF(Inputs!$B$8&gt;0,SUM(F2303:O2303)/Inputs!$B$8,0),"")</f>
        <v/>
      </c>
      <c r="C2303" s="27">
        <f>IF($A2303&lt;=Inputs!$B$13,B2303/100,"")</f>
        <v/>
      </c>
      <c r="D2303" s="28">
        <f>IF($A2303&lt;=Inputs!$B$13,C2303*Inputs!$B$7,"")</f>
        <v/>
      </c>
      <c r="E2303" s="29">
        <f>IF($A2303&lt;=Inputs!$B$13,IF(D2303&gt;0,1,0),"")</f>
        <v/>
      </c>
      <c r="F2303" s="26">
        <f>IF($A2303&lt;=Inputs!$B$13,IF(1&lt;=Inputs!$B$8,IF(Inputs!$B$12&gt;0,MAX(MIN(NORM.INV(RAND(),LOOKUP(P2303,Inputs!$J$6:$J$9,Inputs!$G$6:$G$9),LOOKUP(P2303,Inputs!$J$6:$J$9,Inputs!$H$6:$H$9)),Inputs!$B$12),-Inputs!$B$12),NORM.INV(RAND(),LOOKUP(P2303,Inputs!$J$6:$J$9,Inputs!$G$6:$G$9),LOOKUP(P2303,Inputs!$J$6:$J$9,Inputs!$H$6:$H$9))),0),"" )</f>
        <v/>
      </c>
      <c r="G2303" s="26">
        <f>IF($A2303&lt;=Inputs!$B$13,IF(2&lt;=Inputs!$B$8,IF(Inputs!$B$12&gt;0,MAX(MIN(NORM.INV(RAND(),LOOKUP(Q2303,Inputs!$J$6:$J$9,Inputs!$G$6:$G$9),LOOKUP(Q2303,Inputs!$J$6:$J$9,Inputs!$H$6:$H$9)),Inputs!$B$12),-Inputs!$B$12),NORM.INV(RAND(),LOOKUP(Q2303,Inputs!$J$6:$J$9,Inputs!$G$6:$G$9),LOOKUP(Q2303,Inputs!$J$6:$J$9,Inputs!$H$6:$H$9))),0),"" )</f>
        <v/>
      </c>
      <c r="H2303" s="26">
        <f>IF($A2303&lt;=Inputs!$B$13,IF(3&lt;=Inputs!$B$8,IF(Inputs!$B$12&gt;0,MAX(MIN(NORM.INV(RAND(),LOOKUP(R2303,Inputs!$J$6:$J$9,Inputs!$G$6:$G$9),LOOKUP(R2303,Inputs!$J$6:$J$9,Inputs!$H$6:$H$9)),Inputs!$B$12),-Inputs!$B$12),NORM.INV(RAND(),LOOKUP(R2303,Inputs!$J$6:$J$9,Inputs!$G$6:$G$9),LOOKUP(R2303,Inputs!$J$6:$J$9,Inputs!$H$6:$H$9))),0),"" )</f>
        <v/>
      </c>
      <c r="I2303" s="26">
        <f>IF($A2303&lt;=Inputs!$B$13,IF(4&lt;=Inputs!$B$8,IF(Inputs!$B$12&gt;0,MAX(MIN(NORM.INV(RAND(),LOOKUP(S2303,Inputs!$J$6:$J$9,Inputs!$G$6:$G$9),LOOKUP(S2303,Inputs!$J$6:$J$9,Inputs!$H$6:$H$9)),Inputs!$B$12),-Inputs!$B$12),NORM.INV(RAND(),LOOKUP(S2303,Inputs!$J$6:$J$9,Inputs!$G$6:$G$9),LOOKUP(S2303,Inputs!$J$6:$J$9,Inputs!$H$6:$H$9))),0),"" )</f>
        <v/>
      </c>
      <c r="J2303" s="26">
        <f>IF($A2303&lt;=Inputs!$B$13,IF(5&lt;=Inputs!$B$8,IF(Inputs!$B$12&gt;0,MAX(MIN(NORM.INV(RAND(),LOOKUP(T2303,Inputs!$J$6:$J$9,Inputs!$G$6:$G$9),LOOKUP(T2303,Inputs!$J$6:$J$9,Inputs!$H$6:$H$9)),Inputs!$B$12),-Inputs!$B$12),NORM.INV(RAND(),LOOKUP(T2303,Inputs!$J$6:$J$9,Inputs!$G$6:$G$9),LOOKUP(T2303,Inputs!$J$6:$J$9,Inputs!$H$6:$H$9))),0),"" )</f>
        <v/>
      </c>
      <c r="K2303" s="26">
        <f>IF($A2303&lt;=Inputs!$B$13,IF(6&lt;=Inputs!$B$8,IF(Inputs!$B$12&gt;0,MAX(MIN(NORM.INV(RAND(),LOOKUP(U2303,Inputs!$J$6:$J$9,Inputs!$G$6:$G$9),LOOKUP(U2303,Inputs!$J$6:$J$9,Inputs!$H$6:$H$9)),Inputs!$B$12),-Inputs!$B$12),NORM.INV(RAND(),LOOKUP(U2303,Inputs!$J$6:$J$9,Inputs!$G$6:$G$9),LOOKUP(U2303,Inputs!$J$6:$J$9,Inputs!$H$6:$H$9))),0),"" )</f>
        <v/>
      </c>
      <c r="L2303" s="26">
        <f>IF($A2303&lt;=Inputs!$B$13,IF(7&lt;=Inputs!$B$8,IF(Inputs!$B$12&gt;0,MAX(MIN(NORM.INV(RAND(),LOOKUP(V2303,Inputs!$J$6:$J$9,Inputs!$G$6:$G$9),LOOKUP(V2303,Inputs!$J$6:$J$9,Inputs!$H$6:$H$9)),Inputs!$B$12),-Inputs!$B$12),NORM.INV(RAND(),LOOKUP(V2303,Inputs!$J$6:$J$9,Inputs!$G$6:$G$9),LOOKUP(V2303,Inputs!$J$6:$J$9,Inputs!$H$6:$H$9))),0),"" )</f>
        <v/>
      </c>
      <c r="M2303" s="26">
        <f>IF($A2303&lt;=Inputs!$B$13,IF(8&lt;=Inputs!$B$8,IF(Inputs!$B$12&gt;0,MAX(MIN(NORM.INV(RAND(),LOOKUP(W2303,Inputs!$J$6:$J$9,Inputs!$G$6:$G$9),LOOKUP(W2303,Inputs!$J$6:$J$9,Inputs!$H$6:$H$9)),Inputs!$B$12),-Inputs!$B$12),NORM.INV(RAND(),LOOKUP(W2303,Inputs!$J$6:$J$9,Inputs!$G$6:$G$9),LOOKUP(W2303,Inputs!$J$6:$J$9,Inputs!$H$6:$H$9))),0),"" )</f>
        <v/>
      </c>
      <c r="N2303" s="26">
        <f>IF($A2303&lt;=Inputs!$B$13,IF(9&lt;=Inputs!$B$8,IF(Inputs!$B$12&gt;0,MAX(MIN(NORM.INV(RAND(),LOOKUP(X2303,Inputs!$J$6:$J$9,Inputs!$G$6:$G$9),LOOKUP(X2303,Inputs!$J$6:$J$9,Inputs!$H$6:$H$9)),Inputs!$B$12),-Inputs!$B$12),NORM.INV(RAND(),LOOKUP(X2303,Inputs!$J$6:$J$9,Inputs!$G$6:$G$9),LOOKUP(X2303,Inputs!$J$6:$J$9,Inputs!$H$6:$H$9))),0),"" )</f>
        <v/>
      </c>
      <c r="O2303" s="26">
        <f>IF($A2303&lt;=Inputs!$B$13,IF(10&lt;=Inputs!$B$8,IF(Inputs!$B$12&gt;0,MAX(MIN(NORM.INV(RAND(),LOOKUP(Y2303,Inputs!$J$6:$J$9,Inputs!$G$6:$G$9),LOOKUP(Y2303,Inputs!$J$6:$J$9,Inputs!$H$6:$H$9)),Inputs!$B$12),-Inputs!$B$12),NORM.INV(RAND(),LOOKUP(Y2303,Inputs!$J$6:$J$9,Inputs!$G$6:$G$9),LOOKUP(Y2303,Inputs!$J$6:$J$9,Inputs!$H$6:$H$9))),0),"" )</f>
        <v/>
      </c>
      <c r="P2303" s="31">
        <f>IF($A2303&lt;=Inputs!$B$13,RAND(),"")</f>
        <v/>
      </c>
      <c r="Q2303" s="31">
        <f>IF($A2303&lt;=Inputs!$B$13,RAND(),"")</f>
        <v/>
      </c>
      <c r="R2303" s="31">
        <f>IF($A2303&lt;=Inputs!$B$13,RAND(),"")</f>
        <v/>
      </c>
      <c r="S2303" s="31">
        <f>IF($A2303&lt;=Inputs!$B$13,RAND(),"")</f>
        <v/>
      </c>
      <c r="T2303" s="31">
        <f>IF($A2303&lt;=Inputs!$B$13,RAND(),"")</f>
        <v/>
      </c>
      <c r="U2303" s="31">
        <f>IF($A2303&lt;=Inputs!$B$13,RAND(),"")</f>
        <v/>
      </c>
      <c r="V2303" s="31">
        <f>IF($A2303&lt;=Inputs!$B$13,RAND(),"")</f>
        <v/>
      </c>
      <c r="W2303" s="31">
        <f>IF($A2303&lt;=Inputs!$B$13,RAND(),"")</f>
        <v/>
      </c>
      <c r="X2303" s="31">
        <f>IF($A2303&lt;=Inputs!$B$13,RAND(),"")</f>
        <v/>
      </c>
      <c r="Y2303" s="31">
        <f>IF($A2303&lt;=Inputs!$B$13,RAND(),"")</f>
        <v/>
      </c>
    </row>
    <row r="2304">
      <c r="A2304" t="n">
        <v>2299</v>
      </c>
      <c r="B2304" s="26">
        <f>IF($A2304&lt;=Inputs!$B$13,IF(Inputs!$B$8&gt;0,SUM(F2304:O2304)/Inputs!$B$8,0),"")</f>
        <v/>
      </c>
      <c r="C2304" s="27">
        <f>IF($A2304&lt;=Inputs!$B$13,B2304/100,"")</f>
        <v/>
      </c>
      <c r="D2304" s="28">
        <f>IF($A2304&lt;=Inputs!$B$13,C2304*Inputs!$B$7,"")</f>
        <v/>
      </c>
      <c r="E2304" s="29">
        <f>IF($A2304&lt;=Inputs!$B$13,IF(D2304&gt;0,1,0),"")</f>
        <v/>
      </c>
      <c r="F2304" s="26">
        <f>IF($A2304&lt;=Inputs!$B$13,IF(1&lt;=Inputs!$B$8,IF(Inputs!$B$12&gt;0,MAX(MIN(NORM.INV(RAND(),LOOKUP(P2304,Inputs!$J$6:$J$9,Inputs!$G$6:$G$9),LOOKUP(P2304,Inputs!$J$6:$J$9,Inputs!$H$6:$H$9)),Inputs!$B$12),-Inputs!$B$12),NORM.INV(RAND(),LOOKUP(P2304,Inputs!$J$6:$J$9,Inputs!$G$6:$G$9),LOOKUP(P2304,Inputs!$J$6:$J$9,Inputs!$H$6:$H$9))),0),"" )</f>
        <v/>
      </c>
      <c r="G2304" s="26">
        <f>IF($A2304&lt;=Inputs!$B$13,IF(2&lt;=Inputs!$B$8,IF(Inputs!$B$12&gt;0,MAX(MIN(NORM.INV(RAND(),LOOKUP(Q2304,Inputs!$J$6:$J$9,Inputs!$G$6:$G$9),LOOKUP(Q2304,Inputs!$J$6:$J$9,Inputs!$H$6:$H$9)),Inputs!$B$12),-Inputs!$B$12),NORM.INV(RAND(),LOOKUP(Q2304,Inputs!$J$6:$J$9,Inputs!$G$6:$G$9),LOOKUP(Q2304,Inputs!$J$6:$J$9,Inputs!$H$6:$H$9))),0),"" )</f>
        <v/>
      </c>
      <c r="H2304" s="26">
        <f>IF($A2304&lt;=Inputs!$B$13,IF(3&lt;=Inputs!$B$8,IF(Inputs!$B$12&gt;0,MAX(MIN(NORM.INV(RAND(),LOOKUP(R2304,Inputs!$J$6:$J$9,Inputs!$G$6:$G$9),LOOKUP(R2304,Inputs!$J$6:$J$9,Inputs!$H$6:$H$9)),Inputs!$B$12),-Inputs!$B$12),NORM.INV(RAND(),LOOKUP(R2304,Inputs!$J$6:$J$9,Inputs!$G$6:$G$9),LOOKUP(R2304,Inputs!$J$6:$J$9,Inputs!$H$6:$H$9))),0),"" )</f>
        <v/>
      </c>
      <c r="I2304" s="26">
        <f>IF($A2304&lt;=Inputs!$B$13,IF(4&lt;=Inputs!$B$8,IF(Inputs!$B$12&gt;0,MAX(MIN(NORM.INV(RAND(),LOOKUP(S2304,Inputs!$J$6:$J$9,Inputs!$G$6:$G$9),LOOKUP(S2304,Inputs!$J$6:$J$9,Inputs!$H$6:$H$9)),Inputs!$B$12),-Inputs!$B$12),NORM.INV(RAND(),LOOKUP(S2304,Inputs!$J$6:$J$9,Inputs!$G$6:$G$9),LOOKUP(S2304,Inputs!$J$6:$J$9,Inputs!$H$6:$H$9))),0),"" )</f>
        <v/>
      </c>
      <c r="J2304" s="26">
        <f>IF($A2304&lt;=Inputs!$B$13,IF(5&lt;=Inputs!$B$8,IF(Inputs!$B$12&gt;0,MAX(MIN(NORM.INV(RAND(),LOOKUP(T2304,Inputs!$J$6:$J$9,Inputs!$G$6:$G$9),LOOKUP(T2304,Inputs!$J$6:$J$9,Inputs!$H$6:$H$9)),Inputs!$B$12),-Inputs!$B$12),NORM.INV(RAND(),LOOKUP(T2304,Inputs!$J$6:$J$9,Inputs!$G$6:$G$9),LOOKUP(T2304,Inputs!$J$6:$J$9,Inputs!$H$6:$H$9))),0),"" )</f>
        <v/>
      </c>
      <c r="K2304" s="26">
        <f>IF($A2304&lt;=Inputs!$B$13,IF(6&lt;=Inputs!$B$8,IF(Inputs!$B$12&gt;0,MAX(MIN(NORM.INV(RAND(),LOOKUP(U2304,Inputs!$J$6:$J$9,Inputs!$G$6:$G$9),LOOKUP(U2304,Inputs!$J$6:$J$9,Inputs!$H$6:$H$9)),Inputs!$B$12),-Inputs!$B$12),NORM.INV(RAND(),LOOKUP(U2304,Inputs!$J$6:$J$9,Inputs!$G$6:$G$9),LOOKUP(U2304,Inputs!$J$6:$J$9,Inputs!$H$6:$H$9))),0),"" )</f>
        <v/>
      </c>
      <c r="L2304" s="26">
        <f>IF($A2304&lt;=Inputs!$B$13,IF(7&lt;=Inputs!$B$8,IF(Inputs!$B$12&gt;0,MAX(MIN(NORM.INV(RAND(),LOOKUP(V2304,Inputs!$J$6:$J$9,Inputs!$G$6:$G$9),LOOKUP(V2304,Inputs!$J$6:$J$9,Inputs!$H$6:$H$9)),Inputs!$B$12),-Inputs!$B$12),NORM.INV(RAND(),LOOKUP(V2304,Inputs!$J$6:$J$9,Inputs!$G$6:$G$9),LOOKUP(V2304,Inputs!$J$6:$J$9,Inputs!$H$6:$H$9))),0),"" )</f>
        <v/>
      </c>
      <c r="M2304" s="26">
        <f>IF($A2304&lt;=Inputs!$B$13,IF(8&lt;=Inputs!$B$8,IF(Inputs!$B$12&gt;0,MAX(MIN(NORM.INV(RAND(),LOOKUP(W2304,Inputs!$J$6:$J$9,Inputs!$G$6:$G$9),LOOKUP(W2304,Inputs!$J$6:$J$9,Inputs!$H$6:$H$9)),Inputs!$B$12),-Inputs!$B$12),NORM.INV(RAND(),LOOKUP(W2304,Inputs!$J$6:$J$9,Inputs!$G$6:$G$9),LOOKUP(W2304,Inputs!$J$6:$J$9,Inputs!$H$6:$H$9))),0),"" )</f>
        <v/>
      </c>
      <c r="N2304" s="26">
        <f>IF($A2304&lt;=Inputs!$B$13,IF(9&lt;=Inputs!$B$8,IF(Inputs!$B$12&gt;0,MAX(MIN(NORM.INV(RAND(),LOOKUP(X2304,Inputs!$J$6:$J$9,Inputs!$G$6:$G$9),LOOKUP(X2304,Inputs!$J$6:$J$9,Inputs!$H$6:$H$9)),Inputs!$B$12),-Inputs!$B$12),NORM.INV(RAND(),LOOKUP(X2304,Inputs!$J$6:$J$9,Inputs!$G$6:$G$9),LOOKUP(X2304,Inputs!$J$6:$J$9,Inputs!$H$6:$H$9))),0),"" )</f>
        <v/>
      </c>
      <c r="O2304" s="26">
        <f>IF($A2304&lt;=Inputs!$B$13,IF(10&lt;=Inputs!$B$8,IF(Inputs!$B$12&gt;0,MAX(MIN(NORM.INV(RAND(),LOOKUP(Y2304,Inputs!$J$6:$J$9,Inputs!$G$6:$G$9),LOOKUP(Y2304,Inputs!$J$6:$J$9,Inputs!$H$6:$H$9)),Inputs!$B$12),-Inputs!$B$12),NORM.INV(RAND(),LOOKUP(Y2304,Inputs!$J$6:$J$9,Inputs!$G$6:$G$9),LOOKUP(Y2304,Inputs!$J$6:$J$9,Inputs!$H$6:$H$9))),0),"" )</f>
        <v/>
      </c>
      <c r="P2304" s="31">
        <f>IF($A2304&lt;=Inputs!$B$13,RAND(),"")</f>
        <v/>
      </c>
      <c r="Q2304" s="31">
        <f>IF($A2304&lt;=Inputs!$B$13,RAND(),"")</f>
        <v/>
      </c>
      <c r="R2304" s="31">
        <f>IF($A2304&lt;=Inputs!$B$13,RAND(),"")</f>
        <v/>
      </c>
      <c r="S2304" s="31">
        <f>IF($A2304&lt;=Inputs!$B$13,RAND(),"")</f>
        <v/>
      </c>
      <c r="T2304" s="31">
        <f>IF($A2304&lt;=Inputs!$B$13,RAND(),"")</f>
        <v/>
      </c>
      <c r="U2304" s="31">
        <f>IF($A2304&lt;=Inputs!$B$13,RAND(),"")</f>
        <v/>
      </c>
      <c r="V2304" s="31">
        <f>IF($A2304&lt;=Inputs!$B$13,RAND(),"")</f>
        <v/>
      </c>
      <c r="W2304" s="31">
        <f>IF($A2304&lt;=Inputs!$B$13,RAND(),"")</f>
        <v/>
      </c>
      <c r="X2304" s="31">
        <f>IF($A2304&lt;=Inputs!$B$13,RAND(),"")</f>
        <v/>
      </c>
      <c r="Y2304" s="31">
        <f>IF($A2304&lt;=Inputs!$B$13,RAND(),"")</f>
        <v/>
      </c>
    </row>
    <row r="2305">
      <c r="A2305" t="n">
        <v>2300</v>
      </c>
      <c r="B2305" s="26">
        <f>IF($A2305&lt;=Inputs!$B$13,IF(Inputs!$B$8&gt;0,SUM(F2305:O2305)/Inputs!$B$8,0),"")</f>
        <v/>
      </c>
      <c r="C2305" s="27">
        <f>IF($A2305&lt;=Inputs!$B$13,B2305/100,"")</f>
        <v/>
      </c>
      <c r="D2305" s="28">
        <f>IF($A2305&lt;=Inputs!$B$13,C2305*Inputs!$B$7,"")</f>
        <v/>
      </c>
      <c r="E2305" s="29">
        <f>IF($A2305&lt;=Inputs!$B$13,IF(D2305&gt;0,1,0),"")</f>
        <v/>
      </c>
      <c r="F2305" s="26">
        <f>IF($A2305&lt;=Inputs!$B$13,IF(1&lt;=Inputs!$B$8,IF(Inputs!$B$12&gt;0,MAX(MIN(NORM.INV(RAND(),LOOKUP(P2305,Inputs!$J$6:$J$9,Inputs!$G$6:$G$9),LOOKUP(P2305,Inputs!$J$6:$J$9,Inputs!$H$6:$H$9)),Inputs!$B$12),-Inputs!$B$12),NORM.INV(RAND(),LOOKUP(P2305,Inputs!$J$6:$J$9,Inputs!$G$6:$G$9),LOOKUP(P2305,Inputs!$J$6:$J$9,Inputs!$H$6:$H$9))),0),"" )</f>
        <v/>
      </c>
      <c r="G2305" s="26">
        <f>IF($A2305&lt;=Inputs!$B$13,IF(2&lt;=Inputs!$B$8,IF(Inputs!$B$12&gt;0,MAX(MIN(NORM.INV(RAND(),LOOKUP(Q2305,Inputs!$J$6:$J$9,Inputs!$G$6:$G$9),LOOKUP(Q2305,Inputs!$J$6:$J$9,Inputs!$H$6:$H$9)),Inputs!$B$12),-Inputs!$B$12),NORM.INV(RAND(),LOOKUP(Q2305,Inputs!$J$6:$J$9,Inputs!$G$6:$G$9),LOOKUP(Q2305,Inputs!$J$6:$J$9,Inputs!$H$6:$H$9))),0),"" )</f>
        <v/>
      </c>
      <c r="H2305" s="26">
        <f>IF($A2305&lt;=Inputs!$B$13,IF(3&lt;=Inputs!$B$8,IF(Inputs!$B$12&gt;0,MAX(MIN(NORM.INV(RAND(),LOOKUP(R2305,Inputs!$J$6:$J$9,Inputs!$G$6:$G$9),LOOKUP(R2305,Inputs!$J$6:$J$9,Inputs!$H$6:$H$9)),Inputs!$B$12),-Inputs!$B$12),NORM.INV(RAND(),LOOKUP(R2305,Inputs!$J$6:$J$9,Inputs!$G$6:$G$9),LOOKUP(R2305,Inputs!$J$6:$J$9,Inputs!$H$6:$H$9))),0),"" )</f>
        <v/>
      </c>
      <c r="I2305" s="26">
        <f>IF($A2305&lt;=Inputs!$B$13,IF(4&lt;=Inputs!$B$8,IF(Inputs!$B$12&gt;0,MAX(MIN(NORM.INV(RAND(),LOOKUP(S2305,Inputs!$J$6:$J$9,Inputs!$G$6:$G$9),LOOKUP(S2305,Inputs!$J$6:$J$9,Inputs!$H$6:$H$9)),Inputs!$B$12),-Inputs!$B$12),NORM.INV(RAND(),LOOKUP(S2305,Inputs!$J$6:$J$9,Inputs!$G$6:$G$9),LOOKUP(S2305,Inputs!$J$6:$J$9,Inputs!$H$6:$H$9))),0),"" )</f>
        <v/>
      </c>
      <c r="J2305" s="26">
        <f>IF($A2305&lt;=Inputs!$B$13,IF(5&lt;=Inputs!$B$8,IF(Inputs!$B$12&gt;0,MAX(MIN(NORM.INV(RAND(),LOOKUP(T2305,Inputs!$J$6:$J$9,Inputs!$G$6:$G$9),LOOKUP(T2305,Inputs!$J$6:$J$9,Inputs!$H$6:$H$9)),Inputs!$B$12),-Inputs!$B$12),NORM.INV(RAND(),LOOKUP(T2305,Inputs!$J$6:$J$9,Inputs!$G$6:$G$9),LOOKUP(T2305,Inputs!$J$6:$J$9,Inputs!$H$6:$H$9))),0),"" )</f>
        <v/>
      </c>
      <c r="K2305" s="26">
        <f>IF($A2305&lt;=Inputs!$B$13,IF(6&lt;=Inputs!$B$8,IF(Inputs!$B$12&gt;0,MAX(MIN(NORM.INV(RAND(),LOOKUP(U2305,Inputs!$J$6:$J$9,Inputs!$G$6:$G$9),LOOKUP(U2305,Inputs!$J$6:$J$9,Inputs!$H$6:$H$9)),Inputs!$B$12),-Inputs!$B$12),NORM.INV(RAND(),LOOKUP(U2305,Inputs!$J$6:$J$9,Inputs!$G$6:$G$9),LOOKUP(U2305,Inputs!$J$6:$J$9,Inputs!$H$6:$H$9))),0),"" )</f>
        <v/>
      </c>
      <c r="L2305" s="26">
        <f>IF($A2305&lt;=Inputs!$B$13,IF(7&lt;=Inputs!$B$8,IF(Inputs!$B$12&gt;0,MAX(MIN(NORM.INV(RAND(),LOOKUP(V2305,Inputs!$J$6:$J$9,Inputs!$G$6:$G$9),LOOKUP(V2305,Inputs!$J$6:$J$9,Inputs!$H$6:$H$9)),Inputs!$B$12),-Inputs!$B$12),NORM.INV(RAND(),LOOKUP(V2305,Inputs!$J$6:$J$9,Inputs!$G$6:$G$9),LOOKUP(V2305,Inputs!$J$6:$J$9,Inputs!$H$6:$H$9))),0),"" )</f>
        <v/>
      </c>
      <c r="M2305" s="26">
        <f>IF($A2305&lt;=Inputs!$B$13,IF(8&lt;=Inputs!$B$8,IF(Inputs!$B$12&gt;0,MAX(MIN(NORM.INV(RAND(),LOOKUP(W2305,Inputs!$J$6:$J$9,Inputs!$G$6:$G$9),LOOKUP(W2305,Inputs!$J$6:$J$9,Inputs!$H$6:$H$9)),Inputs!$B$12),-Inputs!$B$12),NORM.INV(RAND(),LOOKUP(W2305,Inputs!$J$6:$J$9,Inputs!$G$6:$G$9),LOOKUP(W2305,Inputs!$J$6:$J$9,Inputs!$H$6:$H$9))),0),"" )</f>
        <v/>
      </c>
      <c r="N2305" s="26">
        <f>IF($A2305&lt;=Inputs!$B$13,IF(9&lt;=Inputs!$B$8,IF(Inputs!$B$12&gt;0,MAX(MIN(NORM.INV(RAND(),LOOKUP(X2305,Inputs!$J$6:$J$9,Inputs!$G$6:$G$9),LOOKUP(X2305,Inputs!$J$6:$J$9,Inputs!$H$6:$H$9)),Inputs!$B$12),-Inputs!$B$12),NORM.INV(RAND(),LOOKUP(X2305,Inputs!$J$6:$J$9,Inputs!$G$6:$G$9),LOOKUP(X2305,Inputs!$J$6:$J$9,Inputs!$H$6:$H$9))),0),"" )</f>
        <v/>
      </c>
      <c r="O2305" s="26">
        <f>IF($A2305&lt;=Inputs!$B$13,IF(10&lt;=Inputs!$B$8,IF(Inputs!$B$12&gt;0,MAX(MIN(NORM.INV(RAND(),LOOKUP(Y2305,Inputs!$J$6:$J$9,Inputs!$G$6:$G$9),LOOKUP(Y2305,Inputs!$J$6:$J$9,Inputs!$H$6:$H$9)),Inputs!$B$12),-Inputs!$B$12),NORM.INV(RAND(),LOOKUP(Y2305,Inputs!$J$6:$J$9,Inputs!$G$6:$G$9),LOOKUP(Y2305,Inputs!$J$6:$J$9,Inputs!$H$6:$H$9))),0),"" )</f>
        <v/>
      </c>
      <c r="P2305" s="31">
        <f>IF($A2305&lt;=Inputs!$B$13,RAND(),"")</f>
        <v/>
      </c>
      <c r="Q2305" s="31">
        <f>IF($A2305&lt;=Inputs!$B$13,RAND(),"")</f>
        <v/>
      </c>
      <c r="R2305" s="31">
        <f>IF($A2305&lt;=Inputs!$B$13,RAND(),"")</f>
        <v/>
      </c>
      <c r="S2305" s="31">
        <f>IF($A2305&lt;=Inputs!$B$13,RAND(),"")</f>
        <v/>
      </c>
      <c r="T2305" s="31">
        <f>IF($A2305&lt;=Inputs!$B$13,RAND(),"")</f>
        <v/>
      </c>
      <c r="U2305" s="31">
        <f>IF($A2305&lt;=Inputs!$B$13,RAND(),"")</f>
        <v/>
      </c>
      <c r="V2305" s="31">
        <f>IF($A2305&lt;=Inputs!$B$13,RAND(),"")</f>
        <v/>
      </c>
      <c r="W2305" s="31">
        <f>IF($A2305&lt;=Inputs!$B$13,RAND(),"")</f>
        <v/>
      </c>
      <c r="X2305" s="31">
        <f>IF($A2305&lt;=Inputs!$B$13,RAND(),"")</f>
        <v/>
      </c>
      <c r="Y2305" s="31">
        <f>IF($A2305&lt;=Inputs!$B$13,RAND(),"")</f>
        <v/>
      </c>
    </row>
    <row r="2306">
      <c r="A2306" t="n">
        <v>2301</v>
      </c>
      <c r="B2306" s="26">
        <f>IF($A2306&lt;=Inputs!$B$13,IF(Inputs!$B$8&gt;0,SUM(F2306:O2306)/Inputs!$B$8,0),"")</f>
        <v/>
      </c>
      <c r="C2306" s="27">
        <f>IF($A2306&lt;=Inputs!$B$13,B2306/100,"")</f>
        <v/>
      </c>
      <c r="D2306" s="28">
        <f>IF($A2306&lt;=Inputs!$B$13,C2306*Inputs!$B$7,"")</f>
        <v/>
      </c>
      <c r="E2306" s="29">
        <f>IF($A2306&lt;=Inputs!$B$13,IF(D2306&gt;0,1,0),"")</f>
        <v/>
      </c>
      <c r="F2306" s="26">
        <f>IF($A2306&lt;=Inputs!$B$13,IF(1&lt;=Inputs!$B$8,IF(Inputs!$B$12&gt;0,MAX(MIN(NORM.INV(RAND(),LOOKUP(P2306,Inputs!$J$6:$J$9,Inputs!$G$6:$G$9),LOOKUP(P2306,Inputs!$J$6:$J$9,Inputs!$H$6:$H$9)),Inputs!$B$12),-Inputs!$B$12),NORM.INV(RAND(),LOOKUP(P2306,Inputs!$J$6:$J$9,Inputs!$G$6:$G$9),LOOKUP(P2306,Inputs!$J$6:$J$9,Inputs!$H$6:$H$9))),0),"" )</f>
        <v/>
      </c>
      <c r="G2306" s="26">
        <f>IF($A2306&lt;=Inputs!$B$13,IF(2&lt;=Inputs!$B$8,IF(Inputs!$B$12&gt;0,MAX(MIN(NORM.INV(RAND(),LOOKUP(Q2306,Inputs!$J$6:$J$9,Inputs!$G$6:$G$9),LOOKUP(Q2306,Inputs!$J$6:$J$9,Inputs!$H$6:$H$9)),Inputs!$B$12),-Inputs!$B$12),NORM.INV(RAND(),LOOKUP(Q2306,Inputs!$J$6:$J$9,Inputs!$G$6:$G$9),LOOKUP(Q2306,Inputs!$J$6:$J$9,Inputs!$H$6:$H$9))),0),"" )</f>
        <v/>
      </c>
      <c r="H2306" s="26">
        <f>IF($A2306&lt;=Inputs!$B$13,IF(3&lt;=Inputs!$B$8,IF(Inputs!$B$12&gt;0,MAX(MIN(NORM.INV(RAND(),LOOKUP(R2306,Inputs!$J$6:$J$9,Inputs!$G$6:$G$9),LOOKUP(R2306,Inputs!$J$6:$J$9,Inputs!$H$6:$H$9)),Inputs!$B$12),-Inputs!$B$12),NORM.INV(RAND(),LOOKUP(R2306,Inputs!$J$6:$J$9,Inputs!$G$6:$G$9),LOOKUP(R2306,Inputs!$J$6:$J$9,Inputs!$H$6:$H$9))),0),"" )</f>
        <v/>
      </c>
      <c r="I2306" s="26">
        <f>IF($A2306&lt;=Inputs!$B$13,IF(4&lt;=Inputs!$B$8,IF(Inputs!$B$12&gt;0,MAX(MIN(NORM.INV(RAND(),LOOKUP(S2306,Inputs!$J$6:$J$9,Inputs!$G$6:$G$9),LOOKUP(S2306,Inputs!$J$6:$J$9,Inputs!$H$6:$H$9)),Inputs!$B$12),-Inputs!$B$12),NORM.INV(RAND(),LOOKUP(S2306,Inputs!$J$6:$J$9,Inputs!$G$6:$G$9),LOOKUP(S2306,Inputs!$J$6:$J$9,Inputs!$H$6:$H$9))),0),"" )</f>
        <v/>
      </c>
      <c r="J2306" s="26">
        <f>IF($A2306&lt;=Inputs!$B$13,IF(5&lt;=Inputs!$B$8,IF(Inputs!$B$12&gt;0,MAX(MIN(NORM.INV(RAND(),LOOKUP(T2306,Inputs!$J$6:$J$9,Inputs!$G$6:$G$9),LOOKUP(T2306,Inputs!$J$6:$J$9,Inputs!$H$6:$H$9)),Inputs!$B$12),-Inputs!$B$12),NORM.INV(RAND(),LOOKUP(T2306,Inputs!$J$6:$J$9,Inputs!$G$6:$G$9),LOOKUP(T2306,Inputs!$J$6:$J$9,Inputs!$H$6:$H$9))),0),"" )</f>
        <v/>
      </c>
      <c r="K2306" s="26">
        <f>IF($A2306&lt;=Inputs!$B$13,IF(6&lt;=Inputs!$B$8,IF(Inputs!$B$12&gt;0,MAX(MIN(NORM.INV(RAND(),LOOKUP(U2306,Inputs!$J$6:$J$9,Inputs!$G$6:$G$9),LOOKUP(U2306,Inputs!$J$6:$J$9,Inputs!$H$6:$H$9)),Inputs!$B$12),-Inputs!$B$12),NORM.INV(RAND(),LOOKUP(U2306,Inputs!$J$6:$J$9,Inputs!$G$6:$G$9),LOOKUP(U2306,Inputs!$J$6:$J$9,Inputs!$H$6:$H$9))),0),"" )</f>
        <v/>
      </c>
      <c r="L2306" s="26">
        <f>IF($A2306&lt;=Inputs!$B$13,IF(7&lt;=Inputs!$B$8,IF(Inputs!$B$12&gt;0,MAX(MIN(NORM.INV(RAND(),LOOKUP(V2306,Inputs!$J$6:$J$9,Inputs!$G$6:$G$9),LOOKUP(V2306,Inputs!$J$6:$J$9,Inputs!$H$6:$H$9)),Inputs!$B$12),-Inputs!$B$12),NORM.INV(RAND(),LOOKUP(V2306,Inputs!$J$6:$J$9,Inputs!$G$6:$G$9),LOOKUP(V2306,Inputs!$J$6:$J$9,Inputs!$H$6:$H$9))),0),"" )</f>
        <v/>
      </c>
      <c r="M2306" s="26">
        <f>IF($A2306&lt;=Inputs!$B$13,IF(8&lt;=Inputs!$B$8,IF(Inputs!$B$12&gt;0,MAX(MIN(NORM.INV(RAND(),LOOKUP(W2306,Inputs!$J$6:$J$9,Inputs!$G$6:$G$9),LOOKUP(W2306,Inputs!$J$6:$J$9,Inputs!$H$6:$H$9)),Inputs!$B$12),-Inputs!$B$12),NORM.INV(RAND(),LOOKUP(W2306,Inputs!$J$6:$J$9,Inputs!$G$6:$G$9),LOOKUP(W2306,Inputs!$J$6:$J$9,Inputs!$H$6:$H$9))),0),"" )</f>
        <v/>
      </c>
      <c r="N2306" s="26">
        <f>IF($A2306&lt;=Inputs!$B$13,IF(9&lt;=Inputs!$B$8,IF(Inputs!$B$12&gt;0,MAX(MIN(NORM.INV(RAND(),LOOKUP(X2306,Inputs!$J$6:$J$9,Inputs!$G$6:$G$9),LOOKUP(X2306,Inputs!$J$6:$J$9,Inputs!$H$6:$H$9)),Inputs!$B$12),-Inputs!$B$12),NORM.INV(RAND(),LOOKUP(X2306,Inputs!$J$6:$J$9,Inputs!$G$6:$G$9),LOOKUP(X2306,Inputs!$J$6:$J$9,Inputs!$H$6:$H$9))),0),"" )</f>
        <v/>
      </c>
      <c r="O2306" s="26">
        <f>IF($A2306&lt;=Inputs!$B$13,IF(10&lt;=Inputs!$B$8,IF(Inputs!$B$12&gt;0,MAX(MIN(NORM.INV(RAND(),LOOKUP(Y2306,Inputs!$J$6:$J$9,Inputs!$G$6:$G$9),LOOKUP(Y2306,Inputs!$J$6:$J$9,Inputs!$H$6:$H$9)),Inputs!$B$12),-Inputs!$B$12),NORM.INV(RAND(),LOOKUP(Y2306,Inputs!$J$6:$J$9,Inputs!$G$6:$G$9),LOOKUP(Y2306,Inputs!$J$6:$J$9,Inputs!$H$6:$H$9))),0),"" )</f>
        <v/>
      </c>
      <c r="P2306" s="31">
        <f>IF($A2306&lt;=Inputs!$B$13,RAND(),"")</f>
        <v/>
      </c>
      <c r="Q2306" s="31">
        <f>IF($A2306&lt;=Inputs!$B$13,RAND(),"")</f>
        <v/>
      </c>
      <c r="R2306" s="31">
        <f>IF($A2306&lt;=Inputs!$B$13,RAND(),"")</f>
        <v/>
      </c>
      <c r="S2306" s="31">
        <f>IF($A2306&lt;=Inputs!$B$13,RAND(),"")</f>
        <v/>
      </c>
      <c r="T2306" s="31">
        <f>IF($A2306&lt;=Inputs!$B$13,RAND(),"")</f>
        <v/>
      </c>
      <c r="U2306" s="31">
        <f>IF($A2306&lt;=Inputs!$B$13,RAND(),"")</f>
        <v/>
      </c>
      <c r="V2306" s="31">
        <f>IF($A2306&lt;=Inputs!$B$13,RAND(),"")</f>
        <v/>
      </c>
      <c r="W2306" s="31">
        <f>IF($A2306&lt;=Inputs!$B$13,RAND(),"")</f>
        <v/>
      </c>
      <c r="X2306" s="31">
        <f>IF($A2306&lt;=Inputs!$B$13,RAND(),"")</f>
        <v/>
      </c>
      <c r="Y2306" s="31">
        <f>IF($A2306&lt;=Inputs!$B$13,RAND(),"")</f>
        <v/>
      </c>
    </row>
    <row r="2307">
      <c r="A2307" t="n">
        <v>2302</v>
      </c>
      <c r="B2307" s="26">
        <f>IF($A2307&lt;=Inputs!$B$13,IF(Inputs!$B$8&gt;0,SUM(F2307:O2307)/Inputs!$B$8,0),"")</f>
        <v/>
      </c>
      <c r="C2307" s="27">
        <f>IF($A2307&lt;=Inputs!$B$13,B2307/100,"")</f>
        <v/>
      </c>
      <c r="D2307" s="28">
        <f>IF($A2307&lt;=Inputs!$B$13,C2307*Inputs!$B$7,"")</f>
        <v/>
      </c>
      <c r="E2307" s="29">
        <f>IF($A2307&lt;=Inputs!$B$13,IF(D2307&gt;0,1,0),"")</f>
        <v/>
      </c>
      <c r="F2307" s="26">
        <f>IF($A2307&lt;=Inputs!$B$13,IF(1&lt;=Inputs!$B$8,IF(Inputs!$B$12&gt;0,MAX(MIN(NORM.INV(RAND(),LOOKUP(P2307,Inputs!$J$6:$J$9,Inputs!$G$6:$G$9),LOOKUP(P2307,Inputs!$J$6:$J$9,Inputs!$H$6:$H$9)),Inputs!$B$12),-Inputs!$B$12),NORM.INV(RAND(),LOOKUP(P2307,Inputs!$J$6:$J$9,Inputs!$G$6:$G$9),LOOKUP(P2307,Inputs!$J$6:$J$9,Inputs!$H$6:$H$9))),0),"" )</f>
        <v/>
      </c>
      <c r="G2307" s="26">
        <f>IF($A2307&lt;=Inputs!$B$13,IF(2&lt;=Inputs!$B$8,IF(Inputs!$B$12&gt;0,MAX(MIN(NORM.INV(RAND(),LOOKUP(Q2307,Inputs!$J$6:$J$9,Inputs!$G$6:$G$9),LOOKUP(Q2307,Inputs!$J$6:$J$9,Inputs!$H$6:$H$9)),Inputs!$B$12),-Inputs!$B$12),NORM.INV(RAND(),LOOKUP(Q2307,Inputs!$J$6:$J$9,Inputs!$G$6:$G$9),LOOKUP(Q2307,Inputs!$J$6:$J$9,Inputs!$H$6:$H$9))),0),"" )</f>
        <v/>
      </c>
      <c r="H2307" s="26">
        <f>IF($A2307&lt;=Inputs!$B$13,IF(3&lt;=Inputs!$B$8,IF(Inputs!$B$12&gt;0,MAX(MIN(NORM.INV(RAND(),LOOKUP(R2307,Inputs!$J$6:$J$9,Inputs!$G$6:$G$9),LOOKUP(R2307,Inputs!$J$6:$J$9,Inputs!$H$6:$H$9)),Inputs!$B$12),-Inputs!$B$12),NORM.INV(RAND(),LOOKUP(R2307,Inputs!$J$6:$J$9,Inputs!$G$6:$G$9),LOOKUP(R2307,Inputs!$J$6:$J$9,Inputs!$H$6:$H$9))),0),"" )</f>
        <v/>
      </c>
      <c r="I2307" s="26">
        <f>IF($A2307&lt;=Inputs!$B$13,IF(4&lt;=Inputs!$B$8,IF(Inputs!$B$12&gt;0,MAX(MIN(NORM.INV(RAND(),LOOKUP(S2307,Inputs!$J$6:$J$9,Inputs!$G$6:$G$9),LOOKUP(S2307,Inputs!$J$6:$J$9,Inputs!$H$6:$H$9)),Inputs!$B$12),-Inputs!$B$12),NORM.INV(RAND(),LOOKUP(S2307,Inputs!$J$6:$J$9,Inputs!$G$6:$G$9),LOOKUP(S2307,Inputs!$J$6:$J$9,Inputs!$H$6:$H$9))),0),"" )</f>
        <v/>
      </c>
      <c r="J2307" s="26">
        <f>IF($A2307&lt;=Inputs!$B$13,IF(5&lt;=Inputs!$B$8,IF(Inputs!$B$12&gt;0,MAX(MIN(NORM.INV(RAND(),LOOKUP(T2307,Inputs!$J$6:$J$9,Inputs!$G$6:$G$9),LOOKUP(T2307,Inputs!$J$6:$J$9,Inputs!$H$6:$H$9)),Inputs!$B$12),-Inputs!$B$12),NORM.INV(RAND(),LOOKUP(T2307,Inputs!$J$6:$J$9,Inputs!$G$6:$G$9),LOOKUP(T2307,Inputs!$J$6:$J$9,Inputs!$H$6:$H$9))),0),"" )</f>
        <v/>
      </c>
      <c r="K2307" s="26">
        <f>IF($A2307&lt;=Inputs!$B$13,IF(6&lt;=Inputs!$B$8,IF(Inputs!$B$12&gt;0,MAX(MIN(NORM.INV(RAND(),LOOKUP(U2307,Inputs!$J$6:$J$9,Inputs!$G$6:$G$9),LOOKUP(U2307,Inputs!$J$6:$J$9,Inputs!$H$6:$H$9)),Inputs!$B$12),-Inputs!$B$12),NORM.INV(RAND(),LOOKUP(U2307,Inputs!$J$6:$J$9,Inputs!$G$6:$G$9),LOOKUP(U2307,Inputs!$J$6:$J$9,Inputs!$H$6:$H$9))),0),"" )</f>
        <v/>
      </c>
      <c r="L2307" s="26">
        <f>IF($A2307&lt;=Inputs!$B$13,IF(7&lt;=Inputs!$B$8,IF(Inputs!$B$12&gt;0,MAX(MIN(NORM.INV(RAND(),LOOKUP(V2307,Inputs!$J$6:$J$9,Inputs!$G$6:$G$9),LOOKUP(V2307,Inputs!$J$6:$J$9,Inputs!$H$6:$H$9)),Inputs!$B$12),-Inputs!$B$12),NORM.INV(RAND(),LOOKUP(V2307,Inputs!$J$6:$J$9,Inputs!$G$6:$G$9),LOOKUP(V2307,Inputs!$J$6:$J$9,Inputs!$H$6:$H$9))),0),"" )</f>
        <v/>
      </c>
      <c r="M2307" s="26">
        <f>IF($A2307&lt;=Inputs!$B$13,IF(8&lt;=Inputs!$B$8,IF(Inputs!$B$12&gt;0,MAX(MIN(NORM.INV(RAND(),LOOKUP(W2307,Inputs!$J$6:$J$9,Inputs!$G$6:$G$9),LOOKUP(W2307,Inputs!$J$6:$J$9,Inputs!$H$6:$H$9)),Inputs!$B$12),-Inputs!$B$12),NORM.INV(RAND(),LOOKUP(W2307,Inputs!$J$6:$J$9,Inputs!$G$6:$G$9),LOOKUP(W2307,Inputs!$J$6:$J$9,Inputs!$H$6:$H$9))),0),"" )</f>
        <v/>
      </c>
      <c r="N2307" s="26">
        <f>IF($A2307&lt;=Inputs!$B$13,IF(9&lt;=Inputs!$B$8,IF(Inputs!$B$12&gt;0,MAX(MIN(NORM.INV(RAND(),LOOKUP(X2307,Inputs!$J$6:$J$9,Inputs!$G$6:$G$9),LOOKUP(X2307,Inputs!$J$6:$J$9,Inputs!$H$6:$H$9)),Inputs!$B$12),-Inputs!$B$12),NORM.INV(RAND(),LOOKUP(X2307,Inputs!$J$6:$J$9,Inputs!$G$6:$G$9),LOOKUP(X2307,Inputs!$J$6:$J$9,Inputs!$H$6:$H$9))),0),"" )</f>
        <v/>
      </c>
      <c r="O2307" s="26">
        <f>IF($A2307&lt;=Inputs!$B$13,IF(10&lt;=Inputs!$B$8,IF(Inputs!$B$12&gt;0,MAX(MIN(NORM.INV(RAND(),LOOKUP(Y2307,Inputs!$J$6:$J$9,Inputs!$G$6:$G$9),LOOKUP(Y2307,Inputs!$J$6:$J$9,Inputs!$H$6:$H$9)),Inputs!$B$12),-Inputs!$B$12),NORM.INV(RAND(),LOOKUP(Y2307,Inputs!$J$6:$J$9,Inputs!$G$6:$G$9),LOOKUP(Y2307,Inputs!$J$6:$J$9,Inputs!$H$6:$H$9))),0),"" )</f>
        <v/>
      </c>
      <c r="P2307" s="31">
        <f>IF($A2307&lt;=Inputs!$B$13,RAND(),"")</f>
        <v/>
      </c>
      <c r="Q2307" s="31">
        <f>IF($A2307&lt;=Inputs!$B$13,RAND(),"")</f>
        <v/>
      </c>
      <c r="R2307" s="31">
        <f>IF($A2307&lt;=Inputs!$B$13,RAND(),"")</f>
        <v/>
      </c>
      <c r="S2307" s="31">
        <f>IF($A2307&lt;=Inputs!$B$13,RAND(),"")</f>
        <v/>
      </c>
      <c r="T2307" s="31">
        <f>IF($A2307&lt;=Inputs!$B$13,RAND(),"")</f>
        <v/>
      </c>
      <c r="U2307" s="31">
        <f>IF($A2307&lt;=Inputs!$B$13,RAND(),"")</f>
        <v/>
      </c>
      <c r="V2307" s="31">
        <f>IF($A2307&lt;=Inputs!$B$13,RAND(),"")</f>
        <v/>
      </c>
      <c r="W2307" s="31">
        <f>IF($A2307&lt;=Inputs!$B$13,RAND(),"")</f>
        <v/>
      </c>
      <c r="X2307" s="31">
        <f>IF($A2307&lt;=Inputs!$B$13,RAND(),"")</f>
        <v/>
      </c>
      <c r="Y2307" s="31">
        <f>IF($A2307&lt;=Inputs!$B$13,RAND(),"")</f>
        <v/>
      </c>
    </row>
    <row r="2308">
      <c r="A2308" t="n">
        <v>2303</v>
      </c>
      <c r="B2308" s="26">
        <f>IF($A2308&lt;=Inputs!$B$13,IF(Inputs!$B$8&gt;0,SUM(F2308:O2308)/Inputs!$B$8,0),"")</f>
        <v/>
      </c>
      <c r="C2308" s="27">
        <f>IF($A2308&lt;=Inputs!$B$13,B2308/100,"")</f>
        <v/>
      </c>
      <c r="D2308" s="28">
        <f>IF($A2308&lt;=Inputs!$B$13,C2308*Inputs!$B$7,"")</f>
        <v/>
      </c>
      <c r="E2308" s="29">
        <f>IF($A2308&lt;=Inputs!$B$13,IF(D2308&gt;0,1,0),"")</f>
        <v/>
      </c>
      <c r="F2308" s="26">
        <f>IF($A2308&lt;=Inputs!$B$13,IF(1&lt;=Inputs!$B$8,IF(Inputs!$B$12&gt;0,MAX(MIN(NORM.INV(RAND(),LOOKUP(P2308,Inputs!$J$6:$J$9,Inputs!$G$6:$G$9),LOOKUP(P2308,Inputs!$J$6:$J$9,Inputs!$H$6:$H$9)),Inputs!$B$12),-Inputs!$B$12),NORM.INV(RAND(),LOOKUP(P2308,Inputs!$J$6:$J$9,Inputs!$G$6:$G$9),LOOKUP(P2308,Inputs!$J$6:$J$9,Inputs!$H$6:$H$9))),0),"" )</f>
        <v/>
      </c>
      <c r="G2308" s="26">
        <f>IF($A2308&lt;=Inputs!$B$13,IF(2&lt;=Inputs!$B$8,IF(Inputs!$B$12&gt;0,MAX(MIN(NORM.INV(RAND(),LOOKUP(Q2308,Inputs!$J$6:$J$9,Inputs!$G$6:$G$9),LOOKUP(Q2308,Inputs!$J$6:$J$9,Inputs!$H$6:$H$9)),Inputs!$B$12),-Inputs!$B$12),NORM.INV(RAND(),LOOKUP(Q2308,Inputs!$J$6:$J$9,Inputs!$G$6:$G$9),LOOKUP(Q2308,Inputs!$J$6:$J$9,Inputs!$H$6:$H$9))),0),"" )</f>
        <v/>
      </c>
      <c r="H2308" s="26">
        <f>IF($A2308&lt;=Inputs!$B$13,IF(3&lt;=Inputs!$B$8,IF(Inputs!$B$12&gt;0,MAX(MIN(NORM.INV(RAND(),LOOKUP(R2308,Inputs!$J$6:$J$9,Inputs!$G$6:$G$9),LOOKUP(R2308,Inputs!$J$6:$J$9,Inputs!$H$6:$H$9)),Inputs!$B$12),-Inputs!$B$12),NORM.INV(RAND(),LOOKUP(R2308,Inputs!$J$6:$J$9,Inputs!$G$6:$G$9),LOOKUP(R2308,Inputs!$J$6:$J$9,Inputs!$H$6:$H$9))),0),"" )</f>
        <v/>
      </c>
      <c r="I2308" s="26">
        <f>IF($A2308&lt;=Inputs!$B$13,IF(4&lt;=Inputs!$B$8,IF(Inputs!$B$12&gt;0,MAX(MIN(NORM.INV(RAND(),LOOKUP(S2308,Inputs!$J$6:$J$9,Inputs!$G$6:$G$9),LOOKUP(S2308,Inputs!$J$6:$J$9,Inputs!$H$6:$H$9)),Inputs!$B$12),-Inputs!$B$12),NORM.INV(RAND(),LOOKUP(S2308,Inputs!$J$6:$J$9,Inputs!$G$6:$G$9),LOOKUP(S2308,Inputs!$J$6:$J$9,Inputs!$H$6:$H$9))),0),"" )</f>
        <v/>
      </c>
      <c r="J2308" s="26">
        <f>IF($A2308&lt;=Inputs!$B$13,IF(5&lt;=Inputs!$B$8,IF(Inputs!$B$12&gt;0,MAX(MIN(NORM.INV(RAND(),LOOKUP(T2308,Inputs!$J$6:$J$9,Inputs!$G$6:$G$9),LOOKUP(T2308,Inputs!$J$6:$J$9,Inputs!$H$6:$H$9)),Inputs!$B$12),-Inputs!$B$12),NORM.INV(RAND(),LOOKUP(T2308,Inputs!$J$6:$J$9,Inputs!$G$6:$G$9),LOOKUP(T2308,Inputs!$J$6:$J$9,Inputs!$H$6:$H$9))),0),"" )</f>
        <v/>
      </c>
      <c r="K2308" s="26">
        <f>IF($A2308&lt;=Inputs!$B$13,IF(6&lt;=Inputs!$B$8,IF(Inputs!$B$12&gt;0,MAX(MIN(NORM.INV(RAND(),LOOKUP(U2308,Inputs!$J$6:$J$9,Inputs!$G$6:$G$9),LOOKUP(U2308,Inputs!$J$6:$J$9,Inputs!$H$6:$H$9)),Inputs!$B$12),-Inputs!$B$12),NORM.INV(RAND(),LOOKUP(U2308,Inputs!$J$6:$J$9,Inputs!$G$6:$G$9),LOOKUP(U2308,Inputs!$J$6:$J$9,Inputs!$H$6:$H$9))),0),"" )</f>
        <v/>
      </c>
      <c r="L2308" s="26">
        <f>IF($A2308&lt;=Inputs!$B$13,IF(7&lt;=Inputs!$B$8,IF(Inputs!$B$12&gt;0,MAX(MIN(NORM.INV(RAND(),LOOKUP(V2308,Inputs!$J$6:$J$9,Inputs!$G$6:$G$9),LOOKUP(V2308,Inputs!$J$6:$J$9,Inputs!$H$6:$H$9)),Inputs!$B$12),-Inputs!$B$12),NORM.INV(RAND(),LOOKUP(V2308,Inputs!$J$6:$J$9,Inputs!$G$6:$G$9),LOOKUP(V2308,Inputs!$J$6:$J$9,Inputs!$H$6:$H$9))),0),"" )</f>
        <v/>
      </c>
      <c r="M2308" s="26">
        <f>IF($A2308&lt;=Inputs!$B$13,IF(8&lt;=Inputs!$B$8,IF(Inputs!$B$12&gt;0,MAX(MIN(NORM.INV(RAND(),LOOKUP(W2308,Inputs!$J$6:$J$9,Inputs!$G$6:$G$9),LOOKUP(W2308,Inputs!$J$6:$J$9,Inputs!$H$6:$H$9)),Inputs!$B$12),-Inputs!$B$12),NORM.INV(RAND(),LOOKUP(W2308,Inputs!$J$6:$J$9,Inputs!$G$6:$G$9),LOOKUP(W2308,Inputs!$J$6:$J$9,Inputs!$H$6:$H$9))),0),"" )</f>
        <v/>
      </c>
      <c r="N2308" s="26">
        <f>IF($A2308&lt;=Inputs!$B$13,IF(9&lt;=Inputs!$B$8,IF(Inputs!$B$12&gt;0,MAX(MIN(NORM.INV(RAND(),LOOKUP(X2308,Inputs!$J$6:$J$9,Inputs!$G$6:$G$9),LOOKUP(X2308,Inputs!$J$6:$J$9,Inputs!$H$6:$H$9)),Inputs!$B$12),-Inputs!$B$12),NORM.INV(RAND(),LOOKUP(X2308,Inputs!$J$6:$J$9,Inputs!$G$6:$G$9),LOOKUP(X2308,Inputs!$J$6:$J$9,Inputs!$H$6:$H$9))),0),"" )</f>
        <v/>
      </c>
      <c r="O2308" s="26">
        <f>IF($A2308&lt;=Inputs!$B$13,IF(10&lt;=Inputs!$B$8,IF(Inputs!$B$12&gt;0,MAX(MIN(NORM.INV(RAND(),LOOKUP(Y2308,Inputs!$J$6:$J$9,Inputs!$G$6:$G$9),LOOKUP(Y2308,Inputs!$J$6:$J$9,Inputs!$H$6:$H$9)),Inputs!$B$12),-Inputs!$B$12),NORM.INV(RAND(),LOOKUP(Y2308,Inputs!$J$6:$J$9,Inputs!$G$6:$G$9),LOOKUP(Y2308,Inputs!$J$6:$J$9,Inputs!$H$6:$H$9))),0),"" )</f>
        <v/>
      </c>
      <c r="P2308" s="31">
        <f>IF($A2308&lt;=Inputs!$B$13,RAND(),"")</f>
        <v/>
      </c>
      <c r="Q2308" s="31">
        <f>IF($A2308&lt;=Inputs!$B$13,RAND(),"")</f>
        <v/>
      </c>
      <c r="R2308" s="31">
        <f>IF($A2308&lt;=Inputs!$B$13,RAND(),"")</f>
        <v/>
      </c>
      <c r="S2308" s="31">
        <f>IF($A2308&lt;=Inputs!$B$13,RAND(),"")</f>
        <v/>
      </c>
      <c r="T2308" s="31">
        <f>IF($A2308&lt;=Inputs!$B$13,RAND(),"")</f>
        <v/>
      </c>
      <c r="U2308" s="31">
        <f>IF($A2308&lt;=Inputs!$B$13,RAND(),"")</f>
        <v/>
      </c>
      <c r="V2308" s="31">
        <f>IF($A2308&lt;=Inputs!$B$13,RAND(),"")</f>
        <v/>
      </c>
      <c r="W2308" s="31">
        <f>IF($A2308&lt;=Inputs!$B$13,RAND(),"")</f>
        <v/>
      </c>
      <c r="X2308" s="31">
        <f>IF($A2308&lt;=Inputs!$B$13,RAND(),"")</f>
        <v/>
      </c>
      <c r="Y2308" s="31">
        <f>IF($A2308&lt;=Inputs!$B$13,RAND(),"")</f>
        <v/>
      </c>
    </row>
    <row r="2309">
      <c r="A2309" t="n">
        <v>2304</v>
      </c>
      <c r="B2309" s="26">
        <f>IF($A2309&lt;=Inputs!$B$13,IF(Inputs!$B$8&gt;0,SUM(F2309:O2309)/Inputs!$B$8,0),"")</f>
        <v/>
      </c>
      <c r="C2309" s="27">
        <f>IF($A2309&lt;=Inputs!$B$13,B2309/100,"")</f>
        <v/>
      </c>
      <c r="D2309" s="28">
        <f>IF($A2309&lt;=Inputs!$B$13,C2309*Inputs!$B$7,"")</f>
        <v/>
      </c>
      <c r="E2309" s="29">
        <f>IF($A2309&lt;=Inputs!$B$13,IF(D2309&gt;0,1,0),"")</f>
        <v/>
      </c>
      <c r="F2309" s="26">
        <f>IF($A2309&lt;=Inputs!$B$13,IF(1&lt;=Inputs!$B$8,IF(Inputs!$B$12&gt;0,MAX(MIN(NORM.INV(RAND(),LOOKUP(P2309,Inputs!$J$6:$J$9,Inputs!$G$6:$G$9),LOOKUP(P2309,Inputs!$J$6:$J$9,Inputs!$H$6:$H$9)),Inputs!$B$12),-Inputs!$B$12),NORM.INV(RAND(),LOOKUP(P2309,Inputs!$J$6:$J$9,Inputs!$G$6:$G$9),LOOKUP(P2309,Inputs!$J$6:$J$9,Inputs!$H$6:$H$9))),0),"" )</f>
        <v/>
      </c>
      <c r="G2309" s="26">
        <f>IF($A2309&lt;=Inputs!$B$13,IF(2&lt;=Inputs!$B$8,IF(Inputs!$B$12&gt;0,MAX(MIN(NORM.INV(RAND(),LOOKUP(Q2309,Inputs!$J$6:$J$9,Inputs!$G$6:$G$9),LOOKUP(Q2309,Inputs!$J$6:$J$9,Inputs!$H$6:$H$9)),Inputs!$B$12),-Inputs!$B$12),NORM.INV(RAND(),LOOKUP(Q2309,Inputs!$J$6:$J$9,Inputs!$G$6:$G$9),LOOKUP(Q2309,Inputs!$J$6:$J$9,Inputs!$H$6:$H$9))),0),"" )</f>
        <v/>
      </c>
      <c r="H2309" s="26">
        <f>IF($A2309&lt;=Inputs!$B$13,IF(3&lt;=Inputs!$B$8,IF(Inputs!$B$12&gt;0,MAX(MIN(NORM.INV(RAND(),LOOKUP(R2309,Inputs!$J$6:$J$9,Inputs!$G$6:$G$9),LOOKUP(R2309,Inputs!$J$6:$J$9,Inputs!$H$6:$H$9)),Inputs!$B$12),-Inputs!$B$12),NORM.INV(RAND(),LOOKUP(R2309,Inputs!$J$6:$J$9,Inputs!$G$6:$G$9),LOOKUP(R2309,Inputs!$J$6:$J$9,Inputs!$H$6:$H$9))),0),"" )</f>
        <v/>
      </c>
      <c r="I2309" s="26">
        <f>IF($A2309&lt;=Inputs!$B$13,IF(4&lt;=Inputs!$B$8,IF(Inputs!$B$12&gt;0,MAX(MIN(NORM.INV(RAND(),LOOKUP(S2309,Inputs!$J$6:$J$9,Inputs!$G$6:$G$9),LOOKUP(S2309,Inputs!$J$6:$J$9,Inputs!$H$6:$H$9)),Inputs!$B$12),-Inputs!$B$12),NORM.INV(RAND(),LOOKUP(S2309,Inputs!$J$6:$J$9,Inputs!$G$6:$G$9),LOOKUP(S2309,Inputs!$J$6:$J$9,Inputs!$H$6:$H$9))),0),"" )</f>
        <v/>
      </c>
      <c r="J2309" s="26">
        <f>IF($A2309&lt;=Inputs!$B$13,IF(5&lt;=Inputs!$B$8,IF(Inputs!$B$12&gt;0,MAX(MIN(NORM.INV(RAND(),LOOKUP(T2309,Inputs!$J$6:$J$9,Inputs!$G$6:$G$9),LOOKUP(T2309,Inputs!$J$6:$J$9,Inputs!$H$6:$H$9)),Inputs!$B$12),-Inputs!$B$12),NORM.INV(RAND(),LOOKUP(T2309,Inputs!$J$6:$J$9,Inputs!$G$6:$G$9),LOOKUP(T2309,Inputs!$J$6:$J$9,Inputs!$H$6:$H$9))),0),"" )</f>
        <v/>
      </c>
      <c r="K2309" s="26">
        <f>IF($A2309&lt;=Inputs!$B$13,IF(6&lt;=Inputs!$B$8,IF(Inputs!$B$12&gt;0,MAX(MIN(NORM.INV(RAND(),LOOKUP(U2309,Inputs!$J$6:$J$9,Inputs!$G$6:$G$9),LOOKUP(U2309,Inputs!$J$6:$J$9,Inputs!$H$6:$H$9)),Inputs!$B$12),-Inputs!$B$12),NORM.INV(RAND(),LOOKUP(U2309,Inputs!$J$6:$J$9,Inputs!$G$6:$G$9),LOOKUP(U2309,Inputs!$J$6:$J$9,Inputs!$H$6:$H$9))),0),"" )</f>
        <v/>
      </c>
      <c r="L2309" s="26">
        <f>IF($A2309&lt;=Inputs!$B$13,IF(7&lt;=Inputs!$B$8,IF(Inputs!$B$12&gt;0,MAX(MIN(NORM.INV(RAND(),LOOKUP(V2309,Inputs!$J$6:$J$9,Inputs!$G$6:$G$9),LOOKUP(V2309,Inputs!$J$6:$J$9,Inputs!$H$6:$H$9)),Inputs!$B$12),-Inputs!$B$12),NORM.INV(RAND(),LOOKUP(V2309,Inputs!$J$6:$J$9,Inputs!$G$6:$G$9),LOOKUP(V2309,Inputs!$J$6:$J$9,Inputs!$H$6:$H$9))),0),"" )</f>
        <v/>
      </c>
      <c r="M2309" s="26">
        <f>IF($A2309&lt;=Inputs!$B$13,IF(8&lt;=Inputs!$B$8,IF(Inputs!$B$12&gt;0,MAX(MIN(NORM.INV(RAND(),LOOKUP(W2309,Inputs!$J$6:$J$9,Inputs!$G$6:$G$9),LOOKUP(W2309,Inputs!$J$6:$J$9,Inputs!$H$6:$H$9)),Inputs!$B$12),-Inputs!$B$12),NORM.INV(RAND(),LOOKUP(W2309,Inputs!$J$6:$J$9,Inputs!$G$6:$G$9),LOOKUP(W2309,Inputs!$J$6:$J$9,Inputs!$H$6:$H$9))),0),"" )</f>
        <v/>
      </c>
      <c r="N2309" s="26">
        <f>IF($A2309&lt;=Inputs!$B$13,IF(9&lt;=Inputs!$B$8,IF(Inputs!$B$12&gt;0,MAX(MIN(NORM.INV(RAND(),LOOKUP(X2309,Inputs!$J$6:$J$9,Inputs!$G$6:$G$9),LOOKUP(X2309,Inputs!$J$6:$J$9,Inputs!$H$6:$H$9)),Inputs!$B$12),-Inputs!$B$12),NORM.INV(RAND(),LOOKUP(X2309,Inputs!$J$6:$J$9,Inputs!$G$6:$G$9),LOOKUP(X2309,Inputs!$J$6:$J$9,Inputs!$H$6:$H$9))),0),"" )</f>
        <v/>
      </c>
      <c r="O2309" s="26">
        <f>IF($A2309&lt;=Inputs!$B$13,IF(10&lt;=Inputs!$B$8,IF(Inputs!$B$12&gt;0,MAX(MIN(NORM.INV(RAND(),LOOKUP(Y2309,Inputs!$J$6:$J$9,Inputs!$G$6:$G$9),LOOKUP(Y2309,Inputs!$J$6:$J$9,Inputs!$H$6:$H$9)),Inputs!$B$12),-Inputs!$B$12),NORM.INV(RAND(),LOOKUP(Y2309,Inputs!$J$6:$J$9,Inputs!$G$6:$G$9),LOOKUP(Y2309,Inputs!$J$6:$J$9,Inputs!$H$6:$H$9))),0),"" )</f>
        <v/>
      </c>
      <c r="P2309" s="31">
        <f>IF($A2309&lt;=Inputs!$B$13,RAND(),"")</f>
        <v/>
      </c>
      <c r="Q2309" s="31">
        <f>IF($A2309&lt;=Inputs!$B$13,RAND(),"")</f>
        <v/>
      </c>
      <c r="R2309" s="31">
        <f>IF($A2309&lt;=Inputs!$B$13,RAND(),"")</f>
        <v/>
      </c>
      <c r="S2309" s="31">
        <f>IF($A2309&lt;=Inputs!$B$13,RAND(),"")</f>
        <v/>
      </c>
      <c r="T2309" s="31">
        <f>IF($A2309&lt;=Inputs!$B$13,RAND(),"")</f>
        <v/>
      </c>
      <c r="U2309" s="31">
        <f>IF($A2309&lt;=Inputs!$B$13,RAND(),"")</f>
        <v/>
      </c>
      <c r="V2309" s="31">
        <f>IF($A2309&lt;=Inputs!$B$13,RAND(),"")</f>
        <v/>
      </c>
      <c r="W2309" s="31">
        <f>IF($A2309&lt;=Inputs!$B$13,RAND(),"")</f>
        <v/>
      </c>
      <c r="X2309" s="31">
        <f>IF($A2309&lt;=Inputs!$B$13,RAND(),"")</f>
        <v/>
      </c>
      <c r="Y2309" s="31">
        <f>IF($A2309&lt;=Inputs!$B$13,RAND(),"")</f>
        <v/>
      </c>
    </row>
    <row r="2310">
      <c r="A2310" t="n">
        <v>2305</v>
      </c>
      <c r="B2310" s="26">
        <f>IF($A2310&lt;=Inputs!$B$13,IF(Inputs!$B$8&gt;0,SUM(F2310:O2310)/Inputs!$B$8,0),"")</f>
        <v/>
      </c>
      <c r="C2310" s="27">
        <f>IF($A2310&lt;=Inputs!$B$13,B2310/100,"")</f>
        <v/>
      </c>
      <c r="D2310" s="28">
        <f>IF($A2310&lt;=Inputs!$B$13,C2310*Inputs!$B$7,"")</f>
        <v/>
      </c>
      <c r="E2310" s="29">
        <f>IF($A2310&lt;=Inputs!$B$13,IF(D2310&gt;0,1,0),"")</f>
        <v/>
      </c>
      <c r="F2310" s="26">
        <f>IF($A2310&lt;=Inputs!$B$13,IF(1&lt;=Inputs!$B$8,IF(Inputs!$B$12&gt;0,MAX(MIN(NORM.INV(RAND(),LOOKUP(P2310,Inputs!$J$6:$J$9,Inputs!$G$6:$G$9),LOOKUP(P2310,Inputs!$J$6:$J$9,Inputs!$H$6:$H$9)),Inputs!$B$12),-Inputs!$B$12),NORM.INV(RAND(),LOOKUP(P2310,Inputs!$J$6:$J$9,Inputs!$G$6:$G$9),LOOKUP(P2310,Inputs!$J$6:$J$9,Inputs!$H$6:$H$9))),0),"" )</f>
        <v/>
      </c>
      <c r="G2310" s="26">
        <f>IF($A2310&lt;=Inputs!$B$13,IF(2&lt;=Inputs!$B$8,IF(Inputs!$B$12&gt;0,MAX(MIN(NORM.INV(RAND(),LOOKUP(Q2310,Inputs!$J$6:$J$9,Inputs!$G$6:$G$9),LOOKUP(Q2310,Inputs!$J$6:$J$9,Inputs!$H$6:$H$9)),Inputs!$B$12),-Inputs!$B$12),NORM.INV(RAND(),LOOKUP(Q2310,Inputs!$J$6:$J$9,Inputs!$G$6:$G$9),LOOKUP(Q2310,Inputs!$J$6:$J$9,Inputs!$H$6:$H$9))),0),"" )</f>
        <v/>
      </c>
      <c r="H2310" s="26">
        <f>IF($A2310&lt;=Inputs!$B$13,IF(3&lt;=Inputs!$B$8,IF(Inputs!$B$12&gt;0,MAX(MIN(NORM.INV(RAND(),LOOKUP(R2310,Inputs!$J$6:$J$9,Inputs!$G$6:$G$9),LOOKUP(R2310,Inputs!$J$6:$J$9,Inputs!$H$6:$H$9)),Inputs!$B$12),-Inputs!$B$12),NORM.INV(RAND(),LOOKUP(R2310,Inputs!$J$6:$J$9,Inputs!$G$6:$G$9),LOOKUP(R2310,Inputs!$J$6:$J$9,Inputs!$H$6:$H$9))),0),"" )</f>
        <v/>
      </c>
      <c r="I2310" s="26">
        <f>IF($A2310&lt;=Inputs!$B$13,IF(4&lt;=Inputs!$B$8,IF(Inputs!$B$12&gt;0,MAX(MIN(NORM.INV(RAND(),LOOKUP(S2310,Inputs!$J$6:$J$9,Inputs!$G$6:$G$9),LOOKUP(S2310,Inputs!$J$6:$J$9,Inputs!$H$6:$H$9)),Inputs!$B$12),-Inputs!$B$12),NORM.INV(RAND(),LOOKUP(S2310,Inputs!$J$6:$J$9,Inputs!$G$6:$G$9),LOOKUP(S2310,Inputs!$J$6:$J$9,Inputs!$H$6:$H$9))),0),"" )</f>
        <v/>
      </c>
      <c r="J2310" s="26">
        <f>IF($A2310&lt;=Inputs!$B$13,IF(5&lt;=Inputs!$B$8,IF(Inputs!$B$12&gt;0,MAX(MIN(NORM.INV(RAND(),LOOKUP(T2310,Inputs!$J$6:$J$9,Inputs!$G$6:$G$9),LOOKUP(T2310,Inputs!$J$6:$J$9,Inputs!$H$6:$H$9)),Inputs!$B$12),-Inputs!$B$12),NORM.INV(RAND(),LOOKUP(T2310,Inputs!$J$6:$J$9,Inputs!$G$6:$G$9),LOOKUP(T2310,Inputs!$J$6:$J$9,Inputs!$H$6:$H$9))),0),"" )</f>
        <v/>
      </c>
      <c r="K2310" s="26">
        <f>IF($A2310&lt;=Inputs!$B$13,IF(6&lt;=Inputs!$B$8,IF(Inputs!$B$12&gt;0,MAX(MIN(NORM.INV(RAND(),LOOKUP(U2310,Inputs!$J$6:$J$9,Inputs!$G$6:$G$9),LOOKUP(U2310,Inputs!$J$6:$J$9,Inputs!$H$6:$H$9)),Inputs!$B$12),-Inputs!$B$12),NORM.INV(RAND(),LOOKUP(U2310,Inputs!$J$6:$J$9,Inputs!$G$6:$G$9),LOOKUP(U2310,Inputs!$J$6:$J$9,Inputs!$H$6:$H$9))),0),"" )</f>
        <v/>
      </c>
      <c r="L2310" s="26">
        <f>IF($A2310&lt;=Inputs!$B$13,IF(7&lt;=Inputs!$B$8,IF(Inputs!$B$12&gt;0,MAX(MIN(NORM.INV(RAND(),LOOKUP(V2310,Inputs!$J$6:$J$9,Inputs!$G$6:$G$9),LOOKUP(V2310,Inputs!$J$6:$J$9,Inputs!$H$6:$H$9)),Inputs!$B$12),-Inputs!$B$12),NORM.INV(RAND(),LOOKUP(V2310,Inputs!$J$6:$J$9,Inputs!$G$6:$G$9),LOOKUP(V2310,Inputs!$J$6:$J$9,Inputs!$H$6:$H$9))),0),"" )</f>
        <v/>
      </c>
      <c r="M2310" s="26">
        <f>IF($A2310&lt;=Inputs!$B$13,IF(8&lt;=Inputs!$B$8,IF(Inputs!$B$12&gt;0,MAX(MIN(NORM.INV(RAND(),LOOKUP(W2310,Inputs!$J$6:$J$9,Inputs!$G$6:$G$9),LOOKUP(W2310,Inputs!$J$6:$J$9,Inputs!$H$6:$H$9)),Inputs!$B$12),-Inputs!$B$12),NORM.INV(RAND(),LOOKUP(W2310,Inputs!$J$6:$J$9,Inputs!$G$6:$G$9),LOOKUP(W2310,Inputs!$J$6:$J$9,Inputs!$H$6:$H$9))),0),"" )</f>
        <v/>
      </c>
      <c r="N2310" s="26">
        <f>IF($A2310&lt;=Inputs!$B$13,IF(9&lt;=Inputs!$B$8,IF(Inputs!$B$12&gt;0,MAX(MIN(NORM.INV(RAND(),LOOKUP(X2310,Inputs!$J$6:$J$9,Inputs!$G$6:$G$9),LOOKUP(X2310,Inputs!$J$6:$J$9,Inputs!$H$6:$H$9)),Inputs!$B$12),-Inputs!$B$12),NORM.INV(RAND(),LOOKUP(X2310,Inputs!$J$6:$J$9,Inputs!$G$6:$G$9),LOOKUP(X2310,Inputs!$J$6:$J$9,Inputs!$H$6:$H$9))),0),"" )</f>
        <v/>
      </c>
      <c r="O2310" s="26">
        <f>IF($A2310&lt;=Inputs!$B$13,IF(10&lt;=Inputs!$B$8,IF(Inputs!$B$12&gt;0,MAX(MIN(NORM.INV(RAND(),LOOKUP(Y2310,Inputs!$J$6:$J$9,Inputs!$G$6:$G$9),LOOKUP(Y2310,Inputs!$J$6:$J$9,Inputs!$H$6:$H$9)),Inputs!$B$12),-Inputs!$B$12),NORM.INV(RAND(),LOOKUP(Y2310,Inputs!$J$6:$J$9,Inputs!$G$6:$G$9),LOOKUP(Y2310,Inputs!$J$6:$J$9,Inputs!$H$6:$H$9))),0),"" )</f>
        <v/>
      </c>
      <c r="P2310" s="31">
        <f>IF($A2310&lt;=Inputs!$B$13,RAND(),"")</f>
        <v/>
      </c>
      <c r="Q2310" s="31">
        <f>IF($A2310&lt;=Inputs!$B$13,RAND(),"")</f>
        <v/>
      </c>
      <c r="R2310" s="31">
        <f>IF($A2310&lt;=Inputs!$B$13,RAND(),"")</f>
        <v/>
      </c>
      <c r="S2310" s="31">
        <f>IF($A2310&lt;=Inputs!$B$13,RAND(),"")</f>
        <v/>
      </c>
      <c r="T2310" s="31">
        <f>IF($A2310&lt;=Inputs!$B$13,RAND(),"")</f>
        <v/>
      </c>
      <c r="U2310" s="31">
        <f>IF($A2310&lt;=Inputs!$B$13,RAND(),"")</f>
        <v/>
      </c>
      <c r="V2310" s="31">
        <f>IF($A2310&lt;=Inputs!$B$13,RAND(),"")</f>
        <v/>
      </c>
      <c r="W2310" s="31">
        <f>IF($A2310&lt;=Inputs!$B$13,RAND(),"")</f>
        <v/>
      </c>
      <c r="X2310" s="31">
        <f>IF($A2310&lt;=Inputs!$B$13,RAND(),"")</f>
        <v/>
      </c>
      <c r="Y2310" s="31">
        <f>IF($A2310&lt;=Inputs!$B$13,RAND(),"")</f>
        <v/>
      </c>
    </row>
    <row r="2311">
      <c r="A2311" t="n">
        <v>2306</v>
      </c>
      <c r="B2311" s="26">
        <f>IF($A2311&lt;=Inputs!$B$13,IF(Inputs!$B$8&gt;0,SUM(F2311:O2311)/Inputs!$B$8,0),"")</f>
        <v/>
      </c>
      <c r="C2311" s="27">
        <f>IF($A2311&lt;=Inputs!$B$13,B2311/100,"")</f>
        <v/>
      </c>
      <c r="D2311" s="28">
        <f>IF($A2311&lt;=Inputs!$B$13,C2311*Inputs!$B$7,"")</f>
        <v/>
      </c>
      <c r="E2311" s="29">
        <f>IF($A2311&lt;=Inputs!$B$13,IF(D2311&gt;0,1,0),"")</f>
        <v/>
      </c>
      <c r="F2311" s="26">
        <f>IF($A2311&lt;=Inputs!$B$13,IF(1&lt;=Inputs!$B$8,IF(Inputs!$B$12&gt;0,MAX(MIN(NORM.INV(RAND(),LOOKUP(P2311,Inputs!$J$6:$J$9,Inputs!$G$6:$G$9),LOOKUP(P2311,Inputs!$J$6:$J$9,Inputs!$H$6:$H$9)),Inputs!$B$12),-Inputs!$B$12),NORM.INV(RAND(),LOOKUP(P2311,Inputs!$J$6:$J$9,Inputs!$G$6:$G$9),LOOKUP(P2311,Inputs!$J$6:$J$9,Inputs!$H$6:$H$9))),0),"" )</f>
        <v/>
      </c>
      <c r="G2311" s="26">
        <f>IF($A2311&lt;=Inputs!$B$13,IF(2&lt;=Inputs!$B$8,IF(Inputs!$B$12&gt;0,MAX(MIN(NORM.INV(RAND(),LOOKUP(Q2311,Inputs!$J$6:$J$9,Inputs!$G$6:$G$9),LOOKUP(Q2311,Inputs!$J$6:$J$9,Inputs!$H$6:$H$9)),Inputs!$B$12),-Inputs!$B$12),NORM.INV(RAND(),LOOKUP(Q2311,Inputs!$J$6:$J$9,Inputs!$G$6:$G$9),LOOKUP(Q2311,Inputs!$J$6:$J$9,Inputs!$H$6:$H$9))),0),"" )</f>
        <v/>
      </c>
      <c r="H2311" s="26">
        <f>IF($A2311&lt;=Inputs!$B$13,IF(3&lt;=Inputs!$B$8,IF(Inputs!$B$12&gt;0,MAX(MIN(NORM.INV(RAND(),LOOKUP(R2311,Inputs!$J$6:$J$9,Inputs!$G$6:$G$9),LOOKUP(R2311,Inputs!$J$6:$J$9,Inputs!$H$6:$H$9)),Inputs!$B$12),-Inputs!$B$12),NORM.INV(RAND(),LOOKUP(R2311,Inputs!$J$6:$J$9,Inputs!$G$6:$G$9),LOOKUP(R2311,Inputs!$J$6:$J$9,Inputs!$H$6:$H$9))),0),"" )</f>
        <v/>
      </c>
      <c r="I2311" s="26">
        <f>IF($A2311&lt;=Inputs!$B$13,IF(4&lt;=Inputs!$B$8,IF(Inputs!$B$12&gt;0,MAX(MIN(NORM.INV(RAND(),LOOKUP(S2311,Inputs!$J$6:$J$9,Inputs!$G$6:$G$9),LOOKUP(S2311,Inputs!$J$6:$J$9,Inputs!$H$6:$H$9)),Inputs!$B$12),-Inputs!$B$12),NORM.INV(RAND(),LOOKUP(S2311,Inputs!$J$6:$J$9,Inputs!$G$6:$G$9),LOOKUP(S2311,Inputs!$J$6:$J$9,Inputs!$H$6:$H$9))),0),"" )</f>
        <v/>
      </c>
      <c r="J2311" s="26">
        <f>IF($A2311&lt;=Inputs!$B$13,IF(5&lt;=Inputs!$B$8,IF(Inputs!$B$12&gt;0,MAX(MIN(NORM.INV(RAND(),LOOKUP(T2311,Inputs!$J$6:$J$9,Inputs!$G$6:$G$9),LOOKUP(T2311,Inputs!$J$6:$J$9,Inputs!$H$6:$H$9)),Inputs!$B$12),-Inputs!$B$12),NORM.INV(RAND(),LOOKUP(T2311,Inputs!$J$6:$J$9,Inputs!$G$6:$G$9),LOOKUP(T2311,Inputs!$J$6:$J$9,Inputs!$H$6:$H$9))),0),"" )</f>
        <v/>
      </c>
      <c r="K2311" s="26">
        <f>IF($A2311&lt;=Inputs!$B$13,IF(6&lt;=Inputs!$B$8,IF(Inputs!$B$12&gt;0,MAX(MIN(NORM.INV(RAND(),LOOKUP(U2311,Inputs!$J$6:$J$9,Inputs!$G$6:$G$9),LOOKUP(U2311,Inputs!$J$6:$J$9,Inputs!$H$6:$H$9)),Inputs!$B$12),-Inputs!$B$12),NORM.INV(RAND(),LOOKUP(U2311,Inputs!$J$6:$J$9,Inputs!$G$6:$G$9),LOOKUP(U2311,Inputs!$J$6:$J$9,Inputs!$H$6:$H$9))),0),"" )</f>
        <v/>
      </c>
      <c r="L2311" s="26">
        <f>IF($A2311&lt;=Inputs!$B$13,IF(7&lt;=Inputs!$B$8,IF(Inputs!$B$12&gt;0,MAX(MIN(NORM.INV(RAND(),LOOKUP(V2311,Inputs!$J$6:$J$9,Inputs!$G$6:$G$9),LOOKUP(V2311,Inputs!$J$6:$J$9,Inputs!$H$6:$H$9)),Inputs!$B$12),-Inputs!$B$12),NORM.INV(RAND(),LOOKUP(V2311,Inputs!$J$6:$J$9,Inputs!$G$6:$G$9),LOOKUP(V2311,Inputs!$J$6:$J$9,Inputs!$H$6:$H$9))),0),"" )</f>
        <v/>
      </c>
      <c r="M2311" s="26">
        <f>IF($A2311&lt;=Inputs!$B$13,IF(8&lt;=Inputs!$B$8,IF(Inputs!$B$12&gt;0,MAX(MIN(NORM.INV(RAND(),LOOKUP(W2311,Inputs!$J$6:$J$9,Inputs!$G$6:$G$9),LOOKUP(W2311,Inputs!$J$6:$J$9,Inputs!$H$6:$H$9)),Inputs!$B$12),-Inputs!$B$12),NORM.INV(RAND(),LOOKUP(W2311,Inputs!$J$6:$J$9,Inputs!$G$6:$G$9),LOOKUP(W2311,Inputs!$J$6:$J$9,Inputs!$H$6:$H$9))),0),"" )</f>
        <v/>
      </c>
      <c r="N2311" s="26">
        <f>IF($A2311&lt;=Inputs!$B$13,IF(9&lt;=Inputs!$B$8,IF(Inputs!$B$12&gt;0,MAX(MIN(NORM.INV(RAND(),LOOKUP(X2311,Inputs!$J$6:$J$9,Inputs!$G$6:$G$9),LOOKUP(X2311,Inputs!$J$6:$J$9,Inputs!$H$6:$H$9)),Inputs!$B$12),-Inputs!$B$12),NORM.INV(RAND(),LOOKUP(X2311,Inputs!$J$6:$J$9,Inputs!$G$6:$G$9),LOOKUP(X2311,Inputs!$J$6:$J$9,Inputs!$H$6:$H$9))),0),"" )</f>
        <v/>
      </c>
      <c r="O2311" s="26">
        <f>IF($A2311&lt;=Inputs!$B$13,IF(10&lt;=Inputs!$B$8,IF(Inputs!$B$12&gt;0,MAX(MIN(NORM.INV(RAND(),LOOKUP(Y2311,Inputs!$J$6:$J$9,Inputs!$G$6:$G$9),LOOKUP(Y2311,Inputs!$J$6:$J$9,Inputs!$H$6:$H$9)),Inputs!$B$12),-Inputs!$B$12),NORM.INV(RAND(),LOOKUP(Y2311,Inputs!$J$6:$J$9,Inputs!$G$6:$G$9),LOOKUP(Y2311,Inputs!$J$6:$J$9,Inputs!$H$6:$H$9))),0),"" )</f>
        <v/>
      </c>
      <c r="P2311" s="31">
        <f>IF($A2311&lt;=Inputs!$B$13,RAND(),"")</f>
        <v/>
      </c>
      <c r="Q2311" s="31">
        <f>IF($A2311&lt;=Inputs!$B$13,RAND(),"")</f>
        <v/>
      </c>
      <c r="R2311" s="31">
        <f>IF($A2311&lt;=Inputs!$B$13,RAND(),"")</f>
        <v/>
      </c>
      <c r="S2311" s="31">
        <f>IF($A2311&lt;=Inputs!$B$13,RAND(),"")</f>
        <v/>
      </c>
      <c r="T2311" s="31">
        <f>IF($A2311&lt;=Inputs!$B$13,RAND(),"")</f>
        <v/>
      </c>
      <c r="U2311" s="31">
        <f>IF($A2311&lt;=Inputs!$B$13,RAND(),"")</f>
        <v/>
      </c>
      <c r="V2311" s="31">
        <f>IF($A2311&lt;=Inputs!$B$13,RAND(),"")</f>
        <v/>
      </c>
      <c r="W2311" s="31">
        <f>IF($A2311&lt;=Inputs!$B$13,RAND(),"")</f>
        <v/>
      </c>
      <c r="X2311" s="31">
        <f>IF($A2311&lt;=Inputs!$B$13,RAND(),"")</f>
        <v/>
      </c>
      <c r="Y2311" s="31">
        <f>IF($A2311&lt;=Inputs!$B$13,RAND(),"")</f>
        <v/>
      </c>
    </row>
    <row r="2312">
      <c r="A2312" t="n">
        <v>2307</v>
      </c>
      <c r="B2312" s="26">
        <f>IF($A2312&lt;=Inputs!$B$13,IF(Inputs!$B$8&gt;0,SUM(F2312:O2312)/Inputs!$B$8,0),"")</f>
        <v/>
      </c>
      <c r="C2312" s="27">
        <f>IF($A2312&lt;=Inputs!$B$13,B2312/100,"")</f>
        <v/>
      </c>
      <c r="D2312" s="28">
        <f>IF($A2312&lt;=Inputs!$B$13,C2312*Inputs!$B$7,"")</f>
        <v/>
      </c>
      <c r="E2312" s="29">
        <f>IF($A2312&lt;=Inputs!$B$13,IF(D2312&gt;0,1,0),"")</f>
        <v/>
      </c>
      <c r="F2312" s="26">
        <f>IF($A2312&lt;=Inputs!$B$13,IF(1&lt;=Inputs!$B$8,IF(Inputs!$B$12&gt;0,MAX(MIN(NORM.INV(RAND(),LOOKUP(P2312,Inputs!$J$6:$J$9,Inputs!$G$6:$G$9),LOOKUP(P2312,Inputs!$J$6:$J$9,Inputs!$H$6:$H$9)),Inputs!$B$12),-Inputs!$B$12),NORM.INV(RAND(),LOOKUP(P2312,Inputs!$J$6:$J$9,Inputs!$G$6:$G$9),LOOKUP(P2312,Inputs!$J$6:$J$9,Inputs!$H$6:$H$9))),0),"" )</f>
        <v/>
      </c>
      <c r="G2312" s="26">
        <f>IF($A2312&lt;=Inputs!$B$13,IF(2&lt;=Inputs!$B$8,IF(Inputs!$B$12&gt;0,MAX(MIN(NORM.INV(RAND(),LOOKUP(Q2312,Inputs!$J$6:$J$9,Inputs!$G$6:$G$9),LOOKUP(Q2312,Inputs!$J$6:$J$9,Inputs!$H$6:$H$9)),Inputs!$B$12),-Inputs!$B$12),NORM.INV(RAND(),LOOKUP(Q2312,Inputs!$J$6:$J$9,Inputs!$G$6:$G$9),LOOKUP(Q2312,Inputs!$J$6:$J$9,Inputs!$H$6:$H$9))),0),"" )</f>
        <v/>
      </c>
      <c r="H2312" s="26">
        <f>IF($A2312&lt;=Inputs!$B$13,IF(3&lt;=Inputs!$B$8,IF(Inputs!$B$12&gt;0,MAX(MIN(NORM.INV(RAND(),LOOKUP(R2312,Inputs!$J$6:$J$9,Inputs!$G$6:$G$9),LOOKUP(R2312,Inputs!$J$6:$J$9,Inputs!$H$6:$H$9)),Inputs!$B$12),-Inputs!$B$12),NORM.INV(RAND(),LOOKUP(R2312,Inputs!$J$6:$J$9,Inputs!$G$6:$G$9),LOOKUP(R2312,Inputs!$J$6:$J$9,Inputs!$H$6:$H$9))),0),"" )</f>
        <v/>
      </c>
      <c r="I2312" s="26">
        <f>IF($A2312&lt;=Inputs!$B$13,IF(4&lt;=Inputs!$B$8,IF(Inputs!$B$12&gt;0,MAX(MIN(NORM.INV(RAND(),LOOKUP(S2312,Inputs!$J$6:$J$9,Inputs!$G$6:$G$9),LOOKUP(S2312,Inputs!$J$6:$J$9,Inputs!$H$6:$H$9)),Inputs!$B$12),-Inputs!$B$12),NORM.INV(RAND(),LOOKUP(S2312,Inputs!$J$6:$J$9,Inputs!$G$6:$G$9),LOOKUP(S2312,Inputs!$J$6:$J$9,Inputs!$H$6:$H$9))),0),"" )</f>
        <v/>
      </c>
      <c r="J2312" s="26">
        <f>IF($A2312&lt;=Inputs!$B$13,IF(5&lt;=Inputs!$B$8,IF(Inputs!$B$12&gt;0,MAX(MIN(NORM.INV(RAND(),LOOKUP(T2312,Inputs!$J$6:$J$9,Inputs!$G$6:$G$9),LOOKUP(T2312,Inputs!$J$6:$J$9,Inputs!$H$6:$H$9)),Inputs!$B$12),-Inputs!$B$12),NORM.INV(RAND(),LOOKUP(T2312,Inputs!$J$6:$J$9,Inputs!$G$6:$G$9),LOOKUP(T2312,Inputs!$J$6:$J$9,Inputs!$H$6:$H$9))),0),"" )</f>
        <v/>
      </c>
      <c r="K2312" s="26">
        <f>IF($A2312&lt;=Inputs!$B$13,IF(6&lt;=Inputs!$B$8,IF(Inputs!$B$12&gt;0,MAX(MIN(NORM.INV(RAND(),LOOKUP(U2312,Inputs!$J$6:$J$9,Inputs!$G$6:$G$9),LOOKUP(U2312,Inputs!$J$6:$J$9,Inputs!$H$6:$H$9)),Inputs!$B$12),-Inputs!$B$12),NORM.INV(RAND(),LOOKUP(U2312,Inputs!$J$6:$J$9,Inputs!$G$6:$G$9),LOOKUP(U2312,Inputs!$J$6:$J$9,Inputs!$H$6:$H$9))),0),"" )</f>
        <v/>
      </c>
      <c r="L2312" s="26">
        <f>IF($A2312&lt;=Inputs!$B$13,IF(7&lt;=Inputs!$B$8,IF(Inputs!$B$12&gt;0,MAX(MIN(NORM.INV(RAND(),LOOKUP(V2312,Inputs!$J$6:$J$9,Inputs!$G$6:$G$9),LOOKUP(V2312,Inputs!$J$6:$J$9,Inputs!$H$6:$H$9)),Inputs!$B$12),-Inputs!$B$12),NORM.INV(RAND(),LOOKUP(V2312,Inputs!$J$6:$J$9,Inputs!$G$6:$G$9),LOOKUP(V2312,Inputs!$J$6:$J$9,Inputs!$H$6:$H$9))),0),"" )</f>
        <v/>
      </c>
      <c r="M2312" s="26">
        <f>IF($A2312&lt;=Inputs!$B$13,IF(8&lt;=Inputs!$B$8,IF(Inputs!$B$12&gt;0,MAX(MIN(NORM.INV(RAND(),LOOKUP(W2312,Inputs!$J$6:$J$9,Inputs!$G$6:$G$9),LOOKUP(W2312,Inputs!$J$6:$J$9,Inputs!$H$6:$H$9)),Inputs!$B$12),-Inputs!$B$12),NORM.INV(RAND(),LOOKUP(W2312,Inputs!$J$6:$J$9,Inputs!$G$6:$G$9),LOOKUP(W2312,Inputs!$J$6:$J$9,Inputs!$H$6:$H$9))),0),"" )</f>
        <v/>
      </c>
      <c r="N2312" s="26">
        <f>IF($A2312&lt;=Inputs!$B$13,IF(9&lt;=Inputs!$B$8,IF(Inputs!$B$12&gt;0,MAX(MIN(NORM.INV(RAND(),LOOKUP(X2312,Inputs!$J$6:$J$9,Inputs!$G$6:$G$9),LOOKUP(X2312,Inputs!$J$6:$J$9,Inputs!$H$6:$H$9)),Inputs!$B$12),-Inputs!$B$12),NORM.INV(RAND(),LOOKUP(X2312,Inputs!$J$6:$J$9,Inputs!$G$6:$G$9),LOOKUP(X2312,Inputs!$J$6:$J$9,Inputs!$H$6:$H$9))),0),"" )</f>
        <v/>
      </c>
      <c r="O2312" s="26">
        <f>IF($A2312&lt;=Inputs!$B$13,IF(10&lt;=Inputs!$B$8,IF(Inputs!$B$12&gt;0,MAX(MIN(NORM.INV(RAND(),LOOKUP(Y2312,Inputs!$J$6:$J$9,Inputs!$G$6:$G$9),LOOKUP(Y2312,Inputs!$J$6:$J$9,Inputs!$H$6:$H$9)),Inputs!$B$12),-Inputs!$B$12),NORM.INV(RAND(),LOOKUP(Y2312,Inputs!$J$6:$J$9,Inputs!$G$6:$G$9),LOOKUP(Y2312,Inputs!$J$6:$J$9,Inputs!$H$6:$H$9))),0),"" )</f>
        <v/>
      </c>
      <c r="P2312" s="31">
        <f>IF($A2312&lt;=Inputs!$B$13,RAND(),"")</f>
        <v/>
      </c>
      <c r="Q2312" s="31">
        <f>IF($A2312&lt;=Inputs!$B$13,RAND(),"")</f>
        <v/>
      </c>
      <c r="R2312" s="31">
        <f>IF($A2312&lt;=Inputs!$B$13,RAND(),"")</f>
        <v/>
      </c>
      <c r="S2312" s="31">
        <f>IF($A2312&lt;=Inputs!$B$13,RAND(),"")</f>
        <v/>
      </c>
      <c r="T2312" s="31">
        <f>IF($A2312&lt;=Inputs!$B$13,RAND(),"")</f>
        <v/>
      </c>
      <c r="U2312" s="31">
        <f>IF($A2312&lt;=Inputs!$B$13,RAND(),"")</f>
        <v/>
      </c>
      <c r="V2312" s="31">
        <f>IF($A2312&lt;=Inputs!$B$13,RAND(),"")</f>
        <v/>
      </c>
      <c r="W2312" s="31">
        <f>IF($A2312&lt;=Inputs!$B$13,RAND(),"")</f>
        <v/>
      </c>
      <c r="X2312" s="31">
        <f>IF($A2312&lt;=Inputs!$B$13,RAND(),"")</f>
        <v/>
      </c>
      <c r="Y2312" s="31">
        <f>IF($A2312&lt;=Inputs!$B$13,RAND(),"")</f>
        <v/>
      </c>
    </row>
    <row r="2313">
      <c r="A2313" t="n">
        <v>2308</v>
      </c>
      <c r="B2313" s="26">
        <f>IF($A2313&lt;=Inputs!$B$13,IF(Inputs!$B$8&gt;0,SUM(F2313:O2313)/Inputs!$B$8,0),"")</f>
        <v/>
      </c>
      <c r="C2313" s="27">
        <f>IF($A2313&lt;=Inputs!$B$13,B2313/100,"")</f>
        <v/>
      </c>
      <c r="D2313" s="28">
        <f>IF($A2313&lt;=Inputs!$B$13,C2313*Inputs!$B$7,"")</f>
        <v/>
      </c>
      <c r="E2313" s="29">
        <f>IF($A2313&lt;=Inputs!$B$13,IF(D2313&gt;0,1,0),"")</f>
        <v/>
      </c>
      <c r="F2313" s="26">
        <f>IF($A2313&lt;=Inputs!$B$13,IF(1&lt;=Inputs!$B$8,IF(Inputs!$B$12&gt;0,MAX(MIN(NORM.INV(RAND(),LOOKUP(P2313,Inputs!$J$6:$J$9,Inputs!$G$6:$G$9),LOOKUP(P2313,Inputs!$J$6:$J$9,Inputs!$H$6:$H$9)),Inputs!$B$12),-Inputs!$B$12),NORM.INV(RAND(),LOOKUP(P2313,Inputs!$J$6:$J$9,Inputs!$G$6:$G$9),LOOKUP(P2313,Inputs!$J$6:$J$9,Inputs!$H$6:$H$9))),0),"" )</f>
        <v/>
      </c>
      <c r="G2313" s="26">
        <f>IF($A2313&lt;=Inputs!$B$13,IF(2&lt;=Inputs!$B$8,IF(Inputs!$B$12&gt;0,MAX(MIN(NORM.INV(RAND(),LOOKUP(Q2313,Inputs!$J$6:$J$9,Inputs!$G$6:$G$9),LOOKUP(Q2313,Inputs!$J$6:$J$9,Inputs!$H$6:$H$9)),Inputs!$B$12),-Inputs!$B$12),NORM.INV(RAND(),LOOKUP(Q2313,Inputs!$J$6:$J$9,Inputs!$G$6:$G$9),LOOKUP(Q2313,Inputs!$J$6:$J$9,Inputs!$H$6:$H$9))),0),"" )</f>
        <v/>
      </c>
      <c r="H2313" s="26">
        <f>IF($A2313&lt;=Inputs!$B$13,IF(3&lt;=Inputs!$B$8,IF(Inputs!$B$12&gt;0,MAX(MIN(NORM.INV(RAND(),LOOKUP(R2313,Inputs!$J$6:$J$9,Inputs!$G$6:$G$9),LOOKUP(R2313,Inputs!$J$6:$J$9,Inputs!$H$6:$H$9)),Inputs!$B$12),-Inputs!$B$12),NORM.INV(RAND(),LOOKUP(R2313,Inputs!$J$6:$J$9,Inputs!$G$6:$G$9),LOOKUP(R2313,Inputs!$J$6:$J$9,Inputs!$H$6:$H$9))),0),"" )</f>
        <v/>
      </c>
      <c r="I2313" s="26">
        <f>IF($A2313&lt;=Inputs!$B$13,IF(4&lt;=Inputs!$B$8,IF(Inputs!$B$12&gt;0,MAX(MIN(NORM.INV(RAND(),LOOKUP(S2313,Inputs!$J$6:$J$9,Inputs!$G$6:$G$9),LOOKUP(S2313,Inputs!$J$6:$J$9,Inputs!$H$6:$H$9)),Inputs!$B$12),-Inputs!$B$12),NORM.INV(RAND(),LOOKUP(S2313,Inputs!$J$6:$J$9,Inputs!$G$6:$G$9),LOOKUP(S2313,Inputs!$J$6:$J$9,Inputs!$H$6:$H$9))),0),"" )</f>
        <v/>
      </c>
      <c r="J2313" s="26">
        <f>IF($A2313&lt;=Inputs!$B$13,IF(5&lt;=Inputs!$B$8,IF(Inputs!$B$12&gt;0,MAX(MIN(NORM.INV(RAND(),LOOKUP(T2313,Inputs!$J$6:$J$9,Inputs!$G$6:$G$9),LOOKUP(T2313,Inputs!$J$6:$J$9,Inputs!$H$6:$H$9)),Inputs!$B$12),-Inputs!$B$12),NORM.INV(RAND(),LOOKUP(T2313,Inputs!$J$6:$J$9,Inputs!$G$6:$G$9),LOOKUP(T2313,Inputs!$J$6:$J$9,Inputs!$H$6:$H$9))),0),"" )</f>
        <v/>
      </c>
      <c r="K2313" s="26">
        <f>IF($A2313&lt;=Inputs!$B$13,IF(6&lt;=Inputs!$B$8,IF(Inputs!$B$12&gt;0,MAX(MIN(NORM.INV(RAND(),LOOKUP(U2313,Inputs!$J$6:$J$9,Inputs!$G$6:$G$9),LOOKUP(U2313,Inputs!$J$6:$J$9,Inputs!$H$6:$H$9)),Inputs!$B$12),-Inputs!$B$12),NORM.INV(RAND(),LOOKUP(U2313,Inputs!$J$6:$J$9,Inputs!$G$6:$G$9),LOOKUP(U2313,Inputs!$J$6:$J$9,Inputs!$H$6:$H$9))),0),"" )</f>
        <v/>
      </c>
      <c r="L2313" s="26">
        <f>IF($A2313&lt;=Inputs!$B$13,IF(7&lt;=Inputs!$B$8,IF(Inputs!$B$12&gt;0,MAX(MIN(NORM.INV(RAND(),LOOKUP(V2313,Inputs!$J$6:$J$9,Inputs!$G$6:$G$9),LOOKUP(V2313,Inputs!$J$6:$J$9,Inputs!$H$6:$H$9)),Inputs!$B$12),-Inputs!$B$12),NORM.INV(RAND(),LOOKUP(V2313,Inputs!$J$6:$J$9,Inputs!$G$6:$G$9),LOOKUP(V2313,Inputs!$J$6:$J$9,Inputs!$H$6:$H$9))),0),"" )</f>
        <v/>
      </c>
      <c r="M2313" s="26">
        <f>IF($A2313&lt;=Inputs!$B$13,IF(8&lt;=Inputs!$B$8,IF(Inputs!$B$12&gt;0,MAX(MIN(NORM.INV(RAND(),LOOKUP(W2313,Inputs!$J$6:$J$9,Inputs!$G$6:$G$9),LOOKUP(W2313,Inputs!$J$6:$J$9,Inputs!$H$6:$H$9)),Inputs!$B$12),-Inputs!$B$12),NORM.INV(RAND(),LOOKUP(W2313,Inputs!$J$6:$J$9,Inputs!$G$6:$G$9),LOOKUP(W2313,Inputs!$J$6:$J$9,Inputs!$H$6:$H$9))),0),"" )</f>
        <v/>
      </c>
      <c r="N2313" s="26">
        <f>IF($A2313&lt;=Inputs!$B$13,IF(9&lt;=Inputs!$B$8,IF(Inputs!$B$12&gt;0,MAX(MIN(NORM.INV(RAND(),LOOKUP(X2313,Inputs!$J$6:$J$9,Inputs!$G$6:$G$9),LOOKUP(X2313,Inputs!$J$6:$J$9,Inputs!$H$6:$H$9)),Inputs!$B$12),-Inputs!$B$12),NORM.INV(RAND(),LOOKUP(X2313,Inputs!$J$6:$J$9,Inputs!$G$6:$G$9),LOOKUP(X2313,Inputs!$J$6:$J$9,Inputs!$H$6:$H$9))),0),"" )</f>
        <v/>
      </c>
      <c r="O2313" s="26">
        <f>IF($A2313&lt;=Inputs!$B$13,IF(10&lt;=Inputs!$B$8,IF(Inputs!$B$12&gt;0,MAX(MIN(NORM.INV(RAND(),LOOKUP(Y2313,Inputs!$J$6:$J$9,Inputs!$G$6:$G$9),LOOKUP(Y2313,Inputs!$J$6:$J$9,Inputs!$H$6:$H$9)),Inputs!$B$12),-Inputs!$B$12),NORM.INV(RAND(),LOOKUP(Y2313,Inputs!$J$6:$J$9,Inputs!$G$6:$G$9),LOOKUP(Y2313,Inputs!$J$6:$J$9,Inputs!$H$6:$H$9))),0),"" )</f>
        <v/>
      </c>
      <c r="P2313" s="31">
        <f>IF($A2313&lt;=Inputs!$B$13,RAND(),"")</f>
        <v/>
      </c>
      <c r="Q2313" s="31">
        <f>IF($A2313&lt;=Inputs!$B$13,RAND(),"")</f>
        <v/>
      </c>
      <c r="R2313" s="31">
        <f>IF($A2313&lt;=Inputs!$B$13,RAND(),"")</f>
        <v/>
      </c>
      <c r="S2313" s="31">
        <f>IF($A2313&lt;=Inputs!$B$13,RAND(),"")</f>
        <v/>
      </c>
      <c r="T2313" s="31">
        <f>IF($A2313&lt;=Inputs!$B$13,RAND(),"")</f>
        <v/>
      </c>
      <c r="U2313" s="31">
        <f>IF($A2313&lt;=Inputs!$B$13,RAND(),"")</f>
        <v/>
      </c>
      <c r="V2313" s="31">
        <f>IF($A2313&lt;=Inputs!$B$13,RAND(),"")</f>
        <v/>
      </c>
      <c r="W2313" s="31">
        <f>IF($A2313&lt;=Inputs!$B$13,RAND(),"")</f>
        <v/>
      </c>
      <c r="X2313" s="31">
        <f>IF($A2313&lt;=Inputs!$B$13,RAND(),"")</f>
        <v/>
      </c>
      <c r="Y2313" s="31">
        <f>IF($A2313&lt;=Inputs!$B$13,RAND(),"")</f>
        <v/>
      </c>
    </row>
    <row r="2314">
      <c r="A2314" t="n">
        <v>2309</v>
      </c>
      <c r="B2314" s="26">
        <f>IF($A2314&lt;=Inputs!$B$13,IF(Inputs!$B$8&gt;0,SUM(F2314:O2314)/Inputs!$B$8,0),"")</f>
        <v/>
      </c>
      <c r="C2314" s="27">
        <f>IF($A2314&lt;=Inputs!$B$13,B2314/100,"")</f>
        <v/>
      </c>
      <c r="D2314" s="28">
        <f>IF($A2314&lt;=Inputs!$B$13,C2314*Inputs!$B$7,"")</f>
        <v/>
      </c>
      <c r="E2314" s="29">
        <f>IF($A2314&lt;=Inputs!$B$13,IF(D2314&gt;0,1,0),"")</f>
        <v/>
      </c>
      <c r="F2314" s="26">
        <f>IF($A2314&lt;=Inputs!$B$13,IF(1&lt;=Inputs!$B$8,IF(Inputs!$B$12&gt;0,MAX(MIN(NORM.INV(RAND(),LOOKUP(P2314,Inputs!$J$6:$J$9,Inputs!$G$6:$G$9),LOOKUP(P2314,Inputs!$J$6:$J$9,Inputs!$H$6:$H$9)),Inputs!$B$12),-Inputs!$B$12),NORM.INV(RAND(),LOOKUP(P2314,Inputs!$J$6:$J$9,Inputs!$G$6:$G$9),LOOKUP(P2314,Inputs!$J$6:$J$9,Inputs!$H$6:$H$9))),0),"" )</f>
        <v/>
      </c>
      <c r="G2314" s="26">
        <f>IF($A2314&lt;=Inputs!$B$13,IF(2&lt;=Inputs!$B$8,IF(Inputs!$B$12&gt;0,MAX(MIN(NORM.INV(RAND(),LOOKUP(Q2314,Inputs!$J$6:$J$9,Inputs!$G$6:$G$9),LOOKUP(Q2314,Inputs!$J$6:$J$9,Inputs!$H$6:$H$9)),Inputs!$B$12),-Inputs!$B$12),NORM.INV(RAND(),LOOKUP(Q2314,Inputs!$J$6:$J$9,Inputs!$G$6:$G$9),LOOKUP(Q2314,Inputs!$J$6:$J$9,Inputs!$H$6:$H$9))),0),"" )</f>
        <v/>
      </c>
      <c r="H2314" s="26">
        <f>IF($A2314&lt;=Inputs!$B$13,IF(3&lt;=Inputs!$B$8,IF(Inputs!$B$12&gt;0,MAX(MIN(NORM.INV(RAND(),LOOKUP(R2314,Inputs!$J$6:$J$9,Inputs!$G$6:$G$9),LOOKUP(R2314,Inputs!$J$6:$J$9,Inputs!$H$6:$H$9)),Inputs!$B$12),-Inputs!$B$12),NORM.INV(RAND(),LOOKUP(R2314,Inputs!$J$6:$J$9,Inputs!$G$6:$G$9),LOOKUP(R2314,Inputs!$J$6:$J$9,Inputs!$H$6:$H$9))),0),"" )</f>
        <v/>
      </c>
      <c r="I2314" s="26">
        <f>IF($A2314&lt;=Inputs!$B$13,IF(4&lt;=Inputs!$B$8,IF(Inputs!$B$12&gt;0,MAX(MIN(NORM.INV(RAND(),LOOKUP(S2314,Inputs!$J$6:$J$9,Inputs!$G$6:$G$9),LOOKUP(S2314,Inputs!$J$6:$J$9,Inputs!$H$6:$H$9)),Inputs!$B$12),-Inputs!$B$12),NORM.INV(RAND(),LOOKUP(S2314,Inputs!$J$6:$J$9,Inputs!$G$6:$G$9),LOOKUP(S2314,Inputs!$J$6:$J$9,Inputs!$H$6:$H$9))),0),"" )</f>
        <v/>
      </c>
      <c r="J2314" s="26">
        <f>IF($A2314&lt;=Inputs!$B$13,IF(5&lt;=Inputs!$B$8,IF(Inputs!$B$12&gt;0,MAX(MIN(NORM.INV(RAND(),LOOKUP(T2314,Inputs!$J$6:$J$9,Inputs!$G$6:$G$9),LOOKUP(T2314,Inputs!$J$6:$J$9,Inputs!$H$6:$H$9)),Inputs!$B$12),-Inputs!$B$12),NORM.INV(RAND(),LOOKUP(T2314,Inputs!$J$6:$J$9,Inputs!$G$6:$G$9),LOOKUP(T2314,Inputs!$J$6:$J$9,Inputs!$H$6:$H$9))),0),"" )</f>
        <v/>
      </c>
      <c r="K2314" s="26">
        <f>IF($A2314&lt;=Inputs!$B$13,IF(6&lt;=Inputs!$B$8,IF(Inputs!$B$12&gt;0,MAX(MIN(NORM.INV(RAND(),LOOKUP(U2314,Inputs!$J$6:$J$9,Inputs!$G$6:$G$9),LOOKUP(U2314,Inputs!$J$6:$J$9,Inputs!$H$6:$H$9)),Inputs!$B$12),-Inputs!$B$12),NORM.INV(RAND(),LOOKUP(U2314,Inputs!$J$6:$J$9,Inputs!$G$6:$G$9),LOOKUP(U2314,Inputs!$J$6:$J$9,Inputs!$H$6:$H$9))),0),"" )</f>
        <v/>
      </c>
      <c r="L2314" s="26">
        <f>IF($A2314&lt;=Inputs!$B$13,IF(7&lt;=Inputs!$B$8,IF(Inputs!$B$12&gt;0,MAX(MIN(NORM.INV(RAND(),LOOKUP(V2314,Inputs!$J$6:$J$9,Inputs!$G$6:$G$9),LOOKUP(V2314,Inputs!$J$6:$J$9,Inputs!$H$6:$H$9)),Inputs!$B$12),-Inputs!$B$12),NORM.INV(RAND(),LOOKUP(V2314,Inputs!$J$6:$J$9,Inputs!$G$6:$G$9),LOOKUP(V2314,Inputs!$J$6:$J$9,Inputs!$H$6:$H$9))),0),"" )</f>
        <v/>
      </c>
      <c r="M2314" s="26">
        <f>IF($A2314&lt;=Inputs!$B$13,IF(8&lt;=Inputs!$B$8,IF(Inputs!$B$12&gt;0,MAX(MIN(NORM.INV(RAND(),LOOKUP(W2314,Inputs!$J$6:$J$9,Inputs!$G$6:$G$9),LOOKUP(W2314,Inputs!$J$6:$J$9,Inputs!$H$6:$H$9)),Inputs!$B$12),-Inputs!$B$12),NORM.INV(RAND(),LOOKUP(W2314,Inputs!$J$6:$J$9,Inputs!$G$6:$G$9),LOOKUP(W2314,Inputs!$J$6:$J$9,Inputs!$H$6:$H$9))),0),"" )</f>
        <v/>
      </c>
      <c r="N2314" s="26">
        <f>IF($A2314&lt;=Inputs!$B$13,IF(9&lt;=Inputs!$B$8,IF(Inputs!$B$12&gt;0,MAX(MIN(NORM.INV(RAND(),LOOKUP(X2314,Inputs!$J$6:$J$9,Inputs!$G$6:$G$9),LOOKUP(X2314,Inputs!$J$6:$J$9,Inputs!$H$6:$H$9)),Inputs!$B$12),-Inputs!$B$12),NORM.INV(RAND(),LOOKUP(X2314,Inputs!$J$6:$J$9,Inputs!$G$6:$G$9),LOOKUP(X2314,Inputs!$J$6:$J$9,Inputs!$H$6:$H$9))),0),"" )</f>
        <v/>
      </c>
      <c r="O2314" s="26">
        <f>IF($A2314&lt;=Inputs!$B$13,IF(10&lt;=Inputs!$B$8,IF(Inputs!$B$12&gt;0,MAX(MIN(NORM.INV(RAND(),LOOKUP(Y2314,Inputs!$J$6:$J$9,Inputs!$G$6:$G$9),LOOKUP(Y2314,Inputs!$J$6:$J$9,Inputs!$H$6:$H$9)),Inputs!$B$12),-Inputs!$B$12),NORM.INV(RAND(),LOOKUP(Y2314,Inputs!$J$6:$J$9,Inputs!$G$6:$G$9),LOOKUP(Y2314,Inputs!$J$6:$J$9,Inputs!$H$6:$H$9))),0),"" )</f>
        <v/>
      </c>
      <c r="P2314" s="31">
        <f>IF($A2314&lt;=Inputs!$B$13,RAND(),"")</f>
        <v/>
      </c>
      <c r="Q2314" s="31">
        <f>IF($A2314&lt;=Inputs!$B$13,RAND(),"")</f>
        <v/>
      </c>
      <c r="R2314" s="31">
        <f>IF($A2314&lt;=Inputs!$B$13,RAND(),"")</f>
        <v/>
      </c>
      <c r="S2314" s="31">
        <f>IF($A2314&lt;=Inputs!$B$13,RAND(),"")</f>
        <v/>
      </c>
      <c r="T2314" s="31">
        <f>IF($A2314&lt;=Inputs!$B$13,RAND(),"")</f>
        <v/>
      </c>
      <c r="U2314" s="31">
        <f>IF($A2314&lt;=Inputs!$B$13,RAND(),"")</f>
        <v/>
      </c>
      <c r="V2314" s="31">
        <f>IF($A2314&lt;=Inputs!$B$13,RAND(),"")</f>
        <v/>
      </c>
      <c r="W2314" s="31">
        <f>IF($A2314&lt;=Inputs!$B$13,RAND(),"")</f>
        <v/>
      </c>
      <c r="X2314" s="31">
        <f>IF($A2314&lt;=Inputs!$B$13,RAND(),"")</f>
        <v/>
      </c>
      <c r="Y2314" s="31">
        <f>IF($A2314&lt;=Inputs!$B$13,RAND(),"")</f>
        <v/>
      </c>
    </row>
    <row r="2315">
      <c r="A2315" t="n">
        <v>2310</v>
      </c>
      <c r="B2315" s="26">
        <f>IF($A2315&lt;=Inputs!$B$13,IF(Inputs!$B$8&gt;0,SUM(F2315:O2315)/Inputs!$B$8,0),"")</f>
        <v/>
      </c>
      <c r="C2315" s="27">
        <f>IF($A2315&lt;=Inputs!$B$13,B2315/100,"")</f>
        <v/>
      </c>
      <c r="D2315" s="28">
        <f>IF($A2315&lt;=Inputs!$B$13,C2315*Inputs!$B$7,"")</f>
        <v/>
      </c>
      <c r="E2315" s="29">
        <f>IF($A2315&lt;=Inputs!$B$13,IF(D2315&gt;0,1,0),"")</f>
        <v/>
      </c>
      <c r="F2315" s="26">
        <f>IF($A2315&lt;=Inputs!$B$13,IF(1&lt;=Inputs!$B$8,IF(Inputs!$B$12&gt;0,MAX(MIN(NORM.INV(RAND(),LOOKUP(P2315,Inputs!$J$6:$J$9,Inputs!$G$6:$G$9),LOOKUP(P2315,Inputs!$J$6:$J$9,Inputs!$H$6:$H$9)),Inputs!$B$12),-Inputs!$B$12),NORM.INV(RAND(),LOOKUP(P2315,Inputs!$J$6:$J$9,Inputs!$G$6:$G$9),LOOKUP(P2315,Inputs!$J$6:$J$9,Inputs!$H$6:$H$9))),0),"" )</f>
        <v/>
      </c>
      <c r="G2315" s="26">
        <f>IF($A2315&lt;=Inputs!$B$13,IF(2&lt;=Inputs!$B$8,IF(Inputs!$B$12&gt;0,MAX(MIN(NORM.INV(RAND(),LOOKUP(Q2315,Inputs!$J$6:$J$9,Inputs!$G$6:$G$9),LOOKUP(Q2315,Inputs!$J$6:$J$9,Inputs!$H$6:$H$9)),Inputs!$B$12),-Inputs!$B$12),NORM.INV(RAND(),LOOKUP(Q2315,Inputs!$J$6:$J$9,Inputs!$G$6:$G$9),LOOKUP(Q2315,Inputs!$J$6:$J$9,Inputs!$H$6:$H$9))),0),"" )</f>
        <v/>
      </c>
      <c r="H2315" s="26">
        <f>IF($A2315&lt;=Inputs!$B$13,IF(3&lt;=Inputs!$B$8,IF(Inputs!$B$12&gt;0,MAX(MIN(NORM.INV(RAND(),LOOKUP(R2315,Inputs!$J$6:$J$9,Inputs!$G$6:$G$9),LOOKUP(R2315,Inputs!$J$6:$J$9,Inputs!$H$6:$H$9)),Inputs!$B$12),-Inputs!$B$12),NORM.INV(RAND(),LOOKUP(R2315,Inputs!$J$6:$J$9,Inputs!$G$6:$G$9),LOOKUP(R2315,Inputs!$J$6:$J$9,Inputs!$H$6:$H$9))),0),"" )</f>
        <v/>
      </c>
      <c r="I2315" s="26">
        <f>IF($A2315&lt;=Inputs!$B$13,IF(4&lt;=Inputs!$B$8,IF(Inputs!$B$12&gt;0,MAX(MIN(NORM.INV(RAND(),LOOKUP(S2315,Inputs!$J$6:$J$9,Inputs!$G$6:$G$9),LOOKUP(S2315,Inputs!$J$6:$J$9,Inputs!$H$6:$H$9)),Inputs!$B$12),-Inputs!$B$12),NORM.INV(RAND(),LOOKUP(S2315,Inputs!$J$6:$J$9,Inputs!$G$6:$G$9),LOOKUP(S2315,Inputs!$J$6:$J$9,Inputs!$H$6:$H$9))),0),"" )</f>
        <v/>
      </c>
      <c r="J2315" s="26">
        <f>IF($A2315&lt;=Inputs!$B$13,IF(5&lt;=Inputs!$B$8,IF(Inputs!$B$12&gt;0,MAX(MIN(NORM.INV(RAND(),LOOKUP(T2315,Inputs!$J$6:$J$9,Inputs!$G$6:$G$9),LOOKUP(T2315,Inputs!$J$6:$J$9,Inputs!$H$6:$H$9)),Inputs!$B$12),-Inputs!$B$12),NORM.INV(RAND(),LOOKUP(T2315,Inputs!$J$6:$J$9,Inputs!$G$6:$G$9),LOOKUP(T2315,Inputs!$J$6:$J$9,Inputs!$H$6:$H$9))),0),"" )</f>
        <v/>
      </c>
      <c r="K2315" s="26">
        <f>IF($A2315&lt;=Inputs!$B$13,IF(6&lt;=Inputs!$B$8,IF(Inputs!$B$12&gt;0,MAX(MIN(NORM.INV(RAND(),LOOKUP(U2315,Inputs!$J$6:$J$9,Inputs!$G$6:$G$9),LOOKUP(U2315,Inputs!$J$6:$J$9,Inputs!$H$6:$H$9)),Inputs!$B$12),-Inputs!$B$12),NORM.INV(RAND(),LOOKUP(U2315,Inputs!$J$6:$J$9,Inputs!$G$6:$G$9),LOOKUP(U2315,Inputs!$J$6:$J$9,Inputs!$H$6:$H$9))),0),"" )</f>
        <v/>
      </c>
      <c r="L2315" s="26">
        <f>IF($A2315&lt;=Inputs!$B$13,IF(7&lt;=Inputs!$B$8,IF(Inputs!$B$12&gt;0,MAX(MIN(NORM.INV(RAND(),LOOKUP(V2315,Inputs!$J$6:$J$9,Inputs!$G$6:$G$9),LOOKUP(V2315,Inputs!$J$6:$J$9,Inputs!$H$6:$H$9)),Inputs!$B$12),-Inputs!$B$12),NORM.INV(RAND(),LOOKUP(V2315,Inputs!$J$6:$J$9,Inputs!$G$6:$G$9),LOOKUP(V2315,Inputs!$J$6:$J$9,Inputs!$H$6:$H$9))),0),"" )</f>
        <v/>
      </c>
      <c r="M2315" s="26">
        <f>IF($A2315&lt;=Inputs!$B$13,IF(8&lt;=Inputs!$B$8,IF(Inputs!$B$12&gt;0,MAX(MIN(NORM.INV(RAND(),LOOKUP(W2315,Inputs!$J$6:$J$9,Inputs!$G$6:$G$9),LOOKUP(W2315,Inputs!$J$6:$J$9,Inputs!$H$6:$H$9)),Inputs!$B$12),-Inputs!$B$12),NORM.INV(RAND(),LOOKUP(W2315,Inputs!$J$6:$J$9,Inputs!$G$6:$G$9),LOOKUP(W2315,Inputs!$J$6:$J$9,Inputs!$H$6:$H$9))),0),"" )</f>
        <v/>
      </c>
      <c r="N2315" s="26">
        <f>IF($A2315&lt;=Inputs!$B$13,IF(9&lt;=Inputs!$B$8,IF(Inputs!$B$12&gt;0,MAX(MIN(NORM.INV(RAND(),LOOKUP(X2315,Inputs!$J$6:$J$9,Inputs!$G$6:$G$9),LOOKUP(X2315,Inputs!$J$6:$J$9,Inputs!$H$6:$H$9)),Inputs!$B$12),-Inputs!$B$12),NORM.INV(RAND(),LOOKUP(X2315,Inputs!$J$6:$J$9,Inputs!$G$6:$G$9),LOOKUP(X2315,Inputs!$J$6:$J$9,Inputs!$H$6:$H$9))),0),"" )</f>
        <v/>
      </c>
      <c r="O2315" s="26">
        <f>IF($A2315&lt;=Inputs!$B$13,IF(10&lt;=Inputs!$B$8,IF(Inputs!$B$12&gt;0,MAX(MIN(NORM.INV(RAND(),LOOKUP(Y2315,Inputs!$J$6:$J$9,Inputs!$G$6:$G$9),LOOKUP(Y2315,Inputs!$J$6:$J$9,Inputs!$H$6:$H$9)),Inputs!$B$12),-Inputs!$B$12),NORM.INV(RAND(),LOOKUP(Y2315,Inputs!$J$6:$J$9,Inputs!$G$6:$G$9),LOOKUP(Y2315,Inputs!$J$6:$J$9,Inputs!$H$6:$H$9))),0),"" )</f>
        <v/>
      </c>
      <c r="P2315" s="31">
        <f>IF($A2315&lt;=Inputs!$B$13,RAND(),"")</f>
        <v/>
      </c>
      <c r="Q2315" s="31">
        <f>IF($A2315&lt;=Inputs!$B$13,RAND(),"")</f>
        <v/>
      </c>
      <c r="R2315" s="31">
        <f>IF($A2315&lt;=Inputs!$B$13,RAND(),"")</f>
        <v/>
      </c>
      <c r="S2315" s="31">
        <f>IF($A2315&lt;=Inputs!$B$13,RAND(),"")</f>
        <v/>
      </c>
      <c r="T2315" s="31">
        <f>IF($A2315&lt;=Inputs!$B$13,RAND(),"")</f>
        <v/>
      </c>
      <c r="U2315" s="31">
        <f>IF($A2315&lt;=Inputs!$B$13,RAND(),"")</f>
        <v/>
      </c>
      <c r="V2315" s="31">
        <f>IF($A2315&lt;=Inputs!$B$13,RAND(),"")</f>
        <v/>
      </c>
      <c r="W2315" s="31">
        <f>IF($A2315&lt;=Inputs!$B$13,RAND(),"")</f>
        <v/>
      </c>
      <c r="X2315" s="31">
        <f>IF($A2315&lt;=Inputs!$B$13,RAND(),"")</f>
        <v/>
      </c>
      <c r="Y2315" s="31">
        <f>IF($A2315&lt;=Inputs!$B$13,RAND(),"")</f>
        <v/>
      </c>
    </row>
    <row r="2316">
      <c r="A2316" t="n">
        <v>2311</v>
      </c>
      <c r="B2316" s="26">
        <f>IF($A2316&lt;=Inputs!$B$13,IF(Inputs!$B$8&gt;0,SUM(F2316:O2316)/Inputs!$B$8,0),"")</f>
        <v/>
      </c>
      <c r="C2316" s="27">
        <f>IF($A2316&lt;=Inputs!$B$13,B2316/100,"")</f>
        <v/>
      </c>
      <c r="D2316" s="28">
        <f>IF($A2316&lt;=Inputs!$B$13,C2316*Inputs!$B$7,"")</f>
        <v/>
      </c>
      <c r="E2316" s="29">
        <f>IF($A2316&lt;=Inputs!$B$13,IF(D2316&gt;0,1,0),"")</f>
        <v/>
      </c>
      <c r="F2316" s="26">
        <f>IF($A2316&lt;=Inputs!$B$13,IF(1&lt;=Inputs!$B$8,IF(Inputs!$B$12&gt;0,MAX(MIN(NORM.INV(RAND(),LOOKUP(P2316,Inputs!$J$6:$J$9,Inputs!$G$6:$G$9),LOOKUP(P2316,Inputs!$J$6:$J$9,Inputs!$H$6:$H$9)),Inputs!$B$12),-Inputs!$B$12),NORM.INV(RAND(),LOOKUP(P2316,Inputs!$J$6:$J$9,Inputs!$G$6:$G$9),LOOKUP(P2316,Inputs!$J$6:$J$9,Inputs!$H$6:$H$9))),0),"" )</f>
        <v/>
      </c>
      <c r="G2316" s="26">
        <f>IF($A2316&lt;=Inputs!$B$13,IF(2&lt;=Inputs!$B$8,IF(Inputs!$B$12&gt;0,MAX(MIN(NORM.INV(RAND(),LOOKUP(Q2316,Inputs!$J$6:$J$9,Inputs!$G$6:$G$9),LOOKUP(Q2316,Inputs!$J$6:$J$9,Inputs!$H$6:$H$9)),Inputs!$B$12),-Inputs!$B$12),NORM.INV(RAND(),LOOKUP(Q2316,Inputs!$J$6:$J$9,Inputs!$G$6:$G$9),LOOKUP(Q2316,Inputs!$J$6:$J$9,Inputs!$H$6:$H$9))),0),"" )</f>
        <v/>
      </c>
      <c r="H2316" s="26">
        <f>IF($A2316&lt;=Inputs!$B$13,IF(3&lt;=Inputs!$B$8,IF(Inputs!$B$12&gt;0,MAX(MIN(NORM.INV(RAND(),LOOKUP(R2316,Inputs!$J$6:$J$9,Inputs!$G$6:$G$9),LOOKUP(R2316,Inputs!$J$6:$J$9,Inputs!$H$6:$H$9)),Inputs!$B$12),-Inputs!$B$12),NORM.INV(RAND(),LOOKUP(R2316,Inputs!$J$6:$J$9,Inputs!$G$6:$G$9),LOOKUP(R2316,Inputs!$J$6:$J$9,Inputs!$H$6:$H$9))),0),"" )</f>
        <v/>
      </c>
      <c r="I2316" s="26">
        <f>IF($A2316&lt;=Inputs!$B$13,IF(4&lt;=Inputs!$B$8,IF(Inputs!$B$12&gt;0,MAX(MIN(NORM.INV(RAND(),LOOKUP(S2316,Inputs!$J$6:$J$9,Inputs!$G$6:$G$9),LOOKUP(S2316,Inputs!$J$6:$J$9,Inputs!$H$6:$H$9)),Inputs!$B$12),-Inputs!$B$12),NORM.INV(RAND(),LOOKUP(S2316,Inputs!$J$6:$J$9,Inputs!$G$6:$G$9),LOOKUP(S2316,Inputs!$J$6:$J$9,Inputs!$H$6:$H$9))),0),"" )</f>
        <v/>
      </c>
      <c r="J2316" s="26">
        <f>IF($A2316&lt;=Inputs!$B$13,IF(5&lt;=Inputs!$B$8,IF(Inputs!$B$12&gt;0,MAX(MIN(NORM.INV(RAND(),LOOKUP(T2316,Inputs!$J$6:$J$9,Inputs!$G$6:$G$9),LOOKUP(T2316,Inputs!$J$6:$J$9,Inputs!$H$6:$H$9)),Inputs!$B$12),-Inputs!$B$12),NORM.INV(RAND(),LOOKUP(T2316,Inputs!$J$6:$J$9,Inputs!$G$6:$G$9),LOOKUP(T2316,Inputs!$J$6:$J$9,Inputs!$H$6:$H$9))),0),"" )</f>
        <v/>
      </c>
      <c r="K2316" s="26">
        <f>IF($A2316&lt;=Inputs!$B$13,IF(6&lt;=Inputs!$B$8,IF(Inputs!$B$12&gt;0,MAX(MIN(NORM.INV(RAND(),LOOKUP(U2316,Inputs!$J$6:$J$9,Inputs!$G$6:$G$9),LOOKUP(U2316,Inputs!$J$6:$J$9,Inputs!$H$6:$H$9)),Inputs!$B$12),-Inputs!$B$12),NORM.INV(RAND(),LOOKUP(U2316,Inputs!$J$6:$J$9,Inputs!$G$6:$G$9),LOOKUP(U2316,Inputs!$J$6:$J$9,Inputs!$H$6:$H$9))),0),"" )</f>
        <v/>
      </c>
      <c r="L2316" s="26">
        <f>IF($A2316&lt;=Inputs!$B$13,IF(7&lt;=Inputs!$B$8,IF(Inputs!$B$12&gt;0,MAX(MIN(NORM.INV(RAND(),LOOKUP(V2316,Inputs!$J$6:$J$9,Inputs!$G$6:$G$9),LOOKUP(V2316,Inputs!$J$6:$J$9,Inputs!$H$6:$H$9)),Inputs!$B$12),-Inputs!$B$12),NORM.INV(RAND(),LOOKUP(V2316,Inputs!$J$6:$J$9,Inputs!$G$6:$G$9),LOOKUP(V2316,Inputs!$J$6:$J$9,Inputs!$H$6:$H$9))),0),"" )</f>
        <v/>
      </c>
      <c r="M2316" s="26">
        <f>IF($A2316&lt;=Inputs!$B$13,IF(8&lt;=Inputs!$B$8,IF(Inputs!$B$12&gt;0,MAX(MIN(NORM.INV(RAND(),LOOKUP(W2316,Inputs!$J$6:$J$9,Inputs!$G$6:$G$9),LOOKUP(W2316,Inputs!$J$6:$J$9,Inputs!$H$6:$H$9)),Inputs!$B$12),-Inputs!$B$12),NORM.INV(RAND(),LOOKUP(W2316,Inputs!$J$6:$J$9,Inputs!$G$6:$G$9),LOOKUP(W2316,Inputs!$J$6:$J$9,Inputs!$H$6:$H$9))),0),"" )</f>
        <v/>
      </c>
      <c r="N2316" s="26">
        <f>IF($A2316&lt;=Inputs!$B$13,IF(9&lt;=Inputs!$B$8,IF(Inputs!$B$12&gt;0,MAX(MIN(NORM.INV(RAND(),LOOKUP(X2316,Inputs!$J$6:$J$9,Inputs!$G$6:$G$9),LOOKUP(X2316,Inputs!$J$6:$J$9,Inputs!$H$6:$H$9)),Inputs!$B$12),-Inputs!$B$12),NORM.INV(RAND(),LOOKUP(X2316,Inputs!$J$6:$J$9,Inputs!$G$6:$G$9),LOOKUP(X2316,Inputs!$J$6:$J$9,Inputs!$H$6:$H$9))),0),"" )</f>
        <v/>
      </c>
      <c r="O2316" s="26">
        <f>IF($A2316&lt;=Inputs!$B$13,IF(10&lt;=Inputs!$B$8,IF(Inputs!$B$12&gt;0,MAX(MIN(NORM.INV(RAND(),LOOKUP(Y2316,Inputs!$J$6:$J$9,Inputs!$G$6:$G$9),LOOKUP(Y2316,Inputs!$J$6:$J$9,Inputs!$H$6:$H$9)),Inputs!$B$12),-Inputs!$B$12),NORM.INV(RAND(),LOOKUP(Y2316,Inputs!$J$6:$J$9,Inputs!$G$6:$G$9),LOOKUP(Y2316,Inputs!$J$6:$J$9,Inputs!$H$6:$H$9))),0),"" )</f>
        <v/>
      </c>
      <c r="P2316" s="31">
        <f>IF($A2316&lt;=Inputs!$B$13,RAND(),"")</f>
        <v/>
      </c>
      <c r="Q2316" s="31">
        <f>IF($A2316&lt;=Inputs!$B$13,RAND(),"")</f>
        <v/>
      </c>
      <c r="R2316" s="31">
        <f>IF($A2316&lt;=Inputs!$B$13,RAND(),"")</f>
        <v/>
      </c>
      <c r="S2316" s="31">
        <f>IF($A2316&lt;=Inputs!$B$13,RAND(),"")</f>
        <v/>
      </c>
      <c r="T2316" s="31">
        <f>IF($A2316&lt;=Inputs!$B$13,RAND(),"")</f>
        <v/>
      </c>
      <c r="U2316" s="31">
        <f>IF($A2316&lt;=Inputs!$B$13,RAND(),"")</f>
        <v/>
      </c>
      <c r="V2316" s="31">
        <f>IF($A2316&lt;=Inputs!$B$13,RAND(),"")</f>
        <v/>
      </c>
      <c r="W2316" s="31">
        <f>IF($A2316&lt;=Inputs!$B$13,RAND(),"")</f>
        <v/>
      </c>
      <c r="X2316" s="31">
        <f>IF($A2316&lt;=Inputs!$B$13,RAND(),"")</f>
        <v/>
      </c>
      <c r="Y2316" s="31">
        <f>IF($A2316&lt;=Inputs!$B$13,RAND(),"")</f>
        <v/>
      </c>
    </row>
    <row r="2317">
      <c r="A2317" t="n">
        <v>2312</v>
      </c>
      <c r="B2317" s="26">
        <f>IF($A2317&lt;=Inputs!$B$13,IF(Inputs!$B$8&gt;0,SUM(F2317:O2317)/Inputs!$B$8,0),"")</f>
        <v/>
      </c>
      <c r="C2317" s="27">
        <f>IF($A2317&lt;=Inputs!$B$13,B2317/100,"")</f>
        <v/>
      </c>
      <c r="D2317" s="28">
        <f>IF($A2317&lt;=Inputs!$B$13,C2317*Inputs!$B$7,"")</f>
        <v/>
      </c>
      <c r="E2317" s="29">
        <f>IF($A2317&lt;=Inputs!$B$13,IF(D2317&gt;0,1,0),"")</f>
        <v/>
      </c>
      <c r="F2317" s="26">
        <f>IF($A2317&lt;=Inputs!$B$13,IF(1&lt;=Inputs!$B$8,IF(Inputs!$B$12&gt;0,MAX(MIN(NORM.INV(RAND(),LOOKUP(P2317,Inputs!$J$6:$J$9,Inputs!$G$6:$G$9),LOOKUP(P2317,Inputs!$J$6:$J$9,Inputs!$H$6:$H$9)),Inputs!$B$12),-Inputs!$B$12),NORM.INV(RAND(),LOOKUP(P2317,Inputs!$J$6:$J$9,Inputs!$G$6:$G$9),LOOKUP(P2317,Inputs!$J$6:$J$9,Inputs!$H$6:$H$9))),0),"" )</f>
        <v/>
      </c>
      <c r="G2317" s="26">
        <f>IF($A2317&lt;=Inputs!$B$13,IF(2&lt;=Inputs!$B$8,IF(Inputs!$B$12&gt;0,MAX(MIN(NORM.INV(RAND(),LOOKUP(Q2317,Inputs!$J$6:$J$9,Inputs!$G$6:$G$9),LOOKUP(Q2317,Inputs!$J$6:$J$9,Inputs!$H$6:$H$9)),Inputs!$B$12),-Inputs!$B$12),NORM.INV(RAND(),LOOKUP(Q2317,Inputs!$J$6:$J$9,Inputs!$G$6:$G$9),LOOKUP(Q2317,Inputs!$J$6:$J$9,Inputs!$H$6:$H$9))),0),"" )</f>
        <v/>
      </c>
      <c r="H2317" s="26">
        <f>IF($A2317&lt;=Inputs!$B$13,IF(3&lt;=Inputs!$B$8,IF(Inputs!$B$12&gt;0,MAX(MIN(NORM.INV(RAND(),LOOKUP(R2317,Inputs!$J$6:$J$9,Inputs!$G$6:$G$9),LOOKUP(R2317,Inputs!$J$6:$J$9,Inputs!$H$6:$H$9)),Inputs!$B$12),-Inputs!$B$12),NORM.INV(RAND(),LOOKUP(R2317,Inputs!$J$6:$J$9,Inputs!$G$6:$G$9),LOOKUP(R2317,Inputs!$J$6:$J$9,Inputs!$H$6:$H$9))),0),"" )</f>
        <v/>
      </c>
      <c r="I2317" s="26">
        <f>IF($A2317&lt;=Inputs!$B$13,IF(4&lt;=Inputs!$B$8,IF(Inputs!$B$12&gt;0,MAX(MIN(NORM.INV(RAND(),LOOKUP(S2317,Inputs!$J$6:$J$9,Inputs!$G$6:$G$9),LOOKUP(S2317,Inputs!$J$6:$J$9,Inputs!$H$6:$H$9)),Inputs!$B$12),-Inputs!$B$12),NORM.INV(RAND(),LOOKUP(S2317,Inputs!$J$6:$J$9,Inputs!$G$6:$G$9),LOOKUP(S2317,Inputs!$J$6:$J$9,Inputs!$H$6:$H$9))),0),"" )</f>
        <v/>
      </c>
      <c r="J2317" s="26">
        <f>IF($A2317&lt;=Inputs!$B$13,IF(5&lt;=Inputs!$B$8,IF(Inputs!$B$12&gt;0,MAX(MIN(NORM.INV(RAND(),LOOKUP(T2317,Inputs!$J$6:$J$9,Inputs!$G$6:$G$9),LOOKUP(T2317,Inputs!$J$6:$J$9,Inputs!$H$6:$H$9)),Inputs!$B$12),-Inputs!$B$12),NORM.INV(RAND(),LOOKUP(T2317,Inputs!$J$6:$J$9,Inputs!$G$6:$G$9),LOOKUP(T2317,Inputs!$J$6:$J$9,Inputs!$H$6:$H$9))),0),"" )</f>
        <v/>
      </c>
      <c r="K2317" s="26">
        <f>IF($A2317&lt;=Inputs!$B$13,IF(6&lt;=Inputs!$B$8,IF(Inputs!$B$12&gt;0,MAX(MIN(NORM.INV(RAND(),LOOKUP(U2317,Inputs!$J$6:$J$9,Inputs!$G$6:$G$9),LOOKUP(U2317,Inputs!$J$6:$J$9,Inputs!$H$6:$H$9)),Inputs!$B$12),-Inputs!$B$12),NORM.INV(RAND(),LOOKUP(U2317,Inputs!$J$6:$J$9,Inputs!$G$6:$G$9),LOOKUP(U2317,Inputs!$J$6:$J$9,Inputs!$H$6:$H$9))),0),"" )</f>
        <v/>
      </c>
      <c r="L2317" s="26">
        <f>IF($A2317&lt;=Inputs!$B$13,IF(7&lt;=Inputs!$B$8,IF(Inputs!$B$12&gt;0,MAX(MIN(NORM.INV(RAND(),LOOKUP(V2317,Inputs!$J$6:$J$9,Inputs!$G$6:$G$9),LOOKUP(V2317,Inputs!$J$6:$J$9,Inputs!$H$6:$H$9)),Inputs!$B$12),-Inputs!$B$12),NORM.INV(RAND(),LOOKUP(V2317,Inputs!$J$6:$J$9,Inputs!$G$6:$G$9),LOOKUP(V2317,Inputs!$J$6:$J$9,Inputs!$H$6:$H$9))),0),"" )</f>
        <v/>
      </c>
      <c r="M2317" s="26">
        <f>IF($A2317&lt;=Inputs!$B$13,IF(8&lt;=Inputs!$B$8,IF(Inputs!$B$12&gt;0,MAX(MIN(NORM.INV(RAND(),LOOKUP(W2317,Inputs!$J$6:$J$9,Inputs!$G$6:$G$9),LOOKUP(W2317,Inputs!$J$6:$J$9,Inputs!$H$6:$H$9)),Inputs!$B$12),-Inputs!$B$12),NORM.INV(RAND(),LOOKUP(W2317,Inputs!$J$6:$J$9,Inputs!$G$6:$G$9),LOOKUP(W2317,Inputs!$J$6:$J$9,Inputs!$H$6:$H$9))),0),"" )</f>
        <v/>
      </c>
      <c r="N2317" s="26">
        <f>IF($A2317&lt;=Inputs!$B$13,IF(9&lt;=Inputs!$B$8,IF(Inputs!$B$12&gt;0,MAX(MIN(NORM.INV(RAND(),LOOKUP(X2317,Inputs!$J$6:$J$9,Inputs!$G$6:$G$9),LOOKUP(X2317,Inputs!$J$6:$J$9,Inputs!$H$6:$H$9)),Inputs!$B$12),-Inputs!$B$12),NORM.INV(RAND(),LOOKUP(X2317,Inputs!$J$6:$J$9,Inputs!$G$6:$G$9),LOOKUP(X2317,Inputs!$J$6:$J$9,Inputs!$H$6:$H$9))),0),"" )</f>
        <v/>
      </c>
      <c r="O2317" s="26">
        <f>IF($A2317&lt;=Inputs!$B$13,IF(10&lt;=Inputs!$B$8,IF(Inputs!$B$12&gt;0,MAX(MIN(NORM.INV(RAND(),LOOKUP(Y2317,Inputs!$J$6:$J$9,Inputs!$G$6:$G$9),LOOKUP(Y2317,Inputs!$J$6:$J$9,Inputs!$H$6:$H$9)),Inputs!$B$12),-Inputs!$B$12),NORM.INV(RAND(),LOOKUP(Y2317,Inputs!$J$6:$J$9,Inputs!$G$6:$G$9),LOOKUP(Y2317,Inputs!$J$6:$J$9,Inputs!$H$6:$H$9))),0),"" )</f>
        <v/>
      </c>
      <c r="P2317" s="31">
        <f>IF($A2317&lt;=Inputs!$B$13,RAND(),"")</f>
        <v/>
      </c>
      <c r="Q2317" s="31">
        <f>IF($A2317&lt;=Inputs!$B$13,RAND(),"")</f>
        <v/>
      </c>
      <c r="R2317" s="31">
        <f>IF($A2317&lt;=Inputs!$B$13,RAND(),"")</f>
        <v/>
      </c>
      <c r="S2317" s="31">
        <f>IF($A2317&lt;=Inputs!$B$13,RAND(),"")</f>
        <v/>
      </c>
      <c r="T2317" s="31">
        <f>IF($A2317&lt;=Inputs!$B$13,RAND(),"")</f>
        <v/>
      </c>
      <c r="U2317" s="31">
        <f>IF($A2317&lt;=Inputs!$B$13,RAND(),"")</f>
        <v/>
      </c>
      <c r="V2317" s="31">
        <f>IF($A2317&lt;=Inputs!$B$13,RAND(),"")</f>
        <v/>
      </c>
      <c r="W2317" s="31">
        <f>IF($A2317&lt;=Inputs!$B$13,RAND(),"")</f>
        <v/>
      </c>
      <c r="X2317" s="31">
        <f>IF($A2317&lt;=Inputs!$B$13,RAND(),"")</f>
        <v/>
      </c>
      <c r="Y2317" s="31">
        <f>IF($A2317&lt;=Inputs!$B$13,RAND(),"")</f>
        <v/>
      </c>
    </row>
    <row r="2318">
      <c r="A2318" t="n">
        <v>2313</v>
      </c>
      <c r="B2318" s="26">
        <f>IF($A2318&lt;=Inputs!$B$13,IF(Inputs!$B$8&gt;0,SUM(F2318:O2318)/Inputs!$B$8,0),"")</f>
        <v/>
      </c>
      <c r="C2318" s="27">
        <f>IF($A2318&lt;=Inputs!$B$13,B2318/100,"")</f>
        <v/>
      </c>
      <c r="D2318" s="28">
        <f>IF($A2318&lt;=Inputs!$B$13,C2318*Inputs!$B$7,"")</f>
        <v/>
      </c>
      <c r="E2318" s="29">
        <f>IF($A2318&lt;=Inputs!$B$13,IF(D2318&gt;0,1,0),"")</f>
        <v/>
      </c>
      <c r="F2318" s="26">
        <f>IF($A2318&lt;=Inputs!$B$13,IF(1&lt;=Inputs!$B$8,IF(Inputs!$B$12&gt;0,MAX(MIN(NORM.INV(RAND(),LOOKUP(P2318,Inputs!$J$6:$J$9,Inputs!$G$6:$G$9),LOOKUP(P2318,Inputs!$J$6:$J$9,Inputs!$H$6:$H$9)),Inputs!$B$12),-Inputs!$B$12),NORM.INV(RAND(),LOOKUP(P2318,Inputs!$J$6:$J$9,Inputs!$G$6:$G$9),LOOKUP(P2318,Inputs!$J$6:$J$9,Inputs!$H$6:$H$9))),0),"" )</f>
        <v/>
      </c>
      <c r="G2318" s="26">
        <f>IF($A2318&lt;=Inputs!$B$13,IF(2&lt;=Inputs!$B$8,IF(Inputs!$B$12&gt;0,MAX(MIN(NORM.INV(RAND(),LOOKUP(Q2318,Inputs!$J$6:$J$9,Inputs!$G$6:$G$9),LOOKUP(Q2318,Inputs!$J$6:$J$9,Inputs!$H$6:$H$9)),Inputs!$B$12),-Inputs!$B$12),NORM.INV(RAND(),LOOKUP(Q2318,Inputs!$J$6:$J$9,Inputs!$G$6:$G$9),LOOKUP(Q2318,Inputs!$J$6:$J$9,Inputs!$H$6:$H$9))),0),"" )</f>
        <v/>
      </c>
      <c r="H2318" s="26">
        <f>IF($A2318&lt;=Inputs!$B$13,IF(3&lt;=Inputs!$B$8,IF(Inputs!$B$12&gt;0,MAX(MIN(NORM.INV(RAND(),LOOKUP(R2318,Inputs!$J$6:$J$9,Inputs!$G$6:$G$9),LOOKUP(R2318,Inputs!$J$6:$J$9,Inputs!$H$6:$H$9)),Inputs!$B$12),-Inputs!$B$12),NORM.INV(RAND(),LOOKUP(R2318,Inputs!$J$6:$J$9,Inputs!$G$6:$G$9),LOOKUP(R2318,Inputs!$J$6:$J$9,Inputs!$H$6:$H$9))),0),"" )</f>
        <v/>
      </c>
      <c r="I2318" s="26">
        <f>IF($A2318&lt;=Inputs!$B$13,IF(4&lt;=Inputs!$B$8,IF(Inputs!$B$12&gt;0,MAX(MIN(NORM.INV(RAND(),LOOKUP(S2318,Inputs!$J$6:$J$9,Inputs!$G$6:$G$9),LOOKUP(S2318,Inputs!$J$6:$J$9,Inputs!$H$6:$H$9)),Inputs!$B$12),-Inputs!$B$12),NORM.INV(RAND(),LOOKUP(S2318,Inputs!$J$6:$J$9,Inputs!$G$6:$G$9),LOOKUP(S2318,Inputs!$J$6:$J$9,Inputs!$H$6:$H$9))),0),"" )</f>
        <v/>
      </c>
      <c r="J2318" s="26">
        <f>IF($A2318&lt;=Inputs!$B$13,IF(5&lt;=Inputs!$B$8,IF(Inputs!$B$12&gt;0,MAX(MIN(NORM.INV(RAND(),LOOKUP(T2318,Inputs!$J$6:$J$9,Inputs!$G$6:$G$9),LOOKUP(T2318,Inputs!$J$6:$J$9,Inputs!$H$6:$H$9)),Inputs!$B$12),-Inputs!$B$12),NORM.INV(RAND(),LOOKUP(T2318,Inputs!$J$6:$J$9,Inputs!$G$6:$G$9),LOOKUP(T2318,Inputs!$J$6:$J$9,Inputs!$H$6:$H$9))),0),"" )</f>
        <v/>
      </c>
      <c r="K2318" s="26">
        <f>IF($A2318&lt;=Inputs!$B$13,IF(6&lt;=Inputs!$B$8,IF(Inputs!$B$12&gt;0,MAX(MIN(NORM.INV(RAND(),LOOKUP(U2318,Inputs!$J$6:$J$9,Inputs!$G$6:$G$9),LOOKUP(U2318,Inputs!$J$6:$J$9,Inputs!$H$6:$H$9)),Inputs!$B$12),-Inputs!$B$12),NORM.INV(RAND(),LOOKUP(U2318,Inputs!$J$6:$J$9,Inputs!$G$6:$G$9),LOOKUP(U2318,Inputs!$J$6:$J$9,Inputs!$H$6:$H$9))),0),"" )</f>
        <v/>
      </c>
      <c r="L2318" s="26">
        <f>IF($A2318&lt;=Inputs!$B$13,IF(7&lt;=Inputs!$B$8,IF(Inputs!$B$12&gt;0,MAX(MIN(NORM.INV(RAND(),LOOKUP(V2318,Inputs!$J$6:$J$9,Inputs!$G$6:$G$9),LOOKUP(V2318,Inputs!$J$6:$J$9,Inputs!$H$6:$H$9)),Inputs!$B$12),-Inputs!$B$12),NORM.INV(RAND(),LOOKUP(V2318,Inputs!$J$6:$J$9,Inputs!$G$6:$G$9),LOOKUP(V2318,Inputs!$J$6:$J$9,Inputs!$H$6:$H$9))),0),"" )</f>
        <v/>
      </c>
      <c r="M2318" s="26">
        <f>IF($A2318&lt;=Inputs!$B$13,IF(8&lt;=Inputs!$B$8,IF(Inputs!$B$12&gt;0,MAX(MIN(NORM.INV(RAND(),LOOKUP(W2318,Inputs!$J$6:$J$9,Inputs!$G$6:$G$9),LOOKUP(W2318,Inputs!$J$6:$J$9,Inputs!$H$6:$H$9)),Inputs!$B$12),-Inputs!$B$12),NORM.INV(RAND(),LOOKUP(W2318,Inputs!$J$6:$J$9,Inputs!$G$6:$G$9),LOOKUP(W2318,Inputs!$J$6:$J$9,Inputs!$H$6:$H$9))),0),"" )</f>
        <v/>
      </c>
      <c r="N2318" s="26">
        <f>IF($A2318&lt;=Inputs!$B$13,IF(9&lt;=Inputs!$B$8,IF(Inputs!$B$12&gt;0,MAX(MIN(NORM.INV(RAND(),LOOKUP(X2318,Inputs!$J$6:$J$9,Inputs!$G$6:$G$9),LOOKUP(X2318,Inputs!$J$6:$J$9,Inputs!$H$6:$H$9)),Inputs!$B$12),-Inputs!$B$12),NORM.INV(RAND(),LOOKUP(X2318,Inputs!$J$6:$J$9,Inputs!$G$6:$G$9),LOOKUP(X2318,Inputs!$J$6:$J$9,Inputs!$H$6:$H$9))),0),"" )</f>
        <v/>
      </c>
      <c r="O2318" s="26">
        <f>IF($A2318&lt;=Inputs!$B$13,IF(10&lt;=Inputs!$B$8,IF(Inputs!$B$12&gt;0,MAX(MIN(NORM.INV(RAND(),LOOKUP(Y2318,Inputs!$J$6:$J$9,Inputs!$G$6:$G$9),LOOKUP(Y2318,Inputs!$J$6:$J$9,Inputs!$H$6:$H$9)),Inputs!$B$12),-Inputs!$B$12),NORM.INV(RAND(),LOOKUP(Y2318,Inputs!$J$6:$J$9,Inputs!$G$6:$G$9),LOOKUP(Y2318,Inputs!$J$6:$J$9,Inputs!$H$6:$H$9))),0),"" )</f>
        <v/>
      </c>
      <c r="P2318" s="31">
        <f>IF($A2318&lt;=Inputs!$B$13,RAND(),"")</f>
        <v/>
      </c>
      <c r="Q2318" s="31">
        <f>IF($A2318&lt;=Inputs!$B$13,RAND(),"")</f>
        <v/>
      </c>
      <c r="R2318" s="31">
        <f>IF($A2318&lt;=Inputs!$B$13,RAND(),"")</f>
        <v/>
      </c>
      <c r="S2318" s="31">
        <f>IF($A2318&lt;=Inputs!$B$13,RAND(),"")</f>
        <v/>
      </c>
      <c r="T2318" s="31">
        <f>IF($A2318&lt;=Inputs!$B$13,RAND(),"")</f>
        <v/>
      </c>
      <c r="U2318" s="31">
        <f>IF($A2318&lt;=Inputs!$B$13,RAND(),"")</f>
        <v/>
      </c>
      <c r="V2318" s="31">
        <f>IF($A2318&lt;=Inputs!$B$13,RAND(),"")</f>
        <v/>
      </c>
      <c r="W2318" s="31">
        <f>IF($A2318&lt;=Inputs!$B$13,RAND(),"")</f>
        <v/>
      </c>
      <c r="X2318" s="31">
        <f>IF($A2318&lt;=Inputs!$B$13,RAND(),"")</f>
        <v/>
      </c>
      <c r="Y2318" s="31">
        <f>IF($A2318&lt;=Inputs!$B$13,RAND(),"")</f>
        <v/>
      </c>
    </row>
    <row r="2319">
      <c r="A2319" t="n">
        <v>2314</v>
      </c>
      <c r="B2319" s="26">
        <f>IF($A2319&lt;=Inputs!$B$13,IF(Inputs!$B$8&gt;0,SUM(F2319:O2319)/Inputs!$B$8,0),"")</f>
        <v/>
      </c>
      <c r="C2319" s="27">
        <f>IF($A2319&lt;=Inputs!$B$13,B2319/100,"")</f>
        <v/>
      </c>
      <c r="D2319" s="28">
        <f>IF($A2319&lt;=Inputs!$B$13,C2319*Inputs!$B$7,"")</f>
        <v/>
      </c>
      <c r="E2319" s="29">
        <f>IF($A2319&lt;=Inputs!$B$13,IF(D2319&gt;0,1,0),"")</f>
        <v/>
      </c>
      <c r="F2319" s="26">
        <f>IF($A2319&lt;=Inputs!$B$13,IF(1&lt;=Inputs!$B$8,IF(Inputs!$B$12&gt;0,MAX(MIN(NORM.INV(RAND(),LOOKUP(P2319,Inputs!$J$6:$J$9,Inputs!$G$6:$G$9),LOOKUP(P2319,Inputs!$J$6:$J$9,Inputs!$H$6:$H$9)),Inputs!$B$12),-Inputs!$B$12),NORM.INV(RAND(),LOOKUP(P2319,Inputs!$J$6:$J$9,Inputs!$G$6:$G$9),LOOKUP(P2319,Inputs!$J$6:$J$9,Inputs!$H$6:$H$9))),0),"" )</f>
        <v/>
      </c>
      <c r="G2319" s="26">
        <f>IF($A2319&lt;=Inputs!$B$13,IF(2&lt;=Inputs!$B$8,IF(Inputs!$B$12&gt;0,MAX(MIN(NORM.INV(RAND(),LOOKUP(Q2319,Inputs!$J$6:$J$9,Inputs!$G$6:$G$9),LOOKUP(Q2319,Inputs!$J$6:$J$9,Inputs!$H$6:$H$9)),Inputs!$B$12),-Inputs!$B$12),NORM.INV(RAND(),LOOKUP(Q2319,Inputs!$J$6:$J$9,Inputs!$G$6:$G$9),LOOKUP(Q2319,Inputs!$J$6:$J$9,Inputs!$H$6:$H$9))),0),"" )</f>
        <v/>
      </c>
      <c r="H2319" s="26">
        <f>IF($A2319&lt;=Inputs!$B$13,IF(3&lt;=Inputs!$B$8,IF(Inputs!$B$12&gt;0,MAX(MIN(NORM.INV(RAND(),LOOKUP(R2319,Inputs!$J$6:$J$9,Inputs!$G$6:$G$9),LOOKUP(R2319,Inputs!$J$6:$J$9,Inputs!$H$6:$H$9)),Inputs!$B$12),-Inputs!$B$12),NORM.INV(RAND(),LOOKUP(R2319,Inputs!$J$6:$J$9,Inputs!$G$6:$G$9),LOOKUP(R2319,Inputs!$J$6:$J$9,Inputs!$H$6:$H$9))),0),"" )</f>
        <v/>
      </c>
      <c r="I2319" s="26">
        <f>IF($A2319&lt;=Inputs!$B$13,IF(4&lt;=Inputs!$B$8,IF(Inputs!$B$12&gt;0,MAX(MIN(NORM.INV(RAND(),LOOKUP(S2319,Inputs!$J$6:$J$9,Inputs!$G$6:$G$9),LOOKUP(S2319,Inputs!$J$6:$J$9,Inputs!$H$6:$H$9)),Inputs!$B$12),-Inputs!$B$12),NORM.INV(RAND(),LOOKUP(S2319,Inputs!$J$6:$J$9,Inputs!$G$6:$G$9),LOOKUP(S2319,Inputs!$J$6:$J$9,Inputs!$H$6:$H$9))),0),"" )</f>
        <v/>
      </c>
      <c r="J2319" s="26">
        <f>IF($A2319&lt;=Inputs!$B$13,IF(5&lt;=Inputs!$B$8,IF(Inputs!$B$12&gt;0,MAX(MIN(NORM.INV(RAND(),LOOKUP(T2319,Inputs!$J$6:$J$9,Inputs!$G$6:$G$9),LOOKUP(T2319,Inputs!$J$6:$J$9,Inputs!$H$6:$H$9)),Inputs!$B$12),-Inputs!$B$12),NORM.INV(RAND(),LOOKUP(T2319,Inputs!$J$6:$J$9,Inputs!$G$6:$G$9),LOOKUP(T2319,Inputs!$J$6:$J$9,Inputs!$H$6:$H$9))),0),"" )</f>
        <v/>
      </c>
      <c r="K2319" s="26">
        <f>IF($A2319&lt;=Inputs!$B$13,IF(6&lt;=Inputs!$B$8,IF(Inputs!$B$12&gt;0,MAX(MIN(NORM.INV(RAND(),LOOKUP(U2319,Inputs!$J$6:$J$9,Inputs!$G$6:$G$9),LOOKUP(U2319,Inputs!$J$6:$J$9,Inputs!$H$6:$H$9)),Inputs!$B$12),-Inputs!$B$12),NORM.INV(RAND(),LOOKUP(U2319,Inputs!$J$6:$J$9,Inputs!$G$6:$G$9),LOOKUP(U2319,Inputs!$J$6:$J$9,Inputs!$H$6:$H$9))),0),"" )</f>
        <v/>
      </c>
      <c r="L2319" s="26">
        <f>IF($A2319&lt;=Inputs!$B$13,IF(7&lt;=Inputs!$B$8,IF(Inputs!$B$12&gt;0,MAX(MIN(NORM.INV(RAND(),LOOKUP(V2319,Inputs!$J$6:$J$9,Inputs!$G$6:$G$9),LOOKUP(V2319,Inputs!$J$6:$J$9,Inputs!$H$6:$H$9)),Inputs!$B$12),-Inputs!$B$12),NORM.INV(RAND(),LOOKUP(V2319,Inputs!$J$6:$J$9,Inputs!$G$6:$G$9),LOOKUP(V2319,Inputs!$J$6:$J$9,Inputs!$H$6:$H$9))),0),"" )</f>
        <v/>
      </c>
      <c r="M2319" s="26">
        <f>IF($A2319&lt;=Inputs!$B$13,IF(8&lt;=Inputs!$B$8,IF(Inputs!$B$12&gt;0,MAX(MIN(NORM.INV(RAND(),LOOKUP(W2319,Inputs!$J$6:$J$9,Inputs!$G$6:$G$9),LOOKUP(W2319,Inputs!$J$6:$J$9,Inputs!$H$6:$H$9)),Inputs!$B$12),-Inputs!$B$12),NORM.INV(RAND(),LOOKUP(W2319,Inputs!$J$6:$J$9,Inputs!$G$6:$G$9),LOOKUP(W2319,Inputs!$J$6:$J$9,Inputs!$H$6:$H$9))),0),"" )</f>
        <v/>
      </c>
      <c r="N2319" s="26">
        <f>IF($A2319&lt;=Inputs!$B$13,IF(9&lt;=Inputs!$B$8,IF(Inputs!$B$12&gt;0,MAX(MIN(NORM.INV(RAND(),LOOKUP(X2319,Inputs!$J$6:$J$9,Inputs!$G$6:$G$9),LOOKUP(X2319,Inputs!$J$6:$J$9,Inputs!$H$6:$H$9)),Inputs!$B$12),-Inputs!$B$12),NORM.INV(RAND(),LOOKUP(X2319,Inputs!$J$6:$J$9,Inputs!$G$6:$G$9),LOOKUP(X2319,Inputs!$J$6:$J$9,Inputs!$H$6:$H$9))),0),"" )</f>
        <v/>
      </c>
      <c r="O2319" s="26">
        <f>IF($A2319&lt;=Inputs!$B$13,IF(10&lt;=Inputs!$B$8,IF(Inputs!$B$12&gt;0,MAX(MIN(NORM.INV(RAND(),LOOKUP(Y2319,Inputs!$J$6:$J$9,Inputs!$G$6:$G$9),LOOKUP(Y2319,Inputs!$J$6:$J$9,Inputs!$H$6:$H$9)),Inputs!$B$12),-Inputs!$B$12),NORM.INV(RAND(),LOOKUP(Y2319,Inputs!$J$6:$J$9,Inputs!$G$6:$G$9),LOOKUP(Y2319,Inputs!$J$6:$J$9,Inputs!$H$6:$H$9))),0),"" )</f>
        <v/>
      </c>
      <c r="P2319" s="31">
        <f>IF($A2319&lt;=Inputs!$B$13,RAND(),"")</f>
        <v/>
      </c>
      <c r="Q2319" s="31">
        <f>IF($A2319&lt;=Inputs!$B$13,RAND(),"")</f>
        <v/>
      </c>
      <c r="R2319" s="31">
        <f>IF($A2319&lt;=Inputs!$B$13,RAND(),"")</f>
        <v/>
      </c>
      <c r="S2319" s="31">
        <f>IF($A2319&lt;=Inputs!$B$13,RAND(),"")</f>
        <v/>
      </c>
      <c r="T2319" s="31">
        <f>IF($A2319&lt;=Inputs!$B$13,RAND(),"")</f>
        <v/>
      </c>
      <c r="U2319" s="31">
        <f>IF($A2319&lt;=Inputs!$B$13,RAND(),"")</f>
        <v/>
      </c>
      <c r="V2319" s="31">
        <f>IF($A2319&lt;=Inputs!$B$13,RAND(),"")</f>
        <v/>
      </c>
      <c r="W2319" s="31">
        <f>IF($A2319&lt;=Inputs!$B$13,RAND(),"")</f>
        <v/>
      </c>
      <c r="X2319" s="31">
        <f>IF($A2319&lt;=Inputs!$B$13,RAND(),"")</f>
        <v/>
      </c>
      <c r="Y2319" s="31">
        <f>IF($A2319&lt;=Inputs!$B$13,RAND(),"")</f>
        <v/>
      </c>
    </row>
    <row r="2320">
      <c r="A2320" t="n">
        <v>2315</v>
      </c>
      <c r="B2320" s="26">
        <f>IF($A2320&lt;=Inputs!$B$13,IF(Inputs!$B$8&gt;0,SUM(F2320:O2320)/Inputs!$B$8,0),"")</f>
        <v/>
      </c>
      <c r="C2320" s="27">
        <f>IF($A2320&lt;=Inputs!$B$13,B2320/100,"")</f>
        <v/>
      </c>
      <c r="D2320" s="28">
        <f>IF($A2320&lt;=Inputs!$B$13,C2320*Inputs!$B$7,"")</f>
        <v/>
      </c>
      <c r="E2320" s="29">
        <f>IF($A2320&lt;=Inputs!$B$13,IF(D2320&gt;0,1,0),"")</f>
        <v/>
      </c>
      <c r="F2320" s="26">
        <f>IF($A2320&lt;=Inputs!$B$13,IF(1&lt;=Inputs!$B$8,IF(Inputs!$B$12&gt;0,MAX(MIN(NORM.INV(RAND(),LOOKUP(P2320,Inputs!$J$6:$J$9,Inputs!$G$6:$G$9),LOOKUP(P2320,Inputs!$J$6:$J$9,Inputs!$H$6:$H$9)),Inputs!$B$12),-Inputs!$B$12),NORM.INV(RAND(),LOOKUP(P2320,Inputs!$J$6:$J$9,Inputs!$G$6:$G$9),LOOKUP(P2320,Inputs!$J$6:$J$9,Inputs!$H$6:$H$9))),0),"" )</f>
        <v/>
      </c>
      <c r="G2320" s="26">
        <f>IF($A2320&lt;=Inputs!$B$13,IF(2&lt;=Inputs!$B$8,IF(Inputs!$B$12&gt;0,MAX(MIN(NORM.INV(RAND(),LOOKUP(Q2320,Inputs!$J$6:$J$9,Inputs!$G$6:$G$9),LOOKUP(Q2320,Inputs!$J$6:$J$9,Inputs!$H$6:$H$9)),Inputs!$B$12),-Inputs!$B$12),NORM.INV(RAND(),LOOKUP(Q2320,Inputs!$J$6:$J$9,Inputs!$G$6:$G$9),LOOKUP(Q2320,Inputs!$J$6:$J$9,Inputs!$H$6:$H$9))),0),"" )</f>
        <v/>
      </c>
      <c r="H2320" s="26">
        <f>IF($A2320&lt;=Inputs!$B$13,IF(3&lt;=Inputs!$B$8,IF(Inputs!$B$12&gt;0,MAX(MIN(NORM.INV(RAND(),LOOKUP(R2320,Inputs!$J$6:$J$9,Inputs!$G$6:$G$9),LOOKUP(R2320,Inputs!$J$6:$J$9,Inputs!$H$6:$H$9)),Inputs!$B$12),-Inputs!$B$12),NORM.INV(RAND(),LOOKUP(R2320,Inputs!$J$6:$J$9,Inputs!$G$6:$G$9),LOOKUP(R2320,Inputs!$J$6:$J$9,Inputs!$H$6:$H$9))),0),"" )</f>
        <v/>
      </c>
      <c r="I2320" s="26">
        <f>IF($A2320&lt;=Inputs!$B$13,IF(4&lt;=Inputs!$B$8,IF(Inputs!$B$12&gt;0,MAX(MIN(NORM.INV(RAND(),LOOKUP(S2320,Inputs!$J$6:$J$9,Inputs!$G$6:$G$9),LOOKUP(S2320,Inputs!$J$6:$J$9,Inputs!$H$6:$H$9)),Inputs!$B$12),-Inputs!$B$12),NORM.INV(RAND(),LOOKUP(S2320,Inputs!$J$6:$J$9,Inputs!$G$6:$G$9),LOOKUP(S2320,Inputs!$J$6:$J$9,Inputs!$H$6:$H$9))),0),"" )</f>
        <v/>
      </c>
      <c r="J2320" s="26">
        <f>IF($A2320&lt;=Inputs!$B$13,IF(5&lt;=Inputs!$B$8,IF(Inputs!$B$12&gt;0,MAX(MIN(NORM.INV(RAND(),LOOKUP(T2320,Inputs!$J$6:$J$9,Inputs!$G$6:$G$9),LOOKUP(T2320,Inputs!$J$6:$J$9,Inputs!$H$6:$H$9)),Inputs!$B$12),-Inputs!$B$12),NORM.INV(RAND(),LOOKUP(T2320,Inputs!$J$6:$J$9,Inputs!$G$6:$G$9),LOOKUP(T2320,Inputs!$J$6:$J$9,Inputs!$H$6:$H$9))),0),"" )</f>
        <v/>
      </c>
      <c r="K2320" s="26">
        <f>IF($A2320&lt;=Inputs!$B$13,IF(6&lt;=Inputs!$B$8,IF(Inputs!$B$12&gt;0,MAX(MIN(NORM.INV(RAND(),LOOKUP(U2320,Inputs!$J$6:$J$9,Inputs!$G$6:$G$9),LOOKUP(U2320,Inputs!$J$6:$J$9,Inputs!$H$6:$H$9)),Inputs!$B$12),-Inputs!$B$12),NORM.INV(RAND(),LOOKUP(U2320,Inputs!$J$6:$J$9,Inputs!$G$6:$G$9),LOOKUP(U2320,Inputs!$J$6:$J$9,Inputs!$H$6:$H$9))),0),"" )</f>
        <v/>
      </c>
      <c r="L2320" s="26">
        <f>IF($A2320&lt;=Inputs!$B$13,IF(7&lt;=Inputs!$B$8,IF(Inputs!$B$12&gt;0,MAX(MIN(NORM.INV(RAND(),LOOKUP(V2320,Inputs!$J$6:$J$9,Inputs!$G$6:$G$9),LOOKUP(V2320,Inputs!$J$6:$J$9,Inputs!$H$6:$H$9)),Inputs!$B$12),-Inputs!$B$12),NORM.INV(RAND(),LOOKUP(V2320,Inputs!$J$6:$J$9,Inputs!$G$6:$G$9),LOOKUP(V2320,Inputs!$J$6:$J$9,Inputs!$H$6:$H$9))),0),"" )</f>
        <v/>
      </c>
      <c r="M2320" s="26">
        <f>IF($A2320&lt;=Inputs!$B$13,IF(8&lt;=Inputs!$B$8,IF(Inputs!$B$12&gt;0,MAX(MIN(NORM.INV(RAND(),LOOKUP(W2320,Inputs!$J$6:$J$9,Inputs!$G$6:$G$9),LOOKUP(W2320,Inputs!$J$6:$J$9,Inputs!$H$6:$H$9)),Inputs!$B$12),-Inputs!$B$12),NORM.INV(RAND(),LOOKUP(W2320,Inputs!$J$6:$J$9,Inputs!$G$6:$G$9),LOOKUP(W2320,Inputs!$J$6:$J$9,Inputs!$H$6:$H$9))),0),"" )</f>
        <v/>
      </c>
      <c r="N2320" s="26">
        <f>IF($A2320&lt;=Inputs!$B$13,IF(9&lt;=Inputs!$B$8,IF(Inputs!$B$12&gt;0,MAX(MIN(NORM.INV(RAND(),LOOKUP(X2320,Inputs!$J$6:$J$9,Inputs!$G$6:$G$9),LOOKUP(X2320,Inputs!$J$6:$J$9,Inputs!$H$6:$H$9)),Inputs!$B$12),-Inputs!$B$12),NORM.INV(RAND(),LOOKUP(X2320,Inputs!$J$6:$J$9,Inputs!$G$6:$G$9),LOOKUP(X2320,Inputs!$J$6:$J$9,Inputs!$H$6:$H$9))),0),"" )</f>
        <v/>
      </c>
      <c r="O2320" s="26">
        <f>IF($A2320&lt;=Inputs!$B$13,IF(10&lt;=Inputs!$B$8,IF(Inputs!$B$12&gt;0,MAX(MIN(NORM.INV(RAND(),LOOKUP(Y2320,Inputs!$J$6:$J$9,Inputs!$G$6:$G$9),LOOKUP(Y2320,Inputs!$J$6:$J$9,Inputs!$H$6:$H$9)),Inputs!$B$12),-Inputs!$B$12),NORM.INV(RAND(),LOOKUP(Y2320,Inputs!$J$6:$J$9,Inputs!$G$6:$G$9),LOOKUP(Y2320,Inputs!$J$6:$J$9,Inputs!$H$6:$H$9))),0),"" )</f>
        <v/>
      </c>
      <c r="P2320" s="31">
        <f>IF($A2320&lt;=Inputs!$B$13,RAND(),"")</f>
        <v/>
      </c>
      <c r="Q2320" s="31">
        <f>IF($A2320&lt;=Inputs!$B$13,RAND(),"")</f>
        <v/>
      </c>
      <c r="R2320" s="31">
        <f>IF($A2320&lt;=Inputs!$B$13,RAND(),"")</f>
        <v/>
      </c>
      <c r="S2320" s="31">
        <f>IF($A2320&lt;=Inputs!$B$13,RAND(),"")</f>
        <v/>
      </c>
      <c r="T2320" s="31">
        <f>IF($A2320&lt;=Inputs!$B$13,RAND(),"")</f>
        <v/>
      </c>
      <c r="U2320" s="31">
        <f>IF($A2320&lt;=Inputs!$B$13,RAND(),"")</f>
        <v/>
      </c>
      <c r="V2320" s="31">
        <f>IF($A2320&lt;=Inputs!$B$13,RAND(),"")</f>
        <v/>
      </c>
      <c r="W2320" s="31">
        <f>IF($A2320&lt;=Inputs!$B$13,RAND(),"")</f>
        <v/>
      </c>
      <c r="X2320" s="31">
        <f>IF($A2320&lt;=Inputs!$B$13,RAND(),"")</f>
        <v/>
      </c>
      <c r="Y2320" s="31">
        <f>IF($A2320&lt;=Inputs!$B$13,RAND(),"")</f>
        <v/>
      </c>
    </row>
    <row r="2321">
      <c r="A2321" t="n">
        <v>2316</v>
      </c>
      <c r="B2321" s="26">
        <f>IF($A2321&lt;=Inputs!$B$13,IF(Inputs!$B$8&gt;0,SUM(F2321:O2321)/Inputs!$B$8,0),"")</f>
        <v/>
      </c>
      <c r="C2321" s="27">
        <f>IF($A2321&lt;=Inputs!$B$13,B2321/100,"")</f>
        <v/>
      </c>
      <c r="D2321" s="28">
        <f>IF($A2321&lt;=Inputs!$B$13,C2321*Inputs!$B$7,"")</f>
        <v/>
      </c>
      <c r="E2321" s="29">
        <f>IF($A2321&lt;=Inputs!$B$13,IF(D2321&gt;0,1,0),"")</f>
        <v/>
      </c>
      <c r="F2321" s="26">
        <f>IF($A2321&lt;=Inputs!$B$13,IF(1&lt;=Inputs!$B$8,IF(Inputs!$B$12&gt;0,MAX(MIN(NORM.INV(RAND(),LOOKUP(P2321,Inputs!$J$6:$J$9,Inputs!$G$6:$G$9),LOOKUP(P2321,Inputs!$J$6:$J$9,Inputs!$H$6:$H$9)),Inputs!$B$12),-Inputs!$B$12),NORM.INV(RAND(),LOOKUP(P2321,Inputs!$J$6:$J$9,Inputs!$G$6:$G$9),LOOKUP(P2321,Inputs!$J$6:$J$9,Inputs!$H$6:$H$9))),0),"" )</f>
        <v/>
      </c>
      <c r="G2321" s="26">
        <f>IF($A2321&lt;=Inputs!$B$13,IF(2&lt;=Inputs!$B$8,IF(Inputs!$B$12&gt;0,MAX(MIN(NORM.INV(RAND(),LOOKUP(Q2321,Inputs!$J$6:$J$9,Inputs!$G$6:$G$9),LOOKUP(Q2321,Inputs!$J$6:$J$9,Inputs!$H$6:$H$9)),Inputs!$B$12),-Inputs!$B$12),NORM.INV(RAND(),LOOKUP(Q2321,Inputs!$J$6:$J$9,Inputs!$G$6:$G$9),LOOKUP(Q2321,Inputs!$J$6:$J$9,Inputs!$H$6:$H$9))),0),"" )</f>
        <v/>
      </c>
      <c r="H2321" s="26">
        <f>IF($A2321&lt;=Inputs!$B$13,IF(3&lt;=Inputs!$B$8,IF(Inputs!$B$12&gt;0,MAX(MIN(NORM.INV(RAND(),LOOKUP(R2321,Inputs!$J$6:$J$9,Inputs!$G$6:$G$9),LOOKUP(R2321,Inputs!$J$6:$J$9,Inputs!$H$6:$H$9)),Inputs!$B$12),-Inputs!$B$12),NORM.INV(RAND(),LOOKUP(R2321,Inputs!$J$6:$J$9,Inputs!$G$6:$G$9),LOOKUP(R2321,Inputs!$J$6:$J$9,Inputs!$H$6:$H$9))),0),"" )</f>
        <v/>
      </c>
      <c r="I2321" s="26">
        <f>IF($A2321&lt;=Inputs!$B$13,IF(4&lt;=Inputs!$B$8,IF(Inputs!$B$12&gt;0,MAX(MIN(NORM.INV(RAND(),LOOKUP(S2321,Inputs!$J$6:$J$9,Inputs!$G$6:$G$9),LOOKUP(S2321,Inputs!$J$6:$J$9,Inputs!$H$6:$H$9)),Inputs!$B$12),-Inputs!$B$12),NORM.INV(RAND(),LOOKUP(S2321,Inputs!$J$6:$J$9,Inputs!$G$6:$G$9),LOOKUP(S2321,Inputs!$J$6:$J$9,Inputs!$H$6:$H$9))),0),"" )</f>
        <v/>
      </c>
      <c r="J2321" s="26">
        <f>IF($A2321&lt;=Inputs!$B$13,IF(5&lt;=Inputs!$B$8,IF(Inputs!$B$12&gt;0,MAX(MIN(NORM.INV(RAND(),LOOKUP(T2321,Inputs!$J$6:$J$9,Inputs!$G$6:$G$9),LOOKUP(T2321,Inputs!$J$6:$J$9,Inputs!$H$6:$H$9)),Inputs!$B$12),-Inputs!$B$12),NORM.INV(RAND(),LOOKUP(T2321,Inputs!$J$6:$J$9,Inputs!$G$6:$G$9),LOOKUP(T2321,Inputs!$J$6:$J$9,Inputs!$H$6:$H$9))),0),"" )</f>
        <v/>
      </c>
      <c r="K2321" s="26">
        <f>IF($A2321&lt;=Inputs!$B$13,IF(6&lt;=Inputs!$B$8,IF(Inputs!$B$12&gt;0,MAX(MIN(NORM.INV(RAND(),LOOKUP(U2321,Inputs!$J$6:$J$9,Inputs!$G$6:$G$9),LOOKUP(U2321,Inputs!$J$6:$J$9,Inputs!$H$6:$H$9)),Inputs!$B$12),-Inputs!$B$12),NORM.INV(RAND(),LOOKUP(U2321,Inputs!$J$6:$J$9,Inputs!$G$6:$G$9),LOOKUP(U2321,Inputs!$J$6:$J$9,Inputs!$H$6:$H$9))),0),"" )</f>
        <v/>
      </c>
      <c r="L2321" s="26">
        <f>IF($A2321&lt;=Inputs!$B$13,IF(7&lt;=Inputs!$B$8,IF(Inputs!$B$12&gt;0,MAX(MIN(NORM.INV(RAND(),LOOKUP(V2321,Inputs!$J$6:$J$9,Inputs!$G$6:$G$9),LOOKUP(V2321,Inputs!$J$6:$J$9,Inputs!$H$6:$H$9)),Inputs!$B$12),-Inputs!$B$12),NORM.INV(RAND(),LOOKUP(V2321,Inputs!$J$6:$J$9,Inputs!$G$6:$G$9),LOOKUP(V2321,Inputs!$J$6:$J$9,Inputs!$H$6:$H$9))),0),"" )</f>
        <v/>
      </c>
      <c r="M2321" s="26">
        <f>IF($A2321&lt;=Inputs!$B$13,IF(8&lt;=Inputs!$B$8,IF(Inputs!$B$12&gt;0,MAX(MIN(NORM.INV(RAND(),LOOKUP(W2321,Inputs!$J$6:$J$9,Inputs!$G$6:$G$9),LOOKUP(W2321,Inputs!$J$6:$J$9,Inputs!$H$6:$H$9)),Inputs!$B$12),-Inputs!$B$12),NORM.INV(RAND(),LOOKUP(W2321,Inputs!$J$6:$J$9,Inputs!$G$6:$G$9),LOOKUP(W2321,Inputs!$J$6:$J$9,Inputs!$H$6:$H$9))),0),"" )</f>
        <v/>
      </c>
      <c r="N2321" s="26">
        <f>IF($A2321&lt;=Inputs!$B$13,IF(9&lt;=Inputs!$B$8,IF(Inputs!$B$12&gt;0,MAX(MIN(NORM.INV(RAND(),LOOKUP(X2321,Inputs!$J$6:$J$9,Inputs!$G$6:$G$9),LOOKUP(X2321,Inputs!$J$6:$J$9,Inputs!$H$6:$H$9)),Inputs!$B$12),-Inputs!$B$12),NORM.INV(RAND(),LOOKUP(X2321,Inputs!$J$6:$J$9,Inputs!$G$6:$G$9),LOOKUP(X2321,Inputs!$J$6:$J$9,Inputs!$H$6:$H$9))),0),"" )</f>
        <v/>
      </c>
      <c r="O2321" s="26">
        <f>IF($A2321&lt;=Inputs!$B$13,IF(10&lt;=Inputs!$B$8,IF(Inputs!$B$12&gt;0,MAX(MIN(NORM.INV(RAND(),LOOKUP(Y2321,Inputs!$J$6:$J$9,Inputs!$G$6:$G$9),LOOKUP(Y2321,Inputs!$J$6:$J$9,Inputs!$H$6:$H$9)),Inputs!$B$12),-Inputs!$B$12),NORM.INV(RAND(),LOOKUP(Y2321,Inputs!$J$6:$J$9,Inputs!$G$6:$G$9),LOOKUP(Y2321,Inputs!$J$6:$J$9,Inputs!$H$6:$H$9))),0),"" )</f>
        <v/>
      </c>
      <c r="P2321" s="31">
        <f>IF($A2321&lt;=Inputs!$B$13,RAND(),"")</f>
        <v/>
      </c>
      <c r="Q2321" s="31">
        <f>IF($A2321&lt;=Inputs!$B$13,RAND(),"")</f>
        <v/>
      </c>
      <c r="R2321" s="31">
        <f>IF($A2321&lt;=Inputs!$B$13,RAND(),"")</f>
        <v/>
      </c>
      <c r="S2321" s="31">
        <f>IF($A2321&lt;=Inputs!$B$13,RAND(),"")</f>
        <v/>
      </c>
      <c r="T2321" s="31">
        <f>IF($A2321&lt;=Inputs!$B$13,RAND(),"")</f>
        <v/>
      </c>
      <c r="U2321" s="31">
        <f>IF($A2321&lt;=Inputs!$B$13,RAND(),"")</f>
        <v/>
      </c>
      <c r="V2321" s="31">
        <f>IF($A2321&lt;=Inputs!$B$13,RAND(),"")</f>
        <v/>
      </c>
      <c r="W2321" s="31">
        <f>IF($A2321&lt;=Inputs!$B$13,RAND(),"")</f>
        <v/>
      </c>
      <c r="X2321" s="31">
        <f>IF($A2321&lt;=Inputs!$B$13,RAND(),"")</f>
        <v/>
      </c>
      <c r="Y2321" s="31">
        <f>IF($A2321&lt;=Inputs!$B$13,RAND(),"")</f>
        <v/>
      </c>
    </row>
    <row r="2322">
      <c r="A2322" t="n">
        <v>2317</v>
      </c>
      <c r="B2322" s="26">
        <f>IF($A2322&lt;=Inputs!$B$13,IF(Inputs!$B$8&gt;0,SUM(F2322:O2322)/Inputs!$B$8,0),"")</f>
        <v/>
      </c>
      <c r="C2322" s="27">
        <f>IF($A2322&lt;=Inputs!$B$13,B2322/100,"")</f>
        <v/>
      </c>
      <c r="D2322" s="28">
        <f>IF($A2322&lt;=Inputs!$B$13,C2322*Inputs!$B$7,"")</f>
        <v/>
      </c>
      <c r="E2322" s="29">
        <f>IF($A2322&lt;=Inputs!$B$13,IF(D2322&gt;0,1,0),"")</f>
        <v/>
      </c>
      <c r="F2322" s="26">
        <f>IF($A2322&lt;=Inputs!$B$13,IF(1&lt;=Inputs!$B$8,IF(Inputs!$B$12&gt;0,MAX(MIN(NORM.INV(RAND(),LOOKUP(P2322,Inputs!$J$6:$J$9,Inputs!$G$6:$G$9),LOOKUP(P2322,Inputs!$J$6:$J$9,Inputs!$H$6:$H$9)),Inputs!$B$12),-Inputs!$B$12),NORM.INV(RAND(),LOOKUP(P2322,Inputs!$J$6:$J$9,Inputs!$G$6:$G$9),LOOKUP(P2322,Inputs!$J$6:$J$9,Inputs!$H$6:$H$9))),0),"" )</f>
        <v/>
      </c>
      <c r="G2322" s="26">
        <f>IF($A2322&lt;=Inputs!$B$13,IF(2&lt;=Inputs!$B$8,IF(Inputs!$B$12&gt;0,MAX(MIN(NORM.INV(RAND(),LOOKUP(Q2322,Inputs!$J$6:$J$9,Inputs!$G$6:$G$9),LOOKUP(Q2322,Inputs!$J$6:$J$9,Inputs!$H$6:$H$9)),Inputs!$B$12),-Inputs!$B$12),NORM.INV(RAND(),LOOKUP(Q2322,Inputs!$J$6:$J$9,Inputs!$G$6:$G$9),LOOKUP(Q2322,Inputs!$J$6:$J$9,Inputs!$H$6:$H$9))),0),"" )</f>
        <v/>
      </c>
      <c r="H2322" s="26">
        <f>IF($A2322&lt;=Inputs!$B$13,IF(3&lt;=Inputs!$B$8,IF(Inputs!$B$12&gt;0,MAX(MIN(NORM.INV(RAND(),LOOKUP(R2322,Inputs!$J$6:$J$9,Inputs!$G$6:$G$9),LOOKUP(R2322,Inputs!$J$6:$J$9,Inputs!$H$6:$H$9)),Inputs!$B$12),-Inputs!$B$12),NORM.INV(RAND(),LOOKUP(R2322,Inputs!$J$6:$J$9,Inputs!$G$6:$G$9),LOOKUP(R2322,Inputs!$J$6:$J$9,Inputs!$H$6:$H$9))),0),"" )</f>
        <v/>
      </c>
      <c r="I2322" s="26">
        <f>IF($A2322&lt;=Inputs!$B$13,IF(4&lt;=Inputs!$B$8,IF(Inputs!$B$12&gt;0,MAX(MIN(NORM.INV(RAND(),LOOKUP(S2322,Inputs!$J$6:$J$9,Inputs!$G$6:$G$9),LOOKUP(S2322,Inputs!$J$6:$J$9,Inputs!$H$6:$H$9)),Inputs!$B$12),-Inputs!$B$12),NORM.INV(RAND(),LOOKUP(S2322,Inputs!$J$6:$J$9,Inputs!$G$6:$G$9),LOOKUP(S2322,Inputs!$J$6:$J$9,Inputs!$H$6:$H$9))),0),"" )</f>
        <v/>
      </c>
      <c r="J2322" s="26">
        <f>IF($A2322&lt;=Inputs!$B$13,IF(5&lt;=Inputs!$B$8,IF(Inputs!$B$12&gt;0,MAX(MIN(NORM.INV(RAND(),LOOKUP(T2322,Inputs!$J$6:$J$9,Inputs!$G$6:$G$9),LOOKUP(T2322,Inputs!$J$6:$J$9,Inputs!$H$6:$H$9)),Inputs!$B$12),-Inputs!$B$12),NORM.INV(RAND(),LOOKUP(T2322,Inputs!$J$6:$J$9,Inputs!$G$6:$G$9),LOOKUP(T2322,Inputs!$J$6:$J$9,Inputs!$H$6:$H$9))),0),"" )</f>
        <v/>
      </c>
      <c r="K2322" s="26">
        <f>IF($A2322&lt;=Inputs!$B$13,IF(6&lt;=Inputs!$B$8,IF(Inputs!$B$12&gt;0,MAX(MIN(NORM.INV(RAND(),LOOKUP(U2322,Inputs!$J$6:$J$9,Inputs!$G$6:$G$9),LOOKUP(U2322,Inputs!$J$6:$J$9,Inputs!$H$6:$H$9)),Inputs!$B$12),-Inputs!$B$12),NORM.INV(RAND(),LOOKUP(U2322,Inputs!$J$6:$J$9,Inputs!$G$6:$G$9),LOOKUP(U2322,Inputs!$J$6:$J$9,Inputs!$H$6:$H$9))),0),"" )</f>
        <v/>
      </c>
      <c r="L2322" s="26">
        <f>IF($A2322&lt;=Inputs!$B$13,IF(7&lt;=Inputs!$B$8,IF(Inputs!$B$12&gt;0,MAX(MIN(NORM.INV(RAND(),LOOKUP(V2322,Inputs!$J$6:$J$9,Inputs!$G$6:$G$9),LOOKUP(V2322,Inputs!$J$6:$J$9,Inputs!$H$6:$H$9)),Inputs!$B$12),-Inputs!$B$12),NORM.INV(RAND(),LOOKUP(V2322,Inputs!$J$6:$J$9,Inputs!$G$6:$G$9),LOOKUP(V2322,Inputs!$J$6:$J$9,Inputs!$H$6:$H$9))),0),"" )</f>
        <v/>
      </c>
      <c r="M2322" s="26">
        <f>IF($A2322&lt;=Inputs!$B$13,IF(8&lt;=Inputs!$B$8,IF(Inputs!$B$12&gt;0,MAX(MIN(NORM.INV(RAND(),LOOKUP(W2322,Inputs!$J$6:$J$9,Inputs!$G$6:$G$9),LOOKUP(W2322,Inputs!$J$6:$J$9,Inputs!$H$6:$H$9)),Inputs!$B$12),-Inputs!$B$12),NORM.INV(RAND(),LOOKUP(W2322,Inputs!$J$6:$J$9,Inputs!$G$6:$G$9),LOOKUP(W2322,Inputs!$J$6:$J$9,Inputs!$H$6:$H$9))),0),"" )</f>
        <v/>
      </c>
      <c r="N2322" s="26">
        <f>IF($A2322&lt;=Inputs!$B$13,IF(9&lt;=Inputs!$B$8,IF(Inputs!$B$12&gt;0,MAX(MIN(NORM.INV(RAND(),LOOKUP(X2322,Inputs!$J$6:$J$9,Inputs!$G$6:$G$9),LOOKUP(X2322,Inputs!$J$6:$J$9,Inputs!$H$6:$H$9)),Inputs!$B$12),-Inputs!$B$12),NORM.INV(RAND(),LOOKUP(X2322,Inputs!$J$6:$J$9,Inputs!$G$6:$G$9),LOOKUP(X2322,Inputs!$J$6:$J$9,Inputs!$H$6:$H$9))),0),"" )</f>
        <v/>
      </c>
      <c r="O2322" s="26">
        <f>IF($A2322&lt;=Inputs!$B$13,IF(10&lt;=Inputs!$B$8,IF(Inputs!$B$12&gt;0,MAX(MIN(NORM.INV(RAND(),LOOKUP(Y2322,Inputs!$J$6:$J$9,Inputs!$G$6:$G$9),LOOKUP(Y2322,Inputs!$J$6:$J$9,Inputs!$H$6:$H$9)),Inputs!$B$12),-Inputs!$B$12),NORM.INV(RAND(),LOOKUP(Y2322,Inputs!$J$6:$J$9,Inputs!$G$6:$G$9),LOOKUP(Y2322,Inputs!$J$6:$J$9,Inputs!$H$6:$H$9))),0),"" )</f>
        <v/>
      </c>
      <c r="P2322" s="31">
        <f>IF($A2322&lt;=Inputs!$B$13,RAND(),"")</f>
        <v/>
      </c>
      <c r="Q2322" s="31">
        <f>IF($A2322&lt;=Inputs!$B$13,RAND(),"")</f>
        <v/>
      </c>
      <c r="R2322" s="31">
        <f>IF($A2322&lt;=Inputs!$B$13,RAND(),"")</f>
        <v/>
      </c>
      <c r="S2322" s="31">
        <f>IF($A2322&lt;=Inputs!$B$13,RAND(),"")</f>
        <v/>
      </c>
      <c r="T2322" s="31">
        <f>IF($A2322&lt;=Inputs!$B$13,RAND(),"")</f>
        <v/>
      </c>
      <c r="U2322" s="31">
        <f>IF($A2322&lt;=Inputs!$B$13,RAND(),"")</f>
        <v/>
      </c>
      <c r="V2322" s="31">
        <f>IF($A2322&lt;=Inputs!$B$13,RAND(),"")</f>
        <v/>
      </c>
      <c r="W2322" s="31">
        <f>IF($A2322&lt;=Inputs!$B$13,RAND(),"")</f>
        <v/>
      </c>
      <c r="X2322" s="31">
        <f>IF($A2322&lt;=Inputs!$B$13,RAND(),"")</f>
        <v/>
      </c>
      <c r="Y2322" s="31">
        <f>IF($A2322&lt;=Inputs!$B$13,RAND(),"")</f>
        <v/>
      </c>
    </row>
    <row r="2323">
      <c r="A2323" t="n">
        <v>2318</v>
      </c>
      <c r="B2323" s="26">
        <f>IF($A2323&lt;=Inputs!$B$13,IF(Inputs!$B$8&gt;0,SUM(F2323:O2323)/Inputs!$B$8,0),"")</f>
        <v/>
      </c>
      <c r="C2323" s="27">
        <f>IF($A2323&lt;=Inputs!$B$13,B2323/100,"")</f>
        <v/>
      </c>
      <c r="D2323" s="28">
        <f>IF($A2323&lt;=Inputs!$B$13,C2323*Inputs!$B$7,"")</f>
        <v/>
      </c>
      <c r="E2323" s="29">
        <f>IF($A2323&lt;=Inputs!$B$13,IF(D2323&gt;0,1,0),"")</f>
        <v/>
      </c>
      <c r="F2323" s="26">
        <f>IF($A2323&lt;=Inputs!$B$13,IF(1&lt;=Inputs!$B$8,IF(Inputs!$B$12&gt;0,MAX(MIN(NORM.INV(RAND(),LOOKUP(P2323,Inputs!$J$6:$J$9,Inputs!$G$6:$G$9),LOOKUP(P2323,Inputs!$J$6:$J$9,Inputs!$H$6:$H$9)),Inputs!$B$12),-Inputs!$B$12),NORM.INV(RAND(),LOOKUP(P2323,Inputs!$J$6:$J$9,Inputs!$G$6:$G$9),LOOKUP(P2323,Inputs!$J$6:$J$9,Inputs!$H$6:$H$9))),0),"" )</f>
        <v/>
      </c>
      <c r="G2323" s="26">
        <f>IF($A2323&lt;=Inputs!$B$13,IF(2&lt;=Inputs!$B$8,IF(Inputs!$B$12&gt;0,MAX(MIN(NORM.INV(RAND(),LOOKUP(Q2323,Inputs!$J$6:$J$9,Inputs!$G$6:$G$9),LOOKUP(Q2323,Inputs!$J$6:$J$9,Inputs!$H$6:$H$9)),Inputs!$B$12),-Inputs!$B$12),NORM.INV(RAND(),LOOKUP(Q2323,Inputs!$J$6:$J$9,Inputs!$G$6:$G$9),LOOKUP(Q2323,Inputs!$J$6:$J$9,Inputs!$H$6:$H$9))),0),"" )</f>
        <v/>
      </c>
      <c r="H2323" s="26">
        <f>IF($A2323&lt;=Inputs!$B$13,IF(3&lt;=Inputs!$B$8,IF(Inputs!$B$12&gt;0,MAX(MIN(NORM.INV(RAND(),LOOKUP(R2323,Inputs!$J$6:$J$9,Inputs!$G$6:$G$9),LOOKUP(R2323,Inputs!$J$6:$J$9,Inputs!$H$6:$H$9)),Inputs!$B$12),-Inputs!$B$12),NORM.INV(RAND(),LOOKUP(R2323,Inputs!$J$6:$J$9,Inputs!$G$6:$G$9),LOOKUP(R2323,Inputs!$J$6:$J$9,Inputs!$H$6:$H$9))),0),"" )</f>
        <v/>
      </c>
      <c r="I2323" s="26">
        <f>IF($A2323&lt;=Inputs!$B$13,IF(4&lt;=Inputs!$B$8,IF(Inputs!$B$12&gt;0,MAX(MIN(NORM.INV(RAND(),LOOKUP(S2323,Inputs!$J$6:$J$9,Inputs!$G$6:$G$9),LOOKUP(S2323,Inputs!$J$6:$J$9,Inputs!$H$6:$H$9)),Inputs!$B$12),-Inputs!$B$12),NORM.INV(RAND(),LOOKUP(S2323,Inputs!$J$6:$J$9,Inputs!$G$6:$G$9),LOOKUP(S2323,Inputs!$J$6:$J$9,Inputs!$H$6:$H$9))),0),"" )</f>
        <v/>
      </c>
      <c r="J2323" s="26">
        <f>IF($A2323&lt;=Inputs!$B$13,IF(5&lt;=Inputs!$B$8,IF(Inputs!$B$12&gt;0,MAX(MIN(NORM.INV(RAND(),LOOKUP(T2323,Inputs!$J$6:$J$9,Inputs!$G$6:$G$9),LOOKUP(T2323,Inputs!$J$6:$J$9,Inputs!$H$6:$H$9)),Inputs!$B$12),-Inputs!$B$12),NORM.INV(RAND(),LOOKUP(T2323,Inputs!$J$6:$J$9,Inputs!$G$6:$G$9),LOOKUP(T2323,Inputs!$J$6:$J$9,Inputs!$H$6:$H$9))),0),"" )</f>
        <v/>
      </c>
      <c r="K2323" s="26">
        <f>IF($A2323&lt;=Inputs!$B$13,IF(6&lt;=Inputs!$B$8,IF(Inputs!$B$12&gt;0,MAX(MIN(NORM.INV(RAND(),LOOKUP(U2323,Inputs!$J$6:$J$9,Inputs!$G$6:$G$9),LOOKUP(U2323,Inputs!$J$6:$J$9,Inputs!$H$6:$H$9)),Inputs!$B$12),-Inputs!$B$12),NORM.INV(RAND(),LOOKUP(U2323,Inputs!$J$6:$J$9,Inputs!$G$6:$G$9),LOOKUP(U2323,Inputs!$J$6:$J$9,Inputs!$H$6:$H$9))),0),"" )</f>
        <v/>
      </c>
      <c r="L2323" s="26">
        <f>IF($A2323&lt;=Inputs!$B$13,IF(7&lt;=Inputs!$B$8,IF(Inputs!$B$12&gt;0,MAX(MIN(NORM.INV(RAND(),LOOKUP(V2323,Inputs!$J$6:$J$9,Inputs!$G$6:$G$9),LOOKUP(V2323,Inputs!$J$6:$J$9,Inputs!$H$6:$H$9)),Inputs!$B$12),-Inputs!$B$12),NORM.INV(RAND(),LOOKUP(V2323,Inputs!$J$6:$J$9,Inputs!$G$6:$G$9),LOOKUP(V2323,Inputs!$J$6:$J$9,Inputs!$H$6:$H$9))),0),"" )</f>
        <v/>
      </c>
      <c r="M2323" s="26">
        <f>IF($A2323&lt;=Inputs!$B$13,IF(8&lt;=Inputs!$B$8,IF(Inputs!$B$12&gt;0,MAX(MIN(NORM.INV(RAND(),LOOKUP(W2323,Inputs!$J$6:$J$9,Inputs!$G$6:$G$9),LOOKUP(W2323,Inputs!$J$6:$J$9,Inputs!$H$6:$H$9)),Inputs!$B$12),-Inputs!$B$12),NORM.INV(RAND(),LOOKUP(W2323,Inputs!$J$6:$J$9,Inputs!$G$6:$G$9),LOOKUP(W2323,Inputs!$J$6:$J$9,Inputs!$H$6:$H$9))),0),"" )</f>
        <v/>
      </c>
      <c r="N2323" s="26">
        <f>IF($A2323&lt;=Inputs!$B$13,IF(9&lt;=Inputs!$B$8,IF(Inputs!$B$12&gt;0,MAX(MIN(NORM.INV(RAND(),LOOKUP(X2323,Inputs!$J$6:$J$9,Inputs!$G$6:$G$9),LOOKUP(X2323,Inputs!$J$6:$J$9,Inputs!$H$6:$H$9)),Inputs!$B$12),-Inputs!$B$12),NORM.INV(RAND(),LOOKUP(X2323,Inputs!$J$6:$J$9,Inputs!$G$6:$G$9),LOOKUP(X2323,Inputs!$J$6:$J$9,Inputs!$H$6:$H$9))),0),"" )</f>
        <v/>
      </c>
      <c r="O2323" s="26">
        <f>IF($A2323&lt;=Inputs!$B$13,IF(10&lt;=Inputs!$B$8,IF(Inputs!$B$12&gt;0,MAX(MIN(NORM.INV(RAND(),LOOKUP(Y2323,Inputs!$J$6:$J$9,Inputs!$G$6:$G$9),LOOKUP(Y2323,Inputs!$J$6:$J$9,Inputs!$H$6:$H$9)),Inputs!$B$12),-Inputs!$B$12),NORM.INV(RAND(),LOOKUP(Y2323,Inputs!$J$6:$J$9,Inputs!$G$6:$G$9),LOOKUP(Y2323,Inputs!$J$6:$J$9,Inputs!$H$6:$H$9))),0),"" )</f>
        <v/>
      </c>
      <c r="P2323" s="31">
        <f>IF($A2323&lt;=Inputs!$B$13,RAND(),"")</f>
        <v/>
      </c>
      <c r="Q2323" s="31">
        <f>IF($A2323&lt;=Inputs!$B$13,RAND(),"")</f>
        <v/>
      </c>
      <c r="R2323" s="31">
        <f>IF($A2323&lt;=Inputs!$B$13,RAND(),"")</f>
        <v/>
      </c>
      <c r="S2323" s="31">
        <f>IF($A2323&lt;=Inputs!$B$13,RAND(),"")</f>
        <v/>
      </c>
      <c r="T2323" s="31">
        <f>IF($A2323&lt;=Inputs!$B$13,RAND(),"")</f>
        <v/>
      </c>
      <c r="U2323" s="31">
        <f>IF($A2323&lt;=Inputs!$B$13,RAND(),"")</f>
        <v/>
      </c>
      <c r="V2323" s="31">
        <f>IF($A2323&lt;=Inputs!$B$13,RAND(),"")</f>
        <v/>
      </c>
      <c r="W2323" s="31">
        <f>IF($A2323&lt;=Inputs!$B$13,RAND(),"")</f>
        <v/>
      </c>
      <c r="X2323" s="31">
        <f>IF($A2323&lt;=Inputs!$B$13,RAND(),"")</f>
        <v/>
      </c>
      <c r="Y2323" s="31">
        <f>IF($A2323&lt;=Inputs!$B$13,RAND(),"")</f>
        <v/>
      </c>
    </row>
    <row r="2324">
      <c r="A2324" t="n">
        <v>2319</v>
      </c>
      <c r="B2324" s="26">
        <f>IF($A2324&lt;=Inputs!$B$13,IF(Inputs!$B$8&gt;0,SUM(F2324:O2324)/Inputs!$B$8,0),"")</f>
        <v/>
      </c>
      <c r="C2324" s="27">
        <f>IF($A2324&lt;=Inputs!$B$13,B2324/100,"")</f>
        <v/>
      </c>
      <c r="D2324" s="28">
        <f>IF($A2324&lt;=Inputs!$B$13,C2324*Inputs!$B$7,"")</f>
        <v/>
      </c>
      <c r="E2324" s="29">
        <f>IF($A2324&lt;=Inputs!$B$13,IF(D2324&gt;0,1,0),"")</f>
        <v/>
      </c>
      <c r="F2324" s="26">
        <f>IF($A2324&lt;=Inputs!$B$13,IF(1&lt;=Inputs!$B$8,IF(Inputs!$B$12&gt;0,MAX(MIN(NORM.INV(RAND(),LOOKUP(P2324,Inputs!$J$6:$J$9,Inputs!$G$6:$G$9),LOOKUP(P2324,Inputs!$J$6:$J$9,Inputs!$H$6:$H$9)),Inputs!$B$12),-Inputs!$B$12),NORM.INV(RAND(),LOOKUP(P2324,Inputs!$J$6:$J$9,Inputs!$G$6:$G$9),LOOKUP(P2324,Inputs!$J$6:$J$9,Inputs!$H$6:$H$9))),0),"" )</f>
        <v/>
      </c>
      <c r="G2324" s="26">
        <f>IF($A2324&lt;=Inputs!$B$13,IF(2&lt;=Inputs!$B$8,IF(Inputs!$B$12&gt;0,MAX(MIN(NORM.INV(RAND(),LOOKUP(Q2324,Inputs!$J$6:$J$9,Inputs!$G$6:$G$9),LOOKUP(Q2324,Inputs!$J$6:$J$9,Inputs!$H$6:$H$9)),Inputs!$B$12),-Inputs!$B$12),NORM.INV(RAND(),LOOKUP(Q2324,Inputs!$J$6:$J$9,Inputs!$G$6:$G$9),LOOKUP(Q2324,Inputs!$J$6:$J$9,Inputs!$H$6:$H$9))),0),"" )</f>
        <v/>
      </c>
      <c r="H2324" s="26">
        <f>IF($A2324&lt;=Inputs!$B$13,IF(3&lt;=Inputs!$B$8,IF(Inputs!$B$12&gt;0,MAX(MIN(NORM.INV(RAND(),LOOKUP(R2324,Inputs!$J$6:$J$9,Inputs!$G$6:$G$9),LOOKUP(R2324,Inputs!$J$6:$J$9,Inputs!$H$6:$H$9)),Inputs!$B$12),-Inputs!$B$12),NORM.INV(RAND(),LOOKUP(R2324,Inputs!$J$6:$J$9,Inputs!$G$6:$G$9),LOOKUP(R2324,Inputs!$J$6:$J$9,Inputs!$H$6:$H$9))),0),"" )</f>
        <v/>
      </c>
      <c r="I2324" s="26">
        <f>IF($A2324&lt;=Inputs!$B$13,IF(4&lt;=Inputs!$B$8,IF(Inputs!$B$12&gt;0,MAX(MIN(NORM.INV(RAND(),LOOKUP(S2324,Inputs!$J$6:$J$9,Inputs!$G$6:$G$9),LOOKUP(S2324,Inputs!$J$6:$J$9,Inputs!$H$6:$H$9)),Inputs!$B$12),-Inputs!$B$12),NORM.INV(RAND(),LOOKUP(S2324,Inputs!$J$6:$J$9,Inputs!$G$6:$G$9),LOOKUP(S2324,Inputs!$J$6:$J$9,Inputs!$H$6:$H$9))),0),"" )</f>
        <v/>
      </c>
      <c r="J2324" s="26">
        <f>IF($A2324&lt;=Inputs!$B$13,IF(5&lt;=Inputs!$B$8,IF(Inputs!$B$12&gt;0,MAX(MIN(NORM.INV(RAND(),LOOKUP(T2324,Inputs!$J$6:$J$9,Inputs!$G$6:$G$9),LOOKUP(T2324,Inputs!$J$6:$J$9,Inputs!$H$6:$H$9)),Inputs!$B$12),-Inputs!$B$12),NORM.INV(RAND(),LOOKUP(T2324,Inputs!$J$6:$J$9,Inputs!$G$6:$G$9),LOOKUP(T2324,Inputs!$J$6:$J$9,Inputs!$H$6:$H$9))),0),"" )</f>
        <v/>
      </c>
      <c r="K2324" s="26">
        <f>IF($A2324&lt;=Inputs!$B$13,IF(6&lt;=Inputs!$B$8,IF(Inputs!$B$12&gt;0,MAX(MIN(NORM.INV(RAND(),LOOKUP(U2324,Inputs!$J$6:$J$9,Inputs!$G$6:$G$9),LOOKUP(U2324,Inputs!$J$6:$J$9,Inputs!$H$6:$H$9)),Inputs!$B$12),-Inputs!$B$12),NORM.INV(RAND(),LOOKUP(U2324,Inputs!$J$6:$J$9,Inputs!$G$6:$G$9),LOOKUP(U2324,Inputs!$J$6:$J$9,Inputs!$H$6:$H$9))),0),"" )</f>
        <v/>
      </c>
      <c r="L2324" s="26">
        <f>IF($A2324&lt;=Inputs!$B$13,IF(7&lt;=Inputs!$B$8,IF(Inputs!$B$12&gt;0,MAX(MIN(NORM.INV(RAND(),LOOKUP(V2324,Inputs!$J$6:$J$9,Inputs!$G$6:$G$9),LOOKUP(V2324,Inputs!$J$6:$J$9,Inputs!$H$6:$H$9)),Inputs!$B$12),-Inputs!$B$12),NORM.INV(RAND(),LOOKUP(V2324,Inputs!$J$6:$J$9,Inputs!$G$6:$G$9),LOOKUP(V2324,Inputs!$J$6:$J$9,Inputs!$H$6:$H$9))),0),"" )</f>
        <v/>
      </c>
      <c r="M2324" s="26">
        <f>IF($A2324&lt;=Inputs!$B$13,IF(8&lt;=Inputs!$B$8,IF(Inputs!$B$12&gt;0,MAX(MIN(NORM.INV(RAND(),LOOKUP(W2324,Inputs!$J$6:$J$9,Inputs!$G$6:$G$9),LOOKUP(W2324,Inputs!$J$6:$J$9,Inputs!$H$6:$H$9)),Inputs!$B$12),-Inputs!$B$12),NORM.INV(RAND(),LOOKUP(W2324,Inputs!$J$6:$J$9,Inputs!$G$6:$G$9),LOOKUP(W2324,Inputs!$J$6:$J$9,Inputs!$H$6:$H$9))),0),"" )</f>
        <v/>
      </c>
      <c r="N2324" s="26">
        <f>IF($A2324&lt;=Inputs!$B$13,IF(9&lt;=Inputs!$B$8,IF(Inputs!$B$12&gt;0,MAX(MIN(NORM.INV(RAND(),LOOKUP(X2324,Inputs!$J$6:$J$9,Inputs!$G$6:$G$9),LOOKUP(X2324,Inputs!$J$6:$J$9,Inputs!$H$6:$H$9)),Inputs!$B$12),-Inputs!$B$12),NORM.INV(RAND(),LOOKUP(X2324,Inputs!$J$6:$J$9,Inputs!$G$6:$G$9),LOOKUP(X2324,Inputs!$J$6:$J$9,Inputs!$H$6:$H$9))),0),"" )</f>
        <v/>
      </c>
      <c r="O2324" s="26">
        <f>IF($A2324&lt;=Inputs!$B$13,IF(10&lt;=Inputs!$B$8,IF(Inputs!$B$12&gt;0,MAX(MIN(NORM.INV(RAND(),LOOKUP(Y2324,Inputs!$J$6:$J$9,Inputs!$G$6:$G$9),LOOKUP(Y2324,Inputs!$J$6:$J$9,Inputs!$H$6:$H$9)),Inputs!$B$12),-Inputs!$B$12),NORM.INV(RAND(),LOOKUP(Y2324,Inputs!$J$6:$J$9,Inputs!$G$6:$G$9),LOOKUP(Y2324,Inputs!$J$6:$J$9,Inputs!$H$6:$H$9))),0),"" )</f>
        <v/>
      </c>
      <c r="P2324" s="31">
        <f>IF($A2324&lt;=Inputs!$B$13,RAND(),"")</f>
        <v/>
      </c>
      <c r="Q2324" s="31">
        <f>IF($A2324&lt;=Inputs!$B$13,RAND(),"")</f>
        <v/>
      </c>
      <c r="R2324" s="31">
        <f>IF($A2324&lt;=Inputs!$B$13,RAND(),"")</f>
        <v/>
      </c>
      <c r="S2324" s="31">
        <f>IF($A2324&lt;=Inputs!$B$13,RAND(),"")</f>
        <v/>
      </c>
      <c r="T2324" s="31">
        <f>IF($A2324&lt;=Inputs!$B$13,RAND(),"")</f>
        <v/>
      </c>
      <c r="U2324" s="31">
        <f>IF($A2324&lt;=Inputs!$B$13,RAND(),"")</f>
        <v/>
      </c>
      <c r="V2324" s="31">
        <f>IF($A2324&lt;=Inputs!$B$13,RAND(),"")</f>
        <v/>
      </c>
      <c r="W2324" s="31">
        <f>IF($A2324&lt;=Inputs!$B$13,RAND(),"")</f>
        <v/>
      </c>
      <c r="X2324" s="31">
        <f>IF($A2324&lt;=Inputs!$B$13,RAND(),"")</f>
        <v/>
      </c>
      <c r="Y2324" s="31">
        <f>IF($A2324&lt;=Inputs!$B$13,RAND(),"")</f>
        <v/>
      </c>
    </row>
    <row r="2325">
      <c r="A2325" t="n">
        <v>2320</v>
      </c>
      <c r="B2325" s="26">
        <f>IF($A2325&lt;=Inputs!$B$13,IF(Inputs!$B$8&gt;0,SUM(F2325:O2325)/Inputs!$B$8,0),"")</f>
        <v/>
      </c>
      <c r="C2325" s="27">
        <f>IF($A2325&lt;=Inputs!$B$13,B2325/100,"")</f>
        <v/>
      </c>
      <c r="D2325" s="28">
        <f>IF($A2325&lt;=Inputs!$B$13,C2325*Inputs!$B$7,"")</f>
        <v/>
      </c>
      <c r="E2325" s="29">
        <f>IF($A2325&lt;=Inputs!$B$13,IF(D2325&gt;0,1,0),"")</f>
        <v/>
      </c>
      <c r="F2325" s="26">
        <f>IF($A2325&lt;=Inputs!$B$13,IF(1&lt;=Inputs!$B$8,IF(Inputs!$B$12&gt;0,MAX(MIN(NORM.INV(RAND(),LOOKUP(P2325,Inputs!$J$6:$J$9,Inputs!$G$6:$G$9),LOOKUP(P2325,Inputs!$J$6:$J$9,Inputs!$H$6:$H$9)),Inputs!$B$12),-Inputs!$B$12),NORM.INV(RAND(),LOOKUP(P2325,Inputs!$J$6:$J$9,Inputs!$G$6:$G$9),LOOKUP(P2325,Inputs!$J$6:$J$9,Inputs!$H$6:$H$9))),0),"" )</f>
        <v/>
      </c>
      <c r="G2325" s="26">
        <f>IF($A2325&lt;=Inputs!$B$13,IF(2&lt;=Inputs!$B$8,IF(Inputs!$B$12&gt;0,MAX(MIN(NORM.INV(RAND(),LOOKUP(Q2325,Inputs!$J$6:$J$9,Inputs!$G$6:$G$9),LOOKUP(Q2325,Inputs!$J$6:$J$9,Inputs!$H$6:$H$9)),Inputs!$B$12),-Inputs!$B$12),NORM.INV(RAND(),LOOKUP(Q2325,Inputs!$J$6:$J$9,Inputs!$G$6:$G$9),LOOKUP(Q2325,Inputs!$J$6:$J$9,Inputs!$H$6:$H$9))),0),"" )</f>
        <v/>
      </c>
      <c r="H2325" s="26">
        <f>IF($A2325&lt;=Inputs!$B$13,IF(3&lt;=Inputs!$B$8,IF(Inputs!$B$12&gt;0,MAX(MIN(NORM.INV(RAND(),LOOKUP(R2325,Inputs!$J$6:$J$9,Inputs!$G$6:$G$9),LOOKUP(R2325,Inputs!$J$6:$J$9,Inputs!$H$6:$H$9)),Inputs!$B$12),-Inputs!$B$12),NORM.INV(RAND(),LOOKUP(R2325,Inputs!$J$6:$J$9,Inputs!$G$6:$G$9),LOOKUP(R2325,Inputs!$J$6:$J$9,Inputs!$H$6:$H$9))),0),"" )</f>
        <v/>
      </c>
      <c r="I2325" s="26">
        <f>IF($A2325&lt;=Inputs!$B$13,IF(4&lt;=Inputs!$B$8,IF(Inputs!$B$12&gt;0,MAX(MIN(NORM.INV(RAND(),LOOKUP(S2325,Inputs!$J$6:$J$9,Inputs!$G$6:$G$9),LOOKUP(S2325,Inputs!$J$6:$J$9,Inputs!$H$6:$H$9)),Inputs!$B$12),-Inputs!$B$12),NORM.INV(RAND(),LOOKUP(S2325,Inputs!$J$6:$J$9,Inputs!$G$6:$G$9),LOOKUP(S2325,Inputs!$J$6:$J$9,Inputs!$H$6:$H$9))),0),"" )</f>
        <v/>
      </c>
      <c r="J2325" s="26">
        <f>IF($A2325&lt;=Inputs!$B$13,IF(5&lt;=Inputs!$B$8,IF(Inputs!$B$12&gt;0,MAX(MIN(NORM.INV(RAND(),LOOKUP(T2325,Inputs!$J$6:$J$9,Inputs!$G$6:$G$9),LOOKUP(T2325,Inputs!$J$6:$J$9,Inputs!$H$6:$H$9)),Inputs!$B$12),-Inputs!$B$12),NORM.INV(RAND(),LOOKUP(T2325,Inputs!$J$6:$J$9,Inputs!$G$6:$G$9),LOOKUP(T2325,Inputs!$J$6:$J$9,Inputs!$H$6:$H$9))),0),"" )</f>
        <v/>
      </c>
      <c r="K2325" s="26">
        <f>IF($A2325&lt;=Inputs!$B$13,IF(6&lt;=Inputs!$B$8,IF(Inputs!$B$12&gt;0,MAX(MIN(NORM.INV(RAND(),LOOKUP(U2325,Inputs!$J$6:$J$9,Inputs!$G$6:$G$9),LOOKUP(U2325,Inputs!$J$6:$J$9,Inputs!$H$6:$H$9)),Inputs!$B$12),-Inputs!$B$12),NORM.INV(RAND(),LOOKUP(U2325,Inputs!$J$6:$J$9,Inputs!$G$6:$G$9),LOOKUP(U2325,Inputs!$J$6:$J$9,Inputs!$H$6:$H$9))),0),"" )</f>
        <v/>
      </c>
      <c r="L2325" s="26">
        <f>IF($A2325&lt;=Inputs!$B$13,IF(7&lt;=Inputs!$B$8,IF(Inputs!$B$12&gt;0,MAX(MIN(NORM.INV(RAND(),LOOKUP(V2325,Inputs!$J$6:$J$9,Inputs!$G$6:$G$9),LOOKUP(V2325,Inputs!$J$6:$J$9,Inputs!$H$6:$H$9)),Inputs!$B$12),-Inputs!$B$12),NORM.INV(RAND(),LOOKUP(V2325,Inputs!$J$6:$J$9,Inputs!$G$6:$G$9),LOOKUP(V2325,Inputs!$J$6:$J$9,Inputs!$H$6:$H$9))),0),"" )</f>
        <v/>
      </c>
      <c r="M2325" s="26">
        <f>IF($A2325&lt;=Inputs!$B$13,IF(8&lt;=Inputs!$B$8,IF(Inputs!$B$12&gt;0,MAX(MIN(NORM.INV(RAND(),LOOKUP(W2325,Inputs!$J$6:$J$9,Inputs!$G$6:$G$9),LOOKUP(W2325,Inputs!$J$6:$J$9,Inputs!$H$6:$H$9)),Inputs!$B$12),-Inputs!$B$12),NORM.INV(RAND(),LOOKUP(W2325,Inputs!$J$6:$J$9,Inputs!$G$6:$G$9),LOOKUP(W2325,Inputs!$J$6:$J$9,Inputs!$H$6:$H$9))),0),"" )</f>
        <v/>
      </c>
      <c r="N2325" s="26">
        <f>IF($A2325&lt;=Inputs!$B$13,IF(9&lt;=Inputs!$B$8,IF(Inputs!$B$12&gt;0,MAX(MIN(NORM.INV(RAND(),LOOKUP(X2325,Inputs!$J$6:$J$9,Inputs!$G$6:$G$9),LOOKUP(X2325,Inputs!$J$6:$J$9,Inputs!$H$6:$H$9)),Inputs!$B$12),-Inputs!$B$12),NORM.INV(RAND(),LOOKUP(X2325,Inputs!$J$6:$J$9,Inputs!$G$6:$G$9),LOOKUP(X2325,Inputs!$J$6:$J$9,Inputs!$H$6:$H$9))),0),"" )</f>
        <v/>
      </c>
      <c r="O2325" s="26">
        <f>IF($A2325&lt;=Inputs!$B$13,IF(10&lt;=Inputs!$B$8,IF(Inputs!$B$12&gt;0,MAX(MIN(NORM.INV(RAND(),LOOKUP(Y2325,Inputs!$J$6:$J$9,Inputs!$G$6:$G$9),LOOKUP(Y2325,Inputs!$J$6:$J$9,Inputs!$H$6:$H$9)),Inputs!$B$12),-Inputs!$B$12),NORM.INV(RAND(),LOOKUP(Y2325,Inputs!$J$6:$J$9,Inputs!$G$6:$G$9),LOOKUP(Y2325,Inputs!$J$6:$J$9,Inputs!$H$6:$H$9))),0),"" )</f>
        <v/>
      </c>
      <c r="P2325" s="31">
        <f>IF($A2325&lt;=Inputs!$B$13,RAND(),"")</f>
        <v/>
      </c>
      <c r="Q2325" s="31">
        <f>IF($A2325&lt;=Inputs!$B$13,RAND(),"")</f>
        <v/>
      </c>
      <c r="R2325" s="31">
        <f>IF($A2325&lt;=Inputs!$B$13,RAND(),"")</f>
        <v/>
      </c>
      <c r="S2325" s="31">
        <f>IF($A2325&lt;=Inputs!$B$13,RAND(),"")</f>
        <v/>
      </c>
      <c r="T2325" s="31">
        <f>IF($A2325&lt;=Inputs!$B$13,RAND(),"")</f>
        <v/>
      </c>
      <c r="U2325" s="31">
        <f>IF($A2325&lt;=Inputs!$B$13,RAND(),"")</f>
        <v/>
      </c>
      <c r="V2325" s="31">
        <f>IF($A2325&lt;=Inputs!$B$13,RAND(),"")</f>
        <v/>
      </c>
      <c r="W2325" s="31">
        <f>IF($A2325&lt;=Inputs!$B$13,RAND(),"")</f>
        <v/>
      </c>
      <c r="X2325" s="31">
        <f>IF($A2325&lt;=Inputs!$B$13,RAND(),"")</f>
        <v/>
      </c>
      <c r="Y2325" s="31">
        <f>IF($A2325&lt;=Inputs!$B$13,RAND(),"")</f>
        <v/>
      </c>
    </row>
    <row r="2326">
      <c r="A2326" t="n">
        <v>2321</v>
      </c>
      <c r="B2326" s="26">
        <f>IF($A2326&lt;=Inputs!$B$13,IF(Inputs!$B$8&gt;0,SUM(F2326:O2326)/Inputs!$B$8,0),"")</f>
        <v/>
      </c>
      <c r="C2326" s="27">
        <f>IF($A2326&lt;=Inputs!$B$13,B2326/100,"")</f>
        <v/>
      </c>
      <c r="D2326" s="28">
        <f>IF($A2326&lt;=Inputs!$B$13,C2326*Inputs!$B$7,"")</f>
        <v/>
      </c>
      <c r="E2326" s="29">
        <f>IF($A2326&lt;=Inputs!$B$13,IF(D2326&gt;0,1,0),"")</f>
        <v/>
      </c>
      <c r="F2326" s="26">
        <f>IF($A2326&lt;=Inputs!$B$13,IF(1&lt;=Inputs!$B$8,IF(Inputs!$B$12&gt;0,MAX(MIN(NORM.INV(RAND(),LOOKUP(P2326,Inputs!$J$6:$J$9,Inputs!$G$6:$G$9),LOOKUP(P2326,Inputs!$J$6:$J$9,Inputs!$H$6:$H$9)),Inputs!$B$12),-Inputs!$B$12),NORM.INV(RAND(),LOOKUP(P2326,Inputs!$J$6:$J$9,Inputs!$G$6:$G$9),LOOKUP(P2326,Inputs!$J$6:$J$9,Inputs!$H$6:$H$9))),0),"" )</f>
        <v/>
      </c>
      <c r="G2326" s="26">
        <f>IF($A2326&lt;=Inputs!$B$13,IF(2&lt;=Inputs!$B$8,IF(Inputs!$B$12&gt;0,MAX(MIN(NORM.INV(RAND(),LOOKUP(Q2326,Inputs!$J$6:$J$9,Inputs!$G$6:$G$9),LOOKUP(Q2326,Inputs!$J$6:$J$9,Inputs!$H$6:$H$9)),Inputs!$B$12),-Inputs!$B$12),NORM.INV(RAND(),LOOKUP(Q2326,Inputs!$J$6:$J$9,Inputs!$G$6:$G$9),LOOKUP(Q2326,Inputs!$J$6:$J$9,Inputs!$H$6:$H$9))),0),"" )</f>
        <v/>
      </c>
      <c r="H2326" s="26">
        <f>IF($A2326&lt;=Inputs!$B$13,IF(3&lt;=Inputs!$B$8,IF(Inputs!$B$12&gt;0,MAX(MIN(NORM.INV(RAND(),LOOKUP(R2326,Inputs!$J$6:$J$9,Inputs!$G$6:$G$9),LOOKUP(R2326,Inputs!$J$6:$J$9,Inputs!$H$6:$H$9)),Inputs!$B$12),-Inputs!$B$12),NORM.INV(RAND(),LOOKUP(R2326,Inputs!$J$6:$J$9,Inputs!$G$6:$G$9),LOOKUP(R2326,Inputs!$J$6:$J$9,Inputs!$H$6:$H$9))),0),"" )</f>
        <v/>
      </c>
      <c r="I2326" s="26">
        <f>IF($A2326&lt;=Inputs!$B$13,IF(4&lt;=Inputs!$B$8,IF(Inputs!$B$12&gt;0,MAX(MIN(NORM.INV(RAND(),LOOKUP(S2326,Inputs!$J$6:$J$9,Inputs!$G$6:$G$9),LOOKUP(S2326,Inputs!$J$6:$J$9,Inputs!$H$6:$H$9)),Inputs!$B$12),-Inputs!$B$12),NORM.INV(RAND(),LOOKUP(S2326,Inputs!$J$6:$J$9,Inputs!$G$6:$G$9),LOOKUP(S2326,Inputs!$J$6:$J$9,Inputs!$H$6:$H$9))),0),"" )</f>
        <v/>
      </c>
      <c r="J2326" s="26">
        <f>IF($A2326&lt;=Inputs!$B$13,IF(5&lt;=Inputs!$B$8,IF(Inputs!$B$12&gt;0,MAX(MIN(NORM.INV(RAND(),LOOKUP(T2326,Inputs!$J$6:$J$9,Inputs!$G$6:$G$9),LOOKUP(T2326,Inputs!$J$6:$J$9,Inputs!$H$6:$H$9)),Inputs!$B$12),-Inputs!$B$12),NORM.INV(RAND(),LOOKUP(T2326,Inputs!$J$6:$J$9,Inputs!$G$6:$G$9),LOOKUP(T2326,Inputs!$J$6:$J$9,Inputs!$H$6:$H$9))),0),"" )</f>
        <v/>
      </c>
      <c r="K2326" s="26">
        <f>IF($A2326&lt;=Inputs!$B$13,IF(6&lt;=Inputs!$B$8,IF(Inputs!$B$12&gt;0,MAX(MIN(NORM.INV(RAND(),LOOKUP(U2326,Inputs!$J$6:$J$9,Inputs!$G$6:$G$9),LOOKUP(U2326,Inputs!$J$6:$J$9,Inputs!$H$6:$H$9)),Inputs!$B$12),-Inputs!$B$12),NORM.INV(RAND(),LOOKUP(U2326,Inputs!$J$6:$J$9,Inputs!$G$6:$G$9),LOOKUP(U2326,Inputs!$J$6:$J$9,Inputs!$H$6:$H$9))),0),"" )</f>
        <v/>
      </c>
      <c r="L2326" s="26">
        <f>IF($A2326&lt;=Inputs!$B$13,IF(7&lt;=Inputs!$B$8,IF(Inputs!$B$12&gt;0,MAX(MIN(NORM.INV(RAND(),LOOKUP(V2326,Inputs!$J$6:$J$9,Inputs!$G$6:$G$9),LOOKUP(V2326,Inputs!$J$6:$J$9,Inputs!$H$6:$H$9)),Inputs!$B$12),-Inputs!$B$12),NORM.INV(RAND(),LOOKUP(V2326,Inputs!$J$6:$J$9,Inputs!$G$6:$G$9),LOOKUP(V2326,Inputs!$J$6:$J$9,Inputs!$H$6:$H$9))),0),"" )</f>
        <v/>
      </c>
      <c r="M2326" s="26">
        <f>IF($A2326&lt;=Inputs!$B$13,IF(8&lt;=Inputs!$B$8,IF(Inputs!$B$12&gt;0,MAX(MIN(NORM.INV(RAND(),LOOKUP(W2326,Inputs!$J$6:$J$9,Inputs!$G$6:$G$9),LOOKUP(W2326,Inputs!$J$6:$J$9,Inputs!$H$6:$H$9)),Inputs!$B$12),-Inputs!$B$12),NORM.INV(RAND(),LOOKUP(W2326,Inputs!$J$6:$J$9,Inputs!$G$6:$G$9),LOOKUP(W2326,Inputs!$J$6:$J$9,Inputs!$H$6:$H$9))),0),"" )</f>
        <v/>
      </c>
      <c r="N2326" s="26">
        <f>IF($A2326&lt;=Inputs!$B$13,IF(9&lt;=Inputs!$B$8,IF(Inputs!$B$12&gt;0,MAX(MIN(NORM.INV(RAND(),LOOKUP(X2326,Inputs!$J$6:$J$9,Inputs!$G$6:$G$9),LOOKUP(X2326,Inputs!$J$6:$J$9,Inputs!$H$6:$H$9)),Inputs!$B$12),-Inputs!$B$12),NORM.INV(RAND(),LOOKUP(X2326,Inputs!$J$6:$J$9,Inputs!$G$6:$G$9),LOOKUP(X2326,Inputs!$J$6:$J$9,Inputs!$H$6:$H$9))),0),"" )</f>
        <v/>
      </c>
      <c r="O2326" s="26">
        <f>IF($A2326&lt;=Inputs!$B$13,IF(10&lt;=Inputs!$B$8,IF(Inputs!$B$12&gt;0,MAX(MIN(NORM.INV(RAND(),LOOKUP(Y2326,Inputs!$J$6:$J$9,Inputs!$G$6:$G$9),LOOKUP(Y2326,Inputs!$J$6:$J$9,Inputs!$H$6:$H$9)),Inputs!$B$12),-Inputs!$B$12),NORM.INV(RAND(),LOOKUP(Y2326,Inputs!$J$6:$J$9,Inputs!$G$6:$G$9),LOOKUP(Y2326,Inputs!$J$6:$J$9,Inputs!$H$6:$H$9))),0),"" )</f>
        <v/>
      </c>
      <c r="P2326" s="31">
        <f>IF($A2326&lt;=Inputs!$B$13,RAND(),"")</f>
        <v/>
      </c>
      <c r="Q2326" s="31">
        <f>IF($A2326&lt;=Inputs!$B$13,RAND(),"")</f>
        <v/>
      </c>
      <c r="R2326" s="31">
        <f>IF($A2326&lt;=Inputs!$B$13,RAND(),"")</f>
        <v/>
      </c>
      <c r="S2326" s="31">
        <f>IF($A2326&lt;=Inputs!$B$13,RAND(),"")</f>
        <v/>
      </c>
      <c r="T2326" s="31">
        <f>IF($A2326&lt;=Inputs!$B$13,RAND(),"")</f>
        <v/>
      </c>
      <c r="U2326" s="31">
        <f>IF($A2326&lt;=Inputs!$B$13,RAND(),"")</f>
        <v/>
      </c>
      <c r="V2326" s="31">
        <f>IF($A2326&lt;=Inputs!$B$13,RAND(),"")</f>
        <v/>
      </c>
      <c r="W2326" s="31">
        <f>IF($A2326&lt;=Inputs!$B$13,RAND(),"")</f>
        <v/>
      </c>
      <c r="X2326" s="31">
        <f>IF($A2326&lt;=Inputs!$B$13,RAND(),"")</f>
        <v/>
      </c>
      <c r="Y2326" s="31">
        <f>IF($A2326&lt;=Inputs!$B$13,RAND(),"")</f>
        <v/>
      </c>
    </row>
    <row r="2327">
      <c r="A2327" t="n">
        <v>2322</v>
      </c>
      <c r="B2327" s="26">
        <f>IF($A2327&lt;=Inputs!$B$13,IF(Inputs!$B$8&gt;0,SUM(F2327:O2327)/Inputs!$B$8,0),"")</f>
        <v/>
      </c>
      <c r="C2327" s="27">
        <f>IF($A2327&lt;=Inputs!$B$13,B2327/100,"")</f>
        <v/>
      </c>
      <c r="D2327" s="28">
        <f>IF($A2327&lt;=Inputs!$B$13,C2327*Inputs!$B$7,"")</f>
        <v/>
      </c>
      <c r="E2327" s="29">
        <f>IF($A2327&lt;=Inputs!$B$13,IF(D2327&gt;0,1,0),"")</f>
        <v/>
      </c>
      <c r="F2327" s="26">
        <f>IF($A2327&lt;=Inputs!$B$13,IF(1&lt;=Inputs!$B$8,IF(Inputs!$B$12&gt;0,MAX(MIN(NORM.INV(RAND(),LOOKUP(P2327,Inputs!$J$6:$J$9,Inputs!$G$6:$G$9),LOOKUP(P2327,Inputs!$J$6:$J$9,Inputs!$H$6:$H$9)),Inputs!$B$12),-Inputs!$B$12),NORM.INV(RAND(),LOOKUP(P2327,Inputs!$J$6:$J$9,Inputs!$G$6:$G$9),LOOKUP(P2327,Inputs!$J$6:$J$9,Inputs!$H$6:$H$9))),0),"" )</f>
        <v/>
      </c>
      <c r="G2327" s="26">
        <f>IF($A2327&lt;=Inputs!$B$13,IF(2&lt;=Inputs!$B$8,IF(Inputs!$B$12&gt;0,MAX(MIN(NORM.INV(RAND(),LOOKUP(Q2327,Inputs!$J$6:$J$9,Inputs!$G$6:$G$9),LOOKUP(Q2327,Inputs!$J$6:$J$9,Inputs!$H$6:$H$9)),Inputs!$B$12),-Inputs!$B$12),NORM.INV(RAND(),LOOKUP(Q2327,Inputs!$J$6:$J$9,Inputs!$G$6:$G$9),LOOKUP(Q2327,Inputs!$J$6:$J$9,Inputs!$H$6:$H$9))),0),"" )</f>
        <v/>
      </c>
      <c r="H2327" s="26">
        <f>IF($A2327&lt;=Inputs!$B$13,IF(3&lt;=Inputs!$B$8,IF(Inputs!$B$12&gt;0,MAX(MIN(NORM.INV(RAND(),LOOKUP(R2327,Inputs!$J$6:$J$9,Inputs!$G$6:$G$9),LOOKUP(R2327,Inputs!$J$6:$J$9,Inputs!$H$6:$H$9)),Inputs!$B$12),-Inputs!$B$12),NORM.INV(RAND(),LOOKUP(R2327,Inputs!$J$6:$J$9,Inputs!$G$6:$G$9),LOOKUP(R2327,Inputs!$J$6:$J$9,Inputs!$H$6:$H$9))),0),"" )</f>
        <v/>
      </c>
      <c r="I2327" s="26">
        <f>IF($A2327&lt;=Inputs!$B$13,IF(4&lt;=Inputs!$B$8,IF(Inputs!$B$12&gt;0,MAX(MIN(NORM.INV(RAND(),LOOKUP(S2327,Inputs!$J$6:$J$9,Inputs!$G$6:$G$9),LOOKUP(S2327,Inputs!$J$6:$J$9,Inputs!$H$6:$H$9)),Inputs!$B$12),-Inputs!$B$12),NORM.INV(RAND(),LOOKUP(S2327,Inputs!$J$6:$J$9,Inputs!$G$6:$G$9),LOOKUP(S2327,Inputs!$J$6:$J$9,Inputs!$H$6:$H$9))),0),"" )</f>
        <v/>
      </c>
      <c r="J2327" s="26">
        <f>IF($A2327&lt;=Inputs!$B$13,IF(5&lt;=Inputs!$B$8,IF(Inputs!$B$12&gt;0,MAX(MIN(NORM.INV(RAND(),LOOKUP(T2327,Inputs!$J$6:$J$9,Inputs!$G$6:$G$9),LOOKUP(T2327,Inputs!$J$6:$J$9,Inputs!$H$6:$H$9)),Inputs!$B$12),-Inputs!$B$12),NORM.INV(RAND(),LOOKUP(T2327,Inputs!$J$6:$J$9,Inputs!$G$6:$G$9),LOOKUP(T2327,Inputs!$J$6:$J$9,Inputs!$H$6:$H$9))),0),"" )</f>
        <v/>
      </c>
      <c r="K2327" s="26">
        <f>IF($A2327&lt;=Inputs!$B$13,IF(6&lt;=Inputs!$B$8,IF(Inputs!$B$12&gt;0,MAX(MIN(NORM.INV(RAND(),LOOKUP(U2327,Inputs!$J$6:$J$9,Inputs!$G$6:$G$9),LOOKUP(U2327,Inputs!$J$6:$J$9,Inputs!$H$6:$H$9)),Inputs!$B$12),-Inputs!$B$12),NORM.INV(RAND(),LOOKUP(U2327,Inputs!$J$6:$J$9,Inputs!$G$6:$G$9),LOOKUP(U2327,Inputs!$J$6:$J$9,Inputs!$H$6:$H$9))),0),"" )</f>
        <v/>
      </c>
      <c r="L2327" s="26">
        <f>IF($A2327&lt;=Inputs!$B$13,IF(7&lt;=Inputs!$B$8,IF(Inputs!$B$12&gt;0,MAX(MIN(NORM.INV(RAND(),LOOKUP(V2327,Inputs!$J$6:$J$9,Inputs!$G$6:$G$9),LOOKUP(V2327,Inputs!$J$6:$J$9,Inputs!$H$6:$H$9)),Inputs!$B$12),-Inputs!$B$12),NORM.INV(RAND(),LOOKUP(V2327,Inputs!$J$6:$J$9,Inputs!$G$6:$G$9),LOOKUP(V2327,Inputs!$J$6:$J$9,Inputs!$H$6:$H$9))),0),"" )</f>
        <v/>
      </c>
      <c r="M2327" s="26">
        <f>IF($A2327&lt;=Inputs!$B$13,IF(8&lt;=Inputs!$B$8,IF(Inputs!$B$12&gt;0,MAX(MIN(NORM.INV(RAND(),LOOKUP(W2327,Inputs!$J$6:$J$9,Inputs!$G$6:$G$9),LOOKUP(W2327,Inputs!$J$6:$J$9,Inputs!$H$6:$H$9)),Inputs!$B$12),-Inputs!$B$12),NORM.INV(RAND(),LOOKUP(W2327,Inputs!$J$6:$J$9,Inputs!$G$6:$G$9),LOOKUP(W2327,Inputs!$J$6:$J$9,Inputs!$H$6:$H$9))),0),"" )</f>
        <v/>
      </c>
      <c r="N2327" s="26">
        <f>IF($A2327&lt;=Inputs!$B$13,IF(9&lt;=Inputs!$B$8,IF(Inputs!$B$12&gt;0,MAX(MIN(NORM.INV(RAND(),LOOKUP(X2327,Inputs!$J$6:$J$9,Inputs!$G$6:$G$9),LOOKUP(X2327,Inputs!$J$6:$J$9,Inputs!$H$6:$H$9)),Inputs!$B$12),-Inputs!$B$12),NORM.INV(RAND(),LOOKUP(X2327,Inputs!$J$6:$J$9,Inputs!$G$6:$G$9),LOOKUP(X2327,Inputs!$J$6:$J$9,Inputs!$H$6:$H$9))),0),"" )</f>
        <v/>
      </c>
      <c r="O2327" s="26">
        <f>IF($A2327&lt;=Inputs!$B$13,IF(10&lt;=Inputs!$B$8,IF(Inputs!$B$12&gt;0,MAX(MIN(NORM.INV(RAND(),LOOKUP(Y2327,Inputs!$J$6:$J$9,Inputs!$G$6:$G$9),LOOKUP(Y2327,Inputs!$J$6:$J$9,Inputs!$H$6:$H$9)),Inputs!$B$12),-Inputs!$B$12),NORM.INV(RAND(),LOOKUP(Y2327,Inputs!$J$6:$J$9,Inputs!$G$6:$G$9),LOOKUP(Y2327,Inputs!$J$6:$J$9,Inputs!$H$6:$H$9))),0),"" )</f>
        <v/>
      </c>
      <c r="P2327" s="31">
        <f>IF($A2327&lt;=Inputs!$B$13,RAND(),"")</f>
        <v/>
      </c>
      <c r="Q2327" s="31">
        <f>IF($A2327&lt;=Inputs!$B$13,RAND(),"")</f>
        <v/>
      </c>
      <c r="R2327" s="31">
        <f>IF($A2327&lt;=Inputs!$B$13,RAND(),"")</f>
        <v/>
      </c>
      <c r="S2327" s="31">
        <f>IF($A2327&lt;=Inputs!$B$13,RAND(),"")</f>
        <v/>
      </c>
      <c r="T2327" s="31">
        <f>IF($A2327&lt;=Inputs!$B$13,RAND(),"")</f>
        <v/>
      </c>
      <c r="U2327" s="31">
        <f>IF($A2327&lt;=Inputs!$B$13,RAND(),"")</f>
        <v/>
      </c>
      <c r="V2327" s="31">
        <f>IF($A2327&lt;=Inputs!$B$13,RAND(),"")</f>
        <v/>
      </c>
      <c r="W2327" s="31">
        <f>IF($A2327&lt;=Inputs!$B$13,RAND(),"")</f>
        <v/>
      </c>
      <c r="X2327" s="31">
        <f>IF($A2327&lt;=Inputs!$B$13,RAND(),"")</f>
        <v/>
      </c>
      <c r="Y2327" s="31">
        <f>IF($A2327&lt;=Inputs!$B$13,RAND(),"")</f>
        <v/>
      </c>
    </row>
    <row r="2328">
      <c r="A2328" t="n">
        <v>2323</v>
      </c>
      <c r="B2328" s="26">
        <f>IF($A2328&lt;=Inputs!$B$13,IF(Inputs!$B$8&gt;0,SUM(F2328:O2328)/Inputs!$B$8,0),"")</f>
        <v/>
      </c>
      <c r="C2328" s="27">
        <f>IF($A2328&lt;=Inputs!$B$13,B2328/100,"")</f>
        <v/>
      </c>
      <c r="D2328" s="28">
        <f>IF($A2328&lt;=Inputs!$B$13,C2328*Inputs!$B$7,"")</f>
        <v/>
      </c>
      <c r="E2328" s="29">
        <f>IF($A2328&lt;=Inputs!$B$13,IF(D2328&gt;0,1,0),"")</f>
        <v/>
      </c>
      <c r="F2328" s="26">
        <f>IF($A2328&lt;=Inputs!$B$13,IF(1&lt;=Inputs!$B$8,IF(Inputs!$B$12&gt;0,MAX(MIN(NORM.INV(RAND(),LOOKUP(P2328,Inputs!$J$6:$J$9,Inputs!$G$6:$G$9),LOOKUP(P2328,Inputs!$J$6:$J$9,Inputs!$H$6:$H$9)),Inputs!$B$12),-Inputs!$B$12),NORM.INV(RAND(),LOOKUP(P2328,Inputs!$J$6:$J$9,Inputs!$G$6:$G$9),LOOKUP(P2328,Inputs!$J$6:$J$9,Inputs!$H$6:$H$9))),0),"" )</f>
        <v/>
      </c>
      <c r="G2328" s="26">
        <f>IF($A2328&lt;=Inputs!$B$13,IF(2&lt;=Inputs!$B$8,IF(Inputs!$B$12&gt;0,MAX(MIN(NORM.INV(RAND(),LOOKUP(Q2328,Inputs!$J$6:$J$9,Inputs!$G$6:$G$9),LOOKUP(Q2328,Inputs!$J$6:$J$9,Inputs!$H$6:$H$9)),Inputs!$B$12),-Inputs!$B$12),NORM.INV(RAND(),LOOKUP(Q2328,Inputs!$J$6:$J$9,Inputs!$G$6:$G$9),LOOKUP(Q2328,Inputs!$J$6:$J$9,Inputs!$H$6:$H$9))),0),"" )</f>
        <v/>
      </c>
      <c r="H2328" s="26">
        <f>IF($A2328&lt;=Inputs!$B$13,IF(3&lt;=Inputs!$B$8,IF(Inputs!$B$12&gt;0,MAX(MIN(NORM.INV(RAND(),LOOKUP(R2328,Inputs!$J$6:$J$9,Inputs!$G$6:$G$9),LOOKUP(R2328,Inputs!$J$6:$J$9,Inputs!$H$6:$H$9)),Inputs!$B$12),-Inputs!$B$12),NORM.INV(RAND(),LOOKUP(R2328,Inputs!$J$6:$J$9,Inputs!$G$6:$G$9),LOOKUP(R2328,Inputs!$J$6:$J$9,Inputs!$H$6:$H$9))),0),"" )</f>
        <v/>
      </c>
      <c r="I2328" s="26">
        <f>IF($A2328&lt;=Inputs!$B$13,IF(4&lt;=Inputs!$B$8,IF(Inputs!$B$12&gt;0,MAX(MIN(NORM.INV(RAND(),LOOKUP(S2328,Inputs!$J$6:$J$9,Inputs!$G$6:$G$9),LOOKUP(S2328,Inputs!$J$6:$J$9,Inputs!$H$6:$H$9)),Inputs!$B$12),-Inputs!$B$12),NORM.INV(RAND(),LOOKUP(S2328,Inputs!$J$6:$J$9,Inputs!$G$6:$G$9),LOOKUP(S2328,Inputs!$J$6:$J$9,Inputs!$H$6:$H$9))),0),"" )</f>
        <v/>
      </c>
      <c r="J2328" s="26">
        <f>IF($A2328&lt;=Inputs!$B$13,IF(5&lt;=Inputs!$B$8,IF(Inputs!$B$12&gt;0,MAX(MIN(NORM.INV(RAND(),LOOKUP(T2328,Inputs!$J$6:$J$9,Inputs!$G$6:$G$9),LOOKUP(T2328,Inputs!$J$6:$J$9,Inputs!$H$6:$H$9)),Inputs!$B$12),-Inputs!$B$12),NORM.INV(RAND(),LOOKUP(T2328,Inputs!$J$6:$J$9,Inputs!$G$6:$G$9),LOOKUP(T2328,Inputs!$J$6:$J$9,Inputs!$H$6:$H$9))),0),"" )</f>
        <v/>
      </c>
      <c r="K2328" s="26">
        <f>IF($A2328&lt;=Inputs!$B$13,IF(6&lt;=Inputs!$B$8,IF(Inputs!$B$12&gt;0,MAX(MIN(NORM.INV(RAND(),LOOKUP(U2328,Inputs!$J$6:$J$9,Inputs!$G$6:$G$9),LOOKUP(U2328,Inputs!$J$6:$J$9,Inputs!$H$6:$H$9)),Inputs!$B$12),-Inputs!$B$12),NORM.INV(RAND(),LOOKUP(U2328,Inputs!$J$6:$J$9,Inputs!$G$6:$G$9),LOOKUP(U2328,Inputs!$J$6:$J$9,Inputs!$H$6:$H$9))),0),"" )</f>
        <v/>
      </c>
      <c r="L2328" s="26">
        <f>IF($A2328&lt;=Inputs!$B$13,IF(7&lt;=Inputs!$B$8,IF(Inputs!$B$12&gt;0,MAX(MIN(NORM.INV(RAND(),LOOKUP(V2328,Inputs!$J$6:$J$9,Inputs!$G$6:$G$9),LOOKUP(V2328,Inputs!$J$6:$J$9,Inputs!$H$6:$H$9)),Inputs!$B$12),-Inputs!$B$12),NORM.INV(RAND(),LOOKUP(V2328,Inputs!$J$6:$J$9,Inputs!$G$6:$G$9),LOOKUP(V2328,Inputs!$J$6:$J$9,Inputs!$H$6:$H$9))),0),"" )</f>
        <v/>
      </c>
      <c r="M2328" s="26">
        <f>IF($A2328&lt;=Inputs!$B$13,IF(8&lt;=Inputs!$B$8,IF(Inputs!$B$12&gt;0,MAX(MIN(NORM.INV(RAND(),LOOKUP(W2328,Inputs!$J$6:$J$9,Inputs!$G$6:$G$9),LOOKUP(W2328,Inputs!$J$6:$J$9,Inputs!$H$6:$H$9)),Inputs!$B$12),-Inputs!$B$12),NORM.INV(RAND(),LOOKUP(W2328,Inputs!$J$6:$J$9,Inputs!$G$6:$G$9),LOOKUP(W2328,Inputs!$J$6:$J$9,Inputs!$H$6:$H$9))),0),"" )</f>
        <v/>
      </c>
      <c r="N2328" s="26">
        <f>IF($A2328&lt;=Inputs!$B$13,IF(9&lt;=Inputs!$B$8,IF(Inputs!$B$12&gt;0,MAX(MIN(NORM.INV(RAND(),LOOKUP(X2328,Inputs!$J$6:$J$9,Inputs!$G$6:$G$9),LOOKUP(X2328,Inputs!$J$6:$J$9,Inputs!$H$6:$H$9)),Inputs!$B$12),-Inputs!$B$12),NORM.INV(RAND(),LOOKUP(X2328,Inputs!$J$6:$J$9,Inputs!$G$6:$G$9),LOOKUP(X2328,Inputs!$J$6:$J$9,Inputs!$H$6:$H$9))),0),"" )</f>
        <v/>
      </c>
      <c r="O2328" s="26">
        <f>IF($A2328&lt;=Inputs!$B$13,IF(10&lt;=Inputs!$B$8,IF(Inputs!$B$12&gt;0,MAX(MIN(NORM.INV(RAND(),LOOKUP(Y2328,Inputs!$J$6:$J$9,Inputs!$G$6:$G$9),LOOKUP(Y2328,Inputs!$J$6:$J$9,Inputs!$H$6:$H$9)),Inputs!$B$12),-Inputs!$B$12),NORM.INV(RAND(),LOOKUP(Y2328,Inputs!$J$6:$J$9,Inputs!$G$6:$G$9),LOOKUP(Y2328,Inputs!$J$6:$J$9,Inputs!$H$6:$H$9))),0),"" )</f>
        <v/>
      </c>
      <c r="P2328" s="31">
        <f>IF($A2328&lt;=Inputs!$B$13,RAND(),"")</f>
        <v/>
      </c>
      <c r="Q2328" s="31">
        <f>IF($A2328&lt;=Inputs!$B$13,RAND(),"")</f>
        <v/>
      </c>
      <c r="R2328" s="31">
        <f>IF($A2328&lt;=Inputs!$B$13,RAND(),"")</f>
        <v/>
      </c>
      <c r="S2328" s="31">
        <f>IF($A2328&lt;=Inputs!$B$13,RAND(),"")</f>
        <v/>
      </c>
      <c r="T2328" s="31">
        <f>IF($A2328&lt;=Inputs!$B$13,RAND(),"")</f>
        <v/>
      </c>
      <c r="U2328" s="31">
        <f>IF($A2328&lt;=Inputs!$B$13,RAND(),"")</f>
        <v/>
      </c>
      <c r="V2328" s="31">
        <f>IF($A2328&lt;=Inputs!$B$13,RAND(),"")</f>
        <v/>
      </c>
      <c r="W2328" s="31">
        <f>IF($A2328&lt;=Inputs!$B$13,RAND(),"")</f>
        <v/>
      </c>
      <c r="X2328" s="31">
        <f>IF($A2328&lt;=Inputs!$B$13,RAND(),"")</f>
        <v/>
      </c>
      <c r="Y2328" s="31">
        <f>IF($A2328&lt;=Inputs!$B$13,RAND(),"")</f>
        <v/>
      </c>
    </row>
    <row r="2329">
      <c r="A2329" t="n">
        <v>2324</v>
      </c>
      <c r="B2329" s="26">
        <f>IF($A2329&lt;=Inputs!$B$13,IF(Inputs!$B$8&gt;0,SUM(F2329:O2329)/Inputs!$B$8,0),"")</f>
        <v/>
      </c>
      <c r="C2329" s="27">
        <f>IF($A2329&lt;=Inputs!$B$13,B2329/100,"")</f>
        <v/>
      </c>
      <c r="D2329" s="28">
        <f>IF($A2329&lt;=Inputs!$B$13,C2329*Inputs!$B$7,"")</f>
        <v/>
      </c>
      <c r="E2329" s="29">
        <f>IF($A2329&lt;=Inputs!$B$13,IF(D2329&gt;0,1,0),"")</f>
        <v/>
      </c>
      <c r="F2329" s="26">
        <f>IF($A2329&lt;=Inputs!$B$13,IF(1&lt;=Inputs!$B$8,IF(Inputs!$B$12&gt;0,MAX(MIN(NORM.INV(RAND(),LOOKUP(P2329,Inputs!$J$6:$J$9,Inputs!$G$6:$G$9),LOOKUP(P2329,Inputs!$J$6:$J$9,Inputs!$H$6:$H$9)),Inputs!$B$12),-Inputs!$B$12),NORM.INV(RAND(),LOOKUP(P2329,Inputs!$J$6:$J$9,Inputs!$G$6:$G$9),LOOKUP(P2329,Inputs!$J$6:$J$9,Inputs!$H$6:$H$9))),0),"" )</f>
        <v/>
      </c>
      <c r="G2329" s="26">
        <f>IF($A2329&lt;=Inputs!$B$13,IF(2&lt;=Inputs!$B$8,IF(Inputs!$B$12&gt;0,MAX(MIN(NORM.INV(RAND(),LOOKUP(Q2329,Inputs!$J$6:$J$9,Inputs!$G$6:$G$9),LOOKUP(Q2329,Inputs!$J$6:$J$9,Inputs!$H$6:$H$9)),Inputs!$B$12),-Inputs!$B$12),NORM.INV(RAND(),LOOKUP(Q2329,Inputs!$J$6:$J$9,Inputs!$G$6:$G$9),LOOKUP(Q2329,Inputs!$J$6:$J$9,Inputs!$H$6:$H$9))),0),"" )</f>
        <v/>
      </c>
      <c r="H2329" s="26">
        <f>IF($A2329&lt;=Inputs!$B$13,IF(3&lt;=Inputs!$B$8,IF(Inputs!$B$12&gt;0,MAX(MIN(NORM.INV(RAND(),LOOKUP(R2329,Inputs!$J$6:$J$9,Inputs!$G$6:$G$9),LOOKUP(R2329,Inputs!$J$6:$J$9,Inputs!$H$6:$H$9)),Inputs!$B$12),-Inputs!$B$12),NORM.INV(RAND(),LOOKUP(R2329,Inputs!$J$6:$J$9,Inputs!$G$6:$G$9),LOOKUP(R2329,Inputs!$J$6:$J$9,Inputs!$H$6:$H$9))),0),"" )</f>
        <v/>
      </c>
      <c r="I2329" s="26">
        <f>IF($A2329&lt;=Inputs!$B$13,IF(4&lt;=Inputs!$B$8,IF(Inputs!$B$12&gt;0,MAX(MIN(NORM.INV(RAND(),LOOKUP(S2329,Inputs!$J$6:$J$9,Inputs!$G$6:$G$9),LOOKUP(S2329,Inputs!$J$6:$J$9,Inputs!$H$6:$H$9)),Inputs!$B$12),-Inputs!$B$12),NORM.INV(RAND(),LOOKUP(S2329,Inputs!$J$6:$J$9,Inputs!$G$6:$G$9),LOOKUP(S2329,Inputs!$J$6:$J$9,Inputs!$H$6:$H$9))),0),"" )</f>
        <v/>
      </c>
      <c r="J2329" s="26">
        <f>IF($A2329&lt;=Inputs!$B$13,IF(5&lt;=Inputs!$B$8,IF(Inputs!$B$12&gt;0,MAX(MIN(NORM.INV(RAND(),LOOKUP(T2329,Inputs!$J$6:$J$9,Inputs!$G$6:$G$9),LOOKUP(T2329,Inputs!$J$6:$J$9,Inputs!$H$6:$H$9)),Inputs!$B$12),-Inputs!$B$12),NORM.INV(RAND(),LOOKUP(T2329,Inputs!$J$6:$J$9,Inputs!$G$6:$G$9),LOOKUP(T2329,Inputs!$J$6:$J$9,Inputs!$H$6:$H$9))),0),"" )</f>
        <v/>
      </c>
      <c r="K2329" s="26">
        <f>IF($A2329&lt;=Inputs!$B$13,IF(6&lt;=Inputs!$B$8,IF(Inputs!$B$12&gt;0,MAX(MIN(NORM.INV(RAND(),LOOKUP(U2329,Inputs!$J$6:$J$9,Inputs!$G$6:$G$9),LOOKUP(U2329,Inputs!$J$6:$J$9,Inputs!$H$6:$H$9)),Inputs!$B$12),-Inputs!$B$12),NORM.INV(RAND(),LOOKUP(U2329,Inputs!$J$6:$J$9,Inputs!$G$6:$G$9),LOOKUP(U2329,Inputs!$J$6:$J$9,Inputs!$H$6:$H$9))),0),"" )</f>
        <v/>
      </c>
      <c r="L2329" s="26">
        <f>IF($A2329&lt;=Inputs!$B$13,IF(7&lt;=Inputs!$B$8,IF(Inputs!$B$12&gt;0,MAX(MIN(NORM.INV(RAND(),LOOKUP(V2329,Inputs!$J$6:$J$9,Inputs!$G$6:$G$9),LOOKUP(V2329,Inputs!$J$6:$J$9,Inputs!$H$6:$H$9)),Inputs!$B$12),-Inputs!$B$12),NORM.INV(RAND(),LOOKUP(V2329,Inputs!$J$6:$J$9,Inputs!$G$6:$G$9),LOOKUP(V2329,Inputs!$J$6:$J$9,Inputs!$H$6:$H$9))),0),"" )</f>
        <v/>
      </c>
      <c r="M2329" s="26">
        <f>IF($A2329&lt;=Inputs!$B$13,IF(8&lt;=Inputs!$B$8,IF(Inputs!$B$12&gt;0,MAX(MIN(NORM.INV(RAND(),LOOKUP(W2329,Inputs!$J$6:$J$9,Inputs!$G$6:$G$9),LOOKUP(W2329,Inputs!$J$6:$J$9,Inputs!$H$6:$H$9)),Inputs!$B$12),-Inputs!$B$12),NORM.INV(RAND(),LOOKUP(W2329,Inputs!$J$6:$J$9,Inputs!$G$6:$G$9),LOOKUP(W2329,Inputs!$J$6:$J$9,Inputs!$H$6:$H$9))),0),"" )</f>
        <v/>
      </c>
      <c r="N2329" s="26">
        <f>IF($A2329&lt;=Inputs!$B$13,IF(9&lt;=Inputs!$B$8,IF(Inputs!$B$12&gt;0,MAX(MIN(NORM.INV(RAND(),LOOKUP(X2329,Inputs!$J$6:$J$9,Inputs!$G$6:$G$9),LOOKUP(X2329,Inputs!$J$6:$J$9,Inputs!$H$6:$H$9)),Inputs!$B$12),-Inputs!$B$12),NORM.INV(RAND(),LOOKUP(X2329,Inputs!$J$6:$J$9,Inputs!$G$6:$G$9),LOOKUP(X2329,Inputs!$J$6:$J$9,Inputs!$H$6:$H$9))),0),"" )</f>
        <v/>
      </c>
      <c r="O2329" s="26">
        <f>IF($A2329&lt;=Inputs!$B$13,IF(10&lt;=Inputs!$B$8,IF(Inputs!$B$12&gt;0,MAX(MIN(NORM.INV(RAND(),LOOKUP(Y2329,Inputs!$J$6:$J$9,Inputs!$G$6:$G$9),LOOKUP(Y2329,Inputs!$J$6:$J$9,Inputs!$H$6:$H$9)),Inputs!$B$12),-Inputs!$B$12),NORM.INV(RAND(),LOOKUP(Y2329,Inputs!$J$6:$J$9,Inputs!$G$6:$G$9),LOOKUP(Y2329,Inputs!$J$6:$J$9,Inputs!$H$6:$H$9))),0),"" )</f>
        <v/>
      </c>
      <c r="P2329" s="31">
        <f>IF($A2329&lt;=Inputs!$B$13,RAND(),"")</f>
        <v/>
      </c>
      <c r="Q2329" s="31">
        <f>IF($A2329&lt;=Inputs!$B$13,RAND(),"")</f>
        <v/>
      </c>
      <c r="R2329" s="31">
        <f>IF($A2329&lt;=Inputs!$B$13,RAND(),"")</f>
        <v/>
      </c>
      <c r="S2329" s="31">
        <f>IF($A2329&lt;=Inputs!$B$13,RAND(),"")</f>
        <v/>
      </c>
      <c r="T2329" s="31">
        <f>IF($A2329&lt;=Inputs!$B$13,RAND(),"")</f>
        <v/>
      </c>
      <c r="U2329" s="31">
        <f>IF($A2329&lt;=Inputs!$B$13,RAND(),"")</f>
        <v/>
      </c>
      <c r="V2329" s="31">
        <f>IF($A2329&lt;=Inputs!$B$13,RAND(),"")</f>
        <v/>
      </c>
      <c r="W2329" s="31">
        <f>IF($A2329&lt;=Inputs!$B$13,RAND(),"")</f>
        <v/>
      </c>
      <c r="X2329" s="31">
        <f>IF($A2329&lt;=Inputs!$B$13,RAND(),"")</f>
        <v/>
      </c>
      <c r="Y2329" s="31">
        <f>IF($A2329&lt;=Inputs!$B$13,RAND(),"")</f>
        <v/>
      </c>
    </row>
    <row r="2330">
      <c r="A2330" t="n">
        <v>2325</v>
      </c>
      <c r="B2330" s="26">
        <f>IF($A2330&lt;=Inputs!$B$13,IF(Inputs!$B$8&gt;0,SUM(F2330:O2330)/Inputs!$B$8,0),"")</f>
        <v/>
      </c>
      <c r="C2330" s="27">
        <f>IF($A2330&lt;=Inputs!$B$13,B2330/100,"")</f>
        <v/>
      </c>
      <c r="D2330" s="28">
        <f>IF($A2330&lt;=Inputs!$B$13,C2330*Inputs!$B$7,"")</f>
        <v/>
      </c>
      <c r="E2330" s="29">
        <f>IF($A2330&lt;=Inputs!$B$13,IF(D2330&gt;0,1,0),"")</f>
        <v/>
      </c>
      <c r="F2330" s="26">
        <f>IF($A2330&lt;=Inputs!$B$13,IF(1&lt;=Inputs!$B$8,IF(Inputs!$B$12&gt;0,MAX(MIN(NORM.INV(RAND(),LOOKUP(P2330,Inputs!$J$6:$J$9,Inputs!$G$6:$G$9),LOOKUP(P2330,Inputs!$J$6:$J$9,Inputs!$H$6:$H$9)),Inputs!$B$12),-Inputs!$B$12),NORM.INV(RAND(),LOOKUP(P2330,Inputs!$J$6:$J$9,Inputs!$G$6:$G$9),LOOKUP(P2330,Inputs!$J$6:$J$9,Inputs!$H$6:$H$9))),0),"" )</f>
        <v/>
      </c>
      <c r="G2330" s="26">
        <f>IF($A2330&lt;=Inputs!$B$13,IF(2&lt;=Inputs!$B$8,IF(Inputs!$B$12&gt;0,MAX(MIN(NORM.INV(RAND(),LOOKUP(Q2330,Inputs!$J$6:$J$9,Inputs!$G$6:$G$9),LOOKUP(Q2330,Inputs!$J$6:$J$9,Inputs!$H$6:$H$9)),Inputs!$B$12),-Inputs!$B$12),NORM.INV(RAND(),LOOKUP(Q2330,Inputs!$J$6:$J$9,Inputs!$G$6:$G$9),LOOKUP(Q2330,Inputs!$J$6:$J$9,Inputs!$H$6:$H$9))),0),"" )</f>
        <v/>
      </c>
      <c r="H2330" s="26">
        <f>IF($A2330&lt;=Inputs!$B$13,IF(3&lt;=Inputs!$B$8,IF(Inputs!$B$12&gt;0,MAX(MIN(NORM.INV(RAND(),LOOKUP(R2330,Inputs!$J$6:$J$9,Inputs!$G$6:$G$9),LOOKUP(R2330,Inputs!$J$6:$J$9,Inputs!$H$6:$H$9)),Inputs!$B$12),-Inputs!$B$12),NORM.INV(RAND(),LOOKUP(R2330,Inputs!$J$6:$J$9,Inputs!$G$6:$G$9),LOOKUP(R2330,Inputs!$J$6:$J$9,Inputs!$H$6:$H$9))),0),"" )</f>
        <v/>
      </c>
      <c r="I2330" s="26">
        <f>IF($A2330&lt;=Inputs!$B$13,IF(4&lt;=Inputs!$B$8,IF(Inputs!$B$12&gt;0,MAX(MIN(NORM.INV(RAND(),LOOKUP(S2330,Inputs!$J$6:$J$9,Inputs!$G$6:$G$9),LOOKUP(S2330,Inputs!$J$6:$J$9,Inputs!$H$6:$H$9)),Inputs!$B$12),-Inputs!$B$12),NORM.INV(RAND(),LOOKUP(S2330,Inputs!$J$6:$J$9,Inputs!$G$6:$G$9),LOOKUP(S2330,Inputs!$J$6:$J$9,Inputs!$H$6:$H$9))),0),"" )</f>
        <v/>
      </c>
      <c r="J2330" s="26">
        <f>IF($A2330&lt;=Inputs!$B$13,IF(5&lt;=Inputs!$B$8,IF(Inputs!$B$12&gt;0,MAX(MIN(NORM.INV(RAND(),LOOKUP(T2330,Inputs!$J$6:$J$9,Inputs!$G$6:$G$9),LOOKUP(T2330,Inputs!$J$6:$J$9,Inputs!$H$6:$H$9)),Inputs!$B$12),-Inputs!$B$12),NORM.INV(RAND(),LOOKUP(T2330,Inputs!$J$6:$J$9,Inputs!$G$6:$G$9),LOOKUP(T2330,Inputs!$J$6:$J$9,Inputs!$H$6:$H$9))),0),"" )</f>
        <v/>
      </c>
      <c r="K2330" s="26">
        <f>IF($A2330&lt;=Inputs!$B$13,IF(6&lt;=Inputs!$B$8,IF(Inputs!$B$12&gt;0,MAX(MIN(NORM.INV(RAND(),LOOKUP(U2330,Inputs!$J$6:$J$9,Inputs!$G$6:$G$9),LOOKUP(U2330,Inputs!$J$6:$J$9,Inputs!$H$6:$H$9)),Inputs!$B$12),-Inputs!$B$12),NORM.INV(RAND(),LOOKUP(U2330,Inputs!$J$6:$J$9,Inputs!$G$6:$G$9),LOOKUP(U2330,Inputs!$J$6:$J$9,Inputs!$H$6:$H$9))),0),"" )</f>
        <v/>
      </c>
      <c r="L2330" s="26">
        <f>IF($A2330&lt;=Inputs!$B$13,IF(7&lt;=Inputs!$B$8,IF(Inputs!$B$12&gt;0,MAX(MIN(NORM.INV(RAND(),LOOKUP(V2330,Inputs!$J$6:$J$9,Inputs!$G$6:$G$9),LOOKUP(V2330,Inputs!$J$6:$J$9,Inputs!$H$6:$H$9)),Inputs!$B$12),-Inputs!$B$12),NORM.INV(RAND(),LOOKUP(V2330,Inputs!$J$6:$J$9,Inputs!$G$6:$G$9),LOOKUP(V2330,Inputs!$J$6:$J$9,Inputs!$H$6:$H$9))),0),"" )</f>
        <v/>
      </c>
      <c r="M2330" s="26">
        <f>IF($A2330&lt;=Inputs!$B$13,IF(8&lt;=Inputs!$B$8,IF(Inputs!$B$12&gt;0,MAX(MIN(NORM.INV(RAND(),LOOKUP(W2330,Inputs!$J$6:$J$9,Inputs!$G$6:$G$9),LOOKUP(W2330,Inputs!$J$6:$J$9,Inputs!$H$6:$H$9)),Inputs!$B$12),-Inputs!$B$12),NORM.INV(RAND(),LOOKUP(W2330,Inputs!$J$6:$J$9,Inputs!$G$6:$G$9),LOOKUP(W2330,Inputs!$J$6:$J$9,Inputs!$H$6:$H$9))),0),"" )</f>
        <v/>
      </c>
      <c r="N2330" s="26">
        <f>IF($A2330&lt;=Inputs!$B$13,IF(9&lt;=Inputs!$B$8,IF(Inputs!$B$12&gt;0,MAX(MIN(NORM.INV(RAND(),LOOKUP(X2330,Inputs!$J$6:$J$9,Inputs!$G$6:$G$9),LOOKUP(X2330,Inputs!$J$6:$J$9,Inputs!$H$6:$H$9)),Inputs!$B$12),-Inputs!$B$12),NORM.INV(RAND(),LOOKUP(X2330,Inputs!$J$6:$J$9,Inputs!$G$6:$G$9),LOOKUP(X2330,Inputs!$J$6:$J$9,Inputs!$H$6:$H$9))),0),"" )</f>
        <v/>
      </c>
      <c r="O2330" s="26">
        <f>IF($A2330&lt;=Inputs!$B$13,IF(10&lt;=Inputs!$B$8,IF(Inputs!$B$12&gt;0,MAX(MIN(NORM.INV(RAND(),LOOKUP(Y2330,Inputs!$J$6:$J$9,Inputs!$G$6:$G$9),LOOKUP(Y2330,Inputs!$J$6:$J$9,Inputs!$H$6:$H$9)),Inputs!$B$12),-Inputs!$B$12),NORM.INV(RAND(),LOOKUP(Y2330,Inputs!$J$6:$J$9,Inputs!$G$6:$G$9),LOOKUP(Y2330,Inputs!$J$6:$J$9,Inputs!$H$6:$H$9))),0),"" )</f>
        <v/>
      </c>
      <c r="P2330" s="31">
        <f>IF($A2330&lt;=Inputs!$B$13,RAND(),"")</f>
        <v/>
      </c>
      <c r="Q2330" s="31">
        <f>IF($A2330&lt;=Inputs!$B$13,RAND(),"")</f>
        <v/>
      </c>
      <c r="R2330" s="31">
        <f>IF($A2330&lt;=Inputs!$B$13,RAND(),"")</f>
        <v/>
      </c>
      <c r="S2330" s="31">
        <f>IF($A2330&lt;=Inputs!$B$13,RAND(),"")</f>
        <v/>
      </c>
      <c r="T2330" s="31">
        <f>IF($A2330&lt;=Inputs!$B$13,RAND(),"")</f>
        <v/>
      </c>
      <c r="U2330" s="31">
        <f>IF($A2330&lt;=Inputs!$B$13,RAND(),"")</f>
        <v/>
      </c>
      <c r="V2330" s="31">
        <f>IF($A2330&lt;=Inputs!$B$13,RAND(),"")</f>
        <v/>
      </c>
      <c r="W2330" s="31">
        <f>IF($A2330&lt;=Inputs!$B$13,RAND(),"")</f>
        <v/>
      </c>
      <c r="X2330" s="31">
        <f>IF($A2330&lt;=Inputs!$B$13,RAND(),"")</f>
        <v/>
      </c>
      <c r="Y2330" s="31">
        <f>IF($A2330&lt;=Inputs!$B$13,RAND(),"")</f>
        <v/>
      </c>
    </row>
    <row r="2331">
      <c r="A2331" t="n">
        <v>2326</v>
      </c>
      <c r="B2331" s="26">
        <f>IF($A2331&lt;=Inputs!$B$13,IF(Inputs!$B$8&gt;0,SUM(F2331:O2331)/Inputs!$B$8,0),"")</f>
        <v/>
      </c>
      <c r="C2331" s="27">
        <f>IF($A2331&lt;=Inputs!$B$13,B2331/100,"")</f>
        <v/>
      </c>
      <c r="D2331" s="28">
        <f>IF($A2331&lt;=Inputs!$B$13,C2331*Inputs!$B$7,"")</f>
        <v/>
      </c>
      <c r="E2331" s="29">
        <f>IF($A2331&lt;=Inputs!$B$13,IF(D2331&gt;0,1,0),"")</f>
        <v/>
      </c>
      <c r="F2331" s="26">
        <f>IF($A2331&lt;=Inputs!$B$13,IF(1&lt;=Inputs!$B$8,IF(Inputs!$B$12&gt;0,MAX(MIN(NORM.INV(RAND(),LOOKUP(P2331,Inputs!$J$6:$J$9,Inputs!$G$6:$G$9),LOOKUP(P2331,Inputs!$J$6:$J$9,Inputs!$H$6:$H$9)),Inputs!$B$12),-Inputs!$B$12),NORM.INV(RAND(),LOOKUP(P2331,Inputs!$J$6:$J$9,Inputs!$G$6:$G$9),LOOKUP(P2331,Inputs!$J$6:$J$9,Inputs!$H$6:$H$9))),0),"" )</f>
        <v/>
      </c>
      <c r="G2331" s="26">
        <f>IF($A2331&lt;=Inputs!$B$13,IF(2&lt;=Inputs!$B$8,IF(Inputs!$B$12&gt;0,MAX(MIN(NORM.INV(RAND(),LOOKUP(Q2331,Inputs!$J$6:$J$9,Inputs!$G$6:$G$9),LOOKUP(Q2331,Inputs!$J$6:$J$9,Inputs!$H$6:$H$9)),Inputs!$B$12),-Inputs!$B$12),NORM.INV(RAND(),LOOKUP(Q2331,Inputs!$J$6:$J$9,Inputs!$G$6:$G$9),LOOKUP(Q2331,Inputs!$J$6:$J$9,Inputs!$H$6:$H$9))),0),"" )</f>
        <v/>
      </c>
      <c r="H2331" s="26">
        <f>IF($A2331&lt;=Inputs!$B$13,IF(3&lt;=Inputs!$B$8,IF(Inputs!$B$12&gt;0,MAX(MIN(NORM.INV(RAND(),LOOKUP(R2331,Inputs!$J$6:$J$9,Inputs!$G$6:$G$9),LOOKUP(R2331,Inputs!$J$6:$J$9,Inputs!$H$6:$H$9)),Inputs!$B$12),-Inputs!$B$12),NORM.INV(RAND(),LOOKUP(R2331,Inputs!$J$6:$J$9,Inputs!$G$6:$G$9),LOOKUP(R2331,Inputs!$J$6:$J$9,Inputs!$H$6:$H$9))),0),"" )</f>
        <v/>
      </c>
      <c r="I2331" s="26">
        <f>IF($A2331&lt;=Inputs!$B$13,IF(4&lt;=Inputs!$B$8,IF(Inputs!$B$12&gt;0,MAX(MIN(NORM.INV(RAND(),LOOKUP(S2331,Inputs!$J$6:$J$9,Inputs!$G$6:$G$9),LOOKUP(S2331,Inputs!$J$6:$J$9,Inputs!$H$6:$H$9)),Inputs!$B$12),-Inputs!$B$12),NORM.INV(RAND(),LOOKUP(S2331,Inputs!$J$6:$J$9,Inputs!$G$6:$G$9),LOOKUP(S2331,Inputs!$J$6:$J$9,Inputs!$H$6:$H$9))),0),"" )</f>
        <v/>
      </c>
      <c r="J2331" s="26">
        <f>IF($A2331&lt;=Inputs!$B$13,IF(5&lt;=Inputs!$B$8,IF(Inputs!$B$12&gt;0,MAX(MIN(NORM.INV(RAND(),LOOKUP(T2331,Inputs!$J$6:$J$9,Inputs!$G$6:$G$9),LOOKUP(T2331,Inputs!$J$6:$J$9,Inputs!$H$6:$H$9)),Inputs!$B$12),-Inputs!$B$12),NORM.INV(RAND(),LOOKUP(T2331,Inputs!$J$6:$J$9,Inputs!$G$6:$G$9),LOOKUP(T2331,Inputs!$J$6:$J$9,Inputs!$H$6:$H$9))),0),"" )</f>
        <v/>
      </c>
      <c r="K2331" s="26">
        <f>IF($A2331&lt;=Inputs!$B$13,IF(6&lt;=Inputs!$B$8,IF(Inputs!$B$12&gt;0,MAX(MIN(NORM.INV(RAND(),LOOKUP(U2331,Inputs!$J$6:$J$9,Inputs!$G$6:$G$9),LOOKUP(U2331,Inputs!$J$6:$J$9,Inputs!$H$6:$H$9)),Inputs!$B$12),-Inputs!$B$12),NORM.INV(RAND(),LOOKUP(U2331,Inputs!$J$6:$J$9,Inputs!$G$6:$G$9),LOOKUP(U2331,Inputs!$J$6:$J$9,Inputs!$H$6:$H$9))),0),"" )</f>
        <v/>
      </c>
      <c r="L2331" s="26">
        <f>IF($A2331&lt;=Inputs!$B$13,IF(7&lt;=Inputs!$B$8,IF(Inputs!$B$12&gt;0,MAX(MIN(NORM.INV(RAND(),LOOKUP(V2331,Inputs!$J$6:$J$9,Inputs!$G$6:$G$9),LOOKUP(V2331,Inputs!$J$6:$J$9,Inputs!$H$6:$H$9)),Inputs!$B$12),-Inputs!$B$12),NORM.INV(RAND(),LOOKUP(V2331,Inputs!$J$6:$J$9,Inputs!$G$6:$G$9),LOOKUP(V2331,Inputs!$J$6:$J$9,Inputs!$H$6:$H$9))),0),"" )</f>
        <v/>
      </c>
      <c r="M2331" s="26">
        <f>IF($A2331&lt;=Inputs!$B$13,IF(8&lt;=Inputs!$B$8,IF(Inputs!$B$12&gt;0,MAX(MIN(NORM.INV(RAND(),LOOKUP(W2331,Inputs!$J$6:$J$9,Inputs!$G$6:$G$9),LOOKUP(W2331,Inputs!$J$6:$J$9,Inputs!$H$6:$H$9)),Inputs!$B$12),-Inputs!$B$12),NORM.INV(RAND(),LOOKUP(W2331,Inputs!$J$6:$J$9,Inputs!$G$6:$G$9),LOOKUP(W2331,Inputs!$J$6:$J$9,Inputs!$H$6:$H$9))),0),"" )</f>
        <v/>
      </c>
      <c r="N2331" s="26">
        <f>IF($A2331&lt;=Inputs!$B$13,IF(9&lt;=Inputs!$B$8,IF(Inputs!$B$12&gt;0,MAX(MIN(NORM.INV(RAND(),LOOKUP(X2331,Inputs!$J$6:$J$9,Inputs!$G$6:$G$9),LOOKUP(X2331,Inputs!$J$6:$J$9,Inputs!$H$6:$H$9)),Inputs!$B$12),-Inputs!$B$12),NORM.INV(RAND(),LOOKUP(X2331,Inputs!$J$6:$J$9,Inputs!$G$6:$G$9),LOOKUP(X2331,Inputs!$J$6:$J$9,Inputs!$H$6:$H$9))),0),"" )</f>
        <v/>
      </c>
      <c r="O2331" s="26">
        <f>IF($A2331&lt;=Inputs!$B$13,IF(10&lt;=Inputs!$B$8,IF(Inputs!$B$12&gt;0,MAX(MIN(NORM.INV(RAND(),LOOKUP(Y2331,Inputs!$J$6:$J$9,Inputs!$G$6:$G$9),LOOKUP(Y2331,Inputs!$J$6:$J$9,Inputs!$H$6:$H$9)),Inputs!$B$12),-Inputs!$B$12),NORM.INV(RAND(),LOOKUP(Y2331,Inputs!$J$6:$J$9,Inputs!$G$6:$G$9),LOOKUP(Y2331,Inputs!$J$6:$J$9,Inputs!$H$6:$H$9))),0),"" )</f>
        <v/>
      </c>
      <c r="P2331" s="31">
        <f>IF($A2331&lt;=Inputs!$B$13,RAND(),"")</f>
        <v/>
      </c>
      <c r="Q2331" s="31">
        <f>IF($A2331&lt;=Inputs!$B$13,RAND(),"")</f>
        <v/>
      </c>
      <c r="R2331" s="31">
        <f>IF($A2331&lt;=Inputs!$B$13,RAND(),"")</f>
        <v/>
      </c>
      <c r="S2331" s="31">
        <f>IF($A2331&lt;=Inputs!$B$13,RAND(),"")</f>
        <v/>
      </c>
      <c r="T2331" s="31">
        <f>IF($A2331&lt;=Inputs!$B$13,RAND(),"")</f>
        <v/>
      </c>
      <c r="U2331" s="31">
        <f>IF($A2331&lt;=Inputs!$B$13,RAND(),"")</f>
        <v/>
      </c>
      <c r="V2331" s="31">
        <f>IF($A2331&lt;=Inputs!$B$13,RAND(),"")</f>
        <v/>
      </c>
      <c r="W2331" s="31">
        <f>IF($A2331&lt;=Inputs!$B$13,RAND(),"")</f>
        <v/>
      </c>
      <c r="X2331" s="31">
        <f>IF($A2331&lt;=Inputs!$B$13,RAND(),"")</f>
        <v/>
      </c>
      <c r="Y2331" s="31">
        <f>IF($A2331&lt;=Inputs!$B$13,RAND(),"")</f>
        <v/>
      </c>
    </row>
    <row r="2332">
      <c r="A2332" t="n">
        <v>2327</v>
      </c>
      <c r="B2332" s="26">
        <f>IF($A2332&lt;=Inputs!$B$13,IF(Inputs!$B$8&gt;0,SUM(F2332:O2332)/Inputs!$B$8,0),"")</f>
        <v/>
      </c>
      <c r="C2332" s="27">
        <f>IF($A2332&lt;=Inputs!$B$13,B2332/100,"")</f>
        <v/>
      </c>
      <c r="D2332" s="28">
        <f>IF($A2332&lt;=Inputs!$B$13,C2332*Inputs!$B$7,"")</f>
        <v/>
      </c>
      <c r="E2332" s="29">
        <f>IF($A2332&lt;=Inputs!$B$13,IF(D2332&gt;0,1,0),"")</f>
        <v/>
      </c>
      <c r="F2332" s="26">
        <f>IF($A2332&lt;=Inputs!$B$13,IF(1&lt;=Inputs!$B$8,IF(Inputs!$B$12&gt;0,MAX(MIN(NORM.INV(RAND(),LOOKUP(P2332,Inputs!$J$6:$J$9,Inputs!$G$6:$G$9),LOOKUP(P2332,Inputs!$J$6:$J$9,Inputs!$H$6:$H$9)),Inputs!$B$12),-Inputs!$B$12),NORM.INV(RAND(),LOOKUP(P2332,Inputs!$J$6:$J$9,Inputs!$G$6:$G$9),LOOKUP(P2332,Inputs!$J$6:$J$9,Inputs!$H$6:$H$9))),0),"" )</f>
        <v/>
      </c>
      <c r="G2332" s="26">
        <f>IF($A2332&lt;=Inputs!$B$13,IF(2&lt;=Inputs!$B$8,IF(Inputs!$B$12&gt;0,MAX(MIN(NORM.INV(RAND(),LOOKUP(Q2332,Inputs!$J$6:$J$9,Inputs!$G$6:$G$9),LOOKUP(Q2332,Inputs!$J$6:$J$9,Inputs!$H$6:$H$9)),Inputs!$B$12),-Inputs!$B$12),NORM.INV(RAND(),LOOKUP(Q2332,Inputs!$J$6:$J$9,Inputs!$G$6:$G$9),LOOKUP(Q2332,Inputs!$J$6:$J$9,Inputs!$H$6:$H$9))),0),"" )</f>
        <v/>
      </c>
      <c r="H2332" s="26">
        <f>IF($A2332&lt;=Inputs!$B$13,IF(3&lt;=Inputs!$B$8,IF(Inputs!$B$12&gt;0,MAX(MIN(NORM.INV(RAND(),LOOKUP(R2332,Inputs!$J$6:$J$9,Inputs!$G$6:$G$9),LOOKUP(R2332,Inputs!$J$6:$J$9,Inputs!$H$6:$H$9)),Inputs!$B$12),-Inputs!$B$12),NORM.INV(RAND(),LOOKUP(R2332,Inputs!$J$6:$J$9,Inputs!$G$6:$G$9),LOOKUP(R2332,Inputs!$J$6:$J$9,Inputs!$H$6:$H$9))),0),"" )</f>
        <v/>
      </c>
      <c r="I2332" s="26">
        <f>IF($A2332&lt;=Inputs!$B$13,IF(4&lt;=Inputs!$B$8,IF(Inputs!$B$12&gt;0,MAX(MIN(NORM.INV(RAND(),LOOKUP(S2332,Inputs!$J$6:$J$9,Inputs!$G$6:$G$9),LOOKUP(S2332,Inputs!$J$6:$J$9,Inputs!$H$6:$H$9)),Inputs!$B$12),-Inputs!$B$12),NORM.INV(RAND(),LOOKUP(S2332,Inputs!$J$6:$J$9,Inputs!$G$6:$G$9),LOOKUP(S2332,Inputs!$J$6:$J$9,Inputs!$H$6:$H$9))),0),"" )</f>
        <v/>
      </c>
      <c r="J2332" s="26">
        <f>IF($A2332&lt;=Inputs!$B$13,IF(5&lt;=Inputs!$B$8,IF(Inputs!$B$12&gt;0,MAX(MIN(NORM.INV(RAND(),LOOKUP(T2332,Inputs!$J$6:$J$9,Inputs!$G$6:$G$9),LOOKUP(T2332,Inputs!$J$6:$J$9,Inputs!$H$6:$H$9)),Inputs!$B$12),-Inputs!$B$12),NORM.INV(RAND(),LOOKUP(T2332,Inputs!$J$6:$J$9,Inputs!$G$6:$G$9),LOOKUP(T2332,Inputs!$J$6:$J$9,Inputs!$H$6:$H$9))),0),"" )</f>
        <v/>
      </c>
      <c r="K2332" s="26">
        <f>IF($A2332&lt;=Inputs!$B$13,IF(6&lt;=Inputs!$B$8,IF(Inputs!$B$12&gt;0,MAX(MIN(NORM.INV(RAND(),LOOKUP(U2332,Inputs!$J$6:$J$9,Inputs!$G$6:$G$9),LOOKUP(U2332,Inputs!$J$6:$J$9,Inputs!$H$6:$H$9)),Inputs!$B$12),-Inputs!$B$12),NORM.INV(RAND(),LOOKUP(U2332,Inputs!$J$6:$J$9,Inputs!$G$6:$G$9),LOOKUP(U2332,Inputs!$J$6:$J$9,Inputs!$H$6:$H$9))),0),"" )</f>
        <v/>
      </c>
      <c r="L2332" s="26">
        <f>IF($A2332&lt;=Inputs!$B$13,IF(7&lt;=Inputs!$B$8,IF(Inputs!$B$12&gt;0,MAX(MIN(NORM.INV(RAND(),LOOKUP(V2332,Inputs!$J$6:$J$9,Inputs!$G$6:$G$9),LOOKUP(V2332,Inputs!$J$6:$J$9,Inputs!$H$6:$H$9)),Inputs!$B$12),-Inputs!$B$12),NORM.INV(RAND(),LOOKUP(V2332,Inputs!$J$6:$J$9,Inputs!$G$6:$G$9),LOOKUP(V2332,Inputs!$J$6:$J$9,Inputs!$H$6:$H$9))),0),"" )</f>
        <v/>
      </c>
      <c r="M2332" s="26">
        <f>IF($A2332&lt;=Inputs!$B$13,IF(8&lt;=Inputs!$B$8,IF(Inputs!$B$12&gt;0,MAX(MIN(NORM.INV(RAND(),LOOKUP(W2332,Inputs!$J$6:$J$9,Inputs!$G$6:$G$9),LOOKUP(W2332,Inputs!$J$6:$J$9,Inputs!$H$6:$H$9)),Inputs!$B$12),-Inputs!$B$12),NORM.INV(RAND(),LOOKUP(W2332,Inputs!$J$6:$J$9,Inputs!$G$6:$G$9),LOOKUP(W2332,Inputs!$J$6:$J$9,Inputs!$H$6:$H$9))),0),"" )</f>
        <v/>
      </c>
      <c r="N2332" s="26">
        <f>IF($A2332&lt;=Inputs!$B$13,IF(9&lt;=Inputs!$B$8,IF(Inputs!$B$12&gt;0,MAX(MIN(NORM.INV(RAND(),LOOKUP(X2332,Inputs!$J$6:$J$9,Inputs!$G$6:$G$9),LOOKUP(X2332,Inputs!$J$6:$J$9,Inputs!$H$6:$H$9)),Inputs!$B$12),-Inputs!$B$12),NORM.INV(RAND(),LOOKUP(X2332,Inputs!$J$6:$J$9,Inputs!$G$6:$G$9),LOOKUP(X2332,Inputs!$J$6:$J$9,Inputs!$H$6:$H$9))),0),"" )</f>
        <v/>
      </c>
      <c r="O2332" s="26">
        <f>IF($A2332&lt;=Inputs!$B$13,IF(10&lt;=Inputs!$B$8,IF(Inputs!$B$12&gt;0,MAX(MIN(NORM.INV(RAND(),LOOKUP(Y2332,Inputs!$J$6:$J$9,Inputs!$G$6:$G$9),LOOKUP(Y2332,Inputs!$J$6:$J$9,Inputs!$H$6:$H$9)),Inputs!$B$12),-Inputs!$B$12),NORM.INV(RAND(),LOOKUP(Y2332,Inputs!$J$6:$J$9,Inputs!$G$6:$G$9),LOOKUP(Y2332,Inputs!$J$6:$J$9,Inputs!$H$6:$H$9))),0),"" )</f>
        <v/>
      </c>
      <c r="P2332" s="31">
        <f>IF($A2332&lt;=Inputs!$B$13,RAND(),"")</f>
        <v/>
      </c>
      <c r="Q2332" s="31">
        <f>IF($A2332&lt;=Inputs!$B$13,RAND(),"")</f>
        <v/>
      </c>
      <c r="R2332" s="31">
        <f>IF($A2332&lt;=Inputs!$B$13,RAND(),"")</f>
        <v/>
      </c>
      <c r="S2332" s="31">
        <f>IF($A2332&lt;=Inputs!$B$13,RAND(),"")</f>
        <v/>
      </c>
      <c r="T2332" s="31">
        <f>IF($A2332&lt;=Inputs!$B$13,RAND(),"")</f>
        <v/>
      </c>
      <c r="U2332" s="31">
        <f>IF($A2332&lt;=Inputs!$B$13,RAND(),"")</f>
        <v/>
      </c>
      <c r="V2332" s="31">
        <f>IF($A2332&lt;=Inputs!$B$13,RAND(),"")</f>
        <v/>
      </c>
      <c r="W2332" s="31">
        <f>IF($A2332&lt;=Inputs!$B$13,RAND(),"")</f>
        <v/>
      </c>
      <c r="X2332" s="31">
        <f>IF($A2332&lt;=Inputs!$B$13,RAND(),"")</f>
        <v/>
      </c>
      <c r="Y2332" s="31">
        <f>IF($A2332&lt;=Inputs!$B$13,RAND(),"")</f>
        <v/>
      </c>
    </row>
    <row r="2333">
      <c r="A2333" t="n">
        <v>2328</v>
      </c>
      <c r="B2333" s="26">
        <f>IF($A2333&lt;=Inputs!$B$13,IF(Inputs!$B$8&gt;0,SUM(F2333:O2333)/Inputs!$B$8,0),"")</f>
        <v/>
      </c>
      <c r="C2333" s="27">
        <f>IF($A2333&lt;=Inputs!$B$13,B2333/100,"")</f>
        <v/>
      </c>
      <c r="D2333" s="28">
        <f>IF($A2333&lt;=Inputs!$B$13,C2333*Inputs!$B$7,"")</f>
        <v/>
      </c>
      <c r="E2333" s="29">
        <f>IF($A2333&lt;=Inputs!$B$13,IF(D2333&gt;0,1,0),"")</f>
        <v/>
      </c>
      <c r="F2333" s="26">
        <f>IF($A2333&lt;=Inputs!$B$13,IF(1&lt;=Inputs!$B$8,IF(Inputs!$B$12&gt;0,MAX(MIN(NORM.INV(RAND(),LOOKUP(P2333,Inputs!$J$6:$J$9,Inputs!$G$6:$G$9),LOOKUP(P2333,Inputs!$J$6:$J$9,Inputs!$H$6:$H$9)),Inputs!$B$12),-Inputs!$B$12),NORM.INV(RAND(),LOOKUP(P2333,Inputs!$J$6:$J$9,Inputs!$G$6:$G$9),LOOKUP(P2333,Inputs!$J$6:$J$9,Inputs!$H$6:$H$9))),0),"" )</f>
        <v/>
      </c>
      <c r="G2333" s="26">
        <f>IF($A2333&lt;=Inputs!$B$13,IF(2&lt;=Inputs!$B$8,IF(Inputs!$B$12&gt;0,MAX(MIN(NORM.INV(RAND(),LOOKUP(Q2333,Inputs!$J$6:$J$9,Inputs!$G$6:$G$9),LOOKUP(Q2333,Inputs!$J$6:$J$9,Inputs!$H$6:$H$9)),Inputs!$B$12),-Inputs!$B$12),NORM.INV(RAND(),LOOKUP(Q2333,Inputs!$J$6:$J$9,Inputs!$G$6:$G$9),LOOKUP(Q2333,Inputs!$J$6:$J$9,Inputs!$H$6:$H$9))),0),"" )</f>
        <v/>
      </c>
      <c r="H2333" s="26">
        <f>IF($A2333&lt;=Inputs!$B$13,IF(3&lt;=Inputs!$B$8,IF(Inputs!$B$12&gt;0,MAX(MIN(NORM.INV(RAND(),LOOKUP(R2333,Inputs!$J$6:$J$9,Inputs!$G$6:$G$9),LOOKUP(R2333,Inputs!$J$6:$J$9,Inputs!$H$6:$H$9)),Inputs!$B$12),-Inputs!$B$12),NORM.INV(RAND(),LOOKUP(R2333,Inputs!$J$6:$J$9,Inputs!$G$6:$G$9),LOOKUP(R2333,Inputs!$J$6:$J$9,Inputs!$H$6:$H$9))),0),"" )</f>
        <v/>
      </c>
      <c r="I2333" s="26">
        <f>IF($A2333&lt;=Inputs!$B$13,IF(4&lt;=Inputs!$B$8,IF(Inputs!$B$12&gt;0,MAX(MIN(NORM.INV(RAND(),LOOKUP(S2333,Inputs!$J$6:$J$9,Inputs!$G$6:$G$9),LOOKUP(S2333,Inputs!$J$6:$J$9,Inputs!$H$6:$H$9)),Inputs!$B$12),-Inputs!$B$12),NORM.INV(RAND(),LOOKUP(S2333,Inputs!$J$6:$J$9,Inputs!$G$6:$G$9),LOOKUP(S2333,Inputs!$J$6:$J$9,Inputs!$H$6:$H$9))),0),"" )</f>
        <v/>
      </c>
      <c r="J2333" s="26">
        <f>IF($A2333&lt;=Inputs!$B$13,IF(5&lt;=Inputs!$B$8,IF(Inputs!$B$12&gt;0,MAX(MIN(NORM.INV(RAND(),LOOKUP(T2333,Inputs!$J$6:$J$9,Inputs!$G$6:$G$9),LOOKUP(T2333,Inputs!$J$6:$J$9,Inputs!$H$6:$H$9)),Inputs!$B$12),-Inputs!$B$12),NORM.INV(RAND(),LOOKUP(T2333,Inputs!$J$6:$J$9,Inputs!$G$6:$G$9),LOOKUP(T2333,Inputs!$J$6:$J$9,Inputs!$H$6:$H$9))),0),"" )</f>
        <v/>
      </c>
      <c r="K2333" s="26">
        <f>IF($A2333&lt;=Inputs!$B$13,IF(6&lt;=Inputs!$B$8,IF(Inputs!$B$12&gt;0,MAX(MIN(NORM.INV(RAND(),LOOKUP(U2333,Inputs!$J$6:$J$9,Inputs!$G$6:$G$9),LOOKUP(U2333,Inputs!$J$6:$J$9,Inputs!$H$6:$H$9)),Inputs!$B$12),-Inputs!$B$12),NORM.INV(RAND(),LOOKUP(U2333,Inputs!$J$6:$J$9,Inputs!$G$6:$G$9),LOOKUP(U2333,Inputs!$J$6:$J$9,Inputs!$H$6:$H$9))),0),"" )</f>
        <v/>
      </c>
      <c r="L2333" s="26">
        <f>IF($A2333&lt;=Inputs!$B$13,IF(7&lt;=Inputs!$B$8,IF(Inputs!$B$12&gt;0,MAX(MIN(NORM.INV(RAND(),LOOKUP(V2333,Inputs!$J$6:$J$9,Inputs!$G$6:$G$9),LOOKUP(V2333,Inputs!$J$6:$J$9,Inputs!$H$6:$H$9)),Inputs!$B$12),-Inputs!$B$12),NORM.INV(RAND(),LOOKUP(V2333,Inputs!$J$6:$J$9,Inputs!$G$6:$G$9),LOOKUP(V2333,Inputs!$J$6:$J$9,Inputs!$H$6:$H$9))),0),"" )</f>
        <v/>
      </c>
      <c r="M2333" s="26">
        <f>IF($A2333&lt;=Inputs!$B$13,IF(8&lt;=Inputs!$B$8,IF(Inputs!$B$12&gt;0,MAX(MIN(NORM.INV(RAND(),LOOKUP(W2333,Inputs!$J$6:$J$9,Inputs!$G$6:$G$9),LOOKUP(W2333,Inputs!$J$6:$J$9,Inputs!$H$6:$H$9)),Inputs!$B$12),-Inputs!$B$12),NORM.INV(RAND(),LOOKUP(W2333,Inputs!$J$6:$J$9,Inputs!$G$6:$G$9),LOOKUP(W2333,Inputs!$J$6:$J$9,Inputs!$H$6:$H$9))),0),"" )</f>
        <v/>
      </c>
      <c r="N2333" s="26">
        <f>IF($A2333&lt;=Inputs!$B$13,IF(9&lt;=Inputs!$B$8,IF(Inputs!$B$12&gt;0,MAX(MIN(NORM.INV(RAND(),LOOKUP(X2333,Inputs!$J$6:$J$9,Inputs!$G$6:$G$9),LOOKUP(X2333,Inputs!$J$6:$J$9,Inputs!$H$6:$H$9)),Inputs!$B$12),-Inputs!$B$12),NORM.INV(RAND(),LOOKUP(X2333,Inputs!$J$6:$J$9,Inputs!$G$6:$G$9),LOOKUP(X2333,Inputs!$J$6:$J$9,Inputs!$H$6:$H$9))),0),"" )</f>
        <v/>
      </c>
      <c r="O2333" s="26">
        <f>IF($A2333&lt;=Inputs!$B$13,IF(10&lt;=Inputs!$B$8,IF(Inputs!$B$12&gt;0,MAX(MIN(NORM.INV(RAND(),LOOKUP(Y2333,Inputs!$J$6:$J$9,Inputs!$G$6:$G$9),LOOKUP(Y2333,Inputs!$J$6:$J$9,Inputs!$H$6:$H$9)),Inputs!$B$12),-Inputs!$B$12),NORM.INV(RAND(),LOOKUP(Y2333,Inputs!$J$6:$J$9,Inputs!$G$6:$G$9),LOOKUP(Y2333,Inputs!$J$6:$J$9,Inputs!$H$6:$H$9))),0),"" )</f>
        <v/>
      </c>
      <c r="P2333" s="31">
        <f>IF($A2333&lt;=Inputs!$B$13,RAND(),"")</f>
        <v/>
      </c>
      <c r="Q2333" s="31">
        <f>IF($A2333&lt;=Inputs!$B$13,RAND(),"")</f>
        <v/>
      </c>
      <c r="R2333" s="31">
        <f>IF($A2333&lt;=Inputs!$B$13,RAND(),"")</f>
        <v/>
      </c>
      <c r="S2333" s="31">
        <f>IF($A2333&lt;=Inputs!$B$13,RAND(),"")</f>
        <v/>
      </c>
      <c r="T2333" s="31">
        <f>IF($A2333&lt;=Inputs!$B$13,RAND(),"")</f>
        <v/>
      </c>
      <c r="U2333" s="31">
        <f>IF($A2333&lt;=Inputs!$B$13,RAND(),"")</f>
        <v/>
      </c>
      <c r="V2333" s="31">
        <f>IF($A2333&lt;=Inputs!$B$13,RAND(),"")</f>
        <v/>
      </c>
      <c r="W2333" s="31">
        <f>IF($A2333&lt;=Inputs!$B$13,RAND(),"")</f>
        <v/>
      </c>
      <c r="X2333" s="31">
        <f>IF($A2333&lt;=Inputs!$B$13,RAND(),"")</f>
        <v/>
      </c>
      <c r="Y2333" s="31">
        <f>IF($A2333&lt;=Inputs!$B$13,RAND(),"")</f>
        <v/>
      </c>
    </row>
    <row r="2334">
      <c r="A2334" t="n">
        <v>2329</v>
      </c>
      <c r="B2334" s="26">
        <f>IF($A2334&lt;=Inputs!$B$13,IF(Inputs!$B$8&gt;0,SUM(F2334:O2334)/Inputs!$B$8,0),"")</f>
        <v/>
      </c>
      <c r="C2334" s="27">
        <f>IF($A2334&lt;=Inputs!$B$13,B2334/100,"")</f>
        <v/>
      </c>
      <c r="D2334" s="28">
        <f>IF($A2334&lt;=Inputs!$B$13,C2334*Inputs!$B$7,"")</f>
        <v/>
      </c>
      <c r="E2334" s="29">
        <f>IF($A2334&lt;=Inputs!$B$13,IF(D2334&gt;0,1,0),"")</f>
        <v/>
      </c>
      <c r="F2334" s="26">
        <f>IF($A2334&lt;=Inputs!$B$13,IF(1&lt;=Inputs!$B$8,IF(Inputs!$B$12&gt;0,MAX(MIN(NORM.INV(RAND(),LOOKUP(P2334,Inputs!$J$6:$J$9,Inputs!$G$6:$G$9),LOOKUP(P2334,Inputs!$J$6:$J$9,Inputs!$H$6:$H$9)),Inputs!$B$12),-Inputs!$B$12),NORM.INV(RAND(),LOOKUP(P2334,Inputs!$J$6:$J$9,Inputs!$G$6:$G$9),LOOKUP(P2334,Inputs!$J$6:$J$9,Inputs!$H$6:$H$9))),0),"" )</f>
        <v/>
      </c>
      <c r="G2334" s="26">
        <f>IF($A2334&lt;=Inputs!$B$13,IF(2&lt;=Inputs!$B$8,IF(Inputs!$B$12&gt;0,MAX(MIN(NORM.INV(RAND(),LOOKUP(Q2334,Inputs!$J$6:$J$9,Inputs!$G$6:$G$9),LOOKUP(Q2334,Inputs!$J$6:$J$9,Inputs!$H$6:$H$9)),Inputs!$B$12),-Inputs!$B$12),NORM.INV(RAND(),LOOKUP(Q2334,Inputs!$J$6:$J$9,Inputs!$G$6:$G$9),LOOKUP(Q2334,Inputs!$J$6:$J$9,Inputs!$H$6:$H$9))),0),"" )</f>
        <v/>
      </c>
      <c r="H2334" s="26">
        <f>IF($A2334&lt;=Inputs!$B$13,IF(3&lt;=Inputs!$B$8,IF(Inputs!$B$12&gt;0,MAX(MIN(NORM.INV(RAND(),LOOKUP(R2334,Inputs!$J$6:$J$9,Inputs!$G$6:$G$9),LOOKUP(R2334,Inputs!$J$6:$J$9,Inputs!$H$6:$H$9)),Inputs!$B$12),-Inputs!$B$12),NORM.INV(RAND(),LOOKUP(R2334,Inputs!$J$6:$J$9,Inputs!$G$6:$G$9),LOOKUP(R2334,Inputs!$J$6:$J$9,Inputs!$H$6:$H$9))),0),"" )</f>
        <v/>
      </c>
      <c r="I2334" s="26">
        <f>IF($A2334&lt;=Inputs!$B$13,IF(4&lt;=Inputs!$B$8,IF(Inputs!$B$12&gt;0,MAX(MIN(NORM.INV(RAND(),LOOKUP(S2334,Inputs!$J$6:$J$9,Inputs!$G$6:$G$9),LOOKUP(S2334,Inputs!$J$6:$J$9,Inputs!$H$6:$H$9)),Inputs!$B$12),-Inputs!$B$12),NORM.INV(RAND(),LOOKUP(S2334,Inputs!$J$6:$J$9,Inputs!$G$6:$G$9),LOOKUP(S2334,Inputs!$J$6:$J$9,Inputs!$H$6:$H$9))),0),"" )</f>
        <v/>
      </c>
      <c r="J2334" s="26">
        <f>IF($A2334&lt;=Inputs!$B$13,IF(5&lt;=Inputs!$B$8,IF(Inputs!$B$12&gt;0,MAX(MIN(NORM.INV(RAND(),LOOKUP(T2334,Inputs!$J$6:$J$9,Inputs!$G$6:$G$9),LOOKUP(T2334,Inputs!$J$6:$J$9,Inputs!$H$6:$H$9)),Inputs!$B$12),-Inputs!$B$12),NORM.INV(RAND(),LOOKUP(T2334,Inputs!$J$6:$J$9,Inputs!$G$6:$G$9),LOOKUP(T2334,Inputs!$J$6:$J$9,Inputs!$H$6:$H$9))),0),"" )</f>
        <v/>
      </c>
      <c r="K2334" s="26">
        <f>IF($A2334&lt;=Inputs!$B$13,IF(6&lt;=Inputs!$B$8,IF(Inputs!$B$12&gt;0,MAX(MIN(NORM.INV(RAND(),LOOKUP(U2334,Inputs!$J$6:$J$9,Inputs!$G$6:$G$9),LOOKUP(U2334,Inputs!$J$6:$J$9,Inputs!$H$6:$H$9)),Inputs!$B$12),-Inputs!$B$12),NORM.INV(RAND(),LOOKUP(U2334,Inputs!$J$6:$J$9,Inputs!$G$6:$G$9),LOOKUP(U2334,Inputs!$J$6:$J$9,Inputs!$H$6:$H$9))),0),"" )</f>
        <v/>
      </c>
      <c r="L2334" s="26">
        <f>IF($A2334&lt;=Inputs!$B$13,IF(7&lt;=Inputs!$B$8,IF(Inputs!$B$12&gt;0,MAX(MIN(NORM.INV(RAND(),LOOKUP(V2334,Inputs!$J$6:$J$9,Inputs!$G$6:$G$9),LOOKUP(V2334,Inputs!$J$6:$J$9,Inputs!$H$6:$H$9)),Inputs!$B$12),-Inputs!$B$12),NORM.INV(RAND(),LOOKUP(V2334,Inputs!$J$6:$J$9,Inputs!$G$6:$G$9),LOOKUP(V2334,Inputs!$J$6:$J$9,Inputs!$H$6:$H$9))),0),"" )</f>
        <v/>
      </c>
      <c r="M2334" s="26">
        <f>IF($A2334&lt;=Inputs!$B$13,IF(8&lt;=Inputs!$B$8,IF(Inputs!$B$12&gt;0,MAX(MIN(NORM.INV(RAND(),LOOKUP(W2334,Inputs!$J$6:$J$9,Inputs!$G$6:$G$9),LOOKUP(W2334,Inputs!$J$6:$J$9,Inputs!$H$6:$H$9)),Inputs!$B$12),-Inputs!$B$12),NORM.INV(RAND(),LOOKUP(W2334,Inputs!$J$6:$J$9,Inputs!$G$6:$G$9),LOOKUP(W2334,Inputs!$J$6:$J$9,Inputs!$H$6:$H$9))),0),"" )</f>
        <v/>
      </c>
      <c r="N2334" s="26">
        <f>IF($A2334&lt;=Inputs!$B$13,IF(9&lt;=Inputs!$B$8,IF(Inputs!$B$12&gt;0,MAX(MIN(NORM.INV(RAND(),LOOKUP(X2334,Inputs!$J$6:$J$9,Inputs!$G$6:$G$9),LOOKUP(X2334,Inputs!$J$6:$J$9,Inputs!$H$6:$H$9)),Inputs!$B$12),-Inputs!$B$12),NORM.INV(RAND(),LOOKUP(X2334,Inputs!$J$6:$J$9,Inputs!$G$6:$G$9),LOOKUP(X2334,Inputs!$J$6:$J$9,Inputs!$H$6:$H$9))),0),"" )</f>
        <v/>
      </c>
      <c r="O2334" s="26">
        <f>IF($A2334&lt;=Inputs!$B$13,IF(10&lt;=Inputs!$B$8,IF(Inputs!$B$12&gt;0,MAX(MIN(NORM.INV(RAND(),LOOKUP(Y2334,Inputs!$J$6:$J$9,Inputs!$G$6:$G$9),LOOKUP(Y2334,Inputs!$J$6:$J$9,Inputs!$H$6:$H$9)),Inputs!$B$12),-Inputs!$B$12),NORM.INV(RAND(),LOOKUP(Y2334,Inputs!$J$6:$J$9,Inputs!$G$6:$G$9),LOOKUP(Y2334,Inputs!$J$6:$J$9,Inputs!$H$6:$H$9))),0),"" )</f>
        <v/>
      </c>
      <c r="P2334" s="31">
        <f>IF($A2334&lt;=Inputs!$B$13,RAND(),"")</f>
        <v/>
      </c>
      <c r="Q2334" s="31">
        <f>IF($A2334&lt;=Inputs!$B$13,RAND(),"")</f>
        <v/>
      </c>
      <c r="R2334" s="31">
        <f>IF($A2334&lt;=Inputs!$B$13,RAND(),"")</f>
        <v/>
      </c>
      <c r="S2334" s="31">
        <f>IF($A2334&lt;=Inputs!$B$13,RAND(),"")</f>
        <v/>
      </c>
      <c r="T2334" s="31">
        <f>IF($A2334&lt;=Inputs!$B$13,RAND(),"")</f>
        <v/>
      </c>
      <c r="U2334" s="31">
        <f>IF($A2334&lt;=Inputs!$B$13,RAND(),"")</f>
        <v/>
      </c>
      <c r="V2334" s="31">
        <f>IF($A2334&lt;=Inputs!$B$13,RAND(),"")</f>
        <v/>
      </c>
      <c r="W2334" s="31">
        <f>IF($A2334&lt;=Inputs!$B$13,RAND(),"")</f>
        <v/>
      </c>
      <c r="X2334" s="31">
        <f>IF($A2334&lt;=Inputs!$B$13,RAND(),"")</f>
        <v/>
      </c>
      <c r="Y2334" s="31">
        <f>IF($A2334&lt;=Inputs!$B$13,RAND(),"")</f>
        <v/>
      </c>
    </row>
    <row r="2335">
      <c r="A2335" t="n">
        <v>2330</v>
      </c>
      <c r="B2335" s="26">
        <f>IF($A2335&lt;=Inputs!$B$13,IF(Inputs!$B$8&gt;0,SUM(F2335:O2335)/Inputs!$B$8,0),"")</f>
        <v/>
      </c>
      <c r="C2335" s="27">
        <f>IF($A2335&lt;=Inputs!$B$13,B2335/100,"")</f>
        <v/>
      </c>
      <c r="D2335" s="28">
        <f>IF($A2335&lt;=Inputs!$B$13,C2335*Inputs!$B$7,"")</f>
        <v/>
      </c>
      <c r="E2335" s="29">
        <f>IF($A2335&lt;=Inputs!$B$13,IF(D2335&gt;0,1,0),"")</f>
        <v/>
      </c>
      <c r="F2335" s="26">
        <f>IF($A2335&lt;=Inputs!$B$13,IF(1&lt;=Inputs!$B$8,IF(Inputs!$B$12&gt;0,MAX(MIN(NORM.INV(RAND(),LOOKUP(P2335,Inputs!$J$6:$J$9,Inputs!$G$6:$G$9),LOOKUP(P2335,Inputs!$J$6:$J$9,Inputs!$H$6:$H$9)),Inputs!$B$12),-Inputs!$B$12),NORM.INV(RAND(),LOOKUP(P2335,Inputs!$J$6:$J$9,Inputs!$G$6:$G$9),LOOKUP(P2335,Inputs!$J$6:$J$9,Inputs!$H$6:$H$9))),0),"" )</f>
        <v/>
      </c>
      <c r="G2335" s="26">
        <f>IF($A2335&lt;=Inputs!$B$13,IF(2&lt;=Inputs!$B$8,IF(Inputs!$B$12&gt;0,MAX(MIN(NORM.INV(RAND(),LOOKUP(Q2335,Inputs!$J$6:$J$9,Inputs!$G$6:$G$9),LOOKUP(Q2335,Inputs!$J$6:$J$9,Inputs!$H$6:$H$9)),Inputs!$B$12),-Inputs!$B$12),NORM.INV(RAND(),LOOKUP(Q2335,Inputs!$J$6:$J$9,Inputs!$G$6:$G$9),LOOKUP(Q2335,Inputs!$J$6:$J$9,Inputs!$H$6:$H$9))),0),"" )</f>
        <v/>
      </c>
      <c r="H2335" s="26">
        <f>IF($A2335&lt;=Inputs!$B$13,IF(3&lt;=Inputs!$B$8,IF(Inputs!$B$12&gt;0,MAX(MIN(NORM.INV(RAND(),LOOKUP(R2335,Inputs!$J$6:$J$9,Inputs!$G$6:$G$9),LOOKUP(R2335,Inputs!$J$6:$J$9,Inputs!$H$6:$H$9)),Inputs!$B$12),-Inputs!$B$12),NORM.INV(RAND(),LOOKUP(R2335,Inputs!$J$6:$J$9,Inputs!$G$6:$G$9),LOOKUP(R2335,Inputs!$J$6:$J$9,Inputs!$H$6:$H$9))),0),"" )</f>
        <v/>
      </c>
      <c r="I2335" s="26">
        <f>IF($A2335&lt;=Inputs!$B$13,IF(4&lt;=Inputs!$B$8,IF(Inputs!$B$12&gt;0,MAX(MIN(NORM.INV(RAND(),LOOKUP(S2335,Inputs!$J$6:$J$9,Inputs!$G$6:$G$9),LOOKUP(S2335,Inputs!$J$6:$J$9,Inputs!$H$6:$H$9)),Inputs!$B$12),-Inputs!$B$12),NORM.INV(RAND(),LOOKUP(S2335,Inputs!$J$6:$J$9,Inputs!$G$6:$G$9),LOOKUP(S2335,Inputs!$J$6:$J$9,Inputs!$H$6:$H$9))),0),"" )</f>
        <v/>
      </c>
      <c r="J2335" s="26">
        <f>IF($A2335&lt;=Inputs!$B$13,IF(5&lt;=Inputs!$B$8,IF(Inputs!$B$12&gt;0,MAX(MIN(NORM.INV(RAND(),LOOKUP(T2335,Inputs!$J$6:$J$9,Inputs!$G$6:$G$9),LOOKUP(T2335,Inputs!$J$6:$J$9,Inputs!$H$6:$H$9)),Inputs!$B$12),-Inputs!$B$12),NORM.INV(RAND(),LOOKUP(T2335,Inputs!$J$6:$J$9,Inputs!$G$6:$G$9),LOOKUP(T2335,Inputs!$J$6:$J$9,Inputs!$H$6:$H$9))),0),"" )</f>
        <v/>
      </c>
      <c r="K2335" s="26">
        <f>IF($A2335&lt;=Inputs!$B$13,IF(6&lt;=Inputs!$B$8,IF(Inputs!$B$12&gt;0,MAX(MIN(NORM.INV(RAND(),LOOKUP(U2335,Inputs!$J$6:$J$9,Inputs!$G$6:$G$9),LOOKUP(U2335,Inputs!$J$6:$J$9,Inputs!$H$6:$H$9)),Inputs!$B$12),-Inputs!$B$12),NORM.INV(RAND(),LOOKUP(U2335,Inputs!$J$6:$J$9,Inputs!$G$6:$G$9),LOOKUP(U2335,Inputs!$J$6:$J$9,Inputs!$H$6:$H$9))),0),"" )</f>
        <v/>
      </c>
      <c r="L2335" s="26">
        <f>IF($A2335&lt;=Inputs!$B$13,IF(7&lt;=Inputs!$B$8,IF(Inputs!$B$12&gt;0,MAX(MIN(NORM.INV(RAND(),LOOKUP(V2335,Inputs!$J$6:$J$9,Inputs!$G$6:$G$9),LOOKUP(V2335,Inputs!$J$6:$J$9,Inputs!$H$6:$H$9)),Inputs!$B$12),-Inputs!$B$12),NORM.INV(RAND(),LOOKUP(V2335,Inputs!$J$6:$J$9,Inputs!$G$6:$G$9),LOOKUP(V2335,Inputs!$J$6:$J$9,Inputs!$H$6:$H$9))),0),"" )</f>
        <v/>
      </c>
      <c r="M2335" s="26">
        <f>IF($A2335&lt;=Inputs!$B$13,IF(8&lt;=Inputs!$B$8,IF(Inputs!$B$12&gt;0,MAX(MIN(NORM.INV(RAND(),LOOKUP(W2335,Inputs!$J$6:$J$9,Inputs!$G$6:$G$9),LOOKUP(W2335,Inputs!$J$6:$J$9,Inputs!$H$6:$H$9)),Inputs!$B$12),-Inputs!$B$12),NORM.INV(RAND(),LOOKUP(W2335,Inputs!$J$6:$J$9,Inputs!$G$6:$G$9),LOOKUP(W2335,Inputs!$J$6:$J$9,Inputs!$H$6:$H$9))),0),"" )</f>
        <v/>
      </c>
      <c r="N2335" s="26">
        <f>IF($A2335&lt;=Inputs!$B$13,IF(9&lt;=Inputs!$B$8,IF(Inputs!$B$12&gt;0,MAX(MIN(NORM.INV(RAND(),LOOKUP(X2335,Inputs!$J$6:$J$9,Inputs!$G$6:$G$9),LOOKUP(X2335,Inputs!$J$6:$J$9,Inputs!$H$6:$H$9)),Inputs!$B$12),-Inputs!$B$12),NORM.INV(RAND(),LOOKUP(X2335,Inputs!$J$6:$J$9,Inputs!$G$6:$G$9),LOOKUP(X2335,Inputs!$J$6:$J$9,Inputs!$H$6:$H$9))),0),"" )</f>
        <v/>
      </c>
      <c r="O2335" s="26">
        <f>IF($A2335&lt;=Inputs!$B$13,IF(10&lt;=Inputs!$B$8,IF(Inputs!$B$12&gt;0,MAX(MIN(NORM.INV(RAND(),LOOKUP(Y2335,Inputs!$J$6:$J$9,Inputs!$G$6:$G$9),LOOKUP(Y2335,Inputs!$J$6:$J$9,Inputs!$H$6:$H$9)),Inputs!$B$12),-Inputs!$B$12),NORM.INV(RAND(),LOOKUP(Y2335,Inputs!$J$6:$J$9,Inputs!$G$6:$G$9),LOOKUP(Y2335,Inputs!$J$6:$J$9,Inputs!$H$6:$H$9))),0),"" )</f>
        <v/>
      </c>
      <c r="P2335" s="31">
        <f>IF($A2335&lt;=Inputs!$B$13,RAND(),"")</f>
        <v/>
      </c>
      <c r="Q2335" s="31">
        <f>IF($A2335&lt;=Inputs!$B$13,RAND(),"")</f>
        <v/>
      </c>
      <c r="R2335" s="31">
        <f>IF($A2335&lt;=Inputs!$B$13,RAND(),"")</f>
        <v/>
      </c>
      <c r="S2335" s="31">
        <f>IF($A2335&lt;=Inputs!$B$13,RAND(),"")</f>
        <v/>
      </c>
      <c r="T2335" s="31">
        <f>IF($A2335&lt;=Inputs!$B$13,RAND(),"")</f>
        <v/>
      </c>
      <c r="U2335" s="31">
        <f>IF($A2335&lt;=Inputs!$B$13,RAND(),"")</f>
        <v/>
      </c>
      <c r="V2335" s="31">
        <f>IF($A2335&lt;=Inputs!$B$13,RAND(),"")</f>
        <v/>
      </c>
      <c r="W2335" s="31">
        <f>IF($A2335&lt;=Inputs!$B$13,RAND(),"")</f>
        <v/>
      </c>
      <c r="X2335" s="31">
        <f>IF($A2335&lt;=Inputs!$B$13,RAND(),"")</f>
        <v/>
      </c>
      <c r="Y2335" s="31">
        <f>IF($A2335&lt;=Inputs!$B$13,RAND(),"")</f>
        <v/>
      </c>
    </row>
    <row r="2336">
      <c r="A2336" t="n">
        <v>2331</v>
      </c>
      <c r="B2336" s="26">
        <f>IF($A2336&lt;=Inputs!$B$13,IF(Inputs!$B$8&gt;0,SUM(F2336:O2336)/Inputs!$B$8,0),"")</f>
        <v/>
      </c>
      <c r="C2336" s="27">
        <f>IF($A2336&lt;=Inputs!$B$13,B2336/100,"")</f>
        <v/>
      </c>
      <c r="D2336" s="28">
        <f>IF($A2336&lt;=Inputs!$B$13,C2336*Inputs!$B$7,"")</f>
        <v/>
      </c>
      <c r="E2336" s="29">
        <f>IF($A2336&lt;=Inputs!$B$13,IF(D2336&gt;0,1,0),"")</f>
        <v/>
      </c>
      <c r="F2336" s="26">
        <f>IF($A2336&lt;=Inputs!$B$13,IF(1&lt;=Inputs!$B$8,IF(Inputs!$B$12&gt;0,MAX(MIN(NORM.INV(RAND(),LOOKUP(P2336,Inputs!$J$6:$J$9,Inputs!$G$6:$G$9),LOOKUP(P2336,Inputs!$J$6:$J$9,Inputs!$H$6:$H$9)),Inputs!$B$12),-Inputs!$B$12),NORM.INV(RAND(),LOOKUP(P2336,Inputs!$J$6:$J$9,Inputs!$G$6:$G$9),LOOKUP(P2336,Inputs!$J$6:$J$9,Inputs!$H$6:$H$9))),0),"" )</f>
        <v/>
      </c>
      <c r="G2336" s="26">
        <f>IF($A2336&lt;=Inputs!$B$13,IF(2&lt;=Inputs!$B$8,IF(Inputs!$B$12&gt;0,MAX(MIN(NORM.INV(RAND(),LOOKUP(Q2336,Inputs!$J$6:$J$9,Inputs!$G$6:$G$9),LOOKUP(Q2336,Inputs!$J$6:$J$9,Inputs!$H$6:$H$9)),Inputs!$B$12),-Inputs!$B$12),NORM.INV(RAND(),LOOKUP(Q2336,Inputs!$J$6:$J$9,Inputs!$G$6:$G$9),LOOKUP(Q2336,Inputs!$J$6:$J$9,Inputs!$H$6:$H$9))),0),"" )</f>
        <v/>
      </c>
      <c r="H2336" s="26">
        <f>IF($A2336&lt;=Inputs!$B$13,IF(3&lt;=Inputs!$B$8,IF(Inputs!$B$12&gt;0,MAX(MIN(NORM.INV(RAND(),LOOKUP(R2336,Inputs!$J$6:$J$9,Inputs!$G$6:$G$9),LOOKUP(R2336,Inputs!$J$6:$J$9,Inputs!$H$6:$H$9)),Inputs!$B$12),-Inputs!$B$12),NORM.INV(RAND(),LOOKUP(R2336,Inputs!$J$6:$J$9,Inputs!$G$6:$G$9),LOOKUP(R2336,Inputs!$J$6:$J$9,Inputs!$H$6:$H$9))),0),"" )</f>
        <v/>
      </c>
      <c r="I2336" s="26">
        <f>IF($A2336&lt;=Inputs!$B$13,IF(4&lt;=Inputs!$B$8,IF(Inputs!$B$12&gt;0,MAX(MIN(NORM.INV(RAND(),LOOKUP(S2336,Inputs!$J$6:$J$9,Inputs!$G$6:$G$9),LOOKUP(S2336,Inputs!$J$6:$J$9,Inputs!$H$6:$H$9)),Inputs!$B$12),-Inputs!$B$12),NORM.INV(RAND(),LOOKUP(S2336,Inputs!$J$6:$J$9,Inputs!$G$6:$G$9),LOOKUP(S2336,Inputs!$J$6:$J$9,Inputs!$H$6:$H$9))),0),"" )</f>
        <v/>
      </c>
      <c r="J2336" s="26">
        <f>IF($A2336&lt;=Inputs!$B$13,IF(5&lt;=Inputs!$B$8,IF(Inputs!$B$12&gt;0,MAX(MIN(NORM.INV(RAND(),LOOKUP(T2336,Inputs!$J$6:$J$9,Inputs!$G$6:$G$9),LOOKUP(T2336,Inputs!$J$6:$J$9,Inputs!$H$6:$H$9)),Inputs!$B$12),-Inputs!$B$12),NORM.INV(RAND(),LOOKUP(T2336,Inputs!$J$6:$J$9,Inputs!$G$6:$G$9),LOOKUP(T2336,Inputs!$J$6:$J$9,Inputs!$H$6:$H$9))),0),"" )</f>
        <v/>
      </c>
      <c r="K2336" s="26">
        <f>IF($A2336&lt;=Inputs!$B$13,IF(6&lt;=Inputs!$B$8,IF(Inputs!$B$12&gt;0,MAX(MIN(NORM.INV(RAND(),LOOKUP(U2336,Inputs!$J$6:$J$9,Inputs!$G$6:$G$9),LOOKUP(U2336,Inputs!$J$6:$J$9,Inputs!$H$6:$H$9)),Inputs!$B$12),-Inputs!$B$12),NORM.INV(RAND(),LOOKUP(U2336,Inputs!$J$6:$J$9,Inputs!$G$6:$G$9),LOOKUP(U2336,Inputs!$J$6:$J$9,Inputs!$H$6:$H$9))),0),"" )</f>
        <v/>
      </c>
      <c r="L2336" s="26">
        <f>IF($A2336&lt;=Inputs!$B$13,IF(7&lt;=Inputs!$B$8,IF(Inputs!$B$12&gt;0,MAX(MIN(NORM.INV(RAND(),LOOKUP(V2336,Inputs!$J$6:$J$9,Inputs!$G$6:$G$9),LOOKUP(V2336,Inputs!$J$6:$J$9,Inputs!$H$6:$H$9)),Inputs!$B$12),-Inputs!$B$12),NORM.INV(RAND(),LOOKUP(V2336,Inputs!$J$6:$J$9,Inputs!$G$6:$G$9),LOOKUP(V2336,Inputs!$J$6:$J$9,Inputs!$H$6:$H$9))),0),"" )</f>
        <v/>
      </c>
      <c r="M2336" s="26">
        <f>IF($A2336&lt;=Inputs!$B$13,IF(8&lt;=Inputs!$B$8,IF(Inputs!$B$12&gt;0,MAX(MIN(NORM.INV(RAND(),LOOKUP(W2336,Inputs!$J$6:$J$9,Inputs!$G$6:$G$9),LOOKUP(W2336,Inputs!$J$6:$J$9,Inputs!$H$6:$H$9)),Inputs!$B$12),-Inputs!$B$12),NORM.INV(RAND(),LOOKUP(W2336,Inputs!$J$6:$J$9,Inputs!$G$6:$G$9),LOOKUP(W2336,Inputs!$J$6:$J$9,Inputs!$H$6:$H$9))),0),"" )</f>
        <v/>
      </c>
      <c r="N2336" s="26">
        <f>IF($A2336&lt;=Inputs!$B$13,IF(9&lt;=Inputs!$B$8,IF(Inputs!$B$12&gt;0,MAX(MIN(NORM.INV(RAND(),LOOKUP(X2336,Inputs!$J$6:$J$9,Inputs!$G$6:$G$9),LOOKUP(X2336,Inputs!$J$6:$J$9,Inputs!$H$6:$H$9)),Inputs!$B$12),-Inputs!$B$12),NORM.INV(RAND(),LOOKUP(X2336,Inputs!$J$6:$J$9,Inputs!$G$6:$G$9),LOOKUP(X2336,Inputs!$J$6:$J$9,Inputs!$H$6:$H$9))),0),"" )</f>
        <v/>
      </c>
      <c r="O2336" s="26">
        <f>IF($A2336&lt;=Inputs!$B$13,IF(10&lt;=Inputs!$B$8,IF(Inputs!$B$12&gt;0,MAX(MIN(NORM.INV(RAND(),LOOKUP(Y2336,Inputs!$J$6:$J$9,Inputs!$G$6:$G$9),LOOKUP(Y2336,Inputs!$J$6:$J$9,Inputs!$H$6:$H$9)),Inputs!$B$12),-Inputs!$B$12),NORM.INV(RAND(),LOOKUP(Y2336,Inputs!$J$6:$J$9,Inputs!$G$6:$G$9),LOOKUP(Y2336,Inputs!$J$6:$J$9,Inputs!$H$6:$H$9))),0),"" )</f>
        <v/>
      </c>
      <c r="P2336" s="31">
        <f>IF($A2336&lt;=Inputs!$B$13,RAND(),"")</f>
        <v/>
      </c>
      <c r="Q2336" s="31">
        <f>IF($A2336&lt;=Inputs!$B$13,RAND(),"")</f>
        <v/>
      </c>
      <c r="R2336" s="31">
        <f>IF($A2336&lt;=Inputs!$B$13,RAND(),"")</f>
        <v/>
      </c>
      <c r="S2336" s="31">
        <f>IF($A2336&lt;=Inputs!$B$13,RAND(),"")</f>
        <v/>
      </c>
      <c r="T2336" s="31">
        <f>IF($A2336&lt;=Inputs!$B$13,RAND(),"")</f>
        <v/>
      </c>
      <c r="U2336" s="31">
        <f>IF($A2336&lt;=Inputs!$B$13,RAND(),"")</f>
        <v/>
      </c>
      <c r="V2336" s="31">
        <f>IF($A2336&lt;=Inputs!$B$13,RAND(),"")</f>
        <v/>
      </c>
      <c r="W2336" s="31">
        <f>IF($A2336&lt;=Inputs!$B$13,RAND(),"")</f>
        <v/>
      </c>
      <c r="X2336" s="31">
        <f>IF($A2336&lt;=Inputs!$B$13,RAND(),"")</f>
        <v/>
      </c>
      <c r="Y2336" s="31">
        <f>IF($A2336&lt;=Inputs!$B$13,RAND(),"")</f>
        <v/>
      </c>
    </row>
    <row r="2337">
      <c r="A2337" t="n">
        <v>2332</v>
      </c>
      <c r="B2337" s="26">
        <f>IF($A2337&lt;=Inputs!$B$13,IF(Inputs!$B$8&gt;0,SUM(F2337:O2337)/Inputs!$B$8,0),"")</f>
        <v/>
      </c>
      <c r="C2337" s="27">
        <f>IF($A2337&lt;=Inputs!$B$13,B2337/100,"")</f>
        <v/>
      </c>
      <c r="D2337" s="28">
        <f>IF($A2337&lt;=Inputs!$B$13,C2337*Inputs!$B$7,"")</f>
        <v/>
      </c>
      <c r="E2337" s="29">
        <f>IF($A2337&lt;=Inputs!$B$13,IF(D2337&gt;0,1,0),"")</f>
        <v/>
      </c>
      <c r="F2337" s="26">
        <f>IF($A2337&lt;=Inputs!$B$13,IF(1&lt;=Inputs!$B$8,IF(Inputs!$B$12&gt;0,MAX(MIN(NORM.INV(RAND(),LOOKUP(P2337,Inputs!$J$6:$J$9,Inputs!$G$6:$G$9),LOOKUP(P2337,Inputs!$J$6:$J$9,Inputs!$H$6:$H$9)),Inputs!$B$12),-Inputs!$B$12),NORM.INV(RAND(),LOOKUP(P2337,Inputs!$J$6:$J$9,Inputs!$G$6:$G$9),LOOKUP(P2337,Inputs!$J$6:$J$9,Inputs!$H$6:$H$9))),0),"" )</f>
        <v/>
      </c>
      <c r="G2337" s="26">
        <f>IF($A2337&lt;=Inputs!$B$13,IF(2&lt;=Inputs!$B$8,IF(Inputs!$B$12&gt;0,MAX(MIN(NORM.INV(RAND(),LOOKUP(Q2337,Inputs!$J$6:$J$9,Inputs!$G$6:$G$9),LOOKUP(Q2337,Inputs!$J$6:$J$9,Inputs!$H$6:$H$9)),Inputs!$B$12),-Inputs!$B$12),NORM.INV(RAND(),LOOKUP(Q2337,Inputs!$J$6:$J$9,Inputs!$G$6:$G$9),LOOKUP(Q2337,Inputs!$J$6:$J$9,Inputs!$H$6:$H$9))),0),"" )</f>
        <v/>
      </c>
      <c r="H2337" s="26">
        <f>IF($A2337&lt;=Inputs!$B$13,IF(3&lt;=Inputs!$B$8,IF(Inputs!$B$12&gt;0,MAX(MIN(NORM.INV(RAND(),LOOKUP(R2337,Inputs!$J$6:$J$9,Inputs!$G$6:$G$9),LOOKUP(R2337,Inputs!$J$6:$J$9,Inputs!$H$6:$H$9)),Inputs!$B$12),-Inputs!$B$12),NORM.INV(RAND(),LOOKUP(R2337,Inputs!$J$6:$J$9,Inputs!$G$6:$G$9),LOOKUP(R2337,Inputs!$J$6:$J$9,Inputs!$H$6:$H$9))),0),"" )</f>
        <v/>
      </c>
      <c r="I2337" s="26">
        <f>IF($A2337&lt;=Inputs!$B$13,IF(4&lt;=Inputs!$B$8,IF(Inputs!$B$12&gt;0,MAX(MIN(NORM.INV(RAND(),LOOKUP(S2337,Inputs!$J$6:$J$9,Inputs!$G$6:$G$9),LOOKUP(S2337,Inputs!$J$6:$J$9,Inputs!$H$6:$H$9)),Inputs!$B$12),-Inputs!$B$12),NORM.INV(RAND(),LOOKUP(S2337,Inputs!$J$6:$J$9,Inputs!$G$6:$G$9),LOOKUP(S2337,Inputs!$J$6:$J$9,Inputs!$H$6:$H$9))),0),"" )</f>
        <v/>
      </c>
      <c r="J2337" s="26">
        <f>IF($A2337&lt;=Inputs!$B$13,IF(5&lt;=Inputs!$B$8,IF(Inputs!$B$12&gt;0,MAX(MIN(NORM.INV(RAND(),LOOKUP(T2337,Inputs!$J$6:$J$9,Inputs!$G$6:$G$9),LOOKUP(T2337,Inputs!$J$6:$J$9,Inputs!$H$6:$H$9)),Inputs!$B$12),-Inputs!$B$12),NORM.INV(RAND(),LOOKUP(T2337,Inputs!$J$6:$J$9,Inputs!$G$6:$G$9),LOOKUP(T2337,Inputs!$J$6:$J$9,Inputs!$H$6:$H$9))),0),"" )</f>
        <v/>
      </c>
      <c r="K2337" s="26">
        <f>IF($A2337&lt;=Inputs!$B$13,IF(6&lt;=Inputs!$B$8,IF(Inputs!$B$12&gt;0,MAX(MIN(NORM.INV(RAND(),LOOKUP(U2337,Inputs!$J$6:$J$9,Inputs!$G$6:$G$9),LOOKUP(U2337,Inputs!$J$6:$J$9,Inputs!$H$6:$H$9)),Inputs!$B$12),-Inputs!$B$12),NORM.INV(RAND(),LOOKUP(U2337,Inputs!$J$6:$J$9,Inputs!$G$6:$G$9),LOOKUP(U2337,Inputs!$J$6:$J$9,Inputs!$H$6:$H$9))),0),"" )</f>
        <v/>
      </c>
      <c r="L2337" s="26">
        <f>IF($A2337&lt;=Inputs!$B$13,IF(7&lt;=Inputs!$B$8,IF(Inputs!$B$12&gt;0,MAX(MIN(NORM.INV(RAND(),LOOKUP(V2337,Inputs!$J$6:$J$9,Inputs!$G$6:$G$9),LOOKUP(V2337,Inputs!$J$6:$J$9,Inputs!$H$6:$H$9)),Inputs!$B$12),-Inputs!$B$12),NORM.INV(RAND(),LOOKUP(V2337,Inputs!$J$6:$J$9,Inputs!$G$6:$G$9),LOOKUP(V2337,Inputs!$J$6:$J$9,Inputs!$H$6:$H$9))),0),"" )</f>
        <v/>
      </c>
      <c r="M2337" s="26">
        <f>IF($A2337&lt;=Inputs!$B$13,IF(8&lt;=Inputs!$B$8,IF(Inputs!$B$12&gt;0,MAX(MIN(NORM.INV(RAND(),LOOKUP(W2337,Inputs!$J$6:$J$9,Inputs!$G$6:$G$9),LOOKUP(W2337,Inputs!$J$6:$J$9,Inputs!$H$6:$H$9)),Inputs!$B$12),-Inputs!$B$12),NORM.INV(RAND(),LOOKUP(W2337,Inputs!$J$6:$J$9,Inputs!$G$6:$G$9),LOOKUP(W2337,Inputs!$J$6:$J$9,Inputs!$H$6:$H$9))),0),"" )</f>
        <v/>
      </c>
      <c r="N2337" s="26">
        <f>IF($A2337&lt;=Inputs!$B$13,IF(9&lt;=Inputs!$B$8,IF(Inputs!$B$12&gt;0,MAX(MIN(NORM.INV(RAND(),LOOKUP(X2337,Inputs!$J$6:$J$9,Inputs!$G$6:$G$9),LOOKUP(X2337,Inputs!$J$6:$J$9,Inputs!$H$6:$H$9)),Inputs!$B$12),-Inputs!$B$12),NORM.INV(RAND(),LOOKUP(X2337,Inputs!$J$6:$J$9,Inputs!$G$6:$G$9),LOOKUP(X2337,Inputs!$J$6:$J$9,Inputs!$H$6:$H$9))),0),"" )</f>
        <v/>
      </c>
      <c r="O2337" s="26">
        <f>IF($A2337&lt;=Inputs!$B$13,IF(10&lt;=Inputs!$B$8,IF(Inputs!$B$12&gt;0,MAX(MIN(NORM.INV(RAND(),LOOKUP(Y2337,Inputs!$J$6:$J$9,Inputs!$G$6:$G$9),LOOKUP(Y2337,Inputs!$J$6:$J$9,Inputs!$H$6:$H$9)),Inputs!$B$12),-Inputs!$B$12),NORM.INV(RAND(),LOOKUP(Y2337,Inputs!$J$6:$J$9,Inputs!$G$6:$G$9),LOOKUP(Y2337,Inputs!$J$6:$J$9,Inputs!$H$6:$H$9))),0),"" )</f>
        <v/>
      </c>
      <c r="P2337" s="31">
        <f>IF($A2337&lt;=Inputs!$B$13,RAND(),"")</f>
        <v/>
      </c>
      <c r="Q2337" s="31">
        <f>IF($A2337&lt;=Inputs!$B$13,RAND(),"")</f>
        <v/>
      </c>
      <c r="R2337" s="31">
        <f>IF($A2337&lt;=Inputs!$B$13,RAND(),"")</f>
        <v/>
      </c>
      <c r="S2337" s="31">
        <f>IF($A2337&lt;=Inputs!$B$13,RAND(),"")</f>
        <v/>
      </c>
      <c r="T2337" s="31">
        <f>IF($A2337&lt;=Inputs!$B$13,RAND(),"")</f>
        <v/>
      </c>
      <c r="U2337" s="31">
        <f>IF($A2337&lt;=Inputs!$B$13,RAND(),"")</f>
        <v/>
      </c>
      <c r="V2337" s="31">
        <f>IF($A2337&lt;=Inputs!$B$13,RAND(),"")</f>
        <v/>
      </c>
      <c r="W2337" s="31">
        <f>IF($A2337&lt;=Inputs!$B$13,RAND(),"")</f>
        <v/>
      </c>
      <c r="X2337" s="31">
        <f>IF($A2337&lt;=Inputs!$B$13,RAND(),"")</f>
        <v/>
      </c>
      <c r="Y2337" s="31">
        <f>IF($A2337&lt;=Inputs!$B$13,RAND(),"")</f>
        <v/>
      </c>
    </row>
    <row r="2338">
      <c r="A2338" t="n">
        <v>2333</v>
      </c>
      <c r="B2338" s="26">
        <f>IF($A2338&lt;=Inputs!$B$13,IF(Inputs!$B$8&gt;0,SUM(F2338:O2338)/Inputs!$B$8,0),"")</f>
        <v/>
      </c>
      <c r="C2338" s="27">
        <f>IF($A2338&lt;=Inputs!$B$13,B2338/100,"")</f>
        <v/>
      </c>
      <c r="D2338" s="28">
        <f>IF($A2338&lt;=Inputs!$B$13,C2338*Inputs!$B$7,"")</f>
        <v/>
      </c>
      <c r="E2338" s="29">
        <f>IF($A2338&lt;=Inputs!$B$13,IF(D2338&gt;0,1,0),"")</f>
        <v/>
      </c>
      <c r="F2338" s="26">
        <f>IF($A2338&lt;=Inputs!$B$13,IF(1&lt;=Inputs!$B$8,IF(Inputs!$B$12&gt;0,MAX(MIN(NORM.INV(RAND(),LOOKUP(P2338,Inputs!$J$6:$J$9,Inputs!$G$6:$G$9),LOOKUP(P2338,Inputs!$J$6:$J$9,Inputs!$H$6:$H$9)),Inputs!$B$12),-Inputs!$B$12),NORM.INV(RAND(),LOOKUP(P2338,Inputs!$J$6:$J$9,Inputs!$G$6:$G$9),LOOKUP(P2338,Inputs!$J$6:$J$9,Inputs!$H$6:$H$9))),0),"" )</f>
        <v/>
      </c>
      <c r="G2338" s="26">
        <f>IF($A2338&lt;=Inputs!$B$13,IF(2&lt;=Inputs!$B$8,IF(Inputs!$B$12&gt;0,MAX(MIN(NORM.INV(RAND(),LOOKUP(Q2338,Inputs!$J$6:$J$9,Inputs!$G$6:$G$9),LOOKUP(Q2338,Inputs!$J$6:$J$9,Inputs!$H$6:$H$9)),Inputs!$B$12),-Inputs!$B$12),NORM.INV(RAND(),LOOKUP(Q2338,Inputs!$J$6:$J$9,Inputs!$G$6:$G$9),LOOKUP(Q2338,Inputs!$J$6:$J$9,Inputs!$H$6:$H$9))),0),"" )</f>
        <v/>
      </c>
      <c r="H2338" s="26">
        <f>IF($A2338&lt;=Inputs!$B$13,IF(3&lt;=Inputs!$B$8,IF(Inputs!$B$12&gt;0,MAX(MIN(NORM.INV(RAND(),LOOKUP(R2338,Inputs!$J$6:$J$9,Inputs!$G$6:$G$9),LOOKUP(R2338,Inputs!$J$6:$J$9,Inputs!$H$6:$H$9)),Inputs!$B$12),-Inputs!$B$12),NORM.INV(RAND(),LOOKUP(R2338,Inputs!$J$6:$J$9,Inputs!$G$6:$G$9),LOOKUP(R2338,Inputs!$J$6:$J$9,Inputs!$H$6:$H$9))),0),"" )</f>
        <v/>
      </c>
      <c r="I2338" s="26">
        <f>IF($A2338&lt;=Inputs!$B$13,IF(4&lt;=Inputs!$B$8,IF(Inputs!$B$12&gt;0,MAX(MIN(NORM.INV(RAND(),LOOKUP(S2338,Inputs!$J$6:$J$9,Inputs!$G$6:$G$9),LOOKUP(S2338,Inputs!$J$6:$J$9,Inputs!$H$6:$H$9)),Inputs!$B$12),-Inputs!$B$12),NORM.INV(RAND(),LOOKUP(S2338,Inputs!$J$6:$J$9,Inputs!$G$6:$G$9),LOOKUP(S2338,Inputs!$J$6:$J$9,Inputs!$H$6:$H$9))),0),"" )</f>
        <v/>
      </c>
      <c r="J2338" s="26">
        <f>IF($A2338&lt;=Inputs!$B$13,IF(5&lt;=Inputs!$B$8,IF(Inputs!$B$12&gt;0,MAX(MIN(NORM.INV(RAND(),LOOKUP(T2338,Inputs!$J$6:$J$9,Inputs!$G$6:$G$9),LOOKUP(T2338,Inputs!$J$6:$J$9,Inputs!$H$6:$H$9)),Inputs!$B$12),-Inputs!$B$12),NORM.INV(RAND(),LOOKUP(T2338,Inputs!$J$6:$J$9,Inputs!$G$6:$G$9),LOOKUP(T2338,Inputs!$J$6:$J$9,Inputs!$H$6:$H$9))),0),"" )</f>
        <v/>
      </c>
      <c r="K2338" s="26">
        <f>IF($A2338&lt;=Inputs!$B$13,IF(6&lt;=Inputs!$B$8,IF(Inputs!$B$12&gt;0,MAX(MIN(NORM.INV(RAND(),LOOKUP(U2338,Inputs!$J$6:$J$9,Inputs!$G$6:$G$9),LOOKUP(U2338,Inputs!$J$6:$J$9,Inputs!$H$6:$H$9)),Inputs!$B$12),-Inputs!$B$12),NORM.INV(RAND(),LOOKUP(U2338,Inputs!$J$6:$J$9,Inputs!$G$6:$G$9),LOOKUP(U2338,Inputs!$J$6:$J$9,Inputs!$H$6:$H$9))),0),"" )</f>
        <v/>
      </c>
      <c r="L2338" s="26">
        <f>IF($A2338&lt;=Inputs!$B$13,IF(7&lt;=Inputs!$B$8,IF(Inputs!$B$12&gt;0,MAX(MIN(NORM.INV(RAND(),LOOKUP(V2338,Inputs!$J$6:$J$9,Inputs!$G$6:$G$9),LOOKUP(V2338,Inputs!$J$6:$J$9,Inputs!$H$6:$H$9)),Inputs!$B$12),-Inputs!$B$12),NORM.INV(RAND(),LOOKUP(V2338,Inputs!$J$6:$J$9,Inputs!$G$6:$G$9),LOOKUP(V2338,Inputs!$J$6:$J$9,Inputs!$H$6:$H$9))),0),"" )</f>
        <v/>
      </c>
      <c r="M2338" s="26">
        <f>IF($A2338&lt;=Inputs!$B$13,IF(8&lt;=Inputs!$B$8,IF(Inputs!$B$12&gt;0,MAX(MIN(NORM.INV(RAND(),LOOKUP(W2338,Inputs!$J$6:$J$9,Inputs!$G$6:$G$9),LOOKUP(W2338,Inputs!$J$6:$J$9,Inputs!$H$6:$H$9)),Inputs!$B$12),-Inputs!$B$12),NORM.INV(RAND(),LOOKUP(W2338,Inputs!$J$6:$J$9,Inputs!$G$6:$G$9),LOOKUP(W2338,Inputs!$J$6:$J$9,Inputs!$H$6:$H$9))),0),"" )</f>
        <v/>
      </c>
      <c r="N2338" s="26">
        <f>IF($A2338&lt;=Inputs!$B$13,IF(9&lt;=Inputs!$B$8,IF(Inputs!$B$12&gt;0,MAX(MIN(NORM.INV(RAND(),LOOKUP(X2338,Inputs!$J$6:$J$9,Inputs!$G$6:$G$9),LOOKUP(X2338,Inputs!$J$6:$J$9,Inputs!$H$6:$H$9)),Inputs!$B$12),-Inputs!$B$12),NORM.INV(RAND(),LOOKUP(X2338,Inputs!$J$6:$J$9,Inputs!$G$6:$G$9),LOOKUP(X2338,Inputs!$J$6:$J$9,Inputs!$H$6:$H$9))),0),"" )</f>
        <v/>
      </c>
      <c r="O2338" s="26">
        <f>IF($A2338&lt;=Inputs!$B$13,IF(10&lt;=Inputs!$B$8,IF(Inputs!$B$12&gt;0,MAX(MIN(NORM.INV(RAND(),LOOKUP(Y2338,Inputs!$J$6:$J$9,Inputs!$G$6:$G$9),LOOKUP(Y2338,Inputs!$J$6:$J$9,Inputs!$H$6:$H$9)),Inputs!$B$12),-Inputs!$B$12),NORM.INV(RAND(),LOOKUP(Y2338,Inputs!$J$6:$J$9,Inputs!$G$6:$G$9),LOOKUP(Y2338,Inputs!$J$6:$J$9,Inputs!$H$6:$H$9))),0),"" )</f>
        <v/>
      </c>
      <c r="P2338" s="31">
        <f>IF($A2338&lt;=Inputs!$B$13,RAND(),"")</f>
        <v/>
      </c>
      <c r="Q2338" s="31">
        <f>IF($A2338&lt;=Inputs!$B$13,RAND(),"")</f>
        <v/>
      </c>
      <c r="R2338" s="31">
        <f>IF($A2338&lt;=Inputs!$B$13,RAND(),"")</f>
        <v/>
      </c>
      <c r="S2338" s="31">
        <f>IF($A2338&lt;=Inputs!$B$13,RAND(),"")</f>
        <v/>
      </c>
      <c r="T2338" s="31">
        <f>IF($A2338&lt;=Inputs!$B$13,RAND(),"")</f>
        <v/>
      </c>
      <c r="U2338" s="31">
        <f>IF($A2338&lt;=Inputs!$B$13,RAND(),"")</f>
        <v/>
      </c>
      <c r="V2338" s="31">
        <f>IF($A2338&lt;=Inputs!$B$13,RAND(),"")</f>
        <v/>
      </c>
      <c r="W2338" s="31">
        <f>IF($A2338&lt;=Inputs!$B$13,RAND(),"")</f>
        <v/>
      </c>
      <c r="X2338" s="31">
        <f>IF($A2338&lt;=Inputs!$B$13,RAND(),"")</f>
        <v/>
      </c>
      <c r="Y2338" s="31">
        <f>IF($A2338&lt;=Inputs!$B$13,RAND(),"")</f>
        <v/>
      </c>
    </row>
    <row r="2339">
      <c r="A2339" t="n">
        <v>2334</v>
      </c>
      <c r="B2339" s="26">
        <f>IF($A2339&lt;=Inputs!$B$13,IF(Inputs!$B$8&gt;0,SUM(F2339:O2339)/Inputs!$B$8,0),"")</f>
        <v/>
      </c>
      <c r="C2339" s="27">
        <f>IF($A2339&lt;=Inputs!$B$13,B2339/100,"")</f>
        <v/>
      </c>
      <c r="D2339" s="28">
        <f>IF($A2339&lt;=Inputs!$B$13,C2339*Inputs!$B$7,"")</f>
        <v/>
      </c>
      <c r="E2339" s="29">
        <f>IF($A2339&lt;=Inputs!$B$13,IF(D2339&gt;0,1,0),"")</f>
        <v/>
      </c>
      <c r="F2339" s="26">
        <f>IF($A2339&lt;=Inputs!$B$13,IF(1&lt;=Inputs!$B$8,IF(Inputs!$B$12&gt;0,MAX(MIN(NORM.INV(RAND(),LOOKUP(P2339,Inputs!$J$6:$J$9,Inputs!$G$6:$G$9),LOOKUP(P2339,Inputs!$J$6:$J$9,Inputs!$H$6:$H$9)),Inputs!$B$12),-Inputs!$B$12),NORM.INV(RAND(),LOOKUP(P2339,Inputs!$J$6:$J$9,Inputs!$G$6:$G$9),LOOKUP(P2339,Inputs!$J$6:$J$9,Inputs!$H$6:$H$9))),0),"" )</f>
        <v/>
      </c>
      <c r="G2339" s="26">
        <f>IF($A2339&lt;=Inputs!$B$13,IF(2&lt;=Inputs!$B$8,IF(Inputs!$B$12&gt;0,MAX(MIN(NORM.INV(RAND(),LOOKUP(Q2339,Inputs!$J$6:$J$9,Inputs!$G$6:$G$9),LOOKUP(Q2339,Inputs!$J$6:$J$9,Inputs!$H$6:$H$9)),Inputs!$B$12),-Inputs!$B$12),NORM.INV(RAND(),LOOKUP(Q2339,Inputs!$J$6:$J$9,Inputs!$G$6:$G$9),LOOKUP(Q2339,Inputs!$J$6:$J$9,Inputs!$H$6:$H$9))),0),"" )</f>
        <v/>
      </c>
      <c r="H2339" s="26">
        <f>IF($A2339&lt;=Inputs!$B$13,IF(3&lt;=Inputs!$B$8,IF(Inputs!$B$12&gt;0,MAX(MIN(NORM.INV(RAND(),LOOKUP(R2339,Inputs!$J$6:$J$9,Inputs!$G$6:$G$9),LOOKUP(R2339,Inputs!$J$6:$J$9,Inputs!$H$6:$H$9)),Inputs!$B$12),-Inputs!$B$12),NORM.INV(RAND(),LOOKUP(R2339,Inputs!$J$6:$J$9,Inputs!$G$6:$G$9),LOOKUP(R2339,Inputs!$J$6:$J$9,Inputs!$H$6:$H$9))),0),"" )</f>
        <v/>
      </c>
      <c r="I2339" s="26">
        <f>IF($A2339&lt;=Inputs!$B$13,IF(4&lt;=Inputs!$B$8,IF(Inputs!$B$12&gt;0,MAX(MIN(NORM.INV(RAND(),LOOKUP(S2339,Inputs!$J$6:$J$9,Inputs!$G$6:$G$9),LOOKUP(S2339,Inputs!$J$6:$J$9,Inputs!$H$6:$H$9)),Inputs!$B$12),-Inputs!$B$12),NORM.INV(RAND(),LOOKUP(S2339,Inputs!$J$6:$J$9,Inputs!$G$6:$G$9),LOOKUP(S2339,Inputs!$J$6:$J$9,Inputs!$H$6:$H$9))),0),"" )</f>
        <v/>
      </c>
      <c r="J2339" s="26">
        <f>IF($A2339&lt;=Inputs!$B$13,IF(5&lt;=Inputs!$B$8,IF(Inputs!$B$12&gt;0,MAX(MIN(NORM.INV(RAND(),LOOKUP(T2339,Inputs!$J$6:$J$9,Inputs!$G$6:$G$9),LOOKUP(T2339,Inputs!$J$6:$J$9,Inputs!$H$6:$H$9)),Inputs!$B$12),-Inputs!$B$12),NORM.INV(RAND(),LOOKUP(T2339,Inputs!$J$6:$J$9,Inputs!$G$6:$G$9),LOOKUP(T2339,Inputs!$J$6:$J$9,Inputs!$H$6:$H$9))),0),"" )</f>
        <v/>
      </c>
      <c r="K2339" s="26">
        <f>IF($A2339&lt;=Inputs!$B$13,IF(6&lt;=Inputs!$B$8,IF(Inputs!$B$12&gt;0,MAX(MIN(NORM.INV(RAND(),LOOKUP(U2339,Inputs!$J$6:$J$9,Inputs!$G$6:$G$9),LOOKUP(U2339,Inputs!$J$6:$J$9,Inputs!$H$6:$H$9)),Inputs!$B$12),-Inputs!$B$12),NORM.INV(RAND(),LOOKUP(U2339,Inputs!$J$6:$J$9,Inputs!$G$6:$G$9),LOOKUP(U2339,Inputs!$J$6:$J$9,Inputs!$H$6:$H$9))),0),"" )</f>
        <v/>
      </c>
      <c r="L2339" s="26">
        <f>IF($A2339&lt;=Inputs!$B$13,IF(7&lt;=Inputs!$B$8,IF(Inputs!$B$12&gt;0,MAX(MIN(NORM.INV(RAND(),LOOKUP(V2339,Inputs!$J$6:$J$9,Inputs!$G$6:$G$9),LOOKUP(V2339,Inputs!$J$6:$J$9,Inputs!$H$6:$H$9)),Inputs!$B$12),-Inputs!$B$12),NORM.INV(RAND(),LOOKUP(V2339,Inputs!$J$6:$J$9,Inputs!$G$6:$G$9),LOOKUP(V2339,Inputs!$J$6:$J$9,Inputs!$H$6:$H$9))),0),"" )</f>
        <v/>
      </c>
      <c r="M2339" s="26">
        <f>IF($A2339&lt;=Inputs!$B$13,IF(8&lt;=Inputs!$B$8,IF(Inputs!$B$12&gt;0,MAX(MIN(NORM.INV(RAND(),LOOKUP(W2339,Inputs!$J$6:$J$9,Inputs!$G$6:$G$9),LOOKUP(W2339,Inputs!$J$6:$J$9,Inputs!$H$6:$H$9)),Inputs!$B$12),-Inputs!$B$12),NORM.INV(RAND(),LOOKUP(W2339,Inputs!$J$6:$J$9,Inputs!$G$6:$G$9),LOOKUP(W2339,Inputs!$J$6:$J$9,Inputs!$H$6:$H$9))),0),"" )</f>
        <v/>
      </c>
      <c r="N2339" s="26">
        <f>IF($A2339&lt;=Inputs!$B$13,IF(9&lt;=Inputs!$B$8,IF(Inputs!$B$12&gt;0,MAX(MIN(NORM.INV(RAND(),LOOKUP(X2339,Inputs!$J$6:$J$9,Inputs!$G$6:$G$9),LOOKUP(X2339,Inputs!$J$6:$J$9,Inputs!$H$6:$H$9)),Inputs!$B$12),-Inputs!$B$12),NORM.INV(RAND(),LOOKUP(X2339,Inputs!$J$6:$J$9,Inputs!$G$6:$G$9),LOOKUP(X2339,Inputs!$J$6:$J$9,Inputs!$H$6:$H$9))),0),"" )</f>
        <v/>
      </c>
      <c r="O2339" s="26">
        <f>IF($A2339&lt;=Inputs!$B$13,IF(10&lt;=Inputs!$B$8,IF(Inputs!$B$12&gt;0,MAX(MIN(NORM.INV(RAND(),LOOKUP(Y2339,Inputs!$J$6:$J$9,Inputs!$G$6:$G$9),LOOKUP(Y2339,Inputs!$J$6:$J$9,Inputs!$H$6:$H$9)),Inputs!$B$12),-Inputs!$B$12),NORM.INV(RAND(),LOOKUP(Y2339,Inputs!$J$6:$J$9,Inputs!$G$6:$G$9),LOOKUP(Y2339,Inputs!$J$6:$J$9,Inputs!$H$6:$H$9))),0),"" )</f>
        <v/>
      </c>
      <c r="P2339" s="31">
        <f>IF($A2339&lt;=Inputs!$B$13,RAND(),"")</f>
        <v/>
      </c>
      <c r="Q2339" s="31">
        <f>IF($A2339&lt;=Inputs!$B$13,RAND(),"")</f>
        <v/>
      </c>
      <c r="R2339" s="31">
        <f>IF($A2339&lt;=Inputs!$B$13,RAND(),"")</f>
        <v/>
      </c>
      <c r="S2339" s="31">
        <f>IF($A2339&lt;=Inputs!$B$13,RAND(),"")</f>
        <v/>
      </c>
      <c r="T2339" s="31">
        <f>IF($A2339&lt;=Inputs!$B$13,RAND(),"")</f>
        <v/>
      </c>
      <c r="U2339" s="31">
        <f>IF($A2339&lt;=Inputs!$B$13,RAND(),"")</f>
        <v/>
      </c>
      <c r="V2339" s="31">
        <f>IF($A2339&lt;=Inputs!$B$13,RAND(),"")</f>
        <v/>
      </c>
      <c r="W2339" s="31">
        <f>IF($A2339&lt;=Inputs!$B$13,RAND(),"")</f>
        <v/>
      </c>
      <c r="X2339" s="31">
        <f>IF($A2339&lt;=Inputs!$B$13,RAND(),"")</f>
        <v/>
      </c>
      <c r="Y2339" s="31">
        <f>IF($A2339&lt;=Inputs!$B$13,RAND(),"")</f>
        <v/>
      </c>
    </row>
    <row r="2340">
      <c r="A2340" t="n">
        <v>2335</v>
      </c>
      <c r="B2340" s="26">
        <f>IF($A2340&lt;=Inputs!$B$13,IF(Inputs!$B$8&gt;0,SUM(F2340:O2340)/Inputs!$B$8,0),"")</f>
        <v/>
      </c>
      <c r="C2340" s="27">
        <f>IF($A2340&lt;=Inputs!$B$13,B2340/100,"")</f>
        <v/>
      </c>
      <c r="D2340" s="28">
        <f>IF($A2340&lt;=Inputs!$B$13,C2340*Inputs!$B$7,"")</f>
        <v/>
      </c>
      <c r="E2340" s="29">
        <f>IF($A2340&lt;=Inputs!$B$13,IF(D2340&gt;0,1,0),"")</f>
        <v/>
      </c>
      <c r="F2340" s="26">
        <f>IF($A2340&lt;=Inputs!$B$13,IF(1&lt;=Inputs!$B$8,IF(Inputs!$B$12&gt;0,MAX(MIN(NORM.INV(RAND(),LOOKUP(P2340,Inputs!$J$6:$J$9,Inputs!$G$6:$G$9),LOOKUP(P2340,Inputs!$J$6:$J$9,Inputs!$H$6:$H$9)),Inputs!$B$12),-Inputs!$B$12),NORM.INV(RAND(),LOOKUP(P2340,Inputs!$J$6:$J$9,Inputs!$G$6:$G$9),LOOKUP(P2340,Inputs!$J$6:$J$9,Inputs!$H$6:$H$9))),0),"" )</f>
        <v/>
      </c>
      <c r="G2340" s="26">
        <f>IF($A2340&lt;=Inputs!$B$13,IF(2&lt;=Inputs!$B$8,IF(Inputs!$B$12&gt;0,MAX(MIN(NORM.INV(RAND(),LOOKUP(Q2340,Inputs!$J$6:$J$9,Inputs!$G$6:$G$9),LOOKUP(Q2340,Inputs!$J$6:$J$9,Inputs!$H$6:$H$9)),Inputs!$B$12),-Inputs!$B$12),NORM.INV(RAND(),LOOKUP(Q2340,Inputs!$J$6:$J$9,Inputs!$G$6:$G$9),LOOKUP(Q2340,Inputs!$J$6:$J$9,Inputs!$H$6:$H$9))),0),"" )</f>
        <v/>
      </c>
      <c r="H2340" s="26">
        <f>IF($A2340&lt;=Inputs!$B$13,IF(3&lt;=Inputs!$B$8,IF(Inputs!$B$12&gt;0,MAX(MIN(NORM.INV(RAND(),LOOKUP(R2340,Inputs!$J$6:$J$9,Inputs!$G$6:$G$9),LOOKUP(R2340,Inputs!$J$6:$J$9,Inputs!$H$6:$H$9)),Inputs!$B$12),-Inputs!$B$12),NORM.INV(RAND(),LOOKUP(R2340,Inputs!$J$6:$J$9,Inputs!$G$6:$G$9),LOOKUP(R2340,Inputs!$J$6:$J$9,Inputs!$H$6:$H$9))),0),"" )</f>
        <v/>
      </c>
      <c r="I2340" s="26">
        <f>IF($A2340&lt;=Inputs!$B$13,IF(4&lt;=Inputs!$B$8,IF(Inputs!$B$12&gt;0,MAX(MIN(NORM.INV(RAND(),LOOKUP(S2340,Inputs!$J$6:$J$9,Inputs!$G$6:$G$9),LOOKUP(S2340,Inputs!$J$6:$J$9,Inputs!$H$6:$H$9)),Inputs!$B$12),-Inputs!$B$12),NORM.INV(RAND(),LOOKUP(S2340,Inputs!$J$6:$J$9,Inputs!$G$6:$G$9),LOOKUP(S2340,Inputs!$J$6:$J$9,Inputs!$H$6:$H$9))),0),"" )</f>
        <v/>
      </c>
      <c r="J2340" s="26">
        <f>IF($A2340&lt;=Inputs!$B$13,IF(5&lt;=Inputs!$B$8,IF(Inputs!$B$12&gt;0,MAX(MIN(NORM.INV(RAND(),LOOKUP(T2340,Inputs!$J$6:$J$9,Inputs!$G$6:$G$9),LOOKUP(T2340,Inputs!$J$6:$J$9,Inputs!$H$6:$H$9)),Inputs!$B$12),-Inputs!$B$12),NORM.INV(RAND(),LOOKUP(T2340,Inputs!$J$6:$J$9,Inputs!$G$6:$G$9),LOOKUP(T2340,Inputs!$J$6:$J$9,Inputs!$H$6:$H$9))),0),"" )</f>
        <v/>
      </c>
      <c r="K2340" s="26">
        <f>IF($A2340&lt;=Inputs!$B$13,IF(6&lt;=Inputs!$B$8,IF(Inputs!$B$12&gt;0,MAX(MIN(NORM.INV(RAND(),LOOKUP(U2340,Inputs!$J$6:$J$9,Inputs!$G$6:$G$9),LOOKUP(U2340,Inputs!$J$6:$J$9,Inputs!$H$6:$H$9)),Inputs!$B$12),-Inputs!$B$12),NORM.INV(RAND(),LOOKUP(U2340,Inputs!$J$6:$J$9,Inputs!$G$6:$G$9),LOOKUP(U2340,Inputs!$J$6:$J$9,Inputs!$H$6:$H$9))),0),"" )</f>
        <v/>
      </c>
      <c r="L2340" s="26">
        <f>IF($A2340&lt;=Inputs!$B$13,IF(7&lt;=Inputs!$B$8,IF(Inputs!$B$12&gt;0,MAX(MIN(NORM.INV(RAND(),LOOKUP(V2340,Inputs!$J$6:$J$9,Inputs!$G$6:$G$9),LOOKUP(V2340,Inputs!$J$6:$J$9,Inputs!$H$6:$H$9)),Inputs!$B$12),-Inputs!$B$12),NORM.INV(RAND(),LOOKUP(V2340,Inputs!$J$6:$J$9,Inputs!$G$6:$G$9),LOOKUP(V2340,Inputs!$J$6:$J$9,Inputs!$H$6:$H$9))),0),"" )</f>
        <v/>
      </c>
      <c r="M2340" s="26">
        <f>IF($A2340&lt;=Inputs!$B$13,IF(8&lt;=Inputs!$B$8,IF(Inputs!$B$12&gt;0,MAX(MIN(NORM.INV(RAND(),LOOKUP(W2340,Inputs!$J$6:$J$9,Inputs!$G$6:$G$9),LOOKUP(W2340,Inputs!$J$6:$J$9,Inputs!$H$6:$H$9)),Inputs!$B$12),-Inputs!$B$12),NORM.INV(RAND(),LOOKUP(W2340,Inputs!$J$6:$J$9,Inputs!$G$6:$G$9),LOOKUP(W2340,Inputs!$J$6:$J$9,Inputs!$H$6:$H$9))),0),"" )</f>
        <v/>
      </c>
      <c r="N2340" s="26">
        <f>IF($A2340&lt;=Inputs!$B$13,IF(9&lt;=Inputs!$B$8,IF(Inputs!$B$12&gt;0,MAX(MIN(NORM.INV(RAND(),LOOKUP(X2340,Inputs!$J$6:$J$9,Inputs!$G$6:$G$9),LOOKUP(X2340,Inputs!$J$6:$J$9,Inputs!$H$6:$H$9)),Inputs!$B$12),-Inputs!$B$12),NORM.INV(RAND(),LOOKUP(X2340,Inputs!$J$6:$J$9,Inputs!$G$6:$G$9),LOOKUP(X2340,Inputs!$J$6:$J$9,Inputs!$H$6:$H$9))),0),"" )</f>
        <v/>
      </c>
      <c r="O2340" s="26">
        <f>IF($A2340&lt;=Inputs!$B$13,IF(10&lt;=Inputs!$B$8,IF(Inputs!$B$12&gt;0,MAX(MIN(NORM.INV(RAND(),LOOKUP(Y2340,Inputs!$J$6:$J$9,Inputs!$G$6:$G$9),LOOKUP(Y2340,Inputs!$J$6:$J$9,Inputs!$H$6:$H$9)),Inputs!$B$12),-Inputs!$B$12),NORM.INV(RAND(),LOOKUP(Y2340,Inputs!$J$6:$J$9,Inputs!$G$6:$G$9),LOOKUP(Y2340,Inputs!$J$6:$J$9,Inputs!$H$6:$H$9))),0),"" )</f>
        <v/>
      </c>
      <c r="P2340" s="31">
        <f>IF($A2340&lt;=Inputs!$B$13,RAND(),"")</f>
        <v/>
      </c>
      <c r="Q2340" s="31">
        <f>IF($A2340&lt;=Inputs!$B$13,RAND(),"")</f>
        <v/>
      </c>
      <c r="R2340" s="31">
        <f>IF($A2340&lt;=Inputs!$B$13,RAND(),"")</f>
        <v/>
      </c>
      <c r="S2340" s="31">
        <f>IF($A2340&lt;=Inputs!$B$13,RAND(),"")</f>
        <v/>
      </c>
      <c r="T2340" s="31">
        <f>IF($A2340&lt;=Inputs!$B$13,RAND(),"")</f>
        <v/>
      </c>
      <c r="U2340" s="31">
        <f>IF($A2340&lt;=Inputs!$B$13,RAND(),"")</f>
        <v/>
      </c>
      <c r="V2340" s="31">
        <f>IF($A2340&lt;=Inputs!$B$13,RAND(),"")</f>
        <v/>
      </c>
      <c r="W2340" s="31">
        <f>IF($A2340&lt;=Inputs!$B$13,RAND(),"")</f>
        <v/>
      </c>
      <c r="X2340" s="31">
        <f>IF($A2340&lt;=Inputs!$B$13,RAND(),"")</f>
        <v/>
      </c>
      <c r="Y2340" s="31">
        <f>IF($A2340&lt;=Inputs!$B$13,RAND(),"")</f>
        <v/>
      </c>
    </row>
    <row r="2341">
      <c r="A2341" t="n">
        <v>2336</v>
      </c>
      <c r="B2341" s="26">
        <f>IF($A2341&lt;=Inputs!$B$13,IF(Inputs!$B$8&gt;0,SUM(F2341:O2341)/Inputs!$B$8,0),"")</f>
        <v/>
      </c>
      <c r="C2341" s="27">
        <f>IF($A2341&lt;=Inputs!$B$13,B2341/100,"")</f>
        <v/>
      </c>
      <c r="D2341" s="28">
        <f>IF($A2341&lt;=Inputs!$B$13,C2341*Inputs!$B$7,"")</f>
        <v/>
      </c>
      <c r="E2341" s="29">
        <f>IF($A2341&lt;=Inputs!$B$13,IF(D2341&gt;0,1,0),"")</f>
        <v/>
      </c>
      <c r="F2341" s="26">
        <f>IF($A2341&lt;=Inputs!$B$13,IF(1&lt;=Inputs!$B$8,IF(Inputs!$B$12&gt;0,MAX(MIN(NORM.INV(RAND(),LOOKUP(P2341,Inputs!$J$6:$J$9,Inputs!$G$6:$G$9),LOOKUP(P2341,Inputs!$J$6:$J$9,Inputs!$H$6:$H$9)),Inputs!$B$12),-Inputs!$B$12),NORM.INV(RAND(),LOOKUP(P2341,Inputs!$J$6:$J$9,Inputs!$G$6:$G$9),LOOKUP(P2341,Inputs!$J$6:$J$9,Inputs!$H$6:$H$9))),0),"" )</f>
        <v/>
      </c>
      <c r="G2341" s="26">
        <f>IF($A2341&lt;=Inputs!$B$13,IF(2&lt;=Inputs!$B$8,IF(Inputs!$B$12&gt;0,MAX(MIN(NORM.INV(RAND(),LOOKUP(Q2341,Inputs!$J$6:$J$9,Inputs!$G$6:$G$9),LOOKUP(Q2341,Inputs!$J$6:$J$9,Inputs!$H$6:$H$9)),Inputs!$B$12),-Inputs!$B$12),NORM.INV(RAND(),LOOKUP(Q2341,Inputs!$J$6:$J$9,Inputs!$G$6:$G$9),LOOKUP(Q2341,Inputs!$J$6:$J$9,Inputs!$H$6:$H$9))),0),"" )</f>
        <v/>
      </c>
      <c r="H2341" s="26">
        <f>IF($A2341&lt;=Inputs!$B$13,IF(3&lt;=Inputs!$B$8,IF(Inputs!$B$12&gt;0,MAX(MIN(NORM.INV(RAND(),LOOKUP(R2341,Inputs!$J$6:$J$9,Inputs!$G$6:$G$9),LOOKUP(R2341,Inputs!$J$6:$J$9,Inputs!$H$6:$H$9)),Inputs!$B$12),-Inputs!$B$12),NORM.INV(RAND(),LOOKUP(R2341,Inputs!$J$6:$J$9,Inputs!$G$6:$G$9),LOOKUP(R2341,Inputs!$J$6:$J$9,Inputs!$H$6:$H$9))),0),"" )</f>
        <v/>
      </c>
      <c r="I2341" s="26">
        <f>IF($A2341&lt;=Inputs!$B$13,IF(4&lt;=Inputs!$B$8,IF(Inputs!$B$12&gt;0,MAX(MIN(NORM.INV(RAND(),LOOKUP(S2341,Inputs!$J$6:$J$9,Inputs!$G$6:$G$9),LOOKUP(S2341,Inputs!$J$6:$J$9,Inputs!$H$6:$H$9)),Inputs!$B$12),-Inputs!$B$12),NORM.INV(RAND(),LOOKUP(S2341,Inputs!$J$6:$J$9,Inputs!$G$6:$G$9),LOOKUP(S2341,Inputs!$J$6:$J$9,Inputs!$H$6:$H$9))),0),"" )</f>
        <v/>
      </c>
      <c r="J2341" s="26">
        <f>IF($A2341&lt;=Inputs!$B$13,IF(5&lt;=Inputs!$B$8,IF(Inputs!$B$12&gt;0,MAX(MIN(NORM.INV(RAND(),LOOKUP(T2341,Inputs!$J$6:$J$9,Inputs!$G$6:$G$9),LOOKUP(T2341,Inputs!$J$6:$J$9,Inputs!$H$6:$H$9)),Inputs!$B$12),-Inputs!$B$12),NORM.INV(RAND(),LOOKUP(T2341,Inputs!$J$6:$J$9,Inputs!$G$6:$G$9),LOOKUP(T2341,Inputs!$J$6:$J$9,Inputs!$H$6:$H$9))),0),"" )</f>
        <v/>
      </c>
      <c r="K2341" s="26">
        <f>IF($A2341&lt;=Inputs!$B$13,IF(6&lt;=Inputs!$B$8,IF(Inputs!$B$12&gt;0,MAX(MIN(NORM.INV(RAND(),LOOKUP(U2341,Inputs!$J$6:$J$9,Inputs!$G$6:$G$9),LOOKUP(U2341,Inputs!$J$6:$J$9,Inputs!$H$6:$H$9)),Inputs!$B$12),-Inputs!$B$12),NORM.INV(RAND(),LOOKUP(U2341,Inputs!$J$6:$J$9,Inputs!$G$6:$G$9),LOOKUP(U2341,Inputs!$J$6:$J$9,Inputs!$H$6:$H$9))),0),"" )</f>
        <v/>
      </c>
      <c r="L2341" s="26">
        <f>IF($A2341&lt;=Inputs!$B$13,IF(7&lt;=Inputs!$B$8,IF(Inputs!$B$12&gt;0,MAX(MIN(NORM.INV(RAND(),LOOKUP(V2341,Inputs!$J$6:$J$9,Inputs!$G$6:$G$9),LOOKUP(V2341,Inputs!$J$6:$J$9,Inputs!$H$6:$H$9)),Inputs!$B$12),-Inputs!$B$12),NORM.INV(RAND(),LOOKUP(V2341,Inputs!$J$6:$J$9,Inputs!$G$6:$G$9),LOOKUP(V2341,Inputs!$J$6:$J$9,Inputs!$H$6:$H$9))),0),"" )</f>
        <v/>
      </c>
      <c r="M2341" s="26">
        <f>IF($A2341&lt;=Inputs!$B$13,IF(8&lt;=Inputs!$B$8,IF(Inputs!$B$12&gt;0,MAX(MIN(NORM.INV(RAND(),LOOKUP(W2341,Inputs!$J$6:$J$9,Inputs!$G$6:$G$9),LOOKUP(W2341,Inputs!$J$6:$J$9,Inputs!$H$6:$H$9)),Inputs!$B$12),-Inputs!$B$12),NORM.INV(RAND(),LOOKUP(W2341,Inputs!$J$6:$J$9,Inputs!$G$6:$G$9),LOOKUP(W2341,Inputs!$J$6:$J$9,Inputs!$H$6:$H$9))),0),"" )</f>
        <v/>
      </c>
      <c r="N2341" s="26">
        <f>IF($A2341&lt;=Inputs!$B$13,IF(9&lt;=Inputs!$B$8,IF(Inputs!$B$12&gt;0,MAX(MIN(NORM.INV(RAND(),LOOKUP(X2341,Inputs!$J$6:$J$9,Inputs!$G$6:$G$9),LOOKUP(X2341,Inputs!$J$6:$J$9,Inputs!$H$6:$H$9)),Inputs!$B$12),-Inputs!$B$12),NORM.INV(RAND(),LOOKUP(X2341,Inputs!$J$6:$J$9,Inputs!$G$6:$G$9),LOOKUP(X2341,Inputs!$J$6:$J$9,Inputs!$H$6:$H$9))),0),"" )</f>
        <v/>
      </c>
      <c r="O2341" s="26">
        <f>IF($A2341&lt;=Inputs!$B$13,IF(10&lt;=Inputs!$B$8,IF(Inputs!$B$12&gt;0,MAX(MIN(NORM.INV(RAND(),LOOKUP(Y2341,Inputs!$J$6:$J$9,Inputs!$G$6:$G$9),LOOKUP(Y2341,Inputs!$J$6:$J$9,Inputs!$H$6:$H$9)),Inputs!$B$12),-Inputs!$B$12),NORM.INV(RAND(),LOOKUP(Y2341,Inputs!$J$6:$J$9,Inputs!$G$6:$G$9),LOOKUP(Y2341,Inputs!$J$6:$J$9,Inputs!$H$6:$H$9))),0),"" )</f>
        <v/>
      </c>
      <c r="P2341" s="31">
        <f>IF($A2341&lt;=Inputs!$B$13,RAND(),"")</f>
        <v/>
      </c>
      <c r="Q2341" s="31">
        <f>IF($A2341&lt;=Inputs!$B$13,RAND(),"")</f>
        <v/>
      </c>
      <c r="R2341" s="31">
        <f>IF($A2341&lt;=Inputs!$B$13,RAND(),"")</f>
        <v/>
      </c>
      <c r="S2341" s="31">
        <f>IF($A2341&lt;=Inputs!$B$13,RAND(),"")</f>
        <v/>
      </c>
      <c r="T2341" s="31">
        <f>IF($A2341&lt;=Inputs!$B$13,RAND(),"")</f>
        <v/>
      </c>
      <c r="U2341" s="31">
        <f>IF($A2341&lt;=Inputs!$B$13,RAND(),"")</f>
        <v/>
      </c>
      <c r="V2341" s="31">
        <f>IF($A2341&lt;=Inputs!$B$13,RAND(),"")</f>
        <v/>
      </c>
      <c r="W2341" s="31">
        <f>IF($A2341&lt;=Inputs!$B$13,RAND(),"")</f>
        <v/>
      </c>
      <c r="X2341" s="31">
        <f>IF($A2341&lt;=Inputs!$B$13,RAND(),"")</f>
        <v/>
      </c>
      <c r="Y2341" s="31">
        <f>IF($A2341&lt;=Inputs!$B$13,RAND(),"")</f>
        <v/>
      </c>
    </row>
    <row r="2342">
      <c r="A2342" t="n">
        <v>2337</v>
      </c>
      <c r="B2342" s="26">
        <f>IF($A2342&lt;=Inputs!$B$13,IF(Inputs!$B$8&gt;0,SUM(F2342:O2342)/Inputs!$B$8,0),"")</f>
        <v/>
      </c>
      <c r="C2342" s="27">
        <f>IF($A2342&lt;=Inputs!$B$13,B2342/100,"")</f>
        <v/>
      </c>
      <c r="D2342" s="28">
        <f>IF($A2342&lt;=Inputs!$B$13,C2342*Inputs!$B$7,"")</f>
        <v/>
      </c>
      <c r="E2342" s="29">
        <f>IF($A2342&lt;=Inputs!$B$13,IF(D2342&gt;0,1,0),"")</f>
        <v/>
      </c>
      <c r="F2342" s="26">
        <f>IF($A2342&lt;=Inputs!$B$13,IF(1&lt;=Inputs!$B$8,IF(Inputs!$B$12&gt;0,MAX(MIN(NORM.INV(RAND(),LOOKUP(P2342,Inputs!$J$6:$J$9,Inputs!$G$6:$G$9),LOOKUP(P2342,Inputs!$J$6:$J$9,Inputs!$H$6:$H$9)),Inputs!$B$12),-Inputs!$B$12),NORM.INV(RAND(),LOOKUP(P2342,Inputs!$J$6:$J$9,Inputs!$G$6:$G$9),LOOKUP(P2342,Inputs!$J$6:$J$9,Inputs!$H$6:$H$9))),0),"" )</f>
        <v/>
      </c>
      <c r="G2342" s="26">
        <f>IF($A2342&lt;=Inputs!$B$13,IF(2&lt;=Inputs!$B$8,IF(Inputs!$B$12&gt;0,MAX(MIN(NORM.INV(RAND(),LOOKUP(Q2342,Inputs!$J$6:$J$9,Inputs!$G$6:$G$9),LOOKUP(Q2342,Inputs!$J$6:$J$9,Inputs!$H$6:$H$9)),Inputs!$B$12),-Inputs!$B$12),NORM.INV(RAND(),LOOKUP(Q2342,Inputs!$J$6:$J$9,Inputs!$G$6:$G$9),LOOKUP(Q2342,Inputs!$J$6:$J$9,Inputs!$H$6:$H$9))),0),"" )</f>
        <v/>
      </c>
      <c r="H2342" s="26">
        <f>IF($A2342&lt;=Inputs!$B$13,IF(3&lt;=Inputs!$B$8,IF(Inputs!$B$12&gt;0,MAX(MIN(NORM.INV(RAND(),LOOKUP(R2342,Inputs!$J$6:$J$9,Inputs!$G$6:$G$9),LOOKUP(R2342,Inputs!$J$6:$J$9,Inputs!$H$6:$H$9)),Inputs!$B$12),-Inputs!$B$12),NORM.INV(RAND(),LOOKUP(R2342,Inputs!$J$6:$J$9,Inputs!$G$6:$G$9),LOOKUP(R2342,Inputs!$J$6:$J$9,Inputs!$H$6:$H$9))),0),"" )</f>
        <v/>
      </c>
      <c r="I2342" s="26">
        <f>IF($A2342&lt;=Inputs!$B$13,IF(4&lt;=Inputs!$B$8,IF(Inputs!$B$12&gt;0,MAX(MIN(NORM.INV(RAND(),LOOKUP(S2342,Inputs!$J$6:$J$9,Inputs!$G$6:$G$9),LOOKUP(S2342,Inputs!$J$6:$J$9,Inputs!$H$6:$H$9)),Inputs!$B$12),-Inputs!$B$12),NORM.INV(RAND(),LOOKUP(S2342,Inputs!$J$6:$J$9,Inputs!$G$6:$G$9),LOOKUP(S2342,Inputs!$J$6:$J$9,Inputs!$H$6:$H$9))),0),"" )</f>
        <v/>
      </c>
      <c r="J2342" s="26">
        <f>IF($A2342&lt;=Inputs!$B$13,IF(5&lt;=Inputs!$B$8,IF(Inputs!$B$12&gt;0,MAX(MIN(NORM.INV(RAND(),LOOKUP(T2342,Inputs!$J$6:$J$9,Inputs!$G$6:$G$9),LOOKUP(T2342,Inputs!$J$6:$J$9,Inputs!$H$6:$H$9)),Inputs!$B$12),-Inputs!$B$12),NORM.INV(RAND(),LOOKUP(T2342,Inputs!$J$6:$J$9,Inputs!$G$6:$G$9),LOOKUP(T2342,Inputs!$J$6:$J$9,Inputs!$H$6:$H$9))),0),"" )</f>
        <v/>
      </c>
      <c r="K2342" s="26">
        <f>IF($A2342&lt;=Inputs!$B$13,IF(6&lt;=Inputs!$B$8,IF(Inputs!$B$12&gt;0,MAX(MIN(NORM.INV(RAND(),LOOKUP(U2342,Inputs!$J$6:$J$9,Inputs!$G$6:$G$9),LOOKUP(U2342,Inputs!$J$6:$J$9,Inputs!$H$6:$H$9)),Inputs!$B$12),-Inputs!$B$12),NORM.INV(RAND(),LOOKUP(U2342,Inputs!$J$6:$J$9,Inputs!$G$6:$G$9),LOOKUP(U2342,Inputs!$J$6:$J$9,Inputs!$H$6:$H$9))),0),"" )</f>
        <v/>
      </c>
      <c r="L2342" s="26">
        <f>IF($A2342&lt;=Inputs!$B$13,IF(7&lt;=Inputs!$B$8,IF(Inputs!$B$12&gt;0,MAX(MIN(NORM.INV(RAND(),LOOKUP(V2342,Inputs!$J$6:$J$9,Inputs!$G$6:$G$9),LOOKUP(V2342,Inputs!$J$6:$J$9,Inputs!$H$6:$H$9)),Inputs!$B$12),-Inputs!$B$12),NORM.INV(RAND(),LOOKUP(V2342,Inputs!$J$6:$J$9,Inputs!$G$6:$G$9),LOOKUP(V2342,Inputs!$J$6:$J$9,Inputs!$H$6:$H$9))),0),"" )</f>
        <v/>
      </c>
      <c r="M2342" s="26">
        <f>IF($A2342&lt;=Inputs!$B$13,IF(8&lt;=Inputs!$B$8,IF(Inputs!$B$12&gt;0,MAX(MIN(NORM.INV(RAND(),LOOKUP(W2342,Inputs!$J$6:$J$9,Inputs!$G$6:$G$9),LOOKUP(W2342,Inputs!$J$6:$J$9,Inputs!$H$6:$H$9)),Inputs!$B$12),-Inputs!$B$12),NORM.INV(RAND(),LOOKUP(W2342,Inputs!$J$6:$J$9,Inputs!$G$6:$G$9),LOOKUP(W2342,Inputs!$J$6:$J$9,Inputs!$H$6:$H$9))),0),"" )</f>
        <v/>
      </c>
      <c r="N2342" s="26">
        <f>IF($A2342&lt;=Inputs!$B$13,IF(9&lt;=Inputs!$B$8,IF(Inputs!$B$12&gt;0,MAX(MIN(NORM.INV(RAND(),LOOKUP(X2342,Inputs!$J$6:$J$9,Inputs!$G$6:$G$9),LOOKUP(X2342,Inputs!$J$6:$J$9,Inputs!$H$6:$H$9)),Inputs!$B$12),-Inputs!$B$12),NORM.INV(RAND(),LOOKUP(X2342,Inputs!$J$6:$J$9,Inputs!$G$6:$G$9),LOOKUP(X2342,Inputs!$J$6:$J$9,Inputs!$H$6:$H$9))),0),"" )</f>
        <v/>
      </c>
      <c r="O2342" s="26">
        <f>IF($A2342&lt;=Inputs!$B$13,IF(10&lt;=Inputs!$B$8,IF(Inputs!$B$12&gt;0,MAX(MIN(NORM.INV(RAND(),LOOKUP(Y2342,Inputs!$J$6:$J$9,Inputs!$G$6:$G$9),LOOKUP(Y2342,Inputs!$J$6:$J$9,Inputs!$H$6:$H$9)),Inputs!$B$12),-Inputs!$B$12),NORM.INV(RAND(),LOOKUP(Y2342,Inputs!$J$6:$J$9,Inputs!$G$6:$G$9),LOOKUP(Y2342,Inputs!$J$6:$J$9,Inputs!$H$6:$H$9))),0),"" )</f>
        <v/>
      </c>
      <c r="P2342" s="31">
        <f>IF($A2342&lt;=Inputs!$B$13,RAND(),"")</f>
        <v/>
      </c>
      <c r="Q2342" s="31">
        <f>IF($A2342&lt;=Inputs!$B$13,RAND(),"")</f>
        <v/>
      </c>
      <c r="R2342" s="31">
        <f>IF($A2342&lt;=Inputs!$B$13,RAND(),"")</f>
        <v/>
      </c>
      <c r="S2342" s="31">
        <f>IF($A2342&lt;=Inputs!$B$13,RAND(),"")</f>
        <v/>
      </c>
      <c r="T2342" s="31">
        <f>IF($A2342&lt;=Inputs!$B$13,RAND(),"")</f>
        <v/>
      </c>
      <c r="U2342" s="31">
        <f>IF($A2342&lt;=Inputs!$B$13,RAND(),"")</f>
        <v/>
      </c>
      <c r="V2342" s="31">
        <f>IF($A2342&lt;=Inputs!$B$13,RAND(),"")</f>
        <v/>
      </c>
      <c r="W2342" s="31">
        <f>IF($A2342&lt;=Inputs!$B$13,RAND(),"")</f>
        <v/>
      </c>
      <c r="X2342" s="31">
        <f>IF($A2342&lt;=Inputs!$B$13,RAND(),"")</f>
        <v/>
      </c>
      <c r="Y2342" s="31">
        <f>IF($A2342&lt;=Inputs!$B$13,RAND(),"")</f>
        <v/>
      </c>
    </row>
    <row r="2343">
      <c r="A2343" t="n">
        <v>2338</v>
      </c>
      <c r="B2343" s="26">
        <f>IF($A2343&lt;=Inputs!$B$13,IF(Inputs!$B$8&gt;0,SUM(F2343:O2343)/Inputs!$B$8,0),"")</f>
        <v/>
      </c>
      <c r="C2343" s="27">
        <f>IF($A2343&lt;=Inputs!$B$13,B2343/100,"")</f>
        <v/>
      </c>
      <c r="D2343" s="28">
        <f>IF($A2343&lt;=Inputs!$B$13,C2343*Inputs!$B$7,"")</f>
        <v/>
      </c>
      <c r="E2343" s="29">
        <f>IF($A2343&lt;=Inputs!$B$13,IF(D2343&gt;0,1,0),"")</f>
        <v/>
      </c>
      <c r="F2343" s="26">
        <f>IF($A2343&lt;=Inputs!$B$13,IF(1&lt;=Inputs!$B$8,IF(Inputs!$B$12&gt;0,MAX(MIN(NORM.INV(RAND(),LOOKUP(P2343,Inputs!$J$6:$J$9,Inputs!$G$6:$G$9),LOOKUP(P2343,Inputs!$J$6:$J$9,Inputs!$H$6:$H$9)),Inputs!$B$12),-Inputs!$B$12),NORM.INV(RAND(),LOOKUP(P2343,Inputs!$J$6:$J$9,Inputs!$G$6:$G$9),LOOKUP(P2343,Inputs!$J$6:$J$9,Inputs!$H$6:$H$9))),0),"" )</f>
        <v/>
      </c>
      <c r="G2343" s="26">
        <f>IF($A2343&lt;=Inputs!$B$13,IF(2&lt;=Inputs!$B$8,IF(Inputs!$B$12&gt;0,MAX(MIN(NORM.INV(RAND(),LOOKUP(Q2343,Inputs!$J$6:$J$9,Inputs!$G$6:$G$9),LOOKUP(Q2343,Inputs!$J$6:$J$9,Inputs!$H$6:$H$9)),Inputs!$B$12),-Inputs!$B$12),NORM.INV(RAND(),LOOKUP(Q2343,Inputs!$J$6:$J$9,Inputs!$G$6:$G$9),LOOKUP(Q2343,Inputs!$J$6:$J$9,Inputs!$H$6:$H$9))),0),"" )</f>
        <v/>
      </c>
      <c r="H2343" s="26">
        <f>IF($A2343&lt;=Inputs!$B$13,IF(3&lt;=Inputs!$B$8,IF(Inputs!$B$12&gt;0,MAX(MIN(NORM.INV(RAND(),LOOKUP(R2343,Inputs!$J$6:$J$9,Inputs!$G$6:$G$9),LOOKUP(R2343,Inputs!$J$6:$J$9,Inputs!$H$6:$H$9)),Inputs!$B$12),-Inputs!$B$12),NORM.INV(RAND(),LOOKUP(R2343,Inputs!$J$6:$J$9,Inputs!$G$6:$G$9),LOOKUP(R2343,Inputs!$J$6:$J$9,Inputs!$H$6:$H$9))),0),"" )</f>
        <v/>
      </c>
      <c r="I2343" s="26">
        <f>IF($A2343&lt;=Inputs!$B$13,IF(4&lt;=Inputs!$B$8,IF(Inputs!$B$12&gt;0,MAX(MIN(NORM.INV(RAND(),LOOKUP(S2343,Inputs!$J$6:$J$9,Inputs!$G$6:$G$9),LOOKUP(S2343,Inputs!$J$6:$J$9,Inputs!$H$6:$H$9)),Inputs!$B$12),-Inputs!$B$12),NORM.INV(RAND(),LOOKUP(S2343,Inputs!$J$6:$J$9,Inputs!$G$6:$G$9),LOOKUP(S2343,Inputs!$J$6:$J$9,Inputs!$H$6:$H$9))),0),"" )</f>
        <v/>
      </c>
      <c r="J2343" s="26">
        <f>IF($A2343&lt;=Inputs!$B$13,IF(5&lt;=Inputs!$B$8,IF(Inputs!$B$12&gt;0,MAX(MIN(NORM.INV(RAND(),LOOKUP(T2343,Inputs!$J$6:$J$9,Inputs!$G$6:$G$9),LOOKUP(T2343,Inputs!$J$6:$J$9,Inputs!$H$6:$H$9)),Inputs!$B$12),-Inputs!$B$12),NORM.INV(RAND(),LOOKUP(T2343,Inputs!$J$6:$J$9,Inputs!$G$6:$G$9),LOOKUP(T2343,Inputs!$J$6:$J$9,Inputs!$H$6:$H$9))),0),"" )</f>
        <v/>
      </c>
      <c r="K2343" s="26">
        <f>IF($A2343&lt;=Inputs!$B$13,IF(6&lt;=Inputs!$B$8,IF(Inputs!$B$12&gt;0,MAX(MIN(NORM.INV(RAND(),LOOKUP(U2343,Inputs!$J$6:$J$9,Inputs!$G$6:$G$9),LOOKUP(U2343,Inputs!$J$6:$J$9,Inputs!$H$6:$H$9)),Inputs!$B$12),-Inputs!$B$12),NORM.INV(RAND(),LOOKUP(U2343,Inputs!$J$6:$J$9,Inputs!$G$6:$G$9),LOOKUP(U2343,Inputs!$J$6:$J$9,Inputs!$H$6:$H$9))),0),"" )</f>
        <v/>
      </c>
      <c r="L2343" s="26">
        <f>IF($A2343&lt;=Inputs!$B$13,IF(7&lt;=Inputs!$B$8,IF(Inputs!$B$12&gt;0,MAX(MIN(NORM.INV(RAND(),LOOKUP(V2343,Inputs!$J$6:$J$9,Inputs!$G$6:$G$9),LOOKUP(V2343,Inputs!$J$6:$J$9,Inputs!$H$6:$H$9)),Inputs!$B$12),-Inputs!$B$12),NORM.INV(RAND(),LOOKUP(V2343,Inputs!$J$6:$J$9,Inputs!$G$6:$G$9),LOOKUP(V2343,Inputs!$J$6:$J$9,Inputs!$H$6:$H$9))),0),"" )</f>
        <v/>
      </c>
      <c r="M2343" s="26">
        <f>IF($A2343&lt;=Inputs!$B$13,IF(8&lt;=Inputs!$B$8,IF(Inputs!$B$12&gt;0,MAX(MIN(NORM.INV(RAND(),LOOKUP(W2343,Inputs!$J$6:$J$9,Inputs!$G$6:$G$9),LOOKUP(W2343,Inputs!$J$6:$J$9,Inputs!$H$6:$H$9)),Inputs!$B$12),-Inputs!$B$12),NORM.INV(RAND(),LOOKUP(W2343,Inputs!$J$6:$J$9,Inputs!$G$6:$G$9),LOOKUP(W2343,Inputs!$J$6:$J$9,Inputs!$H$6:$H$9))),0),"" )</f>
        <v/>
      </c>
      <c r="N2343" s="26">
        <f>IF($A2343&lt;=Inputs!$B$13,IF(9&lt;=Inputs!$B$8,IF(Inputs!$B$12&gt;0,MAX(MIN(NORM.INV(RAND(),LOOKUP(X2343,Inputs!$J$6:$J$9,Inputs!$G$6:$G$9),LOOKUP(X2343,Inputs!$J$6:$J$9,Inputs!$H$6:$H$9)),Inputs!$B$12),-Inputs!$B$12),NORM.INV(RAND(),LOOKUP(X2343,Inputs!$J$6:$J$9,Inputs!$G$6:$G$9),LOOKUP(X2343,Inputs!$J$6:$J$9,Inputs!$H$6:$H$9))),0),"" )</f>
        <v/>
      </c>
      <c r="O2343" s="26">
        <f>IF($A2343&lt;=Inputs!$B$13,IF(10&lt;=Inputs!$B$8,IF(Inputs!$B$12&gt;0,MAX(MIN(NORM.INV(RAND(),LOOKUP(Y2343,Inputs!$J$6:$J$9,Inputs!$G$6:$G$9),LOOKUP(Y2343,Inputs!$J$6:$J$9,Inputs!$H$6:$H$9)),Inputs!$B$12),-Inputs!$B$12),NORM.INV(RAND(),LOOKUP(Y2343,Inputs!$J$6:$J$9,Inputs!$G$6:$G$9),LOOKUP(Y2343,Inputs!$J$6:$J$9,Inputs!$H$6:$H$9))),0),"" )</f>
        <v/>
      </c>
      <c r="P2343" s="31">
        <f>IF($A2343&lt;=Inputs!$B$13,RAND(),"")</f>
        <v/>
      </c>
      <c r="Q2343" s="31">
        <f>IF($A2343&lt;=Inputs!$B$13,RAND(),"")</f>
        <v/>
      </c>
      <c r="R2343" s="31">
        <f>IF($A2343&lt;=Inputs!$B$13,RAND(),"")</f>
        <v/>
      </c>
      <c r="S2343" s="31">
        <f>IF($A2343&lt;=Inputs!$B$13,RAND(),"")</f>
        <v/>
      </c>
      <c r="T2343" s="31">
        <f>IF($A2343&lt;=Inputs!$B$13,RAND(),"")</f>
        <v/>
      </c>
      <c r="U2343" s="31">
        <f>IF($A2343&lt;=Inputs!$B$13,RAND(),"")</f>
        <v/>
      </c>
      <c r="V2343" s="31">
        <f>IF($A2343&lt;=Inputs!$B$13,RAND(),"")</f>
        <v/>
      </c>
      <c r="W2343" s="31">
        <f>IF($A2343&lt;=Inputs!$B$13,RAND(),"")</f>
        <v/>
      </c>
      <c r="X2343" s="31">
        <f>IF($A2343&lt;=Inputs!$B$13,RAND(),"")</f>
        <v/>
      </c>
      <c r="Y2343" s="31">
        <f>IF($A2343&lt;=Inputs!$B$13,RAND(),"")</f>
        <v/>
      </c>
    </row>
    <row r="2344">
      <c r="A2344" t="n">
        <v>2339</v>
      </c>
      <c r="B2344" s="26">
        <f>IF($A2344&lt;=Inputs!$B$13,IF(Inputs!$B$8&gt;0,SUM(F2344:O2344)/Inputs!$B$8,0),"")</f>
        <v/>
      </c>
      <c r="C2344" s="27">
        <f>IF($A2344&lt;=Inputs!$B$13,B2344/100,"")</f>
        <v/>
      </c>
      <c r="D2344" s="28">
        <f>IF($A2344&lt;=Inputs!$B$13,C2344*Inputs!$B$7,"")</f>
        <v/>
      </c>
      <c r="E2344" s="29">
        <f>IF($A2344&lt;=Inputs!$B$13,IF(D2344&gt;0,1,0),"")</f>
        <v/>
      </c>
      <c r="F2344" s="26">
        <f>IF($A2344&lt;=Inputs!$B$13,IF(1&lt;=Inputs!$B$8,IF(Inputs!$B$12&gt;0,MAX(MIN(NORM.INV(RAND(),LOOKUP(P2344,Inputs!$J$6:$J$9,Inputs!$G$6:$G$9),LOOKUP(P2344,Inputs!$J$6:$J$9,Inputs!$H$6:$H$9)),Inputs!$B$12),-Inputs!$B$12),NORM.INV(RAND(),LOOKUP(P2344,Inputs!$J$6:$J$9,Inputs!$G$6:$G$9),LOOKUP(P2344,Inputs!$J$6:$J$9,Inputs!$H$6:$H$9))),0),"" )</f>
        <v/>
      </c>
      <c r="G2344" s="26">
        <f>IF($A2344&lt;=Inputs!$B$13,IF(2&lt;=Inputs!$B$8,IF(Inputs!$B$12&gt;0,MAX(MIN(NORM.INV(RAND(),LOOKUP(Q2344,Inputs!$J$6:$J$9,Inputs!$G$6:$G$9),LOOKUP(Q2344,Inputs!$J$6:$J$9,Inputs!$H$6:$H$9)),Inputs!$B$12),-Inputs!$B$12),NORM.INV(RAND(),LOOKUP(Q2344,Inputs!$J$6:$J$9,Inputs!$G$6:$G$9),LOOKUP(Q2344,Inputs!$J$6:$J$9,Inputs!$H$6:$H$9))),0),"" )</f>
        <v/>
      </c>
      <c r="H2344" s="26">
        <f>IF($A2344&lt;=Inputs!$B$13,IF(3&lt;=Inputs!$B$8,IF(Inputs!$B$12&gt;0,MAX(MIN(NORM.INV(RAND(),LOOKUP(R2344,Inputs!$J$6:$J$9,Inputs!$G$6:$G$9),LOOKUP(R2344,Inputs!$J$6:$J$9,Inputs!$H$6:$H$9)),Inputs!$B$12),-Inputs!$B$12),NORM.INV(RAND(),LOOKUP(R2344,Inputs!$J$6:$J$9,Inputs!$G$6:$G$9),LOOKUP(R2344,Inputs!$J$6:$J$9,Inputs!$H$6:$H$9))),0),"" )</f>
        <v/>
      </c>
      <c r="I2344" s="26">
        <f>IF($A2344&lt;=Inputs!$B$13,IF(4&lt;=Inputs!$B$8,IF(Inputs!$B$12&gt;0,MAX(MIN(NORM.INV(RAND(),LOOKUP(S2344,Inputs!$J$6:$J$9,Inputs!$G$6:$G$9),LOOKUP(S2344,Inputs!$J$6:$J$9,Inputs!$H$6:$H$9)),Inputs!$B$12),-Inputs!$B$12),NORM.INV(RAND(),LOOKUP(S2344,Inputs!$J$6:$J$9,Inputs!$G$6:$G$9),LOOKUP(S2344,Inputs!$J$6:$J$9,Inputs!$H$6:$H$9))),0),"" )</f>
        <v/>
      </c>
      <c r="J2344" s="26">
        <f>IF($A2344&lt;=Inputs!$B$13,IF(5&lt;=Inputs!$B$8,IF(Inputs!$B$12&gt;0,MAX(MIN(NORM.INV(RAND(),LOOKUP(T2344,Inputs!$J$6:$J$9,Inputs!$G$6:$G$9),LOOKUP(T2344,Inputs!$J$6:$J$9,Inputs!$H$6:$H$9)),Inputs!$B$12),-Inputs!$B$12),NORM.INV(RAND(),LOOKUP(T2344,Inputs!$J$6:$J$9,Inputs!$G$6:$G$9),LOOKUP(T2344,Inputs!$J$6:$J$9,Inputs!$H$6:$H$9))),0),"" )</f>
        <v/>
      </c>
      <c r="K2344" s="26">
        <f>IF($A2344&lt;=Inputs!$B$13,IF(6&lt;=Inputs!$B$8,IF(Inputs!$B$12&gt;0,MAX(MIN(NORM.INV(RAND(),LOOKUP(U2344,Inputs!$J$6:$J$9,Inputs!$G$6:$G$9),LOOKUP(U2344,Inputs!$J$6:$J$9,Inputs!$H$6:$H$9)),Inputs!$B$12),-Inputs!$B$12),NORM.INV(RAND(),LOOKUP(U2344,Inputs!$J$6:$J$9,Inputs!$G$6:$G$9),LOOKUP(U2344,Inputs!$J$6:$J$9,Inputs!$H$6:$H$9))),0),"" )</f>
        <v/>
      </c>
      <c r="L2344" s="26">
        <f>IF($A2344&lt;=Inputs!$B$13,IF(7&lt;=Inputs!$B$8,IF(Inputs!$B$12&gt;0,MAX(MIN(NORM.INV(RAND(),LOOKUP(V2344,Inputs!$J$6:$J$9,Inputs!$G$6:$G$9),LOOKUP(V2344,Inputs!$J$6:$J$9,Inputs!$H$6:$H$9)),Inputs!$B$12),-Inputs!$B$12),NORM.INV(RAND(),LOOKUP(V2344,Inputs!$J$6:$J$9,Inputs!$G$6:$G$9),LOOKUP(V2344,Inputs!$J$6:$J$9,Inputs!$H$6:$H$9))),0),"" )</f>
        <v/>
      </c>
      <c r="M2344" s="26">
        <f>IF($A2344&lt;=Inputs!$B$13,IF(8&lt;=Inputs!$B$8,IF(Inputs!$B$12&gt;0,MAX(MIN(NORM.INV(RAND(),LOOKUP(W2344,Inputs!$J$6:$J$9,Inputs!$G$6:$G$9),LOOKUP(W2344,Inputs!$J$6:$J$9,Inputs!$H$6:$H$9)),Inputs!$B$12),-Inputs!$B$12),NORM.INV(RAND(),LOOKUP(W2344,Inputs!$J$6:$J$9,Inputs!$G$6:$G$9),LOOKUP(W2344,Inputs!$J$6:$J$9,Inputs!$H$6:$H$9))),0),"" )</f>
        <v/>
      </c>
      <c r="N2344" s="26">
        <f>IF($A2344&lt;=Inputs!$B$13,IF(9&lt;=Inputs!$B$8,IF(Inputs!$B$12&gt;0,MAX(MIN(NORM.INV(RAND(),LOOKUP(X2344,Inputs!$J$6:$J$9,Inputs!$G$6:$G$9),LOOKUP(X2344,Inputs!$J$6:$J$9,Inputs!$H$6:$H$9)),Inputs!$B$12),-Inputs!$B$12),NORM.INV(RAND(),LOOKUP(X2344,Inputs!$J$6:$J$9,Inputs!$G$6:$G$9),LOOKUP(X2344,Inputs!$J$6:$J$9,Inputs!$H$6:$H$9))),0),"" )</f>
        <v/>
      </c>
      <c r="O2344" s="26">
        <f>IF($A2344&lt;=Inputs!$B$13,IF(10&lt;=Inputs!$B$8,IF(Inputs!$B$12&gt;0,MAX(MIN(NORM.INV(RAND(),LOOKUP(Y2344,Inputs!$J$6:$J$9,Inputs!$G$6:$G$9),LOOKUP(Y2344,Inputs!$J$6:$J$9,Inputs!$H$6:$H$9)),Inputs!$B$12),-Inputs!$B$12),NORM.INV(RAND(),LOOKUP(Y2344,Inputs!$J$6:$J$9,Inputs!$G$6:$G$9),LOOKUP(Y2344,Inputs!$J$6:$J$9,Inputs!$H$6:$H$9))),0),"" )</f>
        <v/>
      </c>
      <c r="P2344" s="31">
        <f>IF($A2344&lt;=Inputs!$B$13,RAND(),"")</f>
        <v/>
      </c>
      <c r="Q2344" s="31">
        <f>IF($A2344&lt;=Inputs!$B$13,RAND(),"")</f>
        <v/>
      </c>
      <c r="R2344" s="31">
        <f>IF($A2344&lt;=Inputs!$B$13,RAND(),"")</f>
        <v/>
      </c>
      <c r="S2344" s="31">
        <f>IF($A2344&lt;=Inputs!$B$13,RAND(),"")</f>
        <v/>
      </c>
      <c r="T2344" s="31">
        <f>IF($A2344&lt;=Inputs!$B$13,RAND(),"")</f>
        <v/>
      </c>
      <c r="U2344" s="31">
        <f>IF($A2344&lt;=Inputs!$B$13,RAND(),"")</f>
        <v/>
      </c>
      <c r="V2344" s="31">
        <f>IF($A2344&lt;=Inputs!$B$13,RAND(),"")</f>
        <v/>
      </c>
      <c r="W2344" s="31">
        <f>IF($A2344&lt;=Inputs!$B$13,RAND(),"")</f>
        <v/>
      </c>
      <c r="X2344" s="31">
        <f>IF($A2344&lt;=Inputs!$B$13,RAND(),"")</f>
        <v/>
      </c>
      <c r="Y2344" s="31">
        <f>IF($A2344&lt;=Inputs!$B$13,RAND(),"")</f>
        <v/>
      </c>
    </row>
    <row r="2345">
      <c r="A2345" t="n">
        <v>2340</v>
      </c>
      <c r="B2345" s="26">
        <f>IF($A2345&lt;=Inputs!$B$13,IF(Inputs!$B$8&gt;0,SUM(F2345:O2345)/Inputs!$B$8,0),"")</f>
        <v/>
      </c>
      <c r="C2345" s="27">
        <f>IF($A2345&lt;=Inputs!$B$13,B2345/100,"")</f>
        <v/>
      </c>
      <c r="D2345" s="28">
        <f>IF($A2345&lt;=Inputs!$B$13,C2345*Inputs!$B$7,"")</f>
        <v/>
      </c>
      <c r="E2345" s="29">
        <f>IF($A2345&lt;=Inputs!$B$13,IF(D2345&gt;0,1,0),"")</f>
        <v/>
      </c>
      <c r="F2345" s="26">
        <f>IF($A2345&lt;=Inputs!$B$13,IF(1&lt;=Inputs!$B$8,IF(Inputs!$B$12&gt;0,MAX(MIN(NORM.INV(RAND(),LOOKUP(P2345,Inputs!$J$6:$J$9,Inputs!$G$6:$G$9),LOOKUP(P2345,Inputs!$J$6:$J$9,Inputs!$H$6:$H$9)),Inputs!$B$12),-Inputs!$B$12),NORM.INV(RAND(),LOOKUP(P2345,Inputs!$J$6:$J$9,Inputs!$G$6:$G$9),LOOKUP(P2345,Inputs!$J$6:$J$9,Inputs!$H$6:$H$9))),0),"" )</f>
        <v/>
      </c>
      <c r="G2345" s="26">
        <f>IF($A2345&lt;=Inputs!$B$13,IF(2&lt;=Inputs!$B$8,IF(Inputs!$B$12&gt;0,MAX(MIN(NORM.INV(RAND(),LOOKUP(Q2345,Inputs!$J$6:$J$9,Inputs!$G$6:$G$9),LOOKUP(Q2345,Inputs!$J$6:$J$9,Inputs!$H$6:$H$9)),Inputs!$B$12),-Inputs!$B$12),NORM.INV(RAND(),LOOKUP(Q2345,Inputs!$J$6:$J$9,Inputs!$G$6:$G$9),LOOKUP(Q2345,Inputs!$J$6:$J$9,Inputs!$H$6:$H$9))),0),"" )</f>
        <v/>
      </c>
      <c r="H2345" s="26">
        <f>IF($A2345&lt;=Inputs!$B$13,IF(3&lt;=Inputs!$B$8,IF(Inputs!$B$12&gt;0,MAX(MIN(NORM.INV(RAND(),LOOKUP(R2345,Inputs!$J$6:$J$9,Inputs!$G$6:$G$9),LOOKUP(R2345,Inputs!$J$6:$J$9,Inputs!$H$6:$H$9)),Inputs!$B$12),-Inputs!$B$12),NORM.INV(RAND(),LOOKUP(R2345,Inputs!$J$6:$J$9,Inputs!$G$6:$G$9),LOOKUP(R2345,Inputs!$J$6:$J$9,Inputs!$H$6:$H$9))),0),"" )</f>
        <v/>
      </c>
      <c r="I2345" s="26">
        <f>IF($A2345&lt;=Inputs!$B$13,IF(4&lt;=Inputs!$B$8,IF(Inputs!$B$12&gt;0,MAX(MIN(NORM.INV(RAND(),LOOKUP(S2345,Inputs!$J$6:$J$9,Inputs!$G$6:$G$9),LOOKUP(S2345,Inputs!$J$6:$J$9,Inputs!$H$6:$H$9)),Inputs!$B$12),-Inputs!$B$12),NORM.INV(RAND(),LOOKUP(S2345,Inputs!$J$6:$J$9,Inputs!$G$6:$G$9),LOOKUP(S2345,Inputs!$J$6:$J$9,Inputs!$H$6:$H$9))),0),"" )</f>
        <v/>
      </c>
      <c r="J2345" s="26">
        <f>IF($A2345&lt;=Inputs!$B$13,IF(5&lt;=Inputs!$B$8,IF(Inputs!$B$12&gt;0,MAX(MIN(NORM.INV(RAND(),LOOKUP(T2345,Inputs!$J$6:$J$9,Inputs!$G$6:$G$9),LOOKUP(T2345,Inputs!$J$6:$J$9,Inputs!$H$6:$H$9)),Inputs!$B$12),-Inputs!$B$12),NORM.INV(RAND(),LOOKUP(T2345,Inputs!$J$6:$J$9,Inputs!$G$6:$G$9),LOOKUP(T2345,Inputs!$J$6:$J$9,Inputs!$H$6:$H$9))),0),"" )</f>
        <v/>
      </c>
      <c r="K2345" s="26">
        <f>IF($A2345&lt;=Inputs!$B$13,IF(6&lt;=Inputs!$B$8,IF(Inputs!$B$12&gt;0,MAX(MIN(NORM.INV(RAND(),LOOKUP(U2345,Inputs!$J$6:$J$9,Inputs!$G$6:$G$9),LOOKUP(U2345,Inputs!$J$6:$J$9,Inputs!$H$6:$H$9)),Inputs!$B$12),-Inputs!$B$12),NORM.INV(RAND(),LOOKUP(U2345,Inputs!$J$6:$J$9,Inputs!$G$6:$G$9),LOOKUP(U2345,Inputs!$J$6:$J$9,Inputs!$H$6:$H$9))),0),"" )</f>
        <v/>
      </c>
      <c r="L2345" s="26">
        <f>IF($A2345&lt;=Inputs!$B$13,IF(7&lt;=Inputs!$B$8,IF(Inputs!$B$12&gt;0,MAX(MIN(NORM.INV(RAND(),LOOKUP(V2345,Inputs!$J$6:$J$9,Inputs!$G$6:$G$9),LOOKUP(V2345,Inputs!$J$6:$J$9,Inputs!$H$6:$H$9)),Inputs!$B$12),-Inputs!$B$12),NORM.INV(RAND(),LOOKUP(V2345,Inputs!$J$6:$J$9,Inputs!$G$6:$G$9),LOOKUP(V2345,Inputs!$J$6:$J$9,Inputs!$H$6:$H$9))),0),"" )</f>
        <v/>
      </c>
      <c r="M2345" s="26">
        <f>IF($A2345&lt;=Inputs!$B$13,IF(8&lt;=Inputs!$B$8,IF(Inputs!$B$12&gt;0,MAX(MIN(NORM.INV(RAND(),LOOKUP(W2345,Inputs!$J$6:$J$9,Inputs!$G$6:$G$9),LOOKUP(W2345,Inputs!$J$6:$J$9,Inputs!$H$6:$H$9)),Inputs!$B$12),-Inputs!$B$12),NORM.INV(RAND(),LOOKUP(W2345,Inputs!$J$6:$J$9,Inputs!$G$6:$G$9),LOOKUP(W2345,Inputs!$J$6:$J$9,Inputs!$H$6:$H$9))),0),"" )</f>
        <v/>
      </c>
      <c r="N2345" s="26">
        <f>IF($A2345&lt;=Inputs!$B$13,IF(9&lt;=Inputs!$B$8,IF(Inputs!$B$12&gt;0,MAX(MIN(NORM.INV(RAND(),LOOKUP(X2345,Inputs!$J$6:$J$9,Inputs!$G$6:$G$9),LOOKUP(X2345,Inputs!$J$6:$J$9,Inputs!$H$6:$H$9)),Inputs!$B$12),-Inputs!$B$12),NORM.INV(RAND(),LOOKUP(X2345,Inputs!$J$6:$J$9,Inputs!$G$6:$G$9),LOOKUP(X2345,Inputs!$J$6:$J$9,Inputs!$H$6:$H$9))),0),"" )</f>
        <v/>
      </c>
      <c r="O2345" s="26">
        <f>IF($A2345&lt;=Inputs!$B$13,IF(10&lt;=Inputs!$B$8,IF(Inputs!$B$12&gt;0,MAX(MIN(NORM.INV(RAND(),LOOKUP(Y2345,Inputs!$J$6:$J$9,Inputs!$G$6:$G$9),LOOKUP(Y2345,Inputs!$J$6:$J$9,Inputs!$H$6:$H$9)),Inputs!$B$12),-Inputs!$B$12),NORM.INV(RAND(),LOOKUP(Y2345,Inputs!$J$6:$J$9,Inputs!$G$6:$G$9),LOOKUP(Y2345,Inputs!$J$6:$J$9,Inputs!$H$6:$H$9))),0),"" )</f>
        <v/>
      </c>
      <c r="P2345" s="31">
        <f>IF($A2345&lt;=Inputs!$B$13,RAND(),"")</f>
        <v/>
      </c>
      <c r="Q2345" s="31">
        <f>IF($A2345&lt;=Inputs!$B$13,RAND(),"")</f>
        <v/>
      </c>
      <c r="R2345" s="31">
        <f>IF($A2345&lt;=Inputs!$B$13,RAND(),"")</f>
        <v/>
      </c>
      <c r="S2345" s="31">
        <f>IF($A2345&lt;=Inputs!$B$13,RAND(),"")</f>
        <v/>
      </c>
      <c r="T2345" s="31">
        <f>IF($A2345&lt;=Inputs!$B$13,RAND(),"")</f>
        <v/>
      </c>
      <c r="U2345" s="31">
        <f>IF($A2345&lt;=Inputs!$B$13,RAND(),"")</f>
        <v/>
      </c>
      <c r="V2345" s="31">
        <f>IF($A2345&lt;=Inputs!$B$13,RAND(),"")</f>
        <v/>
      </c>
      <c r="W2345" s="31">
        <f>IF($A2345&lt;=Inputs!$B$13,RAND(),"")</f>
        <v/>
      </c>
      <c r="X2345" s="31">
        <f>IF($A2345&lt;=Inputs!$B$13,RAND(),"")</f>
        <v/>
      </c>
      <c r="Y2345" s="31">
        <f>IF($A2345&lt;=Inputs!$B$13,RAND(),"")</f>
        <v/>
      </c>
    </row>
    <row r="2346">
      <c r="A2346" t="n">
        <v>2341</v>
      </c>
      <c r="B2346" s="26">
        <f>IF($A2346&lt;=Inputs!$B$13,IF(Inputs!$B$8&gt;0,SUM(F2346:O2346)/Inputs!$B$8,0),"")</f>
        <v/>
      </c>
      <c r="C2346" s="27">
        <f>IF($A2346&lt;=Inputs!$B$13,B2346/100,"")</f>
        <v/>
      </c>
      <c r="D2346" s="28">
        <f>IF($A2346&lt;=Inputs!$B$13,C2346*Inputs!$B$7,"")</f>
        <v/>
      </c>
      <c r="E2346" s="29">
        <f>IF($A2346&lt;=Inputs!$B$13,IF(D2346&gt;0,1,0),"")</f>
        <v/>
      </c>
      <c r="F2346" s="26">
        <f>IF($A2346&lt;=Inputs!$B$13,IF(1&lt;=Inputs!$B$8,IF(Inputs!$B$12&gt;0,MAX(MIN(NORM.INV(RAND(),LOOKUP(P2346,Inputs!$J$6:$J$9,Inputs!$G$6:$G$9),LOOKUP(P2346,Inputs!$J$6:$J$9,Inputs!$H$6:$H$9)),Inputs!$B$12),-Inputs!$B$12),NORM.INV(RAND(),LOOKUP(P2346,Inputs!$J$6:$J$9,Inputs!$G$6:$G$9),LOOKUP(P2346,Inputs!$J$6:$J$9,Inputs!$H$6:$H$9))),0),"" )</f>
        <v/>
      </c>
      <c r="G2346" s="26">
        <f>IF($A2346&lt;=Inputs!$B$13,IF(2&lt;=Inputs!$B$8,IF(Inputs!$B$12&gt;0,MAX(MIN(NORM.INV(RAND(),LOOKUP(Q2346,Inputs!$J$6:$J$9,Inputs!$G$6:$G$9),LOOKUP(Q2346,Inputs!$J$6:$J$9,Inputs!$H$6:$H$9)),Inputs!$B$12),-Inputs!$B$12),NORM.INV(RAND(),LOOKUP(Q2346,Inputs!$J$6:$J$9,Inputs!$G$6:$G$9),LOOKUP(Q2346,Inputs!$J$6:$J$9,Inputs!$H$6:$H$9))),0),"" )</f>
        <v/>
      </c>
      <c r="H2346" s="26">
        <f>IF($A2346&lt;=Inputs!$B$13,IF(3&lt;=Inputs!$B$8,IF(Inputs!$B$12&gt;0,MAX(MIN(NORM.INV(RAND(),LOOKUP(R2346,Inputs!$J$6:$J$9,Inputs!$G$6:$G$9),LOOKUP(R2346,Inputs!$J$6:$J$9,Inputs!$H$6:$H$9)),Inputs!$B$12),-Inputs!$B$12),NORM.INV(RAND(),LOOKUP(R2346,Inputs!$J$6:$J$9,Inputs!$G$6:$G$9),LOOKUP(R2346,Inputs!$J$6:$J$9,Inputs!$H$6:$H$9))),0),"" )</f>
        <v/>
      </c>
      <c r="I2346" s="26">
        <f>IF($A2346&lt;=Inputs!$B$13,IF(4&lt;=Inputs!$B$8,IF(Inputs!$B$12&gt;0,MAX(MIN(NORM.INV(RAND(),LOOKUP(S2346,Inputs!$J$6:$J$9,Inputs!$G$6:$G$9),LOOKUP(S2346,Inputs!$J$6:$J$9,Inputs!$H$6:$H$9)),Inputs!$B$12),-Inputs!$B$12),NORM.INV(RAND(),LOOKUP(S2346,Inputs!$J$6:$J$9,Inputs!$G$6:$G$9),LOOKUP(S2346,Inputs!$J$6:$J$9,Inputs!$H$6:$H$9))),0),"" )</f>
        <v/>
      </c>
      <c r="J2346" s="26">
        <f>IF($A2346&lt;=Inputs!$B$13,IF(5&lt;=Inputs!$B$8,IF(Inputs!$B$12&gt;0,MAX(MIN(NORM.INV(RAND(),LOOKUP(T2346,Inputs!$J$6:$J$9,Inputs!$G$6:$G$9),LOOKUP(T2346,Inputs!$J$6:$J$9,Inputs!$H$6:$H$9)),Inputs!$B$12),-Inputs!$B$12),NORM.INV(RAND(),LOOKUP(T2346,Inputs!$J$6:$J$9,Inputs!$G$6:$G$9),LOOKUP(T2346,Inputs!$J$6:$J$9,Inputs!$H$6:$H$9))),0),"" )</f>
        <v/>
      </c>
      <c r="K2346" s="26">
        <f>IF($A2346&lt;=Inputs!$B$13,IF(6&lt;=Inputs!$B$8,IF(Inputs!$B$12&gt;0,MAX(MIN(NORM.INV(RAND(),LOOKUP(U2346,Inputs!$J$6:$J$9,Inputs!$G$6:$G$9),LOOKUP(U2346,Inputs!$J$6:$J$9,Inputs!$H$6:$H$9)),Inputs!$B$12),-Inputs!$B$12),NORM.INV(RAND(),LOOKUP(U2346,Inputs!$J$6:$J$9,Inputs!$G$6:$G$9),LOOKUP(U2346,Inputs!$J$6:$J$9,Inputs!$H$6:$H$9))),0),"" )</f>
        <v/>
      </c>
      <c r="L2346" s="26">
        <f>IF($A2346&lt;=Inputs!$B$13,IF(7&lt;=Inputs!$B$8,IF(Inputs!$B$12&gt;0,MAX(MIN(NORM.INV(RAND(),LOOKUP(V2346,Inputs!$J$6:$J$9,Inputs!$G$6:$G$9),LOOKUP(V2346,Inputs!$J$6:$J$9,Inputs!$H$6:$H$9)),Inputs!$B$12),-Inputs!$B$12),NORM.INV(RAND(),LOOKUP(V2346,Inputs!$J$6:$J$9,Inputs!$G$6:$G$9),LOOKUP(V2346,Inputs!$J$6:$J$9,Inputs!$H$6:$H$9))),0),"" )</f>
        <v/>
      </c>
      <c r="M2346" s="26">
        <f>IF($A2346&lt;=Inputs!$B$13,IF(8&lt;=Inputs!$B$8,IF(Inputs!$B$12&gt;0,MAX(MIN(NORM.INV(RAND(),LOOKUP(W2346,Inputs!$J$6:$J$9,Inputs!$G$6:$G$9),LOOKUP(W2346,Inputs!$J$6:$J$9,Inputs!$H$6:$H$9)),Inputs!$B$12),-Inputs!$B$12),NORM.INV(RAND(),LOOKUP(W2346,Inputs!$J$6:$J$9,Inputs!$G$6:$G$9),LOOKUP(W2346,Inputs!$J$6:$J$9,Inputs!$H$6:$H$9))),0),"" )</f>
        <v/>
      </c>
      <c r="N2346" s="26">
        <f>IF($A2346&lt;=Inputs!$B$13,IF(9&lt;=Inputs!$B$8,IF(Inputs!$B$12&gt;0,MAX(MIN(NORM.INV(RAND(),LOOKUP(X2346,Inputs!$J$6:$J$9,Inputs!$G$6:$G$9),LOOKUP(X2346,Inputs!$J$6:$J$9,Inputs!$H$6:$H$9)),Inputs!$B$12),-Inputs!$B$12),NORM.INV(RAND(),LOOKUP(X2346,Inputs!$J$6:$J$9,Inputs!$G$6:$G$9),LOOKUP(X2346,Inputs!$J$6:$J$9,Inputs!$H$6:$H$9))),0),"" )</f>
        <v/>
      </c>
      <c r="O2346" s="26">
        <f>IF($A2346&lt;=Inputs!$B$13,IF(10&lt;=Inputs!$B$8,IF(Inputs!$B$12&gt;0,MAX(MIN(NORM.INV(RAND(),LOOKUP(Y2346,Inputs!$J$6:$J$9,Inputs!$G$6:$G$9),LOOKUP(Y2346,Inputs!$J$6:$J$9,Inputs!$H$6:$H$9)),Inputs!$B$12),-Inputs!$B$12),NORM.INV(RAND(),LOOKUP(Y2346,Inputs!$J$6:$J$9,Inputs!$G$6:$G$9),LOOKUP(Y2346,Inputs!$J$6:$J$9,Inputs!$H$6:$H$9))),0),"" )</f>
        <v/>
      </c>
      <c r="P2346" s="31">
        <f>IF($A2346&lt;=Inputs!$B$13,RAND(),"")</f>
        <v/>
      </c>
      <c r="Q2346" s="31">
        <f>IF($A2346&lt;=Inputs!$B$13,RAND(),"")</f>
        <v/>
      </c>
      <c r="R2346" s="31">
        <f>IF($A2346&lt;=Inputs!$B$13,RAND(),"")</f>
        <v/>
      </c>
      <c r="S2346" s="31">
        <f>IF($A2346&lt;=Inputs!$B$13,RAND(),"")</f>
        <v/>
      </c>
      <c r="T2346" s="31">
        <f>IF($A2346&lt;=Inputs!$B$13,RAND(),"")</f>
        <v/>
      </c>
      <c r="U2346" s="31">
        <f>IF($A2346&lt;=Inputs!$B$13,RAND(),"")</f>
        <v/>
      </c>
      <c r="V2346" s="31">
        <f>IF($A2346&lt;=Inputs!$B$13,RAND(),"")</f>
        <v/>
      </c>
      <c r="W2346" s="31">
        <f>IF($A2346&lt;=Inputs!$B$13,RAND(),"")</f>
        <v/>
      </c>
      <c r="X2346" s="31">
        <f>IF($A2346&lt;=Inputs!$B$13,RAND(),"")</f>
        <v/>
      </c>
      <c r="Y2346" s="31">
        <f>IF($A2346&lt;=Inputs!$B$13,RAND(),"")</f>
        <v/>
      </c>
    </row>
    <row r="2347">
      <c r="A2347" t="n">
        <v>2342</v>
      </c>
      <c r="B2347" s="26">
        <f>IF($A2347&lt;=Inputs!$B$13,IF(Inputs!$B$8&gt;0,SUM(F2347:O2347)/Inputs!$B$8,0),"")</f>
        <v/>
      </c>
      <c r="C2347" s="27">
        <f>IF($A2347&lt;=Inputs!$B$13,B2347/100,"")</f>
        <v/>
      </c>
      <c r="D2347" s="28">
        <f>IF($A2347&lt;=Inputs!$B$13,C2347*Inputs!$B$7,"")</f>
        <v/>
      </c>
      <c r="E2347" s="29">
        <f>IF($A2347&lt;=Inputs!$B$13,IF(D2347&gt;0,1,0),"")</f>
        <v/>
      </c>
      <c r="F2347" s="26">
        <f>IF($A2347&lt;=Inputs!$B$13,IF(1&lt;=Inputs!$B$8,IF(Inputs!$B$12&gt;0,MAX(MIN(NORM.INV(RAND(),LOOKUP(P2347,Inputs!$J$6:$J$9,Inputs!$G$6:$G$9),LOOKUP(P2347,Inputs!$J$6:$J$9,Inputs!$H$6:$H$9)),Inputs!$B$12),-Inputs!$B$12),NORM.INV(RAND(),LOOKUP(P2347,Inputs!$J$6:$J$9,Inputs!$G$6:$G$9),LOOKUP(P2347,Inputs!$J$6:$J$9,Inputs!$H$6:$H$9))),0),"" )</f>
        <v/>
      </c>
      <c r="G2347" s="26">
        <f>IF($A2347&lt;=Inputs!$B$13,IF(2&lt;=Inputs!$B$8,IF(Inputs!$B$12&gt;0,MAX(MIN(NORM.INV(RAND(),LOOKUP(Q2347,Inputs!$J$6:$J$9,Inputs!$G$6:$G$9),LOOKUP(Q2347,Inputs!$J$6:$J$9,Inputs!$H$6:$H$9)),Inputs!$B$12),-Inputs!$B$12),NORM.INV(RAND(),LOOKUP(Q2347,Inputs!$J$6:$J$9,Inputs!$G$6:$G$9),LOOKUP(Q2347,Inputs!$J$6:$J$9,Inputs!$H$6:$H$9))),0),"" )</f>
        <v/>
      </c>
      <c r="H2347" s="26">
        <f>IF($A2347&lt;=Inputs!$B$13,IF(3&lt;=Inputs!$B$8,IF(Inputs!$B$12&gt;0,MAX(MIN(NORM.INV(RAND(),LOOKUP(R2347,Inputs!$J$6:$J$9,Inputs!$G$6:$G$9),LOOKUP(R2347,Inputs!$J$6:$J$9,Inputs!$H$6:$H$9)),Inputs!$B$12),-Inputs!$B$12),NORM.INV(RAND(),LOOKUP(R2347,Inputs!$J$6:$J$9,Inputs!$G$6:$G$9),LOOKUP(R2347,Inputs!$J$6:$J$9,Inputs!$H$6:$H$9))),0),"" )</f>
        <v/>
      </c>
      <c r="I2347" s="26">
        <f>IF($A2347&lt;=Inputs!$B$13,IF(4&lt;=Inputs!$B$8,IF(Inputs!$B$12&gt;0,MAX(MIN(NORM.INV(RAND(),LOOKUP(S2347,Inputs!$J$6:$J$9,Inputs!$G$6:$G$9),LOOKUP(S2347,Inputs!$J$6:$J$9,Inputs!$H$6:$H$9)),Inputs!$B$12),-Inputs!$B$12),NORM.INV(RAND(),LOOKUP(S2347,Inputs!$J$6:$J$9,Inputs!$G$6:$G$9),LOOKUP(S2347,Inputs!$J$6:$J$9,Inputs!$H$6:$H$9))),0),"" )</f>
        <v/>
      </c>
      <c r="J2347" s="26">
        <f>IF($A2347&lt;=Inputs!$B$13,IF(5&lt;=Inputs!$B$8,IF(Inputs!$B$12&gt;0,MAX(MIN(NORM.INV(RAND(),LOOKUP(T2347,Inputs!$J$6:$J$9,Inputs!$G$6:$G$9),LOOKUP(T2347,Inputs!$J$6:$J$9,Inputs!$H$6:$H$9)),Inputs!$B$12),-Inputs!$B$12),NORM.INV(RAND(),LOOKUP(T2347,Inputs!$J$6:$J$9,Inputs!$G$6:$G$9),LOOKUP(T2347,Inputs!$J$6:$J$9,Inputs!$H$6:$H$9))),0),"" )</f>
        <v/>
      </c>
      <c r="K2347" s="26">
        <f>IF($A2347&lt;=Inputs!$B$13,IF(6&lt;=Inputs!$B$8,IF(Inputs!$B$12&gt;0,MAX(MIN(NORM.INV(RAND(),LOOKUP(U2347,Inputs!$J$6:$J$9,Inputs!$G$6:$G$9),LOOKUP(U2347,Inputs!$J$6:$J$9,Inputs!$H$6:$H$9)),Inputs!$B$12),-Inputs!$B$12),NORM.INV(RAND(),LOOKUP(U2347,Inputs!$J$6:$J$9,Inputs!$G$6:$G$9),LOOKUP(U2347,Inputs!$J$6:$J$9,Inputs!$H$6:$H$9))),0),"" )</f>
        <v/>
      </c>
      <c r="L2347" s="26">
        <f>IF($A2347&lt;=Inputs!$B$13,IF(7&lt;=Inputs!$B$8,IF(Inputs!$B$12&gt;0,MAX(MIN(NORM.INV(RAND(),LOOKUP(V2347,Inputs!$J$6:$J$9,Inputs!$G$6:$G$9),LOOKUP(V2347,Inputs!$J$6:$J$9,Inputs!$H$6:$H$9)),Inputs!$B$12),-Inputs!$B$12),NORM.INV(RAND(),LOOKUP(V2347,Inputs!$J$6:$J$9,Inputs!$G$6:$G$9),LOOKUP(V2347,Inputs!$J$6:$J$9,Inputs!$H$6:$H$9))),0),"" )</f>
        <v/>
      </c>
      <c r="M2347" s="26">
        <f>IF($A2347&lt;=Inputs!$B$13,IF(8&lt;=Inputs!$B$8,IF(Inputs!$B$12&gt;0,MAX(MIN(NORM.INV(RAND(),LOOKUP(W2347,Inputs!$J$6:$J$9,Inputs!$G$6:$G$9),LOOKUP(W2347,Inputs!$J$6:$J$9,Inputs!$H$6:$H$9)),Inputs!$B$12),-Inputs!$B$12),NORM.INV(RAND(),LOOKUP(W2347,Inputs!$J$6:$J$9,Inputs!$G$6:$G$9),LOOKUP(W2347,Inputs!$J$6:$J$9,Inputs!$H$6:$H$9))),0),"" )</f>
        <v/>
      </c>
      <c r="N2347" s="26">
        <f>IF($A2347&lt;=Inputs!$B$13,IF(9&lt;=Inputs!$B$8,IF(Inputs!$B$12&gt;0,MAX(MIN(NORM.INV(RAND(),LOOKUP(X2347,Inputs!$J$6:$J$9,Inputs!$G$6:$G$9),LOOKUP(X2347,Inputs!$J$6:$J$9,Inputs!$H$6:$H$9)),Inputs!$B$12),-Inputs!$B$12),NORM.INV(RAND(),LOOKUP(X2347,Inputs!$J$6:$J$9,Inputs!$G$6:$G$9),LOOKUP(X2347,Inputs!$J$6:$J$9,Inputs!$H$6:$H$9))),0),"" )</f>
        <v/>
      </c>
      <c r="O2347" s="26">
        <f>IF($A2347&lt;=Inputs!$B$13,IF(10&lt;=Inputs!$B$8,IF(Inputs!$B$12&gt;0,MAX(MIN(NORM.INV(RAND(),LOOKUP(Y2347,Inputs!$J$6:$J$9,Inputs!$G$6:$G$9),LOOKUP(Y2347,Inputs!$J$6:$J$9,Inputs!$H$6:$H$9)),Inputs!$B$12),-Inputs!$B$12),NORM.INV(RAND(),LOOKUP(Y2347,Inputs!$J$6:$J$9,Inputs!$G$6:$G$9),LOOKUP(Y2347,Inputs!$J$6:$J$9,Inputs!$H$6:$H$9))),0),"" )</f>
        <v/>
      </c>
      <c r="P2347" s="31">
        <f>IF($A2347&lt;=Inputs!$B$13,RAND(),"")</f>
        <v/>
      </c>
      <c r="Q2347" s="31">
        <f>IF($A2347&lt;=Inputs!$B$13,RAND(),"")</f>
        <v/>
      </c>
      <c r="R2347" s="31">
        <f>IF($A2347&lt;=Inputs!$B$13,RAND(),"")</f>
        <v/>
      </c>
      <c r="S2347" s="31">
        <f>IF($A2347&lt;=Inputs!$B$13,RAND(),"")</f>
        <v/>
      </c>
      <c r="T2347" s="31">
        <f>IF($A2347&lt;=Inputs!$B$13,RAND(),"")</f>
        <v/>
      </c>
      <c r="U2347" s="31">
        <f>IF($A2347&lt;=Inputs!$B$13,RAND(),"")</f>
        <v/>
      </c>
      <c r="V2347" s="31">
        <f>IF($A2347&lt;=Inputs!$B$13,RAND(),"")</f>
        <v/>
      </c>
      <c r="W2347" s="31">
        <f>IF($A2347&lt;=Inputs!$B$13,RAND(),"")</f>
        <v/>
      </c>
      <c r="X2347" s="31">
        <f>IF($A2347&lt;=Inputs!$B$13,RAND(),"")</f>
        <v/>
      </c>
      <c r="Y2347" s="31">
        <f>IF($A2347&lt;=Inputs!$B$13,RAND(),"")</f>
        <v/>
      </c>
    </row>
    <row r="2348">
      <c r="A2348" t="n">
        <v>2343</v>
      </c>
      <c r="B2348" s="26">
        <f>IF($A2348&lt;=Inputs!$B$13,IF(Inputs!$B$8&gt;0,SUM(F2348:O2348)/Inputs!$B$8,0),"")</f>
        <v/>
      </c>
      <c r="C2348" s="27">
        <f>IF($A2348&lt;=Inputs!$B$13,B2348/100,"")</f>
        <v/>
      </c>
      <c r="D2348" s="28">
        <f>IF($A2348&lt;=Inputs!$B$13,C2348*Inputs!$B$7,"")</f>
        <v/>
      </c>
      <c r="E2348" s="29">
        <f>IF($A2348&lt;=Inputs!$B$13,IF(D2348&gt;0,1,0),"")</f>
        <v/>
      </c>
      <c r="F2348" s="26">
        <f>IF($A2348&lt;=Inputs!$B$13,IF(1&lt;=Inputs!$B$8,IF(Inputs!$B$12&gt;0,MAX(MIN(NORM.INV(RAND(),LOOKUP(P2348,Inputs!$J$6:$J$9,Inputs!$G$6:$G$9),LOOKUP(P2348,Inputs!$J$6:$J$9,Inputs!$H$6:$H$9)),Inputs!$B$12),-Inputs!$B$12),NORM.INV(RAND(),LOOKUP(P2348,Inputs!$J$6:$J$9,Inputs!$G$6:$G$9),LOOKUP(P2348,Inputs!$J$6:$J$9,Inputs!$H$6:$H$9))),0),"" )</f>
        <v/>
      </c>
      <c r="G2348" s="26">
        <f>IF($A2348&lt;=Inputs!$B$13,IF(2&lt;=Inputs!$B$8,IF(Inputs!$B$12&gt;0,MAX(MIN(NORM.INV(RAND(),LOOKUP(Q2348,Inputs!$J$6:$J$9,Inputs!$G$6:$G$9),LOOKUP(Q2348,Inputs!$J$6:$J$9,Inputs!$H$6:$H$9)),Inputs!$B$12),-Inputs!$B$12),NORM.INV(RAND(),LOOKUP(Q2348,Inputs!$J$6:$J$9,Inputs!$G$6:$G$9),LOOKUP(Q2348,Inputs!$J$6:$J$9,Inputs!$H$6:$H$9))),0),"" )</f>
        <v/>
      </c>
      <c r="H2348" s="26">
        <f>IF($A2348&lt;=Inputs!$B$13,IF(3&lt;=Inputs!$B$8,IF(Inputs!$B$12&gt;0,MAX(MIN(NORM.INV(RAND(),LOOKUP(R2348,Inputs!$J$6:$J$9,Inputs!$G$6:$G$9),LOOKUP(R2348,Inputs!$J$6:$J$9,Inputs!$H$6:$H$9)),Inputs!$B$12),-Inputs!$B$12),NORM.INV(RAND(),LOOKUP(R2348,Inputs!$J$6:$J$9,Inputs!$G$6:$G$9),LOOKUP(R2348,Inputs!$J$6:$J$9,Inputs!$H$6:$H$9))),0),"" )</f>
        <v/>
      </c>
      <c r="I2348" s="26">
        <f>IF($A2348&lt;=Inputs!$B$13,IF(4&lt;=Inputs!$B$8,IF(Inputs!$B$12&gt;0,MAX(MIN(NORM.INV(RAND(),LOOKUP(S2348,Inputs!$J$6:$J$9,Inputs!$G$6:$G$9),LOOKUP(S2348,Inputs!$J$6:$J$9,Inputs!$H$6:$H$9)),Inputs!$B$12),-Inputs!$B$12),NORM.INV(RAND(),LOOKUP(S2348,Inputs!$J$6:$J$9,Inputs!$G$6:$G$9),LOOKUP(S2348,Inputs!$J$6:$J$9,Inputs!$H$6:$H$9))),0),"" )</f>
        <v/>
      </c>
      <c r="J2348" s="26">
        <f>IF($A2348&lt;=Inputs!$B$13,IF(5&lt;=Inputs!$B$8,IF(Inputs!$B$12&gt;0,MAX(MIN(NORM.INV(RAND(),LOOKUP(T2348,Inputs!$J$6:$J$9,Inputs!$G$6:$G$9),LOOKUP(T2348,Inputs!$J$6:$J$9,Inputs!$H$6:$H$9)),Inputs!$B$12),-Inputs!$B$12),NORM.INV(RAND(),LOOKUP(T2348,Inputs!$J$6:$J$9,Inputs!$G$6:$G$9),LOOKUP(T2348,Inputs!$J$6:$J$9,Inputs!$H$6:$H$9))),0),"" )</f>
        <v/>
      </c>
      <c r="K2348" s="26">
        <f>IF($A2348&lt;=Inputs!$B$13,IF(6&lt;=Inputs!$B$8,IF(Inputs!$B$12&gt;0,MAX(MIN(NORM.INV(RAND(),LOOKUP(U2348,Inputs!$J$6:$J$9,Inputs!$G$6:$G$9),LOOKUP(U2348,Inputs!$J$6:$J$9,Inputs!$H$6:$H$9)),Inputs!$B$12),-Inputs!$B$12),NORM.INV(RAND(),LOOKUP(U2348,Inputs!$J$6:$J$9,Inputs!$G$6:$G$9),LOOKUP(U2348,Inputs!$J$6:$J$9,Inputs!$H$6:$H$9))),0),"" )</f>
        <v/>
      </c>
      <c r="L2348" s="26">
        <f>IF($A2348&lt;=Inputs!$B$13,IF(7&lt;=Inputs!$B$8,IF(Inputs!$B$12&gt;0,MAX(MIN(NORM.INV(RAND(),LOOKUP(V2348,Inputs!$J$6:$J$9,Inputs!$G$6:$G$9),LOOKUP(V2348,Inputs!$J$6:$J$9,Inputs!$H$6:$H$9)),Inputs!$B$12),-Inputs!$B$12),NORM.INV(RAND(),LOOKUP(V2348,Inputs!$J$6:$J$9,Inputs!$G$6:$G$9),LOOKUP(V2348,Inputs!$J$6:$J$9,Inputs!$H$6:$H$9))),0),"" )</f>
        <v/>
      </c>
      <c r="M2348" s="26">
        <f>IF($A2348&lt;=Inputs!$B$13,IF(8&lt;=Inputs!$B$8,IF(Inputs!$B$12&gt;0,MAX(MIN(NORM.INV(RAND(),LOOKUP(W2348,Inputs!$J$6:$J$9,Inputs!$G$6:$G$9),LOOKUP(W2348,Inputs!$J$6:$J$9,Inputs!$H$6:$H$9)),Inputs!$B$12),-Inputs!$B$12),NORM.INV(RAND(),LOOKUP(W2348,Inputs!$J$6:$J$9,Inputs!$G$6:$G$9),LOOKUP(W2348,Inputs!$J$6:$J$9,Inputs!$H$6:$H$9))),0),"" )</f>
        <v/>
      </c>
      <c r="N2348" s="26">
        <f>IF($A2348&lt;=Inputs!$B$13,IF(9&lt;=Inputs!$B$8,IF(Inputs!$B$12&gt;0,MAX(MIN(NORM.INV(RAND(),LOOKUP(X2348,Inputs!$J$6:$J$9,Inputs!$G$6:$G$9),LOOKUP(X2348,Inputs!$J$6:$J$9,Inputs!$H$6:$H$9)),Inputs!$B$12),-Inputs!$B$12),NORM.INV(RAND(),LOOKUP(X2348,Inputs!$J$6:$J$9,Inputs!$G$6:$G$9),LOOKUP(X2348,Inputs!$J$6:$J$9,Inputs!$H$6:$H$9))),0),"" )</f>
        <v/>
      </c>
      <c r="O2348" s="26">
        <f>IF($A2348&lt;=Inputs!$B$13,IF(10&lt;=Inputs!$B$8,IF(Inputs!$B$12&gt;0,MAX(MIN(NORM.INV(RAND(),LOOKUP(Y2348,Inputs!$J$6:$J$9,Inputs!$G$6:$G$9),LOOKUP(Y2348,Inputs!$J$6:$J$9,Inputs!$H$6:$H$9)),Inputs!$B$12),-Inputs!$B$12),NORM.INV(RAND(),LOOKUP(Y2348,Inputs!$J$6:$J$9,Inputs!$G$6:$G$9),LOOKUP(Y2348,Inputs!$J$6:$J$9,Inputs!$H$6:$H$9))),0),"" )</f>
        <v/>
      </c>
      <c r="P2348" s="31">
        <f>IF($A2348&lt;=Inputs!$B$13,RAND(),"")</f>
        <v/>
      </c>
      <c r="Q2348" s="31">
        <f>IF($A2348&lt;=Inputs!$B$13,RAND(),"")</f>
        <v/>
      </c>
      <c r="R2348" s="31">
        <f>IF($A2348&lt;=Inputs!$B$13,RAND(),"")</f>
        <v/>
      </c>
      <c r="S2348" s="31">
        <f>IF($A2348&lt;=Inputs!$B$13,RAND(),"")</f>
        <v/>
      </c>
      <c r="T2348" s="31">
        <f>IF($A2348&lt;=Inputs!$B$13,RAND(),"")</f>
        <v/>
      </c>
      <c r="U2348" s="31">
        <f>IF($A2348&lt;=Inputs!$B$13,RAND(),"")</f>
        <v/>
      </c>
      <c r="V2348" s="31">
        <f>IF($A2348&lt;=Inputs!$B$13,RAND(),"")</f>
        <v/>
      </c>
      <c r="W2348" s="31">
        <f>IF($A2348&lt;=Inputs!$B$13,RAND(),"")</f>
        <v/>
      </c>
      <c r="X2348" s="31">
        <f>IF($A2348&lt;=Inputs!$B$13,RAND(),"")</f>
        <v/>
      </c>
      <c r="Y2348" s="31">
        <f>IF($A2348&lt;=Inputs!$B$13,RAND(),"")</f>
        <v/>
      </c>
    </row>
    <row r="2349">
      <c r="A2349" t="n">
        <v>2344</v>
      </c>
      <c r="B2349" s="26">
        <f>IF($A2349&lt;=Inputs!$B$13,IF(Inputs!$B$8&gt;0,SUM(F2349:O2349)/Inputs!$B$8,0),"")</f>
        <v/>
      </c>
      <c r="C2349" s="27">
        <f>IF($A2349&lt;=Inputs!$B$13,B2349/100,"")</f>
        <v/>
      </c>
      <c r="D2349" s="28">
        <f>IF($A2349&lt;=Inputs!$B$13,C2349*Inputs!$B$7,"")</f>
        <v/>
      </c>
      <c r="E2349" s="29">
        <f>IF($A2349&lt;=Inputs!$B$13,IF(D2349&gt;0,1,0),"")</f>
        <v/>
      </c>
      <c r="F2349" s="26">
        <f>IF($A2349&lt;=Inputs!$B$13,IF(1&lt;=Inputs!$B$8,IF(Inputs!$B$12&gt;0,MAX(MIN(NORM.INV(RAND(),LOOKUP(P2349,Inputs!$J$6:$J$9,Inputs!$G$6:$G$9),LOOKUP(P2349,Inputs!$J$6:$J$9,Inputs!$H$6:$H$9)),Inputs!$B$12),-Inputs!$B$12),NORM.INV(RAND(),LOOKUP(P2349,Inputs!$J$6:$J$9,Inputs!$G$6:$G$9),LOOKUP(P2349,Inputs!$J$6:$J$9,Inputs!$H$6:$H$9))),0),"" )</f>
        <v/>
      </c>
      <c r="G2349" s="26">
        <f>IF($A2349&lt;=Inputs!$B$13,IF(2&lt;=Inputs!$B$8,IF(Inputs!$B$12&gt;0,MAX(MIN(NORM.INV(RAND(),LOOKUP(Q2349,Inputs!$J$6:$J$9,Inputs!$G$6:$G$9),LOOKUP(Q2349,Inputs!$J$6:$J$9,Inputs!$H$6:$H$9)),Inputs!$B$12),-Inputs!$B$12),NORM.INV(RAND(),LOOKUP(Q2349,Inputs!$J$6:$J$9,Inputs!$G$6:$G$9),LOOKUP(Q2349,Inputs!$J$6:$J$9,Inputs!$H$6:$H$9))),0),"" )</f>
        <v/>
      </c>
      <c r="H2349" s="26">
        <f>IF($A2349&lt;=Inputs!$B$13,IF(3&lt;=Inputs!$B$8,IF(Inputs!$B$12&gt;0,MAX(MIN(NORM.INV(RAND(),LOOKUP(R2349,Inputs!$J$6:$J$9,Inputs!$G$6:$G$9),LOOKUP(R2349,Inputs!$J$6:$J$9,Inputs!$H$6:$H$9)),Inputs!$B$12),-Inputs!$B$12),NORM.INV(RAND(),LOOKUP(R2349,Inputs!$J$6:$J$9,Inputs!$G$6:$G$9),LOOKUP(R2349,Inputs!$J$6:$J$9,Inputs!$H$6:$H$9))),0),"" )</f>
        <v/>
      </c>
      <c r="I2349" s="26">
        <f>IF($A2349&lt;=Inputs!$B$13,IF(4&lt;=Inputs!$B$8,IF(Inputs!$B$12&gt;0,MAX(MIN(NORM.INV(RAND(),LOOKUP(S2349,Inputs!$J$6:$J$9,Inputs!$G$6:$G$9),LOOKUP(S2349,Inputs!$J$6:$J$9,Inputs!$H$6:$H$9)),Inputs!$B$12),-Inputs!$B$12),NORM.INV(RAND(),LOOKUP(S2349,Inputs!$J$6:$J$9,Inputs!$G$6:$G$9),LOOKUP(S2349,Inputs!$J$6:$J$9,Inputs!$H$6:$H$9))),0),"" )</f>
        <v/>
      </c>
      <c r="J2349" s="26">
        <f>IF($A2349&lt;=Inputs!$B$13,IF(5&lt;=Inputs!$B$8,IF(Inputs!$B$12&gt;0,MAX(MIN(NORM.INV(RAND(),LOOKUP(T2349,Inputs!$J$6:$J$9,Inputs!$G$6:$G$9),LOOKUP(T2349,Inputs!$J$6:$J$9,Inputs!$H$6:$H$9)),Inputs!$B$12),-Inputs!$B$12),NORM.INV(RAND(),LOOKUP(T2349,Inputs!$J$6:$J$9,Inputs!$G$6:$G$9),LOOKUP(T2349,Inputs!$J$6:$J$9,Inputs!$H$6:$H$9))),0),"" )</f>
        <v/>
      </c>
      <c r="K2349" s="26">
        <f>IF($A2349&lt;=Inputs!$B$13,IF(6&lt;=Inputs!$B$8,IF(Inputs!$B$12&gt;0,MAX(MIN(NORM.INV(RAND(),LOOKUP(U2349,Inputs!$J$6:$J$9,Inputs!$G$6:$G$9),LOOKUP(U2349,Inputs!$J$6:$J$9,Inputs!$H$6:$H$9)),Inputs!$B$12),-Inputs!$B$12),NORM.INV(RAND(),LOOKUP(U2349,Inputs!$J$6:$J$9,Inputs!$G$6:$G$9),LOOKUP(U2349,Inputs!$J$6:$J$9,Inputs!$H$6:$H$9))),0),"" )</f>
        <v/>
      </c>
      <c r="L2349" s="26">
        <f>IF($A2349&lt;=Inputs!$B$13,IF(7&lt;=Inputs!$B$8,IF(Inputs!$B$12&gt;0,MAX(MIN(NORM.INV(RAND(),LOOKUP(V2349,Inputs!$J$6:$J$9,Inputs!$G$6:$G$9),LOOKUP(V2349,Inputs!$J$6:$J$9,Inputs!$H$6:$H$9)),Inputs!$B$12),-Inputs!$B$12),NORM.INV(RAND(),LOOKUP(V2349,Inputs!$J$6:$J$9,Inputs!$G$6:$G$9),LOOKUP(V2349,Inputs!$J$6:$J$9,Inputs!$H$6:$H$9))),0),"" )</f>
        <v/>
      </c>
      <c r="M2349" s="26">
        <f>IF($A2349&lt;=Inputs!$B$13,IF(8&lt;=Inputs!$B$8,IF(Inputs!$B$12&gt;0,MAX(MIN(NORM.INV(RAND(),LOOKUP(W2349,Inputs!$J$6:$J$9,Inputs!$G$6:$G$9),LOOKUP(W2349,Inputs!$J$6:$J$9,Inputs!$H$6:$H$9)),Inputs!$B$12),-Inputs!$B$12),NORM.INV(RAND(),LOOKUP(W2349,Inputs!$J$6:$J$9,Inputs!$G$6:$G$9),LOOKUP(W2349,Inputs!$J$6:$J$9,Inputs!$H$6:$H$9))),0),"" )</f>
        <v/>
      </c>
      <c r="N2349" s="26">
        <f>IF($A2349&lt;=Inputs!$B$13,IF(9&lt;=Inputs!$B$8,IF(Inputs!$B$12&gt;0,MAX(MIN(NORM.INV(RAND(),LOOKUP(X2349,Inputs!$J$6:$J$9,Inputs!$G$6:$G$9),LOOKUP(X2349,Inputs!$J$6:$J$9,Inputs!$H$6:$H$9)),Inputs!$B$12),-Inputs!$B$12),NORM.INV(RAND(),LOOKUP(X2349,Inputs!$J$6:$J$9,Inputs!$G$6:$G$9),LOOKUP(X2349,Inputs!$J$6:$J$9,Inputs!$H$6:$H$9))),0),"" )</f>
        <v/>
      </c>
      <c r="O2349" s="26">
        <f>IF($A2349&lt;=Inputs!$B$13,IF(10&lt;=Inputs!$B$8,IF(Inputs!$B$12&gt;0,MAX(MIN(NORM.INV(RAND(),LOOKUP(Y2349,Inputs!$J$6:$J$9,Inputs!$G$6:$G$9),LOOKUP(Y2349,Inputs!$J$6:$J$9,Inputs!$H$6:$H$9)),Inputs!$B$12),-Inputs!$B$12),NORM.INV(RAND(),LOOKUP(Y2349,Inputs!$J$6:$J$9,Inputs!$G$6:$G$9),LOOKUP(Y2349,Inputs!$J$6:$J$9,Inputs!$H$6:$H$9))),0),"" )</f>
        <v/>
      </c>
      <c r="P2349" s="31">
        <f>IF($A2349&lt;=Inputs!$B$13,RAND(),"")</f>
        <v/>
      </c>
      <c r="Q2349" s="31">
        <f>IF($A2349&lt;=Inputs!$B$13,RAND(),"")</f>
        <v/>
      </c>
      <c r="R2349" s="31">
        <f>IF($A2349&lt;=Inputs!$B$13,RAND(),"")</f>
        <v/>
      </c>
      <c r="S2349" s="31">
        <f>IF($A2349&lt;=Inputs!$B$13,RAND(),"")</f>
        <v/>
      </c>
      <c r="T2349" s="31">
        <f>IF($A2349&lt;=Inputs!$B$13,RAND(),"")</f>
        <v/>
      </c>
      <c r="U2349" s="31">
        <f>IF($A2349&lt;=Inputs!$B$13,RAND(),"")</f>
        <v/>
      </c>
      <c r="V2349" s="31">
        <f>IF($A2349&lt;=Inputs!$B$13,RAND(),"")</f>
        <v/>
      </c>
      <c r="W2349" s="31">
        <f>IF($A2349&lt;=Inputs!$B$13,RAND(),"")</f>
        <v/>
      </c>
      <c r="X2349" s="31">
        <f>IF($A2349&lt;=Inputs!$B$13,RAND(),"")</f>
        <v/>
      </c>
      <c r="Y2349" s="31">
        <f>IF($A2349&lt;=Inputs!$B$13,RAND(),"")</f>
        <v/>
      </c>
    </row>
    <row r="2350">
      <c r="A2350" t="n">
        <v>2345</v>
      </c>
      <c r="B2350" s="26">
        <f>IF($A2350&lt;=Inputs!$B$13,IF(Inputs!$B$8&gt;0,SUM(F2350:O2350)/Inputs!$B$8,0),"")</f>
        <v/>
      </c>
      <c r="C2350" s="27">
        <f>IF($A2350&lt;=Inputs!$B$13,B2350/100,"")</f>
        <v/>
      </c>
      <c r="D2350" s="28">
        <f>IF($A2350&lt;=Inputs!$B$13,C2350*Inputs!$B$7,"")</f>
        <v/>
      </c>
      <c r="E2350" s="29">
        <f>IF($A2350&lt;=Inputs!$B$13,IF(D2350&gt;0,1,0),"")</f>
        <v/>
      </c>
      <c r="F2350" s="26">
        <f>IF($A2350&lt;=Inputs!$B$13,IF(1&lt;=Inputs!$B$8,IF(Inputs!$B$12&gt;0,MAX(MIN(NORM.INV(RAND(),LOOKUP(P2350,Inputs!$J$6:$J$9,Inputs!$G$6:$G$9),LOOKUP(P2350,Inputs!$J$6:$J$9,Inputs!$H$6:$H$9)),Inputs!$B$12),-Inputs!$B$12),NORM.INV(RAND(),LOOKUP(P2350,Inputs!$J$6:$J$9,Inputs!$G$6:$G$9),LOOKUP(P2350,Inputs!$J$6:$J$9,Inputs!$H$6:$H$9))),0),"" )</f>
        <v/>
      </c>
      <c r="G2350" s="26">
        <f>IF($A2350&lt;=Inputs!$B$13,IF(2&lt;=Inputs!$B$8,IF(Inputs!$B$12&gt;0,MAX(MIN(NORM.INV(RAND(),LOOKUP(Q2350,Inputs!$J$6:$J$9,Inputs!$G$6:$G$9),LOOKUP(Q2350,Inputs!$J$6:$J$9,Inputs!$H$6:$H$9)),Inputs!$B$12),-Inputs!$B$12),NORM.INV(RAND(),LOOKUP(Q2350,Inputs!$J$6:$J$9,Inputs!$G$6:$G$9),LOOKUP(Q2350,Inputs!$J$6:$J$9,Inputs!$H$6:$H$9))),0),"" )</f>
        <v/>
      </c>
      <c r="H2350" s="26">
        <f>IF($A2350&lt;=Inputs!$B$13,IF(3&lt;=Inputs!$B$8,IF(Inputs!$B$12&gt;0,MAX(MIN(NORM.INV(RAND(),LOOKUP(R2350,Inputs!$J$6:$J$9,Inputs!$G$6:$G$9),LOOKUP(R2350,Inputs!$J$6:$J$9,Inputs!$H$6:$H$9)),Inputs!$B$12),-Inputs!$B$12),NORM.INV(RAND(),LOOKUP(R2350,Inputs!$J$6:$J$9,Inputs!$G$6:$G$9),LOOKUP(R2350,Inputs!$J$6:$J$9,Inputs!$H$6:$H$9))),0),"" )</f>
        <v/>
      </c>
      <c r="I2350" s="26">
        <f>IF($A2350&lt;=Inputs!$B$13,IF(4&lt;=Inputs!$B$8,IF(Inputs!$B$12&gt;0,MAX(MIN(NORM.INV(RAND(),LOOKUP(S2350,Inputs!$J$6:$J$9,Inputs!$G$6:$G$9),LOOKUP(S2350,Inputs!$J$6:$J$9,Inputs!$H$6:$H$9)),Inputs!$B$12),-Inputs!$B$12),NORM.INV(RAND(),LOOKUP(S2350,Inputs!$J$6:$J$9,Inputs!$G$6:$G$9),LOOKUP(S2350,Inputs!$J$6:$J$9,Inputs!$H$6:$H$9))),0),"" )</f>
        <v/>
      </c>
      <c r="J2350" s="26">
        <f>IF($A2350&lt;=Inputs!$B$13,IF(5&lt;=Inputs!$B$8,IF(Inputs!$B$12&gt;0,MAX(MIN(NORM.INV(RAND(),LOOKUP(T2350,Inputs!$J$6:$J$9,Inputs!$G$6:$G$9),LOOKUP(T2350,Inputs!$J$6:$J$9,Inputs!$H$6:$H$9)),Inputs!$B$12),-Inputs!$B$12),NORM.INV(RAND(),LOOKUP(T2350,Inputs!$J$6:$J$9,Inputs!$G$6:$G$9),LOOKUP(T2350,Inputs!$J$6:$J$9,Inputs!$H$6:$H$9))),0),"" )</f>
        <v/>
      </c>
      <c r="K2350" s="26">
        <f>IF($A2350&lt;=Inputs!$B$13,IF(6&lt;=Inputs!$B$8,IF(Inputs!$B$12&gt;0,MAX(MIN(NORM.INV(RAND(),LOOKUP(U2350,Inputs!$J$6:$J$9,Inputs!$G$6:$G$9),LOOKUP(U2350,Inputs!$J$6:$J$9,Inputs!$H$6:$H$9)),Inputs!$B$12),-Inputs!$B$12),NORM.INV(RAND(),LOOKUP(U2350,Inputs!$J$6:$J$9,Inputs!$G$6:$G$9),LOOKUP(U2350,Inputs!$J$6:$J$9,Inputs!$H$6:$H$9))),0),"" )</f>
        <v/>
      </c>
      <c r="L2350" s="26">
        <f>IF($A2350&lt;=Inputs!$B$13,IF(7&lt;=Inputs!$B$8,IF(Inputs!$B$12&gt;0,MAX(MIN(NORM.INV(RAND(),LOOKUP(V2350,Inputs!$J$6:$J$9,Inputs!$G$6:$G$9),LOOKUP(V2350,Inputs!$J$6:$J$9,Inputs!$H$6:$H$9)),Inputs!$B$12),-Inputs!$B$12),NORM.INV(RAND(),LOOKUP(V2350,Inputs!$J$6:$J$9,Inputs!$G$6:$G$9),LOOKUP(V2350,Inputs!$J$6:$J$9,Inputs!$H$6:$H$9))),0),"" )</f>
        <v/>
      </c>
      <c r="M2350" s="26">
        <f>IF($A2350&lt;=Inputs!$B$13,IF(8&lt;=Inputs!$B$8,IF(Inputs!$B$12&gt;0,MAX(MIN(NORM.INV(RAND(),LOOKUP(W2350,Inputs!$J$6:$J$9,Inputs!$G$6:$G$9),LOOKUP(W2350,Inputs!$J$6:$J$9,Inputs!$H$6:$H$9)),Inputs!$B$12),-Inputs!$B$12),NORM.INV(RAND(),LOOKUP(W2350,Inputs!$J$6:$J$9,Inputs!$G$6:$G$9),LOOKUP(W2350,Inputs!$J$6:$J$9,Inputs!$H$6:$H$9))),0),"" )</f>
        <v/>
      </c>
      <c r="N2350" s="26">
        <f>IF($A2350&lt;=Inputs!$B$13,IF(9&lt;=Inputs!$B$8,IF(Inputs!$B$12&gt;0,MAX(MIN(NORM.INV(RAND(),LOOKUP(X2350,Inputs!$J$6:$J$9,Inputs!$G$6:$G$9),LOOKUP(X2350,Inputs!$J$6:$J$9,Inputs!$H$6:$H$9)),Inputs!$B$12),-Inputs!$B$12),NORM.INV(RAND(),LOOKUP(X2350,Inputs!$J$6:$J$9,Inputs!$G$6:$G$9),LOOKUP(X2350,Inputs!$J$6:$J$9,Inputs!$H$6:$H$9))),0),"" )</f>
        <v/>
      </c>
      <c r="O2350" s="26">
        <f>IF($A2350&lt;=Inputs!$B$13,IF(10&lt;=Inputs!$B$8,IF(Inputs!$B$12&gt;0,MAX(MIN(NORM.INV(RAND(),LOOKUP(Y2350,Inputs!$J$6:$J$9,Inputs!$G$6:$G$9),LOOKUP(Y2350,Inputs!$J$6:$J$9,Inputs!$H$6:$H$9)),Inputs!$B$12),-Inputs!$B$12),NORM.INV(RAND(),LOOKUP(Y2350,Inputs!$J$6:$J$9,Inputs!$G$6:$G$9),LOOKUP(Y2350,Inputs!$J$6:$J$9,Inputs!$H$6:$H$9))),0),"" )</f>
        <v/>
      </c>
      <c r="P2350" s="31">
        <f>IF($A2350&lt;=Inputs!$B$13,RAND(),"")</f>
        <v/>
      </c>
      <c r="Q2350" s="31">
        <f>IF($A2350&lt;=Inputs!$B$13,RAND(),"")</f>
        <v/>
      </c>
      <c r="R2350" s="31">
        <f>IF($A2350&lt;=Inputs!$B$13,RAND(),"")</f>
        <v/>
      </c>
      <c r="S2350" s="31">
        <f>IF($A2350&lt;=Inputs!$B$13,RAND(),"")</f>
        <v/>
      </c>
      <c r="T2350" s="31">
        <f>IF($A2350&lt;=Inputs!$B$13,RAND(),"")</f>
        <v/>
      </c>
      <c r="U2350" s="31">
        <f>IF($A2350&lt;=Inputs!$B$13,RAND(),"")</f>
        <v/>
      </c>
      <c r="V2350" s="31">
        <f>IF($A2350&lt;=Inputs!$B$13,RAND(),"")</f>
        <v/>
      </c>
      <c r="W2350" s="31">
        <f>IF($A2350&lt;=Inputs!$B$13,RAND(),"")</f>
        <v/>
      </c>
      <c r="X2350" s="31">
        <f>IF($A2350&lt;=Inputs!$B$13,RAND(),"")</f>
        <v/>
      </c>
      <c r="Y2350" s="31">
        <f>IF($A2350&lt;=Inputs!$B$13,RAND(),"")</f>
        <v/>
      </c>
    </row>
    <row r="2351">
      <c r="A2351" t="n">
        <v>2346</v>
      </c>
      <c r="B2351" s="26">
        <f>IF($A2351&lt;=Inputs!$B$13,IF(Inputs!$B$8&gt;0,SUM(F2351:O2351)/Inputs!$B$8,0),"")</f>
        <v/>
      </c>
      <c r="C2351" s="27">
        <f>IF($A2351&lt;=Inputs!$B$13,B2351/100,"")</f>
        <v/>
      </c>
      <c r="D2351" s="28">
        <f>IF($A2351&lt;=Inputs!$B$13,C2351*Inputs!$B$7,"")</f>
        <v/>
      </c>
      <c r="E2351" s="29">
        <f>IF($A2351&lt;=Inputs!$B$13,IF(D2351&gt;0,1,0),"")</f>
        <v/>
      </c>
      <c r="F2351" s="26">
        <f>IF($A2351&lt;=Inputs!$B$13,IF(1&lt;=Inputs!$B$8,IF(Inputs!$B$12&gt;0,MAX(MIN(NORM.INV(RAND(),LOOKUP(P2351,Inputs!$J$6:$J$9,Inputs!$G$6:$G$9),LOOKUP(P2351,Inputs!$J$6:$J$9,Inputs!$H$6:$H$9)),Inputs!$B$12),-Inputs!$B$12),NORM.INV(RAND(),LOOKUP(P2351,Inputs!$J$6:$J$9,Inputs!$G$6:$G$9),LOOKUP(P2351,Inputs!$J$6:$J$9,Inputs!$H$6:$H$9))),0),"" )</f>
        <v/>
      </c>
      <c r="G2351" s="26">
        <f>IF($A2351&lt;=Inputs!$B$13,IF(2&lt;=Inputs!$B$8,IF(Inputs!$B$12&gt;0,MAX(MIN(NORM.INV(RAND(),LOOKUP(Q2351,Inputs!$J$6:$J$9,Inputs!$G$6:$G$9),LOOKUP(Q2351,Inputs!$J$6:$J$9,Inputs!$H$6:$H$9)),Inputs!$B$12),-Inputs!$B$12),NORM.INV(RAND(),LOOKUP(Q2351,Inputs!$J$6:$J$9,Inputs!$G$6:$G$9),LOOKUP(Q2351,Inputs!$J$6:$J$9,Inputs!$H$6:$H$9))),0),"" )</f>
        <v/>
      </c>
      <c r="H2351" s="26">
        <f>IF($A2351&lt;=Inputs!$B$13,IF(3&lt;=Inputs!$B$8,IF(Inputs!$B$12&gt;0,MAX(MIN(NORM.INV(RAND(),LOOKUP(R2351,Inputs!$J$6:$J$9,Inputs!$G$6:$G$9),LOOKUP(R2351,Inputs!$J$6:$J$9,Inputs!$H$6:$H$9)),Inputs!$B$12),-Inputs!$B$12),NORM.INV(RAND(),LOOKUP(R2351,Inputs!$J$6:$J$9,Inputs!$G$6:$G$9),LOOKUP(R2351,Inputs!$J$6:$J$9,Inputs!$H$6:$H$9))),0),"" )</f>
        <v/>
      </c>
      <c r="I2351" s="26">
        <f>IF($A2351&lt;=Inputs!$B$13,IF(4&lt;=Inputs!$B$8,IF(Inputs!$B$12&gt;0,MAX(MIN(NORM.INV(RAND(),LOOKUP(S2351,Inputs!$J$6:$J$9,Inputs!$G$6:$G$9),LOOKUP(S2351,Inputs!$J$6:$J$9,Inputs!$H$6:$H$9)),Inputs!$B$12),-Inputs!$B$12),NORM.INV(RAND(),LOOKUP(S2351,Inputs!$J$6:$J$9,Inputs!$G$6:$G$9),LOOKUP(S2351,Inputs!$J$6:$J$9,Inputs!$H$6:$H$9))),0),"" )</f>
        <v/>
      </c>
      <c r="J2351" s="26">
        <f>IF($A2351&lt;=Inputs!$B$13,IF(5&lt;=Inputs!$B$8,IF(Inputs!$B$12&gt;0,MAX(MIN(NORM.INV(RAND(),LOOKUP(T2351,Inputs!$J$6:$J$9,Inputs!$G$6:$G$9),LOOKUP(T2351,Inputs!$J$6:$J$9,Inputs!$H$6:$H$9)),Inputs!$B$12),-Inputs!$B$12),NORM.INV(RAND(),LOOKUP(T2351,Inputs!$J$6:$J$9,Inputs!$G$6:$G$9),LOOKUP(T2351,Inputs!$J$6:$J$9,Inputs!$H$6:$H$9))),0),"" )</f>
        <v/>
      </c>
      <c r="K2351" s="26">
        <f>IF($A2351&lt;=Inputs!$B$13,IF(6&lt;=Inputs!$B$8,IF(Inputs!$B$12&gt;0,MAX(MIN(NORM.INV(RAND(),LOOKUP(U2351,Inputs!$J$6:$J$9,Inputs!$G$6:$G$9),LOOKUP(U2351,Inputs!$J$6:$J$9,Inputs!$H$6:$H$9)),Inputs!$B$12),-Inputs!$B$12),NORM.INV(RAND(),LOOKUP(U2351,Inputs!$J$6:$J$9,Inputs!$G$6:$G$9),LOOKUP(U2351,Inputs!$J$6:$J$9,Inputs!$H$6:$H$9))),0),"" )</f>
        <v/>
      </c>
      <c r="L2351" s="26">
        <f>IF($A2351&lt;=Inputs!$B$13,IF(7&lt;=Inputs!$B$8,IF(Inputs!$B$12&gt;0,MAX(MIN(NORM.INV(RAND(),LOOKUP(V2351,Inputs!$J$6:$J$9,Inputs!$G$6:$G$9),LOOKUP(V2351,Inputs!$J$6:$J$9,Inputs!$H$6:$H$9)),Inputs!$B$12),-Inputs!$B$12),NORM.INV(RAND(),LOOKUP(V2351,Inputs!$J$6:$J$9,Inputs!$G$6:$G$9),LOOKUP(V2351,Inputs!$J$6:$J$9,Inputs!$H$6:$H$9))),0),"" )</f>
        <v/>
      </c>
      <c r="M2351" s="26">
        <f>IF($A2351&lt;=Inputs!$B$13,IF(8&lt;=Inputs!$B$8,IF(Inputs!$B$12&gt;0,MAX(MIN(NORM.INV(RAND(),LOOKUP(W2351,Inputs!$J$6:$J$9,Inputs!$G$6:$G$9),LOOKUP(W2351,Inputs!$J$6:$J$9,Inputs!$H$6:$H$9)),Inputs!$B$12),-Inputs!$B$12),NORM.INV(RAND(),LOOKUP(W2351,Inputs!$J$6:$J$9,Inputs!$G$6:$G$9),LOOKUP(W2351,Inputs!$J$6:$J$9,Inputs!$H$6:$H$9))),0),"" )</f>
        <v/>
      </c>
      <c r="N2351" s="26">
        <f>IF($A2351&lt;=Inputs!$B$13,IF(9&lt;=Inputs!$B$8,IF(Inputs!$B$12&gt;0,MAX(MIN(NORM.INV(RAND(),LOOKUP(X2351,Inputs!$J$6:$J$9,Inputs!$G$6:$G$9),LOOKUP(X2351,Inputs!$J$6:$J$9,Inputs!$H$6:$H$9)),Inputs!$B$12),-Inputs!$B$12),NORM.INV(RAND(),LOOKUP(X2351,Inputs!$J$6:$J$9,Inputs!$G$6:$G$9),LOOKUP(X2351,Inputs!$J$6:$J$9,Inputs!$H$6:$H$9))),0),"" )</f>
        <v/>
      </c>
      <c r="O2351" s="26">
        <f>IF($A2351&lt;=Inputs!$B$13,IF(10&lt;=Inputs!$B$8,IF(Inputs!$B$12&gt;0,MAX(MIN(NORM.INV(RAND(),LOOKUP(Y2351,Inputs!$J$6:$J$9,Inputs!$G$6:$G$9),LOOKUP(Y2351,Inputs!$J$6:$J$9,Inputs!$H$6:$H$9)),Inputs!$B$12),-Inputs!$B$12),NORM.INV(RAND(),LOOKUP(Y2351,Inputs!$J$6:$J$9,Inputs!$G$6:$G$9),LOOKUP(Y2351,Inputs!$J$6:$J$9,Inputs!$H$6:$H$9))),0),"" )</f>
        <v/>
      </c>
      <c r="P2351" s="31">
        <f>IF($A2351&lt;=Inputs!$B$13,RAND(),"")</f>
        <v/>
      </c>
      <c r="Q2351" s="31">
        <f>IF($A2351&lt;=Inputs!$B$13,RAND(),"")</f>
        <v/>
      </c>
      <c r="R2351" s="31">
        <f>IF($A2351&lt;=Inputs!$B$13,RAND(),"")</f>
        <v/>
      </c>
      <c r="S2351" s="31">
        <f>IF($A2351&lt;=Inputs!$B$13,RAND(),"")</f>
        <v/>
      </c>
      <c r="T2351" s="31">
        <f>IF($A2351&lt;=Inputs!$B$13,RAND(),"")</f>
        <v/>
      </c>
      <c r="U2351" s="31">
        <f>IF($A2351&lt;=Inputs!$B$13,RAND(),"")</f>
        <v/>
      </c>
      <c r="V2351" s="31">
        <f>IF($A2351&lt;=Inputs!$B$13,RAND(),"")</f>
        <v/>
      </c>
      <c r="W2351" s="31">
        <f>IF($A2351&lt;=Inputs!$B$13,RAND(),"")</f>
        <v/>
      </c>
      <c r="X2351" s="31">
        <f>IF($A2351&lt;=Inputs!$B$13,RAND(),"")</f>
        <v/>
      </c>
      <c r="Y2351" s="31">
        <f>IF($A2351&lt;=Inputs!$B$13,RAND(),"")</f>
        <v/>
      </c>
    </row>
    <row r="2352">
      <c r="A2352" t="n">
        <v>2347</v>
      </c>
      <c r="B2352" s="26">
        <f>IF($A2352&lt;=Inputs!$B$13,IF(Inputs!$B$8&gt;0,SUM(F2352:O2352)/Inputs!$B$8,0),"")</f>
        <v/>
      </c>
      <c r="C2352" s="27">
        <f>IF($A2352&lt;=Inputs!$B$13,B2352/100,"")</f>
        <v/>
      </c>
      <c r="D2352" s="28">
        <f>IF($A2352&lt;=Inputs!$B$13,C2352*Inputs!$B$7,"")</f>
        <v/>
      </c>
      <c r="E2352" s="29">
        <f>IF($A2352&lt;=Inputs!$B$13,IF(D2352&gt;0,1,0),"")</f>
        <v/>
      </c>
      <c r="F2352" s="26">
        <f>IF($A2352&lt;=Inputs!$B$13,IF(1&lt;=Inputs!$B$8,IF(Inputs!$B$12&gt;0,MAX(MIN(NORM.INV(RAND(),LOOKUP(P2352,Inputs!$J$6:$J$9,Inputs!$G$6:$G$9),LOOKUP(P2352,Inputs!$J$6:$J$9,Inputs!$H$6:$H$9)),Inputs!$B$12),-Inputs!$B$12),NORM.INV(RAND(),LOOKUP(P2352,Inputs!$J$6:$J$9,Inputs!$G$6:$G$9),LOOKUP(P2352,Inputs!$J$6:$J$9,Inputs!$H$6:$H$9))),0),"" )</f>
        <v/>
      </c>
      <c r="G2352" s="26">
        <f>IF($A2352&lt;=Inputs!$B$13,IF(2&lt;=Inputs!$B$8,IF(Inputs!$B$12&gt;0,MAX(MIN(NORM.INV(RAND(),LOOKUP(Q2352,Inputs!$J$6:$J$9,Inputs!$G$6:$G$9),LOOKUP(Q2352,Inputs!$J$6:$J$9,Inputs!$H$6:$H$9)),Inputs!$B$12),-Inputs!$B$12),NORM.INV(RAND(),LOOKUP(Q2352,Inputs!$J$6:$J$9,Inputs!$G$6:$G$9),LOOKUP(Q2352,Inputs!$J$6:$J$9,Inputs!$H$6:$H$9))),0),"" )</f>
        <v/>
      </c>
      <c r="H2352" s="26">
        <f>IF($A2352&lt;=Inputs!$B$13,IF(3&lt;=Inputs!$B$8,IF(Inputs!$B$12&gt;0,MAX(MIN(NORM.INV(RAND(),LOOKUP(R2352,Inputs!$J$6:$J$9,Inputs!$G$6:$G$9),LOOKUP(R2352,Inputs!$J$6:$J$9,Inputs!$H$6:$H$9)),Inputs!$B$12),-Inputs!$B$12),NORM.INV(RAND(),LOOKUP(R2352,Inputs!$J$6:$J$9,Inputs!$G$6:$G$9),LOOKUP(R2352,Inputs!$J$6:$J$9,Inputs!$H$6:$H$9))),0),"" )</f>
        <v/>
      </c>
      <c r="I2352" s="26">
        <f>IF($A2352&lt;=Inputs!$B$13,IF(4&lt;=Inputs!$B$8,IF(Inputs!$B$12&gt;0,MAX(MIN(NORM.INV(RAND(),LOOKUP(S2352,Inputs!$J$6:$J$9,Inputs!$G$6:$G$9),LOOKUP(S2352,Inputs!$J$6:$J$9,Inputs!$H$6:$H$9)),Inputs!$B$12),-Inputs!$B$12),NORM.INV(RAND(),LOOKUP(S2352,Inputs!$J$6:$J$9,Inputs!$G$6:$G$9),LOOKUP(S2352,Inputs!$J$6:$J$9,Inputs!$H$6:$H$9))),0),"" )</f>
        <v/>
      </c>
      <c r="J2352" s="26">
        <f>IF($A2352&lt;=Inputs!$B$13,IF(5&lt;=Inputs!$B$8,IF(Inputs!$B$12&gt;0,MAX(MIN(NORM.INV(RAND(),LOOKUP(T2352,Inputs!$J$6:$J$9,Inputs!$G$6:$G$9),LOOKUP(T2352,Inputs!$J$6:$J$9,Inputs!$H$6:$H$9)),Inputs!$B$12),-Inputs!$B$12),NORM.INV(RAND(),LOOKUP(T2352,Inputs!$J$6:$J$9,Inputs!$G$6:$G$9),LOOKUP(T2352,Inputs!$J$6:$J$9,Inputs!$H$6:$H$9))),0),"" )</f>
        <v/>
      </c>
      <c r="K2352" s="26">
        <f>IF($A2352&lt;=Inputs!$B$13,IF(6&lt;=Inputs!$B$8,IF(Inputs!$B$12&gt;0,MAX(MIN(NORM.INV(RAND(),LOOKUP(U2352,Inputs!$J$6:$J$9,Inputs!$G$6:$G$9),LOOKUP(U2352,Inputs!$J$6:$J$9,Inputs!$H$6:$H$9)),Inputs!$B$12),-Inputs!$B$12),NORM.INV(RAND(),LOOKUP(U2352,Inputs!$J$6:$J$9,Inputs!$G$6:$G$9),LOOKUP(U2352,Inputs!$J$6:$J$9,Inputs!$H$6:$H$9))),0),"" )</f>
        <v/>
      </c>
      <c r="L2352" s="26">
        <f>IF($A2352&lt;=Inputs!$B$13,IF(7&lt;=Inputs!$B$8,IF(Inputs!$B$12&gt;0,MAX(MIN(NORM.INV(RAND(),LOOKUP(V2352,Inputs!$J$6:$J$9,Inputs!$G$6:$G$9),LOOKUP(V2352,Inputs!$J$6:$J$9,Inputs!$H$6:$H$9)),Inputs!$B$12),-Inputs!$B$12),NORM.INV(RAND(),LOOKUP(V2352,Inputs!$J$6:$J$9,Inputs!$G$6:$G$9),LOOKUP(V2352,Inputs!$J$6:$J$9,Inputs!$H$6:$H$9))),0),"" )</f>
        <v/>
      </c>
      <c r="M2352" s="26">
        <f>IF($A2352&lt;=Inputs!$B$13,IF(8&lt;=Inputs!$B$8,IF(Inputs!$B$12&gt;0,MAX(MIN(NORM.INV(RAND(),LOOKUP(W2352,Inputs!$J$6:$J$9,Inputs!$G$6:$G$9),LOOKUP(W2352,Inputs!$J$6:$J$9,Inputs!$H$6:$H$9)),Inputs!$B$12),-Inputs!$B$12),NORM.INV(RAND(),LOOKUP(W2352,Inputs!$J$6:$J$9,Inputs!$G$6:$G$9),LOOKUP(W2352,Inputs!$J$6:$J$9,Inputs!$H$6:$H$9))),0),"" )</f>
        <v/>
      </c>
      <c r="N2352" s="26">
        <f>IF($A2352&lt;=Inputs!$B$13,IF(9&lt;=Inputs!$B$8,IF(Inputs!$B$12&gt;0,MAX(MIN(NORM.INV(RAND(),LOOKUP(X2352,Inputs!$J$6:$J$9,Inputs!$G$6:$G$9),LOOKUP(X2352,Inputs!$J$6:$J$9,Inputs!$H$6:$H$9)),Inputs!$B$12),-Inputs!$B$12),NORM.INV(RAND(),LOOKUP(X2352,Inputs!$J$6:$J$9,Inputs!$G$6:$G$9),LOOKUP(X2352,Inputs!$J$6:$J$9,Inputs!$H$6:$H$9))),0),"" )</f>
        <v/>
      </c>
      <c r="O2352" s="26">
        <f>IF($A2352&lt;=Inputs!$B$13,IF(10&lt;=Inputs!$B$8,IF(Inputs!$B$12&gt;0,MAX(MIN(NORM.INV(RAND(),LOOKUP(Y2352,Inputs!$J$6:$J$9,Inputs!$G$6:$G$9),LOOKUP(Y2352,Inputs!$J$6:$J$9,Inputs!$H$6:$H$9)),Inputs!$B$12),-Inputs!$B$12),NORM.INV(RAND(),LOOKUP(Y2352,Inputs!$J$6:$J$9,Inputs!$G$6:$G$9),LOOKUP(Y2352,Inputs!$J$6:$J$9,Inputs!$H$6:$H$9))),0),"" )</f>
        <v/>
      </c>
      <c r="P2352" s="31">
        <f>IF($A2352&lt;=Inputs!$B$13,RAND(),"")</f>
        <v/>
      </c>
      <c r="Q2352" s="31">
        <f>IF($A2352&lt;=Inputs!$B$13,RAND(),"")</f>
        <v/>
      </c>
      <c r="R2352" s="31">
        <f>IF($A2352&lt;=Inputs!$B$13,RAND(),"")</f>
        <v/>
      </c>
      <c r="S2352" s="31">
        <f>IF($A2352&lt;=Inputs!$B$13,RAND(),"")</f>
        <v/>
      </c>
      <c r="T2352" s="31">
        <f>IF($A2352&lt;=Inputs!$B$13,RAND(),"")</f>
        <v/>
      </c>
      <c r="U2352" s="31">
        <f>IF($A2352&lt;=Inputs!$B$13,RAND(),"")</f>
        <v/>
      </c>
      <c r="V2352" s="31">
        <f>IF($A2352&lt;=Inputs!$B$13,RAND(),"")</f>
        <v/>
      </c>
      <c r="W2352" s="31">
        <f>IF($A2352&lt;=Inputs!$B$13,RAND(),"")</f>
        <v/>
      </c>
      <c r="X2352" s="31">
        <f>IF($A2352&lt;=Inputs!$B$13,RAND(),"")</f>
        <v/>
      </c>
      <c r="Y2352" s="31">
        <f>IF($A2352&lt;=Inputs!$B$13,RAND(),"")</f>
        <v/>
      </c>
    </row>
    <row r="2353">
      <c r="A2353" t="n">
        <v>2348</v>
      </c>
      <c r="B2353" s="26">
        <f>IF($A2353&lt;=Inputs!$B$13,IF(Inputs!$B$8&gt;0,SUM(F2353:O2353)/Inputs!$B$8,0),"")</f>
        <v/>
      </c>
      <c r="C2353" s="27">
        <f>IF($A2353&lt;=Inputs!$B$13,B2353/100,"")</f>
        <v/>
      </c>
      <c r="D2353" s="28">
        <f>IF($A2353&lt;=Inputs!$B$13,C2353*Inputs!$B$7,"")</f>
        <v/>
      </c>
      <c r="E2353" s="29">
        <f>IF($A2353&lt;=Inputs!$B$13,IF(D2353&gt;0,1,0),"")</f>
        <v/>
      </c>
      <c r="F2353" s="26">
        <f>IF($A2353&lt;=Inputs!$B$13,IF(1&lt;=Inputs!$B$8,IF(Inputs!$B$12&gt;0,MAX(MIN(NORM.INV(RAND(),LOOKUP(P2353,Inputs!$J$6:$J$9,Inputs!$G$6:$G$9),LOOKUP(P2353,Inputs!$J$6:$J$9,Inputs!$H$6:$H$9)),Inputs!$B$12),-Inputs!$B$12),NORM.INV(RAND(),LOOKUP(P2353,Inputs!$J$6:$J$9,Inputs!$G$6:$G$9),LOOKUP(P2353,Inputs!$J$6:$J$9,Inputs!$H$6:$H$9))),0),"" )</f>
        <v/>
      </c>
      <c r="G2353" s="26">
        <f>IF($A2353&lt;=Inputs!$B$13,IF(2&lt;=Inputs!$B$8,IF(Inputs!$B$12&gt;0,MAX(MIN(NORM.INV(RAND(),LOOKUP(Q2353,Inputs!$J$6:$J$9,Inputs!$G$6:$G$9),LOOKUP(Q2353,Inputs!$J$6:$J$9,Inputs!$H$6:$H$9)),Inputs!$B$12),-Inputs!$B$12),NORM.INV(RAND(),LOOKUP(Q2353,Inputs!$J$6:$J$9,Inputs!$G$6:$G$9),LOOKUP(Q2353,Inputs!$J$6:$J$9,Inputs!$H$6:$H$9))),0),"" )</f>
        <v/>
      </c>
      <c r="H2353" s="26">
        <f>IF($A2353&lt;=Inputs!$B$13,IF(3&lt;=Inputs!$B$8,IF(Inputs!$B$12&gt;0,MAX(MIN(NORM.INV(RAND(),LOOKUP(R2353,Inputs!$J$6:$J$9,Inputs!$G$6:$G$9),LOOKUP(R2353,Inputs!$J$6:$J$9,Inputs!$H$6:$H$9)),Inputs!$B$12),-Inputs!$B$12),NORM.INV(RAND(),LOOKUP(R2353,Inputs!$J$6:$J$9,Inputs!$G$6:$G$9),LOOKUP(R2353,Inputs!$J$6:$J$9,Inputs!$H$6:$H$9))),0),"" )</f>
        <v/>
      </c>
      <c r="I2353" s="26">
        <f>IF($A2353&lt;=Inputs!$B$13,IF(4&lt;=Inputs!$B$8,IF(Inputs!$B$12&gt;0,MAX(MIN(NORM.INV(RAND(),LOOKUP(S2353,Inputs!$J$6:$J$9,Inputs!$G$6:$G$9),LOOKUP(S2353,Inputs!$J$6:$J$9,Inputs!$H$6:$H$9)),Inputs!$B$12),-Inputs!$B$12),NORM.INV(RAND(),LOOKUP(S2353,Inputs!$J$6:$J$9,Inputs!$G$6:$G$9),LOOKUP(S2353,Inputs!$J$6:$J$9,Inputs!$H$6:$H$9))),0),"" )</f>
        <v/>
      </c>
      <c r="J2353" s="26">
        <f>IF($A2353&lt;=Inputs!$B$13,IF(5&lt;=Inputs!$B$8,IF(Inputs!$B$12&gt;0,MAX(MIN(NORM.INV(RAND(),LOOKUP(T2353,Inputs!$J$6:$J$9,Inputs!$G$6:$G$9),LOOKUP(T2353,Inputs!$J$6:$J$9,Inputs!$H$6:$H$9)),Inputs!$B$12),-Inputs!$B$12),NORM.INV(RAND(),LOOKUP(T2353,Inputs!$J$6:$J$9,Inputs!$G$6:$G$9),LOOKUP(T2353,Inputs!$J$6:$J$9,Inputs!$H$6:$H$9))),0),"" )</f>
        <v/>
      </c>
      <c r="K2353" s="26">
        <f>IF($A2353&lt;=Inputs!$B$13,IF(6&lt;=Inputs!$B$8,IF(Inputs!$B$12&gt;0,MAX(MIN(NORM.INV(RAND(),LOOKUP(U2353,Inputs!$J$6:$J$9,Inputs!$G$6:$G$9),LOOKUP(U2353,Inputs!$J$6:$J$9,Inputs!$H$6:$H$9)),Inputs!$B$12),-Inputs!$B$12),NORM.INV(RAND(),LOOKUP(U2353,Inputs!$J$6:$J$9,Inputs!$G$6:$G$9),LOOKUP(U2353,Inputs!$J$6:$J$9,Inputs!$H$6:$H$9))),0),"" )</f>
        <v/>
      </c>
      <c r="L2353" s="26">
        <f>IF($A2353&lt;=Inputs!$B$13,IF(7&lt;=Inputs!$B$8,IF(Inputs!$B$12&gt;0,MAX(MIN(NORM.INV(RAND(),LOOKUP(V2353,Inputs!$J$6:$J$9,Inputs!$G$6:$G$9),LOOKUP(V2353,Inputs!$J$6:$J$9,Inputs!$H$6:$H$9)),Inputs!$B$12),-Inputs!$B$12),NORM.INV(RAND(),LOOKUP(V2353,Inputs!$J$6:$J$9,Inputs!$G$6:$G$9),LOOKUP(V2353,Inputs!$J$6:$J$9,Inputs!$H$6:$H$9))),0),"" )</f>
        <v/>
      </c>
      <c r="M2353" s="26">
        <f>IF($A2353&lt;=Inputs!$B$13,IF(8&lt;=Inputs!$B$8,IF(Inputs!$B$12&gt;0,MAX(MIN(NORM.INV(RAND(),LOOKUP(W2353,Inputs!$J$6:$J$9,Inputs!$G$6:$G$9),LOOKUP(W2353,Inputs!$J$6:$J$9,Inputs!$H$6:$H$9)),Inputs!$B$12),-Inputs!$B$12),NORM.INV(RAND(),LOOKUP(W2353,Inputs!$J$6:$J$9,Inputs!$G$6:$G$9),LOOKUP(W2353,Inputs!$J$6:$J$9,Inputs!$H$6:$H$9))),0),"" )</f>
        <v/>
      </c>
      <c r="N2353" s="26">
        <f>IF($A2353&lt;=Inputs!$B$13,IF(9&lt;=Inputs!$B$8,IF(Inputs!$B$12&gt;0,MAX(MIN(NORM.INV(RAND(),LOOKUP(X2353,Inputs!$J$6:$J$9,Inputs!$G$6:$G$9),LOOKUP(X2353,Inputs!$J$6:$J$9,Inputs!$H$6:$H$9)),Inputs!$B$12),-Inputs!$B$12),NORM.INV(RAND(),LOOKUP(X2353,Inputs!$J$6:$J$9,Inputs!$G$6:$G$9),LOOKUP(X2353,Inputs!$J$6:$J$9,Inputs!$H$6:$H$9))),0),"" )</f>
        <v/>
      </c>
      <c r="O2353" s="26">
        <f>IF($A2353&lt;=Inputs!$B$13,IF(10&lt;=Inputs!$B$8,IF(Inputs!$B$12&gt;0,MAX(MIN(NORM.INV(RAND(),LOOKUP(Y2353,Inputs!$J$6:$J$9,Inputs!$G$6:$G$9),LOOKUP(Y2353,Inputs!$J$6:$J$9,Inputs!$H$6:$H$9)),Inputs!$B$12),-Inputs!$B$12),NORM.INV(RAND(),LOOKUP(Y2353,Inputs!$J$6:$J$9,Inputs!$G$6:$G$9),LOOKUP(Y2353,Inputs!$J$6:$J$9,Inputs!$H$6:$H$9))),0),"" )</f>
        <v/>
      </c>
      <c r="P2353" s="31">
        <f>IF($A2353&lt;=Inputs!$B$13,RAND(),"")</f>
        <v/>
      </c>
      <c r="Q2353" s="31">
        <f>IF($A2353&lt;=Inputs!$B$13,RAND(),"")</f>
        <v/>
      </c>
      <c r="R2353" s="31">
        <f>IF($A2353&lt;=Inputs!$B$13,RAND(),"")</f>
        <v/>
      </c>
      <c r="S2353" s="31">
        <f>IF($A2353&lt;=Inputs!$B$13,RAND(),"")</f>
        <v/>
      </c>
      <c r="T2353" s="31">
        <f>IF($A2353&lt;=Inputs!$B$13,RAND(),"")</f>
        <v/>
      </c>
      <c r="U2353" s="31">
        <f>IF($A2353&lt;=Inputs!$B$13,RAND(),"")</f>
        <v/>
      </c>
      <c r="V2353" s="31">
        <f>IF($A2353&lt;=Inputs!$B$13,RAND(),"")</f>
        <v/>
      </c>
      <c r="W2353" s="31">
        <f>IF($A2353&lt;=Inputs!$B$13,RAND(),"")</f>
        <v/>
      </c>
      <c r="X2353" s="31">
        <f>IF($A2353&lt;=Inputs!$B$13,RAND(),"")</f>
        <v/>
      </c>
      <c r="Y2353" s="31">
        <f>IF($A2353&lt;=Inputs!$B$13,RAND(),"")</f>
        <v/>
      </c>
    </row>
    <row r="2354">
      <c r="A2354" t="n">
        <v>2349</v>
      </c>
      <c r="B2354" s="26">
        <f>IF($A2354&lt;=Inputs!$B$13,IF(Inputs!$B$8&gt;0,SUM(F2354:O2354)/Inputs!$B$8,0),"")</f>
        <v/>
      </c>
      <c r="C2354" s="27">
        <f>IF($A2354&lt;=Inputs!$B$13,B2354/100,"")</f>
        <v/>
      </c>
      <c r="D2354" s="28">
        <f>IF($A2354&lt;=Inputs!$B$13,C2354*Inputs!$B$7,"")</f>
        <v/>
      </c>
      <c r="E2354" s="29">
        <f>IF($A2354&lt;=Inputs!$B$13,IF(D2354&gt;0,1,0),"")</f>
        <v/>
      </c>
      <c r="F2354" s="26">
        <f>IF($A2354&lt;=Inputs!$B$13,IF(1&lt;=Inputs!$B$8,IF(Inputs!$B$12&gt;0,MAX(MIN(NORM.INV(RAND(),LOOKUP(P2354,Inputs!$J$6:$J$9,Inputs!$G$6:$G$9),LOOKUP(P2354,Inputs!$J$6:$J$9,Inputs!$H$6:$H$9)),Inputs!$B$12),-Inputs!$B$12),NORM.INV(RAND(),LOOKUP(P2354,Inputs!$J$6:$J$9,Inputs!$G$6:$G$9),LOOKUP(P2354,Inputs!$J$6:$J$9,Inputs!$H$6:$H$9))),0),"" )</f>
        <v/>
      </c>
      <c r="G2354" s="26">
        <f>IF($A2354&lt;=Inputs!$B$13,IF(2&lt;=Inputs!$B$8,IF(Inputs!$B$12&gt;0,MAX(MIN(NORM.INV(RAND(),LOOKUP(Q2354,Inputs!$J$6:$J$9,Inputs!$G$6:$G$9),LOOKUP(Q2354,Inputs!$J$6:$J$9,Inputs!$H$6:$H$9)),Inputs!$B$12),-Inputs!$B$12),NORM.INV(RAND(),LOOKUP(Q2354,Inputs!$J$6:$J$9,Inputs!$G$6:$G$9),LOOKUP(Q2354,Inputs!$J$6:$J$9,Inputs!$H$6:$H$9))),0),"" )</f>
        <v/>
      </c>
      <c r="H2354" s="26">
        <f>IF($A2354&lt;=Inputs!$B$13,IF(3&lt;=Inputs!$B$8,IF(Inputs!$B$12&gt;0,MAX(MIN(NORM.INV(RAND(),LOOKUP(R2354,Inputs!$J$6:$J$9,Inputs!$G$6:$G$9),LOOKUP(R2354,Inputs!$J$6:$J$9,Inputs!$H$6:$H$9)),Inputs!$B$12),-Inputs!$B$12),NORM.INV(RAND(),LOOKUP(R2354,Inputs!$J$6:$J$9,Inputs!$G$6:$G$9),LOOKUP(R2354,Inputs!$J$6:$J$9,Inputs!$H$6:$H$9))),0),"" )</f>
        <v/>
      </c>
      <c r="I2354" s="26">
        <f>IF($A2354&lt;=Inputs!$B$13,IF(4&lt;=Inputs!$B$8,IF(Inputs!$B$12&gt;0,MAX(MIN(NORM.INV(RAND(),LOOKUP(S2354,Inputs!$J$6:$J$9,Inputs!$G$6:$G$9),LOOKUP(S2354,Inputs!$J$6:$J$9,Inputs!$H$6:$H$9)),Inputs!$B$12),-Inputs!$B$12),NORM.INV(RAND(),LOOKUP(S2354,Inputs!$J$6:$J$9,Inputs!$G$6:$G$9),LOOKUP(S2354,Inputs!$J$6:$J$9,Inputs!$H$6:$H$9))),0),"" )</f>
        <v/>
      </c>
      <c r="J2354" s="26">
        <f>IF($A2354&lt;=Inputs!$B$13,IF(5&lt;=Inputs!$B$8,IF(Inputs!$B$12&gt;0,MAX(MIN(NORM.INV(RAND(),LOOKUP(T2354,Inputs!$J$6:$J$9,Inputs!$G$6:$G$9),LOOKUP(T2354,Inputs!$J$6:$J$9,Inputs!$H$6:$H$9)),Inputs!$B$12),-Inputs!$B$12),NORM.INV(RAND(),LOOKUP(T2354,Inputs!$J$6:$J$9,Inputs!$G$6:$G$9),LOOKUP(T2354,Inputs!$J$6:$J$9,Inputs!$H$6:$H$9))),0),"" )</f>
        <v/>
      </c>
      <c r="K2354" s="26">
        <f>IF($A2354&lt;=Inputs!$B$13,IF(6&lt;=Inputs!$B$8,IF(Inputs!$B$12&gt;0,MAX(MIN(NORM.INV(RAND(),LOOKUP(U2354,Inputs!$J$6:$J$9,Inputs!$G$6:$G$9),LOOKUP(U2354,Inputs!$J$6:$J$9,Inputs!$H$6:$H$9)),Inputs!$B$12),-Inputs!$B$12),NORM.INV(RAND(),LOOKUP(U2354,Inputs!$J$6:$J$9,Inputs!$G$6:$G$9),LOOKUP(U2354,Inputs!$J$6:$J$9,Inputs!$H$6:$H$9))),0),"" )</f>
        <v/>
      </c>
      <c r="L2354" s="26">
        <f>IF($A2354&lt;=Inputs!$B$13,IF(7&lt;=Inputs!$B$8,IF(Inputs!$B$12&gt;0,MAX(MIN(NORM.INV(RAND(),LOOKUP(V2354,Inputs!$J$6:$J$9,Inputs!$G$6:$G$9),LOOKUP(V2354,Inputs!$J$6:$J$9,Inputs!$H$6:$H$9)),Inputs!$B$12),-Inputs!$B$12),NORM.INV(RAND(),LOOKUP(V2354,Inputs!$J$6:$J$9,Inputs!$G$6:$G$9),LOOKUP(V2354,Inputs!$J$6:$J$9,Inputs!$H$6:$H$9))),0),"" )</f>
        <v/>
      </c>
      <c r="M2354" s="26">
        <f>IF($A2354&lt;=Inputs!$B$13,IF(8&lt;=Inputs!$B$8,IF(Inputs!$B$12&gt;0,MAX(MIN(NORM.INV(RAND(),LOOKUP(W2354,Inputs!$J$6:$J$9,Inputs!$G$6:$G$9),LOOKUP(W2354,Inputs!$J$6:$J$9,Inputs!$H$6:$H$9)),Inputs!$B$12),-Inputs!$B$12),NORM.INV(RAND(),LOOKUP(W2354,Inputs!$J$6:$J$9,Inputs!$G$6:$G$9),LOOKUP(W2354,Inputs!$J$6:$J$9,Inputs!$H$6:$H$9))),0),"" )</f>
        <v/>
      </c>
      <c r="N2354" s="26">
        <f>IF($A2354&lt;=Inputs!$B$13,IF(9&lt;=Inputs!$B$8,IF(Inputs!$B$12&gt;0,MAX(MIN(NORM.INV(RAND(),LOOKUP(X2354,Inputs!$J$6:$J$9,Inputs!$G$6:$G$9),LOOKUP(X2354,Inputs!$J$6:$J$9,Inputs!$H$6:$H$9)),Inputs!$B$12),-Inputs!$B$12),NORM.INV(RAND(),LOOKUP(X2354,Inputs!$J$6:$J$9,Inputs!$G$6:$G$9),LOOKUP(X2354,Inputs!$J$6:$J$9,Inputs!$H$6:$H$9))),0),"" )</f>
        <v/>
      </c>
      <c r="O2354" s="26">
        <f>IF($A2354&lt;=Inputs!$B$13,IF(10&lt;=Inputs!$B$8,IF(Inputs!$B$12&gt;0,MAX(MIN(NORM.INV(RAND(),LOOKUP(Y2354,Inputs!$J$6:$J$9,Inputs!$G$6:$G$9),LOOKUP(Y2354,Inputs!$J$6:$J$9,Inputs!$H$6:$H$9)),Inputs!$B$12),-Inputs!$B$12),NORM.INV(RAND(),LOOKUP(Y2354,Inputs!$J$6:$J$9,Inputs!$G$6:$G$9),LOOKUP(Y2354,Inputs!$J$6:$J$9,Inputs!$H$6:$H$9))),0),"" )</f>
        <v/>
      </c>
      <c r="P2354" s="31">
        <f>IF($A2354&lt;=Inputs!$B$13,RAND(),"")</f>
        <v/>
      </c>
      <c r="Q2354" s="31">
        <f>IF($A2354&lt;=Inputs!$B$13,RAND(),"")</f>
        <v/>
      </c>
      <c r="R2354" s="31">
        <f>IF($A2354&lt;=Inputs!$B$13,RAND(),"")</f>
        <v/>
      </c>
      <c r="S2354" s="31">
        <f>IF($A2354&lt;=Inputs!$B$13,RAND(),"")</f>
        <v/>
      </c>
      <c r="T2354" s="31">
        <f>IF($A2354&lt;=Inputs!$B$13,RAND(),"")</f>
        <v/>
      </c>
      <c r="U2354" s="31">
        <f>IF($A2354&lt;=Inputs!$B$13,RAND(),"")</f>
        <v/>
      </c>
      <c r="V2354" s="31">
        <f>IF($A2354&lt;=Inputs!$B$13,RAND(),"")</f>
        <v/>
      </c>
      <c r="W2354" s="31">
        <f>IF($A2354&lt;=Inputs!$B$13,RAND(),"")</f>
        <v/>
      </c>
      <c r="X2354" s="31">
        <f>IF($A2354&lt;=Inputs!$B$13,RAND(),"")</f>
        <v/>
      </c>
      <c r="Y2354" s="31">
        <f>IF($A2354&lt;=Inputs!$B$13,RAND(),"")</f>
        <v/>
      </c>
    </row>
    <row r="2355">
      <c r="A2355" t="n">
        <v>2350</v>
      </c>
      <c r="B2355" s="26">
        <f>IF($A2355&lt;=Inputs!$B$13,IF(Inputs!$B$8&gt;0,SUM(F2355:O2355)/Inputs!$B$8,0),"")</f>
        <v/>
      </c>
      <c r="C2355" s="27">
        <f>IF($A2355&lt;=Inputs!$B$13,B2355/100,"")</f>
        <v/>
      </c>
      <c r="D2355" s="28">
        <f>IF($A2355&lt;=Inputs!$B$13,C2355*Inputs!$B$7,"")</f>
        <v/>
      </c>
      <c r="E2355" s="29">
        <f>IF($A2355&lt;=Inputs!$B$13,IF(D2355&gt;0,1,0),"")</f>
        <v/>
      </c>
      <c r="F2355" s="26">
        <f>IF($A2355&lt;=Inputs!$B$13,IF(1&lt;=Inputs!$B$8,IF(Inputs!$B$12&gt;0,MAX(MIN(NORM.INV(RAND(),LOOKUP(P2355,Inputs!$J$6:$J$9,Inputs!$G$6:$G$9),LOOKUP(P2355,Inputs!$J$6:$J$9,Inputs!$H$6:$H$9)),Inputs!$B$12),-Inputs!$B$12),NORM.INV(RAND(),LOOKUP(P2355,Inputs!$J$6:$J$9,Inputs!$G$6:$G$9),LOOKUP(P2355,Inputs!$J$6:$J$9,Inputs!$H$6:$H$9))),0),"" )</f>
        <v/>
      </c>
      <c r="G2355" s="26">
        <f>IF($A2355&lt;=Inputs!$B$13,IF(2&lt;=Inputs!$B$8,IF(Inputs!$B$12&gt;0,MAX(MIN(NORM.INV(RAND(),LOOKUP(Q2355,Inputs!$J$6:$J$9,Inputs!$G$6:$G$9),LOOKUP(Q2355,Inputs!$J$6:$J$9,Inputs!$H$6:$H$9)),Inputs!$B$12),-Inputs!$B$12),NORM.INV(RAND(),LOOKUP(Q2355,Inputs!$J$6:$J$9,Inputs!$G$6:$G$9),LOOKUP(Q2355,Inputs!$J$6:$J$9,Inputs!$H$6:$H$9))),0),"" )</f>
        <v/>
      </c>
      <c r="H2355" s="26">
        <f>IF($A2355&lt;=Inputs!$B$13,IF(3&lt;=Inputs!$B$8,IF(Inputs!$B$12&gt;0,MAX(MIN(NORM.INV(RAND(),LOOKUP(R2355,Inputs!$J$6:$J$9,Inputs!$G$6:$G$9),LOOKUP(R2355,Inputs!$J$6:$J$9,Inputs!$H$6:$H$9)),Inputs!$B$12),-Inputs!$B$12),NORM.INV(RAND(),LOOKUP(R2355,Inputs!$J$6:$J$9,Inputs!$G$6:$G$9),LOOKUP(R2355,Inputs!$J$6:$J$9,Inputs!$H$6:$H$9))),0),"" )</f>
        <v/>
      </c>
      <c r="I2355" s="26">
        <f>IF($A2355&lt;=Inputs!$B$13,IF(4&lt;=Inputs!$B$8,IF(Inputs!$B$12&gt;0,MAX(MIN(NORM.INV(RAND(),LOOKUP(S2355,Inputs!$J$6:$J$9,Inputs!$G$6:$G$9),LOOKUP(S2355,Inputs!$J$6:$J$9,Inputs!$H$6:$H$9)),Inputs!$B$12),-Inputs!$B$12),NORM.INV(RAND(),LOOKUP(S2355,Inputs!$J$6:$J$9,Inputs!$G$6:$G$9),LOOKUP(S2355,Inputs!$J$6:$J$9,Inputs!$H$6:$H$9))),0),"" )</f>
        <v/>
      </c>
      <c r="J2355" s="26">
        <f>IF($A2355&lt;=Inputs!$B$13,IF(5&lt;=Inputs!$B$8,IF(Inputs!$B$12&gt;0,MAX(MIN(NORM.INV(RAND(),LOOKUP(T2355,Inputs!$J$6:$J$9,Inputs!$G$6:$G$9),LOOKUP(T2355,Inputs!$J$6:$J$9,Inputs!$H$6:$H$9)),Inputs!$B$12),-Inputs!$B$12),NORM.INV(RAND(),LOOKUP(T2355,Inputs!$J$6:$J$9,Inputs!$G$6:$G$9),LOOKUP(T2355,Inputs!$J$6:$J$9,Inputs!$H$6:$H$9))),0),"" )</f>
        <v/>
      </c>
      <c r="K2355" s="26">
        <f>IF($A2355&lt;=Inputs!$B$13,IF(6&lt;=Inputs!$B$8,IF(Inputs!$B$12&gt;0,MAX(MIN(NORM.INV(RAND(),LOOKUP(U2355,Inputs!$J$6:$J$9,Inputs!$G$6:$G$9),LOOKUP(U2355,Inputs!$J$6:$J$9,Inputs!$H$6:$H$9)),Inputs!$B$12),-Inputs!$B$12),NORM.INV(RAND(),LOOKUP(U2355,Inputs!$J$6:$J$9,Inputs!$G$6:$G$9),LOOKUP(U2355,Inputs!$J$6:$J$9,Inputs!$H$6:$H$9))),0),"" )</f>
        <v/>
      </c>
      <c r="L2355" s="26">
        <f>IF($A2355&lt;=Inputs!$B$13,IF(7&lt;=Inputs!$B$8,IF(Inputs!$B$12&gt;0,MAX(MIN(NORM.INV(RAND(),LOOKUP(V2355,Inputs!$J$6:$J$9,Inputs!$G$6:$G$9),LOOKUP(V2355,Inputs!$J$6:$J$9,Inputs!$H$6:$H$9)),Inputs!$B$12),-Inputs!$B$12),NORM.INV(RAND(),LOOKUP(V2355,Inputs!$J$6:$J$9,Inputs!$G$6:$G$9),LOOKUP(V2355,Inputs!$J$6:$J$9,Inputs!$H$6:$H$9))),0),"" )</f>
        <v/>
      </c>
      <c r="M2355" s="26">
        <f>IF($A2355&lt;=Inputs!$B$13,IF(8&lt;=Inputs!$B$8,IF(Inputs!$B$12&gt;0,MAX(MIN(NORM.INV(RAND(),LOOKUP(W2355,Inputs!$J$6:$J$9,Inputs!$G$6:$G$9),LOOKUP(W2355,Inputs!$J$6:$J$9,Inputs!$H$6:$H$9)),Inputs!$B$12),-Inputs!$B$12),NORM.INV(RAND(),LOOKUP(W2355,Inputs!$J$6:$J$9,Inputs!$G$6:$G$9),LOOKUP(W2355,Inputs!$J$6:$J$9,Inputs!$H$6:$H$9))),0),"" )</f>
        <v/>
      </c>
      <c r="N2355" s="26">
        <f>IF($A2355&lt;=Inputs!$B$13,IF(9&lt;=Inputs!$B$8,IF(Inputs!$B$12&gt;0,MAX(MIN(NORM.INV(RAND(),LOOKUP(X2355,Inputs!$J$6:$J$9,Inputs!$G$6:$G$9),LOOKUP(X2355,Inputs!$J$6:$J$9,Inputs!$H$6:$H$9)),Inputs!$B$12),-Inputs!$B$12),NORM.INV(RAND(),LOOKUP(X2355,Inputs!$J$6:$J$9,Inputs!$G$6:$G$9),LOOKUP(X2355,Inputs!$J$6:$J$9,Inputs!$H$6:$H$9))),0),"" )</f>
        <v/>
      </c>
      <c r="O2355" s="26">
        <f>IF($A2355&lt;=Inputs!$B$13,IF(10&lt;=Inputs!$B$8,IF(Inputs!$B$12&gt;0,MAX(MIN(NORM.INV(RAND(),LOOKUP(Y2355,Inputs!$J$6:$J$9,Inputs!$G$6:$G$9),LOOKUP(Y2355,Inputs!$J$6:$J$9,Inputs!$H$6:$H$9)),Inputs!$B$12),-Inputs!$B$12),NORM.INV(RAND(),LOOKUP(Y2355,Inputs!$J$6:$J$9,Inputs!$G$6:$G$9),LOOKUP(Y2355,Inputs!$J$6:$J$9,Inputs!$H$6:$H$9))),0),"" )</f>
        <v/>
      </c>
      <c r="P2355" s="31">
        <f>IF($A2355&lt;=Inputs!$B$13,RAND(),"")</f>
        <v/>
      </c>
      <c r="Q2355" s="31">
        <f>IF($A2355&lt;=Inputs!$B$13,RAND(),"")</f>
        <v/>
      </c>
      <c r="R2355" s="31">
        <f>IF($A2355&lt;=Inputs!$B$13,RAND(),"")</f>
        <v/>
      </c>
      <c r="S2355" s="31">
        <f>IF($A2355&lt;=Inputs!$B$13,RAND(),"")</f>
        <v/>
      </c>
      <c r="T2355" s="31">
        <f>IF($A2355&lt;=Inputs!$B$13,RAND(),"")</f>
        <v/>
      </c>
      <c r="U2355" s="31">
        <f>IF($A2355&lt;=Inputs!$B$13,RAND(),"")</f>
        <v/>
      </c>
      <c r="V2355" s="31">
        <f>IF($A2355&lt;=Inputs!$B$13,RAND(),"")</f>
        <v/>
      </c>
      <c r="W2355" s="31">
        <f>IF($A2355&lt;=Inputs!$B$13,RAND(),"")</f>
        <v/>
      </c>
      <c r="X2355" s="31">
        <f>IF($A2355&lt;=Inputs!$B$13,RAND(),"")</f>
        <v/>
      </c>
      <c r="Y2355" s="31">
        <f>IF($A2355&lt;=Inputs!$B$13,RAND(),"")</f>
        <v/>
      </c>
    </row>
    <row r="2356">
      <c r="A2356" t="n">
        <v>2351</v>
      </c>
      <c r="B2356" s="26">
        <f>IF($A2356&lt;=Inputs!$B$13,IF(Inputs!$B$8&gt;0,SUM(F2356:O2356)/Inputs!$B$8,0),"")</f>
        <v/>
      </c>
      <c r="C2356" s="27">
        <f>IF($A2356&lt;=Inputs!$B$13,B2356/100,"")</f>
        <v/>
      </c>
      <c r="D2356" s="28">
        <f>IF($A2356&lt;=Inputs!$B$13,C2356*Inputs!$B$7,"")</f>
        <v/>
      </c>
      <c r="E2356" s="29">
        <f>IF($A2356&lt;=Inputs!$B$13,IF(D2356&gt;0,1,0),"")</f>
        <v/>
      </c>
      <c r="F2356" s="26">
        <f>IF($A2356&lt;=Inputs!$B$13,IF(1&lt;=Inputs!$B$8,IF(Inputs!$B$12&gt;0,MAX(MIN(NORM.INV(RAND(),LOOKUP(P2356,Inputs!$J$6:$J$9,Inputs!$G$6:$G$9),LOOKUP(P2356,Inputs!$J$6:$J$9,Inputs!$H$6:$H$9)),Inputs!$B$12),-Inputs!$B$12),NORM.INV(RAND(),LOOKUP(P2356,Inputs!$J$6:$J$9,Inputs!$G$6:$G$9),LOOKUP(P2356,Inputs!$J$6:$J$9,Inputs!$H$6:$H$9))),0),"" )</f>
        <v/>
      </c>
      <c r="G2356" s="26">
        <f>IF($A2356&lt;=Inputs!$B$13,IF(2&lt;=Inputs!$B$8,IF(Inputs!$B$12&gt;0,MAX(MIN(NORM.INV(RAND(),LOOKUP(Q2356,Inputs!$J$6:$J$9,Inputs!$G$6:$G$9),LOOKUP(Q2356,Inputs!$J$6:$J$9,Inputs!$H$6:$H$9)),Inputs!$B$12),-Inputs!$B$12),NORM.INV(RAND(),LOOKUP(Q2356,Inputs!$J$6:$J$9,Inputs!$G$6:$G$9),LOOKUP(Q2356,Inputs!$J$6:$J$9,Inputs!$H$6:$H$9))),0),"" )</f>
        <v/>
      </c>
      <c r="H2356" s="26">
        <f>IF($A2356&lt;=Inputs!$B$13,IF(3&lt;=Inputs!$B$8,IF(Inputs!$B$12&gt;0,MAX(MIN(NORM.INV(RAND(),LOOKUP(R2356,Inputs!$J$6:$J$9,Inputs!$G$6:$G$9),LOOKUP(R2356,Inputs!$J$6:$J$9,Inputs!$H$6:$H$9)),Inputs!$B$12),-Inputs!$B$12),NORM.INV(RAND(),LOOKUP(R2356,Inputs!$J$6:$J$9,Inputs!$G$6:$G$9),LOOKUP(R2356,Inputs!$J$6:$J$9,Inputs!$H$6:$H$9))),0),"" )</f>
        <v/>
      </c>
      <c r="I2356" s="26">
        <f>IF($A2356&lt;=Inputs!$B$13,IF(4&lt;=Inputs!$B$8,IF(Inputs!$B$12&gt;0,MAX(MIN(NORM.INV(RAND(),LOOKUP(S2356,Inputs!$J$6:$J$9,Inputs!$G$6:$G$9),LOOKUP(S2356,Inputs!$J$6:$J$9,Inputs!$H$6:$H$9)),Inputs!$B$12),-Inputs!$B$12),NORM.INV(RAND(),LOOKUP(S2356,Inputs!$J$6:$J$9,Inputs!$G$6:$G$9),LOOKUP(S2356,Inputs!$J$6:$J$9,Inputs!$H$6:$H$9))),0),"" )</f>
        <v/>
      </c>
      <c r="J2356" s="26">
        <f>IF($A2356&lt;=Inputs!$B$13,IF(5&lt;=Inputs!$B$8,IF(Inputs!$B$12&gt;0,MAX(MIN(NORM.INV(RAND(),LOOKUP(T2356,Inputs!$J$6:$J$9,Inputs!$G$6:$G$9),LOOKUP(T2356,Inputs!$J$6:$J$9,Inputs!$H$6:$H$9)),Inputs!$B$12),-Inputs!$B$12),NORM.INV(RAND(),LOOKUP(T2356,Inputs!$J$6:$J$9,Inputs!$G$6:$G$9),LOOKUP(T2356,Inputs!$J$6:$J$9,Inputs!$H$6:$H$9))),0),"" )</f>
        <v/>
      </c>
      <c r="K2356" s="26">
        <f>IF($A2356&lt;=Inputs!$B$13,IF(6&lt;=Inputs!$B$8,IF(Inputs!$B$12&gt;0,MAX(MIN(NORM.INV(RAND(),LOOKUP(U2356,Inputs!$J$6:$J$9,Inputs!$G$6:$G$9),LOOKUP(U2356,Inputs!$J$6:$J$9,Inputs!$H$6:$H$9)),Inputs!$B$12),-Inputs!$B$12),NORM.INV(RAND(),LOOKUP(U2356,Inputs!$J$6:$J$9,Inputs!$G$6:$G$9),LOOKUP(U2356,Inputs!$J$6:$J$9,Inputs!$H$6:$H$9))),0),"" )</f>
        <v/>
      </c>
      <c r="L2356" s="26">
        <f>IF($A2356&lt;=Inputs!$B$13,IF(7&lt;=Inputs!$B$8,IF(Inputs!$B$12&gt;0,MAX(MIN(NORM.INV(RAND(),LOOKUP(V2356,Inputs!$J$6:$J$9,Inputs!$G$6:$G$9),LOOKUP(V2356,Inputs!$J$6:$J$9,Inputs!$H$6:$H$9)),Inputs!$B$12),-Inputs!$B$12),NORM.INV(RAND(),LOOKUP(V2356,Inputs!$J$6:$J$9,Inputs!$G$6:$G$9),LOOKUP(V2356,Inputs!$J$6:$J$9,Inputs!$H$6:$H$9))),0),"" )</f>
        <v/>
      </c>
      <c r="M2356" s="26">
        <f>IF($A2356&lt;=Inputs!$B$13,IF(8&lt;=Inputs!$B$8,IF(Inputs!$B$12&gt;0,MAX(MIN(NORM.INV(RAND(),LOOKUP(W2356,Inputs!$J$6:$J$9,Inputs!$G$6:$G$9),LOOKUP(W2356,Inputs!$J$6:$J$9,Inputs!$H$6:$H$9)),Inputs!$B$12),-Inputs!$B$12),NORM.INV(RAND(),LOOKUP(W2356,Inputs!$J$6:$J$9,Inputs!$G$6:$G$9),LOOKUP(W2356,Inputs!$J$6:$J$9,Inputs!$H$6:$H$9))),0),"" )</f>
        <v/>
      </c>
      <c r="N2356" s="26">
        <f>IF($A2356&lt;=Inputs!$B$13,IF(9&lt;=Inputs!$B$8,IF(Inputs!$B$12&gt;0,MAX(MIN(NORM.INV(RAND(),LOOKUP(X2356,Inputs!$J$6:$J$9,Inputs!$G$6:$G$9),LOOKUP(X2356,Inputs!$J$6:$J$9,Inputs!$H$6:$H$9)),Inputs!$B$12),-Inputs!$B$12),NORM.INV(RAND(),LOOKUP(X2356,Inputs!$J$6:$J$9,Inputs!$G$6:$G$9),LOOKUP(X2356,Inputs!$J$6:$J$9,Inputs!$H$6:$H$9))),0),"" )</f>
        <v/>
      </c>
      <c r="O2356" s="26">
        <f>IF($A2356&lt;=Inputs!$B$13,IF(10&lt;=Inputs!$B$8,IF(Inputs!$B$12&gt;0,MAX(MIN(NORM.INV(RAND(),LOOKUP(Y2356,Inputs!$J$6:$J$9,Inputs!$G$6:$G$9),LOOKUP(Y2356,Inputs!$J$6:$J$9,Inputs!$H$6:$H$9)),Inputs!$B$12),-Inputs!$B$12),NORM.INV(RAND(),LOOKUP(Y2356,Inputs!$J$6:$J$9,Inputs!$G$6:$G$9),LOOKUP(Y2356,Inputs!$J$6:$J$9,Inputs!$H$6:$H$9))),0),"" )</f>
        <v/>
      </c>
      <c r="P2356" s="31">
        <f>IF($A2356&lt;=Inputs!$B$13,RAND(),"")</f>
        <v/>
      </c>
      <c r="Q2356" s="31">
        <f>IF($A2356&lt;=Inputs!$B$13,RAND(),"")</f>
        <v/>
      </c>
      <c r="R2356" s="31">
        <f>IF($A2356&lt;=Inputs!$B$13,RAND(),"")</f>
        <v/>
      </c>
      <c r="S2356" s="31">
        <f>IF($A2356&lt;=Inputs!$B$13,RAND(),"")</f>
        <v/>
      </c>
      <c r="T2356" s="31">
        <f>IF($A2356&lt;=Inputs!$B$13,RAND(),"")</f>
        <v/>
      </c>
      <c r="U2356" s="31">
        <f>IF($A2356&lt;=Inputs!$B$13,RAND(),"")</f>
        <v/>
      </c>
      <c r="V2356" s="31">
        <f>IF($A2356&lt;=Inputs!$B$13,RAND(),"")</f>
        <v/>
      </c>
      <c r="W2356" s="31">
        <f>IF($A2356&lt;=Inputs!$B$13,RAND(),"")</f>
        <v/>
      </c>
      <c r="X2356" s="31">
        <f>IF($A2356&lt;=Inputs!$B$13,RAND(),"")</f>
        <v/>
      </c>
      <c r="Y2356" s="31">
        <f>IF($A2356&lt;=Inputs!$B$13,RAND(),"")</f>
        <v/>
      </c>
    </row>
    <row r="2357">
      <c r="A2357" t="n">
        <v>2352</v>
      </c>
      <c r="B2357" s="26">
        <f>IF($A2357&lt;=Inputs!$B$13,IF(Inputs!$B$8&gt;0,SUM(F2357:O2357)/Inputs!$B$8,0),"")</f>
        <v/>
      </c>
      <c r="C2357" s="27">
        <f>IF($A2357&lt;=Inputs!$B$13,B2357/100,"")</f>
        <v/>
      </c>
      <c r="D2357" s="28">
        <f>IF($A2357&lt;=Inputs!$B$13,C2357*Inputs!$B$7,"")</f>
        <v/>
      </c>
      <c r="E2357" s="29">
        <f>IF($A2357&lt;=Inputs!$B$13,IF(D2357&gt;0,1,0),"")</f>
        <v/>
      </c>
      <c r="F2357" s="26">
        <f>IF($A2357&lt;=Inputs!$B$13,IF(1&lt;=Inputs!$B$8,IF(Inputs!$B$12&gt;0,MAX(MIN(NORM.INV(RAND(),LOOKUP(P2357,Inputs!$J$6:$J$9,Inputs!$G$6:$G$9),LOOKUP(P2357,Inputs!$J$6:$J$9,Inputs!$H$6:$H$9)),Inputs!$B$12),-Inputs!$B$12),NORM.INV(RAND(),LOOKUP(P2357,Inputs!$J$6:$J$9,Inputs!$G$6:$G$9),LOOKUP(P2357,Inputs!$J$6:$J$9,Inputs!$H$6:$H$9))),0),"" )</f>
        <v/>
      </c>
      <c r="G2357" s="26">
        <f>IF($A2357&lt;=Inputs!$B$13,IF(2&lt;=Inputs!$B$8,IF(Inputs!$B$12&gt;0,MAX(MIN(NORM.INV(RAND(),LOOKUP(Q2357,Inputs!$J$6:$J$9,Inputs!$G$6:$G$9),LOOKUP(Q2357,Inputs!$J$6:$J$9,Inputs!$H$6:$H$9)),Inputs!$B$12),-Inputs!$B$12),NORM.INV(RAND(),LOOKUP(Q2357,Inputs!$J$6:$J$9,Inputs!$G$6:$G$9),LOOKUP(Q2357,Inputs!$J$6:$J$9,Inputs!$H$6:$H$9))),0),"" )</f>
        <v/>
      </c>
      <c r="H2357" s="26">
        <f>IF($A2357&lt;=Inputs!$B$13,IF(3&lt;=Inputs!$B$8,IF(Inputs!$B$12&gt;0,MAX(MIN(NORM.INV(RAND(),LOOKUP(R2357,Inputs!$J$6:$J$9,Inputs!$G$6:$G$9),LOOKUP(R2357,Inputs!$J$6:$J$9,Inputs!$H$6:$H$9)),Inputs!$B$12),-Inputs!$B$12),NORM.INV(RAND(),LOOKUP(R2357,Inputs!$J$6:$J$9,Inputs!$G$6:$G$9),LOOKUP(R2357,Inputs!$J$6:$J$9,Inputs!$H$6:$H$9))),0),"" )</f>
        <v/>
      </c>
      <c r="I2357" s="26">
        <f>IF($A2357&lt;=Inputs!$B$13,IF(4&lt;=Inputs!$B$8,IF(Inputs!$B$12&gt;0,MAX(MIN(NORM.INV(RAND(),LOOKUP(S2357,Inputs!$J$6:$J$9,Inputs!$G$6:$G$9),LOOKUP(S2357,Inputs!$J$6:$J$9,Inputs!$H$6:$H$9)),Inputs!$B$12),-Inputs!$B$12),NORM.INV(RAND(),LOOKUP(S2357,Inputs!$J$6:$J$9,Inputs!$G$6:$G$9),LOOKUP(S2357,Inputs!$J$6:$J$9,Inputs!$H$6:$H$9))),0),"" )</f>
        <v/>
      </c>
      <c r="J2357" s="26">
        <f>IF($A2357&lt;=Inputs!$B$13,IF(5&lt;=Inputs!$B$8,IF(Inputs!$B$12&gt;0,MAX(MIN(NORM.INV(RAND(),LOOKUP(T2357,Inputs!$J$6:$J$9,Inputs!$G$6:$G$9),LOOKUP(T2357,Inputs!$J$6:$J$9,Inputs!$H$6:$H$9)),Inputs!$B$12),-Inputs!$B$12),NORM.INV(RAND(),LOOKUP(T2357,Inputs!$J$6:$J$9,Inputs!$G$6:$G$9),LOOKUP(T2357,Inputs!$J$6:$J$9,Inputs!$H$6:$H$9))),0),"" )</f>
        <v/>
      </c>
      <c r="K2357" s="26">
        <f>IF($A2357&lt;=Inputs!$B$13,IF(6&lt;=Inputs!$B$8,IF(Inputs!$B$12&gt;0,MAX(MIN(NORM.INV(RAND(),LOOKUP(U2357,Inputs!$J$6:$J$9,Inputs!$G$6:$G$9),LOOKUP(U2357,Inputs!$J$6:$J$9,Inputs!$H$6:$H$9)),Inputs!$B$12),-Inputs!$B$12),NORM.INV(RAND(),LOOKUP(U2357,Inputs!$J$6:$J$9,Inputs!$G$6:$G$9),LOOKUP(U2357,Inputs!$J$6:$J$9,Inputs!$H$6:$H$9))),0),"" )</f>
        <v/>
      </c>
      <c r="L2357" s="26">
        <f>IF($A2357&lt;=Inputs!$B$13,IF(7&lt;=Inputs!$B$8,IF(Inputs!$B$12&gt;0,MAX(MIN(NORM.INV(RAND(),LOOKUP(V2357,Inputs!$J$6:$J$9,Inputs!$G$6:$G$9),LOOKUP(V2357,Inputs!$J$6:$J$9,Inputs!$H$6:$H$9)),Inputs!$B$12),-Inputs!$B$12),NORM.INV(RAND(),LOOKUP(V2357,Inputs!$J$6:$J$9,Inputs!$G$6:$G$9),LOOKUP(V2357,Inputs!$J$6:$J$9,Inputs!$H$6:$H$9))),0),"" )</f>
        <v/>
      </c>
      <c r="M2357" s="26">
        <f>IF($A2357&lt;=Inputs!$B$13,IF(8&lt;=Inputs!$B$8,IF(Inputs!$B$12&gt;0,MAX(MIN(NORM.INV(RAND(),LOOKUP(W2357,Inputs!$J$6:$J$9,Inputs!$G$6:$G$9),LOOKUP(W2357,Inputs!$J$6:$J$9,Inputs!$H$6:$H$9)),Inputs!$B$12),-Inputs!$B$12),NORM.INV(RAND(),LOOKUP(W2357,Inputs!$J$6:$J$9,Inputs!$G$6:$G$9),LOOKUP(W2357,Inputs!$J$6:$J$9,Inputs!$H$6:$H$9))),0),"" )</f>
        <v/>
      </c>
      <c r="N2357" s="26">
        <f>IF($A2357&lt;=Inputs!$B$13,IF(9&lt;=Inputs!$B$8,IF(Inputs!$B$12&gt;0,MAX(MIN(NORM.INV(RAND(),LOOKUP(X2357,Inputs!$J$6:$J$9,Inputs!$G$6:$G$9),LOOKUP(X2357,Inputs!$J$6:$J$9,Inputs!$H$6:$H$9)),Inputs!$B$12),-Inputs!$B$12),NORM.INV(RAND(),LOOKUP(X2357,Inputs!$J$6:$J$9,Inputs!$G$6:$G$9),LOOKUP(X2357,Inputs!$J$6:$J$9,Inputs!$H$6:$H$9))),0),"" )</f>
        <v/>
      </c>
      <c r="O2357" s="26">
        <f>IF($A2357&lt;=Inputs!$B$13,IF(10&lt;=Inputs!$B$8,IF(Inputs!$B$12&gt;0,MAX(MIN(NORM.INV(RAND(),LOOKUP(Y2357,Inputs!$J$6:$J$9,Inputs!$G$6:$G$9),LOOKUP(Y2357,Inputs!$J$6:$J$9,Inputs!$H$6:$H$9)),Inputs!$B$12),-Inputs!$B$12),NORM.INV(RAND(),LOOKUP(Y2357,Inputs!$J$6:$J$9,Inputs!$G$6:$G$9),LOOKUP(Y2357,Inputs!$J$6:$J$9,Inputs!$H$6:$H$9))),0),"" )</f>
        <v/>
      </c>
      <c r="P2357" s="31">
        <f>IF($A2357&lt;=Inputs!$B$13,RAND(),"")</f>
        <v/>
      </c>
      <c r="Q2357" s="31">
        <f>IF($A2357&lt;=Inputs!$B$13,RAND(),"")</f>
        <v/>
      </c>
      <c r="R2357" s="31">
        <f>IF($A2357&lt;=Inputs!$B$13,RAND(),"")</f>
        <v/>
      </c>
      <c r="S2357" s="31">
        <f>IF($A2357&lt;=Inputs!$B$13,RAND(),"")</f>
        <v/>
      </c>
      <c r="T2357" s="31">
        <f>IF($A2357&lt;=Inputs!$B$13,RAND(),"")</f>
        <v/>
      </c>
      <c r="U2357" s="31">
        <f>IF($A2357&lt;=Inputs!$B$13,RAND(),"")</f>
        <v/>
      </c>
      <c r="V2357" s="31">
        <f>IF($A2357&lt;=Inputs!$B$13,RAND(),"")</f>
        <v/>
      </c>
      <c r="W2357" s="31">
        <f>IF($A2357&lt;=Inputs!$B$13,RAND(),"")</f>
        <v/>
      </c>
      <c r="X2357" s="31">
        <f>IF($A2357&lt;=Inputs!$B$13,RAND(),"")</f>
        <v/>
      </c>
      <c r="Y2357" s="31">
        <f>IF($A2357&lt;=Inputs!$B$13,RAND(),"")</f>
        <v/>
      </c>
    </row>
    <row r="2358">
      <c r="A2358" t="n">
        <v>2353</v>
      </c>
      <c r="B2358" s="26">
        <f>IF($A2358&lt;=Inputs!$B$13,IF(Inputs!$B$8&gt;0,SUM(F2358:O2358)/Inputs!$B$8,0),"")</f>
        <v/>
      </c>
      <c r="C2358" s="27">
        <f>IF($A2358&lt;=Inputs!$B$13,B2358/100,"")</f>
        <v/>
      </c>
      <c r="D2358" s="28">
        <f>IF($A2358&lt;=Inputs!$B$13,C2358*Inputs!$B$7,"")</f>
        <v/>
      </c>
      <c r="E2358" s="29">
        <f>IF($A2358&lt;=Inputs!$B$13,IF(D2358&gt;0,1,0),"")</f>
        <v/>
      </c>
      <c r="F2358" s="26">
        <f>IF($A2358&lt;=Inputs!$B$13,IF(1&lt;=Inputs!$B$8,IF(Inputs!$B$12&gt;0,MAX(MIN(NORM.INV(RAND(),LOOKUP(P2358,Inputs!$J$6:$J$9,Inputs!$G$6:$G$9),LOOKUP(P2358,Inputs!$J$6:$J$9,Inputs!$H$6:$H$9)),Inputs!$B$12),-Inputs!$B$12),NORM.INV(RAND(),LOOKUP(P2358,Inputs!$J$6:$J$9,Inputs!$G$6:$G$9),LOOKUP(P2358,Inputs!$J$6:$J$9,Inputs!$H$6:$H$9))),0),"" )</f>
        <v/>
      </c>
      <c r="G2358" s="26">
        <f>IF($A2358&lt;=Inputs!$B$13,IF(2&lt;=Inputs!$B$8,IF(Inputs!$B$12&gt;0,MAX(MIN(NORM.INV(RAND(),LOOKUP(Q2358,Inputs!$J$6:$J$9,Inputs!$G$6:$G$9),LOOKUP(Q2358,Inputs!$J$6:$J$9,Inputs!$H$6:$H$9)),Inputs!$B$12),-Inputs!$B$12),NORM.INV(RAND(),LOOKUP(Q2358,Inputs!$J$6:$J$9,Inputs!$G$6:$G$9),LOOKUP(Q2358,Inputs!$J$6:$J$9,Inputs!$H$6:$H$9))),0),"" )</f>
        <v/>
      </c>
      <c r="H2358" s="26">
        <f>IF($A2358&lt;=Inputs!$B$13,IF(3&lt;=Inputs!$B$8,IF(Inputs!$B$12&gt;0,MAX(MIN(NORM.INV(RAND(),LOOKUP(R2358,Inputs!$J$6:$J$9,Inputs!$G$6:$G$9),LOOKUP(R2358,Inputs!$J$6:$J$9,Inputs!$H$6:$H$9)),Inputs!$B$12),-Inputs!$B$12),NORM.INV(RAND(),LOOKUP(R2358,Inputs!$J$6:$J$9,Inputs!$G$6:$G$9),LOOKUP(R2358,Inputs!$J$6:$J$9,Inputs!$H$6:$H$9))),0),"" )</f>
        <v/>
      </c>
      <c r="I2358" s="26">
        <f>IF($A2358&lt;=Inputs!$B$13,IF(4&lt;=Inputs!$B$8,IF(Inputs!$B$12&gt;0,MAX(MIN(NORM.INV(RAND(),LOOKUP(S2358,Inputs!$J$6:$J$9,Inputs!$G$6:$G$9),LOOKUP(S2358,Inputs!$J$6:$J$9,Inputs!$H$6:$H$9)),Inputs!$B$12),-Inputs!$B$12),NORM.INV(RAND(),LOOKUP(S2358,Inputs!$J$6:$J$9,Inputs!$G$6:$G$9),LOOKUP(S2358,Inputs!$J$6:$J$9,Inputs!$H$6:$H$9))),0),"" )</f>
        <v/>
      </c>
      <c r="J2358" s="26">
        <f>IF($A2358&lt;=Inputs!$B$13,IF(5&lt;=Inputs!$B$8,IF(Inputs!$B$12&gt;0,MAX(MIN(NORM.INV(RAND(),LOOKUP(T2358,Inputs!$J$6:$J$9,Inputs!$G$6:$G$9),LOOKUP(T2358,Inputs!$J$6:$J$9,Inputs!$H$6:$H$9)),Inputs!$B$12),-Inputs!$B$12),NORM.INV(RAND(),LOOKUP(T2358,Inputs!$J$6:$J$9,Inputs!$G$6:$G$9),LOOKUP(T2358,Inputs!$J$6:$J$9,Inputs!$H$6:$H$9))),0),"" )</f>
        <v/>
      </c>
      <c r="K2358" s="26">
        <f>IF($A2358&lt;=Inputs!$B$13,IF(6&lt;=Inputs!$B$8,IF(Inputs!$B$12&gt;0,MAX(MIN(NORM.INV(RAND(),LOOKUP(U2358,Inputs!$J$6:$J$9,Inputs!$G$6:$G$9),LOOKUP(U2358,Inputs!$J$6:$J$9,Inputs!$H$6:$H$9)),Inputs!$B$12),-Inputs!$B$12),NORM.INV(RAND(),LOOKUP(U2358,Inputs!$J$6:$J$9,Inputs!$G$6:$G$9),LOOKUP(U2358,Inputs!$J$6:$J$9,Inputs!$H$6:$H$9))),0),"" )</f>
        <v/>
      </c>
      <c r="L2358" s="26">
        <f>IF($A2358&lt;=Inputs!$B$13,IF(7&lt;=Inputs!$B$8,IF(Inputs!$B$12&gt;0,MAX(MIN(NORM.INV(RAND(),LOOKUP(V2358,Inputs!$J$6:$J$9,Inputs!$G$6:$G$9),LOOKUP(V2358,Inputs!$J$6:$J$9,Inputs!$H$6:$H$9)),Inputs!$B$12),-Inputs!$B$12),NORM.INV(RAND(),LOOKUP(V2358,Inputs!$J$6:$J$9,Inputs!$G$6:$G$9),LOOKUP(V2358,Inputs!$J$6:$J$9,Inputs!$H$6:$H$9))),0),"" )</f>
        <v/>
      </c>
      <c r="M2358" s="26">
        <f>IF($A2358&lt;=Inputs!$B$13,IF(8&lt;=Inputs!$B$8,IF(Inputs!$B$12&gt;0,MAX(MIN(NORM.INV(RAND(),LOOKUP(W2358,Inputs!$J$6:$J$9,Inputs!$G$6:$G$9),LOOKUP(W2358,Inputs!$J$6:$J$9,Inputs!$H$6:$H$9)),Inputs!$B$12),-Inputs!$B$12),NORM.INV(RAND(),LOOKUP(W2358,Inputs!$J$6:$J$9,Inputs!$G$6:$G$9),LOOKUP(W2358,Inputs!$J$6:$J$9,Inputs!$H$6:$H$9))),0),"" )</f>
        <v/>
      </c>
      <c r="N2358" s="26">
        <f>IF($A2358&lt;=Inputs!$B$13,IF(9&lt;=Inputs!$B$8,IF(Inputs!$B$12&gt;0,MAX(MIN(NORM.INV(RAND(),LOOKUP(X2358,Inputs!$J$6:$J$9,Inputs!$G$6:$G$9),LOOKUP(X2358,Inputs!$J$6:$J$9,Inputs!$H$6:$H$9)),Inputs!$B$12),-Inputs!$B$12),NORM.INV(RAND(),LOOKUP(X2358,Inputs!$J$6:$J$9,Inputs!$G$6:$G$9),LOOKUP(X2358,Inputs!$J$6:$J$9,Inputs!$H$6:$H$9))),0),"" )</f>
        <v/>
      </c>
      <c r="O2358" s="26">
        <f>IF($A2358&lt;=Inputs!$B$13,IF(10&lt;=Inputs!$B$8,IF(Inputs!$B$12&gt;0,MAX(MIN(NORM.INV(RAND(),LOOKUP(Y2358,Inputs!$J$6:$J$9,Inputs!$G$6:$G$9),LOOKUP(Y2358,Inputs!$J$6:$J$9,Inputs!$H$6:$H$9)),Inputs!$B$12),-Inputs!$B$12),NORM.INV(RAND(),LOOKUP(Y2358,Inputs!$J$6:$J$9,Inputs!$G$6:$G$9),LOOKUP(Y2358,Inputs!$J$6:$J$9,Inputs!$H$6:$H$9))),0),"" )</f>
        <v/>
      </c>
      <c r="P2358" s="31">
        <f>IF($A2358&lt;=Inputs!$B$13,RAND(),"")</f>
        <v/>
      </c>
      <c r="Q2358" s="31">
        <f>IF($A2358&lt;=Inputs!$B$13,RAND(),"")</f>
        <v/>
      </c>
      <c r="R2358" s="31">
        <f>IF($A2358&lt;=Inputs!$B$13,RAND(),"")</f>
        <v/>
      </c>
      <c r="S2358" s="31">
        <f>IF($A2358&lt;=Inputs!$B$13,RAND(),"")</f>
        <v/>
      </c>
      <c r="T2358" s="31">
        <f>IF($A2358&lt;=Inputs!$B$13,RAND(),"")</f>
        <v/>
      </c>
      <c r="U2358" s="31">
        <f>IF($A2358&lt;=Inputs!$B$13,RAND(),"")</f>
        <v/>
      </c>
      <c r="V2358" s="31">
        <f>IF($A2358&lt;=Inputs!$B$13,RAND(),"")</f>
        <v/>
      </c>
      <c r="W2358" s="31">
        <f>IF($A2358&lt;=Inputs!$B$13,RAND(),"")</f>
        <v/>
      </c>
      <c r="X2358" s="31">
        <f>IF($A2358&lt;=Inputs!$B$13,RAND(),"")</f>
        <v/>
      </c>
      <c r="Y2358" s="31">
        <f>IF($A2358&lt;=Inputs!$B$13,RAND(),"")</f>
        <v/>
      </c>
    </row>
    <row r="2359">
      <c r="A2359" t="n">
        <v>2354</v>
      </c>
      <c r="B2359" s="26">
        <f>IF($A2359&lt;=Inputs!$B$13,IF(Inputs!$B$8&gt;0,SUM(F2359:O2359)/Inputs!$B$8,0),"")</f>
        <v/>
      </c>
      <c r="C2359" s="27">
        <f>IF($A2359&lt;=Inputs!$B$13,B2359/100,"")</f>
        <v/>
      </c>
      <c r="D2359" s="28">
        <f>IF($A2359&lt;=Inputs!$B$13,C2359*Inputs!$B$7,"")</f>
        <v/>
      </c>
      <c r="E2359" s="29">
        <f>IF($A2359&lt;=Inputs!$B$13,IF(D2359&gt;0,1,0),"")</f>
        <v/>
      </c>
      <c r="F2359" s="26">
        <f>IF($A2359&lt;=Inputs!$B$13,IF(1&lt;=Inputs!$B$8,IF(Inputs!$B$12&gt;0,MAX(MIN(NORM.INV(RAND(),LOOKUP(P2359,Inputs!$J$6:$J$9,Inputs!$G$6:$G$9),LOOKUP(P2359,Inputs!$J$6:$J$9,Inputs!$H$6:$H$9)),Inputs!$B$12),-Inputs!$B$12),NORM.INV(RAND(),LOOKUP(P2359,Inputs!$J$6:$J$9,Inputs!$G$6:$G$9),LOOKUP(P2359,Inputs!$J$6:$J$9,Inputs!$H$6:$H$9))),0),"" )</f>
        <v/>
      </c>
      <c r="G2359" s="26">
        <f>IF($A2359&lt;=Inputs!$B$13,IF(2&lt;=Inputs!$B$8,IF(Inputs!$B$12&gt;0,MAX(MIN(NORM.INV(RAND(),LOOKUP(Q2359,Inputs!$J$6:$J$9,Inputs!$G$6:$G$9),LOOKUP(Q2359,Inputs!$J$6:$J$9,Inputs!$H$6:$H$9)),Inputs!$B$12),-Inputs!$B$12),NORM.INV(RAND(),LOOKUP(Q2359,Inputs!$J$6:$J$9,Inputs!$G$6:$G$9),LOOKUP(Q2359,Inputs!$J$6:$J$9,Inputs!$H$6:$H$9))),0),"" )</f>
        <v/>
      </c>
      <c r="H2359" s="26">
        <f>IF($A2359&lt;=Inputs!$B$13,IF(3&lt;=Inputs!$B$8,IF(Inputs!$B$12&gt;0,MAX(MIN(NORM.INV(RAND(),LOOKUP(R2359,Inputs!$J$6:$J$9,Inputs!$G$6:$G$9),LOOKUP(R2359,Inputs!$J$6:$J$9,Inputs!$H$6:$H$9)),Inputs!$B$12),-Inputs!$B$12),NORM.INV(RAND(),LOOKUP(R2359,Inputs!$J$6:$J$9,Inputs!$G$6:$G$9),LOOKUP(R2359,Inputs!$J$6:$J$9,Inputs!$H$6:$H$9))),0),"" )</f>
        <v/>
      </c>
      <c r="I2359" s="26">
        <f>IF($A2359&lt;=Inputs!$B$13,IF(4&lt;=Inputs!$B$8,IF(Inputs!$B$12&gt;0,MAX(MIN(NORM.INV(RAND(),LOOKUP(S2359,Inputs!$J$6:$J$9,Inputs!$G$6:$G$9),LOOKUP(S2359,Inputs!$J$6:$J$9,Inputs!$H$6:$H$9)),Inputs!$B$12),-Inputs!$B$12),NORM.INV(RAND(),LOOKUP(S2359,Inputs!$J$6:$J$9,Inputs!$G$6:$G$9),LOOKUP(S2359,Inputs!$J$6:$J$9,Inputs!$H$6:$H$9))),0),"" )</f>
        <v/>
      </c>
      <c r="J2359" s="26">
        <f>IF($A2359&lt;=Inputs!$B$13,IF(5&lt;=Inputs!$B$8,IF(Inputs!$B$12&gt;0,MAX(MIN(NORM.INV(RAND(),LOOKUP(T2359,Inputs!$J$6:$J$9,Inputs!$G$6:$G$9),LOOKUP(T2359,Inputs!$J$6:$J$9,Inputs!$H$6:$H$9)),Inputs!$B$12),-Inputs!$B$12),NORM.INV(RAND(),LOOKUP(T2359,Inputs!$J$6:$J$9,Inputs!$G$6:$G$9),LOOKUP(T2359,Inputs!$J$6:$J$9,Inputs!$H$6:$H$9))),0),"" )</f>
        <v/>
      </c>
      <c r="K2359" s="26">
        <f>IF($A2359&lt;=Inputs!$B$13,IF(6&lt;=Inputs!$B$8,IF(Inputs!$B$12&gt;0,MAX(MIN(NORM.INV(RAND(),LOOKUP(U2359,Inputs!$J$6:$J$9,Inputs!$G$6:$G$9),LOOKUP(U2359,Inputs!$J$6:$J$9,Inputs!$H$6:$H$9)),Inputs!$B$12),-Inputs!$B$12),NORM.INV(RAND(),LOOKUP(U2359,Inputs!$J$6:$J$9,Inputs!$G$6:$G$9),LOOKUP(U2359,Inputs!$J$6:$J$9,Inputs!$H$6:$H$9))),0),"" )</f>
        <v/>
      </c>
      <c r="L2359" s="26">
        <f>IF($A2359&lt;=Inputs!$B$13,IF(7&lt;=Inputs!$B$8,IF(Inputs!$B$12&gt;0,MAX(MIN(NORM.INV(RAND(),LOOKUP(V2359,Inputs!$J$6:$J$9,Inputs!$G$6:$G$9),LOOKUP(V2359,Inputs!$J$6:$J$9,Inputs!$H$6:$H$9)),Inputs!$B$12),-Inputs!$B$12),NORM.INV(RAND(),LOOKUP(V2359,Inputs!$J$6:$J$9,Inputs!$G$6:$G$9),LOOKUP(V2359,Inputs!$J$6:$J$9,Inputs!$H$6:$H$9))),0),"" )</f>
        <v/>
      </c>
      <c r="M2359" s="26">
        <f>IF($A2359&lt;=Inputs!$B$13,IF(8&lt;=Inputs!$B$8,IF(Inputs!$B$12&gt;0,MAX(MIN(NORM.INV(RAND(),LOOKUP(W2359,Inputs!$J$6:$J$9,Inputs!$G$6:$G$9),LOOKUP(W2359,Inputs!$J$6:$J$9,Inputs!$H$6:$H$9)),Inputs!$B$12),-Inputs!$B$12),NORM.INV(RAND(),LOOKUP(W2359,Inputs!$J$6:$J$9,Inputs!$G$6:$G$9),LOOKUP(W2359,Inputs!$J$6:$J$9,Inputs!$H$6:$H$9))),0),"" )</f>
        <v/>
      </c>
      <c r="N2359" s="26">
        <f>IF($A2359&lt;=Inputs!$B$13,IF(9&lt;=Inputs!$B$8,IF(Inputs!$B$12&gt;0,MAX(MIN(NORM.INV(RAND(),LOOKUP(X2359,Inputs!$J$6:$J$9,Inputs!$G$6:$G$9),LOOKUP(X2359,Inputs!$J$6:$J$9,Inputs!$H$6:$H$9)),Inputs!$B$12),-Inputs!$B$12),NORM.INV(RAND(),LOOKUP(X2359,Inputs!$J$6:$J$9,Inputs!$G$6:$G$9),LOOKUP(X2359,Inputs!$J$6:$J$9,Inputs!$H$6:$H$9))),0),"" )</f>
        <v/>
      </c>
      <c r="O2359" s="26">
        <f>IF($A2359&lt;=Inputs!$B$13,IF(10&lt;=Inputs!$B$8,IF(Inputs!$B$12&gt;0,MAX(MIN(NORM.INV(RAND(),LOOKUP(Y2359,Inputs!$J$6:$J$9,Inputs!$G$6:$G$9),LOOKUP(Y2359,Inputs!$J$6:$J$9,Inputs!$H$6:$H$9)),Inputs!$B$12),-Inputs!$B$12),NORM.INV(RAND(),LOOKUP(Y2359,Inputs!$J$6:$J$9,Inputs!$G$6:$G$9),LOOKUP(Y2359,Inputs!$J$6:$J$9,Inputs!$H$6:$H$9))),0),"" )</f>
        <v/>
      </c>
      <c r="P2359" s="31">
        <f>IF($A2359&lt;=Inputs!$B$13,RAND(),"")</f>
        <v/>
      </c>
      <c r="Q2359" s="31">
        <f>IF($A2359&lt;=Inputs!$B$13,RAND(),"")</f>
        <v/>
      </c>
      <c r="R2359" s="31">
        <f>IF($A2359&lt;=Inputs!$B$13,RAND(),"")</f>
        <v/>
      </c>
      <c r="S2359" s="31">
        <f>IF($A2359&lt;=Inputs!$B$13,RAND(),"")</f>
        <v/>
      </c>
      <c r="T2359" s="31">
        <f>IF($A2359&lt;=Inputs!$B$13,RAND(),"")</f>
        <v/>
      </c>
      <c r="U2359" s="31">
        <f>IF($A2359&lt;=Inputs!$B$13,RAND(),"")</f>
        <v/>
      </c>
      <c r="V2359" s="31">
        <f>IF($A2359&lt;=Inputs!$B$13,RAND(),"")</f>
        <v/>
      </c>
      <c r="W2359" s="31">
        <f>IF($A2359&lt;=Inputs!$B$13,RAND(),"")</f>
        <v/>
      </c>
      <c r="X2359" s="31">
        <f>IF($A2359&lt;=Inputs!$B$13,RAND(),"")</f>
        <v/>
      </c>
      <c r="Y2359" s="31">
        <f>IF($A2359&lt;=Inputs!$B$13,RAND(),"")</f>
        <v/>
      </c>
    </row>
    <row r="2360">
      <c r="A2360" t="n">
        <v>2355</v>
      </c>
      <c r="B2360" s="26">
        <f>IF($A2360&lt;=Inputs!$B$13,IF(Inputs!$B$8&gt;0,SUM(F2360:O2360)/Inputs!$B$8,0),"")</f>
        <v/>
      </c>
      <c r="C2360" s="27">
        <f>IF($A2360&lt;=Inputs!$B$13,B2360/100,"")</f>
        <v/>
      </c>
      <c r="D2360" s="28">
        <f>IF($A2360&lt;=Inputs!$B$13,C2360*Inputs!$B$7,"")</f>
        <v/>
      </c>
      <c r="E2360" s="29">
        <f>IF($A2360&lt;=Inputs!$B$13,IF(D2360&gt;0,1,0),"")</f>
        <v/>
      </c>
      <c r="F2360" s="26">
        <f>IF($A2360&lt;=Inputs!$B$13,IF(1&lt;=Inputs!$B$8,IF(Inputs!$B$12&gt;0,MAX(MIN(NORM.INV(RAND(),LOOKUP(P2360,Inputs!$J$6:$J$9,Inputs!$G$6:$G$9),LOOKUP(P2360,Inputs!$J$6:$J$9,Inputs!$H$6:$H$9)),Inputs!$B$12),-Inputs!$B$12),NORM.INV(RAND(),LOOKUP(P2360,Inputs!$J$6:$J$9,Inputs!$G$6:$G$9),LOOKUP(P2360,Inputs!$J$6:$J$9,Inputs!$H$6:$H$9))),0),"" )</f>
        <v/>
      </c>
      <c r="G2360" s="26">
        <f>IF($A2360&lt;=Inputs!$B$13,IF(2&lt;=Inputs!$B$8,IF(Inputs!$B$12&gt;0,MAX(MIN(NORM.INV(RAND(),LOOKUP(Q2360,Inputs!$J$6:$J$9,Inputs!$G$6:$G$9),LOOKUP(Q2360,Inputs!$J$6:$J$9,Inputs!$H$6:$H$9)),Inputs!$B$12),-Inputs!$B$12),NORM.INV(RAND(),LOOKUP(Q2360,Inputs!$J$6:$J$9,Inputs!$G$6:$G$9),LOOKUP(Q2360,Inputs!$J$6:$J$9,Inputs!$H$6:$H$9))),0),"" )</f>
        <v/>
      </c>
      <c r="H2360" s="26">
        <f>IF($A2360&lt;=Inputs!$B$13,IF(3&lt;=Inputs!$B$8,IF(Inputs!$B$12&gt;0,MAX(MIN(NORM.INV(RAND(),LOOKUP(R2360,Inputs!$J$6:$J$9,Inputs!$G$6:$G$9),LOOKUP(R2360,Inputs!$J$6:$J$9,Inputs!$H$6:$H$9)),Inputs!$B$12),-Inputs!$B$12),NORM.INV(RAND(),LOOKUP(R2360,Inputs!$J$6:$J$9,Inputs!$G$6:$G$9),LOOKUP(R2360,Inputs!$J$6:$J$9,Inputs!$H$6:$H$9))),0),"" )</f>
        <v/>
      </c>
      <c r="I2360" s="26">
        <f>IF($A2360&lt;=Inputs!$B$13,IF(4&lt;=Inputs!$B$8,IF(Inputs!$B$12&gt;0,MAX(MIN(NORM.INV(RAND(),LOOKUP(S2360,Inputs!$J$6:$J$9,Inputs!$G$6:$G$9),LOOKUP(S2360,Inputs!$J$6:$J$9,Inputs!$H$6:$H$9)),Inputs!$B$12),-Inputs!$B$12),NORM.INV(RAND(),LOOKUP(S2360,Inputs!$J$6:$J$9,Inputs!$G$6:$G$9),LOOKUP(S2360,Inputs!$J$6:$J$9,Inputs!$H$6:$H$9))),0),"" )</f>
        <v/>
      </c>
      <c r="J2360" s="26">
        <f>IF($A2360&lt;=Inputs!$B$13,IF(5&lt;=Inputs!$B$8,IF(Inputs!$B$12&gt;0,MAX(MIN(NORM.INV(RAND(),LOOKUP(T2360,Inputs!$J$6:$J$9,Inputs!$G$6:$G$9),LOOKUP(T2360,Inputs!$J$6:$J$9,Inputs!$H$6:$H$9)),Inputs!$B$12),-Inputs!$B$12),NORM.INV(RAND(),LOOKUP(T2360,Inputs!$J$6:$J$9,Inputs!$G$6:$G$9),LOOKUP(T2360,Inputs!$J$6:$J$9,Inputs!$H$6:$H$9))),0),"" )</f>
        <v/>
      </c>
      <c r="K2360" s="26">
        <f>IF($A2360&lt;=Inputs!$B$13,IF(6&lt;=Inputs!$B$8,IF(Inputs!$B$12&gt;0,MAX(MIN(NORM.INV(RAND(),LOOKUP(U2360,Inputs!$J$6:$J$9,Inputs!$G$6:$G$9),LOOKUP(U2360,Inputs!$J$6:$J$9,Inputs!$H$6:$H$9)),Inputs!$B$12),-Inputs!$B$12),NORM.INV(RAND(),LOOKUP(U2360,Inputs!$J$6:$J$9,Inputs!$G$6:$G$9),LOOKUP(U2360,Inputs!$J$6:$J$9,Inputs!$H$6:$H$9))),0),"" )</f>
        <v/>
      </c>
      <c r="L2360" s="26">
        <f>IF($A2360&lt;=Inputs!$B$13,IF(7&lt;=Inputs!$B$8,IF(Inputs!$B$12&gt;0,MAX(MIN(NORM.INV(RAND(),LOOKUP(V2360,Inputs!$J$6:$J$9,Inputs!$G$6:$G$9),LOOKUP(V2360,Inputs!$J$6:$J$9,Inputs!$H$6:$H$9)),Inputs!$B$12),-Inputs!$B$12),NORM.INV(RAND(),LOOKUP(V2360,Inputs!$J$6:$J$9,Inputs!$G$6:$G$9),LOOKUP(V2360,Inputs!$J$6:$J$9,Inputs!$H$6:$H$9))),0),"" )</f>
        <v/>
      </c>
      <c r="M2360" s="26">
        <f>IF($A2360&lt;=Inputs!$B$13,IF(8&lt;=Inputs!$B$8,IF(Inputs!$B$12&gt;0,MAX(MIN(NORM.INV(RAND(),LOOKUP(W2360,Inputs!$J$6:$J$9,Inputs!$G$6:$G$9),LOOKUP(W2360,Inputs!$J$6:$J$9,Inputs!$H$6:$H$9)),Inputs!$B$12),-Inputs!$B$12),NORM.INV(RAND(),LOOKUP(W2360,Inputs!$J$6:$J$9,Inputs!$G$6:$G$9),LOOKUP(W2360,Inputs!$J$6:$J$9,Inputs!$H$6:$H$9))),0),"" )</f>
        <v/>
      </c>
      <c r="N2360" s="26">
        <f>IF($A2360&lt;=Inputs!$B$13,IF(9&lt;=Inputs!$B$8,IF(Inputs!$B$12&gt;0,MAX(MIN(NORM.INV(RAND(),LOOKUP(X2360,Inputs!$J$6:$J$9,Inputs!$G$6:$G$9),LOOKUP(X2360,Inputs!$J$6:$J$9,Inputs!$H$6:$H$9)),Inputs!$B$12),-Inputs!$B$12),NORM.INV(RAND(),LOOKUP(X2360,Inputs!$J$6:$J$9,Inputs!$G$6:$G$9),LOOKUP(X2360,Inputs!$J$6:$J$9,Inputs!$H$6:$H$9))),0),"" )</f>
        <v/>
      </c>
      <c r="O2360" s="26">
        <f>IF($A2360&lt;=Inputs!$B$13,IF(10&lt;=Inputs!$B$8,IF(Inputs!$B$12&gt;0,MAX(MIN(NORM.INV(RAND(),LOOKUP(Y2360,Inputs!$J$6:$J$9,Inputs!$G$6:$G$9),LOOKUP(Y2360,Inputs!$J$6:$J$9,Inputs!$H$6:$H$9)),Inputs!$B$12),-Inputs!$B$12),NORM.INV(RAND(),LOOKUP(Y2360,Inputs!$J$6:$J$9,Inputs!$G$6:$G$9),LOOKUP(Y2360,Inputs!$J$6:$J$9,Inputs!$H$6:$H$9))),0),"" )</f>
        <v/>
      </c>
      <c r="P2360" s="31">
        <f>IF($A2360&lt;=Inputs!$B$13,RAND(),"")</f>
        <v/>
      </c>
      <c r="Q2360" s="31">
        <f>IF($A2360&lt;=Inputs!$B$13,RAND(),"")</f>
        <v/>
      </c>
      <c r="R2360" s="31">
        <f>IF($A2360&lt;=Inputs!$B$13,RAND(),"")</f>
        <v/>
      </c>
      <c r="S2360" s="31">
        <f>IF($A2360&lt;=Inputs!$B$13,RAND(),"")</f>
        <v/>
      </c>
      <c r="T2360" s="31">
        <f>IF($A2360&lt;=Inputs!$B$13,RAND(),"")</f>
        <v/>
      </c>
      <c r="U2360" s="31">
        <f>IF($A2360&lt;=Inputs!$B$13,RAND(),"")</f>
        <v/>
      </c>
      <c r="V2360" s="31">
        <f>IF($A2360&lt;=Inputs!$B$13,RAND(),"")</f>
        <v/>
      </c>
      <c r="W2360" s="31">
        <f>IF($A2360&lt;=Inputs!$B$13,RAND(),"")</f>
        <v/>
      </c>
      <c r="X2360" s="31">
        <f>IF($A2360&lt;=Inputs!$B$13,RAND(),"")</f>
        <v/>
      </c>
      <c r="Y2360" s="31">
        <f>IF($A2360&lt;=Inputs!$B$13,RAND(),"")</f>
        <v/>
      </c>
    </row>
    <row r="2361">
      <c r="A2361" t="n">
        <v>2356</v>
      </c>
      <c r="B2361" s="26">
        <f>IF($A2361&lt;=Inputs!$B$13,IF(Inputs!$B$8&gt;0,SUM(F2361:O2361)/Inputs!$B$8,0),"")</f>
        <v/>
      </c>
      <c r="C2361" s="27">
        <f>IF($A2361&lt;=Inputs!$B$13,B2361/100,"")</f>
        <v/>
      </c>
      <c r="D2361" s="28">
        <f>IF($A2361&lt;=Inputs!$B$13,C2361*Inputs!$B$7,"")</f>
        <v/>
      </c>
      <c r="E2361" s="29">
        <f>IF($A2361&lt;=Inputs!$B$13,IF(D2361&gt;0,1,0),"")</f>
        <v/>
      </c>
      <c r="F2361" s="26">
        <f>IF($A2361&lt;=Inputs!$B$13,IF(1&lt;=Inputs!$B$8,IF(Inputs!$B$12&gt;0,MAX(MIN(NORM.INV(RAND(),LOOKUP(P2361,Inputs!$J$6:$J$9,Inputs!$G$6:$G$9),LOOKUP(P2361,Inputs!$J$6:$J$9,Inputs!$H$6:$H$9)),Inputs!$B$12),-Inputs!$B$12),NORM.INV(RAND(),LOOKUP(P2361,Inputs!$J$6:$J$9,Inputs!$G$6:$G$9),LOOKUP(P2361,Inputs!$J$6:$J$9,Inputs!$H$6:$H$9))),0),"" )</f>
        <v/>
      </c>
      <c r="G2361" s="26">
        <f>IF($A2361&lt;=Inputs!$B$13,IF(2&lt;=Inputs!$B$8,IF(Inputs!$B$12&gt;0,MAX(MIN(NORM.INV(RAND(),LOOKUP(Q2361,Inputs!$J$6:$J$9,Inputs!$G$6:$G$9),LOOKUP(Q2361,Inputs!$J$6:$J$9,Inputs!$H$6:$H$9)),Inputs!$B$12),-Inputs!$B$12),NORM.INV(RAND(),LOOKUP(Q2361,Inputs!$J$6:$J$9,Inputs!$G$6:$G$9),LOOKUP(Q2361,Inputs!$J$6:$J$9,Inputs!$H$6:$H$9))),0),"" )</f>
        <v/>
      </c>
      <c r="H2361" s="26">
        <f>IF($A2361&lt;=Inputs!$B$13,IF(3&lt;=Inputs!$B$8,IF(Inputs!$B$12&gt;0,MAX(MIN(NORM.INV(RAND(),LOOKUP(R2361,Inputs!$J$6:$J$9,Inputs!$G$6:$G$9),LOOKUP(R2361,Inputs!$J$6:$J$9,Inputs!$H$6:$H$9)),Inputs!$B$12),-Inputs!$B$12),NORM.INV(RAND(),LOOKUP(R2361,Inputs!$J$6:$J$9,Inputs!$G$6:$G$9),LOOKUP(R2361,Inputs!$J$6:$J$9,Inputs!$H$6:$H$9))),0),"" )</f>
        <v/>
      </c>
      <c r="I2361" s="26">
        <f>IF($A2361&lt;=Inputs!$B$13,IF(4&lt;=Inputs!$B$8,IF(Inputs!$B$12&gt;0,MAX(MIN(NORM.INV(RAND(),LOOKUP(S2361,Inputs!$J$6:$J$9,Inputs!$G$6:$G$9),LOOKUP(S2361,Inputs!$J$6:$J$9,Inputs!$H$6:$H$9)),Inputs!$B$12),-Inputs!$B$12),NORM.INV(RAND(),LOOKUP(S2361,Inputs!$J$6:$J$9,Inputs!$G$6:$G$9),LOOKUP(S2361,Inputs!$J$6:$J$9,Inputs!$H$6:$H$9))),0),"" )</f>
        <v/>
      </c>
      <c r="J2361" s="26">
        <f>IF($A2361&lt;=Inputs!$B$13,IF(5&lt;=Inputs!$B$8,IF(Inputs!$B$12&gt;0,MAX(MIN(NORM.INV(RAND(),LOOKUP(T2361,Inputs!$J$6:$J$9,Inputs!$G$6:$G$9),LOOKUP(T2361,Inputs!$J$6:$J$9,Inputs!$H$6:$H$9)),Inputs!$B$12),-Inputs!$B$12),NORM.INV(RAND(),LOOKUP(T2361,Inputs!$J$6:$J$9,Inputs!$G$6:$G$9),LOOKUP(T2361,Inputs!$J$6:$J$9,Inputs!$H$6:$H$9))),0),"" )</f>
        <v/>
      </c>
      <c r="K2361" s="26">
        <f>IF($A2361&lt;=Inputs!$B$13,IF(6&lt;=Inputs!$B$8,IF(Inputs!$B$12&gt;0,MAX(MIN(NORM.INV(RAND(),LOOKUP(U2361,Inputs!$J$6:$J$9,Inputs!$G$6:$G$9),LOOKUP(U2361,Inputs!$J$6:$J$9,Inputs!$H$6:$H$9)),Inputs!$B$12),-Inputs!$B$12),NORM.INV(RAND(),LOOKUP(U2361,Inputs!$J$6:$J$9,Inputs!$G$6:$G$9),LOOKUP(U2361,Inputs!$J$6:$J$9,Inputs!$H$6:$H$9))),0),"" )</f>
        <v/>
      </c>
      <c r="L2361" s="26">
        <f>IF($A2361&lt;=Inputs!$B$13,IF(7&lt;=Inputs!$B$8,IF(Inputs!$B$12&gt;0,MAX(MIN(NORM.INV(RAND(),LOOKUP(V2361,Inputs!$J$6:$J$9,Inputs!$G$6:$G$9),LOOKUP(V2361,Inputs!$J$6:$J$9,Inputs!$H$6:$H$9)),Inputs!$B$12),-Inputs!$B$12),NORM.INV(RAND(),LOOKUP(V2361,Inputs!$J$6:$J$9,Inputs!$G$6:$G$9),LOOKUP(V2361,Inputs!$J$6:$J$9,Inputs!$H$6:$H$9))),0),"" )</f>
        <v/>
      </c>
      <c r="M2361" s="26">
        <f>IF($A2361&lt;=Inputs!$B$13,IF(8&lt;=Inputs!$B$8,IF(Inputs!$B$12&gt;0,MAX(MIN(NORM.INV(RAND(),LOOKUP(W2361,Inputs!$J$6:$J$9,Inputs!$G$6:$G$9),LOOKUP(W2361,Inputs!$J$6:$J$9,Inputs!$H$6:$H$9)),Inputs!$B$12),-Inputs!$B$12),NORM.INV(RAND(),LOOKUP(W2361,Inputs!$J$6:$J$9,Inputs!$G$6:$G$9),LOOKUP(W2361,Inputs!$J$6:$J$9,Inputs!$H$6:$H$9))),0),"" )</f>
        <v/>
      </c>
      <c r="N2361" s="26">
        <f>IF($A2361&lt;=Inputs!$B$13,IF(9&lt;=Inputs!$B$8,IF(Inputs!$B$12&gt;0,MAX(MIN(NORM.INV(RAND(),LOOKUP(X2361,Inputs!$J$6:$J$9,Inputs!$G$6:$G$9),LOOKUP(X2361,Inputs!$J$6:$J$9,Inputs!$H$6:$H$9)),Inputs!$B$12),-Inputs!$B$12),NORM.INV(RAND(),LOOKUP(X2361,Inputs!$J$6:$J$9,Inputs!$G$6:$G$9),LOOKUP(X2361,Inputs!$J$6:$J$9,Inputs!$H$6:$H$9))),0),"" )</f>
        <v/>
      </c>
      <c r="O2361" s="26">
        <f>IF($A2361&lt;=Inputs!$B$13,IF(10&lt;=Inputs!$B$8,IF(Inputs!$B$12&gt;0,MAX(MIN(NORM.INV(RAND(),LOOKUP(Y2361,Inputs!$J$6:$J$9,Inputs!$G$6:$G$9),LOOKUP(Y2361,Inputs!$J$6:$J$9,Inputs!$H$6:$H$9)),Inputs!$B$12),-Inputs!$B$12),NORM.INV(RAND(),LOOKUP(Y2361,Inputs!$J$6:$J$9,Inputs!$G$6:$G$9),LOOKUP(Y2361,Inputs!$J$6:$J$9,Inputs!$H$6:$H$9))),0),"" )</f>
        <v/>
      </c>
      <c r="P2361" s="31">
        <f>IF($A2361&lt;=Inputs!$B$13,RAND(),"")</f>
        <v/>
      </c>
      <c r="Q2361" s="31">
        <f>IF($A2361&lt;=Inputs!$B$13,RAND(),"")</f>
        <v/>
      </c>
      <c r="R2361" s="31">
        <f>IF($A2361&lt;=Inputs!$B$13,RAND(),"")</f>
        <v/>
      </c>
      <c r="S2361" s="31">
        <f>IF($A2361&lt;=Inputs!$B$13,RAND(),"")</f>
        <v/>
      </c>
      <c r="T2361" s="31">
        <f>IF($A2361&lt;=Inputs!$B$13,RAND(),"")</f>
        <v/>
      </c>
      <c r="U2361" s="31">
        <f>IF($A2361&lt;=Inputs!$B$13,RAND(),"")</f>
        <v/>
      </c>
      <c r="V2361" s="31">
        <f>IF($A2361&lt;=Inputs!$B$13,RAND(),"")</f>
        <v/>
      </c>
      <c r="W2361" s="31">
        <f>IF($A2361&lt;=Inputs!$B$13,RAND(),"")</f>
        <v/>
      </c>
      <c r="X2361" s="31">
        <f>IF($A2361&lt;=Inputs!$B$13,RAND(),"")</f>
        <v/>
      </c>
      <c r="Y2361" s="31">
        <f>IF($A2361&lt;=Inputs!$B$13,RAND(),"")</f>
        <v/>
      </c>
    </row>
    <row r="2362">
      <c r="A2362" t="n">
        <v>2357</v>
      </c>
      <c r="B2362" s="26">
        <f>IF($A2362&lt;=Inputs!$B$13,IF(Inputs!$B$8&gt;0,SUM(F2362:O2362)/Inputs!$B$8,0),"")</f>
        <v/>
      </c>
      <c r="C2362" s="27">
        <f>IF($A2362&lt;=Inputs!$B$13,B2362/100,"")</f>
        <v/>
      </c>
      <c r="D2362" s="28">
        <f>IF($A2362&lt;=Inputs!$B$13,C2362*Inputs!$B$7,"")</f>
        <v/>
      </c>
      <c r="E2362" s="29">
        <f>IF($A2362&lt;=Inputs!$B$13,IF(D2362&gt;0,1,0),"")</f>
        <v/>
      </c>
      <c r="F2362" s="26">
        <f>IF($A2362&lt;=Inputs!$B$13,IF(1&lt;=Inputs!$B$8,IF(Inputs!$B$12&gt;0,MAX(MIN(NORM.INV(RAND(),LOOKUP(P2362,Inputs!$J$6:$J$9,Inputs!$G$6:$G$9),LOOKUP(P2362,Inputs!$J$6:$J$9,Inputs!$H$6:$H$9)),Inputs!$B$12),-Inputs!$B$12),NORM.INV(RAND(),LOOKUP(P2362,Inputs!$J$6:$J$9,Inputs!$G$6:$G$9),LOOKUP(P2362,Inputs!$J$6:$J$9,Inputs!$H$6:$H$9))),0),"" )</f>
        <v/>
      </c>
      <c r="G2362" s="26">
        <f>IF($A2362&lt;=Inputs!$B$13,IF(2&lt;=Inputs!$B$8,IF(Inputs!$B$12&gt;0,MAX(MIN(NORM.INV(RAND(),LOOKUP(Q2362,Inputs!$J$6:$J$9,Inputs!$G$6:$G$9),LOOKUP(Q2362,Inputs!$J$6:$J$9,Inputs!$H$6:$H$9)),Inputs!$B$12),-Inputs!$B$12),NORM.INV(RAND(),LOOKUP(Q2362,Inputs!$J$6:$J$9,Inputs!$G$6:$G$9),LOOKUP(Q2362,Inputs!$J$6:$J$9,Inputs!$H$6:$H$9))),0),"" )</f>
        <v/>
      </c>
      <c r="H2362" s="26">
        <f>IF($A2362&lt;=Inputs!$B$13,IF(3&lt;=Inputs!$B$8,IF(Inputs!$B$12&gt;0,MAX(MIN(NORM.INV(RAND(),LOOKUP(R2362,Inputs!$J$6:$J$9,Inputs!$G$6:$G$9),LOOKUP(R2362,Inputs!$J$6:$J$9,Inputs!$H$6:$H$9)),Inputs!$B$12),-Inputs!$B$12),NORM.INV(RAND(),LOOKUP(R2362,Inputs!$J$6:$J$9,Inputs!$G$6:$G$9),LOOKUP(R2362,Inputs!$J$6:$J$9,Inputs!$H$6:$H$9))),0),"" )</f>
        <v/>
      </c>
      <c r="I2362" s="26">
        <f>IF($A2362&lt;=Inputs!$B$13,IF(4&lt;=Inputs!$B$8,IF(Inputs!$B$12&gt;0,MAX(MIN(NORM.INV(RAND(),LOOKUP(S2362,Inputs!$J$6:$J$9,Inputs!$G$6:$G$9),LOOKUP(S2362,Inputs!$J$6:$J$9,Inputs!$H$6:$H$9)),Inputs!$B$12),-Inputs!$B$12),NORM.INV(RAND(),LOOKUP(S2362,Inputs!$J$6:$J$9,Inputs!$G$6:$G$9),LOOKUP(S2362,Inputs!$J$6:$J$9,Inputs!$H$6:$H$9))),0),"" )</f>
        <v/>
      </c>
      <c r="J2362" s="26">
        <f>IF($A2362&lt;=Inputs!$B$13,IF(5&lt;=Inputs!$B$8,IF(Inputs!$B$12&gt;0,MAX(MIN(NORM.INV(RAND(),LOOKUP(T2362,Inputs!$J$6:$J$9,Inputs!$G$6:$G$9),LOOKUP(T2362,Inputs!$J$6:$J$9,Inputs!$H$6:$H$9)),Inputs!$B$12),-Inputs!$B$12),NORM.INV(RAND(),LOOKUP(T2362,Inputs!$J$6:$J$9,Inputs!$G$6:$G$9),LOOKUP(T2362,Inputs!$J$6:$J$9,Inputs!$H$6:$H$9))),0),"" )</f>
        <v/>
      </c>
      <c r="K2362" s="26">
        <f>IF($A2362&lt;=Inputs!$B$13,IF(6&lt;=Inputs!$B$8,IF(Inputs!$B$12&gt;0,MAX(MIN(NORM.INV(RAND(),LOOKUP(U2362,Inputs!$J$6:$J$9,Inputs!$G$6:$G$9),LOOKUP(U2362,Inputs!$J$6:$J$9,Inputs!$H$6:$H$9)),Inputs!$B$12),-Inputs!$B$12),NORM.INV(RAND(),LOOKUP(U2362,Inputs!$J$6:$J$9,Inputs!$G$6:$G$9),LOOKUP(U2362,Inputs!$J$6:$J$9,Inputs!$H$6:$H$9))),0),"" )</f>
        <v/>
      </c>
      <c r="L2362" s="26">
        <f>IF($A2362&lt;=Inputs!$B$13,IF(7&lt;=Inputs!$B$8,IF(Inputs!$B$12&gt;0,MAX(MIN(NORM.INV(RAND(),LOOKUP(V2362,Inputs!$J$6:$J$9,Inputs!$G$6:$G$9),LOOKUP(V2362,Inputs!$J$6:$J$9,Inputs!$H$6:$H$9)),Inputs!$B$12),-Inputs!$B$12),NORM.INV(RAND(),LOOKUP(V2362,Inputs!$J$6:$J$9,Inputs!$G$6:$G$9),LOOKUP(V2362,Inputs!$J$6:$J$9,Inputs!$H$6:$H$9))),0),"" )</f>
        <v/>
      </c>
      <c r="M2362" s="26">
        <f>IF($A2362&lt;=Inputs!$B$13,IF(8&lt;=Inputs!$B$8,IF(Inputs!$B$12&gt;0,MAX(MIN(NORM.INV(RAND(),LOOKUP(W2362,Inputs!$J$6:$J$9,Inputs!$G$6:$G$9),LOOKUP(W2362,Inputs!$J$6:$J$9,Inputs!$H$6:$H$9)),Inputs!$B$12),-Inputs!$B$12),NORM.INV(RAND(),LOOKUP(W2362,Inputs!$J$6:$J$9,Inputs!$G$6:$G$9),LOOKUP(W2362,Inputs!$J$6:$J$9,Inputs!$H$6:$H$9))),0),"" )</f>
        <v/>
      </c>
      <c r="N2362" s="26">
        <f>IF($A2362&lt;=Inputs!$B$13,IF(9&lt;=Inputs!$B$8,IF(Inputs!$B$12&gt;0,MAX(MIN(NORM.INV(RAND(),LOOKUP(X2362,Inputs!$J$6:$J$9,Inputs!$G$6:$G$9),LOOKUP(X2362,Inputs!$J$6:$J$9,Inputs!$H$6:$H$9)),Inputs!$B$12),-Inputs!$B$12),NORM.INV(RAND(),LOOKUP(X2362,Inputs!$J$6:$J$9,Inputs!$G$6:$G$9),LOOKUP(X2362,Inputs!$J$6:$J$9,Inputs!$H$6:$H$9))),0),"" )</f>
        <v/>
      </c>
      <c r="O2362" s="26">
        <f>IF($A2362&lt;=Inputs!$B$13,IF(10&lt;=Inputs!$B$8,IF(Inputs!$B$12&gt;0,MAX(MIN(NORM.INV(RAND(),LOOKUP(Y2362,Inputs!$J$6:$J$9,Inputs!$G$6:$G$9),LOOKUP(Y2362,Inputs!$J$6:$J$9,Inputs!$H$6:$H$9)),Inputs!$B$12),-Inputs!$B$12),NORM.INV(RAND(),LOOKUP(Y2362,Inputs!$J$6:$J$9,Inputs!$G$6:$G$9),LOOKUP(Y2362,Inputs!$J$6:$J$9,Inputs!$H$6:$H$9))),0),"" )</f>
        <v/>
      </c>
      <c r="P2362" s="31">
        <f>IF($A2362&lt;=Inputs!$B$13,RAND(),"")</f>
        <v/>
      </c>
      <c r="Q2362" s="31">
        <f>IF($A2362&lt;=Inputs!$B$13,RAND(),"")</f>
        <v/>
      </c>
      <c r="R2362" s="31">
        <f>IF($A2362&lt;=Inputs!$B$13,RAND(),"")</f>
        <v/>
      </c>
      <c r="S2362" s="31">
        <f>IF($A2362&lt;=Inputs!$B$13,RAND(),"")</f>
        <v/>
      </c>
      <c r="T2362" s="31">
        <f>IF($A2362&lt;=Inputs!$B$13,RAND(),"")</f>
        <v/>
      </c>
      <c r="U2362" s="31">
        <f>IF($A2362&lt;=Inputs!$B$13,RAND(),"")</f>
        <v/>
      </c>
      <c r="V2362" s="31">
        <f>IF($A2362&lt;=Inputs!$B$13,RAND(),"")</f>
        <v/>
      </c>
      <c r="W2362" s="31">
        <f>IF($A2362&lt;=Inputs!$B$13,RAND(),"")</f>
        <v/>
      </c>
      <c r="X2362" s="31">
        <f>IF($A2362&lt;=Inputs!$B$13,RAND(),"")</f>
        <v/>
      </c>
      <c r="Y2362" s="31">
        <f>IF($A2362&lt;=Inputs!$B$13,RAND(),"")</f>
        <v/>
      </c>
    </row>
    <row r="2363">
      <c r="A2363" t="n">
        <v>2358</v>
      </c>
      <c r="B2363" s="26">
        <f>IF($A2363&lt;=Inputs!$B$13,IF(Inputs!$B$8&gt;0,SUM(F2363:O2363)/Inputs!$B$8,0),"")</f>
        <v/>
      </c>
      <c r="C2363" s="27">
        <f>IF($A2363&lt;=Inputs!$B$13,B2363/100,"")</f>
        <v/>
      </c>
      <c r="D2363" s="28">
        <f>IF($A2363&lt;=Inputs!$B$13,C2363*Inputs!$B$7,"")</f>
        <v/>
      </c>
      <c r="E2363" s="29">
        <f>IF($A2363&lt;=Inputs!$B$13,IF(D2363&gt;0,1,0),"")</f>
        <v/>
      </c>
      <c r="F2363" s="26">
        <f>IF($A2363&lt;=Inputs!$B$13,IF(1&lt;=Inputs!$B$8,IF(Inputs!$B$12&gt;0,MAX(MIN(NORM.INV(RAND(),LOOKUP(P2363,Inputs!$J$6:$J$9,Inputs!$G$6:$G$9),LOOKUP(P2363,Inputs!$J$6:$J$9,Inputs!$H$6:$H$9)),Inputs!$B$12),-Inputs!$B$12),NORM.INV(RAND(),LOOKUP(P2363,Inputs!$J$6:$J$9,Inputs!$G$6:$G$9),LOOKUP(P2363,Inputs!$J$6:$J$9,Inputs!$H$6:$H$9))),0),"" )</f>
        <v/>
      </c>
      <c r="G2363" s="26">
        <f>IF($A2363&lt;=Inputs!$B$13,IF(2&lt;=Inputs!$B$8,IF(Inputs!$B$12&gt;0,MAX(MIN(NORM.INV(RAND(),LOOKUP(Q2363,Inputs!$J$6:$J$9,Inputs!$G$6:$G$9),LOOKUP(Q2363,Inputs!$J$6:$J$9,Inputs!$H$6:$H$9)),Inputs!$B$12),-Inputs!$B$12),NORM.INV(RAND(),LOOKUP(Q2363,Inputs!$J$6:$J$9,Inputs!$G$6:$G$9),LOOKUP(Q2363,Inputs!$J$6:$J$9,Inputs!$H$6:$H$9))),0),"" )</f>
        <v/>
      </c>
      <c r="H2363" s="26">
        <f>IF($A2363&lt;=Inputs!$B$13,IF(3&lt;=Inputs!$B$8,IF(Inputs!$B$12&gt;0,MAX(MIN(NORM.INV(RAND(),LOOKUP(R2363,Inputs!$J$6:$J$9,Inputs!$G$6:$G$9),LOOKUP(R2363,Inputs!$J$6:$J$9,Inputs!$H$6:$H$9)),Inputs!$B$12),-Inputs!$B$12),NORM.INV(RAND(),LOOKUP(R2363,Inputs!$J$6:$J$9,Inputs!$G$6:$G$9),LOOKUP(R2363,Inputs!$J$6:$J$9,Inputs!$H$6:$H$9))),0),"" )</f>
        <v/>
      </c>
      <c r="I2363" s="26">
        <f>IF($A2363&lt;=Inputs!$B$13,IF(4&lt;=Inputs!$B$8,IF(Inputs!$B$12&gt;0,MAX(MIN(NORM.INV(RAND(),LOOKUP(S2363,Inputs!$J$6:$J$9,Inputs!$G$6:$G$9),LOOKUP(S2363,Inputs!$J$6:$J$9,Inputs!$H$6:$H$9)),Inputs!$B$12),-Inputs!$B$12),NORM.INV(RAND(),LOOKUP(S2363,Inputs!$J$6:$J$9,Inputs!$G$6:$G$9),LOOKUP(S2363,Inputs!$J$6:$J$9,Inputs!$H$6:$H$9))),0),"" )</f>
        <v/>
      </c>
      <c r="J2363" s="26">
        <f>IF($A2363&lt;=Inputs!$B$13,IF(5&lt;=Inputs!$B$8,IF(Inputs!$B$12&gt;0,MAX(MIN(NORM.INV(RAND(),LOOKUP(T2363,Inputs!$J$6:$J$9,Inputs!$G$6:$G$9),LOOKUP(T2363,Inputs!$J$6:$J$9,Inputs!$H$6:$H$9)),Inputs!$B$12),-Inputs!$B$12),NORM.INV(RAND(),LOOKUP(T2363,Inputs!$J$6:$J$9,Inputs!$G$6:$G$9),LOOKUP(T2363,Inputs!$J$6:$J$9,Inputs!$H$6:$H$9))),0),"" )</f>
        <v/>
      </c>
      <c r="K2363" s="26">
        <f>IF($A2363&lt;=Inputs!$B$13,IF(6&lt;=Inputs!$B$8,IF(Inputs!$B$12&gt;0,MAX(MIN(NORM.INV(RAND(),LOOKUP(U2363,Inputs!$J$6:$J$9,Inputs!$G$6:$G$9),LOOKUP(U2363,Inputs!$J$6:$J$9,Inputs!$H$6:$H$9)),Inputs!$B$12),-Inputs!$B$12),NORM.INV(RAND(),LOOKUP(U2363,Inputs!$J$6:$J$9,Inputs!$G$6:$G$9),LOOKUP(U2363,Inputs!$J$6:$J$9,Inputs!$H$6:$H$9))),0),"" )</f>
        <v/>
      </c>
      <c r="L2363" s="26">
        <f>IF($A2363&lt;=Inputs!$B$13,IF(7&lt;=Inputs!$B$8,IF(Inputs!$B$12&gt;0,MAX(MIN(NORM.INV(RAND(),LOOKUP(V2363,Inputs!$J$6:$J$9,Inputs!$G$6:$G$9),LOOKUP(V2363,Inputs!$J$6:$J$9,Inputs!$H$6:$H$9)),Inputs!$B$12),-Inputs!$B$12),NORM.INV(RAND(),LOOKUP(V2363,Inputs!$J$6:$J$9,Inputs!$G$6:$G$9),LOOKUP(V2363,Inputs!$J$6:$J$9,Inputs!$H$6:$H$9))),0),"" )</f>
        <v/>
      </c>
      <c r="M2363" s="26">
        <f>IF($A2363&lt;=Inputs!$B$13,IF(8&lt;=Inputs!$B$8,IF(Inputs!$B$12&gt;0,MAX(MIN(NORM.INV(RAND(),LOOKUP(W2363,Inputs!$J$6:$J$9,Inputs!$G$6:$G$9),LOOKUP(W2363,Inputs!$J$6:$J$9,Inputs!$H$6:$H$9)),Inputs!$B$12),-Inputs!$B$12),NORM.INV(RAND(),LOOKUP(W2363,Inputs!$J$6:$J$9,Inputs!$G$6:$G$9),LOOKUP(W2363,Inputs!$J$6:$J$9,Inputs!$H$6:$H$9))),0),"" )</f>
        <v/>
      </c>
      <c r="N2363" s="26">
        <f>IF($A2363&lt;=Inputs!$B$13,IF(9&lt;=Inputs!$B$8,IF(Inputs!$B$12&gt;0,MAX(MIN(NORM.INV(RAND(),LOOKUP(X2363,Inputs!$J$6:$J$9,Inputs!$G$6:$G$9),LOOKUP(X2363,Inputs!$J$6:$J$9,Inputs!$H$6:$H$9)),Inputs!$B$12),-Inputs!$B$12),NORM.INV(RAND(),LOOKUP(X2363,Inputs!$J$6:$J$9,Inputs!$G$6:$G$9),LOOKUP(X2363,Inputs!$J$6:$J$9,Inputs!$H$6:$H$9))),0),"" )</f>
        <v/>
      </c>
      <c r="O2363" s="26">
        <f>IF($A2363&lt;=Inputs!$B$13,IF(10&lt;=Inputs!$B$8,IF(Inputs!$B$12&gt;0,MAX(MIN(NORM.INV(RAND(),LOOKUP(Y2363,Inputs!$J$6:$J$9,Inputs!$G$6:$G$9),LOOKUP(Y2363,Inputs!$J$6:$J$9,Inputs!$H$6:$H$9)),Inputs!$B$12),-Inputs!$B$12),NORM.INV(RAND(),LOOKUP(Y2363,Inputs!$J$6:$J$9,Inputs!$G$6:$G$9),LOOKUP(Y2363,Inputs!$J$6:$J$9,Inputs!$H$6:$H$9))),0),"" )</f>
        <v/>
      </c>
      <c r="P2363" s="31">
        <f>IF($A2363&lt;=Inputs!$B$13,RAND(),"")</f>
        <v/>
      </c>
      <c r="Q2363" s="31">
        <f>IF($A2363&lt;=Inputs!$B$13,RAND(),"")</f>
        <v/>
      </c>
      <c r="R2363" s="31">
        <f>IF($A2363&lt;=Inputs!$B$13,RAND(),"")</f>
        <v/>
      </c>
      <c r="S2363" s="31">
        <f>IF($A2363&lt;=Inputs!$B$13,RAND(),"")</f>
        <v/>
      </c>
      <c r="T2363" s="31">
        <f>IF($A2363&lt;=Inputs!$B$13,RAND(),"")</f>
        <v/>
      </c>
      <c r="U2363" s="31">
        <f>IF($A2363&lt;=Inputs!$B$13,RAND(),"")</f>
        <v/>
      </c>
      <c r="V2363" s="31">
        <f>IF($A2363&lt;=Inputs!$B$13,RAND(),"")</f>
        <v/>
      </c>
      <c r="W2363" s="31">
        <f>IF($A2363&lt;=Inputs!$B$13,RAND(),"")</f>
        <v/>
      </c>
      <c r="X2363" s="31">
        <f>IF($A2363&lt;=Inputs!$B$13,RAND(),"")</f>
        <v/>
      </c>
      <c r="Y2363" s="31">
        <f>IF($A2363&lt;=Inputs!$B$13,RAND(),"")</f>
        <v/>
      </c>
    </row>
    <row r="2364">
      <c r="A2364" t="n">
        <v>2359</v>
      </c>
      <c r="B2364" s="26">
        <f>IF($A2364&lt;=Inputs!$B$13,IF(Inputs!$B$8&gt;0,SUM(F2364:O2364)/Inputs!$B$8,0),"")</f>
        <v/>
      </c>
      <c r="C2364" s="27">
        <f>IF($A2364&lt;=Inputs!$B$13,B2364/100,"")</f>
        <v/>
      </c>
      <c r="D2364" s="28">
        <f>IF($A2364&lt;=Inputs!$B$13,C2364*Inputs!$B$7,"")</f>
        <v/>
      </c>
      <c r="E2364" s="29">
        <f>IF($A2364&lt;=Inputs!$B$13,IF(D2364&gt;0,1,0),"")</f>
        <v/>
      </c>
      <c r="F2364" s="26">
        <f>IF($A2364&lt;=Inputs!$B$13,IF(1&lt;=Inputs!$B$8,IF(Inputs!$B$12&gt;0,MAX(MIN(NORM.INV(RAND(),LOOKUP(P2364,Inputs!$J$6:$J$9,Inputs!$G$6:$G$9),LOOKUP(P2364,Inputs!$J$6:$J$9,Inputs!$H$6:$H$9)),Inputs!$B$12),-Inputs!$B$12),NORM.INV(RAND(),LOOKUP(P2364,Inputs!$J$6:$J$9,Inputs!$G$6:$G$9),LOOKUP(P2364,Inputs!$J$6:$J$9,Inputs!$H$6:$H$9))),0),"" )</f>
        <v/>
      </c>
      <c r="G2364" s="26">
        <f>IF($A2364&lt;=Inputs!$B$13,IF(2&lt;=Inputs!$B$8,IF(Inputs!$B$12&gt;0,MAX(MIN(NORM.INV(RAND(),LOOKUP(Q2364,Inputs!$J$6:$J$9,Inputs!$G$6:$G$9),LOOKUP(Q2364,Inputs!$J$6:$J$9,Inputs!$H$6:$H$9)),Inputs!$B$12),-Inputs!$B$12),NORM.INV(RAND(),LOOKUP(Q2364,Inputs!$J$6:$J$9,Inputs!$G$6:$G$9),LOOKUP(Q2364,Inputs!$J$6:$J$9,Inputs!$H$6:$H$9))),0),"" )</f>
        <v/>
      </c>
      <c r="H2364" s="26">
        <f>IF($A2364&lt;=Inputs!$B$13,IF(3&lt;=Inputs!$B$8,IF(Inputs!$B$12&gt;0,MAX(MIN(NORM.INV(RAND(),LOOKUP(R2364,Inputs!$J$6:$J$9,Inputs!$G$6:$G$9),LOOKUP(R2364,Inputs!$J$6:$J$9,Inputs!$H$6:$H$9)),Inputs!$B$12),-Inputs!$B$12),NORM.INV(RAND(),LOOKUP(R2364,Inputs!$J$6:$J$9,Inputs!$G$6:$G$9),LOOKUP(R2364,Inputs!$J$6:$J$9,Inputs!$H$6:$H$9))),0),"" )</f>
        <v/>
      </c>
      <c r="I2364" s="26">
        <f>IF($A2364&lt;=Inputs!$B$13,IF(4&lt;=Inputs!$B$8,IF(Inputs!$B$12&gt;0,MAX(MIN(NORM.INV(RAND(),LOOKUP(S2364,Inputs!$J$6:$J$9,Inputs!$G$6:$G$9),LOOKUP(S2364,Inputs!$J$6:$J$9,Inputs!$H$6:$H$9)),Inputs!$B$12),-Inputs!$B$12),NORM.INV(RAND(),LOOKUP(S2364,Inputs!$J$6:$J$9,Inputs!$G$6:$G$9),LOOKUP(S2364,Inputs!$J$6:$J$9,Inputs!$H$6:$H$9))),0),"" )</f>
        <v/>
      </c>
      <c r="J2364" s="26">
        <f>IF($A2364&lt;=Inputs!$B$13,IF(5&lt;=Inputs!$B$8,IF(Inputs!$B$12&gt;0,MAX(MIN(NORM.INV(RAND(),LOOKUP(T2364,Inputs!$J$6:$J$9,Inputs!$G$6:$G$9),LOOKUP(T2364,Inputs!$J$6:$J$9,Inputs!$H$6:$H$9)),Inputs!$B$12),-Inputs!$B$12),NORM.INV(RAND(),LOOKUP(T2364,Inputs!$J$6:$J$9,Inputs!$G$6:$G$9),LOOKUP(T2364,Inputs!$J$6:$J$9,Inputs!$H$6:$H$9))),0),"" )</f>
        <v/>
      </c>
      <c r="K2364" s="26">
        <f>IF($A2364&lt;=Inputs!$B$13,IF(6&lt;=Inputs!$B$8,IF(Inputs!$B$12&gt;0,MAX(MIN(NORM.INV(RAND(),LOOKUP(U2364,Inputs!$J$6:$J$9,Inputs!$G$6:$G$9),LOOKUP(U2364,Inputs!$J$6:$J$9,Inputs!$H$6:$H$9)),Inputs!$B$12),-Inputs!$B$12),NORM.INV(RAND(),LOOKUP(U2364,Inputs!$J$6:$J$9,Inputs!$G$6:$G$9),LOOKUP(U2364,Inputs!$J$6:$J$9,Inputs!$H$6:$H$9))),0),"" )</f>
        <v/>
      </c>
      <c r="L2364" s="26">
        <f>IF($A2364&lt;=Inputs!$B$13,IF(7&lt;=Inputs!$B$8,IF(Inputs!$B$12&gt;0,MAX(MIN(NORM.INV(RAND(),LOOKUP(V2364,Inputs!$J$6:$J$9,Inputs!$G$6:$G$9),LOOKUP(V2364,Inputs!$J$6:$J$9,Inputs!$H$6:$H$9)),Inputs!$B$12),-Inputs!$B$12),NORM.INV(RAND(),LOOKUP(V2364,Inputs!$J$6:$J$9,Inputs!$G$6:$G$9),LOOKUP(V2364,Inputs!$J$6:$J$9,Inputs!$H$6:$H$9))),0),"" )</f>
        <v/>
      </c>
      <c r="M2364" s="26">
        <f>IF($A2364&lt;=Inputs!$B$13,IF(8&lt;=Inputs!$B$8,IF(Inputs!$B$12&gt;0,MAX(MIN(NORM.INV(RAND(),LOOKUP(W2364,Inputs!$J$6:$J$9,Inputs!$G$6:$G$9),LOOKUP(W2364,Inputs!$J$6:$J$9,Inputs!$H$6:$H$9)),Inputs!$B$12),-Inputs!$B$12),NORM.INV(RAND(),LOOKUP(W2364,Inputs!$J$6:$J$9,Inputs!$G$6:$G$9),LOOKUP(W2364,Inputs!$J$6:$J$9,Inputs!$H$6:$H$9))),0),"" )</f>
        <v/>
      </c>
      <c r="N2364" s="26">
        <f>IF($A2364&lt;=Inputs!$B$13,IF(9&lt;=Inputs!$B$8,IF(Inputs!$B$12&gt;0,MAX(MIN(NORM.INV(RAND(),LOOKUP(X2364,Inputs!$J$6:$J$9,Inputs!$G$6:$G$9),LOOKUP(X2364,Inputs!$J$6:$J$9,Inputs!$H$6:$H$9)),Inputs!$B$12),-Inputs!$B$12),NORM.INV(RAND(),LOOKUP(X2364,Inputs!$J$6:$J$9,Inputs!$G$6:$G$9),LOOKUP(X2364,Inputs!$J$6:$J$9,Inputs!$H$6:$H$9))),0),"" )</f>
        <v/>
      </c>
      <c r="O2364" s="26">
        <f>IF($A2364&lt;=Inputs!$B$13,IF(10&lt;=Inputs!$B$8,IF(Inputs!$B$12&gt;0,MAX(MIN(NORM.INV(RAND(),LOOKUP(Y2364,Inputs!$J$6:$J$9,Inputs!$G$6:$G$9),LOOKUP(Y2364,Inputs!$J$6:$J$9,Inputs!$H$6:$H$9)),Inputs!$B$12),-Inputs!$B$12),NORM.INV(RAND(),LOOKUP(Y2364,Inputs!$J$6:$J$9,Inputs!$G$6:$G$9),LOOKUP(Y2364,Inputs!$J$6:$J$9,Inputs!$H$6:$H$9))),0),"" )</f>
        <v/>
      </c>
      <c r="P2364" s="31">
        <f>IF($A2364&lt;=Inputs!$B$13,RAND(),"")</f>
        <v/>
      </c>
      <c r="Q2364" s="31">
        <f>IF($A2364&lt;=Inputs!$B$13,RAND(),"")</f>
        <v/>
      </c>
      <c r="R2364" s="31">
        <f>IF($A2364&lt;=Inputs!$B$13,RAND(),"")</f>
        <v/>
      </c>
      <c r="S2364" s="31">
        <f>IF($A2364&lt;=Inputs!$B$13,RAND(),"")</f>
        <v/>
      </c>
      <c r="T2364" s="31">
        <f>IF($A2364&lt;=Inputs!$B$13,RAND(),"")</f>
        <v/>
      </c>
      <c r="U2364" s="31">
        <f>IF($A2364&lt;=Inputs!$B$13,RAND(),"")</f>
        <v/>
      </c>
      <c r="V2364" s="31">
        <f>IF($A2364&lt;=Inputs!$B$13,RAND(),"")</f>
        <v/>
      </c>
      <c r="W2364" s="31">
        <f>IF($A2364&lt;=Inputs!$B$13,RAND(),"")</f>
        <v/>
      </c>
      <c r="X2364" s="31">
        <f>IF($A2364&lt;=Inputs!$B$13,RAND(),"")</f>
        <v/>
      </c>
      <c r="Y2364" s="31">
        <f>IF($A2364&lt;=Inputs!$B$13,RAND(),"")</f>
        <v/>
      </c>
    </row>
    <row r="2365">
      <c r="A2365" t="n">
        <v>2360</v>
      </c>
      <c r="B2365" s="26">
        <f>IF($A2365&lt;=Inputs!$B$13,IF(Inputs!$B$8&gt;0,SUM(F2365:O2365)/Inputs!$B$8,0),"")</f>
        <v/>
      </c>
      <c r="C2365" s="27">
        <f>IF($A2365&lt;=Inputs!$B$13,B2365/100,"")</f>
        <v/>
      </c>
      <c r="D2365" s="28">
        <f>IF($A2365&lt;=Inputs!$B$13,C2365*Inputs!$B$7,"")</f>
        <v/>
      </c>
      <c r="E2365" s="29">
        <f>IF($A2365&lt;=Inputs!$B$13,IF(D2365&gt;0,1,0),"")</f>
        <v/>
      </c>
      <c r="F2365" s="26">
        <f>IF($A2365&lt;=Inputs!$B$13,IF(1&lt;=Inputs!$B$8,IF(Inputs!$B$12&gt;0,MAX(MIN(NORM.INV(RAND(),LOOKUP(P2365,Inputs!$J$6:$J$9,Inputs!$G$6:$G$9),LOOKUP(P2365,Inputs!$J$6:$J$9,Inputs!$H$6:$H$9)),Inputs!$B$12),-Inputs!$B$12),NORM.INV(RAND(),LOOKUP(P2365,Inputs!$J$6:$J$9,Inputs!$G$6:$G$9),LOOKUP(P2365,Inputs!$J$6:$J$9,Inputs!$H$6:$H$9))),0),"" )</f>
        <v/>
      </c>
      <c r="G2365" s="26">
        <f>IF($A2365&lt;=Inputs!$B$13,IF(2&lt;=Inputs!$B$8,IF(Inputs!$B$12&gt;0,MAX(MIN(NORM.INV(RAND(),LOOKUP(Q2365,Inputs!$J$6:$J$9,Inputs!$G$6:$G$9),LOOKUP(Q2365,Inputs!$J$6:$J$9,Inputs!$H$6:$H$9)),Inputs!$B$12),-Inputs!$B$12),NORM.INV(RAND(),LOOKUP(Q2365,Inputs!$J$6:$J$9,Inputs!$G$6:$G$9),LOOKUP(Q2365,Inputs!$J$6:$J$9,Inputs!$H$6:$H$9))),0),"" )</f>
        <v/>
      </c>
      <c r="H2365" s="26">
        <f>IF($A2365&lt;=Inputs!$B$13,IF(3&lt;=Inputs!$B$8,IF(Inputs!$B$12&gt;0,MAX(MIN(NORM.INV(RAND(),LOOKUP(R2365,Inputs!$J$6:$J$9,Inputs!$G$6:$G$9),LOOKUP(R2365,Inputs!$J$6:$J$9,Inputs!$H$6:$H$9)),Inputs!$B$12),-Inputs!$B$12),NORM.INV(RAND(),LOOKUP(R2365,Inputs!$J$6:$J$9,Inputs!$G$6:$G$9),LOOKUP(R2365,Inputs!$J$6:$J$9,Inputs!$H$6:$H$9))),0),"" )</f>
        <v/>
      </c>
      <c r="I2365" s="26">
        <f>IF($A2365&lt;=Inputs!$B$13,IF(4&lt;=Inputs!$B$8,IF(Inputs!$B$12&gt;0,MAX(MIN(NORM.INV(RAND(),LOOKUP(S2365,Inputs!$J$6:$J$9,Inputs!$G$6:$G$9),LOOKUP(S2365,Inputs!$J$6:$J$9,Inputs!$H$6:$H$9)),Inputs!$B$12),-Inputs!$B$12),NORM.INV(RAND(),LOOKUP(S2365,Inputs!$J$6:$J$9,Inputs!$G$6:$G$9),LOOKUP(S2365,Inputs!$J$6:$J$9,Inputs!$H$6:$H$9))),0),"" )</f>
        <v/>
      </c>
      <c r="J2365" s="26">
        <f>IF($A2365&lt;=Inputs!$B$13,IF(5&lt;=Inputs!$B$8,IF(Inputs!$B$12&gt;0,MAX(MIN(NORM.INV(RAND(),LOOKUP(T2365,Inputs!$J$6:$J$9,Inputs!$G$6:$G$9),LOOKUP(T2365,Inputs!$J$6:$J$9,Inputs!$H$6:$H$9)),Inputs!$B$12),-Inputs!$B$12),NORM.INV(RAND(),LOOKUP(T2365,Inputs!$J$6:$J$9,Inputs!$G$6:$G$9),LOOKUP(T2365,Inputs!$J$6:$J$9,Inputs!$H$6:$H$9))),0),"" )</f>
        <v/>
      </c>
      <c r="K2365" s="26">
        <f>IF($A2365&lt;=Inputs!$B$13,IF(6&lt;=Inputs!$B$8,IF(Inputs!$B$12&gt;0,MAX(MIN(NORM.INV(RAND(),LOOKUP(U2365,Inputs!$J$6:$J$9,Inputs!$G$6:$G$9),LOOKUP(U2365,Inputs!$J$6:$J$9,Inputs!$H$6:$H$9)),Inputs!$B$12),-Inputs!$B$12),NORM.INV(RAND(),LOOKUP(U2365,Inputs!$J$6:$J$9,Inputs!$G$6:$G$9),LOOKUP(U2365,Inputs!$J$6:$J$9,Inputs!$H$6:$H$9))),0),"" )</f>
        <v/>
      </c>
      <c r="L2365" s="26">
        <f>IF($A2365&lt;=Inputs!$B$13,IF(7&lt;=Inputs!$B$8,IF(Inputs!$B$12&gt;0,MAX(MIN(NORM.INV(RAND(),LOOKUP(V2365,Inputs!$J$6:$J$9,Inputs!$G$6:$G$9),LOOKUP(V2365,Inputs!$J$6:$J$9,Inputs!$H$6:$H$9)),Inputs!$B$12),-Inputs!$B$12),NORM.INV(RAND(),LOOKUP(V2365,Inputs!$J$6:$J$9,Inputs!$G$6:$G$9),LOOKUP(V2365,Inputs!$J$6:$J$9,Inputs!$H$6:$H$9))),0),"" )</f>
        <v/>
      </c>
      <c r="M2365" s="26">
        <f>IF($A2365&lt;=Inputs!$B$13,IF(8&lt;=Inputs!$B$8,IF(Inputs!$B$12&gt;0,MAX(MIN(NORM.INV(RAND(),LOOKUP(W2365,Inputs!$J$6:$J$9,Inputs!$G$6:$G$9),LOOKUP(W2365,Inputs!$J$6:$J$9,Inputs!$H$6:$H$9)),Inputs!$B$12),-Inputs!$B$12),NORM.INV(RAND(),LOOKUP(W2365,Inputs!$J$6:$J$9,Inputs!$G$6:$G$9),LOOKUP(W2365,Inputs!$J$6:$J$9,Inputs!$H$6:$H$9))),0),"" )</f>
        <v/>
      </c>
      <c r="N2365" s="26">
        <f>IF($A2365&lt;=Inputs!$B$13,IF(9&lt;=Inputs!$B$8,IF(Inputs!$B$12&gt;0,MAX(MIN(NORM.INV(RAND(),LOOKUP(X2365,Inputs!$J$6:$J$9,Inputs!$G$6:$G$9),LOOKUP(X2365,Inputs!$J$6:$J$9,Inputs!$H$6:$H$9)),Inputs!$B$12),-Inputs!$B$12),NORM.INV(RAND(),LOOKUP(X2365,Inputs!$J$6:$J$9,Inputs!$G$6:$G$9),LOOKUP(X2365,Inputs!$J$6:$J$9,Inputs!$H$6:$H$9))),0),"" )</f>
        <v/>
      </c>
      <c r="O2365" s="26">
        <f>IF($A2365&lt;=Inputs!$B$13,IF(10&lt;=Inputs!$B$8,IF(Inputs!$B$12&gt;0,MAX(MIN(NORM.INV(RAND(),LOOKUP(Y2365,Inputs!$J$6:$J$9,Inputs!$G$6:$G$9),LOOKUP(Y2365,Inputs!$J$6:$J$9,Inputs!$H$6:$H$9)),Inputs!$B$12),-Inputs!$B$12),NORM.INV(RAND(),LOOKUP(Y2365,Inputs!$J$6:$J$9,Inputs!$G$6:$G$9),LOOKUP(Y2365,Inputs!$J$6:$J$9,Inputs!$H$6:$H$9))),0),"" )</f>
        <v/>
      </c>
      <c r="P2365" s="31">
        <f>IF($A2365&lt;=Inputs!$B$13,RAND(),"")</f>
        <v/>
      </c>
      <c r="Q2365" s="31">
        <f>IF($A2365&lt;=Inputs!$B$13,RAND(),"")</f>
        <v/>
      </c>
      <c r="R2365" s="31">
        <f>IF($A2365&lt;=Inputs!$B$13,RAND(),"")</f>
        <v/>
      </c>
      <c r="S2365" s="31">
        <f>IF($A2365&lt;=Inputs!$B$13,RAND(),"")</f>
        <v/>
      </c>
      <c r="T2365" s="31">
        <f>IF($A2365&lt;=Inputs!$B$13,RAND(),"")</f>
        <v/>
      </c>
      <c r="U2365" s="31">
        <f>IF($A2365&lt;=Inputs!$B$13,RAND(),"")</f>
        <v/>
      </c>
      <c r="V2365" s="31">
        <f>IF($A2365&lt;=Inputs!$B$13,RAND(),"")</f>
        <v/>
      </c>
      <c r="W2365" s="31">
        <f>IF($A2365&lt;=Inputs!$B$13,RAND(),"")</f>
        <v/>
      </c>
      <c r="X2365" s="31">
        <f>IF($A2365&lt;=Inputs!$B$13,RAND(),"")</f>
        <v/>
      </c>
      <c r="Y2365" s="31">
        <f>IF($A2365&lt;=Inputs!$B$13,RAND(),"")</f>
        <v/>
      </c>
    </row>
    <row r="2366">
      <c r="A2366" t="n">
        <v>2361</v>
      </c>
      <c r="B2366" s="26">
        <f>IF($A2366&lt;=Inputs!$B$13,IF(Inputs!$B$8&gt;0,SUM(F2366:O2366)/Inputs!$B$8,0),"")</f>
        <v/>
      </c>
      <c r="C2366" s="27">
        <f>IF($A2366&lt;=Inputs!$B$13,B2366/100,"")</f>
        <v/>
      </c>
      <c r="D2366" s="28">
        <f>IF($A2366&lt;=Inputs!$B$13,C2366*Inputs!$B$7,"")</f>
        <v/>
      </c>
      <c r="E2366" s="29">
        <f>IF($A2366&lt;=Inputs!$B$13,IF(D2366&gt;0,1,0),"")</f>
        <v/>
      </c>
      <c r="F2366" s="26">
        <f>IF($A2366&lt;=Inputs!$B$13,IF(1&lt;=Inputs!$B$8,IF(Inputs!$B$12&gt;0,MAX(MIN(NORM.INV(RAND(),LOOKUP(P2366,Inputs!$J$6:$J$9,Inputs!$G$6:$G$9),LOOKUP(P2366,Inputs!$J$6:$J$9,Inputs!$H$6:$H$9)),Inputs!$B$12),-Inputs!$B$12),NORM.INV(RAND(),LOOKUP(P2366,Inputs!$J$6:$J$9,Inputs!$G$6:$G$9),LOOKUP(P2366,Inputs!$J$6:$J$9,Inputs!$H$6:$H$9))),0),"" )</f>
        <v/>
      </c>
      <c r="G2366" s="26">
        <f>IF($A2366&lt;=Inputs!$B$13,IF(2&lt;=Inputs!$B$8,IF(Inputs!$B$12&gt;0,MAX(MIN(NORM.INV(RAND(),LOOKUP(Q2366,Inputs!$J$6:$J$9,Inputs!$G$6:$G$9),LOOKUP(Q2366,Inputs!$J$6:$J$9,Inputs!$H$6:$H$9)),Inputs!$B$12),-Inputs!$B$12),NORM.INV(RAND(),LOOKUP(Q2366,Inputs!$J$6:$J$9,Inputs!$G$6:$G$9),LOOKUP(Q2366,Inputs!$J$6:$J$9,Inputs!$H$6:$H$9))),0),"" )</f>
        <v/>
      </c>
      <c r="H2366" s="26">
        <f>IF($A2366&lt;=Inputs!$B$13,IF(3&lt;=Inputs!$B$8,IF(Inputs!$B$12&gt;0,MAX(MIN(NORM.INV(RAND(),LOOKUP(R2366,Inputs!$J$6:$J$9,Inputs!$G$6:$G$9),LOOKUP(R2366,Inputs!$J$6:$J$9,Inputs!$H$6:$H$9)),Inputs!$B$12),-Inputs!$B$12),NORM.INV(RAND(),LOOKUP(R2366,Inputs!$J$6:$J$9,Inputs!$G$6:$G$9),LOOKUP(R2366,Inputs!$J$6:$J$9,Inputs!$H$6:$H$9))),0),"" )</f>
        <v/>
      </c>
      <c r="I2366" s="26">
        <f>IF($A2366&lt;=Inputs!$B$13,IF(4&lt;=Inputs!$B$8,IF(Inputs!$B$12&gt;0,MAX(MIN(NORM.INV(RAND(),LOOKUP(S2366,Inputs!$J$6:$J$9,Inputs!$G$6:$G$9),LOOKUP(S2366,Inputs!$J$6:$J$9,Inputs!$H$6:$H$9)),Inputs!$B$12),-Inputs!$B$12),NORM.INV(RAND(),LOOKUP(S2366,Inputs!$J$6:$J$9,Inputs!$G$6:$G$9),LOOKUP(S2366,Inputs!$J$6:$J$9,Inputs!$H$6:$H$9))),0),"" )</f>
        <v/>
      </c>
      <c r="J2366" s="26">
        <f>IF($A2366&lt;=Inputs!$B$13,IF(5&lt;=Inputs!$B$8,IF(Inputs!$B$12&gt;0,MAX(MIN(NORM.INV(RAND(),LOOKUP(T2366,Inputs!$J$6:$J$9,Inputs!$G$6:$G$9),LOOKUP(T2366,Inputs!$J$6:$J$9,Inputs!$H$6:$H$9)),Inputs!$B$12),-Inputs!$B$12),NORM.INV(RAND(),LOOKUP(T2366,Inputs!$J$6:$J$9,Inputs!$G$6:$G$9),LOOKUP(T2366,Inputs!$J$6:$J$9,Inputs!$H$6:$H$9))),0),"" )</f>
        <v/>
      </c>
      <c r="K2366" s="26">
        <f>IF($A2366&lt;=Inputs!$B$13,IF(6&lt;=Inputs!$B$8,IF(Inputs!$B$12&gt;0,MAX(MIN(NORM.INV(RAND(),LOOKUP(U2366,Inputs!$J$6:$J$9,Inputs!$G$6:$G$9),LOOKUP(U2366,Inputs!$J$6:$J$9,Inputs!$H$6:$H$9)),Inputs!$B$12),-Inputs!$B$12),NORM.INV(RAND(),LOOKUP(U2366,Inputs!$J$6:$J$9,Inputs!$G$6:$G$9),LOOKUP(U2366,Inputs!$J$6:$J$9,Inputs!$H$6:$H$9))),0),"" )</f>
        <v/>
      </c>
      <c r="L2366" s="26">
        <f>IF($A2366&lt;=Inputs!$B$13,IF(7&lt;=Inputs!$B$8,IF(Inputs!$B$12&gt;0,MAX(MIN(NORM.INV(RAND(),LOOKUP(V2366,Inputs!$J$6:$J$9,Inputs!$G$6:$G$9),LOOKUP(V2366,Inputs!$J$6:$J$9,Inputs!$H$6:$H$9)),Inputs!$B$12),-Inputs!$B$12),NORM.INV(RAND(),LOOKUP(V2366,Inputs!$J$6:$J$9,Inputs!$G$6:$G$9),LOOKUP(V2366,Inputs!$J$6:$J$9,Inputs!$H$6:$H$9))),0),"" )</f>
        <v/>
      </c>
      <c r="M2366" s="26">
        <f>IF($A2366&lt;=Inputs!$B$13,IF(8&lt;=Inputs!$B$8,IF(Inputs!$B$12&gt;0,MAX(MIN(NORM.INV(RAND(),LOOKUP(W2366,Inputs!$J$6:$J$9,Inputs!$G$6:$G$9),LOOKUP(W2366,Inputs!$J$6:$J$9,Inputs!$H$6:$H$9)),Inputs!$B$12),-Inputs!$B$12),NORM.INV(RAND(),LOOKUP(W2366,Inputs!$J$6:$J$9,Inputs!$G$6:$G$9),LOOKUP(W2366,Inputs!$J$6:$J$9,Inputs!$H$6:$H$9))),0),"" )</f>
        <v/>
      </c>
      <c r="N2366" s="26">
        <f>IF($A2366&lt;=Inputs!$B$13,IF(9&lt;=Inputs!$B$8,IF(Inputs!$B$12&gt;0,MAX(MIN(NORM.INV(RAND(),LOOKUP(X2366,Inputs!$J$6:$J$9,Inputs!$G$6:$G$9),LOOKUP(X2366,Inputs!$J$6:$J$9,Inputs!$H$6:$H$9)),Inputs!$B$12),-Inputs!$B$12),NORM.INV(RAND(),LOOKUP(X2366,Inputs!$J$6:$J$9,Inputs!$G$6:$G$9),LOOKUP(X2366,Inputs!$J$6:$J$9,Inputs!$H$6:$H$9))),0),"" )</f>
        <v/>
      </c>
      <c r="O2366" s="26">
        <f>IF($A2366&lt;=Inputs!$B$13,IF(10&lt;=Inputs!$B$8,IF(Inputs!$B$12&gt;0,MAX(MIN(NORM.INV(RAND(),LOOKUP(Y2366,Inputs!$J$6:$J$9,Inputs!$G$6:$G$9),LOOKUP(Y2366,Inputs!$J$6:$J$9,Inputs!$H$6:$H$9)),Inputs!$B$12),-Inputs!$B$12),NORM.INV(RAND(),LOOKUP(Y2366,Inputs!$J$6:$J$9,Inputs!$G$6:$G$9),LOOKUP(Y2366,Inputs!$J$6:$J$9,Inputs!$H$6:$H$9))),0),"" )</f>
        <v/>
      </c>
      <c r="P2366" s="31">
        <f>IF($A2366&lt;=Inputs!$B$13,RAND(),"")</f>
        <v/>
      </c>
      <c r="Q2366" s="31">
        <f>IF($A2366&lt;=Inputs!$B$13,RAND(),"")</f>
        <v/>
      </c>
      <c r="R2366" s="31">
        <f>IF($A2366&lt;=Inputs!$B$13,RAND(),"")</f>
        <v/>
      </c>
      <c r="S2366" s="31">
        <f>IF($A2366&lt;=Inputs!$B$13,RAND(),"")</f>
        <v/>
      </c>
      <c r="T2366" s="31">
        <f>IF($A2366&lt;=Inputs!$B$13,RAND(),"")</f>
        <v/>
      </c>
      <c r="U2366" s="31">
        <f>IF($A2366&lt;=Inputs!$B$13,RAND(),"")</f>
        <v/>
      </c>
      <c r="V2366" s="31">
        <f>IF($A2366&lt;=Inputs!$B$13,RAND(),"")</f>
        <v/>
      </c>
      <c r="W2366" s="31">
        <f>IF($A2366&lt;=Inputs!$B$13,RAND(),"")</f>
        <v/>
      </c>
      <c r="X2366" s="31">
        <f>IF($A2366&lt;=Inputs!$B$13,RAND(),"")</f>
        <v/>
      </c>
      <c r="Y2366" s="31">
        <f>IF($A2366&lt;=Inputs!$B$13,RAND(),"")</f>
        <v/>
      </c>
    </row>
    <row r="2367">
      <c r="A2367" t="n">
        <v>2362</v>
      </c>
      <c r="B2367" s="26">
        <f>IF($A2367&lt;=Inputs!$B$13,IF(Inputs!$B$8&gt;0,SUM(F2367:O2367)/Inputs!$B$8,0),"")</f>
        <v/>
      </c>
      <c r="C2367" s="27">
        <f>IF($A2367&lt;=Inputs!$B$13,B2367/100,"")</f>
        <v/>
      </c>
      <c r="D2367" s="28">
        <f>IF($A2367&lt;=Inputs!$B$13,C2367*Inputs!$B$7,"")</f>
        <v/>
      </c>
      <c r="E2367" s="29">
        <f>IF($A2367&lt;=Inputs!$B$13,IF(D2367&gt;0,1,0),"")</f>
        <v/>
      </c>
      <c r="F2367" s="26">
        <f>IF($A2367&lt;=Inputs!$B$13,IF(1&lt;=Inputs!$B$8,IF(Inputs!$B$12&gt;0,MAX(MIN(NORM.INV(RAND(),LOOKUP(P2367,Inputs!$J$6:$J$9,Inputs!$G$6:$G$9),LOOKUP(P2367,Inputs!$J$6:$J$9,Inputs!$H$6:$H$9)),Inputs!$B$12),-Inputs!$B$12),NORM.INV(RAND(),LOOKUP(P2367,Inputs!$J$6:$J$9,Inputs!$G$6:$G$9),LOOKUP(P2367,Inputs!$J$6:$J$9,Inputs!$H$6:$H$9))),0),"" )</f>
        <v/>
      </c>
      <c r="G2367" s="26">
        <f>IF($A2367&lt;=Inputs!$B$13,IF(2&lt;=Inputs!$B$8,IF(Inputs!$B$12&gt;0,MAX(MIN(NORM.INV(RAND(),LOOKUP(Q2367,Inputs!$J$6:$J$9,Inputs!$G$6:$G$9),LOOKUP(Q2367,Inputs!$J$6:$J$9,Inputs!$H$6:$H$9)),Inputs!$B$12),-Inputs!$B$12),NORM.INV(RAND(),LOOKUP(Q2367,Inputs!$J$6:$J$9,Inputs!$G$6:$G$9),LOOKUP(Q2367,Inputs!$J$6:$J$9,Inputs!$H$6:$H$9))),0),"" )</f>
        <v/>
      </c>
      <c r="H2367" s="26">
        <f>IF($A2367&lt;=Inputs!$B$13,IF(3&lt;=Inputs!$B$8,IF(Inputs!$B$12&gt;0,MAX(MIN(NORM.INV(RAND(),LOOKUP(R2367,Inputs!$J$6:$J$9,Inputs!$G$6:$G$9),LOOKUP(R2367,Inputs!$J$6:$J$9,Inputs!$H$6:$H$9)),Inputs!$B$12),-Inputs!$B$12),NORM.INV(RAND(),LOOKUP(R2367,Inputs!$J$6:$J$9,Inputs!$G$6:$G$9),LOOKUP(R2367,Inputs!$J$6:$J$9,Inputs!$H$6:$H$9))),0),"" )</f>
        <v/>
      </c>
      <c r="I2367" s="26">
        <f>IF($A2367&lt;=Inputs!$B$13,IF(4&lt;=Inputs!$B$8,IF(Inputs!$B$12&gt;0,MAX(MIN(NORM.INV(RAND(),LOOKUP(S2367,Inputs!$J$6:$J$9,Inputs!$G$6:$G$9),LOOKUP(S2367,Inputs!$J$6:$J$9,Inputs!$H$6:$H$9)),Inputs!$B$12),-Inputs!$B$12),NORM.INV(RAND(),LOOKUP(S2367,Inputs!$J$6:$J$9,Inputs!$G$6:$G$9),LOOKUP(S2367,Inputs!$J$6:$J$9,Inputs!$H$6:$H$9))),0),"" )</f>
        <v/>
      </c>
      <c r="J2367" s="26">
        <f>IF($A2367&lt;=Inputs!$B$13,IF(5&lt;=Inputs!$B$8,IF(Inputs!$B$12&gt;0,MAX(MIN(NORM.INV(RAND(),LOOKUP(T2367,Inputs!$J$6:$J$9,Inputs!$G$6:$G$9),LOOKUP(T2367,Inputs!$J$6:$J$9,Inputs!$H$6:$H$9)),Inputs!$B$12),-Inputs!$B$12),NORM.INV(RAND(),LOOKUP(T2367,Inputs!$J$6:$J$9,Inputs!$G$6:$G$9),LOOKUP(T2367,Inputs!$J$6:$J$9,Inputs!$H$6:$H$9))),0),"" )</f>
        <v/>
      </c>
      <c r="K2367" s="26">
        <f>IF($A2367&lt;=Inputs!$B$13,IF(6&lt;=Inputs!$B$8,IF(Inputs!$B$12&gt;0,MAX(MIN(NORM.INV(RAND(),LOOKUP(U2367,Inputs!$J$6:$J$9,Inputs!$G$6:$G$9),LOOKUP(U2367,Inputs!$J$6:$J$9,Inputs!$H$6:$H$9)),Inputs!$B$12),-Inputs!$B$12),NORM.INV(RAND(),LOOKUP(U2367,Inputs!$J$6:$J$9,Inputs!$G$6:$G$9),LOOKUP(U2367,Inputs!$J$6:$J$9,Inputs!$H$6:$H$9))),0),"" )</f>
        <v/>
      </c>
      <c r="L2367" s="26">
        <f>IF($A2367&lt;=Inputs!$B$13,IF(7&lt;=Inputs!$B$8,IF(Inputs!$B$12&gt;0,MAX(MIN(NORM.INV(RAND(),LOOKUP(V2367,Inputs!$J$6:$J$9,Inputs!$G$6:$G$9),LOOKUP(V2367,Inputs!$J$6:$J$9,Inputs!$H$6:$H$9)),Inputs!$B$12),-Inputs!$B$12),NORM.INV(RAND(),LOOKUP(V2367,Inputs!$J$6:$J$9,Inputs!$G$6:$G$9),LOOKUP(V2367,Inputs!$J$6:$J$9,Inputs!$H$6:$H$9))),0),"" )</f>
        <v/>
      </c>
      <c r="M2367" s="26">
        <f>IF($A2367&lt;=Inputs!$B$13,IF(8&lt;=Inputs!$B$8,IF(Inputs!$B$12&gt;0,MAX(MIN(NORM.INV(RAND(),LOOKUP(W2367,Inputs!$J$6:$J$9,Inputs!$G$6:$G$9),LOOKUP(W2367,Inputs!$J$6:$J$9,Inputs!$H$6:$H$9)),Inputs!$B$12),-Inputs!$B$12),NORM.INV(RAND(),LOOKUP(W2367,Inputs!$J$6:$J$9,Inputs!$G$6:$G$9),LOOKUP(W2367,Inputs!$J$6:$J$9,Inputs!$H$6:$H$9))),0),"" )</f>
        <v/>
      </c>
      <c r="N2367" s="26">
        <f>IF($A2367&lt;=Inputs!$B$13,IF(9&lt;=Inputs!$B$8,IF(Inputs!$B$12&gt;0,MAX(MIN(NORM.INV(RAND(),LOOKUP(X2367,Inputs!$J$6:$J$9,Inputs!$G$6:$G$9),LOOKUP(X2367,Inputs!$J$6:$J$9,Inputs!$H$6:$H$9)),Inputs!$B$12),-Inputs!$B$12),NORM.INV(RAND(),LOOKUP(X2367,Inputs!$J$6:$J$9,Inputs!$G$6:$G$9),LOOKUP(X2367,Inputs!$J$6:$J$9,Inputs!$H$6:$H$9))),0),"" )</f>
        <v/>
      </c>
      <c r="O2367" s="26">
        <f>IF($A2367&lt;=Inputs!$B$13,IF(10&lt;=Inputs!$B$8,IF(Inputs!$B$12&gt;0,MAX(MIN(NORM.INV(RAND(),LOOKUP(Y2367,Inputs!$J$6:$J$9,Inputs!$G$6:$G$9),LOOKUP(Y2367,Inputs!$J$6:$J$9,Inputs!$H$6:$H$9)),Inputs!$B$12),-Inputs!$B$12),NORM.INV(RAND(),LOOKUP(Y2367,Inputs!$J$6:$J$9,Inputs!$G$6:$G$9),LOOKUP(Y2367,Inputs!$J$6:$J$9,Inputs!$H$6:$H$9))),0),"" )</f>
        <v/>
      </c>
      <c r="P2367" s="31">
        <f>IF($A2367&lt;=Inputs!$B$13,RAND(),"")</f>
        <v/>
      </c>
      <c r="Q2367" s="31">
        <f>IF($A2367&lt;=Inputs!$B$13,RAND(),"")</f>
        <v/>
      </c>
      <c r="R2367" s="31">
        <f>IF($A2367&lt;=Inputs!$B$13,RAND(),"")</f>
        <v/>
      </c>
      <c r="S2367" s="31">
        <f>IF($A2367&lt;=Inputs!$B$13,RAND(),"")</f>
        <v/>
      </c>
      <c r="T2367" s="31">
        <f>IF($A2367&lt;=Inputs!$B$13,RAND(),"")</f>
        <v/>
      </c>
      <c r="U2367" s="31">
        <f>IF($A2367&lt;=Inputs!$B$13,RAND(),"")</f>
        <v/>
      </c>
      <c r="V2367" s="31">
        <f>IF($A2367&lt;=Inputs!$B$13,RAND(),"")</f>
        <v/>
      </c>
      <c r="W2367" s="31">
        <f>IF($A2367&lt;=Inputs!$B$13,RAND(),"")</f>
        <v/>
      </c>
      <c r="X2367" s="31">
        <f>IF($A2367&lt;=Inputs!$B$13,RAND(),"")</f>
        <v/>
      </c>
      <c r="Y2367" s="31">
        <f>IF($A2367&lt;=Inputs!$B$13,RAND(),"")</f>
        <v/>
      </c>
    </row>
    <row r="2368">
      <c r="A2368" t="n">
        <v>2363</v>
      </c>
      <c r="B2368" s="26">
        <f>IF($A2368&lt;=Inputs!$B$13,IF(Inputs!$B$8&gt;0,SUM(F2368:O2368)/Inputs!$B$8,0),"")</f>
        <v/>
      </c>
      <c r="C2368" s="27">
        <f>IF($A2368&lt;=Inputs!$B$13,B2368/100,"")</f>
        <v/>
      </c>
      <c r="D2368" s="28">
        <f>IF($A2368&lt;=Inputs!$B$13,C2368*Inputs!$B$7,"")</f>
        <v/>
      </c>
      <c r="E2368" s="29">
        <f>IF($A2368&lt;=Inputs!$B$13,IF(D2368&gt;0,1,0),"")</f>
        <v/>
      </c>
      <c r="F2368" s="26">
        <f>IF($A2368&lt;=Inputs!$B$13,IF(1&lt;=Inputs!$B$8,IF(Inputs!$B$12&gt;0,MAX(MIN(NORM.INV(RAND(),LOOKUP(P2368,Inputs!$J$6:$J$9,Inputs!$G$6:$G$9),LOOKUP(P2368,Inputs!$J$6:$J$9,Inputs!$H$6:$H$9)),Inputs!$B$12),-Inputs!$B$12),NORM.INV(RAND(),LOOKUP(P2368,Inputs!$J$6:$J$9,Inputs!$G$6:$G$9),LOOKUP(P2368,Inputs!$J$6:$J$9,Inputs!$H$6:$H$9))),0),"" )</f>
        <v/>
      </c>
      <c r="G2368" s="26">
        <f>IF($A2368&lt;=Inputs!$B$13,IF(2&lt;=Inputs!$B$8,IF(Inputs!$B$12&gt;0,MAX(MIN(NORM.INV(RAND(),LOOKUP(Q2368,Inputs!$J$6:$J$9,Inputs!$G$6:$G$9),LOOKUP(Q2368,Inputs!$J$6:$J$9,Inputs!$H$6:$H$9)),Inputs!$B$12),-Inputs!$B$12),NORM.INV(RAND(),LOOKUP(Q2368,Inputs!$J$6:$J$9,Inputs!$G$6:$G$9),LOOKUP(Q2368,Inputs!$J$6:$J$9,Inputs!$H$6:$H$9))),0),"" )</f>
        <v/>
      </c>
      <c r="H2368" s="26">
        <f>IF($A2368&lt;=Inputs!$B$13,IF(3&lt;=Inputs!$B$8,IF(Inputs!$B$12&gt;0,MAX(MIN(NORM.INV(RAND(),LOOKUP(R2368,Inputs!$J$6:$J$9,Inputs!$G$6:$G$9),LOOKUP(R2368,Inputs!$J$6:$J$9,Inputs!$H$6:$H$9)),Inputs!$B$12),-Inputs!$B$12),NORM.INV(RAND(),LOOKUP(R2368,Inputs!$J$6:$J$9,Inputs!$G$6:$G$9),LOOKUP(R2368,Inputs!$J$6:$J$9,Inputs!$H$6:$H$9))),0),"" )</f>
        <v/>
      </c>
      <c r="I2368" s="26">
        <f>IF($A2368&lt;=Inputs!$B$13,IF(4&lt;=Inputs!$B$8,IF(Inputs!$B$12&gt;0,MAX(MIN(NORM.INV(RAND(),LOOKUP(S2368,Inputs!$J$6:$J$9,Inputs!$G$6:$G$9),LOOKUP(S2368,Inputs!$J$6:$J$9,Inputs!$H$6:$H$9)),Inputs!$B$12),-Inputs!$B$12),NORM.INV(RAND(),LOOKUP(S2368,Inputs!$J$6:$J$9,Inputs!$G$6:$G$9),LOOKUP(S2368,Inputs!$J$6:$J$9,Inputs!$H$6:$H$9))),0),"" )</f>
        <v/>
      </c>
      <c r="J2368" s="26">
        <f>IF($A2368&lt;=Inputs!$B$13,IF(5&lt;=Inputs!$B$8,IF(Inputs!$B$12&gt;0,MAX(MIN(NORM.INV(RAND(),LOOKUP(T2368,Inputs!$J$6:$J$9,Inputs!$G$6:$G$9),LOOKUP(T2368,Inputs!$J$6:$J$9,Inputs!$H$6:$H$9)),Inputs!$B$12),-Inputs!$B$12),NORM.INV(RAND(),LOOKUP(T2368,Inputs!$J$6:$J$9,Inputs!$G$6:$G$9),LOOKUP(T2368,Inputs!$J$6:$J$9,Inputs!$H$6:$H$9))),0),"" )</f>
        <v/>
      </c>
      <c r="K2368" s="26">
        <f>IF($A2368&lt;=Inputs!$B$13,IF(6&lt;=Inputs!$B$8,IF(Inputs!$B$12&gt;0,MAX(MIN(NORM.INV(RAND(),LOOKUP(U2368,Inputs!$J$6:$J$9,Inputs!$G$6:$G$9),LOOKUP(U2368,Inputs!$J$6:$J$9,Inputs!$H$6:$H$9)),Inputs!$B$12),-Inputs!$B$12),NORM.INV(RAND(),LOOKUP(U2368,Inputs!$J$6:$J$9,Inputs!$G$6:$G$9),LOOKUP(U2368,Inputs!$J$6:$J$9,Inputs!$H$6:$H$9))),0),"" )</f>
        <v/>
      </c>
      <c r="L2368" s="26">
        <f>IF($A2368&lt;=Inputs!$B$13,IF(7&lt;=Inputs!$B$8,IF(Inputs!$B$12&gt;0,MAX(MIN(NORM.INV(RAND(),LOOKUP(V2368,Inputs!$J$6:$J$9,Inputs!$G$6:$G$9),LOOKUP(V2368,Inputs!$J$6:$J$9,Inputs!$H$6:$H$9)),Inputs!$B$12),-Inputs!$B$12),NORM.INV(RAND(),LOOKUP(V2368,Inputs!$J$6:$J$9,Inputs!$G$6:$G$9),LOOKUP(V2368,Inputs!$J$6:$J$9,Inputs!$H$6:$H$9))),0),"" )</f>
        <v/>
      </c>
      <c r="M2368" s="26">
        <f>IF($A2368&lt;=Inputs!$B$13,IF(8&lt;=Inputs!$B$8,IF(Inputs!$B$12&gt;0,MAX(MIN(NORM.INV(RAND(),LOOKUP(W2368,Inputs!$J$6:$J$9,Inputs!$G$6:$G$9),LOOKUP(W2368,Inputs!$J$6:$J$9,Inputs!$H$6:$H$9)),Inputs!$B$12),-Inputs!$B$12),NORM.INV(RAND(),LOOKUP(W2368,Inputs!$J$6:$J$9,Inputs!$G$6:$G$9),LOOKUP(W2368,Inputs!$J$6:$J$9,Inputs!$H$6:$H$9))),0),"" )</f>
        <v/>
      </c>
      <c r="N2368" s="26">
        <f>IF($A2368&lt;=Inputs!$B$13,IF(9&lt;=Inputs!$B$8,IF(Inputs!$B$12&gt;0,MAX(MIN(NORM.INV(RAND(),LOOKUP(X2368,Inputs!$J$6:$J$9,Inputs!$G$6:$G$9),LOOKUP(X2368,Inputs!$J$6:$J$9,Inputs!$H$6:$H$9)),Inputs!$B$12),-Inputs!$B$12),NORM.INV(RAND(),LOOKUP(X2368,Inputs!$J$6:$J$9,Inputs!$G$6:$G$9),LOOKUP(X2368,Inputs!$J$6:$J$9,Inputs!$H$6:$H$9))),0),"" )</f>
        <v/>
      </c>
      <c r="O2368" s="26">
        <f>IF($A2368&lt;=Inputs!$B$13,IF(10&lt;=Inputs!$B$8,IF(Inputs!$B$12&gt;0,MAX(MIN(NORM.INV(RAND(),LOOKUP(Y2368,Inputs!$J$6:$J$9,Inputs!$G$6:$G$9),LOOKUP(Y2368,Inputs!$J$6:$J$9,Inputs!$H$6:$H$9)),Inputs!$B$12),-Inputs!$B$12),NORM.INV(RAND(),LOOKUP(Y2368,Inputs!$J$6:$J$9,Inputs!$G$6:$G$9),LOOKUP(Y2368,Inputs!$J$6:$J$9,Inputs!$H$6:$H$9))),0),"" )</f>
        <v/>
      </c>
      <c r="P2368" s="31">
        <f>IF($A2368&lt;=Inputs!$B$13,RAND(),"")</f>
        <v/>
      </c>
      <c r="Q2368" s="31">
        <f>IF($A2368&lt;=Inputs!$B$13,RAND(),"")</f>
        <v/>
      </c>
      <c r="R2368" s="31">
        <f>IF($A2368&lt;=Inputs!$B$13,RAND(),"")</f>
        <v/>
      </c>
      <c r="S2368" s="31">
        <f>IF($A2368&lt;=Inputs!$B$13,RAND(),"")</f>
        <v/>
      </c>
      <c r="T2368" s="31">
        <f>IF($A2368&lt;=Inputs!$B$13,RAND(),"")</f>
        <v/>
      </c>
      <c r="U2368" s="31">
        <f>IF($A2368&lt;=Inputs!$B$13,RAND(),"")</f>
        <v/>
      </c>
      <c r="V2368" s="31">
        <f>IF($A2368&lt;=Inputs!$B$13,RAND(),"")</f>
        <v/>
      </c>
      <c r="W2368" s="31">
        <f>IF($A2368&lt;=Inputs!$B$13,RAND(),"")</f>
        <v/>
      </c>
      <c r="X2368" s="31">
        <f>IF($A2368&lt;=Inputs!$B$13,RAND(),"")</f>
        <v/>
      </c>
      <c r="Y2368" s="31">
        <f>IF($A2368&lt;=Inputs!$B$13,RAND(),"")</f>
        <v/>
      </c>
    </row>
    <row r="2369">
      <c r="A2369" t="n">
        <v>2364</v>
      </c>
      <c r="B2369" s="26">
        <f>IF($A2369&lt;=Inputs!$B$13,IF(Inputs!$B$8&gt;0,SUM(F2369:O2369)/Inputs!$B$8,0),"")</f>
        <v/>
      </c>
      <c r="C2369" s="27">
        <f>IF($A2369&lt;=Inputs!$B$13,B2369/100,"")</f>
        <v/>
      </c>
      <c r="D2369" s="28">
        <f>IF($A2369&lt;=Inputs!$B$13,C2369*Inputs!$B$7,"")</f>
        <v/>
      </c>
      <c r="E2369" s="29">
        <f>IF($A2369&lt;=Inputs!$B$13,IF(D2369&gt;0,1,0),"")</f>
        <v/>
      </c>
      <c r="F2369" s="26">
        <f>IF($A2369&lt;=Inputs!$B$13,IF(1&lt;=Inputs!$B$8,IF(Inputs!$B$12&gt;0,MAX(MIN(NORM.INV(RAND(),LOOKUP(P2369,Inputs!$J$6:$J$9,Inputs!$G$6:$G$9),LOOKUP(P2369,Inputs!$J$6:$J$9,Inputs!$H$6:$H$9)),Inputs!$B$12),-Inputs!$B$12),NORM.INV(RAND(),LOOKUP(P2369,Inputs!$J$6:$J$9,Inputs!$G$6:$G$9),LOOKUP(P2369,Inputs!$J$6:$J$9,Inputs!$H$6:$H$9))),0),"" )</f>
        <v/>
      </c>
      <c r="G2369" s="26">
        <f>IF($A2369&lt;=Inputs!$B$13,IF(2&lt;=Inputs!$B$8,IF(Inputs!$B$12&gt;0,MAX(MIN(NORM.INV(RAND(),LOOKUP(Q2369,Inputs!$J$6:$J$9,Inputs!$G$6:$G$9),LOOKUP(Q2369,Inputs!$J$6:$J$9,Inputs!$H$6:$H$9)),Inputs!$B$12),-Inputs!$B$12),NORM.INV(RAND(),LOOKUP(Q2369,Inputs!$J$6:$J$9,Inputs!$G$6:$G$9),LOOKUP(Q2369,Inputs!$J$6:$J$9,Inputs!$H$6:$H$9))),0),"" )</f>
        <v/>
      </c>
      <c r="H2369" s="26">
        <f>IF($A2369&lt;=Inputs!$B$13,IF(3&lt;=Inputs!$B$8,IF(Inputs!$B$12&gt;0,MAX(MIN(NORM.INV(RAND(),LOOKUP(R2369,Inputs!$J$6:$J$9,Inputs!$G$6:$G$9),LOOKUP(R2369,Inputs!$J$6:$J$9,Inputs!$H$6:$H$9)),Inputs!$B$12),-Inputs!$B$12),NORM.INV(RAND(),LOOKUP(R2369,Inputs!$J$6:$J$9,Inputs!$G$6:$G$9),LOOKUP(R2369,Inputs!$J$6:$J$9,Inputs!$H$6:$H$9))),0),"" )</f>
        <v/>
      </c>
      <c r="I2369" s="26">
        <f>IF($A2369&lt;=Inputs!$B$13,IF(4&lt;=Inputs!$B$8,IF(Inputs!$B$12&gt;0,MAX(MIN(NORM.INV(RAND(),LOOKUP(S2369,Inputs!$J$6:$J$9,Inputs!$G$6:$G$9),LOOKUP(S2369,Inputs!$J$6:$J$9,Inputs!$H$6:$H$9)),Inputs!$B$12),-Inputs!$B$12),NORM.INV(RAND(),LOOKUP(S2369,Inputs!$J$6:$J$9,Inputs!$G$6:$G$9),LOOKUP(S2369,Inputs!$J$6:$J$9,Inputs!$H$6:$H$9))),0),"" )</f>
        <v/>
      </c>
      <c r="J2369" s="26">
        <f>IF($A2369&lt;=Inputs!$B$13,IF(5&lt;=Inputs!$B$8,IF(Inputs!$B$12&gt;0,MAX(MIN(NORM.INV(RAND(),LOOKUP(T2369,Inputs!$J$6:$J$9,Inputs!$G$6:$G$9),LOOKUP(T2369,Inputs!$J$6:$J$9,Inputs!$H$6:$H$9)),Inputs!$B$12),-Inputs!$B$12),NORM.INV(RAND(),LOOKUP(T2369,Inputs!$J$6:$J$9,Inputs!$G$6:$G$9),LOOKUP(T2369,Inputs!$J$6:$J$9,Inputs!$H$6:$H$9))),0),"" )</f>
        <v/>
      </c>
      <c r="K2369" s="26">
        <f>IF($A2369&lt;=Inputs!$B$13,IF(6&lt;=Inputs!$B$8,IF(Inputs!$B$12&gt;0,MAX(MIN(NORM.INV(RAND(),LOOKUP(U2369,Inputs!$J$6:$J$9,Inputs!$G$6:$G$9),LOOKUP(U2369,Inputs!$J$6:$J$9,Inputs!$H$6:$H$9)),Inputs!$B$12),-Inputs!$B$12),NORM.INV(RAND(),LOOKUP(U2369,Inputs!$J$6:$J$9,Inputs!$G$6:$G$9),LOOKUP(U2369,Inputs!$J$6:$J$9,Inputs!$H$6:$H$9))),0),"" )</f>
        <v/>
      </c>
      <c r="L2369" s="26">
        <f>IF($A2369&lt;=Inputs!$B$13,IF(7&lt;=Inputs!$B$8,IF(Inputs!$B$12&gt;0,MAX(MIN(NORM.INV(RAND(),LOOKUP(V2369,Inputs!$J$6:$J$9,Inputs!$G$6:$G$9),LOOKUP(V2369,Inputs!$J$6:$J$9,Inputs!$H$6:$H$9)),Inputs!$B$12),-Inputs!$B$12),NORM.INV(RAND(),LOOKUP(V2369,Inputs!$J$6:$J$9,Inputs!$G$6:$G$9),LOOKUP(V2369,Inputs!$J$6:$J$9,Inputs!$H$6:$H$9))),0),"" )</f>
        <v/>
      </c>
      <c r="M2369" s="26">
        <f>IF($A2369&lt;=Inputs!$B$13,IF(8&lt;=Inputs!$B$8,IF(Inputs!$B$12&gt;0,MAX(MIN(NORM.INV(RAND(),LOOKUP(W2369,Inputs!$J$6:$J$9,Inputs!$G$6:$G$9),LOOKUP(W2369,Inputs!$J$6:$J$9,Inputs!$H$6:$H$9)),Inputs!$B$12),-Inputs!$B$12),NORM.INV(RAND(),LOOKUP(W2369,Inputs!$J$6:$J$9,Inputs!$G$6:$G$9),LOOKUP(W2369,Inputs!$J$6:$J$9,Inputs!$H$6:$H$9))),0),"" )</f>
        <v/>
      </c>
      <c r="N2369" s="26">
        <f>IF($A2369&lt;=Inputs!$B$13,IF(9&lt;=Inputs!$B$8,IF(Inputs!$B$12&gt;0,MAX(MIN(NORM.INV(RAND(),LOOKUP(X2369,Inputs!$J$6:$J$9,Inputs!$G$6:$G$9),LOOKUP(X2369,Inputs!$J$6:$J$9,Inputs!$H$6:$H$9)),Inputs!$B$12),-Inputs!$B$12),NORM.INV(RAND(),LOOKUP(X2369,Inputs!$J$6:$J$9,Inputs!$G$6:$G$9),LOOKUP(X2369,Inputs!$J$6:$J$9,Inputs!$H$6:$H$9))),0),"" )</f>
        <v/>
      </c>
      <c r="O2369" s="26">
        <f>IF($A2369&lt;=Inputs!$B$13,IF(10&lt;=Inputs!$B$8,IF(Inputs!$B$12&gt;0,MAX(MIN(NORM.INV(RAND(),LOOKUP(Y2369,Inputs!$J$6:$J$9,Inputs!$G$6:$G$9),LOOKUP(Y2369,Inputs!$J$6:$J$9,Inputs!$H$6:$H$9)),Inputs!$B$12),-Inputs!$B$12),NORM.INV(RAND(),LOOKUP(Y2369,Inputs!$J$6:$J$9,Inputs!$G$6:$G$9),LOOKUP(Y2369,Inputs!$J$6:$J$9,Inputs!$H$6:$H$9))),0),"" )</f>
        <v/>
      </c>
      <c r="P2369" s="31">
        <f>IF($A2369&lt;=Inputs!$B$13,RAND(),"")</f>
        <v/>
      </c>
      <c r="Q2369" s="31">
        <f>IF($A2369&lt;=Inputs!$B$13,RAND(),"")</f>
        <v/>
      </c>
      <c r="R2369" s="31">
        <f>IF($A2369&lt;=Inputs!$B$13,RAND(),"")</f>
        <v/>
      </c>
      <c r="S2369" s="31">
        <f>IF($A2369&lt;=Inputs!$B$13,RAND(),"")</f>
        <v/>
      </c>
      <c r="T2369" s="31">
        <f>IF($A2369&lt;=Inputs!$B$13,RAND(),"")</f>
        <v/>
      </c>
      <c r="U2369" s="31">
        <f>IF($A2369&lt;=Inputs!$B$13,RAND(),"")</f>
        <v/>
      </c>
      <c r="V2369" s="31">
        <f>IF($A2369&lt;=Inputs!$B$13,RAND(),"")</f>
        <v/>
      </c>
      <c r="W2369" s="31">
        <f>IF($A2369&lt;=Inputs!$B$13,RAND(),"")</f>
        <v/>
      </c>
      <c r="X2369" s="31">
        <f>IF($A2369&lt;=Inputs!$B$13,RAND(),"")</f>
        <v/>
      </c>
      <c r="Y2369" s="31">
        <f>IF($A2369&lt;=Inputs!$B$13,RAND(),"")</f>
        <v/>
      </c>
    </row>
    <row r="2370">
      <c r="A2370" t="n">
        <v>2365</v>
      </c>
      <c r="B2370" s="26">
        <f>IF($A2370&lt;=Inputs!$B$13,IF(Inputs!$B$8&gt;0,SUM(F2370:O2370)/Inputs!$B$8,0),"")</f>
        <v/>
      </c>
      <c r="C2370" s="27">
        <f>IF($A2370&lt;=Inputs!$B$13,B2370/100,"")</f>
        <v/>
      </c>
      <c r="D2370" s="28">
        <f>IF($A2370&lt;=Inputs!$B$13,C2370*Inputs!$B$7,"")</f>
        <v/>
      </c>
      <c r="E2370" s="29">
        <f>IF($A2370&lt;=Inputs!$B$13,IF(D2370&gt;0,1,0),"")</f>
        <v/>
      </c>
      <c r="F2370" s="26">
        <f>IF($A2370&lt;=Inputs!$B$13,IF(1&lt;=Inputs!$B$8,IF(Inputs!$B$12&gt;0,MAX(MIN(NORM.INV(RAND(),LOOKUP(P2370,Inputs!$J$6:$J$9,Inputs!$G$6:$G$9),LOOKUP(P2370,Inputs!$J$6:$J$9,Inputs!$H$6:$H$9)),Inputs!$B$12),-Inputs!$B$12),NORM.INV(RAND(),LOOKUP(P2370,Inputs!$J$6:$J$9,Inputs!$G$6:$G$9),LOOKUP(P2370,Inputs!$J$6:$J$9,Inputs!$H$6:$H$9))),0),"" )</f>
        <v/>
      </c>
      <c r="G2370" s="26">
        <f>IF($A2370&lt;=Inputs!$B$13,IF(2&lt;=Inputs!$B$8,IF(Inputs!$B$12&gt;0,MAX(MIN(NORM.INV(RAND(),LOOKUP(Q2370,Inputs!$J$6:$J$9,Inputs!$G$6:$G$9),LOOKUP(Q2370,Inputs!$J$6:$J$9,Inputs!$H$6:$H$9)),Inputs!$B$12),-Inputs!$B$12),NORM.INV(RAND(),LOOKUP(Q2370,Inputs!$J$6:$J$9,Inputs!$G$6:$G$9),LOOKUP(Q2370,Inputs!$J$6:$J$9,Inputs!$H$6:$H$9))),0),"" )</f>
        <v/>
      </c>
      <c r="H2370" s="26">
        <f>IF($A2370&lt;=Inputs!$B$13,IF(3&lt;=Inputs!$B$8,IF(Inputs!$B$12&gt;0,MAX(MIN(NORM.INV(RAND(),LOOKUP(R2370,Inputs!$J$6:$J$9,Inputs!$G$6:$G$9),LOOKUP(R2370,Inputs!$J$6:$J$9,Inputs!$H$6:$H$9)),Inputs!$B$12),-Inputs!$B$12),NORM.INV(RAND(),LOOKUP(R2370,Inputs!$J$6:$J$9,Inputs!$G$6:$G$9),LOOKUP(R2370,Inputs!$J$6:$J$9,Inputs!$H$6:$H$9))),0),"" )</f>
        <v/>
      </c>
      <c r="I2370" s="26">
        <f>IF($A2370&lt;=Inputs!$B$13,IF(4&lt;=Inputs!$B$8,IF(Inputs!$B$12&gt;0,MAX(MIN(NORM.INV(RAND(),LOOKUP(S2370,Inputs!$J$6:$J$9,Inputs!$G$6:$G$9),LOOKUP(S2370,Inputs!$J$6:$J$9,Inputs!$H$6:$H$9)),Inputs!$B$12),-Inputs!$B$12),NORM.INV(RAND(),LOOKUP(S2370,Inputs!$J$6:$J$9,Inputs!$G$6:$G$9),LOOKUP(S2370,Inputs!$J$6:$J$9,Inputs!$H$6:$H$9))),0),"" )</f>
        <v/>
      </c>
      <c r="J2370" s="26">
        <f>IF($A2370&lt;=Inputs!$B$13,IF(5&lt;=Inputs!$B$8,IF(Inputs!$B$12&gt;0,MAX(MIN(NORM.INV(RAND(),LOOKUP(T2370,Inputs!$J$6:$J$9,Inputs!$G$6:$G$9),LOOKUP(T2370,Inputs!$J$6:$J$9,Inputs!$H$6:$H$9)),Inputs!$B$12),-Inputs!$B$12),NORM.INV(RAND(),LOOKUP(T2370,Inputs!$J$6:$J$9,Inputs!$G$6:$G$9),LOOKUP(T2370,Inputs!$J$6:$J$9,Inputs!$H$6:$H$9))),0),"" )</f>
        <v/>
      </c>
      <c r="K2370" s="26">
        <f>IF($A2370&lt;=Inputs!$B$13,IF(6&lt;=Inputs!$B$8,IF(Inputs!$B$12&gt;0,MAX(MIN(NORM.INV(RAND(),LOOKUP(U2370,Inputs!$J$6:$J$9,Inputs!$G$6:$G$9),LOOKUP(U2370,Inputs!$J$6:$J$9,Inputs!$H$6:$H$9)),Inputs!$B$12),-Inputs!$B$12),NORM.INV(RAND(),LOOKUP(U2370,Inputs!$J$6:$J$9,Inputs!$G$6:$G$9),LOOKUP(U2370,Inputs!$J$6:$J$9,Inputs!$H$6:$H$9))),0),"" )</f>
        <v/>
      </c>
      <c r="L2370" s="26">
        <f>IF($A2370&lt;=Inputs!$B$13,IF(7&lt;=Inputs!$B$8,IF(Inputs!$B$12&gt;0,MAX(MIN(NORM.INV(RAND(),LOOKUP(V2370,Inputs!$J$6:$J$9,Inputs!$G$6:$G$9),LOOKUP(V2370,Inputs!$J$6:$J$9,Inputs!$H$6:$H$9)),Inputs!$B$12),-Inputs!$B$12),NORM.INV(RAND(),LOOKUP(V2370,Inputs!$J$6:$J$9,Inputs!$G$6:$G$9),LOOKUP(V2370,Inputs!$J$6:$J$9,Inputs!$H$6:$H$9))),0),"" )</f>
        <v/>
      </c>
      <c r="M2370" s="26">
        <f>IF($A2370&lt;=Inputs!$B$13,IF(8&lt;=Inputs!$B$8,IF(Inputs!$B$12&gt;0,MAX(MIN(NORM.INV(RAND(),LOOKUP(W2370,Inputs!$J$6:$J$9,Inputs!$G$6:$G$9),LOOKUP(W2370,Inputs!$J$6:$J$9,Inputs!$H$6:$H$9)),Inputs!$B$12),-Inputs!$B$12),NORM.INV(RAND(),LOOKUP(W2370,Inputs!$J$6:$J$9,Inputs!$G$6:$G$9),LOOKUP(W2370,Inputs!$J$6:$J$9,Inputs!$H$6:$H$9))),0),"" )</f>
        <v/>
      </c>
      <c r="N2370" s="26">
        <f>IF($A2370&lt;=Inputs!$B$13,IF(9&lt;=Inputs!$B$8,IF(Inputs!$B$12&gt;0,MAX(MIN(NORM.INV(RAND(),LOOKUP(X2370,Inputs!$J$6:$J$9,Inputs!$G$6:$G$9),LOOKUP(X2370,Inputs!$J$6:$J$9,Inputs!$H$6:$H$9)),Inputs!$B$12),-Inputs!$B$12),NORM.INV(RAND(),LOOKUP(X2370,Inputs!$J$6:$J$9,Inputs!$G$6:$G$9),LOOKUP(X2370,Inputs!$J$6:$J$9,Inputs!$H$6:$H$9))),0),"" )</f>
        <v/>
      </c>
      <c r="O2370" s="26">
        <f>IF($A2370&lt;=Inputs!$B$13,IF(10&lt;=Inputs!$B$8,IF(Inputs!$B$12&gt;0,MAX(MIN(NORM.INV(RAND(),LOOKUP(Y2370,Inputs!$J$6:$J$9,Inputs!$G$6:$G$9),LOOKUP(Y2370,Inputs!$J$6:$J$9,Inputs!$H$6:$H$9)),Inputs!$B$12),-Inputs!$B$12),NORM.INV(RAND(),LOOKUP(Y2370,Inputs!$J$6:$J$9,Inputs!$G$6:$G$9),LOOKUP(Y2370,Inputs!$J$6:$J$9,Inputs!$H$6:$H$9))),0),"" )</f>
        <v/>
      </c>
      <c r="P2370" s="31">
        <f>IF($A2370&lt;=Inputs!$B$13,RAND(),"")</f>
        <v/>
      </c>
      <c r="Q2370" s="31">
        <f>IF($A2370&lt;=Inputs!$B$13,RAND(),"")</f>
        <v/>
      </c>
      <c r="R2370" s="31">
        <f>IF($A2370&lt;=Inputs!$B$13,RAND(),"")</f>
        <v/>
      </c>
      <c r="S2370" s="31">
        <f>IF($A2370&lt;=Inputs!$B$13,RAND(),"")</f>
        <v/>
      </c>
      <c r="T2370" s="31">
        <f>IF($A2370&lt;=Inputs!$B$13,RAND(),"")</f>
        <v/>
      </c>
      <c r="U2370" s="31">
        <f>IF($A2370&lt;=Inputs!$B$13,RAND(),"")</f>
        <v/>
      </c>
      <c r="V2370" s="31">
        <f>IF($A2370&lt;=Inputs!$B$13,RAND(),"")</f>
        <v/>
      </c>
      <c r="W2370" s="31">
        <f>IF($A2370&lt;=Inputs!$B$13,RAND(),"")</f>
        <v/>
      </c>
      <c r="X2370" s="31">
        <f>IF($A2370&lt;=Inputs!$B$13,RAND(),"")</f>
        <v/>
      </c>
      <c r="Y2370" s="31">
        <f>IF($A2370&lt;=Inputs!$B$13,RAND(),"")</f>
        <v/>
      </c>
    </row>
    <row r="2371">
      <c r="A2371" t="n">
        <v>2366</v>
      </c>
      <c r="B2371" s="26">
        <f>IF($A2371&lt;=Inputs!$B$13,IF(Inputs!$B$8&gt;0,SUM(F2371:O2371)/Inputs!$B$8,0),"")</f>
        <v/>
      </c>
      <c r="C2371" s="27">
        <f>IF($A2371&lt;=Inputs!$B$13,B2371/100,"")</f>
        <v/>
      </c>
      <c r="D2371" s="28">
        <f>IF($A2371&lt;=Inputs!$B$13,C2371*Inputs!$B$7,"")</f>
        <v/>
      </c>
      <c r="E2371" s="29">
        <f>IF($A2371&lt;=Inputs!$B$13,IF(D2371&gt;0,1,0),"")</f>
        <v/>
      </c>
      <c r="F2371" s="26">
        <f>IF($A2371&lt;=Inputs!$B$13,IF(1&lt;=Inputs!$B$8,IF(Inputs!$B$12&gt;0,MAX(MIN(NORM.INV(RAND(),LOOKUP(P2371,Inputs!$J$6:$J$9,Inputs!$G$6:$G$9),LOOKUP(P2371,Inputs!$J$6:$J$9,Inputs!$H$6:$H$9)),Inputs!$B$12),-Inputs!$B$12),NORM.INV(RAND(),LOOKUP(P2371,Inputs!$J$6:$J$9,Inputs!$G$6:$G$9),LOOKUP(P2371,Inputs!$J$6:$J$9,Inputs!$H$6:$H$9))),0),"" )</f>
        <v/>
      </c>
      <c r="G2371" s="26">
        <f>IF($A2371&lt;=Inputs!$B$13,IF(2&lt;=Inputs!$B$8,IF(Inputs!$B$12&gt;0,MAX(MIN(NORM.INV(RAND(),LOOKUP(Q2371,Inputs!$J$6:$J$9,Inputs!$G$6:$G$9),LOOKUP(Q2371,Inputs!$J$6:$J$9,Inputs!$H$6:$H$9)),Inputs!$B$12),-Inputs!$B$12),NORM.INV(RAND(),LOOKUP(Q2371,Inputs!$J$6:$J$9,Inputs!$G$6:$G$9),LOOKUP(Q2371,Inputs!$J$6:$J$9,Inputs!$H$6:$H$9))),0),"" )</f>
        <v/>
      </c>
      <c r="H2371" s="26">
        <f>IF($A2371&lt;=Inputs!$B$13,IF(3&lt;=Inputs!$B$8,IF(Inputs!$B$12&gt;0,MAX(MIN(NORM.INV(RAND(),LOOKUP(R2371,Inputs!$J$6:$J$9,Inputs!$G$6:$G$9),LOOKUP(R2371,Inputs!$J$6:$J$9,Inputs!$H$6:$H$9)),Inputs!$B$12),-Inputs!$B$12),NORM.INV(RAND(),LOOKUP(R2371,Inputs!$J$6:$J$9,Inputs!$G$6:$G$9),LOOKUP(R2371,Inputs!$J$6:$J$9,Inputs!$H$6:$H$9))),0),"" )</f>
        <v/>
      </c>
      <c r="I2371" s="26">
        <f>IF($A2371&lt;=Inputs!$B$13,IF(4&lt;=Inputs!$B$8,IF(Inputs!$B$12&gt;0,MAX(MIN(NORM.INV(RAND(),LOOKUP(S2371,Inputs!$J$6:$J$9,Inputs!$G$6:$G$9),LOOKUP(S2371,Inputs!$J$6:$J$9,Inputs!$H$6:$H$9)),Inputs!$B$12),-Inputs!$B$12),NORM.INV(RAND(),LOOKUP(S2371,Inputs!$J$6:$J$9,Inputs!$G$6:$G$9),LOOKUP(S2371,Inputs!$J$6:$J$9,Inputs!$H$6:$H$9))),0),"" )</f>
        <v/>
      </c>
      <c r="J2371" s="26">
        <f>IF($A2371&lt;=Inputs!$B$13,IF(5&lt;=Inputs!$B$8,IF(Inputs!$B$12&gt;0,MAX(MIN(NORM.INV(RAND(),LOOKUP(T2371,Inputs!$J$6:$J$9,Inputs!$G$6:$G$9),LOOKUP(T2371,Inputs!$J$6:$J$9,Inputs!$H$6:$H$9)),Inputs!$B$12),-Inputs!$B$12),NORM.INV(RAND(),LOOKUP(T2371,Inputs!$J$6:$J$9,Inputs!$G$6:$G$9),LOOKUP(T2371,Inputs!$J$6:$J$9,Inputs!$H$6:$H$9))),0),"" )</f>
        <v/>
      </c>
      <c r="K2371" s="26">
        <f>IF($A2371&lt;=Inputs!$B$13,IF(6&lt;=Inputs!$B$8,IF(Inputs!$B$12&gt;0,MAX(MIN(NORM.INV(RAND(),LOOKUP(U2371,Inputs!$J$6:$J$9,Inputs!$G$6:$G$9),LOOKUP(U2371,Inputs!$J$6:$J$9,Inputs!$H$6:$H$9)),Inputs!$B$12),-Inputs!$B$12),NORM.INV(RAND(),LOOKUP(U2371,Inputs!$J$6:$J$9,Inputs!$G$6:$G$9),LOOKUP(U2371,Inputs!$J$6:$J$9,Inputs!$H$6:$H$9))),0),"" )</f>
        <v/>
      </c>
      <c r="L2371" s="26">
        <f>IF($A2371&lt;=Inputs!$B$13,IF(7&lt;=Inputs!$B$8,IF(Inputs!$B$12&gt;0,MAX(MIN(NORM.INV(RAND(),LOOKUP(V2371,Inputs!$J$6:$J$9,Inputs!$G$6:$G$9),LOOKUP(V2371,Inputs!$J$6:$J$9,Inputs!$H$6:$H$9)),Inputs!$B$12),-Inputs!$B$12),NORM.INV(RAND(),LOOKUP(V2371,Inputs!$J$6:$J$9,Inputs!$G$6:$G$9),LOOKUP(V2371,Inputs!$J$6:$J$9,Inputs!$H$6:$H$9))),0),"" )</f>
        <v/>
      </c>
      <c r="M2371" s="26">
        <f>IF($A2371&lt;=Inputs!$B$13,IF(8&lt;=Inputs!$B$8,IF(Inputs!$B$12&gt;0,MAX(MIN(NORM.INV(RAND(),LOOKUP(W2371,Inputs!$J$6:$J$9,Inputs!$G$6:$G$9),LOOKUP(W2371,Inputs!$J$6:$J$9,Inputs!$H$6:$H$9)),Inputs!$B$12),-Inputs!$B$12),NORM.INV(RAND(),LOOKUP(W2371,Inputs!$J$6:$J$9,Inputs!$G$6:$G$9),LOOKUP(W2371,Inputs!$J$6:$J$9,Inputs!$H$6:$H$9))),0),"" )</f>
        <v/>
      </c>
      <c r="N2371" s="26">
        <f>IF($A2371&lt;=Inputs!$B$13,IF(9&lt;=Inputs!$B$8,IF(Inputs!$B$12&gt;0,MAX(MIN(NORM.INV(RAND(),LOOKUP(X2371,Inputs!$J$6:$J$9,Inputs!$G$6:$G$9),LOOKUP(X2371,Inputs!$J$6:$J$9,Inputs!$H$6:$H$9)),Inputs!$B$12),-Inputs!$B$12),NORM.INV(RAND(),LOOKUP(X2371,Inputs!$J$6:$J$9,Inputs!$G$6:$G$9),LOOKUP(X2371,Inputs!$J$6:$J$9,Inputs!$H$6:$H$9))),0),"" )</f>
        <v/>
      </c>
      <c r="O2371" s="26">
        <f>IF($A2371&lt;=Inputs!$B$13,IF(10&lt;=Inputs!$B$8,IF(Inputs!$B$12&gt;0,MAX(MIN(NORM.INV(RAND(),LOOKUP(Y2371,Inputs!$J$6:$J$9,Inputs!$G$6:$G$9),LOOKUP(Y2371,Inputs!$J$6:$J$9,Inputs!$H$6:$H$9)),Inputs!$B$12),-Inputs!$B$12),NORM.INV(RAND(),LOOKUP(Y2371,Inputs!$J$6:$J$9,Inputs!$G$6:$G$9),LOOKUP(Y2371,Inputs!$J$6:$J$9,Inputs!$H$6:$H$9))),0),"" )</f>
        <v/>
      </c>
      <c r="P2371" s="31">
        <f>IF($A2371&lt;=Inputs!$B$13,RAND(),"")</f>
        <v/>
      </c>
      <c r="Q2371" s="31">
        <f>IF($A2371&lt;=Inputs!$B$13,RAND(),"")</f>
        <v/>
      </c>
      <c r="R2371" s="31">
        <f>IF($A2371&lt;=Inputs!$B$13,RAND(),"")</f>
        <v/>
      </c>
      <c r="S2371" s="31">
        <f>IF($A2371&lt;=Inputs!$B$13,RAND(),"")</f>
        <v/>
      </c>
      <c r="T2371" s="31">
        <f>IF($A2371&lt;=Inputs!$B$13,RAND(),"")</f>
        <v/>
      </c>
      <c r="U2371" s="31">
        <f>IF($A2371&lt;=Inputs!$B$13,RAND(),"")</f>
        <v/>
      </c>
      <c r="V2371" s="31">
        <f>IF($A2371&lt;=Inputs!$B$13,RAND(),"")</f>
        <v/>
      </c>
      <c r="W2371" s="31">
        <f>IF($A2371&lt;=Inputs!$B$13,RAND(),"")</f>
        <v/>
      </c>
      <c r="X2371" s="31">
        <f>IF($A2371&lt;=Inputs!$B$13,RAND(),"")</f>
        <v/>
      </c>
      <c r="Y2371" s="31">
        <f>IF($A2371&lt;=Inputs!$B$13,RAND(),"")</f>
        <v/>
      </c>
    </row>
    <row r="2372">
      <c r="A2372" t="n">
        <v>2367</v>
      </c>
      <c r="B2372" s="26">
        <f>IF($A2372&lt;=Inputs!$B$13,IF(Inputs!$B$8&gt;0,SUM(F2372:O2372)/Inputs!$B$8,0),"")</f>
        <v/>
      </c>
      <c r="C2372" s="27">
        <f>IF($A2372&lt;=Inputs!$B$13,B2372/100,"")</f>
        <v/>
      </c>
      <c r="D2372" s="28">
        <f>IF($A2372&lt;=Inputs!$B$13,C2372*Inputs!$B$7,"")</f>
        <v/>
      </c>
      <c r="E2372" s="29">
        <f>IF($A2372&lt;=Inputs!$B$13,IF(D2372&gt;0,1,0),"")</f>
        <v/>
      </c>
      <c r="F2372" s="26">
        <f>IF($A2372&lt;=Inputs!$B$13,IF(1&lt;=Inputs!$B$8,IF(Inputs!$B$12&gt;0,MAX(MIN(NORM.INV(RAND(),LOOKUP(P2372,Inputs!$J$6:$J$9,Inputs!$G$6:$G$9),LOOKUP(P2372,Inputs!$J$6:$J$9,Inputs!$H$6:$H$9)),Inputs!$B$12),-Inputs!$B$12),NORM.INV(RAND(),LOOKUP(P2372,Inputs!$J$6:$J$9,Inputs!$G$6:$G$9),LOOKUP(P2372,Inputs!$J$6:$J$9,Inputs!$H$6:$H$9))),0),"" )</f>
        <v/>
      </c>
      <c r="G2372" s="26">
        <f>IF($A2372&lt;=Inputs!$B$13,IF(2&lt;=Inputs!$B$8,IF(Inputs!$B$12&gt;0,MAX(MIN(NORM.INV(RAND(),LOOKUP(Q2372,Inputs!$J$6:$J$9,Inputs!$G$6:$G$9),LOOKUP(Q2372,Inputs!$J$6:$J$9,Inputs!$H$6:$H$9)),Inputs!$B$12),-Inputs!$B$12),NORM.INV(RAND(),LOOKUP(Q2372,Inputs!$J$6:$J$9,Inputs!$G$6:$G$9),LOOKUP(Q2372,Inputs!$J$6:$J$9,Inputs!$H$6:$H$9))),0),"" )</f>
        <v/>
      </c>
      <c r="H2372" s="26">
        <f>IF($A2372&lt;=Inputs!$B$13,IF(3&lt;=Inputs!$B$8,IF(Inputs!$B$12&gt;0,MAX(MIN(NORM.INV(RAND(),LOOKUP(R2372,Inputs!$J$6:$J$9,Inputs!$G$6:$G$9),LOOKUP(R2372,Inputs!$J$6:$J$9,Inputs!$H$6:$H$9)),Inputs!$B$12),-Inputs!$B$12),NORM.INV(RAND(),LOOKUP(R2372,Inputs!$J$6:$J$9,Inputs!$G$6:$G$9),LOOKUP(R2372,Inputs!$J$6:$J$9,Inputs!$H$6:$H$9))),0),"" )</f>
        <v/>
      </c>
      <c r="I2372" s="26">
        <f>IF($A2372&lt;=Inputs!$B$13,IF(4&lt;=Inputs!$B$8,IF(Inputs!$B$12&gt;0,MAX(MIN(NORM.INV(RAND(),LOOKUP(S2372,Inputs!$J$6:$J$9,Inputs!$G$6:$G$9),LOOKUP(S2372,Inputs!$J$6:$J$9,Inputs!$H$6:$H$9)),Inputs!$B$12),-Inputs!$B$12),NORM.INV(RAND(),LOOKUP(S2372,Inputs!$J$6:$J$9,Inputs!$G$6:$G$9),LOOKUP(S2372,Inputs!$J$6:$J$9,Inputs!$H$6:$H$9))),0),"" )</f>
        <v/>
      </c>
      <c r="J2372" s="26">
        <f>IF($A2372&lt;=Inputs!$B$13,IF(5&lt;=Inputs!$B$8,IF(Inputs!$B$12&gt;0,MAX(MIN(NORM.INV(RAND(),LOOKUP(T2372,Inputs!$J$6:$J$9,Inputs!$G$6:$G$9),LOOKUP(T2372,Inputs!$J$6:$J$9,Inputs!$H$6:$H$9)),Inputs!$B$12),-Inputs!$B$12),NORM.INV(RAND(),LOOKUP(T2372,Inputs!$J$6:$J$9,Inputs!$G$6:$G$9),LOOKUP(T2372,Inputs!$J$6:$J$9,Inputs!$H$6:$H$9))),0),"" )</f>
        <v/>
      </c>
      <c r="K2372" s="26">
        <f>IF($A2372&lt;=Inputs!$B$13,IF(6&lt;=Inputs!$B$8,IF(Inputs!$B$12&gt;0,MAX(MIN(NORM.INV(RAND(),LOOKUP(U2372,Inputs!$J$6:$J$9,Inputs!$G$6:$G$9),LOOKUP(U2372,Inputs!$J$6:$J$9,Inputs!$H$6:$H$9)),Inputs!$B$12),-Inputs!$B$12),NORM.INV(RAND(),LOOKUP(U2372,Inputs!$J$6:$J$9,Inputs!$G$6:$G$9),LOOKUP(U2372,Inputs!$J$6:$J$9,Inputs!$H$6:$H$9))),0),"" )</f>
        <v/>
      </c>
      <c r="L2372" s="26">
        <f>IF($A2372&lt;=Inputs!$B$13,IF(7&lt;=Inputs!$B$8,IF(Inputs!$B$12&gt;0,MAX(MIN(NORM.INV(RAND(),LOOKUP(V2372,Inputs!$J$6:$J$9,Inputs!$G$6:$G$9),LOOKUP(V2372,Inputs!$J$6:$J$9,Inputs!$H$6:$H$9)),Inputs!$B$12),-Inputs!$B$12),NORM.INV(RAND(),LOOKUP(V2372,Inputs!$J$6:$J$9,Inputs!$G$6:$G$9),LOOKUP(V2372,Inputs!$J$6:$J$9,Inputs!$H$6:$H$9))),0),"" )</f>
        <v/>
      </c>
      <c r="M2372" s="26">
        <f>IF($A2372&lt;=Inputs!$B$13,IF(8&lt;=Inputs!$B$8,IF(Inputs!$B$12&gt;0,MAX(MIN(NORM.INV(RAND(),LOOKUP(W2372,Inputs!$J$6:$J$9,Inputs!$G$6:$G$9),LOOKUP(W2372,Inputs!$J$6:$J$9,Inputs!$H$6:$H$9)),Inputs!$B$12),-Inputs!$B$12),NORM.INV(RAND(),LOOKUP(W2372,Inputs!$J$6:$J$9,Inputs!$G$6:$G$9),LOOKUP(W2372,Inputs!$J$6:$J$9,Inputs!$H$6:$H$9))),0),"" )</f>
        <v/>
      </c>
      <c r="N2372" s="26">
        <f>IF($A2372&lt;=Inputs!$B$13,IF(9&lt;=Inputs!$B$8,IF(Inputs!$B$12&gt;0,MAX(MIN(NORM.INV(RAND(),LOOKUP(X2372,Inputs!$J$6:$J$9,Inputs!$G$6:$G$9),LOOKUP(X2372,Inputs!$J$6:$J$9,Inputs!$H$6:$H$9)),Inputs!$B$12),-Inputs!$B$12),NORM.INV(RAND(),LOOKUP(X2372,Inputs!$J$6:$J$9,Inputs!$G$6:$G$9),LOOKUP(X2372,Inputs!$J$6:$J$9,Inputs!$H$6:$H$9))),0),"" )</f>
        <v/>
      </c>
      <c r="O2372" s="26">
        <f>IF($A2372&lt;=Inputs!$B$13,IF(10&lt;=Inputs!$B$8,IF(Inputs!$B$12&gt;0,MAX(MIN(NORM.INV(RAND(),LOOKUP(Y2372,Inputs!$J$6:$J$9,Inputs!$G$6:$G$9),LOOKUP(Y2372,Inputs!$J$6:$J$9,Inputs!$H$6:$H$9)),Inputs!$B$12),-Inputs!$B$12),NORM.INV(RAND(),LOOKUP(Y2372,Inputs!$J$6:$J$9,Inputs!$G$6:$G$9),LOOKUP(Y2372,Inputs!$J$6:$J$9,Inputs!$H$6:$H$9))),0),"" )</f>
        <v/>
      </c>
      <c r="P2372" s="31">
        <f>IF($A2372&lt;=Inputs!$B$13,RAND(),"")</f>
        <v/>
      </c>
      <c r="Q2372" s="31">
        <f>IF($A2372&lt;=Inputs!$B$13,RAND(),"")</f>
        <v/>
      </c>
      <c r="R2372" s="31">
        <f>IF($A2372&lt;=Inputs!$B$13,RAND(),"")</f>
        <v/>
      </c>
      <c r="S2372" s="31">
        <f>IF($A2372&lt;=Inputs!$B$13,RAND(),"")</f>
        <v/>
      </c>
      <c r="T2372" s="31">
        <f>IF($A2372&lt;=Inputs!$B$13,RAND(),"")</f>
        <v/>
      </c>
      <c r="U2372" s="31">
        <f>IF($A2372&lt;=Inputs!$B$13,RAND(),"")</f>
        <v/>
      </c>
      <c r="V2372" s="31">
        <f>IF($A2372&lt;=Inputs!$B$13,RAND(),"")</f>
        <v/>
      </c>
      <c r="W2372" s="31">
        <f>IF($A2372&lt;=Inputs!$B$13,RAND(),"")</f>
        <v/>
      </c>
      <c r="X2372" s="31">
        <f>IF($A2372&lt;=Inputs!$B$13,RAND(),"")</f>
        <v/>
      </c>
      <c r="Y2372" s="31">
        <f>IF($A2372&lt;=Inputs!$B$13,RAND(),"")</f>
        <v/>
      </c>
    </row>
    <row r="2373">
      <c r="A2373" t="n">
        <v>2368</v>
      </c>
      <c r="B2373" s="26">
        <f>IF($A2373&lt;=Inputs!$B$13,IF(Inputs!$B$8&gt;0,SUM(F2373:O2373)/Inputs!$B$8,0),"")</f>
        <v/>
      </c>
      <c r="C2373" s="27">
        <f>IF($A2373&lt;=Inputs!$B$13,B2373/100,"")</f>
        <v/>
      </c>
      <c r="D2373" s="28">
        <f>IF($A2373&lt;=Inputs!$B$13,C2373*Inputs!$B$7,"")</f>
        <v/>
      </c>
      <c r="E2373" s="29">
        <f>IF($A2373&lt;=Inputs!$B$13,IF(D2373&gt;0,1,0),"")</f>
        <v/>
      </c>
      <c r="F2373" s="26">
        <f>IF($A2373&lt;=Inputs!$B$13,IF(1&lt;=Inputs!$B$8,IF(Inputs!$B$12&gt;0,MAX(MIN(NORM.INV(RAND(),LOOKUP(P2373,Inputs!$J$6:$J$9,Inputs!$G$6:$G$9),LOOKUP(P2373,Inputs!$J$6:$J$9,Inputs!$H$6:$H$9)),Inputs!$B$12),-Inputs!$B$12),NORM.INV(RAND(),LOOKUP(P2373,Inputs!$J$6:$J$9,Inputs!$G$6:$G$9),LOOKUP(P2373,Inputs!$J$6:$J$9,Inputs!$H$6:$H$9))),0),"" )</f>
        <v/>
      </c>
      <c r="G2373" s="26">
        <f>IF($A2373&lt;=Inputs!$B$13,IF(2&lt;=Inputs!$B$8,IF(Inputs!$B$12&gt;0,MAX(MIN(NORM.INV(RAND(),LOOKUP(Q2373,Inputs!$J$6:$J$9,Inputs!$G$6:$G$9),LOOKUP(Q2373,Inputs!$J$6:$J$9,Inputs!$H$6:$H$9)),Inputs!$B$12),-Inputs!$B$12),NORM.INV(RAND(),LOOKUP(Q2373,Inputs!$J$6:$J$9,Inputs!$G$6:$G$9),LOOKUP(Q2373,Inputs!$J$6:$J$9,Inputs!$H$6:$H$9))),0),"" )</f>
        <v/>
      </c>
      <c r="H2373" s="26">
        <f>IF($A2373&lt;=Inputs!$B$13,IF(3&lt;=Inputs!$B$8,IF(Inputs!$B$12&gt;0,MAX(MIN(NORM.INV(RAND(),LOOKUP(R2373,Inputs!$J$6:$J$9,Inputs!$G$6:$G$9),LOOKUP(R2373,Inputs!$J$6:$J$9,Inputs!$H$6:$H$9)),Inputs!$B$12),-Inputs!$B$12),NORM.INV(RAND(),LOOKUP(R2373,Inputs!$J$6:$J$9,Inputs!$G$6:$G$9),LOOKUP(R2373,Inputs!$J$6:$J$9,Inputs!$H$6:$H$9))),0),"" )</f>
        <v/>
      </c>
      <c r="I2373" s="26">
        <f>IF($A2373&lt;=Inputs!$B$13,IF(4&lt;=Inputs!$B$8,IF(Inputs!$B$12&gt;0,MAX(MIN(NORM.INV(RAND(),LOOKUP(S2373,Inputs!$J$6:$J$9,Inputs!$G$6:$G$9),LOOKUP(S2373,Inputs!$J$6:$J$9,Inputs!$H$6:$H$9)),Inputs!$B$12),-Inputs!$B$12),NORM.INV(RAND(),LOOKUP(S2373,Inputs!$J$6:$J$9,Inputs!$G$6:$G$9),LOOKUP(S2373,Inputs!$J$6:$J$9,Inputs!$H$6:$H$9))),0),"" )</f>
        <v/>
      </c>
      <c r="J2373" s="26">
        <f>IF($A2373&lt;=Inputs!$B$13,IF(5&lt;=Inputs!$B$8,IF(Inputs!$B$12&gt;0,MAX(MIN(NORM.INV(RAND(),LOOKUP(T2373,Inputs!$J$6:$J$9,Inputs!$G$6:$G$9),LOOKUP(T2373,Inputs!$J$6:$J$9,Inputs!$H$6:$H$9)),Inputs!$B$12),-Inputs!$B$12),NORM.INV(RAND(),LOOKUP(T2373,Inputs!$J$6:$J$9,Inputs!$G$6:$G$9),LOOKUP(T2373,Inputs!$J$6:$J$9,Inputs!$H$6:$H$9))),0),"" )</f>
        <v/>
      </c>
      <c r="K2373" s="26">
        <f>IF($A2373&lt;=Inputs!$B$13,IF(6&lt;=Inputs!$B$8,IF(Inputs!$B$12&gt;0,MAX(MIN(NORM.INV(RAND(),LOOKUP(U2373,Inputs!$J$6:$J$9,Inputs!$G$6:$G$9),LOOKUP(U2373,Inputs!$J$6:$J$9,Inputs!$H$6:$H$9)),Inputs!$B$12),-Inputs!$B$12),NORM.INV(RAND(),LOOKUP(U2373,Inputs!$J$6:$J$9,Inputs!$G$6:$G$9),LOOKUP(U2373,Inputs!$J$6:$J$9,Inputs!$H$6:$H$9))),0),"" )</f>
        <v/>
      </c>
      <c r="L2373" s="26">
        <f>IF($A2373&lt;=Inputs!$B$13,IF(7&lt;=Inputs!$B$8,IF(Inputs!$B$12&gt;0,MAX(MIN(NORM.INV(RAND(),LOOKUP(V2373,Inputs!$J$6:$J$9,Inputs!$G$6:$G$9),LOOKUP(V2373,Inputs!$J$6:$J$9,Inputs!$H$6:$H$9)),Inputs!$B$12),-Inputs!$B$12),NORM.INV(RAND(),LOOKUP(V2373,Inputs!$J$6:$J$9,Inputs!$G$6:$G$9),LOOKUP(V2373,Inputs!$J$6:$J$9,Inputs!$H$6:$H$9))),0),"" )</f>
        <v/>
      </c>
      <c r="M2373" s="26">
        <f>IF($A2373&lt;=Inputs!$B$13,IF(8&lt;=Inputs!$B$8,IF(Inputs!$B$12&gt;0,MAX(MIN(NORM.INV(RAND(),LOOKUP(W2373,Inputs!$J$6:$J$9,Inputs!$G$6:$G$9),LOOKUP(W2373,Inputs!$J$6:$J$9,Inputs!$H$6:$H$9)),Inputs!$B$12),-Inputs!$B$12),NORM.INV(RAND(),LOOKUP(W2373,Inputs!$J$6:$J$9,Inputs!$G$6:$G$9),LOOKUP(W2373,Inputs!$J$6:$J$9,Inputs!$H$6:$H$9))),0),"" )</f>
        <v/>
      </c>
      <c r="N2373" s="26">
        <f>IF($A2373&lt;=Inputs!$B$13,IF(9&lt;=Inputs!$B$8,IF(Inputs!$B$12&gt;0,MAX(MIN(NORM.INV(RAND(),LOOKUP(X2373,Inputs!$J$6:$J$9,Inputs!$G$6:$G$9),LOOKUP(X2373,Inputs!$J$6:$J$9,Inputs!$H$6:$H$9)),Inputs!$B$12),-Inputs!$B$12),NORM.INV(RAND(),LOOKUP(X2373,Inputs!$J$6:$J$9,Inputs!$G$6:$G$9),LOOKUP(X2373,Inputs!$J$6:$J$9,Inputs!$H$6:$H$9))),0),"" )</f>
        <v/>
      </c>
      <c r="O2373" s="26">
        <f>IF($A2373&lt;=Inputs!$B$13,IF(10&lt;=Inputs!$B$8,IF(Inputs!$B$12&gt;0,MAX(MIN(NORM.INV(RAND(),LOOKUP(Y2373,Inputs!$J$6:$J$9,Inputs!$G$6:$G$9),LOOKUP(Y2373,Inputs!$J$6:$J$9,Inputs!$H$6:$H$9)),Inputs!$B$12),-Inputs!$B$12),NORM.INV(RAND(),LOOKUP(Y2373,Inputs!$J$6:$J$9,Inputs!$G$6:$G$9),LOOKUP(Y2373,Inputs!$J$6:$J$9,Inputs!$H$6:$H$9))),0),"" )</f>
        <v/>
      </c>
      <c r="P2373" s="31">
        <f>IF($A2373&lt;=Inputs!$B$13,RAND(),"")</f>
        <v/>
      </c>
      <c r="Q2373" s="31">
        <f>IF($A2373&lt;=Inputs!$B$13,RAND(),"")</f>
        <v/>
      </c>
      <c r="R2373" s="31">
        <f>IF($A2373&lt;=Inputs!$B$13,RAND(),"")</f>
        <v/>
      </c>
      <c r="S2373" s="31">
        <f>IF($A2373&lt;=Inputs!$B$13,RAND(),"")</f>
        <v/>
      </c>
      <c r="T2373" s="31">
        <f>IF($A2373&lt;=Inputs!$B$13,RAND(),"")</f>
        <v/>
      </c>
      <c r="U2373" s="31">
        <f>IF($A2373&lt;=Inputs!$B$13,RAND(),"")</f>
        <v/>
      </c>
      <c r="V2373" s="31">
        <f>IF($A2373&lt;=Inputs!$B$13,RAND(),"")</f>
        <v/>
      </c>
      <c r="W2373" s="31">
        <f>IF($A2373&lt;=Inputs!$B$13,RAND(),"")</f>
        <v/>
      </c>
      <c r="X2373" s="31">
        <f>IF($A2373&lt;=Inputs!$B$13,RAND(),"")</f>
        <v/>
      </c>
      <c r="Y2373" s="31">
        <f>IF($A2373&lt;=Inputs!$B$13,RAND(),"")</f>
        <v/>
      </c>
    </row>
    <row r="2374">
      <c r="A2374" t="n">
        <v>2369</v>
      </c>
      <c r="B2374" s="26">
        <f>IF($A2374&lt;=Inputs!$B$13,IF(Inputs!$B$8&gt;0,SUM(F2374:O2374)/Inputs!$B$8,0),"")</f>
        <v/>
      </c>
      <c r="C2374" s="27">
        <f>IF($A2374&lt;=Inputs!$B$13,B2374/100,"")</f>
        <v/>
      </c>
      <c r="D2374" s="28">
        <f>IF($A2374&lt;=Inputs!$B$13,C2374*Inputs!$B$7,"")</f>
        <v/>
      </c>
      <c r="E2374" s="29">
        <f>IF($A2374&lt;=Inputs!$B$13,IF(D2374&gt;0,1,0),"")</f>
        <v/>
      </c>
      <c r="F2374" s="26">
        <f>IF($A2374&lt;=Inputs!$B$13,IF(1&lt;=Inputs!$B$8,IF(Inputs!$B$12&gt;0,MAX(MIN(NORM.INV(RAND(),LOOKUP(P2374,Inputs!$J$6:$J$9,Inputs!$G$6:$G$9),LOOKUP(P2374,Inputs!$J$6:$J$9,Inputs!$H$6:$H$9)),Inputs!$B$12),-Inputs!$B$12),NORM.INV(RAND(),LOOKUP(P2374,Inputs!$J$6:$J$9,Inputs!$G$6:$G$9),LOOKUP(P2374,Inputs!$J$6:$J$9,Inputs!$H$6:$H$9))),0),"" )</f>
        <v/>
      </c>
      <c r="G2374" s="26">
        <f>IF($A2374&lt;=Inputs!$B$13,IF(2&lt;=Inputs!$B$8,IF(Inputs!$B$12&gt;0,MAX(MIN(NORM.INV(RAND(),LOOKUP(Q2374,Inputs!$J$6:$J$9,Inputs!$G$6:$G$9),LOOKUP(Q2374,Inputs!$J$6:$J$9,Inputs!$H$6:$H$9)),Inputs!$B$12),-Inputs!$B$12),NORM.INV(RAND(),LOOKUP(Q2374,Inputs!$J$6:$J$9,Inputs!$G$6:$G$9),LOOKUP(Q2374,Inputs!$J$6:$J$9,Inputs!$H$6:$H$9))),0),"" )</f>
        <v/>
      </c>
      <c r="H2374" s="26">
        <f>IF($A2374&lt;=Inputs!$B$13,IF(3&lt;=Inputs!$B$8,IF(Inputs!$B$12&gt;0,MAX(MIN(NORM.INV(RAND(),LOOKUP(R2374,Inputs!$J$6:$J$9,Inputs!$G$6:$G$9),LOOKUP(R2374,Inputs!$J$6:$J$9,Inputs!$H$6:$H$9)),Inputs!$B$12),-Inputs!$B$12),NORM.INV(RAND(),LOOKUP(R2374,Inputs!$J$6:$J$9,Inputs!$G$6:$G$9),LOOKUP(R2374,Inputs!$J$6:$J$9,Inputs!$H$6:$H$9))),0),"" )</f>
        <v/>
      </c>
      <c r="I2374" s="26">
        <f>IF($A2374&lt;=Inputs!$B$13,IF(4&lt;=Inputs!$B$8,IF(Inputs!$B$12&gt;0,MAX(MIN(NORM.INV(RAND(),LOOKUP(S2374,Inputs!$J$6:$J$9,Inputs!$G$6:$G$9),LOOKUP(S2374,Inputs!$J$6:$J$9,Inputs!$H$6:$H$9)),Inputs!$B$12),-Inputs!$B$12),NORM.INV(RAND(),LOOKUP(S2374,Inputs!$J$6:$J$9,Inputs!$G$6:$G$9),LOOKUP(S2374,Inputs!$J$6:$J$9,Inputs!$H$6:$H$9))),0),"" )</f>
        <v/>
      </c>
      <c r="J2374" s="26">
        <f>IF($A2374&lt;=Inputs!$B$13,IF(5&lt;=Inputs!$B$8,IF(Inputs!$B$12&gt;0,MAX(MIN(NORM.INV(RAND(),LOOKUP(T2374,Inputs!$J$6:$J$9,Inputs!$G$6:$G$9),LOOKUP(T2374,Inputs!$J$6:$J$9,Inputs!$H$6:$H$9)),Inputs!$B$12),-Inputs!$B$12),NORM.INV(RAND(),LOOKUP(T2374,Inputs!$J$6:$J$9,Inputs!$G$6:$G$9),LOOKUP(T2374,Inputs!$J$6:$J$9,Inputs!$H$6:$H$9))),0),"" )</f>
        <v/>
      </c>
      <c r="K2374" s="26">
        <f>IF($A2374&lt;=Inputs!$B$13,IF(6&lt;=Inputs!$B$8,IF(Inputs!$B$12&gt;0,MAX(MIN(NORM.INV(RAND(),LOOKUP(U2374,Inputs!$J$6:$J$9,Inputs!$G$6:$G$9),LOOKUP(U2374,Inputs!$J$6:$J$9,Inputs!$H$6:$H$9)),Inputs!$B$12),-Inputs!$B$12),NORM.INV(RAND(),LOOKUP(U2374,Inputs!$J$6:$J$9,Inputs!$G$6:$G$9),LOOKUP(U2374,Inputs!$J$6:$J$9,Inputs!$H$6:$H$9))),0),"" )</f>
        <v/>
      </c>
      <c r="L2374" s="26">
        <f>IF($A2374&lt;=Inputs!$B$13,IF(7&lt;=Inputs!$B$8,IF(Inputs!$B$12&gt;0,MAX(MIN(NORM.INV(RAND(),LOOKUP(V2374,Inputs!$J$6:$J$9,Inputs!$G$6:$G$9),LOOKUP(V2374,Inputs!$J$6:$J$9,Inputs!$H$6:$H$9)),Inputs!$B$12),-Inputs!$B$12),NORM.INV(RAND(),LOOKUP(V2374,Inputs!$J$6:$J$9,Inputs!$G$6:$G$9),LOOKUP(V2374,Inputs!$J$6:$J$9,Inputs!$H$6:$H$9))),0),"" )</f>
        <v/>
      </c>
      <c r="M2374" s="26">
        <f>IF($A2374&lt;=Inputs!$B$13,IF(8&lt;=Inputs!$B$8,IF(Inputs!$B$12&gt;0,MAX(MIN(NORM.INV(RAND(),LOOKUP(W2374,Inputs!$J$6:$J$9,Inputs!$G$6:$G$9),LOOKUP(W2374,Inputs!$J$6:$J$9,Inputs!$H$6:$H$9)),Inputs!$B$12),-Inputs!$B$12),NORM.INV(RAND(),LOOKUP(W2374,Inputs!$J$6:$J$9,Inputs!$G$6:$G$9),LOOKUP(W2374,Inputs!$J$6:$J$9,Inputs!$H$6:$H$9))),0),"" )</f>
        <v/>
      </c>
      <c r="N2374" s="26">
        <f>IF($A2374&lt;=Inputs!$B$13,IF(9&lt;=Inputs!$B$8,IF(Inputs!$B$12&gt;0,MAX(MIN(NORM.INV(RAND(),LOOKUP(X2374,Inputs!$J$6:$J$9,Inputs!$G$6:$G$9),LOOKUP(X2374,Inputs!$J$6:$J$9,Inputs!$H$6:$H$9)),Inputs!$B$12),-Inputs!$B$12),NORM.INV(RAND(),LOOKUP(X2374,Inputs!$J$6:$J$9,Inputs!$G$6:$G$9),LOOKUP(X2374,Inputs!$J$6:$J$9,Inputs!$H$6:$H$9))),0),"" )</f>
        <v/>
      </c>
      <c r="O2374" s="26">
        <f>IF($A2374&lt;=Inputs!$B$13,IF(10&lt;=Inputs!$B$8,IF(Inputs!$B$12&gt;0,MAX(MIN(NORM.INV(RAND(),LOOKUP(Y2374,Inputs!$J$6:$J$9,Inputs!$G$6:$G$9),LOOKUP(Y2374,Inputs!$J$6:$J$9,Inputs!$H$6:$H$9)),Inputs!$B$12),-Inputs!$B$12),NORM.INV(RAND(),LOOKUP(Y2374,Inputs!$J$6:$J$9,Inputs!$G$6:$G$9),LOOKUP(Y2374,Inputs!$J$6:$J$9,Inputs!$H$6:$H$9))),0),"" )</f>
        <v/>
      </c>
      <c r="P2374" s="31">
        <f>IF($A2374&lt;=Inputs!$B$13,RAND(),"")</f>
        <v/>
      </c>
      <c r="Q2374" s="31">
        <f>IF($A2374&lt;=Inputs!$B$13,RAND(),"")</f>
        <v/>
      </c>
      <c r="R2374" s="31">
        <f>IF($A2374&lt;=Inputs!$B$13,RAND(),"")</f>
        <v/>
      </c>
      <c r="S2374" s="31">
        <f>IF($A2374&lt;=Inputs!$B$13,RAND(),"")</f>
        <v/>
      </c>
      <c r="T2374" s="31">
        <f>IF($A2374&lt;=Inputs!$B$13,RAND(),"")</f>
        <v/>
      </c>
      <c r="U2374" s="31">
        <f>IF($A2374&lt;=Inputs!$B$13,RAND(),"")</f>
        <v/>
      </c>
      <c r="V2374" s="31">
        <f>IF($A2374&lt;=Inputs!$B$13,RAND(),"")</f>
        <v/>
      </c>
      <c r="W2374" s="31">
        <f>IF($A2374&lt;=Inputs!$B$13,RAND(),"")</f>
        <v/>
      </c>
      <c r="X2374" s="31">
        <f>IF($A2374&lt;=Inputs!$B$13,RAND(),"")</f>
        <v/>
      </c>
      <c r="Y2374" s="31">
        <f>IF($A2374&lt;=Inputs!$B$13,RAND(),"")</f>
        <v/>
      </c>
    </row>
    <row r="2375">
      <c r="A2375" t="n">
        <v>2370</v>
      </c>
      <c r="B2375" s="26">
        <f>IF($A2375&lt;=Inputs!$B$13,IF(Inputs!$B$8&gt;0,SUM(F2375:O2375)/Inputs!$B$8,0),"")</f>
        <v/>
      </c>
      <c r="C2375" s="27">
        <f>IF($A2375&lt;=Inputs!$B$13,B2375/100,"")</f>
        <v/>
      </c>
      <c r="D2375" s="28">
        <f>IF($A2375&lt;=Inputs!$B$13,C2375*Inputs!$B$7,"")</f>
        <v/>
      </c>
      <c r="E2375" s="29">
        <f>IF($A2375&lt;=Inputs!$B$13,IF(D2375&gt;0,1,0),"")</f>
        <v/>
      </c>
      <c r="F2375" s="26">
        <f>IF($A2375&lt;=Inputs!$B$13,IF(1&lt;=Inputs!$B$8,IF(Inputs!$B$12&gt;0,MAX(MIN(NORM.INV(RAND(),LOOKUP(P2375,Inputs!$J$6:$J$9,Inputs!$G$6:$G$9),LOOKUP(P2375,Inputs!$J$6:$J$9,Inputs!$H$6:$H$9)),Inputs!$B$12),-Inputs!$B$12),NORM.INV(RAND(),LOOKUP(P2375,Inputs!$J$6:$J$9,Inputs!$G$6:$G$9),LOOKUP(P2375,Inputs!$J$6:$J$9,Inputs!$H$6:$H$9))),0),"" )</f>
        <v/>
      </c>
      <c r="G2375" s="26">
        <f>IF($A2375&lt;=Inputs!$B$13,IF(2&lt;=Inputs!$B$8,IF(Inputs!$B$12&gt;0,MAX(MIN(NORM.INV(RAND(),LOOKUP(Q2375,Inputs!$J$6:$J$9,Inputs!$G$6:$G$9),LOOKUP(Q2375,Inputs!$J$6:$J$9,Inputs!$H$6:$H$9)),Inputs!$B$12),-Inputs!$B$12),NORM.INV(RAND(),LOOKUP(Q2375,Inputs!$J$6:$J$9,Inputs!$G$6:$G$9),LOOKUP(Q2375,Inputs!$J$6:$J$9,Inputs!$H$6:$H$9))),0),"" )</f>
        <v/>
      </c>
      <c r="H2375" s="26">
        <f>IF($A2375&lt;=Inputs!$B$13,IF(3&lt;=Inputs!$B$8,IF(Inputs!$B$12&gt;0,MAX(MIN(NORM.INV(RAND(),LOOKUP(R2375,Inputs!$J$6:$J$9,Inputs!$G$6:$G$9),LOOKUP(R2375,Inputs!$J$6:$J$9,Inputs!$H$6:$H$9)),Inputs!$B$12),-Inputs!$B$12),NORM.INV(RAND(),LOOKUP(R2375,Inputs!$J$6:$J$9,Inputs!$G$6:$G$9),LOOKUP(R2375,Inputs!$J$6:$J$9,Inputs!$H$6:$H$9))),0),"" )</f>
        <v/>
      </c>
      <c r="I2375" s="26">
        <f>IF($A2375&lt;=Inputs!$B$13,IF(4&lt;=Inputs!$B$8,IF(Inputs!$B$12&gt;0,MAX(MIN(NORM.INV(RAND(),LOOKUP(S2375,Inputs!$J$6:$J$9,Inputs!$G$6:$G$9),LOOKUP(S2375,Inputs!$J$6:$J$9,Inputs!$H$6:$H$9)),Inputs!$B$12),-Inputs!$B$12),NORM.INV(RAND(),LOOKUP(S2375,Inputs!$J$6:$J$9,Inputs!$G$6:$G$9),LOOKUP(S2375,Inputs!$J$6:$J$9,Inputs!$H$6:$H$9))),0),"" )</f>
        <v/>
      </c>
      <c r="J2375" s="26">
        <f>IF($A2375&lt;=Inputs!$B$13,IF(5&lt;=Inputs!$B$8,IF(Inputs!$B$12&gt;0,MAX(MIN(NORM.INV(RAND(),LOOKUP(T2375,Inputs!$J$6:$J$9,Inputs!$G$6:$G$9),LOOKUP(T2375,Inputs!$J$6:$J$9,Inputs!$H$6:$H$9)),Inputs!$B$12),-Inputs!$B$12),NORM.INV(RAND(),LOOKUP(T2375,Inputs!$J$6:$J$9,Inputs!$G$6:$G$9),LOOKUP(T2375,Inputs!$J$6:$J$9,Inputs!$H$6:$H$9))),0),"" )</f>
        <v/>
      </c>
      <c r="K2375" s="26">
        <f>IF($A2375&lt;=Inputs!$B$13,IF(6&lt;=Inputs!$B$8,IF(Inputs!$B$12&gt;0,MAX(MIN(NORM.INV(RAND(),LOOKUP(U2375,Inputs!$J$6:$J$9,Inputs!$G$6:$G$9),LOOKUP(U2375,Inputs!$J$6:$J$9,Inputs!$H$6:$H$9)),Inputs!$B$12),-Inputs!$B$12),NORM.INV(RAND(),LOOKUP(U2375,Inputs!$J$6:$J$9,Inputs!$G$6:$G$9),LOOKUP(U2375,Inputs!$J$6:$J$9,Inputs!$H$6:$H$9))),0),"" )</f>
        <v/>
      </c>
      <c r="L2375" s="26">
        <f>IF($A2375&lt;=Inputs!$B$13,IF(7&lt;=Inputs!$B$8,IF(Inputs!$B$12&gt;0,MAX(MIN(NORM.INV(RAND(),LOOKUP(V2375,Inputs!$J$6:$J$9,Inputs!$G$6:$G$9),LOOKUP(V2375,Inputs!$J$6:$J$9,Inputs!$H$6:$H$9)),Inputs!$B$12),-Inputs!$B$12),NORM.INV(RAND(),LOOKUP(V2375,Inputs!$J$6:$J$9,Inputs!$G$6:$G$9),LOOKUP(V2375,Inputs!$J$6:$J$9,Inputs!$H$6:$H$9))),0),"" )</f>
        <v/>
      </c>
      <c r="M2375" s="26">
        <f>IF($A2375&lt;=Inputs!$B$13,IF(8&lt;=Inputs!$B$8,IF(Inputs!$B$12&gt;0,MAX(MIN(NORM.INV(RAND(),LOOKUP(W2375,Inputs!$J$6:$J$9,Inputs!$G$6:$G$9),LOOKUP(W2375,Inputs!$J$6:$J$9,Inputs!$H$6:$H$9)),Inputs!$B$12),-Inputs!$B$12),NORM.INV(RAND(),LOOKUP(W2375,Inputs!$J$6:$J$9,Inputs!$G$6:$G$9),LOOKUP(W2375,Inputs!$J$6:$J$9,Inputs!$H$6:$H$9))),0),"" )</f>
        <v/>
      </c>
      <c r="N2375" s="26">
        <f>IF($A2375&lt;=Inputs!$B$13,IF(9&lt;=Inputs!$B$8,IF(Inputs!$B$12&gt;0,MAX(MIN(NORM.INV(RAND(),LOOKUP(X2375,Inputs!$J$6:$J$9,Inputs!$G$6:$G$9),LOOKUP(X2375,Inputs!$J$6:$J$9,Inputs!$H$6:$H$9)),Inputs!$B$12),-Inputs!$B$12),NORM.INV(RAND(),LOOKUP(X2375,Inputs!$J$6:$J$9,Inputs!$G$6:$G$9),LOOKUP(X2375,Inputs!$J$6:$J$9,Inputs!$H$6:$H$9))),0),"" )</f>
        <v/>
      </c>
      <c r="O2375" s="26">
        <f>IF($A2375&lt;=Inputs!$B$13,IF(10&lt;=Inputs!$B$8,IF(Inputs!$B$12&gt;0,MAX(MIN(NORM.INV(RAND(),LOOKUP(Y2375,Inputs!$J$6:$J$9,Inputs!$G$6:$G$9),LOOKUP(Y2375,Inputs!$J$6:$J$9,Inputs!$H$6:$H$9)),Inputs!$B$12),-Inputs!$B$12),NORM.INV(RAND(),LOOKUP(Y2375,Inputs!$J$6:$J$9,Inputs!$G$6:$G$9),LOOKUP(Y2375,Inputs!$J$6:$J$9,Inputs!$H$6:$H$9))),0),"" )</f>
        <v/>
      </c>
      <c r="P2375" s="31">
        <f>IF($A2375&lt;=Inputs!$B$13,RAND(),"")</f>
        <v/>
      </c>
      <c r="Q2375" s="31">
        <f>IF($A2375&lt;=Inputs!$B$13,RAND(),"")</f>
        <v/>
      </c>
      <c r="R2375" s="31">
        <f>IF($A2375&lt;=Inputs!$B$13,RAND(),"")</f>
        <v/>
      </c>
      <c r="S2375" s="31">
        <f>IF($A2375&lt;=Inputs!$B$13,RAND(),"")</f>
        <v/>
      </c>
      <c r="T2375" s="31">
        <f>IF($A2375&lt;=Inputs!$B$13,RAND(),"")</f>
        <v/>
      </c>
      <c r="U2375" s="31">
        <f>IF($A2375&lt;=Inputs!$B$13,RAND(),"")</f>
        <v/>
      </c>
      <c r="V2375" s="31">
        <f>IF($A2375&lt;=Inputs!$B$13,RAND(),"")</f>
        <v/>
      </c>
      <c r="W2375" s="31">
        <f>IF($A2375&lt;=Inputs!$B$13,RAND(),"")</f>
        <v/>
      </c>
      <c r="X2375" s="31">
        <f>IF($A2375&lt;=Inputs!$B$13,RAND(),"")</f>
        <v/>
      </c>
      <c r="Y2375" s="31">
        <f>IF($A2375&lt;=Inputs!$B$13,RAND(),"")</f>
        <v/>
      </c>
    </row>
    <row r="2376">
      <c r="A2376" t="n">
        <v>2371</v>
      </c>
      <c r="B2376" s="26">
        <f>IF($A2376&lt;=Inputs!$B$13,IF(Inputs!$B$8&gt;0,SUM(F2376:O2376)/Inputs!$B$8,0),"")</f>
        <v/>
      </c>
      <c r="C2376" s="27">
        <f>IF($A2376&lt;=Inputs!$B$13,B2376/100,"")</f>
        <v/>
      </c>
      <c r="D2376" s="28">
        <f>IF($A2376&lt;=Inputs!$B$13,C2376*Inputs!$B$7,"")</f>
        <v/>
      </c>
      <c r="E2376" s="29">
        <f>IF($A2376&lt;=Inputs!$B$13,IF(D2376&gt;0,1,0),"")</f>
        <v/>
      </c>
      <c r="F2376" s="26">
        <f>IF($A2376&lt;=Inputs!$B$13,IF(1&lt;=Inputs!$B$8,IF(Inputs!$B$12&gt;0,MAX(MIN(NORM.INV(RAND(),LOOKUP(P2376,Inputs!$J$6:$J$9,Inputs!$G$6:$G$9),LOOKUP(P2376,Inputs!$J$6:$J$9,Inputs!$H$6:$H$9)),Inputs!$B$12),-Inputs!$B$12),NORM.INV(RAND(),LOOKUP(P2376,Inputs!$J$6:$J$9,Inputs!$G$6:$G$9),LOOKUP(P2376,Inputs!$J$6:$J$9,Inputs!$H$6:$H$9))),0),"" )</f>
        <v/>
      </c>
      <c r="G2376" s="26">
        <f>IF($A2376&lt;=Inputs!$B$13,IF(2&lt;=Inputs!$B$8,IF(Inputs!$B$12&gt;0,MAX(MIN(NORM.INV(RAND(),LOOKUP(Q2376,Inputs!$J$6:$J$9,Inputs!$G$6:$G$9),LOOKUP(Q2376,Inputs!$J$6:$J$9,Inputs!$H$6:$H$9)),Inputs!$B$12),-Inputs!$B$12),NORM.INV(RAND(),LOOKUP(Q2376,Inputs!$J$6:$J$9,Inputs!$G$6:$G$9),LOOKUP(Q2376,Inputs!$J$6:$J$9,Inputs!$H$6:$H$9))),0),"" )</f>
        <v/>
      </c>
      <c r="H2376" s="26">
        <f>IF($A2376&lt;=Inputs!$B$13,IF(3&lt;=Inputs!$B$8,IF(Inputs!$B$12&gt;0,MAX(MIN(NORM.INV(RAND(),LOOKUP(R2376,Inputs!$J$6:$J$9,Inputs!$G$6:$G$9),LOOKUP(R2376,Inputs!$J$6:$J$9,Inputs!$H$6:$H$9)),Inputs!$B$12),-Inputs!$B$12),NORM.INV(RAND(),LOOKUP(R2376,Inputs!$J$6:$J$9,Inputs!$G$6:$G$9),LOOKUP(R2376,Inputs!$J$6:$J$9,Inputs!$H$6:$H$9))),0),"" )</f>
        <v/>
      </c>
      <c r="I2376" s="26">
        <f>IF($A2376&lt;=Inputs!$B$13,IF(4&lt;=Inputs!$B$8,IF(Inputs!$B$12&gt;0,MAX(MIN(NORM.INV(RAND(),LOOKUP(S2376,Inputs!$J$6:$J$9,Inputs!$G$6:$G$9),LOOKUP(S2376,Inputs!$J$6:$J$9,Inputs!$H$6:$H$9)),Inputs!$B$12),-Inputs!$B$12),NORM.INV(RAND(),LOOKUP(S2376,Inputs!$J$6:$J$9,Inputs!$G$6:$G$9),LOOKUP(S2376,Inputs!$J$6:$J$9,Inputs!$H$6:$H$9))),0),"" )</f>
        <v/>
      </c>
      <c r="J2376" s="26">
        <f>IF($A2376&lt;=Inputs!$B$13,IF(5&lt;=Inputs!$B$8,IF(Inputs!$B$12&gt;0,MAX(MIN(NORM.INV(RAND(),LOOKUP(T2376,Inputs!$J$6:$J$9,Inputs!$G$6:$G$9),LOOKUP(T2376,Inputs!$J$6:$J$9,Inputs!$H$6:$H$9)),Inputs!$B$12),-Inputs!$B$12),NORM.INV(RAND(),LOOKUP(T2376,Inputs!$J$6:$J$9,Inputs!$G$6:$G$9),LOOKUP(T2376,Inputs!$J$6:$J$9,Inputs!$H$6:$H$9))),0),"" )</f>
        <v/>
      </c>
      <c r="K2376" s="26">
        <f>IF($A2376&lt;=Inputs!$B$13,IF(6&lt;=Inputs!$B$8,IF(Inputs!$B$12&gt;0,MAX(MIN(NORM.INV(RAND(),LOOKUP(U2376,Inputs!$J$6:$J$9,Inputs!$G$6:$G$9),LOOKUP(U2376,Inputs!$J$6:$J$9,Inputs!$H$6:$H$9)),Inputs!$B$12),-Inputs!$B$12),NORM.INV(RAND(),LOOKUP(U2376,Inputs!$J$6:$J$9,Inputs!$G$6:$G$9),LOOKUP(U2376,Inputs!$J$6:$J$9,Inputs!$H$6:$H$9))),0),"" )</f>
        <v/>
      </c>
      <c r="L2376" s="26">
        <f>IF($A2376&lt;=Inputs!$B$13,IF(7&lt;=Inputs!$B$8,IF(Inputs!$B$12&gt;0,MAX(MIN(NORM.INV(RAND(),LOOKUP(V2376,Inputs!$J$6:$J$9,Inputs!$G$6:$G$9),LOOKUP(V2376,Inputs!$J$6:$J$9,Inputs!$H$6:$H$9)),Inputs!$B$12),-Inputs!$B$12),NORM.INV(RAND(),LOOKUP(V2376,Inputs!$J$6:$J$9,Inputs!$G$6:$G$9),LOOKUP(V2376,Inputs!$J$6:$J$9,Inputs!$H$6:$H$9))),0),"" )</f>
        <v/>
      </c>
      <c r="M2376" s="26">
        <f>IF($A2376&lt;=Inputs!$B$13,IF(8&lt;=Inputs!$B$8,IF(Inputs!$B$12&gt;0,MAX(MIN(NORM.INV(RAND(),LOOKUP(W2376,Inputs!$J$6:$J$9,Inputs!$G$6:$G$9),LOOKUP(W2376,Inputs!$J$6:$J$9,Inputs!$H$6:$H$9)),Inputs!$B$12),-Inputs!$B$12),NORM.INV(RAND(),LOOKUP(W2376,Inputs!$J$6:$J$9,Inputs!$G$6:$G$9),LOOKUP(W2376,Inputs!$J$6:$J$9,Inputs!$H$6:$H$9))),0),"" )</f>
        <v/>
      </c>
      <c r="N2376" s="26">
        <f>IF($A2376&lt;=Inputs!$B$13,IF(9&lt;=Inputs!$B$8,IF(Inputs!$B$12&gt;0,MAX(MIN(NORM.INV(RAND(),LOOKUP(X2376,Inputs!$J$6:$J$9,Inputs!$G$6:$G$9),LOOKUP(X2376,Inputs!$J$6:$J$9,Inputs!$H$6:$H$9)),Inputs!$B$12),-Inputs!$B$12),NORM.INV(RAND(),LOOKUP(X2376,Inputs!$J$6:$J$9,Inputs!$G$6:$G$9),LOOKUP(X2376,Inputs!$J$6:$J$9,Inputs!$H$6:$H$9))),0),"" )</f>
        <v/>
      </c>
      <c r="O2376" s="26">
        <f>IF($A2376&lt;=Inputs!$B$13,IF(10&lt;=Inputs!$B$8,IF(Inputs!$B$12&gt;0,MAX(MIN(NORM.INV(RAND(),LOOKUP(Y2376,Inputs!$J$6:$J$9,Inputs!$G$6:$G$9),LOOKUP(Y2376,Inputs!$J$6:$J$9,Inputs!$H$6:$H$9)),Inputs!$B$12),-Inputs!$B$12),NORM.INV(RAND(),LOOKUP(Y2376,Inputs!$J$6:$J$9,Inputs!$G$6:$G$9),LOOKUP(Y2376,Inputs!$J$6:$J$9,Inputs!$H$6:$H$9))),0),"" )</f>
        <v/>
      </c>
      <c r="P2376" s="31">
        <f>IF($A2376&lt;=Inputs!$B$13,RAND(),"")</f>
        <v/>
      </c>
      <c r="Q2376" s="31">
        <f>IF($A2376&lt;=Inputs!$B$13,RAND(),"")</f>
        <v/>
      </c>
      <c r="R2376" s="31">
        <f>IF($A2376&lt;=Inputs!$B$13,RAND(),"")</f>
        <v/>
      </c>
      <c r="S2376" s="31">
        <f>IF($A2376&lt;=Inputs!$B$13,RAND(),"")</f>
        <v/>
      </c>
      <c r="T2376" s="31">
        <f>IF($A2376&lt;=Inputs!$B$13,RAND(),"")</f>
        <v/>
      </c>
      <c r="U2376" s="31">
        <f>IF($A2376&lt;=Inputs!$B$13,RAND(),"")</f>
        <v/>
      </c>
      <c r="V2376" s="31">
        <f>IF($A2376&lt;=Inputs!$B$13,RAND(),"")</f>
        <v/>
      </c>
      <c r="W2376" s="31">
        <f>IF($A2376&lt;=Inputs!$B$13,RAND(),"")</f>
        <v/>
      </c>
      <c r="X2376" s="31">
        <f>IF($A2376&lt;=Inputs!$B$13,RAND(),"")</f>
        <v/>
      </c>
      <c r="Y2376" s="31">
        <f>IF($A2376&lt;=Inputs!$B$13,RAND(),"")</f>
        <v/>
      </c>
    </row>
    <row r="2377">
      <c r="A2377" t="n">
        <v>2372</v>
      </c>
      <c r="B2377" s="26">
        <f>IF($A2377&lt;=Inputs!$B$13,IF(Inputs!$B$8&gt;0,SUM(F2377:O2377)/Inputs!$B$8,0),"")</f>
        <v/>
      </c>
      <c r="C2377" s="27">
        <f>IF($A2377&lt;=Inputs!$B$13,B2377/100,"")</f>
        <v/>
      </c>
      <c r="D2377" s="28">
        <f>IF($A2377&lt;=Inputs!$B$13,C2377*Inputs!$B$7,"")</f>
        <v/>
      </c>
      <c r="E2377" s="29">
        <f>IF($A2377&lt;=Inputs!$B$13,IF(D2377&gt;0,1,0),"")</f>
        <v/>
      </c>
      <c r="F2377" s="26">
        <f>IF($A2377&lt;=Inputs!$B$13,IF(1&lt;=Inputs!$B$8,IF(Inputs!$B$12&gt;0,MAX(MIN(NORM.INV(RAND(),LOOKUP(P2377,Inputs!$J$6:$J$9,Inputs!$G$6:$G$9),LOOKUP(P2377,Inputs!$J$6:$J$9,Inputs!$H$6:$H$9)),Inputs!$B$12),-Inputs!$B$12),NORM.INV(RAND(),LOOKUP(P2377,Inputs!$J$6:$J$9,Inputs!$G$6:$G$9),LOOKUP(P2377,Inputs!$J$6:$J$9,Inputs!$H$6:$H$9))),0),"" )</f>
        <v/>
      </c>
      <c r="G2377" s="26">
        <f>IF($A2377&lt;=Inputs!$B$13,IF(2&lt;=Inputs!$B$8,IF(Inputs!$B$12&gt;0,MAX(MIN(NORM.INV(RAND(),LOOKUP(Q2377,Inputs!$J$6:$J$9,Inputs!$G$6:$G$9),LOOKUP(Q2377,Inputs!$J$6:$J$9,Inputs!$H$6:$H$9)),Inputs!$B$12),-Inputs!$B$12),NORM.INV(RAND(),LOOKUP(Q2377,Inputs!$J$6:$J$9,Inputs!$G$6:$G$9),LOOKUP(Q2377,Inputs!$J$6:$J$9,Inputs!$H$6:$H$9))),0),"" )</f>
        <v/>
      </c>
      <c r="H2377" s="26">
        <f>IF($A2377&lt;=Inputs!$B$13,IF(3&lt;=Inputs!$B$8,IF(Inputs!$B$12&gt;0,MAX(MIN(NORM.INV(RAND(),LOOKUP(R2377,Inputs!$J$6:$J$9,Inputs!$G$6:$G$9),LOOKUP(R2377,Inputs!$J$6:$J$9,Inputs!$H$6:$H$9)),Inputs!$B$12),-Inputs!$B$12),NORM.INV(RAND(),LOOKUP(R2377,Inputs!$J$6:$J$9,Inputs!$G$6:$G$9),LOOKUP(R2377,Inputs!$J$6:$J$9,Inputs!$H$6:$H$9))),0),"" )</f>
        <v/>
      </c>
      <c r="I2377" s="26">
        <f>IF($A2377&lt;=Inputs!$B$13,IF(4&lt;=Inputs!$B$8,IF(Inputs!$B$12&gt;0,MAX(MIN(NORM.INV(RAND(),LOOKUP(S2377,Inputs!$J$6:$J$9,Inputs!$G$6:$G$9),LOOKUP(S2377,Inputs!$J$6:$J$9,Inputs!$H$6:$H$9)),Inputs!$B$12),-Inputs!$B$12),NORM.INV(RAND(),LOOKUP(S2377,Inputs!$J$6:$J$9,Inputs!$G$6:$G$9),LOOKUP(S2377,Inputs!$J$6:$J$9,Inputs!$H$6:$H$9))),0),"" )</f>
        <v/>
      </c>
      <c r="J2377" s="26">
        <f>IF($A2377&lt;=Inputs!$B$13,IF(5&lt;=Inputs!$B$8,IF(Inputs!$B$12&gt;0,MAX(MIN(NORM.INV(RAND(),LOOKUP(T2377,Inputs!$J$6:$J$9,Inputs!$G$6:$G$9),LOOKUP(T2377,Inputs!$J$6:$J$9,Inputs!$H$6:$H$9)),Inputs!$B$12),-Inputs!$B$12),NORM.INV(RAND(),LOOKUP(T2377,Inputs!$J$6:$J$9,Inputs!$G$6:$G$9),LOOKUP(T2377,Inputs!$J$6:$J$9,Inputs!$H$6:$H$9))),0),"" )</f>
        <v/>
      </c>
      <c r="K2377" s="26">
        <f>IF($A2377&lt;=Inputs!$B$13,IF(6&lt;=Inputs!$B$8,IF(Inputs!$B$12&gt;0,MAX(MIN(NORM.INV(RAND(),LOOKUP(U2377,Inputs!$J$6:$J$9,Inputs!$G$6:$G$9),LOOKUP(U2377,Inputs!$J$6:$J$9,Inputs!$H$6:$H$9)),Inputs!$B$12),-Inputs!$B$12),NORM.INV(RAND(),LOOKUP(U2377,Inputs!$J$6:$J$9,Inputs!$G$6:$G$9),LOOKUP(U2377,Inputs!$J$6:$J$9,Inputs!$H$6:$H$9))),0),"" )</f>
        <v/>
      </c>
      <c r="L2377" s="26">
        <f>IF($A2377&lt;=Inputs!$B$13,IF(7&lt;=Inputs!$B$8,IF(Inputs!$B$12&gt;0,MAX(MIN(NORM.INV(RAND(),LOOKUP(V2377,Inputs!$J$6:$J$9,Inputs!$G$6:$G$9),LOOKUP(V2377,Inputs!$J$6:$J$9,Inputs!$H$6:$H$9)),Inputs!$B$12),-Inputs!$B$12),NORM.INV(RAND(),LOOKUP(V2377,Inputs!$J$6:$J$9,Inputs!$G$6:$G$9),LOOKUP(V2377,Inputs!$J$6:$J$9,Inputs!$H$6:$H$9))),0),"" )</f>
        <v/>
      </c>
      <c r="M2377" s="26">
        <f>IF($A2377&lt;=Inputs!$B$13,IF(8&lt;=Inputs!$B$8,IF(Inputs!$B$12&gt;0,MAX(MIN(NORM.INV(RAND(),LOOKUP(W2377,Inputs!$J$6:$J$9,Inputs!$G$6:$G$9),LOOKUP(W2377,Inputs!$J$6:$J$9,Inputs!$H$6:$H$9)),Inputs!$B$12),-Inputs!$B$12),NORM.INV(RAND(),LOOKUP(W2377,Inputs!$J$6:$J$9,Inputs!$G$6:$G$9),LOOKUP(W2377,Inputs!$J$6:$J$9,Inputs!$H$6:$H$9))),0),"" )</f>
        <v/>
      </c>
      <c r="N2377" s="26">
        <f>IF($A2377&lt;=Inputs!$B$13,IF(9&lt;=Inputs!$B$8,IF(Inputs!$B$12&gt;0,MAX(MIN(NORM.INV(RAND(),LOOKUP(X2377,Inputs!$J$6:$J$9,Inputs!$G$6:$G$9),LOOKUP(X2377,Inputs!$J$6:$J$9,Inputs!$H$6:$H$9)),Inputs!$B$12),-Inputs!$B$12),NORM.INV(RAND(),LOOKUP(X2377,Inputs!$J$6:$J$9,Inputs!$G$6:$G$9),LOOKUP(X2377,Inputs!$J$6:$J$9,Inputs!$H$6:$H$9))),0),"" )</f>
        <v/>
      </c>
      <c r="O2377" s="26">
        <f>IF($A2377&lt;=Inputs!$B$13,IF(10&lt;=Inputs!$B$8,IF(Inputs!$B$12&gt;0,MAX(MIN(NORM.INV(RAND(),LOOKUP(Y2377,Inputs!$J$6:$J$9,Inputs!$G$6:$G$9),LOOKUP(Y2377,Inputs!$J$6:$J$9,Inputs!$H$6:$H$9)),Inputs!$B$12),-Inputs!$B$12),NORM.INV(RAND(),LOOKUP(Y2377,Inputs!$J$6:$J$9,Inputs!$G$6:$G$9),LOOKUP(Y2377,Inputs!$J$6:$J$9,Inputs!$H$6:$H$9))),0),"" )</f>
        <v/>
      </c>
      <c r="P2377" s="31">
        <f>IF($A2377&lt;=Inputs!$B$13,RAND(),"")</f>
        <v/>
      </c>
      <c r="Q2377" s="31">
        <f>IF($A2377&lt;=Inputs!$B$13,RAND(),"")</f>
        <v/>
      </c>
      <c r="R2377" s="31">
        <f>IF($A2377&lt;=Inputs!$B$13,RAND(),"")</f>
        <v/>
      </c>
      <c r="S2377" s="31">
        <f>IF($A2377&lt;=Inputs!$B$13,RAND(),"")</f>
        <v/>
      </c>
      <c r="T2377" s="31">
        <f>IF($A2377&lt;=Inputs!$B$13,RAND(),"")</f>
        <v/>
      </c>
      <c r="U2377" s="31">
        <f>IF($A2377&lt;=Inputs!$B$13,RAND(),"")</f>
        <v/>
      </c>
      <c r="V2377" s="31">
        <f>IF($A2377&lt;=Inputs!$B$13,RAND(),"")</f>
        <v/>
      </c>
      <c r="W2377" s="31">
        <f>IF($A2377&lt;=Inputs!$B$13,RAND(),"")</f>
        <v/>
      </c>
      <c r="X2377" s="31">
        <f>IF($A2377&lt;=Inputs!$B$13,RAND(),"")</f>
        <v/>
      </c>
      <c r="Y2377" s="31">
        <f>IF($A2377&lt;=Inputs!$B$13,RAND(),"")</f>
        <v/>
      </c>
    </row>
    <row r="2378">
      <c r="A2378" t="n">
        <v>2373</v>
      </c>
      <c r="B2378" s="26">
        <f>IF($A2378&lt;=Inputs!$B$13,IF(Inputs!$B$8&gt;0,SUM(F2378:O2378)/Inputs!$B$8,0),"")</f>
        <v/>
      </c>
      <c r="C2378" s="27">
        <f>IF($A2378&lt;=Inputs!$B$13,B2378/100,"")</f>
        <v/>
      </c>
      <c r="D2378" s="28">
        <f>IF($A2378&lt;=Inputs!$B$13,C2378*Inputs!$B$7,"")</f>
        <v/>
      </c>
      <c r="E2378" s="29">
        <f>IF($A2378&lt;=Inputs!$B$13,IF(D2378&gt;0,1,0),"")</f>
        <v/>
      </c>
      <c r="F2378" s="26">
        <f>IF($A2378&lt;=Inputs!$B$13,IF(1&lt;=Inputs!$B$8,IF(Inputs!$B$12&gt;0,MAX(MIN(NORM.INV(RAND(),LOOKUP(P2378,Inputs!$J$6:$J$9,Inputs!$G$6:$G$9),LOOKUP(P2378,Inputs!$J$6:$J$9,Inputs!$H$6:$H$9)),Inputs!$B$12),-Inputs!$B$12),NORM.INV(RAND(),LOOKUP(P2378,Inputs!$J$6:$J$9,Inputs!$G$6:$G$9),LOOKUP(P2378,Inputs!$J$6:$J$9,Inputs!$H$6:$H$9))),0),"" )</f>
        <v/>
      </c>
      <c r="G2378" s="26">
        <f>IF($A2378&lt;=Inputs!$B$13,IF(2&lt;=Inputs!$B$8,IF(Inputs!$B$12&gt;0,MAX(MIN(NORM.INV(RAND(),LOOKUP(Q2378,Inputs!$J$6:$J$9,Inputs!$G$6:$G$9),LOOKUP(Q2378,Inputs!$J$6:$J$9,Inputs!$H$6:$H$9)),Inputs!$B$12),-Inputs!$B$12),NORM.INV(RAND(),LOOKUP(Q2378,Inputs!$J$6:$J$9,Inputs!$G$6:$G$9),LOOKUP(Q2378,Inputs!$J$6:$J$9,Inputs!$H$6:$H$9))),0),"" )</f>
        <v/>
      </c>
      <c r="H2378" s="26">
        <f>IF($A2378&lt;=Inputs!$B$13,IF(3&lt;=Inputs!$B$8,IF(Inputs!$B$12&gt;0,MAX(MIN(NORM.INV(RAND(),LOOKUP(R2378,Inputs!$J$6:$J$9,Inputs!$G$6:$G$9),LOOKUP(R2378,Inputs!$J$6:$J$9,Inputs!$H$6:$H$9)),Inputs!$B$12),-Inputs!$B$12),NORM.INV(RAND(),LOOKUP(R2378,Inputs!$J$6:$J$9,Inputs!$G$6:$G$9),LOOKUP(R2378,Inputs!$J$6:$J$9,Inputs!$H$6:$H$9))),0),"" )</f>
        <v/>
      </c>
      <c r="I2378" s="26">
        <f>IF($A2378&lt;=Inputs!$B$13,IF(4&lt;=Inputs!$B$8,IF(Inputs!$B$12&gt;0,MAX(MIN(NORM.INV(RAND(),LOOKUP(S2378,Inputs!$J$6:$J$9,Inputs!$G$6:$G$9),LOOKUP(S2378,Inputs!$J$6:$J$9,Inputs!$H$6:$H$9)),Inputs!$B$12),-Inputs!$B$12),NORM.INV(RAND(),LOOKUP(S2378,Inputs!$J$6:$J$9,Inputs!$G$6:$G$9),LOOKUP(S2378,Inputs!$J$6:$J$9,Inputs!$H$6:$H$9))),0),"" )</f>
        <v/>
      </c>
      <c r="J2378" s="26">
        <f>IF($A2378&lt;=Inputs!$B$13,IF(5&lt;=Inputs!$B$8,IF(Inputs!$B$12&gt;0,MAX(MIN(NORM.INV(RAND(),LOOKUP(T2378,Inputs!$J$6:$J$9,Inputs!$G$6:$G$9),LOOKUP(T2378,Inputs!$J$6:$J$9,Inputs!$H$6:$H$9)),Inputs!$B$12),-Inputs!$B$12),NORM.INV(RAND(),LOOKUP(T2378,Inputs!$J$6:$J$9,Inputs!$G$6:$G$9),LOOKUP(T2378,Inputs!$J$6:$J$9,Inputs!$H$6:$H$9))),0),"" )</f>
        <v/>
      </c>
      <c r="K2378" s="26">
        <f>IF($A2378&lt;=Inputs!$B$13,IF(6&lt;=Inputs!$B$8,IF(Inputs!$B$12&gt;0,MAX(MIN(NORM.INV(RAND(),LOOKUP(U2378,Inputs!$J$6:$J$9,Inputs!$G$6:$G$9),LOOKUP(U2378,Inputs!$J$6:$J$9,Inputs!$H$6:$H$9)),Inputs!$B$12),-Inputs!$B$12),NORM.INV(RAND(),LOOKUP(U2378,Inputs!$J$6:$J$9,Inputs!$G$6:$G$9),LOOKUP(U2378,Inputs!$J$6:$J$9,Inputs!$H$6:$H$9))),0),"" )</f>
        <v/>
      </c>
      <c r="L2378" s="26">
        <f>IF($A2378&lt;=Inputs!$B$13,IF(7&lt;=Inputs!$B$8,IF(Inputs!$B$12&gt;0,MAX(MIN(NORM.INV(RAND(),LOOKUP(V2378,Inputs!$J$6:$J$9,Inputs!$G$6:$G$9),LOOKUP(V2378,Inputs!$J$6:$J$9,Inputs!$H$6:$H$9)),Inputs!$B$12),-Inputs!$B$12),NORM.INV(RAND(),LOOKUP(V2378,Inputs!$J$6:$J$9,Inputs!$G$6:$G$9),LOOKUP(V2378,Inputs!$J$6:$J$9,Inputs!$H$6:$H$9))),0),"" )</f>
        <v/>
      </c>
      <c r="M2378" s="26">
        <f>IF($A2378&lt;=Inputs!$B$13,IF(8&lt;=Inputs!$B$8,IF(Inputs!$B$12&gt;0,MAX(MIN(NORM.INV(RAND(),LOOKUP(W2378,Inputs!$J$6:$J$9,Inputs!$G$6:$G$9),LOOKUP(W2378,Inputs!$J$6:$J$9,Inputs!$H$6:$H$9)),Inputs!$B$12),-Inputs!$B$12),NORM.INV(RAND(),LOOKUP(W2378,Inputs!$J$6:$J$9,Inputs!$G$6:$G$9),LOOKUP(W2378,Inputs!$J$6:$J$9,Inputs!$H$6:$H$9))),0),"" )</f>
        <v/>
      </c>
      <c r="N2378" s="26">
        <f>IF($A2378&lt;=Inputs!$B$13,IF(9&lt;=Inputs!$B$8,IF(Inputs!$B$12&gt;0,MAX(MIN(NORM.INV(RAND(),LOOKUP(X2378,Inputs!$J$6:$J$9,Inputs!$G$6:$G$9),LOOKUP(X2378,Inputs!$J$6:$J$9,Inputs!$H$6:$H$9)),Inputs!$B$12),-Inputs!$B$12),NORM.INV(RAND(),LOOKUP(X2378,Inputs!$J$6:$J$9,Inputs!$G$6:$G$9),LOOKUP(X2378,Inputs!$J$6:$J$9,Inputs!$H$6:$H$9))),0),"" )</f>
        <v/>
      </c>
      <c r="O2378" s="26">
        <f>IF($A2378&lt;=Inputs!$B$13,IF(10&lt;=Inputs!$B$8,IF(Inputs!$B$12&gt;0,MAX(MIN(NORM.INV(RAND(),LOOKUP(Y2378,Inputs!$J$6:$J$9,Inputs!$G$6:$G$9),LOOKUP(Y2378,Inputs!$J$6:$J$9,Inputs!$H$6:$H$9)),Inputs!$B$12),-Inputs!$B$12),NORM.INV(RAND(),LOOKUP(Y2378,Inputs!$J$6:$J$9,Inputs!$G$6:$G$9),LOOKUP(Y2378,Inputs!$J$6:$J$9,Inputs!$H$6:$H$9))),0),"" )</f>
        <v/>
      </c>
      <c r="P2378" s="31">
        <f>IF($A2378&lt;=Inputs!$B$13,RAND(),"")</f>
        <v/>
      </c>
      <c r="Q2378" s="31">
        <f>IF($A2378&lt;=Inputs!$B$13,RAND(),"")</f>
        <v/>
      </c>
      <c r="R2378" s="31">
        <f>IF($A2378&lt;=Inputs!$B$13,RAND(),"")</f>
        <v/>
      </c>
      <c r="S2378" s="31">
        <f>IF($A2378&lt;=Inputs!$B$13,RAND(),"")</f>
        <v/>
      </c>
      <c r="T2378" s="31">
        <f>IF($A2378&lt;=Inputs!$B$13,RAND(),"")</f>
        <v/>
      </c>
      <c r="U2378" s="31">
        <f>IF($A2378&lt;=Inputs!$B$13,RAND(),"")</f>
        <v/>
      </c>
      <c r="V2378" s="31">
        <f>IF($A2378&lt;=Inputs!$B$13,RAND(),"")</f>
        <v/>
      </c>
      <c r="W2378" s="31">
        <f>IF($A2378&lt;=Inputs!$B$13,RAND(),"")</f>
        <v/>
      </c>
      <c r="X2378" s="31">
        <f>IF($A2378&lt;=Inputs!$B$13,RAND(),"")</f>
        <v/>
      </c>
      <c r="Y2378" s="31">
        <f>IF($A2378&lt;=Inputs!$B$13,RAND(),"")</f>
        <v/>
      </c>
    </row>
    <row r="2379">
      <c r="A2379" t="n">
        <v>2374</v>
      </c>
      <c r="B2379" s="26">
        <f>IF($A2379&lt;=Inputs!$B$13,IF(Inputs!$B$8&gt;0,SUM(F2379:O2379)/Inputs!$B$8,0),"")</f>
        <v/>
      </c>
      <c r="C2379" s="27">
        <f>IF($A2379&lt;=Inputs!$B$13,B2379/100,"")</f>
        <v/>
      </c>
      <c r="D2379" s="28">
        <f>IF($A2379&lt;=Inputs!$B$13,C2379*Inputs!$B$7,"")</f>
        <v/>
      </c>
      <c r="E2379" s="29">
        <f>IF($A2379&lt;=Inputs!$B$13,IF(D2379&gt;0,1,0),"")</f>
        <v/>
      </c>
      <c r="F2379" s="26">
        <f>IF($A2379&lt;=Inputs!$B$13,IF(1&lt;=Inputs!$B$8,IF(Inputs!$B$12&gt;0,MAX(MIN(NORM.INV(RAND(),LOOKUP(P2379,Inputs!$J$6:$J$9,Inputs!$G$6:$G$9),LOOKUP(P2379,Inputs!$J$6:$J$9,Inputs!$H$6:$H$9)),Inputs!$B$12),-Inputs!$B$12),NORM.INV(RAND(),LOOKUP(P2379,Inputs!$J$6:$J$9,Inputs!$G$6:$G$9),LOOKUP(P2379,Inputs!$J$6:$J$9,Inputs!$H$6:$H$9))),0),"" )</f>
        <v/>
      </c>
      <c r="G2379" s="26">
        <f>IF($A2379&lt;=Inputs!$B$13,IF(2&lt;=Inputs!$B$8,IF(Inputs!$B$12&gt;0,MAX(MIN(NORM.INV(RAND(),LOOKUP(Q2379,Inputs!$J$6:$J$9,Inputs!$G$6:$G$9),LOOKUP(Q2379,Inputs!$J$6:$J$9,Inputs!$H$6:$H$9)),Inputs!$B$12),-Inputs!$B$12),NORM.INV(RAND(),LOOKUP(Q2379,Inputs!$J$6:$J$9,Inputs!$G$6:$G$9),LOOKUP(Q2379,Inputs!$J$6:$J$9,Inputs!$H$6:$H$9))),0),"" )</f>
        <v/>
      </c>
      <c r="H2379" s="26">
        <f>IF($A2379&lt;=Inputs!$B$13,IF(3&lt;=Inputs!$B$8,IF(Inputs!$B$12&gt;0,MAX(MIN(NORM.INV(RAND(),LOOKUP(R2379,Inputs!$J$6:$J$9,Inputs!$G$6:$G$9),LOOKUP(R2379,Inputs!$J$6:$J$9,Inputs!$H$6:$H$9)),Inputs!$B$12),-Inputs!$B$12),NORM.INV(RAND(),LOOKUP(R2379,Inputs!$J$6:$J$9,Inputs!$G$6:$G$9),LOOKUP(R2379,Inputs!$J$6:$J$9,Inputs!$H$6:$H$9))),0),"" )</f>
        <v/>
      </c>
      <c r="I2379" s="26">
        <f>IF($A2379&lt;=Inputs!$B$13,IF(4&lt;=Inputs!$B$8,IF(Inputs!$B$12&gt;0,MAX(MIN(NORM.INV(RAND(),LOOKUP(S2379,Inputs!$J$6:$J$9,Inputs!$G$6:$G$9),LOOKUP(S2379,Inputs!$J$6:$J$9,Inputs!$H$6:$H$9)),Inputs!$B$12),-Inputs!$B$12),NORM.INV(RAND(),LOOKUP(S2379,Inputs!$J$6:$J$9,Inputs!$G$6:$G$9),LOOKUP(S2379,Inputs!$J$6:$J$9,Inputs!$H$6:$H$9))),0),"" )</f>
        <v/>
      </c>
      <c r="J2379" s="26">
        <f>IF($A2379&lt;=Inputs!$B$13,IF(5&lt;=Inputs!$B$8,IF(Inputs!$B$12&gt;0,MAX(MIN(NORM.INV(RAND(),LOOKUP(T2379,Inputs!$J$6:$J$9,Inputs!$G$6:$G$9),LOOKUP(T2379,Inputs!$J$6:$J$9,Inputs!$H$6:$H$9)),Inputs!$B$12),-Inputs!$B$12),NORM.INV(RAND(),LOOKUP(T2379,Inputs!$J$6:$J$9,Inputs!$G$6:$G$9),LOOKUP(T2379,Inputs!$J$6:$J$9,Inputs!$H$6:$H$9))),0),"" )</f>
        <v/>
      </c>
      <c r="K2379" s="26">
        <f>IF($A2379&lt;=Inputs!$B$13,IF(6&lt;=Inputs!$B$8,IF(Inputs!$B$12&gt;0,MAX(MIN(NORM.INV(RAND(),LOOKUP(U2379,Inputs!$J$6:$J$9,Inputs!$G$6:$G$9),LOOKUP(U2379,Inputs!$J$6:$J$9,Inputs!$H$6:$H$9)),Inputs!$B$12),-Inputs!$B$12),NORM.INV(RAND(),LOOKUP(U2379,Inputs!$J$6:$J$9,Inputs!$G$6:$G$9),LOOKUP(U2379,Inputs!$J$6:$J$9,Inputs!$H$6:$H$9))),0),"" )</f>
        <v/>
      </c>
      <c r="L2379" s="26">
        <f>IF($A2379&lt;=Inputs!$B$13,IF(7&lt;=Inputs!$B$8,IF(Inputs!$B$12&gt;0,MAX(MIN(NORM.INV(RAND(),LOOKUP(V2379,Inputs!$J$6:$J$9,Inputs!$G$6:$G$9),LOOKUP(V2379,Inputs!$J$6:$J$9,Inputs!$H$6:$H$9)),Inputs!$B$12),-Inputs!$B$12),NORM.INV(RAND(),LOOKUP(V2379,Inputs!$J$6:$J$9,Inputs!$G$6:$G$9),LOOKUP(V2379,Inputs!$J$6:$J$9,Inputs!$H$6:$H$9))),0),"" )</f>
        <v/>
      </c>
      <c r="M2379" s="26">
        <f>IF($A2379&lt;=Inputs!$B$13,IF(8&lt;=Inputs!$B$8,IF(Inputs!$B$12&gt;0,MAX(MIN(NORM.INV(RAND(),LOOKUP(W2379,Inputs!$J$6:$J$9,Inputs!$G$6:$G$9),LOOKUP(W2379,Inputs!$J$6:$J$9,Inputs!$H$6:$H$9)),Inputs!$B$12),-Inputs!$B$12),NORM.INV(RAND(),LOOKUP(W2379,Inputs!$J$6:$J$9,Inputs!$G$6:$G$9),LOOKUP(W2379,Inputs!$J$6:$J$9,Inputs!$H$6:$H$9))),0),"" )</f>
        <v/>
      </c>
      <c r="N2379" s="26">
        <f>IF($A2379&lt;=Inputs!$B$13,IF(9&lt;=Inputs!$B$8,IF(Inputs!$B$12&gt;0,MAX(MIN(NORM.INV(RAND(),LOOKUP(X2379,Inputs!$J$6:$J$9,Inputs!$G$6:$G$9),LOOKUP(X2379,Inputs!$J$6:$J$9,Inputs!$H$6:$H$9)),Inputs!$B$12),-Inputs!$B$12),NORM.INV(RAND(),LOOKUP(X2379,Inputs!$J$6:$J$9,Inputs!$G$6:$G$9),LOOKUP(X2379,Inputs!$J$6:$J$9,Inputs!$H$6:$H$9))),0),"" )</f>
        <v/>
      </c>
      <c r="O2379" s="26">
        <f>IF($A2379&lt;=Inputs!$B$13,IF(10&lt;=Inputs!$B$8,IF(Inputs!$B$12&gt;0,MAX(MIN(NORM.INV(RAND(),LOOKUP(Y2379,Inputs!$J$6:$J$9,Inputs!$G$6:$G$9),LOOKUP(Y2379,Inputs!$J$6:$J$9,Inputs!$H$6:$H$9)),Inputs!$B$12),-Inputs!$B$12),NORM.INV(RAND(),LOOKUP(Y2379,Inputs!$J$6:$J$9,Inputs!$G$6:$G$9),LOOKUP(Y2379,Inputs!$J$6:$J$9,Inputs!$H$6:$H$9))),0),"" )</f>
        <v/>
      </c>
      <c r="P2379" s="31">
        <f>IF($A2379&lt;=Inputs!$B$13,RAND(),"")</f>
        <v/>
      </c>
      <c r="Q2379" s="31">
        <f>IF($A2379&lt;=Inputs!$B$13,RAND(),"")</f>
        <v/>
      </c>
      <c r="R2379" s="31">
        <f>IF($A2379&lt;=Inputs!$B$13,RAND(),"")</f>
        <v/>
      </c>
      <c r="S2379" s="31">
        <f>IF($A2379&lt;=Inputs!$B$13,RAND(),"")</f>
        <v/>
      </c>
      <c r="T2379" s="31">
        <f>IF($A2379&lt;=Inputs!$B$13,RAND(),"")</f>
        <v/>
      </c>
      <c r="U2379" s="31">
        <f>IF($A2379&lt;=Inputs!$B$13,RAND(),"")</f>
        <v/>
      </c>
      <c r="V2379" s="31">
        <f>IF($A2379&lt;=Inputs!$B$13,RAND(),"")</f>
        <v/>
      </c>
      <c r="W2379" s="31">
        <f>IF($A2379&lt;=Inputs!$B$13,RAND(),"")</f>
        <v/>
      </c>
      <c r="X2379" s="31">
        <f>IF($A2379&lt;=Inputs!$B$13,RAND(),"")</f>
        <v/>
      </c>
      <c r="Y2379" s="31">
        <f>IF($A2379&lt;=Inputs!$B$13,RAND(),"")</f>
        <v/>
      </c>
    </row>
    <row r="2380">
      <c r="A2380" t="n">
        <v>2375</v>
      </c>
      <c r="B2380" s="26">
        <f>IF($A2380&lt;=Inputs!$B$13,IF(Inputs!$B$8&gt;0,SUM(F2380:O2380)/Inputs!$B$8,0),"")</f>
        <v/>
      </c>
      <c r="C2380" s="27">
        <f>IF($A2380&lt;=Inputs!$B$13,B2380/100,"")</f>
        <v/>
      </c>
      <c r="D2380" s="28">
        <f>IF($A2380&lt;=Inputs!$B$13,C2380*Inputs!$B$7,"")</f>
        <v/>
      </c>
      <c r="E2380" s="29">
        <f>IF($A2380&lt;=Inputs!$B$13,IF(D2380&gt;0,1,0),"")</f>
        <v/>
      </c>
      <c r="F2380" s="26">
        <f>IF($A2380&lt;=Inputs!$B$13,IF(1&lt;=Inputs!$B$8,IF(Inputs!$B$12&gt;0,MAX(MIN(NORM.INV(RAND(),LOOKUP(P2380,Inputs!$J$6:$J$9,Inputs!$G$6:$G$9),LOOKUP(P2380,Inputs!$J$6:$J$9,Inputs!$H$6:$H$9)),Inputs!$B$12),-Inputs!$B$12),NORM.INV(RAND(),LOOKUP(P2380,Inputs!$J$6:$J$9,Inputs!$G$6:$G$9),LOOKUP(P2380,Inputs!$J$6:$J$9,Inputs!$H$6:$H$9))),0),"" )</f>
        <v/>
      </c>
      <c r="G2380" s="26">
        <f>IF($A2380&lt;=Inputs!$B$13,IF(2&lt;=Inputs!$B$8,IF(Inputs!$B$12&gt;0,MAX(MIN(NORM.INV(RAND(),LOOKUP(Q2380,Inputs!$J$6:$J$9,Inputs!$G$6:$G$9),LOOKUP(Q2380,Inputs!$J$6:$J$9,Inputs!$H$6:$H$9)),Inputs!$B$12),-Inputs!$B$12),NORM.INV(RAND(),LOOKUP(Q2380,Inputs!$J$6:$J$9,Inputs!$G$6:$G$9),LOOKUP(Q2380,Inputs!$J$6:$J$9,Inputs!$H$6:$H$9))),0),"" )</f>
        <v/>
      </c>
      <c r="H2380" s="26">
        <f>IF($A2380&lt;=Inputs!$B$13,IF(3&lt;=Inputs!$B$8,IF(Inputs!$B$12&gt;0,MAX(MIN(NORM.INV(RAND(),LOOKUP(R2380,Inputs!$J$6:$J$9,Inputs!$G$6:$G$9),LOOKUP(R2380,Inputs!$J$6:$J$9,Inputs!$H$6:$H$9)),Inputs!$B$12),-Inputs!$B$12),NORM.INV(RAND(),LOOKUP(R2380,Inputs!$J$6:$J$9,Inputs!$G$6:$G$9),LOOKUP(R2380,Inputs!$J$6:$J$9,Inputs!$H$6:$H$9))),0),"" )</f>
        <v/>
      </c>
      <c r="I2380" s="26">
        <f>IF($A2380&lt;=Inputs!$B$13,IF(4&lt;=Inputs!$B$8,IF(Inputs!$B$12&gt;0,MAX(MIN(NORM.INV(RAND(),LOOKUP(S2380,Inputs!$J$6:$J$9,Inputs!$G$6:$G$9),LOOKUP(S2380,Inputs!$J$6:$J$9,Inputs!$H$6:$H$9)),Inputs!$B$12),-Inputs!$B$12),NORM.INV(RAND(),LOOKUP(S2380,Inputs!$J$6:$J$9,Inputs!$G$6:$G$9),LOOKUP(S2380,Inputs!$J$6:$J$9,Inputs!$H$6:$H$9))),0),"" )</f>
        <v/>
      </c>
      <c r="J2380" s="26">
        <f>IF($A2380&lt;=Inputs!$B$13,IF(5&lt;=Inputs!$B$8,IF(Inputs!$B$12&gt;0,MAX(MIN(NORM.INV(RAND(),LOOKUP(T2380,Inputs!$J$6:$J$9,Inputs!$G$6:$G$9),LOOKUP(T2380,Inputs!$J$6:$J$9,Inputs!$H$6:$H$9)),Inputs!$B$12),-Inputs!$B$12),NORM.INV(RAND(),LOOKUP(T2380,Inputs!$J$6:$J$9,Inputs!$G$6:$G$9),LOOKUP(T2380,Inputs!$J$6:$J$9,Inputs!$H$6:$H$9))),0),"" )</f>
        <v/>
      </c>
      <c r="K2380" s="26">
        <f>IF($A2380&lt;=Inputs!$B$13,IF(6&lt;=Inputs!$B$8,IF(Inputs!$B$12&gt;0,MAX(MIN(NORM.INV(RAND(),LOOKUP(U2380,Inputs!$J$6:$J$9,Inputs!$G$6:$G$9),LOOKUP(U2380,Inputs!$J$6:$J$9,Inputs!$H$6:$H$9)),Inputs!$B$12),-Inputs!$B$12),NORM.INV(RAND(),LOOKUP(U2380,Inputs!$J$6:$J$9,Inputs!$G$6:$G$9),LOOKUP(U2380,Inputs!$J$6:$J$9,Inputs!$H$6:$H$9))),0),"" )</f>
        <v/>
      </c>
      <c r="L2380" s="26">
        <f>IF($A2380&lt;=Inputs!$B$13,IF(7&lt;=Inputs!$B$8,IF(Inputs!$B$12&gt;0,MAX(MIN(NORM.INV(RAND(),LOOKUP(V2380,Inputs!$J$6:$J$9,Inputs!$G$6:$G$9),LOOKUP(V2380,Inputs!$J$6:$J$9,Inputs!$H$6:$H$9)),Inputs!$B$12),-Inputs!$B$12),NORM.INV(RAND(),LOOKUP(V2380,Inputs!$J$6:$J$9,Inputs!$G$6:$G$9),LOOKUP(V2380,Inputs!$J$6:$J$9,Inputs!$H$6:$H$9))),0),"" )</f>
        <v/>
      </c>
      <c r="M2380" s="26">
        <f>IF($A2380&lt;=Inputs!$B$13,IF(8&lt;=Inputs!$B$8,IF(Inputs!$B$12&gt;0,MAX(MIN(NORM.INV(RAND(),LOOKUP(W2380,Inputs!$J$6:$J$9,Inputs!$G$6:$G$9),LOOKUP(W2380,Inputs!$J$6:$J$9,Inputs!$H$6:$H$9)),Inputs!$B$12),-Inputs!$B$12),NORM.INV(RAND(),LOOKUP(W2380,Inputs!$J$6:$J$9,Inputs!$G$6:$G$9),LOOKUP(W2380,Inputs!$J$6:$J$9,Inputs!$H$6:$H$9))),0),"" )</f>
        <v/>
      </c>
      <c r="N2380" s="26">
        <f>IF($A2380&lt;=Inputs!$B$13,IF(9&lt;=Inputs!$B$8,IF(Inputs!$B$12&gt;0,MAX(MIN(NORM.INV(RAND(),LOOKUP(X2380,Inputs!$J$6:$J$9,Inputs!$G$6:$G$9),LOOKUP(X2380,Inputs!$J$6:$J$9,Inputs!$H$6:$H$9)),Inputs!$B$12),-Inputs!$B$12),NORM.INV(RAND(),LOOKUP(X2380,Inputs!$J$6:$J$9,Inputs!$G$6:$G$9),LOOKUP(X2380,Inputs!$J$6:$J$9,Inputs!$H$6:$H$9))),0),"" )</f>
        <v/>
      </c>
      <c r="O2380" s="26">
        <f>IF($A2380&lt;=Inputs!$B$13,IF(10&lt;=Inputs!$B$8,IF(Inputs!$B$12&gt;0,MAX(MIN(NORM.INV(RAND(),LOOKUP(Y2380,Inputs!$J$6:$J$9,Inputs!$G$6:$G$9),LOOKUP(Y2380,Inputs!$J$6:$J$9,Inputs!$H$6:$H$9)),Inputs!$B$12),-Inputs!$B$12),NORM.INV(RAND(),LOOKUP(Y2380,Inputs!$J$6:$J$9,Inputs!$G$6:$G$9),LOOKUP(Y2380,Inputs!$J$6:$J$9,Inputs!$H$6:$H$9))),0),"" )</f>
        <v/>
      </c>
      <c r="P2380" s="31">
        <f>IF($A2380&lt;=Inputs!$B$13,RAND(),"")</f>
        <v/>
      </c>
      <c r="Q2380" s="31">
        <f>IF($A2380&lt;=Inputs!$B$13,RAND(),"")</f>
        <v/>
      </c>
      <c r="R2380" s="31">
        <f>IF($A2380&lt;=Inputs!$B$13,RAND(),"")</f>
        <v/>
      </c>
      <c r="S2380" s="31">
        <f>IF($A2380&lt;=Inputs!$B$13,RAND(),"")</f>
        <v/>
      </c>
      <c r="T2380" s="31">
        <f>IF($A2380&lt;=Inputs!$B$13,RAND(),"")</f>
        <v/>
      </c>
      <c r="U2380" s="31">
        <f>IF($A2380&lt;=Inputs!$B$13,RAND(),"")</f>
        <v/>
      </c>
      <c r="V2380" s="31">
        <f>IF($A2380&lt;=Inputs!$B$13,RAND(),"")</f>
        <v/>
      </c>
      <c r="W2380" s="31">
        <f>IF($A2380&lt;=Inputs!$B$13,RAND(),"")</f>
        <v/>
      </c>
      <c r="X2380" s="31">
        <f>IF($A2380&lt;=Inputs!$B$13,RAND(),"")</f>
        <v/>
      </c>
      <c r="Y2380" s="31">
        <f>IF($A2380&lt;=Inputs!$B$13,RAND(),"")</f>
        <v/>
      </c>
    </row>
    <row r="2381">
      <c r="A2381" t="n">
        <v>2376</v>
      </c>
      <c r="B2381" s="26">
        <f>IF($A2381&lt;=Inputs!$B$13,IF(Inputs!$B$8&gt;0,SUM(F2381:O2381)/Inputs!$B$8,0),"")</f>
        <v/>
      </c>
      <c r="C2381" s="27">
        <f>IF($A2381&lt;=Inputs!$B$13,B2381/100,"")</f>
        <v/>
      </c>
      <c r="D2381" s="28">
        <f>IF($A2381&lt;=Inputs!$B$13,C2381*Inputs!$B$7,"")</f>
        <v/>
      </c>
      <c r="E2381" s="29">
        <f>IF($A2381&lt;=Inputs!$B$13,IF(D2381&gt;0,1,0),"")</f>
        <v/>
      </c>
      <c r="F2381" s="26">
        <f>IF($A2381&lt;=Inputs!$B$13,IF(1&lt;=Inputs!$B$8,IF(Inputs!$B$12&gt;0,MAX(MIN(NORM.INV(RAND(),LOOKUP(P2381,Inputs!$J$6:$J$9,Inputs!$G$6:$G$9),LOOKUP(P2381,Inputs!$J$6:$J$9,Inputs!$H$6:$H$9)),Inputs!$B$12),-Inputs!$B$12),NORM.INV(RAND(),LOOKUP(P2381,Inputs!$J$6:$J$9,Inputs!$G$6:$G$9),LOOKUP(P2381,Inputs!$J$6:$J$9,Inputs!$H$6:$H$9))),0),"" )</f>
        <v/>
      </c>
      <c r="G2381" s="26">
        <f>IF($A2381&lt;=Inputs!$B$13,IF(2&lt;=Inputs!$B$8,IF(Inputs!$B$12&gt;0,MAX(MIN(NORM.INV(RAND(),LOOKUP(Q2381,Inputs!$J$6:$J$9,Inputs!$G$6:$G$9),LOOKUP(Q2381,Inputs!$J$6:$J$9,Inputs!$H$6:$H$9)),Inputs!$B$12),-Inputs!$B$12),NORM.INV(RAND(),LOOKUP(Q2381,Inputs!$J$6:$J$9,Inputs!$G$6:$G$9),LOOKUP(Q2381,Inputs!$J$6:$J$9,Inputs!$H$6:$H$9))),0),"" )</f>
        <v/>
      </c>
      <c r="H2381" s="26">
        <f>IF($A2381&lt;=Inputs!$B$13,IF(3&lt;=Inputs!$B$8,IF(Inputs!$B$12&gt;0,MAX(MIN(NORM.INV(RAND(),LOOKUP(R2381,Inputs!$J$6:$J$9,Inputs!$G$6:$G$9),LOOKUP(R2381,Inputs!$J$6:$J$9,Inputs!$H$6:$H$9)),Inputs!$B$12),-Inputs!$B$12),NORM.INV(RAND(),LOOKUP(R2381,Inputs!$J$6:$J$9,Inputs!$G$6:$G$9),LOOKUP(R2381,Inputs!$J$6:$J$9,Inputs!$H$6:$H$9))),0),"" )</f>
        <v/>
      </c>
      <c r="I2381" s="26">
        <f>IF($A2381&lt;=Inputs!$B$13,IF(4&lt;=Inputs!$B$8,IF(Inputs!$B$12&gt;0,MAX(MIN(NORM.INV(RAND(),LOOKUP(S2381,Inputs!$J$6:$J$9,Inputs!$G$6:$G$9),LOOKUP(S2381,Inputs!$J$6:$J$9,Inputs!$H$6:$H$9)),Inputs!$B$12),-Inputs!$B$12),NORM.INV(RAND(),LOOKUP(S2381,Inputs!$J$6:$J$9,Inputs!$G$6:$G$9),LOOKUP(S2381,Inputs!$J$6:$J$9,Inputs!$H$6:$H$9))),0),"" )</f>
        <v/>
      </c>
      <c r="J2381" s="26">
        <f>IF($A2381&lt;=Inputs!$B$13,IF(5&lt;=Inputs!$B$8,IF(Inputs!$B$12&gt;0,MAX(MIN(NORM.INV(RAND(),LOOKUP(T2381,Inputs!$J$6:$J$9,Inputs!$G$6:$G$9),LOOKUP(T2381,Inputs!$J$6:$J$9,Inputs!$H$6:$H$9)),Inputs!$B$12),-Inputs!$B$12),NORM.INV(RAND(),LOOKUP(T2381,Inputs!$J$6:$J$9,Inputs!$G$6:$G$9),LOOKUP(T2381,Inputs!$J$6:$J$9,Inputs!$H$6:$H$9))),0),"" )</f>
        <v/>
      </c>
      <c r="K2381" s="26">
        <f>IF($A2381&lt;=Inputs!$B$13,IF(6&lt;=Inputs!$B$8,IF(Inputs!$B$12&gt;0,MAX(MIN(NORM.INV(RAND(),LOOKUP(U2381,Inputs!$J$6:$J$9,Inputs!$G$6:$G$9),LOOKUP(U2381,Inputs!$J$6:$J$9,Inputs!$H$6:$H$9)),Inputs!$B$12),-Inputs!$B$12),NORM.INV(RAND(),LOOKUP(U2381,Inputs!$J$6:$J$9,Inputs!$G$6:$G$9),LOOKUP(U2381,Inputs!$J$6:$J$9,Inputs!$H$6:$H$9))),0),"" )</f>
        <v/>
      </c>
      <c r="L2381" s="26">
        <f>IF($A2381&lt;=Inputs!$B$13,IF(7&lt;=Inputs!$B$8,IF(Inputs!$B$12&gt;0,MAX(MIN(NORM.INV(RAND(),LOOKUP(V2381,Inputs!$J$6:$J$9,Inputs!$G$6:$G$9),LOOKUP(V2381,Inputs!$J$6:$J$9,Inputs!$H$6:$H$9)),Inputs!$B$12),-Inputs!$B$12),NORM.INV(RAND(),LOOKUP(V2381,Inputs!$J$6:$J$9,Inputs!$G$6:$G$9),LOOKUP(V2381,Inputs!$J$6:$J$9,Inputs!$H$6:$H$9))),0),"" )</f>
        <v/>
      </c>
      <c r="M2381" s="26">
        <f>IF($A2381&lt;=Inputs!$B$13,IF(8&lt;=Inputs!$B$8,IF(Inputs!$B$12&gt;0,MAX(MIN(NORM.INV(RAND(),LOOKUP(W2381,Inputs!$J$6:$J$9,Inputs!$G$6:$G$9),LOOKUP(W2381,Inputs!$J$6:$J$9,Inputs!$H$6:$H$9)),Inputs!$B$12),-Inputs!$B$12),NORM.INV(RAND(),LOOKUP(W2381,Inputs!$J$6:$J$9,Inputs!$G$6:$G$9),LOOKUP(W2381,Inputs!$J$6:$J$9,Inputs!$H$6:$H$9))),0),"" )</f>
        <v/>
      </c>
      <c r="N2381" s="26">
        <f>IF($A2381&lt;=Inputs!$B$13,IF(9&lt;=Inputs!$B$8,IF(Inputs!$B$12&gt;0,MAX(MIN(NORM.INV(RAND(),LOOKUP(X2381,Inputs!$J$6:$J$9,Inputs!$G$6:$G$9),LOOKUP(X2381,Inputs!$J$6:$J$9,Inputs!$H$6:$H$9)),Inputs!$B$12),-Inputs!$B$12),NORM.INV(RAND(),LOOKUP(X2381,Inputs!$J$6:$J$9,Inputs!$G$6:$G$9),LOOKUP(X2381,Inputs!$J$6:$J$9,Inputs!$H$6:$H$9))),0),"" )</f>
        <v/>
      </c>
      <c r="O2381" s="26">
        <f>IF($A2381&lt;=Inputs!$B$13,IF(10&lt;=Inputs!$B$8,IF(Inputs!$B$12&gt;0,MAX(MIN(NORM.INV(RAND(),LOOKUP(Y2381,Inputs!$J$6:$J$9,Inputs!$G$6:$G$9),LOOKUP(Y2381,Inputs!$J$6:$J$9,Inputs!$H$6:$H$9)),Inputs!$B$12),-Inputs!$B$12),NORM.INV(RAND(),LOOKUP(Y2381,Inputs!$J$6:$J$9,Inputs!$G$6:$G$9),LOOKUP(Y2381,Inputs!$J$6:$J$9,Inputs!$H$6:$H$9))),0),"" )</f>
        <v/>
      </c>
      <c r="P2381" s="31">
        <f>IF($A2381&lt;=Inputs!$B$13,RAND(),"")</f>
        <v/>
      </c>
      <c r="Q2381" s="31">
        <f>IF($A2381&lt;=Inputs!$B$13,RAND(),"")</f>
        <v/>
      </c>
      <c r="R2381" s="31">
        <f>IF($A2381&lt;=Inputs!$B$13,RAND(),"")</f>
        <v/>
      </c>
      <c r="S2381" s="31">
        <f>IF($A2381&lt;=Inputs!$B$13,RAND(),"")</f>
        <v/>
      </c>
      <c r="T2381" s="31">
        <f>IF($A2381&lt;=Inputs!$B$13,RAND(),"")</f>
        <v/>
      </c>
      <c r="U2381" s="31">
        <f>IF($A2381&lt;=Inputs!$B$13,RAND(),"")</f>
        <v/>
      </c>
      <c r="V2381" s="31">
        <f>IF($A2381&lt;=Inputs!$B$13,RAND(),"")</f>
        <v/>
      </c>
      <c r="W2381" s="31">
        <f>IF($A2381&lt;=Inputs!$B$13,RAND(),"")</f>
        <v/>
      </c>
      <c r="X2381" s="31">
        <f>IF($A2381&lt;=Inputs!$B$13,RAND(),"")</f>
        <v/>
      </c>
      <c r="Y2381" s="31">
        <f>IF($A2381&lt;=Inputs!$B$13,RAND(),"")</f>
        <v/>
      </c>
    </row>
    <row r="2382">
      <c r="A2382" t="n">
        <v>2377</v>
      </c>
      <c r="B2382" s="26">
        <f>IF($A2382&lt;=Inputs!$B$13,IF(Inputs!$B$8&gt;0,SUM(F2382:O2382)/Inputs!$B$8,0),"")</f>
        <v/>
      </c>
      <c r="C2382" s="27">
        <f>IF($A2382&lt;=Inputs!$B$13,B2382/100,"")</f>
        <v/>
      </c>
      <c r="D2382" s="28">
        <f>IF($A2382&lt;=Inputs!$B$13,C2382*Inputs!$B$7,"")</f>
        <v/>
      </c>
      <c r="E2382" s="29">
        <f>IF($A2382&lt;=Inputs!$B$13,IF(D2382&gt;0,1,0),"")</f>
        <v/>
      </c>
      <c r="F2382" s="26">
        <f>IF($A2382&lt;=Inputs!$B$13,IF(1&lt;=Inputs!$B$8,IF(Inputs!$B$12&gt;0,MAX(MIN(NORM.INV(RAND(),LOOKUP(P2382,Inputs!$J$6:$J$9,Inputs!$G$6:$G$9),LOOKUP(P2382,Inputs!$J$6:$J$9,Inputs!$H$6:$H$9)),Inputs!$B$12),-Inputs!$B$12),NORM.INV(RAND(),LOOKUP(P2382,Inputs!$J$6:$J$9,Inputs!$G$6:$G$9),LOOKUP(P2382,Inputs!$J$6:$J$9,Inputs!$H$6:$H$9))),0),"" )</f>
        <v/>
      </c>
      <c r="G2382" s="26">
        <f>IF($A2382&lt;=Inputs!$B$13,IF(2&lt;=Inputs!$B$8,IF(Inputs!$B$12&gt;0,MAX(MIN(NORM.INV(RAND(),LOOKUP(Q2382,Inputs!$J$6:$J$9,Inputs!$G$6:$G$9),LOOKUP(Q2382,Inputs!$J$6:$J$9,Inputs!$H$6:$H$9)),Inputs!$B$12),-Inputs!$B$12),NORM.INV(RAND(),LOOKUP(Q2382,Inputs!$J$6:$J$9,Inputs!$G$6:$G$9),LOOKUP(Q2382,Inputs!$J$6:$J$9,Inputs!$H$6:$H$9))),0),"" )</f>
        <v/>
      </c>
      <c r="H2382" s="26">
        <f>IF($A2382&lt;=Inputs!$B$13,IF(3&lt;=Inputs!$B$8,IF(Inputs!$B$12&gt;0,MAX(MIN(NORM.INV(RAND(),LOOKUP(R2382,Inputs!$J$6:$J$9,Inputs!$G$6:$G$9),LOOKUP(R2382,Inputs!$J$6:$J$9,Inputs!$H$6:$H$9)),Inputs!$B$12),-Inputs!$B$12),NORM.INV(RAND(),LOOKUP(R2382,Inputs!$J$6:$J$9,Inputs!$G$6:$G$9),LOOKUP(R2382,Inputs!$J$6:$J$9,Inputs!$H$6:$H$9))),0),"" )</f>
        <v/>
      </c>
      <c r="I2382" s="26">
        <f>IF($A2382&lt;=Inputs!$B$13,IF(4&lt;=Inputs!$B$8,IF(Inputs!$B$12&gt;0,MAX(MIN(NORM.INV(RAND(),LOOKUP(S2382,Inputs!$J$6:$J$9,Inputs!$G$6:$G$9),LOOKUP(S2382,Inputs!$J$6:$J$9,Inputs!$H$6:$H$9)),Inputs!$B$12),-Inputs!$B$12),NORM.INV(RAND(),LOOKUP(S2382,Inputs!$J$6:$J$9,Inputs!$G$6:$G$9),LOOKUP(S2382,Inputs!$J$6:$J$9,Inputs!$H$6:$H$9))),0),"" )</f>
        <v/>
      </c>
      <c r="J2382" s="26">
        <f>IF($A2382&lt;=Inputs!$B$13,IF(5&lt;=Inputs!$B$8,IF(Inputs!$B$12&gt;0,MAX(MIN(NORM.INV(RAND(),LOOKUP(T2382,Inputs!$J$6:$J$9,Inputs!$G$6:$G$9),LOOKUP(T2382,Inputs!$J$6:$J$9,Inputs!$H$6:$H$9)),Inputs!$B$12),-Inputs!$B$12),NORM.INV(RAND(),LOOKUP(T2382,Inputs!$J$6:$J$9,Inputs!$G$6:$G$9),LOOKUP(T2382,Inputs!$J$6:$J$9,Inputs!$H$6:$H$9))),0),"" )</f>
        <v/>
      </c>
      <c r="K2382" s="26">
        <f>IF($A2382&lt;=Inputs!$B$13,IF(6&lt;=Inputs!$B$8,IF(Inputs!$B$12&gt;0,MAX(MIN(NORM.INV(RAND(),LOOKUP(U2382,Inputs!$J$6:$J$9,Inputs!$G$6:$G$9),LOOKUP(U2382,Inputs!$J$6:$J$9,Inputs!$H$6:$H$9)),Inputs!$B$12),-Inputs!$B$12),NORM.INV(RAND(),LOOKUP(U2382,Inputs!$J$6:$J$9,Inputs!$G$6:$G$9),LOOKUP(U2382,Inputs!$J$6:$J$9,Inputs!$H$6:$H$9))),0),"" )</f>
        <v/>
      </c>
      <c r="L2382" s="26">
        <f>IF($A2382&lt;=Inputs!$B$13,IF(7&lt;=Inputs!$B$8,IF(Inputs!$B$12&gt;0,MAX(MIN(NORM.INV(RAND(),LOOKUP(V2382,Inputs!$J$6:$J$9,Inputs!$G$6:$G$9),LOOKUP(V2382,Inputs!$J$6:$J$9,Inputs!$H$6:$H$9)),Inputs!$B$12),-Inputs!$B$12),NORM.INV(RAND(),LOOKUP(V2382,Inputs!$J$6:$J$9,Inputs!$G$6:$G$9),LOOKUP(V2382,Inputs!$J$6:$J$9,Inputs!$H$6:$H$9))),0),"" )</f>
        <v/>
      </c>
      <c r="M2382" s="26">
        <f>IF($A2382&lt;=Inputs!$B$13,IF(8&lt;=Inputs!$B$8,IF(Inputs!$B$12&gt;0,MAX(MIN(NORM.INV(RAND(),LOOKUP(W2382,Inputs!$J$6:$J$9,Inputs!$G$6:$G$9),LOOKUP(W2382,Inputs!$J$6:$J$9,Inputs!$H$6:$H$9)),Inputs!$B$12),-Inputs!$B$12),NORM.INV(RAND(),LOOKUP(W2382,Inputs!$J$6:$J$9,Inputs!$G$6:$G$9),LOOKUP(W2382,Inputs!$J$6:$J$9,Inputs!$H$6:$H$9))),0),"" )</f>
        <v/>
      </c>
      <c r="N2382" s="26">
        <f>IF($A2382&lt;=Inputs!$B$13,IF(9&lt;=Inputs!$B$8,IF(Inputs!$B$12&gt;0,MAX(MIN(NORM.INV(RAND(),LOOKUP(X2382,Inputs!$J$6:$J$9,Inputs!$G$6:$G$9),LOOKUP(X2382,Inputs!$J$6:$J$9,Inputs!$H$6:$H$9)),Inputs!$B$12),-Inputs!$B$12),NORM.INV(RAND(),LOOKUP(X2382,Inputs!$J$6:$J$9,Inputs!$G$6:$G$9),LOOKUP(X2382,Inputs!$J$6:$J$9,Inputs!$H$6:$H$9))),0),"" )</f>
        <v/>
      </c>
      <c r="O2382" s="26">
        <f>IF($A2382&lt;=Inputs!$B$13,IF(10&lt;=Inputs!$B$8,IF(Inputs!$B$12&gt;0,MAX(MIN(NORM.INV(RAND(),LOOKUP(Y2382,Inputs!$J$6:$J$9,Inputs!$G$6:$G$9),LOOKUP(Y2382,Inputs!$J$6:$J$9,Inputs!$H$6:$H$9)),Inputs!$B$12),-Inputs!$B$12),NORM.INV(RAND(),LOOKUP(Y2382,Inputs!$J$6:$J$9,Inputs!$G$6:$G$9),LOOKUP(Y2382,Inputs!$J$6:$J$9,Inputs!$H$6:$H$9))),0),"" )</f>
        <v/>
      </c>
      <c r="P2382" s="31">
        <f>IF($A2382&lt;=Inputs!$B$13,RAND(),"")</f>
        <v/>
      </c>
      <c r="Q2382" s="31">
        <f>IF($A2382&lt;=Inputs!$B$13,RAND(),"")</f>
        <v/>
      </c>
      <c r="R2382" s="31">
        <f>IF($A2382&lt;=Inputs!$B$13,RAND(),"")</f>
        <v/>
      </c>
      <c r="S2382" s="31">
        <f>IF($A2382&lt;=Inputs!$B$13,RAND(),"")</f>
        <v/>
      </c>
      <c r="T2382" s="31">
        <f>IF($A2382&lt;=Inputs!$B$13,RAND(),"")</f>
        <v/>
      </c>
      <c r="U2382" s="31">
        <f>IF($A2382&lt;=Inputs!$B$13,RAND(),"")</f>
        <v/>
      </c>
      <c r="V2382" s="31">
        <f>IF($A2382&lt;=Inputs!$B$13,RAND(),"")</f>
        <v/>
      </c>
      <c r="W2382" s="31">
        <f>IF($A2382&lt;=Inputs!$B$13,RAND(),"")</f>
        <v/>
      </c>
      <c r="X2382" s="31">
        <f>IF($A2382&lt;=Inputs!$B$13,RAND(),"")</f>
        <v/>
      </c>
      <c r="Y2382" s="31">
        <f>IF($A2382&lt;=Inputs!$B$13,RAND(),"")</f>
        <v/>
      </c>
    </row>
    <row r="2383">
      <c r="A2383" t="n">
        <v>2378</v>
      </c>
      <c r="B2383" s="26">
        <f>IF($A2383&lt;=Inputs!$B$13,IF(Inputs!$B$8&gt;0,SUM(F2383:O2383)/Inputs!$B$8,0),"")</f>
        <v/>
      </c>
      <c r="C2383" s="27">
        <f>IF($A2383&lt;=Inputs!$B$13,B2383/100,"")</f>
        <v/>
      </c>
      <c r="D2383" s="28">
        <f>IF($A2383&lt;=Inputs!$B$13,C2383*Inputs!$B$7,"")</f>
        <v/>
      </c>
      <c r="E2383" s="29">
        <f>IF($A2383&lt;=Inputs!$B$13,IF(D2383&gt;0,1,0),"")</f>
        <v/>
      </c>
      <c r="F2383" s="26">
        <f>IF($A2383&lt;=Inputs!$B$13,IF(1&lt;=Inputs!$B$8,IF(Inputs!$B$12&gt;0,MAX(MIN(NORM.INV(RAND(),LOOKUP(P2383,Inputs!$J$6:$J$9,Inputs!$G$6:$G$9),LOOKUP(P2383,Inputs!$J$6:$J$9,Inputs!$H$6:$H$9)),Inputs!$B$12),-Inputs!$B$12),NORM.INV(RAND(),LOOKUP(P2383,Inputs!$J$6:$J$9,Inputs!$G$6:$G$9),LOOKUP(P2383,Inputs!$J$6:$J$9,Inputs!$H$6:$H$9))),0),"" )</f>
        <v/>
      </c>
      <c r="G2383" s="26">
        <f>IF($A2383&lt;=Inputs!$B$13,IF(2&lt;=Inputs!$B$8,IF(Inputs!$B$12&gt;0,MAX(MIN(NORM.INV(RAND(),LOOKUP(Q2383,Inputs!$J$6:$J$9,Inputs!$G$6:$G$9),LOOKUP(Q2383,Inputs!$J$6:$J$9,Inputs!$H$6:$H$9)),Inputs!$B$12),-Inputs!$B$12),NORM.INV(RAND(),LOOKUP(Q2383,Inputs!$J$6:$J$9,Inputs!$G$6:$G$9),LOOKUP(Q2383,Inputs!$J$6:$J$9,Inputs!$H$6:$H$9))),0),"" )</f>
        <v/>
      </c>
      <c r="H2383" s="26">
        <f>IF($A2383&lt;=Inputs!$B$13,IF(3&lt;=Inputs!$B$8,IF(Inputs!$B$12&gt;0,MAX(MIN(NORM.INV(RAND(),LOOKUP(R2383,Inputs!$J$6:$J$9,Inputs!$G$6:$G$9),LOOKUP(R2383,Inputs!$J$6:$J$9,Inputs!$H$6:$H$9)),Inputs!$B$12),-Inputs!$B$12),NORM.INV(RAND(),LOOKUP(R2383,Inputs!$J$6:$J$9,Inputs!$G$6:$G$9),LOOKUP(R2383,Inputs!$J$6:$J$9,Inputs!$H$6:$H$9))),0),"" )</f>
        <v/>
      </c>
      <c r="I2383" s="26">
        <f>IF($A2383&lt;=Inputs!$B$13,IF(4&lt;=Inputs!$B$8,IF(Inputs!$B$12&gt;0,MAX(MIN(NORM.INV(RAND(),LOOKUP(S2383,Inputs!$J$6:$J$9,Inputs!$G$6:$G$9),LOOKUP(S2383,Inputs!$J$6:$J$9,Inputs!$H$6:$H$9)),Inputs!$B$12),-Inputs!$B$12),NORM.INV(RAND(),LOOKUP(S2383,Inputs!$J$6:$J$9,Inputs!$G$6:$G$9),LOOKUP(S2383,Inputs!$J$6:$J$9,Inputs!$H$6:$H$9))),0),"" )</f>
        <v/>
      </c>
      <c r="J2383" s="26">
        <f>IF($A2383&lt;=Inputs!$B$13,IF(5&lt;=Inputs!$B$8,IF(Inputs!$B$12&gt;0,MAX(MIN(NORM.INV(RAND(),LOOKUP(T2383,Inputs!$J$6:$J$9,Inputs!$G$6:$G$9),LOOKUP(T2383,Inputs!$J$6:$J$9,Inputs!$H$6:$H$9)),Inputs!$B$12),-Inputs!$B$12),NORM.INV(RAND(),LOOKUP(T2383,Inputs!$J$6:$J$9,Inputs!$G$6:$G$9),LOOKUP(T2383,Inputs!$J$6:$J$9,Inputs!$H$6:$H$9))),0),"" )</f>
        <v/>
      </c>
      <c r="K2383" s="26">
        <f>IF($A2383&lt;=Inputs!$B$13,IF(6&lt;=Inputs!$B$8,IF(Inputs!$B$12&gt;0,MAX(MIN(NORM.INV(RAND(),LOOKUP(U2383,Inputs!$J$6:$J$9,Inputs!$G$6:$G$9),LOOKUP(U2383,Inputs!$J$6:$J$9,Inputs!$H$6:$H$9)),Inputs!$B$12),-Inputs!$B$12),NORM.INV(RAND(),LOOKUP(U2383,Inputs!$J$6:$J$9,Inputs!$G$6:$G$9),LOOKUP(U2383,Inputs!$J$6:$J$9,Inputs!$H$6:$H$9))),0),"" )</f>
        <v/>
      </c>
      <c r="L2383" s="26">
        <f>IF($A2383&lt;=Inputs!$B$13,IF(7&lt;=Inputs!$B$8,IF(Inputs!$B$12&gt;0,MAX(MIN(NORM.INV(RAND(),LOOKUP(V2383,Inputs!$J$6:$J$9,Inputs!$G$6:$G$9),LOOKUP(V2383,Inputs!$J$6:$J$9,Inputs!$H$6:$H$9)),Inputs!$B$12),-Inputs!$B$12),NORM.INV(RAND(),LOOKUP(V2383,Inputs!$J$6:$J$9,Inputs!$G$6:$G$9),LOOKUP(V2383,Inputs!$J$6:$J$9,Inputs!$H$6:$H$9))),0),"" )</f>
        <v/>
      </c>
      <c r="M2383" s="26">
        <f>IF($A2383&lt;=Inputs!$B$13,IF(8&lt;=Inputs!$B$8,IF(Inputs!$B$12&gt;0,MAX(MIN(NORM.INV(RAND(),LOOKUP(W2383,Inputs!$J$6:$J$9,Inputs!$G$6:$G$9),LOOKUP(W2383,Inputs!$J$6:$J$9,Inputs!$H$6:$H$9)),Inputs!$B$12),-Inputs!$B$12),NORM.INV(RAND(),LOOKUP(W2383,Inputs!$J$6:$J$9,Inputs!$G$6:$G$9),LOOKUP(W2383,Inputs!$J$6:$J$9,Inputs!$H$6:$H$9))),0),"" )</f>
        <v/>
      </c>
      <c r="N2383" s="26">
        <f>IF($A2383&lt;=Inputs!$B$13,IF(9&lt;=Inputs!$B$8,IF(Inputs!$B$12&gt;0,MAX(MIN(NORM.INV(RAND(),LOOKUP(X2383,Inputs!$J$6:$J$9,Inputs!$G$6:$G$9),LOOKUP(X2383,Inputs!$J$6:$J$9,Inputs!$H$6:$H$9)),Inputs!$B$12),-Inputs!$B$12),NORM.INV(RAND(),LOOKUP(X2383,Inputs!$J$6:$J$9,Inputs!$G$6:$G$9),LOOKUP(X2383,Inputs!$J$6:$J$9,Inputs!$H$6:$H$9))),0),"" )</f>
        <v/>
      </c>
      <c r="O2383" s="26">
        <f>IF($A2383&lt;=Inputs!$B$13,IF(10&lt;=Inputs!$B$8,IF(Inputs!$B$12&gt;0,MAX(MIN(NORM.INV(RAND(),LOOKUP(Y2383,Inputs!$J$6:$J$9,Inputs!$G$6:$G$9),LOOKUP(Y2383,Inputs!$J$6:$J$9,Inputs!$H$6:$H$9)),Inputs!$B$12),-Inputs!$B$12),NORM.INV(RAND(),LOOKUP(Y2383,Inputs!$J$6:$J$9,Inputs!$G$6:$G$9),LOOKUP(Y2383,Inputs!$J$6:$J$9,Inputs!$H$6:$H$9))),0),"" )</f>
        <v/>
      </c>
      <c r="P2383" s="31">
        <f>IF($A2383&lt;=Inputs!$B$13,RAND(),"")</f>
        <v/>
      </c>
      <c r="Q2383" s="31">
        <f>IF($A2383&lt;=Inputs!$B$13,RAND(),"")</f>
        <v/>
      </c>
      <c r="R2383" s="31">
        <f>IF($A2383&lt;=Inputs!$B$13,RAND(),"")</f>
        <v/>
      </c>
      <c r="S2383" s="31">
        <f>IF($A2383&lt;=Inputs!$B$13,RAND(),"")</f>
        <v/>
      </c>
      <c r="T2383" s="31">
        <f>IF($A2383&lt;=Inputs!$B$13,RAND(),"")</f>
        <v/>
      </c>
      <c r="U2383" s="31">
        <f>IF($A2383&lt;=Inputs!$B$13,RAND(),"")</f>
        <v/>
      </c>
      <c r="V2383" s="31">
        <f>IF($A2383&lt;=Inputs!$B$13,RAND(),"")</f>
        <v/>
      </c>
      <c r="W2383" s="31">
        <f>IF($A2383&lt;=Inputs!$B$13,RAND(),"")</f>
        <v/>
      </c>
      <c r="X2383" s="31">
        <f>IF($A2383&lt;=Inputs!$B$13,RAND(),"")</f>
        <v/>
      </c>
      <c r="Y2383" s="31">
        <f>IF($A2383&lt;=Inputs!$B$13,RAND(),"")</f>
        <v/>
      </c>
    </row>
    <row r="2384">
      <c r="A2384" t="n">
        <v>2379</v>
      </c>
      <c r="B2384" s="26">
        <f>IF($A2384&lt;=Inputs!$B$13,IF(Inputs!$B$8&gt;0,SUM(F2384:O2384)/Inputs!$B$8,0),"")</f>
        <v/>
      </c>
      <c r="C2384" s="27">
        <f>IF($A2384&lt;=Inputs!$B$13,B2384/100,"")</f>
        <v/>
      </c>
      <c r="D2384" s="28">
        <f>IF($A2384&lt;=Inputs!$B$13,C2384*Inputs!$B$7,"")</f>
        <v/>
      </c>
      <c r="E2384" s="29">
        <f>IF($A2384&lt;=Inputs!$B$13,IF(D2384&gt;0,1,0),"")</f>
        <v/>
      </c>
      <c r="F2384" s="26">
        <f>IF($A2384&lt;=Inputs!$B$13,IF(1&lt;=Inputs!$B$8,IF(Inputs!$B$12&gt;0,MAX(MIN(NORM.INV(RAND(),LOOKUP(P2384,Inputs!$J$6:$J$9,Inputs!$G$6:$G$9),LOOKUP(P2384,Inputs!$J$6:$J$9,Inputs!$H$6:$H$9)),Inputs!$B$12),-Inputs!$B$12),NORM.INV(RAND(),LOOKUP(P2384,Inputs!$J$6:$J$9,Inputs!$G$6:$G$9),LOOKUP(P2384,Inputs!$J$6:$J$9,Inputs!$H$6:$H$9))),0),"" )</f>
        <v/>
      </c>
      <c r="G2384" s="26">
        <f>IF($A2384&lt;=Inputs!$B$13,IF(2&lt;=Inputs!$B$8,IF(Inputs!$B$12&gt;0,MAX(MIN(NORM.INV(RAND(),LOOKUP(Q2384,Inputs!$J$6:$J$9,Inputs!$G$6:$G$9),LOOKUP(Q2384,Inputs!$J$6:$J$9,Inputs!$H$6:$H$9)),Inputs!$B$12),-Inputs!$B$12),NORM.INV(RAND(),LOOKUP(Q2384,Inputs!$J$6:$J$9,Inputs!$G$6:$G$9),LOOKUP(Q2384,Inputs!$J$6:$J$9,Inputs!$H$6:$H$9))),0),"" )</f>
        <v/>
      </c>
      <c r="H2384" s="26">
        <f>IF($A2384&lt;=Inputs!$B$13,IF(3&lt;=Inputs!$B$8,IF(Inputs!$B$12&gt;0,MAX(MIN(NORM.INV(RAND(),LOOKUP(R2384,Inputs!$J$6:$J$9,Inputs!$G$6:$G$9),LOOKUP(R2384,Inputs!$J$6:$J$9,Inputs!$H$6:$H$9)),Inputs!$B$12),-Inputs!$B$12),NORM.INV(RAND(),LOOKUP(R2384,Inputs!$J$6:$J$9,Inputs!$G$6:$G$9),LOOKUP(R2384,Inputs!$J$6:$J$9,Inputs!$H$6:$H$9))),0),"" )</f>
        <v/>
      </c>
      <c r="I2384" s="26">
        <f>IF($A2384&lt;=Inputs!$B$13,IF(4&lt;=Inputs!$B$8,IF(Inputs!$B$12&gt;0,MAX(MIN(NORM.INV(RAND(),LOOKUP(S2384,Inputs!$J$6:$J$9,Inputs!$G$6:$G$9),LOOKUP(S2384,Inputs!$J$6:$J$9,Inputs!$H$6:$H$9)),Inputs!$B$12),-Inputs!$B$12),NORM.INV(RAND(),LOOKUP(S2384,Inputs!$J$6:$J$9,Inputs!$G$6:$G$9),LOOKUP(S2384,Inputs!$J$6:$J$9,Inputs!$H$6:$H$9))),0),"" )</f>
        <v/>
      </c>
      <c r="J2384" s="26">
        <f>IF($A2384&lt;=Inputs!$B$13,IF(5&lt;=Inputs!$B$8,IF(Inputs!$B$12&gt;0,MAX(MIN(NORM.INV(RAND(),LOOKUP(T2384,Inputs!$J$6:$J$9,Inputs!$G$6:$G$9),LOOKUP(T2384,Inputs!$J$6:$J$9,Inputs!$H$6:$H$9)),Inputs!$B$12),-Inputs!$B$12),NORM.INV(RAND(),LOOKUP(T2384,Inputs!$J$6:$J$9,Inputs!$G$6:$G$9),LOOKUP(T2384,Inputs!$J$6:$J$9,Inputs!$H$6:$H$9))),0),"" )</f>
        <v/>
      </c>
      <c r="K2384" s="26">
        <f>IF($A2384&lt;=Inputs!$B$13,IF(6&lt;=Inputs!$B$8,IF(Inputs!$B$12&gt;0,MAX(MIN(NORM.INV(RAND(),LOOKUP(U2384,Inputs!$J$6:$J$9,Inputs!$G$6:$G$9),LOOKUP(U2384,Inputs!$J$6:$J$9,Inputs!$H$6:$H$9)),Inputs!$B$12),-Inputs!$B$12),NORM.INV(RAND(),LOOKUP(U2384,Inputs!$J$6:$J$9,Inputs!$G$6:$G$9),LOOKUP(U2384,Inputs!$J$6:$J$9,Inputs!$H$6:$H$9))),0),"" )</f>
        <v/>
      </c>
      <c r="L2384" s="26">
        <f>IF($A2384&lt;=Inputs!$B$13,IF(7&lt;=Inputs!$B$8,IF(Inputs!$B$12&gt;0,MAX(MIN(NORM.INV(RAND(),LOOKUP(V2384,Inputs!$J$6:$J$9,Inputs!$G$6:$G$9),LOOKUP(V2384,Inputs!$J$6:$J$9,Inputs!$H$6:$H$9)),Inputs!$B$12),-Inputs!$B$12),NORM.INV(RAND(),LOOKUP(V2384,Inputs!$J$6:$J$9,Inputs!$G$6:$G$9),LOOKUP(V2384,Inputs!$J$6:$J$9,Inputs!$H$6:$H$9))),0),"" )</f>
        <v/>
      </c>
      <c r="M2384" s="26">
        <f>IF($A2384&lt;=Inputs!$B$13,IF(8&lt;=Inputs!$B$8,IF(Inputs!$B$12&gt;0,MAX(MIN(NORM.INV(RAND(),LOOKUP(W2384,Inputs!$J$6:$J$9,Inputs!$G$6:$G$9),LOOKUP(W2384,Inputs!$J$6:$J$9,Inputs!$H$6:$H$9)),Inputs!$B$12),-Inputs!$B$12),NORM.INV(RAND(),LOOKUP(W2384,Inputs!$J$6:$J$9,Inputs!$G$6:$G$9),LOOKUP(W2384,Inputs!$J$6:$J$9,Inputs!$H$6:$H$9))),0),"" )</f>
        <v/>
      </c>
      <c r="N2384" s="26">
        <f>IF($A2384&lt;=Inputs!$B$13,IF(9&lt;=Inputs!$B$8,IF(Inputs!$B$12&gt;0,MAX(MIN(NORM.INV(RAND(),LOOKUP(X2384,Inputs!$J$6:$J$9,Inputs!$G$6:$G$9),LOOKUP(X2384,Inputs!$J$6:$J$9,Inputs!$H$6:$H$9)),Inputs!$B$12),-Inputs!$B$12),NORM.INV(RAND(),LOOKUP(X2384,Inputs!$J$6:$J$9,Inputs!$G$6:$G$9),LOOKUP(X2384,Inputs!$J$6:$J$9,Inputs!$H$6:$H$9))),0),"" )</f>
        <v/>
      </c>
      <c r="O2384" s="26">
        <f>IF($A2384&lt;=Inputs!$B$13,IF(10&lt;=Inputs!$B$8,IF(Inputs!$B$12&gt;0,MAX(MIN(NORM.INV(RAND(),LOOKUP(Y2384,Inputs!$J$6:$J$9,Inputs!$G$6:$G$9),LOOKUP(Y2384,Inputs!$J$6:$J$9,Inputs!$H$6:$H$9)),Inputs!$B$12),-Inputs!$B$12),NORM.INV(RAND(),LOOKUP(Y2384,Inputs!$J$6:$J$9,Inputs!$G$6:$G$9),LOOKUP(Y2384,Inputs!$J$6:$J$9,Inputs!$H$6:$H$9))),0),"" )</f>
        <v/>
      </c>
      <c r="P2384" s="31">
        <f>IF($A2384&lt;=Inputs!$B$13,RAND(),"")</f>
        <v/>
      </c>
      <c r="Q2384" s="31">
        <f>IF($A2384&lt;=Inputs!$B$13,RAND(),"")</f>
        <v/>
      </c>
      <c r="R2384" s="31">
        <f>IF($A2384&lt;=Inputs!$B$13,RAND(),"")</f>
        <v/>
      </c>
      <c r="S2384" s="31">
        <f>IF($A2384&lt;=Inputs!$B$13,RAND(),"")</f>
        <v/>
      </c>
      <c r="T2384" s="31">
        <f>IF($A2384&lt;=Inputs!$B$13,RAND(),"")</f>
        <v/>
      </c>
      <c r="U2384" s="31">
        <f>IF($A2384&lt;=Inputs!$B$13,RAND(),"")</f>
        <v/>
      </c>
      <c r="V2384" s="31">
        <f>IF($A2384&lt;=Inputs!$B$13,RAND(),"")</f>
        <v/>
      </c>
      <c r="W2384" s="31">
        <f>IF($A2384&lt;=Inputs!$B$13,RAND(),"")</f>
        <v/>
      </c>
      <c r="X2384" s="31">
        <f>IF($A2384&lt;=Inputs!$B$13,RAND(),"")</f>
        <v/>
      </c>
      <c r="Y2384" s="31">
        <f>IF($A2384&lt;=Inputs!$B$13,RAND(),"")</f>
        <v/>
      </c>
    </row>
    <row r="2385">
      <c r="A2385" t="n">
        <v>2380</v>
      </c>
      <c r="B2385" s="26">
        <f>IF($A2385&lt;=Inputs!$B$13,IF(Inputs!$B$8&gt;0,SUM(F2385:O2385)/Inputs!$B$8,0),"")</f>
        <v/>
      </c>
      <c r="C2385" s="27">
        <f>IF($A2385&lt;=Inputs!$B$13,B2385/100,"")</f>
        <v/>
      </c>
      <c r="D2385" s="28">
        <f>IF($A2385&lt;=Inputs!$B$13,C2385*Inputs!$B$7,"")</f>
        <v/>
      </c>
      <c r="E2385" s="29">
        <f>IF($A2385&lt;=Inputs!$B$13,IF(D2385&gt;0,1,0),"")</f>
        <v/>
      </c>
      <c r="F2385" s="26">
        <f>IF($A2385&lt;=Inputs!$B$13,IF(1&lt;=Inputs!$B$8,IF(Inputs!$B$12&gt;0,MAX(MIN(NORM.INV(RAND(),LOOKUP(P2385,Inputs!$J$6:$J$9,Inputs!$G$6:$G$9),LOOKUP(P2385,Inputs!$J$6:$J$9,Inputs!$H$6:$H$9)),Inputs!$B$12),-Inputs!$B$12),NORM.INV(RAND(),LOOKUP(P2385,Inputs!$J$6:$J$9,Inputs!$G$6:$G$9),LOOKUP(P2385,Inputs!$J$6:$J$9,Inputs!$H$6:$H$9))),0),"" )</f>
        <v/>
      </c>
      <c r="G2385" s="26">
        <f>IF($A2385&lt;=Inputs!$B$13,IF(2&lt;=Inputs!$B$8,IF(Inputs!$B$12&gt;0,MAX(MIN(NORM.INV(RAND(),LOOKUP(Q2385,Inputs!$J$6:$J$9,Inputs!$G$6:$G$9),LOOKUP(Q2385,Inputs!$J$6:$J$9,Inputs!$H$6:$H$9)),Inputs!$B$12),-Inputs!$B$12),NORM.INV(RAND(),LOOKUP(Q2385,Inputs!$J$6:$J$9,Inputs!$G$6:$G$9),LOOKUP(Q2385,Inputs!$J$6:$J$9,Inputs!$H$6:$H$9))),0),"" )</f>
        <v/>
      </c>
      <c r="H2385" s="26">
        <f>IF($A2385&lt;=Inputs!$B$13,IF(3&lt;=Inputs!$B$8,IF(Inputs!$B$12&gt;0,MAX(MIN(NORM.INV(RAND(),LOOKUP(R2385,Inputs!$J$6:$J$9,Inputs!$G$6:$G$9),LOOKUP(R2385,Inputs!$J$6:$J$9,Inputs!$H$6:$H$9)),Inputs!$B$12),-Inputs!$B$12),NORM.INV(RAND(),LOOKUP(R2385,Inputs!$J$6:$J$9,Inputs!$G$6:$G$9),LOOKUP(R2385,Inputs!$J$6:$J$9,Inputs!$H$6:$H$9))),0),"" )</f>
        <v/>
      </c>
      <c r="I2385" s="26">
        <f>IF($A2385&lt;=Inputs!$B$13,IF(4&lt;=Inputs!$B$8,IF(Inputs!$B$12&gt;0,MAX(MIN(NORM.INV(RAND(),LOOKUP(S2385,Inputs!$J$6:$J$9,Inputs!$G$6:$G$9),LOOKUP(S2385,Inputs!$J$6:$J$9,Inputs!$H$6:$H$9)),Inputs!$B$12),-Inputs!$B$12),NORM.INV(RAND(),LOOKUP(S2385,Inputs!$J$6:$J$9,Inputs!$G$6:$G$9),LOOKUP(S2385,Inputs!$J$6:$J$9,Inputs!$H$6:$H$9))),0),"" )</f>
        <v/>
      </c>
      <c r="J2385" s="26">
        <f>IF($A2385&lt;=Inputs!$B$13,IF(5&lt;=Inputs!$B$8,IF(Inputs!$B$12&gt;0,MAX(MIN(NORM.INV(RAND(),LOOKUP(T2385,Inputs!$J$6:$J$9,Inputs!$G$6:$G$9),LOOKUP(T2385,Inputs!$J$6:$J$9,Inputs!$H$6:$H$9)),Inputs!$B$12),-Inputs!$B$12),NORM.INV(RAND(),LOOKUP(T2385,Inputs!$J$6:$J$9,Inputs!$G$6:$G$9),LOOKUP(T2385,Inputs!$J$6:$J$9,Inputs!$H$6:$H$9))),0),"" )</f>
        <v/>
      </c>
      <c r="K2385" s="26">
        <f>IF($A2385&lt;=Inputs!$B$13,IF(6&lt;=Inputs!$B$8,IF(Inputs!$B$12&gt;0,MAX(MIN(NORM.INV(RAND(),LOOKUP(U2385,Inputs!$J$6:$J$9,Inputs!$G$6:$G$9),LOOKUP(U2385,Inputs!$J$6:$J$9,Inputs!$H$6:$H$9)),Inputs!$B$12),-Inputs!$B$12),NORM.INV(RAND(),LOOKUP(U2385,Inputs!$J$6:$J$9,Inputs!$G$6:$G$9),LOOKUP(U2385,Inputs!$J$6:$J$9,Inputs!$H$6:$H$9))),0),"" )</f>
        <v/>
      </c>
      <c r="L2385" s="26">
        <f>IF($A2385&lt;=Inputs!$B$13,IF(7&lt;=Inputs!$B$8,IF(Inputs!$B$12&gt;0,MAX(MIN(NORM.INV(RAND(),LOOKUP(V2385,Inputs!$J$6:$J$9,Inputs!$G$6:$G$9),LOOKUP(V2385,Inputs!$J$6:$J$9,Inputs!$H$6:$H$9)),Inputs!$B$12),-Inputs!$B$12),NORM.INV(RAND(),LOOKUP(V2385,Inputs!$J$6:$J$9,Inputs!$G$6:$G$9),LOOKUP(V2385,Inputs!$J$6:$J$9,Inputs!$H$6:$H$9))),0),"" )</f>
        <v/>
      </c>
      <c r="M2385" s="26">
        <f>IF($A2385&lt;=Inputs!$B$13,IF(8&lt;=Inputs!$B$8,IF(Inputs!$B$12&gt;0,MAX(MIN(NORM.INV(RAND(),LOOKUP(W2385,Inputs!$J$6:$J$9,Inputs!$G$6:$G$9),LOOKUP(W2385,Inputs!$J$6:$J$9,Inputs!$H$6:$H$9)),Inputs!$B$12),-Inputs!$B$12),NORM.INV(RAND(),LOOKUP(W2385,Inputs!$J$6:$J$9,Inputs!$G$6:$G$9),LOOKUP(W2385,Inputs!$J$6:$J$9,Inputs!$H$6:$H$9))),0),"" )</f>
        <v/>
      </c>
      <c r="N2385" s="26">
        <f>IF($A2385&lt;=Inputs!$B$13,IF(9&lt;=Inputs!$B$8,IF(Inputs!$B$12&gt;0,MAX(MIN(NORM.INV(RAND(),LOOKUP(X2385,Inputs!$J$6:$J$9,Inputs!$G$6:$G$9),LOOKUP(X2385,Inputs!$J$6:$J$9,Inputs!$H$6:$H$9)),Inputs!$B$12),-Inputs!$B$12),NORM.INV(RAND(),LOOKUP(X2385,Inputs!$J$6:$J$9,Inputs!$G$6:$G$9),LOOKUP(X2385,Inputs!$J$6:$J$9,Inputs!$H$6:$H$9))),0),"" )</f>
        <v/>
      </c>
      <c r="O2385" s="26">
        <f>IF($A2385&lt;=Inputs!$B$13,IF(10&lt;=Inputs!$B$8,IF(Inputs!$B$12&gt;0,MAX(MIN(NORM.INV(RAND(),LOOKUP(Y2385,Inputs!$J$6:$J$9,Inputs!$G$6:$G$9),LOOKUP(Y2385,Inputs!$J$6:$J$9,Inputs!$H$6:$H$9)),Inputs!$B$12),-Inputs!$B$12),NORM.INV(RAND(),LOOKUP(Y2385,Inputs!$J$6:$J$9,Inputs!$G$6:$G$9),LOOKUP(Y2385,Inputs!$J$6:$J$9,Inputs!$H$6:$H$9))),0),"" )</f>
        <v/>
      </c>
      <c r="P2385" s="31">
        <f>IF($A2385&lt;=Inputs!$B$13,RAND(),"")</f>
        <v/>
      </c>
      <c r="Q2385" s="31">
        <f>IF($A2385&lt;=Inputs!$B$13,RAND(),"")</f>
        <v/>
      </c>
      <c r="R2385" s="31">
        <f>IF($A2385&lt;=Inputs!$B$13,RAND(),"")</f>
        <v/>
      </c>
      <c r="S2385" s="31">
        <f>IF($A2385&lt;=Inputs!$B$13,RAND(),"")</f>
        <v/>
      </c>
      <c r="T2385" s="31">
        <f>IF($A2385&lt;=Inputs!$B$13,RAND(),"")</f>
        <v/>
      </c>
      <c r="U2385" s="31">
        <f>IF($A2385&lt;=Inputs!$B$13,RAND(),"")</f>
        <v/>
      </c>
      <c r="V2385" s="31">
        <f>IF($A2385&lt;=Inputs!$B$13,RAND(),"")</f>
        <v/>
      </c>
      <c r="W2385" s="31">
        <f>IF($A2385&lt;=Inputs!$B$13,RAND(),"")</f>
        <v/>
      </c>
      <c r="X2385" s="31">
        <f>IF($A2385&lt;=Inputs!$B$13,RAND(),"")</f>
        <v/>
      </c>
      <c r="Y2385" s="31">
        <f>IF($A2385&lt;=Inputs!$B$13,RAND(),"")</f>
        <v/>
      </c>
    </row>
    <row r="2386">
      <c r="A2386" t="n">
        <v>2381</v>
      </c>
      <c r="B2386" s="26">
        <f>IF($A2386&lt;=Inputs!$B$13,IF(Inputs!$B$8&gt;0,SUM(F2386:O2386)/Inputs!$B$8,0),"")</f>
        <v/>
      </c>
      <c r="C2386" s="27">
        <f>IF($A2386&lt;=Inputs!$B$13,B2386/100,"")</f>
        <v/>
      </c>
      <c r="D2386" s="28">
        <f>IF($A2386&lt;=Inputs!$B$13,C2386*Inputs!$B$7,"")</f>
        <v/>
      </c>
      <c r="E2386" s="29">
        <f>IF($A2386&lt;=Inputs!$B$13,IF(D2386&gt;0,1,0),"")</f>
        <v/>
      </c>
      <c r="F2386" s="26">
        <f>IF($A2386&lt;=Inputs!$B$13,IF(1&lt;=Inputs!$B$8,IF(Inputs!$B$12&gt;0,MAX(MIN(NORM.INV(RAND(),LOOKUP(P2386,Inputs!$J$6:$J$9,Inputs!$G$6:$G$9),LOOKUP(P2386,Inputs!$J$6:$J$9,Inputs!$H$6:$H$9)),Inputs!$B$12),-Inputs!$B$12),NORM.INV(RAND(),LOOKUP(P2386,Inputs!$J$6:$J$9,Inputs!$G$6:$G$9),LOOKUP(P2386,Inputs!$J$6:$J$9,Inputs!$H$6:$H$9))),0),"" )</f>
        <v/>
      </c>
      <c r="G2386" s="26">
        <f>IF($A2386&lt;=Inputs!$B$13,IF(2&lt;=Inputs!$B$8,IF(Inputs!$B$12&gt;0,MAX(MIN(NORM.INV(RAND(),LOOKUP(Q2386,Inputs!$J$6:$J$9,Inputs!$G$6:$G$9),LOOKUP(Q2386,Inputs!$J$6:$J$9,Inputs!$H$6:$H$9)),Inputs!$B$12),-Inputs!$B$12),NORM.INV(RAND(),LOOKUP(Q2386,Inputs!$J$6:$J$9,Inputs!$G$6:$G$9),LOOKUP(Q2386,Inputs!$J$6:$J$9,Inputs!$H$6:$H$9))),0),"" )</f>
        <v/>
      </c>
      <c r="H2386" s="26">
        <f>IF($A2386&lt;=Inputs!$B$13,IF(3&lt;=Inputs!$B$8,IF(Inputs!$B$12&gt;0,MAX(MIN(NORM.INV(RAND(),LOOKUP(R2386,Inputs!$J$6:$J$9,Inputs!$G$6:$G$9),LOOKUP(R2386,Inputs!$J$6:$J$9,Inputs!$H$6:$H$9)),Inputs!$B$12),-Inputs!$B$12),NORM.INV(RAND(),LOOKUP(R2386,Inputs!$J$6:$J$9,Inputs!$G$6:$G$9),LOOKUP(R2386,Inputs!$J$6:$J$9,Inputs!$H$6:$H$9))),0),"" )</f>
        <v/>
      </c>
      <c r="I2386" s="26">
        <f>IF($A2386&lt;=Inputs!$B$13,IF(4&lt;=Inputs!$B$8,IF(Inputs!$B$12&gt;0,MAX(MIN(NORM.INV(RAND(),LOOKUP(S2386,Inputs!$J$6:$J$9,Inputs!$G$6:$G$9),LOOKUP(S2386,Inputs!$J$6:$J$9,Inputs!$H$6:$H$9)),Inputs!$B$12),-Inputs!$B$12),NORM.INV(RAND(),LOOKUP(S2386,Inputs!$J$6:$J$9,Inputs!$G$6:$G$9),LOOKUP(S2386,Inputs!$J$6:$J$9,Inputs!$H$6:$H$9))),0),"" )</f>
        <v/>
      </c>
      <c r="J2386" s="26">
        <f>IF($A2386&lt;=Inputs!$B$13,IF(5&lt;=Inputs!$B$8,IF(Inputs!$B$12&gt;0,MAX(MIN(NORM.INV(RAND(),LOOKUP(T2386,Inputs!$J$6:$J$9,Inputs!$G$6:$G$9),LOOKUP(T2386,Inputs!$J$6:$J$9,Inputs!$H$6:$H$9)),Inputs!$B$12),-Inputs!$B$12),NORM.INV(RAND(),LOOKUP(T2386,Inputs!$J$6:$J$9,Inputs!$G$6:$G$9),LOOKUP(T2386,Inputs!$J$6:$J$9,Inputs!$H$6:$H$9))),0),"" )</f>
        <v/>
      </c>
      <c r="K2386" s="26">
        <f>IF($A2386&lt;=Inputs!$B$13,IF(6&lt;=Inputs!$B$8,IF(Inputs!$B$12&gt;0,MAX(MIN(NORM.INV(RAND(),LOOKUP(U2386,Inputs!$J$6:$J$9,Inputs!$G$6:$G$9),LOOKUP(U2386,Inputs!$J$6:$J$9,Inputs!$H$6:$H$9)),Inputs!$B$12),-Inputs!$B$12),NORM.INV(RAND(),LOOKUP(U2386,Inputs!$J$6:$J$9,Inputs!$G$6:$G$9),LOOKUP(U2386,Inputs!$J$6:$J$9,Inputs!$H$6:$H$9))),0),"" )</f>
        <v/>
      </c>
      <c r="L2386" s="26">
        <f>IF($A2386&lt;=Inputs!$B$13,IF(7&lt;=Inputs!$B$8,IF(Inputs!$B$12&gt;0,MAX(MIN(NORM.INV(RAND(),LOOKUP(V2386,Inputs!$J$6:$J$9,Inputs!$G$6:$G$9),LOOKUP(V2386,Inputs!$J$6:$J$9,Inputs!$H$6:$H$9)),Inputs!$B$12),-Inputs!$B$12),NORM.INV(RAND(),LOOKUP(V2386,Inputs!$J$6:$J$9,Inputs!$G$6:$G$9),LOOKUP(V2386,Inputs!$J$6:$J$9,Inputs!$H$6:$H$9))),0),"" )</f>
        <v/>
      </c>
      <c r="M2386" s="26">
        <f>IF($A2386&lt;=Inputs!$B$13,IF(8&lt;=Inputs!$B$8,IF(Inputs!$B$12&gt;0,MAX(MIN(NORM.INV(RAND(),LOOKUP(W2386,Inputs!$J$6:$J$9,Inputs!$G$6:$G$9),LOOKUP(W2386,Inputs!$J$6:$J$9,Inputs!$H$6:$H$9)),Inputs!$B$12),-Inputs!$B$12),NORM.INV(RAND(),LOOKUP(W2386,Inputs!$J$6:$J$9,Inputs!$G$6:$G$9),LOOKUP(W2386,Inputs!$J$6:$J$9,Inputs!$H$6:$H$9))),0),"" )</f>
        <v/>
      </c>
      <c r="N2386" s="26">
        <f>IF($A2386&lt;=Inputs!$B$13,IF(9&lt;=Inputs!$B$8,IF(Inputs!$B$12&gt;0,MAX(MIN(NORM.INV(RAND(),LOOKUP(X2386,Inputs!$J$6:$J$9,Inputs!$G$6:$G$9),LOOKUP(X2386,Inputs!$J$6:$J$9,Inputs!$H$6:$H$9)),Inputs!$B$12),-Inputs!$B$12),NORM.INV(RAND(),LOOKUP(X2386,Inputs!$J$6:$J$9,Inputs!$G$6:$G$9),LOOKUP(X2386,Inputs!$J$6:$J$9,Inputs!$H$6:$H$9))),0),"" )</f>
        <v/>
      </c>
      <c r="O2386" s="26">
        <f>IF($A2386&lt;=Inputs!$B$13,IF(10&lt;=Inputs!$B$8,IF(Inputs!$B$12&gt;0,MAX(MIN(NORM.INV(RAND(),LOOKUP(Y2386,Inputs!$J$6:$J$9,Inputs!$G$6:$G$9),LOOKUP(Y2386,Inputs!$J$6:$J$9,Inputs!$H$6:$H$9)),Inputs!$B$12),-Inputs!$B$12),NORM.INV(RAND(),LOOKUP(Y2386,Inputs!$J$6:$J$9,Inputs!$G$6:$G$9),LOOKUP(Y2386,Inputs!$J$6:$J$9,Inputs!$H$6:$H$9))),0),"" )</f>
        <v/>
      </c>
      <c r="P2386" s="31">
        <f>IF($A2386&lt;=Inputs!$B$13,RAND(),"")</f>
        <v/>
      </c>
      <c r="Q2386" s="31">
        <f>IF($A2386&lt;=Inputs!$B$13,RAND(),"")</f>
        <v/>
      </c>
      <c r="R2386" s="31">
        <f>IF($A2386&lt;=Inputs!$B$13,RAND(),"")</f>
        <v/>
      </c>
      <c r="S2386" s="31">
        <f>IF($A2386&lt;=Inputs!$B$13,RAND(),"")</f>
        <v/>
      </c>
      <c r="T2386" s="31">
        <f>IF($A2386&lt;=Inputs!$B$13,RAND(),"")</f>
        <v/>
      </c>
      <c r="U2386" s="31">
        <f>IF($A2386&lt;=Inputs!$B$13,RAND(),"")</f>
        <v/>
      </c>
      <c r="V2386" s="31">
        <f>IF($A2386&lt;=Inputs!$B$13,RAND(),"")</f>
        <v/>
      </c>
      <c r="W2386" s="31">
        <f>IF($A2386&lt;=Inputs!$B$13,RAND(),"")</f>
        <v/>
      </c>
      <c r="X2386" s="31">
        <f>IF($A2386&lt;=Inputs!$B$13,RAND(),"")</f>
        <v/>
      </c>
      <c r="Y2386" s="31">
        <f>IF($A2386&lt;=Inputs!$B$13,RAND(),"")</f>
        <v/>
      </c>
    </row>
    <row r="2387">
      <c r="A2387" t="n">
        <v>2382</v>
      </c>
      <c r="B2387" s="26">
        <f>IF($A2387&lt;=Inputs!$B$13,IF(Inputs!$B$8&gt;0,SUM(F2387:O2387)/Inputs!$B$8,0),"")</f>
        <v/>
      </c>
      <c r="C2387" s="27">
        <f>IF($A2387&lt;=Inputs!$B$13,B2387/100,"")</f>
        <v/>
      </c>
      <c r="D2387" s="28">
        <f>IF($A2387&lt;=Inputs!$B$13,C2387*Inputs!$B$7,"")</f>
        <v/>
      </c>
      <c r="E2387" s="29">
        <f>IF($A2387&lt;=Inputs!$B$13,IF(D2387&gt;0,1,0),"")</f>
        <v/>
      </c>
      <c r="F2387" s="26">
        <f>IF($A2387&lt;=Inputs!$B$13,IF(1&lt;=Inputs!$B$8,IF(Inputs!$B$12&gt;0,MAX(MIN(NORM.INV(RAND(),LOOKUP(P2387,Inputs!$J$6:$J$9,Inputs!$G$6:$G$9),LOOKUP(P2387,Inputs!$J$6:$J$9,Inputs!$H$6:$H$9)),Inputs!$B$12),-Inputs!$B$12),NORM.INV(RAND(),LOOKUP(P2387,Inputs!$J$6:$J$9,Inputs!$G$6:$G$9),LOOKUP(P2387,Inputs!$J$6:$J$9,Inputs!$H$6:$H$9))),0),"" )</f>
        <v/>
      </c>
      <c r="G2387" s="26">
        <f>IF($A2387&lt;=Inputs!$B$13,IF(2&lt;=Inputs!$B$8,IF(Inputs!$B$12&gt;0,MAX(MIN(NORM.INV(RAND(),LOOKUP(Q2387,Inputs!$J$6:$J$9,Inputs!$G$6:$G$9),LOOKUP(Q2387,Inputs!$J$6:$J$9,Inputs!$H$6:$H$9)),Inputs!$B$12),-Inputs!$B$12),NORM.INV(RAND(),LOOKUP(Q2387,Inputs!$J$6:$J$9,Inputs!$G$6:$G$9),LOOKUP(Q2387,Inputs!$J$6:$J$9,Inputs!$H$6:$H$9))),0),"" )</f>
        <v/>
      </c>
      <c r="H2387" s="26">
        <f>IF($A2387&lt;=Inputs!$B$13,IF(3&lt;=Inputs!$B$8,IF(Inputs!$B$12&gt;0,MAX(MIN(NORM.INV(RAND(),LOOKUP(R2387,Inputs!$J$6:$J$9,Inputs!$G$6:$G$9),LOOKUP(R2387,Inputs!$J$6:$J$9,Inputs!$H$6:$H$9)),Inputs!$B$12),-Inputs!$B$12),NORM.INV(RAND(),LOOKUP(R2387,Inputs!$J$6:$J$9,Inputs!$G$6:$G$9),LOOKUP(R2387,Inputs!$J$6:$J$9,Inputs!$H$6:$H$9))),0),"" )</f>
        <v/>
      </c>
      <c r="I2387" s="26">
        <f>IF($A2387&lt;=Inputs!$B$13,IF(4&lt;=Inputs!$B$8,IF(Inputs!$B$12&gt;0,MAX(MIN(NORM.INV(RAND(),LOOKUP(S2387,Inputs!$J$6:$J$9,Inputs!$G$6:$G$9),LOOKUP(S2387,Inputs!$J$6:$J$9,Inputs!$H$6:$H$9)),Inputs!$B$12),-Inputs!$B$12),NORM.INV(RAND(),LOOKUP(S2387,Inputs!$J$6:$J$9,Inputs!$G$6:$G$9),LOOKUP(S2387,Inputs!$J$6:$J$9,Inputs!$H$6:$H$9))),0),"" )</f>
        <v/>
      </c>
      <c r="J2387" s="26">
        <f>IF($A2387&lt;=Inputs!$B$13,IF(5&lt;=Inputs!$B$8,IF(Inputs!$B$12&gt;0,MAX(MIN(NORM.INV(RAND(),LOOKUP(T2387,Inputs!$J$6:$J$9,Inputs!$G$6:$G$9),LOOKUP(T2387,Inputs!$J$6:$J$9,Inputs!$H$6:$H$9)),Inputs!$B$12),-Inputs!$B$12),NORM.INV(RAND(),LOOKUP(T2387,Inputs!$J$6:$J$9,Inputs!$G$6:$G$9),LOOKUP(T2387,Inputs!$J$6:$J$9,Inputs!$H$6:$H$9))),0),"" )</f>
        <v/>
      </c>
      <c r="K2387" s="26">
        <f>IF($A2387&lt;=Inputs!$B$13,IF(6&lt;=Inputs!$B$8,IF(Inputs!$B$12&gt;0,MAX(MIN(NORM.INV(RAND(),LOOKUP(U2387,Inputs!$J$6:$J$9,Inputs!$G$6:$G$9),LOOKUP(U2387,Inputs!$J$6:$J$9,Inputs!$H$6:$H$9)),Inputs!$B$12),-Inputs!$B$12),NORM.INV(RAND(),LOOKUP(U2387,Inputs!$J$6:$J$9,Inputs!$G$6:$G$9),LOOKUP(U2387,Inputs!$J$6:$J$9,Inputs!$H$6:$H$9))),0),"" )</f>
        <v/>
      </c>
      <c r="L2387" s="26">
        <f>IF($A2387&lt;=Inputs!$B$13,IF(7&lt;=Inputs!$B$8,IF(Inputs!$B$12&gt;0,MAX(MIN(NORM.INV(RAND(),LOOKUP(V2387,Inputs!$J$6:$J$9,Inputs!$G$6:$G$9),LOOKUP(V2387,Inputs!$J$6:$J$9,Inputs!$H$6:$H$9)),Inputs!$B$12),-Inputs!$B$12),NORM.INV(RAND(),LOOKUP(V2387,Inputs!$J$6:$J$9,Inputs!$G$6:$G$9),LOOKUP(V2387,Inputs!$J$6:$J$9,Inputs!$H$6:$H$9))),0),"" )</f>
        <v/>
      </c>
      <c r="M2387" s="26">
        <f>IF($A2387&lt;=Inputs!$B$13,IF(8&lt;=Inputs!$B$8,IF(Inputs!$B$12&gt;0,MAX(MIN(NORM.INV(RAND(),LOOKUP(W2387,Inputs!$J$6:$J$9,Inputs!$G$6:$G$9),LOOKUP(W2387,Inputs!$J$6:$J$9,Inputs!$H$6:$H$9)),Inputs!$B$12),-Inputs!$B$12),NORM.INV(RAND(),LOOKUP(W2387,Inputs!$J$6:$J$9,Inputs!$G$6:$G$9),LOOKUP(W2387,Inputs!$J$6:$J$9,Inputs!$H$6:$H$9))),0),"" )</f>
        <v/>
      </c>
      <c r="N2387" s="26">
        <f>IF($A2387&lt;=Inputs!$B$13,IF(9&lt;=Inputs!$B$8,IF(Inputs!$B$12&gt;0,MAX(MIN(NORM.INV(RAND(),LOOKUP(X2387,Inputs!$J$6:$J$9,Inputs!$G$6:$G$9),LOOKUP(X2387,Inputs!$J$6:$J$9,Inputs!$H$6:$H$9)),Inputs!$B$12),-Inputs!$B$12),NORM.INV(RAND(),LOOKUP(X2387,Inputs!$J$6:$J$9,Inputs!$G$6:$G$9),LOOKUP(X2387,Inputs!$J$6:$J$9,Inputs!$H$6:$H$9))),0),"" )</f>
        <v/>
      </c>
      <c r="O2387" s="26">
        <f>IF($A2387&lt;=Inputs!$B$13,IF(10&lt;=Inputs!$B$8,IF(Inputs!$B$12&gt;0,MAX(MIN(NORM.INV(RAND(),LOOKUP(Y2387,Inputs!$J$6:$J$9,Inputs!$G$6:$G$9),LOOKUP(Y2387,Inputs!$J$6:$J$9,Inputs!$H$6:$H$9)),Inputs!$B$12),-Inputs!$B$12),NORM.INV(RAND(),LOOKUP(Y2387,Inputs!$J$6:$J$9,Inputs!$G$6:$G$9),LOOKUP(Y2387,Inputs!$J$6:$J$9,Inputs!$H$6:$H$9))),0),"" )</f>
        <v/>
      </c>
      <c r="P2387" s="31">
        <f>IF($A2387&lt;=Inputs!$B$13,RAND(),"")</f>
        <v/>
      </c>
      <c r="Q2387" s="31">
        <f>IF($A2387&lt;=Inputs!$B$13,RAND(),"")</f>
        <v/>
      </c>
      <c r="R2387" s="31">
        <f>IF($A2387&lt;=Inputs!$B$13,RAND(),"")</f>
        <v/>
      </c>
      <c r="S2387" s="31">
        <f>IF($A2387&lt;=Inputs!$B$13,RAND(),"")</f>
        <v/>
      </c>
      <c r="T2387" s="31">
        <f>IF($A2387&lt;=Inputs!$B$13,RAND(),"")</f>
        <v/>
      </c>
      <c r="U2387" s="31">
        <f>IF($A2387&lt;=Inputs!$B$13,RAND(),"")</f>
        <v/>
      </c>
      <c r="V2387" s="31">
        <f>IF($A2387&lt;=Inputs!$B$13,RAND(),"")</f>
        <v/>
      </c>
      <c r="W2387" s="31">
        <f>IF($A2387&lt;=Inputs!$B$13,RAND(),"")</f>
        <v/>
      </c>
      <c r="X2387" s="31">
        <f>IF($A2387&lt;=Inputs!$B$13,RAND(),"")</f>
        <v/>
      </c>
      <c r="Y2387" s="31">
        <f>IF($A2387&lt;=Inputs!$B$13,RAND(),"")</f>
        <v/>
      </c>
    </row>
    <row r="2388">
      <c r="A2388" t="n">
        <v>2383</v>
      </c>
      <c r="B2388" s="26">
        <f>IF($A2388&lt;=Inputs!$B$13,IF(Inputs!$B$8&gt;0,SUM(F2388:O2388)/Inputs!$B$8,0),"")</f>
        <v/>
      </c>
      <c r="C2388" s="27">
        <f>IF($A2388&lt;=Inputs!$B$13,B2388/100,"")</f>
        <v/>
      </c>
      <c r="D2388" s="28">
        <f>IF($A2388&lt;=Inputs!$B$13,C2388*Inputs!$B$7,"")</f>
        <v/>
      </c>
      <c r="E2388" s="29">
        <f>IF($A2388&lt;=Inputs!$B$13,IF(D2388&gt;0,1,0),"")</f>
        <v/>
      </c>
      <c r="F2388" s="26">
        <f>IF($A2388&lt;=Inputs!$B$13,IF(1&lt;=Inputs!$B$8,IF(Inputs!$B$12&gt;0,MAX(MIN(NORM.INV(RAND(),LOOKUP(P2388,Inputs!$J$6:$J$9,Inputs!$G$6:$G$9),LOOKUP(P2388,Inputs!$J$6:$J$9,Inputs!$H$6:$H$9)),Inputs!$B$12),-Inputs!$B$12),NORM.INV(RAND(),LOOKUP(P2388,Inputs!$J$6:$J$9,Inputs!$G$6:$G$9),LOOKUP(P2388,Inputs!$J$6:$J$9,Inputs!$H$6:$H$9))),0),"" )</f>
        <v/>
      </c>
      <c r="G2388" s="26">
        <f>IF($A2388&lt;=Inputs!$B$13,IF(2&lt;=Inputs!$B$8,IF(Inputs!$B$12&gt;0,MAX(MIN(NORM.INV(RAND(),LOOKUP(Q2388,Inputs!$J$6:$J$9,Inputs!$G$6:$G$9),LOOKUP(Q2388,Inputs!$J$6:$J$9,Inputs!$H$6:$H$9)),Inputs!$B$12),-Inputs!$B$12),NORM.INV(RAND(),LOOKUP(Q2388,Inputs!$J$6:$J$9,Inputs!$G$6:$G$9),LOOKUP(Q2388,Inputs!$J$6:$J$9,Inputs!$H$6:$H$9))),0),"" )</f>
        <v/>
      </c>
      <c r="H2388" s="26">
        <f>IF($A2388&lt;=Inputs!$B$13,IF(3&lt;=Inputs!$B$8,IF(Inputs!$B$12&gt;0,MAX(MIN(NORM.INV(RAND(),LOOKUP(R2388,Inputs!$J$6:$J$9,Inputs!$G$6:$G$9),LOOKUP(R2388,Inputs!$J$6:$J$9,Inputs!$H$6:$H$9)),Inputs!$B$12),-Inputs!$B$12),NORM.INV(RAND(),LOOKUP(R2388,Inputs!$J$6:$J$9,Inputs!$G$6:$G$9),LOOKUP(R2388,Inputs!$J$6:$J$9,Inputs!$H$6:$H$9))),0),"" )</f>
        <v/>
      </c>
      <c r="I2388" s="26">
        <f>IF($A2388&lt;=Inputs!$B$13,IF(4&lt;=Inputs!$B$8,IF(Inputs!$B$12&gt;0,MAX(MIN(NORM.INV(RAND(),LOOKUP(S2388,Inputs!$J$6:$J$9,Inputs!$G$6:$G$9),LOOKUP(S2388,Inputs!$J$6:$J$9,Inputs!$H$6:$H$9)),Inputs!$B$12),-Inputs!$B$12),NORM.INV(RAND(),LOOKUP(S2388,Inputs!$J$6:$J$9,Inputs!$G$6:$G$9),LOOKUP(S2388,Inputs!$J$6:$J$9,Inputs!$H$6:$H$9))),0),"" )</f>
        <v/>
      </c>
      <c r="J2388" s="26">
        <f>IF($A2388&lt;=Inputs!$B$13,IF(5&lt;=Inputs!$B$8,IF(Inputs!$B$12&gt;0,MAX(MIN(NORM.INV(RAND(),LOOKUP(T2388,Inputs!$J$6:$J$9,Inputs!$G$6:$G$9),LOOKUP(T2388,Inputs!$J$6:$J$9,Inputs!$H$6:$H$9)),Inputs!$B$12),-Inputs!$B$12),NORM.INV(RAND(),LOOKUP(T2388,Inputs!$J$6:$J$9,Inputs!$G$6:$G$9),LOOKUP(T2388,Inputs!$J$6:$J$9,Inputs!$H$6:$H$9))),0),"" )</f>
        <v/>
      </c>
      <c r="K2388" s="26">
        <f>IF($A2388&lt;=Inputs!$B$13,IF(6&lt;=Inputs!$B$8,IF(Inputs!$B$12&gt;0,MAX(MIN(NORM.INV(RAND(),LOOKUP(U2388,Inputs!$J$6:$J$9,Inputs!$G$6:$G$9),LOOKUP(U2388,Inputs!$J$6:$J$9,Inputs!$H$6:$H$9)),Inputs!$B$12),-Inputs!$B$12),NORM.INV(RAND(),LOOKUP(U2388,Inputs!$J$6:$J$9,Inputs!$G$6:$G$9),LOOKUP(U2388,Inputs!$J$6:$J$9,Inputs!$H$6:$H$9))),0),"" )</f>
        <v/>
      </c>
      <c r="L2388" s="26">
        <f>IF($A2388&lt;=Inputs!$B$13,IF(7&lt;=Inputs!$B$8,IF(Inputs!$B$12&gt;0,MAX(MIN(NORM.INV(RAND(),LOOKUP(V2388,Inputs!$J$6:$J$9,Inputs!$G$6:$G$9),LOOKUP(V2388,Inputs!$J$6:$J$9,Inputs!$H$6:$H$9)),Inputs!$B$12),-Inputs!$B$12),NORM.INV(RAND(),LOOKUP(V2388,Inputs!$J$6:$J$9,Inputs!$G$6:$G$9),LOOKUP(V2388,Inputs!$J$6:$J$9,Inputs!$H$6:$H$9))),0),"" )</f>
        <v/>
      </c>
      <c r="M2388" s="26">
        <f>IF($A2388&lt;=Inputs!$B$13,IF(8&lt;=Inputs!$B$8,IF(Inputs!$B$12&gt;0,MAX(MIN(NORM.INV(RAND(),LOOKUP(W2388,Inputs!$J$6:$J$9,Inputs!$G$6:$G$9),LOOKUP(W2388,Inputs!$J$6:$J$9,Inputs!$H$6:$H$9)),Inputs!$B$12),-Inputs!$B$12),NORM.INV(RAND(),LOOKUP(W2388,Inputs!$J$6:$J$9,Inputs!$G$6:$G$9),LOOKUP(W2388,Inputs!$J$6:$J$9,Inputs!$H$6:$H$9))),0),"" )</f>
        <v/>
      </c>
      <c r="N2388" s="26">
        <f>IF($A2388&lt;=Inputs!$B$13,IF(9&lt;=Inputs!$B$8,IF(Inputs!$B$12&gt;0,MAX(MIN(NORM.INV(RAND(),LOOKUP(X2388,Inputs!$J$6:$J$9,Inputs!$G$6:$G$9),LOOKUP(X2388,Inputs!$J$6:$J$9,Inputs!$H$6:$H$9)),Inputs!$B$12),-Inputs!$B$12),NORM.INV(RAND(),LOOKUP(X2388,Inputs!$J$6:$J$9,Inputs!$G$6:$G$9),LOOKUP(X2388,Inputs!$J$6:$J$9,Inputs!$H$6:$H$9))),0),"" )</f>
        <v/>
      </c>
      <c r="O2388" s="26">
        <f>IF($A2388&lt;=Inputs!$B$13,IF(10&lt;=Inputs!$B$8,IF(Inputs!$B$12&gt;0,MAX(MIN(NORM.INV(RAND(),LOOKUP(Y2388,Inputs!$J$6:$J$9,Inputs!$G$6:$G$9),LOOKUP(Y2388,Inputs!$J$6:$J$9,Inputs!$H$6:$H$9)),Inputs!$B$12),-Inputs!$B$12),NORM.INV(RAND(),LOOKUP(Y2388,Inputs!$J$6:$J$9,Inputs!$G$6:$G$9),LOOKUP(Y2388,Inputs!$J$6:$J$9,Inputs!$H$6:$H$9))),0),"" )</f>
        <v/>
      </c>
      <c r="P2388" s="31">
        <f>IF($A2388&lt;=Inputs!$B$13,RAND(),"")</f>
        <v/>
      </c>
      <c r="Q2388" s="31">
        <f>IF($A2388&lt;=Inputs!$B$13,RAND(),"")</f>
        <v/>
      </c>
      <c r="R2388" s="31">
        <f>IF($A2388&lt;=Inputs!$B$13,RAND(),"")</f>
        <v/>
      </c>
      <c r="S2388" s="31">
        <f>IF($A2388&lt;=Inputs!$B$13,RAND(),"")</f>
        <v/>
      </c>
      <c r="T2388" s="31">
        <f>IF($A2388&lt;=Inputs!$B$13,RAND(),"")</f>
        <v/>
      </c>
      <c r="U2388" s="31">
        <f>IF($A2388&lt;=Inputs!$B$13,RAND(),"")</f>
        <v/>
      </c>
      <c r="V2388" s="31">
        <f>IF($A2388&lt;=Inputs!$B$13,RAND(),"")</f>
        <v/>
      </c>
      <c r="W2388" s="31">
        <f>IF($A2388&lt;=Inputs!$B$13,RAND(),"")</f>
        <v/>
      </c>
      <c r="X2388" s="31">
        <f>IF($A2388&lt;=Inputs!$B$13,RAND(),"")</f>
        <v/>
      </c>
      <c r="Y2388" s="31">
        <f>IF($A2388&lt;=Inputs!$B$13,RAND(),"")</f>
        <v/>
      </c>
    </row>
    <row r="2389">
      <c r="A2389" t="n">
        <v>2384</v>
      </c>
      <c r="B2389" s="26">
        <f>IF($A2389&lt;=Inputs!$B$13,IF(Inputs!$B$8&gt;0,SUM(F2389:O2389)/Inputs!$B$8,0),"")</f>
        <v/>
      </c>
      <c r="C2389" s="27">
        <f>IF($A2389&lt;=Inputs!$B$13,B2389/100,"")</f>
        <v/>
      </c>
      <c r="D2389" s="28">
        <f>IF($A2389&lt;=Inputs!$B$13,C2389*Inputs!$B$7,"")</f>
        <v/>
      </c>
      <c r="E2389" s="29">
        <f>IF($A2389&lt;=Inputs!$B$13,IF(D2389&gt;0,1,0),"")</f>
        <v/>
      </c>
      <c r="F2389" s="26">
        <f>IF($A2389&lt;=Inputs!$B$13,IF(1&lt;=Inputs!$B$8,IF(Inputs!$B$12&gt;0,MAX(MIN(NORM.INV(RAND(),LOOKUP(P2389,Inputs!$J$6:$J$9,Inputs!$G$6:$G$9),LOOKUP(P2389,Inputs!$J$6:$J$9,Inputs!$H$6:$H$9)),Inputs!$B$12),-Inputs!$B$12),NORM.INV(RAND(),LOOKUP(P2389,Inputs!$J$6:$J$9,Inputs!$G$6:$G$9),LOOKUP(P2389,Inputs!$J$6:$J$9,Inputs!$H$6:$H$9))),0),"" )</f>
        <v/>
      </c>
      <c r="G2389" s="26">
        <f>IF($A2389&lt;=Inputs!$B$13,IF(2&lt;=Inputs!$B$8,IF(Inputs!$B$12&gt;0,MAX(MIN(NORM.INV(RAND(),LOOKUP(Q2389,Inputs!$J$6:$J$9,Inputs!$G$6:$G$9),LOOKUP(Q2389,Inputs!$J$6:$J$9,Inputs!$H$6:$H$9)),Inputs!$B$12),-Inputs!$B$12),NORM.INV(RAND(),LOOKUP(Q2389,Inputs!$J$6:$J$9,Inputs!$G$6:$G$9),LOOKUP(Q2389,Inputs!$J$6:$J$9,Inputs!$H$6:$H$9))),0),"" )</f>
        <v/>
      </c>
      <c r="H2389" s="26">
        <f>IF($A2389&lt;=Inputs!$B$13,IF(3&lt;=Inputs!$B$8,IF(Inputs!$B$12&gt;0,MAX(MIN(NORM.INV(RAND(),LOOKUP(R2389,Inputs!$J$6:$J$9,Inputs!$G$6:$G$9),LOOKUP(R2389,Inputs!$J$6:$J$9,Inputs!$H$6:$H$9)),Inputs!$B$12),-Inputs!$B$12),NORM.INV(RAND(),LOOKUP(R2389,Inputs!$J$6:$J$9,Inputs!$G$6:$G$9),LOOKUP(R2389,Inputs!$J$6:$J$9,Inputs!$H$6:$H$9))),0),"" )</f>
        <v/>
      </c>
      <c r="I2389" s="26">
        <f>IF($A2389&lt;=Inputs!$B$13,IF(4&lt;=Inputs!$B$8,IF(Inputs!$B$12&gt;0,MAX(MIN(NORM.INV(RAND(),LOOKUP(S2389,Inputs!$J$6:$J$9,Inputs!$G$6:$G$9),LOOKUP(S2389,Inputs!$J$6:$J$9,Inputs!$H$6:$H$9)),Inputs!$B$12),-Inputs!$B$12),NORM.INV(RAND(),LOOKUP(S2389,Inputs!$J$6:$J$9,Inputs!$G$6:$G$9),LOOKUP(S2389,Inputs!$J$6:$J$9,Inputs!$H$6:$H$9))),0),"" )</f>
        <v/>
      </c>
      <c r="J2389" s="26">
        <f>IF($A2389&lt;=Inputs!$B$13,IF(5&lt;=Inputs!$B$8,IF(Inputs!$B$12&gt;0,MAX(MIN(NORM.INV(RAND(),LOOKUP(T2389,Inputs!$J$6:$J$9,Inputs!$G$6:$G$9),LOOKUP(T2389,Inputs!$J$6:$J$9,Inputs!$H$6:$H$9)),Inputs!$B$12),-Inputs!$B$12),NORM.INV(RAND(),LOOKUP(T2389,Inputs!$J$6:$J$9,Inputs!$G$6:$G$9),LOOKUP(T2389,Inputs!$J$6:$J$9,Inputs!$H$6:$H$9))),0),"" )</f>
        <v/>
      </c>
      <c r="K2389" s="26">
        <f>IF($A2389&lt;=Inputs!$B$13,IF(6&lt;=Inputs!$B$8,IF(Inputs!$B$12&gt;0,MAX(MIN(NORM.INV(RAND(),LOOKUP(U2389,Inputs!$J$6:$J$9,Inputs!$G$6:$G$9),LOOKUP(U2389,Inputs!$J$6:$J$9,Inputs!$H$6:$H$9)),Inputs!$B$12),-Inputs!$B$12),NORM.INV(RAND(),LOOKUP(U2389,Inputs!$J$6:$J$9,Inputs!$G$6:$G$9),LOOKUP(U2389,Inputs!$J$6:$J$9,Inputs!$H$6:$H$9))),0),"" )</f>
        <v/>
      </c>
      <c r="L2389" s="26">
        <f>IF($A2389&lt;=Inputs!$B$13,IF(7&lt;=Inputs!$B$8,IF(Inputs!$B$12&gt;0,MAX(MIN(NORM.INV(RAND(),LOOKUP(V2389,Inputs!$J$6:$J$9,Inputs!$G$6:$G$9),LOOKUP(V2389,Inputs!$J$6:$J$9,Inputs!$H$6:$H$9)),Inputs!$B$12),-Inputs!$B$12),NORM.INV(RAND(),LOOKUP(V2389,Inputs!$J$6:$J$9,Inputs!$G$6:$G$9),LOOKUP(V2389,Inputs!$J$6:$J$9,Inputs!$H$6:$H$9))),0),"" )</f>
        <v/>
      </c>
      <c r="M2389" s="26">
        <f>IF($A2389&lt;=Inputs!$B$13,IF(8&lt;=Inputs!$B$8,IF(Inputs!$B$12&gt;0,MAX(MIN(NORM.INV(RAND(),LOOKUP(W2389,Inputs!$J$6:$J$9,Inputs!$G$6:$G$9),LOOKUP(W2389,Inputs!$J$6:$J$9,Inputs!$H$6:$H$9)),Inputs!$B$12),-Inputs!$B$12),NORM.INV(RAND(),LOOKUP(W2389,Inputs!$J$6:$J$9,Inputs!$G$6:$G$9),LOOKUP(W2389,Inputs!$J$6:$J$9,Inputs!$H$6:$H$9))),0),"" )</f>
        <v/>
      </c>
      <c r="N2389" s="26">
        <f>IF($A2389&lt;=Inputs!$B$13,IF(9&lt;=Inputs!$B$8,IF(Inputs!$B$12&gt;0,MAX(MIN(NORM.INV(RAND(),LOOKUP(X2389,Inputs!$J$6:$J$9,Inputs!$G$6:$G$9),LOOKUP(X2389,Inputs!$J$6:$J$9,Inputs!$H$6:$H$9)),Inputs!$B$12),-Inputs!$B$12),NORM.INV(RAND(),LOOKUP(X2389,Inputs!$J$6:$J$9,Inputs!$G$6:$G$9),LOOKUP(X2389,Inputs!$J$6:$J$9,Inputs!$H$6:$H$9))),0),"" )</f>
        <v/>
      </c>
      <c r="O2389" s="26">
        <f>IF($A2389&lt;=Inputs!$B$13,IF(10&lt;=Inputs!$B$8,IF(Inputs!$B$12&gt;0,MAX(MIN(NORM.INV(RAND(),LOOKUP(Y2389,Inputs!$J$6:$J$9,Inputs!$G$6:$G$9),LOOKUP(Y2389,Inputs!$J$6:$J$9,Inputs!$H$6:$H$9)),Inputs!$B$12),-Inputs!$B$12),NORM.INV(RAND(),LOOKUP(Y2389,Inputs!$J$6:$J$9,Inputs!$G$6:$G$9),LOOKUP(Y2389,Inputs!$J$6:$J$9,Inputs!$H$6:$H$9))),0),"" )</f>
        <v/>
      </c>
      <c r="P2389" s="31">
        <f>IF($A2389&lt;=Inputs!$B$13,RAND(),"")</f>
        <v/>
      </c>
      <c r="Q2389" s="31">
        <f>IF($A2389&lt;=Inputs!$B$13,RAND(),"")</f>
        <v/>
      </c>
      <c r="R2389" s="31">
        <f>IF($A2389&lt;=Inputs!$B$13,RAND(),"")</f>
        <v/>
      </c>
      <c r="S2389" s="31">
        <f>IF($A2389&lt;=Inputs!$B$13,RAND(),"")</f>
        <v/>
      </c>
      <c r="T2389" s="31">
        <f>IF($A2389&lt;=Inputs!$B$13,RAND(),"")</f>
        <v/>
      </c>
      <c r="U2389" s="31">
        <f>IF($A2389&lt;=Inputs!$B$13,RAND(),"")</f>
        <v/>
      </c>
      <c r="V2389" s="31">
        <f>IF($A2389&lt;=Inputs!$B$13,RAND(),"")</f>
        <v/>
      </c>
      <c r="W2389" s="31">
        <f>IF($A2389&lt;=Inputs!$B$13,RAND(),"")</f>
        <v/>
      </c>
      <c r="X2389" s="31">
        <f>IF($A2389&lt;=Inputs!$B$13,RAND(),"")</f>
        <v/>
      </c>
      <c r="Y2389" s="31">
        <f>IF($A2389&lt;=Inputs!$B$13,RAND(),"")</f>
        <v/>
      </c>
    </row>
    <row r="2390">
      <c r="A2390" t="n">
        <v>2385</v>
      </c>
      <c r="B2390" s="26">
        <f>IF($A2390&lt;=Inputs!$B$13,IF(Inputs!$B$8&gt;0,SUM(F2390:O2390)/Inputs!$B$8,0),"")</f>
        <v/>
      </c>
      <c r="C2390" s="27">
        <f>IF($A2390&lt;=Inputs!$B$13,B2390/100,"")</f>
        <v/>
      </c>
      <c r="D2390" s="28">
        <f>IF($A2390&lt;=Inputs!$B$13,C2390*Inputs!$B$7,"")</f>
        <v/>
      </c>
      <c r="E2390" s="29">
        <f>IF($A2390&lt;=Inputs!$B$13,IF(D2390&gt;0,1,0),"")</f>
        <v/>
      </c>
      <c r="F2390" s="26">
        <f>IF($A2390&lt;=Inputs!$B$13,IF(1&lt;=Inputs!$B$8,IF(Inputs!$B$12&gt;0,MAX(MIN(NORM.INV(RAND(),LOOKUP(P2390,Inputs!$J$6:$J$9,Inputs!$G$6:$G$9),LOOKUP(P2390,Inputs!$J$6:$J$9,Inputs!$H$6:$H$9)),Inputs!$B$12),-Inputs!$B$12),NORM.INV(RAND(),LOOKUP(P2390,Inputs!$J$6:$J$9,Inputs!$G$6:$G$9),LOOKUP(P2390,Inputs!$J$6:$J$9,Inputs!$H$6:$H$9))),0),"" )</f>
        <v/>
      </c>
      <c r="G2390" s="26">
        <f>IF($A2390&lt;=Inputs!$B$13,IF(2&lt;=Inputs!$B$8,IF(Inputs!$B$12&gt;0,MAX(MIN(NORM.INV(RAND(),LOOKUP(Q2390,Inputs!$J$6:$J$9,Inputs!$G$6:$G$9),LOOKUP(Q2390,Inputs!$J$6:$J$9,Inputs!$H$6:$H$9)),Inputs!$B$12),-Inputs!$B$12),NORM.INV(RAND(),LOOKUP(Q2390,Inputs!$J$6:$J$9,Inputs!$G$6:$G$9),LOOKUP(Q2390,Inputs!$J$6:$J$9,Inputs!$H$6:$H$9))),0),"" )</f>
        <v/>
      </c>
      <c r="H2390" s="26">
        <f>IF($A2390&lt;=Inputs!$B$13,IF(3&lt;=Inputs!$B$8,IF(Inputs!$B$12&gt;0,MAX(MIN(NORM.INV(RAND(),LOOKUP(R2390,Inputs!$J$6:$J$9,Inputs!$G$6:$G$9),LOOKUP(R2390,Inputs!$J$6:$J$9,Inputs!$H$6:$H$9)),Inputs!$B$12),-Inputs!$B$12),NORM.INV(RAND(),LOOKUP(R2390,Inputs!$J$6:$J$9,Inputs!$G$6:$G$9),LOOKUP(R2390,Inputs!$J$6:$J$9,Inputs!$H$6:$H$9))),0),"" )</f>
        <v/>
      </c>
      <c r="I2390" s="26">
        <f>IF($A2390&lt;=Inputs!$B$13,IF(4&lt;=Inputs!$B$8,IF(Inputs!$B$12&gt;0,MAX(MIN(NORM.INV(RAND(),LOOKUP(S2390,Inputs!$J$6:$J$9,Inputs!$G$6:$G$9),LOOKUP(S2390,Inputs!$J$6:$J$9,Inputs!$H$6:$H$9)),Inputs!$B$12),-Inputs!$B$12),NORM.INV(RAND(),LOOKUP(S2390,Inputs!$J$6:$J$9,Inputs!$G$6:$G$9),LOOKUP(S2390,Inputs!$J$6:$J$9,Inputs!$H$6:$H$9))),0),"" )</f>
        <v/>
      </c>
      <c r="J2390" s="26">
        <f>IF($A2390&lt;=Inputs!$B$13,IF(5&lt;=Inputs!$B$8,IF(Inputs!$B$12&gt;0,MAX(MIN(NORM.INV(RAND(),LOOKUP(T2390,Inputs!$J$6:$J$9,Inputs!$G$6:$G$9),LOOKUP(T2390,Inputs!$J$6:$J$9,Inputs!$H$6:$H$9)),Inputs!$B$12),-Inputs!$B$12),NORM.INV(RAND(),LOOKUP(T2390,Inputs!$J$6:$J$9,Inputs!$G$6:$G$9),LOOKUP(T2390,Inputs!$J$6:$J$9,Inputs!$H$6:$H$9))),0),"" )</f>
        <v/>
      </c>
      <c r="K2390" s="26">
        <f>IF($A2390&lt;=Inputs!$B$13,IF(6&lt;=Inputs!$B$8,IF(Inputs!$B$12&gt;0,MAX(MIN(NORM.INV(RAND(),LOOKUP(U2390,Inputs!$J$6:$J$9,Inputs!$G$6:$G$9),LOOKUP(U2390,Inputs!$J$6:$J$9,Inputs!$H$6:$H$9)),Inputs!$B$12),-Inputs!$B$12),NORM.INV(RAND(),LOOKUP(U2390,Inputs!$J$6:$J$9,Inputs!$G$6:$G$9),LOOKUP(U2390,Inputs!$J$6:$J$9,Inputs!$H$6:$H$9))),0),"" )</f>
        <v/>
      </c>
      <c r="L2390" s="26">
        <f>IF($A2390&lt;=Inputs!$B$13,IF(7&lt;=Inputs!$B$8,IF(Inputs!$B$12&gt;0,MAX(MIN(NORM.INV(RAND(),LOOKUP(V2390,Inputs!$J$6:$J$9,Inputs!$G$6:$G$9),LOOKUP(V2390,Inputs!$J$6:$J$9,Inputs!$H$6:$H$9)),Inputs!$B$12),-Inputs!$B$12),NORM.INV(RAND(),LOOKUP(V2390,Inputs!$J$6:$J$9,Inputs!$G$6:$G$9),LOOKUP(V2390,Inputs!$J$6:$J$9,Inputs!$H$6:$H$9))),0),"" )</f>
        <v/>
      </c>
      <c r="M2390" s="26">
        <f>IF($A2390&lt;=Inputs!$B$13,IF(8&lt;=Inputs!$B$8,IF(Inputs!$B$12&gt;0,MAX(MIN(NORM.INV(RAND(),LOOKUP(W2390,Inputs!$J$6:$J$9,Inputs!$G$6:$G$9),LOOKUP(W2390,Inputs!$J$6:$J$9,Inputs!$H$6:$H$9)),Inputs!$B$12),-Inputs!$B$12),NORM.INV(RAND(),LOOKUP(W2390,Inputs!$J$6:$J$9,Inputs!$G$6:$G$9),LOOKUP(W2390,Inputs!$J$6:$J$9,Inputs!$H$6:$H$9))),0),"" )</f>
        <v/>
      </c>
      <c r="N2390" s="26">
        <f>IF($A2390&lt;=Inputs!$B$13,IF(9&lt;=Inputs!$B$8,IF(Inputs!$B$12&gt;0,MAX(MIN(NORM.INV(RAND(),LOOKUP(X2390,Inputs!$J$6:$J$9,Inputs!$G$6:$G$9),LOOKUP(X2390,Inputs!$J$6:$J$9,Inputs!$H$6:$H$9)),Inputs!$B$12),-Inputs!$B$12),NORM.INV(RAND(),LOOKUP(X2390,Inputs!$J$6:$J$9,Inputs!$G$6:$G$9),LOOKUP(X2390,Inputs!$J$6:$J$9,Inputs!$H$6:$H$9))),0),"" )</f>
        <v/>
      </c>
      <c r="O2390" s="26">
        <f>IF($A2390&lt;=Inputs!$B$13,IF(10&lt;=Inputs!$B$8,IF(Inputs!$B$12&gt;0,MAX(MIN(NORM.INV(RAND(),LOOKUP(Y2390,Inputs!$J$6:$J$9,Inputs!$G$6:$G$9),LOOKUP(Y2390,Inputs!$J$6:$J$9,Inputs!$H$6:$H$9)),Inputs!$B$12),-Inputs!$B$12),NORM.INV(RAND(),LOOKUP(Y2390,Inputs!$J$6:$J$9,Inputs!$G$6:$G$9),LOOKUP(Y2390,Inputs!$J$6:$J$9,Inputs!$H$6:$H$9))),0),"" )</f>
        <v/>
      </c>
      <c r="P2390" s="31">
        <f>IF($A2390&lt;=Inputs!$B$13,RAND(),"")</f>
        <v/>
      </c>
      <c r="Q2390" s="31">
        <f>IF($A2390&lt;=Inputs!$B$13,RAND(),"")</f>
        <v/>
      </c>
      <c r="R2390" s="31">
        <f>IF($A2390&lt;=Inputs!$B$13,RAND(),"")</f>
        <v/>
      </c>
      <c r="S2390" s="31">
        <f>IF($A2390&lt;=Inputs!$B$13,RAND(),"")</f>
        <v/>
      </c>
      <c r="T2390" s="31">
        <f>IF($A2390&lt;=Inputs!$B$13,RAND(),"")</f>
        <v/>
      </c>
      <c r="U2390" s="31">
        <f>IF($A2390&lt;=Inputs!$B$13,RAND(),"")</f>
        <v/>
      </c>
      <c r="V2390" s="31">
        <f>IF($A2390&lt;=Inputs!$B$13,RAND(),"")</f>
        <v/>
      </c>
      <c r="W2390" s="31">
        <f>IF($A2390&lt;=Inputs!$B$13,RAND(),"")</f>
        <v/>
      </c>
      <c r="X2390" s="31">
        <f>IF($A2390&lt;=Inputs!$B$13,RAND(),"")</f>
        <v/>
      </c>
      <c r="Y2390" s="31">
        <f>IF($A2390&lt;=Inputs!$B$13,RAND(),"")</f>
        <v/>
      </c>
    </row>
    <row r="2391">
      <c r="A2391" t="n">
        <v>2386</v>
      </c>
      <c r="B2391" s="26">
        <f>IF($A2391&lt;=Inputs!$B$13,IF(Inputs!$B$8&gt;0,SUM(F2391:O2391)/Inputs!$B$8,0),"")</f>
        <v/>
      </c>
      <c r="C2391" s="27">
        <f>IF($A2391&lt;=Inputs!$B$13,B2391/100,"")</f>
        <v/>
      </c>
      <c r="D2391" s="28">
        <f>IF($A2391&lt;=Inputs!$B$13,C2391*Inputs!$B$7,"")</f>
        <v/>
      </c>
      <c r="E2391" s="29">
        <f>IF($A2391&lt;=Inputs!$B$13,IF(D2391&gt;0,1,0),"")</f>
        <v/>
      </c>
      <c r="F2391" s="26">
        <f>IF($A2391&lt;=Inputs!$B$13,IF(1&lt;=Inputs!$B$8,IF(Inputs!$B$12&gt;0,MAX(MIN(NORM.INV(RAND(),LOOKUP(P2391,Inputs!$J$6:$J$9,Inputs!$G$6:$G$9),LOOKUP(P2391,Inputs!$J$6:$J$9,Inputs!$H$6:$H$9)),Inputs!$B$12),-Inputs!$B$12),NORM.INV(RAND(),LOOKUP(P2391,Inputs!$J$6:$J$9,Inputs!$G$6:$G$9),LOOKUP(P2391,Inputs!$J$6:$J$9,Inputs!$H$6:$H$9))),0),"" )</f>
        <v/>
      </c>
      <c r="G2391" s="26">
        <f>IF($A2391&lt;=Inputs!$B$13,IF(2&lt;=Inputs!$B$8,IF(Inputs!$B$12&gt;0,MAX(MIN(NORM.INV(RAND(),LOOKUP(Q2391,Inputs!$J$6:$J$9,Inputs!$G$6:$G$9),LOOKUP(Q2391,Inputs!$J$6:$J$9,Inputs!$H$6:$H$9)),Inputs!$B$12),-Inputs!$B$12),NORM.INV(RAND(),LOOKUP(Q2391,Inputs!$J$6:$J$9,Inputs!$G$6:$G$9),LOOKUP(Q2391,Inputs!$J$6:$J$9,Inputs!$H$6:$H$9))),0),"" )</f>
        <v/>
      </c>
      <c r="H2391" s="26">
        <f>IF($A2391&lt;=Inputs!$B$13,IF(3&lt;=Inputs!$B$8,IF(Inputs!$B$12&gt;0,MAX(MIN(NORM.INV(RAND(),LOOKUP(R2391,Inputs!$J$6:$J$9,Inputs!$G$6:$G$9),LOOKUP(R2391,Inputs!$J$6:$J$9,Inputs!$H$6:$H$9)),Inputs!$B$12),-Inputs!$B$12),NORM.INV(RAND(),LOOKUP(R2391,Inputs!$J$6:$J$9,Inputs!$G$6:$G$9),LOOKUP(R2391,Inputs!$J$6:$J$9,Inputs!$H$6:$H$9))),0),"" )</f>
        <v/>
      </c>
      <c r="I2391" s="26">
        <f>IF($A2391&lt;=Inputs!$B$13,IF(4&lt;=Inputs!$B$8,IF(Inputs!$B$12&gt;0,MAX(MIN(NORM.INV(RAND(),LOOKUP(S2391,Inputs!$J$6:$J$9,Inputs!$G$6:$G$9),LOOKUP(S2391,Inputs!$J$6:$J$9,Inputs!$H$6:$H$9)),Inputs!$B$12),-Inputs!$B$12),NORM.INV(RAND(),LOOKUP(S2391,Inputs!$J$6:$J$9,Inputs!$G$6:$G$9),LOOKUP(S2391,Inputs!$J$6:$J$9,Inputs!$H$6:$H$9))),0),"" )</f>
        <v/>
      </c>
      <c r="J2391" s="26">
        <f>IF($A2391&lt;=Inputs!$B$13,IF(5&lt;=Inputs!$B$8,IF(Inputs!$B$12&gt;0,MAX(MIN(NORM.INV(RAND(),LOOKUP(T2391,Inputs!$J$6:$J$9,Inputs!$G$6:$G$9),LOOKUP(T2391,Inputs!$J$6:$J$9,Inputs!$H$6:$H$9)),Inputs!$B$12),-Inputs!$B$12),NORM.INV(RAND(),LOOKUP(T2391,Inputs!$J$6:$J$9,Inputs!$G$6:$G$9),LOOKUP(T2391,Inputs!$J$6:$J$9,Inputs!$H$6:$H$9))),0),"" )</f>
        <v/>
      </c>
      <c r="K2391" s="26">
        <f>IF($A2391&lt;=Inputs!$B$13,IF(6&lt;=Inputs!$B$8,IF(Inputs!$B$12&gt;0,MAX(MIN(NORM.INV(RAND(),LOOKUP(U2391,Inputs!$J$6:$J$9,Inputs!$G$6:$G$9),LOOKUP(U2391,Inputs!$J$6:$J$9,Inputs!$H$6:$H$9)),Inputs!$B$12),-Inputs!$B$12),NORM.INV(RAND(),LOOKUP(U2391,Inputs!$J$6:$J$9,Inputs!$G$6:$G$9),LOOKUP(U2391,Inputs!$J$6:$J$9,Inputs!$H$6:$H$9))),0),"" )</f>
        <v/>
      </c>
      <c r="L2391" s="26">
        <f>IF($A2391&lt;=Inputs!$B$13,IF(7&lt;=Inputs!$B$8,IF(Inputs!$B$12&gt;0,MAX(MIN(NORM.INV(RAND(),LOOKUP(V2391,Inputs!$J$6:$J$9,Inputs!$G$6:$G$9),LOOKUP(V2391,Inputs!$J$6:$J$9,Inputs!$H$6:$H$9)),Inputs!$B$12),-Inputs!$B$12),NORM.INV(RAND(),LOOKUP(V2391,Inputs!$J$6:$J$9,Inputs!$G$6:$G$9),LOOKUP(V2391,Inputs!$J$6:$J$9,Inputs!$H$6:$H$9))),0),"" )</f>
        <v/>
      </c>
      <c r="M2391" s="26">
        <f>IF($A2391&lt;=Inputs!$B$13,IF(8&lt;=Inputs!$B$8,IF(Inputs!$B$12&gt;0,MAX(MIN(NORM.INV(RAND(),LOOKUP(W2391,Inputs!$J$6:$J$9,Inputs!$G$6:$G$9),LOOKUP(W2391,Inputs!$J$6:$J$9,Inputs!$H$6:$H$9)),Inputs!$B$12),-Inputs!$B$12),NORM.INV(RAND(),LOOKUP(W2391,Inputs!$J$6:$J$9,Inputs!$G$6:$G$9),LOOKUP(W2391,Inputs!$J$6:$J$9,Inputs!$H$6:$H$9))),0),"" )</f>
        <v/>
      </c>
      <c r="N2391" s="26">
        <f>IF($A2391&lt;=Inputs!$B$13,IF(9&lt;=Inputs!$B$8,IF(Inputs!$B$12&gt;0,MAX(MIN(NORM.INV(RAND(),LOOKUP(X2391,Inputs!$J$6:$J$9,Inputs!$G$6:$G$9),LOOKUP(X2391,Inputs!$J$6:$J$9,Inputs!$H$6:$H$9)),Inputs!$B$12),-Inputs!$B$12),NORM.INV(RAND(),LOOKUP(X2391,Inputs!$J$6:$J$9,Inputs!$G$6:$G$9),LOOKUP(X2391,Inputs!$J$6:$J$9,Inputs!$H$6:$H$9))),0),"" )</f>
        <v/>
      </c>
      <c r="O2391" s="26">
        <f>IF($A2391&lt;=Inputs!$B$13,IF(10&lt;=Inputs!$B$8,IF(Inputs!$B$12&gt;0,MAX(MIN(NORM.INV(RAND(),LOOKUP(Y2391,Inputs!$J$6:$J$9,Inputs!$G$6:$G$9),LOOKUP(Y2391,Inputs!$J$6:$J$9,Inputs!$H$6:$H$9)),Inputs!$B$12),-Inputs!$B$12),NORM.INV(RAND(),LOOKUP(Y2391,Inputs!$J$6:$J$9,Inputs!$G$6:$G$9),LOOKUP(Y2391,Inputs!$J$6:$J$9,Inputs!$H$6:$H$9))),0),"" )</f>
        <v/>
      </c>
      <c r="P2391" s="31">
        <f>IF($A2391&lt;=Inputs!$B$13,RAND(),"")</f>
        <v/>
      </c>
      <c r="Q2391" s="31">
        <f>IF($A2391&lt;=Inputs!$B$13,RAND(),"")</f>
        <v/>
      </c>
      <c r="R2391" s="31">
        <f>IF($A2391&lt;=Inputs!$B$13,RAND(),"")</f>
        <v/>
      </c>
      <c r="S2391" s="31">
        <f>IF($A2391&lt;=Inputs!$B$13,RAND(),"")</f>
        <v/>
      </c>
      <c r="T2391" s="31">
        <f>IF($A2391&lt;=Inputs!$B$13,RAND(),"")</f>
        <v/>
      </c>
      <c r="U2391" s="31">
        <f>IF($A2391&lt;=Inputs!$B$13,RAND(),"")</f>
        <v/>
      </c>
      <c r="V2391" s="31">
        <f>IF($A2391&lt;=Inputs!$B$13,RAND(),"")</f>
        <v/>
      </c>
      <c r="W2391" s="31">
        <f>IF($A2391&lt;=Inputs!$B$13,RAND(),"")</f>
        <v/>
      </c>
      <c r="X2391" s="31">
        <f>IF($A2391&lt;=Inputs!$B$13,RAND(),"")</f>
        <v/>
      </c>
      <c r="Y2391" s="31">
        <f>IF($A2391&lt;=Inputs!$B$13,RAND(),"")</f>
        <v/>
      </c>
    </row>
    <row r="2392">
      <c r="A2392" t="n">
        <v>2387</v>
      </c>
      <c r="B2392" s="26">
        <f>IF($A2392&lt;=Inputs!$B$13,IF(Inputs!$B$8&gt;0,SUM(F2392:O2392)/Inputs!$B$8,0),"")</f>
        <v/>
      </c>
      <c r="C2392" s="27">
        <f>IF($A2392&lt;=Inputs!$B$13,B2392/100,"")</f>
        <v/>
      </c>
      <c r="D2392" s="28">
        <f>IF($A2392&lt;=Inputs!$B$13,C2392*Inputs!$B$7,"")</f>
        <v/>
      </c>
      <c r="E2392" s="29">
        <f>IF($A2392&lt;=Inputs!$B$13,IF(D2392&gt;0,1,0),"")</f>
        <v/>
      </c>
      <c r="F2392" s="26">
        <f>IF($A2392&lt;=Inputs!$B$13,IF(1&lt;=Inputs!$B$8,IF(Inputs!$B$12&gt;0,MAX(MIN(NORM.INV(RAND(),LOOKUP(P2392,Inputs!$J$6:$J$9,Inputs!$G$6:$G$9),LOOKUP(P2392,Inputs!$J$6:$J$9,Inputs!$H$6:$H$9)),Inputs!$B$12),-Inputs!$B$12),NORM.INV(RAND(),LOOKUP(P2392,Inputs!$J$6:$J$9,Inputs!$G$6:$G$9),LOOKUP(P2392,Inputs!$J$6:$J$9,Inputs!$H$6:$H$9))),0),"" )</f>
        <v/>
      </c>
      <c r="G2392" s="26">
        <f>IF($A2392&lt;=Inputs!$B$13,IF(2&lt;=Inputs!$B$8,IF(Inputs!$B$12&gt;0,MAX(MIN(NORM.INV(RAND(),LOOKUP(Q2392,Inputs!$J$6:$J$9,Inputs!$G$6:$G$9),LOOKUP(Q2392,Inputs!$J$6:$J$9,Inputs!$H$6:$H$9)),Inputs!$B$12),-Inputs!$B$12),NORM.INV(RAND(),LOOKUP(Q2392,Inputs!$J$6:$J$9,Inputs!$G$6:$G$9),LOOKUP(Q2392,Inputs!$J$6:$J$9,Inputs!$H$6:$H$9))),0),"" )</f>
        <v/>
      </c>
      <c r="H2392" s="26">
        <f>IF($A2392&lt;=Inputs!$B$13,IF(3&lt;=Inputs!$B$8,IF(Inputs!$B$12&gt;0,MAX(MIN(NORM.INV(RAND(),LOOKUP(R2392,Inputs!$J$6:$J$9,Inputs!$G$6:$G$9),LOOKUP(R2392,Inputs!$J$6:$J$9,Inputs!$H$6:$H$9)),Inputs!$B$12),-Inputs!$B$12),NORM.INV(RAND(),LOOKUP(R2392,Inputs!$J$6:$J$9,Inputs!$G$6:$G$9),LOOKUP(R2392,Inputs!$J$6:$J$9,Inputs!$H$6:$H$9))),0),"" )</f>
        <v/>
      </c>
      <c r="I2392" s="26">
        <f>IF($A2392&lt;=Inputs!$B$13,IF(4&lt;=Inputs!$B$8,IF(Inputs!$B$12&gt;0,MAX(MIN(NORM.INV(RAND(),LOOKUP(S2392,Inputs!$J$6:$J$9,Inputs!$G$6:$G$9),LOOKUP(S2392,Inputs!$J$6:$J$9,Inputs!$H$6:$H$9)),Inputs!$B$12),-Inputs!$B$12),NORM.INV(RAND(),LOOKUP(S2392,Inputs!$J$6:$J$9,Inputs!$G$6:$G$9),LOOKUP(S2392,Inputs!$J$6:$J$9,Inputs!$H$6:$H$9))),0),"" )</f>
        <v/>
      </c>
      <c r="J2392" s="26">
        <f>IF($A2392&lt;=Inputs!$B$13,IF(5&lt;=Inputs!$B$8,IF(Inputs!$B$12&gt;0,MAX(MIN(NORM.INV(RAND(),LOOKUP(T2392,Inputs!$J$6:$J$9,Inputs!$G$6:$G$9),LOOKUP(T2392,Inputs!$J$6:$J$9,Inputs!$H$6:$H$9)),Inputs!$B$12),-Inputs!$B$12),NORM.INV(RAND(),LOOKUP(T2392,Inputs!$J$6:$J$9,Inputs!$G$6:$G$9),LOOKUP(T2392,Inputs!$J$6:$J$9,Inputs!$H$6:$H$9))),0),"" )</f>
        <v/>
      </c>
      <c r="K2392" s="26">
        <f>IF($A2392&lt;=Inputs!$B$13,IF(6&lt;=Inputs!$B$8,IF(Inputs!$B$12&gt;0,MAX(MIN(NORM.INV(RAND(),LOOKUP(U2392,Inputs!$J$6:$J$9,Inputs!$G$6:$G$9),LOOKUP(U2392,Inputs!$J$6:$J$9,Inputs!$H$6:$H$9)),Inputs!$B$12),-Inputs!$B$12),NORM.INV(RAND(),LOOKUP(U2392,Inputs!$J$6:$J$9,Inputs!$G$6:$G$9),LOOKUP(U2392,Inputs!$J$6:$J$9,Inputs!$H$6:$H$9))),0),"" )</f>
        <v/>
      </c>
      <c r="L2392" s="26">
        <f>IF($A2392&lt;=Inputs!$B$13,IF(7&lt;=Inputs!$B$8,IF(Inputs!$B$12&gt;0,MAX(MIN(NORM.INV(RAND(),LOOKUP(V2392,Inputs!$J$6:$J$9,Inputs!$G$6:$G$9),LOOKUP(V2392,Inputs!$J$6:$J$9,Inputs!$H$6:$H$9)),Inputs!$B$12),-Inputs!$B$12),NORM.INV(RAND(),LOOKUP(V2392,Inputs!$J$6:$J$9,Inputs!$G$6:$G$9),LOOKUP(V2392,Inputs!$J$6:$J$9,Inputs!$H$6:$H$9))),0),"" )</f>
        <v/>
      </c>
      <c r="M2392" s="26">
        <f>IF($A2392&lt;=Inputs!$B$13,IF(8&lt;=Inputs!$B$8,IF(Inputs!$B$12&gt;0,MAX(MIN(NORM.INV(RAND(),LOOKUP(W2392,Inputs!$J$6:$J$9,Inputs!$G$6:$G$9),LOOKUP(W2392,Inputs!$J$6:$J$9,Inputs!$H$6:$H$9)),Inputs!$B$12),-Inputs!$B$12),NORM.INV(RAND(),LOOKUP(W2392,Inputs!$J$6:$J$9,Inputs!$G$6:$G$9),LOOKUP(W2392,Inputs!$J$6:$J$9,Inputs!$H$6:$H$9))),0),"" )</f>
        <v/>
      </c>
      <c r="N2392" s="26">
        <f>IF($A2392&lt;=Inputs!$B$13,IF(9&lt;=Inputs!$B$8,IF(Inputs!$B$12&gt;0,MAX(MIN(NORM.INV(RAND(),LOOKUP(X2392,Inputs!$J$6:$J$9,Inputs!$G$6:$G$9),LOOKUP(X2392,Inputs!$J$6:$J$9,Inputs!$H$6:$H$9)),Inputs!$B$12),-Inputs!$B$12),NORM.INV(RAND(),LOOKUP(X2392,Inputs!$J$6:$J$9,Inputs!$G$6:$G$9),LOOKUP(X2392,Inputs!$J$6:$J$9,Inputs!$H$6:$H$9))),0),"" )</f>
        <v/>
      </c>
      <c r="O2392" s="26">
        <f>IF($A2392&lt;=Inputs!$B$13,IF(10&lt;=Inputs!$B$8,IF(Inputs!$B$12&gt;0,MAX(MIN(NORM.INV(RAND(),LOOKUP(Y2392,Inputs!$J$6:$J$9,Inputs!$G$6:$G$9),LOOKUP(Y2392,Inputs!$J$6:$J$9,Inputs!$H$6:$H$9)),Inputs!$B$12),-Inputs!$B$12),NORM.INV(RAND(),LOOKUP(Y2392,Inputs!$J$6:$J$9,Inputs!$G$6:$G$9),LOOKUP(Y2392,Inputs!$J$6:$J$9,Inputs!$H$6:$H$9))),0),"" )</f>
        <v/>
      </c>
      <c r="P2392" s="31">
        <f>IF($A2392&lt;=Inputs!$B$13,RAND(),"")</f>
        <v/>
      </c>
      <c r="Q2392" s="31">
        <f>IF($A2392&lt;=Inputs!$B$13,RAND(),"")</f>
        <v/>
      </c>
      <c r="R2392" s="31">
        <f>IF($A2392&lt;=Inputs!$B$13,RAND(),"")</f>
        <v/>
      </c>
      <c r="S2392" s="31">
        <f>IF($A2392&lt;=Inputs!$B$13,RAND(),"")</f>
        <v/>
      </c>
      <c r="T2392" s="31">
        <f>IF($A2392&lt;=Inputs!$B$13,RAND(),"")</f>
        <v/>
      </c>
      <c r="U2392" s="31">
        <f>IF($A2392&lt;=Inputs!$B$13,RAND(),"")</f>
        <v/>
      </c>
      <c r="V2392" s="31">
        <f>IF($A2392&lt;=Inputs!$B$13,RAND(),"")</f>
        <v/>
      </c>
      <c r="W2392" s="31">
        <f>IF($A2392&lt;=Inputs!$B$13,RAND(),"")</f>
        <v/>
      </c>
      <c r="X2392" s="31">
        <f>IF($A2392&lt;=Inputs!$B$13,RAND(),"")</f>
        <v/>
      </c>
      <c r="Y2392" s="31">
        <f>IF($A2392&lt;=Inputs!$B$13,RAND(),"")</f>
        <v/>
      </c>
    </row>
    <row r="2393">
      <c r="A2393" t="n">
        <v>2388</v>
      </c>
      <c r="B2393" s="26">
        <f>IF($A2393&lt;=Inputs!$B$13,IF(Inputs!$B$8&gt;0,SUM(F2393:O2393)/Inputs!$B$8,0),"")</f>
        <v/>
      </c>
      <c r="C2393" s="27">
        <f>IF($A2393&lt;=Inputs!$B$13,B2393/100,"")</f>
        <v/>
      </c>
      <c r="D2393" s="28">
        <f>IF($A2393&lt;=Inputs!$B$13,C2393*Inputs!$B$7,"")</f>
        <v/>
      </c>
      <c r="E2393" s="29">
        <f>IF($A2393&lt;=Inputs!$B$13,IF(D2393&gt;0,1,0),"")</f>
        <v/>
      </c>
      <c r="F2393" s="26">
        <f>IF($A2393&lt;=Inputs!$B$13,IF(1&lt;=Inputs!$B$8,IF(Inputs!$B$12&gt;0,MAX(MIN(NORM.INV(RAND(),LOOKUP(P2393,Inputs!$J$6:$J$9,Inputs!$G$6:$G$9),LOOKUP(P2393,Inputs!$J$6:$J$9,Inputs!$H$6:$H$9)),Inputs!$B$12),-Inputs!$B$12),NORM.INV(RAND(),LOOKUP(P2393,Inputs!$J$6:$J$9,Inputs!$G$6:$G$9),LOOKUP(P2393,Inputs!$J$6:$J$9,Inputs!$H$6:$H$9))),0),"" )</f>
        <v/>
      </c>
      <c r="G2393" s="26">
        <f>IF($A2393&lt;=Inputs!$B$13,IF(2&lt;=Inputs!$B$8,IF(Inputs!$B$12&gt;0,MAX(MIN(NORM.INV(RAND(),LOOKUP(Q2393,Inputs!$J$6:$J$9,Inputs!$G$6:$G$9),LOOKUP(Q2393,Inputs!$J$6:$J$9,Inputs!$H$6:$H$9)),Inputs!$B$12),-Inputs!$B$12),NORM.INV(RAND(),LOOKUP(Q2393,Inputs!$J$6:$J$9,Inputs!$G$6:$G$9),LOOKUP(Q2393,Inputs!$J$6:$J$9,Inputs!$H$6:$H$9))),0),"" )</f>
        <v/>
      </c>
      <c r="H2393" s="26">
        <f>IF($A2393&lt;=Inputs!$B$13,IF(3&lt;=Inputs!$B$8,IF(Inputs!$B$12&gt;0,MAX(MIN(NORM.INV(RAND(),LOOKUP(R2393,Inputs!$J$6:$J$9,Inputs!$G$6:$G$9),LOOKUP(R2393,Inputs!$J$6:$J$9,Inputs!$H$6:$H$9)),Inputs!$B$12),-Inputs!$B$12),NORM.INV(RAND(),LOOKUP(R2393,Inputs!$J$6:$J$9,Inputs!$G$6:$G$9),LOOKUP(R2393,Inputs!$J$6:$J$9,Inputs!$H$6:$H$9))),0),"" )</f>
        <v/>
      </c>
      <c r="I2393" s="26">
        <f>IF($A2393&lt;=Inputs!$B$13,IF(4&lt;=Inputs!$B$8,IF(Inputs!$B$12&gt;0,MAX(MIN(NORM.INV(RAND(),LOOKUP(S2393,Inputs!$J$6:$J$9,Inputs!$G$6:$G$9),LOOKUP(S2393,Inputs!$J$6:$J$9,Inputs!$H$6:$H$9)),Inputs!$B$12),-Inputs!$B$12),NORM.INV(RAND(),LOOKUP(S2393,Inputs!$J$6:$J$9,Inputs!$G$6:$G$9),LOOKUP(S2393,Inputs!$J$6:$J$9,Inputs!$H$6:$H$9))),0),"" )</f>
        <v/>
      </c>
      <c r="J2393" s="26">
        <f>IF($A2393&lt;=Inputs!$B$13,IF(5&lt;=Inputs!$B$8,IF(Inputs!$B$12&gt;0,MAX(MIN(NORM.INV(RAND(),LOOKUP(T2393,Inputs!$J$6:$J$9,Inputs!$G$6:$G$9),LOOKUP(T2393,Inputs!$J$6:$J$9,Inputs!$H$6:$H$9)),Inputs!$B$12),-Inputs!$B$12),NORM.INV(RAND(),LOOKUP(T2393,Inputs!$J$6:$J$9,Inputs!$G$6:$G$9),LOOKUP(T2393,Inputs!$J$6:$J$9,Inputs!$H$6:$H$9))),0),"" )</f>
        <v/>
      </c>
      <c r="K2393" s="26">
        <f>IF($A2393&lt;=Inputs!$B$13,IF(6&lt;=Inputs!$B$8,IF(Inputs!$B$12&gt;0,MAX(MIN(NORM.INV(RAND(),LOOKUP(U2393,Inputs!$J$6:$J$9,Inputs!$G$6:$G$9),LOOKUP(U2393,Inputs!$J$6:$J$9,Inputs!$H$6:$H$9)),Inputs!$B$12),-Inputs!$B$12),NORM.INV(RAND(),LOOKUP(U2393,Inputs!$J$6:$J$9,Inputs!$G$6:$G$9),LOOKUP(U2393,Inputs!$J$6:$J$9,Inputs!$H$6:$H$9))),0),"" )</f>
        <v/>
      </c>
      <c r="L2393" s="26">
        <f>IF($A2393&lt;=Inputs!$B$13,IF(7&lt;=Inputs!$B$8,IF(Inputs!$B$12&gt;0,MAX(MIN(NORM.INV(RAND(),LOOKUP(V2393,Inputs!$J$6:$J$9,Inputs!$G$6:$G$9),LOOKUP(V2393,Inputs!$J$6:$J$9,Inputs!$H$6:$H$9)),Inputs!$B$12),-Inputs!$B$12),NORM.INV(RAND(),LOOKUP(V2393,Inputs!$J$6:$J$9,Inputs!$G$6:$G$9),LOOKUP(V2393,Inputs!$J$6:$J$9,Inputs!$H$6:$H$9))),0),"" )</f>
        <v/>
      </c>
      <c r="M2393" s="26">
        <f>IF($A2393&lt;=Inputs!$B$13,IF(8&lt;=Inputs!$B$8,IF(Inputs!$B$12&gt;0,MAX(MIN(NORM.INV(RAND(),LOOKUP(W2393,Inputs!$J$6:$J$9,Inputs!$G$6:$G$9),LOOKUP(W2393,Inputs!$J$6:$J$9,Inputs!$H$6:$H$9)),Inputs!$B$12),-Inputs!$B$12),NORM.INV(RAND(),LOOKUP(W2393,Inputs!$J$6:$J$9,Inputs!$G$6:$G$9),LOOKUP(W2393,Inputs!$J$6:$J$9,Inputs!$H$6:$H$9))),0),"" )</f>
        <v/>
      </c>
      <c r="N2393" s="26">
        <f>IF($A2393&lt;=Inputs!$B$13,IF(9&lt;=Inputs!$B$8,IF(Inputs!$B$12&gt;0,MAX(MIN(NORM.INV(RAND(),LOOKUP(X2393,Inputs!$J$6:$J$9,Inputs!$G$6:$G$9),LOOKUP(X2393,Inputs!$J$6:$J$9,Inputs!$H$6:$H$9)),Inputs!$B$12),-Inputs!$B$12),NORM.INV(RAND(),LOOKUP(X2393,Inputs!$J$6:$J$9,Inputs!$G$6:$G$9),LOOKUP(X2393,Inputs!$J$6:$J$9,Inputs!$H$6:$H$9))),0),"" )</f>
        <v/>
      </c>
      <c r="O2393" s="26">
        <f>IF($A2393&lt;=Inputs!$B$13,IF(10&lt;=Inputs!$B$8,IF(Inputs!$B$12&gt;0,MAX(MIN(NORM.INV(RAND(),LOOKUP(Y2393,Inputs!$J$6:$J$9,Inputs!$G$6:$G$9),LOOKUP(Y2393,Inputs!$J$6:$J$9,Inputs!$H$6:$H$9)),Inputs!$B$12),-Inputs!$B$12),NORM.INV(RAND(),LOOKUP(Y2393,Inputs!$J$6:$J$9,Inputs!$G$6:$G$9),LOOKUP(Y2393,Inputs!$J$6:$J$9,Inputs!$H$6:$H$9))),0),"" )</f>
        <v/>
      </c>
      <c r="P2393" s="31">
        <f>IF($A2393&lt;=Inputs!$B$13,RAND(),"")</f>
        <v/>
      </c>
      <c r="Q2393" s="31">
        <f>IF($A2393&lt;=Inputs!$B$13,RAND(),"")</f>
        <v/>
      </c>
      <c r="R2393" s="31">
        <f>IF($A2393&lt;=Inputs!$B$13,RAND(),"")</f>
        <v/>
      </c>
      <c r="S2393" s="31">
        <f>IF($A2393&lt;=Inputs!$B$13,RAND(),"")</f>
        <v/>
      </c>
      <c r="T2393" s="31">
        <f>IF($A2393&lt;=Inputs!$B$13,RAND(),"")</f>
        <v/>
      </c>
      <c r="U2393" s="31">
        <f>IF($A2393&lt;=Inputs!$B$13,RAND(),"")</f>
        <v/>
      </c>
      <c r="V2393" s="31">
        <f>IF($A2393&lt;=Inputs!$B$13,RAND(),"")</f>
        <v/>
      </c>
      <c r="W2393" s="31">
        <f>IF($A2393&lt;=Inputs!$B$13,RAND(),"")</f>
        <v/>
      </c>
      <c r="X2393" s="31">
        <f>IF($A2393&lt;=Inputs!$B$13,RAND(),"")</f>
        <v/>
      </c>
      <c r="Y2393" s="31">
        <f>IF($A2393&lt;=Inputs!$B$13,RAND(),"")</f>
        <v/>
      </c>
    </row>
    <row r="2394">
      <c r="A2394" t="n">
        <v>2389</v>
      </c>
      <c r="B2394" s="26">
        <f>IF($A2394&lt;=Inputs!$B$13,IF(Inputs!$B$8&gt;0,SUM(F2394:O2394)/Inputs!$B$8,0),"")</f>
        <v/>
      </c>
      <c r="C2394" s="27">
        <f>IF($A2394&lt;=Inputs!$B$13,B2394/100,"")</f>
        <v/>
      </c>
      <c r="D2394" s="28">
        <f>IF($A2394&lt;=Inputs!$B$13,C2394*Inputs!$B$7,"")</f>
        <v/>
      </c>
      <c r="E2394" s="29">
        <f>IF($A2394&lt;=Inputs!$B$13,IF(D2394&gt;0,1,0),"")</f>
        <v/>
      </c>
      <c r="F2394" s="26">
        <f>IF($A2394&lt;=Inputs!$B$13,IF(1&lt;=Inputs!$B$8,IF(Inputs!$B$12&gt;0,MAX(MIN(NORM.INV(RAND(),LOOKUP(P2394,Inputs!$J$6:$J$9,Inputs!$G$6:$G$9),LOOKUP(P2394,Inputs!$J$6:$J$9,Inputs!$H$6:$H$9)),Inputs!$B$12),-Inputs!$B$12),NORM.INV(RAND(),LOOKUP(P2394,Inputs!$J$6:$J$9,Inputs!$G$6:$G$9),LOOKUP(P2394,Inputs!$J$6:$J$9,Inputs!$H$6:$H$9))),0),"" )</f>
        <v/>
      </c>
      <c r="G2394" s="26">
        <f>IF($A2394&lt;=Inputs!$B$13,IF(2&lt;=Inputs!$B$8,IF(Inputs!$B$12&gt;0,MAX(MIN(NORM.INV(RAND(),LOOKUP(Q2394,Inputs!$J$6:$J$9,Inputs!$G$6:$G$9),LOOKUP(Q2394,Inputs!$J$6:$J$9,Inputs!$H$6:$H$9)),Inputs!$B$12),-Inputs!$B$12),NORM.INV(RAND(),LOOKUP(Q2394,Inputs!$J$6:$J$9,Inputs!$G$6:$G$9),LOOKUP(Q2394,Inputs!$J$6:$J$9,Inputs!$H$6:$H$9))),0),"" )</f>
        <v/>
      </c>
      <c r="H2394" s="26">
        <f>IF($A2394&lt;=Inputs!$B$13,IF(3&lt;=Inputs!$B$8,IF(Inputs!$B$12&gt;0,MAX(MIN(NORM.INV(RAND(),LOOKUP(R2394,Inputs!$J$6:$J$9,Inputs!$G$6:$G$9),LOOKUP(R2394,Inputs!$J$6:$J$9,Inputs!$H$6:$H$9)),Inputs!$B$12),-Inputs!$B$12),NORM.INV(RAND(),LOOKUP(R2394,Inputs!$J$6:$J$9,Inputs!$G$6:$G$9),LOOKUP(R2394,Inputs!$J$6:$J$9,Inputs!$H$6:$H$9))),0),"" )</f>
        <v/>
      </c>
      <c r="I2394" s="26">
        <f>IF($A2394&lt;=Inputs!$B$13,IF(4&lt;=Inputs!$B$8,IF(Inputs!$B$12&gt;0,MAX(MIN(NORM.INV(RAND(),LOOKUP(S2394,Inputs!$J$6:$J$9,Inputs!$G$6:$G$9),LOOKUP(S2394,Inputs!$J$6:$J$9,Inputs!$H$6:$H$9)),Inputs!$B$12),-Inputs!$B$12),NORM.INV(RAND(),LOOKUP(S2394,Inputs!$J$6:$J$9,Inputs!$G$6:$G$9),LOOKUP(S2394,Inputs!$J$6:$J$9,Inputs!$H$6:$H$9))),0),"" )</f>
        <v/>
      </c>
      <c r="J2394" s="26">
        <f>IF($A2394&lt;=Inputs!$B$13,IF(5&lt;=Inputs!$B$8,IF(Inputs!$B$12&gt;0,MAX(MIN(NORM.INV(RAND(),LOOKUP(T2394,Inputs!$J$6:$J$9,Inputs!$G$6:$G$9),LOOKUP(T2394,Inputs!$J$6:$J$9,Inputs!$H$6:$H$9)),Inputs!$B$12),-Inputs!$B$12),NORM.INV(RAND(),LOOKUP(T2394,Inputs!$J$6:$J$9,Inputs!$G$6:$G$9),LOOKUP(T2394,Inputs!$J$6:$J$9,Inputs!$H$6:$H$9))),0),"" )</f>
        <v/>
      </c>
      <c r="K2394" s="26">
        <f>IF($A2394&lt;=Inputs!$B$13,IF(6&lt;=Inputs!$B$8,IF(Inputs!$B$12&gt;0,MAX(MIN(NORM.INV(RAND(),LOOKUP(U2394,Inputs!$J$6:$J$9,Inputs!$G$6:$G$9),LOOKUP(U2394,Inputs!$J$6:$J$9,Inputs!$H$6:$H$9)),Inputs!$B$12),-Inputs!$B$12),NORM.INV(RAND(),LOOKUP(U2394,Inputs!$J$6:$J$9,Inputs!$G$6:$G$9),LOOKUP(U2394,Inputs!$J$6:$J$9,Inputs!$H$6:$H$9))),0),"" )</f>
        <v/>
      </c>
      <c r="L2394" s="26">
        <f>IF($A2394&lt;=Inputs!$B$13,IF(7&lt;=Inputs!$B$8,IF(Inputs!$B$12&gt;0,MAX(MIN(NORM.INV(RAND(),LOOKUP(V2394,Inputs!$J$6:$J$9,Inputs!$G$6:$G$9),LOOKUP(V2394,Inputs!$J$6:$J$9,Inputs!$H$6:$H$9)),Inputs!$B$12),-Inputs!$B$12),NORM.INV(RAND(),LOOKUP(V2394,Inputs!$J$6:$J$9,Inputs!$G$6:$G$9),LOOKUP(V2394,Inputs!$J$6:$J$9,Inputs!$H$6:$H$9))),0),"" )</f>
        <v/>
      </c>
      <c r="M2394" s="26">
        <f>IF($A2394&lt;=Inputs!$B$13,IF(8&lt;=Inputs!$B$8,IF(Inputs!$B$12&gt;0,MAX(MIN(NORM.INV(RAND(),LOOKUP(W2394,Inputs!$J$6:$J$9,Inputs!$G$6:$G$9),LOOKUP(W2394,Inputs!$J$6:$J$9,Inputs!$H$6:$H$9)),Inputs!$B$12),-Inputs!$B$12),NORM.INV(RAND(),LOOKUP(W2394,Inputs!$J$6:$J$9,Inputs!$G$6:$G$9),LOOKUP(W2394,Inputs!$J$6:$J$9,Inputs!$H$6:$H$9))),0),"" )</f>
        <v/>
      </c>
      <c r="N2394" s="26">
        <f>IF($A2394&lt;=Inputs!$B$13,IF(9&lt;=Inputs!$B$8,IF(Inputs!$B$12&gt;0,MAX(MIN(NORM.INV(RAND(),LOOKUP(X2394,Inputs!$J$6:$J$9,Inputs!$G$6:$G$9),LOOKUP(X2394,Inputs!$J$6:$J$9,Inputs!$H$6:$H$9)),Inputs!$B$12),-Inputs!$B$12),NORM.INV(RAND(),LOOKUP(X2394,Inputs!$J$6:$J$9,Inputs!$G$6:$G$9),LOOKUP(X2394,Inputs!$J$6:$J$9,Inputs!$H$6:$H$9))),0),"" )</f>
        <v/>
      </c>
      <c r="O2394" s="26">
        <f>IF($A2394&lt;=Inputs!$B$13,IF(10&lt;=Inputs!$B$8,IF(Inputs!$B$12&gt;0,MAX(MIN(NORM.INV(RAND(),LOOKUP(Y2394,Inputs!$J$6:$J$9,Inputs!$G$6:$G$9),LOOKUP(Y2394,Inputs!$J$6:$J$9,Inputs!$H$6:$H$9)),Inputs!$B$12),-Inputs!$B$12),NORM.INV(RAND(),LOOKUP(Y2394,Inputs!$J$6:$J$9,Inputs!$G$6:$G$9),LOOKUP(Y2394,Inputs!$J$6:$J$9,Inputs!$H$6:$H$9))),0),"" )</f>
        <v/>
      </c>
      <c r="P2394" s="31">
        <f>IF($A2394&lt;=Inputs!$B$13,RAND(),"")</f>
        <v/>
      </c>
      <c r="Q2394" s="31">
        <f>IF($A2394&lt;=Inputs!$B$13,RAND(),"")</f>
        <v/>
      </c>
      <c r="R2394" s="31">
        <f>IF($A2394&lt;=Inputs!$B$13,RAND(),"")</f>
        <v/>
      </c>
      <c r="S2394" s="31">
        <f>IF($A2394&lt;=Inputs!$B$13,RAND(),"")</f>
        <v/>
      </c>
      <c r="T2394" s="31">
        <f>IF($A2394&lt;=Inputs!$B$13,RAND(),"")</f>
        <v/>
      </c>
      <c r="U2394" s="31">
        <f>IF($A2394&lt;=Inputs!$B$13,RAND(),"")</f>
        <v/>
      </c>
      <c r="V2394" s="31">
        <f>IF($A2394&lt;=Inputs!$B$13,RAND(),"")</f>
        <v/>
      </c>
      <c r="W2394" s="31">
        <f>IF($A2394&lt;=Inputs!$B$13,RAND(),"")</f>
        <v/>
      </c>
      <c r="X2394" s="31">
        <f>IF($A2394&lt;=Inputs!$B$13,RAND(),"")</f>
        <v/>
      </c>
      <c r="Y2394" s="31">
        <f>IF($A2394&lt;=Inputs!$B$13,RAND(),"")</f>
        <v/>
      </c>
    </row>
    <row r="2395">
      <c r="A2395" t="n">
        <v>2390</v>
      </c>
      <c r="B2395" s="26">
        <f>IF($A2395&lt;=Inputs!$B$13,IF(Inputs!$B$8&gt;0,SUM(F2395:O2395)/Inputs!$B$8,0),"")</f>
        <v/>
      </c>
      <c r="C2395" s="27">
        <f>IF($A2395&lt;=Inputs!$B$13,B2395/100,"")</f>
        <v/>
      </c>
      <c r="D2395" s="28">
        <f>IF($A2395&lt;=Inputs!$B$13,C2395*Inputs!$B$7,"")</f>
        <v/>
      </c>
      <c r="E2395" s="29">
        <f>IF($A2395&lt;=Inputs!$B$13,IF(D2395&gt;0,1,0),"")</f>
        <v/>
      </c>
      <c r="F2395" s="26">
        <f>IF($A2395&lt;=Inputs!$B$13,IF(1&lt;=Inputs!$B$8,IF(Inputs!$B$12&gt;0,MAX(MIN(NORM.INV(RAND(),LOOKUP(P2395,Inputs!$J$6:$J$9,Inputs!$G$6:$G$9),LOOKUP(P2395,Inputs!$J$6:$J$9,Inputs!$H$6:$H$9)),Inputs!$B$12),-Inputs!$B$12),NORM.INV(RAND(),LOOKUP(P2395,Inputs!$J$6:$J$9,Inputs!$G$6:$G$9),LOOKUP(P2395,Inputs!$J$6:$J$9,Inputs!$H$6:$H$9))),0),"" )</f>
        <v/>
      </c>
      <c r="G2395" s="26">
        <f>IF($A2395&lt;=Inputs!$B$13,IF(2&lt;=Inputs!$B$8,IF(Inputs!$B$12&gt;0,MAX(MIN(NORM.INV(RAND(),LOOKUP(Q2395,Inputs!$J$6:$J$9,Inputs!$G$6:$G$9),LOOKUP(Q2395,Inputs!$J$6:$J$9,Inputs!$H$6:$H$9)),Inputs!$B$12),-Inputs!$B$12),NORM.INV(RAND(),LOOKUP(Q2395,Inputs!$J$6:$J$9,Inputs!$G$6:$G$9),LOOKUP(Q2395,Inputs!$J$6:$J$9,Inputs!$H$6:$H$9))),0),"" )</f>
        <v/>
      </c>
      <c r="H2395" s="26">
        <f>IF($A2395&lt;=Inputs!$B$13,IF(3&lt;=Inputs!$B$8,IF(Inputs!$B$12&gt;0,MAX(MIN(NORM.INV(RAND(),LOOKUP(R2395,Inputs!$J$6:$J$9,Inputs!$G$6:$G$9),LOOKUP(R2395,Inputs!$J$6:$J$9,Inputs!$H$6:$H$9)),Inputs!$B$12),-Inputs!$B$12),NORM.INV(RAND(),LOOKUP(R2395,Inputs!$J$6:$J$9,Inputs!$G$6:$G$9),LOOKUP(R2395,Inputs!$J$6:$J$9,Inputs!$H$6:$H$9))),0),"" )</f>
        <v/>
      </c>
      <c r="I2395" s="26">
        <f>IF($A2395&lt;=Inputs!$B$13,IF(4&lt;=Inputs!$B$8,IF(Inputs!$B$12&gt;0,MAX(MIN(NORM.INV(RAND(),LOOKUP(S2395,Inputs!$J$6:$J$9,Inputs!$G$6:$G$9),LOOKUP(S2395,Inputs!$J$6:$J$9,Inputs!$H$6:$H$9)),Inputs!$B$12),-Inputs!$B$12),NORM.INV(RAND(),LOOKUP(S2395,Inputs!$J$6:$J$9,Inputs!$G$6:$G$9),LOOKUP(S2395,Inputs!$J$6:$J$9,Inputs!$H$6:$H$9))),0),"" )</f>
        <v/>
      </c>
      <c r="J2395" s="26">
        <f>IF($A2395&lt;=Inputs!$B$13,IF(5&lt;=Inputs!$B$8,IF(Inputs!$B$12&gt;0,MAX(MIN(NORM.INV(RAND(),LOOKUP(T2395,Inputs!$J$6:$J$9,Inputs!$G$6:$G$9),LOOKUP(T2395,Inputs!$J$6:$J$9,Inputs!$H$6:$H$9)),Inputs!$B$12),-Inputs!$B$12),NORM.INV(RAND(),LOOKUP(T2395,Inputs!$J$6:$J$9,Inputs!$G$6:$G$9),LOOKUP(T2395,Inputs!$J$6:$J$9,Inputs!$H$6:$H$9))),0),"" )</f>
        <v/>
      </c>
      <c r="K2395" s="26">
        <f>IF($A2395&lt;=Inputs!$B$13,IF(6&lt;=Inputs!$B$8,IF(Inputs!$B$12&gt;0,MAX(MIN(NORM.INV(RAND(),LOOKUP(U2395,Inputs!$J$6:$J$9,Inputs!$G$6:$G$9),LOOKUP(U2395,Inputs!$J$6:$J$9,Inputs!$H$6:$H$9)),Inputs!$B$12),-Inputs!$B$12),NORM.INV(RAND(),LOOKUP(U2395,Inputs!$J$6:$J$9,Inputs!$G$6:$G$9),LOOKUP(U2395,Inputs!$J$6:$J$9,Inputs!$H$6:$H$9))),0),"" )</f>
        <v/>
      </c>
      <c r="L2395" s="26">
        <f>IF($A2395&lt;=Inputs!$B$13,IF(7&lt;=Inputs!$B$8,IF(Inputs!$B$12&gt;0,MAX(MIN(NORM.INV(RAND(),LOOKUP(V2395,Inputs!$J$6:$J$9,Inputs!$G$6:$G$9),LOOKUP(V2395,Inputs!$J$6:$J$9,Inputs!$H$6:$H$9)),Inputs!$B$12),-Inputs!$B$12),NORM.INV(RAND(),LOOKUP(V2395,Inputs!$J$6:$J$9,Inputs!$G$6:$G$9),LOOKUP(V2395,Inputs!$J$6:$J$9,Inputs!$H$6:$H$9))),0),"" )</f>
        <v/>
      </c>
      <c r="M2395" s="26">
        <f>IF($A2395&lt;=Inputs!$B$13,IF(8&lt;=Inputs!$B$8,IF(Inputs!$B$12&gt;0,MAX(MIN(NORM.INV(RAND(),LOOKUP(W2395,Inputs!$J$6:$J$9,Inputs!$G$6:$G$9),LOOKUP(W2395,Inputs!$J$6:$J$9,Inputs!$H$6:$H$9)),Inputs!$B$12),-Inputs!$B$12),NORM.INV(RAND(),LOOKUP(W2395,Inputs!$J$6:$J$9,Inputs!$G$6:$G$9),LOOKUP(W2395,Inputs!$J$6:$J$9,Inputs!$H$6:$H$9))),0),"" )</f>
        <v/>
      </c>
      <c r="N2395" s="26">
        <f>IF($A2395&lt;=Inputs!$B$13,IF(9&lt;=Inputs!$B$8,IF(Inputs!$B$12&gt;0,MAX(MIN(NORM.INV(RAND(),LOOKUP(X2395,Inputs!$J$6:$J$9,Inputs!$G$6:$G$9),LOOKUP(X2395,Inputs!$J$6:$J$9,Inputs!$H$6:$H$9)),Inputs!$B$12),-Inputs!$B$12),NORM.INV(RAND(),LOOKUP(X2395,Inputs!$J$6:$J$9,Inputs!$G$6:$G$9),LOOKUP(X2395,Inputs!$J$6:$J$9,Inputs!$H$6:$H$9))),0),"" )</f>
        <v/>
      </c>
      <c r="O2395" s="26">
        <f>IF($A2395&lt;=Inputs!$B$13,IF(10&lt;=Inputs!$B$8,IF(Inputs!$B$12&gt;0,MAX(MIN(NORM.INV(RAND(),LOOKUP(Y2395,Inputs!$J$6:$J$9,Inputs!$G$6:$G$9),LOOKUP(Y2395,Inputs!$J$6:$J$9,Inputs!$H$6:$H$9)),Inputs!$B$12),-Inputs!$B$12),NORM.INV(RAND(),LOOKUP(Y2395,Inputs!$J$6:$J$9,Inputs!$G$6:$G$9),LOOKUP(Y2395,Inputs!$J$6:$J$9,Inputs!$H$6:$H$9))),0),"" )</f>
        <v/>
      </c>
      <c r="P2395" s="31">
        <f>IF($A2395&lt;=Inputs!$B$13,RAND(),"")</f>
        <v/>
      </c>
      <c r="Q2395" s="31">
        <f>IF($A2395&lt;=Inputs!$B$13,RAND(),"")</f>
        <v/>
      </c>
      <c r="R2395" s="31">
        <f>IF($A2395&lt;=Inputs!$B$13,RAND(),"")</f>
        <v/>
      </c>
      <c r="S2395" s="31">
        <f>IF($A2395&lt;=Inputs!$B$13,RAND(),"")</f>
        <v/>
      </c>
      <c r="T2395" s="31">
        <f>IF($A2395&lt;=Inputs!$B$13,RAND(),"")</f>
        <v/>
      </c>
      <c r="U2395" s="31">
        <f>IF($A2395&lt;=Inputs!$B$13,RAND(),"")</f>
        <v/>
      </c>
      <c r="V2395" s="31">
        <f>IF($A2395&lt;=Inputs!$B$13,RAND(),"")</f>
        <v/>
      </c>
      <c r="W2395" s="31">
        <f>IF($A2395&lt;=Inputs!$B$13,RAND(),"")</f>
        <v/>
      </c>
      <c r="X2395" s="31">
        <f>IF($A2395&lt;=Inputs!$B$13,RAND(),"")</f>
        <v/>
      </c>
      <c r="Y2395" s="31">
        <f>IF($A2395&lt;=Inputs!$B$13,RAND(),"")</f>
        <v/>
      </c>
    </row>
    <row r="2396">
      <c r="A2396" t="n">
        <v>2391</v>
      </c>
      <c r="B2396" s="26">
        <f>IF($A2396&lt;=Inputs!$B$13,IF(Inputs!$B$8&gt;0,SUM(F2396:O2396)/Inputs!$B$8,0),"")</f>
        <v/>
      </c>
      <c r="C2396" s="27">
        <f>IF($A2396&lt;=Inputs!$B$13,B2396/100,"")</f>
        <v/>
      </c>
      <c r="D2396" s="28">
        <f>IF($A2396&lt;=Inputs!$B$13,C2396*Inputs!$B$7,"")</f>
        <v/>
      </c>
      <c r="E2396" s="29">
        <f>IF($A2396&lt;=Inputs!$B$13,IF(D2396&gt;0,1,0),"")</f>
        <v/>
      </c>
      <c r="F2396" s="26">
        <f>IF($A2396&lt;=Inputs!$B$13,IF(1&lt;=Inputs!$B$8,IF(Inputs!$B$12&gt;0,MAX(MIN(NORM.INV(RAND(),LOOKUP(P2396,Inputs!$J$6:$J$9,Inputs!$G$6:$G$9),LOOKUP(P2396,Inputs!$J$6:$J$9,Inputs!$H$6:$H$9)),Inputs!$B$12),-Inputs!$B$12),NORM.INV(RAND(),LOOKUP(P2396,Inputs!$J$6:$J$9,Inputs!$G$6:$G$9),LOOKUP(P2396,Inputs!$J$6:$J$9,Inputs!$H$6:$H$9))),0),"" )</f>
        <v/>
      </c>
      <c r="G2396" s="26">
        <f>IF($A2396&lt;=Inputs!$B$13,IF(2&lt;=Inputs!$B$8,IF(Inputs!$B$12&gt;0,MAX(MIN(NORM.INV(RAND(),LOOKUP(Q2396,Inputs!$J$6:$J$9,Inputs!$G$6:$G$9),LOOKUP(Q2396,Inputs!$J$6:$J$9,Inputs!$H$6:$H$9)),Inputs!$B$12),-Inputs!$B$12),NORM.INV(RAND(),LOOKUP(Q2396,Inputs!$J$6:$J$9,Inputs!$G$6:$G$9),LOOKUP(Q2396,Inputs!$J$6:$J$9,Inputs!$H$6:$H$9))),0),"" )</f>
        <v/>
      </c>
      <c r="H2396" s="26">
        <f>IF($A2396&lt;=Inputs!$B$13,IF(3&lt;=Inputs!$B$8,IF(Inputs!$B$12&gt;0,MAX(MIN(NORM.INV(RAND(),LOOKUP(R2396,Inputs!$J$6:$J$9,Inputs!$G$6:$G$9),LOOKUP(R2396,Inputs!$J$6:$J$9,Inputs!$H$6:$H$9)),Inputs!$B$12),-Inputs!$B$12),NORM.INV(RAND(),LOOKUP(R2396,Inputs!$J$6:$J$9,Inputs!$G$6:$G$9),LOOKUP(R2396,Inputs!$J$6:$J$9,Inputs!$H$6:$H$9))),0),"" )</f>
        <v/>
      </c>
      <c r="I2396" s="26">
        <f>IF($A2396&lt;=Inputs!$B$13,IF(4&lt;=Inputs!$B$8,IF(Inputs!$B$12&gt;0,MAX(MIN(NORM.INV(RAND(),LOOKUP(S2396,Inputs!$J$6:$J$9,Inputs!$G$6:$G$9),LOOKUP(S2396,Inputs!$J$6:$J$9,Inputs!$H$6:$H$9)),Inputs!$B$12),-Inputs!$B$12),NORM.INV(RAND(),LOOKUP(S2396,Inputs!$J$6:$J$9,Inputs!$G$6:$G$9),LOOKUP(S2396,Inputs!$J$6:$J$9,Inputs!$H$6:$H$9))),0),"" )</f>
        <v/>
      </c>
      <c r="J2396" s="26">
        <f>IF($A2396&lt;=Inputs!$B$13,IF(5&lt;=Inputs!$B$8,IF(Inputs!$B$12&gt;0,MAX(MIN(NORM.INV(RAND(),LOOKUP(T2396,Inputs!$J$6:$J$9,Inputs!$G$6:$G$9),LOOKUP(T2396,Inputs!$J$6:$J$9,Inputs!$H$6:$H$9)),Inputs!$B$12),-Inputs!$B$12),NORM.INV(RAND(),LOOKUP(T2396,Inputs!$J$6:$J$9,Inputs!$G$6:$G$9),LOOKUP(T2396,Inputs!$J$6:$J$9,Inputs!$H$6:$H$9))),0),"" )</f>
        <v/>
      </c>
      <c r="K2396" s="26">
        <f>IF($A2396&lt;=Inputs!$B$13,IF(6&lt;=Inputs!$B$8,IF(Inputs!$B$12&gt;0,MAX(MIN(NORM.INV(RAND(),LOOKUP(U2396,Inputs!$J$6:$J$9,Inputs!$G$6:$G$9),LOOKUP(U2396,Inputs!$J$6:$J$9,Inputs!$H$6:$H$9)),Inputs!$B$12),-Inputs!$B$12),NORM.INV(RAND(),LOOKUP(U2396,Inputs!$J$6:$J$9,Inputs!$G$6:$G$9),LOOKUP(U2396,Inputs!$J$6:$J$9,Inputs!$H$6:$H$9))),0),"" )</f>
        <v/>
      </c>
      <c r="L2396" s="26">
        <f>IF($A2396&lt;=Inputs!$B$13,IF(7&lt;=Inputs!$B$8,IF(Inputs!$B$12&gt;0,MAX(MIN(NORM.INV(RAND(),LOOKUP(V2396,Inputs!$J$6:$J$9,Inputs!$G$6:$G$9),LOOKUP(V2396,Inputs!$J$6:$J$9,Inputs!$H$6:$H$9)),Inputs!$B$12),-Inputs!$B$12),NORM.INV(RAND(),LOOKUP(V2396,Inputs!$J$6:$J$9,Inputs!$G$6:$G$9),LOOKUP(V2396,Inputs!$J$6:$J$9,Inputs!$H$6:$H$9))),0),"" )</f>
        <v/>
      </c>
      <c r="M2396" s="26">
        <f>IF($A2396&lt;=Inputs!$B$13,IF(8&lt;=Inputs!$B$8,IF(Inputs!$B$12&gt;0,MAX(MIN(NORM.INV(RAND(),LOOKUP(W2396,Inputs!$J$6:$J$9,Inputs!$G$6:$G$9),LOOKUP(W2396,Inputs!$J$6:$J$9,Inputs!$H$6:$H$9)),Inputs!$B$12),-Inputs!$B$12),NORM.INV(RAND(),LOOKUP(W2396,Inputs!$J$6:$J$9,Inputs!$G$6:$G$9),LOOKUP(W2396,Inputs!$J$6:$J$9,Inputs!$H$6:$H$9))),0),"" )</f>
        <v/>
      </c>
      <c r="N2396" s="26">
        <f>IF($A2396&lt;=Inputs!$B$13,IF(9&lt;=Inputs!$B$8,IF(Inputs!$B$12&gt;0,MAX(MIN(NORM.INV(RAND(),LOOKUP(X2396,Inputs!$J$6:$J$9,Inputs!$G$6:$G$9),LOOKUP(X2396,Inputs!$J$6:$J$9,Inputs!$H$6:$H$9)),Inputs!$B$12),-Inputs!$B$12),NORM.INV(RAND(),LOOKUP(X2396,Inputs!$J$6:$J$9,Inputs!$G$6:$G$9),LOOKUP(X2396,Inputs!$J$6:$J$9,Inputs!$H$6:$H$9))),0),"" )</f>
        <v/>
      </c>
      <c r="O2396" s="26">
        <f>IF($A2396&lt;=Inputs!$B$13,IF(10&lt;=Inputs!$B$8,IF(Inputs!$B$12&gt;0,MAX(MIN(NORM.INV(RAND(),LOOKUP(Y2396,Inputs!$J$6:$J$9,Inputs!$G$6:$G$9),LOOKUP(Y2396,Inputs!$J$6:$J$9,Inputs!$H$6:$H$9)),Inputs!$B$12),-Inputs!$B$12),NORM.INV(RAND(),LOOKUP(Y2396,Inputs!$J$6:$J$9,Inputs!$G$6:$G$9),LOOKUP(Y2396,Inputs!$J$6:$J$9,Inputs!$H$6:$H$9))),0),"" )</f>
        <v/>
      </c>
      <c r="P2396" s="31">
        <f>IF($A2396&lt;=Inputs!$B$13,RAND(),"")</f>
        <v/>
      </c>
      <c r="Q2396" s="31">
        <f>IF($A2396&lt;=Inputs!$B$13,RAND(),"")</f>
        <v/>
      </c>
      <c r="R2396" s="31">
        <f>IF($A2396&lt;=Inputs!$B$13,RAND(),"")</f>
        <v/>
      </c>
      <c r="S2396" s="31">
        <f>IF($A2396&lt;=Inputs!$B$13,RAND(),"")</f>
        <v/>
      </c>
      <c r="T2396" s="31">
        <f>IF($A2396&lt;=Inputs!$B$13,RAND(),"")</f>
        <v/>
      </c>
      <c r="U2396" s="31">
        <f>IF($A2396&lt;=Inputs!$B$13,RAND(),"")</f>
        <v/>
      </c>
      <c r="V2396" s="31">
        <f>IF($A2396&lt;=Inputs!$B$13,RAND(),"")</f>
        <v/>
      </c>
      <c r="W2396" s="31">
        <f>IF($A2396&lt;=Inputs!$B$13,RAND(),"")</f>
        <v/>
      </c>
      <c r="X2396" s="31">
        <f>IF($A2396&lt;=Inputs!$B$13,RAND(),"")</f>
        <v/>
      </c>
      <c r="Y2396" s="31">
        <f>IF($A2396&lt;=Inputs!$B$13,RAND(),"")</f>
        <v/>
      </c>
    </row>
    <row r="2397">
      <c r="A2397" t="n">
        <v>2392</v>
      </c>
      <c r="B2397" s="26">
        <f>IF($A2397&lt;=Inputs!$B$13,IF(Inputs!$B$8&gt;0,SUM(F2397:O2397)/Inputs!$B$8,0),"")</f>
        <v/>
      </c>
      <c r="C2397" s="27">
        <f>IF($A2397&lt;=Inputs!$B$13,B2397/100,"")</f>
        <v/>
      </c>
      <c r="D2397" s="28">
        <f>IF($A2397&lt;=Inputs!$B$13,C2397*Inputs!$B$7,"")</f>
        <v/>
      </c>
      <c r="E2397" s="29">
        <f>IF($A2397&lt;=Inputs!$B$13,IF(D2397&gt;0,1,0),"")</f>
        <v/>
      </c>
      <c r="F2397" s="26">
        <f>IF($A2397&lt;=Inputs!$B$13,IF(1&lt;=Inputs!$B$8,IF(Inputs!$B$12&gt;0,MAX(MIN(NORM.INV(RAND(),LOOKUP(P2397,Inputs!$J$6:$J$9,Inputs!$G$6:$G$9),LOOKUP(P2397,Inputs!$J$6:$J$9,Inputs!$H$6:$H$9)),Inputs!$B$12),-Inputs!$B$12),NORM.INV(RAND(),LOOKUP(P2397,Inputs!$J$6:$J$9,Inputs!$G$6:$G$9),LOOKUP(P2397,Inputs!$J$6:$J$9,Inputs!$H$6:$H$9))),0),"" )</f>
        <v/>
      </c>
      <c r="G2397" s="26">
        <f>IF($A2397&lt;=Inputs!$B$13,IF(2&lt;=Inputs!$B$8,IF(Inputs!$B$12&gt;0,MAX(MIN(NORM.INV(RAND(),LOOKUP(Q2397,Inputs!$J$6:$J$9,Inputs!$G$6:$G$9),LOOKUP(Q2397,Inputs!$J$6:$J$9,Inputs!$H$6:$H$9)),Inputs!$B$12),-Inputs!$B$12),NORM.INV(RAND(),LOOKUP(Q2397,Inputs!$J$6:$J$9,Inputs!$G$6:$G$9),LOOKUP(Q2397,Inputs!$J$6:$J$9,Inputs!$H$6:$H$9))),0),"" )</f>
        <v/>
      </c>
      <c r="H2397" s="26">
        <f>IF($A2397&lt;=Inputs!$B$13,IF(3&lt;=Inputs!$B$8,IF(Inputs!$B$12&gt;0,MAX(MIN(NORM.INV(RAND(),LOOKUP(R2397,Inputs!$J$6:$J$9,Inputs!$G$6:$G$9),LOOKUP(R2397,Inputs!$J$6:$J$9,Inputs!$H$6:$H$9)),Inputs!$B$12),-Inputs!$B$12),NORM.INV(RAND(),LOOKUP(R2397,Inputs!$J$6:$J$9,Inputs!$G$6:$G$9),LOOKUP(R2397,Inputs!$J$6:$J$9,Inputs!$H$6:$H$9))),0),"" )</f>
        <v/>
      </c>
      <c r="I2397" s="26">
        <f>IF($A2397&lt;=Inputs!$B$13,IF(4&lt;=Inputs!$B$8,IF(Inputs!$B$12&gt;0,MAX(MIN(NORM.INV(RAND(),LOOKUP(S2397,Inputs!$J$6:$J$9,Inputs!$G$6:$G$9),LOOKUP(S2397,Inputs!$J$6:$J$9,Inputs!$H$6:$H$9)),Inputs!$B$12),-Inputs!$B$12),NORM.INV(RAND(),LOOKUP(S2397,Inputs!$J$6:$J$9,Inputs!$G$6:$G$9),LOOKUP(S2397,Inputs!$J$6:$J$9,Inputs!$H$6:$H$9))),0),"" )</f>
        <v/>
      </c>
      <c r="J2397" s="26">
        <f>IF($A2397&lt;=Inputs!$B$13,IF(5&lt;=Inputs!$B$8,IF(Inputs!$B$12&gt;0,MAX(MIN(NORM.INV(RAND(),LOOKUP(T2397,Inputs!$J$6:$J$9,Inputs!$G$6:$G$9),LOOKUP(T2397,Inputs!$J$6:$J$9,Inputs!$H$6:$H$9)),Inputs!$B$12),-Inputs!$B$12),NORM.INV(RAND(),LOOKUP(T2397,Inputs!$J$6:$J$9,Inputs!$G$6:$G$9),LOOKUP(T2397,Inputs!$J$6:$J$9,Inputs!$H$6:$H$9))),0),"" )</f>
        <v/>
      </c>
      <c r="K2397" s="26">
        <f>IF($A2397&lt;=Inputs!$B$13,IF(6&lt;=Inputs!$B$8,IF(Inputs!$B$12&gt;0,MAX(MIN(NORM.INV(RAND(),LOOKUP(U2397,Inputs!$J$6:$J$9,Inputs!$G$6:$G$9),LOOKUP(U2397,Inputs!$J$6:$J$9,Inputs!$H$6:$H$9)),Inputs!$B$12),-Inputs!$B$12),NORM.INV(RAND(),LOOKUP(U2397,Inputs!$J$6:$J$9,Inputs!$G$6:$G$9),LOOKUP(U2397,Inputs!$J$6:$J$9,Inputs!$H$6:$H$9))),0),"" )</f>
        <v/>
      </c>
      <c r="L2397" s="26">
        <f>IF($A2397&lt;=Inputs!$B$13,IF(7&lt;=Inputs!$B$8,IF(Inputs!$B$12&gt;0,MAX(MIN(NORM.INV(RAND(),LOOKUP(V2397,Inputs!$J$6:$J$9,Inputs!$G$6:$G$9),LOOKUP(V2397,Inputs!$J$6:$J$9,Inputs!$H$6:$H$9)),Inputs!$B$12),-Inputs!$B$12),NORM.INV(RAND(),LOOKUP(V2397,Inputs!$J$6:$J$9,Inputs!$G$6:$G$9),LOOKUP(V2397,Inputs!$J$6:$J$9,Inputs!$H$6:$H$9))),0),"" )</f>
        <v/>
      </c>
      <c r="M2397" s="26">
        <f>IF($A2397&lt;=Inputs!$B$13,IF(8&lt;=Inputs!$B$8,IF(Inputs!$B$12&gt;0,MAX(MIN(NORM.INV(RAND(),LOOKUP(W2397,Inputs!$J$6:$J$9,Inputs!$G$6:$G$9),LOOKUP(W2397,Inputs!$J$6:$J$9,Inputs!$H$6:$H$9)),Inputs!$B$12),-Inputs!$B$12),NORM.INV(RAND(),LOOKUP(W2397,Inputs!$J$6:$J$9,Inputs!$G$6:$G$9),LOOKUP(W2397,Inputs!$J$6:$J$9,Inputs!$H$6:$H$9))),0),"" )</f>
        <v/>
      </c>
      <c r="N2397" s="26">
        <f>IF($A2397&lt;=Inputs!$B$13,IF(9&lt;=Inputs!$B$8,IF(Inputs!$B$12&gt;0,MAX(MIN(NORM.INV(RAND(),LOOKUP(X2397,Inputs!$J$6:$J$9,Inputs!$G$6:$G$9),LOOKUP(X2397,Inputs!$J$6:$J$9,Inputs!$H$6:$H$9)),Inputs!$B$12),-Inputs!$B$12),NORM.INV(RAND(),LOOKUP(X2397,Inputs!$J$6:$J$9,Inputs!$G$6:$G$9),LOOKUP(X2397,Inputs!$J$6:$J$9,Inputs!$H$6:$H$9))),0),"" )</f>
        <v/>
      </c>
      <c r="O2397" s="26">
        <f>IF($A2397&lt;=Inputs!$B$13,IF(10&lt;=Inputs!$B$8,IF(Inputs!$B$12&gt;0,MAX(MIN(NORM.INV(RAND(),LOOKUP(Y2397,Inputs!$J$6:$J$9,Inputs!$G$6:$G$9),LOOKUP(Y2397,Inputs!$J$6:$J$9,Inputs!$H$6:$H$9)),Inputs!$B$12),-Inputs!$B$12),NORM.INV(RAND(),LOOKUP(Y2397,Inputs!$J$6:$J$9,Inputs!$G$6:$G$9),LOOKUP(Y2397,Inputs!$J$6:$J$9,Inputs!$H$6:$H$9))),0),"" )</f>
        <v/>
      </c>
      <c r="P2397" s="31">
        <f>IF($A2397&lt;=Inputs!$B$13,RAND(),"")</f>
        <v/>
      </c>
      <c r="Q2397" s="31">
        <f>IF($A2397&lt;=Inputs!$B$13,RAND(),"")</f>
        <v/>
      </c>
      <c r="R2397" s="31">
        <f>IF($A2397&lt;=Inputs!$B$13,RAND(),"")</f>
        <v/>
      </c>
      <c r="S2397" s="31">
        <f>IF($A2397&lt;=Inputs!$B$13,RAND(),"")</f>
        <v/>
      </c>
      <c r="T2397" s="31">
        <f>IF($A2397&lt;=Inputs!$B$13,RAND(),"")</f>
        <v/>
      </c>
      <c r="U2397" s="31">
        <f>IF($A2397&lt;=Inputs!$B$13,RAND(),"")</f>
        <v/>
      </c>
      <c r="V2397" s="31">
        <f>IF($A2397&lt;=Inputs!$B$13,RAND(),"")</f>
        <v/>
      </c>
      <c r="W2397" s="31">
        <f>IF($A2397&lt;=Inputs!$B$13,RAND(),"")</f>
        <v/>
      </c>
      <c r="X2397" s="31">
        <f>IF($A2397&lt;=Inputs!$B$13,RAND(),"")</f>
        <v/>
      </c>
      <c r="Y2397" s="31">
        <f>IF($A2397&lt;=Inputs!$B$13,RAND(),"")</f>
        <v/>
      </c>
    </row>
    <row r="2398">
      <c r="A2398" t="n">
        <v>2393</v>
      </c>
      <c r="B2398" s="26">
        <f>IF($A2398&lt;=Inputs!$B$13,IF(Inputs!$B$8&gt;0,SUM(F2398:O2398)/Inputs!$B$8,0),"")</f>
        <v/>
      </c>
      <c r="C2398" s="27">
        <f>IF($A2398&lt;=Inputs!$B$13,B2398/100,"")</f>
        <v/>
      </c>
      <c r="D2398" s="28">
        <f>IF($A2398&lt;=Inputs!$B$13,C2398*Inputs!$B$7,"")</f>
        <v/>
      </c>
      <c r="E2398" s="29">
        <f>IF($A2398&lt;=Inputs!$B$13,IF(D2398&gt;0,1,0),"")</f>
        <v/>
      </c>
      <c r="F2398" s="26">
        <f>IF($A2398&lt;=Inputs!$B$13,IF(1&lt;=Inputs!$B$8,IF(Inputs!$B$12&gt;0,MAX(MIN(NORM.INV(RAND(),LOOKUP(P2398,Inputs!$J$6:$J$9,Inputs!$G$6:$G$9),LOOKUP(P2398,Inputs!$J$6:$J$9,Inputs!$H$6:$H$9)),Inputs!$B$12),-Inputs!$B$12),NORM.INV(RAND(),LOOKUP(P2398,Inputs!$J$6:$J$9,Inputs!$G$6:$G$9),LOOKUP(P2398,Inputs!$J$6:$J$9,Inputs!$H$6:$H$9))),0),"" )</f>
        <v/>
      </c>
      <c r="G2398" s="26">
        <f>IF($A2398&lt;=Inputs!$B$13,IF(2&lt;=Inputs!$B$8,IF(Inputs!$B$12&gt;0,MAX(MIN(NORM.INV(RAND(),LOOKUP(Q2398,Inputs!$J$6:$J$9,Inputs!$G$6:$G$9),LOOKUP(Q2398,Inputs!$J$6:$J$9,Inputs!$H$6:$H$9)),Inputs!$B$12),-Inputs!$B$12),NORM.INV(RAND(),LOOKUP(Q2398,Inputs!$J$6:$J$9,Inputs!$G$6:$G$9),LOOKUP(Q2398,Inputs!$J$6:$J$9,Inputs!$H$6:$H$9))),0),"" )</f>
        <v/>
      </c>
      <c r="H2398" s="26">
        <f>IF($A2398&lt;=Inputs!$B$13,IF(3&lt;=Inputs!$B$8,IF(Inputs!$B$12&gt;0,MAX(MIN(NORM.INV(RAND(),LOOKUP(R2398,Inputs!$J$6:$J$9,Inputs!$G$6:$G$9),LOOKUP(R2398,Inputs!$J$6:$J$9,Inputs!$H$6:$H$9)),Inputs!$B$12),-Inputs!$B$12),NORM.INV(RAND(),LOOKUP(R2398,Inputs!$J$6:$J$9,Inputs!$G$6:$G$9),LOOKUP(R2398,Inputs!$J$6:$J$9,Inputs!$H$6:$H$9))),0),"" )</f>
        <v/>
      </c>
      <c r="I2398" s="26">
        <f>IF($A2398&lt;=Inputs!$B$13,IF(4&lt;=Inputs!$B$8,IF(Inputs!$B$12&gt;0,MAX(MIN(NORM.INV(RAND(),LOOKUP(S2398,Inputs!$J$6:$J$9,Inputs!$G$6:$G$9),LOOKUP(S2398,Inputs!$J$6:$J$9,Inputs!$H$6:$H$9)),Inputs!$B$12),-Inputs!$B$12),NORM.INV(RAND(),LOOKUP(S2398,Inputs!$J$6:$J$9,Inputs!$G$6:$G$9),LOOKUP(S2398,Inputs!$J$6:$J$9,Inputs!$H$6:$H$9))),0),"" )</f>
        <v/>
      </c>
      <c r="J2398" s="26">
        <f>IF($A2398&lt;=Inputs!$B$13,IF(5&lt;=Inputs!$B$8,IF(Inputs!$B$12&gt;0,MAX(MIN(NORM.INV(RAND(),LOOKUP(T2398,Inputs!$J$6:$J$9,Inputs!$G$6:$G$9),LOOKUP(T2398,Inputs!$J$6:$J$9,Inputs!$H$6:$H$9)),Inputs!$B$12),-Inputs!$B$12),NORM.INV(RAND(),LOOKUP(T2398,Inputs!$J$6:$J$9,Inputs!$G$6:$G$9),LOOKUP(T2398,Inputs!$J$6:$J$9,Inputs!$H$6:$H$9))),0),"" )</f>
        <v/>
      </c>
      <c r="K2398" s="26">
        <f>IF($A2398&lt;=Inputs!$B$13,IF(6&lt;=Inputs!$B$8,IF(Inputs!$B$12&gt;0,MAX(MIN(NORM.INV(RAND(),LOOKUP(U2398,Inputs!$J$6:$J$9,Inputs!$G$6:$G$9),LOOKUP(U2398,Inputs!$J$6:$J$9,Inputs!$H$6:$H$9)),Inputs!$B$12),-Inputs!$B$12),NORM.INV(RAND(),LOOKUP(U2398,Inputs!$J$6:$J$9,Inputs!$G$6:$G$9),LOOKUP(U2398,Inputs!$J$6:$J$9,Inputs!$H$6:$H$9))),0),"" )</f>
        <v/>
      </c>
      <c r="L2398" s="26">
        <f>IF($A2398&lt;=Inputs!$B$13,IF(7&lt;=Inputs!$B$8,IF(Inputs!$B$12&gt;0,MAX(MIN(NORM.INV(RAND(),LOOKUP(V2398,Inputs!$J$6:$J$9,Inputs!$G$6:$G$9),LOOKUP(V2398,Inputs!$J$6:$J$9,Inputs!$H$6:$H$9)),Inputs!$B$12),-Inputs!$B$12),NORM.INV(RAND(),LOOKUP(V2398,Inputs!$J$6:$J$9,Inputs!$G$6:$G$9),LOOKUP(V2398,Inputs!$J$6:$J$9,Inputs!$H$6:$H$9))),0),"" )</f>
        <v/>
      </c>
      <c r="M2398" s="26">
        <f>IF($A2398&lt;=Inputs!$B$13,IF(8&lt;=Inputs!$B$8,IF(Inputs!$B$12&gt;0,MAX(MIN(NORM.INV(RAND(),LOOKUP(W2398,Inputs!$J$6:$J$9,Inputs!$G$6:$G$9),LOOKUP(W2398,Inputs!$J$6:$J$9,Inputs!$H$6:$H$9)),Inputs!$B$12),-Inputs!$B$12),NORM.INV(RAND(),LOOKUP(W2398,Inputs!$J$6:$J$9,Inputs!$G$6:$G$9),LOOKUP(W2398,Inputs!$J$6:$J$9,Inputs!$H$6:$H$9))),0),"" )</f>
        <v/>
      </c>
      <c r="N2398" s="26">
        <f>IF($A2398&lt;=Inputs!$B$13,IF(9&lt;=Inputs!$B$8,IF(Inputs!$B$12&gt;0,MAX(MIN(NORM.INV(RAND(),LOOKUP(X2398,Inputs!$J$6:$J$9,Inputs!$G$6:$G$9),LOOKUP(X2398,Inputs!$J$6:$J$9,Inputs!$H$6:$H$9)),Inputs!$B$12),-Inputs!$B$12),NORM.INV(RAND(),LOOKUP(X2398,Inputs!$J$6:$J$9,Inputs!$G$6:$G$9),LOOKUP(X2398,Inputs!$J$6:$J$9,Inputs!$H$6:$H$9))),0),"" )</f>
        <v/>
      </c>
      <c r="O2398" s="26">
        <f>IF($A2398&lt;=Inputs!$B$13,IF(10&lt;=Inputs!$B$8,IF(Inputs!$B$12&gt;0,MAX(MIN(NORM.INV(RAND(),LOOKUP(Y2398,Inputs!$J$6:$J$9,Inputs!$G$6:$G$9),LOOKUP(Y2398,Inputs!$J$6:$J$9,Inputs!$H$6:$H$9)),Inputs!$B$12),-Inputs!$B$12),NORM.INV(RAND(),LOOKUP(Y2398,Inputs!$J$6:$J$9,Inputs!$G$6:$G$9),LOOKUP(Y2398,Inputs!$J$6:$J$9,Inputs!$H$6:$H$9))),0),"" )</f>
        <v/>
      </c>
      <c r="P2398" s="31">
        <f>IF($A2398&lt;=Inputs!$B$13,RAND(),"")</f>
        <v/>
      </c>
      <c r="Q2398" s="31">
        <f>IF($A2398&lt;=Inputs!$B$13,RAND(),"")</f>
        <v/>
      </c>
      <c r="R2398" s="31">
        <f>IF($A2398&lt;=Inputs!$B$13,RAND(),"")</f>
        <v/>
      </c>
      <c r="S2398" s="31">
        <f>IF($A2398&lt;=Inputs!$B$13,RAND(),"")</f>
        <v/>
      </c>
      <c r="T2398" s="31">
        <f>IF($A2398&lt;=Inputs!$B$13,RAND(),"")</f>
        <v/>
      </c>
      <c r="U2398" s="31">
        <f>IF($A2398&lt;=Inputs!$B$13,RAND(),"")</f>
        <v/>
      </c>
      <c r="V2398" s="31">
        <f>IF($A2398&lt;=Inputs!$B$13,RAND(),"")</f>
        <v/>
      </c>
      <c r="W2398" s="31">
        <f>IF($A2398&lt;=Inputs!$B$13,RAND(),"")</f>
        <v/>
      </c>
      <c r="X2398" s="31">
        <f>IF($A2398&lt;=Inputs!$B$13,RAND(),"")</f>
        <v/>
      </c>
      <c r="Y2398" s="31">
        <f>IF($A2398&lt;=Inputs!$B$13,RAND(),"")</f>
        <v/>
      </c>
    </row>
    <row r="2399">
      <c r="A2399" t="n">
        <v>2394</v>
      </c>
      <c r="B2399" s="26">
        <f>IF($A2399&lt;=Inputs!$B$13,IF(Inputs!$B$8&gt;0,SUM(F2399:O2399)/Inputs!$B$8,0),"")</f>
        <v/>
      </c>
      <c r="C2399" s="27">
        <f>IF($A2399&lt;=Inputs!$B$13,B2399/100,"")</f>
        <v/>
      </c>
      <c r="D2399" s="28">
        <f>IF($A2399&lt;=Inputs!$B$13,C2399*Inputs!$B$7,"")</f>
        <v/>
      </c>
      <c r="E2399" s="29">
        <f>IF($A2399&lt;=Inputs!$B$13,IF(D2399&gt;0,1,0),"")</f>
        <v/>
      </c>
      <c r="F2399" s="26">
        <f>IF($A2399&lt;=Inputs!$B$13,IF(1&lt;=Inputs!$B$8,IF(Inputs!$B$12&gt;0,MAX(MIN(NORM.INV(RAND(),LOOKUP(P2399,Inputs!$J$6:$J$9,Inputs!$G$6:$G$9),LOOKUP(P2399,Inputs!$J$6:$J$9,Inputs!$H$6:$H$9)),Inputs!$B$12),-Inputs!$B$12),NORM.INV(RAND(),LOOKUP(P2399,Inputs!$J$6:$J$9,Inputs!$G$6:$G$9),LOOKUP(P2399,Inputs!$J$6:$J$9,Inputs!$H$6:$H$9))),0),"" )</f>
        <v/>
      </c>
      <c r="G2399" s="26">
        <f>IF($A2399&lt;=Inputs!$B$13,IF(2&lt;=Inputs!$B$8,IF(Inputs!$B$12&gt;0,MAX(MIN(NORM.INV(RAND(),LOOKUP(Q2399,Inputs!$J$6:$J$9,Inputs!$G$6:$G$9),LOOKUP(Q2399,Inputs!$J$6:$J$9,Inputs!$H$6:$H$9)),Inputs!$B$12),-Inputs!$B$12),NORM.INV(RAND(),LOOKUP(Q2399,Inputs!$J$6:$J$9,Inputs!$G$6:$G$9),LOOKUP(Q2399,Inputs!$J$6:$J$9,Inputs!$H$6:$H$9))),0),"" )</f>
        <v/>
      </c>
      <c r="H2399" s="26">
        <f>IF($A2399&lt;=Inputs!$B$13,IF(3&lt;=Inputs!$B$8,IF(Inputs!$B$12&gt;0,MAX(MIN(NORM.INV(RAND(),LOOKUP(R2399,Inputs!$J$6:$J$9,Inputs!$G$6:$G$9),LOOKUP(R2399,Inputs!$J$6:$J$9,Inputs!$H$6:$H$9)),Inputs!$B$12),-Inputs!$B$12),NORM.INV(RAND(),LOOKUP(R2399,Inputs!$J$6:$J$9,Inputs!$G$6:$G$9),LOOKUP(R2399,Inputs!$J$6:$J$9,Inputs!$H$6:$H$9))),0),"" )</f>
        <v/>
      </c>
      <c r="I2399" s="26">
        <f>IF($A2399&lt;=Inputs!$B$13,IF(4&lt;=Inputs!$B$8,IF(Inputs!$B$12&gt;0,MAX(MIN(NORM.INV(RAND(),LOOKUP(S2399,Inputs!$J$6:$J$9,Inputs!$G$6:$G$9),LOOKUP(S2399,Inputs!$J$6:$J$9,Inputs!$H$6:$H$9)),Inputs!$B$12),-Inputs!$B$12),NORM.INV(RAND(),LOOKUP(S2399,Inputs!$J$6:$J$9,Inputs!$G$6:$G$9),LOOKUP(S2399,Inputs!$J$6:$J$9,Inputs!$H$6:$H$9))),0),"" )</f>
        <v/>
      </c>
      <c r="J2399" s="26">
        <f>IF($A2399&lt;=Inputs!$B$13,IF(5&lt;=Inputs!$B$8,IF(Inputs!$B$12&gt;0,MAX(MIN(NORM.INV(RAND(),LOOKUP(T2399,Inputs!$J$6:$J$9,Inputs!$G$6:$G$9),LOOKUP(T2399,Inputs!$J$6:$J$9,Inputs!$H$6:$H$9)),Inputs!$B$12),-Inputs!$B$12),NORM.INV(RAND(),LOOKUP(T2399,Inputs!$J$6:$J$9,Inputs!$G$6:$G$9),LOOKUP(T2399,Inputs!$J$6:$J$9,Inputs!$H$6:$H$9))),0),"" )</f>
        <v/>
      </c>
      <c r="K2399" s="26">
        <f>IF($A2399&lt;=Inputs!$B$13,IF(6&lt;=Inputs!$B$8,IF(Inputs!$B$12&gt;0,MAX(MIN(NORM.INV(RAND(),LOOKUP(U2399,Inputs!$J$6:$J$9,Inputs!$G$6:$G$9),LOOKUP(U2399,Inputs!$J$6:$J$9,Inputs!$H$6:$H$9)),Inputs!$B$12),-Inputs!$B$12),NORM.INV(RAND(),LOOKUP(U2399,Inputs!$J$6:$J$9,Inputs!$G$6:$G$9),LOOKUP(U2399,Inputs!$J$6:$J$9,Inputs!$H$6:$H$9))),0),"" )</f>
        <v/>
      </c>
      <c r="L2399" s="26">
        <f>IF($A2399&lt;=Inputs!$B$13,IF(7&lt;=Inputs!$B$8,IF(Inputs!$B$12&gt;0,MAX(MIN(NORM.INV(RAND(),LOOKUP(V2399,Inputs!$J$6:$J$9,Inputs!$G$6:$G$9),LOOKUP(V2399,Inputs!$J$6:$J$9,Inputs!$H$6:$H$9)),Inputs!$B$12),-Inputs!$B$12),NORM.INV(RAND(),LOOKUP(V2399,Inputs!$J$6:$J$9,Inputs!$G$6:$G$9),LOOKUP(V2399,Inputs!$J$6:$J$9,Inputs!$H$6:$H$9))),0),"" )</f>
        <v/>
      </c>
      <c r="M2399" s="26">
        <f>IF($A2399&lt;=Inputs!$B$13,IF(8&lt;=Inputs!$B$8,IF(Inputs!$B$12&gt;0,MAX(MIN(NORM.INV(RAND(),LOOKUP(W2399,Inputs!$J$6:$J$9,Inputs!$G$6:$G$9),LOOKUP(W2399,Inputs!$J$6:$J$9,Inputs!$H$6:$H$9)),Inputs!$B$12),-Inputs!$B$12),NORM.INV(RAND(),LOOKUP(W2399,Inputs!$J$6:$J$9,Inputs!$G$6:$G$9),LOOKUP(W2399,Inputs!$J$6:$J$9,Inputs!$H$6:$H$9))),0),"" )</f>
        <v/>
      </c>
      <c r="N2399" s="26">
        <f>IF($A2399&lt;=Inputs!$B$13,IF(9&lt;=Inputs!$B$8,IF(Inputs!$B$12&gt;0,MAX(MIN(NORM.INV(RAND(),LOOKUP(X2399,Inputs!$J$6:$J$9,Inputs!$G$6:$G$9),LOOKUP(X2399,Inputs!$J$6:$J$9,Inputs!$H$6:$H$9)),Inputs!$B$12),-Inputs!$B$12),NORM.INV(RAND(),LOOKUP(X2399,Inputs!$J$6:$J$9,Inputs!$G$6:$G$9),LOOKUP(X2399,Inputs!$J$6:$J$9,Inputs!$H$6:$H$9))),0),"" )</f>
        <v/>
      </c>
      <c r="O2399" s="26">
        <f>IF($A2399&lt;=Inputs!$B$13,IF(10&lt;=Inputs!$B$8,IF(Inputs!$B$12&gt;0,MAX(MIN(NORM.INV(RAND(),LOOKUP(Y2399,Inputs!$J$6:$J$9,Inputs!$G$6:$G$9),LOOKUP(Y2399,Inputs!$J$6:$J$9,Inputs!$H$6:$H$9)),Inputs!$B$12),-Inputs!$B$12),NORM.INV(RAND(),LOOKUP(Y2399,Inputs!$J$6:$J$9,Inputs!$G$6:$G$9),LOOKUP(Y2399,Inputs!$J$6:$J$9,Inputs!$H$6:$H$9))),0),"" )</f>
        <v/>
      </c>
      <c r="P2399" s="31">
        <f>IF($A2399&lt;=Inputs!$B$13,RAND(),"")</f>
        <v/>
      </c>
      <c r="Q2399" s="31">
        <f>IF($A2399&lt;=Inputs!$B$13,RAND(),"")</f>
        <v/>
      </c>
      <c r="R2399" s="31">
        <f>IF($A2399&lt;=Inputs!$B$13,RAND(),"")</f>
        <v/>
      </c>
      <c r="S2399" s="31">
        <f>IF($A2399&lt;=Inputs!$B$13,RAND(),"")</f>
        <v/>
      </c>
      <c r="T2399" s="31">
        <f>IF($A2399&lt;=Inputs!$B$13,RAND(),"")</f>
        <v/>
      </c>
      <c r="U2399" s="31">
        <f>IF($A2399&lt;=Inputs!$B$13,RAND(),"")</f>
        <v/>
      </c>
      <c r="V2399" s="31">
        <f>IF($A2399&lt;=Inputs!$B$13,RAND(),"")</f>
        <v/>
      </c>
      <c r="W2399" s="31">
        <f>IF($A2399&lt;=Inputs!$B$13,RAND(),"")</f>
        <v/>
      </c>
      <c r="X2399" s="31">
        <f>IF($A2399&lt;=Inputs!$B$13,RAND(),"")</f>
        <v/>
      </c>
      <c r="Y2399" s="31">
        <f>IF($A2399&lt;=Inputs!$B$13,RAND(),"")</f>
        <v/>
      </c>
    </row>
    <row r="2400">
      <c r="A2400" t="n">
        <v>2395</v>
      </c>
      <c r="B2400" s="26">
        <f>IF($A2400&lt;=Inputs!$B$13,IF(Inputs!$B$8&gt;0,SUM(F2400:O2400)/Inputs!$B$8,0),"")</f>
        <v/>
      </c>
      <c r="C2400" s="27">
        <f>IF($A2400&lt;=Inputs!$B$13,B2400/100,"")</f>
        <v/>
      </c>
      <c r="D2400" s="28">
        <f>IF($A2400&lt;=Inputs!$B$13,C2400*Inputs!$B$7,"")</f>
        <v/>
      </c>
      <c r="E2400" s="29">
        <f>IF($A2400&lt;=Inputs!$B$13,IF(D2400&gt;0,1,0),"")</f>
        <v/>
      </c>
      <c r="F2400" s="26">
        <f>IF($A2400&lt;=Inputs!$B$13,IF(1&lt;=Inputs!$B$8,IF(Inputs!$B$12&gt;0,MAX(MIN(NORM.INV(RAND(),LOOKUP(P2400,Inputs!$J$6:$J$9,Inputs!$G$6:$G$9),LOOKUP(P2400,Inputs!$J$6:$J$9,Inputs!$H$6:$H$9)),Inputs!$B$12),-Inputs!$B$12),NORM.INV(RAND(),LOOKUP(P2400,Inputs!$J$6:$J$9,Inputs!$G$6:$G$9),LOOKUP(P2400,Inputs!$J$6:$J$9,Inputs!$H$6:$H$9))),0),"" )</f>
        <v/>
      </c>
      <c r="G2400" s="26">
        <f>IF($A2400&lt;=Inputs!$B$13,IF(2&lt;=Inputs!$B$8,IF(Inputs!$B$12&gt;0,MAX(MIN(NORM.INV(RAND(),LOOKUP(Q2400,Inputs!$J$6:$J$9,Inputs!$G$6:$G$9),LOOKUP(Q2400,Inputs!$J$6:$J$9,Inputs!$H$6:$H$9)),Inputs!$B$12),-Inputs!$B$12),NORM.INV(RAND(),LOOKUP(Q2400,Inputs!$J$6:$J$9,Inputs!$G$6:$G$9),LOOKUP(Q2400,Inputs!$J$6:$J$9,Inputs!$H$6:$H$9))),0),"" )</f>
        <v/>
      </c>
      <c r="H2400" s="26">
        <f>IF($A2400&lt;=Inputs!$B$13,IF(3&lt;=Inputs!$B$8,IF(Inputs!$B$12&gt;0,MAX(MIN(NORM.INV(RAND(),LOOKUP(R2400,Inputs!$J$6:$J$9,Inputs!$G$6:$G$9),LOOKUP(R2400,Inputs!$J$6:$J$9,Inputs!$H$6:$H$9)),Inputs!$B$12),-Inputs!$B$12),NORM.INV(RAND(),LOOKUP(R2400,Inputs!$J$6:$J$9,Inputs!$G$6:$G$9),LOOKUP(R2400,Inputs!$J$6:$J$9,Inputs!$H$6:$H$9))),0),"" )</f>
        <v/>
      </c>
      <c r="I2400" s="26">
        <f>IF($A2400&lt;=Inputs!$B$13,IF(4&lt;=Inputs!$B$8,IF(Inputs!$B$12&gt;0,MAX(MIN(NORM.INV(RAND(),LOOKUP(S2400,Inputs!$J$6:$J$9,Inputs!$G$6:$G$9),LOOKUP(S2400,Inputs!$J$6:$J$9,Inputs!$H$6:$H$9)),Inputs!$B$12),-Inputs!$B$12),NORM.INV(RAND(),LOOKUP(S2400,Inputs!$J$6:$J$9,Inputs!$G$6:$G$9),LOOKUP(S2400,Inputs!$J$6:$J$9,Inputs!$H$6:$H$9))),0),"" )</f>
        <v/>
      </c>
      <c r="J2400" s="26">
        <f>IF($A2400&lt;=Inputs!$B$13,IF(5&lt;=Inputs!$B$8,IF(Inputs!$B$12&gt;0,MAX(MIN(NORM.INV(RAND(),LOOKUP(T2400,Inputs!$J$6:$J$9,Inputs!$G$6:$G$9),LOOKUP(T2400,Inputs!$J$6:$J$9,Inputs!$H$6:$H$9)),Inputs!$B$12),-Inputs!$B$12),NORM.INV(RAND(),LOOKUP(T2400,Inputs!$J$6:$J$9,Inputs!$G$6:$G$9),LOOKUP(T2400,Inputs!$J$6:$J$9,Inputs!$H$6:$H$9))),0),"" )</f>
        <v/>
      </c>
      <c r="K2400" s="26">
        <f>IF($A2400&lt;=Inputs!$B$13,IF(6&lt;=Inputs!$B$8,IF(Inputs!$B$12&gt;0,MAX(MIN(NORM.INV(RAND(),LOOKUP(U2400,Inputs!$J$6:$J$9,Inputs!$G$6:$G$9),LOOKUP(U2400,Inputs!$J$6:$J$9,Inputs!$H$6:$H$9)),Inputs!$B$12),-Inputs!$B$12),NORM.INV(RAND(),LOOKUP(U2400,Inputs!$J$6:$J$9,Inputs!$G$6:$G$9),LOOKUP(U2400,Inputs!$J$6:$J$9,Inputs!$H$6:$H$9))),0),"" )</f>
        <v/>
      </c>
      <c r="L2400" s="26">
        <f>IF($A2400&lt;=Inputs!$B$13,IF(7&lt;=Inputs!$B$8,IF(Inputs!$B$12&gt;0,MAX(MIN(NORM.INV(RAND(),LOOKUP(V2400,Inputs!$J$6:$J$9,Inputs!$G$6:$G$9),LOOKUP(V2400,Inputs!$J$6:$J$9,Inputs!$H$6:$H$9)),Inputs!$B$12),-Inputs!$B$12),NORM.INV(RAND(),LOOKUP(V2400,Inputs!$J$6:$J$9,Inputs!$G$6:$G$9),LOOKUP(V2400,Inputs!$J$6:$J$9,Inputs!$H$6:$H$9))),0),"" )</f>
        <v/>
      </c>
      <c r="M2400" s="26">
        <f>IF($A2400&lt;=Inputs!$B$13,IF(8&lt;=Inputs!$B$8,IF(Inputs!$B$12&gt;0,MAX(MIN(NORM.INV(RAND(),LOOKUP(W2400,Inputs!$J$6:$J$9,Inputs!$G$6:$G$9),LOOKUP(W2400,Inputs!$J$6:$J$9,Inputs!$H$6:$H$9)),Inputs!$B$12),-Inputs!$B$12),NORM.INV(RAND(),LOOKUP(W2400,Inputs!$J$6:$J$9,Inputs!$G$6:$G$9),LOOKUP(W2400,Inputs!$J$6:$J$9,Inputs!$H$6:$H$9))),0),"" )</f>
        <v/>
      </c>
      <c r="N2400" s="26">
        <f>IF($A2400&lt;=Inputs!$B$13,IF(9&lt;=Inputs!$B$8,IF(Inputs!$B$12&gt;0,MAX(MIN(NORM.INV(RAND(),LOOKUP(X2400,Inputs!$J$6:$J$9,Inputs!$G$6:$G$9),LOOKUP(X2400,Inputs!$J$6:$J$9,Inputs!$H$6:$H$9)),Inputs!$B$12),-Inputs!$B$12),NORM.INV(RAND(),LOOKUP(X2400,Inputs!$J$6:$J$9,Inputs!$G$6:$G$9),LOOKUP(X2400,Inputs!$J$6:$J$9,Inputs!$H$6:$H$9))),0),"" )</f>
        <v/>
      </c>
      <c r="O2400" s="26">
        <f>IF($A2400&lt;=Inputs!$B$13,IF(10&lt;=Inputs!$B$8,IF(Inputs!$B$12&gt;0,MAX(MIN(NORM.INV(RAND(),LOOKUP(Y2400,Inputs!$J$6:$J$9,Inputs!$G$6:$G$9),LOOKUP(Y2400,Inputs!$J$6:$J$9,Inputs!$H$6:$H$9)),Inputs!$B$12),-Inputs!$B$12),NORM.INV(RAND(),LOOKUP(Y2400,Inputs!$J$6:$J$9,Inputs!$G$6:$G$9),LOOKUP(Y2400,Inputs!$J$6:$J$9,Inputs!$H$6:$H$9))),0),"" )</f>
        <v/>
      </c>
      <c r="P2400" s="31">
        <f>IF($A2400&lt;=Inputs!$B$13,RAND(),"")</f>
        <v/>
      </c>
      <c r="Q2400" s="31">
        <f>IF($A2400&lt;=Inputs!$B$13,RAND(),"")</f>
        <v/>
      </c>
      <c r="R2400" s="31">
        <f>IF($A2400&lt;=Inputs!$B$13,RAND(),"")</f>
        <v/>
      </c>
      <c r="S2400" s="31">
        <f>IF($A2400&lt;=Inputs!$B$13,RAND(),"")</f>
        <v/>
      </c>
      <c r="T2400" s="31">
        <f>IF($A2400&lt;=Inputs!$B$13,RAND(),"")</f>
        <v/>
      </c>
      <c r="U2400" s="31">
        <f>IF($A2400&lt;=Inputs!$B$13,RAND(),"")</f>
        <v/>
      </c>
      <c r="V2400" s="31">
        <f>IF($A2400&lt;=Inputs!$B$13,RAND(),"")</f>
        <v/>
      </c>
      <c r="W2400" s="31">
        <f>IF($A2400&lt;=Inputs!$B$13,RAND(),"")</f>
        <v/>
      </c>
      <c r="X2400" s="31">
        <f>IF($A2400&lt;=Inputs!$B$13,RAND(),"")</f>
        <v/>
      </c>
      <c r="Y2400" s="31">
        <f>IF($A2400&lt;=Inputs!$B$13,RAND(),"")</f>
        <v/>
      </c>
    </row>
    <row r="2401">
      <c r="A2401" t="n">
        <v>2396</v>
      </c>
      <c r="B2401" s="26">
        <f>IF($A2401&lt;=Inputs!$B$13,IF(Inputs!$B$8&gt;0,SUM(F2401:O2401)/Inputs!$B$8,0),"")</f>
        <v/>
      </c>
      <c r="C2401" s="27">
        <f>IF($A2401&lt;=Inputs!$B$13,B2401/100,"")</f>
        <v/>
      </c>
      <c r="D2401" s="28">
        <f>IF($A2401&lt;=Inputs!$B$13,C2401*Inputs!$B$7,"")</f>
        <v/>
      </c>
      <c r="E2401" s="29">
        <f>IF($A2401&lt;=Inputs!$B$13,IF(D2401&gt;0,1,0),"")</f>
        <v/>
      </c>
      <c r="F2401" s="26">
        <f>IF($A2401&lt;=Inputs!$B$13,IF(1&lt;=Inputs!$B$8,IF(Inputs!$B$12&gt;0,MAX(MIN(NORM.INV(RAND(),LOOKUP(P2401,Inputs!$J$6:$J$9,Inputs!$G$6:$G$9),LOOKUP(P2401,Inputs!$J$6:$J$9,Inputs!$H$6:$H$9)),Inputs!$B$12),-Inputs!$B$12),NORM.INV(RAND(),LOOKUP(P2401,Inputs!$J$6:$J$9,Inputs!$G$6:$G$9),LOOKUP(P2401,Inputs!$J$6:$J$9,Inputs!$H$6:$H$9))),0),"" )</f>
        <v/>
      </c>
      <c r="G2401" s="26">
        <f>IF($A2401&lt;=Inputs!$B$13,IF(2&lt;=Inputs!$B$8,IF(Inputs!$B$12&gt;0,MAX(MIN(NORM.INV(RAND(),LOOKUP(Q2401,Inputs!$J$6:$J$9,Inputs!$G$6:$G$9),LOOKUP(Q2401,Inputs!$J$6:$J$9,Inputs!$H$6:$H$9)),Inputs!$B$12),-Inputs!$B$12),NORM.INV(RAND(),LOOKUP(Q2401,Inputs!$J$6:$J$9,Inputs!$G$6:$G$9),LOOKUP(Q2401,Inputs!$J$6:$J$9,Inputs!$H$6:$H$9))),0),"" )</f>
        <v/>
      </c>
      <c r="H2401" s="26">
        <f>IF($A2401&lt;=Inputs!$B$13,IF(3&lt;=Inputs!$B$8,IF(Inputs!$B$12&gt;0,MAX(MIN(NORM.INV(RAND(),LOOKUP(R2401,Inputs!$J$6:$J$9,Inputs!$G$6:$G$9),LOOKUP(R2401,Inputs!$J$6:$J$9,Inputs!$H$6:$H$9)),Inputs!$B$12),-Inputs!$B$12),NORM.INV(RAND(),LOOKUP(R2401,Inputs!$J$6:$J$9,Inputs!$G$6:$G$9),LOOKUP(R2401,Inputs!$J$6:$J$9,Inputs!$H$6:$H$9))),0),"" )</f>
        <v/>
      </c>
      <c r="I2401" s="26">
        <f>IF($A2401&lt;=Inputs!$B$13,IF(4&lt;=Inputs!$B$8,IF(Inputs!$B$12&gt;0,MAX(MIN(NORM.INV(RAND(),LOOKUP(S2401,Inputs!$J$6:$J$9,Inputs!$G$6:$G$9),LOOKUP(S2401,Inputs!$J$6:$J$9,Inputs!$H$6:$H$9)),Inputs!$B$12),-Inputs!$B$12),NORM.INV(RAND(),LOOKUP(S2401,Inputs!$J$6:$J$9,Inputs!$G$6:$G$9),LOOKUP(S2401,Inputs!$J$6:$J$9,Inputs!$H$6:$H$9))),0),"" )</f>
        <v/>
      </c>
      <c r="J2401" s="26">
        <f>IF($A2401&lt;=Inputs!$B$13,IF(5&lt;=Inputs!$B$8,IF(Inputs!$B$12&gt;0,MAX(MIN(NORM.INV(RAND(),LOOKUP(T2401,Inputs!$J$6:$J$9,Inputs!$G$6:$G$9),LOOKUP(T2401,Inputs!$J$6:$J$9,Inputs!$H$6:$H$9)),Inputs!$B$12),-Inputs!$B$12),NORM.INV(RAND(),LOOKUP(T2401,Inputs!$J$6:$J$9,Inputs!$G$6:$G$9),LOOKUP(T2401,Inputs!$J$6:$J$9,Inputs!$H$6:$H$9))),0),"" )</f>
        <v/>
      </c>
      <c r="K2401" s="26">
        <f>IF($A2401&lt;=Inputs!$B$13,IF(6&lt;=Inputs!$B$8,IF(Inputs!$B$12&gt;0,MAX(MIN(NORM.INV(RAND(),LOOKUP(U2401,Inputs!$J$6:$J$9,Inputs!$G$6:$G$9),LOOKUP(U2401,Inputs!$J$6:$J$9,Inputs!$H$6:$H$9)),Inputs!$B$12),-Inputs!$B$12),NORM.INV(RAND(),LOOKUP(U2401,Inputs!$J$6:$J$9,Inputs!$G$6:$G$9),LOOKUP(U2401,Inputs!$J$6:$J$9,Inputs!$H$6:$H$9))),0),"" )</f>
        <v/>
      </c>
      <c r="L2401" s="26">
        <f>IF($A2401&lt;=Inputs!$B$13,IF(7&lt;=Inputs!$B$8,IF(Inputs!$B$12&gt;0,MAX(MIN(NORM.INV(RAND(),LOOKUP(V2401,Inputs!$J$6:$J$9,Inputs!$G$6:$G$9),LOOKUP(V2401,Inputs!$J$6:$J$9,Inputs!$H$6:$H$9)),Inputs!$B$12),-Inputs!$B$12),NORM.INV(RAND(),LOOKUP(V2401,Inputs!$J$6:$J$9,Inputs!$G$6:$G$9),LOOKUP(V2401,Inputs!$J$6:$J$9,Inputs!$H$6:$H$9))),0),"" )</f>
        <v/>
      </c>
      <c r="M2401" s="26">
        <f>IF($A2401&lt;=Inputs!$B$13,IF(8&lt;=Inputs!$B$8,IF(Inputs!$B$12&gt;0,MAX(MIN(NORM.INV(RAND(),LOOKUP(W2401,Inputs!$J$6:$J$9,Inputs!$G$6:$G$9),LOOKUP(W2401,Inputs!$J$6:$J$9,Inputs!$H$6:$H$9)),Inputs!$B$12),-Inputs!$B$12),NORM.INV(RAND(),LOOKUP(W2401,Inputs!$J$6:$J$9,Inputs!$G$6:$G$9),LOOKUP(W2401,Inputs!$J$6:$J$9,Inputs!$H$6:$H$9))),0),"" )</f>
        <v/>
      </c>
      <c r="N2401" s="26">
        <f>IF($A2401&lt;=Inputs!$B$13,IF(9&lt;=Inputs!$B$8,IF(Inputs!$B$12&gt;0,MAX(MIN(NORM.INV(RAND(),LOOKUP(X2401,Inputs!$J$6:$J$9,Inputs!$G$6:$G$9),LOOKUP(X2401,Inputs!$J$6:$J$9,Inputs!$H$6:$H$9)),Inputs!$B$12),-Inputs!$B$12),NORM.INV(RAND(),LOOKUP(X2401,Inputs!$J$6:$J$9,Inputs!$G$6:$G$9),LOOKUP(X2401,Inputs!$J$6:$J$9,Inputs!$H$6:$H$9))),0),"" )</f>
        <v/>
      </c>
      <c r="O2401" s="26">
        <f>IF($A2401&lt;=Inputs!$B$13,IF(10&lt;=Inputs!$B$8,IF(Inputs!$B$12&gt;0,MAX(MIN(NORM.INV(RAND(),LOOKUP(Y2401,Inputs!$J$6:$J$9,Inputs!$G$6:$G$9),LOOKUP(Y2401,Inputs!$J$6:$J$9,Inputs!$H$6:$H$9)),Inputs!$B$12),-Inputs!$B$12),NORM.INV(RAND(),LOOKUP(Y2401,Inputs!$J$6:$J$9,Inputs!$G$6:$G$9),LOOKUP(Y2401,Inputs!$J$6:$J$9,Inputs!$H$6:$H$9))),0),"" )</f>
        <v/>
      </c>
      <c r="P2401" s="31">
        <f>IF($A2401&lt;=Inputs!$B$13,RAND(),"")</f>
        <v/>
      </c>
      <c r="Q2401" s="31">
        <f>IF($A2401&lt;=Inputs!$B$13,RAND(),"")</f>
        <v/>
      </c>
      <c r="R2401" s="31">
        <f>IF($A2401&lt;=Inputs!$B$13,RAND(),"")</f>
        <v/>
      </c>
      <c r="S2401" s="31">
        <f>IF($A2401&lt;=Inputs!$B$13,RAND(),"")</f>
        <v/>
      </c>
      <c r="T2401" s="31">
        <f>IF($A2401&lt;=Inputs!$B$13,RAND(),"")</f>
        <v/>
      </c>
      <c r="U2401" s="31">
        <f>IF($A2401&lt;=Inputs!$B$13,RAND(),"")</f>
        <v/>
      </c>
      <c r="V2401" s="31">
        <f>IF($A2401&lt;=Inputs!$B$13,RAND(),"")</f>
        <v/>
      </c>
      <c r="W2401" s="31">
        <f>IF($A2401&lt;=Inputs!$B$13,RAND(),"")</f>
        <v/>
      </c>
      <c r="X2401" s="31">
        <f>IF($A2401&lt;=Inputs!$B$13,RAND(),"")</f>
        <v/>
      </c>
      <c r="Y2401" s="31">
        <f>IF($A2401&lt;=Inputs!$B$13,RAND(),"")</f>
        <v/>
      </c>
    </row>
    <row r="2402">
      <c r="A2402" t="n">
        <v>2397</v>
      </c>
      <c r="B2402" s="26">
        <f>IF($A2402&lt;=Inputs!$B$13,IF(Inputs!$B$8&gt;0,SUM(F2402:O2402)/Inputs!$B$8,0),"")</f>
        <v/>
      </c>
      <c r="C2402" s="27">
        <f>IF($A2402&lt;=Inputs!$B$13,B2402/100,"")</f>
        <v/>
      </c>
      <c r="D2402" s="28">
        <f>IF($A2402&lt;=Inputs!$B$13,C2402*Inputs!$B$7,"")</f>
        <v/>
      </c>
      <c r="E2402" s="29">
        <f>IF($A2402&lt;=Inputs!$B$13,IF(D2402&gt;0,1,0),"")</f>
        <v/>
      </c>
      <c r="F2402" s="26">
        <f>IF($A2402&lt;=Inputs!$B$13,IF(1&lt;=Inputs!$B$8,IF(Inputs!$B$12&gt;0,MAX(MIN(NORM.INV(RAND(),LOOKUP(P2402,Inputs!$J$6:$J$9,Inputs!$G$6:$G$9),LOOKUP(P2402,Inputs!$J$6:$J$9,Inputs!$H$6:$H$9)),Inputs!$B$12),-Inputs!$B$12),NORM.INV(RAND(),LOOKUP(P2402,Inputs!$J$6:$J$9,Inputs!$G$6:$G$9),LOOKUP(P2402,Inputs!$J$6:$J$9,Inputs!$H$6:$H$9))),0),"" )</f>
        <v/>
      </c>
      <c r="G2402" s="26">
        <f>IF($A2402&lt;=Inputs!$B$13,IF(2&lt;=Inputs!$B$8,IF(Inputs!$B$12&gt;0,MAX(MIN(NORM.INV(RAND(),LOOKUP(Q2402,Inputs!$J$6:$J$9,Inputs!$G$6:$G$9),LOOKUP(Q2402,Inputs!$J$6:$J$9,Inputs!$H$6:$H$9)),Inputs!$B$12),-Inputs!$B$12),NORM.INV(RAND(),LOOKUP(Q2402,Inputs!$J$6:$J$9,Inputs!$G$6:$G$9),LOOKUP(Q2402,Inputs!$J$6:$J$9,Inputs!$H$6:$H$9))),0),"" )</f>
        <v/>
      </c>
      <c r="H2402" s="26">
        <f>IF($A2402&lt;=Inputs!$B$13,IF(3&lt;=Inputs!$B$8,IF(Inputs!$B$12&gt;0,MAX(MIN(NORM.INV(RAND(),LOOKUP(R2402,Inputs!$J$6:$J$9,Inputs!$G$6:$G$9),LOOKUP(R2402,Inputs!$J$6:$J$9,Inputs!$H$6:$H$9)),Inputs!$B$12),-Inputs!$B$12),NORM.INV(RAND(),LOOKUP(R2402,Inputs!$J$6:$J$9,Inputs!$G$6:$G$9),LOOKUP(R2402,Inputs!$J$6:$J$9,Inputs!$H$6:$H$9))),0),"" )</f>
        <v/>
      </c>
      <c r="I2402" s="26">
        <f>IF($A2402&lt;=Inputs!$B$13,IF(4&lt;=Inputs!$B$8,IF(Inputs!$B$12&gt;0,MAX(MIN(NORM.INV(RAND(),LOOKUP(S2402,Inputs!$J$6:$J$9,Inputs!$G$6:$G$9),LOOKUP(S2402,Inputs!$J$6:$J$9,Inputs!$H$6:$H$9)),Inputs!$B$12),-Inputs!$B$12),NORM.INV(RAND(),LOOKUP(S2402,Inputs!$J$6:$J$9,Inputs!$G$6:$G$9),LOOKUP(S2402,Inputs!$J$6:$J$9,Inputs!$H$6:$H$9))),0),"" )</f>
        <v/>
      </c>
      <c r="J2402" s="26">
        <f>IF($A2402&lt;=Inputs!$B$13,IF(5&lt;=Inputs!$B$8,IF(Inputs!$B$12&gt;0,MAX(MIN(NORM.INV(RAND(),LOOKUP(T2402,Inputs!$J$6:$J$9,Inputs!$G$6:$G$9),LOOKUP(T2402,Inputs!$J$6:$J$9,Inputs!$H$6:$H$9)),Inputs!$B$12),-Inputs!$B$12),NORM.INV(RAND(),LOOKUP(T2402,Inputs!$J$6:$J$9,Inputs!$G$6:$G$9),LOOKUP(T2402,Inputs!$J$6:$J$9,Inputs!$H$6:$H$9))),0),"" )</f>
        <v/>
      </c>
      <c r="K2402" s="26">
        <f>IF($A2402&lt;=Inputs!$B$13,IF(6&lt;=Inputs!$B$8,IF(Inputs!$B$12&gt;0,MAX(MIN(NORM.INV(RAND(),LOOKUP(U2402,Inputs!$J$6:$J$9,Inputs!$G$6:$G$9),LOOKUP(U2402,Inputs!$J$6:$J$9,Inputs!$H$6:$H$9)),Inputs!$B$12),-Inputs!$B$12),NORM.INV(RAND(),LOOKUP(U2402,Inputs!$J$6:$J$9,Inputs!$G$6:$G$9),LOOKUP(U2402,Inputs!$J$6:$J$9,Inputs!$H$6:$H$9))),0),"" )</f>
        <v/>
      </c>
      <c r="L2402" s="26">
        <f>IF($A2402&lt;=Inputs!$B$13,IF(7&lt;=Inputs!$B$8,IF(Inputs!$B$12&gt;0,MAX(MIN(NORM.INV(RAND(),LOOKUP(V2402,Inputs!$J$6:$J$9,Inputs!$G$6:$G$9),LOOKUP(V2402,Inputs!$J$6:$J$9,Inputs!$H$6:$H$9)),Inputs!$B$12),-Inputs!$B$12),NORM.INV(RAND(),LOOKUP(V2402,Inputs!$J$6:$J$9,Inputs!$G$6:$G$9),LOOKUP(V2402,Inputs!$J$6:$J$9,Inputs!$H$6:$H$9))),0),"" )</f>
        <v/>
      </c>
      <c r="M2402" s="26">
        <f>IF($A2402&lt;=Inputs!$B$13,IF(8&lt;=Inputs!$B$8,IF(Inputs!$B$12&gt;0,MAX(MIN(NORM.INV(RAND(),LOOKUP(W2402,Inputs!$J$6:$J$9,Inputs!$G$6:$G$9),LOOKUP(W2402,Inputs!$J$6:$J$9,Inputs!$H$6:$H$9)),Inputs!$B$12),-Inputs!$B$12),NORM.INV(RAND(),LOOKUP(W2402,Inputs!$J$6:$J$9,Inputs!$G$6:$G$9),LOOKUP(W2402,Inputs!$J$6:$J$9,Inputs!$H$6:$H$9))),0),"" )</f>
        <v/>
      </c>
      <c r="N2402" s="26">
        <f>IF($A2402&lt;=Inputs!$B$13,IF(9&lt;=Inputs!$B$8,IF(Inputs!$B$12&gt;0,MAX(MIN(NORM.INV(RAND(),LOOKUP(X2402,Inputs!$J$6:$J$9,Inputs!$G$6:$G$9),LOOKUP(X2402,Inputs!$J$6:$J$9,Inputs!$H$6:$H$9)),Inputs!$B$12),-Inputs!$B$12),NORM.INV(RAND(),LOOKUP(X2402,Inputs!$J$6:$J$9,Inputs!$G$6:$G$9),LOOKUP(X2402,Inputs!$J$6:$J$9,Inputs!$H$6:$H$9))),0),"" )</f>
        <v/>
      </c>
      <c r="O2402" s="26">
        <f>IF($A2402&lt;=Inputs!$B$13,IF(10&lt;=Inputs!$B$8,IF(Inputs!$B$12&gt;0,MAX(MIN(NORM.INV(RAND(),LOOKUP(Y2402,Inputs!$J$6:$J$9,Inputs!$G$6:$G$9),LOOKUP(Y2402,Inputs!$J$6:$J$9,Inputs!$H$6:$H$9)),Inputs!$B$12),-Inputs!$B$12),NORM.INV(RAND(),LOOKUP(Y2402,Inputs!$J$6:$J$9,Inputs!$G$6:$G$9),LOOKUP(Y2402,Inputs!$J$6:$J$9,Inputs!$H$6:$H$9))),0),"" )</f>
        <v/>
      </c>
      <c r="P2402" s="31">
        <f>IF($A2402&lt;=Inputs!$B$13,RAND(),"")</f>
        <v/>
      </c>
      <c r="Q2402" s="31">
        <f>IF($A2402&lt;=Inputs!$B$13,RAND(),"")</f>
        <v/>
      </c>
      <c r="R2402" s="31">
        <f>IF($A2402&lt;=Inputs!$B$13,RAND(),"")</f>
        <v/>
      </c>
      <c r="S2402" s="31">
        <f>IF($A2402&lt;=Inputs!$B$13,RAND(),"")</f>
        <v/>
      </c>
      <c r="T2402" s="31">
        <f>IF($A2402&lt;=Inputs!$B$13,RAND(),"")</f>
        <v/>
      </c>
      <c r="U2402" s="31">
        <f>IF($A2402&lt;=Inputs!$B$13,RAND(),"")</f>
        <v/>
      </c>
      <c r="V2402" s="31">
        <f>IF($A2402&lt;=Inputs!$B$13,RAND(),"")</f>
        <v/>
      </c>
      <c r="W2402" s="31">
        <f>IF($A2402&lt;=Inputs!$B$13,RAND(),"")</f>
        <v/>
      </c>
      <c r="X2402" s="31">
        <f>IF($A2402&lt;=Inputs!$B$13,RAND(),"")</f>
        <v/>
      </c>
      <c r="Y2402" s="31">
        <f>IF($A2402&lt;=Inputs!$B$13,RAND(),"")</f>
        <v/>
      </c>
    </row>
    <row r="2403">
      <c r="A2403" t="n">
        <v>2398</v>
      </c>
      <c r="B2403" s="26">
        <f>IF($A2403&lt;=Inputs!$B$13,IF(Inputs!$B$8&gt;0,SUM(F2403:O2403)/Inputs!$B$8,0),"")</f>
        <v/>
      </c>
      <c r="C2403" s="27">
        <f>IF($A2403&lt;=Inputs!$B$13,B2403/100,"")</f>
        <v/>
      </c>
      <c r="D2403" s="28">
        <f>IF($A2403&lt;=Inputs!$B$13,C2403*Inputs!$B$7,"")</f>
        <v/>
      </c>
      <c r="E2403" s="29">
        <f>IF($A2403&lt;=Inputs!$B$13,IF(D2403&gt;0,1,0),"")</f>
        <v/>
      </c>
      <c r="F2403" s="26">
        <f>IF($A2403&lt;=Inputs!$B$13,IF(1&lt;=Inputs!$B$8,IF(Inputs!$B$12&gt;0,MAX(MIN(NORM.INV(RAND(),LOOKUP(P2403,Inputs!$J$6:$J$9,Inputs!$G$6:$G$9),LOOKUP(P2403,Inputs!$J$6:$J$9,Inputs!$H$6:$H$9)),Inputs!$B$12),-Inputs!$B$12),NORM.INV(RAND(),LOOKUP(P2403,Inputs!$J$6:$J$9,Inputs!$G$6:$G$9),LOOKUP(P2403,Inputs!$J$6:$J$9,Inputs!$H$6:$H$9))),0),"" )</f>
        <v/>
      </c>
      <c r="G2403" s="26">
        <f>IF($A2403&lt;=Inputs!$B$13,IF(2&lt;=Inputs!$B$8,IF(Inputs!$B$12&gt;0,MAX(MIN(NORM.INV(RAND(),LOOKUP(Q2403,Inputs!$J$6:$J$9,Inputs!$G$6:$G$9),LOOKUP(Q2403,Inputs!$J$6:$J$9,Inputs!$H$6:$H$9)),Inputs!$B$12),-Inputs!$B$12),NORM.INV(RAND(),LOOKUP(Q2403,Inputs!$J$6:$J$9,Inputs!$G$6:$G$9),LOOKUP(Q2403,Inputs!$J$6:$J$9,Inputs!$H$6:$H$9))),0),"" )</f>
        <v/>
      </c>
      <c r="H2403" s="26">
        <f>IF($A2403&lt;=Inputs!$B$13,IF(3&lt;=Inputs!$B$8,IF(Inputs!$B$12&gt;0,MAX(MIN(NORM.INV(RAND(),LOOKUP(R2403,Inputs!$J$6:$J$9,Inputs!$G$6:$G$9),LOOKUP(R2403,Inputs!$J$6:$J$9,Inputs!$H$6:$H$9)),Inputs!$B$12),-Inputs!$B$12),NORM.INV(RAND(),LOOKUP(R2403,Inputs!$J$6:$J$9,Inputs!$G$6:$G$9),LOOKUP(R2403,Inputs!$J$6:$J$9,Inputs!$H$6:$H$9))),0),"" )</f>
        <v/>
      </c>
      <c r="I2403" s="26">
        <f>IF($A2403&lt;=Inputs!$B$13,IF(4&lt;=Inputs!$B$8,IF(Inputs!$B$12&gt;0,MAX(MIN(NORM.INV(RAND(),LOOKUP(S2403,Inputs!$J$6:$J$9,Inputs!$G$6:$G$9),LOOKUP(S2403,Inputs!$J$6:$J$9,Inputs!$H$6:$H$9)),Inputs!$B$12),-Inputs!$B$12),NORM.INV(RAND(),LOOKUP(S2403,Inputs!$J$6:$J$9,Inputs!$G$6:$G$9),LOOKUP(S2403,Inputs!$J$6:$J$9,Inputs!$H$6:$H$9))),0),"" )</f>
        <v/>
      </c>
      <c r="J2403" s="26">
        <f>IF($A2403&lt;=Inputs!$B$13,IF(5&lt;=Inputs!$B$8,IF(Inputs!$B$12&gt;0,MAX(MIN(NORM.INV(RAND(),LOOKUP(T2403,Inputs!$J$6:$J$9,Inputs!$G$6:$G$9),LOOKUP(T2403,Inputs!$J$6:$J$9,Inputs!$H$6:$H$9)),Inputs!$B$12),-Inputs!$B$12),NORM.INV(RAND(),LOOKUP(T2403,Inputs!$J$6:$J$9,Inputs!$G$6:$G$9),LOOKUP(T2403,Inputs!$J$6:$J$9,Inputs!$H$6:$H$9))),0),"" )</f>
        <v/>
      </c>
      <c r="K2403" s="26">
        <f>IF($A2403&lt;=Inputs!$B$13,IF(6&lt;=Inputs!$B$8,IF(Inputs!$B$12&gt;0,MAX(MIN(NORM.INV(RAND(),LOOKUP(U2403,Inputs!$J$6:$J$9,Inputs!$G$6:$G$9),LOOKUP(U2403,Inputs!$J$6:$J$9,Inputs!$H$6:$H$9)),Inputs!$B$12),-Inputs!$B$12),NORM.INV(RAND(),LOOKUP(U2403,Inputs!$J$6:$J$9,Inputs!$G$6:$G$9),LOOKUP(U2403,Inputs!$J$6:$J$9,Inputs!$H$6:$H$9))),0),"" )</f>
        <v/>
      </c>
      <c r="L2403" s="26">
        <f>IF($A2403&lt;=Inputs!$B$13,IF(7&lt;=Inputs!$B$8,IF(Inputs!$B$12&gt;0,MAX(MIN(NORM.INV(RAND(),LOOKUP(V2403,Inputs!$J$6:$J$9,Inputs!$G$6:$G$9),LOOKUP(V2403,Inputs!$J$6:$J$9,Inputs!$H$6:$H$9)),Inputs!$B$12),-Inputs!$B$12),NORM.INV(RAND(),LOOKUP(V2403,Inputs!$J$6:$J$9,Inputs!$G$6:$G$9),LOOKUP(V2403,Inputs!$J$6:$J$9,Inputs!$H$6:$H$9))),0),"" )</f>
        <v/>
      </c>
      <c r="M2403" s="26">
        <f>IF($A2403&lt;=Inputs!$B$13,IF(8&lt;=Inputs!$B$8,IF(Inputs!$B$12&gt;0,MAX(MIN(NORM.INV(RAND(),LOOKUP(W2403,Inputs!$J$6:$J$9,Inputs!$G$6:$G$9),LOOKUP(W2403,Inputs!$J$6:$J$9,Inputs!$H$6:$H$9)),Inputs!$B$12),-Inputs!$B$12),NORM.INV(RAND(),LOOKUP(W2403,Inputs!$J$6:$J$9,Inputs!$G$6:$G$9),LOOKUP(W2403,Inputs!$J$6:$J$9,Inputs!$H$6:$H$9))),0),"" )</f>
        <v/>
      </c>
      <c r="N2403" s="26">
        <f>IF($A2403&lt;=Inputs!$B$13,IF(9&lt;=Inputs!$B$8,IF(Inputs!$B$12&gt;0,MAX(MIN(NORM.INV(RAND(),LOOKUP(X2403,Inputs!$J$6:$J$9,Inputs!$G$6:$G$9),LOOKUP(X2403,Inputs!$J$6:$J$9,Inputs!$H$6:$H$9)),Inputs!$B$12),-Inputs!$B$12),NORM.INV(RAND(),LOOKUP(X2403,Inputs!$J$6:$J$9,Inputs!$G$6:$G$9),LOOKUP(X2403,Inputs!$J$6:$J$9,Inputs!$H$6:$H$9))),0),"" )</f>
        <v/>
      </c>
      <c r="O2403" s="26">
        <f>IF($A2403&lt;=Inputs!$B$13,IF(10&lt;=Inputs!$B$8,IF(Inputs!$B$12&gt;0,MAX(MIN(NORM.INV(RAND(),LOOKUP(Y2403,Inputs!$J$6:$J$9,Inputs!$G$6:$G$9),LOOKUP(Y2403,Inputs!$J$6:$J$9,Inputs!$H$6:$H$9)),Inputs!$B$12),-Inputs!$B$12),NORM.INV(RAND(),LOOKUP(Y2403,Inputs!$J$6:$J$9,Inputs!$G$6:$G$9),LOOKUP(Y2403,Inputs!$J$6:$J$9,Inputs!$H$6:$H$9))),0),"" )</f>
        <v/>
      </c>
      <c r="P2403" s="31">
        <f>IF($A2403&lt;=Inputs!$B$13,RAND(),"")</f>
        <v/>
      </c>
      <c r="Q2403" s="31">
        <f>IF($A2403&lt;=Inputs!$B$13,RAND(),"")</f>
        <v/>
      </c>
      <c r="R2403" s="31">
        <f>IF($A2403&lt;=Inputs!$B$13,RAND(),"")</f>
        <v/>
      </c>
      <c r="S2403" s="31">
        <f>IF($A2403&lt;=Inputs!$B$13,RAND(),"")</f>
        <v/>
      </c>
      <c r="T2403" s="31">
        <f>IF($A2403&lt;=Inputs!$B$13,RAND(),"")</f>
        <v/>
      </c>
      <c r="U2403" s="31">
        <f>IF($A2403&lt;=Inputs!$B$13,RAND(),"")</f>
        <v/>
      </c>
      <c r="V2403" s="31">
        <f>IF($A2403&lt;=Inputs!$B$13,RAND(),"")</f>
        <v/>
      </c>
      <c r="W2403" s="31">
        <f>IF($A2403&lt;=Inputs!$B$13,RAND(),"")</f>
        <v/>
      </c>
      <c r="X2403" s="31">
        <f>IF($A2403&lt;=Inputs!$B$13,RAND(),"")</f>
        <v/>
      </c>
      <c r="Y2403" s="31">
        <f>IF($A2403&lt;=Inputs!$B$13,RAND(),"")</f>
        <v/>
      </c>
    </row>
    <row r="2404">
      <c r="A2404" t="n">
        <v>2399</v>
      </c>
      <c r="B2404" s="26">
        <f>IF($A2404&lt;=Inputs!$B$13,IF(Inputs!$B$8&gt;0,SUM(F2404:O2404)/Inputs!$B$8,0),"")</f>
        <v/>
      </c>
      <c r="C2404" s="27">
        <f>IF($A2404&lt;=Inputs!$B$13,B2404/100,"")</f>
        <v/>
      </c>
      <c r="D2404" s="28">
        <f>IF($A2404&lt;=Inputs!$B$13,C2404*Inputs!$B$7,"")</f>
        <v/>
      </c>
      <c r="E2404" s="29">
        <f>IF($A2404&lt;=Inputs!$B$13,IF(D2404&gt;0,1,0),"")</f>
        <v/>
      </c>
      <c r="F2404" s="26">
        <f>IF($A2404&lt;=Inputs!$B$13,IF(1&lt;=Inputs!$B$8,IF(Inputs!$B$12&gt;0,MAX(MIN(NORM.INV(RAND(),LOOKUP(P2404,Inputs!$J$6:$J$9,Inputs!$G$6:$G$9),LOOKUP(P2404,Inputs!$J$6:$J$9,Inputs!$H$6:$H$9)),Inputs!$B$12),-Inputs!$B$12),NORM.INV(RAND(),LOOKUP(P2404,Inputs!$J$6:$J$9,Inputs!$G$6:$G$9),LOOKUP(P2404,Inputs!$J$6:$J$9,Inputs!$H$6:$H$9))),0),"" )</f>
        <v/>
      </c>
      <c r="G2404" s="26">
        <f>IF($A2404&lt;=Inputs!$B$13,IF(2&lt;=Inputs!$B$8,IF(Inputs!$B$12&gt;0,MAX(MIN(NORM.INV(RAND(),LOOKUP(Q2404,Inputs!$J$6:$J$9,Inputs!$G$6:$G$9),LOOKUP(Q2404,Inputs!$J$6:$J$9,Inputs!$H$6:$H$9)),Inputs!$B$12),-Inputs!$B$12),NORM.INV(RAND(),LOOKUP(Q2404,Inputs!$J$6:$J$9,Inputs!$G$6:$G$9),LOOKUP(Q2404,Inputs!$J$6:$J$9,Inputs!$H$6:$H$9))),0),"" )</f>
        <v/>
      </c>
      <c r="H2404" s="26">
        <f>IF($A2404&lt;=Inputs!$B$13,IF(3&lt;=Inputs!$B$8,IF(Inputs!$B$12&gt;0,MAX(MIN(NORM.INV(RAND(),LOOKUP(R2404,Inputs!$J$6:$J$9,Inputs!$G$6:$G$9),LOOKUP(R2404,Inputs!$J$6:$J$9,Inputs!$H$6:$H$9)),Inputs!$B$12),-Inputs!$B$12),NORM.INV(RAND(),LOOKUP(R2404,Inputs!$J$6:$J$9,Inputs!$G$6:$G$9),LOOKUP(R2404,Inputs!$J$6:$J$9,Inputs!$H$6:$H$9))),0),"" )</f>
        <v/>
      </c>
      <c r="I2404" s="26">
        <f>IF($A2404&lt;=Inputs!$B$13,IF(4&lt;=Inputs!$B$8,IF(Inputs!$B$12&gt;0,MAX(MIN(NORM.INV(RAND(),LOOKUP(S2404,Inputs!$J$6:$J$9,Inputs!$G$6:$G$9),LOOKUP(S2404,Inputs!$J$6:$J$9,Inputs!$H$6:$H$9)),Inputs!$B$12),-Inputs!$B$12),NORM.INV(RAND(),LOOKUP(S2404,Inputs!$J$6:$J$9,Inputs!$G$6:$G$9),LOOKUP(S2404,Inputs!$J$6:$J$9,Inputs!$H$6:$H$9))),0),"" )</f>
        <v/>
      </c>
      <c r="J2404" s="26">
        <f>IF($A2404&lt;=Inputs!$B$13,IF(5&lt;=Inputs!$B$8,IF(Inputs!$B$12&gt;0,MAX(MIN(NORM.INV(RAND(),LOOKUP(T2404,Inputs!$J$6:$J$9,Inputs!$G$6:$G$9),LOOKUP(T2404,Inputs!$J$6:$J$9,Inputs!$H$6:$H$9)),Inputs!$B$12),-Inputs!$B$12),NORM.INV(RAND(),LOOKUP(T2404,Inputs!$J$6:$J$9,Inputs!$G$6:$G$9),LOOKUP(T2404,Inputs!$J$6:$J$9,Inputs!$H$6:$H$9))),0),"" )</f>
        <v/>
      </c>
      <c r="K2404" s="26">
        <f>IF($A2404&lt;=Inputs!$B$13,IF(6&lt;=Inputs!$B$8,IF(Inputs!$B$12&gt;0,MAX(MIN(NORM.INV(RAND(),LOOKUP(U2404,Inputs!$J$6:$J$9,Inputs!$G$6:$G$9),LOOKUP(U2404,Inputs!$J$6:$J$9,Inputs!$H$6:$H$9)),Inputs!$B$12),-Inputs!$B$12),NORM.INV(RAND(),LOOKUP(U2404,Inputs!$J$6:$J$9,Inputs!$G$6:$G$9),LOOKUP(U2404,Inputs!$J$6:$J$9,Inputs!$H$6:$H$9))),0),"" )</f>
        <v/>
      </c>
      <c r="L2404" s="26">
        <f>IF($A2404&lt;=Inputs!$B$13,IF(7&lt;=Inputs!$B$8,IF(Inputs!$B$12&gt;0,MAX(MIN(NORM.INV(RAND(),LOOKUP(V2404,Inputs!$J$6:$J$9,Inputs!$G$6:$G$9),LOOKUP(V2404,Inputs!$J$6:$J$9,Inputs!$H$6:$H$9)),Inputs!$B$12),-Inputs!$B$12),NORM.INV(RAND(),LOOKUP(V2404,Inputs!$J$6:$J$9,Inputs!$G$6:$G$9),LOOKUP(V2404,Inputs!$J$6:$J$9,Inputs!$H$6:$H$9))),0),"" )</f>
        <v/>
      </c>
      <c r="M2404" s="26">
        <f>IF($A2404&lt;=Inputs!$B$13,IF(8&lt;=Inputs!$B$8,IF(Inputs!$B$12&gt;0,MAX(MIN(NORM.INV(RAND(),LOOKUP(W2404,Inputs!$J$6:$J$9,Inputs!$G$6:$G$9),LOOKUP(W2404,Inputs!$J$6:$J$9,Inputs!$H$6:$H$9)),Inputs!$B$12),-Inputs!$B$12),NORM.INV(RAND(),LOOKUP(W2404,Inputs!$J$6:$J$9,Inputs!$G$6:$G$9),LOOKUP(W2404,Inputs!$J$6:$J$9,Inputs!$H$6:$H$9))),0),"" )</f>
        <v/>
      </c>
      <c r="N2404" s="26">
        <f>IF($A2404&lt;=Inputs!$B$13,IF(9&lt;=Inputs!$B$8,IF(Inputs!$B$12&gt;0,MAX(MIN(NORM.INV(RAND(),LOOKUP(X2404,Inputs!$J$6:$J$9,Inputs!$G$6:$G$9),LOOKUP(X2404,Inputs!$J$6:$J$9,Inputs!$H$6:$H$9)),Inputs!$B$12),-Inputs!$B$12),NORM.INV(RAND(),LOOKUP(X2404,Inputs!$J$6:$J$9,Inputs!$G$6:$G$9),LOOKUP(X2404,Inputs!$J$6:$J$9,Inputs!$H$6:$H$9))),0),"" )</f>
        <v/>
      </c>
      <c r="O2404" s="26">
        <f>IF($A2404&lt;=Inputs!$B$13,IF(10&lt;=Inputs!$B$8,IF(Inputs!$B$12&gt;0,MAX(MIN(NORM.INV(RAND(),LOOKUP(Y2404,Inputs!$J$6:$J$9,Inputs!$G$6:$G$9),LOOKUP(Y2404,Inputs!$J$6:$J$9,Inputs!$H$6:$H$9)),Inputs!$B$12),-Inputs!$B$12),NORM.INV(RAND(),LOOKUP(Y2404,Inputs!$J$6:$J$9,Inputs!$G$6:$G$9),LOOKUP(Y2404,Inputs!$J$6:$J$9,Inputs!$H$6:$H$9))),0),"" )</f>
        <v/>
      </c>
      <c r="P2404" s="31">
        <f>IF($A2404&lt;=Inputs!$B$13,RAND(),"")</f>
        <v/>
      </c>
      <c r="Q2404" s="31">
        <f>IF($A2404&lt;=Inputs!$B$13,RAND(),"")</f>
        <v/>
      </c>
      <c r="R2404" s="31">
        <f>IF($A2404&lt;=Inputs!$B$13,RAND(),"")</f>
        <v/>
      </c>
      <c r="S2404" s="31">
        <f>IF($A2404&lt;=Inputs!$B$13,RAND(),"")</f>
        <v/>
      </c>
      <c r="T2404" s="31">
        <f>IF($A2404&lt;=Inputs!$B$13,RAND(),"")</f>
        <v/>
      </c>
      <c r="U2404" s="31">
        <f>IF($A2404&lt;=Inputs!$B$13,RAND(),"")</f>
        <v/>
      </c>
      <c r="V2404" s="31">
        <f>IF($A2404&lt;=Inputs!$B$13,RAND(),"")</f>
        <v/>
      </c>
      <c r="W2404" s="31">
        <f>IF($A2404&lt;=Inputs!$B$13,RAND(),"")</f>
        <v/>
      </c>
      <c r="X2404" s="31">
        <f>IF($A2404&lt;=Inputs!$B$13,RAND(),"")</f>
        <v/>
      </c>
      <c r="Y2404" s="31">
        <f>IF($A2404&lt;=Inputs!$B$13,RAND(),"")</f>
        <v/>
      </c>
    </row>
    <row r="2405">
      <c r="A2405" t="n">
        <v>2400</v>
      </c>
      <c r="B2405" s="26">
        <f>IF($A2405&lt;=Inputs!$B$13,IF(Inputs!$B$8&gt;0,SUM(F2405:O2405)/Inputs!$B$8,0),"")</f>
        <v/>
      </c>
      <c r="C2405" s="27">
        <f>IF($A2405&lt;=Inputs!$B$13,B2405/100,"")</f>
        <v/>
      </c>
      <c r="D2405" s="28">
        <f>IF($A2405&lt;=Inputs!$B$13,C2405*Inputs!$B$7,"")</f>
        <v/>
      </c>
      <c r="E2405" s="29">
        <f>IF($A2405&lt;=Inputs!$B$13,IF(D2405&gt;0,1,0),"")</f>
        <v/>
      </c>
      <c r="F2405" s="26">
        <f>IF($A2405&lt;=Inputs!$B$13,IF(1&lt;=Inputs!$B$8,IF(Inputs!$B$12&gt;0,MAX(MIN(NORM.INV(RAND(),LOOKUP(P2405,Inputs!$J$6:$J$9,Inputs!$G$6:$G$9),LOOKUP(P2405,Inputs!$J$6:$J$9,Inputs!$H$6:$H$9)),Inputs!$B$12),-Inputs!$B$12),NORM.INV(RAND(),LOOKUP(P2405,Inputs!$J$6:$J$9,Inputs!$G$6:$G$9),LOOKUP(P2405,Inputs!$J$6:$J$9,Inputs!$H$6:$H$9))),0),"" )</f>
        <v/>
      </c>
      <c r="G2405" s="26">
        <f>IF($A2405&lt;=Inputs!$B$13,IF(2&lt;=Inputs!$B$8,IF(Inputs!$B$12&gt;0,MAX(MIN(NORM.INV(RAND(),LOOKUP(Q2405,Inputs!$J$6:$J$9,Inputs!$G$6:$G$9),LOOKUP(Q2405,Inputs!$J$6:$J$9,Inputs!$H$6:$H$9)),Inputs!$B$12),-Inputs!$B$12),NORM.INV(RAND(),LOOKUP(Q2405,Inputs!$J$6:$J$9,Inputs!$G$6:$G$9),LOOKUP(Q2405,Inputs!$J$6:$J$9,Inputs!$H$6:$H$9))),0),"" )</f>
        <v/>
      </c>
      <c r="H2405" s="26">
        <f>IF($A2405&lt;=Inputs!$B$13,IF(3&lt;=Inputs!$B$8,IF(Inputs!$B$12&gt;0,MAX(MIN(NORM.INV(RAND(),LOOKUP(R2405,Inputs!$J$6:$J$9,Inputs!$G$6:$G$9),LOOKUP(R2405,Inputs!$J$6:$J$9,Inputs!$H$6:$H$9)),Inputs!$B$12),-Inputs!$B$12),NORM.INV(RAND(),LOOKUP(R2405,Inputs!$J$6:$J$9,Inputs!$G$6:$G$9),LOOKUP(R2405,Inputs!$J$6:$J$9,Inputs!$H$6:$H$9))),0),"" )</f>
        <v/>
      </c>
      <c r="I2405" s="26">
        <f>IF($A2405&lt;=Inputs!$B$13,IF(4&lt;=Inputs!$B$8,IF(Inputs!$B$12&gt;0,MAX(MIN(NORM.INV(RAND(),LOOKUP(S2405,Inputs!$J$6:$J$9,Inputs!$G$6:$G$9),LOOKUP(S2405,Inputs!$J$6:$J$9,Inputs!$H$6:$H$9)),Inputs!$B$12),-Inputs!$B$12),NORM.INV(RAND(),LOOKUP(S2405,Inputs!$J$6:$J$9,Inputs!$G$6:$G$9),LOOKUP(S2405,Inputs!$J$6:$J$9,Inputs!$H$6:$H$9))),0),"" )</f>
        <v/>
      </c>
      <c r="J2405" s="26">
        <f>IF($A2405&lt;=Inputs!$B$13,IF(5&lt;=Inputs!$B$8,IF(Inputs!$B$12&gt;0,MAX(MIN(NORM.INV(RAND(),LOOKUP(T2405,Inputs!$J$6:$J$9,Inputs!$G$6:$G$9),LOOKUP(T2405,Inputs!$J$6:$J$9,Inputs!$H$6:$H$9)),Inputs!$B$12),-Inputs!$B$12),NORM.INV(RAND(),LOOKUP(T2405,Inputs!$J$6:$J$9,Inputs!$G$6:$G$9),LOOKUP(T2405,Inputs!$J$6:$J$9,Inputs!$H$6:$H$9))),0),"" )</f>
        <v/>
      </c>
      <c r="K2405" s="26">
        <f>IF($A2405&lt;=Inputs!$B$13,IF(6&lt;=Inputs!$B$8,IF(Inputs!$B$12&gt;0,MAX(MIN(NORM.INV(RAND(),LOOKUP(U2405,Inputs!$J$6:$J$9,Inputs!$G$6:$G$9),LOOKUP(U2405,Inputs!$J$6:$J$9,Inputs!$H$6:$H$9)),Inputs!$B$12),-Inputs!$B$12),NORM.INV(RAND(),LOOKUP(U2405,Inputs!$J$6:$J$9,Inputs!$G$6:$G$9),LOOKUP(U2405,Inputs!$J$6:$J$9,Inputs!$H$6:$H$9))),0),"" )</f>
        <v/>
      </c>
      <c r="L2405" s="26">
        <f>IF($A2405&lt;=Inputs!$B$13,IF(7&lt;=Inputs!$B$8,IF(Inputs!$B$12&gt;0,MAX(MIN(NORM.INV(RAND(),LOOKUP(V2405,Inputs!$J$6:$J$9,Inputs!$G$6:$G$9),LOOKUP(V2405,Inputs!$J$6:$J$9,Inputs!$H$6:$H$9)),Inputs!$B$12),-Inputs!$B$12),NORM.INV(RAND(),LOOKUP(V2405,Inputs!$J$6:$J$9,Inputs!$G$6:$G$9),LOOKUP(V2405,Inputs!$J$6:$J$9,Inputs!$H$6:$H$9))),0),"" )</f>
        <v/>
      </c>
      <c r="M2405" s="26">
        <f>IF($A2405&lt;=Inputs!$B$13,IF(8&lt;=Inputs!$B$8,IF(Inputs!$B$12&gt;0,MAX(MIN(NORM.INV(RAND(),LOOKUP(W2405,Inputs!$J$6:$J$9,Inputs!$G$6:$G$9),LOOKUP(W2405,Inputs!$J$6:$J$9,Inputs!$H$6:$H$9)),Inputs!$B$12),-Inputs!$B$12),NORM.INV(RAND(),LOOKUP(W2405,Inputs!$J$6:$J$9,Inputs!$G$6:$G$9),LOOKUP(W2405,Inputs!$J$6:$J$9,Inputs!$H$6:$H$9))),0),"" )</f>
        <v/>
      </c>
      <c r="N2405" s="26">
        <f>IF($A2405&lt;=Inputs!$B$13,IF(9&lt;=Inputs!$B$8,IF(Inputs!$B$12&gt;0,MAX(MIN(NORM.INV(RAND(),LOOKUP(X2405,Inputs!$J$6:$J$9,Inputs!$G$6:$G$9),LOOKUP(X2405,Inputs!$J$6:$J$9,Inputs!$H$6:$H$9)),Inputs!$B$12),-Inputs!$B$12),NORM.INV(RAND(),LOOKUP(X2405,Inputs!$J$6:$J$9,Inputs!$G$6:$G$9),LOOKUP(X2405,Inputs!$J$6:$J$9,Inputs!$H$6:$H$9))),0),"" )</f>
        <v/>
      </c>
      <c r="O2405" s="26">
        <f>IF($A2405&lt;=Inputs!$B$13,IF(10&lt;=Inputs!$B$8,IF(Inputs!$B$12&gt;0,MAX(MIN(NORM.INV(RAND(),LOOKUP(Y2405,Inputs!$J$6:$J$9,Inputs!$G$6:$G$9),LOOKUP(Y2405,Inputs!$J$6:$J$9,Inputs!$H$6:$H$9)),Inputs!$B$12),-Inputs!$B$12),NORM.INV(RAND(),LOOKUP(Y2405,Inputs!$J$6:$J$9,Inputs!$G$6:$G$9),LOOKUP(Y2405,Inputs!$J$6:$J$9,Inputs!$H$6:$H$9))),0),"" )</f>
        <v/>
      </c>
      <c r="P2405" s="31">
        <f>IF($A2405&lt;=Inputs!$B$13,RAND(),"")</f>
        <v/>
      </c>
      <c r="Q2405" s="31">
        <f>IF($A2405&lt;=Inputs!$B$13,RAND(),"")</f>
        <v/>
      </c>
      <c r="R2405" s="31">
        <f>IF($A2405&lt;=Inputs!$B$13,RAND(),"")</f>
        <v/>
      </c>
      <c r="S2405" s="31">
        <f>IF($A2405&lt;=Inputs!$B$13,RAND(),"")</f>
        <v/>
      </c>
      <c r="T2405" s="31">
        <f>IF($A2405&lt;=Inputs!$B$13,RAND(),"")</f>
        <v/>
      </c>
      <c r="U2405" s="31">
        <f>IF($A2405&lt;=Inputs!$B$13,RAND(),"")</f>
        <v/>
      </c>
      <c r="V2405" s="31">
        <f>IF($A2405&lt;=Inputs!$B$13,RAND(),"")</f>
        <v/>
      </c>
      <c r="W2405" s="31">
        <f>IF($A2405&lt;=Inputs!$B$13,RAND(),"")</f>
        <v/>
      </c>
      <c r="X2405" s="31">
        <f>IF($A2405&lt;=Inputs!$B$13,RAND(),"")</f>
        <v/>
      </c>
      <c r="Y2405" s="31">
        <f>IF($A2405&lt;=Inputs!$B$13,RAND(),"")</f>
        <v/>
      </c>
    </row>
    <row r="2406">
      <c r="A2406" t="n">
        <v>2401</v>
      </c>
      <c r="B2406" s="26">
        <f>IF($A2406&lt;=Inputs!$B$13,IF(Inputs!$B$8&gt;0,SUM(F2406:O2406)/Inputs!$B$8,0),"")</f>
        <v/>
      </c>
      <c r="C2406" s="27">
        <f>IF($A2406&lt;=Inputs!$B$13,B2406/100,"")</f>
        <v/>
      </c>
      <c r="D2406" s="28">
        <f>IF($A2406&lt;=Inputs!$B$13,C2406*Inputs!$B$7,"")</f>
        <v/>
      </c>
      <c r="E2406" s="29">
        <f>IF($A2406&lt;=Inputs!$B$13,IF(D2406&gt;0,1,0),"")</f>
        <v/>
      </c>
      <c r="F2406" s="26">
        <f>IF($A2406&lt;=Inputs!$B$13,IF(1&lt;=Inputs!$B$8,IF(Inputs!$B$12&gt;0,MAX(MIN(NORM.INV(RAND(),LOOKUP(P2406,Inputs!$J$6:$J$9,Inputs!$G$6:$G$9),LOOKUP(P2406,Inputs!$J$6:$J$9,Inputs!$H$6:$H$9)),Inputs!$B$12),-Inputs!$B$12),NORM.INV(RAND(),LOOKUP(P2406,Inputs!$J$6:$J$9,Inputs!$G$6:$G$9),LOOKUP(P2406,Inputs!$J$6:$J$9,Inputs!$H$6:$H$9))),0),"" )</f>
        <v/>
      </c>
      <c r="G2406" s="26">
        <f>IF($A2406&lt;=Inputs!$B$13,IF(2&lt;=Inputs!$B$8,IF(Inputs!$B$12&gt;0,MAX(MIN(NORM.INV(RAND(),LOOKUP(Q2406,Inputs!$J$6:$J$9,Inputs!$G$6:$G$9),LOOKUP(Q2406,Inputs!$J$6:$J$9,Inputs!$H$6:$H$9)),Inputs!$B$12),-Inputs!$B$12),NORM.INV(RAND(),LOOKUP(Q2406,Inputs!$J$6:$J$9,Inputs!$G$6:$G$9),LOOKUP(Q2406,Inputs!$J$6:$J$9,Inputs!$H$6:$H$9))),0),"" )</f>
        <v/>
      </c>
      <c r="H2406" s="26">
        <f>IF($A2406&lt;=Inputs!$B$13,IF(3&lt;=Inputs!$B$8,IF(Inputs!$B$12&gt;0,MAX(MIN(NORM.INV(RAND(),LOOKUP(R2406,Inputs!$J$6:$J$9,Inputs!$G$6:$G$9),LOOKUP(R2406,Inputs!$J$6:$J$9,Inputs!$H$6:$H$9)),Inputs!$B$12),-Inputs!$B$12),NORM.INV(RAND(),LOOKUP(R2406,Inputs!$J$6:$J$9,Inputs!$G$6:$G$9),LOOKUP(R2406,Inputs!$J$6:$J$9,Inputs!$H$6:$H$9))),0),"" )</f>
        <v/>
      </c>
      <c r="I2406" s="26">
        <f>IF($A2406&lt;=Inputs!$B$13,IF(4&lt;=Inputs!$B$8,IF(Inputs!$B$12&gt;0,MAX(MIN(NORM.INV(RAND(),LOOKUP(S2406,Inputs!$J$6:$J$9,Inputs!$G$6:$G$9),LOOKUP(S2406,Inputs!$J$6:$J$9,Inputs!$H$6:$H$9)),Inputs!$B$12),-Inputs!$B$12),NORM.INV(RAND(),LOOKUP(S2406,Inputs!$J$6:$J$9,Inputs!$G$6:$G$9),LOOKUP(S2406,Inputs!$J$6:$J$9,Inputs!$H$6:$H$9))),0),"" )</f>
        <v/>
      </c>
      <c r="J2406" s="26">
        <f>IF($A2406&lt;=Inputs!$B$13,IF(5&lt;=Inputs!$B$8,IF(Inputs!$B$12&gt;0,MAX(MIN(NORM.INV(RAND(),LOOKUP(T2406,Inputs!$J$6:$J$9,Inputs!$G$6:$G$9),LOOKUP(T2406,Inputs!$J$6:$J$9,Inputs!$H$6:$H$9)),Inputs!$B$12),-Inputs!$B$12),NORM.INV(RAND(),LOOKUP(T2406,Inputs!$J$6:$J$9,Inputs!$G$6:$G$9),LOOKUP(T2406,Inputs!$J$6:$J$9,Inputs!$H$6:$H$9))),0),"" )</f>
        <v/>
      </c>
      <c r="K2406" s="26">
        <f>IF($A2406&lt;=Inputs!$B$13,IF(6&lt;=Inputs!$B$8,IF(Inputs!$B$12&gt;0,MAX(MIN(NORM.INV(RAND(),LOOKUP(U2406,Inputs!$J$6:$J$9,Inputs!$G$6:$G$9),LOOKUP(U2406,Inputs!$J$6:$J$9,Inputs!$H$6:$H$9)),Inputs!$B$12),-Inputs!$B$12),NORM.INV(RAND(),LOOKUP(U2406,Inputs!$J$6:$J$9,Inputs!$G$6:$G$9),LOOKUP(U2406,Inputs!$J$6:$J$9,Inputs!$H$6:$H$9))),0),"" )</f>
        <v/>
      </c>
      <c r="L2406" s="26">
        <f>IF($A2406&lt;=Inputs!$B$13,IF(7&lt;=Inputs!$B$8,IF(Inputs!$B$12&gt;0,MAX(MIN(NORM.INV(RAND(),LOOKUP(V2406,Inputs!$J$6:$J$9,Inputs!$G$6:$G$9),LOOKUP(V2406,Inputs!$J$6:$J$9,Inputs!$H$6:$H$9)),Inputs!$B$12),-Inputs!$B$12),NORM.INV(RAND(),LOOKUP(V2406,Inputs!$J$6:$J$9,Inputs!$G$6:$G$9),LOOKUP(V2406,Inputs!$J$6:$J$9,Inputs!$H$6:$H$9))),0),"" )</f>
        <v/>
      </c>
      <c r="M2406" s="26">
        <f>IF($A2406&lt;=Inputs!$B$13,IF(8&lt;=Inputs!$B$8,IF(Inputs!$B$12&gt;0,MAX(MIN(NORM.INV(RAND(),LOOKUP(W2406,Inputs!$J$6:$J$9,Inputs!$G$6:$G$9),LOOKUP(W2406,Inputs!$J$6:$J$9,Inputs!$H$6:$H$9)),Inputs!$B$12),-Inputs!$B$12),NORM.INV(RAND(),LOOKUP(W2406,Inputs!$J$6:$J$9,Inputs!$G$6:$G$9),LOOKUP(W2406,Inputs!$J$6:$J$9,Inputs!$H$6:$H$9))),0),"" )</f>
        <v/>
      </c>
      <c r="N2406" s="26">
        <f>IF($A2406&lt;=Inputs!$B$13,IF(9&lt;=Inputs!$B$8,IF(Inputs!$B$12&gt;0,MAX(MIN(NORM.INV(RAND(),LOOKUP(X2406,Inputs!$J$6:$J$9,Inputs!$G$6:$G$9),LOOKUP(X2406,Inputs!$J$6:$J$9,Inputs!$H$6:$H$9)),Inputs!$B$12),-Inputs!$B$12),NORM.INV(RAND(),LOOKUP(X2406,Inputs!$J$6:$J$9,Inputs!$G$6:$G$9),LOOKUP(X2406,Inputs!$J$6:$J$9,Inputs!$H$6:$H$9))),0),"" )</f>
        <v/>
      </c>
      <c r="O2406" s="26">
        <f>IF($A2406&lt;=Inputs!$B$13,IF(10&lt;=Inputs!$B$8,IF(Inputs!$B$12&gt;0,MAX(MIN(NORM.INV(RAND(),LOOKUP(Y2406,Inputs!$J$6:$J$9,Inputs!$G$6:$G$9),LOOKUP(Y2406,Inputs!$J$6:$J$9,Inputs!$H$6:$H$9)),Inputs!$B$12),-Inputs!$B$12),NORM.INV(RAND(),LOOKUP(Y2406,Inputs!$J$6:$J$9,Inputs!$G$6:$G$9),LOOKUP(Y2406,Inputs!$J$6:$J$9,Inputs!$H$6:$H$9))),0),"" )</f>
        <v/>
      </c>
      <c r="P2406" s="31">
        <f>IF($A2406&lt;=Inputs!$B$13,RAND(),"")</f>
        <v/>
      </c>
      <c r="Q2406" s="31">
        <f>IF($A2406&lt;=Inputs!$B$13,RAND(),"")</f>
        <v/>
      </c>
      <c r="R2406" s="31">
        <f>IF($A2406&lt;=Inputs!$B$13,RAND(),"")</f>
        <v/>
      </c>
      <c r="S2406" s="31">
        <f>IF($A2406&lt;=Inputs!$B$13,RAND(),"")</f>
        <v/>
      </c>
      <c r="T2406" s="31">
        <f>IF($A2406&lt;=Inputs!$B$13,RAND(),"")</f>
        <v/>
      </c>
      <c r="U2406" s="31">
        <f>IF($A2406&lt;=Inputs!$B$13,RAND(),"")</f>
        <v/>
      </c>
      <c r="V2406" s="31">
        <f>IF($A2406&lt;=Inputs!$B$13,RAND(),"")</f>
        <v/>
      </c>
      <c r="W2406" s="31">
        <f>IF($A2406&lt;=Inputs!$B$13,RAND(),"")</f>
        <v/>
      </c>
      <c r="X2406" s="31">
        <f>IF($A2406&lt;=Inputs!$B$13,RAND(),"")</f>
        <v/>
      </c>
      <c r="Y2406" s="31">
        <f>IF($A2406&lt;=Inputs!$B$13,RAND(),"")</f>
        <v/>
      </c>
    </row>
    <row r="2407">
      <c r="A2407" t="n">
        <v>2402</v>
      </c>
      <c r="B2407" s="26">
        <f>IF($A2407&lt;=Inputs!$B$13,IF(Inputs!$B$8&gt;0,SUM(F2407:O2407)/Inputs!$B$8,0),"")</f>
        <v/>
      </c>
      <c r="C2407" s="27">
        <f>IF($A2407&lt;=Inputs!$B$13,B2407/100,"")</f>
        <v/>
      </c>
      <c r="D2407" s="28">
        <f>IF($A2407&lt;=Inputs!$B$13,C2407*Inputs!$B$7,"")</f>
        <v/>
      </c>
      <c r="E2407" s="29">
        <f>IF($A2407&lt;=Inputs!$B$13,IF(D2407&gt;0,1,0),"")</f>
        <v/>
      </c>
      <c r="F2407" s="26">
        <f>IF($A2407&lt;=Inputs!$B$13,IF(1&lt;=Inputs!$B$8,IF(Inputs!$B$12&gt;0,MAX(MIN(NORM.INV(RAND(),LOOKUP(P2407,Inputs!$J$6:$J$9,Inputs!$G$6:$G$9),LOOKUP(P2407,Inputs!$J$6:$J$9,Inputs!$H$6:$H$9)),Inputs!$B$12),-Inputs!$B$12),NORM.INV(RAND(),LOOKUP(P2407,Inputs!$J$6:$J$9,Inputs!$G$6:$G$9),LOOKUP(P2407,Inputs!$J$6:$J$9,Inputs!$H$6:$H$9))),0),"" )</f>
        <v/>
      </c>
      <c r="G2407" s="26">
        <f>IF($A2407&lt;=Inputs!$B$13,IF(2&lt;=Inputs!$B$8,IF(Inputs!$B$12&gt;0,MAX(MIN(NORM.INV(RAND(),LOOKUP(Q2407,Inputs!$J$6:$J$9,Inputs!$G$6:$G$9),LOOKUP(Q2407,Inputs!$J$6:$J$9,Inputs!$H$6:$H$9)),Inputs!$B$12),-Inputs!$B$12),NORM.INV(RAND(),LOOKUP(Q2407,Inputs!$J$6:$J$9,Inputs!$G$6:$G$9),LOOKUP(Q2407,Inputs!$J$6:$J$9,Inputs!$H$6:$H$9))),0),"" )</f>
        <v/>
      </c>
      <c r="H2407" s="26">
        <f>IF($A2407&lt;=Inputs!$B$13,IF(3&lt;=Inputs!$B$8,IF(Inputs!$B$12&gt;0,MAX(MIN(NORM.INV(RAND(),LOOKUP(R2407,Inputs!$J$6:$J$9,Inputs!$G$6:$G$9),LOOKUP(R2407,Inputs!$J$6:$J$9,Inputs!$H$6:$H$9)),Inputs!$B$12),-Inputs!$B$12),NORM.INV(RAND(),LOOKUP(R2407,Inputs!$J$6:$J$9,Inputs!$G$6:$G$9),LOOKUP(R2407,Inputs!$J$6:$J$9,Inputs!$H$6:$H$9))),0),"" )</f>
        <v/>
      </c>
      <c r="I2407" s="26">
        <f>IF($A2407&lt;=Inputs!$B$13,IF(4&lt;=Inputs!$B$8,IF(Inputs!$B$12&gt;0,MAX(MIN(NORM.INV(RAND(),LOOKUP(S2407,Inputs!$J$6:$J$9,Inputs!$G$6:$G$9),LOOKUP(S2407,Inputs!$J$6:$J$9,Inputs!$H$6:$H$9)),Inputs!$B$12),-Inputs!$B$12),NORM.INV(RAND(),LOOKUP(S2407,Inputs!$J$6:$J$9,Inputs!$G$6:$G$9),LOOKUP(S2407,Inputs!$J$6:$J$9,Inputs!$H$6:$H$9))),0),"" )</f>
        <v/>
      </c>
      <c r="J2407" s="26">
        <f>IF($A2407&lt;=Inputs!$B$13,IF(5&lt;=Inputs!$B$8,IF(Inputs!$B$12&gt;0,MAX(MIN(NORM.INV(RAND(),LOOKUP(T2407,Inputs!$J$6:$J$9,Inputs!$G$6:$G$9),LOOKUP(T2407,Inputs!$J$6:$J$9,Inputs!$H$6:$H$9)),Inputs!$B$12),-Inputs!$B$12),NORM.INV(RAND(),LOOKUP(T2407,Inputs!$J$6:$J$9,Inputs!$G$6:$G$9),LOOKUP(T2407,Inputs!$J$6:$J$9,Inputs!$H$6:$H$9))),0),"" )</f>
        <v/>
      </c>
      <c r="K2407" s="26">
        <f>IF($A2407&lt;=Inputs!$B$13,IF(6&lt;=Inputs!$B$8,IF(Inputs!$B$12&gt;0,MAX(MIN(NORM.INV(RAND(),LOOKUP(U2407,Inputs!$J$6:$J$9,Inputs!$G$6:$G$9),LOOKUP(U2407,Inputs!$J$6:$J$9,Inputs!$H$6:$H$9)),Inputs!$B$12),-Inputs!$B$12),NORM.INV(RAND(),LOOKUP(U2407,Inputs!$J$6:$J$9,Inputs!$G$6:$G$9),LOOKUP(U2407,Inputs!$J$6:$J$9,Inputs!$H$6:$H$9))),0),"" )</f>
        <v/>
      </c>
      <c r="L2407" s="26">
        <f>IF($A2407&lt;=Inputs!$B$13,IF(7&lt;=Inputs!$B$8,IF(Inputs!$B$12&gt;0,MAX(MIN(NORM.INV(RAND(),LOOKUP(V2407,Inputs!$J$6:$J$9,Inputs!$G$6:$G$9),LOOKUP(V2407,Inputs!$J$6:$J$9,Inputs!$H$6:$H$9)),Inputs!$B$12),-Inputs!$B$12),NORM.INV(RAND(),LOOKUP(V2407,Inputs!$J$6:$J$9,Inputs!$G$6:$G$9),LOOKUP(V2407,Inputs!$J$6:$J$9,Inputs!$H$6:$H$9))),0),"" )</f>
        <v/>
      </c>
      <c r="M2407" s="26">
        <f>IF($A2407&lt;=Inputs!$B$13,IF(8&lt;=Inputs!$B$8,IF(Inputs!$B$12&gt;0,MAX(MIN(NORM.INV(RAND(),LOOKUP(W2407,Inputs!$J$6:$J$9,Inputs!$G$6:$G$9),LOOKUP(W2407,Inputs!$J$6:$J$9,Inputs!$H$6:$H$9)),Inputs!$B$12),-Inputs!$B$12),NORM.INV(RAND(),LOOKUP(W2407,Inputs!$J$6:$J$9,Inputs!$G$6:$G$9),LOOKUP(W2407,Inputs!$J$6:$J$9,Inputs!$H$6:$H$9))),0),"" )</f>
        <v/>
      </c>
      <c r="N2407" s="26">
        <f>IF($A2407&lt;=Inputs!$B$13,IF(9&lt;=Inputs!$B$8,IF(Inputs!$B$12&gt;0,MAX(MIN(NORM.INV(RAND(),LOOKUP(X2407,Inputs!$J$6:$J$9,Inputs!$G$6:$G$9),LOOKUP(X2407,Inputs!$J$6:$J$9,Inputs!$H$6:$H$9)),Inputs!$B$12),-Inputs!$B$12),NORM.INV(RAND(),LOOKUP(X2407,Inputs!$J$6:$J$9,Inputs!$G$6:$G$9),LOOKUP(X2407,Inputs!$J$6:$J$9,Inputs!$H$6:$H$9))),0),"" )</f>
        <v/>
      </c>
      <c r="O2407" s="26">
        <f>IF($A2407&lt;=Inputs!$B$13,IF(10&lt;=Inputs!$B$8,IF(Inputs!$B$12&gt;0,MAX(MIN(NORM.INV(RAND(),LOOKUP(Y2407,Inputs!$J$6:$J$9,Inputs!$G$6:$G$9),LOOKUP(Y2407,Inputs!$J$6:$J$9,Inputs!$H$6:$H$9)),Inputs!$B$12),-Inputs!$B$12),NORM.INV(RAND(),LOOKUP(Y2407,Inputs!$J$6:$J$9,Inputs!$G$6:$G$9),LOOKUP(Y2407,Inputs!$J$6:$J$9,Inputs!$H$6:$H$9))),0),"" )</f>
        <v/>
      </c>
      <c r="P2407" s="31">
        <f>IF($A2407&lt;=Inputs!$B$13,RAND(),"")</f>
        <v/>
      </c>
      <c r="Q2407" s="31">
        <f>IF($A2407&lt;=Inputs!$B$13,RAND(),"")</f>
        <v/>
      </c>
      <c r="R2407" s="31">
        <f>IF($A2407&lt;=Inputs!$B$13,RAND(),"")</f>
        <v/>
      </c>
      <c r="S2407" s="31">
        <f>IF($A2407&lt;=Inputs!$B$13,RAND(),"")</f>
        <v/>
      </c>
      <c r="T2407" s="31">
        <f>IF($A2407&lt;=Inputs!$B$13,RAND(),"")</f>
        <v/>
      </c>
      <c r="U2407" s="31">
        <f>IF($A2407&lt;=Inputs!$B$13,RAND(),"")</f>
        <v/>
      </c>
      <c r="V2407" s="31">
        <f>IF($A2407&lt;=Inputs!$B$13,RAND(),"")</f>
        <v/>
      </c>
      <c r="W2407" s="31">
        <f>IF($A2407&lt;=Inputs!$B$13,RAND(),"")</f>
        <v/>
      </c>
      <c r="X2407" s="31">
        <f>IF($A2407&lt;=Inputs!$B$13,RAND(),"")</f>
        <v/>
      </c>
      <c r="Y2407" s="31">
        <f>IF($A2407&lt;=Inputs!$B$13,RAND(),"")</f>
        <v/>
      </c>
    </row>
    <row r="2408">
      <c r="A2408" t="n">
        <v>2403</v>
      </c>
      <c r="B2408" s="26">
        <f>IF($A2408&lt;=Inputs!$B$13,IF(Inputs!$B$8&gt;0,SUM(F2408:O2408)/Inputs!$B$8,0),"")</f>
        <v/>
      </c>
      <c r="C2408" s="27">
        <f>IF($A2408&lt;=Inputs!$B$13,B2408/100,"")</f>
        <v/>
      </c>
      <c r="D2408" s="28">
        <f>IF($A2408&lt;=Inputs!$B$13,C2408*Inputs!$B$7,"")</f>
        <v/>
      </c>
      <c r="E2408" s="29">
        <f>IF($A2408&lt;=Inputs!$B$13,IF(D2408&gt;0,1,0),"")</f>
        <v/>
      </c>
      <c r="F2408" s="26">
        <f>IF($A2408&lt;=Inputs!$B$13,IF(1&lt;=Inputs!$B$8,IF(Inputs!$B$12&gt;0,MAX(MIN(NORM.INV(RAND(),LOOKUP(P2408,Inputs!$J$6:$J$9,Inputs!$G$6:$G$9),LOOKUP(P2408,Inputs!$J$6:$J$9,Inputs!$H$6:$H$9)),Inputs!$B$12),-Inputs!$B$12),NORM.INV(RAND(),LOOKUP(P2408,Inputs!$J$6:$J$9,Inputs!$G$6:$G$9),LOOKUP(P2408,Inputs!$J$6:$J$9,Inputs!$H$6:$H$9))),0),"" )</f>
        <v/>
      </c>
      <c r="G2408" s="26">
        <f>IF($A2408&lt;=Inputs!$B$13,IF(2&lt;=Inputs!$B$8,IF(Inputs!$B$12&gt;0,MAX(MIN(NORM.INV(RAND(),LOOKUP(Q2408,Inputs!$J$6:$J$9,Inputs!$G$6:$G$9),LOOKUP(Q2408,Inputs!$J$6:$J$9,Inputs!$H$6:$H$9)),Inputs!$B$12),-Inputs!$B$12),NORM.INV(RAND(),LOOKUP(Q2408,Inputs!$J$6:$J$9,Inputs!$G$6:$G$9),LOOKUP(Q2408,Inputs!$J$6:$J$9,Inputs!$H$6:$H$9))),0),"" )</f>
        <v/>
      </c>
      <c r="H2408" s="26">
        <f>IF($A2408&lt;=Inputs!$B$13,IF(3&lt;=Inputs!$B$8,IF(Inputs!$B$12&gt;0,MAX(MIN(NORM.INV(RAND(),LOOKUP(R2408,Inputs!$J$6:$J$9,Inputs!$G$6:$G$9),LOOKUP(R2408,Inputs!$J$6:$J$9,Inputs!$H$6:$H$9)),Inputs!$B$12),-Inputs!$B$12),NORM.INV(RAND(),LOOKUP(R2408,Inputs!$J$6:$J$9,Inputs!$G$6:$G$9),LOOKUP(R2408,Inputs!$J$6:$J$9,Inputs!$H$6:$H$9))),0),"" )</f>
        <v/>
      </c>
      <c r="I2408" s="26">
        <f>IF($A2408&lt;=Inputs!$B$13,IF(4&lt;=Inputs!$B$8,IF(Inputs!$B$12&gt;0,MAX(MIN(NORM.INV(RAND(),LOOKUP(S2408,Inputs!$J$6:$J$9,Inputs!$G$6:$G$9),LOOKUP(S2408,Inputs!$J$6:$J$9,Inputs!$H$6:$H$9)),Inputs!$B$12),-Inputs!$B$12),NORM.INV(RAND(),LOOKUP(S2408,Inputs!$J$6:$J$9,Inputs!$G$6:$G$9),LOOKUP(S2408,Inputs!$J$6:$J$9,Inputs!$H$6:$H$9))),0),"" )</f>
        <v/>
      </c>
      <c r="J2408" s="26">
        <f>IF($A2408&lt;=Inputs!$B$13,IF(5&lt;=Inputs!$B$8,IF(Inputs!$B$12&gt;0,MAX(MIN(NORM.INV(RAND(),LOOKUP(T2408,Inputs!$J$6:$J$9,Inputs!$G$6:$G$9),LOOKUP(T2408,Inputs!$J$6:$J$9,Inputs!$H$6:$H$9)),Inputs!$B$12),-Inputs!$B$12),NORM.INV(RAND(),LOOKUP(T2408,Inputs!$J$6:$J$9,Inputs!$G$6:$G$9),LOOKUP(T2408,Inputs!$J$6:$J$9,Inputs!$H$6:$H$9))),0),"" )</f>
        <v/>
      </c>
      <c r="K2408" s="26">
        <f>IF($A2408&lt;=Inputs!$B$13,IF(6&lt;=Inputs!$B$8,IF(Inputs!$B$12&gt;0,MAX(MIN(NORM.INV(RAND(),LOOKUP(U2408,Inputs!$J$6:$J$9,Inputs!$G$6:$G$9),LOOKUP(U2408,Inputs!$J$6:$J$9,Inputs!$H$6:$H$9)),Inputs!$B$12),-Inputs!$B$12),NORM.INV(RAND(),LOOKUP(U2408,Inputs!$J$6:$J$9,Inputs!$G$6:$G$9),LOOKUP(U2408,Inputs!$J$6:$J$9,Inputs!$H$6:$H$9))),0),"" )</f>
        <v/>
      </c>
      <c r="L2408" s="26">
        <f>IF($A2408&lt;=Inputs!$B$13,IF(7&lt;=Inputs!$B$8,IF(Inputs!$B$12&gt;0,MAX(MIN(NORM.INV(RAND(),LOOKUP(V2408,Inputs!$J$6:$J$9,Inputs!$G$6:$G$9),LOOKUP(V2408,Inputs!$J$6:$J$9,Inputs!$H$6:$H$9)),Inputs!$B$12),-Inputs!$B$12),NORM.INV(RAND(),LOOKUP(V2408,Inputs!$J$6:$J$9,Inputs!$G$6:$G$9),LOOKUP(V2408,Inputs!$J$6:$J$9,Inputs!$H$6:$H$9))),0),"" )</f>
        <v/>
      </c>
      <c r="M2408" s="26">
        <f>IF($A2408&lt;=Inputs!$B$13,IF(8&lt;=Inputs!$B$8,IF(Inputs!$B$12&gt;0,MAX(MIN(NORM.INV(RAND(),LOOKUP(W2408,Inputs!$J$6:$J$9,Inputs!$G$6:$G$9),LOOKUP(W2408,Inputs!$J$6:$J$9,Inputs!$H$6:$H$9)),Inputs!$B$12),-Inputs!$B$12),NORM.INV(RAND(),LOOKUP(W2408,Inputs!$J$6:$J$9,Inputs!$G$6:$G$9),LOOKUP(W2408,Inputs!$J$6:$J$9,Inputs!$H$6:$H$9))),0),"" )</f>
        <v/>
      </c>
      <c r="N2408" s="26">
        <f>IF($A2408&lt;=Inputs!$B$13,IF(9&lt;=Inputs!$B$8,IF(Inputs!$B$12&gt;0,MAX(MIN(NORM.INV(RAND(),LOOKUP(X2408,Inputs!$J$6:$J$9,Inputs!$G$6:$G$9),LOOKUP(X2408,Inputs!$J$6:$J$9,Inputs!$H$6:$H$9)),Inputs!$B$12),-Inputs!$B$12),NORM.INV(RAND(),LOOKUP(X2408,Inputs!$J$6:$J$9,Inputs!$G$6:$G$9),LOOKUP(X2408,Inputs!$J$6:$J$9,Inputs!$H$6:$H$9))),0),"" )</f>
        <v/>
      </c>
      <c r="O2408" s="26">
        <f>IF($A2408&lt;=Inputs!$B$13,IF(10&lt;=Inputs!$B$8,IF(Inputs!$B$12&gt;0,MAX(MIN(NORM.INV(RAND(),LOOKUP(Y2408,Inputs!$J$6:$J$9,Inputs!$G$6:$G$9),LOOKUP(Y2408,Inputs!$J$6:$J$9,Inputs!$H$6:$H$9)),Inputs!$B$12),-Inputs!$B$12),NORM.INV(RAND(),LOOKUP(Y2408,Inputs!$J$6:$J$9,Inputs!$G$6:$G$9),LOOKUP(Y2408,Inputs!$J$6:$J$9,Inputs!$H$6:$H$9))),0),"" )</f>
        <v/>
      </c>
      <c r="P2408" s="31">
        <f>IF($A2408&lt;=Inputs!$B$13,RAND(),"")</f>
        <v/>
      </c>
      <c r="Q2408" s="31">
        <f>IF($A2408&lt;=Inputs!$B$13,RAND(),"")</f>
        <v/>
      </c>
      <c r="R2408" s="31">
        <f>IF($A2408&lt;=Inputs!$B$13,RAND(),"")</f>
        <v/>
      </c>
      <c r="S2408" s="31">
        <f>IF($A2408&lt;=Inputs!$B$13,RAND(),"")</f>
        <v/>
      </c>
      <c r="T2408" s="31">
        <f>IF($A2408&lt;=Inputs!$B$13,RAND(),"")</f>
        <v/>
      </c>
      <c r="U2408" s="31">
        <f>IF($A2408&lt;=Inputs!$B$13,RAND(),"")</f>
        <v/>
      </c>
      <c r="V2408" s="31">
        <f>IF($A2408&lt;=Inputs!$B$13,RAND(),"")</f>
        <v/>
      </c>
      <c r="W2408" s="31">
        <f>IF($A2408&lt;=Inputs!$B$13,RAND(),"")</f>
        <v/>
      </c>
      <c r="X2408" s="31">
        <f>IF($A2408&lt;=Inputs!$B$13,RAND(),"")</f>
        <v/>
      </c>
      <c r="Y2408" s="31">
        <f>IF($A2408&lt;=Inputs!$B$13,RAND(),"")</f>
        <v/>
      </c>
    </row>
    <row r="2409">
      <c r="A2409" t="n">
        <v>2404</v>
      </c>
      <c r="B2409" s="26">
        <f>IF($A2409&lt;=Inputs!$B$13,IF(Inputs!$B$8&gt;0,SUM(F2409:O2409)/Inputs!$B$8,0),"")</f>
        <v/>
      </c>
      <c r="C2409" s="27">
        <f>IF($A2409&lt;=Inputs!$B$13,B2409/100,"")</f>
        <v/>
      </c>
      <c r="D2409" s="28">
        <f>IF($A2409&lt;=Inputs!$B$13,C2409*Inputs!$B$7,"")</f>
        <v/>
      </c>
      <c r="E2409" s="29">
        <f>IF($A2409&lt;=Inputs!$B$13,IF(D2409&gt;0,1,0),"")</f>
        <v/>
      </c>
      <c r="F2409" s="26">
        <f>IF($A2409&lt;=Inputs!$B$13,IF(1&lt;=Inputs!$B$8,IF(Inputs!$B$12&gt;0,MAX(MIN(NORM.INV(RAND(),LOOKUP(P2409,Inputs!$J$6:$J$9,Inputs!$G$6:$G$9),LOOKUP(P2409,Inputs!$J$6:$J$9,Inputs!$H$6:$H$9)),Inputs!$B$12),-Inputs!$B$12),NORM.INV(RAND(),LOOKUP(P2409,Inputs!$J$6:$J$9,Inputs!$G$6:$G$9),LOOKUP(P2409,Inputs!$J$6:$J$9,Inputs!$H$6:$H$9))),0),"" )</f>
        <v/>
      </c>
      <c r="G2409" s="26">
        <f>IF($A2409&lt;=Inputs!$B$13,IF(2&lt;=Inputs!$B$8,IF(Inputs!$B$12&gt;0,MAX(MIN(NORM.INV(RAND(),LOOKUP(Q2409,Inputs!$J$6:$J$9,Inputs!$G$6:$G$9),LOOKUP(Q2409,Inputs!$J$6:$J$9,Inputs!$H$6:$H$9)),Inputs!$B$12),-Inputs!$B$12),NORM.INV(RAND(),LOOKUP(Q2409,Inputs!$J$6:$J$9,Inputs!$G$6:$G$9),LOOKUP(Q2409,Inputs!$J$6:$J$9,Inputs!$H$6:$H$9))),0),"" )</f>
        <v/>
      </c>
      <c r="H2409" s="26">
        <f>IF($A2409&lt;=Inputs!$B$13,IF(3&lt;=Inputs!$B$8,IF(Inputs!$B$12&gt;0,MAX(MIN(NORM.INV(RAND(),LOOKUP(R2409,Inputs!$J$6:$J$9,Inputs!$G$6:$G$9),LOOKUP(R2409,Inputs!$J$6:$J$9,Inputs!$H$6:$H$9)),Inputs!$B$12),-Inputs!$B$12),NORM.INV(RAND(),LOOKUP(R2409,Inputs!$J$6:$J$9,Inputs!$G$6:$G$9),LOOKUP(R2409,Inputs!$J$6:$J$9,Inputs!$H$6:$H$9))),0),"" )</f>
        <v/>
      </c>
      <c r="I2409" s="26">
        <f>IF($A2409&lt;=Inputs!$B$13,IF(4&lt;=Inputs!$B$8,IF(Inputs!$B$12&gt;0,MAX(MIN(NORM.INV(RAND(),LOOKUP(S2409,Inputs!$J$6:$J$9,Inputs!$G$6:$G$9),LOOKUP(S2409,Inputs!$J$6:$J$9,Inputs!$H$6:$H$9)),Inputs!$B$12),-Inputs!$B$12),NORM.INV(RAND(),LOOKUP(S2409,Inputs!$J$6:$J$9,Inputs!$G$6:$G$9),LOOKUP(S2409,Inputs!$J$6:$J$9,Inputs!$H$6:$H$9))),0),"" )</f>
        <v/>
      </c>
      <c r="J2409" s="26">
        <f>IF($A2409&lt;=Inputs!$B$13,IF(5&lt;=Inputs!$B$8,IF(Inputs!$B$12&gt;0,MAX(MIN(NORM.INV(RAND(),LOOKUP(T2409,Inputs!$J$6:$J$9,Inputs!$G$6:$G$9),LOOKUP(T2409,Inputs!$J$6:$J$9,Inputs!$H$6:$H$9)),Inputs!$B$12),-Inputs!$B$12),NORM.INV(RAND(),LOOKUP(T2409,Inputs!$J$6:$J$9,Inputs!$G$6:$G$9),LOOKUP(T2409,Inputs!$J$6:$J$9,Inputs!$H$6:$H$9))),0),"" )</f>
        <v/>
      </c>
      <c r="K2409" s="26">
        <f>IF($A2409&lt;=Inputs!$B$13,IF(6&lt;=Inputs!$B$8,IF(Inputs!$B$12&gt;0,MAX(MIN(NORM.INV(RAND(),LOOKUP(U2409,Inputs!$J$6:$J$9,Inputs!$G$6:$G$9),LOOKUP(U2409,Inputs!$J$6:$J$9,Inputs!$H$6:$H$9)),Inputs!$B$12),-Inputs!$B$12),NORM.INV(RAND(),LOOKUP(U2409,Inputs!$J$6:$J$9,Inputs!$G$6:$G$9),LOOKUP(U2409,Inputs!$J$6:$J$9,Inputs!$H$6:$H$9))),0),"" )</f>
        <v/>
      </c>
      <c r="L2409" s="26">
        <f>IF($A2409&lt;=Inputs!$B$13,IF(7&lt;=Inputs!$B$8,IF(Inputs!$B$12&gt;0,MAX(MIN(NORM.INV(RAND(),LOOKUP(V2409,Inputs!$J$6:$J$9,Inputs!$G$6:$G$9),LOOKUP(V2409,Inputs!$J$6:$J$9,Inputs!$H$6:$H$9)),Inputs!$B$12),-Inputs!$B$12),NORM.INV(RAND(),LOOKUP(V2409,Inputs!$J$6:$J$9,Inputs!$G$6:$G$9),LOOKUP(V2409,Inputs!$J$6:$J$9,Inputs!$H$6:$H$9))),0),"" )</f>
        <v/>
      </c>
      <c r="M2409" s="26">
        <f>IF($A2409&lt;=Inputs!$B$13,IF(8&lt;=Inputs!$B$8,IF(Inputs!$B$12&gt;0,MAX(MIN(NORM.INV(RAND(),LOOKUP(W2409,Inputs!$J$6:$J$9,Inputs!$G$6:$G$9),LOOKUP(W2409,Inputs!$J$6:$J$9,Inputs!$H$6:$H$9)),Inputs!$B$12),-Inputs!$B$12),NORM.INV(RAND(),LOOKUP(W2409,Inputs!$J$6:$J$9,Inputs!$G$6:$G$9),LOOKUP(W2409,Inputs!$J$6:$J$9,Inputs!$H$6:$H$9))),0),"" )</f>
        <v/>
      </c>
      <c r="N2409" s="26">
        <f>IF($A2409&lt;=Inputs!$B$13,IF(9&lt;=Inputs!$B$8,IF(Inputs!$B$12&gt;0,MAX(MIN(NORM.INV(RAND(),LOOKUP(X2409,Inputs!$J$6:$J$9,Inputs!$G$6:$G$9),LOOKUP(X2409,Inputs!$J$6:$J$9,Inputs!$H$6:$H$9)),Inputs!$B$12),-Inputs!$B$12),NORM.INV(RAND(),LOOKUP(X2409,Inputs!$J$6:$J$9,Inputs!$G$6:$G$9),LOOKUP(X2409,Inputs!$J$6:$J$9,Inputs!$H$6:$H$9))),0),"" )</f>
        <v/>
      </c>
      <c r="O2409" s="26">
        <f>IF($A2409&lt;=Inputs!$B$13,IF(10&lt;=Inputs!$B$8,IF(Inputs!$B$12&gt;0,MAX(MIN(NORM.INV(RAND(),LOOKUP(Y2409,Inputs!$J$6:$J$9,Inputs!$G$6:$G$9),LOOKUP(Y2409,Inputs!$J$6:$J$9,Inputs!$H$6:$H$9)),Inputs!$B$12),-Inputs!$B$12),NORM.INV(RAND(),LOOKUP(Y2409,Inputs!$J$6:$J$9,Inputs!$G$6:$G$9),LOOKUP(Y2409,Inputs!$J$6:$J$9,Inputs!$H$6:$H$9))),0),"" )</f>
        <v/>
      </c>
      <c r="P2409" s="31">
        <f>IF($A2409&lt;=Inputs!$B$13,RAND(),"")</f>
        <v/>
      </c>
      <c r="Q2409" s="31">
        <f>IF($A2409&lt;=Inputs!$B$13,RAND(),"")</f>
        <v/>
      </c>
      <c r="R2409" s="31">
        <f>IF($A2409&lt;=Inputs!$B$13,RAND(),"")</f>
        <v/>
      </c>
      <c r="S2409" s="31">
        <f>IF($A2409&lt;=Inputs!$B$13,RAND(),"")</f>
        <v/>
      </c>
      <c r="T2409" s="31">
        <f>IF($A2409&lt;=Inputs!$B$13,RAND(),"")</f>
        <v/>
      </c>
      <c r="U2409" s="31">
        <f>IF($A2409&lt;=Inputs!$B$13,RAND(),"")</f>
        <v/>
      </c>
      <c r="V2409" s="31">
        <f>IF($A2409&lt;=Inputs!$B$13,RAND(),"")</f>
        <v/>
      </c>
      <c r="W2409" s="31">
        <f>IF($A2409&lt;=Inputs!$B$13,RAND(),"")</f>
        <v/>
      </c>
      <c r="X2409" s="31">
        <f>IF($A2409&lt;=Inputs!$B$13,RAND(),"")</f>
        <v/>
      </c>
      <c r="Y2409" s="31">
        <f>IF($A2409&lt;=Inputs!$B$13,RAND(),"")</f>
        <v/>
      </c>
    </row>
    <row r="2410">
      <c r="A2410" t="n">
        <v>2405</v>
      </c>
      <c r="B2410" s="26">
        <f>IF($A2410&lt;=Inputs!$B$13,IF(Inputs!$B$8&gt;0,SUM(F2410:O2410)/Inputs!$B$8,0),"")</f>
        <v/>
      </c>
      <c r="C2410" s="27">
        <f>IF($A2410&lt;=Inputs!$B$13,B2410/100,"")</f>
        <v/>
      </c>
      <c r="D2410" s="28">
        <f>IF($A2410&lt;=Inputs!$B$13,C2410*Inputs!$B$7,"")</f>
        <v/>
      </c>
      <c r="E2410" s="29">
        <f>IF($A2410&lt;=Inputs!$B$13,IF(D2410&gt;0,1,0),"")</f>
        <v/>
      </c>
      <c r="F2410" s="26">
        <f>IF($A2410&lt;=Inputs!$B$13,IF(1&lt;=Inputs!$B$8,IF(Inputs!$B$12&gt;0,MAX(MIN(NORM.INV(RAND(),LOOKUP(P2410,Inputs!$J$6:$J$9,Inputs!$G$6:$G$9),LOOKUP(P2410,Inputs!$J$6:$J$9,Inputs!$H$6:$H$9)),Inputs!$B$12),-Inputs!$B$12),NORM.INV(RAND(),LOOKUP(P2410,Inputs!$J$6:$J$9,Inputs!$G$6:$G$9),LOOKUP(P2410,Inputs!$J$6:$J$9,Inputs!$H$6:$H$9))),0),"" )</f>
        <v/>
      </c>
      <c r="G2410" s="26">
        <f>IF($A2410&lt;=Inputs!$B$13,IF(2&lt;=Inputs!$B$8,IF(Inputs!$B$12&gt;0,MAX(MIN(NORM.INV(RAND(),LOOKUP(Q2410,Inputs!$J$6:$J$9,Inputs!$G$6:$G$9),LOOKUP(Q2410,Inputs!$J$6:$J$9,Inputs!$H$6:$H$9)),Inputs!$B$12),-Inputs!$B$12),NORM.INV(RAND(),LOOKUP(Q2410,Inputs!$J$6:$J$9,Inputs!$G$6:$G$9),LOOKUP(Q2410,Inputs!$J$6:$J$9,Inputs!$H$6:$H$9))),0),"" )</f>
        <v/>
      </c>
      <c r="H2410" s="26">
        <f>IF($A2410&lt;=Inputs!$B$13,IF(3&lt;=Inputs!$B$8,IF(Inputs!$B$12&gt;0,MAX(MIN(NORM.INV(RAND(),LOOKUP(R2410,Inputs!$J$6:$J$9,Inputs!$G$6:$G$9),LOOKUP(R2410,Inputs!$J$6:$J$9,Inputs!$H$6:$H$9)),Inputs!$B$12),-Inputs!$B$12),NORM.INV(RAND(),LOOKUP(R2410,Inputs!$J$6:$J$9,Inputs!$G$6:$G$9),LOOKUP(R2410,Inputs!$J$6:$J$9,Inputs!$H$6:$H$9))),0),"" )</f>
        <v/>
      </c>
      <c r="I2410" s="26">
        <f>IF($A2410&lt;=Inputs!$B$13,IF(4&lt;=Inputs!$B$8,IF(Inputs!$B$12&gt;0,MAX(MIN(NORM.INV(RAND(),LOOKUP(S2410,Inputs!$J$6:$J$9,Inputs!$G$6:$G$9),LOOKUP(S2410,Inputs!$J$6:$J$9,Inputs!$H$6:$H$9)),Inputs!$B$12),-Inputs!$B$12),NORM.INV(RAND(),LOOKUP(S2410,Inputs!$J$6:$J$9,Inputs!$G$6:$G$9),LOOKUP(S2410,Inputs!$J$6:$J$9,Inputs!$H$6:$H$9))),0),"" )</f>
        <v/>
      </c>
      <c r="J2410" s="26">
        <f>IF($A2410&lt;=Inputs!$B$13,IF(5&lt;=Inputs!$B$8,IF(Inputs!$B$12&gt;0,MAX(MIN(NORM.INV(RAND(),LOOKUP(T2410,Inputs!$J$6:$J$9,Inputs!$G$6:$G$9),LOOKUP(T2410,Inputs!$J$6:$J$9,Inputs!$H$6:$H$9)),Inputs!$B$12),-Inputs!$B$12),NORM.INV(RAND(),LOOKUP(T2410,Inputs!$J$6:$J$9,Inputs!$G$6:$G$9),LOOKUP(T2410,Inputs!$J$6:$J$9,Inputs!$H$6:$H$9))),0),"" )</f>
        <v/>
      </c>
      <c r="K2410" s="26">
        <f>IF($A2410&lt;=Inputs!$B$13,IF(6&lt;=Inputs!$B$8,IF(Inputs!$B$12&gt;0,MAX(MIN(NORM.INV(RAND(),LOOKUP(U2410,Inputs!$J$6:$J$9,Inputs!$G$6:$G$9),LOOKUP(U2410,Inputs!$J$6:$J$9,Inputs!$H$6:$H$9)),Inputs!$B$12),-Inputs!$B$12),NORM.INV(RAND(),LOOKUP(U2410,Inputs!$J$6:$J$9,Inputs!$G$6:$G$9),LOOKUP(U2410,Inputs!$J$6:$J$9,Inputs!$H$6:$H$9))),0),"" )</f>
        <v/>
      </c>
      <c r="L2410" s="26">
        <f>IF($A2410&lt;=Inputs!$B$13,IF(7&lt;=Inputs!$B$8,IF(Inputs!$B$12&gt;0,MAX(MIN(NORM.INV(RAND(),LOOKUP(V2410,Inputs!$J$6:$J$9,Inputs!$G$6:$G$9),LOOKUP(V2410,Inputs!$J$6:$J$9,Inputs!$H$6:$H$9)),Inputs!$B$12),-Inputs!$B$12),NORM.INV(RAND(),LOOKUP(V2410,Inputs!$J$6:$J$9,Inputs!$G$6:$G$9),LOOKUP(V2410,Inputs!$J$6:$J$9,Inputs!$H$6:$H$9))),0),"" )</f>
        <v/>
      </c>
      <c r="M2410" s="26">
        <f>IF($A2410&lt;=Inputs!$B$13,IF(8&lt;=Inputs!$B$8,IF(Inputs!$B$12&gt;0,MAX(MIN(NORM.INV(RAND(),LOOKUP(W2410,Inputs!$J$6:$J$9,Inputs!$G$6:$G$9),LOOKUP(W2410,Inputs!$J$6:$J$9,Inputs!$H$6:$H$9)),Inputs!$B$12),-Inputs!$B$12),NORM.INV(RAND(),LOOKUP(W2410,Inputs!$J$6:$J$9,Inputs!$G$6:$G$9),LOOKUP(W2410,Inputs!$J$6:$J$9,Inputs!$H$6:$H$9))),0),"" )</f>
        <v/>
      </c>
      <c r="N2410" s="26">
        <f>IF($A2410&lt;=Inputs!$B$13,IF(9&lt;=Inputs!$B$8,IF(Inputs!$B$12&gt;0,MAX(MIN(NORM.INV(RAND(),LOOKUP(X2410,Inputs!$J$6:$J$9,Inputs!$G$6:$G$9),LOOKUP(X2410,Inputs!$J$6:$J$9,Inputs!$H$6:$H$9)),Inputs!$B$12),-Inputs!$B$12),NORM.INV(RAND(),LOOKUP(X2410,Inputs!$J$6:$J$9,Inputs!$G$6:$G$9),LOOKUP(X2410,Inputs!$J$6:$J$9,Inputs!$H$6:$H$9))),0),"" )</f>
        <v/>
      </c>
      <c r="O2410" s="26">
        <f>IF($A2410&lt;=Inputs!$B$13,IF(10&lt;=Inputs!$B$8,IF(Inputs!$B$12&gt;0,MAX(MIN(NORM.INV(RAND(),LOOKUP(Y2410,Inputs!$J$6:$J$9,Inputs!$G$6:$G$9),LOOKUP(Y2410,Inputs!$J$6:$J$9,Inputs!$H$6:$H$9)),Inputs!$B$12),-Inputs!$B$12),NORM.INV(RAND(),LOOKUP(Y2410,Inputs!$J$6:$J$9,Inputs!$G$6:$G$9),LOOKUP(Y2410,Inputs!$J$6:$J$9,Inputs!$H$6:$H$9))),0),"" )</f>
        <v/>
      </c>
      <c r="P2410" s="31">
        <f>IF($A2410&lt;=Inputs!$B$13,RAND(),"")</f>
        <v/>
      </c>
      <c r="Q2410" s="31">
        <f>IF($A2410&lt;=Inputs!$B$13,RAND(),"")</f>
        <v/>
      </c>
      <c r="R2410" s="31">
        <f>IF($A2410&lt;=Inputs!$B$13,RAND(),"")</f>
        <v/>
      </c>
      <c r="S2410" s="31">
        <f>IF($A2410&lt;=Inputs!$B$13,RAND(),"")</f>
        <v/>
      </c>
      <c r="T2410" s="31">
        <f>IF($A2410&lt;=Inputs!$B$13,RAND(),"")</f>
        <v/>
      </c>
      <c r="U2410" s="31">
        <f>IF($A2410&lt;=Inputs!$B$13,RAND(),"")</f>
        <v/>
      </c>
      <c r="V2410" s="31">
        <f>IF($A2410&lt;=Inputs!$B$13,RAND(),"")</f>
        <v/>
      </c>
      <c r="W2410" s="31">
        <f>IF($A2410&lt;=Inputs!$B$13,RAND(),"")</f>
        <v/>
      </c>
      <c r="X2410" s="31">
        <f>IF($A2410&lt;=Inputs!$B$13,RAND(),"")</f>
        <v/>
      </c>
      <c r="Y2410" s="31">
        <f>IF($A2410&lt;=Inputs!$B$13,RAND(),"")</f>
        <v/>
      </c>
    </row>
    <row r="2411">
      <c r="A2411" t="n">
        <v>2406</v>
      </c>
      <c r="B2411" s="26">
        <f>IF($A2411&lt;=Inputs!$B$13,IF(Inputs!$B$8&gt;0,SUM(F2411:O2411)/Inputs!$B$8,0),"")</f>
        <v/>
      </c>
      <c r="C2411" s="27">
        <f>IF($A2411&lt;=Inputs!$B$13,B2411/100,"")</f>
        <v/>
      </c>
      <c r="D2411" s="28">
        <f>IF($A2411&lt;=Inputs!$B$13,C2411*Inputs!$B$7,"")</f>
        <v/>
      </c>
      <c r="E2411" s="29">
        <f>IF($A2411&lt;=Inputs!$B$13,IF(D2411&gt;0,1,0),"")</f>
        <v/>
      </c>
      <c r="F2411" s="26">
        <f>IF($A2411&lt;=Inputs!$B$13,IF(1&lt;=Inputs!$B$8,IF(Inputs!$B$12&gt;0,MAX(MIN(NORM.INV(RAND(),LOOKUP(P2411,Inputs!$J$6:$J$9,Inputs!$G$6:$G$9),LOOKUP(P2411,Inputs!$J$6:$J$9,Inputs!$H$6:$H$9)),Inputs!$B$12),-Inputs!$B$12),NORM.INV(RAND(),LOOKUP(P2411,Inputs!$J$6:$J$9,Inputs!$G$6:$G$9),LOOKUP(P2411,Inputs!$J$6:$J$9,Inputs!$H$6:$H$9))),0),"" )</f>
        <v/>
      </c>
      <c r="G2411" s="26">
        <f>IF($A2411&lt;=Inputs!$B$13,IF(2&lt;=Inputs!$B$8,IF(Inputs!$B$12&gt;0,MAX(MIN(NORM.INV(RAND(),LOOKUP(Q2411,Inputs!$J$6:$J$9,Inputs!$G$6:$G$9),LOOKUP(Q2411,Inputs!$J$6:$J$9,Inputs!$H$6:$H$9)),Inputs!$B$12),-Inputs!$B$12),NORM.INV(RAND(),LOOKUP(Q2411,Inputs!$J$6:$J$9,Inputs!$G$6:$G$9),LOOKUP(Q2411,Inputs!$J$6:$J$9,Inputs!$H$6:$H$9))),0),"" )</f>
        <v/>
      </c>
      <c r="H2411" s="26">
        <f>IF($A2411&lt;=Inputs!$B$13,IF(3&lt;=Inputs!$B$8,IF(Inputs!$B$12&gt;0,MAX(MIN(NORM.INV(RAND(),LOOKUP(R2411,Inputs!$J$6:$J$9,Inputs!$G$6:$G$9),LOOKUP(R2411,Inputs!$J$6:$J$9,Inputs!$H$6:$H$9)),Inputs!$B$12),-Inputs!$B$12),NORM.INV(RAND(),LOOKUP(R2411,Inputs!$J$6:$J$9,Inputs!$G$6:$G$9),LOOKUP(R2411,Inputs!$J$6:$J$9,Inputs!$H$6:$H$9))),0),"" )</f>
        <v/>
      </c>
      <c r="I2411" s="26">
        <f>IF($A2411&lt;=Inputs!$B$13,IF(4&lt;=Inputs!$B$8,IF(Inputs!$B$12&gt;0,MAX(MIN(NORM.INV(RAND(),LOOKUP(S2411,Inputs!$J$6:$J$9,Inputs!$G$6:$G$9),LOOKUP(S2411,Inputs!$J$6:$J$9,Inputs!$H$6:$H$9)),Inputs!$B$12),-Inputs!$B$12),NORM.INV(RAND(),LOOKUP(S2411,Inputs!$J$6:$J$9,Inputs!$G$6:$G$9),LOOKUP(S2411,Inputs!$J$6:$J$9,Inputs!$H$6:$H$9))),0),"" )</f>
        <v/>
      </c>
      <c r="J2411" s="26">
        <f>IF($A2411&lt;=Inputs!$B$13,IF(5&lt;=Inputs!$B$8,IF(Inputs!$B$12&gt;0,MAX(MIN(NORM.INV(RAND(),LOOKUP(T2411,Inputs!$J$6:$J$9,Inputs!$G$6:$G$9),LOOKUP(T2411,Inputs!$J$6:$J$9,Inputs!$H$6:$H$9)),Inputs!$B$12),-Inputs!$B$12),NORM.INV(RAND(),LOOKUP(T2411,Inputs!$J$6:$J$9,Inputs!$G$6:$G$9),LOOKUP(T2411,Inputs!$J$6:$J$9,Inputs!$H$6:$H$9))),0),"" )</f>
        <v/>
      </c>
      <c r="K2411" s="26">
        <f>IF($A2411&lt;=Inputs!$B$13,IF(6&lt;=Inputs!$B$8,IF(Inputs!$B$12&gt;0,MAX(MIN(NORM.INV(RAND(),LOOKUP(U2411,Inputs!$J$6:$J$9,Inputs!$G$6:$G$9),LOOKUP(U2411,Inputs!$J$6:$J$9,Inputs!$H$6:$H$9)),Inputs!$B$12),-Inputs!$B$12),NORM.INV(RAND(),LOOKUP(U2411,Inputs!$J$6:$J$9,Inputs!$G$6:$G$9),LOOKUP(U2411,Inputs!$J$6:$J$9,Inputs!$H$6:$H$9))),0),"" )</f>
        <v/>
      </c>
      <c r="L2411" s="26">
        <f>IF($A2411&lt;=Inputs!$B$13,IF(7&lt;=Inputs!$B$8,IF(Inputs!$B$12&gt;0,MAX(MIN(NORM.INV(RAND(),LOOKUP(V2411,Inputs!$J$6:$J$9,Inputs!$G$6:$G$9),LOOKUP(V2411,Inputs!$J$6:$J$9,Inputs!$H$6:$H$9)),Inputs!$B$12),-Inputs!$B$12),NORM.INV(RAND(),LOOKUP(V2411,Inputs!$J$6:$J$9,Inputs!$G$6:$G$9),LOOKUP(V2411,Inputs!$J$6:$J$9,Inputs!$H$6:$H$9))),0),"" )</f>
        <v/>
      </c>
      <c r="M2411" s="26">
        <f>IF($A2411&lt;=Inputs!$B$13,IF(8&lt;=Inputs!$B$8,IF(Inputs!$B$12&gt;0,MAX(MIN(NORM.INV(RAND(),LOOKUP(W2411,Inputs!$J$6:$J$9,Inputs!$G$6:$G$9),LOOKUP(W2411,Inputs!$J$6:$J$9,Inputs!$H$6:$H$9)),Inputs!$B$12),-Inputs!$B$12),NORM.INV(RAND(),LOOKUP(W2411,Inputs!$J$6:$J$9,Inputs!$G$6:$G$9),LOOKUP(W2411,Inputs!$J$6:$J$9,Inputs!$H$6:$H$9))),0),"" )</f>
        <v/>
      </c>
      <c r="N2411" s="26">
        <f>IF($A2411&lt;=Inputs!$B$13,IF(9&lt;=Inputs!$B$8,IF(Inputs!$B$12&gt;0,MAX(MIN(NORM.INV(RAND(),LOOKUP(X2411,Inputs!$J$6:$J$9,Inputs!$G$6:$G$9),LOOKUP(X2411,Inputs!$J$6:$J$9,Inputs!$H$6:$H$9)),Inputs!$B$12),-Inputs!$B$12),NORM.INV(RAND(),LOOKUP(X2411,Inputs!$J$6:$J$9,Inputs!$G$6:$G$9),LOOKUP(X2411,Inputs!$J$6:$J$9,Inputs!$H$6:$H$9))),0),"" )</f>
        <v/>
      </c>
      <c r="O2411" s="26">
        <f>IF($A2411&lt;=Inputs!$B$13,IF(10&lt;=Inputs!$B$8,IF(Inputs!$B$12&gt;0,MAX(MIN(NORM.INV(RAND(),LOOKUP(Y2411,Inputs!$J$6:$J$9,Inputs!$G$6:$G$9),LOOKUP(Y2411,Inputs!$J$6:$J$9,Inputs!$H$6:$H$9)),Inputs!$B$12),-Inputs!$B$12),NORM.INV(RAND(),LOOKUP(Y2411,Inputs!$J$6:$J$9,Inputs!$G$6:$G$9),LOOKUP(Y2411,Inputs!$J$6:$J$9,Inputs!$H$6:$H$9))),0),"" )</f>
        <v/>
      </c>
      <c r="P2411" s="31">
        <f>IF($A2411&lt;=Inputs!$B$13,RAND(),"")</f>
        <v/>
      </c>
      <c r="Q2411" s="31">
        <f>IF($A2411&lt;=Inputs!$B$13,RAND(),"")</f>
        <v/>
      </c>
      <c r="R2411" s="31">
        <f>IF($A2411&lt;=Inputs!$B$13,RAND(),"")</f>
        <v/>
      </c>
      <c r="S2411" s="31">
        <f>IF($A2411&lt;=Inputs!$B$13,RAND(),"")</f>
        <v/>
      </c>
      <c r="T2411" s="31">
        <f>IF($A2411&lt;=Inputs!$B$13,RAND(),"")</f>
        <v/>
      </c>
      <c r="U2411" s="31">
        <f>IF($A2411&lt;=Inputs!$B$13,RAND(),"")</f>
        <v/>
      </c>
      <c r="V2411" s="31">
        <f>IF($A2411&lt;=Inputs!$B$13,RAND(),"")</f>
        <v/>
      </c>
      <c r="W2411" s="31">
        <f>IF($A2411&lt;=Inputs!$B$13,RAND(),"")</f>
        <v/>
      </c>
      <c r="X2411" s="31">
        <f>IF($A2411&lt;=Inputs!$B$13,RAND(),"")</f>
        <v/>
      </c>
      <c r="Y2411" s="31">
        <f>IF($A2411&lt;=Inputs!$B$13,RAND(),"")</f>
        <v/>
      </c>
    </row>
    <row r="2412">
      <c r="A2412" t="n">
        <v>2407</v>
      </c>
      <c r="B2412" s="26">
        <f>IF($A2412&lt;=Inputs!$B$13,IF(Inputs!$B$8&gt;0,SUM(F2412:O2412)/Inputs!$B$8,0),"")</f>
        <v/>
      </c>
      <c r="C2412" s="27">
        <f>IF($A2412&lt;=Inputs!$B$13,B2412/100,"")</f>
        <v/>
      </c>
      <c r="D2412" s="28">
        <f>IF($A2412&lt;=Inputs!$B$13,C2412*Inputs!$B$7,"")</f>
        <v/>
      </c>
      <c r="E2412" s="29">
        <f>IF($A2412&lt;=Inputs!$B$13,IF(D2412&gt;0,1,0),"")</f>
        <v/>
      </c>
      <c r="F2412" s="26">
        <f>IF($A2412&lt;=Inputs!$B$13,IF(1&lt;=Inputs!$B$8,IF(Inputs!$B$12&gt;0,MAX(MIN(NORM.INV(RAND(),LOOKUP(P2412,Inputs!$J$6:$J$9,Inputs!$G$6:$G$9),LOOKUP(P2412,Inputs!$J$6:$J$9,Inputs!$H$6:$H$9)),Inputs!$B$12),-Inputs!$B$12),NORM.INV(RAND(),LOOKUP(P2412,Inputs!$J$6:$J$9,Inputs!$G$6:$G$9),LOOKUP(P2412,Inputs!$J$6:$J$9,Inputs!$H$6:$H$9))),0),"" )</f>
        <v/>
      </c>
      <c r="G2412" s="26">
        <f>IF($A2412&lt;=Inputs!$B$13,IF(2&lt;=Inputs!$B$8,IF(Inputs!$B$12&gt;0,MAX(MIN(NORM.INV(RAND(),LOOKUP(Q2412,Inputs!$J$6:$J$9,Inputs!$G$6:$G$9),LOOKUP(Q2412,Inputs!$J$6:$J$9,Inputs!$H$6:$H$9)),Inputs!$B$12),-Inputs!$B$12),NORM.INV(RAND(),LOOKUP(Q2412,Inputs!$J$6:$J$9,Inputs!$G$6:$G$9),LOOKUP(Q2412,Inputs!$J$6:$J$9,Inputs!$H$6:$H$9))),0),"" )</f>
        <v/>
      </c>
      <c r="H2412" s="26">
        <f>IF($A2412&lt;=Inputs!$B$13,IF(3&lt;=Inputs!$B$8,IF(Inputs!$B$12&gt;0,MAX(MIN(NORM.INV(RAND(),LOOKUP(R2412,Inputs!$J$6:$J$9,Inputs!$G$6:$G$9),LOOKUP(R2412,Inputs!$J$6:$J$9,Inputs!$H$6:$H$9)),Inputs!$B$12),-Inputs!$B$12),NORM.INV(RAND(),LOOKUP(R2412,Inputs!$J$6:$J$9,Inputs!$G$6:$G$9),LOOKUP(R2412,Inputs!$J$6:$J$9,Inputs!$H$6:$H$9))),0),"" )</f>
        <v/>
      </c>
      <c r="I2412" s="26">
        <f>IF($A2412&lt;=Inputs!$B$13,IF(4&lt;=Inputs!$B$8,IF(Inputs!$B$12&gt;0,MAX(MIN(NORM.INV(RAND(),LOOKUP(S2412,Inputs!$J$6:$J$9,Inputs!$G$6:$G$9),LOOKUP(S2412,Inputs!$J$6:$J$9,Inputs!$H$6:$H$9)),Inputs!$B$12),-Inputs!$B$12),NORM.INV(RAND(),LOOKUP(S2412,Inputs!$J$6:$J$9,Inputs!$G$6:$G$9),LOOKUP(S2412,Inputs!$J$6:$J$9,Inputs!$H$6:$H$9))),0),"" )</f>
        <v/>
      </c>
      <c r="J2412" s="26">
        <f>IF($A2412&lt;=Inputs!$B$13,IF(5&lt;=Inputs!$B$8,IF(Inputs!$B$12&gt;0,MAX(MIN(NORM.INV(RAND(),LOOKUP(T2412,Inputs!$J$6:$J$9,Inputs!$G$6:$G$9),LOOKUP(T2412,Inputs!$J$6:$J$9,Inputs!$H$6:$H$9)),Inputs!$B$12),-Inputs!$B$12),NORM.INV(RAND(),LOOKUP(T2412,Inputs!$J$6:$J$9,Inputs!$G$6:$G$9),LOOKUP(T2412,Inputs!$J$6:$J$9,Inputs!$H$6:$H$9))),0),"" )</f>
        <v/>
      </c>
      <c r="K2412" s="26">
        <f>IF($A2412&lt;=Inputs!$B$13,IF(6&lt;=Inputs!$B$8,IF(Inputs!$B$12&gt;0,MAX(MIN(NORM.INV(RAND(),LOOKUP(U2412,Inputs!$J$6:$J$9,Inputs!$G$6:$G$9),LOOKUP(U2412,Inputs!$J$6:$J$9,Inputs!$H$6:$H$9)),Inputs!$B$12),-Inputs!$B$12),NORM.INV(RAND(),LOOKUP(U2412,Inputs!$J$6:$J$9,Inputs!$G$6:$G$9),LOOKUP(U2412,Inputs!$J$6:$J$9,Inputs!$H$6:$H$9))),0),"" )</f>
        <v/>
      </c>
      <c r="L2412" s="26">
        <f>IF($A2412&lt;=Inputs!$B$13,IF(7&lt;=Inputs!$B$8,IF(Inputs!$B$12&gt;0,MAX(MIN(NORM.INV(RAND(),LOOKUP(V2412,Inputs!$J$6:$J$9,Inputs!$G$6:$G$9),LOOKUP(V2412,Inputs!$J$6:$J$9,Inputs!$H$6:$H$9)),Inputs!$B$12),-Inputs!$B$12),NORM.INV(RAND(),LOOKUP(V2412,Inputs!$J$6:$J$9,Inputs!$G$6:$G$9),LOOKUP(V2412,Inputs!$J$6:$J$9,Inputs!$H$6:$H$9))),0),"" )</f>
        <v/>
      </c>
      <c r="M2412" s="26">
        <f>IF($A2412&lt;=Inputs!$B$13,IF(8&lt;=Inputs!$B$8,IF(Inputs!$B$12&gt;0,MAX(MIN(NORM.INV(RAND(),LOOKUP(W2412,Inputs!$J$6:$J$9,Inputs!$G$6:$G$9),LOOKUP(W2412,Inputs!$J$6:$J$9,Inputs!$H$6:$H$9)),Inputs!$B$12),-Inputs!$B$12),NORM.INV(RAND(),LOOKUP(W2412,Inputs!$J$6:$J$9,Inputs!$G$6:$G$9),LOOKUP(W2412,Inputs!$J$6:$J$9,Inputs!$H$6:$H$9))),0),"" )</f>
        <v/>
      </c>
      <c r="N2412" s="26">
        <f>IF($A2412&lt;=Inputs!$B$13,IF(9&lt;=Inputs!$B$8,IF(Inputs!$B$12&gt;0,MAX(MIN(NORM.INV(RAND(),LOOKUP(X2412,Inputs!$J$6:$J$9,Inputs!$G$6:$G$9),LOOKUP(X2412,Inputs!$J$6:$J$9,Inputs!$H$6:$H$9)),Inputs!$B$12),-Inputs!$B$12),NORM.INV(RAND(),LOOKUP(X2412,Inputs!$J$6:$J$9,Inputs!$G$6:$G$9),LOOKUP(X2412,Inputs!$J$6:$J$9,Inputs!$H$6:$H$9))),0),"" )</f>
        <v/>
      </c>
      <c r="O2412" s="26">
        <f>IF($A2412&lt;=Inputs!$B$13,IF(10&lt;=Inputs!$B$8,IF(Inputs!$B$12&gt;0,MAX(MIN(NORM.INV(RAND(),LOOKUP(Y2412,Inputs!$J$6:$J$9,Inputs!$G$6:$G$9),LOOKUP(Y2412,Inputs!$J$6:$J$9,Inputs!$H$6:$H$9)),Inputs!$B$12),-Inputs!$B$12),NORM.INV(RAND(),LOOKUP(Y2412,Inputs!$J$6:$J$9,Inputs!$G$6:$G$9),LOOKUP(Y2412,Inputs!$J$6:$J$9,Inputs!$H$6:$H$9))),0),"" )</f>
        <v/>
      </c>
      <c r="P2412" s="31">
        <f>IF($A2412&lt;=Inputs!$B$13,RAND(),"")</f>
        <v/>
      </c>
      <c r="Q2412" s="31">
        <f>IF($A2412&lt;=Inputs!$B$13,RAND(),"")</f>
        <v/>
      </c>
      <c r="R2412" s="31">
        <f>IF($A2412&lt;=Inputs!$B$13,RAND(),"")</f>
        <v/>
      </c>
      <c r="S2412" s="31">
        <f>IF($A2412&lt;=Inputs!$B$13,RAND(),"")</f>
        <v/>
      </c>
      <c r="T2412" s="31">
        <f>IF($A2412&lt;=Inputs!$B$13,RAND(),"")</f>
        <v/>
      </c>
      <c r="U2412" s="31">
        <f>IF($A2412&lt;=Inputs!$B$13,RAND(),"")</f>
        <v/>
      </c>
      <c r="V2412" s="31">
        <f>IF($A2412&lt;=Inputs!$B$13,RAND(),"")</f>
        <v/>
      </c>
      <c r="W2412" s="31">
        <f>IF($A2412&lt;=Inputs!$B$13,RAND(),"")</f>
        <v/>
      </c>
      <c r="X2412" s="31">
        <f>IF($A2412&lt;=Inputs!$B$13,RAND(),"")</f>
        <v/>
      </c>
      <c r="Y2412" s="31">
        <f>IF($A2412&lt;=Inputs!$B$13,RAND(),"")</f>
        <v/>
      </c>
    </row>
    <row r="2413">
      <c r="A2413" t="n">
        <v>2408</v>
      </c>
      <c r="B2413" s="26">
        <f>IF($A2413&lt;=Inputs!$B$13,IF(Inputs!$B$8&gt;0,SUM(F2413:O2413)/Inputs!$B$8,0),"")</f>
        <v/>
      </c>
      <c r="C2413" s="27">
        <f>IF($A2413&lt;=Inputs!$B$13,B2413/100,"")</f>
        <v/>
      </c>
      <c r="D2413" s="28">
        <f>IF($A2413&lt;=Inputs!$B$13,C2413*Inputs!$B$7,"")</f>
        <v/>
      </c>
      <c r="E2413" s="29">
        <f>IF($A2413&lt;=Inputs!$B$13,IF(D2413&gt;0,1,0),"")</f>
        <v/>
      </c>
      <c r="F2413" s="26">
        <f>IF($A2413&lt;=Inputs!$B$13,IF(1&lt;=Inputs!$B$8,IF(Inputs!$B$12&gt;0,MAX(MIN(NORM.INV(RAND(),LOOKUP(P2413,Inputs!$J$6:$J$9,Inputs!$G$6:$G$9),LOOKUP(P2413,Inputs!$J$6:$J$9,Inputs!$H$6:$H$9)),Inputs!$B$12),-Inputs!$B$12),NORM.INV(RAND(),LOOKUP(P2413,Inputs!$J$6:$J$9,Inputs!$G$6:$G$9),LOOKUP(P2413,Inputs!$J$6:$J$9,Inputs!$H$6:$H$9))),0),"" )</f>
        <v/>
      </c>
      <c r="G2413" s="26">
        <f>IF($A2413&lt;=Inputs!$B$13,IF(2&lt;=Inputs!$B$8,IF(Inputs!$B$12&gt;0,MAX(MIN(NORM.INV(RAND(),LOOKUP(Q2413,Inputs!$J$6:$J$9,Inputs!$G$6:$G$9),LOOKUP(Q2413,Inputs!$J$6:$J$9,Inputs!$H$6:$H$9)),Inputs!$B$12),-Inputs!$B$12),NORM.INV(RAND(),LOOKUP(Q2413,Inputs!$J$6:$J$9,Inputs!$G$6:$G$9),LOOKUP(Q2413,Inputs!$J$6:$J$9,Inputs!$H$6:$H$9))),0),"" )</f>
        <v/>
      </c>
      <c r="H2413" s="26">
        <f>IF($A2413&lt;=Inputs!$B$13,IF(3&lt;=Inputs!$B$8,IF(Inputs!$B$12&gt;0,MAX(MIN(NORM.INV(RAND(),LOOKUP(R2413,Inputs!$J$6:$J$9,Inputs!$G$6:$G$9),LOOKUP(R2413,Inputs!$J$6:$J$9,Inputs!$H$6:$H$9)),Inputs!$B$12),-Inputs!$B$12),NORM.INV(RAND(),LOOKUP(R2413,Inputs!$J$6:$J$9,Inputs!$G$6:$G$9),LOOKUP(R2413,Inputs!$J$6:$J$9,Inputs!$H$6:$H$9))),0),"" )</f>
        <v/>
      </c>
      <c r="I2413" s="26">
        <f>IF($A2413&lt;=Inputs!$B$13,IF(4&lt;=Inputs!$B$8,IF(Inputs!$B$12&gt;0,MAX(MIN(NORM.INV(RAND(),LOOKUP(S2413,Inputs!$J$6:$J$9,Inputs!$G$6:$G$9),LOOKUP(S2413,Inputs!$J$6:$J$9,Inputs!$H$6:$H$9)),Inputs!$B$12),-Inputs!$B$12),NORM.INV(RAND(),LOOKUP(S2413,Inputs!$J$6:$J$9,Inputs!$G$6:$G$9),LOOKUP(S2413,Inputs!$J$6:$J$9,Inputs!$H$6:$H$9))),0),"" )</f>
        <v/>
      </c>
      <c r="J2413" s="26">
        <f>IF($A2413&lt;=Inputs!$B$13,IF(5&lt;=Inputs!$B$8,IF(Inputs!$B$12&gt;0,MAX(MIN(NORM.INV(RAND(),LOOKUP(T2413,Inputs!$J$6:$J$9,Inputs!$G$6:$G$9),LOOKUP(T2413,Inputs!$J$6:$J$9,Inputs!$H$6:$H$9)),Inputs!$B$12),-Inputs!$B$12),NORM.INV(RAND(),LOOKUP(T2413,Inputs!$J$6:$J$9,Inputs!$G$6:$G$9),LOOKUP(T2413,Inputs!$J$6:$J$9,Inputs!$H$6:$H$9))),0),"" )</f>
        <v/>
      </c>
      <c r="K2413" s="26">
        <f>IF($A2413&lt;=Inputs!$B$13,IF(6&lt;=Inputs!$B$8,IF(Inputs!$B$12&gt;0,MAX(MIN(NORM.INV(RAND(),LOOKUP(U2413,Inputs!$J$6:$J$9,Inputs!$G$6:$G$9),LOOKUP(U2413,Inputs!$J$6:$J$9,Inputs!$H$6:$H$9)),Inputs!$B$12),-Inputs!$B$12),NORM.INV(RAND(),LOOKUP(U2413,Inputs!$J$6:$J$9,Inputs!$G$6:$G$9),LOOKUP(U2413,Inputs!$J$6:$J$9,Inputs!$H$6:$H$9))),0),"" )</f>
        <v/>
      </c>
      <c r="L2413" s="26">
        <f>IF($A2413&lt;=Inputs!$B$13,IF(7&lt;=Inputs!$B$8,IF(Inputs!$B$12&gt;0,MAX(MIN(NORM.INV(RAND(),LOOKUP(V2413,Inputs!$J$6:$J$9,Inputs!$G$6:$G$9),LOOKUP(V2413,Inputs!$J$6:$J$9,Inputs!$H$6:$H$9)),Inputs!$B$12),-Inputs!$B$12),NORM.INV(RAND(),LOOKUP(V2413,Inputs!$J$6:$J$9,Inputs!$G$6:$G$9),LOOKUP(V2413,Inputs!$J$6:$J$9,Inputs!$H$6:$H$9))),0),"" )</f>
        <v/>
      </c>
      <c r="M2413" s="26">
        <f>IF($A2413&lt;=Inputs!$B$13,IF(8&lt;=Inputs!$B$8,IF(Inputs!$B$12&gt;0,MAX(MIN(NORM.INV(RAND(),LOOKUP(W2413,Inputs!$J$6:$J$9,Inputs!$G$6:$G$9),LOOKUP(W2413,Inputs!$J$6:$J$9,Inputs!$H$6:$H$9)),Inputs!$B$12),-Inputs!$B$12),NORM.INV(RAND(),LOOKUP(W2413,Inputs!$J$6:$J$9,Inputs!$G$6:$G$9),LOOKUP(W2413,Inputs!$J$6:$J$9,Inputs!$H$6:$H$9))),0),"" )</f>
        <v/>
      </c>
      <c r="N2413" s="26">
        <f>IF($A2413&lt;=Inputs!$B$13,IF(9&lt;=Inputs!$B$8,IF(Inputs!$B$12&gt;0,MAX(MIN(NORM.INV(RAND(),LOOKUP(X2413,Inputs!$J$6:$J$9,Inputs!$G$6:$G$9),LOOKUP(X2413,Inputs!$J$6:$J$9,Inputs!$H$6:$H$9)),Inputs!$B$12),-Inputs!$B$12),NORM.INV(RAND(),LOOKUP(X2413,Inputs!$J$6:$J$9,Inputs!$G$6:$G$9),LOOKUP(X2413,Inputs!$J$6:$J$9,Inputs!$H$6:$H$9))),0),"" )</f>
        <v/>
      </c>
      <c r="O2413" s="26">
        <f>IF($A2413&lt;=Inputs!$B$13,IF(10&lt;=Inputs!$B$8,IF(Inputs!$B$12&gt;0,MAX(MIN(NORM.INV(RAND(),LOOKUP(Y2413,Inputs!$J$6:$J$9,Inputs!$G$6:$G$9),LOOKUP(Y2413,Inputs!$J$6:$J$9,Inputs!$H$6:$H$9)),Inputs!$B$12),-Inputs!$B$12),NORM.INV(RAND(),LOOKUP(Y2413,Inputs!$J$6:$J$9,Inputs!$G$6:$G$9),LOOKUP(Y2413,Inputs!$J$6:$J$9,Inputs!$H$6:$H$9))),0),"" )</f>
        <v/>
      </c>
      <c r="P2413" s="31">
        <f>IF($A2413&lt;=Inputs!$B$13,RAND(),"")</f>
        <v/>
      </c>
      <c r="Q2413" s="31">
        <f>IF($A2413&lt;=Inputs!$B$13,RAND(),"")</f>
        <v/>
      </c>
      <c r="R2413" s="31">
        <f>IF($A2413&lt;=Inputs!$B$13,RAND(),"")</f>
        <v/>
      </c>
      <c r="S2413" s="31">
        <f>IF($A2413&lt;=Inputs!$B$13,RAND(),"")</f>
        <v/>
      </c>
      <c r="T2413" s="31">
        <f>IF($A2413&lt;=Inputs!$B$13,RAND(),"")</f>
        <v/>
      </c>
      <c r="U2413" s="31">
        <f>IF($A2413&lt;=Inputs!$B$13,RAND(),"")</f>
        <v/>
      </c>
      <c r="V2413" s="31">
        <f>IF($A2413&lt;=Inputs!$B$13,RAND(),"")</f>
        <v/>
      </c>
      <c r="W2413" s="31">
        <f>IF($A2413&lt;=Inputs!$B$13,RAND(),"")</f>
        <v/>
      </c>
      <c r="X2413" s="31">
        <f>IF($A2413&lt;=Inputs!$B$13,RAND(),"")</f>
        <v/>
      </c>
      <c r="Y2413" s="31">
        <f>IF($A2413&lt;=Inputs!$B$13,RAND(),"")</f>
        <v/>
      </c>
    </row>
    <row r="2414">
      <c r="A2414" t="n">
        <v>2409</v>
      </c>
      <c r="B2414" s="26">
        <f>IF($A2414&lt;=Inputs!$B$13,IF(Inputs!$B$8&gt;0,SUM(F2414:O2414)/Inputs!$B$8,0),"")</f>
        <v/>
      </c>
      <c r="C2414" s="27">
        <f>IF($A2414&lt;=Inputs!$B$13,B2414/100,"")</f>
        <v/>
      </c>
      <c r="D2414" s="28">
        <f>IF($A2414&lt;=Inputs!$B$13,C2414*Inputs!$B$7,"")</f>
        <v/>
      </c>
      <c r="E2414" s="29">
        <f>IF($A2414&lt;=Inputs!$B$13,IF(D2414&gt;0,1,0),"")</f>
        <v/>
      </c>
      <c r="F2414" s="26">
        <f>IF($A2414&lt;=Inputs!$B$13,IF(1&lt;=Inputs!$B$8,IF(Inputs!$B$12&gt;0,MAX(MIN(NORM.INV(RAND(),LOOKUP(P2414,Inputs!$J$6:$J$9,Inputs!$G$6:$G$9),LOOKUP(P2414,Inputs!$J$6:$J$9,Inputs!$H$6:$H$9)),Inputs!$B$12),-Inputs!$B$12),NORM.INV(RAND(),LOOKUP(P2414,Inputs!$J$6:$J$9,Inputs!$G$6:$G$9),LOOKUP(P2414,Inputs!$J$6:$J$9,Inputs!$H$6:$H$9))),0),"" )</f>
        <v/>
      </c>
      <c r="G2414" s="26">
        <f>IF($A2414&lt;=Inputs!$B$13,IF(2&lt;=Inputs!$B$8,IF(Inputs!$B$12&gt;0,MAX(MIN(NORM.INV(RAND(),LOOKUP(Q2414,Inputs!$J$6:$J$9,Inputs!$G$6:$G$9),LOOKUP(Q2414,Inputs!$J$6:$J$9,Inputs!$H$6:$H$9)),Inputs!$B$12),-Inputs!$B$12),NORM.INV(RAND(),LOOKUP(Q2414,Inputs!$J$6:$J$9,Inputs!$G$6:$G$9),LOOKUP(Q2414,Inputs!$J$6:$J$9,Inputs!$H$6:$H$9))),0),"" )</f>
        <v/>
      </c>
      <c r="H2414" s="26">
        <f>IF($A2414&lt;=Inputs!$B$13,IF(3&lt;=Inputs!$B$8,IF(Inputs!$B$12&gt;0,MAX(MIN(NORM.INV(RAND(),LOOKUP(R2414,Inputs!$J$6:$J$9,Inputs!$G$6:$G$9),LOOKUP(R2414,Inputs!$J$6:$J$9,Inputs!$H$6:$H$9)),Inputs!$B$12),-Inputs!$B$12),NORM.INV(RAND(),LOOKUP(R2414,Inputs!$J$6:$J$9,Inputs!$G$6:$G$9),LOOKUP(R2414,Inputs!$J$6:$J$9,Inputs!$H$6:$H$9))),0),"" )</f>
        <v/>
      </c>
      <c r="I2414" s="26">
        <f>IF($A2414&lt;=Inputs!$B$13,IF(4&lt;=Inputs!$B$8,IF(Inputs!$B$12&gt;0,MAX(MIN(NORM.INV(RAND(),LOOKUP(S2414,Inputs!$J$6:$J$9,Inputs!$G$6:$G$9),LOOKUP(S2414,Inputs!$J$6:$J$9,Inputs!$H$6:$H$9)),Inputs!$B$12),-Inputs!$B$12),NORM.INV(RAND(),LOOKUP(S2414,Inputs!$J$6:$J$9,Inputs!$G$6:$G$9),LOOKUP(S2414,Inputs!$J$6:$J$9,Inputs!$H$6:$H$9))),0),"" )</f>
        <v/>
      </c>
      <c r="J2414" s="26">
        <f>IF($A2414&lt;=Inputs!$B$13,IF(5&lt;=Inputs!$B$8,IF(Inputs!$B$12&gt;0,MAX(MIN(NORM.INV(RAND(),LOOKUP(T2414,Inputs!$J$6:$J$9,Inputs!$G$6:$G$9),LOOKUP(T2414,Inputs!$J$6:$J$9,Inputs!$H$6:$H$9)),Inputs!$B$12),-Inputs!$B$12),NORM.INV(RAND(),LOOKUP(T2414,Inputs!$J$6:$J$9,Inputs!$G$6:$G$9),LOOKUP(T2414,Inputs!$J$6:$J$9,Inputs!$H$6:$H$9))),0),"" )</f>
        <v/>
      </c>
      <c r="K2414" s="26">
        <f>IF($A2414&lt;=Inputs!$B$13,IF(6&lt;=Inputs!$B$8,IF(Inputs!$B$12&gt;0,MAX(MIN(NORM.INV(RAND(),LOOKUP(U2414,Inputs!$J$6:$J$9,Inputs!$G$6:$G$9),LOOKUP(U2414,Inputs!$J$6:$J$9,Inputs!$H$6:$H$9)),Inputs!$B$12),-Inputs!$B$12),NORM.INV(RAND(),LOOKUP(U2414,Inputs!$J$6:$J$9,Inputs!$G$6:$G$9),LOOKUP(U2414,Inputs!$J$6:$J$9,Inputs!$H$6:$H$9))),0),"" )</f>
        <v/>
      </c>
      <c r="L2414" s="26">
        <f>IF($A2414&lt;=Inputs!$B$13,IF(7&lt;=Inputs!$B$8,IF(Inputs!$B$12&gt;0,MAX(MIN(NORM.INV(RAND(),LOOKUP(V2414,Inputs!$J$6:$J$9,Inputs!$G$6:$G$9),LOOKUP(V2414,Inputs!$J$6:$J$9,Inputs!$H$6:$H$9)),Inputs!$B$12),-Inputs!$B$12),NORM.INV(RAND(),LOOKUP(V2414,Inputs!$J$6:$J$9,Inputs!$G$6:$G$9),LOOKUP(V2414,Inputs!$J$6:$J$9,Inputs!$H$6:$H$9))),0),"" )</f>
        <v/>
      </c>
      <c r="M2414" s="26">
        <f>IF($A2414&lt;=Inputs!$B$13,IF(8&lt;=Inputs!$B$8,IF(Inputs!$B$12&gt;0,MAX(MIN(NORM.INV(RAND(),LOOKUP(W2414,Inputs!$J$6:$J$9,Inputs!$G$6:$G$9),LOOKUP(W2414,Inputs!$J$6:$J$9,Inputs!$H$6:$H$9)),Inputs!$B$12),-Inputs!$B$12),NORM.INV(RAND(),LOOKUP(W2414,Inputs!$J$6:$J$9,Inputs!$G$6:$G$9),LOOKUP(W2414,Inputs!$J$6:$J$9,Inputs!$H$6:$H$9))),0),"" )</f>
        <v/>
      </c>
      <c r="N2414" s="26">
        <f>IF($A2414&lt;=Inputs!$B$13,IF(9&lt;=Inputs!$B$8,IF(Inputs!$B$12&gt;0,MAX(MIN(NORM.INV(RAND(),LOOKUP(X2414,Inputs!$J$6:$J$9,Inputs!$G$6:$G$9),LOOKUP(X2414,Inputs!$J$6:$J$9,Inputs!$H$6:$H$9)),Inputs!$B$12),-Inputs!$B$12),NORM.INV(RAND(),LOOKUP(X2414,Inputs!$J$6:$J$9,Inputs!$G$6:$G$9),LOOKUP(X2414,Inputs!$J$6:$J$9,Inputs!$H$6:$H$9))),0),"" )</f>
        <v/>
      </c>
      <c r="O2414" s="26">
        <f>IF($A2414&lt;=Inputs!$B$13,IF(10&lt;=Inputs!$B$8,IF(Inputs!$B$12&gt;0,MAX(MIN(NORM.INV(RAND(),LOOKUP(Y2414,Inputs!$J$6:$J$9,Inputs!$G$6:$G$9),LOOKUP(Y2414,Inputs!$J$6:$J$9,Inputs!$H$6:$H$9)),Inputs!$B$12),-Inputs!$B$12),NORM.INV(RAND(),LOOKUP(Y2414,Inputs!$J$6:$J$9,Inputs!$G$6:$G$9),LOOKUP(Y2414,Inputs!$J$6:$J$9,Inputs!$H$6:$H$9))),0),"" )</f>
        <v/>
      </c>
      <c r="P2414" s="31">
        <f>IF($A2414&lt;=Inputs!$B$13,RAND(),"")</f>
        <v/>
      </c>
      <c r="Q2414" s="31">
        <f>IF($A2414&lt;=Inputs!$B$13,RAND(),"")</f>
        <v/>
      </c>
      <c r="R2414" s="31">
        <f>IF($A2414&lt;=Inputs!$B$13,RAND(),"")</f>
        <v/>
      </c>
      <c r="S2414" s="31">
        <f>IF($A2414&lt;=Inputs!$B$13,RAND(),"")</f>
        <v/>
      </c>
      <c r="T2414" s="31">
        <f>IF($A2414&lt;=Inputs!$B$13,RAND(),"")</f>
        <v/>
      </c>
      <c r="U2414" s="31">
        <f>IF($A2414&lt;=Inputs!$B$13,RAND(),"")</f>
        <v/>
      </c>
      <c r="V2414" s="31">
        <f>IF($A2414&lt;=Inputs!$B$13,RAND(),"")</f>
        <v/>
      </c>
      <c r="W2414" s="31">
        <f>IF($A2414&lt;=Inputs!$B$13,RAND(),"")</f>
        <v/>
      </c>
      <c r="X2414" s="31">
        <f>IF($A2414&lt;=Inputs!$B$13,RAND(),"")</f>
        <v/>
      </c>
      <c r="Y2414" s="31">
        <f>IF($A2414&lt;=Inputs!$B$13,RAND(),"")</f>
        <v/>
      </c>
    </row>
    <row r="2415">
      <c r="A2415" t="n">
        <v>2410</v>
      </c>
      <c r="B2415" s="26">
        <f>IF($A2415&lt;=Inputs!$B$13,IF(Inputs!$B$8&gt;0,SUM(F2415:O2415)/Inputs!$B$8,0),"")</f>
        <v/>
      </c>
      <c r="C2415" s="27">
        <f>IF($A2415&lt;=Inputs!$B$13,B2415/100,"")</f>
        <v/>
      </c>
      <c r="D2415" s="28">
        <f>IF($A2415&lt;=Inputs!$B$13,C2415*Inputs!$B$7,"")</f>
        <v/>
      </c>
      <c r="E2415" s="29">
        <f>IF($A2415&lt;=Inputs!$B$13,IF(D2415&gt;0,1,0),"")</f>
        <v/>
      </c>
      <c r="F2415" s="26">
        <f>IF($A2415&lt;=Inputs!$B$13,IF(1&lt;=Inputs!$B$8,IF(Inputs!$B$12&gt;0,MAX(MIN(NORM.INV(RAND(),LOOKUP(P2415,Inputs!$J$6:$J$9,Inputs!$G$6:$G$9),LOOKUP(P2415,Inputs!$J$6:$J$9,Inputs!$H$6:$H$9)),Inputs!$B$12),-Inputs!$B$12),NORM.INV(RAND(),LOOKUP(P2415,Inputs!$J$6:$J$9,Inputs!$G$6:$G$9),LOOKUP(P2415,Inputs!$J$6:$J$9,Inputs!$H$6:$H$9))),0),"" )</f>
        <v/>
      </c>
      <c r="G2415" s="26">
        <f>IF($A2415&lt;=Inputs!$B$13,IF(2&lt;=Inputs!$B$8,IF(Inputs!$B$12&gt;0,MAX(MIN(NORM.INV(RAND(),LOOKUP(Q2415,Inputs!$J$6:$J$9,Inputs!$G$6:$G$9),LOOKUP(Q2415,Inputs!$J$6:$J$9,Inputs!$H$6:$H$9)),Inputs!$B$12),-Inputs!$B$12),NORM.INV(RAND(),LOOKUP(Q2415,Inputs!$J$6:$J$9,Inputs!$G$6:$G$9),LOOKUP(Q2415,Inputs!$J$6:$J$9,Inputs!$H$6:$H$9))),0),"" )</f>
        <v/>
      </c>
      <c r="H2415" s="26">
        <f>IF($A2415&lt;=Inputs!$B$13,IF(3&lt;=Inputs!$B$8,IF(Inputs!$B$12&gt;0,MAX(MIN(NORM.INV(RAND(),LOOKUP(R2415,Inputs!$J$6:$J$9,Inputs!$G$6:$G$9),LOOKUP(R2415,Inputs!$J$6:$J$9,Inputs!$H$6:$H$9)),Inputs!$B$12),-Inputs!$B$12),NORM.INV(RAND(),LOOKUP(R2415,Inputs!$J$6:$J$9,Inputs!$G$6:$G$9),LOOKUP(R2415,Inputs!$J$6:$J$9,Inputs!$H$6:$H$9))),0),"" )</f>
        <v/>
      </c>
      <c r="I2415" s="26">
        <f>IF($A2415&lt;=Inputs!$B$13,IF(4&lt;=Inputs!$B$8,IF(Inputs!$B$12&gt;0,MAX(MIN(NORM.INV(RAND(),LOOKUP(S2415,Inputs!$J$6:$J$9,Inputs!$G$6:$G$9),LOOKUP(S2415,Inputs!$J$6:$J$9,Inputs!$H$6:$H$9)),Inputs!$B$12),-Inputs!$B$12),NORM.INV(RAND(),LOOKUP(S2415,Inputs!$J$6:$J$9,Inputs!$G$6:$G$9),LOOKUP(S2415,Inputs!$J$6:$J$9,Inputs!$H$6:$H$9))),0),"" )</f>
        <v/>
      </c>
      <c r="J2415" s="26">
        <f>IF($A2415&lt;=Inputs!$B$13,IF(5&lt;=Inputs!$B$8,IF(Inputs!$B$12&gt;0,MAX(MIN(NORM.INV(RAND(),LOOKUP(T2415,Inputs!$J$6:$J$9,Inputs!$G$6:$G$9),LOOKUP(T2415,Inputs!$J$6:$J$9,Inputs!$H$6:$H$9)),Inputs!$B$12),-Inputs!$B$12),NORM.INV(RAND(),LOOKUP(T2415,Inputs!$J$6:$J$9,Inputs!$G$6:$G$9),LOOKUP(T2415,Inputs!$J$6:$J$9,Inputs!$H$6:$H$9))),0),"" )</f>
        <v/>
      </c>
      <c r="K2415" s="26">
        <f>IF($A2415&lt;=Inputs!$B$13,IF(6&lt;=Inputs!$B$8,IF(Inputs!$B$12&gt;0,MAX(MIN(NORM.INV(RAND(),LOOKUP(U2415,Inputs!$J$6:$J$9,Inputs!$G$6:$G$9),LOOKUP(U2415,Inputs!$J$6:$J$9,Inputs!$H$6:$H$9)),Inputs!$B$12),-Inputs!$B$12),NORM.INV(RAND(),LOOKUP(U2415,Inputs!$J$6:$J$9,Inputs!$G$6:$G$9),LOOKUP(U2415,Inputs!$J$6:$J$9,Inputs!$H$6:$H$9))),0),"" )</f>
        <v/>
      </c>
      <c r="L2415" s="26">
        <f>IF($A2415&lt;=Inputs!$B$13,IF(7&lt;=Inputs!$B$8,IF(Inputs!$B$12&gt;0,MAX(MIN(NORM.INV(RAND(),LOOKUP(V2415,Inputs!$J$6:$J$9,Inputs!$G$6:$G$9),LOOKUP(V2415,Inputs!$J$6:$J$9,Inputs!$H$6:$H$9)),Inputs!$B$12),-Inputs!$B$12),NORM.INV(RAND(),LOOKUP(V2415,Inputs!$J$6:$J$9,Inputs!$G$6:$G$9),LOOKUP(V2415,Inputs!$J$6:$J$9,Inputs!$H$6:$H$9))),0),"" )</f>
        <v/>
      </c>
      <c r="M2415" s="26">
        <f>IF($A2415&lt;=Inputs!$B$13,IF(8&lt;=Inputs!$B$8,IF(Inputs!$B$12&gt;0,MAX(MIN(NORM.INV(RAND(),LOOKUP(W2415,Inputs!$J$6:$J$9,Inputs!$G$6:$G$9),LOOKUP(W2415,Inputs!$J$6:$J$9,Inputs!$H$6:$H$9)),Inputs!$B$12),-Inputs!$B$12),NORM.INV(RAND(),LOOKUP(W2415,Inputs!$J$6:$J$9,Inputs!$G$6:$G$9),LOOKUP(W2415,Inputs!$J$6:$J$9,Inputs!$H$6:$H$9))),0),"" )</f>
        <v/>
      </c>
      <c r="N2415" s="26">
        <f>IF($A2415&lt;=Inputs!$B$13,IF(9&lt;=Inputs!$B$8,IF(Inputs!$B$12&gt;0,MAX(MIN(NORM.INV(RAND(),LOOKUP(X2415,Inputs!$J$6:$J$9,Inputs!$G$6:$G$9),LOOKUP(X2415,Inputs!$J$6:$J$9,Inputs!$H$6:$H$9)),Inputs!$B$12),-Inputs!$B$12),NORM.INV(RAND(),LOOKUP(X2415,Inputs!$J$6:$J$9,Inputs!$G$6:$G$9),LOOKUP(X2415,Inputs!$J$6:$J$9,Inputs!$H$6:$H$9))),0),"" )</f>
        <v/>
      </c>
      <c r="O2415" s="26">
        <f>IF($A2415&lt;=Inputs!$B$13,IF(10&lt;=Inputs!$B$8,IF(Inputs!$B$12&gt;0,MAX(MIN(NORM.INV(RAND(),LOOKUP(Y2415,Inputs!$J$6:$J$9,Inputs!$G$6:$G$9),LOOKUP(Y2415,Inputs!$J$6:$J$9,Inputs!$H$6:$H$9)),Inputs!$B$12),-Inputs!$B$12),NORM.INV(RAND(),LOOKUP(Y2415,Inputs!$J$6:$J$9,Inputs!$G$6:$G$9),LOOKUP(Y2415,Inputs!$J$6:$J$9,Inputs!$H$6:$H$9))),0),"" )</f>
        <v/>
      </c>
      <c r="P2415" s="31">
        <f>IF($A2415&lt;=Inputs!$B$13,RAND(),"")</f>
        <v/>
      </c>
      <c r="Q2415" s="31">
        <f>IF($A2415&lt;=Inputs!$B$13,RAND(),"")</f>
        <v/>
      </c>
      <c r="R2415" s="31">
        <f>IF($A2415&lt;=Inputs!$B$13,RAND(),"")</f>
        <v/>
      </c>
      <c r="S2415" s="31">
        <f>IF($A2415&lt;=Inputs!$B$13,RAND(),"")</f>
        <v/>
      </c>
      <c r="T2415" s="31">
        <f>IF($A2415&lt;=Inputs!$B$13,RAND(),"")</f>
        <v/>
      </c>
      <c r="U2415" s="31">
        <f>IF($A2415&lt;=Inputs!$B$13,RAND(),"")</f>
        <v/>
      </c>
      <c r="V2415" s="31">
        <f>IF($A2415&lt;=Inputs!$B$13,RAND(),"")</f>
        <v/>
      </c>
      <c r="W2415" s="31">
        <f>IF($A2415&lt;=Inputs!$B$13,RAND(),"")</f>
        <v/>
      </c>
      <c r="X2415" s="31">
        <f>IF($A2415&lt;=Inputs!$B$13,RAND(),"")</f>
        <v/>
      </c>
      <c r="Y2415" s="31">
        <f>IF($A2415&lt;=Inputs!$B$13,RAND(),"")</f>
        <v/>
      </c>
    </row>
    <row r="2416">
      <c r="A2416" t="n">
        <v>2411</v>
      </c>
      <c r="B2416" s="26">
        <f>IF($A2416&lt;=Inputs!$B$13,IF(Inputs!$B$8&gt;0,SUM(F2416:O2416)/Inputs!$B$8,0),"")</f>
        <v/>
      </c>
      <c r="C2416" s="27">
        <f>IF($A2416&lt;=Inputs!$B$13,B2416/100,"")</f>
        <v/>
      </c>
      <c r="D2416" s="28">
        <f>IF($A2416&lt;=Inputs!$B$13,C2416*Inputs!$B$7,"")</f>
        <v/>
      </c>
      <c r="E2416" s="29">
        <f>IF($A2416&lt;=Inputs!$B$13,IF(D2416&gt;0,1,0),"")</f>
        <v/>
      </c>
      <c r="F2416" s="26">
        <f>IF($A2416&lt;=Inputs!$B$13,IF(1&lt;=Inputs!$B$8,IF(Inputs!$B$12&gt;0,MAX(MIN(NORM.INV(RAND(),LOOKUP(P2416,Inputs!$J$6:$J$9,Inputs!$G$6:$G$9),LOOKUP(P2416,Inputs!$J$6:$J$9,Inputs!$H$6:$H$9)),Inputs!$B$12),-Inputs!$B$12),NORM.INV(RAND(),LOOKUP(P2416,Inputs!$J$6:$J$9,Inputs!$G$6:$G$9),LOOKUP(P2416,Inputs!$J$6:$J$9,Inputs!$H$6:$H$9))),0),"" )</f>
        <v/>
      </c>
      <c r="G2416" s="26">
        <f>IF($A2416&lt;=Inputs!$B$13,IF(2&lt;=Inputs!$B$8,IF(Inputs!$B$12&gt;0,MAX(MIN(NORM.INV(RAND(),LOOKUP(Q2416,Inputs!$J$6:$J$9,Inputs!$G$6:$G$9),LOOKUP(Q2416,Inputs!$J$6:$J$9,Inputs!$H$6:$H$9)),Inputs!$B$12),-Inputs!$B$12),NORM.INV(RAND(),LOOKUP(Q2416,Inputs!$J$6:$J$9,Inputs!$G$6:$G$9),LOOKUP(Q2416,Inputs!$J$6:$J$9,Inputs!$H$6:$H$9))),0),"" )</f>
        <v/>
      </c>
      <c r="H2416" s="26">
        <f>IF($A2416&lt;=Inputs!$B$13,IF(3&lt;=Inputs!$B$8,IF(Inputs!$B$12&gt;0,MAX(MIN(NORM.INV(RAND(),LOOKUP(R2416,Inputs!$J$6:$J$9,Inputs!$G$6:$G$9),LOOKUP(R2416,Inputs!$J$6:$J$9,Inputs!$H$6:$H$9)),Inputs!$B$12),-Inputs!$B$12),NORM.INV(RAND(),LOOKUP(R2416,Inputs!$J$6:$J$9,Inputs!$G$6:$G$9),LOOKUP(R2416,Inputs!$J$6:$J$9,Inputs!$H$6:$H$9))),0),"" )</f>
        <v/>
      </c>
      <c r="I2416" s="26">
        <f>IF($A2416&lt;=Inputs!$B$13,IF(4&lt;=Inputs!$B$8,IF(Inputs!$B$12&gt;0,MAX(MIN(NORM.INV(RAND(),LOOKUP(S2416,Inputs!$J$6:$J$9,Inputs!$G$6:$G$9),LOOKUP(S2416,Inputs!$J$6:$J$9,Inputs!$H$6:$H$9)),Inputs!$B$12),-Inputs!$B$12),NORM.INV(RAND(),LOOKUP(S2416,Inputs!$J$6:$J$9,Inputs!$G$6:$G$9),LOOKUP(S2416,Inputs!$J$6:$J$9,Inputs!$H$6:$H$9))),0),"" )</f>
        <v/>
      </c>
      <c r="J2416" s="26">
        <f>IF($A2416&lt;=Inputs!$B$13,IF(5&lt;=Inputs!$B$8,IF(Inputs!$B$12&gt;0,MAX(MIN(NORM.INV(RAND(),LOOKUP(T2416,Inputs!$J$6:$J$9,Inputs!$G$6:$G$9),LOOKUP(T2416,Inputs!$J$6:$J$9,Inputs!$H$6:$H$9)),Inputs!$B$12),-Inputs!$B$12),NORM.INV(RAND(),LOOKUP(T2416,Inputs!$J$6:$J$9,Inputs!$G$6:$G$9),LOOKUP(T2416,Inputs!$J$6:$J$9,Inputs!$H$6:$H$9))),0),"" )</f>
        <v/>
      </c>
      <c r="K2416" s="26">
        <f>IF($A2416&lt;=Inputs!$B$13,IF(6&lt;=Inputs!$B$8,IF(Inputs!$B$12&gt;0,MAX(MIN(NORM.INV(RAND(),LOOKUP(U2416,Inputs!$J$6:$J$9,Inputs!$G$6:$G$9),LOOKUP(U2416,Inputs!$J$6:$J$9,Inputs!$H$6:$H$9)),Inputs!$B$12),-Inputs!$B$12),NORM.INV(RAND(),LOOKUP(U2416,Inputs!$J$6:$J$9,Inputs!$G$6:$G$9),LOOKUP(U2416,Inputs!$J$6:$J$9,Inputs!$H$6:$H$9))),0),"" )</f>
        <v/>
      </c>
      <c r="L2416" s="26">
        <f>IF($A2416&lt;=Inputs!$B$13,IF(7&lt;=Inputs!$B$8,IF(Inputs!$B$12&gt;0,MAX(MIN(NORM.INV(RAND(),LOOKUP(V2416,Inputs!$J$6:$J$9,Inputs!$G$6:$G$9),LOOKUP(V2416,Inputs!$J$6:$J$9,Inputs!$H$6:$H$9)),Inputs!$B$12),-Inputs!$B$12),NORM.INV(RAND(),LOOKUP(V2416,Inputs!$J$6:$J$9,Inputs!$G$6:$G$9),LOOKUP(V2416,Inputs!$J$6:$J$9,Inputs!$H$6:$H$9))),0),"" )</f>
        <v/>
      </c>
      <c r="M2416" s="26">
        <f>IF($A2416&lt;=Inputs!$B$13,IF(8&lt;=Inputs!$B$8,IF(Inputs!$B$12&gt;0,MAX(MIN(NORM.INV(RAND(),LOOKUP(W2416,Inputs!$J$6:$J$9,Inputs!$G$6:$G$9),LOOKUP(W2416,Inputs!$J$6:$J$9,Inputs!$H$6:$H$9)),Inputs!$B$12),-Inputs!$B$12),NORM.INV(RAND(),LOOKUP(W2416,Inputs!$J$6:$J$9,Inputs!$G$6:$G$9),LOOKUP(W2416,Inputs!$J$6:$J$9,Inputs!$H$6:$H$9))),0),"" )</f>
        <v/>
      </c>
      <c r="N2416" s="26">
        <f>IF($A2416&lt;=Inputs!$B$13,IF(9&lt;=Inputs!$B$8,IF(Inputs!$B$12&gt;0,MAX(MIN(NORM.INV(RAND(),LOOKUP(X2416,Inputs!$J$6:$J$9,Inputs!$G$6:$G$9),LOOKUP(X2416,Inputs!$J$6:$J$9,Inputs!$H$6:$H$9)),Inputs!$B$12),-Inputs!$B$12),NORM.INV(RAND(),LOOKUP(X2416,Inputs!$J$6:$J$9,Inputs!$G$6:$G$9),LOOKUP(X2416,Inputs!$J$6:$J$9,Inputs!$H$6:$H$9))),0),"" )</f>
        <v/>
      </c>
      <c r="O2416" s="26">
        <f>IF($A2416&lt;=Inputs!$B$13,IF(10&lt;=Inputs!$B$8,IF(Inputs!$B$12&gt;0,MAX(MIN(NORM.INV(RAND(),LOOKUP(Y2416,Inputs!$J$6:$J$9,Inputs!$G$6:$G$9),LOOKUP(Y2416,Inputs!$J$6:$J$9,Inputs!$H$6:$H$9)),Inputs!$B$12),-Inputs!$B$12),NORM.INV(RAND(),LOOKUP(Y2416,Inputs!$J$6:$J$9,Inputs!$G$6:$G$9),LOOKUP(Y2416,Inputs!$J$6:$J$9,Inputs!$H$6:$H$9))),0),"" )</f>
        <v/>
      </c>
      <c r="P2416" s="31">
        <f>IF($A2416&lt;=Inputs!$B$13,RAND(),"")</f>
        <v/>
      </c>
      <c r="Q2416" s="31">
        <f>IF($A2416&lt;=Inputs!$B$13,RAND(),"")</f>
        <v/>
      </c>
      <c r="R2416" s="31">
        <f>IF($A2416&lt;=Inputs!$B$13,RAND(),"")</f>
        <v/>
      </c>
      <c r="S2416" s="31">
        <f>IF($A2416&lt;=Inputs!$B$13,RAND(),"")</f>
        <v/>
      </c>
      <c r="T2416" s="31">
        <f>IF($A2416&lt;=Inputs!$B$13,RAND(),"")</f>
        <v/>
      </c>
      <c r="U2416" s="31">
        <f>IF($A2416&lt;=Inputs!$B$13,RAND(),"")</f>
        <v/>
      </c>
      <c r="V2416" s="31">
        <f>IF($A2416&lt;=Inputs!$B$13,RAND(),"")</f>
        <v/>
      </c>
      <c r="W2416" s="31">
        <f>IF($A2416&lt;=Inputs!$B$13,RAND(),"")</f>
        <v/>
      </c>
      <c r="X2416" s="31">
        <f>IF($A2416&lt;=Inputs!$B$13,RAND(),"")</f>
        <v/>
      </c>
      <c r="Y2416" s="31">
        <f>IF($A2416&lt;=Inputs!$B$13,RAND(),"")</f>
        <v/>
      </c>
    </row>
    <row r="2417">
      <c r="A2417" t="n">
        <v>2412</v>
      </c>
      <c r="B2417" s="26">
        <f>IF($A2417&lt;=Inputs!$B$13,IF(Inputs!$B$8&gt;0,SUM(F2417:O2417)/Inputs!$B$8,0),"")</f>
        <v/>
      </c>
      <c r="C2417" s="27">
        <f>IF($A2417&lt;=Inputs!$B$13,B2417/100,"")</f>
        <v/>
      </c>
      <c r="D2417" s="28">
        <f>IF($A2417&lt;=Inputs!$B$13,C2417*Inputs!$B$7,"")</f>
        <v/>
      </c>
      <c r="E2417" s="29">
        <f>IF($A2417&lt;=Inputs!$B$13,IF(D2417&gt;0,1,0),"")</f>
        <v/>
      </c>
      <c r="F2417" s="26">
        <f>IF($A2417&lt;=Inputs!$B$13,IF(1&lt;=Inputs!$B$8,IF(Inputs!$B$12&gt;0,MAX(MIN(NORM.INV(RAND(),LOOKUP(P2417,Inputs!$J$6:$J$9,Inputs!$G$6:$G$9),LOOKUP(P2417,Inputs!$J$6:$J$9,Inputs!$H$6:$H$9)),Inputs!$B$12),-Inputs!$B$12),NORM.INV(RAND(),LOOKUP(P2417,Inputs!$J$6:$J$9,Inputs!$G$6:$G$9),LOOKUP(P2417,Inputs!$J$6:$J$9,Inputs!$H$6:$H$9))),0),"" )</f>
        <v/>
      </c>
      <c r="G2417" s="26">
        <f>IF($A2417&lt;=Inputs!$B$13,IF(2&lt;=Inputs!$B$8,IF(Inputs!$B$12&gt;0,MAX(MIN(NORM.INV(RAND(),LOOKUP(Q2417,Inputs!$J$6:$J$9,Inputs!$G$6:$G$9),LOOKUP(Q2417,Inputs!$J$6:$J$9,Inputs!$H$6:$H$9)),Inputs!$B$12),-Inputs!$B$12),NORM.INV(RAND(),LOOKUP(Q2417,Inputs!$J$6:$J$9,Inputs!$G$6:$G$9),LOOKUP(Q2417,Inputs!$J$6:$J$9,Inputs!$H$6:$H$9))),0),"" )</f>
        <v/>
      </c>
      <c r="H2417" s="26">
        <f>IF($A2417&lt;=Inputs!$B$13,IF(3&lt;=Inputs!$B$8,IF(Inputs!$B$12&gt;0,MAX(MIN(NORM.INV(RAND(),LOOKUP(R2417,Inputs!$J$6:$J$9,Inputs!$G$6:$G$9),LOOKUP(R2417,Inputs!$J$6:$J$9,Inputs!$H$6:$H$9)),Inputs!$B$12),-Inputs!$B$12),NORM.INV(RAND(),LOOKUP(R2417,Inputs!$J$6:$J$9,Inputs!$G$6:$G$9),LOOKUP(R2417,Inputs!$J$6:$J$9,Inputs!$H$6:$H$9))),0),"" )</f>
        <v/>
      </c>
      <c r="I2417" s="26">
        <f>IF($A2417&lt;=Inputs!$B$13,IF(4&lt;=Inputs!$B$8,IF(Inputs!$B$12&gt;0,MAX(MIN(NORM.INV(RAND(),LOOKUP(S2417,Inputs!$J$6:$J$9,Inputs!$G$6:$G$9),LOOKUP(S2417,Inputs!$J$6:$J$9,Inputs!$H$6:$H$9)),Inputs!$B$12),-Inputs!$B$12),NORM.INV(RAND(),LOOKUP(S2417,Inputs!$J$6:$J$9,Inputs!$G$6:$G$9),LOOKUP(S2417,Inputs!$J$6:$J$9,Inputs!$H$6:$H$9))),0),"" )</f>
        <v/>
      </c>
      <c r="J2417" s="26">
        <f>IF($A2417&lt;=Inputs!$B$13,IF(5&lt;=Inputs!$B$8,IF(Inputs!$B$12&gt;0,MAX(MIN(NORM.INV(RAND(),LOOKUP(T2417,Inputs!$J$6:$J$9,Inputs!$G$6:$G$9),LOOKUP(T2417,Inputs!$J$6:$J$9,Inputs!$H$6:$H$9)),Inputs!$B$12),-Inputs!$B$12),NORM.INV(RAND(),LOOKUP(T2417,Inputs!$J$6:$J$9,Inputs!$G$6:$G$9),LOOKUP(T2417,Inputs!$J$6:$J$9,Inputs!$H$6:$H$9))),0),"" )</f>
        <v/>
      </c>
      <c r="K2417" s="26">
        <f>IF($A2417&lt;=Inputs!$B$13,IF(6&lt;=Inputs!$B$8,IF(Inputs!$B$12&gt;0,MAX(MIN(NORM.INV(RAND(),LOOKUP(U2417,Inputs!$J$6:$J$9,Inputs!$G$6:$G$9),LOOKUP(U2417,Inputs!$J$6:$J$9,Inputs!$H$6:$H$9)),Inputs!$B$12),-Inputs!$B$12),NORM.INV(RAND(),LOOKUP(U2417,Inputs!$J$6:$J$9,Inputs!$G$6:$G$9),LOOKUP(U2417,Inputs!$J$6:$J$9,Inputs!$H$6:$H$9))),0),"" )</f>
        <v/>
      </c>
      <c r="L2417" s="26">
        <f>IF($A2417&lt;=Inputs!$B$13,IF(7&lt;=Inputs!$B$8,IF(Inputs!$B$12&gt;0,MAX(MIN(NORM.INV(RAND(),LOOKUP(V2417,Inputs!$J$6:$J$9,Inputs!$G$6:$G$9),LOOKUP(V2417,Inputs!$J$6:$J$9,Inputs!$H$6:$H$9)),Inputs!$B$12),-Inputs!$B$12),NORM.INV(RAND(),LOOKUP(V2417,Inputs!$J$6:$J$9,Inputs!$G$6:$G$9),LOOKUP(V2417,Inputs!$J$6:$J$9,Inputs!$H$6:$H$9))),0),"" )</f>
        <v/>
      </c>
      <c r="M2417" s="26">
        <f>IF($A2417&lt;=Inputs!$B$13,IF(8&lt;=Inputs!$B$8,IF(Inputs!$B$12&gt;0,MAX(MIN(NORM.INV(RAND(),LOOKUP(W2417,Inputs!$J$6:$J$9,Inputs!$G$6:$G$9),LOOKUP(W2417,Inputs!$J$6:$J$9,Inputs!$H$6:$H$9)),Inputs!$B$12),-Inputs!$B$12),NORM.INV(RAND(),LOOKUP(W2417,Inputs!$J$6:$J$9,Inputs!$G$6:$G$9),LOOKUP(W2417,Inputs!$J$6:$J$9,Inputs!$H$6:$H$9))),0),"" )</f>
        <v/>
      </c>
      <c r="N2417" s="26">
        <f>IF($A2417&lt;=Inputs!$B$13,IF(9&lt;=Inputs!$B$8,IF(Inputs!$B$12&gt;0,MAX(MIN(NORM.INV(RAND(),LOOKUP(X2417,Inputs!$J$6:$J$9,Inputs!$G$6:$G$9),LOOKUP(X2417,Inputs!$J$6:$J$9,Inputs!$H$6:$H$9)),Inputs!$B$12),-Inputs!$B$12),NORM.INV(RAND(),LOOKUP(X2417,Inputs!$J$6:$J$9,Inputs!$G$6:$G$9),LOOKUP(X2417,Inputs!$J$6:$J$9,Inputs!$H$6:$H$9))),0),"" )</f>
        <v/>
      </c>
      <c r="O2417" s="26">
        <f>IF($A2417&lt;=Inputs!$B$13,IF(10&lt;=Inputs!$B$8,IF(Inputs!$B$12&gt;0,MAX(MIN(NORM.INV(RAND(),LOOKUP(Y2417,Inputs!$J$6:$J$9,Inputs!$G$6:$G$9),LOOKUP(Y2417,Inputs!$J$6:$J$9,Inputs!$H$6:$H$9)),Inputs!$B$12),-Inputs!$B$12),NORM.INV(RAND(),LOOKUP(Y2417,Inputs!$J$6:$J$9,Inputs!$G$6:$G$9),LOOKUP(Y2417,Inputs!$J$6:$J$9,Inputs!$H$6:$H$9))),0),"" )</f>
        <v/>
      </c>
      <c r="P2417" s="31">
        <f>IF($A2417&lt;=Inputs!$B$13,RAND(),"")</f>
        <v/>
      </c>
      <c r="Q2417" s="31">
        <f>IF($A2417&lt;=Inputs!$B$13,RAND(),"")</f>
        <v/>
      </c>
      <c r="R2417" s="31">
        <f>IF($A2417&lt;=Inputs!$B$13,RAND(),"")</f>
        <v/>
      </c>
      <c r="S2417" s="31">
        <f>IF($A2417&lt;=Inputs!$B$13,RAND(),"")</f>
        <v/>
      </c>
      <c r="T2417" s="31">
        <f>IF($A2417&lt;=Inputs!$B$13,RAND(),"")</f>
        <v/>
      </c>
      <c r="U2417" s="31">
        <f>IF($A2417&lt;=Inputs!$B$13,RAND(),"")</f>
        <v/>
      </c>
      <c r="V2417" s="31">
        <f>IF($A2417&lt;=Inputs!$B$13,RAND(),"")</f>
        <v/>
      </c>
      <c r="W2417" s="31">
        <f>IF($A2417&lt;=Inputs!$B$13,RAND(),"")</f>
        <v/>
      </c>
      <c r="X2417" s="31">
        <f>IF($A2417&lt;=Inputs!$B$13,RAND(),"")</f>
        <v/>
      </c>
      <c r="Y2417" s="31">
        <f>IF($A2417&lt;=Inputs!$B$13,RAND(),"")</f>
        <v/>
      </c>
    </row>
    <row r="2418">
      <c r="A2418" t="n">
        <v>2413</v>
      </c>
      <c r="B2418" s="26">
        <f>IF($A2418&lt;=Inputs!$B$13,IF(Inputs!$B$8&gt;0,SUM(F2418:O2418)/Inputs!$B$8,0),"")</f>
        <v/>
      </c>
      <c r="C2418" s="27">
        <f>IF($A2418&lt;=Inputs!$B$13,B2418/100,"")</f>
        <v/>
      </c>
      <c r="D2418" s="28">
        <f>IF($A2418&lt;=Inputs!$B$13,C2418*Inputs!$B$7,"")</f>
        <v/>
      </c>
      <c r="E2418" s="29">
        <f>IF($A2418&lt;=Inputs!$B$13,IF(D2418&gt;0,1,0),"")</f>
        <v/>
      </c>
      <c r="F2418" s="26">
        <f>IF($A2418&lt;=Inputs!$B$13,IF(1&lt;=Inputs!$B$8,IF(Inputs!$B$12&gt;0,MAX(MIN(NORM.INV(RAND(),LOOKUP(P2418,Inputs!$J$6:$J$9,Inputs!$G$6:$G$9),LOOKUP(P2418,Inputs!$J$6:$J$9,Inputs!$H$6:$H$9)),Inputs!$B$12),-Inputs!$B$12),NORM.INV(RAND(),LOOKUP(P2418,Inputs!$J$6:$J$9,Inputs!$G$6:$G$9),LOOKUP(P2418,Inputs!$J$6:$J$9,Inputs!$H$6:$H$9))),0),"" )</f>
        <v/>
      </c>
      <c r="G2418" s="26">
        <f>IF($A2418&lt;=Inputs!$B$13,IF(2&lt;=Inputs!$B$8,IF(Inputs!$B$12&gt;0,MAX(MIN(NORM.INV(RAND(),LOOKUP(Q2418,Inputs!$J$6:$J$9,Inputs!$G$6:$G$9),LOOKUP(Q2418,Inputs!$J$6:$J$9,Inputs!$H$6:$H$9)),Inputs!$B$12),-Inputs!$B$12),NORM.INV(RAND(),LOOKUP(Q2418,Inputs!$J$6:$J$9,Inputs!$G$6:$G$9),LOOKUP(Q2418,Inputs!$J$6:$J$9,Inputs!$H$6:$H$9))),0),"" )</f>
        <v/>
      </c>
      <c r="H2418" s="26">
        <f>IF($A2418&lt;=Inputs!$B$13,IF(3&lt;=Inputs!$B$8,IF(Inputs!$B$12&gt;0,MAX(MIN(NORM.INV(RAND(),LOOKUP(R2418,Inputs!$J$6:$J$9,Inputs!$G$6:$G$9),LOOKUP(R2418,Inputs!$J$6:$J$9,Inputs!$H$6:$H$9)),Inputs!$B$12),-Inputs!$B$12),NORM.INV(RAND(),LOOKUP(R2418,Inputs!$J$6:$J$9,Inputs!$G$6:$G$9),LOOKUP(R2418,Inputs!$J$6:$J$9,Inputs!$H$6:$H$9))),0),"" )</f>
        <v/>
      </c>
      <c r="I2418" s="26">
        <f>IF($A2418&lt;=Inputs!$B$13,IF(4&lt;=Inputs!$B$8,IF(Inputs!$B$12&gt;0,MAX(MIN(NORM.INV(RAND(),LOOKUP(S2418,Inputs!$J$6:$J$9,Inputs!$G$6:$G$9),LOOKUP(S2418,Inputs!$J$6:$J$9,Inputs!$H$6:$H$9)),Inputs!$B$12),-Inputs!$B$12),NORM.INV(RAND(),LOOKUP(S2418,Inputs!$J$6:$J$9,Inputs!$G$6:$G$9),LOOKUP(S2418,Inputs!$J$6:$J$9,Inputs!$H$6:$H$9))),0),"" )</f>
        <v/>
      </c>
      <c r="J2418" s="26">
        <f>IF($A2418&lt;=Inputs!$B$13,IF(5&lt;=Inputs!$B$8,IF(Inputs!$B$12&gt;0,MAX(MIN(NORM.INV(RAND(),LOOKUP(T2418,Inputs!$J$6:$J$9,Inputs!$G$6:$G$9),LOOKUP(T2418,Inputs!$J$6:$J$9,Inputs!$H$6:$H$9)),Inputs!$B$12),-Inputs!$B$12),NORM.INV(RAND(),LOOKUP(T2418,Inputs!$J$6:$J$9,Inputs!$G$6:$G$9),LOOKUP(T2418,Inputs!$J$6:$J$9,Inputs!$H$6:$H$9))),0),"" )</f>
        <v/>
      </c>
      <c r="K2418" s="26">
        <f>IF($A2418&lt;=Inputs!$B$13,IF(6&lt;=Inputs!$B$8,IF(Inputs!$B$12&gt;0,MAX(MIN(NORM.INV(RAND(),LOOKUP(U2418,Inputs!$J$6:$J$9,Inputs!$G$6:$G$9),LOOKUP(U2418,Inputs!$J$6:$J$9,Inputs!$H$6:$H$9)),Inputs!$B$12),-Inputs!$B$12),NORM.INV(RAND(),LOOKUP(U2418,Inputs!$J$6:$J$9,Inputs!$G$6:$G$9),LOOKUP(U2418,Inputs!$J$6:$J$9,Inputs!$H$6:$H$9))),0),"" )</f>
        <v/>
      </c>
      <c r="L2418" s="26">
        <f>IF($A2418&lt;=Inputs!$B$13,IF(7&lt;=Inputs!$B$8,IF(Inputs!$B$12&gt;0,MAX(MIN(NORM.INV(RAND(),LOOKUP(V2418,Inputs!$J$6:$J$9,Inputs!$G$6:$G$9),LOOKUP(V2418,Inputs!$J$6:$J$9,Inputs!$H$6:$H$9)),Inputs!$B$12),-Inputs!$B$12),NORM.INV(RAND(),LOOKUP(V2418,Inputs!$J$6:$J$9,Inputs!$G$6:$G$9),LOOKUP(V2418,Inputs!$J$6:$J$9,Inputs!$H$6:$H$9))),0),"" )</f>
        <v/>
      </c>
      <c r="M2418" s="26">
        <f>IF($A2418&lt;=Inputs!$B$13,IF(8&lt;=Inputs!$B$8,IF(Inputs!$B$12&gt;0,MAX(MIN(NORM.INV(RAND(),LOOKUP(W2418,Inputs!$J$6:$J$9,Inputs!$G$6:$G$9),LOOKUP(W2418,Inputs!$J$6:$J$9,Inputs!$H$6:$H$9)),Inputs!$B$12),-Inputs!$B$12),NORM.INV(RAND(),LOOKUP(W2418,Inputs!$J$6:$J$9,Inputs!$G$6:$G$9),LOOKUP(W2418,Inputs!$J$6:$J$9,Inputs!$H$6:$H$9))),0),"" )</f>
        <v/>
      </c>
      <c r="N2418" s="26">
        <f>IF($A2418&lt;=Inputs!$B$13,IF(9&lt;=Inputs!$B$8,IF(Inputs!$B$12&gt;0,MAX(MIN(NORM.INV(RAND(),LOOKUP(X2418,Inputs!$J$6:$J$9,Inputs!$G$6:$G$9),LOOKUP(X2418,Inputs!$J$6:$J$9,Inputs!$H$6:$H$9)),Inputs!$B$12),-Inputs!$B$12),NORM.INV(RAND(),LOOKUP(X2418,Inputs!$J$6:$J$9,Inputs!$G$6:$G$9),LOOKUP(X2418,Inputs!$J$6:$J$9,Inputs!$H$6:$H$9))),0),"" )</f>
        <v/>
      </c>
      <c r="O2418" s="26">
        <f>IF($A2418&lt;=Inputs!$B$13,IF(10&lt;=Inputs!$B$8,IF(Inputs!$B$12&gt;0,MAX(MIN(NORM.INV(RAND(),LOOKUP(Y2418,Inputs!$J$6:$J$9,Inputs!$G$6:$G$9),LOOKUP(Y2418,Inputs!$J$6:$J$9,Inputs!$H$6:$H$9)),Inputs!$B$12),-Inputs!$B$12),NORM.INV(RAND(),LOOKUP(Y2418,Inputs!$J$6:$J$9,Inputs!$G$6:$G$9),LOOKUP(Y2418,Inputs!$J$6:$J$9,Inputs!$H$6:$H$9))),0),"" )</f>
        <v/>
      </c>
      <c r="P2418" s="31">
        <f>IF($A2418&lt;=Inputs!$B$13,RAND(),"")</f>
        <v/>
      </c>
      <c r="Q2418" s="31">
        <f>IF($A2418&lt;=Inputs!$B$13,RAND(),"")</f>
        <v/>
      </c>
      <c r="R2418" s="31">
        <f>IF($A2418&lt;=Inputs!$B$13,RAND(),"")</f>
        <v/>
      </c>
      <c r="S2418" s="31">
        <f>IF($A2418&lt;=Inputs!$B$13,RAND(),"")</f>
        <v/>
      </c>
      <c r="T2418" s="31">
        <f>IF($A2418&lt;=Inputs!$B$13,RAND(),"")</f>
        <v/>
      </c>
      <c r="U2418" s="31">
        <f>IF($A2418&lt;=Inputs!$B$13,RAND(),"")</f>
        <v/>
      </c>
      <c r="V2418" s="31">
        <f>IF($A2418&lt;=Inputs!$B$13,RAND(),"")</f>
        <v/>
      </c>
      <c r="W2418" s="31">
        <f>IF($A2418&lt;=Inputs!$B$13,RAND(),"")</f>
        <v/>
      </c>
      <c r="X2418" s="31">
        <f>IF($A2418&lt;=Inputs!$B$13,RAND(),"")</f>
        <v/>
      </c>
      <c r="Y2418" s="31">
        <f>IF($A2418&lt;=Inputs!$B$13,RAND(),"")</f>
        <v/>
      </c>
    </row>
    <row r="2419">
      <c r="A2419" t="n">
        <v>2414</v>
      </c>
      <c r="B2419" s="26">
        <f>IF($A2419&lt;=Inputs!$B$13,IF(Inputs!$B$8&gt;0,SUM(F2419:O2419)/Inputs!$B$8,0),"")</f>
        <v/>
      </c>
      <c r="C2419" s="27">
        <f>IF($A2419&lt;=Inputs!$B$13,B2419/100,"")</f>
        <v/>
      </c>
      <c r="D2419" s="28">
        <f>IF($A2419&lt;=Inputs!$B$13,C2419*Inputs!$B$7,"")</f>
        <v/>
      </c>
      <c r="E2419" s="29">
        <f>IF($A2419&lt;=Inputs!$B$13,IF(D2419&gt;0,1,0),"")</f>
        <v/>
      </c>
      <c r="F2419" s="26">
        <f>IF($A2419&lt;=Inputs!$B$13,IF(1&lt;=Inputs!$B$8,IF(Inputs!$B$12&gt;0,MAX(MIN(NORM.INV(RAND(),LOOKUP(P2419,Inputs!$J$6:$J$9,Inputs!$G$6:$G$9),LOOKUP(P2419,Inputs!$J$6:$J$9,Inputs!$H$6:$H$9)),Inputs!$B$12),-Inputs!$B$12),NORM.INV(RAND(),LOOKUP(P2419,Inputs!$J$6:$J$9,Inputs!$G$6:$G$9),LOOKUP(P2419,Inputs!$J$6:$J$9,Inputs!$H$6:$H$9))),0),"" )</f>
        <v/>
      </c>
      <c r="G2419" s="26">
        <f>IF($A2419&lt;=Inputs!$B$13,IF(2&lt;=Inputs!$B$8,IF(Inputs!$B$12&gt;0,MAX(MIN(NORM.INV(RAND(),LOOKUP(Q2419,Inputs!$J$6:$J$9,Inputs!$G$6:$G$9),LOOKUP(Q2419,Inputs!$J$6:$J$9,Inputs!$H$6:$H$9)),Inputs!$B$12),-Inputs!$B$12),NORM.INV(RAND(),LOOKUP(Q2419,Inputs!$J$6:$J$9,Inputs!$G$6:$G$9),LOOKUP(Q2419,Inputs!$J$6:$J$9,Inputs!$H$6:$H$9))),0),"" )</f>
        <v/>
      </c>
      <c r="H2419" s="26">
        <f>IF($A2419&lt;=Inputs!$B$13,IF(3&lt;=Inputs!$B$8,IF(Inputs!$B$12&gt;0,MAX(MIN(NORM.INV(RAND(),LOOKUP(R2419,Inputs!$J$6:$J$9,Inputs!$G$6:$G$9),LOOKUP(R2419,Inputs!$J$6:$J$9,Inputs!$H$6:$H$9)),Inputs!$B$12),-Inputs!$B$12),NORM.INV(RAND(),LOOKUP(R2419,Inputs!$J$6:$J$9,Inputs!$G$6:$G$9),LOOKUP(R2419,Inputs!$J$6:$J$9,Inputs!$H$6:$H$9))),0),"" )</f>
        <v/>
      </c>
      <c r="I2419" s="26">
        <f>IF($A2419&lt;=Inputs!$B$13,IF(4&lt;=Inputs!$B$8,IF(Inputs!$B$12&gt;0,MAX(MIN(NORM.INV(RAND(),LOOKUP(S2419,Inputs!$J$6:$J$9,Inputs!$G$6:$G$9),LOOKUP(S2419,Inputs!$J$6:$J$9,Inputs!$H$6:$H$9)),Inputs!$B$12),-Inputs!$B$12),NORM.INV(RAND(),LOOKUP(S2419,Inputs!$J$6:$J$9,Inputs!$G$6:$G$9),LOOKUP(S2419,Inputs!$J$6:$J$9,Inputs!$H$6:$H$9))),0),"" )</f>
        <v/>
      </c>
      <c r="J2419" s="26">
        <f>IF($A2419&lt;=Inputs!$B$13,IF(5&lt;=Inputs!$B$8,IF(Inputs!$B$12&gt;0,MAX(MIN(NORM.INV(RAND(),LOOKUP(T2419,Inputs!$J$6:$J$9,Inputs!$G$6:$G$9),LOOKUP(T2419,Inputs!$J$6:$J$9,Inputs!$H$6:$H$9)),Inputs!$B$12),-Inputs!$B$12),NORM.INV(RAND(),LOOKUP(T2419,Inputs!$J$6:$J$9,Inputs!$G$6:$G$9),LOOKUP(T2419,Inputs!$J$6:$J$9,Inputs!$H$6:$H$9))),0),"" )</f>
        <v/>
      </c>
      <c r="K2419" s="26">
        <f>IF($A2419&lt;=Inputs!$B$13,IF(6&lt;=Inputs!$B$8,IF(Inputs!$B$12&gt;0,MAX(MIN(NORM.INV(RAND(),LOOKUP(U2419,Inputs!$J$6:$J$9,Inputs!$G$6:$G$9),LOOKUP(U2419,Inputs!$J$6:$J$9,Inputs!$H$6:$H$9)),Inputs!$B$12),-Inputs!$B$12),NORM.INV(RAND(),LOOKUP(U2419,Inputs!$J$6:$J$9,Inputs!$G$6:$G$9),LOOKUP(U2419,Inputs!$J$6:$J$9,Inputs!$H$6:$H$9))),0),"" )</f>
        <v/>
      </c>
      <c r="L2419" s="26">
        <f>IF($A2419&lt;=Inputs!$B$13,IF(7&lt;=Inputs!$B$8,IF(Inputs!$B$12&gt;0,MAX(MIN(NORM.INV(RAND(),LOOKUP(V2419,Inputs!$J$6:$J$9,Inputs!$G$6:$G$9),LOOKUP(V2419,Inputs!$J$6:$J$9,Inputs!$H$6:$H$9)),Inputs!$B$12),-Inputs!$B$12),NORM.INV(RAND(),LOOKUP(V2419,Inputs!$J$6:$J$9,Inputs!$G$6:$G$9),LOOKUP(V2419,Inputs!$J$6:$J$9,Inputs!$H$6:$H$9))),0),"" )</f>
        <v/>
      </c>
      <c r="M2419" s="26">
        <f>IF($A2419&lt;=Inputs!$B$13,IF(8&lt;=Inputs!$B$8,IF(Inputs!$B$12&gt;0,MAX(MIN(NORM.INV(RAND(),LOOKUP(W2419,Inputs!$J$6:$J$9,Inputs!$G$6:$G$9),LOOKUP(W2419,Inputs!$J$6:$J$9,Inputs!$H$6:$H$9)),Inputs!$B$12),-Inputs!$B$12),NORM.INV(RAND(),LOOKUP(W2419,Inputs!$J$6:$J$9,Inputs!$G$6:$G$9),LOOKUP(W2419,Inputs!$J$6:$J$9,Inputs!$H$6:$H$9))),0),"" )</f>
        <v/>
      </c>
      <c r="N2419" s="26">
        <f>IF($A2419&lt;=Inputs!$B$13,IF(9&lt;=Inputs!$B$8,IF(Inputs!$B$12&gt;0,MAX(MIN(NORM.INV(RAND(),LOOKUP(X2419,Inputs!$J$6:$J$9,Inputs!$G$6:$G$9),LOOKUP(X2419,Inputs!$J$6:$J$9,Inputs!$H$6:$H$9)),Inputs!$B$12),-Inputs!$B$12),NORM.INV(RAND(),LOOKUP(X2419,Inputs!$J$6:$J$9,Inputs!$G$6:$G$9),LOOKUP(X2419,Inputs!$J$6:$J$9,Inputs!$H$6:$H$9))),0),"" )</f>
        <v/>
      </c>
      <c r="O2419" s="26">
        <f>IF($A2419&lt;=Inputs!$B$13,IF(10&lt;=Inputs!$B$8,IF(Inputs!$B$12&gt;0,MAX(MIN(NORM.INV(RAND(),LOOKUP(Y2419,Inputs!$J$6:$J$9,Inputs!$G$6:$G$9),LOOKUP(Y2419,Inputs!$J$6:$J$9,Inputs!$H$6:$H$9)),Inputs!$B$12),-Inputs!$B$12),NORM.INV(RAND(),LOOKUP(Y2419,Inputs!$J$6:$J$9,Inputs!$G$6:$G$9),LOOKUP(Y2419,Inputs!$J$6:$J$9,Inputs!$H$6:$H$9))),0),"" )</f>
        <v/>
      </c>
      <c r="P2419" s="31">
        <f>IF($A2419&lt;=Inputs!$B$13,RAND(),"")</f>
        <v/>
      </c>
      <c r="Q2419" s="31">
        <f>IF($A2419&lt;=Inputs!$B$13,RAND(),"")</f>
        <v/>
      </c>
      <c r="R2419" s="31">
        <f>IF($A2419&lt;=Inputs!$B$13,RAND(),"")</f>
        <v/>
      </c>
      <c r="S2419" s="31">
        <f>IF($A2419&lt;=Inputs!$B$13,RAND(),"")</f>
        <v/>
      </c>
      <c r="T2419" s="31">
        <f>IF($A2419&lt;=Inputs!$B$13,RAND(),"")</f>
        <v/>
      </c>
      <c r="U2419" s="31">
        <f>IF($A2419&lt;=Inputs!$B$13,RAND(),"")</f>
        <v/>
      </c>
      <c r="V2419" s="31">
        <f>IF($A2419&lt;=Inputs!$B$13,RAND(),"")</f>
        <v/>
      </c>
      <c r="W2419" s="31">
        <f>IF($A2419&lt;=Inputs!$B$13,RAND(),"")</f>
        <v/>
      </c>
      <c r="X2419" s="31">
        <f>IF($A2419&lt;=Inputs!$B$13,RAND(),"")</f>
        <v/>
      </c>
      <c r="Y2419" s="31">
        <f>IF($A2419&lt;=Inputs!$B$13,RAND(),"")</f>
        <v/>
      </c>
    </row>
    <row r="2420">
      <c r="A2420" t="n">
        <v>2415</v>
      </c>
      <c r="B2420" s="26">
        <f>IF($A2420&lt;=Inputs!$B$13,IF(Inputs!$B$8&gt;0,SUM(F2420:O2420)/Inputs!$B$8,0),"")</f>
        <v/>
      </c>
      <c r="C2420" s="27">
        <f>IF($A2420&lt;=Inputs!$B$13,B2420/100,"")</f>
        <v/>
      </c>
      <c r="D2420" s="28">
        <f>IF($A2420&lt;=Inputs!$B$13,C2420*Inputs!$B$7,"")</f>
        <v/>
      </c>
      <c r="E2420" s="29">
        <f>IF($A2420&lt;=Inputs!$B$13,IF(D2420&gt;0,1,0),"")</f>
        <v/>
      </c>
      <c r="F2420" s="26">
        <f>IF($A2420&lt;=Inputs!$B$13,IF(1&lt;=Inputs!$B$8,IF(Inputs!$B$12&gt;0,MAX(MIN(NORM.INV(RAND(),LOOKUP(P2420,Inputs!$J$6:$J$9,Inputs!$G$6:$G$9),LOOKUP(P2420,Inputs!$J$6:$J$9,Inputs!$H$6:$H$9)),Inputs!$B$12),-Inputs!$B$12),NORM.INV(RAND(),LOOKUP(P2420,Inputs!$J$6:$J$9,Inputs!$G$6:$G$9),LOOKUP(P2420,Inputs!$J$6:$J$9,Inputs!$H$6:$H$9))),0),"" )</f>
        <v/>
      </c>
      <c r="G2420" s="26">
        <f>IF($A2420&lt;=Inputs!$B$13,IF(2&lt;=Inputs!$B$8,IF(Inputs!$B$12&gt;0,MAX(MIN(NORM.INV(RAND(),LOOKUP(Q2420,Inputs!$J$6:$J$9,Inputs!$G$6:$G$9),LOOKUP(Q2420,Inputs!$J$6:$J$9,Inputs!$H$6:$H$9)),Inputs!$B$12),-Inputs!$B$12),NORM.INV(RAND(),LOOKUP(Q2420,Inputs!$J$6:$J$9,Inputs!$G$6:$G$9),LOOKUP(Q2420,Inputs!$J$6:$J$9,Inputs!$H$6:$H$9))),0),"" )</f>
        <v/>
      </c>
      <c r="H2420" s="26">
        <f>IF($A2420&lt;=Inputs!$B$13,IF(3&lt;=Inputs!$B$8,IF(Inputs!$B$12&gt;0,MAX(MIN(NORM.INV(RAND(),LOOKUP(R2420,Inputs!$J$6:$J$9,Inputs!$G$6:$G$9),LOOKUP(R2420,Inputs!$J$6:$J$9,Inputs!$H$6:$H$9)),Inputs!$B$12),-Inputs!$B$12),NORM.INV(RAND(),LOOKUP(R2420,Inputs!$J$6:$J$9,Inputs!$G$6:$G$9),LOOKUP(R2420,Inputs!$J$6:$J$9,Inputs!$H$6:$H$9))),0),"" )</f>
        <v/>
      </c>
      <c r="I2420" s="26">
        <f>IF($A2420&lt;=Inputs!$B$13,IF(4&lt;=Inputs!$B$8,IF(Inputs!$B$12&gt;0,MAX(MIN(NORM.INV(RAND(),LOOKUP(S2420,Inputs!$J$6:$J$9,Inputs!$G$6:$G$9),LOOKUP(S2420,Inputs!$J$6:$J$9,Inputs!$H$6:$H$9)),Inputs!$B$12),-Inputs!$B$12),NORM.INV(RAND(),LOOKUP(S2420,Inputs!$J$6:$J$9,Inputs!$G$6:$G$9),LOOKUP(S2420,Inputs!$J$6:$J$9,Inputs!$H$6:$H$9))),0),"" )</f>
        <v/>
      </c>
      <c r="J2420" s="26">
        <f>IF($A2420&lt;=Inputs!$B$13,IF(5&lt;=Inputs!$B$8,IF(Inputs!$B$12&gt;0,MAX(MIN(NORM.INV(RAND(),LOOKUP(T2420,Inputs!$J$6:$J$9,Inputs!$G$6:$G$9),LOOKUP(T2420,Inputs!$J$6:$J$9,Inputs!$H$6:$H$9)),Inputs!$B$12),-Inputs!$B$12),NORM.INV(RAND(),LOOKUP(T2420,Inputs!$J$6:$J$9,Inputs!$G$6:$G$9),LOOKUP(T2420,Inputs!$J$6:$J$9,Inputs!$H$6:$H$9))),0),"" )</f>
        <v/>
      </c>
      <c r="K2420" s="26">
        <f>IF($A2420&lt;=Inputs!$B$13,IF(6&lt;=Inputs!$B$8,IF(Inputs!$B$12&gt;0,MAX(MIN(NORM.INV(RAND(),LOOKUP(U2420,Inputs!$J$6:$J$9,Inputs!$G$6:$G$9),LOOKUP(U2420,Inputs!$J$6:$J$9,Inputs!$H$6:$H$9)),Inputs!$B$12),-Inputs!$B$12),NORM.INV(RAND(),LOOKUP(U2420,Inputs!$J$6:$J$9,Inputs!$G$6:$G$9),LOOKUP(U2420,Inputs!$J$6:$J$9,Inputs!$H$6:$H$9))),0),"" )</f>
        <v/>
      </c>
      <c r="L2420" s="26">
        <f>IF($A2420&lt;=Inputs!$B$13,IF(7&lt;=Inputs!$B$8,IF(Inputs!$B$12&gt;0,MAX(MIN(NORM.INV(RAND(),LOOKUP(V2420,Inputs!$J$6:$J$9,Inputs!$G$6:$G$9),LOOKUP(V2420,Inputs!$J$6:$J$9,Inputs!$H$6:$H$9)),Inputs!$B$12),-Inputs!$B$12),NORM.INV(RAND(),LOOKUP(V2420,Inputs!$J$6:$J$9,Inputs!$G$6:$G$9),LOOKUP(V2420,Inputs!$J$6:$J$9,Inputs!$H$6:$H$9))),0),"" )</f>
        <v/>
      </c>
      <c r="M2420" s="26">
        <f>IF($A2420&lt;=Inputs!$B$13,IF(8&lt;=Inputs!$B$8,IF(Inputs!$B$12&gt;0,MAX(MIN(NORM.INV(RAND(),LOOKUP(W2420,Inputs!$J$6:$J$9,Inputs!$G$6:$G$9),LOOKUP(W2420,Inputs!$J$6:$J$9,Inputs!$H$6:$H$9)),Inputs!$B$12),-Inputs!$B$12),NORM.INV(RAND(),LOOKUP(W2420,Inputs!$J$6:$J$9,Inputs!$G$6:$G$9),LOOKUP(W2420,Inputs!$J$6:$J$9,Inputs!$H$6:$H$9))),0),"" )</f>
        <v/>
      </c>
      <c r="N2420" s="26">
        <f>IF($A2420&lt;=Inputs!$B$13,IF(9&lt;=Inputs!$B$8,IF(Inputs!$B$12&gt;0,MAX(MIN(NORM.INV(RAND(),LOOKUP(X2420,Inputs!$J$6:$J$9,Inputs!$G$6:$G$9),LOOKUP(X2420,Inputs!$J$6:$J$9,Inputs!$H$6:$H$9)),Inputs!$B$12),-Inputs!$B$12),NORM.INV(RAND(),LOOKUP(X2420,Inputs!$J$6:$J$9,Inputs!$G$6:$G$9),LOOKUP(X2420,Inputs!$J$6:$J$9,Inputs!$H$6:$H$9))),0),"" )</f>
        <v/>
      </c>
      <c r="O2420" s="26">
        <f>IF($A2420&lt;=Inputs!$B$13,IF(10&lt;=Inputs!$B$8,IF(Inputs!$B$12&gt;0,MAX(MIN(NORM.INV(RAND(),LOOKUP(Y2420,Inputs!$J$6:$J$9,Inputs!$G$6:$G$9),LOOKUP(Y2420,Inputs!$J$6:$J$9,Inputs!$H$6:$H$9)),Inputs!$B$12),-Inputs!$B$12),NORM.INV(RAND(),LOOKUP(Y2420,Inputs!$J$6:$J$9,Inputs!$G$6:$G$9),LOOKUP(Y2420,Inputs!$J$6:$J$9,Inputs!$H$6:$H$9))),0),"" )</f>
        <v/>
      </c>
      <c r="P2420" s="31">
        <f>IF($A2420&lt;=Inputs!$B$13,RAND(),"")</f>
        <v/>
      </c>
      <c r="Q2420" s="31">
        <f>IF($A2420&lt;=Inputs!$B$13,RAND(),"")</f>
        <v/>
      </c>
      <c r="R2420" s="31">
        <f>IF($A2420&lt;=Inputs!$B$13,RAND(),"")</f>
        <v/>
      </c>
      <c r="S2420" s="31">
        <f>IF($A2420&lt;=Inputs!$B$13,RAND(),"")</f>
        <v/>
      </c>
      <c r="T2420" s="31">
        <f>IF($A2420&lt;=Inputs!$B$13,RAND(),"")</f>
        <v/>
      </c>
      <c r="U2420" s="31">
        <f>IF($A2420&lt;=Inputs!$B$13,RAND(),"")</f>
        <v/>
      </c>
      <c r="V2420" s="31">
        <f>IF($A2420&lt;=Inputs!$B$13,RAND(),"")</f>
        <v/>
      </c>
      <c r="W2420" s="31">
        <f>IF($A2420&lt;=Inputs!$B$13,RAND(),"")</f>
        <v/>
      </c>
      <c r="X2420" s="31">
        <f>IF($A2420&lt;=Inputs!$B$13,RAND(),"")</f>
        <v/>
      </c>
      <c r="Y2420" s="31">
        <f>IF($A2420&lt;=Inputs!$B$13,RAND(),"")</f>
        <v/>
      </c>
    </row>
    <row r="2421">
      <c r="A2421" t="n">
        <v>2416</v>
      </c>
      <c r="B2421" s="26">
        <f>IF($A2421&lt;=Inputs!$B$13,IF(Inputs!$B$8&gt;0,SUM(F2421:O2421)/Inputs!$B$8,0),"")</f>
        <v/>
      </c>
      <c r="C2421" s="27">
        <f>IF($A2421&lt;=Inputs!$B$13,B2421/100,"")</f>
        <v/>
      </c>
      <c r="D2421" s="28">
        <f>IF($A2421&lt;=Inputs!$B$13,C2421*Inputs!$B$7,"")</f>
        <v/>
      </c>
      <c r="E2421" s="29">
        <f>IF($A2421&lt;=Inputs!$B$13,IF(D2421&gt;0,1,0),"")</f>
        <v/>
      </c>
      <c r="F2421" s="26">
        <f>IF($A2421&lt;=Inputs!$B$13,IF(1&lt;=Inputs!$B$8,IF(Inputs!$B$12&gt;0,MAX(MIN(NORM.INV(RAND(),LOOKUP(P2421,Inputs!$J$6:$J$9,Inputs!$G$6:$G$9),LOOKUP(P2421,Inputs!$J$6:$J$9,Inputs!$H$6:$H$9)),Inputs!$B$12),-Inputs!$B$12),NORM.INV(RAND(),LOOKUP(P2421,Inputs!$J$6:$J$9,Inputs!$G$6:$G$9),LOOKUP(P2421,Inputs!$J$6:$J$9,Inputs!$H$6:$H$9))),0),"" )</f>
        <v/>
      </c>
      <c r="G2421" s="26">
        <f>IF($A2421&lt;=Inputs!$B$13,IF(2&lt;=Inputs!$B$8,IF(Inputs!$B$12&gt;0,MAX(MIN(NORM.INV(RAND(),LOOKUP(Q2421,Inputs!$J$6:$J$9,Inputs!$G$6:$G$9),LOOKUP(Q2421,Inputs!$J$6:$J$9,Inputs!$H$6:$H$9)),Inputs!$B$12),-Inputs!$B$12),NORM.INV(RAND(),LOOKUP(Q2421,Inputs!$J$6:$J$9,Inputs!$G$6:$G$9),LOOKUP(Q2421,Inputs!$J$6:$J$9,Inputs!$H$6:$H$9))),0),"" )</f>
        <v/>
      </c>
      <c r="H2421" s="26">
        <f>IF($A2421&lt;=Inputs!$B$13,IF(3&lt;=Inputs!$B$8,IF(Inputs!$B$12&gt;0,MAX(MIN(NORM.INV(RAND(),LOOKUP(R2421,Inputs!$J$6:$J$9,Inputs!$G$6:$G$9),LOOKUP(R2421,Inputs!$J$6:$J$9,Inputs!$H$6:$H$9)),Inputs!$B$12),-Inputs!$B$12),NORM.INV(RAND(),LOOKUP(R2421,Inputs!$J$6:$J$9,Inputs!$G$6:$G$9),LOOKUP(R2421,Inputs!$J$6:$J$9,Inputs!$H$6:$H$9))),0),"" )</f>
        <v/>
      </c>
      <c r="I2421" s="26">
        <f>IF($A2421&lt;=Inputs!$B$13,IF(4&lt;=Inputs!$B$8,IF(Inputs!$B$12&gt;0,MAX(MIN(NORM.INV(RAND(),LOOKUP(S2421,Inputs!$J$6:$J$9,Inputs!$G$6:$G$9),LOOKUP(S2421,Inputs!$J$6:$J$9,Inputs!$H$6:$H$9)),Inputs!$B$12),-Inputs!$B$12),NORM.INV(RAND(),LOOKUP(S2421,Inputs!$J$6:$J$9,Inputs!$G$6:$G$9),LOOKUP(S2421,Inputs!$J$6:$J$9,Inputs!$H$6:$H$9))),0),"" )</f>
        <v/>
      </c>
      <c r="J2421" s="26">
        <f>IF($A2421&lt;=Inputs!$B$13,IF(5&lt;=Inputs!$B$8,IF(Inputs!$B$12&gt;0,MAX(MIN(NORM.INV(RAND(),LOOKUP(T2421,Inputs!$J$6:$J$9,Inputs!$G$6:$G$9),LOOKUP(T2421,Inputs!$J$6:$J$9,Inputs!$H$6:$H$9)),Inputs!$B$12),-Inputs!$B$12),NORM.INV(RAND(),LOOKUP(T2421,Inputs!$J$6:$J$9,Inputs!$G$6:$G$9),LOOKUP(T2421,Inputs!$J$6:$J$9,Inputs!$H$6:$H$9))),0),"" )</f>
        <v/>
      </c>
      <c r="K2421" s="26">
        <f>IF($A2421&lt;=Inputs!$B$13,IF(6&lt;=Inputs!$B$8,IF(Inputs!$B$12&gt;0,MAX(MIN(NORM.INV(RAND(),LOOKUP(U2421,Inputs!$J$6:$J$9,Inputs!$G$6:$G$9),LOOKUP(U2421,Inputs!$J$6:$J$9,Inputs!$H$6:$H$9)),Inputs!$B$12),-Inputs!$B$12),NORM.INV(RAND(),LOOKUP(U2421,Inputs!$J$6:$J$9,Inputs!$G$6:$G$9),LOOKUP(U2421,Inputs!$J$6:$J$9,Inputs!$H$6:$H$9))),0),"" )</f>
        <v/>
      </c>
      <c r="L2421" s="26">
        <f>IF($A2421&lt;=Inputs!$B$13,IF(7&lt;=Inputs!$B$8,IF(Inputs!$B$12&gt;0,MAX(MIN(NORM.INV(RAND(),LOOKUP(V2421,Inputs!$J$6:$J$9,Inputs!$G$6:$G$9),LOOKUP(V2421,Inputs!$J$6:$J$9,Inputs!$H$6:$H$9)),Inputs!$B$12),-Inputs!$B$12),NORM.INV(RAND(),LOOKUP(V2421,Inputs!$J$6:$J$9,Inputs!$G$6:$G$9),LOOKUP(V2421,Inputs!$J$6:$J$9,Inputs!$H$6:$H$9))),0),"" )</f>
        <v/>
      </c>
      <c r="M2421" s="26">
        <f>IF($A2421&lt;=Inputs!$B$13,IF(8&lt;=Inputs!$B$8,IF(Inputs!$B$12&gt;0,MAX(MIN(NORM.INV(RAND(),LOOKUP(W2421,Inputs!$J$6:$J$9,Inputs!$G$6:$G$9),LOOKUP(W2421,Inputs!$J$6:$J$9,Inputs!$H$6:$H$9)),Inputs!$B$12),-Inputs!$B$12),NORM.INV(RAND(),LOOKUP(W2421,Inputs!$J$6:$J$9,Inputs!$G$6:$G$9),LOOKUP(W2421,Inputs!$J$6:$J$9,Inputs!$H$6:$H$9))),0),"" )</f>
        <v/>
      </c>
      <c r="N2421" s="26">
        <f>IF($A2421&lt;=Inputs!$B$13,IF(9&lt;=Inputs!$B$8,IF(Inputs!$B$12&gt;0,MAX(MIN(NORM.INV(RAND(),LOOKUP(X2421,Inputs!$J$6:$J$9,Inputs!$G$6:$G$9),LOOKUP(X2421,Inputs!$J$6:$J$9,Inputs!$H$6:$H$9)),Inputs!$B$12),-Inputs!$B$12),NORM.INV(RAND(),LOOKUP(X2421,Inputs!$J$6:$J$9,Inputs!$G$6:$G$9),LOOKUP(X2421,Inputs!$J$6:$J$9,Inputs!$H$6:$H$9))),0),"" )</f>
        <v/>
      </c>
      <c r="O2421" s="26">
        <f>IF($A2421&lt;=Inputs!$B$13,IF(10&lt;=Inputs!$B$8,IF(Inputs!$B$12&gt;0,MAX(MIN(NORM.INV(RAND(),LOOKUP(Y2421,Inputs!$J$6:$J$9,Inputs!$G$6:$G$9),LOOKUP(Y2421,Inputs!$J$6:$J$9,Inputs!$H$6:$H$9)),Inputs!$B$12),-Inputs!$B$12),NORM.INV(RAND(),LOOKUP(Y2421,Inputs!$J$6:$J$9,Inputs!$G$6:$G$9),LOOKUP(Y2421,Inputs!$J$6:$J$9,Inputs!$H$6:$H$9))),0),"" )</f>
        <v/>
      </c>
      <c r="P2421" s="31">
        <f>IF($A2421&lt;=Inputs!$B$13,RAND(),"")</f>
        <v/>
      </c>
      <c r="Q2421" s="31">
        <f>IF($A2421&lt;=Inputs!$B$13,RAND(),"")</f>
        <v/>
      </c>
      <c r="R2421" s="31">
        <f>IF($A2421&lt;=Inputs!$B$13,RAND(),"")</f>
        <v/>
      </c>
      <c r="S2421" s="31">
        <f>IF($A2421&lt;=Inputs!$B$13,RAND(),"")</f>
        <v/>
      </c>
      <c r="T2421" s="31">
        <f>IF($A2421&lt;=Inputs!$B$13,RAND(),"")</f>
        <v/>
      </c>
      <c r="U2421" s="31">
        <f>IF($A2421&lt;=Inputs!$B$13,RAND(),"")</f>
        <v/>
      </c>
      <c r="V2421" s="31">
        <f>IF($A2421&lt;=Inputs!$B$13,RAND(),"")</f>
        <v/>
      </c>
      <c r="W2421" s="31">
        <f>IF($A2421&lt;=Inputs!$B$13,RAND(),"")</f>
        <v/>
      </c>
      <c r="X2421" s="31">
        <f>IF($A2421&lt;=Inputs!$B$13,RAND(),"")</f>
        <v/>
      </c>
      <c r="Y2421" s="31">
        <f>IF($A2421&lt;=Inputs!$B$13,RAND(),"")</f>
        <v/>
      </c>
    </row>
    <row r="2422">
      <c r="A2422" t="n">
        <v>2417</v>
      </c>
      <c r="B2422" s="26">
        <f>IF($A2422&lt;=Inputs!$B$13,IF(Inputs!$B$8&gt;0,SUM(F2422:O2422)/Inputs!$B$8,0),"")</f>
        <v/>
      </c>
      <c r="C2422" s="27">
        <f>IF($A2422&lt;=Inputs!$B$13,B2422/100,"")</f>
        <v/>
      </c>
      <c r="D2422" s="28">
        <f>IF($A2422&lt;=Inputs!$B$13,C2422*Inputs!$B$7,"")</f>
        <v/>
      </c>
      <c r="E2422" s="29">
        <f>IF($A2422&lt;=Inputs!$B$13,IF(D2422&gt;0,1,0),"")</f>
        <v/>
      </c>
      <c r="F2422" s="26">
        <f>IF($A2422&lt;=Inputs!$B$13,IF(1&lt;=Inputs!$B$8,IF(Inputs!$B$12&gt;0,MAX(MIN(NORM.INV(RAND(),LOOKUP(P2422,Inputs!$J$6:$J$9,Inputs!$G$6:$G$9),LOOKUP(P2422,Inputs!$J$6:$J$9,Inputs!$H$6:$H$9)),Inputs!$B$12),-Inputs!$B$12),NORM.INV(RAND(),LOOKUP(P2422,Inputs!$J$6:$J$9,Inputs!$G$6:$G$9),LOOKUP(P2422,Inputs!$J$6:$J$9,Inputs!$H$6:$H$9))),0),"" )</f>
        <v/>
      </c>
      <c r="G2422" s="26">
        <f>IF($A2422&lt;=Inputs!$B$13,IF(2&lt;=Inputs!$B$8,IF(Inputs!$B$12&gt;0,MAX(MIN(NORM.INV(RAND(),LOOKUP(Q2422,Inputs!$J$6:$J$9,Inputs!$G$6:$G$9),LOOKUP(Q2422,Inputs!$J$6:$J$9,Inputs!$H$6:$H$9)),Inputs!$B$12),-Inputs!$B$12),NORM.INV(RAND(),LOOKUP(Q2422,Inputs!$J$6:$J$9,Inputs!$G$6:$G$9),LOOKUP(Q2422,Inputs!$J$6:$J$9,Inputs!$H$6:$H$9))),0),"" )</f>
        <v/>
      </c>
      <c r="H2422" s="26">
        <f>IF($A2422&lt;=Inputs!$B$13,IF(3&lt;=Inputs!$B$8,IF(Inputs!$B$12&gt;0,MAX(MIN(NORM.INV(RAND(),LOOKUP(R2422,Inputs!$J$6:$J$9,Inputs!$G$6:$G$9),LOOKUP(R2422,Inputs!$J$6:$J$9,Inputs!$H$6:$H$9)),Inputs!$B$12),-Inputs!$B$12),NORM.INV(RAND(),LOOKUP(R2422,Inputs!$J$6:$J$9,Inputs!$G$6:$G$9),LOOKUP(R2422,Inputs!$J$6:$J$9,Inputs!$H$6:$H$9))),0),"" )</f>
        <v/>
      </c>
      <c r="I2422" s="26">
        <f>IF($A2422&lt;=Inputs!$B$13,IF(4&lt;=Inputs!$B$8,IF(Inputs!$B$12&gt;0,MAX(MIN(NORM.INV(RAND(),LOOKUP(S2422,Inputs!$J$6:$J$9,Inputs!$G$6:$G$9),LOOKUP(S2422,Inputs!$J$6:$J$9,Inputs!$H$6:$H$9)),Inputs!$B$12),-Inputs!$B$12),NORM.INV(RAND(),LOOKUP(S2422,Inputs!$J$6:$J$9,Inputs!$G$6:$G$9),LOOKUP(S2422,Inputs!$J$6:$J$9,Inputs!$H$6:$H$9))),0),"" )</f>
        <v/>
      </c>
      <c r="J2422" s="26">
        <f>IF($A2422&lt;=Inputs!$B$13,IF(5&lt;=Inputs!$B$8,IF(Inputs!$B$12&gt;0,MAX(MIN(NORM.INV(RAND(),LOOKUP(T2422,Inputs!$J$6:$J$9,Inputs!$G$6:$G$9),LOOKUP(T2422,Inputs!$J$6:$J$9,Inputs!$H$6:$H$9)),Inputs!$B$12),-Inputs!$B$12),NORM.INV(RAND(),LOOKUP(T2422,Inputs!$J$6:$J$9,Inputs!$G$6:$G$9),LOOKUP(T2422,Inputs!$J$6:$J$9,Inputs!$H$6:$H$9))),0),"" )</f>
        <v/>
      </c>
      <c r="K2422" s="26">
        <f>IF($A2422&lt;=Inputs!$B$13,IF(6&lt;=Inputs!$B$8,IF(Inputs!$B$12&gt;0,MAX(MIN(NORM.INV(RAND(),LOOKUP(U2422,Inputs!$J$6:$J$9,Inputs!$G$6:$G$9),LOOKUP(U2422,Inputs!$J$6:$J$9,Inputs!$H$6:$H$9)),Inputs!$B$12),-Inputs!$B$12),NORM.INV(RAND(),LOOKUP(U2422,Inputs!$J$6:$J$9,Inputs!$G$6:$G$9),LOOKUP(U2422,Inputs!$J$6:$J$9,Inputs!$H$6:$H$9))),0),"" )</f>
        <v/>
      </c>
      <c r="L2422" s="26">
        <f>IF($A2422&lt;=Inputs!$B$13,IF(7&lt;=Inputs!$B$8,IF(Inputs!$B$12&gt;0,MAX(MIN(NORM.INV(RAND(),LOOKUP(V2422,Inputs!$J$6:$J$9,Inputs!$G$6:$G$9),LOOKUP(V2422,Inputs!$J$6:$J$9,Inputs!$H$6:$H$9)),Inputs!$B$12),-Inputs!$B$12),NORM.INV(RAND(),LOOKUP(V2422,Inputs!$J$6:$J$9,Inputs!$G$6:$G$9),LOOKUP(V2422,Inputs!$J$6:$J$9,Inputs!$H$6:$H$9))),0),"" )</f>
        <v/>
      </c>
      <c r="M2422" s="26">
        <f>IF($A2422&lt;=Inputs!$B$13,IF(8&lt;=Inputs!$B$8,IF(Inputs!$B$12&gt;0,MAX(MIN(NORM.INV(RAND(),LOOKUP(W2422,Inputs!$J$6:$J$9,Inputs!$G$6:$G$9),LOOKUP(W2422,Inputs!$J$6:$J$9,Inputs!$H$6:$H$9)),Inputs!$B$12),-Inputs!$B$12),NORM.INV(RAND(),LOOKUP(W2422,Inputs!$J$6:$J$9,Inputs!$G$6:$G$9),LOOKUP(W2422,Inputs!$J$6:$J$9,Inputs!$H$6:$H$9))),0),"" )</f>
        <v/>
      </c>
      <c r="N2422" s="26">
        <f>IF($A2422&lt;=Inputs!$B$13,IF(9&lt;=Inputs!$B$8,IF(Inputs!$B$12&gt;0,MAX(MIN(NORM.INV(RAND(),LOOKUP(X2422,Inputs!$J$6:$J$9,Inputs!$G$6:$G$9),LOOKUP(X2422,Inputs!$J$6:$J$9,Inputs!$H$6:$H$9)),Inputs!$B$12),-Inputs!$B$12),NORM.INV(RAND(),LOOKUP(X2422,Inputs!$J$6:$J$9,Inputs!$G$6:$G$9),LOOKUP(X2422,Inputs!$J$6:$J$9,Inputs!$H$6:$H$9))),0),"" )</f>
        <v/>
      </c>
      <c r="O2422" s="26">
        <f>IF($A2422&lt;=Inputs!$B$13,IF(10&lt;=Inputs!$B$8,IF(Inputs!$B$12&gt;0,MAX(MIN(NORM.INV(RAND(),LOOKUP(Y2422,Inputs!$J$6:$J$9,Inputs!$G$6:$G$9),LOOKUP(Y2422,Inputs!$J$6:$J$9,Inputs!$H$6:$H$9)),Inputs!$B$12),-Inputs!$B$12),NORM.INV(RAND(),LOOKUP(Y2422,Inputs!$J$6:$J$9,Inputs!$G$6:$G$9),LOOKUP(Y2422,Inputs!$J$6:$J$9,Inputs!$H$6:$H$9))),0),"" )</f>
        <v/>
      </c>
      <c r="P2422" s="31">
        <f>IF($A2422&lt;=Inputs!$B$13,RAND(),"")</f>
        <v/>
      </c>
      <c r="Q2422" s="31">
        <f>IF($A2422&lt;=Inputs!$B$13,RAND(),"")</f>
        <v/>
      </c>
      <c r="R2422" s="31">
        <f>IF($A2422&lt;=Inputs!$B$13,RAND(),"")</f>
        <v/>
      </c>
      <c r="S2422" s="31">
        <f>IF($A2422&lt;=Inputs!$B$13,RAND(),"")</f>
        <v/>
      </c>
      <c r="T2422" s="31">
        <f>IF($A2422&lt;=Inputs!$B$13,RAND(),"")</f>
        <v/>
      </c>
      <c r="U2422" s="31">
        <f>IF($A2422&lt;=Inputs!$B$13,RAND(),"")</f>
        <v/>
      </c>
      <c r="V2422" s="31">
        <f>IF($A2422&lt;=Inputs!$B$13,RAND(),"")</f>
        <v/>
      </c>
      <c r="W2422" s="31">
        <f>IF($A2422&lt;=Inputs!$B$13,RAND(),"")</f>
        <v/>
      </c>
      <c r="X2422" s="31">
        <f>IF($A2422&lt;=Inputs!$B$13,RAND(),"")</f>
        <v/>
      </c>
      <c r="Y2422" s="31">
        <f>IF($A2422&lt;=Inputs!$B$13,RAND(),"")</f>
        <v/>
      </c>
    </row>
    <row r="2423">
      <c r="A2423" t="n">
        <v>2418</v>
      </c>
      <c r="B2423" s="26">
        <f>IF($A2423&lt;=Inputs!$B$13,IF(Inputs!$B$8&gt;0,SUM(F2423:O2423)/Inputs!$B$8,0),"")</f>
        <v/>
      </c>
      <c r="C2423" s="27">
        <f>IF($A2423&lt;=Inputs!$B$13,B2423/100,"")</f>
        <v/>
      </c>
      <c r="D2423" s="28">
        <f>IF($A2423&lt;=Inputs!$B$13,C2423*Inputs!$B$7,"")</f>
        <v/>
      </c>
      <c r="E2423" s="29">
        <f>IF($A2423&lt;=Inputs!$B$13,IF(D2423&gt;0,1,0),"")</f>
        <v/>
      </c>
      <c r="F2423" s="26">
        <f>IF($A2423&lt;=Inputs!$B$13,IF(1&lt;=Inputs!$B$8,IF(Inputs!$B$12&gt;0,MAX(MIN(NORM.INV(RAND(),LOOKUP(P2423,Inputs!$J$6:$J$9,Inputs!$G$6:$G$9),LOOKUP(P2423,Inputs!$J$6:$J$9,Inputs!$H$6:$H$9)),Inputs!$B$12),-Inputs!$B$12),NORM.INV(RAND(),LOOKUP(P2423,Inputs!$J$6:$J$9,Inputs!$G$6:$G$9),LOOKUP(P2423,Inputs!$J$6:$J$9,Inputs!$H$6:$H$9))),0),"" )</f>
        <v/>
      </c>
      <c r="G2423" s="26">
        <f>IF($A2423&lt;=Inputs!$B$13,IF(2&lt;=Inputs!$B$8,IF(Inputs!$B$12&gt;0,MAX(MIN(NORM.INV(RAND(),LOOKUP(Q2423,Inputs!$J$6:$J$9,Inputs!$G$6:$G$9),LOOKUP(Q2423,Inputs!$J$6:$J$9,Inputs!$H$6:$H$9)),Inputs!$B$12),-Inputs!$B$12),NORM.INV(RAND(),LOOKUP(Q2423,Inputs!$J$6:$J$9,Inputs!$G$6:$G$9),LOOKUP(Q2423,Inputs!$J$6:$J$9,Inputs!$H$6:$H$9))),0),"" )</f>
        <v/>
      </c>
      <c r="H2423" s="26">
        <f>IF($A2423&lt;=Inputs!$B$13,IF(3&lt;=Inputs!$B$8,IF(Inputs!$B$12&gt;0,MAX(MIN(NORM.INV(RAND(),LOOKUP(R2423,Inputs!$J$6:$J$9,Inputs!$G$6:$G$9),LOOKUP(R2423,Inputs!$J$6:$J$9,Inputs!$H$6:$H$9)),Inputs!$B$12),-Inputs!$B$12),NORM.INV(RAND(),LOOKUP(R2423,Inputs!$J$6:$J$9,Inputs!$G$6:$G$9),LOOKUP(R2423,Inputs!$J$6:$J$9,Inputs!$H$6:$H$9))),0),"" )</f>
        <v/>
      </c>
      <c r="I2423" s="26">
        <f>IF($A2423&lt;=Inputs!$B$13,IF(4&lt;=Inputs!$B$8,IF(Inputs!$B$12&gt;0,MAX(MIN(NORM.INV(RAND(),LOOKUP(S2423,Inputs!$J$6:$J$9,Inputs!$G$6:$G$9),LOOKUP(S2423,Inputs!$J$6:$J$9,Inputs!$H$6:$H$9)),Inputs!$B$12),-Inputs!$B$12),NORM.INV(RAND(),LOOKUP(S2423,Inputs!$J$6:$J$9,Inputs!$G$6:$G$9),LOOKUP(S2423,Inputs!$J$6:$J$9,Inputs!$H$6:$H$9))),0),"" )</f>
        <v/>
      </c>
      <c r="J2423" s="26">
        <f>IF($A2423&lt;=Inputs!$B$13,IF(5&lt;=Inputs!$B$8,IF(Inputs!$B$12&gt;0,MAX(MIN(NORM.INV(RAND(),LOOKUP(T2423,Inputs!$J$6:$J$9,Inputs!$G$6:$G$9),LOOKUP(T2423,Inputs!$J$6:$J$9,Inputs!$H$6:$H$9)),Inputs!$B$12),-Inputs!$B$12),NORM.INV(RAND(),LOOKUP(T2423,Inputs!$J$6:$J$9,Inputs!$G$6:$G$9),LOOKUP(T2423,Inputs!$J$6:$J$9,Inputs!$H$6:$H$9))),0),"" )</f>
        <v/>
      </c>
      <c r="K2423" s="26">
        <f>IF($A2423&lt;=Inputs!$B$13,IF(6&lt;=Inputs!$B$8,IF(Inputs!$B$12&gt;0,MAX(MIN(NORM.INV(RAND(),LOOKUP(U2423,Inputs!$J$6:$J$9,Inputs!$G$6:$G$9),LOOKUP(U2423,Inputs!$J$6:$J$9,Inputs!$H$6:$H$9)),Inputs!$B$12),-Inputs!$B$12),NORM.INV(RAND(),LOOKUP(U2423,Inputs!$J$6:$J$9,Inputs!$G$6:$G$9),LOOKUP(U2423,Inputs!$J$6:$J$9,Inputs!$H$6:$H$9))),0),"" )</f>
        <v/>
      </c>
      <c r="L2423" s="26">
        <f>IF($A2423&lt;=Inputs!$B$13,IF(7&lt;=Inputs!$B$8,IF(Inputs!$B$12&gt;0,MAX(MIN(NORM.INV(RAND(),LOOKUP(V2423,Inputs!$J$6:$J$9,Inputs!$G$6:$G$9),LOOKUP(V2423,Inputs!$J$6:$J$9,Inputs!$H$6:$H$9)),Inputs!$B$12),-Inputs!$B$12),NORM.INV(RAND(),LOOKUP(V2423,Inputs!$J$6:$J$9,Inputs!$G$6:$G$9),LOOKUP(V2423,Inputs!$J$6:$J$9,Inputs!$H$6:$H$9))),0),"" )</f>
        <v/>
      </c>
      <c r="M2423" s="26">
        <f>IF($A2423&lt;=Inputs!$B$13,IF(8&lt;=Inputs!$B$8,IF(Inputs!$B$12&gt;0,MAX(MIN(NORM.INV(RAND(),LOOKUP(W2423,Inputs!$J$6:$J$9,Inputs!$G$6:$G$9),LOOKUP(W2423,Inputs!$J$6:$J$9,Inputs!$H$6:$H$9)),Inputs!$B$12),-Inputs!$B$12),NORM.INV(RAND(),LOOKUP(W2423,Inputs!$J$6:$J$9,Inputs!$G$6:$G$9),LOOKUP(W2423,Inputs!$J$6:$J$9,Inputs!$H$6:$H$9))),0),"" )</f>
        <v/>
      </c>
      <c r="N2423" s="26">
        <f>IF($A2423&lt;=Inputs!$B$13,IF(9&lt;=Inputs!$B$8,IF(Inputs!$B$12&gt;0,MAX(MIN(NORM.INV(RAND(),LOOKUP(X2423,Inputs!$J$6:$J$9,Inputs!$G$6:$G$9),LOOKUP(X2423,Inputs!$J$6:$J$9,Inputs!$H$6:$H$9)),Inputs!$B$12),-Inputs!$B$12),NORM.INV(RAND(),LOOKUP(X2423,Inputs!$J$6:$J$9,Inputs!$G$6:$G$9),LOOKUP(X2423,Inputs!$J$6:$J$9,Inputs!$H$6:$H$9))),0),"" )</f>
        <v/>
      </c>
      <c r="O2423" s="26">
        <f>IF($A2423&lt;=Inputs!$B$13,IF(10&lt;=Inputs!$B$8,IF(Inputs!$B$12&gt;0,MAX(MIN(NORM.INV(RAND(),LOOKUP(Y2423,Inputs!$J$6:$J$9,Inputs!$G$6:$G$9),LOOKUP(Y2423,Inputs!$J$6:$J$9,Inputs!$H$6:$H$9)),Inputs!$B$12),-Inputs!$B$12),NORM.INV(RAND(),LOOKUP(Y2423,Inputs!$J$6:$J$9,Inputs!$G$6:$G$9),LOOKUP(Y2423,Inputs!$J$6:$J$9,Inputs!$H$6:$H$9))),0),"" )</f>
        <v/>
      </c>
      <c r="P2423" s="31">
        <f>IF($A2423&lt;=Inputs!$B$13,RAND(),"")</f>
        <v/>
      </c>
      <c r="Q2423" s="31">
        <f>IF($A2423&lt;=Inputs!$B$13,RAND(),"")</f>
        <v/>
      </c>
      <c r="R2423" s="31">
        <f>IF($A2423&lt;=Inputs!$B$13,RAND(),"")</f>
        <v/>
      </c>
      <c r="S2423" s="31">
        <f>IF($A2423&lt;=Inputs!$B$13,RAND(),"")</f>
        <v/>
      </c>
      <c r="T2423" s="31">
        <f>IF($A2423&lt;=Inputs!$B$13,RAND(),"")</f>
        <v/>
      </c>
      <c r="U2423" s="31">
        <f>IF($A2423&lt;=Inputs!$B$13,RAND(),"")</f>
        <v/>
      </c>
      <c r="V2423" s="31">
        <f>IF($A2423&lt;=Inputs!$B$13,RAND(),"")</f>
        <v/>
      </c>
      <c r="W2423" s="31">
        <f>IF($A2423&lt;=Inputs!$B$13,RAND(),"")</f>
        <v/>
      </c>
      <c r="X2423" s="31">
        <f>IF($A2423&lt;=Inputs!$B$13,RAND(),"")</f>
        <v/>
      </c>
      <c r="Y2423" s="31">
        <f>IF($A2423&lt;=Inputs!$B$13,RAND(),"")</f>
        <v/>
      </c>
    </row>
    <row r="2424">
      <c r="A2424" t="n">
        <v>2419</v>
      </c>
      <c r="B2424" s="26">
        <f>IF($A2424&lt;=Inputs!$B$13,IF(Inputs!$B$8&gt;0,SUM(F2424:O2424)/Inputs!$B$8,0),"")</f>
        <v/>
      </c>
      <c r="C2424" s="27">
        <f>IF($A2424&lt;=Inputs!$B$13,B2424/100,"")</f>
        <v/>
      </c>
      <c r="D2424" s="28">
        <f>IF($A2424&lt;=Inputs!$B$13,C2424*Inputs!$B$7,"")</f>
        <v/>
      </c>
      <c r="E2424" s="29">
        <f>IF($A2424&lt;=Inputs!$B$13,IF(D2424&gt;0,1,0),"")</f>
        <v/>
      </c>
      <c r="F2424" s="26">
        <f>IF($A2424&lt;=Inputs!$B$13,IF(1&lt;=Inputs!$B$8,IF(Inputs!$B$12&gt;0,MAX(MIN(NORM.INV(RAND(),LOOKUP(P2424,Inputs!$J$6:$J$9,Inputs!$G$6:$G$9),LOOKUP(P2424,Inputs!$J$6:$J$9,Inputs!$H$6:$H$9)),Inputs!$B$12),-Inputs!$B$12),NORM.INV(RAND(),LOOKUP(P2424,Inputs!$J$6:$J$9,Inputs!$G$6:$G$9),LOOKUP(P2424,Inputs!$J$6:$J$9,Inputs!$H$6:$H$9))),0),"" )</f>
        <v/>
      </c>
      <c r="G2424" s="26">
        <f>IF($A2424&lt;=Inputs!$B$13,IF(2&lt;=Inputs!$B$8,IF(Inputs!$B$12&gt;0,MAX(MIN(NORM.INV(RAND(),LOOKUP(Q2424,Inputs!$J$6:$J$9,Inputs!$G$6:$G$9),LOOKUP(Q2424,Inputs!$J$6:$J$9,Inputs!$H$6:$H$9)),Inputs!$B$12),-Inputs!$B$12),NORM.INV(RAND(),LOOKUP(Q2424,Inputs!$J$6:$J$9,Inputs!$G$6:$G$9),LOOKUP(Q2424,Inputs!$J$6:$J$9,Inputs!$H$6:$H$9))),0),"" )</f>
        <v/>
      </c>
      <c r="H2424" s="26">
        <f>IF($A2424&lt;=Inputs!$B$13,IF(3&lt;=Inputs!$B$8,IF(Inputs!$B$12&gt;0,MAX(MIN(NORM.INV(RAND(),LOOKUP(R2424,Inputs!$J$6:$J$9,Inputs!$G$6:$G$9),LOOKUP(R2424,Inputs!$J$6:$J$9,Inputs!$H$6:$H$9)),Inputs!$B$12),-Inputs!$B$12),NORM.INV(RAND(),LOOKUP(R2424,Inputs!$J$6:$J$9,Inputs!$G$6:$G$9),LOOKUP(R2424,Inputs!$J$6:$J$9,Inputs!$H$6:$H$9))),0),"" )</f>
        <v/>
      </c>
      <c r="I2424" s="26">
        <f>IF($A2424&lt;=Inputs!$B$13,IF(4&lt;=Inputs!$B$8,IF(Inputs!$B$12&gt;0,MAX(MIN(NORM.INV(RAND(),LOOKUP(S2424,Inputs!$J$6:$J$9,Inputs!$G$6:$G$9),LOOKUP(S2424,Inputs!$J$6:$J$9,Inputs!$H$6:$H$9)),Inputs!$B$12),-Inputs!$B$12),NORM.INV(RAND(),LOOKUP(S2424,Inputs!$J$6:$J$9,Inputs!$G$6:$G$9),LOOKUP(S2424,Inputs!$J$6:$J$9,Inputs!$H$6:$H$9))),0),"" )</f>
        <v/>
      </c>
      <c r="J2424" s="26">
        <f>IF($A2424&lt;=Inputs!$B$13,IF(5&lt;=Inputs!$B$8,IF(Inputs!$B$12&gt;0,MAX(MIN(NORM.INV(RAND(),LOOKUP(T2424,Inputs!$J$6:$J$9,Inputs!$G$6:$G$9),LOOKUP(T2424,Inputs!$J$6:$J$9,Inputs!$H$6:$H$9)),Inputs!$B$12),-Inputs!$B$12),NORM.INV(RAND(),LOOKUP(T2424,Inputs!$J$6:$J$9,Inputs!$G$6:$G$9),LOOKUP(T2424,Inputs!$J$6:$J$9,Inputs!$H$6:$H$9))),0),"" )</f>
        <v/>
      </c>
      <c r="K2424" s="26">
        <f>IF($A2424&lt;=Inputs!$B$13,IF(6&lt;=Inputs!$B$8,IF(Inputs!$B$12&gt;0,MAX(MIN(NORM.INV(RAND(),LOOKUP(U2424,Inputs!$J$6:$J$9,Inputs!$G$6:$G$9),LOOKUP(U2424,Inputs!$J$6:$J$9,Inputs!$H$6:$H$9)),Inputs!$B$12),-Inputs!$B$12),NORM.INV(RAND(),LOOKUP(U2424,Inputs!$J$6:$J$9,Inputs!$G$6:$G$9),LOOKUP(U2424,Inputs!$J$6:$J$9,Inputs!$H$6:$H$9))),0),"" )</f>
        <v/>
      </c>
      <c r="L2424" s="26">
        <f>IF($A2424&lt;=Inputs!$B$13,IF(7&lt;=Inputs!$B$8,IF(Inputs!$B$12&gt;0,MAX(MIN(NORM.INV(RAND(),LOOKUP(V2424,Inputs!$J$6:$J$9,Inputs!$G$6:$G$9),LOOKUP(V2424,Inputs!$J$6:$J$9,Inputs!$H$6:$H$9)),Inputs!$B$12),-Inputs!$B$12),NORM.INV(RAND(),LOOKUP(V2424,Inputs!$J$6:$J$9,Inputs!$G$6:$G$9),LOOKUP(V2424,Inputs!$J$6:$J$9,Inputs!$H$6:$H$9))),0),"" )</f>
        <v/>
      </c>
      <c r="M2424" s="26">
        <f>IF($A2424&lt;=Inputs!$B$13,IF(8&lt;=Inputs!$B$8,IF(Inputs!$B$12&gt;0,MAX(MIN(NORM.INV(RAND(),LOOKUP(W2424,Inputs!$J$6:$J$9,Inputs!$G$6:$G$9),LOOKUP(W2424,Inputs!$J$6:$J$9,Inputs!$H$6:$H$9)),Inputs!$B$12),-Inputs!$B$12),NORM.INV(RAND(),LOOKUP(W2424,Inputs!$J$6:$J$9,Inputs!$G$6:$G$9),LOOKUP(W2424,Inputs!$J$6:$J$9,Inputs!$H$6:$H$9))),0),"" )</f>
        <v/>
      </c>
      <c r="N2424" s="26">
        <f>IF($A2424&lt;=Inputs!$B$13,IF(9&lt;=Inputs!$B$8,IF(Inputs!$B$12&gt;0,MAX(MIN(NORM.INV(RAND(),LOOKUP(X2424,Inputs!$J$6:$J$9,Inputs!$G$6:$G$9),LOOKUP(X2424,Inputs!$J$6:$J$9,Inputs!$H$6:$H$9)),Inputs!$B$12),-Inputs!$B$12),NORM.INV(RAND(),LOOKUP(X2424,Inputs!$J$6:$J$9,Inputs!$G$6:$G$9),LOOKUP(X2424,Inputs!$J$6:$J$9,Inputs!$H$6:$H$9))),0),"" )</f>
        <v/>
      </c>
      <c r="O2424" s="26">
        <f>IF($A2424&lt;=Inputs!$B$13,IF(10&lt;=Inputs!$B$8,IF(Inputs!$B$12&gt;0,MAX(MIN(NORM.INV(RAND(),LOOKUP(Y2424,Inputs!$J$6:$J$9,Inputs!$G$6:$G$9),LOOKUP(Y2424,Inputs!$J$6:$J$9,Inputs!$H$6:$H$9)),Inputs!$B$12),-Inputs!$B$12),NORM.INV(RAND(),LOOKUP(Y2424,Inputs!$J$6:$J$9,Inputs!$G$6:$G$9),LOOKUP(Y2424,Inputs!$J$6:$J$9,Inputs!$H$6:$H$9))),0),"" )</f>
        <v/>
      </c>
      <c r="P2424" s="31">
        <f>IF($A2424&lt;=Inputs!$B$13,RAND(),"")</f>
        <v/>
      </c>
      <c r="Q2424" s="31">
        <f>IF($A2424&lt;=Inputs!$B$13,RAND(),"")</f>
        <v/>
      </c>
      <c r="R2424" s="31">
        <f>IF($A2424&lt;=Inputs!$B$13,RAND(),"")</f>
        <v/>
      </c>
      <c r="S2424" s="31">
        <f>IF($A2424&lt;=Inputs!$B$13,RAND(),"")</f>
        <v/>
      </c>
      <c r="T2424" s="31">
        <f>IF($A2424&lt;=Inputs!$B$13,RAND(),"")</f>
        <v/>
      </c>
      <c r="U2424" s="31">
        <f>IF($A2424&lt;=Inputs!$B$13,RAND(),"")</f>
        <v/>
      </c>
      <c r="V2424" s="31">
        <f>IF($A2424&lt;=Inputs!$B$13,RAND(),"")</f>
        <v/>
      </c>
      <c r="W2424" s="31">
        <f>IF($A2424&lt;=Inputs!$B$13,RAND(),"")</f>
        <v/>
      </c>
      <c r="X2424" s="31">
        <f>IF($A2424&lt;=Inputs!$B$13,RAND(),"")</f>
        <v/>
      </c>
      <c r="Y2424" s="31">
        <f>IF($A2424&lt;=Inputs!$B$13,RAND(),"")</f>
        <v/>
      </c>
    </row>
    <row r="2425">
      <c r="A2425" t="n">
        <v>2420</v>
      </c>
      <c r="B2425" s="26">
        <f>IF($A2425&lt;=Inputs!$B$13,IF(Inputs!$B$8&gt;0,SUM(F2425:O2425)/Inputs!$B$8,0),"")</f>
        <v/>
      </c>
      <c r="C2425" s="27">
        <f>IF($A2425&lt;=Inputs!$B$13,B2425/100,"")</f>
        <v/>
      </c>
      <c r="D2425" s="28">
        <f>IF($A2425&lt;=Inputs!$B$13,C2425*Inputs!$B$7,"")</f>
        <v/>
      </c>
      <c r="E2425" s="29">
        <f>IF($A2425&lt;=Inputs!$B$13,IF(D2425&gt;0,1,0),"")</f>
        <v/>
      </c>
      <c r="F2425" s="26">
        <f>IF($A2425&lt;=Inputs!$B$13,IF(1&lt;=Inputs!$B$8,IF(Inputs!$B$12&gt;0,MAX(MIN(NORM.INV(RAND(),LOOKUP(P2425,Inputs!$J$6:$J$9,Inputs!$G$6:$G$9),LOOKUP(P2425,Inputs!$J$6:$J$9,Inputs!$H$6:$H$9)),Inputs!$B$12),-Inputs!$B$12),NORM.INV(RAND(),LOOKUP(P2425,Inputs!$J$6:$J$9,Inputs!$G$6:$G$9),LOOKUP(P2425,Inputs!$J$6:$J$9,Inputs!$H$6:$H$9))),0),"" )</f>
        <v/>
      </c>
      <c r="G2425" s="26">
        <f>IF($A2425&lt;=Inputs!$B$13,IF(2&lt;=Inputs!$B$8,IF(Inputs!$B$12&gt;0,MAX(MIN(NORM.INV(RAND(),LOOKUP(Q2425,Inputs!$J$6:$J$9,Inputs!$G$6:$G$9),LOOKUP(Q2425,Inputs!$J$6:$J$9,Inputs!$H$6:$H$9)),Inputs!$B$12),-Inputs!$B$12),NORM.INV(RAND(),LOOKUP(Q2425,Inputs!$J$6:$J$9,Inputs!$G$6:$G$9),LOOKUP(Q2425,Inputs!$J$6:$J$9,Inputs!$H$6:$H$9))),0),"" )</f>
        <v/>
      </c>
      <c r="H2425" s="26">
        <f>IF($A2425&lt;=Inputs!$B$13,IF(3&lt;=Inputs!$B$8,IF(Inputs!$B$12&gt;0,MAX(MIN(NORM.INV(RAND(),LOOKUP(R2425,Inputs!$J$6:$J$9,Inputs!$G$6:$G$9),LOOKUP(R2425,Inputs!$J$6:$J$9,Inputs!$H$6:$H$9)),Inputs!$B$12),-Inputs!$B$12),NORM.INV(RAND(),LOOKUP(R2425,Inputs!$J$6:$J$9,Inputs!$G$6:$G$9),LOOKUP(R2425,Inputs!$J$6:$J$9,Inputs!$H$6:$H$9))),0),"" )</f>
        <v/>
      </c>
      <c r="I2425" s="26">
        <f>IF($A2425&lt;=Inputs!$B$13,IF(4&lt;=Inputs!$B$8,IF(Inputs!$B$12&gt;0,MAX(MIN(NORM.INV(RAND(),LOOKUP(S2425,Inputs!$J$6:$J$9,Inputs!$G$6:$G$9),LOOKUP(S2425,Inputs!$J$6:$J$9,Inputs!$H$6:$H$9)),Inputs!$B$12),-Inputs!$B$12),NORM.INV(RAND(),LOOKUP(S2425,Inputs!$J$6:$J$9,Inputs!$G$6:$G$9),LOOKUP(S2425,Inputs!$J$6:$J$9,Inputs!$H$6:$H$9))),0),"" )</f>
        <v/>
      </c>
      <c r="J2425" s="26">
        <f>IF($A2425&lt;=Inputs!$B$13,IF(5&lt;=Inputs!$B$8,IF(Inputs!$B$12&gt;0,MAX(MIN(NORM.INV(RAND(),LOOKUP(T2425,Inputs!$J$6:$J$9,Inputs!$G$6:$G$9),LOOKUP(T2425,Inputs!$J$6:$J$9,Inputs!$H$6:$H$9)),Inputs!$B$12),-Inputs!$B$12),NORM.INV(RAND(),LOOKUP(T2425,Inputs!$J$6:$J$9,Inputs!$G$6:$G$9),LOOKUP(T2425,Inputs!$J$6:$J$9,Inputs!$H$6:$H$9))),0),"" )</f>
        <v/>
      </c>
      <c r="K2425" s="26">
        <f>IF($A2425&lt;=Inputs!$B$13,IF(6&lt;=Inputs!$B$8,IF(Inputs!$B$12&gt;0,MAX(MIN(NORM.INV(RAND(),LOOKUP(U2425,Inputs!$J$6:$J$9,Inputs!$G$6:$G$9),LOOKUP(U2425,Inputs!$J$6:$J$9,Inputs!$H$6:$H$9)),Inputs!$B$12),-Inputs!$B$12),NORM.INV(RAND(),LOOKUP(U2425,Inputs!$J$6:$J$9,Inputs!$G$6:$G$9),LOOKUP(U2425,Inputs!$J$6:$J$9,Inputs!$H$6:$H$9))),0),"" )</f>
        <v/>
      </c>
      <c r="L2425" s="26">
        <f>IF($A2425&lt;=Inputs!$B$13,IF(7&lt;=Inputs!$B$8,IF(Inputs!$B$12&gt;0,MAX(MIN(NORM.INV(RAND(),LOOKUP(V2425,Inputs!$J$6:$J$9,Inputs!$G$6:$G$9),LOOKUP(V2425,Inputs!$J$6:$J$9,Inputs!$H$6:$H$9)),Inputs!$B$12),-Inputs!$B$12),NORM.INV(RAND(),LOOKUP(V2425,Inputs!$J$6:$J$9,Inputs!$G$6:$G$9),LOOKUP(V2425,Inputs!$J$6:$J$9,Inputs!$H$6:$H$9))),0),"" )</f>
        <v/>
      </c>
      <c r="M2425" s="26">
        <f>IF($A2425&lt;=Inputs!$B$13,IF(8&lt;=Inputs!$B$8,IF(Inputs!$B$12&gt;0,MAX(MIN(NORM.INV(RAND(),LOOKUP(W2425,Inputs!$J$6:$J$9,Inputs!$G$6:$G$9),LOOKUP(W2425,Inputs!$J$6:$J$9,Inputs!$H$6:$H$9)),Inputs!$B$12),-Inputs!$B$12),NORM.INV(RAND(),LOOKUP(W2425,Inputs!$J$6:$J$9,Inputs!$G$6:$G$9),LOOKUP(W2425,Inputs!$J$6:$J$9,Inputs!$H$6:$H$9))),0),"" )</f>
        <v/>
      </c>
      <c r="N2425" s="26">
        <f>IF($A2425&lt;=Inputs!$B$13,IF(9&lt;=Inputs!$B$8,IF(Inputs!$B$12&gt;0,MAX(MIN(NORM.INV(RAND(),LOOKUP(X2425,Inputs!$J$6:$J$9,Inputs!$G$6:$G$9),LOOKUP(X2425,Inputs!$J$6:$J$9,Inputs!$H$6:$H$9)),Inputs!$B$12),-Inputs!$B$12),NORM.INV(RAND(),LOOKUP(X2425,Inputs!$J$6:$J$9,Inputs!$G$6:$G$9),LOOKUP(X2425,Inputs!$J$6:$J$9,Inputs!$H$6:$H$9))),0),"" )</f>
        <v/>
      </c>
      <c r="O2425" s="26">
        <f>IF($A2425&lt;=Inputs!$B$13,IF(10&lt;=Inputs!$B$8,IF(Inputs!$B$12&gt;0,MAX(MIN(NORM.INV(RAND(),LOOKUP(Y2425,Inputs!$J$6:$J$9,Inputs!$G$6:$G$9),LOOKUP(Y2425,Inputs!$J$6:$J$9,Inputs!$H$6:$H$9)),Inputs!$B$12),-Inputs!$B$12),NORM.INV(RAND(),LOOKUP(Y2425,Inputs!$J$6:$J$9,Inputs!$G$6:$G$9),LOOKUP(Y2425,Inputs!$J$6:$J$9,Inputs!$H$6:$H$9))),0),"" )</f>
        <v/>
      </c>
      <c r="P2425" s="31">
        <f>IF($A2425&lt;=Inputs!$B$13,RAND(),"")</f>
        <v/>
      </c>
      <c r="Q2425" s="31">
        <f>IF($A2425&lt;=Inputs!$B$13,RAND(),"")</f>
        <v/>
      </c>
      <c r="R2425" s="31">
        <f>IF($A2425&lt;=Inputs!$B$13,RAND(),"")</f>
        <v/>
      </c>
      <c r="S2425" s="31">
        <f>IF($A2425&lt;=Inputs!$B$13,RAND(),"")</f>
        <v/>
      </c>
      <c r="T2425" s="31">
        <f>IF($A2425&lt;=Inputs!$B$13,RAND(),"")</f>
        <v/>
      </c>
      <c r="U2425" s="31">
        <f>IF($A2425&lt;=Inputs!$B$13,RAND(),"")</f>
        <v/>
      </c>
      <c r="V2425" s="31">
        <f>IF($A2425&lt;=Inputs!$B$13,RAND(),"")</f>
        <v/>
      </c>
      <c r="W2425" s="31">
        <f>IF($A2425&lt;=Inputs!$B$13,RAND(),"")</f>
        <v/>
      </c>
      <c r="X2425" s="31">
        <f>IF($A2425&lt;=Inputs!$B$13,RAND(),"")</f>
        <v/>
      </c>
      <c r="Y2425" s="31">
        <f>IF($A2425&lt;=Inputs!$B$13,RAND(),"")</f>
        <v/>
      </c>
    </row>
    <row r="2426">
      <c r="A2426" t="n">
        <v>2421</v>
      </c>
      <c r="B2426" s="26">
        <f>IF($A2426&lt;=Inputs!$B$13,IF(Inputs!$B$8&gt;0,SUM(F2426:O2426)/Inputs!$B$8,0),"")</f>
        <v/>
      </c>
      <c r="C2426" s="27">
        <f>IF($A2426&lt;=Inputs!$B$13,B2426/100,"")</f>
        <v/>
      </c>
      <c r="D2426" s="28">
        <f>IF($A2426&lt;=Inputs!$B$13,C2426*Inputs!$B$7,"")</f>
        <v/>
      </c>
      <c r="E2426" s="29">
        <f>IF($A2426&lt;=Inputs!$B$13,IF(D2426&gt;0,1,0),"")</f>
        <v/>
      </c>
      <c r="F2426" s="26">
        <f>IF($A2426&lt;=Inputs!$B$13,IF(1&lt;=Inputs!$B$8,IF(Inputs!$B$12&gt;0,MAX(MIN(NORM.INV(RAND(),LOOKUP(P2426,Inputs!$J$6:$J$9,Inputs!$G$6:$G$9),LOOKUP(P2426,Inputs!$J$6:$J$9,Inputs!$H$6:$H$9)),Inputs!$B$12),-Inputs!$B$12),NORM.INV(RAND(),LOOKUP(P2426,Inputs!$J$6:$J$9,Inputs!$G$6:$G$9),LOOKUP(P2426,Inputs!$J$6:$J$9,Inputs!$H$6:$H$9))),0),"" )</f>
        <v/>
      </c>
      <c r="G2426" s="26">
        <f>IF($A2426&lt;=Inputs!$B$13,IF(2&lt;=Inputs!$B$8,IF(Inputs!$B$12&gt;0,MAX(MIN(NORM.INV(RAND(),LOOKUP(Q2426,Inputs!$J$6:$J$9,Inputs!$G$6:$G$9),LOOKUP(Q2426,Inputs!$J$6:$J$9,Inputs!$H$6:$H$9)),Inputs!$B$12),-Inputs!$B$12),NORM.INV(RAND(),LOOKUP(Q2426,Inputs!$J$6:$J$9,Inputs!$G$6:$G$9),LOOKUP(Q2426,Inputs!$J$6:$J$9,Inputs!$H$6:$H$9))),0),"" )</f>
        <v/>
      </c>
      <c r="H2426" s="26">
        <f>IF($A2426&lt;=Inputs!$B$13,IF(3&lt;=Inputs!$B$8,IF(Inputs!$B$12&gt;0,MAX(MIN(NORM.INV(RAND(),LOOKUP(R2426,Inputs!$J$6:$J$9,Inputs!$G$6:$G$9),LOOKUP(R2426,Inputs!$J$6:$J$9,Inputs!$H$6:$H$9)),Inputs!$B$12),-Inputs!$B$12),NORM.INV(RAND(),LOOKUP(R2426,Inputs!$J$6:$J$9,Inputs!$G$6:$G$9),LOOKUP(R2426,Inputs!$J$6:$J$9,Inputs!$H$6:$H$9))),0),"" )</f>
        <v/>
      </c>
      <c r="I2426" s="26">
        <f>IF($A2426&lt;=Inputs!$B$13,IF(4&lt;=Inputs!$B$8,IF(Inputs!$B$12&gt;0,MAX(MIN(NORM.INV(RAND(),LOOKUP(S2426,Inputs!$J$6:$J$9,Inputs!$G$6:$G$9),LOOKUP(S2426,Inputs!$J$6:$J$9,Inputs!$H$6:$H$9)),Inputs!$B$12),-Inputs!$B$12),NORM.INV(RAND(),LOOKUP(S2426,Inputs!$J$6:$J$9,Inputs!$G$6:$G$9),LOOKUP(S2426,Inputs!$J$6:$J$9,Inputs!$H$6:$H$9))),0),"" )</f>
        <v/>
      </c>
      <c r="J2426" s="26">
        <f>IF($A2426&lt;=Inputs!$B$13,IF(5&lt;=Inputs!$B$8,IF(Inputs!$B$12&gt;0,MAX(MIN(NORM.INV(RAND(),LOOKUP(T2426,Inputs!$J$6:$J$9,Inputs!$G$6:$G$9),LOOKUP(T2426,Inputs!$J$6:$J$9,Inputs!$H$6:$H$9)),Inputs!$B$12),-Inputs!$B$12),NORM.INV(RAND(),LOOKUP(T2426,Inputs!$J$6:$J$9,Inputs!$G$6:$G$9),LOOKUP(T2426,Inputs!$J$6:$J$9,Inputs!$H$6:$H$9))),0),"" )</f>
        <v/>
      </c>
      <c r="K2426" s="26">
        <f>IF($A2426&lt;=Inputs!$B$13,IF(6&lt;=Inputs!$B$8,IF(Inputs!$B$12&gt;0,MAX(MIN(NORM.INV(RAND(),LOOKUP(U2426,Inputs!$J$6:$J$9,Inputs!$G$6:$G$9),LOOKUP(U2426,Inputs!$J$6:$J$9,Inputs!$H$6:$H$9)),Inputs!$B$12),-Inputs!$B$12),NORM.INV(RAND(),LOOKUP(U2426,Inputs!$J$6:$J$9,Inputs!$G$6:$G$9),LOOKUP(U2426,Inputs!$J$6:$J$9,Inputs!$H$6:$H$9))),0),"" )</f>
        <v/>
      </c>
      <c r="L2426" s="26">
        <f>IF($A2426&lt;=Inputs!$B$13,IF(7&lt;=Inputs!$B$8,IF(Inputs!$B$12&gt;0,MAX(MIN(NORM.INV(RAND(),LOOKUP(V2426,Inputs!$J$6:$J$9,Inputs!$G$6:$G$9),LOOKUP(V2426,Inputs!$J$6:$J$9,Inputs!$H$6:$H$9)),Inputs!$B$12),-Inputs!$B$12),NORM.INV(RAND(),LOOKUP(V2426,Inputs!$J$6:$J$9,Inputs!$G$6:$G$9),LOOKUP(V2426,Inputs!$J$6:$J$9,Inputs!$H$6:$H$9))),0),"" )</f>
        <v/>
      </c>
      <c r="M2426" s="26">
        <f>IF($A2426&lt;=Inputs!$B$13,IF(8&lt;=Inputs!$B$8,IF(Inputs!$B$12&gt;0,MAX(MIN(NORM.INV(RAND(),LOOKUP(W2426,Inputs!$J$6:$J$9,Inputs!$G$6:$G$9),LOOKUP(W2426,Inputs!$J$6:$J$9,Inputs!$H$6:$H$9)),Inputs!$B$12),-Inputs!$B$12),NORM.INV(RAND(),LOOKUP(W2426,Inputs!$J$6:$J$9,Inputs!$G$6:$G$9),LOOKUP(W2426,Inputs!$J$6:$J$9,Inputs!$H$6:$H$9))),0),"" )</f>
        <v/>
      </c>
      <c r="N2426" s="26">
        <f>IF($A2426&lt;=Inputs!$B$13,IF(9&lt;=Inputs!$B$8,IF(Inputs!$B$12&gt;0,MAX(MIN(NORM.INV(RAND(),LOOKUP(X2426,Inputs!$J$6:$J$9,Inputs!$G$6:$G$9),LOOKUP(X2426,Inputs!$J$6:$J$9,Inputs!$H$6:$H$9)),Inputs!$B$12),-Inputs!$B$12),NORM.INV(RAND(),LOOKUP(X2426,Inputs!$J$6:$J$9,Inputs!$G$6:$G$9),LOOKUP(X2426,Inputs!$J$6:$J$9,Inputs!$H$6:$H$9))),0),"" )</f>
        <v/>
      </c>
      <c r="O2426" s="26">
        <f>IF($A2426&lt;=Inputs!$B$13,IF(10&lt;=Inputs!$B$8,IF(Inputs!$B$12&gt;0,MAX(MIN(NORM.INV(RAND(),LOOKUP(Y2426,Inputs!$J$6:$J$9,Inputs!$G$6:$G$9),LOOKUP(Y2426,Inputs!$J$6:$J$9,Inputs!$H$6:$H$9)),Inputs!$B$12),-Inputs!$B$12),NORM.INV(RAND(),LOOKUP(Y2426,Inputs!$J$6:$J$9,Inputs!$G$6:$G$9),LOOKUP(Y2426,Inputs!$J$6:$J$9,Inputs!$H$6:$H$9))),0),"" )</f>
        <v/>
      </c>
      <c r="P2426" s="31">
        <f>IF($A2426&lt;=Inputs!$B$13,RAND(),"")</f>
        <v/>
      </c>
      <c r="Q2426" s="31">
        <f>IF($A2426&lt;=Inputs!$B$13,RAND(),"")</f>
        <v/>
      </c>
      <c r="R2426" s="31">
        <f>IF($A2426&lt;=Inputs!$B$13,RAND(),"")</f>
        <v/>
      </c>
      <c r="S2426" s="31">
        <f>IF($A2426&lt;=Inputs!$B$13,RAND(),"")</f>
        <v/>
      </c>
      <c r="T2426" s="31">
        <f>IF($A2426&lt;=Inputs!$B$13,RAND(),"")</f>
        <v/>
      </c>
      <c r="U2426" s="31">
        <f>IF($A2426&lt;=Inputs!$B$13,RAND(),"")</f>
        <v/>
      </c>
      <c r="V2426" s="31">
        <f>IF($A2426&lt;=Inputs!$B$13,RAND(),"")</f>
        <v/>
      </c>
      <c r="W2426" s="31">
        <f>IF($A2426&lt;=Inputs!$B$13,RAND(),"")</f>
        <v/>
      </c>
      <c r="X2426" s="31">
        <f>IF($A2426&lt;=Inputs!$B$13,RAND(),"")</f>
        <v/>
      </c>
      <c r="Y2426" s="31">
        <f>IF($A2426&lt;=Inputs!$B$13,RAND(),"")</f>
        <v/>
      </c>
    </row>
    <row r="2427">
      <c r="A2427" t="n">
        <v>2422</v>
      </c>
      <c r="B2427" s="26">
        <f>IF($A2427&lt;=Inputs!$B$13,IF(Inputs!$B$8&gt;0,SUM(F2427:O2427)/Inputs!$B$8,0),"")</f>
        <v/>
      </c>
      <c r="C2427" s="27">
        <f>IF($A2427&lt;=Inputs!$B$13,B2427/100,"")</f>
        <v/>
      </c>
      <c r="D2427" s="28">
        <f>IF($A2427&lt;=Inputs!$B$13,C2427*Inputs!$B$7,"")</f>
        <v/>
      </c>
      <c r="E2427" s="29">
        <f>IF($A2427&lt;=Inputs!$B$13,IF(D2427&gt;0,1,0),"")</f>
        <v/>
      </c>
      <c r="F2427" s="26">
        <f>IF($A2427&lt;=Inputs!$B$13,IF(1&lt;=Inputs!$B$8,IF(Inputs!$B$12&gt;0,MAX(MIN(NORM.INV(RAND(),LOOKUP(P2427,Inputs!$J$6:$J$9,Inputs!$G$6:$G$9),LOOKUP(P2427,Inputs!$J$6:$J$9,Inputs!$H$6:$H$9)),Inputs!$B$12),-Inputs!$B$12),NORM.INV(RAND(),LOOKUP(P2427,Inputs!$J$6:$J$9,Inputs!$G$6:$G$9),LOOKUP(P2427,Inputs!$J$6:$J$9,Inputs!$H$6:$H$9))),0),"" )</f>
        <v/>
      </c>
      <c r="G2427" s="26">
        <f>IF($A2427&lt;=Inputs!$B$13,IF(2&lt;=Inputs!$B$8,IF(Inputs!$B$12&gt;0,MAX(MIN(NORM.INV(RAND(),LOOKUP(Q2427,Inputs!$J$6:$J$9,Inputs!$G$6:$G$9),LOOKUP(Q2427,Inputs!$J$6:$J$9,Inputs!$H$6:$H$9)),Inputs!$B$12),-Inputs!$B$12),NORM.INV(RAND(),LOOKUP(Q2427,Inputs!$J$6:$J$9,Inputs!$G$6:$G$9),LOOKUP(Q2427,Inputs!$J$6:$J$9,Inputs!$H$6:$H$9))),0),"" )</f>
        <v/>
      </c>
      <c r="H2427" s="26">
        <f>IF($A2427&lt;=Inputs!$B$13,IF(3&lt;=Inputs!$B$8,IF(Inputs!$B$12&gt;0,MAX(MIN(NORM.INV(RAND(),LOOKUP(R2427,Inputs!$J$6:$J$9,Inputs!$G$6:$G$9),LOOKUP(R2427,Inputs!$J$6:$J$9,Inputs!$H$6:$H$9)),Inputs!$B$12),-Inputs!$B$12),NORM.INV(RAND(),LOOKUP(R2427,Inputs!$J$6:$J$9,Inputs!$G$6:$G$9),LOOKUP(R2427,Inputs!$J$6:$J$9,Inputs!$H$6:$H$9))),0),"" )</f>
        <v/>
      </c>
      <c r="I2427" s="26">
        <f>IF($A2427&lt;=Inputs!$B$13,IF(4&lt;=Inputs!$B$8,IF(Inputs!$B$12&gt;0,MAX(MIN(NORM.INV(RAND(),LOOKUP(S2427,Inputs!$J$6:$J$9,Inputs!$G$6:$G$9),LOOKUP(S2427,Inputs!$J$6:$J$9,Inputs!$H$6:$H$9)),Inputs!$B$12),-Inputs!$B$12),NORM.INV(RAND(),LOOKUP(S2427,Inputs!$J$6:$J$9,Inputs!$G$6:$G$9),LOOKUP(S2427,Inputs!$J$6:$J$9,Inputs!$H$6:$H$9))),0),"" )</f>
        <v/>
      </c>
      <c r="J2427" s="26">
        <f>IF($A2427&lt;=Inputs!$B$13,IF(5&lt;=Inputs!$B$8,IF(Inputs!$B$12&gt;0,MAX(MIN(NORM.INV(RAND(),LOOKUP(T2427,Inputs!$J$6:$J$9,Inputs!$G$6:$G$9),LOOKUP(T2427,Inputs!$J$6:$J$9,Inputs!$H$6:$H$9)),Inputs!$B$12),-Inputs!$B$12),NORM.INV(RAND(),LOOKUP(T2427,Inputs!$J$6:$J$9,Inputs!$G$6:$G$9),LOOKUP(T2427,Inputs!$J$6:$J$9,Inputs!$H$6:$H$9))),0),"" )</f>
        <v/>
      </c>
      <c r="K2427" s="26">
        <f>IF($A2427&lt;=Inputs!$B$13,IF(6&lt;=Inputs!$B$8,IF(Inputs!$B$12&gt;0,MAX(MIN(NORM.INV(RAND(),LOOKUP(U2427,Inputs!$J$6:$J$9,Inputs!$G$6:$G$9),LOOKUP(U2427,Inputs!$J$6:$J$9,Inputs!$H$6:$H$9)),Inputs!$B$12),-Inputs!$B$12),NORM.INV(RAND(),LOOKUP(U2427,Inputs!$J$6:$J$9,Inputs!$G$6:$G$9),LOOKUP(U2427,Inputs!$J$6:$J$9,Inputs!$H$6:$H$9))),0),"" )</f>
        <v/>
      </c>
      <c r="L2427" s="26">
        <f>IF($A2427&lt;=Inputs!$B$13,IF(7&lt;=Inputs!$B$8,IF(Inputs!$B$12&gt;0,MAX(MIN(NORM.INV(RAND(),LOOKUP(V2427,Inputs!$J$6:$J$9,Inputs!$G$6:$G$9),LOOKUP(V2427,Inputs!$J$6:$J$9,Inputs!$H$6:$H$9)),Inputs!$B$12),-Inputs!$B$12),NORM.INV(RAND(),LOOKUP(V2427,Inputs!$J$6:$J$9,Inputs!$G$6:$G$9),LOOKUP(V2427,Inputs!$J$6:$J$9,Inputs!$H$6:$H$9))),0),"" )</f>
        <v/>
      </c>
      <c r="M2427" s="26">
        <f>IF($A2427&lt;=Inputs!$B$13,IF(8&lt;=Inputs!$B$8,IF(Inputs!$B$12&gt;0,MAX(MIN(NORM.INV(RAND(),LOOKUP(W2427,Inputs!$J$6:$J$9,Inputs!$G$6:$G$9),LOOKUP(W2427,Inputs!$J$6:$J$9,Inputs!$H$6:$H$9)),Inputs!$B$12),-Inputs!$B$12),NORM.INV(RAND(),LOOKUP(W2427,Inputs!$J$6:$J$9,Inputs!$G$6:$G$9),LOOKUP(W2427,Inputs!$J$6:$J$9,Inputs!$H$6:$H$9))),0),"" )</f>
        <v/>
      </c>
      <c r="N2427" s="26">
        <f>IF($A2427&lt;=Inputs!$B$13,IF(9&lt;=Inputs!$B$8,IF(Inputs!$B$12&gt;0,MAX(MIN(NORM.INV(RAND(),LOOKUP(X2427,Inputs!$J$6:$J$9,Inputs!$G$6:$G$9),LOOKUP(X2427,Inputs!$J$6:$J$9,Inputs!$H$6:$H$9)),Inputs!$B$12),-Inputs!$B$12),NORM.INV(RAND(),LOOKUP(X2427,Inputs!$J$6:$J$9,Inputs!$G$6:$G$9),LOOKUP(X2427,Inputs!$J$6:$J$9,Inputs!$H$6:$H$9))),0),"" )</f>
        <v/>
      </c>
      <c r="O2427" s="26">
        <f>IF($A2427&lt;=Inputs!$B$13,IF(10&lt;=Inputs!$B$8,IF(Inputs!$B$12&gt;0,MAX(MIN(NORM.INV(RAND(),LOOKUP(Y2427,Inputs!$J$6:$J$9,Inputs!$G$6:$G$9),LOOKUP(Y2427,Inputs!$J$6:$J$9,Inputs!$H$6:$H$9)),Inputs!$B$12),-Inputs!$B$12),NORM.INV(RAND(),LOOKUP(Y2427,Inputs!$J$6:$J$9,Inputs!$G$6:$G$9),LOOKUP(Y2427,Inputs!$J$6:$J$9,Inputs!$H$6:$H$9))),0),"" )</f>
        <v/>
      </c>
      <c r="P2427" s="31">
        <f>IF($A2427&lt;=Inputs!$B$13,RAND(),"")</f>
        <v/>
      </c>
      <c r="Q2427" s="31">
        <f>IF($A2427&lt;=Inputs!$B$13,RAND(),"")</f>
        <v/>
      </c>
      <c r="R2427" s="31">
        <f>IF($A2427&lt;=Inputs!$B$13,RAND(),"")</f>
        <v/>
      </c>
      <c r="S2427" s="31">
        <f>IF($A2427&lt;=Inputs!$B$13,RAND(),"")</f>
        <v/>
      </c>
      <c r="T2427" s="31">
        <f>IF($A2427&lt;=Inputs!$B$13,RAND(),"")</f>
        <v/>
      </c>
      <c r="U2427" s="31">
        <f>IF($A2427&lt;=Inputs!$B$13,RAND(),"")</f>
        <v/>
      </c>
      <c r="V2427" s="31">
        <f>IF($A2427&lt;=Inputs!$B$13,RAND(),"")</f>
        <v/>
      </c>
      <c r="W2427" s="31">
        <f>IF($A2427&lt;=Inputs!$B$13,RAND(),"")</f>
        <v/>
      </c>
      <c r="X2427" s="31">
        <f>IF($A2427&lt;=Inputs!$B$13,RAND(),"")</f>
        <v/>
      </c>
      <c r="Y2427" s="31">
        <f>IF($A2427&lt;=Inputs!$B$13,RAND(),"")</f>
        <v/>
      </c>
    </row>
    <row r="2428">
      <c r="A2428" t="n">
        <v>2423</v>
      </c>
      <c r="B2428" s="26">
        <f>IF($A2428&lt;=Inputs!$B$13,IF(Inputs!$B$8&gt;0,SUM(F2428:O2428)/Inputs!$B$8,0),"")</f>
        <v/>
      </c>
      <c r="C2428" s="27">
        <f>IF($A2428&lt;=Inputs!$B$13,B2428/100,"")</f>
        <v/>
      </c>
      <c r="D2428" s="28">
        <f>IF($A2428&lt;=Inputs!$B$13,C2428*Inputs!$B$7,"")</f>
        <v/>
      </c>
      <c r="E2428" s="29">
        <f>IF($A2428&lt;=Inputs!$B$13,IF(D2428&gt;0,1,0),"")</f>
        <v/>
      </c>
      <c r="F2428" s="26">
        <f>IF($A2428&lt;=Inputs!$B$13,IF(1&lt;=Inputs!$B$8,IF(Inputs!$B$12&gt;0,MAX(MIN(NORM.INV(RAND(),LOOKUP(P2428,Inputs!$J$6:$J$9,Inputs!$G$6:$G$9),LOOKUP(P2428,Inputs!$J$6:$J$9,Inputs!$H$6:$H$9)),Inputs!$B$12),-Inputs!$B$12),NORM.INV(RAND(),LOOKUP(P2428,Inputs!$J$6:$J$9,Inputs!$G$6:$G$9),LOOKUP(P2428,Inputs!$J$6:$J$9,Inputs!$H$6:$H$9))),0),"" )</f>
        <v/>
      </c>
      <c r="G2428" s="26">
        <f>IF($A2428&lt;=Inputs!$B$13,IF(2&lt;=Inputs!$B$8,IF(Inputs!$B$12&gt;0,MAX(MIN(NORM.INV(RAND(),LOOKUP(Q2428,Inputs!$J$6:$J$9,Inputs!$G$6:$G$9),LOOKUP(Q2428,Inputs!$J$6:$J$9,Inputs!$H$6:$H$9)),Inputs!$B$12),-Inputs!$B$12),NORM.INV(RAND(),LOOKUP(Q2428,Inputs!$J$6:$J$9,Inputs!$G$6:$G$9),LOOKUP(Q2428,Inputs!$J$6:$J$9,Inputs!$H$6:$H$9))),0),"" )</f>
        <v/>
      </c>
      <c r="H2428" s="26">
        <f>IF($A2428&lt;=Inputs!$B$13,IF(3&lt;=Inputs!$B$8,IF(Inputs!$B$12&gt;0,MAX(MIN(NORM.INV(RAND(),LOOKUP(R2428,Inputs!$J$6:$J$9,Inputs!$G$6:$G$9),LOOKUP(R2428,Inputs!$J$6:$J$9,Inputs!$H$6:$H$9)),Inputs!$B$12),-Inputs!$B$12),NORM.INV(RAND(),LOOKUP(R2428,Inputs!$J$6:$J$9,Inputs!$G$6:$G$9),LOOKUP(R2428,Inputs!$J$6:$J$9,Inputs!$H$6:$H$9))),0),"" )</f>
        <v/>
      </c>
      <c r="I2428" s="26">
        <f>IF($A2428&lt;=Inputs!$B$13,IF(4&lt;=Inputs!$B$8,IF(Inputs!$B$12&gt;0,MAX(MIN(NORM.INV(RAND(),LOOKUP(S2428,Inputs!$J$6:$J$9,Inputs!$G$6:$G$9),LOOKUP(S2428,Inputs!$J$6:$J$9,Inputs!$H$6:$H$9)),Inputs!$B$12),-Inputs!$B$12),NORM.INV(RAND(),LOOKUP(S2428,Inputs!$J$6:$J$9,Inputs!$G$6:$G$9),LOOKUP(S2428,Inputs!$J$6:$J$9,Inputs!$H$6:$H$9))),0),"" )</f>
        <v/>
      </c>
      <c r="J2428" s="26">
        <f>IF($A2428&lt;=Inputs!$B$13,IF(5&lt;=Inputs!$B$8,IF(Inputs!$B$12&gt;0,MAX(MIN(NORM.INV(RAND(),LOOKUP(T2428,Inputs!$J$6:$J$9,Inputs!$G$6:$G$9),LOOKUP(T2428,Inputs!$J$6:$J$9,Inputs!$H$6:$H$9)),Inputs!$B$12),-Inputs!$B$12),NORM.INV(RAND(),LOOKUP(T2428,Inputs!$J$6:$J$9,Inputs!$G$6:$G$9),LOOKUP(T2428,Inputs!$J$6:$J$9,Inputs!$H$6:$H$9))),0),"" )</f>
        <v/>
      </c>
      <c r="K2428" s="26">
        <f>IF($A2428&lt;=Inputs!$B$13,IF(6&lt;=Inputs!$B$8,IF(Inputs!$B$12&gt;0,MAX(MIN(NORM.INV(RAND(),LOOKUP(U2428,Inputs!$J$6:$J$9,Inputs!$G$6:$G$9),LOOKUP(U2428,Inputs!$J$6:$J$9,Inputs!$H$6:$H$9)),Inputs!$B$12),-Inputs!$B$12),NORM.INV(RAND(),LOOKUP(U2428,Inputs!$J$6:$J$9,Inputs!$G$6:$G$9),LOOKUP(U2428,Inputs!$J$6:$J$9,Inputs!$H$6:$H$9))),0),"" )</f>
        <v/>
      </c>
      <c r="L2428" s="26">
        <f>IF($A2428&lt;=Inputs!$B$13,IF(7&lt;=Inputs!$B$8,IF(Inputs!$B$12&gt;0,MAX(MIN(NORM.INV(RAND(),LOOKUP(V2428,Inputs!$J$6:$J$9,Inputs!$G$6:$G$9),LOOKUP(V2428,Inputs!$J$6:$J$9,Inputs!$H$6:$H$9)),Inputs!$B$12),-Inputs!$B$12),NORM.INV(RAND(),LOOKUP(V2428,Inputs!$J$6:$J$9,Inputs!$G$6:$G$9),LOOKUP(V2428,Inputs!$J$6:$J$9,Inputs!$H$6:$H$9))),0),"" )</f>
        <v/>
      </c>
      <c r="M2428" s="26">
        <f>IF($A2428&lt;=Inputs!$B$13,IF(8&lt;=Inputs!$B$8,IF(Inputs!$B$12&gt;0,MAX(MIN(NORM.INV(RAND(),LOOKUP(W2428,Inputs!$J$6:$J$9,Inputs!$G$6:$G$9),LOOKUP(W2428,Inputs!$J$6:$J$9,Inputs!$H$6:$H$9)),Inputs!$B$12),-Inputs!$B$12),NORM.INV(RAND(),LOOKUP(W2428,Inputs!$J$6:$J$9,Inputs!$G$6:$G$9),LOOKUP(W2428,Inputs!$J$6:$J$9,Inputs!$H$6:$H$9))),0),"" )</f>
        <v/>
      </c>
      <c r="N2428" s="26">
        <f>IF($A2428&lt;=Inputs!$B$13,IF(9&lt;=Inputs!$B$8,IF(Inputs!$B$12&gt;0,MAX(MIN(NORM.INV(RAND(),LOOKUP(X2428,Inputs!$J$6:$J$9,Inputs!$G$6:$G$9),LOOKUP(X2428,Inputs!$J$6:$J$9,Inputs!$H$6:$H$9)),Inputs!$B$12),-Inputs!$B$12),NORM.INV(RAND(),LOOKUP(X2428,Inputs!$J$6:$J$9,Inputs!$G$6:$G$9),LOOKUP(X2428,Inputs!$J$6:$J$9,Inputs!$H$6:$H$9))),0),"" )</f>
        <v/>
      </c>
      <c r="O2428" s="26">
        <f>IF($A2428&lt;=Inputs!$B$13,IF(10&lt;=Inputs!$B$8,IF(Inputs!$B$12&gt;0,MAX(MIN(NORM.INV(RAND(),LOOKUP(Y2428,Inputs!$J$6:$J$9,Inputs!$G$6:$G$9),LOOKUP(Y2428,Inputs!$J$6:$J$9,Inputs!$H$6:$H$9)),Inputs!$B$12),-Inputs!$B$12),NORM.INV(RAND(),LOOKUP(Y2428,Inputs!$J$6:$J$9,Inputs!$G$6:$G$9),LOOKUP(Y2428,Inputs!$J$6:$J$9,Inputs!$H$6:$H$9))),0),"" )</f>
        <v/>
      </c>
      <c r="P2428" s="31">
        <f>IF($A2428&lt;=Inputs!$B$13,RAND(),"")</f>
        <v/>
      </c>
      <c r="Q2428" s="31">
        <f>IF($A2428&lt;=Inputs!$B$13,RAND(),"")</f>
        <v/>
      </c>
      <c r="R2428" s="31">
        <f>IF($A2428&lt;=Inputs!$B$13,RAND(),"")</f>
        <v/>
      </c>
      <c r="S2428" s="31">
        <f>IF($A2428&lt;=Inputs!$B$13,RAND(),"")</f>
        <v/>
      </c>
      <c r="T2428" s="31">
        <f>IF($A2428&lt;=Inputs!$B$13,RAND(),"")</f>
        <v/>
      </c>
      <c r="U2428" s="31">
        <f>IF($A2428&lt;=Inputs!$B$13,RAND(),"")</f>
        <v/>
      </c>
      <c r="V2428" s="31">
        <f>IF($A2428&lt;=Inputs!$B$13,RAND(),"")</f>
        <v/>
      </c>
      <c r="W2428" s="31">
        <f>IF($A2428&lt;=Inputs!$B$13,RAND(),"")</f>
        <v/>
      </c>
      <c r="X2428" s="31">
        <f>IF($A2428&lt;=Inputs!$B$13,RAND(),"")</f>
        <v/>
      </c>
      <c r="Y2428" s="31">
        <f>IF($A2428&lt;=Inputs!$B$13,RAND(),"")</f>
        <v/>
      </c>
    </row>
    <row r="2429">
      <c r="A2429" t="n">
        <v>2424</v>
      </c>
      <c r="B2429" s="26">
        <f>IF($A2429&lt;=Inputs!$B$13,IF(Inputs!$B$8&gt;0,SUM(F2429:O2429)/Inputs!$B$8,0),"")</f>
        <v/>
      </c>
      <c r="C2429" s="27">
        <f>IF($A2429&lt;=Inputs!$B$13,B2429/100,"")</f>
        <v/>
      </c>
      <c r="D2429" s="28">
        <f>IF($A2429&lt;=Inputs!$B$13,C2429*Inputs!$B$7,"")</f>
        <v/>
      </c>
      <c r="E2429" s="29">
        <f>IF($A2429&lt;=Inputs!$B$13,IF(D2429&gt;0,1,0),"")</f>
        <v/>
      </c>
      <c r="F2429" s="26">
        <f>IF($A2429&lt;=Inputs!$B$13,IF(1&lt;=Inputs!$B$8,IF(Inputs!$B$12&gt;0,MAX(MIN(NORM.INV(RAND(),LOOKUP(P2429,Inputs!$J$6:$J$9,Inputs!$G$6:$G$9),LOOKUP(P2429,Inputs!$J$6:$J$9,Inputs!$H$6:$H$9)),Inputs!$B$12),-Inputs!$B$12),NORM.INV(RAND(),LOOKUP(P2429,Inputs!$J$6:$J$9,Inputs!$G$6:$G$9),LOOKUP(P2429,Inputs!$J$6:$J$9,Inputs!$H$6:$H$9))),0),"" )</f>
        <v/>
      </c>
      <c r="G2429" s="26">
        <f>IF($A2429&lt;=Inputs!$B$13,IF(2&lt;=Inputs!$B$8,IF(Inputs!$B$12&gt;0,MAX(MIN(NORM.INV(RAND(),LOOKUP(Q2429,Inputs!$J$6:$J$9,Inputs!$G$6:$G$9),LOOKUP(Q2429,Inputs!$J$6:$J$9,Inputs!$H$6:$H$9)),Inputs!$B$12),-Inputs!$B$12),NORM.INV(RAND(),LOOKUP(Q2429,Inputs!$J$6:$J$9,Inputs!$G$6:$G$9),LOOKUP(Q2429,Inputs!$J$6:$J$9,Inputs!$H$6:$H$9))),0),"" )</f>
        <v/>
      </c>
      <c r="H2429" s="26">
        <f>IF($A2429&lt;=Inputs!$B$13,IF(3&lt;=Inputs!$B$8,IF(Inputs!$B$12&gt;0,MAX(MIN(NORM.INV(RAND(),LOOKUP(R2429,Inputs!$J$6:$J$9,Inputs!$G$6:$G$9),LOOKUP(R2429,Inputs!$J$6:$J$9,Inputs!$H$6:$H$9)),Inputs!$B$12),-Inputs!$B$12),NORM.INV(RAND(),LOOKUP(R2429,Inputs!$J$6:$J$9,Inputs!$G$6:$G$9),LOOKUP(R2429,Inputs!$J$6:$J$9,Inputs!$H$6:$H$9))),0),"" )</f>
        <v/>
      </c>
      <c r="I2429" s="26">
        <f>IF($A2429&lt;=Inputs!$B$13,IF(4&lt;=Inputs!$B$8,IF(Inputs!$B$12&gt;0,MAX(MIN(NORM.INV(RAND(),LOOKUP(S2429,Inputs!$J$6:$J$9,Inputs!$G$6:$G$9),LOOKUP(S2429,Inputs!$J$6:$J$9,Inputs!$H$6:$H$9)),Inputs!$B$12),-Inputs!$B$12),NORM.INV(RAND(),LOOKUP(S2429,Inputs!$J$6:$J$9,Inputs!$G$6:$G$9),LOOKUP(S2429,Inputs!$J$6:$J$9,Inputs!$H$6:$H$9))),0),"" )</f>
        <v/>
      </c>
      <c r="J2429" s="26">
        <f>IF($A2429&lt;=Inputs!$B$13,IF(5&lt;=Inputs!$B$8,IF(Inputs!$B$12&gt;0,MAX(MIN(NORM.INV(RAND(),LOOKUP(T2429,Inputs!$J$6:$J$9,Inputs!$G$6:$G$9),LOOKUP(T2429,Inputs!$J$6:$J$9,Inputs!$H$6:$H$9)),Inputs!$B$12),-Inputs!$B$12),NORM.INV(RAND(),LOOKUP(T2429,Inputs!$J$6:$J$9,Inputs!$G$6:$G$9),LOOKUP(T2429,Inputs!$J$6:$J$9,Inputs!$H$6:$H$9))),0),"" )</f>
        <v/>
      </c>
      <c r="K2429" s="26">
        <f>IF($A2429&lt;=Inputs!$B$13,IF(6&lt;=Inputs!$B$8,IF(Inputs!$B$12&gt;0,MAX(MIN(NORM.INV(RAND(),LOOKUP(U2429,Inputs!$J$6:$J$9,Inputs!$G$6:$G$9),LOOKUP(U2429,Inputs!$J$6:$J$9,Inputs!$H$6:$H$9)),Inputs!$B$12),-Inputs!$B$12),NORM.INV(RAND(),LOOKUP(U2429,Inputs!$J$6:$J$9,Inputs!$G$6:$G$9),LOOKUP(U2429,Inputs!$J$6:$J$9,Inputs!$H$6:$H$9))),0),"" )</f>
        <v/>
      </c>
      <c r="L2429" s="26">
        <f>IF($A2429&lt;=Inputs!$B$13,IF(7&lt;=Inputs!$B$8,IF(Inputs!$B$12&gt;0,MAX(MIN(NORM.INV(RAND(),LOOKUP(V2429,Inputs!$J$6:$J$9,Inputs!$G$6:$G$9),LOOKUP(V2429,Inputs!$J$6:$J$9,Inputs!$H$6:$H$9)),Inputs!$B$12),-Inputs!$B$12),NORM.INV(RAND(),LOOKUP(V2429,Inputs!$J$6:$J$9,Inputs!$G$6:$G$9),LOOKUP(V2429,Inputs!$J$6:$J$9,Inputs!$H$6:$H$9))),0),"" )</f>
        <v/>
      </c>
      <c r="M2429" s="26">
        <f>IF($A2429&lt;=Inputs!$B$13,IF(8&lt;=Inputs!$B$8,IF(Inputs!$B$12&gt;0,MAX(MIN(NORM.INV(RAND(),LOOKUP(W2429,Inputs!$J$6:$J$9,Inputs!$G$6:$G$9),LOOKUP(W2429,Inputs!$J$6:$J$9,Inputs!$H$6:$H$9)),Inputs!$B$12),-Inputs!$B$12),NORM.INV(RAND(),LOOKUP(W2429,Inputs!$J$6:$J$9,Inputs!$G$6:$G$9),LOOKUP(W2429,Inputs!$J$6:$J$9,Inputs!$H$6:$H$9))),0),"" )</f>
        <v/>
      </c>
      <c r="N2429" s="26">
        <f>IF($A2429&lt;=Inputs!$B$13,IF(9&lt;=Inputs!$B$8,IF(Inputs!$B$12&gt;0,MAX(MIN(NORM.INV(RAND(),LOOKUP(X2429,Inputs!$J$6:$J$9,Inputs!$G$6:$G$9),LOOKUP(X2429,Inputs!$J$6:$J$9,Inputs!$H$6:$H$9)),Inputs!$B$12),-Inputs!$B$12),NORM.INV(RAND(),LOOKUP(X2429,Inputs!$J$6:$J$9,Inputs!$G$6:$G$9),LOOKUP(X2429,Inputs!$J$6:$J$9,Inputs!$H$6:$H$9))),0),"" )</f>
        <v/>
      </c>
      <c r="O2429" s="26">
        <f>IF($A2429&lt;=Inputs!$B$13,IF(10&lt;=Inputs!$B$8,IF(Inputs!$B$12&gt;0,MAX(MIN(NORM.INV(RAND(),LOOKUP(Y2429,Inputs!$J$6:$J$9,Inputs!$G$6:$G$9),LOOKUP(Y2429,Inputs!$J$6:$J$9,Inputs!$H$6:$H$9)),Inputs!$B$12),-Inputs!$B$12),NORM.INV(RAND(),LOOKUP(Y2429,Inputs!$J$6:$J$9,Inputs!$G$6:$G$9),LOOKUP(Y2429,Inputs!$J$6:$J$9,Inputs!$H$6:$H$9))),0),"" )</f>
        <v/>
      </c>
      <c r="P2429" s="31">
        <f>IF($A2429&lt;=Inputs!$B$13,RAND(),"")</f>
        <v/>
      </c>
      <c r="Q2429" s="31">
        <f>IF($A2429&lt;=Inputs!$B$13,RAND(),"")</f>
        <v/>
      </c>
      <c r="R2429" s="31">
        <f>IF($A2429&lt;=Inputs!$B$13,RAND(),"")</f>
        <v/>
      </c>
      <c r="S2429" s="31">
        <f>IF($A2429&lt;=Inputs!$B$13,RAND(),"")</f>
        <v/>
      </c>
      <c r="T2429" s="31">
        <f>IF($A2429&lt;=Inputs!$B$13,RAND(),"")</f>
        <v/>
      </c>
      <c r="U2429" s="31">
        <f>IF($A2429&lt;=Inputs!$B$13,RAND(),"")</f>
        <v/>
      </c>
      <c r="V2429" s="31">
        <f>IF($A2429&lt;=Inputs!$B$13,RAND(),"")</f>
        <v/>
      </c>
      <c r="W2429" s="31">
        <f>IF($A2429&lt;=Inputs!$B$13,RAND(),"")</f>
        <v/>
      </c>
      <c r="X2429" s="31">
        <f>IF($A2429&lt;=Inputs!$B$13,RAND(),"")</f>
        <v/>
      </c>
      <c r="Y2429" s="31">
        <f>IF($A2429&lt;=Inputs!$B$13,RAND(),"")</f>
        <v/>
      </c>
    </row>
    <row r="2430">
      <c r="A2430" t="n">
        <v>2425</v>
      </c>
      <c r="B2430" s="26">
        <f>IF($A2430&lt;=Inputs!$B$13,IF(Inputs!$B$8&gt;0,SUM(F2430:O2430)/Inputs!$B$8,0),"")</f>
        <v/>
      </c>
      <c r="C2430" s="27">
        <f>IF($A2430&lt;=Inputs!$B$13,B2430/100,"")</f>
        <v/>
      </c>
      <c r="D2430" s="28">
        <f>IF($A2430&lt;=Inputs!$B$13,C2430*Inputs!$B$7,"")</f>
        <v/>
      </c>
      <c r="E2430" s="29">
        <f>IF($A2430&lt;=Inputs!$B$13,IF(D2430&gt;0,1,0),"")</f>
        <v/>
      </c>
      <c r="F2430" s="26">
        <f>IF($A2430&lt;=Inputs!$B$13,IF(1&lt;=Inputs!$B$8,IF(Inputs!$B$12&gt;0,MAX(MIN(NORM.INV(RAND(),LOOKUP(P2430,Inputs!$J$6:$J$9,Inputs!$G$6:$G$9),LOOKUP(P2430,Inputs!$J$6:$J$9,Inputs!$H$6:$H$9)),Inputs!$B$12),-Inputs!$B$12),NORM.INV(RAND(),LOOKUP(P2430,Inputs!$J$6:$J$9,Inputs!$G$6:$G$9),LOOKUP(P2430,Inputs!$J$6:$J$9,Inputs!$H$6:$H$9))),0),"" )</f>
        <v/>
      </c>
      <c r="G2430" s="26">
        <f>IF($A2430&lt;=Inputs!$B$13,IF(2&lt;=Inputs!$B$8,IF(Inputs!$B$12&gt;0,MAX(MIN(NORM.INV(RAND(),LOOKUP(Q2430,Inputs!$J$6:$J$9,Inputs!$G$6:$G$9),LOOKUP(Q2430,Inputs!$J$6:$J$9,Inputs!$H$6:$H$9)),Inputs!$B$12),-Inputs!$B$12),NORM.INV(RAND(),LOOKUP(Q2430,Inputs!$J$6:$J$9,Inputs!$G$6:$G$9),LOOKUP(Q2430,Inputs!$J$6:$J$9,Inputs!$H$6:$H$9))),0),"" )</f>
        <v/>
      </c>
      <c r="H2430" s="26">
        <f>IF($A2430&lt;=Inputs!$B$13,IF(3&lt;=Inputs!$B$8,IF(Inputs!$B$12&gt;0,MAX(MIN(NORM.INV(RAND(),LOOKUP(R2430,Inputs!$J$6:$J$9,Inputs!$G$6:$G$9),LOOKUP(R2430,Inputs!$J$6:$J$9,Inputs!$H$6:$H$9)),Inputs!$B$12),-Inputs!$B$12),NORM.INV(RAND(),LOOKUP(R2430,Inputs!$J$6:$J$9,Inputs!$G$6:$G$9),LOOKUP(R2430,Inputs!$J$6:$J$9,Inputs!$H$6:$H$9))),0),"" )</f>
        <v/>
      </c>
      <c r="I2430" s="26">
        <f>IF($A2430&lt;=Inputs!$B$13,IF(4&lt;=Inputs!$B$8,IF(Inputs!$B$12&gt;0,MAX(MIN(NORM.INV(RAND(),LOOKUP(S2430,Inputs!$J$6:$J$9,Inputs!$G$6:$G$9),LOOKUP(S2430,Inputs!$J$6:$J$9,Inputs!$H$6:$H$9)),Inputs!$B$12),-Inputs!$B$12),NORM.INV(RAND(),LOOKUP(S2430,Inputs!$J$6:$J$9,Inputs!$G$6:$G$9),LOOKUP(S2430,Inputs!$J$6:$J$9,Inputs!$H$6:$H$9))),0),"" )</f>
        <v/>
      </c>
      <c r="J2430" s="26">
        <f>IF($A2430&lt;=Inputs!$B$13,IF(5&lt;=Inputs!$B$8,IF(Inputs!$B$12&gt;0,MAX(MIN(NORM.INV(RAND(),LOOKUP(T2430,Inputs!$J$6:$J$9,Inputs!$G$6:$G$9),LOOKUP(T2430,Inputs!$J$6:$J$9,Inputs!$H$6:$H$9)),Inputs!$B$12),-Inputs!$B$12),NORM.INV(RAND(),LOOKUP(T2430,Inputs!$J$6:$J$9,Inputs!$G$6:$G$9),LOOKUP(T2430,Inputs!$J$6:$J$9,Inputs!$H$6:$H$9))),0),"" )</f>
        <v/>
      </c>
      <c r="K2430" s="26">
        <f>IF($A2430&lt;=Inputs!$B$13,IF(6&lt;=Inputs!$B$8,IF(Inputs!$B$12&gt;0,MAX(MIN(NORM.INV(RAND(),LOOKUP(U2430,Inputs!$J$6:$J$9,Inputs!$G$6:$G$9),LOOKUP(U2430,Inputs!$J$6:$J$9,Inputs!$H$6:$H$9)),Inputs!$B$12),-Inputs!$B$12),NORM.INV(RAND(),LOOKUP(U2430,Inputs!$J$6:$J$9,Inputs!$G$6:$G$9),LOOKUP(U2430,Inputs!$J$6:$J$9,Inputs!$H$6:$H$9))),0),"" )</f>
        <v/>
      </c>
      <c r="L2430" s="26">
        <f>IF($A2430&lt;=Inputs!$B$13,IF(7&lt;=Inputs!$B$8,IF(Inputs!$B$12&gt;0,MAX(MIN(NORM.INV(RAND(),LOOKUP(V2430,Inputs!$J$6:$J$9,Inputs!$G$6:$G$9),LOOKUP(V2430,Inputs!$J$6:$J$9,Inputs!$H$6:$H$9)),Inputs!$B$12),-Inputs!$B$12),NORM.INV(RAND(),LOOKUP(V2430,Inputs!$J$6:$J$9,Inputs!$G$6:$G$9),LOOKUP(V2430,Inputs!$J$6:$J$9,Inputs!$H$6:$H$9))),0),"" )</f>
        <v/>
      </c>
      <c r="M2430" s="26">
        <f>IF($A2430&lt;=Inputs!$B$13,IF(8&lt;=Inputs!$B$8,IF(Inputs!$B$12&gt;0,MAX(MIN(NORM.INV(RAND(),LOOKUP(W2430,Inputs!$J$6:$J$9,Inputs!$G$6:$G$9),LOOKUP(W2430,Inputs!$J$6:$J$9,Inputs!$H$6:$H$9)),Inputs!$B$12),-Inputs!$B$12),NORM.INV(RAND(),LOOKUP(W2430,Inputs!$J$6:$J$9,Inputs!$G$6:$G$9),LOOKUP(W2430,Inputs!$J$6:$J$9,Inputs!$H$6:$H$9))),0),"" )</f>
        <v/>
      </c>
      <c r="N2430" s="26">
        <f>IF($A2430&lt;=Inputs!$B$13,IF(9&lt;=Inputs!$B$8,IF(Inputs!$B$12&gt;0,MAX(MIN(NORM.INV(RAND(),LOOKUP(X2430,Inputs!$J$6:$J$9,Inputs!$G$6:$G$9),LOOKUP(X2430,Inputs!$J$6:$J$9,Inputs!$H$6:$H$9)),Inputs!$B$12),-Inputs!$B$12),NORM.INV(RAND(),LOOKUP(X2430,Inputs!$J$6:$J$9,Inputs!$G$6:$G$9),LOOKUP(X2430,Inputs!$J$6:$J$9,Inputs!$H$6:$H$9))),0),"" )</f>
        <v/>
      </c>
      <c r="O2430" s="26">
        <f>IF($A2430&lt;=Inputs!$B$13,IF(10&lt;=Inputs!$B$8,IF(Inputs!$B$12&gt;0,MAX(MIN(NORM.INV(RAND(),LOOKUP(Y2430,Inputs!$J$6:$J$9,Inputs!$G$6:$G$9),LOOKUP(Y2430,Inputs!$J$6:$J$9,Inputs!$H$6:$H$9)),Inputs!$B$12),-Inputs!$B$12),NORM.INV(RAND(),LOOKUP(Y2430,Inputs!$J$6:$J$9,Inputs!$G$6:$G$9),LOOKUP(Y2430,Inputs!$J$6:$J$9,Inputs!$H$6:$H$9))),0),"" )</f>
        <v/>
      </c>
      <c r="P2430" s="31">
        <f>IF($A2430&lt;=Inputs!$B$13,RAND(),"")</f>
        <v/>
      </c>
      <c r="Q2430" s="31">
        <f>IF($A2430&lt;=Inputs!$B$13,RAND(),"")</f>
        <v/>
      </c>
      <c r="R2430" s="31">
        <f>IF($A2430&lt;=Inputs!$B$13,RAND(),"")</f>
        <v/>
      </c>
      <c r="S2430" s="31">
        <f>IF($A2430&lt;=Inputs!$B$13,RAND(),"")</f>
        <v/>
      </c>
      <c r="T2430" s="31">
        <f>IF($A2430&lt;=Inputs!$B$13,RAND(),"")</f>
        <v/>
      </c>
      <c r="U2430" s="31">
        <f>IF($A2430&lt;=Inputs!$B$13,RAND(),"")</f>
        <v/>
      </c>
      <c r="V2430" s="31">
        <f>IF($A2430&lt;=Inputs!$B$13,RAND(),"")</f>
        <v/>
      </c>
      <c r="W2430" s="31">
        <f>IF($A2430&lt;=Inputs!$B$13,RAND(),"")</f>
        <v/>
      </c>
      <c r="X2430" s="31">
        <f>IF($A2430&lt;=Inputs!$B$13,RAND(),"")</f>
        <v/>
      </c>
      <c r="Y2430" s="31">
        <f>IF($A2430&lt;=Inputs!$B$13,RAND(),"")</f>
        <v/>
      </c>
    </row>
    <row r="2431">
      <c r="A2431" t="n">
        <v>2426</v>
      </c>
      <c r="B2431" s="26">
        <f>IF($A2431&lt;=Inputs!$B$13,IF(Inputs!$B$8&gt;0,SUM(F2431:O2431)/Inputs!$B$8,0),"")</f>
        <v/>
      </c>
      <c r="C2431" s="27">
        <f>IF($A2431&lt;=Inputs!$B$13,B2431/100,"")</f>
        <v/>
      </c>
      <c r="D2431" s="28">
        <f>IF($A2431&lt;=Inputs!$B$13,C2431*Inputs!$B$7,"")</f>
        <v/>
      </c>
      <c r="E2431" s="29">
        <f>IF($A2431&lt;=Inputs!$B$13,IF(D2431&gt;0,1,0),"")</f>
        <v/>
      </c>
      <c r="F2431" s="26">
        <f>IF($A2431&lt;=Inputs!$B$13,IF(1&lt;=Inputs!$B$8,IF(Inputs!$B$12&gt;0,MAX(MIN(NORM.INV(RAND(),LOOKUP(P2431,Inputs!$J$6:$J$9,Inputs!$G$6:$G$9),LOOKUP(P2431,Inputs!$J$6:$J$9,Inputs!$H$6:$H$9)),Inputs!$B$12),-Inputs!$B$12),NORM.INV(RAND(),LOOKUP(P2431,Inputs!$J$6:$J$9,Inputs!$G$6:$G$9),LOOKUP(P2431,Inputs!$J$6:$J$9,Inputs!$H$6:$H$9))),0),"" )</f>
        <v/>
      </c>
      <c r="G2431" s="26">
        <f>IF($A2431&lt;=Inputs!$B$13,IF(2&lt;=Inputs!$B$8,IF(Inputs!$B$12&gt;0,MAX(MIN(NORM.INV(RAND(),LOOKUP(Q2431,Inputs!$J$6:$J$9,Inputs!$G$6:$G$9),LOOKUP(Q2431,Inputs!$J$6:$J$9,Inputs!$H$6:$H$9)),Inputs!$B$12),-Inputs!$B$12),NORM.INV(RAND(),LOOKUP(Q2431,Inputs!$J$6:$J$9,Inputs!$G$6:$G$9),LOOKUP(Q2431,Inputs!$J$6:$J$9,Inputs!$H$6:$H$9))),0),"" )</f>
        <v/>
      </c>
      <c r="H2431" s="26">
        <f>IF($A2431&lt;=Inputs!$B$13,IF(3&lt;=Inputs!$B$8,IF(Inputs!$B$12&gt;0,MAX(MIN(NORM.INV(RAND(),LOOKUP(R2431,Inputs!$J$6:$J$9,Inputs!$G$6:$G$9),LOOKUP(R2431,Inputs!$J$6:$J$9,Inputs!$H$6:$H$9)),Inputs!$B$12),-Inputs!$B$12),NORM.INV(RAND(),LOOKUP(R2431,Inputs!$J$6:$J$9,Inputs!$G$6:$G$9),LOOKUP(R2431,Inputs!$J$6:$J$9,Inputs!$H$6:$H$9))),0),"" )</f>
        <v/>
      </c>
      <c r="I2431" s="26">
        <f>IF($A2431&lt;=Inputs!$B$13,IF(4&lt;=Inputs!$B$8,IF(Inputs!$B$12&gt;0,MAX(MIN(NORM.INV(RAND(),LOOKUP(S2431,Inputs!$J$6:$J$9,Inputs!$G$6:$G$9),LOOKUP(S2431,Inputs!$J$6:$J$9,Inputs!$H$6:$H$9)),Inputs!$B$12),-Inputs!$B$12),NORM.INV(RAND(),LOOKUP(S2431,Inputs!$J$6:$J$9,Inputs!$G$6:$G$9),LOOKUP(S2431,Inputs!$J$6:$J$9,Inputs!$H$6:$H$9))),0),"" )</f>
        <v/>
      </c>
      <c r="J2431" s="26">
        <f>IF($A2431&lt;=Inputs!$B$13,IF(5&lt;=Inputs!$B$8,IF(Inputs!$B$12&gt;0,MAX(MIN(NORM.INV(RAND(),LOOKUP(T2431,Inputs!$J$6:$J$9,Inputs!$G$6:$G$9),LOOKUP(T2431,Inputs!$J$6:$J$9,Inputs!$H$6:$H$9)),Inputs!$B$12),-Inputs!$B$12),NORM.INV(RAND(),LOOKUP(T2431,Inputs!$J$6:$J$9,Inputs!$G$6:$G$9),LOOKUP(T2431,Inputs!$J$6:$J$9,Inputs!$H$6:$H$9))),0),"" )</f>
        <v/>
      </c>
      <c r="K2431" s="26">
        <f>IF($A2431&lt;=Inputs!$B$13,IF(6&lt;=Inputs!$B$8,IF(Inputs!$B$12&gt;0,MAX(MIN(NORM.INV(RAND(),LOOKUP(U2431,Inputs!$J$6:$J$9,Inputs!$G$6:$G$9),LOOKUP(U2431,Inputs!$J$6:$J$9,Inputs!$H$6:$H$9)),Inputs!$B$12),-Inputs!$B$12),NORM.INV(RAND(),LOOKUP(U2431,Inputs!$J$6:$J$9,Inputs!$G$6:$G$9),LOOKUP(U2431,Inputs!$J$6:$J$9,Inputs!$H$6:$H$9))),0),"" )</f>
        <v/>
      </c>
      <c r="L2431" s="26">
        <f>IF($A2431&lt;=Inputs!$B$13,IF(7&lt;=Inputs!$B$8,IF(Inputs!$B$12&gt;0,MAX(MIN(NORM.INV(RAND(),LOOKUP(V2431,Inputs!$J$6:$J$9,Inputs!$G$6:$G$9),LOOKUP(V2431,Inputs!$J$6:$J$9,Inputs!$H$6:$H$9)),Inputs!$B$12),-Inputs!$B$12),NORM.INV(RAND(),LOOKUP(V2431,Inputs!$J$6:$J$9,Inputs!$G$6:$G$9),LOOKUP(V2431,Inputs!$J$6:$J$9,Inputs!$H$6:$H$9))),0),"" )</f>
        <v/>
      </c>
      <c r="M2431" s="26">
        <f>IF($A2431&lt;=Inputs!$B$13,IF(8&lt;=Inputs!$B$8,IF(Inputs!$B$12&gt;0,MAX(MIN(NORM.INV(RAND(),LOOKUP(W2431,Inputs!$J$6:$J$9,Inputs!$G$6:$G$9),LOOKUP(W2431,Inputs!$J$6:$J$9,Inputs!$H$6:$H$9)),Inputs!$B$12),-Inputs!$B$12),NORM.INV(RAND(),LOOKUP(W2431,Inputs!$J$6:$J$9,Inputs!$G$6:$G$9),LOOKUP(W2431,Inputs!$J$6:$J$9,Inputs!$H$6:$H$9))),0),"" )</f>
        <v/>
      </c>
      <c r="N2431" s="26">
        <f>IF($A2431&lt;=Inputs!$B$13,IF(9&lt;=Inputs!$B$8,IF(Inputs!$B$12&gt;0,MAX(MIN(NORM.INV(RAND(),LOOKUP(X2431,Inputs!$J$6:$J$9,Inputs!$G$6:$G$9),LOOKUP(X2431,Inputs!$J$6:$J$9,Inputs!$H$6:$H$9)),Inputs!$B$12),-Inputs!$B$12),NORM.INV(RAND(),LOOKUP(X2431,Inputs!$J$6:$J$9,Inputs!$G$6:$G$9),LOOKUP(X2431,Inputs!$J$6:$J$9,Inputs!$H$6:$H$9))),0),"" )</f>
        <v/>
      </c>
      <c r="O2431" s="26">
        <f>IF($A2431&lt;=Inputs!$B$13,IF(10&lt;=Inputs!$B$8,IF(Inputs!$B$12&gt;0,MAX(MIN(NORM.INV(RAND(),LOOKUP(Y2431,Inputs!$J$6:$J$9,Inputs!$G$6:$G$9),LOOKUP(Y2431,Inputs!$J$6:$J$9,Inputs!$H$6:$H$9)),Inputs!$B$12),-Inputs!$B$12),NORM.INV(RAND(),LOOKUP(Y2431,Inputs!$J$6:$J$9,Inputs!$G$6:$G$9),LOOKUP(Y2431,Inputs!$J$6:$J$9,Inputs!$H$6:$H$9))),0),"" )</f>
        <v/>
      </c>
      <c r="P2431" s="31">
        <f>IF($A2431&lt;=Inputs!$B$13,RAND(),"")</f>
        <v/>
      </c>
      <c r="Q2431" s="31">
        <f>IF($A2431&lt;=Inputs!$B$13,RAND(),"")</f>
        <v/>
      </c>
      <c r="R2431" s="31">
        <f>IF($A2431&lt;=Inputs!$B$13,RAND(),"")</f>
        <v/>
      </c>
      <c r="S2431" s="31">
        <f>IF($A2431&lt;=Inputs!$B$13,RAND(),"")</f>
        <v/>
      </c>
      <c r="T2431" s="31">
        <f>IF($A2431&lt;=Inputs!$B$13,RAND(),"")</f>
        <v/>
      </c>
      <c r="U2431" s="31">
        <f>IF($A2431&lt;=Inputs!$B$13,RAND(),"")</f>
        <v/>
      </c>
      <c r="V2431" s="31">
        <f>IF($A2431&lt;=Inputs!$B$13,RAND(),"")</f>
        <v/>
      </c>
      <c r="W2431" s="31">
        <f>IF($A2431&lt;=Inputs!$B$13,RAND(),"")</f>
        <v/>
      </c>
      <c r="X2431" s="31">
        <f>IF($A2431&lt;=Inputs!$B$13,RAND(),"")</f>
        <v/>
      </c>
      <c r="Y2431" s="31">
        <f>IF($A2431&lt;=Inputs!$B$13,RAND(),"")</f>
        <v/>
      </c>
    </row>
    <row r="2432">
      <c r="A2432" t="n">
        <v>2427</v>
      </c>
      <c r="B2432" s="26">
        <f>IF($A2432&lt;=Inputs!$B$13,IF(Inputs!$B$8&gt;0,SUM(F2432:O2432)/Inputs!$B$8,0),"")</f>
        <v/>
      </c>
      <c r="C2432" s="27">
        <f>IF($A2432&lt;=Inputs!$B$13,B2432/100,"")</f>
        <v/>
      </c>
      <c r="D2432" s="28">
        <f>IF($A2432&lt;=Inputs!$B$13,C2432*Inputs!$B$7,"")</f>
        <v/>
      </c>
      <c r="E2432" s="29">
        <f>IF($A2432&lt;=Inputs!$B$13,IF(D2432&gt;0,1,0),"")</f>
        <v/>
      </c>
      <c r="F2432" s="26">
        <f>IF($A2432&lt;=Inputs!$B$13,IF(1&lt;=Inputs!$B$8,IF(Inputs!$B$12&gt;0,MAX(MIN(NORM.INV(RAND(),LOOKUP(P2432,Inputs!$J$6:$J$9,Inputs!$G$6:$G$9),LOOKUP(P2432,Inputs!$J$6:$J$9,Inputs!$H$6:$H$9)),Inputs!$B$12),-Inputs!$B$12),NORM.INV(RAND(),LOOKUP(P2432,Inputs!$J$6:$J$9,Inputs!$G$6:$G$9),LOOKUP(P2432,Inputs!$J$6:$J$9,Inputs!$H$6:$H$9))),0),"" )</f>
        <v/>
      </c>
      <c r="G2432" s="26">
        <f>IF($A2432&lt;=Inputs!$B$13,IF(2&lt;=Inputs!$B$8,IF(Inputs!$B$12&gt;0,MAX(MIN(NORM.INV(RAND(),LOOKUP(Q2432,Inputs!$J$6:$J$9,Inputs!$G$6:$G$9),LOOKUP(Q2432,Inputs!$J$6:$J$9,Inputs!$H$6:$H$9)),Inputs!$B$12),-Inputs!$B$12),NORM.INV(RAND(),LOOKUP(Q2432,Inputs!$J$6:$J$9,Inputs!$G$6:$G$9),LOOKUP(Q2432,Inputs!$J$6:$J$9,Inputs!$H$6:$H$9))),0),"" )</f>
        <v/>
      </c>
      <c r="H2432" s="26">
        <f>IF($A2432&lt;=Inputs!$B$13,IF(3&lt;=Inputs!$B$8,IF(Inputs!$B$12&gt;0,MAX(MIN(NORM.INV(RAND(),LOOKUP(R2432,Inputs!$J$6:$J$9,Inputs!$G$6:$G$9),LOOKUP(R2432,Inputs!$J$6:$J$9,Inputs!$H$6:$H$9)),Inputs!$B$12),-Inputs!$B$12),NORM.INV(RAND(),LOOKUP(R2432,Inputs!$J$6:$J$9,Inputs!$G$6:$G$9),LOOKUP(R2432,Inputs!$J$6:$J$9,Inputs!$H$6:$H$9))),0),"" )</f>
        <v/>
      </c>
      <c r="I2432" s="26">
        <f>IF($A2432&lt;=Inputs!$B$13,IF(4&lt;=Inputs!$B$8,IF(Inputs!$B$12&gt;0,MAX(MIN(NORM.INV(RAND(),LOOKUP(S2432,Inputs!$J$6:$J$9,Inputs!$G$6:$G$9),LOOKUP(S2432,Inputs!$J$6:$J$9,Inputs!$H$6:$H$9)),Inputs!$B$12),-Inputs!$B$12),NORM.INV(RAND(),LOOKUP(S2432,Inputs!$J$6:$J$9,Inputs!$G$6:$G$9),LOOKUP(S2432,Inputs!$J$6:$J$9,Inputs!$H$6:$H$9))),0),"" )</f>
        <v/>
      </c>
      <c r="J2432" s="26">
        <f>IF($A2432&lt;=Inputs!$B$13,IF(5&lt;=Inputs!$B$8,IF(Inputs!$B$12&gt;0,MAX(MIN(NORM.INV(RAND(),LOOKUP(T2432,Inputs!$J$6:$J$9,Inputs!$G$6:$G$9),LOOKUP(T2432,Inputs!$J$6:$J$9,Inputs!$H$6:$H$9)),Inputs!$B$12),-Inputs!$B$12),NORM.INV(RAND(),LOOKUP(T2432,Inputs!$J$6:$J$9,Inputs!$G$6:$G$9),LOOKUP(T2432,Inputs!$J$6:$J$9,Inputs!$H$6:$H$9))),0),"" )</f>
        <v/>
      </c>
      <c r="K2432" s="26">
        <f>IF($A2432&lt;=Inputs!$B$13,IF(6&lt;=Inputs!$B$8,IF(Inputs!$B$12&gt;0,MAX(MIN(NORM.INV(RAND(),LOOKUP(U2432,Inputs!$J$6:$J$9,Inputs!$G$6:$G$9),LOOKUP(U2432,Inputs!$J$6:$J$9,Inputs!$H$6:$H$9)),Inputs!$B$12),-Inputs!$B$12),NORM.INV(RAND(),LOOKUP(U2432,Inputs!$J$6:$J$9,Inputs!$G$6:$G$9),LOOKUP(U2432,Inputs!$J$6:$J$9,Inputs!$H$6:$H$9))),0),"" )</f>
        <v/>
      </c>
      <c r="L2432" s="26">
        <f>IF($A2432&lt;=Inputs!$B$13,IF(7&lt;=Inputs!$B$8,IF(Inputs!$B$12&gt;0,MAX(MIN(NORM.INV(RAND(),LOOKUP(V2432,Inputs!$J$6:$J$9,Inputs!$G$6:$G$9),LOOKUP(V2432,Inputs!$J$6:$J$9,Inputs!$H$6:$H$9)),Inputs!$B$12),-Inputs!$B$12),NORM.INV(RAND(),LOOKUP(V2432,Inputs!$J$6:$J$9,Inputs!$G$6:$G$9),LOOKUP(V2432,Inputs!$J$6:$J$9,Inputs!$H$6:$H$9))),0),"" )</f>
        <v/>
      </c>
      <c r="M2432" s="26">
        <f>IF($A2432&lt;=Inputs!$B$13,IF(8&lt;=Inputs!$B$8,IF(Inputs!$B$12&gt;0,MAX(MIN(NORM.INV(RAND(),LOOKUP(W2432,Inputs!$J$6:$J$9,Inputs!$G$6:$G$9),LOOKUP(W2432,Inputs!$J$6:$J$9,Inputs!$H$6:$H$9)),Inputs!$B$12),-Inputs!$B$12),NORM.INV(RAND(),LOOKUP(W2432,Inputs!$J$6:$J$9,Inputs!$G$6:$G$9),LOOKUP(W2432,Inputs!$J$6:$J$9,Inputs!$H$6:$H$9))),0),"" )</f>
        <v/>
      </c>
      <c r="N2432" s="26">
        <f>IF($A2432&lt;=Inputs!$B$13,IF(9&lt;=Inputs!$B$8,IF(Inputs!$B$12&gt;0,MAX(MIN(NORM.INV(RAND(),LOOKUP(X2432,Inputs!$J$6:$J$9,Inputs!$G$6:$G$9),LOOKUP(X2432,Inputs!$J$6:$J$9,Inputs!$H$6:$H$9)),Inputs!$B$12),-Inputs!$B$12),NORM.INV(RAND(),LOOKUP(X2432,Inputs!$J$6:$J$9,Inputs!$G$6:$G$9),LOOKUP(X2432,Inputs!$J$6:$J$9,Inputs!$H$6:$H$9))),0),"" )</f>
        <v/>
      </c>
      <c r="O2432" s="26">
        <f>IF($A2432&lt;=Inputs!$B$13,IF(10&lt;=Inputs!$B$8,IF(Inputs!$B$12&gt;0,MAX(MIN(NORM.INV(RAND(),LOOKUP(Y2432,Inputs!$J$6:$J$9,Inputs!$G$6:$G$9),LOOKUP(Y2432,Inputs!$J$6:$J$9,Inputs!$H$6:$H$9)),Inputs!$B$12),-Inputs!$B$12),NORM.INV(RAND(),LOOKUP(Y2432,Inputs!$J$6:$J$9,Inputs!$G$6:$G$9),LOOKUP(Y2432,Inputs!$J$6:$J$9,Inputs!$H$6:$H$9))),0),"" )</f>
        <v/>
      </c>
      <c r="P2432" s="31">
        <f>IF($A2432&lt;=Inputs!$B$13,RAND(),"")</f>
        <v/>
      </c>
      <c r="Q2432" s="31">
        <f>IF($A2432&lt;=Inputs!$B$13,RAND(),"")</f>
        <v/>
      </c>
      <c r="R2432" s="31">
        <f>IF($A2432&lt;=Inputs!$B$13,RAND(),"")</f>
        <v/>
      </c>
      <c r="S2432" s="31">
        <f>IF($A2432&lt;=Inputs!$B$13,RAND(),"")</f>
        <v/>
      </c>
      <c r="T2432" s="31">
        <f>IF($A2432&lt;=Inputs!$B$13,RAND(),"")</f>
        <v/>
      </c>
      <c r="U2432" s="31">
        <f>IF($A2432&lt;=Inputs!$B$13,RAND(),"")</f>
        <v/>
      </c>
      <c r="V2432" s="31">
        <f>IF($A2432&lt;=Inputs!$B$13,RAND(),"")</f>
        <v/>
      </c>
      <c r="W2432" s="31">
        <f>IF($A2432&lt;=Inputs!$B$13,RAND(),"")</f>
        <v/>
      </c>
      <c r="X2432" s="31">
        <f>IF($A2432&lt;=Inputs!$B$13,RAND(),"")</f>
        <v/>
      </c>
      <c r="Y2432" s="31">
        <f>IF($A2432&lt;=Inputs!$B$13,RAND(),"")</f>
        <v/>
      </c>
    </row>
    <row r="2433">
      <c r="A2433" t="n">
        <v>2428</v>
      </c>
      <c r="B2433" s="26">
        <f>IF($A2433&lt;=Inputs!$B$13,IF(Inputs!$B$8&gt;0,SUM(F2433:O2433)/Inputs!$B$8,0),"")</f>
        <v/>
      </c>
      <c r="C2433" s="27">
        <f>IF($A2433&lt;=Inputs!$B$13,B2433/100,"")</f>
        <v/>
      </c>
      <c r="D2433" s="28">
        <f>IF($A2433&lt;=Inputs!$B$13,C2433*Inputs!$B$7,"")</f>
        <v/>
      </c>
      <c r="E2433" s="29">
        <f>IF($A2433&lt;=Inputs!$B$13,IF(D2433&gt;0,1,0),"")</f>
        <v/>
      </c>
      <c r="F2433" s="26">
        <f>IF($A2433&lt;=Inputs!$B$13,IF(1&lt;=Inputs!$B$8,IF(Inputs!$B$12&gt;0,MAX(MIN(NORM.INV(RAND(),LOOKUP(P2433,Inputs!$J$6:$J$9,Inputs!$G$6:$G$9),LOOKUP(P2433,Inputs!$J$6:$J$9,Inputs!$H$6:$H$9)),Inputs!$B$12),-Inputs!$B$12),NORM.INV(RAND(),LOOKUP(P2433,Inputs!$J$6:$J$9,Inputs!$G$6:$G$9),LOOKUP(P2433,Inputs!$J$6:$J$9,Inputs!$H$6:$H$9))),0),"" )</f>
        <v/>
      </c>
      <c r="G2433" s="26">
        <f>IF($A2433&lt;=Inputs!$B$13,IF(2&lt;=Inputs!$B$8,IF(Inputs!$B$12&gt;0,MAX(MIN(NORM.INV(RAND(),LOOKUP(Q2433,Inputs!$J$6:$J$9,Inputs!$G$6:$G$9),LOOKUP(Q2433,Inputs!$J$6:$J$9,Inputs!$H$6:$H$9)),Inputs!$B$12),-Inputs!$B$12),NORM.INV(RAND(),LOOKUP(Q2433,Inputs!$J$6:$J$9,Inputs!$G$6:$G$9),LOOKUP(Q2433,Inputs!$J$6:$J$9,Inputs!$H$6:$H$9))),0),"" )</f>
        <v/>
      </c>
      <c r="H2433" s="26">
        <f>IF($A2433&lt;=Inputs!$B$13,IF(3&lt;=Inputs!$B$8,IF(Inputs!$B$12&gt;0,MAX(MIN(NORM.INV(RAND(),LOOKUP(R2433,Inputs!$J$6:$J$9,Inputs!$G$6:$G$9),LOOKUP(R2433,Inputs!$J$6:$J$9,Inputs!$H$6:$H$9)),Inputs!$B$12),-Inputs!$B$12),NORM.INV(RAND(),LOOKUP(R2433,Inputs!$J$6:$J$9,Inputs!$G$6:$G$9),LOOKUP(R2433,Inputs!$J$6:$J$9,Inputs!$H$6:$H$9))),0),"" )</f>
        <v/>
      </c>
      <c r="I2433" s="26">
        <f>IF($A2433&lt;=Inputs!$B$13,IF(4&lt;=Inputs!$B$8,IF(Inputs!$B$12&gt;0,MAX(MIN(NORM.INV(RAND(),LOOKUP(S2433,Inputs!$J$6:$J$9,Inputs!$G$6:$G$9),LOOKUP(S2433,Inputs!$J$6:$J$9,Inputs!$H$6:$H$9)),Inputs!$B$12),-Inputs!$B$12),NORM.INV(RAND(),LOOKUP(S2433,Inputs!$J$6:$J$9,Inputs!$G$6:$G$9),LOOKUP(S2433,Inputs!$J$6:$J$9,Inputs!$H$6:$H$9))),0),"" )</f>
        <v/>
      </c>
      <c r="J2433" s="26">
        <f>IF($A2433&lt;=Inputs!$B$13,IF(5&lt;=Inputs!$B$8,IF(Inputs!$B$12&gt;0,MAX(MIN(NORM.INV(RAND(),LOOKUP(T2433,Inputs!$J$6:$J$9,Inputs!$G$6:$G$9),LOOKUP(T2433,Inputs!$J$6:$J$9,Inputs!$H$6:$H$9)),Inputs!$B$12),-Inputs!$B$12),NORM.INV(RAND(),LOOKUP(T2433,Inputs!$J$6:$J$9,Inputs!$G$6:$G$9),LOOKUP(T2433,Inputs!$J$6:$J$9,Inputs!$H$6:$H$9))),0),"" )</f>
        <v/>
      </c>
      <c r="K2433" s="26">
        <f>IF($A2433&lt;=Inputs!$B$13,IF(6&lt;=Inputs!$B$8,IF(Inputs!$B$12&gt;0,MAX(MIN(NORM.INV(RAND(),LOOKUP(U2433,Inputs!$J$6:$J$9,Inputs!$G$6:$G$9),LOOKUP(U2433,Inputs!$J$6:$J$9,Inputs!$H$6:$H$9)),Inputs!$B$12),-Inputs!$B$12),NORM.INV(RAND(),LOOKUP(U2433,Inputs!$J$6:$J$9,Inputs!$G$6:$G$9),LOOKUP(U2433,Inputs!$J$6:$J$9,Inputs!$H$6:$H$9))),0),"" )</f>
        <v/>
      </c>
      <c r="L2433" s="26">
        <f>IF($A2433&lt;=Inputs!$B$13,IF(7&lt;=Inputs!$B$8,IF(Inputs!$B$12&gt;0,MAX(MIN(NORM.INV(RAND(),LOOKUP(V2433,Inputs!$J$6:$J$9,Inputs!$G$6:$G$9),LOOKUP(V2433,Inputs!$J$6:$J$9,Inputs!$H$6:$H$9)),Inputs!$B$12),-Inputs!$B$12),NORM.INV(RAND(),LOOKUP(V2433,Inputs!$J$6:$J$9,Inputs!$G$6:$G$9),LOOKUP(V2433,Inputs!$J$6:$J$9,Inputs!$H$6:$H$9))),0),"" )</f>
        <v/>
      </c>
      <c r="M2433" s="26">
        <f>IF($A2433&lt;=Inputs!$B$13,IF(8&lt;=Inputs!$B$8,IF(Inputs!$B$12&gt;0,MAX(MIN(NORM.INV(RAND(),LOOKUP(W2433,Inputs!$J$6:$J$9,Inputs!$G$6:$G$9),LOOKUP(W2433,Inputs!$J$6:$J$9,Inputs!$H$6:$H$9)),Inputs!$B$12),-Inputs!$B$12),NORM.INV(RAND(),LOOKUP(W2433,Inputs!$J$6:$J$9,Inputs!$G$6:$G$9),LOOKUP(W2433,Inputs!$J$6:$J$9,Inputs!$H$6:$H$9))),0),"" )</f>
        <v/>
      </c>
      <c r="N2433" s="26">
        <f>IF($A2433&lt;=Inputs!$B$13,IF(9&lt;=Inputs!$B$8,IF(Inputs!$B$12&gt;0,MAX(MIN(NORM.INV(RAND(),LOOKUP(X2433,Inputs!$J$6:$J$9,Inputs!$G$6:$G$9),LOOKUP(X2433,Inputs!$J$6:$J$9,Inputs!$H$6:$H$9)),Inputs!$B$12),-Inputs!$B$12),NORM.INV(RAND(),LOOKUP(X2433,Inputs!$J$6:$J$9,Inputs!$G$6:$G$9),LOOKUP(X2433,Inputs!$J$6:$J$9,Inputs!$H$6:$H$9))),0),"" )</f>
        <v/>
      </c>
      <c r="O2433" s="26">
        <f>IF($A2433&lt;=Inputs!$B$13,IF(10&lt;=Inputs!$B$8,IF(Inputs!$B$12&gt;0,MAX(MIN(NORM.INV(RAND(),LOOKUP(Y2433,Inputs!$J$6:$J$9,Inputs!$G$6:$G$9),LOOKUP(Y2433,Inputs!$J$6:$J$9,Inputs!$H$6:$H$9)),Inputs!$B$12),-Inputs!$B$12),NORM.INV(RAND(),LOOKUP(Y2433,Inputs!$J$6:$J$9,Inputs!$G$6:$G$9),LOOKUP(Y2433,Inputs!$J$6:$J$9,Inputs!$H$6:$H$9))),0),"" )</f>
        <v/>
      </c>
      <c r="P2433" s="31">
        <f>IF($A2433&lt;=Inputs!$B$13,RAND(),"")</f>
        <v/>
      </c>
      <c r="Q2433" s="31">
        <f>IF($A2433&lt;=Inputs!$B$13,RAND(),"")</f>
        <v/>
      </c>
      <c r="R2433" s="31">
        <f>IF($A2433&lt;=Inputs!$B$13,RAND(),"")</f>
        <v/>
      </c>
      <c r="S2433" s="31">
        <f>IF($A2433&lt;=Inputs!$B$13,RAND(),"")</f>
        <v/>
      </c>
      <c r="T2433" s="31">
        <f>IF($A2433&lt;=Inputs!$B$13,RAND(),"")</f>
        <v/>
      </c>
      <c r="U2433" s="31">
        <f>IF($A2433&lt;=Inputs!$B$13,RAND(),"")</f>
        <v/>
      </c>
      <c r="V2433" s="31">
        <f>IF($A2433&lt;=Inputs!$B$13,RAND(),"")</f>
        <v/>
      </c>
      <c r="W2433" s="31">
        <f>IF($A2433&lt;=Inputs!$B$13,RAND(),"")</f>
        <v/>
      </c>
      <c r="X2433" s="31">
        <f>IF($A2433&lt;=Inputs!$B$13,RAND(),"")</f>
        <v/>
      </c>
      <c r="Y2433" s="31">
        <f>IF($A2433&lt;=Inputs!$B$13,RAND(),"")</f>
        <v/>
      </c>
    </row>
    <row r="2434">
      <c r="A2434" t="n">
        <v>2429</v>
      </c>
      <c r="B2434" s="26">
        <f>IF($A2434&lt;=Inputs!$B$13,IF(Inputs!$B$8&gt;0,SUM(F2434:O2434)/Inputs!$B$8,0),"")</f>
        <v/>
      </c>
      <c r="C2434" s="27">
        <f>IF($A2434&lt;=Inputs!$B$13,B2434/100,"")</f>
        <v/>
      </c>
      <c r="D2434" s="28">
        <f>IF($A2434&lt;=Inputs!$B$13,C2434*Inputs!$B$7,"")</f>
        <v/>
      </c>
      <c r="E2434" s="29">
        <f>IF($A2434&lt;=Inputs!$B$13,IF(D2434&gt;0,1,0),"")</f>
        <v/>
      </c>
      <c r="F2434" s="26">
        <f>IF($A2434&lt;=Inputs!$B$13,IF(1&lt;=Inputs!$B$8,IF(Inputs!$B$12&gt;0,MAX(MIN(NORM.INV(RAND(),LOOKUP(P2434,Inputs!$J$6:$J$9,Inputs!$G$6:$G$9),LOOKUP(P2434,Inputs!$J$6:$J$9,Inputs!$H$6:$H$9)),Inputs!$B$12),-Inputs!$B$12),NORM.INV(RAND(),LOOKUP(P2434,Inputs!$J$6:$J$9,Inputs!$G$6:$G$9),LOOKUP(P2434,Inputs!$J$6:$J$9,Inputs!$H$6:$H$9))),0),"" )</f>
        <v/>
      </c>
      <c r="G2434" s="26">
        <f>IF($A2434&lt;=Inputs!$B$13,IF(2&lt;=Inputs!$B$8,IF(Inputs!$B$12&gt;0,MAX(MIN(NORM.INV(RAND(),LOOKUP(Q2434,Inputs!$J$6:$J$9,Inputs!$G$6:$G$9),LOOKUP(Q2434,Inputs!$J$6:$J$9,Inputs!$H$6:$H$9)),Inputs!$B$12),-Inputs!$B$12),NORM.INV(RAND(),LOOKUP(Q2434,Inputs!$J$6:$J$9,Inputs!$G$6:$G$9),LOOKUP(Q2434,Inputs!$J$6:$J$9,Inputs!$H$6:$H$9))),0),"" )</f>
        <v/>
      </c>
      <c r="H2434" s="26">
        <f>IF($A2434&lt;=Inputs!$B$13,IF(3&lt;=Inputs!$B$8,IF(Inputs!$B$12&gt;0,MAX(MIN(NORM.INV(RAND(),LOOKUP(R2434,Inputs!$J$6:$J$9,Inputs!$G$6:$G$9),LOOKUP(R2434,Inputs!$J$6:$J$9,Inputs!$H$6:$H$9)),Inputs!$B$12),-Inputs!$B$12),NORM.INV(RAND(),LOOKUP(R2434,Inputs!$J$6:$J$9,Inputs!$G$6:$G$9),LOOKUP(R2434,Inputs!$J$6:$J$9,Inputs!$H$6:$H$9))),0),"" )</f>
        <v/>
      </c>
      <c r="I2434" s="26">
        <f>IF($A2434&lt;=Inputs!$B$13,IF(4&lt;=Inputs!$B$8,IF(Inputs!$B$12&gt;0,MAX(MIN(NORM.INV(RAND(),LOOKUP(S2434,Inputs!$J$6:$J$9,Inputs!$G$6:$G$9),LOOKUP(S2434,Inputs!$J$6:$J$9,Inputs!$H$6:$H$9)),Inputs!$B$12),-Inputs!$B$12),NORM.INV(RAND(),LOOKUP(S2434,Inputs!$J$6:$J$9,Inputs!$G$6:$G$9),LOOKUP(S2434,Inputs!$J$6:$J$9,Inputs!$H$6:$H$9))),0),"" )</f>
        <v/>
      </c>
      <c r="J2434" s="26">
        <f>IF($A2434&lt;=Inputs!$B$13,IF(5&lt;=Inputs!$B$8,IF(Inputs!$B$12&gt;0,MAX(MIN(NORM.INV(RAND(),LOOKUP(T2434,Inputs!$J$6:$J$9,Inputs!$G$6:$G$9),LOOKUP(T2434,Inputs!$J$6:$J$9,Inputs!$H$6:$H$9)),Inputs!$B$12),-Inputs!$B$12),NORM.INV(RAND(),LOOKUP(T2434,Inputs!$J$6:$J$9,Inputs!$G$6:$G$9),LOOKUP(T2434,Inputs!$J$6:$J$9,Inputs!$H$6:$H$9))),0),"" )</f>
        <v/>
      </c>
      <c r="K2434" s="26">
        <f>IF($A2434&lt;=Inputs!$B$13,IF(6&lt;=Inputs!$B$8,IF(Inputs!$B$12&gt;0,MAX(MIN(NORM.INV(RAND(),LOOKUP(U2434,Inputs!$J$6:$J$9,Inputs!$G$6:$G$9),LOOKUP(U2434,Inputs!$J$6:$J$9,Inputs!$H$6:$H$9)),Inputs!$B$12),-Inputs!$B$12),NORM.INV(RAND(),LOOKUP(U2434,Inputs!$J$6:$J$9,Inputs!$G$6:$G$9),LOOKUP(U2434,Inputs!$J$6:$J$9,Inputs!$H$6:$H$9))),0),"" )</f>
        <v/>
      </c>
      <c r="L2434" s="26">
        <f>IF($A2434&lt;=Inputs!$B$13,IF(7&lt;=Inputs!$B$8,IF(Inputs!$B$12&gt;0,MAX(MIN(NORM.INV(RAND(),LOOKUP(V2434,Inputs!$J$6:$J$9,Inputs!$G$6:$G$9),LOOKUP(V2434,Inputs!$J$6:$J$9,Inputs!$H$6:$H$9)),Inputs!$B$12),-Inputs!$B$12),NORM.INV(RAND(),LOOKUP(V2434,Inputs!$J$6:$J$9,Inputs!$G$6:$G$9),LOOKUP(V2434,Inputs!$J$6:$J$9,Inputs!$H$6:$H$9))),0),"" )</f>
        <v/>
      </c>
      <c r="M2434" s="26">
        <f>IF($A2434&lt;=Inputs!$B$13,IF(8&lt;=Inputs!$B$8,IF(Inputs!$B$12&gt;0,MAX(MIN(NORM.INV(RAND(),LOOKUP(W2434,Inputs!$J$6:$J$9,Inputs!$G$6:$G$9),LOOKUP(W2434,Inputs!$J$6:$J$9,Inputs!$H$6:$H$9)),Inputs!$B$12),-Inputs!$B$12),NORM.INV(RAND(),LOOKUP(W2434,Inputs!$J$6:$J$9,Inputs!$G$6:$G$9),LOOKUP(W2434,Inputs!$J$6:$J$9,Inputs!$H$6:$H$9))),0),"" )</f>
        <v/>
      </c>
      <c r="N2434" s="26">
        <f>IF($A2434&lt;=Inputs!$B$13,IF(9&lt;=Inputs!$B$8,IF(Inputs!$B$12&gt;0,MAX(MIN(NORM.INV(RAND(),LOOKUP(X2434,Inputs!$J$6:$J$9,Inputs!$G$6:$G$9),LOOKUP(X2434,Inputs!$J$6:$J$9,Inputs!$H$6:$H$9)),Inputs!$B$12),-Inputs!$B$12),NORM.INV(RAND(),LOOKUP(X2434,Inputs!$J$6:$J$9,Inputs!$G$6:$G$9),LOOKUP(X2434,Inputs!$J$6:$J$9,Inputs!$H$6:$H$9))),0),"" )</f>
        <v/>
      </c>
      <c r="O2434" s="26">
        <f>IF($A2434&lt;=Inputs!$B$13,IF(10&lt;=Inputs!$B$8,IF(Inputs!$B$12&gt;0,MAX(MIN(NORM.INV(RAND(),LOOKUP(Y2434,Inputs!$J$6:$J$9,Inputs!$G$6:$G$9),LOOKUP(Y2434,Inputs!$J$6:$J$9,Inputs!$H$6:$H$9)),Inputs!$B$12),-Inputs!$B$12),NORM.INV(RAND(),LOOKUP(Y2434,Inputs!$J$6:$J$9,Inputs!$G$6:$G$9),LOOKUP(Y2434,Inputs!$J$6:$J$9,Inputs!$H$6:$H$9))),0),"" )</f>
        <v/>
      </c>
      <c r="P2434" s="31">
        <f>IF($A2434&lt;=Inputs!$B$13,RAND(),"")</f>
        <v/>
      </c>
      <c r="Q2434" s="31">
        <f>IF($A2434&lt;=Inputs!$B$13,RAND(),"")</f>
        <v/>
      </c>
      <c r="R2434" s="31">
        <f>IF($A2434&lt;=Inputs!$B$13,RAND(),"")</f>
        <v/>
      </c>
      <c r="S2434" s="31">
        <f>IF($A2434&lt;=Inputs!$B$13,RAND(),"")</f>
        <v/>
      </c>
      <c r="T2434" s="31">
        <f>IF($A2434&lt;=Inputs!$B$13,RAND(),"")</f>
        <v/>
      </c>
      <c r="U2434" s="31">
        <f>IF($A2434&lt;=Inputs!$B$13,RAND(),"")</f>
        <v/>
      </c>
      <c r="V2434" s="31">
        <f>IF($A2434&lt;=Inputs!$B$13,RAND(),"")</f>
        <v/>
      </c>
      <c r="W2434" s="31">
        <f>IF($A2434&lt;=Inputs!$B$13,RAND(),"")</f>
        <v/>
      </c>
      <c r="X2434" s="31">
        <f>IF($A2434&lt;=Inputs!$B$13,RAND(),"")</f>
        <v/>
      </c>
      <c r="Y2434" s="31">
        <f>IF($A2434&lt;=Inputs!$B$13,RAND(),"")</f>
        <v/>
      </c>
    </row>
    <row r="2435">
      <c r="A2435" t="n">
        <v>2430</v>
      </c>
      <c r="B2435" s="26">
        <f>IF($A2435&lt;=Inputs!$B$13,IF(Inputs!$B$8&gt;0,SUM(F2435:O2435)/Inputs!$B$8,0),"")</f>
        <v/>
      </c>
      <c r="C2435" s="27">
        <f>IF($A2435&lt;=Inputs!$B$13,B2435/100,"")</f>
        <v/>
      </c>
      <c r="D2435" s="28">
        <f>IF($A2435&lt;=Inputs!$B$13,C2435*Inputs!$B$7,"")</f>
        <v/>
      </c>
      <c r="E2435" s="29">
        <f>IF($A2435&lt;=Inputs!$B$13,IF(D2435&gt;0,1,0),"")</f>
        <v/>
      </c>
      <c r="F2435" s="26">
        <f>IF($A2435&lt;=Inputs!$B$13,IF(1&lt;=Inputs!$B$8,IF(Inputs!$B$12&gt;0,MAX(MIN(NORM.INV(RAND(),LOOKUP(P2435,Inputs!$J$6:$J$9,Inputs!$G$6:$G$9),LOOKUP(P2435,Inputs!$J$6:$J$9,Inputs!$H$6:$H$9)),Inputs!$B$12),-Inputs!$B$12),NORM.INV(RAND(),LOOKUP(P2435,Inputs!$J$6:$J$9,Inputs!$G$6:$G$9),LOOKUP(P2435,Inputs!$J$6:$J$9,Inputs!$H$6:$H$9))),0),"" )</f>
        <v/>
      </c>
      <c r="G2435" s="26">
        <f>IF($A2435&lt;=Inputs!$B$13,IF(2&lt;=Inputs!$B$8,IF(Inputs!$B$12&gt;0,MAX(MIN(NORM.INV(RAND(),LOOKUP(Q2435,Inputs!$J$6:$J$9,Inputs!$G$6:$G$9),LOOKUP(Q2435,Inputs!$J$6:$J$9,Inputs!$H$6:$H$9)),Inputs!$B$12),-Inputs!$B$12),NORM.INV(RAND(),LOOKUP(Q2435,Inputs!$J$6:$J$9,Inputs!$G$6:$G$9),LOOKUP(Q2435,Inputs!$J$6:$J$9,Inputs!$H$6:$H$9))),0),"" )</f>
        <v/>
      </c>
      <c r="H2435" s="26">
        <f>IF($A2435&lt;=Inputs!$B$13,IF(3&lt;=Inputs!$B$8,IF(Inputs!$B$12&gt;0,MAX(MIN(NORM.INV(RAND(),LOOKUP(R2435,Inputs!$J$6:$J$9,Inputs!$G$6:$G$9),LOOKUP(R2435,Inputs!$J$6:$J$9,Inputs!$H$6:$H$9)),Inputs!$B$12),-Inputs!$B$12),NORM.INV(RAND(),LOOKUP(R2435,Inputs!$J$6:$J$9,Inputs!$G$6:$G$9),LOOKUP(R2435,Inputs!$J$6:$J$9,Inputs!$H$6:$H$9))),0),"" )</f>
        <v/>
      </c>
      <c r="I2435" s="26">
        <f>IF($A2435&lt;=Inputs!$B$13,IF(4&lt;=Inputs!$B$8,IF(Inputs!$B$12&gt;0,MAX(MIN(NORM.INV(RAND(),LOOKUP(S2435,Inputs!$J$6:$J$9,Inputs!$G$6:$G$9),LOOKUP(S2435,Inputs!$J$6:$J$9,Inputs!$H$6:$H$9)),Inputs!$B$12),-Inputs!$B$12),NORM.INV(RAND(),LOOKUP(S2435,Inputs!$J$6:$J$9,Inputs!$G$6:$G$9),LOOKUP(S2435,Inputs!$J$6:$J$9,Inputs!$H$6:$H$9))),0),"" )</f>
        <v/>
      </c>
      <c r="J2435" s="26">
        <f>IF($A2435&lt;=Inputs!$B$13,IF(5&lt;=Inputs!$B$8,IF(Inputs!$B$12&gt;0,MAX(MIN(NORM.INV(RAND(),LOOKUP(T2435,Inputs!$J$6:$J$9,Inputs!$G$6:$G$9),LOOKUP(T2435,Inputs!$J$6:$J$9,Inputs!$H$6:$H$9)),Inputs!$B$12),-Inputs!$B$12),NORM.INV(RAND(),LOOKUP(T2435,Inputs!$J$6:$J$9,Inputs!$G$6:$G$9),LOOKUP(T2435,Inputs!$J$6:$J$9,Inputs!$H$6:$H$9))),0),"" )</f>
        <v/>
      </c>
      <c r="K2435" s="26">
        <f>IF($A2435&lt;=Inputs!$B$13,IF(6&lt;=Inputs!$B$8,IF(Inputs!$B$12&gt;0,MAX(MIN(NORM.INV(RAND(),LOOKUP(U2435,Inputs!$J$6:$J$9,Inputs!$G$6:$G$9),LOOKUP(U2435,Inputs!$J$6:$J$9,Inputs!$H$6:$H$9)),Inputs!$B$12),-Inputs!$B$12),NORM.INV(RAND(),LOOKUP(U2435,Inputs!$J$6:$J$9,Inputs!$G$6:$G$9),LOOKUP(U2435,Inputs!$J$6:$J$9,Inputs!$H$6:$H$9))),0),"" )</f>
        <v/>
      </c>
      <c r="L2435" s="26">
        <f>IF($A2435&lt;=Inputs!$B$13,IF(7&lt;=Inputs!$B$8,IF(Inputs!$B$12&gt;0,MAX(MIN(NORM.INV(RAND(),LOOKUP(V2435,Inputs!$J$6:$J$9,Inputs!$G$6:$G$9),LOOKUP(V2435,Inputs!$J$6:$J$9,Inputs!$H$6:$H$9)),Inputs!$B$12),-Inputs!$B$12),NORM.INV(RAND(),LOOKUP(V2435,Inputs!$J$6:$J$9,Inputs!$G$6:$G$9),LOOKUP(V2435,Inputs!$J$6:$J$9,Inputs!$H$6:$H$9))),0),"" )</f>
        <v/>
      </c>
      <c r="M2435" s="26">
        <f>IF($A2435&lt;=Inputs!$B$13,IF(8&lt;=Inputs!$B$8,IF(Inputs!$B$12&gt;0,MAX(MIN(NORM.INV(RAND(),LOOKUP(W2435,Inputs!$J$6:$J$9,Inputs!$G$6:$G$9),LOOKUP(W2435,Inputs!$J$6:$J$9,Inputs!$H$6:$H$9)),Inputs!$B$12),-Inputs!$B$12),NORM.INV(RAND(),LOOKUP(W2435,Inputs!$J$6:$J$9,Inputs!$G$6:$G$9),LOOKUP(W2435,Inputs!$J$6:$J$9,Inputs!$H$6:$H$9))),0),"" )</f>
        <v/>
      </c>
      <c r="N2435" s="26">
        <f>IF($A2435&lt;=Inputs!$B$13,IF(9&lt;=Inputs!$B$8,IF(Inputs!$B$12&gt;0,MAX(MIN(NORM.INV(RAND(),LOOKUP(X2435,Inputs!$J$6:$J$9,Inputs!$G$6:$G$9),LOOKUP(X2435,Inputs!$J$6:$J$9,Inputs!$H$6:$H$9)),Inputs!$B$12),-Inputs!$B$12),NORM.INV(RAND(),LOOKUP(X2435,Inputs!$J$6:$J$9,Inputs!$G$6:$G$9),LOOKUP(X2435,Inputs!$J$6:$J$9,Inputs!$H$6:$H$9))),0),"" )</f>
        <v/>
      </c>
      <c r="O2435" s="26">
        <f>IF($A2435&lt;=Inputs!$B$13,IF(10&lt;=Inputs!$B$8,IF(Inputs!$B$12&gt;0,MAX(MIN(NORM.INV(RAND(),LOOKUP(Y2435,Inputs!$J$6:$J$9,Inputs!$G$6:$G$9),LOOKUP(Y2435,Inputs!$J$6:$J$9,Inputs!$H$6:$H$9)),Inputs!$B$12),-Inputs!$B$12),NORM.INV(RAND(),LOOKUP(Y2435,Inputs!$J$6:$J$9,Inputs!$G$6:$G$9),LOOKUP(Y2435,Inputs!$J$6:$J$9,Inputs!$H$6:$H$9))),0),"" )</f>
        <v/>
      </c>
      <c r="P2435" s="31">
        <f>IF($A2435&lt;=Inputs!$B$13,RAND(),"")</f>
        <v/>
      </c>
      <c r="Q2435" s="31">
        <f>IF($A2435&lt;=Inputs!$B$13,RAND(),"")</f>
        <v/>
      </c>
      <c r="R2435" s="31">
        <f>IF($A2435&lt;=Inputs!$B$13,RAND(),"")</f>
        <v/>
      </c>
      <c r="S2435" s="31">
        <f>IF($A2435&lt;=Inputs!$B$13,RAND(),"")</f>
        <v/>
      </c>
      <c r="T2435" s="31">
        <f>IF($A2435&lt;=Inputs!$B$13,RAND(),"")</f>
        <v/>
      </c>
      <c r="U2435" s="31">
        <f>IF($A2435&lt;=Inputs!$B$13,RAND(),"")</f>
        <v/>
      </c>
      <c r="V2435" s="31">
        <f>IF($A2435&lt;=Inputs!$B$13,RAND(),"")</f>
        <v/>
      </c>
      <c r="W2435" s="31">
        <f>IF($A2435&lt;=Inputs!$B$13,RAND(),"")</f>
        <v/>
      </c>
      <c r="X2435" s="31">
        <f>IF($A2435&lt;=Inputs!$B$13,RAND(),"")</f>
        <v/>
      </c>
      <c r="Y2435" s="31">
        <f>IF($A2435&lt;=Inputs!$B$13,RAND(),"")</f>
        <v/>
      </c>
    </row>
    <row r="2436">
      <c r="A2436" t="n">
        <v>2431</v>
      </c>
      <c r="B2436" s="26">
        <f>IF($A2436&lt;=Inputs!$B$13,IF(Inputs!$B$8&gt;0,SUM(F2436:O2436)/Inputs!$B$8,0),"")</f>
        <v/>
      </c>
      <c r="C2436" s="27">
        <f>IF($A2436&lt;=Inputs!$B$13,B2436/100,"")</f>
        <v/>
      </c>
      <c r="D2436" s="28">
        <f>IF($A2436&lt;=Inputs!$B$13,C2436*Inputs!$B$7,"")</f>
        <v/>
      </c>
      <c r="E2436" s="29">
        <f>IF($A2436&lt;=Inputs!$B$13,IF(D2436&gt;0,1,0),"")</f>
        <v/>
      </c>
      <c r="F2436" s="26">
        <f>IF($A2436&lt;=Inputs!$B$13,IF(1&lt;=Inputs!$B$8,IF(Inputs!$B$12&gt;0,MAX(MIN(NORM.INV(RAND(),LOOKUP(P2436,Inputs!$J$6:$J$9,Inputs!$G$6:$G$9),LOOKUP(P2436,Inputs!$J$6:$J$9,Inputs!$H$6:$H$9)),Inputs!$B$12),-Inputs!$B$12),NORM.INV(RAND(),LOOKUP(P2436,Inputs!$J$6:$J$9,Inputs!$G$6:$G$9),LOOKUP(P2436,Inputs!$J$6:$J$9,Inputs!$H$6:$H$9))),0),"" )</f>
        <v/>
      </c>
      <c r="G2436" s="26">
        <f>IF($A2436&lt;=Inputs!$B$13,IF(2&lt;=Inputs!$B$8,IF(Inputs!$B$12&gt;0,MAX(MIN(NORM.INV(RAND(),LOOKUP(Q2436,Inputs!$J$6:$J$9,Inputs!$G$6:$G$9),LOOKUP(Q2436,Inputs!$J$6:$J$9,Inputs!$H$6:$H$9)),Inputs!$B$12),-Inputs!$B$12),NORM.INV(RAND(),LOOKUP(Q2436,Inputs!$J$6:$J$9,Inputs!$G$6:$G$9),LOOKUP(Q2436,Inputs!$J$6:$J$9,Inputs!$H$6:$H$9))),0),"" )</f>
        <v/>
      </c>
      <c r="H2436" s="26">
        <f>IF($A2436&lt;=Inputs!$B$13,IF(3&lt;=Inputs!$B$8,IF(Inputs!$B$12&gt;0,MAX(MIN(NORM.INV(RAND(),LOOKUP(R2436,Inputs!$J$6:$J$9,Inputs!$G$6:$G$9),LOOKUP(R2436,Inputs!$J$6:$J$9,Inputs!$H$6:$H$9)),Inputs!$B$12),-Inputs!$B$12),NORM.INV(RAND(),LOOKUP(R2436,Inputs!$J$6:$J$9,Inputs!$G$6:$G$9),LOOKUP(R2436,Inputs!$J$6:$J$9,Inputs!$H$6:$H$9))),0),"" )</f>
        <v/>
      </c>
      <c r="I2436" s="26">
        <f>IF($A2436&lt;=Inputs!$B$13,IF(4&lt;=Inputs!$B$8,IF(Inputs!$B$12&gt;0,MAX(MIN(NORM.INV(RAND(),LOOKUP(S2436,Inputs!$J$6:$J$9,Inputs!$G$6:$G$9),LOOKUP(S2436,Inputs!$J$6:$J$9,Inputs!$H$6:$H$9)),Inputs!$B$12),-Inputs!$B$12),NORM.INV(RAND(),LOOKUP(S2436,Inputs!$J$6:$J$9,Inputs!$G$6:$G$9),LOOKUP(S2436,Inputs!$J$6:$J$9,Inputs!$H$6:$H$9))),0),"" )</f>
        <v/>
      </c>
      <c r="J2436" s="26">
        <f>IF($A2436&lt;=Inputs!$B$13,IF(5&lt;=Inputs!$B$8,IF(Inputs!$B$12&gt;0,MAX(MIN(NORM.INV(RAND(),LOOKUP(T2436,Inputs!$J$6:$J$9,Inputs!$G$6:$G$9),LOOKUP(T2436,Inputs!$J$6:$J$9,Inputs!$H$6:$H$9)),Inputs!$B$12),-Inputs!$B$12),NORM.INV(RAND(),LOOKUP(T2436,Inputs!$J$6:$J$9,Inputs!$G$6:$G$9),LOOKUP(T2436,Inputs!$J$6:$J$9,Inputs!$H$6:$H$9))),0),"" )</f>
        <v/>
      </c>
      <c r="K2436" s="26">
        <f>IF($A2436&lt;=Inputs!$B$13,IF(6&lt;=Inputs!$B$8,IF(Inputs!$B$12&gt;0,MAX(MIN(NORM.INV(RAND(),LOOKUP(U2436,Inputs!$J$6:$J$9,Inputs!$G$6:$G$9),LOOKUP(U2436,Inputs!$J$6:$J$9,Inputs!$H$6:$H$9)),Inputs!$B$12),-Inputs!$B$12),NORM.INV(RAND(),LOOKUP(U2436,Inputs!$J$6:$J$9,Inputs!$G$6:$G$9),LOOKUP(U2436,Inputs!$J$6:$J$9,Inputs!$H$6:$H$9))),0),"" )</f>
        <v/>
      </c>
      <c r="L2436" s="26">
        <f>IF($A2436&lt;=Inputs!$B$13,IF(7&lt;=Inputs!$B$8,IF(Inputs!$B$12&gt;0,MAX(MIN(NORM.INV(RAND(),LOOKUP(V2436,Inputs!$J$6:$J$9,Inputs!$G$6:$G$9),LOOKUP(V2436,Inputs!$J$6:$J$9,Inputs!$H$6:$H$9)),Inputs!$B$12),-Inputs!$B$12),NORM.INV(RAND(),LOOKUP(V2436,Inputs!$J$6:$J$9,Inputs!$G$6:$G$9),LOOKUP(V2436,Inputs!$J$6:$J$9,Inputs!$H$6:$H$9))),0),"" )</f>
        <v/>
      </c>
      <c r="M2436" s="26">
        <f>IF($A2436&lt;=Inputs!$B$13,IF(8&lt;=Inputs!$B$8,IF(Inputs!$B$12&gt;0,MAX(MIN(NORM.INV(RAND(),LOOKUP(W2436,Inputs!$J$6:$J$9,Inputs!$G$6:$G$9),LOOKUP(W2436,Inputs!$J$6:$J$9,Inputs!$H$6:$H$9)),Inputs!$B$12),-Inputs!$B$12),NORM.INV(RAND(),LOOKUP(W2436,Inputs!$J$6:$J$9,Inputs!$G$6:$G$9),LOOKUP(W2436,Inputs!$J$6:$J$9,Inputs!$H$6:$H$9))),0),"" )</f>
        <v/>
      </c>
      <c r="N2436" s="26">
        <f>IF($A2436&lt;=Inputs!$B$13,IF(9&lt;=Inputs!$B$8,IF(Inputs!$B$12&gt;0,MAX(MIN(NORM.INV(RAND(),LOOKUP(X2436,Inputs!$J$6:$J$9,Inputs!$G$6:$G$9),LOOKUP(X2436,Inputs!$J$6:$J$9,Inputs!$H$6:$H$9)),Inputs!$B$12),-Inputs!$B$12),NORM.INV(RAND(),LOOKUP(X2436,Inputs!$J$6:$J$9,Inputs!$G$6:$G$9),LOOKUP(X2436,Inputs!$J$6:$J$9,Inputs!$H$6:$H$9))),0),"" )</f>
        <v/>
      </c>
      <c r="O2436" s="26">
        <f>IF($A2436&lt;=Inputs!$B$13,IF(10&lt;=Inputs!$B$8,IF(Inputs!$B$12&gt;0,MAX(MIN(NORM.INV(RAND(),LOOKUP(Y2436,Inputs!$J$6:$J$9,Inputs!$G$6:$G$9),LOOKUP(Y2436,Inputs!$J$6:$J$9,Inputs!$H$6:$H$9)),Inputs!$B$12),-Inputs!$B$12),NORM.INV(RAND(),LOOKUP(Y2436,Inputs!$J$6:$J$9,Inputs!$G$6:$G$9),LOOKUP(Y2436,Inputs!$J$6:$J$9,Inputs!$H$6:$H$9))),0),"" )</f>
        <v/>
      </c>
      <c r="P2436" s="31">
        <f>IF($A2436&lt;=Inputs!$B$13,RAND(),"")</f>
        <v/>
      </c>
      <c r="Q2436" s="31">
        <f>IF($A2436&lt;=Inputs!$B$13,RAND(),"")</f>
        <v/>
      </c>
      <c r="R2436" s="31">
        <f>IF($A2436&lt;=Inputs!$B$13,RAND(),"")</f>
        <v/>
      </c>
      <c r="S2436" s="31">
        <f>IF($A2436&lt;=Inputs!$B$13,RAND(),"")</f>
        <v/>
      </c>
      <c r="T2436" s="31">
        <f>IF($A2436&lt;=Inputs!$B$13,RAND(),"")</f>
        <v/>
      </c>
      <c r="U2436" s="31">
        <f>IF($A2436&lt;=Inputs!$B$13,RAND(),"")</f>
        <v/>
      </c>
      <c r="V2436" s="31">
        <f>IF($A2436&lt;=Inputs!$B$13,RAND(),"")</f>
        <v/>
      </c>
      <c r="W2436" s="31">
        <f>IF($A2436&lt;=Inputs!$B$13,RAND(),"")</f>
        <v/>
      </c>
      <c r="X2436" s="31">
        <f>IF($A2436&lt;=Inputs!$B$13,RAND(),"")</f>
        <v/>
      </c>
      <c r="Y2436" s="31">
        <f>IF($A2436&lt;=Inputs!$B$13,RAND(),"")</f>
        <v/>
      </c>
    </row>
    <row r="2437">
      <c r="A2437" t="n">
        <v>2432</v>
      </c>
      <c r="B2437" s="26">
        <f>IF($A2437&lt;=Inputs!$B$13,IF(Inputs!$B$8&gt;0,SUM(F2437:O2437)/Inputs!$B$8,0),"")</f>
        <v/>
      </c>
      <c r="C2437" s="27">
        <f>IF($A2437&lt;=Inputs!$B$13,B2437/100,"")</f>
        <v/>
      </c>
      <c r="D2437" s="28">
        <f>IF($A2437&lt;=Inputs!$B$13,C2437*Inputs!$B$7,"")</f>
        <v/>
      </c>
      <c r="E2437" s="29">
        <f>IF($A2437&lt;=Inputs!$B$13,IF(D2437&gt;0,1,0),"")</f>
        <v/>
      </c>
      <c r="F2437" s="26">
        <f>IF($A2437&lt;=Inputs!$B$13,IF(1&lt;=Inputs!$B$8,IF(Inputs!$B$12&gt;0,MAX(MIN(NORM.INV(RAND(),LOOKUP(P2437,Inputs!$J$6:$J$9,Inputs!$G$6:$G$9),LOOKUP(P2437,Inputs!$J$6:$J$9,Inputs!$H$6:$H$9)),Inputs!$B$12),-Inputs!$B$12),NORM.INV(RAND(),LOOKUP(P2437,Inputs!$J$6:$J$9,Inputs!$G$6:$G$9),LOOKUP(P2437,Inputs!$J$6:$J$9,Inputs!$H$6:$H$9))),0),"" )</f>
        <v/>
      </c>
      <c r="G2437" s="26">
        <f>IF($A2437&lt;=Inputs!$B$13,IF(2&lt;=Inputs!$B$8,IF(Inputs!$B$12&gt;0,MAX(MIN(NORM.INV(RAND(),LOOKUP(Q2437,Inputs!$J$6:$J$9,Inputs!$G$6:$G$9),LOOKUP(Q2437,Inputs!$J$6:$J$9,Inputs!$H$6:$H$9)),Inputs!$B$12),-Inputs!$B$12),NORM.INV(RAND(),LOOKUP(Q2437,Inputs!$J$6:$J$9,Inputs!$G$6:$G$9),LOOKUP(Q2437,Inputs!$J$6:$J$9,Inputs!$H$6:$H$9))),0),"" )</f>
        <v/>
      </c>
      <c r="H2437" s="26">
        <f>IF($A2437&lt;=Inputs!$B$13,IF(3&lt;=Inputs!$B$8,IF(Inputs!$B$12&gt;0,MAX(MIN(NORM.INV(RAND(),LOOKUP(R2437,Inputs!$J$6:$J$9,Inputs!$G$6:$G$9),LOOKUP(R2437,Inputs!$J$6:$J$9,Inputs!$H$6:$H$9)),Inputs!$B$12),-Inputs!$B$12),NORM.INV(RAND(),LOOKUP(R2437,Inputs!$J$6:$J$9,Inputs!$G$6:$G$9),LOOKUP(R2437,Inputs!$J$6:$J$9,Inputs!$H$6:$H$9))),0),"" )</f>
        <v/>
      </c>
      <c r="I2437" s="26">
        <f>IF($A2437&lt;=Inputs!$B$13,IF(4&lt;=Inputs!$B$8,IF(Inputs!$B$12&gt;0,MAX(MIN(NORM.INV(RAND(),LOOKUP(S2437,Inputs!$J$6:$J$9,Inputs!$G$6:$G$9),LOOKUP(S2437,Inputs!$J$6:$J$9,Inputs!$H$6:$H$9)),Inputs!$B$12),-Inputs!$B$12),NORM.INV(RAND(),LOOKUP(S2437,Inputs!$J$6:$J$9,Inputs!$G$6:$G$9),LOOKUP(S2437,Inputs!$J$6:$J$9,Inputs!$H$6:$H$9))),0),"" )</f>
        <v/>
      </c>
      <c r="J2437" s="26">
        <f>IF($A2437&lt;=Inputs!$B$13,IF(5&lt;=Inputs!$B$8,IF(Inputs!$B$12&gt;0,MAX(MIN(NORM.INV(RAND(),LOOKUP(T2437,Inputs!$J$6:$J$9,Inputs!$G$6:$G$9),LOOKUP(T2437,Inputs!$J$6:$J$9,Inputs!$H$6:$H$9)),Inputs!$B$12),-Inputs!$B$12),NORM.INV(RAND(),LOOKUP(T2437,Inputs!$J$6:$J$9,Inputs!$G$6:$G$9),LOOKUP(T2437,Inputs!$J$6:$J$9,Inputs!$H$6:$H$9))),0),"" )</f>
        <v/>
      </c>
      <c r="K2437" s="26">
        <f>IF($A2437&lt;=Inputs!$B$13,IF(6&lt;=Inputs!$B$8,IF(Inputs!$B$12&gt;0,MAX(MIN(NORM.INV(RAND(),LOOKUP(U2437,Inputs!$J$6:$J$9,Inputs!$G$6:$G$9),LOOKUP(U2437,Inputs!$J$6:$J$9,Inputs!$H$6:$H$9)),Inputs!$B$12),-Inputs!$B$12),NORM.INV(RAND(),LOOKUP(U2437,Inputs!$J$6:$J$9,Inputs!$G$6:$G$9),LOOKUP(U2437,Inputs!$J$6:$J$9,Inputs!$H$6:$H$9))),0),"" )</f>
        <v/>
      </c>
      <c r="L2437" s="26">
        <f>IF($A2437&lt;=Inputs!$B$13,IF(7&lt;=Inputs!$B$8,IF(Inputs!$B$12&gt;0,MAX(MIN(NORM.INV(RAND(),LOOKUP(V2437,Inputs!$J$6:$J$9,Inputs!$G$6:$G$9),LOOKUP(V2437,Inputs!$J$6:$J$9,Inputs!$H$6:$H$9)),Inputs!$B$12),-Inputs!$B$12),NORM.INV(RAND(),LOOKUP(V2437,Inputs!$J$6:$J$9,Inputs!$G$6:$G$9),LOOKUP(V2437,Inputs!$J$6:$J$9,Inputs!$H$6:$H$9))),0),"" )</f>
        <v/>
      </c>
      <c r="M2437" s="26">
        <f>IF($A2437&lt;=Inputs!$B$13,IF(8&lt;=Inputs!$B$8,IF(Inputs!$B$12&gt;0,MAX(MIN(NORM.INV(RAND(),LOOKUP(W2437,Inputs!$J$6:$J$9,Inputs!$G$6:$G$9),LOOKUP(W2437,Inputs!$J$6:$J$9,Inputs!$H$6:$H$9)),Inputs!$B$12),-Inputs!$B$12),NORM.INV(RAND(),LOOKUP(W2437,Inputs!$J$6:$J$9,Inputs!$G$6:$G$9),LOOKUP(W2437,Inputs!$J$6:$J$9,Inputs!$H$6:$H$9))),0),"" )</f>
        <v/>
      </c>
      <c r="N2437" s="26">
        <f>IF($A2437&lt;=Inputs!$B$13,IF(9&lt;=Inputs!$B$8,IF(Inputs!$B$12&gt;0,MAX(MIN(NORM.INV(RAND(),LOOKUP(X2437,Inputs!$J$6:$J$9,Inputs!$G$6:$G$9),LOOKUP(X2437,Inputs!$J$6:$J$9,Inputs!$H$6:$H$9)),Inputs!$B$12),-Inputs!$B$12),NORM.INV(RAND(),LOOKUP(X2437,Inputs!$J$6:$J$9,Inputs!$G$6:$G$9),LOOKUP(X2437,Inputs!$J$6:$J$9,Inputs!$H$6:$H$9))),0),"" )</f>
        <v/>
      </c>
      <c r="O2437" s="26">
        <f>IF($A2437&lt;=Inputs!$B$13,IF(10&lt;=Inputs!$B$8,IF(Inputs!$B$12&gt;0,MAX(MIN(NORM.INV(RAND(),LOOKUP(Y2437,Inputs!$J$6:$J$9,Inputs!$G$6:$G$9),LOOKUP(Y2437,Inputs!$J$6:$J$9,Inputs!$H$6:$H$9)),Inputs!$B$12),-Inputs!$B$12),NORM.INV(RAND(),LOOKUP(Y2437,Inputs!$J$6:$J$9,Inputs!$G$6:$G$9),LOOKUP(Y2437,Inputs!$J$6:$J$9,Inputs!$H$6:$H$9))),0),"" )</f>
        <v/>
      </c>
      <c r="P2437" s="31">
        <f>IF($A2437&lt;=Inputs!$B$13,RAND(),"")</f>
        <v/>
      </c>
      <c r="Q2437" s="31">
        <f>IF($A2437&lt;=Inputs!$B$13,RAND(),"")</f>
        <v/>
      </c>
      <c r="R2437" s="31">
        <f>IF($A2437&lt;=Inputs!$B$13,RAND(),"")</f>
        <v/>
      </c>
      <c r="S2437" s="31">
        <f>IF($A2437&lt;=Inputs!$B$13,RAND(),"")</f>
        <v/>
      </c>
      <c r="T2437" s="31">
        <f>IF($A2437&lt;=Inputs!$B$13,RAND(),"")</f>
        <v/>
      </c>
      <c r="U2437" s="31">
        <f>IF($A2437&lt;=Inputs!$B$13,RAND(),"")</f>
        <v/>
      </c>
      <c r="V2437" s="31">
        <f>IF($A2437&lt;=Inputs!$B$13,RAND(),"")</f>
        <v/>
      </c>
      <c r="W2437" s="31">
        <f>IF($A2437&lt;=Inputs!$B$13,RAND(),"")</f>
        <v/>
      </c>
      <c r="X2437" s="31">
        <f>IF($A2437&lt;=Inputs!$B$13,RAND(),"")</f>
        <v/>
      </c>
      <c r="Y2437" s="31">
        <f>IF($A2437&lt;=Inputs!$B$13,RAND(),"")</f>
        <v/>
      </c>
    </row>
    <row r="2438">
      <c r="A2438" t="n">
        <v>2433</v>
      </c>
      <c r="B2438" s="26">
        <f>IF($A2438&lt;=Inputs!$B$13,IF(Inputs!$B$8&gt;0,SUM(F2438:O2438)/Inputs!$B$8,0),"")</f>
        <v/>
      </c>
      <c r="C2438" s="27">
        <f>IF($A2438&lt;=Inputs!$B$13,B2438/100,"")</f>
        <v/>
      </c>
      <c r="D2438" s="28">
        <f>IF($A2438&lt;=Inputs!$B$13,C2438*Inputs!$B$7,"")</f>
        <v/>
      </c>
      <c r="E2438" s="29">
        <f>IF($A2438&lt;=Inputs!$B$13,IF(D2438&gt;0,1,0),"")</f>
        <v/>
      </c>
      <c r="F2438" s="26">
        <f>IF($A2438&lt;=Inputs!$B$13,IF(1&lt;=Inputs!$B$8,IF(Inputs!$B$12&gt;0,MAX(MIN(NORM.INV(RAND(),LOOKUP(P2438,Inputs!$J$6:$J$9,Inputs!$G$6:$G$9),LOOKUP(P2438,Inputs!$J$6:$J$9,Inputs!$H$6:$H$9)),Inputs!$B$12),-Inputs!$B$12),NORM.INV(RAND(),LOOKUP(P2438,Inputs!$J$6:$J$9,Inputs!$G$6:$G$9),LOOKUP(P2438,Inputs!$J$6:$J$9,Inputs!$H$6:$H$9))),0),"" )</f>
        <v/>
      </c>
      <c r="G2438" s="26">
        <f>IF($A2438&lt;=Inputs!$B$13,IF(2&lt;=Inputs!$B$8,IF(Inputs!$B$12&gt;0,MAX(MIN(NORM.INV(RAND(),LOOKUP(Q2438,Inputs!$J$6:$J$9,Inputs!$G$6:$G$9),LOOKUP(Q2438,Inputs!$J$6:$J$9,Inputs!$H$6:$H$9)),Inputs!$B$12),-Inputs!$B$12),NORM.INV(RAND(),LOOKUP(Q2438,Inputs!$J$6:$J$9,Inputs!$G$6:$G$9),LOOKUP(Q2438,Inputs!$J$6:$J$9,Inputs!$H$6:$H$9))),0),"" )</f>
        <v/>
      </c>
      <c r="H2438" s="26">
        <f>IF($A2438&lt;=Inputs!$B$13,IF(3&lt;=Inputs!$B$8,IF(Inputs!$B$12&gt;0,MAX(MIN(NORM.INV(RAND(),LOOKUP(R2438,Inputs!$J$6:$J$9,Inputs!$G$6:$G$9),LOOKUP(R2438,Inputs!$J$6:$J$9,Inputs!$H$6:$H$9)),Inputs!$B$12),-Inputs!$B$12),NORM.INV(RAND(),LOOKUP(R2438,Inputs!$J$6:$J$9,Inputs!$G$6:$G$9),LOOKUP(R2438,Inputs!$J$6:$J$9,Inputs!$H$6:$H$9))),0),"" )</f>
        <v/>
      </c>
      <c r="I2438" s="26">
        <f>IF($A2438&lt;=Inputs!$B$13,IF(4&lt;=Inputs!$B$8,IF(Inputs!$B$12&gt;0,MAX(MIN(NORM.INV(RAND(),LOOKUP(S2438,Inputs!$J$6:$J$9,Inputs!$G$6:$G$9),LOOKUP(S2438,Inputs!$J$6:$J$9,Inputs!$H$6:$H$9)),Inputs!$B$12),-Inputs!$B$12),NORM.INV(RAND(),LOOKUP(S2438,Inputs!$J$6:$J$9,Inputs!$G$6:$G$9),LOOKUP(S2438,Inputs!$J$6:$J$9,Inputs!$H$6:$H$9))),0),"" )</f>
        <v/>
      </c>
      <c r="J2438" s="26">
        <f>IF($A2438&lt;=Inputs!$B$13,IF(5&lt;=Inputs!$B$8,IF(Inputs!$B$12&gt;0,MAX(MIN(NORM.INV(RAND(),LOOKUP(T2438,Inputs!$J$6:$J$9,Inputs!$G$6:$G$9),LOOKUP(T2438,Inputs!$J$6:$J$9,Inputs!$H$6:$H$9)),Inputs!$B$12),-Inputs!$B$12),NORM.INV(RAND(),LOOKUP(T2438,Inputs!$J$6:$J$9,Inputs!$G$6:$G$9),LOOKUP(T2438,Inputs!$J$6:$J$9,Inputs!$H$6:$H$9))),0),"" )</f>
        <v/>
      </c>
      <c r="K2438" s="26">
        <f>IF($A2438&lt;=Inputs!$B$13,IF(6&lt;=Inputs!$B$8,IF(Inputs!$B$12&gt;0,MAX(MIN(NORM.INV(RAND(),LOOKUP(U2438,Inputs!$J$6:$J$9,Inputs!$G$6:$G$9),LOOKUP(U2438,Inputs!$J$6:$J$9,Inputs!$H$6:$H$9)),Inputs!$B$12),-Inputs!$B$12),NORM.INV(RAND(),LOOKUP(U2438,Inputs!$J$6:$J$9,Inputs!$G$6:$G$9),LOOKUP(U2438,Inputs!$J$6:$J$9,Inputs!$H$6:$H$9))),0),"" )</f>
        <v/>
      </c>
      <c r="L2438" s="26">
        <f>IF($A2438&lt;=Inputs!$B$13,IF(7&lt;=Inputs!$B$8,IF(Inputs!$B$12&gt;0,MAX(MIN(NORM.INV(RAND(),LOOKUP(V2438,Inputs!$J$6:$J$9,Inputs!$G$6:$G$9),LOOKUP(V2438,Inputs!$J$6:$J$9,Inputs!$H$6:$H$9)),Inputs!$B$12),-Inputs!$B$12),NORM.INV(RAND(),LOOKUP(V2438,Inputs!$J$6:$J$9,Inputs!$G$6:$G$9),LOOKUP(V2438,Inputs!$J$6:$J$9,Inputs!$H$6:$H$9))),0),"" )</f>
        <v/>
      </c>
      <c r="M2438" s="26">
        <f>IF($A2438&lt;=Inputs!$B$13,IF(8&lt;=Inputs!$B$8,IF(Inputs!$B$12&gt;0,MAX(MIN(NORM.INV(RAND(),LOOKUP(W2438,Inputs!$J$6:$J$9,Inputs!$G$6:$G$9),LOOKUP(W2438,Inputs!$J$6:$J$9,Inputs!$H$6:$H$9)),Inputs!$B$12),-Inputs!$B$12),NORM.INV(RAND(),LOOKUP(W2438,Inputs!$J$6:$J$9,Inputs!$G$6:$G$9),LOOKUP(W2438,Inputs!$J$6:$J$9,Inputs!$H$6:$H$9))),0),"" )</f>
        <v/>
      </c>
      <c r="N2438" s="26">
        <f>IF($A2438&lt;=Inputs!$B$13,IF(9&lt;=Inputs!$B$8,IF(Inputs!$B$12&gt;0,MAX(MIN(NORM.INV(RAND(),LOOKUP(X2438,Inputs!$J$6:$J$9,Inputs!$G$6:$G$9),LOOKUP(X2438,Inputs!$J$6:$J$9,Inputs!$H$6:$H$9)),Inputs!$B$12),-Inputs!$B$12),NORM.INV(RAND(),LOOKUP(X2438,Inputs!$J$6:$J$9,Inputs!$G$6:$G$9),LOOKUP(X2438,Inputs!$J$6:$J$9,Inputs!$H$6:$H$9))),0),"" )</f>
        <v/>
      </c>
      <c r="O2438" s="26">
        <f>IF($A2438&lt;=Inputs!$B$13,IF(10&lt;=Inputs!$B$8,IF(Inputs!$B$12&gt;0,MAX(MIN(NORM.INV(RAND(),LOOKUP(Y2438,Inputs!$J$6:$J$9,Inputs!$G$6:$G$9),LOOKUP(Y2438,Inputs!$J$6:$J$9,Inputs!$H$6:$H$9)),Inputs!$B$12),-Inputs!$B$12),NORM.INV(RAND(),LOOKUP(Y2438,Inputs!$J$6:$J$9,Inputs!$G$6:$G$9),LOOKUP(Y2438,Inputs!$J$6:$J$9,Inputs!$H$6:$H$9))),0),"" )</f>
        <v/>
      </c>
      <c r="P2438" s="31">
        <f>IF($A2438&lt;=Inputs!$B$13,RAND(),"")</f>
        <v/>
      </c>
      <c r="Q2438" s="31">
        <f>IF($A2438&lt;=Inputs!$B$13,RAND(),"")</f>
        <v/>
      </c>
      <c r="R2438" s="31">
        <f>IF($A2438&lt;=Inputs!$B$13,RAND(),"")</f>
        <v/>
      </c>
      <c r="S2438" s="31">
        <f>IF($A2438&lt;=Inputs!$B$13,RAND(),"")</f>
        <v/>
      </c>
      <c r="T2438" s="31">
        <f>IF($A2438&lt;=Inputs!$B$13,RAND(),"")</f>
        <v/>
      </c>
      <c r="U2438" s="31">
        <f>IF($A2438&lt;=Inputs!$B$13,RAND(),"")</f>
        <v/>
      </c>
      <c r="V2438" s="31">
        <f>IF($A2438&lt;=Inputs!$B$13,RAND(),"")</f>
        <v/>
      </c>
      <c r="W2438" s="31">
        <f>IF($A2438&lt;=Inputs!$B$13,RAND(),"")</f>
        <v/>
      </c>
      <c r="X2438" s="31">
        <f>IF($A2438&lt;=Inputs!$B$13,RAND(),"")</f>
        <v/>
      </c>
      <c r="Y2438" s="31">
        <f>IF($A2438&lt;=Inputs!$B$13,RAND(),"")</f>
        <v/>
      </c>
    </row>
    <row r="2439">
      <c r="A2439" t="n">
        <v>2434</v>
      </c>
      <c r="B2439" s="26">
        <f>IF($A2439&lt;=Inputs!$B$13,IF(Inputs!$B$8&gt;0,SUM(F2439:O2439)/Inputs!$B$8,0),"")</f>
        <v/>
      </c>
      <c r="C2439" s="27">
        <f>IF($A2439&lt;=Inputs!$B$13,B2439/100,"")</f>
        <v/>
      </c>
      <c r="D2439" s="28">
        <f>IF($A2439&lt;=Inputs!$B$13,C2439*Inputs!$B$7,"")</f>
        <v/>
      </c>
      <c r="E2439" s="29">
        <f>IF($A2439&lt;=Inputs!$B$13,IF(D2439&gt;0,1,0),"")</f>
        <v/>
      </c>
      <c r="F2439" s="26">
        <f>IF($A2439&lt;=Inputs!$B$13,IF(1&lt;=Inputs!$B$8,IF(Inputs!$B$12&gt;0,MAX(MIN(NORM.INV(RAND(),LOOKUP(P2439,Inputs!$J$6:$J$9,Inputs!$G$6:$G$9),LOOKUP(P2439,Inputs!$J$6:$J$9,Inputs!$H$6:$H$9)),Inputs!$B$12),-Inputs!$B$12),NORM.INV(RAND(),LOOKUP(P2439,Inputs!$J$6:$J$9,Inputs!$G$6:$G$9),LOOKUP(P2439,Inputs!$J$6:$J$9,Inputs!$H$6:$H$9))),0),"" )</f>
        <v/>
      </c>
      <c r="G2439" s="26">
        <f>IF($A2439&lt;=Inputs!$B$13,IF(2&lt;=Inputs!$B$8,IF(Inputs!$B$12&gt;0,MAX(MIN(NORM.INV(RAND(),LOOKUP(Q2439,Inputs!$J$6:$J$9,Inputs!$G$6:$G$9),LOOKUP(Q2439,Inputs!$J$6:$J$9,Inputs!$H$6:$H$9)),Inputs!$B$12),-Inputs!$B$12),NORM.INV(RAND(),LOOKUP(Q2439,Inputs!$J$6:$J$9,Inputs!$G$6:$G$9),LOOKUP(Q2439,Inputs!$J$6:$J$9,Inputs!$H$6:$H$9))),0),"" )</f>
        <v/>
      </c>
      <c r="H2439" s="26">
        <f>IF($A2439&lt;=Inputs!$B$13,IF(3&lt;=Inputs!$B$8,IF(Inputs!$B$12&gt;0,MAX(MIN(NORM.INV(RAND(),LOOKUP(R2439,Inputs!$J$6:$J$9,Inputs!$G$6:$G$9),LOOKUP(R2439,Inputs!$J$6:$J$9,Inputs!$H$6:$H$9)),Inputs!$B$12),-Inputs!$B$12),NORM.INV(RAND(),LOOKUP(R2439,Inputs!$J$6:$J$9,Inputs!$G$6:$G$9),LOOKUP(R2439,Inputs!$J$6:$J$9,Inputs!$H$6:$H$9))),0),"" )</f>
        <v/>
      </c>
      <c r="I2439" s="26">
        <f>IF($A2439&lt;=Inputs!$B$13,IF(4&lt;=Inputs!$B$8,IF(Inputs!$B$12&gt;0,MAX(MIN(NORM.INV(RAND(),LOOKUP(S2439,Inputs!$J$6:$J$9,Inputs!$G$6:$G$9),LOOKUP(S2439,Inputs!$J$6:$J$9,Inputs!$H$6:$H$9)),Inputs!$B$12),-Inputs!$B$12),NORM.INV(RAND(),LOOKUP(S2439,Inputs!$J$6:$J$9,Inputs!$G$6:$G$9),LOOKUP(S2439,Inputs!$J$6:$J$9,Inputs!$H$6:$H$9))),0),"" )</f>
        <v/>
      </c>
      <c r="J2439" s="26">
        <f>IF($A2439&lt;=Inputs!$B$13,IF(5&lt;=Inputs!$B$8,IF(Inputs!$B$12&gt;0,MAX(MIN(NORM.INV(RAND(),LOOKUP(T2439,Inputs!$J$6:$J$9,Inputs!$G$6:$G$9),LOOKUP(T2439,Inputs!$J$6:$J$9,Inputs!$H$6:$H$9)),Inputs!$B$12),-Inputs!$B$12),NORM.INV(RAND(),LOOKUP(T2439,Inputs!$J$6:$J$9,Inputs!$G$6:$G$9),LOOKUP(T2439,Inputs!$J$6:$J$9,Inputs!$H$6:$H$9))),0),"" )</f>
        <v/>
      </c>
      <c r="K2439" s="26">
        <f>IF($A2439&lt;=Inputs!$B$13,IF(6&lt;=Inputs!$B$8,IF(Inputs!$B$12&gt;0,MAX(MIN(NORM.INV(RAND(),LOOKUP(U2439,Inputs!$J$6:$J$9,Inputs!$G$6:$G$9),LOOKUP(U2439,Inputs!$J$6:$J$9,Inputs!$H$6:$H$9)),Inputs!$B$12),-Inputs!$B$12),NORM.INV(RAND(),LOOKUP(U2439,Inputs!$J$6:$J$9,Inputs!$G$6:$G$9),LOOKUP(U2439,Inputs!$J$6:$J$9,Inputs!$H$6:$H$9))),0),"" )</f>
        <v/>
      </c>
      <c r="L2439" s="26">
        <f>IF($A2439&lt;=Inputs!$B$13,IF(7&lt;=Inputs!$B$8,IF(Inputs!$B$12&gt;0,MAX(MIN(NORM.INV(RAND(),LOOKUP(V2439,Inputs!$J$6:$J$9,Inputs!$G$6:$G$9),LOOKUP(V2439,Inputs!$J$6:$J$9,Inputs!$H$6:$H$9)),Inputs!$B$12),-Inputs!$B$12),NORM.INV(RAND(),LOOKUP(V2439,Inputs!$J$6:$J$9,Inputs!$G$6:$G$9),LOOKUP(V2439,Inputs!$J$6:$J$9,Inputs!$H$6:$H$9))),0),"" )</f>
        <v/>
      </c>
      <c r="M2439" s="26">
        <f>IF($A2439&lt;=Inputs!$B$13,IF(8&lt;=Inputs!$B$8,IF(Inputs!$B$12&gt;0,MAX(MIN(NORM.INV(RAND(),LOOKUP(W2439,Inputs!$J$6:$J$9,Inputs!$G$6:$G$9),LOOKUP(W2439,Inputs!$J$6:$J$9,Inputs!$H$6:$H$9)),Inputs!$B$12),-Inputs!$B$12),NORM.INV(RAND(),LOOKUP(W2439,Inputs!$J$6:$J$9,Inputs!$G$6:$G$9),LOOKUP(W2439,Inputs!$J$6:$J$9,Inputs!$H$6:$H$9))),0),"" )</f>
        <v/>
      </c>
      <c r="N2439" s="26">
        <f>IF($A2439&lt;=Inputs!$B$13,IF(9&lt;=Inputs!$B$8,IF(Inputs!$B$12&gt;0,MAX(MIN(NORM.INV(RAND(),LOOKUP(X2439,Inputs!$J$6:$J$9,Inputs!$G$6:$G$9),LOOKUP(X2439,Inputs!$J$6:$J$9,Inputs!$H$6:$H$9)),Inputs!$B$12),-Inputs!$B$12),NORM.INV(RAND(),LOOKUP(X2439,Inputs!$J$6:$J$9,Inputs!$G$6:$G$9),LOOKUP(X2439,Inputs!$J$6:$J$9,Inputs!$H$6:$H$9))),0),"" )</f>
        <v/>
      </c>
      <c r="O2439" s="26">
        <f>IF($A2439&lt;=Inputs!$B$13,IF(10&lt;=Inputs!$B$8,IF(Inputs!$B$12&gt;0,MAX(MIN(NORM.INV(RAND(),LOOKUP(Y2439,Inputs!$J$6:$J$9,Inputs!$G$6:$G$9),LOOKUP(Y2439,Inputs!$J$6:$J$9,Inputs!$H$6:$H$9)),Inputs!$B$12),-Inputs!$B$12),NORM.INV(RAND(),LOOKUP(Y2439,Inputs!$J$6:$J$9,Inputs!$G$6:$G$9),LOOKUP(Y2439,Inputs!$J$6:$J$9,Inputs!$H$6:$H$9))),0),"" )</f>
        <v/>
      </c>
      <c r="P2439" s="31">
        <f>IF($A2439&lt;=Inputs!$B$13,RAND(),"")</f>
        <v/>
      </c>
      <c r="Q2439" s="31">
        <f>IF($A2439&lt;=Inputs!$B$13,RAND(),"")</f>
        <v/>
      </c>
      <c r="R2439" s="31">
        <f>IF($A2439&lt;=Inputs!$B$13,RAND(),"")</f>
        <v/>
      </c>
      <c r="S2439" s="31">
        <f>IF($A2439&lt;=Inputs!$B$13,RAND(),"")</f>
        <v/>
      </c>
      <c r="T2439" s="31">
        <f>IF($A2439&lt;=Inputs!$B$13,RAND(),"")</f>
        <v/>
      </c>
      <c r="U2439" s="31">
        <f>IF($A2439&lt;=Inputs!$B$13,RAND(),"")</f>
        <v/>
      </c>
      <c r="V2439" s="31">
        <f>IF($A2439&lt;=Inputs!$B$13,RAND(),"")</f>
        <v/>
      </c>
      <c r="W2439" s="31">
        <f>IF($A2439&lt;=Inputs!$B$13,RAND(),"")</f>
        <v/>
      </c>
      <c r="X2439" s="31">
        <f>IF($A2439&lt;=Inputs!$B$13,RAND(),"")</f>
        <v/>
      </c>
      <c r="Y2439" s="31">
        <f>IF($A2439&lt;=Inputs!$B$13,RAND(),"")</f>
        <v/>
      </c>
    </row>
    <row r="2440">
      <c r="A2440" t="n">
        <v>2435</v>
      </c>
      <c r="B2440" s="26">
        <f>IF($A2440&lt;=Inputs!$B$13,IF(Inputs!$B$8&gt;0,SUM(F2440:O2440)/Inputs!$B$8,0),"")</f>
        <v/>
      </c>
      <c r="C2440" s="27">
        <f>IF($A2440&lt;=Inputs!$B$13,B2440/100,"")</f>
        <v/>
      </c>
      <c r="D2440" s="28">
        <f>IF($A2440&lt;=Inputs!$B$13,C2440*Inputs!$B$7,"")</f>
        <v/>
      </c>
      <c r="E2440" s="29">
        <f>IF($A2440&lt;=Inputs!$B$13,IF(D2440&gt;0,1,0),"")</f>
        <v/>
      </c>
      <c r="F2440" s="26">
        <f>IF($A2440&lt;=Inputs!$B$13,IF(1&lt;=Inputs!$B$8,IF(Inputs!$B$12&gt;0,MAX(MIN(NORM.INV(RAND(),LOOKUP(P2440,Inputs!$J$6:$J$9,Inputs!$G$6:$G$9),LOOKUP(P2440,Inputs!$J$6:$J$9,Inputs!$H$6:$H$9)),Inputs!$B$12),-Inputs!$B$12),NORM.INV(RAND(),LOOKUP(P2440,Inputs!$J$6:$J$9,Inputs!$G$6:$G$9),LOOKUP(P2440,Inputs!$J$6:$J$9,Inputs!$H$6:$H$9))),0),"" )</f>
        <v/>
      </c>
      <c r="G2440" s="26">
        <f>IF($A2440&lt;=Inputs!$B$13,IF(2&lt;=Inputs!$B$8,IF(Inputs!$B$12&gt;0,MAX(MIN(NORM.INV(RAND(),LOOKUP(Q2440,Inputs!$J$6:$J$9,Inputs!$G$6:$G$9),LOOKUP(Q2440,Inputs!$J$6:$J$9,Inputs!$H$6:$H$9)),Inputs!$B$12),-Inputs!$B$12),NORM.INV(RAND(),LOOKUP(Q2440,Inputs!$J$6:$J$9,Inputs!$G$6:$G$9),LOOKUP(Q2440,Inputs!$J$6:$J$9,Inputs!$H$6:$H$9))),0),"" )</f>
        <v/>
      </c>
      <c r="H2440" s="26">
        <f>IF($A2440&lt;=Inputs!$B$13,IF(3&lt;=Inputs!$B$8,IF(Inputs!$B$12&gt;0,MAX(MIN(NORM.INV(RAND(),LOOKUP(R2440,Inputs!$J$6:$J$9,Inputs!$G$6:$G$9),LOOKUP(R2440,Inputs!$J$6:$J$9,Inputs!$H$6:$H$9)),Inputs!$B$12),-Inputs!$B$12),NORM.INV(RAND(),LOOKUP(R2440,Inputs!$J$6:$J$9,Inputs!$G$6:$G$9),LOOKUP(R2440,Inputs!$J$6:$J$9,Inputs!$H$6:$H$9))),0),"" )</f>
        <v/>
      </c>
      <c r="I2440" s="26">
        <f>IF($A2440&lt;=Inputs!$B$13,IF(4&lt;=Inputs!$B$8,IF(Inputs!$B$12&gt;0,MAX(MIN(NORM.INV(RAND(),LOOKUP(S2440,Inputs!$J$6:$J$9,Inputs!$G$6:$G$9),LOOKUP(S2440,Inputs!$J$6:$J$9,Inputs!$H$6:$H$9)),Inputs!$B$12),-Inputs!$B$12),NORM.INV(RAND(),LOOKUP(S2440,Inputs!$J$6:$J$9,Inputs!$G$6:$G$9),LOOKUP(S2440,Inputs!$J$6:$J$9,Inputs!$H$6:$H$9))),0),"" )</f>
        <v/>
      </c>
      <c r="J2440" s="26">
        <f>IF($A2440&lt;=Inputs!$B$13,IF(5&lt;=Inputs!$B$8,IF(Inputs!$B$12&gt;0,MAX(MIN(NORM.INV(RAND(),LOOKUP(T2440,Inputs!$J$6:$J$9,Inputs!$G$6:$G$9),LOOKUP(T2440,Inputs!$J$6:$J$9,Inputs!$H$6:$H$9)),Inputs!$B$12),-Inputs!$B$12),NORM.INV(RAND(),LOOKUP(T2440,Inputs!$J$6:$J$9,Inputs!$G$6:$G$9),LOOKUP(T2440,Inputs!$J$6:$J$9,Inputs!$H$6:$H$9))),0),"" )</f>
        <v/>
      </c>
      <c r="K2440" s="26">
        <f>IF($A2440&lt;=Inputs!$B$13,IF(6&lt;=Inputs!$B$8,IF(Inputs!$B$12&gt;0,MAX(MIN(NORM.INV(RAND(),LOOKUP(U2440,Inputs!$J$6:$J$9,Inputs!$G$6:$G$9),LOOKUP(U2440,Inputs!$J$6:$J$9,Inputs!$H$6:$H$9)),Inputs!$B$12),-Inputs!$B$12),NORM.INV(RAND(),LOOKUP(U2440,Inputs!$J$6:$J$9,Inputs!$G$6:$G$9),LOOKUP(U2440,Inputs!$J$6:$J$9,Inputs!$H$6:$H$9))),0),"" )</f>
        <v/>
      </c>
      <c r="L2440" s="26">
        <f>IF($A2440&lt;=Inputs!$B$13,IF(7&lt;=Inputs!$B$8,IF(Inputs!$B$12&gt;0,MAX(MIN(NORM.INV(RAND(),LOOKUP(V2440,Inputs!$J$6:$J$9,Inputs!$G$6:$G$9),LOOKUP(V2440,Inputs!$J$6:$J$9,Inputs!$H$6:$H$9)),Inputs!$B$12),-Inputs!$B$12),NORM.INV(RAND(),LOOKUP(V2440,Inputs!$J$6:$J$9,Inputs!$G$6:$G$9),LOOKUP(V2440,Inputs!$J$6:$J$9,Inputs!$H$6:$H$9))),0),"" )</f>
        <v/>
      </c>
      <c r="M2440" s="26">
        <f>IF($A2440&lt;=Inputs!$B$13,IF(8&lt;=Inputs!$B$8,IF(Inputs!$B$12&gt;0,MAX(MIN(NORM.INV(RAND(),LOOKUP(W2440,Inputs!$J$6:$J$9,Inputs!$G$6:$G$9),LOOKUP(W2440,Inputs!$J$6:$J$9,Inputs!$H$6:$H$9)),Inputs!$B$12),-Inputs!$B$12),NORM.INV(RAND(),LOOKUP(W2440,Inputs!$J$6:$J$9,Inputs!$G$6:$G$9),LOOKUP(W2440,Inputs!$J$6:$J$9,Inputs!$H$6:$H$9))),0),"" )</f>
        <v/>
      </c>
      <c r="N2440" s="26">
        <f>IF($A2440&lt;=Inputs!$B$13,IF(9&lt;=Inputs!$B$8,IF(Inputs!$B$12&gt;0,MAX(MIN(NORM.INV(RAND(),LOOKUP(X2440,Inputs!$J$6:$J$9,Inputs!$G$6:$G$9),LOOKUP(X2440,Inputs!$J$6:$J$9,Inputs!$H$6:$H$9)),Inputs!$B$12),-Inputs!$B$12),NORM.INV(RAND(),LOOKUP(X2440,Inputs!$J$6:$J$9,Inputs!$G$6:$G$9),LOOKUP(X2440,Inputs!$J$6:$J$9,Inputs!$H$6:$H$9))),0),"" )</f>
        <v/>
      </c>
      <c r="O2440" s="26">
        <f>IF($A2440&lt;=Inputs!$B$13,IF(10&lt;=Inputs!$B$8,IF(Inputs!$B$12&gt;0,MAX(MIN(NORM.INV(RAND(),LOOKUP(Y2440,Inputs!$J$6:$J$9,Inputs!$G$6:$G$9),LOOKUP(Y2440,Inputs!$J$6:$J$9,Inputs!$H$6:$H$9)),Inputs!$B$12),-Inputs!$B$12),NORM.INV(RAND(),LOOKUP(Y2440,Inputs!$J$6:$J$9,Inputs!$G$6:$G$9),LOOKUP(Y2440,Inputs!$J$6:$J$9,Inputs!$H$6:$H$9))),0),"" )</f>
        <v/>
      </c>
      <c r="P2440" s="31">
        <f>IF($A2440&lt;=Inputs!$B$13,RAND(),"")</f>
        <v/>
      </c>
      <c r="Q2440" s="31">
        <f>IF($A2440&lt;=Inputs!$B$13,RAND(),"")</f>
        <v/>
      </c>
      <c r="R2440" s="31">
        <f>IF($A2440&lt;=Inputs!$B$13,RAND(),"")</f>
        <v/>
      </c>
      <c r="S2440" s="31">
        <f>IF($A2440&lt;=Inputs!$B$13,RAND(),"")</f>
        <v/>
      </c>
      <c r="T2440" s="31">
        <f>IF($A2440&lt;=Inputs!$B$13,RAND(),"")</f>
        <v/>
      </c>
      <c r="U2440" s="31">
        <f>IF($A2440&lt;=Inputs!$B$13,RAND(),"")</f>
        <v/>
      </c>
      <c r="V2440" s="31">
        <f>IF($A2440&lt;=Inputs!$B$13,RAND(),"")</f>
        <v/>
      </c>
      <c r="W2440" s="31">
        <f>IF($A2440&lt;=Inputs!$B$13,RAND(),"")</f>
        <v/>
      </c>
      <c r="X2440" s="31">
        <f>IF($A2440&lt;=Inputs!$B$13,RAND(),"")</f>
        <v/>
      </c>
      <c r="Y2440" s="31">
        <f>IF($A2440&lt;=Inputs!$B$13,RAND(),"")</f>
        <v/>
      </c>
    </row>
    <row r="2441">
      <c r="A2441" t="n">
        <v>2436</v>
      </c>
      <c r="B2441" s="26">
        <f>IF($A2441&lt;=Inputs!$B$13,IF(Inputs!$B$8&gt;0,SUM(F2441:O2441)/Inputs!$B$8,0),"")</f>
        <v/>
      </c>
      <c r="C2441" s="27">
        <f>IF($A2441&lt;=Inputs!$B$13,B2441/100,"")</f>
        <v/>
      </c>
      <c r="D2441" s="28">
        <f>IF($A2441&lt;=Inputs!$B$13,C2441*Inputs!$B$7,"")</f>
        <v/>
      </c>
      <c r="E2441" s="29">
        <f>IF($A2441&lt;=Inputs!$B$13,IF(D2441&gt;0,1,0),"")</f>
        <v/>
      </c>
      <c r="F2441" s="26">
        <f>IF($A2441&lt;=Inputs!$B$13,IF(1&lt;=Inputs!$B$8,IF(Inputs!$B$12&gt;0,MAX(MIN(NORM.INV(RAND(),LOOKUP(P2441,Inputs!$J$6:$J$9,Inputs!$G$6:$G$9),LOOKUP(P2441,Inputs!$J$6:$J$9,Inputs!$H$6:$H$9)),Inputs!$B$12),-Inputs!$B$12),NORM.INV(RAND(),LOOKUP(P2441,Inputs!$J$6:$J$9,Inputs!$G$6:$G$9),LOOKUP(P2441,Inputs!$J$6:$J$9,Inputs!$H$6:$H$9))),0),"" )</f>
        <v/>
      </c>
      <c r="G2441" s="26">
        <f>IF($A2441&lt;=Inputs!$B$13,IF(2&lt;=Inputs!$B$8,IF(Inputs!$B$12&gt;0,MAX(MIN(NORM.INV(RAND(),LOOKUP(Q2441,Inputs!$J$6:$J$9,Inputs!$G$6:$G$9),LOOKUP(Q2441,Inputs!$J$6:$J$9,Inputs!$H$6:$H$9)),Inputs!$B$12),-Inputs!$B$12),NORM.INV(RAND(),LOOKUP(Q2441,Inputs!$J$6:$J$9,Inputs!$G$6:$G$9),LOOKUP(Q2441,Inputs!$J$6:$J$9,Inputs!$H$6:$H$9))),0),"" )</f>
        <v/>
      </c>
      <c r="H2441" s="26">
        <f>IF($A2441&lt;=Inputs!$B$13,IF(3&lt;=Inputs!$B$8,IF(Inputs!$B$12&gt;0,MAX(MIN(NORM.INV(RAND(),LOOKUP(R2441,Inputs!$J$6:$J$9,Inputs!$G$6:$G$9),LOOKUP(R2441,Inputs!$J$6:$J$9,Inputs!$H$6:$H$9)),Inputs!$B$12),-Inputs!$B$12),NORM.INV(RAND(),LOOKUP(R2441,Inputs!$J$6:$J$9,Inputs!$G$6:$G$9),LOOKUP(R2441,Inputs!$J$6:$J$9,Inputs!$H$6:$H$9))),0),"" )</f>
        <v/>
      </c>
      <c r="I2441" s="26">
        <f>IF($A2441&lt;=Inputs!$B$13,IF(4&lt;=Inputs!$B$8,IF(Inputs!$B$12&gt;0,MAX(MIN(NORM.INV(RAND(),LOOKUP(S2441,Inputs!$J$6:$J$9,Inputs!$G$6:$G$9),LOOKUP(S2441,Inputs!$J$6:$J$9,Inputs!$H$6:$H$9)),Inputs!$B$12),-Inputs!$B$12),NORM.INV(RAND(),LOOKUP(S2441,Inputs!$J$6:$J$9,Inputs!$G$6:$G$9),LOOKUP(S2441,Inputs!$J$6:$J$9,Inputs!$H$6:$H$9))),0),"" )</f>
        <v/>
      </c>
      <c r="J2441" s="26">
        <f>IF($A2441&lt;=Inputs!$B$13,IF(5&lt;=Inputs!$B$8,IF(Inputs!$B$12&gt;0,MAX(MIN(NORM.INV(RAND(),LOOKUP(T2441,Inputs!$J$6:$J$9,Inputs!$G$6:$G$9),LOOKUP(T2441,Inputs!$J$6:$J$9,Inputs!$H$6:$H$9)),Inputs!$B$12),-Inputs!$B$12),NORM.INV(RAND(),LOOKUP(T2441,Inputs!$J$6:$J$9,Inputs!$G$6:$G$9),LOOKUP(T2441,Inputs!$J$6:$J$9,Inputs!$H$6:$H$9))),0),"" )</f>
        <v/>
      </c>
      <c r="K2441" s="26">
        <f>IF($A2441&lt;=Inputs!$B$13,IF(6&lt;=Inputs!$B$8,IF(Inputs!$B$12&gt;0,MAX(MIN(NORM.INV(RAND(),LOOKUP(U2441,Inputs!$J$6:$J$9,Inputs!$G$6:$G$9),LOOKUP(U2441,Inputs!$J$6:$J$9,Inputs!$H$6:$H$9)),Inputs!$B$12),-Inputs!$B$12),NORM.INV(RAND(),LOOKUP(U2441,Inputs!$J$6:$J$9,Inputs!$G$6:$G$9),LOOKUP(U2441,Inputs!$J$6:$J$9,Inputs!$H$6:$H$9))),0),"" )</f>
        <v/>
      </c>
      <c r="L2441" s="26">
        <f>IF($A2441&lt;=Inputs!$B$13,IF(7&lt;=Inputs!$B$8,IF(Inputs!$B$12&gt;0,MAX(MIN(NORM.INV(RAND(),LOOKUP(V2441,Inputs!$J$6:$J$9,Inputs!$G$6:$G$9),LOOKUP(V2441,Inputs!$J$6:$J$9,Inputs!$H$6:$H$9)),Inputs!$B$12),-Inputs!$B$12),NORM.INV(RAND(),LOOKUP(V2441,Inputs!$J$6:$J$9,Inputs!$G$6:$G$9),LOOKUP(V2441,Inputs!$J$6:$J$9,Inputs!$H$6:$H$9))),0),"" )</f>
        <v/>
      </c>
      <c r="M2441" s="26">
        <f>IF($A2441&lt;=Inputs!$B$13,IF(8&lt;=Inputs!$B$8,IF(Inputs!$B$12&gt;0,MAX(MIN(NORM.INV(RAND(),LOOKUP(W2441,Inputs!$J$6:$J$9,Inputs!$G$6:$G$9),LOOKUP(W2441,Inputs!$J$6:$J$9,Inputs!$H$6:$H$9)),Inputs!$B$12),-Inputs!$B$12),NORM.INV(RAND(),LOOKUP(W2441,Inputs!$J$6:$J$9,Inputs!$G$6:$G$9),LOOKUP(W2441,Inputs!$J$6:$J$9,Inputs!$H$6:$H$9))),0),"" )</f>
        <v/>
      </c>
      <c r="N2441" s="26">
        <f>IF($A2441&lt;=Inputs!$B$13,IF(9&lt;=Inputs!$B$8,IF(Inputs!$B$12&gt;0,MAX(MIN(NORM.INV(RAND(),LOOKUP(X2441,Inputs!$J$6:$J$9,Inputs!$G$6:$G$9),LOOKUP(X2441,Inputs!$J$6:$J$9,Inputs!$H$6:$H$9)),Inputs!$B$12),-Inputs!$B$12),NORM.INV(RAND(),LOOKUP(X2441,Inputs!$J$6:$J$9,Inputs!$G$6:$G$9),LOOKUP(X2441,Inputs!$J$6:$J$9,Inputs!$H$6:$H$9))),0),"" )</f>
        <v/>
      </c>
      <c r="O2441" s="26">
        <f>IF($A2441&lt;=Inputs!$B$13,IF(10&lt;=Inputs!$B$8,IF(Inputs!$B$12&gt;0,MAX(MIN(NORM.INV(RAND(),LOOKUP(Y2441,Inputs!$J$6:$J$9,Inputs!$G$6:$G$9),LOOKUP(Y2441,Inputs!$J$6:$J$9,Inputs!$H$6:$H$9)),Inputs!$B$12),-Inputs!$B$12),NORM.INV(RAND(),LOOKUP(Y2441,Inputs!$J$6:$J$9,Inputs!$G$6:$G$9),LOOKUP(Y2441,Inputs!$J$6:$J$9,Inputs!$H$6:$H$9))),0),"" )</f>
        <v/>
      </c>
      <c r="P2441" s="31">
        <f>IF($A2441&lt;=Inputs!$B$13,RAND(),"")</f>
        <v/>
      </c>
      <c r="Q2441" s="31">
        <f>IF($A2441&lt;=Inputs!$B$13,RAND(),"")</f>
        <v/>
      </c>
      <c r="R2441" s="31">
        <f>IF($A2441&lt;=Inputs!$B$13,RAND(),"")</f>
        <v/>
      </c>
      <c r="S2441" s="31">
        <f>IF($A2441&lt;=Inputs!$B$13,RAND(),"")</f>
        <v/>
      </c>
      <c r="T2441" s="31">
        <f>IF($A2441&lt;=Inputs!$B$13,RAND(),"")</f>
        <v/>
      </c>
      <c r="U2441" s="31">
        <f>IF($A2441&lt;=Inputs!$B$13,RAND(),"")</f>
        <v/>
      </c>
      <c r="V2441" s="31">
        <f>IF($A2441&lt;=Inputs!$B$13,RAND(),"")</f>
        <v/>
      </c>
      <c r="W2441" s="31">
        <f>IF($A2441&lt;=Inputs!$B$13,RAND(),"")</f>
        <v/>
      </c>
      <c r="X2441" s="31">
        <f>IF($A2441&lt;=Inputs!$B$13,RAND(),"")</f>
        <v/>
      </c>
      <c r="Y2441" s="31">
        <f>IF($A2441&lt;=Inputs!$B$13,RAND(),"")</f>
        <v/>
      </c>
    </row>
    <row r="2442">
      <c r="A2442" t="n">
        <v>2437</v>
      </c>
      <c r="B2442" s="26">
        <f>IF($A2442&lt;=Inputs!$B$13,IF(Inputs!$B$8&gt;0,SUM(F2442:O2442)/Inputs!$B$8,0),"")</f>
        <v/>
      </c>
      <c r="C2442" s="27">
        <f>IF($A2442&lt;=Inputs!$B$13,B2442/100,"")</f>
        <v/>
      </c>
      <c r="D2442" s="28">
        <f>IF($A2442&lt;=Inputs!$B$13,C2442*Inputs!$B$7,"")</f>
        <v/>
      </c>
      <c r="E2442" s="29">
        <f>IF($A2442&lt;=Inputs!$B$13,IF(D2442&gt;0,1,0),"")</f>
        <v/>
      </c>
      <c r="F2442" s="26">
        <f>IF($A2442&lt;=Inputs!$B$13,IF(1&lt;=Inputs!$B$8,IF(Inputs!$B$12&gt;0,MAX(MIN(NORM.INV(RAND(),LOOKUP(P2442,Inputs!$J$6:$J$9,Inputs!$G$6:$G$9),LOOKUP(P2442,Inputs!$J$6:$J$9,Inputs!$H$6:$H$9)),Inputs!$B$12),-Inputs!$B$12),NORM.INV(RAND(),LOOKUP(P2442,Inputs!$J$6:$J$9,Inputs!$G$6:$G$9),LOOKUP(P2442,Inputs!$J$6:$J$9,Inputs!$H$6:$H$9))),0),"" )</f>
        <v/>
      </c>
      <c r="G2442" s="26">
        <f>IF($A2442&lt;=Inputs!$B$13,IF(2&lt;=Inputs!$B$8,IF(Inputs!$B$12&gt;0,MAX(MIN(NORM.INV(RAND(),LOOKUP(Q2442,Inputs!$J$6:$J$9,Inputs!$G$6:$G$9),LOOKUP(Q2442,Inputs!$J$6:$J$9,Inputs!$H$6:$H$9)),Inputs!$B$12),-Inputs!$B$12),NORM.INV(RAND(),LOOKUP(Q2442,Inputs!$J$6:$J$9,Inputs!$G$6:$G$9),LOOKUP(Q2442,Inputs!$J$6:$J$9,Inputs!$H$6:$H$9))),0),"" )</f>
        <v/>
      </c>
      <c r="H2442" s="26">
        <f>IF($A2442&lt;=Inputs!$B$13,IF(3&lt;=Inputs!$B$8,IF(Inputs!$B$12&gt;0,MAX(MIN(NORM.INV(RAND(),LOOKUP(R2442,Inputs!$J$6:$J$9,Inputs!$G$6:$G$9),LOOKUP(R2442,Inputs!$J$6:$J$9,Inputs!$H$6:$H$9)),Inputs!$B$12),-Inputs!$B$12),NORM.INV(RAND(),LOOKUP(R2442,Inputs!$J$6:$J$9,Inputs!$G$6:$G$9),LOOKUP(R2442,Inputs!$J$6:$J$9,Inputs!$H$6:$H$9))),0),"" )</f>
        <v/>
      </c>
      <c r="I2442" s="26">
        <f>IF($A2442&lt;=Inputs!$B$13,IF(4&lt;=Inputs!$B$8,IF(Inputs!$B$12&gt;0,MAX(MIN(NORM.INV(RAND(),LOOKUP(S2442,Inputs!$J$6:$J$9,Inputs!$G$6:$G$9),LOOKUP(S2442,Inputs!$J$6:$J$9,Inputs!$H$6:$H$9)),Inputs!$B$12),-Inputs!$B$12),NORM.INV(RAND(),LOOKUP(S2442,Inputs!$J$6:$J$9,Inputs!$G$6:$G$9),LOOKUP(S2442,Inputs!$J$6:$J$9,Inputs!$H$6:$H$9))),0),"" )</f>
        <v/>
      </c>
      <c r="J2442" s="26">
        <f>IF($A2442&lt;=Inputs!$B$13,IF(5&lt;=Inputs!$B$8,IF(Inputs!$B$12&gt;0,MAX(MIN(NORM.INV(RAND(),LOOKUP(T2442,Inputs!$J$6:$J$9,Inputs!$G$6:$G$9),LOOKUP(T2442,Inputs!$J$6:$J$9,Inputs!$H$6:$H$9)),Inputs!$B$12),-Inputs!$B$12),NORM.INV(RAND(),LOOKUP(T2442,Inputs!$J$6:$J$9,Inputs!$G$6:$G$9),LOOKUP(T2442,Inputs!$J$6:$J$9,Inputs!$H$6:$H$9))),0),"" )</f>
        <v/>
      </c>
      <c r="K2442" s="26">
        <f>IF($A2442&lt;=Inputs!$B$13,IF(6&lt;=Inputs!$B$8,IF(Inputs!$B$12&gt;0,MAX(MIN(NORM.INV(RAND(),LOOKUP(U2442,Inputs!$J$6:$J$9,Inputs!$G$6:$G$9),LOOKUP(U2442,Inputs!$J$6:$J$9,Inputs!$H$6:$H$9)),Inputs!$B$12),-Inputs!$B$12),NORM.INV(RAND(),LOOKUP(U2442,Inputs!$J$6:$J$9,Inputs!$G$6:$G$9),LOOKUP(U2442,Inputs!$J$6:$J$9,Inputs!$H$6:$H$9))),0),"" )</f>
        <v/>
      </c>
      <c r="L2442" s="26">
        <f>IF($A2442&lt;=Inputs!$B$13,IF(7&lt;=Inputs!$B$8,IF(Inputs!$B$12&gt;0,MAX(MIN(NORM.INV(RAND(),LOOKUP(V2442,Inputs!$J$6:$J$9,Inputs!$G$6:$G$9),LOOKUP(V2442,Inputs!$J$6:$J$9,Inputs!$H$6:$H$9)),Inputs!$B$12),-Inputs!$B$12),NORM.INV(RAND(),LOOKUP(V2442,Inputs!$J$6:$J$9,Inputs!$G$6:$G$9),LOOKUP(V2442,Inputs!$J$6:$J$9,Inputs!$H$6:$H$9))),0),"" )</f>
        <v/>
      </c>
      <c r="M2442" s="26">
        <f>IF($A2442&lt;=Inputs!$B$13,IF(8&lt;=Inputs!$B$8,IF(Inputs!$B$12&gt;0,MAX(MIN(NORM.INV(RAND(),LOOKUP(W2442,Inputs!$J$6:$J$9,Inputs!$G$6:$G$9),LOOKUP(W2442,Inputs!$J$6:$J$9,Inputs!$H$6:$H$9)),Inputs!$B$12),-Inputs!$B$12),NORM.INV(RAND(),LOOKUP(W2442,Inputs!$J$6:$J$9,Inputs!$G$6:$G$9),LOOKUP(W2442,Inputs!$J$6:$J$9,Inputs!$H$6:$H$9))),0),"" )</f>
        <v/>
      </c>
      <c r="N2442" s="26">
        <f>IF($A2442&lt;=Inputs!$B$13,IF(9&lt;=Inputs!$B$8,IF(Inputs!$B$12&gt;0,MAX(MIN(NORM.INV(RAND(),LOOKUP(X2442,Inputs!$J$6:$J$9,Inputs!$G$6:$G$9),LOOKUP(X2442,Inputs!$J$6:$J$9,Inputs!$H$6:$H$9)),Inputs!$B$12),-Inputs!$B$12),NORM.INV(RAND(),LOOKUP(X2442,Inputs!$J$6:$J$9,Inputs!$G$6:$G$9),LOOKUP(X2442,Inputs!$J$6:$J$9,Inputs!$H$6:$H$9))),0),"" )</f>
        <v/>
      </c>
      <c r="O2442" s="26">
        <f>IF($A2442&lt;=Inputs!$B$13,IF(10&lt;=Inputs!$B$8,IF(Inputs!$B$12&gt;0,MAX(MIN(NORM.INV(RAND(),LOOKUP(Y2442,Inputs!$J$6:$J$9,Inputs!$G$6:$G$9),LOOKUP(Y2442,Inputs!$J$6:$J$9,Inputs!$H$6:$H$9)),Inputs!$B$12),-Inputs!$B$12),NORM.INV(RAND(),LOOKUP(Y2442,Inputs!$J$6:$J$9,Inputs!$G$6:$G$9),LOOKUP(Y2442,Inputs!$J$6:$J$9,Inputs!$H$6:$H$9))),0),"" )</f>
        <v/>
      </c>
      <c r="P2442" s="31">
        <f>IF($A2442&lt;=Inputs!$B$13,RAND(),"")</f>
        <v/>
      </c>
      <c r="Q2442" s="31">
        <f>IF($A2442&lt;=Inputs!$B$13,RAND(),"")</f>
        <v/>
      </c>
      <c r="R2442" s="31">
        <f>IF($A2442&lt;=Inputs!$B$13,RAND(),"")</f>
        <v/>
      </c>
      <c r="S2442" s="31">
        <f>IF($A2442&lt;=Inputs!$B$13,RAND(),"")</f>
        <v/>
      </c>
      <c r="T2442" s="31">
        <f>IF($A2442&lt;=Inputs!$B$13,RAND(),"")</f>
        <v/>
      </c>
      <c r="U2442" s="31">
        <f>IF($A2442&lt;=Inputs!$B$13,RAND(),"")</f>
        <v/>
      </c>
      <c r="V2442" s="31">
        <f>IF($A2442&lt;=Inputs!$B$13,RAND(),"")</f>
        <v/>
      </c>
      <c r="W2442" s="31">
        <f>IF($A2442&lt;=Inputs!$B$13,RAND(),"")</f>
        <v/>
      </c>
      <c r="X2442" s="31">
        <f>IF($A2442&lt;=Inputs!$B$13,RAND(),"")</f>
        <v/>
      </c>
      <c r="Y2442" s="31">
        <f>IF($A2442&lt;=Inputs!$B$13,RAND(),"")</f>
        <v/>
      </c>
    </row>
    <row r="2443">
      <c r="A2443" t="n">
        <v>2438</v>
      </c>
      <c r="B2443" s="26">
        <f>IF($A2443&lt;=Inputs!$B$13,IF(Inputs!$B$8&gt;0,SUM(F2443:O2443)/Inputs!$B$8,0),"")</f>
        <v/>
      </c>
      <c r="C2443" s="27">
        <f>IF($A2443&lt;=Inputs!$B$13,B2443/100,"")</f>
        <v/>
      </c>
      <c r="D2443" s="28">
        <f>IF($A2443&lt;=Inputs!$B$13,C2443*Inputs!$B$7,"")</f>
        <v/>
      </c>
      <c r="E2443" s="29">
        <f>IF($A2443&lt;=Inputs!$B$13,IF(D2443&gt;0,1,0),"")</f>
        <v/>
      </c>
      <c r="F2443" s="26">
        <f>IF($A2443&lt;=Inputs!$B$13,IF(1&lt;=Inputs!$B$8,IF(Inputs!$B$12&gt;0,MAX(MIN(NORM.INV(RAND(),LOOKUP(P2443,Inputs!$J$6:$J$9,Inputs!$G$6:$G$9),LOOKUP(P2443,Inputs!$J$6:$J$9,Inputs!$H$6:$H$9)),Inputs!$B$12),-Inputs!$B$12),NORM.INV(RAND(),LOOKUP(P2443,Inputs!$J$6:$J$9,Inputs!$G$6:$G$9),LOOKUP(P2443,Inputs!$J$6:$J$9,Inputs!$H$6:$H$9))),0),"" )</f>
        <v/>
      </c>
      <c r="G2443" s="26">
        <f>IF($A2443&lt;=Inputs!$B$13,IF(2&lt;=Inputs!$B$8,IF(Inputs!$B$12&gt;0,MAX(MIN(NORM.INV(RAND(),LOOKUP(Q2443,Inputs!$J$6:$J$9,Inputs!$G$6:$G$9),LOOKUP(Q2443,Inputs!$J$6:$J$9,Inputs!$H$6:$H$9)),Inputs!$B$12),-Inputs!$B$12),NORM.INV(RAND(),LOOKUP(Q2443,Inputs!$J$6:$J$9,Inputs!$G$6:$G$9),LOOKUP(Q2443,Inputs!$J$6:$J$9,Inputs!$H$6:$H$9))),0),"" )</f>
        <v/>
      </c>
      <c r="H2443" s="26">
        <f>IF($A2443&lt;=Inputs!$B$13,IF(3&lt;=Inputs!$B$8,IF(Inputs!$B$12&gt;0,MAX(MIN(NORM.INV(RAND(),LOOKUP(R2443,Inputs!$J$6:$J$9,Inputs!$G$6:$G$9),LOOKUP(R2443,Inputs!$J$6:$J$9,Inputs!$H$6:$H$9)),Inputs!$B$12),-Inputs!$B$12),NORM.INV(RAND(),LOOKUP(R2443,Inputs!$J$6:$J$9,Inputs!$G$6:$G$9),LOOKUP(R2443,Inputs!$J$6:$J$9,Inputs!$H$6:$H$9))),0),"" )</f>
        <v/>
      </c>
      <c r="I2443" s="26">
        <f>IF($A2443&lt;=Inputs!$B$13,IF(4&lt;=Inputs!$B$8,IF(Inputs!$B$12&gt;0,MAX(MIN(NORM.INV(RAND(),LOOKUP(S2443,Inputs!$J$6:$J$9,Inputs!$G$6:$G$9),LOOKUP(S2443,Inputs!$J$6:$J$9,Inputs!$H$6:$H$9)),Inputs!$B$12),-Inputs!$B$12),NORM.INV(RAND(),LOOKUP(S2443,Inputs!$J$6:$J$9,Inputs!$G$6:$G$9),LOOKUP(S2443,Inputs!$J$6:$J$9,Inputs!$H$6:$H$9))),0),"" )</f>
        <v/>
      </c>
      <c r="J2443" s="26">
        <f>IF($A2443&lt;=Inputs!$B$13,IF(5&lt;=Inputs!$B$8,IF(Inputs!$B$12&gt;0,MAX(MIN(NORM.INV(RAND(),LOOKUP(T2443,Inputs!$J$6:$J$9,Inputs!$G$6:$G$9),LOOKUP(T2443,Inputs!$J$6:$J$9,Inputs!$H$6:$H$9)),Inputs!$B$12),-Inputs!$B$12),NORM.INV(RAND(),LOOKUP(T2443,Inputs!$J$6:$J$9,Inputs!$G$6:$G$9),LOOKUP(T2443,Inputs!$J$6:$J$9,Inputs!$H$6:$H$9))),0),"" )</f>
        <v/>
      </c>
      <c r="K2443" s="26">
        <f>IF($A2443&lt;=Inputs!$B$13,IF(6&lt;=Inputs!$B$8,IF(Inputs!$B$12&gt;0,MAX(MIN(NORM.INV(RAND(),LOOKUP(U2443,Inputs!$J$6:$J$9,Inputs!$G$6:$G$9),LOOKUP(U2443,Inputs!$J$6:$J$9,Inputs!$H$6:$H$9)),Inputs!$B$12),-Inputs!$B$12),NORM.INV(RAND(),LOOKUP(U2443,Inputs!$J$6:$J$9,Inputs!$G$6:$G$9),LOOKUP(U2443,Inputs!$J$6:$J$9,Inputs!$H$6:$H$9))),0),"" )</f>
        <v/>
      </c>
      <c r="L2443" s="26">
        <f>IF($A2443&lt;=Inputs!$B$13,IF(7&lt;=Inputs!$B$8,IF(Inputs!$B$12&gt;0,MAX(MIN(NORM.INV(RAND(),LOOKUP(V2443,Inputs!$J$6:$J$9,Inputs!$G$6:$G$9),LOOKUP(V2443,Inputs!$J$6:$J$9,Inputs!$H$6:$H$9)),Inputs!$B$12),-Inputs!$B$12),NORM.INV(RAND(),LOOKUP(V2443,Inputs!$J$6:$J$9,Inputs!$G$6:$G$9),LOOKUP(V2443,Inputs!$J$6:$J$9,Inputs!$H$6:$H$9))),0),"" )</f>
        <v/>
      </c>
      <c r="M2443" s="26">
        <f>IF($A2443&lt;=Inputs!$B$13,IF(8&lt;=Inputs!$B$8,IF(Inputs!$B$12&gt;0,MAX(MIN(NORM.INV(RAND(),LOOKUP(W2443,Inputs!$J$6:$J$9,Inputs!$G$6:$G$9),LOOKUP(W2443,Inputs!$J$6:$J$9,Inputs!$H$6:$H$9)),Inputs!$B$12),-Inputs!$B$12),NORM.INV(RAND(),LOOKUP(W2443,Inputs!$J$6:$J$9,Inputs!$G$6:$G$9),LOOKUP(W2443,Inputs!$J$6:$J$9,Inputs!$H$6:$H$9))),0),"" )</f>
        <v/>
      </c>
      <c r="N2443" s="26">
        <f>IF($A2443&lt;=Inputs!$B$13,IF(9&lt;=Inputs!$B$8,IF(Inputs!$B$12&gt;0,MAX(MIN(NORM.INV(RAND(),LOOKUP(X2443,Inputs!$J$6:$J$9,Inputs!$G$6:$G$9),LOOKUP(X2443,Inputs!$J$6:$J$9,Inputs!$H$6:$H$9)),Inputs!$B$12),-Inputs!$B$12),NORM.INV(RAND(),LOOKUP(X2443,Inputs!$J$6:$J$9,Inputs!$G$6:$G$9),LOOKUP(X2443,Inputs!$J$6:$J$9,Inputs!$H$6:$H$9))),0),"" )</f>
        <v/>
      </c>
      <c r="O2443" s="26">
        <f>IF($A2443&lt;=Inputs!$B$13,IF(10&lt;=Inputs!$B$8,IF(Inputs!$B$12&gt;0,MAX(MIN(NORM.INV(RAND(),LOOKUP(Y2443,Inputs!$J$6:$J$9,Inputs!$G$6:$G$9),LOOKUP(Y2443,Inputs!$J$6:$J$9,Inputs!$H$6:$H$9)),Inputs!$B$12),-Inputs!$B$12),NORM.INV(RAND(),LOOKUP(Y2443,Inputs!$J$6:$J$9,Inputs!$G$6:$G$9),LOOKUP(Y2443,Inputs!$J$6:$J$9,Inputs!$H$6:$H$9))),0),"" )</f>
        <v/>
      </c>
      <c r="P2443" s="31">
        <f>IF($A2443&lt;=Inputs!$B$13,RAND(),"")</f>
        <v/>
      </c>
      <c r="Q2443" s="31">
        <f>IF($A2443&lt;=Inputs!$B$13,RAND(),"")</f>
        <v/>
      </c>
      <c r="R2443" s="31">
        <f>IF($A2443&lt;=Inputs!$B$13,RAND(),"")</f>
        <v/>
      </c>
      <c r="S2443" s="31">
        <f>IF($A2443&lt;=Inputs!$B$13,RAND(),"")</f>
        <v/>
      </c>
      <c r="T2443" s="31">
        <f>IF($A2443&lt;=Inputs!$B$13,RAND(),"")</f>
        <v/>
      </c>
      <c r="U2443" s="31">
        <f>IF($A2443&lt;=Inputs!$B$13,RAND(),"")</f>
        <v/>
      </c>
      <c r="V2443" s="31">
        <f>IF($A2443&lt;=Inputs!$B$13,RAND(),"")</f>
        <v/>
      </c>
      <c r="W2443" s="31">
        <f>IF($A2443&lt;=Inputs!$B$13,RAND(),"")</f>
        <v/>
      </c>
      <c r="X2443" s="31">
        <f>IF($A2443&lt;=Inputs!$B$13,RAND(),"")</f>
        <v/>
      </c>
      <c r="Y2443" s="31">
        <f>IF($A2443&lt;=Inputs!$B$13,RAND(),"")</f>
        <v/>
      </c>
    </row>
    <row r="2444">
      <c r="A2444" t="n">
        <v>2439</v>
      </c>
      <c r="B2444" s="26">
        <f>IF($A2444&lt;=Inputs!$B$13,IF(Inputs!$B$8&gt;0,SUM(F2444:O2444)/Inputs!$B$8,0),"")</f>
        <v/>
      </c>
      <c r="C2444" s="27">
        <f>IF($A2444&lt;=Inputs!$B$13,B2444/100,"")</f>
        <v/>
      </c>
      <c r="D2444" s="28">
        <f>IF($A2444&lt;=Inputs!$B$13,C2444*Inputs!$B$7,"")</f>
        <v/>
      </c>
      <c r="E2444" s="29">
        <f>IF($A2444&lt;=Inputs!$B$13,IF(D2444&gt;0,1,0),"")</f>
        <v/>
      </c>
      <c r="F2444" s="26">
        <f>IF($A2444&lt;=Inputs!$B$13,IF(1&lt;=Inputs!$B$8,IF(Inputs!$B$12&gt;0,MAX(MIN(NORM.INV(RAND(),LOOKUP(P2444,Inputs!$J$6:$J$9,Inputs!$G$6:$G$9),LOOKUP(P2444,Inputs!$J$6:$J$9,Inputs!$H$6:$H$9)),Inputs!$B$12),-Inputs!$B$12),NORM.INV(RAND(),LOOKUP(P2444,Inputs!$J$6:$J$9,Inputs!$G$6:$G$9),LOOKUP(P2444,Inputs!$J$6:$J$9,Inputs!$H$6:$H$9))),0),"" )</f>
        <v/>
      </c>
      <c r="G2444" s="26">
        <f>IF($A2444&lt;=Inputs!$B$13,IF(2&lt;=Inputs!$B$8,IF(Inputs!$B$12&gt;0,MAX(MIN(NORM.INV(RAND(),LOOKUP(Q2444,Inputs!$J$6:$J$9,Inputs!$G$6:$G$9),LOOKUP(Q2444,Inputs!$J$6:$J$9,Inputs!$H$6:$H$9)),Inputs!$B$12),-Inputs!$B$12),NORM.INV(RAND(),LOOKUP(Q2444,Inputs!$J$6:$J$9,Inputs!$G$6:$G$9),LOOKUP(Q2444,Inputs!$J$6:$J$9,Inputs!$H$6:$H$9))),0),"" )</f>
        <v/>
      </c>
      <c r="H2444" s="26">
        <f>IF($A2444&lt;=Inputs!$B$13,IF(3&lt;=Inputs!$B$8,IF(Inputs!$B$12&gt;0,MAX(MIN(NORM.INV(RAND(),LOOKUP(R2444,Inputs!$J$6:$J$9,Inputs!$G$6:$G$9),LOOKUP(R2444,Inputs!$J$6:$J$9,Inputs!$H$6:$H$9)),Inputs!$B$12),-Inputs!$B$12),NORM.INV(RAND(),LOOKUP(R2444,Inputs!$J$6:$J$9,Inputs!$G$6:$G$9),LOOKUP(R2444,Inputs!$J$6:$J$9,Inputs!$H$6:$H$9))),0),"" )</f>
        <v/>
      </c>
      <c r="I2444" s="26">
        <f>IF($A2444&lt;=Inputs!$B$13,IF(4&lt;=Inputs!$B$8,IF(Inputs!$B$12&gt;0,MAX(MIN(NORM.INV(RAND(),LOOKUP(S2444,Inputs!$J$6:$J$9,Inputs!$G$6:$G$9),LOOKUP(S2444,Inputs!$J$6:$J$9,Inputs!$H$6:$H$9)),Inputs!$B$12),-Inputs!$B$12),NORM.INV(RAND(),LOOKUP(S2444,Inputs!$J$6:$J$9,Inputs!$G$6:$G$9),LOOKUP(S2444,Inputs!$J$6:$J$9,Inputs!$H$6:$H$9))),0),"" )</f>
        <v/>
      </c>
      <c r="J2444" s="26">
        <f>IF($A2444&lt;=Inputs!$B$13,IF(5&lt;=Inputs!$B$8,IF(Inputs!$B$12&gt;0,MAX(MIN(NORM.INV(RAND(),LOOKUP(T2444,Inputs!$J$6:$J$9,Inputs!$G$6:$G$9),LOOKUP(T2444,Inputs!$J$6:$J$9,Inputs!$H$6:$H$9)),Inputs!$B$12),-Inputs!$B$12),NORM.INV(RAND(),LOOKUP(T2444,Inputs!$J$6:$J$9,Inputs!$G$6:$G$9),LOOKUP(T2444,Inputs!$J$6:$J$9,Inputs!$H$6:$H$9))),0),"" )</f>
        <v/>
      </c>
      <c r="K2444" s="26">
        <f>IF($A2444&lt;=Inputs!$B$13,IF(6&lt;=Inputs!$B$8,IF(Inputs!$B$12&gt;0,MAX(MIN(NORM.INV(RAND(),LOOKUP(U2444,Inputs!$J$6:$J$9,Inputs!$G$6:$G$9),LOOKUP(U2444,Inputs!$J$6:$J$9,Inputs!$H$6:$H$9)),Inputs!$B$12),-Inputs!$B$12),NORM.INV(RAND(),LOOKUP(U2444,Inputs!$J$6:$J$9,Inputs!$G$6:$G$9),LOOKUP(U2444,Inputs!$J$6:$J$9,Inputs!$H$6:$H$9))),0),"" )</f>
        <v/>
      </c>
      <c r="L2444" s="26">
        <f>IF($A2444&lt;=Inputs!$B$13,IF(7&lt;=Inputs!$B$8,IF(Inputs!$B$12&gt;0,MAX(MIN(NORM.INV(RAND(),LOOKUP(V2444,Inputs!$J$6:$J$9,Inputs!$G$6:$G$9),LOOKUP(V2444,Inputs!$J$6:$J$9,Inputs!$H$6:$H$9)),Inputs!$B$12),-Inputs!$B$12),NORM.INV(RAND(),LOOKUP(V2444,Inputs!$J$6:$J$9,Inputs!$G$6:$G$9),LOOKUP(V2444,Inputs!$J$6:$J$9,Inputs!$H$6:$H$9))),0),"" )</f>
        <v/>
      </c>
      <c r="M2444" s="26">
        <f>IF($A2444&lt;=Inputs!$B$13,IF(8&lt;=Inputs!$B$8,IF(Inputs!$B$12&gt;0,MAX(MIN(NORM.INV(RAND(),LOOKUP(W2444,Inputs!$J$6:$J$9,Inputs!$G$6:$G$9),LOOKUP(W2444,Inputs!$J$6:$J$9,Inputs!$H$6:$H$9)),Inputs!$B$12),-Inputs!$B$12),NORM.INV(RAND(),LOOKUP(W2444,Inputs!$J$6:$J$9,Inputs!$G$6:$G$9),LOOKUP(W2444,Inputs!$J$6:$J$9,Inputs!$H$6:$H$9))),0),"" )</f>
        <v/>
      </c>
      <c r="N2444" s="26">
        <f>IF($A2444&lt;=Inputs!$B$13,IF(9&lt;=Inputs!$B$8,IF(Inputs!$B$12&gt;0,MAX(MIN(NORM.INV(RAND(),LOOKUP(X2444,Inputs!$J$6:$J$9,Inputs!$G$6:$G$9),LOOKUP(X2444,Inputs!$J$6:$J$9,Inputs!$H$6:$H$9)),Inputs!$B$12),-Inputs!$B$12),NORM.INV(RAND(),LOOKUP(X2444,Inputs!$J$6:$J$9,Inputs!$G$6:$G$9),LOOKUP(X2444,Inputs!$J$6:$J$9,Inputs!$H$6:$H$9))),0),"" )</f>
        <v/>
      </c>
      <c r="O2444" s="26">
        <f>IF($A2444&lt;=Inputs!$B$13,IF(10&lt;=Inputs!$B$8,IF(Inputs!$B$12&gt;0,MAX(MIN(NORM.INV(RAND(),LOOKUP(Y2444,Inputs!$J$6:$J$9,Inputs!$G$6:$G$9),LOOKUP(Y2444,Inputs!$J$6:$J$9,Inputs!$H$6:$H$9)),Inputs!$B$12),-Inputs!$B$12),NORM.INV(RAND(),LOOKUP(Y2444,Inputs!$J$6:$J$9,Inputs!$G$6:$G$9),LOOKUP(Y2444,Inputs!$J$6:$J$9,Inputs!$H$6:$H$9))),0),"" )</f>
        <v/>
      </c>
      <c r="P2444" s="31">
        <f>IF($A2444&lt;=Inputs!$B$13,RAND(),"")</f>
        <v/>
      </c>
      <c r="Q2444" s="31">
        <f>IF($A2444&lt;=Inputs!$B$13,RAND(),"")</f>
        <v/>
      </c>
      <c r="R2444" s="31">
        <f>IF($A2444&lt;=Inputs!$B$13,RAND(),"")</f>
        <v/>
      </c>
      <c r="S2444" s="31">
        <f>IF($A2444&lt;=Inputs!$B$13,RAND(),"")</f>
        <v/>
      </c>
      <c r="T2444" s="31">
        <f>IF($A2444&lt;=Inputs!$B$13,RAND(),"")</f>
        <v/>
      </c>
      <c r="U2444" s="31">
        <f>IF($A2444&lt;=Inputs!$B$13,RAND(),"")</f>
        <v/>
      </c>
      <c r="V2444" s="31">
        <f>IF($A2444&lt;=Inputs!$B$13,RAND(),"")</f>
        <v/>
      </c>
      <c r="W2444" s="31">
        <f>IF($A2444&lt;=Inputs!$B$13,RAND(),"")</f>
        <v/>
      </c>
      <c r="X2444" s="31">
        <f>IF($A2444&lt;=Inputs!$B$13,RAND(),"")</f>
        <v/>
      </c>
      <c r="Y2444" s="31">
        <f>IF($A2444&lt;=Inputs!$B$13,RAND(),"")</f>
        <v/>
      </c>
    </row>
    <row r="2445">
      <c r="A2445" t="n">
        <v>2440</v>
      </c>
      <c r="B2445" s="26">
        <f>IF($A2445&lt;=Inputs!$B$13,IF(Inputs!$B$8&gt;0,SUM(F2445:O2445)/Inputs!$B$8,0),"")</f>
        <v/>
      </c>
      <c r="C2445" s="27">
        <f>IF($A2445&lt;=Inputs!$B$13,B2445/100,"")</f>
        <v/>
      </c>
      <c r="D2445" s="28">
        <f>IF($A2445&lt;=Inputs!$B$13,C2445*Inputs!$B$7,"")</f>
        <v/>
      </c>
      <c r="E2445" s="29">
        <f>IF($A2445&lt;=Inputs!$B$13,IF(D2445&gt;0,1,0),"")</f>
        <v/>
      </c>
      <c r="F2445" s="26">
        <f>IF($A2445&lt;=Inputs!$B$13,IF(1&lt;=Inputs!$B$8,IF(Inputs!$B$12&gt;0,MAX(MIN(NORM.INV(RAND(),LOOKUP(P2445,Inputs!$J$6:$J$9,Inputs!$G$6:$G$9),LOOKUP(P2445,Inputs!$J$6:$J$9,Inputs!$H$6:$H$9)),Inputs!$B$12),-Inputs!$B$12),NORM.INV(RAND(),LOOKUP(P2445,Inputs!$J$6:$J$9,Inputs!$G$6:$G$9),LOOKUP(P2445,Inputs!$J$6:$J$9,Inputs!$H$6:$H$9))),0),"" )</f>
        <v/>
      </c>
      <c r="G2445" s="26">
        <f>IF($A2445&lt;=Inputs!$B$13,IF(2&lt;=Inputs!$B$8,IF(Inputs!$B$12&gt;0,MAX(MIN(NORM.INV(RAND(),LOOKUP(Q2445,Inputs!$J$6:$J$9,Inputs!$G$6:$G$9),LOOKUP(Q2445,Inputs!$J$6:$J$9,Inputs!$H$6:$H$9)),Inputs!$B$12),-Inputs!$B$12),NORM.INV(RAND(),LOOKUP(Q2445,Inputs!$J$6:$J$9,Inputs!$G$6:$G$9),LOOKUP(Q2445,Inputs!$J$6:$J$9,Inputs!$H$6:$H$9))),0),"" )</f>
        <v/>
      </c>
      <c r="H2445" s="26">
        <f>IF($A2445&lt;=Inputs!$B$13,IF(3&lt;=Inputs!$B$8,IF(Inputs!$B$12&gt;0,MAX(MIN(NORM.INV(RAND(),LOOKUP(R2445,Inputs!$J$6:$J$9,Inputs!$G$6:$G$9),LOOKUP(R2445,Inputs!$J$6:$J$9,Inputs!$H$6:$H$9)),Inputs!$B$12),-Inputs!$B$12),NORM.INV(RAND(),LOOKUP(R2445,Inputs!$J$6:$J$9,Inputs!$G$6:$G$9),LOOKUP(R2445,Inputs!$J$6:$J$9,Inputs!$H$6:$H$9))),0),"" )</f>
        <v/>
      </c>
      <c r="I2445" s="26">
        <f>IF($A2445&lt;=Inputs!$B$13,IF(4&lt;=Inputs!$B$8,IF(Inputs!$B$12&gt;0,MAX(MIN(NORM.INV(RAND(),LOOKUP(S2445,Inputs!$J$6:$J$9,Inputs!$G$6:$G$9),LOOKUP(S2445,Inputs!$J$6:$J$9,Inputs!$H$6:$H$9)),Inputs!$B$12),-Inputs!$B$12),NORM.INV(RAND(),LOOKUP(S2445,Inputs!$J$6:$J$9,Inputs!$G$6:$G$9),LOOKUP(S2445,Inputs!$J$6:$J$9,Inputs!$H$6:$H$9))),0),"" )</f>
        <v/>
      </c>
      <c r="J2445" s="26">
        <f>IF($A2445&lt;=Inputs!$B$13,IF(5&lt;=Inputs!$B$8,IF(Inputs!$B$12&gt;0,MAX(MIN(NORM.INV(RAND(),LOOKUP(T2445,Inputs!$J$6:$J$9,Inputs!$G$6:$G$9),LOOKUP(T2445,Inputs!$J$6:$J$9,Inputs!$H$6:$H$9)),Inputs!$B$12),-Inputs!$B$12),NORM.INV(RAND(),LOOKUP(T2445,Inputs!$J$6:$J$9,Inputs!$G$6:$G$9),LOOKUP(T2445,Inputs!$J$6:$J$9,Inputs!$H$6:$H$9))),0),"" )</f>
        <v/>
      </c>
      <c r="K2445" s="26">
        <f>IF($A2445&lt;=Inputs!$B$13,IF(6&lt;=Inputs!$B$8,IF(Inputs!$B$12&gt;0,MAX(MIN(NORM.INV(RAND(),LOOKUP(U2445,Inputs!$J$6:$J$9,Inputs!$G$6:$G$9),LOOKUP(U2445,Inputs!$J$6:$J$9,Inputs!$H$6:$H$9)),Inputs!$B$12),-Inputs!$B$12),NORM.INV(RAND(),LOOKUP(U2445,Inputs!$J$6:$J$9,Inputs!$G$6:$G$9),LOOKUP(U2445,Inputs!$J$6:$J$9,Inputs!$H$6:$H$9))),0),"" )</f>
        <v/>
      </c>
      <c r="L2445" s="26">
        <f>IF($A2445&lt;=Inputs!$B$13,IF(7&lt;=Inputs!$B$8,IF(Inputs!$B$12&gt;0,MAX(MIN(NORM.INV(RAND(),LOOKUP(V2445,Inputs!$J$6:$J$9,Inputs!$G$6:$G$9),LOOKUP(V2445,Inputs!$J$6:$J$9,Inputs!$H$6:$H$9)),Inputs!$B$12),-Inputs!$B$12),NORM.INV(RAND(),LOOKUP(V2445,Inputs!$J$6:$J$9,Inputs!$G$6:$G$9),LOOKUP(V2445,Inputs!$J$6:$J$9,Inputs!$H$6:$H$9))),0),"" )</f>
        <v/>
      </c>
      <c r="M2445" s="26">
        <f>IF($A2445&lt;=Inputs!$B$13,IF(8&lt;=Inputs!$B$8,IF(Inputs!$B$12&gt;0,MAX(MIN(NORM.INV(RAND(),LOOKUP(W2445,Inputs!$J$6:$J$9,Inputs!$G$6:$G$9),LOOKUP(W2445,Inputs!$J$6:$J$9,Inputs!$H$6:$H$9)),Inputs!$B$12),-Inputs!$B$12),NORM.INV(RAND(),LOOKUP(W2445,Inputs!$J$6:$J$9,Inputs!$G$6:$G$9),LOOKUP(W2445,Inputs!$J$6:$J$9,Inputs!$H$6:$H$9))),0),"" )</f>
        <v/>
      </c>
      <c r="N2445" s="26">
        <f>IF($A2445&lt;=Inputs!$B$13,IF(9&lt;=Inputs!$B$8,IF(Inputs!$B$12&gt;0,MAX(MIN(NORM.INV(RAND(),LOOKUP(X2445,Inputs!$J$6:$J$9,Inputs!$G$6:$G$9),LOOKUP(X2445,Inputs!$J$6:$J$9,Inputs!$H$6:$H$9)),Inputs!$B$12),-Inputs!$B$12),NORM.INV(RAND(),LOOKUP(X2445,Inputs!$J$6:$J$9,Inputs!$G$6:$G$9),LOOKUP(X2445,Inputs!$J$6:$J$9,Inputs!$H$6:$H$9))),0),"" )</f>
        <v/>
      </c>
      <c r="O2445" s="26">
        <f>IF($A2445&lt;=Inputs!$B$13,IF(10&lt;=Inputs!$B$8,IF(Inputs!$B$12&gt;0,MAX(MIN(NORM.INV(RAND(),LOOKUP(Y2445,Inputs!$J$6:$J$9,Inputs!$G$6:$G$9),LOOKUP(Y2445,Inputs!$J$6:$J$9,Inputs!$H$6:$H$9)),Inputs!$B$12),-Inputs!$B$12),NORM.INV(RAND(),LOOKUP(Y2445,Inputs!$J$6:$J$9,Inputs!$G$6:$G$9),LOOKUP(Y2445,Inputs!$J$6:$J$9,Inputs!$H$6:$H$9))),0),"" )</f>
        <v/>
      </c>
      <c r="P2445" s="31">
        <f>IF($A2445&lt;=Inputs!$B$13,RAND(),"")</f>
        <v/>
      </c>
      <c r="Q2445" s="31">
        <f>IF($A2445&lt;=Inputs!$B$13,RAND(),"")</f>
        <v/>
      </c>
      <c r="R2445" s="31">
        <f>IF($A2445&lt;=Inputs!$B$13,RAND(),"")</f>
        <v/>
      </c>
      <c r="S2445" s="31">
        <f>IF($A2445&lt;=Inputs!$B$13,RAND(),"")</f>
        <v/>
      </c>
      <c r="T2445" s="31">
        <f>IF($A2445&lt;=Inputs!$B$13,RAND(),"")</f>
        <v/>
      </c>
      <c r="U2445" s="31">
        <f>IF($A2445&lt;=Inputs!$B$13,RAND(),"")</f>
        <v/>
      </c>
      <c r="V2445" s="31">
        <f>IF($A2445&lt;=Inputs!$B$13,RAND(),"")</f>
        <v/>
      </c>
      <c r="W2445" s="31">
        <f>IF($A2445&lt;=Inputs!$B$13,RAND(),"")</f>
        <v/>
      </c>
      <c r="X2445" s="31">
        <f>IF($A2445&lt;=Inputs!$B$13,RAND(),"")</f>
        <v/>
      </c>
      <c r="Y2445" s="31">
        <f>IF($A2445&lt;=Inputs!$B$13,RAND(),"")</f>
        <v/>
      </c>
    </row>
    <row r="2446">
      <c r="A2446" t="n">
        <v>2441</v>
      </c>
      <c r="B2446" s="26">
        <f>IF($A2446&lt;=Inputs!$B$13,IF(Inputs!$B$8&gt;0,SUM(F2446:O2446)/Inputs!$B$8,0),"")</f>
        <v/>
      </c>
      <c r="C2446" s="27">
        <f>IF($A2446&lt;=Inputs!$B$13,B2446/100,"")</f>
        <v/>
      </c>
      <c r="D2446" s="28">
        <f>IF($A2446&lt;=Inputs!$B$13,C2446*Inputs!$B$7,"")</f>
        <v/>
      </c>
      <c r="E2446" s="29">
        <f>IF($A2446&lt;=Inputs!$B$13,IF(D2446&gt;0,1,0),"")</f>
        <v/>
      </c>
      <c r="F2446" s="26">
        <f>IF($A2446&lt;=Inputs!$B$13,IF(1&lt;=Inputs!$B$8,IF(Inputs!$B$12&gt;0,MAX(MIN(NORM.INV(RAND(),LOOKUP(P2446,Inputs!$J$6:$J$9,Inputs!$G$6:$G$9),LOOKUP(P2446,Inputs!$J$6:$J$9,Inputs!$H$6:$H$9)),Inputs!$B$12),-Inputs!$B$12),NORM.INV(RAND(),LOOKUP(P2446,Inputs!$J$6:$J$9,Inputs!$G$6:$G$9),LOOKUP(P2446,Inputs!$J$6:$J$9,Inputs!$H$6:$H$9))),0),"" )</f>
        <v/>
      </c>
      <c r="G2446" s="26">
        <f>IF($A2446&lt;=Inputs!$B$13,IF(2&lt;=Inputs!$B$8,IF(Inputs!$B$12&gt;0,MAX(MIN(NORM.INV(RAND(),LOOKUP(Q2446,Inputs!$J$6:$J$9,Inputs!$G$6:$G$9),LOOKUP(Q2446,Inputs!$J$6:$J$9,Inputs!$H$6:$H$9)),Inputs!$B$12),-Inputs!$B$12),NORM.INV(RAND(),LOOKUP(Q2446,Inputs!$J$6:$J$9,Inputs!$G$6:$G$9),LOOKUP(Q2446,Inputs!$J$6:$J$9,Inputs!$H$6:$H$9))),0),"" )</f>
        <v/>
      </c>
      <c r="H2446" s="26">
        <f>IF($A2446&lt;=Inputs!$B$13,IF(3&lt;=Inputs!$B$8,IF(Inputs!$B$12&gt;0,MAX(MIN(NORM.INV(RAND(),LOOKUP(R2446,Inputs!$J$6:$J$9,Inputs!$G$6:$G$9),LOOKUP(R2446,Inputs!$J$6:$J$9,Inputs!$H$6:$H$9)),Inputs!$B$12),-Inputs!$B$12),NORM.INV(RAND(),LOOKUP(R2446,Inputs!$J$6:$J$9,Inputs!$G$6:$G$9),LOOKUP(R2446,Inputs!$J$6:$J$9,Inputs!$H$6:$H$9))),0),"" )</f>
        <v/>
      </c>
      <c r="I2446" s="26">
        <f>IF($A2446&lt;=Inputs!$B$13,IF(4&lt;=Inputs!$B$8,IF(Inputs!$B$12&gt;0,MAX(MIN(NORM.INV(RAND(),LOOKUP(S2446,Inputs!$J$6:$J$9,Inputs!$G$6:$G$9),LOOKUP(S2446,Inputs!$J$6:$J$9,Inputs!$H$6:$H$9)),Inputs!$B$12),-Inputs!$B$12),NORM.INV(RAND(),LOOKUP(S2446,Inputs!$J$6:$J$9,Inputs!$G$6:$G$9),LOOKUP(S2446,Inputs!$J$6:$J$9,Inputs!$H$6:$H$9))),0),"" )</f>
        <v/>
      </c>
      <c r="J2446" s="26">
        <f>IF($A2446&lt;=Inputs!$B$13,IF(5&lt;=Inputs!$B$8,IF(Inputs!$B$12&gt;0,MAX(MIN(NORM.INV(RAND(),LOOKUP(T2446,Inputs!$J$6:$J$9,Inputs!$G$6:$G$9),LOOKUP(T2446,Inputs!$J$6:$J$9,Inputs!$H$6:$H$9)),Inputs!$B$12),-Inputs!$B$12),NORM.INV(RAND(),LOOKUP(T2446,Inputs!$J$6:$J$9,Inputs!$G$6:$G$9),LOOKUP(T2446,Inputs!$J$6:$J$9,Inputs!$H$6:$H$9))),0),"" )</f>
        <v/>
      </c>
      <c r="K2446" s="26">
        <f>IF($A2446&lt;=Inputs!$B$13,IF(6&lt;=Inputs!$B$8,IF(Inputs!$B$12&gt;0,MAX(MIN(NORM.INV(RAND(),LOOKUP(U2446,Inputs!$J$6:$J$9,Inputs!$G$6:$G$9),LOOKUP(U2446,Inputs!$J$6:$J$9,Inputs!$H$6:$H$9)),Inputs!$B$12),-Inputs!$B$12),NORM.INV(RAND(),LOOKUP(U2446,Inputs!$J$6:$J$9,Inputs!$G$6:$G$9),LOOKUP(U2446,Inputs!$J$6:$J$9,Inputs!$H$6:$H$9))),0),"" )</f>
        <v/>
      </c>
      <c r="L2446" s="26">
        <f>IF($A2446&lt;=Inputs!$B$13,IF(7&lt;=Inputs!$B$8,IF(Inputs!$B$12&gt;0,MAX(MIN(NORM.INV(RAND(),LOOKUP(V2446,Inputs!$J$6:$J$9,Inputs!$G$6:$G$9),LOOKUP(V2446,Inputs!$J$6:$J$9,Inputs!$H$6:$H$9)),Inputs!$B$12),-Inputs!$B$12),NORM.INV(RAND(),LOOKUP(V2446,Inputs!$J$6:$J$9,Inputs!$G$6:$G$9),LOOKUP(V2446,Inputs!$J$6:$J$9,Inputs!$H$6:$H$9))),0),"" )</f>
        <v/>
      </c>
      <c r="M2446" s="26">
        <f>IF($A2446&lt;=Inputs!$B$13,IF(8&lt;=Inputs!$B$8,IF(Inputs!$B$12&gt;0,MAX(MIN(NORM.INV(RAND(),LOOKUP(W2446,Inputs!$J$6:$J$9,Inputs!$G$6:$G$9),LOOKUP(W2446,Inputs!$J$6:$J$9,Inputs!$H$6:$H$9)),Inputs!$B$12),-Inputs!$B$12),NORM.INV(RAND(),LOOKUP(W2446,Inputs!$J$6:$J$9,Inputs!$G$6:$G$9),LOOKUP(W2446,Inputs!$J$6:$J$9,Inputs!$H$6:$H$9))),0),"" )</f>
        <v/>
      </c>
      <c r="N2446" s="26">
        <f>IF($A2446&lt;=Inputs!$B$13,IF(9&lt;=Inputs!$B$8,IF(Inputs!$B$12&gt;0,MAX(MIN(NORM.INV(RAND(),LOOKUP(X2446,Inputs!$J$6:$J$9,Inputs!$G$6:$G$9),LOOKUP(X2446,Inputs!$J$6:$J$9,Inputs!$H$6:$H$9)),Inputs!$B$12),-Inputs!$B$12),NORM.INV(RAND(),LOOKUP(X2446,Inputs!$J$6:$J$9,Inputs!$G$6:$G$9),LOOKUP(X2446,Inputs!$J$6:$J$9,Inputs!$H$6:$H$9))),0),"" )</f>
        <v/>
      </c>
      <c r="O2446" s="26">
        <f>IF($A2446&lt;=Inputs!$B$13,IF(10&lt;=Inputs!$B$8,IF(Inputs!$B$12&gt;0,MAX(MIN(NORM.INV(RAND(),LOOKUP(Y2446,Inputs!$J$6:$J$9,Inputs!$G$6:$G$9),LOOKUP(Y2446,Inputs!$J$6:$J$9,Inputs!$H$6:$H$9)),Inputs!$B$12),-Inputs!$B$12),NORM.INV(RAND(),LOOKUP(Y2446,Inputs!$J$6:$J$9,Inputs!$G$6:$G$9),LOOKUP(Y2446,Inputs!$J$6:$J$9,Inputs!$H$6:$H$9))),0),"" )</f>
        <v/>
      </c>
      <c r="P2446" s="31">
        <f>IF($A2446&lt;=Inputs!$B$13,RAND(),"")</f>
        <v/>
      </c>
      <c r="Q2446" s="31">
        <f>IF($A2446&lt;=Inputs!$B$13,RAND(),"")</f>
        <v/>
      </c>
      <c r="R2446" s="31">
        <f>IF($A2446&lt;=Inputs!$B$13,RAND(),"")</f>
        <v/>
      </c>
      <c r="S2446" s="31">
        <f>IF($A2446&lt;=Inputs!$B$13,RAND(),"")</f>
        <v/>
      </c>
      <c r="T2446" s="31">
        <f>IF($A2446&lt;=Inputs!$B$13,RAND(),"")</f>
        <v/>
      </c>
      <c r="U2446" s="31">
        <f>IF($A2446&lt;=Inputs!$B$13,RAND(),"")</f>
        <v/>
      </c>
      <c r="V2446" s="31">
        <f>IF($A2446&lt;=Inputs!$B$13,RAND(),"")</f>
        <v/>
      </c>
      <c r="W2446" s="31">
        <f>IF($A2446&lt;=Inputs!$B$13,RAND(),"")</f>
        <v/>
      </c>
      <c r="X2446" s="31">
        <f>IF($A2446&lt;=Inputs!$B$13,RAND(),"")</f>
        <v/>
      </c>
      <c r="Y2446" s="31">
        <f>IF($A2446&lt;=Inputs!$B$13,RAND(),"")</f>
        <v/>
      </c>
    </row>
    <row r="2447">
      <c r="A2447" t="n">
        <v>2442</v>
      </c>
      <c r="B2447" s="26">
        <f>IF($A2447&lt;=Inputs!$B$13,IF(Inputs!$B$8&gt;0,SUM(F2447:O2447)/Inputs!$B$8,0),"")</f>
        <v/>
      </c>
      <c r="C2447" s="27">
        <f>IF($A2447&lt;=Inputs!$B$13,B2447/100,"")</f>
        <v/>
      </c>
      <c r="D2447" s="28">
        <f>IF($A2447&lt;=Inputs!$B$13,C2447*Inputs!$B$7,"")</f>
        <v/>
      </c>
      <c r="E2447" s="29">
        <f>IF($A2447&lt;=Inputs!$B$13,IF(D2447&gt;0,1,0),"")</f>
        <v/>
      </c>
      <c r="F2447" s="26">
        <f>IF($A2447&lt;=Inputs!$B$13,IF(1&lt;=Inputs!$B$8,IF(Inputs!$B$12&gt;0,MAX(MIN(NORM.INV(RAND(),LOOKUP(P2447,Inputs!$J$6:$J$9,Inputs!$G$6:$G$9),LOOKUP(P2447,Inputs!$J$6:$J$9,Inputs!$H$6:$H$9)),Inputs!$B$12),-Inputs!$B$12),NORM.INV(RAND(),LOOKUP(P2447,Inputs!$J$6:$J$9,Inputs!$G$6:$G$9),LOOKUP(P2447,Inputs!$J$6:$J$9,Inputs!$H$6:$H$9))),0),"" )</f>
        <v/>
      </c>
      <c r="G2447" s="26">
        <f>IF($A2447&lt;=Inputs!$B$13,IF(2&lt;=Inputs!$B$8,IF(Inputs!$B$12&gt;0,MAX(MIN(NORM.INV(RAND(),LOOKUP(Q2447,Inputs!$J$6:$J$9,Inputs!$G$6:$G$9),LOOKUP(Q2447,Inputs!$J$6:$J$9,Inputs!$H$6:$H$9)),Inputs!$B$12),-Inputs!$B$12),NORM.INV(RAND(),LOOKUP(Q2447,Inputs!$J$6:$J$9,Inputs!$G$6:$G$9),LOOKUP(Q2447,Inputs!$J$6:$J$9,Inputs!$H$6:$H$9))),0),"" )</f>
        <v/>
      </c>
      <c r="H2447" s="26">
        <f>IF($A2447&lt;=Inputs!$B$13,IF(3&lt;=Inputs!$B$8,IF(Inputs!$B$12&gt;0,MAX(MIN(NORM.INV(RAND(),LOOKUP(R2447,Inputs!$J$6:$J$9,Inputs!$G$6:$G$9),LOOKUP(R2447,Inputs!$J$6:$J$9,Inputs!$H$6:$H$9)),Inputs!$B$12),-Inputs!$B$12),NORM.INV(RAND(),LOOKUP(R2447,Inputs!$J$6:$J$9,Inputs!$G$6:$G$9),LOOKUP(R2447,Inputs!$J$6:$J$9,Inputs!$H$6:$H$9))),0),"" )</f>
        <v/>
      </c>
      <c r="I2447" s="26">
        <f>IF($A2447&lt;=Inputs!$B$13,IF(4&lt;=Inputs!$B$8,IF(Inputs!$B$12&gt;0,MAX(MIN(NORM.INV(RAND(),LOOKUP(S2447,Inputs!$J$6:$J$9,Inputs!$G$6:$G$9),LOOKUP(S2447,Inputs!$J$6:$J$9,Inputs!$H$6:$H$9)),Inputs!$B$12),-Inputs!$B$12),NORM.INV(RAND(),LOOKUP(S2447,Inputs!$J$6:$J$9,Inputs!$G$6:$G$9),LOOKUP(S2447,Inputs!$J$6:$J$9,Inputs!$H$6:$H$9))),0),"" )</f>
        <v/>
      </c>
      <c r="J2447" s="26">
        <f>IF($A2447&lt;=Inputs!$B$13,IF(5&lt;=Inputs!$B$8,IF(Inputs!$B$12&gt;0,MAX(MIN(NORM.INV(RAND(),LOOKUP(T2447,Inputs!$J$6:$J$9,Inputs!$G$6:$G$9),LOOKUP(T2447,Inputs!$J$6:$J$9,Inputs!$H$6:$H$9)),Inputs!$B$12),-Inputs!$B$12),NORM.INV(RAND(),LOOKUP(T2447,Inputs!$J$6:$J$9,Inputs!$G$6:$G$9),LOOKUP(T2447,Inputs!$J$6:$J$9,Inputs!$H$6:$H$9))),0),"" )</f>
        <v/>
      </c>
      <c r="K2447" s="26">
        <f>IF($A2447&lt;=Inputs!$B$13,IF(6&lt;=Inputs!$B$8,IF(Inputs!$B$12&gt;0,MAX(MIN(NORM.INV(RAND(),LOOKUP(U2447,Inputs!$J$6:$J$9,Inputs!$G$6:$G$9),LOOKUP(U2447,Inputs!$J$6:$J$9,Inputs!$H$6:$H$9)),Inputs!$B$12),-Inputs!$B$12),NORM.INV(RAND(),LOOKUP(U2447,Inputs!$J$6:$J$9,Inputs!$G$6:$G$9),LOOKUP(U2447,Inputs!$J$6:$J$9,Inputs!$H$6:$H$9))),0),"" )</f>
        <v/>
      </c>
      <c r="L2447" s="26">
        <f>IF($A2447&lt;=Inputs!$B$13,IF(7&lt;=Inputs!$B$8,IF(Inputs!$B$12&gt;0,MAX(MIN(NORM.INV(RAND(),LOOKUP(V2447,Inputs!$J$6:$J$9,Inputs!$G$6:$G$9),LOOKUP(V2447,Inputs!$J$6:$J$9,Inputs!$H$6:$H$9)),Inputs!$B$12),-Inputs!$B$12),NORM.INV(RAND(),LOOKUP(V2447,Inputs!$J$6:$J$9,Inputs!$G$6:$G$9),LOOKUP(V2447,Inputs!$J$6:$J$9,Inputs!$H$6:$H$9))),0),"" )</f>
        <v/>
      </c>
      <c r="M2447" s="26">
        <f>IF($A2447&lt;=Inputs!$B$13,IF(8&lt;=Inputs!$B$8,IF(Inputs!$B$12&gt;0,MAX(MIN(NORM.INV(RAND(),LOOKUP(W2447,Inputs!$J$6:$J$9,Inputs!$G$6:$G$9),LOOKUP(W2447,Inputs!$J$6:$J$9,Inputs!$H$6:$H$9)),Inputs!$B$12),-Inputs!$B$12),NORM.INV(RAND(),LOOKUP(W2447,Inputs!$J$6:$J$9,Inputs!$G$6:$G$9),LOOKUP(W2447,Inputs!$J$6:$J$9,Inputs!$H$6:$H$9))),0),"" )</f>
        <v/>
      </c>
      <c r="N2447" s="26">
        <f>IF($A2447&lt;=Inputs!$B$13,IF(9&lt;=Inputs!$B$8,IF(Inputs!$B$12&gt;0,MAX(MIN(NORM.INV(RAND(),LOOKUP(X2447,Inputs!$J$6:$J$9,Inputs!$G$6:$G$9),LOOKUP(X2447,Inputs!$J$6:$J$9,Inputs!$H$6:$H$9)),Inputs!$B$12),-Inputs!$B$12),NORM.INV(RAND(),LOOKUP(X2447,Inputs!$J$6:$J$9,Inputs!$G$6:$G$9),LOOKUP(X2447,Inputs!$J$6:$J$9,Inputs!$H$6:$H$9))),0),"" )</f>
        <v/>
      </c>
      <c r="O2447" s="26">
        <f>IF($A2447&lt;=Inputs!$B$13,IF(10&lt;=Inputs!$B$8,IF(Inputs!$B$12&gt;0,MAX(MIN(NORM.INV(RAND(),LOOKUP(Y2447,Inputs!$J$6:$J$9,Inputs!$G$6:$G$9),LOOKUP(Y2447,Inputs!$J$6:$J$9,Inputs!$H$6:$H$9)),Inputs!$B$12),-Inputs!$B$12),NORM.INV(RAND(),LOOKUP(Y2447,Inputs!$J$6:$J$9,Inputs!$G$6:$G$9),LOOKUP(Y2447,Inputs!$J$6:$J$9,Inputs!$H$6:$H$9))),0),"" )</f>
        <v/>
      </c>
      <c r="P2447" s="31">
        <f>IF($A2447&lt;=Inputs!$B$13,RAND(),"")</f>
        <v/>
      </c>
      <c r="Q2447" s="31">
        <f>IF($A2447&lt;=Inputs!$B$13,RAND(),"")</f>
        <v/>
      </c>
      <c r="R2447" s="31">
        <f>IF($A2447&lt;=Inputs!$B$13,RAND(),"")</f>
        <v/>
      </c>
      <c r="S2447" s="31">
        <f>IF($A2447&lt;=Inputs!$B$13,RAND(),"")</f>
        <v/>
      </c>
      <c r="T2447" s="31">
        <f>IF($A2447&lt;=Inputs!$B$13,RAND(),"")</f>
        <v/>
      </c>
      <c r="U2447" s="31">
        <f>IF($A2447&lt;=Inputs!$B$13,RAND(),"")</f>
        <v/>
      </c>
      <c r="V2447" s="31">
        <f>IF($A2447&lt;=Inputs!$B$13,RAND(),"")</f>
        <v/>
      </c>
      <c r="W2447" s="31">
        <f>IF($A2447&lt;=Inputs!$B$13,RAND(),"")</f>
        <v/>
      </c>
      <c r="X2447" s="31">
        <f>IF($A2447&lt;=Inputs!$B$13,RAND(),"")</f>
        <v/>
      </c>
      <c r="Y2447" s="31">
        <f>IF($A2447&lt;=Inputs!$B$13,RAND(),"")</f>
        <v/>
      </c>
    </row>
    <row r="2448">
      <c r="A2448" t="n">
        <v>2443</v>
      </c>
      <c r="B2448" s="26">
        <f>IF($A2448&lt;=Inputs!$B$13,IF(Inputs!$B$8&gt;0,SUM(F2448:O2448)/Inputs!$B$8,0),"")</f>
        <v/>
      </c>
      <c r="C2448" s="27">
        <f>IF($A2448&lt;=Inputs!$B$13,B2448/100,"")</f>
        <v/>
      </c>
      <c r="D2448" s="28">
        <f>IF($A2448&lt;=Inputs!$B$13,C2448*Inputs!$B$7,"")</f>
        <v/>
      </c>
      <c r="E2448" s="29">
        <f>IF($A2448&lt;=Inputs!$B$13,IF(D2448&gt;0,1,0),"")</f>
        <v/>
      </c>
      <c r="F2448" s="26">
        <f>IF($A2448&lt;=Inputs!$B$13,IF(1&lt;=Inputs!$B$8,IF(Inputs!$B$12&gt;0,MAX(MIN(NORM.INV(RAND(),LOOKUP(P2448,Inputs!$J$6:$J$9,Inputs!$G$6:$G$9),LOOKUP(P2448,Inputs!$J$6:$J$9,Inputs!$H$6:$H$9)),Inputs!$B$12),-Inputs!$B$12),NORM.INV(RAND(),LOOKUP(P2448,Inputs!$J$6:$J$9,Inputs!$G$6:$G$9),LOOKUP(P2448,Inputs!$J$6:$J$9,Inputs!$H$6:$H$9))),0),"" )</f>
        <v/>
      </c>
      <c r="G2448" s="26">
        <f>IF($A2448&lt;=Inputs!$B$13,IF(2&lt;=Inputs!$B$8,IF(Inputs!$B$12&gt;0,MAX(MIN(NORM.INV(RAND(),LOOKUP(Q2448,Inputs!$J$6:$J$9,Inputs!$G$6:$G$9),LOOKUP(Q2448,Inputs!$J$6:$J$9,Inputs!$H$6:$H$9)),Inputs!$B$12),-Inputs!$B$12),NORM.INV(RAND(),LOOKUP(Q2448,Inputs!$J$6:$J$9,Inputs!$G$6:$G$9),LOOKUP(Q2448,Inputs!$J$6:$J$9,Inputs!$H$6:$H$9))),0),"" )</f>
        <v/>
      </c>
      <c r="H2448" s="26">
        <f>IF($A2448&lt;=Inputs!$B$13,IF(3&lt;=Inputs!$B$8,IF(Inputs!$B$12&gt;0,MAX(MIN(NORM.INV(RAND(),LOOKUP(R2448,Inputs!$J$6:$J$9,Inputs!$G$6:$G$9),LOOKUP(R2448,Inputs!$J$6:$J$9,Inputs!$H$6:$H$9)),Inputs!$B$12),-Inputs!$B$12),NORM.INV(RAND(),LOOKUP(R2448,Inputs!$J$6:$J$9,Inputs!$G$6:$G$9),LOOKUP(R2448,Inputs!$J$6:$J$9,Inputs!$H$6:$H$9))),0),"" )</f>
        <v/>
      </c>
      <c r="I2448" s="26">
        <f>IF($A2448&lt;=Inputs!$B$13,IF(4&lt;=Inputs!$B$8,IF(Inputs!$B$12&gt;0,MAX(MIN(NORM.INV(RAND(),LOOKUP(S2448,Inputs!$J$6:$J$9,Inputs!$G$6:$G$9),LOOKUP(S2448,Inputs!$J$6:$J$9,Inputs!$H$6:$H$9)),Inputs!$B$12),-Inputs!$B$12),NORM.INV(RAND(),LOOKUP(S2448,Inputs!$J$6:$J$9,Inputs!$G$6:$G$9),LOOKUP(S2448,Inputs!$J$6:$J$9,Inputs!$H$6:$H$9))),0),"" )</f>
        <v/>
      </c>
      <c r="J2448" s="26">
        <f>IF($A2448&lt;=Inputs!$B$13,IF(5&lt;=Inputs!$B$8,IF(Inputs!$B$12&gt;0,MAX(MIN(NORM.INV(RAND(),LOOKUP(T2448,Inputs!$J$6:$J$9,Inputs!$G$6:$G$9),LOOKUP(T2448,Inputs!$J$6:$J$9,Inputs!$H$6:$H$9)),Inputs!$B$12),-Inputs!$B$12),NORM.INV(RAND(),LOOKUP(T2448,Inputs!$J$6:$J$9,Inputs!$G$6:$G$9),LOOKUP(T2448,Inputs!$J$6:$J$9,Inputs!$H$6:$H$9))),0),"" )</f>
        <v/>
      </c>
      <c r="K2448" s="26">
        <f>IF($A2448&lt;=Inputs!$B$13,IF(6&lt;=Inputs!$B$8,IF(Inputs!$B$12&gt;0,MAX(MIN(NORM.INV(RAND(),LOOKUP(U2448,Inputs!$J$6:$J$9,Inputs!$G$6:$G$9),LOOKUP(U2448,Inputs!$J$6:$J$9,Inputs!$H$6:$H$9)),Inputs!$B$12),-Inputs!$B$12),NORM.INV(RAND(),LOOKUP(U2448,Inputs!$J$6:$J$9,Inputs!$G$6:$G$9),LOOKUP(U2448,Inputs!$J$6:$J$9,Inputs!$H$6:$H$9))),0),"" )</f>
        <v/>
      </c>
      <c r="L2448" s="26">
        <f>IF($A2448&lt;=Inputs!$B$13,IF(7&lt;=Inputs!$B$8,IF(Inputs!$B$12&gt;0,MAX(MIN(NORM.INV(RAND(),LOOKUP(V2448,Inputs!$J$6:$J$9,Inputs!$G$6:$G$9),LOOKUP(V2448,Inputs!$J$6:$J$9,Inputs!$H$6:$H$9)),Inputs!$B$12),-Inputs!$B$12),NORM.INV(RAND(),LOOKUP(V2448,Inputs!$J$6:$J$9,Inputs!$G$6:$G$9),LOOKUP(V2448,Inputs!$J$6:$J$9,Inputs!$H$6:$H$9))),0),"" )</f>
        <v/>
      </c>
      <c r="M2448" s="26">
        <f>IF($A2448&lt;=Inputs!$B$13,IF(8&lt;=Inputs!$B$8,IF(Inputs!$B$12&gt;0,MAX(MIN(NORM.INV(RAND(),LOOKUP(W2448,Inputs!$J$6:$J$9,Inputs!$G$6:$G$9),LOOKUP(W2448,Inputs!$J$6:$J$9,Inputs!$H$6:$H$9)),Inputs!$B$12),-Inputs!$B$12),NORM.INV(RAND(),LOOKUP(W2448,Inputs!$J$6:$J$9,Inputs!$G$6:$G$9),LOOKUP(W2448,Inputs!$J$6:$J$9,Inputs!$H$6:$H$9))),0),"" )</f>
        <v/>
      </c>
      <c r="N2448" s="26">
        <f>IF($A2448&lt;=Inputs!$B$13,IF(9&lt;=Inputs!$B$8,IF(Inputs!$B$12&gt;0,MAX(MIN(NORM.INV(RAND(),LOOKUP(X2448,Inputs!$J$6:$J$9,Inputs!$G$6:$G$9),LOOKUP(X2448,Inputs!$J$6:$J$9,Inputs!$H$6:$H$9)),Inputs!$B$12),-Inputs!$B$12),NORM.INV(RAND(),LOOKUP(X2448,Inputs!$J$6:$J$9,Inputs!$G$6:$G$9),LOOKUP(X2448,Inputs!$J$6:$J$9,Inputs!$H$6:$H$9))),0),"" )</f>
        <v/>
      </c>
      <c r="O2448" s="26">
        <f>IF($A2448&lt;=Inputs!$B$13,IF(10&lt;=Inputs!$B$8,IF(Inputs!$B$12&gt;0,MAX(MIN(NORM.INV(RAND(),LOOKUP(Y2448,Inputs!$J$6:$J$9,Inputs!$G$6:$G$9),LOOKUP(Y2448,Inputs!$J$6:$J$9,Inputs!$H$6:$H$9)),Inputs!$B$12),-Inputs!$B$12),NORM.INV(RAND(),LOOKUP(Y2448,Inputs!$J$6:$J$9,Inputs!$G$6:$G$9),LOOKUP(Y2448,Inputs!$J$6:$J$9,Inputs!$H$6:$H$9))),0),"" )</f>
        <v/>
      </c>
      <c r="P2448" s="31">
        <f>IF($A2448&lt;=Inputs!$B$13,RAND(),"")</f>
        <v/>
      </c>
      <c r="Q2448" s="31">
        <f>IF($A2448&lt;=Inputs!$B$13,RAND(),"")</f>
        <v/>
      </c>
      <c r="R2448" s="31">
        <f>IF($A2448&lt;=Inputs!$B$13,RAND(),"")</f>
        <v/>
      </c>
      <c r="S2448" s="31">
        <f>IF($A2448&lt;=Inputs!$B$13,RAND(),"")</f>
        <v/>
      </c>
      <c r="T2448" s="31">
        <f>IF($A2448&lt;=Inputs!$B$13,RAND(),"")</f>
        <v/>
      </c>
      <c r="U2448" s="31">
        <f>IF($A2448&lt;=Inputs!$B$13,RAND(),"")</f>
        <v/>
      </c>
      <c r="V2448" s="31">
        <f>IF($A2448&lt;=Inputs!$B$13,RAND(),"")</f>
        <v/>
      </c>
      <c r="W2448" s="31">
        <f>IF($A2448&lt;=Inputs!$B$13,RAND(),"")</f>
        <v/>
      </c>
      <c r="X2448" s="31">
        <f>IF($A2448&lt;=Inputs!$B$13,RAND(),"")</f>
        <v/>
      </c>
      <c r="Y2448" s="31">
        <f>IF($A2448&lt;=Inputs!$B$13,RAND(),"")</f>
        <v/>
      </c>
    </row>
    <row r="2449">
      <c r="A2449" t="n">
        <v>2444</v>
      </c>
      <c r="B2449" s="26">
        <f>IF($A2449&lt;=Inputs!$B$13,IF(Inputs!$B$8&gt;0,SUM(F2449:O2449)/Inputs!$B$8,0),"")</f>
        <v/>
      </c>
      <c r="C2449" s="27">
        <f>IF($A2449&lt;=Inputs!$B$13,B2449/100,"")</f>
        <v/>
      </c>
      <c r="D2449" s="28">
        <f>IF($A2449&lt;=Inputs!$B$13,C2449*Inputs!$B$7,"")</f>
        <v/>
      </c>
      <c r="E2449" s="29">
        <f>IF($A2449&lt;=Inputs!$B$13,IF(D2449&gt;0,1,0),"")</f>
        <v/>
      </c>
      <c r="F2449" s="26">
        <f>IF($A2449&lt;=Inputs!$B$13,IF(1&lt;=Inputs!$B$8,IF(Inputs!$B$12&gt;0,MAX(MIN(NORM.INV(RAND(),LOOKUP(P2449,Inputs!$J$6:$J$9,Inputs!$G$6:$G$9),LOOKUP(P2449,Inputs!$J$6:$J$9,Inputs!$H$6:$H$9)),Inputs!$B$12),-Inputs!$B$12),NORM.INV(RAND(),LOOKUP(P2449,Inputs!$J$6:$J$9,Inputs!$G$6:$G$9),LOOKUP(P2449,Inputs!$J$6:$J$9,Inputs!$H$6:$H$9))),0),"" )</f>
        <v/>
      </c>
      <c r="G2449" s="26">
        <f>IF($A2449&lt;=Inputs!$B$13,IF(2&lt;=Inputs!$B$8,IF(Inputs!$B$12&gt;0,MAX(MIN(NORM.INV(RAND(),LOOKUP(Q2449,Inputs!$J$6:$J$9,Inputs!$G$6:$G$9),LOOKUP(Q2449,Inputs!$J$6:$J$9,Inputs!$H$6:$H$9)),Inputs!$B$12),-Inputs!$B$12),NORM.INV(RAND(),LOOKUP(Q2449,Inputs!$J$6:$J$9,Inputs!$G$6:$G$9),LOOKUP(Q2449,Inputs!$J$6:$J$9,Inputs!$H$6:$H$9))),0),"" )</f>
        <v/>
      </c>
      <c r="H2449" s="26">
        <f>IF($A2449&lt;=Inputs!$B$13,IF(3&lt;=Inputs!$B$8,IF(Inputs!$B$12&gt;0,MAX(MIN(NORM.INV(RAND(),LOOKUP(R2449,Inputs!$J$6:$J$9,Inputs!$G$6:$G$9),LOOKUP(R2449,Inputs!$J$6:$J$9,Inputs!$H$6:$H$9)),Inputs!$B$12),-Inputs!$B$12),NORM.INV(RAND(),LOOKUP(R2449,Inputs!$J$6:$J$9,Inputs!$G$6:$G$9),LOOKUP(R2449,Inputs!$J$6:$J$9,Inputs!$H$6:$H$9))),0),"" )</f>
        <v/>
      </c>
      <c r="I2449" s="26">
        <f>IF($A2449&lt;=Inputs!$B$13,IF(4&lt;=Inputs!$B$8,IF(Inputs!$B$12&gt;0,MAX(MIN(NORM.INV(RAND(),LOOKUP(S2449,Inputs!$J$6:$J$9,Inputs!$G$6:$G$9),LOOKUP(S2449,Inputs!$J$6:$J$9,Inputs!$H$6:$H$9)),Inputs!$B$12),-Inputs!$B$12),NORM.INV(RAND(),LOOKUP(S2449,Inputs!$J$6:$J$9,Inputs!$G$6:$G$9),LOOKUP(S2449,Inputs!$J$6:$J$9,Inputs!$H$6:$H$9))),0),"" )</f>
        <v/>
      </c>
      <c r="J2449" s="26">
        <f>IF($A2449&lt;=Inputs!$B$13,IF(5&lt;=Inputs!$B$8,IF(Inputs!$B$12&gt;0,MAX(MIN(NORM.INV(RAND(),LOOKUP(T2449,Inputs!$J$6:$J$9,Inputs!$G$6:$G$9),LOOKUP(T2449,Inputs!$J$6:$J$9,Inputs!$H$6:$H$9)),Inputs!$B$12),-Inputs!$B$12),NORM.INV(RAND(),LOOKUP(T2449,Inputs!$J$6:$J$9,Inputs!$G$6:$G$9),LOOKUP(T2449,Inputs!$J$6:$J$9,Inputs!$H$6:$H$9))),0),"" )</f>
        <v/>
      </c>
      <c r="K2449" s="26">
        <f>IF($A2449&lt;=Inputs!$B$13,IF(6&lt;=Inputs!$B$8,IF(Inputs!$B$12&gt;0,MAX(MIN(NORM.INV(RAND(),LOOKUP(U2449,Inputs!$J$6:$J$9,Inputs!$G$6:$G$9),LOOKUP(U2449,Inputs!$J$6:$J$9,Inputs!$H$6:$H$9)),Inputs!$B$12),-Inputs!$B$12),NORM.INV(RAND(),LOOKUP(U2449,Inputs!$J$6:$J$9,Inputs!$G$6:$G$9),LOOKUP(U2449,Inputs!$J$6:$J$9,Inputs!$H$6:$H$9))),0),"" )</f>
        <v/>
      </c>
      <c r="L2449" s="26">
        <f>IF($A2449&lt;=Inputs!$B$13,IF(7&lt;=Inputs!$B$8,IF(Inputs!$B$12&gt;0,MAX(MIN(NORM.INV(RAND(),LOOKUP(V2449,Inputs!$J$6:$J$9,Inputs!$G$6:$G$9),LOOKUP(V2449,Inputs!$J$6:$J$9,Inputs!$H$6:$H$9)),Inputs!$B$12),-Inputs!$B$12),NORM.INV(RAND(),LOOKUP(V2449,Inputs!$J$6:$J$9,Inputs!$G$6:$G$9),LOOKUP(V2449,Inputs!$J$6:$J$9,Inputs!$H$6:$H$9))),0),"" )</f>
        <v/>
      </c>
      <c r="M2449" s="26">
        <f>IF($A2449&lt;=Inputs!$B$13,IF(8&lt;=Inputs!$B$8,IF(Inputs!$B$12&gt;0,MAX(MIN(NORM.INV(RAND(),LOOKUP(W2449,Inputs!$J$6:$J$9,Inputs!$G$6:$G$9),LOOKUP(W2449,Inputs!$J$6:$J$9,Inputs!$H$6:$H$9)),Inputs!$B$12),-Inputs!$B$12),NORM.INV(RAND(),LOOKUP(W2449,Inputs!$J$6:$J$9,Inputs!$G$6:$G$9),LOOKUP(W2449,Inputs!$J$6:$J$9,Inputs!$H$6:$H$9))),0),"" )</f>
        <v/>
      </c>
      <c r="N2449" s="26">
        <f>IF($A2449&lt;=Inputs!$B$13,IF(9&lt;=Inputs!$B$8,IF(Inputs!$B$12&gt;0,MAX(MIN(NORM.INV(RAND(),LOOKUP(X2449,Inputs!$J$6:$J$9,Inputs!$G$6:$G$9),LOOKUP(X2449,Inputs!$J$6:$J$9,Inputs!$H$6:$H$9)),Inputs!$B$12),-Inputs!$B$12),NORM.INV(RAND(),LOOKUP(X2449,Inputs!$J$6:$J$9,Inputs!$G$6:$G$9),LOOKUP(X2449,Inputs!$J$6:$J$9,Inputs!$H$6:$H$9))),0),"" )</f>
        <v/>
      </c>
      <c r="O2449" s="26">
        <f>IF($A2449&lt;=Inputs!$B$13,IF(10&lt;=Inputs!$B$8,IF(Inputs!$B$12&gt;0,MAX(MIN(NORM.INV(RAND(),LOOKUP(Y2449,Inputs!$J$6:$J$9,Inputs!$G$6:$G$9),LOOKUP(Y2449,Inputs!$J$6:$J$9,Inputs!$H$6:$H$9)),Inputs!$B$12),-Inputs!$B$12),NORM.INV(RAND(),LOOKUP(Y2449,Inputs!$J$6:$J$9,Inputs!$G$6:$G$9),LOOKUP(Y2449,Inputs!$J$6:$J$9,Inputs!$H$6:$H$9))),0),"" )</f>
        <v/>
      </c>
      <c r="P2449" s="31">
        <f>IF($A2449&lt;=Inputs!$B$13,RAND(),"")</f>
        <v/>
      </c>
      <c r="Q2449" s="31">
        <f>IF($A2449&lt;=Inputs!$B$13,RAND(),"")</f>
        <v/>
      </c>
      <c r="R2449" s="31">
        <f>IF($A2449&lt;=Inputs!$B$13,RAND(),"")</f>
        <v/>
      </c>
      <c r="S2449" s="31">
        <f>IF($A2449&lt;=Inputs!$B$13,RAND(),"")</f>
        <v/>
      </c>
      <c r="T2449" s="31">
        <f>IF($A2449&lt;=Inputs!$B$13,RAND(),"")</f>
        <v/>
      </c>
      <c r="U2449" s="31">
        <f>IF($A2449&lt;=Inputs!$B$13,RAND(),"")</f>
        <v/>
      </c>
      <c r="V2449" s="31">
        <f>IF($A2449&lt;=Inputs!$B$13,RAND(),"")</f>
        <v/>
      </c>
      <c r="W2449" s="31">
        <f>IF($A2449&lt;=Inputs!$B$13,RAND(),"")</f>
        <v/>
      </c>
      <c r="X2449" s="31">
        <f>IF($A2449&lt;=Inputs!$B$13,RAND(),"")</f>
        <v/>
      </c>
      <c r="Y2449" s="31">
        <f>IF($A2449&lt;=Inputs!$B$13,RAND(),"")</f>
        <v/>
      </c>
    </row>
    <row r="2450">
      <c r="A2450" t="n">
        <v>2445</v>
      </c>
      <c r="B2450" s="26">
        <f>IF($A2450&lt;=Inputs!$B$13,IF(Inputs!$B$8&gt;0,SUM(F2450:O2450)/Inputs!$B$8,0),"")</f>
        <v/>
      </c>
      <c r="C2450" s="27">
        <f>IF($A2450&lt;=Inputs!$B$13,B2450/100,"")</f>
        <v/>
      </c>
      <c r="D2450" s="28">
        <f>IF($A2450&lt;=Inputs!$B$13,C2450*Inputs!$B$7,"")</f>
        <v/>
      </c>
      <c r="E2450" s="29">
        <f>IF($A2450&lt;=Inputs!$B$13,IF(D2450&gt;0,1,0),"")</f>
        <v/>
      </c>
      <c r="F2450" s="26">
        <f>IF($A2450&lt;=Inputs!$B$13,IF(1&lt;=Inputs!$B$8,IF(Inputs!$B$12&gt;0,MAX(MIN(NORM.INV(RAND(),LOOKUP(P2450,Inputs!$J$6:$J$9,Inputs!$G$6:$G$9),LOOKUP(P2450,Inputs!$J$6:$J$9,Inputs!$H$6:$H$9)),Inputs!$B$12),-Inputs!$B$12),NORM.INV(RAND(),LOOKUP(P2450,Inputs!$J$6:$J$9,Inputs!$G$6:$G$9),LOOKUP(P2450,Inputs!$J$6:$J$9,Inputs!$H$6:$H$9))),0),"" )</f>
        <v/>
      </c>
      <c r="G2450" s="26">
        <f>IF($A2450&lt;=Inputs!$B$13,IF(2&lt;=Inputs!$B$8,IF(Inputs!$B$12&gt;0,MAX(MIN(NORM.INV(RAND(),LOOKUP(Q2450,Inputs!$J$6:$J$9,Inputs!$G$6:$G$9),LOOKUP(Q2450,Inputs!$J$6:$J$9,Inputs!$H$6:$H$9)),Inputs!$B$12),-Inputs!$B$12),NORM.INV(RAND(),LOOKUP(Q2450,Inputs!$J$6:$J$9,Inputs!$G$6:$G$9),LOOKUP(Q2450,Inputs!$J$6:$J$9,Inputs!$H$6:$H$9))),0),"" )</f>
        <v/>
      </c>
      <c r="H2450" s="26">
        <f>IF($A2450&lt;=Inputs!$B$13,IF(3&lt;=Inputs!$B$8,IF(Inputs!$B$12&gt;0,MAX(MIN(NORM.INV(RAND(),LOOKUP(R2450,Inputs!$J$6:$J$9,Inputs!$G$6:$G$9),LOOKUP(R2450,Inputs!$J$6:$J$9,Inputs!$H$6:$H$9)),Inputs!$B$12),-Inputs!$B$12),NORM.INV(RAND(),LOOKUP(R2450,Inputs!$J$6:$J$9,Inputs!$G$6:$G$9),LOOKUP(R2450,Inputs!$J$6:$J$9,Inputs!$H$6:$H$9))),0),"" )</f>
        <v/>
      </c>
      <c r="I2450" s="26">
        <f>IF($A2450&lt;=Inputs!$B$13,IF(4&lt;=Inputs!$B$8,IF(Inputs!$B$12&gt;0,MAX(MIN(NORM.INV(RAND(),LOOKUP(S2450,Inputs!$J$6:$J$9,Inputs!$G$6:$G$9),LOOKUP(S2450,Inputs!$J$6:$J$9,Inputs!$H$6:$H$9)),Inputs!$B$12),-Inputs!$B$12),NORM.INV(RAND(),LOOKUP(S2450,Inputs!$J$6:$J$9,Inputs!$G$6:$G$9),LOOKUP(S2450,Inputs!$J$6:$J$9,Inputs!$H$6:$H$9))),0),"" )</f>
        <v/>
      </c>
      <c r="J2450" s="26">
        <f>IF($A2450&lt;=Inputs!$B$13,IF(5&lt;=Inputs!$B$8,IF(Inputs!$B$12&gt;0,MAX(MIN(NORM.INV(RAND(),LOOKUP(T2450,Inputs!$J$6:$J$9,Inputs!$G$6:$G$9),LOOKUP(T2450,Inputs!$J$6:$J$9,Inputs!$H$6:$H$9)),Inputs!$B$12),-Inputs!$B$12),NORM.INV(RAND(),LOOKUP(T2450,Inputs!$J$6:$J$9,Inputs!$G$6:$G$9),LOOKUP(T2450,Inputs!$J$6:$J$9,Inputs!$H$6:$H$9))),0),"" )</f>
        <v/>
      </c>
      <c r="K2450" s="26">
        <f>IF($A2450&lt;=Inputs!$B$13,IF(6&lt;=Inputs!$B$8,IF(Inputs!$B$12&gt;0,MAX(MIN(NORM.INV(RAND(),LOOKUP(U2450,Inputs!$J$6:$J$9,Inputs!$G$6:$G$9),LOOKUP(U2450,Inputs!$J$6:$J$9,Inputs!$H$6:$H$9)),Inputs!$B$12),-Inputs!$B$12),NORM.INV(RAND(),LOOKUP(U2450,Inputs!$J$6:$J$9,Inputs!$G$6:$G$9),LOOKUP(U2450,Inputs!$J$6:$J$9,Inputs!$H$6:$H$9))),0),"" )</f>
        <v/>
      </c>
      <c r="L2450" s="26">
        <f>IF($A2450&lt;=Inputs!$B$13,IF(7&lt;=Inputs!$B$8,IF(Inputs!$B$12&gt;0,MAX(MIN(NORM.INV(RAND(),LOOKUP(V2450,Inputs!$J$6:$J$9,Inputs!$G$6:$G$9),LOOKUP(V2450,Inputs!$J$6:$J$9,Inputs!$H$6:$H$9)),Inputs!$B$12),-Inputs!$B$12),NORM.INV(RAND(),LOOKUP(V2450,Inputs!$J$6:$J$9,Inputs!$G$6:$G$9),LOOKUP(V2450,Inputs!$J$6:$J$9,Inputs!$H$6:$H$9))),0),"" )</f>
        <v/>
      </c>
      <c r="M2450" s="26">
        <f>IF($A2450&lt;=Inputs!$B$13,IF(8&lt;=Inputs!$B$8,IF(Inputs!$B$12&gt;0,MAX(MIN(NORM.INV(RAND(),LOOKUP(W2450,Inputs!$J$6:$J$9,Inputs!$G$6:$G$9),LOOKUP(W2450,Inputs!$J$6:$J$9,Inputs!$H$6:$H$9)),Inputs!$B$12),-Inputs!$B$12),NORM.INV(RAND(),LOOKUP(W2450,Inputs!$J$6:$J$9,Inputs!$G$6:$G$9),LOOKUP(W2450,Inputs!$J$6:$J$9,Inputs!$H$6:$H$9))),0),"" )</f>
        <v/>
      </c>
      <c r="N2450" s="26">
        <f>IF($A2450&lt;=Inputs!$B$13,IF(9&lt;=Inputs!$B$8,IF(Inputs!$B$12&gt;0,MAX(MIN(NORM.INV(RAND(),LOOKUP(X2450,Inputs!$J$6:$J$9,Inputs!$G$6:$G$9),LOOKUP(X2450,Inputs!$J$6:$J$9,Inputs!$H$6:$H$9)),Inputs!$B$12),-Inputs!$B$12),NORM.INV(RAND(),LOOKUP(X2450,Inputs!$J$6:$J$9,Inputs!$G$6:$G$9),LOOKUP(X2450,Inputs!$J$6:$J$9,Inputs!$H$6:$H$9))),0),"" )</f>
        <v/>
      </c>
      <c r="O2450" s="26">
        <f>IF($A2450&lt;=Inputs!$B$13,IF(10&lt;=Inputs!$B$8,IF(Inputs!$B$12&gt;0,MAX(MIN(NORM.INV(RAND(),LOOKUP(Y2450,Inputs!$J$6:$J$9,Inputs!$G$6:$G$9),LOOKUP(Y2450,Inputs!$J$6:$J$9,Inputs!$H$6:$H$9)),Inputs!$B$12),-Inputs!$B$12),NORM.INV(RAND(),LOOKUP(Y2450,Inputs!$J$6:$J$9,Inputs!$G$6:$G$9),LOOKUP(Y2450,Inputs!$J$6:$J$9,Inputs!$H$6:$H$9))),0),"" )</f>
        <v/>
      </c>
      <c r="P2450" s="31">
        <f>IF($A2450&lt;=Inputs!$B$13,RAND(),"")</f>
        <v/>
      </c>
      <c r="Q2450" s="31">
        <f>IF($A2450&lt;=Inputs!$B$13,RAND(),"")</f>
        <v/>
      </c>
      <c r="R2450" s="31">
        <f>IF($A2450&lt;=Inputs!$B$13,RAND(),"")</f>
        <v/>
      </c>
      <c r="S2450" s="31">
        <f>IF($A2450&lt;=Inputs!$B$13,RAND(),"")</f>
        <v/>
      </c>
      <c r="T2450" s="31">
        <f>IF($A2450&lt;=Inputs!$B$13,RAND(),"")</f>
        <v/>
      </c>
      <c r="U2450" s="31">
        <f>IF($A2450&lt;=Inputs!$B$13,RAND(),"")</f>
        <v/>
      </c>
      <c r="V2450" s="31">
        <f>IF($A2450&lt;=Inputs!$B$13,RAND(),"")</f>
        <v/>
      </c>
      <c r="W2450" s="31">
        <f>IF($A2450&lt;=Inputs!$B$13,RAND(),"")</f>
        <v/>
      </c>
      <c r="X2450" s="31">
        <f>IF($A2450&lt;=Inputs!$B$13,RAND(),"")</f>
        <v/>
      </c>
      <c r="Y2450" s="31">
        <f>IF($A2450&lt;=Inputs!$B$13,RAND(),"")</f>
        <v/>
      </c>
    </row>
    <row r="2451">
      <c r="A2451" t="n">
        <v>2446</v>
      </c>
      <c r="B2451" s="26">
        <f>IF($A2451&lt;=Inputs!$B$13,IF(Inputs!$B$8&gt;0,SUM(F2451:O2451)/Inputs!$B$8,0),"")</f>
        <v/>
      </c>
      <c r="C2451" s="27">
        <f>IF($A2451&lt;=Inputs!$B$13,B2451/100,"")</f>
        <v/>
      </c>
      <c r="D2451" s="28">
        <f>IF($A2451&lt;=Inputs!$B$13,C2451*Inputs!$B$7,"")</f>
        <v/>
      </c>
      <c r="E2451" s="29">
        <f>IF($A2451&lt;=Inputs!$B$13,IF(D2451&gt;0,1,0),"")</f>
        <v/>
      </c>
      <c r="F2451" s="26">
        <f>IF($A2451&lt;=Inputs!$B$13,IF(1&lt;=Inputs!$B$8,IF(Inputs!$B$12&gt;0,MAX(MIN(NORM.INV(RAND(),LOOKUP(P2451,Inputs!$J$6:$J$9,Inputs!$G$6:$G$9),LOOKUP(P2451,Inputs!$J$6:$J$9,Inputs!$H$6:$H$9)),Inputs!$B$12),-Inputs!$B$12),NORM.INV(RAND(),LOOKUP(P2451,Inputs!$J$6:$J$9,Inputs!$G$6:$G$9),LOOKUP(P2451,Inputs!$J$6:$J$9,Inputs!$H$6:$H$9))),0),"" )</f>
        <v/>
      </c>
      <c r="G2451" s="26">
        <f>IF($A2451&lt;=Inputs!$B$13,IF(2&lt;=Inputs!$B$8,IF(Inputs!$B$12&gt;0,MAX(MIN(NORM.INV(RAND(),LOOKUP(Q2451,Inputs!$J$6:$J$9,Inputs!$G$6:$G$9),LOOKUP(Q2451,Inputs!$J$6:$J$9,Inputs!$H$6:$H$9)),Inputs!$B$12),-Inputs!$B$12),NORM.INV(RAND(),LOOKUP(Q2451,Inputs!$J$6:$J$9,Inputs!$G$6:$G$9),LOOKUP(Q2451,Inputs!$J$6:$J$9,Inputs!$H$6:$H$9))),0),"" )</f>
        <v/>
      </c>
      <c r="H2451" s="26">
        <f>IF($A2451&lt;=Inputs!$B$13,IF(3&lt;=Inputs!$B$8,IF(Inputs!$B$12&gt;0,MAX(MIN(NORM.INV(RAND(),LOOKUP(R2451,Inputs!$J$6:$J$9,Inputs!$G$6:$G$9),LOOKUP(R2451,Inputs!$J$6:$J$9,Inputs!$H$6:$H$9)),Inputs!$B$12),-Inputs!$B$12),NORM.INV(RAND(),LOOKUP(R2451,Inputs!$J$6:$J$9,Inputs!$G$6:$G$9),LOOKUP(R2451,Inputs!$J$6:$J$9,Inputs!$H$6:$H$9))),0),"" )</f>
        <v/>
      </c>
      <c r="I2451" s="26">
        <f>IF($A2451&lt;=Inputs!$B$13,IF(4&lt;=Inputs!$B$8,IF(Inputs!$B$12&gt;0,MAX(MIN(NORM.INV(RAND(),LOOKUP(S2451,Inputs!$J$6:$J$9,Inputs!$G$6:$G$9),LOOKUP(S2451,Inputs!$J$6:$J$9,Inputs!$H$6:$H$9)),Inputs!$B$12),-Inputs!$B$12),NORM.INV(RAND(),LOOKUP(S2451,Inputs!$J$6:$J$9,Inputs!$G$6:$G$9),LOOKUP(S2451,Inputs!$J$6:$J$9,Inputs!$H$6:$H$9))),0),"" )</f>
        <v/>
      </c>
      <c r="J2451" s="26">
        <f>IF($A2451&lt;=Inputs!$B$13,IF(5&lt;=Inputs!$B$8,IF(Inputs!$B$12&gt;0,MAX(MIN(NORM.INV(RAND(),LOOKUP(T2451,Inputs!$J$6:$J$9,Inputs!$G$6:$G$9),LOOKUP(T2451,Inputs!$J$6:$J$9,Inputs!$H$6:$H$9)),Inputs!$B$12),-Inputs!$B$12),NORM.INV(RAND(),LOOKUP(T2451,Inputs!$J$6:$J$9,Inputs!$G$6:$G$9),LOOKUP(T2451,Inputs!$J$6:$J$9,Inputs!$H$6:$H$9))),0),"" )</f>
        <v/>
      </c>
      <c r="K2451" s="26">
        <f>IF($A2451&lt;=Inputs!$B$13,IF(6&lt;=Inputs!$B$8,IF(Inputs!$B$12&gt;0,MAX(MIN(NORM.INV(RAND(),LOOKUP(U2451,Inputs!$J$6:$J$9,Inputs!$G$6:$G$9),LOOKUP(U2451,Inputs!$J$6:$J$9,Inputs!$H$6:$H$9)),Inputs!$B$12),-Inputs!$B$12),NORM.INV(RAND(),LOOKUP(U2451,Inputs!$J$6:$J$9,Inputs!$G$6:$G$9),LOOKUP(U2451,Inputs!$J$6:$J$9,Inputs!$H$6:$H$9))),0),"" )</f>
        <v/>
      </c>
      <c r="L2451" s="26">
        <f>IF($A2451&lt;=Inputs!$B$13,IF(7&lt;=Inputs!$B$8,IF(Inputs!$B$12&gt;0,MAX(MIN(NORM.INV(RAND(),LOOKUP(V2451,Inputs!$J$6:$J$9,Inputs!$G$6:$G$9),LOOKUP(V2451,Inputs!$J$6:$J$9,Inputs!$H$6:$H$9)),Inputs!$B$12),-Inputs!$B$12),NORM.INV(RAND(),LOOKUP(V2451,Inputs!$J$6:$J$9,Inputs!$G$6:$G$9),LOOKUP(V2451,Inputs!$J$6:$J$9,Inputs!$H$6:$H$9))),0),"" )</f>
        <v/>
      </c>
      <c r="M2451" s="26">
        <f>IF($A2451&lt;=Inputs!$B$13,IF(8&lt;=Inputs!$B$8,IF(Inputs!$B$12&gt;0,MAX(MIN(NORM.INV(RAND(),LOOKUP(W2451,Inputs!$J$6:$J$9,Inputs!$G$6:$G$9),LOOKUP(W2451,Inputs!$J$6:$J$9,Inputs!$H$6:$H$9)),Inputs!$B$12),-Inputs!$B$12),NORM.INV(RAND(),LOOKUP(W2451,Inputs!$J$6:$J$9,Inputs!$G$6:$G$9),LOOKUP(W2451,Inputs!$J$6:$J$9,Inputs!$H$6:$H$9))),0),"" )</f>
        <v/>
      </c>
      <c r="N2451" s="26">
        <f>IF($A2451&lt;=Inputs!$B$13,IF(9&lt;=Inputs!$B$8,IF(Inputs!$B$12&gt;0,MAX(MIN(NORM.INV(RAND(),LOOKUP(X2451,Inputs!$J$6:$J$9,Inputs!$G$6:$G$9),LOOKUP(X2451,Inputs!$J$6:$J$9,Inputs!$H$6:$H$9)),Inputs!$B$12),-Inputs!$B$12),NORM.INV(RAND(),LOOKUP(X2451,Inputs!$J$6:$J$9,Inputs!$G$6:$G$9),LOOKUP(X2451,Inputs!$J$6:$J$9,Inputs!$H$6:$H$9))),0),"" )</f>
        <v/>
      </c>
      <c r="O2451" s="26">
        <f>IF($A2451&lt;=Inputs!$B$13,IF(10&lt;=Inputs!$B$8,IF(Inputs!$B$12&gt;0,MAX(MIN(NORM.INV(RAND(),LOOKUP(Y2451,Inputs!$J$6:$J$9,Inputs!$G$6:$G$9),LOOKUP(Y2451,Inputs!$J$6:$J$9,Inputs!$H$6:$H$9)),Inputs!$B$12),-Inputs!$B$12),NORM.INV(RAND(),LOOKUP(Y2451,Inputs!$J$6:$J$9,Inputs!$G$6:$G$9),LOOKUP(Y2451,Inputs!$J$6:$J$9,Inputs!$H$6:$H$9))),0),"" )</f>
        <v/>
      </c>
      <c r="P2451" s="31">
        <f>IF($A2451&lt;=Inputs!$B$13,RAND(),"")</f>
        <v/>
      </c>
      <c r="Q2451" s="31">
        <f>IF($A2451&lt;=Inputs!$B$13,RAND(),"")</f>
        <v/>
      </c>
      <c r="R2451" s="31">
        <f>IF($A2451&lt;=Inputs!$B$13,RAND(),"")</f>
        <v/>
      </c>
      <c r="S2451" s="31">
        <f>IF($A2451&lt;=Inputs!$B$13,RAND(),"")</f>
        <v/>
      </c>
      <c r="T2451" s="31">
        <f>IF($A2451&lt;=Inputs!$B$13,RAND(),"")</f>
        <v/>
      </c>
      <c r="U2451" s="31">
        <f>IF($A2451&lt;=Inputs!$B$13,RAND(),"")</f>
        <v/>
      </c>
      <c r="V2451" s="31">
        <f>IF($A2451&lt;=Inputs!$B$13,RAND(),"")</f>
        <v/>
      </c>
      <c r="W2451" s="31">
        <f>IF($A2451&lt;=Inputs!$B$13,RAND(),"")</f>
        <v/>
      </c>
      <c r="X2451" s="31">
        <f>IF($A2451&lt;=Inputs!$B$13,RAND(),"")</f>
        <v/>
      </c>
      <c r="Y2451" s="31">
        <f>IF($A2451&lt;=Inputs!$B$13,RAND(),"")</f>
        <v/>
      </c>
    </row>
    <row r="2452">
      <c r="A2452" t="n">
        <v>2447</v>
      </c>
      <c r="B2452" s="26">
        <f>IF($A2452&lt;=Inputs!$B$13,IF(Inputs!$B$8&gt;0,SUM(F2452:O2452)/Inputs!$B$8,0),"")</f>
        <v/>
      </c>
      <c r="C2452" s="27">
        <f>IF($A2452&lt;=Inputs!$B$13,B2452/100,"")</f>
        <v/>
      </c>
      <c r="D2452" s="28">
        <f>IF($A2452&lt;=Inputs!$B$13,C2452*Inputs!$B$7,"")</f>
        <v/>
      </c>
      <c r="E2452" s="29">
        <f>IF($A2452&lt;=Inputs!$B$13,IF(D2452&gt;0,1,0),"")</f>
        <v/>
      </c>
      <c r="F2452" s="26">
        <f>IF($A2452&lt;=Inputs!$B$13,IF(1&lt;=Inputs!$B$8,IF(Inputs!$B$12&gt;0,MAX(MIN(NORM.INV(RAND(),LOOKUP(P2452,Inputs!$J$6:$J$9,Inputs!$G$6:$G$9),LOOKUP(P2452,Inputs!$J$6:$J$9,Inputs!$H$6:$H$9)),Inputs!$B$12),-Inputs!$B$12),NORM.INV(RAND(),LOOKUP(P2452,Inputs!$J$6:$J$9,Inputs!$G$6:$G$9),LOOKUP(P2452,Inputs!$J$6:$J$9,Inputs!$H$6:$H$9))),0),"" )</f>
        <v/>
      </c>
      <c r="G2452" s="26">
        <f>IF($A2452&lt;=Inputs!$B$13,IF(2&lt;=Inputs!$B$8,IF(Inputs!$B$12&gt;0,MAX(MIN(NORM.INV(RAND(),LOOKUP(Q2452,Inputs!$J$6:$J$9,Inputs!$G$6:$G$9),LOOKUP(Q2452,Inputs!$J$6:$J$9,Inputs!$H$6:$H$9)),Inputs!$B$12),-Inputs!$B$12),NORM.INV(RAND(),LOOKUP(Q2452,Inputs!$J$6:$J$9,Inputs!$G$6:$G$9),LOOKUP(Q2452,Inputs!$J$6:$J$9,Inputs!$H$6:$H$9))),0),"" )</f>
        <v/>
      </c>
      <c r="H2452" s="26">
        <f>IF($A2452&lt;=Inputs!$B$13,IF(3&lt;=Inputs!$B$8,IF(Inputs!$B$12&gt;0,MAX(MIN(NORM.INV(RAND(),LOOKUP(R2452,Inputs!$J$6:$J$9,Inputs!$G$6:$G$9),LOOKUP(R2452,Inputs!$J$6:$J$9,Inputs!$H$6:$H$9)),Inputs!$B$12),-Inputs!$B$12),NORM.INV(RAND(),LOOKUP(R2452,Inputs!$J$6:$J$9,Inputs!$G$6:$G$9),LOOKUP(R2452,Inputs!$J$6:$J$9,Inputs!$H$6:$H$9))),0),"" )</f>
        <v/>
      </c>
      <c r="I2452" s="26">
        <f>IF($A2452&lt;=Inputs!$B$13,IF(4&lt;=Inputs!$B$8,IF(Inputs!$B$12&gt;0,MAX(MIN(NORM.INV(RAND(),LOOKUP(S2452,Inputs!$J$6:$J$9,Inputs!$G$6:$G$9),LOOKUP(S2452,Inputs!$J$6:$J$9,Inputs!$H$6:$H$9)),Inputs!$B$12),-Inputs!$B$12),NORM.INV(RAND(),LOOKUP(S2452,Inputs!$J$6:$J$9,Inputs!$G$6:$G$9),LOOKUP(S2452,Inputs!$J$6:$J$9,Inputs!$H$6:$H$9))),0),"" )</f>
        <v/>
      </c>
      <c r="J2452" s="26">
        <f>IF($A2452&lt;=Inputs!$B$13,IF(5&lt;=Inputs!$B$8,IF(Inputs!$B$12&gt;0,MAX(MIN(NORM.INV(RAND(),LOOKUP(T2452,Inputs!$J$6:$J$9,Inputs!$G$6:$G$9),LOOKUP(T2452,Inputs!$J$6:$J$9,Inputs!$H$6:$H$9)),Inputs!$B$12),-Inputs!$B$12),NORM.INV(RAND(),LOOKUP(T2452,Inputs!$J$6:$J$9,Inputs!$G$6:$G$9),LOOKUP(T2452,Inputs!$J$6:$J$9,Inputs!$H$6:$H$9))),0),"" )</f>
        <v/>
      </c>
      <c r="K2452" s="26">
        <f>IF($A2452&lt;=Inputs!$B$13,IF(6&lt;=Inputs!$B$8,IF(Inputs!$B$12&gt;0,MAX(MIN(NORM.INV(RAND(),LOOKUP(U2452,Inputs!$J$6:$J$9,Inputs!$G$6:$G$9),LOOKUP(U2452,Inputs!$J$6:$J$9,Inputs!$H$6:$H$9)),Inputs!$B$12),-Inputs!$B$12),NORM.INV(RAND(),LOOKUP(U2452,Inputs!$J$6:$J$9,Inputs!$G$6:$G$9),LOOKUP(U2452,Inputs!$J$6:$J$9,Inputs!$H$6:$H$9))),0),"" )</f>
        <v/>
      </c>
      <c r="L2452" s="26">
        <f>IF($A2452&lt;=Inputs!$B$13,IF(7&lt;=Inputs!$B$8,IF(Inputs!$B$12&gt;0,MAX(MIN(NORM.INV(RAND(),LOOKUP(V2452,Inputs!$J$6:$J$9,Inputs!$G$6:$G$9),LOOKUP(V2452,Inputs!$J$6:$J$9,Inputs!$H$6:$H$9)),Inputs!$B$12),-Inputs!$B$12),NORM.INV(RAND(),LOOKUP(V2452,Inputs!$J$6:$J$9,Inputs!$G$6:$G$9),LOOKUP(V2452,Inputs!$J$6:$J$9,Inputs!$H$6:$H$9))),0),"" )</f>
        <v/>
      </c>
      <c r="M2452" s="26">
        <f>IF($A2452&lt;=Inputs!$B$13,IF(8&lt;=Inputs!$B$8,IF(Inputs!$B$12&gt;0,MAX(MIN(NORM.INV(RAND(),LOOKUP(W2452,Inputs!$J$6:$J$9,Inputs!$G$6:$G$9),LOOKUP(W2452,Inputs!$J$6:$J$9,Inputs!$H$6:$H$9)),Inputs!$B$12),-Inputs!$B$12),NORM.INV(RAND(),LOOKUP(W2452,Inputs!$J$6:$J$9,Inputs!$G$6:$G$9),LOOKUP(W2452,Inputs!$J$6:$J$9,Inputs!$H$6:$H$9))),0),"" )</f>
        <v/>
      </c>
      <c r="N2452" s="26">
        <f>IF($A2452&lt;=Inputs!$B$13,IF(9&lt;=Inputs!$B$8,IF(Inputs!$B$12&gt;0,MAX(MIN(NORM.INV(RAND(),LOOKUP(X2452,Inputs!$J$6:$J$9,Inputs!$G$6:$G$9),LOOKUP(X2452,Inputs!$J$6:$J$9,Inputs!$H$6:$H$9)),Inputs!$B$12),-Inputs!$B$12),NORM.INV(RAND(),LOOKUP(X2452,Inputs!$J$6:$J$9,Inputs!$G$6:$G$9),LOOKUP(X2452,Inputs!$J$6:$J$9,Inputs!$H$6:$H$9))),0),"" )</f>
        <v/>
      </c>
      <c r="O2452" s="26">
        <f>IF($A2452&lt;=Inputs!$B$13,IF(10&lt;=Inputs!$B$8,IF(Inputs!$B$12&gt;0,MAX(MIN(NORM.INV(RAND(),LOOKUP(Y2452,Inputs!$J$6:$J$9,Inputs!$G$6:$G$9),LOOKUP(Y2452,Inputs!$J$6:$J$9,Inputs!$H$6:$H$9)),Inputs!$B$12),-Inputs!$B$12),NORM.INV(RAND(),LOOKUP(Y2452,Inputs!$J$6:$J$9,Inputs!$G$6:$G$9),LOOKUP(Y2452,Inputs!$J$6:$J$9,Inputs!$H$6:$H$9))),0),"" )</f>
        <v/>
      </c>
      <c r="P2452" s="31">
        <f>IF($A2452&lt;=Inputs!$B$13,RAND(),"")</f>
        <v/>
      </c>
      <c r="Q2452" s="31">
        <f>IF($A2452&lt;=Inputs!$B$13,RAND(),"")</f>
        <v/>
      </c>
      <c r="R2452" s="31">
        <f>IF($A2452&lt;=Inputs!$B$13,RAND(),"")</f>
        <v/>
      </c>
      <c r="S2452" s="31">
        <f>IF($A2452&lt;=Inputs!$B$13,RAND(),"")</f>
        <v/>
      </c>
      <c r="T2452" s="31">
        <f>IF($A2452&lt;=Inputs!$B$13,RAND(),"")</f>
        <v/>
      </c>
      <c r="U2452" s="31">
        <f>IF($A2452&lt;=Inputs!$B$13,RAND(),"")</f>
        <v/>
      </c>
      <c r="V2452" s="31">
        <f>IF($A2452&lt;=Inputs!$B$13,RAND(),"")</f>
        <v/>
      </c>
      <c r="W2452" s="31">
        <f>IF($A2452&lt;=Inputs!$B$13,RAND(),"")</f>
        <v/>
      </c>
      <c r="X2452" s="31">
        <f>IF($A2452&lt;=Inputs!$B$13,RAND(),"")</f>
        <v/>
      </c>
      <c r="Y2452" s="31">
        <f>IF($A2452&lt;=Inputs!$B$13,RAND(),"")</f>
        <v/>
      </c>
    </row>
    <row r="2453">
      <c r="A2453" t="n">
        <v>2448</v>
      </c>
      <c r="B2453" s="26">
        <f>IF($A2453&lt;=Inputs!$B$13,IF(Inputs!$B$8&gt;0,SUM(F2453:O2453)/Inputs!$B$8,0),"")</f>
        <v/>
      </c>
      <c r="C2453" s="27">
        <f>IF($A2453&lt;=Inputs!$B$13,B2453/100,"")</f>
        <v/>
      </c>
      <c r="D2453" s="28">
        <f>IF($A2453&lt;=Inputs!$B$13,C2453*Inputs!$B$7,"")</f>
        <v/>
      </c>
      <c r="E2453" s="29">
        <f>IF($A2453&lt;=Inputs!$B$13,IF(D2453&gt;0,1,0),"")</f>
        <v/>
      </c>
      <c r="F2453" s="26">
        <f>IF($A2453&lt;=Inputs!$B$13,IF(1&lt;=Inputs!$B$8,IF(Inputs!$B$12&gt;0,MAX(MIN(NORM.INV(RAND(),LOOKUP(P2453,Inputs!$J$6:$J$9,Inputs!$G$6:$G$9),LOOKUP(P2453,Inputs!$J$6:$J$9,Inputs!$H$6:$H$9)),Inputs!$B$12),-Inputs!$B$12),NORM.INV(RAND(),LOOKUP(P2453,Inputs!$J$6:$J$9,Inputs!$G$6:$G$9),LOOKUP(P2453,Inputs!$J$6:$J$9,Inputs!$H$6:$H$9))),0),"" )</f>
        <v/>
      </c>
      <c r="G2453" s="26">
        <f>IF($A2453&lt;=Inputs!$B$13,IF(2&lt;=Inputs!$B$8,IF(Inputs!$B$12&gt;0,MAX(MIN(NORM.INV(RAND(),LOOKUP(Q2453,Inputs!$J$6:$J$9,Inputs!$G$6:$G$9),LOOKUP(Q2453,Inputs!$J$6:$J$9,Inputs!$H$6:$H$9)),Inputs!$B$12),-Inputs!$B$12),NORM.INV(RAND(),LOOKUP(Q2453,Inputs!$J$6:$J$9,Inputs!$G$6:$G$9),LOOKUP(Q2453,Inputs!$J$6:$J$9,Inputs!$H$6:$H$9))),0),"" )</f>
        <v/>
      </c>
      <c r="H2453" s="26">
        <f>IF($A2453&lt;=Inputs!$B$13,IF(3&lt;=Inputs!$B$8,IF(Inputs!$B$12&gt;0,MAX(MIN(NORM.INV(RAND(),LOOKUP(R2453,Inputs!$J$6:$J$9,Inputs!$G$6:$G$9),LOOKUP(R2453,Inputs!$J$6:$J$9,Inputs!$H$6:$H$9)),Inputs!$B$12),-Inputs!$B$12),NORM.INV(RAND(),LOOKUP(R2453,Inputs!$J$6:$J$9,Inputs!$G$6:$G$9),LOOKUP(R2453,Inputs!$J$6:$J$9,Inputs!$H$6:$H$9))),0),"" )</f>
        <v/>
      </c>
      <c r="I2453" s="26">
        <f>IF($A2453&lt;=Inputs!$B$13,IF(4&lt;=Inputs!$B$8,IF(Inputs!$B$12&gt;0,MAX(MIN(NORM.INV(RAND(),LOOKUP(S2453,Inputs!$J$6:$J$9,Inputs!$G$6:$G$9),LOOKUP(S2453,Inputs!$J$6:$J$9,Inputs!$H$6:$H$9)),Inputs!$B$12),-Inputs!$B$12),NORM.INV(RAND(),LOOKUP(S2453,Inputs!$J$6:$J$9,Inputs!$G$6:$G$9),LOOKUP(S2453,Inputs!$J$6:$J$9,Inputs!$H$6:$H$9))),0),"" )</f>
        <v/>
      </c>
      <c r="J2453" s="26">
        <f>IF($A2453&lt;=Inputs!$B$13,IF(5&lt;=Inputs!$B$8,IF(Inputs!$B$12&gt;0,MAX(MIN(NORM.INV(RAND(),LOOKUP(T2453,Inputs!$J$6:$J$9,Inputs!$G$6:$G$9),LOOKUP(T2453,Inputs!$J$6:$J$9,Inputs!$H$6:$H$9)),Inputs!$B$12),-Inputs!$B$12),NORM.INV(RAND(),LOOKUP(T2453,Inputs!$J$6:$J$9,Inputs!$G$6:$G$9),LOOKUP(T2453,Inputs!$J$6:$J$9,Inputs!$H$6:$H$9))),0),"" )</f>
        <v/>
      </c>
      <c r="K2453" s="26">
        <f>IF($A2453&lt;=Inputs!$B$13,IF(6&lt;=Inputs!$B$8,IF(Inputs!$B$12&gt;0,MAX(MIN(NORM.INV(RAND(),LOOKUP(U2453,Inputs!$J$6:$J$9,Inputs!$G$6:$G$9),LOOKUP(U2453,Inputs!$J$6:$J$9,Inputs!$H$6:$H$9)),Inputs!$B$12),-Inputs!$B$12),NORM.INV(RAND(),LOOKUP(U2453,Inputs!$J$6:$J$9,Inputs!$G$6:$G$9),LOOKUP(U2453,Inputs!$J$6:$J$9,Inputs!$H$6:$H$9))),0),"" )</f>
        <v/>
      </c>
      <c r="L2453" s="26">
        <f>IF($A2453&lt;=Inputs!$B$13,IF(7&lt;=Inputs!$B$8,IF(Inputs!$B$12&gt;0,MAX(MIN(NORM.INV(RAND(),LOOKUP(V2453,Inputs!$J$6:$J$9,Inputs!$G$6:$G$9),LOOKUP(V2453,Inputs!$J$6:$J$9,Inputs!$H$6:$H$9)),Inputs!$B$12),-Inputs!$B$12),NORM.INV(RAND(),LOOKUP(V2453,Inputs!$J$6:$J$9,Inputs!$G$6:$G$9),LOOKUP(V2453,Inputs!$J$6:$J$9,Inputs!$H$6:$H$9))),0),"" )</f>
        <v/>
      </c>
      <c r="M2453" s="26">
        <f>IF($A2453&lt;=Inputs!$B$13,IF(8&lt;=Inputs!$B$8,IF(Inputs!$B$12&gt;0,MAX(MIN(NORM.INV(RAND(),LOOKUP(W2453,Inputs!$J$6:$J$9,Inputs!$G$6:$G$9),LOOKUP(W2453,Inputs!$J$6:$J$9,Inputs!$H$6:$H$9)),Inputs!$B$12),-Inputs!$B$12),NORM.INV(RAND(),LOOKUP(W2453,Inputs!$J$6:$J$9,Inputs!$G$6:$G$9),LOOKUP(W2453,Inputs!$J$6:$J$9,Inputs!$H$6:$H$9))),0),"" )</f>
        <v/>
      </c>
      <c r="N2453" s="26">
        <f>IF($A2453&lt;=Inputs!$B$13,IF(9&lt;=Inputs!$B$8,IF(Inputs!$B$12&gt;0,MAX(MIN(NORM.INV(RAND(),LOOKUP(X2453,Inputs!$J$6:$J$9,Inputs!$G$6:$G$9),LOOKUP(X2453,Inputs!$J$6:$J$9,Inputs!$H$6:$H$9)),Inputs!$B$12),-Inputs!$B$12),NORM.INV(RAND(),LOOKUP(X2453,Inputs!$J$6:$J$9,Inputs!$G$6:$G$9),LOOKUP(X2453,Inputs!$J$6:$J$9,Inputs!$H$6:$H$9))),0),"" )</f>
        <v/>
      </c>
      <c r="O2453" s="26">
        <f>IF($A2453&lt;=Inputs!$B$13,IF(10&lt;=Inputs!$B$8,IF(Inputs!$B$12&gt;0,MAX(MIN(NORM.INV(RAND(),LOOKUP(Y2453,Inputs!$J$6:$J$9,Inputs!$G$6:$G$9),LOOKUP(Y2453,Inputs!$J$6:$J$9,Inputs!$H$6:$H$9)),Inputs!$B$12),-Inputs!$B$12),NORM.INV(RAND(),LOOKUP(Y2453,Inputs!$J$6:$J$9,Inputs!$G$6:$G$9),LOOKUP(Y2453,Inputs!$J$6:$J$9,Inputs!$H$6:$H$9))),0),"" )</f>
        <v/>
      </c>
      <c r="P2453" s="31">
        <f>IF($A2453&lt;=Inputs!$B$13,RAND(),"")</f>
        <v/>
      </c>
      <c r="Q2453" s="31">
        <f>IF($A2453&lt;=Inputs!$B$13,RAND(),"")</f>
        <v/>
      </c>
      <c r="R2453" s="31">
        <f>IF($A2453&lt;=Inputs!$B$13,RAND(),"")</f>
        <v/>
      </c>
      <c r="S2453" s="31">
        <f>IF($A2453&lt;=Inputs!$B$13,RAND(),"")</f>
        <v/>
      </c>
      <c r="T2453" s="31">
        <f>IF($A2453&lt;=Inputs!$B$13,RAND(),"")</f>
        <v/>
      </c>
      <c r="U2453" s="31">
        <f>IF($A2453&lt;=Inputs!$B$13,RAND(),"")</f>
        <v/>
      </c>
      <c r="V2453" s="31">
        <f>IF($A2453&lt;=Inputs!$B$13,RAND(),"")</f>
        <v/>
      </c>
      <c r="W2453" s="31">
        <f>IF($A2453&lt;=Inputs!$B$13,RAND(),"")</f>
        <v/>
      </c>
      <c r="X2453" s="31">
        <f>IF($A2453&lt;=Inputs!$B$13,RAND(),"")</f>
        <v/>
      </c>
      <c r="Y2453" s="31">
        <f>IF($A2453&lt;=Inputs!$B$13,RAND(),"")</f>
        <v/>
      </c>
    </row>
    <row r="2454">
      <c r="A2454" t="n">
        <v>2449</v>
      </c>
      <c r="B2454" s="26">
        <f>IF($A2454&lt;=Inputs!$B$13,IF(Inputs!$B$8&gt;0,SUM(F2454:O2454)/Inputs!$B$8,0),"")</f>
        <v/>
      </c>
      <c r="C2454" s="27">
        <f>IF($A2454&lt;=Inputs!$B$13,B2454/100,"")</f>
        <v/>
      </c>
      <c r="D2454" s="28">
        <f>IF($A2454&lt;=Inputs!$B$13,C2454*Inputs!$B$7,"")</f>
        <v/>
      </c>
      <c r="E2454" s="29">
        <f>IF($A2454&lt;=Inputs!$B$13,IF(D2454&gt;0,1,0),"")</f>
        <v/>
      </c>
      <c r="F2454" s="26">
        <f>IF($A2454&lt;=Inputs!$B$13,IF(1&lt;=Inputs!$B$8,IF(Inputs!$B$12&gt;0,MAX(MIN(NORM.INV(RAND(),LOOKUP(P2454,Inputs!$J$6:$J$9,Inputs!$G$6:$G$9),LOOKUP(P2454,Inputs!$J$6:$J$9,Inputs!$H$6:$H$9)),Inputs!$B$12),-Inputs!$B$12),NORM.INV(RAND(),LOOKUP(P2454,Inputs!$J$6:$J$9,Inputs!$G$6:$G$9),LOOKUP(P2454,Inputs!$J$6:$J$9,Inputs!$H$6:$H$9))),0),"" )</f>
        <v/>
      </c>
      <c r="G2454" s="26">
        <f>IF($A2454&lt;=Inputs!$B$13,IF(2&lt;=Inputs!$B$8,IF(Inputs!$B$12&gt;0,MAX(MIN(NORM.INV(RAND(),LOOKUP(Q2454,Inputs!$J$6:$J$9,Inputs!$G$6:$G$9),LOOKUP(Q2454,Inputs!$J$6:$J$9,Inputs!$H$6:$H$9)),Inputs!$B$12),-Inputs!$B$12),NORM.INV(RAND(),LOOKUP(Q2454,Inputs!$J$6:$J$9,Inputs!$G$6:$G$9),LOOKUP(Q2454,Inputs!$J$6:$J$9,Inputs!$H$6:$H$9))),0),"" )</f>
        <v/>
      </c>
      <c r="H2454" s="26">
        <f>IF($A2454&lt;=Inputs!$B$13,IF(3&lt;=Inputs!$B$8,IF(Inputs!$B$12&gt;0,MAX(MIN(NORM.INV(RAND(),LOOKUP(R2454,Inputs!$J$6:$J$9,Inputs!$G$6:$G$9),LOOKUP(R2454,Inputs!$J$6:$J$9,Inputs!$H$6:$H$9)),Inputs!$B$12),-Inputs!$B$12),NORM.INV(RAND(),LOOKUP(R2454,Inputs!$J$6:$J$9,Inputs!$G$6:$G$9),LOOKUP(R2454,Inputs!$J$6:$J$9,Inputs!$H$6:$H$9))),0),"" )</f>
        <v/>
      </c>
      <c r="I2454" s="26">
        <f>IF($A2454&lt;=Inputs!$B$13,IF(4&lt;=Inputs!$B$8,IF(Inputs!$B$12&gt;0,MAX(MIN(NORM.INV(RAND(),LOOKUP(S2454,Inputs!$J$6:$J$9,Inputs!$G$6:$G$9),LOOKUP(S2454,Inputs!$J$6:$J$9,Inputs!$H$6:$H$9)),Inputs!$B$12),-Inputs!$B$12),NORM.INV(RAND(),LOOKUP(S2454,Inputs!$J$6:$J$9,Inputs!$G$6:$G$9),LOOKUP(S2454,Inputs!$J$6:$J$9,Inputs!$H$6:$H$9))),0),"" )</f>
        <v/>
      </c>
      <c r="J2454" s="26">
        <f>IF($A2454&lt;=Inputs!$B$13,IF(5&lt;=Inputs!$B$8,IF(Inputs!$B$12&gt;0,MAX(MIN(NORM.INV(RAND(),LOOKUP(T2454,Inputs!$J$6:$J$9,Inputs!$G$6:$G$9),LOOKUP(T2454,Inputs!$J$6:$J$9,Inputs!$H$6:$H$9)),Inputs!$B$12),-Inputs!$B$12),NORM.INV(RAND(),LOOKUP(T2454,Inputs!$J$6:$J$9,Inputs!$G$6:$G$9),LOOKUP(T2454,Inputs!$J$6:$J$9,Inputs!$H$6:$H$9))),0),"" )</f>
        <v/>
      </c>
      <c r="K2454" s="26">
        <f>IF($A2454&lt;=Inputs!$B$13,IF(6&lt;=Inputs!$B$8,IF(Inputs!$B$12&gt;0,MAX(MIN(NORM.INV(RAND(),LOOKUP(U2454,Inputs!$J$6:$J$9,Inputs!$G$6:$G$9),LOOKUP(U2454,Inputs!$J$6:$J$9,Inputs!$H$6:$H$9)),Inputs!$B$12),-Inputs!$B$12),NORM.INV(RAND(),LOOKUP(U2454,Inputs!$J$6:$J$9,Inputs!$G$6:$G$9),LOOKUP(U2454,Inputs!$J$6:$J$9,Inputs!$H$6:$H$9))),0),"" )</f>
        <v/>
      </c>
      <c r="L2454" s="26">
        <f>IF($A2454&lt;=Inputs!$B$13,IF(7&lt;=Inputs!$B$8,IF(Inputs!$B$12&gt;0,MAX(MIN(NORM.INV(RAND(),LOOKUP(V2454,Inputs!$J$6:$J$9,Inputs!$G$6:$G$9),LOOKUP(V2454,Inputs!$J$6:$J$9,Inputs!$H$6:$H$9)),Inputs!$B$12),-Inputs!$B$12),NORM.INV(RAND(),LOOKUP(V2454,Inputs!$J$6:$J$9,Inputs!$G$6:$G$9),LOOKUP(V2454,Inputs!$J$6:$J$9,Inputs!$H$6:$H$9))),0),"" )</f>
        <v/>
      </c>
      <c r="M2454" s="26">
        <f>IF($A2454&lt;=Inputs!$B$13,IF(8&lt;=Inputs!$B$8,IF(Inputs!$B$12&gt;0,MAX(MIN(NORM.INV(RAND(),LOOKUP(W2454,Inputs!$J$6:$J$9,Inputs!$G$6:$G$9),LOOKUP(W2454,Inputs!$J$6:$J$9,Inputs!$H$6:$H$9)),Inputs!$B$12),-Inputs!$B$12),NORM.INV(RAND(),LOOKUP(W2454,Inputs!$J$6:$J$9,Inputs!$G$6:$G$9),LOOKUP(W2454,Inputs!$J$6:$J$9,Inputs!$H$6:$H$9))),0),"" )</f>
        <v/>
      </c>
      <c r="N2454" s="26">
        <f>IF($A2454&lt;=Inputs!$B$13,IF(9&lt;=Inputs!$B$8,IF(Inputs!$B$12&gt;0,MAX(MIN(NORM.INV(RAND(),LOOKUP(X2454,Inputs!$J$6:$J$9,Inputs!$G$6:$G$9),LOOKUP(X2454,Inputs!$J$6:$J$9,Inputs!$H$6:$H$9)),Inputs!$B$12),-Inputs!$B$12),NORM.INV(RAND(),LOOKUP(X2454,Inputs!$J$6:$J$9,Inputs!$G$6:$G$9),LOOKUP(X2454,Inputs!$J$6:$J$9,Inputs!$H$6:$H$9))),0),"" )</f>
        <v/>
      </c>
      <c r="O2454" s="26">
        <f>IF($A2454&lt;=Inputs!$B$13,IF(10&lt;=Inputs!$B$8,IF(Inputs!$B$12&gt;0,MAX(MIN(NORM.INV(RAND(),LOOKUP(Y2454,Inputs!$J$6:$J$9,Inputs!$G$6:$G$9),LOOKUP(Y2454,Inputs!$J$6:$J$9,Inputs!$H$6:$H$9)),Inputs!$B$12),-Inputs!$B$12),NORM.INV(RAND(),LOOKUP(Y2454,Inputs!$J$6:$J$9,Inputs!$G$6:$G$9),LOOKUP(Y2454,Inputs!$J$6:$J$9,Inputs!$H$6:$H$9))),0),"" )</f>
        <v/>
      </c>
      <c r="P2454" s="31">
        <f>IF($A2454&lt;=Inputs!$B$13,RAND(),"")</f>
        <v/>
      </c>
      <c r="Q2454" s="31">
        <f>IF($A2454&lt;=Inputs!$B$13,RAND(),"")</f>
        <v/>
      </c>
      <c r="R2454" s="31">
        <f>IF($A2454&lt;=Inputs!$B$13,RAND(),"")</f>
        <v/>
      </c>
      <c r="S2454" s="31">
        <f>IF($A2454&lt;=Inputs!$B$13,RAND(),"")</f>
        <v/>
      </c>
      <c r="T2454" s="31">
        <f>IF($A2454&lt;=Inputs!$B$13,RAND(),"")</f>
        <v/>
      </c>
      <c r="U2454" s="31">
        <f>IF($A2454&lt;=Inputs!$B$13,RAND(),"")</f>
        <v/>
      </c>
      <c r="V2454" s="31">
        <f>IF($A2454&lt;=Inputs!$B$13,RAND(),"")</f>
        <v/>
      </c>
      <c r="W2454" s="31">
        <f>IF($A2454&lt;=Inputs!$B$13,RAND(),"")</f>
        <v/>
      </c>
      <c r="X2454" s="31">
        <f>IF($A2454&lt;=Inputs!$B$13,RAND(),"")</f>
        <v/>
      </c>
      <c r="Y2454" s="31">
        <f>IF($A2454&lt;=Inputs!$B$13,RAND(),"")</f>
        <v/>
      </c>
    </row>
    <row r="2455">
      <c r="A2455" t="n">
        <v>2450</v>
      </c>
      <c r="B2455" s="26">
        <f>IF($A2455&lt;=Inputs!$B$13,IF(Inputs!$B$8&gt;0,SUM(F2455:O2455)/Inputs!$B$8,0),"")</f>
        <v/>
      </c>
      <c r="C2455" s="27">
        <f>IF($A2455&lt;=Inputs!$B$13,B2455/100,"")</f>
        <v/>
      </c>
      <c r="D2455" s="28">
        <f>IF($A2455&lt;=Inputs!$B$13,C2455*Inputs!$B$7,"")</f>
        <v/>
      </c>
      <c r="E2455" s="29">
        <f>IF($A2455&lt;=Inputs!$B$13,IF(D2455&gt;0,1,0),"")</f>
        <v/>
      </c>
      <c r="F2455" s="26">
        <f>IF($A2455&lt;=Inputs!$B$13,IF(1&lt;=Inputs!$B$8,IF(Inputs!$B$12&gt;0,MAX(MIN(NORM.INV(RAND(),LOOKUP(P2455,Inputs!$J$6:$J$9,Inputs!$G$6:$G$9),LOOKUP(P2455,Inputs!$J$6:$J$9,Inputs!$H$6:$H$9)),Inputs!$B$12),-Inputs!$B$12),NORM.INV(RAND(),LOOKUP(P2455,Inputs!$J$6:$J$9,Inputs!$G$6:$G$9),LOOKUP(P2455,Inputs!$J$6:$J$9,Inputs!$H$6:$H$9))),0),"" )</f>
        <v/>
      </c>
      <c r="G2455" s="26">
        <f>IF($A2455&lt;=Inputs!$B$13,IF(2&lt;=Inputs!$B$8,IF(Inputs!$B$12&gt;0,MAX(MIN(NORM.INV(RAND(),LOOKUP(Q2455,Inputs!$J$6:$J$9,Inputs!$G$6:$G$9),LOOKUP(Q2455,Inputs!$J$6:$J$9,Inputs!$H$6:$H$9)),Inputs!$B$12),-Inputs!$B$12),NORM.INV(RAND(),LOOKUP(Q2455,Inputs!$J$6:$J$9,Inputs!$G$6:$G$9),LOOKUP(Q2455,Inputs!$J$6:$J$9,Inputs!$H$6:$H$9))),0),"" )</f>
        <v/>
      </c>
      <c r="H2455" s="26">
        <f>IF($A2455&lt;=Inputs!$B$13,IF(3&lt;=Inputs!$B$8,IF(Inputs!$B$12&gt;0,MAX(MIN(NORM.INV(RAND(),LOOKUP(R2455,Inputs!$J$6:$J$9,Inputs!$G$6:$G$9),LOOKUP(R2455,Inputs!$J$6:$J$9,Inputs!$H$6:$H$9)),Inputs!$B$12),-Inputs!$B$12),NORM.INV(RAND(),LOOKUP(R2455,Inputs!$J$6:$J$9,Inputs!$G$6:$G$9),LOOKUP(R2455,Inputs!$J$6:$J$9,Inputs!$H$6:$H$9))),0),"" )</f>
        <v/>
      </c>
      <c r="I2455" s="26">
        <f>IF($A2455&lt;=Inputs!$B$13,IF(4&lt;=Inputs!$B$8,IF(Inputs!$B$12&gt;0,MAX(MIN(NORM.INV(RAND(),LOOKUP(S2455,Inputs!$J$6:$J$9,Inputs!$G$6:$G$9),LOOKUP(S2455,Inputs!$J$6:$J$9,Inputs!$H$6:$H$9)),Inputs!$B$12),-Inputs!$B$12),NORM.INV(RAND(),LOOKUP(S2455,Inputs!$J$6:$J$9,Inputs!$G$6:$G$9),LOOKUP(S2455,Inputs!$J$6:$J$9,Inputs!$H$6:$H$9))),0),"" )</f>
        <v/>
      </c>
      <c r="J2455" s="26">
        <f>IF($A2455&lt;=Inputs!$B$13,IF(5&lt;=Inputs!$B$8,IF(Inputs!$B$12&gt;0,MAX(MIN(NORM.INV(RAND(),LOOKUP(T2455,Inputs!$J$6:$J$9,Inputs!$G$6:$G$9),LOOKUP(T2455,Inputs!$J$6:$J$9,Inputs!$H$6:$H$9)),Inputs!$B$12),-Inputs!$B$12),NORM.INV(RAND(),LOOKUP(T2455,Inputs!$J$6:$J$9,Inputs!$G$6:$G$9),LOOKUP(T2455,Inputs!$J$6:$J$9,Inputs!$H$6:$H$9))),0),"" )</f>
        <v/>
      </c>
      <c r="K2455" s="26">
        <f>IF($A2455&lt;=Inputs!$B$13,IF(6&lt;=Inputs!$B$8,IF(Inputs!$B$12&gt;0,MAX(MIN(NORM.INV(RAND(),LOOKUP(U2455,Inputs!$J$6:$J$9,Inputs!$G$6:$G$9),LOOKUP(U2455,Inputs!$J$6:$J$9,Inputs!$H$6:$H$9)),Inputs!$B$12),-Inputs!$B$12),NORM.INV(RAND(),LOOKUP(U2455,Inputs!$J$6:$J$9,Inputs!$G$6:$G$9),LOOKUP(U2455,Inputs!$J$6:$J$9,Inputs!$H$6:$H$9))),0),"" )</f>
        <v/>
      </c>
      <c r="L2455" s="26">
        <f>IF($A2455&lt;=Inputs!$B$13,IF(7&lt;=Inputs!$B$8,IF(Inputs!$B$12&gt;0,MAX(MIN(NORM.INV(RAND(),LOOKUP(V2455,Inputs!$J$6:$J$9,Inputs!$G$6:$G$9),LOOKUP(V2455,Inputs!$J$6:$J$9,Inputs!$H$6:$H$9)),Inputs!$B$12),-Inputs!$B$12),NORM.INV(RAND(),LOOKUP(V2455,Inputs!$J$6:$J$9,Inputs!$G$6:$G$9),LOOKUP(V2455,Inputs!$J$6:$J$9,Inputs!$H$6:$H$9))),0),"" )</f>
        <v/>
      </c>
      <c r="M2455" s="26">
        <f>IF($A2455&lt;=Inputs!$B$13,IF(8&lt;=Inputs!$B$8,IF(Inputs!$B$12&gt;0,MAX(MIN(NORM.INV(RAND(),LOOKUP(W2455,Inputs!$J$6:$J$9,Inputs!$G$6:$G$9),LOOKUP(W2455,Inputs!$J$6:$J$9,Inputs!$H$6:$H$9)),Inputs!$B$12),-Inputs!$B$12),NORM.INV(RAND(),LOOKUP(W2455,Inputs!$J$6:$J$9,Inputs!$G$6:$G$9),LOOKUP(W2455,Inputs!$J$6:$J$9,Inputs!$H$6:$H$9))),0),"" )</f>
        <v/>
      </c>
      <c r="N2455" s="26">
        <f>IF($A2455&lt;=Inputs!$B$13,IF(9&lt;=Inputs!$B$8,IF(Inputs!$B$12&gt;0,MAX(MIN(NORM.INV(RAND(),LOOKUP(X2455,Inputs!$J$6:$J$9,Inputs!$G$6:$G$9),LOOKUP(X2455,Inputs!$J$6:$J$9,Inputs!$H$6:$H$9)),Inputs!$B$12),-Inputs!$B$12),NORM.INV(RAND(),LOOKUP(X2455,Inputs!$J$6:$J$9,Inputs!$G$6:$G$9),LOOKUP(X2455,Inputs!$J$6:$J$9,Inputs!$H$6:$H$9))),0),"" )</f>
        <v/>
      </c>
      <c r="O2455" s="26">
        <f>IF($A2455&lt;=Inputs!$B$13,IF(10&lt;=Inputs!$B$8,IF(Inputs!$B$12&gt;0,MAX(MIN(NORM.INV(RAND(),LOOKUP(Y2455,Inputs!$J$6:$J$9,Inputs!$G$6:$G$9),LOOKUP(Y2455,Inputs!$J$6:$J$9,Inputs!$H$6:$H$9)),Inputs!$B$12),-Inputs!$B$12),NORM.INV(RAND(),LOOKUP(Y2455,Inputs!$J$6:$J$9,Inputs!$G$6:$G$9),LOOKUP(Y2455,Inputs!$J$6:$J$9,Inputs!$H$6:$H$9))),0),"" )</f>
        <v/>
      </c>
      <c r="P2455" s="31">
        <f>IF($A2455&lt;=Inputs!$B$13,RAND(),"")</f>
        <v/>
      </c>
      <c r="Q2455" s="31">
        <f>IF($A2455&lt;=Inputs!$B$13,RAND(),"")</f>
        <v/>
      </c>
      <c r="R2455" s="31">
        <f>IF($A2455&lt;=Inputs!$B$13,RAND(),"")</f>
        <v/>
      </c>
      <c r="S2455" s="31">
        <f>IF($A2455&lt;=Inputs!$B$13,RAND(),"")</f>
        <v/>
      </c>
      <c r="T2455" s="31">
        <f>IF($A2455&lt;=Inputs!$B$13,RAND(),"")</f>
        <v/>
      </c>
      <c r="U2455" s="31">
        <f>IF($A2455&lt;=Inputs!$B$13,RAND(),"")</f>
        <v/>
      </c>
      <c r="V2455" s="31">
        <f>IF($A2455&lt;=Inputs!$B$13,RAND(),"")</f>
        <v/>
      </c>
      <c r="W2455" s="31">
        <f>IF($A2455&lt;=Inputs!$B$13,RAND(),"")</f>
        <v/>
      </c>
      <c r="X2455" s="31">
        <f>IF($A2455&lt;=Inputs!$B$13,RAND(),"")</f>
        <v/>
      </c>
      <c r="Y2455" s="31">
        <f>IF($A2455&lt;=Inputs!$B$13,RAND(),"")</f>
        <v/>
      </c>
    </row>
    <row r="2456">
      <c r="A2456" t="n">
        <v>2451</v>
      </c>
      <c r="B2456" s="26">
        <f>IF($A2456&lt;=Inputs!$B$13,IF(Inputs!$B$8&gt;0,SUM(F2456:O2456)/Inputs!$B$8,0),"")</f>
        <v/>
      </c>
      <c r="C2456" s="27">
        <f>IF($A2456&lt;=Inputs!$B$13,B2456/100,"")</f>
        <v/>
      </c>
      <c r="D2456" s="28">
        <f>IF($A2456&lt;=Inputs!$B$13,C2456*Inputs!$B$7,"")</f>
        <v/>
      </c>
      <c r="E2456" s="29">
        <f>IF($A2456&lt;=Inputs!$B$13,IF(D2456&gt;0,1,0),"")</f>
        <v/>
      </c>
      <c r="F2456" s="26">
        <f>IF($A2456&lt;=Inputs!$B$13,IF(1&lt;=Inputs!$B$8,IF(Inputs!$B$12&gt;0,MAX(MIN(NORM.INV(RAND(),LOOKUP(P2456,Inputs!$J$6:$J$9,Inputs!$G$6:$G$9),LOOKUP(P2456,Inputs!$J$6:$J$9,Inputs!$H$6:$H$9)),Inputs!$B$12),-Inputs!$B$12),NORM.INV(RAND(),LOOKUP(P2456,Inputs!$J$6:$J$9,Inputs!$G$6:$G$9),LOOKUP(P2456,Inputs!$J$6:$J$9,Inputs!$H$6:$H$9))),0),"" )</f>
        <v/>
      </c>
      <c r="G2456" s="26">
        <f>IF($A2456&lt;=Inputs!$B$13,IF(2&lt;=Inputs!$B$8,IF(Inputs!$B$12&gt;0,MAX(MIN(NORM.INV(RAND(),LOOKUP(Q2456,Inputs!$J$6:$J$9,Inputs!$G$6:$G$9),LOOKUP(Q2456,Inputs!$J$6:$J$9,Inputs!$H$6:$H$9)),Inputs!$B$12),-Inputs!$B$12),NORM.INV(RAND(),LOOKUP(Q2456,Inputs!$J$6:$J$9,Inputs!$G$6:$G$9),LOOKUP(Q2456,Inputs!$J$6:$J$9,Inputs!$H$6:$H$9))),0),"" )</f>
        <v/>
      </c>
      <c r="H2456" s="26">
        <f>IF($A2456&lt;=Inputs!$B$13,IF(3&lt;=Inputs!$B$8,IF(Inputs!$B$12&gt;0,MAX(MIN(NORM.INV(RAND(),LOOKUP(R2456,Inputs!$J$6:$J$9,Inputs!$G$6:$G$9),LOOKUP(R2456,Inputs!$J$6:$J$9,Inputs!$H$6:$H$9)),Inputs!$B$12),-Inputs!$B$12),NORM.INV(RAND(),LOOKUP(R2456,Inputs!$J$6:$J$9,Inputs!$G$6:$G$9),LOOKUP(R2456,Inputs!$J$6:$J$9,Inputs!$H$6:$H$9))),0),"" )</f>
        <v/>
      </c>
      <c r="I2456" s="26">
        <f>IF($A2456&lt;=Inputs!$B$13,IF(4&lt;=Inputs!$B$8,IF(Inputs!$B$12&gt;0,MAX(MIN(NORM.INV(RAND(),LOOKUP(S2456,Inputs!$J$6:$J$9,Inputs!$G$6:$G$9),LOOKUP(S2456,Inputs!$J$6:$J$9,Inputs!$H$6:$H$9)),Inputs!$B$12),-Inputs!$B$12),NORM.INV(RAND(),LOOKUP(S2456,Inputs!$J$6:$J$9,Inputs!$G$6:$G$9),LOOKUP(S2456,Inputs!$J$6:$J$9,Inputs!$H$6:$H$9))),0),"" )</f>
        <v/>
      </c>
      <c r="J2456" s="26">
        <f>IF($A2456&lt;=Inputs!$B$13,IF(5&lt;=Inputs!$B$8,IF(Inputs!$B$12&gt;0,MAX(MIN(NORM.INV(RAND(),LOOKUP(T2456,Inputs!$J$6:$J$9,Inputs!$G$6:$G$9),LOOKUP(T2456,Inputs!$J$6:$J$9,Inputs!$H$6:$H$9)),Inputs!$B$12),-Inputs!$B$12),NORM.INV(RAND(),LOOKUP(T2456,Inputs!$J$6:$J$9,Inputs!$G$6:$G$9),LOOKUP(T2456,Inputs!$J$6:$J$9,Inputs!$H$6:$H$9))),0),"" )</f>
        <v/>
      </c>
      <c r="K2456" s="26">
        <f>IF($A2456&lt;=Inputs!$B$13,IF(6&lt;=Inputs!$B$8,IF(Inputs!$B$12&gt;0,MAX(MIN(NORM.INV(RAND(),LOOKUP(U2456,Inputs!$J$6:$J$9,Inputs!$G$6:$G$9),LOOKUP(U2456,Inputs!$J$6:$J$9,Inputs!$H$6:$H$9)),Inputs!$B$12),-Inputs!$B$12),NORM.INV(RAND(),LOOKUP(U2456,Inputs!$J$6:$J$9,Inputs!$G$6:$G$9),LOOKUP(U2456,Inputs!$J$6:$J$9,Inputs!$H$6:$H$9))),0),"" )</f>
        <v/>
      </c>
      <c r="L2456" s="26">
        <f>IF($A2456&lt;=Inputs!$B$13,IF(7&lt;=Inputs!$B$8,IF(Inputs!$B$12&gt;0,MAX(MIN(NORM.INV(RAND(),LOOKUP(V2456,Inputs!$J$6:$J$9,Inputs!$G$6:$G$9),LOOKUP(V2456,Inputs!$J$6:$J$9,Inputs!$H$6:$H$9)),Inputs!$B$12),-Inputs!$B$12),NORM.INV(RAND(),LOOKUP(V2456,Inputs!$J$6:$J$9,Inputs!$G$6:$G$9),LOOKUP(V2456,Inputs!$J$6:$J$9,Inputs!$H$6:$H$9))),0),"" )</f>
        <v/>
      </c>
      <c r="M2456" s="26">
        <f>IF($A2456&lt;=Inputs!$B$13,IF(8&lt;=Inputs!$B$8,IF(Inputs!$B$12&gt;0,MAX(MIN(NORM.INV(RAND(),LOOKUP(W2456,Inputs!$J$6:$J$9,Inputs!$G$6:$G$9),LOOKUP(W2456,Inputs!$J$6:$J$9,Inputs!$H$6:$H$9)),Inputs!$B$12),-Inputs!$B$12),NORM.INV(RAND(),LOOKUP(W2456,Inputs!$J$6:$J$9,Inputs!$G$6:$G$9),LOOKUP(W2456,Inputs!$J$6:$J$9,Inputs!$H$6:$H$9))),0),"" )</f>
        <v/>
      </c>
      <c r="N2456" s="26">
        <f>IF($A2456&lt;=Inputs!$B$13,IF(9&lt;=Inputs!$B$8,IF(Inputs!$B$12&gt;0,MAX(MIN(NORM.INV(RAND(),LOOKUP(X2456,Inputs!$J$6:$J$9,Inputs!$G$6:$G$9),LOOKUP(X2456,Inputs!$J$6:$J$9,Inputs!$H$6:$H$9)),Inputs!$B$12),-Inputs!$B$12),NORM.INV(RAND(),LOOKUP(X2456,Inputs!$J$6:$J$9,Inputs!$G$6:$G$9),LOOKUP(X2456,Inputs!$J$6:$J$9,Inputs!$H$6:$H$9))),0),"" )</f>
        <v/>
      </c>
      <c r="O2456" s="26">
        <f>IF($A2456&lt;=Inputs!$B$13,IF(10&lt;=Inputs!$B$8,IF(Inputs!$B$12&gt;0,MAX(MIN(NORM.INV(RAND(),LOOKUP(Y2456,Inputs!$J$6:$J$9,Inputs!$G$6:$G$9),LOOKUP(Y2456,Inputs!$J$6:$J$9,Inputs!$H$6:$H$9)),Inputs!$B$12),-Inputs!$B$12),NORM.INV(RAND(),LOOKUP(Y2456,Inputs!$J$6:$J$9,Inputs!$G$6:$G$9),LOOKUP(Y2456,Inputs!$J$6:$J$9,Inputs!$H$6:$H$9))),0),"" )</f>
        <v/>
      </c>
      <c r="P2456" s="31">
        <f>IF($A2456&lt;=Inputs!$B$13,RAND(),"")</f>
        <v/>
      </c>
      <c r="Q2456" s="31">
        <f>IF($A2456&lt;=Inputs!$B$13,RAND(),"")</f>
        <v/>
      </c>
      <c r="R2456" s="31">
        <f>IF($A2456&lt;=Inputs!$B$13,RAND(),"")</f>
        <v/>
      </c>
      <c r="S2456" s="31">
        <f>IF($A2456&lt;=Inputs!$B$13,RAND(),"")</f>
        <v/>
      </c>
      <c r="T2456" s="31">
        <f>IF($A2456&lt;=Inputs!$B$13,RAND(),"")</f>
        <v/>
      </c>
      <c r="U2456" s="31">
        <f>IF($A2456&lt;=Inputs!$B$13,RAND(),"")</f>
        <v/>
      </c>
      <c r="V2456" s="31">
        <f>IF($A2456&lt;=Inputs!$B$13,RAND(),"")</f>
        <v/>
      </c>
      <c r="W2456" s="31">
        <f>IF($A2456&lt;=Inputs!$B$13,RAND(),"")</f>
        <v/>
      </c>
      <c r="X2456" s="31">
        <f>IF($A2456&lt;=Inputs!$B$13,RAND(),"")</f>
        <v/>
      </c>
      <c r="Y2456" s="31">
        <f>IF($A2456&lt;=Inputs!$B$13,RAND(),"")</f>
        <v/>
      </c>
    </row>
    <row r="2457">
      <c r="A2457" t="n">
        <v>2452</v>
      </c>
      <c r="B2457" s="26">
        <f>IF($A2457&lt;=Inputs!$B$13,IF(Inputs!$B$8&gt;0,SUM(F2457:O2457)/Inputs!$B$8,0),"")</f>
        <v/>
      </c>
      <c r="C2457" s="27">
        <f>IF($A2457&lt;=Inputs!$B$13,B2457/100,"")</f>
        <v/>
      </c>
      <c r="D2457" s="28">
        <f>IF($A2457&lt;=Inputs!$B$13,C2457*Inputs!$B$7,"")</f>
        <v/>
      </c>
      <c r="E2457" s="29">
        <f>IF($A2457&lt;=Inputs!$B$13,IF(D2457&gt;0,1,0),"")</f>
        <v/>
      </c>
      <c r="F2457" s="26">
        <f>IF($A2457&lt;=Inputs!$B$13,IF(1&lt;=Inputs!$B$8,IF(Inputs!$B$12&gt;0,MAX(MIN(NORM.INV(RAND(),LOOKUP(P2457,Inputs!$J$6:$J$9,Inputs!$G$6:$G$9),LOOKUP(P2457,Inputs!$J$6:$J$9,Inputs!$H$6:$H$9)),Inputs!$B$12),-Inputs!$B$12),NORM.INV(RAND(),LOOKUP(P2457,Inputs!$J$6:$J$9,Inputs!$G$6:$G$9),LOOKUP(P2457,Inputs!$J$6:$J$9,Inputs!$H$6:$H$9))),0),"" )</f>
        <v/>
      </c>
      <c r="G2457" s="26">
        <f>IF($A2457&lt;=Inputs!$B$13,IF(2&lt;=Inputs!$B$8,IF(Inputs!$B$12&gt;0,MAX(MIN(NORM.INV(RAND(),LOOKUP(Q2457,Inputs!$J$6:$J$9,Inputs!$G$6:$G$9),LOOKUP(Q2457,Inputs!$J$6:$J$9,Inputs!$H$6:$H$9)),Inputs!$B$12),-Inputs!$B$12),NORM.INV(RAND(),LOOKUP(Q2457,Inputs!$J$6:$J$9,Inputs!$G$6:$G$9),LOOKUP(Q2457,Inputs!$J$6:$J$9,Inputs!$H$6:$H$9))),0),"" )</f>
        <v/>
      </c>
      <c r="H2457" s="26">
        <f>IF($A2457&lt;=Inputs!$B$13,IF(3&lt;=Inputs!$B$8,IF(Inputs!$B$12&gt;0,MAX(MIN(NORM.INV(RAND(),LOOKUP(R2457,Inputs!$J$6:$J$9,Inputs!$G$6:$G$9),LOOKUP(R2457,Inputs!$J$6:$J$9,Inputs!$H$6:$H$9)),Inputs!$B$12),-Inputs!$B$12),NORM.INV(RAND(),LOOKUP(R2457,Inputs!$J$6:$J$9,Inputs!$G$6:$G$9),LOOKUP(R2457,Inputs!$J$6:$J$9,Inputs!$H$6:$H$9))),0),"" )</f>
        <v/>
      </c>
      <c r="I2457" s="26">
        <f>IF($A2457&lt;=Inputs!$B$13,IF(4&lt;=Inputs!$B$8,IF(Inputs!$B$12&gt;0,MAX(MIN(NORM.INV(RAND(),LOOKUP(S2457,Inputs!$J$6:$J$9,Inputs!$G$6:$G$9),LOOKUP(S2457,Inputs!$J$6:$J$9,Inputs!$H$6:$H$9)),Inputs!$B$12),-Inputs!$B$12),NORM.INV(RAND(),LOOKUP(S2457,Inputs!$J$6:$J$9,Inputs!$G$6:$G$9),LOOKUP(S2457,Inputs!$J$6:$J$9,Inputs!$H$6:$H$9))),0),"" )</f>
        <v/>
      </c>
      <c r="J2457" s="26">
        <f>IF($A2457&lt;=Inputs!$B$13,IF(5&lt;=Inputs!$B$8,IF(Inputs!$B$12&gt;0,MAX(MIN(NORM.INV(RAND(),LOOKUP(T2457,Inputs!$J$6:$J$9,Inputs!$G$6:$G$9),LOOKUP(T2457,Inputs!$J$6:$J$9,Inputs!$H$6:$H$9)),Inputs!$B$12),-Inputs!$B$12),NORM.INV(RAND(),LOOKUP(T2457,Inputs!$J$6:$J$9,Inputs!$G$6:$G$9),LOOKUP(T2457,Inputs!$J$6:$J$9,Inputs!$H$6:$H$9))),0),"" )</f>
        <v/>
      </c>
      <c r="K2457" s="26">
        <f>IF($A2457&lt;=Inputs!$B$13,IF(6&lt;=Inputs!$B$8,IF(Inputs!$B$12&gt;0,MAX(MIN(NORM.INV(RAND(),LOOKUP(U2457,Inputs!$J$6:$J$9,Inputs!$G$6:$G$9),LOOKUP(U2457,Inputs!$J$6:$J$9,Inputs!$H$6:$H$9)),Inputs!$B$12),-Inputs!$B$12),NORM.INV(RAND(),LOOKUP(U2457,Inputs!$J$6:$J$9,Inputs!$G$6:$G$9),LOOKUP(U2457,Inputs!$J$6:$J$9,Inputs!$H$6:$H$9))),0),"" )</f>
        <v/>
      </c>
      <c r="L2457" s="26">
        <f>IF($A2457&lt;=Inputs!$B$13,IF(7&lt;=Inputs!$B$8,IF(Inputs!$B$12&gt;0,MAX(MIN(NORM.INV(RAND(),LOOKUP(V2457,Inputs!$J$6:$J$9,Inputs!$G$6:$G$9),LOOKUP(V2457,Inputs!$J$6:$J$9,Inputs!$H$6:$H$9)),Inputs!$B$12),-Inputs!$B$12),NORM.INV(RAND(),LOOKUP(V2457,Inputs!$J$6:$J$9,Inputs!$G$6:$G$9),LOOKUP(V2457,Inputs!$J$6:$J$9,Inputs!$H$6:$H$9))),0),"" )</f>
        <v/>
      </c>
      <c r="M2457" s="26">
        <f>IF($A2457&lt;=Inputs!$B$13,IF(8&lt;=Inputs!$B$8,IF(Inputs!$B$12&gt;0,MAX(MIN(NORM.INV(RAND(),LOOKUP(W2457,Inputs!$J$6:$J$9,Inputs!$G$6:$G$9),LOOKUP(W2457,Inputs!$J$6:$J$9,Inputs!$H$6:$H$9)),Inputs!$B$12),-Inputs!$B$12),NORM.INV(RAND(),LOOKUP(W2457,Inputs!$J$6:$J$9,Inputs!$G$6:$G$9),LOOKUP(W2457,Inputs!$J$6:$J$9,Inputs!$H$6:$H$9))),0),"" )</f>
        <v/>
      </c>
      <c r="N2457" s="26">
        <f>IF($A2457&lt;=Inputs!$B$13,IF(9&lt;=Inputs!$B$8,IF(Inputs!$B$12&gt;0,MAX(MIN(NORM.INV(RAND(),LOOKUP(X2457,Inputs!$J$6:$J$9,Inputs!$G$6:$G$9),LOOKUP(X2457,Inputs!$J$6:$J$9,Inputs!$H$6:$H$9)),Inputs!$B$12),-Inputs!$B$12),NORM.INV(RAND(),LOOKUP(X2457,Inputs!$J$6:$J$9,Inputs!$G$6:$G$9),LOOKUP(X2457,Inputs!$J$6:$J$9,Inputs!$H$6:$H$9))),0),"" )</f>
        <v/>
      </c>
      <c r="O2457" s="26">
        <f>IF($A2457&lt;=Inputs!$B$13,IF(10&lt;=Inputs!$B$8,IF(Inputs!$B$12&gt;0,MAX(MIN(NORM.INV(RAND(),LOOKUP(Y2457,Inputs!$J$6:$J$9,Inputs!$G$6:$G$9),LOOKUP(Y2457,Inputs!$J$6:$J$9,Inputs!$H$6:$H$9)),Inputs!$B$12),-Inputs!$B$12),NORM.INV(RAND(),LOOKUP(Y2457,Inputs!$J$6:$J$9,Inputs!$G$6:$G$9),LOOKUP(Y2457,Inputs!$J$6:$J$9,Inputs!$H$6:$H$9))),0),"" )</f>
        <v/>
      </c>
      <c r="P2457" s="31">
        <f>IF($A2457&lt;=Inputs!$B$13,RAND(),"")</f>
        <v/>
      </c>
      <c r="Q2457" s="31">
        <f>IF($A2457&lt;=Inputs!$B$13,RAND(),"")</f>
        <v/>
      </c>
      <c r="R2457" s="31">
        <f>IF($A2457&lt;=Inputs!$B$13,RAND(),"")</f>
        <v/>
      </c>
      <c r="S2457" s="31">
        <f>IF($A2457&lt;=Inputs!$B$13,RAND(),"")</f>
        <v/>
      </c>
      <c r="T2457" s="31">
        <f>IF($A2457&lt;=Inputs!$B$13,RAND(),"")</f>
        <v/>
      </c>
      <c r="U2457" s="31">
        <f>IF($A2457&lt;=Inputs!$B$13,RAND(),"")</f>
        <v/>
      </c>
      <c r="V2457" s="31">
        <f>IF($A2457&lt;=Inputs!$B$13,RAND(),"")</f>
        <v/>
      </c>
      <c r="W2457" s="31">
        <f>IF($A2457&lt;=Inputs!$B$13,RAND(),"")</f>
        <v/>
      </c>
      <c r="X2457" s="31">
        <f>IF($A2457&lt;=Inputs!$B$13,RAND(),"")</f>
        <v/>
      </c>
      <c r="Y2457" s="31">
        <f>IF($A2457&lt;=Inputs!$B$13,RAND(),"")</f>
        <v/>
      </c>
    </row>
    <row r="2458">
      <c r="A2458" t="n">
        <v>2453</v>
      </c>
      <c r="B2458" s="26">
        <f>IF($A2458&lt;=Inputs!$B$13,IF(Inputs!$B$8&gt;0,SUM(F2458:O2458)/Inputs!$B$8,0),"")</f>
        <v/>
      </c>
      <c r="C2458" s="27">
        <f>IF($A2458&lt;=Inputs!$B$13,B2458/100,"")</f>
        <v/>
      </c>
      <c r="D2458" s="28">
        <f>IF($A2458&lt;=Inputs!$B$13,C2458*Inputs!$B$7,"")</f>
        <v/>
      </c>
      <c r="E2458" s="29">
        <f>IF($A2458&lt;=Inputs!$B$13,IF(D2458&gt;0,1,0),"")</f>
        <v/>
      </c>
      <c r="F2458" s="26">
        <f>IF($A2458&lt;=Inputs!$B$13,IF(1&lt;=Inputs!$B$8,IF(Inputs!$B$12&gt;0,MAX(MIN(NORM.INV(RAND(),LOOKUP(P2458,Inputs!$J$6:$J$9,Inputs!$G$6:$G$9),LOOKUP(P2458,Inputs!$J$6:$J$9,Inputs!$H$6:$H$9)),Inputs!$B$12),-Inputs!$B$12),NORM.INV(RAND(),LOOKUP(P2458,Inputs!$J$6:$J$9,Inputs!$G$6:$G$9),LOOKUP(P2458,Inputs!$J$6:$J$9,Inputs!$H$6:$H$9))),0),"" )</f>
        <v/>
      </c>
      <c r="G2458" s="26">
        <f>IF($A2458&lt;=Inputs!$B$13,IF(2&lt;=Inputs!$B$8,IF(Inputs!$B$12&gt;0,MAX(MIN(NORM.INV(RAND(),LOOKUP(Q2458,Inputs!$J$6:$J$9,Inputs!$G$6:$G$9),LOOKUP(Q2458,Inputs!$J$6:$J$9,Inputs!$H$6:$H$9)),Inputs!$B$12),-Inputs!$B$12),NORM.INV(RAND(),LOOKUP(Q2458,Inputs!$J$6:$J$9,Inputs!$G$6:$G$9),LOOKUP(Q2458,Inputs!$J$6:$J$9,Inputs!$H$6:$H$9))),0),"" )</f>
        <v/>
      </c>
      <c r="H2458" s="26">
        <f>IF($A2458&lt;=Inputs!$B$13,IF(3&lt;=Inputs!$B$8,IF(Inputs!$B$12&gt;0,MAX(MIN(NORM.INV(RAND(),LOOKUP(R2458,Inputs!$J$6:$J$9,Inputs!$G$6:$G$9),LOOKUP(R2458,Inputs!$J$6:$J$9,Inputs!$H$6:$H$9)),Inputs!$B$12),-Inputs!$B$12),NORM.INV(RAND(),LOOKUP(R2458,Inputs!$J$6:$J$9,Inputs!$G$6:$G$9),LOOKUP(R2458,Inputs!$J$6:$J$9,Inputs!$H$6:$H$9))),0),"" )</f>
        <v/>
      </c>
      <c r="I2458" s="26">
        <f>IF($A2458&lt;=Inputs!$B$13,IF(4&lt;=Inputs!$B$8,IF(Inputs!$B$12&gt;0,MAX(MIN(NORM.INV(RAND(),LOOKUP(S2458,Inputs!$J$6:$J$9,Inputs!$G$6:$G$9),LOOKUP(S2458,Inputs!$J$6:$J$9,Inputs!$H$6:$H$9)),Inputs!$B$12),-Inputs!$B$12),NORM.INV(RAND(),LOOKUP(S2458,Inputs!$J$6:$J$9,Inputs!$G$6:$G$9),LOOKUP(S2458,Inputs!$J$6:$J$9,Inputs!$H$6:$H$9))),0),"" )</f>
        <v/>
      </c>
      <c r="J2458" s="26">
        <f>IF($A2458&lt;=Inputs!$B$13,IF(5&lt;=Inputs!$B$8,IF(Inputs!$B$12&gt;0,MAX(MIN(NORM.INV(RAND(),LOOKUP(T2458,Inputs!$J$6:$J$9,Inputs!$G$6:$G$9),LOOKUP(T2458,Inputs!$J$6:$J$9,Inputs!$H$6:$H$9)),Inputs!$B$12),-Inputs!$B$12),NORM.INV(RAND(),LOOKUP(T2458,Inputs!$J$6:$J$9,Inputs!$G$6:$G$9),LOOKUP(T2458,Inputs!$J$6:$J$9,Inputs!$H$6:$H$9))),0),"" )</f>
        <v/>
      </c>
      <c r="K2458" s="26">
        <f>IF($A2458&lt;=Inputs!$B$13,IF(6&lt;=Inputs!$B$8,IF(Inputs!$B$12&gt;0,MAX(MIN(NORM.INV(RAND(),LOOKUP(U2458,Inputs!$J$6:$J$9,Inputs!$G$6:$G$9),LOOKUP(U2458,Inputs!$J$6:$J$9,Inputs!$H$6:$H$9)),Inputs!$B$12),-Inputs!$B$12),NORM.INV(RAND(),LOOKUP(U2458,Inputs!$J$6:$J$9,Inputs!$G$6:$G$9),LOOKUP(U2458,Inputs!$J$6:$J$9,Inputs!$H$6:$H$9))),0),"" )</f>
        <v/>
      </c>
      <c r="L2458" s="26">
        <f>IF($A2458&lt;=Inputs!$B$13,IF(7&lt;=Inputs!$B$8,IF(Inputs!$B$12&gt;0,MAX(MIN(NORM.INV(RAND(),LOOKUP(V2458,Inputs!$J$6:$J$9,Inputs!$G$6:$G$9),LOOKUP(V2458,Inputs!$J$6:$J$9,Inputs!$H$6:$H$9)),Inputs!$B$12),-Inputs!$B$12),NORM.INV(RAND(),LOOKUP(V2458,Inputs!$J$6:$J$9,Inputs!$G$6:$G$9),LOOKUP(V2458,Inputs!$J$6:$J$9,Inputs!$H$6:$H$9))),0),"" )</f>
        <v/>
      </c>
      <c r="M2458" s="26">
        <f>IF($A2458&lt;=Inputs!$B$13,IF(8&lt;=Inputs!$B$8,IF(Inputs!$B$12&gt;0,MAX(MIN(NORM.INV(RAND(),LOOKUP(W2458,Inputs!$J$6:$J$9,Inputs!$G$6:$G$9),LOOKUP(W2458,Inputs!$J$6:$J$9,Inputs!$H$6:$H$9)),Inputs!$B$12),-Inputs!$B$12),NORM.INV(RAND(),LOOKUP(W2458,Inputs!$J$6:$J$9,Inputs!$G$6:$G$9),LOOKUP(W2458,Inputs!$J$6:$J$9,Inputs!$H$6:$H$9))),0),"" )</f>
        <v/>
      </c>
      <c r="N2458" s="26">
        <f>IF($A2458&lt;=Inputs!$B$13,IF(9&lt;=Inputs!$B$8,IF(Inputs!$B$12&gt;0,MAX(MIN(NORM.INV(RAND(),LOOKUP(X2458,Inputs!$J$6:$J$9,Inputs!$G$6:$G$9),LOOKUP(X2458,Inputs!$J$6:$J$9,Inputs!$H$6:$H$9)),Inputs!$B$12),-Inputs!$B$12),NORM.INV(RAND(),LOOKUP(X2458,Inputs!$J$6:$J$9,Inputs!$G$6:$G$9),LOOKUP(X2458,Inputs!$J$6:$J$9,Inputs!$H$6:$H$9))),0),"" )</f>
        <v/>
      </c>
      <c r="O2458" s="26">
        <f>IF($A2458&lt;=Inputs!$B$13,IF(10&lt;=Inputs!$B$8,IF(Inputs!$B$12&gt;0,MAX(MIN(NORM.INV(RAND(),LOOKUP(Y2458,Inputs!$J$6:$J$9,Inputs!$G$6:$G$9),LOOKUP(Y2458,Inputs!$J$6:$J$9,Inputs!$H$6:$H$9)),Inputs!$B$12),-Inputs!$B$12),NORM.INV(RAND(),LOOKUP(Y2458,Inputs!$J$6:$J$9,Inputs!$G$6:$G$9),LOOKUP(Y2458,Inputs!$J$6:$J$9,Inputs!$H$6:$H$9))),0),"" )</f>
        <v/>
      </c>
      <c r="P2458" s="31">
        <f>IF($A2458&lt;=Inputs!$B$13,RAND(),"")</f>
        <v/>
      </c>
      <c r="Q2458" s="31">
        <f>IF($A2458&lt;=Inputs!$B$13,RAND(),"")</f>
        <v/>
      </c>
      <c r="R2458" s="31">
        <f>IF($A2458&lt;=Inputs!$B$13,RAND(),"")</f>
        <v/>
      </c>
      <c r="S2458" s="31">
        <f>IF($A2458&lt;=Inputs!$B$13,RAND(),"")</f>
        <v/>
      </c>
      <c r="T2458" s="31">
        <f>IF($A2458&lt;=Inputs!$B$13,RAND(),"")</f>
        <v/>
      </c>
      <c r="U2458" s="31">
        <f>IF($A2458&lt;=Inputs!$B$13,RAND(),"")</f>
        <v/>
      </c>
      <c r="V2458" s="31">
        <f>IF($A2458&lt;=Inputs!$B$13,RAND(),"")</f>
        <v/>
      </c>
      <c r="W2458" s="31">
        <f>IF($A2458&lt;=Inputs!$B$13,RAND(),"")</f>
        <v/>
      </c>
      <c r="X2458" s="31">
        <f>IF($A2458&lt;=Inputs!$B$13,RAND(),"")</f>
        <v/>
      </c>
      <c r="Y2458" s="31">
        <f>IF($A2458&lt;=Inputs!$B$13,RAND(),"")</f>
        <v/>
      </c>
    </row>
    <row r="2459">
      <c r="A2459" t="n">
        <v>2454</v>
      </c>
      <c r="B2459" s="26">
        <f>IF($A2459&lt;=Inputs!$B$13,IF(Inputs!$B$8&gt;0,SUM(F2459:O2459)/Inputs!$B$8,0),"")</f>
        <v/>
      </c>
      <c r="C2459" s="27">
        <f>IF($A2459&lt;=Inputs!$B$13,B2459/100,"")</f>
        <v/>
      </c>
      <c r="D2459" s="28">
        <f>IF($A2459&lt;=Inputs!$B$13,C2459*Inputs!$B$7,"")</f>
        <v/>
      </c>
      <c r="E2459" s="29">
        <f>IF($A2459&lt;=Inputs!$B$13,IF(D2459&gt;0,1,0),"")</f>
        <v/>
      </c>
      <c r="F2459" s="26">
        <f>IF($A2459&lt;=Inputs!$B$13,IF(1&lt;=Inputs!$B$8,IF(Inputs!$B$12&gt;0,MAX(MIN(NORM.INV(RAND(),LOOKUP(P2459,Inputs!$J$6:$J$9,Inputs!$G$6:$G$9),LOOKUP(P2459,Inputs!$J$6:$J$9,Inputs!$H$6:$H$9)),Inputs!$B$12),-Inputs!$B$12),NORM.INV(RAND(),LOOKUP(P2459,Inputs!$J$6:$J$9,Inputs!$G$6:$G$9),LOOKUP(P2459,Inputs!$J$6:$J$9,Inputs!$H$6:$H$9))),0),"" )</f>
        <v/>
      </c>
      <c r="G2459" s="26">
        <f>IF($A2459&lt;=Inputs!$B$13,IF(2&lt;=Inputs!$B$8,IF(Inputs!$B$12&gt;0,MAX(MIN(NORM.INV(RAND(),LOOKUP(Q2459,Inputs!$J$6:$J$9,Inputs!$G$6:$G$9),LOOKUP(Q2459,Inputs!$J$6:$J$9,Inputs!$H$6:$H$9)),Inputs!$B$12),-Inputs!$B$12),NORM.INV(RAND(),LOOKUP(Q2459,Inputs!$J$6:$J$9,Inputs!$G$6:$G$9),LOOKUP(Q2459,Inputs!$J$6:$J$9,Inputs!$H$6:$H$9))),0),"" )</f>
        <v/>
      </c>
      <c r="H2459" s="26">
        <f>IF($A2459&lt;=Inputs!$B$13,IF(3&lt;=Inputs!$B$8,IF(Inputs!$B$12&gt;0,MAX(MIN(NORM.INV(RAND(),LOOKUP(R2459,Inputs!$J$6:$J$9,Inputs!$G$6:$G$9),LOOKUP(R2459,Inputs!$J$6:$J$9,Inputs!$H$6:$H$9)),Inputs!$B$12),-Inputs!$B$12),NORM.INV(RAND(),LOOKUP(R2459,Inputs!$J$6:$J$9,Inputs!$G$6:$G$9),LOOKUP(R2459,Inputs!$J$6:$J$9,Inputs!$H$6:$H$9))),0),"" )</f>
        <v/>
      </c>
      <c r="I2459" s="26">
        <f>IF($A2459&lt;=Inputs!$B$13,IF(4&lt;=Inputs!$B$8,IF(Inputs!$B$12&gt;0,MAX(MIN(NORM.INV(RAND(),LOOKUP(S2459,Inputs!$J$6:$J$9,Inputs!$G$6:$G$9),LOOKUP(S2459,Inputs!$J$6:$J$9,Inputs!$H$6:$H$9)),Inputs!$B$12),-Inputs!$B$12),NORM.INV(RAND(),LOOKUP(S2459,Inputs!$J$6:$J$9,Inputs!$G$6:$G$9),LOOKUP(S2459,Inputs!$J$6:$J$9,Inputs!$H$6:$H$9))),0),"" )</f>
        <v/>
      </c>
      <c r="J2459" s="26">
        <f>IF($A2459&lt;=Inputs!$B$13,IF(5&lt;=Inputs!$B$8,IF(Inputs!$B$12&gt;0,MAX(MIN(NORM.INV(RAND(),LOOKUP(T2459,Inputs!$J$6:$J$9,Inputs!$G$6:$G$9),LOOKUP(T2459,Inputs!$J$6:$J$9,Inputs!$H$6:$H$9)),Inputs!$B$12),-Inputs!$B$12),NORM.INV(RAND(),LOOKUP(T2459,Inputs!$J$6:$J$9,Inputs!$G$6:$G$9),LOOKUP(T2459,Inputs!$J$6:$J$9,Inputs!$H$6:$H$9))),0),"" )</f>
        <v/>
      </c>
      <c r="K2459" s="26">
        <f>IF($A2459&lt;=Inputs!$B$13,IF(6&lt;=Inputs!$B$8,IF(Inputs!$B$12&gt;0,MAX(MIN(NORM.INV(RAND(),LOOKUP(U2459,Inputs!$J$6:$J$9,Inputs!$G$6:$G$9),LOOKUP(U2459,Inputs!$J$6:$J$9,Inputs!$H$6:$H$9)),Inputs!$B$12),-Inputs!$B$12),NORM.INV(RAND(),LOOKUP(U2459,Inputs!$J$6:$J$9,Inputs!$G$6:$G$9),LOOKUP(U2459,Inputs!$J$6:$J$9,Inputs!$H$6:$H$9))),0),"" )</f>
        <v/>
      </c>
      <c r="L2459" s="26">
        <f>IF($A2459&lt;=Inputs!$B$13,IF(7&lt;=Inputs!$B$8,IF(Inputs!$B$12&gt;0,MAX(MIN(NORM.INV(RAND(),LOOKUP(V2459,Inputs!$J$6:$J$9,Inputs!$G$6:$G$9),LOOKUP(V2459,Inputs!$J$6:$J$9,Inputs!$H$6:$H$9)),Inputs!$B$12),-Inputs!$B$12),NORM.INV(RAND(),LOOKUP(V2459,Inputs!$J$6:$J$9,Inputs!$G$6:$G$9),LOOKUP(V2459,Inputs!$J$6:$J$9,Inputs!$H$6:$H$9))),0),"" )</f>
        <v/>
      </c>
      <c r="M2459" s="26">
        <f>IF($A2459&lt;=Inputs!$B$13,IF(8&lt;=Inputs!$B$8,IF(Inputs!$B$12&gt;0,MAX(MIN(NORM.INV(RAND(),LOOKUP(W2459,Inputs!$J$6:$J$9,Inputs!$G$6:$G$9),LOOKUP(W2459,Inputs!$J$6:$J$9,Inputs!$H$6:$H$9)),Inputs!$B$12),-Inputs!$B$12),NORM.INV(RAND(),LOOKUP(W2459,Inputs!$J$6:$J$9,Inputs!$G$6:$G$9),LOOKUP(W2459,Inputs!$J$6:$J$9,Inputs!$H$6:$H$9))),0),"" )</f>
        <v/>
      </c>
      <c r="N2459" s="26">
        <f>IF($A2459&lt;=Inputs!$B$13,IF(9&lt;=Inputs!$B$8,IF(Inputs!$B$12&gt;0,MAX(MIN(NORM.INV(RAND(),LOOKUP(X2459,Inputs!$J$6:$J$9,Inputs!$G$6:$G$9),LOOKUP(X2459,Inputs!$J$6:$J$9,Inputs!$H$6:$H$9)),Inputs!$B$12),-Inputs!$B$12),NORM.INV(RAND(),LOOKUP(X2459,Inputs!$J$6:$J$9,Inputs!$G$6:$G$9),LOOKUP(X2459,Inputs!$J$6:$J$9,Inputs!$H$6:$H$9))),0),"" )</f>
        <v/>
      </c>
      <c r="O2459" s="26">
        <f>IF($A2459&lt;=Inputs!$B$13,IF(10&lt;=Inputs!$B$8,IF(Inputs!$B$12&gt;0,MAX(MIN(NORM.INV(RAND(),LOOKUP(Y2459,Inputs!$J$6:$J$9,Inputs!$G$6:$G$9),LOOKUP(Y2459,Inputs!$J$6:$J$9,Inputs!$H$6:$H$9)),Inputs!$B$12),-Inputs!$B$12),NORM.INV(RAND(),LOOKUP(Y2459,Inputs!$J$6:$J$9,Inputs!$G$6:$G$9),LOOKUP(Y2459,Inputs!$J$6:$J$9,Inputs!$H$6:$H$9))),0),"" )</f>
        <v/>
      </c>
      <c r="P2459" s="31">
        <f>IF($A2459&lt;=Inputs!$B$13,RAND(),"")</f>
        <v/>
      </c>
      <c r="Q2459" s="31">
        <f>IF($A2459&lt;=Inputs!$B$13,RAND(),"")</f>
        <v/>
      </c>
      <c r="R2459" s="31">
        <f>IF($A2459&lt;=Inputs!$B$13,RAND(),"")</f>
        <v/>
      </c>
      <c r="S2459" s="31">
        <f>IF($A2459&lt;=Inputs!$B$13,RAND(),"")</f>
        <v/>
      </c>
      <c r="T2459" s="31">
        <f>IF($A2459&lt;=Inputs!$B$13,RAND(),"")</f>
        <v/>
      </c>
      <c r="U2459" s="31">
        <f>IF($A2459&lt;=Inputs!$B$13,RAND(),"")</f>
        <v/>
      </c>
      <c r="V2459" s="31">
        <f>IF($A2459&lt;=Inputs!$B$13,RAND(),"")</f>
        <v/>
      </c>
      <c r="W2459" s="31">
        <f>IF($A2459&lt;=Inputs!$B$13,RAND(),"")</f>
        <v/>
      </c>
      <c r="X2459" s="31">
        <f>IF($A2459&lt;=Inputs!$B$13,RAND(),"")</f>
        <v/>
      </c>
      <c r="Y2459" s="31">
        <f>IF($A2459&lt;=Inputs!$B$13,RAND(),"")</f>
        <v/>
      </c>
    </row>
    <row r="2460">
      <c r="A2460" t="n">
        <v>2455</v>
      </c>
      <c r="B2460" s="26">
        <f>IF($A2460&lt;=Inputs!$B$13,IF(Inputs!$B$8&gt;0,SUM(F2460:O2460)/Inputs!$B$8,0),"")</f>
        <v/>
      </c>
      <c r="C2460" s="27">
        <f>IF($A2460&lt;=Inputs!$B$13,B2460/100,"")</f>
        <v/>
      </c>
      <c r="D2460" s="28">
        <f>IF($A2460&lt;=Inputs!$B$13,C2460*Inputs!$B$7,"")</f>
        <v/>
      </c>
      <c r="E2460" s="29">
        <f>IF($A2460&lt;=Inputs!$B$13,IF(D2460&gt;0,1,0),"")</f>
        <v/>
      </c>
      <c r="F2460" s="26">
        <f>IF($A2460&lt;=Inputs!$B$13,IF(1&lt;=Inputs!$B$8,IF(Inputs!$B$12&gt;0,MAX(MIN(NORM.INV(RAND(),LOOKUP(P2460,Inputs!$J$6:$J$9,Inputs!$G$6:$G$9),LOOKUP(P2460,Inputs!$J$6:$J$9,Inputs!$H$6:$H$9)),Inputs!$B$12),-Inputs!$B$12),NORM.INV(RAND(),LOOKUP(P2460,Inputs!$J$6:$J$9,Inputs!$G$6:$G$9),LOOKUP(P2460,Inputs!$J$6:$J$9,Inputs!$H$6:$H$9))),0),"" )</f>
        <v/>
      </c>
      <c r="G2460" s="26">
        <f>IF($A2460&lt;=Inputs!$B$13,IF(2&lt;=Inputs!$B$8,IF(Inputs!$B$12&gt;0,MAX(MIN(NORM.INV(RAND(),LOOKUP(Q2460,Inputs!$J$6:$J$9,Inputs!$G$6:$G$9),LOOKUP(Q2460,Inputs!$J$6:$J$9,Inputs!$H$6:$H$9)),Inputs!$B$12),-Inputs!$B$12),NORM.INV(RAND(),LOOKUP(Q2460,Inputs!$J$6:$J$9,Inputs!$G$6:$G$9),LOOKUP(Q2460,Inputs!$J$6:$J$9,Inputs!$H$6:$H$9))),0),"" )</f>
        <v/>
      </c>
      <c r="H2460" s="26">
        <f>IF($A2460&lt;=Inputs!$B$13,IF(3&lt;=Inputs!$B$8,IF(Inputs!$B$12&gt;0,MAX(MIN(NORM.INV(RAND(),LOOKUP(R2460,Inputs!$J$6:$J$9,Inputs!$G$6:$G$9),LOOKUP(R2460,Inputs!$J$6:$J$9,Inputs!$H$6:$H$9)),Inputs!$B$12),-Inputs!$B$12),NORM.INV(RAND(),LOOKUP(R2460,Inputs!$J$6:$J$9,Inputs!$G$6:$G$9),LOOKUP(R2460,Inputs!$J$6:$J$9,Inputs!$H$6:$H$9))),0),"" )</f>
        <v/>
      </c>
      <c r="I2460" s="26">
        <f>IF($A2460&lt;=Inputs!$B$13,IF(4&lt;=Inputs!$B$8,IF(Inputs!$B$12&gt;0,MAX(MIN(NORM.INV(RAND(),LOOKUP(S2460,Inputs!$J$6:$J$9,Inputs!$G$6:$G$9),LOOKUP(S2460,Inputs!$J$6:$J$9,Inputs!$H$6:$H$9)),Inputs!$B$12),-Inputs!$B$12),NORM.INV(RAND(),LOOKUP(S2460,Inputs!$J$6:$J$9,Inputs!$G$6:$G$9),LOOKUP(S2460,Inputs!$J$6:$J$9,Inputs!$H$6:$H$9))),0),"" )</f>
        <v/>
      </c>
      <c r="J2460" s="26">
        <f>IF($A2460&lt;=Inputs!$B$13,IF(5&lt;=Inputs!$B$8,IF(Inputs!$B$12&gt;0,MAX(MIN(NORM.INV(RAND(),LOOKUP(T2460,Inputs!$J$6:$J$9,Inputs!$G$6:$G$9),LOOKUP(T2460,Inputs!$J$6:$J$9,Inputs!$H$6:$H$9)),Inputs!$B$12),-Inputs!$B$12),NORM.INV(RAND(),LOOKUP(T2460,Inputs!$J$6:$J$9,Inputs!$G$6:$G$9),LOOKUP(T2460,Inputs!$J$6:$J$9,Inputs!$H$6:$H$9))),0),"" )</f>
        <v/>
      </c>
      <c r="K2460" s="26">
        <f>IF($A2460&lt;=Inputs!$B$13,IF(6&lt;=Inputs!$B$8,IF(Inputs!$B$12&gt;0,MAX(MIN(NORM.INV(RAND(),LOOKUP(U2460,Inputs!$J$6:$J$9,Inputs!$G$6:$G$9),LOOKUP(U2460,Inputs!$J$6:$J$9,Inputs!$H$6:$H$9)),Inputs!$B$12),-Inputs!$B$12),NORM.INV(RAND(),LOOKUP(U2460,Inputs!$J$6:$J$9,Inputs!$G$6:$G$9),LOOKUP(U2460,Inputs!$J$6:$J$9,Inputs!$H$6:$H$9))),0),"" )</f>
        <v/>
      </c>
      <c r="L2460" s="26">
        <f>IF($A2460&lt;=Inputs!$B$13,IF(7&lt;=Inputs!$B$8,IF(Inputs!$B$12&gt;0,MAX(MIN(NORM.INV(RAND(),LOOKUP(V2460,Inputs!$J$6:$J$9,Inputs!$G$6:$G$9),LOOKUP(V2460,Inputs!$J$6:$J$9,Inputs!$H$6:$H$9)),Inputs!$B$12),-Inputs!$B$12),NORM.INV(RAND(),LOOKUP(V2460,Inputs!$J$6:$J$9,Inputs!$G$6:$G$9),LOOKUP(V2460,Inputs!$J$6:$J$9,Inputs!$H$6:$H$9))),0),"" )</f>
        <v/>
      </c>
      <c r="M2460" s="26">
        <f>IF($A2460&lt;=Inputs!$B$13,IF(8&lt;=Inputs!$B$8,IF(Inputs!$B$12&gt;0,MAX(MIN(NORM.INV(RAND(),LOOKUP(W2460,Inputs!$J$6:$J$9,Inputs!$G$6:$G$9),LOOKUP(W2460,Inputs!$J$6:$J$9,Inputs!$H$6:$H$9)),Inputs!$B$12),-Inputs!$B$12),NORM.INV(RAND(),LOOKUP(W2460,Inputs!$J$6:$J$9,Inputs!$G$6:$G$9),LOOKUP(W2460,Inputs!$J$6:$J$9,Inputs!$H$6:$H$9))),0),"" )</f>
        <v/>
      </c>
      <c r="N2460" s="26">
        <f>IF($A2460&lt;=Inputs!$B$13,IF(9&lt;=Inputs!$B$8,IF(Inputs!$B$12&gt;0,MAX(MIN(NORM.INV(RAND(),LOOKUP(X2460,Inputs!$J$6:$J$9,Inputs!$G$6:$G$9),LOOKUP(X2460,Inputs!$J$6:$J$9,Inputs!$H$6:$H$9)),Inputs!$B$12),-Inputs!$B$12),NORM.INV(RAND(),LOOKUP(X2460,Inputs!$J$6:$J$9,Inputs!$G$6:$G$9),LOOKUP(X2460,Inputs!$J$6:$J$9,Inputs!$H$6:$H$9))),0),"" )</f>
        <v/>
      </c>
      <c r="O2460" s="26">
        <f>IF($A2460&lt;=Inputs!$B$13,IF(10&lt;=Inputs!$B$8,IF(Inputs!$B$12&gt;0,MAX(MIN(NORM.INV(RAND(),LOOKUP(Y2460,Inputs!$J$6:$J$9,Inputs!$G$6:$G$9),LOOKUP(Y2460,Inputs!$J$6:$J$9,Inputs!$H$6:$H$9)),Inputs!$B$12),-Inputs!$B$12),NORM.INV(RAND(),LOOKUP(Y2460,Inputs!$J$6:$J$9,Inputs!$G$6:$G$9),LOOKUP(Y2460,Inputs!$J$6:$J$9,Inputs!$H$6:$H$9))),0),"" )</f>
        <v/>
      </c>
      <c r="P2460" s="31">
        <f>IF($A2460&lt;=Inputs!$B$13,RAND(),"")</f>
        <v/>
      </c>
      <c r="Q2460" s="31">
        <f>IF($A2460&lt;=Inputs!$B$13,RAND(),"")</f>
        <v/>
      </c>
      <c r="R2460" s="31">
        <f>IF($A2460&lt;=Inputs!$B$13,RAND(),"")</f>
        <v/>
      </c>
      <c r="S2460" s="31">
        <f>IF($A2460&lt;=Inputs!$B$13,RAND(),"")</f>
        <v/>
      </c>
      <c r="T2460" s="31">
        <f>IF($A2460&lt;=Inputs!$B$13,RAND(),"")</f>
        <v/>
      </c>
      <c r="U2460" s="31">
        <f>IF($A2460&lt;=Inputs!$B$13,RAND(),"")</f>
        <v/>
      </c>
      <c r="V2460" s="31">
        <f>IF($A2460&lt;=Inputs!$B$13,RAND(),"")</f>
        <v/>
      </c>
      <c r="W2460" s="31">
        <f>IF($A2460&lt;=Inputs!$B$13,RAND(),"")</f>
        <v/>
      </c>
      <c r="X2460" s="31">
        <f>IF($A2460&lt;=Inputs!$B$13,RAND(),"")</f>
        <v/>
      </c>
      <c r="Y2460" s="31">
        <f>IF($A2460&lt;=Inputs!$B$13,RAND(),"")</f>
        <v/>
      </c>
    </row>
    <row r="2461">
      <c r="A2461" t="n">
        <v>2456</v>
      </c>
      <c r="B2461" s="26">
        <f>IF($A2461&lt;=Inputs!$B$13,IF(Inputs!$B$8&gt;0,SUM(F2461:O2461)/Inputs!$B$8,0),"")</f>
        <v/>
      </c>
      <c r="C2461" s="27">
        <f>IF($A2461&lt;=Inputs!$B$13,B2461/100,"")</f>
        <v/>
      </c>
      <c r="D2461" s="28">
        <f>IF($A2461&lt;=Inputs!$B$13,C2461*Inputs!$B$7,"")</f>
        <v/>
      </c>
      <c r="E2461" s="29">
        <f>IF($A2461&lt;=Inputs!$B$13,IF(D2461&gt;0,1,0),"")</f>
        <v/>
      </c>
      <c r="F2461" s="26">
        <f>IF($A2461&lt;=Inputs!$B$13,IF(1&lt;=Inputs!$B$8,IF(Inputs!$B$12&gt;0,MAX(MIN(NORM.INV(RAND(),LOOKUP(P2461,Inputs!$J$6:$J$9,Inputs!$G$6:$G$9),LOOKUP(P2461,Inputs!$J$6:$J$9,Inputs!$H$6:$H$9)),Inputs!$B$12),-Inputs!$B$12),NORM.INV(RAND(),LOOKUP(P2461,Inputs!$J$6:$J$9,Inputs!$G$6:$G$9),LOOKUP(P2461,Inputs!$J$6:$J$9,Inputs!$H$6:$H$9))),0),"" )</f>
        <v/>
      </c>
      <c r="G2461" s="26">
        <f>IF($A2461&lt;=Inputs!$B$13,IF(2&lt;=Inputs!$B$8,IF(Inputs!$B$12&gt;0,MAX(MIN(NORM.INV(RAND(),LOOKUP(Q2461,Inputs!$J$6:$J$9,Inputs!$G$6:$G$9),LOOKUP(Q2461,Inputs!$J$6:$J$9,Inputs!$H$6:$H$9)),Inputs!$B$12),-Inputs!$B$12),NORM.INV(RAND(),LOOKUP(Q2461,Inputs!$J$6:$J$9,Inputs!$G$6:$G$9),LOOKUP(Q2461,Inputs!$J$6:$J$9,Inputs!$H$6:$H$9))),0),"" )</f>
        <v/>
      </c>
      <c r="H2461" s="26">
        <f>IF($A2461&lt;=Inputs!$B$13,IF(3&lt;=Inputs!$B$8,IF(Inputs!$B$12&gt;0,MAX(MIN(NORM.INV(RAND(),LOOKUP(R2461,Inputs!$J$6:$J$9,Inputs!$G$6:$G$9),LOOKUP(R2461,Inputs!$J$6:$J$9,Inputs!$H$6:$H$9)),Inputs!$B$12),-Inputs!$B$12),NORM.INV(RAND(),LOOKUP(R2461,Inputs!$J$6:$J$9,Inputs!$G$6:$G$9),LOOKUP(R2461,Inputs!$J$6:$J$9,Inputs!$H$6:$H$9))),0),"" )</f>
        <v/>
      </c>
      <c r="I2461" s="26">
        <f>IF($A2461&lt;=Inputs!$B$13,IF(4&lt;=Inputs!$B$8,IF(Inputs!$B$12&gt;0,MAX(MIN(NORM.INV(RAND(),LOOKUP(S2461,Inputs!$J$6:$J$9,Inputs!$G$6:$G$9),LOOKUP(S2461,Inputs!$J$6:$J$9,Inputs!$H$6:$H$9)),Inputs!$B$12),-Inputs!$B$12),NORM.INV(RAND(),LOOKUP(S2461,Inputs!$J$6:$J$9,Inputs!$G$6:$G$9),LOOKUP(S2461,Inputs!$J$6:$J$9,Inputs!$H$6:$H$9))),0),"" )</f>
        <v/>
      </c>
      <c r="J2461" s="26">
        <f>IF($A2461&lt;=Inputs!$B$13,IF(5&lt;=Inputs!$B$8,IF(Inputs!$B$12&gt;0,MAX(MIN(NORM.INV(RAND(),LOOKUP(T2461,Inputs!$J$6:$J$9,Inputs!$G$6:$G$9),LOOKUP(T2461,Inputs!$J$6:$J$9,Inputs!$H$6:$H$9)),Inputs!$B$12),-Inputs!$B$12),NORM.INV(RAND(),LOOKUP(T2461,Inputs!$J$6:$J$9,Inputs!$G$6:$G$9),LOOKUP(T2461,Inputs!$J$6:$J$9,Inputs!$H$6:$H$9))),0),"" )</f>
        <v/>
      </c>
      <c r="K2461" s="26">
        <f>IF($A2461&lt;=Inputs!$B$13,IF(6&lt;=Inputs!$B$8,IF(Inputs!$B$12&gt;0,MAX(MIN(NORM.INV(RAND(),LOOKUP(U2461,Inputs!$J$6:$J$9,Inputs!$G$6:$G$9),LOOKUP(U2461,Inputs!$J$6:$J$9,Inputs!$H$6:$H$9)),Inputs!$B$12),-Inputs!$B$12),NORM.INV(RAND(),LOOKUP(U2461,Inputs!$J$6:$J$9,Inputs!$G$6:$G$9),LOOKUP(U2461,Inputs!$J$6:$J$9,Inputs!$H$6:$H$9))),0),"" )</f>
        <v/>
      </c>
      <c r="L2461" s="26">
        <f>IF($A2461&lt;=Inputs!$B$13,IF(7&lt;=Inputs!$B$8,IF(Inputs!$B$12&gt;0,MAX(MIN(NORM.INV(RAND(),LOOKUP(V2461,Inputs!$J$6:$J$9,Inputs!$G$6:$G$9),LOOKUP(V2461,Inputs!$J$6:$J$9,Inputs!$H$6:$H$9)),Inputs!$B$12),-Inputs!$B$12),NORM.INV(RAND(),LOOKUP(V2461,Inputs!$J$6:$J$9,Inputs!$G$6:$G$9),LOOKUP(V2461,Inputs!$J$6:$J$9,Inputs!$H$6:$H$9))),0),"" )</f>
        <v/>
      </c>
      <c r="M2461" s="26">
        <f>IF($A2461&lt;=Inputs!$B$13,IF(8&lt;=Inputs!$B$8,IF(Inputs!$B$12&gt;0,MAX(MIN(NORM.INV(RAND(),LOOKUP(W2461,Inputs!$J$6:$J$9,Inputs!$G$6:$G$9),LOOKUP(W2461,Inputs!$J$6:$J$9,Inputs!$H$6:$H$9)),Inputs!$B$12),-Inputs!$B$12),NORM.INV(RAND(),LOOKUP(W2461,Inputs!$J$6:$J$9,Inputs!$G$6:$G$9),LOOKUP(W2461,Inputs!$J$6:$J$9,Inputs!$H$6:$H$9))),0),"" )</f>
        <v/>
      </c>
      <c r="N2461" s="26">
        <f>IF($A2461&lt;=Inputs!$B$13,IF(9&lt;=Inputs!$B$8,IF(Inputs!$B$12&gt;0,MAX(MIN(NORM.INV(RAND(),LOOKUP(X2461,Inputs!$J$6:$J$9,Inputs!$G$6:$G$9),LOOKUP(X2461,Inputs!$J$6:$J$9,Inputs!$H$6:$H$9)),Inputs!$B$12),-Inputs!$B$12),NORM.INV(RAND(),LOOKUP(X2461,Inputs!$J$6:$J$9,Inputs!$G$6:$G$9),LOOKUP(X2461,Inputs!$J$6:$J$9,Inputs!$H$6:$H$9))),0),"" )</f>
        <v/>
      </c>
      <c r="O2461" s="26">
        <f>IF($A2461&lt;=Inputs!$B$13,IF(10&lt;=Inputs!$B$8,IF(Inputs!$B$12&gt;0,MAX(MIN(NORM.INV(RAND(),LOOKUP(Y2461,Inputs!$J$6:$J$9,Inputs!$G$6:$G$9),LOOKUP(Y2461,Inputs!$J$6:$J$9,Inputs!$H$6:$H$9)),Inputs!$B$12),-Inputs!$B$12),NORM.INV(RAND(),LOOKUP(Y2461,Inputs!$J$6:$J$9,Inputs!$G$6:$G$9),LOOKUP(Y2461,Inputs!$J$6:$J$9,Inputs!$H$6:$H$9))),0),"" )</f>
        <v/>
      </c>
      <c r="P2461" s="31">
        <f>IF($A2461&lt;=Inputs!$B$13,RAND(),"")</f>
        <v/>
      </c>
      <c r="Q2461" s="31">
        <f>IF($A2461&lt;=Inputs!$B$13,RAND(),"")</f>
        <v/>
      </c>
      <c r="R2461" s="31">
        <f>IF($A2461&lt;=Inputs!$B$13,RAND(),"")</f>
        <v/>
      </c>
      <c r="S2461" s="31">
        <f>IF($A2461&lt;=Inputs!$B$13,RAND(),"")</f>
        <v/>
      </c>
      <c r="T2461" s="31">
        <f>IF($A2461&lt;=Inputs!$B$13,RAND(),"")</f>
        <v/>
      </c>
      <c r="U2461" s="31">
        <f>IF($A2461&lt;=Inputs!$B$13,RAND(),"")</f>
        <v/>
      </c>
      <c r="V2461" s="31">
        <f>IF($A2461&lt;=Inputs!$B$13,RAND(),"")</f>
        <v/>
      </c>
      <c r="W2461" s="31">
        <f>IF($A2461&lt;=Inputs!$B$13,RAND(),"")</f>
        <v/>
      </c>
      <c r="X2461" s="31">
        <f>IF($A2461&lt;=Inputs!$B$13,RAND(),"")</f>
        <v/>
      </c>
      <c r="Y2461" s="31">
        <f>IF($A2461&lt;=Inputs!$B$13,RAND(),"")</f>
        <v/>
      </c>
    </row>
    <row r="2462">
      <c r="A2462" t="n">
        <v>2457</v>
      </c>
      <c r="B2462" s="26">
        <f>IF($A2462&lt;=Inputs!$B$13,IF(Inputs!$B$8&gt;0,SUM(F2462:O2462)/Inputs!$B$8,0),"")</f>
        <v/>
      </c>
      <c r="C2462" s="27">
        <f>IF($A2462&lt;=Inputs!$B$13,B2462/100,"")</f>
        <v/>
      </c>
      <c r="D2462" s="28">
        <f>IF($A2462&lt;=Inputs!$B$13,C2462*Inputs!$B$7,"")</f>
        <v/>
      </c>
      <c r="E2462" s="29">
        <f>IF($A2462&lt;=Inputs!$B$13,IF(D2462&gt;0,1,0),"")</f>
        <v/>
      </c>
      <c r="F2462" s="26">
        <f>IF($A2462&lt;=Inputs!$B$13,IF(1&lt;=Inputs!$B$8,IF(Inputs!$B$12&gt;0,MAX(MIN(NORM.INV(RAND(),LOOKUP(P2462,Inputs!$J$6:$J$9,Inputs!$G$6:$G$9),LOOKUP(P2462,Inputs!$J$6:$J$9,Inputs!$H$6:$H$9)),Inputs!$B$12),-Inputs!$B$12),NORM.INV(RAND(),LOOKUP(P2462,Inputs!$J$6:$J$9,Inputs!$G$6:$G$9),LOOKUP(P2462,Inputs!$J$6:$J$9,Inputs!$H$6:$H$9))),0),"" )</f>
        <v/>
      </c>
      <c r="G2462" s="26">
        <f>IF($A2462&lt;=Inputs!$B$13,IF(2&lt;=Inputs!$B$8,IF(Inputs!$B$12&gt;0,MAX(MIN(NORM.INV(RAND(),LOOKUP(Q2462,Inputs!$J$6:$J$9,Inputs!$G$6:$G$9),LOOKUP(Q2462,Inputs!$J$6:$J$9,Inputs!$H$6:$H$9)),Inputs!$B$12),-Inputs!$B$12),NORM.INV(RAND(),LOOKUP(Q2462,Inputs!$J$6:$J$9,Inputs!$G$6:$G$9),LOOKUP(Q2462,Inputs!$J$6:$J$9,Inputs!$H$6:$H$9))),0),"" )</f>
        <v/>
      </c>
      <c r="H2462" s="26">
        <f>IF($A2462&lt;=Inputs!$B$13,IF(3&lt;=Inputs!$B$8,IF(Inputs!$B$12&gt;0,MAX(MIN(NORM.INV(RAND(),LOOKUP(R2462,Inputs!$J$6:$J$9,Inputs!$G$6:$G$9),LOOKUP(R2462,Inputs!$J$6:$J$9,Inputs!$H$6:$H$9)),Inputs!$B$12),-Inputs!$B$12),NORM.INV(RAND(),LOOKUP(R2462,Inputs!$J$6:$J$9,Inputs!$G$6:$G$9),LOOKUP(R2462,Inputs!$J$6:$J$9,Inputs!$H$6:$H$9))),0),"" )</f>
        <v/>
      </c>
      <c r="I2462" s="26">
        <f>IF($A2462&lt;=Inputs!$B$13,IF(4&lt;=Inputs!$B$8,IF(Inputs!$B$12&gt;0,MAX(MIN(NORM.INV(RAND(),LOOKUP(S2462,Inputs!$J$6:$J$9,Inputs!$G$6:$G$9),LOOKUP(S2462,Inputs!$J$6:$J$9,Inputs!$H$6:$H$9)),Inputs!$B$12),-Inputs!$B$12),NORM.INV(RAND(),LOOKUP(S2462,Inputs!$J$6:$J$9,Inputs!$G$6:$G$9),LOOKUP(S2462,Inputs!$J$6:$J$9,Inputs!$H$6:$H$9))),0),"" )</f>
        <v/>
      </c>
      <c r="J2462" s="26">
        <f>IF($A2462&lt;=Inputs!$B$13,IF(5&lt;=Inputs!$B$8,IF(Inputs!$B$12&gt;0,MAX(MIN(NORM.INV(RAND(),LOOKUP(T2462,Inputs!$J$6:$J$9,Inputs!$G$6:$G$9),LOOKUP(T2462,Inputs!$J$6:$J$9,Inputs!$H$6:$H$9)),Inputs!$B$12),-Inputs!$B$12),NORM.INV(RAND(),LOOKUP(T2462,Inputs!$J$6:$J$9,Inputs!$G$6:$G$9),LOOKUP(T2462,Inputs!$J$6:$J$9,Inputs!$H$6:$H$9))),0),"" )</f>
        <v/>
      </c>
      <c r="K2462" s="26">
        <f>IF($A2462&lt;=Inputs!$B$13,IF(6&lt;=Inputs!$B$8,IF(Inputs!$B$12&gt;0,MAX(MIN(NORM.INV(RAND(),LOOKUP(U2462,Inputs!$J$6:$J$9,Inputs!$G$6:$G$9),LOOKUP(U2462,Inputs!$J$6:$J$9,Inputs!$H$6:$H$9)),Inputs!$B$12),-Inputs!$B$12),NORM.INV(RAND(),LOOKUP(U2462,Inputs!$J$6:$J$9,Inputs!$G$6:$G$9),LOOKUP(U2462,Inputs!$J$6:$J$9,Inputs!$H$6:$H$9))),0),"" )</f>
        <v/>
      </c>
      <c r="L2462" s="26">
        <f>IF($A2462&lt;=Inputs!$B$13,IF(7&lt;=Inputs!$B$8,IF(Inputs!$B$12&gt;0,MAX(MIN(NORM.INV(RAND(),LOOKUP(V2462,Inputs!$J$6:$J$9,Inputs!$G$6:$G$9),LOOKUP(V2462,Inputs!$J$6:$J$9,Inputs!$H$6:$H$9)),Inputs!$B$12),-Inputs!$B$12),NORM.INV(RAND(),LOOKUP(V2462,Inputs!$J$6:$J$9,Inputs!$G$6:$G$9),LOOKUP(V2462,Inputs!$J$6:$J$9,Inputs!$H$6:$H$9))),0),"" )</f>
        <v/>
      </c>
      <c r="M2462" s="26">
        <f>IF($A2462&lt;=Inputs!$B$13,IF(8&lt;=Inputs!$B$8,IF(Inputs!$B$12&gt;0,MAX(MIN(NORM.INV(RAND(),LOOKUP(W2462,Inputs!$J$6:$J$9,Inputs!$G$6:$G$9),LOOKUP(W2462,Inputs!$J$6:$J$9,Inputs!$H$6:$H$9)),Inputs!$B$12),-Inputs!$B$12),NORM.INV(RAND(),LOOKUP(W2462,Inputs!$J$6:$J$9,Inputs!$G$6:$G$9),LOOKUP(W2462,Inputs!$J$6:$J$9,Inputs!$H$6:$H$9))),0),"" )</f>
        <v/>
      </c>
      <c r="N2462" s="26">
        <f>IF($A2462&lt;=Inputs!$B$13,IF(9&lt;=Inputs!$B$8,IF(Inputs!$B$12&gt;0,MAX(MIN(NORM.INV(RAND(),LOOKUP(X2462,Inputs!$J$6:$J$9,Inputs!$G$6:$G$9),LOOKUP(X2462,Inputs!$J$6:$J$9,Inputs!$H$6:$H$9)),Inputs!$B$12),-Inputs!$B$12),NORM.INV(RAND(),LOOKUP(X2462,Inputs!$J$6:$J$9,Inputs!$G$6:$G$9),LOOKUP(X2462,Inputs!$J$6:$J$9,Inputs!$H$6:$H$9))),0),"" )</f>
        <v/>
      </c>
      <c r="O2462" s="26">
        <f>IF($A2462&lt;=Inputs!$B$13,IF(10&lt;=Inputs!$B$8,IF(Inputs!$B$12&gt;0,MAX(MIN(NORM.INV(RAND(),LOOKUP(Y2462,Inputs!$J$6:$J$9,Inputs!$G$6:$G$9),LOOKUP(Y2462,Inputs!$J$6:$J$9,Inputs!$H$6:$H$9)),Inputs!$B$12),-Inputs!$B$12),NORM.INV(RAND(),LOOKUP(Y2462,Inputs!$J$6:$J$9,Inputs!$G$6:$G$9),LOOKUP(Y2462,Inputs!$J$6:$J$9,Inputs!$H$6:$H$9))),0),"" )</f>
        <v/>
      </c>
      <c r="P2462" s="31">
        <f>IF($A2462&lt;=Inputs!$B$13,RAND(),"")</f>
        <v/>
      </c>
      <c r="Q2462" s="31">
        <f>IF($A2462&lt;=Inputs!$B$13,RAND(),"")</f>
        <v/>
      </c>
      <c r="R2462" s="31">
        <f>IF($A2462&lt;=Inputs!$B$13,RAND(),"")</f>
        <v/>
      </c>
      <c r="S2462" s="31">
        <f>IF($A2462&lt;=Inputs!$B$13,RAND(),"")</f>
        <v/>
      </c>
      <c r="T2462" s="31">
        <f>IF($A2462&lt;=Inputs!$B$13,RAND(),"")</f>
        <v/>
      </c>
      <c r="U2462" s="31">
        <f>IF($A2462&lt;=Inputs!$B$13,RAND(),"")</f>
        <v/>
      </c>
      <c r="V2462" s="31">
        <f>IF($A2462&lt;=Inputs!$B$13,RAND(),"")</f>
        <v/>
      </c>
      <c r="W2462" s="31">
        <f>IF($A2462&lt;=Inputs!$B$13,RAND(),"")</f>
        <v/>
      </c>
      <c r="X2462" s="31">
        <f>IF($A2462&lt;=Inputs!$B$13,RAND(),"")</f>
        <v/>
      </c>
      <c r="Y2462" s="31">
        <f>IF($A2462&lt;=Inputs!$B$13,RAND(),"")</f>
        <v/>
      </c>
    </row>
    <row r="2463">
      <c r="A2463" t="n">
        <v>2458</v>
      </c>
      <c r="B2463" s="26">
        <f>IF($A2463&lt;=Inputs!$B$13,IF(Inputs!$B$8&gt;0,SUM(F2463:O2463)/Inputs!$B$8,0),"")</f>
        <v/>
      </c>
      <c r="C2463" s="27">
        <f>IF($A2463&lt;=Inputs!$B$13,B2463/100,"")</f>
        <v/>
      </c>
      <c r="D2463" s="28">
        <f>IF($A2463&lt;=Inputs!$B$13,C2463*Inputs!$B$7,"")</f>
        <v/>
      </c>
      <c r="E2463" s="29">
        <f>IF($A2463&lt;=Inputs!$B$13,IF(D2463&gt;0,1,0),"")</f>
        <v/>
      </c>
      <c r="F2463" s="26">
        <f>IF($A2463&lt;=Inputs!$B$13,IF(1&lt;=Inputs!$B$8,IF(Inputs!$B$12&gt;0,MAX(MIN(NORM.INV(RAND(),LOOKUP(P2463,Inputs!$J$6:$J$9,Inputs!$G$6:$G$9),LOOKUP(P2463,Inputs!$J$6:$J$9,Inputs!$H$6:$H$9)),Inputs!$B$12),-Inputs!$B$12),NORM.INV(RAND(),LOOKUP(P2463,Inputs!$J$6:$J$9,Inputs!$G$6:$G$9),LOOKUP(P2463,Inputs!$J$6:$J$9,Inputs!$H$6:$H$9))),0),"" )</f>
        <v/>
      </c>
      <c r="G2463" s="26">
        <f>IF($A2463&lt;=Inputs!$B$13,IF(2&lt;=Inputs!$B$8,IF(Inputs!$B$12&gt;0,MAX(MIN(NORM.INV(RAND(),LOOKUP(Q2463,Inputs!$J$6:$J$9,Inputs!$G$6:$G$9),LOOKUP(Q2463,Inputs!$J$6:$J$9,Inputs!$H$6:$H$9)),Inputs!$B$12),-Inputs!$B$12),NORM.INV(RAND(),LOOKUP(Q2463,Inputs!$J$6:$J$9,Inputs!$G$6:$G$9),LOOKUP(Q2463,Inputs!$J$6:$J$9,Inputs!$H$6:$H$9))),0),"" )</f>
        <v/>
      </c>
      <c r="H2463" s="26">
        <f>IF($A2463&lt;=Inputs!$B$13,IF(3&lt;=Inputs!$B$8,IF(Inputs!$B$12&gt;0,MAX(MIN(NORM.INV(RAND(),LOOKUP(R2463,Inputs!$J$6:$J$9,Inputs!$G$6:$G$9),LOOKUP(R2463,Inputs!$J$6:$J$9,Inputs!$H$6:$H$9)),Inputs!$B$12),-Inputs!$B$12),NORM.INV(RAND(),LOOKUP(R2463,Inputs!$J$6:$J$9,Inputs!$G$6:$G$9),LOOKUP(R2463,Inputs!$J$6:$J$9,Inputs!$H$6:$H$9))),0),"" )</f>
        <v/>
      </c>
      <c r="I2463" s="26">
        <f>IF($A2463&lt;=Inputs!$B$13,IF(4&lt;=Inputs!$B$8,IF(Inputs!$B$12&gt;0,MAX(MIN(NORM.INV(RAND(),LOOKUP(S2463,Inputs!$J$6:$J$9,Inputs!$G$6:$G$9),LOOKUP(S2463,Inputs!$J$6:$J$9,Inputs!$H$6:$H$9)),Inputs!$B$12),-Inputs!$B$12),NORM.INV(RAND(),LOOKUP(S2463,Inputs!$J$6:$J$9,Inputs!$G$6:$G$9),LOOKUP(S2463,Inputs!$J$6:$J$9,Inputs!$H$6:$H$9))),0),"" )</f>
        <v/>
      </c>
      <c r="J2463" s="26">
        <f>IF($A2463&lt;=Inputs!$B$13,IF(5&lt;=Inputs!$B$8,IF(Inputs!$B$12&gt;0,MAX(MIN(NORM.INV(RAND(),LOOKUP(T2463,Inputs!$J$6:$J$9,Inputs!$G$6:$G$9),LOOKUP(T2463,Inputs!$J$6:$J$9,Inputs!$H$6:$H$9)),Inputs!$B$12),-Inputs!$B$12),NORM.INV(RAND(),LOOKUP(T2463,Inputs!$J$6:$J$9,Inputs!$G$6:$G$9),LOOKUP(T2463,Inputs!$J$6:$J$9,Inputs!$H$6:$H$9))),0),"" )</f>
        <v/>
      </c>
      <c r="K2463" s="26">
        <f>IF($A2463&lt;=Inputs!$B$13,IF(6&lt;=Inputs!$B$8,IF(Inputs!$B$12&gt;0,MAX(MIN(NORM.INV(RAND(),LOOKUP(U2463,Inputs!$J$6:$J$9,Inputs!$G$6:$G$9),LOOKUP(U2463,Inputs!$J$6:$J$9,Inputs!$H$6:$H$9)),Inputs!$B$12),-Inputs!$B$12),NORM.INV(RAND(),LOOKUP(U2463,Inputs!$J$6:$J$9,Inputs!$G$6:$G$9),LOOKUP(U2463,Inputs!$J$6:$J$9,Inputs!$H$6:$H$9))),0),"" )</f>
        <v/>
      </c>
      <c r="L2463" s="26">
        <f>IF($A2463&lt;=Inputs!$B$13,IF(7&lt;=Inputs!$B$8,IF(Inputs!$B$12&gt;0,MAX(MIN(NORM.INV(RAND(),LOOKUP(V2463,Inputs!$J$6:$J$9,Inputs!$G$6:$G$9),LOOKUP(V2463,Inputs!$J$6:$J$9,Inputs!$H$6:$H$9)),Inputs!$B$12),-Inputs!$B$12),NORM.INV(RAND(),LOOKUP(V2463,Inputs!$J$6:$J$9,Inputs!$G$6:$G$9),LOOKUP(V2463,Inputs!$J$6:$J$9,Inputs!$H$6:$H$9))),0),"" )</f>
        <v/>
      </c>
      <c r="M2463" s="26">
        <f>IF($A2463&lt;=Inputs!$B$13,IF(8&lt;=Inputs!$B$8,IF(Inputs!$B$12&gt;0,MAX(MIN(NORM.INV(RAND(),LOOKUP(W2463,Inputs!$J$6:$J$9,Inputs!$G$6:$G$9),LOOKUP(W2463,Inputs!$J$6:$J$9,Inputs!$H$6:$H$9)),Inputs!$B$12),-Inputs!$B$12),NORM.INV(RAND(),LOOKUP(W2463,Inputs!$J$6:$J$9,Inputs!$G$6:$G$9),LOOKUP(W2463,Inputs!$J$6:$J$9,Inputs!$H$6:$H$9))),0),"" )</f>
        <v/>
      </c>
      <c r="N2463" s="26">
        <f>IF($A2463&lt;=Inputs!$B$13,IF(9&lt;=Inputs!$B$8,IF(Inputs!$B$12&gt;0,MAX(MIN(NORM.INV(RAND(),LOOKUP(X2463,Inputs!$J$6:$J$9,Inputs!$G$6:$G$9),LOOKUP(X2463,Inputs!$J$6:$J$9,Inputs!$H$6:$H$9)),Inputs!$B$12),-Inputs!$B$12),NORM.INV(RAND(),LOOKUP(X2463,Inputs!$J$6:$J$9,Inputs!$G$6:$G$9),LOOKUP(X2463,Inputs!$J$6:$J$9,Inputs!$H$6:$H$9))),0),"" )</f>
        <v/>
      </c>
      <c r="O2463" s="26">
        <f>IF($A2463&lt;=Inputs!$B$13,IF(10&lt;=Inputs!$B$8,IF(Inputs!$B$12&gt;0,MAX(MIN(NORM.INV(RAND(),LOOKUP(Y2463,Inputs!$J$6:$J$9,Inputs!$G$6:$G$9),LOOKUP(Y2463,Inputs!$J$6:$J$9,Inputs!$H$6:$H$9)),Inputs!$B$12),-Inputs!$B$12),NORM.INV(RAND(),LOOKUP(Y2463,Inputs!$J$6:$J$9,Inputs!$G$6:$G$9),LOOKUP(Y2463,Inputs!$J$6:$J$9,Inputs!$H$6:$H$9))),0),"" )</f>
        <v/>
      </c>
      <c r="P2463" s="31">
        <f>IF($A2463&lt;=Inputs!$B$13,RAND(),"")</f>
        <v/>
      </c>
      <c r="Q2463" s="31">
        <f>IF($A2463&lt;=Inputs!$B$13,RAND(),"")</f>
        <v/>
      </c>
      <c r="R2463" s="31">
        <f>IF($A2463&lt;=Inputs!$B$13,RAND(),"")</f>
        <v/>
      </c>
      <c r="S2463" s="31">
        <f>IF($A2463&lt;=Inputs!$B$13,RAND(),"")</f>
        <v/>
      </c>
      <c r="T2463" s="31">
        <f>IF($A2463&lt;=Inputs!$B$13,RAND(),"")</f>
        <v/>
      </c>
      <c r="U2463" s="31">
        <f>IF($A2463&lt;=Inputs!$B$13,RAND(),"")</f>
        <v/>
      </c>
      <c r="V2463" s="31">
        <f>IF($A2463&lt;=Inputs!$B$13,RAND(),"")</f>
        <v/>
      </c>
      <c r="W2463" s="31">
        <f>IF($A2463&lt;=Inputs!$B$13,RAND(),"")</f>
        <v/>
      </c>
      <c r="X2463" s="31">
        <f>IF($A2463&lt;=Inputs!$B$13,RAND(),"")</f>
        <v/>
      </c>
      <c r="Y2463" s="31">
        <f>IF($A2463&lt;=Inputs!$B$13,RAND(),"")</f>
        <v/>
      </c>
    </row>
    <row r="2464">
      <c r="A2464" t="n">
        <v>2459</v>
      </c>
      <c r="B2464" s="26">
        <f>IF($A2464&lt;=Inputs!$B$13,IF(Inputs!$B$8&gt;0,SUM(F2464:O2464)/Inputs!$B$8,0),"")</f>
        <v/>
      </c>
      <c r="C2464" s="27">
        <f>IF($A2464&lt;=Inputs!$B$13,B2464/100,"")</f>
        <v/>
      </c>
      <c r="D2464" s="28">
        <f>IF($A2464&lt;=Inputs!$B$13,C2464*Inputs!$B$7,"")</f>
        <v/>
      </c>
      <c r="E2464" s="29">
        <f>IF($A2464&lt;=Inputs!$B$13,IF(D2464&gt;0,1,0),"")</f>
        <v/>
      </c>
      <c r="F2464" s="26">
        <f>IF($A2464&lt;=Inputs!$B$13,IF(1&lt;=Inputs!$B$8,IF(Inputs!$B$12&gt;0,MAX(MIN(NORM.INV(RAND(),LOOKUP(P2464,Inputs!$J$6:$J$9,Inputs!$G$6:$G$9),LOOKUP(P2464,Inputs!$J$6:$J$9,Inputs!$H$6:$H$9)),Inputs!$B$12),-Inputs!$B$12),NORM.INV(RAND(),LOOKUP(P2464,Inputs!$J$6:$J$9,Inputs!$G$6:$G$9),LOOKUP(P2464,Inputs!$J$6:$J$9,Inputs!$H$6:$H$9))),0),"" )</f>
        <v/>
      </c>
      <c r="G2464" s="26">
        <f>IF($A2464&lt;=Inputs!$B$13,IF(2&lt;=Inputs!$B$8,IF(Inputs!$B$12&gt;0,MAX(MIN(NORM.INV(RAND(),LOOKUP(Q2464,Inputs!$J$6:$J$9,Inputs!$G$6:$G$9),LOOKUP(Q2464,Inputs!$J$6:$J$9,Inputs!$H$6:$H$9)),Inputs!$B$12),-Inputs!$B$12),NORM.INV(RAND(),LOOKUP(Q2464,Inputs!$J$6:$J$9,Inputs!$G$6:$G$9),LOOKUP(Q2464,Inputs!$J$6:$J$9,Inputs!$H$6:$H$9))),0),"" )</f>
        <v/>
      </c>
      <c r="H2464" s="26">
        <f>IF($A2464&lt;=Inputs!$B$13,IF(3&lt;=Inputs!$B$8,IF(Inputs!$B$12&gt;0,MAX(MIN(NORM.INV(RAND(),LOOKUP(R2464,Inputs!$J$6:$J$9,Inputs!$G$6:$G$9),LOOKUP(R2464,Inputs!$J$6:$J$9,Inputs!$H$6:$H$9)),Inputs!$B$12),-Inputs!$B$12),NORM.INV(RAND(),LOOKUP(R2464,Inputs!$J$6:$J$9,Inputs!$G$6:$G$9),LOOKUP(R2464,Inputs!$J$6:$J$9,Inputs!$H$6:$H$9))),0),"" )</f>
        <v/>
      </c>
      <c r="I2464" s="26">
        <f>IF($A2464&lt;=Inputs!$B$13,IF(4&lt;=Inputs!$B$8,IF(Inputs!$B$12&gt;0,MAX(MIN(NORM.INV(RAND(),LOOKUP(S2464,Inputs!$J$6:$J$9,Inputs!$G$6:$G$9),LOOKUP(S2464,Inputs!$J$6:$J$9,Inputs!$H$6:$H$9)),Inputs!$B$12),-Inputs!$B$12),NORM.INV(RAND(),LOOKUP(S2464,Inputs!$J$6:$J$9,Inputs!$G$6:$G$9),LOOKUP(S2464,Inputs!$J$6:$J$9,Inputs!$H$6:$H$9))),0),"" )</f>
        <v/>
      </c>
      <c r="J2464" s="26">
        <f>IF($A2464&lt;=Inputs!$B$13,IF(5&lt;=Inputs!$B$8,IF(Inputs!$B$12&gt;0,MAX(MIN(NORM.INV(RAND(),LOOKUP(T2464,Inputs!$J$6:$J$9,Inputs!$G$6:$G$9),LOOKUP(T2464,Inputs!$J$6:$J$9,Inputs!$H$6:$H$9)),Inputs!$B$12),-Inputs!$B$12),NORM.INV(RAND(),LOOKUP(T2464,Inputs!$J$6:$J$9,Inputs!$G$6:$G$9),LOOKUP(T2464,Inputs!$J$6:$J$9,Inputs!$H$6:$H$9))),0),"" )</f>
        <v/>
      </c>
      <c r="K2464" s="26">
        <f>IF($A2464&lt;=Inputs!$B$13,IF(6&lt;=Inputs!$B$8,IF(Inputs!$B$12&gt;0,MAX(MIN(NORM.INV(RAND(),LOOKUP(U2464,Inputs!$J$6:$J$9,Inputs!$G$6:$G$9),LOOKUP(U2464,Inputs!$J$6:$J$9,Inputs!$H$6:$H$9)),Inputs!$B$12),-Inputs!$B$12),NORM.INV(RAND(),LOOKUP(U2464,Inputs!$J$6:$J$9,Inputs!$G$6:$G$9),LOOKUP(U2464,Inputs!$J$6:$J$9,Inputs!$H$6:$H$9))),0),"" )</f>
        <v/>
      </c>
      <c r="L2464" s="26">
        <f>IF($A2464&lt;=Inputs!$B$13,IF(7&lt;=Inputs!$B$8,IF(Inputs!$B$12&gt;0,MAX(MIN(NORM.INV(RAND(),LOOKUP(V2464,Inputs!$J$6:$J$9,Inputs!$G$6:$G$9),LOOKUP(V2464,Inputs!$J$6:$J$9,Inputs!$H$6:$H$9)),Inputs!$B$12),-Inputs!$B$12),NORM.INV(RAND(),LOOKUP(V2464,Inputs!$J$6:$J$9,Inputs!$G$6:$G$9),LOOKUP(V2464,Inputs!$J$6:$J$9,Inputs!$H$6:$H$9))),0),"" )</f>
        <v/>
      </c>
      <c r="M2464" s="26">
        <f>IF($A2464&lt;=Inputs!$B$13,IF(8&lt;=Inputs!$B$8,IF(Inputs!$B$12&gt;0,MAX(MIN(NORM.INV(RAND(),LOOKUP(W2464,Inputs!$J$6:$J$9,Inputs!$G$6:$G$9),LOOKUP(W2464,Inputs!$J$6:$J$9,Inputs!$H$6:$H$9)),Inputs!$B$12),-Inputs!$B$12),NORM.INV(RAND(),LOOKUP(W2464,Inputs!$J$6:$J$9,Inputs!$G$6:$G$9),LOOKUP(W2464,Inputs!$J$6:$J$9,Inputs!$H$6:$H$9))),0),"" )</f>
        <v/>
      </c>
      <c r="N2464" s="26">
        <f>IF($A2464&lt;=Inputs!$B$13,IF(9&lt;=Inputs!$B$8,IF(Inputs!$B$12&gt;0,MAX(MIN(NORM.INV(RAND(),LOOKUP(X2464,Inputs!$J$6:$J$9,Inputs!$G$6:$G$9),LOOKUP(X2464,Inputs!$J$6:$J$9,Inputs!$H$6:$H$9)),Inputs!$B$12),-Inputs!$B$12),NORM.INV(RAND(),LOOKUP(X2464,Inputs!$J$6:$J$9,Inputs!$G$6:$G$9),LOOKUP(X2464,Inputs!$J$6:$J$9,Inputs!$H$6:$H$9))),0),"" )</f>
        <v/>
      </c>
      <c r="O2464" s="26">
        <f>IF($A2464&lt;=Inputs!$B$13,IF(10&lt;=Inputs!$B$8,IF(Inputs!$B$12&gt;0,MAX(MIN(NORM.INV(RAND(),LOOKUP(Y2464,Inputs!$J$6:$J$9,Inputs!$G$6:$G$9),LOOKUP(Y2464,Inputs!$J$6:$J$9,Inputs!$H$6:$H$9)),Inputs!$B$12),-Inputs!$B$12),NORM.INV(RAND(),LOOKUP(Y2464,Inputs!$J$6:$J$9,Inputs!$G$6:$G$9),LOOKUP(Y2464,Inputs!$J$6:$J$9,Inputs!$H$6:$H$9))),0),"" )</f>
        <v/>
      </c>
      <c r="P2464" s="31">
        <f>IF($A2464&lt;=Inputs!$B$13,RAND(),"")</f>
        <v/>
      </c>
      <c r="Q2464" s="31">
        <f>IF($A2464&lt;=Inputs!$B$13,RAND(),"")</f>
        <v/>
      </c>
      <c r="R2464" s="31">
        <f>IF($A2464&lt;=Inputs!$B$13,RAND(),"")</f>
        <v/>
      </c>
      <c r="S2464" s="31">
        <f>IF($A2464&lt;=Inputs!$B$13,RAND(),"")</f>
        <v/>
      </c>
      <c r="T2464" s="31">
        <f>IF($A2464&lt;=Inputs!$B$13,RAND(),"")</f>
        <v/>
      </c>
      <c r="U2464" s="31">
        <f>IF($A2464&lt;=Inputs!$B$13,RAND(),"")</f>
        <v/>
      </c>
      <c r="V2464" s="31">
        <f>IF($A2464&lt;=Inputs!$B$13,RAND(),"")</f>
        <v/>
      </c>
      <c r="W2464" s="31">
        <f>IF($A2464&lt;=Inputs!$B$13,RAND(),"")</f>
        <v/>
      </c>
      <c r="X2464" s="31">
        <f>IF($A2464&lt;=Inputs!$B$13,RAND(),"")</f>
        <v/>
      </c>
      <c r="Y2464" s="31">
        <f>IF($A2464&lt;=Inputs!$B$13,RAND(),"")</f>
        <v/>
      </c>
    </row>
    <row r="2465">
      <c r="A2465" t="n">
        <v>2460</v>
      </c>
      <c r="B2465" s="26">
        <f>IF($A2465&lt;=Inputs!$B$13,IF(Inputs!$B$8&gt;0,SUM(F2465:O2465)/Inputs!$B$8,0),"")</f>
        <v/>
      </c>
      <c r="C2465" s="27">
        <f>IF($A2465&lt;=Inputs!$B$13,B2465/100,"")</f>
        <v/>
      </c>
      <c r="D2465" s="28">
        <f>IF($A2465&lt;=Inputs!$B$13,C2465*Inputs!$B$7,"")</f>
        <v/>
      </c>
      <c r="E2465" s="29">
        <f>IF($A2465&lt;=Inputs!$B$13,IF(D2465&gt;0,1,0),"")</f>
        <v/>
      </c>
      <c r="F2465" s="26">
        <f>IF($A2465&lt;=Inputs!$B$13,IF(1&lt;=Inputs!$B$8,IF(Inputs!$B$12&gt;0,MAX(MIN(NORM.INV(RAND(),LOOKUP(P2465,Inputs!$J$6:$J$9,Inputs!$G$6:$G$9),LOOKUP(P2465,Inputs!$J$6:$J$9,Inputs!$H$6:$H$9)),Inputs!$B$12),-Inputs!$B$12),NORM.INV(RAND(),LOOKUP(P2465,Inputs!$J$6:$J$9,Inputs!$G$6:$G$9),LOOKUP(P2465,Inputs!$J$6:$J$9,Inputs!$H$6:$H$9))),0),"" )</f>
        <v/>
      </c>
      <c r="G2465" s="26">
        <f>IF($A2465&lt;=Inputs!$B$13,IF(2&lt;=Inputs!$B$8,IF(Inputs!$B$12&gt;0,MAX(MIN(NORM.INV(RAND(),LOOKUP(Q2465,Inputs!$J$6:$J$9,Inputs!$G$6:$G$9),LOOKUP(Q2465,Inputs!$J$6:$J$9,Inputs!$H$6:$H$9)),Inputs!$B$12),-Inputs!$B$12),NORM.INV(RAND(),LOOKUP(Q2465,Inputs!$J$6:$J$9,Inputs!$G$6:$G$9),LOOKUP(Q2465,Inputs!$J$6:$J$9,Inputs!$H$6:$H$9))),0),"" )</f>
        <v/>
      </c>
      <c r="H2465" s="26">
        <f>IF($A2465&lt;=Inputs!$B$13,IF(3&lt;=Inputs!$B$8,IF(Inputs!$B$12&gt;0,MAX(MIN(NORM.INV(RAND(),LOOKUP(R2465,Inputs!$J$6:$J$9,Inputs!$G$6:$G$9),LOOKUP(R2465,Inputs!$J$6:$J$9,Inputs!$H$6:$H$9)),Inputs!$B$12),-Inputs!$B$12),NORM.INV(RAND(),LOOKUP(R2465,Inputs!$J$6:$J$9,Inputs!$G$6:$G$9),LOOKUP(R2465,Inputs!$J$6:$J$9,Inputs!$H$6:$H$9))),0),"" )</f>
        <v/>
      </c>
      <c r="I2465" s="26">
        <f>IF($A2465&lt;=Inputs!$B$13,IF(4&lt;=Inputs!$B$8,IF(Inputs!$B$12&gt;0,MAX(MIN(NORM.INV(RAND(),LOOKUP(S2465,Inputs!$J$6:$J$9,Inputs!$G$6:$G$9),LOOKUP(S2465,Inputs!$J$6:$J$9,Inputs!$H$6:$H$9)),Inputs!$B$12),-Inputs!$B$12),NORM.INV(RAND(),LOOKUP(S2465,Inputs!$J$6:$J$9,Inputs!$G$6:$G$9),LOOKUP(S2465,Inputs!$J$6:$J$9,Inputs!$H$6:$H$9))),0),"" )</f>
        <v/>
      </c>
      <c r="J2465" s="26">
        <f>IF($A2465&lt;=Inputs!$B$13,IF(5&lt;=Inputs!$B$8,IF(Inputs!$B$12&gt;0,MAX(MIN(NORM.INV(RAND(),LOOKUP(T2465,Inputs!$J$6:$J$9,Inputs!$G$6:$G$9),LOOKUP(T2465,Inputs!$J$6:$J$9,Inputs!$H$6:$H$9)),Inputs!$B$12),-Inputs!$B$12),NORM.INV(RAND(),LOOKUP(T2465,Inputs!$J$6:$J$9,Inputs!$G$6:$G$9),LOOKUP(T2465,Inputs!$J$6:$J$9,Inputs!$H$6:$H$9))),0),"" )</f>
        <v/>
      </c>
      <c r="K2465" s="26">
        <f>IF($A2465&lt;=Inputs!$B$13,IF(6&lt;=Inputs!$B$8,IF(Inputs!$B$12&gt;0,MAX(MIN(NORM.INV(RAND(),LOOKUP(U2465,Inputs!$J$6:$J$9,Inputs!$G$6:$G$9),LOOKUP(U2465,Inputs!$J$6:$J$9,Inputs!$H$6:$H$9)),Inputs!$B$12),-Inputs!$B$12),NORM.INV(RAND(),LOOKUP(U2465,Inputs!$J$6:$J$9,Inputs!$G$6:$G$9),LOOKUP(U2465,Inputs!$J$6:$J$9,Inputs!$H$6:$H$9))),0),"" )</f>
        <v/>
      </c>
      <c r="L2465" s="26">
        <f>IF($A2465&lt;=Inputs!$B$13,IF(7&lt;=Inputs!$B$8,IF(Inputs!$B$12&gt;0,MAX(MIN(NORM.INV(RAND(),LOOKUP(V2465,Inputs!$J$6:$J$9,Inputs!$G$6:$G$9),LOOKUP(V2465,Inputs!$J$6:$J$9,Inputs!$H$6:$H$9)),Inputs!$B$12),-Inputs!$B$12),NORM.INV(RAND(),LOOKUP(V2465,Inputs!$J$6:$J$9,Inputs!$G$6:$G$9),LOOKUP(V2465,Inputs!$J$6:$J$9,Inputs!$H$6:$H$9))),0),"" )</f>
        <v/>
      </c>
      <c r="M2465" s="26">
        <f>IF($A2465&lt;=Inputs!$B$13,IF(8&lt;=Inputs!$B$8,IF(Inputs!$B$12&gt;0,MAX(MIN(NORM.INV(RAND(),LOOKUP(W2465,Inputs!$J$6:$J$9,Inputs!$G$6:$G$9),LOOKUP(W2465,Inputs!$J$6:$J$9,Inputs!$H$6:$H$9)),Inputs!$B$12),-Inputs!$B$12),NORM.INV(RAND(),LOOKUP(W2465,Inputs!$J$6:$J$9,Inputs!$G$6:$G$9),LOOKUP(W2465,Inputs!$J$6:$J$9,Inputs!$H$6:$H$9))),0),"" )</f>
        <v/>
      </c>
      <c r="N2465" s="26">
        <f>IF($A2465&lt;=Inputs!$B$13,IF(9&lt;=Inputs!$B$8,IF(Inputs!$B$12&gt;0,MAX(MIN(NORM.INV(RAND(),LOOKUP(X2465,Inputs!$J$6:$J$9,Inputs!$G$6:$G$9),LOOKUP(X2465,Inputs!$J$6:$J$9,Inputs!$H$6:$H$9)),Inputs!$B$12),-Inputs!$B$12),NORM.INV(RAND(),LOOKUP(X2465,Inputs!$J$6:$J$9,Inputs!$G$6:$G$9),LOOKUP(X2465,Inputs!$J$6:$J$9,Inputs!$H$6:$H$9))),0),"" )</f>
        <v/>
      </c>
      <c r="O2465" s="26">
        <f>IF($A2465&lt;=Inputs!$B$13,IF(10&lt;=Inputs!$B$8,IF(Inputs!$B$12&gt;0,MAX(MIN(NORM.INV(RAND(),LOOKUP(Y2465,Inputs!$J$6:$J$9,Inputs!$G$6:$G$9),LOOKUP(Y2465,Inputs!$J$6:$J$9,Inputs!$H$6:$H$9)),Inputs!$B$12),-Inputs!$B$12),NORM.INV(RAND(),LOOKUP(Y2465,Inputs!$J$6:$J$9,Inputs!$G$6:$G$9),LOOKUP(Y2465,Inputs!$J$6:$J$9,Inputs!$H$6:$H$9))),0),"" )</f>
        <v/>
      </c>
      <c r="P2465" s="31">
        <f>IF($A2465&lt;=Inputs!$B$13,RAND(),"")</f>
        <v/>
      </c>
      <c r="Q2465" s="31">
        <f>IF($A2465&lt;=Inputs!$B$13,RAND(),"")</f>
        <v/>
      </c>
      <c r="R2465" s="31">
        <f>IF($A2465&lt;=Inputs!$B$13,RAND(),"")</f>
        <v/>
      </c>
      <c r="S2465" s="31">
        <f>IF($A2465&lt;=Inputs!$B$13,RAND(),"")</f>
        <v/>
      </c>
      <c r="T2465" s="31">
        <f>IF($A2465&lt;=Inputs!$B$13,RAND(),"")</f>
        <v/>
      </c>
      <c r="U2465" s="31">
        <f>IF($A2465&lt;=Inputs!$B$13,RAND(),"")</f>
        <v/>
      </c>
      <c r="V2465" s="31">
        <f>IF($A2465&lt;=Inputs!$B$13,RAND(),"")</f>
        <v/>
      </c>
      <c r="W2465" s="31">
        <f>IF($A2465&lt;=Inputs!$B$13,RAND(),"")</f>
        <v/>
      </c>
      <c r="X2465" s="31">
        <f>IF($A2465&lt;=Inputs!$B$13,RAND(),"")</f>
        <v/>
      </c>
      <c r="Y2465" s="31">
        <f>IF($A2465&lt;=Inputs!$B$13,RAND(),"")</f>
        <v/>
      </c>
    </row>
    <row r="2466">
      <c r="A2466" t="n">
        <v>2461</v>
      </c>
      <c r="B2466" s="26">
        <f>IF($A2466&lt;=Inputs!$B$13,IF(Inputs!$B$8&gt;0,SUM(F2466:O2466)/Inputs!$B$8,0),"")</f>
        <v/>
      </c>
      <c r="C2466" s="27">
        <f>IF($A2466&lt;=Inputs!$B$13,B2466/100,"")</f>
        <v/>
      </c>
      <c r="D2466" s="28">
        <f>IF($A2466&lt;=Inputs!$B$13,C2466*Inputs!$B$7,"")</f>
        <v/>
      </c>
      <c r="E2466" s="29">
        <f>IF($A2466&lt;=Inputs!$B$13,IF(D2466&gt;0,1,0),"")</f>
        <v/>
      </c>
      <c r="F2466" s="26">
        <f>IF($A2466&lt;=Inputs!$B$13,IF(1&lt;=Inputs!$B$8,IF(Inputs!$B$12&gt;0,MAX(MIN(NORM.INV(RAND(),LOOKUP(P2466,Inputs!$J$6:$J$9,Inputs!$G$6:$G$9),LOOKUP(P2466,Inputs!$J$6:$J$9,Inputs!$H$6:$H$9)),Inputs!$B$12),-Inputs!$B$12),NORM.INV(RAND(),LOOKUP(P2466,Inputs!$J$6:$J$9,Inputs!$G$6:$G$9),LOOKUP(P2466,Inputs!$J$6:$J$9,Inputs!$H$6:$H$9))),0),"" )</f>
        <v/>
      </c>
      <c r="G2466" s="26">
        <f>IF($A2466&lt;=Inputs!$B$13,IF(2&lt;=Inputs!$B$8,IF(Inputs!$B$12&gt;0,MAX(MIN(NORM.INV(RAND(),LOOKUP(Q2466,Inputs!$J$6:$J$9,Inputs!$G$6:$G$9),LOOKUP(Q2466,Inputs!$J$6:$J$9,Inputs!$H$6:$H$9)),Inputs!$B$12),-Inputs!$B$12),NORM.INV(RAND(),LOOKUP(Q2466,Inputs!$J$6:$J$9,Inputs!$G$6:$G$9),LOOKUP(Q2466,Inputs!$J$6:$J$9,Inputs!$H$6:$H$9))),0),"" )</f>
        <v/>
      </c>
      <c r="H2466" s="26">
        <f>IF($A2466&lt;=Inputs!$B$13,IF(3&lt;=Inputs!$B$8,IF(Inputs!$B$12&gt;0,MAX(MIN(NORM.INV(RAND(),LOOKUP(R2466,Inputs!$J$6:$J$9,Inputs!$G$6:$G$9),LOOKUP(R2466,Inputs!$J$6:$J$9,Inputs!$H$6:$H$9)),Inputs!$B$12),-Inputs!$B$12),NORM.INV(RAND(),LOOKUP(R2466,Inputs!$J$6:$J$9,Inputs!$G$6:$G$9),LOOKUP(R2466,Inputs!$J$6:$J$9,Inputs!$H$6:$H$9))),0),"" )</f>
        <v/>
      </c>
      <c r="I2466" s="26">
        <f>IF($A2466&lt;=Inputs!$B$13,IF(4&lt;=Inputs!$B$8,IF(Inputs!$B$12&gt;0,MAX(MIN(NORM.INV(RAND(),LOOKUP(S2466,Inputs!$J$6:$J$9,Inputs!$G$6:$G$9),LOOKUP(S2466,Inputs!$J$6:$J$9,Inputs!$H$6:$H$9)),Inputs!$B$12),-Inputs!$B$12),NORM.INV(RAND(),LOOKUP(S2466,Inputs!$J$6:$J$9,Inputs!$G$6:$G$9),LOOKUP(S2466,Inputs!$J$6:$J$9,Inputs!$H$6:$H$9))),0),"" )</f>
        <v/>
      </c>
      <c r="J2466" s="26">
        <f>IF($A2466&lt;=Inputs!$B$13,IF(5&lt;=Inputs!$B$8,IF(Inputs!$B$12&gt;0,MAX(MIN(NORM.INV(RAND(),LOOKUP(T2466,Inputs!$J$6:$J$9,Inputs!$G$6:$G$9),LOOKUP(T2466,Inputs!$J$6:$J$9,Inputs!$H$6:$H$9)),Inputs!$B$12),-Inputs!$B$12),NORM.INV(RAND(),LOOKUP(T2466,Inputs!$J$6:$J$9,Inputs!$G$6:$G$9),LOOKUP(T2466,Inputs!$J$6:$J$9,Inputs!$H$6:$H$9))),0),"" )</f>
        <v/>
      </c>
      <c r="K2466" s="26">
        <f>IF($A2466&lt;=Inputs!$B$13,IF(6&lt;=Inputs!$B$8,IF(Inputs!$B$12&gt;0,MAX(MIN(NORM.INV(RAND(),LOOKUP(U2466,Inputs!$J$6:$J$9,Inputs!$G$6:$G$9),LOOKUP(U2466,Inputs!$J$6:$J$9,Inputs!$H$6:$H$9)),Inputs!$B$12),-Inputs!$B$12),NORM.INV(RAND(),LOOKUP(U2466,Inputs!$J$6:$J$9,Inputs!$G$6:$G$9),LOOKUP(U2466,Inputs!$J$6:$J$9,Inputs!$H$6:$H$9))),0),"" )</f>
        <v/>
      </c>
      <c r="L2466" s="26">
        <f>IF($A2466&lt;=Inputs!$B$13,IF(7&lt;=Inputs!$B$8,IF(Inputs!$B$12&gt;0,MAX(MIN(NORM.INV(RAND(),LOOKUP(V2466,Inputs!$J$6:$J$9,Inputs!$G$6:$G$9),LOOKUP(V2466,Inputs!$J$6:$J$9,Inputs!$H$6:$H$9)),Inputs!$B$12),-Inputs!$B$12),NORM.INV(RAND(),LOOKUP(V2466,Inputs!$J$6:$J$9,Inputs!$G$6:$G$9),LOOKUP(V2466,Inputs!$J$6:$J$9,Inputs!$H$6:$H$9))),0),"" )</f>
        <v/>
      </c>
      <c r="M2466" s="26">
        <f>IF($A2466&lt;=Inputs!$B$13,IF(8&lt;=Inputs!$B$8,IF(Inputs!$B$12&gt;0,MAX(MIN(NORM.INV(RAND(),LOOKUP(W2466,Inputs!$J$6:$J$9,Inputs!$G$6:$G$9),LOOKUP(W2466,Inputs!$J$6:$J$9,Inputs!$H$6:$H$9)),Inputs!$B$12),-Inputs!$B$12),NORM.INV(RAND(),LOOKUP(W2466,Inputs!$J$6:$J$9,Inputs!$G$6:$G$9),LOOKUP(W2466,Inputs!$J$6:$J$9,Inputs!$H$6:$H$9))),0),"" )</f>
        <v/>
      </c>
      <c r="N2466" s="26">
        <f>IF($A2466&lt;=Inputs!$B$13,IF(9&lt;=Inputs!$B$8,IF(Inputs!$B$12&gt;0,MAX(MIN(NORM.INV(RAND(),LOOKUP(X2466,Inputs!$J$6:$J$9,Inputs!$G$6:$G$9),LOOKUP(X2466,Inputs!$J$6:$J$9,Inputs!$H$6:$H$9)),Inputs!$B$12),-Inputs!$B$12),NORM.INV(RAND(),LOOKUP(X2466,Inputs!$J$6:$J$9,Inputs!$G$6:$G$9),LOOKUP(X2466,Inputs!$J$6:$J$9,Inputs!$H$6:$H$9))),0),"" )</f>
        <v/>
      </c>
      <c r="O2466" s="26">
        <f>IF($A2466&lt;=Inputs!$B$13,IF(10&lt;=Inputs!$B$8,IF(Inputs!$B$12&gt;0,MAX(MIN(NORM.INV(RAND(),LOOKUP(Y2466,Inputs!$J$6:$J$9,Inputs!$G$6:$G$9),LOOKUP(Y2466,Inputs!$J$6:$J$9,Inputs!$H$6:$H$9)),Inputs!$B$12),-Inputs!$B$12),NORM.INV(RAND(),LOOKUP(Y2466,Inputs!$J$6:$J$9,Inputs!$G$6:$G$9),LOOKUP(Y2466,Inputs!$J$6:$J$9,Inputs!$H$6:$H$9))),0),"" )</f>
        <v/>
      </c>
      <c r="P2466" s="31">
        <f>IF($A2466&lt;=Inputs!$B$13,RAND(),"")</f>
        <v/>
      </c>
      <c r="Q2466" s="31">
        <f>IF($A2466&lt;=Inputs!$B$13,RAND(),"")</f>
        <v/>
      </c>
      <c r="R2466" s="31">
        <f>IF($A2466&lt;=Inputs!$B$13,RAND(),"")</f>
        <v/>
      </c>
      <c r="S2466" s="31">
        <f>IF($A2466&lt;=Inputs!$B$13,RAND(),"")</f>
        <v/>
      </c>
      <c r="T2466" s="31">
        <f>IF($A2466&lt;=Inputs!$B$13,RAND(),"")</f>
        <v/>
      </c>
      <c r="U2466" s="31">
        <f>IF($A2466&lt;=Inputs!$B$13,RAND(),"")</f>
        <v/>
      </c>
      <c r="V2466" s="31">
        <f>IF($A2466&lt;=Inputs!$B$13,RAND(),"")</f>
        <v/>
      </c>
      <c r="W2466" s="31">
        <f>IF($A2466&lt;=Inputs!$B$13,RAND(),"")</f>
        <v/>
      </c>
      <c r="X2466" s="31">
        <f>IF($A2466&lt;=Inputs!$B$13,RAND(),"")</f>
        <v/>
      </c>
      <c r="Y2466" s="31">
        <f>IF($A2466&lt;=Inputs!$B$13,RAND(),"")</f>
        <v/>
      </c>
    </row>
    <row r="2467">
      <c r="A2467" t="n">
        <v>2462</v>
      </c>
      <c r="B2467" s="26">
        <f>IF($A2467&lt;=Inputs!$B$13,IF(Inputs!$B$8&gt;0,SUM(F2467:O2467)/Inputs!$B$8,0),"")</f>
        <v/>
      </c>
      <c r="C2467" s="27">
        <f>IF($A2467&lt;=Inputs!$B$13,B2467/100,"")</f>
        <v/>
      </c>
      <c r="D2467" s="28">
        <f>IF($A2467&lt;=Inputs!$B$13,C2467*Inputs!$B$7,"")</f>
        <v/>
      </c>
      <c r="E2467" s="29">
        <f>IF($A2467&lt;=Inputs!$B$13,IF(D2467&gt;0,1,0),"")</f>
        <v/>
      </c>
      <c r="F2467" s="26">
        <f>IF($A2467&lt;=Inputs!$B$13,IF(1&lt;=Inputs!$B$8,IF(Inputs!$B$12&gt;0,MAX(MIN(NORM.INV(RAND(),LOOKUP(P2467,Inputs!$J$6:$J$9,Inputs!$G$6:$G$9),LOOKUP(P2467,Inputs!$J$6:$J$9,Inputs!$H$6:$H$9)),Inputs!$B$12),-Inputs!$B$12),NORM.INV(RAND(),LOOKUP(P2467,Inputs!$J$6:$J$9,Inputs!$G$6:$G$9),LOOKUP(P2467,Inputs!$J$6:$J$9,Inputs!$H$6:$H$9))),0),"" )</f>
        <v/>
      </c>
      <c r="G2467" s="26">
        <f>IF($A2467&lt;=Inputs!$B$13,IF(2&lt;=Inputs!$B$8,IF(Inputs!$B$12&gt;0,MAX(MIN(NORM.INV(RAND(),LOOKUP(Q2467,Inputs!$J$6:$J$9,Inputs!$G$6:$G$9),LOOKUP(Q2467,Inputs!$J$6:$J$9,Inputs!$H$6:$H$9)),Inputs!$B$12),-Inputs!$B$12),NORM.INV(RAND(),LOOKUP(Q2467,Inputs!$J$6:$J$9,Inputs!$G$6:$G$9),LOOKUP(Q2467,Inputs!$J$6:$J$9,Inputs!$H$6:$H$9))),0),"" )</f>
        <v/>
      </c>
      <c r="H2467" s="26">
        <f>IF($A2467&lt;=Inputs!$B$13,IF(3&lt;=Inputs!$B$8,IF(Inputs!$B$12&gt;0,MAX(MIN(NORM.INV(RAND(),LOOKUP(R2467,Inputs!$J$6:$J$9,Inputs!$G$6:$G$9),LOOKUP(R2467,Inputs!$J$6:$J$9,Inputs!$H$6:$H$9)),Inputs!$B$12),-Inputs!$B$12),NORM.INV(RAND(),LOOKUP(R2467,Inputs!$J$6:$J$9,Inputs!$G$6:$G$9),LOOKUP(R2467,Inputs!$J$6:$J$9,Inputs!$H$6:$H$9))),0),"" )</f>
        <v/>
      </c>
      <c r="I2467" s="26">
        <f>IF($A2467&lt;=Inputs!$B$13,IF(4&lt;=Inputs!$B$8,IF(Inputs!$B$12&gt;0,MAX(MIN(NORM.INV(RAND(),LOOKUP(S2467,Inputs!$J$6:$J$9,Inputs!$G$6:$G$9),LOOKUP(S2467,Inputs!$J$6:$J$9,Inputs!$H$6:$H$9)),Inputs!$B$12),-Inputs!$B$12),NORM.INV(RAND(),LOOKUP(S2467,Inputs!$J$6:$J$9,Inputs!$G$6:$G$9),LOOKUP(S2467,Inputs!$J$6:$J$9,Inputs!$H$6:$H$9))),0),"" )</f>
        <v/>
      </c>
      <c r="J2467" s="26">
        <f>IF($A2467&lt;=Inputs!$B$13,IF(5&lt;=Inputs!$B$8,IF(Inputs!$B$12&gt;0,MAX(MIN(NORM.INV(RAND(),LOOKUP(T2467,Inputs!$J$6:$J$9,Inputs!$G$6:$G$9),LOOKUP(T2467,Inputs!$J$6:$J$9,Inputs!$H$6:$H$9)),Inputs!$B$12),-Inputs!$B$12),NORM.INV(RAND(),LOOKUP(T2467,Inputs!$J$6:$J$9,Inputs!$G$6:$G$9),LOOKUP(T2467,Inputs!$J$6:$J$9,Inputs!$H$6:$H$9))),0),"" )</f>
        <v/>
      </c>
      <c r="K2467" s="26">
        <f>IF($A2467&lt;=Inputs!$B$13,IF(6&lt;=Inputs!$B$8,IF(Inputs!$B$12&gt;0,MAX(MIN(NORM.INV(RAND(),LOOKUP(U2467,Inputs!$J$6:$J$9,Inputs!$G$6:$G$9),LOOKUP(U2467,Inputs!$J$6:$J$9,Inputs!$H$6:$H$9)),Inputs!$B$12),-Inputs!$B$12),NORM.INV(RAND(),LOOKUP(U2467,Inputs!$J$6:$J$9,Inputs!$G$6:$G$9),LOOKUP(U2467,Inputs!$J$6:$J$9,Inputs!$H$6:$H$9))),0),"" )</f>
        <v/>
      </c>
      <c r="L2467" s="26">
        <f>IF($A2467&lt;=Inputs!$B$13,IF(7&lt;=Inputs!$B$8,IF(Inputs!$B$12&gt;0,MAX(MIN(NORM.INV(RAND(),LOOKUP(V2467,Inputs!$J$6:$J$9,Inputs!$G$6:$G$9),LOOKUP(V2467,Inputs!$J$6:$J$9,Inputs!$H$6:$H$9)),Inputs!$B$12),-Inputs!$B$12),NORM.INV(RAND(),LOOKUP(V2467,Inputs!$J$6:$J$9,Inputs!$G$6:$G$9),LOOKUP(V2467,Inputs!$J$6:$J$9,Inputs!$H$6:$H$9))),0),"" )</f>
        <v/>
      </c>
      <c r="M2467" s="26">
        <f>IF($A2467&lt;=Inputs!$B$13,IF(8&lt;=Inputs!$B$8,IF(Inputs!$B$12&gt;0,MAX(MIN(NORM.INV(RAND(),LOOKUP(W2467,Inputs!$J$6:$J$9,Inputs!$G$6:$G$9),LOOKUP(W2467,Inputs!$J$6:$J$9,Inputs!$H$6:$H$9)),Inputs!$B$12),-Inputs!$B$12),NORM.INV(RAND(),LOOKUP(W2467,Inputs!$J$6:$J$9,Inputs!$G$6:$G$9),LOOKUP(W2467,Inputs!$J$6:$J$9,Inputs!$H$6:$H$9))),0),"" )</f>
        <v/>
      </c>
      <c r="N2467" s="26">
        <f>IF($A2467&lt;=Inputs!$B$13,IF(9&lt;=Inputs!$B$8,IF(Inputs!$B$12&gt;0,MAX(MIN(NORM.INV(RAND(),LOOKUP(X2467,Inputs!$J$6:$J$9,Inputs!$G$6:$G$9),LOOKUP(X2467,Inputs!$J$6:$J$9,Inputs!$H$6:$H$9)),Inputs!$B$12),-Inputs!$B$12),NORM.INV(RAND(),LOOKUP(X2467,Inputs!$J$6:$J$9,Inputs!$G$6:$G$9),LOOKUP(X2467,Inputs!$J$6:$J$9,Inputs!$H$6:$H$9))),0),"" )</f>
        <v/>
      </c>
      <c r="O2467" s="26">
        <f>IF($A2467&lt;=Inputs!$B$13,IF(10&lt;=Inputs!$B$8,IF(Inputs!$B$12&gt;0,MAX(MIN(NORM.INV(RAND(),LOOKUP(Y2467,Inputs!$J$6:$J$9,Inputs!$G$6:$G$9),LOOKUP(Y2467,Inputs!$J$6:$J$9,Inputs!$H$6:$H$9)),Inputs!$B$12),-Inputs!$B$12),NORM.INV(RAND(),LOOKUP(Y2467,Inputs!$J$6:$J$9,Inputs!$G$6:$G$9),LOOKUP(Y2467,Inputs!$J$6:$J$9,Inputs!$H$6:$H$9))),0),"" )</f>
        <v/>
      </c>
      <c r="P2467" s="31">
        <f>IF($A2467&lt;=Inputs!$B$13,RAND(),"")</f>
        <v/>
      </c>
      <c r="Q2467" s="31">
        <f>IF($A2467&lt;=Inputs!$B$13,RAND(),"")</f>
        <v/>
      </c>
      <c r="R2467" s="31">
        <f>IF($A2467&lt;=Inputs!$B$13,RAND(),"")</f>
        <v/>
      </c>
      <c r="S2467" s="31">
        <f>IF($A2467&lt;=Inputs!$B$13,RAND(),"")</f>
        <v/>
      </c>
      <c r="T2467" s="31">
        <f>IF($A2467&lt;=Inputs!$B$13,RAND(),"")</f>
        <v/>
      </c>
      <c r="U2467" s="31">
        <f>IF($A2467&lt;=Inputs!$B$13,RAND(),"")</f>
        <v/>
      </c>
      <c r="V2467" s="31">
        <f>IF($A2467&lt;=Inputs!$B$13,RAND(),"")</f>
        <v/>
      </c>
      <c r="W2467" s="31">
        <f>IF($A2467&lt;=Inputs!$B$13,RAND(),"")</f>
        <v/>
      </c>
      <c r="X2467" s="31">
        <f>IF($A2467&lt;=Inputs!$B$13,RAND(),"")</f>
        <v/>
      </c>
      <c r="Y2467" s="31">
        <f>IF($A2467&lt;=Inputs!$B$13,RAND(),"")</f>
        <v/>
      </c>
    </row>
    <row r="2468">
      <c r="A2468" t="n">
        <v>2463</v>
      </c>
      <c r="B2468" s="26">
        <f>IF($A2468&lt;=Inputs!$B$13,IF(Inputs!$B$8&gt;0,SUM(F2468:O2468)/Inputs!$B$8,0),"")</f>
        <v/>
      </c>
      <c r="C2468" s="27">
        <f>IF($A2468&lt;=Inputs!$B$13,B2468/100,"")</f>
        <v/>
      </c>
      <c r="D2468" s="28">
        <f>IF($A2468&lt;=Inputs!$B$13,C2468*Inputs!$B$7,"")</f>
        <v/>
      </c>
      <c r="E2468" s="29">
        <f>IF($A2468&lt;=Inputs!$B$13,IF(D2468&gt;0,1,0),"")</f>
        <v/>
      </c>
      <c r="F2468" s="26">
        <f>IF($A2468&lt;=Inputs!$B$13,IF(1&lt;=Inputs!$B$8,IF(Inputs!$B$12&gt;0,MAX(MIN(NORM.INV(RAND(),LOOKUP(P2468,Inputs!$J$6:$J$9,Inputs!$G$6:$G$9),LOOKUP(P2468,Inputs!$J$6:$J$9,Inputs!$H$6:$H$9)),Inputs!$B$12),-Inputs!$B$12),NORM.INV(RAND(),LOOKUP(P2468,Inputs!$J$6:$J$9,Inputs!$G$6:$G$9),LOOKUP(P2468,Inputs!$J$6:$J$9,Inputs!$H$6:$H$9))),0),"" )</f>
        <v/>
      </c>
      <c r="G2468" s="26">
        <f>IF($A2468&lt;=Inputs!$B$13,IF(2&lt;=Inputs!$B$8,IF(Inputs!$B$12&gt;0,MAX(MIN(NORM.INV(RAND(),LOOKUP(Q2468,Inputs!$J$6:$J$9,Inputs!$G$6:$G$9),LOOKUP(Q2468,Inputs!$J$6:$J$9,Inputs!$H$6:$H$9)),Inputs!$B$12),-Inputs!$B$12),NORM.INV(RAND(),LOOKUP(Q2468,Inputs!$J$6:$J$9,Inputs!$G$6:$G$9),LOOKUP(Q2468,Inputs!$J$6:$J$9,Inputs!$H$6:$H$9))),0),"" )</f>
        <v/>
      </c>
      <c r="H2468" s="26">
        <f>IF($A2468&lt;=Inputs!$B$13,IF(3&lt;=Inputs!$B$8,IF(Inputs!$B$12&gt;0,MAX(MIN(NORM.INV(RAND(),LOOKUP(R2468,Inputs!$J$6:$J$9,Inputs!$G$6:$G$9),LOOKUP(R2468,Inputs!$J$6:$J$9,Inputs!$H$6:$H$9)),Inputs!$B$12),-Inputs!$B$12),NORM.INV(RAND(),LOOKUP(R2468,Inputs!$J$6:$J$9,Inputs!$G$6:$G$9),LOOKUP(R2468,Inputs!$J$6:$J$9,Inputs!$H$6:$H$9))),0),"" )</f>
        <v/>
      </c>
      <c r="I2468" s="26">
        <f>IF($A2468&lt;=Inputs!$B$13,IF(4&lt;=Inputs!$B$8,IF(Inputs!$B$12&gt;0,MAX(MIN(NORM.INV(RAND(),LOOKUP(S2468,Inputs!$J$6:$J$9,Inputs!$G$6:$G$9),LOOKUP(S2468,Inputs!$J$6:$J$9,Inputs!$H$6:$H$9)),Inputs!$B$12),-Inputs!$B$12),NORM.INV(RAND(),LOOKUP(S2468,Inputs!$J$6:$J$9,Inputs!$G$6:$G$9),LOOKUP(S2468,Inputs!$J$6:$J$9,Inputs!$H$6:$H$9))),0),"" )</f>
        <v/>
      </c>
      <c r="J2468" s="26">
        <f>IF($A2468&lt;=Inputs!$B$13,IF(5&lt;=Inputs!$B$8,IF(Inputs!$B$12&gt;0,MAX(MIN(NORM.INV(RAND(),LOOKUP(T2468,Inputs!$J$6:$J$9,Inputs!$G$6:$G$9),LOOKUP(T2468,Inputs!$J$6:$J$9,Inputs!$H$6:$H$9)),Inputs!$B$12),-Inputs!$B$12),NORM.INV(RAND(),LOOKUP(T2468,Inputs!$J$6:$J$9,Inputs!$G$6:$G$9),LOOKUP(T2468,Inputs!$J$6:$J$9,Inputs!$H$6:$H$9))),0),"" )</f>
        <v/>
      </c>
      <c r="K2468" s="26">
        <f>IF($A2468&lt;=Inputs!$B$13,IF(6&lt;=Inputs!$B$8,IF(Inputs!$B$12&gt;0,MAX(MIN(NORM.INV(RAND(),LOOKUP(U2468,Inputs!$J$6:$J$9,Inputs!$G$6:$G$9),LOOKUP(U2468,Inputs!$J$6:$J$9,Inputs!$H$6:$H$9)),Inputs!$B$12),-Inputs!$B$12),NORM.INV(RAND(),LOOKUP(U2468,Inputs!$J$6:$J$9,Inputs!$G$6:$G$9),LOOKUP(U2468,Inputs!$J$6:$J$9,Inputs!$H$6:$H$9))),0),"" )</f>
        <v/>
      </c>
      <c r="L2468" s="26">
        <f>IF($A2468&lt;=Inputs!$B$13,IF(7&lt;=Inputs!$B$8,IF(Inputs!$B$12&gt;0,MAX(MIN(NORM.INV(RAND(),LOOKUP(V2468,Inputs!$J$6:$J$9,Inputs!$G$6:$G$9),LOOKUP(V2468,Inputs!$J$6:$J$9,Inputs!$H$6:$H$9)),Inputs!$B$12),-Inputs!$B$12),NORM.INV(RAND(),LOOKUP(V2468,Inputs!$J$6:$J$9,Inputs!$G$6:$G$9),LOOKUP(V2468,Inputs!$J$6:$J$9,Inputs!$H$6:$H$9))),0),"" )</f>
        <v/>
      </c>
      <c r="M2468" s="26">
        <f>IF($A2468&lt;=Inputs!$B$13,IF(8&lt;=Inputs!$B$8,IF(Inputs!$B$12&gt;0,MAX(MIN(NORM.INV(RAND(),LOOKUP(W2468,Inputs!$J$6:$J$9,Inputs!$G$6:$G$9),LOOKUP(W2468,Inputs!$J$6:$J$9,Inputs!$H$6:$H$9)),Inputs!$B$12),-Inputs!$B$12),NORM.INV(RAND(),LOOKUP(W2468,Inputs!$J$6:$J$9,Inputs!$G$6:$G$9),LOOKUP(W2468,Inputs!$J$6:$J$9,Inputs!$H$6:$H$9))),0),"" )</f>
        <v/>
      </c>
      <c r="N2468" s="26">
        <f>IF($A2468&lt;=Inputs!$B$13,IF(9&lt;=Inputs!$B$8,IF(Inputs!$B$12&gt;0,MAX(MIN(NORM.INV(RAND(),LOOKUP(X2468,Inputs!$J$6:$J$9,Inputs!$G$6:$G$9),LOOKUP(X2468,Inputs!$J$6:$J$9,Inputs!$H$6:$H$9)),Inputs!$B$12),-Inputs!$B$12),NORM.INV(RAND(),LOOKUP(X2468,Inputs!$J$6:$J$9,Inputs!$G$6:$G$9),LOOKUP(X2468,Inputs!$J$6:$J$9,Inputs!$H$6:$H$9))),0),"" )</f>
        <v/>
      </c>
      <c r="O2468" s="26">
        <f>IF($A2468&lt;=Inputs!$B$13,IF(10&lt;=Inputs!$B$8,IF(Inputs!$B$12&gt;0,MAX(MIN(NORM.INV(RAND(),LOOKUP(Y2468,Inputs!$J$6:$J$9,Inputs!$G$6:$G$9),LOOKUP(Y2468,Inputs!$J$6:$J$9,Inputs!$H$6:$H$9)),Inputs!$B$12),-Inputs!$B$12),NORM.INV(RAND(),LOOKUP(Y2468,Inputs!$J$6:$J$9,Inputs!$G$6:$G$9),LOOKUP(Y2468,Inputs!$J$6:$J$9,Inputs!$H$6:$H$9))),0),"" )</f>
        <v/>
      </c>
      <c r="P2468" s="31">
        <f>IF($A2468&lt;=Inputs!$B$13,RAND(),"")</f>
        <v/>
      </c>
      <c r="Q2468" s="31">
        <f>IF($A2468&lt;=Inputs!$B$13,RAND(),"")</f>
        <v/>
      </c>
      <c r="R2468" s="31">
        <f>IF($A2468&lt;=Inputs!$B$13,RAND(),"")</f>
        <v/>
      </c>
      <c r="S2468" s="31">
        <f>IF($A2468&lt;=Inputs!$B$13,RAND(),"")</f>
        <v/>
      </c>
      <c r="T2468" s="31">
        <f>IF($A2468&lt;=Inputs!$B$13,RAND(),"")</f>
        <v/>
      </c>
      <c r="U2468" s="31">
        <f>IF($A2468&lt;=Inputs!$B$13,RAND(),"")</f>
        <v/>
      </c>
      <c r="V2468" s="31">
        <f>IF($A2468&lt;=Inputs!$B$13,RAND(),"")</f>
        <v/>
      </c>
      <c r="W2468" s="31">
        <f>IF($A2468&lt;=Inputs!$B$13,RAND(),"")</f>
        <v/>
      </c>
      <c r="X2468" s="31">
        <f>IF($A2468&lt;=Inputs!$B$13,RAND(),"")</f>
        <v/>
      </c>
      <c r="Y2468" s="31">
        <f>IF($A2468&lt;=Inputs!$B$13,RAND(),"")</f>
        <v/>
      </c>
    </row>
    <row r="2469">
      <c r="A2469" t="n">
        <v>2464</v>
      </c>
      <c r="B2469" s="26">
        <f>IF($A2469&lt;=Inputs!$B$13,IF(Inputs!$B$8&gt;0,SUM(F2469:O2469)/Inputs!$B$8,0),"")</f>
        <v/>
      </c>
      <c r="C2469" s="27">
        <f>IF($A2469&lt;=Inputs!$B$13,B2469/100,"")</f>
        <v/>
      </c>
      <c r="D2469" s="28">
        <f>IF($A2469&lt;=Inputs!$B$13,C2469*Inputs!$B$7,"")</f>
        <v/>
      </c>
      <c r="E2469" s="29">
        <f>IF($A2469&lt;=Inputs!$B$13,IF(D2469&gt;0,1,0),"")</f>
        <v/>
      </c>
      <c r="F2469" s="26">
        <f>IF($A2469&lt;=Inputs!$B$13,IF(1&lt;=Inputs!$B$8,IF(Inputs!$B$12&gt;0,MAX(MIN(NORM.INV(RAND(),LOOKUP(P2469,Inputs!$J$6:$J$9,Inputs!$G$6:$G$9),LOOKUP(P2469,Inputs!$J$6:$J$9,Inputs!$H$6:$H$9)),Inputs!$B$12),-Inputs!$B$12),NORM.INV(RAND(),LOOKUP(P2469,Inputs!$J$6:$J$9,Inputs!$G$6:$G$9),LOOKUP(P2469,Inputs!$J$6:$J$9,Inputs!$H$6:$H$9))),0),"" )</f>
        <v/>
      </c>
      <c r="G2469" s="26">
        <f>IF($A2469&lt;=Inputs!$B$13,IF(2&lt;=Inputs!$B$8,IF(Inputs!$B$12&gt;0,MAX(MIN(NORM.INV(RAND(),LOOKUP(Q2469,Inputs!$J$6:$J$9,Inputs!$G$6:$G$9),LOOKUP(Q2469,Inputs!$J$6:$J$9,Inputs!$H$6:$H$9)),Inputs!$B$12),-Inputs!$B$12),NORM.INV(RAND(),LOOKUP(Q2469,Inputs!$J$6:$J$9,Inputs!$G$6:$G$9),LOOKUP(Q2469,Inputs!$J$6:$J$9,Inputs!$H$6:$H$9))),0),"" )</f>
        <v/>
      </c>
      <c r="H2469" s="26">
        <f>IF($A2469&lt;=Inputs!$B$13,IF(3&lt;=Inputs!$B$8,IF(Inputs!$B$12&gt;0,MAX(MIN(NORM.INV(RAND(),LOOKUP(R2469,Inputs!$J$6:$J$9,Inputs!$G$6:$G$9),LOOKUP(R2469,Inputs!$J$6:$J$9,Inputs!$H$6:$H$9)),Inputs!$B$12),-Inputs!$B$12),NORM.INV(RAND(),LOOKUP(R2469,Inputs!$J$6:$J$9,Inputs!$G$6:$G$9),LOOKUP(R2469,Inputs!$J$6:$J$9,Inputs!$H$6:$H$9))),0),"" )</f>
        <v/>
      </c>
      <c r="I2469" s="26">
        <f>IF($A2469&lt;=Inputs!$B$13,IF(4&lt;=Inputs!$B$8,IF(Inputs!$B$12&gt;0,MAX(MIN(NORM.INV(RAND(),LOOKUP(S2469,Inputs!$J$6:$J$9,Inputs!$G$6:$G$9),LOOKUP(S2469,Inputs!$J$6:$J$9,Inputs!$H$6:$H$9)),Inputs!$B$12),-Inputs!$B$12),NORM.INV(RAND(),LOOKUP(S2469,Inputs!$J$6:$J$9,Inputs!$G$6:$G$9),LOOKUP(S2469,Inputs!$J$6:$J$9,Inputs!$H$6:$H$9))),0),"" )</f>
        <v/>
      </c>
      <c r="J2469" s="26">
        <f>IF($A2469&lt;=Inputs!$B$13,IF(5&lt;=Inputs!$B$8,IF(Inputs!$B$12&gt;0,MAX(MIN(NORM.INV(RAND(),LOOKUP(T2469,Inputs!$J$6:$J$9,Inputs!$G$6:$G$9),LOOKUP(T2469,Inputs!$J$6:$J$9,Inputs!$H$6:$H$9)),Inputs!$B$12),-Inputs!$B$12),NORM.INV(RAND(),LOOKUP(T2469,Inputs!$J$6:$J$9,Inputs!$G$6:$G$9),LOOKUP(T2469,Inputs!$J$6:$J$9,Inputs!$H$6:$H$9))),0),"" )</f>
        <v/>
      </c>
      <c r="K2469" s="26">
        <f>IF($A2469&lt;=Inputs!$B$13,IF(6&lt;=Inputs!$B$8,IF(Inputs!$B$12&gt;0,MAX(MIN(NORM.INV(RAND(),LOOKUP(U2469,Inputs!$J$6:$J$9,Inputs!$G$6:$G$9),LOOKUP(U2469,Inputs!$J$6:$J$9,Inputs!$H$6:$H$9)),Inputs!$B$12),-Inputs!$B$12),NORM.INV(RAND(),LOOKUP(U2469,Inputs!$J$6:$J$9,Inputs!$G$6:$G$9),LOOKUP(U2469,Inputs!$J$6:$J$9,Inputs!$H$6:$H$9))),0),"" )</f>
        <v/>
      </c>
      <c r="L2469" s="26">
        <f>IF($A2469&lt;=Inputs!$B$13,IF(7&lt;=Inputs!$B$8,IF(Inputs!$B$12&gt;0,MAX(MIN(NORM.INV(RAND(),LOOKUP(V2469,Inputs!$J$6:$J$9,Inputs!$G$6:$G$9),LOOKUP(V2469,Inputs!$J$6:$J$9,Inputs!$H$6:$H$9)),Inputs!$B$12),-Inputs!$B$12),NORM.INV(RAND(),LOOKUP(V2469,Inputs!$J$6:$J$9,Inputs!$G$6:$G$9),LOOKUP(V2469,Inputs!$J$6:$J$9,Inputs!$H$6:$H$9))),0),"" )</f>
        <v/>
      </c>
      <c r="M2469" s="26">
        <f>IF($A2469&lt;=Inputs!$B$13,IF(8&lt;=Inputs!$B$8,IF(Inputs!$B$12&gt;0,MAX(MIN(NORM.INV(RAND(),LOOKUP(W2469,Inputs!$J$6:$J$9,Inputs!$G$6:$G$9),LOOKUP(W2469,Inputs!$J$6:$J$9,Inputs!$H$6:$H$9)),Inputs!$B$12),-Inputs!$B$12),NORM.INV(RAND(),LOOKUP(W2469,Inputs!$J$6:$J$9,Inputs!$G$6:$G$9),LOOKUP(W2469,Inputs!$J$6:$J$9,Inputs!$H$6:$H$9))),0),"" )</f>
        <v/>
      </c>
      <c r="N2469" s="26">
        <f>IF($A2469&lt;=Inputs!$B$13,IF(9&lt;=Inputs!$B$8,IF(Inputs!$B$12&gt;0,MAX(MIN(NORM.INV(RAND(),LOOKUP(X2469,Inputs!$J$6:$J$9,Inputs!$G$6:$G$9),LOOKUP(X2469,Inputs!$J$6:$J$9,Inputs!$H$6:$H$9)),Inputs!$B$12),-Inputs!$B$12),NORM.INV(RAND(),LOOKUP(X2469,Inputs!$J$6:$J$9,Inputs!$G$6:$G$9),LOOKUP(X2469,Inputs!$J$6:$J$9,Inputs!$H$6:$H$9))),0),"" )</f>
        <v/>
      </c>
      <c r="O2469" s="26">
        <f>IF($A2469&lt;=Inputs!$B$13,IF(10&lt;=Inputs!$B$8,IF(Inputs!$B$12&gt;0,MAX(MIN(NORM.INV(RAND(),LOOKUP(Y2469,Inputs!$J$6:$J$9,Inputs!$G$6:$G$9),LOOKUP(Y2469,Inputs!$J$6:$J$9,Inputs!$H$6:$H$9)),Inputs!$B$12),-Inputs!$B$12),NORM.INV(RAND(),LOOKUP(Y2469,Inputs!$J$6:$J$9,Inputs!$G$6:$G$9),LOOKUP(Y2469,Inputs!$J$6:$J$9,Inputs!$H$6:$H$9))),0),"" )</f>
        <v/>
      </c>
      <c r="P2469" s="31">
        <f>IF($A2469&lt;=Inputs!$B$13,RAND(),"")</f>
        <v/>
      </c>
      <c r="Q2469" s="31">
        <f>IF($A2469&lt;=Inputs!$B$13,RAND(),"")</f>
        <v/>
      </c>
      <c r="R2469" s="31">
        <f>IF($A2469&lt;=Inputs!$B$13,RAND(),"")</f>
        <v/>
      </c>
      <c r="S2469" s="31">
        <f>IF($A2469&lt;=Inputs!$B$13,RAND(),"")</f>
        <v/>
      </c>
      <c r="T2469" s="31">
        <f>IF($A2469&lt;=Inputs!$B$13,RAND(),"")</f>
        <v/>
      </c>
      <c r="U2469" s="31">
        <f>IF($A2469&lt;=Inputs!$B$13,RAND(),"")</f>
        <v/>
      </c>
      <c r="V2469" s="31">
        <f>IF($A2469&lt;=Inputs!$B$13,RAND(),"")</f>
        <v/>
      </c>
      <c r="W2469" s="31">
        <f>IF($A2469&lt;=Inputs!$B$13,RAND(),"")</f>
        <v/>
      </c>
      <c r="X2469" s="31">
        <f>IF($A2469&lt;=Inputs!$B$13,RAND(),"")</f>
        <v/>
      </c>
      <c r="Y2469" s="31">
        <f>IF($A2469&lt;=Inputs!$B$13,RAND(),"")</f>
        <v/>
      </c>
    </row>
    <row r="2470">
      <c r="A2470" t="n">
        <v>2465</v>
      </c>
      <c r="B2470" s="26">
        <f>IF($A2470&lt;=Inputs!$B$13,IF(Inputs!$B$8&gt;0,SUM(F2470:O2470)/Inputs!$B$8,0),"")</f>
        <v/>
      </c>
      <c r="C2470" s="27">
        <f>IF($A2470&lt;=Inputs!$B$13,B2470/100,"")</f>
        <v/>
      </c>
      <c r="D2470" s="28">
        <f>IF($A2470&lt;=Inputs!$B$13,C2470*Inputs!$B$7,"")</f>
        <v/>
      </c>
      <c r="E2470" s="29">
        <f>IF($A2470&lt;=Inputs!$B$13,IF(D2470&gt;0,1,0),"")</f>
        <v/>
      </c>
      <c r="F2470" s="26">
        <f>IF($A2470&lt;=Inputs!$B$13,IF(1&lt;=Inputs!$B$8,IF(Inputs!$B$12&gt;0,MAX(MIN(NORM.INV(RAND(),LOOKUP(P2470,Inputs!$J$6:$J$9,Inputs!$G$6:$G$9),LOOKUP(P2470,Inputs!$J$6:$J$9,Inputs!$H$6:$H$9)),Inputs!$B$12),-Inputs!$B$12),NORM.INV(RAND(),LOOKUP(P2470,Inputs!$J$6:$J$9,Inputs!$G$6:$G$9),LOOKUP(P2470,Inputs!$J$6:$J$9,Inputs!$H$6:$H$9))),0),"" )</f>
        <v/>
      </c>
      <c r="G2470" s="26">
        <f>IF($A2470&lt;=Inputs!$B$13,IF(2&lt;=Inputs!$B$8,IF(Inputs!$B$12&gt;0,MAX(MIN(NORM.INV(RAND(),LOOKUP(Q2470,Inputs!$J$6:$J$9,Inputs!$G$6:$G$9),LOOKUP(Q2470,Inputs!$J$6:$J$9,Inputs!$H$6:$H$9)),Inputs!$B$12),-Inputs!$B$12),NORM.INV(RAND(),LOOKUP(Q2470,Inputs!$J$6:$J$9,Inputs!$G$6:$G$9),LOOKUP(Q2470,Inputs!$J$6:$J$9,Inputs!$H$6:$H$9))),0),"" )</f>
        <v/>
      </c>
      <c r="H2470" s="26">
        <f>IF($A2470&lt;=Inputs!$B$13,IF(3&lt;=Inputs!$B$8,IF(Inputs!$B$12&gt;0,MAX(MIN(NORM.INV(RAND(),LOOKUP(R2470,Inputs!$J$6:$J$9,Inputs!$G$6:$G$9),LOOKUP(R2470,Inputs!$J$6:$J$9,Inputs!$H$6:$H$9)),Inputs!$B$12),-Inputs!$B$12),NORM.INV(RAND(),LOOKUP(R2470,Inputs!$J$6:$J$9,Inputs!$G$6:$G$9),LOOKUP(R2470,Inputs!$J$6:$J$9,Inputs!$H$6:$H$9))),0),"" )</f>
        <v/>
      </c>
      <c r="I2470" s="26">
        <f>IF($A2470&lt;=Inputs!$B$13,IF(4&lt;=Inputs!$B$8,IF(Inputs!$B$12&gt;0,MAX(MIN(NORM.INV(RAND(),LOOKUP(S2470,Inputs!$J$6:$J$9,Inputs!$G$6:$G$9),LOOKUP(S2470,Inputs!$J$6:$J$9,Inputs!$H$6:$H$9)),Inputs!$B$12),-Inputs!$B$12),NORM.INV(RAND(),LOOKUP(S2470,Inputs!$J$6:$J$9,Inputs!$G$6:$G$9),LOOKUP(S2470,Inputs!$J$6:$J$9,Inputs!$H$6:$H$9))),0),"" )</f>
        <v/>
      </c>
      <c r="J2470" s="26">
        <f>IF($A2470&lt;=Inputs!$B$13,IF(5&lt;=Inputs!$B$8,IF(Inputs!$B$12&gt;0,MAX(MIN(NORM.INV(RAND(),LOOKUP(T2470,Inputs!$J$6:$J$9,Inputs!$G$6:$G$9),LOOKUP(T2470,Inputs!$J$6:$J$9,Inputs!$H$6:$H$9)),Inputs!$B$12),-Inputs!$B$12),NORM.INV(RAND(),LOOKUP(T2470,Inputs!$J$6:$J$9,Inputs!$G$6:$G$9),LOOKUP(T2470,Inputs!$J$6:$J$9,Inputs!$H$6:$H$9))),0),"" )</f>
        <v/>
      </c>
      <c r="K2470" s="26">
        <f>IF($A2470&lt;=Inputs!$B$13,IF(6&lt;=Inputs!$B$8,IF(Inputs!$B$12&gt;0,MAX(MIN(NORM.INV(RAND(),LOOKUP(U2470,Inputs!$J$6:$J$9,Inputs!$G$6:$G$9),LOOKUP(U2470,Inputs!$J$6:$J$9,Inputs!$H$6:$H$9)),Inputs!$B$12),-Inputs!$B$12),NORM.INV(RAND(),LOOKUP(U2470,Inputs!$J$6:$J$9,Inputs!$G$6:$G$9),LOOKUP(U2470,Inputs!$J$6:$J$9,Inputs!$H$6:$H$9))),0),"" )</f>
        <v/>
      </c>
      <c r="L2470" s="26">
        <f>IF($A2470&lt;=Inputs!$B$13,IF(7&lt;=Inputs!$B$8,IF(Inputs!$B$12&gt;0,MAX(MIN(NORM.INV(RAND(),LOOKUP(V2470,Inputs!$J$6:$J$9,Inputs!$G$6:$G$9),LOOKUP(V2470,Inputs!$J$6:$J$9,Inputs!$H$6:$H$9)),Inputs!$B$12),-Inputs!$B$12),NORM.INV(RAND(),LOOKUP(V2470,Inputs!$J$6:$J$9,Inputs!$G$6:$G$9),LOOKUP(V2470,Inputs!$J$6:$J$9,Inputs!$H$6:$H$9))),0),"" )</f>
        <v/>
      </c>
      <c r="M2470" s="26">
        <f>IF($A2470&lt;=Inputs!$B$13,IF(8&lt;=Inputs!$B$8,IF(Inputs!$B$12&gt;0,MAX(MIN(NORM.INV(RAND(),LOOKUP(W2470,Inputs!$J$6:$J$9,Inputs!$G$6:$G$9),LOOKUP(W2470,Inputs!$J$6:$J$9,Inputs!$H$6:$H$9)),Inputs!$B$12),-Inputs!$B$12),NORM.INV(RAND(),LOOKUP(W2470,Inputs!$J$6:$J$9,Inputs!$G$6:$G$9),LOOKUP(W2470,Inputs!$J$6:$J$9,Inputs!$H$6:$H$9))),0),"" )</f>
        <v/>
      </c>
      <c r="N2470" s="26">
        <f>IF($A2470&lt;=Inputs!$B$13,IF(9&lt;=Inputs!$B$8,IF(Inputs!$B$12&gt;0,MAX(MIN(NORM.INV(RAND(),LOOKUP(X2470,Inputs!$J$6:$J$9,Inputs!$G$6:$G$9),LOOKUP(X2470,Inputs!$J$6:$J$9,Inputs!$H$6:$H$9)),Inputs!$B$12),-Inputs!$B$12),NORM.INV(RAND(),LOOKUP(X2470,Inputs!$J$6:$J$9,Inputs!$G$6:$G$9),LOOKUP(X2470,Inputs!$J$6:$J$9,Inputs!$H$6:$H$9))),0),"" )</f>
        <v/>
      </c>
      <c r="O2470" s="26">
        <f>IF($A2470&lt;=Inputs!$B$13,IF(10&lt;=Inputs!$B$8,IF(Inputs!$B$12&gt;0,MAX(MIN(NORM.INV(RAND(),LOOKUP(Y2470,Inputs!$J$6:$J$9,Inputs!$G$6:$G$9),LOOKUP(Y2470,Inputs!$J$6:$J$9,Inputs!$H$6:$H$9)),Inputs!$B$12),-Inputs!$B$12),NORM.INV(RAND(),LOOKUP(Y2470,Inputs!$J$6:$J$9,Inputs!$G$6:$G$9),LOOKUP(Y2470,Inputs!$J$6:$J$9,Inputs!$H$6:$H$9))),0),"" )</f>
        <v/>
      </c>
      <c r="P2470" s="31">
        <f>IF($A2470&lt;=Inputs!$B$13,RAND(),"")</f>
        <v/>
      </c>
      <c r="Q2470" s="31">
        <f>IF($A2470&lt;=Inputs!$B$13,RAND(),"")</f>
        <v/>
      </c>
      <c r="R2470" s="31">
        <f>IF($A2470&lt;=Inputs!$B$13,RAND(),"")</f>
        <v/>
      </c>
      <c r="S2470" s="31">
        <f>IF($A2470&lt;=Inputs!$B$13,RAND(),"")</f>
        <v/>
      </c>
      <c r="T2470" s="31">
        <f>IF($A2470&lt;=Inputs!$B$13,RAND(),"")</f>
        <v/>
      </c>
      <c r="U2470" s="31">
        <f>IF($A2470&lt;=Inputs!$B$13,RAND(),"")</f>
        <v/>
      </c>
      <c r="V2470" s="31">
        <f>IF($A2470&lt;=Inputs!$B$13,RAND(),"")</f>
        <v/>
      </c>
      <c r="W2470" s="31">
        <f>IF($A2470&lt;=Inputs!$B$13,RAND(),"")</f>
        <v/>
      </c>
      <c r="X2470" s="31">
        <f>IF($A2470&lt;=Inputs!$B$13,RAND(),"")</f>
        <v/>
      </c>
      <c r="Y2470" s="31">
        <f>IF($A2470&lt;=Inputs!$B$13,RAND(),"")</f>
        <v/>
      </c>
    </row>
    <row r="2471">
      <c r="A2471" t="n">
        <v>2466</v>
      </c>
      <c r="B2471" s="26">
        <f>IF($A2471&lt;=Inputs!$B$13,IF(Inputs!$B$8&gt;0,SUM(F2471:O2471)/Inputs!$B$8,0),"")</f>
        <v/>
      </c>
      <c r="C2471" s="27">
        <f>IF($A2471&lt;=Inputs!$B$13,B2471/100,"")</f>
        <v/>
      </c>
      <c r="D2471" s="28">
        <f>IF($A2471&lt;=Inputs!$B$13,C2471*Inputs!$B$7,"")</f>
        <v/>
      </c>
      <c r="E2471" s="29">
        <f>IF($A2471&lt;=Inputs!$B$13,IF(D2471&gt;0,1,0),"")</f>
        <v/>
      </c>
      <c r="F2471" s="26">
        <f>IF($A2471&lt;=Inputs!$B$13,IF(1&lt;=Inputs!$B$8,IF(Inputs!$B$12&gt;0,MAX(MIN(NORM.INV(RAND(),LOOKUP(P2471,Inputs!$J$6:$J$9,Inputs!$G$6:$G$9),LOOKUP(P2471,Inputs!$J$6:$J$9,Inputs!$H$6:$H$9)),Inputs!$B$12),-Inputs!$B$12),NORM.INV(RAND(),LOOKUP(P2471,Inputs!$J$6:$J$9,Inputs!$G$6:$G$9),LOOKUP(P2471,Inputs!$J$6:$J$9,Inputs!$H$6:$H$9))),0),"" )</f>
        <v/>
      </c>
      <c r="G2471" s="26">
        <f>IF($A2471&lt;=Inputs!$B$13,IF(2&lt;=Inputs!$B$8,IF(Inputs!$B$12&gt;0,MAX(MIN(NORM.INV(RAND(),LOOKUP(Q2471,Inputs!$J$6:$J$9,Inputs!$G$6:$G$9),LOOKUP(Q2471,Inputs!$J$6:$J$9,Inputs!$H$6:$H$9)),Inputs!$B$12),-Inputs!$B$12),NORM.INV(RAND(),LOOKUP(Q2471,Inputs!$J$6:$J$9,Inputs!$G$6:$G$9),LOOKUP(Q2471,Inputs!$J$6:$J$9,Inputs!$H$6:$H$9))),0),"" )</f>
        <v/>
      </c>
      <c r="H2471" s="26">
        <f>IF($A2471&lt;=Inputs!$B$13,IF(3&lt;=Inputs!$B$8,IF(Inputs!$B$12&gt;0,MAX(MIN(NORM.INV(RAND(),LOOKUP(R2471,Inputs!$J$6:$J$9,Inputs!$G$6:$G$9),LOOKUP(R2471,Inputs!$J$6:$J$9,Inputs!$H$6:$H$9)),Inputs!$B$12),-Inputs!$B$12),NORM.INV(RAND(),LOOKUP(R2471,Inputs!$J$6:$J$9,Inputs!$G$6:$G$9),LOOKUP(R2471,Inputs!$J$6:$J$9,Inputs!$H$6:$H$9))),0),"" )</f>
        <v/>
      </c>
      <c r="I2471" s="26">
        <f>IF($A2471&lt;=Inputs!$B$13,IF(4&lt;=Inputs!$B$8,IF(Inputs!$B$12&gt;0,MAX(MIN(NORM.INV(RAND(),LOOKUP(S2471,Inputs!$J$6:$J$9,Inputs!$G$6:$G$9),LOOKUP(S2471,Inputs!$J$6:$J$9,Inputs!$H$6:$H$9)),Inputs!$B$12),-Inputs!$B$12),NORM.INV(RAND(),LOOKUP(S2471,Inputs!$J$6:$J$9,Inputs!$G$6:$G$9),LOOKUP(S2471,Inputs!$J$6:$J$9,Inputs!$H$6:$H$9))),0),"" )</f>
        <v/>
      </c>
      <c r="J2471" s="26">
        <f>IF($A2471&lt;=Inputs!$B$13,IF(5&lt;=Inputs!$B$8,IF(Inputs!$B$12&gt;0,MAX(MIN(NORM.INV(RAND(),LOOKUP(T2471,Inputs!$J$6:$J$9,Inputs!$G$6:$G$9),LOOKUP(T2471,Inputs!$J$6:$J$9,Inputs!$H$6:$H$9)),Inputs!$B$12),-Inputs!$B$12),NORM.INV(RAND(),LOOKUP(T2471,Inputs!$J$6:$J$9,Inputs!$G$6:$G$9),LOOKUP(T2471,Inputs!$J$6:$J$9,Inputs!$H$6:$H$9))),0),"" )</f>
        <v/>
      </c>
      <c r="K2471" s="26">
        <f>IF($A2471&lt;=Inputs!$B$13,IF(6&lt;=Inputs!$B$8,IF(Inputs!$B$12&gt;0,MAX(MIN(NORM.INV(RAND(),LOOKUP(U2471,Inputs!$J$6:$J$9,Inputs!$G$6:$G$9),LOOKUP(U2471,Inputs!$J$6:$J$9,Inputs!$H$6:$H$9)),Inputs!$B$12),-Inputs!$B$12),NORM.INV(RAND(),LOOKUP(U2471,Inputs!$J$6:$J$9,Inputs!$G$6:$G$9),LOOKUP(U2471,Inputs!$J$6:$J$9,Inputs!$H$6:$H$9))),0),"" )</f>
        <v/>
      </c>
      <c r="L2471" s="26">
        <f>IF($A2471&lt;=Inputs!$B$13,IF(7&lt;=Inputs!$B$8,IF(Inputs!$B$12&gt;0,MAX(MIN(NORM.INV(RAND(),LOOKUP(V2471,Inputs!$J$6:$J$9,Inputs!$G$6:$G$9),LOOKUP(V2471,Inputs!$J$6:$J$9,Inputs!$H$6:$H$9)),Inputs!$B$12),-Inputs!$B$12),NORM.INV(RAND(),LOOKUP(V2471,Inputs!$J$6:$J$9,Inputs!$G$6:$G$9),LOOKUP(V2471,Inputs!$J$6:$J$9,Inputs!$H$6:$H$9))),0),"" )</f>
        <v/>
      </c>
      <c r="M2471" s="26">
        <f>IF($A2471&lt;=Inputs!$B$13,IF(8&lt;=Inputs!$B$8,IF(Inputs!$B$12&gt;0,MAX(MIN(NORM.INV(RAND(),LOOKUP(W2471,Inputs!$J$6:$J$9,Inputs!$G$6:$G$9),LOOKUP(W2471,Inputs!$J$6:$J$9,Inputs!$H$6:$H$9)),Inputs!$B$12),-Inputs!$B$12),NORM.INV(RAND(),LOOKUP(W2471,Inputs!$J$6:$J$9,Inputs!$G$6:$G$9),LOOKUP(W2471,Inputs!$J$6:$J$9,Inputs!$H$6:$H$9))),0),"" )</f>
        <v/>
      </c>
      <c r="N2471" s="26">
        <f>IF($A2471&lt;=Inputs!$B$13,IF(9&lt;=Inputs!$B$8,IF(Inputs!$B$12&gt;0,MAX(MIN(NORM.INV(RAND(),LOOKUP(X2471,Inputs!$J$6:$J$9,Inputs!$G$6:$G$9),LOOKUP(X2471,Inputs!$J$6:$J$9,Inputs!$H$6:$H$9)),Inputs!$B$12),-Inputs!$B$12),NORM.INV(RAND(),LOOKUP(X2471,Inputs!$J$6:$J$9,Inputs!$G$6:$G$9),LOOKUP(X2471,Inputs!$J$6:$J$9,Inputs!$H$6:$H$9))),0),"" )</f>
        <v/>
      </c>
      <c r="O2471" s="26">
        <f>IF($A2471&lt;=Inputs!$B$13,IF(10&lt;=Inputs!$B$8,IF(Inputs!$B$12&gt;0,MAX(MIN(NORM.INV(RAND(),LOOKUP(Y2471,Inputs!$J$6:$J$9,Inputs!$G$6:$G$9),LOOKUP(Y2471,Inputs!$J$6:$J$9,Inputs!$H$6:$H$9)),Inputs!$B$12),-Inputs!$B$12),NORM.INV(RAND(),LOOKUP(Y2471,Inputs!$J$6:$J$9,Inputs!$G$6:$G$9),LOOKUP(Y2471,Inputs!$J$6:$J$9,Inputs!$H$6:$H$9))),0),"" )</f>
        <v/>
      </c>
      <c r="P2471" s="31">
        <f>IF($A2471&lt;=Inputs!$B$13,RAND(),"")</f>
        <v/>
      </c>
      <c r="Q2471" s="31">
        <f>IF($A2471&lt;=Inputs!$B$13,RAND(),"")</f>
        <v/>
      </c>
      <c r="R2471" s="31">
        <f>IF($A2471&lt;=Inputs!$B$13,RAND(),"")</f>
        <v/>
      </c>
      <c r="S2471" s="31">
        <f>IF($A2471&lt;=Inputs!$B$13,RAND(),"")</f>
        <v/>
      </c>
      <c r="T2471" s="31">
        <f>IF($A2471&lt;=Inputs!$B$13,RAND(),"")</f>
        <v/>
      </c>
      <c r="U2471" s="31">
        <f>IF($A2471&lt;=Inputs!$B$13,RAND(),"")</f>
        <v/>
      </c>
      <c r="V2471" s="31">
        <f>IF($A2471&lt;=Inputs!$B$13,RAND(),"")</f>
        <v/>
      </c>
      <c r="W2471" s="31">
        <f>IF($A2471&lt;=Inputs!$B$13,RAND(),"")</f>
        <v/>
      </c>
      <c r="X2471" s="31">
        <f>IF($A2471&lt;=Inputs!$B$13,RAND(),"")</f>
        <v/>
      </c>
      <c r="Y2471" s="31">
        <f>IF($A2471&lt;=Inputs!$B$13,RAND(),"")</f>
        <v/>
      </c>
    </row>
    <row r="2472">
      <c r="A2472" t="n">
        <v>2467</v>
      </c>
      <c r="B2472" s="26">
        <f>IF($A2472&lt;=Inputs!$B$13,IF(Inputs!$B$8&gt;0,SUM(F2472:O2472)/Inputs!$B$8,0),"")</f>
        <v/>
      </c>
      <c r="C2472" s="27">
        <f>IF($A2472&lt;=Inputs!$B$13,B2472/100,"")</f>
        <v/>
      </c>
      <c r="D2472" s="28">
        <f>IF($A2472&lt;=Inputs!$B$13,C2472*Inputs!$B$7,"")</f>
        <v/>
      </c>
      <c r="E2472" s="29">
        <f>IF($A2472&lt;=Inputs!$B$13,IF(D2472&gt;0,1,0),"")</f>
        <v/>
      </c>
      <c r="F2472" s="26">
        <f>IF($A2472&lt;=Inputs!$B$13,IF(1&lt;=Inputs!$B$8,IF(Inputs!$B$12&gt;0,MAX(MIN(NORM.INV(RAND(),LOOKUP(P2472,Inputs!$J$6:$J$9,Inputs!$G$6:$G$9),LOOKUP(P2472,Inputs!$J$6:$J$9,Inputs!$H$6:$H$9)),Inputs!$B$12),-Inputs!$B$12),NORM.INV(RAND(),LOOKUP(P2472,Inputs!$J$6:$J$9,Inputs!$G$6:$G$9),LOOKUP(P2472,Inputs!$J$6:$J$9,Inputs!$H$6:$H$9))),0),"" )</f>
        <v/>
      </c>
      <c r="G2472" s="26">
        <f>IF($A2472&lt;=Inputs!$B$13,IF(2&lt;=Inputs!$B$8,IF(Inputs!$B$12&gt;0,MAX(MIN(NORM.INV(RAND(),LOOKUP(Q2472,Inputs!$J$6:$J$9,Inputs!$G$6:$G$9),LOOKUP(Q2472,Inputs!$J$6:$J$9,Inputs!$H$6:$H$9)),Inputs!$B$12),-Inputs!$B$12),NORM.INV(RAND(),LOOKUP(Q2472,Inputs!$J$6:$J$9,Inputs!$G$6:$G$9),LOOKUP(Q2472,Inputs!$J$6:$J$9,Inputs!$H$6:$H$9))),0),"" )</f>
        <v/>
      </c>
      <c r="H2472" s="26">
        <f>IF($A2472&lt;=Inputs!$B$13,IF(3&lt;=Inputs!$B$8,IF(Inputs!$B$12&gt;0,MAX(MIN(NORM.INV(RAND(),LOOKUP(R2472,Inputs!$J$6:$J$9,Inputs!$G$6:$G$9),LOOKUP(R2472,Inputs!$J$6:$J$9,Inputs!$H$6:$H$9)),Inputs!$B$12),-Inputs!$B$12),NORM.INV(RAND(),LOOKUP(R2472,Inputs!$J$6:$J$9,Inputs!$G$6:$G$9),LOOKUP(R2472,Inputs!$J$6:$J$9,Inputs!$H$6:$H$9))),0),"" )</f>
        <v/>
      </c>
      <c r="I2472" s="26">
        <f>IF($A2472&lt;=Inputs!$B$13,IF(4&lt;=Inputs!$B$8,IF(Inputs!$B$12&gt;0,MAX(MIN(NORM.INV(RAND(),LOOKUP(S2472,Inputs!$J$6:$J$9,Inputs!$G$6:$G$9),LOOKUP(S2472,Inputs!$J$6:$J$9,Inputs!$H$6:$H$9)),Inputs!$B$12),-Inputs!$B$12),NORM.INV(RAND(),LOOKUP(S2472,Inputs!$J$6:$J$9,Inputs!$G$6:$G$9),LOOKUP(S2472,Inputs!$J$6:$J$9,Inputs!$H$6:$H$9))),0),"" )</f>
        <v/>
      </c>
      <c r="J2472" s="26">
        <f>IF($A2472&lt;=Inputs!$B$13,IF(5&lt;=Inputs!$B$8,IF(Inputs!$B$12&gt;0,MAX(MIN(NORM.INV(RAND(),LOOKUP(T2472,Inputs!$J$6:$J$9,Inputs!$G$6:$G$9),LOOKUP(T2472,Inputs!$J$6:$J$9,Inputs!$H$6:$H$9)),Inputs!$B$12),-Inputs!$B$12),NORM.INV(RAND(),LOOKUP(T2472,Inputs!$J$6:$J$9,Inputs!$G$6:$G$9),LOOKUP(T2472,Inputs!$J$6:$J$9,Inputs!$H$6:$H$9))),0),"" )</f>
        <v/>
      </c>
      <c r="K2472" s="26">
        <f>IF($A2472&lt;=Inputs!$B$13,IF(6&lt;=Inputs!$B$8,IF(Inputs!$B$12&gt;0,MAX(MIN(NORM.INV(RAND(),LOOKUP(U2472,Inputs!$J$6:$J$9,Inputs!$G$6:$G$9),LOOKUP(U2472,Inputs!$J$6:$J$9,Inputs!$H$6:$H$9)),Inputs!$B$12),-Inputs!$B$12),NORM.INV(RAND(),LOOKUP(U2472,Inputs!$J$6:$J$9,Inputs!$G$6:$G$9),LOOKUP(U2472,Inputs!$J$6:$J$9,Inputs!$H$6:$H$9))),0),"" )</f>
        <v/>
      </c>
      <c r="L2472" s="26">
        <f>IF($A2472&lt;=Inputs!$B$13,IF(7&lt;=Inputs!$B$8,IF(Inputs!$B$12&gt;0,MAX(MIN(NORM.INV(RAND(),LOOKUP(V2472,Inputs!$J$6:$J$9,Inputs!$G$6:$G$9),LOOKUP(V2472,Inputs!$J$6:$J$9,Inputs!$H$6:$H$9)),Inputs!$B$12),-Inputs!$B$12),NORM.INV(RAND(),LOOKUP(V2472,Inputs!$J$6:$J$9,Inputs!$G$6:$G$9),LOOKUP(V2472,Inputs!$J$6:$J$9,Inputs!$H$6:$H$9))),0),"" )</f>
        <v/>
      </c>
      <c r="M2472" s="26">
        <f>IF($A2472&lt;=Inputs!$B$13,IF(8&lt;=Inputs!$B$8,IF(Inputs!$B$12&gt;0,MAX(MIN(NORM.INV(RAND(),LOOKUP(W2472,Inputs!$J$6:$J$9,Inputs!$G$6:$G$9),LOOKUP(W2472,Inputs!$J$6:$J$9,Inputs!$H$6:$H$9)),Inputs!$B$12),-Inputs!$B$12),NORM.INV(RAND(),LOOKUP(W2472,Inputs!$J$6:$J$9,Inputs!$G$6:$G$9),LOOKUP(W2472,Inputs!$J$6:$J$9,Inputs!$H$6:$H$9))),0),"" )</f>
        <v/>
      </c>
      <c r="N2472" s="26">
        <f>IF($A2472&lt;=Inputs!$B$13,IF(9&lt;=Inputs!$B$8,IF(Inputs!$B$12&gt;0,MAX(MIN(NORM.INV(RAND(),LOOKUP(X2472,Inputs!$J$6:$J$9,Inputs!$G$6:$G$9),LOOKUP(X2472,Inputs!$J$6:$J$9,Inputs!$H$6:$H$9)),Inputs!$B$12),-Inputs!$B$12),NORM.INV(RAND(),LOOKUP(X2472,Inputs!$J$6:$J$9,Inputs!$G$6:$G$9),LOOKUP(X2472,Inputs!$J$6:$J$9,Inputs!$H$6:$H$9))),0),"" )</f>
        <v/>
      </c>
      <c r="O2472" s="26">
        <f>IF($A2472&lt;=Inputs!$B$13,IF(10&lt;=Inputs!$B$8,IF(Inputs!$B$12&gt;0,MAX(MIN(NORM.INV(RAND(),LOOKUP(Y2472,Inputs!$J$6:$J$9,Inputs!$G$6:$G$9),LOOKUP(Y2472,Inputs!$J$6:$J$9,Inputs!$H$6:$H$9)),Inputs!$B$12),-Inputs!$B$12),NORM.INV(RAND(),LOOKUP(Y2472,Inputs!$J$6:$J$9,Inputs!$G$6:$G$9),LOOKUP(Y2472,Inputs!$J$6:$J$9,Inputs!$H$6:$H$9))),0),"" )</f>
        <v/>
      </c>
      <c r="P2472" s="31">
        <f>IF($A2472&lt;=Inputs!$B$13,RAND(),"")</f>
        <v/>
      </c>
      <c r="Q2472" s="31">
        <f>IF($A2472&lt;=Inputs!$B$13,RAND(),"")</f>
        <v/>
      </c>
      <c r="R2472" s="31">
        <f>IF($A2472&lt;=Inputs!$B$13,RAND(),"")</f>
        <v/>
      </c>
      <c r="S2472" s="31">
        <f>IF($A2472&lt;=Inputs!$B$13,RAND(),"")</f>
        <v/>
      </c>
      <c r="T2472" s="31">
        <f>IF($A2472&lt;=Inputs!$B$13,RAND(),"")</f>
        <v/>
      </c>
      <c r="U2472" s="31">
        <f>IF($A2472&lt;=Inputs!$B$13,RAND(),"")</f>
        <v/>
      </c>
      <c r="V2472" s="31">
        <f>IF($A2472&lt;=Inputs!$B$13,RAND(),"")</f>
        <v/>
      </c>
      <c r="W2472" s="31">
        <f>IF($A2472&lt;=Inputs!$B$13,RAND(),"")</f>
        <v/>
      </c>
      <c r="X2472" s="31">
        <f>IF($A2472&lt;=Inputs!$B$13,RAND(),"")</f>
        <v/>
      </c>
      <c r="Y2472" s="31">
        <f>IF($A2472&lt;=Inputs!$B$13,RAND(),"")</f>
        <v/>
      </c>
    </row>
    <row r="2473">
      <c r="A2473" t="n">
        <v>2468</v>
      </c>
      <c r="B2473" s="26">
        <f>IF($A2473&lt;=Inputs!$B$13,IF(Inputs!$B$8&gt;0,SUM(F2473:O2473)/Inputs!$B$8,0),"")</f>
        <v/>
      </c>
      <c r="C2473" s="27">
        <f>IF($A2473&lt;=Inputs!$B$13,B2473/100,"")</f>
        <v/>
      </c>
      <c r="D2473" s="28">
        <f>IF($A2473&lt;=Inputs!$B$13,C2473*Inputs!$B$7,"")</f>
        <v/>
      </c>
      <c r="E2473" s="29">
        <f>IF($A2473&lt;=Inputs!$B$13,IF(D2473&gt;0,1,0),"")</f>
        <v/>
      </c>
      <c r="F2473" s="26">
        <f>IF($A2473&lt;=Inputs!$B$13,IF(1&lt;=Inputs!$B$8,IF(Inputs!$B$12&gt;0,MAX(MIN(NORM.INV(RAND(),LOOKUP(P2473,Inputs!$J$6:$J$9,Inputs!$G$6:$G$9),LOOKUP(P2473,Inputs!$J$6:$J$9,Inputs!$H$6:$H$9)),Inputs!$B$12),-Inputs!$B$12),NORM.INV(RAND(),LOOKUP(P2473,Inputs!$J$6:$J$9,Inputs!$G$6:$G$9),LOOKUP(P2473,Inputs!$J$6:$J$9,Inputs!$H$6:$H$9))),0),"" )</f>
        <v/>
      </c>
      <c r="G2473" s="26">
        <f>IF($A2473&lt;=Inputs!$B$13,IF(2&lt;=Inputs!$B$8,IF(Inputs!$B$12&gt;0,MAX(MIN(NORM.INV(RAND(),LOOKUP(Q2473,Inputs!$J$6:$J$9,Inputs!$G$6:$G$9),LOOKUP(Q2473,Inputs!$J$6:$J$9,Inputs!$H$6:$H$9)),Inputs!$B$12),-Inputs!$B$12),NORM.INV(RAND(),LOOKUP(Q2473,Inputs!$J$6:$J$9,Inputs!$G$6:$G$9),LOOKUP(Q2473,Inputs!$J$6:$J$9,Inputs!$H$6:$H$9))),0),"" )</f>
        <v/>
      </c>
      <c r="H2473" s="26">
        <f>IF($A2473&lt;=Inputs!$B$13,IF(3&lt;=Inputs!$B$8,IF(Inputs!$B$12&gt;0,MAX(MIN(NORM.INV(RAND(),LOOKUP(R2473,Inputs!$J$6:$J$9,Inputs!$G$6:$G$9),LOOKUP(R2473,Inputs!$J$6:$J$9,Inputs!$H$6:$H$9)),Inputs!$B$12),-Inputs!$B$12),NORM.INV(RAND(),LOOKUP(R2473,Inputs!$J$6:$J$9,Inputs!$G$6:$G$9),LOOKUP(R2473,Inputs!$J$6:$J$9,Inputs!$H$6:$H$9))),0),"" )</f>
        <v/>
      </c>
      <c r="I2473" s="26">
        <f>IF($A2473&lt;=Inputs!$B$13,IF(4&lt;=Inputs!$B$8,IF(Inputs!$B$12&gt;0,MAX(MIN(NORM.INV(RAND(),LOOKUP(S2473,Inputs!$J$6:$J$9,Inputs!$G$6:$G$9),LOOKUP(S2473,Inputs!$J$6:$J$9,Inputs!$H$6:$H$9)),Inputs!$B$12),-Inputs!$B$12),NORM.INV(RAND(),LOOKUP(S2473,Inputs!$J$6:$J$9,Inputs!$G$6:$G$9),LOOKUP(S2473,Inputs!$J$6:$J$9,Inputs!$H$6:$H$9))),0),"" )</f>
        <v/>
      </c>
      <c r="J2473" s="26">
        <f>IF($A2473&lt;=Inputs!$B$13,IF(5&lt;=Inputs!$B$8,IF(Inputs!$B$12&gt;0,MAX(MIN(NORM.INV(RAND(),LOOKUP(T2473,Inputs!$J$6:$J$9,Inputs!$G$6:$G$9),LOOKUP(T2473,Inputs!$J$6:$J$9,Inputs!$H$6:$H$9)),Inputs!$B$12),-Inputs!$B$12),NORM.INV(RAND(),LOOKUP(T2473,Inputs!$J$6:$J$9,Inputs!$G$6:$G$9),LOOKUP(T2473,Inputs!$J$6:$J$9,Inputs!$H$6:$H$9))),0),"" )</f>
        <v/>
      </c>
      <c r="K2473" s="26">
        <f>IF($A2473&lt;=Inputs!$B$13,IF(6&lt;=Inputs!$B$8,IF(Inputs!$B$12&gt;0,MAX(MIN(NORM.INV(RAND(),LOOKUP(U2473,Inputs!$J$6:$J$9,Inputs!$G$6:$G$9),LOOKUP(U2473,Inputs!$J$6:$J$9,Inputs!$H$6:$H$9)),Inputs!$B$12),-Inputs!$B$12),NORM.INV(RAND(),LOOKUP(U2473,Inputs!$J$6:$J$9,Inputs!$G$6:$G$9),LOOKUP(U2473,Inputs!$J$6:$J$9,Inputs!$H$6:$H$9))),0),"" )</f>
        <v/>
      </c>
      <c r="L2473" s="26">
        <f>IF($A2473&lt;=Inputs!$B$13,IF(7&lt;=Inputs!$B$8,IF(Inputs!$B$12&gt;0,MAX(MIN(NORM.INV(RAND(),LOOKUP(V2473,Inputs!$J$6:$J$9,Inputs!$G$6:$G$9),LOOKUP(V2473,Inputs!$J$6:$J$9,Inputs!$H$6:$H$9)),Inputs!$B$12),-Inputs!$B$12),NORM.INV(RAND(),LOOKUP(V2473,Inputs!$J$6:$J$9,Inputs!$G$6:$G$9),LOOKUP(V2473,Inputs!$J$6:$J$9,Inputs!$H$6:$H$9))),0),"" )</f>
        <v/>
      </c>
      <c r="M2473" s="26">
        <f>IF($A2473&lt;=Inputs!$B$13,IF(8&lt;=Inputs!$B$8,IF(Inputs!$B$12&gt;0,MAX(MIN(NORM.INV(RAND(),LOOKUP(W2473,Inputs!$J$6:$J$9,Inputs!$G$6:$G$9),LOOKUP(W2473,Inputs!$J$6:$J$9,Inputs!$H$6:$H$9)),Inputs!$B$12),-Inputs!$B$12),NORM.INV(RAND(),LOOKUP(W2473,Inputs!$J$6:$J$9,Inputs!$G$6:$G$9),LOOKUP(W2473,Inputs!$J$6:$J$9,Inputs!$H$6:$H$9))),0),"" )</f>
        <v/>
      </c>
      <c r="N2473" s="26">
        <f>IF($A2473&lt;=Inputs!$B$13,IF(9&lt;=Inputs!$B$8,IF(Inputs!$B$12&gt;0,MAX(MIN(NORM.INV(RAND(),LOOKUP(X2473,Inputs!$J$6:$J$9,Inputs!$G$6:$G$9),LOOKUP(X2473,Inputs!$J$6:$J$9,Inputs!$H$6:$H$9)),Inputs!$B$12),-Inputs!$B$12),NORM.INV(RAND(),LOOKUP(X2473,Inputs!$J$6:$J$9,Inputs!$G$6:$G$9),LOOKUP(X2473,Inputs!$J$6:$J$9,Inputs!$H$6:$H$9))),0),"" )</f>
        <v/>
      </c>
      <c r="O2473" s="26">
        <f>IF($A2473&lt;=Inputs!$B$13,IF(10&lt;=Inputs!$B$8,IF(Inputs!$B$12&gt;0,MAX(MIN(NORM.INV(RAND(),LOOKUP(Y2473,Inputs!$J$6:$J$9,Inputs!$G$6:$G$9),LOOKUP(Y2473,Inputs!$J$6:$J$9,Inputs!$H$6:$H$9)),Inputs!$B$12),-Inputs!$B$12),NORM.INV(RAND(),LOOKUP(Y2473,Inputs!$J$6:$J$9,Inputs!$G$6:$G$9),LOOKUP(Y2473,Inputs!$J$6:$J$9,Inputs!$H$6:$H$9))),0),"" )</f>
        <v/>
      </c>
      <c r="P2473" s="31">
        <f>IF($A2473&lt;=Inputs!$B$13,RAND(),"")</f>
        <v/>
      </c>
      <c r="Q2473" s="31">
        <f>IF($A2473&lt;=Inputs!$B$13,RAND(),"")</f>
        <v/>
      </c>
      <c r="R2473" s="31">
        <f>IF($A2473&lt;=Inputs!$B$13,RAND(),"")</f>
        <v/>
      </c>
      <c r="S2473" s="31">
        <f>IF($A2473&lt;=Inputs!$B$13,RAND(),"")</f>
        <v/>
      </c>
      <c r="T2473" s="31">
        <f>IF($A2473&lt;=Inputs!$B$13,RAND(),"")</f>
        <v/>
      </c>
      <c r="U2473" s="31">
        <f>IF($A2473&lt;=Inputs!$B$13,RAND(),"")</f>
        <v/>
      </c>
      <c r="V2473" s="31">
        <f>IF($A2473&lt;=Inputs!$B$13,RAND(),"")</f>
        <v/>
      </c>
      <c r="W2473" s="31">
        <f>IF($A2473&lt;=Inputs!$B$13,RAND(),"")</f>
        <v/>
      </c>
      <c r="X2473" s="31">
        <f>IF($A2473&lt;=Inputs!$B$13,RAND(),"")</f>
        <v/>
      </c>
      <c r="Y2473" s="31">
        <f>IF($A2473&lt;=Inputs!$B$13,RAND(),"")</f>
        <v/>
      </c>
    </row>
    <row r="2474">
      <c r="A2474" t="n">
        <v>2469</v>
      </c>
      <c r="B2474" s="26">
        <f>IF($A2474&lt;=Inputs!$B$13,IF(Inputs!$B$8&gt;0,SUM(F2474:O2474)/Inputs!$B$8,0),"")</f>
        <v/>
      </c>
      <c r="C2474" s="27">
        <f>IF($A2474&lt;=Inputs!$B$13,B2474/100,"")</f>
        <v/>
      </c>
      <c r="D2474" s="28">
        <f>IF($A2474&lt;=Inputs!$B$13,C2474*Inputs!$B$7,"")</f>
        <v/>
      </c>
      <c r="E2474" s="29">
        <f>IF($A2474&lt;=Inputs!$B$13,IF(D2474&gt;0,1,0),"")</f>
        <v/>
      </c>
      <c r="F2474" s="26">
        <f>IF($A2474&lt;=Inputs!$B$13,IF(1&lt;=Inputs!$B$8,IF(Inputs!$B$12&gt;0,MAX(MIN(NORM.INV(RAND(),LOOKUP(P2474,Inputs!$J$6:$J$9,Inputs!$G$6:$G$9),LOOKUP(P2474,Inputs!$J$6:$J$9,Inputs!$H$6:$H$9)),Inputs!$B$12),-Inputs!$B$12),NORM.INV(RAND(),LOOKUP(P2474,Inputs!$J$6:$J$9,Inputs!$G$6:$G$9),LOOKUP(P2474,Inputs!$J$6:$J$9,Inputs!$H$6:$H$9))),0),"" )</f>
        <v/>
      </c>
      <c r="G2474" s="26">
        <f>IF($A2474&lt;=Inputs!$B$13,IF(2&lt;=Inputs!$B$8,IF(Inputs!$B$12&gt;0,MAX(MIN(NORM.INV(RAND(),LOOKUP(Q2474,Inputs!$J$6:$J$9,Inputs!$G$6:$G$9),LOOKUP(Q2474,Inputs!$J$6:$J$9,Inputs!$H$6:$H$9)),Inputs!$B$12),-Inputs!$B$12),NORM.INV(RAND(),LOOKUP(Q2474,Inputs!$J$6:$J$9,Inputs!$G$6:$G$9),LOOKUP(Q2474,Inputs!$J$6:$J$9,Inputs!$H$6:$H$9))),0),"" )</f>
        <v/>
      </c>
      <c r="H2474" s="26">
        <f>IF($A2474&lt;=Inputs!$B$13,IF(3&lt;=Inputs!$B$8,IF(Inputs!$B$12&gt;0,MAX(MIN(NORM.INV(RAND(),LOOKUP(R2474,Inputs!$J$6:$J$9,Inputs!$G$6:$G$9),LOOKUP(R2474,Inputs!$J$6:$J$9,Inputs!$H$6:$H$9)),Inputs!$B$12),-Inputs!$B$12),NORM.INV(RAND(),LOOKUP(R2474,Inputs!$J$6:$J$9,Inputs!$G$6:$G$9),LOOKUP(R2474,Inputs!$J$6:$J$9,Inputs!$H$6:$H$9))),0),"" )</f>
        <v/>
      </c>
      <c r="I2474" s="26">
        <f>IF($A2474&lt;=Inputs!$B$13,IF(4&lt;=Inputs!$B$8,IF(Inputs!$B$12&gt;0,MAX(MIN(NORM.INV(RAND(),LOOKUP(S2474,Inputs!$J$6:$J$9,Inputs!$G$6:$G$9),LOOKUP(S2474,Inputs!$J$6:$J$9,Inputs!$H$6:$H$9)),Inputs!$B$12),-Inputs!$B$12),NORM.INV(RAND(),LOOKUP(S2474,Inputs!$J$6:$J$9,Inputs!$G$6:$G$9),LOOKUP(S2474,Inputs!$J$6:$J$9,Inputs!$H$6:$H$9))),0),"" )</f>
        <v/>
      </c>
      <c r="J2474" s="26">
        <f>IF($A2474&lt;=Inputs!$B$13,IF(5&lt;=Inputs!$B$8,IF(Inputs!$B$12&gt;0,MAX(MIN(NORM.INV(RAND(),LOOKUP(T2474,Inputs!$J$6:$J$9,Inputs!$G$6:$G$9),LOOKUP(T2474,Inputs!$J$6:$J$9,Inputs!$H$6:$H$9)),Inputs!$B$12),-Inputs!$B$12),NORM.INV(RAND(),LOOKUP(T2474,Inputs!$J$6:$J$9,Inputs!$G$6:$G$9),LOOKUP(T2474,Inputs!$J$6:$J$9,Inputs!$H$6:$H$9))),0),"" )</f>
        <v/>
      </c>
      <c r="K2474" s="26">
        <f>IF($A2474&lt;=Inputs!$B$13,IF(6&lt;=Inputs!$B$8,IF(Inputs!$B$12&gt;0,MAX(MIN(NORM.INV(RAND(),LOOKUP(U2474,Inputs!$J$6:$J$9,Inputs!$G$6:$G$9),LOOKUP(U2474,Inputs!$J$6:$J$9,Inputs!$H$6:$H$9)),Inputs!$B$12),-Inputs!$B$12),NORM.INV(RAND(),LOOKUP(U2474,Inputs!$J$6:$J$9,Inputs!$G$6:$G$9),LOOKUP(U2474,Inputs!$J$6:$J$9,Inputs!$H$6:$H$9))),0),"" )</f>
        <v/>
      </c>
      <c r="L2474" s="26">
        <f>IF($A2474&lt;=Inputs!$B$13,IF(7&lt;=Inputs!$B$8,IF(Inputs!$B$12&gt;0,MAX(MIN(NORM.INV(RAND(),LOOKUP(V2474,Inputs!$J$6:$J$9,Inputs!$G$6:$G$9),LOOKUP(V2474,Inputs!$J$6:$J$9,Inputs!$H$6:$H$9)),Inputs!$B$12),-Inputs!$B$12),NORM.INV(RAND(),LOOKUP(V2474,Inputs!$J$6:$J$9,Inputs!$G$6:$G$9),LOOKUP(V2474,Inputs!$J$6:$J$9,Inputs!$H$6:$H$9))),0),"" )</f>
        <v/>
      </c>
      <c r="M2474" s="26">
        <f>IF($A2474&lt;=Inputs!$B$13,IF(8&lt;=Inputs!$B$8,IF(Inputs!$B$12&gt;0,MAX(MIN(NORM.INV(RAND(),LOOKUP(W2474,Inputs!$J$6:$J$9,Inputs!$G$6:$G$9),LOOKUP(W2474,Inputs!$J$6:$J$9,Inputs!$H$6:$H$9)),Inputs!$B$12),-Inputs!$B$12),NORM.INV(RAND(),LOOKUP(W2474,Inputs!$J$6:$J$9,Inputs!$G$6:$G$9),LOOKUP(W2474,Inputs!$J$6:$J$9,Inputs!$H$6:$H$9))),0),"" )</f>
        <v/>
      </c>
      <c r="N2474" s="26">
        <f>IF($A2474&lt;=Inputs!$B$13,IF(9&lt;=Inputs!$B$8,IF(Inputs!$B$12&gt;0,MAX(MIN(NORM.INV(RAND(),LOOKUP(X2474,Inputs!$J$6:$J$9,Inputs!$G$6:$G$9),LOOKUP(X2474,Inputs!$J$6:$J$9,Inputs!$H$6:$H$9)),Inputs!$B$12),-Inputs!$B$12),NORM.INV(RAND(),LOOKUP(X2474,Inputs!$J$6:$J$9,Inputs!$G$6:$G$9),LOOKUP(X2474,Inputs!$J$6:$J$9,Inputs!$H$6:$H$9))),0),"" )</f>
        <v/>
      </c>
      <c r="O2474" s="26">
        <f>IF($A2474&lt;=Inputs!$B$13,IF(10&lt;=Inputs!$B$8,IF(Inputs!$B$12&gt;0,MAX(MIN(NORM.INV(RAND(),LOOKUP(Y2474,Inputs!$J$6:$J$9,Inputs!$G$6:$G$9),LOOKUP(Y2474,Inputs!$J$6:$J$9,Inputs!$H$6:$H$9)),Inputs!$B$12),-Inputs!$B$12),NORM.INV(RAND(),LOOKUP(Y2474,Inputs!$J$6:$J$9,Inputs!$G$6:$G$9),LOOKUP(Y2474,Inputs!$J$6:$J$9,Inputs!$H$6:$H$9))),0),"" )</f>
        <v/>
      </c>
      <c r="P2474" s="31">
        <f>IF($A2474&lt;=Inputs!$B$13,RAND(),"")</f>
        <v/>
      </c>
      <c r="Q2474" s="31">
        <f>IF($A2474&lt;=Inputs!$B$13,RAND(),"")</f>
        <v/>
      </c>
      <c r="R2474" s="31">
        <f>IF($A2474&lt;=Inputs!$B$13,RAND(),"")</f>
        <v/>
      </c>
      <c r="S2474" s="31">
        <f>IF($A2474&lt;=Inputs!$B$13,RAND(),"")</f>
        <v/>
      </c>
      <c r="T2474" s="31">
        <f>IF($A2474&lt;=Inputs!$B$13,RAND(),"")</f>
        <v/>
      </c>
      <c r="U2474" s="31">
        <f>IF($A2474&lt;=Inputs!$B$13,RAND(),"")</f>
        <v/>
      </c>
      <c r="V2474" s="31">
        <f>IF($A2474&lt;=Inputs!$B$13,RAND(),"")</f>
        <v/>
      </c>
      <c r="W2474" s="31">
        <f>IF($A2474&lt;=Inputs!$B$13,RAND(),"")</f>
        <v/>
      </c>
      <c r="X2474" s="31">
        <f>IF($A2474&lt;=Inputs!$B$13,RAND(),"")</f>
        <v/>
      </c>
      <c r="Y2474" s="31">
        <f>IF($A2474&lt;=Inputs!$B$13,RAND(),"")</f>
        <v/>
      </c>
    </row>
    <row r="2475">
      <c r="A2475" t="n">
        <v>2470</v>
      </c>
      <c r="B2475" s="26">
        <f>IF($A2475&lt;=Inputs!$B$13,IF(Inputs!$B$8&gt;0,SUM(F2475:O2475)/Inputs!$B$8,0),"")</f>
        <v/>
      </c>
      <c r="C2475" s="27">
        <f>IF($A2475&lt;=Inputs!$B$13,B2475/100,"")</f>
        <v/>
      </c>
      <c r="D2475" s="28">
        <f>IF($A2475&lt;=Inputs!$B$13,C2475*Inputs!$B$7,"")</f>
        <v/>
      </c>
      <c r="E2475" s="29">
        <f>IF($A2475&lt;=Inputs!$B$13,IF(D2475&gt;0,1,0),"")</f>
        <v/>
      </c>
      <c r="F2475" s="26">
        <f>IF($A2475&lt;=Inputs!$B$13,IF(1&lt;=Inputs!$B$8,IF(Inputs!$B$12&gt;0,MAX(MIN(NORM.INV(RAND(),LOOKUP(P2475,Inputs!$J$6:$J$9,Inputs!$G$6:$G$9),LOOKUP(P2475,Inputs!$J$6:$J$9,Inputs!$H$6:$H$9)),Inputs!$B$12),-Inputs!$B$12),NORM.INV(RAND(),LOOKUP(P2475,Inputs!$J$6:$J$9,Inputs!$G$6:$G$9),LOOKUP(P2475,Inputs!$J$6:$J$9,Inputs!$H$6:$H$9))),0),"" )</f>
        <v/>
      </c>
      <c r="G2475" s="26">
        <f>IF($A2475&lt;=Inputs!$B$13,IF(2&lt;=Inputs!$B$8,IF(Inputs!$B$12&gt;0,MAX(MIN(NORM.INV(RAND(),LOOKUP(Q2475,Inputs!$J$6:$J$9,Inputs!$G$6:$G$9),LOOKUP(Q2475,Inputs!$J$6:$J$9,Inputs!$H$6:$H$9)),Inputs!$B$12),-Inputs!$B$12),NORM.INV(RAND(),LOOKUP(Q2475,Inputs!$J$6:$J$9,Inputs!$G$6:$G$9),LOOKUP(Q2475,Inputs!$J$6:$J$9,Inputs!$H$6:$H$9))),0),"" )</f>
        <v/>
      </c>
      <c r="H2475" s="26">
        <f>IF($A2475&lt;=Inputs!$B$13,IF(3&lt;=Inputs!$B$8,IF(Inputs!$B$12&gt;0,MAX(MIN(NORM.INV(RAND(),LOOKUP(R2475,Inputs!$J$6:$J$9,Inputs!$G$6:$G$9),LOOKUP(R2475,Inputs!$J$6:$J$9,Inputs!$H$6:$H$9)),Inputs!$B$12),-Inputs!$B$12),NORM.INV(RAND(),LOOKUP(R2475,Inputs!$J$6:$J$9,Inputs!$G$6:$G$9),LOOKUP(R2475,Inputs!$J$6:$J$9,Inputs!$H$6:$H$9))),0),"" )</f>
        <v/>
      </c>
      <c r="I2475" s="26">
        <f>IF($A2475&lt;=Inputs!$B$13,IF(4&lt;=Inputs!$B$8,IF(Inputs!$B$12&gt;0,MAX(MIN(NORM.INV(RAND(),LOOKUP(S2475,Inputs!$J$6:$J$9,Inputs!$G$6:$G$9),LOOKUP(S2475,Inputs!$J$6:$J$9,Inputs!$H$6:$H$9)),Inputs!$B$12),-Inputs!$B$12),NORM.INV(RAND(),LOOKUP(S2475,Inputs!$J$6:$J$9,Inputs!$G$6:$G$9),LOOKUP(S2475,Inputs!$J$6:$J$9,Inputs!$H$6:$H$9))),0),"" )</f>
        <v/>
      </c>
      <c r="J2475" s="26">
        <f>IF($A2475&lt;=Inputs!$B$13,IF(5&lt;=Inputs!$B$8,IF(Inputs!$B$12&gt;0,MAX(MIN(NORM.INV(RAND(),LOOKUP(T2475,Inputs!$J$6:$J$9,Inputs!$G$6:$G$9),LOOKUP(T2475,Inputs!$J$6:$J$9,Inputs!$H$6:$H$9)),Inputs!$B$12),-Inputs!$B$12),NORM.INV(RAND(),LOOKUP(T2475,Inputs!$J$6:$J$9,Inputs!$G$6:$G$9),LOOKUP(T2475,Inputs!$J$6:$J$9,Inputs!$H$6:$H$9))),0),"" )</f>
        <v/>
      </c>
      <c r="K2475" s="26">
        <f>IF($A2475&lt;=Inputs!$B$13,IF(6&lt;=Inputs!$B$8,IF(Inputs!$B$12&gt;0,MAX(MIN(NORM.INV(RAND(),LOOKUP(U2475,Inputs!$J$6:$J$9,Inputs!$G$6:$G$9),LOOKUP(U2475,Inputs!$J$6:$J$9,Inputs!$H$6:$H$9)),Inputs!$B$12),-Inputs!$B$12),NORM.INV(RAND(),LOOKUP(U2475,Inputs!$J$6:$J$9,Inputs!$G$6:$G$9),LOOKUP(U2475,Inputs!$J$6:$J$9,Inputs!$H$6:$H$9))),0),"" )</f>
        <v/>
      </c>
      <c r="L2475" s="26">
        <f>IF($A2475&lt;=Inputs!$B$13,IF(7&lt;=Inputs!$B$8,IF(Inputs!$B$12&gt;0,MAX(MIN(NORM.INV(RAND(),LOOKUP(V2475,Inputs!$J$6:$J$9,Inputs!$G$6:$G$9),LOOKUP(V2475,Inputs!$J$6:$J$9,Inputs!$H$6:$H$9)),Inputs!$B$12),-Inputs!$B$12),NORM.INV(RAND(),LOOKUP(V2475,Inputs!$J$6:$J$9,Inputs!$G$6:$G$9),LOOKUP(V2475,Inputs!$J$6:$J$9,Inputs!$H$6:$H$9))),0),"" )</f>
        <v/>
      </c>
      <c r="M2475" s="26">
        <f>IF($A2475&lt;=Inputs!$B$13,IF(8&lt;=Inputs!$B$8,IF(Inputs!$B$12&gt;0,MAX(MIN(NORM.INV(RAND(),LOOKUP(W2475,Inputs!$J$6:$J$9,Inputs!$G$6:$G$9),LOOKUP(W2475,Inputs!$J$6:$J$9,Inputs!$H$6:$H$9)),Inputs!$B$12),-Inputs!$B$12),NORM.INV(RAND(),LOOKUP(W2475,Inputs!$J$6:$J$9,Inputs!$G$6:$G$9),LOOKUP(W2475,Inputs!$J$6:$J$9,Inputs!$H$6:$H$9))),0),"" )</f>
        <v/>
      </c>
      <c r="N2475" s="26">
        <f>IF($A2475&lt;=Inputs!$B$13,IF(9&lt;=Inputs!$B$8,IF(Inputs!$B$12&gt;0,MAX(MIN(NORM.INV(RAND(),LOOKUP(X2475,Inputs!$J$6:$J$9,Inputs!$G$6:$G$9),LOOKUP(X2475,Inputs!$J$6:$J$9,Inputs!$H$6:$H$9)),Inputs!$B$12),-Inputs!$B$12),NORM.INV(RAND(),LOOKUP(X2475,Inputs!$J$6:$J$9,Inputs!$G$6:$G$9),LOOKUP(X2475,Inputs!$J$6:$J$9,Inputs!$H$6:$H$9))),0),"" )</f>
        <v/>
      </c>
      <c r="O2475" s="26">
        <f>IF($A2475&lt;=Inputs!$B$13,IF(10&lt;=Inputs!$B$8,IF(Inputs!$B$12&gt;0,MAX(MIN(NORM.INV(RAND(),LOOKUP(Y2475,Inputs!$J$6:$J$9,Inputs!$G$6:$G$9),LOOKUP(Y2475,Inputs!$J$6:$J$9,Inputs!$H$6:$H$9)),Inputs!$B$12),-Inputs!$B$12),NORM.INV(RAND(),LOOKUP(Y2475,Inputs!$J$6:$J$9,Inputs!$G$6:$G$9),LOOKUP(Y2475,Inputs!$J$6:$J$9,Inputs!$H$6:$H$9))),0),"" )</f>
        <v/>
      </c>
      <c r="P2475" s="31">
        <f>IF($A2475&lt;=Inputs!$B$13,RAND(),"")</f>
        <v/>
      </c>
      <c r="Q2475" s="31">
        <f>IF($A2475&lt;=Inputs!$B$13,RAND(),"")</f>
        <v/>
      </c>
      <c r="R2475" s="31">
        <f>IF($A2475&lt;=Inputs!$B$13,RAND(),"")</f>
        <v/>
      </c>
      <c r="S2475" s="31">
        <f>IF($A2475&lt;=Inputs!$B$13,RAND(),"")</f>
        <v/>
      </c>
      <c r="T2475" s="31">
        <f>IF($A2475&lt;=Inputs!$B$13,RAND(),"")</f>
        <v/>
      </c>
      <c r="U2475" s="31">
        <f>IF($A2475&lt;=Inputs!$B$13,RAND(),"")</f>
        <v/>
      </c>
      <c r="V2475" s="31">
        <f>IF($A2475&lt;=Inputs!$B$13,RAND(),"")</f>
        <v/>
      </c>
      <c r="W2475" s="31">
        <f>IF($A2475&lt;=Inputs!$B$13,RAND(),"")</f>
        <v/>
      </c>
      <c r="X2475" s="31">
        <f>IF($A2475&lt;=Inputs!$B$13,RAND(),"")</f>
        <v/>
      </c>
      <c r="Y2475" s="31">
        <f>IF($A2475&lt;=Inputs!$B$13,RAND(),"")</f>
        <v/>
      </c>
    </row>
    <row r="2476">
      <c r="A2476" t="n">
        <v>2471</v>
      </c>
      <c r="B2476" s="26">
        <f>IF($A2476&lt;=Inputs!$B$13,IF(Inputs!$B$8&gt;0,SUM(F2476:O2476)/Inputs!$B$8,0),"")</f>
        <v/>
      </c>
      <c r="C2476" s="27">
        <f>IF($A2476&lt;=Inputs!$B$13,B2476/100,"")</f>
        <v/>
      </c>
      <c r="D2476" s="28">
        <f>IF($A2476&lt;=Inputs!$B$13,C2476*Inputs!$B$7,"")</f>
        <v/>
      </c>
      <c r="E2476" s="29">
        <f>IF($A2476&lt;=Inputs!$B$13,IF(D2476&gt;0,1,0),"")</f>
        <v/>
      </c>
      <c r="F2476" s="26">
        <f>IF($A2476&lt;=Inputs!$B$13,IF(1&lt;=Inputs!$B$8,IF(Inputs!$B$12&gt;0,MAX(MIN(NORM.INV(RAND(),LOOKUP(P2476,Inputs!$J$6:$J$9,Inputs!$G$6:$G$9),LOOKUP(P2476,Inputs!$J$6:$J$9,Inputs!$H$6:$H$9)),Inputs!$B$12),-Inputs!$B$12),NORM.INV(RAND(),LOOKUP(P2476,Inputs!$J$6:$J$9,Inputs!$G$6:$G$9),LOOKUP(P2476,Inputs!$J$6:$J$9,Inputs!$H$6:$H$9))),0),"" )</f>
        <v/>
      </c>
      <c r="G2476" s="26">
        <f>IF($A2476&lt;=Inputs!$B$13,IF(2&lt;=Inputs!$B$8,IF(Inputs!$B$12&gt;0,MAX(MIN(NORM.INV(RAND(),LOOKUP(Q2476,Inputs!$J$6:$J$9,Inputs!$G$6:$G$9),LOOKUP(Q2476,Inputs!$J$6:$J$9,Inputs!$H$6:$H$9)),Inputs!$B$12),-Inputs!$B$12),NORM.INV(RAND(),LOOKUP(Q2476,Inputs!$J$6:$J$9,Inputs!$G$6:$G$9),LOOKUP(Q2476,Inputs!$J$6:$J$9,Inputs!$H$6:$H$9))),0),"" )</f>
        <v/>
      </c>
      <c r="H2476" s="26">
        <f>IF($A2476&lt;=Inputs!$B$13,IF(3&lt;=Inputs!$B$8,IF(Inputs!$B$12&gt;0,MAX(MIN(NORM.INV(RAND(),LOOKUP(R2476,Inputs!$J$6:$J$9,Inputs!$G$6:$G$9),LOOKUP(R2476,Inputs!$J$6:$J$9,Inputs!$H$6:$H$9)),Inputs!$B$12),-Inputs!$B$12),NORM.INV(RAND(),LOOKUP(R2476,Inputs!$J$6:$J$9,Inputs!$G$6:$G$9),LOOKUP(R2476,Inputs!$J$6:$J$9,Inputs!$H$6:$H$9))),0),"" )</f>
        <v/>
      </c>
      <c r="I2476" s="26">
        <f>IF($A2476&lt;=Inputs!$B$13,IF(4&lt;=Inputs!$B$8,IF(Inputs!$B$12&gt;0,MAX(MIN(NORM.INV(RAND(),LOOKUP(S2476,Inputs!$J$6:$J$9,Inputs!$G$6:$G$9),LOOKUP(S2476,Inputs!$J$6:$J$9,Inputs!$H$6:$H$9)),Inputs!$B$12),-Inputs!$B$12),NORM.INV(RAND(),LOOKUP(S2476,Inputs!$J$6:$J$9,Inputs!$G$6:$G$9),LOOKUP(S2476,Inputs!$J$6:$J$9,Inputs!$H$6:$H$9))),0),"" )</f>
        <v/>
      </c>
      <c r="J2476" s="26">
        <f>IF($A2476&lt;=Inputs!$B$13,IF(5&lt;=Inputs!$B$8,IF(Inputs!$B$12&gt;0,MAX(MIN(NORM.INV(RAND(),LOOKUP(T2476,Inputs!$J$6:$J$9,Inputs!$G$6:$G$9),LOOKUP(T2476,Inputs!$J$6:$J$9,Inputs!$H$6:$H$9)),Inputs!$B$12),-Inputs!$B$12),NORM.INV(RAND(),LOOKUP(T2476,Inputs!$J$6:$J$9,Inputs!$G$6:$G$9),LOOKUP(T2476,Inputs!$J$6:$J$9,Inputs!$H$6:$H$9))),0),"" )</f>
        <v/>
      </c>
      <c r="K2476" s="26">
        <f>IF($A2476&lt;=Inputs!$B$13,IF(6&lt;=Inputs!$B$8,IF(Inputs!$B$12&gt;0,MAX(MIN(NORM.INV(RAND(),LOOKUP(U2476,Inputs!$J$6:$J$9,Inputs!$G$6:$G$9),LOOKUP(U2476,Inputs!$J$6:$J$9,Inputs!$H$6:$H$9)),Inputs!$B$12),-Inputs!$B$12),NORM.INV(RAND(),LOOKUP(U2476,Inputs!$J$6:$J$9,Inputs!$G$6:$G$9),LOOKUP(U2476,Inputs!$J$6:$J$9,Inputs!$H$6:$H$9))),0),"" )</f>
        <v/>
      </c>
      <c r="L2476" s="26">
        <f>IF($A2476&lt;=Inputs!$B$13,IF(7&lt;=Inputs!$B$8,IF(Inputs!$B$12&gt;0,MAX(MIN(NORM.INV(RAND(),LOOKUP(V2476,Inputs!$J$6:$J$9,Inputs!$G$6:$G$9),LOOKUP(V2476,Inputs!$J$6:$J$9,Inputs!$H$6:$H$9)),Inputs!$B$12),-Inputs!$B$12),NORM.INV(RAND(),LOOKUP(V2476,Inputs!$J$6:$J$9,Inputs!$G$6:$G$9),LOOKUP(V2476,Inputs!$J$6:$J$9,Inputs!$H$6:$H$9))),0),"" )</f>
        <v/>
      </c>
      <c r="M2476" s="26">
        <f>IF($A2476&lt;=Inputs!$B$13,IF(8&lt;=Inputs!$B$8,IF(Inputs!$B$12&gt;0,MAX(MIN(NORM.INV(RAND(),LOOKUP(W2476,Inputs!$J$6:$J$9,Inputs!$G$6:$G$9),LOOKUP(W2476,Inputs!$J$6:$J$9,Inputs!$H$6:$H$9)),Inputs!$B$12),-Inputs!$B$12),NORM.INV(RAND(),LOOKUP(W2476,Inputs!$J$6:$J$9,Inputs!$G$6:$G$9),LOOKUP(W2476,Inputs!$J$6:$J$9,Inputs!$H$6:$H$9))),0),"" )</f>
        <v/>
      </c>
      <c r="N2476" s="26">
        <f>IF($A2476&lt;=Inputs!$B$13,IF(9&lt;=Inputs!$B$8,IF(Inputs!$B$12&gt;0,MAX(MIN(NORM.INV(RAND(),LOOKUP(X2476,Inputs!$J$6:$J$9,Inputs!$G$6:$G$9),LOOKUP(X2476,Inputs!$J$6:$J$9,Inputs!$H$6:$H$9)),Inputs!$B$12),-Inputs!$B$12),NORM.INV(RAND(),LOOKUP(X2476,Inputs!$J$6:$J$9,Inputs!$G$6:$G$9),LOOKUP(X2476,Inputs!$J$6:$J$9,Inputs!$H$6:$H$9))),0),"" )</f>
        <v/>
      </c>
      <c r="O2476" s="26">
        <f>IF($A2476&lt;=Inputs!$B$13,IF(10&lt;=Inputs!$B$8,IF(Inputs!$B$12&gt;0,MAX(MIN(NORM.INV(RAND(),LOOKUP(Y2476,Inputs!$J$6:$J$9,Inputs!$G$6:$G$9),LOOKUP(Y2476,Inputs!$J$6:$J$9,Inputs!$H$6:$H$9)),Inputs!$B$12),-Inputs!$B$12),NORM.INV(RAND(),LOOKUP(Y2476,Inputs!$J$6:$J$9,Inputs!$G$6:$G$9),LOOKUP(Y2476,Inputs!$J$6:$J$9,Inputs!$H$6:$H$9))),0),"" )</f>
        <v/>
      </c>
      <c r="P2476" s="31">
        <f>IF($A2476&lt;=Inputs!$B$13,RAND(),"")</f>
        <v/>
      </c>
      <c r="Q2476" s="31">
        <f>IF($A2476&lt;=Inputs!$B$13,RAND(),"")</f>
        <v/>
      </c>
      <c r="R2476" s="31">
        <f>IF($A2476&lt;=Inputs!$B$13,RAND(),"")</f>
        <v/>
      </c>
      <c r="S2476" s="31">
        <f>IF($A2476&lt;=Inputs!$B$13,RAND(),"")</f>
        <v/>
      </c>
      <c r="T2476" s="31">
        <f>IF($A2476&lt;=Inputs!$B$13,RAND(),"")</f>
        <v/>
      </c>
      <c r="U2476" s="31">
        <f>IF($A2476&lt;=Inputs!$B$13,RAND(),"")</f>
        <v/>
      </c>
      <c r="V2476" s="31">
        <f>IF($A2476&lt;=Inputs!$B$13,RAND(),"")</f>
        <v/>
      </c>
      <c r="W2476" s="31">
        <f>IF($A2476&lt;=Inputs!$B$13,RAND(),"")</f>
        <v/>
      </c>
      <c r="X2476" s="31">
        <f>IF($A2476&lt;=Inputs!$B$13,RAND(),"")</f>
        <v/>
      </c>
      <c r="Y2476" s="31">
        <f>IF($A2476&lt;=Inputs!$B$13,RAND(),"")</f>
        <v/>
      </c>
    </row>
    <row r="2477">
      <c r="A2477" t="n">
        <v>2472</v>
      </c>
      <c r="B2477" s="26">
        <f>IF($A2477&lt;=Inputs!$B$13,IF(Inputs!$B$8&gt;0,SUM(F2477:O2477)/Inputs!$B$8,0),"")</f>
        <v/>
      </c>
      <c r="C2477" s="27">
        <f>IF($A2477&lt;=Inputs!$B$13,B2477/100,"")</f>
        <v/>
      </c>
      <c r="D2477" s="28">
        <f>IF($A2477&lt;=Inputs!$B$13,C2477*Inputs!$B$7,"")</f>
        <v/>
      </c>
      <c r="E2477" s="29">
        <f>IF($A2477&lt;=Inputs!$B$13,IF(D2477&gt;0,1,0),"")</f>
        <v/>
      </c>
      <c r="F2477" s="26">
        <f>IF($A2477&lt;=Inputs!$B$13,IF(1&lt;=Inputs!$B$8,IF(Inputs!$B$12&gt;0,MAX(MIN(NORM.INV(RAND(),LOOKUP(P2477,Inputs!$J$6:$J$9,Inputs!$G$6:$G$9),LOOKUP(P2477,Inputs!$J$6:$J$9,Inputs!$H$6:$H$9)),Inputs!$B$12),-Inputs!$B$12),NORM.INV(RAND(),LOOKUP(P2477,Inputs!$J$6:$J$9,Inputs!$G$6:$G$9),LOOKUP(P2477,Inputs!$J$6:$J$9,Inputs!$H$6:$H$9))),0),"" )</f>
        <v/>
      </c>
      <c r="G2477" s="26">
        <f>IF($A2477&lt;=Inputs!$B$13,IF(2&lt;=Inputs!$B$8,IF(Inputs!$B$12&gt;0,MAX(MIN(NORM.INV(RAND(),LOOKUP(Q2477,Inputs!$J$6:$J$9,Inputs!$G$6:$G$9),LOOKUP(Q2477,Inputs!$J$6:$J$9,Inputs!$H$6:$H$9)),Inputs!$B$12),-Inputs!$B$12),NORM.INV(RAND(),LOOKUP(Q2477,Inputs!$J$6:$J$9,Inputs!$G$6:$G$9),LOOKUP(Q2477,Inputs!$J$6:$J$9,Inputs!$H$6:$H$9))),0),"" )</f>
        <v/>
      </c>
      <c r="H2477" s="26">
        <f>IF($A2477&lt;=Inputs!$B$13,IF(3&lt;=Inputs!$B$8,IF(Inputs!$B$12&gt;0,MAX(MIN(NORM.INV(RAND(),LOOKUP(R2477,Inputs!$J$6:$J$9,Inputs!$G$6:$G$9),LOOKUP(R2477,Inputs!$J$6:$J$9,Inputs!$H$6:$H$9)),Inputs!$B$12),-Inputs!$B$12),NORM.INV(RAND(),LOOKUP(R2477,Inputs!$J$6:$J$9,Inputs!$G$6:$G$9),LOOKUP(R2477,Inputs!$J$6:$J$9,Inputs!$H$6:$H$9))),0),"" )</f>
        <v/>
      </c>
      <c r="I2477" s="26">
        <f>IF($A2477&lt;=Inputs!$B$13,IF(4&lt;=Inputs!$B$8,IF(Inputs!$B$12&gt;0,MAX(MIN(NORM.INV(RAND(),LOOKUP(S2477,Inputs!$J$6:$J$9,Inputs!$G$6:$G$9),LOOKUP(S2477,Inputs!$J$6:$J$9,Inputs!$H$6:$H$9)),Inputs!$B$12),-Inputs!$B$12),NORM.INV(RAND(),LOOKUP(S2477,Inputs!$J$6:$J$9,Inputs!$G$6:$G$9),LOOKUP(S2477,Inputs!$J$6:$J$9,Inputs!$H$6:$H$9))),0),"" )</f>
        <v/>
      </c>
      <c r="J2477" s="26">
        <f>IF($A2477&lt;=Inputs!$B$13,IF(5&lt;=Inputs!$B$8,IF(Inputs!$B$12&gt;0,MAX(MIN(NORM.INV(RAND(),LOOKUP(T2477,Inputs!$J$6:$J$9,Inputs!$G$6:$G$9),LOOKUP(T2477,Inputs!$J$6:$J$9,Inputs!$H$6:$H$9)),Inputs!$B$12),-Inputs!$B$12),NORM.INV(RAND(),LOOKUP(T2477,Inputs!$J$6:$J$9,Inputs!$G$6:$G$9),LOOKUP(T2477,Inputs!$J$6:$J$9,Inputs!$H$6:$H$9))),0),"" )</f>
        <v/>
      </c>
      <c r="K2477" s="26">
        <f>IF($A2477&lt;=Inputs!$B$13,IF(6&lt;=Inputs!$B$8,IF(Inputs!$B$12&gt;0,MAX(MIN(NORM.INV(RAND(),LOOKUP(U2477,Inputs!$J$6:$J$9,Inputs!$G$6:$G$9),LOOKUP(U2477,Inputs!$J$6:$J$9,Inputs!$H$6:$H$9)),Inputs!$B$12),-Inputs!$B$12),NORM.INV(RAND(),LOOKUP(U2477,Inputs!$J$6:$J$9,Inputs!$G$6:$G$9),LOOKUP(U2477,Inputs!$J$6:$J$9,Inputs!$H$6:$H$9))),0),"" )</f>
        <v/>
      </c>
      <c r="L2477" s="26">
        <f>IF($A2477&lt;=Inputs!$B$13,IF(7&lt;=Inputs!$B$8,IF(Inputs!$B$12&gt;0,MAX(MIN(NORM.INV(RAND(),LOOKUP(V2477,Inputs!$J$6:$J$9,Inputs!$G$6:$G$9),LOOKUP(V2477,Inputs!$J$6:$J$9,Inputs!$H$6:$H$9)),Inputs!$B$12),-Inputs!$B$12),NORM.INV(RAND(),LOOKUP(V2477,Inputs!$J$6:$J$9,Inputs!$G$6:$G$9),LOOKUP(V2477,Inputs!$J$6:$J$9,Inputs!$H$6:$H$9))),0),"" )</f>
        <v/>
      </c>
      <c r="M2477" s="26">
        <f>IF($A2477&lt;=Inputs!$B$13,IF(8&lt;=Inputs!$B$8,IF(Inputs!$B$12&gt;0,MAX(MIN(NORM.INV(RAND(),LOOKUP(W2477,Inputs!$J$6:$J$9,Inputs!$G$6:$G$9),LOOKUP(W2477,Inputs!$J$6:$J$9,Inputs!$H$6:$H$9)),Inputs!$B$12),-Inputs!$B$12),NORM.INV(RAND(),LOOKUP(W2477,Inputs!$J$6:$J$9,Inputs!$G$6:$G$9),LOOKUP(W2477,Inputs!$J$6:$J$9,Inputs!$H$6:$H$9))),0),"" )</f>
        <v/>
      </c>
      <c r="N2477" s="26">
        <f>IF($A2477&lt;=Inputs!$B$13,IF(9&lt;=Inputs!$B$8,IF(Inputs!$B$12&gt;0,MAX(MIN(NORM.INV(RAND(),LOOKUP(X2477,Inputs!$J$6:$J$9,Inputs!$G$6:$G$9),LOOKUP(X2477,Inputs!$J$6:$J$9,Inputs!$H$6:$H$9)),Inputs!$B$12),-Inputs!$B$12),NORM.INV(RAND(),LOOKUP(X2477,Inputs!$J$6:$J$9,Inputs!$G$6:$G$9),LOOKUP(X2477,Inputs!$J$6:$J$9,Inputs!$H$6:$H$9))),0),"" )</f>
        <v/>
      </c>
      <c r="O2477" s="26">
        <f>IF($A2477&lt;=Inputs!$B$13,IF(10&lt;=Inputs!$B$8,IF(Inputs!$B$12&gt;0,MAX(MIN(NORM.INV(RAND(),LOOKUP(Y2477,Inputs!$J$6:$J$9,Inputs!$G$6:$G$9),LOOKUP(Y2477,Inputs!$J$6:$J$9,Inputs!$H$6:$H$9)),Inputs!$B$12),-Inputs!$B$12),NORM.INV(RAND(),LOOKUP(Y2477,Inputs!$J$6:$J$9,Inputs!$G$6:$G$9),LOOKUP(Y2477,Inputs!$J$6:$J$9,Inputs!$H$6:$H$9))),0),"" )</f>
        <v/>
      </c>
      <c r="P2477" s="31">
        <f>IF($A2477&lt;=Inputs!$B$13,RAND(),"")</f>
        <v/>
      </c>
      <c r="Q2477" s="31">
        <f>IF($A2477&lt;=Inputs!$B$13,RAND(),"")</f>
        <v/>
      </c>
      <c r="R2477" s="31">
        <f>IF($A2477&lt;=Inputs!$B$13,RAND(),"")</f>
        <v/>
      </c>
      <c r="S2477" s="31">
        <f>IF($A2477&lt;=Inputs!$B$13,RAND(),"")</f>
        <v/>
      </c>
      <c r="T2477" s="31">
        <f>IF($A2477&lt;=Inputs!$B$13,RAND(),"")</f>
        <v/>
      </c>
      <c r="U2477" s="31">
        <f>IF($A2477&lt;=Inputs!$B$13,RAND(),"")</f>
        <v/>
      </c>
      <c r="V2477" s="31">
        <f>IF($A2477&lt;=Inputs!$B$13,RAND(),"")</f>
        <v/>
      </c>
      <c r="W2477" s="31">
        <f>IF($A2477&lt;=Inputs!$B$13,RAND(),"")</f>
        <v/>
      </c>
      <c r="X2477" s="31">
        <f>IF($A2477&lt;=Inputs!$B$13,RAND(),"")</f>
        <v/>
      </c>
      <c r="Y2477" s="31">
        <f>IF($A2477&lt;=Inputs!$B$13,RAND(),"")</f>
        <v/>
      </c>
    </row>
    <row r="2478">
      <c r="A2478" t="n">
        <v>2473</v>
      </c>
      <c r="B2478" s="26">
        <f>IF($A2478&lt;=Inputs!$B$13,IF(Inputs!$B$8&gt;0,SUM(F2478:O2478)/Inputs!$B$8,0),"")</f>
        <v/>
      </c>
      <c r="C2478" s="27">
        <f>IF($A2478&lt;=Inputs!$B$13,B2478/100,"")</f>
        <v/>
      </c>
      <c r="D2478" s="28">
        <f>IF($A2478&lt;=Inputs!$B$13,C2478*Inputs!$B$7,"")</f>
        <v/>
      </c>
      <c r="E2478" s="29">
        <f>IF($A2478&lt;=Inputs!$B$13,IF(D2478&gt;0,1,0),"")</f>
        <v/>
      </c>
      <c r="F2478" s="26">
        <f>IF($A2478&lt;=Inputs!$B$13,IF(1&lt;=Inputs!$B$8,IF(Inputs!$B$12&gt;0,MAX(MIN(NORM.INV(RAND(),LOOKUP(P2478,Inputs!$J$6:$J$9,Inputs!$G$6:$G$9),LOOKUP(P2478,Inputs!$J$6:$J$9,Inputs!$H$6:$H$9)),Inputs!$B$12),-Inputs!$B$12),NORM.INV(RAND(),LOOKUP(P2478,Inputs!$J$6:$J$9,Inputs!$G$6:$G$9),LOOKUP(P2478,Inputs!$J$6:$J$9,Inputs!$H$6:$H$9))),0),"" )</f>
        <v/>
      </c>
      <c r="G2478" s="26">
        <f>IF($A2478&lt;=Inputs!$B$13,IF(2&lt;=Inputs!$B$8,IF(Inputs!$B$12&gt;0,MAX(MIN(NORM.INV(RAND(),LOOKUP(Q2478,Inputs!$J$6:$J$9,Inputs!$G$6:$G$9),LOOKUP(Q2478,Inputs!$J$6:$J$9,Inputs!$H$6:$H$9)),Inputs!$B$12),-Inputs!$B$12),NORM.INV(RAND(),LOOKUP(Q2478,Inputs!$J$6:$J$9,Inputs!$G$6:$G$9),LOOKUP(Q2478,Inputs!$J$6:$J$9,Inputs!$H$6:$H$9))),0),"" )</f>
        <v/>
      </c>
      <c r="H2478" s="26">
        <f>IF($A2478&lt;=Inputs!$B$13,IF(3&lt;=Inputs!$B$8,IF(Inputs!$B$12&gt;0,MAX(MIN(NORM.INV(RAND(),LOOKUP(R2478,Inputs!$J$6:$J$9,Inputs!$G$6:$G$9),LOOKUP(R2478,Inputs!$J$6:$J$9,Inputs!$H$6:$H$9)),Inputs!$B$12),-Inputs!$B$12),NORM.INV(RAND(),LOOKUP(R2478,Inputs!$J$6:$J$9,Inputs!$G$6:$G$9),LOOKUP(R2478,Inputs!$J$6:$J$9,Inputs!$H$6:$H$9))),0),"" )</f>
        <v/>
      </c>
      <c r="I2478" s="26">
        <f>IF($A2478&lt;=Inputs!$B$13,IF(4&lt;=Inputs!$B$8,IF(Inputs!$B$12&gt;0,MAX(MIN(NORM.INV(RAND(),LOOKUP(S2478,Inputs!$J$6:$J$9,Inputs!$G$6:$G$9),LOOKUP(S2478,Inputs!$J$6:$J$9,Inputs!$H$6:$H$9)),Inputs!$B$12),-Inputs!$B$12),NORM.INV(RAND(),LOOKUP(S2478,Inputs!$J$6:$J$9,Inputs!$G$6:$G$9),LOOKUP(S2478,Inputs!$J$6:$J$9,Inputs!$H$6:$H$9))),0),"" )</f>
        <v/>
      </c>
      <c r="J2478" s="26">
        <f>IF($A2478&lt;=Inputs!$B$13,IF(5&lt;=Inputs!$B$8,IF(Inputs!$B$12&gt;0,MAX(MIN(NORM.INV(RAND(),LOOKUP(T2478,Inputs!$J$6:$J$9,Inputs!$G$6:$G$9),LOOKUP(T2478,Inputs!$J$6:$J$9,Inputs!$H$6:$H$9)),Inputs!$B$12),-Inputs!$B$12),NORM.INV(RAND(),LOOKUP(T2478,Inputs!$J$6:$J$9,Inputs!$G$6:$G$9),LOOKUP(T2478,Inputs!$J$6:$J$9,Inputs!$H$6:$H$9))),0),"" )</f>
        <v/>
      </c>
      <c r="K2478" s="26">
        <f>IF($A2478&lt;=Inputs!$B$13,IF(6&lt;=Inputs!$B$8,IF(Inputs!$B$12&gt;0,MAX(MIN(NORM.INV(RAND(),LOOKUP(U2478,Inputs!$J$6:$J$9,Inputs!$G$6:$G$9),LOOKUP(U2478,Inputs!$J$6:$J$9,Inputs!$H$6:$H$9)),Inputs!$B$12),-Inputs!$B$12),NORM.INV(RAND(),LOOKUP(U2478,Inputs!$J$6:$J$9,Inputs!$G$6:$G$9),LOOKUP(U2478,Inputs!$J$6:$J$9,Inputs!$H$6:$H$9))),0),"" )</f>
        <v/>
      </c>
      <c r="L2478" s="26">
        <f>IF($A2478&lt;=Inputs!$B$13,IF(7&lt;=Inputs!$B$8,IF(Inputs!$B$12&gt;0,MAX(MIN(NORM.INV(RAND(),LOOKUP(V2478,Inputs!$J$6:$J$9,Inputs!$G$6:$G$9),LOOKUP(V2478,Inputs!$J$6:$J$9,Inputs!$H$6:$H$9)),Inputs!$B$12),-Inputs!$B$12),NORM.INV(RAND(),LOOKUP(V2478,Inputs!$J$6:$J$9,Inputs!$G$6:$G$9),LOOKUP(V2478,Inputs!$J$6:$J$9,Inputs!$H$6:$H$9))),0),"" )</f>
        <v/>
      </c>
      <c r="M2478" s="26">
        <f>IF($A2478&lt;=Inputs!$B$13,IF(8&lt;=Inputs!$B$8,IF(Inputs!$B$12&gt;0,MAX(MIN(NORM.INV(RAND(),LOOKUP(W2478,Inputs!$J$6:$J$9,Inputs!$G$6:$G$9),LOOKUP(W2478,Inputs!$J$6:$J$9,Inputs!$H$6:$H$9)),Inputs!$B$12),-Inputs!$B$12),NORM.INV(RAND(),LOOKUP(W2478,Inputs!$J$6:$J$9,Inputs!$G$6:$G$9),LOOKUP(W2478,Inputs!$J$6:$J$9,Inputs!$H$6:$H$9))),0),"" )</f>
        <v/>
      </c>
      <c r="N2478" s="26">
        <f>IF($A2478&lt;=Inputs!$B$13,IF(9&lt;=Inputs!$B$8,IF(Inputs!$B$12&gt;0,MAX(MIN(NORM.INV(RAND(),LOOKUP(X2478,Inputs!$J$6:$J$9,Inputs!$G$6:$G$9),LOOKUP(X2478,Inputs!$J$6:$J$9,Inputs!$H$6:$H$9)),Inputs!$B$12),-Inputs!$B$12),NORM.INV(RAND(),LOOKUP(X2478,Inputs!$J$6:$J$9,Inputs!$G$6:$G$9),LOOKUP(X2478,Inputs!$J$6:$J$9,Inputs!$H$6:$H$9))),0),"" )</f>
        <v/>
      </c>
      <c r="O2478" s="26">
        <f>IF($A2478&lt;=Inputs!$B$13,IF(10&lt;=Inputs!$B$8,IF(Inputs!$B$12&gt;0,MAX(MIN(NORM.INV(RAND(),LOOKUP(Y2478,Inputs!$J$6:$J$9,Inputs!$G$6:$G$9),LOOKUP(Y2478,Inputs!$J$6:$J$9,Inputs!$H$6:$H$9)),Inputs!$B$12),-Inputs!$B$12),NORM.INV(RAND(),LOOKUP(Y2478,Inputs!$J$6:$J$9,Inputs!$G$6:$G$9),LOOKUP(Y2478,Inputs!$J$6:$J$9,Inputs!$H$6:$H$9))),0),"" )</f>
        <v/>
      </c>
      <c r="P2478" s="31">
        <f>IF($A2478&lt;=Inputs!$B$13,RAND(),"")</f>
        <v/>
      </c>
      <c r="Q2478" s="31">
        <f>IF($A2478&lt;=Inputs!$B$13,RAND(),"")</f>
        <v/>
      </c>
      <c r="R2478" s="31">
        <f>IF($A2478&lt;=Inputs!$B$13,RAND(),"")</f>
        <v/>
      </c>
      <c r="S2478" s="31">
        <f>IF($A2478&lt;=Inputs!$B$13,RAND(),"")</f>
        <v/>
      </c>
      <c r="T2478" s="31">
        <f>IF($A2478&lt;=Inputs!$B$13,RAND(),"")</f>
        <v/>
      </c>
      <c r="U2478" s="31">
        <f>IF($A2478&lt;=Inputs!$B$13,RAND(),"")</f>
        <v/>
      </c>
      <c r="V2478" s="31">
        <f>IF($A2478&lt;=Inputs!$B$13,RAND(),"")</f>
        <v/>
      </c>
      <c r="W2478" s="31">
        <f>IF($A2478&lt;=Inputs!$B$13,RAND(),"")</f>
        <v/>
      </c>
      <c r="X2478" s="31">
        <f>IF($A2478&lt;=Inputs!$B$13,RAND(),"")</f>
        <v/>
      </c>
      <c r="Y2478" s="31">
        <f>IF($A2478&lt;=Inputs!$B$13,RAND(),"")</f>
        <v/>
      </c>
    </row>
    <row r="2479">
      <c r="A2479" t="n">
        <v>2474</v>
      </c>
      <c r="B2479" s="26">
        <f>IF($A2479&lt;=Inputs!$B$13,IF(Inputs!$B$8&gt;0,SUM(F2479:O2479)/Inputs!$B$8,0),"")</f>
        <v/>
      </c>
      <c r="C2479" s="27">
        <f>IF($A2479&lt;=Inputs!$B$13,B2479/100,"")</f>
        <v/>
      </c>
      <c r="D2479" s="28">
        <f>IF($A2479&lt;=Inputs!$B$13,C2479*Inputs!$B$7,"")</f>
        <v/>
      </c>
      <c r="E2479" s="29">
        <f>IF($A2479&lt;=Inputs!$B$13,IF(D2479&gt;0,1,0),"")</f>
        <v/>
      </c>
      <c r="F2479" s="26">
        <f>IF($A2479&lt;=Inputs!$B$13,IF(1&lt;=Inputs!$B$8,IF(Inputs!$B$12&gt;0,MAX(MIN(NORM.INV(RAND(),LOOKUP(P2479,Inputs!$J$6:$J$9,Inputs!$G$6:$G$9),LOOKUP(P2479,Inputs!$J$6:$J$9,Inputs!$H$6:$H$9)),Inputs!$B$12),-Inputs!$B$12),NORM.INV(RAND(),LOOKUP(P2479,Inputs!$J$6:$J$9,Inputs!$G$6:$G$9),LOOKUP(P2479,Inputs!$J$6:$J$9,Inputs!$H$6:$H$9))),0),"" )</f>
        <v/>
      </c>
      <c r="G2479" s="26">
        <f>IF($A2479&lt;=Inputs!$B$13,IF(2&lt;=Inputs!$B$8,IF(Inputs!$B$12&gt;0,MAX(MIN(NORM.INV(RAND(),LOOKUP(Q2479,Inputs!$J$6:$J$9,Inputs!$G$6:$G$9),LOOKUP(Q2479,Inputs!$J$6:$J$9,Inputs!$H$6:$H$9)),Inputs!$B$12),-Inputs!$B$12),NORM.INV(RAND(),LOOKUP(Q2479,Inputs!$J$6:$J$9,Inputs!$G$6:$G$9),LOOKUP(Q2479,Inputs!$J$6:$J$9,Inputs!$H$6:$H$9))),0),"" )</f>
        <v/>
      </c>
      <c r="H2479" s="26">
        <f>IF($A2479&lt;=Inputs!$B$13,IF(3&lt;=Inputs!$B$8,IF(Inputs!$B$12&gt;0,MAX(MIN(NORM.INV(RAND(),LOOKUP(R2479,Inputs!$J$6:$J$9,Inputs!$G$6:$G$9),LOOKUP(R2479,Inputs!$J$6:$J$9,Inputs!$H$6:$H$9)),Inputs!$B$12),-Inputs!$B$12),NORM.INV(RAND(),LOOKUP(R2479,Inputs!$J$6:$J$9,Inputs!$G$6:$G$9),LOOKUP(R2479,Inputs!$J$6:$J$9,Inputs!$H$6:$H$9))),0),"" )</f>
        <v/>
      </c>
      <c r="I2479" s="26">
        <f>IF($A2479&lt;=Inputs!$B$13,IF(4&lt;=Inputs!$B$8,IF(Inputs!$B$12&gt;0,MAX(MIN(NORM.INV(RAND(),LOOKUP(S2479,Inputs!$J$6:$J$9,Inputs!$G$6:$G$9),LOOKUP(S2479,Inputs!$J$6:$J$9,Inputs!$H$6:$H$9)),Inputs!$B$12),-Inputs!$B$12),NORM.INV(RAND(),LOOKUP(S2479,Inputs!$J$6:$J$9,Inputs!$G$6:$G$9),LOOKUP(S2479,Inputs!$J$6:$J$9,Inputs!$H$6:$H$9))),0),"" )</f>
        <v/>
      </c>
      <c r="J2479" s="26">
        <f>IF($A2479&lt;=Inputs!$B$13,IF(5&lt;=Inputs!$B$8,IF(Inputs!$B$12&gt;0,MAX(MIN(NORM.INV(RAND(),LOOKUP(T2479,Inputs!$J$6:$J$9,Inputs!$G$6:$G$9),LOOKUP(T2479,Inputs!$J$6:$J$9,Inputs!$H$6:$H$9)),Inputs!$B$12),-Inputs!$B$12),NORM.INV(RAND(),LOOKUP(T2479,Inputs!$J$6:$J$9,Inputs!$G$6:$G$9),LOOKUP(T2479,Inputs!$J$6:$J$9,Inputs!$H$6:$H$9))),0),"" )</f>
        <v/>
      </c>
      <c r="K2479" s="26">
        <f>IF($A2479&lt;=Inputs!$B$13,IF(6&lt;=Inputs!$B$8,IF(Inputs!$B$12&gt;0,MAX(MIN(NORM.INV(RAND(),LOOKUP(U2479,Inputs!$J$6:$J$9,Inputs!$G$6:$G$9),LOOKUP(U2479,Inputs!$J$6:$J$9,Inputs!$H$6:$H$9)),Inputs!$B$12),-Inputs!$B$12),NORM.INV(RAND(),LOOKUP(U2479,Inputs!$J$6:$J$9,Inputs!$G$6:$G$9),LOOKUP(U2479,Inputs!$J$6:$J$9,Inputs!$H$6:$H$9))),0),"" )</f>
        <v/>
      </c>
      <c r="L2479" s="26">
        <f>IF($A2479&lt;=Inputs!$B$13,IF(7&lt;=Inputs!$B$8,IF(Inputs!$B$12&gt;0,MAX(MIN(NORM.INV(RAND(),LOOKUP(V2479,Inputs!$J$6:$J$9,Inputs!$G$6:$G$9),LOOKUP(V2479,Inputs!$J$6:$J$9,Inputs!$H$6:$H$9)),Inputs!$B$12),-Inputs!$B$12),NORM.INV(RAND(),LOOKUP(V2479,Inputs!$J$6:$J$9,Inputs!$G$6:$G$9),LOOKUP(V2479,Inputs!$J$6:$J$9,Inputs!$H$6:$H$9))),0),"" )</f>
        <v/>
      </c>
      <c r="M2479" s="26">
        <f>IF($A2479&lt;=Inputs!$B$13,IF(8&lt;=Inputs!$B$8,IF(Inputs!$B$12&gt;0,MAX(MIN(NORM.INV(RAND(),LOOKUP(W2479,Inputs!$J$6:$J$9,Inputs!$G$6:$G$9),LOOKUP(W2479,Inputs!$J$6:$J$9,Inputs!$H$6:$H$9)),Inputs!$B$12),-Inputs!$B$12),NORM.INV(RAND(),LOOKUP(W2479,Inputs!$J$6:$J$9,Inputs!$G$6:$G$9),LOOKUP(W2479,Inputs!$J$6:$J$9,Inputs!$H$6:$H$9))),0),"" )</f>
        <v/>
      </c>
      <c r="N2479" s="26">
        <f>IF($A2479&lt;=Inputs!$B$13,IF(9&lt;=Inputs!$B$8,IF(Inputs!$B$12&gt;0,MAX(MIN(NORM.INV(RAND(),LOOKUP(X2479,Inputs!$J$6:$J$9,Inputs!$G$6:$G$9),LOOKUP(X2479,Inputs!$J$6:$J$9,Inputs!$H$6:$H$9)),Inputs!$B$12),-Inputs!$B$12),NORM.INV(RAND(),LOOKUP(X2479,Inputs!$J$6:$J$9,Inputs!$G$6:$G$9),LOOKUP(X2479,Inputs!$J$6:$J$9,Inputs!$H$6:$H$9))),0),"" )</f>
        <v/>
      </c>
      <c r="O2479" s="26">
        <f>IF($A2479&lt;=Inputs!$B$13,IF(10&lt;=Inputs!$B$8,IF(Inputs!$B$12&gt;0,MAX(MIN(NORM.INV(RAND(),LOOKUP(Y2479,Inputs!$J$6:$J$9,Inputs!$G$6:$G$9),LOOKUP(Y2479,Inputs!$J$6:$J$9,Inputs!$H$6:$H$9)),Inputs!$B$12),-Inputs!$B$12),NORM.INV(RAND(),LOOKUP(Y2479,Inputs!$J$6:$J$9,Inputs!$G$6:$G$9),LOOKUP(Y2479,Inputs!$J$6:$J$9,Inputs!$H$6:$H$9))),0),"" )</f>
        <v/>
      </c>
      <c r="P2479" s="31">
        <f>IF($A2479&lt;=Inputs!$B$13,RAND(),"")</f>
        <v/>
      </c>
      <c r="Q2479" s="31">
        <f>IF($A2479&lt;=Inputs!$B$13,RAND(),"")</f>
        <v/>
      </c>
      <c r="R2479" s="31">
        <f>IF($A2479&lt;=Inputs!$B$13,RAND(),"")</f>
        <v/>
      </c>
      <c r="S2479" s="31">
        <f>IF($A2479&lt;=Inputs!$B$13,RAND(),"")</f>
        <v/>
      </c>
      <c r="T2479" s="31">
        <f>IF($A2479&lt;=Inputs!$B$13,RAND(),"")</f>
        <v/>
      </c>
      <c r="U2479" s="31">
        <f>IF($A2479&lt;=Inputs!$B$13,RAND(),"")</f>
        <v/>
      </c>
      <c r="V2479" s="31">
        <f>IF($A2479&lt;=Inputs!$B$13,RAND(),"")</f>
        <v/>
      </c>
      <c r="W2479" s="31">
        <f>IF($A2479&lt;=Inputs!$B$13,RAND(),"")</f>
        <v/>
      </c>
      <c r="X2479" s="31">
        <f>IF($A2479&lt;=Inputs!$B$13,RAND(),"")</f>
        <v/>
      </c>
      <c r="Y2479" s="31">
        <f>IF($A2479&lt;=Inputs!$B$13,RAND(),"")</f>
        <v/>
      </c>
    </row>
    <row r="2480">
      <c r="A2480" t="n">
        <v>2475</v>
      </c>
      <c r="B2480" s="26">
        <f>IF($A2480&lt;=Inputs!$B$13,IF(Inputs!$B$8&gt;0,SUM(F2480:O2480)/Inputs!$B$8,0),"")</f>
        <v/>
      </c>
      <c r="C2480" s="27">
        <f>IF($A2480&lt;=Inputs!$B$13,B2480/100,"")</f>
        <v/>
      </c>
      <c r="D2480" s="28">
        <f>IF($A2480&lt;=Inputs!$B$13,C2480*Inputs!$B$7,"")</f>
        <v/>
      </c>
      <c r="E2480" s="29">
        <f>IF($A2480&lt;=Inputs!$B$13,IF(D2480&gt;0,1,0),"")</f>
        <v/>
      </c>
      <c r="F2480" s="26">
        <f>IF($A2480&lt;=Inputs!$B$13,IF(1&lt;=Inputs!$B$8,IF(Inputs!$B$12&gt;0,MAX(MIN(NORM.INV(RAND(),LOOKUP(P2480,Inputs!$J$6:$J$9,Inputs!$G$6:$G$9),LOOKUP(P2480,Inputs!$J$6:$J$9,Inputs!$H$6:$H$9)),Inputs!$B$12),-Inputs!$B$12),NORM.INV(RAND(),LOOKUP(P2480,Inputs!$J$6:$J$9,Inputs!$G$6:$G$9),LOOKUP(P2480,Inputs!$J$6:$J$9,Inputs!$H$6:$H$9))),0),"" )</f>
        <v/>
      </c>
      <c r="G2480" s="26">
        <f>IF($A2480&lt;=Inputs!$B$13,IF(2&lt;=Inputs!$B$8,IF(Inputs!$B$12&gt;0,MAX(MIN(NORM.INV(RAND(),LOOKUP(Q2480,Inputs!$J$6:$J$9,Inputs!$G$6:$G$9),LOOKUP(Q2480,Inputs!$J$6:$J$9,Inputs!$H$6:$H$9)),Inputs!$B$12),-Inputs!$B$12),NORM.INV(RAND(),LOOKUP(Q2480,Inputs!$J$6:$J$9,Inputs!$G$6:$G$9),LOOKUP(Q2480,Inputs!$J$6:$J$9,Inputs!$H$6:$H$9))),0),"" )</f>
        <v/>
      </c>
      <c r="H2480" s="26">
        <f>IF($A2480&lt;=Inputs!$B$13,IF(3&lt;=Inputs!$B$8,IF(Inputs!$B$12&gt;0,MAX(MIN(NORM.INV(RAND(),LOOKUP(R2480,Inputs!$J$6:$J$9,Inputs!$G$6:$G$9),LOOKUP(R2480,Inputs!$J$6:$J$9,Inputs!$H$6:$H$9)),Inputs!$B$12),-Inputs!$B$12),NORM.INV(RAND(),LOOKUP(R2480,Inputs!$J$6:$J$9,Inputs!$G$6:$G$9),LOOKUP(R2480,Inputs!$J$6:$J$9,Inputs!$H$6:$H$9))),0),"" )</f>
        <v/>
      </c>
      <c r="I2480" s="26">
        <f>IF($A2480&lt;=Inputs!$B$13,IF(4&lt;=Inputs!$B$8,IF(Inputs!$B$12&gt;0,MAX(MIN(NORM.INV(RAND(),LOOKUP(S2480,Inputs!$J$6:$J$9,Inputs!$G$6:$G$9),LOOKUP(S2480,Inputs!$J$6:$J$9,Inputs!$H$6:$H$9)),Inputs!$B$12),-Inputs!$B$12),NORM.INV(RAND(),LOOKUP(S2480,Inputs!$J$6:$J$9,Inputs!$G$6:$G$9),LOOKUP(S2480,Inputs!$J$6:$J$9,Inputs!$H$6:$H$9))),0),"" )</f>
        <v/>
      </c>
      <c r="J2480" s="26">
        <f>IF($A2480&lt;=Inputs!$B$13,IF(5&lt;=Inputs!$B$8,IF(Inputs!$B$12&gt;0,MAX(MIN(NORM.INV(RAND(),LOOKUP(T2480,Inputs!$J$6:$J$9,Inputs!$G$6:$G$9),LOOKUP(T2480,Inputs!$J$6:$J$9,Inputs!$H$6:$H$9)),Inputs!$B$12),-Inputs!$B$12),NORM.INV(RAND(),LOOKUP(T2480,Inputs!$J$6:$J$9,Inputs!$G$6:$G$9),LOOKUP(T2480,Inputs!$J$6:$J$9,Inputs!$H$6:$H$9))),0),"" )</f>
        <v/>
      </c>
      <c r="K2480" s="26">
        <f>IF($A2480&lt;=Inputs!$B$13,IF(6&lt;=Inputs!$B$8,IF(Inputs!$B$12&gt;0,MAX(MIN(NORM.INV(RAND(),LOOKUP(U2480,Inputs!$J$6:$J$9,Inputs!$G$6:$G$9),LOOKUP(U2480,Inputs!$J$6:$J$9,Inputs!$H$6:$H$9)),Inputs!$B$12),-Inputs!$B$12),NORM.INV(RAND(),LOOKUP(U2480,Inputs!$J$6:$J$9,Inputs!$G$6:$G$9),LOOKUP(U2480,Inputs!$J$6:$J$9,Inputs!$H$6:$H$9))),0),"" )</f>
        <v/>
      </c>
      <c r="L2480" s="26">
        <f>IF($A2480&lt;=Inputs!$B$13,IF(7&lt;=Inputs!$B$8,IF(Inputs!$B$12&gt;0,MAX(MIN(NORM.INV(RAND(),LOOKUP(V2480,Inputs!$J$6:$J$9,Inputs!$G$6:$G$9),LOOKUP(V2480,Inputs!$J$6:$J$9,Inputs!$H$6:$H$9)),Inputs!$B$12),-Inputs!$B$12),NORM.INV(RAND(),LOOKUP(V2480,Inputs!$J$6:$J$9,Inputs!$G$6:$G$9),LOOKUP(V2480,Inputs!$J$6:$J$9,Inputs!$H$6:$H$9))),0),"" )</f>
        <v/>
      </c>
      <c r="M2480" s="26">
        <f>IF($A2480&lt;=Inputs!$B$13,IF(8&lt;=Inputs!$B$8,IF(Inputs!$B$12&gt;0,MAX(MIN(NORM.INV(RAND(),LOOKUP(W2480,Inputs!$J$6:$J$9,Inputs!$G$6:$G$9),LOOKUP(W2480,Inputs!$J$6:$J$9,Inputs!$H$6:$H$9)),Inputs!$B$12),-Inputs!$B$12),NORM.INV(RAND(),LOOKUP(W2480,Inputs!$J$6:$J$9,Inputs!$G$6:$G$9),LOOKUP(W2480,Inputs!$J$6:$J$9,Inputs!$H$6:$H$9))),0),"" )</f>
        <v/>
      </c>
      <c r="N2480" s="26">
        <f>IF($A2480&lt;=Inputs!$B$13,IF(9&lt;=Inputs!$B$8,IF(Inputs!$B$12&gt;0,MAX(MIN(NORM.INV(RAND(),LOOKUP(X2480,Inputs!$J$6:$J$9,Inputs!$G$6:$G$9),LOOKUP(X2480,Inputs!$J$6:$J$9,Inputs!$H$6:$H$9)),Inputs!$B$12),-Inputs!$B$12),NORM.INV(RAND(),LOOKUP(X2480,Inputs!$J$6:$J$9,Inputs!$G$6:$G$9),LOOKUP(X2480,Inputs!$J$6:$J$9,Inputs!$H$6:$H$9))),0),"" )</f>
        <v/>
      </c>
      <c r="O2480" s="26">
        <f>IF($A2480&lt;=Inputs!$B$13,IF(10&lt;=Inputs!$B$8,IF(Inputs!$B$12&gt;0,MAX(MIN(NORM.INV(RAND(),LOOKUP(Y2480,Inputs!$J$6:$J$9,Inputs!$G$6:$G$9),LOOKUP(Y2480,Inputs!$J$6:$J$9,Inputs!$H$6:$H$9)),Inputs!$B$12),-Inputs!$B$12),NORM.INV(RAND(),LOOKUP(Y2480,Inputs!$J$6:$J$9,Inputs!$G$6:$G$9),LOOKUP(Y2480,Inputs!$J$6:$J$9,Inputs!$H$6:$H$9))),0),"" )</f>
        <v/>
      </c>
      <c r="P2480" s="31">
        <f>IF($A2480&lt;=Inputs!$B$13,RAND(),"")</f>
        <v/>
      </c>
      <c r="Q2480" s="31">
        <f>IF($A2480&lt;=Inputs!$B$13,RAND(),"")</f>
        <v/>
      </c>
      <c r="R2480" s="31">
        <f>IF($A2480&lt;=Inputs!$B$13,RAND(),"")</f>
        <v/>
      </c>
      <c r="S2480" s="31">
        <f>IF($A2480&lt;=Inputs!$B$13,RAND(),"")</f>
        <v/>
      </c>
      <c r="T2480" s="31">
        <f>IF($A2480&lt;=Inputs!$B$13,RAND(),"")</f>
        <v/>
      </c>
      <c r="U2480" s="31">
        <f>IF($A2480&lt;=Inputs!$B$13,RAND(),"")</f>
        <v/>
      </c>
      <c r="V2480" s="31">
        <f>IF($A2480&lt;=Inputs!$B$13,RAND(),"")</f>
        <v/>
      </c>
      <c r="W2480" s="31">
        <f>IF($A2480&lt;=Inputs!$B$13,RAND(),"")</f>
        <v/>
      </c>
      <c r="X2480" s="31">
        <f>IF($A2480&lt;=Inputs!$B$13,RAND(),"")</f>
        <v/>
      </c>
      <c r="Y2480" s="31">
        <f>IF($A2480&lt;=Inputs!$B$13,RAND(),"")</f>
        <v/>
      </c>
    </row>
    <row r="2481">
      <c r="A2481" t="n">
        <v>2476</v>
      </c>
      <c r="B2481" s="26">
        <f>IF($A2481&lt;=Inputs!$B$13,IF(Inputs!$B$8&gt;0,SUM(F2481:O2481)/Inputs!$B$8,0),"")</f>
        <v/>
      </c>
      <c r="C2481" s="27">
        <f>IF($A2481&lt;=Inputs!$B$13,B2481/100,"")</f>
        <v/>
      </c>
      <c r="D2481" s="28">
        <f>IF($A2481&lt;=Inputs!$B$13,C2481*Inputs!$B$7,"")</f>
        <v/>
      </c>
      <c r="E2481" s="29">
        <f>IF($A2481&lt;=Inputs!$B$13,IF(D2481&gt;0,1,0),"")</f>
        <v/>
      </c>
      <c r="F2481" s="26">
        <f>IF($A2481&lt;=Inputs!$B$13,IF(1&lt;=Inputs!$B$8,IF(Inputs!$B$12&gt;0,MAX(MIN(NORM.INV(RAND(),LOOKUP(P2481,Inputs!$J$6:$J$9,Inputs!$G$6:$G$9),LOOKUP(P2481,Inputs!$J$6:$J$9,Inputs!$H$6:$H$9)),Inputs!$B$12),-Inputs!$B$12),NORM.INV(RAND(),LOOKUP(P2481,Inputs!$J$6:$J$9,Inputs!$G$6:$G$9),LOOKUP(P2481,Inputs!$J$6:$J$9,Inputs!$H$6:$H$9))),0),"" )</f>
        <v/>
      </c>
      <c r="G2481" s="26">
        <f>IF($A2481&lt;=Inputs!$B$13,IF(2&lt;=Inputs!$B$8,IF(Inputs!$B$12&gt;0,MAX(MIN(NORM.INV(RAND(),LOOKUP(Q2481,Inputs!$J$6:$J$9,Inputs!$G$6:$G$9),LOOKUP(Q2481,Inputs!$J$6:$J$9,Inputs!$H$6:$H$9)),Inputs!$B$12),-Inputs!$B$12),NORM.INV(RAND(),LOOKUP(Q2481,Inputs!$J$6:$J$9,Inputs!$G$6:$G$9),LOOKUP(Q2481,Inputs!$J$6:$J$9,Inputs!$H$6:$H$9))),0),"" )</f>
        <v/>
      </c>
      <c r="H2481" s="26">
        <f>IF($A2481&lt;=Inputs!$B$13,IF(3&lt;=Inputs!$B$8,IF(Inputs!$B$12&gt;0,MAX(MIN(NORM.INV(RAND(),LOOKUP(R2481,Inputs!$J$6:$J$9,Inputs!$G$6:$G$9),LOOKUP(R2481,Inputs!$J$6:$J$9,Inputs!$H$6:$H$9)),Inputs!$B$12),-Inputs!$B$12),NORM.INV(RAND(),LOOKUP(R2481,Inputs!$J$6:$J$9,Inputs!$G$6:$G$9),LOOKUP(R2481,Inputs!$J$6:$J$9,Inputs!$H$6:$H$9))),0),"" )</f>
        <v/>
      </c>
      <c r="I2481" s="26">
        <f>IF($A2481&lt;=Inputs!$B$13,IF(4&lt;=Inputs!$B$8,IF(Inputs!$B$12&gt;0,MAX(MIN(NORM.INV(RAND(),LOOKUP(S2481,Inputs!$J$6:$J$9,Inputs!$G$6:$G$9),LOOKUP(S2481,Inputs!$J$6:$J$9,Inputs!$H$6:$H$9)),Inputs!$B$12),-Inputs!$B$12),NORM.INV(RAND(),LOOKUP(S2481,Inputs!$J$6:$J$9,Inputs!$G$6:$G$9),LOOKUP(S2481,Inputs!$J$6:$J$9,Inputs!$H$6:$H$9))),0),"" )</f>
        <v/>
      </c>
      <c r="J2481" s="26">
        <f>IF($A2481&lt;=Inputs!$B$13,IF(5&lt;=Inputs!$B$8,IF(Inputs!$B$12&gt;0,MAX(MIN(NORM.INV(RAND(),LOOKUP(T2481,Inputs!$J$6:$J$9,Inputs!$G$6:$G$9),LOOKUP(T2481,Inputs!$J$6:$J$9,Inputs!$H$6:$H$9)),Inputs!$B$12),-Inputs!$B$12),NORM.INV(RAND(),LOOKUP(T2481,Inputs!$J$6:$J$9,Inputs!$G$6:$G$9),LOOKUP(T2481,Inputs!$J$6:$J$9,Inputs!$H$6:$H$9))),0),"" )</f>
        <v/>
      </c>
      <c r="K2481" s="26">
        <f>IF($A2481&lt;=Inputs!$B$13,IF(6&lt;=Inputs!$B$8,IF(Inputs!$B$12&gt;0,MAX(MIN(NORM.INV(RAND(),LOOKUP(U2481,Inputs!$J$6:$J$9,Inputs!$G$6:$G$9),LOOKUP(U2481,Inputs!$J$6:$J$9,Inputs!$H$6:$H$9)),Inputs!$B$12),-Inputs!$B$12),NORM.INV(RAND(),LOOKUP(U2481,Inputs!$J$6:$J$9,Inputs!$G$6:$G$9),LOOKUP(U2481,Inputs!$J$6:$J$9,Inputs!$H$6:$H$9))),0),"" )</f>
        <v/>
      </c>
      <c r="L2481" s="26">
        <f>IF($A2481&lt;=Inputs!$B$13,IF(7&lt;=Inputs!$B$8,IF(Inputs!$B$12&gt;0,MAX(MIN(NORM.INV(RAND(),LOOKUP(V2481,Inputs!$J$6:$J$9,Inputs!$G$6:$G$9),LOOKUP(V2481,Inputs!$J$6:$J$9,Inputs!$H$6:$H$9)),Inputs!$B$12),-Inputs!$B$12),NORM.INV(RAND(),LOOKUP(V2481,Inputs!$J$6:$J$9,Inputs!$G$6:$G$9),LOOKUP(V2481,Inputs!$J$6:$J$9,Inputs!$H$6:$H$9))),0),"" )</f>
        <v/>
      </c>
      <c r="M2481" s="26">
        <f>IF($A2481&lt;=Inputs!$B$13,IF(8&lt;=Inputs!$B$8,IF(Inputs!$B$12&gt;0,MAX(MIN(NORM.INV(RAND(),LOOKUP(W2481,Inputs!$J$6:$J$9,Inputs!$G$6:$G$9),LOOKUP(W2481,Inputs!$J$6:$J$9,Inputs!$H$6:$H$9)),Inputs!$B$12),-Inputs!$B$12),NORM.INV(RAND(),LOOKUP(W2481,Inputs!$J$6:$J$9,Inputs!$G$6:$G$9),LOOKUP(W2481,Inputs!$J$6:$J$9,Inputs!$H$6:$H$9))),0),"" )</f>
        <v/>
      </c>
      <c r="N2481" s="26">
        <f>IF($A2481&lt;=Inputs!$B$13,IF(9&lt;=Inputs!$B$8,IF(Inputs!$B$12&gt;0,MAX(MIN(NORM.INV(RAND(),LOOKUP(X2481,Inputs!$J$6:$J$9,Inputs!$G$6:$G$9),LOOKUP(X2481,Inputs!$J$6:$J$9,Inputs!$H$6:$H$9)),Inputs!$B$12),-Inputs!$B$12),NORM.INV(RAND(),LOOKUP(X2481,Inputs!$J$6:$J$9,Inputs!$G$6:$G$9),LOOKUP(X2481,Inputs!$J$6:$J$9,Inputs!$H$6:$H$9))),0),"" )</f>
        <v/>
      </c>
      <c r="O2481" s="26">
        <f>IF($A2481&lt;=Inputs!$B$13,IF(10&lt;=Inputs!$B$8,IF(Inputs!$B$12&gt;0,MAX(MIN(NORM.INV(RAND(),LOOKUP(Y2481,Inputs!$J$6:$J$9,Inputs!$G$6:$G$9),LOOKUP(Y2481,Inputs!$J$6:$J$9,Inputs!$H$6:$H$9)),Inputs!$B$12),-Inputs!$B$12),NORM.INV(RAND(),LOOKUP(Y2481,Inputs!$J$6:$J$9,Inputs!$G$6:$G$9),LOOKUP(Y2481,Inputs!$J$6:$J$9,Inputs!$H$6:$H$9))),0),"" )</f>
        <v/>
      </c>
      <c r="P2481" s="31">
        <f>IF($A2481&lt;=Inputs!$B$13,RAND(),"")</f>
        <v/>
      </c>
      <c r="Q2481" s="31">
        <f>IF($A2481&lt;=Inputs!$B$13,RAND(),"")</f>
        <v/>
      </c>
      <c r="R2481" s="31">
        <f>IF($A2481&lt;=Inputs!$B$13,RAND(),"")</f>
        <v/>
      </c>
      <c r="S2481" s="31">
        <f>IF($A2481&lt;=Inputs!$B$13,RAND(),"")</f>
        <v/>
      </c>
      <c r="T2481" s="31">
        <f>IF($A2481&lt;=Inputs!$B$13,RAND(),"")</f>
        <v/>
      </c>
      <c r="U2481" s="31">
        <f>IF($A2481&lt;=Inputs!$B$13,RAND(),"")</f>
        <v/>
      </c>
      <c r="V2481" s="31">
        <f>IF($A2481&lt;=Inputs!$B$13,RAND(),"")</f>
        <v/>
      </c>
      <c r="W2481" s="31">
        <f>IF($A2481&lt;=Inputs!$B$13,RAND(),"")</f>
        <v/>
      </c>
      <c r="X2481" s="31">
        <f>IF($A2481&lt;=Inputs!$B$13,RAND(),"")</f>
        <v/>
      </c>
      <c r="Y2481" s="31">
        <f>IF($A2481&lt;=Inputs!$B$13,RAND(),"")</f>
        <v/>
      </c>
    </row>
    <row r="2482">
      <c r="A2482" t="n">
        <v>2477</v>
      </c>
      <c r="B2482" s="26">
        <f>IF($A2482&lt;=Inputs!$B$13,IF(Inputs!$B$8&gt;0,SUM(F2482:O2482)/Inputs!$B$8,0),"")</f>
        <v/>
      </c>
      <c r="C2482" s="27">
        <f>IF($A2482&lt;=Inputs!$B$13,B2482/100,"")</f>
        <v/>
      </c>
      <c r="D2482" s="28">
        <f>IF($A2482&lt;=Inputs!$B$13,C2482*Inputs!$B$7,"")</f>
        <v/>
      </c>
      <c r="E2482" s="29">
        <f>IF($A2482&lt;=Inputs!$B$13,IF(D2482&gt;0,1,0),"")</f>
        <v/>
      </c>
      <c r="F2482" s="26">
        <f>IF($A2482&lt;=Inputs!$B$13,IF(1&lt;=Inputs!$B$8,IF(Inputs!$B$12&gt;0,MAX(MIN(NORM.INV(RAND(),LOOKUP(P2482,Inputs!$J$6:$J$9,Inputs!$G$6:$G$9),LOOKUP(P2482,Inputs!$J$6:$J$9,Inputs!$H$6:$H$9)),Inputs!$B$12),-Inputs!$B$12),NORM.INV(RAND(),LOOKUP(P2482,Inputs!$J$6:$J$9,Inputs!$G$6:$G$9),LOOKUP(P2482,Inputs!$J$6:$J$9,Inputs!$H$6:$H$9))),0),"" )</f>
        <v/>
      </c>
      <c r="G2482" s="26">
        <f>IF($A2482&lt;=Inputs!$B$13,IF(2&lt;=Inputs!$B$8,IF(Inputs!$B$12&gt;0,MAX(MIN(NORM.INV(RAND(),LOOKUP(Q2482,Inputs!$J$6:$J$9,Inputs!$G$6:$G$9),LOOKUP(Q2482,Inputs!$J$6:$J$9,Inputs!$H$6:$H$9)),Inputs!$B$12),-Inputs!$B$12),NORM.INV(RAND(),LOOKUP(Q2482,Inputs!$J$6:$J$9,Inputs!$G$6:$G$9),LOOKUP(Q2482,Inputs!$J$6:$J$9,Inputs!$H$6:$H$9))),0),"" )</f>
        <v/>
      </c>
      <c r="H2482" s="26">
        <f>IF($A2482&lt;=Inputs!$B$13,IF(3&lt;=Inputs!$B$8,IF(Inputs!$B$12&gt;0,MAX(MIN(NORM.INV(RAND(),LOOKUP(R2482,Inputs!$J$6:$J$9,Inputs!$G$6:$G$9),LOOKUP(R2482,Inputs!$J$6:$J$9,Inputs!$H$6:$H$9)),Inputs!$B$12),-Inputs!$B$12),NORM.INV(RAND(),LOOKUP(R2482,Inputs!$J$6:$J$9,Inputs!$G$6:$G$9),LOOKUP(R2482,Inputs!$J$6:$J$9,Inputs!$H$6:$H$9))),0),"" )</f>
        <v/>
      </c>
      <c r="I2482" s="26">
        <f>IF($A2482&lt;=Inputs!$B$13,IF(4&lt;=Inputs!$B$8,IF(Inputs!$B$12&gt;0,MAX(MIN(NORM.INV(RAND(),LOOKUP(S2482,Inputs!$J$6:$J$9,Inputs!$G$6:$G$9),LOOKUP(S2482,Inputs!$J$6:$J$9,Inputs!$H$6:$H$9)),Inputs!$B$12),-Inputs!$B$12),NORM.INV(RAND(),LOOKUP(S2482,Inputs!$J$6:$J$9,Inputs!$G$6:$G$9),LOOKUP(S2482,Inputs!$J$6:$J$9,Inputs!$H$6:$H$9))),0),"" )</f>
        <v/>
      </c>
      <c r="J2482" s="26">
        <f>IF($A2482&lt;=Inputs!$B$13,IF(5&lt;=Inputs!$B$8,IF(Inputs!$B$12&gt;0,MAX(MIN(NORM.INV(RAND(),LOOKUP(T2482,Inputs!$J$6:$J$9,Inputs!$G$6:$G$9),LOOKUP(T2482,Inputs!$J$6:$J$9,Inputs!$H$6:$H$9)),Inputs!$B$12),-Inputs!$B$12),NORM.INV(RAND(),LOOKUP(T2482,Inputs!$J$6:$J$9,Inputs!$G$6:$G$9),LOOKUP(T2482,Inputs!$J$6:$J$9,Inputs!$H$6:$H$9))),0),"" )</f>
        <v/>
      </c>
      <c r="K2482" s="26">
        <f>IF($A2482&lt;=Inputs!$B$13,IF(6&lt;=Inputs!$B$8,IF(Inputs!$B$12&gt;0,MAX(MIN(NORM.INV(RAND(),LOOKUP(U2482,Inputs!$J$6:$J$9,Inputs!$G$6:$G$9),LOOKUP(U2482,Inputs!$J$6:$J$9,Inputs!$H$6:$H$9)),Inputs!$B$12),-Inputs!$B$12),NORM.INV(RAND(),LOOKUP(U2482,Inputs!$J$6:$J$9,Inputs!$G$6:$G$9),LOOKUP(U2482,Inputs!$J$6:$J$9,Inputs!$H$6:$H$9))),0),"" )</f>
        <v/>
      </c>
      <c r="L2482" s="26">
        <f>IF($A2482&lt;=Inputs!$B$13,IF(7&lt;=Inputs!$B$8,IF(Inputs!$B$12&gt;0,MAX(MIN(NORM.INV(RAND(),LOOKUP(V2482,Inputs!$J$6:$J$9,Inputs!$G$6:$G$9),LOOKUP(V2482,Inputs!$J$6:$J$9,Inputs!$H$6:$H$9)),Inputs!$B$12),-Inputs!$B$12),NORM.INV(RAND(),LOOKUP(V2482,Inputs!$J$6:$J$9,Inputs!$G$6:$G$9),LOOKUP(V2482,Inputs!$J$6:$J$9,Inputs!$H$6:$H$9))),0),"" )</f>
        <v/>
      </c>
      <c r="M2482" s="26">
        <f>IF($A2482&lt;=Inputs!$B$13,IF(8&lt;=Inputs!$B$8,IF(Inputs!$B$12&gt;0,MAX(MIN(NORM.INV(RAND(),LOOKUP(W2482,Inputs!$J$6:$J$9,Inputs!$G$6:$G$9),LOOKUP(W2482,Inputs!$J$6:$J$9,Inputs!$H$6:$H$9)),Inputs!$B$12),-Inputs!$B$12),NORM.INV(RAND(),LOOKUP(W2482,Inputs!$J$6:$J$9,Inputs!$G$6:$G$9),LOOKUP(W2482,Inputs!$J$6:$J$9,Inputs!$H$6:$H$9))),0),"" )</f>
        <v/>
      </c>
      <c r="N2482" s="26">
        <f>IF($A2482&lt;=Inputs!$B$13,IF(9&lt;=Inputs!$B$8,IF(Inputs!$B$12&gt;0,MAX(MIN(NORM.INV(RAND(),LOOKUP(X2482,Inputs!$J$6:$J$9,Inputs!$G$6:$G$9),LOOKUP(X2482,Inputs!$J$6:$J$9,Inputs!$H$6:$H$9)),Inputs!$B$12),-Inputs!$B$12),NORM.INV(RAND(),LOOKUP(X2482,Inputs!$J$6:$J$9,Inputs!$G$6:$G$9),LOOKUP(X2482,Inputs!$J$6:$J$9,Inputs!$H$6:$H$9))),0),"" )</f>
        <v/>
      </c>
      <c r="O2482" s="26">
        <f>IF($A2482&lt;=Inputs!$B$13,IF(10&lt;=Inputs!$B$8,IF(Inputs!$B$12&gt;0,MAX(MIN(NORM.INV(RAND(),LOOKUP(Y2482,Inputs!$J$6:$J$9,Inputs!$G$6:$G$9),LOOKUP(Y2482,Inputs!$J$6:$J$9,Inputs!$H$6:$H$9)),Inputs!$B$12),-Inputs!$B$12),NORM.INV(RAND(),LOOKUP(Y2482,Inputs!$J$6:$J$9,Inputs!$G$6:$G$9),LOOKUP(Y2482,Inputs!$J$6:$J$9,Inputs!$H$6:$H$9))),0),"" )</f>
        <v/>
      </c>
      <c r="P2482" s="31">
        <f>IF($A2482&lt;=Inputs!$B$13,RAND(),"")</f>
        <v/>
      </c>
      <c r="Q2482" s="31">
        <f>IF($A2482&lt;=Inputs!$B$13,RAND(),"")</f>
        <v/>
      </c>
      <c r="R2482" s="31">
        <f>IF($A2482&lt;=Inputs!$B$13,RAND(),"")</f>
        <v/>
      </c>
      <c r="S2482" s="31">
        <f>IF($A2482&lt;=Inputs!$B$13,RAND(),"")</f>
        <v/>
      </c>
      <c r="T2482" s="31">
        <f>IF($A2482&lt;=Inputs!$B$13,RAND(),"")</f>
        <v/>
      </c>
      <c r="U2482" s="31">
        <f>IF($A2482&lt;=Inputs!$B$13,RAND(),"")</f>
        <v/>
      </c>
      <c r="V2482" s="31">
        <f>IF($A2482&lt;=Inputs!$B$13,RAND(),"")</f>
        <v/>
      </c>
      <c r="W2482" s="31">
        <f>IF($A2482&lt;=Inputs!$B$13,RAND(),"")</f>
        <v/>
      </c>
      <c r="X2482" s="31">
        <f>IF($A2482&lt;=Inputs!$B$13,RAND(),"")</f>
        <v/>
      </c>
      <c r="Y2482" s="31">
        <f>IF($A2482&lt;=Inputs!$B$13,RAND(),"")</f>
        <v/>
      </c>
    </row>
    <row r="2483">
      <c r="A2483" t="n">
        <v>2478</v>
      </c>
      <c r="B2483" s="26">
        <f>IF($A2483&lt;=Inputs!$B$13,IF(Inputs!$B$8&gt;0,SUM(F2483:O2483)/Inputs!$B$8,0),"")</f>
        <v/>
      </c>
      <c r="C2483" s="27">
        <f>IF($A2483&lt;=Inputs!$B$13,B2483/100,"")</f>
        <v/>
      </c>
      <c r="D2483" s="28">
        <f>IF($A2483&lt;=Inputs!$B$13,C2483*Inputs!$B$7,"")</f>
        <v/>
      </c>
      <c r="E2483" s="29">
        <f>IF($A2483&lt;=Inputs!$B$13,IF(D2483&gt;0,1,0),"")</f>
        <v/>
      </c>
      <c r="F2483" s="26">
        <f>IF($A2483&lt;=Inputs!$B$13,IF(1&lt;=Inputs!$B$8,IF(Inputs!$B$12&gt;0,MAX(MIN(NORM.INV(RAND(),LOOKUP(P2483,Inputs!$J$6:$J$9,Inputs!$G$6:$G$9),LOOKUP(P2483,Inputs!$J$6:$J$9,Inputs!$H$6:$H$9)),Inputs!$B$12),-Inputs!$B$12),NORM.INV(RAND(),LOOKUP(P2483,Inputs!$J$6:$J$9,Inputs!$G$6:$G$9),LOOKUP(P2483,Inputs!$J$6:$J$9,Inputs!$H$6:$H$9))),0),"" )</f>
        <v/>
      </c>
      <c r="G2483" s="26">
        <f>IF($A2483&lt;=Inputs!$B$13,IF(2&lt;=Inputs!$B$8,IF(Inputs!$B$12&gt;0,MAX(MIN(NORM.INV(RAND(),LOOKUP(Q2483,Inputs!$J$6:$J$9,Inputs!$G$6:$G$9),LOOKUP(Q2483,Inputs!$J$6:$J$9,Inputs!$H$6:$H$9)),Inputs!$B$12),-Inputs!$B$12),NORM.INV(RAND(),LOOKUP(Q2483,Inputs!$J$6:$J$9,Inputs!$G$6:$G$9),LOOKUP(Q2483,Inputs!$J$6:$J$9,Inputs!$H$6:$H$9))),0),"" )</f>
        <v/>
      </c>
      <c r="H2483" s="26">
        <f>IF($A2483&lt;=Inputs!$B$13,IF(3&lt;=Inputs!$B$8,IF(Inputs!$B$12&gt;0,MAX(MIN(NORM.INV(RAND(),LOOKUP(R2483,Inputs!$J$6:$J$9,Inputs!$G$6:$G$9),LOOKUP(R2483,Inputs!$J$6:$J$9,Inputs!$H$6:$H$9)),Inputs!$B$12),-Inputs!$B$12),NORM.INV(RAND(),LOOKUP(R2483,Inputs!$J$6:$J$9,Inputs!$G$6:$G$9),LOOKUP(R2483,Inputs!$J$6:$J$9,Inputs!$H$6:$H$9))),0),"" )</f>
        <v/>
      </c>
      <c r="I2483" s="26">
        <f>IF($A2483&lt;=Inputs!$B$13,IF(4&lt;=Inputs!$B$8,IF(Inputs!$B$12&gt;0,MAX(MIN(NORM.INV(RAND(),LOOKUP(S2483,Inputs!$J$6:$J$9,Inputs!$G$6:$G$9),LOOKUP(S2483,Inputs!$J$6:$J$9,Inputs!$H$6:$H$9)),Inputs!$B$12),-Inputs!$B$12),NORM.INV(RAND(),LOOKUP(S2483,Inputs!$J$6:$J$9,Inputs!$G$6:$G$9),LOOKUP(S2483,Inputs!$J$6:$J$9,Inputs!$H$6:$H$9))),0),"" )</f>
        <v/>
      </c>
      <c r="J2483" s="26">
        <f>IF($A2483&lt;=Inputs!$B$13,IF(5&lt;=Inputs!$B$8,IF(Inputs!$B$12&gt;0,MAX(MIN(NORM.INV(RAND(),LOOKUP(T2483,Inputs!$J$6:$J$9,Inputs!$G$6:$G$9),LOOKUP(T2483,Inputs!$J$6:$J$9,Inputs!$H$6:$H$9)),Inputs!$B$12),-Inputs!$B$12),NORM.INV(RAND(),LOOKUP(T2483,Inputs!$J$6:$J$9,Inputs!$G$6:$G$9),LOOKUP(T2483,Inputs!$J$6:$J$9,Inputs!$H$6:$H$9))),0),"" )</f>
        <v/>
      </c>
      <c r="K2483" s="26">
        <f>IF($A2483&lt;=Inputs!$B$13,IF(6&lt;=Inputs!$B$8,IF(Inputs!$B$12&gt;0,MAX(MIN(NORM.INV(RAND(),LOOKUP(U2483,Inputs!$J$6:$J$9,Inputs!$G$6:$G$9),LOOKUP(U2483,Inputs!$J$6:$J$9,Inputs!$H$6:$H$9)),Inputs!$B$12),-Inputs!$B$12),NORM.INV(RAND(),LOOKUP(U2483,Inputs!$J$6:$J$9,Inputs!$G$6:$G$9),LOOKUP(U2483,Inputs!$J$6:$J$9,Inputs!$H$6:$H$9))),0),"" )</f>
        <v/>
      </c>
      <c r="L2483" s="26">
        <f>IF($A2483&lt;=Inputs!$B$13,IF(7&lt;=Inputs!$B$8,IF(Inputs!$B$12&gt;0,MAX(MIN(NORM.INV(RAND(),LOOKUP(V2483,Inputs!$J$6:$J$9,Inputs!$G$6:$G$9),LOOKUP(V2483,Inputs!$J$6:$J$9,Inputs!$H$6:$H$9)),Inputs!$B$12),-Inputs!$B$12),NORM.INV(RAND(),LOOKUP(V2483,Inputs!$J$6:$J$9,Inputs!$G$6:$G$9),LOOKUP(V2483,Inputs!$J$6:$J$9,Inputs!$H$6:$H$9))),0),"" )</f>
        <v/>
      </c>
      <c r="M2483" s="26">
        <f>IF($A2483&lt;=Inputs!$B$13,IF(8&lt;=Inputs!$B$8,IF(Inputs!$B$12&gt;0,MAX(MIN(NORM.INV(RAND(),LOOKUP(W2483,Inputs!$J$6:$J$9,Inputs!$G$6:$G$9),LOOKUP(W2483,Inputs!$J$6:$J$9,Inputs!$H$6:$H$9)),Inputs!$B$12),-Inputs!$B$12),NORM.INV(RAND(),LOOKUP(W2483,Inputs!$J$6:$J$9,Inputs!$G$6:$G$9),LOOKUP(W2483,Inputs!$J$6:$J$9,Inputs!$H$6:$H$9))),0),"" )</f>
        <v/>
      </c>
      <c r="N2483" s="26">
        <f>IF($A2483&lt;=Inputs!$B$13,IF(9&lt;=Inputs!$B$8,IF(Inputs!$B$12&gt;0,MAX(MIN(NORM.INV(RAND(),LOOKUP(X2483,Inputs!$J$6:$J$9,Inputs!$G$6:$G$9),LOOKUP(X2483,Inputs!$J$6:$J$9,Inputs!$H$6:$H$9)),Inputs!$B$12),-Inputs!$B$12),NORM.INV(RAND(),LOOKUP(X2483,Inputs!$J$6:$J$9,Inputs!$G$6:$G$9),LOOKUP(X2483,Inputs!$J$6:$J$9,Inputs!$H$6:$H$9))),0),"" )</f>
        <v/>
      </c>
      <c r="O2483" s="26">
        <f>IF($A2483&lt;=Inputs!$B$13,IF(10&lt;=Inputs!$B$8,IF(Inputs!$B$12&gt;0,MAX(MIN(NORM.INV(RAND(),LOOKUP(Y2483,Inputs!$J$6:$J$9,Inputs!$G$6:$G$9),LOOKUP(Y2483,Inputs!$J$6:$J$9,Inputs!$H$6:$H$9)),Inputs!$B$12),-Inputs!$B$12),NORM.INV(RAND(),LOOKUP(Y2483,Inputs!$J$6:$J$9,Inputs!$G$6:$G$9),LOOKUP(Y2483,Inputs!$J$6:$J$9,Inputs!$H$6:$H$9))),0),"" )</f>
        <v/>
      </c>
      <c r="P2483" s="31">
        <f>IF($A2483&lt;=Inputs!$B$13,RAND(),"")</f>
        <v/>
      </c>
      <c r="Q2483" s="31">
        <f>IF($A2483&lt;=Inputs!$B$13,RAND(),"")</f>
        <v/>
      </c>
      <c r="R2483" s="31">
        <f>IF($A2483&lt;=Inputs!$B$13,RAND(),"")</f>
        <v/>
      </c>
      <c r="S2483" s="31">
        <f>IF($A2483&lt;=Inputs!$B$13,RAND(),"")</f>
        <v/>
      </c>
      <c r="T2483" s="31">
        <f>IF($A2483&lt;=Inputs!$B$13,RAND(),"")</f>
        <v/>
      </c>
      <c r="U2483" s="31">
        <f>IF($A2483&lt;=Inputs!$B$13,RAND(),"")</f>
        <v/>
      </c>
      <c r="V2483" s="31">
        <f>IF($A2483&lt;=Inputs!$B$13,RAND(),"")</f>
        <v/>
      </c>
      <c r="W2483" s="31">
        <f>IF($A2483&lt;=Inputs!$B$13,RAND(),"")</f>
        <v/>
      </c>
      <c r="X2483" s="31">
        <f>IF($A2483&lt;=Inputs!$B$13,RAND(),"")</f>
        <v/>
      </c>
      <c r="Y2483" s="31">
        <f>IF($A2483&lt;=Inputs!$B$13,RAND(),"")</f>
        <v/>
      </c>
    </row>
    <row r="2484">
      <c r="A2484" t="n">
        <v>2479</v>
      </c>
      <c r="B2484" s="26">
        <f>IF($A2484&lt;=Inputs!$B$13,IF(Inputs!$B$8&gt;0,SUM(F2484:O2484)/Inputs!$B$8,0),"")</f>
        <v/>
      </c>
      <c r="C2484" s="27">
        <f>IF($A2484&lt;=Inputs!$B$13,B2484/100,"")</f>
        <v/>
      </c>
      <c r="D2484" s="28">
        <f>IF($A2484&lt;=Inputs!$B$13,C2484*Inputs!$B$7,"")</f>
        <v/>
      </c>
      <c r="E2484" s="29">
        <f>IF($A2484&lt;=Inputs!$B$13,IF(D2484&gt;0,1,0),"")</f>
        <v/>
      </c>
      <c r="F2484" s="26">
        <f>IF($A2484&lt;=Inputs!$B$13,IF(1&lt;=Inputs!$B$8,IF(Inputs!$B$12&gt;0,MAX(MIN(NORM.INV(RAND(),LOOKUP(P2484,Inputs!$J$6:$J$9,Inputs!$G$6:$G$9),LOOKUP(P2484,Inputs!$J$6:$J$9,Inputs!$H$6:$H$9)),Inputs!$B$12),-Inputs!$B$12),NORM.INV(RAND(),LOOKUP(P2484,Inputs!$J$6:$J$9,Inputs!$G$6:$G$9),LOOKUP(P2484,Inputs!$J$6:$J$9,Inputs!$H$6:$H$9))),0),"" )</f>
        <v/>
      </c>
      <c r="G2484" s="26">
        <f>IF($A2484&lt;=Inputs!$B$13,IF(2&lt;=Inputs!$B$8,IF(Inputs!$B$12&gt;0,MAX(MIN(NORM.INV(RAND(),LOOKUP(Q2484,Inputs!$J$6:$J$9,Inputs!$G$6:$G$9),LOOKUP(Q2484,Inputs!$J$6:$J$9,Inputs!$H$6:$H$9)),Inputs!$B$12),-Inputs!$B$12),NORM.INV(RAND(),LOOKUP(Q2484,Inputs!$J$6:$J$9,Inputs!$G$6:$G$9),LOOKUP(Q2484,Inputs!$J$6:$J$9,Inputs!$H$6:$H$9))),0),"" )</f>
        <v/>
      </c>
      <c r="H2484" s="26">
        <f>IF($A2484&lt;=Inputs!$B$13,IF(3&lt;=Inputs!$B$8,IF(Inputs!$B$12&gt;0,MAX(MIN(NORM.INV(RAND(),LOOKUP(R2484,Inputs!$J$6:$J$9,Inputs!$G$6:$G$9),LOOKUP(R2484,Inputs!$J$6:$J$9,Inputs!$H$6:$H$9)),Inputs!$B$12),-Inputs!$B$12),NORM.INV(RAND(),LOOKUP(R2484,Inputs!$J$6:$J$9,Inputs!$G$6:$G$9),LOOKUP(R2484,Inputs!$J$6:$J$9,Inputs!$H$6:$H$9))),0),"" )</f>
        <v/>
      </c>
      <c r="I2484" s="26">
        <f>IF($A2484&lt;=Inputs!$B$13,IF(4&lt;=Inputs!$B$8,IF(Inputs!$B$12&gt;0,MAX(MIN(NORM.INV(RAND(),LOOKUP(S2484,Inputs!$J$6:$J$9,Inputs!$G$6:$G$9),LOOKUP(S2484,Inputs!$J$6:$J$9,Inputs!$H$6:$H$9)),Inputs!$B$12),-Inputs!$B$12),NORM.INV(RAND(),LOOKUP(S2484,Inputs!$J$6:$J$9,Inputs!$G$6:$G$9),LOOKUP(S2484,Inputs!$J$6:$J$9,Inputs!$H$6:$H$9))),0),"" )</f>
        <v/>
      </c>
      <c r="J2484" s="26">
        <f>IF($A2484&lt;=Inputs!$B$13,IF(5&lt;=Inputs!$B$8,IF(Inputs!$B$12&gt;0,MAX(MIN(NORM.INV(RAND(),LOOKUP(T2484,Inputs!$J$6:$J$9,Inputs!$G$6:$G$9),LOOKUP(T2484,Inputs!$J$6:$J$9,Inputs!$H$6:$H$9)),Inputs!$B$12),-Inputs!$B$12),NORM.INV(RAND(),LOOKUP(T2484,Inputs!$J$6:$J$9,Inputs!$G$6:$G$9),LOOKUP(T2484,Inputs!$J$6:$J$9,Inputs!$H$6:$H$9))),0),"" )</f>
        <v/>
      </c>
      <c r="K2484" s="26">
        <f>IF($A2484&lt;=Inputs!$B$13,IF(6&lt;=Inputs!$B$8,IF(Inputs!$B$12&gt;0,MAX(MIN(NORM.INV(RAND(),LOOKUP(U2484,Inputs!$J$6:$J$9,Inputs!$G$6:$G$9),LOOKUP(U2484,Inputs!$J$6:$J$9,Inputs!$H$6:$H$9)),Inputs!$B$12),-Inputs!$B$12),NORM.INV(RAND(),LOOKUP(U2484,Inputs!$J$6:$J$9,Inputs!$G$6:$G$9),LOOKUP(U2484,Inputs!$J$6:$J$9,Inputs!$H$6:$H$9))),0),"" )</f>
        <v/>
      </c>
      <c r="L2484" s="26">
        <f>IF($A2484&lt;=Inputs!$B$13,IF(7&lt;=Inputs!$B$8,IF(Inputs!$B$12&gt;0,MAX(MIN(NORM.INV(RAND(),LOOKUP(V2484,Inputs!$J$6:$J$9,Inputs!$G$6:$G$9),LOOKUP(V2484,Inputs!$J$6:$J$9,Inputs!$H$6:$H$9)),Inputs!$B$12),-Inputs!$B$12),NORM.INV(RAND(),LOOKUP(V2484,Inputs!$J$6:$J$9,Inputs!$G$6:$G$9),LOOKUP(V2484,Inputs!$J$6:$J$9,Inputs!$H$6:$H$9))),0),"" )</f>
        <v/>
      </c>
      <c r="M2484" s="26">
        <f>IF($A2484&lt;=Inputs!$B$13,IF(8&lt;=Inputs!$B$8,IF(Inputs!$B$12&gt;0,MAX(MIN(NORM.INV(RAND(),LOOKUP(W2484,Inputs!$J$6:$J$9,Inputs!$G$6:$G$9),LOOKUP(W2484,Inputs!$J$6:$J$9,Inputs!$H$6:$H$9)),Inputs!$B$12),-Inputs!$B$12),NORM.INV(RAND(),LOOKUP(W2484,Inputs!$J$6:$J$9,Inputs!$G$6:$G$9),LOOKUP(W2484,Inputs!$J$6:$J$9,Inputs!$H$6:$H$9))),0),"" )</f>
        <v/>
      </c>
      <c r="N2484" s="26">
        <f>IF($A2484&lt;=Inputs!$B$13,IF(9&lt;=Inputs!$B$8,IF(Inputs!$B$12&gt;0,MAX(MIN(NORM.INV(RAND(),LOOKUP(X2484,Inputs!$J$6:$J$9,Inputs!$G$6:$G$9),LOOKUP(X2484,Inputs!$J$6:$J$9,Inputs!$H$6:$H$9)),Inputs!$B$12),-Inputs!$B$12),NORM.INV(RAND(),LOOKUP(X2484,Inputs!$J$6:$J$9,Inputs!$G$6:$G$9),LOOKUP(X2484,Inputs!$J$6:$J$9,Inputs!$H$6:$H$9))),0),"" )</f>
        <v/>
      </c>
      <c r="O2484" s="26">
        <f>IF($A2484&lt;=Inputs!$B$13,IF(10&lt;=Inputs!$B$8,IF(Inputs!$B$12&gt;0,MAX(MIN(NORM.INV(RAND(),LOOKUP(Y2484,Inputs!$J$6:$J$9,Inputs!$G$6:$G$9),LOOKUP(Y2484,Inputs!$J$6:$J$9,Inputs!$H$6:$H$9)),Inputs!$B$12),-Inputs!$B$12),NORM.INV(RAND(),LOOKUP(Y2484,Inputs!$J$6:$J$9,Inputs!$G$6:$G$9),LOOKUP(Y2484,Inputs!$J$6:$J$9,Inputs!$H$6:$H$9))),0),"" )</f>
        <v/>
      </c>
      <c r="P2484" s="31">
        <f>IF($A2484&lt;=Inputs!$B$13,RAND(),"")</f>
        <v/>
      </c>
      <c r="Q2484" s="31">
        <f>IF($A2484&lt;=Inputs!$B$13,RAND(),"")</f>
        <v/>
      </c>
      <c r="R2484" s="31">
        <f>IF($A2484&lt;=Inputs!$B$13,RAND(),"")</f>
        <v/>
      </c>
      <c r="S2484" s="31">
        <f>IF($A2484&lt;=Inputs!$B$13,RAND(),"")</f>
        <v/>
      </c>
      <c r="T2484" s="31">
        <f>IF($A2484&lt;=Inputs!$B$13,RAND(),"")</f>
        <v/>
      </c>
      <c r="U2484" s="31">
        <f>IF($A2484&lt;=Inputs!$B$13,RAND(),"")</f>
        <v/>
      </c>
      <c r="V2484" s="31">
        <f>IF($A2484&lt;=Inputs!$B$13,RAND(),"")</f>
        <v/>
      </c>
      <c r="W2484" s="31">
        <f>IF($A2484&lt;=Inputs!$B$13,RAND(),"")</f>
        <v/>
      </c>
      <c r="X2484" s="31">
        <f>IF($A2484&lt;=Inputs!$B$13,RAND(),"")</f>
        <v/>
      </c>
      <c r="Y2484" s="31">
        <f>IF($A2484&lt;=Inputs!$B$13,RAND(),"")</f>
        <v/>
      </c>
    </row>
    <row r="2485">
      <c r="A2485" t="n">
        <v>2480</v>
      </c>
      <c r="B2485" s="26">
        <f>IF($A2485&lt;=Inputs!$B$13,IF(Inputs!$B$8&gt;0,SUM(F2485:O2485)/Inputs!$B$8,0),"")</f>
        <v/>
      </c>
      <c r="C2485" s="27">
        <f>IF($A2485&lt;=Inputs!$B$13,B2485/100,"")</f>
        <v/>
      </c>
      <c r="D2485" s="28">
        <f>IF($A2485&lt;=Inputs!$B$13,C2485*Inputs!$B$7,"")</f>
        <v/>
      </c>
      <c r="E2485" s="29">
        <f>IF($A2485&lt;=Inputs!$B$13,IF(D2485&gt;0,1,0),"")</f>
        <v/>
      </c>
      <c r="F2485" s="26">
        <f>IF($A2485&lt;=Inputs!$B$13,IF(1&lt;=Inputs!$B$8,IF(Inputs!$B$12&gt;0,MAX(MIN(NORM.INV(RAND(),LOOKUP(P2485,Inputs!$J$6:$J$9,Inputs!$G$6:$G$9),LOOKUP(P2485,Inputs!$J$6:$J$9,Inputs!$H$6:$H$9)),Inputs!$B$12),-Inputs!$B$12),NORM.INV(RAND(),LOOKUP(P2485,Inputs!$J$6:$J$9,Inputs!$G$6:$G$9),LOOKUP(P2485,Inputs!$J$6:$J$9,Inputs!$H$6:$H$9))),0),"" )</f>
        <v/>
      </c>
      <c r="G2485" s="26">
        <f>IF($A2485&lt;=Inputs!$B$13,IF(2&lt;=Inputs!$B$8,IF(Inputs!$B$12&gt;0,MAX(MIN(NORM.INV(RAND(),LOOKUP(Q2485,Inputs!$J$6:$J$9,Inputs!$G$6:$G$9),LOOKUP(Q2485,Inputs!$J$6:$J$9,Inputs!$H$6:$H$9)),Inputs!$B$12),-Inputs!$B$12),NORM.INV(RAND(),LOOKUP(Q2485,Inputs!$J$6:$J$9,Inputs!$G$6:$G$9),LOOKUP(Q2485,Inputs!$J$6:$J$9,Inputs!$H$6:$H$9))),0),"" )</f>
        <v/>
      </c>
      <c r="H2485" s="26">
        <f>IF($A2485&lt;=Inputs!$B$13,IF(3&lt;=Inputs!$B$8,IF(Inputs!$B$12&gt;0,MAX(MIN(NORM.INV(RAND(),LOOKUP(R2485,Inputs!$J$6:$J$9,Inputs!$G$6:$G$9),LOOKUP(R2485,Inputs!$J$6:$J$9,Inputs!$H$6:$H$9)),Inputs!$B$12),-Inputs!$B$12),NORM.INV(RAND(),LOOKUP(R2485,Inputs!$J$6:$J$9,Inputs!$G$6:$G$9),LOOKUP(R2485,Inputs!$J$6:$J$9,Inputs!$H$6:$H$9))),0),"" )</f>
        <v/>
      </c>
      <c r="I2485" s="26">
        <f>IF($A2485&lt;=Inputs!$B$13,IF(4&lt;=Inputs!$B$8,IF(Inputs!$B$12&gt;0,MAX(MIN(NORM.INV(RAND(),LOOKUP(S2485,Inputs!$J$6:$J$9,Inputs!$G$6:$G$9),LOOKUP(S2485,Inputs!$J$6:$J$9,Inputs!$H$6:$H$9)),Inputs!$B$12),-Inputs!$B$12),NORM.INV(RAND(),LOOKUP(S2485,Inputs!$J$6:$J$9,Inputs!$G$6:$G$9),LOOKUP(S2485,Inputs!$J$6:$J$9,Inputs!$H$6:$H$9))),0),"" )</f>
        <v/>
      </c>
      <c r="J2485" s="26">
        <f>IF($A2485&lt;=Inputs!$B$13,IF(5&lt;=Inputs!$B$8,IF(Inputs!$B$12&gt;0,MAX(MIN(NORM.INV(RAND(),LOOKUP(T2485,Inputs!$J$6:$J$9,Inputs!$G$6:$G$9),LOOKUP(T2485,Inputs!$J$6:$J$9,Inputs!$H$6:$H$9)),Inputs!$B$12),-Inputs!$B$12),NORM.INV(RAND(),LOOKUP(T2485,Inputs!$J$6:$J$9,Inputs!$G$6:$G$9),LOOKUP(T2485,Inputs!$J$6:$J$9,Inputs!$H$6:$H$9))),0),"" )</f>
        <v/>
      </c>
      <c r="K2485" s="26">
        <f>IF($A2485&lt;=Inputs!$B$13,IF(6&lt;=Inputs!$B$8,IF(Inputs!$B$12&gt;0,MAX(MIN(NORM.INV(RAND(),LOOKUP(U2485,Inputs!$J$6:$J$9,Inputs!$G$6:$G$9),LOOKUP(U2485,Inputs!$J$6:$J$9,Inputs!$H$6:$H$9)),Inputs!$B$12),-Inputs!$B$12),NORM.INV(RAND(),LOOKUP(U2485,Inputs!$J$6:$J$9,Inputs!$G$6:$G$9),LOOKUP(U2485,Inputs!$J$6:$J$9,Inputs!$H$6:$H$9))),0),"" )</f>
        <v/>
      </c>
      <c r="L2485" s="26">
        <f>IF($A2485&lt;=Inputs!$B$13,IF(7&lt;=Inputs!$B$8,IF(Inputs!$B$12&gt;0,MAX(MIN(NORM.INV(RAND(),LOOKUP(V2485,Inputs!$J$6:$J$9,Inputs!$G$6:$G$9),LOOKUP(V2485,Inputs!$J$6:$J$9,Inputs!$H$6:$H$9)),Inputs!$B$12),-Inputs!$B$12),NORM.INV(RAND(),LOOKUP(V2485,Inputs!$J$6:$J$9,Inputs!$G$6:$G$9),LOOKUP(V2485,Inputs!$J$6:$J$9,Inputs!$H$6:$H$9))),0),"" )</f>
        <v/>
      </c>
      <c r="M2485" s="26">
        <f>IF($A2485&lt;=Inputs!$B$13,IF(8&lt;=Inputs!$B$8,IF(Inputs!$B$12&gt;0,MAX(MIN(NORM.INV(RAND(),LOOKUP(W2485,Inputs!$J$6:$J$9,Inputs!$G$6:$G$9),LOOKUP(W2485,Inputs!$J$6:$J$9,Inputs!$H$6:$H$9)),Inputs!$B$12),-Inputs!$B$12),NORM.INV(RAND(),LOOKUP(W2485,Inputs!$J$6:$J$9,Inputs!$G$6:$G$9),LOOKUP(W2485,Inputs!$J$6:$J$9,Inputs!$H$6:$H$9))),0),"" )</f>
        <v/>
      </c>
      <c r="N2485" s="26">
        <f>IF($A2485&lt;=Inputs!$B$13,IF(9&lt;=Inputs!$B$8,IF(Inputs!$B$12&gt;0,MAX(MIN(NORM.INV(RAND(),LOOKUP(X2485,Inputs!$J$6:$J$9,Inputs!$G$6:$G$9),LOOKUP(X2485,Inputs!$J$6:$J$9,Inputs!$H$6:$H$9)),Inputs!$B$12),-Inputs!$B$12),NORM.INV(RAND(),LOOKUP(X2485,Inputs!$J$6:$J$9,Inputs!$G$6:$G$9),LOOKUP(X2485,Inputs!$J$6:$J$9,Inputs!$H$6:$H$9))),0),"" )</f>
        <v/>
      </c>
      <c r="O2485" s="26">
        <f>IF($A2485&lt;=Inputs!$B$13,IF(10&lt;=Inputs!$B$8,IF(Inputs!$B$12&gt;0,MAX(MIN(NORM.INV(RAND(),LOOKUP(Y2485,Inputs!$J$6:$J$9,Inputs!$G$6:$G$9),LOOKUP(Y2485,Inputs!$J$6:$J$9,Inputs!$H$6:$H$9)),Inputs!$B$12),-Inputs!$B$12),NORM.INV(RAND(),LOOKUP(Y2485,Inputs!$J$6:$J$9,Inputs!$G$6:$G$9),LOOKUP(Y2485,Inputs!$J$6:$J$9,Inputs!$H$6:$H$9))),0),"" )</f>
        <v/>
      </c>
      <c r="P2485" s="31">
        <f>IF($A2485&lt;=Inputs!$B$13,RAND(),"")</f>
        <v/>
      </c>
      <c r="Q2485" s="31">
        <f>IF($A2485&lt;=Inputs!$B$13,RAND(),"")</f>
        <v/>
      </c>
      <c r="R2485" s="31">
        <f>IF($A2485&lt;=Inputs!$B$13,RAND(),"")</f>
        <v/>
      </c>
      <c r="S2485" s="31">
        <f>IF($A2485&lt;=Inputs!$B$13,RAND(),"")</f>
        <v/>
      </c>
      <c r="T2485" s="31">
        <f>IF($A2485&lt;=Inputs!$B$13,RAND(),"")</f>
        <v/>
      </c>
      <c r="U2485" s="31">
        <f>IF($A2485&lt;=Inputs!$B$13,RAND(),"")</f>
        <v/>
      </c>
      <c r="V2485" s="31">
        <f>IF($A2485&lt;=Inputs!$B$13,RAND(),"")</f>
        <v/>
      </c>
      <c r="W2485" s="31">
        <f>IF($A2485&lt;=Inputs!$B$13,RAND(),"")</f>
        <v/>
      </c>
      <c r="X2485" s="31">
        <f>IF($A2485&lt;=Inputs!$B$13,RAND(),"")</f>
        <v/>
      </c>
      <c r="Y2485" s="31">
        <f>IF($A2485&lt;=Inputs!$B$13,RAND(),"")</f>
        <v/>
      </c>
    </row>
    <row r="2486">
      <c r="A2486" t="n">
        <v>2481</v>
      </c>
      <c r="B2486" s="26">
        <f>IF($A2486&lt;=Inputs!$B$13,IF(Inputs!$B$8&gt;0,SUM(F2486:O2486)/Inputs!$B$8,0),"")</f>
        <v/>
      </c>
      <c r="C2486" s="27">
        <f>IF($A2486&lt;=Inputs!$B$13,B2486/100,"")</f>
        <v/>
      </c>
      <c r="D2486" s="28">
        <f>IF($A2486&lt;=Inputs!$B$13,C2486*Inputs!$B$7,"")</f>
        <v/>
      </c>
      <c r="E2486" s="29">
        <f>IF($A2486&lt;=Inputs!$B$13,IF(D2486&gt;0,1,0),"")</f>
        <v/>
      </c>
      <c r="F2486" s="26">
        <f>IF($A2486&lt;=Inputs!$B$13,IF(1&lt;=Inputs!$B$8,IF(Inputs!$B$12&gt;0,MAX(MIN(NORM.INV(RAND(),LOOKUP(P2486,Inputs!$J$6:$J$9,Inputs!$G$6:$G$9),LOOKUP(P2486,Inputs!$J$6:$J$9,Inputs!$H$6:$H$9)),Inputs!$B$12),-Inputs!$B$12),NORM.INV(RAND(),LOOKUP(P2486,Inputs!$J$6:$J$9,Inputs!$G$6:$G$9),LOOKUP(P2486,Inputs!$J$6:$J$9,Inputs!$H$6:$H$9))),0),"" )</f>
        <v/>
      </c>
      <c r="G2486" s="26">
        <f>IF($A2486&lt;=Inputs!$B$13,IF(2&lt;=Inputs!$B$8,IF(Inputs!$B$12&gt;0,MAX(MIN(NORM.INV(RAND(),LOOKUP(Q2486,Inputs!$J$6:$J$9,Inputs!$G$6:$G$9),LOOKUP(Q2486,Inputs!$J$6:$J$9,Inputs!$H$6:$H$9)),Inputs!$B$12),-Inputs!$B$12),NORM.INV(RAND(),LOOKUP(Q2486,Inputs!$J$6:$J$9,Inputs!$G$6:$G$9),LOOKUP(Q2486,Inputs!$J$6:$J$9,Inputs!$H$6:$H$9))),0),"" )</f>
        <v/>
      </c>
      <c r="H2486" s="26">
        <f>IF($A2486&lt;=Inputs!$B$13,IF(3&lt;=Inputs!$B$8,IF(Inputs!$B$12&gt;0,MAX(MIN(NORM.INV(RAND(),LOOKUP(R2486,Inputs!$J$6:$J$9,Inputs!$G$6:$G$9),LOOKUP(R2486,Inputs!$J$6:$J$9,Inputs!$H$6:$H$9)),Inputs!$B$12),-Inputs!$B$12),NORM.INV(RAND(),LOOKUP(R2486,Inputs!$J$6:$J$9,Inputs!$G$6:$G$9),LOOKUP(R2486,Inputs!$J$6:$J$9,Inputs!$H$6:$H$9))),0),"" )</f>
        <v/>
      </c>
      <c r="I2486" s="26">
        <f>IF($A2486&lt;=Inputs!$B$13,IF(4&lt;=Inputs!$B$8,IF(Inputs!$B$12&gt;0,MAX(MIN(NORM.INV(RAND(),LOOKUP(S2486,Inputs!$J$6:$J$9,Inputs!$G$6:$G$9),LOOKUP(S2486,Inputs!$J$6:$J$9,Inputs!$H$6:$H$9)),Inputs!$B$12),-Inputs!$B$12),NORM.INV(RAND(),LOOKUP(S2486,Inputs!$J$6:$J$9,Inputs!$G$6:$G$9),LOOKUP(S2486,Inputs!$J$6:$J$9,Inputs!$H$6:$H$9))),0),"" )</f>
        <v/>
      </c>
      <c r="J2486" s="26">
        <f>IF($A2486&lt;=Inputs!$B$13,IF(5&lt;=Inputs!$B$8,IF(Inputs!$B$12&gt;0,MAX(MIN(NORM.INV(RAND(),LOOKUP(T2486,Inputs!$J$6:$J$9,Inputs!$G$6:$G$9),LOOKUP(T2486,Inputs!$J$6:$J$9,Inputs!$H$6:$H$9)),Inputs!$B$12),-Inputs!$B$12),NORM.INV(RAND(),LOOKUP(T2486,Inputs!$J$6:$J$9,Inputs!$G$6:$G$9),LOOKUP(T2486,Inputs!$J$6:$J$9,Inputs!$H$6:$H$9))),0),"" )</f>
        <v/>
      </c>
      <c r="K2486" s="26">
        <f>IF($A2486&lt;=Inputs!$B$13,IF(6&lt;=Inputs!$B$8,IF(Inputs!$B$12&gt;0,MAX(MIN(NORM.INV(RAND(),LOOKUP(U2486,Inputs!$J$6:$J$9,Inputs!$G$6:$G$9),LOOKUP(U2486,Inputs!$J$6:$J$9,Inputs!$H$6:$H$9)),Inputs!$B$12),-Inputs!$B$12),NORM.INV(RAND(),LOOKUP(U2486,Inputs!$J$6:$J$9,Inputs!$G$6:$G$9),LOOKUP(U2486,Inputs!$J$6:$J$9,Inputs!$H$6:$H$9))),0),"" )</f>
        <v/>
      </c>
      <c r="L2486" s="26">
        <f>IF($A2486&lt;=Inputs!$B$13,IF(7&lt;=Inputs!$B$8,IF(Inputs!$B$12&gt;0,MAX(MIN(NORM.INV(RAND(),LOOKUP(V2486,Inputs!$J$6:$J$9,Inputs!$G$6:$G$9),LOOKUP(V2486,Inputs!$J$6:$J$9,Inputs!$H$6:$H$9)),Inputs!$B$12),-Inputs!$B$12),NORM.INV(RAND(),LOOKUP(V2486,Inputs!$J$6:$J$9,Inputs!$G$6:$G$9),LOOKUP(V2486,Inputs!$J$6:$J$9,Inputs!$H$6:$H$9))),0),"" )</f>
        <v/>
      </c>
      <c r="M2486" s="26">
        <f>IF($A2486&lt;=Inputs!$B$13,IF(8&lt;=Inputs!$B$8,IF(Inputs!$B$12&gt;0,MAX(MIN(NORM.INV(RAND(),LOOKUP(W2486,Inputs!$J$6:$J$9,Inputs!$G$6:$G$9),LOOKUP(W2486,Inputs!$J$6:$J$9,Inputs!$H$6:$H$9)),Inputs!$B$12),-Inputs!$B$12),NORM.INV(RAND(),LOOKUP(W2486,Inputs!$J$6:$J$9,Inputs!$G$6:$G$9),LOOKUP(W2486,Inputs!$J$6:$J$9,Inputs!$H$6:$H$9))),0),"" )</f>
        <v/>
      </c>
      <c r="N2486" s="26">
        <f>IF($A2486&lt;=Inputs!$B$13,IF(9&lt;=Inputs!$B$8,IF(Inputs!$B$12&gt;0,MAX(MIN(NORM.INV(RAND(),LOOKUP(X2486,Inputs!$J$6:$J$9,Inputs!$G$6:$G$9),LOOKUP(X2486,Inputs!$J$6:$J$9,Inputs!$H$6:$H$9)),Inputs!$B$12),-Inputs!$B$12),NORM.INV(RAND(),LOOKUP(X2486,Inputs!$J$6:$J$9,Inputs!$G$6:$G$9),LOOKUP(X2486,Inputs!$J$6:$J$9,Inputs!$H$6:$H$9))),0),"" )</f>
        <v/>
      </c>
      <c r="O2486" s="26">
        <f>IF($A2486&lt;=Inputs!$B$13,IF(10&lt;=Inputs!$B$8,IF(Inputs!$B$12&gt;0,MAX(MIN(NORM.INV(RAND(),LOOKUP(Y2486,Inputs!$J$6:$J$9,Inputs!$G$6:$G$9),LOOKUP(Y2486,Inputs!$J$6:$J$9,Inputs!$H$6:$H$9)),Inputs!$B$12),-Inputs!$B$12),NORM.INV(RAND(),LOOKUP(Y2486,Inputs!$J$6:$J$9,Inputs!$G$6:$G$9),LOOKUP(Y2486,Inputs!$J$6:$J$9,Inputs!$H$6:$H$9))),0),"" )</f>
        <v/>
      </c>
      <c r="P2486" s="31">
        <f>IF($A2486&lt;=Inputs!$B$13,RAND(),"")</f>
        <v/>
      </c>
      <c r="Q2486" s="31">
        <f>IF($A2486&lt;=Inputs!$B$13,RAND(),"")</f>
        <v/>
      </c>
      <c r="R2486" s="31">
        <f>IF($A2486&lt;=Inputs!$B$13,RAND(),"")</f>
        <v/>
      </c>
      <c r="S2486" s="31">
        <f>IF($A2486&lt;=Inputs!$B$13,RAND(),"")</f>
        <v/>
      </c>
      <c r="T2486" s="31">
        <f>IF($A2486&lt;=Inputs!$B$13,RAND(),"")</f>
        <v/>
      </c>
      <c r="U2486" s="31">
        <f>IF($A2486&lt;=Inputs!$B$13,RAND(),"")</f>
        <v/>
      </c>
      <c r="V2486" s="31">
        <f>IF($A2486&lt;=Inputs!$B$13,RAND(),"")</f>
        <v/>
      </c>
      <c r="W2486" s="31">
        <f>IF($A2486&lt;=Inputs!$B$13,RAND(),"")</f>
        <v/>
      </c>
      <c r="X2486" s="31">
        <f>IF($A2486&lt;=Inputs!$B$13,RAND(),"")</f>
        <v/>
      </c>
      <c r="Y2486" s="31">
        <f>IF($A2486&lt;=Inputs!$B$13,RAND(),"")</f>
        <v/>
      </c>
    </row>
    <row r="2487">
      <c r="A2487" t="n">
        <v>2482</v>
      </c>
      <c r="B2487" s="26">
        <f>IF($A2487&lt;=Inputs!$B$13,IF(Inputs!$B$8&gt;0,SUM(F2487:O2487)/Inputs!$B$8,0),"")</f>
        <v/>
      </c>
      <c r="C2487" s="27">
        <f>IF($A2487&lt;=Inputs!$B$13,B2487/100,"")</f>
        <v/>
      </c>
      <c r="D2487" s="28">
        <f>IF($A2487&lt;=Inputs!$B$13,C2487*Inputs!$B$7,"")</f>
        <v/>
      </c>
      <c r="E2487" s="29">
        <f>IF($A2487&lt;=Inputs!$B$13,IF(D2487&gt;0,1,0),"")</f>
        <v/>
      </c>
      <c r="F2487" s="26">
        <f>IF($A2487&lt;=Inputs!$B$13,IF(1&lt;=Inputs!$B$8,IF(Inputs!$B$12&gt;0,MAX(MIN(NORM.INV(RAND(),LOOKUP(P2487,Inputs!$J$6:$J$9,Inputs!$G$6:$G$9),LOOKUP(P2487,Inputs!$J$6:$J$9,Inputs!$H$6:$H$9)),Inputs!$B$12),-Inputs!$B$12),NORM.INV(RAND(),LOOKUP(P2487,Inputs!$J$6:$J$9,Inputs!$G$6:$G$9),LOOKUP(P2487,Inputs!$J$6:$J$9,Inputs!$H$6:$H$9))),0),"" )</f>
        <v/>
      </c>
      <c r="G2487" s="26">
        <f>IF($A2487&lt;=Inputs!$B$13,IF(2&lt;=Inputs!$B$8,IF(Inputs!$B$12&gt;0,MAX(MIN(NORM.INV(RAND(),LOOKUP(Q2487,Inputs!$J$6:$J$9,Inputs!$G$6:$G$9),LOOKUP(Q2487,Inputs!$J$6:$J$9,Inputs!$H$6:$H$9)),Inputs!$B$12),-Inputs!$B$12),NORM.INV(RAND(),LOOKUP(Q2487,Inputs!$J$6:$J$9,Inputs!$G$6:$G$9),LOOKUP(Q2487,Inputs!$J$6:$J$9,Inputs!$H$6:$H$9))),0),"" )</f>
        <v/>
      </c>
      <c r="H2487" s="26">
        <f>IF($A2487&lt;=Inputs!$B$13,IF(3&lt;=Inputs!$B$8,IF(Inputs!$B$12&gt;0,MAX(MIN(NORM.INV(RAND(),LOOKUP(R2487,Inputs!$J$6:$J$9,Inputs!$G$6:$G$9),LOOKUP(R2487,Inputs!$J$6:$J$9,Inputs!$H$6:$H$9)),Inputs!$B$12),-Inputs!$B$12),NORM.INV(RAND(),LOOKUP(R2487,Inputs!$J$6:$J$9,Inputs!$G$6:$G$9),LOOKUP(R2487,Inputs!$J$6:$J$9,Inputs!$H$6:$H$9))),0),"" )</f>
        <v/>
      </c>
      <c r="I2487" s="26">
        <f>IF($A2487&lt;=Inputs!$B$13,IF(4&lt;=Inputs!$B$8,IF(Inputs!$B$12&gt;0,MAX(MIN(NORM.INV(RAND(),LOOKUP(S2487,Inputs!$J$6:$J$9,Inputs!$G$6:$G$9),LOOKUP(S2487,Inputs!$J$6:$J$9,Inputs!$H$6:$H$9)),Inputs!$B$12),-Inputs!$B$12),NORM.INV(RAND(),LOOKUP(S2487,Inputs!$J$6:$J$9,Inputs!$G$6:$G$9),LOOKUP(S2487,Inputs!$J$6:$J$9,Inputs!$H$6:$H$9))),0),"" )</f>
        <v/>
      </c>
      <c r="J2487" s="26">
        <f>IF($A2487&lt;=Inputs!$B$13,IF(5&lt;=Inputs!$B$8,IF(Inputs!$B$12&gt;0,MAX(MIN(NORM.INV(RAND(),LOOKUP(T2487,Inputs!$J$6:$J$9,Inputs!$G$6:$G$9),LOOKUP(T2487,Inputs!$J$6:$J$9,Inputs!$H$6:$H$9)),Inputs!$B$12),-Inputs!$B$12),NORM.INV(RAND(),LOOKUP(T2487,Inputs!$J$6:$J$9,Inputs!$G$6:$G$9),LOOKUP(T2487,Inputs!$J$6:$J$9,Inputs!$H$6:$H$9))),0),"" )</f>
        <v/>
      </c>
      <c r="K2487" s="26">
        <f>IF($A2487&lt;=Inputs!$B$13,IF(6&lt;=Inputs!$B$8,IF(Inputs!$B$12&gt;0,MAX(MIN(NORM.INV(RAND(),LOOKUP(U2487,Inputs!$J$6:$J$9,Inputs!$G$6:$G$9),LOOKUP(U2487,Inputs!$J$6:$J$9,Inputs!$H$6:$H$9)),Inputs!$B$12),-Inputs!$B$12),NORM.INV(RAND(),LOOKUP(U2487,Inputs!$J$6:$J$9,Inputs!$G$6:$G$9),LOOKUP(U2487,Inputs!$J$6:$J$9,Inputs!$H$6:$H$9))),0),"" )</f>
        <v/>
      </c>
      <c r="L2487" s="26">
        <f>IF($A2487&lt;=Inputs!$B$13,IF(7&lt;=Inputs!$B$8,IF(Inputs!$B$12&gt;0,MAX(MIN(NORM.INV(RAND(),LOOKUP(V2487,Inputs!$J$6:$J$9,Inputs!$G$6:$G$9),LOOKUP(V2487,Inputs!$J$6:$J$9,Inputs!$H$6:$H$9)),Inputs!$B$12),-Inputs!$B$12),NORM.INV(RAND(),LOOKUP(V2487,Inputs!$J$6:$J$9,Inputs!$G$6:$G$9),LOOKUP(V2487,Inputs!$J$6:$J$9,Inputs!$H$6:$H$9))),0),"" )</f>
        <v/>
      </c>
      <c r="M2487" s="26">
        <f>IF($A2487&lt;=Inputs!$B$13,IF(8&lt;=Inputs!$B$8,IF(Inputs!$B$12&gt;0,MAX(MIN(NORM.INV(RAND(),LOOKUP(W2487,Inputs!$J$6:$J$9,Inputs!$G$6:$G$9),LOOKUP(W2487,Inputs!$J$6:$J$9,Inputs!$H$6:$H$9)),Inputs!$B$12),-Inputs!$B$12),NORM.INV(RAND(),LOOKUP(W2487,Inputs!$J$6:$J$9,Inputs!$G$6:$G$9),LOOKUP(W2487,Inputs!$J$6:$J$9,Inputs!$H$6:$H$9))),0),"" )</f>
        <v/>
      </c>
      <c r="N2487" s="26">
        <f>IF($A2487&lt;=Inputs!$B$13,IF(9&lt;=Inputs!$B$8,IF(Inputs!$B$12&gt;0,MAX(MIN(NORM.INV(RAND(),LOOKUP(X2487,Inputs!$J$6:$J$9,Inputs!$G$6:$G$9),LOOKUP(X2487,Inputs!$J$6:$J$9,Inputs!$H$6:$H$9)),Inputs!$B$12),-Inputs!$B$12),NORM.INV(RAND(),LOOKUP(X2487,Inputs!$J$6:$J$9,Inputs!$G$6:$G$9),LOOKUP(X2487,Inputs!$J$6:$J$9,Inputs!$H$6:$H$9))),0),"" )</f>
        <v/>
      </c>
      <c r="O2487" s="26">
        <f>IF($A2487&lt;=Inputs!$B$13,IF(10&lt;=Inputs!$B$8,IF(Inputs!$B$12&gt;0,MAX(MIN(NORM.INV(RAND(),LOOKUP(Y2487,Inputs!$J$6:$J$9,Inputs!$G$6:$G$9),LOOKUP(Y2487,Inputs!$J$6:$J$9,Inputs!$H$6:$H$9)),Inputs!$B$12),-Inputs!$B$12),NORM.INV(RAND(),LOOKUP(Y2487,Inputs!$J$6:$J$9,Inputs!$G$6:$G$9),LOOKUP(Y2487,Inputs!$J$6:$J$9,Inputs!$H$6:$H$9))),0),"" )</f>
        <v/>
      </c>
      <c r="P2487" s="31">
        <f>IF($A2487&lt;=Inputs!$B$13,RAND(),"")</f>
        <v/>
      </c>
      <c r="Q2487" s="31">
        <f>IF($A2487&lt;=Inputs!$B$13,RAND(),"")</f>
        <v/>
      </c>
      <c r="R2487" s="31">
        <f>IF($A2487&lt;=Inputs!$B$13,RAND(),"")</f>
        <v/>
      </c>
      <c r="S2487" s="31">
        <f>IF($A2487&lt;=Inputs!$B$13,RAND(),"")</f>
        <v/>
      </c>
      <c r="T2487" s="31">
        <f>IF($A2487&lt;=Inputs!$B$13,RAND(),"")</f>
        <v/>
      </c>
      <c r="U2487" s="31">
        <f>IF($A2487&lt;=Inputs!$B$13,RAND(),"")</f>
        <v/>
      </c>
      <c r="V2487" s="31">
        <f>IF($A2487&lt;=Inputs!$B$13,RAND(),"")</f>
        <v/>
      </c>
      <c r="W2487" s="31">
        <f>IF($A2487&lt;=Inputs!$B$13,RAND(),"")</f>
        <v/>
      </c>
      <c r="X2487" s="31">
        <f>IF($A2487&lt;=Inputs!$B$13,RAND(),"")</f>
        <v/>
      </c>
      <c r="Y2487" s="31">
        <f>IF($A2487&lt;=Inputs!$B$13,RAND(),"")</f>
        <v/>
      </c>
    </row>
    <row r="2488">
      <c r="A2488" t="n">
        <v>2483</v>
      </c>
      <c r="B2488" s="26">
        <f>IF($A2488&lt;=Inputs!$B$13,IF(Inputs!$B$8&gt;0,SUM(F2488:O2488)/Inputs!$B$8,0),"")</f>
        <v/>
      </c>
      <c r="C2488" s="27">
        <f>IF($A2488&lt;=Inputs!$B$13,B2488/100,"")</f>
        <v/>
      </c>
      <c r="D2488" s="28">
        <f>IF($A2488&lt;=Inputs!$B$13,C2488*Inputs!$B$7,"")</f>
        <v/>
      </c>
      <c r="E2488" s="29">
        <f>IF($A2488&lt;=Inputs!$B$13,IF(D2488&gt;0,1,0),"")</f>
        <v/>
      </c>
      <c r="F2488" s="26">
        <f>IF($A2488&lt;=Inputs!$B$13,IF(1&lt;=Inputs!$B$8,IF(Inputs!$B$12&gt;0,MAX(MIN(NORM.INV(RAND(),LOOKUP(P2488,Inputs!$J$6:$J$9,Inputs!$G$6:$G$9),LOOKUP(P2488,Inputs!$J$6:$J$9,Inputs!$H$6:$H$9)),Inputs!$B$12),-Inputs!$B$12),NORM.INV(RAND(),LOOKUP(P2488,Inputs!$J$6:$J$9,Inputs!$G$6:$G$9),LOOKUP(P2488,Inputs!$J$6:$J$9,Inputs!$H$6:$H$9))),0),"" )</f>
        <v/>
      </c>
      <c r="G2488" s="26">
        <f>IF($A2488&lt;=Inputs!$B$13,IF(2&lt;=Inputs!$B$8,IF(Inputs!$B$12&gt;0,MAX(MIN(NORM.INV(RAND(),LOOKUP(Q2488,Inputs!$J$6:$J$9,Inputs!$G$6:$G$9),LOOKUP(Q2488,Inputs!$J$6:$J$9,Inputs!$H$6:$H$9)),Inputs!$B$12),-Inputs!$B$12),NORM.INV(RAND(),LOOKUP(Q2488,Inputs!$J$6:$J$9,Inputs!$G$6:$G$9),LOOKUP(Q2488,Inputs!$J$6:$J$9,Inputs!$H$6:$H$9))),0),"" )</f>
        <v/>
      </c>
      <c r="H2488" s="26">
        <f>IF($A2488&lt;=Inputs!$B$13,IF(3&lt;=Inputs!$B$8,IF(Inputs!$B$12&gt;0,MAX(MIN(NORM.INV(RAND(),LOOKUP(R2488,Inputs!$J$6:$J$9,Inputs!$G$6:$G$9),LOOKUP(R2488,Inputs!$J$6:$J$9,Inputs!$H$6:$H$9)),Inputs!$B$12),-Inputs!$B$12),NORM.INV(RAND(),LOOKUP(R2488,Inputs!$J$6:$J$9,Inputs!$G$6:$G$9),LOOKUP(R2488,Inputs!$J$6:$J$9,Inputs!$H$6:$H$9))),0),"" )</f>
        <v/>
      </c>
      <c r="I2488" s="26">
        <f>IF($A2488&lt;=Inputs!$B$13,IF(4&lt;=Inputs!$B$8,IF(Inputs!$B$12&gt;0,MAX(MIN(NORM.INV(RAND(),LOOKUP(S2488,Inputs!$J$6:$J$9,Inputs!$G$6:$G$9),LOOKUP(S2488,Inputs!$J$6:$J$9,Inputs!$H$6:$H$9)),Inputs!$B$12),-Inputs!$B$12),NORM.INV(RAND(),LOOKUP(S2488,Inputs!$J$6:$J$9,Inputs!$G$6:$G$9),LOOKUP(S2488,Inputs!$J$6:$J$9,Inputs!$H$6:$H$9))),0),"" )</f>
        <v/>
      </c>
      <c r="J2488" s="26">
        <f>IF($A2488&lt;=Inputs!$B$13,IF(5&lt;=Inputs!$B$8,IF(Inputs!$B$12&gt;0,MAX(MIN(NORM.INV(RAND(),LOOKUP(T2488,Inputs!$J$6:$J$9,Inputs!$G$6:$G$9),LOOKUP(T2488,Inputs!$J$6:$J$9,Inputs!$H$6:$H$9)),Inputs!$B$12),-Inputs!$B$12),NORM.INV(RAND(),LOOKUP(T2488,Inputs!$J$6:$J$9,Inputs!$G$6:$G$9),LOOKUP(T2488,Inputs!$J$6:$J$9,Inputs!$H$6:$H$9))),0),"" )</f>
        <v/>
      </c>
      <c r="K2488" s="26">
        <f>IF($A2488&lt;=Inputs!$B$13,IF(6&lt;=Inputs!$B$8,IF(Inputs!$B$12&gt;0,MAX(MIN(NORM.INV(RAND(),LOOKUP(U2488,Inputs!$J$6:$J$9,Inputs!$G$6:$G$9),LOOKUP(U2488,Inputs!$J$6:$J$9,Inputs!$H$6:$H$9)),Inputs!$B$12),-Inputs!$B$12),NORM.INV(RAND(),LOOKUP(U2488,Inputs!$J$6:$J$9,Inputs!$G$6:$G$9),LOOKUP(U2488,Inputs!$J$6:$J$9,Inputs!$H$6:$H$9))),0),"" )</f>
        <v/>
      </c>
      <c r="L2488" s="26">
        <f>IF($A2488&lt;=Inputs!$B$13,IF(7&lt;=Inputs!$B$8,IF(Inputs!$B$12&gt;0,MAX(MIN(NORM.INV(RAND(),LOOKUP(V2488,Inputs!$J$6:$J$9,Inputs!$G$6:$G$9),LOOKUP(V2488,Inputs!$J$6:$J$9,Inputs!$H$6:$H$9)),Inputs!$B$12),-Inputs!$B$12),NORM.INV(RAND(),LOOKUP(V2488,Inputs!$J$6:$J$9,Inputs!$G$6:$G$9),LOOKUP(V2488,Inputs!$J$6:$J$9,Inputs!$H$6:$H$9))),0),"" )</f>
        <v/>
      </c>
      <c r="M2488" s="26">
        <f>IF($A2488&lt;=Inputs!$B$13,IF(8&lt;=Inputs!$B$8,IF(Inputs!$B$12&gt;0,MAX(MIN(NORM.INV(RAND(),LOOKUP(W2488,Inputs!$J$6:$J$9,Inputs!$G$6:$G$9),LOOKUP(W2488,Inputs!$J$6:$J$9,Inputs!$H$6:$H$9)),Inputs!$B$12),-Inputs!$B$12),NORM.INV(RAND(),LOOKUP(W2488,Inputs!$J$6:$J$9,Inputs!$G$6:$G$9),LOOKUP(W2488,Inputs!$J$6:$J$9,Inputs!$H$6:$H$9))),0),"" )</f>
        <v/>
      </c>
      <c r="N2488" s="26">
        <f>IF($A2488&lt;=Inputs!$B$13,IF(9&lt;=Inputs!$B$8,IF(Inputs!$B$12&gt;0,MAX(MIN(NORM.INV(RAND(),LOOKUP(X2488,Inputs!$J$6:$J$9,Inputs!$G$6:$G$9),LOOKUP(X2488,Inputs!$J$6:$J$9,Inputs!$H$6:$H$9)),Inputs!$B$12),-Inputs!$B$12),NORM.INV(RAND(),LOOKUP(X2488,Inputs!$J$6:$J$9,Inputs!$G$6:$G$9),LOOKUP(X2488,Inputs!$J$6:$J$9,Inputs!$H$6:$H$9))),0),"" )</f>
        <v/>
      </c>
      <c r="O2488" s="26">
        <f>IF($A2488&lt;=Inputs!$B$13,IF(10&lt;=Inputs!$B$8,IF(Inputs!$B$12&gt;0,MAX(MIN(NORM.INV(RAND(),LOOKUP(Y2488,Inputs!$J$6:$J$9,Inputs!$G$6:$G$9),LOOKUP(Y2488,Inputs!$J$6:$J$9,Inputs!$H$6:$H$9)),Inputs!$B$12),-Inputs!$B$12),NORM.INV(RAND(),LOOKUP(Y2488,Inputs!$J$6:$J$9,Inputs!$G$6:$G$9),LOOKUP(Y2488,Inputs!$J$6:$J$9,Inputs!$H$6:$H$9))),0),"" )</f>
        <v/>
      </c>
      <c r="P2488" s="31">
        <f>IF($A2488&lt;=Inputs!$B$13,RAND(),"")</f>
        <v/>
      </c>
      <c r="Q2488" s="31">
        <f>IF($A2488&lt;=Inputs!$B$13,RAND(),"")</f>
        <v/>
      </c>
      <c r="R2488" s="31">
        <f>IF($A2488&lt;=Inputs!$B$13,RAND(),"")</f>
        <v/>
      </c>
      <c r="S2488" s="31">
        <f>IF($A2488&lt;=Inputs!$B$13,RAND(),"")</f>
        <v/>
      </c>
      <c r="T2488" s="31">
        <f>IF($A2488&lt;=Inputs!$B$13,RAND(),"")</f>
        <v/>
      </c>
      <c r="U2488" s="31">
        <f>IF($A2488&lt;=Inputs!$B$13,RAND(),"")</f>
        <v/>
      </c>
      <c r="V2488" s="31">
        <f>IF($A2488&lt;=Inputs!$B$13,RAND(),"")</f>
        <v/>
      </c>
      <c r="W2488" s="31">
        <f>IF($A2488&lt;=Inputs!$B$13,RAND(),"")</f>
        <v/>
      </c>
      <c r="X2488" s="31">
        <f>IF($A2488&lt;=Inputs!$B$13,RAND(),"")</f>
        <v/>
      </c>
      <c r="Y2488" s="31">
        <f>IF($A2488&lt;=Inputs!$B$13,RAND(),"")</f>
        <v/>
      </c>
    </row>
    <row r="2489">
      <c r="A2489" t="n">
        <v>2484</v>
      </c>
      <c r="B2489" s="26">
        <f>IF($A2489&lt;=Inputs!$B$13,IF(Inputs!$B$8&gt;0,SUM(F2489:O2489)/Inputs!$B$8,0),"")</f>
        <v/>
      </c>
      <c r="C2489" s="27">
        <f>IF($A2489&lt;=Inputs!$B$13,B2489/100,"")</f>
        <v/>
      </c>
      <c r="D2489" s="28">
        <f>IF($A2489&lt;=Inputs!$B$13,C2489*Inputs!$B$7,"")</f>
        <v/>
      </c>
      <c r="E2489" s="29">
        <f>IF($A2489&lt;=Inputs!$B$13,IF(D2489&gt;0,1,0),"")</f>
        <v/>
      </c>
      <c r="F2489" s="26">
        <f>IF($A2489&lt;=Inputs!$B$13,IF(1&lt;=Inputs!$B$8,IF(Inputs!$B$12&gt;0,MAX(MIN(NORM.INV(RAND(),LOOKUP(P2489,Inputs!$J$6:$J$9,Inputs!$G$6:$G$9),LOOKUP(P2489,Inputs!$J$6:$J$9,Inputs!$H$6:$H$9)),Inputs!$B$12),-Inputs!$B$12),NORM.INV(RAND(),LOOKUP(P2489,Inputs!$J$6:$J$9,Inputs!$G$6:$G$9),LOOKUP(P2489,Inputs!$J$6:$J$9,Inputs!$H$6:$H$9))),0),"" )</f>
        <v/>
      </c>
      <c r="G2489" s="26">
        <f>IF($A2489&lt;=Inputs!$B$13,IF(2&lt;=Inputs!$B$8,IF(Inputs!$B$12&gt;0,MAX(MIN(NORM.INV(RAND(),LOOKUP(Q2489,Inputs!$J$6:$J$9,Inputs!$G$6:$G$9),LOOKUP(Q2489,Inputs!$J$6:$J$9,Inputs!$H$6:$H$9)),Inputs!$B$12),-Inputs!$B$12),NORM.INV(RAND(),LOOKUP(Q2489,Inputs!$J$6:$J$9,Inputs!$G$6:$G$9),LOOKUP(Q2489,Inputs!$J$6:$J$9,Inputs!$H$6:$H$9))),0),"" )</f>
        <v/>
      </c>
      <c r="H2489" s="26">
        <f>IF($A2489&lt;=Inputs!$B$13,IF(3&lt;=Inputs!$B$8,IF(Inputs!$B$12&gt;0,MAX(MIN(NORM.INV(RAND(),LOOKUP(R2489,Inputs!$J$6:$J$9,Inputs!$G$6:$G$9),LOOKUP(R2489,Inputs!$J$6:$J$9,Inputs!$H$6:$H$9)),Inputs!$B$12),-Inputs!$B$12),NORM.INV(RAND(),LOOKUP(R2489,Inputs!$J$6:$J$9,Inputs!$G$6:$G$9),LOOKUP(R2489,Inputs!$J$6:$J$9,Inputs!$H$6:$H$9))),0),"" )</f>
        <v/>
      </c>
      <c r="I2489" s="26">
        <f>IF($A2489&lt;=Inputs!$B$13,IF(4&lt;=Inputs!$B$8,IF(Inputs!$B$12&gt;0,MAX(MIN(NORM.INV(RAND(),LOOKUP(S2489,Inputs!$J$6:$J$9,Inputs!$G$6:$G$9),LOOKUP(S2489,Inputs!$J$6:$J$9,Inputs!$H$6:$H$9)),Inputs!$B$12),-Inputs!$B$12),NORM.INV(RAND(),LOOKUP(S2489,Inputs!$J$6:$J$9,Inputs!$G$6:$G$9),LOOKUP(S2489,Inputs!$J$6:$J$9,Inputs!$H$6:$H$9))),0),"" )</f>
        <v/>
      </c>
      <c r="J2489" s="26">
        <f>IF($A2489&lt;=Inputs!$B$13,IF(5&lt;=Inputs!$B$8,IF(Inputs!$B$12&gt;0,MAX(MIN(NORM.INV(RAND(),LOOKUP(T2489,Inputs!$J$6:$J$9,Inputs!$G$6:$G$9),LOOKUP(T2489,Inputs!$J$6:$J$9,Inputs!$H$6:$H$9)),Inputs!$B$12),-Inputs!$B$12),NORM.INV(RAND(),LOOKUP(T2489,Inputs!$J$6:$J$9,Inputs!$G$6:$G$9),LOOKUP(T2489,Inputs!$J$6:$J$9,Inputs!$H$6:$H$9))),0),"" )</f>
        <v/>
      </c>
      <c r="K2489" s="26">
        <f>IF($A2489&lt;=Inputs!$B$13,IF(6&lt;=Inputs!$B$8,IF(Inputs!$B$12&gt;0,MAX(MIN(NORM.INV(RAND(),LOOKUP(U2489,Inputs!$J$6:$J$9,Inputs!$G$6:$G$9),LOOKUP(U2489,Inputs!$J$6:$J$9,Inputs!$H$6:$H$9)),Inputs!$B$12),-Inputs!$B$12),NORM.INV(RAND(),LOOKUP(U2489,Inputs!$J$6:$J$9,Inputs!$G$6:$G$9),LOOKUP(U2489,Inputs!$J$6:$J$9,Inputs!$H$6:$H$9))),0),"" )</f>
        <v/>
      </c>
      <c r="L2489" s="26">
        <f>IF($A2489&lt;=Inputs!$B$13,IF(7&lt;=Inputs!$B$8,IF(Inputs!$B$12&gt;0,MAX(MIN(NORM.INV(RAND(),LOOKUP(V2489,Inputs!$J$6:$J$9,Inputs!$G$6:$G$9),LOOKUP(V2489,Inputs!$J$6:$J$9,Inputs!$H$6:$H$9)),Inputs!$B$12),-Inputs!$B$12),NORM.INV(RAND(),LOOKUP(V2489,Inputs!$J$6:$J$9,Inputs!$G$6:$G$9),LOOKUP(V2489,Inputs!$J$6:$J$9,Inputs!$H$6:$H$9))),0),"" )</f>
        <v/>
      </c>
      <c r="M2489" s="26">
        <f>IF($A2489&lt;=Inputs!$B$13,IF(8&lt;=Inputs!$B$8,IF(Inputs!$B$12&gt;0,MAX(MIN(NORM.INV(RAND(),LOOKUP(W2489,Inputs!$J$6:$J$9,Inputs!$G$6:$G$9),LOOKUP(W2489,Inputs!$J$6:$J$9,Inputs!$H$6:$H$9)),Inputs!$B$12),-Inputs!$B$12),NORM.INV(RAND(),LOOKUP(W2489,Inputs!$J$6:$J$9,Inputs!$G$6:$G$9),LOOKUP(W2489,Inputs!$J$6:$J$9,Inputs!$H$6:$H$9))),0),"" )</f>
        <v/>
      </c>
      <c r="N2489" s="26">
        <f>IF($A2489&lt;=Inputs!$B$13,IF(9&lt;=Inputs!$B$8,IF(Inputs!$B$12&gt;0,MAX(MIN(NORM.INV(RAND(),LOOKUP(X2489,Inputs!$J$6:$J$9,Inputs!$G$6:$G$9),LOOKUP(X2489,Inputs!$J$6:$J$9,Inputs!$H$6:$H$9)),Inputs!$B$12),-Inputs!$B$12),NORM.INV(RAND(),LOOKUP(X2489,Inputs!$J$6:$J$9,Inputs!$G$6:$G$9),LOOKUP(X2489,Inputs!$J$6:$J$9,Inputs!$H$6:$H$9))),0),"" )</f>
        <v/>
      </c>
      <c r="O2489" s="26">
        <f>IF($A2489&lt;=Inputs!$B$13,IF(10&lt;=Inputs!$B$8,IF(Inputs!$B$12&gt;0,MAX(MIN(NORM.INV(RAND(),LOOKUP(Y2489,Inputs!$J$6:$J$9,Inputs!$G$6:$G$9),LOOKUP(Y2489,Inputs!$J$6:$J$9,Inputs!$H$6:$H$9)),Inputs!$B$12),-Inputs!$B$12),NORM.INV(RAND(),LOOKUP(Y2489,Inputs!$J$6:$J$9,Inputs!$G$6:$G$9),LOOKUP(Y2489,Inputs!$J$6:$J$9,Inputs!$H$6:$H$9))),0),"" )</f>
        <v/>
      </c>
      <c r="P2489" s="31">
        <f>IF($A2489&lt;=Inputs!$B$13,RAND(),"")</f>
        <v/>
      </c>
      <c r="Q2489" s="31">
        <f>IF($A2489&lt;=Inputs!$B$13,RAND(),"")</f>
        <v/>
      </c>
      <c r="R2489" s="31">
        <f>IF($A2489&lt;=Inputs!$B$13,RAND(),"")</f>
        <v/>
      </c>
      <c r="S2489" s="31">
        <f>IF($A2489&lt;=Inputs!$B$13,RAND(),"")</f>
        <v/>
      </c>
      <c r="T2489" s="31">
        <f>IF($A2489&lt;=Inputs!$B$13,RAND(),"")</f>
        <v/>
      </c>
      <c r="U2489" s="31">
        <f>IF($A2489&lt;=Inputs!$B$13,RAND(),"")</f>
        <v/>
      </c>
      <c r="V2489" s="31">
        <f>IF($A2489&lt;=Inputs!$B$13,RAND(),"")</f>
        <v/>
      </c>
      <c r="W2489" s="31">
        <f>IF($A2489&lt;=Inputs!$B$13,RAND(),"")</f>
        <v/>
      </c>
      <c r="X2489" s="31">
        <f>IF($A2489&lt;=Inputs!$B$13,RAND(),"")</f>
        <v/>
      </c>
      <c r="Y2489" s="31">
        <f>IF($A2489&lt;=Inputs!$B$13,RAND(),"")</f>
        <v/>
      </c>
    </row>
    <row r="2490">
      <c r="A2490" t="n">
        <v>2485</v>
      </c>
      <c r="B2490" s="26">
        <f>IF($A2490&lt;=Inputs!$B$13,IF(Inputs!$B$8&gt;0,SUM(F2490:O2490)/Inputs!$B$8,0),"")</f>
        <v/>
      </c>
      <c r="C2490" s="27">
        <f>IF($A2490&lt;=Inputs!$B$13,B2490/100,"")</f>
        <v/>
      </c>
      <c r="D2490" s="28">
        <f>IF($A2490&lt;=Inputs!$B$13,C2490*Inputs!$B$7,"")</f>
        <v/>
      </c>
      <c r="E2490" s="29">
        <f>IF($A2490&lt;=Inputs!$B$13,IF(D2490&gt;0,1,0),"")</f>
        <v/>
      </c>
      <c r="F2490" s="26">
        <f>IF($A2490&lt;=Inputs!$B$13,IF(1&lt;=Inputs!$B$8,IF(Inputs!$B$12&gt;0,MAX(MIN(NORM.INV(RAND(),LOOKUP(P2490,Inputs!$J$6:$J$9,Inputs!$G$6:$G$9),LOOKUP(P2490,Inputs!$J$6:$J$9,Inputs!$H$6:$H$9)),Inputs!$B$12),-Inputs!$B$12),NORM.INV(RAND(),LOOKUP(P2490,Inputs!$J$6:$J$9,Inputs!$G$6:$G$9),LOOKUP(P2490,Inputs!$J$6:$J$9,Inputs!$H$6:$H$9))),0),"" )</f>
        <v/>
      </c>
      <c r="G2490" s="26">
        <f>IF($A2490&lt;=Inputs!$B$13,IF(2&lt;=Inputs!$B$8,IF(Inputs!$B$12&gt;0,MAX(MIN(NORM.INV(RAND(),LOOKUP(Q2490,Inputs!$J$6:$J$9,Inputs!$G$6:$G$9),LOOKUP(Q2490,Inputs!$J$6:$J$9,Inputs!$H$6:$H$9)),Inputs!$B$12),-Inputs!$B$12),NORM.INV(RAND(),LOOKUP(Q2490,Inputs!$J$6:$J$9,Inputs!$G$6:$G$9),LOOKUP(Q2490,Inputs!$J$6:$J$9,Inputs!$H$6:$H$9))),0),"" )</f>
        <v/>
      </c>
      <c r="H2490" s="26">
        <f>IF($A2490&lt;=Inputs!$B$13,IF(3&lt;=Inputs!$B$8,IF(Inputs!$B$12&gt;0,MAX(MIN(NORM.INV(RAND(),LOOKUP(R2490,Inputs!$J$6:$J$9,Inputs!$G$6:$G$9),LOOKUP(R2490,Inputs!$J$6:$J$9,Inputs!$H$6:$H$9)),Inputs!$B$12),-Inputs!$B$12),NORM.INV(RAND(),LOOKUP(R2490,Inputs!$J$6:$J$9,Inputs!$G$6:$G$9),LOOKUP(R2490,Inputs!$J$6:$J$9,Inputs!$H$6:$H$9))),0),"" )</f>
        <v/>
      </c>
      <c r="I2490" s="26">
        <f>IF($A2490&lt;=Inputs!$B$13,IF(4&lt;=Inputs!$B$8,IF(Inputs!$B$12&gt;0,MAX(MIN(NORM.INV(RAND(),LOOKUP(S2490,Inputs!$J$6:$J$9,Inputs!$G$6:$G$9),LOOKUP(S2490,Inputs!$J$6:$J$9,Inputs!$H$6:$H$9)),Inputs!$B$12),-Inputs!$B$12),NORM.INV(RAND(),LOOKUP(S2490,Inputs!$J$6:$J$9,Inputs!$G$6:$G$9),LOOKUP(S2490,Inputs!$J$6:$J$9,Inputs!$H$6:$H$9))),0),"" )</f>
        <v/>
      </c>
      <c r="J2490" s="26">
        <f>IF($A2490&lt;=Inputs!$B$13,IF(5&lt;=Inputs!$B$8,IF(Inputs!$B$12&gt;0,MAX(MIN(NORM.INV(RAND(),LOOKUP(T2490,Inputs!$J$6:$J$9,Inputs!$G$6:$G$9),LOOKUP(T2490,Inputs!$J$6:$J$9,Inputs!$H$6:$H$9)),Inputs!$B$12),-Inputs!$B$12),NORM.INV(RAND(),LOOKUP(T2490,Inputs!$J$6:$J$9,Inputs!$G$6:$G$9),LOOKUP(T2490,Inputs!$J$6:$J$9,Inputs!$H$6:$H$9))),0),"" )</f>
        <v/>
      </c>
      <c r="K2490" s="26">
        <f>IF($A2490&lt;=Inputs!$B$13,IF(6&lt;=Inputs!$B$8,IF(Inputs!$B$12&gt;0,MAX(MIN(NORM.INV(RAND(),LOOKUP(U2490,Inputs!$J$6:$J$9,Inputs!$G$6:$G$9),LOOKUP(U2490,Inputs!$J$6:$J$9,Inputs!$H$6:$H$9)),Inputs!$B$12),-Inputs!$B$12),NORM.INV(RAND(),LOOKUP(U2490,Inputs!$J$6:$J$9,Inputs!$G$6:$G$9),LOOKUP(U2490,Inputs!$J$6:$J$9,Inputs!$H$6:$H$9))),0),"" )</f>
        <v/>
      </c>
      <c r="L2490" s="26">
        <f>IF($A2490&lt;=Inputs!$B$13,IF(7&lt;=Inputs!$B$8,IF(Inputs!$B$12&gt;0,MAX(MIN(NORM.INV(RAND(),LOOKUP(V2490,Inputs!$J$6:$J$9,Inputs!$G$6:$G$9),LOOKUP(V2490,Inputs!$J$6:$J$9,Inputs!$H$6:$H$9)),Inputs!$B$12),-Inputs!$B$12),NORM.INV(RAND(),LOOKUP(V2490,Inputs!$J$6:$J$9,Inputs!$G$6:$G$9),LOOKUP(V2490,Inputs!$J$6:$J$9,Inputs!$H$6:$H$9))),0),"" )</f>
        <v/>
      </c>
      <c r="M2490" s="26">
        <f>IF($A2490&lt;=Inputs!$B$13,IF(8&lt;=Inputs!$B$8,IF(Inputs!$B$12&gt;0,MAX(MIN(NORM.INV(RAND(),LOOKUP(W2490,Inputs!$J$6:$J$9,Inputs!$G$6:$G$9),LOOKUP(W2490,Inputs!$J$6:$J$9,Inputs!$H$6:$H$9)),Inputs!$B$12),-Inputs!$B$12),NORM.INV(RAND(),LOOKUP(W2490,Inputs!$J$6:$J$9,Inputs!$G$6:$G$9),LOOKUP(W2490,Inputs!$J$6:$J$9,Inputs!$H$6:$H$9))),0),"" )</f>
        <v/>
      </c>
      <c r="N2490" s="26">
        <f>IF($A2490&lt;=Inputs!$B$13,IF(9&lt;=Inputs!$B$8,IF(Inputs!$B$12&gt;0,MAX(MIN(NORM.INV(RAND(),LOOKUP(X2490,Inputs!$J$6:$J$9,Inputs!$G$6:$G$9),LOOKUP(X2490,Inputs!$J$6:$J$9,Inputs!$H$6:$H$9)),Inputs!$B$12),-Inputs!$B$12),NORM.INV(RAND(),LOOKUP(X2490,Inputs!$J$6:$J$9,Inputs!$G$6:$G$9),LOOKUP(X2490,Inputs!$J$6:$J$9,Inputs!$H$6:$H$9))),0),"" )</f>
        <v/>
      </c>
      <c r="O2490" s="26">
        <f>IF($A2490&lt;=Inputs!$B$13,IF(10&lt;=Inputs!$B$8,IF(Inputs!$B$12&gt;0,MAX(MIN(NORM.INV(RAND(),LOOKUP(Y2490,Inputs!$J$6:$J$9,Inputs!$G$6:$G$9),LOOKUP(Y2490,Inputs!$J$6:$J$9,Inputs!$H$6:$H$9)),Inputs!$B$12),-Inputs!$B$12),NORM.INV(RAND(),LOOKUP(Y2490,Inputs!$J$6:$J$9,Inputs!$G$6:$G$9),LOOKUP(Y2490,Inputs!$J$6:$J$9,Inputs!$H$6:$H$9))),0),"" )</f>
        <v/>
      </c>
      <c r="P2490" s="31">
        <f>IF($A2490&lt;=Inputs!$B$13,RAND(),"")</f>
        <v/>
      </c>
      <c r="Q2490" s="31">
        <f>IF($A2490&lt;=Inputs!$B$13,RAND(),"")</f>
        <v/>
      </c>
      <c r="R2490" s="31">
        <f>IF($A2490&lt;=Inputs!$B$13,RAND(),"")</f>
        <v/>
      </c>
      <c r="S2490" s="31">
        <f>IF($A2490&lt;=Inputs!$B$13,RAND(),"")</f>
        <v/>
      </c>
      <c r="T2490" s="31">
        <f>IF($A2490&lt;=Inputs!$B$13,RAND(),"")</f>
        <v/>
      </c>
      <c r="U2490" s="31">
        <f>IF($A2490&lt;=Inputs!$B$13,RAND(),"")</f>
        <v/>
      </c>
      <c r="V2490" s="31">
        <f>IF($A2490&lt;=Inputs!$B$13,RAND(),"")</f>
        <v/>
      </c>
      <c r="W2490" s="31">
        <f>IF($A2490&lt;=Inputs!$B$13,RAND(),"")</f>
        <v/>
      </c>
      <c r="X2490" s="31">
        <f>IF($A2490&lt;=Inputs!$B$13,RAND(),"")</f>
        <v/>
      </c>
      <c r="Y2490" s="31">
        <f>IF($A2490&lt;=Inputs!$B$13,RAND(),"")</f>
        <v/>
      </c>
    </row>
    <row r="2491">
      <c r="A2491" t="n">
        <v>2486</v>
      </c>
      <c r="B2491" s="26">
        <f>IF($A2491&lt;=Inputs!$B$13,IF(Inputs!$B$8&gt;0,SUM(F2491:O2491)/Inputs!$B$8,0),"")</f>
        <v/>
      </c>
      <c r="C2491" s="27">
        <f>IF($A2491&lt;=Inputs!$B$13,B2491/100,"")</f>
        <v/>
      </c>
      <c r="D2491" s="28">
        <f>IF($A2491&lt;=Inputs!$B$13,C2491*Inputs!$B$7,"")</f>
        <v/>
      </c>
      <c r="E2491" s="29">
        <f>IF($A2491&lt;=Inputs!$B$13,IF(D2491&gt;0,1,0),"")</f>
        <v/>
      </c>
      <c r="F2491" s="26">
        <f>IF($A2491&lt;=Inputs!$B$13,IF(1&lt;=Inputs!$B$8,IF(Inputs!$B$12&gt;0,MAX(MIN(NORM.INV(RAND(),LOOKUP(P2491,Inputs!$J$6:$J$9,Inputs!$G$6:$G$9),LOOKUP(P2491,Inputs!$J$6:$J$9,Inputs!$H$6:$H$9)),Inputs!$B$12),-Inputs!$B$12),NORM.INV(RAND(),LOOKUP(P2491,Inputs!$J$6:$J$9,Inputs!$G$6:$G$9),LOOKUP(P2491,Inputs!$J$6:$J$9,Inputs!$H$6:$H$9))),0),"" )</f>
        <v/>
      </c>
      <c r="G2491" s="26">
        <f>IF($A2491&lt;=Inputs!$B$13,IF(2&lt;=Inputs!$B$8,IF(Inputs!$B$12&gt;0,MAX(MIN(NORM.INV(RAND(),LOOKUP(Q2491,Inputs!$J$6:$J$9,Inputs!$G$6:$G$9),LOOKUP(Q2491,Inputs!$J$6:$J$9,Inputs!$H$6:$H$9)),Inputs!$B$12),-Inputs!$B$12),NORM.INV(RAND(),LOOKUP(Q2491,Inputs!$J$6:$J$9,Inputs!$G$6:$G$9),LOOKUP(Q2491,Inputs!$J$6:$J$9,Inputs!$H$6:$H$9))),0),"" )</f>
        <v/>
      </c>
      <c r="H2491" s="26">
        <f>IF($A2491&lt;=Inputs!$B$13,IF(3&lt;=Inputs!$B$8,IF(Inputs!$B$12&gt;0,MAX(MIN(NORM.INV(RAND(),LOOKUP(R2491,Inputs!$J$6:$J$9,Inputs!$G$6:$G$9),LOOKUP(R2491,Inputs!$J$6:$J$9,Inputs!$H$6:$H$9)),Inputs!$B$12),-Inputs!$B$12),NORM.INV(RAND(),LOOKUP(R2491,Inputs!$J$6:$J$9,Inputs!$G$6:$G$9),LOOKUP(R2491,Inputs!$J$6:$J$9,Inputs!$H$6:$H$9))),0),"" )</f>
        <v/>
      </c>
      <c r="I2491" s="26">
        <f>IF($A2491&lt;=Inputs!$B$13,IF(4&lt;=Inputs!$B$8,IF(Inputs!$B$12&gt;0,MAX(MIN(NORM.INV(RAND(),LOOKUP(S2491,Inputs!$J$6:$J$9,Inputs!$G$6:$G$9),LOOKUP(S2491,Inputs!$J$6:$J$9,Inputs!$H$6:$H$9)),Inputs!$B$12),-Inputs!$B$12),NORM.INV(RAND(),LOOKUP(S2491,Inputs!$J$6:$J$9,Inputs!$G$6:$G$9),LOOKUP(S2491,Inputs!$J$6:$J$9,Inputs!$H$6:$H$9))),0),"" )</f>
        <v/>
      </c>
      <c r="J2491" s="26">
        <f>IF($A2491&lt;=Inputs!$B$13,IF(5&lt;=Inputs!$B$8,IF(Inputs!$B$12&gt;0,MAX(MIN(NORM.INV(RAND(),LOOKUP(T2491,Inputs!$J$6:$J$9,Inputs!$G$6:$G$9),LOOKUP(T2491,Inputs!$J$6:$J$9,Inputs!$H$6:$H$9)),Inputs!$B$12),-Inputs!$B$12),NORM.INV(RAND(),LOOKUP(T2491,Inputs!$J$6:$J$9,Inputs!$G$6:$G$9),LOOKUP(T2491,Inputs!$J$6:$J$9,Inputs!$H$6:$H$9))),0),"" )</f>
        <v/>
      </c>
      <c r="K2491" s="26">
        <f>IF($A2491&lt;=Inputs!$B$13,IF(6&lt;=Inputs!$B$8,IF(Inputs!$B$12&gt;0,MAX(MIN(NORM.INV(RAND(),LOOKUP(U2491,Inputs!$J$6:$J$9,Inputs!$G$6:$G$9),LOOKUP(U2491,Inputs!$J$6:$J$9,Inputs!$H$6:$H$9)),Inputs!$B$12),-Inputs!$B$12),NORM.INV(RAND(),LOOKUP(U2491,Inputs!$J$6:$J$9,Inputs!$G$6:$G$9),LOOKUP(U2491,Inputs!$J$6:$J$9,Inputs!$H$6:$H$9))),0),"" )</f>
        <v/>
      </c>
      <c r="L2491" s="26">
        <f>IF($A2491&lt;=Inputs!$B$13,IF(7&lt;=Inputs!$B$8,IF(Inputs!$B$12&gt;0,MAX(MIN(NORM.INV(RAND(),LOOKUP(V2491,Inputs!$J$6:$J$9,Inputs!$G$6:$G$9),LOOKUP(V2491,Inputs!$J$6:$J$9,Inputs!$H$6:$H$9)),Inputs!$B$12),-Inputs!$B$12),NORM.INV(RAND(),LOOKUP(V2491,Inputs!$J$6:$J$9,Inputs!$G$6:$G$9),LOOKUP(V2491,Inputs!$J$6:$J$9,Inputs!$H$6:$H$9))),0),"" )</f>
        <v/>
      </c>
      <c r="M2491" s="26">
        <f>IF($A2491&lt;=Inputs!$B$13,IF(8&lt;=Inputs!$B$8,IF(Inputs!$B$12&gt;0,MAX(MIN(NORM.INV(RAND(),LOOKUP(W2491,Inputs!$J$6:$J$9,Inputs!$G$6:$G$9),LOOKUP(W2491,Inputs!$J$6:$J$9,Inputs!$H$6:$H$9)),Inputs!$B$12),-Inputs!$B$12),NORM.INV(RAND(),LOOKUP(W2491,Inputs!$J$6:$J$9,Inputs!$G$6:$G$9),LOOKUP(W2491,Inputs!$J$6:$J$9,Inputs!$H$6:$H$9))),0),"" )</f>
        <v/>
      </c>
      <c r="N2491" s="26">
        <f>IF($A2491&lt;=Inputs!$B$13,IF(9&lt;=Inputs!$B$8,IF(Inputs!$B$12&gt;0,MAX(MIN(NORM.INV(RAND(),LOOKUP(X2491,Inputs!$J$6:$J$9,Inputs!$G$6:$G$9),LOOKUP(X2491,Inputs!$J$6:$J$9,Inputs!$H$6:$H$9)),Inputs!$B$12),-Inputs!$B$12),NORM.INV(RAND(),LOOKUP(X2491,Inputs!$J$6:$J$9,Inputs!$G$6:$G$9),LOOKUP(X2491,Inputs!$J$6:$J$9,Inputs!$H$6:$H$9))),0),"" )</f>
        <v/>
      </c>
      <c r="O2491" s="26">
        <f>IF($A2491&lt;=Inputs!$B$13,IF(10&lt;=Inputs!$B$8,IF(Inputs!$B$12&gt;0,MAX(MIN(NORM.INV(RAND(),LOOKUP(Y2491,Inputs!$J$6:$J$9,Inputs!$G$6:$G$9),LOOKUP(Y2491,Inputs!$J$6:$J$9,Inputs!$H$6:$H$9)),Inputs!$B$12),-Inputs!$B$12),NORM.INV(RAND(),LOOKUP(Y2491,Inputs!$J$6:$J$9,Inputs!$G$6:$G$9),LOOKUP(Y2491,Inputs!$J$6:$J$9,Inputs!$H$6:$H$9))),0),"" )</f>
        <v/>
      </c>
      <c r="P2491" s="31">
        <f>IF($A2491&lt;=Inputs!$B$13,RAND(),"")</f>
        <v/>
      </c>
      <c r="Q2491" s="31">
        <f>IF($A2491&lt;=Inputs!$B$13,RAND(),"")</f>
        <v/>
      </c>
      <c r="R2491" s="31">
        <f>IF($A2491&lt;=Inputs!$B$13,RAND(),"")</f>
        <v/>
      </c>
      <c r="S2491" s="31">
        <f>IF($A2491&lt;=Inputs!$B$13,RAND(),"")</f>
        <v/>
      </c>
      <c r="T2491" s="31">
        <f>IF($A2491&lt;=Inputs!$B$13,RAND(),"")</f>
        <v/>
      </c>
      <c r="U2491" s="31">
        <f>IF($A2491&lt;=Inputs!$B$13,RAND(),"")</f>
        <v/>
      </c>
      <c r="V2491" s="31">
        <f>IF($A2491&lt;=Inputs!$B$13,RAND(),"")</f>
        <v/>
      </c>
      <c r="W2491" s="31">
        <f>IF($A2491&lt;=Inputs!$B$13,RAND(),"")</f>
        <v/>
      </c>
      <c r="X2491" s="31">
        <f>IF($A2491&lt;=Inputs!$B$13,RAND(),"")</f>
        <v/>
      </c>
      <c r="Y2491" s="31">
        <f>IF($A2491&lt;=Inputs!$B$13,RAND(),"")</f>
        <v/>
      </c>
    </row>
    <row r="2492">
      <c r="A2492" t="n">
        <v>2487</v>
      </c>
      <c r="B2492" s="26">
        <f>IF($A2492&lt;=Inputs!$B$13,IF(Inputs!$B$8&gt;0,SUM(F2492:O2492)/Inputs!$B$8,0),"")</f>
        <v/>
      </c>
      <c r="C2492" s="27">
        <f>IF($A2492&lt;=Inputs!$B$13,B2492/100,"")</f>
        <v/>
      </c>
      <c r="D2492" s="28">
        <f>IF($A2492&lt;=Inputs!$B$13,C2492*Inputs!$B$7,"")</f>
        <v/>
      </c>
      <c r="E2492" s="29">
        <f>IF($A2492&lt;=Inputs!$B$13,IF(D2492&gt;0,1,0),"")</f>
        <v/>
      </c>
      <c r="F2492" s="26">
        <f>IF($A2492&lt;=Inputs!$B$13,IF(1&lt;=Inputs!$B$8,IF(Inputs!$B$12&gt;0,MAX(MIN(NORM.INV(RAND(),LOOKUP(P2492,Inputs!$J$6:$J$9,Inputs!$G$6:$G$9),LOOKUP(P2492,Inputs!$J$6:$J$9,Inputs!$H$6:$H$9)),Inputs!$B$12),-Inputs!$B$12),NORM.INV(RAND(),LOOKUP(P2492,Inputs!$J$6:$J$9,Inputs!$G$6:$G$9),LOOKUP(P2492,Inputs!$J$6:$J$9,Inputs!$H$6:$H$9))),0),"" )</f>
        <v/>
      </c>
      <c r="G2492" s="26">
        <f>IF($A2492&lt;=Inputs!$B$13,IF(2&lt;=Inputs!$B$8,IF(Inputs!$B$12&gt;0,MAX(MIN(NORM.INV(RAND(),LOOKUP(Q2492,Inputs!$J$6:$J$9,Inputs!$G$6:$G$9),LOOKUP(Q2492,Inputs!$J$6:$J$9,Inputs!$H$6:$H$9)),Inputs!$B$12),-Inputs!$B$12),NORM.INV(RAND(),LOOKUP(Q2492,Inputs!$J$6:$J$9,Inputs!$G$6:$G$9),LOOKUP(Q2492,Inputs!$J$6:$J$9,Inputs!$H$6:$H$9))),0),"" )</f>
        <v/>
      </c>
      <c r="H2492" s="26">
        <f>IF($A2492&lt;=Inputs!$B$13,IF(3&lt;=Inputs!$B$8,IF(Inputs!$B$12&gt;0,MAX(MIN(NORM.INV(RAND(),LOOKUP(R2492,Inputs!$J$6:$J$9,Inputs!$G$6:$G$9),LOOKUP(R2492,Inputs!$J$6:$J$9,Inputs!$H$6:$H$9)),Inputs!$B$12),-Inputs!$B$12),NORM.INV(RAND(),LOOKUP(R2492,Inputs!$J$6:$J$9,Inputs!$G$6:$G$9),LOOKUP(R2492,Inputs!$J$6:$J$9,Inputs!$H$6:$H$9))),0),"" )</f>
        <v/>
      </c>
      <c r="I2492" s="26">
        <f>IF($A2492&lt;=Inputs!$B$13,IF(4&lt;=Inputs!$B$8,IF(Inputs!$B$12&gt;0,MAX(MIN(NORM.INV(RAND(),LOOKUP(S2492,Inputs!$J$6:$J$9,Inputs!$G$6:$G$9),LOOKUP(S2492,Inputs!$J$6:$J$9,Inputs!$H$6:$H$9)),Inputs!$B$12),-Inputs!$B$12),NORM.INV(RAND(),LOOKUP(S2492,Inputs!$J$6:$J$9,Inputs!$G$6:$G$9),LOOKUP(S2492,Inputs!$J$6:$J$9,Inputs!$H$6:$H$9))),0),"" )</f>
        <v/>
      </c>
      <c r="J2492" s="26">
        <f>IF($A2492&lt;=Inputs!$B$13,IF(5&lt;=Inputs!$B$8,IF(Inputs!$B$12&gt;0,MAX(MIN(NORM.INV(RAND(),LOOKUP(T2492,Inputs!$J$6:$J$9,Inputs!$G$6:$G$9),LOOKUP(T2492,Inputs!$J$6:$J$9,Inputs!$H$6:$H$9)),Inputs!$B$12),-Inputs!$B$12),NORM.INV(RAND(),LOOKUP(T2492,Inputs!$J$6:$J$9,Inputs!$G$6:$G$9),LOOKUP(T2492,Inputs!$J$6:$J$9,Inputs!$H$6:$H$9))),0),"" )</f>
        <v/>
      </c>
      <c r="K2492" s="26">
        <f>IF($A2492&lt;=Inputs!$B$13,IF(6&lt;=Inputs!$B$8,IF(Inputs!$B$12&gt;0,MAX(MIN(NORM.INV(RAND(),LOOKUP(U2492,Inputs!$J$6:$J$9,Inputs!$G$6:$G$9),LOOKUP(U2492,Inputs!$J$6:$J$9,Inputs!$H$6:$H$9)),Inputs!$B$12),-Inputs!$B$12),NORM.INV(RAND(),LOOKUP(U2492,Inputs!$J$6:$J$9,Inputs!$G$6:$G$9),LOOKUP(U2492,Inputs!$J$6:$J$9,Inputs!$H$6:$H$9))),0),"" )</f>
        <v/>
      </c>
      <c r="L2492" s="26">
        <f>IF($A2492&lt;=Inputs!$B$13,IF(7&lt;=Inputs!$B$8,IF(Inputs!$B$12&gt;0,MAX(MIN(NORM.INV(RAND(),LOOKUP(V2492,Inputs!$J$6:$J$9,Inputs!$G$6:$G$9),LOOKUP(V2492,Inputs!$J$6:$J$9,Inputs!$H$6:$H$9)),Inputs!$B$12),-Inputs!$B$12),NORM.INV(RAND(),LOOKUP(V2492,Inputs!$J$6:$J$9,Inputs!$G$6:$G$9),LOOKUP(V2492,Inputs!$J$6:$J$9,Inputs!$H$6:$H$9))),0),"" )</f>
        <v/>
      </c>
      <c r="M2492" s="26">
        <f>IF($A2492&lt;=Inputs!$B$13,IF(8&lt;=Inputs!$B$8,IF(Inputs!$B$12&gt;0,MAX(MIN(NORM.INV(RAND(),LOOKUP(W2492,Inputs!$J$6:$J$9,Inputs!$G$6:$G$9),LOOKUP(W2492,Inputs!$J$6:$J$9,Inputs!$H$6:$H$9)),Inputs!$B$12),-Inputs!$B$12),NORM.INV(RAND(),LOOKUP(W2492,Inputs!$J$6:$J$9,Inputs!$G$6:$G$9),LOOKUP(W2492,Inputs!$J$6:$J$9,Inputs!$H$6:$H$9))),0),"" )</f>
        <v/>
      </c>
      <c r="N2492" s="26">
        <f>IF($A2492&lt;=Inputs!$B$13,IF(9&lt;=Inputs!$B$8,IF(Inputs!$B$12&gt;0,MAX(MIN(NORM.INV(RAND(),LOOKUP(X2492,Inputs!$J$6:$J$9,Inputs!$G$6:$G$9),LOOKUP(X2492,Inputs!$J$6:$J$9,Inputs!$H$6:$H$9)),Inputs!$B$12),-Inputs!$B$12),NORM.INV(RAND(),LOOKUP(X2492,Inputs!$J$6:$J$9,Inputs!$G$6:$G$9),LOOKUP(X2492,Inputs!$J$6:$J$9,Inputs!$H$6:$H$9))),0),"" )</f>
        <v/>
      </c>
      <c r="O2492" s="26">
        <f>IF($A2492&lt;=Inputs!$B$13,IF(10&lt;=Inputs!$B$8,IF(Inputs!$B$12&gt;0,MAX(MIN(NORM.INV(RAND(),LOOKUP(Y2492,Inputs!$J$6:$J$9,Inputs!$G$6:$G$9),LOOKUP(Y2492,Inputs!$J$6:$J$9,Inputs!$H$6:$H$9)),Inputs!$B$12),-Inputs!$B$12),NORM.INV(RAND(),LOOKUP(Y2492,Inputs!$J$6:$J$9,Inputs!$G$6:$G$9),LOOKUP(Y2492,Inputs!$J$6:$J$9,Inputs!$H$6:$H$9))),0),"" )</f>
        <v/>
      </c>
      <c r="P2492" s="31">
        <f>IF($A2492&lt;=Inputs!$B$13,RAND(),"")</f>
        <v/>
      </c>
      <c r="Q2492" s="31">
        <f>IF($A2492&lt;=Inputs!$B$13,RAND(),"")</f>
        <v/>
      </c>
      <c r="R2492" s="31">
        <f>IF($A2492&lt;=Inputs!$B$13,RAND(),"")</f>
        <v/>
      </c>
      <c r="S2492" s="31">
        <f>IF($A2492&lt;=Inputs!$B$13,RAND(),"")</f>
        <v/>
      </c>
      <c r="T2492" s="31">
        <f>IF($A2492&lt;=Inputs!$B$13,RAND(),"")</f>
        <v/>
      </c>
      <c r="U2492" s="31">
        <f>IF($A2492&lt;=Inputs!$B$13,RAND(),"")</f>
        <v/>
      </c>
      <c r="V2492" s="31">
        <f>IF($A2492&lt;=Inputs!$B$13,RAND(),"")</f>
        <v/>
      </c>
      <c r="W2492" s="31">
        <f>IF($A2492&lt;=Inputs!$B$13,RAND(),"")</f>
        <v/>
      </c>
      <c r="X2492" s="31">
        <f>IF($A2492&lt;=Inputs!$B$13,RAND(),"")</f>
        <v/>
      </c>
      <c r="Y2492" s="31">
        <f>IF($A2492&lt;=Inputs!$B$13,RAND(),"")</f>
        <v/>
      </c>
    </row>
    <row r="2493">
      <c r="A2493" t="n">
        <v>2488</v>
      </c>
      <c r="B2493" s="26">
        <f>IF($A2493&lt;=Inputs!$B$13,IF(Inputs!$B$8&gt;0,SUM(F2493:O2493)/Inputs!$B$8,0),"")</f>
        <v/>
      </c>
      <c r="C2493" s="27">
        <f>IF($A2493&lt;=Inputs!$B$13,B2493/100,"")</f>
        <v/>
      </c>
      <c r="D2493" s="28">
        <f>IF($A2493&lt;=Inputs!$B$13,C2493*Inputs!$B$7,"")</f>
        <v/>
      </c>
      <c r="E2493" s="29">
        <f>IF($A2493&lt;=Inputs!$B$13,IF(D2493&gt;0,1,0),"")</f>
        <v/>
      </c>
      <c r="F2493" s="26">
        <f>IF($A2493&lt;=Inputs!$B$13,IF(1&lt;=Inputs!$B$8,IF(Inputs!$B$12&gt;0,MAX(MIN(NORM.INV(RAND(),LOOKUP(P2493,Inputs!$J$6:$J$9,Inputs!$G$6:$G$9),LOOKUP(P2493,Inputs!$J$6:$J$9,Inputs!$H$6:$H$9)),Inputs!$B$12),-Inputs!$B$12),NORM.INV(RAND(),LOOKUP(P2493,Inputs!$J$6:$J$9,Inputs!$G$6:$G$9),LOOKUP(P2493,Inputs!$J$6:$J$9,Inputs!$H$6:$H$9))),0),"" )</f>
        <v/>
      </c>
      <c r="G2493" s="26">
        <f>IF($A2493&lt;=Inputs!$B$13,IF(2&lt;=Inputs!$B$8,IF(Inputs!$B$12&gt;0,MAX(MIN(NORM.INV(RAND(),LOOKUP(Q2493,Inputs!$J$6:$J$9,Inputs!$G$6:$G$9),LOOKUP(Q2493,Inputs!$J$6:$J$9,Inputs!$H$6:$H$9)),Inputs!$B$12),-Inputs!$B$12),NORM.INV(RAND(),LOOKUP(Q2493,Inputs!$J$6:$J$9,Inputs!$G$6:$G$9),LOOKUP(Q2493,Inputs!$J$6:$J$9,Inputs!$H$6:$H$9))),0),"" )</f>
        <v/>
      </c>
      <c r="H2493" s="26">
        <f>IF($A2493&lt;=Inputs!$B$13,IF(3&lt;=Inputs!$B$8,IF(Inputs!$B$12&gt;0,MAX(MIN(NORM.INV(RAND(),LOOKUP(R2493,Inputs!$J$6:$J$9,Inputs!$G$6:$G$9),LOOKUP(R2493,Inputs!$J$6:$J$9,Inputs!$H$6:$H$9)),Inputs!$B$12),-Inputs!$B$12),NORM.INV(RAND(),LOOKUP(R2493,Inputs!$J$6:$J$9,Inputs!$G$6:$G$9),LOOKUP(R2493,Inputs!$J$6:$J$9,Inputs!$H$6:$H$9))),0),"" )</f>
        <v/>
      </c>
      <c r="I2493" s="26">
        <f>IF($A2493&lt;=Inputs!$B$13,IF(4&lt;=Inputs!$B$8,IF(Inputs!$B$12&gt;0,MAX(MIN(NORM.INV(RAND(),LOOKUP(S2493,Inputs!$J$6:$J$9,Inputs!$G$6:$G$9),LOOKUP(S2493,Inputs!$J$6:$J$9,Inputs!$H$6:$H$9)),Inputs!$B$12),-Inputs!$B$12),NORM.INV(RAND(),LOOKUP(S2493,Inputs!$J$6:$J$9,Inputs!$G$6:$G$9),LOOKUP(S2493,Inputs!$J$6:$J$9,Inputs!$H$6:$H$9))),0),"" )</f>
        <v/>
      </c>
      <c r="J2493" s="26">
        <f>IF($A2493&lt;=Inputs!$B$13,IF(5&lt;=Inputs!$B$8,IF(Inputs!$B$12&gt;0,MAX(MIN(NORM.INV(RAND(),LOOKUP(T2493,Inputs!$J$6:$J$9,Inputs!$G$6:$G$9),LOOKUP(T2493,Inputs!$J$6:$J$9,Inputs!$H$6:$H$9)),Inputs!$B$12),-Inputs!$B$12),NORM.INV(RAND(),LOOKUP(T2493,Inputs!$J$6:$J$9,Inputs!$G$6:$G$9),LOOKUP(T2493,Inputs!$J$6:$J$9,Inputs!$H$6:$H$9))),0),"" )</f>
        <v/>
      </c>
      <c r="K2493" s="26">
        <f>IF($A2493&lt;=Inputs!$B$13,IF(6&lt;=Inputs!$B$8,IF(Inputs!$B$12&gt;0,MAX(MIN(NORM.INV(RAND(),LOOKUP(U2493,Inputs!$J$6:$J$9,Inputs!$G$6:$G$9),LOOKUP(U2493,Inputs!$J$6:$J$9,Inputs!$H$6:$H$9)),Inputs!$B$12),-Inputs!$B$12),NORM.INV(RAND(),LOOKUP(U2493,Inputs!$J$6:$J$9,Inputs!$G$6:$G$9),LOOKUP(U2493,Inputs!$J$6:$J$9,Inputs!$H$6:$H$9))),0),"" )</f>
        <v/>
      </c>
      <c r="L2493" s="26">
        <f>IF($A2493&lt;=Inputs!$B$13,IF(7&lt;=Inputs!$B$8,IF(Inputs!$B$12&gt;0,MAX(MIN(NORM.INV(RAND(),LOOKUP(V2493,Inputs!$J$6:$J$9,Inputs!$G$6:$G$9),LOOKUP(V2493,Inputs!$J$6:$J$9,Inputs!$H$6:$H$9)),Inputs!$B$12),-Inputs!$B$12),NORM.INV(RAND(),LOOKUP(V2493,Inputs!$J$6:$J$9,Inputs!$G$6:$G$9),LOOKUP(V2493,Inputs!$J$6:$J$9,Inputs!$H$6:$H$9))),0),"" )</f>
        <v/>
      </c>
      <c r="M2493" s="26">
        <f>IF($A2493&lt;=Inputs!$B$13,IF(8&lt;=Inputs!$B$8,IF(Inputs!$B$12&gt;0,MAX(MIN(NORM.INV(RAND(),LOOKUP(W2493,Inputs!$J$6:$J$9,Inputs!$G$6:$G$9),LOOKUP(W2493,Inputs!$J$6:$J$9,Inputs!$H$6:$H$9)),Inputs!$B$12),-Inputs!$B$12),NORM.INV(RAND(),LOOKUP(W2493,Inputs!$J$6:$J$9,Inputs!$G$6:$G$9),LOOKUP(W2493,Inputs!$J$6:$J$9,Inputs!$H$6:$H$9))),0),"" )</f>
        <v/>
      </c>
      <c r="N2493" s="26">
        <f>IF($A2493&lt;=Inputs!$B$13,IF(9&lt;=Inputs!$B$8,IF(Inputs!$B$12&gt;0,MAX(MIN(NORM.INV(RAND(),LOOKUP(X2493,Inputs!$J$6:$J$9,Inputs!$G$6:$G$9),LOOKUP(X2493,Inputs!$J$6:$J$9,Inputs!$H$6:$H$9)),Inputs!$B$12),-Inputs!$B$12),NORM.INV(RAND(),LOOKUP(X2493,Inputs!$J$6:$J$9,Inputs!$G$6:$G$9),LOOKUP(X2493,Inputs!$J$6:$J$9,Inputs!$H$6:$H$9))),0),"" )</f>
        <v/>
      </c>
      <c r="O2493" s="26">
        <f>IF($A2493&lt;=Inputs!$B$13,IF(10&lt;=Inputs!$B$8,IF(Inputs!$B$12&gt;0,MAX(MIN(NORM.INV(RAND(),LOOKUP(Y2493,Inputs!$J$6:$J$9,Inputs!$G$6:$G$9),LOOKUP(Y2493,Inputs!$J$6:$J$9,Inputs!$H$6:$H$9)),Inputs!$B$12),-Inputs!$B$12),NORM.INV(RAND(),LOOKUP(Y2493,Inputs!$J$6:$J$9,Inputs!$G$6:$G$9),LOOKUP(Y2493,Inputs!$J$6:$J$9,Inputs!$H$6:$H$9))),0),"" )</f>
        <v/>
      </c>
      <c r="P2493" s="31">
        <f>IF($A2493&lt;=Inputs!$B$13,RAND(),"")</f>
        <v/>
      </c>
      <c r="Q2493" s="31">
        <f>IF($A2493&lt;=Inputs!$B$13,RAND(),"")</f>
        <v/>
      </c>
      <c r="R2493" s="31">
        <f>IF($A2493&lt;=Inputs!$B$13,RAND(),"")</f>
        <v/>
      </c>
      <c r="S2493" s="31">
        <f>IF($A2493&lt;=Inputs!$B$13,RAND(),"")</f>
        <v/>
      </c>
      <c r="T2493" s="31">
        <f>IF($A2493&lt;=Inputs!$B$13,RAND(),"")</f>
        <v/>
      </c>
      <c r="U2493" s="31">
        <f>IF($A2493&lt;=Inputs!$B$13,RAND(),"")</f>
        <v/>
      </c>
      <c r="V2493" s="31">
        <f>IF($A2493&lt;=Inputs!$B$13,RAND(),"")</f>
        <v/>
      </c>
      <c r="W2493" s="31">
        <f>IF($A2493&lt;=Inputs!$B$13,RAND(),"")</f>
        <v/>
      </c>
      <c r="X2493" s="31">
        <f>IF($A2493&lt;=Inputs!$B$13,RAND(),"")</f>
        <v/>
      </c>
      <c r="Y2493" s="31">
        <f>IF($A2493&lt;=Inputs!$B$13,RAND(),"")</f>
        <v/>
      </c>
    </row>
    <row r="2494">
      <c r="A2494" t="n">
        <v>2489</v>
      </c>
      <c r="B2494" s="26">
        <f>IF($A2494&lt;=Inputs!$B$13,IF(Inputs!$B$8&gt;0,SUM(F2494:O2494)/Inputs!$B$8,0),"")</f>
        <v/>
      </c>
      <c r="C2494" s="27">
        <f>IF($A2494&lt;=Inputs!$B$13,B2494/100,"")</f>
        <v/>
      </c>
      <c r="D2494" s="28">
        <f>IF($A2494&lt;=Inputs!$B$13,C2494*Inputs!$B$7,"")</f>
        <v/>
      </c>
      <c r="E2494" s="29">
        <f>IF($A2494&lt;=Inputs!$B$13,IF(D2494&gt;0,1,0),"")</f>
        <v/>
      </c>
      <c r="F2494" s="26">
        <f>IF($A2494&lt;=Inputs!$B$13,IF(1&lt;=Inputs!$B$8,IF(Inputs!$B$12&gt;0,MAX(MIN(NORM.INV(RAND(),LOOKUP(P2494,Inputs!$J$6:$J$9,Inputs!$G$6:$G$9),LOOKUP(P2494,Inputs!$J$6:$J$9,Inputs!$H$6:$H$9)),Inputs!$B$12),-Inputs!$B$12),NORM.INV(RAND(),LOOKUP(P2494,Inputs!$J$6:$J$9,Inputs!$G$6:$G$9),LOOKUP(P2494,Inputs!$J$6:$J$9,Inputs!$H$6:$H$9))),0),"" )</f>
        <v/>
      </c>
      <c r="G2494" s="26">
        <f>IF($A2494&lt;=Inputs!$B$13,IF(2&lt;=Inputs!$B$8,IF(Inputs!$B$12&gt;0,MAX(MIN(NORM.INV(RAND(),LOOKUP(Q2494,Inputs!$J$6:$J$9,Inputs!$G$6:$G$9),LOOKUP(Q2494,Inputs!$J$6:$J$9,Inputs!$H$6:$H$9)),Inputs!$B$12),-Inputs!$B$12),NORM.INV(RAND(),LOOKUP(Q2494,Inputs!$J$6:$J$9,Inputs!$G$6:$G$9),LOOKUP(Q2494,Inputs!$J$6:$J$9,Inputs!$H$6:$H$9))),0),"" )</f>
        <v/>
      </c>
      <c r="H2494" s="26">
        <f>IF($A2494&lt;=Inputs!$B$13,IF(3&lt;=Inputs!$B$8,IF(Inputs!$B$12&gt;0,MAX(MIN(NORM.INV(RAND(),LOOKUP(R2494,Inputs!$J$6:$J$9,Inputs!$G$6:$G$9),LOOKUP(R2494,Inputs!$J$6:$J$9,Inputs!$H$6:$H$9)),Inputs!$B$12),-Inputs!$B$12),NORM.INV(RAND(),LOOKUP(R2494,Inputs!$J$6:$J$9,Inputs!$G$6:$G$9),LOOKUP(R2494,Inputs!$J$6:$J$9,Inputs!$H$6:$H$9))),0),"" )</f>
        <v/>
      </c>
      <c r="I2494" s="26">
        <f>IF($A2494&lt;=Inputs!$B$13,IF(4&lt;=Inputs!$B$8,IF(Inputs!$B$12&gt;0,MAX(MIN(NORM.INV(RAND(),LOOKUP(S2494,Inputs!$J$6:$J$9,Inputs!$G$6:$G$9),LOOKUP(S2494,Inputs!$J$6:$J$9,Inputs!$H$6:$H$9)),Inputs!$B$12),-Inputs!$B$12),NORM.INV(RAND(),LOOKUP(S2494,Inputs!$J$6:$J$9,Inputs!$G$6:$G$9),LOOKUP(S2494,Inputs!$J$6:$J$9,Inputs!$H$6:$H$9))),0),"" )</f>
        <v/>
      </c>
      <c r="J2494" s="26">
        <f>IF($A2494&lt;=Inputs!$B$13,IF(5&lt;=Inputs!$B$8,IF(Inputs!$B$12&gt;0,MAX(MIN(NORM.INV(RAND(),LOOKUP(T2494,Inputs!$J$6:$J$9,Inputs!$G$6:$G$9),LOOKUP(T2494,Inputs!$J$6:$J$9,Inputs!$H$6:$H$9)),Inputs!$B$12),-Inputs!$B$12),NORM.INV(RAND(),LOOKUP(T2494,Inputs!$J$6:$J$9,Inputs!$G$6:$G$9),LOOKUP(T2494,Inputs!$J$6:$J$9,Inputs!$H$6:$H$9))),0),"" )</f>
        <v/>
      </c>
      <c r="K2494" s="26">
        <f>IF($A2494&lt;=Inputs!$B$13,IF(6&lt;=Inputs!$B$8,IF(Inputs!$B$12&gt;0,MAX(MIN(NORM.INV(RAND(),LOOKUP(U2494,Inputs!$J$6:$J$9,Inputs!$G$6:$G$9),LOOKUP(U2494,Inputs!$J$6:$J$9,Inputs!$H$6:$H$9)),Inputs!$B$12),-Inputs!$B$12),NORM.INV(RAND(),LOOKUP(U2494,Inputs!$J$6:$J$9,Inputs!$G$6:$G$9),LOOKUP(U2494,Inputs!$J$6:$J$9,Inputs!$H$6:$H$9))),0),"" )</f>
        <v/>
      </c>
      <c r="L2494" s="26">
        <f>IF($A2494&lt;=Inputs!$B$13,IF(7&lt;=Inputs!$B$8,IF(Inputs!$B$12&gt;0,MAX(MIN(NORM.INV(RAND(),LOOKUP(V2494,Inputs!$J$6:$J$9,Inputs!$G$6:$G$9),LOOKUP(V2494,Inputs!$J$6:$J$9,Inputs!$H$6:$H$9)),Inputs!$B$12),-Inputs!$B$12),NORM.INV(RAND(),LOOKUP(V2494,Inputs!$J$6:$J$9,Inputs!$G$6:$G$9),LOOKUP(V2494,Inputs!$J$6:$J$9,Inputs!$H$6:$H$9))),0),"" )</f>
        <v/>
      </c>
      <c r="M2494" s="26">
        <f>IF($A2494&lt;=Inputs!$B$13,IF(8&lt;=Inputs!$B$8,IF(Inputs!$B$12&gt;0,MAX(MIN(NORM.INV(RAND(),LOOKUP(W2494,Inputs!$J$6:$J$9,Inputs!$G$6:$G$9),LOOKUP(W2494,Inputs!$J$6:$J$9,Inputs!$H$6:$H$9)),Inputs!$B$12),-Inputs!$B$12),NORM.INV(RAND(),LOOKUP(W2494,Inputs!$J$6:$J$9,Inputs!$G$6:$G$9),LOOKUP(W2494,Inputs!$J$6:$J$9,Inputs!$H$6:$H$9))),0),"" )</f>
        <v/>
      </c>
      <c r="N2494" s="26">
        <f>IF($A2494&lt;=Inputs!$B$13,IF(9&lt;=Inputs!$B$8,IF(Inputs!$B$12&gt;0,MAX(MIN(NORM.INV(RAND(),LOOKUP(X2494,Inputs!$J$6:$J$9,Inputs!$G$6:$G$9),LOOKUP(X2494,Inputs!$J$6:$J$9,Inputs!$H$6:$H$9)),Inputs!$B$12),-Inputs!$B$12),NORM.INV(RAND(),LOOKUP(X2494,Inputs!$J$6:$J$9,Inputs!$G$6:$G$9),LOOKUP(X2494,Inputs!$J$6:$J$9,Inputs!$H$6:$H$9))),0),"" )</f>
        <v/>
      </c>
      <c r="O2494" s="26">
        <f>IF($A2494&lt;=Inputs!$B$13,IF(10&lt;=Inputs!$B$8,IF(Inputs!$B$12&gt;0,MAX(MIN(NORM.INV(RAND(),LOOKUP(Y2494,Inputs!$J$6:$J$9,Inputs!$G$6:$G$9),LOOKUP(Y2494,Inputs!$J$6:$J$9,Inputs!$H$6:$H$9)),Inputs!$B$12),-Inputs!$B$12),NORM.INV(RAND(),LOOKUP(Y2494,Inputs!$J$6:$J$9,Inputs!$G$6:$G$9),LOOKUP(Y2494,Inputs!$J$6:$J$9,Inputs!$H$6:$H$9))),0),"" )</f>
        <v/>
      </c>
      <c r="P2494" s="31">
        <f>IF($A2494&lt;=Inputs!$B$13,RAND(),"")</f>
        <v/>
      </c>
      <c r="Q2494" s="31">
        <f>IF($A2494&lt;=Inputs!$B$13,RAND(),"")</f>
        <v/>
      </c>
      <c r="R2494" s="31">
        <f>IF($A2494&lt;=Inputs!$B$13,RAND(),"")</f>
        <v/>
      </c>
      <c r="S2494" s="31">
        <f>IF($A2494&lt;=Inputs!$B$13,RAND(),"")</f>
        <v/>
      </c>
      <c r="T2494" s="31">
        <f>IF($A2494&lt;=Inputs!$B$13,RAND(),"")</f>
        <v/>
      </c>
      <c r="U2494" s="31">
        <f>IF($A2494&lt;=Inputs!$B$13,RAND(),"")</f>
        <v/>
      </c>
      <c r="V2494" s="31">
        <f>IF($A2494&lt;=Inputs!$B$13,RAND(),"")</f>
        <v/>
      </c>
      <c r="W2494" s="31">
        <f>IF($A2494&lt;=Inputs!$B$13,RAND(),"")</f>
        <v/>
      </c>
      <c r="X2494" s="31">
        <f>IF($A2494&lt;=Inputs!$B$13,RAND(),"")</f>
        <v/>
      </c>
      <c r="Y2494" s="31">
        <f>IF($A2494&lt;=Inputs!$B$13,RAND(),"")</f>
        <v/>
      </c>
    </row>
    <row r="2495">
      <c r="A2495" t="n">
        <v>2490</v>
      </c>
      <c r="B2495" s="26">
        <f>IF($A2495&lt;=Inputs!$B$13,IF(Inputs!$B$8&gt;0,SUM(F2495:O2495)/Inputs!$B$8,0),"")</f>
        <v/>
      </c>
      <c r="C2495" s="27">
        <f>IF($A2495&lt;=Inputs!$B$13,B2495/100,"")</f>
        <v/>
      </c>
      <c r="D2495" s="28">
        <f>IF($A2495&lt;=Inputs!$B$13,C2495*Inputs!$B$7,"")</f>
        <v/>
      </c>
      <c r="E2495" s="29">
        <f>IF($A2495&lt;=Inputs!$B$13,IF(D2495&gt;0,1,0),"")</f>
        <v/>
      </c>
      <c r="F2495" s="26">
        <f>IF($A2495&lt;=Inputs!$B$13,IF(1&lt;=Inputs!$B$8,IF(Inputs!$B$12&gt;0,MAX(MIN(NORM.INV(RAND(),LOOKUP(P2495,Inputs!$J$6:$J$9,Inputs!$G$6:$G$9),LOOKUP(P2495,Inputs!$J$6:$J$9,Inputs!$H$6:$H$9)),Inputs!$B$12),-Inputs!$B$12),NORM.INV(RAND(),LOOKUP(P2495,Inputs!$J$6:$J$9,Inputs!$G$6:$G$9),LOOKUP(P2495,Inputs!$J$6:$J$9,Inputs!$H$6:$H$9))),0),"" )</f>
        <v/>
      </c>
      <c r="G2495" s="26">
        <f>IF($A2495&lt;=Inputs!$B$13,IF(2&lt;=Inputs!$B$8,IF(Inputs!$B$12&gt;0,MAX(MIN(NORM.INV(RAND(),LOOKUP(Q2495,Inputs!$J$6:$J$9,Inputs!$G$6:$G$9),LOOKUP(Q2495,Inputs!$J$6:$J$9,Inputs!$H$6:$H$9)),Inputs!$B$12),-Inputs!$B$12),NORM.INV(RAND(),LOOKUP(Q2495,Inputs!$J$6:$J$9,Inputs!$G$6:$G$9),LOOKUP(Q2495,Inputs!$J$6:$J$9,Inputs!$H$6:$H$9))),0),"" )</f>
        <v/>
      </c>
      <c r="H2495" s="26">
        <f>IF($A2495&lt;=Inputs!$B$13,IF(3&lt;=Inputs!$B$8,IF(Inputs!$B$12&gt;0,MAX(MIN(NORM.INV(RAND(),LOOKUP(R2495,Inputs!$J$6:$J$9,Inputs!$G$6:$G$9),LOOKUP(R2495,Inputs!$J$6:$J$9,Inputs!$H$6:$H$9)),Inputs!$B$12),-Inputs!$B$12),NORM.INV(RAND(),LOOKUP(R2495,Inputs!$J$6:$J$9,Inputs!$G$6:$G$9),LOOKUP(R2495,Inputs!$J$6:$J$9,Inputs!$H$6:$H$9))),0),"" )</f>
        <v/>
      </c>
      <c r="I2495" s="26">
        <f>IF($A2495&lt;=Inputs!$B$13,IF(4&lt;=Inputs!$B$8,IF(Inputs!$B$12&gt;0,MAX(MIN(NORM.INV(RAND(),LOOKUP(S2495,Inputs!$J$6:$J$9,Inputs!$G$6:$G$9),LOOKUP(S2495,Inputs!$J$6:$J$9,Inputs!$H$6:$H$9)),Inputs!$B$12),-Inputs!$B$12),NORM.INV(RAND(),LOOKUP(S2495,Inputs!$J$6:$J$9,Inputs!$G$6:$G$9),LOOKUP(S2495,Inputs!$J$6:$J$9,Inputs!$H$6:$H$9))),0),"" )</f>
        <v/>
      </c>
      <c r="J2495" s="26">
        <f>IF($A2495&lt;=Inputs!$B$13,IF(5&lt;=Inputs!$B$8,IF(Inputs!$B$12&gt;0,MAX(MIN(NORM.INV(RAND(),LOOKUP(T2495,Inputs!$J$6:$J$9,Inputs!$G$6:$G$9),LOOKUP(T2495,Inputs!$J$6:$J$9,Inputs!$H$6:$H$9)),Inputs!$B$12),-Inputs!$B$12),NORM.INV(RAND(),LOOKUP(T2495,Inputs!$J$6:$J$9,Inputs!$G$6:$G$9),LOOKUP(T2495,Inputs!$J$6:$J$9,Inputs!$H$6:$H$9))),0),"" )</f>
        <v/>
      </c>
      <c r="K2495" s="26">
        <f>IF($A2495&lt;=Inputs!$B$13,IF(6&lt;=Inputs!$B$8,IF(Inputs!$B$12&gt;0,MAX(MIN(NORM.INV(RAND(),LOOKUP(U2495,Inputs!$J$6:$J$9,Inputs!$G$6:$G$9),LOOKUP(U2495,Inputs!$J$6:$J$9,Inputs!$H$6:$H$9)),Inputs!$B$12),-Inputs!$B$12),NORM.INV(RAND(),LOOKUP(U2495,Inputs!$J$6:$J$9,Inputs!$G$6:$G$9),LOOKUP(U2495,Inputs!$J$6:$J$9,Inputs!$H$6:$H$9))),0),"" )</f>
        <v/>
      </c>
      <c r="L2495" s="26">
        <f>IF($A2495&lt;=Inputs!$B$13,IF(7&lt;=Inputs!$B$8,IF(Inputs!$B$12&gt;0,MAX(MIN(NORM.INV(RAND(),LOOKUP(V2495,Inputs!$J$6:$J$9,Inputs!$G$6:$G$9),LOOKUP(V2495,Inputs!$J$6:$J$9,Inputs!$H$6:$H$9)),Inputs!$B$12),-Inputs!$B$12),NORM.INV(RAND(),LOOKUP(V2495,Inputs!$J$6:$J$9,Inputs!$G$6:$G$9),LOOKUP(V2495,Inputs!$J$6:$J$9,Inputs!$H$6:$H$9))),0),"" )</f>
        <v/>
      </c>
      <c r="M2495" s="26">
        <f>IF($A2495&lt;=Inputs!$B$13,IF(8&lt;=Inputs!$B$8,IF(Inputs!$B$12&gt;0,MAX(MIN(NORM.INV(RAND(),LOOKUP(W2495,Inputs!$J$6:$J$9,Inputs!$G$6:$G$9),LOOKUP(W2495,Inputs!$J$6:$J$9,Inputs!$H$6:$H$9)),Inputs!$B$12),-Inputs!$B$12),NORM.INV(RAND(),LOOKUP(W2495,Inputs!$J$6:$J$9,Inputs!$G$6:$G$9),LOOKUP(W2495,Inputs!$J$6:$J$9,Inputs!$H$6:$H$9))),0),"" )</f>
        <v/>
      </c>
      <c r="N2495" s="26">
        <f>IF($A2495&lt;=Inputs!$B$13,IF(9&lt;=Inputs!$B$8,IF(Inputs!$B$12&gt;0,MAX(MIN(NORM.INV(RAND(),LOOKUP(X2495,Inputs!$J$6:$J$9,Inputs!$G$6:$G$9),LOOKUP(X2495,Inputs!$J$6:$J$9,Inputs!$H$6:$H$9)),Inputs!$B$12),-Inputs!$B$12),NORM.INV(RAND(),LOOKUP(X2495,Inputs!$J$6:$J$9,Inputs!$G$6:$G$9),LOOKUP(X2495,Inputs!$J$6:$J$9,Inputs!$H$6:$H$9))),0),"" )</f>
        <v/>
      </c>
      <c r="O2495" s="26">
        <f>IF($A2495&lt;=Inputs!$B$13,IF(10&lt;=Inputs!$B$8,IF(Inputs!$B$12&gt;0,MAX(MIN(NORM.INV(RAND(),LOOKUP(Y2495,Inputs!$J$6:$J$9,Inputs!$G$6:$G$9),LOOKUP(Y2495,Inputs!$J$6:$J$9,Inputs!$H$6:$H$9)),Inputs!$B$12),-Inputs!$B$12),NORM.INV(RAND(),LOOKUP(Y2495,Inputs!$J$6:$J$9,Inputs!$G$6:$G$9),LOOKUP(Y2495,Inputs!$J$6:$J$9,Inputs!$H$6:$H$9))),0),"" )</f>
        <v/>
      </c>
      <c r="P2495" s="31">
        <f>IF($A2495&lt;=Inputs!$B$13,RAND(),"")</f>
        <v/>
      </c>
      <c r="Q2495" s="31">
        <f>IF($A2495&lt;=Inputs!$B$13,RAND(),"")</f>
        <v/>
      </c>
      <c r="R2495" s="31">
        <f>IF($A2495&lt;=Inputs!$B$13,RAND(),"")</f>
        <v/>
      </c>
      <c r="S2495" s="31">
        <f>IF($A2495&lt;=Inputs!$B$13,RAND(),"")</f>
        <v/>
      </c>
      <c r="T2495" s="31">
        <f>IF($A2495&lt;=Inputs!$B$13,RAND(),"")</f>
        <v/>
      </c>
      <c r="U2495" s="31">
        <f>IF($A2495&lt;=Inputs!$B$13,RAND(),"")</f>
        <v/>
      </c>
      <c r="V2495" s="31">
        <f>IF($A2495&lt;=Inputs!$B$13,RAND(),"")</f>
        <v/>
      </c>
      <c r="W2495" s="31">
        <f>IF($A2495&lt;=Inputs!$B$13,RAND(),"")</f>
        <v/>
      </c>
      <c r="X2495" s="31">
        <f>IF($A2495&lt;=Inputs!$B$13,RAND(),"")</f>
        <v/>
      </c>
      <c r="Y2495" s="31">
        <f>IF($A2495&lt;=Inputs!$B$13,RAND(),"")</f>
        <v/>
      </c>
    </row>
    <row r="2496">
      <c r="A2496" t="n">
        <v>2491</v>
      </c>
      <c r="B2496" s="26">
        <f>IF($A2496&lt;=Inputs!$B$13,IF(Inputs!$B$8&gt;0,SUM(F2496:O2496)/Inputs!$B$8,0),"")</f>
        <v/>
      </c>
      <c r="C2496" s="27">
        <f>IF($A2496&lt;=Inputs!$B$13,B2496/100,"")</f>
        <v/>
      </c>
      <c r="D2496" s="28">
        <f>IF($A2496&lt;=Inputs!$B$13,C2496*Inputs!$B$7,"")</f>
        <v/>
      </c>
      <c r="E2496" s="29">
        <f>IF($A2496&lt;=Inputs!$B$13,IF(D2496&gt;0,1,0),"")</f>
        <v/>
      </c>
      <c r="F2496" s="26">
        <f>IF($A2496&lt;=Inputs!$B$13,IF(1&lt;=Inputs!$B$8,IF(Inputs!$B$12&gt;0,MAX(MIN(NORM.INV(RAND(),LOOKUP(P2496,Inputs!$J$6:$J$9,Inputs!$G$6:$G$9),LOOKUP(P2496,Inputs!$J$6:$J$9,Inputs!$H$6:$H$9)),Inputs!$B$12),-Inputs!$B$12),NORM.INV(RAND(),LOOKUP(P2496,Inputs!$J$6:$J$9,Inputs!$G$6:$G$9),LOOKUP(P2496,Inputs!$J$6:$J$9,Inputs!$H$6:$H$9))),0),"" )</f>
        <v/>
      </c>
      <c r="G2496" s="26">
        <f>IF($A2496&lt;=Inputs!$B$13,IF(2&lt;=Inputs!$B$8,IF(Inputs!$B$12&gt;0,MAX(MIN(NORM.INV(RAND(),LOOKUP(Q2496,Inputs!$J$6:$J$9,Inputs!$G$6:$G$9),LOOKUP(Q2496,Inputs!$J$6:$J$9,Inputs!$H$6:$H$9)),Inputs!$B$12),-Inputs!$B$12),NORM.INV(RAND(),LOOKUP(Q2496,Inputs!$J$6:$J$9,Inputs!$G$6:$G$9),LOOKUP(Q2496,Inputs!$J$6:$J$9,Inputs!$H$6:$H$9))),0),"" )</f>
        <v/>
      </c>
      <c r="H2496" s="26">
        <f>IF($A2496&lt;=Inputs!$B$13,IF(3&lt;=Inputs!$B$8,IF(Inputs!$B$12&gt;0,MAX(MIN(NORM.INV(RAND(),LOOKUP(R2496,Inputs!$J$6:$J$9,Inputs!$G$6:$G$9),LOOKUP(R2496,Inputs!$J$6:$J$9,Inputs!$H$6:$H$9)),Inputs!$B$12),-Inputs!$B$12),NORM.INV(RAND(),LOOKUP(R2496,Inputs!$J$6:$J$9,Inputs!$G$6:$G$9),LOOKUP(R2496,Inputs!$J$6:$J$9,Inputs!$H$6:$H$9))),0),"" )</f>
        <v/>
      </c>
      <c r="I2496" s="26">
        <f>IF($A2496&lt;=Inputs!$B$13,IF(4&lt;=Inputs!$B$8,IF(Inputs!$B$12&gt;0,MAX(MIN(NORM.INV(RAND(),LOOKUP(S2496,Inputs!$J$6:$J$9,Inputs!$G$6:$G$9),LOOKUP(S2496,Inputs!$J$6:$J$9,Inputs!$H$6:$H$9)),Inputs!$B$12),-Inputs!$B$12),NORM.INV(RAND(),LOOKUP(S2496,Inputs!$J$6:$J$9,Inputs!$G$6:$G$9),LOOKUP(S2496,Inputs!$J$6:$J$9,Inputs!$H$6:$H$9))),0),"" )</f>
        <v/>
      </c>
      <c r="J2496" s="26">
        <f>IF($A2496&lt;=Inputs!$B$13,IF(5&lt;=Inputs!$B$8,IF(Inputs!$B$12&gt;0,MAX(MIN(NORM.INV(RAND(),LOOKUP(T2496,Inputs!$J$6:$J$9,Inputs!$G$6:$G$9),LOOKUP(T2496,Inputs!$J$6:$J$9,Inputs!$H$6:$H$9)),Inputs!$B$12),-Inputs!$B$12),NORM.INV(RAND(),LOOKUP(T2496,Inputs!$J$6:$J$9,Inputs!$G$6:$G$9),LOOKUP(T2496,Inputs!$J$6:$J$9,Inputs!$H$6:$H$9))),0),"" )</f>
        <v/>
      </c>
      <c r="K2496" s="26">
        <f>IF($A2496&lt;=Inputs!$B$13,IF(6&lt;=Inputs!$B$8,IF(Inputs!$B$12&gt;0,MAX(MIN(NORM.INV(RAND(),LOOKUP(U2496,Inputs!$J$6:$J$9,Inputs!$G$6:$G$9),LOOKUP(U2496,Inputs!$J$6:$J$9,Inputs!$H$6:$H$9)),Inputs!$B$12),-Inputs!$B$12),NORM.INV(RAND(),LOOKUP(U2496,Inputs!$J$6:$J$9,Inputs!$G$6:$G$9),LOOKUP(U2496,Inputs!$J$6:$J$9,Inputs!$H$6:$H$9))),0),"" )</f>
        <v/>
      </c>
      <c r="L2496" s="26">
        <f>IF($A2496&lt;=Inputs!$B$13,IF(7&lt;=Inputs!$B$8,IF(Inputs!$B$12&gt;0,MAX(MIN(NORM.INV(RAND(),LOOKUP(V2496,Inputs!$J$6:$J$9,Inputs!$G$6:$G$9),LOOKUP(V2496,Inputs!$J$6:$J$9,Inputs!$H$6:$H$9)),Inputs!$B$12),-Inputs!$B$12),NORM.INV(RAND(),LOOKUP(V2496,Inputs!$J$6:$J$9,Inputs!$G$6:$G$9),LOOKUP(V2496,Inputs!$J$6:$J$9,Inputs!$H$6:$H$9))),0),"" )</f>
        <v/>
      </c>
      <c r="M2496" s="26">
        <f>IF($A2496&lt;=Inputs!$B$13,IF(8&lt;=Inputs!$B$8,IF(Inputs!$B$12&gt;0,MAX(MIN(NORM.INV(RAND(),LOOKUP(W2496,Inputs!$J$6:$J$9,Inputs!$G$6:$G$9),LOOKUP(W2496,Inputs!$J$6:$J$9,Inputs!$H$6:$H$9)),Inputs!$B$12),-Inputs!$B$12),NORM.INV(RAND(),LOOKUP(W2496,Inputs!$J$6:$J$9,Inputs!$G$6:$G$9),LOOKUP(W2496,Inputs!$J$6:$J$9,Inputs!$H$6:$H$9))),0),"" )</f>
        <v/>
      </c>
      <c r="N2496" s="26">
        <f>IF($A2496&lt;=Inputs!$B$13,IF(9&lt;=Inputs!$B$8,IF(Inputs!$B$12&gt;0,MAX(MIN(NORM.INV(RAND(),LOOKUP(X2496,Inputs!$J$6:$J$9,Inputs!$G$6:$G$9),LOOKUP(X2496,Inputs!$J$6:$J$9,Inputs!$H$6:$H$9)),Inputs!$B$12),-Inputs!$B$12),NORM.INV(RAND(),LOOKUP(X2496,Inputs!$J$6:$J$9,Inputs!$G$6:$G$9),LOOKUP(X2496,Inputs!$J$6:$J$9,Inputs!$H$6:$H$9))),0),"" )</f>
        <v/>
      </c>
      <c r="O2496" s="26">
        <f>IF($A2496&lt;=Inputs!$B$13,IF(10&lt;=Inputs!$B$8,IF(Inputs!$B$12&gt;0,MAX(MIN(NORM.INV(RAND(),LOOKUP(Y2496,Inputs!$J$6:$J$9,Inputs!$G$6:$G$9),LOOKUP(Y2496,Inputs!$J$6:$J$9,Inputs!$H$6:$H$9)),Inputs!$B$12),-Inputs!$B$12),NORM.INV(RAND(),LOOKUP(Y2496,Inputs!$J$6:$J$9,Inputs!$G$6:$G$9),LOOKUP(Y2496,Inputs!$J$6:$J$9,Inputs!$H$6:$H$9))),0),"" )</f>
        <v/>
      </c>
      <c r="P2496" s="31">
        <f>IF($A2496&lt;=Inputs!$B$13,RAND(),"")</f>
        <v/>
      </c>
      <c r="Q2496" s="31">
        <f>IF($A2496&lt;=Inputs!$B$13,RAND(),"")</f>
        <v/>
      </c>
      <c r="R2496" s="31">
        <f>IF($A2496&lt;=Inputs!$B$13,RAND(),"")</f>
        <v/>
      </c>
      <c r="S2496" s="31">
        <f>IF($A2496&lt;=Inputs!$B$13,RAND(),"")</f>
        <v/>
      </c>
      <c r="T2496" s="31">
        <f>IF($A2496&lt;=Inputs!$B$13,RAND(),"")</f>
        <v/>
      </c>
      <c r="U2496" s="31">
        <f>IF($A2496&lt;=Inputs!$B$13,RAND(),"")</f>
        <v/>
      </c>
      <c r="V2496" s="31">
        <f>IF($A2496&lt;=Inputs!$B$13,RAND(),"")</f>
        <v/>
      </c>
      <c r="W2496" s="31">
        <f>IF($A2496&lt;=Inputs!$B$13,RAND(),"")</f>
        <v/>
      </c>
      <c r="X2496" s="31">
        <f>IF($A2496&lt;=Inputs!$B$13,RAND(),"")</f>
        <v/>
      </c>
      <c r="Y2496" s="31">
        <f>IF($A2496&lt;=Inputs!$B$13,RAND(),"")</f>
        <v/>
      </c>
    </row>
    <row r="2497">
      <c r="A2497" t="n">
        <v>2492</v>
      </c>
      <c r="B2497" s="26">
        <f>IF($A2497&lt;=Inputs!$B$13,IF(Inputs!$B$8&gt;0,SUM(F2497:O2497)/Inputs!$B$8,0),"")</f>
        <v/>
      </c>
      <c r="C2497" s="27">
        <f>IF($A2497&lt;=Inputs!$B$13,B2497/100,"")</f>
        <v/>
      </c>
      <c r="D2497" s="28">
        <f>IF($A2497&lt;=Inputs!$B$13,C2497*Inputs!$B$7,"")</f>
        <v/>
      </c>
      <c r="E2497" s="29">
        <f>IF($A2497&lt;=Inputs!$B$13,IF(D2497&gt;0,1,0),"")</f>
        <v/>
      </c>
      <c r="F2497" s="26">
        <f>IF($A2497&lt;=Inputs!$B$13,IF(1&lt;=Inputs!$B$8,IF(Inputs!$B$12&gt;0,MAX(MIN(NORM.INV(RAND(),LOOKUP(P2497,Inputs!$J$6:$J$9,Inputs!$G$6:$G$9),LOOKUP(P2497,Inputs!$J$6:$J$9,Inputs!$H$6:$H$9)),Inputs!$B$12),-Inputs!$B$12),NORM.INV(RAND(),LOOKUP(P2497,Inputs!$J$6:$J$9,Inputs!$G$6:$G$9),LOOKUP(P2497,Inputs!$J$6:$J$9,Inputs!$H$6:$H$9))),0),"" )</f>
        <v/>
      </c>
      <c r="G2497" s="26">
        <f>IF($A2497&lt;=Inputs!$B$13,IF(2&lt;=Inputs!$B$8,IF(Inputs!$B$12&gt;0,MAX(MIN(NORM.INV(RAND(),LOOKUP(Q2497,Inputs!$J$6:$J$9,Inputs!$G$6:$G$9),LOOKUP(Q2497,Inputs!$J$6:$J$9,Inputs!$H$6:$H$9)),Inputs!$B$12),-Inputs!$B$12),NORM.INV(RAND(),LOOKUP(Q2497,Inputs!$J$6:$J$9,Inputs!$G$6:$G$9),LOOKUP(Q2497,Inputs!$J$6:$J$9,Inputs!$H$6:$H$9))),0),"" )</f>
        <v/>
      </c>
      <c r="H2497" s="26">
        <f>IF($A2497&lt;=Inputs!$B$13,IF(3&lt;=Inputs!$B$8,IF(Inputs!$B$12&gt;0,MAX(MIN(NORM.INV(RAND(),LOOKUP(R2497,Inputs!$J$6:$J$9,Inputs!$G$6:$G$9),LOOKUP(R2497,Inputs!$J$6:$J$9,Inputs!$H$6:$H$9)),Inputs!$B$12),-Inputs!$B$12),NORM.INV(RAND(),LOOKUP(R2497,Inputs!$J$6:$J$9,Inputs!$G$6:$G$9),LOOKUP(R2497,Inputs!$J$6:$J$9,Inputs!$H$6:$H$9))),0),"" )</f>
        <v/>
      </c>
      <c r="I2497" s="26">
        <f>IF($A2497&lt;=Inputs!$B$13,IF(4&lt;=Inputs!$B$8,IF(Inputs!$B$12&gt;0,MAX(MIN(NORM.INV(RAND(),LOOKUP(S2497,Inputs!$J$6:$J$9,Inputs!$G$6:$G$9),LOOKUP(S2497,Inputs!$J$6:$J$9,Inputs!$H$6:$H$9)),Inputs!$B$12),-Inputs!$B$12),NORM.INV(RAND(),LOOKUP(S2497,Inputs!$J$6:$J$9,Inputs!$G$6:$G$9),LOOKUP(S2497,Inputs!$J$6:$J$9,Inputs!$H$6:$H$9))),0),"" )</f>
        <v/>
      </c>
      <c r="J2497" s="26">
        <f>IF($A2497&lt;=Inputs!$B$13,IF(5&lt;=Inputs!$B$8,IF(Inputs!$B$12&gt;0,MAX(MIN(NORM.INV(RAND(),LOOKUP(T2497,Inputs!$J$6:$J$9,Inputs!$G$6:$G$9),LOOKUP(T2497,Inputs!$J$6:$J$9,Inputs!$H$6:$H$9)),Inputs!$B$12),-Inputs!$B$12),NORM.INV(RAND(),LOOKUP(T2497,Inputs!$J$6:$J$9,Inputs!$G$6:$G$9),LOOKUP(T2497,Inputs!$J$6:$J$9,Inputs!$H$6:$H$9))),0),"" )</f>
        <v/>
      </c>
      <c r="K2497" s="26">
        <f>IF($A2497&lt;=Inputs!$B$13,IF(6&lt;=Inputs!$B$8,IF(Inputs!$B$12&gt;0,MAX(MIN(NORM.INV(RAND(),LOOKUP(U2497,Inputs!$J$6:$J$9,Inputs!$G$6:$G$9),LOOKUP(U2497,Inputs!$J$6:$J$9,Inputs!$H$6:$H$9)),Inputs!$B$12),-Inputs!$B$12),NORM.INV(RAND(),LOOKUP(U2497,Inputs!$J$6:$J$9,Inputs!$G$6:$G$9),LOOKUP(U2497,Inputs!$J$6:$J$9,Inputs!$H$6:$H$9))),0),"" )</f>
        <v/>
      </c>
      <c r="L2497" s="26">
        <f>IF($A2497&lt;=Inputs!$B$13,IF(7&lt;=Inputs!$B$8,IF(Inputs!$B$12&gt;0,MAX(MIN(NORM.INV(RAND(),LOOKUP(V2497,Inputs!$J$6:$J$9,Inputs!$G$6:$G$9),LOOKUP(V2497,Inputs!$J$6:$J$9,Inputs!$H$6:$H$9)),Inputs!$B$12),-Inputs!$B$12),NORM.INV(RAND(),LOOKUP(V2497,Inputs!$J$6:$J$9,Inputs!$G$6:$G$9),LOOKUP(V2497,Inputs!$J$6:$J$9,Inputs!$H$6:$H$9))),0),"" )</f>
        <v/>
      </c>
      <c r="M2497" s="26">
        <f>IF($A2497&lt;=Inputs!$B$13,IF(8&lt;=Inputs!$B$8,IF(Inputs!$B$12&gt;0,MAX(MIN(NORM.INV(RAND(),LOOKUP(W2497,Inputs!$J$6:$J$9,Inputs!$G$6:$G$9),LOOKUP(W2497,Inputs!$J$6:$J$9,Inputs!$H$6:$H$9)),Inputs!$B$12),-Inputs!$B$12),NORM.INV(RAND(),LOOKUP(W2497,Inputs!$J$6:$J$9,Inputs!$G$6:$G$9),LOOKUP(W2497,Inputs!$J$6:$J$9,Inputs!$H$6:$H$9))),0),"" )</f>
        <v/>
      </c>
      <c r="N2497" s="26">
        <f>IF($A2497&lt;=Inputs!$B$13,IF(9&lt;=Inputs!$B$8,IF(Inputs!$B$12&gt;0,MAX(MIN(NORM.INV(RAND(),LOOKUP(X2497,Inputs!$J$6:$J$9,Inputs!$G$6:$G$9),LOOKUP(X2497,Inputs!$J$6:$J$9,Inputs!$H$6:$H$9)),Inputs!$B$12),-Inputs!$B$12),NORM.INV(RAND(),LOOKUP(X2497,Inputs!$J$6:$J$9,Inputs!$G$6:$G$9),LOOKUP(X2497,Inputs!$J$6:$J$9,Inputs!$H$6:$H$9))),0),"" )</f>
        <v/>
      </c>
      <c r="O2497" s="26">
        <f>IF($A2497&lt;=Inputs!$B$13,IF(10&lt;=Inputs!$B$8,IF(Inputs!$B$12&gt;0,MAX(MIN(NORM.INV(RAND(),LOOKUP(Y2497,Inputs!$J$6:$J$9,Inputs!$G$6:$G$9),LOOKUP(Y2497,Inputs!$J$6:$J$9,Inputs!$H$6:$H$9)),Inputs!$B$12),-Inputs!$B$12),NORM.INV(RAND(),LOOKUP(Y2497,Inputs!$J$6:$J$9,Inputs!$G$6:$G$9),LOOKUP(Y2497,Inputs!$J$6:$J$9,Inputs!$H$6:$H$9))),0),"" )</f>
        <v/>
      </c>
      <c r="P2497" s="31">
        <f>IF($A2497&lt;=Inputs!$B$13,RAND(),"")</f>
        <v/>
      </c>
      <c r="Q2497" s="31">
        <f>IF($A2497&lt;=Inputs!$B$13,RAND(),"")</f>
        <v/>
      </c>
      <c r="R2497" s="31">
        <f>IF($A2497&lt;=Inputs!$B$13,RAND(),"")</f>
        <v/>
      </c>
      <c r="S2497" s="31">
        <f>IF($A2497&lt;=Inputs!$B$13,RAND(),"")</f>
        <v/>
      </c>
      <c r="T2497" s="31">
        <f>IF($A2497&lt;=Inputs!$B$13,RAND(),"")</f>
        <v/>
      </c>
      <c r="U2497" s="31">
        <f>IF($A2497&lt;=Inputs!$B$13,RAND(),"")</f>
        <v/>
      </c>
      <c r="V2497" s="31">
        <f>IF($A2497&lt;=Inputs!$B$13,RAND(),"")</f>
        <v/>
      </c>
      <c r="W2497" s="31">
        <f>IF($A2497&lt;=Inputs!$B$13,RAND(),"")</f>
        <v/>
      </c>
      <c r="X2497" s="31">
        <f>IF($A2497&lt;=Inputs!$B$13,RAND(),"")</f>
        <v/>
      </c>
      <c r="Y2497" s="31">
        <f>IF($A2497&lt;=Inputs!$B$13,RAND(),"")</f>
        <v/>
      </c>
    </row>
    <row r="2498">
      <c r="A2498" t="n">
        <v>2493</v>
      </c>
      <c r="B2498" s="26">
        <f>IF($A2498&lt;=Inputs!$B$13,IF(Inputs!$B$8&gt;0,SUM(F2498:O2498)/Inputs!$B$8,0),"")</f>
        <v/>
      </c>
      <c r="C2498" s="27">
        <f>IF($A2498&lt;=Inputs!$B$13,B2498/100,"")</f>
        <v/>
      </c>
      <c r="D2498" s="28">
        <f>IF($A2498&lt;=Inputs!$B$13,C2498*Inputs!$B$7,"")</f>
        <v/>
      </c>
      <c r="E2498" s="29">
        <f>IF($A2498&lt;=Inputs!$B$13,IF(D2498&gt;0,1,0),"")</f>
        <v/>
      </c>
      <c r="F2498" s="26">
        <f>IF($A2498&lt;=Inputs!$B$13,IF(1&lt;=Inputs!$B$8,IF(Inputs!$B$12&gt;0,MAX(MIN(NORM.INV(RAND(),LOOKUP(P2498,Inputs!$J$6:$J$9,Inputs!$G$6:$G$9),LOOKUP(P2498,Inputs!$J$6:$J$9,Inputs!$H$6:$H$9)),Inputs!$B$12),-Inputs!$B$12),NORM.INV(RAND(),LOOKUP(P2498,Inputs!$J$6:$J$9,Inputs!$G$6:$G$9),LOOKUP(P2498,Inputs!$J$6:$J$9,Inputs!$H$6:$H$9))),0),"" )</f>
        <v/>
      </c>
      <c r="G2498" s="26">
        <f>IF($A2498&lt;=Inputs!$B$13,IF(2&lt;=Inputs!$B$8,IF(Inputs!$B$12&gt;0,MAX(MIN(NORM.INV(RAND(),LOOKUP(Q2498,Inputs!$J$6:$J$9,Inputs!$G$6:$G$9),LOOKUP(Q2498,Inputs!$J$6:$J$9,Inputs!$H$6:$H$9)),Inputs!$B$12),-Inputs!$B$12),NORM.INV(RAND(),LOOKUP(Q2498,Inputs!$J$6:$J$9,Inputs!$G$6:$G$9),LOOKUP(Q2498,Inputs!$J$6:$J$9,Inputs!$H$6:$H$9))),0),"" )</f>
        <v/>
      </c>
      <c r="H2498" s="26">
        <f>IF($A2498&lt;=Inputs!$B$13,IF(3&lt;=Inputs!$B$8,IF(Inputs!$B$12&gt;0,MAX(MIN(NORM.INV(RAND(),LOOKUP(R2498,Inputs!$J$6:$J$9,Inputs!$G$6:$G$9),LOOKUP(R2498,Inputs!$J$6:$J$9,Inputs!$H$6:$H$9)),Inputs!$B$12),-Inputs!$B$12),NORM.INV(RAND(),LOOKUP(R2498,Inputs!$J$6:$J$9,Inputs!$G$6:$G$9),LOOKUP(R2498,Inputs!$J$6:$J$9,Inputs!$H$6:$H$9))),0),"" )</f>
        <v/>
      </c>
      <c r="I2498" s="26">
        <f>IF($A2498&lt;=Inputs!$B$13,IF(4&lt;=Inputs!$B$8,IF(Inputs!$B$12&gt;0,MAX(MIN(NORM.INV(RAND(),LOOKUP(S2498,Inputs!$J$6:$J$9,Inputs!$G$6:$G$9),LOOKUP(S2498,Inputs!$J$6:$J$9,Inputs!$H$6:$H$9)),Inputs!$B$12),-Inputs!$B$12),NORM.INV(RAND(),LOOKUP(S2498,Inputs!$J$6:$J$9,Inputs!$G$6:$G$9),LOOKUP(S2498,Inputs!$J$6:$J$9,Inputs!$H$6:$H$9))),0),"" )</f>
        <v/>
      </c>
      <c r="J2498" s="26">
        <f>IF($A2498&lt;=Inputs!$B$13,IF(5&lt;=Inputs!$B$8,IF(Inputs!$B$12&gt;0,MAX(MIN(NORM.INV(RAND(),LOOKUP(T2498,Inputs!$J$6:$J$9,Inputs!$G$6:$G$9),LOOKUP(T2498,Inputs!$J$6:$J$9,Inputs!$H$6:$H$9)),Inputs!$B$12),-Inputs!$B$12),NORM.INV(RAND(),LOOKUP(T2498,Inputs!$J$6:$J$9,Inputs!$G$6:$G$9),LOOKUP(T2498,Inputs!$J$6:$J$9,Inputs!$H$6:$H$9))),0),"" )</f>
        <v/>
      </c>
      <c r="K2498" s="26">
        <f>IF($A2498&lt;=Inputs!$B$13,IF(6&lt;=Inputs!$B$8,IF(Inputs!$B$12&gt;0,MAX(MIN(NORM.INV(RAND(),LOOKUP(U2498,Inputs!$J$6:$J$9,Inputs!$G$6:$G$9),LOOKUP(U2498,Inputs!$J$6:$J$9,Inputs!$H$6:$H$9)),Inputs!$B$12),-Inputs!$B$12),NORM.INV(RAND(),LOOKUP(U2498,Inputs!$J$6:$J$9,Inputs!$G$6:$G$9),LOOKUP(U2498,Inputs!$J$6:$J$9,Inputs!$H$6:$H$9))),0),"" )</f>
        <v/>
      </c>
      <c r="L2498" s="26">
        <f>IF($A2498&lt;=Inputs!$B$13,IF(7&lt;=Inputs!$B$8,IF(Inputs!$B$12&gt;0,MAX(MIN(NORM.INV(RAND(),LOOKUP(V2498,Inputs!$J$6:$J$9,Inputs!$G$6:$G$9),LOOKUP(V2498,Inputs!$J$6:$J$9,Inputs!$H$6:$H$9)),Inputs!$B$12),-Inputs!$B$12),NORM.INV(RAND(),LOOKUP(V2498,Inputs!$J$6:$J$9,Inputs!$G$6:$G$9),LOOKUP(V2498,Inputs!$J$6:$J$9,Inputs!$H$6:$H$9))),0),"" )</f>
        <v/>
      </c>
      <c r="M2498" s="26">
        <f>IF($A2498&lt;=Inputs!$B$13,IF(8&lt;=Inputs!$B$8,IF(Inputs!$B$12&gt;0,MAX(MIN(NORM.INV(RAND(),LOOKUP(W2498,Inputs!$J$6:$J$9,Inputs!$G$6:$G$9),LOOKUP(W2498,Inputs!$J$6:$J$9,Inputs!$H$6:$H$9)),Inputs!$B$12),-Inputs!$B$12),NORM.INV(RAND(),LOOKUP(W2498,Inputs!$J$6:$J$9,Inputs!$G$6:$G$9),LOOKUP(W2498,Inputs!$J$6:$J$9,Inputs!$H$6:$H$9))),0),"" )</f>
        <v/>
      </c>
      <c r="N2498" s="26">
        <f>IF($A2498&lt;=Inputs!$B$13,IF(9&lt;=Inputs!$B$8,IF(Inputs!$B$12&gt;0,MAX(MIN(NORM.INV(RAND(),LOOKUP(X2498,Inputs!$J$6:$J$9,Inputs!$G$6:$G$9),LOOKUP(X2498,Inputs!$J$6:$J$9,Inputs!$H$6:$H$9)),Inputs!$B$12),-Inputs!$B$12),NORM.INV(RAND(),LOOKUP(X2498,Inputs!$J$6:$J$9,Inputs!$G$6:$G$9),LOOKUP(X2498,Inputs!$J$6:$J$9,Inputs!$H$6:$H$9))),0),"" )</f>
        <v/>
      </c>
      <c r="O2498" s="26">
        <f>IF($A2498&lt;=Inputs!$B$13,IF(10&lt;=Inputs!$B$8,IF(Inputs!$B$12&gt;0,MAX(MIN(NORM.INV(RAND(),LOOKUP(Y2498,Inputs!$J$6:$J$9,Inputs!$G$6:$G$9),LOOKUP(Y2498,Inputs!$J$6:$J$9,Inputs!$H$6:$H$9)),Inputs!$B$12),-Inputs!$B$12),NORM.INV(RAND(),LOOKUP(Y2498,Inputs!$J$6:$J$9,Inputs!$G$6:$G$9),LOOKUP(Y2498,Inputs!$J$6:$J$9,Inputs!$H$6:$H$9))),0),"" )</f>
        <v/>
      </c>
      <c r="P2498" s="31">
        <f>IF($A2498&lt;=Inputs!$B$13,RAND(),"")</f>
        <v/>
      </c>
      <c r="Q2498" s="31">
        <f>IF($A2498&lt;=Inputs!$B$13,RAND(),"")</f>
        <v/>
      </c>
      <c r="R2498" s="31">
        <f>IF($A2498&lt;=Inputs!$B$13,RAND(),"")</f>
        <v/>
      </c>
      <c r="S2498" s="31">
        <f>IF($A2498&lt;=Inputs!$B$13,RAND(),"")</f>
        <v/>
      </c>
      <c r="T2498" s="31">
        <f>IF($A2498&lt;=Inputs!$B$13,RAND(),"")</f>
        <v/>
      </c>
      <c r="U2498" s="31">
        <f>IF($A2498&lt;=Inputs!$B$13,RAND(),"")</f>
        <v/>
      </c>
      <c r="V2498" s="31">
        <f>IF($A2498&lt;=Inputs!$B$13,RAND(),"")</f>
        <v/>
      </c>
      <c r="W2498" s="31">
        <f>IF($A2498&lt;=Inputs!$B$13,RAND(),"")</f>
        <v/>
      </c>
      <c r="X2498" s="31">
        <f>IF($A2498&lt;=Inputs!$B$13,RAND(),"")</f>
        <v/>
      </c>
      <c r="Y2498" s="31">
        <f>IF($A2498&lt;=Inputs!$B$13,RAND(),"")</f>
        <v/>
      </c>
    </row>
    <row r="2499">
      <c r="A2499" t="n">
        <v>2494</v>
      </c>
      <c r="B2499" s="26">
        <f>IF($A2499&lt;=Inputs!$B$13,IF(Inputs!$B$8&gt;0,SUM(F2499:O2499)/Inputs!$B$8,0),"")</f>
        <v/>
      </c>
      <c r="C2499" s="27">
        <f>IF($A2499&lt;=Inputs!$B$13,B2499/100,"")</f>
        <v/>
      </c>
      <c r="D2499" s="28">
        <f>IF($A2499&lt;=Inputs!$B$13,C2499*Inputs!$B$7,"")</f>
        <v/>
      </c>
      <c r="E2499" s="29">
        <f>IF($A2499&lt;=Inputs!$B$13,IF(D2499&gt;0,1,0),"")</f>
        <v/>
      </c>
      <c r="F2499" s="26">
        <f>IF($A2499&lt;=Inputs!$B$13,IF(1&lt;=Inputs!$B$8,IF(Inputs!$B$12&gt;0,MAX(MIN(NORM.INV(RAND(),LOOKUP(P2499,Inputs!$J$6:$J$9,Inputs!$G$6:$G$9),LOOKUP(P2499,Inputs!$J$6:$J$9,Inputs!$H$6:$H$9)),Inputs!$B$12),-Inputs!$B$12),NORM.INV(RAND(),LOOKUP(P2499,Inputs!$J$6:$J$9,Inputs!$G$6:$G$9),LOOKUP(P2499,Inputs!$J$6:$J$9,Inputs!$H$6:$H$9))),0),"" )</f>
        <v/>
      </c>
      <c r="G2499" s="26">
        <f>IF($A2499&lt;=Inputs!$B$13,IF(2&lt;=Inputs!$B$8,IF(Inputs!$B$12&gt;0,MAX(MIN(NORM.INV(RAND(),LOOKUP(Q2499,Inputs!$J$6:$J$9,Inputs!$G$6:$G$9),LOOKUP(Q2499,Inputs!$J$6:$J$9,Inputs!$H$6:$H$9)),Inputs!$B$12),-Inputs!$B$12),NORM.INV(RAND(),LOOKUP(Q2499,Inputs!$J$6:$J$9,Inputs!$G$6:$G$9),LOOKUP(Q2499,Inputs!$J$6:$J$9,Inputs!$H$6:$H$9))),0),"" )</f>
        <v/>
      </c>
      <c r="H2499" s="26">
        <f>IF($A2499&lt;=Inputs!$B$13,IF(3&lt;=Inputs!$B$8,IF(Inputs!$B$12&gt;0,MAX(MIN(NORM.INV(RAND(),LOOKUP(R2499,Inputs!$J$6:$J$9,Inputs!$G$6:$G$9),LOOKUP(R2499,Inputs!$J$6:$J$9,Inputs!$H$6:$H$9)),Inputs!$B$12),-Inputs!$B$12),NORM.INV(RAND(),LOOKUP(R2499,Inputs!$J$6:$J$9,Inputs!$G$6:$G$9),LOOKUP(R2499,Inputs!$J$6:$J$9,Inputs!$H$6:$H$9))),0),"" )</f>
        <v/>
      </c>
      <c r="I2499" s="26">
        <f>IF($A2499&lt;=Inputs!$B$13,IF(4&lt;=Inputs!$B$8,IF(Inputs!$B$12&gt;0,MAX(MIN(NORM.INV(RAND(),LOOKUP(S2499,Inputs!$J$6:$J$9,Inputs!$G$6:$G$9),LOOKUP(S2499,Inputs!$J$6:$J$9,Inputs!$H$6:$H$9)),Inputs!$B$12),-Inputs!$B$12),NORM.INV(RAND(),LOOKUP(S2499,Inputs!$J$6:$J$9,Inputs!$G$6:$G$9),LOOKUP(S2499,Inputs!$J$6:$J$9,Inputs!$H$6:$H$9))),0),"" )</f>
        <v/>
      </c>
      <c r="J2499" s="26">
        <f>IF($A2499&lt;=Inputs!$B$13,IF(5&lt;=Inputs!$B$8,IF(Inputs!$B$12&gt;0,MAX(MIN(NORM.INV(RAND(),LOOKUP(T2499,Inputs!$J$6:$J$9,Inputs!$G$6:$G$9),LOOKUP(T2499,Inputs!$J$6:$J$9,Inputs!$H$6:$H$9)),Inputs!$B$12),-Inputs!$B$12),NORM.INV(RAND(),LOOKUP(T2499,Inputs!$J$6:$J$9,Inputs!$G$6:$G$9),LOOKUP(T2499,Inputs!$J$6:$J$9,Inputs!$H$6:$H$9))),0),"" )</f>
        <v/>
      </c>
      <c r="K2499" s="26">
        <f>IF($A2499&lt;=Inputs!$B$13,IF(6&lt;=Inputs!$B$8,IF(Inputs!$B$12&gt;0,MAX(MIN(NORM.INV(RAND(),LOOKUP(U2499,Inputs!$J$6:$J$9,Inputs!$G$6:$G$9),LOOKUP(U2499,Inputs!$J$6:$J$9,Inputs!$H$6:$H$9)),Inputs!$B$12),-Inputs!$B$12),NORM.INV(RAND(),LOOKUP(U2499,Inputs!$J$6:$J$9,Inputs!$G$6:$G$9),LOOKUP(U2499,Inputs!$J$6:$J$9,Inputs!$H$6:$H$9))),0),"" )</f>
        <v/>
      </c>
      <c r="L2499" s="26">
        <f>IF($A2499&lt;=Inputs!$B$13,IF(7&lt;=Inputs!$B$8,IF(Inputs!$B$12&gt;0,MAX(MIN(NORM.INV(RAND(),LOOKUP(V2499,Inputs!$J$6:$J$9,Inputs!$G$6:$G$9),LOOKUP(V2499,Inputs!$J$6:$J$9,Inputs!$H$6:$H$9)),Inputs!$B$12),-Inputs!$B$12),NORM.INV(RAND(),LOOKUP(V2499,Inputs!$J$6:$J$9,Inputs!$G$6:$G$9),LOOKUP(V2499,Inputs!$J$6:$J$9,Inputs!$H$6:$H$9))),0),"" )</f>
        <v/>
      </c>
      <c r="M2499" s="26">
        <f>IF($A2499&lt;=Inputs!$B$13,IF(8&lt;=Inputs!$B$8,IF(Inputs!$B$12&gt;0,MAX(MIN(NORM.INV(RAND(),LOOKUP(W2499,Inputs!$J$6:$J$9,Inputs!$G$6:$G$9),LOOKUP(W2499,Inputs!$J$6:$J$9,Inputs!$H$6:$H$9)),Inputs!$B$12),-Inputs!$B$12),NORM.INV(RAND(),LOOKUP(W2499,Inputs!$J$6:$J$9,Inputs!$G$6:$G$9),LOOKUP(W2499,Inputs!$J$6:$J$9,Inputs!$H$6:$H$9))),0),"" )</f>
        <v/>
      </c>
      <c r="N2499" s="26">
        <f>IF($A2499&lt;=Inputs!$B$13,IF(9&lt;=Inputs!$B$8,IF(Inputs!$B$12&gt;0,MAX(MIN(NORM.INV(RAND(),LOOKUP(X2499,Inputs!$J$6:$J$9,Inputs!$G$6:$G$9),LOOKUP(X2499,Inputs!$J$6:$J$9,Inputs!$H$6:$H$9)),Inputs!$B$12),-Inputs!$B$12),NORM.INV(RAND(),LOOKUP(X2499,Inputs!$J$6:$J$9,Inputs!$G$6:$G$9),LOOKUP(X2499,Inputs!$J$6:$J$9,Inputs!$H$6:$H$9))),0),"" )</f>
        <v/>
      </c>
      <c r="O2499" s="26">
        <f>IF($A2499&lt;=Inputs!$B$13,IF(10&lt;=Inputs!$B$8,IF(Inputs!$B$12&gt;0,MAX(MIN(NORM.INV(RAND(),LOOKUP(Y2499,Inputs!$J$6:$J$9,Inputs!$G$6:$G$9),LOOKUP(Y2499,Inputs!$J$6:$J$9,Inputs!$H$6:$H$9)),Inputs!$B$12),-Inputs!$B$12),NORM.INV(RAND(),LOOKUP(Y2499,Inputs!$J$6:$J$9,Inputs!$G$6:$G$9),LOOKUP(Y2499,Inputs!$J$6:$J$9,Inputs!$H$6:$H$9))),0),"" )</f>
        <v/>
      </c>
      <c r="P2499" s="31">
        <f>IF($A2499&lt;=Inputs!$B$13,RAND(),"")</f>
        <v/>
      </c>
      <c r="Q2499" s="31">
        <f>IF($A2499&lt;=Inputs!$B$13,RAND(),"")</f>
        <v/>
      </c>
      <c r="R2499" s="31">
        <f>IF($A2499&lt;=Inputs!$B$13,RAND(),"")</f>
        <v/>
      </c>
      <c r="S2499" s="31">
        <f>IF($A2499&lt;=Inputs!$B$13,RAND(),"")</f>
        <v/>
      </c>
      <c r="T2499" s="31">
        <f>IF($A2499&lt;=Inputs!$B$13,RAND(),"")</f>
        <v/>
      </c>
      <c r="U2499" s="31">
        <f>IF($A2499&lt;=Inputs!$B$13,RAND(),"")</f>
        <v/>
      </c>
      <c r="V2499" s="31">
        <f>IF($A2499&lt;=Inputs!$B$13,RAND(),"")</f>
        <v/>
      </c>
      <c r="W2499" s="31">
        <f>IF($A2499&lt;=Inputs!$B$13,RAND(),"")</f>
        <v/>
      </c>
      <c r="X2499" s="31">
        <f>IF($A2499&lt;=Inputs!$B$13,RAND(),"")</f>
        <v/>
      </c>
      <c r="Y2499" s="31">
        <f>IF($A2499&lt;=Inputs!$B$13,RAND(),"")</f>
        <v/>
      </c>
    </row>
    <row r="2500">
      <c r="A2500" t="n">
        <v>2495</v>
      </c>
      <c r="B2500" s="26">
        <f>IF($A2500&lt;=Inputs!$B$13,IF(Inputs!$B$8&gt;0,SUM(F2500:O2500)/Inputs!$B$8,0),"")</f>
        <v/>
      </c>
      <c r="C2500" s="27">
        <f>IF($A2500&lt;=Inputs!$B$13,B2500/100,"")</f>
        <v/>
      </c>
      <c r="D2500" s="28">
        <f>IF($A2500&lt;=Inputs!$B$13,C2500*Inputs!$B$7,"")</f>
        <v/>
      </c>
      <c r="E2500" s="29">
        <f>IF($A2500&lt;=Inputs!$B$13,IF(D2500&gt;0,1,0),"")</f>
        <v/>
      </c>
      <c r="F2500" s="26">
        <f>IF($A2500&lt;=Inputs!$B$13,IF(1&lt;=Inputs!$B$8,IF(Inputs!$B$12&gt;0,MAX(MIN(NORM.INV(RAND(),LOOKUP(P2500,Inputs!$J$6:$J$9,Inputs!$G$6:$G$9),LOOKUP(P2500,Inputs!$J$6:$J$9,Inputs!$H$6:$H$9)),Inputs!$B$12),-Inputs!$B$12),NORM.INV(RAND(),LOOKUP(P2500,Inputs!$J$6:$J$9,Inputs!$G$6:$G$9),LOOKUP(P2500,Inputs!$J$6:$J$9,Inputs!$H$6:$H$9))),0),"" )</f>
        <v/>
      </c>
      <c r="G2500" s="26">
        <f>IF($A2500&lt;=Inputs!$B$13,IF(2&lt;=Inputs!$B$8,IF(Inputs!$B$12&gt;0,MAX(MIN(NORM.INV(RAND(),LOOKUP(Q2500,Inputs!$J$6:$J$9,Inputs!$G$6:$G$9),LOOKUP(Q2500,Inputs!$J$6:$J$9,Inputs!$H$6:$H$9)),Inputs!$B$12),-Inputs!$B$12),NORM.INV(RAND(),LOOKUP(Q2500,Inputs!$J$6:$J$9,Inputs!$G$6:$G$9),LOOKUP(Q2500,Inputs!$J$6:$J$9,Inputs!$H$6:$H$9))),0),"" )</f>
        <v/>
      </c>
      <c r="H2500" s="26">
        <f>IF($A2500&lt;=Inputs!$B$13,IF(3&lt;=Inputs!$B$8,IF(Inputs!$B$12&gt;0,MAX(MIN(NORM.INV(RAND(),LOOKUP(R2500,Inputs!$J$6:$J$9,Inputs!$G$6:$G$9),LOOKUP(R2500,Inputs!$J$6:$J$9,Inputs!$H$6:$H$9)),Inputs!$B$12),-Inputs!$B$12),NORM.INV(RAND(),LOOKUP(R2500,Inputs!$J$6:$J$9,Inputs!$G$6:$G$9),LOOKUP(R2500,Inputs!$J$6:$J$9,Inputs!$H$6:$H$9))),0),"" )</f>
        <v/>
      </c>
      <c r="I2500" s="26">
        <f>IF($A2500&lt;=Inputs!$B$13,IF(4&lt;=Inputs!$B$8,IF(Inputs!$B$12&gt;0,MAX(MIN(NORM.INV(RAND(),LOOKUP(S2500,Inputs!$J$6:$J$9,Inputs!$G$6:$G$9),LOOKUP(S2500,Inputs!$J$6:$J$9,Inputs!$H$6:$H$9)),Inputs!$B$12),-Inputs!$B$12),NORM.INV(RAND(),LOOKUP(S2500,Inputs!$J$6:$J$9,Inputs!$G$6:$G$9),LOOKUP(S2500,Inputs!$J$6:$J$9,Inputs!$H$6:$H$9))),0),"" )</f>
        <v/>
      </c>
      <c r="J2500" s="26">
        <f>IF($A2500&lt;=Inputs!$B$13,IF(5&lt;=Inputs!$B$8,IF(Inputs!$B$12&gt;0,MAX(MIN(NORM.INV(RAND(),LOOKUP(T2500,Inputs!$J$6:$J$9,Inputs!$G$6:$G$9),LOOKUP(T2500,Inputs!$J$6:$J$9,Inputs!$H$6:$H$9)),Inputs!$B$12),-Inputs!$B$12),NORM.INV(RAND(),LOOKUP(T2500,Inputs!$J$6:$J$9,Inputs!$G$6:$G$9),LOOKUP(T2500,Inputs!$J$6:$J$9,Inputs!$H$6:$H$9))),0),"" )</f>
        <v/>
      </c>
      <c r="K2500" s="26">
        <f>IF($A2500&lt;=Inputs!$B$13,IF(6&lt;=Inputs!$B$8,IF(Inputs!$B$12&gt;0,MAX(MIN(NORM.INV(RAND(),LOOKUP(U2500,Inputs!$J$6:$J$9,Inputs!$G$6:$G$9),LOOKUP(U2500,Inputs!$J$6:$J$9,Inputs!$H$6:$H$9)),Inputs!$B$12),-Inputs!$B$12),NORM.INV(RAND(),LOOKUP(U2500,Inputs!$J$6:$J$9,Inputs!$G$6:$G$9),LOOKUP(U2500,Inputs!$J$6:$J$9,Inputs!$H$6:$H$9))),0),"" )</f>
        <v/>
      </c>
      <c r="L2500" s="26">
        <f>IF($A2500&lt;=Inputs!$B$13,IF(7&lt;=Inputs!$B$8,IF(Inputs!$B$12&gt;0,MAX(MIN(NORM.INV(RAND(),LOOKUP(V2500,Inputs!$J$6:$J$9,Inputs!$G$6:$G$9),LOOKUP(V2500,Inputs!$J$6:$J$9,Inputs!$H$6:$H$9)),Inputs!$B$12),-Inputs!$B$12),NORM.INV(RAND(),LOOKUP(V2500,Inputs!$J$6:$J$9,Inputs!$G$6:$G$9),LOOKUP(V2500,Inputs!$J$6:$J$9,Inputs!$H$6:$H$9))),0),"" )</f>
        <v/>
      </c>
      <c r="M2500" s="26">
        <f>IF($A2500&lt;=Inputs!$B$13,IF(8&lt;=Inputs!$B$8,IF(Inputs!$B$12&gt;0,MAX(MIN(NORM.INV(RAND(),LOOKUP(W2500,Inputs!$J$6:$J$9,Inputs!$G$6:$G$9),LOOKUP(W2500,Inputs!$J$6:$J$9,Inputs!$H$6:$H$9)),Inputs!$B$12),-Inputs!$B$12),NORM.INV(RAND(),LOOKUP(W2500,Inputs!$J$6:$J$9,Inputs!$G$6:$G$9),LOOKUP(W2500,Inputs!$J$6:$J$9,Inputs!$H$6:$H$9))),0),"" )</f>
        <v/>
      </c>
      <c r="N2500" s="26">
        <f>IF($A2500&lt;=Inputs!$B$13,IF(9&lt;=Inputs!$B$8,IF(Inputs!$B$12&gt;0,MAX(MIN(NORM.INV(RAND(),LOOKUP(X2500,Inputs!$J$6:$J$9,Inputs!$G$6:$G$9),LOOKUP(X2500,Inputs!$J$6:$J$9,Inputs!$H$6:$H$9)),Inputs!$B$12),-Inputs!$B$12),NORM.INV(RAND(),LOOKUP(X2500,Inputs!$J$6:$J$9,Inputs!$G$6:$G$9),LOOKUP(X2500,Inputs!$J$6:$J$9,Inputs!$H$6:$H$9))),0),"" )</f>
        <v/>
      </c>
      <c r="O2500" s="26">
        <f>IF($A2500&lt;=Inputs!$B$13,IF(10&lt;=Inputs!$B$8,IF(Inputs!$B$12&gt;0,MAX(MIN(NORM.INV(RAND(),LOOKUP(Y2500,Inputs!$J$6:$J$9,Inputs!$G$6:$G$9),LOOKUP(Y2500,Inputs!$J$6:$J$9,Inputs!$H$6:$H$9)),Inputs!$B$12),-Inputs!$B$12),NORM.INV(RAND(),LOOKUP(Y2500,Inputs!$J$6:$J$9,Inputs!$G$6:$G$9),LOOKUP(Y2500,Inputs!$J$6:$J$9,Inputs!$H$6:$H$9))),0),"" )</f>
        <v/>
      </c>
      <c r="P2500" s="31">
        <f>IF($A2500&lt;=Inputs!$B$13,RAND(),"")</f>
        <v/>
      </c>
      <c r="Q2500" s="31">
        <f>IF($A2500&lt;=Inputs!$B$13,RAND(),"")</f>
        <v/>
      </c>
      <c r="R2500" s="31">
        <f>IF($A2500&lt;=Inputs!$B$13,RAND(),"")</f>
        <v/>
      </c>
      <c r="S2500" s="31">
        <f>IF($A2500&lt;=Inputs!$B$13,RAND(),"")</f>
        <v/>
      </c>
      <c r="T2500" s="31">
        <f>IF($A2500&lt;=Inputs!$B$13,RAND(),"")</f>
        <v/>
      </c>
      <c r="U2500" s="31">
        <f>IF($A2500&lt;=Inputs!$B$13,RAND(),"")</f>
        <v/>
      </c>
      <c r="V2500" s="31">
        <f>IF($A2500&lt;=Inputs!$B$13,RAND(),"")</f>
        <v/>
      </c>
      <c r="W2500" s="31">
        <f>IF($A2500&lt;=Inputs!$B$13,RAND(),"")</f>
        <v/>
      </c>
      <c r="X2500" s="31">
        <f>IF($A2500&lt;=Inputs!$B$13,RAND(),"")</f>
        <v/>
      </c>
      <c r="Y2500" s="31">
        <f>IF($A2500&lt;=Inputs!$B$13,RAND(),"")</f>
        <v/>
      </c>
    </row>
    <row r="2501">
      <c r="A2501" t="n">
        <v>2496</v>
      </c>
      <c r="B2501" s="26">
        <f>IF($A2501&lt;=Inputs!$B$13,IF(Inputs!$B$8&gt;0,SUM(F2501:O2501)/Inputs!$B$8,0),"")</f>
        <v/>
      </c>
      <c r="C2501" s="27">
        <f>IF($A2501&lt;=Inputs!$B$13,B2501/100,"")</f>
        <v/>
      </c>
      <c r="D2501" s="28">
        <f>IF($A2501&lt;=Inputs!$B$13,C2501*Inputs!$B$7,"")</f>
        <v/>
      </c>
      <c r="E2501" s="29">
        <f>IF($A2501&lt;=Inputs!$B$13,IF(D2501&gt;0,1,0),"")</f>
        <v/>
      </c>
      <c r="F2501" s="26">
        <f>IF($A2501&lt;=Inputs!$B$13,IF(1&lt;=Inputs!$B$8,IF(Inputs!$B$12&gt;0,MAX(MIN(NORM.INV(RAND(),LOOKUP(P2501,Inputs!$J$6:$J$9,Inputs!$G$6:$G$9),LOOKUP(P2501,Inputs!$J$6:$J$9,Inputs!$H$6:$H$9)),Inputs!$B$12),-Inputs!$B$12),NORM.INV(RAND(),LOOKUP(P2501,Inputs!$J$6:$J$9,Inputs!$G$6:$G$9),LOOKUP(P2501,Inputs!$J$6:$J$9,Inputs!$H$6:$H$9))),0),"" )</f>
        <v/>
      </c>
      <c r="G2501" s="26">
        <f>IF($A2501&lt;=Inputs!$B$13,IF(2&lt;=Inputs!$B$8,IF(Inputs!$B$12&gt;0,MAX(MIN(NORM.INV(RAND(),LOOKUP(Q2501,Inputs!$J$6:$J$9,Inputs!$G$6:$G$9),LOOKUP(Q2501,Inputs!$J$6:$J$9,Inputs!$H$6:$H$9)),Inputs!$B$12),-Inputs!$B$12),NORM.INV(RAND(),LOOKUP(Q2501,Inputs!$J$6:$J$9,Inputs!$G$6:$G$9),LOOKUP(Q2501,Inputs!$J$6:$J$9,Inputs!$H$6:$H$9))),0),"" )</f>
        <v/>
      </c>
      <c r="H2501" s="26">
        <f>IF($A2501&lt;=Inputs!$B$13,IF(3&lt;=Inputs!$B$8,IF(Inputs!$B$12&gt;0,MAX(MIN(NORM.INV(RAND(),LOOKUP(R2501,Inputs!$J$6:$J$9,Inputs!$G$6:$G$9),LOOKUP(R2501,Inputs!$J$6:$J$9,Inputs!$H$6:$H$9)),Inputs!$B$12),-Inputs!$B$12),NORM.INV(RAND(),LOOKUP(R2501,Inputs!$J$6:$J$9,Inputs!$G$6:$G$9),LOOKUP(R2501,Inputs!$J$6:$J$9,Inputs!$H$6:$H$9))),0),"" )</f>
        <v/>
      </c>
      <c r="I2501" s="26">
        <f>IF($A2501&lt;=Inputs!$B$13,IF(4&lt;=Inputs!$B$8,IF(Inputs!$B$12&gt;0,MAX(MIN(NORM.INV(RAND(),LOOKUP(S2501,Inputs!$J$6:$J$9,Inputs!$G$6:$G$9),LOOKUP(S2501,Inputs!$J$6:$J$9,Inputs!$H$6:$H$9)),Inputs!$B$12),-Inputs!$B$12),NORM.INV(RAND(),LOOKUP(S2501,Inputs!$J$6:$J$9,Inputs!$G$6:$G$9),LOOKUP(S2501,Inputs!$J$6:$J$9,Inputs!$H$6:$H$9))),0),"" )</f>
        <v/>
      </c>
      <c r="J2501" s="26">
        <f>IF($A2501&lt;=Inputs!$B$13,IF(5&lt;=Inputs!$B$8,IF(Inputs!$B$12&gt;0,MAX(MIN(NORM.INV(RAND(),LOOKUP(T2501,Inputs!$J$6:$J$9,Inputs!$G$6:$G$9),LOOKUP(T2501,Inputs!$J$6:$J$9,Inputs!$H$6:$H$9)),Inputs!$B$12),-Inputs!$B$12),NORM.INV(RAND(),LOOKUP(T2501,Inputs!$J$6:$J$9,Inputs!$G$6:$G$9),LOOKUP(T2501,Inputs!$J$6:$J$9,Inputs!$H$6:$H$9))),0),"" )</f>
        <v/>
      </c>
      <c r="K2501" s="26">
        <f>IF($A2501&lt;=Inputs!$B$13,IF(6&lt;=Inputs!$B$8,IF(Inputs!$B$12&gt;0,MAX(MIN(NORM.INV(RAND(),LOOKUP(U2501,Inputs!$J$6:$J$9,Inputs!$G$6:$G$9),LOOKUP(U2501,Inputs!$J$6:$J$9,Inputs!$H$6:$H$9)),Inputs!$B$12),-Inputs!$B$12),NORM.INV(RAND(),LOOKUP(U2501,Inputs!$J$6:$J$9,Inputs!$G$6:$G$9),LOOKUP(U2501,Inputs!$J$6:$J$9,Inputs!$H$6:$H$9))),0),"" )</f>
        <v/>
      </c>
      <c r="L2501" s="26">
        <f>IF($A2501&lt;=Inputs!$B$13,IF(7&lt;=Inputs!$B$8,IF(Inputs!$B$12&gt;0,MAX(MIN(NORM.INV(RAND(),LOOKUP(V2501,Inputs!$J$6:$J$9,Inputs!$G$6:$G$9),LOOKUP(V2501,Inputs!$J$6:$J$9,Inputs!$H$6:$H$9)),Inputs!$B$12),-Inputs!$B$12),NORM.INV(RAND(),LOOKUP(V2501,Inputs!$J$6:$J$9,Inputs!$G$6:$G$9),LOOKUP(V2501,Inputs!$J$6:$J$9,Inputs!$H$6:$H$9))),0),"" )</f>
        <v/>
      </c>
      <c r="M2501" s="26">
        <f>IF($A2501&lt;=Inputs!$B$13,IF(8&lt;=Inputs!$B$8,IF(Inputs!$B$12&gt;0,MAX(MIN(NORM.INV(RAND(),LOOKUP(W2501,Inputs!$J$6:$J$9,Inputs!$G$6:$G$9),LOOKUP(W2501,Inputs!$J$6:$J$9,Inputs!$H$6:$H$9)),Inputs!$B$12),-Inputs!$B$12),NORM.INV(RAND(),LOOKUP(W2501,Inputs!$J$6:$J$9,Inputs!$G$6:$G$9),LOOKUP(W2501,Inputs!$J$6:$J$9,Inputs!$H$6:$H$9))),0),"" )</f>
        <v/>
      </c>
      <c r="N2501" s="26">
        <f>IF($A2501&lt;=Inputs!$B$13,IF(9&lt;=Inputs!$B$8,IF(Inputs!$B$12&gt;0,MAX(MIN(NORM.INV(RAND(),LOOKUP(X2501,Inputs!$J$6:$J$9,Inputs!$G$6:$G$9),LOOKUP(X2501,Inputs!$J$6:$J$9,Inputs!$H$6:$H$9)),Inputs!$B$12),-Inputs!$B$12),NORM.INV(RAND(),LOOKUP(X2501,Inputs!$J$6:$J$9,Inputs!$G$6:$G$9),LOOKUP(X2501,Inputs!$J$6:$J$9,Inputs!$H$6:$H$9))),0),"" )</f>
        <v/>
      </c>
      <c r="O2501" s="26">
        <f>IF($A2501&lt;=Inputs!$B$13,IF(10&lt;=Inputs!$B$8,IF(Inputs!$B$12&gt;0,MAX(MIN(NORM.INV(RAND(),LOOKUP(Y2501,Inputs!$J$6:$J$9,Inputs!$G$6:$G$9),LOOKUP(Y2501,Inputs!$J$6:$J$9,Inputs!$H$6:$H$9)),Inputs!$B$12),-Inputs!$B$12),NORM.INV(RAND(),LOOKUP(Y2501,Inputs!$J$6:$J$9,Inputs!$G$6:$G$9),LOOKUP(Y2501,Inputs!$J$6:$J$9,Inputs!$H$6:$H$9))),0),"" )</f>
        <v/>
      </c>
      <c r="P2501" s="31">
        <f>IF($A2501&lt;=Inputs!$B$13,RAND(),"")</f>
        <v/>
      </c>
      <c r="Q2501" s="31">
        <f>IF($A2501&lt;=Inputs!$B$13,RAND(),"")</f>
        <v/>
      </c>
      <c r="R2501" s="31">
        <f>IF($A2501&lt;=Inputs!$B$13,RAND(),"")</f>
        <v/>
      </c>
      <c r="S2501" s="31">
        <f>IF($A2501&lt;=Inputs!$B$13,RAND(),"")</f>
        <v/>
      </c>
      <c r="T2501" s="31">
        <f>IF($A2501&lt;=Inputs!$B$13,RAND(),"")</f>
        <v/>
      </c>
      <c r="U2501" s="31">
        <f>IF($A2501&lt;=Inputs!$B$13,RAND(),"")</f>
        <v/>
      </c>
      <c r="V2501" s="31">
        <f>IF($A2501&lt;=Inputs!$B$13,RAND(),"")</f>
        <v/>
      </c>
      <c r="W2501" s="31">
        <f>IF($A2501&lt;=Inputs!$B$13,RAND(),"")</f>
        <v/>
      </c>
      <c r="X2501" s="31">
        <f>IF($A2501&lt;=Inputs!$B$13,RAND(),"")</f>
        <v/>
      </c>
      <c r="Y2501" s="31">
        <f>IF($A2501&lt;=Inputs!$B$13,RAND(),"")</f>
        <v/>
      </c>
    </row>
    <row r="2502">
      <c r="A2502" t="n">
        <v>2497</v>
      </c>
      <c r="B2502" s="26">
        <f>IF($A2502&lt;=Inputs!$B$13,IF(Inputs!$B$8&gt;0,SUM(F2502:O2502)/Inputs!$B$8,0),"")</f>
        <v/>
      </c>
      <c r="C2502" s="27">
        <f>IF($A2502&lt;=Inputs!$B$13,B2502/100,"")</f>
        <v/>
      </c>
      <c r="D2502" s="28">
        <f>IF($A2502&lt;=Inputs!$B$13,C2502*Inputs!$B$7,"")</f>
        <v/>
      </c>
      <c r="E2502" s="29">
        <f>IF($A2502&lt;=Inputs!$B$13,IF(D2502&gt;0,1,0),"")</f>
        <v/>
      </c>
      <c r="F2502" s="26">
        <f>IF($A2502&lt;=Inputs!$B$13,IF(1&lt;=Inputs!$B$8,IF(Inputs!$B$12&gt;0,MAX(MIN(NORM.INV(RAND(),LOOKUP(P2502,Inputs!$J$6:$J$9,Inputs!$G$6:$G$9),LOOKUP(P2502,Inputs!$J$6:$J$9,Inputs!$H$6:$H$9)),Inputs!$B$12),-Inputs!$B$12),NORM.INV(RAND(),LOOKUP(P2502,Inputs!$J$6:$J$9,Inputs!$G$6:$G$9),LOOKUP(P2502,Inputs!$J$6:$J$9,Inputs!$H$6:$H$9))),0),"" )</f>
        <v/>
      </c>
      <c r="G2502" s="26">
        <f>IF($A2502&lt;=Inputs!$B$13,IF(2&lt;=Inputs!$B$8,IF(Inputs!$B$12&gt;0,MAX(MIN(NORM.INV(RAND(),LOOKUP(Q2502,Inputs!$J$6:$J$9,Inputs!$G$6:$G$9),LOOKUP(Q2502,Inputs!$J$6:$J$9,Inputs!$H$6:$H$9)),Inputs!$B$12),-Inputs!$B$12),NORM.INV(RAND(),LOOKUP(Q2502,Inputs!$J$6:$J$9,Inputs!$G$6:$G$9),LOOKUP(Q2502,Inputs!$J$6:$J$9,Inputs!$H$6:$H$9))),0),"" )</f>
        <v/>
      </c>
      <c r="H2502" s="26">
        <f>IF($A2502&lt;=Inputs!$B$13,IF(3&lt;=Inputs!$B$8,IF(Inputs!$B$12&gt;0,MAX(MIN(NORM.INV(RAND(),LOOKUP(R2502,Inputs!$J$6:$J$9,Inputs!$G$6:$G$9),LOOKUP(R2502,Inputs!$J$6:$J$9,Inputs!$H$6:$H$9)),Inputs!$B$12),-Inputs!$B$12),NORM.INV(RAND(),LOOKUP(R2502,Inputs!$J$6:$J$9,Inputs!$G$6:$G$9),LOOKUP(R2502,Inputs!$J$6:$J$9,Inputs!$H$6:$H$9))),0),"" )</f>
        <v/>
      </c>
      <c r="I2502" s="26">
        <f>IF($A2502&lt;=Inputs!$B$13,IF(4&lt;=Inputs!$B$8,IF(Inputs!$B$12&gt;0,MAX(MIN(NORM.INV(RAND(),LOOKUP(S2502,Inputs!$J$6:$J$9,Inputs!$G$6:$G$9),LOOKUP(S2502,Inputs!$J$6:$J$9,Inputs!$H$6:$H$9)),Inputs!$B$12),-Inputs!$B$12),NORM.INV(RAND(),LOOKUP(S2502,Inputs!$J$6:$J$9,Inputs!$G$6:$G$9),LOOKUP(S2502,Inputs!$J$6:$J$9,Inputs!$H$6:$H$9))),0),"" )</f>
        <v/>
      </c>
      <c r="J2502" s="26">
        <f>IF($A2502&lt;=Inputs!$B$13,IF(5&lt;=Inputs!$B$8,IF(Inputs!$B$12&gt;0,MAX(MIN(NORM.INV(RAND(),LOOKUP(T2502,Inputs!$J$6:$J$9,Inputs!$G$6:$G$9),LOOKUP(T2502,Inputs!$J$6:$J$9,Inputs!$H$6:$H$9)),Inputs!$B$12),-Inputs!$B$12),NORM.INV(RAND(),LOOKUP(T2502,Inputs!$J$6:$J$9,Inputs!$G$6:$G$9),LOOKUP(T2502,Inputs!$J$6:$J$9,Inputs!$H$6:$H$9))),0),"" )</f>
        <v/>
      </c>
      <c r="K2502" s="26">
        <f>IF($A2502&lt;=Inputs!$B$13,IF(6&lt;=Inputs!$B$8,IF(Inputs!$B$12&gt;0,MAX(MIN(NORM.INV(RAND(),LOOKUP(U2502,Inputs!$J$6:$J$9,Inputs!$G$6:$G$9),LOOKUP(U2502,Inputs!$J$6:$J$9,Inputs!$H$6:$H$9)),Inputs!$B$12),-Inputs!$B$12),NORM.INV(RAND(),LOOKUP(U2502,Inputs!$J$6:$J$9,Inputs!$G$6:$G$9),LOOKUP(U2502,Inputs!$J$6:$J$9,Inputs!$H$6:$H$9))),0),"" )</f>
        <v/>
      </c>
      <c r="L2502" s="26">
        <f>IF($A2502&lt;=Inputs!$B$13,IF(7&lt;=Inputs!$B$8,IF(Inputs!$B$12&gt;0,MAX(MIN(NORM.INV(RAND(),LOOKUP(V2502,Inputs!$J$6:$J$9,Inputs!$G$6:$G$9),LOOKUP(V2502,Inputs!$J$6:$J$9,Inputs!$H$6:$H$9)),Inputs!$B$12),-Inputs!$B$12),NORM.INV(RAND(),LOOKUP(V2502,Inputs!$J$6:$J$9,Inputs!$G$6:$G$9),LOOKUP(V2502,Inputs!$J$6:$J$9,Inputs!$H$6:$H$9))),0),"" )</f>
        <v/>
      </c>
      <c r="M2502" s="26">
        <f>IF($A2502&lt;=Inputs!$B$13,IF(8&lt;=Inputs!$B$8,IF(Inputs!$B$12&gt;0,MAX(MIN(NORM.INV(RAND(),LOOKUP(W2502,Inputs!$J$6:$J$9,Inputs!$G$6:$G$9),LOOKUP(W2502,Inputs!$J$6:$J$9,Inputs!$H$6:$H$9)),Inputs!$B$12),-Inputs!$B$12),NORM.INV(RAND(),LOOKUP(W2502,Inputs!$J$6:$J$9,Inputs!$G$6:$G$9),LOOKUP(W2502,Inputs!$J$6:$J$9,Inputs!$H$6:$H$9))),0),"" )</f>
        <v/>
      </c>
      <c r="N2502" s="26">
        <f>IF($A2502&lt;=Inputs!$B$13,IF(9&lt;=Inputs!$B$8,IF(Inputs!$B$12&gt;0,MAX(MIN(NORM.INV(RAND(),LOOKUP(X2502,Inputs!$J$6:$J$9,Inputs!$G$6:$G$9),LOOKUP(X2502,Inputs!$J$6:$J$9,Inputs!$H$6:$H$9)),Inputs!$B$12),-Inputs!$B$12),NORM.INV(RAND(),LOOKUP(X2502,Inputs!$J$6:$J$9,Inputs!$G$6:$G$9),LOOKUP(X2502,Inputs!$J$6:$J$9,Inputs!$H$6:$H$9))),0),"" )</f>
        <v/>
      </c>
      <c r="O2502" s="26">
        <f>IF($A2502&lt;=Inputs!$B$13,IF(10&lt;=Inputs!$B$8,IF(Inputs!$B$12&gt;0,MAX(MIN(NORM.INV(RAND(),LOOKUP(Y2502,Inputs!$J$6:$J$9,Inputs!$G$6:$G$9),LOOKUP(Y2502,Inputs!$J$6:$J$9,Inputs!$H$6:$H$9)),Inputs!$B$12),-Inputs!$B$12),NORM.INV(RAND(),LOOKUP(Y2502,Inputs!$J$6:$J$9,Inputs!$G$6:$G$9),LOOKUP(Y2502,Inputs!$J$6:$J$9,Inputs!$H$6:$H$9))),0),"" )</f>
        <v/>
      </c>
      <c r="P2502" s="31">
        <f>IF($A2502&lt;=Inputs!$B$13,RAND(),"")</f>
        <v/>
      </c>
      <c r="Q2502" s="31">
        <f>IF($A2502&lt;=Inputs!$B$13,RAND(),"")</f>
        <v/>
      </c>
      <c r="R2502" s="31">
        <f>IF($A2502&lt;=Inputs!$B$13,RAND(),"")</f>
        <v/>
      </c>
      <c r="S2502" s="31">
        <f>IF($A2502&lt;=Inputs!$B$13,RAND(),"")</f>
        <v/>
      </c>
      <c r="T2502" s="31">
        <f>IF($A2502&lt;=Inputs!$B$13,RAND(),"")</f>
        <v/>
      </c>
      <c r="U2502" s="31">
        <f>IF($A2502&lt;=Inputs!$B$13,RAND(),"")</f>
        <v/>
      </c>
      <c r="V2502" s="31">
        <f>IF($A2502&lt;=Inputs!$B$13,RAND(),"")</f>
        <v/>
      </c>
      <c r="W2502" s="31">
        <f>IF($A2502&lt;=Inputs!$B$13,RAND(),"")</f>
        <v/>
      </c>
      <c r="X2502" s="31">
        <f>IF($A2502&lt;=Inputs!$B$13,RAND(),"")</f>
        <v/>
      </c>
      <c r="Y2502" s="31">
        <f>IF($A2502&lt;=Inputs!$B$13,RAND(),"")</f>
        <v/>
      </c>
    </row>
    <row r="2503">
      <c r="A2503" t="n">
        <v>2498</v>
      </c>
      <c r="B2503" s="26">
        <f>IF($A2503&lt;=Inputs!$B$13,IF(Inputs!$B$8&gt;0,SUM(F2503:O2503)/Inputs!$B$8,0),"")</f>
        <v/>
      </c>
      <c r="C2503" s="27">
        <f>IF($A2503&lt;=Inputs!$B$13,B2503/100,"")</f>
        <v/>
      </c>
      <c r="D2503" s="28">
        <f>IF($A2503&lt;=Inputs!$B$13,C2503*Inputs!$B$7,"")</f>
        <v/>
      </c>
      <c r="E2503" s="29">
        <f>IF($A2503&lt;=Inputs!$B$13,IF(D2503&gt;0,1,0),"")</f>
        <v/>
      </c>
      <c r="F2503" s="26">
        <f>IF($A2503&lt;=Inputs!$B$13,IF(1&lt;=Inputs!$B$8,IF(Inputs!$B$12&gt;0,MAX(MIN(NORM.INV(RAND(),LOOKUP(P2503,Inputs!$J$6:$J$9,Inputs!$G$6:$G$9),LOOKUP(P2503,Inputs!$J$6:$J$9,Inputs!$H$6:$H$9)),Inputs!$B$12),-Inputs!$B$12),NORM.INV(RAND(),LOOKUP(P2503,Inputs!$J$6:$J$9,Inputs!$G$6:$G$9),LOOKUP(P2503,Inputs!$J$6:$J$9,Inputs!$H$6:$H$9))),0),"" )</f>
        <v/>
      </c>
      <c r="G2503" s="26">
        <f>IF($A2503&lt;=Inputs!$B$13,IF(2&lt;=Inputs!$B$8,IF(Inputs!$B$12&gt;0,MAX(MIN(NORM.INV(RAND(),LOOKUP(Q2503,Inputs!$J$6:$J$9,Inputs!$G$6:$G$9),LOOKUP(Q2503,Inputs!$J$6:$J$9,Inputs!$H$6:$H$9)),Inputs!$B$12),-Inputs!$B$12),NORM.INV(RAND(),LOOKUP(Q2503,Inputs!$J$6:$J$9,Inputs!$G$6:$G$9),LOOKUP(Q2503,Inputs!$J$6:$J$9,Inputs!$H$6:$H$9))),0),"" )</f>
        <v/>
      </c>
      <c r="H2503" s="26">
        <f>IF($A2503&lt;=Inputs!$B$13,IF(3&lt;=Inputs!$B$8,IF(Inputs!$B$12&gt;0,MAX(MIN(NORM.INV(RAND(),LOOKUP(R2503,Inputs!$J$6:$J$9,Inputs!$G$6:$G$9),LOOKUP(R2503,Inputs!$J$6:$J$9,Inputs!$H$6:$H$9)),Inputs!$B$12),-Inputs!$B$12),NORM.INV(RAND(),LOOKUP(R2503,Inputs!$J$6:$J$9,Inputs!$G$6:$G$9),LOOKUP(R2503,Inputs!$J$6:$J$9,Inputs!$H$6:$H$9))),0),"" )</f>
        <v/>
      </c>
      <c r="I2503" s="26">
        <f>IF($A2503&lt;=Inputs!$B$13,IF(4&lt;=Inputs!$B$8,IF(Inputs!$B$12&gt;0,MAX(MIN(NORM.INV(RAND(),LOOKUP(S2503,Inputs!$J$6:$J$9,Inputs!$G$6:$G$9),LOOKUP(S2503,Inputs!$J$6:$J$9,Inputs!$H$6:$H$9)),Inputs!$B$12),-Inputs!$B$12),NORM.INV(RAND(),LOOKUP(S2503,Inputs!$J$6:$J$9,Inputs!$G$6:$G$9),LOOKUP(S2503,Inputs!$J$6:$J$9,Inputs!$H$6:$H$9))),0),"" )</f>
        <v/>
      </c>
      <c r="J2503" s="26">
        <f>IF($A2503&lt;=Inputs!$B$13,IF(5&lt;=Inputs!$B$8,IF(Inputs!$B$12&gt;0,MAX(MIN(NORM.INV(RAND(),LOOKUP(T2503,Inputs!$J$6:$J$9,Inputs!$G$6:$G$9),LOOKUP(T2503,Inputs!$J$6:$J$9,Inputs!$H$6:$H$9)),Inputs!$B$12),-Inputs!$B$12),NORM.INV(RAND(),LOOKUP(T2503,Inputs!$J$6:$J$9,Inputs!$G$6:$G$9),LOOKUP(T2503,Inputs!$J$6:$J$9,Inputs!$H$6:$H$9))),0),"" )</f>
        <v/>
      </c>
      <c r="K2503" s="26">
        <f>IF($A2503&lt;=Inputs!$B$13,IF(6&lt;=Inputs!$B$8,IF(Inputs!$B$12&gt;0,MAX(MIN(NORM.INV(RAND(),LOOKUP(U2503,Inputs!$J$6:$J$9,Inputs!$G$6:$G$9),LOOKUP(U2503,Inputs!$J$6:$J$9,Inputs!$H$6:$H$9)),Inputs!$B$12),-Inputs!$B$12),NORM.INV(RAND(),LOOKUP(U2503,Inputs!$J$6:$J$9,Inputs!$G$6:$G$9),LOOKUP(U2503,Inputs!$J$6:$J$9,Inputs!$H$6:$H$9))),0),"" )</f>
        <v/>
      </c>
      <c r="L2503" s="26">
        <f>IF($A2503&lt;=Inputs!$B$13,IF(7&lt;=Inputs!$B$8,IF(Inputs!$B$12&gt;0,MAX(MIN(NORM.INV(RAND(),LOOKUP(V2503,Inputs!$J$6:$J$9,Inputs!$G$6:$G$9),LOOKUP(V2503,Inputs!$J$6:$J$9,Inputs!$H$6:$H$9)),Inputs!$B$12),-Inputs!$B$12),NORM.INV(RAND(),LOOKUP(V2503,Inputs!$J$6:$J$9,Inputs!$G$6:$G$9),LOOKUP(V2503,Inputs!$J$6:$J$9,Inputs!$H$6:$H$9))),0),"" )</f>
        <v/>
      </c>
      <c r="M2503" s="26">
        <f>IF($A2503&lt;=Inputs!$B$13,IF(8&lt;=Inputs!$B$8,IF(Inputs!$B$12&gt;0,MAX(MIN(NORM.INV(RAND(),LOOKUP(W2503,Inputs!$J$6:$J$9,Inputs!$G$6:$G$9),LOOKUP(W2503,Inputs!$J$6:$J$9,Inputs!$H$6:$H$9)),Inputs!$B$12),-Inputs!$B$12),NORM.INV(RAND(),LOOKUP(W2503,Inputs!$J$6:$J$9,Inputs!$G$6:$G$9),LOOKUP(W2503,Inputs!$J$6:$J$9,Inputs!$H$6:$H$9))),0),"" )</f>
        <v/>
      </c>
      <c r="N2503" s="26">
        <f>IF($A2503&lt;=Inputs!$B$13,IF(9&lt;=Inputs!$B$8,IF(Inputs!$B$12&gt;0,MAX(MIN(NORM.INV(RAND(),LOOKUP(X2503,Inputs!$J$6:$J$9,Inputs!$G$6:$G$9),LOOKUP(X2503,Inputs!$J$6:$J$9,Inputs!$H$6:$H$9)),Inputs!$B$12),-Inputs!$B$12),NORM.INV(RAND(),LOOKUP(X2503,Inputs!$J$6:$J$9,Inputs!$G$6:$G$9),LOOKUP(X2503,Inputs!$J$6:$J$9,Inputs!$H$6:$H$9))),0),"" )</f>
        <v/>
      </c>
      <c r="O2503" s="26">
        <f>IF($A2503&lt;=Inputs!$B$13,IF(10&lt;=Inputs!$B$8,IF(Inputs!$B$12&gt;0,MAX(MIN(NORM.INV(RAND(),LOOKUP(Y2503,Inputs!$J$6:$J$9,Inputs!$G$6:$G$9),LOOKUP(Y2503,Inputs!$J$6:$J$9,Inputs!$H$6:$H$9)),Inputs!$B$12),-Inputs!$B$12),NORM.INV(RAND(),LOOKUP(Y2503,Inputs!$J$6:$J$9,Inputs!$G$6:$G$9),LOOKUP(Y2503,Inputs!$J$6:$J$9,Inputs!$H$6:$H$9))),0),"" )</f>
        <v/>
      </c>
      <c r="P2503" s="31">
        <f>IF($A2503&lt;=Inputs!$B$13,RAND(),"")</f>
        <v/>
      </c>
      <c r="Q2503" s="31">
        <f>IF($A2503&lt;=Inputs!$B$13,RAND(),"")</f>
        <v/>
      </c>
      <c r="R2503" s="31">
        <f>IF($A2503&lt;=Inputs!$B$13,RAND(),"")</f>
        <v/>
      </c>
      <c r="S2503" s="31">
        <f>IF($A2503&lt;=Inputs!$B$13,RAND(),"")</f>
        <v/>
      </c>
      <c r="T2503" s="31">
        <f>IF($A2503&lt;=Inputs!$B$13,RAND(),"")</f>
        <v/>
      </c>
      <c r="U2503" s="31">
        <f>IF($A2503&lt;=Inputs!$B$13,RAND(),"")</f>
        <v/>
      </c>
      <c r="V2503" s="31">
        <f>IF($A2503&lt;=Inputs!$B$13,RAND(),"")</f>
        <v/>
      </c>
      <c r="W2503" s="31">
        <f>IF($A2503&lt;=Inputs!$B$13,RAND(),"")</f>
        <v/>
      </c>
      <c r="X2503" s="31">
        <f>IF($A2503&lt;=Inputs!$B$13,RAND(),"")</f>
        <v/>
      </c>
      <c r="Y2503" s="31">
        <f>IF($A2503&lt;=Inputs!$B$13,RAND(),"")</f>
        <v/>
      </c>
    </row>
    <row r="2504">
      <c r="A2504" t="n">
        <v>2499</v>
      </c>
      <c r="B2504" s="26">
        <f>IF($A2504&lt;=Inputs!$B$13,IF(Inputs!$B$8&gt;0,SUM(F2504:O2504)/Inputs!$B$8,0),"")</f>
        <v/>
      </c>
      <c r="C2504" s="27">
        <f>IF($A2504&lt;=Inputs!$B$13,B2504/100,"")</f>
        <v/>
      </c>
      <c r="D2504" s="28">
        <f>IF($A2504&lt;=Inputs!$B$13,C2504*Inputs!$B$7,"")</f>
        <v/>
      </c>
      <c r="E2504" s="29">
        <f>IF($A2504&lt;=Inputs!$B$13,IF(D2504&gt;0,1,0),"")</f>
        <v/>
      </c>
      <c r="F2504" s="26">
        <f>IF($A2504&lt;=Inputs!$B$13,IF(1&lt;=Inputs!$B$8,IF(Inputs!$B$12&gt;0,MAX(MIN(NORM.INV(RAND(),LOOKUP(P2504,Inputs!$J$6:$J$9,Inputs!$G$6:$G$9),LOOKUP(P2504,Inputs!$J$6:$J$9,Inputs!$H$6:$H$9)),Inputs!$B$12),-Inputs!$B$12),NORM.INV(RAND(),LOOKUP(P2504,Inputs!$J$6:$J$9,Inputs!$G$6:$G$9),LOOKUP(P2504,Inputs!$J$6:$J$9,Inputs!$H$6:$H$9))),0),"" )</f>
        <v/>
      </c>
      <c r="G2504" s="26">
        <f>IF($A2504&lt;=Inputs!$B$13,IF(2&lt;=Inputs!$B$8,IF(Inputs!$B$12&gt;0,MAX(MIN(NORM.INV(RAND(),LOOKUP(Q2504,Inputs!$J$6:$J$9,Inputs!$G$6:$G$9),LOOKUP(Q2504,Inputs!$J$6:$J$9,Inputs!$H$6:$H$9)),Inputs!$B$12),-Inputs!$B$12),NORM.INV(RAND(),LOOKUP(Q2504,Inputs!$J$6:$J$9,Inputs!$G$6:$G$9),LOOKUP(Q2504,Inputs!$J$6:$J$9,Inputs!$H$6:$H$9))),0),"" )</f>
        <v/>
      </c>
      <c r="H2504" s="26">
        <f>IF($A2504&lt;=Inputs!$B$13,IF(3&lt;=Inputs!$B$8,IF(Inputs!$B$12&gt;0,MAX(MIN(NORM.INV(RAND(),LOOKUP(R2504,Inputs!$J$6:$J$9,Inputs!$G$6:$G$9),LOOKUP(R2504,Inputs!$J$6:$J$9,Inputs!$H$6:$H$9)),Inputs!$B$12),-Inputs!$B$12),NORM.INV(RAND(),LOOKUP(R2504,Inputs!$J$6:$J$9,Inputs!$G$6:$G$9),LOOKUP(R2504,Inputs!$J$6:$J$9,Inputs!$H$6:$H$9))),0),"" )</f>
        <v/>
      </c>
      <c r="I2504" s="26">
        <f>IF($A2504&lt;=Inputs!$B$13,IF(4&lt;=Inputs!$B$8,IF(Inputs!$B$12&gt;0,MAX(MIN(NORM.INV(RAND(),LOOKUP(S2504,Inputs!$J$6:$J$9,Inputs!$G$6:$G$9),LOOKUP(S2504,Inputs!$J$6:$J$9,Inputs!$H$6:$H$9)),Inputs!$B$12),-Inputs!$B$12),NORM.INV(RAND(),LOOKUP(S2504,Inputs!$J$6:$J$9,Inputs!$G$6:$G$9),LOOKUP(S2504,Inputs!$J$6:$J$9,Inputs!$H$6:$H$9))),0),"" )</f>
        <v/>
      </c>
      <c r="J2504" s="26">
        <f>IF($A2504&lt;=Inputs!$B$13,IF(5&lt;=Inputs!$B$8,IF(Inputs!$B$12&gt;0,MAX(MIN(NORM.INV(RAND(),LOOKUP(T2504,Inputs!$J$6:$J$9,Inputs!$G$6:$G$9),LOOKUP(T2504,Inputs!$J$6:$J$9,Inputs!$H$6:$H$9)),Inputs!$B$12),-Inputs!$B$12),NORM.INV(RAND(),LOOKUP(T2504,Inputs!$J$6:$J$9,Inputs!$G$6:$G$9),LOOKUP(T2504,Inputs!$J$6:$J$9,Inputs!$H$6:$H$9))),0),"" )</f>
        <v/>
      </c>
      <c r="K2504" s="26">
        <f>IF($A2504&lt;=Inputs!$B$13,IF(6&lt;=Inputs!$B$8,IF(Inputs!$B$12&gt;0,MAX(MIN(NORM.INV(RAND(),LOOKUP(U2504,Inputs!$J$6:$J$9,Inputs!$G$6:$G$9),LOOKUP(U2504,Inputs!$J$6:$J$9,Inputs!$H$6:$H$9)),Inputs!$B$12),-Inputs!$B$12),NORM.INV(RAND(),LOOKUP(U2504,Inputs!$J$6:$J$9,Inputs!$G$6:$G$9),LOOKUP(U2504,Inputs!$J$6:$J$9,Inputs!$H$6:$H$9))),0),"" )</f>
        <v/>
      </c>
      <c r="L2504" s="26">
        <f>IF($A2504&lt;=Inputs!$B$13,IF(7&lt;=Inputs!$B$8,IF(Inputs!$B$12&gt;0,MAX(MIN(NORM.INV(RAND(),LOOKUP(V2504,Inputs!$J$6:$J$9,Inputs!$G$6:$G$9),LOOKUP(V2504,Inputs!$J$6:$J$9,Inputs!$H$6:$H$9)),Inputs!$B$12),-Inputs!$B$12),NORM.INV(RAND(),LOOKUP(V2504,Inputs!$J$6:$J$9,Inputs!$G$6:$G$9),LOOKUP(V2504,Inputs!$J$6:$J$9,Inputs!$H$6:$H$9))),0),"" )</f>
        <v/>
      </c>
      <c r="M2504" s="26">
        <f>IF($A2504&lt;=Inputs!$B$13,IF(8&lt;=Inputs!$B$8,IF(Inputs!$B$12&gt;0,MAX(MIN(NORM.INV(RAND(),LOOKUP(W2504,Inputs!$J$6:$J$9,Inputs!$G$6:$G$9),LOOKUP(W2504,Inputs!$J$6:$J$9,Inputs!$H$6:$H$9)),Inputs!$B$12),-Inputs!$B$12),NORM.INV(RAND(),LOOKUP(W2504,Inputs!$J$6:$J$9,Inputs!$G$6:$G$9),LOOKUP(W2504,Inputs!$J$6:$J$9,Inputs!$H$6:$H$9))),0),"" )</f>
        <v/>
      </c>
      <c r="N2504" s="26">
        <f>IF($A2504&lt;=Inputs!$B$13,IF(9&lt;=Inputs!$B$8,IF(Inputs!$B$12&gt;0,MAX(MIN(NORM.INV(RAND(),LOOKUP(X2504,Inputs!$J$6:$J$9,Inputs!$G$6:$G$9),LOOKUP(X2504,Inputs!$J$6:$J$9,Inputs!$H$6:$H$9)),Inputs!$B$12),-Inputs!$B$12),NORM.INV(RAND(),LOOKUP(X2504,Inputs!$J$6:$J$9,Inputs!$G$6:$G$9),LOOKUP(X2504,Inputs!$J$6:$J$9,Inputs!$H$6:$H$9))),0),"" )</f>
        <v/>
      </c>
      <c r="O2504" s="26">
        <f>IF($A2504&lt;=Inputs!$B$13,IF(10&lt;=Inputs!$B$8,IF(Inputs!$B$12&gt;0,MAX(MIN(NORM.INV(RAND(),LOOKUP(Y2504,Inputs!$J$6:$J$9,Inputs!$G$6:$G$9),LOOKUP(Y2504,Inputs!$J$6:$J$9,Inputs!$H$6:$H$9)),Inputs!$B$12),-Inputs!$B$12),NORM.INV(RAND(),LOOKUP(Y2504,Inputs!$J$6:$J$9,Inputs!$G$6:$G$9),LOOKUP(Y2504,Inputs!$J$6:$J$9,Inputs!$H$6:$H$9))),0),"" )</f>
        <v/>
      </c>
      <c r="P2504" s="31">
        <f>IF($A2504&lt;=Inputs!$B$13,RAND(),"")</f>
        <v/>
      </c>
      <c r="Q2504" s="31">
        <f>IF($A2504&lt;=Inputs!$B$13,RAND(),"")</f>
        <v/>
      </c>
      <c r="R2504" s="31">
        <f>IF($A2504&lt;=Inputs!$B$13,RAND(),"")</f>
        <v/>
      </c>
      <c r="S2504" s="31">
        <f>IF($A2504&lt;=Inputs!$B$13,RAND(),"")</f>
        <v/>
      </c>
      <c r="T2504" s="31">
        <f>IF($A2504&lt;=Inputs!$B$13,RAND(),"")</f>
        <v/>
      </c>
      <c r="U2504" s="31">
        <f>IF($A2504&lt;=Inputs!$B$13,RAND(),"")</f>
        <v/>
      </c>
      <c r="V2504" s="31">
        <f>IF($A2504&lt;=Inputs!$B$13,RAND(),"")</f>
        <v/>
      </c>
      <c r="W2504" s="31">
        <f>IF($A2504&lt;=Inputs!$B$13,RAND(),"")</f>
        <v/>
      </c>
      <c r="X2504" s="31">
        <f>IF($A2504&lt;=Inputs!$B$13,RAND(),"")</f>
        <v/>
      </c>
      <c r="Y2504" s="31">
        <f>IF($A2504&lt;=Inputs!$B$13,RAND(),"")</f>
        <v/>
      </c>
    </row>
    <row r="2505">
      <c r="A2505" t="n">
        <v>2500</v>
      </c>
      <c r="B2505" s="26">
        <f>IF($A2505&lt;=Inputs!$B$13,IF(Inputs!$B$8&gt;0,SUM(F2505:O2505)/Inputs!$B$8,0),"")</f>
        <v/>
      </c>
      <c r="C2505" s="27">
        <f>IF($A2505&lt;=Inputs!$B$13,B2505/100,"")</f>
        <v/>
      </c>
      <c r="D2505" s="28">
        <f>IF($A2505&lt;=Inputs!$B$13,C2505*Inputs!$B$7,"")</f>
        <v/>
      </c>
      <c r="E2505" s="29">
        <f>IF($A2505&lt;=Inputs!$B$13,IF(D2505&gt;0,1,0),"")</f>
        <v/>
      </c>
      <c r="F2505" s="26">
        <f>IF($A2505&lt;=Inputs!$B$13,IF(1&lt;=Inputs!$B$8,IF(Inputs!$B$12&gt;0,MAX(MIN(NORM.INV(RAND(),LOOKUP(P2505,Inputs!$J$6:$J$9,Inputs!$G$6:$G$9),LOOKUP(P2505,Inputs!$J$6:$J$9,Inputs!$H$6:$H$9)),Inputs!$B$12),-Inputs!$B$12),NORM.INV(RAND(),LOOKUP(P2505,Inputs!$J$6:$J$9,Inputs!$G$6:$G$9),LOOKUP(P2505,Inputs!$J$6:$J$9,Inputs!$H$6:$H$9))),0),"" )</f>
        <v/>
      </c>
      <c r="G2505" s="26">
        <f>IF($A2505&lt;=Inputs!$B$13,IF(2&lt;=Inputs!$B$8,IF(Inputs!$B$12&gt;0,MAX(MIN(NORM.INV(RAND(),LOOKUP(Q2505,Inputs!$J$6:$J$9,Inputs!$G$6:$G$9),LOOKUP(Q2505,Inputs!$J$6:$J$9,Inputs!$H$6:$H$9)),Inputs!$B$12),-Inputs!$B$12),NORM.INV(RAND(),LOOKUP(Q2505,Inputs!$J$6:$J$9,Inputs!$G$6:$G$9),LOOKUP(Q2505,Inputs!$J$6:$J$9,Inputs!$H$6:$H$9))),0),"" )</f>
        <v/>
      </c>
      <c r="H2505" s="26">
        <f>IF($A2505&lt;=Inputs!$B$13,IF(3&lt;=Inputs!$B$8,IF(Inputs!$B$12&gt;0,MAX(MIN(NORM.INV(RAND(),LOOKUP(R2505,Inputs!$J$6:$J$9,Inputs!$G$6:$G$9),LOOKUP(R2505,Inputs!$J$6:$J$9,Inputs!$H$6:$H$9)),Inputs!$B$12),-Inputs!$B$12),NORM.INV(RAND(),LOOKUP(R2505,Inputs!$J$6:$J$9,Inputs!$G$6:$G$9),LOOKUP(R2505,Inputs!$J$6:$J$9,Inputs!$H$6:$H$9))),0),"" )</f>
        <v/>
      </c>
      <c r="I2505" s="26">
        <f>IF($A2505&lt;=Inputs!$B$13,IF(4&lt;=Inputs!$B$8,IF(Inputs!$B$12&gt;0,MAX(MIN(NORM.INV(RAND(),LOOKUP(S2505,Inputs!$J$6:$J$9,Inputs!$G$6:$G$9),LOOKUP(S2505,Inputs!$J$6:$J$9,Inputs!$H$6:$H$9)),Inputs!$B$12),-Inputs!$B$12),NORM.INV(RAND(),LOOKUP(S2505,Inputs!$J$6:$J$9,Inputs!$G$6:$G$9),LOOKUP(S2505,Inputs!$J$6:$J$9,Inputs!$H$6:$H$9))),0),"" )</f>
        <v/>
      </c>
      <c r="J2505" s="26">
        <f>IF($A2505&lt;=Inputs!$B$13,IF(5&lt;=Inputs!$B$8,IF(Inputs!$B$12&gt;0,MAX(MIN(NORM.INV(RAND(),LOOKUP(T2505,Inputs!$J$6:$J$9,Inputs!$G$6:$G$9),LOOKUP(T2505,Inputs!$J$6:$J$9,Inputs!$H$6:$H$9)),Inputs!$B$12),-Inputs!$B$12),NORM.INV(RAND(),LOOKUP(T2505,Inputs!$J$6:$J$9,Inputs!$G$6:$G$9),LOOKUP(T2505,Inputs!$J$6:$J$9,Inputs!$H$6:$H$9))),0),"" )</f>
        <v/>
      </c>
      <c r="K2505" s="26">
        <f>IF($A2505&lt;=Inputs!$B$13,IF(6&lt;=Inputs!$B$8,IF(Inputs!$B$12&gt;0,MAX(MIN(NORM.INV(RAND(),LOOKUP(U2505,Inputs!$J$6:$J$9,Inputs!$G$6:$G$9),LOOKUP(U2505,Inputs!$J$6:$J$9,Inputs!$H$6:$H$9)),Inputs!$B$12),-Inputs!$B$12),NORM.INV(RAND(),LOOKUP(U2505,Inputs!$J$6:$J$9,Inputs!$G$6:$G$9),LOOKUP(U2505,Inputs!$J$6:$J$9,Inputs!$H$6:$H$9))),0),"" )</f>
        <v/>
      </c>
      <c r="L2505" s="26">
        <f>IF($A2505&lt;=Inputs!$B$13,IF(7&lt;=Inputs!$B$8,IF(Inputs!$B$12&gt;0,MAX(MIN(NORM.INV(RAND(),LOOKUP(V2505,Inputs!$J$6:$J$9,Inputs!$G$6:$G$9),LOOKUP(V2505,Inputs!$J$6:$J$9,Inputs!$H$6:$H$9)),Inputs!$B$12),-Inputs!$B$12),NORM.INV(RAND(),LOOKUP(V2505,Inputs!$J$6:$J$9,Inputs!$G$6:$G$9),LOOKUP(V2505,Inputs!$J$6:$J$9,Inputs!$H$6:$H$9))),0),"" )</f>
        <v/>
      </c>
      <c r="M2505" s="26">
        <f>IF($A2505&lt;=Inputs!$B$13,IF(8&lt;=Inputs!$B$8,IF(Inputs!$B$12&gt;0,MAX(MIN(NORM.INV(RAND(),LOOKUP(W2505,Inputs!$J$6:$J$9,Inputs!$G$6:$G$9),LOOKUP(W2505,Inputs!$J$6:$J$9,Inputs!$H$6:$H$9)),Inputs!$B$12),-Inputs!$B$12),NORM.INV(RAND(),LOOKUP(W2505,Inputs!$J$6:$J$9,Inputs!$G$6:$G$9),LOOKUP(W2505,Inputs!$J$6:$J$9,Inputs!$H$6:$H$9))),0),"" )</f>
        <v/>
      </c>
      <c r="N2505" s="26">
        <f>IF($A2505&lt;=Inputs!$B$13,IF(9&lt;=Inputs!$B$8,IF(Inputs!$B$12&gt;0,MAX(MIN(NORM.INV(RAND(),LOOKUP(X2505,Inputs!$J$6:$J$9,Inputs!$G$6:$G$9),LOOKUP(X2505,Inputs!$J$6:$J$9,Inputs!$H$6:$H$9)),Inputs!$B$12),-Inputs!$B$12),NORM.INV(RAND(),LOOKUP(X2505,Inputs!$J$6:$J$9,Inputs!$G$6:$G$9),LOOKUP(X2505,Inputs!$J$6:$J$9,Inputs!$H$6:$H$9))),0),"" )</f>
        <v/>
      </c>
      <c r="O2505" s="26">
        <f>IF($A2505&lt;=Inputs!$B$13,IF(10&lt;=Inputs!$B$8,IF(Inputs!$B$12&gt;0,MAX(MIN(NORM.INV(RAND(),LOOKUP(Y2505,Inputs!$J$6:$J$9,Inputs!$G$6:$G$9),LOOKUP(Y2505,Inputs!$J$6:$J$9,Inputs!$H$6:$H$9)),Inputs!$B$12),-Inputs!$B$12),NORM.INV(RAND(),LOOKUP(Y2505,Inputs!$J$6:$J$9,Inputs!$G$6:$G$9),LOOKUP(Y2505,Inputs!$J$6:$J$9,Inputs!$H$6:$H$9))),0),"" )</f>
        <v/>
      </c>
      <c r="P2505" s="31">
        <f>IF($A2505&lt;=Inputs!$B$13,RAND(),"")</f>
        <v/>
      </c>
      <c r="Q2505" s="31">
        <f>IF($A2505&lt;=Inputs!$B$13,RAND(),"")</f>
        <v/>
      </c>
      <c r="R2505" s="31">
        <f>IF($A2505&lt;=Inputs!$B$13,RAND(),"")</f>
        <v/>
      </c>
      <c r="S2505" s="31">
        <f>IF($A2505&lt;=Inputs!$B$13,RAND(),"")</f>
        <v/>
      </c>
      <c r="T2505" s="31">
        <f>IF($A2505&lt;=Inputs!$B$13,RAND(),"")</f>
        <v/>
      </c>
      <c r="U2505" s="31">
        <f>IF($A2505&lt;=Inputs!$B$13,RAND(),"")</f>
        <v/>
      </c>
      <c r="V2505" s="31">
        <f>IF($A2505&lt;=Inputs!$B$13,RAND(),"")</f>
        <v/>
      </c>
      <c r="W2505" s="31">
        <f>IF($A2505&lt;=Inputs!$B$13,RAND(),"")</f>
        <v/>
      </c>
      <c r="X2505" s="31">
        <f>IF($A2505&lt;=Inputs!$B$13,RAND(),"")</f>
        <v/>
      </c>
      <c r="Y2505" s="31">
        <f>IF($A2505&lt;=Inputs!$B$13,RAND(),"")</f>
        <v/>
      </c>
    </row>
    <row r="2506">
      <c r="A2506" t="n">
        <v>2501</v>
      </c>
      <c r="B2506" s="26">
        <f>IF($A2506&lt;=Inputs!$B$13,IF(Inputs!$B$8&gt;0,SUM(F2506:O2506)/Inputs!$B$8,0),"")</f>
        <v/>
      </c>
      <c r="C2506" s="27">
        <f>IF($A2506&lt;=Inputs!$B$13,B2506/100,"")</f>
        <v/>
      </c>
      <c r="D2506" s="28">
        <f>IF($A2506&lt;=Inputs!$B$13,C2506*Inputs!$B$7,"")</f>
        <v/>
      </c>
      <c r="E2506" s="29">
        <f>IF($A2506&lt;=Inputs!$B$13,IF(D2506&gt;0,1,0),"")</f>
        <v/>
      </c>
      <c r="F2506" s="26">
        <f>IF($A2506&lt;=Inputs!$B$13,IF(1&lt;=Inputs!$B$8,IF(Inputs!$B$12&gt;0,MAX(MIN(NORM.INV(RAND(),LOOKUP(P2506,Inputs!$J$6:$J$9,Inputs!$G$6:$G$9),LOOKUP(P2506,Inputs!$J$6:$J$9,Inputs!$H$6:$H$9)),Inputs!$B$12),-Inputs!$B$12),NORM.INV(RAND(),LOOKUP(P2506,Inputs!$J$6:$J$9,Inputs!$G$6:$G$9),LOOKUP(P2506,Inputs!$J$6:$J$9,Inputs!$H$6:$H$9))),0),"" )</f>
        <v/>
      </c>
      <c r="G2506" s="26">
        <f>IF($A2506&lt;=Inputs!$B$13,IF(2&lt;=Inputs!$B$8,IF(Inputs!$B$12&gt;0,MAX(MIN(NORM.INV(RAND(),LOOKUP(Q2506,Inputs!$J$6:$J$9,Inputs!$G$6:$G$9),LOOKUP(Q2506,Inputs!$J$6:$J$9,Inputs!$H$6:$H$9)),Inputs!$B$12),-Inputs!$B$12),NORM.INV(RAND(),LOOKUP(Q2506,Inputs!$J$6:$J$9,Inputs!$G$6:$G$9),LOOKUP(Q2506,Inputs!$J$6:$J$9,Inputs!$H$6:$H$9))),0),"" )</f>
        <v/>
      </c>
      <c r="H2506" s="26">
        <f>IF($A2506&lt;=Inputs!$B$13,IF(3&lt;=Inputs!$B$8,IF(Inputs!$B$12&gt;0,MAX(MIN(NORM.INV(RAND(),LOOKUP(R2506,Inputs!$J$6:$J$9,Inputs!$G$6:$G$9),LOOKUP(R2506,Inputs!$J$6:$J$9,Inputs!$H$6:$H$9)),Inputs!$B$12),-Inputs!$B$12),NORM.INV(RAND(),LOOKUP(R2506,Inputs!$J$6:$J$9,Inputs!$G$6:$G$9),LOOKUP(R2506,Inputs!$J$6:$J$9,Inputs!$H$6:$H$9))),0),"" )</f>
        <v/>
      </c>
      <c r="I2506" s="26">
        <f>IF($A2506&lt;=Inputs!$B$13,IF(4&lt;=Inputs!$B$8,IF(Inputs!$B$12&gt;0,MAX(MIN(NORM.INV(RAND(),LOOKUP(S2506,Inputs!$J$6:$J$9,Inputs!$G$6:$G$9),LOOKUP(S2506,Inputs!$J$6:$J$9,Inputs!$H$6:$H$9)),Inputs!$B$12),-Inputs!$B$12),NORM.INV(RAND(),LOOKUP(S2506,Inputs!$J$6:$J$9,Inputs!$G$6:$G$9),LOOKUP(S2506,Inputs!$J$6:$J$9,Inputs!$H$6:$H$9))),0),"" )</f>
        <v/>
      </c>
      <c r="J2506" s="26">
        <f>IF($A2506&lt;=Inputs!$B$13,IF(5&lt;=Inputs!$B$8,IF(Inputs!$B$12&gt;0,MAX(MIN(NORM.INV(RAND(),LOOKUP(T2506,Inputs!$J$6:$J$9,Inputs!$G$6:$G$9),LOOKUP(T2506,Inputs!$J$6:$J$9,Inputs!$H$6:$H$9)),Inputs!$B$12),-Inputs!$B$12),NORM.INV(RAND(),LOOKUP(T2506,Inputs!$J$6:$J$9,Inputs!$G$6:$G$9),LOOKUP(T2506,Inputs!$J$6:$J$9,Inputs!$H$6:$H$9))),0),"" )</f>
        <v/>
      </c>
      <c r="K2506" s="26">
        <f>IF($A2506&lt;=Inputs!$B$13,IF(6&lt;=Inputs!$B$8,IF(Inputs!$B$12&gt;0,MAX(MIN(NORM.INV(RAND(),LOOKUP(U2506,Inputs!$J$6:$J$9,Inputs!$G$6:$G$9),LOOKUP(U2506,Inputs!$J$6:$J$9,Inputs!$H$6:$H$9)),Inputs!$B$12),-Inputs!$B$12),NORM.INV(RAND(),LOOKUP(U2506,Inputs!$J$6:$J$9,Inputs!$G$6:$G$9),LOOKUP(U2506,Inputs!$J$6:$J$9,Inputs!$H$6:$H$9))),0),"" )</f>
        <v/>
      </c>
      <c r="L2506" s="26">
        <f>IF($A2506&lt;=Inputs!$B$13,IF(7&lt;=Inputs!$B$8,IF(Inputs!$B$12&gt;0,MAX(MIN(NORM.INV(RAND(),LOOKUP(V2506,Inputs!$J$6:$J$9,Inputs!$G$6:$G$9),LOOKUP(V2506,Inputs!$J$6:$J$9,Inputs!$H$6:$H$9)),Inputs!$B$12),-Inputs!$B$12),NORM.INV(RAND(),LOOKUP(V2506,Inputs!$J$6:$J$9,Inputs!$G$6:$G$9),LOOKUP(V2506,Inputs!$J$6:$J$9,Inputs!$H$6:$H$9))),0),"" )</f>
        <v/>
      </c>
      <c r="M2506" s="26">
        <f>IF($A2506&lt;=Inputs!$B$13,IF(8&lt;=Inputs!$B$8,IF(Inputs!$B$12&gt;0,MAX(MIN(NORM.INV(RAND(),LOOKUP(W2506,Inputs!$J$6:$J$9,Inputs!$G$6:$G$9),LOOKUP(W2506,Inputs!$J$6:$J$9,Inputs!$H$6:$H$9)),Inputs!$B$12),-Inputs!$B$12),NORM.INV(RAND(),LOOKUP(W2506,Inputs!$J$6:$J$9,Inputs!$G$6:$G$9),LOOKUP(W2506,Inputs!$J$6:$J$9,Inputs!$H$6:$H$9))),0),"" )</f>
        <v/>
      </c>
      <c r="N2506" s="26">
        <f>IF($A2506&lt;=Inputs!$B$13,IF(9&lt;=Inputs!$B$8,IF(Inputs!$B$12&gt;0,MAX(MIN(NORM.INV(RAND(),LOOKUP(X2506,Inputs!$J$6:$J$9,Inputs!$G$6:$G$9),LOOKUP(X2506,Inputs!$J$6:$J$9,Inputs!$H$6:$H$9)),Inputs!$B$12),-Inputs!$B$12),NORM.INV(RAND(),LOOKUP(X2506,Inputs!$J$6:$J$9,Inputs!$G$6:$G$9),LOOKUP(X2506,Inputs!$J$6:$J$9,Inputs!$H$6:$H$9))),0),"" )</f>
        <v/>
      </c>
      <c r="O2506" s="26">
        <f>IF($A2506&lt;=Inputs!$B$13,IF(10&lt;=Inputs!$B$8,IF(Inputs!$B$12&gt;0,MAX(MIN(NORM.INV(RAND(),LOOKUP(Y2506,Inputs!$J$6:$J$9,Inputs!$G$6:$G$9),LOOKUP(Y2506,Inputs!$J$6:$J$9,Inputs!$H$6:$H$9)),Inputs!$B$12),-Inputs!$B$12),NORM.INV(RAND(),LOOKUP(Y2506,Inputs!$J$6:$J$9,Inputs!$G$6:$G$9),LOOKUP(Y2506,Inputs!$J$6:$J$9,Inputs!$H$6:$H$9))),0),"" )</f>
        <v/>
      </c>
      <c r="P2506" s="31">
        <f>IF($A2506&lt;=Inputs!$B$13,RAND(),"")</f>
        <v/>
      </c>
      <c r="Q2506" s="31">
        <f>IF($A2506&lt;=Inputs!$B$13,RAND(),"")</f>
        <v/>
      </c>
      <c r="R2506" s="31">
        <f>IF($A2506&lt;=Inputs!$B$13,RAND(),"")</f>
        <v/>
      </c>
      <c r="S2506" s="31">
        <f>IF($A2506&lt;=Inputs!$B$13,RAND(),"")</f>
        <v/>
      </c>
      <c r="T2506" s="31">
        <f>IF($A2506&lt;=Inputs!$B$13,RAND(),"")</f>
        <v/>
      </c>
      <c r="U2506" s="31">
        <f>IF($A2506&lt;=Inputs!$B$13,RAND(),"")</f>
        <v/>
      </c>
      <c r="V2506" s="31">
        <f>IF($A2506&lt;=Inputs!$B$13,RAND(),"")</f>
        <v/>
      </c>
      <c r="W2506" s="31">
        <f>IF($A2506&lt;=Inputs!$B$13,RAND(),"")</f>
        <v/>
      </c>
      <c r="X2506" s="31">
        <f>IF($A2506&lt;=Inputs!$B$13,RAND(),"")</f>
        <v/>
      </c>
      <c r="Y2506" s="31">
        <f>IF($A2506&lt;=Inputs!$B$13,RAND(),"")</f>
        <v/>
      </c>
    </row>
    <row r="2507">
      <c r="A2507" t="n">
        <v>2502</v>
      </c>
      <c r="B2507" s="26">
        <f>IF($A2507&lt;=Inputs!$B$13,IF(Inputs!$B$8&gt;0,SUM(F2507:O2507)/Inputs!$B$8,0),"")</f>
        <v/>
      </c>
      <c r="C2507" s="27">
        <f>IF($A2507&lt;=Inputs!$B$13,B2507/100,"")</f>
        <v/>
      </c>
      <c r="D2507" s="28">
        <f>IF($A2507&lt;=Inputs!$B$13,C2507*Inputs!$B$7,"")</f>
        <v/>
      </c>
      <c r="E2507" s="29">
        <f>IF($A2507&lt;=Inputs!$B$13,IF(D2507&gt;0,1,0),"")</f>
        <v/>
      </c>
      <c r="F2507" s="26">
        <f>IF($A2507&lt;=Inputs!$B$13,IF(1&lt;=Inputs!$B$8,IF(Inputs!$B$12&gt;0,MAX(MIN(NORM.INV(RAND(),LOOKUP(P2507,Inputs!$J$6:$J$9,Inputs!$G$6:$G$9),LOOKUP(P2507,Inputs!$J$6:$J$9,Inputs!$H$6:$H$9)),Inputs!$B$12),-Inputs!$B$12),NORM.INV(RAND(),LOOKUP(P2507,Inputs!$J$6:$J$9,Inputs!$G$6:$G$9),LOOKUP(P2507,Inputs!$J$6:$J$9,Inputs!$H$6:$H$9))),0),"" )</f>
        <v/>
      </c>
      <c r="G2507" s="26">
        <f>IF($A2507&lt;=Inputs!$B$13,IF(2&lt;=Inputs!$B$8,IF(Inputs!$B$12&gt;0,MAX(MIN(NORM.INV(RAND(),LOOKUP(Q2507,Inputs!$J$6:$J$9,Inputs!$G$6:$G$9),LOOKUP(Q2507,Inputs!$J$6:$J$9,Inputs!$H$6:$H$9)),Inputs!$B$12),-Inputs!$B$12),NORM.INV(RAND(),LOOKUP(Q2507,Inputs!$J$6:$J$9,Inputs!$G$6:$G$9),LOOKUP(Q2507,Inputs!$J$6:$J$9,Inputs!$H$6:$H$9))),0),"" )</f>
        <v/>
      </c>
      <c r="H2507" s="26">
        <f>IF($A2507&lt;=Inputs!$B$13,IF(3&lt;=Inputs!$B$8,IF(Inputs!$B$12&gt;0,MAX(MIN(NORM.INV(RAND(),LOOKUP(R2507,Inputs!$J$6:$J$9,Inputs!$G$6:$G$9),LOOKUP(R2507,Inputs!$J$6:$J$9,Inputs!$H$6:$H$9)),Inputs!$B$12),-Inputs!$B$12),NORM.INV(RAND(),LOOKUP(R2507,Inputs!$J$6:$J$9,Inputs!$G$6:$G$9),LOOKUP(R2507,Inputs!$J$6:$J$9,Inputs!$H$6:$H$9))),0),"" )</f>
        <v/>
      </c>
      <c r="I2507" s="26">
        <f>IF($A2507&lt;=Inputs!$B$13,IF(4&lt;=Inputs!$B$8,IF(Inputs!$B$12&gt;0,MAX(MIN(NORM.INV(RAND(),LOOKUP(S2507,Inputs!$J$6:$J$9,Inputs!$G$6:$G$9),LOOKUP(S2507,Inputs!$J$6:$J$9,Inputs!$H$6:$H$9)),Inputs!$B$12),-Inputs!$B$12),NORM.INV(RAND(),LOOKUP(S2507,Inputs!$J$6:$J$9,Inputs!$G$6:$G$9),LOOKUP(S2507,Inputs!$J$6:$J$9,Inputs!$H$6:$H$9))),0),"" )</f>
        <v/>
      </c>
      <c r="J2507" s="26">
        <f>IF($A2507&lt;=Inputs!$B$13,IF(5&lt;=Inputs!$B$8,IF(Inputs!$B$12&gt;0,MAX(MIN(NORM.INV(RAND(),LOOKUP(T2507,Inputs!$J$6:$J$9,Inputs!$G$6:$G$9),LOOKUP(T2507,Inputs!$J$6:$J$9,Inputs!$H$6:$H$9)),Inputs!$B$12),-Inputs!$B$12),NORM.INV(RAND(),LOOKUP(T2507,Inputs!$J$6:$J$9,Inputs!$G$6:$G$9),LOOKUP(T2507,Inputs!$J$6:$J$9,Inputs!$H$6:$H$9))),0),"" )</f>
        <v/>
      </c>
      <c r="K2507" s="26">
        <f>IF($A2507&lt;=Inputs!$B$13,IF(6&lt;=Inputs!$B$8,IF(Inputs!$B$12&gt;0,MAX(MIN(NORM.INV(RAND(),LOOKUP(U2507,Inputs!$J$6:$J$9,Inputs!$G$6:$G$9),LOOKUP(U2507,Inputs!$J$6:$J$9,Inputs!$H$6:$H$9)),Inputs!$B$12),-Inputs!$B$12),NORM.INV(RAND(),LOOKUP(U2507,Inputs!$J$6:$J$9,Inputs!$G$6:$G$9),LOOKUP(U2507,Inputs!$J$6:$J$9,Inputs!$H$6:$H$9))),0),"" )</f>
        <v/>
      </c>
      <c r="L2507" s="26">
        <f>IF($A2507&lt;=Inputs!$B$13,IF(7&lt;=Inputs!$B$8,IF(Inputs!$B$12&gt;0,MAX(MIN(NORM.INV(RAND(),LOOKUP(V2507,Inputs!$J$6:$J$9,Inputs!$G$6:$G$9),LOOKUP(V2507,Inputs!$J$6:$J$9,Inputs!$H$6:$H$9)),Inputs!$B$12),-Inputs!$B$12),NORM.INV(RAND(),LOOKUP(V2507,Inputs!$J$6:$J$9,Inputs!$G$6:$G$9),LOOKUP(V2507,Inputs!$J$6:$J$9,Inputs!$H$6:$H$9))),0),"" )</f>
        <v/>
      </c>
      <c r="M2507" s="26">
        <f>IF($A2507&lt;=Inputs!$B$13,IF(8&lt;=Inputs!$B$8,IF(Inputs!$B$12&gt;0,MAX(MIN(NORM.INV(RAND(),LOOKUP(W2507,Inputs!$J$6:$J$9,Inputs!$G$6:$G$9),LOOKUP(W2507,Inputs!$J$6:$J$9,Inputs!$H$6:$H$9)),Inputs!$B$12),-Inputs!$B$12),NORM.INV(RAND(),LOOKUP(W2507,Inputs!$J$6:$J$9,Inputs!$G$6:$G$9),LOOKUP(W2507,Inputs!$J$6:$J$9,Inputs!$H$6:$H$9))),0),"" )</f>
        <v/>
      </c>
      <c r="N2507" s="26">
        <f>IF($A2507&lt;=Inputs!$B$13,IF(9&lt;=Inputs!$B$8,IF(Inputs!$B$12&gt;0,MAX(MIN(NORM.INV(RAND(),LOOKUP(X2507,Inputs!$J$6:$J$9,Inputs!$G$6:$G$9),LOOKUP(X2507,Inputs!$J$6:$J$9,Inputs!$H$6:$H$9)),Inputs!$B$12),-Inputs!$B$12),NORM.INV(RAND(),LOOKUP(X2507,Inputs!$J$6:$J$9,Inputs!$G$6:$G$9),LOOKUP(X2507,Inputs!$J$6:$J$9,Inputs!$H$6:$H$9))),0),"" )</f>
        <v/>
      </c>
      <c r="O2507" s="26">
        <f>IF($A2507&lt;=Inputs!$B$13,IF(10&lt;=Inputs!$B$8,IF(Inputs!$B$12&gt;0,MAX(MIN(NORM.INV(RAND(),LOOKUP(Y2507,Inputs!$J$6:$J$9,Inputs!$G$6:$G$9),LOOKUP(Y2507,Inputs!$J$6:$J$9,Inputs!$H$6:$H$9)),Inputs!$B$12),-Inputs!$B$12),NORM.INV(RAND(),LOOKUP(Y2507,Inputs!$J$6:$J$9,Inputs!$G$6:$G$9),LOOKUP(Y2507,Inputs!$J$6:$J$9,Inputs!$H$6:$H$9))),0),"" )</f>
        <v/>
      </c>
      <c r="P2507" s="31">
        <f>IF($A2507&lt;=Inputs!$B$13,RAND(),"")</f>
        <v/>
      </c>
      <c r="Q2507" s="31">
        <f>IF($A2507&lt;=Inputs!$B$13,RAND(),"")</f>
        <v/>
      </c>
      <c r="R2507" s="31">
        <f>IF($A2507&lt;=Inputs!$B$13,RAND(),"")</f>
        <v/>
      </c>
      <c r="S2507" s="31">
        <f>IF($A2507&lt;=Inputs!$B$13,RAND(),"")</f>
        <v/>
      </c>
      <c r="T2507" s="31">
        <f>IF($A2507&lt;=Inputs!$B$13,RAND(),"")</f>
        <v/>
      </c>
      <c r="U2507" s="31">
        <f>IF($A2507&lt;=Inputs!$B$13,RAND(),"")</f>
        <v/>
      </c>
      <c r="V2507" s="31">
        <f>IF($A2507&lt;=Inputs!$B$13,RAND(),"")</f>
        <v/>
      </c>
      <c r="W2507" s="31">
        <f>IF($A2507&lt;=Inputs!$B$13,RAND(),"")</f>
        <v/>
      </c>
      <c r="X2507" s="31">
        <f>IF($A2507&lt;=Inputs!$B$13,RAND(),"")</f>
        <v/>
      </c>
      <c r="Y2507" s="31">
        <f>IF($A2507&lt;=Inputs!$B$13,RAND(),"")</f>
        <v/>
      </c>
    </row>
    <row r="2508">
      <c r="A2508" t="n">
        <v>2503</v>
      </c>
      <c r="B2508" s="26">
        <f>IF($A2508&lt;=Inputs!$B$13,IF(Inputs!$B$8&gt;0,SUM(F2508:O2508)/Inputs!$B$8,0),"")</f>
        <v/>
      </c>
      <c r="C2508" s="27">
        <f>IF($A2508&lt;=Inputs!$B$13,B2508/100,"")</f>
        <v/>
      </c>
      <c r="D2508" s="28">
        <f>IF($A2508&lt;=Inputs!$B$13,C2508*Inputs!$B$7,"")</f>
        <v/>
      </c>
      <c r="E2508" s="29">
        <f>IF($A2508&lt;=Inputs!$B$13,IF(D2508&gt;0,1,0),"")</f>
        <v/>
      </c>
      <c r="F2508" s="26">
        <f>IF($A2508&lt;=Inputs!$B$13,IF(1&lt;=Inputs!$B$8,IF(Inputs!$B$12&gt;0,MAX(MIN(NORM.INV(RAND(),LOOKUP(P2508,Inputs!$J$6:$J$9,Inputs!$G$6:$G$9),LOOKUP(P2508,Inputs!$J$6:$J$9,Inputs!$H$6:$H$9)),Inputs!$B$12),-Inputs!$B$12),NORM.INV(RAND(),LOOKUP(P2508,Inputs!$J$6:$J$9,Inputs!$G$6:$G$9),LOOKUP(P2508,Inputs!$J$6:$J$9,Inputs!$H$6:$H$9))),0),"" )</f>
        <v/>
      </c>
      <c r="G2508" s="26">
        <f>IF($A2508&lt;=Inputs!$B$13,IF(2&lt;=Inputs!$B$8,IF(Inputs!$B$12&gt;0,MAX(MIN(NORM.INV(RAND(),LOOKUP(Q2508,Inputs!$J$6:$J$9,Inputs!$G$6:$G$9),LOOKUP(Q2508,Inputs!$J$6:$J$9,Inputs!$H$6:$H$9)),Inputs!$B$12),-Inputs!$B$12),NORM.INV(RAND(),LOOKUP(Q2508,Inputs!$J$6:$J$9,Inputs!$G$6:$G$9),LOOKUP(Q2508,Inputs!$J$6:$J$9,Inputs!$H$6:$H$9))),0),"" )</f>
        <v/>
      </c>
      <c r="H2508" s="26">
        <f>IF($A2508&lt;=Inputs!$B$13,IF(3&lt;=Inputs!$B$8,IF(Inputs!$B$12&gt;0,MAX(MIN(NORM.INV(RAND(),LOOKUP(R2508,Inputs!$J$6:$J$9,Inputs!$G$6:$G$9),LOOKUP(R2508,Inputs!$J$6:$J$9,Inputs!$H$6:$H$9)),Inputs!$B$12),-Inputs!$B$12),NORM.INV(RAND(),LOOKUP(R2508,Inputs!$J$6:$J$9,Inputs!$G$6:$G$9),LOOKUP(R2508,Inputs!$J$6:$J$9,Inputs!$H$6:$H$9))),0),"" )</f>
        <v/>
      </c>
      <c r="I2508" s="26">
        <f>IF($A2508&lt;=Inputs!$B$13,IF(4&lt;=Inputs!$B$8,IF(Inputs!$B$12&gt;0,MAX(MIN(NORM.INV(RAND(),LOOKUP(S2508,Inputs!$J$6:$J$9,Inputs!$G$6:$G$9),LOOKUP(S2508,Inputs!$J$6:$J$9,Inputs!$H$6:$H$9)),Inputs!$B$12),-Inputs!$B$12),NORM.INV(RAND(),LOOKUP(S2508,Inputs!$J$6:$J$9,Inputs!$G$6:$G$9),LOOKUP(S2508,Inputs!$J$6:$J$9,Inputs!$H$6:$H$9))),0),"" )</f>
        <v/>
      </c>
      <c r="J2508" s="26">
        <f>IF($A2508&lt;=Inputs!$B$13,IF(5&lt;=Inputs!$B$8,IF(Inputs!$B$12&gt;0,MAX(MIN(NORM.INV(RAND(),LOOKUP(T2508,Inputs!$J$6:$J$9,Inputs!$G$6:$G$9),LOOKUP(T2508,Inputs!$J$6:$J$9,Inputs!$H$6:$H$9)),Inputs!$B$12),-Inputs!$B$12),NORM.INV(RAND(),LOOKUP(T2508,Inputs!$J$6:$J$9,Inputs!$G$6:$G$9),LOOKUP(T2508,Inputs!$J$6:$J$9,Inputs!$H$6:$H$9))),0),"" )</f>
        <v/>
      </c>
      <c r="K2508" s="26">
        <f>IF($A2508&lt;=Inputs!$B$13,IF(6&lt;=Inputs!$B$8,IF(Inputs!$B$12&gt;0,MAX(MIN(NORM.INV(RAND(),LOOKUP(U2508,Inputs!$J$6:$J$9,Inputs!$G$6:$G$9),LOOKUP(U2508,Inputs!$J$6:$J$9,Inputs!$H$6:$H$9)),Inputs!$B$12),-Inputs!$B$12),NORM.INV(RAND(),LOOKUP(U2508,Inputs!$J$6:$J$9,Inputs!$G$6:$G$9),LOOKUP(U2508,Inputs!$J$6:$J$9,Inputs!$H$6:$H$9))),0),"" )</f>
        <v/>
      </c>
      <c r="L2508" s="26">
        <f>IF($A2508&lt;=Inputs!$B$13,IF(7&lt;=Inputs!$B$8,IF(Inputs!$B$12&gt;0,MAX(MIN(NORM.INV(RAND(),LOOKUP(V2508,Inputs!$J$6:$J$9,Inputs!$G$6:$G$9),LOOKUP(V2508,Inputs!$J$6:$J$9,Inputs!$H$6:$H$9)),Inputs!$B$12),-Inputs!$B$12),NORM.INV(RAND(),LOOKUP(V2508,Inputs!$J$6:$J$9,Inputs!$G$6:$G$9),LOOKUP(V2508,Inputs!$J$6:$J$9,Inputs!$H$6:$H$9))),0),"" )</f>
        <v/>
      </c>
      <c r="M2508" s="26">
        <f>IF($A2508&lt;=Inputs!$B$13,IF(8&lt;=Inputs!$B$8,IF(Inputs!$B$12&gt;0,MAX(MIN(NORM.INV(RAND(),LOOKUP(W2508,Inputs!$J$6:$J$9,Inputs!$G$6:$G$9),LOOKUP(W2508,Inputs!$J$6:$J$9,Inputs!$H$6:$H$9)),Inputs!$B$12),-Inputs!$B$12),NORM.INV(RAND(),LOOKUP(W2508,Inputs!$J$6:$J$9,Inputs!$G$6:$G$9),LOOKUP(W2508,Inputs!$J$6:$J$9,Inputs!$H$6:$H$9))),0),"" )</f>
        <v/>
      </c>
      <c r="N2508" s="26">
        <f>IF($A2508&lt;=Inputs!$B$13,IF(9&lt;=Inputs!$B$8,IF(Inputs!$B$12&gt;0,MAX(MIN(NORM.INV(RAND(),LOOKUP(X2508,Inputs!$J$6:$J$9,Inputs!$G$6:$G$9),LOOKUP(X2508,Inputs!$J$6:$J$9,Inputs!$H$6:$H$9)),Inputs!$B$12),-Inputs!$B$12),NORM.INV(RAND(),LOOKUP(X2508,Inputs!$J$6:$J$9,Inputs!$G$6:$G$9),LOOKUP(X2508,Inputs!$J$6:$J$9,Inputs!$H$6:$H$9))),0),"" )</f>
        <v/>
      </c>
      <c r="O2508" s="26">
        <f>IF($A2508&lt;=Inputs!$B$13,IF(10&lt;=Inputs!$B$8,IF(Inputs!$B$12&gt;0,MAX(MIN(NORM.INV(RAND(),LOOKUP(Y2508,Inputs!$J$6:$J$9,Inputs!$G$6:$G$9),LOOKUP(Y2508,Inputs!$J$6:$J$9,Inputs!$H$6:$H$9)),Inputs!$B$12),-Inputs!$B$12),NORM.INV(RAND(),LOOKUP(Y2508,Inputs!$J$6:$J$9,Inputs!$G$6:$G$9),LOOKUP(Y2508,Inputs!$J$6:$J$9,Inputs!$H$6:$H$9))),0),"" )</f>
        <v/>
      </c>
      <c r="P2508" s="31">
        <f>IF($A2508&lt;=Inputs!$B$13,RAND(),"")</f>
        <v/>
      </c>
      <c r="Q2508" s="31">
        <f>IF($A2508&lt;=Inputs!$B$13,RAND(),"")</f>
        <v/>
      </c>
      <c r="R2508" s="31">
        <f>IF($A2508&lt;=Inputs!$B$13,RAND(),"")</f>
        <v/>
      </c>
      <c r="S2508" s="31">
        <f>IF($A2508&lt;=Inputs!$B$13,RAND(),"")</f>
        <v/>
      </c>
      <c r="T2508" s="31">
        <f>IF($A2508&lt;=Inputs!$B$13,RAND(),"")</f>
        <v/>
      </c>
      <c r="U2508" s="31">
        <f>IF($A2508&lt;=Inputs!$B$13,RAND(),"")</f>
        <v/>
      </c>
      <c r="V2508" s="31">
        <f>IF($A2508&lt;=Inputs!$B$13,RAND(),"")</f>
        <v/>
      </c>
      <c r="W2508" s="31">
        <f>IF($A2508&lt;=Inputs!$B$13,RAND(),"")</f>
        <v/>
      </c>
      <c r="X2508" s="31">
        <f>IF($A2508&lt;=Inputs!$B$13,RAND(),"")</f>
        <v/>
      </c>
      <c r="Y2508" s="31">
        <f>IF($A2508&lt;=Inputs!$B$13,RAND(),"")</f>
        <v/>
      </c>
    </row>
    <row r="2509">
      <c r="A2509" t="n">
        <v>2504</v>
      </c>
      <c r="B2509" s="26">
        <f>IF($A2509&lt;=Inputs!$B$13,IF(Inputs!$B$8&gt;0,SUM(F2509:O2509)/Inputs!$B$8,0),"")</f>
        <v/>
      </c>
      <c r="C2509" s="27">
        <f>IF($A2509&lt;=Inputs!$B$13,B2509/100,"")</f>
        <v/>
      </c>
      <c r="D2509" s="28">
        <f>IF($A2509&lt;=Inputs!$B$13,C2509*Inputs!$B$7,"")</f>
        <v/>
      </c>
      <c r="E2509" s="29">
        <f>IF($A2509&lt;=Inputs!$B$13,IF(D2509&gt;0,1,0),"")</f>
        <v/>
      </c>
      <c r="F2509" s="26">
        <f>IF($A2509&lt;=Inputs!$B$13,IF(1&lt;=Inputs!$B$8,IF(Inputs!$B$12&gt;0,MAX(MIN(NORM.INV(RAND(),LOOKUP(P2509,Inputs!$J$6:$J$9,Inputs!$G$6:$G$9),LOOKUP(P2509,Inputs!$J$6:$J$9,Inputs!$H$6:$H$9)),Inputs!$B$12),-Inputs!$B$12),NORM.INV(RAND(),LOOKUP(P2509,Inputs!$J$6:$J$9,Inputs!$G$6:$G$9),LOOKUP(P2509,Inputs!$J$6:$J$9,Inputs!$H$6:$H$9))),0),"" )</f>
        <v/>
      </c>
      <c r="G2509" s="26">
        <f>IF($A2509&lt;=Inputs!$B$13,IF(2&lt;=Inputs!$B$8,IF(Inputs!$B$12&gt;0,MAX(MIN(NORM.INV(RAND(),LOOKUP(Q2509,Inputs!$J$6:$J$9,Inputs!$G$6:$G$9),LOOKUP(Q2509,Inputs!$J$6:$J$9,Inputs!$H$6:$H$9)),Inputs!$B$12),-Inputs!$B$12),NORM.INV(RAND(),LOOKUP(Q2509,Inputs!$J$6:$J$9,Inputs!$G$6:$G$9),LOOKUP(Q2509,Inputs!$J$6:$J$9,Inputs!$H$6:$H$9))),0),"" )</f>
        <v/>
      </c>
      <c r="H2509" s="26">
        <f>IF($A2509&lt;=Inputs!$B$13,IF(3&lt;=Inputs!$B$8,IF(Inputs!$B$12&gt;0,MAX(MIN(NORM.INV(RAND(),LOOKUP(R2509,Inputs!$J$6:$J$9,Inputs!$G$6:$G$9),LOOKUP(R2509,Inputs!$J$6:$J$9,Inputs!$H$6:$H$9)),Inputs!$B$12),-Inputs!$B$12),NORM.INV(RAND(),LOOKUP(R2509,Inputs!$J$6:$J$9,Inputs!$G$6:$G$9),LOOKUP(R2509,Inputs!$J$6:$J$9,Inputs!$H$6:$H$9))),0),"" )</f>
        <v/>
      </c>
      <c r="I2509" s="26">
        <f>IF($A2509&lt;=Inputs!$B$13,IF(4&lt;=Inputs!$B$8,IF(Inputs!$B$12&gt;0,MAX(MIN(NORM.INV(RAND(),LOOKUP(S2509,Inputs!$J$6:$J$9,Inputs!$G$6:$G$9),LOOKUP(S2509,Inputs!$J$6:$J$9,Inputs!$H$6:$H$9)),Inputs!$B$12),-Inputs!$B$12),NORM.INV(RAND(),LOOKUP(S2509,Inputs!$J$6:$J$9,Inputs!$G$6:$G$9),LOOKUP(S2509,Inputs!$J$6:$J$9,Inputs!$H$6:$H$9))),0),"" )</f>
        <v/>
      </c>
      <c r="J2509" s="26">
        <f>IF($A2509&lt;=Inputs!$B$13,IF(5&lt;=Inputs!$B$8,IF(Inputs!$B$12&gt;0,MAX(MIN(NORM.INV(RAND(),LOOKUP(T2509,Inputs!$J$6:$J$9,Inputs!$G$6:$G$9),LOOKUP(T2509,Inputs!$J$6:$J$9,Inputs!$H$6:$H$9)),Inputs!$B$12),-Inputs!$B$12),NORM.INV(RAND(),LOOKUP(T2509,Inputs!$J$6:$J$9,Inputs!$G$6:$G$9),LOOKUP(T2509,Inputs!$J$6:$J$9,Inputs!$H$6:$H$9))),0),"" )</f>
        <v/>
      </c>
      <c r="K2509" s="26">
        <f>IF($A2509&lt;=Inputs!$B$13,IF(6&lt;=Inputs!$B$8,IF(Inputs!$B$12&gt;0,MAX(MIN(NORM.INV(RAND(),LOOKUP(U2509,Inputs!$J$6:$J$9,Inputs!$G$6:$G$9),LOOKUP(U2509,Inputs!$J$6:$J$9,Inputs!$H$6:$H$9)),Inputs!$B$12),-Inputs!$B$12),NORM.INV(RAND(),LOOKUP(U2509,Inputs!$J$6:$J$9,Inputs!$G$6:$G$9),LOOKUP(U2509,Inputs!$J$6:$J$9,Inputs!$H$6:$H$9))),0),"" )</f>
        <v/>
      </c>
      <c r="L2509" s="26">
        <f>IF($A2509&lt;=Inputs!$B$13,IF(7&lt;=Inputs!$B$8,IF(Inputs!$B$12&gt;0,MAX(MIN(NORM.INV(RAND(),LOOKUP(V2509,Inputs!$J$6:$J$9,Inputs!$G$6:$G$9),LOOKUP(V2509,Inputs!$J$6:$J$9,Inputs!$H$6:$H$9)),Inputs!$B$12),-Inputs!$B$12),NORM.INV(RAND(),LOOKUP(V2509,Inputs!$J$6:$J$9,Inputs!$G$6:$G$9),LOOKUP(V2509,Inputs!$J$6:$J$9,Inputs!$H$6:$H$9))),0),"" )</f>
        <v/>
      </c>
      <c r="M2509" s="26">
        <f>IF($A2509&lt;=Inputs!$B$13,IF(8&lt;=Inputs!$B$8,IF(Inputs!$B$12&gt;0,MAX(MIN(NORM.INV(RAND(),LOOKUP(W2509,Inputs!$J$6:$J$9,Inputs!$G$6:$G$9),LOOKUP(W2509,Inputs!$J$6:$J$9,Inputs!$H$6:$H$9)),Inputs!$B$12),-Inputs!$B$12),NORM.INV(RAND(),LOOKUP(W2509,Inputs!$J$6:$J$9,Inputs!$G$6:$G$9),LOOKUP(W2509,Inputs!$J$6:$J$9,Inputs!$H$6:$H$9))),0),"" )</f>
        <v/>
      </c>
      <c r="N2509" s="26">
        <f>IF($A2509&lt;=Inputs!$B$13,IF(9&lt;=Inputs!$B$8,IF(Inputs!$B$12&gt;0,MAX(MIN(NORM.INV(RAND(),LOOKUP(X2509,Inputs!$J$6:$J$9,Inputs!$G$6:$G$9),LOOKUP(X2509,Inputs!$J$6:$J$9,Inputs!$H$6:$H$9)),Inputs!$B$12),-Inputs!$B$12),NORM.INV(RAND(),LOOKUP(X2509,Inputs!$J$6:$J$9,Inputs!$G$6:$G$9),LOOKUP(X2509,Inputs!$J$6:$J$9,Inputs!$H$6:$H$9))),0),"" )</f>
        <v/>
      </c>
      <c r="O2509" s="26">
        <f>IF($A2509&lt;=Inputs!$B$13,IF(10&lt;=Inputs!$B$8,IF(Inputs!$B$12&gt;0,MAX(MIN(NORM.INV(RAND(),LOOKUP(Y2509,Inputs!$J$6:$J$9,Inputs!$G$6:$G$9),LOOKUP(Y2509,Inputs!$J$6:$J$9,Inputs!$H$6:$H$9)),Inputs!$B$12),-Inputs!$B$12),NORM.INV(RAND(),LOOKUP(Y2509,Inputs!$J$6:$J$9,Inputs!$G$6:$G$9),LOOKUP(Y2509,Inputs!$J$6:$J$9,Inputs!$H$6:$H$9))),0),"" )</f>
        <v/>
      </c>
      <c r="P2509" s="31">
        <f>IF($A2509&lt;=Inputs!$B$13,RAND(),"")</f>
        <v/>
      </c>
      <c r="Q2509" s="31">
        <f>IF($A2509&lt;=Inputs!$B$13,RAND(),"")</f>
        <v/>
      </c>
      <c r="R2509" s="31">
        <f>IF($A2509&lt;=Inputs!$B$13,RAND(),"")</f>
        <v/>
      </c>
      <c r="S2509" s="31">
        <f>IF($A2509&lt;=Inputs!$B$13,RAND(),"")</f>
        <v/>
      </c>
      <c r="T2509" s="31">
        <f>IF($A2509&lt;=Inputs!$B$13,RAND(),"")</f>
        <v/>
      </c>
      <c r="U2509" s="31">
        <f>IF($A2509&lt;=Inputs!$B$13,RAND(),"")</f>
        <v/>
      </c>
      <c r="V2509" s="31">
        <f>IF($A2509&lt;=Inputs!$B$13,RAND(),"")</f>
        <v/>
      </c>
      <c r="W2509" s="31">
        <f>IF($A2509&lt;=Inputs!$B$13,RAND(),"")</f>
        <v/>
      </c>
      <c r="X2509" s="31">
        <f>IF($A2509&lt;=Inputs!$B$13,RAND(),"")</f>
        <v/>
      </c>
      <c r="Y2509" s="31">
        <f>IF($A2509&lt;=Inputs!$B$13,RAND(),"")</f>
        <v/>
      </c>
    </row>
    <row r="2510">
      <c r="A2510" t="n">
        <v>2505</v>
      </c>
      <c r="B2510" s="26">
        <f>IF($A2510&lt;=Inputs!$B$13,IF(Inputs!$B$8&gt;0,SUM(F2510:O2510)/Inputs!$B$8,0),"")</f>
        <v/>
      </c>
      <c r="C2510" s="27">
        <f>IF($A2510&lt;=Inputs!$B$13,B2510/100,"")</f>
        <v/>
      </c>
      <c r="D2510" s="28">
        <f>IF($A2510&lt;=Inputs!$B$13,C2510*Inputs!$B$7,"")</f>
        <v/>
      </c>
      <c r="E2510" s="29">
        <f>IF($A2510&lt;=Inputs!$B$13,IF(D2510&gt;0,1,0),"")</f>
        <v/>
      </c>
      <c r="F2510" s="26">
        <f>IF($A2510&lt;=Inputs!$B$13,IF(1&lt;=Inputs!$B$8,IF(Inputs!$B$12&gt;0,MAX(MIN(NORM.INV(RAND(),LOOKUP(P2510,Inputs!$J$6:$J$9,Inputs!$G$6:$G$9),LOOKUP(P2510,Inputs!$J$6:$J$9,Inputs!$H$6:$H$9)),Inputs!$B$12),-Inputs!$B$12),NORM.INV(RAND(),LOOKUP(P2510,Inputs!$J$6:$J$9,Inputs!$G$6:$G$9),LOOKUP(P2510,Inputs!$J$6:$J$9,Inputs!$H$6:$H$9))),0),"" )</f>
        <v/>
      </c>
      <c r="G2510" s="26">
        <f>IF($A2510&lt;=Inputs!$B$13,IF(2&lt;=Inputs!$B$8,IF(Inputs!$B$12&gt;0,MAX(MIN(NORM.INV(RAND(),LOOKUP(Q2510,Inputs!$J$6:$J$9,Inputs!$G$6:$G$9),LOOKUP(Q2510,Inputs!$J$6:$J$9,Inputs!$H$6:$H$9)),Inputs!$B$12),-Inputs!$B$12),NORM.INV(RAND(),LOOKUP(Q2510,Inputs!$J$6:$J$9,Inputs!$G$6:$G$9),LOOKUP(Q2510,Inputs!$J$6:$J$9,Inputs!$H$6:$H$9))),0),"" )</f>
        <v/>
      </c>
      <c r="H2510" s="26">
        <f>IF($A2510&lt;=Inputs!$B$13,IF(3&lt;=Inputs!$B$8,IF(Inputs!$B$12&gt;0,MAX(MIN(NORM.INV(RAND(),LOOKUP(R2510,Inputs!$J$6:$J$9,Inputs!$G$6:$G$9),LOOKUP(R2510,Inputs!$J$6:$J$9,Inputs!$H$6:$H$9)),Inputs!$B$12),-Inputs!$B$12),NORM.INV(RAND(),LOOKUP(R2510,Inputs!$J$6:$J$9,Inputs!$G$6:$G$9),LOOKUP(R2510,Inputs!$J$6:$J$9,Inputs!$H$6:$H$9))),0),"" )</f>
        <v/>
      </c>
      <c r="I2510" s="26">
        <f>IF($A2510&lt;=Inputs!$B$13,IF(4&lt;=Inputs!$B$8,IF(Inputs!$B$12&gt;0,MAX(MIN(NORM.INV(RAND(),LOOKUP(S2510,Inputs!$J$6:$J$9,Inputs!$G$6:$G$9),LOOKUP(S2510,Inputs!$J$6:$J$9,Inputs!$H$6:$H$9)),Inputs!$B$12),-Inputs!$B$12),NORM.INV(RAND(),LOOKUP(S2510,Inputs!$J$6:$J$9,Inputs!$G$6:$G$9),LOOKUP(S2510,Inputs!$J$6:$J$9,Inputs!$H$6:$H$9))),0),"" )</f>
        <v/>
      </c>
      <c r="J2510" s="26">
        <f>IF($A2510&lt;=Inputs!$B$13,IF(5&lt;=Inputs!$B$8,IF(Inputs!$B$12&gt;0,MAX(MIN(NORM.INV(RAND(),LOOKUP(T2510,Inputs!$J$6:$J$9,Inputs!$G$6:$G$9),LOOKUP(T2510,Inputs!$J$6:$J$9,Inputs!$H$6:$H$9)),Inputs!$B$12),-Inputs!$B$12),NORM.INV(RAND(),LOOKUP(T2510,Inputs!$J$6:$J$9,Inputs!$G$6:$G$9),LOOKUP(T2510,Inputs!$J$6:$J$9,Inputs!$H$6:$H$9))),0),"" )</f>
        <v/>
      </c>
      <c r="K2510" s="26">
        <f>IF($A2510&lt;=Inputs!$B$13,IF(6&lt;=Inputs!$B$8,IF(Inputs!$B$12&gt;0,MAX(MIN(NORM.INV(RAND(),LOOKUP(U2510,Inputs!$J$6:$J$9,Inputs!$G$6:$G$9),LOOKUP(U2510,Inputs!$J$6:$J$9,Inputs!$H$6:$H$9)),Inputs!$B$12),-Inputs!$B$12),NORM.INV(RAND(),LOOKUP(U2510,Inputs!$J$6:$J$9,Inputs!$G$6:$G$9),LOOKUP(U2510,Inputs!$J$6:$J$9,Inputs!$H$6:$H$9))),0),"" )</f>
        <v/>
      </c>
      <c r="L2510" s="26">
        <f>IF($A2510&lt;=Inputs!$B$13,IF(7&lt;=Inputs!$B$8,IF(Inputs!$B$12&gt;0,MAX(MIN(NORM.INV(RAND(),LOOKUP(V2510,Inputs!$J$6:$J$9,Inputs!$G$6:$G$9),LOOKUP(V2510,Inputs!$J$6:$J$9,Inputs!$H$6:$H$9)),Inputs!$B$12),-Inputs!$B$12),NORM.INV(RAND(),LOOKUP(V2510,Inputs!$J$6:$J$9,Inputs!$G$6:$G$9),LOOKUP(V2510,Inputs!$J$6:$J$9,Inputs!$H$6:$H$9))),0),"" )</f>
        <v/>
      </c>
      <c r="M2510" s="26">
        <f>IF($A2510&lt;=Inputs!$B$13,IF(8&lt;=Inputs!$B$8,IF(Inputs!$B$12&gt;0,MAX(MIN(NORM.INV(RAND(),LOOKUP(W2510,Inputs!$J$6:$J$9,Inputs!$G$6:$G$9),LOOKUP(W2510,Inputs!$J$6:$J$9,Inputs!$H$6:$H$9)),Inputs!$B$12),-Inputs!$B$12),NORM.INV(RAND(),LOOKUP(W2510,Inputs!$J$6:$J$9,Inputs!$G$6:$G$9),LOOKUP(W2510,Inputs!$J$6:$J$9,Inputs!$H$6:$H$9))),0),"" )</f>
        <v/>
      </c>
      <c r="N2510" s="26">
        <f>IF($A2510&lt;=Inputs!$B$13,IF(9&lt;=Inputs!$B$8,IF(Inputs!$B$12&gt;0,MAX(MIN(NORM.INV(RAND(),LOOKUP(X2510,Inputs!$J$6:$J$9,Inputs!$G$6:$G$9),LOOKUP(X2510,Inputs!$J$6:$J$9,Inputs!$H$6:$H$9)),Inputs!$B$12),-Inputs!$B$12),NORM.INV(RAND(),LOOKUP(X2510,Inputs!$J$6:$J$9,Inputs!$G$6:$G$9),LOOKUP(X2510,Inputs!$J$6:$J$9,Inputs!$H$6:$H$9))),0),"" )</f>
        <v/>
      </c>
      <c r="O2510" s="26">
        <f>IF($A2510&lt;=Inputs!$B$13,IF(10&lt;=Inputs!$B$8,IF(Inputs!$B$12&gt;0,MAX(MIN(NORM.INV(RAND(),LOOKUP(Y2510,Inputs!$J$6:$J$9,Inputs!$G$6:$G$9),LOOKUP(Y2510,Inputs!$J$6:$J$9,Inputs!$H$6:$H$9)),Inputs!$B$12),-Inputs!$B$12),NORM.INV(RAND(),LOOKUP(Y2510,Inputs!$J$6:$J$9,Inputs!$G$6:$G$9),LOOKUP(Y2510,Inputs!$J$6:$J$9,Inputs!$H$6:$H$9))),0),"" )</f>
        <v/>
      </c>
      <c r="P2510" s="31">
        <f>IF($A2510&lt;=Inputs!$B$13,RAND(),"")</f>
        <v/>
      </c>
      <c r="Q2510" s="31">
        <f>IF($A2510&lt;=Inputs!$B$13,RAND(),"")</f>
        <v/>
      </c>
      <c r="R2510" s="31">
        <f>IF($A2510&lt;=Inputs!$B$13,RAND(),"")</f>
        <v/>
      </c>
      <c r="S2510" s="31">
        <f>IF($A2510&lt;=Inputs!$B$13,RAND(),"")</f>
        <v/>
      </c>
      <c r="T2510" s="31">
        <f>IF($A2510&lt;=Inputs!$B$13,RAND(),"")</f>
        <v/>
      </c>
      <c r="U2510" s="31">
        <f>IF($A2510&lt;=Inputs!$B$13,RAND(),"")</f>
        <v/>
      </c>
      <c r="V2510" s="31">
        <f>IF($A2510&lt;=Inputs!$B$13,RAND(),"")</f>
        <v/>
      </c>
      <c r="W2510" s="31">
        <f>IF($A2510&lt;=Inputs!$B$13,RAND(),"")</f>
        <v/>
      </c>
      <c r="X2510" s="31">
        <f>IF($A2510&lt;=Inputs!$B$13,RAND(),"")</f>
        <v/>
      </c>
      <c r="Y2510" s="31">
        <f>IF($A2510&lt;=Inputs!$B$13,RAND(),"")</f>
        <v/>
      </c>
    </row>
    <row r="2511">
      <c r="A2511" t="n">
        <v>2506</v>
      </c>
      <c r="B2511" s="26">
        <f>IF($A2511&lt;=Inputs!$B$13,IF(Inputs!$B$8&gt;0,SUM(F2511:O2511)/Inputs!$B$8,0),"")</f>
        <v/>
      </c>
      <c r="C2511" s="27">
        <f>IF($A2511&lt;=Inputs!$B$13,B2511/100,"")</f>
        <v/>
      </c>
      <c r="D2511" s="28">
        <f>IF($A2511&lt;=Inputs!$B$13,C2511*Inputs!$B$7,"")</f>
        <v/>
      </c>
      <c r="E2511" s="29">
        <f>IF($A2511&lt;=Inputs!$B$13,IF(D2511&gt;0,1,0),"")</f>
        <v/>
      </c>
      <c r="F2511" s="26">
        <f>IF($A2511&lt;=Inputs!$B$13,IF(1&lt;=Inputs!$B$8,IF(Inputs!$B$12&gt;0,MAX(MIN(NORM.INV(RAND(),LOOKUP(P2511,Inputs!$J$6:$J$9,Inputs!$G$6:$G$9),LOOKUP(P2511,Inputs!$J$6:$J$9,Inputs!$H$6:$H$9)),Inputs!$B$12),-Inputs!$B$12),NORM.INV(RAND(),LOOKUP(P2511,Inputs!$J$6:$J$9,Inputs!$G$6:$G$9),LOOKUP(P2511,Inputs!$J$6:$J$9,Inputs!$H$6:$H$9))),0),"" )</f>
        <v/>
      </c>
      <c r="G2511" s="26">
        <f>IF($A2511&lt;=Inputs!$B$13,IF(2&lt;=Inputs!$B$8,IF(Inputs!$B$12&gt;0,MAX(MIN(NORM.INV(RAND(),LOOKUP(Q2511,Inputs!$J$6:$J$9,Inputs!$G$6:$G$9),LOOKUP(Q2511,Inputs!$J$6:$J$9,Inputs!$H$6:$H$9)),Inputs!$B$12),-Inputs!$B$12),NORM.INV(RAND(),LOOKUP(Q2511,Inputs!$J$6:$J$9,Inputs!$G$6:$G$9),LOOKUP(Q2511,Inputs!$J$6:$J$9,Inputs!$H$6:$H$9))),0),"" )</f>
        <v/>
      </c>
      <c r="H2511" s="26">
        <f>IF($A2511&lt;=Inputs!$B$13,IF(3&lt;=Inputs!$B$8,IF(Inputs!$B$12&gt;0,MAX(MIN(NORM.INV(RAND(),LOOKUP(R2511,Inputs!$J$6:$J$9,Inputs!$G$6:$G$9),LOOKUP(R2511,Inputs!$J$6:$J$9,Inputs!$H$6:$H$9)),Inputs!$B$12),-Inputs!$B$12),NORM.INV(RAND(),LOOKUP(R2511,Inputs!$J$6:$J$9,Inputs!$G$6:$G$9),LOOKUP(R2511,Inputs!$J$6:$J$9,Inputs!$H$6:$H$9))),0),"" )</f>
        <v/>
      </c>
      <c r="I2511" s="26">
        <f>IF($A2511&lt;=Inputs!$B$13,IF(4&lt;=Inputs!$B$8,IF(Inputs!$B$12&gt;0,MAX(MIN(NORM.INV(RAND(),LOOKUP(S2511,Inputs!$J$6:$J$9,Inputs!$G$6:$G$9),LOOKUP(S2511,Inputs!$J$6:$J$9,Inputs!$H$6:$H$9)),Inputs!$B$12),-Inputs!$B$12),NORM.INV(RAND(),LOOKUP(S2511,Inputs!$J$6:$J$9,Inputs!$G$6:$G$9),LOOKUP(S2511,Inputs!$J$6:$J$9,Inputs!$H$6:$H$9))),0),"" )</f>
        <v/>
      </c>
      <c r="J2511" s="26">
        <f>IF($A2511&lt;=Inputs!$B$13,IF(5&lt;=Inputs!$B$8,IF(Inputs!$B$12&gt;0,MAX(MIN(NORM.INV(RAND(),LOOKUP(T2511,Inputs!$J$6:$J$9,Inputs!$G$6:$G$9),LOOKUP(T2511,Inputs!$J$6:$J$9,Inputs!$H$6:$H$9)),Inputs!$B$12),-Inputs!$B$12),NORM.INV(RAND(),LOOKUP(T2511,Inputs!$J$6:$J$9,Inputs!$G$6:$G$9),LOOKUP(T2511,Inputs!$J$6:$J$9,Inputs!$H$6:$H$9))),0),"" )</f>
        <v/>
      </c>
      <c r="K2511" s="26">
        <f>IF($A2511&lt;=Inputs!$B$13,IF(6&lt;=Inputs!$B$8,IF(Inputs!$B$12&gt;0,MAX(MIN(NORM.INV(RAND(),LOOKUP(U2511,Inputs!$J$6:$J$9,Inputs!$G$6:$G$9),LOOKUP(U2511,Inputs!$J$6:$J$9,Inputs!$H$6:$H$9)),Inputs!$B$12),-Inputs!$B$12),NORM.INV(RAND(),LOOKUP(U2511,Inputs!$J$6:$J$9,Inputs!$G$6:$G$9),LOOKUP(U2511,Inputs!$J$6:$J$9,Inputs!$H$6:$H$9))),0),"" )</f>
        <v/>
      </c>
      <c r="L2511" s="26">
        <f>IF($A2511&lt;=Inputs!$B$13,IF(7&lt;=Inputs!$B$8,IF(Inputs!$B$12&gt;0,MAX(MIN(NORM.INV(RAND(),LOOKUP(V2511,Inputs!$J$6:$J$9,Inputs!$G$6:$G$9),LOOKUP(V2511,Inputs!$J$6:$J$9,Inputs!$H$6:$H$9)),Inputs!$B$12),-Inputs!$B$12),NORM.INV(RAND(),LOOKUP(V2511,Inputs!$J$6:$J$9,Inputs!$G$6:$G$9),LOOKUP(V2511,Inputs!$J$6:$J$9,Inputs!$H$6:$H$9))),0),"" )</f>
        <v/>
      </c>
      <c r="M2511" s="26">
        <f>IF($A2511&lt;=Inputs!$B$13,IF(8&lt;=Inputs!$B$8,IF(Inputs!$B$12&gt;0,MAX(MIN(NORM.INV(RAND(),LOOKUP(W2511,Inputs!$J$6:$J$9,Inputs!$G$6:$G$9),LOOKUP(W2511,Inputs!$J$6:$J$9,Inputs!$H$6:$H$9)),Inputs!$B$12),-Inputs!$B$12),NORM.INV(RAND(),LOOKUP(W2511,Inputs!$J$6:$J$9,Inputs!$G$6:$G$9),LOOKUP(W2511,Inputs!$J$6:$J$9,Inputs!$H$6:$H$9))),0),"" )</f>
        <v/>
      </c>
      <c r="N2511" s="26">
        <f>IF($A2511&lt;=Inputs!$B$13,IF(9&lt;=Inputs!$B$8,IF(Inputs!$B$12&gt;0,MAX(MIN(NORM.INV(RAND(),LOOKUP(X2511,Inputs!$J$6:$J$9,Inputs!$G$6:$G$9),LOOKUP(X2511,Inputs!$J$6:$J$9,Inputs!$H$6:$H$9)),Inputs!$B$12),-Inputs!$B$12),NORM.INV(RAND(),LOOKUP(X2511,Inputs!$J$6:$J$9,Inputs!$G$6:$G$9),LOOKUP(X2511,Inputs!$J$6:$J$9,Inputs!$H$6:$H$9))),0),"" )</f>
        <v/>
      </c>
      <c r="O2511" s="26">
        <f>IF($A2511&lt;=Inputs!$B$13,IF(10&lt;=Inputs!$B$8,IF(Inputs!$B$12&gt;0,MAX(MIN(NORM.INV(RAND(),LOOKUP(Y2511,Inputs!$J$6:$J$9,Inputs!$G$6:$G$9),LOOKUP(Y2511,Inputs!$J$6:$J$9,Inputs!$H$6:$H$9)),Inputs!$B$12),-Inputs!$B$12),NORM.INV(RAND(),LOOKUP(Y2511,Inputs!$J$6:$J$9,Inputs!$G$6:$G$9),LOOKUP(Y2511,Inputs!$J$6:$J$9,Inputs!$H$6:$H$9))),0),"" )</f>
        <v/>
      </c>
      <c r="P2511" s="31">
        <f>IF($A2511&lt;=Inputs!$B$13,RAND(),"")</f>
        <v/>
      </c>
      <c r="Q2511" s="31">
        <f>IF($A2511&lt;=Inputs!$B$13,RAND(),"")</f>
        <v/>
      </c>
      <c r="R2511" s="31">
        <f>IF($A2511&lt;=Inputs!$B$13,RAND(),"")</f>
        <v/>
      </c>
      <c r="S2511" s="31">
        <f>IF($A2511&lt;=Inputs!$B$13,RAND(),"")</f>
        <v/>
      </c>
      <c r="T2511" s="31">
        <f>IF($A2511&lt;=Inputs!$B$13,RAND(),"")</f>
        <v/>
      </c>
      <c r="U2511" s="31">
        <f>IF($A2511&lt;=Inputs!$B$13,RAND(),"")</f>
        <v/>
      </c>
      <c r="V2511" s="31">
        <f>IF($A2511&lt;=Inputs!$B$13,RAND(),"")</f>
        <v/>
      </c>
      <c r="W2511" s="31">
        <f>IF($A2511&lt;=Inputs!$B$13,RAND(),"")</f>
        <v/>
      </c>
      <c r="X2511" s="31">
        <f>IF($A2511&lt;=Inputs!$B$13,RAND(),"")</f>
        <v/>
      </c>
      <c r="Y2511" s="31">
        <f>IF($A2511&lt;=Inputs!$B$13,RAND(),"")</f>
        <v/>
      </c>
    </row>
    <row r="2512">
      <c r="A2512" t="n">
        <v>2507</v>
      </c>
      <c r="B2512" s="26">
        <f>IF($A2512&lt;=Inputs!$B$13,IF(Inputs!$B$8&gt;0,SUM(F2512:O2512)/Inputs!$B$8,0),"")</f>
        <v/>
      </c>
      <c r="C2512" s="27">
        <f>IF($A2512&lt;=Inputs!$B$13,B2512/100,"")</f>
        <v/>
      </c>
      <c r="D2512" s="28">
        <f>IF($A2512&lt;=Inputs!$B$13,C2512*Inputs!$B$7,"")</f>
        <v/>
      </c>
      <c r="E2512" s="29">
        <f>IF($A2512&lt;=Inputs!$B$13,IF(D2512&gt;0,1,0),"")</f>
        <v/>
      </c>
      <c r="F2512" s="26">
        <f>IF($A2512&lt;=Inputs!$B$13,IF(1&lt;=Inputs!$B$8,IF(Inputs!$B$12&gt;0,MAX(MIN(NORM.INV(RAND(),LOOKUP(P2512,Inputs!$J$6:$J$9,Inputs!$G$6:$G$9),LOOKUP(P2512,Inputs!$J$6:$J$9,Inputs!$H$6:$H$9)),Inputs!$B$12),-Inputs!$B$12),NORM.INV(RAND(),LOOKUP(P2512,Inputs!$J$6:$J$9,Inputs!$G$6:$G$9),LOOKUP(P2512,Inputs!$J$6:$J$9,Inputs!$H$6:$H$9))),0),"" )</f>
        <v/>
      </c>
      <c r="G2512" s="26">
        <f>IF($A2512&lt;=Inputs!$B$13,IF(2&lt;=Inputs!$B$8,IF(Inputs!$B$12&gt;0,MAX(MIN(NORM.INV(RAND(),LOOKUP(Q2512,Inputs!$J$6:$J$9,Inputs!$G$6:$G$9),LOOKUP(Q2512,Inputs!$J$6:$J$9,Inputs!$H$6:$H$9)),Inputs!$B$12),-Inputs!$B$12),NORM.INV(RAND(),LOOKUP(Q2512,Inputs!$J$6:$J$9,Inputs!$G$6:$G$9),LOOKUP(Q2512,Inputs!$J$6:$J$9,Inputs!$H$6:$H$9))),0),"" )</f>
        <v/>
      </c>
      <c r="H2512" s="26">
        <f>IF($A2512&lt;=Inputs!$B$13,IF(3&lt;=Inputs!$B$8,IF(Inputs!$B$12&gt;0,MAX(MIN(NORM.INV(RAND(),LOOKUP(R2512,Inputs!$J$6:$J$9,Inputs!$G$6:$G$9),LOOKUP(R2512,Inputs!$J$6:$J$9,Inputs!$H$6:$H$9)),Inputs!$B$12),-Inputs!$B$12),NORM.INV(RAND(),LOOKUP(R2512,Inputs!$J$6:$J$9,Inputs!$G$6:$G$9),LOOKUP(R2512,Inputs!$J$6:$J$9,Inputs!$H$6:$H$9))),0),"" )</f>
        <v/>
      </c>
      <c r="I2512" s="26">
        <f>IF($A2512&lt;=Inputs!$B$13,IF(4&lt;=Inputs!$B$8,IF(Inputs!$B$12&gt;0,MAX(MIN(NORM.INV(RAND(),LOOKUP(S2512,Inputs!$J$6:$J$9,Inputs!$G$6:$G$9),LOOKUP(S2512,Inputs!$J$6:$J$9,Inputs!$H$6:$H$9)),Inputs!$B$12),-Inputs!$B$12),NORM.INV(RAND(),LOOKUP(S2512,Inputs!$J$6:$J$9,Inputs!$G$6:$G$9),LOOKUP(S2512,Inputs!$J$6:$J$9,Inputs!$H$6:$H$9))),0),"" )</f>
        <v/>
      </c>
      <c r="J2512" s="26">
        <f>IF($A2512&lt;=Inputs!$B$13,IF(5&lt;=Inputs!$B$8,IF(Inputs!$B$12&gt;0,MAX(MIN(NORM.INV(RAND(),LOOKUP(T2512,Inputs!$J$6:$J$9,Inputs!$G$6:$G$9),LOOKUP(T2512,Inputs!$J$6:$J$9,Inputs!$H$6:$H$9)),Inputs!$B$12),-Inputs!$B$12),NORM.INV(RAND(),LOOKUP(T2512,Inputs!$J$6:$J$9,Inputs!$G$6:$G$9),LOOKUP(T2512,Inputs!$J$6:$J$9,Inputs!$H$6:$H$9))),0),"" )</f>
        <v/>
      </c>
      <c r="K2512" s="26">
        <f>IF($A2512&lt;=Inputs!$B$13,IF(6&lt;=Inputs!$B$8,IF(Inputs!$B$12&gt;0,MAX(MIN(NORM.INV(RAND(),LOOKUP(U2512,Inputs!$J$6:$J$9,Inputs!$G$6:$G$9),LOOKUP(U2512,Inputs!$J$6:$J$9,Inputs!$H$6:$H$9)),Inputs!$B$12),-Inputs!$B$12),NORM.INV(RAND(),LOOKUP(U2512,Inputs!$J$6:$J$9,Inputs!$G$6:$G$9),LOOKUP(U2512,Inputs!$J$6:$J$9,Inputs!$H$6:$H$9))),0),"" )</f>
        <v/>
      </c>
      <c r="L2512" s="26">
        <f>IF($A2512&lt;=Inputs!$B$13,IF(7&lt;=Inputs!$B$8,IF(Inputs!$B$12&gt;0,MAX(MIN(NORM.INV(RAND(),LOOKUP(V2512,Inputs!$J$6:$J$9,Inputs!$G$6:$G$9),LOOKUP(V2512,Inputs!$J$6:$J$9,Inputs!$H$6:$H$9)),Inputs!$B$12),-Inputs!$B$12),NORM.INV(RAND(),LOOKUP(V2512,Inputs!$J$6:$J$9,Inputs!$G$6:$G$9),LOOKUP(V2512,Inputs!$J$6:$J$9,Inputs!$H$6:$H$9))),0),"" )</f>
        <v/>
      </c>
      <c r="M2512" s="26">
        <f>IF($A2512&lt;=Inputs!$B$13,IF(8&lt;=Inputs!$B$8,IF(Inputs!$B$12&gt;0,MAX(MIN(NORM.INV(RAND(),LOOKUP(W2512,Inputs!$J$6:$J$9,Inputs!$G$6:$G$9),LOOKUP(W2512,Inputs!$J$6:$J$9,Inputs!$H$6:$H$9)),Inputs!$B$12),-Inputs!$B$12),NORM.INV(RAND(),LOOKUP(W2512,Inputs!$J$6:$J$9,Inputs!$G$6:$G$9),LOOKUP(W2512,Inputs!$J$6:$J$9,Inputs!$H$6:$H$9))),0),"" )</f>
        <v/>
      </c>
      <c r="N2512" s="26">
        <f>IF($A2512&lt;=Inputs!$B$13,IF(9&lt;=Inputs!$B$8,IF(Inputs!$B$12&gt;0,MAX(MIN(NORM.INV(RAND(),LOOKUP(X2512,Inputs!$J$6:$J$9,Inputs!$G$6:$G$9),LOOKUP(X2512,Inputs!$J$6:$J$9,Inputs!$H$6:$H$9)),Inputs!$B$12),-Inputs!$B$12),NORM.INV(RAND(),LOOKUP(X2512,Inputs!$J$6:$J$9,Inputs!$G$6:$G$9),LOOKUP(X2512,Inputs!$J$6:$J$9,Inputs!$H$6:$H$9))),0),"" )</f>
        <v/>
      </c>
      <c r="O2512" s="26">
        <f>IF($A2512&lt;=Inputs!$B$13,IF(10&lt;=Inputs!$B$8,IF(Inputs!$B$12&gt;0,MAX(MIN(NORM.INV(RAND(),LOOKUP(Y2512,Inputs!$J$6:$J$9,Inputs!$G$6:$G$9),LOOKUP(Y2512,Inputs!$J$6:$J$9,Inputs!$H$6:$H$9)),Inputs!$B$12),-Inputs!$B$12),NORM.INV(RAND(),LOOKUP(Y2512,Inputs!$J$6:$J$9,Inputs!$G$6:$G$9),LOOKUP(Y2512,Inputs!$J$6:$J$9,Inputs!$H$6:$H$9))),0),"" )</f>
        <v/>
      </c>
      <c r="P2512" s="31">
        <f>IF($A2512&lt;=Inputs!$B$13,RAND(),"")</f>
        <v/>
      </c>
      <c r="Q2512" s="31">
        <f>IF($A2512&lt;=Inputs!$B$13,RAND(),"")</f>
        <v/>
      </c>
      <c r="R2512" s="31">
        <f>IF($A2512&lt;=Inputs!$B$13,RAND(),"")</f>
        <v/>
      </c>
      <c r="S2512" s="31">
        <f>IF($A2512&lt;=Inputs!$B$13,RAND(),"")</f>
        <v/>
      </c>
      <c r="T2512" s="31">
        <f>IF($A2512&lt;=Inputs!$B$13,RAND(),"")</f>
        <v/>
      </c>
      <c r="U2512" s="31">
        <f>IF($A2512&lt;=Inputs!$B$13,RAND(),"")</f>
        <v/>
      </c>
      <c r="V2512" s="31">
        <f>IF($A2512&lt;=Inputs!$B$13,RAND(),"")</f>
        <v/>
      </c>
      <c r="W2512" s="31">
        <f>IF($A2512&lt;=Inputs!$B$13,RAND(),"")</f>
        <v/>
      </c>
      <c r="X2512" s="31">
        <f>IF($A2512&lt;=Inputs!$B$13,RAND(),"")</f>
        <v/>
      </c>
      <c r="Y2512" s="31">
        <f>IF($A2512&lt;=Inputs!$B$13,RAND(),"")</f>
        <v/>
      </c>
    </row>
    <row r="2513">
      <c r="A2513" t="n">
        <v>2508</v>
      </c>
      <c r="B2513" s="26">
        <f>IF($A2513&lt;=Inputs!$B$13,IF(Inputs!$B$8&gt;0,SUM(F2513:O2513)/Inputs!$B$8,0),"")</f>
        <v/>
      </c>
      <c r="C2513" s="27">
        <f>IF($A2513&lt;=Inputs!$B$13,B2513/100,"")</f>
        <v/>
      </c>
      <c r="D2513" s="28">
        <f>IF($A2513&lt;=Inputs!$B$13,C2513*Inputs!$B$7,"")</f>
        <v/>
      </c>
      <c r="E2513" s="29">
        <f>IF($A2513&lt;=Inputs!$B$13,IF(D2513&gt;0,1,0),"")</f>
        <v/>
      </c>
      <c r="F2513" s="26">
        <f>IF($A2513&lt;=Inputs!$B$13,IF(1&lt;=Inputs!$B$8,IF(Inputs!$B$12&gt;0,MAX(MIN(NORM.INV(RAND(),LOOKUP(P2513,Inputs!$J$6:$J$9,Inputs!$G$6:$G$9),LOOKUP(P2513,Inputs!$J$6:$J$9,Inputs!$H$6:$H$9)),Inputs!$B$12),-Inputs!$B$12),NORM.INV(RAND(),LOOKUP(P2513,Inputs!$J$6:$J$9,Inputs!$G$6:$G$9),LOOKUP(P2513,Inputs!$J$6:$J$9,Inputs!$H$6:$H$9))),0),"" )</f>
        <v/>
      </c>
      <c r="G2513" s="26">
        <f>IF($A2513&lt;=Inputs!$B$13,IF(2&lt;=Inputs!$B$8,IF(Inputs!$B$12&gt;0,MAX(MIN(NORM.INV(RAND(),LOOKUP(Q2513,Inputs!$J$6:$J$9,Inputs!$G$6:$G$9),LOOKUP(Q2513,Inputs!$J$6:$J$9,Inputs!$H$6:$H$9)),Inputs!$B$12),-Inputs!$B$12),NORM.INV(RAND(),LOOKUP(Q2513,Inputs!$J$6:$J$9,Inputs!$G$6:$G$9),LOOKUP(Q2513,Inputs!$J$6:$J$9,Inputs!$H$6:$H$9))),0),"" )</f>
        <v/>
      </c>
      <c r="H2513" s="26">
        <f>IF($A2513&lt;=Inputs!$B$13,IF(3&lt;=Inputs!$B$8,IF(Inputs!$B$12&gt;0,MAX(MIN(NORM.INV(RAND(),LOOKUP(R2513,Inputs!$J$6:$J$9,Inputs!$G$6:$G$9),LOOKUP(R2513,Inputs!$J$6:$J$9,Inputs!$H$6:$H$9)),Inputs!$B$12),-Inputs!$B$12),NORM.INV(RAND(),LOOKUP(R2513,Inputs!$J$6:$J$9,Inputs!$G$6:$G$9),LOOKUP(R2513,Inputs!$J$6:$J$9,Inputs!$H$6:$H$9))),0),"" )</f>
        <v/>
      </c>
      <c r="I2513" s="26">
        <f>IF($A2513&lt;=Inputs!$B$13,IF(4&lt;=Inputs!$B$8,IF(Inputs!$B$12&gt;0,MAX(MIN(NORM.INV(RAND(),LOOKUP(S2513,Inputs!$J$6:$J$9,Inputs!$G$6:$G$9),LOOKUP(S2513,Inputs!$J$6:$J$9,Inputs!$H$6:$H$9)),Inputs!$B$12),-Inputs!$B$12),NORM.INV(RAND(),LOOKUP(S2513,Inputs!$J$6:$J$9,Inputs!$G$6:$G$9),LOOKUP(S2513,Inputs!$J$6:$J$9,Inputs!$H$6:$H$9))),0),"" )</f>
        <v/>
      </c>
      <c r="J2513" s="26">
        <f>IF($A2513&lt;=Inputs!$B$13,IF(5&lt;=Inputs!$B$8,IF(Inputs!$B$12&gt;0,MAX(MIN(NORM.INV(RAND(),LOOKUP(T2513,Inputs!$J$6:$J$9,Inputs!$G$6:$G$9),LOOKUP(T2513,Inputs!$J$6:$J$9,Inputs!$H$6:$H$9)),Inputs!$B$12),-Inputs!$B$12),NORM.INV(RAND(),LOOKUP(T2513,Inputs!$J$6:$J$9,Inputs!$G$6:$G$9),LOOKUP(T2513,Inputs!$J$6:$J$9,Inputs!$H$6:$H$9))),0),"" )</f>
        <v/>
      </c>
      <c r="K2513" s="26">
        <f>IF($A2513&lt;=Inputs!$B$13,IF(6&lt;=Inputs!$B$8,IF(Inputs!$B$12&gt;0,MAX(MIN(NORM.INV(RAND(),LOOKUP(U2513,Inputs!$J$6:$J$9,Inputs!$G$6:$G$9),LOOKUP(U2513,Inputs!$J$6:$J$9,Inputs!$H$6:$H$9)),Inputs!$B$12),-Inputs!$B$12),NORM.INV(RAND(),LOOKUP(U2513,Inputs!$J$6:$J$9,Inputs!$G$6:$G$9),LOOKUP(U2513,Inputs!$J$6:$J$9,Inputs!$H$6:$H$9))),0),"" )</f>
        <v/>
      </c>
      <c r="L2513" s="26">
        <f>IF($A2513&lt;=Inputs!$B$13,IF(7&lt;=Inputs!$B$8,IF(Inputs!$B$12&gt;0,MAX(MIN(NORM.INV(RAND(),LOOKUP(V2513,Inputs!$J$6:$J$9,Inputs!$G$6:$G$9),LOOKUP(V2513,Inputs!$J$6:$J$9,Inputs!$H$6:$H$9)),Inputs!$B$12),-Inputs!$B$12),NORM.INV(RAND(),LOOKUP(V2513,Inputs!$J$6:$J$9,Inputs!$G$6:$G$9),LOOKUP(V2513,Inputs!$J$6:$J$9,Inputs!$H$6:$H$9))),0),"" )</f>
        <v/>
      </c>
      <c r="M2513" s="26">
        <f>IF($A2513&lt;=Inputs!$B$13,IF(8&lt;=Inputs!$B$8,IF(Inputs!$B$12&gt;0,MAX(MIN(NORM.INV(RAND(),LOOKUP(W2513,Inputs!$J$6:$J$9,Inputs!$G$6:$G$9),LOOKUP(W2513,Inputs!$J$6:$J$9,Inputs!$H$6:$H$9)),Inputs!$B$12),-Inputs!$B$12),NORM.INV(RAND(),LOOKUP(W2513,Inputs!$J$6:$J$9,Inputs!$G$6:$G$9),LOOKUP(W2513,Inputs!$J$6:$J$9,Inputs!$H$6:$H$9))),0),"" )</f>
        <v/>
      </c>
      <c r="N2513" s="26">
        <f>IF($A2513&lt;=Inputs!$B$13,IF(9&lt;=Inputs!$B$8,IF(Inputs!$B$12&gt;0,MAX(MIN(NORM.INV(RAND(),LOOKUP(X2513,Inputs!$J$6:$J$9,Inputs!$G$6:$G$9),LOOKUP(X2513,Inputs!$J$6:$J$9,Inputs!$H$6:$H$9)),Inputs!$B$12),-Inputs!$B$12),NORM.INV(RAND(),LOOKUP(X2513,Inputs!$J$6:$J$9,Inputs!$G$6:$G$9),LOOKUP(X2513,Inputs!$J$6:$J$9,Inputs!$H$6:$H$9))),0),"" )</f>
        <v/>
      </c>
      <c r="O2513" s="26">
        <f>IF($A2513&lt;=Inputs!$B$13,IF(10&lt;=Inputs!$B$8,IF(Inputs!$B$12&gt;0,MAX(MIN(NORM.INV(RAND(),LOOKUP(Y2513,Inputs!$J$6:$J$9,Inputs!$G$6:$G$9),LOOKUP(Y2513,Inputs!$J$6:$J$9,Inputs!$H$6:$H$9)),Inputs!$B$12),-Inputs!$B$12),NORM.INV(RAND(),LOOKUP(Y2513,Inputs!$J$6:$J$9,Inputs!$G$6:$G$9),LOOKUP(Y2513,Inputs!$J$6:$J$9,Inputs!$H$6:$H$9))),0),"" )</f>
        <v/>
      </c>
      <c r="P2513" s="31">
        <f>IF($A2513&lt;=Inputs!$B$13,RAND(),"")</f>
        <v/>
      </c>
      <c r="Q2513" s="31">
        <f>IF($A2513&lt;=Inputs!$B$13,RAND(),"")</f>
        <v/>
      </c>
      <c r="R2513" s="31">
        <f>IF($A2513&lt;=Inputs!$B$13,RAND(),"")</f>
        <v/>
      </c>
      <c r="S2513" s="31">
        <f>IF($A2513&lt;=Inputs!$B$13,RAND(),"")</f>
        <v/>
      </c>
      <c r="T2513" s="31">
        <f>IF($A2513&lt;=Inputs!$B$13,RAND(),"")</f>
        <v/>
      </c>
      <c r="U2513" s="31">
        <f>IF($A2513&lt;=Inputs!$B$13,RAND(),"")</f>
        <v/>
      </c>
      <c r="V2513" s="31">
        <f>IF($A2513&lt;=Inputs!$B$13,RAND(),"")</f>
        <v/>
      </c>
      <c r="W2513" s="31">
        <f>IF($A2513&lt;=Inputs!$B$13,RAND(),"")</f>
        <v/>
      </c>
      <c r="X2513" s="31">
        <f>IF($A2513&lt;=Inputs!$B$13,RAND(),"")</f>
        <v/>
      </c>
      <c r="Y2513" s="31">
        <f>IF($A2513&lt;=Inputs!$B$13,RAND(),"")</f>
        <v/>
      </c>
    </row>
    <row r="2514">
      <c r="A2514" t="n">
        <v>2509</v>
      </c>
      <c r="B2514" s="26">
        <f>IF($A2514&lt;=Inputs!$B$13,IF(Inputs!$B$8&gt;0,SUM(F2514:O2514)/Inputs!$B$8,0),"")</f>
        <v/>
      </c>
      <c r="C2514" s="27">
        <f>IF($A2514&lt;=Inputs!$B$13,B2514/100,"")</f>
        <v/>
      </c>
      <c r="D2514" s="28">
        <f>IF($A2514&lt;=Inputs!$B$13,C2514*Inputs!$B$7,"")</f>
        <v/>
      </c>
      <c r="E2514" s="29">
        <f>IF($A2514&lt;=Inputs!$B$13,IF(D2514&gt;0,1,0),"")</f>
        <v/>
      </c>
      <c r="F2514" s="26">
        <f>IF($A2514&lt;=Inputs!$B$13,IF(1&lt;=Inputs!$B$8,IF(Inputs!$B$12&gt;0,MAX(MIN(NORM.INV(RAND(),LOOKUP(P2514,Inputs!$J$6:$J$9,Inputs!$G$6:$G$9),LOOKUP(P2514,Inputs!$J$6:$J$9,Inputs!$H$6:$H$9)),Inputs!$B$12),-Inputs!$B$12),NORM.INV(RAND(),LOOKUP(P2514,Inputs!$J$6:$J$9,Inputs!$G$6:$G$9),LOOKUP(P2514,Inputs!$J$6:$J$9,Inputs!$H$6:$H$9))),0),"" )</f>
        <v/>
      </c>
      <c r="G2514" s="26">
        <f>IF($A2514&lt;=Inputs!$B$13,IF(2&lt;=Inputs!$B$8,IF(Inputs!$B$12&gt;0,MAX(MIN(NORM.INV(RAND(),LOOKUP(Q2514,Inputs!$J$6:$J$9,Inputs!$G$6:$G$9),LOOKUP(Q2514,Inputs!$J$6:$J$9,Inputs!$H$6:$H$9)),Inputs!$B$12),-Inputs!$B$12),NORM.INV(RAND(),LOOKUP(Q2514,Inputs!$J$6:$J$9,Inputs!$G$6:$G$9),LOOKUP(Q2514,Inputs!$J$6:$J$9,Inputs!$H$6:$H$9))),0),"" )</f>
        <v/>
      </c>
      <c r="H2514" s="26">
        <f>IF($A2514&lt;=Inputs!$B$13,IF(3&lt;=Inputs!$B$8,IF(Inputs!$B$12&gt;0,MAX(MIN(NORM.INV(RAND(),LOOKUP(R2514,Inputs!$J$6:$J$9,Inputs!$G$6:$G$9),LOOKUP(R2514,Inputs!$J$6:$J$9,Inputs!$H$6:$H$9)),Inputs!$B$12),-Inputs!$B$12),NORM.INV(RAND(),LOOKUP(R2514,Inputs!$J$6:$J$9,Inputs!$G$6:$G$9),LOOKUP(R2514,Inputs!$J$6:$J$9,Inputs!$H$6:$H$9))),0),"" )</f>
        <v/>
      </c>
      <c r="I2514" s="26">
        <f>IF($A2514&lt;=Inputs!$B$13,IF(4&lt;=Inputs!$B$8,IF(Inputs!$B$12&gt;0,MAX(MIN(NORM.INV(RAND(),LOOKUP(S2514,Inputs!$J$6:$J$9,Inputs!$G$6:$G$9),LOOKUP(S2514,Inputs!$J$6:$J$9,Inputs!$H$6:$H$9)),Inputs!$B$12),-Inputs!$B$12),NORM.INV(RAND(),LOOKUP(S2514,Inputs!$J$6:$J$9,Inputs!$G$6:$G$9),LOOKUP(S2514,Inputs!$J$6:$J$9,Inputs!$H$6:$H$9))),0),"" )</f>
        <v/>
      </c>
      <c r="J2514" s="26">
        <f>IF($A2514&lt;=Inputs!$B$13,IF(5&lt;=Inputs!$B$8,IF(Inputs!$B$12&gt;0,MAX(MIN(NORM.INV(RAND(),LOOKUP(T2514,Inputs!$J$6:$J$9,Inputs!$G$6:$G$9),LOOKUP(T2514,Inputs!$J$6:$J$9,Inputs!$H$6:$H$9)),Inputs!$B$12),-Inputs!$B$12),NORM.INV(RAND(),LOOKUP(T2514,Inputs!$J$6:$J$9,Inputs!$G$6:$G$9),LOOKUP(T2514,Inputs!$J$6:$J$9,Inputs!$H$6:$H$9))),0),"" )</f>
        <v/>
      </c>
      <c r="K2514" s="26">
        <f>IF($A2514&lt;=Inputs!$B$13,IF(6&lt;=Inputs!$B$8,IF(Inputs!$B$12&gt;0,MAX(MIN(NORM.INV(RAND(),LOOKUP(U2514,Inputs!$J$6:$J$9,Inputs!$G$6:$G$9),LOOKUP(U2514,Inputs!$J$6:$J$9,Inputs!$H$6:$H$9)),Inputs!$B$12),-Inputs!$B$12),NORM.INV(RAND(),LOOKUP(U2514,Inputs!$J$6:$J$9,Inputs!$G$6:$G$9),LOOKUP(U2514,Inputs!$J$6:$J$9,Inputs!$H$6:$H$9))),0),"" )</f>
        <v/>
      </c>
      <c r="L2514" s="26">
        <f>IF($A2514&lt;=Inputs!$B$13,IF(7&lt;=Inputs!$B$8,IF(Inputs!$B$12&gt;0,MAX(MIN(NORM.INV(RAND(),LOOKUP(V2514,Inputs!$J$6:$J$9,Inputs!$G$6:$G$9),LOOKUP(V2514,Inputs!$J$6:$J$9,Inputs!$H$6:$H$9)),Inputs!$B$12),-Inputs!$B$12),NORM.INV(RAND(),LOOKUP(V2514,Inputs!$J$6:$J$9,Inputs!$G$6:$G$9),LOOKUP(V2514,Inputs!$J$6:$J$9,Inputs!$H$6:$H$9))),0),"" )</f>
        <v/>
      </c>
      <c r="M2514" s="26">
        <f>IF($A2514&lt;=Inputs!$B$13,IF(8&lt;=Inputs!$B$8,IF(Inputs!$B$12&gt;0,MAX(MIN(NORM.INV(RAND(),LOOKUP(W2514,Inputs!$J$6:$J$9,Inputs!$G$6:$G$9),LOOKUP(W2514,Inputs!$J$6:$J$9,Inputs!$H$6:$H$9)),Inputs!$B$12),-Inputs!$B$12),NORM.INV(RAND(),LOOKUP(W2514,Inputs!$J$6:$J$9,Inputs!$G$6:$G$9),LOOKUP(W2514,Inputs!$J$6:$J$9,Inputs!$H$6:$H$9))),0),"" )</f>
        <v/>
      </c>
      <c r="N2514" s="26">
        <f>IF($A2514&lt;=Inputs!$B$13,IF(9&lt;=Inputs!$B$8,IF(Inputs!$B$12&gt;0,MAX(MIN(NORM.INV(RAND(),LOOKUP(X2514,Inputs!$J$6:$J$9,Inputs!$G$6:$G$9),LOOKUP(X2514,Inputs!$J$6:$J$9,Inputs!$H$6:$H$9)),Inputs!$B$12),-Inputs!$B$12),NORM.INV(RAND(),LOOKUP(X2514,Inputs!$J$6:$J$9,Inputs!$G$6:$G$9),LOOKUP(X2514,Inputs!$J$6:$J$9,Inputs!$H$6:$H$9))),0),"" )</f>
        <v/>
      </c>
      <c r="O2514" s="26">
        <f>IF($A2514&lt;=Inputs!$B$13,IF(10&lt;=Inputs!$B$8,IF(Inputs!$B$12&gt;0,MAX(MIN(NORM.INV(RAND(),LOOKUP(Y2514,Inputs!$J$6:$J$9,Inputs!$G$6:$G$9),LOOKUP(Y2514,Inputs!$J$6:$J$9,Inputs!$H$6:$H$9)),Inputs!$B$12),-Inputs!$B$12),NORM.INV(RAND(),LOOKUP(Y2514,Inputs!$J$6:$J$9,Inputs!$G$6:$G$9),LOOKUP(Y2514,Inputs!$J$6:$J$9,Inputs!$H$6:$H$9))),0),"" )</f>
        <v/>
      </c>
      <c r="P2514" s="31">
        <f>IF($A2514&lt;=Inputs!$B$13,RAND(),"")</f>
        <v/>
      </c>
      <c r="Q2514" s="31">
        <f>IF($A2514&lt;=Inputs!$B$13,RAND(),"")</f>
        <v/>
      </c>
      <c r="R2514" s="31">
        <f>IF($A2514&lt;=Inputs!$B$13,RAND(),"")</f>
        <v/>
      </c>
      <c r="S2514" s="31">
        <f>IF($A2514&lt;=Inputs!$B$13,RAND(),"")</f>
        <v/>
      </c>
      <c r="T2514" s="31">
        <f>IF($A2514&lt;=Inputs!$B$13,RAND(),"")</f>
        <v/>
      </c>
      <c r="U2514" s="31">
        <f>IF($A2514&lt;=Inputs!$B$13,RAND(),"")</f>
        <v/>
      </c>
      <c r="V2514" s="31">
        <f>IF($A2514&lt;=Inputs!$B$13,RAND(),"")</f>
        <v/>
      </c>
      <c r="W2514" s="31">
        <f>IF($A2514&lt;=Inputs!$B$13,RAND(),"")</f>
        <v/>
      </c>
      <c r="X2514" s="31">
        <f>IF($A2514&lt;=Inputs!$B$13,RAND(),"")</f>
        <v/>
      </c>
      <c r="Y2514" s="31">
        <f>IF($A2514&lt;=Inputs!$B$13,RAND(),"")</f>
        <v/>
      </c>
    </row>
    <row r="2515">
      <c r="A2515" t="n">
        <v>2510</v>
      </c>
      <c r="B2515" s="26">
        <f>IF($A2515&lt;=Inputs!$B$13,IF(Inputs!$B$8&gt;0,SUM(F2515:O2515)/Inputs!$B$8,0),"")</f>
        <v/>
      </c>
      <c r="C2515" s="27">
        <f>IF($A2515&lt;=Inputs!$B$13,B2515/100,"")</f>
        <v/>
      </c>
      <c r="D2515" s="28">
        <f>IF($A2515&lt;=Inputs!$B$13,C2515*Inputs!$B$7,"")</f>
        <v/>
      </c>
      <c r="E2515" s="29">
        <f>IF($A2515&lt;=Inputs!$B$13,IF(D2515&gt;0,1,0),"")</f>
        <v/>
      </c>
      <c r="F2515" s="26">
        <f>IF($A2515&lt;=Inputs!$B$13,IF(1&lt;=Inputs!$B$8,IF(Inputs!$B$12&gt;0,MAX(MIN(NORM.INV(RAND(),LOOKUP(P2515,Inputs!$J$6:$J$9,Inputs!$G$6:$G$9),LOOKUP(P2515,Inputs!$J$6:$J$9,Inputs!$H$6:$H$9)),Inputs!$B$12),-Inputs!$B$12),NORM.INV(RAND(),LOOKUP(P2515,Inputs!$J$6:$J$9,Inputs!$G$6:$G$9),LOOKUP(P2515,Inputs!$J$6:$J$9,Inputs!$H$6:$H$9))),0),"" )</f>
        <v/>
      </c>
      <c r="G2515" s="26">
        <f>IF($A2515&lt;=Inputs!$B$13,IF(2&lt;=Inputs!$B$8,IF(Inputs!$B$12&gt;0,MAX(MIN(NORM.INV(RAND(),LOOKUP(Q2515,Inputs!$J$6:$J$9,Inputs!$G$6:$G$9),LOOKUP(Q2515,Inputs!$J$6:$J$9,Inputs!$H$6:$H$9)),Inputs!$B$12),-Inputs!$B$12),NORM.INV(RAND(),LOOKUP(Q2515,Inputs!$J$6:$J$9,Inputs!$G$6:$G$9),LOOKUP(Q2515,Inputs!$J$6:$J$9,Inputs!$H$6:$H$9))),0),"" )</f>
        <v/>
      </c>
      <c r="H2515" s="26">
        <f>IF($A2515&lt;=Inputs!$B$13,IF(3&lt;=Inputs!$B$8,IF(Inputs!$B$12&gt;0,MAX(MIN(NORM.INV(RAND(),LOOKUP(R2515,Inputs!$J$6:$J$9,Inputs!$G$6:$G$9),LOOKUP(R2515,Inputs!$J$6:$J$9,Inputs!$H$6:$H$9)),Inputs!$B$12),-Inputs!$B$12),NORM.INV(RAND(),LOOKUP(R2515,Inputs!$J$6:$J$9,Inputs!$G$6:$G$9),LOOKUP(R2515,Inputs!$J$6:$J$9,Inputs!$H$6:$H$9))),0),"" )</f>
        <v/>
      </c>
      <c r="I2515" s="26">
        <f>IF($A2515&lt;=Inputs!$B$13,IF(4&lt;=Inputs!$B$8,IF(Inputs!$B$12&gt;0,MAX(MIN(NORM.INV(RAND(),LOOKUP(S2515,Inputs!$J$6:$J$9,Inputs!$G$6:$G$9),LOOKUP(S2515,Inputs!$J$6:$J$9,Inputs!$H$6:$H$9)),Inputs!$B$12),-Inputs!$B$12),NORM.INV(RAND(),LOOKUP(S2515,Inputs!$J$6:$J$9,Inputs!$G$6:$G$9),LOOKUP(S2515,Inputs!$J$6:$J$9,Inputs!$H$6:$H$9))),0),"" )</f>
        <v/>
      </c>
      <c r="J2515" s="26">
        <f>IF($A2515&lt;=Inputs!$B$13,IF(5&lt;=Inputs!$B$8,IF(Inputs!$B$12&gt;0,MAX(MIN(NORM.INV(RAND(),LOOKUP(T2515,Inputs!$J$6:$J$9,Inputs!$G$6:$G$9),LOOKUP(T2515,Inputs!$J$6:$J$9,Inputs!$H$6:$H$9)),Inputs!$B$12),-Inputs!$B$12),NORM.INV(RAND(),LOOKUP(T2515,Inputs!$J$6:$J$9,Inputs!$G$6:$G$9),LOOKUP(T2515,Inputs!$J$6:$J$9,Inputs!$H$6:$H$9))),0),"" )</f>
        <v/>
      </c>
      <c r="K2515" s="26">
        <f>IF($A2515&lt;=Inputs!$B$13,IF(6&lt;=Inputs!$B$8,IF(Inputs!$B$12&gt;0,MAX(MIN(NORM.INV(RAND(),LOOKUP(U2515,Inputs!$J$6:$J$9,Inputs!$G$6:$G$9),LOOKUP(U2515,Inputs!$J$6:$J$9,Inputs!$H$6:$H$9)),Inputs!$B$12),-Inputs!$B$12),NORM.INV(RAND(),LOOKUP(U2515,Inputs!$J$6:$J$9,Inputs!$G$6:$G$9),LOOKUP(U2515,Inputs!$J$6:$J$9,Inputs!$H$6:$H$9))),0),"" )</f>
        <v/>
      </c>
      <c r="L2515" s="26">
        <f>IF($A2515&lt;=Inputs!$B$13,IF(7&lt;=Inputs!$B$8,IF(Inputs!$B$12&gt;0,MAX(MIN(NORM.INV(RAND(),LOOKUP(V2515,Inputs!$J$6:$J$9,Inputs!$G$6:$G$9),LOOKUP(V2515,Inputs!$J$6:$J$9,Inputs!$H$6:$H$9)),Inputs!$B$12),-Inputs!$B$12),NORM.INV(RAND(),LOOKUP(V2515,Inputs!$J$6:$J$9,Inputs!$G$6:$G$9),LOOKUP(V2515,Inputs!$J$6:$J$9,Inputs!$H$6:$H$9))),0),"" )</f>
        <v/>
      </c>
      <c r="M2515" s="26">
        <f>IF($A2515&lt;=Inputs!$B$13,IF(8&lt;=Inputs!$B$8,IF(Inputs!$B$12&gt;0,MAX(MIN(NORM.INV(RAND(),LOOKUP(W2515,Inputs!$J$6:$J$9,Inputs!$G$6:$G$9),LOOKUP(W2515,Inputs!$J$6:$J$9,Inputs!$H$6:$H$9)),Inputs!$B$12),-Inputs!$B$12),NORM.INV(RAND(),LOOKUP(W2515,Inputs!$J$6:$J$9,Inputs!$G$6:$G$9),LOOKUP(W2515,Inputs!$J$6:$J$9,Inputs!$H$6:$H$9))),0),"" )</f>
        <v/>
      </c>
      <c r="N2515" s="26">
        <f>IF($A2515&lt;=Inputs!$B$13,IF(9&lt;=Inputs!$B$8,IF(Inputs!$B$12&gt;0,MAX(MIN(NORM.INV(RAND(),LOOKUP(X2515,Inputs!$J$6:$J$9,Inputs!$G$6:$G$9),LOOKUP(X2515,Inputs!$J$6:$J$9,Inputs!$H$6:$H$9)),Inputs!$B$12),-Inputs!$B$12),NORM.INV(RAND(),LOOKUP(X2515,Inputs!$J$6:$J$9,Inputs!$G$6:$G$9),LOOKUP(X2515,Inputs!$J$6:$J$9,Inputs!$H$6:$H$9))),0),"" )</f>
        <v/>
      </c>
      <c r="O2515" s="26">
        <f>IF($A2515&lt;=Inputs!$B$13,IF(10&lt;=Inputs!$B$8,IF(Inputs!$B$12&gt;0,MAX(MIN(NORM.INV(RAND(),LOOKUP(Y2515,Inputs!$J$6:$J$9,Inputs!$G$6:$G$9),LOOKUP(Y2515,Inputs!$J$6:$J$9,Inputs!$H$6:$H$9)),Inputs!$B$12),-Inputs!$B$12),NORM.INV(RAND(),LOOKUP(Y2515,Inputs!$J$6:$J$9,Inputs!$G$6:$G$9),LOOKUP(Y2515,Inputs!$J$6:$J$9,Inputs!$H$6:$H$9))),0),"" )</f>
        <v/>
      </c>
      <c r="P2515" s="31">
        <f>IF($A2515&lt;=Inputs!$B$13,RAND(),"")</f>
        <v/>
      </c>
      <c r="Q2515" s="31">
        <f>IF($A2515&lt;=Inputs!$B$13,RAND(),"")</f>
        <v/>
      </c>
      <c r="R2515" s="31">
        <f>IF($A2515&lt;=Inputs!$B$13,RAND(),"")</f>
        <v/>
      </c>
      <c r="S2515" s="31">
        <f>IF($A2515&lt;=Inputs!$B$13,RAND(),"")</f>
        <v/>
      </c>
      <c r="T2515" s="31">
        <f>IF($A2515&lt;=Inputs!$B$13,RAND(),"")</f>
        <v/>
      </c>
      <c r="U2515" s="31">
        <f>IF($A2515&lt;=Inputs!$B$13,RAND(),"")</f>
        <v/>
      </c>
      <c r="V2515" s="31">
        <f>IF($A2515&lt;=Inputs!$B$13,RAND(),"")</f>
        <v/>
      </c>
      <c r="W2515" s="31">
        <f>IF($A2515&lt;=Inputs!$B$13,RAND(),"")</f>
        <v/>
      </c>
      <c r="X2515" s="31">
        <f>IF($A2515&lt;=Inputs!$B$13,RAND(),"")</f>
        <v/>
      </c>
      <c r="Y2515" s="31">
        <f>IF($A2515&lt;=Inputs!$B$13,RAND(),"")</f>
        <v/>
      </c>
    </row>
    <row r="2516">
      <c r="A2516" t="n">
        <v>2511</v>
      </c>
      <c r="B2516" s="26">
        <f>IF($A2516&lt;=Inputs!$B$13,IF(Inputs!$B$8&gt;0,SUM(F2516:O2516)/Inputs!$B$8,0),"")</f>
        <v/>
      </c>
      <c r="C2516" s="27">
        <f>IF($A2516&lt;=Inputs!$B$13,B2516/100,"")</f>
        <v/>
      </c>
      <c r="D2516" s="28">
        <f>IF($A2516&lt;=Inputs!$B$13,C2516*Inputs!$B$7,"")</f>
        <v/>
      </c>
      <c r="E2516" s="29">
        <f>IF($A2516&lt;=Inputs!$B$13,IF(D2516&gt;0,1,0),"")</f>
        <v/>
      </c>
      <c r="F2516" s="26">
        <f>IF($A2516&lt;=Inputs!$B$13,IF(1&lt;=Inputs!$B$8,IF(Inputs!$B$12&gt;0,MAX(MIN(NORM.INV(RAND(),LOOKUP(P2516,Inputs!$J$6:$J$9,Inputs!$G$6:$G$9),LOOKUP(P2516,Inputs!$J$6:$J$9,Inputs!$H$6:$H$9)),Inputs!$B$12),-Inputs!$B$12),NORM.INV(RAND(),LOOKUP(P2516,Inputs!$J$6:$J$9,Inputs!$G$6:$G$9),LOOKUP(P2516,Inputs!$J$6:$J$9,Inputs!$H$6:$H$9))),0),"" )</f>
        <v/>
      </c>
      <c r="G2516" s="26">
        <f>IF($A2516&lt;=Inputs!$B$13,IF(2&lt;=Inputs!$B$8,IF(Inputs!$B$12&gt;0,MAX(MIN(NORM.INV(RAND(),LOOKUP(Q2516,Inputs!$J$6:$J$9,Inputs!$G$6:$G$9),LOOKUP(Q2516,Inputs!$J$6:$J$9,Inputs!$H$6:$H$9)),Inputs!$B$12),-Inputs!$B$12),NORM.INV(RAND(),LOOKUP(Q2516,Inputs!$J$6:$J$9,Inputs!$G$6:$G$9),LOOKUP(Q2516,Inputs!$J$6:$J$9,Inputs!$H$6:$H$9))),0),"" )</f>
        <v/>
      </c>
      <c r="H2516" s="26">
        <f>IF($A2516&lt;=Inputs!$B$13,IF(3&lt;=Inputs!$B$8,IF(Inputs!$B$12&gt;0,MAX(MIN(NORM.INV(RAND(),LOOKUP(R2516,Inputs!$J$6:$J$9,Inputs!$G$6:$G$9),LOOKUP(R2516,Inputs!$J$6:$J$9,Inputs!$H$6:$H$9)),Inputs!$B$12),-Inputs!$B$12),NORM.INV(RAND(),LOOKUP(R2516,Inputs!$J$6:$J$9,Inputs!$G$6:$G$9),LOOKUP(R2516,Inputs!$J$6:$J$9,Inputs!$H$6:$H$9))),0),"" )</f>
        <v/>
      </c>
      <c r="I2516" s="26">
        <f>IF($A2516&lt;=Inputs!$B$13,IF(4&lt;=Inputs!$B$8,IF(Inputs!$B$12&gt;0,MAX(MIN(NORM.INV(RAND(),LOOKUP(S2516,Inputs!$J$6:$J$9,Inputs!$G$6:$G$9),LOOKUP(S2516,Inputs!$J$6:$J$9,Inputs!$H$6:$H$9)),Inputs!$B$12),-Inputs!$B$12),NORM.INV(RAND(),LOOKUP(S2516,Inputs!$J$6:$J$9,Inputs!$G$6:$G$9),LOOKUP(S2516,Inputs!$J$6:$J$9,Inputs!$H$6:$H$9))),0),"" )</f>
        <v/>
      </c>
      <c r="J2516" s="26">
        <f>IF($A2516&lt;=Inputs!$B$13,IF(5&lt;=Inputs!$B$8,IF(Inputs!$B$12&gt;0,MAX(MIN(NORM.INV(RAND(),LOOKUP(T2516,Inputs!$J$6:$J$9,Inputs!$G$6:$G$9),LOOKUP(T2516,Inputs!$J$6:$J$9,Inputs!$H$6:$H$9)),Inputs!$B$12),-Inputs!$B$12),NORM.INV(RAND(),LOOKUP(T2516,Inputs!$J$6:$J$9,Inputs!$G$6:$G$9),LOOKUP(T2516,Inputs!$J$6:$J$9,Inputs!$H$6:$H$9))),0),"" )</f>
        <v/>
      </c>
      <c r="K2516" s="26">
        <f>IF($A2516&lt;=Inputs!$B$13,IF(6&lt;=Inputs!$B$8,IF(Inputs!$B$12&gt;0,MAX(MIN(NORM.INV(RAND(),LOOKUP(U2516,Inputs!$J$6:$J$9,Inputs!$G$6:$G$9),LOOKUP(U2516,Inputs!$J$6:$J$9,Inputs!$H$6:$H$9)),Inputs!$B$12),-Inputs!$B$12),NORM.INV(RAND(),LOOKUP(U2516,Inputs!$J$6:$J$9,Inputs!$G$6:$G$9),LOOKUP(U2516,Inputs!$J$6:$J$9,Inputs!$H$6:$H$9))),0),"" )</f>
        <v/>
      </c>
      <c r="L2516" s="26">
        <f>IF($A2516&lt;=Inputs!$B$13,IF(7&lt;=Inputs!$B$8,IF(Inputs!$B$12&gt;0,MAX(MIN(NORM.INV(RAND(),LOOKUP(V2516,Inputs!$J$6:$J$9,Inputs!$G$6:$G$9),LOOKUP(V2516,Inputs!$J$6:$J$9,Inputs!$H$6:$H$9)),Inputs!$B$12),-Inputs!$B$12),NORM.INV(RAND(),LOOKUP(V2516,Inputs!$J$6:$J$9,Inputs!$G$6:$G$9),LOOKUP(V2516,Inputs!$J$6:$J$9,Inputs!$H$6:$H$9))),0),"" )</f>
        <v/>
      </c>
      <c r="M2516" s="26">
        <f>IF($A2516&lt;=Inputs!$B$13,IF(8&lt;=Inputs!$B$8,IF(Inputs!$B$12&gt;0,MAX(MIN(NORM.INV(RAND(),LOOKUP(W2516,Inputs!$J$6:$J$9,Inputs!$G$6:$G$9),LOOKUP(W2516,Inputs!$J$6:$J$9,Inputs!$H$6:$H$9)),Inputs!$B$12),-Inputs!$B$12),NORM.INV(RAND(),LOOKUP(W2516,Inputs!$J$6:$J$9,Inputs!$G$6:$G$9),LOOKUP(W2516,Inputs!$J$6:$J$9,Inputs!$H$6:$H$9))),0),"" )</f>
        <v/>
      </c>
      <c r="N2516" s="26">
        <f>IF($A2516&lt;=Inputs!$B$13,IF(9&lt;=Inputs!$B$8,IF(Inputs!$B$12&gt;0,MAX(MIN(NORM.INV(RAND(),LOOKUP(X2516,Inputs!$J$6:$J$9,Inputs!$G$6:$G$9),LOOKUP(X2516,Inputs!$J$6:$J$9,Inputs!$H$6:$H$9)),Inputs!$B$12),-Inputs!$B$12),NORM.INV(RAND(),LOOKUP(X2516,Inputs!$J$6:$J$9,Inputs!$G$6:$G$9),LOOKUP(X2516,Inputs!$J$6:$J$9,Inputs!$H$6:$H$9))),0),"" )</f>
        <v/>
      </c>
      <c r="O2516" s="26">
        <f>IF($A2516&lt;=Inputs!$B$13,IF(10&lt;=Inputs!$B$8,IF(Inputs!$B$12&gt;0,MAX(MIN(NORM.INV(RAND(),LOOKUP(Y2516,Inputs!$J$6:$J$9,Inputs!$G$6:$G$9),LOOKUP(Y2516,Inputs!$J$6:$J$9,Inputs!$H$6:$H$9)),Inputs!$B$12),-Inputs!$B$12),NORM.INV(RAND(),LOOKUP(Y2516,Inputs!$J$6:$J$9,Inputs!$G$6:$G$9),LOOKUP(Y2516,Inputs!$J$6:$J$9,Inputs!$H$6:$H$9))),0),"" )</f>
        <v/>
      </c>
      <c r="P2516" s="31">
        <f>IF($A2516&lt;=Inputs!$B$13,RAND(),"")</f>
        <v/>
      </c>
      <c r="Q2516" s="31">
        <f>IF($A2516&lt;=Inputs!$B$13,RAND(),"")</f>
        <v/>
      </c>
      <c r="R2516" s="31">
        <f>IF($A2516&lt;=Inputs!$B$13,RAND(),"")</f>
        <v/>
      </c>
      <c r="S2516" s="31">
        <f>IF($A2516&lt;=Inputs!$B$13,RAND(),"")</f>
        <v/>
      </c>
      <c r="T2516" s="31">
        <f>IF($A2516&lt;=Inputs!$B$13,RAND(),"")</f>
        <v/>
      </c>
      <c r="U2516" s="31">
        <f>IF($A2516&lt;=Inputs!$B$13,RAND(),"")</f>
        <v/>
      </c>
      <c r="V2516" s="31">
        <f>IF($A2516&lt;=Inputs!$B$13,RAND(),"")</f>
        <v/>
      </c>
      <c r="W2516" s="31">
        <f>IF($A2516&lt;=Inputs!$B$13,RAND(),"")</f>
        <v/>
      </c>
      <c r="X2516" s="31">
        <f>IF($A2516&lt;=Inputs!$B$13,RAND(),"")</f>
        <v/>
      </c>
      <c r="Y2516" s="31">
        <f>IF($A2516&lt;=Inputs!$B$13,RAND(),"")</f>
        <v/>
      </c>
    </row>
    <row r="2517">
      <c r="A2517" t="n">
        <v>2512</v>
      </c>
      <c r="B2517" s="26">
        <f>IF($A2517&lt;=Inputs!$B$13,IF(Inputs!$B$8&gt;0,SUM(F2517:O2517)/Inputs!$B$8,0),"")</f>
        <v/>
      </c>
      <c r="C2517" s="27">
        <f>IF($A2517&lt;=Inputs!$B$13,B2517/100,"")</f>
        <v/>
      </c>
      <c r="D2517" s="28">
        <f>IF($A2517&lt;=Inputs!$B$13,C2517*Inputs!$B$7,"")</f>
        <v/>
      </c>
      <c r="E2517" s="29">
        <f>IF($A2517&lt;=Inputs!$B$13,IF(D2517&gt;0,1,0),"")</f>
        <v/>
      </c>
      <c r="F2517" s="26">
        <f>IF($A2517&lt;=Inputs!$B$13,IF(1&lt;=Inputs!$B$8,IF(Inputs!$B$12&gt;0,MAX(MIN(NORM.INV(RAND(),LOOKUP(P2517,Inputs!$J$6:$J$9,Inputs!$G$6:$G$9),LOOKUP(P2517,Inputs!$J$6:$J$9,Inputs!$H$6:$H$9)),Inputs!$B$12),-Inputs!$B$12),NORM.INV(RAND(),LOOKUP(P2517,Inputs!$J$6:$J$9,Inputs!$G$6:$G$9),LOOKUP(P2517,Inputs!$J$6:$J$9,Inputs!$H$6:$H$9))),0),"" )</f>
        <v/>
      </c>
      <c r="G2517" s="26">
        <f>IF($A2517&lt;=Inputs!$B$13,IF(2&lt;=Inputs!$B$8,IF(Inputs!$B$12&gt;0,MAX(MIN(NORM.INV(RAND(),LOOKUP(Q2517,Inputs!$J$6:$J$9,Inputs!$G$6:$G$9),LOOKUP(Q2517,Inputs!$J$6:$J$9,Inputs!$H$6:$H$9)),Inputs!$B$12),-Inputs!$B$12),NORM.INV(RAND(),LOOKUP(Q2517,Inputs!$J$6:$J$9,Inputs!$G$6:$G$9),LOOKUP(Q2517,Inputs!$J$6:$J$9,Inputs!$H$6:$H$9))),0),"" )</f>
        <v/>
      </c>
      <c r="H2517" s="26">
        <f>IF($A2517&lt;=Inputs!$B$13,IF(3&lt;=Inputs!$B$8,IF(Inputs!$B$12&gt;0,MAX(MIN(NORM.INV(RAND(),LOOKUP(R2517,Inputs!$J$6:$J$9,Inputs!$G$6:$G$9),LOOKUP(R2517,Inputs!$J$6:$J$9,Inputs!$H$6:$H$9)),Inputs!$B$12),-Inputs!$B$12),NORM.INV(RAND(),LOOKUP(R2517,Inputs!$J$6:$J$9,Inputs!$G$6:$G$9),LOOKUP(R2517,Inputs!$J$6:$J$9,Inputs!$H$6:$H$9))),0),"" )</f>
        <v/>
      </c>
      <c r="I2517" s="26">
        <f>IF($A2517&lt;=Inputs!$B$13,IF(4&lt;=Inputs!$B$8,IF(Inputs!$B$12&gt;0,MAX(MIN(NORM.INV(RAND(),LOOKUP(S2517,Inputs!$J$6:$J$9,Inputs!$G$6:$G$9),LOOKUP(S2517,Inputs!$J$6:$J$9,Inputs!$H$6:$H$9)),Inputs!$B$12),-Inputs!$B$12),NORM.INV(RAND(),LOOKUP(S2517,Inputs!$J$6:$J$9,Inputs!$G$6:$G$9),LOOKUP(S2517,Inputs!$J$6:$J$9,Inputs!$H$6:$H$9))),0),"" )</f>
        <v/>
      </c>
      <c r="J2517" s="26">
        <f>IF($A2517&lt;=Inputs!$B$13,IF(5&lt;=Inputs!$B$8,IF(Inputs!$B$12&gt;0,MAX(MIN(NORM.INV(RAND(),LOOKUP(T2517,Inputs!$J$6:$J$9,Inputs!$G$6:$G$9),LOOKUP(T2517,Inputs!$J$6:$J$9,Inputs!$H$6:$H$9)),Inputs!$B$12),-Inputs!$B$12),NORM.INV(RAND(),LOOKUP(T2517,Inputs!$J$6:$J$9,Inputs!$G$6:$G$9),LOOKUP(T2517,Inputs!$J$6:$J$9,Inputs!$H$6:$H$9))),0),"" )</f>
        <v/>
      </c>
      <c r="K2517" s="26">
        <f>IF($A2517&lt;=Inputs!$B$13,IF(6&lt;=Inputs!$B$8,IF(Inputs!$B$12&gt;0,MAX(MIN(NORM.INV(RAND(),LOOKUP(U2517,Inputs!$J$6:$J$9,Inputs!$G$6:$G$9),LOOKUP(U2517,Inputs!$J$6:$J$9,Inputs!$H$6:$H$9)),Inputs!$B$12),-Inputs!$B$12),NORM.INV(RAND(),LOOKUP(U2517,Inputs!$J$6:$J$9,Inputs!$G$6:$G$9),LOOKUP(U2517,Inputs!$J$6:$J$9,Inputs!$H$6:$H$9))),0),"" )</f>
        <v/>
      </c>
      <c r="L2517" s="26">
        <f>IF($A2517&lt;=Inputs!$B$13,IF(7&lt;=Inputs!$B$8,IF(Inputs!$B$12&gt;0,MAX(MIN(NORM.INV(RAND(),LOOKUP(V2517,Inputs!$J$6:$J$9,Inputs!$G$6:$G$9),LOOKUP(V2517,Inputs!$J$6:$J$9,Inputs!$H$6:$H$9)),Inputs!$B$12),-Inputs!$B$12),NORM.INV(RAND(),LOOKUP(V2517,Inputs!$J$6:$J$9,Inputs!$G$6:$G$9),LOOKUP(V2517,Inputs!$J$6:$J$9,Inputs!$H$6:$H$9))),0),"" )</f>
        <v/>
      </c>
      <c r="M2517" s="26">
        <f>IF($A2517&lt;=Inputs!$B$13,IF(8&lt;=Inputs!$B$8,IF(Inputs!$B$12&gt;0,MAX(MIN(NORM.INV(RAND(),LOOKUP(W2517,Inputs!$J$6:$J$9,Inputs!$G$6:$G$9),LOOKUP(W2517,Inputs!$J$6:$J$9,Inputs!$H$6:$H$9)),Inputs!$B$12),-Inputs!$B$12),NORM.INV(RAND(),LOOKUP(W2517,Inputs!$J$6:$J$9,Inputs!$G$6:$G$9),LOOKUP(W2517,Inputs!$J$6:$J$9,Inputs!$H$6:$H$9))),0),"" )</f>
        <v/>
      </c>
      <c r="N2517" s="26">
        <f>IF($A2517&lt;=Inputs!$B$13,IF(9&lt;=Inputs!$B$8,IF(Inputs!$B$12&gt;0,MAX(MIN(NORM.INV(RAND(),LOOKUP(X2517,Inputs!$J$6:$J$9,Inputs!$G$6:$G$9),LOOKUP(X2517,Inputs!$J$6:$J$9,Inputs!$H$6:$H$9)),Inputs!$B$12),-Inputs!$B$12),NORM.INV(RAND(),LOOKUP(X2517,Inputs!$J$6:$J$9,Inputs!$G$6:$G$9),LOOKUP(X2517,Inputs!$J$6:$J$9,Inputs!$H$6:$H$9))),0),"" )</f>
        <v/>
      </c>
      <c r="O2517" s="26">
        <f>IF($A2517&lt;=Inputs!$B$13,IF(10&lt;=Inputs!$B$8,IF(Inputs!$B$12&gt;0,MAX(MIN(NORM.INV(RAND(),LOOKUP(Y2517,Inputs!$J$6:$J$9,Inputs!$G$6:$G$9),LOOKUP(Y2517,Inputs!$J$6:$J$9,Inputs!$H$6:$H$9)),Inputs!$B$12),-Inputs!$B$12),NORM.INV(RAND(),LOOKUP(Y2517,Inputs!$J$6:$J$9,Inputs!$G$6:$G$9),LOOKUP(Y2517,Inputs!$J$6:$J$9,Inputs!$H$6:$H$9))),0),"" )</f>
        <v/>
      </c>
      <c r="P2517" s="31">
        <f>IF($A2517&lt;=Inputs!$B$13,RAND(),"")</f>
        <v/>
      </c>
      <c r="Q2517" s="31">
        <f>IF($A2517&lt;=Inputs!$B$13,RAND(),"")</f>
        <v/>
      </c>
      <c r="R2517" s="31">
        <f>IF($A2517&lt;=Inputs!$B$13,RAND(),"")</f>
        <v/>
      </c>
      <c r="S2517" s="31">
        <f>IF($A2517&lt;=Inputs!$B$13,RAND(),"")</f>
        <v/>
      </c>
      <c r="T2517" s="31">
        <f>IF($A2517&lt;=Inputs!$B$13,RAND(),"")</f>
        <v/>
      </c>
      <c r="U2517" s="31">
        <f>IF($A2517&lt;=Inputs!$B$13,RAND(),"")</f>
        <v/>
      </c>
      <c r="V2517" s="31">
        <f>IF($A2517&lt;=Inputs!$B$13,RAND(),"")</f>
        <v/>
      </c>
      <c r="W2517" s="31">
        <f>IF($A2517&lt;=Inputs!$B$13,RAND(),"")</f>
        <v/>
      </c>
      <c r="X2517" s="31">
        <f>IF($A2517&lt;=Inputs!$B$13,RAND(),"")</f>
        <v/>
      </c>
      <c r="Y2517" s="31">
        <f>IF($A2517&lt;=Inputs!$B$13,RAND(),"")</f>
        <v/>
      </c>
    </row>
    <row r="2518">
      <c r="A2518" t="n">
        <v>2513</v>
      </c>
      <c r="B2518" s="26">
        <f>IF($A2518&lt;=Inputs!$B$13,IF(Inputs!$B$8&gt;0,SUM(F2518:O2518)/Inputs!$B$8,0),"")</f>
        <v/>
      </c>
      <c r="C2518" s="27">
        <f>IF($A2518&lt;=Inputs!$B$13,B2518/100,"")</f>
        <v/>
      </c>
      <c r="D2518" s="28">
        <f>IF($A2518&lt;=Inputs!$B$13,C2518*Inputs!$B$7,"")</f>
        <v/>
      </c>
      <c r="E2518" s="29">
        <f>IF($A2518&lt;=Inputs!$B$13,IF(D2518&gt;0,1,0),"")</f>
        <v/>
      </c>
      <c r="F2518" s="26">
        <f>IF($A2518&lt;=Inputs!$B$13,IF(1&lt;=Inputs!$B$8,IF(Inputs!$B$12&gt;0,MAX(MIN(NORM.INV(RAND(),LOOKUP(P2518,Inputs!$J$6:$J$9,Inputs!$G$6:$G$9),LOOKUP(P2518,Inputs!$J$6:$J$9,Inputs!$H$6:$H$9)),Inputs!$B$12),-Inputs!$B$12),NORM.INV(RAND(),LOOKUP(P2518,Inputs!$J$6:$J$9,Inputs!$G$6:$G$9),LOOKUP(P2518,Inputs!$J$6:$J$9,Inputs!$H$6:$H$9))),0),"" )</f>
        <v/>
      </c>
      <c r="G2518" s="26">
        <f>IF($A2518&lt;=Inputs!$B$13,IF(2&lt;=Inputs!$B$8,IF(Inputs!$B$12&gt;0,MAX(MIN(NORM.INV(RAND(),LOOKUP(Q2518,Inputs!$J$6:$J$9,Inputs!$G$6:$G$9),LOOKUP(Q2518,Inputs!$J$6:$J$9,Inputs!$H$6:$H$9)),Inputs!$B$12),-Inputs!$B$12),NORM.INV(RAND(),LOOKUP(Q2518,Inputs!$J$6:$J$9,Inputs!$G$6:$G$9),LOOKUP(Q2518,Inputs!$J$6:$J$9,Inputs!$H$6:$H$9))),0),"" )</f>
        <v/>
      </c>
      <c r="H2518" s="26">
        <f>IF($A2518&lt;=Inputs!$B$13,IF(3&lt;=Inputs!$B$8,IF(Inputs!$B$12&gt;0,MAX(MIN(NORM.INV(RAND(),LOOKUP(R2518,Inputs!$J$6:$J$9,Inputs!$G$6:$G$9),LOOKUP(R2518,Inputs!$J$6:$J$9,Inputs!$H$6:$H$9)),Inputs!$B$12),-Inputs!$B$12),NORM.INV(RAND(),LOOKUP(R2518,Inputs!$J$6:$J$9,Inputs!$G$6:$G$9),LOOKUP(R2518,Inputs!$J$6:$J$9,Inputs!$H$6:$H$9))),0),"" )</f>
        <v/>
      </c>
      <c r="I2518" s="26">
        <f>IF($A2518&lt;=Inputs!$B$13,IF(4&lt;=Inputs!$B$8,IF(Inputs!$B$12&gt;0,MAX(MIN(NORM.INV(RAND(),LOOKUP(S2518,Inputs!$J$6:$J$9,Inputs!$G$6:$G$9),LOOKUP(S2518,Inputs!$J$6:$J$9,Inputs!$H$6:$H$9)),Inputs!$B$12),-Inputs!$B$12),NORM.INV(RAND(),LOOKUP(S2518,Inputs!$J$6:$J$9,Inputs!$G$6:$G$9),LOOKUP(S2518,Inputs!$J$6:$J$9,Inputs!$H$6:$H$9))),0),"" )</f>
        <v/>
      </c>
      <c r="J2518" s="26">
        <f>IF($A2518&lt;=Inputs!$B$13,IF(5&lt;=Inputs!$B$8,IF(Inputs!$B$12&gt;0,MAX(MIN(NORM.INV(RAND(),LOOKUP(T2518,Inputs!$J$6:$J$9,Inputs!$G$6:$G$9),LOOKUP(T2518,Inputs!$J$6:$J$9,Inputs!$H$6:$H$9)),Inputs!$B$12),-Inputs!$B$12),NORM.INV(RAND(),LOOKUP(T2518,Inputs!$J$6:$J$9,Inputs!$G$6:$G$9),LOOKUP(T2518,Inputs!$J$6:$J$9,Inputs!$H$6:$H$9))),0),"" )</f>
        <v/>
      </c>
      <c r="K2518" s="26">
        <f>IF($A2518&lt;=Inputs!$B$13,IF(6&lt;=Inputs!$B$8,IF(Inputs!$B$12&gt;0,MAX(MIN(NORM.INV(RAND(),LOOKUP(U2518,Inputs!$J$6:$J$9,Inputs!$G$6:$G$9),LOOKUP(U2518,Inputs!$J$6:$J$9,Inputs!$H$6:$H$9)),Inputs!$B$12),-Inputs!$B$12),NORM.INV(RAND(),LOOKUP(U2518,Inputs!$J$6:$J$9,Inputs!$G$6:$G$9),LOOKUP(U2518,Inputs!$J$6:$J$9,Inputs!$H$6:$H$9))),0),"" )</f>
        <v/>
      </c>
      <c r="L2518" s="26">
        <f>IF($A2518&lt;=Inputs!$B$13,IF(7&lt;=Inputs!$B$8,IF(Inputs!$B$12&gt;0,MAX(MIN(NORM.INV(RAND(),LOOKUP(V2518,Inputs!$J$6:$J$9,Inputs!$G$6:$G$9),LOOKUP(V2518,Inputs!$J$6:$J$9,Inputs!$H$6:$H$9)),Inputs!$B$12),-Inputs!$B$12),NORM.INV(RAND(),LOOKUP(V2518,Inputs!$J$6:$J$9,Inputs!$G$6:$G$9),LOOKUP(V2518,Inputs!$J$6:$J$9,Inputs!$H$6:$H$9))),0),"" )</f>
        <v/>
      </c>
      <c r="M2518" s="26">
        <f>IF($A2518&lt;=Inputs!$B$13,IF(8&lt;=Inputs!$B$8,IF(Inputs!$B$12&gt;0,MAX(MIN(NORM.INV(RAND(),LOOKUP(W2518,Inputs!$J$6:$J$9,Inputs!$G$6:$G$9),LOOKUP(W2518,Inputs!$J$6:$J$9,Inputs!$H$6:$H$9)),Inputs!$B$12),-Inputs!$B$12),NORM.INV(RAND(),LOOKUP(W2518,Inputs!$J$6:$J$9,Inputs!$G$6:$G$9),LOOKUP(W2518,Inputs!$J$6:$J$9,Inputs!$H$6:$H$9))),0),"" )</f>
        <v/>
      </c>
      <c r="N2518" s="26">
        <f>IF($A2518&lt;=Inputs!$B$13,IF(9&lt;=Inputs!$B$8,IF(Inputs!$B$12&gt;0,MAX(MIN(NORM.INV(RAND(),LOOKUP(X2518,Inputs!$J$6:$J$9,Inputs!$G$6:$G$9),LOOKUP(X2518,Inputs!$J$6:$J$9,Inputs!$H$6:$H$9)),Inputs!$B$12),-Inputs!$B$12),NORM.INV(RAND(),LOOKUP(X2518,Inputs!$J$6:$J$9,Inputs!$G$6:$G$9),LOOKUP(X2518,Inputs!$J$6:$J$9,Inputs!$H$6:$H$9))),0),"" )</f>
        <v/>
      </c>
      <c r="O2518" s="26">
        <f>IF($A2518&lt;=Inputs!$B$13,IF(10&lt;=Inputs!$B$8,IF(Inputs!$B$12&gt;0,MAX(MIN(NORM.INV(RAND(),LOOKUP(Y2518,Inputs!$J$6:$J$9,Inputs!$G$6:$G$9),LOOKUP(Y2518,Inputs!$J$6:$J$9,Inputs!$H$6:$H$9)),Inputs!$B$12),-Inputs!$B$12),NORM.INV(RAND(),LOOKUP(Y2518,Inputs!$J$6:$J$9,Inputs!$G$6:$G$9),LOOKUP(Y2518,Inputs!$J$6:$J$9,Inputs!$H$6:$H$9))),0),"" )</f>
        <v/>
      </c>
      <c r="P2518" s="31">
        <f>IF($A2518&lt;=Inputs!$B$13,RAND(),"")</f>
        <v/>
      </c>
      <c r="Q2518" s="31">
        <f>IF($A2518&lt;=Inputs!$B$13,RAND(),"")</f>
        <v/>
      </c>
      <c r="R2518" s="31">
        <f>IF($A2518&lt;=Inputs!$B$13,RAND(),"")</f>
        <v/>
      </c>
      <c r="S2518" s="31">
        <f>IF($A2518&lt;=Inputs!$B$13,RAND(),"")</f>
        <v/>
      </c>
      <c r="T2518" s="31">
        <f>IF($A2518&lt;=Inputs!$B$13,RAND(),"")</f>
        <v/>
      </c>
      <c r="U2518" s="31">
        <f>IF($A2518&lt;=Inputs!$B$13,RAND(),"")</f>
        <v/>
      </c>
      <c r="V2518" s="31">
        <f>IF($A2518&lt;=Inputs!$B$13,RAND(),"")</f>
        <v/>
      </c>
      <c r="W2518" s="31">
        <f>IF($A2518&lt;=Inputs!$B$13,RAND(),"")</f>
        <v/>
      </c>
      <c r="X2518" s="31">
        <f>IF($A2518&lt;=Inputs!$B$13,RAND(),"")</f>
        <v/>
      </c>
      <c r="Y2518" s="31">
        <f>IF($A2518&lt;=Inputs!$B$13,RAND(),"")</f>
        <v/>
      </c>
    </row>
    <row r="2519">
      <c r="A2519" t="n">
        <v>2514</v>
      </c>
      <c r="B2519" s="26">
        <f>IF($A2519&lt;=Inputs!$B$13,IF(Inputs!$B$8&gt;0,SUM(F2519:O2519)/Inputs!$B$8,0),"")</f>
        <v/>
      </c>
      <c r="C2519" s="27">
        <f>IF($A2519&lt;=Inputs!$B$13,B2519/100,"")</f>
        <v/>
      </c>
      <c r="D2519" s="28">
        <f>IF($A2519&lt;=Inputs!$B$13,C2519*Inputs!$B$7,"")</f>
        <v/>
      </c>
      <c r="E2519" s="29">
        <f>IF($A2519&lt;=Inputs!$B$13,IF(D2519&gt;0,1,0),"")</f>
        <v/>
      </c>
      <c r="F2519" s="26">
        <f>IF($A2519&lt;=Inputs!$B$13,IF(1&lt;=Inputs!$B$8,IF(Inputs!$B$12&gt;0,MAX(MIN(NORM.INV(RAND(),LOOKUP(P2519,Inputs!$J$6:$J$9,Inputs!$G$6:$G$9),LOOKUP(P2519,Inputs!$J$6:$J$9,Inputs!$H$6:$H$9)),Inputs!$B$12),-Inputs!$B$12),NORM.INV(RAND(),LOOKUP(P2519,Inputs!$J$6:$J$9,Inputs!$G$6:$G$9),LOOKUP(P2519,Inputs!$J$6:$J$9,Inputs!$H$6:$H$9))),0),"" )</f>
        <v/>
      </c>
      <c r="G2519" s="26">
        <f>IF($A2519&lt;=Inputs!$B$13,IF(2&lt;=Inputs!$B$8,IF(Inputs!$B$12&gt;0,MAX(MIN(NORM.INV(RAND(),LOOKUP(Q2519,Inputs!$J$6:$J$9,Inputs!$G$6:$G$9),LOOKUP(Q2519,Inputs!$J$6:$J$9,Inputs!$H$6:$H$9)),Inputs!$B$12),-Inputs!$B$12),NORM.INV(RAND(),LOOKUP(Q2519,Inputs!$J$6:$J$9,Inputs!$G$6:$G$9),LOOKUP(Q2519,Inputs!$J$6:$J$9,Inputs!$H$6:$H$9))),0),"" )</f>
        <v/>
      </c>
      <c r="H2519" s="26">
        <f>IF($A2519&lt;=Inputs!$B$13,IF(3&lt;=Inputs!$B$8,IF(Inputs!$B$12&gt;0,MAX(MIN(NORM.INV(RAND(),LOOKUP(R2519,Inputs!$J$6:$J$9,Inputs!$G$6:$G$9),LOOKUP(R2519,Inputs!$J$6:$J$9,Inputs!$H$6:$H$9)),Inputs!$B$12),-Inputs!$B$12),NORM.INV(RAND(),LOOKUP(R2519,Inputs!$J$6:$J$9,Inputs!$G$6:$G$9),LOOKUP(R2519,Inputs!$J$6:$J$9,Inputs!$H$6:$H$9))),0),"" )</f>
        <v/>
      </c>
      <c r="I2519" s="26">
        <f>IF($A2519&lt;=Inputs!$B$13,IF(4&lt;=Inputs!$B$8,IF(Inputs!$B$12&gt;0,MAX(MIN(NORM.INV(RAND(),LOOKUP(S2519,Inputs!$J$6:$J$9,Inputs!$G$6:$G$9),LOOKUP(S2519,Inputs!$J$6:$J$9,Inputs!$H$6:$H$9)),Inputs!$B$12),-Inputs!$B$12),NORM.INV(RAND(),LOOKUP(S2519,Inputs!$J$6:$J$9,Inputs!$G$6:$G$9),LOOKUP(S2519,Inputs!$J$6:$J$9,Inputs!$H$6:$H$9))),0),"" )</f>
        <v/>
      </c>
      <c r="J2519" s="26">
        <f>IF($A2519&lt;=Inputs!$B$13,IF(5&lt;=Inputs!$B$8,IF(Inputs!$B$12&gt;0,MAX(MIN(NORM.INV(RAND(),LOOKUP(T2519,Inputs!$J$6:$J$9,Inputs!$G$6:$G$9),LOOKUP(T2519,Inputs!$J$6:$J$9,Inputs!$H$6:$H$9)),Inputs!$B$12),-Inputs!$B$12),NORM.INV(RAND(),LOOKUP(T2519,Inputs!$J$6:$J$9,Inputs!$G$6:$G$9),LOOKUP(T2519,Inputs!$J$6:$J$9,Inputs!$H$6:$H$9))),0),"" )</f>
        <v/>
      </c>
      <c r="K2519" s="26">
        <f>IF($A2519&lt;=Inputs!$B$13,IF(6&lt;=Inputs!$B$8,IF(Inputs!$B$12&gt;0,MAX(MIN(NORM.INV(RAND(),LOOKUP(U2519,Inputs!$J$6:$J$9,Inputs!$G$6:$G$9),LOOKUP(U2519,Inputs!$J$6:$J$9,Inputs!$H$6:$H$9)),Inputs!$B$12),-Inputs!$B$12),NORM.INV(RAND(),LOOKUP(U2519,Inputs!$J$6:$J$9,Inputs!$G$6:$G$9),LOOKUP(U2519,Inputs!$J$6:$J$9,Inputs!$H$6:$H$9))),0),"" )</f>
        <v/>
      </c>
      <c r="L2519" s="26">
        <f>IF($A2519&lt;=Inputs!$B$13,IF(7&lt;=Inputs!$B$8,IF(Inputs!$B$12&gt;0,MAX(MIN(NORM.INV(RAND(),LOOKUP(V2519,Inputs!$J$6:$J$9,Inputs!$G$6:$G$9),LOOKUP(V2519,Inputs!$J$6:$J$9,Inputs!$H$6:$H$9)),Inputs!$B$12),-Inputs!$B$12),NORM.INV(RAND(),LOOKUP(V2519,Inputs!$J$6:$J$9,Inputs!$G$6:$G$9),LOOKUP(V2519,Inputs!$J$6:$J$9,Inputs!$H$6:$H$9))),0),"" )</f>
        <v/>
      </c>
      <c r="M2519" s="26">
        <f>IF($A2519&lt;=Inputs!$B$13,IF(8&lt;=Inputs!$B$8,IF(Inputs!$B$12&gt;0,MAX(MIN(NORM.INV(RAND(),LOOKUP(W2519,Inputs!$J$6:$J$9,Inputs!$G$6:$G$9),LOOKUP(W2519,Inputs!$J$6:$J$9,Inputs!$H$6:$H$9)),Inputs!$B$12),-Inputs!$B$12),NORM.INV(RAND(),LOOKUP(W2519,Inputs!$J$6:$J$9,Inputs!$G$6:$G$9),LOOKUP(W2519,Inputs!$J$6:$J$9,Inputs!$H$6:$H$9))),0),"" )</f>
        <v/>
      </c>
      <c r="N2519" s="26">
        <f>IF($A2519&lt;=Inputs!$B$13,IF(9&lt;=Inputs!$B$8,IF(Inputs!$B$12&gt;0,MAX(MIN(NORM.INV(RAND(),LOOKUP(X2519,Inputs!$J$6:$J$9,Inputs!$G$6:$G$9),LOOKUP(X2519,Inputs!$J$6:$J$9,Inputs!$H$6:$H$9)),Inputs!$B$12),-Inputs!$B$12),NORM.INV(RAND(),LOOKUP(X2519,Inputs!$J$6:$J$9,Inputs!$G$6:$G$9),LOOKUP(X2519,Inputs!$J$6:$J$9,Inputs!$H$6:$H$9))),0),"" )</f>
        <v/>
      </c>
      <c r="O2519" s="26">
        <f>IF($A2519&lt;=Inputs!$B$13,IF(10&lt;=Inputs!$B$8,IF(Inputs!$B$12&gt;0,MAX(MIN(NORM.INV(RAND(),LOOKUP(Y2519,Inputs!$J$6:$J$9,Inputs!$G$6:$G$9),LOOKUP(Y2519,Inputs!$J$6:$J$9,Inputs!$H$6:$H$9)),Inputs!$B$12),-Inputs!$B$12),NORM.INV(RAND(),LOOKUP(Y2519,Inputs!$J$6:$J$9,Inputs!$G$6:$G$9),LOOKUP(Y2519,Inputs!$J$6:$J$9,Inputs!$H$6:$H$9))),0),"" )</f>
        <v/>
      </c>
      <c r="P2519" s="31">
        <f>IF($A2519&lt;=Inputs!$B$13,RAND(),"")</f>
        <v/>
      </c>
      <c r="Q2519" s="31">
        <f>IF($A2519&lt;=Inputs!$B$13,RAND(),"")</f>
        <v/>
      </c>
      <c r="R2519" s="31">
        <f>IF($A2519&lt;=Inputs!$B$13,RAND(),"")</f>
        <v/>
      </c>
      <c r="S2519" s="31">
        <f>IF($A2519&lt;=Inputs!$B$13,RAND(),"")</f>
        <v/>
      </c>
      <c r="T2519" s="31">
        <f>IF($A2519&lt;=Inputs!$B$13,RAND(),"")</f>
        <v/>
      </c>
      <c r="U2519" s="31">
        <f>IF($A2519&lt;=Inputs!$B$13,RAND(),"")</f>
        <v/>
      </c>
      <c r="V2519" s="31">
        <f>IF($A2519&lt;=Inputs!$B$13,RAND(),"")</f>
        <v/>
      </c>
      <c r="W2519" s="31">
        <f>IF($A2519&lt;=Inputs!$B$13,RAND(),"")</f>
        <v/>
      </c>
      <c r="X2519" s="31">
        <f>IF($A2519&lt;=Inputs!$B$13,RAND(),"")</f>
        <v/>
      </c>
      <c r="Y2519" s="31">
        <f>IF($A2519&lt;=Inputs!$B$13,RAND(),"")</f>
        <v/>
      </c>
    </row>
    <row r="2520">
      <c r="A2520" t="n">
        <v>2515</v>
      </c>
      <c r="B2520" s="26">
        <f>IF($A2520&lt;=Inputs!$B$13,IF(Inputs!$B$8&gt;0,SUM(F2520:O2520)/Inputs!$B$8,0),"")</f>
        <v/>
      </c>
      <c r="C2520" s="27">
        <f>IF($A2520&lt;=Inputs!$B$13,B2520/100,"")</f>
        <v/>
      </c>
      <c r="D2520" s="28">
        <f>IF($A2520&lt;=Inputs!$B$13,C2520*Inputs!$B$7,"")</f>
        <v/>
      </c>
      <c r="E2520" s="29">
        <f>IF($A2520&lt;=Inputs!$B$13,IF(D2520&gt;0,1,0),"")</f>
        <v/>
      </c>
      <c r="F2520" s="26">
        <f>IF($A2520&lt;=Inputs!$B$13,IF(1&lt;=Inputs!$B$8,IF(Inputs!$B$12&gt;0,MAX(MIN(NORM.INV(RAND(),LOOKUP(P2520,Inputs!$J$6:$J$9,Inputs!$G$6:$G$9),LOOKUP(P2520,Inputs!$J$6:$J$9,Inputs!$H$6:$H$9)),Inputs!$B$12),-Inputs!$B$12),NORM.INV(RAND(),LOOKUP(P2520,Inputs!$J$6:$J$9,Inputs!$G$6:$G$9),LOOKUP(P2520,Inputs!$J$6:$J$9,Inputs!$H$6:$H$9))),0),"" )</f>
        <v/>
      </c>
      <c r="G2520" s="26">
        <f>IF($A2520&lt;=Inputs!$B$13,IF(2&lt;=Inputs!$B$8,IF(Inputs!$B$12&gt;0,MAX(MIN(NORM.INV(RAND(),LOOKUP(Q2520,Inputs!$J$6:$J$9,Inputs!$G$6:$G$9),LOOKUP(Q2520,Inputs!$J$6:$J$9,Inputs!$H$6:$H$9)),Inputs!$B$12),-Inputs!$B$12),NORM.INV(RAND(),LOOKUP(Q2520,Inputs!$J$6:$J$9,Inputs!$G$6:$G$9),LOOKUP(Q2520,Inputs!$J$6:$J$9,Inputs!$H$6:$H$9))),0),"" )</f>
        <v/>
      </c>
      <c r="H2520" s="26">
        <f>IF($A2520&lt;=Inputs!$B$13,IF(3&lt;=Inputs!$B$8,IF(Inputs!$B$12&gt;0,MAX(MIN(NORM.INV(RAND(),LOOKUP(R2520,Inputs!$J$6:$J$9,Inputs!$G$6:$G$9),LOOKUP(R2520,Inputs!$J$6:$J$9,Inputs!$H$6:$H$9)),Inputs!$B$12),-Inputs!$B$12),NORM.INV(RAND(),LOOKUP(R2520,Inputs!$J$6:$J$9,Inputs!$G$6:$G$9),LOOKUP(R2520,Inputs!$J$6:$J$9,Inputs!$H$6:$H$9))),0),"" )</f>
        <v/>
      </c>
      <c r="I2520" s="26">
        <f>IF($A2520&lt;=Inputs!$B$13,IF(4&lt;=Inputs!$B$8,IF(Inputs!$B$12&gt;0,MAX(MIN(NORM.INV(RAND(),LOOKUP(S2520,Inputs!$J$6:$J$9,Inputs!$G$6:$G$9),LOOKUP(S2520,Inputs!$J$6:$J$9,Inputs!$H$6:$H$9)),Inputs!$B$12),-Inputs!$B$12),NORM.INV(RAND(),LOOKUP(S2520,Inputs!$J$6:$J$9,Inputs!$G$6:$G$9),LOOKUP(S2520,Inputs!$J$6:$J$9,Inputs!$H$6:$H$9))),0),"" )</f>
        <v/>
      </c>
      <c r="J2520" s="26">
        <f>IF($A2520&lt;=Inputs!$B$13,IF(5&lt;=Inputs!$B$8,IF(Inputs!$B$12&gt;0,MAX(MIN(NORM.INV(RAND(),LOOKUP(T2520,Inputs!$J$6:$J$9,Inputs!$G$6:$G$9),LOOKUP(T2520,Inputs!$J$6:$J$9,Inputs!$H$6:$H$9)),Inputs!$B$12),-Inputs!$B$12),NORM.INV(RAND(),LOOKUP(T2520,Inputs!$J$6:$J$9,Inputs!$G$6:$G$9),LOOKUP(T2520,Inputs!$J$6:$J$9,Inputs!$H$6:$H$9))),0),"" )</f>
        <v/>
      </c>
      <c r="K2520" s="26">
        <f>IF($A2520&lt;=Inputs!$B$13,IF(6&lt;=Inputs!$B$8,IF(Inputs!$B$12&gt;0,MAX(MIN(NORM.INV(RAND(),LOOKUP(U2520,Inputs!$J$6:$J$9,Inputs!$G$6:$G$9),LOOKUP(U2520,Inputs!$J$6:$J$9,Inputs!$H$6:$H$9)),Inputs!$B$12),-Inputs!$B$12),NORM.INV(RAND(),LOOKUP(U2520,Inputs!$J$6:$J$9,Inputs!$G$6:$G$9),LOOKUP(U2520,Inputs!$J$6:$J$9,Inputs!$H$6:$H$9))),0),"" )</f>
        <v/>
      </c>
      <c r="L2520" s="26">
        <f>IF($A2520&lt;=Inputs!$B$13,IF(7&lt;=Inputs!$B$8,IF(Inputs!$B$12&gt;0,MAX(MIN(NORM.INV(RAND(),LOOKUP(V2520,Inputs!$J$6:$J$9,Inputs!$G$6:$G$9),LOOKUP(V2520,Inputs!$J$6:$J$9,Inputs!$H$6:$H$9)),Inputs!$B$12),-Inputs!$B$12),NORM.INV(RAND(),LOOKUP(V2520,Inputs!$J$6:$J$9,Inputs!$G$6:$G$9),LOOKUP(V2520,Inputs!$J$6:$J$9,Inputs!$H$6:$H$9))),0),"" )</f>
        <v/>
      </c>
      <c r="M2520" s="26">
        <f>IF($A2520&lt;=Inputs!$B$13,IF(8&lt;=Inputs!$B$8,IF(Inputs!$B$12&gt;0,MAX(MIN(NORM.INV(RAND(),LOOKUP(W2520,Inputs!$J$6:$J$9,Inputs!$G$6:$G$9),LOOKUP(W2520,Inputs!$J$6:$J$9,Inputs!$H$6:$H$9)),Inputs!$B$12),-Inputs!$B$12),NORM.INV(RAND(),LOOKUP(W2520,Inputs!$J$6:$J$9,Inputs!$G$6:$G$9),LOOKUP(W2520,Inputs!$J$6:$J$9,Inputs!$H$6:$H$9))),0),"" )</f>
        <v/>
      </c>
      <c r="N2520" s="26">
        <f>IF($A2520&lt;=Inputs!$B$13,IF(9&lt;=Inputs!$B$8,IF(Inputs!$B$12&gt;0,MAX(MIN(NORM.INV(RAND(),LOOKUP(X2520,Inputs!$J$6:$J$9,Inputs!$G$6:$G$9),LOOKUP(X2520,Inputs!$J$6:$J$9,Inputs!$H$6:$H$9)),Inputs!$B$12),-Inputs!$B$12),NORM.INV(RAND(),LOOKUP(X2520,Inputs!$J$6:$J$9,Inputs!$G$6:$G$9),LOOKUP(X2520,Inputs!$J$6:$J$9,Inputs!$H$6:$H$9))),0),"" )</f>
        <v/>
      </c>
      <c r="O2520" s="26">
        <f>IF($A2520&lt;=Inputs!$B$13,IF(10&lt;=Inputs!$B$8,IF(Inputs!$B$12&gt;0,MAX(MIN(NORM.INV(RAND(),LOOKUP(Y2520,Inputs!$J$6:$J$9,Inputs!$G$6:$G$9),LOOKUP(Y2520,Inputs!$J$6:$J$9,Inputs!$H$6:$H$9)),Inputs!$B$12),-Inputs!$B$12),NORM.INV(RAND(),LOOKUP(Y2520,Inputs!$J$6:$J$9,Inputs!$G$6:$G$9),LOOKUP(Y2520,Inputs!$J$6:$J$9,Inputs!$H$6:$H$9))),0),"" )</f>
        <v/>
      </c>
      <c r="P2520" s="31">
        <f>IF($A2520&lt;=Inputs!$B$13,RAND(),"")</f>
        <v/>
      </c>
      <c r="Q2520" s="31">
        <f>IF($A2520&lt;=Inputs!$B$13,RAND(),"")</f>
        <v/>
      </c>
      <c r="R2520" s="31">
        <f>IF($A2520&lt;=Inputs!$B$13,RAND(),"")</f>
        <v/>
      </c>
      <c r="S2520" s="31">
        <f>IF($A2520&lt;=Inputs!$B$13,RAND(),"")</f>
        <v/>
      </c>
      <c r="T2520" s="31">
        <f>IF($A2520&lt;=Inputs!$B$13,RAND(),"")</f>
        <v/>
      </c>
      <c r="U2520" s="31">
        <f>IF($A2520&lt;=Inputs!$B$13,RAND(),"")</f>
        <v/>
      </c>
      <c r="V2520" s="31">
        <f>IF($A2520&lt;=Inputs!$B$13,RAND(),"")</f>
        <v/>
      </c>
      <c r="W2520" s="31">
        <f>IF($A2520&lt;=Inputs!$B$13,RAND(),"")</f>
        <v/>
      </c>
      <c r="X2520" s="31">
        <f>IF($A2520&lt;=Inputs!$B$13,RAND(),"")</f>
        <v/>
      </c>
      <c r="Y2520" s="31">
        <f>IF($A2520&lt;=Inputs!$B$13,RAND(),"")</f>
        <v/>
      </c>
    </row>
    <row r="2521">
      <c r="A2521" t="n">
        <v>2516</v>
      </c>
      <c r="B2521" s="26">
        <f>IF($A2521&lt;=Inputs!$B$13,IF(Inputs!$B$8&gt;0,SUM(F2521:O2521)/Inputs!$B$8,0),"")</f>
        <v/>
      </c>
      <c r="C2521" s="27">
        <f>IF($A2521&lt;=Inputs!$B$13,B2521/100,"")</f>
        <v/>
      </c>
      <c r="D2521" s="28">
        <f>IF($A2521&lt;=Inputs!$B$13,C2521*Inputs!$B$7,"")</f>
        <v/>
      </c>
      <c r="E2521" s="29">
        <f>IF($A2521&lt;=Inputs!$B$13,IF(D2521&gt;0,1,0),"")</f>
        <v/>
      </c>
      <c r="F2521" s="26">
        <f>IF($A2521&lt;=Inputs!$B$13,IF(1&lt;=Inputs!$B$8,IF(Inputs!$B$12&gt;0,MAX(MIN(NORM.INV(RAND(),LOOKUP(P2521,Inputs!$J$6:$J$9,Inputs!$G$6:$G$9),LOOKUP(P2521,Inputs!$J$6:$J$9,Inputs!$H$6:$H$9)),Inputs!$B$12),-Inputs!$B$12),NORM.INV(RAND(),LOOKUP(P2521,Inputs!$J$6:$J$9,Inputs!$G$6:$G$9),LOOKUP(P2521,Inputs!$J$6:$J$9,Inputs!$H$6:$H$9))),0),"" )</f>
        <v/>
      </c>
      <c r="G2521" s="26">
        <f>IF($A2521&lt;=Inputs!$B$13,IF(2&lt;=Inputs!$B$8,IF(Inputs!$B$12&gt;0,MAX(MIN(NORM.INV(RAND(),LOOKUP(Q2521,Inputs!$J$6:$J$9,Inputs!$G$6:$G$9),LOOKUP(Q2521,Inputs!$J$6:$J$9,Inputs!$H$6:$H$9)),Inputs!$B$12),-Inputs!$B$12),NORM.INV(RAND(),LOOKUP(Q2521,Inputs!$J$6:$J$9,Inputs!$G$6:$G$9),LOOKUP(Q2521,Inputs!$J$6:$J$9,Inputs!$H$6:$H$9))),0),"" )</f>
        <v/>
      </c>
      <c r="H2521" s="26">
        <f>IF($A2521&lt;=Inputs!$B$13,IF(3&lt;=Inputs!$B$8,IF(Inputs!$B$12&gt;0,MAX(MIN(NORM.INV(RAND(),LOOKUP(R2521,Inputs!$J$6:$J$9,Inputs!$G$6:$G$9),LOOKUP(R2521,Inputs!$J$6:$J$9,Inputs!$H$6:$H$9)),Inputs!$B$12),-Inputs!$B$12),NORM.INV(RAND(),LOOKUP(R2521,Inputs!$J$6:$J$9,Inputs!$G$6:$G$9),LOOKUP(R2521,Inputs!$J$6:$J$9,Inputs!$H$6:$H$9))),0),"" )</f>
        <v/>
      </c>
      <c r="I2521" s="26">
        <f>IF($A2521&lt;=Inputs!$B$13,IF(4&lt;=Inputs!$B$8,IF(Inputs!$B$12&gt;0,MAX(MIN(NORM.INV(RAND(),LOOKUP(S2521,Inputs!$J$6:$J$9,Inputs!$G$6:$G$9),LOOKUP(S2521,Inputs!$J$6:$J$9,Inputs!$H$6:$H$9)),Inputs!$B$12),-Inputs!$B$12),NORM.INV(RAND(),LOOKUP(S2521,Inputs!$J$6:$J$9,Inputs!$G$6:$G$9),LOOKUP(S2521,Inputs!$J$6:$J$9,Inputs!$H$6:$H$9))),0),"" )</f>
        <v/>
      </c>
      <c r="J2521" s="26">
        <f>IF($A2521&lt;=Inputs!$B$13,IF(5&lt;=Inputs!$B$8,IF(Inputs!$B$12&gt;0,MAX(MIN(NORM.INV(RAND(),LOOKUP(T2521,Inputs!$J$6:$J$9,Inputs!$G$6:$G$9),LOOKUP(T2521,Inputs!$J$6:$J$9,Inputs!$H$6:$H$9)),Inputs!$B$12),-Inputs!$B$12),NORM.INV(RAND(),LOOKUP(T2521,Inputs!$J$6:$J$9,Inputs!$G$6:$G$9),LOOKUP(T2521,Inputs!$J$6:$J$9,Inputs!$H$6:$H$9))),0),"" )</f>
        <v/>
      </c>
      <c r="K2521" s="26">
        <f>IF($A2521&lt;=Inputs!$B$13,IF(6&lt;=Inputs!$B$8,IF(Inputs!$B$12&gt;0,MAX(MIN(NORM.INV(RAND(),LOOKUP(U2521,Inputs!$J$6:$J$9,Inputs!$G$6:$G$9),LOOKUP(U2521,Inputs!$J$6:$J$9,Inputs!$H$6:$H$9)),Inputs!$B$12),-Inputs!$B$12),NORM.INV(RAND(),LOOKUP(U2521,Inputs!$J$6:$J$9,Inputs!$G$6:$G$9),LOOKUP(U2521,Inputs!$J$6:$J$9,Inputs!$H$6:$H$9))),0),"" )</f>
        <v/>
      </c>
      <c r="L2521" s="26">
        <f>IF($A2521&lt;=Inputs!$B$13,IF(7&lt;=Inputs!$B$8,IF(Inputs!$B$12&gt;0,MAX(MIN(NORM.INV(RAND(),LOOKUP(V2521,Inputs!$J$6:$J$9,Inputs!$G$6:$G$9),LOOKUP(V2521,Inputs!$J$6:$J$9,Inputs!$H$6:$H$9)),Inputs!$B$12),-Inputs!$B$12),NORM.INV(RAND(),LOOKUP(V2521,Inputs!$J$6:$J$9,Inputs!$G$6:$G$9),LOOKUP(V2521,Inputs!$J$6:$J$9,Inputs!$H$6:$H$9))),0),"" )</f>
        <v/>
      </c>
      <c r="M2521" s="26">
        <f>IF($A2521&lt;=Inputs!$B$13,IF(8&lt;=Inputs!$B$8,IF(Inputs!$B$12&gt;0,MAX(MIN(NORM.INV(RAND(),LOOKUP(W2521,Inputs!$J$6:$J$9,Inputs!$G$6:$G$9),LOOKUP(W2521,Inputs!$J$6:$J$9,Inputs!$H$6:$H$9)),Inputs!$B$12),-Inputs!$B$12),NORM.INV(RAND(),LOOKUP(W2521,Inputs!$J$6:$J$9,Inputs!$G$6:$G$9),LOOKUP(W2521,Inputs!$J$6:$J$9,Inputs!$H$6:$H$9))),0),"" )</f>
        <v/>
      </c>
      <c r="N2521" s="26">
        <f>IF($A2521&lt;=Inputs!$B$13,IF(9&lt;=Inputs!$B$8,IF(Inputs!$B$12&gt;0,MAX(MIN(NORM.INV(RAND(),LOOKUP(X2521,Inputs!$J$6:$J$9,Inputs!$G$6:$G$9),LOOKUP(X2521,Inputs!$J$6:$J$9,Inputs!$H$6:$H$9)),Inputs!$B$12),-Inputs!$B$12),NORM.INV(RAND(),LOOKUP(X2521,Inputs!$J$6:$J$9,Inputs!$G$6:$G$9),LOOKUP(X2521,Inputs!$J$6:$J$9,Inputs!$H$6:$H$9))),0),"" )</f>
        <v/>
      </c>
      <c r="O2521" s="26">
        <f>IF($A2521&lt;=Inputs!$B$13,IF(10&lt;=Inputs!$B$8,IF(Inputs!$B$12&gt;0,MAX(MIN(NORM.INV(RAND(),LOOKUP(Y2521,Inputs!$J$6:$J$9,Inputs!$G$6:$G$9),LOOKUP(Y2521,Inputs!$J$6:$J$9,Inputs!$H$6:$H$9)),Inputs!$B$12),-Inputs!$B$12),NORM.INV(RAND(),LOOKUP(Y2521,Inputs!$J$6:$J$9,Inputs!$G$6:$G$9),LOOKUP(Y2521,Inputs!$J$6:$J$9,Inputs!$H$6:$H$9))),0),"" )</f>
        <v/>
      </c>
      <c r="P2521" s="31">
        <f>IF($A2521&lt;=Inputs!$B$13,RAND(),"")</f>
        <v/>
      </c>
      <c r="Q2521" s="31">
        <f>IF($A2521&lt;=Inputs!$B$13,RAND(),"")</f>
        <v/>
      </c>
      <c r="R2521" s="31">
        <f>IF($A2521&lt;=Inputs!$B$13,RAND(),"")</f>
        <v/>
      </c>
      <c r="S2521" s="31">
        <f>IF($A2521&lt;=Inputs!$B$13,RAND(),"")</f>
        <v/>
      </c>
      <c r="T2521" s="31">
        <f>IF($A2521&lt;=Inputs!$B$13,RAND(),"")</f>
        <v/>
      </c>
      <c r="U2521" s="31">
        <f>IF($A2521&lt;=Inputs!$B$13,RAND(),"")</f>
        <v/>
      </c>
      <c r="V2521" s="31">
        <f>IF($A2521&lt;=Inputs!$B$13,RAND(),"")</f>
        <v/>
      </c>
      <c r="W2521" s="31">
        <f>IF($A2521&lt;=Inputs!$B$13,RAND(),"")</f>
        <v/>
      </c>
      <c r="X2521" s="31">
        <f>IF($A2521&lt;=Inputs!$B$13,RAND(),"")</f>
        <v/>
      </c>
      <c r="Y2521" s="31">
        <f>IF($A2521&lt;=Inputs!$B$13,RAND(),"")</f>
        <v/>
      </c>
    </row>
    <row r="2522">
      <c r="A2522" t="n">
        <v>2517</v>
      </c>
      <c r="B2522" s="26">
        <f>IF($A2522&lt;=Inputs!$B$13,IF(Inputs!$B$8&gt;0,SUM(F2522:O2522)/Inputs!$B$8,0),"")</f>
        <v/>
      </c>
      <c r="C2522" s="27">
        <f>IF($A2522&lt;=Inputs!$B$13,B2522/100,"")</f>
        <v/>
      </c>
      <c r="D2522" s="28">
        <f>IF($A2522&lt;=Inputs!$B$13,C2522*Inputs!$B$7,"")</f>
        <v/>
      </c>
      <c r="E2522" s="29">
        <f>IF($A2522&lt;=Inputs!$B$13,IF(D2522&gt;0,1,0),"")</f>
        <v/>
      </c>
      <c r="F2522" s="26">
        <f>IF($A2522&lt;=Inputs!$B$13,IF(1&lt;=Inputs!$B$8,IF(Inputs!$B$12&gt;0,MAX(MIN(NORM.INV(RAND(),LOOKUP(P2522,Inputs!$J$6:$J$9,Inputs!$G$6:$G$9),LOOKUP(P2522,Inputs!$J$6:$J$9,Inputs!$H$6:$H$9)),Inputs!$B$12),-Inputs!$B$12),NORM.INV(RAND(),LOOKUP(P2522,Inputs!$J$6:$J$9,Inputs!$G$6:$G$9),LOOKUP(P2522,Inputs!$J$6:$J$9,Inputs!$H$6:$H$9))),0),"" )</f>
        <v/>
      </c>
      <c r="G2522" s="26">
        <f>IF($A2522&lt;=Inputs!$B$13,IF(2&lt;=Inputs!$B$8,IF(Inputs!$B$12&gt;0,MAX(MIN(NORM.INV(RAND(),LOOKUP(Q2522,Inputs!$J$6:$J$9,Inputs!$G$6:$G$9),LOOKUP(Q2522,Inputs!$J$6:$J$9,Inputs!$H$6:$H$9)),Inputs!$B$12),-Inputs!$B$12),NORM.INV(RAND(),LOOKUP(Q2522,Inputs!$J$6:$J$9,Inputs!$G$6:$G$9),LOOKUP(Q2522,Inputs!$J$6:$J$9,Inputs!$H$6:$H$9))),0),"" )</f>
        <v/>
      </c>
      <c r="H2522" s="26">
        <f>IF($A2522&lt;=Inputs!$B$13,IF(3&lt;=Inputs!$B$8,IF(Inputs!$B$12&gt;0,MAX(MIN(NORM.INV(RAND(),LOOKUP(R2522,Inputs!$J$6:$J$9,Inputs!$G$6:$G$9),LOOKUP(R2522,Inputs!$J$6:$J$9,Inputs!$H$6:$H$9)),Inputs!$B$12),-Inputs!$B$12),NORM.INV(RAND(),LOOKUP(R2522,Inputs!$J$6:$J$9,Inputs!$G$6:$G$9),LOOKUP(R2522,Inputs!$J$6:$J$9,Inputs!$H$6:$H$9))),0),"" )</f>
        <v/>
      </c>
      <c r="I2522" s="26">
        <f>IF($A2522&lt;=Inputs!$B$13,IF(4&lt;=Inputs!$B$8,IF(Inputs!$B$12&gt;0,MAX(MIN(NORM.INV(RAND(),LOOKUP(S2522,Inputs!$J$6:$J$9,Inputs!$G$6:$G$9),LOOKUP(S2522,Inputs!$J$6:$J$9,Inputs!$H$6:$H$9)),Inputs!$B$12),-Inputs!$B$12),NORM.INV(RAND(),LOOKUP(S2522,Inputs!$J$6:$J$9,Inputs!$G$6:$G$9),LOOKUP(S2522,Inputs!$J$6:$J$9,Inputs!$H$6:$H$9))),0),"" )</f>
        <v/>
      </c>
      <c r="J2522" s="26">
        <f>IF($A2522&lt;=Inputs!$B$13,IF(5&lt;=Inputs!$B$8,IF(Inputs!$B$12&gt;0,MAX(MIN(NORM.INV(RAND(),LOOKUP(T2522,Inputs!$J$6:$J$9,Inputs!$G$6:$G$9),LOOKUP(T2522,Inputs!$J$6:$J$9,Inputs!$H$6:$H$9)),Inputs!$B$12),-Inputs!$B$12),NORM.INV(RAND(),LOOKUP(T2522,Inputs!$J$6:$J$9,Inputs!$G$6:$G$9),LOOKUP(T2522,Inputs!$J$6:$J$9,Inputs!$H$6:$H$9))),0),"" )</f>
        <v/>
      </c>
      <c r="K2522" s="26">
        <f>IF($A2522&lt;=Inputs!$B$13,IF(6&lt;=Inputs!$B$8,IF(Inputs!$B$12&gt;0,MAX(MIN(NORM.INV(RAND(),LOOKUP(U2522,Inputs!$J$6:$J$9,Inputs!$G$6:$G$9),LOOKUP(U2522,Inputs!$J$6:$J$9,Inputs!$H$6:$H$9)),Inputs!$B$12),-Inputs!$B$12),NORM.INV(RAND(),LOOKUP(U2522,Inputs!$J$6:$J$9,Inputs!$G$6:$G$9),LOOKUP(U2522,Inputs!$J$6:$J$9,Inputs!$H$6:$H$9))),0),"" )</f>
        <v/>
      </c>
      <c r="L2522" s="26">
        <f>IF($A2522&lt;=Inputs!$B$13,IF(7&lt;=Inputs!$B$8,IF(Inputs!$B$12&gt;0,MAX(MIN(NORM.INV(RAND(),LOOKUP(V2522,Inputs!$J$6:$J$9,Inputs!$G$6:$G$9),LOOKUP(V2522,Inputs!$J$6:$J$9,Inputs!$H$6:$H$9)),Inputs!$B$12),-Inputs!$B$12),NORM.INV(RAND(),LOOKUP(V2522,Inputs!$J$6:$J$9,Inputs!$G$6:$G$9),LOOKUP(V2522,Inputs!$J$6:$J$9,Inputs!$H$6:$H$9))),0),"" )</f>
        <v/>
      </c>
      <c r="M2522" s="26">
        <f>IF($A2522&lt;=Inputs!$B$13,IF(8&lt;=Inputs!$B$8,IF(Inputs!$B$12&gt;0,MAX(MIN(NORM.INV(RAND(),LOOKUP(W2522,Inputs!$J$6:$J$9,Inputs!$G$6:$G$9),LOOKUP(W2522,Inputs!$J$6:$J$9,Inputs!$H$6:$H$9)),Inputs!$B$12),-Inputs!$B$12),NORM.INV(RAND(),LOOKUP(W2522,Inputs!$J$6:$J$9,Inputs!$G$6:$G$9),LOOKUP(W2522,Inputs!$J$6:$J$9,Inputs!$H$6:$H$9))),0),"" )</f>
        <v/>
      </c>
      <c r="N2522" s="26">
        <f>IF($A2522&lt;=Inputs!$B$13,IF(9&lt;=Inputs!$B$8,IF(Inputs!$B$12&gt;0,MAX(MIN(NORM.INV(RAND(),LOOKUP(X2522,Inputs!$J$6:$J$9,Inputs!$G$6:$G$9),LOOKUP(X2522,Inputs!$J$6:$J$9,Inputs!$H$6:$H$9)),Inputs!$B$12),-Inputs!$B$12),NORM.INV(RAND(),LOOKUP(X2522,Inputs!$J$6:$J$9,Inputs!$G$6:$G$9),LOOKUP(X2522,Inputs!$J$6:$J$9,Inputs!$H$6:$H$9))),0),"" )</f>
        <v/>
      </c>
      <c r="O2522" s="26">
        <f>IF($A2522&lt;=Inputs!$B$13,IF(10&lt;=Inputs!$B$8,IF(Inputs!$B$12&gt;0,MAX(MIN(NORM.INV(RAND(),LOOKUP(Y2522,Inputs!$J$6:$J$9,Inputs!$G$6:$G$9),LOOKUP(Y2522,Inputs!$J$6:$J$9,Inputs!$H$6:$H$9)),Inputs!$B$12),-Inputs!$B$12),NORM.INV(RAND(),LOOKUP(Y2522,Inputs!$J$6:$J$9,Inputs!$G$6:$G$9),LOOKUP(Y2522,Inputs!$J$6:$J$9,Inputs!$H$6:$H$9))),0),"" )</f>
        <v/>
      </c>
      <c r="P2522" s="31">
        <f>IF($A2522&lt;=Inputs!$B$13,RAND(),"")</f>
        <v/>
      </c>
      <c r="Q2522" s="31">
        <f>IF($A2522&lt;=Inputs!$B$13,RAND(),"")</f>
        <v/>
      </c>
      <c r="R2522" s="31">
        <f>IF($A2522&lt;=Inputs!$B$13,RAND(),"")</f>
        <v/>
      </c>
      <c r="S2522" s="31">
        <f>IF($A2522&lt;=Inputs!$B$13,RAND(),"")</f>
        <v/>
      </c>
      <c r="T2522" s="31">
        <f>IF($A2522&lt;=Inputs!$B$13,RAND(),"")</f>
        <v/>
      </c>
      <c r="U2522" s="31">
        <f>IF($A2522&lt;=Inputs!$B$13,RAND(),"")</f>
        <v/>
      </c>
      <c r="V2522" s="31">
        <f>IF($A2522&lt;=Inputs!$B$13,RAND(),"")</f>
        <v/>
      </c>
      <c r="W2522" s="31">
        <f>IF($A2522&lt;=Inputs!$B$13,RAND(),"")</f>
        <v/>
      </c>
      <c r="X2522" s="31">
        <f>IF($A2522&lt;=Inputs!$B$13,RAND(),"")</f>
        <v/>
      </c>
      <c r="Y2522" s="31">
        <f>IF($A2522&lt;=Inputs!$B$13,RAND(),"")</f>
        <v/>
      </c>
    </row>
    <row r="2523">
      <c r="A2523" t="n">
        <v>2518</v>
      </c>
      <c r="B2523" s="26">
        <f>IF($A2523&lt;=Inputs!$B$13,IF(Inputs!$B$8&gt;0,SUM(F2523:O2523)/Inputs!$B$8,0),"")</f>
        <v/>
      </c>
      <c r="C2523" s="27">
        <f>IF($A2523&lt;=Inputs!$B$13,B2523/100,"")</f>
        <v/>
      </c>
      <c r="D2523" s="28">
        <f>IF($A2523&lt;=Inputs!$B$13,C2523*Inputs!$B$7,"")</f>
        <v/>
      </c>
      <c r="E2523" s="29">
        <f>IF($A2523&lt;=Inputs!$B$13,IF(D2523&gt;0,1,0),"")</f>
        <v/>
      </c>
      <c r="F2523" s="26">
        <f>IF($A2523&lt;=Inputs!$B$13,IF(1&lt;=Inputs!$B$8,IF(Inputs!$B$12&gt;0,MAX(MIN(NORM.INV(RAND(),LOOKUP(P2523,Inputs!$J$6:$J$9,Inputs!$G$6:$G$9),LOOKUP(P2523,Inputs!$J$6:$J$9,Inputs!$H$6:$H$9)),Inputs!$B$12),-Inputs!$B$12),NORM.INV(RAND(),LOOKUP(P2523,Inputs!$J$6:$J$9,Inputs!$G$6:$G$9),LOOKUP(P2523,Inputs!$J$6:$J$9,Inputs!$H$6:$H$9))),0),"" )</f>
        <v/>
      </c>
      <c r="G2523" s="26">
        <f>IF($A2523&lt;=Inputs!$B$13,IF(2&lt;=Inputs!$B$8,IF(Inputs!$B$12&gt;0,MAX(MIN(NORM.INV(RAND(),LOOKUP(Q2523,Inputs!$J$6:$J$9,Inputs!$G$6:$G$9),LOOKUP(Q2523,Inputs!$J$6:$J$9,Inputs!$H$6:$H$9)),Inputs!$B$12),-Inputs!$B$12),NORM.INV(RAND(),LOOKUP(Q2523,Inputs!$J$6:$J$9,Inputs!$G$6:$G$9),LOOKUP(Q2523,Inputs!$J$6:$J$9,Inputs!$H$6:$H$9))),0),"" )</f>
        <v/>
      </c>
      <c r="H2523" s="26">
        <f>IF($A2523&lt;=Inputs!$B$13,IF(3&lt;=Inputs!$B$8,IF(Inputs!$B$12&gt;0,MAX(MIN(NORM.INV(RAND(),LOOKUP(R2523,Inputs!$J$6:$J$9,Inputs!$G$6:$G$9),LOOKUP(R2523,Inputs!$J$6:$J$9,Inputs!$H$6:$H$9)),Inputs!$B$12),-Inputs!$B$12),NORM.INV(RAND(),LOOKUP(R2523,Inputs!$J$6:$J$9,Inputs!$G$6:$G$9),LOOKUP(R2523,Inputs!$J$6:$J$9,Inputs!$H$6:$H$9))),0),"" )</f>
        <v/>
      </c>
      <c r="I2523" s="26">
        <f>IF($A2523&lt;=Inputs!$B$13,IF(4&lt;=Inputs!$B$8,IF(Inputs!$B$12&gt;0,MAX(MIN(NORM.INV(RAND(),LOOKUP(S2523,Inputs!$J$6:$J$9,Inputs!$G$6:$G$9),LOOKUP(S2523,Inputs!$J$6:$J$9,Inputs!$H$6:$H$9)),Inputs!$B$12),-Inputs!$B$12),NORM.INV(RAND(),LOOKUP(S2523,Inputs!$J$6:$J$9,Inputs!$G$6:$G$9),LOOKUP(S2523,Inputs!$J$6:$J$9,Inputs!$H$6:$H$9))),0),"" )</f>
        <v/>
      </c>
      <c r="J2523" s="26">
        <f>IF($A2523&lt;=Inputs!$B$13,IF(5&lt;=Inputs!$B$8,IF(Inputs!$B$12&gt;0,MAX(MIN(NORM.INV(RAND(),LOOKUP(T2523,Inputs!$J$6:$J$9,Inputs!$G$6:$G$9),LOOKUP(T2523,Inputs!$J$6:$J$9,Inputs!$H$6:$H$9)),Inputs!$B$12),-Inputs!$B$12),NORM.INV(RAND(),LOOKUP(T2523,Inputs!$J$6:$J$9,Inputs!$G$6:$G$9),LOOKUP(T2523,Inputs!$J$6:$J$9,Inputs!$H$6:$H$9))),0),"" )</f>
        <v/>
      </c>
      <c r="K2523" s="26">
        <f>IF($A2523&lt;=Inputs!$B$13,IF(6&lt;=Inputs!$B$8,IF(Inputs!$B$12&gt;0,MAX(MIN(NORM.INV(RAND(),LOOKUP(U2523,Inputs!$J$6:$J$9,Inputs!$G$6:$G$9),LOOKUP(U2523,Inputs!$J$6:$J$9,Inputs!$H$6:$H$9)),Inputs!$B$12),-Inputs!$B$12),NORM.INV(RAND(),LOOKUP(U2523,Inputs!$J$6:$J$9,Inputs!$G$6:$G$9),LOOKUP(U2523,Inputs!$J$6:$J$9,Inputs!$H$6:$H$9))),0),"" )</f>
        <v/>
      </c>
      <c r="L2523" s="26">
        <f>IF($A2523&lt;=Inputs!$B$13,IF(7&lt;=Inputs!$B$8,IF(Inputs!$B$12&gt;0,MAX(MIN(NORM.INV(RAND(),LOOKUP(V2523,Inputs!$J$6:$J$9,Inputs!$G$6:$G$9),LOOKUP(V2523,Inputs!$J$6:$J$9,Inputs!$H$6:$H$9)),Inputs!$B$12),-Inputs!$B$12),NORM.INV(RAND(),LOOKUP(V2523,Inputs!$J$6:$J$9,Inputs!$G$6:$G$9),LOOKUP(V2523,Inputs!$J$6:$J$9,Inputs!$H$6:$H$9))),0),"" )</f>
        <v/>
      </c>
      <c r="M2523" s="26">
        <f>IF($A2523&lt;=Inputs!$B$13,IF(8&lt;=Inputs!$B$8,IF(Inputs!$B$12&gt;0,MAX(MIN(NORM.INV(RAND(),LOOKUP(W2523,Inputs!$J$6:$J$9,Inputs!$G$6:$G$9),LOOKUP(W2523,Inputs!$J$6:$J$9,Inputs!$H$6:$H$9)),Inputs!$B$12),-Inputs!$B$12),NORM.INV(RAND(),LOOKUP(W2523,Inputs!$J$6:$J$9,Inputs!$G$6:$G$9),LOOKUP(W2523,Inputs!$J$6:$J$9,Inputs!$H$6:$H$9))),0),"" )</f>
        <v/>
      </c>
      <c r="N2523" s="26">
        <f>IF($A2523&lt;=Inputs!$B$13,IF(9&lt;=Inputs!$B$8,IF(Inputs!$B$12&gt;0,MAX(MIN(NORM.INV(RAND(),LOOKUP(X2523,Inputs!$J$6:$J$9,Inputs!$G$6:$G$9),LOOKUP(X2523,Inputs!$J$6:$J$9,Inputs!$H$6:$H$9)),Inputs!$B$12),-Inputs!$B$12),NORM.INV(RAND(),LOOKUP(X2523,Inputs!$J$6:$J$9,Inputs!$G$6:$G$9),LOOKUP(X2523,Inputs!$J$6:$J$9,Inputs!$H$6:$H$9))),0),"" )</f>
        <v/>
      </c>
      <c r="O2523" s="26">
        <f>IF($A2523&lt;=Inputs!$B$13,IF(10&lt;=Inputs!$B$8,IF(Inputs!$B$12&gt;0,MAX(MIN(NORM.INV(RAND(),LOOKUP(Y2523,Inputs!$J$6:$J$9,Inputs!$G$6:$G$9),LOOKUP(Y2523,Inputs!$J$6:$J$9,Inputs!$H$6:$H$9)),Inputs!$B$12),-Inputs!$B$12),NORM.INV(RAND(),LOOKUP(Y2523,Inputs!$J$6:$J$9,Inputs!$G$6:$G$9),LOOKUP(Y2523,Inputs!$J$6:$J$9,Inputs!$H$6:$H$9))),0),"" )</f>
        <v/>
      </c>
      <c r="P2523" s="31">
        <f>IF($A2523&lt;=Inputs!$B$13,RAND(),"")</f>
        <v/>
      </c>
      <c r="Q2523" s="31">
        <f>IF($A2523&lt;=Inputs!$B$13,RAND(),"")</f>
        <v/>
      </c>
      <c r="R2523" s="31">
        <f>IF($A2523&lt;=Inputs!$B$13,RAND(),"")</f>
        <v/>
      </c>
      <c r="S2523" s="31">
        <f>IF($A2523&lt;=Inputs!$B$13,RAND(),"")</f>
        <v/>
      </c>
      <c r="T2523" s="31">
        <f>IF($A2523&lt;=Inputs!$B$13,RAND(),"")</f>
        <v/>
      </c>
      <c r="U2523" s="31">
        <f>IF($A2523&lt;=Inputs!$B$13,RAND(),"")</f>
        <v/>
      </c>
      <c r="V2523" s="31">
        <f>IF($A2523&lt;=Inputs!$B$13,RAND(),"")</f>
        <v/>
      </c>
      <c r="W2523" s="31">
        <f>IF($A2523&lt;=Inputs!$B$13,RAND(),"")</f>
        <v/>
      </c>
      <c r="X2523" s="31">
        <f>IF($A2523&lt;=Inputs!$B$13,RAND(),"")</f>
        <v/>
      </c>
      <c r="Y2523" s="31">
        <f>IF($A2523&lt;=Inputs!$B$13,RAND(),"")</f>
        <v/>
      </c>
    </row>
    <row r="2524">
      <c r="A2524" t="n">
        <v>2519</v>
      </c>
      <c r="B2524" s="26">
        <f>IF($A2524&lt;=Inputs!$B$13,IF(Inputs!$B$8&gt;0,SUM(F2524:O2524)/Inputs!$B$8,0),"")</f>
        <v/>
      </c>
      <c r="C2524" s="27">
        <f>IF($A2524&lt;=Inputs!$B$13,B2524/100,"")</f>
        <v/>
      </c>
      <c r="D2524" s="28">
        <f>IF($A2524&lt;=Inputs!$B$13,C2524*Inputs!$B$7,"")</f>
        <v/>
      </c>
      <c r="E2524" s="29">
        <f>IF($A2524&lt;=Inputs!$B$13,IF(D2524&gt;0,1,0),"")</f>
        <v/>
      </c>
      <c r="F2524" s="26">
        <f>IF($A2524&lt;=Inputs!$B$13,IF(1&lt;=Inputs!$B$8,IF(Inputs!$B$12&gt;0,MAX(MIN(NORM.INV(RAND(),LOOKUP(P2524,Inputs!$J$6:$J$9,Inputs!$G$6:$G$9),LOOKUP(P2524,Inputs!$J$6:$J$9,Inputs!$H$6:$H$9)),Inputs!$B$12),-Inputs!$B$12),NORM.INV(RAND(),LOOKUP(P2524,Inputs!$J$6:$J$9,Inputs!$G$6:$G$9),LOOKUP(P2524,Inputs!$J$6:$J$9,Inputs!$H$6:$H$9))),0),"" )</f>
        <v/>
      </c>
      <c r="G2524" s="26">
        <f>IF($A2524&lt;=Inputs!$B$13,IF(2&lt;=Inputs!$B$8,IF(Inputs!$B$12&gt;0,MAX(MIN(NORM.INV(RAND(),LOOKUP(Q2524,Inputs!$J$6:$J$9,Inputs!$G$6:$G$9),LOOKUP(Q2524,Inputs!$J$6:$J$9,Inputs!$H$6:$H$9)),Inputs!$B$12),-Inputs!$B$12),NORM.INV(RAND(),LOOKUP(Q2524,Inputs!$J$6:$J$9,Inputs!$G$6:$G$9),LOOKUP(Q2524,Inputs!$J$6:$J$9,Inputs!$H$6:$H$9))),0),"" )</f>
        <v/>
      </c>
      <c r="H2524" s="26">
        <f>IF($A2524&lt;=Inputs!$B$13,IF(3&lt;=Inputs!$B$8,IF(Inputs!$B$12&gt;0,MAX(MIN(NORM.INV(RAND(),LOOKUP(R2524,Inputs!$J$6:$J$9,Inputs!$G$6:$G$9),LOOKUP(R2524,Inputs!$J$6:$J$9,Inputs!$H$6:$H$9)),Inputs!$B$12),-Inputs!$B$12),NORM.INV(RAND(),LOOKUP(R2524,Inputs!$J$6:$J$9,Inputs!$G$6:$G$9),LOOKUP(R2524,Inputs!$J$6:$J$9,Inputs!$H$6:$H$9))),0),"" )</f>
        <v/>
      </c>
      <c r="I2524" s="26">
        <f>IF($A2524&lt;=Inputs!$B$13,IF(4&lt;=Inputs!$B$8,IF(Inputs!$B$12&gt;0,MAX(MIN(NORM.INV(RAND(),LOOKUP(S2524,Inputs!$J$6:$J$9,Inputs!$G$6:$G$9),LOOKUP(S2524,Inputs!$J$6:$J$9,Inputs!$H$6:$H$9)),Inputs!$B$12),-Inputs!$B$12),NORM.INV(RAND(),LOOKUP(S2524,Inputs!$J$6:$J$9,Inputs!$G$6:$G$9),LOOKUP(S2524,Inputs!$J$6:$J$9,Inputs!$H$6:$H$9))),0),"" )</f>
        <v/>
      </c>
      <c r="J2524" s="26">
        <f>IF($A2524&lt;=Inputs!$B$13,IF(5&lt;=Inputs!$B$8,IF(Inputs!$B$12&gt;0,MAX(MIN(NORM.INV(RAND(),LOOKUP(T2524,Inputs!$J$6:$J$9,Inputs!$G$6:$G$9),LOOKUP(T2524,Inputs!$J$6:$J$9,Inputs!$H$6:$H$9)),Inputs!$B$12),-Inputs!$B$12),NORM.INV(RAND(),LOOKUP(T2524,Inputs!$J$6:$J$9,Inputs!$G$6:$G$9),LOOKUP(T2524,Inputs!$J$6:$J$9,Inputs!$H$6:$H$9))),0),"" )</f>
        <v/>
      </c>
      <c r="K2524" s="26">
        <f>IF($A2524&lt;=Inputs!$B$13,IF(6&lt;=Inputs!$B$8,IF(Inputs!$B$12&gt;0,MAX(MIN(NORM.INV(RAND(),LOOKUP(U2524,Inputs!$J$6:$J$9,Inputs!$G$6:$G$9),LOOKUP(U2524,Inputs!$J$6:$J$9,Inputs!$H$6:$H$9)),Inputs!$B$12),-Inputs!$B$12),NORM.INV(RAND(),LOOKUP(U2524,Inputs!$J$6:$J$9,Inputs!$G$6:$G$9),LOOKUP(U2524,Inputs!$J$6:$J$9,Inputs!$H$6:$H$9))),0),"" )</f>
        <v/>
      </c>
      <c r="L2524" s="26">
        <f>IF($A2524&lt;=Inputs!$B$13,IF(7&lt;=Inputs!$B$8,IF(Inputs!$B$12&gt;0,MAX(MIN(NORM.INV(RAND(),LOOKUP(V2524,Inputs!$J$6:$J$9,Inputs!$G$6:$G$9),LOOKUP(V2524,Inputs!$J$6:$J$9,Inputs!$H$6:$H$9)),Inputs!$B$12),-Inputs!$B$12),NORM.INV(RAND(),LOOKUP(V2524,Inputs!$J$6:$J$9,Inputs!$G$6:$G$9),LOOKUP(V2524,Inputs!$J$6:$J$9,Inputs!$H$6:$H$9))),0),"" )</f>
        <v/>
      </c>
      <c r="M2524" s="26">
        <f>IF($A2524&lt;=Inputs!$B$13,IF(8&lt;=Inputs!$B$8,IF(Inputs!$B$12&gt;0,MAX(MIN(NORM.INV(RAND(),LOOKUP(W2524,Inputs!$J$6:$J$9,Inputs!$G$6:$G$9),LOOKUP(W2524,Inputs!$J$6:$J$9,Inputs!$H$6:$H$9)),Inputs!$B$12),-Inputs!$B$12),NORM.INV(RAND(),LOOKUP(W2524,Inputs!$J$6:$J$9,Inputs!$G$6:$G$9),LOOKUP(W2524,Inputs!$J$6:$J$9,Inputs!$H$6:$H$9))),0),"" )</f>
        <v/>
      </c>
      <c r="N2524" s="26">
        <f>IF($A2524&lt;=Inputs!$B$13,IF(9&lt;=Inputs!$B$8,IF(Inputs!$B$12&gt;0,MAX(MIN(NORM.INV(RAND(),LOOKUP(X2524,Inputs!$J$6:$J$9,Inputs!$G$6:$G$9),LOOKUP(X2524,Inputs!$J$6:$J$9,Inputs!$H$6:$H$9)),Inputs!$B$12),-Inputs!$B$12),NORM.INV(RAND(),LOOKUP(X2524,Inputs!$J$6:$J$9,Inputs!$G$6:$G$9),LOOKUP(X2524,Inputs!$J$6:$J$9,Inputs!$H$6:$H$9))),0),"" )</f>
        <v/>
      </c>
      <c r="O2524" s="26">
        <f>IF($A2524&lt;=Inputs!$B$13,IF(10&lt;=Inputs!$B$8,IF(Inputs!$B$12&gt;0,MAX(MIN(NORM.INV(RAND(),LOOKUP(Y2524,Inputs!$J$6:$J$9,Inputs!$G$6:$G$9),LOOKUP(Y2524,Inputs!$J$6:$J$9,Inputs!$H$6:$H$9)),Inputs!$B$12),-Inputs!$B$12),NORM.INV(RAND(),LOOKUP(Y2524,Inputs!$J$6:$J$9,Inputs!$G$6:$G$9),LOOKUP(Y2524,Inputs!$J$6:$J$9,Inputs!$H$6:$H$9))),0),"" )</f>
        <v/>
      </c>
      <c r="P2524" s="31">
        <f>IF($A2524&lt;=Inputs!$B$13,RAND(),"")</f>
        <v/>
      </c>
      <c r="Q2524" s="31">
        <f>IF($A2524&lt;=Inputs!$B$13,RAND(),"")</f>
        <v/>
      </c>
      <c r="R2524" s="31">
        <f>IF($A2524&lt;=Inputs!$B$13,RAND(),"")</f>
        <v/>
      </c>
      <c r="S2524" s="31">
        <f>IF($A2524&lt;=Inputs!$B$13,RAND(),"")</f>
        <v/>
      </c>
      <c r="T2524" s="31">
        <f>IF($A2524&lt;=Inputs!$B$13,RAND(),"")</f>
        <v/>
      </c>
      <c r="U2524" s="31">
        <f>IF($A2524&lt;=Inputs!$B$13,RAND(),"")</f>
        <v/>
      </c>
      <c r="V2524" s="31">
        <f>IF($A2524&lt;=Inputs!$B$13,RAND(),"")</f>
        <v/>
      </c>
      <c r="W2524" s="31">
        <f>IF($A2524&lt;=Inputs!$B$13,RAND(),"")</f>
        <v/>
      </c>
      <c r="X2524" s="31">
        <f>IF($A2524&lt;=Inputs!$B$13,RAND(),"")</f>
        <v/>
      </c>
      <c r="Y2524" s="31">
        <f>IF($A2524&lt;=Inputs!$B$13,RAND(),"")</f>
        <v/>
      </c>
    </row>
    <row r="2525">
      <c r="A2525" t="n">
        <v>2520</v>
      </c>
      <c r="B2525" s="26">
        <f>IF($A2525&lt;=Inputs!$B$13,IF(Inputs!$B$8&gt;0,SUM(F2525:O2525)/Inputs!$B$8,0),"")</f>
        <v/>
      </c>
      <c r="C2525" s="27">
        <f>IF($A2525&lt;=Inputs!$B$13,B2525/100,"")</f>
        <v/>
      </c>
      <c r="D2525" s="28">
        <f>IF($A2525&lt;=Inputs!$B$13,C2525*Inputs!$B$7,"")</f>
        <v/>
      </c>
      <c r="E2525" s="29">
        <f>IF($A2525&lt;=Inputs!$B$13,IF(D2525&gt;0,1,0),"")</f>
        <v/>
      </c>
      <c r="F2525" s="26">
        <f>IF($A2525&lt;=Inputs!$B$13,IF(1&lt;=Inputs!$B$8,IF(Inputs!$B$12&gt;0,MAX(MIN(NORM.INV(RAND(),LOOKUP(P2525,Inputs!$J$6:$J$9,Inputs!$G$6:$G$9),LOOKUP(P2525,Inputs!$J$6:$J$9,Inputs!$H$6:$H$9)),Inputs!$B$12),-Inputs!$B$12),NORM.INV(RAND(),LOOKUP(P2525,Inputs!$J$6:$J$9,Inputs!$G$6:$G$9),LOOKUP(P2525,Inputs!$J$6:$J$9,Inputs!$H$6:$H$9))),0),"" )</f>
        <v/>
      </c>
      <c r="G2525" s="26">
        <f>IF($A2525&lt;=Inputs!$B$13,IF(2&lt;=Inputs!$B$8,IF(Inputs!$B$12&gt;0,MAX(MIN(NORM.INV(RAND(),LOOKUP(Q2525,Inputs!$J$6:$J$9,Inputs!$G$6:$G$9),LOOKUP(Q2525,Inputs!$J$6:$J$9,Inputs!$H$6:$H$9)),Inputs!$B$12),-Inputs!$B$12),NORM.INV(RAND(),LOOKUP(Q2525,Inputs!$J$6:$J$9,Inputs!$G$6:$G$9),LOOKUP(Q2525,Inputs!$J$6:$J$9,Inputs!$H$6:$H$9))),0),"" )</f>
        <v/>
      </c>
      <c r="H2525" s="26">
        <f>IF($A2525&lt;=Inputs!$B$13,IF(3&lt;=Inputs!$B$8,IF(Inputs!$B$12&gt;0,MAX(MIN(NORM.INV(RAND(),LOOKUP(R2525,Inputs!$J$6:$J$9,Inputs!$G$6:$G$9),LOOKUP(R2525,Inputs!$J$6:$J$9,Inputs!$H$6:$H$9)),Inputs!$B$12),-Inputs!$B$12),NORM.INV(RAND(),LOOKUP(R2525,Inputs!$J$6:$J$9,Inputs!$G$6:$G$9),LOOKUP(R2525,Inputs!$J$6:$J$9,Inputs!$H$6:$H$9))),0),"" )</f>
        <v/>
      </c>
      <c r="I2525" s="26">
        <f>IF($A2525&lt;=Inputs!$B$13,IF(4&lt;=Inputs!$B$8,IF(Inputs!$B$12&gt;0,MAX(MIN(NORM.INV(RAND(),LOOKUP(S2525,Inputs!$J$6:$J$9,Inputs!$G$6:$G$9),LOOKUP(S2525,Inputs!$J$6:$J$9,Inputs!$H$6:$H$9)),Inputs!$B$12),-Inputs!$B$12),NORM.INV(RAND(),LOOKUP(S2525,Inputs!$J$6:$J$9,Inputs!$G$6:$G$9),LOOKUP(S2525,Inputs!$J$6:$J$9,Inputs!$H$6:$H$9))),0),"" )</f>
        <v/>
      </c>
      <c r="J2525" s="26">
        <f>IF($A2525&lt;=Inputs!$B$13,IF(5&lt;=Inputs!$B$8,IF(Inputs!$B$12&gt;0,MAX(MIN(NORM.INV(RAND(),LOOKUP(T2525,Inputs!$J$6:$J$9,Inputs!$G$6:$G$9),LOOKUP(T2525,Inputs!$J$6:$J$9,Inputs!$H$6:$H$9)),Inputs!$B$12),-Inputs!$B$12),NORM.INV(RAND(),LOOKUP(T2525,Inputs!$J$6:$J$9,Inputs!$G$6:$G$9),LOOKUP(T2525,Inputs!$J$6:$J$9,Inputs!$H$6:$H$9))),0),"" )</f>
        <v/>
      </c>
      <c r="K2525" s="26">
        <f>IF($A2525&lt;=Inputs!$B$13,IF(6&lt;=Inputs!$B$8,IF(Inputs!$B$12&gt;0,MAX(MIN(NORM.INV(RAND(),LOOKUP(U2525,Inputs!$J$6:$J$9,Inputs!$G$6:$G$9),LOOKUP(U2525,Inputs!$J$6:$J$9,Inputs!$H$6:$H$9)),Inputs!$B$12),-Inputs!$B$12),NORM.INV(RAND(),LOOKUP(U2525,Inputs!$J$6:$J$9,Inputs!$G$6:$G$9),LOOKUP(U2525,Inputs!$J$6:$J$9,Inputs!$H$6:$H$9))),0),"" )</f>
        <v/>
      </c>
      <c r="L2525" s="26">
        <f>IF($A2525&lt;=Inputs!$B$13,IF(7&lt;=Inputs!$B$8,IF(Inputs!$B$12&gt;0,MAX(MIN(NORM.INV(RAND(),LOOKUP(V2525,Inputs!$J$6:$J$9,Inputs!$G$6:$G$9),LOOKUP(V2525,Inputs!$J$6:$J$9,Inputs!$H$6:$H$9)),Inputs!$B$12),-Inputs!$B$12),NORM.INV(RAND(),LOOKUP(V2525,Inputs!$J$6:$J$9,Inputs!$G$6:$G$9),LOOKUP(V2525,Inputs!$J$6:$J$9,Inputs!$H$6:$H$9))),0),"" )</f>
        <v/>
      </c>
      <c r="M2525" s="26">
        <f>IF($A2525&lt;=Inputs!$B$13,IF(8&lt;=Inputs!$B$8,IF(Inputs!$B$12&gt;0,MAX(MIN(NORM.INV(RAND(),LOOKUP(W2525,Inputs!$J$6:$J$9,Inputs!$G$6:$G$9),LOOKUP(W2525,Inputs!$J$6:$J$9,Inputs!$H$6:$H$9)),Inputs!$B$12),-Inputs!$B$12),NORM.INV(RAND(),LOOKUP(W2525,Inputs!$J$6:$J$9,Inputs!$G$6:$G$9),LOOKUP(W2525,Inputs!$J$6:$J$9,Inputs!$H$6:$H$9))),0),"" )</f>
        <v/>
      </c>
      <c r="N2525" s="26">
        <f>IF($A2525&lt;=Inputs!$B$13,IF(9&lt;=Inputs!$B$8,IF(Inputs!$B$12&gt;0,MAX(MIN(NORM.INV(RAND(),LOOKUP(X2525,Inputs!$J$6:$J$9,Inputs!$G$6:$G$9),LOOKUP(X2525,Inputs!$J$6:$J$9,Inputs!$H$6:$H$9)),Inputs!$B$12),-Inputs!$B$12),NORM.INV(RAND(),LOOKUP(X2525,Inputs!$J$6:$J$9,Inputs!$G$6:$G$9),LOOKUP(X2525,Inputs!$J$6:$J$9,Inputs!$H$6:$H$9))),0),"" )</f>
        <v/>
      </c>
      <c r="O2525" s="26">
        <f>IF($A2525&lt;=Inputs!$B$13,IF(10&lt;=Inputs!$B$8,IF(Inputs!$B$12&gt;0,MAX(MIN(NORM.INV(RAND(),LOOKUP(Y2525,Inputs!$J$6:$J$9,Inputs!$G$6:$G$9),LOOKUP(Y2525,Inputs!$J$6:$J$9,Inputs!$H$6:$H$9)),Inputs!$B$12),-Inputs!$B$12),NORM.INV(RAND(),LOOKUP(Y2525,Inputs!$J$6:$J$9,Inputs!$G$6:$G$9),LOOKUP(Y2525,Inputs!$J$6:$J$9,Inputs!$H$6:$H$9))),0),"" )</f>
        <v/>
      </c>
      <c r="P2525" s="31">
        <f>IF($A2525&lt;=Inputs!$B$13,RAND(),"")</f>
        <v/>
      </c>
      <c r="Q2525" s="31">
        <f>IF($A2525&lt;=Inputs!$B$13,RAND(),"")</f>
        <v/>
      </c>
      <c r="R2525" s="31">
        <f>IF($A2525&lt;=Inputs!$B$13,RAND(),"")</f>
        <v/>
      </c>
      <c r="S2525" s="31">
        <f>IF($A2525&lt;=Inputs!$B$13,RAND(),"")</f>
        <v/>
      </c>
      <c r="T2525" s="31">
        <f>IF($A2525&lt;=Inputs!$B$13,RAND(),"")</f>
        <v/>
      </c>
      <c r="U2525" s="31">
        <f>IF($A2525&lt;=Inputs!$B$13,RAND(),"")</f>
        <v/>
      </c>
      <c r="V2525" s="31">
        <f>IF($A2525&lt;=Inputs!$B$13,RAND(),"")</f>
        <v/>
      </c>
      <c r="W2525" s="31">
        <f>IF($A2525&lt;=Inputs!$B$13,RAND(),"")</f>
        <v/>
      </c>
      <c r="X2525" s="31">
        <f>IF($A2525&lt;=Inputs!$B$13,RAND(),"")</f>
        <v/>
      </c>
      <c r="Y2525" s="31">
        <f>IF($A2525&lt;=Inputs!$B$13,RAND(),"")</f>
        <v/>
      </c>
    </row>
    <row r="2526">
      <c r="A2526" t="n">
        <v>2521</v>
      </c>
      <c r="B2526" s="26">
        <f>IF($A2526&lt;=Inputs!$B$13,IF(Inputs!$B$8&gt;0,SUM(F2526:O2526)/Inputs!$B$8,0),"")</f>
        <v/>
      </c>
      <c r="C2526" s="27">
        <f>IF($A2526&lt;=Inputs!$B$13,B2526/100,"")</f>
        <v/>
      </c>
      <c r="D2526" s="28">
        <f>IF($A2526&lt;=Inputs!$B$13,C2526*Inputs!$B$7,"")</f>
        <v/>
      </c>
      <c r="E2526" s="29">
        <f>IF($A2526&lt;=Inputs!$B$13,IF(D2526&gt;0,1,0),"")</f>
        <v/>
      </c>
      <c r="F2526" s="26">
        <f>IF($A2526&lt;=Inputs!$B$13,IF(1&lt;=Inputs!$B$8,IF(Inputs!$B$12&gt;0,MAX(MIN(NORM.INV(RAND(),LOOKUP(P2526,Inputs!$J$6:$J$9,Inputs!$G$6:$G$9),LOOKUP(P2526,Inputs!$J$6:$J$9,Inputs!$H$6:$H$9)),Inputs!$B$12),-Inputs!$B$12),NORM.INV(RAND(),LOOKUP(P2526,Inputs!$J$6:$J$9,Inputs!$G$6:$G$9),LOOKUP(P2526,Inputs!$J$6:$J$9,Inputs!$H$6:$H$9))),0),"" )</f>
        <v/>
      </c>
      <c r="G2526" s="26">
        <f>IF($A2526&lt;=Inputs!$B$13,IF(2&lt;=Inputs!$B$8,IF(Inputs!$B$12&gt;0,MAX(MIN(NORM.INV(RAND(),LOOKUP(Q2526,Inputs!$J$6:$J$9,Inputs!$G$6:$G$9),LOOKUP(Q2526,Inputs!$J$6:$J$9,Inputs!$H$6:$H$9)),Inputs!$B$12),-Inputs!$B$12),NORM.INV(RAND(),LOOKUP(Q2526,Inputs!$J$6:$J$9,Inputs!$G$6:$G$9),LOOKUP(Q2526,Inputs!$J$6:$J$9,Inputs!$H$6:$H$9))),0),"" )</f>
        <v/>
      </c>
      <c r="H2526" s="26">
        <f>IF($A2526&lt;=Inputs!$B$13,IF(3&lt;=Inputs!$B$8,IF(Inputs!$B$12&gt;0,MAX(MIN(NORM.INV(RAND(),LOOKUP(R2526,Inputs!$J$6:$J$9,Inputs!$G$6:$G$9),LOOKUP(R2526,Inputs!$J$6:$J$9,Inputs!$H$6:$H$9)),Inputs!$B$12),-Inputs!$B$12),NORM.INV(RAND(),LOOKUP(R2526,Inputs!$J$6:$J$9,Inputs!$G$6:$G$9),LOOKUP(R2526,Inputs!$J$6:$J$9,Inputs!$H$6:$H$9))),0),"" )</f>
        <v/>
      </c>
      <c r="I2526" s="26">
        <f>IF($A2526&lt;=Inputs!$B$13,IF(4&lt;=Inputs!$B$8,IF(Inputs!$B$12&gt;0,MAX(MIN(NORM.INV(RAND(),LOOKUP(S2526,Inputs!$J$6:$J$9,Inputs!$G$6:$G$9),LOOKUP(S2526,Inputs!$J$6:$J$9,Inputs!$H$6:$H$9)),Inputs!$B$12),-Inputs!$B$12),NORM.INV(RAND(),LOOKUP(S2526,Inputs!$J$6:$J$9,Inputs!$G$6:$G$9),LOOKUP(S2526,Inputs!$J$6:$J$9,Inputs!$H$6:$H$9))),0),"" )</f>
        <v/>
      </c>
      <c r="J2526" s="26">
        <f>IF($A2526&lt;=Inputs!$B$13,IF(5&lt;=Inputs!$B$8,IF(Inputs!$B$12&gt;0,MAX(MIN(NORM.INV(RAND(),LOOKUP(T2526,Inputs!$J$6:$J$9,Inputs!$G$6:$G$9),LOOKUP(T2526,Inputs!$J$6:$J$9,Inputs!$H$6:$H$9)),Inputs!$B$12),-Inputs!$B$12),NORM.INV(RAND(),LOOKUP(T2526,Inputs!$J$6:$J$9,Inputs!$G$6:$G$9),LOOKUP(T2526,Inputs!$J$6:$J$9,Inputs!$H$6:$H$9))),0),"" )</f>
        <v/>
      </c>
      <c r="K2526" s="26">
        <f>IF($A2526&lt;=Inputs!$B$13,IF(6&lt;=Inputs!$B$8,IF(Inputs!$B$12&gt;0,MAX(MIN(NORM.INV(RAND(),LOOKUP(U2526,Inputs!$J$6:$J$9,Inputs!$G$6:$G$9),LOOKUP(U2526,Inputs!$J$6:$J$9,Inputs!$H$6:$H$9)),Inputs!$B$12),-Inputs!$B$12),NORM.INV(RAND(),LOOKUP(U2526,Inputs!$J$6:$J$9,Inputs!$G$6:$G$9),LOOKUP(U2526,Inputs!$J$6:$J$9,Inputs!$H$6:$H$9))),0),"" )</f>
        <v/>
      </c>
      <c r="L2526" s="26">
        <f>IF($A2526&lt;=Inputs!$B$13,IF(7&lt;=Inputs!$B$8,IF(Inputs!$B$12&gt;0,MAX(MIN(NORM.INV(RAND(),LOOKUP(V2526,Inputs!$J$6:$J$9,Inputs!$G$6:$G$9),LOOKUP(V2526,Inputs!$J$6:$J$9,Inputs!$H$6:$H$9)),Inputs!$B$12),-Inputs!$B$12),NORM.INV(RAND(),LOOKUP(V2526,Inputs!$J$6:$J$9,Inputs!$G$6:$G$9),LOOKUP(V2526,Inputs!$J$6:$J$9,Inputs!$H$6:$H$9))),0),"" )</f>
        <v/>
      </c>
      <c r="M2526" s="26">
        <f>IF($A2526&lt;=Inputs!$B$13,IF(8&lt;=Inputs!$B$8,IF(Inputs!$B$12&gt;0,MAX(MIN(NORM.INV(RAND(),LOOKUP(W2526,Inputs!$J$6:$J$9,Inputs!$G$6:$G$9),LOOKUP(W2526,Inputs!$J$6:$J$9,Inputs!$H$6:$H$9)),Inputs!$B$12),-Inputs!$B$12),NORM.INV(RAND(),LOOKUP(W2526,Inputs!$J$6:$J$9,Inputs!$G$6:$G$9),LOOKUP(W2526,Inputs!$J$6:$J$9,Inputs!$H$6:$H$9))),0),"" )</f>
        <v/>
      </c>
      <c r="N2526" s="26">
        <f>IF($A2526&lt;=Inputs!$B$13,IF(9&lt;=Inputs!$B$8,IF(Inputs!$B$12&gt;0,MAX(MIN(NORM.INV(RAND(),LOOKUP(X2526,Inputs!$J$6:$J$9,Inputs!$G$6:$G$9),LOOKUP(X2526,Inputs!$J$6:$J$9,Inputs!$H$6:$H$9)),Inputs!$B$12),-Inputs!$B$12),NORM.INV(RAND(),LOOKUP(X2526,Inputs!$J$6:$J$9,Inputs!$G$6:$G$9),LOOKUP(X2526,Inputs!$J$6:$J$9,Inputs!$H$6:$H$9))),0),"" )</f>
        <v/>
      </c>
      <c r="O2526" s="26">
        <f>IF($A2526&lt;=Inputs!$B$13,IF(10&lt;=Inputs!$B$8,IF(Inputs!$B$12&gt;0,MAX(MIN(NORM.INV(RAND(),LOOKUP(Y2526,Inputs!$J$6:$J$9,Inputs!$G$6:$G$9),LOOKUP(Y2526,Inputs!$J$6:$J$9,Inputs!$H$6:$H$9)),Inputs!$B$12),-Inputs!$B$12),NORM.INV(RAND(),LOOKUP(Y2526,Inputs!$J$6:$J$9,Inputs!$G$6:$G$9),LOOKUP(Y2526,Inputs!$J$6:$J$9,Inputs!$H$6:$H$9))),0),"" )</f>
        <v/>
      </c>
      <c r="P2526" s="31">
        <f>IF($A2526&lt;=Inputs!$B$13,RAND(),"")</f>
        <v/>
      </c>
      <c r="Q2526" s="31">
        <f>IF($A2526&lt;=Inputs!$B$13,RAND(),"")</f>
        <v/>
      </c>
      <c r="R2526" s="31">
        <f>IF($A2526&lt;=Inputs!$B$13,RAND(),"")</f>
        <v/>
      </c>
      <c r="S2526" s="31">
        <f>IF($A2526&lt;=Inputs!$B$13,RAND(),"")</f>
        <v/>
      </c>
      <c r="T2526" s="31">
        <f>IF($A2526&lt;=Inputs!$B$13,RAND(),"")</f>
        <v/>
      </c>
      <c r="U2526" s="31">
        <f>IF($A2526&lt;=Inputs!$B$13,RAND(),"")</f>
        <v/>
      </c>
      <c r="V2526" s="31">
        <f>IF($A2526&lt;=Inputs!$B$13,RAND(),"")</f>
        <v/>
      </c>
      <c r="W2526" s="31">
        <f>IF($A2526&lt;=Inputs!$B$13,RAND(),"")</f>
        <v/>
      </c>
      <c r="X2526" s="31">
        <f>IF($A2526&lt;=Inputs!$B$13,RAND(),"")</f>
        <v/>
      </c>
      <c r="Y2526" s="31">
        <f>IF($A2526&lt;=Inputs!$B$13,RAND(),"")</f>
        <v/>
      </c>
    </row>
    <row r="2527">
      <c r="A2527" t="n">
        <v>2522</v>
      </c>
      <c r="B2527" s="26">
        <f>IF($A2527&lt;=Inputs!$B$13,IF(Inputs!$B$8&gt;0,SUM(F2527:O2527)/Inputs!$B$8,0),"")</f>
        <v/>
      </c>
      <c r="C2527" s="27">
        <f>IF($A2527&lt;=Inputs!$B$13,B2527/100,"")</f>
        <v/>
      </c>
      <c r="D2527" s="28">
        <f>IF($A2527&lt;=Inputs!$B$13,C2527*Inputs!$B$7,"")</f>
        <v/>
      </c>
      <c r="E2527" s="29">
        <f>IF($A2527&lt;=Inputs!$B$13,IF(D2527&gt;0,1,0),"")</f>
        <v/>
      </c>
      <c r="F2527" s="26">
        <f>IF($A2527&lt;=Inputs!$B$13,IF(1&lt;=Inputs!$B$8,IF(Inputs!$B$12&gt;0,MAX(MIN(NORM.INV(RAND(),LOOKUP(P2527,Inputs!$J$6:$J$9,Inputs!$G$6:$G$9),LOOKUP(P2527,Inputs!$J$6:$J$9,Inputs!$H$6:$H$9)),Inputs!$B$12),-Inputs!$B$12),NORM.INV(RAND(),LOOKUP(P2527,Inputs!$J$6:$J$9,Inputs!$G$6:$G$9),LOOKUP(P2527,Inputs!$J$6:$J$9,Inputs!$H$6:$H$9))),0),"" )</f>
        <v/>
      </c>
      <c r="G2527" s="26">
        <f>IF($A2527&lt;=Inputs!$B$13,IF(2&lt;=Inputs!$B$8,IF(Inputs!$B$12&gt;0,MAX(MIN(NORM.INV(RAND(),LOOKUP(Q2527,Inputs!$J$6:$J$9,Inputs!$G$6:$G$9),LOOKUP(Q2527,Inputs!$J$6:$J$9,Inputs!$H$6:$H$9)),Inputs!$B$12),-Inputs!$B$12),NORM.INV(RAND(),LOOKUP(Q2527,Inputs!$J$6:$J$9,Inputs!$G$6:$G$9),LOOKUP(Q2527,Inputs!$J$6:$J$9,Inputs!$H$6:$H$9))),0),"" )</f>
        <v/>
      </c>
      <c r="H2527" s="26">
        <f>IF($A2527&lt;=Inputs!$B$13,IF(3&lt;=Inputs!$B$8,IF(Inputs!$B$12&gt;0,MAX(MIN(NORM.INV(RAND(),LOOKUP(R2527,Inputs!$J$6:$J$9,Inputs!$G$6:$G$9),LOOKUP(R2527,Inputs!$J$6:$J$9,Inputs!$H$6:$H$9)),Inputs!$B$12),-Inputs!$B$12),NORM.INV(RAND(),LOOKUP(R2527,Inputs!$J$6:$J$9,Inputs!$G$6:$G$9),LOOKUP(R2527,Inputs!$J$6:$J$9,Inputs!$H$6:$H$9))),0),"" )</f>
        <v/>
      </c>
      <c r="I2527" s="26">
        <f>IF($A2527&lt;=Inputs!$B$13,IF(4&lt;=Inputs!$B$8,IF(Inputs!$B$12&gt;0,MAX(MIN(NORM.INV(RAND(),LOOKUP(S2527,Inputs!$J$6:$J$9,Inputs!$G$6:$G$9),LOOKUP(S2527,Inputs!$J$6:$J$9,Inputs!$H$6:$H$9)),Inputs!$B$12),-Inputs!$B$12),NORM.INV(RAND(),LOOKUP(S2527,Inputs!$J$6:$J$9,Inputs!$G$6:$G$9),LOOKUP(S2527,Inputs!$J$6:$J$9,Inputs!$H$6:$H$9))),0),"" )</f>
        <v/>
      </c>
      <c r="J2527" s="26">
        <f>IF($A2527&lt;=Inputs!$B$13,IF(5&lt;=Inputs!$B$8,IF(Inputs!$B$12&gt;0,MAX(MIN(NORM.INV(RAND(),LOOKUP(T2527,Inputs!$J$6:$J$9,Inputs!$G$6:$G$9),LOOKUP(T2527,Inputs!$J$6:$J$9,Inputs!$H$6:$H$9)),Inputs!$B$12),-Inputs!$B$12),NORM.INV(RAND(),LOOKUP(T2527,Inputs!$J$6:$J$9,Inputs!$G$6:$G$9),LOOKUP(T2527,Inputs!$J$6:$J$9,Inputs!$H$6:$H$9))),0),"" )</f>
        <v/>
      </c>
      <c r="K2527" s="26">
        <f>IF($A2527&lt;=Inputs!$B$13,IF(6&lt;=Inputs!$B$8,IF(Inputs!$B$12&gt;0,MAX(MIN(NORM.INV(RAND(),LOOKUP(U2527,Inputs!$J$6:$J$9,Inputs!$G$6:$G$9),LOOKUP(U2527,Inputs!$J$6:$J$9,Inputs!$H$6:$H$9)),Inputs!$B$12),-Inputs!$B$12),NORM.INV(RAND(),LOOKUP(U2527,Inputs!$J$6:$J$9,Inputs!$G$6:$G$9),LOOKUP(U2527,Inputs!$J$6:$J$9,Inputs!$H$6:$H$9))),0),"" )</f>
        <v/>
      </c>
      <c r="L2527" s="26">
        <f>IF($A2527&lt;=Inputs!$B$13,IF(7&lt;=Inputs!$B$8,IF(Inputs!$B$12&gt;0,MAX(MIN(NORM.INV(RAND(),LOOKUP(V2527,Inputs!$J$6:$J$9,Inputs!$G$6:$G$9),LOOKUP(V2527,Inputs!$J$6:$J$9,Inputs!$H$6:$H$9)),Inputs!$B$12),-Inputs!$B$12),NORM.INV(RAND(),LOOKUP(V2527,Inputs!$J$6:$J$9,Inputs!$G$6:$G$9),LOOKUP(V2527,Inputs!$J$6:$J$9,Inputs!$H$6:$H$9))),0),"" )</f>
        <v/>
      </c>
      <c r="M2527" s="26">
        <f>IF($A2527&lt;=Inputs!$B$13,IF(8&lt;=Inputs!$B$8,IF(Inputs!$B$12&gt;0,MAX(MIN(NORM.INV(RAND(),LOOKUP(W2527,Inputs!$J$6:$J$9,Inputs!$G$6:$G$9),LOOKUP(W2527,Inputs!$J$6:$J$9,Inputs!$H$6:$H$9)),Inputs!$B$12),-Inputs!$B$12),NORM.INV(RAND(),LOOKUP(W2527,Inputs!$J$6:$J$9,Inputs!$G$6:$G$9),LOOKUP(W2527,Inputs!$J$6:$J$9,Inputs!$H$6:$H$9))),0),"" )</f>
        <v/>
      </c>
      <c r="N2527" s="26">
        <f>IF($A2527&lt;=Inputs!$B$13,IF(9&lt;=Inputs!$B$8,IF(Inputs!$B$12&gt;0,MAX(MIN(NORM.INV(RAND(),LOOKUP(X2527,Inputs!$J$6:$J$9,Inputs!$G$6:$G$9),LOOKUP(X2527,Inputs!$J$6:$J$9,Inputs!$H$6:$H$9)),Inputs!$B$12),-Inputs!$B$12),NORM.INV(RAND(),LOOKUP(X2527,Inputs!$J$6:$J$9,Inputs!$G$6:$G$9),LOOKUP(X2527,Inputs!$J$6:$J$9,Inputs!$H$6:$H$9))),0),"" )</f>
        <v/>
      </c>
      <c r="O2527" s="26">
        <f>IF($A2527&lt;=Inputs!$B$13,IF(10&lt;=Inputs!$B$8,IF(Inputs!$B$12&gt;0,MAX(MIN(NORM.INV(RAND(),LOOKUP(Y2527,Inputs!$J$6:$J$9,Inputs!$G$6:$G$9),LOOKUP(Y2527,Inputs!$J$6:$J$9,Inputs!$H$6:$H$9)),Inputs!$B$12),-Inputs!$B$12),NORM.INV(RAND(),LOOKUP(Y2527,Inputs!$J$6:$J$9,Inputs!$G$6:$G$9),LOOKUP(Y2527,Inputs!$J$6:$J$9,Inputs!$H$6:$H$9))),0),"" )</f>
        <v/>
      </c>
      <c r="P2527" s="31">
        <f>IF($A2527&lt;=Inputs!$B$13,RAND(),"")</f>
        <v/>
      </c>
      <c r="Q2527" s="31">
        <f>IF($A2527&lt;=Inputs!$B$13,RAND(),"")</f>
        <v/>
      </c>
      <c r="R2527" s="31">
        <f>IF($A2527&lt;=Inputs!$B$13,RAND(),"")</f>
        <v/>
      </c>
      <c r="S2527" s="31">
        <f>IF($A2527&lt;=Inputs!$B$13,RAND(),"")</f>
        <v/>
      </c>
      <c r="T2527" s="31">
        <f>IF($A2527&lt;=Inputs!$B$13,RAND(),"")</f>
        <v/>
      </c>
      <c r="U2527" s="31">
        <f>IF($A2527&lt;=Inputs!$B$13,RAND(),"")</f>
        <v/>
      </c>
      <c r="V2527" s="31">
        <f>IF($A2527&lt;=Inputs!$B$13,RAND(),"")</f>
        <v/>
      </c>
      <c r="W2527" s="31">
        <f>IF($A2527&lt;=Inputs!$B$13,RAND(),"")</f>
        <v/>
      </c>
      <c r="X2527" s="31">
        <f>IF($A2527&lt;=Inputs!$B$13,RAND(),"")</f>
        <v/>
      </c>
      <c r="Y2527" s="31">
        <f>IF($A2527&lt;=Inputs!$B$13,RAND(),"")</f>
        <v/>
      </c>
    </row>
    <row r="2528">
      <c r="A2528" t="n">
        <v>2523</v>
      </c>
      <c r="B2528" s="26">
        <f>IF($A2528&lt;=Inputs!$B$13,IF(Inputs!$B$8&gt;0,SUM(F2528:O2528)/Inputs!$B$8,0),"")</f>
        <v/>
      </c>
      <c r="C2528" s="27">
        <f>IF($A2528&lt;=Inputs!$B$13,B2528/100,"")</f>
        <v/>
      </c>
      <c r="D2528" s="28">
        <f>IF($A2528&lt;=Inputs!$B$13,C2528*Inputs!$B$7,"")</f>
        <v/>
      </c>
      <c r="E2528" s="29">
        <f>IF($A2528&lt;=Inputs!$B$13,IF(D2528&gt;0,1,0),"")</f>
        <v/>
      </c>
      <c r="F2528" s="26">
        <f>IF($A2528&lt;=Inputs!$B$13,IF(1&lt;=Inputs!$B$8,IF(Inputs!$B$12&gt;0,MAX(MIN(NORM.INV(RAND(),LOOKUP(P2528,Inputs!$J$6:$J$9,Inputs!$G$6:$G$9),LOOKUP(P2528,Inputs!$J$6:$J$9,Inputs!$H$6:$H$9)),Inputs!$B$12),-Inputs!$B$12),NORM.INV(RAND(),LOOKUP(P2528,Inputs!$J$6:$J$9,Inputs!$G$6:$G$9),LOOKUP(P2528,Inputs!$J$6:$J$9,Inputs!$H$6:$H$9))),0),"" )</f>
        <v/>
      </c>
      <c r="G2528" s="26">
        <f>IF($A2528&lt;=Inputs!$B$13,IF(2&lt;=Inputs!$B$8,IF(Inputs!$B$12&gt;0,MAX(MIN(NORM.INV(RAND(),LOOKUP(Q2528,Inputs!$J$6:$J$9,Inputs!$G$6:$G$9),LOOKUP(Q2528,Inputs!$J$6:$J$9,Inputs!$H$6:$H$9)),Inputs!$B$12),-Inputs!$B$12),NORM.INV(RAND(),LOOKUP(Q2528,Inputs!$J$6:$J$9,Inputs!$G$6:$G$9),LOOKUP(Q2528,Inputs!$J$6:$J$9,Inputs!$H$6:$H$9))),0),"" )</f>
        <v/>
      </c>
      <c r="H2528" s="26">
        <f>IF($A2528&lt;=Inputs!$B$13,IF(3&lt;=Inputs!$B$8,IF(Inputs!$B$12&gt;0,MAX(MIN(NORM.INV(RAND(),LOOKUP(R2528,Inputs!$J$6:$J$9,Inputs!$G$6:$G$9),LOOKUP(R2528,Inputs!$J$6:$J$9,Inputs!$H$6:$H$9)),Inputs!$B$12),-Inputs!$B$12),NORM.INV(RAND(),LOOKUP(R2528,Inputs!$J$6:$J$9,Inputs!$G$6:$G$9),LOOKUP(R2528,Inputs!$J$6:$J$9,Inputs!$H$6:$H$9))),0),"" )</f>
        <v/>
      </c>
      <c r="I2528" s="26">
        <f>IF($A2528&lt;=Inputs!$B$13,IF(4&lt;=Inputs!$B$8,IF(Inputs!$B$12&gt;0,MAX(MIN(NORM.INV(RAND(),LOOKUP(S2528,Inputs!$J$6:$J$9,Inputs!$G$6:$G$9),LOOKUP(S2528,Inputs!$J$6:$J$9,Inputs!$H$6:$H$9)),Inputs!$B$12),-Inputs!$B$12),NORM.INV(RAND(),LOOKUP(S2528,Inputs!$J$6:$J$9,Inputs!$G$6:$G$9),LOOKUP(S2528,Inputs!$J$6:$J$9,Inputs!$H$6:$H$9))),0),"" )</f>
        <v/>
      </c>
      <c r="J2528" s="26">
        <f>IF($A2528&lt;=Inputs!$B$13,IF(5&lt;=Inputs!$B$8,IF(Inputs!$B$12&gt;0,MAX(MIN(NORM.INV(RAND(),LOOKUP(T2528,Inputs!$J$6:$J$9,Inputs!$G$6:$G$9),LOOKUP(T2528,Inputs!$J$6:$J$9,Inputs!$H$6:$H$9)),Inputs!$B$12),-Inputs!$B$12),NORM.INV(RAND(),LOOKUP(T2528,Inputs!$J$6:$J$9,Inputs!$G$6:$G$9),LOOKUP(T2528,Inputs!$J$6:$J$9,Inputs!$H$6:$H$9))),0),"" )</f>
        <v/>
      </c>
      <c r="K2528" s="26">
        <f>IF($A2528&lt;=Inputs!$B$13,IF(6&lt;=Inputs!$B$8,IF(Inputs!$B$12&gt;0,MAX(MIN(NORM.INV(RAND(),LOOKUP(U2528,Inputs!$J$6:$J$9,Inputs!$G$6:$G$9),LOOKUP(U2528,Inputs!$J$6:$J$9,Inputs!$H$6:$H$9)),Inputs!$B$12),-Inputs!$B$12),NORM.INV(RAND(),LOOKUP(U2528,Inputs!$J$6:$J$9,Inputs!$G$6:$G$9),LOOKUP(U2528,Inputs!$J$6:$J$9,Inputs!$H$6:$H$9))),0),"" )</f>
        <v/>
      </c>
      <c r="L2528" s="26">
        <f>IF($A2528&lt;=Inputs!$B$13,IF(7&lt;=Inputs!$B$8,IF(Inputs!$B$12&gt;0,MAX(MIN(NORM.INV(RAND(),LOOKUP(V2528,Inputs!$J$6:$J$9,Inputs!$G$6:$G$9),LOOKUP(V2528,Inputs!$J$6:$J$9,Inputs!$H$6:$H$9)),Inputs!$B$12),-Inputs!$B$12),NORM.INV(RAND(),LOOKUP(V2528,Inputs!$J$6:$J$9,Inputs!$G$6:$G$9),LOOKUP(V2528,Inputs!$J$6:$J$9,Inputs!$H$6:$H$9))),0),"" )</f>
        <v/>
      </c>
      <c r="M2528" s="26">
        <f>IF($A2528&lt;=Inputs!$B$13,IF(8&lt;=Inputs!$B$8,IF(Inputs!$B$12&gt;0,MAX(MIN(NORM.INV(RAND(),LOOKUP(W2528,Inputs!$J$6:$J$9,Inputs!$G$6:$G$9),LOOKUP(W2528,Inputs!$J$6:$J$9,Inputs!$H$6:$H$9)),Inputs!$B$12),-Inputs!$B$12),NORM.INV(RAND(),LOOKUP(W2528,Inputs!$J$6:$J$9,Inputs!$G$6:$G$9),LOOKUP(W2528,Inputs!$J$6:$J$9,Inputs!$H$6:$H$9))),0),"" )</f>
        <v/>
      </c>
      <c r="N2528" s="26">
        <f>IF($A2528&lt;=Inputs!$B$13,IF(9&lt;=Inputs!$B$8,IF(Inputs!$B$12&gt;0,MAX(MIN(NORM.INV(RAND(),LOOKUP(X2528,Inputs!$J$6:$J$9,Inputs!$G$6:$G$9),LOOKUP(X2528,Inputs!$J$6:$J$9,Inputs!$H$6:$H$9)),Inputs!$B$12),-Inputs!$B$12),NORM.INV(RAND(),LOOKUP(X2528,Inputs!$J$6:$J$9,Inputs!$G$6:$G$9),LOOKUP(X2528,Inputs!$J$6:$J$9,Inputs!$H$6:$H$9))),0),"" )</f>
        <v/>
      </c>
      <c r="O2528" s="26">
        <f>IF($A2528&lt;=Inputs!$B$13,IF(10&lt;=Inputs!$B$8,IF(Inputs!$B$12&gt;0,MAX(MIN(NORM.INV(RAND(),LOOKUP(Y2528,Inputs!$J$6:$J$9,Inputs!$G$6:$G$9),LOOKUP(Y2528,Inputs!$J$6:$J$9,Inputs!$H$6:$H$9)),Inputs!$B$12),-Inputs!$B$12),NORM.INV(RAND(),LOOKUP(Y2528,Inputs!$J$6:$J$9,Inputs!$G$6:$G$9),LOOKUP(Y2528,Inputs!$J$6:$J$9,Inputs!$H$6:$H$9))),0),"" )</f>
        <v/>
      </c>
      <c r="P2528" s="31">
        <f>IF($A2528&lt;=Inputs!$B$13,RAND(),"")</f>
        <v/>
      </c>
      <c r="Q2528" s="31">
        <f>IF($A2528&lt;=Inputs!$B$13,RAND(),"")</f>
        <v/>
      </c>
      <c r="R2528" s="31">
        <f>IF($A2528&lt;=Inputs!$B$13,RAND(),"")</f>
        <v/>
      </c>
      <c r="S2528" s="31">
        <f>IF($A2528&lt;=Inputs!$B$13,RAND(),"")</f>
        <v/>
      </c>
      <c r="T2528" s="31">
        <f>IF($A2528&lt;=Inputs!$B$13,RAND(),"")</f>
        <v/>
      </c>
      <c r="U2528" s="31">
        <f>IF($A2528&lt;=Inputs!$B$13,RAND(),"")</f>
        <v/>
      </c>
      <c r="V2528" s="31">
        <f>IF($A2528&lt;=Inputs!$B$13,RAND(),"")</f>
        <v/>
      </c>
      <c r="W2528" s="31">
        <f>IF($A2528&lt;=Inputs!$B$13,RAND(),"")</f>
        <v/>
      </c>
      <c r="X2528" s="31">
        <f>IF($A2528&lt;=Inputs!$B$13,RAND(),"")</f>
        <v/>
      </c>
      <c r="Y2528" s="31">
        <f>IF($A2528&lt;=Inputs!$B$13,RAND(),"")</f>
        <v/>
      </c>
    </row>
    <row r="2529">
      <c r="A2529" t="n">
        <v>2524</v>
      </c>
      <c r="B2529" s="26">
        <f>IF($A2529&lt;=Inputs!$B$13,IF(Inputs!$B$8&gt;0,SUM(F2529:O2529)/Inputs!$B$8,0),"")</f>
        <v/>
      </c>
      <c r="C2529" s="27">
        <f>IF($A2529&lt;=Inputs!$B$13,B2529/100,"")</f>
        <v/>
      </c>
      <c r="D2529" s="28">
        <f>IF($A2529&lt;=Inputs!$B$13,C2529*Inputs!$B$7,"")</f>
        <v/>
      </c>
      <c r="E2529" s="29">
        <f>IF($A2529&lt;=Inputs!$B$13,IF(D2529&gt;0,1,0),"")</f>
        <v/>
      </c>
      <c r="F2529" s="26">
        <f>IF($A2529&lt;=Inputs!$B$13,IF(1&lt;=Inputs!$B$8,IF(Inputs!$B$12&gt;0,MAX(MIN(NORM.INV(RAND(),LOOKUP(P2529,Inputs!$J$6:$J$9,Inputs!$G$6:$G$9),LOOKUP(P2529,Inputs!$J$6:$J$9,Inputs!$H$6:$H$9)),Inputs!$B$12),-Inputs!$B$12),NORM.INV(RAND(),LOOKUP(P2529,Inputs!$J$6:$J$9,Inputs!$G$6:$G$9),LOOKUP(P2529,Inputs!$J$6:$J$9,Inputs!$H$6:$H$9))),0),"" )</f>
        <v/>
      </c>
      <c r="G2529" s="26">
        <f>IF($A2529&lt;=Inputs!$B$13,IF(2&lt;=Inputs!$B$8,IF(Inputs!$B$12&gt;0,MAX(MIN(NORM.INV(RAND(),LOOKUP(Q2529,Inputs!$J$6:$J$9,Inputs!$G$6:$G$9),LOOKUP(Q2529,Inputs!$J$6:$J$9,Inputs!$H$6:$H$9)),Inputs!$B$12),-Inputs!$B$12),NORM.INV(RAND(),LOOKUP(Q2529,Inputs!$J$6:$J$9,Inputs!$G$6:$G$9),LOOKUP(Q2529,Inputs!$J$6:$J$9,Inputs!$H$6:$H$9))),0),"" )</f>
        <v/>
      </c>
      <c r="H2529" s="26">
        <f>IF($A2529&lt;=Inputs!$B$13,IF(3&lt;=Inputs!$B$8,IF(Inputs!$B$12&gt;0,MAX(MIN(NORM.INV(RAND(),LOOKUP(R2529,Inputs!$J$6:$J$9,Inputs!$G$6:$G$9),LOOKUP(R2529,Inputs!$J$6:$J$9,Inputs!$H$6:$H$9)),Inputs!$B$12),-Inputs!$B$12),NORM.INV(RAND(),LOOKUP(R2529,Inputs!$J$6:$J$9,Inputs!$G$6:$G$9),LOOKUP(R2529,Inputs!$J$6:$J$9,Inputs!$H$6:$H$9))),0),"" )</f>
        <v/>
      </c>
      <c r="I2529" s="26">
        <f>IF($A2529&lt;=Inputs!$B$13,IF(4&lt;=Inputs!$B$8,IF(Inputs!$B$12&gt;0,MAX(MIN(NORM.INV(RAND(),LOOKUP(S2529,Inputs!$J$6:$J$9,Inputs!$G$6:$G$9),LOOKUP(S2529,Inputs!$J$6:$J$9,Inputs!$H$6:$H$9)),Inputs!$B$12),-Inputs!$B$12),NORM.INV(RAND(),LOOKUP(S2529,Inputs!$J$6:$J$9,Inputs!$G$6:$G$9),LOOKUP(S2529,Inputs!$J$6:$J$9,Inputs!$H$6:$H$9))),0),"" )</f>
        <v/>
      </c>
      <c r="J2529" s="26">
        <f>IF($A2529&lt;=Inputs!$B$13,IF(5&lt;=Inputs!$B$8,IF(Inputs!$B$12&gt;0,MAX(MIN(NORM.INV(RAND(),LOOKUP(T2529,Inputs!$J$6:$J$9,Inputs!$G$6:$G$9),LOOKUP(T2529,Inputs!$J$6:$J$9,Inputs!$H$6:$H$9)),Inputs!$B$12),-Inputs!$B$12),NORM.INV(RAND(),LOOKUP(T2529,Inputs!$J$6:$J$9,Inputs!$G$6:$G$9),LOOKUP(T2529,Inputs!$J$6:$J$9,Inputs!$H$6:$H$9))),0),"" )</f>
        <v/>
      </c>
      <c r="K2529" s="26">
        <f>IF($A2529&lt;=Inputs!$B$13,IF(6&lt;=Inputs!$B$8,IF(Inputs!$B$12&gt;0,MAX(MIN(NORM.INV(RAND(),LOOKUP(U2529,Inputs!$J$6:$J$9,Inputs!$G$6:$G$9),LOOKUP(U2529,Inputs!$J$6:$J$9,Inputs!$H$6:$H$9)),Inputs!$B$12),-Inputs!$B$12),NORM.INV(RAND(),LOOKUP(U2529,Inputs!$J$6:$J$9,Inputs!$G$6:$G$9),LOOKUP(U2529,Inputs!$J$6:$J$9,Inputs!$H$6:$H$9))),0),"" )</f>
        <v/>
      </c>
      <c r="L2529" s="26">
        <f>IF($A2529&lt;=Inputs!$B$13,IF(7&lt;=Inputs!$B$8,IF(Inputs!$B$12&gt;0,MAX(MIN(NORM.INV(RAND(),LOOKUP(V2529,Inputs!$J$6:$J$9,Inputs!$G$6:$G$9),LOOKUP(V2529,Inputs!$J$6:$J$9,Inputs!$H$6:$H$9)),Inputs!$B$12),-Inputs!$B$12),NORM.INV(RAND(),LOOKUP(V2529,Inputs!$J$6:$J$9,Inputs!$G$6:$G$9),LOOKUP(V2529,Inputs!$J$6:$J$9,Inputs!$H$6:$H$9))),0),"" )</f>
        <v/>
      </c>
      <c r="M2529" s="26">
        <f>IF($A2529&lt;=Inputs!$B$13,IF(8&lt;=Inputs!$B$8,IF(Inputs!$B$12&gt;0,MAX(MIN(NORM.INV(RAND(),LOOKUP(W2529,Inputs!$J$6:$J$9,Inputs!$G$6:$G$9),LOOKUP(W2529,Inputs!$J$6:$J$9,Inputs!$H$6:$H$9)),Inputs!$B$12),-Inputs!$B$12),NORM.INV(RAND(),LOOKUP(W2529,Inputs!$J$6:$J$9,Inputs!$G$6:$G$9),LOOKUP(W2529,Inputs!$J$6:$J$9,Inputs!$H$6:$H$9))),0),"" )</f>
        <v/>
      </c>
      <c r="N2529" s="26">
        <f>IF($A2529&lt;=Inputs!$B$13,IF(9&lt;=Inputs!$B$8,IF(Inputs!$B$12&gt;0,MAX(MIN(NORM.INV(RAND(),LOOKUP(X2529,Inputs!$J$6:$J$9,Inputs!$G$6:$G$9),LOOKUP(X2529,Inputs!$J$6:$J$9,Inputs!$H$6:$H$9)),Inputs!$B$12),-Inputs!$B$12),NORM.INV(RAND(),LOOKUP(X2529,Inputs!$J$6:$J$9,Inputs!$G$6:$G$9),LOOKUP(X2529,Inputs!$J$6:$J$9,Inputs!$H$6:$H$9))),0),"" )</f>
        <v/>
      </c>
      <c r="O2529" s="26">
        <f>IF($A2529&lt;=Inputs!$B$13,IF(10&lt;=Inputs!$B$8,IF(Inputs!$B$12&gt;0,MAX(MIN(NORM.INV(RAND(),LOOKUP(Y2529,Inputs!$J$6:$J$9,Inputs!$G$6:$G$9),LOOKUP(Y2529,Inputs!$J$6:$J$9,Inputs!$H$6:$H$9)),Inputs!$B$12),-Inputs!$B$12),NORM.INV(RAND(),LOOKUP(Y2529,Inputs!$J$6:$J$9,Inputs!$G$6:$G$9),LOOKUP(Y2529,Inputs!$J$6:$J$9,Inputs!$H$6:$H$9))),0),"" )</f>
        <v/>
      </c>
      <c r="P2529" s="31">
        <f>IF($A2529&lt;=Inputs!$B$13,RAND(),"")</f>
        <v/>
      </c>
      <c r="Q2529" s="31">
        <f>IF($A2529&lt;=Inputs!$B$13,RAND(),"")</f>
        <v/>
      </c>
      <c r="R2529" s="31">
        <f>IF($A2529&lt;=Inputs!$B$13,RAND(),"")</f>
        <v/>
      </c>
      <c r="S2529" s="31">
        <f>IF($A2529&lt;=Inputs!$B$13,RAND(),"")</f>
        <v/>
      </c>
      <c r="T2529" s="31">
        <f>IF($A2529&lt;=Inputs!$B$13,RAND(),"")</f>
        <v/>
      </c>
      <c r="U2529" s="31">
        <f>IF($A2529&lt;=Inputs!$B$13,RAND(),"")</f>
        <v/>
      </c>
      <c r="V2529" s="31">
        <f>IF($A2529&lt;=Inputs!$B$13,RAND(),"")</f>
        <v/>
      </c>
      <c r="W2529" s="31">
        <f>IF($A2529&lt;=Inputs!$B$13,RAND(),"")</f>
        <v/>
      </c>
      <c r="X2529" s="31">
        <f>IF($A2529&lt;=Inputs!$B$13,RAND(),"")</f>
        <v/>
      </c>
      <c r="Y2529" s="31">
        <f>IF($A2529&lt;=Inputs!$B$13,RAND(),"")</f>
        <v/>
      </c>
    </row>
    <row r="2530">
      <c r="A2530" t="n">
        <v>2525</v>
      </c>
      <c r="B2530" s="26">
        <f>IF($A2530&lt;=Inputs!$B$13,IF(Inputs!$B$8&gt;0,SUM(F2530:O2530)/Inputs!$B$8,0),"")</f>
        <v/>
      </c>
      <c r="C2530" s="27">
        <f>IF($A2530&lt;=Inputs!$B$13,B2530/100,"")</f>
        <v/>
      </c>
      <c r="D2530" s="28">
        <f>IF($A2530&lt;=Inputs!$B$13,C2530*Inputs!$B$7,"")</f>
        <v/>
      </c>
      <c r="E2530" s="29">
        <f>IF($A2530&lt;=Inputs!$B$13,IF(D2530&gt;0,1,0),"")</f>
        <v/>
      </c>
      <c r="F2530" s="26">
        <f>IF($A2530&lt;=Inputs!$B$13,IF(1&lt;=Inputs!$B$8,IF(Inputs!$B$12&gt;0,MAX(MIN(NORM.INV(RAND(),LOOKUP(P2530,Inputs!$J$6:$J$9,Inputs!$G$6:$G$9),LOOKUP(P2530,Inputs!$J$6:$J$9,Inputs!$H$6:$H$9)),Inputs!$B$12),-Inputs!$B$12),NORM.INV(RAND(),LOOKUP(P2530,Inputs!$J$6:$J$9,Inputs!$G$6:$G$9),LOOKUP(P2530,Inputs!$J$6:$J$9,Inputs!$H$6:$H$9))),0),"" )</f>
        <v/>
      </c>
      <c r="G2530" s="26">
        <f>IF($A2530&lt;=Inputs!$B$13,IF(2&lt;=Inputs!$B$8,IF(Inputs!$B$12&gt;0,MAX(MIN(NORM.INV(RAND(),LOOKUP(Q2530,Inputs!$J$6:$J$9,Inputs!$G$6:$G$9),LOOKUP(Q2530,Inputs!$J$6:$J$9,Inputs!$H$6:$H$9)),Inputs!$B$12),-Inputs!$B$12),NORM.INV(RAND(),LOOKUP(Q2530,Inputs!$J$6:$J$9,Inputs!$G$6:$G$9),LOOKUP(Q2530,Inputs!$J$6:$J$9,Inputs!$H$6:$H$9))),0),"" )</f>
        <v/>
      </c>
      <c r="H2530" s="26">
        <f>IF($A2530&lt;=Inputs!$B$13,IF(3&lt;=Inputs!$B$8,IF(Inputs!$B$12&gt;0,MAX(MIN(NORM.INV(RAND(),LOOKUP(R2530,Inputs!$J$6:$J$9,Inputs!$G$6:$G$9),LOOKUP(R2530,Inputs!$J$6:$J$9,Inputs!$H$6:$H$9)),Inputs!$B$12),-Inputs!$B$12),NORM.INV(RAND(),LOOKUP(R2530,Inputs!$J$6:$J$9,Inputs!$G$6:$G$9),LOOKUP(R2530,Inputs!$J$6:$J$9,Inputs!$H$6:$H$9))),0),"" )</f>
        <v/>
      </c>
      <c r="I2530" s="26">
        <f>IF($A2530&lt;=Inputs!$B$13,IF(4&lt;=Inputs!$B$8,IF(Inputs!$B$12&gt;0,MAX(MIN(NORM.INV(RAND(),LOOKUP(S2530,Inputs!$J$6:$J$9,Inputs!$G$6:$G$9),LOOKUP(S2530,Inputs!$J$6:$J$9,Inputs!$H$6:$H$9)),Inputs!$B$12),-Inputs!$B$12),NORM.INV(RAND(),LOOKUP(S2530,Inputs!$J$6:$J$9,Inputs!$G$6:$G$9),LOOKUP(S2530,Inputs!$J$6:$J$9,Inputs!$H$6:$H$9))),0),"" )</f>
        <v/>
      </c>
      <c r="J2530" s="26">
        <f>IF($A2530&lt;=Inputs!$B$13,IF(5&lt;=Inputs!$B$8,IF(Inputs!$B$12&gt;0,MAX(MIN(NORM.INV(RAND(),LOOKUP(T2530,Inputs!$J$6:$J$9,Inputs!$G$6:$G$9),LOOKUP(T2530,Inputs!$J$6:$J$9,Inputs!$H$6:$H$9)),Inputs!$B$12),-Inputs!$B$12),NORM.INV(RAND(),LOOKUP(T2530,Inputs!$J$6:$J$9,Inputs!$G$6:$G$9),LOOKUP(T2530,Inputs!$J$6:$J$9,Inputs!$H$6:$H$9))),0),"" )</f>
        <v/>
      </c>
      <c r="K2530" s="26">
        <f>IF($A2530&lt;=Inputs!$B$13,IF(6&lt;=Inputs!$B$8,IF(Inputs!$B$12&gt;0,MAX(MIN(NORM.INV(RAND(),LOOKUP(U2530,Inputs!$J$6:$J$9,Inputs!$G$6:$G$9),LOOKUP(U2530,Inputs!$J$6:$J$9,Inputs!$H$6:$H$9)),Inputs!$B$12),-Inputs!$B$12),NORM.INV(RAND(),LOOKUP(U2530,Inputs!$J$6:$J$9,Inputs!$G$6:$G$9),LOOKUP(U2530,Inputs!$J$6:$J$9,Inputs!$H$6:$H$9))),0),"" )</f>
        <v/>
      </c>
      <c r="L2530" s="26">
        <f>IF($A2530&lt;=Inputs!$B$13,IF(7&lt;=Inputs!$B$8,IF(Inputs!$B$12&gt;0,MAX(MIN(NORM.INV(RAND(),LOOKUP(V2530,Inputs!$J$6:$J$9,Inputs!$G$6:$G$9),LOOKUP(V2530,Inputs!$J$6:$J$9,Inputs!$H$6:$H$9)),Inputs!$B$12),-Inputs!$B$12),NORM.INV(RAND(),LOOKUP(V2530,Inputs!$J$6:$J$9,Inputs!$G$6:$G$9),LOOKUP(V2530,Inputs!$J$6:$J$9,Inputs!$H$6:$H$9))),0),"" )</f>
        <v/>
      </c>
      <c r="M2530" s="26">
        <f>IF($A2530&lt;=Inputs!$B$13,IF(8&lt;=Inputs!$B$8,IF(Inputs!$B$12&gt;0,MAX(MIN(NORM.INV(RAND(),LOOKUP(W2530,Inputs!$J$6:$J$9,Inputs!$G$6:$G$9),LOOKUP(W2530,Inputs!$J$6:$J$9,Inputs!$H$6:$H$9)),Inputs!$B$12),-Inputs!$B$12),NORM.INV(RAND(),LOOKUP(W2530,Inputs!$J$6:$J$9,Inputs!$G$6:$G$9),LOOKUP(W2530,Inputs!$J$6:$J$9,Inputs!$H$6:$H$9))),0),"" )</f>
        <v/>
      </c>
      <c r="N2530" s="26">
        <f>IF($A2530&lt;=Inputs!$B$13,IF(9&lt;=Inputs!$B$8,IF(Inputs!$B$12&gt;0,MAX(MIN(NORM.INV(RAND(),LOOKUP(X2530,Inputs!$J$6:$J$9,Inputs!$G$6:$G$9),LOOKUP(X2530,Inputs!$J$6:$J$9,Inputs!$H$6:$H$9)),Inputs!$B$12),-Inputs!$B$12),NORM.INV(RAND(),LOOKUP(X2530,Inputs!$J$6:$J$9,Inputs!$G$6:$G$9),LOOKUP(X2530,Inputs!$J$6:$J$9,Inputs!$H$6:$H$9))),0),"" )</f>
        <v/>
      </c>
      <c r="O2530" s="26">
        <f>IF($A2530&lt;=Inputs!$B$13,IF(10&lt;=Inputs!$B$8,IF(Inputs!$B$12&gt;0,MAX(MIN(NORM.INV(RAND(),LOOKUP(Y2530,Inputs!$J$6:$J$9,Inputs!$G$6:$G$9),LOOKUP(Y2530,Inputs!$J$6:$J$9,Inputs!$H$6:$H$9)),Inputs!$B$12),-Inputs!$B$12),NORM.INV(RAND(),LOOKUP(Y2530,Inputs!$J$6:$J$9,Inputs!$G$6:$G$9),LOOKUP(Y2530,Inputs!$J$6:$J$9,Inputs!$H$6:$H$9))),0),"" )</f>
        <v/>
      </c>
      <c r="P2530" s="31">
        <f>IF($A2530&lt;=Inputs!$B$13,RAND(),"")</f>
        <v/>
      </c>
      <c r="Q2530" s="31">
        <f>IF($A2530&lt;=Inputs!$B$13,RAND(),"")</f>
        <v/>
      </c>
      <c r="R2530" s="31">
        <f>IF($A2530&lt;=Inputs!$B$13,RAND(),"")</f>
        <v/>
      </c>
      <c r="S2530" s="31">
        <f>IF($A2530&lt;=Inputs!$B$13,RAND(),"")</f>
        <v/>
      </c>
      <c r="T2530" s="31">
        <f>IF($A2530&lt;=Inputs!$B$13,RAND(),"")</f>
        <v/>
      </c>
      <c r="U2530" s="31">
        <f>IF($A2530&lt;=Inputs!$B$13,RAND(),"")</f>
        <v/>
      </c>
      <c r="V2530" s="31">
        <f>IF($A2530&lt;=Inputs!$B$13,RAND(),"")</f>
        <v/>
      </c>
      <c r="W2530" s="31">
        <f>IF($A2530&lt;=Inputs!$B$13,RAND(),"")</f>
        <v/>
      </c>
      <c r="X2530" s="31">
        <f>IF($A2530&lt;=Inputs!$B$13,RAND(),"")</f>
        <v/>
      </c>
      <c r="Y2530" s="31">
        <f>IF($A2530&lt;=Inputs!$B$13,RAND(),"")</f>
        <v/>
      </c>
    </row>
    <row r="2531">
      <c r="A2531" t="n">
        <v>2526</v>
      </c>
      <c r="B2531" s="26">
        <f>IF($A2531&lt;=Inputs!$B$13,IF(Inputs!$B$8&gt;0,SUM(F2531:O2531)/Inputs!$B$8,0),"")</f>
        <v/>
      </c>
      <c r="C2531" s="27">
        <f>IF($A2531&lt;=Inputs!$B$13,B2531/100,"")</f>
        <v/>
      </c>
      <c r="D2531" s="28">
        <f>IF($A2531&lt;=Inputs!$B$13,C2531*Inputs!$B$7,"")</f>
        <v/>
      </c>
      <c r="E2531" s="29">
        <f>IF($A2531&lt;=Inputs!$B$13,IF(D2531&gt;0,1,0),"")</f>
        <v/>
      </c>
      <c r="F2531" s="26">
        <f>IF($A2531&lt;=Inputs!$B$13,IF(1&lt;=Inputs!$B$8,IF(Inputs!$B$12&gt;0,MAX(MIN(NORM.INV(RAND(),LOOKUP(P2531,Inputs!$J$6:$J$9,Inputs!$G$6:$G$9),LOOKUP(P2531,Inputs!$J$6:$J$9,Inputs!$H$6:$H$9)),Inputs!$B$12),-Inputs!$B$12),NORM.INV(RAND(),LOOKUP(P2531,Inputs!$J$6:$J$9,Inputs!$G$6:$G$9),LOOKUP(P2531,Inputs!$J$6:$J$9,Inputs!$H$6:$H$9))),0),"" )</f>
        <v/>
      </c>
      <c r="G2531" s="26">
        <f>IF($A2531&lt;=Inputs!$B$13,IF(2&lt;=Inputs!$B$8,IF(Inputs!$B$12&gt;0,MAX(MIN(NORM.INV(RAND(),LOOKUP(Q2531,Inputs!$J$6:$J$9,Inputs!$G$6:$G$9),LOOKUP(Q2531,Inputs!$J$6:$J$9,Inputs!$H$6:$H$9)),Inputs!$B$12),-Inputs!$B$12),NORM.INV(RAND(),LOOKUP(Q2531,Inputs!$J$6:$J$9,Inputs!$G$6:$G$9),LOOKUP(Q2531,Inputs!$J$6:$J$9,Inputs!$H$6:$H$9))),0),"" )</f>
        <v/>
      </c>
      <c r="H2531" s="26">
        <f>IF($A2531&lt;=Inputs!$B$13,IF(3&lt;=Inputs!$B$8,IF(Inputs!$B$12&gt;0,MAX(MIN(NORM.INV(RAND(),LOOKUP(R2531,Inputs!$J$6:$J$9,Inputs!$G$6:$G$9),LOOKUP(R2531,Inputs!$J$6:$J$9,Inputs!$H$6:$H$9)),Inputs!$B$12),-Inputs!$B$12),NORM.INV(RAND(),LOOKUP(R2531,Inputs!$J$6:$J$9,Inputs!$G$6:$G$9),LOOKUP(R2531,Inputs!$J$6:$J$9,Inputs!$H$6:$H$9))),0),"" )</f>
        <v/>
      </c>
      <c r="I2531" s="26">
        <f>IF($A2531&lt;=Inputs!$B$13,IF(4&lt;=Inputs!$B$8,IF(Inputs!$B$12&gt;0,MAX(MIN(NORM.INV(RAND(),LOOKUP(S2531,Inputs!$J$6:$J$9,Inputs!$G$6:$G$9),LOOKUP(S2531,Inputs!$J$6:$J$9,Inputs!$H$6:$H$9)),Inputs!$B$12),-Inputs!$B$12),NORM.INV(RAND(),LOOKUP(S2531,Inputs!$J$6:$J$9,Inputs!$G$6:$G$9),LOOKUP(S2531,Inputs!$J$6:$J$9,Inputs!$H$6:$H$9))),0),"" )</f>
        <v/>
      </c>
      <c r="J2531" s="26">
        <f>IF($A2531&lt;=Inputs!$B$13,IF(5&lt;=Inputs!$B$8,IF(Inputs!$B$12&gt;0,MAX(MIN(NORM.INV(RAND(),LOOKUP(T2531,Inputs!$J$6:$J$9,Inputs!$G$6:$G$9),LOOKUP(T2531,Inputs!$J$6:$J$9,Inputs!$H$6:$H$9)),Inputs!$B$12),-Inputs!$B$12),NORM.INV(RAND(),LOOKUP(T2531,Inputs!$J$6:$J$9,Inputs!$G$6:$G$9),LOOKUP(T2531,Inputs!$J$6:$J$9,Inputs!$H$6:$H$9))),0),"" )</f>
        <v/>
      </c>
      <c r="K2531" s="26">
        <f>IF($A2531&lt;=Inputs!$B$13,IF(6&lt;=Inputs!$B$8,IF(Inputs!$B$12&gt;0,MAX(MIN(NORM.INV(RAND(),LOOKUP(U2531,Inputs!$J$6:$J$9,Inputs!$G$6:$G$9),LOOKUP(U2531,Inputs!$J$6:$J$9,Inputs!$H$6:$H$9)),Inputs!$B$12),-Inputs!$B$12),NORM.INV(RAND(),LOOKUP(U2531,Inputs!$J$6:$J$9,Inputs!$G$6:$G$9),LOOKUP(U2531,Inputs!$J$6:$J$9,Inputs!$H$6:$H$9))),0),"" )</f>
        <v/>
      </c>
      <c r="L2531" s="26">
        <f>IF($A2531&lt;=Inputs!$B$13,IF(7&lt;=Inputs!$B$8,IF(Inputs!$B$12&gt;0,MAX(MIN(NORM.INV(RAND(),LOOKUP(V2531,Inputs!$J$6:$J$9,Inputs!$G$6:$G$9),LOOKUP(V2531,Inputs!$J$6:$J$9,Inputs!$H$6:$H$9)),Inputs!$B$12),-Inputs!$B$12),NORM.INV(RAND(),LOOKUP(V2531,Inputs!$J$6:$J$9,Inputs!$G$6:$G$9),LOOKUP(V2531,Inputs!$J$6:$J$9,Inputs!$H$6:$H$9))),0),"" )</f>
        <v/>
      </c>
      <c r="M2531" s="26">
        <f>IF($A2531&lt;=Inputs!$B$13,IF(8&lt;=Inputs!$B$8,IF(Inputs!$B$12&gt;0,MAX(MIN(NORM.INV(RAND(),LOOKUP(W2531,Inputs!$J$6:$J$9,Inputs!$G$6:$G$9),LOOKUP(W2531,Inputs!$J$6:$J$9,Inputs!$H$6:$H$9)),Inputs!$B$12),-Inputs!$B$12),NORM.INV(RAND(),LOOKUP(W2531,Inputs!$J$6:$J$9,Inputs!$G$6:$G$9),LOOKUP(W2531,Inputs!$J$6:$J$9,Inputs!$H$6:$H$9))),0),"" )</f>
        <v/>
      </c>
      <c r="N2531" s="26">
        <f>IF($A2531&lt;=Inputs!$B$13,IF(9&lt;=Inputs!$B$8,IF(Inputs!$B$12&gt;0,MAX(MIN(NORM.INV(RAND(),LOOKUP(X2531,Inputs!$J$6:$J$9,Inputs!$G$6:$G$9),LOOKUP(X2531,Inputs!$J$6:$J$9,Inputs!$H$6:$H$9)),Inputs!$B$12),-Inputs!$B$12),NORM.INV(RAND(),LOOKUP(X2531,Inputs!$J$6:$J$9,Inputs!$G$6:$G$9),LOOKUP(X2531,Inputs!$J$6:$J$9,Inputs!$H$6:$H$9))),0),"" )</f>
        <v/>
      </c>
      <c r="O2531" s="26">
        <f>IF($A2531&lt;=Inputs!$B$13,IF(10&lt;=Inputs!$B$8,IF(Inputs!$B$12&gt;0,MAX(MIN(NORM.INV(RAND(),LOOKUP(Y2531,Inputs!$J$6:$J$9,Inputs!$G$6:$G$9),LOOKUP(Y2531,Inputs!$J$6:$J$9,Inputs!$H$6:$H$9)),Inputs!$B$12),-Inputs!$B$12),NORM.INV(RAND(),LOOKUP(Y2531,Inputs!$J$6:$J$9,Inputs!$G$6:$G$9),LOOKUP(Y2531,Inputs!$J$6:$J$9,Inputs!$H$6:$H$9))),0),"" )</f>
        <v/>
      </c>
      <c r="P2531" s="31">
        <f>IF($A2531&lt;=Inputs!$B$13,RAND(),"")</f>
        <v/>
      </c>
      <c r="Q2531" s="31">
        <f>IF($A2531&lt;=Inputs!$B$13,RAND(),"")</f>
        <v/>
      </c>
      <c r="R2531" s="31">
        <f>IF($A2531&lt;=Inputs!$B$13,RAND(),"")</f>
        <v/>
      </c>
      <c r="S2531" s="31">
        <f>IF($A2531&lt;=Inputs!$B$13,RAND(),"")</f>
        <v/>
      </c>
      <c r="T2531" s="31">
        <f>IF($A2531&lt;=Inputs!$B$13,RAND(),"")</f>
        <v/>
      </c>
      <c r="U2531" s="31">
        <f>IF($A2531&lt;=Inputs!$B$13,RAND(),"")</f>
        <v/>
      </c>
      <c r="V2531" s="31">
        <f>IF($A2531&lt;=Inputs!$B$13,RAND(),"")</f>
        <v/>
      </c>
      <c r="W2531" s="31">
        <f>IF($A2531&lt;=Inputs!$B$13,RAND(),"")</f>
        <v/>
      </c>
      <c r="X2531" s="31">
        <f>IF($A2531&lt;=Inputs!$B$13,RAND(),"")</f>
        <v/>
      </c>
      <c r="Y2531" s="31">
        <f>IF($A2531&lt;=Inputs!$B$13,RAND(),"")</f>
        <v/>
      </c>
    </row>
    <row r="2532">
      <c r="A2532" t="n">
        <v>2527</v>
      </c>
      <c r="B2532" s="26">
        <f>IF($A2532&lt;=Inputs!$B$13,IF(Inputs!$B$8&gt;0,SUM(F2532:O2532)/Inputs!$B$8,0),"")</f>
        <v/>
      </c>
      <c r="C2532" s="27">
        <f>IF($A2532&lt;=Inputs!$B$13,B2532/100,"")</f>
        <v/>
      </c>
      <c r="D2532" s="28">
        <f>IF($A2532&lt;=Inputs!$B$13,C2532*Inputs!$B$7,"")</f>
        <v/>
      </c>
      <c r="E2532" s="29">
        <f>IF($A2532&lt;=Inputs!$B$13,IF(D2532&gt;0,1,0),"")</f>
        <v/>
      </c>
      <c r="F2532" s="26">
        <f>IF($A2532&lt;=Inputs!$B$13,IF(1&lt;=Inputs!$B$8,IF(Inputs!$B$12&gt;0,MAX(MIN(NORM.INV(RAND(),LOOKUP(P2532,Inputs!$J$6:$J$9,Inputs!$G$6:$G$9),LOOKUP(P2532,Inputs!$J$6:$J$9,Inputs!$H$6:$H$9)),Inputs!$B$12),-Inputs!$B$12),NORM.INV(RAND(),LOOKUP(P2532,Inputs!$J$6:$J$9,Inputs!$G$6:$G$9),LOOKUP(P2532,Inputs!$J$6:$J$9,Inputs!$H$6:$H$9))),0),"" )</f>
        <v/>
      </c>
      <c r="G2532" s="26">
        <f>IF($A2532&lt;=Inputs!$B$13,IF(2&lt;=Inputs!$B$8,IF(Inputs!$B$12&gt;0,MAX(MIN(NORM.INV(RAND(),LOOKUP(Q2532,Inputs!$J$6:$J$9,Inputs!$G$6:$G$9),LOOKUP(Q2532,Inputs!$J$6:$J$9,Inputs!$H$6:$H$9)),Inputs!$B$12),-Inputs!$B$12),NORM.INV(RAND(),LOOKUP(Q2532,Inputs!$J$6:$J$9,Inputs!$G$6:$G$9),LOOKUP(Q2532,Inputs!$J$6:$J$9,Inputs!$H$6:$H$9))),0),"" )</f>
        <v/>
      </c>
      <c r="H2532" s="26">
        <f>IF($A2532&lt;=Inputs!$B$13,IF(3&lt;=Inputs!$B$8,IF(Inputs!$B$12&gt;0,MAX(MIN(NORM.INV(RAND(),LOOKUP(R2532,Inputs!$J$6:$J$9,Inputs!$G$6:$G$9),LOOKUP(R2532,Inputs!$J$6:$J$9,Inputs!$H$6:$H$9)),Inputs!$B$12),-Inputs!$B$12),NORM.INV(RAND(),LOOKUP(R2532,Inputs!$J$6:$J$9,Inputs!$G$6:$G$9),LOOKUP(R2532,Inputs!$J$6:$J$9,Inputs!$H$6:$H$9))),0),"" )</f>
        <v/>
      </c>
      <c r="I2532" s="26">
        <f>IF($A2532&lt;=Inputs!$B$13,IF(4&lt;=Inputs!$B$8,IF(Inputs!$B$12&gt;0,MAX(MIN(NORM.INV(RAND(),LOOKUP(S2532,Inputs!$J$6:$J$9,Inputs!$G$6:$G$9),LOOKUP(S2532,Inputs!$J$6:$J$9,Inputs!$H$6:$H$9)),Inputs!$B$12),-Inputs!$B$12),NORM.INV(RAND(),LOOKUP(S2532,Inputs!$J$6:$J$9,Inputs!$G$6:$G$9),LOOKUP(S2532,Inputs!$J$6:$J$9,Inputs!$H$6:$H$9))),0),"" )</f>
        <v/>
      </c>
      <c r="J2532" s="26">
        <f>IF($A2532&lt;=Inputs!$B$13,IF(5&lt;=Inputs!$B$8,IF(Inputs!$B$12&gt;0,MAX(MIN(NORM.INV(RAND(),LOOKUP(T2532,Inputs!$J$6:$J$9,Inputs!$G$6:$G$9),LOOKUP(T2532,Inputs!$J$6:$J$9,Inputs!$H$6:$H$9)),Inputs!$B$12),-Inputs!$B$12),NORM.INV(RAND(),LOOKUP(T2532,Inputs!$J$6:$J$9,Inputs!$G$6:$G$9),LOOKUP(T2532,Inputs!$J$6:$J$9,Inputs!$H$6:$H$9))),0),"" )</f>
        <v/>
      </c>
      <c r="K2532" s="26">
        <f>IF($A2532&lt;=Inputs!$B$13,IF(6&lt;=Inputs!$B$8,IF(Inputs!$B$12&gt;0,MAX(MIN(NORM.INV(RAND(),LOOKUP(U2532,Inputs!$J$6:$J$9,Inputs!$G$6:$G$9),LOOKUP(U2532,Inputs!$J$6:$J$9,Inputs!$H$6:$H$9)),Inputs!$B$12),-Inputs!$B$12),NORM.INV(RAND(),LOOKUP(U2532,Inputs!$J$6:$J$9,Inputs!$G$6:$G$9),LOOKUP(U2532,Inputs!$J$6:$J$9,Inputs!$H$6:$H$9))),0),"" )</f>
        <v/>
      </c>
      <c r="L2532" s="26">
        <f>IF($A2532&lt;=Inputs!$B$13,IF(7&lt;=Inputs!$B$8,IF(Inputs!$B$12&gt;0,MAX(MIN(NORM.INV(RAND(),LOOKUP(V2532,Inputs!$J$6:$J$9,Inputs!$G$6:$G$9),LOOKUP(V2532,Inputs!$J$6:$J$9,Inputs!$H$6:$H$9)),Inputs!$B$12),-Inputs!$B$12),NORM.INV(RAND(),LOOKUP(V2532,Inputs!$J$6:$J$9,Inputs!$G$6:$G$9),LOOKUP(V2532,Inputs!$J$6:$J$9,Inputs!$H$6:$H$9))),0),"" )</f>
        <v/>
      </c>
      <c r="M2532" s="26">
        <f>IF($A2532&lt;=Inputs!$B$13,IF(8&lt;=Inputs!$B$8,IF(Inputs!$B$12&gt;0,MAX(MIN(NORM.INV(RAND(),LOOKUP(W2532,Inputs!$J$6:$J$9,Inputs!$G$6:$G$9),LOOKUP(W2532,Inputs!$J$6:$J$9,Inputs!$H$6:$H$9)),Inputs!$B$12),-Inputs!$B$12),NORM.INV(RAND(),LOOKUP(W2532,Inputs!$J$6:$J$9,Inputs!$G$6:$G$9),LOOKUP(W2532,Inputs!$J$6:$J$9,Inputs!$H$6:$H$9))),0),"" )</f>
        <v/>
      </c>
      <c r="N2532" s="26">
        <f>IF($A2532&lt;=Inputs!$B$13,IF(9&lt;=Inputs!$B$8,IF(Inputs!$B$12&gt;0,MAX(MIN(NORM.INV(RAND(),LOOKUP(X2532,Inputs!$J$6:$J$9,Inputs!$G$6:$G$9),LOOKUP(X2532,Inputs!$J$6:$J$9,Inputs!$H$6:$H$9)),Inputs!$B$12),-Inputs!$B$12),NORM.INV(RAND(),LOOKUP(X2532,Inputs!$J$6:$J$9,Inputs!$G$6:$G$9),LOOKUP(X2532,Inputs!$J$6:$J$9,Inputs!$H$6:$H$9))),0),"" )</f>
        <v/>
      </c>
      <c r="O2532" s="26">
        <f>IF($A2532&lt;=Inputs!$B$13,IF(10&lt;=Inputs!$B$8,IF(Inputs!$B$12&gt;0,MAX(MIN(NORM.INV(RAND(),LOOKUP(Y2532,Inputs!$J$6:$J$9,Inputs!$G$6:$G$9),LOOKUP(Y2532,Inputs!$J$6:$J$9,Inputs!$H$6:$H$9)),Inputs!$B$12),-Inputs!$B$12),NORM.INV(RAND(),LOOKUP(Y2532,Inputs!$J$6:$J$9,Inputs!$G$6:$G$9),LOOKUP(Y2532,Inputs!$J$6:$J$9,Inputs!$H$6:$H$9))),0),"" )</f>
        <v/>
      </c>
      <c r="P2532" s="31">
        <f>IF($A2532&lt;=Inputs!$B$13,RAND(),"")</f>
        <v/>
      </c>
      <c r="Q2532" s="31">
        <f>IF($A2532&lt;=Inputs!$B$13,RAND(),"")</f>
        <v/>
      </c>
      <c r="R2532" s="31">
        <f>IF($A2532&lt;=Inputs!$B$13,RAND(),"")</f>
        <v/>
      </c>
      <c r="S2532" s="31">
        <f>IF($A2532&lt;=Inputs!$B$13,RAND(),"")</f>
        <v/>
      </c>
      <c r="T2532" s="31">
        <f>IF($A2532&lt;=Inputs!$B$13,RAND(),"")</f>
        <v/>
      </c>
      <c r="U2532" s="31">
        <f>IF($A2532&lt;=Inputs!$B$13,RAND(),"")</f>
        <v/>
      </c>
      <c r="V2532" s="31">
        <f>IF($A2532&lt;=Inputs!$B$13,RAND(),"")</f>
        <v/>
      </c>
      <c r="W2532" s="31">
        <f>IF($A2532&lt;=Inputs!$B$13,RAND(),"")</f>
        <v/>
      </c>
      <c r="X2532" s="31">
        <f>IF($A2532&lt;=Inputs!$B$13,RAND(),"")</f>
        <v/>
      </c>
      <c r="Y2532" s="31">
        <f>IF($A2532&lt;=Inputs!$B$13,RAND(),"")</f>
        <v/>
      </c>
    </row>
    <row r="2533">
      <c r="A2533" t="n">
        <v>2528</v>
      </c>
      <c r="B2533" s="26">
        <f>IF($A2533&lt;=Inputs!$B$13,IF(Inputs!$B$8&gt;0,SUM(F2533:O2533)/Inputs!$B$8,0),"")</f>
        <v/>
      </c>
      <c r="C2533" s="27">
        <f>IF($A2533&lt;=Inputs!$B$13,B2533/100,"")</f>
        <v/>
      </c>
      <c r="D2533" s="28">
        <f>IF($A2533&lt;=Inputs!$B$13,C2533*Inputs!$B$7,"")</f>
        <v/>
      </c>
      <c r="E2533" s="29">
        <f>IF($A2533&lt;=Inputs!$B$13,IF(D2533&gt;0,1,0),"")</f>
        <v/>
      </c>
      <c r="F2533" s="26">
        <f>IF($A2533&lt;=Inputs!$B$13,IF(1&lt;=Inputs!$B$8,IF(Inputs!$B$12&gt;0,MAX(MIN(NORM.INV(RAND(),LOOKUP(P2533,Inputs!$J$6:$J$9,Inputs!$G$6:$G$9),LOOKUP(P2533,Inputs!$J$6:$J$9,Inputs!$H$6:$H$9)),Inputs!$B$12),-Inputs!$B$12),NORM.INV(RAND(),LOOKUP(P2533,Inputs!$J$6:$J$9,Inputs!$G$6:$G$9),LOOKUP(P2533,Inputs!$J$6:$J$9,Inputs!$H$6:$H$9))),0),"" )</f>
        <v/>
      </c>
      <c r="G2533" s="26">
        <f>IF($A2533&lt;=Inputs!$B$13,IF(2&lt;=Inputs!$B$8,IF(Inputs!$B$12&gt;0,MAX(MIN(NORM.INV(RAND(),LOOKUP(Q2533,Inputs!$J$6:$J$9,Inputs!$G$6:$G$9),LOOKUP(Q2533,Inputs!$J$6:$J$9,Inputs!$H$6:$H$9)),Inputs!$B$12),-Inputs!$B$12),NORM.INV(RAND(),LOOKUP(Q2533,Inputs!$J$6:$J$9,Inputs!$G$6:$G$9),LOOKUP(Q2533,Inputs!$J$6:$J$9,Inputs!$H$6:$H$9))),0),"" )</f>
        <v/>
      </c>
      <c r="H2533" s="26">
        <f>IF($A2533&lt;=Inputs!$B$13,IF(3&lt;=Inputs!$B$8,IF(Inputs!$B$12&gt;0,MAX(MIN(NORM.INV(RAND(),LOOKUP(R2533,Inputs!$J$6:$J$9,Inputs!$G$6:$G$9),LOOKUP(R2533,Inputs!$J$6:$J$9,Inputs!$H$6:$H$9)),Inputs!$B$12),-Inputs!$B$12),NORM.INV(RAND(),LOOKUP(R2533,Inputs!$J$6:$J$9,Inputs!$G$6:$G$9),LOOKUP(R2533,Inputs!$J$6:$J$9,Inputs!$H$6:$H$9))),0),"" )</f>
        <v/>
      </c>
      <c r="I2533" s="26">
        <f>IF($A2533&lt;=Inputs!$B$13,IF(4&lt;=Inputs!$B$8,IF(Inputs!$B$12&gt;0,MAX(MIN(NORM.INV(RAND(),LOOKUP(S2533,Inputs!$J$6:$J$9,Inputs!$G$6:$G$9),LOOKUP(S2533,Inputs!$J$6:$J$9,Inputs!$H$6:$H$9)),Inputs!$B$12),-Inputs!$B$12),NORM.INV(RAND(),LOOKUP(S2533,Inputs!$J$6:$J$9,Inputs!$G$6:$G$9),LOOKUP(S2533,Inputs!$J$6:$J$9,Inputs!$H$6:$H$9))),0),"" )</f>
        <v/>
      </c>
      <c r="J2533" s="26">
        <f>IF($A2533&lt;=Inputs!$B$13,IF(5&lt;=Inputs!$B$8,IF(Inputs!$B$12&gt;0,MAX(MIN(NORM.INV(RAND(),LOOKUP(T2533,Inputs!$J$6:$J$9,Inputs!$G$6:$G$9),LOOKUP(T2533,Inputs!$J$6:$J$9,Inputs!$H$6:$H$9)),Inputs!$B$12),-Inputs!$B$12),NORM.INV(RAND(),LOOKUP(T2533,Inputs!$J$6:$J$9,Inputs!$G$6:$G$9),LOOKUP(T2533,Inputs!$J$6:$J$9,Inputs!$H$6:$H$9))),0),"" )</f>
        <v/>
      </c>
      <c r="K2533" s="26">
        <f>IF($A2533&lt;=Inputs!$B$13,IF(6&lt;=Inputs!$B$8,IF(Inputs!$B$12&gt;0,MAX(MIN(NORM.INV(RAND(),LOOKUP(U2533,Inputs!$J$6:$J$9,Inputs!$G$6:$G$9),LOOKUP(U2533,Inputs!$J$6:$J$9,Inputs!$H$6:$H$9)),Inputs!$B$12),-Inputs!$B$12),NORM.INV(RAND(),LOOKUP(U2533,Inputs!$J$6:$J$9,Inputs!$G$6:$G$9),LOOKUP(U2533,Inputs!$J$6:$J$9,Inputs!$H$6:$H$9))),0),"" )</f>
        <v/>
      </c>
      <c r="L2533" s="26">
        <f>IF($A2533&lt;=Inputs!$B$13,IF(7&lt;=Inputs!$B$8,IF(Inputs!$B$12&gt;0,MAX(MIN(NORM.INV(RAND(),LOOKUP(V2533,Inputs!$J$6:$J$9,Inputs!$G$6:$G$9),LOOKUP(V2533,Inputs!$J$6:$J$9,Inputs!$H$6:$H$9)),Inputs!$B$12),-Inputs!$B$12),NORM.INV(RAND(),LOOKUP(V2533,Inputs!$J$6:$J$9,Inputs!$G$6:$G$9),LOOKUP(V2533,Inputs!$J$6:$J$9,Inputs!$H$6:$H$9))),0),"" )</f>
        <v/>
      </c>
      <c r="M2533" s="26">
        <f>IF($A2533&lt;=Inputs!$B$13,IF(8&lt;=Inputs!$B$8,IF(Inputs!$B$12&gt;0,MAX(MIN(NORM.INV(RAND(),LOOKUP(W2533,Inputs!$J$6:$J$9,Inputs!$G$6:$G$9),LOOKUP(W2533,Inputs!$J$6:$J$9,Inputs!$H$6:$H$9)),Inputs!$B$12),-Inputs!$B$12),NORM.INV(RAND(),LOOKUP(W2533,Inputs!$J$6:$J$9,Inputs!$G$6:$G$9),LOOKUP(W2533,Inputs!$J$6:$J$9,Inputs!$H$6:$H$9))),0),"" )</f>
        <v/>
      </c>
      <c r="N2533" s="26">
        <f>IF($A2533&lt;=Inputs!$B$13,IF(9&lt;=Inputs!$B$8,IF(Inputs!$B$12&gt;0,MAX(MIN(NORM.INV(RAND(),LOOKUP(X2533,Inputs!$J$6:$J$9,Inputs!$G$6:$G$9),LOOKUP(X2533,Inputs!$J$6:$J$9,Inputs!$H$6:$H$9)),Inputs!$B$12),-Inputs!$B$12),NORM.INV(RAND(),LOOKUP(X2533,Inputs!$J$6:$J$9,Inputs!$G$6:$G$9),LOOKUP(X2533,Inputs!$J$6:$J$9,Inputs!$H$6:$H$9))),0),"" )</f>
        <v/>
      </c>
      <c r="O2533" s="26">
        <f>IF($A2533&lt;=Inputs!$B$13,IF(10&lt;=Inputs!$B$8,IF(Inputs!$B$12&gt;0,MAX(MIN(NORM.INV(RAND(),LOOKUP(Y2533,Inputs!$J$6:$J$9,Inputs!$G$6:$G$9),LOOKUP(Y2533,Inputs!$J$6:$J$9,Inputs!$H$6:$H$9)),Inputs!$B$12),-Inputs!$B$12),NORM.INV(RAND(),LOOKUP(Y2533,Inputs!$J$6:$J$9,Inputs!$G$6:$G$9),LOOKUP(Y2533,Inputs!$J$6:$J$9,Inputs!$H$6:$H$9))),0),"" )</f>
        <v/>
      </c>
      <c r="P2533" s="31">
        <f>IF($A2533&lt;=Inputs!$B$13,RAND(),"")</f>
        <v/>
      </c>
      <c r="Q2533" s="31">
        <f>IF($A2533&lt;=Inputs!$B$13,RAND(),"")</f>
        <v/>
      </c>
      <c r="R2533" s="31">
        <f>IF($A2533&lt;=Inputs!$B$13,RAND(),"")</f>
        <v/>
      </c>
      <c r="S2533" s="31">
        <f>IF($A2533&lt;=Inputs!$B$13,RAND(),"")</f>
        <v/>
      </c>
      <c r="T2533" s="31">
        <f>IF($A2533&lt;=Inputs!$B$13,RAND(),"")</f>
        <v/>
      </c>
      <c r="U2533" s="31">
        <f>IF($A2533&lt;=Inputs!$B$13,RAND(),"")</f>
        <v/>
      </c>
      <c r="V2533" s="31">
        <f>IF($A2533&lt;=Inputs!$B$13,RAND(),"")</f>
        <v/>
      </c>
      <c r="W2533" s="31">
        <f>IF($A2533&lt;=Inputs!$B$13,RAND(),"")</f>
        <v/>
      </c>
      <c r="X2533" s="31">
        <f>IF($A2533&lt;=Inputs!$B$13,RAND(),"")</f>
        <v/>
      </c>
      <c r="Y2533" s="31">
        <f>IF($A2533&lt;=Inputs!$B$13,RAND(),"")</f>
        <v/>
      </c>
    </row>
    <row r="2534">
      <c r="A2534" t="n">
        <v>2529</v>
      </c>
      <c r="B2534" s="26">
        <f>IF($A2534&lt;=Inputs!$B$13,IF(Inputs!$B$8&gt;0,SUM(F2534:O2534)/Inputs!$B$8,0),"")</f>
        <v/>
      </c>
      <c r="C2534" s="27">
        <f>IF($A2534&lt;=Inputs!$B$13,B2534/100,"")</f>
        <v/>
      </c>
      <c r="D2534" s="28">
        <f>IF($A2534&lt;=Inputs!$B$13,C2534*Inputs!$B$7,"")</f>
        <v/>
      </c>
      <c r="E2534" s="29">
        <f>IF($A2534&lt;=Inputs!$B$13,IF(D2534&gt;0,1,0),"")</f>
        <v/>
      </c>
      <c r="F2534" s="26">
        <f>IF($A2534&lt;=Inputs!$B$13,IF(1&lt;=Inputs!$B$8,IF(Inputs!$B$12&gt;0,MAX(MIN(NORM.INV(RAND(),LOOKUP(P2534,Inputs!$J$6:$J$9,Inputs!$G$6:$G$9),LOOKUP(P2534,Inputs!$J$6:$J$9,Inputs!$H$6:$H$9)),Inputs!$B$12),-Inputs!$B$12),NORM.INV(RAND(),LOOKUP(P2534,Inputs!$J$6:$J$9,Inputs!$G$6:$G$9),LOOKUP(P2534,Inputs!$J$6:$J$9,Inputs!$H$6:$H$9))),0),"" )</f>
        <v/>
      </c>
      <c r="G2534" s="26">
        <f>IF($A2534&lt;=Inputs!$B$13,IF(2&lt;=Inputs!$B$8,IF(Inputs!$B$12&gt;0,MAX(MIN(NORM.INV(RAND(),LOOKUP(Q2534,Inputs!$J$6:$J$9,Inputs!$G$6:$G$9),LOOKUP(Q2534,Inputs!$J$6:$J$9,Inputs!$H$6:$H$9)),Inputs!$B$12),-Inputs!$B$12),NORM.INV(RAND(),LOOKUP(Q2534,Inputs!$J$6:$J$9,Inputs!$G$6:$G$9),LOOKUP(Q2534,Inputs!$J$6:$J$9,Inputs!$H$6:$H$9))),0),"" )</f>
        <v/>
      </c>
      <c r="H2534" s="26">
        <f>IF($A2534&lt;=Inputs!$B$13,IF(3&lt;=Inputs!$B$8,IF(Inputs!$B$12&gt;0,MAX(MIN(NORM.INV(RAND(),LOOKUP(R2534,Inputs!$J$6:$J$9,Inputs!$G$6:$G$9),LOOKUP(R2534,Inputs!$J$6:$J$9,Inputs!$H$6:$H$9)),Inputs!$B$12),-Inputs!$B$12),NORM.INV(RAND(),LOOKUP(R2534,Inputs!$J$6:$J$9,Inputs!$G$6:$G$9),LOOKUP(R2534,Inputs!$J$6:$J$9,Inputs!$H$6:$H$9))),0),"" )</f>
        <v/>
      </c>
      <c r="I2534" s="26">
        <f>IF($A2534&lt;=Inputs!$B$13,IF(4&lt;=Inputs!$B$8,IF(Inputs!$B$12&gt;0,MAX(MIN(NORM.INV(RAND(),LOOKUP(S2534,Inputs!$J$6:$J$9,Inputs!$G$6:$G$9),LOOKUP(S2534,Inputs!$J$6:$J$9,Inputs!$H$6:$H$9)),Inputs!$B$12),-Inputs!$B$12),NORM.INV(RAND(),LOOKUP(S2534,Inputs!$J$6:$J$9,Inputs!$G$6:$G$9),LOOKUP(S2534,Inputs!$J$6:$J$9,Inputs!$H$6:$H$9))),0),"" )</f>
        <v/>
      </c>
      <c r="J2534" s="26">
        <f>IF($A2534&lt;=Inputs!$B$13,IF(5&lt;=Inputs!$B$8,IF(Inputs!$B$12&gt;0,MAX(MIN(NORM.INV(RAND(),LOOKUP(T2534,Inputs!$J$6:$J$9,Inputs!$G$6:$G$9),LOOKUP(T2534,Inputs!$J$6:$J$9,Inputs!$H$6:$H$9)),Inputs!$B$12),-Inputs!$B$12),NORM.INV(RAND(),LOOKUP(T2534,Inputs!$J$6:$J$9,Inputs!$G$6:$G$9),LOOKUP(T2534,Inputs!$J$6:$J$9,Inputs!$H$6:$H$9))),0),"" )</f>
        <v/>
      </c>
      <c r="K2534" s="26">
        <f>IF($A2534&lt;=Inputs!$B$13,IF(6&lt;=Inputs!$B$8,IF(Inputs!$B$12&gt;0,MAX(MIN(NORM.INV(RAND(),LOOKUP(U2534,Inputs!$J$6:$J$9,Inputs!$G$6:$G$9),LOOKUP(U2534,Inputs!$J$6:$J$9,Inputs!$H$6:$H$9)),Inputs!$B$12),-Inputs!$B$12),NORM.INV(RAND(),LOOKUP(U2534,Inputs!$J$6:$J$9,Inputs!$G$6:$G$9),LOOKUP(U2534,Inputs!$J$6:$J$9,Inputs!$H$6:$H$9))),0),"" )</f>
        <v/>
      </c>
      <c r="L2534" s="26">
        <f>IF($A2534&lt;=Inputs!$B$13,IF(7&lt;=Inputs!$B$8,IF(Inputs!$B$12&gt;0,MAX(MIN(NORM.INV(RAND(),LOOKUP(V2534,Inputs!$J$6:$J$9,Inputs!$G$6:$G$9),LOOKUP(V2534,Inputs!$J$6:$J$9,Inputs!$H$6:$H$9)),Inputs!$B$12),-Inputs!$B$12),NORM.INV(RAND(),LOOKUP(V2534,Inputs!$J$6:$J$9,Inputs!$G$6:$G$9),LOOKUP(V2534,Inputs!$J$6:$J$9,Inputs!$H$6:$H$9))),0),"" )</f>
        <v/>
      </c>
      <c r="M2534" s="26">
        <f>IF($A2534&lt;=Inputs!$B$13,IF(8&lt;=Inputs!$B$8,IF(Inputs!$B$12&gt;0,MAX(MIN(NORM.INV(RAND(),LOOKUP(W2534,Inputs!$J$6:$J$9,Inputs!$G$6:$G$9),LOOKUP(W2534,Inputs!$J$6:$J$9,Inputs!$H$6:$H$9)),Inputs!$B$12),-Inputs!$B$12),NORM.INV(RAND(),LOOKUP(W2534,Inputs!$J$6:$J$9,Inputs!$G$6:$G$9),LOOKUP(W2534,Inputs!$J$6:$J$9,Inputs!$H$6:$H$9))),0),"" )</f>
        <v/>
      </c>
      <c r="N2534" s="26">
        <f>IF($A2534&lt;=Inputs!$B$13,IF(9&lt;=Inputs!$B$8,IF(Inputs!$B$12&gt;0,MAX(MIN(NORM.INV(RAND(),LOOKUP(X2534,Inputs!$J$6:$J$9,Inputs!$G$6:$G$9),LOOKUP(X2534,Inputs!$J$6:$J$9,Inputs!$H$6:$H$9)),Inputs!$B$12),-Inputs!$B$12),NORM.INV(RAND(),LOOKUP(X2534,Inputs!$J$6:$J$9,Inputs!$G$6:$G$9),LOOKUP(X2534,Inputs!$J$6:$J$9,Inputs!$H$6:$H$9))),0),"" )</f>
        <v/>
      </c>
      <c r="O2534" s="26">
        <f>IF($A2534&lt;=Inputs!$B$13,IF(10&lt;=Inputs!$B$8,IF(Inputs!$B$12&gt;0,MAX(MIN(NORM.INV(RAND(),LOOKUP(Y2534,Inputs!$J$6:$J$9,Inputs!$G$6:$G$9),LOOKUP(Y2534,Inputs!$J$6:$J$9,Inputs!$H$6:$H$9)),Inputs!$B$12),-Inputs!$B$12),NORM.INV(RAND(),LOOKUP(Y2534,Inputs!$J$6:$J$9,Inputs!$G$6:$G$9),LOOKUP(Y2534,Inputs!$J$6:$J$9,Inputs!$H$6:$H$9))),0),"" )</f>
        <v/>
      </c>
      <c r="P2534" s="31">
        <f>IF($A2534&lt;=Inputs!$B$13,RAND(),"")</f>
        <v/>
      </c>
      <c r="Q2534" s="31">
        <f>IF($A2534&lt;=Inputs!$B$13,RAND(),"")</f>
        <v/>
      </c>
      <c r="R2534" s="31">
        <f>IF($A2534&lt;=Inputs!$B$13,RAND(),"")</f>
        <v/>
      </c>
      <c r="S2534" s="31">
        <f>IF($A2534&lt;=Inputs!$B$13,RAND(),"")</f>
        <v/>
      </c>
      <c r="T2534" s="31">
        <f>IF($A2534&lt;=Inputs!$B$13,RAND(),"")</f>
        <v/>
      </c>
      <c r="U2534" s="31">
        <f>IF($A2534&lt;=Inputs!$B$13,RAND(),"")</f>
        <v/>
      </c>
      <c r="V2534" s="31">
        <f>IF($A2534&lt;=Inputs!$B$13,RAND(),"")</f>
        <v/>
      </c>
      <c r="W2534" s="31">
        <f>IF($A2534&lt;=Inputs!$B$13,RAND(),"")</f>
        <v/>
      </c>
      <c r="X2534" s="31">
        <f>IF($A2534&lt;=Inputs!$B$13,RAND(),"")</f>
        <v/>
      </c>
      <c r="Y2534" s="31">
        <f>IF($A2534&lt;=Inputs!$B$13,RAND(),"")</f>
        <v/>
      </c>
    </row>
    <row r="2535">
      <c r="A2535" t="n">
        <v>2530</v>
      </c>
      <c r="B2535" s="26">
        <f>IF($A2535&lt;=Inputs!$B$13,IF(Inputs!$B$8&gt;0,SUM(F2535:O2535)/Inputs!$B$8,0),"")</f>
        <v/>
      </c>
      <c r="C2535" s="27">
        <f>IF($A2535&lt;=Inputs!$B$13,B2535/100,"")</f>
        <v/>
      </c>
      <c r="D2535" s="28">
        <f>IF($A2535&lt;=Inputs!$B$13,C2535*Inputs!$B$7,"")</f>
        <v/>
      </c>
      <c r="E2535" s="29">
        <f>IF($A2535&lt;=Inputs!$B$13,IF(D2535&gt;0,1,0),"")</f>
        <v/>
      </c>
      <c r="F2535" s="26">
        <f>IF($A2535&lt;=Inputs!$B$13,IF(1&lt;=Inputs!$B$8,IF(Inputs!$B$12&gt;0,MAX(MIN(NORM.INV(RAND(),LOOKUP(P2535,Inputs!$J$6:$J$9,Inputs!$G$6:$G$9),LOOKUP(P2535,Inputs!$J$6:$J$9,Inputs!$H$6:$H$9)),Inputs!$B$12),-Inputs!$B$12),NORM.INV(RAND(),LOOKUP(P2535,Inputs!$J$6:$J$9,Inputs!$G$6:$G$9),LOOKUP(P2535,Inputs!$J$6:$J$9,Inputs!$H$6:$H$9))),0),"" )</f>
        <v/>
      </c>
      <c r="G2535" s="26">
        <f>IF($A2535&lt;=Inputs!$B$13,IF(2&lt;=Inputs!$B$8,IF(Inputs!$B$12&gt;0,MAX(MIN(NORM.INV(RAND(),LOOKUP(Q2535,Inputs!$J$6:$J$9,Inputs!$G$6:$G$9),LOOKUP(Q2535,Inputs!$J$6:$J$9,Inputs!$H$6:$H$9)),Inputs!$B$12),-Inputs!$B$12),NORM.INV(RAND(),LOOKUP(Q2535,Inputs!$J$6:$J$9,Inputs!$G$6:$G$9),LOOKUP(Q2535,Inputs!$J$6:$J$9,Inputs!$H$6:$H$9))),0),"" )</f>
        <v/>
      </c>
      <c r="H2535" s="26">
        <f>IF($A2535&lt;=Inputs!$B$13,IF(3&lt;=Inputs!$B$8,IF(Inputs!$B$12&gt;0,MAX(MIN(NORM.INV(RAND(),LOOKUP(R2535,Inputs!$J$6:$J$9,Inputs!$G$6:$G$9),LOOKUP(R2535,Inputs!$J$6:$J$9,Inputs!$H$6:$H$9)),Inputs!$B$12),-Inputs!$B$12),NORM.INV(RAND(),LOOKUP(R2535,Inputs!$J$6:$J$9,Inputs!$G$6:$G$9),LOOKUP(R2535,Inputs!$J$6:$J$9,Inputs!$H$6:$H$9))),0),"" )</f>
        <v/>
      </c>
      <c r="I2535" s="26">
        <f>IF($A2535&lt;=Inputs!$B$13,IF(4&lt;=Inputs!$B$8,IF(Inputs!$B$12&gt;0,MAX(MIN(NORM.INV(RAND(),LOOKUP(S2535,Inputs!$J$6:$J$9,Inputs!$G$6:$G$9),LOOKUP(S2535,Inputs!$J$6:$J$9,Inputs!$H$6:$H$9)),Inputs!$B$12),-Inputs!$B$12),NORM.INV(RAND(),LOOKUP(S2535,Inputs!$J$6:$J$9,Inputs!$G$6:$G$9),LOOKUP(S2535,Inputs!$J$6:$J$9,Inputs!$H$6:$H$9))),0),"" )</f>
        <v/>
      </c>
      <c r="J2535" s="26">
        <f>IF($A2535&lt;=Inputs!$B$13,IF(5&lt;=Inputs!$B$8,IF(Inputs!$B$12&gt;0,MAX(MIN(NORM.INV(RAND(),LOOKUP(T2535,Inputs!$J$6:$J$9,Inputs!$G$6:$G$9),LOOKUP(T2535,Inputs!$J$6:$J$9,Inputs!$H$6:$H$9)),Inputs!$B$12),-Inputs!$B$12),NORM.INV(RAND(),LOOKUP(T2535,Inputs!$J$6:$J$9,Inputs!$G$6:$G$9),LOOKUP(T2535,Inputs!$J$6:$J$9,Inputs!$H$6:$H$9))),0),"" )</f>
        <v/>
      </c>
      <c r="K2535" s="26">
        <f>IF($A2535&lt;=Inputs!$B$13,IF(6&lt;=Inputs!$B$8,IF(Inputs!$B$12&gt;0,MAX(MIN(NORM.INV(RAND(),LOOKUP(U2535,Inputs!$J$6:$J$9,Inputs!$G$6:$G$9),LOOKUP(U2535,Inputs!$J$6:$J$9,Inputs!$H$6:$H$9)),Inputs!$B$12),-Inputs!$B$12),NORM.INV(RAND(),LOOKUP(U2535,Inputs!$J$6:$J$9,Inputs!$G$6:$G$9),LOOKUP(U2535,Inputs!$J$6:$J$9,Inputs!$H$6:$H$9))),0),"" )</f>
        <v/>
      </c>
      <c r="L2535" s="26">
        <f>IF($A2535&lt;=Inputs!$B$13,IF(7&lt;=Inputs!$B$8,IF(Inputs!$B$12&gt;0,MAX(MIN(NORM.INV(RAND(),LOOKUP(V2535,Inputs!$J$6:$J$9,Inputs!$G$6:$G$9),LOOKUP(V2535,Inputs!$J$6:$J$9,Inputs!$H$6:$H$9)),Inputs!$B$12),-Inputs!$B$12),NORM.INV(RAND(),LOOKUP(V2535,Inputs!$J$6:$J$9,Inputs!$G$6:$G$9),LOOKUP(V2535,Inputs!$J$6:$J$9,Inputs!$H$6:$H$9))),0),"" )</f>
        <v/>
      </c>
      <c r="M2535" s="26">
        <f>IF($A2535&lt;=Inputs!$B$13,IF(8&lt;=Inputs!$B$8,IF(Inputs!$B$12&gt;0,MAX(MIN(NORM.INV(RAND(),LOOKUP(W2535,Inputs!$J$6:$J$9,Inputs!$G$6:$G$9),LOOKUP(W2535,Inputs!$J$6:$J$9,Inputs!$H$6:$H$9)),Inputs!$B$12),-Inputs!$B$12),NORM.INV(RAND(),LOOKUP(W2535,Inputs!$J$6:$J$9,Inputs!$G$6:$G$9),LOOKUP(W2535,Inputs!$J$6:$J$9,Inputs!$H$6:$H$9))),0),"" )</f>
        <v/>
      </c>
      <c r="N2535" s="26">
        <f>IF($A2535&lt;=Inputs!$B$13,IF(9&lt;=Inputs!$B$8,IF(Inputs!$B$12&gt;0,MAX(MIN(NORM.INV(RAND(),LOOKUP(X2535,Inputs!$J$6:$J$9,Inputs!$G$6:$G$9),LOOKUP(X2535,Inputs!$J$6:$J$9,Inputs!$H$6:$H$9)),Inputs!$B$12),-Inputs!$B$12),NORM.INV(RAND(),LOOKUP(X2535,Inputs!$J$6:$J$9,Inputs!$G$6:$G$9),LOOKUP(X2535,Inputs!$J$6:$J$9,Inputs!$H$6:$H$9))),0),"" )</f>
        <v/>
      </c>
      <c r="O2535" s="26">
        <f>IF($A2535&lt;=Inputs!$B$13,IF(10&lt;=Inputs!$B$8,IF(Inputs!$B$12&gt;0,MAX(MIN(NORM.INV(RAND(),LOOKUP(Y2535,Inputs!$J$6:$J$9,Inputs!$G$6:$G$9),LOOKUP(Y2535,Inputs!$J$6:$J$9,Inputs!$H$6:$H$9)),Inputs!$B$12),-Inputs!$B$12),NORM.INV(RAND(),LOOKUP(Y2535,Inputs!$J$6:$J$9,Inputs!$G$6:$G$9),LOOKUP(Y2535,Inputs!$J$6:$J$9,Inputs!$H$6:$H$9))),0),"" )</f>
        <v/>
      </c>
      <c r="P2535" s="31">
        <f>IF($A2535&lt;=Inputs!$B$13,RAND(),"")</f>
        <v/>
      </c>
      <c r="Q2535" s="31">
        <f>IF($A2535&lt;=Inputs!$B$13,RAND(),"")</f>
        <v/>
      </c>
      <c r="R2535" s="31">
        <f>IF($A2535&lt;=Inputs!$B$13,RAND(),"")</f>
        <v/>
      </c>
      <c r="S2535" s="31">
        <f>IF($A2535&lt;=Inputs!$B$13,RAND(),"")</f>
        <v/>
      </c>
      <c r="T2535" s="31">
        <f>IF($A2535&lt;=Inputs!$B$13,RAND(),"")</f>
        <v/>
      </c>
      <c r="U2535" s="31">
        <f>IF($A2535&lt;=Inputs!$B$13,RAND(),"")</f>
        <v/>
      </c>
      <c r="V2535" s="31">
        <f>IF($A2535&lt;=Inputs!$B$13,RAND(),"")</f>
        <v/>
      </c>
      <c r="W2535" s="31">
        <f>IF($A2535&lt;=Inputs!$B$13,RAND(),"")</f>
        <v/>
      </c>
      <c r="X2535" s="31">
        <f>IF($A2535&lt;=Inputs!$B$13,RAND(),"")</f>
        <v/>
      </c>
      <c r="Y2535" s="31">
        <f>IF($A2535&lt;=Inputs!$B$13,RAND(),"")</f>
        <v/>
      </c>
    </row>
    <row r="2536">
      <c r="A2536" t="n">
        <v>2531</v>
      </c>
      <c r="B2536" s="26">
        <f>IF($A2536&lt;=Inputs!$B$13,IF(Inputs!$B$8&gt;0,SUM(F2536:O2536)/Inputs!$B$8,0),"")</f>
        <v/>
      </c>
      <c r="C2536" s="27">
        <f>IF($A2536&lt;=Inputs!$B$13,B2536/100,"")</f>
        <v/>
      </c>
      <c r="D2536" s="28">
        <f>IF($A2536&lt;=Inputs!$B$13,C2536*Inputs!$B$7,"")</f>
        <v/>
      </c>
      <c r="E2536" s="29">
        <f>IF($A2536&lt;=Inputs!$B$13,IF(D2536&gt;0,1,0),"")</f>
        <v/>
      </c>
      <c r="F2536" s="26">
        <f>IF($A2536&lt;=Inputs!$B$13,IF(1&lt;=Inputs!$B$8,IF(Inputs!$B$12&gt;0,MAX(MIN(NORM.INV(RAND(),LOOKUP(P2536,Inputs!$J$6:$J$9,Inputs!$G$6:$G$9),LOOKUP(P2536,Inputs!$J$6:$J$9,Inputs!$H$6:$H$9)),Inputs!$B$12),-Inputs!$B$12),NORM.INV(RAND(),LOOKUP(P2536,Inputs!$J$6:$J$9,Inputs!$G$6:$G$9),LOOKUP(P2536,Inputs!$J$6:$J$9,Inputs!$H$6:$H$9))),0),"" )</f>
        <v/>
      </c>
      <c r="G2536" s="26">
        <f>IF($A2536&lt;=Inputs!$B$13,IF(2&lt;=Inputs!$B$8,IF(Inputs!$B$12&gt;0,MAX(MIN(NORM.INV(RAND(),LOOKUP(Q2536,Inputs!$J$6:$J$9,Inputs!$G$6:$G$9),LOOKUP(Q2536,Inputs!$J$6:$J$9,Inputs!$H$6:$H$9)),Inputs!$B$12),-Inputs!$B$12),NORM.INV(RAND(),LOOKUP(Q2536,Inputs!$J$6:$J$9,Inputs!$G$6:$G$9),LOOKUP(Q2536,Inputs!$J$6:$J$9,Inputs!$H$6:$H$9))),0),"" )</f>
        <v/>
      </c>
      <c r="H2536" s="26">
        <f>IF($A2536&lt;=Inputs!$B$13,IF(3&lt;=Inputs!$B$8,IF(Inputs!$B$12&gt;0,MAX(MIN(NORM.INV(RAND(),LOOKUP(R2536,Inputs!$J$6:$J$9,Inputs!$G$6:$G$9),LOOKUP(R2536,Inputs!$J$6:$J$9,Inputs!$H$6:$H$9)),Inputs!$B$12),-Inputs!$B$12),NORM.INV(RAND(),LOOKUP(R2536,Inputs!$J$6:$J$9,Inputs!$G$6:$G$9),LOOKUP(R2536,Inputs!$J$6:$J$9,Inputs!$H$6:$H$9))),0),"" )</f>
        <v/>
      </c>
      <c r="I2536" s="26">
        <f>IF($A2536&lt;=Inputs!$B$13,IF(4&lt;=Inputs!$B$8,IF(Inputs!$B$12&gt;0,MAX(MIN(NORM.INV(RAND(),LOOKUP(S2536,Inputs!$J$6:$J$9,Inputs!$G$6:$G$9),LOOKUP(S2536,Inputs!$J$6:$J$9,Inputs!$H$6:$H$9)),Inputs!$B$12),-Inputs!$B$12),NORM.INV(RAND(),LOOKUP(S2536,Inputs!$J$6:$J$9,Inputs!$G$6:$G$9),LOOKUP(S2536,Inputs!$J$6:$J$9,Inputs!$H$6:$H$9))),0),"" )</f>
        <v/>
      </c>
      <c r="J2536" s="26">
        <f>IF($A2536&lt;=Inputs!$B$13,IF(5&lt;=Inputs!$B$8,IF(Inputs!$B$12&gt;0,MAX(MIN(NORM.INV(RAND(),LOOKUP(T2536,Inputs!$J$6:$J$9,Inputs!$G$6:$G$9),LOOKUP(T2536,Inputs!$J$6:$J$9,Inputs!$H$6:$H$9)),Inputs!$B$12),-Inputs!$B$12),NORM.INV(RAND(),LOOKUP(T2536,Inputs!$J$6:$J$9,Inputs!$G$6:$G$9),LOOKUP(T2536,Inputs!$J$6:$J$9,Inputs!$H$6:$H$9))),0),"" )</f>
        <v/>
      </c>
      <c r="K2536" s="26">
        <f>IF($A2536&lt;=Inputs!$B$13,IF(6&lt;=Inputs!$B$8,IF(Inputs!$B$12&gt;0,MAX(MIN(NORM.INV(RAND(),LOOKUP(U2536,Inputs!$J$6:$J$9,Inputs!$G$6:$G$9),LOOKUP(U2536,Inputs!$J$6:$J$9,Inputs!$H$6:$H$9)),Inputs!$B$12),-Inputs!$B$12),NORM.INV(RAND(),LOOKUP(U2536,Inputs!$J$6:$J$9,Inputs!$G$6:$G$9),LOOKUP(U2536,Inputs!$J$6:$J$9,Inputs!$H$6:$H$9))),0),"" )</f>
        <v/>
      </c>
      <c r="L2536" s="26">
        <f>IF($A2536&lt;=Inputs!$B$13,IF(7&lt;=Inputs!$B$8,IF(Inputs!$B$12&gt;0,MAX(MIN(NORM.INV(RAND(),LOOKUP(V2536,Inputs!$J$6:$J$9,Inputs!$G$6:$G$9),LOOKUP(V2536,Inputs!$J$6:$J$9,Inputs!$H$6:$H$9)),Inputs!$B$12),-Inputs!$B$12),NORM.INV(RAND(),LOOKUP(V2536,Inputs!$J$6:$J$9,Inputs!$G$6:$G$9),LOOKUP(V2536,Inputs!$J$6:$J$9,Inputs!$H$6:$H$9))),0),"" )</f>
        <v/>
      </c>
      <c r="M2536" s="26">
        <f>IF($A2536&lt;=Inputs!$B$13,IF(8&lt;=Inputs!$B$8,IF(Inputs!$B$12&gt;0,MAX(MIN(NORM.INV(RAND(),LOOKUP(W2536,Inputs!$J$6:$J$9,Inputs!$G$6:$G$9),LOOKUP(W2536,Inputs!$J$6:$J$9,Inputs!$H$6:$H$9)),Inputs!$B$12),-Inputs!$B$12),NORM.INV(RAND(),LOOKUP(W2536,Inputs!$J$6:$J$9,Inputs!$G$6:$G$9),LOOKUP(W2536,Inputs!$J$6:$J$9,Inputs!$H$6:$H$9))),0),"" )</f>
        <v/>
      </c>
      <c r="N2536" s="26">
        <f>IF($A2536&lt;=Inputs!$B$13,IF(9&lt;=Inputs!$B$8,IF(Inputs!$B$12&gt;0,MAX(MIN(NORM.INV(RAND(),LOOKUP(X2536,Inputs!$J$6:$J$9,Inputs!$G$6:$G$9),LOOKUP(X2536,Inputs!$J$6:$J$9,Inputs!$H$6:$H$9)),Inputs!$B$12),-Inputs!$B$12),NORM.INV(RAND(),LOOKUP(X2536,Inputs!$J$6:$J$9,Inputs!$G$6:$G$9),LOOKUP(X2536,Inputs!$J$6:$J$9,Inputs!$H$6:$H$9))),0),"" )</f>
        <v/>
      </c>
      <c r="O2536" s="26">
        <f>IF($A2536&lt;=Inputs!$B$13,IF(10&lt;=Inputs!$B$8,IF(Inputs!$B$12&gt;0,MAX(MIN(NORM.INV(RAND(),LOOKUP(Y2536,Inputs!$J$6:$J$9,Inputs!$G$6:$G$9),LOOKUP(Y2536,Inputs!$J$6:$J$9,Inputs!$H$6:$H$9)),Inputs!$B$12),-Inputs!$B$12),NORM.INV(RAND(),LOOKUP(Y2536,Inputs!$J$6:$J$9,Inputs!$G$6:$G$9),LOOKUP(Y2536,Inputs!$J$6:$J$9,Inputs!$H$6:$H$9))),0),"" )</f>
        <v/>
      </c>
      <c r="P2536" s="31">
        <f>IF($A2536&lt;=Inputs!$B$13,RAND(),"")</f>
        <v/>
      </c>
      <c r="Q2536" s="31">
        <f>IF($A2536&lt;=Inputs!$B$13,RAND(),"")</f>
        <v/>
      </c>
      <c r="R2536" s="31">
        <f>IF($A2536&lt;=Inputs!$B$13,RAND(),"")</f>
        <v/>
      </c>
      <c r="S2536" s="31">
        <f>IF($A2536&lt;=Inputs!$B$13,RAND(),"")</f>
        <v/>
      </c>
      <c r="T2536" s="31">
        <f>IF($A2536&lt;=Inputs!$B$13,RAND(),"")</f>
        <v/>
      </c>
      <c r="U2536" s="31">
        <f>IF($A2536&lt;=Inputs!$B$13,RAND(),"")</f>
        <v/>
      </c>
      <c r="V2536" s="31">
        <f>IF($A2536&lt;=Inputs!$B$13,RAND(),"")</f>
        <v/>
      </c>
      <c r="W2536" s="31">
        <f>IF($A2536&lt;=Inputs!$B$13,RAND(),"")</f>
        <v/>
      </c>
      <c r="X2536" s="31">
        <f>IF($A2536&lt;=Inputs!$B$13,RAND(),"")</f>
        <v/>
      </c>
      <c r="Y2536" s="31">
        <f>IF($A2536&lt;=Inputs!$B$13,RAND(),"")</f>
        <v/>
      </c>
    </row>
    <row r="2537">
      <c r="A2537" t="n">
        <v>2532</v>
      </c>
      <c r="B2537" s="26">
        <f>IF($A2537&lt;=Inputs!$B$13,IF(Inputs!$B$8&gt;0,SUM(F2537:O2537)/Inputs!$B$8,0),"")</f>
        <v/>
      </c>
      <c r="C2537" s="27">
        <f>IF($A2537&lt;=Inputs!$B$13,B2537/100,"")</f>
        <v/>
      </c>
      <c r="D2537" s="28">
        <f>IF($A2537&lt;=Inputs!$B$13,C2537*Inputs!$B$7,"")</f>
        <v/>
      </c>
      <c r="E2537" s="29">
        <f>IF($A2537&lt;=Inputs!$B$13,IF(D2537&gt;0,1,0),"")</f>
        <v/>
      </c>
      <c r="F2537" s="26">
        <f>IF($A2537&lt;=Inputs!$B$13,IF(1&lt;=Inputs!$B$8,IF(Inputs!$B$12&gt;0,MAX(MIN(NORM.INV(RAND(),LOOKUP(P2537,Inputs!$J$6:$J$9,Inputs!$G$6:$G$9),LOOKUP(P2537,Inputs!$J$6:$J$9,Inputs!$H$6:$H$9)),Inputs!$B$12),-Inputs!$B$12),NORM.INV(RAND(),LOOKUP(P2537,Inputs!$J$6:$J$9,Inputs!$G$6:$G$9),LOOKUP(P2537,Inputs!$J$6:$J$9,Inputs!$H$6:$H$9))),0),"" )</f>
        <v/>
      </c>
      <c r="G2537" s="26">
        <f>IF($A2537&lt;=Inputs!$B$13,IF(2&lt;=Inputs!$B$8,IF(Inputs!$B$12&gt;0,MAX(MIN(NORM.INV(RAND(),LOOKUP(Q2537,Inputs!$J$6:$J$9,Inputs!$G$6:$G$9),LOOKUP(Q2537,Inputs!$J$6:$J$9,Inputs!$H$6:$H$9)),Inputs!$B$12),-Inputs!$B$12),NORM.INV(RAND(),LOOKUP(Q2537,Inputs!$J$6:$J$9,Inputs!$G$6:$G$9),LOOKUP(Q2537,Inputs!$J$6:$J$9,Inputs!$H$6:$H$9))),0),"" )</f>
        <v/>
      </c>
      <c r="H2537" s="26">
        <f>IF($A2537&lt;=Inputs!$B$13,IF(3&lt;=Inputs!$B$8,IF(Inputs!$B$12&gt;0,MAX(MIN(NORM.INV(RAND(),LOOKUP(R2537,Inputs!$J$6:$J$9,Inputs!$G$6:$G$9),LOOKUP(R2537,Inputs!$J$6:$J$9,Inputs!$H$6:$H$9)),Inputs!$B$12),-Inputs!$B$12),NORM.INV(RAND(),LOOKUP(R2537,Inputs!$J$6:$J$9,Inputs!$G$6:$G$9),LOOKUP(R2537,Inputs!$J$6:$J$9,Inputs!$H$6:$H$9))),0),"" )</f>
        <v/>
      </c>
      <c r="I2537" s="26">
        <f>IF($A2537&lt;=Inputs!$B$13,IF(4&lt;=Inputs!$B$8,IF(Inputs!$B$12&gt;0,MAX(MIN(NORM.INV(RAND(),LOOKUP(S2537,Inputs!$J$6:$J$9,Inputs!$G$6:$G$9),LOOKUP(S2537,Inputs!$J$6:$J$9,Inputs!$H$6:$H$9)),Inputs!$B$12),-Inputs!$B$12),NORM.INV(RAND(),LOOKUP(S2537,Inputs!$J$6:$J$9,Inputs!$G$6:$G$9),LOOKUP(S2537,Inputs!$J$6:$J$9,Inputs!$H$6:$H$9))),0),"" )</f>
        <v/>
      </c>
      <c r="J2537" s="26">
        <f>IF($A2537&lt;=Inputs!$B$13,IF(5&lt;=Inputs!$B$8,IF(Inputs!$B$12&gt;0,MAX(MIN(NORM.INV(RAND(),LOOKUP(T2537,Inputs!$J$6:$J$9,Inputs!$G$6:$G$9),LOOKUP(T2537,Inputs!$J$6:$J$9,Inputs!$H$6:$H$9)),Inputs!$B$12),-Inputs!$B$12),NORM.INV(RAND(),LOOKUP(T2537,Inputs!$J$6:$J$9,Inputs!$G$6:$G$9),LOOKUP(T2537,Inputs!$J$6:$J$9,Inputs!$H$6:$H$9))),0),"" )</f>
        <v/>
      </c>
      <c r="K2537" s="26">
        <f>IF($A2537&lt;=Inputs!$B$13,IF(6&lt;=Inputs!$B$8,IF(Inputs!$B$12&gt;0,MAX(MIN(NORM.INV(RAND(),LOOKUP(U2537,Inputs!$J$6:$J$9,Inputs!$G$6:$G$9),LOOKUP(U2537,Inputs!$J$6:$J$9,Inputs!$H$6:$H$9)),Inputs!$B$12),-Inputs!$B$12),NORM.INV(RAND(),LOOKUP(U2537,Inputs!$J$6:$J$9,Inputs!$G$6:$G$9),LOOKUP(U2537,Inputs!$J$6:$J$9,Inputs!$H$6:$H$9))),0),"" )</f>
        <v/>
      </c>
      <c r="L2537" s="26">
        <f>IF($A2537&lt;=Inputs!$B$13,IF(7&lt;=Inputs!$B$8,IF(Inputs!$B$12&gt;0,MAX(MIN(NORM.INV(RAND(),LOOKUP(V2537,Inputs!$J$6:$J$9,Inputs!$G$6:$G$9),LOOKUP(V2537,Inputs!$J$6:$J$9,Inputs!$H$6:$H$9)),Inputs!$B$12),-Inputs!$B$12),NORM.INV(RAND(),LOOKUP(V2537,Inputs!$J$6:$J$9,Inputs!$G$6:$G$9),LOOKUP(V2537,Inputs!$J$6:$J$9,Inputs!$H$6:$H$9))),0),"" )</f>
        <v/>
      </c>
      <c r="M2537" s="26">
        <f>IF($A2537&lt;=Inputs!$B$13,IF(8&lt;=Inputs!$B$8,IF(Inputs!$B$12&gt;0,MAX(MIN(NORM.INV(RAND(),LOOKUP(W2537,Inputs!$J$6:$J$9,Inputs!$G$6:$G$9),LOOKUP(W2537,Inputs!$J$6:$J$9,Inputs!$H$6:$H$9)),Inputs!$B$12),-Inputs!$B$12),NORM.INV(RAND(),LOOKUP(W2537,Inputs!$J$6:$J$9,Inputs!$G$6:$G$9),LOOKUP(W2537,Inputs!$J$6:$J$9,Inputs!$H$6:$H$9))),0),"" )</f>
        <v/>
      </c>
      <c r="N2537" s="26">
        <f>IF($A2537&lt;=Inputs!$B$13,IF(9&lt;=Inputs!$B$8,IF(Inputs!$B$12&gt;0,MAX(MIN(NORM.INV(RAND(),LOOKUP(X2537,Inputs!$J$6:$J$9,Inputs!$G$6:$G$9),LOOKUP(X2537,Inputs!$J$6:$J$9,Inputs!$H$6:$H$9)),Inputs!$B$12),-Inputs!$B$12),NORM.INV(RAND(),LOOKUP(X2537,Inputs!$J$6:$J$9,Inputs!$G$6:$G$9),LOOKUP(X2537,Inputs!$J$6:$J$9,Inputs!$H$6:$H$9))),0),"" )</f>
        <v/>
      </c>
      <c r="O2537" s="26">
        <f>IF($A2537&lt;=Inputs!$B$13,IF(10&lt;=Inputs!$B$8,IF(Inputs!$B$12&gt;0,MAX(MIN(NORM.INV(RAND(),LOOKUP(Y2537,Inputs!$J$6:$J$9,Inputs!$G$6:$G$9),LOOKUP(Y2537,Inputs!$J$6:$J$9,Inputs!$H$6:$H$9)),Inputs!$B$12),-Inputs!$B$12),NORM.INV(RAND(),LOOKUP(Y2537,Inputs!$J$6:$J$9,Inputs!$G$6:$G$9),LOOKUP(Y2537,Inputs!$J$6:$J$9,Inputs!$H$6:$H$9))),0),"" )</f>
        <v/>
      </c>
      <c r="P2537" s="31">
        <f>IF($A2537&lt;=Inputs!$B$13,RAND(),"")</f>
        <v/>
      </c>
      <c r="Q2537" s="31">
        <f>IF($A2537&lt;=Inputs!$B$13,RAND(),"")</f>
        <v/>
      </c>
      <c r="R2537" s="31">
        <f>IF($A2537&lt;=Inputs!$B$13,RAND(),"")</f>
        <v/>
      </c>
      <c r="S2537" s="31">
        <f>IF($A2537&lt;=Inputs!$B$13,RAND(),"")</f>
        <v/>
      </c>
      <c r="T2537" s="31">
        <f>IF($A2537&lt;=Inputs!$B$13,RAND(),"")</f>
        <v/>
      </c>
      <c r="U2537" s="31">
        <f>IF($A2537&lt;=Inputs!$B$13,RAND(),"")</f>
        <v/>
      </c>
      <c r="V2537" s="31">
        <f>IF($A2537&lt;=Inputs!$B$13,RAND(),"")</f>
        <v/>
      </c>
      <c r="W2537" s="31">
        <f>IF($A2537&lt;=Inputs!$B$13,RAND(),"")</f>
        <v/>
      </c>
      <c r="X2537" s="31">
        <f>IF($A2537&lt;=Inputs!$B$13,RAND(),"")</f>
        <v/>
      </c>
      <c r="Y2537" s="31">
        <f>IF($A2537&lt;=Inputs!$B$13,RAND(),"")</f>
        <v/>
      </c>
    </row>
    <row r="2538">
      <c r="A2538" t="n">
        <v>2533</v>
      </c>
      <c r="B2538" s="26">
        <f>IF($A2538&lt;=Inputs!$B$13,IF(Inputs!$B$8&gt;0,SUM(F2538:O2538)/Inputs!$B$8,0),"")</f>
        <v/>
      </c>
      <c r="C2538" s="27">
        <f>IF($A2538&lt;=Inputs!$B$13,B2538/100,"")</f>
        <v/>
      </c>
      <c r="D2538" s="28">
        <f>IF($A2538&lt;=Inputs!$B$13,C2538*Inputs!$B$7,"")</f>
        <v/>
      </c>
      <c r="E2538" s="29">
        <f>IF($A2538&lt;=Inputs!$B$13,IF(D2538&gt;0,1,0),"")</f>
        <v/>
      </c>
      <c r="F2538" s="26">
        <f>IF($A2538&lt;=Inputs!$B$13,IF(1&lt;=Inputs!$B$8,IF(Inputs!$B$12&gt;0,MAX(MIN(NORM.INV(RAND(),LOOKUP(P2538,Inputs!$J$6:$J$9,Inputs!$G$6:$G$9),LOOKUP(P2538,Inputs!$J$6:$J$9,Inputs!$H$6:$H$9)),Inputs!$B$12),-Inputs!$B$12),NORM.INV(RAND(),LOOKUP(P2538,Inputs!$J$6:$J$9,Inputs!$G$6:$G$9),LOOKUP(P2538,Inputs!$J$6:$J$9,Inputs!$H$6:$H$9))),0),"" )</f>
        <v/>
      </c>
      <c r="G2538" s="26">
        <f>IF($A2538&lt;=Inputs!$B$13,IF(2&lt;=Inputs!$B$8,IF(Inputs!$B$12&gt;0,MAX(MIN(NORM.INV(RAND(),LOOKUP(Q2538,Inputs!$J$6:$J$9,Inputs!$G$6:$G$9),LOOKUP(Q2538,Inputs!$J$6:$J$9,Inputs!$H$6:$H$9)),Inputs!$B$12),-Inputs!$B$12),NORM.INV(RAND(),LOOKUP(Q2538,Inputs!$J$6:$J$9,Inputs!$G$6:$G$9),LOOKUP(Q2538,Inputs!$J$6:$J$9,Inputs!$H$6:$H$9))),0),"" )</f>
        <v/>
      </c>
      <c r="H2538" s="26">
        <f>IF($A2538&lt;=Inputs!$B$13,IF(3&lt;=Inputs!$B$8,IF(Inputs!$B$12&gt;0,MAX(MIN(NORM.INV(RAND(),LOOKUP(R2538,Inputs!$J$6:$J$9,Inputs!$G$6:$G$9),LOOKUP(R2538,Inputs!$J$6:$J$9,Inputs!$H$6:$H$9)),Inputs!$B$12),-Inputs!$B$12),NORM.INV(RAND(),LOOKUP(R2538,Inputs!$J$6:$J$9,Inputs!$G$6:$G$9),LOOKUP(R2538,Inputs!$J$6:$J$9,Inputs!$H$6:$H$9))),0),"" )</f>
        <v/>
      </c>
      <c r="I2538" s="26">
        <f>IF($A2538&lt;=Inputs!$B$13,IF(4&lt;=Inputs!$B$8,IF(Inputs!$B$12&gt;0,MAX(MIN(NORM.INV(RAND(),LOOKUP(S2538,Inputs!$J$6:$J$9,Inputs!$G$6:$G$9),LOOKUP(S2538,Inputs!$J$6:$J$9,Inputs!$H$6:$H$9)),Inputs!$B$12),-Inputs!$B$12),NORM.INV(RAND(),LOOKUP(S2538,Inputs!$J$6:$J$9,Inputs!$G$6:$G$9),LOOKUP(S2538,Inputs!$J$6:$J$9,Inputs!$H$6:$H$9))),0),"" )</f>
        <v/>
      </c>
      <c r="J2538" s="26">
        <f>IF($A2538&lt;=Inputs!$B$13,IF(5&lt;=Inputs!$B$8,IF(Inputs!$B$12&gt;0,MAX(MIN(NORM.INV(RAND(),LOOKUP(T2538,Inputs!$J$6:$J$9,Inputs!$G$6:$G$9),LOOKUP(T2538,Inputs!$J$6:$J$9,Inputs!$H$6:$H$9)),Inputs!$B$12),-Inputs!$B$12),NORM.INV(RAND(),LOOKUP(T2538,Inputs!$J$6:$J$9,Inputs!$G$6:$G$9),LOOKUP(T2538,Inputs!$J$6:$J$9,Inputs!$H$6:$H$9))),0),"" )</f>
        <v/>
      </c>
      <c r="K2538" s="26">
        <f>IF($A2538&lt;=Inputs!$B$13,IF(6&lt;=Inputs!$B$8,IF(Inputs!$B$12&gt;0,MAX(MIN(NORM.INV(RAND(),LOOKUP(U2538,Inputs!$J$6:$J$9,Inputs!$G$6:$G$9),LOOKUP(U2538,Inputs!$J$6:$J$9,Inputs!$H$6:$H$9)),Inputs!$B$12),-Inputs!$B$12),NORM.INV(RAND(),LOOKUP(U2538,Inputs!$J$6:$J$9,Inputs!$G$6:$G$9),LOOKUP(U2538,Inputs!$J$6:$J$9,Inputs!$H$6:$H$9))),0),"" )</f>
        <v/>
      </c>
      <c r="L2538" s="26">
        <f>IF($A2538&lt;=Inputs!$B$13,IF(7&lt;=Inputs!$B$8,IF(Inputs!$B$12&gt;0,MAX(MIN(NORM.INV(RAND(),LOOKUP(V2538,Inputs!$J$6:$J$9,Inputs!$G$6:$G$9),LOOKUP(V2538,Inputs!$J$6:$J$9,Inputs!$H$6:$H$9)),Inputs!$B$12),-Inputs!$B$12),NORM.INV(RAND(),LOOKUP(V2538,Inputs!$J$6:$J$9,Inputs!$G$6:$G$9),LOOKUP(V2538,Inputs!$J$6:$J$9,Inputs!$H$6:$H$9))),0),"" )</f>
        <v/>
      </c>
      <c r="M2538" s="26">
        <f>IF($A2538&lt;=Inputs!$B$13,IF(8&lt;=Inputs!$B$8,IF(Inputs!$B$12&gt;0,MAX(MIN(NORM.INV(RAND(),LOOKUP(W2538,Inputs!$J$6:$J$9,Inputs!$G$6:$G$9),LOOKUP(W2538,Inputs!$J$6:$J$9,Inputs!$H$6:$H$9)),Inputs!$B$12),-Inputs!$B$12),NORM.INV(RAND(),LOOKUP(W2538,Inputs!$J$6:$J$9,Inputs!$G$6:$G$9),LOOKUP(W2538,Inputs!$J$6:$J$9,Inputs!$H$6:$H$9))),0),"" )</f>
        <v/>
      </c>
      <c r="N2538" s="26">
        <f>IF($A2538&lt;=Inputs!$B$13,IF(9&lt;=Inputs!$B$8,IF(Inputs!$B$12&gt;0,MAX(MIN(NORM.INV(RAND(),LOOKUP(X2538,Inputs!$J$6:$J$9,Inputs!$G$6:$G$9),LOOKUP(X2538,Inputs!$J$6:$J$9,Inputs!$H$6:$H$9)),Inputs!$B$12),-Inputs!$B$12),NORM.INV(RAND(),LOOKUP(X2538,Inputs!$J$6:$J$9,Inputs!$G$6:$G$9),LOOKUP(X2538,Inputs!$J$6:$J$9,Inputs!$H$6:$H$9))),0),"" )</f>
        <v/>
      </c>
      <c r="O2538" s="26">
        <f>IF($A2538&lt;=Inputs!$B$13,IF(10&lt;=Inputs!$B$8,IF(Inputs!$B$12&gt;0,MAX(MIN(NORM.INV(RAND(),LOOKUP(Y2538,Inputs!$J$6:$J$9,Inputs!$G$6:$G$9),LOOKUP(Y2538,Inputs!$J$6:$J$9,Inputs!$H$6:$H$9)),Inputs!$B$12),-Inputs!$B$12),NORM.INV(RAND(),LOOKUP(Y2538,Inputs!$J$6:$J$9,Inputs!$G$6:$G$9),LOOKUP(Y2538,Inputs!$J$6:$J$9,Inputs!$H$6:$H$9))),0),"" )</f>
        <v/>
      </c>
      <c r="P2538" s="31">
        <f>IF($A2538&lt;=Inputs!$B$13,RAND(),"")</f>
        <v/>
      </c>
      <c r="Q2538" s="31">
        <f>IF($A2538&lt;=Inputs!$B$13,RAND(),"")</f>
        <v/>
      </c>
      <c r="R2538" s="31">
        <f>IF($A2538&lt;=Inputs!$B$13,RAND(),"")</f>
        <v/>
      </c>
      <c r="S2538" s="31">
        <f>IF($A2538&lt;=Inputs!$B$13,RAND(),"")</f>
        <v/>
      </c>
      <c r="T2538" s="31">
        <f>IF($A2538&lt;=Inputs!$B$13,RAND(),"")</f>
        <v/>
      </c>
      <c r="U2538" s="31">
        <f>IF($A2538&lt;=Inputs!$B$13,RAND(),"")</f>
        <v/>
      </c>
      <c r="V2538" s="31">
        <f>IF($A2538&lt;=Inputs!$B$13,RAND(),"")</f>
        <v/>
      </c>
      <c r="W2538" s="31">
        <f>IF($A2538&lt;=Inputs!$B$13,RAND(),"")</f>
        <v/>
      </c>
      <c r="X2538" s="31">
        <f>IF($A2538&lt;=Inputs!$B$13,RAND(),"")</f>
        <v/>
      </c>
      <c r="Y2538" s="31">
        <f>IF($A2538&lt;=Inputs!$B$13,RAND(),"")</f>
        <v/>
      </c>
    </row>
    <row r="2539">
      <c r="A2539" t="n">
        <v>2534</v>
      </c>
      <c r="B2539" s="26">
        <f>IF($A2539&lt;=Inputs!$B$13,IF(Inputs!$B$8&gt;0,SUM(F2539:O2539)/Inputs!$B$8,0),"")</f>
        <v/>
      </c>
      <c r="C2539" s="27">
        <f>IF($A2539&lt;=Inputs!$B$13,B2539/100,"")</f>
        <v/>
      </c>
      <c r="D2539" s="28">
        <f>IF($A2539&lt;=Inputs!$B$13,C2539*Inputs!$B$7,"")</f>
        <v/>
      </c>
      <c r="E2539" s="29">
        <f>IF($A2539&lt;=Inputs!$B$13,IF(D2539&gt;0,1,0),"")</f>
        <v/>
      </c>
      <c r="F2539" s="26">
        <f>IF($A2539&lt;=Inputs!$B$13,IF(1&lt;=Inputs!$B$8,IF(Inputs!$B$12&gt;0,MAX(MIN(NORM.INV(RAND(),LOOKUP(P2539,Inputs!$J$6:$J$9,Inputs!$G$6:$G$9),LOOKUP(P2539,Inputs!$J$6:$J$9,Inputs!$H$6:$H$9)),Inputs!$B$12),-Inputs!$B$12),NORM.INV(RAND(),LOOKUP(P2539,Inputs!$J$6:$J$9,Inputs!$G$6:$G$9),LOOKUP(P2539,Inputs!$J$6:$J$9,Inputs!$H$6:$H$9))),0),"" )</f>
        <v/>
      </c>
      <c r="G2539" s="26">
        <f>IF($A2539&lt;=Inputs!$B$13,IF(2&lt;=Inputs!$B$8,IF(Inputs!$B$12&gt;0,MAX(MIN(NORM.INV(RAND(),LOOKUP(Q2539,Inputs!$J$6:$J$9,Inputs!$G$6:$G$9),LOOKUP(Q2539,Inputs!$J$6:$J$9,Inputs!$H$6:$H$9)),Inputs!$B$12),-Inputs!$B$12),NORM.INV(RAND(),LOOKUP(Q2539,Inputs!$J$6:$J$9,Inputs!$G$6:$G$9),LOOKUP(Q2539,Inputs!$J$6:$J$9,Inputs!$H$6:$H$9))),0),"" )</f>
        <v/>
      </c>
      <c r="H2539" s="26">
        <f>IF($A2539&lt;=Inputs!$B$13,IF(3&lt;=Inputs!$B$8,IF(Inputs!$B$12&gt;0,MAX(MIN(NORM.INV(RAND(),LOOKUP(R2539,Inputs!$J$6:$J$9,Inputs!$G$6:$G$9),LOOKUP(R2539,Inputs!$J$6:$J$9,Inputs!$H$6:$H$9)),Inputs!$B$12),-Inputs!$B$12),NORM.INV(RAND(),LOOKUP(R2539,Inputs!$J$6:$J$9,Inputs!$G$6:$G$9),LOOKUP(R2539,Inputs!$J$6:$J$9,Inputs!$H$6:$H$9))),0),"" )</f>
        <v/>
      </c>
      <c r="I2539" s="26">
        <f>IF($A2539&lt;=Inputs!$B$13,IF(4&lt;=Inputs!$B$8,IF(Inputs!$B$12&gt;0,MAX(MIN(NORM.INV(RAND(),LOOKUP(S2539,Inputs!$J$6:$J$9,Inputs!$G$6:$G$9),LOOKUP(S2539,Inputs!$J$6:$J$9,Inputs!$H$6:$H$9)),Inputs!$B$12),-Inputs!$B$12),NORM.INV(RAND(),LOOKUP(S2539,Inputs!$J$6:$J$9,Inputs!$G$6:$G$9),LOOKUP(S2539,Inputs!$J$6:$J$9,Inputs!$H$6:$H$9))),0),"" )</f>
        <v/>
      </c>
      <c r="J2539" s="26">
        <f>IF($A2539&lt;=Inputs!$B$13,IF(5&lt;=Inputs!$B$8,IF(Inputs!$B$12&gt;0,MAX(MIN(NORM.INV(RAND(),LOOKUP(T2539,Inputs!$J$6:$J$9,Inputs!$G$6:$G$9),LOOKUP(T2539,Inputs!$J$6:$J$9,Inputs!$H$6:$H$9)),Inputs!$B$12),-Inputs!$B$12),NORM.INV(RAND(),LOOKUP(T2539,Inputs!$J$6:$J$9,Inputs!$G$6:$G$9),LOOKUP(T2539,Inputs!$J$6:$J$9,Inputs!$H$6:$H$9))),0),"" )</f>
        <v/>
      </c>
      <c r="K2539" s="26">
        <f>IF($A2539&lt;=Inputs!$B$13,IF(6&lt;=Inputs!$B$8,IF(Inputs!$B$12&gt;0,MAX(MIN(NORM.INV(RAND(),LOOKUP(U2539,Inputs!$J$6:$J$9,Inputs!$G$6:$G$9),LOOKUP(U2539,Inputs!$J$6:$J$9,Inputs!$H$6:$H$9)),Inputs!$B$12),-Inputs!$B$12),NORM.INV(RAND(),LOOKUP(U2539,Inputs!$J$6:$J$9,Inputs!$G$6:$G$9),LOOKUP(U2539,Inputs!$J$6:$J$9,Inputs!$H$6:$H$9))),0),"" )</f>
        <v/>
      </c>
      <c r="L2539" s="26">
        <f>IF($A2539&lt;=Inputs!$B$13,IF(7&lt;=Inputs!$B$8,IF(Inputs!$B$12&gt;0,MAX(MIN(NORM.INV(RAND(),LOOKUP(V2539,Inputs!$J$6:$J$9,Inputs!$G$6:$G$9),LOOKUP(V2539,Inputs!$J$6:$J$9,Inputs!$H$6:$H$9)),Inputs!$B$12),-Inputs!$B$12),NORM.INV(RAND(),LOOKUP(V2539,Inputs!$J$6:$J$9,Inputs!$G$6:$G$9),LOOKUP(V2539,Inputs!$J$6:$J$9,Inputs!$H$6:$H$9))),0),"" )</f>
        <v/>
      </c>
      <c r="M2539" s="26">
        <f>IF($A2539&lt;=Inputs!$B$13,IF(8&lt;=Inputs!$B$8,IF(Inputs!$B$12&gt;0,MAX(MIN(NORM.INV(RAND(),LOOKUP(W2539,Inputs!$J$6:$J$9,Inputs!$G$6:$G$9),LOOKUP(W2539,Inputs!$J$6:$J$9,Inputs!$H$6:$H$9)),Inputs!$B$12),-Inputs!$B$12),NORM.INV(RAND(),LOOKUP(W2539,Inputs!$J$6:$J$9,Inputs!$G$6:$G$9),LOOKUP(W2539,Inputs!$J$6:$J$9,Inputs!$H$6:$H$9))),0),"" )</f>
        <v/>
      </c>
      <c r="N2539" s="26">
        <f>IF($A2539&lt;=Inputs!$B$13,IF(9&lt;=Inputs!$B$8,IF(Inputs!$B$12&gt;0,MAX(MIN(NORM.INV(RAND(),LOOKUP(X2539,Inputs!$J$6:$J$9,Inputs!$G$6:$G$9),LOOKUP(X2539,Inputs!$J$6:$J$9,Inputs!$H$6:$H$9)),Inputs!$B$12),-Inputs!$B$12),NORM.INV(RAND(),LOOKUP(X2539,Inputs!$J$6:$J$9,Inputs!$G$6:$G$9),LOOKUP(X2539,Inputs!$J$6:$J$9,Inputs!$H$6:$H$9))),0),"" )</f>
        <v/>
      </c>
      <c r="O2539" s="26">
        <f>IF($A2539&lt;=Inputs!$B$13,IF(10&lt;=Inputs!$B$8,IF(Inputs!$B$12&gt;0,MAX(MIN(NORM.INV(RAND(),LOOKUP(Y2539,Inputs!$J$6:$J$9,Inputs!$G$6:$G$9),LOOKUP(Y2539,Inputs!$J$6:$J$9,Inputs!$H$6:$H$9)),Inputs!$B$12),-Inputs!$B$12),NORM.INV(RAND(),LOOKUP(Y2539,Inputs!$J$6:$J$9,Inputs!$G$6:$G$9),LOOKUP(Y2539,Inputs!$J$6:$J$9,Inputs!$H$6:$H$9))),0),"" )</f>
        <v/>
      </c>
      <c r="P2539" s="31">
        <f>IF($A2539&lt;=Inputs!$B$13,RAND(),"")</f>
        <v/>
      </c>
      <c r="Q2539" s="31">
        <f>IF($A2539&lt;=Inputs!$B$13,RAND(),"")</f>
        <v/>
      </c>
      <c r="R2539" s="31">
        <f>IF($A2539&lt;=Inputs!$B$13,RAND(),"")</f>
        <v/>
      </c>
      <c r="S2539" s="31">
        <f>IF($A2539&lt;=Inputs!$B$13,RAND(),"")</f>
        <v/>
      </c>
      <c r="T2539" s="31">
        <f>IF($A2539&lt;=Inputs!$B$13,RAND(),"")</f>
        <v/>
      </c>
      <c r="U2539" s="31">
        <f>IF($A2539&lt;=Inputs!$B$13,RAND(),"")</f>
        <v/>
      </c>
      <c r="V2539" s="31">
        <f>IF($A2539&lt;=Inputs!$B$13,RAND(),"")</f>
        <v/>
      </c>
      <c r="W2539" s="31">
        <f>IF($A2539&lt;=Inputs!$B$13,RAND(),"")</f>
        <v/>
      </c>
      <c r="X2539" s="31">
        <f>IF($A2539&lt;=Inputs!$B$13,RAND(),"")</f>
        <v/>
      </c>
      <c r="Y2539" s="31">
        <f>IF($A2539&lt;=Inputs!$B$13,RAND(),"")</f>
        <v/>
      </c>
    </row>
    <row r="2540">
      <c r="A2540" t="n">
        <v>2535</v>
      </c>
      <c r="B2540" s="26">
        <f>IF($A2540&lt;=Inputs!$B$13,IF(Inputs!$B$8&gt;0,SUM(F2540:O2540)/Inputs!$B$8,0),"")</f>
        <v/>
      </c>
      <c r="C2540" s="27">
        <f>IF($A2540&lt;=Inputs!$B$13,B2540/100,"")</f>
        <v/>
      </c>
      <c r="D2540" s="28">
        <f>IF($A2540&lt;=Inputs!$B$13,C2540*Inputs!$B$7,"")</f>
        <v/>
      </c>
      <c r="E2540" s="29">
        <f>IF($A2540&lt;=Inputs!$B$13,IF(D2540&gt;0,1,0),"")</f>
        <v/>
      </c>
      <c r="F2540" s="26">
        <f>IF($A2540&lt;=Inputs!$B$13,IF(1&lt;=Inputs!$B$8,IF(Inputs!$B$12&gt;0,MAX(MIN(NORM.INV(RAND(),LOOKUP(P2540,Inputs!$J$6:$J$9,Inputs!$G$6:$G$9),LOOKUP(P2540,Inputs!$J$6:$J$9,Inputs!$H$6:$H$9)),Inputs!$B$12),-Inputs!$B$12),NORM.INV(RAND(),LOOKUP(P2540,Inputs!$J$6:$J$9,Inputs!$G$6:$G$9),LOOKUP(P2540,Inputs!$J$6:$J$9,Inputs!$H$6:$H$9))),0),"" )</f>
        <v/>
      </c>
      <c r="G2540" s="26">
        <f>IF($A2540&lt;=Inputs!$B$13,IF(2&lt;=Inputs!$B$8,IF(Inputs!$B$12&gt;0,MAX(MIN(NORM.INV(RAND(),LOOKUP(Q2540,Inputs!$J$6:$J$9,Inputs!$G$6:$G$9),LOOKUP(Q2540,Inputs!$J$6:$J$9,Inputs!$H$6:$H$9)),Inputs!$B$12),-Inputs!$B$12),NORM.INV(RAND(),LOOKUP(Q2540,Inputs!$J$6:$J$9,Inputs!$G$6:$G$9),LOOKUP(Q2540,Inputs!$J$6:$J$9,Inputs!$H$6:$H$9))),0),"" )</f>
        <v/>
      </c>
      <c r="H2540" s="26">
        <f>IF($A2540&lt;=Inputs!$B$13,IF(3&lt;=Inputs!$B$8,IF(Inputs!$B$12&gt;0,MAX(MIN(NORM.INV(RAND(),LOOKUP(R2540,Inputs!$J$6:$J$9,Inputs!$G$6:$G$9),LOOKUP(R2540,Inputs!$J$6:$J$9,Inputs!$H$6:$H$9)),Inputs!$B$12),-Inputs!$B$12),NORM.INV(RAND(),LOOKUP(R2540,Inputs!$J$6:$J$9,Inputs!$G$6:$G$9),LOOKUP(R2540,Inputs!$J$6:$J$9,Inputs!$H$6:$H$9))),0),"" )</f>
        <v/>
      </c>
      <c r="I2540" s="26">
        <f>IF($A2540&lt;=Inputs!$B$13,IF(4&lt;=Inputs!$B$8,IF(Inputs!$B$12&gt;0,MAX(MIN(NORM.INV(RAND(),LOOKUP(S2540,Inputs!$J$6:$J$9,Inputs!$G$6:$G$9),LOOKUP(S2540,Inputs!$J$6:$J$9,Inputs!$H$6:$H$9)),Inputs!$B$12),-Inputs!$B$12),NORM.INV(RAND(),LOOKUP(S2540,Inputs!$J$6:$J$9,Inputs!$G$6:$G$9),LOOKUP(S2540,Inputs!$J$6:$J$9,Inputs!$H$6:$H$9))),0),"" )</f>
        <v/>
      </c>
      <c r="J2540" s="26">
        <f>IF($A2540&lt;=Inputs!$B$13,IF(5&lt;=Inputs!$B$8,IF(Inputs!$B$12&gt;0,MAX(MIN(NORM.INV(RAND(),LOOKUP(T2540,Inputs!$J$6:$J$9,Inputs!$G$6:$G$9),LOOKUP(T2540,Inputs!$J$6:$J$9,Inputs!$H$6:$H$9)),Inputs!$B$12),-Inputs!$B$12),NORM.INV(RAND(),LOOKUP(T2540,Inputs!$J$6:$J$9,Inputs!$G$6:$G$9),LOOKUP(T2540,Inputs!$J$6:$J$9,Inputs!$H$6:$H$9))),0),"" )</f>
        <v/>
      </c>
      <c r="K2540" s="26">
        <f>IF($A2540&lt;=Inputs!$B$13,IF(6&lt;=Inputs!$B$8,IF(Inputs!$B$12&gt;0,MAX(MIN(NORM.INV(RAND(),LOOKUP(U2540,Inputs!$J$6:$J$9,Inputs!$G$6:$G$9),LOOKUP(U2540,Inputs!$J$6:$J$9,Inputs!$H$6:$H$9)),Inputs!$B$12),-Inputs!$B$12),NORM.INV(RAND(),LOOKUP(U2540,Inputs!$J$6:$J$9,Inputs!$G$6:$G$9),LOOKUP(U2540,Inputs!$J$6:$J$9,Inputs!$H$6:$H$9))),0),"" )</f>
        <v/>
      </c>
      <c r="L2540" s="26">
        <f>IF($A2540&lt;=Inputs!$B$13,IF(7&lt;=Inputs!$B$8,IF(Inputs!$B$12&gt;0,MAX(MIN(NORM.INV(RAND(),LOOKUP(V2540,Inputs!$J$6:$J$9,Inputs!$G$6:$G$9),LOOKUP(V2540,Inputs!$J$6:$J$9,Inputs!$H$6:$H$9)),Inputs!$B$12),-Inputs!$B$12),NORM.INV(RAND(),LOOKUP(V2540,Inputs!$J$6:$J$9,Inputs!$G$6:$G$9),LOOKUP(V2540,Inputs!$J$6:$J$9,Inputs!$H$6:$H$9))),0),"" )</f>
        <v/>
      </c>
      <c r="M2540" s="26">
        <f>IF($A2540&lt;=Inputs!$B$13,IF(8&lt;=Inputs!$B$8,IF(Inputs!$B$12&gt;0,MAX(MIN(NORM.INV(RAND(),LOOKUP(W2540,Inputs!$J$6:$J$9,Inputs!$G$6:$G$9),LOOKUP(W2540,Inputs!$J$6:$J$9,Inputs!$H$6:$H$9)),Inputs!$B$12),-Inputs!$B$12),NORM.INV(RAND(),LOOKUP(W2540,Inputs!$J$6:$J$9,Inputs!$G$6:$G$9),LOOKUP(W2540,Inputs!$J$6:$J$9,Inputs!$H$6:$H$9))),0),"" )</f>
        <v/>
      </c>
      <c r="N2540" s="26">
        <f>IF($A2540&lt;=Inputs!$B$13,IF(9&lt;=Inputs!$B$8,IF(Inputs!$B$12&gt;0,MAX(MIN(NORM.INV(RAND(),LOOKUP(X2540,Inputs!$J$6:$J$9,Inputs!$G$6:$G$9),LOOKUP(X2540,Inputs!$J$6:$J$9,Inputs!$H$6:$H$9)),Inputs!$B$12),-Inputs!$B$12),NORM.INV(RAND(),LOOKUP(X2540,Inputs!$J$6:$J$9,Inputs!$G$6:$G$9),LOOKUP(X2540,Inputs!$J$6:$J$9,Inputs!$H$6:$H$9))),0),"" )</f>
        <v/>
      </c>
      <c r="O2540" s="26">
        <f>IF($A2540&lt;=Inputs!$B$13,IF(10&lt;=Inputs!$B$8,IF(Inputs!$B$12&gt;0,MAX(MIN(NORM.INV(RAND(),LOOKUP(Y2540,Inputs!$J$6:$J$9,Inputs!$G$6:$G$9),LOOKUP(Y2540,Inputs!$J$6:$J$9,Inputs!$H$6:$H$9)),Inputs!$B$12),-Inputs!$B$12),NORM.INV(RAND(),LOOKUP(Y2540,Inputs!$J$6:$J$9,Inputs!$G$6:$G$9),LOOKUP(Y2540,Inputs!$J$6:$J$9,Inputs!$H$6:$H$9))),0),"" )</f>
        <v/>
      </c>
      <c r="P2540" s="31">
        <f>IF($A2540&lt;=Inputs!$B$13,RAND(),"")</f>
        <v/>
      </c>
      <c r="Q2540" s="31">
        <f>IF($A2540&lt;=Inputs!$B$13,RAND(),"")</f>
        <v/>
      </c>
      <c r="R2540" s="31">
        <f>IF($A2540&lt;=Inputs!$B$13,RAND(),"")</f>
        <v/>
      </c>
      <c r="S2540" s="31">
        <f>IF($A2540&lt;=Inputs!$B$13,RAND(),"")</f>
        <v/>
      </c>
      <c r="T2540" s="31">
        <f>IF($A2540&lt;=Inputs!$B$13,RAND(),"")</f>
        <v/>
      </c>
      <c r="U2540" s="31">
        <f>IF($A2540&lt;=Inputs!$B$13,RAND(),"")</f>
        <v/>
      </c>
      <c r="V2540" s="31">
        <f>IF($A2540&lt;=Inputs!$B$13,RAND(),"")</f>
        <v/>
      </c>
      <c r="W2540" s="31">
        <f>IF($A2540&lt;=Inputs!$B$13,RAND(),"")</f>
        <v/>
      </c>
      <c r="X2540" s="31">
        <f>IF($A2540&lt;=Inputs!$B$13,RAND(),"")</f>
        <v/>
      </c>
      <c r="Y2540" s="31">
        <f>IF($A2540&lt;=Inputs!$B$13,RAND(),"")</f>
        <v/>
      </c>
    </row>
    <row r="2541">
      <c r="A2541" t="n">
        <v>2536</v>
      </c>
      <c r="B2541" s="26">
        <f>IF($A2541&lt;=Inputs!$B$13,IF(Inputs!$B$8&gt;0,SUM(F2541:O2541)/Inputs!$B$8,0),"")</f>
        <v/>
      </c>
      <c r="C2541" s="27">
        <f>IF($A2541&lt;=Inputs!$B$13,B2541/100,"")</f>
        <v/>
      </c>
      <c r="D2541" s="28">
        <f>IF($A2541&lt;=Inputs!$B$13,C2541*Inputs!$B$7,"")</f>
        <v/>
      </c>
      <c r="E2541" s="29">
        <f>IF($A2541&lt;=Inputs!$B$13,IF(D2541&gt;0,1,0),"")</f>
        <v/>
      </c>
      <c r="F2541" s="26">
        <f>IF($A2541&lt;=Inputs!$B$13,IF(1&lt;=Inputs!$B$8,IF(Inputs!$B$12&gt;0,MAX(MIN(NORM.INV(RAND(),LOOKUP(P2541,Inputs!$J$6:$J$9,Inputs!$G$6:$G$9),LOOKUP(P2541,Inputs!$J$6:$J$9,Inputs!$H$6:$H$9)),Inputs!$B$12),-Inputs!$B$12),NORM.INV(RAND(),LOOKUP(P2541,Inputs!$J$6:$J$9,Inputs!$G$6:$G$9),LOOKUP(P2541,Inputs!$J$6:$J$9,Inputs!$H$6:$H$9))),0),"" )</f>
        <v/>
      </c>
      <c r="G2541" s="26">
        <f>IF($A2541&lt;=Inputs!$B$13,IF(2&lt;=Inputs!$B$8,IF(Inputs!$B$12&gt;0,MAX(MIN(NORM.INV(RAND(),LOOKUP(Q2541,Inputs!$J$6:$J$9,Inputs!$G$6:$G$9),LOOKUP(Q2541,Inputs!$J$6:$J$9,Inputs!$H$6:$H$9)),Inputs!$B$12),-Inputs!$B$12),NORM.INV(RAND(),LOOKUP(Q2541,Inputs!$J$6:$J$9,Inputs!$G$6:$G$9),LOOKUP(Q2541,Inputs!$J$6:$J$9,Inputs!$H$6:$H$9))),0),"" )</f>
        <v/>
      </c>
      <c r="H2541" s="26">
        <f>IF($A2541&lt;=Inputs!$B$13,IF(3&lt;=Inputs!$B$8,IF(Inputs!$B$12&gt;0,MAX(MIN(NORM.INV(RAND(),LOOKUP(R2541,Inputs!$J$6:$J$9,Inputs!$G$6:$G$9),LOOKUP(R2541,Inputs!$J$6:$J$9,Inputs!$H$6:$H$9)),Inputs!$B$12),-Inputs!$B$12),NORM.INV(RAND(),LOOKUP(R2541,Inputs!$J$6:$J$9,Inputs!$G$6:$G$9),LOOKUP(R2541,Inputs!$J$6:$J$9,Inputs!$H$6:$H$9))),0),"" )</f>
        <v/>
      </c>
      <c r="I2541" s="26">
        <f>IF($A2541&lt;=Inputs!$B$13,IF(4&lt;=Inputs!$B$8,IF(Inputs!$B$12&gt;0,MAX(MIN(NORM.INV(RAND(),LOOKUP(S2541,Inputs!$J$6:$J$9,Inputs!$G$6:$G$9),LOOKUP(S2541,Inputs!$J$6:$J$9,Inputs!$H$6:$H$9)),Inputs!$B$12),-Inputs!$B$12),NORM.INV(RAND(),LOOKUP(S2541,Inputs!$J$6:$J$9,Inputs!$G$6:$G$9),LOOKUP(S2541,Inputs!$J$6:$J$9,Inputs!$H$6:$H$9))),0),"" )</f>
        <v/>
      </c>
      <c r="J2541" s="26">
        <f>IF($A2541&lt;=Inputs!$B$13,IF(5&lt;=Inputs!$B$8,IF(Inputs!$B$12&gt;0,MAX(MIN(NORM.INV(RAND(),LOOKUP(T2541,Inputs!$J$6:$J$9,Inputs!$G$6:$G$9),LOOKUP(T2541,Inputs!$J$6:$J$9,Inputs!$H$6:$H$9)),Inputs!$B$12),-Inputs!$B$12),NORM.INV(RAND(),LOOKUP(T2541,Inputs!$J$6:$J$9,Inputs!$G$6:$G$9),LOOKUP(T2541,Inputs!$J$6:$J$9,Inputs!$H$6:$H$9))),0),"" )</f>
        <v/>
      </c>
      <c r="K2541" s="26">
        <f>IF($A2541&lt;=Inputs!$B$13,IF(6&lt;=Inputs!$B$8,IF(Inputs!$B$12&gt;0,MAX(MIN(NORM.INV(RAND(),LOOKUP(U2541,Inputs!$J$6:$J$9,Inputs!$G$6:$G$9),LOOKUP(U2541,Inputs!$J$6:$J$9,Inputs!$H$6:$H$9)),Inputs!$B$12),-Inputs!$B$12),NORM.INV(RAND(),LOOKUP(U2541,Inputs!$J$6:$J$9,Inputs!$G$6:$G$9),LOOKUP(U2541,Inputs!$J$6:$J$9,Inputs!$H$6:$H$9))),0),"" )</f>
        <v/>
      </c>
      <c r="L2541" s="26">
        <f>IF($A2541&lt;=Inputs!$B$13,IF(7&lt;=Inputs!$B$8,IF(Inputs!$B$12&gt;0,MAX(MIN(NORM.INV(RAND(),LOOKUP(V2541,Inputs!$J$6:$J$9,Inputs!$G$6:$G$9),LOOKUP(V2541,Inputs!$J$6:$J$9,Inputs!$H$6:$H$9)),Inputs!$B$12),-Inputs!$B$12),NORM.INV(RAND(),LOOKUP(V2541,Inputs!$J$6:$J$9,Inputs!$G$6:$G$9),LOOKUP(V2541,Inputs!$J$6:$J$9,Inputs!$H$6:$H$9))),0),"" )</f>
        <v/>
      </c>
      <c r="M2541" s="26">
        <f>IF($A2541&lt;=Inputs!$B$13,IF(8&lt;=Inputs!$B$8,IF(Inputs!$B$12&gt;0,MAX(MIN(NORM.INV(RAND(),LOOKUP(W2541,Inputs!$J$6:$J$9,Inputs!$G$6:$G$9),LOOKUP(W2541,Inputs!$J$6:$J$9,Inputs!$H$6:$H$9)),Inputs!$B$12),-Inputs!$B$12),NORM.INV(RAND(),LOOKUP(W2541,Inputs!$J$6:$J$9,Inputs!$G$6:$G$9),LOOKUP(W2541,Inputs!$J$6:$J$9,Inputs!$H$6:$H$9))),0),"" )</f>
        <v/>
      </c>
      <c r="N2541" s="26">
        <f>IF($A2541&lt;=Inputs!$B$13,IF(9&lt;=Inputs!$B$8,IF(Inputs!$B$12&gt;0,MAX(MIN(NORM.INV(RAND(),LOOKUP(X2541,Inputs!$J$6:$J$9,Inputs!$G$6:$G$9),LOOKUP(X2541,Inputs!$J$6:$J$9,Inputs!$H$6:$H$9)),Inputs!$B$12),-Inputs!$B$12),NORM.INV(RAND(),LOOKUP(X2541,Inputs!$J$6:$J$9,Inputs!$G$6:$G$9),LOOKUP(X2541,Inputs!$J$6:$J$9,Inputs!$H$6:$H$9))),0),"" )</f>
        <v/>
      </c>
      <c r="O2541" s="26">
        <f>IF($A2541&lt;=Inputs!$B$13,IF(10&lt;=Inputs!$B$8,IF(Inputs!$B$12&gt;0,MAX(MIN(NORM.INV(RAND(),LOOKUP(Y2541,Inputs!$J$6:$J$9,Inputs!$G$6:$G$9),LOOKUP(Y2541,Inputs!$J$6:$J$9,Inputs!$H$6:$H$9)),Inputs!$B$12),-Inputs!$B$12),NORM.INV(RAND(),LOOKUP(Y2541,Inputs!$J$6:$J$9,Inputs!$G$6:$G$9),LOOKUP(Y2541,Inputs!$J$6:$J$9,Inputs!$H$6:$H$9))),0),"" )</f>
        <v/>
      </c>
      <c r="P2541" s="31">
        <f>IF($A2541&lt;=Inputs!$B$13,RAND(),"")</f>
        <v/>
      </c>
      <c r="Q2541" s="31">
        <f>IF($A2541&lt;=Inputs!$B$13,RAND(),"")</f>
        <v/>
      </c>
      <c r="R2541" s="31">
        <f>IF($A2541&lt;=Inputs!$B$13,RAND(),"")</f>
        <v/>
      </c>
      <c r="S2541" s="31">
        <f>IF($A2541&lt;=Inputs!$B$13,RAND(),"")</f>
        <v/>
      </c>
      <c r="T2541" s="31">
        <f>IF($A2541&lt;=Inputs!$B$13,RAND(),"")</f>
        <v/>
      </c>
      <c r="U2541" s="31">
        <f>IF($A2541&lt;=Inputs!$B$13,RAND(),"")</f>
        <v/>
      </c>
      <c r="V2541" s="31">
        <f>IF($A2541&lt;=Inputs!$B$13,RAND(),"")</f>
        <v/>
      </c>
      <c r="W2541" s="31">
        <f>IF($A2541&lt;=Inputs!$B$13,RAND(),"")</f>
        <v/>
      </c>
      <c r="X2541" s="31">
        <f>IF($A2541&lt;=Inputs!$B$13,RAND(),"")</f>
        <v/>
      </c>
      <c r="Y2541" s="31">
        <f>IF($A2541&lt;=Inputs!$B$13,RAND(),"")</f>
        <v/>
      </c>
    </row>
    <row r="2542">
      <c r="A2542" t="n">
        <v>2537</v>
      </c>
      <c r="B2542" s="26">
        <f>IF($A2542&lt;=Inputs!$B$13,IF(Inputs!$B$8&gt;0,SUM(F2542:O2542)/Inputs!$B$8,0),"")</f>
        <v/>
      </c>
      <c r="C2542" s="27">
        <f>IF($A2542&lt;=Inputs!$B$13,B2542/100,"")</f>
        <v/>
      </c>
      <c r="D2542" s="28">
        <f>IF($A2542&lt;=Inputs!$B$13,C2542*Inputs!$B$7,"")</f>
        <v/>
      </c>
      <c r="E2542" s="29">
        <f>IF($A2542&lt;=Inputs!$B$13,IF(D2542&gt;0,1,0),"")</f>
        <v/>
      </c>
      <c r="F2542" s="26">
        <f>IF($A2542&lt;=Inputs!$B$13,IF(1&lt;=Inputs!$B$8,IF(Inputs!$B$12&gt;0,MAX(MIN(NORM.INV(RAND(),LOOKUP(P2542,Inputs!$J$6:$J$9,Inputs!$G$6:$G$9),LOOKUP(P2542,Inputs!$J$6:$J$9,Inputs!$H$6:$H$9)),Inputs!$B$12),-Inputs!$B$12),NORM.INV(RAND(),LOOKUP(P2542,Inputs!$J$6:$J$9,Inputs!$G$6:$G$9),LOOKUP(P2542,Inputs!$J$6:$J$9,Inputs!$H$6:$H$9))),0),"" )</f>
        <v/>
      </c>
      <c r="G2542" s="26">
        <f>IF($A2542&lt;=Inputs!$B$13,IF(2&lt;=Inputs!$B$8,IF(Inputs!$B$12&gt;0,MAX(MIN(NORM.INV(RAND(),LOOKUP(Q2542,Inputs!$J$6:$J$9,Inputs!$G$6:$G$9),LOOKUP(Q2542,Inputs!$J$6:$J$9,Inputs!$H$6:$H$9)),Inputs!$B$12),-Inputs!$B$12),NORM.INV(RAND(),LOOKUP(Q2542,Inputs!$J$6:$J$9,Inputs!$G$6:$G$9),LOOKUP(Q2542,Inputs!$J$6:$J$9,Inputs!$H$6:$H$9))),0),"" )</f>
        <v/>
      </c>
      <c r="H2542" s="26">
        <f>IF($A2542&lt;=Inputs!$B$13,IF(3&lt;=Inputs!$B$8,IF(Inputs!$B$12&gt;0,MAX(MIN(NORM.INV(RAND(),LOOKUP(R2542,Inputs!$J$6:$J$9,Inputs!$G$6:$G$9),LOOKUP(R2542,Inputs!$J$6:$J$9,Inputs!$H$6:$H$9)),Inputs!$B$12),-Inputs!$B$12),NORM.INV(RAND(),LOOKUP(R2542,Inputs!$J$6:$J$9,Inputs!$G$6:$G$9),LOOKUP(R2542,Inputs!$J$6:$J$9,Inputs!$H$6:$H$9))),0),"" )</f>
        <v/>
      </c>
      <c r="I2542" s="26">
        <f>IF($A2542&lt;=Inputs!$B$13,IF(4&lt;=Inputs!$B$8,IF(Inputs!$B$12&gt;0,MAX(MIN(NORM.INV(RAND(),LOOKUP(S2542,Inputs!$J$6:$J$9,Inputs!$G$6:$G$9),LOOKUP(S2542,Inputs!$J$6:$J$9,Inputs!$H$6:$H$9)),Inputs!$B$12),-Inputs!$B$12),NORM.INV(RAND(),LOOKUP(S2542,Inputs!$J$6:$J$9,Inputs!$G$6:$G$9),LOOKUP(S2542,Inputs!$J$6:$J$9,Inputs!$H$6:$H$9))),0),"" )</f>
        <v/>
      </c>
      <c r="J2542" s="26">
        <f>IF($A2542&lt;=Inputs!$B$13,IF(5&lt;=Inputs!$B$8,IF(Inputs!$B$12&gt;0,MAX(MIN(NORM.INV(RAND(),LOOKUP(T2542,Inputs!$J$6:$J$9,Inputs!$G$6:$G$9),LOOKUP(T2542,Inputs!$J$6:$J$9,Inputs!$H$6:$H$9)),Inputs!$B$12),-Inputs!$B$12),NORM.INV(RAND(),LOOKUP(T2542,Inputs!$J$6:$J$9,Inputs!$G$6:$G$9),LOOKUP(T2542,Inputs!$J$6:$J$9,Inputs!$H$6:$H$9))),0),"" )</f>
        <v/>
      </c>
      <c r="K2542" s="26">
        <f>IF($A2542&lt;=Inputs!$B$13,IF(6&lt;=Inputs!$B$8,IF(Inputs!$B$12&gt;0,MAX(MIN(NORM.INV(RAND(),LOOKUP(U2542,Inputs!$J$6:$J$9,Inputs!$G$6:$G$9),LOOKUP(U2542,Inputs!$J$6:$J$9,Inputs!$H$6:$H$9)),Inputs!$B$12),-Inputs!$B$12),NORM.INV(RAND(),LOOKUP(U2542,Inputs!$J$6:$J$9,Inputs!$G$6:$G$9),LOOKUP(U2542,Inputs!$J$6:$J$9,Inputs!$H$6:$H$9))),0),"" )</f>
        <v/>
      </c>
      <c r="L2542" s="26">
        <f>IF($A2542&lt;=Inputs!$B$13,IF(7&lt;=Inputs!$B$8,IF(Inputs!$B$12&gt;0,MAX(MIN(NORM.INV(RAND(),LOOKUP(V2542,Inputs!$J$6:$J$9,Inputs!$G$6:$G$9),LOOKUP(V2542,Inputs!$J$6:$J$9,Inputs!$H$6:$H$9)),Inputs!$B$12),-Inputs!$B$12),NORM.INV(RAND(),LOOKUP(V2542,Inputs!$J$6:$J$9,Inputs!$G$6:$G$9),LOOKUP(V2542,Inputs!$J$6:$J$9,Inputs!$H$6:$H$9))),0),"" )</f>
        <v/>
      </c>
      <c r="M2542" s="26">
        <f>IF($A2542&lt;=Inputs!$B$13,IF(8&lt;=Inputs!$B$8,IF(Inputs!$B$12&gt;0,MAX(MIN(NORM.INV(RAND(),LOOKUP(W2542,Inputs!$J$6:$J$9,Inputs!$G$6:$G$9),LOOKUP(W2542,Inputs!$J$6:$J$9,Inputs!$H$6:$H$9)),Inputs!$B$12),-Inputs!$B$12),NORM.INV(RAND(),LOOKUP(W2542,Inputs!$J$6:$J$9,Inputs!$G$6:$G$9),LOOKUP(W2542,Inputs!$J$6:$J$9,Inputs!$H$6:$H$9))),0),"" )</f>
        <v/>
      </c>
      <c r="N2542" s="26">
        <f>IF($A2542&lt;=Inputs!$B$13,IF(9&lt;=Inputs!$B$8,IF(Inputs!$B$12&gt;0,MAX(MIN(NORM.INV(RAND(),LOOKUP(X2542,Inputs!$J$6:$J$9,Inputs!$G$6:$G$9),LOOKUP(X2542,Inputs!$J$6:$J$9,Inputs!$H$6:$H$9)),Inputs!$B$12),-Inputs!$B$12),NORM.INV(RAND(),LOOKUP(X2542,Inputs!$J$6:$J$9,Inputs!$G$6:$G$9),LOOKUP(X2542,Inputs!$J$6:$J$9,Inputs!$H$6:$H$9))),0),"" )</f>
        <v/>
      </c>
      <c r="O2542" s="26">
        <f>IF($A2542&lt;=Inputs!$B$13,IF(10&lt;=Inputs!$B$8,IF(Inputs!$B$12&gt;0,MAX(MIN(NORM.INV(RAND(),LOOKUP(Y2542,Inputs!$J$6:$J$9,Inputs!$G$6:$G$9),LOOKUP(Y2542,Inputs!$J$6:$J$9,Inputs!$H$6:$H$9)),Inputs!$B$12),-Inputs!$B$12),NORM.INV(RAND(),LOOKUP(Y2542,Inputs!$J$6:$J$9,Inputs!$G$6:$G$9),LOOKUP(Y2542,Inputs!$J$6:$J$9,Inputs!$H$6:$H$9))),0),"" )</f>
        <v/>
      </c>
      <c r="P2542" s="31">
        <f>IF($A2542&lt;=Inputs!$B$13,RAND(),"")</f>
        <v/>
      </c>
      <c r="Q2542" s="31">
        <f>IF($A2542&lt;=Inputs!$B$13,RAND(),"")</f>
        <v/>
      </c>
      <c r="R2542" s="31">
        <f>IF($A2542&lt;=Inputs!$B$13,RAND(),"")</f>
        <v/>
      </c>
      <c r="S2542" s="31">
        <f>IF($A2542&lt;=Inputs!$B$13,RAND(),"")</f>
        <v/>
      </c>
      <c r="T2542" s="31">
        <f>IF($A2542&lt;=Inputs!$B$13,RAND(),"")</f>
        <v/>
      </c>
      <c r="U2542" s="31">
        <f>IF($A2542&lt;=Inputs!$B$13,RAND(),"")</f>
        <v/>
      </c>
      <c r="V2542" s="31">
        <f>IF($A2542&lt;=Inputs!$B$13,RAND(),"")</f>
        <v/>
      </c>
      <c r="W2542" s="31">
        <f>IF($A2542&lt;=Inputs!$B$13,RAND(),"")</f>
        <v/>
      </c>
      <c r="X2542" s="31">
        <f>IF($A2542&lt;=Inputs!$B$13,RAND(),"")</f>
        <v/>
      </c>
      <c r="Y2542" s="31">
        <f>IF($A2542&lt;=Inputs!$B$13,RAND(),"")</f>
        <v/>
      </c>
    </row>
    <row r="2543">
      <c r="A2543" t="n">
        <v>2538</v>
      </c>
      <c r="B2543" s="26">
        <f>IF($A2543&lt;=Inputs!$B$13,IF(Inputs!$B$8&gt;0,SUM(F2543:O2543)/Inputs!$B$8,0),"")</f>
        <v/>
      </c>
      <c r="C2543" s="27">
        <f>IF($A2543&lt;=Inputs!$B$13,B2543/100,"")</f>
        <v/>
      </c>
      <c r="D2543" s="28">
        <f>IF($A2543&lt;=Inputs!$B$13,C2543*Inputs!$B$7,"")</f>
        <v/>
      </c>
      <c r="E2543" s="29">
        <f>IF($A2543&lt;=Inputs!$B$13,IF(D2543&gt;0,1,0),"")</f>
        <v/>
      </c>
      <c r="F2543" s="26">
        <f>IF($A2543&lt;=Inputs!$B$13,IF(1&lt;=Inputs!$B$8,IF(Inputs!$B$12&gt;0,MAX(MIN(NORM.INV(RAND(),LOOKUP(P2543,Inputs!$J$6:$J$9,Inputs!$G$6:$G$9),LOOKUP(P2543,Inputs!$J$6:$J$9,Inputs!$H$6:$H$9)),Inputs!$B$12),-Inputs!$B$12),NORM.INV(RAND(),LOOKUP(P2543,Inputs!$J$6:$J$9,Inputs!$G$6:$G$9),LOOKUP(P2543,Inputs!$J$6:$J$9,Inputs!$H$6:$H$9))),0),"" )</f>
        <v/>
      </c>
      <c r="G2543" s="26">
        <f>IF($A2543&lt;=Inputs!$B$13,IF(2&lt;=Inputs!$B$8,IF(Inputs!$B$12&gt;0,MAX(MIN(NORM.INV(RAND(),LOOKUP(Q2543,Inputs!$J$6:$J$9,Inputs!$G$6:$G$9),LOOKUP(Q2543,Inputs!$J$6:$J$9,Inputs!$H$6:$H$9)),Inputs!$B$12),-Inputs!$B$12),NORM.INV(RAND(),LOOKUP(Q2543,Inputs!$J$6:$J$9,Inputs!$G$6:$G$9),LOOKUP(Q2543,Inputs!$J$6:$J$9,Inputs!$H$6:$H$9))),0),"" )</f>
        <v/>
      </c>
      <c r="H2543" s="26">
        <f>IF($A2543&lt;=Inputs!$B$13,IF(3&lt;=Inputs!$B$8,IF(Inputs!$B$12&gt;0,MAX(MIN(NORM.INV(RAND(),LOOKUP(R2543,Inputs!$J$6:$J$9,Inputs!$G$6:$G$9),LOOKUP(R2543,Inputs!$J$6:$J$9,Inputs!$H$6:$H$9)),Inputs!$B$12),-Inputs!$B$12),NORM.INV(RAND(),LOOKUP(R2543,Inputs!$J$6:$J$9,Inputs!$G$6:$G$9),LOOKUP(R2543,Inputs!$J$6:$J$9,Inputs!$H$6:$H$9))),0),"" )</f>
        <v/>
      </c>
      <c r="I2543" s="26">
        <f>IF($A2543&lt;=Inputs!$B$13,IF(4&lt;=Inputs!$B$8,IF(Inputs!$B$12&gt;0,MAX(MIN(NORM.INV(RAND(),LOOKUP(S2543,Inputs!$J$6:$J$9,Inputs!$G$6:$G$9),LOOKUP(S2543,Inputs!$J$6:$J$9,Inputs!$H$6:$H$9)),Inputs!$B$12),-Inputs!$B$12),NORM.INV(RAND(),LOOKUP(S2543,Inputs!$J$6:$J$9,Inputs!$G$6:$G$9),LOOKUP(S2543,Inputs!$J$6:$J$9,Inputs!$H$6:$H$9))),0),"" )</f>
        <v/>
      </c>
      <c r="J2543" s="26">
        <f>IF($A2543&lt;=Inputs!$B$13,IF(5&lt;=Inputs!$B$8,IF(Inputs!$B$12&gt;0,MAX(MIN(NORM.INV(RAND(),LOOKUP(T2543,Inputs!$J$6:$J$9,Inputs!$G$6:$G$9),LOOKUP(T2543,Inputs!$J$6:$J$9,Inputs!$H$6:$H$9)),Inputs!$B$12),-Inputs!$B$12),NORM.INV(RAND(),LOOKUP(T2543,Inputs!$J$6:$J$9,Inputs!$G$6:$G$9),LOOKUP(T2543,Inputs!$J$6:$J$9,Inputs!$H$6:$H$9))),0),"" )</f>
        <v/>
      </c>
      <c r="K2543" s="26">
        <f>IF($A2543&lt;=Inputs!$B$13,IF(6&lt;=Inputs!$B$8,IF(Inputs!$B$12&gt;0,MAX(MIN(NORM.INV(RAND(),LOOKUP(U2543,Inputs!$J$6:$J$9,Inputs!$G$6:$G$9),LOOKUP(U2543,Inputs!$J$6:$J$9,Inputs!$H$6:$H$9)),Inputs!$B$12),-Inputs!$B$12),NORM.INV(RAND(),LOOKUP(U2543,Inputs!$J$6:$J$9,Inputs!$G$6:$G$9),LOOKUP(U2543,Inputs!$J$6:$J$9,Inputs!$H$6:$H$9))),0),"" )</f>
        <v/>
      </c>
      <c r="L2543" s="26">
        <f>IF($A2543&lt;=Inputs!$B$13,IF(7&lt;=Inputs!$B$8,IF(Inputs!$B$12&gt;0,MAX(MIN(NORM.INV(RAND(),LOOKUP(V2543,Inputs!$J$6:$J$9,Inputs!$G$6:$G$9),LOOKUP(V2543,Inputs!$J$6:$J$9,Inputs!$H$6:$H$9)),Inputs!$B$12),-Inputs!$B$12),NORM.INV(RAND(),LOOKUP(V2543,Inputs!$J$6:$J$9,Inputs!$G$6:$G$9),LOOKUP(V2543,Inputs!$J$6:$J$9,Inputs!$H$6:$H$9))),0),"" )</f>
        <v/>
      </c>
      <c r="M2543" s="26">
        <f>IF($A2543&lt;=Inputs!$B$13,IF(8&lt;=Inputs!$B$8,IF(Inputs!$B$12&gt;0,MAX(MIN(NORM.INV(RAND(),LOOKUP(W2543,Inputs!$J$6:$J$9,Inputs!$G$6:$G$9),LOOKUP(W2543,Inputs!$J$6:$J$9,Inputs!$H$6:$H$9)),Inputs!$B$12),-Inputs!$B$12),NORM.INV(RAND(),LOOKUP(W2543,Inputs!$J$6:$J$9,Inputs!$G$6:$G$9),LOOKUP(W2543,Inputs!$J$6:$J$9,Inputs!$H$6:$H$9))),0),"" )</f>
        <v/>
      </c>
      <c r="N2543" s="26">
        <f>IF($A2543&lt;=Inputs!$B$13,IF(9&lt;=Inputs!$B$8,IF(Inputs!$B$12&gt;0,MAX(MIN(NORM.INV(RAND(),LOOKUP(X2543,Inputs!$J$6:$J$9,Inputs!$G$6:$G$9),LOOKUP(X2543,Inputs!$J$6:$J$9,Inputs!$H$6:$H$9)),Inputs!$B$12),-Inputs!$B$12),NORM.INV(RAND(),LOOKUP(X2543,Inputs!$J$6:$J$9,Inputs!$G$6:$G$9),LOOKUP(X2543,Inputs!$J$6:$J$9,Inputs!$H$6:$H$9))),0),"" )</f>
        <v/>
      </c>
      <c r="O2543" s="26">
        <f>IF($A2543&lt;=Inputs!$B$13,IF(10&lt;=Inputs!$B$8,IF(Inputs!$B$12&gt;0,MAX(MIN(NORM.INV(RAND(),LOOKUP(Y2543,Inputs!$J$6:$J$9,Inputs!$G$6:$G$9),LOOKUP(Y2543,Inputs!$J$6:$J$9,Inputs!$H$6:$H$9)),Inputs!$B$12),-Inputs!$B$12),NORM.INV(RAND(),LOOKUP(Y2543,Inputs!$J$6:$J$9,Inputs!$G$6:$G$9),LOOKUP(Y2543,Inputs!$J$6:$J$9,Inputs!$H$6:$H$9))),0),"" )</f>
        <v/>
      </c>
      <c r="P2543" s="31">
        <f>IF($A2543&lt;=Inputs!$B$13,RAND(),"")</f>
        <v/>
      </c>
      <c r="Q2543" s="31">
        <f>IF($A2543&lt;=Inputs!$B$13,RAND(),"")</f>
        <v/>
      </c>
      <c r="R2543" s="31">
        <f>IF($A2543&lt;=Inputs!$B$13,RAND(),"")</f>
        <v/>
      </c>
      <c r="S2543" s="31">
        <f>IF($A2543&lt;=Inputs!$B$13,RAND(),"")</f>
        <v/>
      </c>
      <c r="T2543" s="31">
        <f>IF($A2543&lt;=Inputs!$B$13,RAND(),"")</f>
        <v/>
      </c>
      <c r="U2543" s="31">
        <f>IF($A2543&lt;=Inputs!$B$13,RAND(),"")</f>
        <v/>
      </c>
      <c r="V2543" s="31">
        <f>IF($A2543&lt;=Inputs!$B$13,RAND(),"")</f>
        <v/>
      </c>
      <c r="W2543" s="31">
        <f>IF($A2543&lt;=Inputs!$B$13,RAND(),"")</f>
        <v/>
      </c>
      <c r="X2543" s="31">
        <f>IF($A2543&lt;=Inputs!$B$13,RAND(),"")</f>
        <v/>
      </c>
      <c r="Y2543" s="31">
        <f>IF($A2543&lt;=Inputs!$B$13,RAND(),"")</f>
        <v/>
      </c>
    </row>
    <row r="2544">
      <c r="A2544" t="n">
        <v>2539</v>
      </c>
      <c r="B2544" s="26">
        <f>IF($A2544&lt;=Inputs!$B$13,IF(Inputs!$B$8&gt;0,SUM(F2544:O2544)/Inputs!$B$8,0),"")</f>
        <v/>
      </c>
      <c r="C2544" s="27">
        <f>IF($A2544&lt;=Inputs!$B$13,B2544/100,"")</f>
        <v/>
      </c>
      <c r="D2544" s="28">
        <f>IF($A2544&lt;=Inputs!$B$13,C2544*Inputs!$B$7,"")</f>
        <v/>
      </c>
      <c r="E2544" s="29">
        <f>IF($A2544&lt;=Inputs!$B$13,IF(D2544&gt;0,1,0),"")</f>
        <v/>
      </c>
      <c r="F2544" s="26">
        <f>IF($A2544&lt;=Inputs!$B$13,IF(1&lt;=Inputs!$B$8,IF(Inputs!$B$12&gt;0,MAX(MIN(NORM.INV(RAND(),LOOKUP(P2544,Inputs!$J$6:$J$9,Inputs!$G$6:$G$9),LOOKUP(P2544,Inputs!$J$6:$J$9,Inputs!$H$6:$H$9)),Inputs!$B$12),-Inputs!$B$12),NORM.INV(RAND(),LOOKUP(P2544,Inputs!$J$6:$J$9,Inputs!$G$6:$G$9),LOOKUP(P2544,Inputs!$J$6:$J$9,Inputs!$H$6:$H$9))),0),"" )</f>
        <v/>
      </c>
      <c r="G2544" s="26">
        <f>IF($A2544&lt;=Inputs!$B$13,IF(2&lt;=Inputs!$B$8,IF(Inputs!$B$12&gt;0,MAX(MIN(NORM.INV(RAND(),LOOKUP(Q2544,Inputs!$J$6:$J$9,Inputs!$G$6:$G$9),LOOKUP(Q2544,Inputs!$J$6:$J$9,Inputs!$H$6:$H$9)),Inputs!$B$12),-Inputs!$B$12),NORM.INV(RAND(),LOOKUP(Q2544,Inputs!$J$6:$J$9,Inputs!$G$6:$G$9),LOOKUP(Q2544,Inputs!$J$6:$J$9,Inputs!$H$6:$H$9))),0),"" )</f>
        <v/>
      </c>
      <c r="H2544" s="26">
        <f>IF($A2544&lt;=Inputs!$B$13,IF(3&lt;=Inputs!$B$8,IF(Inputs!$B$12&gt;0,MAX(MIN(NORM.INV(RAND(),LOOKUP(R2544,Inputs!$J$6:$J$9,Inputs!$G$6:$G$9),LOOKUP(R2544,Inputs!$J$6:$J$9,Inputs!$H$6:$H$9)),Inputs!$B$12),-Inputs!$B$12),NORM.INV(RAND(),LOOKUP(R2544,Inputs!$J$6:$J$9,Inputs!$G$6:$G$9),LOOKUP(R2544,Inputs!$J$6:$J$9,Inputs!$H$6:$H$9))),0),"" )</f>
        <v/>
      </c>
      <c r="I2544" s="26">
        <f>IF($A2544&lt;=Inputs!$B$13,IF(4&lt;=Inputs!$B$8,IF(Inputs!$B$12&gt;0,MAX(MIN(NORM.INV(RAND(),LOOKUP(S2544,Inputs!$J$6:$J$9,Inputs!$G$6:$G$9),LOOKUP(S2544,Inputs!$J$6:$J$9,Inputs!$H$6:$H$9)),Inputs!$B$12),-Inputs!$B$12),NORM.INV(RAND(),LOOKUP(S2544,Inputs!$J$6:$J$9,Inputs!$G$6:$G$9),LOOKUP(S2544,Inputs!$J$6:$J$9,Inputs!$H$6:$H$9))),0),"" )</f>
        <v/>
      </c>
      <c r="J2544" s="26">
        <f>IF($A2544&lt;=Inputs!$B$13,IF(5&lt;=Inputs!$B$8,IF(Inputs!$B$12&gt;0,MAX(MIN(NORM.INV(RAND(),LOOKUP(T2544,Inputs!$J$6:$J$9,Inputs!$G$6:$G$9),LOOKUP(T2544,Inputs!$J$6:$J$9,Inputs!$H$6:$H$9)),Inputs!$B$12),-Inputs!$B$12),NORM.INV(RAND(),LOOKUP(T2544,Inputs!$J$6:$J$9,Inputs!$G$6:$G$9),LOOKUP(T2544,Inputs!$J$6:$J$9,Inputs!$H$6:$H$9))),0),"" )</f>
        <v/>
      </c>
      <c r="K2544" s="26">
        <f>IF($A2544&lt;=Inputs!$B$13,IF(6&lt;=Inputs!$B$8,IF(Inputs!$B$12&gt;0,MAX(MIN(NORM.INV(RAND(),LOOKUP(U2544,Inputs!$J$6:$J$9,Inputs!$G$6:$G$9),LOOKUP(U2544,Inputs!$J$6:$J$9,Inputs!$H$6:$H$9)),Inputs!$B$12),-Inputs!$B$12),NORM.INV(RAND(),LOOKUP(U2544,Inputs!$J$6:$J$9,Inputs!$G$6:$G$9),LOOKUP(U2544,Inputs!$J$6:$J$9,Inputs!$H$6:$H$9))),0),"" )</f>
        <v/>
      </c>
      <c r="L2544" s="26">
        <f>IF($A2544&lt;=Inputs!$B$13,IF(7&lt;=Inputs!$B$8,IF(Inputs!$B$12&gt;0,MAX(MIN(NORM.INV(RAND(),LOOKUP(V2544,Inputs!$J$6:$J$9,Inputs!$G$6:$G$9),LOOKUP(V2544,Inputs!$J$6:$J$9,Inputs!$H$6:$H$9)),Inputs!$B$12),-Inputs!$B$12),NORM.INV(RAND(),LOOKUP(V2544,Inputs!$J$6:$J$9,Inputs!$G$6:$G$9),LOOKUP(V2544,Inputs!$J$6:$J$9,Inputs!$H$6:$H$9))),0),"" )</f>
        <v/>
      </c>
      <c r="M2544" s="26">
        <f>IF($A2544&lt;=Inputs!$B$13,IF(8&lt;=Inputs!$B$8,IF(Inputs!$B$12&gt;0,MAX(MIN(NORM.INV(RAND(),LOOKUP(W2544,Inputs!$J$6:$J$9,Inputs!$G$6:$G$9),LOOKUP(W2544,Inputs!$J$6:$J$9,Inputs!$H$6:$H$9)),Inputs!$B$12),-Inputs!$B$12),NORM.INV(RAND(),LOOKUP(W2544,Inputs!$J$6:$J$9,Inputs!$G$6:$G$9),LOOKUP(W2544,Inputs!$J$6:$J$9,Inputs!$H$6:$H$9))),0),"" )</f>
        <v/>
      </c>
      <c r="N2544" s="26">
        <f>IF($A2544&lt;=Inputs!$B$13,IF(9&lt;=Inputs!$B$8,IF(Inputs!$B$12&gt;0,MAX(MIN(NORM.INV(RAND(),LOOKUP(X2544,Inputs!$J$6:$J$9,Inputs!$G$6:$G$9),LOOKUP(X2544,Inputs!$J$6:$J$9,Inputs!$H$6:$H$9)),Inputs!$B$12),-Inputs!$B$12),NORM.INV(RAND(),LOOKUP(X2544,Inputs!$J$6:$J$9,Inputs!$G$6:$G$9),LOOKUP(X2544,Inputs!$J$6:$J$9,Inputs!$H$6:$H$9))),0),"" )</f>
        <v/>
      </c>
      <c r="O2544" s="26">
        <f>IF($A2544&lt;=Inputs!$B$13,IF(10&lt;=Inputs!$B$8,IF(Inputs!$B$12&gt;0,MAX(MIN(NORM.INV(RAND(),LOOKUP(Y2544,Inputs!$J$6:$J$9,Inputs!$G$6:$G$9),LOOKUP(Y2544,Inputs!$J$6:$J$9,Inputs!$H$6:$H$9)),Inputs!$B$12),-Inputs!$B$12),NORM.INV(RAND(),LOOKUP(Y2544,Inputs!$J$6:$J$9,Inputs!$G$6:$G$9),LOOKUP(Y2544,Inputs!$J$6:$J$9,Inputs!$H$6:$H$9))),0),"" )</f>
        <v/>
      </c>
      <c r="P2544" s="31">
        <f>IF($A2544&lt;=Inputs!$B$13,RAND(),"")</f>
        <v/>
      </c>
      <c r="Q2544" s="31">
        <f>IF($A2544&lt;=Inputs!$B$13,RAND(),"")</f>
        <v/>
      </c>
      <c r="R2544" s="31">
        <f>IF($A2544&lt;=Inputs!$B$13,RAND(),"")</f>
        <v/>
      </c>
      <c r="S2544" s="31">
        <f>IF($A2544&lt;=Inputs!$B$13,RAND(),"")</f>
        <v/>
      </c>
      <c r="T2544" s="31">
        <f>IF($A2544&lt;=Inputs!$B$13,RAND(),"")</f>
        <v/>
      </c>
      <c r="U2544" s="31">
        <f>IF($A2544&lt;=Inputs!$B$13,RAND(),"")</f>
        <v/>
      </c>
      <c r="V2544" s="31">
        <f>IF($A2544&lt;=Inputs!$B$13,RAND(),"")</f>
        <v/>
      </c>
      <c r="W2544" s="31">
        <f>IF($A2544&lt;=Inputs!$B$13,RAND(),"")</f>
        <v/>
      </c>
      <c r="X2544" s="31">
        <f>IF($A2544&lt;=Inputs!$B$13,RAND(),"")</f>
        <v/>
      </c>
      <c r="Y2544" s="31">
        <f>IF($A2544&lt;=Inputs!$B$13,RAND(),"")</f>
        <v/>
      </c>
    </row>
    <row r="2545">
      <c r="A2545" t="n">
        <v>2540</v>
      </c>
      <c r="B2545" s="26">
        <f>IF($A2545&lt;=Inputs!$B$13,IF(Inputs!$B$8&gt;0,SUM(F2545:O2545)/Inputs!$B$8,0),"")</f>
        <v/>
      </c>
      <c r="C2545" s="27">
        <f>IF($A2545&lt;=Inputs!$B$13,B2545/100,"")</f>
        <v/>
      </c>
      <c r="D2545" s="28">
        <f>IF($A2545&lt;=Inputs!$B$13,C2545*Inputs!$B$7,"")</f>
        <v/>
      </c>
      <c r="E2545" s="29">
        <f>IF($A2545&lt;=Inputs!$B$13,IF(D2545&gt;0,1,0),"")</f>
        <v/>
      </c>
      <c r="F2545" s="26">
        <f>IF($A2545&lt;=Inputs!$B$13,IF(1&lt;=Inputs!$B$8,IF(Inputs!$B$12&gt;0,MAX(MIN(NORM.INV(RAND(),LOOKUP(P2545,Inputs!$J$6:$J$9,Inputs!$G$6:$G$9),LOOKUP(P2545,Inputs!$J$6:$J$9,Inputs!$H$6:$H$9)),Inputs!$B$12),-Inputs!$B$12),NORM.INV(RAND(),LOOKUP(P2545,Inputs!$J$6:$J$9,Inputs!$G$6:$G$9),LOOKUP(P2545,Inputs!$J$6:$J$9,Inputs!$H$6:$H$9))),0),"" )</f>
        <v/>
      </c>
      <c r="G2545" s="26">
        <f>IF($A2545&lt;=Inputs!$B$13,IF(2&lt;=Inputs!$B$8,IF(Inputs!$B$12&gt;0,MAX(MIN(NORM.INV(RAND(),LOOKUP(Q2545,Inputs!$J$6:$J$9,Inputs!$G$6:$G$9),LOOKUP(Q2545,Inputs!$J$6:$J$9,Inputs!$H$6:$H$9)),Inputs!$B$12),-Inputs!$B$12),NORM.INV(RAND(),LOOKUP(Q2545,Inputs!$J$6:$J$9,Inputs!$G$6:$G$9),LOOKUP(Q2545,Inputs!$J$6:$J$9,Inputs!$H$6:$H$9))),0),"" )</f>
        <v/>
      </c>
      <c r="H2545" s="26">
        <f>IF($A2545&lt;=Inputs!$B$13,IF(3&lt;=Inputs!$B$8,IF(Inputs!$B$12&gt;0,MAX(MIN(NORM.INV(RAND(),LOOKUP(R2545,Inputs!$J$6:$J$9,Inputs!$G$6:$G$9),LOOKUP(R2545,Inputs!$J$6:$J$9,Inputs!$H$6:$H$9)),Inputs!$B$12),-Inputs!$B$12),NORM.INV(RAND(),LOOKUP(R2545,Inputs!$J$6:$J$9,Inputs!$G$6:$G$9),LOOKUP(R2545,Inputs!$J$6:$J$9,Inputs!$H$6:$H$9))),0),"" )</f>
        <v/>
      </c>
      <c r="I2545" s="26">
        <f>IF($A2545&lt;=Inputs!$B$13,IF(4&lt;=Inputs!$B$8,IF(Inputs!$B$12&gt;0,MAX(MIN(NORM.INV(RAND(),LOOKUP(S2545,Inputs!$J$6:$J$9,Inputs!$G$6:$G$9),LOOKUP(S2545,Inputs!$J$6:$J$9,Inputs!$H$6:$H$9)),Inputs!$B$12),-Inputs!$B$12),NORM.INV(RAND(),LOOKUP(S2545,Inputs!$J$6:$J$9,Inputs!$G$6:$G$9),LOOKUP(S2545,Inputs!$J$6:$J$9,Inputs!$H$6:$H$9))),0),"" )</f>
        <v/>
      </c>
      <c r="J2545" s="26">
        <f>IF($A2545&lt;=Inputs!$B$13,IF(5&lt;=Inputs!$B$8,IF(Inputs!$B$12&gt;0,MAX(MIN(NORM.INV(RAND(),LOOKUP(T2545,Inputs!$J$6:$J$9,Inputs!$G$6:$G$9),LOOKUP(T2545,Inputs!$J$6:$J$9,Inputs!$H$6:$H$9)),Inputs!$B$12),-Inputs!$B$12),NORM.INV(RAND(),LOOKUP(T2545,Inputs!$J$6:$J$9,Inputs!$G$6:$G$9),LOOKUP(T2545,Inputs!$J$6:$J$9,Inputs!$H$6:$H$9))),0),"" )</f>
        <v/>
      </c>
      <c r="K2545" s="26">
        <f>IF($A2545&lt;=Inputs!$B$13,IF(6&lt;=Inputs!$B$8,IF(Inputs!$B$12&gt;0,MAX(MIN(NORM.INV(RAND(),LOOKUP(U2545,Inputs!$J$6:$J$9,Inputs!$G$6:$G$9),LOOKUP(U2545,Inputs!$J$6:$J$9,Inputs!$H$6:$H$9)),Inputs!$B$12),-Inputs!$B$12),NORM.INV(RAND(),LOOKUP(U2545,Inputs!$J$6:$J$9,Inputs!$G$6:$G$9),LOOKUP(U2545,Inputs!$J$6:$J$9,Inputs!$H$6:$H$9))),0),"" )</f>
        <v/>
      </c>
      <c r="L2545" s="26">
        <f>IF($A2545&lt;=Inputs!$B$13,IF(7&lt;=Inputs!$B$8,IF(Inputs!$B$12&gt;0,MAX(MIN(NORM.INV(RAND(),LOOKUP(V2545,Inputs!$J$6:$J$9,Inputs!$G$6:$G$9),LOOKUP(V2545,Inputs!$J$6:$J$9,Inputs!$H$6:$H$9)),Inputs!$B$12),-Inputs!$B$12),NORM.INV(RAND(),LOOKUP(V2545,Inputs!$J$6:$J$9,Inputs!$G$6:$G$9),LOOKUP(V2545,Inputs!$J$6:$J$9,Inputs!$H$6:$H$9))),0),"" )</f>
        <v/>
      </c>
      <c r="M2545" s="26">
        <f>IF($A2545&lt;=Inputs!$B$13,IF(8&lt;=Inputs!$B$8,IF(Inputs!$B$12&gt;0,MAX(MIN(NORM.INV(RAND(),LOOKUP(W2545,Inputs!$J$6:$J$9,Inputs!$G$6:$G$9),LOOKUP(W2545,Inputs!$J$6:$J$9,Inputs!$H$6:$H$9)),Inputs!$B$12),-Inputs!$B$12),NORM.INV(RAND(),LOOKUP(W2545,Inputs!$J$6:$J$9,Inputs!$G$6:$G$9),LOOKUP(W2545,Inputs!$J$6:$J$9,Inputs!$H$6:$H$9))),0),"" )</f>
        <v/>
      </c>
      <c r="N2545" s="26">
        <f>IF($A2545&lt;=Inputs!$B$13,IF(9&lt;=Inputs!$B$8,IF(Inputs!$B$12&gt;0,MAX(MIN(NORM.INV(RAND(),LOOKUP(X2545,Inputs!$J$6:$J$9,Inputs!$G$6:$G$9),LOOKUP(X2545,Inputs!$J$6:$J$9,Inputs!$H$6:$H$9)),Inputs!$B$12),-Inputs!$B$12),NORM.INV(RAND(),LOOKUP(X2545,Inputs!$J$6:$J$9,Inputs!$G$6:$G$9),LOOKUP(X2545,Inputs!$J$6:$J$9,Inputs!$H$6:$H$9))),0),"" )</f>
        <v/>
      </c>
      <c r="O2545" s="26">
        <f>IF($A2545&lt;=Inputs!$B$13,IF(10&lt;=Inputs!$B$8,IF(Inputs!$B$12&gt;0,MAX(MIN(NORM.INV(RAND(),LOOKUP(Y2545,Inputs!$J$6:$J$9,Inputs!$G$6:$G$9),LOOKUP(Y2545,Inputs!$J$6:$J$9,Inputs!$H$6:$H$9)),Inputs!$B$12),-Inputs!$B$12),NORM.INV(RAND(),LOOKUP(Y2545,Inputs!$J$6:$J$9,Inputs!$G$6:$G$9),LOOKUP(Y2545,Inputs!$J$6:$J$9,Inputs!$H$6:$H$9))),0),"" )</f>
        <v/>
      </c>
      <c r="P2545" s="31">
        <f>IF($A2545&lt;=Inputs!$B$13,RAND(),"")</f>
        <v/>
      </c>
      <c r="Q2545" s="31">
        <f>IF($A2545&lt;=Inputs!$B$13,RAND(),"")</f>
        <v/>
      </c>
      <c r="R2545" s="31">
        <f>IF($A2545&lt;=Inputs!$B$13,RAND(),"")</f>
        <v/>
      </c>
      <c r="S2545" s="31">
        <f>IF($A2545&lt;=Inputs!$B$13,RAND(),"")</f>
        <v/>
      </c>
      <c r="T2545" s="31">
        <f>IF($A2545&lt;=Inputs!$B$13,RAND(),"")</f>
        <v/>
      </c>
      <c r="U2545" s="31">
        <f>IF($A2545&lt;=Inputs!$B$13,RAND(),"")</f>
        <v/>
      </c>
      <c r="V2545" s="31">
        <f>IF($A2545&lt;=Inputs!$B$13,RAND(),"")</f>
        <v/>
      </c>
      <c r="W2545" s="31">
        <f>IF($A2545&lt;=Inputs!$B$13,RAND(),"")</f>
        <v/>
      </c>
      <c r="X2545" s="31">
        <f>IF($A2545&lt;=Inputs!$B$13,RAND(),"")</f>
        <v/>
      </c>
      <c r="Y2545" s="31">
        <f>IF($A2545&lt;=Inputs!$B$13,RAND(),"")</f>
        <v/>
      </c>
    </row>
    <row r="2546">
      <c r="A2546" t="n">
        <v>2541</v>
      </c>
      <c r="B2546" s="26">
        <f>IF($A2546&lt;=Inputs!$B$13,IF(Inputs!$B$8&gt;0,SUM(F2546:O2546)/Inputs!$B$8,0),"")</f>
        <v/>
      </c>
      <c r="C2546" s="27">
        <f>IF($A2546&lt;=Inputs!$B$13,B2546/100,"")</f>
        <v/>
      </c>
      <c r="D2546" s="28">
        <f>IF($A2546&lt;=Inputs!$B$13,C2546*Inputs!$B$7,"")</f>
        <v/>
      </c>
      <c r="E2546" s="29">
        <f>IF($A2546&lt;=Inputs!$B$13,IF(D2546&gt;0,1,0),"")</f>
        <v/>
      </c>
      <c r="F2546" s="26">
        <f>IF($A2546&lt;=Inputs!$B$13,IF(1&lt;=Inputs!$B$8,IF(Inputs!$B$12&gt;0,MAX(MIN(NORM.INV(RAND(),LOOKUP(P2546,Inputs!$J$6:$J$9,Inputs!$G$6:$G$9),LOOKUP(P2546,Inputs!$J$6:$J$9,Inputs!$H$6:$H$9)),Inputs!$B$12),-Inputs!$B$12),NORM.INV(RAND(),LOOKUP(P2546,Inputs!$J$6:$J$9,Inputs!$G$6:$G$9),LOOKUP(P2546,Inputs!$J$6:$J$9,Inputs!$H$6:$H$9))),0),"" )</f>
        <v/>
      </c>
      <c r="G2546" s="26">
        <f>IF($A2546&lt;=Inputs!$B$13,IF(2&lt;=Inputs!$B$8,IF(Inputs!$B$12&gt;0,MAX(MIN(NORM.INV(RAND(),LOOKUP(Q2546,Inputs!$J$6:$J$9,Inputs!$G$6:$G$9),LOOKUP(Q2546,Inputs!$J$6:$J$9,Inputs!$H$6:$H$9)),Inputs!$B$12),-Inputs!$B$12),NORM.INV(RAND(),LOOKUP(Q2546,Inputs!$J$6:$J$9,Inputs!$G$6:$G$9),LOOKUP(Q2546,Inputs!$J$6:$J$9,Inputs!$H$6:$H$9))),0),"" )</f>
        <v/>
      </c>
      <c r="H2546" s="26">
        <f>IF($A2546&lt;=Inputs!$B$13,IF(3&lt;=Inputs!$B$8,IF(Inputs!$B$12&gt;0,MAX(MIN(NORM.INV(RAND(),LOOKUP(R2546,Inputs!$J$6:$J$9,Inputs!$G$6:$G$9),LOOKUP(R2546,Inputs!$J$6:$J$9,Inputs!$H$6:$H$9)),Inputs!$B$12),-Inputs!$B$12),NORM.INV(RAND(),LOOKUP(R2546,Inputs!$J$6:$J$9,Inputs!$G$6:$G$9),LOOKUP(R2546,Inputs!$J$6:$J$9,Inputs!$H$6:$H$9))),0),"" )</f>
        <v/>
      </c>
      <c r="I2546" s="26">
        <f>IF($A2546&lt;=Inputs!$B$13,IF(4&lt;=Inputs!$B$8,IF(Inputs!$B$12&gt;0,MAX(MIN(NORM.INV(RAND(),LOOKUP(S2546,Inputs!$J$6:$J$9,Inputs!$G$6:$G$9),LOOKUP(S2546,Inputs!$J$6:$J$9,Inputs!$H$6:$H$9)),Inputs!$B$12),-Inputs!$B$12),NORM.INV(RAND(),LOOKUP(S2546,Inputs!$J$6:$J$9,Inputs!$G$6:$G$9),LOOKUP(S2546,Inputs!$J$6:$J$9,Inputs!$H$6:$H$9))),0),"" )</f>
        <v/>
      </c>
      <c r="J2546" s="26">
        <f>IF($A2546&lt;=Inputs!$B$13,IF(5&lt;=Inputs!$B$8,IF(Inputs!$B$12&gt;0,MAX(MIN(NORM.INV(RAND(),LOOKUP(T2546,Inputs!$J$6:$J$9,Inputs!$G$6:$G$9),LOOKUP(T2546,Inputs!$J$6:$J$9,Inputs!$H$6:$H$9)),Inputs!$B$12),-Inputs!$B$12),NORM.INV(RAND(),LOOKUP(T2546,Inputs!$J$6:$J$9,Inputs!$G$6:$G$9),LOOKUP(T2546,Inputs!$J$6:$J$9,Inputs!$H$6:$H$9))),0),"" )</f>
        <v/>
      </c>
      <c r="K2546" s="26">
        <f>IF($A2546&lt;=Inputs!$B$13,IF(6&lt;=Inputs!$B$8,IF(Inputs!$B$12&gt;0,MAX(MIN(NORM.INV(RAND(),LOOKUP(U2546,Inputs!$J$6:$J$9,Inputs!$G$6:$G$9),LOOKUP(U2546,Inputs!$J$6:$J$9,Inputs!$H$6:$H$9)),Inputs!$B$12),-Inputs!$B$12),NORM.INV(RAND(),LOOKUP(U2546,Inputs!$J$6:$J$9,Inputs!$G$6:$G$9),LOOKUP(U2546,Inputs!$J$6:$J$9,Inputs!$H$6:$H$9))),0),"" )</f>
        <v/>
      </c>
      <c r="L2546" s="26">
        <f>IF($A2546&lt;=Inputs!$B$13,IF(7&lt;=Inputs!$B$8,IF(Inputs!$B$12&gt;0,MAX(MIN(NORM.INV(RAND(),LOOKUP(V2546,Inputs!$J$6:$J$9,Inputs!$G$6:$G$9),LOOKUP(V2546,Inputs!$J$6:$J$9,Inputs!$H$6:$H$9)),Inputs!$B$12),-Inputs!$B$12),NORM.INV(RAND(),LOOKUP(V2546,Inputs!$J$6:$J$9,Inputs!$G$6:$G$9),LOOKUP(V2546,Inputs!$J$6:$J$9,Inputs!$H$6:$H$9))),0),"" )</f>
        <v/>
      </c>
      <c r="M2546" s="26">
        <f>IF($A2546&lt;=Inputs!$B$13,IF(8&lt;=Inputs!$B$8,IF(Inputs!$B$12&gt;0,MAX(MIN(NORM.INV(RAND(),LOOKUP(W2546,Inputs!$J$6:$J$9,Inputs!$G$6:$G$9),LOOKUP(W2546,Inputs!$J$6:$J$9,Inputs!$H$6:$H$9)),Inputs!$B$12),-Inputs!$B$12),NORM.INV(RAND(),LOOKUP(W2546,Inputs!$J$6:$J$9,Inputs!$G$6:$G$9),LOOKUP(W2546,Inputs!$J$6:$J$9,Inputs!$H$6:$H$9))),0),"" )</f>
        <v/>
      </c>
      <c r="N2546" s="26">
        <f>IF($A2546&lt;=Inputs!$B$13,IF(9&lt;=Inputs!$B$8,IF(Inputs!$B$12&gt;0,MAX(MIN(NORM.INV(RAND(),LOOKUP(X2546,Inputs!$J$6:$J$9,Inputs!$G$6:$G$9),LOOKUP(X2546,Inputs!$J$6:$J$9,Inputs!$H$6:$H$9)),Inputs!$B$12),-Inputs!$B$12),NORM.INV(RAND(),LOOKUP(X2546,Inputs!$J$6:$J$9,Inputs!$G$6:$G$9),LOOKUP(X2546,Inputs!$J$6:$J$9,Inputs!$H$6:$H$9))),0),"" )</f>
        <v/>
      </c>
      <c r="O2546" s="26">
        <f>IF($A2546&lt;=Inputs!$B$13,IF(10&lt;=Inputs!$B$8,IF(Inputs!$B$12&gt;0,MAX(MIN(NORM.INV(RAND(),LOOKUP(Y2546,Inputs!$J$6:$J$9,Inputs!$G$6:$G$9),LOOKUP(Y2546,Inputs!$J$6:$J$9,Inputs!$H$6:$H$9)),Inputs!$B$12),-Inputs!$B$12),NORM.INV(RAND(),LOOKUP(Y2546,Inputs!$J$6:$J$9,Inputs!$G$6:$G$9),LOOKUP(Y2546,Inputs!$J$6:$J$9,Inputs!$H$6:$H$9))),0),"" )</f>
        <v/>
      </c>
      <c r="P2546" s="31">
        <f>IF($A2546&lt;=Inputs!$B$13,RAND(),"")</f>
        <v/>
      </c>
      <c r="Q2546" s="31">
        <f>IF($A2546&lt;=Inputs!$B$13,RAND(),"")</f>
        <v/>
      </c>
      <c r="R2546" s="31">
        <f>IF($A2546&lt;=Inputs!$B$13,RAND(),"")</f>
        <v/>
      </c>
      <c r="S2546" s="31">
        <f>IF($A2546&lt;=Inputs!$B$13,RAND(),"")</f>
        <v/>
      </c>
      <c r="T2546" s="31">
        <f>IF($A2546&lt;=Inputs!$B$13,RAND(),"")</f>
        <v/>
      </c>
      <c r="U2546" s="31">
        <f>IF($A2546&lt;=Inputs!$B$13,RAND(),"")</f>
        <v/>
      </c>
      <c r="V2546" s="31">
        <f>IF($A2546&lt;=Inputs!$B$13,RAND(),"")</f>
        <v/>
      </c>
      <c r="W2546" s="31">
        <f>IF($A2546&lt;=Inputs!$B$13,RAND(),"")</f>
        <v/>
      </c>
      <c r="X2546" s="31">
        <f>IF($A2546&lt;=Inputs!$B$13,RAND(),"")</f>
        <v/>
      </c>
      <c r="Y2546" s="31">
        <f>IF($A2546&lt;=Inputs!$B$13,RAND(),"")</f>
        <v/>
      </c>
    </row>
    <row r="2547">
      <c r="A2547" t="n">
        <v>2542</v>
      </c>
      <c r="B2547" s="26">
        <f>IF($A2547&lt;=Inputs!$B$13,IF(Inputs!$B$8&gt;0,SUM(F2547:O2547)/Inputs!$B$8,0),"")</f>
        <v/>
      </c>
      <c r="C2547" s="27">
        <f>IF($A2547&lt;=Inputs!$B$13,B2547/100,"")</f>
        <v/>
      </c>
      <c r="D2547" s="28">
        <f>IF($A2547&lt;=Inputs!$B$13,C2547*Inputs!$B$7,"")</f>
        <v/>
      </c>
      <c r="E2547" s="29">
        <f>IF($A2547&lt;=Inputs!$B$13,IF(D2547&gt;0,1,0),"")</f>
        <v/>
      </c>
      <c r="F2547" s="26">
        <f>IF($A2547&lt;=Inputs!$B$13,IF(1&lt;=Inputs!$B$8,IF(Inputs!$B$12&gt;0,MAX(MIN(NORM.INV(RAND(),LOOKUP(P2547,Inputs!$J$6:$J$9,Inputs!$G$6:$G$9),LOOKUP(P2547,Inputs!$J$6:$J$9,Inputs!$H$6:$H$9)),Inputs!$B$12),-Inputs!$B$12),NORM.INV(RAND(),LOOKUP(P2547,Inputs!$J$6:$J$9,Inputs!$G$6:$G$9),LOOKUP(P2547,Inputs!$J$6:$J$9,Inputs!$H$6:$H$9))),0),"" )</f>
        <v/>
      </c>
      <c r="G2547" s="26">
        <f>IF($A2547&lt;=Inputs!$B$13,IF(2&lt;=Inputs!$B$8,IF(Inputs!$B$12&gt;0,MAX(MIN(NORM.INV(RAND(),LOOKUP(Q2547,Inputs!$J$6:$J$9,Inputs!$G$6:$G$9),LOOKUP(Q2547,Inputs!$J$6:$J$9,Inputs!$H$6:$H$9)),Inputs!$B$12),-Inputs!$B$12),NORM.INV(RAND(),LOOKUP(Q2547,Inputs!$J$6:$J$9,Inputs!$G$6:$G$9),LOOKUP(Q2547,Inputs!$J$6:$J$9,Inputs!$H$6:$H$9))),0),"" )</f>
        <v/>
      </c>
      <c r="H2547" s="26">
        <f>IF($A2547&lt;=Inputs!$B$13,IF(3&lt;=Inputs!$B$8,IF(Inputs!$B$12&gt;0,MAX(MIN(NORM.INV(RAND(),LOOKUP(R2547,Inputs!$J$6:$J$9,Inputs!$G$6:$G$9),LOOKUP(R2547,Inputs!$J$6:$J$9,Inputs!$H$6:$H$9)),Inputs!$B$12),-Inputs!$B$12),NORM.INV(RAND(),LOOKUP(R2547,Inputs!$J$6:$J$9,Inputs!$G$6:$G$9),LOOKUP(R2547,Inputs!$J$6:$J$9,Inputs!$H$6:$H$9))),0),"" )</f>
        <v/>
      </c>
      <c r="I2547" s="26">
        <f>IF($A2547&lt;=Inputs!$B$13,IF(4&lt;=Inputs!$B$8,IF(Inputs!$B$12&gt;0,MAX(MIN(NORM.INV(RAND(),LOOKUP(S2547,Inputs!$J$6:$J$9,Inputs!$G$6:$G$9),LOOKUP(S2547,Inputs!$J$6:$J$9,Inputs!$H$6:$H$9)),Inputs!$B$12),-Inputs!$B$12),NORM.INV(RAND(),LOOKUP(S2547,Inputs!$J$6:$J$9,Inputs!$G$6:$G$9),LOOKUP(S2547,Inputs!$J$6:$J$9,Inputs!$H$6:$H$9))),0),"" )</f>
        <v/>
      </c>
      <c r="J2547" s="26">
        <f>IF($A2547&lt;=Inputs!$B$13,IF(5&lt;=Inputs!$B$8,IF(Inputs!$B$12&gt;0,MAX(MIN(NORM.INV(RAND(),LOOKUP(T2547,Inputs!$J$6:$J$9,Inputs!$G$6:$G$9),LOOKUP(T2547,Inputs!$J$6:$J$9,Inputs!$H$6:$H$9)),Inputs!$B$12),-Inputs!$B$12),NORM.INV(RAND(),LOOKUP(T2547,Inputs!$J$6:$J$9,Inputs!$G$6:$G$9),LOOKUP(T2547,Inputs!$J$6:$J$9,Inputs!$H$6:$H$9))),0),"" )</f>
        <v/>
      </c>
      <c r="K2547" s="26">
        <f>IF($A2547&lt;=Inputs!$B$13,IF(6&lt;=Inputs!$B$8,IF(Inputs!$B$12&gt;0,MAX(MIN(NORM.INV(RAND(),LOOKUP(U2547,Inputs!$J$6:$J$9,Inputs!$G$6:$G$9),LOOKUP(U2547,Inputs!$J$6:$J$9,Inputs!$H$6:$H$9)),Inputs!$B$12),-Inputs!$B$12),NORM.INV(RAND(),LOOKUP(U2547,Inputs!$J$6:$J$9,Inputs!$G$6:$G$9),LOOKUP(U2547,Inputs!$J$6:$J$9,Inputs!$H$6:$H$9))),0),"" )</f>
        <v/>
      </c>
      <c r="L2547" s="26">
        <f>IF($A2547&lt;=Inputs!$B$13,IF(7&lt;=Inputs!$B$8,IF(Inputs!$B$12&gt;0,MAX(MIN(NORM.INV(RAND(),LOOKUP(V2547,Inputs!$J$6:$J$9,Inputs!$G$6:$G$9),LOOKUP(V2547,Inputs!$J$6:$J$9,Inputs!$H$6:$H$9)),Inputs!$B$12),-Inputs!$B$12),NORM.INV(RAND(),LOOKUP(V2547,Inputs!$J$6:$J$9,Inputs!$G$6:$G$9),LOOKUP(V2547,Inputs!$J$6:$J$9,Inputs!$H$6:$H$9))),0),"" )</f>
        <v/>
      </c>
      <c r="M2547" s="26">
        <f>IF($A2547&lt;=Inputs!$B$13,IF(8&lt;=Inputs!$B$8,IF(Inputs!$B$12&gt;0,MAX(MIN(NORM.INV(RAND(),LOOKUP(W2547,Inputs!$J$6:$J$9,Inputs!$G$6:$G$9),LOOKUP(W2547,Inputs!$J$6:$J$9,Inputs!$H$6:$H$9)),Inputs!$B$12),-Inputs!$B$12),NORM.INV(RAND(),LOOKUP(W2547,Inputs!$J$6:$J$9,Inputs!$G$6:$G$9),LOOKUP(W2547,Inputs!$J$6:$J$9,Inputs!$H$6:$H$9))),0),"" )</f>
        <v/>
      </c>
      <c r="N2547" s="26">
        <f>IF($A2547&lt;=Inputs!$B$13,IF(9&lt;=Inputs!$B$8,IF(Inputs!$B$12&gt;0,MAX(MIN(NORM.INV(RAND(),LOOKUP(X2547,Inputs!$J$6:$J$9,Inputs!$G$6:$G$9),LOOKUP(X2547,Inputs!$J$6:$J$9,Inputs!$H$6:$H$9)),Inputs!$B$12),-Inputs!$B$12),NORM.INV(RAND(),LOOKUP(X2547,Inputs!$J$6:$J$9,Inputs!$G$6:$G$9),LOOKUP(X2547,Inputs!$J$6:$J$9,Inputs!$H$6:$H$9))),0),"" )</f>
        <v/>
      </c>
      <c r="O2547" s="26">
        <f>IF($A2547&lt;=Inputs!$B$13,IF(10&lt;=Inputs!$B$8,IF(Inputs!$B$12&gt;0,MAX(MIN(NORM.INV(RAND(),LOOKUP(Y2547,Inputs!$J$6:$J$9,Inputs!$G$6:$G$9),LOOKUP(Y2547,Inputs!$J$6:$J$9,Inputs!$H$6:$H$9)),Inputs!$B$12),-Inputs!$B$12),NORM.INV(RAND(),LOOKUP(Y2547,Inputs!$J$6:$J$9,Inputs!$G$6:$G$9),LOOKUP(Y2547,Inputs!$J$6:$J$9,Inputs!$H$6:$H$9))),0),"" )</f>
        <v/>
      </c>
      <c r="P2547" s="31">
        <f>IF($A2547&lt;=Inputs!$B$13,RAND(),"")</f>
        <v/>
      </c>
      <c r="Q2547" s="31">
        <f>IF($A2547&lt;=Inputs!$B$13,RAND(),"")</f>
        <v/>
      </c>
      <c r="R2547" s="31">
        <f>IF($A2547&lt;=Inputs!$B$13,RAND(),"")</f>
        <v/>
      </c>
      <c r="S2547" s="31">
        <f>IF($A2547&lt;=Inputs!$B$13,RAND(),"")</f>
        <v/>
      </c>
      <c r="T2547" s="31">
        <f>IF($A2547&lt;=Inputs!$B$13,RAND(),"")</f>
        <v/>
      </c>
      <c r="U2547" s="31">
        <f>IF($A2547&lt;=Inputs!$B$13,RAND(),"")</f>
        <v/>
      </c>
      <c r="V2547" s="31">
        <f>IF($A2547&lt;=Inputs!$B$13,RAND(),"")</f>
        <v/>
      </c>
      <c r="W2547" s="31">
        <f>IF($A2547&lt;=Inputs!$B$13,RAND(),"")</f>
        <v/>
      </c>
      <c r="X2547" s="31">
        <f>IF($A2547&lt;=Inputs!$B$13,RAND(),"")</f>
        <v/>
      </c>
      <c r="Y2547" s="31">
        <f>IF($A2547&lt;=Inputs!$B$13,RAND(),"")</f>
        <v/>
      </c>
    </row>
    <row r="2548">
      <c r="A2548" t="n">
        <v>2543</v>
      </c>
      <c r="B2548" s="26">
        <f>IF($A2548&lt;=Inputs!$B$13,IF(Inputs!$B$8&gt;0,SUM(F2548:O2548)/Inputs!$B$8,0),"")</f>
        <v/>
      </c>
      <c r="C2548" s="27">
        <f>IF($A2548&lt;=Inputs!$B$13,B2548/100,"")</f>
        <v/>
      </c>
      <c r="D2548" s="28">
        <f>IF($A2548&lt;=Inputs!$B$13,C2548*Inputs!$B$7,"")</f>
        <v/>
      </c>
      <c r="E2548" s="29">
        <f>IF($A2548&lt;=Inputs!$B$13,IF(D2548&gt;0,1,0),"")</f>
        <v/>
      </c>
      <c r="F2548" s="26">
        <f>IF($A2548&lt;=Inputs!$B$13,IF(1&lt;=Inputs!$B$8,IF(Inputs!$B$12&gt;0,MAX(MIN(NORM.INV(RAND(),LOOKUP(P2548,Inputs!$J$6:$J$9,Inputs!$G$6:$G$9),LOOKUP(P2548,Inputs!$J$6:$J$9,Inputs!$H$6:$H$9)),Inputs!$B$12),-Inputs!$B$12),NORM.INV(RAND(),LOOKUP(P2548,Inputs!$J$6:$J$9,Inputs!$G$6:$G$9),LOOKUP(P2548,Inputs!$J$6:$J$9,Inputs!$H$6:$H$9))),0),"" )</f>
        <v/>
      </c>
      <c r="G2548" s="26">
        <f>IF($A2548&lt;=Inputs!$B$13,IF(2&lt;=Inputs!$B$8,IF(Inputs!$B$12&gt;0,MAX(MIN(NORM.INV(RAND(),LOOKUP(Q2548,Inputs!$J$6:$J$9,Inputs!$G$6:$G$9),LOOKUP(Q2548,Inputs!$J$6:$J$9,Inputs!$H$6:$H$9)),Inputs!$B$12),-Inputs!$B$12),NORM.INV(RAND(),LOOKUP(Q2548,Inputs!$J$6:$J$9,Inputs!$G$6:$G$9),LOOKUP(Q2548,Inputs!$J$6:$J$9,Inputs!$H$6:$H$9))),0),"" )</f>
        <v/>
      </c>
      <c r="H2548" s="26">
        <f>IF($A2548&lt;=Inputs!$B$13,IF(3&lt;=Inputs!$B$8,IF(Inputs!$B$12&gt;0,MAX(MIN(NORM.INV(RAND(),LOOKUP(R2548,Inputs!$J$6:$J$9,Inputs!$G$6:$G$9),LOOKUP(R2548,Inputs!$J$6:$J$9,Inputs!$H$6:$H$9)),Inputs!$B$12),-Inputs!$B$12),NORM.INV(RAND(),LOOKUP(R2548,Inputs!$J$6:$J$9,Inputs!$G$6:$G$9),LOOKUP(R2548,Inputs!$J$6:$J$9,Inputs!$H$6:$H$9))),0),"" )</f>
        <v/>
      </c>
      <c r="I2548" s="26">
        <f>IF($A2548&lt;=Inputs!$B$13,IF(4&lt;=Inputs!$B$8,IF(Inputs!$B$12&gt;0,MAX(MIN(NORM.INV(RAND(),LOOKUP(S2548,Inputs!$J$6:$J$9,Inputs!$G$6:$G$9),LOOKUP(S2548,Inputs!$J$6:$J$9,Inputs!$H$6:$H$9)),Inputs!$B$12),-Inputs!$B$12),NORM.INV(RAND(),LOOKUP(S2548,Inputs!$J$6:$J$9,Inputs!$G$6:$G$9),LOOKUP(S2548,Inputs!$J$6:$J$9,Inputs!$H$6:$H$9))),0),"" )</f>
        <v/>
      </c>
      <c r="J2548" s="26">
        <f>IF($A2548&lt;=Inputs!$B$13,IF(5&lt;=Inputs!$B$8,IF(Inputs!$B$12&gt;0,MAX(MIN(NORM.INV(RAND(),LOOKUP(T2548,Inputs!$J$6:$J$9,Inputs!$G$6:$G$9),LOOKUP(T2548,Inputs!$J$6:$J$9,Inputs!$H$6:$H$9)),Inputs!$B$12),-Inputs!$B$12),NORM.INV(RAND(),LOOKUP(T2548,Inputs!$J$6:$J$9,Inputs!$G$6:$G$9),LOOKUP(T2548,Inputs!$J$6:$J$9,Inputs!$H$6:$H$9))),0),"" )</f>
        <v/>
      </c>
      <c r="K2548" s="26">
        <f>IF($A2548&lt;=Inputs!$B$13,IF(6&lt;=Inputs!$B$8,IF(Inputs!$B$12&gt;0,MAX(MIN(NORM.INV(RAND(),LOOKUP(U2548,Inputs!$J$6:$J$9,Inputs!$G$6:$G$9),LOOKUP(U2548,Inputs!$J$6:$J$9,Inputs!$H$6:$H$9)),Inputs!$B$12),-Inputs!$B$12),NORM.INV(RAND(),LOOKUP(U2548,Inputs!$J$6:$J$9,Inputs!$G$6:$G$9),LOOKUP(U2548,Inputs!$J$6:$J$9,Inputs!$H$6:$H$9))),0),"" )</f>
        <v/>
      </c>
      <c r="L2548" s="26">
        <f>IF($A2548&lt;=Inputs!$B$13,IF(7&lt;=Inputs!$B$8,IF(Inputs!$B$12&gt;0,MAX(MIN(NORM.INV(RAND(),LOOKUP(V2548,Inputs!$J$6:$J$9,Inputs!$G$6:$G$9),LOOKUP(V2548,Inputs!$J$6:$J$9,Inputs!$H$6:$H$9)),Inputs!$B$12),-Inputs!$B$12),NORM.INV(RAND(),LOOKUP(V2548,Inputs!$J$6:$J$9,Inputs!$G$6:$G$9),LOOKUP(V2548,Inputs!$J$6:$J$9,Inputs!$H$6:$H$9))),0),"" )</f>
        <v/>
      </c>
      <c r="M2548" s="26">
        <f>IF($A2548&lt;=Inputs!$B$13,IF(8&lt;=Inputs!$B$8,IF(Inputs!$B$12&gt;0,MAX(MIN(NORM.INV(RAND(),LOOKUP(W2548,Inputs!$J$6:$J$9,Inputs!$G$6:$G$9),LOOKUP(W2548,Inputs!$J$6:$J$9,Inputs!$H$6:$H$9)),Inputs!$B$12),-Inputs!$B$12),NORM.INV(RAND(),LOOKUP(W2548,Inputs!$J$6:$J$9,Inputs!$G$6:$G$9),LOOKUP(W2548,Inputs!$J$6:$J$9,Inputs!$H$6:$H$9))),0),"" )</f>
        <v/>
      </c>
      <c r="N2548" s="26">
        <f>IF($A2548&lt;=Inputs!$B$13,IF(9&lt;=Inputs!$B$8,IF(Inputs!$B$12&gt;0,MAX(MIN(NORM.INV(RAND(),LOOKUP(X2548,Inputs!$J$6:$J$9,Inputs!$G$6:$G$9),LOOKUP(X2548,Inputs!$J$6:$J$9,Inputs!$H$6:$H$9)),Inputs!$B$12),-Inputs!$B$12),NORM.INV(RAND(),LOOKUP(X2548,Inputs!$J$6:$J$9,Inputs!$G$6:$G$9),LOOKUP(X2548,Inputs!$J$6:$J$9,Inputs!$H$6:$H$9))),0),"" )</f>
        <v/>
      </c>
      <c r="O2548" s="26">
        <f>IF($A2548&lt;=Inputs!$B$13,IF(10&lt;=Inputs!$B$8,IF(Inputs!$B$12&gt;0,MAX(MIN(NORM.INV(RAND(),LOOKUP(Y2548,Inputs!$J$6:$J$9,Inputs!$G$6:$G$9),LOOKUP(Y2548,Inputs!$J$6:$J$9,Inputs!$H$6:$H$9)),Inputs!$B$12),-Inputs!$B$12),NORM.INV(RAND(),LOOKUP(Y2548,Inputs!$J$6:$J$9,Inputs!$G$6:$G$9),LOOKUP(Y2548,Inputs!$J$6:$J$9,Inputs!$H$6:$H$9))),0),"" )</f>
        <v/>
      </c>
      <c r="P2548" s="31">
        <f>IF($A2548&lt;=Inputs!$B$13,RAND(),"")</f>
        <v/>
      </c>
      <c r="Q2548" s="31">
        <f>IF($A2548&lt;=Inputs!$B$13,RAND(),"")</f>
        <v/>
      </c>
      <c r="R2548" s="31">
        <f>IF($A2548&lt;=Inputs!$B$13,RAND(),"")</f>
        <v/>
      </c>
      <c r="S2548" s="31">
        <f>IF($A2548&lt;=Inputs!$B$13,RAND(),"")</f>
        <v/>
      </c>
      <c r="T2548" s="31">
        <f>IF($A2548&lt;=Inputs!$B$13,RAND(),"")</f>
        <v/>
      </c>
      <c r="U2548" s="31">
        <f>IF($A2548&lt;=Inputs!$B$13,RAND(),"")</f>
        <v/>
      </c>
      <c r="V2548" s="31">
        <f>IF($A2548&lt;=Inputs!$B$13,RAND(),"")</f>
        <v/>
      </c>
      <c r="W2548" s="31">
        <f>IF($A2548&lt;=Inputs!$B$13,RAND(),"")</f>
        <v/>
      </c>
      <c r="X2548" s="31">
        <f>IF($A2548&lt;=Inputs!$B$13,RAND(),"")</f>
        <v/>
      </c>
      <c r="Y2548" s="31">
        <f>IF($A2548&lt;=Inputs!$B$13,RAND(),"")</f>
        <v/>
      </c>
    </row>
    <row r="2549">
      <c r="A2549" t="n">
        <v>2544</v>
      </c>
      <c r="B2549" s="26">
        <f>IF($A2549&lt;=Inputs!$B$13,IF(Inputs!$B$8&gt;0,SUM(F2549:O2549)/Inputs!$B$8,0),"")</f>
        <v/>
      </c>
      <c r="C2549" s="27">
        <f>IF($A2549&lt;=Inputs!$B$13,B2549/100,"")</f>
        <v/>
      </c>
      <c r="D2549" s="28">
        <f>IF($A2549&lt;=Inputs!$B$13,C2549*Inputs!$B$7,"")</f>
        <v/>
      </c>
      <c r="E2549" s="29">
        <f>IF($A2549&lt;=Inputs!$B$13,IF(D2549&gt;0,1,0),"")</f>
        <v/>
      </c>
      <c r="F2549" s="26">
        <f>IF($A2549&lt;=Inputs!$B$13,IF(1&lt;=Inputs!$B$8,IF(Inputs!$B$12&gt;0,MAX(MIN(NORM.INV(RAND(),LOOKUP(P2549,Inputs!$J$6:$J$9,Inputs!$G$6:$G$9),LOOKUP(P2549,Inputs!$J$6:$J$9,Inputs!$H$6:$H$9)),Inputs!$B$12),-Inputs!$B$12),NORM.INV(RAND(),LOOKUP(P2549,Inputs!$J$6:$J$9,Inputs!$G$6:$G$9),LOOKUP(P2549,Inputs!$J$6:$J$9,Inputs!$H$6:$H$9))),0),"" )</f>
        <v/>
      </c>
      <c r="G2549" s="26">
        <f>IF($A2549&lt;=Inputs!$B$13,IF(2&lt;=Inputs!$B$8,IF(Inputs!$B$12&gt;0,MAX(MIN(NORM.INV(RAND(),LOOKUP(Q2549,Inputs!$J$6:$J$9,Inputs!$G$6:$G$9),LOOKUP(Q2549,Inputs!$J$6:$J$9,Inputs!$H$6:$H$9)),Inputs!$B$12),-Inputs!$B$12),NORM.INV(RAND(),LOOKUP(Q2549,Inputs!$J$6:$J$9,Inputs!$G$6:$G$9),LOOKUP(Q2549,Inputs!$J$6:$J$9,Inputs!$H$6:$H$9))),0),"" )</f>
        <v/>
      </c>
      <c r="H2549" s="26">
        <f>IF($A2549&lt;=Inputs!$B$13,IF(3&lt;=Inputs!$B$8,IF(Inputs!$B$12&gt;0,MAX(MIN(NORM.INV(RAND(),LOOKUP(R2549,Inputs!$J$6:$J$9,Inputs!$G$6:$G$9),LOOKUP(R2549,Inputs!$J$6:$J$9,Inputs!$H$6:$H$9)),Inputs!$B$12),-Inputs!$B$12),NORM.INV(RAND(),LOOKUP(R2549,Inputs!$J$6:$J$9,Inputs!$G$6:$G$9),LOOKUP(R2549,Inputs!$J$6:$J$9,Inputs!$H$6:$H$9))),0),"" )</f>
        <v/>
      </c>
      <c r="I2549" s="26">
        <f>IF($A2549&lt;=Inputs!$B$13,IF(4&lt;=Inputs!$B$8,IF(Inputs!$B$12&gt;0,MAX(MIN(NORM.INV(RAND(),LOOKUP(S2549,Inputs!$J$6:$J$9,Inputs!$G$6:$G$9),LOOKUP(S2549,Inputs!$J$6:$J$9,Inputs!$H$6:$H$9)),Inputs!$B$12),-Inputs!$B$12),NORM.INV(RAND(),LOOKUP(S2549,Inputs!$J$6:$J$9,Inputs!$G$6:$G$9),LOOKUP(S2549,Inputs!$J$6:$J$9,Inputs!$H$6:$H$9))),0),"" )</f>
        <v/>
      </c>
      <c r="J2549" s="26">
        <f>IF($A2549&lt;=Inputs!$B$13,IF(5&lt;=Inputs!$B$8,IF(Inputs!$B$12&gt;0,MAX(MIN(NORM.INV(RAND(),LOOKUP(T2549,Inputs!$J$6:$J$9,Inputs!$G$6:$G$9),LOOKUP(T2549,Inputs!$J$6:$J$9,Inputs!$H$6:$H$9)),Inputs!$B$12),-Inputs!$B$12),NORM.INV(RAND(),LOOKUP(T2549,Inputs!$J$6:$J$9,Inputs!$G$6:$G$9),LOOKUP(T2549,Inputs!$J$6:$J$9,Inputs!$H$6:$H$9))),0),"" )</f>
        <v/>
      </c>
      <c r="K2549" s="26">
        <f>IF($A2549&lt;=Inputs!$B$13,IF(6&lt;=Inputs!$B$8,IF(Inputs!$B$12&gt;0,MAX(MIN(NORM.INV(RAND(),LOOKUP(U2549,Inputs!$J$6:$J$9,Inputs!$G$6:$G$9),LOOKUP(U2549,Inputs!$J$6:$J$9,Inputs!$H$6:$H$9)),Inputs!$B$12),-Inputs!$B$12),NORM.INV(RAND(),LOOKUP(U2549,Inputs!$J$6:$J$9,Inputs!$G$6:$G$9),LOOKUP(U2549,Inputs!$J$6:$J$9,Inputs!$H$6:$H$9))),0),"" )</f>
        <v/>
      </c>
      <c r="L2549" s="26">
        <f>IF($A2549&lt;=Inputs!$B$13,IF(7&lt;=Inputs!$B$8,IF(Inputs!$B$12&gt;0,MAX(MIN(NORM.INV(RAND(),LOOKUP(V2549,Inputs!$J$6:$J$9,Inputs!$G$6:$G$9),LOOKUP(V2549,Inputs!$J$6:$J$9,Inputs!$H$6:$H$9)),Inputs!$B$12),-Inputs!$B$12),NORM.INV(RAND(),LOOKUP(V2549,Inputs!$J$6:$J$9,Inputs!$G$6:$G$9),LOOKUP(V2549,Inputs!$J$6:$J$9,Inputs!$H$6:$H$9))),0),"" )</f>
        <v/>
      </c>
      <c r="M2549" s="26">
        <f>IF($A2549&lt;=Inputs!$B$13,IF(8&lt;=Inputs!$B$8,IF(Inputs!$B$12&gt;0,MAX(MIN(NORM.INV(RAND(),LOOKUP(W2549,Inputs!$J$6:$J$9,Inputs!$G$6:$G$9),LOOKUP(W2549,Inputs!$J$6:$J$9,Inputs!$H$6:$H$9)),Inputs!$B$12),-Inputs!$B$12),NORM.INV(RAND(),LOOKUP(W2549,Inputs!$J$6:$J$9,Inputs!$G$6:$G$9),LOOKUP(W2549,Inputs!$J$6:$J$9,Inputs!$H$6:$H$9))),0),"" )</f>
        <v/>
      </c>
      <c r="N2549" s="26">
        <f>IF($A2549&lt;=Inputs!$B$13,IF(9&lt;=Inputs!$B$8,IF(Inputs!$B$12&gt;0,MAX(MIN(NORM.INV(RAND(),LOOKUP(X2549,Inputs!$J$6:$J$9,Inputs!$G$6:$G$9),LOOKUP(X2549,Inputs!$J$6:$J$9,Inputs!$H$6:$H$9)),Inputs!$B$12),-Inputs!$B$12),NORM.INV(RAND(),LOOKUP(X2549,Inputs!$J$6:$J$9,Inputs!$G$6:$G$9),LOOKUP(X2549,Inputs!$J$6:$J$9,Inputs!$H$6:$H$9))),0),"" )</f>
        <v/>
      </c>
      <c r="O2549" s="26">
        <f>IF($A2549&lt;=Inputs!$B$13,IF(10&lt;=Inputs!$B$8,IF(Inputs!$B$12&gt;0,MAX(MIN(NORM.INV(RAND(),LOOKUP(Y2549,Inputs!$J$6:$J$9,Inputs!$G$6:$G$9),LOOKUP(Y2549,Inputs!$J$6:$J$9,Inputs!$H$6:$H$9)),Inputs!$B$12),-Inputs!$B$12),NORM.INV(RAND(),LOOKUP(Y2549,Inputs!$J$6:$J$9,Inputs!$G$6:$G$9),LOOKUP(Y2549,Inputs!$J$6:$J$9,Inputs!$H$6:$H$9))),0),"" )</f>
        <v/>
      </c>
      <c r="P2549" s="31">
        <f>IF($A2549&lt;=Inputs!$B$13,RAND(),"")</f>
        <v/>
      </c>
      <c r="Q2549" s="31">
        <f>IF($A2549&lt;=Inputs!$B$13,RAND(),"")</f>
        <v/>
      </c>
      <c r="R2549" s="31">
        <f>IF($A2549&lt;=Inputs!$B$13,RAND(),"")</f>
        <v/>
      </c>
      <c r="S2549" s="31">
        <f>IF($A2549&lt;=Inputs!$B$13,RAND(),"")</f>
        <v/>
      </c>
      <c r="T2549" s="31">
        <f>IF($A2549&lt;=Inputs!$B$13,RAND(),"")</f>
        <v/>
      </c>
      <c r="U2549" s="31">
        <f>IF($A2549&lt;=Inputs!$B$13,RAND(),"")</f>
        <v/>
      </c>
      <c r="V2549" s="31">
        <f>IF($A2549&lt;=Inputs!$B$13,RAND(),"")</f>
        <v/>
      </c>
      <c r="W2549" s="31">
        <f>IF($A2549&lt;=Inputs!$B$13,RAND(),"")</f>
        <v/>
      </c>
      <c r="X2549" s="31">
        <f>IF($A2549&lt;=Inputs!$B$13,RAND(),"")</f>
        <v/>
      </c>
      <c r="Y2549" s="31">
        <f>IF($A2549&lt;=Inputs!$B$13,RAND(),"")</f>
        <v/>
      </c>
    </row>
    <row r="2550">
      <c r="A2550" t="n">
        <v>2545</v>
      </c>
      <c r="B2550" s="26">
        <f>IF($A2550&lt;=Inputs!$B$13,IF(Inputs!$B$8&gt;0,SUM(F2550:O2550)/Inputs!$B$8,0),"")</f>
        <v/>
      </c>
      <c r="C2550" s="27">
        <f>IF($A2550&lt;=Inputs!$B$13,B2550/100,"")</f>
        <v/>
      </c>
      <c r="D2550" s="28">
        <f>IF($A2550&lt;=Inputs!$B$13,C2550*Inputs!$B$7,"")</f>
        <v/>
      </c>
      <c r="E2550" s="29">
        <f>IF($A2550&lt;=Inputs!$B$13,IF(D2550&gt;0,1,0),"")</f>
        <v/>
      </c>
      <c r="F2550" s="26">
        <f>IF($A2550&lt;=Inputs!$B$13,IF(1&lt;=Inputs!$B$8,IF(Inputs!$B$12&gt;0,MAX(MIN(NORM.INV(RAND(),LOOKUP(P2550,Inputs!$J$6:$J$9,Inputs!$G$6:$G$9),LOOKUP(P2550,Inputs!$J$6:$J$9,Inputs!$H$6:$H$9)),Inputs!$B$12),-Inputs!$B$12),NORM.INV(RAND(),LOOKUP(P2550,Inputs!$J$6:$J$9,Inputs!$G$6:$G$9),LOOKUP(P2550,Inputs!$J$6:$J$9,Inputs!$H$6:$H$9))),0),"" )</f>
        <v/>
      </c>
      <c r="G2550" s="26">
        <f>IF($A2550&lt;=Inputs!$B$13,IF(2&lt;=Inputs!$B$8,IF(Inputs!$B$12&gt;0,MAX(MIN(NORM.INV(RAND(),LOOKUP(Q2550,Inputs!$J$6:$J$9,Inputs!$G$6:$G$9),LOOKUP(Q2550,Inputs!$J$6:$J$9,Inputs!$H$6:$H$9)),Inputs!$B$12),-Inputs!$B$12),NORM.INV(RAND(),LOOKUP(Q2550,Inputs!$J$6:$J$9,Inputs!$G$6:$G$9),LOOKUP(Q2550,Inputs!$J$6:$J$9,Inputs!$H$6:$H$9))),0),"" )</f>
        <v/>
      </c>
      <c r="H2550" s="26">
        <f>IF($A2550&lt;=Inputs!$B$13,IF(3&lt;=Inputs!$B$8,IF(Inputs!$B$12&gt;0,MAX(MIN(NORM.INV(RAND(),LOOKUP(R2550,Inputs!$J$6:$J$9,Inputs!$G$6:$G$9),LOOKUP(R2550,Inputs!$J$6:$J$9,Inputs!$H$6:$H$9)),Inputs!$B$12),-Inputs!$B$12),NORM.INV(RAND(),LOOKUP(R2550,Inputs!$J$6:$J$9,Inputs!$G$6:$G$9),LOOKUP(R2550,Inputs!$J$6:$J$9,Inputs!$H$6:$H$9))),0),"" )</f>
        <v/>
      </c>
      <c r="I2550" s="26">
        <f>IF($A2550&lt;=Inputs!$B$13,IF(4&lt;=Inputs!$B$8,IF(Inputs!$B$12&gt;0,MAX(MIN(NORM.INV(RAND(),LOOKUP(S2550,Inputs!$J$6:$J$9,Inputs!$G$6:$G$9),LOOKUP(S2550,Inputs!$J$6:$J$9,Inputs!$H$6:$H$9)),Inputs!$B$12),-Inputs!$B$12),NORM.INV(RAND(),LOOKUP(S2550,Inputs!$J$6:$J$9,Inputs!$G$6:$G$9),LOOKUP(S2550,Inputs!$J$6:$J$9,Inputs!$H$6:$H$9))),0),"" )</f>
        <v/>
      </c>
      <c r="J2550" s="26">
        <f>IF($A2550&lt;=Inputs!$B$13,IF(5&lt;=Inputs!$B$8,IF(Inputs!$B$12&gt;0,MAX(MIN(NORM.INV(RAND(),LOOKUP(T2550,Inputs!$J$6:$J$9,Inputs!$G$6:$G$9),LOOKUP(T2550,Inputs!$J$6:$J$9,Inputs!$H$6:$H$9)),Inputs!$B$12),-Inputs!$B$12),NORM.INV(RAND(),LOOKUP(T2550,Inputs!$J$6:$J$9,Inputs!$G$6:$G$9),LOOKUP(T2550,Inputs!$J$6:$J$9,Inputs!$H$6:$H$9))),0),"" )</f>
        <v/>
      </c>
      <c r="K2550" s="26">
        <f>IF($A2550&lt;=Inputs!$B$13,IF(6&lt;=Inputs!$B$8,IF(Inputs!$B$12&gt;0,MAX(MIN(NORM.INV(RAND(),LOOKUP(U2550,Inputs!$J$6:$J$9,Inputs!$G$6:$G$9),LOOKUP(U2550,Inputs!$J$6:$J$9,Inputs!$H$6:$H$9)),Inputs!$B$12),-Inputs!$B$12),NORM.INV(RAND(),LOOKUP(U2550,Inputs!$J$6:$J$9,Inputs!$G$6:$G$9),LOOKUP(U2550,Inputs!$J$6:$J$9,Inputs!$H$6:$H$9))),0),"" )</f>
        <v/>
      </c>
      <c r="L2550" s="26">
        <f>IF($A2550&lt;=Inputs!$B$13,IF(7&lt;=Inputs!$B$8,IF(Inputs!$B$12&gt;0,MAX(MIN(NORM.INV(RAND(),LOOKUP(V2550,Inputs!$J$6:$J$9,Inputs!$G$6:$G$9),LOOKUP(V2550,Inputs!$J$6:$J$9,Inputs!$H$6:$H$9)),Inputs!$B$12),-Inputs!$B$12),NORM.INV(RAND(),LOOKUP(V2550,Inputs!$J$6:$J$9,Inputs!$G$6:$G$9),LOOKUP(V2550,Inputs!$J$6:$J$9,Inputs!$H$6:$H$9))),0),"" )</f>
        <v/>
      </c>
      <c r="M2550" s="26">
        <f>IF($A2550&lt;=Inputs!$B$13,IF(8&lt;=Inputs!$B$8,IF(Inputs!$B$12&gt;0,MAX(MIN(NORM.INV(RAND(),LOOKUP(W2550,Inputs!$J$6:$J$9,Inputs!$G$6:$G$9),LOOKUP(W2550,Inputs!$J$6:$J$9,Inputs!$H$6:$H$9)),Inputs!$B$12),-Inputs!$B$12),NORM.INV(RAND(),LOOKUP(W2550,Inputs!$J$6:$J$9,Inputs!$G$6:$G$9),LOOKUP(W2550,Inputs!$J$6:$J$9,Inputs!$H$6:$H$9))),0),"" )</f>
        <v/>
      </c>
      <c r="N2550" s="26">
        <f>IF($A2550&lt;=Inputs!$B$13,IF(9&lt;=Inputs!$B$8,IF(Inputs!$B$12&gt;0,MAX(MIN(NORM.INV(RAND(),LOOKUP(X2550,Inputs!$J$6:$J$9,Inputs!$G$6:$G$9),LOOKUP(X2550,Inputs!$J$6:$J$9,Inputs!$H$6:$H$9)),Inputs!$B$12),-Inputs!$B$12),NORM.INV(RAND(),LOOKUP(X2550,Inputs!$J$6:$J$9,Inputs!$G$6:$G$9),LOOKUP(X2550,Inputs!$J$6:$J$9,Inputs!$H$6:$H$9))),0),"" )</f>
        <v/>
      </c>
      <c r="O2550" s="26">
        <f>IF($A2550&lt;=Inputs!$B$13,IF(10&lt;=Inputs!$B$8,IF(Inputs!$B$12&gt;0,MAX(MIN(NORM.INV(RAND(),LOOKUP(Y2550,Inputs!$J$6:$J$9,Inputs!$G$6:$G$9),LOOKUP(Y2550,Inputs!$J$6:$J$9,Inputs!$H$6:$H$9)),Inputs!$B$12),-Inputs!$B$12),NORM.INV(RAND(),LOOKUP(Y2550,Inputs!$J$6:$J$9,Inputs!$G$6:$G$9),LOOKUP(Y2550,Inputs!$J$6:$J$9,Inputs!$H$6:$H$9))),0),"" )</f>
        <v/>
      </c>
      <c r="P2550" s="31">
        <f>IF($A2550&lt;=Inputs!$B$13,RAND(),"")</f>
        <v/>
      </c>
      <c r="Q2550" s="31">
        <f>IF($A2550&lt;=Inputs!$B$13,RAND(),"")</f>
        <v/>
      </c>
      <c r="R2550" s="31">
        <f>IF($A2550&lt;=Inputs!$B$13,RAND(),"")</f>
        <v/>
      </c>
      <c r="S2550" s="31">
        <f>IF($A2550&lt;=Inputs!$B$13,RAND(),"")</f>
        <v/>
      </c>
      <c r="T2550" s="31">
        <f>IF($A2550&lt;=Inputs!$B$13,RAND(),"")</f>
        <v/>
      </c>
      <c r="U2550" s="31">
        <f>IF($A2550&lt;=Inputs!$B$13,RAND(),"")</f>
        <v/>
      </c>
      <c r="V2550" s="31">
        <f>IF($A2550&lt;=Inputs!$B$13,RAND(),"")</f>
        <v/>
      </c>
      <c r="W2550" s="31">
        <f>IF($A2550&lt;=Inputs!$B$13,RAND(),"")</f>
        <v/>
      </c>
      <c r="X2550" s="31">
        <f>IF($A2550&lt;=Inputs!$B$13,RAND(),"")</f>
        <v/>
      </c>
      <c r="Y2550" s="31">
        <f>IF($A2550&lt;=Inputs!$B$13,RAND(),"")</f>
        <v/>
      </c>
    </row>
    <row r="2551">
      <c r="A2551" t="n">
        <v>2546</v>
      </c>
      <c r="B2551" s="26">
        <f>IF($A2551&lt;=Inputs!$B$13,IF(Inputs!$B$8&gt;0,SUM(F2551:O2551)/Inputs!$B$8,0),"")</f>
        <v/>
      </c>
      <c r="C2551" s="27">
        <f>IF($A2551&lt;=Inputs!$B$13,B2551/100,"")</f>
        <v/>
      </c>
      <c r="D2551" s="28">
        <f>IF($A2551&lt;=Inputs!$B$13,C2551*Inputs!$B$7,"")</f>
        <v/>
      </c>
      <c r="E2551" s="29">
        <f>IF($A2551&lt;=Inputs!$B$13,IF(D2551&gt;0,1,0),"")</f>
        <v/>
      </c>
      <c r="F2551" s="26">
        <f>IF($A2551&lt;=Inputs!$B$13,IF(1&lt;=Inputs!$B$8,IF(Inputs!$B$12&gt;0,MAX(MIN(NORM.INV(RAND(),LOOKUP(P2551,Inputs!$J$6:$J$9,Inputs!$G$6:$G$9),LOOKUP(P2551,Inputs!$J$6:$J$9,Inputs!$H$6:$H$9)),Inputs!$B$12),-Inputs!$B$12),NORM.INV(RAND(),LOOKUP(P2551,Inputs!$J$6:$J$9,Inputs!$G$6:$G$9),LOOKUP(P2551,Inputs!$J$6:$J$9,Inputs!$H$6:$H$9))),0),"" )</f>
        <v/>
      </c>
      <c r="G2551" s="26">
        <f>IF($A2551&lt;=Inputs!$B$13,IF(2&lt;=Inputs!$B$8,IF(Inputs!$B$12&gt;0,MAX(MIN(NORM.INV(RAND(),LOOKUP(Q2551,Inputs!$J$6:$J$9,Inputs!$G$6:$G$9),LOOKUP(Q2551,Inputs!$J$6:$J$9,Inputs!$H$6:$H$9)),Inputs!$B$12),-Inputs!$B$12),NORM.INV(RAND(),LOOKUP(Q2551,Inputs!$J$6:$J$9,Inputs!$G$6:$G$9),LOOKUP(Q2551,Inputs!$J$6:$J$9,Inputs!$H$6:$H$9))),0),"" )</f>
        <v/>
      </c>
      <c r="H2551" s="26">
        <f>IF($A2551&lt;=Inputs!$B$13,IF(3&lt;=Inputs!$B$8,IF(Inputs!$B$12&gt;0,MAX(MIN(NORM.INV(RAND(),LOOKUP(R2551,Inputs!$J$6:$J$9,Inputs!$G$6:$G$9),LOOKUP(R2551,Inputs!$J$6:$J$9,Inputs!$H$6:$H$9)),Inputs!$B$12),-Inputs!$B$12),NORM.INV(RAND(),LOOKUP(R2551,Inputs!$J$6:$J$9,Inputs!$G$6:$G$9),LOOKUP(R2551,Inputs!$J$6:$J$9,Inputs!$H$6:$H$9))),0),"" )</f>
        <v/>
      </c>
      <c r="I2551" s="26">
        <f>IF($A2551&lt;=Inputs!$B$13,IF(4&lt;=Inputs!$B$8,IF(Inputs!$B$12&gt;0,MAX(MIN(NORM.INV(RAND(),LOOKUP(S2551,Inputs!$J$6:$J$9,Inputs!$G$6:$G$9),LOOKUP(S2551,Inputs!$J$6:$J$9,Inputs!$H$6:$H$9)),Inputs!$B$12),-Inputs!$B$12),NORM.INV(RAND(),LOOKUP(S2551,Inputs!$J$6:$J$9,Inputs!$G$6:$G$9),LOOKUP(S2551,Inputs!$J$6:$J$9,Inputs!$H$6:$H$9))),0),"" )</f>
        <v/>
      </c>
      <c r="J2551" s="26">
        <f>IF($A2551&lt;=Inputs!$B$13,IF(5&lt;=Inputs!$B$8,IF(Inputs!$B$12&gt;0,MAX(MIN(NORM.INV(RAND(),LOOKUP(T2551,Inputs!$J$6:$J$9,Inputs!$G$6:$G$9),LOOKUP(T2551,Inputs!$J$6:$J$9,Inputs!$H$6:$H$9)),Inputs!$B$12),-Inputs!$B$12),NORM.INV(RAND(),LOOKUP(T2551,Inputs!$J$6:$J$9,Inputs!$G$6:$G$9),LOOKUP(T2551,Inputs!$J$6:$J$9,Inputs!$H$6:$H$9))),0),"" )</f>
        <v/>
      </c>
      <c r="K2551" s="26">
        <f>IF($A2551&lt;=Inputs!$B$13,IF(6&lt;=Inputs!$B$8,IF(Inputs!$B$12&gt;0,MAX(MIN(NORM.INV(RAND(),LOOKUP(U2551,Inputs!$J$6:$J$9,Inputs!$G$6:$G$9),LOOKUP(U2551,Inputs!$J$6:$J$9,Inputs!$H$6:$H$9)),Inputs!$B$12),-Inputs!$B$12),NORM.INV(RAND(),LOOKUP(U2551,Inputs!$J$6:$J$9,Inputs!$G$6:$G$9),LOOKUP(U2551,Inputs!$J$6:$J$9,Inputs!$H$6:$H$9))),0),"" )</f>
        <v/>
      </c>
      <c r="L2551" s="26">
        <f>IF($A2551&lt;=Inputs!$B$13,IF(7&lt;=Inputs!$B$8,IF(Inputs!$B$12&gt;0,MAX(MIN(NORM.INV(RAND(),LOOKUP(V2551,Inputs!$J$6:$J$9,Inputs!$G$6:$G$9),LOOKUP(V2551,Inputs!$J$6:$J$9,Inputs!$H$6:$H$9)),Inputs!$B$12),-Inputs!$B$12),NORM.INV(RAND(),LOOKUP(V2551,Inputs!$J$6:$J$9,Inputs!$G$6:$G$9),LOOKUP(V2551,Inputs!$J$6:$J$9,Inputs!$H$6:$H$9))),0),"" )</f>
        <v/>
      </c>
      <c r="M2551" s="26">
        <f>IF($A2551&lt;=Inputs!$B$13,IF(8&lt;=Inputs!$B$8,IF(Inputs!$B$12&gt;0,MAX(MIN(NORM.INV(RAND(),LOOKUP(W2551,Inputs!$J$6:$J$9,Inputs!$G$6:$G$9),LOOKUP(W2551,Inputs!$J$6:$J$9,Inputs!$H$6:$H$9)),Inputs!$B$12),-Inputs!$B$12),NORM.INV(RAND(),LOOKUP(W2551,Inputs!$J$6:$J$9,Inputs!$G$6:$G$9),LOOKUP(W2551,Inputs!$J$6:$J$9,Inputs!$H$6:$H$9))),0),"" )</f>
        <v/>
      </c>
      <c r="N2551" s="26">
        <f>IF($A2551&lt;=Inputs!$B$13,IF(9&lt;=Inputs!$B$8,IF(Inputs!$B$12&gt;0,MAX(MIN(NORM.INV(RAND(),LOOKUP(X2551,Inputs!$J$6:$J$9,Inputs!$G$6:$G$9),LOOKUP(X2551,Inputs!$J$6:$J$9,Inputs!$H$6:$H$9)),Inputs!$B$12),-Inputs!$B$12),NORM.INV(RAND(),LOOKUP(X2551,Inputs!$J$6:$J$9,Inputs!$G$6:$G$9),LOOKUP(X2551,Inputs!$J$6:$J$9,Inputs!$H$6:$H$9))),0),"" )</f>
        <v/>
      </c>
      <c r="O2551" s="26">
        <f>IF($A2551&lt;=Inputs!$B$13,IF(10&lt;=Inputs!$B$8,IF(Inputs!$B$12&gt;0,MAX(MIN(NORM.INV(RAND(),LOOKUP(Y2551,Inputs!$J$6:$J$9,Inputs!$G$6:$G$9),LOOKUP(Y2551,Inputs!$J$6:$J$9,Inputs!$H$6:$H$9)),Inputs!$B$12),-Inputs!$B$12),NORM.INV(RAND(),LOOKUP(Y2551,Inputs!$J$6:$J$9,Inputs!$G$6:$G$9),LOOKUP(Y2551,Inputs!$J$6:$J$9,Inputs!$H$6:$H$9))),0),"" )</f>
        <v/>
      </c>
      <c r="P2551" s="31">
        <f>IF($A2551&lt;=Inputs!$B$13,RAND(),"")</f>
        <v/>
      </c>
      <c r="Q2551" s="31">
        <f>IF($A2551&lt;=Inputs!$B$13,RAND(),"")</f>
        <v/>
      </c>
      <c r="R2551" s="31">
        <f>IF($A2551&lt;=Inputs!$B$13,RAND(),"")</f>
        <v/>
      </c>
      <c r="S2551" s="31">
        <f>IF($A2551&lt;=Inputs!$B$13,RAND(),"")</f>
        <v/>
      </c>
      <c r="T2551" s="31">
        <f>IF($A2551&lt;=Inputs!$B$13,RAND(),"")</f>
        <v/>
      </c>
      <c r="U2551" s="31">
        <f>IF($A2551&lt;=Inputs!$B$13,RAND(),"")</f>
        <v/>
      </c>
      <c r="V2551" s="31">
        <f>IF($A2551&lt;=Inputs!$B$13,RAND(),"")</f>
        <v/>
      </c>
      <c r="W2551" s="31">
        <f>IF($A2551&lt;=Inputs!$B$13,RAND(),"")</f>
        <v/>
      </c>
      <c r="X2551" s="31">
        <f>IF($A2551&lt;=Inputs!$B$13,RAND(),"")</f>
        <v/>
      </c>
      <c r="Y2551" s="31">
        <f>IF($A2551&lt;=Inputs!$B$13,RAND(),"")</f>
        <v/>
      </c>
    </row>
    <row r="2552">
      <c r="A2552" t="n">
        <v>2547</v>
      </c>
      <c r="B2552" s="26">
        <f>IF($A2552&lt;=Inputs!$B$13,IF(Inputs!$B$8&gt;0,SUM(F2552:O2552)/Inputs!$B$8,0),"")</f>
        <v/>
      </c>
      <c r="C2552" s="27">
        <f>IF($A2552&lt;=Inputs!$B$13,B2552/100,"")</f>
        <v/>
      </c>
      <c r="D2552" s="28">
        <f>IF($A2552&lt;=Inputs!$B$13,C2552*Inputs!$B$7,"")</f>
        <v/>
      </c>
      <c r="E2552" s="29">
        <f>IF($A2552&lt;=Inputs!$B$13,IF(D2552&gt;0,1,0),"")</f>
        <v/>
      </c>
      <c r="F2552" s="26">
        <f>IF($A2552&lt;=Inputs!$B$13,IF(1&lt;=Inputs!$B$8,IF(Inputs!$B$12&gt;0,MAX(MIN(NORM.INV(RAND(),LOOKUP(P2552,Inputs!$J$6:$J$9,Inputs!$G$6:$G$9),LOOKUP(P2552,Inputs!$J$6:$J$9,Inputs!$H$6:$H$9)),Inputs!$B$12),-Inputs!$B$12),NORM.INV(RAND(),LOOKUP(P2552,Inputs!$J$6:$J$9,Inputs!$G$6:$G$9),LOOKUP(P2552,Inputs!$J$6:$J$9,Inputs!$H$6:$H$9))),0),"" )</f>
        <v/>
      </c>
      <c r="G2552" s="26">
        <f>IF($A2552&lt;=Inputs!$B$13,IF(2&lt;=Inputs!$B$8,IF(Inputs!$B$12&gt;0,MAX(MIN(NORM.INV(RAND(),LOOKUP(Q2552,Inputs!$J$6:$J$9,Inputs!$G$6:$G$9),LOOKUP(Q2552,Inputs!$J$6:$J$9,Inputs!$H$6:$H$9)),Inputs!$B$12),-Inputs!$B$12),NORM.INV(RAND(),LOOKUP(Q2552,Inputs!$J$6:$J$9,Inputs!$G$6:$G$9),LOOKUP(Q2552,Inputs!$J$6:$J$9,Inputs!$H$6:$H$9))),0),"" )</f>
        <v/>
      </c>
      <c r="H2552" s="26">
        <f>IF($A2552&lt;=Inputs!$B$13,IF(3&lt;=Inputs!$B$8,IF(Inputs!$B$12&gt;0,MAX(MIN(NORM.INV(RAND(),LOOKUP(R2552,Inputs!$J$6:$J$9,Inputs!$G$6:$G$9),LOOKUP(R2552,Inputs!$J$6:$J$9,Inputs!$H$6:$H$9)),Inputs!$B$12),-Inputs!$B$12),NORM.INV(RAND(),LOOKUP(R2552,Inputs!$J$6:$J$9,Inputs!$G$6:$G$9),LOOKUP(R2552,Inputs!$J$6:$J$9,Inputs!$H$6:$H$9))),0),"" )</f>
        <v/>
      </c>
      <c r="I2552" s="26">
        <f>IF($A2552&lt;=Inputs!$B$13,IF(4&lt;=Inputs!$B$8,IF(Inputs!$B$12&gt;0,MAX(MIN(NORM.INV(RAND(),LOOKUP(S2552,Inputs!$J$6:$J$9,Inputs!$G$6:$G$9),LOOKUP(S2552,Inputs!$J$6:$J$9,Inputs!$H$6:$H$9)),Inputs!$B$12),-Inputs!$B$12),NORM.INV(RAND(),LOOKUP(S2552,Inputs!$J$6:$J$9,Inputs!$G$6:$G$9),LOOKUP(S2552,Inputs!$J$6:$J$9,Inputs!$H$6:$H$9))),0),"" )</f>
        <v/>
      </c>
      <c r="J2552" s="26">
        <f>IF($A2552&lt;=Inputs!$B$13,IF(5&lt;=Inputs!$B$8,IF(Inputs!$B$12&gt;0,MAX(MIN(NORM.INV(RAND(),LOOKUP(T2552,Inputs!$J$6:$J$9,Inputs!$G$6:$G$9),LOOKUP(T2552,Inputs!$J$6:$J$9,Inputs!$H$6:$H$9)),Inputs!$B$12),-Inputs!$B$12),NORM.INV(RAND(),LOOKUP(T2552,Inputs!$J$6:$J$9,Inputs!$G$6:$G$9),LOOKUP(T2552,Inputs!$J$6:$J$9,Inputs!$H$6:$H$9))),0),"" )</f>
        <v/>
      </c>
      <c r="K2552" s="26">
        <f>IF($A2552&lt;=Inputs!$B$13,IF(6&lt;=Inputs!$B$8,IF(Inputs!$B$12&gt;0,MAX(MIN(NORM.INV(RAND(),LOOKUP(U2552,Inputs!$J$6:$J$9,Inputs!$G$6:$G$9),LOOKUP(U2552,Inputs!$J$6:$J$9,Inputs!$H$6:$H$9)),Inputs!$B$12),-Inputs!$B$12),NORM.INV(RAND(),LOOKUP(U2552,Inputs!$J$6:$J$9,Inputs!$G$6:$G$9),LOOKUP(U2552,Inputs!$J$6:$J$9,Inputs!$H$6:$H$9))),0),"" )</f>
        <v/>
      </c>
      <c r="L2552" s="26">
        <f>IF($A2552&lt;=Inputs!$B$13,IF(7&lt;=Inputs!$B$8,IF(Inputs!$B$12&gt;0,MAX(MIN(NORM.INV(RAND(),LOOKUP(V2552,Inputs!$J$6:$J$9,Inputs!$G$6:$G$9),LOOKUP(V2552,Inputs!$J$6:$J$9,Inputs!$H$6:$H$9)),Inputs!$B$12),-Inputs!$B$12),NORM.INV(RAND(),LOOKUP(V2552,Inputs!$J$6:$J$9,Inputs!$G$6:$G$9),LOOKUP(V2552,Inputs!$J$6:$J$9,Inputs!$H$6:$H$9))),0),"" )</f>
        <v/>
      </c>
      <c r="M2552" s="26">
        <f>IF($A2552&lt;=Inputs!$B$13,IF(8&lt;=Inputs!$B$8,IF(Inputs!$B$12&gt;0,MAX(MIN(NORM.INV(RAND(),LOOKUP(W2552,Inputs!$J$6:$J$9,Inputs!$G$6:$G$9),LOOKUP(W2552,Inputs!$J$6:$J$9,Inputs!$H$6:$H$9)),Inputs!$B$12),-Inputs!$B$12),NORM.INV(RAND(),LOOKUP(W2552,Inputs!$J$6:$J$9,Inputs!$G$6:$G$9),LOOKUP(W2552,Inputs!$J$6:$J$9,Inputs!$H$6:$H$9))),0),"" )</f>
        <v/>
      </c>
      <c r="N2552" s="26">
        <f>IF($A2552&lt;=Inputs!$B$13,IF(9&lt;=Inputs!$B$8,IF(Inputs!$B$12&gt;0,MAX(MIN(NORM.INV(RAND(),LOOKUP(X2552,Inputs!$J$6:$J$9,Inputs!$G$6:$G$9),LOOKUP(X2552,Inputs!$J$6:$J$9,Inputs!$H$6:$H$9)),Inputs!$B$12),-Inputs!$B$12),NORM.INV(RAND(),LOOKUP(X2552,Inputs!$J$6:$J$9,Inputs!$G$6:$G$9),LOOKUP(X2552,Inputs!$J$6:$J$9,Inputs!$H$6:$H$9))),0),"" )</f>
        <v/>
      </c>
      <c r="O2552" s="26">
        <f>IF($A2552&lt;=Inputs!$B$13,IF(10&lt;=Inputs!$B$8,IF(Inputs!$B$12&gt;0,MAX(MIN(NORM.INV(RAND(),LOOKUP(Y2552,Inputs!$J$6:$J$9,Inputs!$G$6:$G$9),LOOKUP(Y2552,Inputs!$J$6:$J$9,Inputs!$H$6:$H$9)),Inputs!$B$12),-Inputs!$B$12),NORM.INV(RAND(),LOOKUP(Y2552,Inputs!$J$6:$J$9,Inputs!$G$6:$G$9),LOOKUP(Y2552,Inputs!$J$6:$J$9,Inputs!$H$6:$H$9))),0),"" )</f>
        <v/>
      </c>
      <c r="P2552" s="31">
        <f>IF($A2552&lt;=Inputs!$B$13,RAND(),"")</f>
        <v/>
      </c>
      <c r="Q2552" s="31">
        <f>IF($A2552&lt;=Inputs!$B$13,RAND(),"")</f>
        <v/>
      </c>
      <c r="R2552" s="31">
        <f>IF($A2552&lt;=Inputs!$B$13,RAND(),"")</f>
        <v/>
      </c>
      <c r="S2552" s="31">
        <f>IF($A2552&lt;=Inputs!$B$13,RAND(),"")</f>
        <v/>
      </c>
      <c r="T2552" s="31">
        <f>IF($A2552&lt;=Inputs!$B$13,RAND(),"")</f>
        <v/>
      </c>
      <c r="U2552" s="31">
        <f>IF($A2552&lt;=Inputs!$B$13,RAND(),"")</f>
        <v/>
      </c>
      <c r="V2552" s="31">
        <f>IF($A2552&lt;=Inputs!$B$13,RAND(),"")</f>
        <v/>
      </c>
      <c r="W2552" s="31">
        <f>IF($A2552&lt;=Inputs!$B$13,RAND(),"")</f>
        <v/>
      </c>
      <c r="X2552" s="31">
        <f>IF($A2552&lt;=Inputs!$B$13,RAND(),"")</f>
        <v/>
      </c>
      <c r="Y2552" s="31">
        <f>IF($A2552&lt;=Inputs!$B$13,RAND(),"")</f>
        <v/>
      </c>
    </row>
    <row r="2553">
      <c r="A2553" t="n">
        <v>2548</v>
      </c>
      <c r="B2553" s="26">
        <f>IF($A2553&lt;=Inputs!$B$13,IF(Inputs!$B$8&gt;0,SUM(F2553:O2553)/Inputs!$B$8,0),"")</f>
        <v/>
      </c>
      <c r="C2553" s="27">
        <f>IF($A2553&lt;=Inputs!$B$13,B2553/100,"")</f>
        <v/>
      </c>
      <c r="D2553" s="28">
        <f>IF($A2553&lt;=Inputs!$B$13,C2553*Inputs!$B$7,"")</f>
        <v/>
      </c>
      <c r="E2553" s="29">
        <f>IF($A2553&lt;=Inputs!$B$13,IF(D2553&gt;0,1,0),"")</f>
        <v/>
      </c>
      <c r="F2553" s="26">
        <f>IF($A2553&lt;=Inputs!$B$13,IF(1&lt;=Inputs!$B$8,IF(Inputs!$B$12&gt;0,MAX(MIN(NORM.INV(RAND(),LOOKUP(P2553,Inputs!$J$6:$J$9,Inputs!$G$6:$G$9),LOOKUP(P2553,Inputs!$J$6:$J$9,Inputs!$H$6:$H$9)),Inputs!$B$12),-Inputs!$B$12),NORM.INV(RAND(),LOOKUP(P2553,Inputs!$J$6:$J$9,Inputs!$G$6:$G$9),LOOKUP(P2553,Inputs!$J$6:$J$9,Inputs!$H$6:$H$9))),0),"" )</f>
        <v/>
      </c>
      <c r="G2553" s="26">
        <f>IF($A2553&lt;=Inputs!$B$13,IF(2&lt;=Inputs!$B$8,IF(Inputs!$B$12&gt;0,MAX(MIN(NORM.INV(RAND(),LOOKUP(Q2553,Inputs!$J$6:$J$9,Inputs!$G$6:$G$9),LOOKUP(Q2553,Inputs!$J$6:$J$9,Inputs!$H$6:$H$9)),Inputs!$B$12),-Inputs!$B$12),NORM.INV(RAND(),LOOKUP(Q2553,Inputs!$J$6:$J$9,Inputs!$G$6:$G$9),LOOKUP(Q2553,Inputs!$J$6:$J$9,Inputs!$H$6:$H$9))),0),"" )</f>
        <v/>
      </c>
      <c r="H2553" s="26">
        <f>IF($A2553&lt;=Inputs!$B$13,IF(3&lt;=Inputs!$B$8,IF(Inputs!$B$12&gt;0,MAX(MIN(NORM.INV(RAND(),LOOKUP(R2553,Inputs!$J$6:$J$9,Inputs!$G$6:$G$9),LOOKUP(R2553,Inputs!$J$6:$J$9,Inputs!$H$6:$H$9)),Inputs!$B$12),-Inputs!$B$12),NORM.INV(RAND(),LOOKUP(R2553,Inputs!$J$6:$J$9,Inputs!$G$6:$G$9),LOOKUP(R2553,Inputs!$J$6:$J$9,Inputs!$H$6:$H$9))),0),"" )</f>
        <v/>
      </c>
      <c r="I2553" s="26">
        <f>IF($A2553&lt;=Inputs!$B$13,IF(4&lt;=Inputs!$B$8,IF(Inputs!$B$12&gt;0,MAX(MIN(NORM.INV(RAND(),LOOKUP(S2553,Inputs!$J$6:$J$9,Inputs!$G$6:$G$9),LOOKUP(S2553,Inputs!$J$6:$J$9,Inputs!$H$6:$H$9)),Inputs!$B$12),-Inputs!$B$12),NORM.INV(RAND(),LOOKUP(S2553,Inputs!$J$6:$J$9,Inputs!$G$6:$G$9),LOOKUP(S2553,Inputs!$J$6:$J$9,Inputs!$H$6:$H$9))),0),"" )</f>
        <v/>
      </c>
      <c r="J2553" s="26">
        <f>IF($A2553&lt;=Inputs!$B$13,IF(5&lt;=Inputs!$B$8,IF(Inputs!$B$12&gt;0,MAX(MIN(NORM.INV(RAND(),LOOKUP(T2553,Inputs!$J$6:$J$9,Inputs!$G$6:$G$9),LOOKUP(T2553,Inputs!$J$6:$J$9,Inputs!$H$6:$H$9)),Inputs!$B$12),-Inputs!$B$12),NORM.INV(RAND(),LOOKUP(T2553,Inputs!$J$6:$J$9,Inputs!$G$6:$G$9),LOOKUP(T2553,Inputs!$J$6:$J$9,Inputs!$H$6:$H$9))),0),"" )</f>
        <v/>
      </c>
      <c r="K2553" s="26">
        <f>IF($A2553&lt;=Inputs!$B$13,IF(6&lt;=Inputs!$B$8,IF(Inputs!$B$12&gt;0,MAX(MIN(NORM.INV(RAND(),LOOKUP(U2553,Inputs!$J$6:$J$9,Inputs!$G$6:$G$9),LOOKUP(U2553,Inputs!$J$6:$J$9,Inputs!$H$6:$H$9)),Inputs!$B$12),-Inputs!$B$12),NORM.INV(RAND(),LOOKUP(U2553,Inputs!$J$6:$J$9,Inputs!$G$6:$G$9),LOOKUP(U2553,Inputs!$J$6:$J$9,Inputs!$H$6:$H$9))),0),"" )</f>
        <v/>
      </c>
      <c r="L2553" s="26">
        <f>IF($A2553&lt;=Inputs!$B$13,IF(7&lt;=Inputs!$B$8,IF(Inputs!$B$12&gt;0,MAX(MIN(NORM.INV(RAND(),LOOKUP(V2553,Inputs!$J$6:$J$9,Inputs!$G$6:$G$9),LOOKUP(V2553,Inputs!$J$6:$J$9,Inputs!$H$6:$H$9)),Inputs!$B$12),-Inputs!$B$12),NORM.INV(RAND(),LOOKUP(V2553,Inputs!$J$6:$J$9,Inputs!$G$6:$G$9),LOOKUP(V2553,Inputs!$J$6:$J$9,Inputs!$H$6:$H$9))),0),"" )</f>
        <v/>
      </c>
      <c r="M2553" s="26">
        <f>IF($A2553&lt;=Inputs!$B$13,IF(8&lt;=Inputs!$B$8,IF(Inputs!$B$12&gt;0,MAX(MIN(NORM.INV(RAND(),LOOKUP(W2553,Inputs!$J$6:$J$9,Inputs!$G$6:$G$9),LOOKUP(W2553,Inputs!$J$6:$J$9,Inputs!$H$6:$H$9)),Inputs!$B$12),-Inputs!$B$12),NORM.INV(RAND(),LOOKUP(W2553,Inputs!$J$6:$J$9,Inputs!$G$6:$G$9),LOOKUP(W2553,Inputs!$J$6:$J$9,Inputs!$H$6:$H$9))),0),"" )</f>
        <v/>
      </c>
      <c r="N2553" s="26">
        <f>IF($A2553&lt;=Inputs!$B$13,IF(9&lt;=Inputs!$B$8,IF(Inputs!$B$12&gt;0,MAX(MIN(NORM.INV(RAND(),LOOKUP(X2553,Inputs!$J$6:$J$9,Inputs!$G$6:$G$9),LOOKUP(X2553,Inputs!$J$6:$J$9,Inputs!$H$6:$H$9)),Inputs!$B$12),-Inputs!$B$12),NORM.INV(RAND(),LOOKUP(X2553,Inputs!$J$6:$J$9,Inputs!$G$6:$G$9),LOOKUP(X2553,Inputs!$J$6:$J$9,Inputs!$H$6:$H$9))),0),"" )</f>
        <v/>
      </c>
      <c r="O2553" s="26">
        <f>IF($A2553&lt;=Inputs!$B$13,IF(10&lt;=Inputs!$B$8,IF(Inputs!$B$12&gt;0,MAX(MIN(NORM.INV(RAND(),LOOKUP(Y2553,Inputs!$J$6:$J$9,Inputs!$G$6:$G$9),LOOKUP(Y2553,Inputs!$J$6:$J$9,Inputs!$H$6:$H$9)),Inputs!$B$12),-Inputs!$B$12),NORM.INV(RAND(),LOOKUP(Y2553,Inputs!$J$6:$J$9,Inputs!$G$6:$G$9),LOOKUP(Y2553,Inputs!$J$6:$J$9,Inputs!$H$6:$H$9))),0),"" )</f>
        <v/>
      </c>
      <c r="P2553" s="31">
        <f>IF($A2553&lt;=Inputs!$B$13,RAND(),"")</f>
        <v/>
      </c>
      <c r="Q2553" s="31">
        <f>IF($A2553&lt;=Inputs!$B$13,RAND(),"")</f>
        <v/>
      </c>
      <c r="R2553" s="31">
        <f>IF($A2553&lt;=Inputs!$B$13,RAND(),"")</f>
        <v/>
      </c>
      <c r="S2553" s="31">
        <f>IF($A2553&lt;=Inputs!$B$13,RAND(),"")</f>
        <v/>
      </c>
      <c r="T2553" s="31">
        <f>IF($A2553&lt;=Inputs!$B$13,RAND(),"")</f>
        <v/>
      </c>
      <c r="U2553" s="31">
        <f>IF($A2553&lt;=Inputs!$B$13,RAND(),"")</f>
        <v/>
      </c>
      <c r="V2553" s="31">
        <f>IF($A2553&lt;=Inputs!$B$13,RAND(),"")</f>
        <v/>
      </c>
      <c r="W2553" s="31">
        <f>IF($A2553&lt;=Inputs!$B$13,RAND(),"")</f>
        <v/>
      </c>
      <c r="X2553" s="31">
        <f>IF($A2553&lt;=Inputs!$B$13,RAND(),"")</f>
        <v/>
      </c>
      <c r="Y2553" s="31">
        <f>IF($A2553&lt;=Inputs!$B$13,RAND(),"")</f>
        <v/>
      </c>
    </row>
    <row r="2554">
      <c r="A2554" t="n">
        <v>2549</v>
      </c>
      <c r="B2554" s="26">
        <f>IF($A2554&lt;=Inputs!$B$13,IF(Inputs!$B$8&gt;0,SUM(F2554:O2554)/Inputs!$B$8,0),"")</f>
        <v/>
      </c>
      <c r="C2554" s="27">
        <f>IF($A2554&lt;=Inputs!$B$13,B2554/100,"")</f>
        <v/>
      </c>
      <c r="D2554" s="28">
        <f>IF($A2554&lt;=Inputs!$B$13,C2554*Inputs!$B$7,"")</f>
        <v/>
      </c>
      <c r="E2554" s="29">
        <f>IF($A2554&lt;=Inputs!$B$13,IF(D2554&gt;0,1,0),"")</f>
        <v/>
      </c>
      <c r="F2554" s="26">
        <f>IF($A2554&lt;=Inputs!$B$13,IF(1&lt;=Inputs!$B$8,IF(Inputs!$B$12&gt;0,MAX(MIN(NORM.INV(RAND(),LOOKUP(P2554,Inputs!$J$6:$J$9,Inputs!$G$6:$G$9),LOOKUP(P2554,Inputs!$J$6:$J$9,Inputs!$H$6:$H$9)),Inputs!$B$12),-Inputs!$B$12),NORM.INV(RAND(),LOOKUP(P2554,Inputs!$J$6:$J$9,Inputs!$G$6:$G$9),LOOKUP(P2554,Inputs!$J$6:$J$9,Inputs!$H$6:$H$9))),0),"" )</f>
        <v/>
      </c>
      <c r="G2554" s="26">
        <f>IF($A2554&lt;=Inputs!$B$13,IF(2&lt;=Inputs!$B$8,IF(Inputs!$B$12&gt;0,MAX(MIN(NORM.INV(RAND(),LOOKUP(Q2554,Inputs!$J$6:$J$9,Inputs!$G$6:$G$9),LOOKUP(Q2554,Inputs!$J$6:$J$9,Inputs!$H$6:$H$9)),Inputs!$B$12),-Inputs!$B$12),NORM.INV(RAND(),LOOKUP(Q2554,Inputs!$J$6:$J$9,Inputs!$G$6:$G$9),LOOKUP(Q2554,Inputs!$J$6:$J$9,Inputs!$H$6:$H$9))),0),"" )</f>
        <v/>
      </c>
      <c r="H2554" s="26">
        <f>IF($A2554&lt;=Inputs!$B$13,IF(3&lt;=Inputs!$B$8,IF(Inputs!$B$12&gt;0,MAX(MIN(NORM.INV(RAND(),LOOKUP(R2554,Inputs!$J$6:$J$9,Inputs!$G$6:$G$9),LOOKUP(R2554,Inputs!$J$6:$J$9,Inputs!$H$6:$H$9)),Inputs!$B$12),-Inputs!$B$12),NORM.INV(RAND(),LOOKUP(R2554,Inputs!$J$6:$J$9,Inputs!$G$6:$G$9),LOOKUP(R2554,Inputs!$J$6:$J$9,Inputs!$H$6:$H$9))),0),"" )</f>
        <v/>
      </c>
      <c r="I2554" s="26">
        <f>IF($A2554&lt;=Inputs!$B$13,IF(4&lt;=Inputs!$B$8,IF(Inputs!$B$12&gt;0,MAX(MIN(NORM.INV(RAND(),LOOKUP(S2554,Inputs!$J$6:$J$9,Inputs!$G$6:$G$9),LOOKUP(S2554,Inputs!$J$6:$J$9,Inputs!$H$6:$H$9)),Inputs!$B$12),-Inputs!$B$12),NORM.INV(RAND(),LOOKUP(S2554,Inputs!$J$6:$J$9,Inputs!$G$6:$G$9),LOOKUP(S2554,Inputs!$J$6:$J$9,Inputs!$H$6:$H$9))),0),"" )</f>
        <v/>
      </c>
      <c r="J2554" s="26">
        <f>IF($A2554&lt;=Inputs!$B$13,IF(5&lt;=Inputs!$B$8,IF(Inputs!$B$12&gt;0,MAX(MIN(NORM.INV(RAND(),LOOKUP(T2554,Inputs!$J$6:$J$9,Inputs!$G$6:$G$9),LOOKUP(T2554,Inputs!$J$6:$J$9,Inputs!$H$6:$H$9)),Inputs!$B$12),-Inputs!$B$12),NORM.INV(RAND(),LOOKUP(T2554,Inputs!$J$6:$J$9,Inputs!$G$6:$G$9),LOOKUP(T2554,Inputs!$J$6:$J$9,Inputs!$H$6:$H$9))),0),"" )</f>
        <v/>
      </c>
      <c r="K2554" s="26">
        <f>IF($A2554&lt;=Inputs!$B$13,IF(6&lt;=Inputs!$B$8,IF(Inputs!$B$12&gt;0,MAX(MIN(NORM.INV(RAND(),LOOKUP(U2554,Inputs!$J$6:$J$9,Inputs!$G$6:$G$9),LOOKUP(U2554,Inputs!$J$6:$J$9,Inputs!$H$6:$H$9)),Inputs!$B$12),-Inputs!$B$12),NORM.INV(RAND(),LOOKUP(U2554,Inputs!$J$6:$J$9,Inputs!$G$6:$G$9),LOOKUP(U2554,Inputs!$J$6:$J$9,Inputs!$H$6:$H$9))),0),"" )</f>
        <v/>
      </c>
      <c r="L2554" s="26">
        <f>IF($A2554&lt;=Inputs!$B$13,IF(7&lt;=Inputs!$B$8,IF(Inputs!$B$12&gt;0,MAX(MIN(NORM.INV(RAND(),LOOKUP(V2554,Inputs!$J$6:$J$9,Inputs!$G$6:$G$9),LOOKUP(V2554,Inputs!$J$6:$J$9,Inputs!$H$6:$H$9)),Inputs!$B$12),-Inputs!$B$12),NORM.INV(RAND(),LOOKUP(V2554,Inputs!$J$6:$J$9,Inputs!$G$6:$G$9),LOOKUP(V2554,Inputs!$J$6:$J$9,Inputs!$H$6:$H$9))),0),"" )</f>
        <v/>
      </c>
      <c r="M2554" s="26">
        <f>IF($A2554&lt;=Inputs!$B$13,IF(8&lt;=Inputs!$B$8,IF(Inputs!$B$12&gt;0,MAX(MIN(NORM.INV(RAND(),LOOKUP(W2554,Inputs!$J$6:$J$9,Inputs!$G$6:$G$9),LOOKUP(W2554,Inputs!$J$6:$J$9,Inputs!$H$6:$H$9)),Inputs!$B$12),-Inputs!$B$12),NORM.INV(RAND(),LOOKUP(W2554,Inputs!$J$6:$J$9,Inputs!$G$6:$G$9),LOOKUP(W2554,Inputs!$J$6:$J$9,Inputs!$H$6:$H$9))),0),"" )</f>
        <v/>
      </c>
      <c r="N2554" s="26">
        <f>IF($A2554&lt;=Inputs!$B$13,IF(9&lt;=Inputs!$B$8,IF(Inputs!$B$12&gt;0,MAX(MIN(NORM.INV(RAND(),LOOKUP(X2554,Inputs!$J$6:$J$9,Inputs!$G$6:$G$9),LOOKUP(X2554,Inputs!$J$6:$J$9,Inputs!$H$6:$H$9)),Inputs!$B$12),-Inputs!$B$12),NORM.INV(RAND(),LOOKUP(X2554,Inputs!$J$6:$J$9,Inputs!$G$6:$G$9),LOOKUP(X2554,Inputs!$J$6:$J$9,Inputs!$H$6:$H$9))),0),"" )</f>
        <v/>
      </c>
      <c r="O2554" s="26">
        <f>IF($A2554&lt;=Inputs!$B$13,IF(10&lt;=Inputs!$B$8,IF(Inputs!$B$12&gt;0,MAX(MIN(NORM.INV(RAND(),LOOKUP(Y2554,Inputs!$J$6:$J$9,Inputs!$G$6:$G$9),LOOKUP(Y2554,Inputs!$J$6:$J$9,Inputs!$H$6:$H$9)),Inputs!$B$12),-Inputs!$B$12),NORM.INV(RAND(),LOOKUP(Y2554,Inputs!$J$6:$J$9,Inputs!$G$6:$G$9),LOOKUP(Y2554,Inputs!$J$6:$J$9,Inputs!$H$6:$H$9))),0),"" )</f>
        <v/>
      </c>
      <c r="P2554" s="31">
        <f>IF($A2554&lt;=Inputs!$B$13,RAND(),"")</f>
        <v/>
      </c>
      <c r="Q2554" s="31">
        <f>IF($A2554&lt;=Inputs!$B$13,RAND(),"")</f>
        <v/>
      </c>
      <c r="R2554" s="31">
        <f>IF($A2554&lt;=Inputs!$B$13,RAND(),"")</f>
        <v/>
      </c>
      <c r="S2554" s="31">
        <f>IF($A2554&lt;=Inputs!$B$13,RAND(),"")</f>
        <v/>
      </c>
      <c r="T2554" s="31">
        <f>IF($A2554&lt;=Inputs!$B$13,RAND(),"")</f>
        <v/>
      </c>
      <c r="U2554" s="31">
        <f>IF($A2554&lt;=Inputs!$B$13,RAND(),"")</f>
        <v/>
      </c>
      <c r="V2554" s="31">
        <f>IF($A2554&lt;=Inputs!$B$13,RAND(),"")</f>
        <v/>
      </c>
      <c r="W2554" s="31">
        <f>IF($A2554&lt;=Inputs!$B$13,RAND(),"")</f>
        <v/>
      </c>
      <c r="X2554" s="31">
        <f>IF($A2554&lt;=Inputs!$B$13,RAND(),"")</f>
        <v/>
      </c>
      <c r="Y2554" s="31">
        <f>IF($A2554&lt;=Inputs!$B$13,RAND(),"")</f>
        <v/>
      </c>
    </row>
    <row r="2555">
      <c r="A2555" t="n">
        <v>2550</v>
      </c>
      <c r="B2555" s="26">
        <f>IF($A2555&lt;=Inputs!$B$13,IF(Inputs!$B$8&gt;0,SUM(F2555:O2555)/Inputs!$B$8,0),"")</f>
        <v/>
      </c>
      <c r="C2555" s="27">
        <f>IF($A2555&lt;=Inputs!$B$13,B2555/100,"")</f>
        <v/>
      </c>
      <c r="D2555" s="28">
        <f>IF($A2555&lt;=Inputs!$B$13,C2555*Inputs!$B$7,"")</f>
        <v/>
      </c>
      <c r="E2555" s="29">
        <f>IF($A2555&lt;=Inputs!$B$13,IF(D2555&gt;0,1,0),"")</f>
        <v/>
      </c>
      <c r="F2555" s="26">
        <f>IF($A2555&lt;=Inputs!$B$13,IF(1&lt;=Inputs!$B$8,IF(Inputs!$B$12&gt;0,MAX(MIN(NORM.INV(RAND(),LOOKUP(P2555,Inputs!$J$6:$J$9,Inputs!$G$6:$G$9),LOOKUP(P2555,Inputs!$J$6:$J$9,Inputs!$H$6:$H$9)),Inputs!$B$12),-Inputs!$B$12),NORM.INV(RAND(),LOOKUP(P2555,Inputs!$J$6:$J$9,Inputs!$G$6:$G$9),LOOKUP(P2555,Inputs!$J$6:$J$9,Inputs!$H$6:$H$9))),0),"" )</f>
        <v/>
      </c>
      <c r="G2555" s="26">
        <f>IF($A2555&lt;=Inputs!$B$13,IF(2&lt;=Inputs!$B$8,IF(Inputs!$B$12&gt;0,MAX(MIN(NORM.INV(RAND(),LOOKUP(Q2555,Inputs!$J$6:$J$9,Inputs!$G$6:$G$9),LOOKUP(Q2555,Inputs!$J$6:$J$9,Inputs!$H$6:$H$9)),Inputs!$B$12),-Inputs!$B$12),NORM.INV(RAND(),LOOKUP(Q2555,Inputs!$J$6:$J$9,Inputs!$G$6:$G$9),LOOKUP(Q2555,Inputs!$J$6:$J$9,Inputs!$H$6:$H$9))),0),"" )</f>
        <v/>
      </c>
      <c r="H2555" s="26">
        <f>IF($A2555&lt;=Inputs!$B$13,IF(3&lt;=Inputs!$B$8,IF(Inputs!$B$12&gt;0,MAX(MIN(NORM.INV(RAND(),LOOKUP(R2555,Inputs!$J$6:$J$9,Inputs!$G$6:$G$9),LOOKUP(R2555,Inputs!$J$6:$J$9,Inputs!$H$6:$H$9)),Inputs!$B$12),-Inputs!$B$12),NORM.INV(RAND(),LOOKUP(R2555,Inputs!$J$6:$J$9,Inputs!$G$6:$G$9),LOOKUP(R2555,Inputs!$J$6:$J$9,Inputs!$H$6:$H$9))),0),"" )</f>
        <v/>
      </c>
      <c r="I2555" s="26">
        <f>IF($A2555&lt;=Inputs!$B$13,IF(4&lt;=Inputs!$B$8,IF(Inputs!$B$12&gt;0,MAX(MIN(NORM.INV(RAND(),LOOKUP(S2555,Inputs!$J$6:$J$9,Inputs!$G$6:$G$9),LOOKUP(S2555,Inputs!$J$6:$J$9,Inputs!$H$6:$H$9)),Inputs!$B$12),-Inputs!$B$12),NORM.INV(RAND(),LOOKUP(S2555,Inputs!$J$6:$J$9,Inputs!$G$6:$G$9),LOOKUP(S2555,Inputs!$J$6:$J$9,Inputs!$H$6:$H$9))),0),"" )</f>
        <v/>
      </c>
      <c r="J2555" s="26">
        <f>IF($A2555&lt;=Inputs!$B$13,IF(5&lt;=Inputs!$B$8,IF(Inputs!$B$12&gt;0,MAX(MIN(NORM.INV(RAND(),LOOKUP(T2555,Inputs!$J$6:$J$9,Inputs!$G$6:$G$9),LOOKUP(T2555,Inputs!$J$6:$J$9,Inputs!$H$6:$H$9)),Inputs!$B$12),-Inputs!$B$12),NORM.INV(RAND(),LOOKUP(T2555,Inputs!$J$6:$J$9,Inputs!$G$6:$G$9),LOOKUP(T2555,Inputs!$J$6:$J$9,Inputs!$H$6:$H$9))),0),"" )</f>
        <v/>
      </c>
      <c r="K2555" s="26">
        <f>IF($A2555&lt;=Inputs!$B$13,IF(6&lt;=Inputs!$B$8,IF(Inputs!$B$12&gt;0,MAX(MIN(NORM.INV(RAND(),LOOKUP(U2555,Inputs!$J$6:$J$9,Inputs!$G$6:$G$9),LOOKUP(U2555,Inputs!$J$6:$J$9,Inputs!$H$6:$H$9)),Inputs!$B$12),-Inputs!$B$12),NORM.INV(RAND(),LOOKUP(U2555,Inputs!$J$6:$J$9,Inputs!$G$6:$G$9),LOOKUP(U2555,Inputs!$J$6:$J$9,Inputs!$H$6:$H$9))),0),"" )</f>
        <v/>
      </c>
      <c r="L2555" s="26">
        <f>IF($A2555&lt;=Inputs!$B$13,IF(7&lt;=Inputs!$B$8,IF(Inputs!$B$12&gt;0,MAX(MIN(NORM.INV(RAND(),LOOKUP(V2555,Inputs!$J$6:$J$9,Inputs!$G$6:$G$9),LOOKUP(V2555,Inputs!$J$6:$J$9,Inputs!$H$6:$H$9)),Inputs!$B$12),-Inputs!$B$12),NORM.INV(RAND(),LOOKUP(V2555,Inputs!$J$6:$J$9,Inputs!$G$6:$G$9),LOOKUP(V2555,Inputs!$J$6:$J$9,Inputs!$H$6:$H$9))),0),"" )</f>
        <v/>
      </c>
      <c r="M2555" s="26">
        <f>IF($A2555&lt;=Inputs!$B$13,IF(8&lt;=Inputs!$B$8,IF(Inputs!$B$12&gt;0,MAX(MIN(NORM.INV(RAND(),LOOKUP(W2555,Inputs!$J$6:$J$9,Inputs!$G$6:$G$9),LOOKUP(W2555,Inputs!$J$6:$J$9,Inputs!$H$6:$H$9)),Inputs!$B$12),-Inputs!$B$12),NORM.INV(RAND(),LOOKUP(W2555,Inputs!$J$6:$J$9,Inputs!$G$6:$G$9),LOOKUP(W2555,Inputs!$J$6:$J$9,Inputs!$H$6:$H$9))),0),"" )</f>
        <v/>
      </c>
      <c r="N2555" s="26">
        <f>IF($A2555&lt;=Inputs!$B$13,IF(9&lt;=Inputs!$B$8,IF(Inputs!$B$12&gt;0,MAX(MIN(NORM.INV(RAND(),LOOKUP(X2555,Inputs!$J$6:$J$9,Inputs!$G$6:$G$9),LOOKUP(X2555,Inputs!$J$6:$J$9,Inputs!$H$6:$H$9)),Inputs!$B$12),-Inputs!$B$12),NORM.INV(RAND(),LOOKUP(X2555,Inputs!$J$6:$J$9,Inputs!$G$6:$G$9),LOOKUP(X2555,Inputs!$J$6:$J$9,Inputs!$H$6:$H$9))),0),"" )</f>
        <v/>
      </c>
      <c r="O2555" s="26">
        <f>IF($A2555&lt;=Inputs!$B$13,IF(10&lt;=Inputs!$B$8,IF(Inputs!$B$12&gt;0,MAX(MIN(NORM.INV(RAND(),LOOKUP(Y2555,Inputs!$J$6:$J$9,Inputs!$G$6:$G$9),LOOKUP(Y2555,Inputs!$J$6:$J$9,Inputs!$H$6:$H$9)),Inputs!$B$12),-Inputs!$B$12),NORM.INV(RAND(),LOOKUP(Y2555,Inputs!$J$6:$J$9,Inputs!$G$6:$G$9),LOOKUP(Y2555,Inputs!$J$6:$J$9,Inputs!$H$6:$H$9))),0),"" )</f>
        <v/>
      </c>
      <c r="P2555" s="31">
        <f>IF($A2555&lt;=Inputs!$B$13,RAND(),"")</f>
        <v/>
      </c>
      <c r="Q2555" s="31">
        <f>IF($A2555&lt;=Inputs!$B$13,RAND(),"")</f>
        <v/>
      </c>
      <c r="R2555" s="31">
        <f>IF($A2555&lt;=Inputs!$B$13,RAND(),"")</f>
        <v/>
      </c>
      <c r="S2555" s="31">
        <f>IF($A2555&lt;=Inputs!$B$13,RAND(),"")</f>
        <v/>
      </c>
      <c r="T2555" s="31">
        <f>IF($A2555&lt;=Inputs!$B$13,RAND(),"")</f>
        <v/>
      </c>
      <c r="U2555" s="31">
        <f>IF($A2555&lt;=Inputs!$B$13,RAND(),"")</f>
        <v/>
      </c>
      <c r="V2555" s="31">
        <f>IF($A2555&lt;=Inputs!$B$13,RAND(),"")</f>
        <v/>
      </c>
      <c r="W2555" s="31">
        <f>IF($A2555&lt;=Inputs!$B$13,RAND(),"")</f>
        <v/>
      </c>
      <c r="X2555" s="31">
        <f>IF($A2555&lt;=Inputs!$B$13,RAND(),"")</f>
        <v/>
      </c>
      <c r="Y2555" s="31">
        <f>IF($A2555&lt;=Inputs!$B$13,RAND(),"")</f>
        <v/>
      </c>
    </row>
    <row r="2556">
      <c r="A2556" t="n">
        <v>2551</v>
      </c>
      <c r="B2556" s="26">
        <f>IF($A2556&lt;=Inputs!$B$13,IF(Inputs!$B$8&gt;0,SUM(F2556:O2556)/Inputs!$B$8,0),"")</f>
        <v/>
      </c>
      <c r="C2556" s="27">
        <f>IF($A2556&lt;=Inputs!$B$13,B2556/100,"")</f>
        <v/>
      </c>
      <c r="D2556" s="28">
        <f>IF($A2556&lt;=Inputs!$B$13,C2556*Inputs!$B$7,"")</f>
        <v/>
      </c>
      <c r="E2556" s="29">
        <f>IF($A2556&lt;=Inputs!$B$13,IF(D2556&gt;0,1,0),"")</f>
        <v/>
      </c>
      <c r="F2556" s="26">
        <f>IF($A2556&lt;=Inputs!$B$13,IF(1&lt;=Inputs!$B$8,IF(Inputs!$B$12&gt;0,MAX(MIN(NORM.INV(RAND(),LOOKUP(P2556,Inputs!$J$6:$J$9,Inputs!$G$6:$G$9),LOOKUP(P2556,Inputs!$J$6:$J$9,Inputs!$H$6:$H$9)),Inputs!$B$12),-Inputs!$B$12),NORM.INV(RAND(),LOOKUP(P2556,Inputs!$J$6:$J$9,Inputs!$G$6:$G$9),LOOKUP(P2556,Inputs!$J$6:$J$9,Inputs!$H$6:$H$9))),0),"" )</f>
        <v/>
      </c>
      <c r="G2556" s="26">
        <f>IF($A2556&lt;=Inputs!$B$13,IF(2&lt;=Inputs!$B$8,IF(Inputs!$B$12&gt;0,MAX(MIN(NORM.INV(RAND(),LOOKUP(Q2556,Inputs!$J$6:$J$9,Inputs!$G$6:$G$9),LOOKUP(Q2556,Inputs!$J$6:$J$9,Inputs!$H$6:$H$9)),Inputs!$B$12),-Inputs!$B$12),NORM.INV(RAND(),LOOKUP(Q2556,Inputs!$J$6:$J$9,Inputs!$G$6:$G$9),LOOKUP(Q2556,Inputs!$J$6:$J$9,Inputs!$H$6:$H$9))),0),"" )</f>
        <v/>
      </c>
      <c r="H2556" s="26">
        <f>IF($A2556&lt;=Inputs!$B$13,IF(3&lt;=Inputs!$B$8,IF(Inputs!$B$12&gt;0,MAX(MIN(NORM.INV(RAND(),LOOKUP(R2556,Inputs!$J$6:$J$9,Inputs!$G$6:$G$9),LOOKUP(R2556,Inputs!$J$6:$J$9,Inputs!$H$6:$H$9)),Inputs!$B$12),-Inputs!$B$12),NORM.INV(RAND(),LOOKUP(R2556,Inputs!$J$6:$J$9,Inputs!$G$6:$G$9),LOOKUP(R2556,Inputs!$J$6:$J$9,Inputs!$H$6:$H$9))),0),"" )</f>
        <v/>
      </c>
      <c r="I2556" s="26">
        <f>IF($A2556&lt;=Inputs!$B$13,IF(4&lt;=Inputs!$B$8,IF(Inputs!$B$12&gt;0,MAX(MIN(NORM.INV(RAND(),LOOKUP(S2556,Inputs!$J$6:$J$9,Inputs!$G$6:$G$9),LOOKUP(S2556,Inputs!$J$6:$J$9,Inputs!$H$6:$H$9)),Inputs!$B$12),-Inputs!$B$12),NORM.INV(RAND(),LOOKUP(S2556,Inputs!$J$6:$J$9,Inputs!$G$6:$G$9),LOOKUP(S2556,Inputs!$J$6:$J$9,Inputs!$H$6:$H$9))),0),"" )</f>
        <v/>
      </c>
      <c r="J2556" s="26">
        <f>IF($A2556&lt;=Inputs!$B$13,IF(5&lt;=Inputs!$B$8,IF(Inputs!$B$12&gt;0,MAX(MIN(NORM.INV(RAND(),LOOKUP(T2556,Inputs!$J$6:$J$9,Inputs!$G$6:$G$9),LOOKUP(T2556,Inputs!$J$6:$J$9,Inputs!$H$6:$H$9)),Inputs!$B$12),-Inputs!$B$12),NORM.INV(RAND(),LOOKUP(T2556,Inputs!$J$6:$J$9,Inputs!$G$6:$G$9),LOOKUP(T2556,Inputs!$J$6:$J$9,Inputs!$H$6:$H$9))),0),"" )</f>
        <v/>
      </c>
      <c r="K2556" s="26">
        <f>IF($A2556&lt;=Inputs!$B$13,IF(6&lt;=Inputs!$B$8,IF(Inputs!$B$12&gt;0,MAX(MIN(NORM.INV(RAND(),LOOKUP(U2556,Inputs!$J$6:$J$9,Inputs!$G$6:$G$9),LOOKUP(U2556,Inputs!$J$6:$J$9,Inputs!$H$6:$H$9)),Inputs!$B$12),-Inputs!$B$12),NORM.INV(RAND(),LOOKUP(U2556,Inputs!$J$6:$J$9,Inputs!$G$6:$G$9),LOOKUP(U2556,Inputs!$J$6:$J$9,Inputs!$H$6:$H$9))),0),"" )</f>
        <v/>
      </c>
      <c r="L2556" s="26">
        <f>IF($A2556&lt;=Inputs!$B$13,IF(7&lt;=Inputs!$B$8,IF(Inputs!$B$12&gt;0,MAX(MIN(NORM.INV(RAND(),LOOKUP(V2556,Inputs!$J$6:$J$9,Inputs!$G$6:$G$9),LOOKUP(V2556,Inputs!$J$6:$J$9,Inputs!$H$6:$H$9)),Inputs!$B$12),-Inputs!$B$12),NORM.INV(RAND(),LOOKUP(V2556,Inputs!$J$6:$J$9,Inputs!$G$6:$G$9),LOOKUP(V2556,Inputs!$J$6:$J$9,Inputs!$H$6:$H$9))),0),"" )</f>
        <v/>
      </c>
      <c r="M2556" s="26">
        <f>IF($A2556&lt;=Inputs!$B$13,IF(8&lt;=Inputs!$B$8,IF(Inputs!$B$12&gt;0,MAX(MIN(NORM.INV(RAND(),LOOKUP(W2556,Inputs!$J$6:$J$9,Inputs!$G$6:$G$9),LOOKUP(W2556,Inputs!$J$6:$J$9,Inputs!$H$6:$H$9)),Inputs!$B$12),-Inputs!$B$12),NORM.INV(RAND(),LOOKUP(W2556,Inputs!$J$6:$J$9,Inputs!$G$6:$G$9),LOOKUP(W2556,Inputs!$J$6:$J$9,Inputs!$H$6:$H$9))),0),"" )</f>
        <v/>
      </c>
      <c r="N2556" s="26">
        <f>IF($A2556&lt;=Inputs!$B$13,IF(9&lt;=Inputs!$B$8,IF(Inputs!$B$12&gt;0,MAX(MIN(NORM.INV(RAND(),LOOKUP(X2556,Inputs!$J$6:$J$9,Inputs!$G$6:$G$9),LOOKUP(X2556,Inputs!$J$6:$J$9,Inputs!$H$6:$H$9)),Inputs!$B$12),-Inputs!$B$12),NORM.INV(RAND(),LOOKUP(X2556,Inputs!$J$6:$J$9,Inputs!$G$6:$G$9),LOOKUP(X2556,Inputs!$J$6:$J$9,Inputs!$H$6:$H$9))),0),"" )</f>
        <v/>
      </c>
      <c r="O2556" s="26">
        <f>IF($A2556&lt;=Inputs!$B$13,IF(10&lt;=Inputs!$B$8,IF(Inputs!$B$12&gt;0,MAX(MIN(NORM.INV(RAND(),LOOKUP(Y2556,Inputs!$J$6:$J$9,Inputs!$G$6:$G$9),LOOKUP(Y2556,Inputs!$J$6:$J$9,Inputs!$H$6:$H$9)),Inputs!$B$12),-Inputs!$B$12),NORM.INV(RAND(),LOOKUP(Y2556,Inputs!$J$6:$J$9,Inputs!$G$6:$G$9),LOOKUP(Y2556,Inputs!$J$6:$J$9,Inputs!$H$6:$H$9))),0),"" )</f>
        <v/>
      </c>
      <c r="P2556" s="31">
        <f>IF($A2556&lt;=Inputs!$B$13,RAND(),"")</f>
        <v/>
      </c>
      <c r="Q2556" s="31">
        <f>IF($A2556&lt;=Inputs!$B$13,RAND(),"")</f>
        <v/>
      </c>
      <c r="R2556" s="31">
        <f>IF($A2556&lt;=Inputs!$B$13,RAND(),"")</f>
        <v/>
      </c>
      <c r="S2556" s="31">
        <f>IF($A2556&lt;=Inputs!$B$13,RAND(),"")</f>
        <v/>
      </c>
      <c r="T2556" s="31">
        <f>IF($A2556&lt;=Inputs!$B$13,RAND(),"")</f>
        <v/>
      </c>
      <c r="U2556" s="31">
        <f>IF($A2556&lt;=Inputs!$B$13,RAND(),"")</f>
        <v/>
      </c>
      <c r="V2556" s="31">
        <f>IF($A2556&lt;=Inputs!$B$13,RAND(),"")</f>
        <v/>
      </c>
      <c r="W2556" s="31">
        <f>IF($A2556&lt;=Inputs!$B$13,RAND(),"")</f>
        <v/>
      </c>
      <c r="X2556" s="31">
        <f>IF($A2556&lt;=Inputs!$B$13,RAND(),"")</f>
        <v/>
      </c>
      <c r="Y2556" s="31">
        <f>IF($A2556&lt;=Inputs!$B$13,RAND(),"")</f>
        <v/>
      </c>
    </row>
    <row r="2557">
      <c r="A2557" t="n">
        <v>2552</v>
      </c>
      <c r="B2557" s="26">
        <f>IF($A2557&lt;=Inputs!$B$13,IF(Inputs!$B$8&gt;0,SUM(F2557:O2557)/Inputs!$B$8,0),"")</f>
        <v/>
      </c>
      <c r="C2557" s="27">
        <f>IF($A2557&lt;=Inputs!$B$13,B2557/100,"")</f>
        <v/>
      </c>
      <c r="D2557" s="28">
        <f>IF($A2557&lt;=Inputs!$B$13,C2557*Inputs!$B$7,"")</f>
        <v/>
      </c>
      <c r="E2557" s="29">
        <f>IF($A2557&lt;=Inputs!$B$13,IF(D2557&gt;0,1,0),"")</f>
        <v/>
      </c>
      <c r="F2557" s="26">
        <f>IF($A2557&lt;=Inputs!$B$13,IF(1&lt;=Inputs!$B$8,IF(Inputs!$B$12&gt;0,MAX(MIN(NORM.INV(RAND(),LOOKUP(P2557,Inputs!$J$6:$J$9,Inputs!$G$6:$G$9),LOOKUP(P2557,Inputs!$J$6:$J$9,Inputs!$H$6:$H$9)),Inputs!$B$12),-Inputs!$B$12),NORM.INV(RAND(),LOOKUP(P2557,Inputs!$J$6:$J$9,Inputs!$G$6:$G$9),LOOKUP(P2557,Inputs!$J$6:$J$9,Inputs!$H$6:$H$9))),0),"" )</f>
        <v/>
      </c>
      <c r="G2557" s="26">
        <f>IF($A2557&lt;=Inputs!$B$13,IF(2&lt;=Inputs!$B$8,IF(Inputs!$B$12&gt;0,MAX(MIN(NORM.INV(RAND(),LOOKUP(Q2557,Inputs!$J$6:$J$9,Inputs!$G$6:$G$9),LOOKUP(Q2557,Inputs!$J$6:$J$9,Inputs!$H$6:$H$9)),Inputs!$B$12),-Inputs!$B$12),NORM.INV(RAND(),LOOKUP(Q2557,Inputs!$J$6:$J$9,Inputs!$G$6:$G$9),LOOKUP(Q2557,Inputs!$J$6:$J$9,Inputs!$H$6:$H$9))),0),"" )</f>
        <v/>
      </c>
      <c r="H2557" s="26">
        <f>IF($A2557&lt;=Inputs!$B$13,IF(3&lt;=Inputs!$B$8,IF(Inputs!$B$12&gt;0,MAX(MIN(NORM.INV(RAND(),LOOKUP(R2557,Inputs!$J$6:$J$9,Inputs!$G$6:$G$9),LOOKUP(R2557,Inputs!$J$6:$J$9,Inputs!$H$6:$H$9)),Inputs!$B$12),-Inputs!$B$12),NORM.INV(RAND(),LOOKUP(R2557,Inputs!$J$6:$J$9,Inputs!$G$6:$G$9),LOOKUP(R2557,Inputs!$J$6:$J$9,Inputs!$H$6:$H$9))),0),"" )</f>
        <v/>
      </c>
      <c r="I2557" s="26">
        <f>IF($A2557&lt;=Inputs!$B$13,IF(4&lt;=Inputs!$B$8,IF(Inputs!$B$12&gt;0,MAX(MIN(NORM.INV(RAND(),LOOKUP(S2557,Inputs!$J$6:$J$9,Inputs!$G$6:$G$9),LOOKUP(S2557,Inputs!$J$6:$J$9,Inputs!$H$6:$H$9)),Inputs!$B$12),-Inputs!$B$12),NORM.INV(RAND(),LOOKUP(S2557,Inputs!$J$6:$J$9,Inputs!$G$6:$G$9),LOOKUP(S2557,Inputs!$J$6:$J$9,Inputs!$H$6:$H$9))),0),"" )</f>
        <v/>
      </c>
      <c r="J2557" s="26">
        <f>IF($A2557&lt;=Inputs!$B$13,IF(5&lt;=Inputs!$B$8,IF(Inputs!$B$12&gt;0,MAX(MIN(NORM.INV(RAND(),LOOKUP(T2557,Inputs!$J$6:$J$9,Inputs!$G$6:$G$9),LOOKUP(T2557,Inputs!$J$6:$J$9,Inputs!$H$6:$H$9)),Inputs!$B$12),-Inputs!$B$12),NORM.INV(RAND(),LOOKUP(T2557,Inputs!$J$6:$J$9,Inputs!$G$6:$G$9),LOOKUP(T2557,Inputs!$J$6:$J$9,Inputs!$H$6:$H$9))),0),"" )</f>
        <v/>
      </c>
      <c r="K2557" s="26">
        <f>IF($A2557&lt;=Inputs!$B$13,IF(6&lt;=Inputs!$B$8,IF(Inputs!$B$12&gt;0,MAX(MIN(NORM.INV(RAND(),LOOKUP(U2557,Inputs!$J$6:$J$9,Inputs!$G$6:$G$9),LOOKUP(U2557,Inputs!$J$6:$J$9,Inputs!$H$6:$H$9)),Inputs!$B$12),-Inputs!$B$12),NORM.INV(RAND(),LOOKUP(U2557,Inputs!$J$6:$J$9,Inputs!$G$6:$G$9),LOOKUP(U2557,Inputs!$J$6:$J$9,Inputs!$H$6:$H$9))),0),"" )</f>
        <v/>
      </c>
      <c r="L2557" s="26">
        <f>IF($A2557&lt;=Inputs!$B$13,IF(7&lt;=Inputs!$B$8,IF(Inputs!$B$12&gt;0,MAX(MIN(NORM.INV(RAND(),LOOKUP(V2557,Inputs!$J$6:$J$9,Inputs!$G$6:$G$9),LOOKUP(V2557,Inputs!$J$6:$J$9,Inputs!$H$6:$H$9)),Inputs!$B$12),-Inputs!$B$12),NORM.INV(RAND(),LOOKUP(V2557,Inputs!$J$6:$J$9,Inputs!$G$6:$G$9),LOOKUP(V2557,Inputs!$J$6:$J$9,Inputs!$H$6:$H$9))),0),"" )</f>
        <v/>
      </c>
      <c r="M2557" s="26">
        <f>IF($A2557&lt;=Inputs!$B$13,IF(8&lt;=Inputs!$B$8,IF(Inputs!$B$12&gt;0,MAX(MIN(NORM.INV(RAND(),LOOKUP(W2557,Inputs!$J$6:$J$9,Inputs!$G$6:$G$9),LOOKUP(W2557,Inputs!$J$6:$J$9,Inputs!$H$6:$H$9)),Inputs!$B$12),-Inputs!$B$12),NORM.INV(RAND(),LOOKUP(W2557,Inputs!$J$6:$J$9,Inputs!$G$6:$G$9),LOOKUP(W2557,Inputs!$J$6:$J$9,Inputs!$H$6:$H$9))),0),"" )</f>
        <v/>
      </c>
      <c r="N2557" s="26">
        <f>IF($A2557&lt;=Inputs!$B$13,IF(9&lt;=Inputs!$B$8,IF(Inputs!$B$12&gt;0,MAX(MIN(NORM.INV(RAND(),LOOKUP(X2557,Inputs!$J$6:$J$9,Inputs!$G$6:$G$9),LOOKUP(X2557,Inputs!$J$6:$J$9,Inputs!$H$6:$H$9)),Inputs!$B$12),-Inputs!$B$12),NORM.INV(RAND(),LOOKUP(X2557,Inputs!$J$6:$J$9,Inputs!$G$6:$G$9),LOOKUP(X2557,Inputs!$J$6:$J$9,Inputs!$H$6:$H$9))),0),"" )</f>
        <v/>
      </c>
      <c r="O2557" s="26">
        <f>IF($A2557&lt;=Inputs!$B$13,IF(10&lt;=Inputs!$B$8,IF(Inputs!$B$12&gt;0,MAX(MIN(NORM.INV(RAND(),LOOKUP(Y2557,Inputs!$J$6:$J$9,Inputs!$G$6:$G$9),LOOKUP(Y2557,Inputs!$J$6:$J$9,Inputs!$H$6:$H$9)),Inputs!$B$12),-Inputs!$B$12),NORM.INV(RAND(),LOOKUP(Y2557,Inputs!$J$6:$J$9,Inputs!$G$6:$G$9),LOOKUP(Y2557,Inputs!$J$6:$J$9,Inputs!$H$6:$H$9))),0),"" )</f>
        <v/>
      </c>
      <c r="P2557" s="31">
        <f>IF($A2557&lt;=Inputs!$B$13,RAND(),"")</f>
        <v/>
      </c>
      <c r="Q2557" s="31">
        <f>IF($A2557&lt;=Inputs!$B$13,RAND(),"")</f>
        <v/>
      </c>
      <c r="R2557" s="31">
        <f>IF($A2557&lt;=Inputs!$B$13,RAND(),"")</f>
        <v/>
      </c>
      <c r="S2557" s="31">
        <f>IF($A2557&lt;=Inputs!$B$13,RAND(),"")</f>
        <v/>
      </c>
      <c r="T2557" s="31">
        <f>IF($A2557&lt;=Inputs!$B$13,RAND(),"")</f>
        <v/>
      </c>
      <c r="U2557" s="31">
        <f>IF($A2557&lt;=Inputs!$B$13,RAND(),"")</f>
        <v/>
      </c>
      <c r="V2557" s="31">
        <f>IF($A2557&lt;=Inputs!$B$13,RAND(),"")</f>
        <v/>
      </c>
      <c r="W2557" s="31">
        <f>IF($A2557&lt;=Inputs!$B$13,RAND(),"")</f>
        <v/>
      </c>
      <c r="X2557" s="31">
        <f>IF($A2557&lt;=Inputs!$B$13,RAND(),"")</f>
        <v/>
      </c>
      <c r="Y2557" s="31">
        <f>IF($A2557&lt;=Inputs!$B$13,RAND(),"")</f>
        <v/>
      </c>
    </row>
    <row r="2558">
      <c r="A2558" t="n">
        <v>2553</v>
      </c>
      <c r="B2558" s="26">
        <f>IF($A2558&lt;=Inputs!$B$13,IF(Inputs!$B$8&gt;0,SUM(F2558:O2558)/Inputs!$B$8,0),"")</f>
        <v/>
      </c>
      <c r="C2558" s="27">
        <f>IF($A2558&lt;=Inputs!$B$13,B2558/100,"")</f>
        <v/>
      </c>
      <c r="D2558" s="28">
        <f>IF($A2558&lt;=Inputs!$B$13,C2558*Inputs!$B$7,"")</f>
        <v/>
      </c>
      <c r="E2558" s="29">
        <f>IF($A2558&lt;=Inputs!$B$13,IF(D2558&gt;0,1,0),"")</f>
        <v/>
      </c>
      <c r="F2558" s="26">
        <f>IF($A2558&lt;=Inputs!$B$13,IF(1&lt;=Inputs!$B$8,IF(Inputs!$B$12&gt;0,MAX(MIN(NORM.INV(RAND(),LOOKUP(P2558,Inputs!$J$6:$J$9,Inputs!$G$6:$G$9),LOOKUP(P2558,Inputs!$J$6:$J$9,Inputs!$H$6:$H$9)),Inputs!$B$12),-Inputs!$B$12),NORM.INV(RAND(),LOOKUP(P2558,Inputs!$J$6:$J$9,Inputs!$G$6:$G$9),LOOKUP(P2558,Inputs!$J$6:$J$9,Inputs!$H$6:$H$9))),0),"" )</f>
        <v/>
      </c>
      <c r="G2558" s="26">
        <f>IF($A2558&lt;=Inputs!$B$13,IF(2&lt;=Inputs!$B$8,IF(Inputs!$B$12&gt;0,MAX(MIN(NORM.INV(RAND(),LOOKUP(Q2558,Inputs!$J$6:$J$9,Inputs!$G$6:$G$9),LOOKUP(Q2558,Inputs!$J$6:$J$9,Inputs!$H$6:$H$9)),Inputs!$B$12),-Inputs!$B$12),NORM.INV(RAND(),LOOKUP(Q2558,Inputs!$J$6:$J$9,Inputs!$G$6:$G$9),LOOKUP(Q2558,Inputs!$J$6:$J$9,Inputs!$H$6:$H$9))),0),"" )</f>
        <v/>
      </c>
      <c r="H2558" s="26">
        <f>IF($A2558&lt;=Inputs!$B$13,IF(3&lt;=Inputs!$B$8,IF(Inputs!$B$12&gt;0,MAX(MIN(NORM.INV(RAND(),LOOKUP(R2558,Inputs!$J$6:$J$9,Inputs!$G$6:$G$9),LOOKUP(R2558,Inputs!$J$6:$J$9,Inputs!$H$6:$H$9)),Inputs!$B$12),-Inputs!$B$12),NORM.INV(RAND(),LOOKUP(R2558,Inputs!$J$6:$J$9,Inputs!$G$6:$G$9),LOOKUP(R2558,Inputs!$J$6:$J$9,Inputs!$H$6:$H$9))),0),"" )</f>
        <v/>
      </c>
      <c r="I2558" s="26">
        <f>IF($A2558&lt;=Inputs!$B$13,IF(4&lt;=Inputs!$B$8,IF(Inputs!$B$12&gt;0,MAX(MIN(NORM.INV(RAND(),LOOKUP(S2558,Inputs!$J$6:$J$9,Inputs!$G$6:$G$9),LOOKUP(S2558,Inputs!$J$6:$J$9,Inputs!$H$6:$H$9)),Inputs!$B$12),-Inputs!$B$12),NORM.INV(RAND(),LOOKUP(S2558,Inputs!$J$6:$J$9,Inputs!$G$6:$G$9),LOOKUP(S2558,Inputs!$J$6:$J$9,Inputs!$H$6:$H$9))),0),"" )</f>
        <v/>
      </c>
      <c r="J2558" s="26">
        <f>IF($A2558&lt;=Inputs!$B$13,IF(5&lt;=Inputs!$B$8,IF(Inputs!$B$12&gt;0,MAX(MIN(NORM.INV(RAND(),LOOKUP(T2558,Inputs!$J$6:$J$9,Inputs!$G$6:$G$9),LOOKUP(T2558,Inputs!$J$6:$J$9,Inputs!$H$6:$H$9)),Inputs!$B$12),-Inputs!$B$12),NORM.INV(RAND(),LOOKUP(T2558,Inputs!$J$6:$J$9,Inputs!$G$6:$G$9),LOOKUP(T2558,Inputs!$J$6:$J$9,Inputs!$H$6:$H$9))),0),"" )</f>
        <v/>
      </c>
      <c r="K2558" s="26">
        <f>IF($A2558&lt;=Inputs!$B$13,IF(6&lt;=Inputs!$B$8,IF(Inputs!$B$12&gt;0,MAX(MIN(NORM.INV(RAND(),LOOKUP(U2558,Inputs!$J$6:$J$9,Inputs!$G$6:$G$9),LOOKUP(U2558,Inputs!$J$6:$J$9,Inputs!$H$6:$H$9)),Inputs!$B$12),-Inputs!$B$12),NORM.INV(RAND(),LOOKUP(U2558,Inputs!$J$6:$J$9,Inputs!$G$6:$G$9),LOOKUP(U2558,Inputs!$J$6:$J$9,Inputs!$H$6:$H$9))),0),"" )</f>
        <v/>
      </c>
      <c r="L2558" s="26">
        <f>IF($A2558&lt;=Inputs!$B$13,IF(7&lt;=Inputs!$B$8,IF(Inputs!$B$12&gt;0,MAX(MIN(NORM.INV(RAND(),LOOKUP(V2558,Inputs!$J$6:$J$9,Inputs!$G$6:$G$9),LOOKUP(V2558,Inputs!$J$6:$J$9,Inputs!$H$6:$H$9)),Inputs!$B$12),-Inputs!$B$12),NORM.INV(RAND(),LOOKUP(V2558,Inputs!$J$6:$J$9,Inputs!$G$6:$G$9),LOOKUP(V2558,Inputs!$J$6:$J$9,Inputs!$H$6:$H$9))),0),"" )</f>
        <v/>
      </c>
      <c r="M2558" s="26">
        <f>IF($A2558&lt;=Inputs!$B$13,IF(8&lt;=Inputs!$B$8,IF(Inputs!$B$12&gt;0,MAX(MIN(NORM.INV(RAND(),LOOKUP(W2558,Inputs!$J$6:$J$9,Inputs!$G$6:$G$9),LOOKUP(W2558,Inputs!$J$6:$J$9,Inputs!$H$6:$H$9)),Inputs!$B$12),-Inputs!$B$12),NORM.INV(RAND(),LOOKUP(W2558,Inputs!$J$6:$J$9,Inputs!$G$6:$G$9),LOOKUP(W2558,Inputs!$J$6:$J$9,Inputs!$H$6:$H$9))),0),"" )</f>
        <v/>
      </c>
      <c r="N2558" s="26">
        <f>IF($A2558&lt;=Inputs!$B$13,IF(9&lt;=Inputs!$B$8,IF(Inputs!$B$12&gt;0,MAX(MIN(NORM.INV(RAND(),LOOKUP(X2558,Inputs!$J$6:$J$9,Inputs!$G$6:$G$9),LOOKUP(X2558,Inputs!$J$6:$J$9,Inputs!$H$6:$H$9)),Inputs!$B$12),-Inputs!$B$12),NORM.INV(RAND(),LOOKUP(X2558,Inputs!$J$6:$J$9,Inputs!$G$6:$G$9),LOOKUP(X2558,Inputs!$J$6:$J$9,Inputs!$H$6:$H$9))),0),"" )</f>
        <v/>
      </c>
      <c r="O2558" s="26">
        <f>IF($A2558&lt;=Inputs!$B$13,IF(10&lt;=Inputs!$B$8,IF(Inputs!$B$12&gt;0,MAX(MIN(NORM.INV(RAND(),LOOKUP(Y2558,Inputs!$J$6:$J$9,Inputs!$G$6:$G$9),LOOKUP(Y2558,Inputs!$J$6:$J$9,Inputs!$H$6:$H$9)),Inputs!$B$12),-Inputs!$B$12),NORM.INV(RAND(),LOOKUP(Y2558,Inputs!$J$6:$J$9,Inputs!$G$6:$G$9),LOOKUP(Y2558,Inputs!$J$6:$J$9,Inputs!$H$6:$H$9))),0),"" )</f>
        <v/>
      </c>
      <c r="P2558" s="31">
        <f>IF($A2558&lt;=Inputs!$B$13,RAND(),"")</f>
        <v/>
      </c>
      <c r="Q2558" s="31">
        <f>IF($A2558&lt;=Inputs!$B$13,RAND(),"")</f>
        <v/>
      </c>
      <c r="R2558" s="31">
        <f>IF($A2558&lt;=Inputs!$B$13,RAND(),"")</f>
        <v/>
      </c>
      <c r="S2558" s="31">
        <f>IF($A2558&lt;=Inputs!$B$13,RAND(),"")</f>
        <v/>
      </c>
      <c r="T2558" s="31">
        <f>IF($A2558&lt;=Inputs!$B$13,RAND(),"")</f>
        <v/>
      </c>
      <c r="U2558" s="31">
        <f>IF($A2558&lt;=Inputs!$B$13,RAND(),"")</f>
        <v/>
      </c>
      <c r="V2558" s="31">
        <f>IF($A2558&lt;=Inputs!$B$13,RAND(),"")</f>
        <v/>
      </c>
      <c r="W2558" s="31">
        <f>IF($A2558&lt;=Inputs!$B$13,RAND(),"")</f>
        <v/>
      </c>
      <c r="X2558" s="31">
        <f>IF($A2558&lt;=Inputs!$B$13,RAND(),"")</f>
        <v/>
      </c>
      <c r="Y2558" s="31">
        <f>IF($A2558&lt;=Inputs!$B$13,RAND(),"")</f>
        <v/>
      </c>
    </row>
    <row r="2559">
      <c r="A2559" t="n">
        <v>2554</v>
      </c>
      <c r="B2559" s="26">
        <f>IF($A2559&lt;=Inputs!$B$13,IF(Inputs!$B$8&gt;0,SUM(F2559:O2559)/Inputs!$B$8,0),"")</f>
        <v/>
      </c>
      <c r="C2559" s="27">
        <f>IF($A2559&lt;=Inputs!$B$13,B2559/100,"")</f>
        <v/>
      </c>
      <c r="D2559" s="28">
        <f>IF($A2559&lt;=Inputs!$B$13,C2559*Inputs!$B$7,"")</f>
        <v/>
      </c>
      <c r="E2559" s="29">
        <f>IF($A2559&lt;=Inputs!$B$13,IF(D2559&gt;0,1,0),"")</f>
        <v/>
      </c>
      <c r="F2559" s="26">
        <f>IF($A2559&lt;=Inputs!$B$13,IF(1&lt;=Inputs!$B$8,IF(Inputs!$B$12&gt;0,MAX(MIN(NORM.INV(RAND(),LOOKUP(P2559,Inputs!$J$6:$J$9,Inputs!$G$6:$G$9),LOOKUP(P2559,Inputs!$J$6:$J$9,Inputs!$H$6:$H$9)),Inputs!$B$12),-Inputs!$B$12),NORM.INV(RAND(),LOOKUP(P2559,Inputs!$J$6:$J$9,Inputs!$G$6:$G$9),LOOKUP(P2559,Inputs!$J$6:$J$9,Inputs!$H$6:$H$9))),0),"" )</f>
        <v/>
      </c>
      <c r="G2559" s="26">
        <f>IF($A2559&lt;=Inputs!$B$13,IF(2&lt;=Inputs!$B$8,IF(Inputs!$B$12&gt;0,MAX(MIN(NORM.INV(RAND(),LOOKUP(Q2559,Inputs!$J$6:$J$9,Inputs!$G$6:$G$9),LOOKUP(Q2559,Inputs!$J$6:$J$9,Inputs!$H$6:$H$9)),Inputs!$B$12),-Inputs!$B$12),NORM.INV(RAND(),LOOKUP(Q2559,Inputs!$J$6:$J$9,Inputs!$G$6:$G$9),LOOKUP(Q2559,Inputs!$J$6:$J$9,Inputs!$H$6:$H$9))),0),"" )</f>
        <v/>
      </c>
      <c r="H2559" s="26">
        <f>IF($A2559&lt;=Inputs!$B$13,IF(3&lt;=Inputs!$B$8,IF(Inputs!$B$12&gt;0,MAX(MIN(NORM.INV(RAND(),LOOKUP(R2559,Inputs!$J$6:$J$9,Inputs!$G$6:$G$9),LOOKUP(R2559,Inputs!$J$6:$J$9,Inputs!$H$6:$H$9)),Inputs!$B$12),-Inputs!$B$12),NORM.INV(RAND(),LOOKUP(R2559,Inputs!$J$6:$J$9,Inputs!$G$6:$G$9),LOOKUP(R2559,Inputs!$J$6:$J$9,Inputs!$H$6:$H$9))),0),"" )</f>
        <v/>
      </c>
      <c r="I2559" s="26">
        <f>IF($A2559&lt;=Inputs!$B$13,IF(4&lt;=Inputs!$B$8,IF(Inputs!$B$12&gt;0,MAX(MIN(NORM.INV(RAND(),LOOKUP(S2559,Inputs!$J$6:$J$9,Inputs!$G$6:$G$9),LOOKUP(S2559,Inputs!$J$6:$J$9,Inputs!$H$6:$H$9)),Inputs!$B$12),-Inputs!$B$12),NORM.INV(RAND(),LOOKUP(S2559,Inputs!$J$6:$J$9,Inputs!$G$6:$G$9),LOOKUP(S2559,Inputs!$J$6:$J$9,Inputs!$H$6:$H$9))),0),"" )</f>
        <v/>
      </c>
      <c r="J2559" s="26">
        <f>IF($A2559&lt;=Inputs!$B$13,IF(5&lt;=Inputs!$B$8,IF(Inputs!$B$12&gt;0,MAX(MIN(NORM.INV(RAND(),LOOKUP(T2559,Inputs!$J$6:$J$9,Inputs!$G$6:$G$9),LOOKUP(T2559,Inputs!$J$6:$J$9,Inputs!$H$6:$H$9)),Inputs!$B$12),-Inputs!$B$12),NORM.INV(RAND(),LOOKUP(T2559,Inputs!$J$6:$J$9,Inputs!$G$6:$G$9),LOOKUP(T2559,Inputs!$J$6:$J$9,Inputs!$H$6:$H$9))),0),"" )</f>
        <v/>
      </c>
      <c r="K2559" s="26">
        <f>IF($A2559&lt;=Inputs!$B$13,IF(6&lt;=Inputs!$B$8,IF(Inputs!$B$12&gt;0,MAX(MIN(NORM.INV(RAND(),LOOKUP(U2559,Inputs!$J$6:$J$9,Inputs!$G$6:$G$9),LOOKUP(U2559,Inputs!$J$6:$J$9,Inputs!$H$6:$H$9)),Inputs!$B$12),-Inputs!$B$12),NORM.INV(RAND(),LOOKUP(U2559,Inputs!$J$6:$J$9,Inputs!$G$6:$G$9),LOOKUP(U2559,Inputs!$J$6:$J$9,Inputs!$H$6:$H$9))),0),"" )</f>
        <v/>
      </c>
      <c r="L2559" s="26">
        <f>IF($A2559&lt;=Inputs!$B$13,IF(7&lt;=Inputs!$B$8,IF(Inputs!$B$12&gt;0,MAX(MIN(NORM.INV(RAND(),LOOKUP(V2559,Inputs!$J$6:$J$9,Inputs!$G$6:$G$9),LOOKUP(V2559,Inputs!$J$6:$J$9,Inputs!$H$6:$H$9)),Inputs!$B$12),-Inputs!$B$12),NORM.INV(RAND(),LOOKUP(V2559,Inputs!$J$6:$J$9,Inputs!$G$6:$G$9),LOOKUP(V2559,Inputs!$J$6:$J$9,Inputs!$H$6:$H$9))),0),"" )</f>
        <v/>
      </c>
      <c r="M2559" s="26">
        <f>IF($A2559&lt;=Inputs!$B$13,IF(8&lt;=Inputs!$B$8,IF(Inputs!$B$12&gt;0,MAX(MIN(NORM.INV(RAND(),LOOKUP(W2559,Inputs!$J$6:$J$9,Inputs!$G$6:$G$9),LOOKUP(W2559,Inputs!$J$6:$J$9,Inputs!$H$6:$H$9)),Inputs!$B$12),-Inputs!$B$12),NORM.INV(RAND(),LOOKUP(W2559,Inputs!$J$6:$J$9,Inputs!$G$6:$G$9),LOOKUP(W2559,Inputs!$J$6:$J$9,Inputs!$H$6:$H$9))),0),"" )</f>
        <v/>
      </c>
      <c r="N2559" s="26">
        <f>IF($A2559&lt;=Inputs!$B$13,IF(9&lt;=Inputs!$B$8,IF(Inputs!$B$12&gt;0,MAX(MIN(NORM.INV(RAND(),LOOKUP(X2559,Inputs!$J$6:$J$9,Inputs!$G$6:$G$9),LOOKUP(X2559,Inputs!$J$6:$J$9,Inputs!$H$6:$H$9)),Inputs!$B$12),-Inputs!$B$12),NORM.INV(RAND(),LOOKUP(X2559,Inputs!$J$6:$J$9,Inputs!$G$6:$G$9),LOOKUP(X2559,Inputs!$J$6:$J$9,Inputs!$H$6:$H$9))),0),"" )</f>
        <v/>
      </c>
      <c r="O2559" s="26">
        <f>IF($A2559&lt;=Inputs!$B$13,IF(10&lt;=Inputs!$B$8,IF(Inputs!$B$12&gt;0,MAX(MIN(NORM.INV(RAND(),LOOKUP(Y2559,Inputs!$J$6:$J$9,Inputs!$G$6:$G$9),LOOKUP(Y2559,Inputs!$J$6:$J$9,Inputs!$H$6:$H$9)),Inputs!$B$12),-Inputs!$B$12),NORM.INV(RAND(),LOOKUP(Y2559,Inputs!$J$6:$J$9,Inputs!$G$6:$G$9),LOOKUP(Y2559,Inputs!$J$6:$J$9,Inputs!$H$6:$H$9))),0),"" )</f>
        <v/>
      </c>
      <c r="P2559" s="31">
        <f>IF($A2559&lt;=Inputs!$B$13,RAND(),"")</f>
        <v/>
      </c>
      <c r="Q2559" s="31">
        <f>IF($A2559&lt;=Inputs!$B$13,RAND(),"")</f>
        <v/>
      </c>
      <c r="R2559" s="31">
        <f>IF($A2559&lt;=Inputs!$B$13,RAND(),"")</f>
        <v/>
      </c>
      <c r="S2559" s="31">
        <f>IF($A2559&lt;=Inputs!$B$13,RAND(),"")</f>
        <v/>
      </c>
      <c r="T2559" s="31">
        <f>IF($A2559&lt;=Inputs!$B$13,RAND(),"")</f>
        <v/>
      </c>
      <c r="U2559" s="31">
        <f>IF($A2559&lt;=Inputs!$B$13,RAND(),"")</f>
        <v/>
      </c>
      <c r="V2559" s="31">
        <f>IF($A2559&lt;=Inputs!$B$13,RAND(),"")</f>
        <v/>
      </c>
      <c r="W2559" s="31">
        <f>IF($A2559&lt;=Inputs!$B$13,RAND(),"")</f>
        <v/>
      </c>
      <c r="X2559" s="31">
        <f>IF($A2559&lt;=Inputs!$B$13,RAND(),"")</f>
        <v/>
      </c>
      <c r="Y2559" s="31">
        <f>IF($A2559&lt;=Inputs!$B$13,RAND(),"")</f>
        <v/>
      </c>
    </row>
    <row r="2560">
      <c r="A2560" t="n">
        <v>2555</v>
      </c>
      <c r="B2560" s="26">
        <f>IF($A2560&lt;=Inputs!$B$13,IF(Inputs!$B$8&gt;0,SUM(F2560:O2560)/Inputs!$B$8,0),"")</f>
        <v/>
      </c>
      <c r="C2560" s="27">
        <f>IF($A2560&lt;=Inputs!$B$13,B2560/100,"")</f>
        <v/>
      </c>
      <c r="D2560" s="28">
        <f>IF($A2560&lt;=Inputs!$B$13,C2560*Inputs!$B$7,"")</f>
        <v/>
      </c>
      <c r="E2560" s="29">
        <f>IF($A2560&lt;=Inputs!$B$13,IF(D2560&gt;0,1,0),"")</f>
        <v/>
      </c>
      <c r="F2560" s="26">
        <f>IF($A2560&lt;=Inputs!$B$13,IF(1&lt;=Inputs!$B$8,IF(Inputs!$B$12&gt;0,MAX(MIN(NORM.INV(RAND(),LOOKUP(P2560,Inputs!$J$6:$J$9,Inputs!$G$6:$G$9),LOOKUP(P2560,Inputs!$J$6:$J$9,Inputs!$H$6:$H$9)),Inputs!$B$12),-Inputs!$B$12),NORM.INV(RAND(),LOOKUP(P2560,Inputs!$J$6:$J$9,Inputs!$G$6:$G$9),LOOKUP(P2560,Inputs!$J$6:$J$9,Inputs!$H$6:$H$9))),0),"" )</f>
        <v/>
      </c>
      <c r="G2560" s="26">
        <f>IF($A2560&lt;=Inputs!$B$13,IF(2&lt;=Inputs!$B$8,IF(Inputs!$B$12&gt;0,MAX(MIN(NORM.INV(RAND(),LOOKUP(Q2560,Inputs!$J$6:$J$9,Inputs!$G$6:$G$9),LOOKUP(Q2560,Inputs!$J$6:$J$9,Inputs!$H$6:$H$9)),Inputs!$B$12),-Inputs!$B$12),NORM.INV(RAND(),LOOKUP(Q2560,Inputs!$J$6:$J$9,Inputs!$G$6:$G$9),LOOKUP(Q2560,Inputs!$J$6:$J$9,Inputs!$H$6:$H$9))),0),"" )</f>
        <v/>
      </c>
      <c r="H2560" s="26">
        <f>IF($A2560&lt;=Inputs!$B$13,IF(3&lt;=Inputs!$B$8,IF(Inputs!$B$12&gt;0,MAX(MIN(NORM.INV(RAND(),LOOKUP(R2560,Inputs!$J$6:$J$9,Inputs!$G$6:$G$9),LOOKUP(R2560,Inputs!$J$6:$J$9,Inputs!$H$6:$H$9)),Inputs!$B$12),-Inputs!$B$12),NORM.INV(RAND(),LOOKUP(R2560,Inputs!$J$6:$J$9,Inputs!$G$6:$G$9),LOOKUP(R2560,Inputs!$J$6:$J$9,Inputs!$H$6:$H$9))),0),"" )</f>
        <v/>
      </c>
      <c r="I2560" s="26">
        <f>IF($A2560&lt;=Inputs!$B$13,IF(4&lt;=Inputs!$B$8,IF(Inputs!$B$12&gt;0,MAX(MIN(NORM.INV(RAND(),LOOKUP(S2560,Inputs!$J$6:$J$9,Inputs!$G$6:$G$9),LOOKUP(S2560,Inputs!$J$6:$J$9,Inputs!$H$6:$H$9)),Inputs!$B$12),-Inputs!$B$12),NORM.INV(RAND(),LOOKUP(S2560,Inputs!$J$6:$J$9,Inputs!$G$6:$G$9),LOOKUP(S2560,Inputs!$J$6:$J$9,Inputs!$H$6:$H$9))),0),"" )</f>
        <v/>
      </c>
      <c r="J2560" s="26">
        <f>IF($A2560&lt;=Inputs!$B$13,IF(5&lt;=Inputs!$B$8,IF(Inputs!$B$12&gt;0,MAX(MIN(NORM.INV(RAND(),LOOKUP(T2560,Inputs!$J$6:$J$9,Inputs!$G$6:$G$9),LOOKUP(T2560,Inputs!$J$6:$J$9,Inputs!$H$6:$H$9)),Inputs!$B$12),-Inputs!$B$12),NORM.INV(RAND(),LOOKUP(T2560,Inputs!$J$6:$J$9,Inputs!$G$6:$G$9),LOOKUP(T2560,Inputs!$J$6:$J$9,Inputs!$H$6:$H$9))),0),"" )</f>
        <v/>
      </c>
      <c r="K2560" s="26">
        <f>IF($A2560&lt;=Inputs!$B$13,IF(6&lt;=Inputs!$B$8,IF(Inputs!$B$12&gt;0,MAX(MIN(NORM.INV(RAND(),LOOKUP(U2560,Inputs!$J$6:$J$9,Inputs!$G$6:$G$9),LOOKUP(U2560,Inputs!$J$6:$J$9,Inputs!$H$6:$H$9)),Inputs!$B$12),-Inputs!$B$12),NORM.INV(RAND(),LOOKUP(U2560,Inputs!$J$6:$J$9,Inputs!$G$6:$G$9),LOOKUP(U2560,Inputs!$J$6:$J$9,Inputs!$H$6:$H$9))),0),"" )</f>
        <v/>
      </c>
      <c r="L2560" s="26">
        <f>IF($A2560&lt;=Inputs!$B$13,IF(7&lt;=Inputs!$B$8,IF(Inputs!$B$12&gt;0,MAX(MIN(NORM.INV(RAND(),LOOKUP(V2560,Inputs!$J$6:$J$9,Inputs!$G$6:$G$9),LOOKUP(V2560,Inputs!$J$6:$J$9,Inputs!$H$6:$H$9)),Inputs!$B$12),-Inputs!$B$12),NORM.INV(RAND(),LOOKUP(V2560,Inputs!$J$6:$J$9,Inputs!$G$6:$G$9),LOOKUP(V2560,Inputs!$J$6:$J$9,Inputs!$H$6:$H$9))),0),"" )</f>
        <v/>
      </c>
      <c r="M2560" s="26">
        <f>IF($A2560&lt;=Inputs!$B$13,IF(8&lt;=Inputs!$B$8,IF(Inputs!$B$12&gt;0,MAX(MIN(NORM.INV(RAND(),LOOKUP(W2560,Inputs!$J$6:$J$9,Inputs!$G$6:$G$9),LOOKUP(W2560,Inputs!$J$6:$J$9,Inputs!$H$6:$H$9)),Inputs!$B$12),-Inputs!$B$12),NORM.INV(RAND(),LOOKUP(W2560,Inputs!$J$6:$J$9,Inputs!$G$6:$G$9),LOOKUP(W2560,Inputs!$J$6:$J$9,Inputs!$H$6:$H$9))),0),"" )</f>
        <v/>
      </c>
      <c r="N2560" s="26">
        <f>IF($A2560&lt;=Inputs!$B$13,IF(9&lt;=Inputs!$B$8,IF(Inputs!$B$12&gt;0,MAX(MIN(NORM.INV(RAND(),LOOKUP(X2560,Inputs!$J$6:$J$9,Inputs!$G$6:$G$9),LOOKUP(X2560,Inputs!$J$6:$J$9,Inputs!$H$6:$H$9)),Inputs!$B$12),-Inputs!$B$12),NORM.INV(RAND(),LOOKUP(X2560,Inputs!$J$6:$J$9,Inputs!$G$6:$G$9),LOOKUP(X2560,Inputs!$J$6:$J$9,Inputs!$H$6:$H$9))),0),"" )</f>
        <v/>
      </c>
      <c r="O2560" s="26">
        <f>IF($A2560&lt;=Inputs!$B$13,IF(10&lt;=Inputs!$B$8,IF(Inputs!$B$12&gt;0,MAX(MIN(NORM.INV(RAND(),LOOKUP(Y2560,Inputs!$J$6:$J$9,Inputs!$G$6:$G$9),LOOKUP(Y2560,Inputs!$J$6:$J$9,Inputs!$H$6:$H$9)),Inputs!$B$12),-Inputs!$B$12),NORM.INV(RAND(),LOOKUP(Y2560,Inputs!$J$6:$J$9,Inputs!$G$6:$G$9),LOOKUP(Y2560,Inputs!$J$6:$J$9,Inputs!$H$6:$H$9))),0),"" )</f>
        <v/>
      </c>
      <c r="P2560" s="31">
        <f>IF($A2560&lt;=Inputs!$B$13,RAND(),"")</f>
        <v/>
      </c>
      <c r="Q2560" s="31">
        <f>IF($A2560&lt;=Inputs!$B$13,RAND(),"")</f>
        <v/>
      </c>
      <c r="R2560" s="31">
        <f>IF($A2560&lt;=Inputs!$B$13,RAND(),"")</f>
        <v/>
      </c>
      <c r="S2560" s="31">
        <f>IF($A2560&lt;=Inputs!$B$13,RAND(),"")</f>
        <v/>
      </c>
      <c r="T2560" s="31">
        <f>IF($A2560&lt;=Inputs!$B$13,RAND(),"")</f>
        <v/>
      </c>
      <c r="U2560" s="31">
        <f>IF($A2560&lt;=Inputs!$B$13,RAND(),"")</f>
        <v/>
      </c>
      <c r="V2560" s="31">
        <f>IF($A2560&lt;=Inputs!$B$13,RAND(),"")</f>
        <v/>
      </c>
      <c r="W2560" s="31">
        <f>IF($A2560&lt;=Inputs!$B$13,RAND(),"")</f>
        <v/>
      </c>
      <c r="X2560" s="31">
        <f>IF($A2560&lt;=Inputs!$B$13,RAND(),"")</f>
        <v/>
      </c>
      <c r="Y2560" s="31">
        <f>IF($A2560&lt;=Inputs!$B$13,RAND(),"")</f>
        <v/>
      </c>
    </row>
    <row r="2561">
      <c r="A2561" t="n">
        <v>2556</v>
      </c>
      <c r="B2561" s="26">
        <f>IF($A2561&lt;=Inputs!$B$13,IF(Inputs!$B$8&gt;0,SUM(F2561:O2561)/Inputs!$B$8,0),"")</f>
        <v/>
      </c>
      <c r="C2561" s="27">
        <f>IF($A2561&lt;=Inputs!$B$13,B2561/100,"")</f>
        <v/>
      </c>
      <c r="D2561" s="28">
        <f>IF($A2561&lt;=Inputs!$B$13,C2561*Inputs!$B$7,"")</f>
        <v/>
      </c>
      <c r="E2561" s="29">
        <f>IF($A2561&lt;=Inputs!$B$13,IF(D2561&gt;0,1,0),"")</f>
        <v/>
      </c>
      <c r="F2561" s="26">
        <f>IF($A2561&lt;=Inputs!$B$13,IF(1&lt;=Inputs!$B$8,IF(Inputs!$B$12&gt;0,MAX(MIN(NORM.INV(RAND(),LOOKUP(P2561,Inputs!$J$6:$J$9,Inputs!$G$6:$G$9),LOOKUP(P2561,Inputs!$J$6:$J$9,Inputs!$H$6:$H$9)),Inputs!$B$12),-Inputs!$B$12),NORM.INV(RAND(),LOOKUP(P2561,Inputs!$J$6:$J$9,Inputs!$G$6:$G$9),LOOKUP(P2561,Inputs!$J$6:$J$9,Inputs!$H$6:$H$9))),0),"" )</f>
        <v/>
      </c>
      <c r="G2561" s="26">
        <f>IF($A2561&lt;=Inputs!$B$13,IF(2&lt;=Inputs!$B$8,IF(Inputs!$B$12&gt;0,MAX(MIN(NORM.INV(RAND(),LOOKUP(Q2561,Inputs!$J$6:$J$9,Inputs!$G$6:$G$9),LOOKUP(Q2561,Inputs!$J$6:$J$9,Inputs!$H$6:$H$9)),Inputs!$B$12),-Inputs!$B$12),NORM.INV(RAND(),LOOKUP(Q2561,Inputs!$J$6:$J$9,Inputs!$G$6:$G$9),LOOKUP(Q2561,Inputs!$J$6:$J$9,Inputs!$H$6:$H$9))),0),"" )</f>
        <v/>
      </c>
      <c r="H2561" s="26">
        <f>IF($A2561&lt;=Inputs!$B$13,IF(3&lt;=Inputs!$B$8,IF(Inputs!$B$12&gt;0,MAX(MIN(NORM.INV(RAND(),LOOKUP(R2561,Inputs!$J$6:$J$9,Inputs!$G$6:$G$9),LOOKUP(R2561,Inputs!$J$6:$J$9,Inputs!$H$6:$H$9)),Inputs!$B$12),-Inputs!$B$12),NORM.INV(RAND(),LOOKUP(R2561,Inputs!$J$6:$J$9,Inputs!$G$6:$G$9),LOOKUP(R2561,Inputs!$J$6:$J$9,Inputs!$H$6:$H$9))),0),"" )</f>
        <v/>
      </c>
      <c r="I2561" s="26">
        <f>IF($A2561&lt;=Inputs!$B$13,IF(4&lt;=Inputs!$B$8,IF(Inputs!$B$12&gt;0,MAX(MIN(NORM.INV(RAND(),LOOKUP(S2561,Inputs!$J$6:$J$9,Inputs!$G$6:$G$9),LOOKUP(S2561,Inputs!$J$6:$J$9,Inputs!$H$6:$H$9)),Inputs!$B$12),-Inputs!$B$12),NORM.INV(RAND(),LOOKUP(S2561,Inputs!$J$6:$J$9,Inputs!$G$6:$G$9),LOOKUP(S2561,Inputs!$J$6:$J$9,Inputs!$H$6:$H$9))),0),"" )</f>
        <v/>
      </c>
      <c r="J2561" s="26">
        <f>IF($A2561&lt;=Inputs!$B$13,IF(5&lt;=Inputs!$B$8,IF(Inputs!$B$12&gt;0,MAX(MIN(NORM.INV(RAND(),LOOKUP(T2561,Inputs!$J$6:$J$9,Inputs!$G$6:$G$9),LOOKUP(T2561,Inputs!$J$6:$J$9,Inputs!$H$6:$H$9)),Inputs!$B$12),-Inputs!$B$12),NORM.INV(RAND(),LOOKUP(T2561,Inputs!$J$6:$J$9,Inputs!$G$6:$G$9),LOOKUP(T2561,Inputs!$J$6:$J$9,Inputs!$H$6:$H$9))),0),"" )</f>
        <v/>
      </c>
      <c r="K2561" s="26">
        <f>IF($A2561&lt;=Inputs!$B$13,IF(6&lt;=Inputs!$B$8,IF(Inputs!$B$12&gt;0,MAX(MIN(NORM.INV(RAND(),LOOKUP(U2561,Inputs!$J$6:$J$9,Inputs!$G$6:$G$9),LOOKUP(U2561,Inputs!$J$6:$J$9,Inputs!$H$6:$H$9)),Inputs!$B$12),-Inputs!$B$12),NORM.INV(RAND(),LOOKUP(U2561,Inputs!$J$6:$J$9,Inputs!$G$6:$G$9),LOOKUP(U2561,Inputs!$J$6:$J$9,Inputs!$H$6:$H$9))),0),"" )</f>
        <v/>
      </c>
      <c r="L2561" s="26">
        <f>IF($A2561&lt;=Inputs!$B$13,IF(7&lt;=Inputs!$B$8,IF(Inputs!$B$12&gt;0,MAX(MIN(NORM.INV(RAND(),LOOKUP(V2561,Inputs!$J$6:$J$9,Inputs!$G$6:$G$9),LOOKUP(V2561,Inputs!$J$6:$J$9,Inputs!$H$6:$H$9)),Inputs!$B$12),-Inputs!$B$12),NORM.INV(RAND(),LOOKUP(V2561,Inputs!$J$6:$J$9,Inputs!$G$6:$G$9),LOOKUP(V2561,Inputs!$J$6:$J$9,Inputs!$H$6:$H$9))),0),"" )</f>
        <v/>
      </c>
      <c r="M2561" s="26">
        <f>IF($A2561&lt;=Inputs!$B$13,IF(8&lt;=Inputs!$B$8,IF(Inputs!$B$12&gt;0,MAX(MIN(NORM.INV(RAND(),LOOKUP(W2561,Inputs!$J$6:$J$9,Inputs!$G$6:$G$9),LOOKUP(W2561,Inputs!$J$6:$J$9,Inputs!$H$6:$H$9)),Inputs!$B$12),-Inputs!$B$12),NORM.INV(RAND(),LOOKUP(W2561,Inputs!$J$6:$J$9,Inputs!$G$6:$G$9),LOOKUP(W2561,Inputs!$J$6:$J$9,Inputs!$H$6:$H$9))),0),"" )</f>
        <v/>
      </c>
      <c r="N2561" s="26">
        <f>IF($A2561&lt;=Inputs!$B$13,IF(9&lt;=Inputs!$B$8,IF(Inputs!$B$12&gt;0,MAX(MIN(NORM.INV(RAND(),LOOKUP(X2561,Inputs!$J$6:$J$9,Inputs!$G$6:$G$9),LOOKUP(X2561,Inputs!$J$6:$J$9,Inputs!$H$6:$H$9)),Inputs!$B$12),-Inputs!$B$12),NORM.INV(RAND(),LOOKUP(X2561,Inputs!$J$6:$J$9,Inputs!$G$6:$G$9),LOOKUP(X2561,Inputs!$J$6:$J$9,Inputs!$H$6:$H$9))),0),"" )</f>
        <v/>
      </c>
      <c r="O2561" s="26">
        <f>IF($A2561&lt;=Inputs!$B$13,IF(10&lt;=Inputs!$B$8,IF(Inputs!$B$12&gt;0,MAX(MIN(NORM.INV(RAND(),LOOKUP(Y2561,Inputs!$J$6:$J$9,Inputs!$G$6:$G$9),LOOKUP(Y2561,Inputs!$J$6:$J$9,Inputs!$H$6:$H$9)),Inputs!$B$12),-Inputs!$B$12),NORM.INV(RAND(),LOOKUP(Y2561,Inputs!$J$6:$J$9,Inputs!$G$6:$G$9),LOOKUP(Y2561,Inputs!$J$6:$J$9,Inputs!$H$6:$H$9))),0),"" )</f>
        <v/>
      </c>
      <c r="P2561" s="31">
        <f>IF($A2561&lt;=Inputs!$B$13,RAND(),"")</f>
        <v/>
      </c>
      <c r="Q2561" s="31">
        <f>IF($A2561&lt;=Inputs!$B$13,RAND(),"")</f>
        <v/>
      </c>
      <c r="R2561" s="31">
        <f>IF($A2561&lt;=Inputs!$B$13,RAND(),"")</f>
        <v/>
      </c>
      <c r="S2561" s="31">
        <f>IF($A2561&lt;=Inputs!$B$13,RAND(),"")</f>
        <v/>
      </c>
      <c r="T2561" s="31">
        <f>IF($A2561&lt;=Inputs!$B$13,RAND(),"")</f>
        <v/>
      </c>
      <c r="U2561" s="31">
        <f>IF($A2561&lt;=Inputs!$B$13,RAND(),"")</f>
        <v/>
      </c>
      <c r="V2561" s="31">
        <f>IF($A2561&lt;=Inputs!$B$13,RAND(),"")</f>
        <v/>
      </c>
      <c r="W2561" s="31">
        <f>IF($A2561&lt;=Inputs!$B$13,RAND(),"")</f>
        <v/>
      </c>
      <c r="X2561" s="31">
        <f>IF($A2561&lt;=Inputs!$B$13,RAND(),"")</f>
        <v/>
      </c>
      <c r="Y2561" s="31">
        <f>IF($A2561&lt;=Inputs!$B$13,RAND(),"")</f>
        <v/>
      </c>
    </row>
    <row r="2562">
      <c r="A2562" t="n">
        <v>2557</v>
      </c>
      <c r="B2562" s="26">
        <f>IF($A2562&lt;=Inputs!$B$13,IF(Inputs!$B$8&gt;0,SUM(F2562:O2562)/Inputs!$B$8,0),"")</f>
        <v/>
      </c>
      <c r="C2562" s="27">
        <f>IF($A2562&lt;=Inputs!$B$13,B2562/100,"")</f>
        <v/>
      </c>
      <c r="D2562" s="28">
        <f>IF($A2562&lt;=Inputs!$B$13,C2562*Inputs!$B$7,"")</f>
        <v/>
      </c>
      <c r="E2562" s="29">
        <f>IF($A2562&lt;=Inputs!$B$13,IF(D2562&gt;0,1,0),"")</f>
        <v/>
      </c>
      <c r="F2562" s="26">
        <f>IF($A2562&lt;=Inputs!$B$13,IF(1&lt;=Inputs!$B$8,IF(Inputs!$B$12&gt;0,MAX(MIN(NORM.INV(RAND(),LOOKUP(P2562,Inputs!$J$6:$J$9,Inputs!$G$6:$G$9),LOOKUP(P2562,Inputs!$J$6:$J$9,Inputs!$H$6:$H$9)),Inputs!$B$12),-Inputs!$B$12),NORM.INV(RAND(),LOOKUP(P2562,Inputs!$J$6:$J$9,Inputs!$G$6:$G$9),LOOKUP(P2562,Inputs!$J$6:$J$9,Inputs!$H$6:$H$9))),0),"" )</f>
        <v/>
      </c>
      <c r="G2562" s="26">
        <f>IF($A2562&lt;=Inputs!$B$13,IF(2&lt;=Inputs!$B$8,IF(Inputs!$B$12&gt;0,MAX(MIN(NORM.INV(RAND(),LOOKUP(Q2562,Inputs!$J$6:$J$9,Inputs!$G$6:$G$9),LOOKUP(Q2562,Inputs!$J$6:$J$9,Inputs!$H$6:$H$9)),Inputs!$B$12),-Inputs!$B$12),NORM.INV(RAND(),LOOKUP(Q2562,Inputs!$J$6:$J$9,Inputs!$G$6:$G$9),LOOKUP(Q2562,Inputs!$J$6:$J$9,Inputs!$H$6:$H$9))),0),"" )</f>
        <v/>
      </c>
      <c r="H2562" s="26">
        <f>IF($A2562&lt;=Inputs!$B$13,IF(3&lt;=Inputs!$B$8,IF(Inputs!$B$12&gt;0,MAX(MIN(NORM.INV(RAND(),LOOKUP(R2562,Inputs!$J$6:$J$9,Inputs!$G$6:$G$9),LOOKUP(R2562,Inputs!$J$6:$J$9,Inputs!$H$6:$H$9)),Inputs!$B$12),-Inputs!$B$12),NORM.INV(RAND(),LOOKUP(R2562,Inputs!$J$6:$J$9,Inputs!$G$6:$G$9),LOOKUP(R2562,Inputs!$J$6:$J$9,Inputs!$H$6:$H$9))),0),"" )</f>
        <v/>
      </c>
      <c r="I2562" s="26">
        <f>IF($A2562&lt;=Inputs!$B$13,IF(4&lt;=Inputs!$B$8,IF(Inputs!$B$12&gt;0,MAX(MIN(NORM.INV(RAND(),LOOKUP(S2562,Inputs!$J$6:$J$9,Inputs!$G$6:$G$9),LOOKUP(S2562,Inputs!$J$6:$J$9,Inputs!$H$6:$H$9)),Inputs!$B$12),-Inputs!$B$12),NORM.INV(RAND(),LOOKUP(S2562,Inputs!$J$6:$J$9,Inputs!$G$6:$G$9),LOOKUP(S2562,Inputs!$J$6:$J$9,Inputs!$H$6:$H$9))),0),"" )</f>
        <v/>
      </c>
      <c r="J2562" s="26">
        <f>IF($A2562&lt;=Inputs!$B$13,IF(5&lt;=Inputs!$B$8,IF(Inputs!$B$12&gt;0,MAX(MIN(NORM.INV(RAND(),LOOKUP(T2562,Inputs!$J$6:$J$9,Inputs!$G$6:$G$9),LOOKUP(T2562,Inputs!$J$6:$J$9,Inputs!$H$6:$H$9)),Inputs!$B$12),-Inputs!$B$12),NORM.INV(RAND(),LOOKUP(T2562,Inputs!$J$6:$J$9,Inputs!$G$6:$G$9),LOOKUP(T2562,Inputs!$J$6:$J$9,Inputs!$H$6:$H$9))),0),"" )</f>
        <v/>
      </c>
      <c r="K2562" s="26">
        <f>IF($A2562&lt;=Inputs!$B$13,IF(6&lt;=Inputs!$B$8,IF(Inputs!$B$12&gt;0,MAX(MIN(NORM.INV(RAND(),LOOKUP(U2562,Inputs!$J$6:$J$9,Inputs!$G$6:$G$9),LOOKUP(U2562,Inputs!$J$6:$J$9,Inputs!$H$6:$H$9)),Inputs!$B$12),-Inputs!$B$12),NORM.INV(RAND(),LOOKUP(U2562,Inputs!$J$6:$J$9,Inputs!$G$6:$G$9),LOOKUP(U2562,Inputs!$J$6:$J$9,Inputs!$H$6:$H$9))),0),"" )</f>
        <v/>
      </c>
      <c r="L2562" s="26">
        <f>IF($A2562&lt;=Inputs!$B$13,IF(7&lt;=Inputs!$B$8,IF(Inputs!$B$12&gt;0,MAX(MIN(NORM.INV(RAND(),LOOKUP(V2562,Inputs!$J$6:$J$9,Inputs!$G$6:$G$9),LOOKUP(V2562,Inputs!$J$6:$J$9,Inputs!$H$6:$H$9)),Inputs!$B$12),-Inputs!$B$12),NORM.INV(RAND(),LOOKUP(V2562,Inputs!$J$6:$J$9,Inputs!$G$6:$G$9),LOOKUP(V2562,Inputs!$J$6:$J$9,Inputs!$H$6:$H$9))),0),"" )</f>
        <v/>
      </c>
      <c r="M2562" s="26">
        <f>IF($A2562&lt;=Inputs!$B$13,IF(8&lt;=Inputs!$B$8,IF(Inputs!$B$12&gt;0,MAX(MIN(NORM.INV(RAND(),LOOKUP(W2562,Inputs!$J$6:$J$9,Inputs!$G$6:$G$9),LOOKUP(W2562,Inputs!$J$6:$J$9,Inputs!$H$6:$H$9)),Inputs!$B$12),-Inputs!$B$12),NORM.INV(RAND(),LOOKUP(W2562,Inputs!$J$6:$J$9,Inputs!$G$6:$G$9),LOOKUP(W2562,Inputs!$J$6:$J$9,Inputs!$H$6:$H$9))),0),"" )</f>
        <v/>
      </c>
      <c r="N2562" s="26">
        <f>IF($A2562&lt;=Inputs!$B$13,IF(9&lt;=Inputs!$B$8,IF(Inputs!$B$12&gt;0,MAX(MIN(NORM.INV(RAND(),LOOKUP(X2562,Inputs!$J$6:$J$9,Inputs!$G$6:$G$9),LOOKUP(X2562,Inputs!$J$6:$J$9,Inputs!$H$6:$H$9)),Inputs!$B$12),-Inputs!$B$12),NORM.INV(RAND(),LOOKUP(X2562,Inputs!$J$6:$J$9,Inputs!$G$6:$G$9),LOOKUP(X2562,Inputs!$J$6:$J$9,Inputs!$H$6:$H$9))),0),"" )</f>
        <v/>
      </c>
      <c r="O2562" s="26">
        <f>IF($A2562&lt;=Inputs!$B$13,IF(10&lt;=Inputs!$B$8,IF(Inputs!$B$12&gt;0,MAX(MIN(NORM.INV(RAND(),LOOKUP(Y2562,Inputs!$J$6:$J$9,Inputs!$G$6:$G$9),LOOKUP(Y2562,Inputs!$J$6:$J$9,Inputs!$H$6:$H$9)),Inputs!$B$12),-Inputs!$B$12),NORM.INV(RAND(),LOOKUP(Y2562,Inputs!$J$6:$J$9,Inputs!$G$6:$G$9),LOOKUP(Y2562,Inputs!$J$6:$J$9,Inputs!$H$6:$H$9))),0),"" )</f>
        <v/>
      </c>
      <c r="P2562" s="31">
        <f>IF($A2562&lt;=Inputs!$B$13,RAND(),"")</f>
        <v/>
      </c>
      <c r="Q2562" s="31">
        <f>IF($A2562&lt;=Inputs!$B$13,RAND(),"")</f>
        <v/>
      </c>
      <c r="R2562" s="31">
        <f>IF($A2562&lt;=Inputs!$B$13,RAND(),"")</f>
        <v/>
      </c>
      <c r="S2562" s="31">
        <f>IF($A2562&lt;=Inputs!$B$13,RAND(),"")</f>
        <v/>
      </c>
      <c r="T2562" s="31">
        <f>IF($A2562&lt;=Inputs!$B$13,RAND(),"")</f>
        <v/>
      </c>
      <c r="U2562" s="31">
        <f>IF($A2562&lt;=Inputs!$B$13,RAND(),"")</f>
        <v/>
      </c>
      <c r="V2562" s="31">
        <f>IF($A2562&lt;=Inputs!$B$13,RAND(),"")</f>
        <v/>
      </c>
      <c r="W2562" s="31">
        <f>IF($A2562&lt;=Inputs!$B$13,RAND(),"")</f>
        <v/>
      </c>
      <c r="X2562" s="31">
        <f>IF($A2562&lt;=Inputs!$B$13,RAND(),"")</f>
        <v/>
      </c>
      <c r="Y2562" s="31">
        <f>IF($A2562&lt;=Inputs!$B$13,RAND(),"")</f>
        <v/>
      </c>
    </row>
    <row r="2563">
      <c r="A2563" t="n">
        <v>2558</v>
      </c>
      <c r="B2563" s="26">
        <f>IF($A2563&lt;=Inputs!$B$13,IF(Inputs!$B$8&gt;0,SUM(F2563:O2563)/Inputs!$B$8,0),"")</f>
        <v/>
      </c>
      <c r="C2563" s="27">
        <f>IF($A2563&lt;=Inputs!$B$13,B2563/100,"")</f>
        <v/>
      </c>
      <c r="D2563" s="28">
        <f>IF($A2563&lt;=Inputs!$B$13,C2563*Inputs!$B$7,"")</f>
        <v/>
      </c>
      <c r="E2563" s="29">
        <f>IF($A2563&lt;=Inputs!$B$13,IF(D2563&gt;0,1,0),"")</f>
        <v/>
      </c>
      <c r="F2563" s="26">
        <f>IF($A2563&lt;=Inputs!$B$13,IF(1&lt;=Inputs!$B$8,IF(Inputs!$B$12&gt;0,MAX(MIN(NORM.INV(RAND(),LOOKUP(P2563,Inputs!$J$6:$J$9,Inputs!$G$6:$G$9),LOOKUP(P2563,Inputs!$J$6:$J$9,Inputs!$H$6:$H$9)),Inputs!$B$12),-Inputs!$B$12),NORM.INV(RAND(),LOOKUP(P2563,Inputs!$J$6:$J$9,Inputs!$G$6:$G$9),LOOKUP(P2563,Inputs!$J$6:$J$9,Inputs!$H$6:$H$9))),0),"" )</f>
        <v/>
      </c>
      <c r="G2563" s="26">
        <f>IF($A2563&lt;=Inputs!$B$13,IF(2&lt;=Inputs!$B$8,IF(Inputs!$B$12&gt;0,MAX(MIN(NORM.INV(RAND(),LOOKUP(Q2563,Inputs!$J$6:$J$9,Inputs!$G$6:$G$9),LOOKUP(Q2563,Inputs!$J$6:$J$9,Inputs!$H$6:$H$9)),Inputs!$B$12),-Inputs!$B$12),NORM.INV(RAND(),LOOKUP(Q2563,Inputs!$J$6:$J$9,Inputs!$G$6:$G$9),LOOKUP(Q2563,Inputs!$J$6:$J$9,Inputs!$H$6:$H$9))),0),"" )</f>
        <v/>
      </c>
      <c r="H2563" s="26">
        <f>IF($A2563&lt;=Inputs!$B$13,IF(3&lt;=Inputs!$B$8,IF(Inputs!$B$12&gt;0,MAX(MIN(NORM.INV(RAND(),LOOKUP(R2563,Inputs!$J$6:$J$9,Inputs!$G$6:$G$9),LOOKUP(R2563,Inputs!$J$6:$J$9,Inputs!$H$6:$H$9)),Inputs!$B$12),-Inputs!$B$12),NORM.INV(RAND(),LOOKUP(R2563,Inputs!$J$6:$J$9,Inputs!$G$6:$G$9),LOOKUP(R2563,Inputs!$J$6:$J$9,Inputs!$H$6:$H$9))),0),"" )</f>
        <v/>
      </c>
      <c r="I2563" s="26">
        <f>IF($A2563&lt;=Inputs!$B$13,IF(4&lt;=Inputs!$B$8,IF(Inputs!$B$12&gt;0,MAX(MIN(NORM.INV(RAND(),LOOKUP(S2563,Inputs!$J$6:$J$9,Inputs!$G$6:$G$9),LOOKUP(S2563,Inputs!$J$6:$J$9,Inputs!$H$6:$H$9)),Inputs!$B$12),-Inputs!$B$12),NORM.INV(RAND(),LOOKUP(S2563,Inputs!$J$6:$J$9,Inputs!$G$6:$G$9),LOOKUP(S2563,Inputs!$J$6:$J$9,Inputs!$H$6:$H$9))),0),"" )</f>
        <v/>
      </c>
      <c r="J2563" s="26">
        <f>IF($A2563&lt;=Inputs!$B$13,IF(5&lt;=Inputs!$B$8,IF(Inputs!$B$12&gt;0,MAX(MIN(NORM.INV(RAND(),LOOKUP(T2563,Inputs!$J$6:$J$9,Inputs!$G$6:$G$9),LOOKUP(T2563,Inputs!$J$6:$J$9,Inputs!$H$6:$H$9)),Inputs!$B$12),-Inputs!$B$12),NORM.INV(RAND(),LOOKUP(T2563,Inputs!$J$6:$J$9,Inputs!$G$6:$G$9),LOOKUP(T2563,Inputs!$J$6:$J$9,Inputs!$H$6:$H$9))),0),"" )</f>
        <v/>
      </c>
      <c r="K2563" s="26">
        <f>IF($A2563&lt;=Inputs!$B$13,IF(6&lt;=Inputs!$B$8,IF(Inputs!$B$12&gt;0,MAX(MIN(NORM.INV(RAND(),LOOKUP(U2563,Inputs!$J$6:$J$9,Inputs!$G$6:$G$9),LOOKUP(U2563,Inputs!$J$6:$J$9,Inputs!$H$6:$H$9)),Inputs!$B$12),-Inputs!$B$12),NORM.INV(RAND(),LOOKUP(U2563,Inputs!$J$6:$J$9,Inputs!$G$6:$G$9),LOOKUP(U2563,Inputs!$J$6:$J$9,Inputs!$H$6:$H$9))),0),"" )</f>
        <v/>
      </c>
      <c r="L2563" s="26">
        <f>IF($A2563&lt;=Inputs!$B$13,IF(7&lt;=Inputs!$B$8,IF(Inputs!$B$12&gt;0,MAX(MIN(NORM.INV(RAND(),LOOKUP(V2563,Inputs!$J$6:$J$9,Inputs!$G$6:$G$9),LOOKUP(V2563,Inputs!$J$6:$J$9,Inputs!$H$6:$H$9)),Inputs!$B$12),-Inputs!$B$12),NORM.INV(RAND(),LOOKUP(V2563,Inputs!$J$6:$J$9,Inputs!$G$6:$G$9),LOOKUP(V2563,Inputs!$J$6:$J$9,Inputs!$H$6:$H$9))),0),"" )</f>
        <v/>
      </c>
      <c r="M2563" s="26">
        <f>IF($A2563&lt;=Inputs!$B$13,IF(8&lt;=Inputs!$B$8,IF(Inputs!$B$12&gt;0,MAX(MIN(NORM.INV(RAND(),LOOKUP(W2563,Inputs!$J$6:$J$9,Inputs!$G$6:$G$9),LOOKUP(W2563,Inputs!$J$6:$J$9,Inputs!$H$6:$H$9)),Inputs!$B$12),-Inputs!$B$12),NORM.INV(RAND(),LOOKUP(W2563,Inputs!$J$6:$J$9,Inputs!$G$6:$G$9),LOOKUP(W2563,Inputs!$J$6:$J$9,Inputs!$H$6:$H$9))),0),"" )</f>
        <v/>
      </c>
      <c r="N2563" s="26">
        <f>IF($A2563&lt;=Inputs!$B$13,IF(9&lt;=Inputs!$B$8,IF(Inputs!$B$12&gt;0,MAX(MIN(NORM.INV(RAND(),LOOKUP(X2563,Inputs!$J$6:$J$9,Inputs!$G$6:$G$9),LOOKUP(X2563,Inputs!$J$6:$J$9,Inputs!$H$6:$H$9)),Inputs!$B$12),-Inputs!$B$12),NORM.INV(RAND(),LOOKUP(X2563,Inputs!$J$6:$J$9,Inputs!$G$6:$G$9),LOOKUP(X2563,Inputs!$J$6:$J$9,Inputs!$H$6:$H$9))),0),"" )</f>
        <v/>
      </c>
      <c r="O2563" s="26">
        <f>IF($A2563&lt;=Inputs!$B$13,IF(10&lt;=Inputs!$B$8,IF(Inputs!$B$12&gt;0,MAX(MIN(NORM.INV(RAND(),LOOKUP(Y2563,Inputs!$J$6:$J$9,Inputs!$G$6:$G$9),LOOKUP(Y2563,Inputs!$J$6:$J$9,Inputs!$H$6:$H$9)),Inputs!$B$12),-Inputs!$B$12),NORM.INV(RAND(),LOOKUP(Y2563,Inputs!$J$6:$J$9,Inputs!$G$6:$G$9),LOOKUP(Y2563,Inputs!$J$6:$J$9,Inputs!$H$6:$H$9))),0),"" )</f>
        <v/>
      </c>
      <c r="P2563" s="31">
        <f>IF($A2563&lt;=Inputs!$B$13,RAND(),"")</f>
        <v/>
      </c>
      <c r="Q2563" s="31">
        <f>IF($A2563&lt;=Inputs!$B$13,RAND(),"")</f>
        <v/>
      </c>
      <c r="R2563" s="31">
        <f>IF($A2563&lt;=Inputs!$B$13,RAND(),"")</f>
        <v/>
      </c>
      <c r="S2563" s="31">
        <f>IF($A2563&lt;=Inputs!$B$13,RAND(),"")</f>
        <v/>
      </c>
      <c r="T2563" s="31">
        <f>IF($A2563&lt;=Inputs!$B$13,RAND(),"")</f>
        <v/>
      </c>
      <c r="U2563" s="31">
        <f>IF($A2563&lt;=Inputs!$B$13,RAND(),"")</f>
        <v/>
      </c>
      <c r="V2563" s="31">
        <f>IF($A2563&lt;=Inputs!$B$13,RAND(),"")</f>
        <v/>
      </c>
      <c r="W2563" s="31">
        <f>IF($A2563&lt;=Inputs!$B$13,RAND(),"")</f>
        <v/>
      </c>
      <c r="X2563" s="31">
        <f>IF($A2563&lt;=Inputs!$B$13,RAND(),"")</f>
        <v/>
      </c>
      <c r="Y2563" s="31">
        <f>IF($A2563&lt;=Inputs!$B$13,RAND(),"")</f>
        <v/>
      </c>
    </row>
    <row r="2564">
      <c r="A2564" t="n">
        <v>2559</v>
      </c>
      <c r="B2564" s="26">
        <f>IF($A2564&lt;=Inputs!$B$13,IF(Inputs!$B$8&gt;0,SUM(F2564:O2564)/Inputs!$B$8,0),"")</f>
        <v/>
      </c>
      <c r="C2564" s="27">
        <f>IF($A2564&lt;=Inputs!$B$13,B2564/100,"")</f>
        <v/>
      </c>
      <c r="D2564" s="28">
        <f>IF($A2564&lt;=Inputs!$B$13,C2564*Inputs!$B$7,"")</f>
        <v/>
      </c>
      <c r="E2564" s="29">
        <f>IF($A2564&lt;=Inputs!$B$13,IF(D2564&gt;0,1,0),"")</f>
        <v/>
      </c>
      <c r="F2564" s="26">
        <f>IF($A2564&lt;=Inputs!$B$13,IF(1&lt;=Inputs!$B$8,IF(Inputs!$B$12&gt;0,MAX(MIN(NORM.INV(RAND(),LOOKUP(P2564,Inputs!$J$6:$J$9,Inputs!$G$6:$G$9),LOOKUP(P2564,Inputs!$J$6:$J$9,Inputs!$H$6:$H$9)),Inputs!$B$12),-Inputs!$B$12),NORM.INV(RAND(),LOOKUP(P2564,Inputs!$J$6:$J$9,Inputs!$G$6:$G$9),LOOKUP(P2564,Inputs!$J$6:$J$9,Inputs!$H$6:$H$9))),0),"" )</f>
        <v/>
      </c>
      <c r="G2564" s="26">
        <f>IF($A2564&lt;=Inputs!$B$13,IF(2&lt;=Inputs!$B$8,IF(Inputs!$B$12&gt;0,MAX(MIN(NORM.INV(RAND(),LOOKUP(Q2564,Inputs!$J$6:$J$9,Inputs!$G$6:$G$9),LOOKUP(Q2564,Inputs!$J$6:$J$9,Inputs!$H$6:$H$9)),Inputs!$B$12),-Inputs!$B$12),NORM.INV(RAND(),LOOKUP(Q2564,Inputs!$J$6:$J$9,Inputs!$G$6:$G$9),LOOKUP(Q2564,Inputs!$J$6:$J$9,Inputs!$H$6:$H$9))),0),"" )</f>
        <v/>
      </c>
      <c r="H2564" s="26">
        <f>IF($A2564&lt;=Inputs!$B$13,IF(3&lt;=Inputs!$B$8,IF(Inputs!$B$12&gt;0,MAX(MIN(NORM.INV(RAND(),LOOKUP(R2564,Inputs!$J$6:$J$9,Inputs!$G$6:$G$9),LOOKUP(R2564,Inputs!$J$6:$J$9,Inputs!$H$6:$H$9)),Inputs!$B$12),-Inputs!$B$12),NORM.INV(RAND(),LOOKUP(R2564,Inputs!$J$6:$J$9,Inputs!$G$6:$G$9),LOOKUP(R2564,Inputs!$J$6:$J$9,Inputs!$H$6:$H$9))),0),"" )</f>
        <v/>
      </c>
      <c r="I2564" s="26">
        <f>IF($A2564&lt;=Inputs!$B$13,IF(4&lt;=Inputs!$B$8,IF(Inputs!$B$12&gt;0,MAX(MIN(NORM.INV(RAND(),LOOKUP(S2564,Inputs!$J$6:$J$9,Inputs!$G$6:$G$9),LOOKUP(S2564,Inputs!$J$6:$J$9,Inputs!$H$6:$H$9)),Inputs!$B$12),-Inputs!$B$12),NORM.INV(RAND(),LOOKUP(S2564,Inputs!$J$6:$J$9,Inputs!$G$6:$G$9),LOOKUP(S2564,Inputs!$J$6:$J$9,Inputs!$H$6:$H$9))),0),"" )</f>
        <v/>
      </c>
      <c r="J2564" s="26">
        <f>IF($A2564&lt;=Inputs!$B$13,IF(5&lt;=Inputs!$B$8,IF(Inputs!$B$12&gt;0,MAX(MIN(NORM.INV(RAND(),LOOKUP(T2564,Inputs!$J$6:$J$9,Inputs!$G$6:$G$9),LOOKUP(T2564,Inputs!$J$6:$J$9,Inputs!$H$6:$H$9)),Inputs!$B$12),-Inputs!$B$12),NORM.INV(RAND(),LOOKUP(T2564,Inputs!$J$6:$J$9,Inputs!$G$6:$G$9),LOOKUP(T2564,Inputs!$J$6:$J$9,Inputs!$H$6:$H$9))),0),"" )</f>
        <v/>
      </c>
      <c r="K2564" s="26">
        <f>IF($A2564&lt;=Inputs!$B$13,IF(6&lt;=Inputs!$B$8,IF(Inputs!$B$12&gt;0,MAX(MIN(NORM.INV(RAND(),LOOKUP(U2564,Inputs!$J$6:$J$9,Inputs!$G$6:$G$9),LOOKUP(U2564,Inputs!$J$6:$J$9,Inputs!$H$6:$H$9)),Inputs!$B$12),-Inputs!$B$12),NORM.INV(RAND(),LOOKUP(U2564,Inputs!$J$6:$J$9,Inputs!$G$6:$G$9),LOOKUP(U2564,Inputs!$J$6:$J$9,Inputs!$H$6:$H$9))),0),"" )</f>
        <v/>
      </c>
      <c r="L2564" s="26">
        <f>IF($A2564&lt;=Inputs!$B$13,IF(7&lt;=Inputs!$B$8,IF(Inputs!$B$12&gt;0,MAX(MIN(NORM.INV(RAND(),LOOKUP(V2564,Inputs!$J$6:$J$9,Inputs!$G$6:$G$9),LOOKUP(V2564,Inputs!$J$6:$J$9,Inputs!$H$6:$H$9)),Inputs!$B$12),-Inputs!$B$12),NORM.INV(RAND(),LOOKUP(V2564,Inputs!$J$6:$J$9,Inputs!$G$6:$G$9),LOOKUP(V2564,Inputs!$J$6:$J$9,Inputs!$H$6:$H$9))),0),"" )</f>
        <v/>
      </c>
      <c r="M2564" s="26">
        <f>IF($A2564&lt;=Inputs!$B$13,IF(8&lt;=Inputs!$B$8,IF(Inputs!$B$12&gt;0,MAX(MIN(NORM.INV(RAND(),LOOKUP(W2564,Inputs!$J$6:$J$9,Inputs!$G$6:$G$9),LOOKUP(W2564,Inputs!$J$6:$J$9,Inputs!$H$6:$H$9)),Inputs!$B$12),-Inputs!$B$12),NORM.INV(RAND(),LOOKUP(W2564,Inputs!$J$6:$J$9,Inputs!$G$6:$G$9),LOOKUP(W2564,Inputs!$J$6:$J$9,Inputs!$H$6:$H$9))),0),"" )</f>
        <v/>
      </c>
      <c r="N2564" s="26">
        <f>IF($A2564&lt;=Inputs!$B$13,IF(9&lt;=Inputs!$B$8,IF(Inputs!$B$12&gt;0,MAX(MIN(NORM.INV(RAND(),LOOKUP(X2564,Inputs!$J$6:$J$9,Inputs!$G$6:$G$9),LOOKUP(X2564,Inputs!$J$6:$J$9,Inputs!$H$6:$H$9)),Inputs!$B$12),-Inputs!$B$12),NORM.INV(RAND(),LOOKUP(X2564,Inputs!$J$6:$J$9,Inputs!$G$6:$G$9),LOOKUP(X2564,Inputs!$J$6:$J$9,Inputs!$H$6:$H$9))),0),"" )</f>
        <v/>
      </c>
      <c r="O2564" s="26">
        <f>IF($A2564&lt;=Inputs!$B$13,IF(10&lt;=Inputs!$B$8,IF(Inputs!$B$12&gt;0,MAX(MIN(NORM.INV(RAND(),LOOKUP(Y2564,Inputs!$J$6:$J$9,Inputs!$G$6:$G$9),LOOKUP(Y2564,Inputs!$J$6:$J$9,Inputs!$H$6:$H$9)),Inputs!$B$12),-Inputs!$B$12),NORM.INV(RAND(),LOOKUP(Y2564,Inputs!$J$6:$J$9,Inputs!$G$6:$G$9),LOOKUP(Y2564,Inputs!$J$6:$J$9,Inputs!$H$6:$H$9))),0),"" )</f>
        <v/>
      </c>
      <c r="P2564" s="31">
        <f>IF($A2564&lt;=Inputs!$B$13,RAND(),"")</f>
        <v/>
      </c>
      <c r="Q2564" s="31">
        <f>IF($A2564&lt;=Inputs!$B$13,RAND(),"")</f>
        <v/>
      </c>
      <c r="R2564" s="31">
        <f>IF($A2564&lt;=Inputs!$B$13,RAND(),"")</f>
        <v/>
      </c>
      <c r="S2564" s="31">
        <f>IF($A2564&lt;=Inputs!$B$13,RAND(),"")</f>
        <v/>
      </c>
      <c r="T2564" s="31">
        <f>IF($A2564&lt;=Inputs!$B$13,RAND(),"")</f>
        <v/>
      </c>
      <c r="U2564" s="31">
        <f>IF($A2564&lt;=Inputs!$B$13,RAND(),"")</f>
        <v/>
      </c>
      <c r="V2564" s="31">
        <f>IF($A2564&lt;=Inputs!$B$13,RAND(),"")</f>
        <v/>
      </c>
      <c r="W2564" s="31">
        <f>IF($A2564&lt;=Inputs!$B$13,RAND(),"")</f>
        <v/>
      </c>
      <c r="X2564" s="31">
        <f>IF($A2564&lt;=Inputs!$B$13,RAND(),"")</f>
        <v/>
      </c>
      <c r="Y2564" s="31">
        <f>IF($A2564&lt;=Inputs!$B$13,RAND(),"")</f>
        <v/>
      </c>
    </row>
    <row r="2565">
      <c r="A2565" t="n">
        <v>2560</v>
      </c>
      <c r="B2565" s="26">
        <f>IF($A2565&lt;=Inputs!$B$13,IF(Inputs!$B$8&gt;0,SUM(F2565:O2565)/Inputs!$B$8,0),"")</f>
        <v/>
      </c>
      <c r="C2565" s="27">
        <f>IF($A2565&lt;=Inputs!$B$13,B2565/100,"")</f>
        <v/>
      </c>
      <c r="D2565" s="28">
        <f>IF($A2565&lt;=Inputs!$B$13,C2565*Inputs!$B$7,"")</f>
        <v/>
      </c>
      <c r="E2565" s="29">
        <f>IF($A2565&lt;=Inputs!$B$13,IF(D2565&gt;0,1,0),"")</f>
        <v/>
      </c>
      <c r="F2565" s="26">
        <f>IF($A2565&lt;=Inputs!$B$13,IF(1&lt;=Inputs!$B$8,IF(Inputs!$B$12&gt;0,MAX(MIN(NORM.INV(RAND(),LOOKUP(P2565,Inputs!$J$6:$J$9,Inputs!$G$6:$G$9),LOOKUP(P2565,Inputs!$J$6:$J$9,Inputs!$H$6:$H$9)),Inputs!$B$12),-Inputs!$B$12),NORM.INV(RAND(),LOOKUP(P2565,Inputs!$J$6:$J$9,Inputs!$G$6:$G$9),LOOKUP(P2565,Inputs!$J$6:$J$9,Inputs!$H$6:$H$9))),0),"" )</f>
        <v/>
      </c>
      <c r="G2565" s="26">
        <f>IF($A2565&lt;=Inputs!$B$13,IF(2&lt;=Inputs!$B$8,IF(Inputs!$B$12&gt;0,MAX(MIN(NORM.INV(RAND(),LOOKUP(Q2565,Inputs!$J$6:$J$9,Inputs!$G$6:$G$9),LOOKUP(Q2565,Inputs!$J$6:$J$9,Inputs!$H$6:$H$9)),Inputs!$B$12),-Inputs!$B$12),NORM.INV(RAND(),LOOKUP(Q2565,Inputs!$J$6:$J$9,Inputs!$G$6:$G$9),LOOKUP(Q2565,Inputs!$J$6:$J$9,Inputs!$H$6:$H$9))),0),"" )</f>
        <v/>
      </c>
      <c r="H2565" s="26">
        <f>IF($A2565&lt;=Inputs!$B$13,IF(3&lt;=Inputs!$B$8,IF(Inputs!$B$12&gt;0,MAX(MIN(NORM.INV(RAND(),LOOKUP(R2565,Inputs!$J$6:$J$9,Inputs!$G$6:$G$9),LOOKUP(R2565,Inputs!$J$6:$J$9,Inputs!$H$6:$H$9)),Inputs!$B$12),-Inputs!$B$12),NORM.INV(RAND(),LOOKUP(R2565,Inputs!$J$6:$J$9,Inputs!$G$6:$G$9),LOOKUP(R2565,Inputs!$J$6:$J$9,Inputs!$H$6:$H$9))),0),"" )</f>
        <v/>
      </c>
      <c r="I2565" s="26">
        <f>IF($A2565&lt;=Inputs!$B$13,IF(4&lt;=Inputs!$B$8,IF(Inputs!$B$12&gt;0,MAX(MIN(NORM.INV(RAND(),LOOKUP(S2565,Inputs!$J$6:$J$9,Inputs!$G$6:$G$9),LOOKUP(S2565,Inputs!$J$6:$J$9,Inputs!$H$6:$H$9)),Inputs!$B$12),-Inputs!$B$12),NORM.INV(RAND(),LOOKUP(S2565,Inputs!$J$6:$J$9,Inputs!$G$6:$G$9),LOOKUP(S2565,Inputs!$J$6:$J$9,Inputs!$H$6:$H$9))),0),"" )</f>
        <v/>
      </c>
      <c r="J2565" s="26">
        <f>IF($A2565&lt;=Inputs!$B$13,IF(5&lt;=Inputs!$B$8,IF(Inputs!$B$12&gt;0,MAX(MIN(NORM.INV(RAND(),LOOKUP(T2565,Inputs!$J$6:$J$9,Inputs!$G$6:$G$9),LOOKUP(T2565,Inputs!$J$6:$J$9,Inputs!$H$6:$H$9)),Inputs!$B$12),-Inputs!$B$12),NORM.INV(RAND(),LOOKUP(T2565,Inputs!$J$6:$J$9,Inputs!$G$6:$G$9),LOOKUP(T2565,Inputs!$J$6:$J$9,Inputs!$H$6:$H$9))),0),"" )</f>
        <v/>
      </c>
      <c r="K2565" s="26">
        <f>IF($A2565&lt;=Inputs!$B$13,IF(6&lt;=Inputs!$B$8,IF(Inputs!$B$12&gt;0,MAX(MIN(NORM.INV(RAND(),LOOKUP(U2565,Inputs!$J$6:$J$9,Inputs!$G$6:$G$9),LOOKUP(U2565,Inputs!$J$6:$J$9,Inputs!$H$6:$H$9)),Inputs!$B$12),-Inputs!$B$12),NORM.INV(RAND(),LOOKUP(U2565,Inputs!$J$6:$J$9,Inputs!$G$6:$G$9),LOOKUP(U2565,Inputs!$J$6:$J$9,Inputs!$H$6:$H$9))),0),"" )</f>
        <v/>
      </c>
      <c r="L2565" s="26">
        <f>IF($A2565&lt;=Inputs!$B$13,IF(7&lt;=Inputs!$B$8,IF(Inputs!$B$12&gt;0,MAX(MIN(NORM.INV(RAND(),LOOKUP(V2565,Inputs!$J$6:$J$9,Inputs!$G$6:$G$9),LOOKUP(V2565,Inputs!$J$6:$J$9,Inputs!$H$6:$H$9)),Inputs!$B$12),-Inputs!$B$12),NORM.INV(RAND(),LOOKUP(V2565,Inputs!$J$6:$J$9,Inputs!$G$6:$G$9),LOOKUP(V2565,Inputs!$J$6:$J$9,Inputs!$H$6:$H$9))),0),"" )</f>
        <v/>
      </c>
      <c r="M2565" s="26">
        <f>IF($A2565&lt;=Inputs!$B$13,IF(8&lt;=Inputs!$B$8,IF(Inputs!$B$12&gt;0,MAX(MIN(NORM.INV(RAND(),LOOKUP(W2565,Inputs!$J$6:$J$9,Inputs!$G$6:$G$9),LOOKUP(W2565,Inputs!$J$6:$J$9,Inputs!$H$6:$H$9)),Inputs!$B$12),-Inputs!$B$12),NORM.INV(RAND(),LOOKUP(W2565,Inputs!$J$6:$J$9,Inputs!$G$6:$G$9),LOOKUP(W2565,Inputs!$J$6:$J$9,Inputs!$H$6:$H$9))),0),"" )</f>
        <v/>
      </c>
      <c r="N2565" s="26">
        <f>IF($A2565&lt;=Inputs!$B$13,IF(9&lt;=Inputs!$B$8,IF(Inputs!$B$12&gt;0,MAX(MIN(NORM.INV(RAND(),LOOKUP(X2565,Inputs!$J$6:$J$9,Inputs!$G$6:$G$9),LOOKUP(X2565,Inputs!$J$6:$J$9,Inputs!$H$6:$H$9)),Inputs!$B$12),-Inputs!$B$12),NORM.INV(RAND(),LOOKUP(X2565,Inputs!$J$6:$J$9,Inputs!$G$6:$G$9),LOOKUP(X2565,Inputs!$J$6:$J$9,Inputs!$H$6:$H$9))),0),"" )</f>
        <v/>
      </c>
      <c r="O2565" s="26">
        <f>IF($A2565&lt;=Inputs!$B$13,IF(10&lt;=Inputs!$B$8,IF(Inputs!$B$12&gt;0,MAX(MIN(NORM.INV(RAND(),LOOKUP(Y2565,Inputs!$J$6:$J$9,Inputs!$G$6:$G$9),LOOKUP(Y2565,Inputs!$J$6:$J$9,Inputs!$H$6:$H$9)),Inputs!$B$12),-Inputs!$B$12),NORM.INV(RAND(),LOOKUP(Y2565,Inputs!$J$6:$J$9,Inputs!$G$6:$G$9),LOOKUP(Y2565,Inputs!$J$6:$J$9,Inputs!$H$6:$H$9))),0),"" )</f>
        <v/>
      </c>
      <c r="P2565" s="31">
        <f>IF($A2565&lt;=Inputs!$B$13,RAND(),"")</f>
        <v/>
      </c>
      <c r="Q2565" s="31">
        <f>IF($A2565&lt;=Inputs!$B$13,RAND(),"")</f>
        <v/>
      </c>
      <c r="R2565" s="31">
        <f>IF($A2565&lt;=Inputs!$B$13,RAND(),"")</f>
        <v/>
      </c>
      <c r="S2565" s="31">
        <f>IF($A2565&lt;=Inputs!$B$13,RAND(),"")</f>
        <v/>
      </c>
      <c r="T2565" s="31">
        <f>IF($A2565&lt;=Inputs!$B$13,RAND(),"")</f>
        <v/>
      </c>
      <c r="U2565" s="31">
        <f>IF($A2565&lt;=Inputs!$B$13,RAND(),"")</f>
        <v/>
      </c>
      <c r="V2565" s="31">
        <f>IF($A2565&lt;=Inputs!$B$13,RAND(),"")</f>
        <v/>
      </c>
      <c r="W2565" s="31">
        <f>IF($A2565&lt;=Inputs!$B$13,RAND(),"")</f>
        <v/>
      </c>
      <c r="X2565" s="31">
        <f>IF($A2565&lt;=Inputs!$B$13,RAND(),"")</f>
        <v/>
      </c>
      <c r="Y2565" s="31">
        <f>IF($A2565&lt;=Inputs!$B$13,RAND(),"")</f>
        <v/>
      </c>
    </row>
    <row r="2566">
      <c r="A2566" t="n">
        <v>2561</v>
      </c>
      <c r="B2566" s="26">
        <f>IF($A2566&lt;=Inputs!$B$13,IF(Inputs!$B$8&gt;0,SUM(F2566:O2566)/Inputs!$B$8,0),"")</f>
        <v/>
      </c>
      <c r="C2566" s="27">
        <f>IF($A2566&lt;=Inputs!$B$13,B2566/100,"")</f>
        <v/>
      </c>
      <c r="D2566" s="28">
        <f>IF($A2566&lt;=Inputs!$B$13,C2566*Inputs!$B$7,"")</f>
        <v/>
      </c>
      <c r="E2566" s="29">
        <f>IF($A2566&lt;=Inputs!$B$13,IF(D2566&gt;0,1,0),"")</f>
        <v/>
      </c>
      <c r="F2566" s="26">
        <f>IF($A2566&lt;=Inputs!$B$13,IF(1&lt;=Inputs!$B$8,IF(Inputs!$B$12&gt;0,MAX(MIN(NORM.INV(RAND(),LOOKUP(P2566,Inputs!$J$6:$J$9,Inputs!$G$6:$G$9),LOOKUP(P2566,Inputs!$J$6:$J$9,Inputs!$H$6:$H$9)),Inputs!$B$12),-Inputs!$B$12),NORM.INV(RAND(),LOOKUP(P2566,Inputs!$J$6:$J$9,Inputs!$G$6:$G$9),LOOKUP(P2566,Inputs!$J$6:$J$9,Inputs!$H$6:$H$9))),0),"" )</f>
        <v/>
      </c>
      <c r="G2566" s="26">
        <f>IF($A2566&lt;=Inputs!$B$13,IF(2&lt;=Inputs!$B$8,IF(Inputs!$B$12&gt;0,MAX(MIN(NORM.INV(RAND(),LOOKUP(Q2566,Inputs!$J$6:$J$9,Inputs!$G$6:$G$9),LOOKUP(Q2566,Inputs!$J$6:$J$9,Inputs!$H$6:$H$9)),Inputs!$B$12),-Inputs!$B$12),NORM.INV(RAND(),LOOKUP(Q2566,Inputs!$J$6:$J$9,Inputs!$G$6:$G$9),LOOKUP(Q2566,Inputs!$J$6:$J$9,Inputs!$H$6:$H$9))),0),"" )</f>
        <v/>
      </c>
      <c r="H2566" s="26">
        <f>IF($A2566&lt;=Inputs!$B$13,IF(3&lt;=Inputs!$B$8,IF(Inputs!$B$12&gt;0,MAX(MIN(NORM.INV(RAND(),LOOKUP(R2566,Inputs!$J$6:$J$9,Inputs!$G$6:$G$9),LOOKUP(R2566,Inputs!$J$6:$J$9,Inputs!$H$6:$H$9)),Inputs!$B$12),-Inputs!$B$12),NORM.INV(RAND(),LOOKUP(R2566,Inputs!$J$6:$J$9,Inputs!$G$6:$G$9),LOOKUP(R2566,Inputs!$J$6:$J$9,Inputs!$H$6:$H$9))),0),"" )</f>
        <v/>
      </c>
      <c r="I2566" s="26">
        <f>IF($A2566&lt;=Inputs!$B$13,IF(4&lt;=Inputs!$B$8,IF(Inputs!$B$12&gt;0,MAX(MIN(NORM.INV(RAND(),LOOKUP(S2566,Inputs!$J$6:$J$9,Inputs!$G$6:$G$9),LOOKUP(S2566,Inputs!$J$6:$J$9,Inputs!$H$6:$H$9)),Inputs!$B$12),-Inputs!$B$12),NORM.INV(RAND(),LOOKUP(S2566,Inputs!$J$6:$J$9,Inputs!$G$6:$G$9),LOOKUP(S2566,Inputs!$J$6:$J$9,Inputs!$H$6:$H$9))),0),"" )</f>
        <v/>
      </c>
      <c r="J2566" s="26">
        <f>IF($A2566&lt;=Inputs!$B$13,IF(5&lt;=Inputs!$B$8,IF(Inputs!$B$12&gt;0,MAX(MIN(NORM.INV(RAND(),LOOKUP(T2566,Inputs!$J$6:$J$9,Inputs!$G$6:$G$9),LOOKUP(T2566,Inputs!$J$6:$J$9,Inputs!$H$6:$H$9)),Inputs!$B$12),-Inputs!$B$12),NORM.INV(RAND(),LOOKUP(T2566,Inputs!$J$6:$J$9,Inputs!$G$6:$G$9),LOOKUP(T2566,Inputs!$J$6:$J$9,Inputs!$H$6:$H$9))),0),"" )</f>
        <v/>
      </c>
      <c r="K2566" s="26">
        <f>IF($A2566&lt;=Inputs!$B$13,IF(6&lt;=Inputs!$B$8,IF(Inputs!$B$12&gt;0,MAX(MIN(NORM.INV(RAND(),LOOKUP(U2566,Inputs!$J$6:$J$9,Inputs!$G$6:$G$9),LOOKUP(U2566,Inputs!$J$6:$J$9,Inputs!$H$6:$H$9)),Inputs!$B$12),-Inputs!$B$12),NORM.INV(RAND(),LOOKUP(U2566,Inputs!$J$6:$J$9,Inputs!$G$6:$G$9),LOOKUP(U2566,Inputs!$J$6:$J$9,Inputs!$H$6:$H$9))),0),"" )</f>
        <v/>
      </c>
      <c r="L2566" s="26">
        <f>IF($A2566&lt;=Inputs!$B$13,IF(7&lt;=Inputs!$B$8,IF(Inputs!$B$12&gt;0,MAX(MIN(NORM.INV(RAND(),LOOKUP(V2566,Inputs!$J$6:$J$9,Inputs!$G$6:$G$9),LOOKUP(V2566,Inputs!$J$6:$J$9,Inputs!$H$6:$H$9)),Inputs!$B$12),-Inputs!$B$12),NORM.INV(RAND(),LOOKUP(V2566,Inputs!$J$6:$J$9,Inputs!$G$6:$G$9),LOOKUP(V2566,Inputs!$J$6:$J$9,Inputs!$H$6:$H$9))),0),"" )</f>
        <v/>
      </c>
      <c r="M2566" s="26">
        <f>IF($A2566&lt;=Inputs!$B$13,IF(8&lt;=Inputs!$B$8,IF(Inputs!$B$12&gt;0,MAX(MIN(NORM.INV(RAND(),LOOKUP(W2566,Inputs!$J$6:$J$9,Inputs!$G$6:$G$9),LOOKUP(W2566,Inputs!$J$6:$J$9,Inputs!$H$6:$H$9)),Inputs!$B$12),-Inputs!$B$12),NORM.INV(RAND(),LOOKUP(W2566,Inputs!$J$6:$J$9,Inputs!$G$6:$G$9),LOOKUP(W2566,Inputs!$J$6:$J$9,Inputs!$H$6:$H$9))),0),"" )</f>
        <v/>
      </c>
      <c r="N2566" s="26">
        <f>IF($A2566&lt;=Inputs!$B$13,IF(9&lt;=Inputs!$B$8,IF(Inputs!$B$12&gt;0,MAX(MIN(NORM.INV(RAND(),LOOKUP(X2566,Inputs!$J$6:$J$9,Inputs!$G$6:$G$9),LOOKUP(X2566,Inputs!$J$6:$J$9,Inputs!$H$6:$H$9)),Inputs!$B$12),-Inputs!$B$12),NORM.INV(RAND(),LOOKUP(X2566,Inputs!$J$6:$J$9,Inputs!$G$6:$G$9),LOOKUP(X2566,Inputs!$J$6:$J$9,Inputs!$H$6:$H$9))),0),"" )</f>
        <v/>
      </c>
      <c r="O2566" s="26">
        <f>IF($A2566&lt;=Inputs!$B$13,IF(10&lt;=Inputs!$B$8,IF(Inputs!$B$12&gt;0,MAX(MIN(NORM.INV(RAND(),LOOKUP(Y2566,Inputs!$J$6:$J$9,Inputs!$G$6:$G$9),LOOKUP(Y2566,Inputs!$J$6:$J$9,Inputs!$H$6:$H$9)),Inputs!$B$12),-Inputs!$B$12),NORM.INV(RAND(),LOOKUP(Y2566,Inputs!$J$6:$J$9,Inputs!$G$6:$G$9),LOOKUP(Y2566,Inputs!$J$6:$J$9,Inputs!$H$6:$H$9))),0),"" )</f>
        <v/>
      </c>
      <c r="P2566" s="31">
        <f>IF($A2566&lt;=Inputs!$B$13,RAND(),"")</f>
        <v/>
      </c>
      <c r="Q2566" s="31">
        <f>IF($A2566&lt;=Inputs!$B$13,RAND(),"")</f>
        <v/>
      </c>
      <c r="R2566" s="31">
        <f>IF($A2566&lt;=Inputs!$B$13,RAND(),"")</f>
        <v/>
      </c>
      <c r="S2566" s="31">
        <f>IF($A2566&lt;=Inputs!$B$13,RAND(),"")</f>
        <v/>
      </c>
      <c r="T2566" s="31">
        <f>IF($A2566&lt;=Inputs!$B$13,RAND(),"")</f>
        <v/>
      </c>
      <c r="U2566" s="31">
        <f>IF($A2566&lt;=Inputs!$B$13,RAND(),"")</f>
        <v/>
      </c>
      <c r="V2566" s="31">
        <f>IF($A2566&lt;=Inputs!$B$13,RAND(),"")</f>
        <v/>
      </c>
      <c r="W2566" s="31">
        <f>IF($A2566&lt;=Inputs!$B$13,RAND(),"")</f>
        <v/>
      </c>
      <c r="X2566" s="31">
        <f>IF($A2566&lt;=Inputs!$B$13,RAND(),"")</f>
        <v/>
      </c>
      <c r="Y2566" s="31">
        <f>IF($A2566&lt;=Inputs!$B$13,RAND(),"")</f>
        <v/>
      </c>
    </row>
    <row r="2567">
      <c r="A2567" t="n">
        <v>2562</v>
      </c>
      <c r="B2567" s="26">
        <f>IF($A2567&lt;=Inputs!$B$13,IF(Inputs!$B$8&gt;0,SUM(F2567:O2567)/Inputs!$B$8,0),"")</f>
        <v/>
      </c>
      <c r="C2567" s="27">
        <f>IF($A2567&lt;=Inputs!$B$13,B2567/100,"")</f>
        <v/>
      </c>
      <c r="D2567" s="28">
        <f>IF($A2567&lt;=Inputs!$B$13,C2567*Inputs!$B$7,"")</f>
        <v/>
      </c>
      <c r="E2567" s="29">
        <f>IF($A2567&lt;=Inputs!$B$13,IF(D2567&gt;0,1,0),"")</f>
        <v/>
      </c>
      <c r="F2567" s="26">
        <f>IF($A2567&lt;=Inputs!$B$13,IF(1&lt;=Inputs!$B$8,IF(Inputs!$B$12&gt;0,MAX(MIN(NORM.INV(RAND(),LOOKUP(P2567,Inputs!$J$6:$J$9,Inputs!$G$6:$G$9),LOOKUP(P2567,Inputs!$J$6:$J$9,Inputs!$H$6:$H$9)),Inputs!$B$12),-Inputs!$B$12),NORM.INV(RAND(),LOOKUP(P2567,Inputs!$J$6:$J$9,Inputs!$G$6:$G$9),LOOKUP(P2567,Inputs!$J$6:$J$9,Inputs!$H$6:$H$9))),0),"" )</f>
        <v/>
      </c>
      <c r="G2567" s="26">
        <f>IF($A2567&lt;=Inputs!$B$13,IF(2&lt;=Inputs!$B$8,IF(Inputs!$B$12&gt;0,MAX(MIN(NORM.INV(RAND(),LOOKUP(Q2567,Inputs!$J$6:$J$9,Inputs!$G$6:$G$9),LOOKUP(Q2567,Inputs!$J$6:$J$9,Inputs!$H$6:$H$9)),Inputs!$B$12),-Inputs!$B$12),NORM.INV(RAND(),LOOKUP(Q2567,Inputs!$J$6:$J$9,Inputs!$G$6:$G$9),LOOKUP(Q2567,Inputs!$J$6:$J$9,Inputs!$H$6:$H$9))),0),"" )</f>
        <v/>
      </c>
      <c r="H2567" s="26">
        <f>IF($A2567&lt;=Inputs!$B$13,IF(3&lt;=Inputs!$B$8,IF(Inputs!$B$12&gt;0,MAX(MIN(NORM.INV(RAND(),LOOKUP(R2567,Inputs!$J$6:$J$9,Inputs!$G$6:$G$9),LOOKUP(R2567,Inputs!$J$6:$J$9,Inputs!$H$6:$H$9)),Inputs!$B$12),-Inputs!$B$12),NORM.INV(RAND(),LOOKUP(R2567,Inputs!$J$6:$J$9,Inputs!$G$6:$G$9),LOOKUP(R2567,Inputs!$J$6:$J$9,Inputs!$H$6:$H$9))),0),"" )</f>
        <v/>
      </c>
      <c r="I2567" s="26">
        <f>IF($A2567&lt;=Inputs!$B$13,IF(4&lt;=Inputs!$B$8,IF(Inputs!$B$12&gt;0,MAX(MIN(NORM.INV(RAND(),LOOKUP(S2567,Inputs!$J$6:$J$9,Inputs!$G$6:$G$9),LOOKUP(S2567,Inputs!$J$6:$J$9,Inputs!$H$6:$H$9)),Inputs!$B$12),-Inputs!$B$12),NORM.INV(RAND(),LOOKUP(S2567,Inputs!$J$6:$J$9,Inputs!$G$6:$G$9),LOOKUP(S2567,Inputs!$J$6:$J$9,Inputs!$H$6:$H$9))),0),"" )</f>
        <v/>
      </c>
      <c r="J2567" s="26">
        <f>IF($A2567&lt;=Inputs!$B$13,IF(5&lt;=Inputs!$B$8,IF(Inputs!$B$12&gt;0,MAX(MIN(NORM.INV(RAND(),LOOKUP(T2567,Inputs!$J$6:$J$9,Inputs!$G$6:$G$9),LOOKUP(T2567,Inputs!$J$6:$J$9,Inputs!$H$6:$H$9)),Inputs!$B$12),-Inputs!$B$12),NORM.INV(RAND(),LOOKUP(T2567,Inputs!$J$6:$J$9,Inputs!$G$6:$G$9),LOOKUP(T2567,Inputs!$J$6:$J$9,Inputs!$H$6:$H$9))),0),"" )</f>
        <v/>
      </c>
      <c r="K2567" s="26">
        <f>IF($A2567&lt;=Inputs!$B$13,IF(6&lt;=Inputs!$B$8,IF(Inputs!$B$12&gt;0,MAX(MIN(NORM.INV(RAND(),LOOKUP(U2567,Inputs!$J$6:$J$9,Inputs!$G$6:$G$9),LOOKUP(U2567,Inputs!$J$6:$J$9,Inputs!$H$6:$H$9)),Inputs!$B$12),-Inputs!$B$12),NORM.INV(RAND(),LOOKUP(U2567,Inputs!$J$6:$J$9,Inputs!$G$6:$G$9),LOOKUP(U2567,Inputs!$J$6:$J$9,Inputs!$H$6:$H$9))),0),"" )</f>
        <v/>
      </c>
      <c r="L2567" s="26">
        <f>IF($A2567&lt;=Inputs!$B$13,IF(7&lt;=Inputs!$B$8,IF(Inputs!$B$12&gt;0,MAX(MIN(NORM.INV(RAND(),LOOKUP(V2567,Inputs!$J$6:$J$9,Inputs!$G$6:$G$9),LOOKUP(V2567,Inputs!$J$6:$J$9,Inputs!$H$6:$H$9)),Inputs!$B$12),-Inputs!$B$12),NORM.INV(RAND(),LOOKUP(V2567,Inputs!$J$6:$J$9,Inputs!$G$6:$G$9),LOOKUP(V2567,Inputs!$J$6:$J$9,Inputs!$H$6:$H$9))),0),"" )</f>
        <v/>
      </c>
      <c r="M2567" s="26">
        <f>IF($A2567&lt;=Inputs!$B$13,IF(8&lt;=Inputs!$B$8,IF(Inputs!$B$12&gt;0,MAX(MIN(NORM.INV(RAND(),LOOKUP(W2567,Inputs!$J$6:$J$9,Inputs!$G$6:$G$9),LOOKUP(W2567,Inputs!$J$6:$J$9,Inputs!$H$6:$H$9)),Inputs!$B$12),-Inputs!$B$12),NORM.INV(RAND(),LOOKUP(W2567,Inputs!$J$6:$J$9,Inputs!$G$6:$G$9),LOOKUP(W2567,Inputs!$J$6:$J$9,Inputs!$H$6:$H$9))),0),"" )</f>
        <v/>
      </c>
      <c r="N2567" s="26">
        <f>IF($A2567&lt;=Inputs!$B$13,IF(9&lt;=Inputs!$B$8,IF(Inputs!$B$12&gt;0,MAX(MIN(NORM.INV(RAND(),LOOKUP(X2567,Inputs!$J$6:$J$9,Inputs!$G$6:$G$9),LOOKUP(X2567,Inputs!$J$6:$J$9,Inputs!$H$6:$H$9)),Inputs!$B$12),-Inputs!$B$12),NORM.INV(RAND(),LOOKUP(X2567,Inputs!$J$6:$J$9,Inputs!$G$6:$G$9),LOOKUP(X2567,Inputs!$J$6:$J$9,Inputs!$H$6:$H$9))),0),"" )</f>
        <v/>
      </c>
      <c r="O2567" s="26">
        <f>IF($A2567&lt;=Inputs!$B$13,IF(10&lt;=Inputs!$B$8,IF(Inputs!$B$12&gt;0,MAX(MIN(NORM.INV(RAND(),LOOKUP(Y2567,Inputs!$J$6:$J$9,Inputs!$G$6:$G$9),LOOKUP(Y2567,Inputs!$J$6:$J$9,Inputs!$H$6:$H$9)),Inputs!$B$12),-Inputs!$B$12),NORM.INV(RAND(),LOOKUP(Y2567,Inputs!$J$6:$J$9,Inputs!$G$6:$G$9),LOOKUP(Y2567,Inputs!$J$6:$J$9,Inputs!$H$6:$H$9))),0),"" )</f>
        <v/>
      </c>
      <c r="P2567" s="31">
        <f>IF($A2567&lt;=Inputs!$B$13,RAND(),"")</f>
        <v/>
      </c>
      <c r="Q2567" s="31">
        <f>IF($A2567&lt;=Inputs!$B$13,RAND(),"")</f>
        <v/>
      </c>
      <c r="R2567" s="31">
        <f>IF($A2567&lt;=Inputs!$B$13,RAND(),"")</f>
        <v/>
      </c>
      <c r="S2567" s="31">
        <f>IF($A2567&lt;=Inputs!$B$13,RAND(),"")</f>
        <v/>
      </c>
      <c r="T2567" s="31">
        <f>IF($A2567&lt;=Inputs!$B$13,RAND(),"")</f>
        <v/>
      </c>
      <c r="U2567" s="31">
        <f>IF($A2567&lt;=Inputs!$B$13,RAND(),"")</f>
        <v/>
      </c>
      <c r="V2567" s="31">
        <f>IF($A2567&lt;=Inputs!$B$13,RAND(),"")</f>
        <v/>
      </c>
      <c r="W2567" s="31">
        <f>IF($A2567&lt;=Inputs!$B$13,RAND(),"")</f>
        <v/>
      </c>
      <c r="X2567" s="31">
        <f>IF($A2567&lt;=Inputs!$B$13,RAND(),"")</f>
        <v/>
      </c>
      <c r="Y2567" s="31">
        <f>IF($A2567&lt;=Inputs!$B$13,RAND(),"")</f>
        <v/>
      </c>
    </row>
    <row r="2568">
      <c r="A2568" t="n">
        <v>2563</v>
      </c>
      <c r="B2568" s="26">
        <f>IF($A2568&lt;=Inputs!$B$13,IF(Inputs!$B$8&gt;0,SUM(F2568:O2568)/Inputs!$B$8,0),"")</f>
        <v/>
      </c>
      <c r="C2568" s="27">
        <f>IF($A2568&lt;=Inputs!$B$13,B2568/100,"")</f>
        <v/>
      </c>
      <c r="D2568" s="28">
        <f>IF($A2568&lt;=Inputs!$B$13,C2568*Inputs!$B$7,"")</f>
        <v/>
      </c>
      <c r="E2568" s="29">
        <f>IF($A2568&lt;=Inputs!$B$13,IF(D2568&gt;0,1,0),"")</f>
        <v/>
      </c>
      <c r="F2568" s="26">
        <f>IF($A2568&lt;=Inputs!$B$13,IF(1&lt;=Inputs!$B$8,IF(Inputs!$B$12&gt;0,MAX(MIN(NORM.INV(RAND(),LOOKUP(P2568,Inputs!$J$6:$J$9,Inputs!$G$6:$G$9),LOOKUP(P2568,Inputs!$J$6:$J$9,Inputs!$H$6:$H$9)),Inputs!$B$12),-Inputs!$B$12),NORM.INV(RAND(),LOOKUP(P2568,Inputs!$J$6:$J$9,Inputs!$G$6:$G$9),LOOKUP(P2568,Inputs!$J$6:$J$9,Inputs!$H$6:$H$9))),0),"" )</f>
        <v/>
      </c>
      <c r="G2568" s="26">
        <f>IF($A2568&lt;=Inputs!$B$13,IF(2&lt;=Inputs!$B$8,IF(Inputs!$B$12&gt;0,MAX(MIN(NORM.INV(RAND(),LOOKUP(Q2568,Inputs!$J$6:$J$9,Inputs!$G$6:$G$9),LOOKUP(Q2568,Inputs!$J$6:$J$9,Inputs!$H$6:$H$9)),Inputs!$B$12),-Inputs!$B$12),NORM.INV(RAND(),LOOKUP(Q2568,Inputs!$J$6:$J$9,Inputs!$G$6:$G$9),LOOKUP(Q2568,Inputs!$J$6:$J$9,Inputs!$H$6:$H$9))),0),"" )</f>
        <v/>
      </c>
      <c r="H2568" s="26">
        <f>IF($A2568&lt;=Inputs!$B$13,IF(3&lt;=Inputs!$B$8,IF(Inputs!$B$12&gt;0,MAX(MIN(NORM.INV(RAND(),LOOKUP(R2568,Inputs!$J$6:$J$9,Inputs!$G$6:$G$9),LOOKUP(R2568,Inputs!$J$6:$J$9,Inputs!$H$6:$H$9)),Inputs!$B$12),-Inputs!$B$12),NORM.INV(RAND(),LOOKUP(R2568,Inputs!$J$6:$J$9,Inputs!$G$6:$G$9),LOOKUP(R2568,Inputs!$J$6:$J$9,Inputs!$H$6:$H$9))),0),"" )</f>
        <v/>
      </c>
      <c r="I2568" s="26">
        <f>IF($A2568&lt;=Inputs!$B$13,IF(4&lt;=Inputs!$B$8,IF(Inputs!$B$12&gt;0,MAX(MIN(NORM.INV(RAND(),LOOKUP(S2568,Inputs!$J$6:$J$9,Inputs!$G$6:$G$9),LOOKUP(S2568,Inputs!$J$6:$J$9,Inputs!$H$6:$H$9)),Inputs!$B$12),-Inputs!$B$12),NORM.INV(RAND(),LOOKUP(S2568,Inputs!$J$6:$J$9,Inputs!$G$6:$G$9),LOOKUP(S2568,Inputs!$J$6:$J$9,Inputs!$H$6:$H$9))),0),"" )</f>
        <v/>
      </c>
      <c r="J2568" s="26">
        <f>IF($A2568&lt;=Inputs!$B$13,IF(5&lt;=Inputs!$B$8,IF(Inputs!$B$12&gt;0,MAX(MIN(NORM.INV(RAND(),LOOKUP(T2568,Inputs!$J$6:$J$9,Inputs!$G$6:$G$9),LOOKUP(T2568,Inputs!$J$6:$J$9,Inputs!$H$6:$H$9)),Inputs!$B$12),-Inputs!$B$12),NORM.INV(RAND(),LOOKUP(T2568,Inputs!$J$6:$J$9,Inputs!$G$6:$G$9),LOOKUP(T2568,Inputs!$J$6:$J$9,Inputs!$H$6:$H$9))),0),"" )</f>
        <v/>
      </c>
      <c r="K2568" s="26">
        <f>IF($A2568&lt;=Inputs!$B$13,IF(6&lt;=Inputs!$B$8,IF(Inputs!$B$12&gt;0,MAX(MIN(NORM.INV(RAND(),LOOKUP(U2568,Inputs!$J$6:$J$9,Inputs!$G$6:$G$9),LOOKUP(U2568,Inputs!$J$6:$J$9,Inputs!$H$6:$H$9)),Inputs!$B$12),-Inputs!$B$12),NORM.INV(RAND(),LOOKUP(U2568,Inputs!$J$6:$J$9,Inputs!$G$6:$G$9),LOOKUP(U2568,Inputs!$J$6:$J$9,Inputs!$H$6:$H$9))),0),"" )</f>
        <v/>
      </c>
      <c r="L2568" s="26">
        <f>IF($A2568&lt;=Inputs!$B$13,IF(7&lt;=Inputs!$B$8,IF(Inputs!$B$12&gt;0,MAX(MIN(NORM.INV(RAND(),LOOKUP(V2568,Inputs!$J$6:$J$9,Inputs!$G$6:$G$9),LOOKUP(V2568,Inputs!$J$6:$J$9,Inputs!$H$6:$H$9)),Inputs!$B$12),-Inputs!$B$12),NORM.INV(RAND(),LOOKUP(V2568,Inputs!$J$6:$J$9,Inputs!$G$6:$G$9),LOOKUP(V2568,Inputs!$J$6:$J$9,Inputs!$H$6:$H$9))),0),"" )</f>
        <v/>
      </c>
      <c r="M2568" s="26">
        <f>IF($A2568&lt;=Inputs!$B$13,IF(8&lt;=Inputs!$B$8,IF(Inputs!$B$12&gt;0,MAX(MIN(NORM.INV(RAND(),LOOKUP(W2568,Inputs!$J$6:$J$9,Inputs!$G$6:$G$9),LOOKUP(W2568,Inputs!$J$6:$J$9,Inputs!$H$6:$H$9)),Inputs!$B$12),-Inputs!$B$12),NORM.INV(RAND(),LOOKUP(W2568,Inputs!$J$6:$J$9,Inputs!$G$6:$G$9),LOOKUP(W2568,Inputs!$J$6:$J$9,Inputs!$H$6:$H$9))),0),"" )</f>
        <v/>
      </c>
      <c r="N2568" s="26">
        <f>IF($A2568&lt;=Inputs!$B$13,IF(9&lt;=Inputs!$B$8,IF(Inputs!$B$12&gt;0,MAX(MIN(NORM.INV(RAND(),LOOKUP(X2568,Inputs!$J$6:$J$9,Inputs!$G$6:$G$9),LOOKUP(X2568,Inputs!$J$6:$J$9,Inputs!$H$6:$H$9)),Inputs!$B$12),-Inputs!$B$12),NORM.INV(RAND(),LOOKUP(X2568,Inputs!$J$6:$J$9,Inputs!$G$6:$G$9),LOOKUP(X2568,Inputs!$J$6:$J$9,Inputs!$H$6:$H$9))),0),"" )</f>
        <v/>
      </c>
      <c r="O2568" s="26">
        <f>IF($A2568&lt;=Inputs!$B$13,IF(10&lt;=Inputs!$B$8,IF(Inputs!$B$12&gt;0,MAX(MIN(NORM.INV(RAND(),LOOKUP(Y2568,Inputs!$J$6:$J$9,Inputs!$G$6:$G$9),LOOKUP(Y2568,Inputs!$J$6:$J$9,Inputs!$H$6:$H$9)),Inputs!$B$12),-Inputs!$B$12),NORM.INV(RAND(),LOOKUP(Y2568,Inputs!$J$6:$J$9,Inputs!$G$6:$G$9),LOOKUP(Y2568,Inputs!$J$6:$J$9,Inputs!$H$6:$H$9))),0),"" )</f>
        <v/>
      </c>
      <c r="P2568" s="31">
        <f>IF($A2568&lt;=Inputs!$B$13,RAND(),"")</f>
        <v/>
      </c>
      <c r="Q2568" s="31">
        <f>IF($A2568&lt;=Inputs!$B$13,RAND(),"")</f>
        <v/>
      </c>
      <c r="R2568" s="31">
        <f>IF($A2568&lt;=Inputs!$B$13,RAND(),"")</f>
        <v/>
      </c>
      <c r="S2568" s="31">
        <f>IF($A2568&lt;=Inputs!$B$13,RAND(),"")</f>
        <v/>
      </c>
      <c r="T2568" s="31">
        <f>IF($A2568&lt;=Inputs!$B$13,RAND(),"")</f>
        <v/>
      </c>
      <c r="U2568" s="31">
        <f>IF($A2568&lt;=Inputs!$B$13,RAND(),"")</f>
        <v/>
      </c>
      <c r="V2568" s="31">
        <f>IF($A2568&lt;=Inputs!$B$13,RAND(),"")</f>
        <v/>
      </c>
      <c r="W2568" s="31">
        <f>IF($A2568&lt;=Inputs!$B$13,RAND(),"")</f>
        <v/>
      </c>
      <c r="X2568" s="31">
        <f>IF($A2568&lt;=Inputs!$B$13,RAND(),"")</f>
        <v/>
      </c>
      <c r="Y2568" s="31">
        <f>IF($A2568&lt;=Inputs!$B$13,RAND(),"")</f>
        <v/>
      </c>
    </row>
    <row r="2569">
      <c r="A2569" t="n">
        <v>2564</v>
      </c>
      <c r="B2569" s="26">
        <f>IF($A2569&lt;=Inputs!$B$13,IF(Inputs!$B$8&gt;0,SUM(F2569:O2569)/Inputs!$B$8,0),"")</f>
        <v/>
      </c>
      <c r="C2569" s="27">
        <f>IF($A2569&lt;=Inputs!$B$13,B2569/100,"")</f>
        <v/>
      </c>
      <c r="D2569" s="28">
        <f>IF($A2569&lt;=Inputs!$B$13,C2569*Inputs!$B$7,"")</f>
        <v/>
      </c>
      <c r="E2569" s="29">
        <f>IF($A2569&lt;=Inputs!$B$13,IF(D2569&gt;0,1,0),"")</f>
        <v/>
      </c>
      <c r="F2569" s="26">
        <f>IF($A2569&lt;=Inputs!$B$13,IF(1&lt;=Inputs!$B$8,IF(Inputs!$B$12&gt;0,MAX(MIN(NORM.INV(RAND(),LOOKUP(P2569,Inputs!$J$6:$J$9,Inputs!$G$6:$G$9),LOOKUP(P2569,Inputs!$J$6:$J$9,Inputs!$H$6:$H$9)),Inputs!$B$12),-Inputs!$B$12),NORM.INV(RAND(),LOOKUP(P2569,Inputs!$J$6:$J$9,Inputs!$G$6:$G$9),LOOKUP(P2569,Inputs!$J$6:$J$9,Inputs!$H$6:$H$9))),0),"" )</f>
        <v/>
      </c>
      <c r="G2569" s="26">
        <f>IF($A2569&lt;=Inputs!$B$13,IF(2&lt;=Inputs!$B$8,IF(Inputs!$B$12&gt;0,MAX(MIN(NORM.INV(RAND(),LOOKUP(Q2569,Inputs!$J$6:$J$9,Inputs!$G$6:$G$9),LOOKUP(Q2569,Inputs!$J$6:$J$9,Inputs!$H$6:$H$9)),Inputs!$B$12),-Inputs!$B$12),NORM.INV(RAND(),LOOKUP(Q2569,Inputs!$J$6:$J$9,Inputs!$G$6:$G$9),LOOKUP(Q2569,Inputs!$J$6:$J$9,Inputs!$H$6:$H$9))),0),"" )</f>
        <v/>
      </c>
      <c r="H2569" s="26">
        <f>IF($A2569&lt;=Inputs!$B$13,IF(3&lt;=Inputs!$B$8,IF(Inputs!$B$12&gt;0,MAX(MIN(NORM.INV(RAND(),LOOKUP(R2569,Inputs!$J$6:$J$9,Inputs!$G$6:$G$9),LOOKUP(R2569,Inputs!$J$6:$J$9,Inputs!$H$6:$H$9)),Inputs!$B$12),-Inputs!$B$12),NORM.INV(RAND(),LOOKUP(R2569,Inputs!$J$6:$J$9,Inputs!$G$6:$G$9),LOOKUP(R2569,Inputs!$J$6:$J$9,Inputs!$H$6:$H$9))),0),"" )</f>
        <v/>
      </c>
      <c r="I2569" s="26">
        <f>IF($A2569&lt;=Inputs!$B$13,IF(4&lt;=Inputs!$B$8,IF(Inputs!$B$12&gt;0,MAX(MIN(NORM.INV(RAND(),LOOKUP(S2569,Inputs!$J$6:$J$9,Inputs!$G$6:$G$9),LOOKUP(S2569,Inputs!$J$6:$J$9,Inputs!$H$6:$H$9)),Inputs!$B$12),-Inputs!$B$12),NORM.INV(RAND(),LOOKUP(S2569,Inputs!$J$6:$J$9,Inputs!$G$6:$G$9),LOOKUP(S2569,Inputs!$J$6:$J$9,Inputs!$H$6:$H$9))),0),"" )</f>
        <v/>
      </c>
      <c r="J2569" s="26">
        <f>IF($A2569&lt;=Inputs!$B$13,IF(5&lt;=Inputs!$B$8,IF(Inputs!$B$12&gt;0,MAX(MIN(NORM.INV(RAND(),LOOKUP(T2569,Inputs!$J$6:$J$9,Inputs!$G$6:$G$9),LOOKUP(T2569,Inputs!$J$6:$J$9,Inputs!$H$6:$H$9)),Inputs!$B$12),-Inputs!$B$12),NORM.INV(RAND(),LOOKUP(T2569,Inputs!$J$6:$J$9,Inputs!$G$6:$G$9),LOOKUP(T2569,Inputs!$J$6:$J$9,Inputs!$H$6:$H$9))),0),"" )</f>
        <v/>
      </c>
      <c r="K2569" s="26">
        <f>IF($A2569&lt;=Inputs!$B$13,IF(6&lt;=Inputs!$B$8,IF(Inputs!$B$12&gt;0,MAX(MIN(NORM.INV(RAND(),LOOKUP(U2569,Inputs!$J$6:$J$9,Inputs!$G$6:$G$9),LOOKUP(U2569,Inputs!$J$6:$J$9,Inputs!$H$6:$H$9)),Inputs!$B$12),-Inputs!$B$12),NORM.INV(RAND(),LOOKUP(U2569,Inputs!$J$6:$J$9,Inputs!$G$6:$G$9),LOOKUP(U2569,Inputs!$J$6:$J$9,Inputs!$H$6:$H$9))),0),"" )</f>
        <v/>
      </c>
      <c r="L2569" s="26">
        <f>IF($A2569&lt;=Inputs!$B$13,IF(7&lt;=Inputs!$B$8,IF(Inputs!$B$12&gt;0,MAX(MIN(NORM.INV(RAND(),LOOKUP(V2569,Inputs!$J$6:$J$9,Inputs!$G$6:$G$9),LOOKUP(V2569,Inputs!$J$6:$J$9,Inputs!$H$6:$H$9)),Inputs!$B$12),-Inputs!$B$12),NORM.INV(RAND(),LOOKUP(V2569,Inputs!$J$6:$J$9,Inputs!$G$6:$G$9),LOOKUP(V2569,Inputs!$J$6:$J$9,Inputs!$H$6:$H$9))),0),"" )</f>
        <v/>
      </c>
      <c r="M2569" s="26">
        <f>IF($A2569&lt;=Inputs!$B$13,IF(8&lt;=Inputs!$B$8,IF(Inputs!$B$12&gt;0,MAX(MIN(NORM.INV(RAND(),LOOKUP(W2569,Inputs!$J$6:$J$9,Inputs!$G$6:$G$9),LOOKUP(W2569,Inputs!$J$6:$J$9,Inputs!$H$6:$H$9)),Inputs!$B$12),-Inputs!$B$12),NORM.INV(RAND(),LOOKUP(W2569,Inputs!$J$6:$J$9,Inputs!$G$6:$G$9),LOOKUP(W2569,Inputs!$J$6:$J$9,Inputs!$H$6:$H$9))),0),"" )</f>
        <v/>
      </c>
      <c r="N2569" s="26">
        <f>IF($A2569&lt;=Inputs!$B$13,IF(9&lt;=Inputs!$B$8,IF(Inputs!$B$12&gt;0,MAX(MIN(NORM.INV(RAND(),LOOKUP(X2569,Inputs!$J$6:$J$9,Inputs!$G$6:$G$9),LOOKUP(X2569,Inputs!$J$6:$J$9,Inputs!$H$6:$H$9)),Inputs!$B$12),-Inputs!$B$12),NORM.INV(RAND(),LOOKUP(X2569,Inputs!$J$6:$J$9,Inputs!$G$6:$G$9),LOOKUP(X2569,Inputs!$J$6:$J$9,Inputs!$H$6:$H$9))),0),"" )</f>
        <v/>
      </c>
      <c r="O2569" s="26">
        <f>IF($A2569&lt;=Inputs!$B$13,IF(10&lt;=Inputs!$B$8,IF(Inputs!$B$12&gt;0,MAX(MIN(NORM.INV(RAND(),LOOKUP(Y2569,Inputs!$J$6:$J$9,Inputs!$G$6:$G$9),LOOKUP(Y2569,Inputs!$J$6:$J$9,Inputs!$H$6:$H$9)),Inputs!$B$12),-Inputs!$B$12),NORM.INV(RAND(),LOOKUP(Y2569,Inputs!$J$6:$J$9,Inputs!$G$6:$G$9),LOOKUP(Y2569,Inputs!$J$6:$J$9,Inputs!$H$6:$H$9))),0),"" )</f>
        <v/>
      </c>
      <c r="P2569" s="31">
        <f>IF($A2569&lt;=Inputs!$B$13,RAND(),"")</f>
        <v/>
      </c>
      <c r="Q2569" s="31">
        <f>IF($A2569&lt;=Inputs!$B$13,RAND(),"")</f>
        <v/>
      </c>
      <c r="R2569" s="31">
        <f>IF($A2569&lt;=Inputs!$B$13,RAND(),"")</f>
        <v/>
      </c>
      <c r="S2569" s="31">
        <f>IF($A2569&lt;=Inputs!$B$13,RAND(),"")</f>
        <v/>
      </c>
      <c r="T2569" s="31">
        <f>IF($A2569&lt;=Inputs!$B$13,RAND(),"")</f>
        <v/>
      </c>
      <c r="U2569" s="31">
        <f>IF($A2569&lt;=Inputs!$B$13,RAND(),"")</f>
        <v/>
      </c>
      <c r="V2569" s="31">
        <f>IF($A2569&lt;=Inputs!$B$13,RAND(),"")</f>
        <v/>
      </c>
      <c r="W2569" s="31">
        <f>IF($A2569&lt;=Inputs!$B$13,RAND(),"")</f>
        <v/>
      </c>
      <c r="X2569" s="31">
        <f>IF($A2569&lt;=Inputs!$B$13,RAND(),"")</f>
        <v/>
      </c>
      <c r="Y2569" s="31">
        <f>IF($A2569&lt;=Inputs!$B$13,RAND(),"")</f>
        <v/>
      </c>
    </row>
    <row r="2570">
      <c r="A2570" t="n">
        <v>2565</v>
      </c>
      <c r="B2570" s="26">
        <f>IF($A2570&lt;=Inputs!$B$13,IF(Inputs!$B$8&gt;0,SUM(F2570:O2570)/Inputs!$B$8,0),"")</f>
        <v/>
      </c>
      <c r="C2570" s="27">
        <f>IF($A2570&lt;=Inputs!$B$13,B2570/100,"")</f>
        <v/>
      </c>
      <c r="D2570" s="28">
        <f>IF($A2570&lt;=Inputs!$B$13,C2570*Inputs!$B$7,"")</f>
        <v/>
      </c>
      <c r="E2570" s="29">
        <f>IF($A2570&lt;=Inputs!$B$13,IF(D2570&gt;0,1,0),"")</f>
        <v/>
      </c>
      <c r="F2570" s="26">
        <f>IF($A2570&lt;=Inputs!$B$13,IF(1&lt;=Inputs!$B$8,IF(Inputs!$B$12&gt;0,MAX(MIN(NORM.INV(RAND(),LOOKUP(P2570,Inputs!$J$6:$J$9,Inputs!$G$6:$G$9),LOOKUP(P2570,Inputs!$J$6:$J$9,Inputs!$H$6:$H$9)),Inputs!$B$12),-Inputs!$B$12),NORM.INV(RAND(),LOOKUP(P2570,Inputs!$J$6:$J$9,Inputs!$G$6:$G$9),LOOKUP(P2570,Inputs!$J$6:$J$9,Inputs!$H$6:$H$9))),0),"" )</f>
        <v/>
      </c>
      <c r="G2570" s="26">
        <f>IF($A2570&lt;=Inputs!$B$13,IF(2&lt;=Inputs!$B$8,IF(Inputs!$B$12&gt;0,MAX(MIN(NORM.INV(RAND(),LOOKUP(Q2570,Inputs!$J$6:$J$9,Inputs!$G$6:$G$9),LOOKUP(Q2570,Inputs!$J$6:$J$9,Inputs!$H$6:$H$9)),Inputs!$B$12),-Inputs!$B$12),NORM.INV(RAND(),LOOKUP(Q2570,Inputs!$J$6:$J$9,Inputs!$G$6:$G$9),LOOKUP(Q2570,Inputs!$J$6:$J$9,Inputs!$H$6:$H$9))),0),"" )</f>
        <v/>
      </c>
      <c r="H2570" s="26">
        <f>IF($A2570&lt;=Inputs!$B$13,IF(3&lt;=Inputs!$B$8,IF(Inputs!$B$12&gt;0,MAX(MIN(NORM.INV(RAND(),LOOKUP(R2570,Inputs!$J$6:$J$9,Inputs!$G$6:$G$9),LOOKUP(R2570,Inputs!$J$6:$J$9,Inputs!$H$6:$H$9)),Inputs!$B$12),-Inputs!$B$12),NORM.INV(RAND(),LOOKUP(R2570,Inputs!$J$6:$J$9,Inputs!$G$6:$G$9),LOOKUP(R2570,Inputs!$J$6:$J$9,Inputs!$H$6:$H$9))),0),"" )</f>
        <v/>
      </c>
      <c r="I2570" s="26">
        <f>IF($A2570&lt;=Inputs!$B$13,IF(4&lt;=Inputs!$B$8,IF(Inputs!$B$12&gt;0,MAX(MIN(NORM.INV(RAND(),LOOKUP(S2570,Inputs!$J$6:$J$9,Inputs!$G$6:$G$9),LOOKUP(S2570,Inputs!$J$6:$J$9,Inputs!$H$6:$H$9)),Inputs!$B$12),-Inputs!$B$12),NORM.INV(RAND(),LOOKUP(S2570,Inputs!$J$6:$J$9,Inputs!$G$6:$G$9),LOOKUP(S2570,Inputs!$J$6:$J$9,Inputs!$H$6:$H$9))),0),"" )</f>
        <v/>
      </c>
      <c r="J2570" s="26">
        <f>IF($A2570&lt;=Inputs!$B$13,IF(5&lt;=Inputs!$B$8,IF(Inputs!$B$12&gt;0,MAX(MIN(NORM.INV(RAND(),LOOKUP(T2570,Inputs!$J$6:$J$9,Inputs!$G$6:$G$9),LOOKUP(T2570,Inputs!$J$6:$J$9,Inputs!$H$6:$H$9)),Inputs!$B$12),-Inputs!$B$12),NORM.INV(RAND(),LOOKUP(T2570,Inputs!$J$6:$J$9,Inputs!$G$6:$G$9),LOOKUP(T2570,Inputs!$J$6:$J$9,Inputs!$H$6:$H$9))),0),"" )</f>
        <v/>
      </c>
      <c r="K2570" s="26">
        <f>IF($A2570&lt;=Inputs!$B$13,IF(6&lt;=Inputs!$B$8,IF(Inputs!$B$12&gt;0,MAX(MIN(NORM.INV(RAND(),LOOKUP(U2570,Inputs!$J$6:$J$9,Inputs!$G$6:$G$9),LOOKUP(U2570,Inputs!$J$6:$J$9,Inputs!$H$6:$H$9)),Inputs!$B$12),-Inputs!$B$12),NORM.INV(RAND(),LOOKUP(U2570,Inputs!$J$6:$J$9,Inputs!$G$6:$G$9),LOOKUP(U2570,Inputs!$J$6:$J$9,Inputs!$H$6:$H$9))),0),"" )</f>
        <v/>
      </c>
      <c r="L2570" s="26">
        <f>IF($A2570&lt;=Inputs!$B$13,IF(7&lt;=Inputs!$B$8,IF(Inputs!$B$12&gt;0,MAX(MIN(NORM.INV(RAND(),LOOKUP(V2570,Inputs!$J$6:$J$9,Inputs!$G$6:$G$9),LOOKUP(V2570,Inputs!$J$6:$J$9,Inputs!$H$6:$H$9)),Inputs!$B$12),-Inputs!$B$12),NORM.INV(RAND(),LOOKUP(V2570,Inputs!$J$6:$J$9,Inputs!$G$6:$G$9),LOOKUP(V2570,Inputs!$J$6:$J$9,Inputs!$H$6:$H$9))),0),"" )</f>
        <v/>
      </c>
      <c r="M2570" s="26">
        <f>IF($A2570&lt;=Inputs!$B$13,IF(8&lt;=Inputs!$B$8,IF(Inputs!$B$12&gt;0,MAX(MIN(NORM.INV(RAND(),LOOKUP(W2570,Inputs!$J$6:$J$9,Inputs!$G$6:$G$9),LOOKUP(W2570,Inputs!$J$6:$J$9,Inputs!$H$6:$H$9)),Inputs!$B$12),-Inputs!$B$12),NORM.INV(RAND(),LOOKUP(W2570,Inputs!$J$6:$J$9,Inputs!$G$6:$G$9),LOOKUP(W2570,Inputs!$J$6:$J$9,Inputs!$H$6:$H$9))),0),"" )</f>
        <v/>
      </c>
      <c r="N2570" s="26">
        <f>IF($A2570&lt;=Inputs!$B$13,IF(9&lt;=Inputs!$B$8,IF(Inputs!$B$12&gt;0,MAX(MIN(NORM.INV(RAND(),LOOKUP(X2570,Inputs!$J$6:$J$9,Inputs!$G$6:$G$9),LOOKUP(X2570,Inputs!$J$6:$J$9,Inputs!$H$6:$H$9)),Inputs!$B$12),-Inputs!$B$12),NORM.INV(RAND(),LOOKUP(X2570,Inputs!$J$6:$J$9,Inputs!$G$6:$G$9),LOOKUP(X2570,Inputs!$J$6:$J$9,Inputs!$H$6:$H$9))),0),"" )</f>
        <v/>
      </c>
      <c r="O2570" s="26">
        <f>IF($A2570&lt;=Inputs!$B$13,IF(10&lt;=Inputs!$B$8,IF(Inputs!$B$12&gt;0,MAX(MIN(NORM.INV(RAND(),LOOKUP(Y2570,Inputs!$J$6:$J$9,Inputs!$G$6:$G$9),LOOKUP(Y2570,Inputs!$J$6:$J$9,Inputs!$H$6:$H$9)),Inputs!$B$12),-Inputs!$B$12),NORM.INV(RAND(),LOOKUP(Y2570,Inputs!$J$6:$J$9,Inputs!$G$6:$G$9),LOOKUP(Y2570,Inputs!$J$6:$J$9,Inputs!$H$6:$H$9))),0),"" )</f>
        <v/>
      </c>
      <c r="P2570" s="31">
        <f>IF($A2570&lt;=Inputs!$B$13,RAND(),"")</f>
        <v/>
      </c>
      <c r="Q2570" s="31">
        <f>IF($A2570&lt;=Inputs!$B$13,RAND(),"")</f>
        <v/>
      </c>
      <c r="R2570" s="31">
        <f>IF($A2570&lt;=Inputs!$B$13,RAND(),"")</f>
        <v/>
      </c>
      <c r="S2570" s="31">
        <f>IF($A2570&lt;=Inputs!$B$13,RAND(),"")</f>
        <v/>
      </c>
      <c r="T2570" s="31">
        <f>IF($A2570&lt;=Inputs!$B$13,RAND(),"")</f>
        <v/>
      </c>
      <c r="U2570" s="31">
        <f>IF($A2570&lt;=Inputs!$B$13,RAND(),"")</f>
        <v/>
      </c>
      <c r="V2570" s="31">
        <f>IF($A2570&lt;=Inputs!$B$13,RAND(),"")</f>
        <v/>
      </c>
      <c r="W2570" s="31">
        <f>IF($A2570&lt;=Inputs!$B$13,RAND(),"")</f>
        <v/>
      </c>
      <c r="X2570" s="31">
        <f>IF($A2570&lt;=Inputs!$B$13,RAND(),"")</f>
        <v/>
      </c>
      <c r="Y2570" s="31">
        <f>IF($A2570&lt;=Inputs!$B$13,RAND(),"")</f>
        <v/>
      </c>
    </row>
    <row r="2571">
      <c r="A2571" t="n">
        <v>2566</v>
      </c>
      <c r="B2571" s="26">
        <f>IF($A2571&lt;=Inputs!$B$13,IF(Inputs!$B$8&gt;0,SUM(F2571:O2571)/Inputs!$B$8,0),"")</f>
        <v/>
      </c>
      <c r="C2571" s="27">
        <f>IF($A2571&lt;=Inputs!$B$13,B2571/100,"")</f>
        <v/>
      </c>
      <c r="D2571" s="28">
        <f>IF($A2571&lt;=Inputs!$B$13,C2571*Inputs!$B$7,"")</f>
        <v/>
      </c>
      <c r="E2571" s="29">
        <f>IF($A2571&lt;=Inputs!$B$13,IF(D2571&gt;0,1,0),"")</f>
        <v/>
      </c>
      <c r="F2571" s="26">
        <f>IF($A2571&lt;=Inputs!$B$13,IF(1&lt;=Inputs!$B$8,IF(Inputs!$B$12&gt;0,MAX(MIN(NORM.INV(RAND(),LOOKUP(P2571,Inputs!$J$6:$J$9,Inputs!$G$6:$G$9),LOOKUP(P2571,Inputs!$J$6:$J$9,Inputs!$H$6:$H$9)),Inputs!$B$12),-Inputs!$B$12),NORM.INV(RAND(),LOOKUP(P2571,Inputs!$J$6:$J$9,Inputs!$G$6:$G$9),LOOKUP(P2571,Inputs!$J$6:$J$9,Inputs!$H$6:$H$9))),0),"" )</f>
        <v/>
      </c>
      <c r="G2571" s="26">
        <f>IF($A2571&lt;=Inputs!$B$13,IF(2&lt;=Inputs!$B$8,IF(Inputs!$B$12&gt;0,MAX(MIN(NORM.INV(RAND(),LOOKUP(Q2571,Inputs!$J$6:$J$9,Inputs!$G$6:$G$9),LOOKUP(Q2571,Inputs!$J$6:$J$9,Inputs!$H$6:$H$9)),Inputs!$B$12),-Inputs!$B$12),NORM.INV(RAND(),LOOKUP(Q2571,Inputs!$J$6:$J$9,Inputs!$G$6:$G$9),LOOKUP(Q2571,Inputs!$J$6:$J$9,Inputs!$H$6:$H$9))),0),"" )</f>
        <v/>
      </c>
      <c r="H2571" s="26">
        <f>IF($A2571&lt;=Inputs!$B$13,IF(3&lt;=Inputs!$B$8,IF(Inputs!$B$12&gt;0,MAX(MIN(NORM.INV(RAND(),LOOKUP(R2571,Inputs!$J$6:$J$9,Inputs!$G$6:$G$9),LOOKUP(R2571,Inputs!$J$6:$J$9,Inputs!$H$6:$H$9)),Inputs!$B$12),-Inputs!$B$12),NORM.INV(RAND(),LOOKUP(R2571,Inputs!$J$6:$J$9,Inputs!$G$6:$G$9),LOOKUP(R2571,Inputs!$J$6:$J$9,Inputs!$H$6:$H$9))),0),"" )</f>
        <v/>
      </c>
      <c r="I2571" s="26">
        <f>IF($A2571&lt;=Inputs!$B$13,IF(4&lt;=Inputs!$B$8,IF(Inputs!$B$12&gt;0,MAX(MIN(NORM.INV(RAND(),LOOKUP(S2571,Inputs!$J$6:$J$9,Inputs!$G$6:$G$9),LOOKUP(S2571,Inputs!$J$6:$J$9,Inputs!$H$6:$H$9)),Inputs!$B$12),-Inputs!$B$12),NORM.INV(RAND(),LOOKUP(S2571,Inputs!$J$6:$J$9,Inputs!$G$6:$G$9),LOOKUP(S2571,Inputs!$J$6:$J$9,Inputs!$H$6:$H$9))),0),"" )</f>
        <v/>
      </c>
      <c r="J2571" s="26">
        <f>IF($A2571&lt;=Inputs!$B$13,IF(5&lt;=Inputs!$B$8,IF(Inputs!$B$12&gt;0,MAX(MIN(NORM.INV(RAND(),LOOKUP(T2571,Inputs!$J$6:$J$9,Inputs!$G$6:$G$9),LOOKUP(T2571,Inputs!$J$6:$J$9,Inputs!$H$6:$H$9)),Inputs!$B$12),-Inputs!$B$12),NORM.INV(RAND(),LOOKUP(T2571,Inputs!$J$6:$J$9,Inputs!$G$6:$G$9),LOOKUP(T2571,Inputs!$J$6:$J$9,Inputs!$H$6:$H$9))),0),"" )</f>
        <v/>
      </c>
      <c r="K2571" s="26">
        <f>IF($A2571&lt;=Inputs!$B$13,IF(6&lt;=Inputs!$B$8,IF(Inputs!$B$12&gt;0,MAX(MIN(NORM.INV(RAND(),LOOKUP(U2571,Inputs!$J$6:$J$9,Inputs!$G$6:$G$9),LOOKUP(U2571,Inputs!$J$6:$J$9,Inputs!$H$6:$H$9)),Inputs!$B$12),-Inputs!$B$12),NORM.INV(RAND(),LOOKUP(U2571,Inputs!$J$6:$J$9,Inputs!$G$6:$G$9),LOOKUP(U2571,Inputs!$J$6:$J$9,Inputs!$H$6:$H$9))),0),"" )</f>
        <v/>
      </c>
      <c r="L2571" s="26">
        <f>IF($A2571&lt;=Inputs!$B$13,IF(7&lt;=Inputs!$B$8,IF(Inputs!$B$12&gt;0,MAX(MIN(NORM.INV(RAND(),LOOKUP(V2571,Inputs!$J$6:$J$9,Inputs!$G$6:$G$9),LOOKUP(V2571,Inputs!$J$6:$J$9,Inputs!$H$6:$H$9)),Inputs!$B$12),-Inputs!$B$12),NORM.INV(RAND(),LOOKUP(V2571,Inputs!$J$6:$J$9,Inputs!$G$6:$G$9),LOOKUP(V2571,Inputs!$J$6:$J$9,Inputs!$H$6:$H$9))),0),"" )</f>
        <v/>
      </c>
      <c r="M2571" s="26">
        <f>IF($A2571&lt;=Inputs!$B$13,IF(8&lt;=Inputs!$B$8,IF(Inputs!$B$12&gt;0,MAX(MIN(NORM.INV(RAND(),LOOKUP(W2571,Inputs!$J$6:$J$9,Inputs!$G$6:$G$9),LOOKUP(W2571,Inputs!$J$6:$J$9,Inputs!$H$6:$H$9)),Inputs!$B$12),-Inputs!$B$12),NORM.INV(RAND(),LOOKUP(W2571,Inputs!$J$6:$J$9,Inputs!$G$6:$G$9),LOOKUP(W2571,Inputs!$J$6:$J$9,Inputs!$H$6:$H$9))),0),"" )</f>
        <v/>
      </c>
      <c r="N2571" s="26">
        <f>IF($A2571&lt;=Inputs!$B$13,IF(9&lt;=Inputs!$B$8,IF(Inputs!$B$12&gt;0,MAX(MIN(NORM.INV(RAND(),LOOKUP(X2571,Inputs!$J$6:$J$9,Inputs!$G$6:$G$9),LOOKUP(X2571,Inputs!$J$6:$J$9,Inputs!$H$6:$H$9)),Inputs!$B$12),-Inputs!$B$12),NORM.INV(RAND(),LOOKUP(X2571,Inputs!$J$6:$J$9,Inputs!$G$6:$G$9),LOOKUP(X2571,Inputs!$J$6:$J$9,Inputs!$H$6:$H$9))),0),"" )</f>
        <v/>
      </c>
      <c r="O2571" s="26">
        <f>IF($A2571&lt;=Inputs!$B$13,IF(10&lt;=Inputs!$B$8,IF(Inputs!$B$12&gt;0,MAX(MIN(NORM.INV(RAND(),LOOKUP(Y2571,Inputs!$J$6:$J$9,Inputs!$G$6:$G$9),LOOKUP(Y2571,Inputs!$J$6:$J$9,Inputs!$H$6:$H$9)),Inputs!$B$12),-Inputs!$B$12),NORM.INV(RAND(),LOOKUP(Y2571,Inputs!$J$6:$J$9,Inputs!$G$6:$G$9),LOOKUP(Y2571,Inputs!$J$6:$J$9,Inputs!$H$6:$H$9))),0),"" )</f>
        <v/>
      </c>
      <c r="P2571" s="31">
        <f>IF($A2571&lt;=Inputs!$B$13,RAND(),"")</f>
        <v/>
      </c>
      <c r="Q2571" s="31">
        <f>IF($A2571&lt;=Inputs!$B$13,RAND(),"")</f>
        <v/>
      </c>
      <c r="R2571" s="31">
        <f>IF($A2571&lt;=Inputs!$B$13,RAND(),"")</f>
        <v/>
      </c>
      <c r="S2571" s="31">
        <f>IF($A2571&lt;=Inputs!$B$13,RAND(),"")</f>
        <v/>
      </c>
      <c r="T2571" s="31">
        <f>IF($A2571&lt;=Inputs!$B$13,RAND(),"")</f>
        <v/>
      </c>
      <c r="U2571" s="31">
        <f>IF($A2571&lt;=Inputs!$B$13,RAND(),"")</f>
        <v/>
      </c>
      <c r="V2571" s="31">
        <f>IF($A2571&lt;=Inputs!$B$13,RAND(),"")</f>
        <v/>
      </c>
      <c r="W2571" s="31">
        <f>IF($A2571&lt;=Inputs!$B$13,RAND(),"")</f>
        <v/>
      </c>
      <c r="X2571" s="31">
        <f>IF($A2571&lt;=Inputs!$B$13,RAND(),"")</f>
        <v/>
      </c>
      <c r="Y2571" s="31">
        <f>IF($A2571&lt;=Inputs!$B$13,RAND(),"")</f>
        <v/>
      </c>
    </row>
    <row r="2572">
      <c r="A2572" t="n">
        <v>2567</v>
      </c>
      <c r="B2572" s="26">
        <f>IF($A2572&lt;=Inputs!$B$13,IF(Inputs!$B$8&gt;0,SUM(F2572:O2572)/Inputs!$B$8,0),"")</f>
        <v/>
      </c>
      <c r="C2572" s="27">
        <f>IF($A2572&lt;=Inputs!$B$13,B2572/100,"")</f>
        <v/>
      </c>
      <c r="D2572" s="28">
        <f>IF($A2572&lt;=Inputs!$B$13,C2572*Inputs!$B$7,"")</f>
        <v/>
      </c>
      <c r="E2572" s="29">
        <f>IF($A2572&lt;=Inputs!$B$13,IF(D2572&gt;0,1,0),"")</f>
        <v/>
      </c>
      <c r="F2572" s="26">
        <f>IF($A2572&lt;=Inputs!$B$13,IF(1&lt;=Inputs!$B$8,IF(Inputs!$B$12&gt;0,MAX(MIN(NORM.INV(RAND(),LOOKUP(P2572,Inputs!$J$6:$J$9,Inputs!$G$6:$G$9),LOOKUP(P2572,Inputs!$J$6:$J$9,Inputs!$H$6:$H$9)),Inputs!$B$12),-Inputs!$B$12),NORM.INV(RAND(),LOOKUP(P2572,Inputs!$J$6:$J$9,Inputs!$G$6:$G$9),LOOKUP(P2572,Inputs!$J$6:$J$9,Inputs!$H$6:$H$9))),0),"" )</f>
        <v/>
      </c>
      <c r="G2572" s="26">
        <f>IF($A2572&lt;=Inputs!$B$13,IF(2&lt;=Inputs!$B$8,IF(Inputs!$B$12&gt;0,MAX(MIN(NORM.INV(RAND(),LOOKUP(Q2572,Inputs!$J$6:$J$9,Inputs!$G$6:$G$9),LOOKUP(Q2572,Inputs!$J$6:$J$9,Inputs!$H$6:$H$9)),Inputs!$B$12),-Inputs!$B$12),NORM.INV(RAND(),LOOKUP(Q2572,Inputs!$J$6:$J$9,Inputs!$G$6:$G$9),LOOKUP(Q2572,Inputs!$J$6:$J$9,Inputs!$H$6:$H$9))),0),"" )</f>
        <v/>
      </c>
      <c r="H2572" s="26">
        <f>IF($A2572&lt;=Inputs!$B$13,IF(3&lt;=Inputs!$B$8,IF(Inputs!$B$12&gt;0,MAX(MIN(NORM.INV(RAND(),LOOKUP(R2572,Inputs!$J$6:$J$9,Inputs!$G$6:$G$9),LOOKUP(R2572,Inputs!$J$6:$J$9,Inputs!$H$6:$H$9)),Inputs!$B$12),-Inputs!$B$12),NORM.INV(RAND(),LOOKUP(R2572,Inputs!$J$6:$J$9,Inputs!$G$6:$G$9),LOOKUP(R2572,Inputs!$J$6:$J$9,Inputs!$H$6:$H$9))),0),"" )</f>
        <v/>
      </c>
      <c r="I2572" s="26">
        <f>IF($A2572&lt;=Inputs!$B$13,IF(4&lt;=Inputs!$B$8,IF(Inputs!$B$12&gt;0,MAX(MIN(NORM.INV(RAND(),LOOKUP(S2572,Inputs!$J$6:$J$9,Inputs!$G$6:$G$9),LOOKUP(S2572,Inputs!$J$6:$J$9,Inputs!$H$6:$H$9)),Inputs!$B$12),-Inputs!$B$12),NORM.INV(RAND(),LOOKUP(S2572,Inputs!$J$6:$J$9,Inputs!$G$6:$G$9),LOOKUP(S2572,Inputs!$J$6:$J$9,Inputs!$H$6:$H$9))),0),"" )</f>
        <v/>
      </c>
      <c r="J2572" s="26">
        <f>IF($A2572&lt;=Inputs!$B$13,IF(5&lt;=Inputs!$B$8,IF(Inputs!$B$12&gt;0,MAX(MIN(NORM.INV(RAND(),LOOKUP(T2572,Inputs!$J$6:$J$9,Inputs!$G$6:$G$9),LOOKUP(T2572,Inputs!$J$6:$J$9,Inputs!$H$6:$H$9)),Inputs!$B$12),-Inputs!$B$12),NORM.INV(RAND(),LOOKUP(T2572,Inputs!$J$6:$J$9,Inputs!$G$6:$G$9),LOOKUP(T2572,Inputs!$J$6:$J$9,Inputs!$H$6:$H$9))),0),"" )</f>
        <v/>
      </c>
      <c r="K2572" s="26">
        <f>IF($A2572&lt;=Inputs!$B$13,IF(6&lt;=Inputs!$B$8,IF(Inputs!$B$12&gt;0,MAX(MIN(NORM.INV(RAND(),LOOKUP(U2572,Inputs!$J$6:$J$9,Inputs!$G$6:$G$9),LOOKUP(U2572,Inputs!$J$6:$J$9,Inputs!$H$6:$H$9)),Inputs!$B$12),-Inputs!$B$12),NORM.INV(RAND(),LOOKUP(U2572,Inputs!$J$6:$J$9,Inputs!$G$6:$G$9),LOOKUP(U2572,Inputs!$J$6:$J$9,Inputs!$H$6:$H$9))),0),"" )</f>
        <v/>
      </c>
      <c r="L2572" s="26">
        <f>IF($A2572&lt;=Inputs!$B$13,IF(7&lt;=Inputs!$B$8,IF(Inputs!$B$12&gt;0,MAX(MIN(NORM.INV(RAND(),LOOKUP(V2572,Inputs!$J$6:$J$9,Inputs!$G$6:$G$9),LOOKUP(V2572,Inputs!$J$6:$J$9,Inputs!$H$6:$H$9)),Inputs!$B$12),-Inputs!$B$12),NORM.INV(RAND(),LOOKUP(V2572,Inputs!$J$6:$J$9,Inputs!$G$6:$G$9),LOOKUP(V2572,Inputs!$J$6:$J$9,Inputs!$H$6:$H$9))),0),"" )</f>
        <v/>
      </c>
      <c r="M2572" s="26">
        <f>IF($A2572&lt;=Inputs!$B$13,IF(8&lt;=Inputs!$B$8,IF(Inputs!$B$12&gt;0,MAX(MIN(NORM.INV(RAND(),LOOKUP(W2572,Inputs!$J$6:$J$9,Inputs!$G$6:$G$9),LOOKUP(W2572,Inputs!$J$6:$J$9,Inputs!$H$6:$H$9)),Inputs!$B$12),-Inputs!$B$12),NORM.INV(RAND(),LOOKUP(W2572,Inputs!$J$6:$J$9,Inputs!$G$6:$G$9),LOOKUP(W2572,Inputs!$J$6:$J$9,Inputs!$H$6:$H$9))),0),"" )</f>
        <v/>
      </c>
      <c r="N2572" s="26">
        <f>IF($A2572&lt;=Inputs!$B$13,IF(9&lt;=Inputs!$B$8,IF(Inputs!$B$12&gt;0,MAX(MIN(NORM.INV(RAND(),LOOKUP(X2572,Inputs!$J$6:$J$9,Inputs!$G$6:$G$9),LOOKUP(X2572,Inputs!$J$6:$J$9,Inputs!$H$6:$H$9)),Inputs!$B$12),-Inputs!$B$12),NORM.INV(RAND(),LOOKUP(X2572,Inputs!$J$6:$J$9,Inputs!$G$6:$G$9),LOOKUP(X2572,Inputs!$J$6:$J$9,Inputs!$H$6:$H$9))),0),"" )</f>
        <v/>
      </c>
      <c r="O2572" s="26">
        <f>IF($A2572&lt;=Inputs!$B$13,IF(10&lt;=Inputs!$B$8,IF(Inputs!$B$12&gt;0,MAX(MIN(NORM.INV(RAND(),LOOKUP(Y2572,Inputs!$J$6:$J$9,Inputs!$G$6:$G$9),LOOKUP(Y2572,Inputs!$J$6:$J$9,Inputs!$H$6:$H$9)),Inputs!$B$12),-Inputs!$B$12),NORM.INV(RAND(),LOOKUP(Y2572,Inputs!$J$6:$J$9,Inputs!$G$6:$G$9),LOOKUP(Y2572,Inputs!$J$6:$J$9,Inputs!$H$6:$H$9))),0),"" )</f>
        <v/>
      </c>
      <c r="P2572" s="31">
        <f>IF($A2572&lt;=Inputs!$B$13,RAND(),"")</f>
        <v/>
      </c>
      <c r="Q2572" s="31">
        <f>IF($A2572&lt;=Inputs!$B$13,RAND(),"")</f>
        <v/>
      </c>
      <c r="R2572" s="31">
        <f>IF($A2572&lt;=Inputs!$B$13,RAND(),"")</f>
        <v/>
      </c>
      <c r="S2572" s="31">
        <f>IF($A2572&lt;=Inputs!$B$13,RAND(),"")</f>
        <v/>
      </c>
      <c r="T2572" s="31">
        <f>IF($A2572&lt;=Inputs!$B$13,RAND(),"")</f>
        <v/>
      </c>
      <c r="U2572" s="31">
        <f>IF($A2572&lt;=Inputs!$B$13,RAND(),"")</f>
        <v/>
      </c>
      <c r="V2572" s="31">
        <f>IF($A2572&lt;=Inputs!$B$13,RAND(),"")</f>
        <v/>
      </c>
      <c r="W2572" s="31">
        <f>IF($A2572&lt;=Inputs!$B$13,RAND(),"")</f>
        <v/>
      </c>
      <c r="X2572" s="31">
        <f>IF($A2572&lt;=Inputs!$B$13,RAND(),"")</f>
        <v/>
      </c>
      <c r="Y2572" s="31">
        <f>IF($A2572&lt;=Inputs!$B$13,RAND(),"")</f>
        <v/>
      </c>
    </row>
    <row r="2573">
      <c r="A2573" t="n">
        <v>2568</v>
      </c>
      <c r="B2573" s="26">
        <f>IF($A2573&lt;=Inputs!$B$13,IF(Inputs!$B$8&gt;0,SUM(F2573:O2573)/Inputs!$B$8,0),"")</f>
        <v/>
      </c>
      <c r="C2573" s="27">
        <f>IF($A2573&lt;=Inputs!$B$13,B2573/100,"")</f>
        <v/>
      </c>
      <c r="D2573" s="28">
        <f>IF($A2573&lt;=Inputs!$B$13,C2573*Inputs!$B$7,"")</f>
        <v/>
      </c>
      <c r="E2573" s="29">
        <f>IF($A2573&lt;=Inputs!$B$13,IF(D2573&gt;0,1,0),"")</f>
        <v/>
      </c>
      <c r="F2573" s="26">
        <f>IF($A2573&lt;=Inputs!$B$13,IF(1&lt;=Inputs!$B$8,IF(Inputs!$B$12&gt;0,MAX(MIN(NORM.INV(RAND(),LOOKUP(P2573,Inputs!$J$6:$J$9,Inputs!$G$6:$G$9),LOOKUP(P2573,Inputs!$J$6:$J$9,Inputs!$H$6:$H$9)),Inputs!$B$12),-Inputs!$B$12),NORM.INV(RAND(),LOOKUP(P2573,Inputs!$J$6:$J$9,Inputs!$G$6:$G$9),LOOKUP(P2573,Inputs!$J$6:$J$9,Inputs!$H$6:$H$9))),0),"" )</f>
        <v/>
      </c>
      <c r="G2573" s="26">
        <f>IF($A2573&lt;=Inputs!$B$13,IF(2&lt;=Inputs!$B$8,IF(Inputs!$B$12&gt;0,MAX(MIN(NORM.INV(RAND(),LOOKUP(Q2573,Inputs!$J$6:$J$9,Inputs!$G$6:$G$9),LOOKUP(Q2573,Inputs!$J$6:$J$9,Inputs!$H$6:$H$9)),Inputs!$B$12),-Inputs!$B$12),NORM.INV(RAND(),LOOKUP(Q2573,Inputs!$J$6:$J$9,Inputs!$G$6:$G$9),LOOKUP(Q2573,Inputs!$J$6:$J$9,Inputs!$H$6:$H$9))),0),"" )</f>
        <v/>
      </c>
      <c r="H2573" s="26">
        <f>IF($A2573&lt;=Inputs!$B$13,IF(3&lt;=Inputs!$B$8,IF(Inputs!$B$12&gt;0,MAX(MIN(NORM.INV(RAND(),LOOKUP(R2573,Inputs!$J$6:$J$9,Inputs!$G$6:$G$9),LOOKUP(R2573,Inputs!$J$6:$J$9,Inputs!$H$6:$H$9)),Inputs!$B$12),-Inputs!$B$12),NORM.INV(RAND(),LOOKUP(R2573,Inputs!$J$6:$J$9,Inputs!$G$6:$G$9),LOOKUP(R2573,Inputs!$J$6:$J$9,Inputs!$H$6:$H$9))),0),"" )</f>
        <v/>
      </c>
      <c r="I2573" s="26">
        <f>IF($A2573&lt;=Inputs!$B$13,IF(4&lt;=Inputs!$B$8,IF(Inputs!$B$12&gt;0,MAX(MIN(NORM.INV(RAND(),LOOKUP(S2573,Inputs!$J$6:$J$9,Inputs!$G$6:$G$9),LOOKUP(S2573,Inputs!$J$6:$J$9,Inputs!$H$6:$H$9)),Inputs!$B$12),-Inputs!$B$12),NORM.INV(RAND(),LOOKUP(S2573,Inputs!$J$6:$J$9,Inputs!$G$6:$G$9),LOOKUP(S2573,Inputs!$J$6:$J$9,Inputs!$H$6:$H$9))),0),"" )</f>
        <v/>
      </c>
      <c r="J2573" s="26">
        <f>IF($A2573&lt;=Inputs!$B$13,IF(5&lt;=Inputs!$B$8,IF(Inputs!$B$12&gt;0,MAX(MIN(NORM.INV(RAND(),LOOKUP(T2573,Inputs!$J$6:$J$9,Inputs!$G$6:$G$9),LOOKUP(T2573,Inputs!$J$6:$J$9,Inputs!$H$6:$H$9)),Inputs!$B$12),-Inputs!$B$12),NORM.INV(RAND(),LOOKUP(T2573,Inputs!$J$6:$J$9,Inputs!$G$6:$G$9),LOOKUP(T2573,Inputs!$J$6:$J$9,Inputs!$H$6:$H$9))),0),"" )</f>
        <v/>
      </c>
      <c r="K2573" s="26">
        <f>IF($A2573&lt;=Inputs!$B$13,IF(6&lt;=Inputs!$B$8,IF(Inputs!$B$12&gt;0,MAX(MIN(NORM.INV(RAND(),LOOKUP(U2573,Inputs!$J$6:$J$9,Inputs!$G$6:$G$9),LOOKUP(U2573,Inputs!$J$6:$J$9,Inputs!$H$6:$H$9)),Inputs!$B$12),-Inputs!$B$12),NORM.INV(RAND(),LOOKUP(U2573,Inputs!$J$6:$J$9,Inputs!$G$6:$G$9),LOOKUP(U2573,Inputs!$J$6:$J$9,Inputs!$H$6:$H$9))),0),"" )</f>
        <v/>
      </c>
      <c r="L2573" s="26">
        <f>IF($A2573&lt;=Inputs!$B$13,IF(7&lt;=Inputs!$B$8,IF(Inputs!$B$12&gt;0,MAX(MIN(NORM.INV(RAND(),LOOKUP(V2573,Inputs!$J$6:$J$9,Inputs!$G$6:$G$9),LOOKUP(V2573,Inputs!$J$6:$J$9,Inputs!$H$6:$H$9)),Inputs!$B$12),-Inputs!$B$12),NORM.INV(RAND(),LOOKUP(V2573,Inputs!$J$6:$J$9,Inputs!$G$6:$G$9),LOOKUP(V2573,Inputs!$J$6:$J$9,Inputs!$H$6:$H$9))),0),"" )</f>
        <v/>
      </c>
      <c r="M2573" s="26">
        <f>IF($A2573&lt;=Inputs!$B$13,IF(8&lt;=Inputs!$B$8,IF(Inputs!$B$12&gt;0,MAX(MIN(NORM.INV(RAND(),LOOKUP(W2573,Inputs!$J$6:$J$9,Inputs!$G$6:$G$9),LOOKUP(W2573,Inputs!$J$6:$J$9,Inputs!$H$6:$H$9)),Inputs!$B$12),-Inputs!$B$12),NORM.INV(RAND(),LOOKUP(W2573,Inputs!$J$6:$J$9,Inputs!$G$6:$G$9),LOOKUP(W2573,Inputs!$J$6:$J$9,Inputs!$H$6:$H$9))),0),"" )</f>
        <v/>
      </c>
      <c r="N2573" s="26">
        <f>IF($A2573&lt;=Inputs!$B$13,IF(9&lt;=Inputs!$B$8,IF(Inputs!$B$12&gt;0,MAX(MIN(NORM.INV(RAND(),LOOKUP(X2573,Inputs!$J$6:$J$9,Inputs!$G$6:$G$9),LOOKUP(X2573,Inputs!$J$6:$J$9,Inputs!$H$6:$H$9)),Inputs!$B$12),-Inputs!$B$12),NORM.INV(RAND(),LOOKUP(X2573,Inputs!$J$6:$J$9,Inputs!$G$6:$G$9),LOOKUP(X2573,Inputs!$J$6:$J$9,Inputs!$H$6:$H$9))),0),"" )</f>
        <v/>
      </c>
      <c r="O2573" s="26">
        <f>IF($A2573&lt;=Inputs!$B$13,IF(10&lt;=Inputs!$B$8,IF(Inputs!$B$12&gt;0,MAX(MIN(NORM.INV(RAND(),LOOKUP(Y2573,Inputs!$J$6:$J$9,Inputs!$G$6:$G$9),LOOKUP(Y2573,Inputs!$J$6:$J$9,Inputs!$H$6:$H$9)),Inputs!$B$12),-Inputs!$B$12),NORM.INV(RAND(),LOOKUP(Y2573,Inputs!$J$6:$J$9,Inputs!$G$6:$G$9),LOOKUP(Y2573,Inputs!$J$6:$J$9,Inputs!$H$6:$H$9))),0),"" )</f>
        <v/>
      </c>
      <c r="P2573" s="31">
        <f>IF($A2573&lt;=Inputs!$B$13,RAND(),"")</f>
        <v/>
      </c>
      <c r="Q2573" s="31">
        <f>IF($A2573&lt;=Inputs!$B$13,RAND(),"")</f>
        <v/>
      </c>
      <c r="R2573" s="31">
        <f>IF($A2573&lt;=Inputs!$B$13,RAND(),"")</f>
        <v/>
      </c>
      <c r="S2573" s="31">
        <f>IF($A2573&lt;=Inputs!$B$13,RAND(),"")</f>
        <v/>
      </c>
      <c r="T2573" s="31">
        <f>IF($A2573&lt;=Inputs!$B$13,RAND(),"")</f>
        <v/>
      </c>
      <c r="U2573" s="31">
        <f>IF($A2573&lt;=Inputs!$B$13,RAND(),"")</f>
        <v/>
      </c>
      <c r="V2573" s="31">
        <f>IF($A2573&lt;=Inputs!$B$13,RAND(),"")</f>
        <v/>
      </c>
      <c r="W2573" s="31">
        <f>IF($A2573&lt;=Inputs!$B$13,RAND(),"")</f>
        <v/>
      </c>
      <c r="X2573" s="31">
        <f>IF($A2573&lt;=Inputs!$B$13,RAND(),"")</f>
        <v/>
      </c>
      <c r="Y2573" s="31">
        <f>IF($A2573&lt;=Inputs!$B$13,RAND(),"")</f>
        <v/>
      </c>
    </row>
    <row r="2574">
      <c r="A2574" t="n">
        <v>2569</v>
      </c>
      <c r="B2574" s="26">
        <f>IF($A2574&lt;=Inputs!$B$13,IF(Inputs!$B$8&gt;0,SUM(F2574:O2574)/Inputs!$B$8,0),"")</f>
        <v/>
      </c>
      <c r="C2574" s="27">
        <f>IF($A2574&lt;=Inputs!$B$13,B2574/100,"")</f>
        <v/>
      </c>
      <c r="D2574" s="28">
        <f>IF($A2574&lt;=Inputs!$B$13,C2574*Inputs!$B$7,"")</f>
        <v/>
      </c>
      <c r="E2574" s="29">
        <f>IF($A2574&lt;=Inputs!$B$13,IF(D2574&gt;0,1,0),"")</f>
        <v/>
      </c>
      <c r="F2574" s="26">
        <f>IF($A2574&lt;=Inputs!$B$13,IF(1&lt;=Inputs!$B$8,IF(Inputs!$B$12&gt;0,MAX(MIN(NORM.INV(RAND(),LOOKUP(P2574,Inputs!$J$6:$J$9,Inputs!$G$6:$G$9),LOOKUP(P2574,Inputs!$J$6:$J$9,Inputs!$H$6:$H$9)),Inputs!$B$12),-Inputs!$B$12),NORM.INV(RAND(),LOOKUP(P2574,Inputs!$J$6:$J$9,Inputs!$G$6:$G$9),LOOKUP(P2574,Inputs!$J$6:$J$9,Inputs!$H$6:$H$9))),0),"" )</f>
        <v/>
      </c>
      <c r="G2574" s="26">
        <f>IF($A2574&lt;=Inputs!$B$13,IF(2&lt;=Inputs!$B$8,IF(Inputs!$B$12&gt;0,MAX(MIN(NORM.INV(RAND(),LOOKUP(Q2574,Inputs!$J$6:$J$9,Inputs!$G$6:$G$9),LOOKUP(Q2574,Inputs!$J$6:$J$9,Inputs!$H$6:$H$9)),Inputs!$B$12),-Inputs!$B$12),NORM.INV(RAND(),LOOKUP(Q2574,Inputs!$J$6:$J$9,Inputs!$G$6:$G$9),LOOKUP(Q2574,Inputs!$J$6:$J$9,Inputs!$H$6:$H$9))),0),"" )</f>
        <v/>
      </c>
      <c r="H2574" s="26">
        <f>IF($A2574&lt;=Inputs!$B$13,IF(3&lt;=Inputs!$B$8,IF(Inputs!$B$12&gt;0,MAX(MIN(NORM.INV(RAND(),LOOKUP(R2574,Inputs!$J$6:$J$9,Inputs!$G$6:$G$9),LOOKUP(R2574,Inputs!$J$6:$J$9,Inputs!$H$6:$H$9)),Inputs!$B$12),-Inputs!$B$12),NORM.INV(RAND(),LOOKUP(R2574,Inputs!$J$6:$J$9,Inputs!$G$6:$G$9),LOOKUP(R2574,Inputs!$J$6:$J$9,Inputs!$H$6:$H$9))),0),"" )</f>
        <v/>
      </c>
      <c r="I2574" s="26">
        <f>IF($A2574&lt;=Inputs!$B$13,IF(4&lt;=Inputs!$B$8,IF(Inputs!$B$12&gt;0,MAX(MIN(NORM.INV(RAND(),LOOKUP(S2574,Inputs!$J$6:$J$9,Inputs!$G$6:$G$9),LOOKUP(S2574,Inputs!$J$6:$J$9,Inputs!$H$6:$H$9)),Inputs!$B$12),-Inputs!$B$12),NORM.INV(RAND(),LOOKUP(S2574,Inputs!$J$6:$J$9,Inputs!$G$6:$G$9),LOOKUP(S2574,Inputs!$J$6:$J$9,Inputs!$H$6:$H$9))),0),"" )</f>
        <v/>
      </c>
      <c r="J2574" s="26">
        <f>IF($A2574&lt;=Inputs!$B$13,IF(5&lt;=Inputs!$B$8,IF(Inputs!$B$12&gt;0,MAX(MIN(NORM.INV(RAND(),LOOKUP(T2574,Inputs!$J$6:$J$9,Inputs!$G$6:$G$9),LOOKUP(T2574,Inputs!$J$6:$J$9,Inputs!$H$6:$H$9)),Inputs!$B$12),-Inputs!$B$12),NORM.INV(RAND(),LOOKUP(T2574,Inputs!$J$6:$J$9,Inputs!$G$6:$G$9),LOOKUP(T2574,Inputs!$J$6:$J$9,Inputs!$H$6:$H$9))),0),"" )</f>
        <v/>
      </c>
      <c r="K2574" s="26">
        <f>IF($A2574&lt;=Inputs!$B$13,IF(6&lt;=Inputs!$B$8,IF(Inputs!$B$12&gt;0,MAX(MIN(NORM.INV(RAND(),LOOKUP(U2574,Inputs!$J$6:$J$9,Inputs!$G$6:$G$9),LOOKUP(U2574,Inputs!$J$6:$J$9,Inputs!$H$6:$H$9)),Inputs!$B$12),-Inputs!$B$12),NORM.INV(RAND(),LOOKUP(U2574,Inputs!$J$6:$J$9,Inputs!$G$6:$G$9),LOOKUP(U2574,Inputs!$J$6:$J$9,Inputs!$H$6:$H$9))),0),"" )</f>
        <v/>
      </c>
      <c r="L2574" s="26">
        <f>IF($A2574&lt;=Inputs!$B$13,IF(7&lt;=Inputs!$B$8,IF(Inputs!$B$12&gt;0,MAX(MIN(NORM.INV(RAND(),LOOKUP(V2574,Inputs!$J$6:$J$9,Inputs!$G$6:$G$9),LOOKUP(V2574,Inputs!$J$6:$J$9,Inputs!$H$6:$H$9)),Inputs!$B$12),-Inputs!$B$12),NORM.INV(RAND(),LOOKUP(V2574,Inputs!$J$6:$J$9,Inputs!$G$6:$G$9),LOOKUP(V2574,Inputs!$J$6:$J$9,Inputs!$H$6:$H$9))),0),"" )</f>
        <v/>
      </c>
      <c r="M2574" s="26">
        <f>IF($A2574&lt;=Inputs!$B$13,IF(8&lt;=Inputs!$B$8,IF(Inputs!$B$12&gt;0,MAX(MIN(NORM.INV(RAND(),LOOKUP(W2574,Inputs!$J$6:$J$9,Inputs!$G$6:$G$9),LOOKUP(W2574,Inputs!$J$6:$J$9,Inputs!$H$6:$H$9)),Inputs!$B$12),-Inputs!$B$12),NORM.INV(RAND(),LOOKUP(W2574,Inputs!$J$6:$J$9,Inputs!$G$6:$G$9),LOOKUP(W2574,Inputs!$J$6:$J$9,Inputs!$H$6:$H$9))),0),"" )</f>
        <v/>
      </c>
      <c r="N2574" s="26">
        <f>IF($A2574&lt;=Inputs!$B$13,IF(9&lt;=Inputs!$B$8,IF(Inputs!$B$12&gt;0,MAX(MIN(NORM.INV(RAND(),LOOKUP(X2574,Inputs!$J$6:$J$9,Inputs!$G$6:$G$9),LOOKUP(X2574,Inputs!$J$6:$J$9,Inputs!$H$6:$H$9)),Inputs!$B$12),-Inputs!$B$12),NORM.INV(RAND(),LOOKUP(X2574,Inputs!$J$6:$J$9,Inputs!$G$6:$G$9),LOOKUP(X2574,Inputs!$J$6:$J$9,Inputs!$H$6:$H$9))),0),"" )</f>
        <v/>
      </c>
      <c r="O2574" s="26">
        <f>IF($A2574&lt;=Inputs!$B$13,IF(10&lt;=Inputs!$B$8,IF(Inputs!$B$12&gt;0,MAX(MIN(NORM.INV(RAND(),LOOKUP(Y2574,Inputs!$J$6:$J$9,Inputs!$G$6:$G$9),LOOKUP(Y2574,Inputs!$J$6:$J$9,Inputs!$H$6:$H$9)),Inputs!$B$12),-Inputs!$B$12),NORM.INV(RAND(),LOOKUP(Y2574,Inputs!$J$6:$J$9,Inputs!$G$6:$G$9),LOOKUP(Y2574,Inputs!$J$6:$J$9,Inputs!$H$6:$H$9))),0),"" )</f>
        <v/>
      </c>
      <c r="P2574" s="31">
        <f>IF($A2574&lt;=Inputs!$B$13,RAND(),"")</f>
        <v/>
      </c>
      <c r="Q2574" s="31">
        <f>IF($A2574&lt;=Inputs!$B$13,RAND(),"")</f>
        <v/>
      </c>
      <c r="R2574" s="31">
        <f>IF($A2574&lt;=Inputs!$B$13,RAND(),"")</f>
        <v/>
      </c>
      <c r="S2574" s="31">
        <f>IF($A2574&lt;=Inputs!$B$13,RAND(),"")</f>
        <v/>
      </c>
      <c r="T2574" s="31">
        <f>IF($A2574&lt;=Inputs!$B$13,RAND(),"")</f>
        <v/>
      </c>
      <c r="U2574" s="31">
        <f>IF($A2574&lt;=Inputs!$B$13,RAND(),"")</f>
        <v/>
      </c>
      <c r="V2574" s="31">
        <f>IF($A2574&lt;=Inputs!$B$13,RAND(),"")</f>
        <v/>
      </c>
      <c r="W2574" s="31">
        <f>IF($A2574&lt;=Inputs!$B$13,RAND(),"")</f>
        <v/>
      </c>
      <c r="X2574" s="31">
        <f>IF($A2574&lt;=Inputs!$B$13,RAND(),"")</f>
        <v/>
      </c>
      <c r="Y2574" s="31">
        <f>IF($A2574&lt;=Inputs!$B$13,RAND(),"")</f>
        <v/>
      </c>
    </row>
    <row r="2575">
      <c r="A2575" t="n">
        <v>2570</v>
      </c>
      <c r="B2575" s="26">
        <f>IF($A2575&lt;=Inputs!$B$13,IF(Inputs!$B$8&gt;0,SUM(F2575:O2575)/Inputs!$B$8,0),"")</f>
        <v/>
      </c>
      <c r="C2575" s="27">
        <f>IF($A2575&lt;=Inputs!$B$13,B2575/100,"")</f>
        <v/>
      </c>
      <c r="D2575" s="28">
        <f>IF($A2575&lt;=Inputs!$B$13,C2575*Inputs!$B$7,"")</f>
        <v/>
      </c>
      <c r="E2575" s="29">
        <f>IF($A2575&lt;=Inputs!$B$13,IF(D2575&gt;0,1,0),"")</f>
        <v/>
      </c>
      <c r="F2575" s="26">
        <f>IF($A2575&lt;=Inputs!$B$13,IF(1&lt;=Inputs!$B$8,IF(Inputs!$B$12&gt;0,MAX(MIN(NORM.INV(RAND(),LOOKUP(P2575,Inputs!$J$6:$J$9,Inputs!$G$6:$G$9),LOOKUP(P2575,Inputs!$J$6:$J$9,Inputs!$H$6:$H$9)),Inputs!$B$12),-Inputs!$B$12),NORM.INV(RAND(),LOOKUP(P2575,Inputs!$J$6:$J$9,Inputs!$G$6:$G$9),LOOKUP(P2575,Inputs!$J$6:$J$9,Inputs!$H$6:$H$9))),0),"" )</f>
        <v/>
      </c>
      <c r="G2575" s="26">
        <f>IF($A2575&lt;=Inputs!$B$13,IF(2&lt;=Inputs!$B$8,IF(Inputs!$B$12&gt;0,MAX(MIN(NORM.INV(RAND(),LOOKUP(Q2575,Inputs!$J$6:$J$9,Inputs!$G$6:$G$9),LOOKUP(Q2575,Inputs!$J$6:$J$9,Inputs!$H$6:$H$9)),Inputs!$B$12),-Inputs!$B$12),NORM.INV(RAND(),LOOKUP(Q2575,Inputs!$J$6:$J$9,Inputs!$G$6:$G$9),LOOKUP(Q2575,Inputs!$J$6:$J$9,Inputs!$H$6:$H$9))),0),"" )</f>
        <v/>
      </c>
      <c r="H2575" s="26">
        <f>IF($A2575&lt;=Inputs!$B$13,IF(3&lt;=Inputs!$B$8,IF(Inputs!$B$12&gt;0,MAX(MIN(NORM.INV(RAND(),LOOKUP(R2575,Inputs!$J$6:$J$9,Inputs!$G$6:$G$9),LOOKUP(R2575,Inputs!$J$6:$J$9,Inputs!$H$6:$H$9)),Inputs!$B$12),-Inputs!$B$12),NORM.INV(RAND(),LOOKUP(R2575,Inputs!$J$6:$J$9,Inputs!$G$6:$G$9),LOOKUP(R2575,Inputs!$J$6:$J$9,Inputs!$H$6:$H$9))),0),"" )</f>
        <v/>
      </c>
      <c r="I2575" s="26">
        <f>IF($A2575&lt;=Inputs!$B$13,IF(4&lt;=Inputs!$B$8,IF(Inputs!$B$12&gt;0,MAX(MIN(NORM.INV(RAND(),LOOKUP(S2575,Inputs!$J$6:$J$9,Inputs!$G$6:$G$9),LOOKUP(S2575,Inputs!$J$6:$J$9,Inputs!$H$6:$H$9)),Inputs!$B$12),-Inputs!$B$12),NORM.INV(RAND(),LOOKUP(S2575,Inputs!$J$6:$J$9,Inputs!$G$6:$G$9),LOOKUP(S2575,Inputs!$J$6:$J$9,Inputs!$H$6:$H$9))),0),"" )</f>
        <v/>
      </c>
      <c r="J2575" s="26">
        <f>IF($A2575&lt;=Inputs!$B$13,IF(5&lt;=Inputs!$B$8,IF(Inputs!$B$12&gt;0,MAX(MIN(NORM.INV(RAND(),LOOKUP(T2575,Inputs!$J$6:$J$9,Inputs!$G$6:$G$9),LOOKUP(T2575,Inputs!$J$6:$J$9,Inputs!$H$6:$H$9)),Inputs!$B$12),-Inputs!$B$12),NORM.INV(RAND(),LOOKUP(T2575,Inputs!$J$6:$J$9,Inputs!$G$6:$G$9),LOOKUP(T2575,Inputs!$J$6:$J$9,Inputs!$H$6:$H$9))),0),"" )</f>
        <v/>
      </c>
      <c r="K2575" s="26">
        <f>IF($A2575&lt;=Inputs!$B$13,IF(6&lt;=Inputs!$B$8,IF(Inputs!$B$12&gt;0,MAX(MIN(NORM.INV(RAND(),LOOKUP(U2575,Inputs!$J$6:$J$9,Inputs!$G$6:$G$9),LOOKUP(U2575,Inputs!$J$6:$J$9,Inputs!$H$6:$H$9)),Inputs!$B$12),-Inputs!$B$12),NORM.INV(RAND(),LOOKUP(U2575,Inputs!$J$6:$J$9,Inputs!$G$6:$G$9),LOOKUP(U2575,Inputs!$J$6:$J$9,Inputs!$H$6:$H$9))),0),"" )</f>
        <v/>
      </c>
      <c r="L2575" s="26">
        <f>IF($A2575&lt;=Inputs!$B$13,IF(7&lt;=Inputs!$B$8,IF(Inputs!$B$12&gt;0,MAX(MIN(NORM.INV(RAND(),LOOKUP(V2575,Inputs!$J$6:$J$9,Inputs!$G$6:$G$9),LOOKUP(V2575,Inputs!$J$6:$J$9,Inputs!$H$6:$H$9)),Inputs!$B$12),-Inputs!$B$12),NORM.INV(RAND(),LOOKUP(V2575,Inputs!$J$6:$J$9,Inputs!$G$6:$G$9),LOOKUP(V2575,Inputs!$J$6:$J$9,Inputs!$H$6:$H$9))),0),"" )</f>
        <v/>
      </c>
      <c r="M2575" s="26">
        <f>IF($A2575&lt;=Inputs!$B$13,IF(8&lt;=Inputs!$B$8,IF(Inputs!$B$12&gt;0,MAX(MIN(NORM.INV(RAND(),LOOKUP(W2575,Inputs!$J$6:$J$9,Inputs!$G$6:$G$9),LOOKUP(W2575,Inputs!$J$6:$J$9,Inputs!$H$6:$H$9)),Inputs!$B$12),-Inputs!$B$12),NORM.INV(RAND(),LOOKUP(W2575,Inputs!$J$6:$J$9,Inputs!$G$6:$G$9),LOOKUP(W2575,Inputs!$J$6:$J$9,Inputs!$H$6:$H$9))),0),"" )</f>
        <v/>
      </c>
      <c r="N2575" s="26">
        <f>IF($A2575&lt;=Inputs!$B$13,IF(9&lt;=Inputs!$B$8,IF(Inputs!$B$12&gt;0,MAX(MIN(NORM.INV(RAND(),LOOKUP(X2575,Inputs!$J$6:$J$9,Inputs!$G$6:$G$9),LOOKUP(X2575,Inputs!$J$6:$J$9,Inputs!$H$6:$H$9)),Inputs!$B$12),-Inputs!$B$12),NORM.INV(RAND(),LOOKUP(X2575,Inputs!$J$6:$J$9,Inputs!$G$6:$G$9),LOOKUP(X2575,Inputs!$J$6:$J$9,Inputs!$H$6:$H$9))),0),"" )</f>
        <v/>
      </c>
      <c r="O2575" s="26">
        <f>IF($A2575&lt;=Inputs!$B$13,IF(10&lt;=Inputs!$B$8,IF(Inputs!$B$12&gt;0,MAX(MIN(NORM.INV(RAND(),LOOKUP(Y2575,Inputs!$J$6:$J$9,Inputs!$G$6:$G$9),LOOKUP(Y2575,Inputs!$J$6:$J$9,Inputs!$H$6:$H$9)),Inputs!$B$12),-Inputs!$B$12),NORM.INV(RAND(),LOOKUP(Y2575,Inputs!$J$6:$J$9,Inputs!$G$6:$G$9),LOOKUP(Y2575,Inputs!$J$6:$J$9,Inputs!$H$6:$H$9))),0),"" )</f>
        <v/>
      </c>
      <c r="P2575" s="31">
        <f>IF($A2575&lt;=Inputs!$B$13,RAND(),"")</f>
        <v/>
      </c>
      <c r="Q2575" s="31">
        <f>IF($A2575&lt;=Inputs!$B$13,RAND(),"")</f>
        <v/>
      </c>
      <c r="R2575" s="31">
        <f>IF($A2575&lt;=Inputs!$B$13,RAND(),"")</f>
        <v/>
      </c>
      <c r="S2575" s="31">
        <f>IF($A2575&lt;=Inputs!$B$13,RAND(),"")</f>
        <v/>
      </c>
      <c r="T2575" s="31">
        <f>IF($A2575&lt;=Inputs!$B$13,RAND(),"")</f>
        <v/>
      </c>
      <c r="U2575" s="31">
        <f>IF($A2575&lt;=Inputs!$B$13,RAND(),"")</f>
        <v/>
      </c>
      <c r="V2575" s="31">
        <f>IF($A2575&lt;=Inputs!$B$13,RAND(),"")</f>
        <v/>
      </c>
      <c r="W2575" s="31">
        <f>IF($A2575&lt;=Inputs!$B$13,RAND(),"")</f>
        <v/>
      </c>
      <c r="X2575" s="31">
        <f>IF($A2575&lt;=Inputs!$B$13,RAND(),"")</f>
        <v/>
      </c>
      <c r="Y2575" s="31">
        <f>IF($A2575&lt;=Inputs!$B$13,RAND(),"")</f>
        <v/>
      </c>
    </row>
    <row r="2576">
      <c r="A2576" t="n">
        <v>2571</v>
      </c>
      <c r="B2576" s="26">
        <f>IF($A2576&lt;=Inputs!$B$13,IF(Inputs!$B$8&gt;0,SUM(F2576:O2576)/Inputs!$B$8,0),"")</f>
        <v/>
      </c>
      <c r="C2576" s="27">
        <f>IF($A2576&lt;=Inputs!$B$13,B2576/100,"")</f>
        <v/>
      </c>
      <c r="D2576" s="28">
        <f>IF($A2576&lt;=Inputs!$B$13,C2576*Inputs!$B$7,"")</f>
        <v/>
      </c>
      <c r="E2576" s="29">
        <f>IF($A2576&lt;=Inputs!$B$13,IF(D2576&gt;0,1,0),"")</f>
        <v/>
      </c>
      <c r="F2576" s="26">
        <f>IF($A2576&lt;=Inputs!$B$13,IF(1&lt;=Inputs!$B$8,IF(Inputs!$B$12&gt;0,MAX(MIN(NORM.INV(RAND(),LOOKUP(P2576,Inputs!$J$6:$J$9,Inputs!$G$6:$G$9),LOOKUP(P2576,Inputs!$J$6:$J$9,Inputs!$H$6:$H$9)),Inputs!$B$12),-Inputs!$B$12),NORM.INV(RAND(),LOOKUP(P2576,Inputs!$J$6:$J$9,Inputs!$G$6:$G$9),LOOKUP(P2576,Inputs!$J$6:$J$9,Inputs!$H$6:$H$9))),0),"" )</f>
        <v/>
      </c>
      <c r="G2576" s="26">
        <f>IF($A2576&lt;=Inputs!$B$13,IF(2&lt;=Inputs!$B$8,IF(Inputs!$B$12&gt;0,MAX(MIN(NORM.INV(RAND(),LOOKUP(Q2576,Inputs!$J$6:$J$9,Inputs!$G$6:$G$9),LOOKUP(Q2576,Inputs!$J$6:$J$9,Inputs!$H$6:$H$9)),Inputs!$B$12),-Inputs!$B$12),NORM.INV(RAND(),LOOKUP(Q2576,Inputs!$J$6:$J$9,Inputs!$G$6:$G$9),LOOKUP(Q2576,Inputs!$J$6:$J$9,Inputs!$H$6:$H$9))),0),"" )</f>
        <v/>
      </c>
      <c r="H2576" s="26">
        <f>IF($A2576&lt;=Inputs!$B$13,IF(3&lt;=Inputs!$B$8,IF(Inputs!$B$12&gt;0,MAX(MIN(NORM.INV(RAND(),LOOKUP(R2576,Inputs!$J$6:$J$9,Inputs!$G$6:$G$9),LOOKUP(R2576,Inputs!$J$6:$J$9,Inputs!$H$6:$H$9)),Inputs!$B$12),-Inputs!$B$12),NORM.INV(RAND(),LOOKUP(R2576,Inputs!$J$6:$J$9,Inputs!$G$6:$G$9),LOOKUP(R2576,Inputs!$J$6:$J$9,Inputs!$H$6:$H$9))),0),"" )</f>
        <v/>
      </c>
      <c r="I2576" s="26">
        <f>IF($A2576&lt;=Inputs!$B$13,IF(4&lt;=Inputs!$B$8,IF(Inputs!$B$12&gt;0,MAX(MIN(NORM.INV(RAND(),LOOKUP(S2576,Inputs!$J$6:$J$9,Inputs!$G$6:$G$9),LOOKUP(S2576,Inputs!$J$6:$J$9,Inputs!$H$6:$H$9)),Inputs!$B$12),-Inputs!$B$12),NORM.INV(RAND(),LOOKUP(S2576,Inputs!$J$6:$J$9,Inputs!$G$6:$G$9),LOOKUP(S2576,Inputs!$J$6:$J$9,Inputs!$H$6:$H$9))),0),"" )</f>
        <v/>
      </c>
      <c r="J2576" s="26">
        <f>IF($A2576&lt;=Inputs!$B$13,IF(5&lt;=Inputs!$B$8,IF(Inputs!$B$12&gt;0,MAX(MIN(NORM.INV(RAND(),LOOKUP(T2576,Inputs!$J$6:$J$9,Inputs!$G$6:$G$9),LOOKUP(T2576,Inputs!$J$6:$J$9,Inputs!$H$6:$H$9)),Inputs!$B$12),-Inputs!$B$12),NORM.INV(RAND(),LOOKUP(T2576,Inputs!$J$6:$J$9,Inputs!$G$6:$G$9),LOOKUP(T2576,Inputs!$J$6:$J$9,Inputs!$H$6:$H$9))),0),"" )</f>
        <v/>
      </c>
      <c r="K2576" s="26">
        <f>IF($A2576&lt;=Inputs!$B$13,IF(6&lt;=Inputs!$B$8,IF(Inputs!$B$12&gt;0,MAX(MIN(NORM.INV(RAND(),LOOKUP(U2576,Inputs!$J$6:$J$9,Inputs!$G$6:$G$9),LOOKUP(U2576,Inputs!$J$6:$J$9,Inputs!$H$6:$H$9)),Inputs!$B$12),-Inputs!$B$12),NORM.INV(RAND(),LOOKUP(U2576,Inputs!$J$6:$J$9,Inputs!$G$6:$G$9),LOOKUP(U2576,Inputs!$J$6:$J$9,Inputs!$H$6:$H$9))),0),"" )</f>
        <v/>
      </c>
      <c r="L2576" s="26">
        <f>IF($A2576&lt;=Inputs!$B$13,IF(7&lt;=Inputs!$B$8,IF(Inputs!$B$12&gt;0,MAX(MIN(NORM.INV(RAND(),LOOKUP(V2576,Inputs!$J$6:$J$9,Inputs!$G$6:$G$9),LOOKUP(V2576,Inputs!$J$6:$J$9,Inputs!$H$6:$H$9)),Inputs!$B$12),-Inputs!$B$12),NORM.INV(RAND(),LOOKUP(V2576,Inputs!$J$6:$J$9,Inputs!$G$6:$G$9),LOOKUP(V2576,Inputs!$J$6:$J$9,Inputs!$H$6:$H$9))),0),"" )</f>
        <v/>
      </c>
      <c r="M2576" s="26">
        <f>IF($A2576&lt;=Inputs!$B$13,IF(8&lt;=Inputs!$B$8,IF(Inputs!$B$12&gt;0,MAX(MIN(NORM.INV(RAND(),LOOKUP(W2576,Inputs!$J$6:$J$9,Inputs!$G$6:$G$9),LOOKUP(W2576,Inputs!$J$6:$J$9,Inputs!$H$6:$H$9)),Inputs!$B$12),-Inputs!$B$12),NORM.INV(RAND(),LOOKUP(W2576,Inputs!$J$6:$J$9,Inputs!$G$6:$G$9),LOOKUP(W2576,Inputs!$J$6:$J$9,Inputs!$H$6:$H$9))),0),"" )</f>
        <v/>
      </c>
      <c r="N2576" s="26">
        <f>IF($A2576&lt;=Inputs!$B$13,IF(9&lt;=Inputs!$B$8,IF(Inputs!$B$12&gt;0,MAX(MIN(NORM.INV(RAND(),LOOKUP(X2576,Inputs!$J$6:$J$9,Inputs!$G$6:$G$9),LOOKUP(X2576,Inputs!$J$6:$J$9,Inputs!$H$6:$H$9)),Inputs!$B$12),-Inputs!$B$12),NORM.INV(RAND(),LOOKUP(X2576,Inputs!$J$6:$J$9,Inputs!$G$6:$G$9),LOOKUP(X2576,Inputs!$J$6:$J$9,Inputs!$H$6:$H$9))),0),"" )</f>
        <v/>
      </c>
      <c r="O2576" s="26">
        <f>IF($A2576&lt;=Inputs!$B$13,IF(10&lt;=Inputs!$B$8,IF(Inputs!$B$12&gt;0,MAX(MIN(NORM.INV(RAND(),LOOKUP(Y2576,Inputs!$J$6:$J$9,Inputs!$G$6:$G$9),LOOKUP(Y2576,Inputs!$J$6:$J$9,Inputs!$H$6:$H$9)),Inputs!$B$12),-Inputs!$B$12),NORM.INV(RAND(),LOOKUP(Y2576,Inputs!$J$6:$J$9,Inputs!$G$6:$G$9),LOOKUP(Y2576,Inputs!$J$6:$J$9,Inputs!$H$6:$H$9))),0),"" )</f>
        <v/>
      </c>
      <c r="P2576" s="31">
        <f>IF($A2576&lt;=Inputs!$B$13,RAND(),"")</f>
        <v/>
      </c>
      <c r="Q2576" s="31">
        <f>IF($A2576&lt;=Inputs!$B$13,RAND(),"")</f>
        <v/>
      </c>
      <c r="R2576" s="31">
        <f>IF($A2576&lt;=Inputs!$B$13,RAND(),"")</f>
        <v/>
      </c>
      <c r="S2576" s="31">
        <f>IF($A2576&lt;=Inputs!$B$13,RAND(),"")</f>
        <v/>
      </c>
      <c r="T2576" s="31">
        <f>IF($A2576&lt;=Inputs!$B$13,RAND(),"")</f>
        <v/>
      </c>
      <c r="U2576" s="31">
        <f>IF($A2576&lt;=Inputs!$B$13,RAND(),"")</f>
        <v/>
      </c>
      <c r="V2576" s="31">
        <f>IF($A2576&lt;=Inputs!$B$13,RAND(),"")</f>
        <v/>
      </c>
      <c r="W2576" s="31">
        <f>IF($A2576&lt;=Inputs!$B$13,RAND(),"")</f>
        <v/>
      </c>
      <c r="X2576" s="31">
        <f>IF($A2576&lt;=Inputs!$B$13,RAND(),"")</f>
        <v/>
      </c>
      <c r="Y2576" s="31">
        <f>IF($A2576&lt;=Inputs!$B$13,RAND(),"")</f>
        <v/>
      </c>
    </row>
    <row r="2577">
      <c r="A2577" t="n">
        <v>2572</v>
      </c>
      <c r="B2577" s="26">
        <f>IF($A2577&lt;=Inputs!$B$13,IF(Inputs!$B$8&gt;0,SUM(F2577:O2577)/Inputs!$B$8,0),"")</f>
        <v/>
      </c>
      <c r="C2577" s="27">
        <f>IF($A2577&lt;=Inputs!$B$13,B2577/100,"")</f>
        <v/>
      </c>
      <c r="D2577" s="28">
        <f>IF($A2577&lt;=Inputs!$B$13,C2577*Inputs!$B$7,"")</f>
        <v/>
      </c>
      <c r="E2577" s="29">
        <f>IF($A2577&lt;=Inputs!$B$13,IF(D2577&gt;0,1,0),"")</f>
        <v/>
      </c>
      <c r="F2577" s="26">
        <f>IF($A2577&lt;=Inputs!$B$13,IF(1&lt;=Inputs!$B$8,IF(Inputs!$B$12&gt;0,MAX(MIN(NORM.INV(RAND(),LOOKUP(P2577,Inputs!$J$6:$J$9,Inputs!$G$6:$G$9),LOOKUP(P2577,Inputs!$J$6:$J$9,Inputs!$H$6:$H$9)),Inputs!$B$12),-Inputs!$B$12),NORM.INV(RAND(),LOOKUP(P2577,Inputs!$J$6:$J$9,Inputs!$G$6:$G$9),LOOKUP(P2577,Inputs!$J$6:$J$9,Inputs!$H$6:$H$9))),0),"" )</f>
        <v/>
      </c>
      <c r="G2577" s="26">
        <f>IF($A2577&lt;=Inputs!$B$13,IF(2&lt;=Inputs!$B$8,IF(Inputs!$B$12&gt;0,MAX(MIN(NORM.INV(RAND(),LOOKUP(Q2577,Inputs!$J$6:$J$9,Inputs!$G$6:$G$9),LOOKUP(Q2577,Inputs!$J$6:$J$9,Inputs!$H$6:$H$9)),Inputs!$B$12),-Inputs!$B$12),NORM.INV(RAND(),LOOKUP(Q2577,Inputs!$J$6:$J$9,Inputs!$G$6:$G$9),LOOKUP(Q2577,Inputs!$J$6:$J$9,Inputs!$H$6:$H$9))),0),"" )</f>
        <v/>
      </c>
      <c r="H2577" s="26">
        <f>IF($A2577&lt;=Inputs!$B$13,IF(3&lt;=Inputs!$B$8,IF(Inputs!$B$12&gt;0,MAX(MIN(NORM.INV(RAND(),LOOKUP(R2577,Inputs!$J$6:$J$9,Inputs!$G$6:$G$9),LOOKUP(R2577,Inputs!$J$6:$J$9,Inputs!$H$6:$H$9)),Inputs!$B$12),-Inputs!$B$12),NORM.INV(RAND(),LOOKUP(R2577,Inputs!$J$6:$J$9,Inputs!$G$6:$G$9),LOOKUP(R2577,Inputs!$J$6:$J$9,Inputs!$H$6:$H$9))),0),"" )</f>
        <v/>
      </c>
      <c r="I2577" s="26">
        <f>IF($A2577&lt;=Inputs!$B$13,IF(4&lt;=Inputs!$B$8,IF(Inputs!$B$12&gt;0,MAX(MIN(NORM.INV(RAND(),LOOKUP(S2577,Inputs!$J$6:$J$9,Inputs!$G$6:$G$9),LOOKUP(S2577,Inputs!$J$6:$J$9,Inputs!$H$6:$H$9)),Inputs!$B$12),-Inputs!$B$12),NORM.INV(RAND(),LOOKUP(S2577,Inputs!$J$6:$J$9,Inputs!$G$6:$G$9),LOOKUP(S2577,Inputs!$J$6:$J$9,Inputs!$H$6:$H$9))),0),"" )</f>
        <v/>
      </c>
      <c r="J2577" s="26">
        <f>IF($A2577&lt;=Inputs!$B$13,IF(5&lt;=Inputs!$B$8,IF(Inputs!$B$12&gt;0,MAX(MIN(NORM.INV(RAND(),LOOKUP(T2577,Inputs!$J$6:$J$9,Inputs!$G$6:$G$9),LOOKUP(T2577,Inputs!$J$6:$J$9,Inputs!$H$6:$H$9)),Inputs!$B$12),-Inputs!$B$12),NORM.INV(RAND(),LOOKUP(T2577,Inputs!$J$6:$J$9,Inputs!$G$6:$G$9),LOOKUP(T2577,Inputs!$J$6:$J$9,Inputs!$H$6:$H$9))),0),"" )</f>
        <v/>
      </c>
      <c r="K2577" s="26">
        <f>IF($A2577&lt;=Inputs!$B$13,IF(6&lt;=Inputs!$B$8,IF(Inputs!$B$12&gt;0,MAX(MIN(NORM.INV(RAND(),LOOKUP(U2577,Inputs!$J$6:$J$9,Inputs!$G$6:$G$9),LOOKUP(U2577,Inputs!$J$6:$J$9,Inputs!$H$6:$H$9)),Inputs!$B$12),-Inputs!$B$12),NORM.INV(RAND(),LOOKUP(U2577,Inputs!$J$6:$J$9,Inputs!$G$6:$G$9),LOOKUP(U2577,Inputs!$J$6:$J$9,Inputs!$H$6:$H$9))),0),"" )</f>
        <v/>
      </c>
      <c r="L2577" s="26">
        <f>IF($A2577&lt;=Inputs!$B$13,IF(7&lt;=Inputs!$B$8,IF(Inputs!$B$12&gt;0,MAX(MIN(NORM.INV(RAND(),LOOKUP(V2577,Inputs!$J$6:$J$9,Inputs!$G$6:$G$9),LOOKUP(V2577,Inputs!$J$6:$J$9,Inputs!$H$6:$H$9)),Inputs!$B$12),-Inputs!$B$12),NORM.INV(RAND(),LOOKUP(V2577,Inputs!$J$6:$J$9,Inputs!$G$6:$G$9),LOOKUP(V2577,Inputs!$J$6:$J$9,Inputs!$H$6:$H$9))),0),"" )</f>
        <v/>
      </c>
      <c r="M2577" s="26">
        <f>IF($A2577&lt;=Inputs!$B$13,IF(8&lt;=Inputs!$B$8,IF(Inputs!$B$12&gt;0,MAX(MIN(NORM.INV(RAND(),LOOKUP(W2577,Inputs!$J$6:$J$9,Inputs!$G$6:$G$9),LOOKUP(W2577,Inputs!$J$6:$J$9,Inputs!$H$6:$H$9)),Inputs!$B$12),-Inputs!$B$12),NORM.INV(RAND(),LOOKUP(W2577,Inputs!$J$6:$J$9,Inputs!$G$6:$G$9),LOOKUP(W2577,Inputs!$J$6:$J$9,Inputs!$H$6:$H$9))),0),"" )</f>
        <v/>
      </c>
      <c r="N2577" s="26">
        <f>IF($A2577&lt;=Inputs!$B$13,IF(9&lt;=Inputs!$B$8,IF(Inputs!$B$12&gt;0,MAX(MIN(NORM.INV(RAND(),LOOKUP(X2577,Inputs!$J$6:$J$9,Inputs!$G$6:$G$9),LOOKUP(X2577,Inputs!$J$6:$J$9,Inputs!$H$6:$H$9)),Inputs!$B$12),-Inputs!$B$12),NORM.INV(RAND(),LOOKUP(X2577,Inputs!$J$6:$J$9,Inputs!$G$6:$G$9),LOOKUP(X2577,Inputs!$J$6:$J$9,Inputs!$H$6:$H$9))),0),"" )</f>
        <v/>
      </c>
      <c r="O2577" s="26">
        <f>IF($A2577&lt;=Inputs!$B$13,IF(10&lt;=Inputs!$B$8,IF(Inputs!$B$12&gt;0,MAX(MIN(NORM.INV(RAND(),LOOKUP(Y2577,Inputs!$J$6:$J$9,Inputs!$G$6:$G$9),LOOKUP(Y2577,Inputs!$J$6:$J$9,Inputs!$H$6:$H$9)),Inputs!$B$12),-Inputs!$B$12),NORM.INV(RAND(),LOOKUP(Y2577,Inputs!$J$6:$J$9,Inputs!$G$6:$G$9),LOOKUP(Y2577,Inputs!$J$6:$J$9,Inputs!$H$6:$H$9))),0),"" )</f>
        <v/>
      </c>
      <c r="P2577" s="31">
        <f>IF($A2577&lt;=Inputs!$B$13,RAND(),"")</f>
        <v/>
      </c>
      <c r="Q2577" s="31">
        <f>IF($A2577&lt;=Inputs!$B$13,RAND(),"")</f>
        <v/>
      </c>
      <c r="R2577" s="31">
        <f>IF($A2577&lt;=Inputs!$B$13,RAND(),"")</f>
        <v/>
      </c>
      <c r="S2577" s="31">
        <f>IF($A2577&lt;=Inputs!$B$13,RAND(),"")</f>
        <v/>
      </c>
      <c r="T2577" s="31">
        <f>IF($A2577&lt;=Inputs!$B$13,RAND(),"")</f>
        <v/>
      </c>
      <c r="U2577" s="31">
        <f>IF($A2577&lt;=Inputs!$B$13,RAND(),"")</f>
        <v/>
      </c>
      <c r="V2577" s="31">
        <f>IF($A2577&lt;=Inputs!$B$13,RAND(),"")</f>
        <v/>
      </c>
      <c r="W2577" s="31">
        <f>IF($A2577&lt;=Inputs!$B$13,RAND(),"")</f>
        <v/>
      </c>
      <c r="X2577" s="31">
        <f>IF($A2577&lt;=Inputs!$B$13,RAND(),"")</f>
        <v/>
      </c>
      <c r="Y2577" s="31">
        <f>IF($A2577&lt;=Inputs!$B$13,RAND(),"")</f>
        <v/>
      </c>
    </row>
    <row r="2578">
      <c r="A2578" t="n">
        <v>2573</v>
      </c>
      <c r="B2578" s="26">
        <f>IF($A2578&lt;=Inputs!$B$13,IF(Inputs!$B$8&gt;0,SUM(F2578:O2578)/Inputs!$B$8,0),"")</f>
        <v/>
      </c>
      <c r="C2578" s="27">
        <f>IF($A2578&lt;=Inputs!$B$13,B2578/100,"")</f>
        <v/>
      </c>
      <c r="D2578" s="28">
        <f>IF($A2578&lt;=Inputs!$B$13,C2578*Inputs!$B$7,"")</f>
        <v/>
      </c>
      <c r="E2578" s="29">
        <f>IF($A2578&lt;=Inputs!$B$13,IF(D2578&gt;0,1,0),"")</f>
        <v/>
      </c>
      <c r="F2578" s="26">
        <f>IF($A2578&lt;=Inputs!$B$13,IF(1&lt;=Inputs!$B$8,IF(Inputs!$B$12&gt;0,MAX(MIN(NORM.INV(RAND(),LOOKUP(P2578,Inputs!$J$6:$J$9,Inputs!$G$6:$G$9),LOOKUP(P2578,Inputs!$J$6:$J$9,Inputs!$H$6:$H$9)),Inputs!$B$12),-Inputs!$B$12),NORM.INV(RAND(),LOOKUP(P2578,Inputs!$J$6:$J$9,Inputs!$G$6:$G$9),LOOKUP(P2578,Inputs!$J$6:$J$9,Inputs!$H$6:$H$9))),0),"" )</f>
        <v/>
      </c>
      <c r="G2578" s="26">
        <f>IF($A2578&lt;=Inputs!$B$13,IF(2&lt;=Inputs!$B$8,IF(Inputs!$B$12&gt;0,MAX(MIN(NORM.INV(RAND(),LOOKUP(Q2578,Inputs!$J$6:$J$9,Inputs!$G$6:$G$9),LOOKUP(Q2578,Inputs!$J$6:$J$9,Inputs!$H$6:$H$9)),Inputs!$B$12),-Inputs!$B$12),NORM.INV(RAND(),LOOKUP(Q2578,Inputs!$J$6:$J$9,Inputs!$G$6:$G$9),LOOKUP(Q2578,Inputs!$J$6:$J$9,Inputs!$H$6:$H$9))),0),"" )</f>
        <v/>
      </c>
      <c r="H2578" s="26">
        <f>IF($A2578&lt;=Inputs!$B$13,IF(3&lt;=Inputs!$B$8,IF(Inputs!$B$12&gt;0,MAX(MIN(NORM.INV(RAND(),LOOKUP(R2578,Inputs!$J$6:$J$9,Inputs!$G$6:$G$9),LOOKUP(R2578,Inputs!$J$6:$J$9,Inputs!$H$6:$H$9)),Inputs!$B$12),-Inputs!$B$12),NORM.INV(RAND(),LOOKUP(R2578,Inputs!$J$6:$J$9,Inputs!$G$6:$G$9),LOOKUP(R2578,Inputs!$J$6:$J$9,Inputs!$H$6:$H$9))),0),"" )</f>
        <v/>
      </c>
      <c r="I2578" s="26">
        <f>IF($A2578&lt;=Inputs!$B$13,IF(4&lt;=Inputs!$B$8,IF(Inputs!$B$12&gt;0,MAX(MIN(NORM.INV(RAND(),LOOKUP(S2578,Inputs!$J$6:$J$9,Inputs!$G$6:$G$9),LOOKUP(S2578,Inputs!$J$6:$J$9,Inputs!$H$6:$H$9)),Inputs!$B$12),-Inputs!$B$12),NORM.INV(RAND(),LOOKUP(S2578,Inputs!$J$6:$J$9,Inputs!$G$6:$G$9),LOOKUP(S2578,Inputs!$J$6:$J$9,Inputs!$H$6:$H$9))),0),"" )</f>
        <v/>
      </c>
      <c r="J2578" s="26">
        <f>IF($A2578&lt;=Inputs!$B$13,IF(5&lt;=Inputs!$B$8,IF(Inputs!$B$12&gt;0,MAX(MIN(NORM.INV(RAND(),LOOKUP(T2578,Inputs!$J$6:$J$9,Inputs!$G$6:$G$9),LOOKUP(T2578,Inputs!$J$6:$J$9,Inputs!$H$6:$H$9)),Inputs!$B$12),-Inputs!$B$12),NORM.INV(RAND(),LOOKUP(T2578,Inputs!$J$6:$J$9,Inputs!$G$6:$G$9),LOOKUP(T2578,Inputs!$J$6:$J$9,Inputs!$H$6:$H$9))),0),"" )</f>
        <v/>
      </c>
      <c r="K2578" s="26">
        <f>IF($A2578&lt;=Inputs!$B$13,IF(6&lt;=Inputs!$B$8,IF(Inputs!$B$12&gt;0,MAX(MIN(NORM.INV(RAND(),LOOKUP(U2578,Inputs!$J$6:$J$9,Inputs!$G$6:$G$9),LOOKUP(U2578,Inputs!$J$6:$J$9,Inputs!$H$6:$H$9)),Inputs!$B$12),-Inputs!$B$12),NORM.INV(RAND(),LOOKUP(U2578,Inputs!$J$6:$J$9,Inputs!$G$6:$G$9),LOOKUP(U2578,Inputs!$J$6:$J$9,Inputs!$H$6:$H$9))),0),"" )</f>
        <v/>
      </c>
      <c r="L2578" s="26">
        <f>IF($A2578&lt;=Inputs!$B$13,IF(7&lt;=Inputs!$B$8,IF(Inputs!$B$12&gt;0,MAX(MIN(NORM.INV(RAND(),LOOKUP(V2578,Inputs!$J$6:$J$9,Inputs!$G$6:$G$9),LOOKUP(V2578,Inputs!$J$6:$J$9,Inputs!$H$6:$H$9)),Inputs!$B$12),-Inputs!$B$12),NORM.INV(RAND(),LOOKUP(V2578,Inputs!$J$6:$J$9,Inputs!$G$6:$G$9),LOOKUP(V2578,Inputs!$J$6:$J$9,Inputs!$H$6:$H$9))),0),"" )</f>
        <v/>
      </c>
      <c r="M2578" s="26">
        <f>IF($A2578&lt;=Inputs!$B$13,IF(8&lt;=Inputs!$B$8,IF(Inputs!$B$12&gt;0,MAX(MIN(NORM.INV(RAND(),LOOKUP(W2578,Inputs!$J$6:$J$9,Inputs!$G$6:$G$9),LOOKUP(W2578,Inputs!$J$6:$J$9,Inputs!$H$6:$H$9)),Inputs!$B$12),-Inputs!$B$12),NORM.INV(RAND(),LOOKUP(W2578,Inputs!$J$6:$J$9,Inputs!$G$6:$G$9),LOOKUP(W2578,Inputs!$J$6:$J$9,Inputs!$H$6:$H$9))),0),"" )</f>
        <v/>
      </c>
      <c r="N2578" s="26">
        <f>IF($A2578&lt;=Inputs!$B$13,IF(9&lt;=Inputs!$B$8,IF(Inputs!$B$12&gt;0,MAX(MIN(NORM.INV(RAND(),LOOKUP(X2578,Inputs!$J$6:$J$9,Inputs!$G$6:$G$9),LOOKUP(X2578,Inputs!$J$6:$J$9,Inputs!$H$6:$H$9)),Inputs!$B$12),-Inputs!$B$12),NORM.INV(RAND(),LOOKUP(X2578,Inputs!$J$6:$J$9,Inputs!$G$6:$G$9),LOOKUP(X2578,Inputs!$J$6:$J$9,Inputs!$H$6:$H$9))),0),"" )</f>
        <v/>
      </c>
      <c r="O2578" s="26">
        <f>IF($A2578&lt;=Inputs!$B$13,IF(10&lt;=Inputs!$B$8,IF(Inputs!$B$12&gt;0,MAX(MIN(NORM.INV(RAND(),LOOKUP(Y2578,Inputs!$J$6:$J$9,Inputs!$G$6:$G$9),LOOKUP(Y2578,Inputs!$J$6:$J$9,Inputs!$H$6:$H$9)),Inputs!$B$12),-Inputs!$B$12),NORM.INV(RAND(),LOOKUP(Y2578,Inputs!$J$6:$J$9,Inputs!$G$6:$G$9),LOOKUP(Y2578,Inputs!$J$6:$J$9,Inputs!$H$6:$H$9))),0),"" )</f>
        <v/>
      </c>
      <c r="P2578" s="31">
        <f>IF($A2578&lt;=Inputs!$B$13,RAND(),"")</f>
        <v/>
      </c>
      <c r="Q2578" s="31">
        <f>IF($A2578&lt;=Inputs!$B$13,RAND(),"")</f>
        <v/>
      </c>
      <c r="R2578" s="31">
        <f>IF($A2578&lt;=Inputs!$B$13,RAND(),"")</f>
        <v/>
      </c>
      <c r="S2578" s="31">
        <f>IF($A2578&lt;=Inputs!$B$13,RAND(),"")</f>
        <v/>
      </c>
      <c r="T2578" s="31">
        <f>IF($A2578&lt;=Inputs!$B$13,RAND(),"")</f>
        <v/>
      </c>
      <c r="U2578" s="31">
        <f>IF($A2578&lt;=Inputs!$B$13,RAND(),"")</f>
        <v/>
      </c>
      <c r="V2578" s="31">
        <f>IF($A2578&lt;=Inputs!$B$13,RAND(),"")</f>
        <v/>
      </c>
      <c r="W2578" s="31">
        <f>IF($A2578&lt;=Inputs!$B$13,RAND(),"")</f>
        <v/>
      </c>
      <c r="X2578" s="31">
        <f>IF($A2578&lt;=Inputs!$B$13,RAND(),"")</f>
        <v/>
      </c>
      <c r="Y2578" s="31">
        <f>IF($A2578&lt;=Inputs!$B$13,RAND(),"")</f>
        <v/>
      </c>
    </row>
    <row r="2579">
      <c r="A2579" t="n">
        <v>2574</v>
      </c>
      <c r="B2579" s="26">
        <f>IF($A2579&lt;=Inputs!$B$13,IF(Inputs!$B$8&gt;0,SUM(F2579:O2579)/Inputs!$B$8,0),"")</f>
        <v/>
      </c>
      <c r="C2579" s="27">
        <f>IF($A2579&lt;=Inputs!$B$13,B2579/100,"")</f>
        <v/>
      </c>
      <c r="D2579" s="28">
        <f>IF($A2579&lt;=Inputs!$B$13,C2579*Inputs!$B$7,"")</f>
        <v/>
      </c>
      <c r="E2579" s="29">
        <f>IF($A2579&lt;=Inputs!$B$13,IF(D2579&gt;0,1,0),"")</f>
        <v/>
      </c>
      <c r="F2579" s="26">
        <f>IF($A2579&lt;=Inputs!$B$13,IF(1&lt;=Inputs!$B$8,IF(Inputs!$B$12&gt;0,MAX(MIN(NORM.INV(RAND(),LOOKUP(P2579,Inputs!$J$6:$J$9,Inputs!$G$6:$G$9),LOOKUP(P2579,Inputs!$J$6:$J$9,Inputs!$H$6:$H$9)),Inputs!$B$12),-Inputs!$B$12),NORM.INV(RAND(),LOOKUP(P2579,Inputs!$J$6:$J$9,Inputs!$G$6:$G$9),LOOKUP(P2579,Inputs!$J$6:$J$9,Inputs!$H$6:$H$9))),0),"" )</f>
        <v/>
      </c>
      <c r="G2579" s="26">
        <f>IF($A2579&lt;=Inputs!$B$13,IF(2&lt;=Inputs!$B$8,IF(Inputs!$B$12&gt;0,MAX(MIN(NORM.INV(RAND(),LOOKUP(Q2579,Inputs!$J$6:$J$9,Inputs!$G$6:$G$9),LOOKUP(Q2579,Inputs!$J$6:$J$9,Inputs!$H$6:$H$9)),Inputs!$B$12),-Inputs!$B$12),NORM.INV(RAND(),LOOKUP(Q2579,Inputs!$J$6:$J$9,Inputs!$G$6:$G$9),LOOKUP(Q2579,Inputs!$J$6:$J$9,Inputs!$H$6:$H$9))),0),"" )</f>
        <v/>
      </c>
      <c r="H2579" s="26">
        <f>IF($A2579&lt;=Inputs!$B$13,IF(3&lt;=Inputs!$B$8,IF(Inputs!$B$12&gt;0,MAX(MIN(NORM.INV(RAND(),LOOKUP(R2579,Inputs!$J$6:$J$9,Inputs!$G$6:$G$9),LOOKUP(R2579,Inputs!$J$6:$J$9,Inputs!$H$6:$H$9)),Inputs!$B$12),-Inputs!$B$12),NORM.INV(RAND(),LOOKUP(R2579,Inputs!$J$6:$J$9,Inputs!$G$6:$G$9),LOOKUP(R2579,Inputs!$J$6:$J$9,Inputs!$H$6:$H$9))),0),"" )</f>
        <v/>
      </c>
      <c r="I2579" s="26">
        <f>IF($A2579&lt;=Inputs!$B$13,IF(4&lt;=Inputs!$B$8,IF(Inputs!$B$12&gt;0,MAX(MIN(NORM.INV(RAND(),LOOKUP(S2579,Inputs!$J$6:$J$9,Inputs!$G$6:$G$9),LOOKUP(S2579,Inputs!$J$6:$J$9,Inputs!$H$6:$H$9)),Inputs!$B$12),-Inputs!$B$12),NORM.INV(RAND(),LOOKUP(S2579,Inputs!$J$6:$J$9,Inputs!$G$6:$G$9),LOOKUP(S2579,Inputs!$J$6:$J$9,Inputs!$H$6:$H$9))),0),"" )</f>
        <v/>
      </c>
      <c r="J2579" s="26">
        <f>IF($A2579&lt;=Inputs!$B$13,IF(5&lt;=Inputs!$B$8,IF(Inputs!$B$12&gt;0,MAX(MIN(NORM.INV(RAND(),LOOKUP(T2579,Inputs!$J$6:$J$9,Inputs!$G$6:$G$9),LOOKUP(T2579,Inputs!$J$6:$J$9,Inputs!$H$6:$H$9)),Inputs!$B$12),-Inputs!$B$12),NORM.INV(RAND(),LOOKUP(T2579,Inputs!$J$6:$J$9,Inputs!$G$6:$G$9),LOOKUP(T2579,Inputs!$J$6:$J$9,Inputs!$H$6:$H$9))),0),"" )</f>
        <v/>
      </c>
      <c r="K2579" s="26">
        <f>IF($A2579&lt;=Inputs!$B$13,IF(6&lt;=Inputs!$B$8,IF(Inputs!$B$12&gt;0,MAX(MIN(NORM.INV(RAND(),LOOKUP(U2579,Inputs!$J$6:$J$9,Inputs!$G$6:$G$9),LOOKUP(U2579,Inputs!$J$6:$J$9,Inputs!$H$6:$H$9)),Inputs!$B$12),-Inputs!$B$12),NORM.INV(RAND(),LOOKUP(U2579,Inputs!$J$6:$J$9,Inputs!$G$6:$G$9),LOOKUP(U2579,Inputs!$J$6:$J$9,Inputs!$H$6:$H$9))),0),"" )</f>
        <v/>
      </c>
      <c r="L2579" s="26">
        <f>IF($A2579&lt;=Inputs!$B$13,IF(7&lt;=Inputs!$B$8,IF(Inputs!$B$12&gt;0,MAX(MIN(NORM.INV(RAND(),LOOKUP(V2579,Inputs!$J$6:$J$9,Inputs!$G$6:$G$9),LOOKUP(V2579,Inputs!$J$6:$J$9,Inputs!$H$6:$H$9)),Inputs!$B$12),-Inputs!$B$12),NORM.INV(RAND(),LOOKUP(V2579,Inputs!$J$6:$J$9,Inputs!$G$6:$G$9),LOOKUP(V2579,Inputs!$J$6:$J$9,Inputs!$H$6:$H$9))),0),"" )</f>
        <v/>
      </c>
      <c r="M2579" s="26">
        <f>IF($A2579&lt;=Inputs!$B$13,IF(8&lt;=Inputs!$B$8,IF(Inputs!$B$12&gt;0,MAX(MIN(NORM.INV(RAND(),LOOKUP(W2579,Inputs!$J$6:$J$9,Inputs!$G$6:$G$9),LOOKUP(W2579,Inputs!$J$6:$J$9,Inputs!$H$6:$H$9)),Inputs!$B$12),-Inputs!$B$12),NORM.INV(RAND(),LOOKUP(W2579,Inputs!$J$6:$J$9,Inputs!$G$6:$G$9),LOOKUP(W2579,Inputs!$J$6:$J$9,Inputs!$H$6:$H$9))),0),"" )</f>
        <v/>
      </c>
      <c r="N2579" s="26">
        <f>IF($A2579&lt;=Inputs!$B$13,IF(9&lt;=Inputs!$B$8,IF(Inputs!$B$12&gt;0,MAX(MIN(NORM.INV(RAND(),LOOKUP(X2579,Inputs!$J$6:$J$9,Inputs!$G$6:$G$9),LOOKUP(X2579,Inputs!$J$6:$J$9,Inputs!$H$6:$H$9)),Inputs!$B$12),-Inputs!$B$12),NORM.INV(RAND(),LOOKUP(X2579,Inputs!$J$6:$J$9,Inputs!$G$6:$G$9),LOOKUP(X2579,Inputs!$J$6:$J$9,Inputs!$H$6:$H$9))),0),"" )</f>
        <v/>
      </c>
      <c r="O2579" s="26">
        <f>IF($A2579&lt;=Inputs!$B$13,IF(10&lt;=Inputs!$B$8,IF(Inputs!$B$12&gt;0,MAX(MIN(NORM.INV(RAND(),LOOKUP(Y2579,Inputs!$J$6:$J$9,Inputs!$G$6:$G$9),LOOKUP(Y2579,Inputs!$J$6:$J$9,Inputs!$H$6:$H$9)),Inputs!$B$12),-Inputs!$B$12),NORM.INV(RAND(),LOOKUP(Y2579,Inputs!$J$6:$J$9,Inputs!$G$6:$G$9),LOOKUP(Y2579,Inputs!$J$6:$J$9,Inputs!$H$6:$H$9))),0),"" )</f>
        <v/>
      </c>
      <c r="P2579" s="31">
        <f>IF($A2579&lt;=Inputs!$B$13,RAND(),"")</f>
        <v/>
      </c>
      <c r="Q2579" s="31">
        <f>IF($A2579&lt;=Inputs!$B$13,RAND(),"")</f>
        <v/>
      </c>
      <c r="R2579" s="31">
        <f>IF($A2579&lt;=Inputs!$B$13,RAND(),"")</f>
        <v/>
      </c>
      <c r="S2579" s="31">
        <f>IF($A2579&lt;=Inputs!$B$13,RAND(),"")</f>
        <v/>
      </c>
      <c r="T2579" s="31">
        <f>IF($A2579&lt;=Inputs!$B$13,RAND(),"")</f>
        <v/>
      </c>
      <c r="U2579" s="31">
        <f>IF($A2579&lt;=Inputs!$B$13,RAND(),"")</f>
        <v/>
      </c>
      <c r="V2579" s="31">
        <f>IF($A2579&lt;=Inputs!$B$13,RAND(),"")</f>
        <v/>
      </c>
      <c r="W2579" s="31">
        <f>IF($A2579&lt;=Inputs!$B$13,RAND(),"")</f>
        <v/>
      </c>
      <c r="X2579" s="31">
        <f>IF($A2579&lt;=Inputs!$B$13,RAND(),"")</f>
        <v/>
      </c>
      <c r="Y2579" s="31">
        <f>IF($A2579&lt;=Inputs!$B$13,RAND(),"")</f>
        <v/>
      </c>
    </row>
    <row r="2580">
      <c r="A2580" t="n">
        <v>2575</v>
      </c>
      <c r="B2580" s="26">
        <f>IF($A2580&lt;=Inputs!$B$13,IF(Inputs!$B$8&gt;0,SUM(F2580:O2580)/Inputs!$B$8,0),"")</f>
        <v/>
      </c>
      <c r="C2580" s="27">
        <f>IF($A2580&lt;=Inputs!$B$13,B2580/100,"")</f>
        <v/>
      </c>
      <c r="D2580" s="28">
        <f>IF($A2580&lt;=Inputs!$B$13,C2580*Inputs!$B$7,"")</f>
        <v/>
      </c>
      <c r="E2580" s="29">
        <f>IF($A2580&lt;=Inputs!$B$13,IF(D2580&gt;0,1,0),"")</f>
        <v/>
      </c>
      <c r="F2580" s="26">
        <f>IF($A2580&lt;=Inputs!$B$13,IF(1&lt;=Inputs!$B$8,IF(Inputs!$B$12&gt;0,MAX(MIN(NORM.INV(RAND(),LOOKUP(P2580,Inputs!$J$6:$J$9,Inputs!$G$6:$G$9),LOOKUP(P2580,Inputs!$J$6:$J$9,Inputs!$H$6:$H$9)),Inputs!$B$12),-Inputs!$B$12),NORM.INV(RAND(),LOOKUP(P2580,Inputs!$J$6:$J$9,Inputs!$G$6:$G$9),LOOKUP(P2580,Inputs!$J$6:$J$9,Inputs!$H$6:$H$9))),0),"" )</f>
        <v/>
      </c>
      <c r="G2580" s="26">
        <f>IF($A2580&lt;=Inputs!$B$13,IF(2&lt;=Inputs!$B$8,IF(Inputs!$B$12&gt;0,MAX(MIN(NORM.INV(RAND(),LOOKUP(Q2580,Inputs!$J$6:$J$9,Inputs!$G$6:$G$9),LOOKUP(Q2580,Inputs!$J$6:$J$9,Inputs!$H$6:$H$9)),Inputs!$B$12),-Inputs!$B$12),NORM.INV(RAND(),LOOKUP(Q2580,Inputs!$J$6:$J$9,Inputs!$G$6:$G$9),LOOKUP(Q2580,Inputs!$J$6:$J$9,Inputs!$H$6:$H$9))),0),"" )</f>
        <v/>
      </c>
      <c r="H2580" s="26">
        <f>IF($A2580&lt;=Inputs!$B$13,IF(3&lt;=Inputs!$B$8,IF(Inputs!$B$12&gt;0,MAX(MIN(NORM.INV(RAND(),LOOKUP(R2580,Inputs!$J$6:$J$9,Inputs!$G$6:$G$9),LOOKUP(R2580,Inputs!$J$6:$J$9,Inputs!$H$6:$H$9)),Inputs!$B$12),-Inputs!$B$12),NORM.INV(RAND(),LOOKUP(R2580,Inputs!$J$6:$J$9,Inputs!$G$6:$G$9),LOOKUP(R2580,Inputs!$J$6:$J$9,Inputs!$H$6:$H$9))),0),"" )</f>
        <v/>
      </c>
      <c r="I2580" s="26">
        <f>IF($A2580&lt;=Inputs!$B$13,IF(4&lt;=Inputs!$B$8,IF(Inputs!$B$12&gt;0,MAX(MIN(NORM.INV(RAND(),LOOKUP(S2580,Inputs!$J$6:$J$9,Inputs!$G$6:$G$9),LOOKUP(S2580,Inputs!$J$6:$J$9,Inputs!$H$6:$H$9)),Inputs!$B$12),-Inputs!$B$12),NORM.INV(RAND(),LOOKUP(S2580,Inputs!$J$6:$J$9,Inputs!$G$6:$G$9),LOOKUP(S2580,Inputs!$J$6:$J$9,Inputs!$H$6:$H$9))),0),"" )</f>
        <v/>
      </c>
      <c r="J2580" s="26">
        <f>IF($A2580&lt;=Inputs!$B$13,IF(5&lt;=Inputs!$B$8,IF(Inputs!$B$12&gt;0,MAX(MIN(NORM.INV(RAND(),LOOKUP(T2580,Inputs!$J$6:$J$9,Inputs!$G$6:$G$9),LOOKUP(T2580,Inputs!$J$6:$J$9,Inputs!$H$6:$H$9)),Inputs!$B$12),-Inputs!$B$12),NORM.INV(RAND(),LOOKUP(T2580,Inputs!$J$6:$J$9,Inputs!$G$6:$G$9),LOOKUP(T2580,Inputs!$J$6:$J$9,Inputs!$H$6:$H$9))),0),"" )</f>
        <v/>
      </c>
      <c r="K2580" s="26">
        <f>IF($A2580&lt;=Inputs!$B$13,IF(6&lt;=Inputs!$B$8,IF(Inputs!$B$12&gt;0,MAX(MIN(NORM.INV(RAND(),LOOKUP(U2580,Inputs!$J$6:$J$9,Inputs!$G$6:$G$9),LOOKUP(U2580,Inputs!$J$6:$J$9,Inputs!$H$6:$H$9)),Inputs!$B$12),-Inputs!$B$12),NORM.INV(RAND(),LOOKUP(U2580,Inputs!$J$6:$J$9,Inputs!$G$6:$G$9),LOOKUP(U2580,Inputs!$J$6:$J$9,Inputs!$H$6:$H$9))),0),"" )</f>
        <v/>
      </c>
      <c r="L2580" s="26">
        <f>IF($A2580&lt;=Inputs!$B$13,IF(7&lt;=Inputs!$B$8,IF(Inputs!$B$12&gt;0,MAX(MIN(NORM.INV(RAND(),LOOKUP(V2580,Inputs!$J$6:$J$9,Inputs!$G$6:$G$9),LOOKUP(V2580,Inputs!$J$6:$J$9,Inputs!$H$6:$H$9)),Inputs!$B$12),-Inputs!$B$12),NORM.INV(RAND(),LOOKUP(V2580,Inputs!$J$6:$J$9,Inputs!$G$6:$G$9),LOOKUP(V2580,Inputs!$J$6:$J$9,Inputs!$H$6:$H$9))),0),"" )</f>
        <v/>
      </c>
      <c r="M2580" s="26">
        <f>IF($A2580&lt;=Inputs!$B$13,IF(8&lt;=Inputs!$B$8,IF(Inputs!$B$12&gt;0,MAX(MIN(NORM.INV(RAND(),LOOKUP(W2580,Inputs!$J$6:$J$9,Inputs!$G$6:$G$9),LOOKUP(W2580,Inputs!$J$6:$J$9,Inputs!$H$6:$H$9)),Inputs!$B$12),-Inputs!$B$12),NORM.INV(RAND(),LOOKUP(W2580,Inputs!$J$6:$J$9,Inputs!$G$6:$G$9),LOOKUP(W2580,Inputs!$J$6:$J$9,Inputs!$H$6:$H$9))),0),"" )</f>
        <v/>
      </c>
      <c r="N2580" s="26">
        <f>IF($A2580&lt;=Inputs!$B$13,IF(9&lt;=Inputs!$B$8,IF(Inputs!$B$12&gt;0,MAX(MIN(NORM.INV(RAND(),LOOKUP(X2580,Inputs!$J$6:$J$9,Inputs!$G$6:$G$9),LOOKUP(X2580,Inputs!$J$6:$J$9,Inputs!$H$6:$H$9)),Inputs!$B$12),-Inputs!$B$12),NORM.INV(RAND(),LOOKUP(X2580,Inputs!$J$6:$J$9,Inputs!$G$6:$G$9),LOOKUP(X2580,Inputs!$J$6:$J$9,Inputs!$H$6:$H$9))),0),"" )</f>
        <v/>
      </c>
      <c r="O2580" s="26">
        <f>IF($A2580&lt;=Inputs!$B$13,IF(10&lt;=Inputs!$B$8,IF(Inputs!$B$12&gt;0,MAX(MIN(NORM.INV(RAND(),LOOKUP(Y2580,Inputs!$J$6:$J$9,Inputs!$G$6:$G$9),LOOKUP(Y2580,Inputs!$J$6:$J$9,Inputs!$H$6:$H$9)),Inputs!$B$12),-Inputs!$B$12),NORM.INV(RAND(),LOOKUP(Y2580,Inputs!$J$6:$J$9,Inputs!$G$6:$G$9),LOOKUP(Y2580,Inputs!$J$6:$J$9,Inputs!$H$6:$H$9))),0),"" )</f>
        <v/>
      </c>
      <c r="P2580" s="31">
        <f>IF($A2580&lt;=Inputs!$B$13,RAND(),"")</f>
        <v/>
      </c>
      <c r="Q2580" s="31">
        <f>IF($A2580&lt;=Inputs!$B$13,RAND(),"")</f>
        <v/>
      </c>
      <c r="R2580" s="31">
        <f>IF($A2580&lt;=Inputs!$B$13,RAND(),"")</f>
        <v/>
      </c>
      <c r="S2580" s="31">
        <f>IF($A2580&lt;=Inputs!$B$13,RAND(),"")</f>
        <v/>
      </c>
      <c r="T2580" s="31">
        <f>IF($A2580&lt;=Inputs!$B$13,RAND(),"")</f>
        <v/>
      </c>
      <c r="U2580" s="31">
        <f>IF($A2580&lt;=Inputs!$B$13,RAND(),"")</f>
        <v/>
      </c>
      <c r="V2580" s="31">
        <f>IF($A2580&lt;=Inputs!$B$13,RAND(),"")</f>
        <v/>
      </c>
      <c r="W2580" s="31">
        <f>IF($A2580&lt;=Inputs!$B$13,RAND(),"")</f>
        <v/>
      </c>
      <c r="X2580" s="31">
        <f>IF($A2580&lt;=Inputs!$B$13,RAND(),"")</f>
        <v/>
      </c>
      <c r="Y2580" s="31">
        <f>IF($A2580&lt;=Inputs!$B$13,RAND(),"")</f>
        <v/>
      </c>
    </row>
    <row r="2581">
      <c r="A2581" t="n">
        <v>2576</v>
      </c>
      <c r="B2581" s="26">
        <f>IF($A2581&lt;=Inputs!$B$13,IF(Inputs!$B$8&gt;0,SUM(F2581:O2581)/Inputs!$B$8,0),"")</f>
        <v/>
      </c>
      <c r="C2581" s="27">
        <f>IF($A2581&lt;=Inputs!$B$13,B2581/100,"")</f>
        <v/>
      </c>
      <c r="D2581" s="28">
        <f>IF($A2581&lt;=Inputs!$B$13,C2581*Inputs!$B$7,"")</f>
        <v/>
      </c>
      <c r="E2581" s="29">
        <f>IF($A2581&lt;=Inputs!$B$13,IF(D2581&gt;0,1,0),"")</f>
        <v/>
      </c>
      <c r="F2581" s="26">
        <f>IF($A2581&lt;=Inputs!$B$13,IF(1&lt;=Inputs!$B$8,IF(Inputs!$B$12&gt;0,MAX(MIN(NORM.INV(RAND(),LOOKUP(P2581,Inputs!$J$6:$J$9,Inputs!$G$6:$G$9),LOOKUP(P2581,Inputs!$J$6:$J$9,Inputs!$H$6:$H$9)),Inputs!$B$12),-Inputs!$B$12),NORM.INV(RAND(),LOOKUP(P2581,Inputs!$J$6:$J$9,Inputs!$G$6:$G$9),LOOKUP(P2581,Inputs!$J$6:$J$9,Inputs!$H$6:$H$9))),0),"" )</f>
        <v/>
      </c>
      <c r="G2581" s="26">
        <f>IF($A2581&lt;=Inputs!$B$13,IF(2&lt;=Inputs!$B$8,IF(Inputs!$B$12&gt;0,MAX(MIN(NORM.INV(RAND(),LOOKUP(Q2581,Inputs!$J$6:$J$9,Inputs!$G$6:$G$9),LOOKUP(Q2581,Inputs!$J$6:$J$9,Inputs!$H$6:$H$9)),Inputs!$B$12),-Inputs!$B$12),NORM.INV(RAND(),LOOKUP(Q2581,Inputs!$J$6:$J$9,Inputs!$G$6:$G$9),LOOKUP(Q2581,Inputs!$J$6:$J$9,Inputs!$H$6:$H$9))),0),"" )</f>
        <v/>
      </c>
      <c r="H2581" s="26">
        <f>IF($A2581&lt;=Inputs!$B$13,IF(3&lt;=Inputs!$B$8,IF(Inputs!$B$12&gt;0,MAX(MIN(NORM.INV(RAND(),LOOKUP(R2581,Inputs!$J$6:$J$9,Inputs!$G$6:$G$9),LOOKUP(R2581,Inputs!$J$6:$J$9,Inputs!$H$6:$H$9)),Inputs!$B$12),-Inputs!$B$12),NORM.INV(RAND(),LOOKUP(R2581,Inputs!$J$6:$J$9,Inputs!$G$6:$G$9),LOOKUP(R2581,Inputs!$J$6:$J$9,Inputs!$H$6:$H$9))),0),"" )</f>
        <v/>
      </c>
      <c r="I2581" s="26">
        <f>IF($A2581&lt;=Inputs!$B$13,IF(4&lt;=Inputs!$B$8,IF(Inputs!$B$12&gt;0,MAX(MIN(NORM.INV(RAND(),LOOKUP(S2581,Inputs!$J$6:$J$9,Inputs!$G$6:$G$9),LOOKUP(S2581,Inputs!$J$6:$J$9,Inputs!$H$6:$H$9)),Inputs!$B$12),-Inputs!$B$12),NORM.INV(RAND(),LOOKUP(S2581,Inputs!$J$6:$J$9,Inputs!$G$6:$G$9),LOOKUP(S2581,Inputs!$J$6:$J$9,Inputs!$H$6:$H$9))),0),"" )</f>
        <v/>
      </c>
      <c r="J2581" s="26">
        <f>IF($A2581&lt;=Inputs!$B$13,IF(5&lt;=Inputs!$B$8,IF(Inputs!$B$12&gt;0,MAX(MIN(NORM.INV(RAND(),LOOKUP(T2581,Inputs!$J$6:$J$9,Inputs!$G$6:$G$9),LOOKUP(T2581,Inputs!$J$6:$J$9,Inputs!$H$6:$H$9)),Inputs!$B$12),-Inputs!$B$12),NORM.INV(RAND(),LOOKUP(T2581,Inputs!$J$6:$J$9,Inputs!$G$6:$G$9),LOOKUP(T2581,Inputs!$J$6:$J$9,Inputs!$H$6:$H$9))),0),"" )</f>
        <v/>
      </c>
      <c r="K2581" s="26">
        <f>IF($A2581&lt;=Inputs!$B$13,IF(6&lt;=Inputs!$B$8,IF(Inputs!$B$12&gt;0,MAX(MIN(NORM.INV(RAND(),LOOKUP(U2581,Inputs!$J$6:$J$9,Inputs!$G$6:$G$9),LOOKUP(U2581,Inputs!$J$6:$J$9,Inputs!$H$6:$H$9)),Inputs!$B$12),-Inputs!$B$12),NORM.INV(RAND(),LOOKUP(U2581,Inputs!$J$6:$J$9,Inputs!$G$6:$G$9),LOOKUP(U2581,Inputs!$J$6:$J$9,Inputs!$H$6:$H$9))),0),"" )</f>
        <v/>
      </c>
      <c r="L2581" s="26">
        <f>IF($A2581&lt;=Inputs!$B$13,IF(7&lt;=Inputs!$B$8,IF(Inputs!$B$12&gt;0,MAX(MIN(NORM.INV(RAND(),LOOKUP(V2581,Inputs!$J$6:$J$9,Inputs!$G$6:$G$9),LOOKUP(V2581,Inputs!$J$6:$J$9,Inputs!$H$6:$H$9)),Inputs!$B$12),-Inputs!$B$12),NORM.INV(RAND(),LOOKUP(V2581,Inputs!$J$6:$J$9,Inputs!$G$6:$G$9),LOOKUP(V2581,Inputs!$J$6:$J$9,Inputs!$H$6:$H$9))),0),"" )</f>
        <v/>
      </c>
      <c r="M2581" s="26">
        <f>IF($A2581&lt;=Inputs!$B$13,IF(8&lt;=Inputs!$B$8,IF(Inputs!$B$12&gt;0,MAX(MIN(NORM.INV(RAND(),LOOKUP(W2581,Inputs!$J$6:$J$9,Inputs!$G$6:$G$9),LOOKUP(W2581,Inputs!$J$6:$J$9,Inputs!$H$6:$H$9)),Inputs!$B$12),-Inputs!$B$12),NORM.INV(RAND(),LOOKUP(W2581,Inputs!$J$6:$J$9,Inputs!$G$6:$G$9),LOOKUP(W2581,Inputs!$J$6:$J$9,Inputs!$H$6:$H$9))),0),"" )</f>
        <v/>
      </c>
      <c r="N2581" s="26">
        <f>IF($A2581&lt;=Inputs!$B$13,IF(9&lt;=Inputs!$B$8,IF(Inputs!$B$12&gt;0,MAX(MIN(NORM.INV(RAND(),LOOKUP(X2581,Inputs!$J$6:$J$9,Inputs!$G$6:$G$9),LOOKUP(X2581,Inputs!$J$6:$J$9,Inputs!$H$6:$H$9)),Inputs!$B$12),-Inputs!$B$12),NORM.INV(RAND(),LOOKUP(X2581,Inputs!$J$6:$J$9,Inputs!$G$6:$G$9),LOOKUP(X2581,Inputs!$J$6:$J$9,Inputs!$H$6:$H$9))),0),"" )</f>
        <v/>
      </c>
      <c r="O2581" s="26">
        <f>IF($A2581&lt;=Inputs!$B$13,IF(10&lt;=Inputs!$B$8,IF(Inputs!$B$12&gt;0,MAX(MIN(NORM.INV(RAND(),LOOKUP(Y2581,Inputs!$J$6:$J$9,Inputs!$G$6:$G$9),LOOKUP(Y2581,Inputs!$J$6:$J$9,Inputs!$H$6:$H$9)),Inputs!$B$12),-Inputs!$B$12),NORM.INV(RAND(),LOOKUP(Y2581,Inputs!$J$6:$J$9,Inputs!$G$6:$G$9),LOOKUP(Y2581,Inputs!$J$6:$J$9,Inputs!$H$6:$H$9))),0),"" )</f>
        <v/>
      </c>
      <c r="P2581" s="31">
        <f>IF($A2581&lt;=Inputs!$B$13,RAND(),"")</f>
        <v/>
      </c>
      <c r="Q2581" s="31">
        <f>IF($A2581&lt;=Inputs!$B$13,RAND(),"")</f>
        <v/>
      </c>
      <c r="R2581" s="31">
        <f>IF($A2581&lt;=Inputs!$B$13,RAND(),"")</f>
        <v/>
      </c>
      <c r="S2581" s="31">
        <f>IF($A2581&lt;=Inputs!$B$13,RAND(),"")</f>
        <v/>
      </c>
      <c r="T2581" s="31">
        <f>IF($A2581&lt;=Inputs!$B$13,RAND(),"")</f>
        <v/>
      </c>
      <c r="U2581" s="31">
        <f>IF($A2581&lt;=Inputs!$B$13,RAND(),"")</f>
        <v/>
      </c>
      <c r="V2581" s="31">
        <f>IF($A2581&lt;=Inputs!$B$13,RAND(),"")</f>
        <v/>
      </c>
      <c r="W2581" s="31">
        <f>IF($A2581&lt;=Inputs!$B$13,RAND(),"")</f>
        <v/>
      </c>
      <c r="X2581" s="31">
        <f>IF($A2581&lt;=Inputs!$B$13,RAND(),"")</f>
        <v/>
      </c>
      <c r="Y2581" s="31">
        <f>IF($A2581&lt;=Inputs!$B$13,RAND(),"")</f>
        <v/>
      </c>
    </row>
    <row r="2582">
      <c r="A2582" t="n">
        <v>2577</v>
      </c>
      <c r="B2582" s="26">
        <f>IF($A2582&lt;=Inputs!$B$13,IF(Inputs!$B$8&gt;0,SUM(F2582:O2582)/Inputs!$B$8,0),"")</f>
        <v/>
      </c>
      <c r="C2582" s="27">
        <f>IF($A2582&lt;=Inputs!$B$13,B2582/100,"")</f>
        <v/>
      </c>
      <c r="D2582" s="28">
        <f>IF($A2582&lt;=Inputs!$B$13,C2582*Inputs!$B$7,"")</f>
        <v/>
      </c>
      <c r="E2582" s="29">
        <f>IF($A2582&lt;=Inputs!$B$13,IF(D2582&gt;0,1,0),"")</f>
        <v/>
      </c>
      <c r="F2582" s="26">
        <f>IF($A2582&lt;=Inputs!$B$13,IF(1&lt;=Inputs!$B$8,IF(Inputs!$B$12&gt;0,MAX(MIN(NORM.INV(RAND(),LOOKUP(P2582,Inputs!$J$6:$J$9,Inputs!$G$6:$G$9),LOOKUP(P2582,Inputs!$J$6:$J$9,Inputs!$H$6:$H$9)),Inputs!$B$12),-Inputs!$B$12),NORM.INV(RAND(),LOOKUP(P2582,Inputs!$J$6:$J$9,Inputs!$G$6:$G$9),LOOKUP(P2582,Inputs!$J$6:$J$9,Inputs!$H$6:$H$9))),0),"" )</f>
        <v/>
      </c>
      <c r="G2582" s="26">
        <f>IF($A2582&lt;=Inputs!$B$13,IF(2&lt;=Inputs!$B$8,IF(Inputs!$B$12&gt;0,MAX(MIN(NORM.INV(RAND(),LOOKUP(Q2582,Inputs!$J$6:$J$9,Inputs!$G$6:$G$9),LOOKUP(Q2582,Inputs!$J$6:$J$9,Inputs!$H$6:$H$9)),Inputs!$B$12),-Inputs!$B$12),NORM.INV(RAND(),LOOKUP(Q2582,Inputs!$J$6:$J$9,Inputs!$G$6:$G$9),LOOKUP(Q2582,Inputs!$J$6:$J$9,Inputs!$H$6:$H$9))),0),"" )</f>
        <v/>
      </c>
      <c r="H2582" s="26">
        <f>IF($A2582&lt;=Inputs!$B$13,IF(3&lt;=Inputs!$B$8,IF(Inputs!$B$12&gt;0,MAX(MIN(NORM.INV(RAND(),LOOKUP(R2582,Inputs!$J$6:$J$9,Inputs!$G$6:$G$9),LOOKUP(R2582,Inputs!$J$6:$J$9,Inputs!$H$6:$H$9)),Inputs!$B$12),-Inputs!$B$12),NORM.INV(RAND(),LOOKUP(R2582,Inputs!$J$6:$J$9,Inputs!$G$6:$G$9),LOOKUP(R2582,Inputs!$J$6:$J$9,Inputs!$H$6:$H$9))),0),"" )</f>
        <v/>
      </c>
      <c r="I2582" s="26">
        <f>IF($A2582&lt;=Inputs!$B$13,IF(4&lt;=Inputs!$B$8,IF(Inputs!$B$12&gt;0,MAX(MIN(NORM.INV(RAND(),LOOKUP(S2582,Inputs!$J$6:$J$9,Inputs!$G$6:$G$9),LOOKUP(S2582,Inputs!$J$6:$J$9,Inputs!$H$6:$H$9)),Inputs!$B$12),-Inputs!$B$12),NORM.INV(RAND(),LOOKUP(S2582,Inputs!$J$6:$J$9,Inputs!$G$6:$G$9),LOOKUP(S2582,Inputs!$J$6:$J$9,Inputs!$H$6:$H$9))),0),"" )</f>
        <v/>
      </c>
      <c r="J2582" s="26">
        <f>IF($A2582&lt;=Inputs!$B$13,IF(5&lt;=Inputs!$B$8,IF(Inputs!$B$12&gt;0,MAX(MIN(NORM.INV(RAND(),LOOKUP(T2582,Inputs!$J$6:$J$9,Inputs!$G$6:$G$9),LOOKUP(T2582,Inputs!$J$6:$J$9,Inputs!$H$6:$H$9)),Inputs!$B$12),-Inputs!$B$12),NORM.INV(RAND(),LOOKUP(T2582,Inputs!$J$6:$J$9,Inputs!$G$6:$G$9),LOOKUP(T2582,Inputs!$J$6:$J$9,Inputs!$H$6:$H$9))),0),"" )</f>
        <v/>
      </c>
      <c r="K2582" s="26">
        <f>IF($A2582&lt;=Inputs!$B$13,IF(6&lt;=Inputs!$B$8,IF(Inputs!$B$12&gt;0,MAX(MIN(NORM.INV(RAND(),LOOKUP(U2582,Inputs!$J$6:$J$9,Inputs!$G$6:$G$9),LOOKUP(U2582,Inputs!$J$6:$J$9,Inputs!$H$6:$H$9)),Inputs!$B$12),-Inputs!$B$12),NORM.INV(RAND(),LOOKUP(U2582,Inputs!$J$6:$J$9,Inputs!$G$6:$G$9),LOOKUP(U2582,Inputs!$J$6:$J$9,Inputs!$H$6:$H$9))),0),"" )</f>
        <v/>
      </c>
      <c r="L2582" s="26">
        <f>IF($A2582&lt;=Inputs!$B$13,IF(7&lt;=Inputs!$B$8,IF(Inputs!$B$12&gt;0,MAX(MIN(NORM.INV(RAND(),LOOKUP(V2582,Inputs!$J$6:$J$9,Inputs!$G$6:$G$9),LOOKUP(V2582,Inputs!$J$6:$J$9,Inputs!$H$6:$H$9)),Inputs!$B$12),-Inputs!$B$12),NORM.INV(RAND(),LOOKUP(V2582,Inputs!$J$6:$J$9,Inputs!$G$6:$G$9),LOOKUP(V2582,Inputs!$J$6:$J$9,Inputs!$H$6:$H$9))),0),"" )</f>
        <v/>
      </c>
      <c r="M2582" s="26">
        <f>IF($A2582&lt;=Inputs!$B$13,IF(8&lt;=Inputs!$B$8,IF(Inputs!$B$12&gt;0,MAX(MIN(NORM.INV(RAND(),LOOKUP(W2582,Inputs!$J$6:$J$9,Inputs!$G$6:$G$9),LOOKUP(W2582,Inputs!$J$6:$J$9,Inputs!$H$6:$H$9)),Inputs!$B$12),-Inputs!$B$12),NORM.INV(RAND(),LOOKUP(W2582,Inputs!$J$6:$J$9,Inputs!$G$6:$G$9),LOOKUP(W2582,Inputs!$J$6:$J$9,Inputs!$H$6:$H$9))),0),"" )</f>
        <v/>
      </c>
      <c r="N2582" s="26">
        <f>IF($A2582&lt;=Inputs!$B$13,IF(9&lt;=Inputs!$B$8,IF(Inputs!$B$12&gt;0,MAX(MIN(NORM.INV(RAND(),LOOKUP(X2582,Inputs!$J$6:$J$9,Inputs!$G$6:$G$9),LOOKUP(X2582,Inputs!$J$6:$J$9,Inputs!$H$6:$H$9)),Inputs!$B$12),-Inputs!$B$12),NORM.INV(RAND(),LOOKUP(X2582,Inputs!$J$6:$J$9,Inputs!$G$6:$G$9),LOOKUP(X2582,Inputs!$J$6:$J$9,Inputs!$H$6:$H$9))),0),"" )</f>
        <v/>
      </c>
      <c r="O2582" s="26">
        <f>IF($A2582&lt;=Inputs!$B$13,IF(10&lt;=Inputs!$B$8,IF(Inputs!$B$12&gt;0,MAX(MIN(NORM.INV(RAND(),LOOKUP(Y2582,Inputs!$J$6:$J$9,Inputs!$G$6:$G$9),LOOKUP(Y2582,Inputs!$J$6:$J$9,Inputs!$H$6:$H$9)),Inputs!$B$12),-Inputs!$B$12),NORM.INV(RAND(),LOOKUP(Y2582,Inputs!$J$6:$J$9,Inputs!$G$6:$G$9),LOOKUP(Y2582,Inputs!$J$6:$J$9,Inputs!$H$6:$H$9))),0),"" )</f>
        <v/>
      </c>
      <c r="P2582" s="31">
        <f>IF($A2582&lt;=Inputs!$B$13,RAND(),"")</f>
        <v/>
      </c>
      <c r="Q2582" s="31">
        <f>IF($A2582&lt;=Inputs!$B$13,RAND(),"")</f>
        <v/>
      </c>
      <c r="R2582" s="31">
        <f>IF($A2582&lt;=Inputs!$B$13,RAND(),"")</f>
        <v/>
      </c>
      <c r="S2582" s="31">
        <f>IF($A2582&lt;=Inputs!$B$13,RAND(),"")</f>
        <v/>
      </c>
      <c r="T2582" s="31">
        <f>IF($A2582&lt;=Inputs!$B$13,RAND(),"")</f>
        <v/>
      </c>
      <c r="U2582" s="31">
        <f>IF($A2582&lt;=Inputs!$B$13,RAND(),"")</f>
        <v/>
      </c>
      <c r="V2582" s="31">
        <f>IF($A2582&lt;=Inputs!$B$13,RAND(),"")</f>
        <v/>
      </c>
      <c r="W2582" s="31">
        <f>IF($A2582&lt;=Inputs!$B$13,RAND(),"")</f>
        <v/>
      </c>
      <c r="X2582" s="31">
        <f>IF($A2582&lt;=Inputs!$B$13,RAND(),"")</f>
        <v/>
      </c>
      <c r="Y2582" s="31">
        <f>IF($A2582&lt;=Inputs!$B$13,RAND(),"")</f>
        <v/>
      </c>
    </row>
    <row r="2583">
      <c r="A2583" t="n">
        <v>2578</v>
      </c>
      <c r="B2583" s="26">
        <f>IF($A2583&lt;=Inputs!$B$13,IF(Inputs!$B$8&gt;0,SUM(F2583:O2583)/Inputs!$B$8,0),"")</f>
        <v/>
      </c>
      <c r="C2583" s="27">
        <f>IF($A2583&lt;=Inputs!$B$13,B2583/100,"")</f>
        <v/>
      </c>
      <c r="D2583" s="28">
        <f>IF($A2583&lt;=Inputs!$B$13,C2583*Inputs!$B$7,"")</f>
        <v/>
      </c>
      <c r="E2583" s="29">
        <f>IF($A2583&lt;=Inputs!$B$13,IF(D2583&gt;0,1,0),"")</f>
        <v/>
      </c>
      <c r="F2583" s="26">
        <f>IF($A2583&lt;=Inputs!$B$13,IF(1&lt;=Inputs!$B$8,IF(Inputs!$B$12&gt;0,MAX(MIN(NORM.INV(RAND(),LOOKUP(P2583,Inputs!$J$6:$J$9,Inputs!$G$6:$G$9),LOOKUP(P2583,Inputs!$J$6:$J$9,Inputs!$H$6:$H$9)),Inputs!$B$12),-Inputs!$B$12),NORM.INV(RAND(),LOOKUP(P2583,Inputs!$J$6:$J$9,Inputs!$G$6:$G$9),LOOKUP(P2583,Inputs!$J$6:$J$9,Inputs!$H$6:$H$9))),0),"" )</f>
        <v/>
      </c>
      <c r="G2583" s="26">
        <f>IF($A2583&lt;=Inputs!$B$13,IF(2&lt;=Inputs!$B$8,IF(Inputs!$B$12&gt;0,MAX(MIN(NORM.INV(RAND(),LOOKUP(Q2583,Inputs!$J$6:$J$9,Inputs!$G$6:$G$9),LOOKUP(Q2583,Inputs!$J$6:$J$9,Inputs!$H$6:$H$9)),Inputs!$B$12),-Inputs!$B$12),NORM.INV(RAND(),LOOKUP(Q2583,Inputs!$J$6:$J$9,Inputs!$G$6:$G$9),LOOKUP(Q2583,Inputs!$J$6:$J$9,Inputs!$H$6:$H$9))),0),"" )</f>
        <v/>
      </c>
      <c r="H2583" s="26">
        <f>IF($A2583&lt;=Inputs!$B$13,IF(3&lt;=Inputs!$B$8,IF(Inputs!$B$12&gt;0,MAX(MIN(NORM.INV(RAND(),LOOKUP(R2583,Inputs!$J$6:$J$9,Inputs!$G$6:$G$9),LOOKUP(R2583,Inputs!$J$6:$J$9,Inputs!$H$6:$H$9)),Inputs!$B$12),-Inputs!$B$12),NORM.INV(RAND(),LOOKUP(R2583,Inputs!$J$6:$J$9,Inputs!$G$6:$G$9),LOOKUP(R2583,Inputs!$J$6:$J$9,Inputs!$H$6:$H$9))),0),"" )</f>
        <v/>
      </c>
      <c r="I2583" s="26">
        <f>IF($A2583&lt;=Inputs!$B$13,IF(4&lt;=Inputs!$B$8,IF(Inputs!$B$12&gt;0,MAX(MIN(NORM.INV(RAND(),LOOKUP(S2583,Inputs!$J$6:$J$9,Inputs!$G$6:$G$9),LOOKUP(S2583,Inputs!$J$6:$J$9,Inputs!$H$6:$H$9)),Inputs!$B$12),-Inputs!$B$12),NORM.INV(RAND(),LOOKUP(S2583,Inputs!$J$6:$J$9,Inputs!$G$6:$G$9),LOOKUP(S2583,Inputs!$J$6:$J$9,Inputs!$H$6:$H$9))),0),"" )</f>
        <v/>
      </c>
      <c r="J2583" s="26">
        <f>IF($A2583&lt;=Inputs!$B$13,IF(5&lt;=Inputs!$B$8,IF(Inputs!$B$12&gt;0,MAX(MIN(NORM.INV(RAND(),LOOKUP(T2583,Inputs!$J$6:$J$9,Inputs!$G$6:$G$9),LOOKUP(T2583,Inputs!$J$6:$J$9,Inputs!$H$6:$H$9)),Inputs!$B$12),-Inputs!$B$12),NORM.INV(RAND(),LOOKUP(T2583,Inputs!$J$6:$J$9,Inputs!$G$6:$G$9),LOOKUP(T2583,Inputs!$J$6:$J$9,Inputs!$H$6:$H$9))),0),"" )</f>
        <v/>
      </c>
      <c r="K2583" s="26">
        <f>IF($A2583&lt;=Inputs!$B$13,IF(6&lt;=Inputs!$B$8,IF(Inputs!$B$12&gt;0,MAX(MIN(NORM.INV(RAND(),LOOKUP(U2583,Inputs!$J$6:$J$9,Inputs!$G$6:$G$9),LOOKUP(U2583,Inputs!$J$6:$J$9,Inputs!$H$6:$H$9)),Inputs!$B$12),-Inputs!$B$12),NORM.INV(RAND(),LOOKUP(U2583,Inputs!$J$6:$J$9,Inputs!$G$6:$G$9),LOOKUP(U2583,Inputs!$J$6:$J$9,Inputs!$H$6:$H$9))),0),"" )</f>
        <v/>
      </c>
      <c r="L2583" s="26">
        <f>IF($A2583&lt;=Inputs!$B$13,IF(7&lt;=Inputs!$B$8,IF(Inputs!$B$12&gt;0,MAX(MIN(NORM.INV(RAND(),LOOKUP(V2583,Inputs!$J$6:$J$9,Inputs!$G$6:$G$9),LOOKUP(V2583,Inputs!$J$6:$J$9,Inputs!$H$6:$H$9)),Inputs!$B$12),-Inputs!$B$12),NORM.INV(RAND(),LOOKUP(V2583,Inputs!$J$6:$J$9,Inputs!$G$6:$G$9),LOOKUP(V2583,Inputs!$J$6:$J$9,Inputs!$H$6:$H$9))),0),"" )</f>
        <v/>
      </c>
      <c r="M2583" s="26">
        <f>IF($A2583&lt;=Inputs!$B$13,IF(8&lt;=Inputs!$B$8,IF(Inputs!$B$12&gt;0,MAX(MIN(NORM.INV(RAND(),LOOKUP(W2583,Inputs!$J$6:$J$9,Inputs!$G$6:$G$9),LOOKUP(W2583,Inputs!$J$6:$J$9,Inputs!$H$6:$H$9)),Inputs!$B$12),-Inputs!$B$12),NORM.INV(RAND(),LOOKUP(W2583,Inputs!$J$6:$J$9,Inputs!$G$6:$G$9),LOOKUP(W2583,Inputs!$J$6:$J$9,Inputs!$H$6:$H$9))),0),"" )</f>
        <v/>
      </c>
      <c r="N2583" s="26">
        <f>IF($A2583&lt;=Inputs!$B$13,IF(9&lt;=Inputs!$B$8,IF(Inputs!$B$12&gt;0,MAX(MIN(NORM.INV(RAND(),LOOKUP(X2583,Inputs!$J$6:$J$9,Inputs!$G$6:$G$9),LOOKUP(X2583,Inputs!$J$6:$J$9,Inputs!$H$6:$H$9)),Inputs!$B$12),-Inputs!$B$12),NORM.INV(RAND(),LOOKUP(X2583,Inputs!$J$6:$J$9,Inputs!$G$6:$G$9),LOOKUP(X2583,Inputs!$J$6:$J$9,Inputs!$H$6:$H$9))),0),"" )</f>
        <v/>
      </c>
      <c r="O2583" s="26">
        <f>IF($A2583&lt;=Inputs!$B$13,IF(10&lt;=Inputs!$B$8,IF(Inputs!$B$12&gt;0,MAX(MIN(NORM.INV(RAND(),LOOKUP(Y2583,Inputs!$J$6:$J$9,Inputs!$G$6:$G$9),LOOKUP(Y2583,Inputs!$J$6:$J$9,Inputs!$H$6:$H$9)),Inputs!$B$12),-Inputs!$B$12),NORM.INV(RAND(),LOOKUP(Y2583,Inputs!$J$6:$J$9,Inputs!$G$6:$G$9),LOOKUP(Y2583,Inputs!$J$6:$J$9,Inputs!$H$6:$H$9))),0),"" )</f>
        <v/>
      </c>
      <c r="P2583" s="31">
        <f>IF($A2583&lt;=Inputs!$B$13,RAND(),"")</f>
        <v/>
      </c>
      <c r="Q2583" s="31">
        <f>IF($A2583&lt;=Inputs!$B$13,RAND(),"")</f>
        <v/>
      </c>
      <c r="R2583" s="31">
        <f>IF($A2583&lt;=Inputs!$B$13,RAND(),"")</f>
        <v/>
      </c>
      <c r="S2583" s="31">
        <f>IF($A2583&lt;=Inputs!$B$13,RAND(),"")</f>
        <v/>
      </c>
      <c r="T2583" s="31">
        <f>IF($A2583&lt;=Inputs!$B$13,RAND(),"")</f>
        <v/>
      </c>
      <c r="U2583" s="31">
        <f>IF($A2583&lt;=Inputs!$B$13,RAND(),"")</f>
        <v/>
      </c>
      <c r="V2583" s="31">
        <f>IF($A2583&lt;=Inputs!$B$13,RAND(),"")</f>
        <v/>
      </c>
      <c r="W2583" s="31">
        <f>IF($A2583&lt;=Inputs!$B$13,RAND(),"")</f>
        <v/>
      </c>
      <c r="X2583" s="31">
        <f>IF($A2583&lt;=Inputs!$B$13,RAND(),"")</f>
        <v/>
      </c>
      <c r="Y2583" s="31">
        <f>IF($A2583&lt;=Inputs!$B$13,RAND(),"")</f>
        <v/>
      </c>
    </row>
    <row r="2584">
      <c r="A2584" t="n">
        <v>2579</v>
      </c>
      <c r="B2584" s="26">
        <f>IF($A2584&lt;=Inputs!$B$13,IF(Inputs!$B$8&gt;0,SUM(F2584:O2584)/Inputs!$B$8,0),"")</f>
        <v/>
      </c>
      <c r="C2584" s="27">
        <f>IF($A2584&lt;=Inputs!$B$13,B2584/100,"")</f>
        <v/>
      </c>
      <c r="D2584" s="28">
        <f>IF($A2584&lt;=Inputs!$B$13,C2584*Inputs!$B$7,"")</f>
        <v/>
      </c>
      <c r="E2584" s="29">
        <f>IF($A2584&lt;=Inputs!$B$13,IF(D2584&gt;0,1,0),"")</f>
        <v/>
      </c>
      <c r="F2584" s="26">
        <f>IF($A2584&lt;=Inputs!$B$13,IF(1&lt;=Inputs!$B$8,IF(Inputs!$B$12&gt;0,MAX(MIN(NORM.INV(RAND(),LOOKUP(P2584,Inputs!$J$6:$J$9,Inputs!$G$6:$G$9),LOOKUP(P2584,Inputs!$J$6:$J$9,Inputs!$H$6:$H$9)),Inputs!$B$12),-Inputs!$B$12),NORM.INV(RAND(),LOOKUP(P2584,Inputs!$J$6:$J$9,Inputs!$G$6:$G$9),LOOKUP(P2584,Inputs!$J$6:$J$9,Inputs!$H$6:$H$9))),0),"" )</f>
        <v/>
      </c>
      <c r="G2584" s="26">
        <f>IF($A2584&lt;=Inputs!$B$13,IF(2&lt;=Inputs!$B$8,IF(Inputs!$B$12&gt;0,MAX(MIN(NORM.INV(RAND(),LOOKUP(Q2584,Inputs!$J$6:$J$9,Inputs!$G$6:$G$9),LOOKUP(Q2584,Inputs!$J$6:$J$9,Inputs!$H$6:$H$9)),Inputs!$B$12),-Inputs!$B$12),NORM.INV(RAND(),LOOKUP(Q2584,Inputs!$J$6:$J$9,Inputs!$G$6:$G$9),LOOKUP(Q2584,Inputs!$J$6:$J$9,Inputs!$H$6:$H$9))),0),"" )</f>
        <v/>
      </c>
      <c r="H2584" s="26">
        <f>IF($A2584&lt;=Inputs!$B$13,IF(3&lt;=Inputs!$B$8,IF(Inputs!$B$12&gt;0,MAX(MIN(NORM.INV(RAND(),LOOKUP(R2584,Inputs!$J$6:$J$9,Inputs!$G$6:$G$9),LOOKUP(R2584,Inputs!$J$6:$J$9,Inputs!$H$6:$H$9)),Inputs!$B$12),-Inputs!$B$12),NORM.INV(RAND(),LOOKUP(R2584,Inputs!$J$6:$J$9,Inputs!$G$6:$G$9),LOOKUP(R2584,Inputs!$J$6:$J$9,Inputs!$H$6:$H$9))),0),"" )</f>
        <v/>
      </c>
      <c r="I2584" s="26">
        <f>IF($A2584&lt;=Inputs!$B$13,IF(4&lt;=Inputs!$B$8,IF(Inputs!$B$12&gt;0,MAX(MIN(NORM.INV(RAND(),LOOKUP(S2584,Inputs!$J$6:$J$9,Inputs!$G$6:$G$9),LOOKUP(S2584,Inputs!$J$6:$J$9,Inputs!$H$6:$H$9)),Inputs!$B$12),-Inputs!$B$12),NORM.INV(RAND(),LOOKUP(S2584,Inputs!$J$6:$J$9,Inputs!$G$6:$G$9),LOOKUP(S2584,Inputs!$J$6:$J$9,Inputs!$H$6:$H$9))),0),"" )</f>
        <v/>
      </c>
      <c r="J2584" s="26">
        <f>IF($A2584&lt;=Inputs!$B$13,IF(5&lt;=Inputs!$B$8,IF(Inputs!$B$12&gt;0,MAX(MIN(NORM.INV(RAND(),LOOKUP(T2584,Inputs!$J$6:$J$9,Inputs!$G$6:$G$9),LOOKUP(T2584,Inputs!$J$6:$J$9,Inputs!$H$6:$H$9)),Inputs!$B$12),-Inputs!$B$12),NORM.INV(RAND(),LOOKUP(T2584,Inputs!$J$6:$J$9,Inputs!$G$6:$G$9),LOOKUP(T2584,Inputs!$J$6:$J$9,Inputs!$H$6:$H$9))),0),"" )</f>
        <v/>
      </c>
      <c r="K2584" s="26">
        <f>IF($A2584&lt;=Inputs!$B$13,IF(6&lt;=Inputs!$B$8,IF(Inputs!$B$12&gt;0,MAX(MIN(NORM.INV(RAND(),LOOKUP(U2584,Inputs!$J$6:$J$9,Inputs!$G$6:$G$9),LOOKUP(U2584,Inputs!$J$6:$J$9,Inputs!$H$6:$H$9)),Inputs!$B$12),-Inputs!$B$12),NORM.INV(RAND(),LOOKUP(U2584,Inputs!$J$6:$J$9,Inputs!$G$6:$G$9),LOOKUP(U2584,Inputs!$J$6:$J$9,Inputs!$H$6:$H$9))),0),"" )</f>
        <v/>
      </c>
      <c r="L2584" s="26">
        <f>IF($A2584&lt;=Inputs!$B$13,IF(7&lt;=Inputs!$B$8,IF(Inputs!$B$12&gt;0,MAX(MIN(NORM.INV(RAND(),LOOKUP(V2584,Inputs!$J$6:$J$9,Inputs!$G$6:$G$9),LOOKUP(V2584,Inputs!$J$6:$J$9,Inputs!$H$6:$H$9)),Inputs!$B$12),-Inputs!$B$12),NORM.INV(RAND(),LOOKUP(V2584,Inputs!$J$6:$J$9,Inputs!$G$6:$G$9),LOOKUP(V2584,Inputs!$J$6:$J$9,Inputs!$H$6:$H$9))),0),"" )</f>
        <v/>
      </c>
      <c r="M2584" s="26">
        <f>IF($A2584&lt;=Inputs!$B$13,IF(8&lt;=Inputs!$B$8,IF(Inputs!$B$12&gt;0,MAX(MIN(NORM.INV(RAND(),LOOKUP(W2584,Inputs!$J$6:$J$9,Inputs!$G$6:$G$9),LOOKUP(W2584,Inputs!$J$6:$J$9,Inputs!$H$6:$H$9)),Inputs!$B$12),-Inputs!$B$12),NORM.INV(RAND(),LOOKUP(W2584,Inputs!$J$6:$J$9,Inputs!$G$6:$G$9),LOOKUP(W2584,Inputs!$J$6:$J$9,Inputs!$H$6:$H$9))),0),"" )</f>
        <v/>
      </c>
      <c r="N2584" s="26">
        <f>IF($A2584&lt;=Inputs!$B$13,IF(9&lt;=Inputs!$B$8,IF(Inputs!$B$12&gt;0,MAX(MIN(NORM.INV(RAND(),LOOKUP(X2584,Inputs!$J$6:$J$9,Inputs!$G$6:$G$9),LOOKUP(X2584,Inputs!$J$6:$J$9,Inputs!$H$6:$H$9)),Inputs!$B$12),-Inputs!$B$12),NORM.INV(RAND(),LOOKUP(X2584,Inputs!$J$6:$J$9,Inputs!$G$6:$G$9),LOOKUP(X2584,Inputs!$J$6:$J$9,Inputs!$H$6:$H$9))),0),"" )</f>
        <v/>
      </c>
      <c r="O2584" s="26">
        <f>IF($A2584&lt;=Inputs!$B$13,IF(10&lt;=Inputs!$B$8,IF(Inputs!$B$12&gt;0,MAX(MIN(NORM.INV(RAND(),LOOKUP(Y2584,Inputs!$J$6:$J$9,Inputs!$G$6:$G$9),LOOKUP(Y2584,Inputs!$J$6:$J$9,Inputs!$H$6:$H$9)),Inputs!$B$12),-Inputs!$B$12),NORM.INV(RAND(),LOOKUP(Y2584,Inputs!$J$6:$J$9,Inputs!$G$6:$G$9),LOOKUP(Y2584,Inputs!$J$6:$J$9,Inputs!$H$6:$H$9))),0),"" )</f>
        <v/>
      </c>
      <c r="P2584" s="31">
        <f>IF($A2584&lt;=Inputs!$B$13,RAND(),"")</f>
        <v/>
      </c>
      <c r="Q2584" s="31">
        <f>IF($A2584&lt;=Inputs!$B$13,RAND(),"")</f>
        <v/>
      </c>
      <c r="R2584" s="31">
        <f>IF($A2584&lt;=Inputs!$B$13,RAND(),"")</f>
        <v/>
      </c>
      <c r="S2584" s="31">
        <f>IF($A2584&lt;=Inputs!$B$13,RAND(),"")</f>
        <v/>
      </c>
      <c r="T2584" s="31">
        <f>IF($A2584&lt;=Inputs!$B$13,RAND(),"")</f>
        <v/>
      </c>
      <c r="U2584" s="31">
        <f>IF($A2584&lt;=Inputs!$B$13,RAND(),"")</f>
        <v/>
      </c>
      <c r="V2584" s="31">
        <f>IF($A2584&lt;=Inputs!$B$13,RAND(),"")</f>
        <v/>
      </c>
      <c r="W2584" s="31">
        <f>IF($A2584&lt;=Inputs!$B$13,RAND(),"")</f>
        <v/>
      </c>
      <c r="X2584" s="31">
        <f>IF($A2584&lt;=Inputs!$B$13,RAND(),"")</f>
        <v/>
      </c>
      <c r="Y2584" s="31">
        <f>IF($A2584&lt;=Inputs!$B$13,RAND(),"")</f>
        <v/>
      </c>
    </row>
    <row r="2585">
      <c r="A2585" t="n">
        <v>2580</v>
      </c>
      <c r="B2585" s="26">
        <f>IF($A2585&lt;=Inputs!$B$13,IF(Inputs!$B$8&gt;0,SUM(F2585:O2585)/Inputs!$B$8,0),"")</f>
        <v/>
      </c>
      <c r="C2585" s="27">
        <f>IF($A2585&lt;=Inputs!$B$13,B2585/100,"")</f>
        <v/>
      </c>
      <c r="D2585" s="28">
        <f>IF($A2585&lt;=Inputs!$B$13,C2585*Inputs!$B$7,"")</f>
        <v/>
      </c>
      <c r="E2585" s="29">
        <f>IF($A2585&lt;=Inputs!$B$13,IF(D2585&gt;0,1,0),"")</f>
        <v/>
      </c>
      <c r="F2585" s="26">
        <f>IF($A2585&lt;=Inputs!$B$13,IF(1&lt;=Inputs!$B$8,IF(Inputs!$B$12&gt;0,MAX(MIN(NORM.INV(RAND(),LOOKUP(P2585,Inputs!$J$6:$J$9,Inputs!$G$6:$G$9),LOOKUP(P2585,Inputs!$J$6:$J$9,Inputs!$H$6:$H$9)),Inputs!$B$12),-Inputs!$B$12),NORM.INV(RAND(),LOOKUP(P2585,Inputs!$J$6:$J$9,Inputs!$G$6:$G$9),LOOKUP(P2585,Inputs!$J$6:$J$9,Inputs!$H$6:$H$9))),0),"" )</f>
        <v/>
      </c>
      <c r="G2585" s="26">
        <f>IF($A2585&lt;=Inputs!$B$13,IF(2&lt;=Inputs!$B$8,IF(Inputs!$B$12&gt;0,MAX(MIN(NORM.INV(RAND(),LOOKUP(Q2585,Inputs!$J$6:$J$9,Inputs!$G$6:$G$9),LOOKUP(Q2585,Inputs!$J$6:$J$9,Inputs!$H$6:$H$9)),Inputs!$B$12),-Inputs!$B$12),NORM.INV(RAND(),LOOKUP(Q2585,Inputs!$J$6:$J$9,Inputs!$G$6:$G$9),LOOKUP(Q2585,Inputs!$J$6:$J$9,Inputs!$H$6:$H$9))),0),"" )</f>
        <v/>
      </c>
      <c r="H2585" s="26">
        <f>IF($A2585&lt;=Inputs!$B$13,IF(3&lt;=Inputs!$B$8,IF(Inputs!$B$12&gt;0,MAX(MIN(NORM.INV(RAND(),LOOKUP(R2585,Inputs!$J$6:$J$9,Inputs!$G$6:$G$9),LOOKUP(R2585,Inputs!$J$6:$J$9,Inputs!$H$6:$H$9)),Inputs!$B$12),-Inputs!$B$12),NORM.INV(RAND(),LOOKUP(R2585,Inputs!$J$6:$J$9,Inputs!$G$6:$G$9),LOOKUP(R2585,Inputs!$J$6:$J$9,Inputs!$H$6:$H$9))),0),"" )</f>
        <v/>
      </c>
      <c r="I2585" s="26">
        <f>IF($A2585&lt;=Inputs!$B$13,IF(4&lt;=Inputs!$B$8,IF(Inputs!$B$12&gt;0,MAX(MIN(NORM.INV(RAND(),LOOKUP(S2585,Inputs!$J$6:$J$9,Inputs!$G$6:$G$9),LOOKUP(S2585,Inputs!$J$6:$J$9,Inputs!$H$6:$H$9)),Inputs!$B$12),-Inputs!$B$12),NORM.INV(RAND(),LOOKUP(S2585,Inputs!$J$6:$J$9,Inputs!$G$6:$G$9),LOOKUP(S2585,Inputs!$J$6:$J$9,Inputs!$H$6:$H$9))),0),"" )</f>
        <v/>
      </c>
      <c r="J2585" s="26">
        <f>IF($A2585&lt;=Inputs!$B$13,IF(5&lt;=Inputs!$B$8,IF(Inputs!$B$12&gt;0,MAX(MIN(NORM.INV(RAND(),LOOKUP(T2585,Inputs!$J$6:$J$9,Inputs!$G$6:$G$9),LOOKUP(T2585,Inputs!$J$6:$J$9,Inputs!$H$6:$H$9)),Inputs!$B$12),-Inputs!$B$12),NORM.INV(RAND(),LOOKUP(T2585,Inputs!$J$6:$J$9,Inputs!$G$6:$G$9),LOOKUP(T2585,Inputs!$J$6:$J$9,Inputs!$H$6:$H$9))),0),"" )</f>
        <v/>
      </c>
      <c r="K2585" s="26">
        <f>IF($A2585&lt;=Inputs!$B$13,IF(6&lt;=Inputs!$B$8,IF(Inputs!$B$12&gt;0,MAX(MIN(NORM.INV(RAND(),LOOKUP(U2585,Inputs!$J$6:$J$9,Inputs!$G$6:$G$9),LOOKUP(U2585,Inputs!$J$6:$J$9,Inputs!$H$6:$H$9)),Inputs!$B$12),-Inputs!$B$12),NORM.INV(RAND(),LOOKUP(U2585,Inputs!$J$6:$J$9,Inputs!$G$6:$G$9),LOOKUP(U2585,Inputs!$J$6:$J$9,Inputs!$H$6:$H$9))),0),"" )</f>
        <v/>
      </c>
      <c r="L2585" s="26">
        <f>IF($A2585&lt;=Inputs!$B$13,IF(7&lt;=Inputs!$B$8,IF(Inputs!$B$12&gt;0,MAX(MIN(NORM.INV(RAND(),LOOKUP(V2585,Inputs!$J$6:$J$9,Inputs!$G$6:$G$9),LOOKUP(V2585,Inputs!$J$6:$J$9,Inputs!$H$6:$H$9)),Inputs!$B$12),-Inputs!$B$12),NORM.INV(RAND(),LOOKUP(V2585,Inputs!$J$6:$J$9,Inputs!$G$6:$G$9),LOOKUP(V2585,Inputs!$J$6:$J$9,Inputs!$H$6:$H$9))),0),"" )</f>
        <v/>
      </c>
      <c r="M2585" s="26">
        <f>IF($A2585&lt;=Inputs!$B$13,IF(8&lt;=Inputs!$B$8,IF(Inputs!$B$12&gt;0,MAX(MIN(NORM.INV(RAND(),LOOKUP(W2585,Inputs!$J$6:$J$9,Inputs!$G$6:$G$9),LOOKUP(W2585,Inputs!$J$6:$J$9,Inputs!$H$6:$H$9)),Inputs!$B$12),-Inputs!$B$12),NORM.INV(RAND(),LOOKUP(W2585,Inputs!$J$6:$J$9,Inputs!$G$6:$G$9),LOOKUP(W2585,Inputs!$J$6:$J$9,Inputs!$H$6:$H$9))),0),"" )</f>
        <v/>
      </c>
      <c r="N2585" s="26">
        <f>IF($A2585&lt;=Inputs!$B$13,IF(9&lt;=Inputs!$B$8,IF(Inputs!$B$12&gt;0,MAX(MIN(NORM.INV(RAND(),LOOKUP(X2585,Inputs!$J$6:$J$9,Inputs!$G$6:$G$9),LOOKUP(X2585,Inputs!$J$6:$J$9,Inputs!$H$6:$H$9)),Inputs!$B$12),-Inputs!$B$12),NORM.INV(RAND(),LOOKUP(X2585,Inputs!$J$6:$J$9,Inputs!$G$6:$G$9),LOOKUP(X2585,Inputs!$J$6:$J$9,Inputs!$H$6:$H$9))),0),"" )</f>
        <v/>
      </c>
      <c r="O2585" s="26">
        <f>IF($A2585&lt;=Inputs!$B$13,IF(10&lt;=Inputs!$B$8,IF(Inputs!$B$12&gt;0,MAX(MIN(NORM.INV(RAND(),LOOKUP(Y2585,Inputs!$J$6:$J$9,Inputs!$G$6:$G$9),LOOKUP(Y2585,Inputs!$J$6:$J$9,Inputs!$H$6:$H$9)),Inputs!$B$12),-Inputs!$B$12),NORM.INV(RAND(),LOOKUP(Y2585,Inputs!$J$6:$J$9,Inputs!$G$6:$G$9),LOOKUP(Y2585,Inputs!$J$6:$J$9,Inputs!$H$6:$H$9))),0),"" )</f>
        <v/>
      </c>
      <c r="P2585" s="31">
        <f>IF($A2585&lt;=Inputs!$B$13,RAND(),"")</f>
        <v/>
      </c>
      <c r="Q2585" s="31">
        <f>IF($A2585&lt;=Inputs!$B$13,RAND(),"")</f>
        <v/>
      </c>
      <c r="R2585" s="31">
        <f>IF($A2585&lt;=Inputs!$B$13,RAND(),"")</f>
        <v/>
      </c>
      <c r="S2585" s="31">
        <f>IF($A2585&lt;=Inputs!$B$13,RAND(),"")</f>
        <v/>
      </c>
      <c r="T2585" s="31">
        <f>IF($A2585&lt;=Inputs!$B$13,RAND(),"")</f>
        <v/>
      </c>
      <c r="U2585" s="31">
        <f>IF($A2585&lt;=Inputs!$B$13,RAND(),"")</f>
        <v/>
      </c>
      <c r="V2585" s="31">
        <f>IF($A2585&lt;=Inputs!$B$13,RAND(),"")</f>
        <v/>
      </c>
      <c r="W2585" s="31">
        <f>IF($A2585&lt;=Inputs!$B$13,RAND(),"")</f>
        <v/>
      </c>
      <c r="X2585" s="31">
        <f>IF($A2585&lt;=Inputs!$B$13,RAND(),"")</f>
        <v/>
      </c>
      <c r="Y2585" s="31">
        <f>IF($A2585&lt;=Inputs!$B$13,RAND(),"")</f>
        <v/>
      </c>
    </row>
    <row r="2586">
      <c r="A2586" t="n">
        <v>2581</v>
      </c>
      <c r="B2586" s="26">
        <f>IF($A2586&lt;=Inputs!$B$13,IF(Inputs!$B$8&gt;0,SUM(F2586:O2586)/Inputs!$B$8,0),"")</f>
        <v/>
      </c>
      <c r="C2586" s="27">
        <f>IF($A2586&lt;=Inputs!$B$13,B2586/100,"")</f>
        <v/>
      </c>
      <c r="D2586" s="28">
        <f>IF($A2586&lt;=Inputs!$B$13,C2586*Inputs!$B$7,"")</f>
        <v/>
      </c>
      <c r="E2586" s="29">
        <f>IF($A2586&lt;=Inputs!$B$13,IF(D2586&gt;0,1,0),"")</f>
        <v/>
      </c>
      <c r="F2586" s="26">
        <f>IF($A2586&lt;=Inputs!$B$13,IF(1&lt;=Inputs!$B$8,IF(Inputs!$B$12&gt;0,MAX(MIN(NORM.INV(RAND(),LOOKUP(P2586,Inputs!$J$6:$J$9,Inputs!$G$6:$G$9),LOOKUP(P2586,Inputs!$J$6:$J$9,Inputs!$H$6:$H$9)),Inputs!$B$12),-Inputs!$B$12),NORM.INV(RAND(),LOOKUP(P2586,Inputs!$J$6:$J$9,Inputs!$G$6:$G$9),LOOKUP(P2586,Inputs!$J$6:$J$9,Inputs!$H$6:$H$9))),0),"" )</f>
        <v/>
      </c>
      <c r="G2586" s="26">
        <f>IF($A2586&lt;=Inputs!$B$13,IF(2&lt;=Inputs!$B$8,IF(Inputs!$B$12&gt;0,MAX(MIN(NORM.INV(RAND(),LOOKUP(Q2586,Inputs!$J$6:$J$9,Inputs!$G$6:$G$9),LOOKUP(Q2586,Inputs!$J$6:$J$9,Inputs!$H$6:$H$9)),Inputs!$B$12),-Inputs!$B$12),NORM.INV(RAND(),LOOKUP(Q2586,Inputs!$J$6:$J$9,Inputs!$G$6:$G$9),LOOKUP(Q2586,Inputs!$J$6:$J$9,Inputs!$H$6:$H$9))),0),"" )</f>
        <v/>
      </c>
      <c r="H2586" s="26">
        <f>IF($A2586&lt;=Inputs!$B$13,IF(3&lt;=Inputs!$B$8,IF(Inputs!$B$12&gt;0,MAX(MIN(NORM.INV(RAND(),LOOKUP(R2586,Inputs!$J$6:$J$9,Inputs!$G$6:$G$9),LOOKUP(R2586,Inputs!$J$6:$J$9,Inputs!$H$6:$H$9)),Inputs!$B$12),-Inputs!$B$12),NORM.INV(RAND(),LOOKUP(R2586,Inputs!$J$6:$J$9,Inputs!$G$6:$G$9),LOOKUP(R2586,Inputs!$J$6:$J$9,Inputs!$H$6:$H$9))),0),"" )</f>
        <v/>
      </c>
      <c r="I2586" s="26">
        <f>IF($A2586&lt;=Inputs!$B$13,IF(4&lt;=Inputs!$B$8,IF(Inputs!$B$12&gt;0,MAX(MIN(NORM.INV(RAND(),LOOKUP(S2586,Inputs!$J$6:$J$9,Inputs!$G$6:$G$9),LOOKUP(S2586,Inputs!$J$6:$J$9,Inputs!$H$6:$H$9)),Inputs!$B$12),-Inputs!$B$12),NORM.INV(RAND(),LOOKUP(S2586,Inputs!$J$6:$J$9,Inputs!$G$6:$G$9),LOOKUP(S2586,Inputs!$J$6:$J$9,Inputs!$H$6:$H$9))),0),"" )</f>
        <v/>
      </c>
      <c r="J2586" s="26">
        <f>IF($A2586&lt;=Inputs!$B$13,IF(5&lt;=Inputs!$B$8,IF(Inputs!$B$12&gt;0,MAX(MIN(NORM.INV(RAND(),LOOKUP(T2586,Inputs!$J$6:$J$9,Inputs!$G$6:$G$9),LOOKUP(T2586,Inputs!$J$6:$J$9,Inputs!$H$6:$H$9)),Inputs!$B$12),-Inputs!$B$12),NORM.INV(RAND(),LOOKUP(T2586,Inputs!$J$6:$J$9,Inputs!$G$6:$G$9),LOOKUP(T2586,Inputs!$J$6:$J$9,Inputs!$H$6:$H$9))),0),"" )</f>
        <v/>
      </c>
      <c r="K2586" s="26">
        <f>IF($A2586&lt;=Inputs!$B$13,IF(6&lt;=Inputs!$B$8,IF(Inputs!$B$12&gt;0,MAX(MIN(NORM.INV(RAND(),LOOKUP(U2586,Inputs!$J$6:$J$9,Inputs!$G$6:$G$9),LOOKUP(U2586,Inputs!$J$6:$J$9,Inputs!$H$6:$H$9)),Inputs!$B$12),-Inputs!$B$12),NORM.INV(RAND(),LOOKUP(U2586,Inputs!$J$6:$J$9,Inputs!$G$6:$G$9),LOOKUP(U2586,Inputs!$J$6:$J$9,Inputs!$H$6:$H$9))),0),"" )</f>
        <v/>
      </c>
      <c r="L2586" s="26">
        <f>IF($A2586&lt;=Inputs!$B$13,IF(7&lt;=Inputs!$B$8,IF(Inputs!$B$12&gt;0,MAX(MIN(NORM.INV(RAND(),LOOKUP(V2586,Inputs!$J$6:$J$9,Inputs!$G$6:$G$9),LOOKUP(V2586,Inputs!$J$6:$J$9,Inputs!$H$6:$H$9)),Inputs!$B$12),-Inputs!$B$12),NORM.INV(RAND(),LOOKUP(V2586,Inputs!$J$6:$J$9,Inputs!$G$6:$G$9),LOOKUP(V2586,Inputs!$J$6:$J$9,Inputs!$H$6:$H$9))),0),"" )</f>
        <v/>
      </c>
      <c r="M2586" s="26">
        <f>IF($A2586&lt;=Inputs!$B$13,IF(8&lt;=Inputs!$B$8,IF(Inputs!$B$12&gt;0,MAX(MIN(NORM.INV(RAND(),LOOKUP(W2586,Inputs!$J$6:$J$9,Inputs!$G$6:$G$9),LOOKUP(W2586,Inputs!$J$6:$J$9,Inputs!$H$6:$H$9)),Inputs!$B$12),-Inputs!$B$12),NORM.INV(RAND(),LOOKUP(W2586,Inputs!$J$6:$J$9,Inputs!$G$6:$G$9),LOOKUP(W2586,Inputs!$J$6:$J$9,Inputs!$H$6:$H$9))),0),"" )</f>
        <v/>
      </c>
      <c r="N2586" s="26">
        <f>IF($A2586&lt;=Inputs!$B$13,IF(9&lt;=Inputs!$B$8,IF(Inputs!$B$12&gt;0,MAX(MIN(NORM.INV(RAND(),LOOKUP(X2586,Inputs!$J$6:$J$9,Inputs!$G$6:$G$9),LOOKUP(X2586,Inputs!$J$6:$J$9,Inputs!$H$6:$H$9)),Inputs!$B$12),-Inputs!$B$12),NORM.INV(RAND(),LOOKUP(X2586,Inputs!$J$6:$J$9,Inputs!$G$6:$G$9),LOOKUP(X2586,Inputs!$J$6:$J$9,Inputs!$H$6:$H$9))),0),"" )</f>
        <v/>
      </c>
      <c r="O2586" s="26">
        <f>IF($A2586&lt;=Inputs!$B$13,IF(10&lt;=Inputs!$B$8,IF(Inputs!$B$12&gt;0,MAX(MIN(NORM.INV(RAND(),LOOKUP(Y2586,Inputs!$J$6:$J$9,Inputs!$G$6:$G$9),LOOKUP(Y2586,Inputs!$J$6:$J$9,Inputs!$H$6:$H$9)),Inputs!$B$12),-Inputs!$B$12),NORM.INV(RAND(),LOOKUP(Y2586,Inputs!$J$6:$J$9,Inputs!$G$6:$G$9),LOOKUP(Y2586,Inputs!$J$6:$J$9,Inputs!$H$6:$H$9))),0),"" )</f>
        <v/>
      </c>
      <c r="P2586" s="31">
        <f>IF($A2586&lt;=Inputs!$B$13,RAND(),"")</f>
        <v/>
      </c>
      <c r="Q2586" s="31">
        <f>IF($A2586&lt;=Inputs!$B$13,RAND(),"")</f>
        <v/>
      </c>
      <c r="R2586" s="31">
        <f>IF($A2586&lt;=Inputs!$B$13,RAND(),"")</f>
        <v/>
      </c>
      <c r="S2586" s="31">
        <f>IF($A2586&lt;=Inputs!$B$13,RAND(),"")</f>
        <v/>
      </c>
      <c r="T2586" s="31">
        <f>IF($A2586&lt;=Inputs!$B$13,RAND(),"")</f>
        <v/>
      </c>
      <c r="U2586" s="31">
        <f>IF($A2586&lt;=Inputs!$B$13,RAND(),"")</f>
        <v/>
      </c>
      <c r="V2586" s="31">
        <f>IF($A2586&lt;=Inputs!$B$13,RAND(),"")</f>
        <v/>
      </c>
      <c r="W2586" s="31">
        <f>IF($A2586&lt;=Inputs!$B$13,RAND(),"")</f>
        <v/>
      </c>
      <c r="X2586" s="31">
        <f>IF($A2586&lt;=Inputs!$B$13,RAND(),"")</f>
        <v/>
      </c>
      <c r="Y2586" s="31">
        <f>IF($A2586&lt;=Inputs!$B$13,RAND(),"")</f>
        <v/>
      </c>
    </row>
    <row r="2587">
      <c r="A2587" t="n">
        <v>2582</v>
      </c>
      <c r="B2587" s="26">
        <f>IF($A2587&lt;=Inputs!$B$13,IF(Inputs!$B$8&gt;0,SUM(F2587:O2587)/Inputs!$B$8,0),"")</f>
        <v/>
      </c>
      <c r="C2587" s="27">
        <f>IF($A2587&lt;=Inputs!$B$13,B2587/100,"")</f>
        <v/>
      </c>
      <c r="D2587" s="28">
        <f>IF($A2587&lt;=Inputs!$B$13,C2587*Inputs!$B$7,"")</f>
        <v/>
      </c>
      <c r="E2587" s="29">
        <f>IF($A2587&lt;=Inputs!$B$13,IF(D2587&gt;0,1,0),"")</f>
        <v/>
      </c>
      <c r="F2587" s="26">
        <f>IF($A2587&lt;=Inputs!$B$13,IF(1&lt;=Inputs!$B$8,IF(Inputs!$B$12&gt;0,MAX(MIN(NORM.INV(RAND(),LOOKUP(P2587,Inputs!$J$6:$J$9,Inputs!$G$6:$G$9),LOOKUP(P2587,Inputs!$J$6:$J$9,Inputs!$H$6:$H$9)),Inputs!$B$12),-Inputs!$B$12),NORM.INV(RAND(),LOOKUP(P2587,Inputs!$J$6:$J$9,Inputs!$G$6:$G$9),LOOKUP(P2587,Inputs!$J$6:$J$9,Inputs!$H$6:$H$9))),0),"" )</f>
        <v/>
      </c>
      <c r="G2587" s="26">
        <f>IF($A2587&lt;=Inputs!$B$13,IF(2&lt;=Inputs!$B$8,IF(Inputs!$B$12&gt;0,MAX(MIN(NORM.INV(RAND(),LOOKUP(Q2587,Inputs!$J$6:$J$9,Inputs!$G$6:$G$9),LOOKUP(Q2587,Inputs!$J$6:$J$9,Inputs!$H$6:$H$9)),Inputs!$B$12),-Inputs!$B$12),NORM.INV(RAND(),LOOKUP(Q2587,Inputs!$J$6:$J$9,Inputs!$G$6:$G$9),LOOKUP(Q2587,Inputs!$J$6:$J$9,Inputs!$H$6:$H$9))),0),"" )</f>
        <v/>
      </c>
      <c r="H2587" s="26">
        <f>IF($A2587&lt;=Inputs!$B$13,IF(3&lt;=Inputs!$B$8,IF(Inputs!$B$12&gt;0,MAX(MIN(NORM.INV(RAND(),LOOKUP(R2587,Inputs!$J$6:$J$9,Inputs!$G$6:$G$9),LOOKUP(R2587,Inputs!$J$6:$J$9,Inputs!$H$6:$H$9)),Inputs!$B$12),-Inputs!$B$12),NORM.INV(RAND(),LOOKUP(R2587,Inputs!$J$6:$J$9,Inputs!$G$6:$G$9),LOOKUP(R2587,Inputs!$J$6:$J$9,Inputs!$H$6:$H$9))),0),"" )</f>
        <v/>
      </c>
      <c r="I2587" s="26">
        <f>IF($A2587&lt;=Inputs!$B$13,IF(4&lt;=Inputs!$B$8,IF(Inputs!$B$12&gt;0,MAX(MIN(NORM.INV(RAND(),LOOKUP(S2587,Inputs!$J$6:$J$9,Inputs!$G$6:$G$9),LOOKUP(S2587,Inputs!$J$6:$J$9,Inputs!$H$6:$H$9)),Inputs!$B$12),-Inputs!$B$12),NORM.INV(RAND(),LOOKUP(S2587,Inputs!$J$6:$J$9,Inputs!$G$6:$G$9),LOOKUP(S2587,Inputs!$J$6:$J$9,Inputs!$H$6:$H$9))),0),"" )</f>
        <v/>
      </c>
      <c r="J2587" s="26">
        <f>IF($A2587&lt;=Inputs!$B$13,IF(5&lt;=Inputs!$B$8,IF(Inputs!$B$12&gt;0,MAX(MIN(NORM.INV(RAND(),LOOKUP(T2587,Inputs!$J$6:$J$9,Inputs!$G$6:$G$9),LOOKUP(T2587,Inputs!$J$6:$J$9,Inputs!$H$6:$H$9)),Inputs!$B$12),-Inputs!$B$12),NORM.INV(RAND(),LOOKUP(T2587,Inputs!$J$6:$J$9,Inputs!$G$6:$G$9),LOOKUP(T2587,Inputs!$J$6:$J$9,Inputs!$H$6:$H$9))),0),"" )</f>
        <v/>
      </c>
      <c r="K2587" s="26">
        <f>IF($A2587&lt;=Inputs!$B$13,IF(6&lt;=Inputs!$B$8,IF(Inputs!$B$12&gt;0,MAX(MIN(NORM.INV(RAND(),LOOKUP(U2587,Inputs!$J$6:$J$9,Inputs!$G$6:$G$9),LOOKUP(U2587,Inputs!$J$6:$J$9,Inputs!$H$6:$H$9)),Inputs!$B$12),-Inputs!$B$12),NORM.INV(RAND(),LOOKUP(U2587,Inputs!$J$6:$J$9,Inputs!$G$6:$G$9),LOOKUP(U2587,Inputs!$J$6:$J$9,Inputs!$H$6:$H$9))),0),"" )</f>
        <v/>
      </c>
      <c r="L2587" s="26">
        <f>IF($A2587&lt;=Inputs!$B$13,IF(7&lt;=Inputs!$B$8,IF(Inputs!$B$12&gt;0,MAX(MIN(NORM.INV(RAND(),LOOKUP(V2587,Inputs!$J$6:$J$9,Inputs!$G$6:$G$9),LOOKUP(V2587,Inputs!$J$6:$J$9,Inputs!$H$6:$H$9)),Inputs!$B$12),-Inputs!$B$12),NORM.INV(RAND(),LOOKUP(V2587,Inputs!$J$6:$J$9,Inputs!$G$6:$G$9),LOOKUP(V2587,Inputs!$J$6:$J$9,Inputs!$H$6:$H$9))),0),"" )</f>
        <v/>
      </c>
      <c r="M2587" s="26">
        <f>IF($A2587&lt;=Inputs!$B$13,IF(8&lt;=Inputs!$B$8,IF(Inputs!$B$12&gt;0,MAX(MIN(NORM.INV(RAND(),LOOKUP(W2587,Inputs!$J$6:$J$9,Inputs!$G$6:$G$9),LOOKUP(W2587,Inputs!$J$6:$J$9,Inputs!$H$6:$H$9)),Inputs!$B$12),-Inputs!$B$12),NORM.INV(RAND(),LOOKUP(W2587,Inputs!$J$6:$J$9,Inputs!$G$6:$G$9),LOOKUP(W2587,Inputs!$J$6:$J$9,Inputs!$H$6:$H$9))),0),"" )</f>
        <v/>
      </c>
      <c r="N2587" s="26">
        <f>IF($A2587&lt;=Inputs!$B$13,IF(9&lt;=Inputs!$B$8,IF(Inputs!$B$12&gt;0,MAX(MIN(NORM.INV(RAND(),LOOKUP(X2587,Inputs!$J$6:$J$9,Inputs!$G$6:$G$9),LOOKUP(X2587,Inputs!$J$6:$J$9,Inputs!$H$6:$H$9)),Inputs!$B$12),-Inputs!$B$12),NORM.INV(RAND(),LOOKUP(X2587,Inputs!$J$6:$J$9,Inputs!$G$6:$G$9),LOOKUP(X2587,Inputs!$J$6:$J$9,Inputs!$H$6:$H$9))),0),"" )</f>
        <v/>
      </c>
      <c r="O2587" s="26">
        <f>IF($A2587&lt;=Inputs!$B$13,IF(10&lt;=Inputs!$B$8,IF(Inputs!$B$12&gt;0,MAX(MIN(NORM.INV(RAND(),LOOKUP(Y2587,Inputs!$J$6:$J$9,Inputs!$G$6:$G$9),LOOKUP(Y2587,Inputs!$J$6:$J$9,Inputs!$H$6:$H$9)),Inputs!$B$12),-Inputs!$B$12),NORM.INV(RAND(),LOOKUP(Y2587,Inputs!$J$6:$J$9,Inputs!$G$6:$G$9),LOOKUP(Y2587,Inputs!$J$6:$J$9,Inputs!$H$6:$H$9))),0),"" )</f>
        <v/>
      </c>
      <c r="P2587" s="31">
        <f>IF($A2587&lt;=Inputs!$B$13,RAND(),"")</f>
        <v/>
      </c>
      <c r="Q2587" s="31">
        <f>IF($A2587&lt;=Inputs!$B$13,RAND(),"")</f>
        <v/>
      </c>
      <c r="R2587" s="31">
        <f>IF($A2587&lt;=Inputs!$B$13,RAND(),"")</f>
        <v/>
      </c>
      <c r="S2587" s="31">
        <f>IF($A2587&lt;=Inputs!$B$13,RAND(),"")</f>
        <v/>
      </c>
      <c r="T2587" s="31">
        <f>IF($A2587&lt;=Inputs!$B$13,RAND(),"")</f>
        <v/>
      </c>
      <c r="U2587" s="31">
        <f>IF($A2587&lt;=Inputs!$B$13,RAND(),"")</f>
        <v/>
      </c>
      <c r="V2587" s="31">
        <f>IF($A2587&lt;=Inputs!$B$13,RAND(),"")</f>
        <v/>
      </c>
      <c r="W2587" s="31">
        <f>IF($A2587&lt;=Inputs!$B$13,RAND(),"")</f>
        <v/>
      </c>
      <c r="X2587" s="31">
        <f>IF($A2587&lt;=Inputs!$B$13,RAND(),"")</f>
        <v/>
      </c>
      <c r="Y2587" s="31">
        <f>IF($A2587&lt;=Inputs!$B$13,RAND(),"")</f>
        <v/>
      </c>
    </row>
    <row r="2588">
      <c r="A2588" t="n">
        <v>2583</v>
      </c>
      <c r="B2588" s="26">
        <f>IF($A2588&lt;=Inputs!$B$13,IF(Inputs!$B$8&gt;0,SUM(F2588:O2588)/Inputs!$B$8,0),"")</f>
        <v/>
      </c>
      <c r="C2588" s="27">
        <f>IF($A2588&lt;=Inputs!$B$13,B2588/100,"")</f>
        <v/>
      </c>
      <c r="D2588" s="28">
        <f>IF($A2588&lt;=Inputs!$B$13,C2588*Inputs!$B$7,"")</f>
        <v/>
      </c>
      <c r="E2588" s="29">
        <f>IF($A2588&lt;=Inputs!$B$13,IF(D2588&gt;0,1,0),"")</f>
        <v/>
      </c>
      <c r="F2588" s="26">
        <f>IF($A2588&lt;=Inputs!$B$13,IF(1&lt;=Inputs!$B$8,IF(Inputs!$B$12&gt;0,MAX(MIN(NORM.INV(RAND(),LOOKUP(P2588,Inputs!$J$6:$J$9,Inputs!$G$6:$G$9),LOOKUP(P2588,Inputs!$J$6:$J$9,Inputs!$H$6:$H$9)),Inputs!$B$12),-Inputs!$B$12),NORM.INV(RAND(),LOOKUP(P2588,Inputs!$J$6:$J$9,Inputs!$G$6:$G$9),LOOKUP(P2588,Inputs!$J$6:$J$9,Inputs!$H$6:$H$9))),0),"" )</f>
        <v/>
      </c>
      <c r="G2588" s="26">
        <f>IF($A2588&lt;=Inputs!$B$13,IF(2&lt;=Inputs!$B$8,IF(Inputs!$B$12&gt;0,MAX(MIN(NORM.INV(RAND(),LOOKUP(Q2588,Inputs!$J$6:$J$9,Inputs!$G$6:$G$9),LOOKUP(Q2588,Inputs!$J$6:$J$9,Inputs!$H$6:$H$9)),Inputs!$B$12),-Inputs!$B$12),NORM.INV(RAND(),LOOKUP(Q2588,Inputs!$J$6:$J$9,Inputs!$G$6:$G$9),LOOKUP(Q2588,Inputs!$J$6:$J$9,Inputs!$H$6:$H$9))),0),"" )</f>
        <v/>
      </c>
      <c r="H2588" s="26">
        <f>IF($A2588&lt;=Inputs!$B$13,IF(3&lt;=Inputs!$B$8,IF(Inputs!$B$12&gt;0,MAX(MIN(NORM.INV(RAND(),LOOKUP(R2588,Inputs!$J$6:$J$9,Inputs!$G$6:$G$9),LOOKUP(R2588,Inputs!$J$6:$J$9,Inputs!$H$6:$H$9)),Inputs!$B$12),-Inputs!$B$12),NORM.INV(RAND(),LOOKUP(R2588,Inputs!$J$6:$J$9,Inputs!$G$6:$G$9),LOOKUP(R2588,Inputs!$J$6:$J$9,Inputs!$H$6:$H$9))),0),"" )</f>
        <v/>
      </c>
      <c r="I2588" s="26">
        <f>IF($A2588&lt;=Inputs!$B$13,IF(4&lt;=Inputs!$B$8,IF(Inputs!$B$12&gt;0,MAX(MIN(NORM.INV(RAND(),LOOKUP(S2588,Inputs!$J$6:$J$9,Inputs!$G$6:$G$9),LOOKUP(S2588,Inputs!$J$6:$J$9,Inputs!$H$6:$H$9)),Inputs!$B$12),-Inputs!$B$12),NORM.INV(RAND(),LOOKUP(S2588,Inputs!$J$6:$J$9,Inputs!$G$6:$G$9),LOOKUP(S2588,Inputs!$J$6:$J$9,Inputs!$H$6:$H$9))),0),"" )</f>
        <v/>
      </c>
      <c r="J2588" s="26">
        <f>IF($A2588&lt;=Inputs!$B$13,IF(5&lt;=Inputs!$B$8,IF(Inputs!$B$12&gt;0,MAX(MIN(NORM.INV(RAND(),LOOKUP(T2588,Inputs!$J$6:$J$9,Inputs!$G$6:$G$9),LOOKUP(T2588,Inputs!$J$6:$J$9,Inputs!$H$6:$H$9)),Inputs!$B$12),-Inputs!$B$12),NORM.INV(RAND(),LOOKUP(T2588,Inputs!$J$6:$J$9,Inputs!$G$6:$G$9),LOOKUP(T2588,Inputs!$J$6:$J$9,Inputs!$H$6:$H$9))),0),"" )</f>
        <v/>
      </c>
      <c r="K2588" s="26">
        <f>IF($A2588&lt;=Inputs!$B$13,IF(6&lt;=Inputs!$B$8,IF(Inputs!$B$12&gt;0,MAX(MIN(NORM.INV(RAND(),LOOKUP(U2588,Inputs!$J$6:$J$9,Inputs!$G$6:$G$9),LOOKUP(U2588,Inputs!$J$6:$J$9,Inputs!$H$6:$H$9)),Inputs!$B$12),-Inputs!$B$12),NORM.INV(RAND(),LOOKUP(U2588,Inputs!$J$6:$J$9,Inputs!$G$6:$G$9),LOOKUP(U2588,Inputs!$J$6:$J$9,Inputs!$H$6:$H$9))),0),"" )</f>
        <v/>
      </c>
      <c r="L2588" s="26">
        <f>IF($A2588&lt;=Inputs!$B$13,IF(7&lt;=Inputs!$B$8,IF(Inputs!$B$12&gt;0,MAX(MIN(NORM.INV(RAND(),LOOKUP(V2588,Inputs!$J$6:$J$9,Inputs!$G$6:$G$9),LOOKUP(V2588,Inputs!$J$6:$J$9,Inputs!$H$6:$H$9)),Inputs!$B$12),-Inputs!$B$12),NORM.INV(RAND(),LOOKUP(V2588,Inputs!$J$6:$J$9,Inputs!$G$6:$G$9),LOOKUP(V2588,Inputs!$J$6:$J$9,Inputs!$H$6:$H$9))),0),"" )</f>
        <v/>
      </c>
      <c r="M2588" s="26">
        <f>IF($A2588&lt;=Inputs!$B$13,IF(8&lt;=Inputs!$B$8,IF(Inputs!$B$12&gt;0,MAX(MIN(NORM.INV(RAND(),LOOKUP(W2588,Inputs!$J$6:$J$9,Inputs!$G$6:$G$9),LOOKUP(W2588,Inputs!$J$6:$J$9,Inputs!$H$6:$H$9)),Inputs!$B$12),-Inputs!$B$12),NORM.INV(RAND(),LOOKUP(W2588,Inputs!$J$6:$J$9,Inputs!$G$6:$G$9),LOOKUP(W2588,Inputs!$J$6:$J$9,Inputs!$H$6:$H$9))),0),"" )</f>
        <v/>
      </c>
      <c r="N2588" s="26">
        <f>IF($A2588&lt;=Inputs!$B$13,IF(9&lt;=Inputs!$B$8,IF(Inputs!$B$12&gt;0,MAX(MIN(NORM.INV(RAND(),LOOKUP(X2588,Inputs!$J$6:$J$9,Inputs!$G$6:$G$9),LOOKUP(X2588,Inputs!$J$6:$J$9,Inputs!$H$6:$H$9)),Inputs!$B$12),-Inputs!$B$12),NORM.INV(RAND(),LOOKUP(X2588,Inputs!$J$6:$J$9,Inputs!$G$6:$G$9),LOOKUP(X2588,Inputs!$J$6:$J$9,Inputs!$H$6:$H$9))),0),"" )</f>
        <v/>
      </c>
      <c r="O2588" s="26">
        <f>IF($A2588&lt;=Inputs!$B$13,IF(10&lt;=Inputs!$B$8,IF(Inputs!$B$12&gt;0,MAX(MIN(NORM.INV(RAND(),LOOKUP(Y2588,Inputs!$J$6:$J$9,Inputs!$G$6:$G$9),LOOKUP(Y2588,Inputs!$J$6:$J$9,Inputs!$H$6:$H$9)),Inputs!$B$12),-Inputs!$B$12),NORM.INV(RAND(),LOOKUP(Y2588,Inputs!$J$6:$J$9,Inputs!$G$6:$G$9),LOOKUP(Y2588,Inputs!$J$6:$J$9,Inputs!$H$6:$H$9))),0),"" )</f>
        <v/>
      </c>
      <c r="P2588" s="31">
        <f>IF($A2588&lt;=Inputs!$B$13,RAND(),"")</f>
        <v/>
      </c>
      <c r="Q2588" s="31">
        <f>IF($A2588&lt;=Inputs!$B$13,RAND(),"")</f>
        <v/>
      </c>
      <c r="R2588" s="31">
        <f>IF($A2588&lt;=Inputs!$B$13,RAND(),"")</f>
        <v/>
      </c>
      <c r="S2588" s="31">
        <f>IF($A2588&lt;=Inputs!$B$13,RAND(),"")</f>
        <v/>
      </c>
      <c r="T2588" s="31">
        <f>IF($A2588&lt;=Inputs!$B$13,RAND(),"")</f>
        <v/>
      </c>
      <c r="U2588" s="31">
        <f>IF($A2588&lt;=Inputs!$B$13,RAND(),"")</f>
        <v/>
      </c>
      <c r="V2588" s="31">
        <f>IF($A2588&lt;=Inputs!$B$13,RAND(),"")</f>
        <v/>
      </c>
      <c r="W2588" s="31">
        <f>IF($A2588&lt;=Inputs!$B$13,RAND(),"")</f>
        <v/>
      </c>
      <c r="X2588" s="31">
        <f>IF($A2588&lt;=Inputs!$B$13,RAND(),"")</f>
        <v/>
      </c>
      <c r="Y2588" s="31">
        <f>IF($A2588&lt;=Inputs!$B$13,RAND(),"")</f>
        <v/>
      </c>
    </row>
    <row r="2589">
      <c r="A2589" t="n">
        <v>2584</v>
      </c>
      <c r="B2589" s="26">
        <f>IF($A2589&lt;=Inputs!$B$13,IF(Inputs!$B$8&gt;0,SUM(F2589:O2589)/Inputs!$B$8,0),"")</f>
        <v/>
      </c>
      <c r="C2589" s="27">
        <f>IF($A2589&lt;=Inputs!$B$13,B2589/100,"")</f>
        <v/>
      </c>
      <c r="D2589" s="28">
        <f>IF($A2589&lt;=Inputs!$B$13,C2589*Inputs!$B$7,"")</f>
        <v/>
      </c>
      <c r="E2589" s="29">
        <f>IF($A2589&lt;=Inputs!$B$13,IF(D2589&gt;0,1,0),"")</f>
        <v/>
      </c>
      <c r="F2589" s="26">
        <f>IF($A2589&lt;=Inputs!$B$13,IF(1&lt;=Inputs!$B$8,IF(Inputs!$B$12&gt;0,MAX(MIN(NORM.INV(RAND(),LOOKUP(P2589,Inputs!$J$6:$J$9,Inputs!$G$6:$G$9),LOOKUP(P2589,Inputs!$J$6:$J$9,Inputs!$H$6:$H$9)),Inputs!$B$12),-Inputs!$B$12),NORM.INV(RAND(),LOOKUP(P2589,Inputs!$J$6:$J$9,Inputs!$G$6:$G$9),LOOKUP(P2589,Inputs!$J$6:$J$9,Inputs!$H$6:$H$9))),0),"" )</f>
        <v/>
      </c>
      <c r="G2589" s="26">
        <f>IF($A2589&lt;=Inputs!$B$13,IF(2&lt;=Inputs!$B$8,IF(Inputs!$B$12&gt;0,MAX(MIN(NORM.INV(RAND(),LOOKUP(Q2589,Inputs!$J$6:$J$9,Inputs!$G$6:$G$9),LOOKUP(Q2589,Inputs!$J$6:$J$9,Inputs!$H$6:$H$9)),Inputs!$B$12),-Inputs!$B$12),NORM.INV(RAND(),LOOKUP(Q2589,Inputs!$J$6:$J$9,Inputs!$G$6:$G$9),LOOKUP(Q2589,Inputs!$J$6:$J$9,Inputs!$H$6:$H$9))),0),"" )</f>
        <v/>
      </c>
      <c r="H2589" s="26">
        <f>IF($A2589&lt;=Inputs!$B$13,IF(3&lt;=Inputs!$B$8,IF(Inputs!$B$12&gt;0,MAX(MIN(NORM.INV(RAND(),LOOKUP(R2589,Inputs!$J$6:$J$9,Inputs!$G$6:$G$9),LOOKUP(R2589,Inputs!$J$6:$J$9,Inputs!$H$6:$H$9)),Inputs!$B$12),-Inputs!$B$12),NORM.INV(RAND(),LOOKUP(R2589,Inputs!$J$6:$J$9,Inputs!$G$6:$G$9),LOOKUP(R2589,Inputs!$J$6:$J$9,Inputs!$H$6:$H$9))),0),"" )</f>
        <v/>
      </c>
      <c r="I2589" s="26">
        <f>IF($A2589&lt;=Inputs!$B$13,IF(4&lt;=Inputs!$B$8,IF(Inputs!$B$12&gt;0,MAX(MIN(NORM.INV(RAND(),LOOKUP(S2589,Inputs!$J$6:$J$9,Inputs!$G$6:$G$9),LOOKUP(S2589,Inputs!$J$6:$J$9,Inputs!$H$6:$H$9)),Inputs!$B$12),-Inputs!$B$12),NORM.INV(RAND(),LOOKUP(S2589,Inputs!$J$6:$J$9,Inputs!$G$6:$G$9),LOOKUP(S2589,Inputs!$J$6:$J$9,Inputs!$H$6:$H$9))),0),"" )</f>
        <v/>
      </c>
      <c r="J2589" s="26">
        <f>IF($A2589&lt;=Inputs!$B$13,IF(5&lt;=Inputs!$B$8,IF(Inputs!$B$12&gt;0,MAX(MIN(NORM.INV(RAND(),LOOKUP(T2589,Inputs!$J$6:$J$9,Inputs!$G$6:$G$9),LOOKUP(T2589,Inputs!$J$6:$J$9,Inputs!$H$6:$H$9)),Inputs!$B$12),-Inputs!$B$12),NORM.INV(RAND(),LOOKUP(T2589,Inputs!$J$6:$J$9,Inputs!$G$6:$G$9),LOOKUP(T2589,Inputs!$J$6:$J$9,Inputs!$H$6:$H$9))),0),"" )</f>
        <v/>
      </c>
      <c r="K2589" s="26">
        <f>IF($A2589&lt;=Inputs!$B$13,IF(6&lt;=Inputs!$B$8,IF(Inputs!$B$12&gt;0,MAX(MIN(NORM.INV(RAND(),LOOKUP(U2589,Inputs!$J$6:$J$9,Inputs!$G$6:$G$9),LOOKUP(U2589,Inputs!$J$6:$J$9,Inputs!$H$6:$H$9)),Inputs!$B$12),-Inputs!$B$12),NORM.INV(RAND(),LOOKUP(U2589,Inputs!$J$6:$J$9,Inputs!$G$6:$G$9),LOOKUP(U2589,Inputs!$J$6:$J$9,Inputs!$H$6:$H$9))),0),"" )</f>
        <v/>
      </c>
      <c r="L2589" s="26">
        <f>IF($A2589&lt;=Inputs!$B$13,IF(7&lt;=Inputs!$B$8,IF(Inputs!$B$12&gt;0,MAX(MIN(NORM.INV(RAND(),LOOKUP(V2589,Inputs!$J$6:$J$9,Inputs!$G$6:$G$9),LOOKUP(V2589,Inputs!$J$6:$J$9,Inputs!$H$6:$H$9)),Inputs!$B$12),-Inputs!$B$12),NORM.INV(RAND(),LOOKUP(V2589,Inputs!$J$6:$J$9,Inputs!$G$6:$G$9),LOOKUP(V2589,Inputs!$J$6:$J$9,Inputs!$H$6:$H$9))),0),"" )</f>
        <v/>
      </c>
      <c r="M2589" s="26">
        <f>IF($A2589&lt;=Inputs!$B$13,IF(8&lt;=Inputs!$B$8,IF(Inputs!$B$12&gt;0,MAX(MIN(NORM.INV(RAND(),LOOKUP(W2589,Inputs!$J$6:$J$9,Inputs!$G$6:$G$9),LOOKUP(W2589,Inputs!$J$6:$J$9,Inputs!$H$6:$H$9)),Inputs!$B$12),-Inputs!$B$12),NORM.INV(RAND(),LOOKUP(W2589,Inputs!$J$6:$J$9,Inputs!$G$6:$G$9),LOOKUP(W2589,Inputs!$J$6:$J$9,Inputs!$H$6:$H$9))),0),"" )</f>
        <v/>
      </c>
      <c r="N2589" s="26">
        <f>IF($A2589&lt;=Inputs!$B$13,IF(9&lt;=Inputs!$B$8,IF(Inputs!$B$12&gt;0,MAX(MIN(NORM.INV(RAND(),LOOKUP(X2589,Inputs!$J$6:$J$9,Inputs!$G$6:$G$9),LOOKUP(X2589,Inputs!$J$6:$J$9,Inputs!$H$6:$H$9)),Inputs!$B$12),-Inputs!$B$12),NORM.INV(RAND(),LOOKUP(X2589,Inputs!$J$6:$J$9,Inputs!$G$6:$G$9),LOOKUP(X2589,Inputs!$J$6:$J$9,Inputs!$H$6:$H$9))),0),"" )</f>
        <v/>
      </c>
      <c r="O2589" s="26">
        <f>IF($A2589&lt;=Inputs!$B$13,IF(10&lt;=Inputs!$B$8,IF(Inputs!$B$12&gt;0,MAX(MIN(NORM.INV(RAND(),LOOKUP(Y2589,Inputs!$J$6:$J$9,Inputs!$G$6:$G$9),LOOKUP(Y2589,Inputs!$J$6:$J$9,Inputs!$H$6:$H$9)),Inputs!$B$12),-Inputs!$B$12),NORM.INV(RAND(),LOOKUP(Y2589,Inputs!$J$6:$J$9,Inputs!$G$6:$G$9),LOOKUP(Y2589,Inputs!$J$6:$J$9,Inputs!$H$6:$H$9))),0),"" )</f>
        <v/>
      </c>
      <c r="P2589" s="31">
        <f>IF($A2589&lt;=Inputs!$B$13,RAND(),"")</f>
        <v/>
      </c>
      <c r="Q2589" s="31">
        <f>IF($A2589&lt;=Inputs!$B$13,RAND(),"")</f>
        <v/>
      </c>
      <c r="R2589" s="31">
        <f>IF($A2589&lt;=Inputs!$B$13,RAND(),"")</f>
        <v/>
      </c>
      <c r="S2589" s="31">
        <f>IF($A2589&lt;=Inputs!$B$13,RAND(),"")</f>
        <v/>
      </c>
      <c r="T2589" s="31">
        <f>IF($A2589&lt;=Inputs!$B$13,RAND(),"")</f>
        <v/>
      </c>
      <c r="U2589" s="31">
        <f>IF($A2589&lt;=Inputs!$B$13,RAND(),"")</f>
        <v/>
      </c>
      <c r="V2589" s="31">
        <f>IF($A2589&lt;=Inputs!$B$13,RAND(),"")</f>
        <v/>
      </c>
      <c r="W2589" s="31">
        <f>IF($A2589&lt;=Inputs!$B$13,RAND(),"")</f>
        <v/>
      </c>
      <c r="X2589" s="31">
        <f>IF($A2589&lt;=Inputs!$B$13,RAND(),"")</f>
        <v/>
      </c>
      <c r="Y2589" s="31">
        <f>IF($A2589&lt;=Inputs!$B$13,RAND(),"")</f>
        <v/>
      </c>
    </row>
    <row r="2590">
      <c r="A2590" t="n">
        <v>2585</v>
      </c>
      <c r="B2590" s="26">
        <f>IF($A2590&lt;=Inputs!$B$13,IF(Inputs!$B$8&gt;0,SUM(F2590:O2590)/Inputs!$B$8,0),"")</f>
        <v/>
      </c>
      <c r="C2590" s="27">
        <f>IF($A2590&lt;=Inputs!$B$13,B2590/100,"")</f>
        <v/>
      </c>
      <c r="D2590" s="28">
        <f>IF($A2590&lt;=Inputs!$B$13,C2590*Inputs!$B$7,"")</f>
        <v/>
      </c>
      <c r="E2590" s="29">
        <f>IF($A2590&lt;=Inputs!$B$13,IF(D2590&gt;0,1,0),"")</f>
        <v/>
      </c>
      <c r="F2590" s="26">
        <f>IF($A2590&lt;=Inputs!$B$13,IF(1&lt;=Inputs!$B$8,IF(Inputs!$B$12&gt;0,MAX(MIN(NORM.INV(RAND(),LOOKUP(P2590,Inputs!$J$6:$J$9,Inputs!$G$6:$G$9),LOOKUP(P2590,Inputs!$J$6:$J$9,Inputs!$H$6:$H$9)),Inputs!$B$12),-Inputs!$B$12),NORM.INV(RAND(),LOOKUP(P2590,Inputs!$J$6:$J$9,Inputs!$G$6:$G$9),LOOKUP(P2590,Inputs!$J$6:$J$9,Inputs!$H$6:$H$9))),0),"" )</f>
        <v/>
      </c>
      <c r="G2590" s="26">
        <f>IF($A2590&lt;=Inputs!$B$13,IF(2&lt;=Inputs!$B$8,IF(Inputs!$B$12&gt;0,MAX(MIN(NORM.INV(RAND(),LOOKUP(Q2590,Inputs!$J$6:$J$9,Inputs!$G$6:$G$9),LOOKUP(Q2590,Inputs!$J$6:$J$9,Inputs!$H$6:$H$9)),Inputs!$B$12),-Inputs!$B$12),NORM.INV(RAND(),LOOKUP(Q2590,Inputs!$J$6:$J$9,Inputs!$G$6:$G$9),LOOKUP(Q2590,Inputs!$J$6:$J$9,Inputs!$H$6:$H$9))),0),"" )</f>
        <v/>
      </c>
      <c r="H2590" s="26">
        <f>IF($A2590&lt;=Inputs!$B$13,IF(3&lt;=Inputs!$B$8,IF(Inputs!$B$12&gt;0,MAX(MIN(NORM.INV(RAND(),LOOKUP(R2590,Inputs!$J$6:$J$9,Inputs!$G$6:$G$9),LOOKUP(R2590,Inputs!$J$6:$J$9,Inputs!$H$6:$H$9)),Inputs!$B$12),-Inputs!$B$12),NORM.INV(RAND(),LOOKUP(R2590,Inputs!$J$6:$J$9,Inputs!$G$6:$G$9),LOOKUP(R2590,Inputs!$J$6:$J$9,Inputs!$H$6:$H$9))),0),"" )</f>
        <v/>
      </c>
      <c r="I2590" s="26">
        <f>IF($A2590&lt;=Inputs!$B$13,IF(4&lt;=Inputs!$B$8,IF(Inputs!$B$12&gt;0,MAX(MIN(NORM.INV(RAND(),LOOKUP(S2590,Inputs!$J$6:$J$9,Inputs!$G$6:$G$9),LOOKUP(S2590,Inputs!$J$6:$J$9,Inputs!$H$6:$H$9)),Inputs!$B$12),-Inputs!$B$12),NORM.INV(RAND(),LOOKUP(S2590,Inputs!$J$6:$J$9,Inputs!$G$6:$G$9),LOOKUP(S2590,Inputs!$J$6:$J$9,Inputs!$H$6:$H$9))),0),"" )</f>
        <v/>
      </c>
      <c r="J2590" s="26">
        <f>IF($A2590&lt;=Inputs!$B$13,IF(5&lt;=Inputs!$B$8,IF(Inputs!$B$12&gt;0,MAX(MIN(NORM.INV(RAND(),LOOKUP(T2590,Inputs!$J$6:$J$9,Inputs!$G$6:$G$9),LOOKUP(T2590,Inputs!$J$6:$J$9,Inputs!$H$6:$H$9)),Inputs!$B$12),-Inputs!$B$12),NORM.INV(RAND(),LOOKUP(T2590,Inputs!$J$6:$J$9,Inputs!$G$6:$G$9),LOOKUP(T2590,Inputs!$J$6:$J$9,Inputs!$H$6:$H$9))),0),"" )</f>
        <v/>
      </c>
      <c r="K2590" s="26">
        <f>IF($A2590&lt;=Inputs!$B$13,IF(6&lt;=Inputs!$B$8,IF(Inputs!$B$12&gt;0,MAX(MIN(NORM.INV(RAND(),LOOKUP(U2590,Inputs!$J$6:$J$9,Inputs!$G$6:$G$9),LOOKUP(U2590,Inputs!$J$6:$J$9,Inputs!$H$6:$H$9)),Inputs!$B$12),-Inputs!$B$12),NORM.INV(RAND(),LOOKUP(U2590,Inputs!$J$6:$J$9,Inputs!$G$6:$G$9),LOOKUP(U2590,Inputs!$J$6:$J$9,Inputs!$H$6:$H$9))),0),"" )</f>
        <v/>
      </c>
      <c r="L2590" s="26">
        <f>IF($A2590&lt;=Inputs!$B$13,IF(7&lt;=Inputs!$B$8,IF(Inputs!$B$12&gt;0,MAX(MIN(NORM.INV(RAND(),LOOKUP(V2590,Inputs!$J$6:$J$9,Inputs!$G$6:$G$9),LOOKUP(V2590,Inputs!$J$6:$J$9,Inputs!$H$6:$H$9)),Inputs!$B$12),-Inputs!$B$12),NORM.INV(RAND(),LOOKUP(V2590,Inputs!$J$6:$J$9,Inputs!$G$6:$G$9),LOOKUP(V2590,Inputs!$J$6:$J$9,Inputs!$H$6:$H$9))),0),"" )</f>
        <v/>
      </c>
      <c r="M2590" s="26">
        <f>IF($A2590&lt;=Inputs!$B$13,IF(8&lt;=Inputs!$B$8,IF(Inputs!$B$12&gt;0,MAX(MIN(NORM.INV(RAND(),LOOKUP(W2590,Inputs!$J$6:$J$9,Inputs!$G$6:$G$9),LOOKUP(W2590,Inputs!$J$6:$J$9,Inputs!$H$6:$H$9)),Inputs!$B$12),-Inputs!$B$12),NORM.INV(RAND(),LOOKUP(W2590,Inputs!$J$6:$J$9,Inputs!$G$6:$G$9),LOOKUP(W2590,Inputs!$J$6:$J$9,Inputs!$H$6:$H$9))),0),"" )</f>
        <v/>
      </c>
      <c r="N2590" s="26">
        <f>IF($A2590&lt;=Inputs!$B$13,IF(9&lt;=Inputs!$B$8,IF(Inputs!$B$12&gt;0,MAX(MIN(NORM.INV(RAND(),LOOKUP(X2590,Inputs!$J$6:$J$9,Inputs!$G$6:$G$9),LOOKUP(X2590,Inputs!$J$6:$J$9,Inputs!$H$6:$H$9)),Inputs!$B$12),-Inputs!$B$12),NORM.INV(RAND(),LOOKUP(X2590,Inputs!$J$6:$J$9,Inputs!$G$6:$G$9),LOOKUP(X2590,Inputs!$J$6:$J$9,Inputs!$H$6:$H$9))),0),"" )</f>
        <v/>
      </c>
      <c r="O2590" s="26">
        <f>IF($A2590&lt;=Inputs!$B$13,IF(10&lt;=Inputs!$B$8,IF(Inputs!$B$12&gt;0,MAX(MIN(NORM.INV(RAND(),LOOKUP(Y2590,Inputs!$J$6:$J$9,Inputs!$G$6:$G$9),LOOKUP(Y2590,Inputs!$J$6:$J$9,Inputs!$H$6:$H$9)),Inputs!$B$12),-Inputs!$B$12),NORM.INV(RAND(),LOOKUP(Y2590,Inputs!$J$6:$J$9,Inputs!$G$6:$G$9),LOOKUP(Y2590,Inputs!$J$6:$J$9,Inputs!$H$6:$H$9))),0),"" )</f>
        <v/>
      </c>
      <c r="P2590" s="31">
        <f>IF($A2590&lt;=Inputs!$B$13,RAND(),"")</f>
        <v/>
      </c>
      <c r="Q2590" s="31">
        <f>IF($A2590&lt;=Inputs!$B$13,RAND(),"")</f>
        <v/>
      </c>
      <c r="R2590" s="31">
        <f>IF($A2590&lt;=Inputs!$B$13,RAND(),"")</f>
        <v/>
      </c>
      <c r="S2590" s="31">
        <f>IF($A2590&lt;=Inputs!$B$13,RAND(),"")</f>
        <v/>
      </c>
      <c r="T2590" s="31">
        <f>IF($A2590&lt;=Inputs!$B$13,RAND(),"")</f>
        <v/>
      </c>
      <c r="U2590" s="31">
        <f>IF($A2590&lt;=Inputs!$B$13,RAND(),"")</f>
        <v/>
      </c>
      <c r="V2590" s="31">
        <f>IF($A2590&lt;=Inputs!$B$13,RAND(),"")</f>
        <v/>
      </c>
      <c r="W2590" s="31">
        <f>IF($A2590&lt;=Inputs!$B$13,RAND(),"")</f>
        <v/>
      </c>
      <c r="X2590" s="31">
        <f>IF($A2590&lt;=Inputs!$B$13,RAND(),"")</f>
        <v/>
      </c>
      <c r="Y2590" s="31">
        <f>IF($A2590&lt;=Inputs!$B$13,RAND(),"")</f>
        <v/>
      </c>
    </row>
    <row r="2591">
      <c r="A2591" t="n">
        <v>2586</v>
      </c>
      <c r="B2591" s="26">
        <f>IF($A2591&lt;=Inputs!$B$13,IF(Inputs!$B$8&gt;0,SUM(F2591:O2591)/Inputs!$B$8,0),"")</f>
        <v/>
      </c>
      <c r="C2591" s="27">
        <f>IF($A2591&lt;=Inputs!$B$13,B2591/100,"")</f>
        <v/>
      </c>
      <c r="D2591" s="28">
        <f>IF($A2591&lt;=Inputs!$B$13,C2591*Inputs!$B$7,"")</f>
        <v/>
      </c>
      <c r="E2591" s="29">
        <f>IF($A2591&lt;=Inputs!$B$13,IF(D2591&gt;0,1,0),"")</f>
        <v/>
      </c>
      <c r="F2591" s="26">
        <f>IF($A2591&lt;=Inputs!$B$13,IF(1&lt;=Inputs!$B$8,IF(Inputs!$B$12&gt;0,MAX(MIN(NORM.INV(RAND(),LOOKUP(P2591,Inputs!$J$6:$J$9,Inputs!$G$6:$G$9),LOOKUP(P2591,Inputs!$J$6:$J$9,Inputs!$H$6:$H$9)),Inputs!$B$12),-Inputs!$B$12),NORM.INV(RAND(),LOOKUP(P2591,Inputs!$J$6:$J$9,Inputs!$G$6:$G$9),LOOKUP(P2591,Inputs!$J$6:$J$9,Inputs!$H$6:$H$9))),0),"" )</f>
        <v/>
      </c>
      <c r="G2591" s="26">
        <f>IF($A2591&lt;=Inputs!$B$13,IF(2&lt;=Inputs!$B$8,IF(Inputs!$B$12&gt;0,MAX(MIN(NORM.INV(RAND(),LOOKUP(Q2591,Inputs!$J$6:$J$9,Inputs!$G$6:$G$9),LOOKUP(Q2591,Inputs!$J$6:$J$9,Inputs!$H$6:$H$9)),Inputs!$B$12),-Inputs!$B$12),NORM.INV(RAND(),LOOKUP(Q2591,Inputs!$J$6:$J$9,Inputs!$G$6:$G$9),LOOKUP(Q2591,Inputs!$J$6:$J$9,Inputs!$H$6:$H$9))),0),"" )</f>
        <v/>
      </c>
      <c r="H2591" s="26">
        <f>IF($A2591&lt;=Inputs!$B$13,IF(3&lt;=Inputs!$B$8,IF(Inputs!$B$12&gt;0,MAX(MIN(NORM.INV(RAND(),LOOKUP(R2591,Inputs!$J$6:$J$9,Inputs!$G$6:$G$9),LOOKUP(R2591,Inputs!$J$6:$J$9,Inputs!$H$6:$H$9)),Inputs!$B$12),-Inputs!$B$12),NORM.INV(RAND(),LOOKUP(R2591,Inputs!$J$6:$J$9,Inputs!$G$6:$G$9),LOOKUP(R2591,Inputs!$J$6:$J$9,Inputs!$H$6:$H$9))),0),"" )</f>
        <v/>
      </c>
      <c r="I2591" s="26">
        <f>IF($A2591&lt;=Inputs!$B$13,IF(4&lt;=Inputs!$B$8,IF(Inputs!$B$12&gt;0,MAX(MIN(NORM.INV(RAND(),LOOKUP(S2591,Inputs!$J$6:$J$9,Inputs!$G$6:$G$9),LOOKUP(S2591,Inputs!$J$6:$J$9,Inputs!$H$6:$H$9)),Inputs!$B$12),-Inputs!$B$12),NORM.INV(RAND(),LOOKUP(S2591,Inputs!$J$6:$J$9,Inputs!$G$6:$G$9),LOOKUP(S2591,Inputs!$J$6:$J$9,Inputs!$H$6:$H$9))),0),"" )</f>
        <v/>
      </c>
      <c r="J2591" s="26">
        <f>IF($A2591&lt;=Inputs!$B$13,IF(5&lt;=Inputs!$B$8,IF(Inputs!$B$12&gt;0,MAX(MIN(NORM.INV(RAND(),LOOKUP(T2591,Inputs!$J$6:$J$9,Inputs!$G$6:$G$9),LOOKUP(T2591,Inputs!$J$6:$J$9,Inputs!$H$6:$H$9)),Inputs!$B$12),-Inputs!$B$12),NORM.INV(RAND(),LOOKUP(T2591,Inputs!$J$6:$J$9,Inputs!$G$6:$G$9),LOOKUP(T2591,Inputs!$J$6:$J$9,Inputs!$H$6:$H$9))),0),"" )</f>
        <v/>
      </c>
      <c r="K2591" s="26">
        <f>IF($A2591&lt;=Inputs!$B$13,IF(6&lt;=Inputs!$B$8,IF(Inputs!$B$12&gt;0,MAX(MIN(NORM.INV(RAND(),LOOKUP(U2591,Inputs!$J$6:$J$9,Inputs!$G$6:$G$9),LOOKUP(U2591,Inputs!$J$6:$J$9,Inputs!$H$6:$H$9)),Inputs!$B$12),-Inputs!$B$12),NORM.INV(RAND(),LOOKUP(U2591,Inputs!$J$6:$J$9,Inputs!$G$6:$G$9),LOOKUP(U2591,Inputs!$J$6:$J$9,Inputs!$H$6:$H$9))),0),"" )</f>
        <v/>
      </c>
      <c r="L2591" s="26">
        <f>IF($A2591&lt;=Inputs!$B$13,IF(7&lt;=Inputs!$B$8,IF(Inputs!$B$12&gt;0,MAX(MIN(NORM.INV(RAND(),LOOKUP(V2591,Inputs!$J$6:$J$9,Inputs!$G$6:$G$9),LOOKUP(V2591,Inputs!$J$6:$J$9,Inputs!$H$6:$H$9)),Inputs!$B$12),-Inputs!$B$12),NORM.INV(RAND(),LOOKUP(V2591,Inputs!$J$6:$J$9,Inputs!$G$6:$G$9),LOOKUP(V2591,Inputs!$J$6:$J$9,Inputs!$H$6:$H$9))),0),"" )</f>
        <v/>
      </c>
      <c r="M2591" s="26">
        <f>IF($A2591&lt;=Inputs!$B$13,IF(8&lt;=Inputs!$B$8,IF(Inputs!$B$12&gt;0,MAX(MIN(NORM.INV(RAND(),LOOKUP(W2591,Inputs!$J$6:$J$9,Inputs!$G$6:$G$9),LOOKUP(W2591,Inputs!$J$6:$J$9,Inputs!$H$6:$H$9)),Inputs!$B$12),-Inputs!$B$12),NORM.INV(RAND(),LOOKUP(W2591,Inputs!$J$6:$J$9,Inputs!$G$6:$G$9),LOOKUP(W2591,Inputs!$J$6:$J$9,Inputs!$H$6:$H$9))),0),"" )</f>
        <v/>
      </c>
      <c r="N2591" s="26">
        <f>IF($A2591&lt;=Inputs!$B$13,IF(9&lt;=Inputs!$B$8,IF(Inputs!$B$12&gt;0,MAX(MIN(NORM.INV(RAND(),LOOKUP(X2591,Inputs!$J$6:$J$9,Inputs!$G$6:$G$9),LOOKUP(X2591,Inputs!$J$6:$J$9,Inputs!$H$6:$H$9)),Inputs!$B$12),-Inputs!$B$12),NORM.INV(RAND(),LOOKUP(X2591,Inputs!$J$6:$J$9,Inputs!$G$6:$G$9),LOOKUP(X2591,Inputs!$J$6:$J$9,Inputs!$H$6:$H$9))),0),"" )</f>
        <v/>
      </c>
      <c r="O2591" s="26">
        <f>IF($A2591&lt;=Inputs!$B$13,IF(10&lt;=Inputs!$B$8,IF(Inputs!$B$12&gt;0,MAX(MIN(NORM.INV(RAND(),LOOKUP(Y2591,Inputs!$J$6:$J$9,Inputs!$G$6:$G$9),LOOKUP(Y2591,Inputs!$J$6:$J$9,Inputs!$H$6:$H$9)),Inputs!$B$12),-Inputs!$B$12),NORM.INV(RAND(),LOOKUP(Y2591,Inputs!$J$6:$J$9,Inputs!$G$6:$G$9),LOOKUP(Y2591,Inputs!$J$6:$J$9,Inputs!$H$6:$H$9))),0),"" )</f>
        <v/>
      </c>
      <c r="P2591" s="31">
        <f>IF($A2591&lt;=Inputs!$B$13,RAND(),"")</f>
        <v/>
      </c>
      <c r="Q2591" s="31">
        <f>IF($A2591&lt;=Inputs!$B$13,RAND(),"")</f>
        <v/>
      </c>
      <c r="R2591" s="31">
        <f>IF($A2591&lt;=Inputs!$B$13,RAND(),"")</f>
        <v/>
      </c>
      <c r="S2591" s="31">
        <f>IF($A2591&lt;=Inputs!$B$13,RAND(),"")</f>
        <v/>
      </c>
      <c r="T2591" s="31">
        <f>IF($A2591&lt;=Inputs!$B$13,RAND(),"")</f>
        <v/>
      </c>
      <c r="U2591" s="31">
        <f>IF($A2591&lt;=Inputs!$B$13,RAND(),"")</f>
        <v/>
      </c>
      <c r="V2591" s="31">
        <f>IF($A2591&lt;=Inputs!$B$13,RAND(),"")</f>
        <v/>
      </c>
      <c r="W2591" s="31">
        <f>IF($A2591&lt;=Inputs!$B$13,RAND(),"")</f>
        <v/>
      </c>
      <c r="X2591" s="31">
        <f>IF($A2591&lt;=Inputs!$B$13,RAND(),"")</f>
        <v/>
      </c>
      <c r="Y2591" s="31">
        <f>IF($A2591&lt;=Inputs!$B$13,RAND(),"")</f>
        <v/>
      </c>
    </row>
    <row r="2592">
      <c r="A2592" t="n">
        <v>2587</v>
      </c>
      <c r="B2592" s="26">
        <f>IF($A2592&lt;=Inputs!$B$13,IF(Inputs!$B$8&gt;0,SUM(F2592:O2592)/Inputs!$B$8,0),"")</f>
        <v/>
      </c>
      <c r="C2592" s="27">
        <f>IF($A2592&lt;=Inputs!$B$13,B2592/100,"")</f>
        <v/>
      </c>
      <c r="D2592" s="28">
        <f>IF($A2592&lt;=Inputs!$B$13,C2592*Inputs!$B$7,"")</f>
        <v/>
      </c>
      <c r="E2592" s="29">
        <f>IF($A2592&lt;=Inputs!$B$13,IF(D2592&gt;0,1,0),"")</f>
        <v/>
      </c>
      <c r="F2592" s="26">
        <f>IF($A2592&lt;=Inputs!$B$13,IF(1&lt;=Inputs!$B$8,IF(Inputs!$B$12&gt;0,MAX(MIN(NORM.INV(RAND(),LOOKUP(P2592,Inputs!$J$6:$J$9,Inputs!$G$6:$G$9),LOOKUP(P2592,Inputs!$J$6:$J$9,Inputs!$H$6:$H$9)),Inputs!$B$12),-Inputs!$B$12),NORM.INV(RAND(),LOOKUP(P2592,Inputs!$J$6:$J$9,Inputs!$G$6:$G$9),LOOKUP(P2592,Inputs!$J$6:$J$9,Inputs!$H$6:$H$9))),0),"" )</f>
        <v/>
      </c>
      <c r="G2592" s="26">
        <f>IF($A2592&lt;=Inputs!$B$13,IF(2&lt;=Inputs!$B$8,IF(Inputs!$B$12&gt;0,MAX(MIN(NORM.INV(RAND(),LOOKUP(Q2592,Inputs!$J$6:$J$9,Inputs!$G$6:$G$9),LOOKUP(Q2592,Inputs!$J$6:$J$9,Inputs!$H$6:$H$9)),Inputs!$B$12),-Inputs!$B$12),NORM.INV(RAND(),LOOKUP(Q2592,Inputs!$J$6:$J$9,Inputs!$G$6:$G$9),LOOKUP(Q2592,Inputs!$J$6:$J$9,Inputs!$H$6:$H$9))),0),"" )</f>
        <v/>
      </c>
      <c r="H2592" s="26">
        <f>IF($A2592&lt;=Inputs!$B$13,IF(3&lt;=Inputs!$B$8,IF(Inputs!$B$12&gt;0,MAX(MIN(NORM.INV(RAND(),LOOKUP(R2592,Inputs!$J$6:$J$9,Inputs!$G$6:$G$9),LOOKUP(R2592,Inputs!$J$6:$J$9,Inputs!$H$6:$H$9)),Inputs!$B$12),-Inputs!$B$12),NORM.INV(RAND(),LOOKUP(R2592,Inputs!$J$6:$J$9,Inputs!$G$6:$G$9),LOOKUP(R2592,Inputs!$J$6:$J$9,Inputs!$H$6:$H$9))),0),"" )</f>
        <v/>
      </c>
      <c r="I2592" s="26">
        <f>IF($A2592&lt;=Inputs!$B$13,IF(4&lt;=Inputs!$B$8,IF(Inputs!$B$12&gt;0,MAX(MIN(NORM.INV(RAND(),LOOKUP(S2592,Inputs!$J$6:$J$9,Inputs!$G$6:$G$9),LOOKUP(S2592,Inputs!$J$6:$J$9,Inputs!$H$6:$H$9)),Inputs!$B$12),-Inputs!$B$12),NORM.INV(RAND(),LOOKUP(S2592,Inputs!$J$6:$J$9,Inputs!$G$6:$G$9),LOOKUP(S2592,Inputs!$J$6:$J$9,Inputs!$H$6:$H$9))),0),"" )</f>
        <v/>
      </c>
      <c r="J2592" s="26">
        <f>IF($A2592&lt;=Inputs!$B$13,IF(5&lt;=Inputs!$B$8,IF(Inputs!$B$12&gt;0,MAX(MIN(NORM.INV(RAND(),LOOKUP(T2592,Inputs!$J$6:$J$9,Inputs!$G$6:$G$9),LOOKUP(T2592,Inputs!$J$6:$J$9,Inputs!$H$6:$H$9)),Inputs!$B$12),-Inputs!$B$12),NORM.INV(RAND(),LOOKUP(T2592,Inputs!$J$6:$J$9,Inputs!$G$6:$G$9),LOOKUP(T2592,Inputs!$J$6:$J$9,Inputs!$H$6:$H$9))),0),"" )</f>
        <v/>
      </c>
      <c r="K2592" s="26">
        <f>IF($A2592&lt;=Inputs!$B$13,IF(6&lt;=Inputs!$B$8,IF(Inputs!$B$12&gt;0,MAX(MIN(NORM.INV(RAND(),LOOKUP(U2592,Inputs!$J$6:$J$9,Inputs!$G$6:$G$9),LOOKUP(U2592,Inputs!$J$6:$J$9,Inputs!$H$6:$H$9)),Inputs!$B$12),-Inputs!$B$12),NORM.INV(RAND(),LOOKUP(U2592,Inputs!$J$6:$J$9,Inputs!$G$6:$G$9),LOOKUP(U2592,Inputs!$J$6:$J$9,Inputs!$H$6:$H$9))),0),"" )</f>
        <v/>
      </c>
      <c r="L2592" s="26">
        <f>IF($A2592&lt;=Inputs!$B$13,IF(7&lt;=Inputs!$B$8,IF(Inputs!$B$12&gt;0,MAX(MIN(NORM.INV(RAND(),LOOKUP(V2592,Inputs!$J$6:$J$9,Inputs!$G$6:$G$9),LOOKUP(V2592,Inputs!$J$6:$J$9,Inputs!$H$6:$H$9)),Inputs!$B$12),-Inputs!$B$12),NORM.INV(RAND(),LOOKUP(V2592,Inputs!$J$6:$J$9,Inputs!$G$6:$G$9),LOOKUP(V2592,Inputs!$J$6:$J$9,Inputs!$H$6:$H$9))),0),"" )</f>
        <v/>
      </c>
      <c r="M2592" s="26">
        <f>IF($A2592&lt;=Inputs!$B$13,IF(8&lt;=Inputs!$B$8,IF(Inputs!$B$12&gt;0,MAX(MIN(NORM.INV(RAND(),LOOKUP(W2592,Inputs!$J$6:$J$9,Inputs!$G$6:$G$9),LOOKUP(W2592,Inputs!$J$6:$J$9,Inputs!$H$6:$H$9)),Inputs!$B$12),-Inputs!$B$12),NORM.INV(RAND(),LOOKUP(W2592,Inputs!$J$6:$J$9,Inputs!$G$6:$G$9),LOOKUP(W2592,Inputs!$J$6:$J$9,Inputs!$H$6:$H$9))),0),"" )</f>
        <v/>
      </c>
      <c r="N2592" s="26">
        <f>IF($A2592&lt;=Inputs!$B$13,IF(9&lt;=Inputs!$B$8,IF(Inputs!$B$12&gt;0,MAX(MIN(NORM.INV(RAND(),LOOKUP(X2592,Inputs!$J$6:$J$9,Inputs!$G$6:$G$9),LOOKUP(X2592,Inputs!$J$6:$J$9,Inputs!$H$6:$H$9)),Inputs!$B$12),-Inputs!$B$12),NORM.INV(RAND(),LOOKUP(X2592,Inputs!$J$6:$J$9,Inputs!$G$6:$G$9),LOOKUP(X2592,Inputs!$J$6:$J$9,Inputs!$H$6:$H$9))),0),"" )</f>
        <v/>
      </c>
      <c r="O2592" s="26">
        <f>IF($A2592&lt;=Inputs!$B$13,IF(10&lt;=Inputs!$B$8,IF(Inputs!$B$12&gt;0,MAX(MIN(NORM.INV(RAND(),LOOKUP(Y2592,Inputs!$J$6:$J$9,Inputs!$G$6:$G$9),LOOKUP(Y2592,Inputs!$J$6:$J$9,Inputs!$H$6:$H$9)),Inputs!$B$12),-Inputs!$B$12),NORM.INV(RAND(),LOOKUP(Y2592,Inputs!$J$6:$J$9,Inputs!$G$6:$G$9),LOOKUP(Y2592,Inputs!$J$6:$J$9,Inputs!$H$6:$H$9))),0),"" )</f>
        <v/>
      </c>
      <c r="P2592" s="31">
        <f>IF($A2592&lt;=Inputs!$B$13,RAND(),"")</f>
        <v/>
      </c>
      <c r="Q2592" s="31">
        <f>IF($A2592&lt;=Inputs!$B$13,RAND(),"")</f>
        <v/>
      </c>
      <c r="R2592" s="31">
        <f>IF($A2592&lt;=Inputs!$B$13,RAND(),"")</f>
        <v/>
      </c>
      <c r="S2592" s="31">
        <f>IF($A2592&lt;=Inputs!$B$13,RAND(),"")</f>
        <v/>
      </c>
      <c r="T2592" s="31">
        <f>IF($A2592&lt;=Inputs!$B$13,RAND(),"")</f>
        <v/>
      </c>
      <c r="U2592" s="31">
        <f>IF($A2592&lt;=Inputs!$B$13,RAND(),"")</f>
        <v/>
      </c>
      <c r="V2592" s="31">
        <f>IF($A2592&lt;=Inputs!$B$13,RAND(),"")</f>
        <v/>
      </c>
      <c r="W2592" s="31">
        <f>IF($A2592&lt;=Inputs!$B$13,RAND(),"")</f>
        <v/>
      </c>
      <c r="X2592" s="31">
        <f>IF($A2592&lt;=Inputs!$B$13,RAND(),"")</f>
        <v/>
      </c>
      <c r="Y2592" s="31">
        <f>IF($A2592&lt;=Inputs!$B$13,RAND(),"")</f>
        <v/>
      </c>
    </row>
    <row r="2593">
      <c r="A2593" t="n">
        <v>2588</v>
      </c>
      <c r="B2593" s="26">
        <f>IF($A2593&lt;=Inputs!$B$13,IF(Inputs!$B$8&gt;0,SUM(F2593:O2593)/Inputs!$B$8,0),"")</f>
        <v/>
      </c>
      <c r="C2593" s="27">
        <f>IF($A2593&lt;=Inputs!$B$13,B2593/100,"")</f>
        <v/>
      </c>
      <c r="D2593" s="28">
        <f>IF($A2593&lt;=Inputs!$B$13,C2593*Inputs!$B$7,"")</f>
        <v/>
      </c>
      <c r="E2593" s="29">
        <f>IF($A2593&lt;=Inputs!$B$13,IF(D2593&gt;0,1,0),"")</f>
        <v/>
      </c>
      <c r="F2593" s="26">
        <f>IF($A2593&lt;=Inputs!$B$13,IF(1&lt;=Inputs!$B$8,IF(Inputs!$B$12&gt;0,MAX(MIN(NORM.INV(RAND(),LOOKUP(P2593,Inputs!$J$6:$J$9,Inputs!$G$6:$G$9),LOOKUP(P2593,Inputs!$J$6:$J$9,Inputs!$H$6:$H$9)),Inputs!$B$12),-Inputs!$B$12),NORM.INV(RAND(),LOOKUP(P2593,Inputs!$J$6:$J$9,Inputs!$G$6:$G$9),LOOKUP(P2593,Inputs!$J$6:$J$9,Inputs!$H$6:$H$9))),0),"" )</f>
        <v/>
      </c>
      <c r="G2593" s="26">
        <f>IF($A2593&lt;=Inputs!$B$13,IF(2&lt;=Inputs!$B$8,IF(Inputs!$B$12&gt;0,MAX(MIN(NORM.INV(RAND(),LOOKUP(Q2593,Inputs!$J$6:$J$9,Inputs!$G$6:$G$9),LOOKUP(Q2593,Inputs!$J$6:$J$9,Inputs!$H$6:$H$9)),Inputs!$B$12),-Inputs!$B$12),NORM.INV(RAND(),LOOKUP(Q2593,Inputs!$J$6:$J$9,Inputs!$G$6:$G$9),LOOKUP(Q2593,Inputs!$J$6:$J$9,Inputs!$H$6:$H$9))),0),"" )</f>
        <v/>
      </c>
      <c r="H2593" s="26">
        <f>IF($A2593&lt;=Inputs!$B$13,IF(3&lt;=Inputs!$B$8,IF(Inputs!$B$12&gt;0,MAX(MIN(NORM.INV(RAND(),LOOKUP(R2593,Inputs!$J$6:$J$9,Inputs!$G$6:$G$9),LOOKUP(R2593,Inputs!$J$6:$J$9,Inputs!$H$6:$H$9)),Inputs!$B$12),-Inputs!$B$12),NORM.INV(RAND(),LOOKUP(R2593,Inputs!$J$6:$J$9,Inputs!$G$6:$G$9),LOOKUP(R2593,Inputs!$J$6:$J$9,Inputs!$H$6:$H$9))),0),"" )</f>
        <v/>
      </c>
      <c r="I2593" s="26">
        <f>IF($A2593&lt;=Inputs!$B$13,IF(4&lt;=Inputs!$B$8,IF(Inputs!$B$12&gt;0,MAX(MIN(NORM.INV(RAND(),LOOKUP(S2593,Inputs!$J$6:$J$9,Inputs!$G$6:$G$9),LOOKUP(S2593,Inputs!$J$6:$J$9,Inputs!$H$6:$H$9)),Inputs!$B$12),-Inputs!$B$12),NORM.INV(RAND(),LOOKUP(S2593,Inputs!$J$6:$J$9,Inputs!$G$6:$G$9),LOOKUP(S2593,Inputs!$J$6:$J$9,Inputs!$H$6:$H$9))),0),"" )</f>
        <v/>
      </c>
      <c r="J2593" s="26">
        <f>IF($A2593&lt;=Inputs!$B$13,IF(5&lt;=Inputs!$B$8,IF(Inputs!$B$12&gt;0,MAX(MIN(NORM.INV(RAND(),LOOKUP(T2593,Inputs!$J$6:$J$9,Inputs!$G$6:$G$9),LOOKUP(T2593,Inputs!$J$6:$J$9,Inputs!$H$6:$H$9)),Inputs!$B$12),-Inputs!$B$12),NORM.INV(RAND(),LOOKUP(T2593,Inputs!$J$6:$J$9,Inputs!$G$6:$G$9),LOOKUP(T2593,Inputs!$J$6:$J$9,Inputs!$H$6:$H$9))),0),"" )</f>
        <v/>
      </c>
      <c r="K2593" s="26">
        <f>IF($A2593&lt;=Inputs!$B$13,IF(6&lt;=Inputs!$B$8,IF(Inputs!$B$12&gt;0,MAX(MIN(NORM.INV(RAND(),LOOKUP(U2593,Inputs!$J$6:$J$9,Inputs!$G$6:$G$9),LOOKUP(U2593,Inputs!$J$6:$J$9,Inputs!$H$6:$H$9)),Inputs!$B$12),-Inputs!$B$12),NORM.INV(RAND(),LOOKUP(U2593,Inputs!$J$6:$J$9,Inputs!$G$6:$G$9),LOOKUP(U2593,Inputs!$J$6:$J$9,Inputs!$H$6:$H$9))),0),"" )</f>
        <v/>
      </c>
      <c r="L2593" s="26">
        <f>IF($A2593&lt;=Inputs!$B$13,IF(7&lt;=Inputs!$B$8,IF(Inputs!$B$12&gt;0,MAX(MIN(NORM.INV(RAND(),LOOKUP(V2593,Inputs!$J$6:$J$9,Inputs!$G$6:$G$9),LOOKUP(V2593,Inputs!$J$6:$J$9,Inputs!$H$6:$H$9)),Inputs!$B$12),-Inputs!$B$12),NORM.INV(RAND(),LOOKUP(V2593,Inputs!$J$6:$J$9,Inputs!$G$6:$G$9),LOOKUP(V2593,Inputs!$J$6:$J$9,Inputs!$H$6:$H$9))),0),"" )</f>
        <v/>
      </c>
      <c r="M2593" s="26">
        <f>IF($A2593&lt;=Inputs!$B$13,IF(8&lt;=Inputs!$B$8,IF(Inputs!$B$12&gt;0,MAX(MIN(NORM.INV(RAND(),LOOKUP(W2593,Inputs!$J$6:$J$9,Inputs!$G$6:$G$9),LOOKUP(W2593,Inputs!$J$6:$J$9,Inputs!$H$6:$H$9)),Inputs!$B$12),-Inputs!$B$12),NORM.INV(RAND(),LOOKUP(W2593,Inputs!$J$6:$J$9,Inputs!$G$6:$G$9),LOOKUP(W2593,Inputs!$J$6:$J$9,Inputs!$H$6:$H$9))),0),"" )</f>
        <v/>
      </c>
      <c r="N2593" s="26">
        <f>IF($A2593&lt;=Inputs!$B$13,IF(9&lt;=Inputs!$B$8,IF(Inputs!$B$12&gt;0,MAX(MIN(NORM.INV(RAND(),LOOKUP(X2593,Inputs!$J$6:$J$9,Inputs!$G$6:$G$9),LOOKUP(X2593,Inputs!$J$6:$J$9,Inputs!$H$6:$H$9)),Inputs!$B$12),-Inputs!$B$12),NORM.INV(RAND(),LOOKUP(X2593,Inputs!$J$6:$J$9,Inputs!$G$6:$G$9),LOOKUP(X2593,Inputs!$J$6:$J$9,Inputs!$H$6:$H$9))),0),"" )</f>
        <v/>
      </c>
      <c r="O2593" s="26">
        <f>IF($A2593&lt;=Inputs!$B$13,IF(10&lt;=Inputs!$B$8,IF(Inputs!$B$12&gt;0,MAX(MIN(NORM.INV(RAND(),LOOKUP(Y2593,Inputs!$J$6:$J$9,Inputs!$G$6:$G$9),LOOKUP(Y2593,Inputs!$J$6:$J$9,Inputs!$H$6:$H$9)),Inputs!$B$12),-Inputs!$B$12),NORM.INV(RAND(),LOOKUP(Y2593,Inputs!$J$6:$J$9,Inputs!$G$6:$G$9),LOOKUP(Y2593,Inputs!$J$6:$J$9,Inputs!$H$6:$H$9))),0),"" )</f>
        <v/>
      </c>
      <c r="P2593" s="31">
        <f>IF($A2593&lt;=Inputs!$B$13,RAND(),"")</f>
        <v/>
      </c>
      <c r="Q2593" s="31">
        <f>IF($A2593&lt;=Inputs!$B$13,RAND(),"")</f>
        <v/>
      </c>
      <c r="R2593" s="31">
        <f>IF($A2593&lt;=Inputs!$B$13,RAND(),"")</f>
        <v/>
      </c>
      <c r="S2593" s="31">
        <f>IF($A2593&lt;=Inputs!$B$13,RAND(),"")</f>
        <v/>
      </c>
      <c r="T2593" s="31">
        <f>IF($A2593&lt;=Inputs!$B$13,RAND(),"")</f>
        <v/>
      </c>
      <c r="U2593" s="31">
        <f>IF($A2593&lt;=Inputs!$B$13,RAND(),"")</f>
        <v/>
      </c>
      <c r="V2593" s="31">
        <f>IF($A2593&lt;=Inputs!$B$13,RAND(),"")</f>
        <v/>
      </c>
      <c r="W2593" s="31">
        <f>IF($A2593&lt;=Inputs!$B$13,RAND(),"")</f>
        <v/>
      </c>
      <c r="X2593" s="31">
        <f>IF($A2593&lt;=Inputs!$B$13,RAND(),"")</f>
        <v/>
      </c>
      <c r="Y2593" s="31">
        <f>IF($A2593&lt;=Inputs!$B$13,RAND(),"")</f>
        <v/>
      </c>
    </row>
    <row r="2594">
      <c r="A2594" t="n">
        <v>2589</v>
      </c>
      <c r="B2594" s="26">
        <f>IF($A2594&lt;=Inputs!$B$13,IF(Inputs!$B$8&gt;0,SUM(F2594:O2594)/Inputs!$B$8,0),"")</f>
        <v/>
      </c>
      <c r="C2594" s="27">
        <f>IF($A2594&lt;=Inputs!$B$13,B2594/100,"")</f>
        <v/>
      </c>
      <c r="D2594" s="28">
        <f>IF($A2594&lt;=Inputs!$B$13,C2594*Inputs!$B$7,"")</f>
        <v/>
      </c>
      <c r="E2594" s="29">
        <f>IF($A2594&lt;=Inputs!$B$13,IF(D2594&gt;0,1,0),"")</f>
        <v/>
      </c>
      <c r="F2594" s="26">
        <f>IF($A2594&lt;=Inputs!$B$13,IF(1&lt;=Inputs!$B$8,IF(Inputs!$B$12&gt;0,MAX(MIN(NORM.INV(RAND(),LOOKUP(P2594,Inputs!$J$6:$J$9,Inputs!$G$6:$G$9),LOOKUP(P2594,Inputs!$J$6:$J$9,Inputs!$H$6:$H$9)),Inputs!$B$12),-Inputs!$B$12),NORM.INV(RAND(),LOOKUP(P2594,Inputs!$J$6:$J$9,Inputs!$G$6:$G$9),LOOKUP(P2594,Inputs!$J$6:$J$9,Inputs!$H$6:$H$9))),0),"" )</f>
        <v/>
      </c>
      <c r="G2594" s="26">
        <f>IF($A2594&lt;=Inputs!$B$13,IF(2&lt;=Inputs!$B$8,IF(Inputs!$B$12&gt;0,MAX(MIN(NORM.INV(RAND(),LOOKUP(Q2594,Inputs!$J$6:$J$9,Inputs!$G$6:$G$9),LOOKUP(Q2594,Inputs!$J$6:$J$9,Inputs!$H$6:$H$9)),Inputs!$B$12),-Inputs!$B$12),NORM.INV(RAND(),LOOKUP(Q2594,Inputs!$J$6:$J$9,Inputs!$G$6:$G$9),LOOKUP(Q2594,Inputs!$J$6:$J$9,Inputs!$H$6:$H$9))),0),"" )</f>
        <v/>
      </c>
      <c r="H2594" s="26">
        <f>IF($A2594&lt;=Inputs!$B$13,IF(3&lt;=Inputs!$B$8,IF(Inputs!$B$12&gt;0,MAX(MIN(NORM.INV(RAND(),LOOKUP(R2594,Inputs!$J$6:$J$9,Inputs!$G$6:$G$9),LOOKUP(R2594,Inputs!$J$6:$J$9,Inputs!$H$6:$H$9)),Inputs!$B$12),-Inputs!$B$12),NORM.INV(RAND(),LOOKUP(R2594,Inputs!$J$6:$J$9,Inputs!$G$6:$G$9),LOOKUP(R2594,Inputs!$J$6:$J$9,Inputs!$H$6:$H$9))),0),"" )</f>
        <v/>
      </c>
      <c r="I2594" s="26">
        <f>IF($A2594&lt;=Inputs!$B$13,IF(4&lt;=Inputs!$B$8,IF(Inputs!$B$12&gt;0,MAX(MIN(NORM.INV(RAND(),LOOKUP(S2594,Inputs!$J$6:$J$9,Inputs!$G$6:$G$9),LOOKUP(S2594,Inputs!$J$6:$J$9,Inputs!$H$6:$H$9)),Inputs!$B$12),-Inputs!$B$12),NORM.INV(RAND(),LOOKUP(S2594,Inputs!$J$6:$J$9,Inputs!$G$6:$G$9),LOOKUP(S2594,Inputs!$J$6:$J$9,Inputs!$H$6:$H$9))),0),"" )</f>
        <v/>
      </c>
      <c r="J2594" s="26">
        <f>IF($A2594&lt;=Inputs!$B$13,IF(5&lt;=Inputs!$B$8,IF(Inputs!$B$12&gt;0,MAX(MIN(NORM.INV(RAND(),LOOKUP(T2594,Inputs!$J$6:$J$9,Inputs!$G$6:$G$9),LOOKUP(T2594,Inputs!$J$6:$J$9,Inputs!$H$6:$H$9)),Inputs!$B$12),-Inputs!$B$12),NORM.INV(RAND(),LOOKUP(T2594,Inputs!$J$6:$J$9,Inputs!$G$6:$G$9),LOOKUP(T2594,Inputs!$J$6:$J$9,Inputs!$H$6:$H$9))),0),"" )</f>
        <v/>
      </c>
      <c r="K2594" s="26">
        <f>IF($A2594&lt;=Inputs!$B$13,IF(6&lt;=Inputs!$B$8,IF(Inputs!$B$12&gt;0,MAX(MIN(NORM.INV(RAND(),LOOKUP(U2594,Inputs!$J$6:$J$9,Inputs!$G$6:$G$9),LOOKUP(U2594,Inputs!$J$6:$J$9,Inputs!$H$6:$H$9)),Inputs!$B$12),-Inputs!$B$12),NORM.INV(RAND(),LOOKUP(U2594,Inputs!$J$6:$J$9,Inputs!$G$6:$G$9),LOOKUP(U2594,Inputs!$J$6:$J$9,Inputs!$H$6:$H$9))),0),"" )</f>
        <v/>
      </c>
      <c r="L2594" s="26">
        <f>IF($A2594&lt;=Inputs!$B$13,IF(7&lt;=Inputs!$B$8,IF(Inputs!$B$12&gt;0,MAX(MIN(NORM.INV(RAND(),LOOKUP(V2594,Inputs!$J$6:$J$9,Inputs!$G$6:$G$9),LOOKUP(V2594,Inputs!$J$6:$J$9,Inputs!$H$6:$H$9)),Inputs!$B$12),-Inputs!$B$12),NORM.INV(RAND(),LOOKUP(V2594,Inputs!$J$6:$J$9,Inputs!$G$6:$G$9),LOOKUP(V2594,Inputs!$J$6:$J$9,Inputs!$H$6:$H$9))),0),"" )</f>
        <v/>
      </c>
      <c r="M2594" s="26">
        <f>IF($A2594&lt;=Inputs!$B$13,IF(8&lt;=Inputs!$B$8,IF(Inputs!$B$12&gt;0,MAX(MIN(NORM.INV(RAND(),LOOKUP(W2594,Inputs!$J$6:$J$9,Inputs!$G$6:$G$9),LOOKUP(W2594,Inputs!$J$6:$J$9,Inputs!$H$6:$H$9)),Inputs!$B$12),-Inputs!$B$12),NORM.INV(RAND(),LOOKUP(W2594,Inputs!$J$6:$J$9,Inputs!$G$6:$G$9),LOOKUP(W2594,Inputs!$J$6:$J$9,Inputs!$H$6:$H$9))),0),"" )</f>
        <v/>
      </c>
      <c r="N2594" s="26">
        <f>IF($A2594&lt;=Inputs!$B$13,IF(9&lt;=Inputs!$B$8,IF(Inputs!$B$12&gt;0,MAX(MIN(NORM.INV(RAND(),LOOKUP(X2594,Inputs!$J$6:$J$9,Inputs!$G$6:$G$9),LOOKUP(X2594,Inputs!$J$6:$J$9,Inputs!$H$6:$H$9)),Inputs!$B$12),-Inputs!$B$12),NORM.INV(RAND(),LOOKUP(X2594,Inputs!$J$6:$J$9,Inputs!$G$6:$G$9),LOOKUP(X2594,Inputs!$J$6:$J$9,Inputs!$H$6:$H$9))),0),"" )</f>
        <v/>
      </c>
      <c r="O2594" s="26">
        <f>IF($A2594&lt;=Inputs!$B$13,IF(10&lt;=Inputs!$B$8,IF(Inputs!$B$12&gt;0,MAX(MIN(NORM.INV(RAND(),LOOKUP(Y2594,Inputs!$J$6:$J$9,Inputs!$G$6:$G$9),LOOKUP(Y2594,Inputs!$J$6:$J$9,Inputs!$H$6:$H$9)),Inputs!$B$12),-Inputs!$B$12),NORM.INV(RAND(),LOOKUP(Y2594,Inputs!$J$6:$J$9,Inputs!$G$6:$G$9),LOOKUP(Y2594,Inputs!$J$6:$J$9,Inputs!$H$6:$H$9))),0),"" )</f>
        <v/>
      </c>
      <c r="P2594" s="31">
        <f>IF($A2594&lt;=Inputs!$B$13,RAND(),"")</f>
        <v/>
      </c>
      <c r="Q2594" s="31">
        <f>IF($A2594&lt;=Inputs!$B$13,RAND(),"")</f>
        <v/>
      </c>
      <c r="R2594" s="31">
        <f>IF($A2594&lt;=Inputs!$B$13,RAND(),"")</f>
        <v/>
      </c>
      <c r="S2594" s="31">
        <f>IF($A2594&lt;=Inputs!$B$13,RAND(),"")</f>
        <v/>
      </c>
      <c r="T2594" s="31">
        <f>IF($A2594&lt;=Inputs!$B$13,RAND(),"")</f>
        <v/>
      </c>
      <c r="U2594" s="31">
        <f>IF($A2594&lt;=Inputs!$B$13,RAND(),"")</f>
        <v/>
      </c>
      <c r="V2594" s="31">
        <f>IF($A2594&lt;=Inputs!$B$13,RAND(),"")</f>
        <v/>
      </c>
      <c r="W2594" s="31">
        <f>IF($A2594&lt;=Inputs!$B$13,RAND(),"")</f>
        <v/>
      </c>
      <c r="X2594" s="31">
        <f>IF($A2594&lt;=Inputs!$B$13,RAND(),"")</f>
        <v/>
      </c>
      <c r="Y2594" s="31">
        <f>IF($A2594&lt;=Inputs!$B$13,RAND(),"")</f>
        <v/>
      </c>
    </row>
    <row r="2595">
      <c r="A2595" t="n">
        <v>2590</v>
      </c>
      <c r="B2595" s="26">
        <f>IF($A2595&lt;=Inputs!$B$13,IF(Inputs!$B$8&gt;0,SUM(F2595:O2595)/Inputs!$B$8,0),"")</f>
        <v/>
      </c>
      <c r="C2595" s="27">
        <f>IF($A2595&lt;=Inputs!$B$13,B2595/100,"")</f>
        <v/>
      </c>
      <c r="D2595" s="28">
        <f>IF($A2595&lt;=Inputs!$B$13,C2595*Inputs!$B$7,"")</f>
        <v/>
      </c>
      <c r="E2595" s="29">
        <f>IF($A2595&lt;=Inputs!$B$13,IF(D2595&gt;0,1,0),"")</f>
        <v/>
      </c>
      <c r="F2595" s="26">
        <f>IF($A2595&lt;=Inputs!$B$13,IF(1&lt;=Inputs!$B$8,IF(Inputs!$B$12&gt;0,MAX(MIN(NORM.INV(RAND(),LOOKUP(P2595,Inputs!$J$6:$J$9,Inputs!$G$6:$G$9),LOOKUP(P2595,Inputs!$J$6:$J$9,Inputs!$H$6:$H$9)),Inputs!$B$12),-Inputs!$B$12),NORM.INV(RAND(),LOOKUP(P2595,Inputs!$J$6:$J$9,Inputs!$G$6:$G$9),LOOKUP(P2595,Inputs!$J$6:$J$9,Inputs!$H$6:$H$9))),0),"" )</f>
        <v/>
      </c>
      <c r="G2595" s="26">
        <f>IF($A2595&lt;=Inputs!$B$13,IF(2&lt;=Inputs!$B$8,IF(Inputs!$B$12&gt;0,MAX(MIN(NORM.INV(RAND(),LOOKUP(Q2595,Inputs!$J$6:$J$9,Inputs!$G$6:$G$9),LOOKUP(Q2595,Inputs!$J$6:$J$9,Inputs!$H$6:$H$9)),Inputs!$B$12),-Inputs!$B$12),NORM.INV(RAND(),LOOKUP(Q2595,Inputs!$J$6:$J$9,Inputs!$G$6:$G$9),LOOKUP(Q2595,Inputs!$J$6:$J$9,Inputs!$H$6:$H$9))),0),"" )</f>
        <v/>
      </c>
      <c r="H2595" s="26">
        <f>IF($A2595&lt;=Inputs!$B$13,IF(3&lt;=Inputs!$B$8,IF(Inputs!$B$12&gt;0,MAX(MIN(NORM.INV(RAND(),LOOKUP(R2595,Inputs!$J$6:$J$9,Inputs!$G$6:$G$9),LOOKUP(R2595,Inputs!$J$6:$J$9,Inputs!$H$6:$H$9)),Inputs!$B$12),-Inputs!$B$12),NORM.INV(RAND(),LOOKUP(R2595,Inputs!$J$6:$J$9,Inputs!$G$6:$G$9),LOOKUP(R2595,Inputs!$J$6:$J$9,Inputs!$H$6:$H$9))),0),"" )</f>
        <v/>
      </c>
      <c r="I2595" s="26">
        <f>IF($A2595&lt;=Inputs!$B$13,IF(4&lt;=Inputs!$B$8,IF(Inputs!$B$12&gt;0,MAX(MIN(NORM.INV(RAND(),LOOKUP(S2595,Inputs!$J$6:$J$9,Inputs!$G$6:$G$9),LOOKUP(S2595,Inputs!$J$6:$J$9,Inputs!$H$6:$H$9)),Inputs!$B$12),-Inputs!$B$12),NORM.INV(RAND(),LOOKUP(S2595,Inputs!$J$6:$J$9,Inputs!$G$6:$G$9),LOOKUP(S2595,Inputs!$J$6:$J$9,Inputs!$H$6:$H$9))),0),"" )</f>
        <v/>
      </c>
      <c r="J2595" s="26">
        <f>IF($A2595&lt;=Inputs!$B$13,IF(5&lt;=Inputs!$B$8,IF(Inputs!$B$12&gt;0,MAX(MIN(NORM.INV(RAND(),LOOKUP(T2595,Inputs!$J$6:$J$9,Inputs!$G$6:$G$9),LOOKUP(T2595,Inputs!$J$6:$J$9,Inputs!$H$6:$H$9)),Inputs!$B$12),-Inputs!$B$12),NORM.INV(RAND(),LOOKUP(T2595,Inputs!$J$6:$J$9,Inputs!$G$6:$G$9),LOOKUP(T2595,Inputs!$J$6:$J$9,Inputs!$H$6:$H$9))),0),"" )</f>
        <v/>
      </c>
      <c r="K2595" s="26">
        <f>IF($A2595&lt;=Inputs!$B$13,IF(6&lt;=Inputs!$B$8,IF(Inputs!$B$12&gt;0,MAX(MIN(NORM.INV(RAND(),LOOKUP(U2595,Inputs!$J$6:$J$9,Inputs!$G$6:$G$9),LOOKUP(U2595,Inputs!$J$6:$J$9,Inputs!$H$6:$H$9)),Inputs!$B$12),-Inputs!$B$12),NORM.INV(RAND(),LOOKUP(U2595,Inputs!$J$6:$J$9,Inputs!$G$6:$G$9),LOOKUP(U2595,Inputs!$J$6:$J$9,Inputs!$H$6:$H$9))),0),"" )</f>
        <v/>
      </c>
      <c r="L2595" s="26">
        <f>IF($A2595&lt;=Inputs!$B$13,IF(7&lt;=Inputs!$B$8,IF(Inputs!$B$12&gt;0,MAX(MIN(NORM.INV(RAND(),LOOKUP(V2595,Inputs!$J$6:$J$9,Inputs!$G$6:$G$9),LOOKUP(V2595,Inputs!$J$6:$J$9,Inputs!$H$6:$H$9)),Inputs!$B$12),-Inputs!$B$12),NORM.INV(RAND(),LOOKUP(V2595,Inputs!$J$6:$J$9,Inputs!$G$6:$G$9),LOOKUP(V2595,Inputs!$J$6:$J$9,Inputs!$H$6:$H$9))),0),"" )</f>
        <v/>
      </c>
      <c r="M2595" s="26">
        <f>IF($A2595&lt;=Inputs!$B$13,IF(8&lt;=Inputs!$B$8,IF(Inputs!$B$12&gt;0,MAX(MIN(NORM.INV(RAND(),LOOKUP(W2595,Inputs!$J$6:$J$9,Inputs!$G$6:$G$9),LOOKUP(W2595,Inputs!$J$6:$J$9,Inputs!$H$6:$H$9)),Inputs!$B$12),-Inputs!$B$12),NORM.INV(RAND(),LOOKUP(W2595,Inputs!$J$6:$J$9,Inputs!$G$6:$G$9),LOOKUP(W2595,Inputs!$J$6:$J$9,Inputs!$H$6:$H$9))),0),"" )</f>
        <v/>
      </c>
      <c r="N2595" s="26">
        <f>IF($A2595&lt;=Inputs!$B$13,IF(9&lt;=Inputs!$B$8,IF(Inputs!$B$12&gt;0,MAX(MIN(NORM.INV(RAND(),LOOKUP(X2595,Inputs!$J$6:$J$9,Inputs!$G$6:$G$9),LOOKUP(X2595,Inputs!$J$6:$J$9,Inputs!$H$6:$H$9)),Inputs!$B$12),-Inputs!$B$12),NORM.INV(RAND(),LOOKUP(X2595,Inputs!$J$6:$J$9,Inputs!$G$6:$G$9),LOOKUP(X2595,Inputs!$J$6:$J$9,Inputs!$H$6:$H$9))),0),"" )</f>
        <v/>
      </c>
      <c r="O2595" s="26">
        <f>IF($A2595&lt;=Inputs!$B$13,IF(10&lt;=Inputs!$B$8,IF(Inputs!$B$12&gt;0,MAX(MIN(NORM.INV(RAND(),LOOKUP(Y2595,Inputs!$J$6:$J$9,Inputs!$G$6:$G$9),LOOKUP(Y2595,Inputs!$J$6:$J$9,Inputs!$H$6:$H$9)),Inputs!$B$12),-Inputs!$B$12),NORM.INV(RAND(),LOOKUP(Y2595,Inputs!$J$6:$J$9,Inputs!$G$6:$G$9),LOOKUP(Y2595,Inputs!$J$6:$J$9,Inputs!$H$6:$H$9))),0),"" )</f>
        <v/>
      </c>
      <c r="P2595" s="31">
        <f>IF($A2595&lt;=Inputs!$B$13,RAND(),"")</f>
        <v/>
      </c>
      <c r="Q2595" s="31">
        <f>IF($A2595&lt;=Inputs!$B$13,RAND(),"")</f>
        <v/>
      </c>
      <c r="R2595" s="31">
        <f>IF($A2595&lt;=Inputs!$B$13,RAND(),"")</f>
        <v/>
      </c>
      <c r="S2595" s="31">
        <f>IF($A2595&lt;=Inputs!$B$13,RAND(),"")</f>
        <v/>
      </c>
      <c r="T2595" s="31">
        <f>IF($A2595&lt;=Inputs!$B$13,RAND(),"")</f>
        <v/>
      </c>
      <c r="U2595" s="31">
        <f>IF($A2595&lt;=Inputs!$B$13,RAND(),"")</f>
        <v/>
      </c>
      <c r="V2595" s="31">
        <f>IF($A2595&lt;=Inputs!$B$13,RAND(),"")</f>
        <v/>
      </c>
      <c r="W2595" s="31">
        <f>IF($A2595&lt;=Inputs!$B$13,RAND(),"")</f>
        <v/>
      </c>
      <c r="X2595" s="31">
        <f>IF($A2595&lt;=Inputs!$B$13,RAND(),"")</f>
        <v/>
      </c>
      <c r="Y2595" s="31">
        <f>IF($A2595&lt;=Inputs!$B$13,RAND(),"")</f>
        <v/>
      </c>
    </row>
    <row r="2596">
      <c r="A2596" t="n">
        <v>2591</v>
      </c>
      <c r="B2596" s="26">
        <f>IF($A2596&lt;=Inputs!$B$13,IF(Inputs!$B$8&gt;0,SUM(F2596:O2596)/Inputs!$B$8,0),"")</f>
        <v/>
      </c>
      <c r="C2596" s="27">
        <f>IF($A2596&lt;=Inputs!$B$13,B2596/100,"")</f>
        <v/>
      </c>
      <c r="D2596" s="28">
        <f>IF($A2596&lt;=Inputs!$B$13,C2596*Inputs!$B$7,"")</f>
        <v/>
      </c>
      <c r="E2596" s="29">
        <f>IF($A2596&lt;=Inputs!$B$13,IF(D2596&gt;0,1,0),"")</f>
        <v/>
      </c>
      <c r="F2596" s="26">
        <f>IF($A2596&lt;=Inputs!$B$13,IF(1&lt;=Inputs!$B$8,IF(Inputs!$B$12&gt;0,MAX(MIN(NORM.INV(RAND(),LOOKUP(P2596,Inputs!$J$6:$J$9,Inputs!$G$6:$G$9),LOOKUP(P2596,Inputs!$J$6:$J$9,Inputs!$H$6:$H$9)),Inputs!$B$12),-Inputs!$B$12),NORM.INV(RAND(),LOOKUP(P2596,Inputs!$J$6:$J$9,Inputs!$G$6:$G$9),LOOKUP(P2596,Inputs!$J$6:$J$9,Inputs!$H$6:$H$9))),0),"" )</f>
        <v/>
      </c>
      <c r="G2596" s="26">
        <f>IF($A2596&lt;=Inputs!$B$13,IF(2&lt;=Inputs!$B$8,IF(Inputs!$B$12&gt;0,MAX(MIN(NORM.INV(RAND(),LOOKUP(Q2596,Inputs!$J$6:$J$9,Inputs!$G$6:$G$9),LOOKUP(Q2596,Inputs!$J$6:$J$9,Inputs!$H$6:$H$9)),Inputs!$B$12),-Inputs!$B$12),NORM.INV(RAND(),LOOKUP(Q2596,Inputs!$J$6:$J$9,Inputs!$G$6:$G$9),LOOKUP(Q2596,Inputs!$J$6:$J$9,Inputs!$H$6:$H$9))),0),"" )</f>
        <v/>
      </c>
      <c r="H2596" s="26">
        <f>IF($A2596&lt;=Inputs!$B$13,IF(3&lt;=Inputs!$B$8,IF(Inputs!$B$12&gt;0,MAX(MIN(NORM.INV(RAND(),LOOKUP(R2596,Inputs!$J$6:$J$9,Inputs!$G$6:$G$9),LOOKUP(R2596,Inputs!$J$6:$J$9,Inputs!$H$6:$H$9)),Inputs!$B$12),-Inputs!$B$12),NORM.INV(RAND(),LOOKUP(R2596,Inputs!$J$6:$J$9,Inputs!$G$6:$G$9),LOOKUP(R2596,Inputs!$J$6:$J$9,Inputs!$H$6:$H$9))),0),"" )</f>
        <v/>
      </c>
      <c r="I2596" s="26">
        <f>IF($A2596&lt;=Inputs!$B$13,IF(4&lt;=Inputs!$B$8,IF(Inputs!$B$12&gt;0,MAX(MIN(NORM.INV(RAND(),LOOKUP(S2596,Inputs!$J$6:$J$9,Inputs!$G$6:$G$9),LOOKUP(S2596,Inputs!$J$6:$J$9,Inputs!$H$6:$H$9)),Inputs!$B$12),-Inputs!$B$12),NORM.INV(RAND(),LOOKUP(S2596,Inputs!$J$6:$J$9,Inputs!$G$6:$G$9),LOOKUP(S2596,Inputs!$J$6:$J$9,Inputs!$H$6:$H$9))),0),"" )</f>
        <v/>
      </c>
      <c r="J2596" s="26">
        <f>IF($A2596&lt;=Inputs!$B$13,IF(5&lt;=Inputs!$B$8,IF(Inputs!$B$12&gt;0,MAX(MIN(NORM.INV(RAND(),LOOKUP(T2596,Inputs!$J$6:$J$9,Inputs!$G$6:$G$9),LOOKUP(T2596,Inputs!$J$6:$J$9,Inputs!$H$6:$H$9)),Inputs!$B$12),-Inputs!$B$12),NORM.INV(RAND(),LOOKUP(T2596,Inputs!$J$6:$J$9,Inputs!$G$6:$G$9),LOOKUP(T2596,Inputs!$J$6:$J$9,Inputs!$H$6:$H$9))),0),"" )</f>
        <v/>
      </c>
      <c r="K2596" s="26">
        <f>IF($A2596&lt;=Inputs!$B$13,IF(6&lt;=Inputs!$B$8,IF(Inputs!$B$12&gt;0,MAX(MIN(NORM.INV(RAND(),LOOKUP(U2596,Inputs!$J$6:$J$9,Inputs!$G$6:$G$9),LOOKUP(U2596,Inputs!$J$6:$J$9,Inputs!$H$6:$H$9)),Inputs!$B$12),-Inputs!$B$12),NORM.INV(RAND(),LOOKUP(U2596,Inputs!$J$6:$J$9,Inputs!$G$6:$G$9),LOOKUP(U2596,Inputs!$J$6:$J$9,Inputs!$H$6:$H$9))),0),"" )</f>
        <v/>
      </c>
      <c r="L2596" s="26">
        <f>IF($A2596&lt;=Inputs!$B$13,IF(7&lt;=Inputs!$B$8,IF(Inputs!$B$12&gt;0,MAX(MIN(NORM.INV(RAND(),LOOKUP(V2596,Inputs!$J$6:$J$9,Inputs!$G$6:$G$9),LOOKUP(V2596,Inputs!$J$6:$J$9,Inputs!$H$6:$H$9)),Inputs!$B$12),-Inputs!$B$12),NORM.INV(RAND(),LOOKUP(V2596,Inputs!$J$6:$J$9,Inputs!$G$6:$G$9),LOOKUP(V2596,Inputs!$J$6:$J$9,Inputs!$H$6:$H$9))),0),"" )</f>
        <v/>
      </c>
      <c r="M2596" s="26">
        <f>IF($A2596&lt;=Inputs!$B$13,IF(8&lt;=Inputs!$B$8,IF(Inputs!$B$12&gt;0,MAX(MIN(NORM.INV(RAND(),LOOKUP(W2596,Inputs!$J$6:$J$9,Inputs!$G$6:$G$9),LOOKUP(W2596,Inputs!$J$6:$J$9,Inputs!$H$6:$H$9)),Inputs!$B$12),-Inputs!$B$12),NORM.INV(RAND(),LOOKUP(W2596,Inputs!$J$6:$J$9,Inputs!$G$6:$G$9),LOOKUP(W2596,Inputs!$J$6:$J$9,Inputs!$H$6:$H$9))),0),"" )</f>
        <v/>
      </c>
      <c r="N2596" s="26">
        <f>IF($A2596&lt;=Inputs!$B$13,IF(9&lt;=Inputs!$B$8,IF(Inputs!$B$12&gt;0,MAX(MIN(NORM.INV(RAND(),LOOKUP(X2596,Inputs!$J$6:$J$9,Inputs!$G$6:$G$9),LOOKUP(X2596,Inputs!$J$6:$J$9,Inputs!$H$6:$H$9)),Inputs!$B$12),-Inputs!$B$12),NORM.INV(RAND(),LOOKUP(X2596,Inputs!$J$6:$J$9,Inputs!$G$6:$G$9),LOOKUP(X2596,Inputs!$J$6:$J$9,Inputs!$H$6:$H$9))),0),"" )</f>
        <v/>
      </c>
      <c r="O2596" s="26">
        <f>IF($A2596&lt;=Inputs!$B$13,IF(10&lt;=Inputs!$B$8,IF(Inputs!$B$12&gt;0,MAX(MIN(NORM.INV(RAND(),LOOKUP(Y2596,Inputs!$J$6:$J$9,Inputs!$G$6:$G$9),LOOKUP(Y2596,Inputs!$J$6:$J$9,Inputs!$H$6:$H$9)),Inputs!$B$12),-Inputs!$B$12),NORM.INV(RAND(),LOOKUP(Y2596,Inputs!$J$6:$J$9,Inputs!$G$6:$G$9),LOOKUP(Y2596,Inputs!$J$6:$J$9,Inputs!$H$6:$H$9))),0),"" )</f>
        <v/>
      </c>
      <c r="P2596" s="31">
        <f>IF($A2596&lt;=Inputs!$B$13,RAND(),"")</f>
        <v/>
      </c>
      <c r="Q2596" s="31">
        <f>IF($A2596&lt;=Inputs!$B$13,RAND(),"")</f>
        <v/>
      </c>
      <c r="R2596" s="31">
        <f>IF($A2596&lt;=Inputs!$B$13,RAND(),"")</f>
        <v/>
      </c>
      <c r="S2596" s="31">
        <f>IF($A2596&lt;=Inputs!$B$13,RAND(),"")</f>
        <v/>
      </c>
      <c r="T2596" s="31">
        <f>IF($A2596&lt;=Inputs!$B$13,RAND(),"")</f>
        <v/>
      </c>
      <c r="U2596" s="31">
        <f>IF($A2596&lt;=Inputs!$B$13,RAND(),"")</f>
        <v/>
      </c>
      <c r="V2596" s="31">
        <f>IF($A2596&lt;=Inputs!$B$13,RAND(),"")</f>
        <v/>
      </c>
      <c r="W2596" s="31">
        <f>IF($A2596&lt;=Inputs!$B$13,RAND(),"")</f>
        <v/>
      </c>
      <c r="X2596" s="31">
        <f>IF($A2596&lt;=Inputs!$B$13,RAND(),"")</f>
        <v/>
      </c>
      <c r="Y2596" s="31">
        <f>IF($A2596&lt;=Inputs!$B$13,RAND(),"")</f>
        <v/>
      </c>
    </row>
    <row r="2597">
      <c r="A2597" t="n">
        <v>2592</v>
      </c>
      <c r="B2597" s="26">
        <f>IF($A2597&lt;=Inputs!$B$13,IF(Inputs!$B$8&gt;0,SUM(F2597:O2597)/Inputs!$B$8,0),"")</f>
        <v/>
      </c>
      <c r="C2597" s="27">
        <f>IF($A2597&lt;=Inputs!$B$13,B2597/100,"")</f>
        <v/>
      </c>
      <c r="D2597" s="28">
        <f>IF($A2597&lt;=Inputs!$B$13,C2597*Inputs!$B$7,"")</f>
        <v/>
      </c>
      <c r="E2597" s="29">
        <f>IF($A2597&lt;=Inputs!$B$13,IF(D2597&gt;0,1,0),"")</f>
        <v/>
      </c>
      <c r="F2597" s="26">
        <f>IF($A2597&lt;=Inputs!$B$13,IF(1&lt;=Inputs!$B$8,IF(Inputs!$B$12&gt;0,MAX(MIN(NORM.INV(RAND(),LOOKUP(P2597,Inputs!$J$6:$J$9,Inputs!$G$6:$G$9),LOOKUP(P2597,Inputs!$J$6:$J$9,Inputs!$H$6:$H$9)),Inputs!$B$12),-Inputs!$B$12),NORM.INV(RAND(),LOOKUP(P2597,Inputs!$J$6:$J$9,Inputs!$G$6:$G$9),LOOKUP(P2597,Inputs!$J$6:$J$9,Inputs!$H$6:$H$9))),0),"" )</f>
        <v/>
      </c>
      <c r="G2597" s="26">
        <f>IF($A2597&lt;=Inputs!$B$13,IF(2&lt;=Inputs!$B$8,IF(Inputs!$B$12&gt;0,MAX(MIN(NORM.INV(RAND(),LOOKUP(Q2597,Inputs!$J$6:$J$9,Inputs!$G$6:$G$9),LOOKUP(Q2597,Inputs!$J$6:$J$9,Inputs!$H$6:$H$9)),Inputs!$B$12),-Inputs!$B$12),NORM.INV(RAND(),LOOKUP(Q2597,Inputs!$J$6:$J$9,Inputs!$G$6:$G$9),LOOKUP(Q2597,Inputs!$J$6:$J$9,Inputs!$H$6:$H$9))),0),"" )</f>
        <v/>
      </c>
      <c r="H2597" s="26">
        <f>IF($A2597&lt;=Inputs!$B$13,IF(3&lt;=Inputs!$B$8,IF(Inputs!$B$12&gt;0,MAX(MIN(NORM.INV(RAND(),LOOKUP(R2597,Inputs!$J$6:$J$9,Inputs!$G$6:$G$9),LOOKUP(R2597,Inputs!$J$6:$J$9,Inputs!$H$6:$H$9)),Inputs!$B$12),-Inputs!$B$12),NORM.INV(RAND(),LOOKUP(R2597,Inputs!$J$6:$J$9,Inputs!$G$6:$G$9),LOOKUP(R2597,Inputs!$J$6:$J$9,Inputs!$H$6:$H$9))),0),"" )</f>
        <v/>
      </c>
      <c r="I2597" s="26">
        <f>IF($A2597&lt;=Inputs!$B$13,IF(4&lt;=Inputs!$B$8,IF(Inputs!$B$12&gt;0,MAX(MIN(NORM.INV(RAND(),LOOKUP(S2597,Inputs!$J$6:$J$9,Inputs!$G$6:$G$9),LOOKUP(S2597,Inputs!$J$6:$J$9,Inputs!$H$6:$H$9)),Inputs!$B$12),-Inputs!$B$12),NORM.INV(RAND(),LOOKUP(S2597,Inputs!$J$6:$J$9,Inputs!$G$6:$G$9),LOOKUP(S2597,Inputs!$J$6:$J$9,Inputs!$H$6:$H$9))),0),"" )</f>
        <v/>
      </c>
      <c r="J2597" s="26">
        <f>IF($A2597&lt;=Inputs!$B$13,IF(5&lt;=Inputs!$B$8,IF(Inputs!$B$12&gt;0,MAX(MIN(NORM.INV(RAND(),LOOKUP(T2597,Inputs!$J$6:$J$9,Inputs!$G$6:$G$9),LOOKUP(T2597,Inputs!$J$6:$J$9,Inputs!$H$6:$H$9)),Inputs!$B$12),-Inputs!$B$12),NORM.INV(RAND(),LOOKUP(T2597,Inputs!$J$6:$J$9,Inputs!$G$6:$G$9),LOOKUP(T2597,Inputs!$J$6:$J$9,Inputs!$H$6:$H$9))),0),"" )</f>
        <v/>
      </c>
      <c r="K2597" s="26">
        <f>IF($A2597&lt;=Inputs!$B$13,IF(6&lt;=Inputs!$B$8,IF(Inputs!$B$12&gt;0,MAX(MIN(NORM.INV(RAND(),LOOKUP(U2597,Inputs!$J$6:$J$9,Inputs!$G$6:$G$9),LOOKUP(U2597,Inputs!$J$6:$J$9,Inputs!$H$6:$H$9)),Inputs!$B$12),-Inputs!$B$12),NORM.INV(RAND(),LOOKUP(U2597,Inputs!$J$6:$J$9,Inputs!$G$6:$G$9),LOOKUP(U2597,Inputs!$J$6:$J$9,Inputs!$H$6:$H$9))),0),"" )</f>
        <v/>
      </c>
      <c r="L2597" s="26">
        <f>IF($A2597&lt;=Inputs!$B$13,IF(7&lt;=Inputs!$B$8,IF(Inputs!$B$12&gt;0,MAX(MIN(NORM.INV(RAND(),LOOKUP(V2597,Inputs!$J$6:$J$9,Inputs!$G$6:$G$9),LOOKUP(V2597,Inputs!$J$6:$J$9,Inputs!$H$6:$H$9)),Inputs!$B$12),-Inputs!$B$12),NORM.INV(RAND(),LOOKUP(V2597,Inputs!$J$6:$J$9,Inputs!$G$6:$G$9),LOOKUP(V2597,Inputs!$J$6:$J$9,Inputs!$H$6:$H$9))),0),"" )</f>
        <v/>
      </c>
      <c r="M2597" s="26">
        <f>IF($A2597&lt;=Inputs!$B$13,IF(8&lt;=Inputs!$B$8,IF(Inputs!$B$12&gt;0,MAX(MIN(NORM.INV(RAND(),LOOKUP(W2597,Inputs!$J$6:$J$9,Inputs!$G$6:$G$9),LOOKUP(W2597,Inputs!$J$6:$J$9,Inputs!$H$6:$H$9)),Inputs!$B$12),-Inputs!$B$12),NORM.INV(RAND(),LOOKUP(W2597,Inputs!$J$6:$J$9,Inputs!$G$6:$G$9),LOOKUP(W2597,Inputs!$J$6:$J$9,Inputs!$H$6:$H$9))),0),"" )</f>
        <v/>
      </c>
      <c r="N2597" s="26">
        <f>IF($A2597&lt;=Inputs!$B$13,IF(9&lt;=Inputs!$B$8,IF(Inputs!$B$12&gt;0,MAX(MIN(NORM.INV(RAND(),LOOKUP(X2597,Inputs!$J$6:$J$9,Inputs!$G$6:$G$9),LOOKUP(X2597,Inputs!$J$6:$J$9,Inputs!$H$6:$H$9)),Inputs!$B$12),-Inputs!$B$12),NORM.INV(RAND(),LOOKUP(X2597,Inputs!$J$6:$J$9,Inputs!$G$6:$G$9),LOOKUP(X2597,Inputs!$J$6:$J$9,Inputs!$H$6:$H$9))),0),"" )</f>
        <v/>
      </c>
      <c r="O2597" s="26">
        <f>IF($A2597&lt;=Inputs!$B$13,IF(10&lt;=Inputs!$B$8,IF(Inputs!$B$12&gt;0,MAX(MIN(NORM.INV(RAND(),LOOKUP(Y2597,Inputs!$J$6:$J$9,Inputs!$G$6:$G$9),LOOKUP(Y2597,Inputs!$J$6:$J$9,Inputs!$H$6:$H$9)),Inputs!$B$12),-Inputs!$B$12),NORM.INV(RAND(),LOOKUP(Y2597,Inputs!$J$6:$J$9,Inputs!$G$6:$G$9),LOOKUP(Y2597,Inputs!$J$6:$J$9,Inputs!$H$6:$H$9))),0),"" )</f>
        <v/>
      </c>
      <c r="P2597" s="31">
        <f>IF($A2597&lt;=Inputs!$B$13,RAND(),"")</f>
        <v/>
      </c>
      <c r="Q2597" s="31">
        <f>IF($A2597&lt;=Inputs!$B$13,RAND(),"")</f>
        <v/>
      </c>
      <c r="R2597" s="31">
        <f>IF($A2597&lt;=Inputs!$B$13,RAND(),"")</f>
        <v/>
      </c>
      <c r="S2597" s="31">
        <f>IF($A2597&lt;=Inputs!$B$13,RAND(),"")</f>
        <v/>
      </c>
      <c r="T2597" s="31">
        <f>IF($A2597&lt;=Inputs!$B$13,RAND(),"")</f>
        <v/>
      </c>
      <c r="U2597" s="31">
        <f>IF($A2597&lt;=Inputs!$B$13,RAND(),"")</f>
        <v/>
      </c>
      <c r="V2597" s="31">
        <f>IF($A2597&lt;=Inputs!$B$13,RAND(),"")</f>
        <v/>
      </c>
      <c r="W2597" s="31">
        <f>IF($A2597&lt;=Inputs!$B$13,RAND(),"")</f>
        <v/>
      </c>
      <c r="X2597" s="31">
        <f>IF($A2597&lt;=Inputs!$B$13,RAND(),"")</f>
        <v/>
      </c>
      <c r="Y2597" s="31">
        <f>IF($A2597&lt;=Inputs!$B$13,RAND(),"")</f>
        <v/>
      </c>
    </row>
    <row r="2598">
      <c r="A2598" t="n">
        <v>2593</v>
      </c>
      <c r="B2598" s="26">
        <f>IF($A2598&lt;=Inputs!$B$13,IF(Inputs!$B$8&gt;0,SUM(F2598:O2598)/Inputs!$B$8,0),"")</f>
        <v/>
      </c>
      <c r="C2598" s="27">
        <f>IF($A2598&lt;=Inputs!$B$13,B2598/100,"")</f>
        <v/>
      </c>
      <c r="D2598" s="28">
        <f>IF($A2598&lt;=Inputs!$B$13,C2598*Inputs!$B$7,"")</f>
        <v/>
      </c>
      <c r="E2598" s="29">
        <f>IF($A2598&lt;=Inputs!$B$13,IF(D2598&gt;0,1,0),"")</f>
        <v/>
      </c>
      <c r="F2598" s="26">
        <f>IF($A2598&lt;=Inputs!$B$13,IF(1&lt;=Inputs!$B$8,IF(Inputs!$B$12&gt;0,MAX(MIN(NORM.INV(RAND(),LOOKUP(P2598,Inputs!$J$6:$J$9,Inputs!$G$6:$G$9),LOOKUP(P2598,Inputs!$J$6:$J$9,Inputs!$H$6:$H$9)),Inputs!$B$12),-Inputs!$B$12),NORM.INV(RAND(),LOOKUP(P2598,Inputs!$J$6:$J$9,Inputs!$G$6:$G$9),LOOKUP(P2598,Inputs!$J$6:$J$9,Inputs!$H$6:$H$9))),0),"" )</f>
        <v/>
      </c>
      <c r="G2598" s="26">
        <f>IF($A2598&lt;=Inputs!$B$13,IF(2&lt;=Inputs!$B$8,IF(Inputs!$B$12&gt;0,MAX(MIN(NORM.INV(RAND(),LOOKUP(Q2598,Inputs!$J$6:$J$9,Inputs!$G$6:$G$9),LOOKUP(Q2598,Inputs!$J$6:$J$9,Inputs!$H$6:$H$9)),Inputs!$B$12),-Inputs!$B$12),NORM.INV(RAND(),LOOKUP(Q2598,Inputs!$J$6:$J$9,Inputs!$G$6:$G$9),LOOKUP(Q2598,Inputs!$J$6:$J$9,Inputs!$H$6:$H$9))),0),"" )</f>
        <v/>
      </c>
      <c r="H2598" s="26">
        <f>IF($A2598&lt;=Inputs!$B$13,IF(3&lt;=Inputs!$B$8,IF(Inputs!$B$12&gt;0,MAX(MIN(NORM.INV(RAND(),LOOKUP(R2598,Inputs!$J$6:$J$9,Inputs!$G$6:$G$9),LOOKUP(R2598,Inputs!$J$6:$J$9,Inputs!$H$6:$H$9)),Inputs!$B$12),-Inputs!$B$12),NORM.INV(RAND(),LOOKUP(R2598,Inputs!$J$6:$J$9,Inputs!$G$6:$G$9),LOOKUP(R2598,Inputs!$J$6:$J$9,Inputs!$H$6:$H$9))),0),"" )</f>
        <v/>
      </c>
      <c r="I2598" s="26">
        <f>IF($A2598&lt;=Inputs!$B$13,IF(4&lt;=Inputs!$B$8,IF(Inputs!$B$12&gt;0,MAX(MIN(NORM.INV(RAND(),LOOKUP(S2598,Inputs!$J$6:$J$9,Inputs!$G$6:$G$9),LOOKUP(S2598,Inputs!$J$6:$J$9,Inputs!$H$6:$H$9)),Inputs!$B$12),-Inputs!$B$12),NORM.INV(RAND(),LOOKUP(S2598,Inputs!$J$6:$J$9,Inputs!$G$6:$G$9),LOOKUP(S2598,Inputs!$J$6:$J$9,Inputs!$H$6:$H$9))),0),"" )</f>
        <v/>
      </c>
      <c r="J2598" s="26">
        <f>IF($A2598&lt;=Inputs!$B$13,IF(5&lt;=Inputs!$B$8,IF(Inputs!$B$12&gt;0,MAX(MIN(NORM.INV(RAND(),LOOKUP(T2598,Inputs!$J$6:$J$9,Inputs!$G$6:$G$9),LOOKUP(T2598,Inputs!$J$6:$J$9,Inputs!$H$6:$H$9)),Inputs!$B$12),-Inputs!$B$12),NORM.INV(RAND(),LOOKUP(T2598,Inputs!$J$6:$J$9,Inputs!$G$6:$G$9),LOOKUP(T2598,Inputs!$J$6:$J$9,Inputs!$H$6:$H$9))),0),"" )</f>
        <v/>
      </c>
      <c r="K2598" s="26">
        <f>IF($A2598&lt;=Inputs!$B$13,IF(6&lt;=Inputs!$B$8,IF(Inputs!$B$12&gt;0,MAX(MIN(NORM.INV(RAND(),LOOKUP(U2598,Inputs!$J$6:$J$9,Inputs!$G$6:$G$9),LOOKUP(U2598,Inputs!$J$6:$J$9,Inputs!$H$6:$H$9)),Inputs!$B$12),-Inputs!$B$12),NORM.INV(RAND(),LOOKUP(U2598,Inputs!$J$6:$J$9,Inputs!$G$6:$G$9),LOOKUP(U2598,Inputs!$J$6:$J$9,Inputs!$H$6:$H$9))),0),"" )</f>
        <v/>
      </c>
      <c r="L2598" s="26">
        <f>IF($A2598&lt;=Inputs!$B$13,IF(7&lt;=Inputs!$B$8,IF(Inputs!$B$12&gt;0,MAX(MIN(NORM.INV(RAND(),LOOKUP(V2598,Inputs!$J$6:$J$9,Inputs!$G$6:$G$9),LOOKUP(V2598,Inputs!$J$6:$J$9,Inputs!$H$6:$H$9)),Inputs!$B$12),-Inputs!$B$12),NORM.INV(RAND(),LOOKUP(V2598,Inputs!$J$6:$J$9,Inputs!$G$6:$G$9),LOOKUP(V2598,Inputs!$J$6:$J$9,Inputs!$H$6:$H$9))),0),"" )</f>
        <v/>
      </c>
      <c r="M2598" s="26">
        <f>IF($A2598&lt;=Inputs!$B$13,IF(8&lt;=Inputs!$B$8,IF(Inputs!$B$12&gt;0,MAX(MIN(NORM.INV(RAND(),LOOKUP(W2598,Inputs!$J$6:$J$9,Inputs!$G$6:$G$9),LOOKUP(W2598,Inputs!$J$6:$J$9,Inputs!$H$6:$H$9)),Inputs!$B$12),-Inputs!$B$12),NORM.INV(RAND(),LOOKUP(W2598,Inputs!$J$6:$J$9,Inputs!$G$6:$G$9),LOOKUP(W2598,Inputs!$J$6:$J$9,Inputs!$H$6:$H$9))),0),"" )</f>
        <v/>
      </c>
      <c r="N2598" s="26">
        <f>IF($A2598&lt;=Inputs!$B$13,IF(9&lt;=Inputs!$B$8,IF(Inputs!$B$12&gt;0,MAX(MIN(NORM.INV(RAND(),LOOKUP(X2598,Inputs!$J$6:$J$9,Inputs!$G$6:$G$9),LOOKUP(X2598,Inputs!$J$6:$J$9,Inputs!$H$6:$H$9)),Inputs!$B$12),-Inputs!$B$12),NORM.INV(RAND(),LOOKUP(X2598,Inputs!$J$6:$J$9,Inputs!$G$6:$G$9),LOOKUP(X2598,Inputs!$J$6:$J$9,Inputs!$H$6:$H$9))),0),"" )</f>
        <v/>
      </c>
      <c r="O2598" s="26">
        <f>IF($A2598&lt;=Inputs!$B$13,IF(10&lt;=Inputs!$B$8,IF(Inputs!$B$12&gt;0,MAX(MIN(NORM.INV(RAND(),LOOKUP(Y2598,Inputs!$J$6:$J$9,Inputs!$G$6:$G$9),LOOKUP(Y2598,Inputs!$J$6:$J$9,Inputs!$H$6:$H$9)),Inputs!$B$12),-Inputs!$B$12),NORM.INV(RAND(),LOOKUP(Y2598,Inputs!$J$6:$J$9,Inputs!$G$6:$G$9),LOOKUP(Y2598,Inputs!$J$6:$J$9,Inputs!$H$6:$H$9))),0),"" )</f>
        <v/>
      </c>
      <c r="P2598" s="31">
        <f>IF($A2598&lt;=Inputs!$B$13,RAND(),"")</f>
        <v/>
      </c>
      <c r="Q2598" s="31">
        <f>IF($A2598&lt;=Inputs!$B$13,RAND(),"")</f>
        <v/>
      </c>
      <c r="R2598" s="31">
        <f>IF($A2598&lt;=Inputs!$B$13,RAND(),"")</f>
        <v/>
      </c>
      <c r="S2598" s="31">
        <f>IF($A2598&lt;=Inputs!$B$13,RAND(),"")</f>
        <v/>
      </c>
      <c r="T2598" s="31">
        <f>IF($A2598&lt;=Inputs!$B$13,RAND(),"")</f>
        <v/>
      </c>
      <c r="U2598" s="31">
        <f>IF($A2598&lt;=Inputs!$B$13,RAND(),"")</f>
        <v/>
      </c>
      <c r="V2598" s="31">
        <f>IF($A2598&lt;=Inputs!$B$13,RAND(),"")</f>
        <v/>
      </c>
      <c r="W2598" s="31">
        <f>IF($A2598&lt;=Inputs!$B$13,RAND(),"")</f>
        <v/>
      </c>
      <c r="X2598" s="31">
        <f>IF($A2598&lt;=Inputs!$B$13,RAND(),"")</f>
        <v/>
      </c>
      <c r="Y2598" s="31">
        <f>IF($A2598&lt;=Inputs!$B$13,RAND(),"")</f>
        <v/>
      </c>
    </row>
    <row r="2599">
      <c r="A2599" t="n">
        <v>2594</v>
      </c>
      <c r="B2599" s="26">
        <f>IF($A2599&lt;=Inputs!$B$13,IF(Inputs!$B$8&gt;0,SUM(F2599:O2599)/Inputs!$B$8,0),"")</f>
        <v/>
      </c>
      <c r="C2599" s="27">
        <f>IF($A2599&lt;=Inputs!$B$13,B2599/100,"")</f>
        <v/>
      </c>
      <c r="D2599" s="28">
        <f>IF($A2599&lt;=Inputs!$B$13,C2599*Inputs!$B$7,"")</f>
        <v/>
      </c>
      <c r="E2599" s="29">
        <f>IF($A2599&lt;=Inputs!$B$13,IF(D2599&gt;0,1,0),"")</f>
        <v/>
      </c>
      <c r="F2599" s="26">
        <f>IF($A2599&lt;=Inputs!$B$13,IF(1&lt;=Inputs!$B$8,IF(Inputs!$B$12&gt;0,MAX(MIN(NORM.INV(RAND(),LOOKUP(P2599,Inputs!$J$6:$J$9,Inputs!$G$6:$G$9),LOOKUP(P2599,Inputs!$J$6:$J$9,Inputs!$H$6:$H$9)),Inputs!$B$12),-Inputs!$B$12),NORM.INV(RAND(),LOOKUP(P2599,Inputs!$J$6:$J$9,Inputs!$G$6:$G$9),LOOKUP(P2599,Inputs!$J$6:$J$9,Inputs!$H$6:$H$9))),0),"" )</f>
        <v/>
      </c>
      <c r="G2599" s="26">
        <f>IF($A2599&lt;=Inputs!$B$13,IF(2&lt;=Inputs!$B$8,IF(Inputs!$B$12&gt;0,MAX(MIN(NORM.INV(RAND(),LOOKUP(Q2599,Inputs!$J$6:$J$9,Inputs!$G$6:$G$9),LOOKUP(Q2599,Inputs!$J$6:$J$9,Inputs!$H$6:$H$9)),Inputs!$B$12),-Inputs!$B$12),NORM.INV(RAND(),LOOKUP(Q2599,Inputs!$J$6:$J$9,Inputs!$G$6:$G$9),LOOKUP(Q2599,Inputs!$J$6:$J$9,Inputs!$H$6:$H$9))),0),"" )</f>
        <v/>
      </c>
      <c r="H2599" s="26">
        <f>IF($A2599&lt;=Inputs!$B$13,IF(3&lt;=Inputs!$B$8,IF(Inputs!$B$12&gt;0,MAX(MIN(NORM.INV(RAND(),LOOKUP(R2599,Inputs!$J$6:$J$9,Inputs!$G$6:$G$9),LOOKUP(R2599,Inputs!$J$6:$J$9,Inputs!$H$6:$H$9)),Inputs!$B$12),-Inputs!$B$12),NORM.INV(RAND(),LOOKUP(R2599,Inputs!$J$6:$J$9,Inputs!$G$6:$G$9),LOOKUP(R2599,Inputs!$J$6:$J$9,Inputs!$H$6:$H$9))),0),"" )</f>
        <v/>
      </c>
      <c r="I2599" s="26">
        <f>IF($A2599&lt;=Inputs!$B$13,IF(4&lt;=Inputs!$B$8,IF(Inputs!$B$12&gt;0,MAX(MIN(NORM.INV(RAND(),LOOKUP(S2599,Inputs!$J$6:$J$9,Inputs!$G$6:$G$9),LOOKUP(S2599,Inputs!$J$6:$J$9,Inputs!$H$6:$H$9)),Inputs!$B$12),-Inputs!$B$12),NORM.INV(RAND(),LOOKUP(S2599,Inputs!$J$6:$J$9,Inputs!$G$6:$G$9),LOOKUP(S2599,Inputs!$J$6:$J$9,Inputs!$H$6:$H$9))),0),"" )</f>
        <v/>
      </c>
      <c r="J2599" s="26">
        <f>IF($A2599&lt;=Inputs!$B$13,IF(5&lt;=Inputs!$B$8,IF(Inputs!$B$12&gt;0,MAX(MIN(NORM.INV(RAND(),LOOKUP(T2599,Inputs!$J$6:$J$9,Inputs!$G$6:$G$9),LOOKUP(T2599,Inputs!$J$6:$J$9,Inputs!$H$6:$H$9)),Inputs!$B$12),-Inputs!$B$12),NORM.INV(RAND(),LOOKUP(T2599,Inputs!$J$6:$J$9,Inputs!$G$6:$G$9),LOOKUP(T2599,Inputs!$J$6:$J$9,Inputs!$H$6:$H$9))),0),"" )</f>
        <v/>
      </c>
      <c r="K2599" s="26">
        <f>IF($A2599&lt;=Inputs!$B$13,IF(6&lt;=Inputs!$B$8,IF(Inputs!$B$12&gt;0,MAX(MIN(NORM.INV(RAND(),LOOKUP(U2599,Inputs!$J$6:$J$9,Inputs!$G$6:$G$9),LOOKUP(U2599,Inputs!$J$6:$J$9,Inputs!$H$6:$H$9)),Inputs!$B$12),-Inputs!$B$12),NORM.INV(RAND(),LOOKUP(U2599,Inputs!$J$6:$J$9,Inputs!$G$6:$G$9),LOOKUP(U2599,Inputs!$J$6:$J$9,Inputs!$H$6:$H$9))),0),"" )</f>
        <v/>
      </c>
      <c r="L2599" s="26">
        <f>IF($A2599&lt;=Inputs!$B$13,IF(7&lt;=Inputs!$B$8,IF(Inputs!$B$12&gt;0,MAX(MIN(NORM.INV(RAND(),LOOKUP(V2599,Inputs!$J$6:$J$9,Inputs!$G$6:$G$9),LOOKUP(V2599,Inputs!$J$6:$J$9,Inputs!$H$6:$H$9)),Inputs!$B$12),-Inputs!$B$12),NORM.INV(RAND(),LOOKUP(V2599,Inputs!$J$6:$J$9,Inputs!$G$6:$G$9),LOOKUP(V2599,Inputs!$J$6:$J$9,Inputs!$H$6:$H$9))),0),"" )</f>
        <v/>
      </c>
      <c r="M2599" s="26">
        <f>IF($A2599&lt;=Inputs!$B$13,IF(8&lt;=Inputs!$B$8,IF(Inputs!$B$12&gt;0,MAX(MIN(NORM.INV(RAND(),LOOKUP(W2599,Inputs!$J$6:$J$9,Inputs!$G$6:$G$9),LOOKUP(W2599,Inputs!$J$6:$J$9,Inputs!$H$6:$H$9)),Inputs!$B$12),-Inputs!$B$12),NORM.INV(RAND(),LOOKUP(W2599,Inputs!$J$6:$J$9,Inputs!$G$6:$G$9),LOOKUP(W2599,Inputs!$J$6:$J$9,Inputs!$H$6:$H$9))),0),"" )</f>
        <v/>
      </c>
      <c r="N2599" s="26">
        <f>IF($A2599&lt;=Inputs!$B$13,IF(9&lt;=Inputs!$B$8,IF(Inputs!$B$12&gt;0,MAX(MIN(NORM.INV(RAND(),LOOKUP(X2599,Inputs!$J$6:$J$9,Inputs!$G$6:$G$9),LOOKUP(X2599,Inputs!$J$6:$J$9,Inputs!$H$6:$H$9)),Inputs!$B$12),-Inputs!$B$12),NORM.INV(RAND(),LOOKUP(X2599,Inputs!$J$6:$J$9,Inputs!$G$6:$G$9),LOOKUP(X2599,Inputs!$J$6:$J$9,Inputs!$H$6:$H$9))),0),"" )</f>
        <v/>
      </c>
      <c r="O2599" s="26">
        <f>IF($A2599&lt;=Inputs!$B$13,IF(10&lt;=Inputs!$B$8,IF(Inputs!$B$12&gt;0,MAX(MIN(NORM.INV(RAND(),LOOKUP(Y2599,Inputs!$J$6:$J$9,Inputs!$G$6:$G$9),LOOKUP(Y2599,Inputs!$J$6:$J$9,Inputs!$H$6:$H$9)),Inputs!$B$12),-Inputs!$B$12),NORM.INV(RAND(),LOOKUP(Y2599,Inputs!$J$6:$J$9,Inputs!$G$6:$G$9),LOOKUP(Y2599,Inputs!$J$6:$J$9,Inputs!$H$6:$H$9))),0),"" )</f>
        <v/>
      </c>
      <c r="P2599" s="31">
        <f>IF($A2599&lt;=Inputs!$B$13,RAND(),"")</f>
        <v/>
      </c>
      <c r="Q2599" s="31">
        <f>IF($A2599&lt;=Inputs!$B$13,RAND(),"")</f>
        <v/>
      </c>
      <c r="R2599" s="31">
        <f>IF($A2599&lt;=Inputs!$B$13,RAND(),"")</f>
        <v/>
      </c>
      <c r="S2599" s="31">
        <f>IF($A2599&lt;=Inputs!$B$13,RAND(),"")</f>
        <v/>
      </c>
      <c r="T2599" s="31">
        <f>IF($A2599&lt;=Inputs!$B$13,RAND(),"")</f>
        <v/>
      </c>
      <c r="U2599" s="31">
        <f>IF($A2599&lt;=Inputs!$B$13,RAND(),"")</f>
        <v/>
      </c>
      <c r="V2599" s="31">
        <f>IF($A2599&lt;=Inputs!$B$13,RAND(),"")</f>
        <v/>
      </c>
      <c r="W2599" s="31">
        <f>IF($A2599&lt;=Inputs!$B$13,RAND(),"")</f>
        <v/>
      </c>
      <c r="X2599" s="31">
        <f>IF($A2599&lt;=Inputs!$B$13,RAND(),"")</f>
        <v/>
      </c>
      <c r="Y2599" s="31">
        <f>IF($A2599&lt;=Inputs!$B$13,RAND(),"")</f>
        <v/>
      </c>
    </row>
    <row r="2600">
      <c r="A2600" t="n">
        <v>2595</v>
      </c>
      <c r="B2600" s="26">
        <f>IF($A2600&lt;=Inputs!$B$13,IF(Inputs!$B$8&gt;0,SUM(F2600:O2600)/Inputs!$B$8,0),"")</f>
        <v/>
      </c>
      <c r="C2600" s="27">
        <f>IF($A2600&lt;=Inputs!$B$13,B2600/100,"")</f>
        <v/>
      </c>
      <c r="D2600" s="28">
        <f>IF($A2600&lt;=Inputs!$B$13,C2600*Inputs!$B$7,"")</f>
        <v/>
      </c>
      <c r="E2600" s="29">
        <f>IF($A2600&lt;=Inputs!$B$13,IF(D2600&gt;0,1,0),"")</f>
        <v/>
      </c>
      <c r="F2600" s="26">
        <f>IF($A2600&lt;=Inputs!$B$13,IF(1&lt;=Inputs!$B$8,IF(Inputs!$B$12&gt;0,MAX(MIN(NORM.INV(RAND(),LOOKUP(P2600,Inputs!$J$6:$J$9,Inputs!$G$6:$G$9),LOOKUP(P2600,Inputs!$J$6:$J$9,Inputs!$H$6:$H$9)),Inputs!$B$12),-Inputs!$B$12),NORM.INV(RAND(),LOOKUP(P2600,Inputs!$J$6:$J$9,Inputs!$G$6:$G$9),LOOKUP(P2600,Inputs!$J$6:$J$9,Inputs!$H$6:$H$9))),0),"" )</f>
        <v/>
      </c>
      <c r="G2600" s="26">
        <f>IF($A2600&lt;=Inputs!$B$13,IF(2&lt;=Inputs!$B$8,IF(Inputs!$B$12&gt;0,MAX(MIN(NORM.INV(RAND(),LOOKUP(Q2600,Inputs!$J$6:$J$9,Inputs!$G$6:$G$9),LOOKUP(Q2600,Inputs!$J$6:$J$9,Inputs!$H$6:$H$9)),Inputs!$B$12),-Inputs!$B$12),NORM.INV(RAND(),LOOKUP(Q2600,Inputs!$J$6:$J$9,Inputs!$G$6:$G$9),LOOKUP(Q2600,Inputs!$J$6:$J$9,Inputs!$H$6:$H$9))),0),"" )</f>
        <v/>
      </c>
      <c r="H2600" s="26">
        <f>IF($A2600&lt;=Inputs!$B$13,IF(3&lt;=Inputs!$B$8,IF(Inputs!$B$12&gt;0,MAX(MIN(NORM.INV(RAND(),LOOKUP(R2600,Inputs!$J$6:$J$9,Inputs!$G$6:$G$9),LOOKUP(R2600,Inputs!$J$6:$J$9,Inputs!$H$6:$H$9)),Inputs!$B$12),-Inputs!$B$12),NORM.INV(RAND(),LOOKUP(R2600,Inputs!$J$6:$J$9,Inputs!$G$6:$G$9),LOOKUP(R2600,Inputs!$J$6:$J$9,Inputs!$H$6:$H$9))),0),"" )</f>
        <v/>
      </c>
      <c r="I2600" s="26">
        <f>IF($A2600&lt;=Inputs!$B$13,IF(4&lt;=Inputs!$B$8,IF(Inputs!$B$12&gt;0,MAX(MIN(NORM.INV(RAND(),LOOKUP(S2600,Inputs!$J$6:$J$9,Inputs!$G$6:$G$9),LOOKUP(S2600,Inputs!$J$6:$J$9,Inputs!$H$6:$H$9)),Inputs!$B$12),-Inputs!$B$12),NORM.INV(RAND(),LOOKUP(S2600,Inputs!$J$6:$J$9,Inputs!$G$6:$G$9),LOOKUP(S2600,Inputs!$J$6:$J$9,Inputs!$H$6:$H$9))),0),"" )</f>
        <v/>
      </c>
      <c r="J2600" s="26">
        <f>IF($A2600&lt;=Inputs!$B$13,IF(5&lt;=Inputs!$B$8,IF(Inputs!$B$12&gt;0,MAX(MIN(NORM.INV(RAND(),LOOKUP(T2600,Inputs!$J$6:$J$9,Inputs!$G$6:$G$9),LOOKUP(T2600,Inputs!$J$6:$J$9,Inputs!$H$6:$H$9)),Inputs!$B$12),-Inputs!$B$12),NORM.INV(RAND(),LOOKUP(T2600,Inputs!$J$6:$J$9,Inputs!$G$6:$G$9),LOOKUP(T2600,Inputs!$J$6:$J$9,Inputs!$H$6:$H$9))),0),"" )</f>
        <v/>
      </c>
      <c r="K2600" s="26">
        <f>IF($A2600&lt;=Inputs!$B$13,IF(6&lt;=Inputs!$B$8,IF(Inputs!$B$12&gt;0,MAX(MIN(NORM.INV(RAND(),LOOKUP(U2600,Inputs!$J$6:$J$9,Inputs!$G$6:$G$9),LOOKUP(U2600,Inputs!$J$6:$J$9,Inputs!$H$6:$H$9)),Inputs!$B$12),-Inputs!$B$12),NORM.INV(RAND(),LOOKUP(U2600,Inputs!$J$6:$J$9,Inputs!$G$6:$G$9),LOOKUP(U2600,Inputs!$J$6:$J$9,Inputs!$H$6:$H$9))),0),"" )</f>
        <v/>
      </c>
      <c r="L2600" s="26">
        <f>IF($A2600&lt;=Inputs!$B$13,IF(7&lt;=Inputs!$B$8,IF(Inputs!$B$12&gt;0,MAX(MIN(NORM.INV(RAND(),LOOKUP(V2600,Inputs!$J$6:$J$9,Inputs!$G$6:$G$9),LOOKUP(V2600,Inputs!$J$6:$J$9,Inputs!$H$6:$H$9)),Inputs!$B$12),-Inputs!$B$12),NORM.INV(RAND(),LOOKUP(V2600,Inputs!$J$6:$J$9,Inputs!$G$6:$G$9),LOOKUP(V2600,Inputs!$J$6:$J$9,Inputs!$H$6:$H$9))),0),"" )</f>
        <v/>
      </c>
      <c r="M2600" s="26">
        <f>IF($A2600&lt;=Inputs!$B$13,IF(8&lt;=Inputs!$B$8,IF(Inputs!$B$12&gt;0,MAX(MIN(NORM.INV(RAND(),LOOKUP(W2600,Inputs!$J$6:$J$9,Inputs!$G$6:$G$9),LOOKUP(W2600,Inputs!$J$6:$J$9,Inputs!$H$6:$H$9)),Inputs!$B$12),-Inputs!$B$12),NORM.INV(RAND(),LOOKUP(W2600,Inputs!$J$6:$J$9,Inputs!$G$6:$G$9),LOOKUP(W2600,Inputs!$J$6:$J$9,Inputs!$H$6:$H$9))),0),"" )</f>
        <v/>
      </c>
      <c r="N2600" s="26">
        <f>IF($A2600&lt;=Inputs!$B$13,IF(9&lt;=Inputs!$B$8,IF(Inputs!$B$12&gt;0,MAX(MIN(NORM.INV(RAND(),LOOKUP(X2600,Inputs!$J$6:$J$9,Inputs!$G$6:$G$9),LOOKUP(X2600,Inputs!$J$6:$J$9,Inputs!$H$6:$H$9)),Inputs!$B$12),-Inputs!$B$12),NORM.INV(RAND(),LOOKUP(X2600,Inputs!$J$6:$J$9,Inputs!$G$6:$G$9),LOOKUP(X2600,Inputs!$J$6:$J$9,Inputs!$H$6:$H$9))),0),"" )</f>
        <v/>
      </c>
      <c r="O2600" s="26">
        <f>IF($A2600&lt;=Inputs!$B$13,IF(10&lt;=Inputs!$B$8,IF(Inputs!$B$12&gt;0,MAX(MIN(NORM.INV(RAND(),LOOKUP(Y2600,Inputs!$J$6:$J$9,Inputs!$G$6:$G$9),LOOKUP(Y2600,Inputs!$J$6:$J$9,Inputs!$H$6:$H$9)),Inputs!$B$12),-Inputs!$B$12),NORM.INV(RAND(),LOOKUP(Y2600,Inputs!$J$6:$J$9,Inputs!$G$6:$G$9),LOOKUP(Y2600,Inputs!$J$6:$J$9,Inputs!$H$6:$H$9))),0),"" )</f>
        <v/>
      </c>
      <c r="P2600" s="31">
        <f>IF($A2600&lt;=Inputs!$B$13,RAND(),"")</f>
        <v/>
      </c>
      <c r="Q2600" s="31">
        <f>IF($A2600&lt;=Inputs!$B$13,RAND(),"")</f>
        <v/>
      </c>
      <c r="R2600" s="31">
        <f>IF($A2600&lt;=Inputs!$B$13,RAND(),"")</f>
        <v/>
      </c>
      <c r="S2600" s="31">
        <f>IF($A2600&lt;=Inputs!$B$13,RAND(),"")</f>
        <v/>
      </c>
      <c r="T2600" s="31">
        <f>IF($A2600&lt;=Inputs!$B$13,RAND(),"")</f>
        <v/>
      </c>
      <c r="U2600" s="31">
        <f>IF($A2600&lt;=Inputs!$B$13,RAND(),"")</f>
        <v/>
      </c>
      <c r="V2600" s="31">
        <f>IF($A2600&lt;=Inputs!$B$13,RAND(),"")</f>
        <v/>
      </c>
      <c r="W2600" s="31">
        <f>IF($A2600&lt;=Inputs!$B$13,RAND(),"")</f>
        <v/>
      </c>
      <c r="X2600" s="31">
        <f>IF($A2600&lt;=Inputs!$B$13,RAND(),"")</f>
        <v/>
      </c>
      <c r="Y2600" s="31">
        <f>IF($A2600&lt;=Inputs!$B$13,RAND(),"")</f>
        <v/>
      </c>
    </row>
    <row r="2601">
      <c r="A2601" t="n">
        <v>2596</v>
      </c>
      <c r="B2601" s="26">
        <f>IF($A2601&lt;=Inputs!$B$13,IF(Inputs!$B$8&gt;0,SUM(F2601:O2601)/Inputs!$B$8,0),"")</f>
        <v/>
      </c>
      <c r="C2601" s="27">
        <f>IF($A2601&lt;=Inputs!$B$13,B2601/100,"")</f>
        <v/>
      </c>
      <c r="D2601" s="28">
        <f>IF($A2601&lt;=Inputs!$B$13,C2601*Inputs!$B$7,"")</f>
        <v/>
      </c>
      <c r="E2601" s="29">
        <f>IF($A2601&lt;=Inputs!$B$13,IF(D2601&gt;0,1,0),"")</f>
        <v/>
      </c>
      <c r="F2601" s="26">
        <f>IF($A2601&lt;=Inputs!$B$13,IF(1&lt;=Inputs!$B$8,IF(Inputs!$B$12&gt;0,MAX(MIN(NORM.INV(RAND(),LOOKUP(P2601,Inputs!$J$6:$J$9,Inputs!$G$6:$G$9),LOOKUP(P2601,Inputs!$J$6:$J$9,Inputs!$H$6:$H$9)),Inputs!$B$12),-Inputs!$B$12),NORM.INV(RAND(),LOOKUP(P2601,Inputs!$J$6:$J$9,Inputs!$G$6:$G$9),LOOKUP(P2601,Inputs!$J$6:$J$9,Inputs!$H$6:$H$9))),0),"" )</f>
        <v/>
      </c>
      <c r="G2601" s="26">
        <f>IF($A2601&lt;=Inputs!$B$13,IF(2&lt;=Inputs!$B$8,IF(Inputs!$B$12&gt;0,MAX(MIN(NORM.INV(RAND(),LOOKUP(Q2601,Inputs!$J$6:$J$9,Inputs!$G$6:$G$9),LOOKUP(Q2601,Inputs!$J$6:$J$9,Inputs!$H$6:$H$9)),Inputs!$B$12),-Inputs!$B$12),NORM.INV(RAND(),LOOKUP(Q2601,Inputs!$J$6:$J$9,Inputs!$G$6:$G$9),LOOKUP(Q2601,Inputs!$J$6:$J$9,Inputs!$H$6:$H$9))),0),"" )</f>
        <v/>
      </c>
      <c r="H2601" s="26">
        <f>IF($A2601&lt;=Inputs!$B$13,IF(3&lt;=Inputs!$B$8,IF(Inputs!$B$12&gt;0,MAX(MIN(NORM.INV(RAND(),LOOKUP(R2601,Inputs!$J$6:$J$9,Inputs!$G$6:$G$9),LOOKUP(R2601,Inputs!$J$6:$J$9,Inputs!$H$6:$H$9)),Inputs!$B$12),-Inputs!$B$12),NORM.INV(RAND(),LOOKUP(R2601,Inputs!$J$6:$J$9,Inputs!$G$6:$G$9),LOOKUP(R2601,Inputs!$J$6:$J$9,Inputs!$H$6:$H$9))),0),"" )</f>
        <v/>
      </c>
      <c r="I2601" s="26">
        <f>IF($A2601&lt;=Inputs!$B$13,IF(4&lt;=Inputs!$B$8,IF(Inputs!$B$12&gt;0,MAX(MIN(NORM.INV(RAND(),LOOKUP(S2601,Inputs!$J$6:$J$9,Inputs!$G$6:$G$9),LOOKUP(S2601,Inputs!$J$6:$J$9,Inputs!$H$6:$H$9)),Inputs!$B$12),-Inputs!$B$12),NORM.INV(RAND(),LOOKUP(S2601,Inputs!$J$6:$J$9,Inputs!$G$6:$G$9),LOOKUP(S2601,Inputs!$J$6:$J$9,Inputs!$H$6:$H$9))),0),"" )</f>
        <v/>
      </c>
      <c r="J2601" s="26">
        <f>IF($A2601&lt;=Inputs!$B$13,IF(5&lt;=Inputs!$B$8,IF(Inputs!$B$12&gt;0,MAX(MIN(NORM.INV(RAND(),LOOKUP(T2601,Inputs!$J$6:$J$9,Inputs!$G$6:$G$9),LOOKUP(T2601,Inputs!$J$6:$J$9,Inputs!$H$6:$H$9)),Inputs!$B$12),-Inputs!$B$12),NORM.INV(RAND(),LOOKUP(T2601,Inputs!$J$6:$J$9,Inputs!$G$6:$G$9),LOOKUP(T2601,Inputs!$J$6:$J$9,Inputs!$H$6:$H$9))),0),"" )</f>
        <v/>
      </c>
      <c r="K2601" s="26">
        <f>IF($A2601&lt;=Inputs!$B$13,IF(6&lt;=Inputs!$B$8,IF(Inputs!$B$12&gt;0,MAX(MIN(NORM.INV(RAND(),LOOKUP(U2601,Inputs!$J$6:$J$9,Inputs!$G$6:$G$9),LOOKUP(U2601,Inputs!$J$6:$J$9,Inputs!$H$6:$H$9)),Inputs!$B$12),-Inputs!$B$12),NORM.INV(RAND(),LOOKUP(U2601,Inputs!$J$6:$J$9,Inputs!$G$6:$G$9),LOOKUP(U2601,Inputs!$J$6:$J$9,Inputs!$H$6:$H$9))),0),"" )</f>
        <v/>
      </c>
      <c r="L2601" s="26">
        <f>IF($A2601&lt;=Inputs!$B$13,IF(7&lt;=Inputs!$B$8,IF(Inputs!$B$12&gt;0,MAX(MIN(NORM.INV(RAND(),LOOKUP(V2601,Inputs!$J$6:$J$9,Inputs!$G$6:$G$9),LOOKUP(V2601,Inputs!$J$6:$J$9,Inputs!$H$6:$H$9)),Inputs!$B$12),-Inputs!$B$12),NORM.INV(RAND(),LOOKUP(V2601,Inputs!$J$6:$J$9,Inputs!$G$6:$G$9),LOOKUP(V2601,Inputs!$J$6:$J$9,Inputs!$H$6:$H$9))),0),"" )</f>
        <v/>
      </c>
      <c r="M2601" s="26">
        <f>IF($A2601&lt;=Inputs!$B$13,IF(8&lt;=Inputs!$B$8,IF(Inputs!$B$12&gt;0,MAX(MIN(NORM.INV(RAND(),LOOKUP(W2601,Inputs!$J$6:$J$9,Inputs!$G$6:$G$9),LOOKUP(W2601,Inputs!$J$6:$J$9,Inputs!$H$6:$H$9)),Inputs!$B$12),-Inputs!$B$12),NORM.INV(RAND(),LOOKUP(W2601,Inputs!$J$6:$J$9,Inputs!$G$6:$G$9),LOOKUP(W2601,Inputs!$J$6:$J$9,Inputs!$H$6:$H$9))),0),"" )</f>
        <v/>
      </c>
      <c r="N2601" s="26">
        <f>IF($A2601&lt;=Inputs!$B$13,IF(9&lt;=Inputs!$B$8,IF(Inputs!$B$12&gt;0,MAX(MIN(NORM.INV(RAND(),LOOKUP(X2601,Inputs!$J$6:$J$9,Inputs!$G$6:$G$9),LOOKUP(X2601,Inputs!$J$6:$J$9,Inputs!$H$6:$H$9)),Inputs!$B$12),-Inputs!$B$12),NORM.INV(RAND(),LOOKUP(X2601,Inputs!$J$6:$J$9,Inputs!$G$6:$G$9),LOOKUP(X2601,Inputs!$J$6:$J$9,Inputs!$H$6:$H$9))),0),"" )</f>
        <v/>
      </c>
      <c r="O2601" s="26">
        <f>IF($A2601&lt;=Inputs!$B$13,IF(10&lt;=Inputs!$B$8,IF(Inputs!$B$12&gt;0,MAX(MIN(NORM.INV(RAND(),LOOKUP(Y2601,Inputs!$J$6:$J$9,Inputs!$G$6:$G$9),LOOKUP(Y2601,Inputs!$J$6:$J$9,Inputs!$H$6:$H$9)),Inputs!$B$12),-Inputs!$B$12),NORM.INV(RAND(),LOOKUP(Y2601,Inputs!$J$6:$J$9,Inputs!$G$6:$G$9),LOOKUP(Y2601,Inputs!$J$6:$J$9,Inputs!$H$6:$H$9))),0),"" )</f>
        <v/>
      </c>
      <c r="P2601" s="31">
        <f>IF($A2601&lt;=Inputs!$B$13,RAND(),"")</f>
        <v/>
      </c>
      <c r="Q2601" s="31">
        <f>IF($A2601&lt;=Inputs!$B$13,RAND(),"")</f>
        <v/>
      </c>
      <c r="R2601" s="31">
        <f>IF($A2601&lt;=Inputs!$B$13,RAND(),"")</f>
        <v/>
      </c>
      <c r="S2601" s="31">
        <f>IF($A2601&lt;=Inputs!$B$13,RAND(),"")</f>
        <v/>
      </c>
      <c r="T2601" s="31">
        <f>IF($A2601&lt;=Inputs!$B$13,RAND(),"")</f>
        <v/>
      </c>
      <c r="U2601" s="31">
        <f>IF($A2601&lt;=Inputs!$B$13,RAND(),"")</f>
        <v/>
      </c>
      <c r="V2601" s="31">
        <f>IF($A2601&lt;=Inputs!$B$13,RAND(),"")</f>
        <v/>
      </c>
      <c r="W2601" s="31">
        <f>IF($A2601&lt;=Inputs!$B$13,RAND(),"")</f>
        <v/>
      </c>
      <c r="X2601" s="31">
        <f>IF($A2601&lt;=Inputs!$B$13,RAND(),"")</f>
        <v/>
      </c>
      <c r="Y2601" s="31">
        <f>IF($A2601&lt;=Inputs!$B$13,RAND(),"")</f>
        <v/>
      </c>
    </row>
    <row r="2602">
      <c r="A2602" t="n">
        <v>2597</v>
      </c>
      <c r="B2602" s="26">
        <f>IF($A2602&lt;=Inputs!$B$13,IF(Inputs!$B$8&gt;0,SUM(F2602:O2602)/Inputs!$B$8,0),"")</f>
        <v/>
      </c>
      <c r="C2602" s="27">
        <f>IF($A2602&lt;=Inputs!$B$13,B2602/100,"")</f>
        <v/>
      </c>
      <c r="D2602" s="28">
        <f>IF($A2602&lt;=Inputs!$B$13,C2602*Inputs!$B$7,"")</f>
        <v/>
      </c>
      <c r="E2602" s="29">
        <f>IF($A2602&lt;=Inputs!$B$13,IF(D2602&gt;0,1,0),"")</f>
        <v/>
      </c>
      <c r="F2602" s="26">
        <f>IF($A2602&lt;=Inputs!$B$13,IF(1&lt;=Inputs!$B$8,IF(Inputs!$B$12&gt;0,MAX(MIN(NORM.INV(RAND(),LOOKUP(P2602,Inputs!$J$6:$J$9,Inputs!$G$6:$G$9),LOOKUP(P2602,Inputs!$J$6:$J$9,Inputs!$H$6:$H$9)),Inputs!$B$12),-Inputs!$B$12),NORM.INV(RAND(),LOOKUP(P2602,Inputs!$J$6:$J$9,Inputs!$G$6:$G$9),LOOKUP(P2602,Inputs!$J$6:$J$9,Inputs!$H$6:$H$9))),0),"" )</f>
        <v/>
      </c>
      <c r="G2602" s="26">
        <f>IF($A2602&lt;=Inputs!$B$13,IF(2&lt;=Inputs!$B$8,IF(Inputs!$B$12&gt;0,MAX(MIN(NORM.INV(RAND(),LOOKUP(Q2602,Inputs!$J$6:$J$9,Inputs!$G$6:$G$9),LOOKUP(Q2602,Inputs!$J$6:$J$9,Inputs!$H$6:$H$9)),Inputs!$B$12),-Inputs!$B$12),NORM.INV(RAND(),LOOKUP(Q2602,Inputs!$J$6:$J$9,Inputs!$G$6:$G$9),LOOKUP(Q2602,Inputs!$J$6:$J$9,Inputs!$H$6:$H$9))),0),"" )</f>
        <v/>
      </c>
      <c r="H2602" s="26">
        <f>IF($A2602&lt;=Inputs!$B$13,IF(3&lt;=Inputs!$B$8,IF(Inputs!$B$12&gt;0,MAX(MIN(NORM.INV(RAND(),LOOKUP(R2602,Inputs!$J$6:$J$9,Inputs!$G$6:$G$9),LOOKUP(R2602,Inputs!$J$6:$J$9,Inputs!$H$6:$H$9)),Inputs!$B$12),-Inputs!$B$12),NORM.INV(RAND(),LOOKUP(R2602,Inputs!$J$6:$J$9,Inputs!$G$6:$G$9),LOOKUP(R2602,Inputs!$J$6:$J$9,Inputs!$H$6:$H$9))),0),"" )</f>
        <v/>
      </c>
      <c r="I2602" s="26">
        <f>IF($A2602&lt;=Inputs!$B$13,IF(4&lt;=Inputs!$B$8,IF(Inputs!$B$12&gt;0,MAX(MIN(NORM.INV(RAND(),LOOKUP(S2602,Inputs!$J$6:$J$9,Inputs!$G$6:$G$9),LOOKUP(S2602,Inputs!$J$6:$J$9,Inputs!$H$6:$H$9)),Inputs!$B$12),-Inputs!$B$12),NORM.INV(RAND(),LOOKUP(S2602,Inputs!$J$6:$J$9,Inputs!$G$6:$G$9),LOOKUP(S2602,Inputs!$J$6:$J$9,Inputs!$H$6:$H$9))),0),"" )</f>
        <v/>
      </c>
      <c r="J2602" s="26">
        <f>IF($A2602&lt;=Inputs!$B$13,IF(5&lt;=Inputs!$B$8,IF(Inputs!$B$12&gt;0,MAX(MIN(NORM.INV(RAND(),LOOKUP(T2602,Inputs!$J$6:$J$9,Inputs!$G$6:$G$9),LOOKUP(T2602,Inputs!$J$6:$J$9,Inputs!$H$6:$H$9)),Inputs!$B$12),-Inputs!$B$12),NORM.INV(RAND(),LOOKUP(T2602,Inputs!$J$6:$J$9,Inputs!$G$6:$G$9),LOOKUP(T2602,Inputs!$J$6:$J$9,Inputs!$H$6:$H$9))),0),"" )</f>
        <v/>
      </c>
      <c r="K2602" s="26">
        <f>IF($A2602&lt;=Inputs!$B$13,IF(6&lt;=Inputs!$B$8,IF(Inputs!$B$12&gt;0,MAX(MIN(NORM.INV(RAND(),LOOKUP(U2602,Inputs!$J$6:$J$9,Inputs!$G$6:$G$9),LOOKUP(U2602,Inputs!$J$6:$J$9,Inputs!$H$6:$H$9)),Inputs!$B$12),-Inputs!$B$12),NORM.INV(RAND(),LOOKUP(U2602,Inputs!$J$6:$J$9,Inputs!$G$6:$G$9),LOOKUP(U2602,Inputs!$J$6:$J$9,Inputs!$H$6:$H$9))),0),"" )</f>
        <v/>
      </c>
      <c r="L2602" s="26">
        <f>IF($A2602&lt;=Inputs!$B$13,IF(7&lt;=Inputs!$B$8,IF(Inputs!$B$12&gt;0,MAX(MIN(NORM.INV(RAND(),LOOKUP(V2602,Inputs!$J$6:$J$9,Inputs!$G$6:$G$9),LOOKUP(V2602,Inputs!$J$6:$J$9,Inputs!$H$6:$H$9)),Inputs!$B$12),-Inputs!$B$12),NORM.INV(RAND(),LOOKUP(V2602,Inputs!$J$6:$J$9,Inputs!$G$6:$G$9),LOOKUP(V2602,Inputs!$J$6:$J$9,Inputs!$H$6:$H$9))),0),"" )</f>
        <v/>
      </c>
      <c r="M2602" s="26">
        <f>IF($A2602&lt;=Inputs!$B$13,IF(8&lt;=Inputs!$B$8,IF(Inputs!$B$12&gt;0,MAX(MIN(NORM.INV(RAND(),LOOKUP(W2602,Inputs!$J$6:$J$9,Inputs!$G$6:$G$9),LOOKUP(W2602,Inputs!$J$6:$J$9,Inputs!$H$6:$H$9)),Inputs!$B$12),-Inputs!$B$12),NORM.INV(RAND(),LOOKUP(W2602,Inputs!$J$6:$J$9,Inputs!$G$6:$G$9),LOOKUP(W2602,Inputs!$J$6:$J$9,Inputs!$H$6:$H$9))),0),"" )</f>
        <v/>
      </c>
      <c r="N2602" s="26">
        <f>IF($A2602&lt;=Inputs!$B$13,IF(9&lt;=Inputs!$B$8,IF(Inputs!$B$12&gt;0,MAX(MIN(NORM.INV(RAND(),LOOKUP(X2602,Inputs!$J$6:$J$9,Inputs!$G$6:$G$9),LOOKUP(X2602,Inputs!$J$6:$J$9,Inputs!$H$6:$H$9)),Inputs!$B$12),-Inputs!$B$12),NORM.INV(RAND(),LOOKUP(X2602,Inputs!$J$6:$J$9,Inputs!$G$6:$G$9),LOOKUP(X2602,Inputs!$J$6:$J$9,Inputs!$H$6:$H$9))),0),"" )</f>
        <v/>
      </c>
      <c r="O2602" s="26">
        <f>IF($A2602&lt;=Inputs!$B$13,IF(10&lt;=Inputs!$B$8,IF(Inputs!$B$12&gt;0,MAX(MIN(NORM.INV(RAND(),LOOKUP(Y2602,Inputs!$J$6:$J$9,Inputs!$G$6:$G$9),LOOKUP(Y2602,Inputs!$J$6:$J$9,Inputs!$H$6:$H$9)),Inputs!$B$12),-Inputs!$B$12),NORM.INV(RAND(),LOOKUP(Y2602,Inputs!$J$6:$J$9,Inputs!$G$6:$G$9),LOOKUP(Y2602,Inputs!$J$6:$J$9,Inputs!$H$6:$H$9))),0),"" )</f>
        <v/>
      </c>
      <c r="P2602" s="31">
        <f>IF($A2602&lt;=Inputs!$B$13,RAND(),"")</f>
        <v/>
      </c>
      <c r="Q2602" s="31">
        <f>IF($A2602&lt;=Inputs!$B$13,RAND(),"")</f>
        <v/>
      </c>
      <c r="R2602" s="31">
        <f>IF($A2602&lt;=Inputs!$B$13,RAND(),"")</f>
        <v/>
      </c>
      <c r="S2602" s="31">
        <f>IF($A2602&lt;=Inputs!$B$13,RAND(),"")</f>
        <v/>
      </c>
      <c r="T2602" s="31">
        <f>IF($A2602&lt;=Inputs!$B$13,RAND(),"")</f>
        <v/>
      </c>
      <c r="U2602" s="31">
        <f>IF($A2602&lt;=Inputs!$B$13,RAND(),"")</f>
        <v/>
      </c>
      <c r="V2602" s="31">
        <f>IF($A2602&lt;=Inputs!$B$13,RAND(),"")</f>
        <v/>
      </c>
      <c r="W2602" s="31">
        <f>IF($A2602&lt;=Inputs!$B$13,RAND(),"")</f>
        <v/>
      </c>
      <c r="X2602" s="31">
        <f>IF($A2602&lt;=Inputs!$B$13,RAND(),"")</f>
        <v/>
      </c>
      <c r="Y2602" s="31">
        <f>IF($A2602&lt;=Inputs!$B$13,RAND(),"")</f>
        <v/>
      </c>
    </row>
    <row r="2603">
      <c r="A2603" t="n">
        <v>2598</v>
      </c>
      <c r="B2603" s="26">
        <f>IF($A2603&lt;=Inputs!$B$13,IF(Inputs!$B$8&gt;0,SUM(F2603:O2603)/Inputs!$B$8,0),"")</f>
        <v/>
      </c>
      <c r="C2603" s="27">
        <f>IF($A2603&lt;=Inputs!$B$13,B2603/100,"")</f>
        <v/>
      </c>
      <c r="D2603" s="28">
        <f>IF($A2603&lt;=Inputs!$B$13,C2603*Inputs!$B$7,"")</f>
        <v/>
      </c>
      <c r="E2603" s="29">
        <f>IF($A2603&lt;=Inputs!$B$13,IF(D2603&gt;0,1,0),"")</f>
        <v/>
      </c>
      <c r="F2603" s="26">
        <f>IF($A2603&lt;=Inputs!$B$13,IF(1&lt;=Inputs!$B$8,IF(Inputs!$B$12&gt;0,MAX(MIN(NORM.INV(RAND(),LOOKUP(P2603,Inputs!$J$6:$J$9,Inputs!$G$6:$G$9),LOOKUP(P2603,Inputs!$J$6:$J$9,Inputs!$H$6:$H$9)),Inputs!$B$12),-Inputs!$B$12),NORM.INV(RAND(),LOOKUP(P2603,Inputs!$J$6:$J$9,Inputs!$G$6:$G$9),LOOKUP(P2603,Inputs!$J$6:$J$9,Inputs!$H$6:$H$9))),0),"" )</f>
        <v/>
      </c>
      <c r="G2603" s="26">
        <f>IF($A2603&lt;=Inputs!$B$13,IF(2&lt;=Inputs!$B$8,IF(Inputs!$B$12&gt;0,MAX(MIN(NORM.INV(RAND(),LOOKUP(Q2603,Inputs!$J$6:$J$9,Inputs!$G$6:$G$9),LOOKUP(Q2603,Inputs!$J$6:$J$9,Inputs!$H$6:$H$9)),Inputs!$B$12),-Inputs!$B$12),NORM.INV(RAND(),LOOKUP(Q2603,Inputs!$J$6:$J$9,Inputs!$G$6:$G$9),LOOKUP(Q2603,Inputs!$J$6:$J$9,Inputs!$H$6:$H$9))),0),"" )</f>
        <v/>
      </c>
      <c r="H2603" s="26">
        <f>IF($A2603&lt;=Inputs!$B$13,IF(3&lt;=Inputs!$B$8,IF(Inputs!$B$12&gt;0,MAX(MIN(NORM.INV(RAND(),LOOKUP(R2603,Inputs!$J$6:$J$9,Inputs!$G$6:$G$9),LOOKUP(R2603,Inputs!$J$6:$J$9,Inputs!$H$6:$H$9)),Inputs!$B$12),-Inputs!$B$12),NORM.INV(RAND(),LOOKUP(R2603,Inputs!$J$6:$J$9,Inputs!$G$6:$G$9),LOOKUP(R2603,Inputs!$J$6:$J$9,Inputs!$H$6:$H$9))),0),"" )</f>
        <v/>
      </c>
      <c r="I2603" s="26">
        <f>IF($A2603&lt;=Inputs!$B$13,IF(4&lt;=Inputs!$B$8,IF(Inputs!$B$12&gt;0,MAX(MIN(NORM.INV(RAND(),LOOKUP(S2603,Inputs!$J$6:$J$9,Inputs!$G$6:$G$9),LOOKUP(S2603,Inputs!$J$6:$J$9,Inputs!$H$6:$H$9)),Inputs!$B$12),-Inputs!$B$12),NORM.INV(RAND(),LOOKUP(S2603,Inputs!$J$6:$J$9,Inputs!$G$6:$G$9),LOOKUP(S2603,Inputs!$J$6:$J$9,Inputs!$H$6:$H$9))),0),"" )</f>
        <v/>
      </c>
      <c r="J2603" s="26">
        <f>IF($A2603&lt;=Inputs!$B$13,IF(5&lt;=Inputs!$B$8,IF(Inputs!$B$12&gt;0,MAX(MIN(NORM.INV(RAND(),LOOKUP(T2603,Inputs!$J$6:$J$9,Inputs!$G$6:$G$9),LOOKUP(T2603,Inputs!$J$6:$J$9,Inputs!$H$6:$H$9)),Inputs!$B$12),-Inputs!$B$12),NORM.INV(RAND(),LOOKUP(T2603,Inputs!$J$6:$J$9,Inputs!$G$6:$G$9),LOOKUP(T2603,Inputs!$J$6:$J$9,Inputs!$H$6:$H$9))),0),"" )</f>
        <v/>
      </c>
      <c r="K2603" s="26">
        <f>IF($A2603&lt;=Inputs!$B$13,IF(6&lt;=Inputs!$B$8,IF(Inputs!$B$12&gt;0,MAX(MIN(NORM.INV(RAND(),LOOKUP(U2603,Inputs!$J$6:$J$9,Inputs!$G$6:$G$9),LOOKUP(U2603,Inputs!$J$6:$J$9,Inputs!$H$6:$H$9)),Inputs!$B$12),-Inputs!$B$12),NORM.INV(RAND(),LOOKUP(U2603,Inputs!$J$6:$J$9,Inputs!$G$6:$G$9),LOOKUP(U2603,Inputs!$J$6:$J$9,Inputs!$H$6:$H$9))),0),"" )</f>
        <v/>
      </c>
      <c r="L2603" s="26">
        <f>IF($A2603&lt;=Inputs!$B$13,IF(7&lt;=Inputs!$B$8,IF(Inputs!$B$12&gt;0,MAX(MIN(NORM.INV(RAND(),LOOKUP(V2603,Inputs!$J$6:$J$9,Inputs!$G$6:$G$9),LOOKUP(V2603,Inputs!$J$6:$J$9,Inputs!$H$6:$H$9)),Inputs!$B$12),-Inputs!$B$12),NORM.INV(RAND(),LOOKUP(V2603,Inputs!$J$6:$J$9,Inputs!$G$6:$G$9),LOOKUP(V2603,Inputs!$J$6:$J$9,Inputs!$H$6:$H$9))),0),"" )</f>
        <v/>
      </c>
      <c r="M2603" s="26">
        <f>IF($A2603&lt;=Inputs!$B$13,IF(8&lt;=Inputs!$B$8,IF(Inputs!$B$12&gt;0,MAX(MIN(NORM.INV(RAND(),LOOKUP(W2603,Inputs!$J$6:$J$9,Inputs!$G$6:$G$9),LOOKUP(W2603,Inputs!$J$6:$J$9,Inputs!$H$6:$H$9)),Inputs!$B$12),-Inputs!$B$12),NORM.INV(RAND(),LOOKUP(W2603,Inputs!$J$6:$J$9,Inputs!$G$6:$G$9),LOOKUP(W2603,Inputs!$J$6:$J$9,Inputs!$H$6:$H$9))),0),"" )</f>
        <v/>
      </c>
      <c r="N2603" s="26">
        <f>IF($A2603&lt;=Inputs!$B$13,IF(9&lt;=Inputs!$B$8,IF(Inputs!$B$12&gt;0,MAX(MIN(NORM.INV(RAND(),LOOKUP(X2603,Inputs!$J$6:$J$9,Inputs!$G$6:$G$9),LOOKUP(X2603,Inputs!$J$6:$J$9,Inputs!$H$6:$H$9)),Inputs!$B$12),-Inputs!$B$12),NORM.INV(RAND(),LOOKUP(X2603,Inputs!$J$6:$J$9,Inputs!$G$6:$G$9),LOOKUP(X2603,Inputs!$J$6:$J$9,Inputs!$H$6:$H$9))),0),"" )</f>
        <v/>
      </c>
      <c r="O2603" s="26">
        <f>IF($A2603&lt;=Inputs!$B$13,IF(10&lt;=Inputs!$B$8,IF(Inputs!$B$12&gt;0,MAX(MIN(NORM.INV(RAND(),LOOKUP(Y2603,Inputs!$J$6:$J$9,Inputs!$G$6:$G$9),LOOKUP(Y2603,Inputs!$J$6:$J$9,Inputs!$H$6:$H$9)),Inputs!$B$12),-Inputs!$B$12),NORM.INV(RAND(),LOOKUP(Y2603,Inputs!$J$6:$J$9,Inputs!$G$6:$G$9),LOOKUP(Y2603,Inputs!$J$6:$J$9,Inputs!$H$6:$H$9))),0),"" )</f>
        <v/>
      </c>
      <c r="P2603" s="31">
        <f>IF($A2603&lt;=Inputs!$B$13,RAND(),"")</f>
        <v/>
      </c>
      <c r="Q2603" s="31">
        <f>IF($A2603&lt;=Inputs!$B$13,RAND(),"")</f>
        <v/>
      </c>
      <c r="R2603" s="31">
        <f>IF($A2603&lt;=Inputs!$B$13,RAND(),"")</f>
        <v/>
      </c>
      <c r="S2603" s="31">
        <f>IF($A2603&lt;=Inputs!$B$13,RAND(),"")</f>
        <v/>
      </c>
      <c r="T2603" s="31">
        <f>IF($A2603&lt;=Inputs!$B$13,RAND(),"")</f>
        <v/>
      </c>
      <c r="U2603" s="31">
        <f>IF($A2603&lt;=Inputs!$B$13,RAND(),"")</f>
        <v/>
      </c>
      <c r="V2603" s="31">
        <f>IF($A2603&lt;=Inputs!$B$13,RAND(),"")</f>
        <v/>
      </c>
      <c r="W2603" s="31">
        <f>IF($A2603&lt;=Inputs!$B$13,RAND(),"")</f>
        <v/>
      </c>
      <c r="X2603" s="31">
        <f>IF($A2603&lt;=Inputs!$B$13,RAND(),"")</f>
        <v/>
      </c>
      <c r="Y2603" s="31">
        <f>IF($A2603&lt;=Inputs!$B$13,RAND(),"")</f>
        <v/>
      </c>
    </row>
    <row r="2604">
      <c r="A2604" t="n">
        <v>2599</v>
      </c>
      <c r="B2604" s="26">
        <f>IF($A2604&lt;=Inputs!$B$13,IF(Inputs!$B$8&gt;0,SUM(F2604:O2604)/Inputs!$B$8,0),"")</f>
        <v/>
      </c>
      <c r="C2604" s="27">
        <f>IF($A2604&lt;=Inputs!$B$13,B2604/100,"")</f>
        <v/>
      </c>
      <c r="D2604" s="28">
        <f>IF($A2604&lt;=Inputs!$B$13,C2604*Inputs!$B$7,"")</f>
        <v/>
      </c>
      <c r="E2604" s="29">
        <f>IF($A2604&lt;=Inputs!$B$13,IF(D2604&gt;0,1,0),"")</f>
        <v/>
      </c>
      <c r="F2604" s="26">
        <f>IF($A2604&lt;=Inputs!$B$13,IF(1&lt;=Inputs!$B$8,IF(Inputs!$B$12&gt;0,MAX(MIN(NORM.INV(RAND(),LOOKUP(P2604,Inputs!$J$6:$J$9,Inputs!$G$6:$G$9),LOOKUP(P2604,Inputs!$J$6:$J$9,Inputs!$H$6:$H$9)),Inputs!$B$12),-Inputs!$B$12),NORM.INV(RAND(),LOOKUP(P2604,Inputs!$J$6:$J$9,Inputs!$G$6:$G$9),LOOKUP(P2604,Inputs!$J$6:$J$9,Inputs!$H$6:$H$9))),0),"" )</f>
        <v/>
      </c>
      <c r="G2604" s="26">
        <f>IF($A2604&lt;=Inputs!$B$13,IF(2&lt;=Inputs!$B$8,IF(Inputs!$B$12&gt;0,MAX(MIN(NORM.INV(RAND(),LOOKUP(Q2604,Inputs!$J$6:$J$9,Inputs!$G$6:$G$9),LOOKUP(Q2604,Inputs!$J$6:$J$9,Inputs!$H$6:$H$9)),Inputs!$B$12),-Inputs!$B$12),NORM.INV(RAND(),LOOKUP(Q2604,Inputs!$J$6:$J$9,Inputs!$G$6:$G$9),LOOKUP(Q2604,Inputs!$J$6:$J$9,Inputs!$H$6:$H$9))),0),"" )</f>
        <v/>
      </c>
      <c r="H2604" s="26">
        <f>IF($A2604&lt;=Inputs!$B$13,IF(3&lt;=Inputs!$B$8,IF(Inputs!$B$12&gt;0,MAX(MIN(NORM.INV(RAND(),LOOKUP(R2604,Inputs!$J$6:$J$9,Inputs!$G$6:$G$9),LOOKUP(R2604,Inputs!$J$6:$J$9,Inputs!$H$6:$H$9)),Inputs!$B$12),-Inputs!$B$12),NORM.INV(RAND(),LOOKUP(R2604,Inputs!$J$6:$J$9,Inputs!$G$6:$G$9),LOOKUP(R2604,Inputs!$J$6:$J$9,Inputs!$H$6:$H$9))),0),"" )</f>
        <v/>
      </c>
      <c r="I2604" s="26">
        <f>IF($A2604&lt;=Inputs!$B$13,IF(4&lt;=Inputs!$B$8,IF(Inputs!$B$12&gt;0,MAX(MIN(NORM.INV(RAND(),LOOKUP(S2604,Inputs!$J$6:$J$9,Inputs!$G$6:$G$9),LOOKUP(S2604,Inputs!$J$6:$J$9,Inputs!$H$6:$H$9)),Inputs!$B$12),-Inputs!$B$12),NORM.INV(RAND(),LOOKUP(S2604,Inputs!$J$6:$J$9,Inputs!$G$6:$G$9),LOOKUP(S2604,Inputs!$J$6:$J$9,Inputs!$H$6:$H$9))),0),"" )</f>
        <v/>
      </c>
      <c r="J2604" s="26">
        <f>IF($A2604&lt;=Inputs!$B$13,IF(5&lt;=Inputs!$B$8,IF(Inputs!$B$12&gt;0,MAX(MIN(NORM.INV(RAND(),LOOKUP(T2604,Inputs!$J$6:$J$9,Inputs!$G$6:$G$9),LOOKUP(T2604,Inputs!$J$6:$J$9,Inputs!$H$6:$H$9)),Inputs!$B$12),-Inputs!$B$12),NORM.INV(RAND(),LOOKUP(T2604,Inputs!$J$6:$J$9,Inputs!$G$6:$G$9),LOOKUP(T2604,Inputs!$J$6:$J$9,Inputs!$H$6:$H$9))),0),"" )</f>
        <v/>
      </c>
      <c r="K2604" s="26">
        <f>IF($A2604&lt;=Inputs!$B$13,IF(6&lt;=Inputs!$B$8,IF(Inputs!$B$12&gt;0,MAX(MIN(NORM.INV(RAND(),LOOKUP(U2604,Inputs!$J$6:$J$9,Inputs!$G$6:$G$9),LOOKUP(U2604,Inputs!$J$6:$J$9,Inputs!$H$6:$H$9)),Inputs!$B$12),-Inputs!$B$12),NORM.INV(RAND(),LOOKUP(U2604,Inputs!$J$6:$J$9,Inputs!$G$6:$G$9),LOOKUP(U2604,Inputs!$J$6:$J$9,Inputs!$H$6:$H$9))),0),"" )</f>
        <v/>
      </c>
      <c r="L2604" s="26">
        <f>IF($A2604&lt;=Inputs!$B$13,IF(7&lt;=Inputs!$B$8,IF(Inputs!$B$12&gt;0,MAX(MIN(NORM.INV(RAND(),LOOKUP(V2604,Inputs!$J$6:$J$9,Inputs!$G$6:$G$9),LOOKUP(V2604,Inputs!$J$6:$J$9,Inputs!$H$6:$H$9)),Inputs!$B$12),-Inputs!$B$12),NORM.INV(RAND(),LOOKUP(V2604,Inputs!$J$6:$J$9,Inputs!$G$6:$G$9),LOOKUP(V2604,Inputs!$J$6:$J$9,Inputs!$H$6:$H$9))),0),"" )</f>
        <v/>
      </c>
      <c r="M2604" s="26">
        <f>IF($A2604&lt;=Inputs!$B$13,IF(8&lt;=Inputs!$B$8,IF(Inputs!$B$12&gt;0,MAX(MIN(NORM.INV(RAND(),LOOKUP(W2604,Inputs!$J$6:$J$9,Inputs!$G$6:$G$9),LOOKUP(W2604,Inputs!$J$6:$J$9,Inputs!$H$6:$H$9)),Inputs!$B$12),-Inputs!$B$12),NORM.INV(RAND(),LOOKUP(W2604,Inputs!$J$6:$J$9,Inputs!$G$6:$G$9),LOOKUP(W2604,Inputs!$J$6:$J$9,Inputs!$H$6:$H$9))),0),"" )</f>
        <v/>
      </c>
      <c r="N2604" s="26">
        <f>IF($A2604&lt;=Inputs!$B$13,IF(9&lt;=Inputs!$B$8,IF(Inputs!$B$12&gt;0,MAX(MIN(NORM.INV(RAND(),LOOKUP(X2604,Inputs!$J$6:$J$9,Inputs!$G$6:$G$9),LOOKUP(X2604,Inputs!$J$6:$J$9,Inputs!$H$6:$H$9)),Inputs!$B$12),-Inputs!$B$12),NORM.INV(RAND(),LOOKUP(X2604,Inputs!$J$6:$J$9,Inputs!$G$6:$G$9),LOOKUP(X2604,Inputs!$J$6:$J$9,Inputs!$H$6:$H$9))),0),"" )</f>
        <v/>
      </c>
      <c r="O2604" s="26">
        <f>IF($A2604&lt;=Inputs!$B$13,IF(10&lt;=Inputs!$B$8,IF(Inputs!$B$12&gt;0,MAX(MIN(NORM.INV(RAND(),LOOKUP(Y2604,Inputs!$J$6:$J$9,Inputs!$G$6:$G$9),LOOKUP(Y2604,Inputs!$J$6:$J$9,Inputs!$H$6:$H$9)),Inputs!$B$12),-Inputs!$B$12),NORM.INV(RAND(),LOOKUP(Y2604,Inputs!$J$6:$J$9,Inputs!$G$6:$G$9),LOOKUP(Y2604,Inputs!$J$6:$J$9,Inputs!$H$6:$H$9))),0),"" )</f>
        <v/>
      </c>
      <c r="P2604" s="31">
        <f>IF($A2604&lt;=Inputs!$B$13,RAND(),"")</f>
        <v/>
      </c>
      <c r="Q2604" s="31">
        <f>IF($A2604&lt;=Inputs!$B$13,RAND(),"")</f>
        <v/>
      </c>
      <c r="R2604" s="31">
        <f>IF($A2604&lt;=Inputs!$B$13,RAND(),"")</f>
        <v/>
      </c>
      <c r="S2604" s="31">
        <f>IF($A2604&lt;=Inputs!$B$13,RAND(),"")</f>
        <v/>
      </c>
      <c r="T2604" s="31">
        <f>IF($A2604&lt;=Inputs!$B$13,RAND(),"")</f>
        <v/>
      </c>
      <c r="U2604" s="31">
        <f>IF($A2604&lt;=Inputs!$B$13,RAND(),"")</f>
        <v/>
      </c>
      <c r="V2604" s="31">
        <f>IF($A2604&lt;=Inputs!$B$13,RAND(),"")</f>
        <v/>
      </c>
      <c r="W2604" s="31">
        <f>IF($A2604&lt;=Inputs!$B$13,RAND(),"")</f>
        <v/>
      </c>
      <c r="X2604" s="31">
        <f>IF($A2604&lt;=Inputs!$B$13,RAND(),"")</f>
        <v/>
      </c>
      <c r="Y2604" s="31">
        <f>IF($A2604&lt;=Inputs!$B$13,RAND(),"")</f>
        <v/>
      </c>
    </row>
    <row r="2605">
      <c r="A2605" t="n">
        <v>2600</v>
      </c>
      <c r="B2605" s="26">
        <f>IF($A2605&lt;=Inputs!$B$13,IF(Inputs!$B$8&gt;0,SUM(F2605:O2605)/Inputs!$B$8,0),"")</f>
        <v/>
      </c>
      <c r="C2605" s="27">
        <f>IF($A2605&lt;=Inputs!$B$13,B2605/100,"")</f>
        <v/>
      </c>
      <c r="D2605" s="28">
        <f>IF($A2605&lt;=Inputs!$B$13,C2605*Inputs!$B$7,"")</f>
        <v/>
      </c>
      <c r="E2605" s="29">
        <f>IF($A2605&lt;=Inputs!$B$13,IF(D2605&gt;0,1,0),"")</f>
        <v/>
      </c>
      <c r="F2605" s="26">
        <f>IF($A2605&lt;=Inputs!$B$13,IF(1&lt;=Inputs!$B$8,IF(Inputs!$B$12&gt;0,MAX(MIN(NORM.INV(RAND(),LOOKUP(P2605,Inputs!$J$6:$J$9,Inputs!$G$6:$G$9),LOOKUP(P2605,Inputs!$J$6:$J$9,Inputs!$H$6:$H$9)),Inputs!$B$12),-Inputs!$B$12),NORM.INV(RAND(),LOOKUP(P2605,Inputs!$J$6:$J$9,Inputs!$G$6:$G$9),LOOKUP(P2605,Inputs!$J$6:$J$9,Inputs!$H$6:$H$9))),0),"" )</f>
        <v/>
      </c>
      <c r="G2605" s="26">
        <f>IF($A2605&lt;=Inputs!$B$13,IF(2&lt;=Inputs!$B$8,IF(Inputs!$B$12&gt;0,MAX(MIN(NORM.INV(RAND(),LOOKUP(Q2605,Inputs!$J$6:$J$9,Inputs!$G$6:$G$9),LOOKUP(Q2605,Inputs!$J$6:$J$9,Inputs!$H$6:$H$9)),Inputs!$B$12),-Inputs!$B$12),NORM.INV(RAND(),LOOKUP(Q2605,Inputs!$J$6:$J$9,Inputs!$G$6:$G$9),LOOKUP(Q2605,Inputs!$J$6:$J$9,Inputs!$H$6:$H$9))),0),"" )</f>
        <v/>
      </c>
      <c r="H2605" s="26">
        <f>IF($A2605&lt;=Inputs!$B$13,IF(3&lt;=Inputs!$B$8,IF(Inputs!$B$12&gt;0,MAX(MIN(NORM.INV(RAND(),LOOKUP(R2605,Inputs!$J$6:$J$9,Inputs!$G$6:$G$9),LOOKUP(R2605,Inputs!$J$6:$J$9,Inputs!$H$6:$H$9)),Inputs!$B$12),-Inputs!$B$12),NORM.INV(RAND(),LOOKUP(R2605,Inputs!$J$6:$J$9,Inputs!$G$6:$G$9),LOOKUP(R2605,Inputs!$J$6:$J$9,Inputs!$H$6:$H$9))),0),"" )</f>
        <v/>
      </c>
      <c r="I2605" s="26">
        <f>IF($A2605&lt;=Inputs!$B$13,IF(4&lt;=Inputs!$B$8,IF(Inputs!$B$12&gt;0,MAX(MIN(NORM.INV(RAND(),LOOKUP(S2605,Inputs!$J$6:$J$9,Inputs!$G$6:$G$9),LOOKUP(S2605,Inputs!$J$6:$J$9,Inputs!$H$6:$H$9)),Inputs!$B$12),-Inputs!$B$12),NORM.INV(RAND(),LOOKUP(S2605,Inputs!$J$6:$J$9,Inputs!$G$6:$G$9),LOOKUP(S2605,Inputs!$J$6:$J$9,Inputs!$H$6:$H$9))),0),"" )</f>
        <v/>
      </c>
      <c r="J2605" s="26">
        <f>IF($A2605&lt;=Inputs!$B$13,IF(5&lt;=Inputs!$B$8,IF(Inputs!$B$12&gt;0,MAX(MIN(NORM.INV(RAND(),LOOKUP(T2605,Inputs!$J$6:$J$9,Inputs!$G$6:$G$9),LOOKUP(T2605,Inputs!$J$6:$J$9,Inputs!$H$6:$H$9)),Inputs!$B$12),-Inputs!$B$12),NORM.INV(RAND(),LOOKUP(T2605,Inputs!$J$6:$J$9,Inputs!$G$6:$G$9),LOOKUP(T2605,Inputs!$J$6:$J$9,Inputs!$H$6:$H$9))),0),"" )</f>
        <v/>
      </c>
      <c r="K2605" s="26">
        <f>IF($A2605&lt;=Inputs!$B$13,IF(6&lt;=Inputs!$B$8,IF(Inputs!$B$12&gt;0,MAX(MIN(NORM.INV(RAND(),LOOKUP(U2605,Inputs!$J$6:$J$9,Inputs!$G$6:$G$9),LOOKUP(U2605,Inputs!$J$6:$J$9,Inputs!$H$6:$H$9)),Inputs!$B$12),-Inputs!$B$12),NORM.INV(RAND(),LOOKUP(U2605,Inputs!$J$6:$J$9,Inputs!$G$6:$G$9),LOOKUP(U2605,Inputs!$J$6:$J$9,Inputs!$H$6:$H$9))),0),"" )</f>
        <v/>
      </c>
      <c r="L2605" s="26">
        <f>IF($A2605&lt;=Inputs!$B$13,IF(7&lt;=Inputs!$B$8,IF(Inputs!$B$12&gt;0,MAX(MIN(NORM.INV(RAND(),LOOKUP(V2605,Inputs!$J$6:$J$9,Inputs!$G$6:$G$9),LOOKUP(V2605,Inputs!$J$6:$J$9,Inputs!$H$6:$H$9)),Inputs!$B$12),-Inputs!$B$12),NORM.INV(RAND(),LOOKUP(V2605,Inputs!$J$6:$J$9,Inputs!$G$6:$G$9),LOOKUP(V2605,Inputs!$J$6:$J$9,Inputs!$H$6:$H$9))),0),"" )</f>
        <v/>
      </c>
      <c r="M2605" s="26">
        <f>IF($A2605&lt;=Inputs!$B$13,IF(8&lt;=Inputs!$B$8,IF(Inputs!$B$12&gt;0,MAX(MIN(NORM.INV(RAND(),LOOKUP(W2605,Inputs!$J$6:$J$9,Inputs!$G$6:$G$9),LOOKUP(W2605,Inputs!$J$6:$J$9,Inputs!$H$6:$H$9)),Inputs!$B$12),-Inputs!$B$12),NORM.INV(RAND(),LOOKUP(W2605,Inputs!$J$6:$J$9,Inputs!$G$6:$G$9),LOOKUP(W2605,Inputs!$J$6:$J$9,Inputs!$H$6:$H$9))),0),"" )</f>
        <v/>
      </c>
      <c r="N2605" s="26">
        <f>IF($A2605&lt;=Inputs!$B$13,IF(9&lt;=Inputs!$B$8,IF(Inputs!$B$12&gt;0,MAX(MIN(NORM.INV(RAND(),LOOKUP(X2605,Inputs!$J$6:$J$9,Inputs!$G$6:$G$9),LOOKUP(X2605,Inputs!$J$6:$J$9,Inputs!$H$6:$H$9)),Inputs!$B$12),-Inputs!$B$12),NORM.INV(RAND(),LOOKUP(X2605,Inputs!$J$6:$J$9,Inputs!$G$6:$G$9),LOOKUP(X2605,Inputs!$J$6:$J$9,Inputs!$H$6:$H$9))),0),"" )</f>
        <v/>
      </c>
      <c r="O2605" s="26">
        <f>IF($A2605&lt;=Inputs!$B$13,IF(10&lt;=Inputs!$B$8,IF(Inputs!$B$12&gt;0,MAX(MIN(NORM.INV(RAND(),LOOKUP(Y2605,Inputs!$J$6:$J$9,Inputs!$G$6:$G$9),LOOKUP(Y2605,Inputs!$J$6:$J$9,Inputs!$H$6:$H$9)),Inputs!$B$12),-Inputs!$B$12),NORM.INV(RAND(),LOOKUP(Y2605,Inputs!$J$6:$J$9,Inputs!$G$6:$G$9),LOOKUP(Y2605,Inputs!$J$6:$J$9,Inputs!$H$6:$H$9))),0),"" )</f>
        <v/>
      </c>
      <c r="P2605" s="31">
        <f>IF($A2605&lt;=Inputs!$B$13,RAND(),"")</f>
        <v/>
      </c>
      <c r="Q2605" s="31">
        <f>IF($A2605&lt;=Inputs!$B$13,RAND(),"")</f>
        <v/>
      </c>
      <c r="R2605" s="31">
        <f>IF($A2605&lt;=Inputs!$B$13,RAND(),"")</f>
        <v/>
      </c>
      <c r="S2605" s="31">
        <f>IF($A2605&lt;=Inputs!$B$13,RAND(),"")</f>
        <v/>
      </c>
      <c r="T2605" s="31">
        <f>IF($A2605&lt;=Inputs!$B$13,RAND(),"")</f>
        <v/>
      </c>
      <c r="U2605" s="31">
        <f>IF($A2605&lt;=Inputs!$B$13,RAND(),"")</f>
        <v/>
      </c>
      <c r="V2605" s="31">
        <f>IF($A2605&lt;=Inputs!$B$13,RAND(),"")</f>
        <v/>
      </c>
      <c r="W2605" s="31">
        <f>IF($A2605&lt;=Inputs!$B$13,RAND(),"")</f>
        <v/>
      </c>
      <c r="X2605" s="31">
        <f>IF($A2605&lt;=Inputs!$B$13,RAND(),"")</f>
        <v/>
      </c>
      <c r="Y2605" s="31">
        <f>IF($A2605&lt;=Inputs!$B$13,RAND(),"")</f>
        <v/>
      </c>
    </row>
    <row r="2606">
      <c r="A2606" t="n">
        <v>2601</v>
      </c>
      <c r="B2606" s="26">
        <f>IF($A2606&lt;=Inputs!$B$13,IF(Inputs!$B$8&gt;0,SUM(F2606:O2606)/Inputs!$B$8,0),"")</f>
        <v/>
      </c>
      <c r="C2606" s="27">
        <f>IF($A2606&lt;=Inputs!$B$13,B2606/100,"")</f>
        <v/>
      </c>
      <c r="D2606" s="28">
        <f>IF($A2606&lt;=Inputs!$B$13,C2606*Inputs!$B$7,"")</f>
        <v/>
      </c>
      <c r="E2606" s="29">
        <f>IF($A2606&lt;=Inputs!$B$13,IF(D2606&gt;0,1,0),"")</f>
        <v/>
      </c>
      <c r="F2606" s="26">
        <f>IF($A2606&lt;=Inputs!$B$13,IF(1&lt;=Inputs!$B$8,IF(Inputs!$B$12&gt;0,MAX(MIN(NORM.INV(RAND(),LOOKUP(P2606,Inputs!$J$6:$J$9,Inputs!$G$6:$G$9),LOOKUP(P2606,Inputs!$J$6:$J$9,Inputs!$H$6:$H$9)),Inputs!$B$12),-Inputs!$B$12),NORM.INV(RAND(),LOOKUP(P2606,Inputs!$J$6:$J$9,Inputs!$G$6:$G$9),LOOKUP(P2606,Inputs!$J$6:$J$9,Inputs!$H$6:$H$9))),0),"" )</f>
        <v/>
      </c>
      <c r="G2606" s="26">
        <f>IF($A2606&lt;=Inputs!$B$13,IF(2&lt;=Inputs!$B$8,IF(Inputs!$B$12&gt;0,MAX(MIN(NORM.INV(RAND(),LOOKUP(Q2606,Inputs!$J$6:$J$9,Inputs!$G$6:$G$9),LOOKUP(Q2606,Inputs!$J$6:$J$9,Inputs!$H$6:$H$9)),Inputs!$B$12),-Inputs!$B$12),NORM.INV(RAND(),LOOKUP(Q2606,Inputs!$J$6:$J$9,Inputs!$G$6:$G$9),LOOKUP(Q2606,Inputs!$J$6:$J$9,Inputs!$H$6:$H$9))),0),"" )</f>
        <v/>
      </c>
      <c r="H2606" s="26">
        <f>IF($A2606&lt;=Inputs!$B$13,IF(3&lt;=Inputs!$B$8,IF(Inputs!$B$12&gt;0,MAX(MIN(NORM.INV(RAND(),LOOKUP(R2606,Inputs!$J$6:$J$9,Inputs!$G$6:$G$9),LOOKUP(R2606,Inputs!$J$6:$J$9,Inputs!$H$6:$H$9)),Inputs!$B$12),-Inputs!$B$12),NORM.INV(RAND(),LOOKUP(R2606,Inputs!$J$6:$J$9,Inputs!$G$6:$G$9),LOOKUP(R2606,Inputs!$J$6:$J$9,Inputs!$H$6:$H$9))),0),"" )</f>
        <v/>
      </c>
      <c r="I2606" s="26">
        <f>IF($A2606&lt;=Inputs!$B$13,IF(4&lt;=Inputs!$B$8,IF(Inputs!$B$12&gt;0,MAX(MIN(NORM.INV(RAND(),LOOKUP(S2606,Inputs!$J$6:$J$9,Inputs!$G$6:$G$9),LOOKUP(S2606,Inputs!$J$6:$J$9,Inputs!$H$6:$H$9)),Inputs!$B$12),-Inputs!$B$12),NORM.INV(RAND(),LOOKUP(S2606,Inputs!$J$6:$J$9,Inputs!$G$6:$G$9),LOOKUP(S2606,Inputs!$J$6:$J$9,Inputs!$H$6:$H$9))),0),"" )</f>
        <v/>
      </c>
      <c r="J2606" s="26">
        <f>IF($A2606&lt;=Inputs!$B$13,IF(5&lt;=Inputs!$B$8,IF(Inputs!$B$12&gt;0,MAX(MIN(NORM.INV(RAND(),LOOKUP(T2606,Inputs!$J$6:$J$9,Inputs!$G$6:$G$9),LOOKUP(T2606,Inputs!$J$6:$J$9,Inputs!$H$6:$H$9)),Inputs!$B$12),-Inputs!$B$12),NORM.INV(RAND(),LOOKUP(T2606,Inputs!$J$6:$J$9,Inputs!$G$6:$G$9),LOOKUP(T2606,Inputs!$J$6:$J$9,Inputs!$H$6:$H$9))),0),"" )</f>
        <v/>
      </c>
      <c r="K2606" s="26">
        <f>IF($A2606&lt;=Inputs!$B$13,IF(6&lt;=Inputs!$B$8,IF(Inputs!$B$12&gt;0,MAX(MIN(NORM.INV(RAND(),LOOKUP(U2606,Inputs!$J$6:$J$9,Inputs!$G$6:$G$9),LOOKUP(U2606,Inputs!$J$6:$J$9,Inputs!$H$6:$H$9)),Inputs!$B$12),-Inputs!$B$12),NORM.INV(RAND(),LOOKUP(U2606,Inputs!$J$6:$J$9,Inputs!$G$6:$G$9),LOOKUP(U2606,Inputs!$J$6:$J$9,Inputs!$H$6:$H$9))),0),"" )</f>
        <v/>
      </c>
      <c r="L2606" s="26">
        <f>IF($A2606&lt;=Inputs!$B$13,IF(7&lt;=Inputs!$B$8,IF(Inputs!$B$12&gt;0,MAX(MIN(NORM.INV(RAND(),LOOKUP(V2606,Inputs!$J$6:$J$9,Inputs!$G$6:$G$9),LOOKUP(V2606,Inputs!$J$6:$J$9,Inputs!$H$6:$H$9)),Inputs!$B$12),-Inputs!$B$12),NORM.INV(RAND(),LOOKUP(V2606,Inputs!$J$6:$J$9,Inputs!$G$6:$G$9),LOOKUP(V2606,Inputs!$J$6:$J$9,Inputs!$H$6:$H$9))),0),"" )</f>
        <v/>
      </c>
      <c r="M2606" s="26">
        <f>IF($A2606&lt;=Inputs!$B$13,IF(8&lt;=Inputs!$B$8,IF(Inputs!$B$12&gt;0,MAX(MIN(NORM.INV(RAND(),LOOKUP(W2606,Inputs!$J$6:$J$9,Inputs!$G$6:$G$9),LOOKUP(W2606,Inputs!$J$6:$J$9,Inputs!$H$6:$H$9)),Inputs!$B$12),-Inputs!$B$12),NORM.INV(RAND(),LOOKUP(W2606,Inputs!$J$6:$J$9,Inputs!$G$6:$G$9),LOOKUP(W2606,Inputs!$J$6:$J$9,Inputs!$H$6:$H$9))),0),"" )</f>
        <v/>
      </c>
      <c r="N2606" s="26">
        <f>IF($A2606&lt;=Inputs!$B$13,IF(9&lt;=Inputs!$B$8,IF(Inputs!$B$12&gt;0,MAX(MIN(NORM.INV(RAND(),LOOKUP(X2606,Inputs!$J$6:$J$9,Inputs!$G$6:$G$9),LOOKUP(X2606,Inputs!$J$6:$J$9,Inputs!$H$6:$H$9)),Inputs!$B$12),-Inputs!$B$12),NORM.INV(RAND(),LOOKUP(X2606,Inputs!$J$6:$J$9,Inputs!$G$6:$G$9),LOOKUP(X2606,Inputs!$J$6:$J$9,Inputs!$H$6:$H$9))),0),"" )</f>
        <v/>
      </c>
      <c r="O2606" s="26">
        <f>IF($A2606&lt;=Inputs!$B$13,IF(10&lt;=Inputs!$B$8,IF(Inputs!$B$12&gt;0,MAX(MIN(NORM.INV(RAND(),LOOKUP(Y2606,Inputs!$J$6:$J$9,Inputs!$G$6:$G$9),LOOKUP(Y2606,Inputs!$J$6:$J$9,Inputs!$H$6:$H$9)),Inputs!$B$12),-Inputs!$B$12),NORM.INV(RAND(),LOOKUP(Y2606,Inputs!$J$6:$J$9,Inputs!$G$6:$G$9),LOOKUP(Y2606,Inputs!$J$6:$J$9,Inputs!$H$6:$H$9))),0),"" )</f>
        <v/>
      </c>
      <c r="P2606" s="31">
        <f>IF($A2606&lt;=Inputs!$B$13,RAND(),"")</f>
        <v/>
      </c>
      <c r="Q2606" s="31">
        <f>IF($A2606&lt;=Inputs!$B$13,RAND(),"")</f>
        <v/>
      </c>
      <c r="R2606" s="31">
        <f>IF($A2606&lt;=Inputs!$B$13,RAND(),"")</f>
        <v/>
      </c>
      <c r="S2606" s="31">
        <f>IF($A2606&lt;=Inputs!$B$13,RAND(),"")</f>
        <v/>
      </c>
      <c r="T2606" s="31">
        <f>IF($A2606&lt;=Inputs!$B$13,RAND(),"")</f>
        <v/>
      </c>
      <c r="U2606" s="31">
        <f>IF($A2606&lt;=Inputs!$B$13,RAND(),"")</f>
        <v/>
      </c>
      <c r="V2606" s="31">
        <f>IF($A2606&lt;=Inputs!$B$13,RAND(),"")</f>
        <v/>
      </c>
      <c r="W2606" s="31">
        <f>IF($A2606&lt;=Inputs!$B$13,RAND(),"")</f>
        <v/>
      </c>
      <c r="X2606" s="31">
        <f>IF($A2606&lt;=Inputs!$B$13,RAND(),"")</f>
        <v/>
      </c>
      <c r="Y2606" s="31">
        <f>IF($A2606&lt;=Inputs!$B$13,RAND(),"")</f>
        <v/>
      </c>
    </row>
    <row r="2607">
      <c r="A2607" t="n">
        <v>2602</v>
      </c>
      <c r="B2607" s="26">
        <f>IF($A2607&lt;=Inputs!$B$13,IF(Inputs!$B$8&gt;0,SUM(F2607:O2607)/Inputs!$B$8,0),"")</f>
        <v/>
      </c>
      <c r="C2607" s="27">
        <f>IF($A2607&lt;=Inputs!$B$13,B2607/100,"")</f>
        <v/>
      </c>
      <c r="D2607" s="28">
        <f>IF($A2607&lt;=Inputs!$B$13,C2607*Inputs!$B$7,"")</f>
        <v/>
      </c>
      <c r="E2607" s="29">
        <f>IF($A2607&lt;=Inputs!$B$13,IF(D2607&gt;0,1,0),"")</f>
        <v/>
      </c>
      <c r="F2607" s="26">
        <f>IF($A2607&lt;=Inputs!$B$13,IF(1&lt;=Inputs!$B$8,IF(Inputs!$B$12&gt;0,MAX(MIN(NORM.INV(RAND(),LOOKUP(P2607,Inputs!$J$6:$J$9,Inputs!$G$6:$G$9),LOOKUP(P2607,Inputs!$J$6:$J$9,Inputs!$H$6:$H$9)),Inputs!$B$12),-Inputs!$B$12),NORM.INV(RAND(),LOOKUP(P2607,Inputs!$J$6:$J$9,Inputs!$G$6:$G$9),LOOKUP(P2607,Inputs!$J$6:$J$9,Inputs!$H$6:$H$9))),0),"" )</f>
        <v/>
      </c>
      <c r="G2607" s="26">
        <f>IF($A2607&lt;=Inputs!$B$13,IF(2&lt;=Inputs!$B$8,IF(Inputs!$B$12&gt;0,MAX(MIN(NORM.INV(RAND(),LOOKUP(Q2607,Inputs!$J$6:$J$9,Inputs!$G$6:$G$9),LOOKUP(Q2607,Inputs!$J$6:$J$9,Inputs!$H$6:$H$9)),Inputs!$B$12),-Inputs!$B$12),NORM.INV(RAND(),LOOKUP(Q2607,Inputs!$J$6:$J$9,Inputs!$G$6:$G$9),LOOKUP(Q2607,Inputs!$J$6:$J$9,Inputs!$H$6:$H$9))),0),"" )</f>
        <v/>
      </c>
      <c r="H2607" s="26">
        <f>IF($A2607&lt;=Inputs!$B$13,IF(3&lt;=Inputs!$B$8,IF(Inputs!$B$12&gt;0,MAX(MIN(NORM.INV(RAND(),LOOKUP(R2607,Inputs!$J$6:$J$9,Inputs!$G$6:$G$9),LOOKUP(R2607,Inputs!$J$6:$J$9,Inputs!$H$6:$H$9)),Inputs!$B$12),-Inputs!$B$12),NORM.INV(RAND(),LOOKUP(R2607,Inputs!$J$6:$J$9,Inputs!$G$6:$G$9),LOOKUP(R2607,Inputs!$J$6:$J$9,Inputs!$H$6:$H$9))),0),"" )</f>
        <v/>
      </c>
      <c r="I2607" s="26">
        <f>IF($A2607&lt;=Inputs!$B$13,IF(4&lt;=Inputs!$B$8,IF(Inputs!$B$12&gt;0,MAX(MIN(NORM.INV(RAND(),LOOKUP(S2607,Inputs!$J$6:$J$9,Inputs!$G$6:$G$9),LOOKUP(S2607,Inputs!$J$6:$J$9,Inputs!$H$6:$H$9)),Inputs!$B$12),-Inputs!$B$12),NORM.INV(RAND(),LOOKUP(S2607,Inputs!$J$6:$J$9,Inputs!$G$6:$G$9),LOOKUP(S2607,Inputs!$J$6:$J$9,Inputs!$H$6:$H$9))),0),"" )</f>
        <v/>
      </c>
      <c r="J2607" s="26">
        <f>IF($A2607&lt;=Inputs!$B$13,IF(5&lt;=Inputs!$B$8,IF(Inputs!$B$12&gt;0,MAX(MIN(NORM.INV(RAND(),LOOKUP(T2607,Inputs!$J$6:$J$9,Inputs!$G$6:$G$9),LOOKUP(T2607,Inputs!$J$6:$J$9,Inputs!$H$6:$H$9)),Inputs!$B$12),-Inputs!$B$12),NORM.INV(RAND(),LOOKUP(T2607,Inputs!$J$6:$J$9,Inputs!$G$6:$G$9),LOOKUP(T2607,Inputs!$J$6:$J$9,Inputs!$H$6:$H$9))),0),"" )</f>
        <v/>
      </c>
      <c r="K2607" s="26">
        <f>IF($A2607&lt;=Inputs!$B$13,IF(6&lt;=Inputs!$B$8,IF(Inputs!$B$12&gt;0,MAX(MIN(NORM.INV(RAND(),LOOKUP(U2607,Inputs!$J$6:$J$9,Inputs!$G$6:$G$9),LOOKUP(U2607,Inputs!$J$6:$J$9,Inputs!$H$6:$H$9)),Inputs!$B$12),-Inputs!$B$12),NORM.INV(RAND(),LOOKUP(U2607,Inputs!$J$6:$J$9,Inputs!$G$6:$G$9),LOOKUP(U2607,Inputs!$J$6:$J$9,Inputs!$H$6:$H$9))),0),"" )</f>
        <v/>
      </c>
      <c r="L2607" s="26">
        <f>IF($A2607&lt;=Inputs!$B$13,IF(7&lt;=Inputs!$B$8,IF(Inputs!$B$12&gt;0,MAX(MIN(NORM.INV(RAND(),LOOKUP(V2607,Inputs!$J$6:$J$9,Inputs!$G$6:$G$9),LOOKUP(V2607,Inputs!$J$6:$J$9,Inputs!$H$6:$H$9)),Inputs!$B$12),-Inputs!$B$12),NORM.INV(RAND(),LOOKUP(V2607,Inputs!$J$6:$J$9,Inputs!$G$6:$G$9),LOOKUP(V2607,Inputs!$J$6:$J$9,Inputs!$H$6:$H$9))),0),"" )</f>
        <v/>
      </c>
      <c r="M2607" s="26">
        <f>IF($A2607&lt;=Inputs!$B$13,IF(8&lt;=Inputs!$B$8,IF(Inputs!$B$12&gt;0,MAX(MIN(NORM.INV(RAND(),LOOKUP(W2607,Inputs!$J$6:$J$9,Inputs!$G$6:$G$9),LOOKUP(W2607,Inputs!$J$6:$J$9,Inputs!$H$6:$H$9)),Inputs!$B$12),-Inputs!$B$12),NORM.INV(RAND(),LOOKUP(W2607,Inputs!$J$6:$J$9,Inputs!$G$6:$G$9),LOOKUP(W2607,Inputs!$J$6:$J$9,Inputs!$H$6:$H$9))),0),"" )</f>
        <v/>
      </c>
      <c r="N2607" s="26">
        <f>IF($A2607&lt;=Inputs!$B$13,IF(9&lt;=Inputs!$B$8,IF(Inputs!$B$12&gt;0,MAX(MIN(NORM.INV(RAND(),LOOKUP(X2607,Inputs!$J$6:$J$9,Inputs!$G$6:$G$9),LOOKUP(X2607,Inputs!$J$6:$J$9,Inputs!$H$6:$H$9)),Inputs!$B$12),-Inputs!$B$12),NORM.INV(RAND(),LOOKUP(X2607,Inputs!$J$6:$J$9,Inputs!$G$6:$G$9),LOOKUP(X2607,Inputs!$J$6:$J$9,Inputs!$H$6:$H$9))),0),"" )</f>
        <v/>
      </c>
      <c r="O2607" s="26">
        <f>IF($A2607&lt;=Inputs!$B$13,IF(10&lt;=Inputs!$B$8,IF(Inputs!$B$12&gt;0,MAX(MIN(NORM.INV(RAND(),LOOKUP(Y2607,Inputs!$J$6:$J$9,Inputs!$G$6:$G$9),LOOKUP(Y2607,Inputs!$J$6:$J$9,Inputs!$H$6:$H$9)),Inputs!$B$12),-Inputs!$B$12),NORM.INV(RAND(),LOOKUP(Y2607,Inputs!$J$6:$J$9,Inputs!$G$6:$G$9),LOOKUP(Y2607,Inputs!$J$6:$J$9,Inputs!$H$6:$H$9))),0),"" )</f>
        <v/>
      </c>
      <c r="P2607" s="31">
        <f>IF($A2607&lt;=Inputs!$B$13,RAND(),"")</f>
        <v/>
      </c>
      <c r="Q2607" s="31">
        <f>IF($A2607&lt;=Inputs!$B$13,RAND(),"")</f>
        <v/>
      </c>
      <c r="R2607" s="31">
        <f>IF($A2607&lt;=Inputs!$B$13,RAND(),"")</f>
        <v/>
      </c>
      <c r="S2607" s="31">
        <f>IF($A2607&lt;=Inputs!$B$13,RAND(),"")</f>
        <v/>
      </c>
      <c r="T2607" s="31">
        <f>IF($A2607&lt;=Inputs!$B$13,RAND(),"")</f>
        <v/>
      </c>
      <c r="U2607" s="31">
        <f>IF($A2607&lt;=Inputs!$B$13,RAND(),"")</f>
        <v/>
      </c>
      <c r="V2607" s="31">
        <f>IF($A2607&lt;=Inputs!$B$13,RAND(),"")</f>
        <v/>
      </c>
      <c r="W2607" s="31">
        <f>IF($A2607&lt;=Inputs!$B$13,RAND(),"")</f>
        <v/>
      </c>
      <c r="X2607" s="31">
        <f>IF($A2607&lt;=Inputs!$B$13,RAND(),"")</f>
        <v/>
      </c>
      <c r="Y2607" s="31">
        <f>IF($A2607&lt;=Inputs!$B$13,RAND(),"")</f>
        <v/>
      </c>
    </row>
    <row r="2608">
      <c r="A2608" t="n">
        <v>2603</v>
      </c>
      <c r="B2608" s="26">
        <f>IF($A2608&lt;=Inputs!$B$13,IF(Inputs!$B$8&gt;0,SUM(F2608:O2608)/Inputs!$B$8,0),"")</f>
        <v/>
      </c>
      <c r="C2608" s="27">
        <f>IF($A2608&lt;=Inputs!$B$13,B2608/100,"")</f>
        <v/>
      </c>
      <c r="D2608" s="28">
        <f>IF($A2608&lt;=Inputs!$B$13,C2608*Inputs!$B$7,"")</f>
        <v/>
      </c>
      <c r="E2608" s="29">
        <f>IF($A2608&lt;=Inputs!$B$13,IF(D2608&gt;0,1,0),"")</f>
        <v/>
      </c>
      <c r="F2608" s="26">
        <f>IF($A2608&lt;=Inputs!$B$13,IF(1&lt;=Inputs!$B$8,IF(Inputs!$B$12&gt;0,MAX(MIN(NORM.INV(RAND(),LOOKUP(P2608,Inputs!$J$6:$J$9,Inputs!$G$6:$G$9),LOOKUP(P2608,Inputs!$J$6:$J$9,Inputs!$H$6:$H$9)),Inputs!$B$12),-Inputs!$B$12),NORM.INV(RAND(),LOOKUP(P2608,Inputs!$J$6:$J$9,Inputs!$G$6:$G$9),LOOKUP(P2608,Inputs!$J$6:$J$9,Inputs!$H$6:$H$9))),0),"" )</f>
        <v/>
      </c>
      <c r="G2608" s="26">
        <f>IF($A2608&lt;=Inputs!$B$13,IF(2&lt;=Inputs!$B$8,IF(Inputs!$B$12&gt;0,MAX(MIN(NORM.INV(RAND(),LOOKUP(Q2608,Inputs!$J$6:$J$9,Inputs!$G$6:$G$9),LOOKUP(Q2608,Inputs!$J$6:$J$9,Inputs!$H$6:$H$9)),Inputs!$B$12),-Inputs!$B$12),NORM.INV(RAND(),LOOKUP(Q2608,Inputs!$J$6:$J$9,Inputs!$G$6:$G$9),LOOKUP(Q2608,Inputs!$J$6:$J$9,Inputs!$H$6:$H$9))),0),"" )</f>
        <v/>
      </c>
      <c r="H2608" s="26">
        <f>IF($A2608&lt;=Inputs!$B$13,IF(3&lt;=Inputs!$B$8,IF(Inputs!$B$12&gt;0,MAX(MIN(NORM.INV(RAND(),LOOKUP(R2608,Inputs!$J$6:$J$9,Inputs!$G$6:$G$9),LOOKUP(R2608,Inputs!$J$6:$J$9,Inputs!$H$6:$H$9)),Inputs!$B$12),-Inputs!$B$12),NORM.INV(RAND(),LOOKUP(R2608,Inputs!$J$6:$J$9,Inputs!$G$6:$G$9),LOOKUP(R2608,Inputs!$J$6:$J$9,Inputs!$H$6:$H$9))),0),"" )</f>
        <v/>
      </c>
      <c r="I2608" s="26">
        <f>IF($A2608&lt;=Inputs!$B$13,IF(4&lt;=Inputs!$B$8,IF(Inputs!$B$12&gt;0,MAX(MIN(NORM.INV(RAND(),LOOKUP(S2608,Inputs!$J$6:$J$9,Inputs!$G$6:$G$9),LOOKUP(S2608,Inputs!$J$6:$J$9,Inputs!$H$6:$H$9)),Inputs!$B$12),-Inputs!$B$12),NORM.INV(RAND(),LOOKUP(S2608,Inputs!$J$6:$J$9,Inputs!$G$6:$G$9),LOOKUP(S2608,Inputs!$J$6:$J$9,Inputs!$H$6:$H$9))),0),"" )</f>
        <v/>
      </c>
      <c r="J2608" s="26">
        <f>IF($A2608&lt;=Inputs!$B$13,IF(5&lt;=Inputs!$B$8,IF(Inputs!$B$12&gt;0,MAX(MIN(NORM.INV(RAND(),LOOKUP(T2608,Inputs!$J$6:$J$9,Inputs!$G$6:$G$9),LOOKUP(T2608,Inputs!$J$6:$J$9,Inputs!$H$6:$H$9)),Inputs!$B$12),-Inputs!$B$12),NORM.INV(RAND(),LOOKUP(T2608,Inputs!$J$6:$J$9,Inputs!$G$6:$G$9),LOOKUP(T2608,Inputs!$J$6:$J$9,Inputs!$H$6:$H$9))),0),"" )</f>
        <v/>
      </c>
      <c r="K2608" s="26">
        <f>IF($A2608&lt;=Inputs!$B$13,IF(6&lt;=Inputs!$B$8,IF(Inputs!$B$12&gt;0,MAX(MIN(NORM.INV(RAND(),LOOKUP(U2608,Inputs!$J$6:$J$9,Inputs!$G$6:$G$9),LOOKUP(U2608,Inputs!$J$6:$J$9,Inputs!$H$6:$H$9)),Inputs!$B$12),-Inputs!$B$12),NORM.INV(RAND(),LOOKUP(U2608,Inputs!$J$6:$J$9,Inputs!$G$6:$G$9),LOOKUP(U2608,Inputs!$J$6:$J$9,Inputs!$H$6:$H$9))),0),"" )</f>
        <v/>
      </c>
      <c r="L2608" s="26">
        <f>IF($A2608&lt;=Inputs!$B$13,IF(7&lt;=Inputs!$B$8,IF(Inputs!$B$12&gt;0,MAX(MIN(NORM.INV(RAND(),LOOKUP(V2608,Inputs!$J$6:$J$9,Inputs!$G$6:$G$9),LOOKUP(V2608,Inputs!$J$6:$J$9,Inputs!$H$6:$H$9)),Inputs!$B$12),-Inputs!$B$12),NORM.INV(RAND(),LOOKUP(V2608,Inputs!$J$6:$J$9,Inputs!$G$6:$G$9),LOOKUP(V2608,Inputs!$J$6:$J$9,Inputs!$H$6:$H$9))),0),"" )</f>
        <v/>
      </c>
      <c r="M2608" s="26">
        <f>IF($A2608&lt;=Inputs!$B$13,IF(8&lt;=Inputs!$B$8,IF(Inputs!$B$12&gt;0,MAX(MIN(NORM.INV(RAND(),LOOKUP(W2608,Inputs!$J$6:$J$9,Inputs!$G$6:$G$9),LOOKUP(W2608,Inputs!$J$6:$J$9,Inputs!$H$6:$H$9)),Inputs!$B$12),-Inputs!$B$12),NORM.INV(RAND(),LOOKUP(W2608,Inputs!$J$6:$J$9,Inputs!$G$6:$G$9),LOOKUP(W2608,Inputs!$J$6:$J$9,Inputs!$H$6:$H$9))),0),"" )</f>
        <v/>
      </c>
      <c r="N2608" s="26">
        <f>IF($A2608&lt;=Inputs!$B$13,IF(9&lt;=Inputs!$B$8,IF(Inputs!$B$12&gt;0,MAX(MIN(NORM.INV(RAND(),LOOKUP(X2608,Inputs!$J$6:$J$9,Inputs!$G$6:$G$9),LOOKUP(X2608,Inputs!$J$6:$J$9,Inputs!$H$6:$H$9)),Inputs!$B$12),-Inputs!$B$12),NORM.INV(RAND(),LOOKUP(X2608,Inputs!$J$6:$J$9,Inputs!$G$6:$G$9),LOOKUP(X2608,Inputs!$J$6:$J$9,Inputs!$H$6:$H$9))),0),"" )</f>
        <v/>
      </c>
      <c r="O2608" s="26">
        <f>IF($A2608&lt;=Inputs!$B$13,IF(10&lt;=Inputs!$B$8,IF(Inputs!$B$12&gt;0,MAX(MIN(NORM.INV(RAND(),LOOKUP(Y2608,Inputs!$J$6:$J$9,Inputs!$G$6:$G$9),LOOKUP(Y2608,Inputs!$J$6:$J$9,Inputs!$H$6:$H$9)),Inputs!$B$12),-Inputs!$B$12),NORM.INV(RAND(),LOOKUP(Y2608,Inputs!$J$6:$J$9,Inputs!$G$6:$G$9),LOOKUP(Y2608,Inputs!$J$6:$J$9,Inputs!$H$6:$H$9))),0),"" )</f>
        <v/>
      </c>
      <c r="P2608" s="31">
        <f>IF($A2608&lt;=Inputs!$B$13,RAND(),"")</f>
        <v/>
      </c>
      <c r="Q2608" s="31">
        <f>IF($A2608&lt;=Inputs!$B$13,RAND(),"")</f>
        <v/>
      </c>
      <c r="R2608" s="31">
        <f>IF($A2608&lt;=Inputs!$B$13,RAND(),"")</f>
        <v/>
      </c>
      <c r="S2608" s="31">
        <f>IF($A2608&lt;=Inputs!$B$13,RAND(),"")</f>
        <v/>
      </c>
      <c r="T2608" s="31">
        <f>IF($A2608&lt;=Inputs!$B$13,RAND(),"")</f>
        <v/>
      </c>
      <c r="U2608" s="31">
        <f>IF($A2608&lt;=Inputs!$B$13,RAND(),"")</f>
        <v/>
      </c>
      <c r="V2608" s="31">
        <f>IF($A2608&lt;=Inputs!$B$13,RAND(),"")</f>
        <v/>
      </c>
      <c r="W2608" s="31">
        <f>IF($A2608&lt;=Inputs!$B$13,RAND(),"")</f>
        <v/>
      </c>
      <c r="X2608" s="31">
        <f>IF($A2608&lt;=Inputs!$B$13,RAND(),"")</f>
        <v/>
      </c>
      <c r="Y2608" s="31">
        <f>IF($A2608&lt;=Inputs!$B$13,RAND(),"")</f>
        <v/>
      </c>
    </row>
    <row r="2609">
      <c r="A2609" t="n">
        <v>2604</v>
      </c>
      <c r="B2609" s="26">
        <f>IF($A2609&lt;=Inputs!$B$13,IF(Inputs!$B$8&gt;0,SUM(F2609:O2609)/Inputs!$B$8,0),"")</f>
        <v/>
      </c>
      <c r="C2609" s="27">
        <f>IF($A2609&lt;=Inputs!$B$13,B2609/100,"")</f>
        <v/>
      </c>
      <c r="D2609" s="28">
        <f>IF($A2609&lt;=Inputs!$B$13,C2609*Inputs!$B$7,"")</f>
        <v/>
      </c>
      <c r="E2609" s="29">
        <f>IF($A2609&lt;=Inputs!$B$13,IF(D2609&gt;0,1,0),"")</f>
        <v/>
      </c>
      <c r="F2609" s="26">
        <f>IF($A2609&lt;=Inputs!$B$13,IF(1&lt;=Inputs!$B$8,IF(Inputs!$B$12&gt;0,MAX(MIN(NORM.INV(RAND(),LOOKUP(P2609,Inputs!$J$6:$J$9,Inputs!$G$6:$G$9),LOOKUP(P2609,Inputs!$J$6:$J$9,Inputs!$H$6:$H$9)),Inputs!$B$12),-Inputs!$B$12),NORM.INV(RAND(),LOOKUP(P2609,Inputs!$J$6:$J$9,Inputs!$G$6:$G$9),LOOKUP(P2609,Inputs!$J$6:$J$9,Inputs!$H$6:$H$9))),0),"" )</f>
        <v/>
      </c>
      <c r="G2609" s="26">
        <f>IF($A2609&lt;=Inputs!$B$13,IF(2&lt;=Inputs!$B$8,IF(Inputs!$B$12&gt;0,MAX(MIN(NORM.INV(RAND(),LOOKUP(Q2609,Inputs!$J$6:$J$9,Inputs!$G$6:$G$9),LOOKUP(Q2609,Inputs!$J$6:$J$9,Inputs!$H$6:$H$9)),Inputs!$B$12),-Inputs!$B$12),NORM.INV(RAND(),LOOKUP(Q2609,Inputs!$J$6:$J$9,Inputs!$G$6:$G$9),LOOKUP(Q2609,Inputs!$J$6:$J$9,Inputs!$H$6:$H$9))),0),"" )</f>
        <v/>
      </c>
      <c r="H2609" s="26">
        <f>IF($A2609&lt;=Inputs!$B$13,IF(3&lt;=Inputs!$B$8,IF(Inputs!$B$12&gt;0,MAX(MIN(NORM.INV(RAND(),LOOKUP(R2609,Inputs!$J$6:$J$9,Inputs!$G$6:$G$9),LOOKUP(R2609,Inputs!$J$6:$J$9,Inputs!$H$6:$H$9)),Inputs!$B$12),-Inputs!$B$12),NORM.INV(RAND(),LOOKUP(R2609,Inputs!$J$6:$J$9,Inputs!$G$6:$G$9),LOOKUP(R2609,Inputs!$J$6:$J$9,Inputs!$H$6:$H$9))),0),"" )</f>
        <v/>
      </c>
      <c r="I2609" s="26">
        <f>IF($A2609&lt;=Inputs!$B$13,IF(4&lt;=Inputs!$B$8,IF(Inputs!$B$12&gt;0,MAX(MIN(NORM.INV(RAND(),LOOKUP(S2609,Inputs!$J$6:$J$9,Inputs!$G$6:$G$9),LOOKUP(S2609,Inputs!$J$6:$J$9,Inputs!$H$6:$H$9)),Inputs!$B$12),-Inputs!$B$12),NORM.INV(RAND(),LOOKUP(S2609,Inputs!$J$6:$J$9,Inputs!$G$6:$G$9),LOOKUP(S2609,Inputs!$J$6:$J$9,Inputs!$H$6:$H$9))),0),"" )</f>
        <v/>
      </c>
      <c r="J2609" s="26">
        <f>IF($A2609&lt;=Inputs!$B$13,IF(5&lt;=Inputs!$B$8,IF(Inputs!$B$12&gt;0,MAX(MIN(NORM.INV(RAND(),LOOKUP(T2609,Inputs!$J$6:$J$9,Inputs!$G$6:$G$9),LOOKUP(T2609,Inputs!$J$6:$J$9,Inputs!$H$6:$H$9)),Inputs!$B$12),-Inputs!$B$12),NORM.INV(RAND(),LOOKUP(T2609,Inputs!$J$6:$J$9,Inputs!$G$6:$G$9),LOOKUP(T2609,Inputs!$J$6:$J$9,Inputs!$H$6:$H$9))),0),"" )</f>
        <v/>
      </c>
      <c r="K2609" s="26">
        <f>IF($A2609&lt;=Inputs!$B$13,IF(6&lt;=Inputs!$B$8,IF(Inputs!$B$12&gt;0,MAX(MIN(NORM.INV(RAND(),LOOKUP(U2609,Inputs!$J$6:$J$9,Inputs!$G$6:$G$9),LOOKUP(U2609,Inputs!$J$6:$J$9,Inputs!$H$6:$H$9)),Inputs!$B$12),-Inputs!$B$12),NORM.INV(RAND(),LOOKUP(U2609,Inputs!$J$6:$J$9,Inputs!$G$6:$G$9),LOOKUP(U2609,Inputs!$J$6:$J$9,Inputs!$H$6:$H$9))),0),"" )</f>
        <v/>
      </c>
      <c r="L2609" s="26">
        <f>IF($A2609&lt;=Inputs!$B$13,IF(7&lt;=Inputs!$B$8,IF(Inputs!$B$12&gt;0,MAX(MIN(NORM.INV(RAND(),LOOKUP(V2609,Inputs!$J$6:$J$9,Inputs!$G$6:$G$9),LOOKUP(V2609,Inputs!$J$6:$J$9,Inputs!$H$6:$H$9)),Inputs!$B$12),-Inputs!$B$12),NORM.INV(RAND(),LOOKUP(V2609,Inputs!$J$6:$J$9,Inputs!$G$6:$G$9),LOOKUP(V2609,Inputs!$J$6:$J$9,Inputs!$H$6:$H$9))),0),"" )</f>
        <v/>
      </c>
      <c r="M2609" s="26">
        <f>IF($A2609&lt;=Inputs!$B$13,IF(8&lt;=Inputs!$B$8,IF(Inputs!$B$12&gt;0,MAX(MIN(NORM.INV(RAND(),LOOKUP(W2609,Inputs!$J$6:$J$9,Inputs!$G$6:$G$9),LOOKUP(W2609,Inputs!$J$6:$J$9,Inputs!$H$6:$H$9)),Inputs!$B$12),-Inputs!$B$12),NORM.INV(RAND(),LOOKUP(W2609,Inputs!$J$6:$J$9,Inputs!$G$6:$G$9),LOOKUP(W2609,Inputs!$J$6:$J$9,Inputs!$H$6:$H$9))),0),"" )</f>
        <v/>
      </c>
      <c r="N2609" s="26">
        <f>IF($A2609&lt;=Inputs!$B$13,IF(9&lt;=Inputs!$B$8,IF(Inputs!$B$12&gt;0,MAX(MIN(NORM.INV(RAND(),LOOKUP(X2609,Inputs!$J$6:$J$9,Inputs!$G$6:$G$9),LOOKUP(X2609,Inputs!$J$6:$J$9,Inputs!$H$6:$H$9)),Inputs!$B$12),-Inputs!$B$12),NORM.INV(RAND(),LOOKUP(X2609,Inputs!$J$6:$J$9,Inputs!$G$6:$G$9),LOOKUP(X2609,Inputs!$J$6:$J$9,Inputs!$H$6:$H$9))),0),"" )</f>
        <v/>
      </c>
      <c r="O2609" s="26">
        <f>IF($A2609&lt;=Inputs!$B$13,IF(10&lt;=Inputs!$B$8,IF(Inputs!$B$12&gt;0,MAX(MIN(NORM.INV(RAND(),LOOKUP(Y2609,Inputs!$J$6:$J$9,Inputs!$G$6:$G$9),LOOKUP(Y2609,Inputs!$J$6:$J$9,Inputs!$H$6:$H$9)),Inputs!$B$12),-Inputs!$B$12),NORM.INV(RAND(),LOOKUP(Y2609,Inputs!$J$6:$J$9,Inputs!$G$6:$G$9),LOOKUP(Y2609,Inputs!$J$6:$J$9,Inputs!$H$6:$H$9))),0),"" )</f>
        <v/>
      </c>
      <c r="P2609" s="31">
        <f>IF($A2609&lt;=Inputs!$B$13,RAND(),"")</f>
        <v/>
      </c>
      <c r="Q2609" s="31">
        <f>IF($A2609&lt;=Inputs!$B$13,RAND(),"")</f>
        <v/>
      </c>
      <c r="R2609" s="31">
        <f>IF($A2609&lt;=Inputs!$B$13,RAND(),"")</f>
        <v/>
      </c>
      <c r="S2609" s="31">
        <f>IF($A2609&lt;=Inputs!$B$13,RAND(),"")</f>
        <v/>
      </c>
      <c r="T2609" s="31">
        <f>IF($A2609&lt;=Inputs!$B$13,RAND(),"")</f>
        <v/>
      </c>
      <c r="U2609" s="31">
        <f>IF($A2609&lt;=Inputs!$B$13,RAND(),"")</f>
        <v/>
      </c>
      <c r="V2609" s="31">
        <f>IF($A2609&lt;=Inputs!$B$13,RAND(),"")</f>
        <v/>
      </c>
      <c r="W2609" s="31">
        <f>IF($A2609&lt;=Inputs!$B$13,RAND(),"")</f>
        <v/>
      </c>
      <c r="X2609" s="31">
        <f>IF($A2609&lt;=Inputs!$B$13,RAND(),"")</f>
        <v/>
      </c>
      <c r="Y2609" s="31">
        <f>IF($A2609&lt;=Inputs!$B$13,RAND(),"")</f>
        <v/>
      </c>
    </row>
    <row r="2610">
      <c r="A2610" t="n">
        <v>2605</v>
      </c>
      <c r="B2610" s="26">
        <f>IF($A2610&lt;=Inputs!$B$13,IF(Inputs!$B$8&gt;0,SUM(F2610:O2610)/Inputs!$B$8,0),"")</f>
        <v/>
      </c>
      <c r="C2610" s="27">
        <f>IF($A2610&lt;=Inputs!$B$13,B2610/100,"")</f>
        <v/>
      </c>
      <c r="D2610" s="28">
        <f>IF($A2610&lt;=Inputs!$B$13,C2610*Inputs!$B$7,"")</f>
        <v/>
      </c>
      <c r="E2610" s="29">
        <f>IF($A2610&lt;=Inputs!$B$13,IF(D2610&gt;0,1,0),"")</f>
        <v/>
      </c>
      <c r="F2610" s="26">
        <f>IF($A2610&lt;=Inputs!$B$13,IF(1&lt;=Inputs!$B$8,IF(Inputs!$B$12&gt;0,MAX(MIN(NORM.INV(RAND(),LOOKUP(P2610,Inputs!$J$6:$J$9,Inputs!$G$6:$G$9),LOOKUP(P2610,Inputs!$J$6:$J$9,Inputs!$H$6:$H$9)),Inputs!$B$12),-Inputs!$B$12),NORM.INV(RAND(),LOOKUP(P2610,Inputs!$J$6:$J$9,Inputs!$G$6:$G$9),LOOKUP(P2610,Inputs!$J$6:$J$9,Inputs!$H$6:$H$9))),0),"" )</f>
        <v/>
      </c>
      <c r="G2610" s="26">
        <f>IF($A2610&lt;=Inputs!$B$13,IF(2&lt;=Inputs!$B$8,IF(Inputs!$B$12&gt;0,MAX(MIN(NORM.INV(RAND(),LOOKUP(Q2610,Inputs!$J$6:$J$9,Inputs!$G$6:$G$9),LOOKUP(Q2610,Inputs!$J$6:$J$9,Inputs!$H$6:$H$9)),Inputs!$B$12),-Inputs!$B$12),NORM.INV(RAND(),LOOKUP(Q2610,Inputs!$J$6:$J$9,Inputs!$G$6:$G$9),LOOKUP(Q2610,Inputs!$J$6:$J$9,Inputs!$H$6:$H$9))),0),"" )</f>
        <v/>
      </c>
      <c r="H2610" s="26">
        <f>IF($A2610&lt;=Inputs!$B$13,IF(3&lt;=Inputs!$B$8,IF(Inputs!$B$12&gt;0,MAX(MIN(NORM.INV(RAND(),LOOKUP(R2610,Inputs!$J$6:$J$9,Inputs!$G$6:$G$9),LOOKUP(R2610,Inputs!$J$6:$J$9,Inputs!$H$6:$H$9)),Inputs!$B$12),-Inputs!$B$12),NORM.INV(RAND(),LOOKUP(R2610,Inputs!$J$6:$J$9,Inputs!$G$6:$G$9),LOOKUP(R2610,Inputs!$J$6:$J$9,Inputs!$H$6:$H$9))),0),"" )</f>
        <v/>
      </c>
      <c r="I2610" s="26">
        <f>IF($A2610&lt;=Inputs!$B$13,IF(4&lt;=Inputs!$B$8,IF(Inputs!$B$12&gt;0,MAX(MIN(NORM.INV(RAND(),LOOKUP(S2610,Inputs!$J$6:$J$9,Inputs!$G$6:$G$9),LOOKUP(S2610,Inputs!$J$6:$J$9,Inputs!$H$6:$H$9)),Inputs!$B$12),-Inputs!$B$12),NORM.INV(RAND(),LOOKUP(S2610,Inputs!$J$6:$J$9,Inputs!$G$6:$G$9),LOOKUP(S2610,Inputs!$J$6:$J$9,Inputs!$H$6:$H$9))),0),"" )</f>
        <v/>
      </c>
      <c r="J2610" s="26">
        <f>IF($A2610&lt;=Inputs!$B$13,IF(5&lt;=Inputs!$B$8,IF(Inputs!$B$12&gt;0,MAX(MIN(NORM.INV(RAND(),LOOKUP(T2610,Inputs!$J$6:$J$9,Inputs!$G$6:$G$9),LOOKUP(T2610,Inputs!$J$6:$J$9,Inputs!$H$6:$H$9)),Inputs!$B$12),-Inputs!$B$12),NORM.INV(RAND(),LOOKUP(T2610,Inputs!$J$6:$J$9,Inputs!$G$6:$G$9),LOOKUP(T2610,Inputs!$J$6:$J$9,Inputs!$H$6:$H$9))),0),"" )</f>
        <v/>
      </c>
      <c r="K2610" s="26">
        <f>IF($A2610&lt;=Inputs!$B$13,IF(6&lt;=Inputs!$B$8,IF(Inputs!$B$12&gt;0,MAX(MIN(NORM.INV(RAND(),LOOKUP(U2610,Inputs!$J$6:$J$9,Inputs!$G$6:$G$9),LOOKUP(U2610,Inputs!$J$6:$J$9,Inputs!$H$6:$H$9)),Inputs!$B$12),-Inputs!$B$12),NORM.INV(RAND(),LOOKUP(U2610,Inputs!$J$6:$J$9,Inputs!$G$6:$G$9),LOOKUP(U2610,Inputs!$J$6:$J$9,Inputs!$H$6:$H$9))),0),"" )</f>
        <v/>
      </c>
      <c r="L2610" s="26">
        <f>IF($A2610&lt;=Inputs!$B$13,IF(7&lt;=Inputs!$B$8,IF(Inputs!$B$12&gt;0,MAX(MIN(NORM.INV(RAND(),LOOKUP(V2610,Inputs!$J$6:$J$9,Inputs!$G$6:$G$9),LOOKUP(V2610,Inputs!$J$6:$J$9,Inputs!$H$6:$H$9)),Inputs!$B$12),-Inputs!$B$12),NORM.INV(RAND(),LOOKUP(V2610,Inputs!$J$6:$J$9,Inputs!$G$6:$G$9),LOOKUP(V2610,Inputs!$J$6:$J$9,Inputs!$H$6:$H$9))),0),"" )</f>
        <v/>
      </c>
      <c r="M2610" s="26">
        <f>IF($A2610&lt;=Inputs!$B$13,IF(8&lt;=Inputs!$B$8,IF(Inputs!$B$12&gt;0,MAX(MIN(NORM.INV(RAND(),LOOKUP(W2610,Inputs!$J$6:$J$9,Inputs!$G$6:$G$9),LOOKUP(W2610,Inputs!$J$6:$J$9,Inputs!$H$6:$H$9)),Inputs!$B$12),-Inputs!$B$12),NORM.INV(RAND(),LOOKUP(W2610,Inputs!$J$6:$J$9,Inputs!$G$6:$G$9),LOOKUP(W2610,Inputs!$J$6:$J$9,Inputs!$H$6:$H$9))),0),"" )</f>
        <v/>
      </c>
      <c r="N2610" s="26">
        <f>IF($A2610&lt;=Inputs!$B$13,IF(9&lt;=Inputs!$B$8,IF(Inputs!$B$12&gt;0,MAX(MIN(NORM.INV(RAND(),LOOKUP(X2610,Inputs!$J$6:$J$9,Inputs!$G$6:$G$9),LOOKUP(X2610,Inputs!$J$6:$J$9,Inputs!$H$6:$H$9)),Inputs!$B$12),-Inputs!$B$12),NORM.INV(RAND(),LOOKUP(X2610,Inputs!$J$6:$J$9,Inputs!$G$6:$G$9),LOOKUP(X2610,Inputs!$J$6:$J$9,Inputs!$H$6:$H$9))),0),"" )</f>
        <v/>
      </c>
      <c r="O2610" s="26">
        <f>IF($A2610&lt;=Inputs!$B$13,IF(10&lt;=Inputs!$B$8,IF(Inputs!$B$12&gt;0,MAX(MIN(NORM.INV(RAND(),LOOKUP(Y2610,Inputs!$J$6:$J$9,Inputs!$G$6:$G$9),LOOKUP(Y2610,Inputs!$J$6:$J$9,Inputs!$H$6:$H$9)),Inputs!$B$12),-Inputs!$B$12),NORM.INV(RAND(),LOOKUP(Y2610,Inputs!$J$6:$J$9,Inputs!$G$6:$G$9),LOOKUP(Y2610,Inputs!$J$6:$J$9,Inputs!$H$6:$H$9))),0),"" )</f>
        <v/>
      </c>
      <c r="P2610" s="31">
        <f>IF($A2610&lt;=Inputs!$B$13,RAND(),"")</f>
        <v/>
      </c>
      <c r="Q2610" s="31">
        <f>IF($A2610&lt;=Inputs!$B$13,RAND(),"")</f>
        <v/>
      </c>
      <c r="R2610" s="31">
        <f>IF($A2610&lt;=Inputs!$B$13,RAND(),"")</f>
        <v/>
      </c>
      <c r="S2610" s="31">
        <f>IF($A2610&lt;=Inputs!$B$13,RAND(),"")</f>
        <v/>
      </c>
      <c r="T2610" s="31">
        <f>IF($A2610&lt;=Inputs!$B$13,RAND(),"")</f>
        <v/>
      </c>
      <c r="U2610" s="31">
        <f>IF($A2610&lt;=Inputs!$B$13,RAND(),"")</f>
        <v/>
      </c>
      <c r="V2610" s="31">
        <f>IF($A2610&lt;=Inputs!$B$13,RAND(),"")</f>
        <v/>
      </c>
      <c r="W2610" s="31">
        <f>IF($A2610&lt;=Inputs!$B$13,RAND(),"")</f>
        <v/>
      </c>
      <c r="X2610" s="31">
        <f>IF($A2610&lt;=Inputs!$B$13,RAND(),"")</f>
        <v/>
      </c>
      <c r="Y2610" s="31">
        <f>IF($A2610&lt;=Inputs!$B$13,RAND(),"")</f>
        <v/>
      </c>
    </row>
    <row r="2611">
      <c r="A2611" t="n">
        <v>2606</v>
      </c>
      <c r="B2611" s="26">
        <f>IF($A2611&lt;=Inputs!$B$13,IF(Inputs!$B$8&gt;0,SUM(F2611:O2611)/Inputs!$B$8,0),"")</f>
        <v/>
      </c>
      <c r="C2611" s="27">
        <f>IF($A2611&lt;=Inputs!$B$13,B2611/100,"")</f>
        <v/>
      </c>
      <c r="D2611" s="28">
        <f>IF($A2611&lt;=Inputs!$B$13,C2611*Inputs!$B$7,"")</f>
        <v/>
      </c>
      <c r="E2611" s="29">
        <f>IF($A2611&lt;=Inputs!$B$13,IF(D2611&gt;0,1,0),"")</f>
        <v/>
      </c>
      <c r="F2611" s="26">
        <f>IF($A2611&lt;=Inputs!$B$13,IF(1&lt;=Inputs!$B$8,IF(Inputs!$B$12&gt;0,MAX(MIN(NORM.INV(RAND(),LOOKUP(P2611,Inputs!$J$6:$J$9,Inputs!$G$6:$G$9),LOOKUP(P2611,Inputs!$J$6:$J$9,Inputs!$H$6:$H$9)),Inputs!$B$12),-Inputs!$B$12),NORM.INV(RAND(),LOOKUP(P2611,Inputs!$J$6:$J$9,Inputs!$G$6:$G$9),LOOKUP(P2611,Inputs!$J$6:$J$9,Inputs!$H$6:$H$9))),0),"" )</f>
        <v/>
      </c>
      <c r="G2611" s="26">
        <f>IF($A2611&lt;=Inputs!$B$13,IF(2&lt;=Inputs!$B$8,IF(Inputs!$B$12&gt;0,MAX(MIN(NORM.INV(RAND(),LOOKUP(Q2611,Inputs!$J$6:$J$9,Inputs!$G$6:$G$9),LOOKUP(Q2611,Inputs!$J$6:$J$9,Inputs!$H$6:$H$9)),Inputs!$B$12),-Inputs!$B$12),NORM.INV(RAND(),LOOKUP(Q2611,Inputs!$J$6:$J$9,Inputs!$G$6:$G$9),LOOKUP(Q2611,Inputs!$J$6:$J$9,Inputs!$H$6:$H$9))),0),"" )</f>
        <v/>
      </c>
      <c r="H2611" s="26">
        <f>IF($A2611&lt;=Inputs!$B$13,IF(3&lt;=Inputs!$B$8,IF(Inputs!$B$12&gt;0,MAX(MIN(NORM.INV(RAND(),LOOKUP(R2611,Inputs!$J$6:$J$9,Inputs!$G$6:$G$9),LOOKUP(R2611,Inputs!$J$6:$J$9,Inputs!$H$6:$H$9)),Inputs!$B$12),-Inputs!$B$12),NORM.INV(RAND(),LOOKUP(R2611,Inputs!$J$6:$J$9,Inputs!$G$6:$G$9),LOOKUP(R2611,Inputs!$J$6:$J$9,Inputs!$H$6:$H$9))),0),"" )</f>
        <v/>
      </c>
      <c r="I2611" s="26">
        <f>IF($A2611&lt;=Inputs!$B$13,IF(4&lt;=Inputs!$B$8,IF(Inputs!$B$12&gt;0,MAX(MIN(NORM.INV(RAND(),LOOKUP(S2611,Inputs!$J$6:$J$9,Inputs!$G$6:$G$9),LOOKUP(S2611,Inputs!$J$6:$J$9,Inputs!$H$6:$H$9)),Inputs!$B$12),-Inputs!$B$12),NORM.INV(RAND(),LOOKUP(S2611,Inputs!$J$6:$J$9,Inputs!$G$6:$G$9),LOOKUP(S2611,Inputs!$J$6:$J$9,Inputs!$H$6:$H$9))),0),"" )</f>
        <v/>
      </c>
      <c r="J2611" s="26">
        <f>IF($A2611&lt;=Inputs!$B$13,IF(5&lt;=Inputs!$B$8,IF(Inputs!$B$12&gt;0,MAX(MIN(NORM.INV(RAND(),LOOKUP(T2611,Inputs!$J$6:$J$9,Inputs!$G$6:$G$9),LOOKUP(T2611,Inputs!$J$6:$J$9,Inputs!$H$6:$H$9)),Inputs!$B$12),-Inputs!$B$12),NORM.INV(RAND(),LOOKUP(T2611,Inputs!$J$6:$J$9,Inputs!$G$6:$G$9),LOOKUP(T2611,Inputs!$J$6:$J$9,Inputs!$H$6:$H$9))),0),"" )</f>
        <v/>
      </c>
      <c r="K2611" s="26">
        <f>IF($A2611&lt;=Inputs!$B$13,IF(6&lt;=Inputs!$B$8,IF(Inputs!$B$12&gt;0,MAX(MIN(NORM.INV(RAND(),LOOKUP(U2611,Inputs!$J$6:$J$9,Inputs!$G$6:$G$9),LOOKUP(U2611,Inputs!$J$6:$J$9,Inputs!$H$6:$H$9)),Inputs!$B$12),-Inputs!$B$12),NORM.INV(RAND(),LOOKUP(U2611,Inputs!$J$6:$J$9,Inputs!$G$6:$G$9),LOOKUP(U2611,Inputs!$J$6:$J$9,Inputs!$H$6:$H$9))),0),"" )</f>
        <v/>
      </c>
      <c r="L2611" s="26">
        <f>IF($A2611&lt;=Inputs!$B$13,IF(7&lt;=Inputs!$B$8,IF(Inputs!$B$12&gt;0,MAX(MIN(NORM.INV(RAND(),LOOKUP(V2611,Inputs!$J$6:$J$9,Inputs!$G$6:$G$9),LOOKUP(V2611,Inputs!$J$6:$J$9,Inputs!$H$6:$H$9)),Inputs!$B$12),-Inputs!$B$12),NORM.INV(RAND(),LOOKUP(V2611,Inputs!$J$6:$J$9,Inputs!$G$6:$G$9),LOOKUP(V2611,Inputs!$J$6:$J$9,Inputs!$H$6:$H$9))),0),"" )</f>
        <v/>
      </c>
      <c r="M2611" s="26">
        <f>IF($A2611&lt;=Inputs!$B$13,IF(8&lt;=Inputs!$B$8,IF(Inputs!$B$12&gt;0,MAX(MIN(NORM.INV(RAND(),LOOKUP(W2611,Inputs!$J$6:$J$9,Inputs!$G$6:$G$9),LOOKUP(W2611,Inputs!$J$6:$J$9,Inputs!$H$6:$H$9)),Inputs!$B$12),-Inputs!$B$12),NORM.INV(RAND(),LOOKUP(W2611,Inputs!$J$6:$J$9,Inputs!$G$6:$G$9),LOOKUP(W2611,Inputs!$J$6:$J$9,Inputs!$H$6:$H$9))),0),"" )</f>
        <v/>
      </c>
      <c r="N2611" s="26">
        <f>IF($A2611&lt;=Inputs!$B$13,IF(9&lt;=Inputs!$B$8,IF(Inputs!$B$12&gt;0,MAX(MIN(NORM.INV(RAND(),LOOKUP(X2611,Inputs!$J$6:$J$9,Inputs!$G$6:$G$9),LOOKUP(X2611,Inputs!$J$6:$J$9,Inputs!$H$6:$H$9)),Inputs!$B$12),-Inputs!$B$12),NORM.INV(RAND(),LOOKUP(X2611,Inputs!$J$6:$J$9,Inputs!$G$6:$G$9),LOOKUP(X2611,Inputs!$J$6:$J$9,Inputs!$H$6:$H$9))),0),"" )</f>
        <v/>
      </c>
      <c r="O2611" s="26">
        <f>IF($A2611&lt;=Inputs!$B$13,IF(10&lt;=Inputs!$B$8,IF(Inputs!$B$12&gt;0,MAX(MIN(NORM.INV(RAND(),LOOKUP(Y2611,Inputs!$J$6:$J$9,Inputs!$G$6:$G$9),LOOKUP(Y2611,Inputs!$J$6:$J$9,Inputs!$H$6:$H$9)),Inputs!$B$12),-Inputs!$B$12),NORM.INV(RAND(),LOOKUP(Y2611,Inputs!$J$6:$J$9,Inputs!$G$6:$G$9),LOOKUP(Y2611,Inputs!$J$6:$J$9,Inputs!$H$6:$H$9))),0),"" )</f>
        <v/>
      </c>
      <c r="P2611" s="31">
        <f>IF($A2611&lt;=Inputs!$B$13,RAND(),"")</f>
        <v/>
      </c>
      <c r="Q2611" s="31">
        <f>IF($A2611&lt;=Inputs!$B$13,RAND(),"")</f>
        <v/>
      </c>
      <c r="R2611" s="31">
        <f>IF($A2611&lt;=Inputs!$B$13,RAND(),"")</f>
        <v/>
      </c>
      <c r="S2611" s="31">
        <f>IF($A2611&lt;=Inputs!$B$13,RAND(),"")</f>
        <v/>
      </c>
      <c r="T2611" s="31">
        <f>IF($A2611&lt;=Inputs!$B$13,RAND(),"")</f>
        <v/>
      </c>
      <c r="U2611" s="31">
        <f>IF($A2611&lt;=Inputs!$B$13,RAND(),"")</f>
        <v/>
      </c>
      <c r="V2611" s="31">
        <f>IF($A2611&lt;=Inputs!$B$13,RAND(),"")</f>
        <v/>
      </c>
      <c r="W2611" s="31">
        <f>IF($A2611&lt;=Inputs!$B$13,RAND(),"")</f>
        <v/>
      </c>
      <c r="X2611" s="31">
        <f>IF($A2611&lt;=Inputs!$B$13,RAND(),"")</f>
        <v/>
      </c>
      <c r="Y2611" s="31">
        <f>IF($A2611&lt;=Inputs!$B$13,RAND(),"")</f>
        <v/>
      </c>
    </row>
    <row r="2612">
      <c r="A2612" t="n">
        <v>2607</v>
      </c>
      <c r="B2612" s="26">
        <f>IF($A2612&lt;=Inputs!$B$13,IF(Inputs!$B$8&gt;0,SUM(F2612:O2612)/Inputs!$B$8,0),"")</f>
        <v/>
      </c>
      <c r="C2612" s="27">
        <f>IF($A2612&lt;=Inputs!$B$13,B2612/100,"")</f>
        <v/>
      </c>
      <c r="D2612" s="28">
        <f>IF($A2612&lt;=Inputs!$B$13,C2612*Inputs!$B$7,"")</f>
        <v/>
      </c>
      <c r="E2612" s="29">
        <f>IF($A2612&lt;=Inputs!$B$13,IF(D2612&gt;0,1,0),"")</f>
        <v/>
      </c>
      <c r="F2612" s="26">
        <f>IF($A2612&lt;=Inputs!$B$13,IF(1&lt;=Inputs!$B$8,IF(Inputs!$B$12&gt;0,MAX(MIN(NORM.INV(RAND(),LOOKUP(P2612,Inputs!$J$6:$J$9,Inputs!$G$6:$G$9),LOOKUP(P2612,Inputs!$J$6:$J$9,Inputs!$H$6:$H$9)),Inputs!$B$12),-Inputs!$B$12),NORM.INV(RAND(),LOOKUP(P2612,Inputs!$J$6:$J$9,Inputs!$G$6:$G$9),LOOKUP(P2612,Inputs!$J$6:$J$9,Inputs!$H$6:$H$9))),0),"" )</f>
        <v/>
      </c>
      <c r="G2612" s="26">
        <f>IF($A2612&lt;=Inputs!$B$13,IF(2&lt;=Inputs!$B$8,IF(Inputs!$B$12&gt;0,MAX(MIN(NORM.INV(RAND(),LOOKUP(Q2612,Inputs!$J$6:$J$9,Inputs!$G$6:$G$9),LOOKUP(Q2612,Inputs!$J$6:$J$9,Inputs!$H$6:$H$9)),Inputs!$B$12),-Inputs!$B$12),NORM.INV(RAND(),LOOKUP(Q2612,Inputs!$J$6:$J$9,Inputs!$G$6:$G$9),LOOKUP(Q2612,Inputs!$J$6:$J$9,Inputs!$H$6:$H$9))),0),"" )</f>
        <v/>
      </c>
      <c r="H2612" s="26">
        <f>IF($A2612&lt;=Inputs!$B$13,IF(3&lt;=Inputs!$B$8,IF(Inputs!$B$12&gt;0,MAX(MIN(NORM.INV(RAND(),LOOKUP(R2612,Inputs!$J$6:$J$9,Inputs!$G$6:$G$9),LOOKUP(R2612,Inputs!$J$6:$J$9,Inputs!$H$6:$H$9)),Inputs!$B$12),-Inputs!$B$12),NORM.INV(RAND(),LOOKUP(R2612,Inputs!$J$6:$J$9,Inputs!$G$6:$G$9),LOOKUP(R2612,Inputs!$J$6:$J$9,Inputs!$H$6:$H$9))),0),"" )</f>
        <v/>
      </c>
      <c r="I2612" s="26">
        <f>IF($A2612&lt;=Inputs!$B$13,IF(4&lt;=Inputs!$B$8,IF(Inputs!$B$12&gt;0,MAX(MIN(NORM.INV(RAND(),LOOKUP(S2612,Inputs!$J$6:$J$9,Inputs!$G$6:$G$9),LOOKUP(S2612,Inputs!$J$6:$J$9,Inputs!$H$6:$H$9)),Inputs!$B$12),-Inputs!$B$12),NORM.INV(RAND(),LOOKUP(S2612,Inputs!$J$6:$J$9,Inputs!$G$6:$G$9),LOOKUP(S2612,Inputs!$J$6:$J$9,Inputs!$H$6:$H$9))),0),"" )</f>
        <v/>
      </c>
      <c r="J2612" s="26">
        <f>IF($A2612&lt;=Inputs!$B$13,IF(5&lt;=Inputs!$B$8,IF(Inputs!$B$12&gt;0,MAX(MIN(NORM.INV(RAND(),LOOKUP(T2612,Inputs!$J$6:$J$9,Inputs!$G$6:$G$9),LOOKUP(T2612,Inputs!$J$6:$J$9,Inputs!$H$6:$H$9)),Inputs!$B$12),-Inputs!$B$12),NORM.INV(RAND(),LOOKUP(T2612,Inputs!$J$6:$J$9,Inputs!$G$6:$G$9),LOOKUP(T2612,Inputs!$J$6:$J$9,Inputs!$H$6:$H$9))),0),"" )</f>
        <v/>
      </c>
      <c r="K2612" s="26">
        <f>IF($A2612&lt;=Inputs!$B$13,IF(6&lt;=Inputs!$B$8,IF(Inputs!$B$12&gt;0,MAX(MIN(NORM.INV(RAND(),LOOKUP(U2612,Inputs!$J$6:$J$9,Inputs!$G$6:$G$9),LOOKUP(U2612,Inputs!$J$6:$J$9,Inputs!$H$6:$H$9)),Inputs!$B$12),-Inputs!$B$12),NORM.INV(RAND(),LOOKUP(U2612,Inputs!$J$6:$J$9,Inputs!$G$6:$G$9),LOOKUP(U2612,Inputs!$J$6:$J$9,Inputs!$H$6:$H$9))),0),"" )</f>
        <v/>
      </c>
      <c r="L2612" s="26">
        <f>IF($A2612&lt;=Inputs!$B$13,IF(7&lt;=Inputs!$B$8,IF(Inputs!$B$12&gt;0,MAX(MIN(NORM.INV(RAND(),LOOKUP(V2612,Inputs!$J$6:$J$9,Inputs!$G$6:$G$9),LOOKUP(V2612,Inputs!$J$6:$J$9,Inputs!$H$6:$H$9)),Inputs!$B$12),-Inputs!$B$12),NORM.INV(RAND(),LOOKUP(V2612,Inputs!$J$6:$J$9,Inputs!$G$6:$G$9),LOOKUP(V2612,Inputs!$J$6:$J$9,Inputs!$H$6:$H$9))),0),"" )</f>
        <v/>
      </c>
      <c r="M2612" s="26">
        <f>IF($A2612&lt;=Inputs!$B$13,IF(8&lt;=Inputs!$B$8,IF(Inputs!$B$12&gt;0,MAX(MIN(NORM.INV(RAND(),LOOKUP(W2612,Inputs!$J$6:$J$9,Inputs!$G$6:$G$9),LOOKUP(W2612,Inputs!$J$6:$J$9,Inputs!$H$6:$H$9)),Inputs!$B$12),-Inputs!$B$12),NORM.INV(RAND(),LOOKUP(W2612,Inputs!$J$6:$J$9,Inputs!$G$6:$G$9),LOOKUP(W2612,Inputs!$J$6:$J$9,Inputs!$H$6:$H$9))),0),"" )</f>
        <v/>
      </c>
      <c r="N2612" s="26">
        <f>IF($A2612&lt;=Inputs!$B$13,IF(9&lt;=Inputs!$B$8,IF(Inputs!$B$12&gt;0,MAX(MIN(NORM.INV(RAND(),LOOKUP(X2612,Inputs!$J$6:$J$9,Inputs!$G$6:$G$9),LOOKUP(X2612,Inputs!$J$6:$J$9,Inputs!$H$6:$H$9)),Inputs!$B$12),-Inputs!$B$12),NORM.INV(RAND(),LOOKUP(X2612,Inputs!$J$6:$J$9,Inputs!$G$6:$G$9),LOOKUP(X2612,Inputs!$J$6:$J$9,Inputs!$H$6:$H$9))),0),"" )</f>
        <v/>
      </c>
      <c r="O2612" s="26">
        <f>IF($A2612&lt;=Inputs!$B$13,IF(10&lt;=Inputs!$B$8,IF(Inputs!$B$12&gt;0,MAX(MIN(NORM.INV(RAND(),LOOKUP(Y2612,Inputs!$J$6:$J$9,Inputs!$G$6:$G$9),LOOKUP(Y2612,Inputs!$J$6:$J$9,Inputs!$H$6:$H$9)),Inputs!$B$12),-Inputs!$B$12),NORM.INV(RAND(),LOOKUP(Y2612,Inputs!$J$6:$J$9,Inputs!$G$6:$G$9),LOOKUP(Y2612,Inputs!$J$6:$J$9,Inputs!$H$6:$H$9))),0),"" )</f>
        <v/>
      </c>
      <c r="P2612" s="31">
        <f>IF($A2612&lt;=Inputs!$B$13,RAND(),"")</f>
        <v/>
      </c>
      <c r="Q2612" s="31">
        <f>IF($A2612&lt;=Inputs!$B$13,RAND(),"")</f>
        <v/>
      </c>
      <c r="R2612" s="31">
        <f>IF($A2612&lt;=Inputs!$B$13,RAND(),"")</f>
        <v/>
      </c>
      <c r="S2612" s="31">
        <f>IF($A2612&lt;=Inputs!$B$13,RAND(),"")</f>
        <v/>
      </c>
      <c r="T2612" s="31">
        <f>IF($A2612&lt;=Inputs!$B$13,RAND(),"")</f>
        <v/>
      </c>
      <c r="U2612" s="31">
        <f>IF($A2612&lt;=Inputs!$B$13,RAND(),"")</f>
        <v/>
      </c>
      <c r="V2612" s="31">
        <f>IF($A2612&lt;=Inputs!$B$13,RAND(),"")</f>
        <v/>
      </c>
      <c r="W2612" s="31">
        <f>IF($A2612&lt;=Inputs!$B$13,RAND(),"")</f>
        <v/>
      </c>
      <c r="X2612" s="31">
        <f>IF($A2612&lt;=Inputs!$B$13,RAND(),"")</f>
        <v/>
      </c>
      <c r="Y2612" s="31">
        <f>IF($A2612&lt;=Inputs!$B$13,RAND(),"")</f>
        <v/>
      </c>
    </row>
    <row r="2613">
      <c r="A2613" t="n">
        <v>2608</v>
      </c>
      <c r="B2613" s="26">
        <f>IF($A2613&lt;=Inputs!$B$13,IF(Inputs!$B$8&gt;0,SUM(F2613:O2613)/Inputs!$B$8,0),"")</f>
        <v/>
      </c>
      <c r="C2613" s="27">
        <f>IF($A2613&lt;=Inputs!$B$13,B2613/100,"")</f>
        <v/>
      </c>
      <c r="D2613" s="28">
        <f>IF($A2613&lt;=Inputs!$B$13,C2613*Inputs!$B$7,"")</f>
        <v/>
      </c>
      <c r="E2613" s="29">
        <f>IF($A2613&lt;=Inputs!$B$13,IF(D2613&gt;0,1,0),"")</f>
        <v/>
      </c>
      <c r="F2613" s="26">
        <f>IF($A2613&lt;=Inputs!$B$13,IF(1&lt;=Inputs!$B$8,IF(Inputs!$B$12&gt;0,MAX(MIN(NORM.INV(RAND(),LOOKUP(P2613,Inputs!$J$6:$J$9,Inputs!$G$6:$G$9),LOOKUP(P2613,Inputs!$J$6:$J$9,Inputs!$H$6:$H$9)),Inputs!$B$12),-Inputs!$B$12),NORM.INV(RAND(),LOOKUP(P2613,Inputs!$J$6:$J$9,Inputs!$G$6:$G$9),LOOKUP(P2613,Inputs!$J$6:$J$9,Inputs!$H$6:$H$9))),0),"" )</f>
        <v/>
      </c>
      <c r="G2613" s="26">
        <f>IF($A2613&lt;=Inputs!$B$13,IF(2&lt;=Inputs!$B$8,IF(Inputs!$B$12&gt;0,MAX(MIN(NORM.INV(RAND(),LOOKUP(Q2613,Inputs!$J$6:$J$9,Inputs!$G$6:$G$9),LOOKUP(Q2613,Inputs!$J$6:$J$9,Inputs!$H$6:$H$9)),Inputs!$B$12),-Inputs!$B$12),NORM.INV(RAND(),LOOKUP(Q2613,Inputs!$J$6:$J$9,Inputs!$G$6:$G$9),LOOKUP(Q2613,Inputs!$J$6:$J$9,Inputs!$H$6:$H$9))),0),"" )</f>
        <v/>
      </c>
      <c r="H2613" s="26">
        <f>IF($A2613&lt;=Inputs!$B$13,IF(3&lt;=Inputs!$B$8,IF(Inputs!$B$12&gt;0,MAX(MIN(NORM.INV(RAND(),LOOKUP(R2613,Inputs!$J$6:$J$9,Inputs!$G$6:$G$9),LOOKUP(R2613,Inputs!$J$6:$J$9,Inputs!$H$6:$H$9)),Inputs!$B$12),-Inputs!$B$12),NORM.INV(RAND(),LOOKUP(R2613,Inputs!$J$6:$J$9,Inputs!$G$6:$G$9),LOOKUP(R2613,Inputs!$J$6:$J$9,Inputs!$H$6:$H$9))),0),"" )</f>
        <v/>
      </c>
      <c r="I2613" s="26">
        <f>IF($A2613&lt;=Inputs!$B$13,IF(4&lt;=Inputs!$B$8,IF(Inputs!$B$12&gt;0,MAX(MIN(NORM.INV(RAND(),LOOKUP(S2613,Inputs!$J$6:$J$9,Inputs!$G$6:$G$9),LOOKUP(S2613,Inputs!$J$6:$J$9,Inputs!$H$6:$H$9)),Inputs!$B$12),-Inputs!$B$12),NORM.INV(RAND(),LOOKUP(S2613,Inputs!$J$6:$J$9,Inputs!$G$6:$G$9),LOOKUP(S2613,Inputs!$J$6:$J$9,Inputs!$H$6:$H$9))),0),"" )</f>
        <v/>
      </c>
      <c r="J2613" s="26">
        <f>IF($A2613&lt;=Inputs!$B$13,IF(5&lt;=Inputs!$B$8,IF(Inputs!$B$12&gt;0,MAX(MIN(NORM.INV(RAND(),LOOKUP(T2613,Inputs!$J$6:$J$9,Inputs!$G$6:$G$9),LOOKUP(T2613,Inputs!$J$6:$J$9,Inputs!$H$6:$H$9)),Inputs!$B$12),-Inputs!$B$12),NORM.INV(RAND(),LOOKUP(T2613,Inputs!$J$6:$J$9,Inputs!$G$6:$G$9),LOOKUP(T2613,Inputs!$J$6:$J$9,Inputs!$H$6:$H$9))),0),"" )</f>
        <v/>
      </c>
      <c r="K2613" s="26">
        <f>IF($A2613&lt;=Inputs!$B$13,IF(6&lt;=Inputs!$B$8,IF(Inputs!$B$12&gt;0,MAX(MIN(NORM.INV(RAND(),LOOKUP(U2613,Inputs!$J$6:$J$9,Inputs!$G$6:$G$9),LOOKUP(U2613,Inputs!$J$6:$J$9,Inputs!$H$6:$H$9)),Inputs!$B$12),-Inputs!$B$12),NORM.INV(RAND(),LOOKUP(U2613,Inputs!$J$6:$J$9,Inputs!$G$6:$G$9),LOOKUP(U2613,Inputs!$J$6:$J$9,Inputs!$H$6:$H$9))),0),"" )</f>
        <v/>
      </c>
      <c r="L2613" s="26">
        <f>IF($A2613&lt;=Inputs!$B$13,IF(7&lt;=Inputs!$B$8,IF(Inputs!$B$12&gt;0,MAX(MIN(NORM.INV(RAND(),LOOKUP(V2613,Inputs!$J$6:$J$9,Inputs!$G$6:$G$9),LOOKUP(V2613,Inputs!$J$6:$J$9,Inputs!$H$6:$H$9)),Inputs!$B$12),-Inputs!$B$12),NORM.INV(RAND(),LOOKUP(V2613,Inputs!$J$6:$J$9,Inputs!$G$6:$G$9),LOOKUP(V2613,Inputs!$J$6:$J$9,Inputs!$H$6:$H$9))),0),"" )</f>
        <v/>
      </c>
      <c r="M2613" s="26">
        <f>IF($A2613&lt;=Inputs!$B$13,IF(8&lt;=Inputs!$B$8,IF(Inputs!$B$12&gt;0,MAX(MIN(NORM.INV(RAND(),LOOKUP(W2613,Inputs!$J$6:$J$9,Inputs!$G$6:$G$9),LOOKUP(W2613,Inputs!$J$6:$J$9,Inputs!$H$6:$H$9)),Inputs!$B$12),-Inputs!$B$12),NORM.INV(RAND(),LOOKUP(W2613,Inputs!$J$6:$J$9,Inputs!$G$6:$G$9),LOOKUP(W2613,Inputs!$J$6:$J$9,Inputs!$H$6:$H$9))),0),"" )</f>
        <v/>
      </c>
      <c r="N2613" s="26">
        <f>IF($A2613&lt;=Inputs!$B$13,IF(9&lt;=Inputs!$B$8,IF(Inputs!$B$12&gt;0,MAX(MIN(NORM.INV(RAND(),LOOKUP(X2613,Inputs!$J$6:$J$9,Inputs!$G$6:$G$9),LOOKUP(X2613,Inputs!$J$6:$J$9,Inputs!$H$6:$H$9)),Inputs!$B$12),-Inputs!$B$12),NORM.INV(RAND(),LOOKUP(X2613,Inputs!$J$6:$J$9,Inputs!$G$6:$G$9),LOOKUP(X2613,Inputs!$J$6:$J$9,Inputs!$H$6:$H$9))),0),"" )</f>
        <v/>
      </c>
      <c r="O2613" s="26">
        <f>IF($A2613&lt;=Inputs!$B$13,IF(10&lt;=Inputs!$B$8,IF(Inputs!$B$12&gt;0,MAX(MIN(NORM.INV(RAND(),LOOKUP(Y2613,Inputs!$J$6:$J$9,Inputs!$G$6:$G$9),LOOKUP(Y2613,Inputs!$J$6:$J$9,Inputs!$H$6:$H$9)),Inputs!$B$12),-Inputs!$B$12),NORM.INV(RAND(),LOOKUP(Y2613,Inputs!$J$6:$J$9,Inputs!$G$6:$G$9),LOOKUP(Y2613,Inputs!$J$6:$J$9,Inputs!$H$6:$H$9))),0),"" )</f>
        <v/>
      </c>
      <c r="P2613" s="31">
        <f>IF($A2613&lt;=Inputs!$B$13,RAND(),"")</f>
        <v/>
      </c>
      <c r="Q2613" s="31">
        <f>IF($A2613&lt;=Inputs!$B$13,RAND(),"")</f>
        <v/>
      </c>
      <c r="R2613" s="31">
        <f>IF($A2613&lt;=Inputs!$B$13,RAND(),"")</f>
        <v/>
      </c>
      <c r="S2613" s="31">
        <f>IF($A2613&lt;=Inputs!$B$13,RAND(),"")</f>
        <v/>
      </c>
      <c r="T2613" s="31">
        <f>IF($A2613&lt;=Inputs!$B$13,RAND(),"")</f>
        <v/>
      </c>
      <c r="U2613" s="31">
        <f>IF($A2613&lt;=Inputs!$B$13,RAND(),"")</f>
        <v/>
      </c>
      <c r="V2613" s="31">
        <f>IF($A2613&lt;=Inputs!$B$13,RAND(),"")</f>
        <v/>
      </c>
      <c r="W2613" s="31">
        <f>IF($A2613&lt;=Inputs!$B$13,RAND(),"")</f>
        <v/>
      </c>
      <c r="X2613" s="31">
        <f>IF($A2613&lt;=Inputs!$B$13,RAND(),"")</f>
        <v/>
      </c>
      <c r="Y2613" s="31">
        <f>IF($A2613&lt;=Inputs!$B$13,RAND(),"")</f>
        <v/>
      </c>
    </row>
    <row r="2614">
      <c r="A2614" t="n">
        <v>2609</v>
      </c>
      <c r="B2614" s="26">
        <f>IF($A2614&lt;=Inputs!$B$13,IF(Inputs!$B$8&gt;0,SUM(F2614:O2614)/Inputs!$B$8,0),"")</f>
        <v/>
      </c>
      <c r="C2614" s="27">
        <f>IF($A2614&lt;=Inputs!$B$13,B2614/100,"")</f>
        <v/>
      </c>
      <c r="D2614" s="28">
        <f>IF($A2614&lt;=Inputs!$B$13,C2614*Inputs!$B$7,"")</f>
        <v/>
      </c>
      <c r="E2614" s="29">
        <f>IF($A2614&lt;=Inputs!$B$13,IF(D2614&gt;0,1,0),"")</f>
        <v/>
      </c>
      <c r="F2614" s="26">
        <f>IF($A2614&lt;=Inputs!$B$13,IF(1&lt;=Inputs!$B$8,IF(Inputs!$B$12&gt;0,MAX(MIN(NORM.INV(RAND(),LOOKUP(P2614,Inputs!$J$6:$J$9,Inputs!$G$6:$G$9),LOOKUP(P2614,Inputs!$J$6:$J$9,Inputs!$H$6:$H$9)),Inputs!$B$12),-Inputs!$B$12),NORM.INV(RAND(),LOOKUP(P2614,Inputs!$J$6:$J$9,Inputs!$G$6:$G$9),LOOKUP(P2614,Inputs!$J$6:$J$9,Inputs!$H$6:$H$9))),0),"" )</f>
        <v/>
      </c>
      <c r="G2614" s="26">
        <f>IF($A2614&lt;=Inputs!$B$13,IF(2&lt;=Inputs!$B$8,IF(Inputs!$B$12&gt;0,MAX(MIN(NORM.INV(RAND(),LOOKUP(Q2614,Inputs!$J$6:$J$9,Inputs!$G$6:$G$9),LOOKUP(Q2614,Inputs!$J$6:$J$9,Inputs!$H$6:$H$9)),Inputs!$B$12),-Inputs!$B$12),NORM.INV(RAND(),LOOKUP(Q2614,Inputs!$J$6:$J$9,Inputs!$G$6:$G$9),LOOKUP(Q2614,Inputs!$J$6:$J$9,Inputs!$H$6:$H$9))),0),"" )</f>
        <v/>
      </c>
      <c r="H2614" s="26">
        <f>IF($A2614&lt;=Inputs!$B$13,IF(3&lt;=Inputs!$B$8,IF(Inputs!$B$12&gt;0,MAX(MIN(NORM.INV(RAND(),LOOKUP(R2614,Inputs!$J$6:$J$9,Inputs!$G$6:$G$9),LOOKUP(R2614,Inputs!$J$6:$J$9,Inputs!$H$6:$H$9)),Inputs!$B$12),-Inputs!$B$12),NORM.INV(RAND(),LOOKUP(R2614,Inputs!$J$6:$J$9,Inputs!$G$6:$G$9),LOOKUP(R2614,Inputs!$J$6:$J$9,Inputs!$H$6:$H$9))),0),"" )</f>
        <v/>
      </c>
      <c r="I2614" s="26">
        <f>IF($A2614&lt;=Inputs!$B$13,IF(4&lt;=Inputs!$B$8,IF(Inputs!$B$12&gt;0,MAX(MIN(NORM.INV(RAND(),LOOKUP(S2614,Inputs!$J$6:$J$9,Inputs!$G$6:$G$9),LOOKUP(S2614,Inputs!$J$6:$J$9,Inputs!$H$6:$H$9)),Inputs!$B$12),-Inputs!$B$12),NORM.INV(RAND(),LOOKUP(S2614,Inputs!$J$6:$J$9,Inputs!$G$6:$G$9),LOOKUP(S2614,Inputs!$J$6:$J$9,Inputs!$H$6:$H$9))),0),"" )</f>
        <v/>
      </c>
      <c r="J2614" s="26">
        <f>IF($A2614&lt;=Inputs!$B$13,IF(5&lt;=Inputs!$B$8,IF(Inputs!$B$12&gt;0,MAX(MIN(NORM.INV(RAND(),LOOKUP(T2614,Inputs!$J$6:$J$9,Inputs!$G$6:$G$9),LOOKUP(T2614,Inputs!$J$6:$J$9,Inputs!$H$6:$H$9)),Inputs!$B$12),-Inputs!$B$12),NORM.INV(RAND(),LOOKUP(T2614,Inputs!$J$6:$J$9,Inputs!$G$6:$G$9),LOOKUP(T2614,Inputs!$J$6:$J$9,Inputs!$H$6:$H$9))),0),"" )</f>
        <v/>
      </c>
      <c r="K2614" s="26">
        <f>IF($A2614&lt;=Inputs!$B$13,IF(6&lt;=Inputs!$B$8,IF(Inputs!$B$12&gt;0,MAX(MIN(NORM.INV(RAND(),LOOKUP(U2614,Inputs!$J$6:$J$9,Inputs!$G$6:$G$9),LOOKUP(U2614,Inputs!$J$6:$J$9,Inputs!$H$6:$H$9)),Inputs!$B$12),-Inputs!$B$12),NORM.INV(RAND(),LOOKUP(U2614,Inputs!$J$6:$J$9,Inputs!$G$6:$G$9),LOOKUP(U2614,Inputs!$J$6:$J$9,Inputs!$H$6:$H$9))),0),"" )</f>
        <v/>
      </c>
      <c r="L2614" s="26">
        <f>IF($A2614&lt;=Inputs!$B$13,IF(7&lt;=Inputs!$B$8,IF(Inputs!$B$12&gt;0,MAX(MIN(NORM.INV(RAND(),LOOKUP(V2614,Inputs!$J$6:$J$9,Inputs!$G$6:$G$9),LOOKUP(V2614,Inputs!$J$6:$J$9,Inputs!$H$6:$H$9)),Inputs!$B$12),-Inputs!$B$12),NORM.INV(RAND(),LOOKUP(V2614,Inputs!$J$6:$J$9,Inputs!$G$6:$G$9),LOOKUP(V2614,Inputs!$J$6:$J$9,Inputs!$H$6:$H$9))),0),"" )</f>
        <v/>
      </c>
      <c r="M2614" s="26">
        <f>IF($A2614&lt;=Inputs!$B$13,IF(8&lt;=Inputs!$B$8,IF(Inputs!$B$12&gt;0,MAX(MIN(NORM.INV(RAND(),LOOKUP(W2614,Inputs!$J$6:$J$9,Inputs!$G$6:$G$9),LOOKUP(W2614,Inputs!$J$6:$J$9,Inputs!$H$6:$H$9)),Inputs!$B$12),-Inputs!$B$12),NORM.INV(RAND(),LOOKUP(W2614,Inputs!$J$6:$J$9,Inputs!$G$6:$G$9),LOOKUP(W2614,Inputs!$J$6:$J$9,Inputs!$H$6:$H$9))),0),"" )</f>
        <v/>
      </c>
      <c r="N2614" s="26">
        <f>IF($A2614&lt;=Inputs!$B$13,IF(9&lt;=Inputs!$B$8,IF(Inputs!$B$12&gt;0,MAX(MIN(NORM.INV(RAND(),LOOKUP(X2614,Inputs!$J$6:$J$9,Inputs!$G$6:$G$9),LOOKUP(X2614,Inputs!$J$6:$J$9,Inputs!$H$6:$H$9)),Inputs!$B$12),-Inputs!$B$12),NORM.INV(RAND(),LOOKUP(X2614,Inputs!$J$6:$J$9,Inputs!$G$6:$G$9),LOOKUP(X2614,Inputs!$J$6:$J$9,Inputs!$H$6:$H$9))),0),"" )</f>
        <v/>
      </c>
      <c r="O2614" s="26">
        <f>IF($A2614&lt;=Inputs!$B$13,IF(10&lt;=Inputs!$B$8,IF(Inputs!$B$12&gt;0,MAX(MIN(NORM.INV(RAND(),LOOKUP(Y2614,Inputs!$J$6:$J$9,Inputs!$G$6:$G$9),LOOKUP(Y2614,Inputs!$J$6:$J$9,Inputs!$H$6:$H$9)),Inputs!$B$12),-Inputs!$B$12),NORM.INV(RAND(),LOOKUP(Y2614,Inputs!$J$6:$J$9,Inputs!$G$6:$G$9),LOOKUP(Y2614,Inputs!$J$6:$J$9,Inputs!$H$6:$H$9))),0),"" )</f>
        <v/>
      </c>
      <c r="P2614" s="31">
        <f>IF($A2614&lt;=Inputs!$B$13,RAND(),"")</f>
        <v/>
      </c>
      <c r="Q2614" s="31">
        <f>IF($A2614&lt;=Inputs!$B$13,RAND(),"")</f>
        <v/>
      </c>
      <c r="R2614" s="31">
        <f>IF($A2614&lt;=Inputs!$B$13,RAND(),"")</f>
        <v/>
      </c>
      <c r="S2614" s="31">
        <f>IF($A2614&lt;=Inputs!$B$13,RAND(),"")</f>
        <v/>
      </c>
      <c r="T2614" s="31">
        <f>IF($A2614&lt;=Inputs!$B$13,RAND(),"")</f>
        <v/>
      </c>
      <c r="U2614" s="31">
        <f>IF($A2614&lt;=Inputs!$B$13,RAND(),"")</f>
        <v/>
      </c>
      <c r="V2614" s="31">
        <f>IF($A2614&lt;=Inputs!$B$13,RAND(),"")</f>
        <v/>
      </c>
      <c r="W2614" s="31">
        <f>IF($A2614&lt;=Inputs!$B$13,RAND(),"")</f>
        <v/>
      </c>
      <c r="X2614" s="31">
        <f>IF($A2614&lt;=Inputs!$B$13,RAND(),"")</f>
        <v/>
      </c>
      <c r="Y2614" s="31">
        <f>IF($A2614&lt;=Inputs!$B$13,RAND(),"")</f>
        <v/>
      </c>
    </row>
    <row r="2615">
      <c r="A2615" t="n">
        <v>2610</v>
      </c>
      <c r="B2615" s="26">
        <f>IF($A2615&lt;=Inputs!$B$13,IF(Inputs!$B$8&gt;0,SUM(F2615:O2615)/Inputs!$B$8,0),"")</f>
        <v/>
      </c>
      <c r="C2615" s="27">
        <f>IF($A2615&lt;=Inputs!$B$13,B2615/100,"")</f>
        <v/>
      </c>
      <c r="D2615" s="28">
        <f>IF($A2615&lt;=Inputs!$B$13,C2615*Inputs!$B$7,"")</f>
        <v/>
      </c>
      <c r="E2615" s="29">
        <f>IF($A2615&lt;=Inputs!$B$13,IF(D2615&gt;0,1,0),"")</f>
        <v/>
      </c>
      <c r="F2615" s="26">
        <f>IF($A2615&lt;=Inputs!$B$13,IF(1&lt;=Inputs!$B$8,IF(Inputs!$B$12&gt;0,MAX(MIN(NORM.INV(RAND(),LOOKUP(P2615,Inputs!$J$6:$J$9,Inputs!$G$6:$G$9),LOOKUP(P2615,Inputs!$J$6:$J$9,Inputs!$H$6:$H$9)),Inputs!$B$12),-Inputs!$B$12),NORM.INV(RAND(),LOOKUP(P2615,Inputs!$J$6:$J$9,Inputs!$G$6:$G$9),LOOKUP(P2615,Inputs!$J$6:$J$9,Inputs!$H$6:$H$9))),0),"" )</f>
        <v/>
      </c>
      <c r="G2615" s="26">
        <f>IF($A2615&lt;=Inputs!$B$13,IF(2&lt;=Inputs!$B$8,IF(Inputs!$B$12&gt;0,MAX(MIN(NORM.INV(RAND(),LOOKUP(Q2615,Inputs!$J$6:$J$9,Inputs!$G$6:$G$9),LOOKUP(Q2615,Inputs!$J$6:$J$9,Inputs!$H$6:$H$9)),Inputs!$B$12),-Inputs!$B$12),NORM.INV(RAND(),LOOKUP(Q2615,Inputs!$J$6:$J$9,Inputs!$G$6:$G$9),LOOKUP(Q2615,Inputs!$J$6:$J$9,Inputs!$H$6:$H$9))),0),"" )</f>
        <v/>
      </c>
      <c r="H2615" s="26">
        <f>IF($A2615&lt;=Inputs!$B$13,IF(3&lt;=Inputs!$B$8,IF(Inputs!$B$12&gt;0,MAX(MIN(NORM.INV(RAND(),LOOKUP(R2615,Inputs!$J$6:$J$9,Inputs!$G$6:$G$9),LOOKUP(R2615,Inputs!$J$6:$J$9,Inputs!$H$6:$H$9)),Inputs!$B$12),-Inputs!$B$12),NORM.INV(RAND(),LOOKUP(R2615,Inputs!$J$6:$J$9,Inputs!$G$6:$G$9),LOOKUP(R2615,Inputs!$J$6:$J$9,Inputs!$H$6:$H$9))),0),"" )</f>
        <v/>
      </c>
      <c r="I2615" s="26">
        <f>IF($A2615&lt;=Inputs!$B$13,IF(4&lt;=Inputs!$B$8,IF(Inputs!$B$12&gt;0,MAX(MIN(NORM.INV(RAND(),LOOKUP(S2615,Inputs!$J$6:$J$9,Inputs!$G$6:$G$9),LOOKUP(S2615,Inputs!$J$6:$J$9,Inputs!$H$6:$H$9)),Inputs!$B$12),-Inputs!$B$12),NORM.INV(RAND(),LOOKUP(S2615,Inputs!$J$6:$J$9,Inputs!$G$6:$G$9),LOOKUP(S2615,Inputs!$J$6:$J$9,Inputs!$H$6:$H$9))),0),"" )</f>
        <v/>
      </c>
      <c r="J2615" s="26">
        <f>IF($A2615&lt;=Inputs!$B$13,IF(5&lt;=Inputs!$B$8,IF(Inputs!$B$12&gt;0,MAX(MIN(NORM.INV(RAND(),LOOKUP(T2615,Inputs!$J$6:$J$9,Inputs!$G$6:$G$9),LOOKUP(T2615,Inputs!$J$6:$J$9,Inputs!$H$6:$H$9)),Inputs!$B$12),-Inputs!$B$12),NORM.INV(RAND(),LOOKUP(T2615,Inputs!$J$6:$J$9,Inputs!$G$6:$G$9),LOOKUP(T2615,Inputs!$J$6:$J$9,Inputs!$H$6:$H$9))),0),"" )</f>
        <v/>
      </c>
      <c r="K2615" s="26">
        <f>IF($A2615&lt;=Inputs!$B$13,IF(6&lt;=Inputs!$B$8,IF(Inputs!$B$12&gt;0,MAX(MIN(NORM.INV(RAND(),LOOKUP(U2615,Inputs!$J$6:$J$9,Inputs!$G$6:$G$9),LOOKUP(U2615,Inputs!$J$6:$J$9,Inputs!$H$6:$H$9)),Inputs!$B$12),-Inputs!$B$12),NORM.INV(RAND(),LOOKUP(U2615,Inputs!$J$6:$J$9,Inputs!$G$6:$G$9),LOOKUP(U2615,Inputs!$J$6:$J$9,Inputs!$H$6:$H$9))),0),"" )</f>
        <v/>
      </c>
      <c r="L2615" s="26">
        <f>IF($A2615&lt;=Inputs!$B$13,IF(7&lt;=Inputs!$B$8,IF(Inputs!$B$12&gt;0,MAX(MIN(NORM.INV(RAND(),LOOKUP(V2615,Inputs!$J$6:$J$9,Inputs!$G$6:$G$9),LOOKUP(V2615,Inputs!$J$6:$J$9,Inputs!$H$6:$H$9)),Inputs!$B$12),-Inputs!$B$12),NORM.INV(RAND(),LOOKUP(V2615,Inputs!$J$6:$J$9,Inputs!$G$6:$G$9),LOOKUP(V2615,Inputs!$J$6:$J$9,Inputs!$H$6:$H$9))),0),"" )</f>
        <v/>
      </c>
      <c r="M2615" s="26">
        <f>IF($A2615&lt;=Inputs!$B$13,IF(8&lt;=Inputs!$B$8,IF(Inputs!$B$12&gt;0,MAX(MIN(NORM.INV(RAND(),LOOKUP(W2615,Inputs!$J$6:$J$9,Inputs!$G$6:$G$9),LOOKUP(W2615,Inputs!$J$6:$J$9,Inputs!$H$6:$H$9)),Inputs!$B$12),-Inputs!$B$12),NORM.INV(RAND(),LOOKUP(W2615,Inputs!$J$6:$J$9,Inputs!$G$6:$G$9),LOOKUP(W2615,Inputs!$J$6:$J$9,Inputs!$H$6:$H$9))),0),"" )</f>
        <v/>
      </c>
      <c r="N2615" s="26">
        <f>IF($A2615&lt;=Inputs!$B$13,IF(9&lt;=Inputs!$B$8,IF(Inputs!$B$12&gt;0,MAX(MIN(NORM.INV(RAND(),LOOKUP(X2615,Inputs!$J$6:$J$9,Inputs!$G$6:$G$9),LOOKUP(X2615,Inputs!$J$6:$J$9,Inputs!$H$6:$H$9)),Inputs!$B$12),-Inputs!$B$12),NORM.INV(RAND(),LOOKUP(X2615,Inputs!$J$6:$J$9,Inputs!$G$6:$G$9),LOOKUP(X2615,Inputs!$J$6:$J$9,Inputs!$H$6:$H$9))),0),"" )</f>
        <v/>
      </c>
      <c r="O2615" s="26">
        <f>IF($A2615&lt;=Inputs!$B$13,IF(10&lt;=Inputs!$B$8,IF(Inputs!$B$12&gt;0,MAX(MIN(NORM.INV(RAND(),LOOKUP(Y2615,Inputs!$J$6:$J$9,Inputs!$G$6:$G$9),LOOKUP(Y2615,Inputs!$J$6:$J$9,Inputs!$H$6:$H$9)),Inputs!$B$12),-Inputs!$B$12),NORM.INV(RAND(),LOOKUP(Y2615,Inputs!$J$6:$J$9,Inputs!$G$6:$G$9),LOOKUP(Y2615,Inputs!$J$6:$J$9,Inputs!$H$6:$H$9))),0),"" )</f>
        <v/>
      </c>
      <c r="P2615" s="31">
        <f>IF($A2615&lt;=Inputs!$B$13,RAND(),"")</f>
        <v/>
      </c>
      <c r="Q2615" s="31">
        <f>IF($A2615&lt;=Inputs!$B$13,RAND(),"")</f>
        <v/>
      </c>
      <c r="R2615" s="31">
        <f>IF($A2615&lt;=Inputs!$B$13,RAND(),"")</f>
        <v/>
      </c>
      <c r="S2615" s="31">
        <f>IF($A2615&lt;=Inputs!$B$13,RAND(),"")</f>
        <v/>
      </c>
      <c r="T2615" s="31">
        <f>IF($A2615&lt;=Inputs!$B$13,RAND(),"")</f>
        <v/>
      </c>
      <c r="U2615" s="31">
        <f>IF($A2615&lt;=Inputs!$B$13,RAND(),"")</f>
        <v/>
      </c>
      <c r="V2615" s="31">
        <f>IF($A2615&lt;=Inputs!$B$13,RAND(),"")</f>
        <v/>
      </c>
      <c r="W2615" s="31">
        <f>IF($A2615&lt;=Inputs!$B$13,RAND(),"")</f>
        <v/>
      </c>
      <c r="X2615" s="31">
        <f>IF($A2615&lt;=Inputs!$B$13,RAND(),"")</f>
        <v/>
      </c>
      <c r="Y2615" s="31">
        <f>IF($A2615&lt;=Inputs!$B$13,RAND(),"")</f>
        <v/>
      </c>
    </row>
    <row r="2616">
      <c r="A2616" t="n">
        <v>2611</v>
      </c>
      <c r="B2616" s="26">
        <f>IF($A2616&lt;=Inputs!$B$13,IF(Inputs!$B$8&gt;0,SUM(F2616:O2616)/Inputs!$B$8,0),"")</f>
        <v/>
      </c>
      <c r="C2616" s="27">
        <f>IF($A2616&lt;=Inputs!$B$13,B2616/100,"")</f>
        <v/>
      </c>
      <c r="D2616" s="28">
        <f>IF($A2616&lt;=Inputs!$B$13,C2616*Inputs!$B$7,"")</f>
        <v/>
      </c>
      <c r="E2616" s="29">
        <f>IF($A2616&lt;=Inputs!$B$13,IF(D2616&gt;0,1,0),"")</f>
        <v/>
      </c>
      <c r="F2616" s="26">
        <f>IF($A2616&lt;=Inputs!$B$13,IF(1&lt;=Inputs!$B$8,IF(Inputs!$B$12&gt;0,MAX(MIN(NORM.INV(RAND(),LOOKUP(P2616,Inputs!$J$6:$J$9,Inputs!$G$6:$G$9),LOOKUP(P2616,Inputs!$J$6:$J$9,Inputs!$H$6:$H$9)),Inputs!$B$12),-Inputs!$B$12),NORM.INV(RAND(),LOOKUP(P2616,Inputs!$J$6:$J$9,Inputs!$G$6:$G$9),LOOKUP(P2616,Inputs!$J$6:$J$9,Inputs!$H$6:$H$9))),0),"" )</f>
        <v/>
      </c>
      <c r="G2616" s="26">
        <f>IF($A2616&lt;=Inputs!$B$13,IF(2&lt;=Inputs!$B$8,IF(Inputs!$B$12&gt;0,MAX(MIN(NORM.INV(RAND(),LOOKUP(Q2616,Inputs!$J$6:$J$9,Inputs!$G$6:$G$9),LOOKUP(Q2616,Inputs!$J$6:$J$9,Inputs!$H$6:$H$9)),Inputs!$B$12),-Inputs!$B$12),NORM.INV(RAND(),LOOKUP(Q2616,Inputs!$J$6:$J$9,Inputs!$G$6:$G$9),LOOKUP(Q2616,Inputs!$J$6:$J$9,Inputs!$H$6:$H$9))),0),"" )</f>
        <v/>
      </c>
      <c r="H2616" s="26">
        <f>IF($A2616&lt;=Inputs!$B$13,IF(3&lt;=Inputs!$B$8,IF(Inputs!$B$12&gt;0,MAX(MIN(NORM.INV(RAND(),LOOKUP(R2616,Inputs!$J$6:$J$9,Inputs!$G$6:$G$9),LOOKUP(R2616,Inputs!$J$6:$J$9,Inputs!$H$6:$H$9)),Inputs!$B$12),-Inputs!$B$12),NORM.INV(RAND(),LOOKUP(R2616,Inputs!$J$6:$J$9,Inputs!$G$6:$G$9),LOOKUP(R2616,Inputs!$J$6:$J$9,Inputs!$H$6:$H$9))),0),"" )</f>
        <v/>
      </c>
      <c r="I2616" s="26">
        <f>IF($A2616&lt;=Inputs!$B$13,IF(4&lt;=Inputs!$B$8,IF(Inputs!$B$12&gt;0,MAX(MIN(NORM.INV(RAND(),LOOKUP(S2616,Inputs!$J$6:$J$9,Inputs!$G$6:$G$9),LOOKUP(S2616,Inputs!$J$6:$J$9,Inputs!$H$6:$H$9)),Inputs!$B$12),-Inputs!$B$12),NORM.INV(RAND(),LOOKUP(S2616,Inputs!$J$6:$J$9,Inputs!$G$6:$G$9),LOOKUP(S2616,Inputs!$J$6:$J$9,Inputs!$H$6:$H$9))),0),"" )</f>
        <v/>
      </c>
      <c r="J2616" s="26">
        <f>IF($A2616&lt;=Inputs!$B$13,IF(5&lt;=Inputs!$B$8,IF(Inputs!$B$12&gt;0,MAX(MIN(NORM.INV(RAND(),LOOKUP(T2616,Inputs!$J$6:$J$9,Inputs!$G$6:$G$9),LOOKUP(T2616,Inputs!$J$6:$J$9,Inputs!$H$6:$H$9)),Inputs!$B$12),-Inputs!$B$12),NORM.INV(RAND(),LOOKUP(T2616,Inputs!$J$6:$J$9,Inputs!$G$6:$G$9),LOOKUP(T2616,Inputs!$J$6:$J$9,Inputs!$H$6:$H$9))),0),"" )</f>
        <v/>
      </c>
      <c r="K2616" s="26">
        <f>IF($A2616&lt;=Inputs!$B$13,IF(6&lt;=Inputs!$B$8,IF(Inputs!$B$12&gt;0,MAX(MIN(NORM.INV(RAND(),LOOKUP(U2616,Inputs!$J$6:$J$9,Inputs!$G$6:$G$9),LOOKUP(U2616,Inputs!$J$6:$J$9,Inputs!$H$6:$H$9)),Inputs!$B$12),-Inputs!$B$12),NORM.INV(RAND(),LOOKUP(U2616,Inputs!$J$6:$J$9,Inputs!$G$6:$G$9),LOOKUP(U2616,Inputs!$J$6:$J$9,Inputs!$H$6:$H$9))),0),"" )</f>
        <v/>
      </c>
      <c r="L2616" s="26">
        <f>IF($A2616&lt;=Inputs!$B$13,IF(7&lt;=Inputs!$B$8,IF(Inputs!$B$12&gt;0,MAX(MIN(NORM.INV(RAND(),LOOKUP(V2616,Inputs!$J$6:$J$9,Inputs!$G$6:$G$9),LOOKUP(V2616,Inputs!$J$6:$J$9,Inputs!$H$6:$H$9)),Inputs!$B$12),-Inputs!$B$12),NORM.INV(RAND(),LOOKUP(V2616,Inputs!$J$6:$J$9,Inputs!$G$6:$G$9),LOOKUP(V2616,Inputs!$J$6:$J$9,Inputs!$H$6:$H$9))),0),"" )</f>
        <v/>
      </c>
      <c r="M2616" s="26">
        <f>IF($A2616&lt;=Inputs!$B$13,IF(8&lt;=Inputs!$B$8,IF(Inputs!$B$12&gt;0,MAX(MIN(NORM.INV(RAND(),LOOKUP(W2616,Inputs!$J$6:$J$9,Inputs!$G$6:$G$9),LOOKUP(W2616,Inputs!$J$6:$J$9,Inputs!$H$6:$H$9)),Inputs!$B$12),-Inputs!$B$12),NORM.INV(RAND(),LOOKUP(W2616,Inputs!$J$6:$J$9,Inputs!$G$6:$G$9),LOOKUP(W2616,Inputs!$J$6:$J$9,Inputs!$H$6:$H$9))),0),"" )</f>
        <v/>
      </c>
      <c r="N2616" s="26">
        <f>IF($A2616&lt;=Inputs!$B$13,IF(9&lt;=Inputs!$B$8,IF(Inputs!$B$12&gt;0,MAX(MIN(NORM.INV(RAND(),LOOKUP(X2616,Inputs!$J$6:$J$9,Inputs!$G$6:$G$9),LOOKUP(X2616,Inputs!$J$6:$J$9,Inputs!$H$6:$H$9)),Inputs!$B$12),-Inputs!$B$12),NORM.INV(RAND(),LOOKUP(X2616,Inputs!$J$6:$J$9,Inputs!$G$6:$G$9),LOOKUP(X2616,Inputs!$J$6:$J$9,Inputs!$H$6:$H$9))),0),"" )</f>
        <v/>
      </c>
      <c r="O2616" s="26">
        <f>IF($A2616&lt;=Inputs!$B$13,IF(10&lt;=Inputs!$B$8,IF(Inputs!$B$12&gt;0,MAX(MIN(NORM.INV(RAND(),LOOKUP(Y2616,Inputs!$J$6:$J$9,Inputs!$G$6:$G$9),LOOKUP(Y2616,Inputs!$J$6:$J$9,Inputs!$H$6:$H$9)),Inputs!$B$12),-Inputs!$B$12),NORM.INV(RAND(),LOOKUP(Y2616,Inputs!$J$6:$J$9,Inputs!$G$6:$G$9),LOOKUP(Y2616,Inputs!$J$6:$J$9,Inputs!$H$6:$H$9))),0),"" )</f>
        <v/>
      </c>
      <c r="P2616" s="31">
        <f>IF($A2616&lt;=Inputs!$B$13,RAND(),"")</f>
        <v/>
      </c>
      <c r="Q2616" s="31">
        <f>IF($A2616&lt;=Inputs!$B$13,RAND(),"")</f>
        <v/>
      </c>
      <c r="R2616" s="31">
        <f>IF($A2616&lt;=Inputs!$B$13,RAND(),"")</f>
        <v/>
      </c>
      <c r="S2616" s="31">
        <f>IF($A2616&lt;=Inputs!$B$13,RAND(),"")</f>
        <v/>
      </c>
      <c r="T2616" s="31">
        <f>IF($A2616&lt;=Inputs!$B$13,RAND(),"")</f>
        <v/>
      </c>
      <c r="U2616" s="31">
        <f>IF($A2616&lt;=Inputs!$B$13,RAND(),"")</f>
        <v/>
      </c>
      <c r="V2616" s="31">
        <f>IF($A2616&lt;=Inputs!$B$13,RAND(),"")</f>
        <v/>
      </c>
      <c r="W2616" s="31">
        <f>IF($A2616&lt;=Inputs!$B$13,RAND(),"")</f>
        <v/>
      </c>
      <c r="X2616" s="31">
        <f>IF($A2616&lt;=Inputs!$B$13,RAND(),"")</f>
        <v/>
      </c>
      <c r="Y2616" s="31">
        <f>IF($A2616&lt;=Inputs!$B$13,RAND(),"")</f>
        <v/>
      </c>
    </row>
    <row r="2617">
      <c r="A2617" t="n">
        <v>2612</v>
      </c>
      <c r="B2617" s="26">
        <f>IF($A2617&lt;=Inputs!$B$13,IF(Inputs!$B$8&gt;0,SUM(F2617:O2617)/Inputs!$B$8,0),"")</f>
        <v/>
      </c>
      <c r="C2617" s="27">
        <f>IF($A2617&lt;=Inputs!$B$13,B2617/100,"")</f>
        <v/>
      </c>
      <c r="D2617" s="28">
        <f>IF($A2617&lt;=Inputs!$B$13,C2617*Inputs!$B$7,"")</f>
        <v/>
      </c>
      <c r="E2617" s="29">
        <f>IF($A2617&lt;=Inputs!$B$13,IF(D2617&gt;0,1,0),"")</f>
        <v/>
      </c>
      <c r="F2617" s="26">
        <f>IF($A2617&lt;=Inputs!$B$13,IF(1&lt;=Inputs!$B$8,IF(Inputs!$B$12&gt;0,MAX(MIN(NORM.INV(RAND(),LOOKUP(P2617,Inputs!$J$6:$J$9,Inputs!$G$6:$G$9),LOOKUP(P2617,Inputs!$J$6:$J$9,Inputs!$H$6:$H$9)),Inputs!$B$12),-Inputs!$B$12),NORM.INV(RAND(),LOOKUP(P2617,Inputs!$J$6:$J$9,Inputs!$G$6:$G$9),LOOKUP(P2617,Inputs!$J$6:$J$9,Inputs!$H$6:$H$9))),0),"" )</f>
        <v/>
      </c>
      <c r="G2617" s="26">
        <f>IF($A2617&lt;=Inputs!$B$13,IF(2&lt;=Inputs!$B$8,IF(Inputs!$B$12&gt;0,MAX(MIN(NORM.INV(RAND(),LOOKUP(Q2617,Inputs!$J$6:$J$9,Inputs!$G$6:$G$9),LOOKUP(Q2617,Inputs!$J$6:$J$9,Inputs!$H$6:$H$9)),Inputs!$B$12),-Inputs!$B$12),NORM.INV(RAND(),LOOKUP(Q2617,Inputs!$J$6:$J$9,Inputs!$G$6:$G$9),LOOKUP(Q2617,Inputs!$J$6:$J$9,Inputs!$H$6:$H$9))),0),"" )</f>
        <v/>
      </c>
      <c r="H2617" s="26">
        <f>IF($A2617&lt;=Inputs!$B$13,IF(3&lt;=Inputs!$B$8,IF(Inputs!$B$12&gt;0,MAX(MIN(NORM.INV(RAND(),LOOKUP(R2617,Inputs!$J$6:$J$9,Inputs!$G$6:$G$9),LOOKUP(R2617,Inputs!$J$6:$J$9,Inputs!$H$6:$H$9)),Inputs!$B$12),-Inputs!$B$12),NORM.INV(RAND(),LOOKUP(R2617,Inputs!$J$6:$J$9,Inputs!$G$6:$G$9),LOOKUP(R2617,Inputs!$J$6:$J$9,Inputs!$H$6:$H$9))),0),"" )</f>
        <v/>
      </c>
      <c r="I2617" s="26">
        <f>IF($A2617&lt;=Inputs!$B$13,IF(4&lt;=Inputs!$B$8,IF(Inputs!$B$12&gt;0,MAX(MIN(NORM.INV(RAND(),LOOKUP(S2617,Inputs!$J$6:$J$9,Inputs!$G$6:$G$9),LOOKUP(S2617,Inputs!$J$6:$J$9,Inputs!$H$6:$H$9)),Inputs!$B$12),-Inputs!$B$12),NORM.INV(RAND(),LOOKUP(S2617,Inputs!$J$6:$J$9,Inputs!$G$6:$G$9),LOOKUP(S2617,Inputs!$J$6:$J$9,Inputs!$H$6:$H$9))),0),"" )</f>
        <v/>
      </c>
      <c r="J2617" s="26">
        <f>IF($A2617&lt;=Inputs!$B$13,IF(5&lt;=Inputs!$B$8,IF(Inputs!$B$12&gt;0,MAX(MIN(NORM.INV(RAND(),LOOKUP(T2617,Inputs!$J$6:$J$9,Inputs!$G$6:$G$9),LOOKUP(T2617,Inputs!$J$6:$J$9,Inputs!$H$6:$H$9)),Inputs!$B$12),-Inputs!$B$12),NORM.INV(RAND(),LOOKUP(T2617,Inputs!$J$6:$J$9,Inputs!$G$6:$G$9),LOOKUP(T2617,Inputs!$J$6:$J$9,Inputs!$H$6:$H$9))),0),"" )</f>
        <v/>
      </c>
      <c r="K2617" s="26">
        <f>IF($A2617&lt;=Inputs!$B$13,IF(6&lt;=Inputs!$B$8,IF(Inputs!$B$12&gt;0,MAX(MIN(NORM.INV(RAND(),LOOKUP(U2617,Inputs!$J$6:$J$9,Inputs!$G$6:$G$9),LOOKUP(U2617,Inputs!$J$6:$J$9,Inputs!$H$6:$H$9)),Inputs!$B$12),-Inputs!$B$12),NORM.INV(RAND(),LOOKUP(U2617,Inputs!$J$6:$J$9,Inputs!$G$6:$G$9),LOOKUP(U2617,Inputs!$J$6:$J$9,Inputs!$H$6:$H$9))),0),"" )</f>
        <v/>
      </c>
      <c r="L2617" s="26">
        <f>IF($A2617&lt;=Inputs!$B$13,IF(7&lt;=Inputs!$B$8,IF(Inputs!$B$12&gt;0,MAX(MIN(NORM.INV(RAND(),LOOKUP(V2617,Inputs!$J$6:$J$9,Inputs!$G$6:$G$9),LOOKUP(V2617,Inputs!$J$6:$J$9,Inputs!$H$6:$H$9)),Inputs!$B$12),-Inputs!$B$12),NORM.INV(RAND(),LOOKUP(V2617,Inputs!$J$6:$J$9,Inputs!$G$6:$G$9),LOOKUP(V2617,Inputs!$J$6:$J$9,Inputs!$H$6:$H$9))),0),"" )</f>
        <v/>
      </c>
      <c r="M2617" s="26">
        <f>IF($A2617&lt;=Inputs!$B$13,IF(8&lt;=Inputs!$B$8,IF(Inputs!$B$12&gt;0,MAX(MIN(NORM.INV(RAND(),LOOKUP(W2617,Inputs!$J$6:$J$9,Inputs!$G$6:$G$9),LOOKUP(W2617,Inputs!$J$6:$J$9,Inputs!$H$6:$H$9)),Inputs!$B$12),-Inputs!$B$12),NORM.INV(RAND(),LOOKUP(W2617,Inputs!$J$6:$J$9,Inputs!$G$6:$G$9),LOOKUP(W2617,Inputs!$J$6:$J$9,Inputs!$H$6:$H$9))),0),"" )</f>
        <v/>
      </c>
      <c r="N2617" s="26">
        <f>IF($A2617&lt;=Inputs!$B$13,IF(9&lt;=Inputs!$B$8,IF(Inputs!$B$12&gt;0,MAX(MIN(NORM.INV(RAND(),LOOKUP(X2617,Inputs!$J$6:$J$9,Inputs!$G$6:$G$9),LOOKUP(X2617,Inputs!$J$6:$J$9,Inputs!$H$6:$H$9)),Inputs!$B$12),-Inputs!$B$12),NORM.INV(RAND(),LOOKUP(X2617,Inputs!$J$6:$J$9,Inputs!$G$6:$G$9),LOOKUP(X2617,Inputs!$J$6:$J$9,Inputs!$H$6:$H$9))),0),"" )</f>
        <v/>
      </c>
      <c r="O2617" s="26">
        <f>IF($A2617&lt;=Inputs!$B$13,IF(10&lt;=Inputs!$B$8,IF(Inputs!$B$12&gt;0,MAX(MIN(NORM.INV(RAND(),LOOKUP(Y2617,Inputs!$J$6:$J$9,Inputs!$G$6:$G$9),LOOKUP(Y2617,Inputs!$J$6:$J$9,Inputs!$H$6:$H$9)),Inputs!$B$12),-Inputs!$B$12),NORM.INV(RAND(),LOOKUP(Y2617,Inputs!$J$6:$J$9,Inputs!$G$6:$G$9),LOOKUP(Y2617,Inputs!$J$6:$J$9,Inputs!$H$6:$H$9))),0),"" )</f>
        <v/>
      </c>
      <c r="P2617" s="31">
        <f>IF($A2617&lt;=Inputs!$B$13,RAND(),"")</f>
        <v/>
      </c>
      <c r="Q2617" s="31">
        <f>IF($A2617&lt;=Inputs!$B$13,RAND(),"")</f>
        <v/>
      </c>
      <c r="R2617" s="31">
        <f>IF($A2617&lt;=Inputs!$B$13,RAND(),"")</f>
        <v/>
      </c>
      <c r="S2617" s="31">
        <f>IF($A2617&lt;=Inputs!$B$13,RAND(),"")</f>
        <v/>
      </c>
      <c r="T2617" s="31">
        <f>IF($A2617&lt;=Inputs!$B$13,RAND(),"")</f>
        <v/>
      </c>
      <c r="U2617" s="31">
        <f>IF($A2617&lt;=Inputs!$B$13,RAND(),"")</f>
        <v/>
      </c>
      <c r="V2617" s="31">
        <f>IF($A2617&lt;=Inputs!$B$13,RAND(),"")</f>
        <v/>
      </c>
      <c r="W2617" s="31">
        <f>IF($A2617&lt;=Inputs!$B$13,RAND(),"")</f>
        <v/>
      </c>
      <c r="X2617" s="31">
        <f>IF($A2617&lt;=Inputs!$B$13,RAND(),"")</f>
        <v/>
      </c>
      <c r="Y2617" s="31">
        <f>IF($A2617&lt;=Inputs!$B$13,RAND(),"")</f>
        <v/>
      </c>
    </row>
    <row r="2618">
      <c r="A2618" t="n">
        <v>2613</v>
      </c>
      <c r="B2618" s="26">
        <f>IF($A2618&lt;=Inputs!$B$13,IF(Inputs!$B$8&gt;0,SUM(F2618:O2618)/Inputs!$B$8,0),"")</f>
        <v/>
      </c>
      <c r="C2618" s="27">
        <f>IF($A2618&lt;=Inputs!$B$13,B2618/100,"")</f>
        <v/>
      </c>
      <c r="D2618" s="28">
        <f>IF($A2618&lt;=Inputs!$B$13,C2618*Inputs!$B$7,"")</f>
        <v/>
      </c>
      <c r="E2618" s="29">
        <f>IF($A2618&lt;=Inputs!$B$13,IF(D2618&gt;0,1,0),"")</f>
        <v/>
      </c>
      <c r="F2618" s="26">
        <f>IF($A2618&lt;=Inputs!$B$13,IF(1&lt;=Inputs!$B$8,IF(Inputs!$B$12&gt;0,MAX(MIN(NORM.INV(RAND(),LOOKUP(P2618,Inputs!$J$6:$J$9,Inputs!$G$6:$G$9),LOOKUP(P2618,Inputs!$J$6:$J$9,Inputs!$H$6:$H$9)),Inputs!$B$12),-Inputs!$B$12),NORM.INV(RAND(),LOOKUP(P2618,Inputs!$J$6:$J$9,Inputs!$G$6:$G$9),LOOKUP(P2618,Inputs!$J$6:$J$9,Inputs!$H$6:$H$9))),0),"" )</f>
        <v/>
      </c>
      <c r="G2618" s="26">
        <f>IF($A2618&lt;=Inputs!$B$13,IF(2&lt;=Inputs!$B$8,IF(Inputs!$B$12&gt;0,MAX(MIN(NORM.INV(RAND(),LOOKUP(Q2618,Inputs!$J$6:$J$9,Inputs!$G$6:$G$9),LOOKUP(Q2618,Inputs!$J$6:$J$9,Inputs!$H$6:$H$9)),Inputs!$B$12),-Inputs!$B$12),NORM.INV(RAND(),LOOKUP(Q2618,Inputs!$J$6:$J$9,Inputs!$G$6:$G$9),LOOKUP(Q2618,Inputs!$J$6:$J$9,Inputs!$H$6:$H$9))),0),"" )</f>
        <v/>
      </c>
      <c r="H2618" s="26">
        <f>IF($A2618&lt;=Inputs!$B$13,IF(3&lt;=Inputs!$B$8,IF(Inputs!$B$12&gt;0,MAX(MIN(NORM.INV(RAND(),LOOKUP(R2618,Inputs!$J$6:$J$9,Inputs!$G$6:$G$9),LOOKUP(R2618,Inputs!$J$6:$J$9,Inputs!$H$6:$H$9)),Inputs!$B$12),-Inputs!$B$12),NORM.INV(RAND(),LOOKUP(R2618,Inputs!$J$6:$J$9,Inputs!$G$6:$G$9),LOOKUP(R2618,Inputs!$J$6:$J$9,Inputs!$H$6:$H$9))),0),"" )</f>
        <v/>
      </c>
      <c r="I2618" s="26">
        <f>IF($A2618&lt;=Inputs!$B$13,IF(4&lt;=Inputs!$B$8,IF(Inputs!$B$12&gt;0,MAX(MIN(NORM.INV(RAND(),LOOKUP(S2618,Inputs!$J$6:$J$9,Inputs!$G$6:$G$9),LOOKUP(S2618,Inputs!$J$6:$J$9,Inputs!$H$6:$H$9)),Inputs!$B$12),-Inputs!$B$12),NORM.INV(RAND(),LOOKUP(S2618,Inputs!$J$6:$J$9,Inputs!$G$6:$G$9),LOOKUP(S2618,Inputs!$J$6:$J$9,Inputs!$H$6:$H$9))),0),"" )</f>
        <v/>
      </c>
      <c r="J2618" s="26">
        <f>IF($A2618&lt;=Inputs!$B$13,IF(5&lt;=Inputs!$B$8,IF(Inputs!$B$12&gt;0,MAX(MIN(NORM.INV(RAND(),LOOKUP(T2618,Inputs!$J$6:$J$9,Inputs!$G$6:$G$9),LOOKUP(T2618,Inputs!$J$6:$J$9,Inputs!$H$6:$H$9)),Inputs!$B$12),-Inputs!$B$12),NORM.INV(RAND(),LOOKUP(T2618,Inputs!$J$6:$J$9,Inputs!$G$6:$G$9),LOOKUP(T2618,Inputs!$J$6:$J$9,Inputs!$H$6:$H$9))),0),"" )</f>
        <v/>
      </c>
      <c r="K2618" s="26">
        <f>IF($A2618&lt;=Inputs!$B$13,IF(6&lt;=Inputs!$B$8,IF(Inputs!$B$12&gt;0,MAX(MIN(NORM.INV(RAND(),LOOKUP(U2618,Inputs!$J$6:$J$9,Inputs!$G$6:$G$9),LOOKUP(U2618,Inputs!$J$6:$J$9,Inputs!$H$6:$H$9)),Inputs!$B$12),-Inputs!$B$12),NORM.INV(RAND(),LOOKUP(U2618,Inputs!$J$6:$J$9,Inputs!$G$6:$G$9),LOOKUP(U2618,Inputs!$J$6:$J$9,Inputs!$H$6:$H$9))),0),"" )</f>
        <v/>
      </c>
      <c r="L2618" s="26">
        <f>IF($A2618&lt;=Inputs!$B$13,IF(7&lt;=Inputs!$B$8,IF(Inputs!$B$12&gt;0,MAX(MIN(NORM.INV(RAND(),LOOKUP(V2618,Inputs!$J$6:$J$9,Inputs!$G$6:$G$9),LOOKUP(V2618,Inputs!$J$6:$J$9,Inputs!$H$6:$H$9)),Inputs!$B$12),-Inputs!$B$12),NORM.INV(RAND(),LOOKUP(V2618,Inputs!$J$6:$J$9,Inputs!$G$6:$G$9),LOOKUP(V2618,Inputs!$J$6:$J$9,Inputs!$H$6:$H$9))),0),"" )</f>
        <v/>
      </c>
      <c r="M2618" s="26">
        <f>IF($A2618&lt;=Inputs!$B$13,IF(8&lt;=Inputs!$B$8,IF(Inputs!$B$12&gt;0,MAX(MIN(NORM.INV(RAND(),LOOKUP(W2618,Inputs!$J$6:$J$9,Inputs!$G$6:$G$9),LOOKUP(W2618,Inputs!$J$6:$J$9,Inputs!$H$6:$H$9)),Inputs!$B$12),-Inputs!$B$12),NORM.INV(RAND(),LOOKUP(W2618,Inputs!$J$6:$J$9,Inputs!$G$6:$G$9),LOOKUP(W2618,Inputs!$J$6:$J$9,Inputs!$H$6:$H$9))),0),"" )</f>
        <v/>
      </c>
      <c r="N2618" s="26">
        <f>IF($A2618&lt;=Inputs!$B$13,IF(9&lt;=Inputs!$B$8,IF(Inputs!$B$12&gt;0,MAX(MIN(NORM.INV(RAND(),LOOKUP(X2618,Inputs!$J$6:$J$9,Inputs!$G$6:$G$9),LOOKUP(X2618,Inputs!$J$6:$J$9,Inputs!$H$6:$H$9)),Inputs!$B$12),-Inputs!$B$12),NORM.INV(RAND(),LOOKUP(X2618,Inputs!$J$6:$J$9,Inputs!$G$6:$G$9),LOOKUP(X2618,Inputs!$J$6:$J$9,Inputs!$H$6:$H$9))),0),"" )</f>
        <v/>
      </c>
      <c r="O2618" s="26">
        <f>IF($A2618&lt;=Inputs!$B$13,IF(10&lt;=Inputs!$B$8,IF(Inputs!$B$12&gt;0,MAX(MIN(NORM.INV(RAND(),LOOKUP(Y2618,Inputs!$J$6:$J$9,Inputs!$G$6:$G$9),LOOKUP(Y2618,Inputs!$J$6:$J$9,Inputs!$H$6:$H$9)),Inputs!$B$12),-Inputs!$B$12),NORM.INV(RAND(),LOOKUP(Y2618,Inputs!$J$6:$J$9,Inputs!$G$6:$G$9),LOOKUP(Y2618,Inputs!$J$6:$J$9,Inputs!$H$6:$H$9))),0),"" )</f>
        <v/>
      </c>
      <c r="P2618" s="31">
        <f>IF($A2618&lt;=Inputs!$B$13,RAND(),"")</f>
        <v/>
      </c>
      <c r="Q2618" s="31">
        <f>IF($A2618&lt;=Inputs!$B$13,RAND(),"")</f>
        <v/>
      </c>
      <c r="R2618" s="31">
        <f>IF($A2618&lt;=Inputs!$B$13,RAND(),"")</f>
        <v/>
      </c>
      <c r="S2618" s="31">
        <f>IF($A2618&lt;=Inputs!$B$13,RAND(),"")</f>
        <v/>
      </c>
      <c r="T2618" s="31">
        <f>IF($A2618&lt;=Inputs!$B$13,RAND(),"")</f>
        <v/>
      </c>
      <c r="U2618" s="31">
        <f>IF($A2618&lt;=Inputs!$B$13,RAND(),"")</f>
        <v/>
      </c>
      <c r="V2618" s="31">
        <f>IF($A2618&lt;=Inputs!$B$13,RAND(),"")</f>
        <v/>
      </c>
      <c r="W2618" s="31">
        <f>IF($A2618&lt;=Inputs!$B$13,RAND(),"")</f>
        <v/>
      </c>
      <c r="X2618" s="31">
        <f>IF($A2618&lt;=Inputs!$B$13,RAND(),"")</f>
        <v/>
      </c>
      <c r="Y2618" s="31">
        <f>IF($A2618&lt;=Inputs!$B$13,RAND(),"")</f>
        <v/>
      </c>
    </row>
    <row r="2619">
      <c r="A2619" t="n">
        <v>2614</v>
      </c>
      <c r="B2619" s="26">
        <f>IF($A2619&lt;=Inputs!$B$13,IF(Inputs!$B$8&gt;0,SUM(F2619:O2619)/Inputs!$B$8,0),"")</f>
        <v/>
      </c>
      <c r="C2619" s="27">
        <f>IF($A2619&lt;=Inputs!$B$13,B2619/100,"")</f>
        <v/>
      </c>
      <c r="D2619" s="28">
        <f>IF($A2619&lt;=Inputs!$B$13,C2619*Inputs!$B$7,"")</f>
        <v/>
      </c>
      <c r="E2619" s="29">
        <f>IF($A2619&lt;=Inputs!$B$13,IF(D2619&gt;0,1,0),"")</f>
        <v/>
      </c>
      <c r="F2619" s="26">
        <f>IF($A2619&lt;=Inputs!$B$13,IF(1&lt;=Inputs!$B$8,IF(Inputs!$B$12&gt;0,MAX(MIN(NORM.INV(RAND(),LOOKUP(P2619,Inputs!$J$6:$J$9,Inputs!$G$6:$G$9),LOOKUP(P2619,Inputs!$J$6:$J$9,Inputs!$H$6:$H$9)),Inputs!$B$12),-Inputs!$B$12),NORM.INV(RAND(),LOOKUP(P2619,Inputs!$J$6:$J$9,Inputs!$G$6:$G$9),LOOKUP(P2619,Inputs!$J$6:$J$9,Inputs!$H$6:$H$9))),0),"" )</f>
        <v/>
      </c>
      <c r="G2619" s="26">
        <f>IF($A2619&lt;=Inputs!$B$13,IF(2&lt;=Inputs!$B$8,IF(Inputs!$B$12&gt;0,MAX(MIN(NORM.INV(RAND(),LOOKUP(Q2619,Inputs!$J$6:$J$9,Inputs!$G$6:$G$9),LOOKUP(Q2619,Inputs!$J$6:$J$9,Inputs!$H$6:$H$9)),Inputs!$B$12),-Inputs!$B$12),NORM.INV(RAND(),LOOKUP(Q2619,Inputs!$J$6:$J$9,Inputs!$G$6:$G$9),LOOKUP(Q2619,Inputs!$J$6:$J$9,Inputs!$H$6:$H$9))),0),"" )</f>
        <v/>
      </c>
      <c r="H2619" s="26">
        <f>IF($A2619&lt;=Inputs!$B$13,IF(3&lt;=Inputs!$B$8,IF(Inputs!$B$12&gt;0,MAX(MIN(NORM.INV(RAND(),LOOKUP(R2619,Inputs!$J$6:$J$9,Inputs!$G$6:$G$9),LOOKUP(R2619,Inputs!$J$6:$J$9,Inputs!$H$6:$H$9)),Inputs!$B$12),-Inputs!$B$12),NORM.INV(RAND(),LOOKUP(R2619,Inputs!$J$6:$J$9,Inputs!$G$6:$G$9),LOOKUP(R2619,Inputs!$J$6:$J$9,Inputs!$H$6:$H$9))),0),"" )</f>
        <v/>
      </c>
      <c r="I2619" s="26">
        <f>IF($A2619&lt;=Inputs!$B$13,IF(4&lt;=Inputs!$B$8,IF(Inputs!$B$12&gt;0,MAX(MIN(NORM.INV(RAND(),LOOKUP(S2619,Inputs!$J$6:$J$9,Inputs!$G$6:$G$9),LOOKUP(S2619,Inputs!$J$6:$J$9,Inputs!$H$6:$H$9)),Inputs!$B$12),-Inputs!$B$12),NORM.INV(RAND(),LOOKUP(S2619,Inputs!$J$6:$J$9,Inputs!$G$6:$G$9),LOOKUP(S2619,Inputs!$J$6:$J$9,Inputs!$H$6:$H$9))),0),"" )</f>
        <v/>
      </c>
      <c r="J2619" s="26">
        <f>IF($A2619&lt;=Inputs!$B$13,IF(5&lt;=Inputs!$B$8,IF(Inputs!$B$12&gt;0,MAX(MIN(NORM.INV(RAND(),LOOKUP(T2619,Inputs!$J$6:$J$9,Inputs!$G$6:$G$9),LOOKUP(T2619,Inputs!$J$6:$J$9,Inputs!$H$6:$H$9)),Inputs!$B$12),-Inputs!$B$12),NORM.INV(RAND(),LOOKUP(T2619,Inputs!$J$6:$J$9,Inputs!$G$6:$G$9),LOOKUP(T2619,Inputs!$J$6:$J$9,Inputs!$H$6:$H$9))),0),"" )</f>
        <v/>
      </c>
      <c r="K2619" s="26">
        <f>IF($A2619&lt;=Inputs!$B$13,IF(6&lt;=Inputs!$B$8,IF(Inputs!$B$12&gt;0,MAX(MIN(NORM.INV(RAND(),LOOKUP(U2619,Inputs!$J$6:$J$9,Inputs!$G$6:$G$9),LOOKUP(U2619,Inputs!$J$6:$J$9,Inputs!$H$6:$H$9)),Inputs!$B$12),-Inputs!$B$12),NORM.INV(RAND(),LOOKUP(U2619,Inputs!$J$6:$J$9,Inputs!$G$6:$G$9),LOOKUP(U2619,Inputs!$J$6:$J$9,Inputs!$H$6:$H$9))),0),"" )</f>
        <v/>
      </c>
      <c r="L2619" s="26">
        <f>IF($A2619&lt;=Inputs!$B$13,IF(7&lt;=Inputs!$B$8,IF(Inputs!$B$12&gt;0,MAX(MIN(NORM.INV(RAND(),LOOKUP(V2619,Inputs!$J$6:$J$9,Inputs!$G$6:$G$9),LOOKUP(V2619,Inputs!$J$6:$J$9,Inputs!$H$6:$H$9)),Inputs!$B$12),-Inputs!$B$12),NORM.INV(RAND(),LOOKUP(V2619,Inputs!$J$6:$J$9,Inputs!$G$6:$G$9),LOOKUP(V2619,Inputs!$J$6:$J$9,Inputs!$H$6:$H$9))),0),"" )</f>
        <v/>
      </c>
      <c r="M2619" s="26">
        <f>IF($A2619&lt;=Inputs!$B$13,IF(8&lt;=Inputs!$B$8,IF(Inputs!$B$12&gt;0,MAX(MIN(NORM.INV(RAND(),LOOKUP(W2619,Inputs!$J$6:$J$9,Inputs!$G$6:$G$9),LOOKUP(W2619,Inputs!$J$6:$J$9,Inputs!$H$6:$H$9)),Inputs!$B$12),-Inputs!$B$12),NORM.INV(RAND(),LOOKUP(W2619,Inputs!$J$6:$J$9,Inputs!$G$6:$G$9),LOOKUP(W2619,Inputs!$J$6:$J$9,Inputs!$H$6:$H$9))),0),"" )</f>
        <v/>
      </c>
      <c r="N2619" s="26">
        <f>IF($A2619&lt;=Inputs!$B$13,IF(9&lt;=Inputs!$B$8,IF(Inputs!$B$12&gt;0,MAX(MIN(NORM.INV(RAND(),LOOKUP(X2619,Inputs!$J$6:$J$9,Inputs!$G$6:$G$9),LOOKUP(X2619,Inputs!$J$6:$J$9,Inputs!$H$6:$H$9)),Inputs!$B$12),-Inputs!$B$12),NORM.INV(RAND(),LOOKUP(X2619,Inputs!$J$6:$J$9,Inputs!$G$6:$G$9),LOOKUP(X2619,Inputs!$J$6:$J$9,Inputs!$H$6:$H$9))),0),"" )</f>
        <v/>
      </c>
      <c r="O2619" s="26">
        <f>IF($A2619&lt;=Inputs!$B$13,IF(10&lt;=Inputs!$B$8,IF(Inputs!$B$12&gt;0,MAX(MIN(NORM.INV(RAND(),LOOKUP(Y2619,Inputs!$J$6:$J$9,Inputs!$G$6:$G$9),LOOKUP(Y2619,Inputs!$J$6:$J$9,Inputs!$H$6:$H$9)),Inputs!$B$12),-Inputs!$B$12),NORM.INV(RAND(),LOOKUP(Y2619,Inputs!$J$6:$J$9,Inputs!$G$6:$G$9),LOOKUP(Y2619,Inputs!$J$6:$J$9,Inputs!$H$6:$H$9))),0),"" )</f>
        <v/>
      </c>
      <c r="P2619" s="31">
        <f>IF($A2619&lt;=Inputs!$B$13,RAND(),"")</f>
        <v/>
      </c>
      <c r="Q2619" s="31">
        <f>IF($A2619&lt;=Inputs!$B$13,RAND(),"")</f>
        <v/>
      </c>
      <c r="R2619" s="31">
        <f>IF($A2619&lt;=Inputs!$B$13,RAND(),"")</f>
        <v/>
      </c>
      <c r="S2619" s="31">
        <f>IF($A2619&lt;=Inputs!$B$13,RAND(),"")</f>
        <v/>
      </c>
      <c r="T2619" s="31">
        <f>IF($A2619&lt;=Inputs!$B$13,RAND(),"")</f>
        <v/>
      </c>
      <c r="U2619" s="31">
        <f>IF($A2619&lt;=Inputs!$B$13,RAND(),"")</f>
        <v/>
      </c>
      <c r="V2619" s="31">
        <f>IF($A2619&lt;=Inputs!$B$13,RAND(),"")</f>
        <v/>
      </c>
      <c r="W2619" s="31">
        <f>IF($A2619&lt;=Inputs!$B$13,RAND(),"")</f>
        <v/>
      </c>
      <c r="X2619" s="31">
        <f>IF($A2619&lt;=Inputs!$B$13,RAND(),"")</f>
        <v/>
      </c>
      <c r="Y2619" s="31">
        <f>IF($A2619&lt;=Inputs!$B$13,RAND(),"")</f>
        <v/>
      </c>
    </row>
    <row r="2620">
      <c r="A2620" t="n">
        <v>2615</v>
      </c>
      <c r="B2620" s="26">
        <f>IF($A2620&lt;=Inputs!$B$13,IF(Inputs!$B$8&gt;0,SUM(F2620:O2620)/Inputs!$B$8,0),"")</f>
        <v/>
      </c>
      <c r="C2620" s="27">
        <f>IF($A2620&lt;=Inputs!$B$13,B2620/100,"")</f>
        <v/>
      </c>
      <c r="D2620" s="28">
        <f>IF($A2620&lt;=Inputs!$B$13,C2620*Inputs!$B$7,"")</f>
        <v/>
      </c>
      <c r="E2620" s="29">
        <f>IF($A2620&lt;=Inputs!$B$13,IF(D2620&gt;0,1,0),"")</f>
        <v/>
      </c>
      <c r="F2620" s="26">
        <f>IF($A2620&lt;=Inputs!$B$13,IF(1&lt;=Inputs!$B$8,IF(Inputs!$B$12&gt;0,MAX(MIN(NORM.INV(RAND(),LOOKUP(P2620,Inputs!$J$6:$J$9,Inputs!$G$6:$G$9),LOOKUP(P2620,Inputs!$J$6:$J$9,Inputs!$H$6:$H$9)),Inputs!$B$12),-Inputs!$B$12),NORM.INV(RAND(),LOOKUP(P2620,Inputs!$J$6:$J$9,Inputs!$G$6:$G$9),LOOKUP(P2620,Inputs!$J$6:$J$9,Inputs!$H$6:$H$9))),0),"" )</f>
        <v/>
      </c>
      <c r="G2620" s="26">
        <f>IF($A2620&lt;=Inputs!$B$13,IF(2&lt;=Inputs!$B$8,IF(Inputs!$B$12&gt;0,MAX(MIN(NORM.INV(RAND(),LOOKUP(Q2620,Inputs!$J$6:$J$9,Inputs!$G$6:$G$9),LOOKUP(Q2620,Inputs!$J$6:$J$9,Inputs!$H$6:$H$9)),Inputs!$B$12),-Inputs!$B$12),NORM.INV(RAND(),LOOKUP(Q2620,Inputs!$J$6:$J$9,Inputs!$G$6:$G$9),LOOKUP(Q2620,Inputs!$J$6:$J$9,Inputs!$H$6:$H$9))),0),"" )</f>
        <v/>
      </c>
      <c r="H2620" s="26">
        <f>IF($A2620&lt;=Inputs!$B$13,IF(3&lt;=Inputs!$B$8,IF(Inputs!$B$12&gt;0,MAX(MIN(NORM.INV(RAND(),LOOKUP(R2620,Inputs!$J$6:$J$9,Inputs!$G$6:$G$9),LOOKUP(R2620,Inputs!$J$6:$J$9,Inputs!$H$6:$H$9)),Inputs!$B$12),-Inputs!$B$12),NORM.INV(RAND(),LOOKUP(R2620,Inputs!$J$6:$J$9,Inputs!$G$6:$G$9),LOOKUP(R2620,Inputs!$J$6:$J$9,Inputs!$H$6:$H$9))),0),"" )</f>
        <v/>
      </c>
      <c r="I2620" s="26">
        <f>IF($A2620&lt;=Inputs!$B$13,IF(4&lt;=Inputs!$B$8,IF(Inputs!$B$12&gt;0,MAX(MIN(NORM.INV(RAND(),LOOKUP(S2620,Inputs!$J$6:$J$9,Inputs!$G$6:$G$9),LOOKUP(S2620,Inputs!$J$6:$J$9,Inputs!$H$6:$H$9)),Inputs!$B$12),-Inputs!$B$12),NORM.INV(RAND(),LOOKUP(S2620,Inputs!$J$6:$J$9,Inputs!$G$6:$G$9),LOOKUP(S2620,Inputs!$J$6:$J$9,Inputs!$H$6:$H$9))),0),"" )</f>
        <v/>
      </c>
      <c r="J2620" s="26">
        <f>IF($A2620&lt;=Inputs!$B$13,IF(5&lt;=Inputs!$B$8,IF(Inputs!$B$12&gt;0,MAX(MIN(NORM.INV(RAND(),LOOKUP(T2620,Inputs!$J$6:$J$9,Inputs!$G$6:$G$9),LOOKUP(T2620,Inputs!$J$6:$J$9,Inputs!$H$6:$H$9)),Inputs!$B$12),-Inputs!$B$12),NORM.INV(RAND(),LOOKUP(T2620,Inputs!$J$6:$J$9,Inputs!$G$6:$G$9),LOOKUP(T2620,Inputs!$J$6:$J$9,Inputs!$H$6:$H$9))),0),"" )</f>
        <v/>
      </c>
      <c r="K2620" s="26">
        <f>IF($A2620&lt;=Inputs!$B$13,IF(6&lt;=Inputs!$B$8,IF(Inputs!$B$12&gt;0,MAX(MIN(NORM.INV(RAND(),LOOKUP(U2620,Inputs!$J$6:$J$9,Inputs!$G$6:$G$9),LOOKUP(U2620,Inputs!$J$6:$J$9,Inputs!$H$6:$H$9)),Inputs!$B$12),-Inputs!$B$12),NORM.INV(RAND(),LOOKUP(U2620,Inputs!$J$6:$J$9,Inputs!$G$6:$G$9),LOOKUP(U2620,Inputs!$J$6:$J$9,Inputs!$H$6:$H$9))),0),"" )</f>
        <v/>
      </c>
      <c r="L2620" s="26">
        <f>IF($A2620&lt;=Inputs!$B$13,IF(7&lt;=Inputs!$B$8,IF(Inputs!$B$12&gt;0,MAX(MIN(NORM.INV(RAND(),LOOKUP(V2620,Inputs!$J$6:$J$9,Inputs!$G$6:$G$9),LOOKUP(V2620,Inputs!$J$6:$J$9,Inputs!$H$6:$H$9)),Inputs!$B$12),-Inputs!$B$12),NORM.INV(RAND(),LOOKUP(V2620,Inputs!$J$6:$J$9,Inputs!$G$6:$G$9),LOOKUP(V2620,Inputs!$J$6:$J$9,Inputs!$H$6:$H$9))),0),"" )</f>
        <v/>
      </c>
      <c r="M2620" s="26">
        <f>IF($A2620&lt;=Inputs!$B$13,IF(8&lt;=Inputs!$B$8,IF(Inputs!$B$12&gt;0,MAX(MIN(NORM.INV(RAND(),LOOKUP(W2620,Inputs!$J$6:$J$9,Inputs!$G$6:$G$9),LOOKUP(W2620,Inputs!$J$6:$J$9,Inputs!$H$6:$H$9)),Inputs!$B$12),-Inputs!$B$12),NORM.INV(RAND(),LOOKUP(W2620,Inputs!$J$6:$J$9,Inputs!$G$6:$G$9),LOOKUP(W2620,Inputs!$J$6:$J$9,Inputs!$H$6:$H$9))),0),"" )</f>
        <v/>
      </c>
      <c r="N2620" s="26">
        <f>IF($A2620&lt;=Inputs!$B$13,IF(9&lt;=Inputs!$B$8,IF(Inputs!$B$12&gt;0,MAX(MIN(NORM.INV(RAND(),LOOKUP(X2620,Inputs!$J$6:$J$9,Inputs!$G$6:$G$9),LOOKUP(X2620,Inputs!$J$6:$J$9,Inputs!$H$6:$H$9)),Inputs!$B$12),-Inputs!$B$12),NORM.INV(RAND(),LOOKUP(X2620,Inputs!$J$6:$J$9,Inputs!$G$6:$G$9),LOOKUP(X2620,Inputs!$J$6:$J$9,Inputs!$H$6:$H$9))),0),"" )</f>
        <v/>
      </c>
      <c r="O2620" s="26">
        <f>IF($A2620&lt;=Inputs!$B$13,IF(10&lt;=Inputs!$B$8,IF(Inputs!$B$12&gt;0,MAX(MIN(NORM.INV(RAND(),LOOKUP(Y2620,Inputs!$J$6:$J$9,Inputs!$G$6:$G$9),LOOKUP(Y2620,Inputs!$J$6:$J$9,Inputs!$H$6:$H$9)),Inputs!$B$12),-Inputs!$B$12),NORM.INV(RAND(),LOOKUP(Y2620,Inputs!$J$6:$J$9,Inputs!$G$6:$G$9),LOOKUP(Y2620,Inputs!$J$6:$J$9,Inputs!$H$6:$H$9))),0),"" )</f>
        <v/>
      </c>
      <c r="P2620" s="31">
        <f>IF($A2620&lt;=Inputs!$B$13,RAND(),"")</f>
        <v/>
      </c>
      <c r="Q2620" s="31">
        <f>IF($A2620&lt;=Inputs!$B$13,RAND(),"")</f>
        <v/>
      </c>
      <c r="R2620" s="31">
        <f>IF($A2620&lt;=Inputs!$B$13,RAND(),"")</f>
        <v/>
      </c>
      <c r="S2620" s="31">
        <f>IF($A2620&lt;=Inputs!$B$13,RAND(),"")</f>
        <v/>
      </c>
      <c r="T2620" s="31">
        <f>IF($A2620&lt;=Inputs!$B$13,RAND(),"")</f>
        <v/>
      </c>
      <c r="U2620" s="31">
        <f>IF($A2620&lt;=Inputs!$B$13,RAND(),"")</f>
        <v/>
      </c>
      <c r="V2620" s="31">
        <f>IF($A2620&lt;=Inputs!$B$13,RAND(),"")</f>
        <v/>
      </c>
      <c r="W2620" s="31">
        <f>IF($A2620&lt;=Inputs!$B$13,RAND(),"")</f>
        <v/>
      </c>
      <c r="X2620" s="31">
        <f>IF($A2620&lt;=Inputs!$B$13,RAND(),"")</f>
        <v/>
      </c>
      <c r="Y2620" s="31">
        <f>IF($A2620&lt;=Inputs!$B$13,RAND(),"")</f>
        <v/>
      </c>
    </row>
    <row r="2621">
      <c r="A2621" t="n">
        <v>2616</v>
      </c>
      <c r="B2621" s="26">
        <f>IF($A2621&lt;=Inputs!$B$13,IF(Inputs!$B$8&gt;0,SUM(F2621:O2621)/Inputs!$B$8,0),"")</f>
        <v/>
      </c>
      <c r="C2621" s="27">
        <f>IF($A2621&lt;=Inputs!$B$13,B2621/100,"")</f>
        <v/>
      </c>
      <c r="D2621" s="28">
        <f>IF($A2621&lt;=Inputs!$B$13,C2621*Inputs!$B$7,"")</f>
        <v/>
      </c>
      <c r="E2621" s="29">
        <f>IF($A2621&lt;=Inputs!$B$13,IF(D2621&gt;0,1,0),"")</f>
        <v/>
      </c>
      <c r="F2621" s="26">
        <f>IF($A2621&lt;=Inputs!$B$13,IF(1&lt;=Inputs!$B$8,IF(Inputs!$B$12&gt;0,MAX(MIN(NORM.INV(RAND(),LOOKUP(P2621,Inputs!$J$6:$J$9,Inputs!$G$6:$G$9),LOOKUP(P2621,Inputs!$J$6:$J$9,Inputs!$H$6:$H$9)),Inputs!$B$12),-Inputs!$B$12),NORM.INV(RAND(),LOOKUP(P2621,Inputs!$J$6:$J$9,Inputs!$G$6:$G$9),LOOKUP(P2621,Inputs!$J$6:$J$9,Inputs!$H$6:$H$9))),0),"" )</f>
        <v/>
      </c>
      <c r="G2621" s="26">
        <f>IF($A2621&lt;=Inputs!$B$13,IF(2&lt;=Inputs!$B$8,IF(Inputs!$B$12&gt;0,MAX(MIN(NORM.INV(RAND(),LOOKUP(Q2621,Inputs!$J$6:$J$9,Inputs!$G$6:$G$9),LOOKUP(Q2621,Inputs!$J$6:$J$9,Inputs!$H$6:$H$9)),Inputs!$B$12),-Inputs!$B$12),NORM.INV(RAND(),LOOKUP(Q2621,Inputs!$J$6:$J$9,Inputs!$G$6:$G$9),LOOKUP(Q2621,Inputs!$J$6:$J$9,Inputs!$H$6:$H$9))),0),"" )</f>
        <v/>
      </c>
      <c r="H2621" s="26">
        <f>IF($A2621&lt;=Inputs!$B$13,IF(3&lt;=Inputs!$B$8,IF(Inputs!$B$12&gt;0,MAX(MIN(NORM.INV(RAND(),LOOKUP(R2621,Inputs!$J$6:$J$9,Inputs!$G$6:$G$9),LOOKUP(R2621,Inputs!$J$6:$J$9,Inputs!$H$6:$H$9)),Inputs!$B$12),-Inputs!$B$12),NORM.INV(RAND(),LOOKUP(R2621,Inputs!$J$6:$J$9,Inputs!$G$6:$G$9),LOOKUP(R2621,Inputs!$J$6:$J$9,Inputs!$H$6:$H$9))),0),"" )</f>
        <v/>
      </c>
      <c r="I2621" s="26">
        <f>IF($A2621&lt;=Inputs!$B$13,IF(4&lt;=Inputs!$B$8,IF(Inputs!$B$12&gt;0,MAX(MIN(NORM.INV(RAND(),LOOKUP(S2621,Inputs!$J$6:$J$9,Inputs!$G$6:$G$9),LOOKUP(S2621,Inputs!$J$6:$J$9,Inputs!$H$6:$H$9)),Inputs!$B$12),-Inputs!$B$12),NORM.INV(RAND(),LOOKUP(S2621,Inputs!$J$6:$J$9,Inputs!$G$6:$G$9),LOOKUP(S2621,Inputs!$J$6:$J$9,Inputs!$H$6:$H$9))),0),"" )</f>
        <v/>
      </c>
      <c r="J2621" s="26">
        <f>IF($A2621&lt;=Inputs!$B$13,IF(5&lt;=Inputs!$B$8,IF(Inputs!$B$12&gt;0,MAX(MIN(NORM.INV(RAND(),LOOKUP(T2621,Inputs!$J$6:$J$9,Inputs!$G$6:$G$9),LOOKUP(T2621,Inputs!$J$6:$J$9,Inputs!$H$6:$H$9)),Inputs!$B$12),-Inputs!$B$12),NORM.INV(RAND(),LOOKUP(T2621,Inputs!$J$6:$J$9,Inputs!$G$6:$G$9),LOOKUP(T2621,Inputs!$J$6:$J$9,Inputs!$H$6:$H$9))),0),"" )</f>
        <v/>
      </c>
      <c r="K2621" s="26">
        <f>IF($A2621&lt;=Inputs!$B$13,IF(6&lt;=Inputs!$B$8,IF(Inputs!$B$12&gt;0,MAX(MIN(NORM.INV(RAND(),LOOKUP(U2621,Inputs!$J$6:$J$9,Inputs!$G$6:$G$9),LOOKUP(U2621,Inputs!$J$6:$J$9,Inputs!$H$6:$H$9)),Inputs!$B$12),-Inputs!$B$12),NORM.INV(RAND(),LOOKUP(U2621,Inputs!$J$6:$J$9,Inputs!$G$6:$G$9),LOOKUP(U2621,Inputs!$J$6:$J$9,Inputs!$H$6:$H$9))),0),"" )</f>
        <v/>
      </c>
      <c r="L2621" s="26">
        <f>IF($A2621&lt;=Inputs!$B$13,IF(7&lt;=Inputs!$B$8,IF(Inputs!$B$12&gt;0,MAX(MIN(NORM.INV(RAND(),LOOKUP(V2621,Inputs!$J$6:$J$9,Inputs!$G$6:$G$9),LOOKUP(V2621,Inputs!$J$6:$J$9,Inputs!$H$6:$H$9)),Inputs!$B$12),-Inputs!$B$12),NORM.INV(RAND(),LOOKUP(V2621,Inputs!$J$6:$J$9,Inputs!$G$6:$G$9),LOOKUP(V2621,Inputs!$J$6:$J$9,Inputs!$H$6:$H$9))),0),"" )</f>
        <v/>
      </c>
      <c r="M2621" s="26">
        <f>IF($A2621&lt;=Inputs!$B$13,IF(8&lt;=Inputs!$B$8,IF(Inputs!$B$12&gt;0,MAX(MIN(NORM.INV(RAND(),LOOKUP(W2621,Inputs!$J$6:$J$9,Inputs!$G$6:$G$9),LOOKUP(W2621,Inputs!$J$6:$J$9,Inputs!$H$6:$H$9)),Inputs!$B$12),-Inputs!$B$12),NORM.INV(RAND(),LOOKUP(W2621,Inputs!$J$6:$J$9,Inputs!$G$6:$G$9),LOOKUP(W2621,Inputs!$J$6:$J$9,Inputs!$H$6:$H$9))),0),"" )</f>
        <v/>
      </c>
      <c r="N2621" s="26">
        <f>IF($A2621&lt;=Inputs!$B$13,IF(9&lt;=Inputs!$B$8,IF(Inputs!$B$12&gt;0,MAX(MIN(NORM.INV(RAND(),LOOKUP(X2621,Inputs!$J$6:$J$9,Inputs!$G$6:$G$9),LOOKUP(X2621,Inputs!$J$6:$J$9,Inputs!$H$6:$H$9)),Inputs!$B$12),-Inputs!$B$12),NORM.INV(RAND(),LOOKUP(X2621,Inputs!$J$6:$J$9,Inputs!$G$6:$G$9),LOOKUP(X2621,Inputs!$J$6:$J$9,Inputs!$H$6:$H$9))),0),"" )</f>
        <v/>
      </c>
      <c r="O2621" s="26">
        <f>IF($A2621&lt;=Inputs!$B$13,IF(10&lt;=Inputs!$B$8,IF(Inputs!$B$12&gt;0,MAX(MIN(NORM.INV(RAND(),LOOKUP(Y2621,Inputs!$J$6:$J$9,Inputs!$G$6:$G$9),LOOKUP(Y2621,Inputs!$J$6:$J$9,Inputs!$H$6:$H$9)),Inputs!$B$12),-Inputs!$B$12),NORM.INV(RAND(),LOOKUP(Y2621,Inputs!$J$6:$J$9,Inputs!$G$6:$G$9),LOOKUP(Y2621,Inputs!$J$6:$J$9,Inputs!$H$6:$H$9))),0),"" )</f>
        <v/>
      </c>
      <c r="P2621" s="31">
        <f>IF($A2621&lt;=Inputs!$B$13,RAND(),"")</f>
        <v/>
      </c>
      <c r="Q2621" s="31">
        <f>IF($A2621&lt;=Inputs!$B$13,RAND(),"")</f>
        <v/>
      </c>
      <c r="R2621" s="31">
        <f>IF($A2621&lt;=Inputs!$B$13,RAND(),"")</f>
        <v/>
      </c>
      <c r="S2621" s="31">
        <f>IF($A2621&lt;=Inputs!$B$13,RAND(),"")</f>
        <v/>
      </c>
      <c r="T2621" s="31">
        <f>IF($A2621&lt;=Inputs!$B$13,RAND(),"")</f>
        <v/>
      </c>
      <c r="U2621" s="31">
        <f>IF($A2621&lt;=Inputs!$B$13,RAND(),"")</f>
        <v/>
      </c>
      <c r="V2621" s="31">
        <f>IF($A2621&lt;=Inputs!$B$13,RAND(),"")</f>
        <v/>
      </c>
      <c r="W2621" s="31">
        <f>IF($A2621&lt;=Inputs!$B$13,RAND(),"")</f>
        <v/>
      </c>
      <c r="X2621" s="31">
        <f>IF($A2621&lt;=Inputs!$B$13,RAND(),"")</f>
        <v/>
      </c>
      <c r="Y2621" s="31">
        <f>IF($A2621&lt;=Inputs!$B$13,RAND(),"")</f>
        <v/>
      </c>
    </row>
    <row r="2622">
      <c r="A2622" t="n">
        <v>2617</v>
      </c>
      <c r="B2622" s="26">
        <f>IF($A2622&lt;=Inputs!$B$13,IF(Inputs!$B$8&gt;0,SUM(F2622:O2622)/Inputs!$B$8,0),"")</f>
        <v/>
      </c>
      <c r="C2622" s="27">
        <f>IF($A2622&lt;=Inputs!$B$13,B2622/100,"")</f>
        <v/>
      </c>
      <c r="D2622" s="28">
        <f>IF($A2622&lt;=Inputs!$B$13,C2622*Inputs!$B$7,"")</f>
        <v/>
      </c>
      <c r="E2622" s="29">
        <f>IF($A2622&lt;=Inputs!$B$13,IF(D2622&gt;0,1,0),"")</f>
        <v/>
      </c>
      <c r="F2622" s="26">
        <f>IF($A2622&lt;=Inputs!$B$13,IF(1&lt;=Inputs!$B$8,IF(Inputs!$B$12&gt;0,MAX(MIN(NORM.INV(RAND(),LOOKUP(P2622,Inputs!$J$6:$J$9,Inputs!$G$6:$G$9),LOOKUP(P2622,Inputs!$J$6:$J$9,Inputs!$H$6:$H$9)),Inputs!$B$12),-Inputs!$B$12),NORM.INV(RAND(),LOOKUP(P2622,Inputs!$J$6:$J$9,Inputs!$G$6:$G$9),LOOKUP(P2622,Inputs!$J$6:$J$9,Inputs!$H$6:$H$9))),0),"" )</f>
        <v/>
      </c>
      <c r="G2622" s="26">
        <f>IF($A2622&lt;=Inputs!$B$13,IF(2&lt;=Inputs!$B$8,IF(Inputs!$B$12&gt;0,MAX(MIN(NORM.INV(RAND(),LOOKUP(Q2622,Inputs!$J$6:$J$9,Inputs!$G$6:$G$9),LOOKUP(Q2622,Inputs!$J$6:$J$9,Inputs!$H$6:$H$9)),Inputs!$B$12),-Inputs!$B$12),NORM.INV(RAND(),LOOKUP(Q2622,Inputs!$J$6:$J$9,Inputs!$G$6:$G$9),LOOKUP(Q2622,Inputs!$J$6:$J$9,Inputs!$H$6:$H$9))),0),"" )</f>
        <v/>
      </c>
      <c r="H2622" s="26">
        <f>IF($A2622&lt;=Inputs!$B$13,IF(3&lt;=Inputs!$B$8,IF(Inputs!$B$12&gt;0,MAX(MIN(NORM.INV(RAND(),LOOKUP(R2622,Inputs!$J$6:$J$9,Inputs!$G$6:$G$9),LOOKUP(R2622,Inputs!$J$6:$J$9,Inputs!$H$6:$H$9)),Inputs!$B$12),-Inputs!$B$12),NORM.INV(RAND(),LOOKUP(R2622,Inputs!$J$6:$J$9,Inputs!$G$6:$G$9),LOOKUP(R2622,Inputs!$J$6:$J$9,Inputs!$H$6:$H$9))),0),"" )</f>
        <v/>
      </c>
      <c r="I2622" s="26">
        <f>IF($A2622&lt;=Inputs!$B$13,IF(4&lt;=Inputs!$B$8,IF(Inputs!$B$12&gt;0,MAX(MIN(NORM.INV(RAND(),LOOKUP(S2622,Inputs!$J$6:$J$9,Inputs!$G$6:$G$9),LOOKUP(S2622,Inputs!$J$6:$J$9,Inputs!$H$6:$H$9)),Inputs!$B$12),-Inputs!$B$12),NORM.INV(RAND(),LOOKUP(S2622,Inputs!$J$6:$J$9,Inputs!$G$6:$G$9),LOOKUP(S2622,Inputs!$J$6:$J$9,Inputs!$H$6:$H$9))),0),"" )</f>
        <v/>
      </c>
      <c r="J2622" s="26">
        <f>IF($A2622&lt;=Inputs!$B$13,IF(5&lt;=Inputs!$B$8,IF(Inputs!$B$12&gt;0,MAX(MIN(NORM.INV(RAND(),LOOKUP(T2622,Inputs!$J$6:$J$9,Inputs!$G$6:$G$9),LOOKUP(T2622,Inputs!$J$6:$J$9,Inputs!$H$6:$H$9)),Inputs!$B$12),-Inputs!$B$12),NORM.INV(RAND(),LOOKUP(T2622,Inputs!$J$6:$J$9,Inputs!$G$6:$G$9),LOOKUP(T2622,Inputs!$J$6:$J$9,Inputs!$H$6:$H$9))),0),"" )</f>
        <v/>
      </c>
      <c r="K2622" s="26">
        <f>IF($A2622&lt;=Inputs!$B$13,IF(6&lt;=Inputs!$B$8,IF(Inputs!$B$12&gt;0,MAX(MIN(NORM.INV(RAND(),LOOKUP(U2622,Inputs!$J$6:$J$9,Inputs!$G$6:$G$9),LOOKUP(U2622,Inputs!$J$6:$J$9,Inputs!$H$6:$H$9)),Inputs!$B$12),-Inputs!$B$12),NORM.INV(RAND(),LOOKUP(U2622,Inputs!$J$6:$J$9,Inputs!$G$6:$G$9),LOOKUP(U2622,Inputs!$J$6:$J$9,Inputs!$H$6:$H$9))),0),"" )</f>
        <v/>
      </c>
      <c r="L2622" s="26">
        <f>IF($A2622&lt;=Inputs!$B$13,IF(7&lt;=Inputs!$B$8,IF(Inputs!$B$12&gt;0,MAX(MIN(NORM.INV(RAND(),LOOKUP(V2622,Inputs!$J$6:$J$9,Inputs!$G$6:$G$9),LOOKUP(V2622,Inputs!$J$6:$J$9,Inputs!$H$6:$H$9)),Inputs!$B$12),-Inputs!$B$12),NORM.INV(RAND(),LOOKUP(V2622,Inputs!$J$6:$J$9,Inputs!$G$6:$G$9),LOOKUP(V2622,Inputs!$J$6:$J$9,Inputs!$H$6:$H$9))),0),"" )</f>
        <v/>
      </c>
      <c r="M2622" s="26">
        <f>IF($A2622&lt;=Inputs!$B$13,IF(8&lt;=Inputs!$B$8,IF(Inputs!$B$12&gt;0,MAX(MIN(NORM.INV(RAND(),LOOKUP(W2622,Inputs!$J$6:$J$9,Inputs!$G$6:$G$9),LOOKUP(W2622,Inputs!$J$6:$J$9,Inputs!$H$6:$H$9)),Inputs!$B$12),-Inputs!$B$12),NORM.INV(RAND(),LOOKUP(W2622,Inputs!$J$6:$J$9,Inputs!$G$6:$G$9),LOOKUP(W2622,Inputs!$J$6:$J$9,Inputs!$H$6:$H$9))),0),"" )</f>
        <v/>
      </c>
      <c r="N2622" s="26">
        <f>IF($A2622&lt;=Inputs!$B$13,IF(9&lt;=Inputs!$B$8,IF(Inputs!$B$12&gt;0,MAX(MIN(NORM.INV(RAND(),LOOKUP(X2622,Inputs!$J$6:$J$9,Inputs!$G$6:$G$9),LOOKUP(X2622,Inputs!$J$6:$J$9,Inputs!$H$6:$H$9)),Inputs!$B$12),-Inputs!$B$12),NORM.INV(RAND(),LOOKUP(X2622,Inputs!$J$6:$J$9,Inputs!$G$6:$G$9),LOOKUP(X2622,Inputs!$J$6:$J$9,Inputs!$H$6:$H$9))),0),"" )</f>
        <v/>
      </c>
      <c r="O2622" s="26">
        <f>IF($A2622&lt;=Inputs!$B$13,IF(10&lt;=Inputs!$B$8,IF(Inputs!$B$12&gt;0,MAX(MIN(NORM.INV(RAND(),LOOKUP(Y2622,Inputs!$J$6:$J$9,Inputs!$G$6:$G$9),LOOKUP(Y2622,Inputs!$J$6:$J$9,Inputs!$H$6:$H$9)),Inputs!$B$12),-Inputs!$B$12),NORM.INV(RAND(),LOOKUP(Y2622,Inputs!$J$6:$J$9,Inputs!$G$6:$G$9),LOOKUP(Y2622,Inputs!$J$6:$J$9,Inputs!$H$6:$H$9))),0),"" )</f>
        <v/>
      </c>
      <c r="P2622" s="31">
        <f>IF($A2622&lt;=Inputs!$B$13,RAND(),"")</f>
        <v/>
      </c>
      <c r="Q2622" s="31">
        <f>IF($A2622&lt;=Inputs!$B$13,RAND(),"")</f>
        <v/>
      </c>
      <c r="R2622" s="31">
        <f>IF($A2622&lt;=Inputs!$B$13,RAND(),"")</f>
        <v/>
      </c>
      <c r="S2622" s="31">
        <f>IF($A2622&lt;=Inputs!$B$13,RAND(),"")</f>
        <v/>
      </c>
      <c r="T2622" s="31">
        <f>IF($A2622&lt;=Inputs!$B$13,RAND(),"")</f>
        <v/>
      </c>
      <c r="U2622" s="31">
        <f>IF($A2622&lt;=Inputs!$B$13,RAND(),"")</f>
        <v/>
      </c>
      <c r="V2622" s="31">
        <f>IF($A2622&lt;=Inputs!$B$13,RAND(),"")</f>
        <v/>
      </c>
      <c r="W2622" s="31">
        <f>IF($A2622&lt;=Inputs!$B$13,RAND(),"")</f>
        <v/>
      </c>
      <c r="X2622" s="31">
        <f>IF($A2622&lt;=Inputs!$B$13,RAND(),"")</f>
        <v/>
      </c>
      <c r="Y2622" s="31">
        <f>IF($A2622&lt;=Inputs!$B$13,RAND(),"")</f>
        <v/>
      </c>
    </row>
    <row r="2623">
      <c r="A2623" t="n">
        <v>2618</v>
      </c>
      <c r="B2623" s="26">
        <f>IF($A2623&lt;=Inputs!$B$13,IF(Inputs!$B$8&gt;0,SUM(F2623:O2623)/Inputs!$B$8,0),"")</f>
        <v/>
      </c>
      <c r="C2623" s="27">
        <f>IF($A2623&lt;=Inputs!$B$13,B2623/100,"")</f>
        <v/>
      </c>
      <c r="D2623" s="28">
        <f>IF($A2623&lt;=Inputs!$B$13,C2623*Inputs!$B$7,"")</f>
        <v/>
      </c>
      <c r="E2623" s="29">
        <f>IF($A2623&lt;=Inputs!$B$13,IF(D2623&gt;0,1,0),"")</f>
        <v/>
      </c>
      <c r="F2623" s="26">
        <f>IF($A2623&lt;=Inputs!$B$13,IF(1&lt;=Inputs!$B$8,IF(Inputs!$B$12&gt;0,MAX(MIN(NORM.INV(RAND(),LOOKUP(P2623,Inputs!$J$6:$J$9,Inputs!$G$6:$G$9),LOOKUP(P2623,Inputs!$J$6:$J$9,Inputs!$H$6:$H$9)),Inputs!$B$12),-Inputs!$B$12),NORM.INV(RAND(),LOOKUP(P2623,Inputs!$J$6:$J$9,Inputs!$G$6:$G$9),LOOKUP(P2623,Inputs!$J$6:$J$9,Inputs!$H$6:$H$9))),0),"" )</f>
        <v/>
      </c>
      <c r="G2623" s="26">
        <f>IF($A2623&lt;=Inputs!$B$13,IF(2&lt;=Inputs!$B$8,IF(Inputs!$B$12&gt;0,MAX(MIN(NORM.INV(RAND(),LOOKUP(Q2623,Inputs!$J$6:$J$9,Inputs!$G$6:$G$9),LOOKUP(Q2623,Inputs!$J$6:$J$9,Inputs!$H$6:$H$9)),Inputs!$B$12),-Inputs!$B$12),NORM.INV(RAND(),LOOKUP(Q2623,Inputs!$J$6:$J$9,Inputs!$G$6:$G$9),LOOKUP(Q2623,Inputs!$J$6:$J$9,Inputs!$H$6:$H$9))),0),"" )</f>
        <v/>
      </c>
      <c r="H2623" s="26">
        <f>IF($A2623&lt;=Inputs!$B$13,IF(3&lt;=Inputs!$B$8,IF(Inputs!$B$12&gt;0,MAX(MIN(NORM.INV(RAND(),LOOKUP(R2623,Inputs!$J$6:$J$9,Inputs!$G$6:$G$9),LOOKUP(R2623,Inputs!$J$6:$J$9,Inputs!$H$6:$H$9)),Inputs!$B$12),-Inputs!$B$12),NORM.INV(RAND(),LOOKUP(R2623,Inputs!$J$6:$J$9,Inputs!$G$6:$G$9),LOOKUP(R2623,Inputs!$J$6:$J$9,Inputs!$H$6:$H$9))),0),"" )</f>
        <v/>
      </c>
      <c r="I2623" s="26">
        <f>IF($A2623&lt;=Inputs!$B$13,IF(4&lt;=Inputs!$B$8,IF(Inputs!$B$12&gt;0,MAX(MIN(NORM.INV(RAND(),LOOKUP(S2623,Inputs!$J$6:$J$9,Inputs!$G$6:$G$9),LOOKUP(S2623,Inputs!$J$6:$J$9,Inputs!$H$6:$H$9)),Inputs!$B$12),-Inputs!$B$12),NORM.INV(RAND(),LOOKUP(S2623,Inputs!$J$6:$J$9,Inputs!$G$6:$G$9),LOOKUP(S2623,Inputs!$J$6:$J$9,Inputs!$H$6:$H$9))),0),"" )</f>
        <v/>
      </c>
      <c r="J2623" s="26">
        <f>IF($A2623&lt;=Inputs!$B$13,IF(5&lt;=Inputs!$B$8,IF(Inputs!$B$12&gt;0,MAX(MIN(NORM.INV(RAND(),LOOKUP(T2623,Inputs!$J$6:$J$9,Inputs!$G$6:$G$9),LOOKUP(T2623,Inputs!$J$6:$J$9,Inputs!$H$6:$H$9)),Inputs!$B$12),-Inputs!$B$12),NORM.INV(RAND(),LOOKUP(T2623,Inputs!$J$6:$J$9,Inputs!$G$6:$G$9),LOOKUP(T2623,Inputs!$J$6:$J$9,Inputs!$H$6:$H$9))),0),"" )</f>
        <v/>
      </c>
      <c r="K2623" s="26">
        <f>IF($A2623&lt;=Inputs!$B$13,IF(6&lt;=Inputs!$B$8,IF(Inputs!$B$12&gt;0,MAX(MIN(NORM.INV(RAND(),LOOKUP(U2623,Inputs!$J$6:$J$9,Inputs!$G$6:$G$9),LOOKUP(U2623,Inputs!$J$6:$J$9,Inputs!$H$6:$H$9)),Inputs!$B$12),-Inputs!$B$12),NORM.INV(RAND(),LOOKUP(U2623,Inputs!$J$6:$J$9,Inputs!$G$6:$G$9),LOOKUP(U2623,Inputs!$J$6:$J$9,Inputs!$H$6:$H$9))),0),"" )</f>
        <v/>
      </c>
      <c r="L2623" s="26">
        <f>IF($A2623&lt;=Inputs!$B$13,IF(7&lt;=Inputs!$B$8,IF(Inputs!$B$12&gt;0,MAX(MIN(NORM.INV(RAND(),LOOKUP(V2623,Inputs!$J$6:$J$9,Inputs!$G$6:$G$9),LOOKUP(V2623,Inputs!$J$6:$J$9,Inputs!$H$6:$H$9)),Inputs!$B$12),-Inputs!$B$12),NORM.INV(RAND(),LOOKUP(V2623,Inputs!$J$6:$J$9,Inputs!$G$6:$G$9),LOOKUP(V2623,Inputs!$J$6:$J$9,Inputs!$H$6:$H$9))),0),"" )</f>
        <v/>
      </c>
      <c r="M2623" s="26">
        <f>IF($A2623&lt;=Inputs!$B$13,IF(8&lt;=Inputs!$B$8,IF(Inputs!$B$12&gt;0,MAX(MIN(NORM.INV(RAND(),LOOKUP(W2623,Inputs!$J$6:$J$9,Inputs!$G$6:$G$9),LOOKUP(W2623,Inputs!$J$6:$J$9,Inputs!$H$6:$H$9)),Inputs!$B$12),-Inputs!$B$12),NORM.INV(RAND(),LOOKUP(W2623,Inputs!$J$6:$J$9,Inputs!$G$6:$G$9),LOOKUP(W2623,Inputs!$J$6:$J$9,Inputs!$H$6:$H$9))),0),"" )</f>
        <v/>
      </c>
      <c r="N2623" s="26">
        <f>IF($A2623&lt;=Inputs!$B$13,IF(9&lt;=Inputs!$B$8,IF(Inputs!$B$12&gt;0,MAX(MIN(NORM.INV(RAND(),LOOKUP(X2623,Inputs!$J$6:$J$9,Inputs!$G$6:$G$9),LOOKUP(X2623,Inputs!$J$6:$J$9,Inputs!$H$6:$H$9)),Inputs!$B$12),-Inputs!$B$12),NORM.INV(RAND(),LOOKUP(X2623,Inputs!$J$6:$J$9,Inputs!$G$6:$G$9),LOOKUP(X2623,Inputs!$J$6:$J$9,Inputs!$H$6:$H$9))),0),"" )</f>
        <v/>
      </c>
      <c r="O2623" s="26">
        <f>IF($A2623&lt;=Inputs!$B$13,IF(10&lt;=Inputs!$B$8,IF(Inputs!$B$12&gt;0,MAX(MIN(NORM.INV(RAND(),LOOKUP(Y2623,Inputs!$J$6:$J$9,Inputs!$G$6:$G$9),LOOKUP(Y2623,Inputs!$J$6:$J$9,Inputs!$H$6:$H$9)),Inputs!$B$12),-Inputs!$B$12),NORM.INV(RAND(),LOOKUP(Y2623,Inputs!$J$6:$J$9,Inputs!$G$6:$G$9),LOOKUP(Y2623,Inputs!$J$6:$J$9,Inputs!$H$6:$H$9))),0),"" )</f>
        <v/>
      </c>
      <c r="P2623" s="31">
        <f>IF($A2623&lt;=Inputs!$B$13,RAND(),"")</f>
        <v/>
      </c>
      <c r="Q2623" s="31">
        <f>IF($A2623&lt;=Inputs!$B$13,RAND(),"")</f>
        <v/>
      </c>
      <c r="R2623" s="31">
        <f>IF($A2623&lt;=Inputs!$B$13,RAND(),"")</f>
        <v/>
      </c>
      <c r="S2623" s="31">
        <f>IF($A2623&lt;=Inputs!$B$13,RAND(),"")</f>
        <v/>
      </c>
      <c r="T2623" s="31">
        <f>IF($A2623&lt;=Inputs!$B$13,RAND(),"")</f>
        <v/>
      </c>
      <c r="U2623" s="31">
        <f>IF($A2623&lt;=Inputs!$B$13,RAND(),"")</f>
        <v/>
      </c>
      <c r="V2623" s="31">
        <f>IF($A2623&lt;=Inputs!$B$13,RAND(),"")</f>
        <v/>
      </c>
      <c r="W2623" s="31">
        <f>IF($A2623&lt;=Inputs!$B$13,RAND(),"")</f>
        <v/>
      </c>
      <c r="X2623" s="31">
        <f>IF($A2623&lt;=Inputs!$B$13,RAND(),"")</f>
        <v/>
      </c>
      <c r="Y2623" s="31">
        <f>IF($A2623&lt;=Inputs!$B$13,RAND(),"")</f>
        <v/>
      </c>
    </row>
    <row r="2624">
      <c r="A2624" t="n">
        <v>2619</v>
      </c>
      <c r="B2624" s="26">
        <f>IF($A2624&lt;=Inputs!$B$13,IF(Inputs!$B$8&gt;0,SUM(F2624:O2624)/Inputs!$B$8,0),"")</f>
        <v/>
      </c>
      <c r="C2624" s="27">
        <f>IF($A2624&lt;=Inputs!$B$13,B2624/100,"")</f>
        <v/>
      </c>
      <c r="D2624" s="28">
        <f>IF($A2624&lt;=Inputs!$B$13,C2624*Inputs!$B$7,"")</f>
        <v/>
      </c>
      <c r="E2624" s="29">
        <f>IF($A2624&lt;=Inputs!$B$13,IF(D2624&gt;0,1,0),"")</f>
        <v/>
      </c>
      <c r="F2624" s="26">
        <f>IF($A2624&lt;=Inputs!$B$13,IF(1&lt;=Inputs!$B$8,IF(Inputs!$B$12&gt;0,MAX(MIN(NORM.INV(RAND(),LOOKUP(P2624,Inputs!$J$6:$J$9,Inputs!$G$6:$G$9),LOOKUP(P2624,Inputs!$J$6:$J$9,Inputs!$H$6:$H$9)),Inputs!$B$12),-Inputs!$B$12),NORM.INV(RAND(),LOOKUP(P2624,Inputs!$J$6:$J$9,Inputs!$G$6:$G$9),LOOKUP(P2624,Inputs!$J$6:$J$9,Inputs!$H$6:$H$9))),0),"" )</f>
        <v/>
      </c>
      <c r="G2624" s="26">
        <f>IF($A2624&lt;=Inputs!$B$13,IF(2&lt;=Inputs!$B$8,IF(Inputs!$B$12&gt;0,MAX(MIN(NORM.INV(RAND(),LOOKUP(Q2624,Inputs!$J$6:$J$9,Inputs!$G$6:$G$9),LOOKUP(Q2624,Inputs!$J$6:$J$9,Inputs!$H$6:$H$9)),Inputs!$B$12),-Inputs!$B$12),NORM.INV(RAND(),LOOKUP(Q2624,Inputs!$J$6:$J$9,Inputs!$G$6:$G$9),LOOKUP(Q2624,Inputs!$J$6:$J$9,Inputs!$H$6:$H$9))),0),"" )</f>
        <v/>
      </c>
      <c r="H2624" s="26">
        <f>IF($A2624&lt;=Inputs!$B$13,IF(3&lt;=Inputs!$B$8,IF(Inputs!$B$12&gt;0,MAX(MIN(NORM.INV(RAND(),LOOKUP(R2624,Inputs!$J$6:$J$9,Inputs!$G$6:$G$9),LOOKUP(R2624,Inputs!$J$6:$J$9,Inputs!$H$6:$H$9)),Inputs!$B$12),-Inputs!$B$12),NORM.INV(RAND(),LOOKUP(R2624,Inputs!$J$6:$J$9,Inputs!$G$6:$G$9),LOOKUP(R2624,Inputs!$J$6:$J$9,Inputs!$H$6:$H$9))),0),"" )</f>
        <v/>
      </c>
      <c r="I2624" s="26">
        <f>IF($A2624&lt;=Inputs!$B$13,IF(4&lt;=Inputs!$B$8,IF(Inputs!$B$12&gt;0,MAX(MIN(NORM.INV(RAND(),LOOKUP(S2624,Inputs!$J$6:$J$9,Inputs!$G$6:$G$9),LOOKUP(S2624,Inputs!$J$6:$J$9,Inputs!$H$6:$H$9)),Inputs!$B$12),-Inputs!$B$12),NORM.INV(RAND(),LOOKUP(S2624,Inputs!$J$6:$J$9,Inputs!$G$6:$G$9),LOOKUP(S2624,Inputs!$J$6:$J$9,Inputs!$H$6:$H$9))),0),"" )</f>
        <v/>
      </c>
      <c r="J2624" s="26">
        <f>IF($A2624&lt;=Inputs!$B$13,IF(5&lt;=Inputs!$B$8,IF(Inputs!$B$12&gt;0,MAX(MIN(NORM.INV(RAND(),LOOKUP(T2624,Inputs!$J$6:$J$9,Inputs!$G$6:$G$9),LOOKUP(T2624,Inputs!$J$6:$J$9,Inputs!$H$6:$H$9)),Inputs!$B$12),-Inputs!$B$12),NORM.INV(RAND(),LOOKUP(T2624,Inputs!$J$6:$J$9,Inputs!$G$6:$G$9),LOOKUP(T2624,Inputs!$J$6:$J$9,Inputs!$H$6:$H$9))),0),"" )</f>
        <v/>
      </c>
      <c r="K2624" s="26">
        <f>IF($A2624&lt;=Inputs!$B$13,IF(6&lt;=Inputs!$B$8,IF(Inputs!$B$12&gt;0,MAX(MIN(NORM.INV(RAND(),LOOKUP(U2624,Inputs!$J$6:$J$9,Inputs!$G$6:$G$9),LOOKUP(U2624,Inputs!$J$6:$J$9,Inputs!$H$6:$H$9)),Inputs!$B$12),-Inputs!$B$12),NORM.INV(RAND(),LOOKUP(U2624,Inputs!$J$6:$J$9,Inputs!$G$6:$G$9),LOOKUP(U2624,Inputs!$J$6:$J$9,Inputs!$H$6:$H$9))),0),"" )</f>
        <v/>
      </c>
      <c r="L2624" s="26">
        <f>IF($A2624&lt;=Inputs!$B$13,IF(7&lt;=Inputs!$B$8,IF(Inputs!$B$12&gt;0,MAX(MIN(NORM.INV(RAND(),LOOKUP(V2624,Inputs!$J$6:$J$9,Inputs!$G$6:$G$9),LOOKUP(V2624,Inputs!$J$6:$J$9,Inputs!$H$6:$H$9)),Inputs!$B$12),-Inputs!$B$12),NORM.INV(RAND(),LOOKUP(V2624,Inputs!$J$6:$J$9,Inputs!$G$6:$G$9),LOOKUP(V2624,Inputs!$J$6:$J$9,Inputs!$H$6:$H$9))),0),"" )</f>
        <v/>
      </c>
      <c r="M2624" s="26">
        <f>IF($A2624&lt;=Inputs!$B$13,IF(8&lt;=Inputs!$B$8,IF(Inputs!$B$12&gt;0,MAX(MIN(NORM.INV(RAND(),LOOKUP(W2624,Inputs!$J$6:$J$9,Inputs!$G$6:$G$9),LOOKUP(W2624,Inputs!$J$6:$J$9,Inputs!$H$6:$H$9)),Inputs!$B$12),-Inputs!$B$12),NORM.INV(RAND(),LOOKUP(W2624,Inputs!$J$6:$J$9,Inputs!$G$6:$G$9),LOOKUP(W2624,Inputs!$J$6:$J$9,Inputs!$H$6:$H$9))),0),"" )</f>
        <v/>
      </c>
      <c r="N2624" s="26">
        <f>IF($A2624&lt;=Inputs!$B$13,IF(9&lt;=Inputs!$B$8,IF(Inputs!$B$12&gt;0,MAX(MIN(NORM.INV(RAND(),LOOKUP(X2624,Inputs!$J$6:$J$9,Inputs!$G$6:$G$9),LOOKUP(X2624,Inputs!$J$6:$J$9,Inputs!$H$6:$H$9)),Inputs!$B$12),-Inputs!$B$12),NORM.INV(RAND(),LOOKUP(X2624,Inputs!$J$6:$J$9,Inputs!$G$6:$G$9),LOOKUP(X2624,Inputs!$J$6:$J$9,Inputs!$H$6:$H$9))),0),"" )</f>
        <v/>
      </c>
      <c r="O2624" s="26">
        <f>IF($A2624&lt;=Inputs!$B$13,IF(10&lt;=Inputs!$B$8,IF(Inputs!$B$12&gt;0,MAX(MIN(NORM.INV(RAND(),LOOKUP(Y2624,Inputs!$J$6:$J$9,Inputs!$G$6:$G$9),LOOKUP(Y2624,Inputs!$J$6:$J$9,Inputs!$H$6:$H$9)),Inputs!$B$12),-Inputs!$B$12),NORM.INV(RAND(),LOOKUP(Y2624,Inputs!$J$6:$J$9,Inputs!$G$6:$G$9),LOOKUP(Y2624,Inputs!$J$6:$J$9,Inputs!$H$6:$H$9))),0),"" )</f>
        <v/>
      </c>
      <c r="P2624" s="31">
        <f>IF($A2624&lt;=Inputs!$B$13,RAND(),"")</f>
        <v/>
      </c>
      <c r="Q2624" s="31">
        <f>IF($A2624&lt;=Inputs!$B$13,RAND(),"")</f>
        <v/>
      </c>
      <c r="R2624" s="31">
        <f>IF($A2624&lt;=Inputs!$B$13,RAND(),"")</f>
        <v/>
      </c>
      <c r="S2624" s="31">
        <f>IF($A2624&lt;=Inputs!$B$13,RAND(),"")</f>
        <v/>
      </c>
      <c r="T2624" s="31">
        <f>IF($A2624&lt;=Inputs!$B$13,RAND(),"")</f>
        <v/>
      </c>
      <c r="U2624" s="31">
        <f>IF($A2624&lt;=Inputs!$B$13,RAND(),"")</f>
        <v/>
      </c>
      <c r="V2624" s="31">
        <f>IF($A2624&lt;=Inputs!$B$13,RAND(),"")</f>
        <v/>
      </c>
      <c r="W2624" s="31">
        <f>IF($A2624&lt;=Inputs!$B$13,RAND(),"")</f>
        <v/>
      </c>
      <c r="X2624" s="31">
        <f>IF($A2624&lt;=Inputs!$B$13,RAND(),"")</f>
        <v/>
      </c>
      <c r="Y2624" s="31">
        <f>IF($A2624&lt;=Inputs!$B$13,RAND(),"")</f>
        <v/>
      </c>
    </row>
    <row r="2625">
      <c r="A2625" t="n">
        <v>2620</v>
      </c>
      <c r="B2625" s="26">
        <f>IF($A2625&lt;=Inputs!$B$13,IF(Inputs!$B$8&gt;0,SUM(F2625:O2625)/Inputs!$B$8,0),"")</f>
        <v/>
      </c>
      <c r="C2625" s="27">
        <f>IF($A2625&lt;=Inputs!$B$13,B2625/100,"")</f>
        <v/>
      </c>
      <c r="D2625" s="28">
        <f>IF($A2625&lt;=Inputs!$B$13,C2625*Inputs!$B$7,"")</f>
        <v/>
      </c>
      <c r="E2625" s="29">
        <f>IF($A2625&lt;=Inputs!$B$13,IF(D2625&gt;0,1,0),"")</f>
        <v/>
      </c>
      <c r="F2625" s="26">
        <f>IF($A2625&lt;=Inputs!$B$13,IF(1&lt;=Inputs!$B$8,IF(Inputs!$B$12&gt;0,MAX(MIN(NORM.INV(RAND(),LOOKUP(P2625,Inputs!$J$6:$J$9,Inputs!$G$6:$G$9),LOOKUP(P2625,Inputs!$J$6:$J$9,Inputs!$H$6:$H$9)),Inputs!$B$12),-Inputs!$B$12),NORM.INV(RAND(),LOOKUP(P2625,Inputs!$J$6:$J$9,Inputs!$G$6:$G$9),LOOKUP(P2625,Inputs!$J$6:$J$9,Inputs!$H$6:$H$9))),0),"" )</f>
        <v/>
      </c>
      <c r="G2625" s="26">
        <f>IF($A2625&lt;=Inputs!$B$13,IF(2&lt;=Inputs!$B$8,IF(Inputs!$B$12&gt;0,MAX(MIN(NORM.INV(RAND(),LOOKUP(Q2625,Inputs!$J$6:$J$9,Inputs!$G$6:$G$9),LOOKUP(Q2625,Inputs!$J$6:$J$9,Inputs!$H$6:$H$9)),Inputs!$B$12),-Inputs!$B$12),NORM.INV(RAND(),LOOKUP(Q2625,Inputs!$J$6:$J$9,Inputs!$G$6:$G$9),LOOKUP(Q2625,Inputs!$J$6:$J$9,Inputs!$H$6:$H$9))),0),"" )</f>
        <v/>
      </c>
      <c r="H2625" s="26">
        <f>IF($A2625&lt;=Inputs!$B$13,IF(3&lt;=Inputs!$B$8,IF(Inputs!$B$12&gt;0,MAX(MIN(NORM.INV(RAND(),LOOKUP(R2625,Inputs!$J$6:$J$9,Inputs!$G$6:$G$9),LOOKUP(R2625,Inputs!$J$6:$J$9,Inputs!$H$6:$H$9)),Inputs!$B$12),-Inputs!$B$12),NORM.INV(RAND(),LOOKUP(R2625,Inputs!$J$6:$J$9,Inputs!$G$6:$G$9),LOOKUP(R2625,Inputs!$J$6:$J$9,Inputs!$H$6:$H$9))),0),"" )</f>
        <v/>
      </c>
      <c r="I2625" s="26">
        <f>IF($A2625&lt;=Inputs!$B$13,IF(4&lt;=Inputs!$B$8,IF(Inputs!$B$12&gt;0,MAX(MIN(NORM.INV(RAND(),LOOKUP(S2625,Inputs!$J$6:$J$9,Inputs!$G$6:$G$9),LOOKUP(S2625,Inputs!$J$6:$J$9,Inputs!$H$6:$H$9)),Inputs!$B$12),-Inputs!$B$12),NORM.INV(RAND(),LOOKUP(S2625,Inputs!$J$6:$J$9,Inputs!$G$6:$G$9),LOOKUP(S2625,Inputs!$J$6:$J$9,Inputs!$H$6:$H$9))),0),"" )</f>
        <v/>
      </c>
      <c r="J2625" s="26">
        <f>IF($A2625&lt;=Inputs!$B$13,IF(5&lt;=Inputs!$B$8,IF(Inputs!$B$12&gt;0,MAX(MIN(NORM.INV(RAND(),LOOKUP(T2625,Inputs!$J$6:$J$9,Inputs!$G$6:$G$9),LOOKUP(T2625,Inputs!$J$6:$J$9,Inputs!$H$6:$H$9)),Inputs!$B$12),-Inputs!$B$12),NORM.INV(RAND(),LOOKUP(T2625,Inputs!$J$6:$J$9,Inputs!$G$6:$G$9),LOOKUP(T2625,Inputs!$J$6:$J$9,Inputs!$H$6:$H$9))),0),"" )</f>
        <v/>
      </c>
      <c r="K2625" s="26">
        <f>IF($A2625&lt;=Inputs!$B$13,IF(6&lt;=Inputs!$B$8,IF(Inputs!$B$12&gt;0,MAX(MIN(NORM.INV(RAND(),LOOKUP(U2625,Inputs!$J$6:$J$9,Inputs!$G$6:$G$9),LOOKUP(U2625,Inputs!$J$6:$J$9,Inputs!$H$6:$H$9)),Inputs!$B$12),-Inputs!$B$12),NORM.INV(RAND(),LOOKUP(U2625,Inputs!$J$6:$J$9,Inputs!$G$6:$G$9),LOOKUP(U2625,Inputs!$J$6:$J$9,Inputs!$H$6:$H$9))),0),"" )</f>
        <v/>
      </c>
      <c r="L2625" s="26">
        <f>IF($A2625&lt;=Inputs!$B$13,IF(7&lt;=Inputs!$B$8,IF(Inputs!$B$12&gt;0,MAX(MIN(NORM.INV(RAND(),LOOKUP(V2625,Inputs!$J$6:$J$9,Inputs!$G$6:$G$9),LOOKUP(V2625,Inputs!$J$6:$J$9,Inputs!$H$6:$H$9)),Inputs!$B$12),-Inputs!$B$12),NORM.INV(RAND(),LOOKUP(V2625,Inputs!$J$6:$J$9,Inputs!$G$6:$G$9),LOOKUP(V2625,Inputs!$J$6:$J$9,Inputs!$H$6:$H$9))),0),"" )</f>
        <v/>
      </c>
      <c r="M2625" s="26">
        <f>IF($A2625&lt;=Inputs!$B$13,IF(8&lt;=Inputs!$B$8,IF(Inputs!$B$12&gt;0,MAX(MIN(NORM.INV(RAND(),LOOKUP(W2625,Inputs!$J$6:$J$9,Inputs!$G$6:$G$9),LOOKUP(W2625,Inputs!$J$6:$J$9,Inputs!$H$6:$H$9)),Inputs!$B$12),-Inputs!$B$12),NORM.INV(RAND(),LOOKUP(W2625,Inputs!$J$6:$J$9,Inputs!$G$6:$G$9),LOOKUP(W2625,Inputs!$J$6:$J$9,Inputs!$H$6:$H$9))),0),"" )</f>
        <v/>
      </c>
      <c r="N2625" s="26">
        <f>IF($A2625&lt;=Inputs!$B$13,IF(9&lt;=Inputs!$B$8,IF(Inputs!$B$12&gt;0,MAX(MIN(NORM.INV(RAND(),LOOKUP(X2625,Inputs!$J$6:$J$9,Inputs!$G$6:$G$9),LOOKUP(X2625,Inputs!$J$6:$J$9,Inputs!$H$6:$H$9)),Inputs!$B$12),-Inputs!$B$12),NORM.INV(RAND(),LOOKUP(X2625,Inputs!$J$6:$J$9,Inputs!$G$6:$G$9),LOOKUP(X2625,Inputs!$J$6:$J$9,Inputs!$H$6:$H$9))),0),"" )</f>
        <v/>
      </c>
      <c r="O2625" s="26">
        <f>IF($A2625&lt;=Inputs!$B$13,IF(10&lt;=Inputs!$B$8,IF(Inputs!$B$12&gt;0,MAX(MIN(NORM.INV(RAND(),LOOKUP(Y2625,Inputs!$J$6:$J$9,Inputs!$G$6:$G$9),LOOKUP(Y2625,Inputs!$J$6:$J$9,Inputs!$H$6:$H$9)),Inputs!$B$12),-Inputs!$B$12),NORM.INV(RAND(),LOOKUP(Y2625,Inputs!$J$6:$J$9,Inputs!$G$6:$G$9),LOOKUP(Y2625,Inputs!$J$6:$J$9,Inputs!$H$6:$H$9))),0),"" )</f>
        <v/>
      </c>
      <c r="P2625" s="31">
        <f>IF($A2625&lt;=Inputs!$B$13,RAND(),"")</f>
        <v/>
      </c>
      <c r="Q2625" s="31">
        <f>IF($A2625&lt;=Inputs!$B$13,RAND(),"")</f>
        <v/>
      </c>
      <c r="R2625" s="31">
        <f>IF($A2625&lt;=Inputs!$B$13,RAND(),"")</f>
        <v/>
      </c>
      <c r="S2625" s="31">
        <f>IF($A2625&lt;=Inputs!$B$13,RAND(),"")</f>
        <v/>
      </c>
      <c r="T2625" s="31">
        <f>IF($A2625&lt;=Inputs!$B$13,RAND(),"")</f>
        <v/>
      </c>
      <c r="U2625" s="31">
        <f>IF($A2625&lt;=Inputs!$B$13,RAND(),"")</f>
        <v/>
      </c>
      <c r="V2625" s="31">
        <f>IF($A2625&lt;=Inputs!$B$13,RAND(),"")</f>
        <v/>
      </c>
      <c r="W2625" s="31">
        <f>IF($A2625&lt;=Inputs!$B$13,RAND(),"")</f>
        <v/>
      </c>
      <c r="X2625" s="31">
        <f>IF($A2625&lt;=Inputs!$B$13,RAND(),"")</f>
        <v/>
      </c>
      <c r="Y2625" s="31">
        <f>IF($A2625&lt;=Inputs!$B$13,RAND(),"")</f>
        <v/>
      </c>
    </row>
    <row r="2626">
      <c r="A2626" t="n">
        <v>2621</v>
      </c>
      <c r="B2626" s="26">
        <f>IF($A2626&lt;=Inputs!$B$13,IF(Inputs!$B$8&gt;0,SUM(F2626:O2626)/Inputs!$B$8,0),"")</f>
        <v/>
      </c>
      <c r="C2626" s="27">
        <f>IF($A2626&lt;=Inputs!$B$13,B2626/100,"")</f>
        <v/>
      </c>
      <c r="D2626" s="28">
        <f>IF($A2626&lt;=Inputs!$B$13,C2626*Inputs!$B$7,"")</f>
        <v/>
      </c>
      <c r="E2626" s="29">
        <f>IF($A2626&lt;=Inputs!$B$13,IF(D2626&gt;0,1,0),"")</f>
        <v/>
      </c>
      <c r="F2626" s="26">
        <f>IF($A2626&lt;=Inputs!$B$13,IF(1&lt;=Inputs!$B$8,IF(Inputs!$B$12&gt;0,MAX(MIN(NORM.INV(RAND(),LOOKUP(P2626,Inputs!$J$6:$J$9,Inputs!$G$6:$G$9),LOOKUP(P2626,Inputs!$J$6:$J$9,Inputs!$H$6:$H$9)),Inputs!$B$12),-Inputs!$B$12),NORM.INV(RAND(),LOOKUP(P2626,Inputs!$J$6:$J$9,Inputs!$G$6:$G$9),LOOKUP(P2626,Inputs!$J$6:$J$9,Inputs!$H$6:$H$9))),0),"" )</f>
        <v/>
      </c>
      <c r="G2626" s="26">
        <f>IF($A2626&lt;=Inputs!$B$13,IF(2&lt;=Inputs!$B$8,IF(Inputs!$B$12&gt;0,MAX(MIN(NORM.INV(RAND(),LOOKUP(Q2626,Inputs!$J$6:$J$9,Inputs!$G$6:$G$9),LOOKUP(Q2626,Inputs!$J$6:$J$9,Inputs!$H$6:$H$9)),Inputs!$B$12),-Inputs!$B$12),NORM.INV(RAND(),LOOKUP(Q2626,Inputs!$J$6:$J$9,Inputs!$G$6:$G$9),LOOKUP(Q2626,Inputs!$J$6:$J$9,Inputs!$H$6:$H$9))),0),"" )</f>
        <v/>
      </c>
      <c r="H2626" s="26">
        <f>IF($A2626&lt;=Inputs!$B$13,IF(3&lt;=Inputs!$B$8,IF(Inputs!$B$12&gt;0,MAX(MIN(NORM.INV(RAND(),LOOKUP(R2626,Inputs!$J$6:$J$9,Inputs!$G$6:$G$9),LOOKUP(R2626,Inputs!$J$6:$J$9,Inputs!$H$6:$H$9)),Inputs!$B$12),-Inputs!$B$12),NORM.INV(RAND(),LOOKUP(R2626,Inputs!$J$6:$J$9,Inputs!$G$6:$G$9),LOOKUP(R2626,Inputs!$J$6:$J$9,Inputs!$H$6:$H$9))),0),"" )</f>
        <v/>
      </c>
      <c r="I2626" s="26">
        <f>IF($A2626&lt;=Inputs!$B$13,IF(4&lt;=Inputs!$B$8,IF(Inputs!$B$12&gt;0,MAX(MIN(NORM.INV(RAND(),LOOKUP(S2626,Inputs!$J$6:$J$9,Inputs!$G$6:$G$9),LOOKUP(S2626,Inputs!$J$6:$J$9,Inputs!$H$6:$H$9)),Inputs!$B$12),-Inputs!$B$12),NORM.INV(RAND(),LOOKUP(S2626,Inputs!$J$6:$J$9,Inputs!$G$6:$G$9),LOOKUP(S2626,Inputs!$J$6:$J$9,Inputs!$H$6:$H$9))),0),"" )</f>
        <v/>
      </c>
      <c r="J2626" s="26">
        <f>IF($A2626&lt;=Inputs!$B$13,IF(5&lt;=Inputs!$B$8,IF(Inputs!$B$12&gt;0,MAX(MIN(NORM.INV(RAND(),LOOKUP(T2626,Inputs!$J$6:$J$9,Inputs!$G$6:$G$9),LOOKUP(T2626,Inputs!$J$6:$J$9,Inputs!$H$6:$H$9)),Inputs!$B$12),-Inputs!$B$12),NORM.INV(RAND(),LOOKUP(T2626,Inputs!$J$6:$J$9,Inputs!$G$6:$G$9),LOOKUP(T2626,Inputs!$J$6:$J$9,Inputs!$H$6:$H$9))),0),"" )</f>
        <v/>
      </c>
      <c r="K2626" s="26">
        <f>IF($A2626&lt;=Inputs!$B$13,IF(6&lt;=Inputs!$B$8,IF(Inputs!$B$12&gt;0,MAX(MIN(NORM.INV(RAND(),LOOKUP(U2626,Inputs!$J$6:$J$9,Inputs!$G$6:$G$9),LOOKUP(U2626,Inputs!$J$6:$J$9,Inputs!$H$6:$H$9)),Inputs!$B$12),-Inputs!$B$12),NORM.INV(RAND(),LOOKUP(U2626,Inputs!$J$6:$J$9,Inputs!$G$6:$G$9),LOOKUP(U2626,Inputs!$J$6:$J$9,Inputs!$H$6:$H$9))),0),"" )</f>
        <v/>
      </c>
      <c r="L2626" s="26">
        <f>IF($A2626&lt;=Inputs!$B$13,IF(7&lt;=Inputs!$B$8,IF(Inputs!$B$12&gt;0,MAX(MIN(NORM.INV(RAND(),LOOKUP(V2626,Inputs!$J$6:$J$9,Inputs!$G$6:$G$9),LOOKUP(V2626,Inputs!$J$6:$J$9,Inputs!$H$6:$H$9)),Inputs!$B$12),-Inputs!$B$12),NORM.INV(RAND(),LOOKUP(V2626,Inputs!$J$6:$J$9,Inputs!$G$6:$G$9),LOOKUP(V2626,Inputs!$J$6:$J$9,Inputs!$H$6:$H$9))),0),"" )</f>
        <v/>
      </c>
      <c r="M2626" s="26">
        <f>IF($A2626&lt;=Inputs!$B$13,IF(8&lt;=Inputs!$B$8,IF(Inputs!$B$12&gt;0,MAX(MIN(NORM.INV(RAND(),LOOKUP(W2626,Inputs!$J$6:$J$9,Inputs!$G$6:$G$9),LOOKUP(W2626,Inputs!$J$6:$J$9,Inputs!$H$6:$H$9)),Inputs!$B$12),-Inputs!$B$12),NORM.INV(RAND(),LOOKUP(W2626,Inputs!$J$6:$J$9,Inputs!$G$6:$G$9),LOOKUP(W2626,Inputs!$J$6:$J$9,Inputs!$H$6:$H$9))),0),"" )</f>
        <v/>
      </c>
      <c r="N2626" s="26">
        <f>IF($A2626&lt;=Inputs!$B$13,IF(9&lt;=Inputs!$B$8,IF(Inputs!$B$12&gt;0,MAX(MIN(NORM.INV(RAND(),LOOKUP(X2626,Inputs!$J$6:$J$9,Inputs!$G$6:$G$9),LOOKUP(X2626,Inputs!$J$6:$J$9,Inputs!$H$6:$H$9)),Inputs!$B$12),-Inputs!$B$12),NORM.INV(RAND(),LOOKUP(X2626,Inputs!$J$6:$J$9,Inputs!$G$6:$G$9),LOOKUP(X2626,Inputs!$J$6:$J$9,Inputs!$H$6:$H$9))),0),"" )</f>
        <v/>
      </c>
      <c r="O2626" s="26">
        <f>IF($A2626&lt;=Inputs!$B$13,IF(10&lt;=Inputs!$B$8,IF(Inputs!$B$12&gt;0,MAX(MIN(NORM.INV(RAND(),LOOKUP(Y2626,Inputs!$J$6:$J$9,Inputs!$G$6:$G$9),LOOKUP(Y2626,Inputs!$J$6:$J$9,Inputs!$H$6:$H$9)),Inputs!$B$12),-Inputs!$B$12),NORM.INV(RAND(),LOOKUP(Y2626,Inputs!$J$6:$J$9,Inputs!$G$6:$G$9),LOOKUP(Y2626,Inputs!$J$6:$J$9,Inputs!$H$6:$H$9))),0),"" )</f>
        <v/>
      </c>
      <c r="P2626" s="31">
        <f>IF($A2626&lt;=Inputs!$B$13,RAND(),"")</f>
        <v/>
      </c>
      <c r="Q2626" s="31">
        <f>IF($A2626&lt;=Inputs!$B$13,RAND(),"")</f>
        <v/>
      </c>
      <c r="R2626" s="31">
        <f>IF($A2626&lt;=Inputs!$B$13,RAND(),"")</f>
        <v/>
      </c>
      <c r="S2626" s="31">
        <f>IF($A2626&lt;=Inputs!$B$13,RAND(),"")</f>
        <v/>
      </c>
      <c r="T2626" s="31">
        <f>IF($A2626&lt;=Inputs!$B$13,RAND(),"")</f>
        <v/>
      </c>
      <c r="U2626" s="31">
        <f>IF($A2626&lt;=Inputs!$B$13,RAND(),"")</f>
        <v/>
      </c>
      <c r="V2626" s="31">
        <f>IF($A2626&lt;=Inputs!$B$13,RAND(),"")</f>
        <v/>
      </c>
      <c r="W2626" s="31">
        <f>IF($A2626&lt;=Inputs!$B$13,RAND(),"")</f>
        <v/>
      </c>
      <c r="X2626" s="31">
        <f>IF($A2626&lt;=Inputs!$B$13,RAND(),"")</f>
        <v/>
      </c>
      <c r="Y2626" s="31">
        <f>IF($A2626&lt;=Inputs!$B$13,RAND(),"")</f>
        <v/>
      </c>
    </row>
    <row r="2627">
      <c r="A2627" t="n">
        <v>2622</v>
      </c>
      <c r="B2627" s="26">
        <f>IF($A2627&lt;=Inputs!$B$13,IF(Inputs!$B$8&gt;0,SUM(F2627:O2627)/Inputs!$B$8,0),"")</f>
        <v/>
      </c>
      <c r="C2627" s="27">
        <f>IF($A2627&lt;=Inputs!$B$13,B2627/100,"")</f>
        <v/>
      </c>
      <c r="D2627" s="28">
        <f>IF($A2627&lt;=Inputs!$B$13,C2627*Inputs!$B$7,"")</f>
        <v/>
      </c>
      <c r="E2627" s="29">
        <f>IF($A2627&lt;=Inputs!$B$13,IF(D2627&gt;0,1,0),"")</f>
        <v/>
      </c>
      <c r="F2627" s="26">
        <f>IF($A2627&lt;=Inputs!$B$13,IF(1&lt;=Inputs!$B$8,IF(Inputs!$B$12&gt;0,MAX(MIN(NORM.INV(RAND(),LOOKUP(P2627,Inputs!$J$6:$J$9,Inputs!$G$6:$G$9),LOOKUP(P2627,Inputs!$J$6:$J$9,Inputs!$H$6:$H$9)),Inputs!$B$12),-Inputs!$B$12),NORM.INV(RAND(),LOOKUP(P2627,Inputs!$J$6:$J$9,Inputs!$G$6:$G$9),LOOKUP(P2627,Inputs!$J$6:$J$9,Inputs!$H$6:$H$9))),0),"" )</f>
        <v/>
      </c>
      <c r="G2627" s="26">
        <f>IF($A2627&lt;=Inputs!$B$13,IF(2&lt;=Inputs!$B$8,IF(Inputs!$B$12&gt;0,MAX(MIN(NORM.INV(RAND(),LOOKUP(Q2627,Inputs!$J$6:$J$9,Inputs!$G$6:$G$9),LOOKUP(Q2627,Inputs!$J$6:$J$9,Inputs!$H$6:$H$9)),Inputs!$B$12),-Inputs!$B$12),NORM.INV(RAND(),LOOKUP(Q2627,Inputs!$J$6:$J$9,Inputs!$G$6:$G$9),LOOKUP(Q2627,Inputs!$J$6:$J$9,Inputs!$H$6:$H$9))),0),"" )</f>
        <v/>
      </c>
      <c r="H2627" s="26">
        <f>IF($A2627&lt;=Inputs!$B$13,IF(3&lt;=Inputs!$B$8,IF(Inputs!$B$12&gt;0,MAX(MIN(NORM.INV(RAND(),LOOKUP(R2627,Inputs!$J$6:$J$9,Inputs!$G$6:$G$9),LOOKUP(R2627,Inputs!$J$6:$J$9,Inputs!$H$6:$H$9)),Inputs!$B$12),-Inputs!$B$12),NORM.INV(RAND(),LOOKUP(R2627,Inputs!$J$6:$J$9,Inputs!$G$6:$G$9),LOOKUP(R2627,Inputs!$J$6:$J$9,Inputs!$H$6:$H$9))),0),"" )</f>
        <v/>
      </c>
      <c r="I2627" s="26">
        <f>IF($A2627&lt;=Inputs!$B$13,IF(4&lt;=Inputs!$B$8,IF(Inputs!$B$12&gt;0,MAX(MIN(NORM.INV(RAND(),LOOKUP(S2627,Inputs!$J$6:$J$9,Inputs!$G$6:$G$9),LOOKUP(S2627,Inputs!$J$6:$J$9,Inputs!$H$6:$H$9)),Inputs!$B$12),-Inputs!$B$12),NORM.INV(RAND(),LOOKUP(S2627,Inputs!$J$6:$J$9,Inputs!$G$6:$G$9),LOOKUP(S2627,Inputs!$J$6:$J$9,Inputs!$H$6:$H$9))),0),"" )</f>
        <v/>
      </c>
      <c r="J2627" s="26">
        <f>IF($A2627&lt;=Inputs!$B$13,IF(5&lt;=Inputs!$B$8,IF(Inputs!$B$12&gt;0,MAX(MIN(NORM.INV(RAND(),LOOKUP(T2627,Inputs!$J$6:$J$9,Inputs!$G$6:$G$9),LOOKUP(T2627,Inputs!$J$6:$J$9,Inputs!$H$6:$H$9)),Inputs!$B$12),-Inputs!$B$12),NORM.INV(RAND(),LOOKUP(T2627,Inputs!$J$6:$J$9,Inputs!$G$6:$G$9),LOOKUP(T2627,Inputs!$J$6:$J$9,Inputs!$H$6:$H$9))),0),"" )</f>
        <v/>
      </c>
      <c r="K2627" s="26">
        <f>IF($A2627&lt;=Inputs!$B$13,IF(6&lt;=Inputs!$B$8,IF(Inputs!$B$12&gt;0,MAX(MIN(NORM.INV(RAND(),LOOKUP(U2627,Inputs!$J$6:$J$9,Inputs!$G$6:$G$9),LOOKUP(U2627,Inputs!$J$6:$J$9,Inputs!$H$6:$H$9)),Inputs!$B$12),-Inputs!$B$12),NORM.INV(RAND(),LOOKUP(U2627,Inputs!$J$6:$J$9,Inputs!$G$6:$G$9),LOOKUP(U2627,Inputs!$J$6:$J$9,Inputs!$H$6:$H$9))),0),"" )</f>
        <v/>
      </c>
      <c r="L2627" s="26">
        <f>IF($A2627&lt;=Inputs!$B$13,IF(7&lt;=Inputs!$B$8,IF(Inputs!$B$12&gt;0,MAX(MIN(NORM.INV(RAND(),LOOKUP(V2627,Inputs!$J$6:$J$9,Inputs!$G$6:$G$9),LOOKUP(V2627,Inputs!$J$6:$J$9,Inputs!$H$6:$H$9)),Inputs!$B$12),-Inputs!$B$12),NORM.INV(RAND(),LOOKUP(V2627,Inputs!$J$6:$J$9,Inputs!$G$6:$G$9),LOOKUP(V2627,Inputs!$J$6:$J$9,Inputs!$H$6:$H$9))),0),"" )</f>
        <v/>
      </c>
      <c r="M2627" s="26">
        <f>IF($A2627&lt;=Inputs!$B$13,IF(8&lt;=Inputs!$B$8,IF(Inputs!$B$12&gt;0,MAX(MIN(NORM.INV(RAND(),LOOKUP(W2627,Inputs!$J$6:$J$9,Inputs!$G$6:$G$9),LOOKUP(W2627,Inputs!$J$6:$J$9,Inputs!$H$6:$H$9)),Inputs!$B$12),-Inputs!$B$12),NORM.INV(RAND(),LOOKUP(W2627,Inputs!$J$6:$J$9,Inputs!$G$6:$G$9),LOOKUP(W2627,Inputs!$J$6:$J$9,Inputs!$H$6:$H$9))),0),"" )</f>
        <v/>
      </c>
      <c r="N2627" s="26">
        <f>IF($A2627&lt;=Inputs!$B$13,IF(9&lt;=Inputs!$B$8,IF(Inputs!$B$12&gt;0,MAX(MIN(NORM.INV(RAND(),LOOKUP(X2627,Inputs!$J$6:$J$9,Inputs!$G$6:$G$9),LOOKUP(X2627,Inputs!$J$6:$J$9,Inputs!$H$6:$H$9)),Inputs!$B$12),-Inputs!$B$12),NORM.INV(RAND(),LOOKUP(X2627,Inputs!$J$6:$J$9,Inputs!$G$6:$G$9),LOOKUP(X2627,Inputs!$J$6:$J$9,Inputs!$H$6:$H$9))),0),"" )</f>
        <v/>
      </c>
      <c r="O2627" s="26">
        <f>IF($A2627&lt;=Inputs!$B$13,IF(10&lt;=Inputs!$B$8,IF(Inputs!$B$12&gt;0,MAX(MIN(NORM.INV(RAND(),LOOKUP(Y2627,Inputs!$J$6:$J$9,Inputs!$G$6:$G$9),LOOKUP(Y2627,Inputs!$J$6:$J$9,Inputs!$H$6:$H$9)),Inputs!$B$12),-Inputs!$B$12),NORM.INV(RAND(),LOOKUP(Y2627,Inputs!$J$6:$J$9,Inputs!$G$6:$G$9),LOOKUP(Y2627,Inputs!$J$6:$J$9,Inputs!$H$6:$H$9))),0),"" )</f>
        <v/>
      </c>
      <c r="P2627" s="31">
        <f>IF($A2627&lt;=Inputs!$B$13,RAND(),"")</f>
        <v/>
      </c>
      <c r="Q2627" s="31">
        <f>IF($A2627&lt;=Inputs!$B$13,RAND(),"")</f>
        <v/>
      </c>
      <c r="R2627" s="31">
        <f>IF($A2627&lt;=Inputs!$B$13,RAND(),"")</f>
        <v/>
      </c>
      <c r="S2627" s="31">
        <f>IF($A2627&lt;=Inputs!$B$13,RAND(),"")</f>
        <v/>
      </c>
      <c r="T2627" s="31">
        <f>IF($A2627&lt;=Inputs!$B$13,RAND(),"")</f>
        <v/>
      </c>
      <c r="U2627" s="31">
        <f>IF($A2627&lt;=Inputs!$B$13,RAND(),"")</f>
        <v/>
      </c>
      <c r="V2627" s="31">
        <f>IF($A2627&lt;=Inputs!$B$13,RAND(),"")</f>
        <v/>
      </c>
      <c r="W2627" s="31">
        <f>IF($A2627&lt;=Inputs!$B$13,RAND(),"")</f>
        <v/>
      </c>
      <c r="X2627" s="31">
        <f>IF($A2627&lt;=Inputs!$B$13,RAND(),"")</f>
        <v/>
      </c>
      <c r="Y2627" s="31">
        <f>IF($A2627&lt;=Inputs!$B$13,RAND(),"")</f>
        <v/>
      </c>
    </row>
    <row r="2628">
      <c r="A2628" t="n">
        <v>2623</v>
      </c>
      <c r="B2628" s="26">
        <f>IF($A2628&lt;=Inputs!$B$13,IF(Inputs!$B$8&gt;0,SUM(F2628:O2628)/Inputs!$B$8,0),"")</f>
        <v/>
      </c>
      <c r="C2628" s="27">
        <f>IF($A2628&lt;=Inputs!$B$13,B2628/100,"")</f>
        <v/>
      </c>
      <c r="D2628" s="28">
        <f>IF($A2628&lt;=Inputs!$B$13,C2628*Inputs!$B$7,"")</f>
        <v/>
      </c>
      <c r="E2628" s="29">
        <f>IF($A2628&lt;=Inputs!$B$13,IF(D2628&gt;0,1,0),"")</f>
        <v/>
      </c>
      <c r="F2628" s="26">
        <f>IF($A2628&lt;=Inputs!$B$13,IF(1&lt;=Inputs!$B$8,IF(Inputs!$B$12&gt;0,MAX(MIN(NORM.INV(RAND(),LOOKUP(P2628,Inputs!$J$6:$J$9,Inputs!$G$6:$G$9),LOOKUP(P2628,Inputs!$J$6:$J$9,Inputs!$H$6:$H$9)),Inputs!$B$12),-Inputs!$B$12),NORM.INV(RAND(),LOOKUP(P2628,Inputs!$J$6:$J$9,Inputs!$G$6:$G$9),LOOKUP(P2628,Inputs!$J$6:$J$9,Inputs!$H$6:$H$9))),0),"" )</f>
        <v/>
      </c>
      <c r="G2628" s="26">
        <f>IF($A2628&lt;=Inputs!$B$13,IF(2&lt;=Inputs!$B$8,IF(Inputs!$B$12&gt;0,MAX(MIN(NORM.INV(RAND(),LOOKUP(Q2628,Inputs!$J$6:$J$9,Inputs!$G$6:$G$9),LOOKUP(Q2628,Inputs!$J$6:$J$9,Inputs!$H$6:$H$9)),Inputs!$B$12),-Inputs!$B$12),NORM.INV(RAND(),LOOKUP(Q2628,Inputs!$J$6:$J$9,Inputs!$G$6:$G$9),LOOKUP(Q2628,Inputs!$J$6:$J$9,Inputs!$H$6:$H$9))),0),"" )</f>
        <v/>
      </c>
      <c r="H2628" s="26">
        <f>IF($A2628&lt;=Inputs!$B$13,IF(3&lt;=Inputs!$B$8,IF(Inputs!$B$12&gt;0,MAX(MIN(NORM.INV(RAND(),LOOKUP(R2628,Inputs!$J$6:$J$9,Inputs!$G$6:$G$9),LOOKUP(R2628,Inputs!$J$6:$J$9,Inputs!$H$6:$H$9)),Inputs!$B$12),-Inputs!$B$12),NORM.INV(RAND(),LOOKUP(R2628,Inputs!$J$6:$J$9,Inputs!$G$6:$G$9),LOOKUP(R2628,Inputs!$J$6:$J$9,Inputs!$H$6:$H$9))),0),"" )</f>
        <v/>
      </c>
      <c r="I2628" s="26">
        <f>IF($A2628&lt;=Inputs!$B$13,IF(4&lt;=Inputs!$B$8,IF(Inputs!$B$12&gt;0,MAX(MIN(NORM.INV(RAND(),LOOKUP(S2628,Inputs!$J$6:$J$9,Inputs!$G$6:$G$9),LOOKUP(S2628,Inputs!$J$6:$J$9,Inputs!$H$6:$H$9)),Inputs!$B$12),-Inputs!$B$12),NORM.INV(RAND(),LOOKUP(S2628,Inputs!$J$6:$J$9,Inputs!$G$6:$G$9),LOOKUP(S2628,Inputs!$J$6:$J$9,Inputs!$H$6:$H$9))),0),"" )</f>
        <v/>
      </c>
      <c r="J2628" s="26">
        <f>IF($A2628&lt;=Inputs!$B$13,IF(5&lt;=Inputs!$B$8,IF(Inputs!$B$12&gt;0,MAX(MIN(NORM.INV(RAND(),LOOKUP(T2628,Inputs!$J$6:$J$9,Inputs!$G$6:$G$9),LOOKUP(T2628,Inputs!$J$6:$J$9,Inputs!$H$6:$H$9)),Inputs!$B$12),-Inputs!$B$12),NORM.INV(RAND(),LOOKUP(T2628,Inputs!$J$6:$J$9,Inputs!$G$6:$G$9),LOOKUP(T2628,Inputs!$J$6:$J$9,Inputs!$H$6:$H$9))),0),"" )</f>
        <v/>
      </c>
      <c r="K2628" s="26">
        <f>IF($A2628&lt;=Inputs!$B$13,IF(6&lt;=Inputs!$B$8,IF(Inputs!$B$12&gt;0,MAX(MIN(NORM.INV(RAND(),LOOKUP(U2628,Inputs!$J$6:$J$9,Inputs!$G$6:$G$9),LOOKUP(U2628,Inputs!$J$6:$J$9,Inputs!$H$6:$H$9)),Inputs!$B$12),-Inputs!$B$12),NORM.INV(RAND(),LOOKUP(U2628,Inputs!$J$6:$J$9,Inputs!$G$6:$G$9),LOOKUP(U2628,Inputs!$J$6:$J$9,Inputs!$H$6:$H$9))),0),"" )</f>
        <v/>
      </c>
      <c r="L2628" s="26">
        <f>IF($A2628&lt;=Inputs!$B$13,IF(7&lt;=Inputs!$B$8,IF(Inputs!$B$12&gt;0,MAX(MIN(NORM.INV(RAND(),LOOKUP(V2628,Inputs!$J$6:$J$9,Inputs!$G$6:$G$9),LOOKUP(V2628,Inputs!$J$6:$J$9,Inputs!$H$6:$H$9)),Inputs!$B$12),-Inputs!$B$12),NORM.INV(RAND(),LOOKUP(V2628,Inputs!$J$6:$J$9,Inputs!$G$6:$G$9),LOOKUP(V2628,Inputs!$J$6:$J$9,Inputs!$H$6:$H$9))),0),"" )</f>
        <v/>
      </c>
      <c r="M2628" s="26">
        <f>IF($A2628&lt;=Inputs!$B$13,IF(8&lt;=Inputs!$B$8,IF(Inputs!$B$12&gt;0,MAX(MIN(NORM.INV(RAND(),LOOKUP(W2628,Inputs!$J$6:$J$9,Inputs!$G$6:$G$9),LOOKUP(W2628,Inputs!$J$6:$J$9,Inputs!$H$6:$H$9)),Inputs!$B$12),-Inputs!$B$12),NORM.INV(RAND(),LOOKUP(W2628,Inputs!$J$6:$J$9,Inputs!$G$6:$G$9),LOOKUP(W2628,Inputs!$J$6:$J$9,Inputs!$H$6:$H$9))),0),"" )</f>
        <v/>
      </c>
      <c r="N2628" s="26">
        <f>IF($A2628&lt;=Inputs!$B$13,IF(9&lt;=Inputs!$B$8,IF(Inputs!$B$12&gt;0,MAX(MIN(NORM.INV(RAND(),LOOKUP(X2628,Inputs!$J$6:$J$9,Inputs!$G$6:$G$9),LOOKUP(X2628,Inputs!$J$6:$J$9,Inputs!$H$6:$H$9)),Inputs!$B$12),-Inputs!$B$12),NORM.INV(RAND(),LOOKUP(X2628,Inputs!$J$6:$J$9,Inputs!$G$6:$G$9),LOOKUP(X2628,Inputs!$J$6:$J$9,Inputs!$H$6:$H$9))),0),"" )</f>
        <v/>
      </c>
      <c r="O2628" s="26">
        <f>IF($A2628&lt;=Inputs!$B$13,IF(10&lt;=Inputs!$B$8,IF(Inputs!$B$12&gt;0,MAX(MIN(NORM.INV(RAND(),LOOKUP(Y2628,Inputs!$J$6:$J$9,Inputs!$G$6:$G$9),LOOKUP(Y2628,Inputs!$J$6:$J$9,Inputs!$H$6:$H$9)),Inputs!$B$12),-Inputs!$B$12),NORM.INV(RAND(),LOOKUP(Y2628,Inputs!$J$6:$J$9,Inputs!$G$6:$G$9),LOOKUP(Y2628,Inputs!$J$6:$J$9,Inputs!$H$6:$H$9))),0),"" )</f>
        <v/>
      </c>
      <c r="P2628" s="31">
        <f>IF($A2628&lt;=Inputs!$B$13,RAND(),"")</f>
        <v/>
      </c>
      <c r="Q2628" s="31">
        <f>IF($A2628&lt;=Inputs!$B$13,RAND(),"")</f>
        <v/>
      </c>
      <c r="R2628" s="31">
        <f>IF($A2628&lt;=Inputs!$B$13,RAND(),"")</f>
        <v/>
      </c>
      <c r="S2628" s="31">
        <f>IF($A2628&lt;=Inputs!$B$13,RAND(),"")</f>
        <v/>
      </c>
      <c r="T2628" s="31">
        <f>IF($A2628&lt;=Inputs!$B$13,RAND(),"")</f>
        <v/>
      </c>
      <c r="U2628" s="31">
        <f>IF($A2628&lt;=Inputs!$B$13,RAND(),"")</f>
        <v/>
      </c>
      <c r="V2628" s="31">
        <f>IF($A2628&lt;=Inputs!$B$13,RAND(),"")</f>
        <v/>
      </c>
      <c r="W2628" s="31">
        <f>IF($A2628&lt;=Inputs!$B$13,RAND(),"")</f>
        <v/>
      </c>
      <c r="X2628" s="31">
        <f>IF($A2628&lt;=Inputs!$B$13,RAND(),"")</f>
        <v/>
      </c>
      <c r="Y2628" s="31">
        <f>IF($A2628&lt;=Inputs!$B$13,RAND(),"")</f>
        <v/>
      </c>
    </row>
    <row r="2629">
      <c r="A2629" t="n">
        <v>2624</v>
      </c>
      <c r="B2629" s="26">
        <f>IF($A2629&lt;=Inputs!$B$13,IF(Inputs!$B$8&gt;0,SUM(F2629:O2629)/Inputs!$B$8,0),"")</f>
        <v/>
      </c>
      <c r="C2629" s="27">
        <f>IF($A2629&lt;=Inputs!$B$13,B2629/100,"")</f>
        <v/>
      </c>
      <c r="D2629" s="28">
        <f>IF($A2629&lt;=Inputs!$B$13,C2629*Inputs!$B$7,"")</f>
        <v/>
      </c>
      <c r="E2629" s="29">
        <f>IF($A2629&lt;=Inputs!$B$13,IF(D2629&gt;0,1,0),"")</f>
        <v/>
      </c>
      <c r="F2629" s="26">
        <f>IF($A2629&lt;=Inputs!$B$13,IF(1&lt;=Inputs!$B$8,IF(Inputs!$B$12&gt;0,MAX(MIN(NORM.INV(RAND(),LOOKUP(P2629,Inputs!$J$6:$J$9,Inputs!$G$6:$G$9),LOOKUP(P2629,Inputs!$J$6:$J$9,Inputs!$H$6:$H$9)),Inputs!$B$12),-Inputs!$B$12),NORM.INV(RAND(),LOOKUP(P2629,Inputs!$J$6:$J$9,Inputs!$G$6:$G$9),LOOKUP(P2629,Inputs!$J$6:$J$9,Inputs!$H$6:$H$9))),0),"" )</f>
        <v/>
      </c>
      <c r="G2629" s="26">
        <f>IF($A2629&lt;=Inputs!$B$13,IF(2&lt;=Inputs!$B$8,IF(Inputs!$B$12&gt;0,MAX(MIN(NORM.INV(RAND(),LOOKUP(Q2629,Inputs!$J$6:$J$9,Inputs!$G$6:$G$9),LOOKUP(Q2629,Inputs!$J$6:$J$9,Inputs!$H$6:$H$9)),Inputs!$B$12),-Inputs!$B$12),NORM.INV(RAND(),LOOKUP(Q2629,Inputs!$J$6:$J$9,Inputs!$G$6:$G$9),LOOKUP(Q2629,Inputs!$J$6:$J$9,Inputs!$H$6:$H$9))),0),"" )</f>
        <v/>
      </c>
      <c r="H2629" s="26">
        <f>IF($A2629&lt;=Inputs!$B$13,IF(3&lt;=Inputs!$B$8,IF(Inputs!$B$12&gt;0,MAX(MIN(NORM.INV(RAND(),LOOKUP(R2629,Inputs!$J$6:$J$9,Inputs!$G$6:$G$9),LOOKUP(R2629,Inputs!$J$6:$J$9,Inputs!$H$6:$H$9)),Inputs!$B$12),-Inputs!$B$12),NORM.INV(RAND(),LOOKUP(R2629,Inputs!$J$6:$J$9,Inputs!$G$6:$G$9),LOOKUP(R2629,Inputs!$J$6:$J$9,Inputs!$H$6:$H$9))),0),"" )</f>
        <v/>
      </c>
      <c r="I2629" s="26">
        <f>IF($A2629&lt;=Inputs!$B$13,IF(4&lt;=Inputs!$B$8,IF(Inputs!$B$12&gt;0,MAX(MIN(NORM.INV(RAND(),LOOKUP(S2629,Inputs!$J$6:$J$9,Inputs!$G$6:$G$9),LOOKUP(S2629,Inputs!$J$6:$J$9,Inputs!$H$6:$H$9)),Inputs!$B$12),-Inputs!$B$12),NORM.INV(RAND(),LOOKUP(S2629,Inputs!$J$6:$J$9,Inputs!$G$6:$G$9),LOOKUP(S2629,Inputs!$J$6:$J$9,Inputs!$H$6:$H$9))),0),"" )</f>
        <v/>
      </c>
      <c r="J2629" s="26">
        <f>IF($A2629&lt;=Inputs!$B$13,IF(5&lt;=Inputs!$B$8,IF(Inputs!$B$12&gt;0,MAX(MIN(NORM.INV(RAND(),LOOKUP(T2629,Inputs!$J$6:$J$9,Inputs!$G$6:$G$9),LOOKUP(T2629,Inputs!$J$6:$J$9,Inputs!$H$6:$H$9)),Inputs!$B$12),-Inputs!$B$12),NORM.INV(RAND(),LOOKUP(T2629,Inputs!$J$6:$J$9,Inputs!$G$6:$G$9),LOOKUP(T2629,Inputs!$J$6:$J$9,Inputs!$H$6:$H$9))),0),"" )</f>
        <v/>
      </c>
      <c r="K2629" s="26">
        <f>IF($A2629&lt;=Inputs!$B$13,IF(6&lt;=Inputs!$B$8,IF(Inputs!$B$12&gt;0,MAX(MIN(NORM.INV(RAND(),LOOKUP(U2629,Inputs!$J$6:$J$9,Inputs!$G$6:$G$9),LOOKUP(U2629,Inputs!$J$6:$J$9,Inputs!$H$6:$H$9)),Inputs!$B$12),-Inputs!$B$12),NORM.INV(RAND(),LOOKUP(U2629,Inputs!$J$6:$J$9,Inputs!$G$6:$G$9),LOOKUP(U2629,Inputs!$J$6:$J$9,Inputs!$H$6:$H$9))),0),"" )</f>
        <v/>
      </c>
      <c r="L2629" s="26">
        <f>IF($A2629&lt;=Inputs!$B$13,IF(7&lt;=Inputs!$B$8,IF(Inputs!$B$12&gt;0,MAX(MIN(NORM.INV(RAND(),LOOKUP(V2629,Inputs!$J$6:$J$9,Inputs!$G$6:$G$9),LOOKUP(V2629,Inputs!$J$6:$J$9,Inputs!$H$6:$H$9)),Inputs!$B$12),-Inputs!$B$12),NORM.INV(RAND(),LOOKUP(V2629,Inputs!$J$6:$J$9,Inputs!$G$6:$G$9),LOOKUP(V2629,Inputs!$J$6:$J$9,Inputs!$H$6:$H$9))),0),"" )</f>
        <v/>
      </c>
      <c r="M2629" s="26">
        <f>IF($A2629&lt;=Inputs!$B$13,IF(8&lt;=Inputs!$B$8,IF(Inputs!$B$12&gt;0,MAX(MIN(NORM.INV(RAND(),LOOKUP(W2629,Inputs!$J$6:$J$9,Inputs!$G$6:$G$9),LOOKUP(W2629,Inputs!$J$6:$J$9,Inputs!$H$6:$H$9)),Inputs!$B$12),-Inputs!$B$12),NORM.INV(RAND(),LOOKUP(W2629,Inputs!$J$6:$J$9,Inputs!$G$6:$G$9),LOOKUP(W2629,Inputs!$J$6:$J$9,Inputs!$H$6:$H$9))),0),"" )</f>
        <v/>
      </c>
      <c r="N2629" s="26">
        <f>IF($A2629&lt;=Inputs!$B$13,IF(9&lt;=Inputs!$B$8,IF(Inputs!$B$12&gt;0,MAX(MIN(NORM.INV(RAND(),LOOKUP(X2629,Inputs!$J$6:$J$9,Inputs!$G$6:$G$9),LOOKUP(X2629,Inputs!$J$6:$J$9,Inputs!$H$6:$H$9)),Inputs!$B$12),-Inputs!$B$12),NORM.INV(RAND(),LOOKUP(X2629,Inputs!$J$6:$J$9,Inputs!$G$6:$G$9),LOOKUP(X2629,Inputs!$J$6:$J$9,Inputs!$H$6:$H$9))),0),"" )</f>
        <v/>
      </c>
      <c r="O2629" s="26">
        <f>IF($A2629&lt;=Inputs!$B$13,IF(10&lt;=Inputs!$B$8,IF(Inputs!$B$12&gt;0,MAX(MIN(NORM.INV(RAND(),LOOKUP(Y2629,Inputs!$J$6:$J$9,Inputs!$G$6:$G$9),LOOKUP(Y2629,Inputs!$J$6:$J$9,Inputs!$H$6:$H$9)),Inputs!$B$12),-Inputs!$B$12),NORM.INV(RAND(),LOOKUP(Y2629,Inputs!$J$6:$J$9,Inputs!$G$6:$G$9),LOOKUP(Y2629,Inputs!$J$6:$J$9,Inputs!$H$6:$H$9))),0),"" )</f>
        <v/>
      </c>
      <c r="P2629" s="31">
        <f>IF($A2629&lt;=Inputs!$B$13,RAND(),"")</f>
        <v/>
      </c>
      <c r="Q2629" s="31">
        <f>IF($A2629&lt;=Inputs!$B$13,RAND(),"")</f>
        <v/>
      </c>
      <c r="R2629" s="31">
        <f>IF($A2629&lt;=Inputs!$B$13,RAND(),"")</f>
        <v/>
      </c>
      <c r="S2629" s="31">
        <f>IF($A2629&lt;=Inputs!$B$13,RAND(),"")</f>
        <v/>
      </c>
      <c r="T2629" s="31">
        <f>IF($A2629&lt;=Inputs!$B$13,RAND(),"")</f>
        <v/>
      </c>
      <c r="U2629" s="31">
        <f>IF($A2629&lt;=Inputs!$B$13,RAND(),"")</f>
        <v/>
      </c>
      <c r="V2629" s="31">
        <f>IF($A2629&lt;=Inputs!$B$13,RAND(),"")</f>
        <v/>
      </c>
      <c r="W2629" s="31">
        <f>IF($A2629&lt;=Inputs!$B$13,RAND(),"")</f>
        <v/>
      </c>
      <c r="X2629" s="31">
        <f>IF($A2629&lt;=Inputs!$B$13,RAND(),"")</f>
        <v/>
      </c>
      <c r="Y2629" s="31">
        <f>IF($A2629&lt;=Inputs!$B$13,RAND(),"")</f>
        <v/>
      </c>
    </row>
    <row r="2630">
      <c r="A2630" t="n">
        <v>2625</v>
      </c>
      <c r="B2630" s="26">
        <f>IF($A2630&lt;=Inputs!$B$13,IF(Inputs!$B$8&gt;0,SUM(F2630:O2630)/Inputs!$B$8,0),"")</f>
        <v/>
      </c>
      <c r="C2630" s="27">
        <f>IF($A2630&lt;=Inputs!$B$13,B2630/100,"")</f>
        <v/>
      </c>
      <c r="D2630" s="28">
        <f>IF($A2630&lt;=Inputs!$B$13,C2630*Inputs!$B$7,"")</f>
        <v/>
      </c>
      <c r="E2630" s="29">
        <f>IF($A2630&lt;=Inputs!$B$13,IF(D2630&gt;0,1,0),"")</f>
        <v/>
      </c>
      <c r="F2630" s="26">
        <f>IF($A2630&lt;=Inputs!$B$13,IF(1&lt;=Inputs!$B$8,IF(Inputs!$B$12&gt;0,MAX(MIN(NORM.INV(RAND(),LOOKUP(P2630,Inputs!$J$6:$J$9,Inputs!$G$6:$G$9),LOOKUP(P2630,Inputs!$J$6:$J$9,Inputs!$H$6:$H$9)),Inputs!$B$12),-Inputs!$B$12),NORM.INV(RAND(),LOOKUP(P2630,Inputs!$J$6:$J$9,Inputs!$G$6:$G$9),LOOKUP(P2630,Inputs!$J$6:$J$9,Inputs!$H$6:$H$9))),0),"" )</f>
        <v/>
      </c>
      <c r="G2630" s="26">
        <f>IF($A2630&lt;=Inputs!$B$13,IF(2&lt;=Inputs!$B$8,IF(Inputs!$B$12&gt;0,MAX(MIN(NORM.INV(RAND(),LOOKUP(Q2630,Inputs!$J$6:$J$9,Inputs!$G$6:$G$9),LOOKUP(Q2630,Inputs!$J$6:$J$9,Inputs!$H$6:$H$9)),Inputs!$B$12),-Inputs!$B$12),NORM.INV(RAND(),LOOKUP(Q2630,Inputs!$J$6:$J$9,Inputs!$G$6:$G$9),LOOKUP(Q2630,Inputs!$J$6:$J$9,Inputs!$H$6:$H$9))),0),"" )</f>
        <v/>
      </c>
      <c r="H2630" s="26">
        <f>IF($A2630&lt;=Inputs!$B$13,IF(3&lt;=Inputs!$B$8,IF(Inputs!$B$12&gt;0,MAX(MIN(NORM.INV(RAND(),LOOKUP(R2630,Inputs!$J$6:$J$9,Inputs!$G$6:$G$9),LOOKUP(R2630,Inputs!$J$6:$J$9,Inputs!$H$6:$H$9)),Inputs!$B$12),-Inputs!$B$12),NORM.INV(RAND(),LOOKUP(R2630,Inputs!$J$6:$J$9,Inputs!$G$6:$G$9),LOOKUP(R2630,Inputs!$J$6:$J$9,Inputs!$H$6:$H$9))),0),"" )</f>
        <v/>
      </c>
      <c r="I2630" s="26">
        <f>IF($A2630&lt;=Inputs!$B$13,IF(4&lt;=Inputs!$B$8,IF(Inputs!$B$12&gt;0,MAX(MIN(NORM.INV(RAND(),LOOKUP(S2630,Inputs!$J$6:$J$9,Inputs!$G$6:$G$9),LOOKUP(S2630,Inputs!$J$6:$J$9,Inputs!$H$6:$H$9)),Inputs!$B$12),-Inputs!$B$12),NORM.INV(RAND(),LOOKUP(S2630,Inputs!$J$6:$J$9,Inputs!$G$6:$G$9),LOOKUP(S2630,Inputs!$J$6:$J$9,Inputs!$H$6:$H$9))),0),"" )</f>
        <v/>
      </c>
      <c r="J2630" s="26">
        <f>IF($A2630&lt;=Inputs!$B$13,IF(5&lt;=Inputs!$B$8,IF(Inputs!$B$12&gt;0,MAX(MIN(NORM.INV(RAND(),LOOKUP(T2630,Inputs!$J$6:$J$9,Inputs!$G$6:$G$9),LOOKUP(T2630,Inputs!$J$6:$J$9,Inputs!$H$6:$H$9)),Inputs!$B$12),-Inputs!$B$12),NORM.INV(RAND(),LOOKUP(T2630,Inputs!$J$6:$J$9,Inputs!$G$6:$G$9),LOOKUP(T2630,Inputs!$J$6:$J$9,Inputs!$H$6:$H$9))),0),"" )</f>
        <v/>
      </c>
      <c r="K2630" s="26">
        <f>IF($A2630&lt;=Inputs!$B$13,IF(6&lt;=Inputs!$B$8,IF(Inputs!$B$12&gt;0,MAX(MIN(NORM.INV(RAND(),LOOKUP(U2630,Inputs!$J$6:$J$9,Inputs!$G$6:$G$9),LOOKUP(U2630,Inputs!$J$6:$J$9,Inputs!$H$6:$H$9)),Inputs!$B$12),-Inputs!$B$12),NORM.INV(RAND(),LOOKUP(U2630,Inputs!$J$6:$J$9,Inputs!$G$6:$G$9),LOOKUP(U2630,Inputs!$J$6:$J$9,Inputs!$H$6:$H$9))),0),"" )</f>
        <v/>
      </c>
      <c r="L2630" s="26">
        <f>IF($A2630&lt;=Inputs!$B$13,IF(7&lt;=Inputs!$B$8,IF(Inputs!$B$12&gt;0,MAX(MIN(NORM.INV(RAND(),LOOKUP(V2630,Inputs!$J$6:$J$9,Inputs!$G$6:$G$9),LOOKUP(V2630,Inputs!$J$6:$J$9,Inputs!$H$6:$H$9)),Inputs!$B$12),-Inputs!$B$12),NORM.INV(RAND(),LOOKUP(V2630,Inputs!$J$6:$J$9,Inputs!$G$6:$G$9),LOOKUP(V2630,Inputs!$J$6:$J$9,Inputs!$H$6:$H$9))),0),"" )</f>
        <v/>
      </c>
      <c r="M2630" s="26">
        <f>IF($A2630&lt;=Inputs!$B$13,IF(8&lt;=Inputs!$B$8,IF(Inputs!$B$12&gt;0,MAX(MIN(NORM.INV(RAND(),LOOKUP(W2630,Inputs!$J$6:$J$9,Inputs!$G$6:$G$9),LOOKUP(W2630,Inputs!$J$6:$J$9,Inputs!$H$6:$H$9)),Inputs!$B$12),-Inputs!$B$12),NORM.INV(RAND(),LOOKUP(W2630,Inputs!$J$6:$J$9,Inputs!$G$6:$G$9),LOOKUP(W2630,Inputs!$J$6:$J$9,Inputs!$H$6:$H$9))),0),"" )</f>
        <v/>
      </c>
      <c r="N2630" s="26">
        <f>IF($A2630&lt;=Inputs!$B$13,IF(9&lt;=Inputs!$B$8,IF(Inputs!$B$12&gt;0,MAX(MIN(NORM.INV(RAND(),LOOKUP(X2630,Inputs!$J$6:$J$9,Inputs!$G$6:$G$9),LOOKUP(X2630,Inputs!$J$6:$J$9,Inputs!$H$6:$H$9)),Inputs!$B$12),-Inputs!$B$12),NORM.INV(RAND(),LOOKUP(X2630,Inputs!$J$6:$J$9,Inputs!$G$6:$G$9),LOOKUP(X2630,Inputs!$J$6:$J$9,Inputs!$H$6:$H$9))),0),"" )</f>
        <v/>
      </c>
      <c r="O2630" s="26">
        <f>IF($A2630&lt;=Inputs!$B$13,IF(10&lt;=Inputs!$B$8,IF(Inputs!$B$12&gt;0,MAX(MIN(NORM.INV(RAND(),LOOKUP(Y2630,Inputs!$J$6:$J$9,Inputs!$G$6:$G$9),LOOKUP(Y2630,Inputs!$J$6:$J$9,Inputs!$H$6:$H$9)),Inputs!$B$12),-Inputs!$B$12),NORM.INV(RAND(),LOOKUP(Y2630,Inputs!$J$6:$J$9,Inputs!$G$6:$G$9),LOOKUP(Y2630,Inputs!$J$6:$J$9,Inputs!$H$6:$H$9))),0),"" )</f>
        <v/>
      </c>
      <c r="P2630" s="31">
        <f>IF($A2630&lt;=Inputs!$B$13,RAND(),"")</f>
        <v/>
      </c>
      <c r="Q2630" s="31">
        <f>IF($A2630&lt;=Inputs!$B$13,RAND(),"")</f>
        <v/>
      </c>
      <c r="R2630" s="31">
        <f>IF($A2630&lt;=Inputs!$B$13,RAND(),"")</f>
        <v/>
      </c>
      <c r="S2630" s="31">
        <f>IF($A2630&lt;=Inputs!$B$13,RAND(),"")</f>
        <v/>
      </c>
      <c r="T2630" s="31">
        <f>IF($A2630&lt;=Inputs!$B$13,RAND(),"")</f>
        <v/>
      </c>
      <c r="U2630" s="31">
        <f>IF($A2630&lt;=Inputs!$B$13,RAND(),"")</f>
        <v/>
      </c>
      <c r="V2630" s="31">
        <f>IF($A2630&lt;=Inputs!$B$13,RAND(),"")</f>
        <v/>
      </c>
      <c r="W2630" s="31">
        <f>IF($A2630&lt;=Inputs!$B$13,RAND(),"")</f>
        <v/>
      </c>
      <c r="X2630" s="31">
        <f>IF($A2630&lt;=Inputs!$B$13,RAND(),"")</f>
        <v/>
      </c>
      <c r="Y2630" s="31">
        <f>IF($A2630&lt;=Inputs!$B$13,RAND(),"")</f>
        <v/>
      </c>
    </row>
    <row r="2631">
      <c r="A2631" t="n">
        <v>2626</v>
      </c>
      <c r="B2631" s="26">
        <f>IF($A2631&lt;=Inputs!$B$13,IF(Inputs!$B$8&gt;0,SUM(F2631:O2631)/Inputs!$B$8,0),"")</f>
        <v/>
      </c>
      <c r="C2631" s="27">
        <f>IF($A2631&lt;=Inputs!$B$13,B2631/100,"")</f>
        <v/>
      </c>
      <c r="D2631" s="28">
        <f>IF($A2631&lt;=Inputs!$B$13,C2631*Inputs!$B$7,"")</f>
        <v/>
      </c>
      <c r="E2631" s="29">
        <f>IF($A2631&lt;=Inputs!$B$13,IF(D2631&gt;0,1,0),"")</f>
        <v/>
      </c>
      <c r="F2631" s="26">
        <f>IF($A2631&lt;=Inputs!$B$13,IF(1&lt;=Inputs!$B$8,IF(Inputs!$B$12&gt;0,MAX(MIN(NORM.INV(RAND(),LOOKUP(P2631,Inputs!$J$6:$J$9,Inputs!$G$6:$G$9),LOOKUP(P2631,Inputs!$J$6:$J$9,Inputs!$H$6:$H$9)),Inputs!$B$12),-Inputs!$B$12),NORM.INV(RAND(),LOOKUP(P2631,Inputs!$J$6:$J$9,Inputs!$G$6:$G$9),LOOKUP(P2631,Inputs!$J$6:$J$9,Inputs!$H$6:$H$9))),0),"" )</f>
        <v/>
      </c>
      <c r="G2631" s="26">
        <f>IF($A2631&lt;=Inputs!$B$13,IF(2&lt;=Inputs!$B$8,IF(Inputs!$B$12&gt;0,MAX(MIN(NORM.INV(RAND(),LOOKUP(Q2631,Inputs!$J$6:$J$9,Inputs!$G$6:$G$9),LOOKUP(Q2631,Inputs!$J$6:$J$9,Inputs!$H$6:$H$9)),Inputs!$B$12),-Inputs!$B$12),NORM.INV(RAND(),LOOKUP(Q2631,Inputs!$J$6:$J$9,Inputs!$G$6:$G$9),LOOKUP(Q2631,Inputs!$J$6:$J$9,Inputs!$H$6:$H$9))),0),"" )</f>
        <v/>
      </c>
      <c r="H2631" s="26">
        <f>IF($A2631&lt;=Inputs!$B$13,IF(3&lt;=Inputs!$B$8,IF(Inputs!$B$12&gt;0,MAX(MIN(NORM.INV(RAND(),LOOKUP(R2631,Inputs!$J$6:$J$9,Inputs!$G$6:$G$9),LOOKUP(R2631,Inputs!$J$6:$J$9,Inputs!$H$6:$H$9)),Inputs!$B$12),-Inputs!$B$12),NORM.INV(RAND(),LOOKUP(R2631,Inputs!$J$6:$J$9,Inputs!$G$6:$G$9),LOOKUP(R2631,Inputs!$J$6:$J$9,Inputs!$H$6:$H$9))),0),"" )</f>
        <v/>
      </c>
      <c r="I2631" s="26">
        <f>IF($A2631&lt;=Inputs!$B$13,IF(4&lt;=Inputs!$B$8,IF(Inputs!$B$12&gt;0,MAX(MIN(NORM.INV(RAND(),LOOKUP(S2631,Inputs!$J$6:$J$9,Inputs!$G$6:$G$9),LOOKUP(S2631,Inputs!$J$6:$J$9,Inputs!$H$6:$H$9)),Inputs!$B$12),-Inputs!$B$12),NORM.INV(RAND(),LOOKUP(S2631,Inputs!$J$6:$J$9,Inputs!$G$6:$G$9),LOOKUP(S2631,Inputs!$J$6:$J$9,Inputs!$H$6:$H$9))),0),"" )</f>
        <v/>
      </c>
      <c r="J2631" s="26">
        <f>IF($A2631&lt;=Inputs!$B$13,IF(5&lt;=Inputs!$B$8,IF(Inputs!$B$12&gt;0,MAX(MIN(NORM.INV(RAND(),LOOKUP(T2631,Inputs!$J$6:$J$9,Inputs!$G$6:$G$9),LOOKUP(T2631,Inputs!$J$6:$J$9,Inputs!$H$6:$H$9)),Inputs!$B$12),-Inputs!$B$12),NORM.INV(RAND(),LOOKUP(T2631,Inputs!$J$6:$J$9,Inputs!$G$6:$G$9),LOOKUP(T2631,Inputs!$J$6:$J$9,Inputs!$H$6:$H$9))),0),"" )</f>
        <v/>
      </c>
      <c r="K2631" s="26">
        <f>IF($A2631&lt;=Inputs!$B$13,IF(6&lt;=Inputs!$B$8,IF(Inputs!$B$12&gt;0,MAX(MIN(NORM.INV(RAND(),LOOKUP(U2631,Inputs!$J$6:$J$9,Inputs!$G$6:$G$9),LOOKUP(U2631,Inputs!$J$6:$J$9,Inputs!$H$6:$H$9)),Inputs!$B$12),-Inputs!$B$12),NORM.INV(RAND(),LOOKUP(U2631,Inputs!$J$6:$J$9,Inputs!$G$6:$G$9),LOOKUP(U2631,Inputs!$J$6:$J$9,Inputs!$H$6:$H$9))),0),"" )</f>
        <v/>
      </c>
      <c r="L2631" s="26">
        <f>IF($A2631&lt;=Inputs!$B$13,IF(7&lt;=Inputs!$B$8,IF(Inputs!$B$12&gt;0,MAX(MIN(NORM.INV(RAND(),LOOKUP(V2631,Inputs!$J$6:$J$9,Inputs!$G$6:$G$9),LOOKUP(V2631,Inputs!$J$6:$J$9,Inputs!$H$6:$H$9)),Inputs!$B$12),-Inputs!$B$12),NORM.INV(RAND(),LOOKUP(V2631,Inputs!$J$6:$J$9,Inputs!$G$6:$G$9),LOOKUP(V2631,Inputs!$J$6:$J$9,Inputs!$H$6:$H$9))),0),"" )</f>
        <v/>
      </c>
      <c r="M2631" s="26">
        <f>IF($A2631&lt;=Inputs!$B$13,IF(8&lt;=Inputs!$B$8,IF(Inputs!$B$12&gt;0,MAX(MIN(NORM.INV(RAND(),LOOKUP(W2631,Inputs!$J$6:$J$9,Inputs!$G$6:$G$9),LOOKUP(W2631,Inputs!$J$6:$J$9,Inputs!$H$6:$H$9)),Inputs!$B$12),-Inputs!$B$12),NORM.INV(RAND(),LOOKUP(W2631,Inputs!$J$6:$J$9,Inputs!$G$6:$G$9),LOOKUP(W2631,Inputs!$J$6:$J$9,Inputs!$H$6:$H$9))),0),"" )</f>
        <v/>
      </c>
      <c r="N2631" s="26">
        <f>IF($A2631&lt;=Inputs!$B$13,IF(9&lt;=Inputs!$B$8,IF(Inputs!$B$12&gt;0,MAX(MIN(NORM.INV(RAND(),LOOKUP(X2631,Inputs!$J$6:$J$9,Inputs!$G$6:$G$9),LOOKUP(X2631,Inputs!$J$6:$J$9,Inputs!$H$6:$H$9)),Inputs!$B$12),-Inputs!$B$12),NORM.INV(RAND(),LOOKUP(X2631,Inputs!$J$6:$J$9,Inputs!$G$6:$G$9),LOOKUP(X2631,Inputs!$J$6:$J$9,Inputs!$H$6:$H$9))),0),"" )</f>
        <v/>
      </c>
      <c r="O2631" s="26">
        <f>IF($A2631&lt;=Inputs!$B$13,IF(10&lt;=Inputs!$B$8,IF(Inputs!$B$12&gt;0,MAX(MIN(NORM.INV(RAND(),LOOKUP(Y2631,Inputs!$J$6:$J$9,Inputs!$G$6:$G$9),LOOKUP(Y2631,Inputs!$J$6:$J$9,Inputs!$H$6:$H$9)),Inputs!$B$12),-Inputs!$B$12),NORM.INV(RAND(),LOOKUP(Y2631,Inputs!$J$6:$J$9,Inputs!$G$6:$G$9),LOOKUP(Y2631,Inputs!$J$6:$J$9,Inputs!$H$6:$H$9))),0),"" )</f>
        <v/>
      </c>
      <c r="P2631" s="31">
        <f>IF($A2631&lt;=Inputs!$B$13,RAND(),"")</f>
        <v/>
      </c>
      <c r="Q2631" s="31">
        <f>IF($A2631&lt;=Inputs!$B$13,RAND(),"")</f>
        <v/>
      </c>
      <c r="R2631" s="31">
        <f>IF($A2631&lt;=Inputs!$B$13,RAND(),"")</f>
        <v/>
      </c>
      <c r="S2631" s="31">
        <f>IF($A2631&lt;=Inputs!$B$13,RAND(),"")</f>
        <v/>
      </c>
      <c r="T2631" s="31">
        <f>IF($A2631&lt;=Inputs!$B$13,RAND(),"")</f>
        <v/>
      </c>
      <c r="U2631" s="31">
        <f>IF($A2631&lt;=Inputs!$B$13,RAND(),"")</f>
        <v/>
      </c>
      <c r="V2631" s="31">
        <f>IF($A2631&lt;=Inputs!$B$13,RAND(),"")</f>
        <v/>
      </c>
      <c r="W2631" s="31">
        <f>IF($A2631&lt;=Inputs!$B$13,RAND(),"")</f>
        <v/>
      </c>
      <c r="X2631" s="31">
        <f>IF($A2631&lt;=Inputs!$B$13,RAND(),"")</f>
        <v/>
      </c>
      <c r="Y2631" s="31">
        <f>IF($A2631&lt;=Inputs!$B$13,RAND(),"")</f>
        <v/>
      </c>
    </row>
    <row r="2632">
      <c r="A2632" t="n">
        <v>2627</v>
      </c>
      <c r="B2632" s="26">
        <f>IF($A2632&lt;=Inputs!$B$13,IF(Inputs!$B$8&gt;0,SUM(F2632:O2632)/Inputs!$B$8,0),"")</f>
        <v/>
      </c>
      <c r="C2632" s="27">
        <f>IF($A2632&lt;=Inputs!$B$13,B2632/100,"")</f>
        <v/>
      </c>
      <c r="D2632" s="28">
        <f>IF($A2632&lt;=Inputs!$B$13,C2632*Inputs!$B$7,"")</f>
        <v/>
      </c>
      <c r="E2632" s="29">
        <f>IF($A2632&lt;=Inputs!$B$13,IF(D2632&gt;0,1,0),"")</f>
        <v/>
      </c>
      <c r="F2632" s="26">
        <f>IF($A2632&lt;=Inputs!$B$13,IF(1&lt;=Inputs!$B$8,IF(Inputs!$B$12&gt;0,MAX(MIN(NORM.INV(RAND(),LOOKUP(P2632,Inputs!$J$6:$J$9,Inputs!$G$6:$G$9),LOOKUP(P2632,Inputs!$J$6:$J$9,Inputs!$H$6:$H$9)),Inputs!$B$12),-Inputs!$B$12),NORM.INV(RAND(),LOOKUP(P2632,Inputs!$J$6:$J$9,Inputs!$G$6:$G$9),LOOKUP(P2632,Inputs!$J$6:$J$9,Inputs!$H$6:$H$9))),0),"" )</f>
        <v/>
      </c>
      <c r="G2632" s="26">
        <f>IF($A2632&lt;=Inputs!$B$13,IF(2&lt;=Inputs!$B$8,IF(Inputs!$B$12&gt;0,MAX(MIN(NORM.INV(RAND(),LOOKUP(Q2632,Inputs!$J$6:$J$9,Inputs!$G$6:$G$9),LOOKUP(Q2632,Inputs!$J$6:$J$9,Inputs!$H$6:$H$9)),Inputs!$B$12),-Inputs!$B$12),NORM.INV(RAND(),LOOKUP(Q2632,Inputs!$J$6:$J$9,Inputs!$G$6:$G$9),LOOKUP(Q2632,Inputs!$J$6:$J$9,Inputs!$H$6:$H$9))),0),"" )</f>
        <v/>
      </c>
      <c r="H2632" s="26">
        <f>IF($A2632&lt;=Inputs!$B$13,IF(3&lt;=Inputs!$B$8,IF(Inputs!$B$12&gt;0,MAX(MIN(NORM.INV(RAND(),LOOKUP(R2632,Inputs!$J$6:$J$9,Inputs!$G$6:$G$9),LOOKUP(R2632,Inputs!$J$6:$J$9,Inputs!$H$6:$H$9)),Inputs!$B$12),-Inputs!$B$12),NORM.INV(RAND(),LOOKUP(R2632,Inputs!$J$6:$J$9,Inputs!$G$6:$G$9),LOOKUP(R2632,Inputs!$J$6:$J$9,Inputs!$H$6:$H$9))),0),"" )</f>
        <v/>
      </c>
      <c r="I2632" s="26">
        <f>IF($A2632&lt;=Inputs!$B$13,IF(4&lt;=Inputs!$B$8,IF(Inputs!$B$12&gt;0,MAX(MIN(NORM.INV(RAND(),LOOKUP(S2632,Inputs!$J$6:$J$9,Inputs!$G$6:$G$9),LOOKUP(S2632,Inputs!$J$6:$J$9,Inputs!$H$6:$H$9)),Inputs!$B$12),-Inputs!$B$12),NORM.INV(RAND(),LOOKUP(S2632,Inputs!$J$6:$J$9,Inputs!$G$6:$G$9),LOOKUP(S2632,Inputs!$J$6:$J$9,Inputs!$H$6:$H$9))),0),"" )</f>
        <v/>
      </c>
      <c r="J2632" s="26">
        <f>IF($A2632&lt;=Inputs!$B$13,IF(5&lt;=Inputs!$B$8,IF(Inputs!$B$12&gt;0,MAX(MIN(NORM.INV(RAND(),LOOKUP(T2632,Inputs!$J$6:$J$9,Inputs!$G$6:$G$9),LOOKUP(T2632,Inputs!$J$6:$J$9,Inputs!$H$6:$H$9)),Inputs!$B$12),-Inputs!$B$12),NORM.INV(RAND(),LOOKUP(T2632,Inputs!$J$6:$J$9,Inputs!$G$6:$G$9),LOOKUP(T2632,Inputs!$J$6:$J$9,Inputs!$H$6:$H$9))),0),"" )</f>
        <v/>
      </c>
      <c r="K2632" s="26">
        <f>IF($A2632&lt;=Inputs!$B$13,IF(6&lt;=Inputs!$B$8,IF(Inputs!$B$12&gt;0,MAX(MIN(NORM.INV(RAND(),LOOKUP(U2632,Inputs!$J$6:$J$9,Inputs!$G$6:$G$9),LOOKUP(U2632,Inputs!$J$6:$J$9,Inputs!$H$6:$H$9)),Inputs!$B$12),-Inputs!$B$12),NORM.INV(RAND(),LOOKUP(U2632,Inputs!$J$6:$J$9,Inputs!$G$6:$G$9),LOOKUP(U2632,Inputs!$J$6:$J$9,Inputs!$H$6:$H$9))),0),"" )</f>
        <v/>
      </c>
      <c r="L2632" s="26">
        <f>IF($A2632&lt;=Inputs!$B$13,IF(7&lt;=Inputs!$B$8,IF(Inputs!$B$12&gt;0,MAX(MIN(NORM.INV(RAND(),LOOKUP(V2632,Inputs!$J$6:$J$9,Inputs!$G$6:$G$9),LOOKUP(V2632,Inputs!$J$6:$J$9,Inputs!$H$6:$H$9)),Inputs!$B$12),-Inputs!$B$12),NORM.INV(RAND(),LOOKUP(V2632,Inputs!$J$6:$J$9,Inputs!$G$6:$G$9),LOOKUP(V2632,Inputs!$J$6:$J$9,Inputs!$H$6:$H$9))),0),"" )</f>
        <v/>
      </c>
      <c r="M2632" s="26">
        <f>IF($A2632&lt;=Inputs!$B$13,IF(8&lt;=Inputs!$B$8,IF(Inputs!$B$12&gt;0,MAX(MIN(NORM.INV(RAND(),LOOKUP(W2632,Inputs!$J$6:$J$9,Inputs!$G$6:$G$9),LOOKUP(W2632,Inputs!$J$6:$J$9,Inputs!$H$6:$H$9)),Inputs!$B$12),-Inputs!$B$12),NORM.INV(RAND(),LOOKUP(W2632,Inputs!$J$6:$J$9,Inputs!$G$6:$G$9),LOOKUP(W2632,Inputs!$J$6:$J$9,Inputs!$H$6:$H$9))),0),"" )</f>
        <v/>
      </c>
      <c r="N2632" s="26">
        <f>IF($A2632&lt;=Inputs!$B$13,IF(9&lt;=Inputs!$B$8,IF(Inputs!$B$12&gt;0,MAX(MIN(NORM.INV(RAND(),LOOKUP(X2632,Inputs!$J$6:$J$9,Inputs!$G$6:$G$9),LOOKUP(X2632,Inputs!$J$6:$J$9,Inputs!$H$6:$H$9)),Inputs!$B$12),-Inputs!$B$12),NORM.INV(RAND(),LOOKUP(X2632,Inputs!$J$6:$J$9,Inputs!$G$6:$G$9),LOOKUP(X2632,Inputs!$J$6:$J$9,Inputs!$H$6:$H$9))),0),"" )</f>
        <v/>
      </c>
      <c r="O2632" s="26">
        <f>IF($A2632&lt;=Inputs!$B$13,IF(10&lt;=Inputs!$B$8,IF(Inputs!$B$12&gt;0,MAX(MIN(NORM.INV(RAND(),LOOKUP(Y2632,Inputs!$J$6:$J$9,Inputs!$G$6:$G$9),LOOKUP(Y2632,Inputs!$J$6:$J$9,Inputs!$H$6:$H$9)),Inputs!$B$12),-Inputs!$B$12),NORM.INV(RAND(),LOOKUP(Y2632,Inputs!$J$6:$J$9,Inputs!$G$6:$G$9),LOOKUP(Y2632,Inputs!$J$6:$J$9,Inputs!$H$6:$H$9))),0),"" )</f>
        <v/>
      </c>
      <c r="P2632" s="31">
        <f>IF($A2632&lt;=Inputs!$B$13,RAND(),"")</f>
        <v/>
      </c>
      <c r="Q2632" s="31">
        <f>IF($A2632&lt;=Inputs!$B$13,RAND(),"")</f>
        <v/>
      </c>
      <c r="R2632" s="31">
        <f>IF($A2632&lt;=Inputs!$B$13,RAND(),"")</f>
        <v/>
      </c>
      <c r="S2632" s="31">
        <f>IF($A2632&lt;=Inputs!$B$13,RAND(),"")</f>
        <v/>
      </c>
      <c r="T2632" s="31">
        <f>IF($A2632&lt;=Inputs!$B$13,RAND(),"")</f>
        <v/>
      </c>
      <c r="U2632" s="31">
        <f>IF($A2632&lt;=Inputs!$B$13,RAND(),"")</f>
        <v/>
      </c>
      <c r="V2632" s="31">
        <f>IF($A2632&lt;=Inputs!$B$13,RAND(),"")</f>
        <v/>
      </c>
      <c r="W2632" s="31">
        <f>IF($A2632&lt;=Inputs!$B$13,RAND(),"")</f>
        <v/>
      </c>
      <c r="X2632" s="31">
        <f>IF($A2632&lt;=Inputs!$B$13,RAND(),"")</f>
        <v/>
      </c>
      <c r="Y2632" s="31">
        <f>IF($A2632&lt;=Inputs!$B$13,RAND(),"")</f>
        <v/>
      </c>
    </row>
    <row r="2633">
      <c r="A2633" t="n">
        <v>2628</v>
      </c>
      <c r="B2633" s="26">
        <f>IF($A2633&lt;=Inputs!$B$13,IF(Inputs!$B$8&gt;0,SUM(F2633:O2633)/Inputs!$B$8,0),"")</f>
        <v/>
      </c>
      <c r="C2633" s="27">
        <f>IF($A2633&lt;=Inputs!$B$13,B2633/100,"")</f>
        <v/>
      </c>
      <c r="D2633" s="28">
        <f>IF($A2633&lt;=Inputs!$B$13,C2633*Inputs!$B$7,"")</f>
        <v/>
      </c>
      <c r="E2633" s="29">
        <f>IF($A2633&lt;=Inputs!$B$13,IF(D2633&gt;0,1,0),"")</f>
        <v/>
      </c>
      <c r="F2633" s="26">
        <f>IF($A2633&lt;=Inputs!$B$13,IF(1&lt;=Inputs!$B$8,IF(Inputs!$B$12&gt;0,MAX(MIN(NORM.INV(RAND(),LOOKUP(P2633,Inputs!$J$6:$J$9,Inputs!$G$6:$G$9),LOOKUP(P2633,Inputs!$J$6:$J$9,Inputs!$H$6:$H$9)),Inputs!$B$12),-Inputs!$B$12),NORM.INV(RAND(),LOOKUP(P2633,Inputs!$J$6:$J$9,Inputs!$G$6:$G$9),LOOKUP(P2633,Inputs!$J$6:$J$9,Inputs!$H$6:$H$9))),0),"" )</f>
        <v/>
      </c>
      <c r="G2633" s="26">
        <f>IF($A2633&lt;=Inputs!$B$13,IF(2&lt;=Inputs!$B$8,IF(Inputs!$B$12&gt;0,MAX(MIN(NORM.INV(RAND(),LOOKUP(Q2633,Inputs!$J$6:$J$9,Inputs!$G$6:$G$9),LOOKUP(Q2633,Inputs!$J$6:$J$9,Inputs!$H$6:$H$9)),Inputs!$B$12),-Inputs!$B$12),NORM.INV(RAND(),LOOKUP(Q2633,Inputs!$J$6:$J$9,Inputs!$G$6:$G$9),LOOKUP(Q2633,Inputs!$J$6:$J$9,Inputs!$H$6:$H$9))),0),"" )</f>
        <v/>
      </c>
      <c r="H2633" s="26">
        <f>IF($A2633&lt;=Inputs!$B$13,IF(3&lt;=Inputs!$B$8,IF(Inputs!$B$12&gt;0,MAX(MIN(NORM.INV(RAND(),LOOKUP(R2633,Inputs!$J$6:$J$9,Inputs!$G$6:$G$9),LOOKUP(R2633,Inputs!$J$6:$J$9,Inputs!$H$6:$H$9)),Inputs!$B$12),-Inputs!$B$12),NORM.INV(RAND(),LOOKUP(R2633,Inputs!$J$6:$J$9,Inputs!$G$6:$G$9),LOOKUP(R2633,Inputs!$J$6:$J$9,Inputs!$H$6:$H$9))),0),"" )</f>
        <v/>
      </c>
      <c r="I2633" s="26">
        <f>IF($A2633&lt;=Inputs!$B$13,IF(4&lt;=Inputs!$B$8,IF(Inputs!$B$12&gt;0,MAX(MIN(NORM.INV(RAND(),LOOKUP(S2633,Inputs!$J$6:$J$9,Inputs!$G$6:$G$9),LOOKUP(S2633,Inputs!$J$6:$J$9,Inputs!$H$6:$H$9)),Inputs!$B$12),-Inputs!$B$12),NORM.INV(RAND(),LOOKUP(S2633,Inputs!$J$6:$J$9,Inputs!$G$6:$G$9),LOOKUP(S2633,Inputs!$J$6:$J$9,Inputs!$H$6:$H$9))),0),"" )</f>
        <v/>
      </c>
      <c r="J2633" s="26">
        <f>IF($A2633&lt;=Inputs!$B$13,IF(5&lt;=Inputs!$B$8,IF(Inputs!$B$12&gt;0,MAX(MIN(NORM.INV(RAND(),LOOKUP(T2633,Inputs!$J$6:$J$9,Inputs!$G$6:$G$9),LOOKUP(T2633,Inputs!$J$6:$J$9,Inputs!$H$6:$H$9)),Inputs!$B$12),-Inputs!$B$12),NORM.INV(RAND(),LOOKUP(T2633,Inputs!$J$6:$J$9,Inputs!$G$6:$G$9),LOOKUP(T2633,Inputs!$J$6:$J$9,Inputs!$H$6:$H$9))),0),"" )</f>
        <v/>
      </c>
      <c r="K2633" s="26">
        <f>IF($A2633&lt;=Inputs!$B$13,IF(6&lt;=Inputs!$B$8,IF(Inputs!$B$12&gt;0,MAX(MIN(NORM.INV(RAND(),LOOKUP(U2633,Inputs!$J$6:$J$9,Inputs!$G$6:$G$9),LOOKUP(U2633,Inputs!$J$6:$J$9,Inputs!$H$6:$H$9)),Inputs!$B$12),-Inputs!$B$12),NORM.INV(RAND(),LOOKUP(U2633,Inputs!$J$6:$J$9,Inputs!$G$6:$G$9),LOOKUP(U2633,Inputs!$J$6:$J$9,Inputs!$H$6:$H$9))),0),"" )</f>
        <v/>
      </c>
      <c r="L2633" s="26">
        <f>IF($A2633&lt;=Inputs!$B$13,IF(7&lt;=Inputs!$B$8,IF(Inputs!$B$12&gt;0,MAX(MIN(NORM.INV(RAND(),LOOKUP(V2633,Inputs!$J$6:$J$9,Inputs!$G$6:$G$9),LOOKUP(V2633,Inputs!$J$6:$J$9,Inputs!$H$6:$H$9)),Inputs!$B$12),-Inputs!$B$12),NORM.INV(RAND(),LOOKUP(V2633,Inputs!$J$6:$J$9,Inputs!$G$6:$G$9),LOOKUP(V2633,Inputs!$J$6:$J$9,Inputs!$H$6:$H$9))),0),"" )</f>
        <v/>
      </c>
      <c r="M2633" s="26">
        <f>IF($A2633&lt;=Inputs!$B$13,IF(8&lt;=Inputs!$B$8,IF(Inputs!$B$12&gt;0,MAX(MIN(NORM.INV(RAND(),LOOKUP(W2633,Inputs!$J$6:$J$9,Inputs!$G$6:$G$9),LOOKUP(W2633,Inputs!$J$6:$J$9,Inputs!$H$6:$H$9)),Inputs!$B$12),-Inputs!$B$12),NORM.INV(RAND(),LOOKUP(W2633,Inputs!$J$6:$J$9,Inputs!$G$6:$G$9),LOOKUP(W2633,Inputs!$J$6:$J$9,Inputs!$H$6:$H$9))),0),"" )</f>
        <v/>
      </c>
      <c r="N2633" s="26">
        <f>IF($A2633&lt;=Inputs!$B$13,IF(9&lt;=Inputs!$B$8,IF(Inputs!$B$12&gt;0,MAX(MIN(NORM.INV(RAND(),LOOKUP(X2633,Inputs!$J$6:$J$9,Inputs!$G$6:$G$9),LOOKUP(X2633,Inputs!$J$6:$J$9,Inputs!$H$6:$H$9)),Inputs!$B$12),-Inputs!$B$12),NORM.INV(RAND(),LOOKUP(X2633,Inputs!$J$6:$J$9,Inputs!$G$6:$G$9),LOOKUP(X2633,Inputs!$J$6:$J$9,Inputs!$H$6:$H$9))),0),"" )</f>
        <v/>
      </c>
      <c r="O2633" s="26">
        <f>IF($A2633&lt;=Inputs!$B$13,IF(10&lt;=Inputs!$B$8,IF(Inputs!$B$12&gt;0,MAX(MIN(NORM.INV(RAND(),LOOKUP(Y2633,Inputs!$J$6:$J$9,Inputs!$G$6:$G$9),LOOKUP(Y2633,Inputs!$J$6:$J$9,Inputs!$H$6:$H$9)),Inputs!$B$12),-Inputs!$B$12),NORM.INV(RAND(),LOOKUP(Y2633,Inputs!$J$6:$J$9,Inputs!$G$6:$G$9),LOOKUP(Y2633,Inputs!$J$6:$J$9,Inputs!$H$6:$H$9))),0),"" )</f>
        <v/>
      </c>
      <c r="P2633" s="31">
        <f>IF($A2633&lt;=Inputs!$B$13,RAND(),"")</f>
        <v/>
      </c>
      <c r="Q2633" s="31">
        <f>IF($A2633&lt;=Inputs!$B$13,RAND(),"")</f>
        <v/>
      </c>
      <c r="R2633" s="31">
        <f>IF($A2633&lt;=Inputs!$B$13,RAND(),"")</f>
        <v/>
      </c>
      <c r="S2633" s="31">
        <f>IF($A2633&lt;=Inputs!$B$13,RAND(),"")</f>
        <v/>
      </c>
      <c r="T2633" s="31">
        <f>IF($A2633&lt;=Inputs!$B$13,RAND(),"")</f>
        <v/>
      </c>
      <c r="U2633" s="31">
        <f>IF($A2633&lt;=Inputs!$B$13,RAND(),"")</f>
        <v/>
      </c>
      <c r="V2633" s="31">
        <f>IF($A2633&lt;=Inputs!$B$13,RAND(),"")</f>
        <v/>
      </c>
      <c r="W2633" s="31">
        <f>IF($A2633&lt;=Inputs!$B$13,RAND(),"")</f>
        <v/>
      </c>
      <c r="X2633" s="31">
        <f>IF($A2633&lt;=Inputs!$B$13,RAND(),"")</f>
        <v/>
      </c>
      <c r="Y2633" s="31">
        <f>IF($A2633&lt;=Inputs!$B$13,RAND(),"")</f>
        <v/>
      </c>
    </row>
    <row r="2634">
      <c r="A2634" t="n">
        <v>2629</v>
      </c>
      <c r="B2634" s="26">
        <f>IF($A2634&lt;=Inputs!$B$13,IF(Inputs!$B$8&gt;0,SUM(F2634:O2634)/Inputs!$B$8,0),"")</f>
        <v/>
      </c>
      <c r="C2634" s="27">
        <f>IF($A2634&lt;=Inputs!$B$13,B2634/100,"")</f>
        <v/>
      </c>
      <c r="D2634" s="28">
        <f>IF($A2634&lt;=Inputs!$B$13,C2634*Inputs!$B$7,"")</f>
        <v/>
      </c>
      <c r="E2634" s="29">
        <f>IF($A2634&lt;=Inputs!$B$13,IF(D2634&gt;0,1,0),"")</f>
        <v/>
      </c>
      <c r="F2634" s="26">
        <f>IF($A2634&lt;=Inputs!$B$13,IF(1&lt;=Inputs!$B$8,IF(Inputs!$B$12&gt;0,MAX(MIN(NORM.INV(RAND(),LOOKUP(P2634,Inputs!$J$6:$J$9,Inputs!$G$6:$G$9),LOOKUP(P2634,Inputs!$J$6:$J$9,Inputs!$H$6:$H$9)),Inputs!$B$12),-Inputs!$B$12),NORM.INV(RAND(),LOOKUP(P2634,Inputs!$J$6:$J$9,Inputs!$G$6:$G$9),LOOKUP(P2634,Inputs!$J$6:$J$9,Inputs!$H$6:$H$9))),0),"" )</f>
        <v/>
      </c>
      <c r="G2634" s="26">
        <f>IF($A2634&lt;=Inputs!$B$13,IF(2&lt;=Inputs!$B$8,IF(Inputs!$B$12&gt;0,MAX(MIN(NORM.INV(RAND(),LOOKUP(Q2634,Inputs!$J$6:$J$9,Inputs!$G$6:$G$9),LOOKUP(Q2634,Inputs!$J$6:$J$9,Inputs!$H$6:$H$9)),Inputs!$B$12),-Inputs!$B$12),NORM.INV(RAND(),LOOKUP(Q2634,Inputs!$J$6:$J$9,Inputs!$G$6:$G$9),LOOKUP(Q2634,Inputs!$J$6:$J$9,Inputs!$H$6:$H$9))),0),"" )</f>
        <v/>
      </c>
      <c r="H2634" s="26">
        <f>IF($A2634&lt;=Inputs!$B$13,IF(3&lt;=Inputs!$B$8,IF(Inputs!$B$12&gt;0,MAX(MIN(NORM.INV(RAND(),LOOKUP(R2634,Inputs!$J$6:$J$9,Inputs!$G$6:$G$9),LOOKUP(R2634,Inputs!$J$6:$J$9,Inputs!$H$6:$H$9)),Inputs!$B$12),-Inputs!$B$12),NORM.INV(RAND(),LOOKUP(R2634,Inputs!$J$6:$J$9,Inputs!$G$6:$G$9),LOOKUP(R2634,Inputs!$J$6:$J$9,Inputs!$H$6:$H$9))),0),"" )</f>
        <v/>
      </c>
      <c r="I2634" s="26">
        <f>IF($A2634&lt;=Inputs!$B$13,IF(4&lt;=Inputs!$B$8,IF(Inputs!$B$12&gt;0,MAX(MIN(NORM.INV(RAND(),LOOKUP(S2634,Inputs!$J$6:$J$9,Inputs!$G$6:$G$9),LOOKUP(S2634,Inputs!$J$6:$J$9,Inputs!$H$6:$H$9)),Inputs!$B$12),-Inputs!$B$12),NORM.INV(RAND(),LOOKUP(S2634,Inputs!$J$6:$J$9,Inputs!$G$6:$G$9),LOOKUP(S2634,Inputs!$J$6:$J$9,Inputs!$H$6:$H$9))),0),"" )</f>
        <v/>
      </c>
      <c r="J2634" s="26">
        <f>IF($A2634&lt;=Inputs!$B$13,IF(5&lt;=Inputs!$B$8,IF(Inputs!$B$12&gt;0,MAX(MIN(NORM.INV(RAND(),LOOKUP(T2634,Inputs!$J$6:$J$9,Inputs!$G$6:$G$9),LOOKUP(T2634,Inputs!$J$6:$J$9,Inputs!$H$6:$H$9)),Inputs!$B$12),-Inputs!$B$12),NORM.INV(RAND(),LOOKUP(T2634,Inputs!$J$6:$J$9,Inputs!$G$6:$G$9),LOOKUP(T2634,Inputs!$J$6:$J$9,Inputs!$H$6:$H$9))),0),"" )</f>
        <v/>
      </c>
      <c r="K2634" s="26">
        <f>IF($A2634&lt;=Inputs!$B$13,IF(6&lt;=Inputs!$B$8,IF(Inputs!$B$12&gt;0,MAX(MIN(NORM.INV(RAND(),LOOKUP(U2634,Inputs!$J$6:$J$9,Inputs!$G$6:$G$9),LOOKUP(U2634,Inputs!$J$6:$J$9,Inputs!$H$6:$H$9)),Inputs!$B$12),-Inputs!$B$12),NORM.INV(RAND(),LOOKUP(U2634,Inputs!$J$6:$J$9,Inputs!$G$6:$G$9),LOOKUP(U2634,Inputs!$J$6:$J$9,Inputs!$H$6:$H$9))),0),"" )</f>
        <v/>
      </c>
      <c r="L2634" s="26">
        <f>IF($A2634&lt;=Inputs!$B$13,IF(7&lt;=Inputs!$B$8,IF(Inputs!$B$12&gt;0,MAX(MIN(NORM.INV(RAND(),LOOKUP(V2634,Inputs!$J$6:$J$9,Inputs!$G$6:$G$9),LOOKUP(V2634,Inputs!$J$6:$J$9,Inputs!$H$6:$H$9)),Inputs!$B$12),-Inputs!$B$12),NORM.INV(RAND(),LOOKUP(V2634,Inputs!$J$6:$J$9,Inputs!$G$6:$G$9),LOOKUP(V2634,Inputs!$J$6:$J$9,Inputs!$H$6:$H$9))),0),"" )</f>
        <v/>
      </c>
      <c r="M2634" s="26">
        <f>IF($A2634&lt;=Inputs!$B$13,IF(8&lt;=Inputs!$B$8,IF(Inputs!$B$12&gt;0,MAX(MIN(NORM.INV(RAND(),LOOKUP(W2634,Inputs!$J$6:$J$9,Inputs!$G$6:$G$9),LOOKUP(W2634,Inputs!$J$6:$J$9,Inputs!$H$6:$H$9)),Inputs!$B$12),-Inputs!$B$12),NORM.INV(RAND(),LOOKUP(W2634,Inputs!$J$6:$J$9,Inputs!$G$6:$G$9),LOOKUP(W2634,Inputs!$J$6:$J$9,Inputs!$H$6:$H$9))),0),"" )</f>
        <v/>
      </c>
      <c r="N2634" s="26">
        <f>IF($A2634&lt;=Inputs!$B$13,IF(9&lt;=Inputs!$B$8,IF(Inputs!$B$12&gt;0,MAX(MIN(NORM.INV(RAND(),LOOKUP(X2634,Inputs!$J$6:$J$9,Inputs!$G$6:$G$9),LOOKUP(X2634,Inputs!$J$6:$J$9,Inputs!$H$6:$H$9)),Inputs!$B$12),-Inputs!$B$12),NORM.INV(RAND(),LOOKUP(X2634,Inputs!$J$6:$J$9,Inputs!$G$6:$G$9),LOOKUP(X2634,Inputs!$J$6:$J$9,Inputs!$H$6:$H$9))),0),"" )</f>
        <v/>
      </c>
      <c r="O2634" s="26">
        <f>IF($A2634&lt;=Inputs!$B$13,IF(10&lt;=Inputs!$B$8,IF(Inputs!$B$12&gt;0,MAX(MIN(NORM.INV(RAND(),LOOKUP(Y2634,Inputs!$J$6:$J$9,Inputs!$G$6:$G$9),LOOKUP(Y2634,Inputs!$J$6:$J$9,Inputs!$H$6:$H$9)),Inputs!$B$12),-Inputs!$B$12),NORM.INV(RAND(),LOOKUP(Y2634,Inputs!$J$6:$J$9,Inputs!$G$6:$G$9),LOOKUP(Y2634,Inputs!$J$6:$J$9,Inputs!$H$6:$H$9))),0),"" )</f>
        <v/>
      </c>
      <c r="P2634" s="31">
        <f>IF($A2634&lt;=Inputs!$B$13,RAND(),"")</f>
        <v/>
      </c>
      <c r="Q2634" s="31">
        <f>IF($A2634&lt;=Inputs!$B$13,RAND(),"")</f>
        <v/>
      </c>
      <c r="R2634" s="31">
        <f>IF($A2634&lt;=Inputs!$B$13,RAND(),"")</f>
        <v/>
      </c>
      <c r="S2634" s="31">
        <f>IF($A2634&lt;=Inputs!$B$13,RAND(),"")</f>
        <v/>
      </c>
      <c r="T2634" s="31">
        <f>IF($A2634&lt;=Inputs!$B$13,RAND(),"")</f>
        <v/>
      </c>
      <c r="U2634" s="31">
        <f>IF($A2634&lt;=Inputs!$B$13,RAND(),"")</f>
        <v/>
      </c>
      <c r="V2634" s="31">
        <f>IF($A2634&lt;=Inputs!$B$13,RAND(),"")</f>
        <v/>
      </c>
      <c r="W2634" s="31">
        <f>IF($A2634&lt;=Inputs!$B$13,RAND(),"")</f>
        <v/>
      </c>
      <c r="X2634" s="31">
        <f>IF($A2634&lt;=Inputs!$B$13,RAND(),"")</f>
        <v/>
      </c>
      <c r="Y2634" s="31">
        <f>IF($A2634&lt;=Inputs!$B$13,RAND(),"")</f>
        <v/>
      </c>
    </row>
    <row r="2635">
      <c r="A2635" t="n">
        <v>2630</v>
      </c>
      <c r="B2635" s="26">
        <f>IF($A2635&lt;=Inputs!$B$13,IF(Inputs!$B$8&gt;0,SUM(F2635:O2635)/Inputs!$B$8,0),"")</f>
        <v/>
      </c>
      <c r="C2635" s="27">
        <f>IF($A2635&lt;=Inputs!$B$13,B2635/100,"")</f>
        <v/>
      </c>
      <c r="D2635" s="28">
        <f>IF($A2635&lt;=Inputs!$B$13,C2635*Inputs!$B$7,"")</f>
        <v/>
      </c>
      <c r="E2635" s="29">
        <f>IF($A2635&lt;=Inputs!$B$13,IF(D2635&gt;0,1,0),"")</f>
        <v/>
      </c>
      <c r="F2635" s="26">
        <f>IF($A2635&lt;=Inputs!$B$13,IF(1&lt;=Inputs!$B$8,IF(Inputs!$B$12&gt;0,MAX(MIN(NORM.INV(RAND(),LOOKUP(P2635,Inputs!$J$6:$J$9,Inputs!$G$6:$G$9),LOOKUP(P2635,Inputs!$J$6:$J$9,Inputs!$H$6:$H$9)),Inputs!$B$12),-Inputs!$B$12),NORM.INV(RAND(),LOOKUP(P2635,Inputs!$J$6:$J$9,Inputs!$G$6:$G$9),LOOKUP(P2635,Inputs!$J$6:$J$9,Inputs!$H$6:$H$9))),0),"" )</f>
        <v/>
      </c>
      <c r="G2635" s="26">
        <f>IF($A2635&lt;=Inputs!$B$13,IF(2&lt;=Inputs!$B$8,IF(Inputs!$B$12&gt;0,MAX(MIN(NORM.INV(RAND(),LOOKUP(Q2635,Inputs!$J$6:$J$9,Inputs!$G$6:$G$9),LOOKUP(Q2635,Inputs!$J$6:$J$9,Inputs!$H$6:$H$9)),Inputs!$B$12),-Inputs!$B$12),NORM.INV(RAND(),LOOKUP(Q2635,Inputs!$J$6:$J$9,Inputs!$G$6:$G$9),LOOKUP(Q2635,Inputs!$J$6:$J$9,Inputs!$H$6:$H$9))),0),"" )</f>
        <v/>
      </c>
      <c r="H2635" s="26">
        <f>IF($A2635&lt;=Inputs!$B$13,IF(3&lt;=Inputs!$B$8,IF(Inputs!$B$12&gt;0,MAX(MIN(NORM.INV(RAND(),LOOKUP(R2635,Inputs!$J$6:$J$9,Inputs!$G$6:$G$9),LOOKUP(R2635,Inputs!$J$6:$J$9,Inputs!$H$6:$H$9)),Inputs!$B$12),-Inputs!$B$12),NORM.INV(RAND(),LOOKUP(R2635,Inputs!$J$6:$J$9,Inputs!$G$6:$G$9),LOOKUP(R2635,Inputs!$J$6:$J$9,Inputs!$H$6:$H$9))),0),"" )</f>
        <v/>
      </c>
      <c r="I2635" s="26">
        <f>IF($A2635&lt;=Inputs!$B$13,IF(4&lt;=Inputs!$B$8,IF(Inputs!$B$12&gt;0,MAX(MIN(NORM.INV(RAND(),LOOKUP(S2635,Inputs!$J$6:$J$9,Inputs!$G$6:$G$9),LOOKUP(S2635,Inputs!$J$6:$J$9,Inputs!$H$6:$H$9)),Inputs!$B$12),-Inputs!$B$12),NORM.INV(RAND(),LOOKUP(S2635,Inputs!$J$6:$J$9,Inputs!$G$6:$G$9),LOOKUP(S2635,Inputs!$J$6:$J$9,Inputs!$H$6:$H$9))),0),"" )</f>
        <v/>
      </c>
      <c r="J2635" s="26">
        <f>IF($A2635&lt;=Inputs!$B$13,IF(5&lt;=Inputs!$B$8,IF(Inputs!$B$12&gt;0,MAX(MIN(NORM.INV(RAND(),LOOKUP(T2635,Inputs!$J$6:$J$9,Inputs!$G$6:$G$9),LOOKUP(T2635,Inputs!$J$6:$J$9,Inputs!$H$6:$H$9)),Inputs!$B$12),-Inputs!$B$12),NORM.INV(RAND(),LOOKUP(T2635,Inputs!$J$6:$J$9,Inputs!$G$6:$G$9),LOOKUP(T2635,Inputs!$J$6:$J$9,Inputs!$H$6:$H$9))),0),"" )</f>
        <v/>
      </c>
      <c r="K2635" s="26">
        <f>IF($A2635&lt;=Inputs!$B$13,IF(6&lt;=Inputs!$B$8,IF(Inputs!$B$12&gt;0,MAX(MIN(NORM.INV(RAND(),LOOKUP(U2635,Inputs!$J$6:$J$9,Inputs!$G$6:$G$9),LOOKUP(U2635,Inputs!$J$6:$J$9,Inputs!$H$6:$H$9)),Inputs!$B$12),-Inputs!$B$12),NORM.INV(RAND(),LOOKUP(U2635,Inputs!$J$6:$J$9,Inputs!$G$6:$G$9),LOOKUP(U2635,Inputs!$J$6:$J$9,Inputs!$H$6:$H$9))),0),"" )</f>
        <v/>
      </c>
      <c r="L2635" s="26">
        <f>IF($A2635&lt;=Inputs!$B$13,IF(7&lt;=Inputs!$B$8,IF(Inputs!$B$12&gt;0,MAX(MIN(NORM.INV(RAND(),LOOKUP(V2635,Inputs!$J$6:$J$9,Inputs!$G$6:$G$9),LOOKUP(V2635,Inputs!$J$6:$J$9,Inputs!$H$6:$H$9)),Inputs!$B$12),-Inputs!$B$12),NORM.INV(RAND(),LOOKUP(V2635,Inputs!$J$6:$J$9,Inputs!$G$6:$G$9),LOOKUP(V2635,Inputs!$J$6:$J$9,Inputs!$H$6:$H$9))),0),"" )</f>
        <v/>
      </c>
      <c r="M2635" s="26">
        <f>IF($A2635&lt;=Inputs!$B$13,IF(8&lt;=Inputs!$B$8,IF(Inputs!$B$12&gt;0,MAX(MIN(NORM.INV(RAND(),LOOKUP(W2635,Inputs!$J$6:$J$9,Inputs!$G$6:$G$9),LOOKUP(W2635,Inputs!$J$6:$J$9,Inputs!$H$6:$H$9)),Inputs!$B$12),-Inputs!$B$12),NORM.INV(RAND(),LOOKUP(W2635,Inputs!$J$6:$J$9,Inputs!$G$6:$G$9),LOOKUP(W2635,Inputs!$J$6:$J$9,Inputs!$H$6:$H$9))),0),"" )</f>
        <v/>
      </c>
      <c r="N2635" s="26">
        <f>IF($A2635&lt;=Inputs!$B$13,IF(9&lt;=Inputs!$B$8,IF(Inputs!$B$12&gt;0,MAX(MIN(NORM.INV(RAND(),LOOKUP(X2635,Inputs!$J$6:$J$9,Inputs!$G$6:$G$9),LOOKUP(X2635,Inputs!$J$6:$J$9,Inputs!$H$6:$H$9)),Inputs!$B$12),-Inputs!$B$12),NORM.INV(RAND(),LOOKUP(X2635,Inputs!$J$6:$J$9,Inputs!$G$6:$G$9),LOOKUP(X2635,Inputs!$J$6:$J$9,Inputs!$H$6:$H$9))),0),"" )</f>
        <v/>
      </c>
      <c r="O2635" s="26">
        <f>IF($A2635&lt;=Inputs!$B$13,IF(10&lt;=Inputs!$B$8,IF(Inputs!$B$12&gt;0,MAX(MIN(NORM.INV(RAND(),LOOKUP(Y2635,Inputs!$J$6:$J$9,Inputs!$G$6:$G$9),LOOKUP(Y2635,Inputs!$J$6:$J$9,Inputs!$H$6:$H$9)),Inputs!$B$12),-Inputs!$B$12),NORM.INV(RAND(),LOOKUP(Y2635,Inputs!$J$6:$J$9,Inputs!$G$6:$G$9),LOOKUP(Y2635,Inputs!$J$6:$J$9,Inputs!$H$6:$H$9))),0),"" )</f>
        <v/>
      </c>
      <c r="P2635" s="31">
        <f>IF($A2635&lt;=Inputs!$B$13,RAND(),"")</f>
        <v/>
      </c>
      <c r="Q2635" s="31">
        <f>IF($A2635&lt;=Inputs!$B$13,RAND(),"")</f>
        <v/>
      </c>
      <c r="R2635" s="31">
        <f>IF($A2635&lt;=Inputs!$B$13,RAND(),"")</f>
        <v/>
      </c>
      <c r="S2635" s="31">
        <f>IF($A2635&lt;=Inputs!$B$13,RAND(),"")</f>
        <v/>
      </c>
      <c r="T2635" s="31">
        <f>IF($A2635&lt;=Inputs!$B$13,RAND(),"")</f>
        <v/>
      </c>
      <c r="U2635" s="31">
        <f>IF($A2635&lt;=Inputs!$B$13,RAND(),"")</f>
        <v/>
      </c>
      <c r="V2635" s="31">
        <f>IF($A2635&lt;=Inputs!$B$13,RAND(),"")</f>
        <v/>
      </c>
      <c r="W2635" s="31">
        <f>IF($A2635&lt;=Inputs!$B$13,RAND(),"")</f>
        <v/>
      </c>
      <c r="X2635" s="31">
        <f>IF($A2635&lt;=Inputs!$B$13,RAND(),"")</f>
        <v/>
      </c>
      <c r="Y2635" s="31">
        <f>IF($A2635&lt;=Inputs!$B$13,RAND(),"")</f>
        <v/>
      </c>
    </row>
    <row r="2636">
      <c r="A2636" t="n">
        <v>2631</v>
      </c>
      <c r="B2636" s="26">
        <f>IF($A2636&lt;=Inputs!$B$13,IF(Inputs!$B$8&gt;0,SUM(F2636:O2636)/Inputs!$B$8,0),"")</f>
        <v/>
      </c>
      <c r="C2636" s="27">
        <f>IF($A2636&lt;=Inputs!$B$13,B2636/100,"")</f>
        <v/>
      </c>
      <c r="D2636" s="28">
        <f>IF($A2636&lt;=Inputs!$B$13,C2636*Inputs!$B$7,"")</f>
        <v/>
      </c>
      <c r="E2636" s="29">
        <f>IF($A2636&lt;=Inputs!$B$13,IF(D2636&gt;0,1,0),"")</f>
        <v/>
      </c>
      <c r="F2636" s="26">
        <f>IF($A2636&lt;=Inputs!$B$13,IF(1&lt;=Inputs!$B$8,IF(Inputs!$B$12&gt;0,MAX(MIN(NORM.INV(RAND(),LOOKUP(P2636,Inputs!$J$6:$J$9,Inputs!$G$6:$G$9),LOOKUP(P2636,Inputs!$J$6:$J$9,Inputs!$H$6:$H$9)),Inputs!$B$12),-Inputs!$B$12),NORM.INV(RAND(),LOOKUP(P2636,Inputs!$J$6:$J$9,Inputs!$G$6:$G$9),LOOKUP(P2636,Inputs!$J$6:$J$9,Inputs!$H$6:$H$9))),0),"" )</f>
        <v/>
      </c>
      <c r="G2636" s="26">
        <f>IF($A2636&lt;=Inputs!$B$13,IF(2&lt;=Inputs!$B$8,IF(Inputs!$B$12&gt;0,MAX(MIN(NORM.INV(RAND(),LOOKUP(Q2636,Inputs!$J$6:$J$9,Inputs!$G$6:$G$9),LOOKUP(Q2636,Inputs!$J$6:$J$9,Inputs!$H$6:$H$9)),Inputs!$B$12),-Inputs!$B$12),NORM.INV(RAND(),LOOKUP(Q2636,Inputs!$J$6:$J$9,Inputs!$G$6:$G$9),LOOKUP(Q2636,Inputs!$J$6:$J$9,Inputs!$H$6:$H$9))),0),"" )</f>
        <v/>
      </c>
      <c r="H2636" s="26">
        <f>IF($A2636&lt;=Inputs!$B$13,IF(3&lt;=Inputs!$B$8,IF(Inputs!$B$12&gt;0,MAX(MIN(NORM.INV(RAND(),LOOKUP(R2636,Inputs!$J$6:$J$9,Inputs!$G$6:$G$9),LOOKUP(R2636,Inputs!$J$6:$J$9,Inputs!$H$6:$H$9)),Inputs!$B$12),-Inputs!$B$12),NORM.INV(RAND(),LOOKUP(R2636,Inputs!$J$6:$J$9,Inputs!$G$6:$G$9),LOOKUP(R2636,Inputs!$J$6:$J$9,Inputs!$H$6:$H$9))),0),"" )</f>
        <v/>
      </c>
      <c r="I2636" s="26">
        <f>IF($A2636&lt;=Inputs!$B$13,IF(4&lt;=Inputs!$B$8,IF(Inputs!$B$12&gt;0,MAX(MIN(NORM.INV(RAND(),LOOKUP(S2636,Inputs!$J$6:$J$9,Inputs!$G$6:$G$9),LOOKUP(S2636,Inputs!$J$6:$J$9,Inputs!$H$6:$H$9)),Inputs!$B$12),-Inputs!$B$12),NORM.INV(RAND(),LOOKUP(S2636,Inputs!$J$6:$J$9,Inputs!$G$6:$G$9),LOOKUP(S2636,Inputs!$J$6:$J$9,Inputs!$H$6:$H$9))),0),"" )</f>
        <v/>
      </c>
      <c r="J2636" s="26">
        <f>IF($A2636&lt;=Inputs!$B$13,IF(5&lt;=Inputs!$B$8,IF(Inputs!$B$12&gt;0,MAX(MIN(NORM.INV(RAND(),LOOKUP(T2636,Inputs!$J$6:$J$9,Inputs!$G$6:$G$9),LOOKUP(T2636,Inputs!$J$6:$J$9,Inputs!$H$6:$H$9)),Inputs!$B$12),-Inputs!$B$12),NORM.INV(RAND(),LOOKUP(T2636,Inputs!$J$6:$J$9,Inputs!$G$6:$G$9),LOOKUP(T2636,Inputs!$J$6:$J$9,Inputs!$H$6:$H$9))),0),"" )</f>
        <v/>
      </c>
      <c r="K2636" s="26">
        <f>IF($A2636&lt;=Inputs!$B$13,IF(6&lt;=Inputs!$B$8,IF(Inputs!$B$12&gt;0,MAX(MIN(NORM.INV(RAND(),LOOKUP(U2636,Inputs!$J$6:$J$9,Inputs!$G$6:$G$9),LOOKUP(U2636,Inputs!$J$6:$J$9,Inputs!$H$6:$H$9)),Inputs!$B$12),-Inputs!$B$12),NORM.INV(RAND(),LOOKUP(U2636,Inputs!$J$6:$J$9,Inputs!$G$6:$G$9),LOOKUP(U2636,Inputs!$J$6:$J$9,Inputs!$H$6:$H$9))),0),"" )</f>
        <v/>
      </c>
      <c r="L2636" s="26">
        <f>IF($A2636&lt;=Inputs!$B$13,IF(7&lt;=Inputs!$B$8,IF(Inputs!$B$12&gt;0,MAX(MIN(NORM.INV(RAND(),LOOKUP(V2636,Inputs!$J$6:$J$9,Inputs!$G$6:$G$9),LOOKUP(V2636,Inputs!$J$6:$J$9,Inputs!$H$6:$H$9)),Inputs!$B$12),-Inputs!$B$12),NORM.INV(RAND(),LOOKUP(V2636,Inputs!$J$6:$J$9,Inputs!$G$6:$G$9),LOOKUP(V2636,Inputs!$J$6:$J$9,Inputs!$H$6:$H$9))),0),"" )</f>
        <v/>
      </c>
      <c r="M2636" s="26">
        <f>IF($A2636&lt;=Inputs!$B$13,IF(8&lt;=Inputs!$B$8,IF(Inputs!$B$12&gt;0,MAX(MIN(NORM.INV(RAND(),LOOKUP(W2636,Inputs!$J$6:$J$9,Inputs!$G$6:$G$9),LOOKUP(W2636,Inputs!$J$6:$J$9,Inputs!$H$6:$H$9)),Inputs!$B$12),-Inputs!$B$12),NORM.INV(RAND(),LOOKUP(W2636,Inputs!$J$6:$J$9,Inputs!$G$6:$G$9),LOOKUP(W2636,Inputs!$J$6:$J$9,Inputs!$H$6:$H$9))),0),"" )</f>
        <v/>
      </c>
      <c r="N2636" s="26">
        <f>IF($A2636&lt;=Inputs!$B$13,IF(9&lt;=Inputs!$B$8,IF(Inputs!$B$12&gt;0,MAX(MIN(NORM.INV(RAND(),LOOKUP(X2636,Inputs!$J$6:$J$9,Inputs!$G$6:$G$9),LOOKUP(X2636,Inputs!$J$6:$J$9,Inputs!$H$6:$H$9)),Inputs!$B$12),-Inputs!$B$12),NORM.INV(RAND(),LOOKUP(X2636,Inputs!$J$6:$J$9,Inputs!$G$6:$G$9),LOOKUP(X2636,Inputs!$J$6:$J$9,Inputs!$H$6:$H$9))),0),"" )</f>
        <v/>
      </c>
      <c r="O2636" s="26">
        <f>IF($A2636&lt;=Inputs!$B$13,IF(10&lt;=Inputs!$B$8,IF(Inputs!$B$12&gt;0,MAX(MIN(NORM.INV(RAND(),LOOKUP(Y2636,Inputs!$J$6:$J$9,Inputs!$G$6:$G$9),LOOKUP(Y2636,Inputs!$J$6:$J$9,Inputs!$H$6:$H$9)),Inputs!$B$12),-Inputs!$B$12),NORM.INV(RAND(),LOOKUP(Y2636,Inputs!$J$6:$J$9,Inputs!$G$6:$G$9),LOOKUP(Y2636,Inputs!$J$6:$J$9,Inputs!$H$6:$H$9))),0),"" )</f>
        <v/>
      </c>
      <c r="P2636" s="31">
        <f>IF($A2636&lt;=Inputs!$B$13,RAND(),"")</f>
        <v/>
      </c>
      <c r="Q2636" s="31">
        <f>IF($A2636&lt;=Inputs!$B$13,RAND(),"")</f>
        <v/>
      </c>
      <c r="R2636" s="31">
        <f>IF($A2636&lt;=Inputs!$B$13,RAND(),"")</f>
        <v/>
      </c>
      <c r="S2636" s="31">
        <f>IF($A2636&lt;=Inputs!$B$13,RAND(),"")</f>
        <v/>
      </c>
      <c r="T2636" s="31">
        <f>IF($A2636&lt;=Inputs!$B$13,RAND(),"")</f>
        <v/>
      </c>
      <c r="U2636" s="31">
        <f>IF($A2636&lt;=Inputs!$B$13,RAND(),"")</f>
        <v/>
      </c>
      <c r="V2636" s="31">
        <f>IF($A2636&lt;=Inputs!$B$13,RAND(),"")</f>
        <v/>
      </c>
      <c r="W2636" s="31">
        <f>IF($A2636&lt;=Inputs!$B$13,RAND(),"")</f>
        <v/>
      </c>
      <c r="X2636" s="31">
        <f>IF($A2636&lt;=Inputs!$B$13,RAND(),"")</f>
        <v/>
      </c>
      <c r="Y2636" s="31">
        <f>IF($A2636&lt;=Inputs!$B$13,RAND(),"")</f>
        <v/>
      </c>
    </row>
    <row r="2637">
      <c r="A2637" t="n">
        <v>2632</v>
      </c>
      <c r="B2637" s="26">
        <f>IF($A2637&lt;=Inputs!$B$13,IF(Inputs!$B$8&gt;0,SUM(F2637:O2637)/Inputs!$B$8,0),"")</f>
        <v/>
      </c>
      <c r="C2637" s="27">
        <f>IF($A2637&lt;=Inputs!$B$13,B2637/100,"")</f>
        <v/>
      </c>
      <c r="D2637" s="28">
        <f>IF($A2637&lt;=Inputs!$B$13,C2637*Inputs!$B$7,"")</f>
        <v/>
      </c>
      <c r="E2637" s="29">
        <f>IF($A2637&lt;=Inputs!$B$13,IF(D2637&gt;0,1,0),"")</f>
        <v/>
      </c>
      <c r="F2637" s="26">
        <f>IF($A2637&lt;=Inputs!$B$13,IF(1&lt;=Inputs!$B$8,IF(Inputs!$B$12&gt;0,MAX(MIN(NORM.INV(RAND(),LOOKUP(P2637,Inputs!$J$6:$J$9,Inputs!$G$6:$G$9),LOOKUP(P2637,Inputs!$J$6:$J$9,Inputs!$H$6:$H$9)),Inputs!$B$12),-Inputs!$B$12),NORM.INV(RAND(),LOOKUP(P2637,Inputs!$J$6:$J$9,Inputs!$G$6:$G$9),LOOKUP(P2637,Inputs!$J$6:$J$9,Inputs!$H$6:$H$9))),0),"" )</f>
        <v/>
      </c>
      <c r="G2637" s="26">
        <f>IF($A2637&lt;=Inputs!$B$13,IF(2&lt;=Inputs!$B$8,IF(Inputs!$B$12&gt;0,MAX(MIN(NORM.INV(RAND(),LOOKUP(Q2637,Inputs!$J$6:$J$9,Inputs!$G$6:$G$9),LOOKUP(Q2637,Inputs!$J$6:$J$9,Inputs!$H$6:$H$9)),Inputs!$B$12),-Inputs!$B$12),NORM.INV(RAND(),LOOKUP(Q2637,Inputs!$J$6:$J$9,Inputs!$G$6:$G$9),LOOKUP(Q2637,Inputs!$J$6:$J$9,Inputs!$H$6:$H$9))),0),"" )</f>
        <v/>
      </c>
      <c r="H2637" s="26">
        <f>IF($A2637&lt;=Inputs!$B$13,IF(3&lt;=Inputs!$B$8,IF(Inputs!$B$12&gt;0,MAX(MIN(NORM.INV(RAND(),LOOKUP(R2637,Inputs!$J$6:$J$9,Inputs!$G$6:$G$9),LOOKUP(R2637,Inputs!$J$6:$J$9,Inputs!$H$6:$H$9)),Inputs!$B$12),-Inputs!$B$12),NORM.INV(RAND(),LOOKUP(R2637,Inputs!$J$6:$J$9,Inputs!$G$6:$G$9),LOOKUP(R2637,Inputs!$J$6:$J$9,Inputs!$H$6:$H$9))),0),"" )</f>
        <v/>
      </c>
      <c r="I2637" s="26">
        <f>IF($A2637&lt;=Inputs!$B$13,IF(4&lt;=Inputs!$B$8,IF(Inputs!$B$12&gt;0,MAX(MIN(NORM.INV(RAND(),LOOKUP(S2637,Inputs!$J$6:$J$9,Inputs!$G$6:$G$9),LOOKUP(S2637,Inputs!$J$6:$J$9,Inputs!$H$6:$H$9)),Inputs!$B$12),-Inputs!$B$12),NORM.INV(RAND(),LOOKUP(S2637,Inputs!$J$6:$J$9,Inputs!$G$6:$G$9),LOOKUP(S2637,Inputs!$J$6:$J$9,Inputs!$H$6:$H$9))),0),"" )</f>
        <v/>
      </c>
      <c r="J2637" s="26">
        <f>IF($A2637&lt;=Inputs!$B$13,IF(5&lt;=Inputs!$B$8,IF(Inputs!$B$12&gt;0,MAX(MIN(NORM.INV(RAND(),LOOKUP(T2637,Inputs!$J$6:$J$9,Inputs!$G$6:$G$9),LOOKUP(T2637,Inputs!$J$6:$J$9,Inputs!$H$6:$H$9)),Inputs!$B$12),-Inputs!$B$12),NORM.INV(RAND(),LOOKUP(T2637,Inputs!$J$6:$J$9,Inputs!$G$6:$G$9),LOOKUP(T2637,Inputs!$J$6:$J$9,Inputs!$H$6:$H$9))),0),"" )</f>
        <v/>
      </c>
      <c r="K2637" s="26">
        <f>IF($A2637&lt;=Inputs!$B$13,IF(6&lt;=Inputs!$B$8,IF(Inputs!$B$12&gt;0,MAX(MIN(NORM.INV(RAND(),LOOKUP(U2637,Inputs!$J$6:$J$9,Inputs!$G$6:$G$9),LOOKUP(U2637,Inputs!$J$6:$J$9,Inputs!$H$6:$H$9)),Inputs!$B$12),-Inputs!$B$12),NORM.INV(RAND(),LOOKUP(U2637,Inputs!$J$6:$J$9,Inputs!$G$6:$G$9),LOOKUP(U2637,Inputs!$J$6:$J$9,Inputs!$H$6:$H$9))),0),"" )</f>
        <v/>
      </c>
      <c r="L2637" s="26">
        <f>IF($A2637&lt;=Inputs!$B$13,IF(7&lt;=Inputs!$B$8,IF(Inputs!$B$12&gt;0,MAX(MIN(NORM.INV(RAND(),LOOKUP(V2637,Inputs!$J$6:$J$9,Inputs!$G$6:$G$9),LOOKUP(V2637,Inputs!$J$6:$J$9,Inputs!$H$6:$H$9)),Inputs!$B$12),-Inputs!$B$12),NORM.INV(RAND(),LOOKUP(V2637,Inputs!$J$6:$J$9,Inputs!$G$6:$G$9),LOOKUP(V2637,Inputs!$J$6:$J$9,Inputs!$H$6:$H$9))),0),"" )</f>
        <v/>
      </c>
      <c r="M2637" s="26">
        <f>IF($A2637&lt;=Inputs!$B$13,IF(8&lt;=Inputs!$B$8,IF(Inputs!$B$12&gt;0,MAX(MIN(NORM.INV(RAND(),LOOKUP(W2637,Inputs!$J$6:$J$9,Inputs!$G$6:$G$9),LOOKUP(W2637,Inputs!$J$6:$J$9,Inputs!$H$6:$H$9)),Inputs!$B$12),-Inputs!$B$12),NORM.INV(RAND(),LOOKUP(W2637,Inputs!$J$6:$J$9,Inputs!$G$6:$G$9),LOOKUP(W2637,Inputs!$J$6:$J$9,Inputs!$H$6:$H$9))),0),"" )</f>
        <v/>
      </c>
      <c r="N2637" s="26">
        <f>IF($A2637&lt;=Inputs!$B$13,IF(9&lt;=Inputs!$B$8,IF(Inputs!$B$12&gt;0,MAX(MIN(NORM.INV(RAND(),LOOKUP(X2637,Inputs!$J$6:$J$9,Inputs!$G$6:$G$9),LOOKUP(X2637,Inputs!$J$6:$J$9,Inputs!$H$6:$H$9)),Inputs!$B$12),-Inputs!$B$12),NORM.INV(RAND(),LOOKUP(X2637,Inputs!$J$6:$J$9,Inputs!$G$6:$G$9),LOOKUP(X2637,Inputs!$J$6:$J$9,Inputs!$H$6:$H$9))),0),"" )</f>
        <v/>
      </c>
      <c r="O2637" s="26">
        <f>IF($A2637&lt;=Inputs!$B$13,IF(10&lt;=Inputs!$B$8,IF(Inputs!$B$12&gt;0,MAX(MIN(NORM.INV(RAND(),LOOKUP(Y2637,Inputs!$J$6:$J$9,Inputs!$G$6:$G$9),LOOKUP(Y2637,Inputs!$J$6:$J$9,Inputs!$H$6:$H$9)),Inputs!$B$12),-Inputs!$B$12),NORM.INV(RAND(),LOOKUP(Y2637,Inputs!$J$6:$J$9,Inputs!$G$6:$G$9),LOOKUP(Y2637,Inputs!$J$6:$J$9,Inputs!$H$6:$H$9))),0),"" )</f>
        <v/>
      </c>
      <c r="P2637" s="31">
        <f>IF($A2637&lt;=Inputs!$B$13,RAND(),"")</f>
        <v/>
      </c>
      <c r="Q2637" s="31">
        <f>IF($A2637&lt;=Inputs!$B$13,RAND(),"")</f>
        <v/>
      </c>
      <c r="R2637" s="31">
        <f>IF($A2637&lt;=Inputs!$B$13,RAND(),"")</f>
        <v/>
      </c>
      <c r="S2637" s="31">
        <f>IF($A2637&lt;=Inputs!$B$13,RAND(),"")</f>
        <v/>
      </c>
      <c r="T2637" s="31">
        <f>IF($A2637&lt;=Inputs!$B$13,RAND(),"")</f>
        <v/>
      </c>
      <c r="U2637" s="31">
        <f>IF($A2637&lt;=Inputs!$B$13,RAND(),"")</f>
        <v/>
      </c>
      <c r="V2637" s="31">
        <f>IF($A2637&lt;=Inputs!$B$13,RAND(),"")</f>
        <v/>
      </c>
      <c r="W2637" s="31">
        <f>IF($A2637&lt;=Inputs!$B$13,RAND(),"")</f>
        <v/>
      </c>
      <c r="X2637" s="31">
        <f>IF($A2637&lt;=Inputs!$B$13,RAND(),"")</f>
        <v/>
      </c>
      <c r="Y2637" s="31">
        <f>IF($A2637&lt;=Inputs!$B$13,RAND(),"")</f>
        <v/>
      </c>
    </row>
    <row r="2638">
      <c r="A2638" t="n">
        <v>2633</v>
      </c>
      <c r="B2638" s="26">
        <f>IF($A2638&lt;=Inputs!$B$13,IF(Inputs!$B$8&gt;0,SUM(F2638:O2638)/Inputs!$B$8,0),"")</f>
        <v/>
      </c>
      <c r="C2638" s="27">
        <f>IF($A2638&lt;=Inputs!$B$13,B2638/100,"")</f>
        <v/>
      </c>
      <c r="D2638" s="28">
        <f>IF($A2638&lt;=Inputs!$B$13,C2638*Inputs!$B$7,"")</f>
        <v/>
      </c>
      <c r="E2638" s="29">
        <f>IF($A2638&lt;=Inputs!$B$13,IF(D2638&gt;0,1,0),"")</f>
        <v/>
      </c>
      <c r="F2638" s="26">
        <f>IF($A2638&lt;=Inputs!$B$13,IF(1&lt;=Inputs!$B$8,IF(Inputs!$B$12&gt;0,MAX(MIN(NORM.INV(RAND(),LOOKUP(P2638,Inputs!$J$6:$J$9,Inputs!$G$6:$G$9),LOOKUP(P2638,Inputs!$J$6:$J$9,Inputs!$H$6:$H$9)),Inputs!$B$12),-Inputs!$B$12),NORM.INV(RAND(),LOOKUP(P2638,Inputs!$J$6:$J$9,Inputs!$G$6:$G$9),LOOKUP(P2638,Inputs!$J$6:$J$9,Inputs!$H$6:$H$9))),0),"" )</f>
        <v/>
      </c>
      <c r="G2638" s="26">
        <f>IF($A2638&lt;=Inputs!$B$13,IF(2&lt;=Inputs!$B$8,IF(Inputs!$B$12&gt;0,MAX(MIN(NORM.INV(RAND(),LOOKUP(Q2638,Inputs!$J$6:$J$9,Inputs!$G$6:$G$9),LOOKUP(Q2638,Inputs!$J$6:$J$9,Inputs!$H$6:$H$9)),Inputs!$B$12),-Inputs!$B$12),NORM.INV(RAND(),LOOKUP(Q2638,Inputs!$J$6:$J$9,Inputs!$G$6:$G$9),LOOKUP(Q2638,Inputs!$J$6:$J$9,Inputs!$H$6:$H$9))),0),"" )</f>
        <v/>
      </c>
      <c r="H2638" s="26">
        <f>IF($A2638&lt;=Inputs!$B$13,IF(3&lt;=Inputs!$B$8,IF(Inputs!$B$12&gt;0,MAX(MIN(NORM.INV(RAND(),LOOKUP(R2638,Inputs!$J$6:$J$9,Inputs!$G$6:$G$9),LOOKUP(R2638,Inputs!$J$6:$J$9,Inputs!$H$6:$H$9)),Inputs!$B$12),-Inputs!$B$12),NORM.INV(RAND(),LOOKUP(R2638,Inputs!$J$6:$J$9,Inputs!$G$6:$G$9),LOOKUP(R2638,Inputs!$J$6:$J$9,Inputs!$H$6:$H$9))),0),"" )</f>
        <v/>
      </c>
      <c r="I2638" s="26">
        <f>IF($A2638&lt;=Inputs!$B$13,IF(4&lt;=Inputs!$B$8,IF(Inputs!$B$12&gt;0,MAX(MIN(NORM.INV(RAND(),LOOKUP(S2638,Inputs!$J$6:$J$9,Inputs!$G$6:$G$9),LOOKUP(S2638,Inputs!$J$6:$J$9,Inputs!$H$6:$H$9)),Inputs!$B$12),-Inputs!$B$12),NORM.INV(RAND(),LOOKUP(S2638,Inputs!$J$6:$J$9,Inputs!$G$6:$G$9),LOOKUP(S2638,Inputs!$J$6:$J$9,Inputs!$H$6:$H$9))),0),"" )</f>
        <v/>
      </c>
      <c r="J2638" s="26">
        <f>IF($A2638&lt;=Inputs!$B$13,IF(5&lt;=Inputs!$B$8,IF(Inputs!$B$12&gt;0,MAX(MIN(NORM.INV(RAND(),LOOKUP(T2638,Inputs!$J$6:$J$9,Inputs!$G$6:$G$9),LOOKUP(T2638,Inputs!$J$6:$J$9,Inputs!$H$6:$H$9)),Inputs!$B$12),-Inputs!$B$12),NORM.INV(RAND(),LOOKUP(T2638,Inputs!$J$6:$J$9,Inputs!$G$6:$G$9),LOOKUP(T2638,Inputs!$J$6:$J$9,Inputs!$H$6:$H$9))),0),"" )</f>
        <v/>
      </c>
      <c r="K2638" s="26">
        <f>IF($A2638&lt;=Inputs!$B$13,IF(6&lt;=Inputs!$B$8,IF(Inputs!$B$12&gt;0,MAX(MIN(NORM.INV(RAND(),LOOKUP(U2638,Inputs!$J$6:$J$9,Inputs!$G$6:$G$9),LOOKUP(U2638,Inputs!$J$6:$J$9,Inputs!$H$6:$H$9)),Inputs!$B$12),-Inputs!$B$12),NORM.INV(RAND(),LOOKUP(U2638,Inputs!$J$6:$J$9,Inputs!$G$6:$G$9),LOOKUP(U2638,Inputs!$J$6:$J$9,Inputs!$H$6:$H$9))),0),"" )</f>
        <v/>
      </c>
      <c r="L2638" s="26">
        <f>IF($A2638&lt;=Inputs!$B$13,IF(7&lt;=Inputs!$B$8,IF(Inputs!$B$12&gt;0,MAX(MIN(NORM.INV(RAND(),LOOKUP(V2638,Inputs!$J$6:$J$9,Inputs!$G$6:$G$9),LOOKUP(V2638,Inputs!$J$6:$J$9,Inputs!$H$6:$H$9)),Inputs!$B$12),-Inputs!$B$12),NORM.INV(RAND(),LOOKUP(V2638,Inputs!$J$6:$J$9,Inputs!$G$6:$G$9),LOOKUP(V2638,Inputs!$J$6:$J$9,Inputs!$H$6:$H$9))),0),"" )</f>
        <v/>
      </c>
      <c r="M2638" s="26">
        <f>IF($A2638&lt;=Inputs!$B$13,IF(8&lt;=Inputs!$B$8,IF(Inputs!$B$12&gt;0,MAX(MIN(NORM.INV(RAND(),LOOKUP(W2638,Inputs!$J$6:$J$9,Inputs!$G$6:$G$9),LOOKUP(W2638,Inputs!$J$6:$J$9,Inputs!$H$6:$H$9)),Inputs!$B$12),-Inputs!$B$12),NORM.INV(RAND(),LOOKUP(W2638,Inputs!$J$6:$J$9,Inputs!$G$6:$G$9),LOOKUP(W2638,Inputs!$J$6:$J$9,Inputs!$H$6:$H$9))),0),"" )</f>
        <v/>
      </c>
      <c r="N2638" s="26">
        <f>IF($A2638&lt;=Inputs!$B$13,IF(9&lt;=Inputs!$B$8,IF(Inputs!$B$12&gt;0,MAX(MIN(NORM.INV(RAND(),LOOKUP(X2638,Inputs!$J$6:$J$9,Inputs!$G$6:$G$9),LOOKUP(X2638,Inputs!$J$6:$J$9,Inputs!$H$6:$H$9)),Inputs!$B$12),-Inputs!$B$12),NORM.INV(RAND(),LOOKUP(X2638,Inputs!$J$6:$J$9,Inputs!$G$6:$G$9),LOOKUP(X2638,Inputs!$J$6:$J$9,Inputs!$H$6:$H$9))),0),"" )</f>
        <v/>
      </c>
      <c r="O2638" s="26">
        <f>IF($A2638&lt;=Inputs!$B$13,IF(10&lt;=Inputs!$B$8,IF(Inputs!$B$12&gt;0,MAX(MIN(NORM.INV(RAND(),LOOKUP(Y2638,Inputs!$J$6:$J$9,Inputs!$G$6:$G$9),LOOKUP(Y2638,Inputs!$J$6:$J$9,Inputs!$H$6:$H$9)),Inputs!$B$12),-Inputs!$B$12),NORM.INV(RAND(),LOOKUP(Y2638,Inputs!$J$6:$J$9,Inputs!$G$6:$G$9),LOOKUP(Y2638,Inputs!$J$6:$J$9,Inputs!$H$6:$H$9))),0),"" )</f>
        <v/>
      </c>
      <c r="P2638" s="31">
        <f>IF($A2638&lt;=Inputs!$B$13,RAND(),"")</f>
        <v/>
      </c>
      <c r="Q2638" s="31">
        <f>IF($A2638&lt;=Inputs!$B$13,RAND(),"")</f>
        <v/>
      </c>
      <c r="R2638" s="31">
        <f>IF($A2638&lt;=Inputs!$B$13,RAND(),"")</f>
        <v/>
      </c>
      <c r="S2638" s="31">
        <f>IF($A2638&lt;=Inputs!$B$13,RAND(),"")</f>
        <v/>
      </c>
      <c r="T2638" s="31">
        <f>IF($A2638&lt;=Inputs!$B$13,RAND(),"")</f>
        <v/>
      </c>
      <c r="U2638" s="31">
        <f>IF($A2638&lt;=Inputs!$B$13,RAND(),"")</f>
        <v/>
      </c>
      <c r="V2638" s="31">
        <f>IF($A2638&lt;=Inputs!$B$13,RAND(),"")</f>
        <v/>
      </c>
      <c r="W2638" s="31">
        <f>IF($A2638&lt;=Inputs!$B$13,RAND(),"")</f>
        <v/>
      </c>
      <c r="X2638" s="31">
        <f>IF($A2638&lt;=Inputs!$B$13,RAND(),"")</f>
        <v/>
      </c>
      <c r="Y2638" s="31">
        <f>IF($A2638&lt;=Inputs!$B$13,RAND(),"")</f>
        <v/>
      </c>
    </row>
    <row r="2639">
      <c r="A2639" t="n">
        <v>2634</v>
      </c>
      <c r="B2639" s="26">
        <f>IF($A2639&lt;=Inputs!$B$13,IF(Inputs!$B$8&gt;0,SUM(F2639:O2639)/Inputs!$B$8,0),"")</f>
        <v/>
      </c>
      <c r="C2639" s="27">
        <f>IF($A2639&lt;=Inputs!$B$13,B2639/100,"")</f>
        <v/>
      </c>
      <c r="D2639" s="28">
        <f>IF($A2639&lt;=Inputs!$B$13,C2639*Inputs!$B$7,"")</f>
        <v/>
      </c>
      <c r="E2639" s="29">
        <f>IF($A2639&lt;=Inputs!$B$13,IF(D2639&gt;0,1,0),"")</f>
        <v/>
      </c>
      <c r="F2639" s="26">
        <f>IF($A2639&lt;=Inputs!$B$13,IF(1&lt;=Inputs!$B$8,IF(Inputs!$B$12&gt;0,MAX(MIN(NORM.INV(RAND(),LOOKUP(P2639,Inputs!$J$6:$J$9,Inputs!$G$6:$G$9),LOOKUP(P2639,Inputs!$J$6:$J$9,Inputs!$H$6:$H$9)),Inputs!$B$12),-Inputs!$B$12),NORM.INV(RAND(),LOOKUP(P2639,Inputs!$J$6:$J$9,Inputs!$G$6:$G$9),LOOKUP(P2639,Inputs!$J$6:$J$9,Inputs!$H$6:$H$9))),0),"" )</f>
        <v/>
      </c>
      <c r="G2639" s="26">
        <f>IF($A2639&lt;=Inputs!$B$13,IF(2&lt;=Inputs!$B$8,IF(Inputs!$B$12&gt;0,MAX(MIN(NORM.INV(RAND(),LOOKUP(Q2639,Inputs!$J$6:$J$9,Inputs!$G$6:$G$9),LOOKUP(Q2639,Inputs!$J$6:$J$9,Inputs!$H$6:$H$9)),Inputs!$B$12),-Inputs!$B$12),NORM.INV(RAND(),LOOKUP(Q2639,Inputs!$J$6:$J$9,Inputs!$G$6:$G$9),LOOKUP(Q2639,Inputs!$J$6:$J$9,Inputs!$H$6:$H$9))),0),"" )</f>
        <v/>
      </c>
      <c r="H2639" s="26">
        <f>IF($A2639&lt;=Inputs!$B$13,IF(3&lt;=Inputs!$B$8,IF(Inputs!$B$12&gt;0,MAX(MIN(NORM.INV(RAND(),LOOKUP(R2639,Inputs!$J$6:$J$9,Inputs!$G$6:$G$9),LOOKUP(R2639,Inputs!$J$6:$J$9,Inputs!$H$6:$H$9)),Inputs!$B$12),-Inputs!$B$12),NORM.INV(RAND(),LOOKUP(R2639,Inputs!$J$6:$J$9,Inputs!$G$6:$G$9),LOOKUP(R2639,Inputs!$J$6:$J$9,Inputs!$H$6:$H$9))),0),"" )</f>
        <v/>
      </c>
      <c r="I2639" s="26">
        <f>IF($A2639&lt;=Inputs!$B$13,IF(4&lt;=Inputs!$B$8,IF(Inputs!$B$12&gt;0,MAX(MIN(NORM.INV(RAND(),LOOKUP(S2639,Inputs!$J$6:$J$9,Inputs!$G$6:$G$9),LOOKUP(S2639,Inputs!$J$6:$J$9,Inputs!$H$6:$H$9)),Inputs!$B$12),-Inputs!$B$12),NORM.INV(RAND(),LOOKUP(S2639,Inputs!$J$6:$J$9,Inputs!$G$6:$G$9),LOOKUP(S2639,Inputs!$J$6:$J$9,Inputs!$H$6:$H$9))),0),"" )</f>
        <v/>
      </c>
      <c r="J2639" s="26">
        <f>IF($A2639&lt;=Inputs!$B$13,IF(5&lt;=Inputs!$B$8,IF(Inputs!$B$12&gt;0,MAX(MIN(NORM.INV(RAND(),LOOKUP(T2639,Inputs!$J$6:$J$9,Inputs!$G$6:$G$9),LOOKUP(T2639,Inputs!$J$6:$J$9,Inputs!$H$6:$H$9)),Inputs!$B$12),-Inputs!$B$12),NORM.INV(RAND(),LOOKUP(T2639,Inputs!$J$6:$J$9,Inputs!$G$6:$G$9),LOOKUP(T2639,Inputs!$J$6:$J$9,Inputs!$H$6:$H$9))),0),"" )</f>
        <v/>
      </c>
      <c r="K2639" s="26">
        <f>IF($A2639&lt;=Inputs!$B$13,IF(6&lt;=Inputs!$B$8,IF(Inputs!$B$12&gt;0,MAX(MIN(NORM.INV(RAND(),LOOKUP(U2639,Inputs!$J$6:$J$9,Inputs!$G$6:$G$9),LOOKUP(U2639,Inputs!$J$6:$J$9,Inputs!$H$6:$H$9)),Inputs!$B$12),-Inputs!$B$12),NORM.INV(RAND(),LOOKUP(U2639,Inputs!$J$6:$J$9,Inputs!$G$6:$G$9),LOOKUP(U2639,Inputs!$J$6:$J$9,Inputs!$H$6:$H$9))),0),"" )</f>
        <v/>
      </c>
      <c r="L2639" s="26">
        <f>IF($A2639&lt;=Inputs!$B$13,IF(7&lt;=Inputs!$B$8,IF(Inputs!$B$12&gt;0,MAX(MIN(NORM.INV(RAND(),LOOKUP(V2639,Inputs!$J$6:$J$9,Inputs!$G$6:$G$9),LOOKUP(V2639,Inputs!$J$6:$J$9,Inputs!$H$6:$H$9)),Inputs!$B$12),-Inputs!$B$12),NORM.INV(RAND(),LOOKUP(V2639,Inputs!$J$6:$J$9,Inputs!$G$6:$G$9),LOOKUP(V2639,Inputs!$J$6:$J$9,Inputs!$H$6:$H$9))),0),"" )</f>
        <v/>
      </c>
      <c r="M2639" s="26">
        <f>IF($A2639&lt;=Inputs!$B$13,IF(8&lt;=Inputs!$B$8,IF(Inputs!$B$12&gt;0,MAX(MIN(NORM.INV(RAND(),LOOKUP(W2639,Inputs!$J$6:$J$9,Inputs!$G$6:$G$9),LOOKUP(W2639,Inputs!$J$6:$J$9,Inputs!$H$6:$H$9)),Inputs!$B$12),-Inputs!$B$12),NORM.INV(RAND(),LOOKUP(W2639,Inputs!$J$6:$J$9,Inputs!$G$6:$G$9),LOOKUP(W2639,Inputs!$J$6:$J$9,Inputs!$H$6:$H$9))),0),"" )</f>
        <v/>
      </c>
      <c r="N2639" s="26">
        <f>IF($A2639&lt;=Inputs!$B$13,IF(9&lt;=Inputs!$B$8,IF(Inputs!$B$12&gt;0,MAX(MIN(NORM.INV(RAND(),LOOKUP(X2639,Inputs!$J$6:$J$9,Inputs!$G$6:$G$9),LOOKUP(X2639,Inputs!$J$6:$J$9,Inputs!$H$6:$H$9)),Inputs!$B$12),-Inputs!$B$12),NORM.INV(RAND(),LOOKUP(X2639,Inputs!$J$6:$J$9,Inputs!$G$6:$G$9),LOOKUP(X2639,Inputs!$J$6:$J$9,Inputs!$H$6:$H$9))),0),"" )</f>
        <v/>
      </c>
      <c r="O2639" s="26">
        <f>IF($A2639&lt;=Inputs!$B$13,IF(10&lt;=Inputs!$B$8,IF(Inputs!$B$12&gt;0,MAX(MIN(NORM.INV(RAND(),LOOKUP(Y2639,Inputs!$J$6:$J$9,Inputs!$G$6:$G$9),LOOKUP(Y2639,Inputs!$J$6:$J$9,Inputs!$H$6:$H$9)),Inputs!$B$12),-Inputs!$B$12),NORM.INV(RAND(),LOOKUP(Y2639,Inputs!$J$6:$J$9,Inputs!$G$6:$G$9),LOOKUP(Y2639,Inputs!$J$6:$J$9,Inputs!$H$6:$H$9))),0),"" )</f>
        <v/>
      </c>
      <c r="P2639" s="31">
        <f>IF($A2639&lt;=Inputs!$B$13,RAND(),"")</f>
        <v/>
      </c>
      <c r="Q2639" s="31">
        <f>IF($A2639&lt;=Inputs!$B$13,RAND(),"")</f>
        <v/>
      </c>
      <c r="R2639" s="31">
        <f>IF($A2639&lt;=Inputs!$B$13,RAND(),"")</f>
        <v/>
      </c>
      <c r="S2639" s="31">
        <f>IF($A2639&lt;=Inputs!$B$13,RAND(),"")</f>
        <v/>
      </c>
      <c r="T2639" s="31">
        <f>IF($A2639&lt;=Inputs!$B$13,RAND(),"")</f>
        <v/>
      </c>
      <c r="U2639" s="31">
        <f>IF($A2639&lt;=Inputs!$B$13,RAND(),"")</f>
        <v/>
      </c>
      <c r="V2639" s="31">
        <f>IF($A2639&lt;=Inputs!$B$13,RAND(),"")</f>
        <v/>
      </c>
      <c r="W2639" s="31">
        <f>IF($A2639&lt;=Inputs!$B$13,RAND(),"")</f>
        <v/>
      </c>
      <c r="X2639" s="31">
        <f>IF($A2639&lt;=Inputs!$B$13,RAND(),"")</f>
        <v/>
      </c>
      <c r="Y2639" s="31">
        <f>IF($A2639&lt;=Inputs!$B$13,RAND(),"")</f>
        <v/>
      </c>
    </row>
    <row r="2640">
      <c r="A2640" t="n">
        <v>2635</v>
      </c>
      <c r="B2640" s="26">
        <f>IF($A2640&lt;=Inputs!$B$13,IF(Inputs!$B$8&gt;0,SUM(F2640:O2640)/Inputs!$B$8,0),"")</f>
        <v/>
      </c>
      <c r="C2640" s="27">
        <f>IF($A2640&lt;=Inputs!$B$13,B2640/100,"")</f>
        <v/>
      </c>
      <c r="D2640" s="28">
        <f>IF($A2640&lt;=Inputs!$B$13,C2640*Inputs!$B$7,"")</f>
        <v/>
      </c>
      <c r="E2640" s="29">
        <f>IF($A2640&lt;=Inputs!$B$13,IF(D2640&gt;0,1,0),"")</f>
        <v/>
      </c>
      <c r="F2640" s="26">
        <f>IF($A2640&lt;=Inputs!$B$13,IF(1&lt;=Inputs!$B$8,IF(Inputs!$B$12&gt;0,MAX(MIN(NORM.INV(RAND(),LOOKUP(P2640,Inputs!$J$6:$J$9,Inputs!$G$6:$G$9),LOOKUP(P2640,Inputs!$J$6:$J$9,Inputs!$H$6:$H$9)),Inputs!$B$12),-Inputs!$B$12),NORM.INV(RAND(),LOOKUP(P2640,Inputs!$J$6:$J$9,Inputs!$G$6:$G$9),LOOKUP(P2640,Inputs!$J$6:$J$9,Inputs!$H$6:$H$9))),0),"" )</f>
        <v/>
      </c>
      <c r="G2640" s="26">
        <f>IF($A2640&lt;=Inputs!$B$13,IF(2&lt;=Inputs!$B$8,IF(Inputs!$B$12&gt;0,MAX(MIN(NORM.INV(RAND(),LOOKUP(Q2640,Inputs!$J$6:$J$9,Inputs!$G$6:$G$9),LOOKUP(Q2640,Inputs!$J$6:$J$9,Inputs!$H$6:$H$9)),Inputs!$B$12),-Inputs!$B$12),NORM.INV(RAND(),LOOKUP(Q2640,Inputs!$J$6:$J$9,Inputs!$G$6:$G$9),LOOKUP(Q2640,Inputs!$J$6:$J$9,Inputs!$H$6:$H$9))),0),"" )</f>
        <v/>
      </c>
      <c r="H2640" s="26">
        <f>IF($A2640&lt;=Inputs!$B$13,IF(3&lt;=Inputs!$B$8,IF(Inputs!$B$12&gt;0,MAX(MIN(NORM.INV(RAND(),LOOKUP(R2640,Inputs!$J$6:$J$9,Inputs!$G$6:$G$9),LOOKUP(R2640,Inputs!$J$6:$J$9,Inputs!$H$6:$H$9)),Inputs!$B$12),-Inputs!$B$12),NORM.INV(RAND(),LOOKUP(R2640,Inputs!$J$6:$J$9,Inputs!$G$6:$G$9),LOOKUP(R2640,Inputs!$J$6:$J$9,Inputs!$H$6:$H$9))),0),"" )</f>
        <v/>
      </c>
      <c r="I2640" s="26">
        <f>IF($A2640&lt;=Inputs!$B$13,IF(4&lt;=Inputs!$B$8,IF(Inputs!$B$12&gt;0,MAX(MIN(NORM.INV(RAND(),LOOKUP(S2640,Inputs!$J$6:$J$9,Inputs!$G$6:$G$9),LOOKUP(S2640,Inputs!$J$6:$J$9,Inputs!$H$6:$H$9)),Inputs!$B$12),-Inputs!$B$12),NORM.INV(RAND(),LOOKUP(S2640,Inputs!$J$6:$J$9,Inputs!$G$6:$G$9),LOOKUP(S2640,Inputs!$J$6:$J$9,Inputs!$H$6:$H$9))),0),"" )</f>
        <v/>
      </c>
      <c r="J2640" s="26">
        <f>IF($A2640&lt;=Inputs!$B$13,IF(5&lt;=Inputs!$B$8,IF(Inputs!$B$12&gt;0,MAX(MIN(NORM.INV(RAND(),LOOKUP(T2640,Inputs!$J$6:$J$9,Inputs!$G$6:$G$9),LOOKUP(T2640,Inputs!$J$6:$J$9,Inputs!$H$6:$H$9)),Inputs!$B$12),-Inputs!$B$12),NORM.INV(RAND(),LOOKUP(T2640,Inputs!$J$6:$J$9,Inputs!$G$6:$G$9),LOOKUP(T2640,Inputs!$J$6:$J$9,Inputs!$H$6:$H$9))),0),"" )</f>
        <v/>
      </c>
      <c r="K2640" s="26">
        <f>IF($A2640&lt;=Inputs!$B$13,IF(6&lt;=Inputs!$B$8,IF(Inputs!$B$12&gt;0,MAX(MIN(NORM.INV(RAND(),LOOKUP(U2640,Inputs!$J$6:$J$9,Inputs!$G$6:$G$9),LOOKUP(U2640,Inputs!$J$6:$J$9,Inputs!$H$6:$H$9)),Inputs!$B$12),-Inputs!$B$12),NORM.INV(RAND(),LOOKUP(U2640,Inputs!$J$6:$J$9,Inputs!$G$6:$G$9),LOOKUP(U2640,Inputs!$J$6:$J$9,Inputs!$H$6:$H$9))),0),"" )</f>
        <v/>
      </c>
      <c r="L2640" s="26">
        <f>IF($A2640&lt;=Inputs!$B$13,IF(7&lt;=Inputs!$B$8,IF(Inputs!$B$12&gt;0,MAX(MIN(NORM.INV(RAND(),LOOKUP(V2640,Inputs!$J$6:$J$9,Inputs!$G$6:$G$9),LOOKUP(V2640,Inputs!$J$6:$J$9,Inputs!$H$6:$H$9)),Inputs!$B$12),-Inputs!$B$12),NORM.INV(RAND(),LOOKUP(V2640,Inputs!$J$6:$J$9,Inputs!$G$6:$G$9),LOOKUP(V2640,Inputs!$J$6:$J$9,Inputs!$H$6:$H$9))),0),"" )</f>
        <v/>
      </c>
      <c r="M2640" s="26">
        <f>IF($A2640&lt;=Inputs!$B$13,IF(8&lt;=Inputs!$B$8,IF(Inputs!$B$12&gt;0,MAX(MIN(NORM.INV(RAND(),LOOKUP(W2640,Inputs!$J$6:$J$9,Inputs!$G$6:$G$9),LOOKUP(W2640,Inputs!$J$6:$J$9,Inputs!$H$6:$H$9)),Inputs!$B$12),-Inputs!$B$12),NORM.INV(RAND(),LOOKUP(W2640,Inputs!$J$6:$J$9,Inputs!$G$6:$G$9),LOOKUP(W2640,Inputs!$J$6:$J$9,Inputs!$H$6:$H$9))),0),"" )</f>
        <v/>
      </c>
      <c r="N2640" s="26">
        <f>IF($A2640&lt;=Inputs!$B$13,IF(9&lt;=Inputs!$B$8,IF(Inputs!$B$12&gt;0,MAX(MIN(NORM.INV(RAND(),LOOKUP(X2640,Inputs!$J$6:$J$9,Inputs!$G$6:$G$9),LOOKUP(X2640,Inputs!$J$6:$J$9,Inputs!$H$6:$H$9)),Inputs!$B$12),-Inputs!$B$12),NORM.INV(RAND(),LOOKUP(X2640,Inputs!$J$6:$J$9,Inputs!$G$6:$G$9),LOOKUP(X2640,Inputs!$J$6:$J$9,Inputs!$H$6:$H$9))),0),"" )</f>
        <v/>
      </c>
      <c r="O2640" s="26">
        <f>IF($A2640&lt;=Inputs!$B$13,IF(10&lt;=Inputs!$B$8,IF(Inputs!$B$12&gt;0,MAX(MIN(NORM.INV(RAND(),LOOKUP(Y2640,Inputs!$J$6:$J$9,Inputs!$G$6:$G$9),LOOKUP(Y2640,Inputs!$J$6:$J$9,Inputs!$H$6:$H$9)),Inputs!$B$12),-Inputs!$B$12),NORM.INV(RAND(),LOOKUP(Y2640,Inputs!$J$6:$J$9,Inputs!$G$6:$G$9),LOOKUP(Y2640,Inputs!$J$6:$J$9,Inputs!$H$6:$H$9))),0),"" )</f>
        <v/>
      </c>
      <c r="P2640" s="31">
        <f>IF($A2640&lt;=Inputs!$B$13,RAND(),"")</f>
        <v/>
      </c>
      <c r="Q2640" s="31">
        <f>IF($A2640&lt;=Inputs!$B$13,RAND(),"")</f>
        <v/>
      </c>
      <c r="R2640" s="31">
        <f>IF($A2640&lt;=Inputs!$B$13,RAND(),"")</f>
        <v/>
      </c>
      <c r="S2640" s="31">
        <f>IF($A2640&lt;=Inputs!$B$13,RAND(),"")</f>
        <v/>
      </c>
      <c r="T2640" s="31">
        <f>IF($A2640&lt;=Inputs!$B$13,RAND(),"")</f>
        <v/>
      </c>
      <c r="U2640" s="31">
        <f>IF($A2640&lt;=Inputs!$B$13,RAND(),"")</f>
        <v/>
      </c>
      <c r="V2640" s="31">
        <f>IF($A2640&lt;=Inputs!$B$13,RAND(),"")</f>
        <v/>
      </c>
      <c r="W2640" s="31">
        <f>IF($A2640&lt;=Inputs!$B$13,RAND(),"")</f>
        <v/>
      </c>
      <c r="X2640" s="31">
        <f>IF($A2640&lt;=Inputs!$B$13,RAND(),"")</f>
        <v/>
      </c>
      <c r="Y2640" s="31">
        <f>IF($A2640&lt;=Inputs!$B$13,RAND(),"")</f>
        <v/>
      </c>
    </row>
    <row r="2641">
      <c r="A2641" t="n">
        <v>2636</v>
      </c>
      <c r="B2641" s="26">
        <f>IF($A2641&lt;=Inputs!$B$13,IF(Inputs!$B$8&gt;0,SUM(F2641:O2641)/Inputs!$B$8,0),"")</f>
        <v/>
      </c>
      <c r="C2641" s="27">
        <f>IF($A2641&lt;=Inputs!$B$13,B2641/100,"")</f>
        <v/>
      </c>
      <c r="D2641" s="28">
        <f>IF($A2641&lt;=Inputs!$B$13,C2641*Inputs!$B$7,"")</f>
        <v/>
      </c>
      <c r="E2641" s="29">
        <f>IF($A2641&lt;=Inputs!$B$13,IF(D2641&gt;0,1,0),"")</f>
        <v/>
      </c>
      <c r="F2641" s="26">
        <f>IF($A2641&lt;=Inputs!$B$13,IF(1&lt;=Inputs!$B$8,IF(Inputs!$B$12&gt;0,MAX(MIN(NORM.INV(RAND(),LOOKUP(P2641,Inputs!$J$6:$J$9,Inputs!$G$6:$G$9),LOOKUP(P2641,Inputs!$J$6:$J$9,Inputs!$H$6:$H$9)),Inputs!$B$12),-Inputs!$B$12),NORM.INV(RAND(),LOOKUP(P2641,Inputs!$J$6:$J$9,Inputs!$G$6:$G$9),LOOKUP(P2641,Inputs!$J$6:$J$9,Inputs!$H$6:$H$9))),0),"" )</f>
        <v/>
      </c>
      <c r="G2641" s="26">
        <f>IF($A2641&lt;=Inputs!$B$13,IF(2&lt;=Inputs!$B$8,IF(Inputs!$B$12&gt;0,MAX(MIN(NORM.INV(RAND(),LOOKUP(Q2641,Inputs!$J$6:$J$9,Inputs!$G$6:$G$9),LOOKUP(Q2641,Inputs!$J$6:$J$9,Inputs!$H$6:$H$9)),Inputs!$B$12),-Inputs!$B$12),NORM.INV(RAND(),LOOKUP(Q2641,Inputs!$J$6:$J$9,Inputs!$G$6:$G$9),LOOKUP(Q2641,Inputs!$J$6:$J$9,Inputs!$H$6:$H$9))),0),"" )</f>
        <v/>
      </c>
      <c r="H2641" s="26">
        <f>IF($A2641&lt;=Inputs!$B$13,IF(3&lt;=Inputs!$B$8,IF(Inputs!$B$12&gt;0,MAX(MIN(NORM.INV(RAND(),LOOKUP(R2641,Inputs!$J$6:$J$9,Inputs!$G$6:$G$9),LOOKUP(R2641,Inputs!$J$6:$J$9,Inputs!$H$6:$H$9)),Inputs!$B$12),-Inputs!$B$12),NORM.INV(RAND(),LOOKUP(R2641,Inputs!$J$6:$J$9,Inputs!$G$6:$G$9),LOOKUP(R2641,Inputs!$J$6:$J$9,Inputs!$H$6:$H$9))),0),"" )</f>
        <v/>
      </c>
      <c r="I2641" s="26">
        <f>IF($A2641&lt;=Inputs!$B$13,IF(4&lt;=Inputs!$B$8,IF(Inputs!$B$12&gt;0,MAX(MIN(NORM.INV(RAND(),LOOKUP(S2641,Inputs!$J$6:$J$9,Inputs!$G$6:$G$9),LOOKUP(S2641,Inputs!$J$6:$J$9,Inputs!$H$6:$H$9)),Inputs!$B$12),-Inputs!$B$12),NORM.INV(RAND(),LOOKUP(S2641,Inputs!$J$6:$J$9,Inputs!$G$6:$G$9),LOOKUP(S2641,Inputs!$J$6:$J$9,Inputs!$H$6:$H$9))),0),"" )</f>
        <v/>
      </c>
      <c r="J2641" s="26">
        <f>IF($A2641&lt;=Inputs!$B$13,IF(5&lt;=Inputs!$B$8,IF(Inputs!$B$12&gt;0,MAX(MIN(NORM.INV(RAND(),LOOKUP(T2641,Inputs!$J$6:$J$9,Inputs!$G$6:$G$9),LOOKUP(T2641,Inputs!$J$6:$J$9,Inputs!$H$6:$H$9)),Inputs!$B$12),-Inputs!$B$12),NORM.INV(RAND(),LOOKUP(T2641,Inputs!$J$6:$J$9,Inputs!$G$6:$G$9),LOOKUP(T2641,Inputs!$J$6:$J$9,Inputs!$H$6:$H$9))),0),"" )</f>
        <v/>
      </c>
      <c r="K2641" s="26">
        <f>IF($A2641&lt;=Inputs!$B$13,IF(6&lt;=Inputs!$B$8,IF(Inputs!$B$12&gt;0,MAX(MIN(NORM.INV(RAND(),LOOKUP(U2641,Inputs!$J$6:$J$9,Inputs!$G$6:$G$9),LOOKUP(U2641,Inputs!$J$6:$J$9,Inputs!$H$6:$H$9)),Inputs!$B$12),-Inputs!$B$12),NORM.INV(RAND(),LOOKUP(U2641,Inputs!$J$6:$J$9,Inputs!$G$6:$G$9),LOOKUP(U2641,Inputs!$J$6:$J$9,Inputs!$H$6:$H$9))),0),"" )</f>
        <v/>
      </c>
      <c r="L2641" s="26">
        <f>IF($A2641&lt;=Inputs!$B$13,IF(7&lt;=Inputs!$B$8,IF(Inputs!$B$12&gt;0,MAX(MIN(NORM.INV(RAND(),LOOKUP(V2641,Inputs!$J$6:$J$9,Inputs!$G$6:$G$9),LOOKUP(V2641,Inputs!$J$6:$J$9,Inputs!$H$6:$H$9)),Inputs!$B$12),-Inputs!$B$12),NORM.INV(RAND(),LOOKUP(V2641,Inputs!$J$6:$J$9,Inputs!$G$6:$G$9),LOOKUP(V2641,Inputs!$J$6:$J$9,Inputs!$H$6:$H$9))),0),"" )</f>
        <v/>
      </c>
      <c r="M2641" s="26">
        <f>IF($A2641&lt;=Inputs!$B$13,IF(8&lt;=Inputs!$B$8,IF(Inputs!$B$12&gt;0,MAX(MIN(NORM.INV(RAND(),LOOKUP(W2641,Inputs!$J$6:$J$9,Inputs!$G$6:$G$9),LOOKUP(W2641,Inputs!$J$6:$J$9,Inputs!$H$6:$H$9)),Inputs!$B$12),-Inputs!$B$12),NORM.INV(RAND(),LOOKUP(W2641,Inputs!$J$6:$J$9,Inputs!$G$6:$G$9),LOOKUP(W2641,Inputs!$J$6:$J$9,Inputs!$H$6:$H$9))),0),"" )</f>
        <v/>
      </c>
      <c r="N2641" s="26">
        <f>IF($A2641&lt;=Inputs!$B$13,IF(9&lt;=Inputs!$B$8,IF(Inputs!$B$12&gt;0,MAX(MIN(NORM.INV(RAND(),LOOKUP(X2641,Inputs!$J$6:$J$9,Inputs!$G$6:$G$9),LOOKUP(X2641,Inputs!$J$6:$J$9,Inputs!$H$6:$H$9)),Inputs!$B$12),-Inputs!$B$12),NORM.INV(RAND(),LOOKUP(X2641,Inputs!$J$6:$J$9,Inputs!$G$6:$G$9),LOOKUP(X2641,Inputs!$J$6:$J$9,Inputs!$H$6:$H$9))),0),"" )</f>
        <v/>
      </c>
      <c r="O2641" s="26">
        <f>IF($A2641&lt;=Inputs!$B$13,IF(10&lt;=Inputs!$B$8,IF(Inputs!$B$12&gt;0,MAX(MIN(NORM.INV(RAND(),LOOKUP(Y2641,Inputs!$J$6:$J$9,Inputs!$G$6:$G$9),LOOKUP(Y2641,Inputs!$J$6:$J$9,Inputs!$H$6:$H$9)),Inputs!$B$12),-Inputs!$B$12),NORM.INV(RAND(),LOOKUP(Y2641,Inputs!$J$6:$J$9,Inputs!$G$6:$G$9),LOOKUP(Y2641,Inputs!$J$6:$J$9,Inputs!$H$6:$H$9))),0),"" )</f>
        <v/>
      </c>
      <c r="P2641" s="31">
        <f>IF($A2641&lt;=Inputs!$B$13,RAND(),"")</f>
        <v/>
      </c>
      <c r="Q2641" s="31">
        <f>IF($A2641&lt;=Inputs!$B$13,RAND(),"")</f>
        <v/>
      </c>
      <c r="R2641" s="31">
        <f>IF($A2641&lt;=Inputs!$B$13,RAND(),"")</f>
        <v/>
      </c>
      <c r="S2641" s="31">
        <f>IF($A2641&lt;=Inputs!$B$13,RAND(),"")</f>
        <v/>
      </c>
      <c r="T2641" s="31">
        <f>IF($A2641&lt;=Inputs!$B$13,RAND(),"")</f>
        <v/>
      </c>
      <c r="U2641" s="31">
        <f>IF($A2641&lt;=Inputs!$B$13,RAND(),"")</f>
        <v/>
      </c>
      <c r="V2641" s="31">
        <f>IF($A2641&lt;=Inputs!$B$13,RAND(),"")</f>
        <v/>
      </c>
      <c r="W2641" s="31">
        <f>IF($A2641&lt;=Inputs!$B$13,RAND(),"")</f>
        <v/>
      </c>
      <c r="X2641" s="31">
        <f>IF($A2641&lt;=Inputs!$B$13,RAND(),"")</f>
        <v/>
      </c>
      <c r="Y2641" s="31">
        <f>IF($A2641&lt;=Inputs!$B$13,RAND(),"")</f>
        <v/>
      </c>
    </row>
    <row r="2642">
      <c r="A2642" t="n">
        <v>2637</v>
      </c>
      <c r="B2642" s="26">
        <f>IF($A2642&lt;=Inputs!$B$13,IF(Inputs!$B$8&gt;0,SUM(F2642:O2642)/Inputs!$B$8,0),"")</f>
        <v/>
      </c>
      <c r="C2642" s="27">
        <f>IF($A2642&lt;=Inputs!$B$13,B2642/100,"")</f>
        <v/>
      </c>
      <c r="D2642" s="28">
        <f>IF($A2642&lt;=Inputs!$B$13,C2642*Inputs!$B$7,"")</f>
        <v/>
      </c>
      <c r="E2642" s="29">
        <f>IF($A2642&lt;=Inputs!$B$13,IF(D2642&gt;0,1,0),"")</f>
        <v/>
      </c>
      <c r="F2642" s="26">
        <f>IF($A2642&lt;=Inputs!$B$13,IF(1&lt;=Inputs!$B$8,IF(Inputs!$B$12&gt;0,MAX(MIN(NORM.INV(RAND(),LOOKUP(P2642,Inputs!$J$6:$J$9,Inputs!$G$6:$G$9),LOOKUP(P2642,Inputs!$J$6:$J$9,Inputs!$H$6:$H$9)),Inputs!$B$12),-Inputs!$B$12),NORM.INV(RAND(),LOOKUP(P2642,Inputs!$J$6:$J$9,Inputs!$G$6:$G$9),LOOKUP(P2642,Inputs!$J$6:$J$9,Inputs!$H$6:$H$9))),0),"" )</f>
        <v/>
      </c>
      <c r="G2642" s="26">
        <f>IF($A2642&lt;=Inputs!$B$13,IF(2&lt;=Inputs!$B$8,IF(Inputs!$B$12&gt;0,MAX(MIN(NORM.INV(RAND(),LOOKUP(Q2642,Inputs!$J$6:$J$9,Inputs!$G$6:$G$9),LOOKUP(Q2642,Inputs!$J$6:$J$9,Inputs!$H$6:$H$9)),Inputs!$B$12),-Inputs!$B$12),NORM.INV(RAND(),LOOKUP(Q2642,Inputs!$J$6:$J$9,Inputs!$G$6:$G$9),LOOKUP(Q2642,Inputs!$J$6:$J$9,Inputs!$H$6:$H$9))),0),"" )</f>
        <v/>
      </c>
      <c r="H2642" s="26">
        <f>IF($A2642&lt;=Inputs!$B$13,IF(3&lt;=Inputs!$B$8,IF(Inputs!$B$12&gt;0,MAX(MIN(NORM.INV(RAND(),LOOKUP(R2642,Inputs!$J$6:$J$9,Inputs!$G$6:$G$9),LOOKUP(R2642,Inputs!$J$6:$J$9,Inputs!$H$6:$H$9)),Inputs!$B$12),-Inputs!$B$12),NORM.INV(RAND(),LOOKUP(R2642,Inputs!$J$6:$J$9,Inputs!$G$6:$G$9),LOOKUP(R2642,Inputs!$J$6:$J$9,Inputs!$H$6:$H$9))),0),"" )</f>
        <v/>
      </c>
      <c r="I2642" s="26">
        <f>IF($A2642&lt;=Inputs!$B$13,IF(4&lt;=Inputs!$B$8,IF(Inputs!$B$12&gt;0,MAX(MIN(NORM.INV(RAND(),LOOKUP(S2642,Inputs!$J$6:$J$9,Inputs!$G$6:$G$9),LOOKUP(S2642,Inputs!$J$6:$J$9,Inputs!$H$6:$H$9)),Inputs!$B$12),-Inputs!$B$12),NORM.INV(RAND(),LOOKUP(S2642,Inputs!$J$6:$J$9,Inputs!$G$6:$G$9),LOOKUP(S2642,Inputs!$J$6:$J$9,Inputs!$H$6:$H$9))),0),"" )</f>
        <v/>
      </c>
      <c r="J2642" s="26">
        <f>IF($A2642&lt;=Inputs!$B$13,IF(5&lt;=Inputs!$B$8,IF(Inputs!$B$12&gt;0,MAX(MIN(NORM.INV(RAND(),LOOKUP(T2642,Inputs!$J$6:$J$9,Inputs!$G$6:$G$9),LOOKUP(T2642,Inputs!$J$6:$J$9,Inputs!$H$6:$H$9)),Inputs!$B$12),-Inputs!$B$12),NORM.INV(RAND(),LOOKUP(T2642,Inputs!$J$6:$J$9,Inputs!$G$6:$G$9),LOOKUP(T2642,Inputs!$J$6:$J$9,Inputs!$H$6:$H$9))),0),"" )</f>
        <v/>
      </c>
      <c r="K2642" s="26">
        <f>IF($A2642&lt;=Inputs!$B$13,IF(6&lt;=Inputs!$B$8,IF(Inputs!$B$12&gt;0,MAX(MIN(NORM.INV(RAND(),LOOKUP(U2642,Inputs!$J$6:$J$9,Inputs!$G$6:$G$9),LOOKUP(U2642,Inputs!$J$6:$J$9,Inputs!$H$6:$H$9)),Inputs!$B$12),-Inputs!$B$12),NORM.INV(RAND(),LOOKUP(U2642,Inputs!$J$6:$J$9,Inputs!$G$6:$G$9),LOOKUP(U2642,Inputs!$J$6:$J$9,Inputs!$H$6:$H$9))),0),"" )</f>
        <v/>
      </c>
      <c r="L2642" s="26">
        <f>IF($A2642&lt;=Inputs!$B$13,IF(7&lt;=Inputs!$B$8,IF(Inputs!$B$12&gt;0,MAX(MIN(NORM.INV(RAND(),LOOKUP(V2642,Inputs!$J$6:$J$9,Inputs!$G$6:$G$9),LOOKUP(V2642,Inputs!$J$6:$J$9,Inputs!$H$6:$H$9)),Inputs!$B$12),-Inputs!$B$12),NORM.INV(RAND(),LOOKUP(V2642,Inputs!$J$6:$J$9,Inputs!$G$6:$G$9),LOOKUP(V2642,Inputs!$J$6:$J$9,Inputs!$H$6:$H$9))),0),"" )</f>
        <v/>
      </c>
      <c r="M2642" s="26">
        <f>IF($A2642&lt;=Inputs!$B$13,IF(8&lt;=Inputs!$B$8,IF(Inputs!$B$12&gt;0,MAX(MIN(NORM.INV(RAND(),LOOKUP(W2642,Inputs!$J$6:$J$9,Inputs!$G$6:$G$9),LOOKUP(W2642,Inputs!$J$6:$J$9,Inputs!$H$6:$H$9)),Inputs!$B$12),-Inputs!$B$12),NORM.INV(RAND(),LOOKUP(W2642,Inputs!$J$6:$J$9,Inputs!$G$6:$G$9),LOOKUP(W2642,Inputs!$J$6:$J$9,Inputs!$H$6:$H$9))),0),"" )</f>
        <v/>
      </c>
      <c r="N2642" s="26">
        <f>IF($A2642&lt;=Inputs!$B$13,IF(9&lt;=Inputs!$B$8,IF(Inputs!$B$12&gt;0,MAX(MIN(NORM.INV(RAND(),LOOKUP(X2642,Inputs!$J$6:$J$9,Inputs!$G$6:$G$9),LOOKUP(X2642,Inputs!$J$6:$J$9,Inputs!$H$6:$H$9)),Inputs!$B$12),-Inputs!$B$12),NORM.INV(RAND(),LOOKUP(X2642,Inputs!$J$6:$J$9,Inputs!$G$6:$G$9),LOOKUP(X2642,Inputs!$J$6:$J$9,Inputs!$H$6:$H$9))),0),"" )</f>
        <v/>
      </c>
      <c r="O2642" s="26">
        <f>IF($A2642&lt;=Inputs!$B$13,IF(10&lt;=Inputs!$B$8,IF(Inputs!$B$12&gt;0,MAX(MIN(NORM.INV(RAND(),LOOKUP(Y2642,Inputs!$J$6:$J$9,Inputs!$G$6:$G$9),LOOKUP(Y2642,Inputs!$J$6:$J$9,Inputs!$H$6:$H$9)),Inputs!$B$12),-Inputs!$B$12),NORM.INV(RAND(),LOOKUP(Y2642,Inputs!$J$6:$J$9,Inputs!$G$6:$G$9),LOOKUP(Y2642,Inputs!$J$6:$J$9,Inputs!$H$6:$H$9))),0),"" )</f>
        <v/>
      </c>
      <c r="P2642" s="31">
        <f>IF($A2642&lt;=Inputs!$B$13,RAND(),"")</f>
        <v/>
      </c>
      <c r="Q2642" s="31">
        <f>IF($A2642&lt;=Inputs!$B$13,RAND(),"")</f>
        <v/>
      </c>
      <c r="R2642" s="31">
        <f>IF($A2642&lt;=Inputs!$B$13,RAND(),"")</f>
        <v/>
      </c>
      <c r="S2642" s="31">
        <f>IF($A2642&lt;=Inputs!$B$13,RAND(),"")</f>
        <v/>
      </c>
      <c r="T2642" s="31">
        <f>IF($A2642&lt;=Inputs!$B$13,RAND(),"")</f>
        <v/>
      </c>
      <c r="U2642" s="31">
        <f>IF($A2642&lt;=Inputs!$B$13,RAND(),"")</f>
        <v/>
      </c>
      <c r="V2642" s="31">
        <f>IF($A2642&lt;=Inputs!$B$13,RAND(),"")</f>
        <v/>
      </c>
      <c r="W2642" s="31">
        <f>IF($A2642&lt;=Inputs!$B$13,RAND(),"")</f>
        <v/>
      </c>
      <c r="X2642" s="31">
        <f>IF($A2642&lt;=Inputs!$B$13,RAND(),"")</f>
        <v/>
      </c>
      <c r="Y2642" s="31">
        <f>IF($A2642&lt;=Inputs!$B$13,RAND(),"")</f>
        <v/>
      </c>
    </row>
    <row r="2643">
      <c r="A2643" t="n">
        <v>2638</v>
      </c>
      <c r="B2643" s="26">
        <f>IF($A2643&lt;=Inputs!$B$13,IF(Inputs!$B$8&gt;0,SUM(F2643:O2643)/Inputs!$B$8,0),"")</f>
        <v/>
      </c>
      <c r="C2643" s="27">
        <f>IF($A2643&lt;=Inputs!$B$13,B2643/100,"")</f>
        <v/>
      </c>
      <c r="D2643" s="28">
        <f>IF($A2643&lt;=Inputs!$B$13,C2643*Inputs!$B$7,"")</f>
        <v/>
      </c>
      <c r="E2643" s="29">
        <f>IF($A2643&lt;=Inputs!$B$13,IF(D2643&gt;0,1,0),"")</f>
        <v/>
      </c>
      <c r="F2643" s="26">
        <f>IF($A2643&lt;=Inputs!$B$13,IF(1&lt;=Inputs!$B$8,IF(Inputs!$B$12&gt;0,MAX(MIN(NORM.INV(RAND(),LOOKUP(P2643,Inputs!$J$6:$J$9,Inputs!$G$6:$G$9),LOOKUP(P2643,Inputs!$J$6:$J$9,Inputs!$H$6:$H$9)),Inputs!$B$12),-Inputs!$B$12),NORM.INV(RAND(),LOOKUP(P2643,Inputs!$J$6:$J$9,Inputs!$G$6:$G$9),LOOKUP(P2643,Inputs!$J$6:$J$9,Inputs!$H$6:$H$9))),0),"" )</f>
        <v/>
      </c>
      <c r="G2643" s="26">
        <f>IF($A2643&lt;=Inputs!$B$13,IF(2&lt;=Inputs!$B$8,IF(Inputs!$B$12&gt;0,MAX(MIN(NORM.INV(RAND(),LOOKUP(Q2643,Inputs!$J$6:$J$9,Inputs!$G$6:$G$9),LOOKUP(Q2643,Inputs!$J$6:$J$9,Inputs!$H$6:$H$9)),Inputs!$B$12),-Inputs!$B$12),NORM.INV(RAND(),LOOKUP(Q2643,Inputs!$J$6:$J$9,Inputs!$G$6:$G$9),LOOKUP(Q2643,Inputs!$J$6:$J$9,Inputs!$H$6:$H$9))),0),"" )</f>
        <v/>
      </c>
      <c r="H2643" s="26">
        <f>IF($A2643&lt;=Inputs!$B$13,IF(3&lt;=Inputs!$B$8,IF(Inputs!$B$12&gt;0,MAX(MIN(NORM.INV(RAND(),LOOKUP(R2643,Inputs!$J$6:$J$9,Inputs!$G$6:$G$9),LOOKUP(R2643,Inputs!$J$6:$J$9,Inputs!$H$6:$H$9)),Inputs!$B$12),-Inputs!$B$12),NORM.INV(RAND(),LOOKUP(R2643,Inputs!$J$6:$J$9,Inputs!$G$6:$G$9),LOOKUP(R2643,Inputs!$J$6:$J$9,Inputs!$H$6:$H$9))),0),"" )</f>
        <v/>
      </c>
      <c r="I2643" s="26">
        <f>IF($A2643&lt;=Inputs!$B$13,IF(4&lt;=Inputs!$B$8,IF(Inputs!$B$12&gt;0,MAX(MIN(NORM.INV(RAND(),LOOKUP(S2643,Inputs!$J$6:$J$9,Inputs!$G$6:$G$9),LOOKUP(S2643,Inputs!$J$6:$J$9,Inputs!$H$6:$H$9)),Inputs!$B$12),-Inputs!$B$12),NORM.INV(RAND(),LOOKUP(S2643,Inputs!$J$6:$J$9,Inputs!$G$6:$G$9),LOOKUP(S2643,Inputs!$J$6:$J$9,Inputs!$H$6:$H$9))),0),"" )</f>
        <v/>
      </c>
      <c r="J2643" s="26">
        <f>IF($A2643&lt;=Inputs!$B$13,IF(5&lt;=Inputs!$B$8,IF(Inputs!$B$12&gt;0,MAX(MIN(NORM.INV(RAND(),LOOKUP(T2643,Inputs!$J$6:$J$9,Inputs!$G$6:$G$9),LOOKUP(T2643,Inputs!$J$6:$J$9,Inputs!$H$6:$H$9)),Inputs!$B$12),-Inputs!$B$12),NORM.INV(RAND(),LOOKUP(T2643,Inputs!$J$6:$J$9,Inputs!$G$6:$G$9),LOOKUP(T2643,Inputs!$J$6:$J$9,Inputs!$H$6:$H$9))),0),"" )</f>
        <v/>
      </c>
      <c r="K2643" s="26">
        <f>IF($A2643&lt;=Inputs!$B$13,IF(6&lt;=Inputs!$B$8,IF(Inputs!$B$12&gt;0,MAX(MIN(NORM.INV(RAND(),LOOKUP(U2643,Inputs!$J$6:$J$9,Inputs!$G$6:$G$9),LOOKUP(U2643,Inputs!$J$6:$J$9,Inputs!$H$6:$H$9)),Inputs!$B$12),-Inputs!$B$12),NORM.INV(RAND(),LOOKUP(U2643,Inputs!$J$6:$J$9,Inputs!$G$6:$G$9),LOOKUP(U2643,Inputs!$J$6:$J$9,Inputs!$H$6:$H$9))),0),"" )</f>
        <v/>
      </c>
      <c r="L2643" s="26">
        <f>IF($A2643&lt;=Inputs!$B$13,IF(7&lt;=Inputs!$B$8,IF(Inputs!$B$12&gt;0,MAX(MIN(NORM.INV(RAND(),LOOKUP(V2643,Inputs!$J$6:$J$9,Inputs!$G$6:$G$9),LOOKUP(V2643,Inputs!$J$6:$J$9,Inputs!$H$6:$H$9)),Inputs!$B$12),-Inputs!$B$12),NORM.INV(RAND(),LOOKUP(V2643,Inputs!$J$6:$J$9,Inputs!$G$6:$G$9),LOOKUP(V2643,Inputs!$J$6:$J$9,Inputs!$H$6:$H$9))),0),"" )</f>
        <v/>
      </c>
      <c r="M2643" s="26">
        <f>IF($A2643&lt;=Inputs!$B$13,IF(8&lt;=Inputs!$B$8,IF(Inputs!$B$12&gt;0,MAX(MIN(NORM.INV(RAND(),LOOKUP(W2643,Inputs!$J$6:$J$9,Inputs!$G$6:$G$9),LOOKUP(W2643,Inputs!$J$6:$J$9,Inputs!$H$6:$H$9)),Inputs!$B$12),-Inputs!$B$12),NORM.INV(RAND(),LOOKUP(W2643,Inputs!$J$6:$J$9,Inputs!$G$6:$G$9),LOOKUP(W2643,Inputs!$J$6:$J$9,Inputs!$H$6:$H$9))),0),"" )</f>
        <v/>
      </c>
      <c r="N2643" s="26">
        <f>IF($A2643&lt;=Inputs!$B$13,IF(9&lt;=Inputs!$B$8,IF(Inputs!$B$12&gt;0,MAX(MIN(NORM.INV(RAND(),LOOKUP(X2643,Inputs!$J$6:$J$9,Inputs!$G$6:$G$9),LOOKUP(X2643,Inputs!$J$6:$J$9,Inputs!$H$6:$H$9)),Inputs!$B$12),-Inputs!$B$12),NORM.INV(RAND(),LOOKUP(X2643,Inputs!$J$6:$J$9,Inputs!$G$6:$G$9),LOOKUP(X2643,Inputs!$J$6:$J$9,Inputs!$H$6:$H$9))),0),"" )</f>
        <v/>
      </c>
      <c r="O2643" s="26">
        <f>IF($A2643&lt;=Inputs!$B$13,IF(10&lt;=Inputs!$B$8,IF(Inputs!$B$12&gt;0,MAX(MIN(NORM.INV(RAND(),LOOKUP(Y2643,Inputs!$J$6:$J$9,Inputs!$G$6:$G$9),LOOKUP(Y2643,Inputs!$J$6:$J$9,Inputs!$H$6:$H$9)),Inputs!$B$12),-Inputs!$B$12),NORM.INV(RAND(),LOOKUP(Y2643,Inputs!$J$6:$J$9,Inputs!$G$6:$G$9),LOOKUP(Y2643,Inputs!$J$6:$J$9,Inputs!$H$6:$H$9))),0),"" )</f>
        <v/>
      </c>
      <c r="P2643" s="31">
        <f>IF($A2643&lt;=Inputs!$B$13,RAND(),"")</f>
        <v/>
      </c>
      <c r="Q2643" s="31">
        <f>IF($A2643&lt;=Inputs!$B$13,RAND(),"")</f>
        <v/>
      </c>
      <c r="R2643" s="31">
        <f>IF($A2643&lt;=Inputs!$B$13,RAND(),"")</f>
        <v/>
      </c>
      <c r="S2643" s="31">
        <f>IF($A2643&lt;=Inputs!$B$13,RAND(),"")</f>
        <v/>
      </c>
      <c r="T2643" s="31">
        <f>IF($A2643&lt;=Inputs!$B$13,RAND(),"")</f>
        <v/>
      </c>
      <c r="U2643" s="31">
        <f>IF($A2643&lt;=Inputs!$B$13,RAND(),"")</f>
        <v/>
      </c>
      <c r="V2643" s="31">
        <f>IF($A2643&lt;=Inputs!$B$13,RAND(),"")</f>
        <v/>
      </c>
      <c r="W2643" s="31">
        <f>IF($A2643&lt;=Inputs!$B$13,RAND(),"")</f>
        <v/>
      </c>
      <c r="X2643" s="31">
        <f>IF($A2643&lt;=Inputs!$B$13,RAND(),"")</f>
        <v/>
      </c>
      <c r="Y2643" s="31">
        <f>IF($A2643&lt;=Inputs!$B$13,RAND(),"")</f>
        <v/>
      </c>
    </row>
    <row r="2644">
      <c r="A2644" t="n">
        <v>2639</v>
      </c>
      <c r="B2644" s="26">
        <f>IF($A2644&lt;=Inputs!$B$13,IF(Inputs!$B$8&gt;0,SUM(F2644:O2644)/Inputs!$B$8,0),"")</f>
        <v/>
      </c>
      <c r="C2644" s="27">
        <f>IF($A2644&lt;=Inputs!$B$13,B2644/100,"")</f>
        <v/>
      </c>
      <c r="D2644" s="28">
        <f>IF($A2644&lt;=Inputs!$B$13,C2644*Inputs!$B$7,"")</f>
        <v/>
      </c>
      <c r="E2644" s="29">
        <f>IF($A2644&lt;=Inputs!$B$13,IF(D2644&gt;0,1,0),"")</f>
        <v/>
      </c>
      <c r="F2644" s="26">
        <f>IF($A2644&lt;=Inputs!$B$13,IF(1&lt;=Inputs!$B$8,IF(Inputs!$B$12&gt;0,MAX(MIN(NORM.INV(RAND(),LOOKUP(P2644,Inputs!$J$6:$J$9,Inputs!$G$6:$G$9),LOOKUP(P2644,Inputs!$J$6:$J$9,Inputs!$H$6:$H$9)),Inputs!$B$12),-Inputs!$B$12),NORM.INV(RAND(),LOOKUP(P2644,Inputs!$J$6:$J$9,Inputs!$G$6:$G$9),LOOKUP(P2644,Inputs!$J$6:$J$9,Inputs!$H$6:$H$9))),0),"" )</f>
        <v/>
      </c>
      <c r="G2644" s="26">
        <f>IF($A2644&lt;=Inputs!$B$13,IF(2&lt;=Inputs!$B$8,IF(Inputs!$B$12&gt;0,MAX(MIN(NORM.INV(RAND(),LOOKUP(Q2644,Inputs!$J$6:$J$9,Inputs!$G$6:$G$9),LOOKUP(Q2644,Inputs!$J$6:$J$9,Inputs!$H$6:$H$9)),Inputs!$B$12),-Inputs!$B$12),NORM.INV(RAND(),LOOKUP(Q2644,Inputs!$J$6:$J$9,Inputs!$G$6:$G$9),LOOKUP(Q2644,Inputs!$J$6:$J$9,Inputs!$H$6:$H$9))),0),"" )</f>
        <v/>
      </c>
      <c r="H2644" s="26">
        <f>IF($A2644&lt;=Inputs!$B$13,IF(3&lt;=Inputs!$B$8,IF(Inputs!$B$12&gt;0,MAX(MIN(NORM.INV(RAND(),LOOKUP(R2644,Inputs!$J$6:$J$9,Inputs!$G$6:$G$9),LOOKUP(R2644,Inputs!$J$6:$J$9,Inputs!$H$6:$H$9)),Inputs!$B$12),-Inputs!$B$12),NORM.INV(RAND(),LOOKUP(R2644,Inputs!$J$6:$J$9,Inputs!$G$6:$G$9),LOOKUP(R2644,Inputs!$J$6:$J$9,Inputs!$H$6:$H$9))),0),"" )</f>
        <v/>
      </c>
      <c r="I2644" s="26">
        <f>IF($A2644&lt;=Inputs!$B$13,IF(4&lt;=Inputs!$B$8,IF(Inputs!$B$12&gt;0,MAX(MIN(NORM.INV(RAND(),LOOKUP(S2644,Inputs!$J$6:$J$9,Inputs!$G$6:$G$9),LOOKUP(S2644,Inputs!$J$6:$J$9,Inputs!$H$6:$H$9)),Inputs!$B$12),-Inputs!$B$12),NORM.INV(RAND(),LOOKUP(S2644,Inputs!$J$6:$J$9,Inputs!$G$6:$G$9),LOOKUP(S2644,Inputs!$J$6:$J$9,Inputs!$H$6:$H$9))),0),"" )</f>
        <v/>
      </c>
      <c r="J2644" s="26">
        <f>IF($A2644&lt;=Inputs!$B$13,IF(5&lt;=Inputs!$B$8,IF(Inputs!$B$12&gt;0,MAX(MIN(NORM.INV(RAND(),LOOKUP(T2644,Inputs!$J$6:$J$9,Inputs!$G$6:$G$9),LOOKUP(T2644,Inputs!$J$6:$J$9,Inputs!$H$6:$H$9)),Inputs!$B$12),-Inputs!$B$12),NORM.INV(RAND(),LOOKUP(T2644,Inputs!$J$6:$J$9,Inputs!$G$6:$G$9),LOOKUP(T2644,Inputs!$J$6:$J$9,Inputs!$H$6:$H$9))),0),"" )</f>
        <v/>
      </c>
      <c r="K2644" s="26">
        <f>IF($A2644&lt;=Inputs!$B$13,IF(6&lt;=Inputs!$B$8,IF(Inputs!$B$12&gt;0,MAX(MIN(NORM.INV(RAND(),LOOKUP(U2644,Inputs!$J$6:$J$9,Inputs!$G$6:$G$9),LOOKUP(U2644,Inputs!$J$6:$J$9,Inputs!$H$6:$H$9)),Inputs!$B$12),-Inputs!$B$12),NORM.INV(RAND(),LOOKUP(U2644,Inputs!$J$6:$J$9,Inputs!$G$6:$G$9),LOOKUP(U2644,Inputs!$J$6:$J$9,Inputs!$H$6:$H$9))),0),"" )</f>
        <v/>
      </c>
      <c r="L2644" s="26">
        <f>IF($A2644&lt;=Inputs!$B$13,IF(7&lt;=Inputs!$B$8,IF(Inputs!$B$12&gt;0,MAX(MIN(NORM.INV(RAND(),LOOKUP(V2644,Inputs!$J$6:$J$9,Inputs!$G$6:$G$9),LOOKUP(V2644,Inputs!$J$6:$J$9,Inputs!$H$6:$H$9)),Inputs!$B$12),-Inputs!$B$12),NORM.INV(RAND(),LOOKUP(V2644,Inputs!$J$6:$J$9,Inputs!$G$6:$G$9),LOOKUP(V2644,Inputs!$J$6:$J$9,Inputs!$H$6:$H$9))),0),"" )</f>
        <v/>
      </c>
      <c r="M2644" s="26">
        <f>IF($A2644&lt;=Inputs!$B$13,IF(8&lt;=Inputs!$B$8,IF(Inputs!$B$12&gt;0,MAX(MIN(NORM.INV(RAND(),LOOKUP(W2644,Inputs!$J$6:$J$9,Inputs!$G$6:$G$9),LOOKUP(W2644,Inputs!$J$6:$J$9,Inputs!$H$6:$H$9)),Inputs!$B$12),-Inputs!$B$12),NORM.INV(RAND(),LOOKUP(W2644,Inputs!$J$6:$J$9,Inputs!$G$6:$G$9),LOOKUP(W2644,Inputs!$J$6:$J$9,Inputs!$H$6:$H$9))),0),"" )</f>
        <v/>
      </c>
      <c r="N2644" s="26">
        <f>IF($A2644&lt;=Inputs!$B$13,IF(9&lt;=Inputs!$B$8,IF(Inputs!$B$12&gt;0,MAX(MIN(NORM.INV(RAND(),LOOKUP(X2644,Inputs!$J$6:$J$9,Inputs!$G$6:$G$9),LOOKUP(X2644,Inputs!$J$6:$J$9,Inputs!$H$6:$H$9)),Inputs!$B$12),-Inputs!$B$12),NORM.INV(RAND(),LOOKUP(X2644,Inputs!$J$6:$J$9,Inputs!$G$6:$G$9),LOOKUP(X2644,Inputs!$J$6:$J$9,Inputs!$H$6:$H$9))),0),"" )</f>
        <v/>
      </c>
      <c r="O2644" s="26">
        <f>IF($A2644&lt;=Inputs!$B$13,IF(10&lt;=Inputs!$B$8,IF(Inputs!$B$12&gt;0,MAX(MIN(NORM.INV(RAND(),LOOKUP(Y2644,Inputs!$J$6:$J$9,Inputs!$G$6:$G$9),LOOKUP(Y2644,Inputs!$J$6:$J$9,Inputs!$H$6:$H$9)),Inputs!$B$12),-Inputs!$B$12),NORM.INV(RAND(),LOOKUP(Y2644,Inputs!$J$6:$J$9,Inputs!$G$6:$G$9),LOOKUP(Y2644,Inputs!$J$6:$J$9,Inputs!$H$6:$H$9))),0),"" )</f>
        <v/>
      </c>
      <c r="P2644" s="31">
        <f>IF($A2644&lt;=Inputs!$B$13,RAND(),"")</f>
        <v/>
      </c>
      <c r="Q2644" s="31">
        <f>IF($A2644&lt;=Inputs!$B$13,RAND(),"")</f>
        <v/>
      </c>
      <c r="R2644" s="31">
        <f>IF($A2644&lt;=Inputs!$B$13,RAND(),"")</f>
        <v/>
      </c>
      <c r="S2644" s="31">
        <f>IF($A2644&lt;=Inputs!$B$13,RAND(),"")</f>
        <v/>
      </c>
      <c r="T2644" s="31">
        <f>IF($A2644&lt;=Inputs!$B$13,RAND(),"")</f>
        <v/>
      </c>
      <c r="U2644" s="31">
        <f>IF($A2644&lt;=Inputs!$B$13,RAND(),"")</f>
        <v/>
      </c>
      <c r="V2644" s="31">
        <f>IF($A2644&lt;=Inputs!$B$13,RAND(),"")</f>
        <v/>
      </c>
      <c r="W2644" s="31">
        <f>IF($A2644&lt;=Inputs!$B$13,RAND(),"")</f>
        <v/>
      </c>
      <c r="X2644" s="31">
        <f>IF($A2644&lt;=Inputs!$B$13,RAND(),"")</f>
        <v/>
      </c>
      <c r="Y2644" s="31">
        <f>IF($A2644&lt;=Inputs!$B$13,RAND(),"")</f>
        <v/>
      </c>
    </row>
    <row r="2645">
      <c r="A2645" t="n">
        <v>2640</v>
      </c>
      <c r="B2645" s="26">
        <f>IF($A2645&lt;=Inputs!$B$13,IF(Inputs!$B$8&gt;0,SUM(F2645:O2645)/Inputs!$B$8,0),"")</f>
        <v/>
      </c>
      <c r="C2645" s="27">
        <f>IF($A2645&lt;=Inputs!$B$13,B2645/100,"")</f>
        <v/>
      </c>
      <c r="D2645" s="28">
        <f>IF($A2645&lt;=Inputs!$B$13,C2645*Inputs!$B$7,"")</f>
        <v/>
      </c>
      <c r="E2645" s="29">
        <f>IF($A2645&lt;=Inputs!$B$13,IF(D2645&gt;0,1,0),"")</f>
        <v/>
      </c>
      <c r="F2645" s="26">
        <f>IF($A2645&lt;=Inputs!$B$13,IF(1&lt;=Inputs!$B$8,IF(Inputs!$B$12&gt;0,MAX(MIN(NORM.INV(RAND(),LOOKUP(P2645,Inputs!$J$6:$J$9,Inputs!$G$6:$G$9),LOOKUP(P2645,Inputs!$J$6:$J$9,Inputs!$H$6:$H$9)),Inputs!$B$12),-Inputs!$B$12),NORM.INV(RAND(),LOOKUP(P2645,Inputs!$J$6:$J$9,Inputs!$G$6:$G$9),LOOKUP(P2645,Inputs!$J$6:$J$9,Inputs!$H$6:$H$9))),0),"" )</f>
        <v/>
      </c>
      <c r="G2645" s="26">
        <f>IF($A2645&lt;=Inputs!$B$13,IF(2&lt;=Inputs!$B$8,IF(Inputs!$B$12&gt;0,MAX(MIN(NORM.INV(RAND(),LOOKUP(Q2645,Inputs!$J$6:$J$9,Inputs!$G$6:$G$9),LOOKUP(Q2645,Inputs!$J$6:$J$9,Inputs!$H$6:$H$9)),Inputs!$B$12),-Inputs!$B$12),NORM.INV(RAND(),LOOKUP(Q2645,Inputs!$J$6:$J$9,Inputs!$G$6:$G$9),LOOKUP(Q2645,Inputs!$J$6:$J$9,Inputs!$H$6:$H$9))),0),"" )</f>
        <v/>
      </c>
      <c r="H2645" s="26">
        <f>IF($A2645&lt;=Inputs!$B$13,IF(3&lt;=Inputs!$B$8,IF(Inputs!$B$12&gt;0,MAX(MIN(NORM.INV(RAND(),LOOKUP(R2645,Inputs!$J$6:$J$9,Inputs!$G$6:$G$9),LOOKUP(R2645,Inputs!$J$6:$J$9,Inputs!$H$6:$H$9)),Inputs!$B$12),-Inputs!$B$12),NORM.INV(RAND(),LOOKUP(R2645,Inputs!$J$6:$J$9,Inputs!$G$6:$G$9),LOOKUP(R2645,Inputs!$J$6:$J$9,Inputs!$H$6:$H$9))),0),"" )</f>
        <v/>
      </c>
      <c r="I2645" s="26">
        <f>IF($A2645&lt;=Inputs!$B$13,IF(4&lt;=Inputs!$B$8,IF(Inputs!$B$12&gt;0,MAX(MIN(NORM.INV(RAND(),LOOKUP(S2645,Inputs!$J$6:$J$9,Inputs!$G$6:$G$9),LOOKUP(S2645,Inputs!$J$6:$J$9,Inputs!$H$6:$H$9)),Inputs!$B$12),-Inputs!$B$12),NORM.INV(RAND(),LOOKUP(S2645,Inputs!$J$6:$J$9,Inputs!$G$6:$G$9),LOOKUP(S2645,Inputs!$J$6:$J$9,Inputs!$H$6:$H$9))),0),"" )</f>
        <v/>
      </c>
      <c r="J2645" s="26">
        <f>IF($A2645&lt;=Inputs!$B$13,IF(5&lt;=Inputs!$B$8,IF(Inputs!$B$12&gt;0,MAX(MIN(NORM.INV(RAND(),LOOKUP(T2645,Inputs!$J$6:$J$9,Inputs!$G$6:$G$9),LOOKUP(T2645,Inputs!$J$6:$J$9,Inputs!$H$6:$H$9)),Inputs!$B$12),-Inputs!$B$12),NORM.INV(RAND(),LOOKUP(T2645,Inputs!$J$6:$J$9,Inputs!$G$6:$G$9),LOOKUP(T2645,Inputs!$J$6:$J$9,Inputs!$H$6:$H$9))),0),"" )</f>
        <v/>
      </c>
      <c r="K2645" s="26">
        <f>IF($A2645&lt;=Inputs!$B$13,IF(6&lt;=Inputs!$B$8,IF(Inputs!$B$12&gt;0,MAX(MIN(NORM.INV(RAND(),LOOKUP(U2645,Inputs!$J$6:$J$9,Inputs!$G$6:$G$9),LOOKUP(U2645,Inputs!$J$6:$J$9,Inputs!$H$6:$H$9)),Inputs!$B$12),-Inputs!$B$12),NORM.INV(RAND(),LOOKUP(U2645,Inputs!$J$6:$J$9,Inputs!$G$6:$G$9),LOOKUP(U2645,Inputs!$J$6:$J$9,Inputs!$H$6:$H$9))),0),"" )</f>
        <v/>
      </c>
      <c r="L2645" s="26">
        <f>IF($A2645&lt;=Inputs!$B$13,IF(7&lt;=Inputs!$B$8,IF(Inputs!$B$12&gt;0,MAX(MIN(NORM.INV(RAND(),LOOKUP(V2645,Inputs!$J$6:$J$9,Inputs!$G$6:$G$9),LOOKUP(V2645,Inputs!$J$6:$J$9,Inputs!$H$6:$H$9)),Inputs!$B$12),-Inputs!$B$12),NORM.INV(RAND(),LOOKUP(V2645,Inputs!$J$6:$J$9,Inputs!$G$6:$G$9),LOOKUP(V2645,Inputs!$J$6:$J$9,Inputs!$H$6:$H$9))),0),"" )</f>
        <v/>
      </c>
      <c r="M2645" s="26">
        <f>IF($A2645&lt;=Inputs!$B$13,IF(8&lt;=Inputs!$B$8,IF(Inputs!$B$12&gt;0,MAX(MIN(NORM.INV(RAND(),LOOKUP(W2645,Inputs!$J$6:$J$9,Inputs!$G$6:$G$9),LOOKUP(W2645,Inputs!$J$6:$J$9,Inputs!$H$6:$H$9)),Inputs!$B$12),-Inputs!$B$12),NORM.INV(RAND(),LOOKUP(W2645,Inputs!$J$6:$J$9,Inputs!$G$6:$G$9),LOOKUP(W2645,Inputs!$J$6:$J$9,Inputs!$H$6:$H$9))),0),"" )</f>
        <v/>
      </c>
      <c r="N2645" s="26">
        <f>IF($A2645&lt;=Inputs!$B$13,IF(9&lt;=Inputs!$B$8,IF(Inputs!$B$12&gt;0,MAX(MIN(NORM.INV(RAND(),LOOKUP(X2645,Inputs!$J$6:$J$9,Inputs!$G$6:$G$9),LOOKUP(X2645,Inputs!$J$6:$J$9,Inputs!$H$6:$H$9)),Inputs!$B$12),-Inputs!$B$12),NORM.INV(RAND(),LOOKUP(X2645,Inputs!$J$6:$J$9,Inputs!$G$6:$G$9),LOOKUP(X2645,Inputs!$J$6:$J$9,Inputs!$H$6:$H$9))),0),"" )</f>
        <v/>
      </c>
      <c r="O2645" s="26">
        <f>IF($A2645&lt;=Inputs!$B$13,IF(10&lt;=Inputs!$B$8,IF(Inputs!$B$12&gt;0,MAX(MIN(NORM.INV(RAND(),LOOKUP(Y2645,Inputs!$J$6:$J$9,Inputs!$G$6:$G$9),LOOKUP(Y2645,Inputs!$J$6:$J$9,Inputs!$H$6:$H$9)),Inputs!$B$12),-Inputs!$B$12),NORM.INV(RAND(),LOOKUP(Y2645,Inputs!$J$6:$J$9,Inputs!$G$6:$G$9),LOOKUP(Y2645,Inputs!$J$6:$J$9,Inputs!$H$6:$H$9))),0),"" )</f>
        <v/>
      </c>
      <c r="P2645" s="31">
        <f>IF($A2645&lt;=Inputs!$B$13,RAND(),"")</f>
        <v/>
      </c>
      <c r="Q2645" s="31">
        <f>IF($A2645&lt;=Inputs!$B$13,RAND(),"")</f>
        <v/>
      </c>
      <c r="R2645" s="31">
        <f>IF($A2645&lt;=Inputs!$B$13,RAND(),"")</f>
        <v/>
      </c>
      <c r="S2645" s="31">
        <f>IF($A2645&lt;=Inputs!$B$13,RAND(),"")</f>
        <v/>
      </c>
      <c r="T2645" s="31">
        <f>IF($A2645&lt;=Inputs!$B$13,RAND(),"")</f>
        <v/>
      </c>
      <c r="U2645" s="31">
        <f>IF($A2645&lt;=Inputs!$B$13,RAND(),"")</f>
        <v/>
      </c>
      <c r="V2645" s="31">
        <f>IF($A2645&lt;=Inputs!$B$13,RAND(),"")</f>
        <v/>
      </c>
      <c r="W2645" s="31">
        <f>IF($A2645&lt;=Inputs!$B$13,RAND(),"")</f>
        <v/>
      </c>
      <c r="X2645" s="31">
        <f>IF($A2645&lt;=Inputs!$B$13,RAND(),"")</f>
        <v/>
      </c>
      <c r="Y2645" s="31">
        <f>IF($A2645&lt;=Inputs!$B$13,RAND(),"")</f>
        <v/>
      </c>
    </row>
    <row r="2646">
      <c r="A2646" t="n">
        <v>2641</v>
      </c>
      <c r="B2646" s="26">
        <f>IF($A2646&lt;=Inputs!$B$13,IF(Inputs!$B$8&gt;0,SUM(F2646:O2646)/Inputs!$B$8,0),"")</f>
        <v/>
      </c>
      <c r="C2646" s="27">
        <f>IF($A2646&lt;=Inputs!$B$13,B2646/100,"")</f>
        <v/>
      </c>
      <c r="D2646" s="28">
        <f>IF($A2646&lt;=Inputs!$B$13,C2646*Inputs!$B$7,"")</f>
        <v/>
      </c>
      <c r="E2646" s="29">
        <f>IF($A2646&lt;=Inputs!$B$13,IF(D2646&gt;0,1,0),"")</f>
        <v/>
      </c>
      <c r="F2646" s="26">
        <f>IF($A2646&lt;=Inputs!$B$13,IF(1&lt;=Inputs!$B$8,IF(Inputs!$B$12&gt;0,MAX(MIN(NORM.INV(RAND(),LOOKUP(P2646,Inputs!$J$6:$J$9,Inputs!$G$6:$G$9),LOOKUP(P2646,Inputs!$J$6:$J$9,Inputs!$H$6:$H$9)),Inputs!$B$12),-Inputs!$B$12),NORM.INV(RAND(),LOOKUP(P2646,Inputs!$J$6:$J$9,Inputs!$G$6:$G$9),LOOKUP(P2646,Inputs!$J$6:$J$9,Inputs!$H$6:$H$9))),0),"" )</f>
        <v/>
      </c>
      <c r="G2646" s="26">
        <f>IF($A2646&lt;=Inputs!$B$13,IF(2&lt;=Inputs!$B$8,IF(Inputs!$B$12&gt;0,MAX(MIN(NORM.INV(RAND(),LOOKUP(Q2646,Inputs!$J$6:$J$9,Inputs!$G$6:$G$9),LOOKUP(Q2646,Inputs!$J$6:$J$9,Inputs!$H$6:$H$9)),Inputs!$B$12),-Inputs!$B$12),NORM.INV(RAND(),LOOKUP(Q2646,Inputs!$J$6:$J$9,Inputs!$G$6:$G$9),LOOKUP(Q2646,Inputs!$J$6:$J$9,Inputs!$H$6:$H$9))),0),"" )</f>
        <v/>
      </c>
      <c r="H2646" s="26">
        <f>IF($A2646&lt;=Inputs!$B$13,IF(3&lt;=Inputs!$B$8,IF(Inputs!$B$12&gt;0,MAX(MIN(NORM.INV(RAND(),LOOKUP(R2646,Inputs!$J$6:$J$9,Inputs!$G$6:$G$9),LOOKUP(R2646,Inputs!$J$6:$J$9,Inputs!$H$6:$H$9)),Inputs!$B$12),-Inputs!$B$12),NORM.INV(RAND(),LOOKUP(R2646,Inputs!$J$6:$J$9,Inputs!$G$6:$G$9),LOOKUP(R2646,Inputs!$J$6:$J$9,Inputs!$H$6:$H$9))),0),"" )</f>
        <v/>
      </c>
      <c r="I2646" s="26">
        <f>IF($A2646&lt;=Inputs!$B$13,IF(4&lt;=Inputs!$B$8,IF(Inputs!$B$12&gt;0,MAX(MIN(NORM.INV(RAND(),LOOKUP(S2646,Inputs!$J$6:$J$9,Inputs!$G$6:$G$9),LOOKUP(S2646,Inputs!$J$6:$J$9,Inputs!$H$6:$H$9)),Inputs!$B$12),-Inputs!$B$12),NORM.INV(RAND(),LOOKUP(S2646,Inputs!$J$6:$J$9,Inputs!$G$6:$G$9),LOOKUP(S2646,Inputs!$J$6:$J$9,Inputs!$H$6:$H$9))),0),"" )</f>
        <v/>
      </c>
      <c r="J2646" s="26">
        <f>IF($A2646&lt;=Inputs!$B$13,IF(5&lt;=Inputs!$B$8,IF(Inputs!$B$12&gt;0,MAX(MIN(NORM.INV(RAND(),LOOKUP(T2646,Inputs!$J$6:$J$9,Inputs!$G$6:$G$9),LOOKUP(T2646,Inputs!$J$6:$J$9,Inputs!$H$6:$H$9)),Inputs!$B$12),-Inputs!$B$12),NORM.INV(RAND(),LOOKUP(T2646,Inputs!$J$6:$J$9,Inputs!$G$6:$G$9),LOOKUP(T2646,Inputs!$J$6:$J$9,Inputs!$H$6:$H$9))),0),"" )</f>
        <v/>
      </c>
      <c r="K2646" s="26">
        <f>IF($A2646&lt;=Inputs!$B$13,IF(6&lt;=Inputs!$B$8,IF(Inputs!$B$12&gt;0,MAX(MIN(NORM.INV(RAND(),LOOKUP(U2646,Inputs!$J$6:$J$9,Inputs!$G$6:$G$9),LOOKUP(U2646,Inputs!$J$6:$J$9,Inputs!$H$6:$H$9)),Inputs!$B$12),-Inputs!$B$12),NORM.INV(RAND(),LOOKUP(U2646,Inputs!$J$6:$J$9,Inputs!$G$6:$G$9),LOOKUP(U2646,Inputs!$J$6:$J$9,Inputs!$H$6:$H$9))),0),"" )</f>
        <v/>
      </c>
      <c r="L2646" s="26">
        <f>IF($A2646&lt;=Inputs!$B$13,IF(7&lt;=Inputs!$B$8,IF(Inputs!$B$12&gt;0,MAX(MIN(NORM.INV(RAND(),LOOKUP(V2646,Inputs!$J$6:$J$9,Inputs!$G$6:$G$9),LOOKUP(V2646,Inputs!$J$6:$J$9,Inputs!$H$6:$H$9)),Inputs!$B$12),-Inputs!$B$12),NORM.INV(RAND(),LOOKUP(V2646,Inputs!$J$6:$J$9,Inputs!$G$6:$G$9),LOOKUP(V2646,Inputs!$J$6:$J$9,Inputs!$H$6:$H$9))),0),"" )</f>
        <v/>
      </c>
      <c r="M2646" s="26">
        <f>IF($A2646&lt;=Inputs!$B$13,IF(8&lt;=Inputs!$B$8,IF(Inputs!$B$12&gt;0,MAX(MIN(NORM.INV(RAND(),LOOKUP(W2646,Inputs!$J$6:$J$9,Inputs!$G$6:$G$9),LOOKUP(W2646,Inputs!$J$6:$J$9,Inputs!$H$6:$H$9)),Inputs!$B$12),-Inputs!$B$12),NORM.INV(RAND(),LOOKUP(W2646,Inputs!$J$6:$J$9,Inputs!$G$6:$G$9),LOOKUP(W2646,Inputs!$J$6:$J$9,Inputs!$H$6:$H$9))),0),"" )</f>
        <v/>
      </c>
      <c r="N2646" s="26">
        <f>IF($A2646&lt;=Inputs!$B$13,IF(9&lt;=Inputs!$B$8,IF(Inputs!$B$12&gt;0,MAX(MIN(NORM.INV(RAND(),LOOKUP(X2646,Inputs!$J$6:$J$9,Inputs!$G$6:$G$9),LOOKUP(X2646,Inputs!$J$6:$J$9,Inputs!$H$6:$H$9)),Inputs!$B$12),-Inputs!$B$12),NORM.INV(RAND(),LOOKUP(X2646,Inputs!$J$6:$J$9,Inputs!$G$6:$G$9),LOOKUP(X2646,Inputs!$J$6:$J$9,Inputs!$H$6:$H$9))),0),"" )</f>
        <v/>
      </c>
      <c r="O2646" s="26">
        <f>IF($A2646&lt;=Inputs!$B$13,IF(10&lt;=Inputs!$B$8,IF(Inputs!$B$12&gt;0,MAX(MIN(NORM.INV(RAND(),LOOKUP(Y2646,Inputs!$J$6:$J$9,Inputs!$G$6:$G$9),LOOKUP(Y2646,Inputs!$J$6:$J$9,Inputs!$H$6:$H$9)),Inputs!$B$12),-Inputs!$B$12),NORM.INV(RAND(),LOOKUP(Y2646,Inputs!$J$6:$J$9,Inputs!$G$6:$G$9),LOOKUP(Y2646,Inputs!$J$6:$J$9,Inputs!$H$6:$H$9))),0),"" )</f>
        <v/>
      </c>
      <c r="P2646" s="31">
        <f>IF($A2646&lt;=Inputs!$B$13,RAND(),"")</f>
        <v/>
      </c>
      <c r="Q2646" s="31">
        <f>IF($A2646&lt;=Inputs!$B$13,RAND(),"")</f>
        <v/>
      </c>
      <c r="R2646" s="31">
        <f>IF($A2646&lt;=Inputs!$B$13,RAND(),"")</f>
        <v/>
      </c>
      <c r="S2646" s="31">
        <f>IF($A2646&lt;=Inputs!$B$13,RAND(),"")</f>
        <v/>
      </c>
      <c r="T2646" s="31">
        <f>IF($A2646&lt;=Inputs!$B$13,RAND(),"")</f>
        <v/>
      </c>
      <c r="U2646" s="31">
        <f>IF($A2646&lt;=Inputs!$B$13,RAND(),"")</f>
        <v/>
      </c>
      <c r="V2646" s="31">
        <f>IF($A2646&lt;=Inputs!$B$13,RAND(),"")</f>
        <v/>
      </c>
      <c r="W2646" s="31">
        <f>IF($A2646&lt;=Inputs!$B$13,RAND(),"")</f>
        <v/>
      </c>
      <c r="X2646" s="31">
        <f>IF($A2646&lt;=Inputs!$B$13,RAND(),"")</f>
        <v/>
      </c>
      <c r="Y2646" s="31">
        <f>IF($A2646&lt;=Inputs!$B$13,RAND(),"")</f>
        <v/>
      </c>
    </row>
    <row r="2647">
      <c r="A2647" t="n">
        <v>2642</v>
      </c>
      <c r="B2647" s="26">
        <f>IF($A2647&lt;=Inputs!$B$13,IF(Inputs!$B$8&gt;0,SUM(F2647:O2647)/Inputs!$B$8,0),"")</f>
        <v/>
      </c>
      <c r="C2647" s="27">
        <f>IF($A2647&lt;=Inputs!$B$13,B2647/100,"")</f>
        <v/>
      </c>
      <c r="D2647" s="28">
        <f>IF($A2647&lt;=Inputs!$B$13,C2647*Inputs!$B$7,"")</f>
        <v/>
      </c>
      <c r="E2647" s="29">
        <f>IF($A2647&lt;=Inputs!$B$13,IF(D2647&gt;0,1,0),"")</f>
        <v/>
      </c>
      <c r="F2647" s="26">
        <f>IF($A2647&lt;=Inputs!$B$13,IF(1&lt;=Inputs!$B$8,IF(Inputs!$B$12&gt;0,MAX(MIN(NORM.INV(RAND(),LOOKUP(P2647,Inputs!$J$6:$J$9,Inputs!$G$6:$G$9),LOOKUP(P2647,Inputs!$J$6:$J$9,Inputs!$H$6:$H$9)),Inputs!$B$12),-Inputs!$B$12),NORM.INV(RAND(),LOOKUP(P2647,Inputs!$J$6:$J$9,Inputs!$G$6:$G$9),LOOKUP(P2647,Inputs!$J$6:$J$9,Inputs!$H$6:$H$9))),0),"" )</f>
        <v/>
      </c>
      <c r="G2647" s="26">
        <f>IF($A2647&lt;=Inputs!$B$13,IF(2&lt;=Inputs!$B$8,IF(Inputs!$B$12&gt;0,MAX(MIN(NORM.INV(RAND(),LOOKUP(Q2647,Inputs!$J$6:$J$9,Inputs!$G$6:$G$9),LOOKUP(Q2647,Inputs!$J$6:$J$9,Inputs!$H$6:$H$9)),Inputs!$B$12),-Inputs!$B$12),NORM.INV(RAND(),LOOKUP(Q2647,Inputs!$J$6:$J$9,Inputs!$G$6:$G$9),LOOKUP(Q2647,Inputs!$J$6:$J$9,Inputs!$H$6:$H$9))),0),"" )</f>
        <v/>
      </c>
      <c r="H2647" s="26">
        <f>IF($A2647&lt;=Inputs!$B$13,IF(3&lt;=Inputs!$B$8,IF(Inputs!$B$12&gt;0,MAX(MIN(NORM.INV(RAND(),LOOKUP(R2647,Inputs!$J$6:$J$9,Inputs!$G$6:$G$9),LOOKUP(R2647,Inputs!$J$6:$J$9,Inputs!$H$6:$H$9)),Inputs!$B$12),-Inputs!$B$12),NORM.INV(RAND(),LOOKUP(R2647,Inputs!$J$6:$J$9,Inputs!$G$6:$G$9),LOOKUP(R2647,Inputs!$J$6:$J$9,Inputs!$H$6:$H$9))),0),"" )</f>
        <v/>
      </c>
      <c r="I2647" s="26">
        <f>IF($A2647&lt;=Inputs!$B$13,IF(4&lt;=Inputs!$B$8,IF(Inputs!$B$12&gt;0,MAX(MIN(NORM.INV(RAND(),LOOKUP(S2647,Inputs!$J$6:$J$9,Inputs!$G$6:$G$9),LOOKUP(S2647,Inputs!$J$6:$J$9,Inputs!$H$6:$H$9)),Inputs!$B$12),-Inputs!$B$12),NORM.INV(RAND(),LOOKUP(S2647,Inputs!$J$6:$J$9,Inputs!$G$6:$G$9),LOOKUP(S2647,Inputs!$J$6:$J$9,Inputs!$H$6:$H$9))),0),"" )</f>
        <v/>
      </c>
      <c r="J2647" s="26">
        <f>IF($A2647&lt;=Inputs!$B$13,IF(5&lt;=Inputs!$B$8,IF(Inputs!$B$12&gt;0,MAX(MIN(NORM.INV(RAND(),LOOKUP(T2647,Inputs!$J$6:$J$9,Inputs!$G$6:$G$9),LOOKUP(T2647,Inputs!$J$6:$J$9,Inputs!$H$6:$H$9)),Inputs!$B$12),-Inputs!$B$12),NORM.INV(RAND(),LOOKUP(T2647,Inputs!$J$6:$J$9,Inputs!$G$6:$G$9),LOOKUP(T2647,Inputs!$J$6:$J$9,Inputs!$H$6:$H$9))),0),"" )</f>
        <v/>
      </c>
      <c r="K2647" s="26">
        <f>IF($A2647&lt;=Inputs!$B$13,IF(6&lt;=Inputs!$B$8,IF(Inputs!$B$12&gt;0,MAX(MIN(NORM.INV(RAND(),LOOKUP(U2647,Inputs!$J$6:$J$9,Inputs!$G$6:$G$9),LOOKUP(U2647,Inputs!$J$6:$J$9,Inputs!$H$6:$H$9)),Inputs!$B$12),-Inputs!$B$12),NORM.INV(RAND(),LOOKUP(U2647,Inputs!$J$6:$J$9,Inputs!$G$6:$G$9),LOOKUP(U2647,Inputs!$J$6:$J$9,Inputs!$H$6:$H$9))),0),"" )</f>
        <v/>
      </c>
      <c r="L2647" s="26">
        <f>IF($A2647&lt;=Inputs!$B$13,IF(7&lt;=Inputs!$B$8,IF(Inputs!$B$12&gt;0,MAX(MIN(NORM.INV(RAND(),LOOKUP(V2647,Inputs!$J$6:$J$9,Inputs!$G$6:$G$9),LOOKUP(V2647,Inputs!$J$6:$J$9,Inputs!$H$6:$H$9)),Inputs!$B$12),-Inputs!$B$12),NORM.INV(RAND(),LOOKUP(V2647,Inputs!$J$6:$J$9,Inputs!$G$6:$G$9),LOOKUP(V2647,Inputs!$J$6:$J$9,Inputs!$H$6:$H$9))),0),"" )</f>
        <v/>
      </c>
      <c r="M2647" s="26">
        <f>IF($A2647&lt;=Inputs!$B$13,IF(8&lt;=Inputs!$B$8,IF(Inputs!$B$12&gt;0,MAX(MIN(NORM.INV(RAND(),LOOKUP(W2647,Inputs!$J$6:$J$9,Inputs!$G$6:$G$9),LOOKUP(W2647,Inputs!$J$6:$J$9,Inputs!$H$6:$H$9)),Inputs!$B$12),-Inputs!$B$12),NORM.INV(RAND(),LOOKUP(W2647,Inputs!$J$6:$J$9,Inputs!$G$6:$G$9),LOOKUP(W2647,Inputs!$J$6:$J$9,Inputs!$H$6:$H$9))),0),"" )</f>
        <v/>
      </c>
      <c r="N2647" s="26">
        <f>IF($A2647&lt;=Inputs!$B$13,IF(9&lt;=Inputs!$B$8,IF(Inputs!$B$12&gt;0,MAX(MIN(NORM.INV(RAND(),LOOKUP(X2647,Inputs!$J$6:$J$9,Inputs!$G$6:$G$9),LOOKUP(X2647,Inputs!$J$6:$J$9,Inputs!$H$6:$H$9)),Inputs!$B$12),-Inputs!$B$12),NORM.INV(RAND(),LOOKUP(X2647,Inputs!$J$6:$J$9,Inputs!$G$6:$G$9),LOOKUP(X2647,Inputs!$J$6:$J$9,Inputs!$H$6:$H$9))),0),"" )</f>
        <v/>
      </c>
      <c r="O2647" s="26">
        <f>IF($A2647&lt;=Inputs!$B$13,IF(10&lt;=Inputs!$B$8,IF(Inputs!$B$12&gt;0,MAX(MIN(NORM.INV(RAND(),LOOKUP(Y2647,Inputs!$J$6:$J$9,Inputs!$G$6:$G$9),LOOKUP(Y2647,Inputs!$J$6:$J$9,Inputs!$H$6:$H$9)),Inputs!$B$12),-Inputs!$B$12),NORM.INV(RAND(),LOOKUP(Y2647,Inputs!$J$6:$J$9,Inputs!$G$6:$G$9),LOOKUP(Y2647,Inputs!$J$6:$J$9,Inputs!$H$6:$H$9))),0),"" )</f>
        <v/>
      </c>
      <c r="P2647" s="31">
        <f>IF($A2647&lt;=Inputs!$B$13,RAND(),"")</f>
        <v/>
      </c>
      <c r="Q2647" s="31">
        <f>IF($A2647&lt;=Inputs!$B$13,RAND(),"")</f>
        <v/>
      </c>
      <c r="R2647" s="31">
        <f>IF($A2647&lt;=Inputs!$B$13,RAND(),"")</f>
        <v/>
      </c>
      <c r="S2647" s="31">
        <f>IF($A2647&lt;=Inputs!$B$13,RAND(),"")</f>
        <v/>
      </c>
      <c r="T2647" s="31">
        <f>IF($A2647&lt;=Inputs!$B$13,RAND(),"")</f>
        <v/>
      </c>
      <c r="U2647" s="31">
        <f>IF($A2647&lt;=Inputs!$B$13,RAND(),"")</f>
        <v/>
      </c>
      <c r="V2647" s="31">
        <f>IF($A2647&lt;=Inputs!$B$13,RAND(),"")</f>
        <v/>
      </c>
      <c r="W2647" s="31">
        <f>IF($A2647&lt;=Inputs!$B$13,RAND(),"")</f>
        <v/>
      </c>
      <c r="X2647" s="31">
        <f>IF($A2647&lt;=Inputs!$B$13,RAND(),"")</f>
        <v/>
      </c>
      <c r="Y2647" s="31">
        <f>IF($A2647&lt;=Inputs!$B$13,RAND(),"")</f>
        <v/>
      </c>
    </row>
    <row r="2648">
      <c r="A2648" t="n">
        <v>2643</v>
      </c>
      <c r="B2648" s="26">
        <f>IF($A2648&lt;=Inputs!$B$13,IF(Inputs!$B$8&gt;0,SUM(F2648:O2648)/Inputs!$B$8,0),"")</f>
        <v/>
      </c>
      <c r="C2648" s="27">
        <f>IF($A2648&lt;=Inputs!$B$13,B2648/100,"")</f>
        <v/>
      </c>
      <c r="D2648" s="28">
        <f>IF($A2648&lt;=Inputs!$B$13,C2648*Inputs!$B$7,"")</f>
        <v/>
      </c>
      <c r="E2648" s="29">
        <f>IF($A2648&lt;=Inputs!$B$13,IF(D2648&gt;0,1,0),"")</f>
        <v/>
      </c>
      <c r="F2648" s="26">
        <f>IF($A2648&lt;=Inputs!$B$13,IF(1&lt;=Inputs!$B$8,IF(Inputs!$B$12&gt;0,MAX(MIN(NORM.INV(RAND(),LOOKUP(P2648,Inputs!$J$6:$J$9,Inputs!$G$6:$G$9),LOOKUP(P2648,Inputs!$J$6:$J$9,Inputs!$H$6:$H$9)),Inputs!$B$12),-Inputs!$B$12),NORM.INV(RAND(),LOOKUP(P2648,Inputs!$J$6:$J$9,Inputs!$G$6:$G$9),LOOKUP(P2648,Inputs!$J$6:$J$9,Inputs!$H$6:$H$9))),0),"" )</f>
        <v/>
      </c>
      <c r="G2648" s="26">
        <f>IF($A2648&lt;=Inputs!$B$13,IF(2&lt;=Inputs!$B$8,IF(Inputs!$B$12&gt;0,MAX(MIN(NORM.INV(RAND(),LOOKUP(Q2648,Inputs!$J$6:$J$9,Inputs!$G$6:$G$9),LOOKUP(Q2648,Inputs!$J$6:$J$9,Inputs!$H$6:$H$9)),Inputs!$B$12),-Inputs!$B$12),NORM.INV(RAND(),LOOKUP(Q2648,Inputs!$J$6:$J$9,Inputs!$G$6:$G$9),LOOKUP(Q2648,Inputs!$J$6:$J$9,Inputs!$H$6:$H$9))),0),"" )</f>
        <v/>
      </c>
      <c r="H2648" s="26">
        <f>IF($A2648&lt;=Inputs!$B$13,IF(3&lt;=Inputs!$B$8,IF(Inputs!$B$12&gt;0,MAX(MIN(NORM.INV(RAND(),LOOKUP(R2648,Inputs!$J$6:$J$9,Inputs!$G$6:$G$9),LOOKUP(R2648,Inputs!$J$6:$J$9,Inputs!$H$6:$H$9)),Inputs!$B$12),-Inputs!$B$12),NORM.INV(RAND(),LOOKUP(R2648,Inputs!$J$6:$J$9,Inputs!$G$6:$G$9),LOOKUP(R2648,Inputs!$J$6:$J$9,Inputs!$H$6:$H$9))),0),"" )</f>
        <v/>
      </c>
      <c r="I2648" s="26">
        <f>IF($A2648&lt;=Inputs!$B$13,IF(4&lt;=Inputs!$B$8,IF(Inputs!$B$12&gt;0,MAX(MIN(NORM.INV(RAND(),LOOKUP(S2648,Inputs!$J$6:$J$9,Inputs!$G$6:$G$9),LOOKUP(S2648,Inputs!$J$6:$J$9,Inputs!$H$6:$H$9)),Inputs!$B$12),-Inputs!$B$12),NORM.INV(RAND(),LOOKUP(S2648,Inputs!$J$6:$J$9,Inputs!$G$6:$G$9),LOOKUP(S2648,Inputs!$J$6:$J$9,Inputs!$H$6:$H$9))),0),"" )</f>
        <v/>
      </c>
      <c r="J2648" s="26">
        <f>IF($A2648&lt;=Inputs!$B$13,IF(5&lt;=Inputs!$B$8,IF(Inputs!$B$12&gt;0,MAX(MIN(NORM.INV(RAND(),LOOKUP(T2648,Inputs!$J$6:$J$9,Inputs!$G$6:$G$9),LOOKUP(T2648,Inputs!$J$6:$J$9,Inputs!$H$6:$H$9)),Inputs!$B$12),-Inputs!$B$12),NORM.INV(RAND(),LOOKUP(T2648,Inputs!$J$6:$J$9,Inputs!$G$6:$G$9),LOOKUP(T2648,Inputs!$J$6:$J$9,Inputs!$H$6:$H$9))),0),"" )</f>
        <v/>
      </c>
      <c r="K2648" s="26">
        <f>IF($A2648&lt;=Inputs!$B$13,IF(6&lt;=Inputs!$B$8,IF(Inputs!$B$12&gt;0,MAX(MIN(NORM.INV(RAND(),LOOKUP(U2648,Inputs!$J$6:$J$9,Inputs!$G$6:$G$9),LOOKUP(U2648,Inputs!$J$6:$J$9,Inputs!$H$6:$H$9)),Inputs!$B$12),-Inputs!$B$12),NORM.INV(RAND(),LOOKUP(U2648,Inputs!$J$6:$J$9,Inputs!$G$6:$G$9),LOOKUP(U2648,Inputs!$J$6:$J$9,Inputs!$H$6:$H$9))),0),"" )</f>
        <v/>
      </c>
      <c r="L2648" s="26">
        <f>IF($A2648&lt;=Inputs!$B$13,IF(7&lt;=Inputs!$B$8,IF(Inputs!$B$12&gt;0,MAX(MIN(NORM.INV(RAND(),LOOKUP(V2648,Inputs!$J$6:$J$9,Inputs!$G$6:$G$9),LOOKUP(V2648,Inputs!$J$6:$J$9,Inputs!$H$6:$H$9)),Inputs!$B$12),-Inputs!$B$12),NORM.INV(RAND(),LOOKUP(V2648,Inputs!$J$6:$J$9,Inputs!$G$6:$G$9),LOOKUP(V2648,Inputs!$J$6:$J$9,Inputs!$H$6:$H$9))),0),"" )</f>
        <v/>
      </c>
      <c r="M2648" s="26">
        <f>IF($A2648&lt;=Inputs!$B$13,IF(8&lt;=Inputs!$B$8,IF(Inputs!$B$12&gt;0,MAX(MIN(NORM.INV(RAND(),LOOKUP(W2648,Inputs!$J$6:$J$9,Inputs!$G$6:$G$9),LOOKUP(W2648,Inputs!$J$6:$J$9,Inputs!$H$6:$H$9)),Inputs!$B$12),-Inputs!$B$12),NORM.INV(RAND(),LOOKUP(W2648,Inputs!$J$6:$J$9,Inputs!$G$6:$G$9),LOOKUP(W2648,Inputs!$J$6:$J$9,Inputs!$H$6:$H$9))),0),"" )</f>
        <v/>
      </c>
      <c r="N2648" s="26">
        <f>IF($A2648&lt;=Inputs!$B$13,IF(9&lt;=Inputs!$B$8,IF(Inputs!$B$12&gt;0,MAX(MIN(NORM.INV(RAND(),LOOKUP(X2648,Inputs!$J$6:$J$9,Inputs!$G$6:$G$9),LOOKUP(X2648,Inputs!$J$6:$J$9,Inputs!$H$6:$H$9)),Inputs!$B$12),-Inputs!$B$12),NORM.INV(RAND(),LOOKUP(X2648,Inputs!$J$6:$J$9,Inputs!$G$6:$G$9),LOOKUP(X2648,Inputs!$J$6:$J$9,Inputs!$H$6:$H$9))),0),"" )</f>
        <v/>
      </c>
      <c r="O2648" s="26">
        <f>IF($A2648&lt;=Inputs!$B$13,IF(10&lt;=Inputs!$B$8,IF(Inputs!$B$12&gt;0,MAX(MIN(NORM.INV(RAND(),LOOKUP(Y2648,Inputs!$J$6:$J$9,Inputs!$G$6:$G$9),LOOKUP(Y2648,Inputs!$J$6:$J$9,Inputs!$H$6:$H$9)),Inputs!$B$12),-Inputs!$B$12),NORM.INV(RAND(),LOOKUP(Y2648,Inputs!$J$6:$J$9,Inputs!$G$6:$G$9),LOOKUP(Y2648,Inputs!$J$6:$J$9,Inputs!$H$6:$H$9))),0),"" )</f>
        <v/>
      </c>
      <c r="P2648" s="31">
        <f>IF($A2648&lt;=Inputs!$B$13,RAND(),"")</f>
        <v/>
      </c>
      <c r="Q2648" s="31">
        <f>IF($A2648&lt;=Inputs!$B$13,RAND(),"")</f>
        <v/>
      </c>
      <c r="R2648" s="31">
        <f>IF($A2648&lt;=Inputs!$B$13,RAND(),"")</f>
        <v/>
      </c>
      <c r="S2648" s="31">
        <f>IF($A2648&lt;=Inputs!$B$13,RAND(),"")</f>
        <v/>
      </c>
      <c r="T2648" s="31">
        <f>IF($A2648&lt;=Inputs!$B$13,RAND(),"")</f>
        <v/>
      </c>
      <c r="U2648" s="31">
        <f>IF($A2648&lt;=Inputs!$B$13,RAND(),"")</f>
        <v/>
      </c>
      <c r="V2648" s="31">
        <f>IF($A2648&lt;=Inputs!$B$13,RAND(),"")</f>
        <v/>
      </c>
      <c r="W2648" s="31">
        <f>IF($A2648&lt;=Inputs!$B$13,RAND(),"")</f>
        <v/>
      </c>
      <c r="X2648" s="31">
        <f>IF($A2648&lt;=Inputs!$B$13,RAND(),"")</f>
        <v/>
      </c>
      <c r="Y2648" s="31">
        <f>IF($A2648&lt;=Inputs!$B$13,RAND(),"")</f>
        <v/>
      </c>
    </row>
    <row r="2649">
      <c r="A2649" t="n">
        <v>2644</v>
      </c>
      <c r="B2649" s="26">
        <f>IF($A2649&lt;=Inputs!$B$13,IF(Inputs!$B$8&gt;0,SUM(F2649:O2649)/Inputs!$B$8,0),"")</f>
        <v/>
      </c>
      <c r="C2649" s="27">
        <f>IF($A2649&lt;=Inputs!$B$13,B2649/100,"")</f>
        <v/>
      </c>
      <c r="D2649" s="28">
        <f>IF($A2649&lt;=Inputs!$B$13,C2649*Inputs!$B$7,"")</f>
        <v/>
      </c>
      <c r="E2649" s="29">
        <f>IF($A2649&lt;=Inputs!$B$13,IF(D2649&gt;0,1,0),"")</f>
        <v/>
      </c>
      <c r="F2649" s="26">
        <f>IF($A2649&lt;=Inputs!$B$13,IF(1&lt;=Inputs!$B$8,IF(Inputs!$B$12&gt;0,MAX(MIN(NORM.INV(RAND(),LOOKUP(P2649,Inputs!$J$6:$J$9,Inputs!$G$6:$G$9),LOOKUP(P2649,Inputs!$J$6:$J$9,Inputs!$H$6:$H$9)),Inputs!$B$12),-Inputs!$B$12),NORM.INV(RAND(),LOOKUP(P2649,Inputs!$J$6:$J$9,Inputs!$G$6:$G$9),LOOKUP(P2649,Inputs!$J$6:$J$9,Inputs!$H$6:$H$9))),0),"" )</f>
        <v/>
      </c>
      <c r="G2649" s="26">
        <f>IF($A2649&lt;=Inputs!$B$13,IF(2&lt;=Inputs!$B$8,IF(Inputs!$B$12&gt;0,MAX(MIN(NORM.INV(RAND(),LOOKUP(Q2649,Inputs!$J$6:$J$9,Inputs!$G$6:$G$9),LOOKUP(Q2649,Inputs!$J$6:$J$9,Inputs!$H$6:$H$9)),Inputs!$B$12),-Inputs!$B$12),NORM.INV(RAND(),LOOKUP(Q2649,Inputs!$J$6:$J$9,Inputs!$G$6:$G$9),LOOKUP(Q2649,Inputs!$J$6:$J$9,Inputs!$H$6:$H$9))),0),"" )</f>
        <v/>
      </c>
      <c r="H2649" s="26">
        <f>IF($A2649&lt;=Inputs!$B$13,IF(3&lt;=Inputs!$B$8,IF(Inputs!$B$12&gt;0,MAX(MIN(NORM.INV(RAND(),LOOKUP(R2649,Inputs!$J$6:$J$9,Inputs!$G$6:$G$9),LOOKUP(R2649,Inputs!$J$6:$J$9,Inputs!$H$6:$H$9)),Inputs!$B$12),-Inputs!$B$12),NORM.INV(RAND(),LOOKUP(R2649,Inputs!$J$6:$J$9,Inputs!$G$6:$G$9),LOOKUP(R2649,Inputs!$J$6:$J$9,Inputs!$H$6:$H$9))),0),"" )</f>
        <v/>
      </c>
      <c r="I2649" s="26">
        <f>IF($A2649&lt;=Inputs!$B$13,IF(4&lt;=Inputs!$B$8,IF(Inputs!$B$12&gt;0,MAX(MIN(NORM.INV(RAND(),LOOKUP(S2649,Inputs!$J$6:$J$9,Inputs!$G$6:$G$9),LOOKUP(S2649,Inputs!$J$6:$J$9,Inputs!$H$6:$H$9)),Inputs!$B$12),-Inputs!$B$12),NORM.INV(RAND(),LOOKUP(S2649,Inputs!$J$6:$J$9,Inputs!$G$6:$G$9),LOOKUP(S2649,Inputs!$J$6:$J$9,Inputs!$H$6:$H$9))),0),"" )</f>
        <v/>
      </c>
      <c r="J2649" s="26">
        <f>IF($A2649&lt;=Inputs!$B$13,IF(5&lt;=Inputs!$B$8,IF(Inputs!$B$12&gt;0,MAX(MIN(NORM.INV(RAND(),LOOKUP(T2649,Inputs!$J$6:$J$9,Inputs!$G$6:$G$9),LOOKUP(T2649,Inputs!$J$6:$J$9,Inputs!$H$6:$H$9)),Inputs!$B$12),-Inputs!$B$12),NORM.INV(RAND(),LOOKUP(T2649,Inputs!$J$6:$J$9,Inputs!$G$6:$G$9),LOOKUP(T2649,Inputs!$J$6:$J$9,Inputs!$H$6:$H$9))),0),"" )</f>
        <v/>
      </c>
      <c r="K2649" s="26">
        <f>IF($A2649&lt;=Inputs!$B$13,IF(6&lt;=Inputs!$B$8,IF(Inputs!$B$12&gt;0,MAX(MIN(NORM.INV(RAND(),LOOKUP(U2649,Inputs!$J$6:$J$9,Inputs!$G$6:$G$9),LOOKUP(U2649,Inputs!$J$6:$J$9,Inputs!$H$6:$H$9)),Inputs!$B$12),-Inputs!$B$12),NORM.INV(RAND(),LOOKUP(U2649,Inputs!$J$6:$J$9,Inputs!$G$6:$G$9),LOOKUP(U2649,Inputs!$J$6:$J$9,Inputs!$H$6:$H$9))),0),"" )</f>
        <v/>
      </c>
      <c r="L2649" s="26">
        <f>IF($A2649&lt;=Inputs!$B$13,IF(7&lt;=Inputs!$B$8,IF(Inputs!$B$12&gt;0,MAX(MIN(NORM.INV(RAND(),LOOKUP(V2649,Inputs!$J$6:$J$9,Inputs!$G$6:$G$9),LOOKUP(V2649,Inputs!$J$6:$J$9,Inputs!$H$6:$H$9)),Inputs!$B$12),-Inputs!$B$12),NORM.INV(RAND(),LOOKUP(V2649,Inputs!$J$6:$J$9,Inputs!$G$6:$G$9),LOOKUP(V2649,Inputs!$J$6:$J$9,Inputs!$H$6:$H$9))),0),"" )</f>
        <v/>
      </c>
      <c r="M2649" s="26">
        <f>IF($A2649&lt;=Inputs!$B$13,IF(8&lt;=Inputs!$B$8,IF(Inputs!$B$12&gt;0,MAX(MIN(NORM.INV(RAND(),LOOKUP(W2649,Inputs!$J$6:$J$9,Inputs!$G$6:$G$9),LOOKUP(W2649,Inputs!$J$6:$J$9,Inputs!$H$6:$H$9)),Inputs!$B$12),-Inputs!$B$12),NORM.INV(RAND(),LOOKUP(W2649,Inputs!$J$6:$J$9,Inputs!$G$6:$G$9),LOOKUP(W2649,Inputs!$J$6:$J$9,Inputs!$H$6:$H$9))),0),"" )</f>
        <v/>
      </c>
      <c r="N2649" s="26">
        <f>IF($A2649&lt;=Inputs!$B$13,IF(9&lt;=Inputs!$B$8,IF(Inputs!$B$12&gt;0,MAX(MIN(NORM.INV(RAND(),LOOKUP(X2649,Inputs!$J$6:$J$9,Inputs!$G$6:$G$9),LOOKUP(X2649,Inputs!$J$6:$J$9,Inputs!$H$6:$H$9)),Inputs!$B$12),-Inputs!$B$12),NORM.INV(RAND(),LOOKUP(X2649,Inputs!$J$6:$J$9,Inputs!$G$6:$G$9),LOOKUP(X2649,Inputs!$J$6:$J$9,Inputs!$H$6:$H$9))),0),"" )</f>
        <v/>
      </c>
      <c r="O2649" s="26">
        <f>IF($A2649&lt;=Inputs!$B$13,IF(10&lt;=Inputs!$B$8,IF(Inputs!$B$12&gt;0,MAX(MIN(NORM.INV(RAND(),LOOKUP(Y2649,Inputs!$J$6:$J$9,Inputs!$G$6:$G$9),LOOKUP(Y2649,Inputs!$J$6:$J$9,Inputs!$H$6:$H$9)),Inputs!$B$12),-Inputs!$B$12),NORM.INV(RAND(),LOOKUP(Y2649,Inputs!$J$6:$J$9,Inputs!$G$6:$G$9),LOOKUP(Y2649,Inputs!$J$6:$J$9,Inputs!$H$6:$H$9))),0),"" )</f>
        <v/>
      </c>
      <c r="P2649" s="31">
        <f>IF($A2649&lt;=Inputs!$B$13,RAND(),"")</f>
        <v/>
      </c>
      <c r="Q2649" s="31">
        <f>IF($A2649&lt;=Inputs!$B$13,RAND(),"")</f>
        <v/>
      </c>
      <c r="R2649" s="31">
        <f>IF($A2649&lt;=Inputs!$B$13,RAND(),"")</f>
        <v/>
      </c>
      <c r="S2649" s="31">
        <f>IF($A2649&lt;=Inputs!$B$13,RAND(),"")</f>
        <v/>
      </c>
      <c r="T2649" s="31">
        <f>IF($A2649&lt;=Inputs!$B$13,RAND(),"")</f>
        <v/>
      </c>
      <c r="U2649" s="31">
        <f>IF($A2649&lt;=Inputs!$B$13,RAND(),"")</f>
        <v/>
      </c>
      <c r="V2649" s="31">
        <f>IF($A2649&lt;=Inputs!$B$13,RAND(),"")</f>
        <v/>
      </c>
      <c r="W2649" s="31">
        <f>IF($A2649&lt;=Inputs!$B$13,RAND(),"")</f>
        <v/>
      </c>
      <c r="X2649" s="31">
        <f>IF($A2649&lt;=Inputs!$B$13,RAND(),"")</f>
        <v/>
      </c>
      <c r="Y2649" s="31">
        <f>IF($A2649&lt;=Inputs!$B$13,RAND(),"")</f>
        <v/>
      </c>
    </row>
    <row r="2650">
      <c r="A2650" t="n">
        <v>2645</v>
      </c>
      <c r="B2650" s="26">
        <f>IF($A2650&lt;=Inputs!$B$13,IF(Inputs!$B$8&gt;0,SUM(F2650:O2650)/Inputs!$B$8,0),"")</f>
        <v/>
      </c>
      <c r="C2650" s="27">
        <f>IF($A2650&lt;=Inputs!$B$13,B2650/100,"")</f>
        <v/>
      </c>
      <c r="D2650" s="28">
        <f>IF($A2650&lt;=Inputs!$B$13,C2650*Inputs!$B$7,"")</f>
        <v/>
      </c>
      <c r="E2650" s="29">
        <f>IF($A2650&lt;=Inputs!$B$13,IF(D2650&gt;0,1,0),"")</f>
        <v/>
      </c>
      <c r="F2650" s="26">
        <f>IF($A2650&lt;=Inputs!$B$13,IF(1&lt;=Inputs!$B$8,IF(Inputs!$B$12&gt;0,MAX(MIN(NORM.INV(RAND(),LOOKUP(P2650,Inputs!$J$6:$J$9,Inputs!$G$6:$G$9),LOOKUP(P2650,Inputs!$J$6:$J$9,Inputs!$H$6:$H$9)),Inputs!$B$12),-Inputs!$B$12),NORM.INV(RAND(),LOOKUP(P2650,Inputs!$J$6:$J$9,Inputs!$G$6:$G$9),LOOKUP(P2650,Inputs!$J$6:$J$9,Inputs!$H$6:$H$9))),0),"" )</f>
        <v/>
      </c>
      <c r="G2650" s="26">
        <f>IF($A2650&lt;=Inputs!$B$13,IF(2&lt;=Inputs!$B$8,IF(Inputs!$B$12&gt;0,MAX(MIN(NORM.INV(RAND(),LOOKUP(Q2650,Inputs!$J$6:$J$9,Inputs!$G$6:$G$9),LOOKUP(Q2650,Inputs!$J$6:$J$9,Inputs!$H$6:$H$9)),Inputs!$B$12),-Inputs!$B$12),NORM.INV(RAND(),LOOKUP(Q2650,Inputs!$J$6:$J$9,Inputs!$G$6:$G$9),LOOKUP(Q2650,Inputs!$J$6:$J$9,Inputs!$H$6:$H$9))),0),"" )</f>
        <v/>
      </c>
      <c r="H2650" s="26">
        <f>IF($A2650&lt;=Inputs!$B$13,IF(3&lt;=Inputs!$B$8,IF(Inputs!$B$12&gt;0,MAX(MIN(NORM.INV(RAND(),LOOKUP(R2650,Inputs!$J$6:$J$9,Inputs!$G$6:$G$9),LOOKUP(R2650,Inputs!$J$6:$J$9,Inputs!$H$6:$H$9)),Inputs!$B$12),-Inputs!$B$12),NORM.INV(RAND(),LOOKUP(R2650,Inputs!$J$6:$J$9,Inputs!$G$6:$G$9),LOOKUP(R2650,Inputs!$J$6:$J$9,Inputs!$H$6:$H$9))),0),"" )</f>
        <v/>
      </c>
      <c r="I2650" s="26">
        <f>IF($A2650&lt;=Inputs!$B$13,IF(4&lt;=Inputs!$B$8,IF(Inputs!$B$12&gt;0,MAX(MIN(NORM.INV(RAND(),LOOKUP(S2650,Inputs!$J$6:$J$9,Inputs!$G$6:$G$9),LOOKUP(S2650,Inputs!$J$6:$J$9,Inputs!$H$6:$H$9)),Inputs!$B$12),-Inputs!$B$12),NORM.INV(RAND(),LOOKUP(S2650,Inputs!$J$6:$J$9,Inputs!$G$6:$G$9),LOOKUP(S2650,Inputs!$J$6:$J$9,Inputs!$H$6:$H$9))),0),"" )</f>
        <v/>
      </c>
      <c r="J2650" s="26">
        <f>IF($A2650&lt;=Inputs!$B$13,IF(5&lt;=Inputs!$B$8,IF(Inputs!$B$12&gt;0,MAX(MIN(NORM.INV(RAND(),LOOKUP(T2650,Inputs!$J$6:$J$9,Inputs!$G$6:$G$9),LOOKUP(T2650,Inputs!$J$6:$J$9,Inputs!$H$6:$H$9)),Inputs!$B$12),-Inputs!$B$12),NORM.INV(RAND(),LOOKUP(T2650,Inputs!$J$6:$J$9,Inputs!$G$6:$G$9),LOOKUP(T2650,Inputs!$J$6:$J$9,Inputs!$H$6:$H$9))),0),"" )</f>
        <v/>
      </c>
      <c r="K2650" s="26">
        <f>IF($A2650&lt;=Inputs!$B$13,IF(6&lt;=Inputs!$B$8,IF(Inputs!$B$12&gt;0,MAX(MIN(NORM.INV(RAND(),LOOKUP(U2650,Inputs!$J$6:$J$9,Inputs!$G$6:$G$9),LOOKUP(U2650,Inputs!$J$6:$J$9,Inputs!$H$6:$H$9)),Inputs!$B$12),-Inputs!$B$12),NORM.INV(RAND(),LOOKUP(U2650,Inputs!$J$6:$J$9,Inputs!$G$6:$G$9),LOOKUP(U2650,Inputs!$J$6:$J$9,Inputs!$H$6:$H$9))),0),"" )</f>
        <v/>
      </c>
      <c r="L2650" s="26">
        <f>IF($A2650&lt;=Inputs!$B$13,IF(7&lt;=Inputs!$B$8,IF(Inputs!$B$12&gt;0,MAX(MIN(NORM.INV(RAND(),LOOKUP(V2650,Inputs!$J$6:$J$9,Inputs!$G$6:$G$9),LOOKUP(V2650,Inputs!$J$6:$J$9,Inputs!$H$6:$H$9)),Inputs!$B$12),-Inputs!$B$12),NORM.INV(RAND(),LOOKUP(V2650,Inputs!$J$6:$J$9,Inputs!$G$6:$G$9),LOOKUP(V2650,Inputs!$J$6:$J$9,Inputs!$H$6:$H$9))),0),"" )</f>
        <v/>
      </c>
      <c r="M2650" s="26">
        <f>IF($A2650&lt;=Inputs!$B$13,IF(8&lt;=Inputs!$B$8,IF(Inputs!$B$12&gt;0,MAX(MIN(NORM.INV(RAND(),LOOKUP(W2650,Inputs!$J$6:$J$9,Inputs!$G$6:$G$9),LOOKUP(W2650,Inputs!$J$6:$J$9,Inputs!$H$6:$H$9)),Inputs!$B$12),-Inputs!$B$12),NORM.INV(RAND(),LOOKUP(W2650,Inputs!$J$6:$J$9,Inputs!$G$6:$G$9),LOOKUP(W2650,Inputs!$J$6:$J$9,Inputs!$H$6:$H$9))),0),"" )</f>
        <v/>
      </c>
      <c r="N2650" s="26">
        <f>IF($A2650&lt;=Inputs!$B$13,IF(9&lt;=Inputs!$B$8,IF(Inputs!$B$12&gt;0,MAX(MIN(NORM.INV(RAND(),LOOKUP(X2650,Inputs!$J$6:$J$9,Inputs!$G$6:$G$9),LOOKUP(X2650,Inputs!$J$6:$J$9,Inputs!$H$6:$H$9)),Inputs!$B$12),-Inputs!$B$12),NORM.INV(RAND(),LOOKUP(X2650,Inputs!$J$6:$J$9,Inputs!$G$6:$G$9),LOOKUP(X2650,Inputs!$J$6:$J$9,Inputs!$H$6:$H$9))),0),"" )</f>
        <v/>
      </c>
      <c r="O2650" s="26">
        <f>IF($A2650&lt;=Inputs!$B$13,IF(10&lt;=Inputs!$B$8,IF(Inputs!$B$12&gt;0,MAX(MIN(NORM.INV(RAND(),LOOKUP(Y2650,Inputs!$J$6:$J$9,Inputs!$G$6:$G$9),LOOKUP(Y2650,Inputs!$J$6:$J$9,Inputs!$H$6:$H$9)),Inputs!$B$12),-Inputs!$B$12),NORM.INV(RAND(),LOOKUP(Y2650,Inputs!$J$6:$J$9,Inputs!$G$6:$G$9),LOOKUP(Y2650,Inputs!$J$6:$J$9,Inputs!$H$6:$H$9))),0),"" )</f>
        <v/>
      </c>
      <c r="P2650" s="31">
        <f>IF($A2650&lt;=Inputs!$B$13,RAND(),"")</f>
        <v/>
      </c>
      <c r="Q2650" s="31">
        <f>IF($A2650&lt;=Inputs!$B$13,RAND(),"")</f>
        <v/>
      </c>
      <c r="R2650" s="31">
        <f>IF($A2650&lt;=Inputs!$B$13,RAND(),"")</f>
        <v/>
      </c>
      <c r="S2650" s="31">
        <f>IF($A2650&lt;=Inputs!$B$13,RAND(),"")</f>
        <v/>
      </c>
      <c r="T2650" s="31">
        <f>IF($A2650&lt;=Inputs!$B$13,RAND(),"")</f>
        <v/>
      </c>
      <c r="U2650" s="31">
        <f>IF($A2650&lt;=Inputs!$B$13,RAND(),"")</f>
        <v/>
      </c>
      <c r="V2650" s="31">
        <f>IF($A2650&lt;=Inputs!$B$13,RAND(),"")</f>
        <v/>
      </c>
      <c r="W2650" s="31">
        <f>IF($A2650&lt;=Inputs!$B$13,RAND(),"")</f>
        <v/>
      </c>
      <c r="X2650" s="31">
        <f>IF($A2650&lt;=Inputs!$B$13,RAND(),"")</f>
        <v/>
      </c>
      <c r="Y2650" s="31">
        <f>IF($A2650&lt;=Inputs!$B$13,RAND(),"")</f>
        <v/>
      </c>
    </row>
    <row r="2651">
      <c r="A2651" t="n">
        <v>2646</v>
      </c>
      <c r="B2651" s="26">
        <f>IF($A2651&lt;=Inputs!$B$13,IF(Inputs!$B$8&gt;0,SUM(F2651:O2651)/Inputs!$B$8,0),"")</f>
        <v/>
      </c>
      <c r="C2651" s="27">
        <f>IF($A2651&lt;=Inputs!$B$13,B2651/100,"")</f>
        <v/>
      </c>
      <c r="D2651" s="28">
        <f>IF($A2651&lt;=Inputs!$B$13,C2651*Inputs!$B$7,"")</f>
        <v/>
      </c>
      <c r="E2651" s="29">
        <f>IF($A2651&lt;=Inputs!$B$13,IF(D2651&gt;0,1,0),"")</f>
        <v/>
      </c>
      <c r="F2651" s="26">
        <f>IF($A2651&lt;=Inputs!$B$13,IF(1&lt;=Inputs!$B$8,IF(Inputs!$B$12&gt;0,MAX(MIN(NORM.INV(RAND(),LOOKUP(P2651,Inputs!$J$6:$J$9,Inputs!$G$6:$G$9),LOOKUP(P2651,Inputs!$J$6:$J$9,Inputs!$H$6:$H$9)),Inputs!$B$12),-Inputs!$B$12),NORM.INV(RAND(),LOOKUP(P2651,Inputs!$J$6:$J$9,Inputs!$G$6:$G$9),LOOKUP(P2651,Inputs!$J$6:$J$9,Inputs!$H$6:$H$9))),0),"" )</f>
        <v/>
      </c>
      <c r="G2651" s="26">
        <f>IF($A2651&lt;=Inputs!$B$13,IF(2&lt;=Inputs!$B$8,IF(Inputs!$B$12&gt;0,MAX(MIN(NORM.INV(RAND(),LOOKUP(Q2651,Inputs!$J$6:$J$9,Inputs!$G$6:$G$9),LOOKUP(Q2651,Inputs!$J$6:$J$9,Inputs!$H$6:$H$9)),Inputs!$B$12),-Inputs!$B$12),NORM.INV(RAND(),LOOKUP(Q2651,Inputs!$J$6:$J$9,Inputs!$G$6:$G$9),LOOKUP(Q2651,Inputs!$J$6:$J$9,Inputs!$H$6:$H$9))),0),"" )</f>
        <v/>
      </c>
      <c r="H2651" s="26">
        <f>IF($A2651&lt;=Inputs!$B$13,IF(3&lt;=Inputs!$B$8,IF(Inputs!$B$12&gt;0,MAX(MIN(NORM.INV(RAND(),LOOKUP(R2651,Inputs!$J$6:$J$9,Inputs!$G$6:$G$9),LOOKUP(R2651,Inputs!$J$6:$J$9,Inputs!$H$6:$H$9)),Inputs!$B$12),-Inputs!$B$12),NORM.INV(RAND(),LOOKUP(R2651,Inputs!$J$6:$J$9,Inputs!$G$6:$G$9),LOOKUP(R2651,Inputs!$J$6:$J$9,Inputs!$H$6:$H$9))),0),"" )</f>
        <v/>
      </c>
      <c r="I2651" s="26">
        <f>IF($A2651&lt;=Inputs!$B$13,IF(4&lt;=Inputs!$B$8,IF(Inputs!$B$12&gt;0,MAX(MIN(NORM.INV(RAND(),LOOKUP(S2651,Inputs!$J$6:$J$9,Inputs!$G$6:$G$9),LOOKUP(S2651,Inputs!$J$6:$J$9,Inputs!$H$6:$H$9)),Inputs!$B$12),-Inputs!$B$12),NORM.INV(RAND(),LOOKUP(S2651,Inputs!$J$6:$J$9,Inputs!$G$6:$G$9),LOOKUP(S2651,Inputs!$J$6:$J$9,Inputs!$H$6:$H$9))),0),"" )</f>
        <v/>
      </c>
      <c r="J2651" s="26">
        <f>IF($A2651&lt;=Inputs!$B$13,IF(5&lt;=Inputs!$B$8,IF(Inputs!$B$12&gt;0,MAX(MIN(NORM.INV(RAND(),LOOKUP(T2651,Inputs!$J$6:$J$9,Inputs!$G$6:$G$9),LOOKUP(T2651,Inputs!$J$6:$J$9,Inputs!$H$6:$H$9)),Inputs!$B$12),-Inputs!$B$12),NORM.INV(RAND(),LOOKUP(T2651,Inputs!$J$6:$J$9,Inputs!$G$6:$G$9),LOOKUP(T2651,Inputs!$J$6:$J$9,Inputs!$H$6:$H$9))),0),"" )</f>
        <v/>
      </c>
      <c r="K2651" s="26">
        <f>IF($A2651&lt;=Inputs!$B$13,IF(6&lt;=Inputs!$B$8,IF(Inputs!$B$12&gt;0,MAX(MIN(NORM.INV(RAND(),LOOKUP(U2651,Inputs!$J$6:$J$9,Inputs!$G$6:$G$9),LOOKUP(U2651,Inputs!$J$6:$J$9,Inputs!$H$6:$H$9)),Inputs!$B$12),-Inputs!$B$12),NORM.INV(RAND(),LOOKUP(U2651,Inputs!$J$6:$J$9,Inputs!$G$6:$G$9),LOOKUP(U2651,Inputs!$J$6:$J$9,Inputs!$H$6:$H$9))),0),"" )</f>
        <v/>
      </c>
      <c r="L2651" s="26">
        <f>IF($A2651&lt;=Inputs!$B$13,IF(7&lt;=Inputs!$B$8,IF(Inputs!$B$12&gt;0,MAX(MIN(NORM.INV(RAND(),LOOKUP(V2651,Inputs!$J$6:$J$9,Inputs!$G$6:$G$9),LOOKUP(V2651,Inputs!$J$6:$J$9,Inputs!$H$6:$H$9)),Inputs!$B$12),-Inputs!$B$12),NORM.INV(RAND(),LOOKUP(V2651,Inputs!$J$6:$J$9,Inputs!$G$6:$G$9),LOOKUP(V2651,Inputs!$J$6:$J$9,Inputs!$H$6:$H$9))),0),"" )</f>
        <v/>
      </c>
      <c r="M2651" s="26">
        <f>IF($A2651&lt;=Inputs!$B$13,IF(8&lt;=Inputs!$B$8,IF(Inputs!$B$12&gt;0,MAX(MIN(NORM.INV(RAND(),LOOKUP(W2651,Inputs!$J$6:$J$9,Inputs!$G$6:$G$9),LOOKUP(W2651,Inputs!$J$6:$J$9,Inputs!$H$6:$H$9)),Inputs!$B$12),-Inputs!$B$12),NORM.INV(RAND(),LOOKUP(W2651,Inputs!$J$6:$J$9,Inputs!$G$6:$G$9),LOOKUP(W2651,Inputs!$J$6:$J$9,Inputs!$H$6:$H$9))),0),"" )</f>
        <v/>
      </c>
      <c r="N2651" s="26">
        <f>IF($A2651&lt;=Inputs!$B$13,IF(9&lt;=Inputs!$B$8,IF(Inputs!$B$12&gt;0,MAX(MIN(NORM.INV(RAND(),LOOKUP(X2651,Inputs!$J$6:$J$9,Inputs!$G$6:$G$9),LOOKUP(X2651,Inputs!$J$6:$J$9,Inputs!$H$6:$H$9)),Inputs!$B$12),-Inputs!$B$12),NORM.INV(RAND(),LOOKUP(X2651,Inputs!$J$6:$J$9,Inputs!$G$6:$G$9),LOOKUP(X2651,Inputs!$J$6:$J$9,Inputs!$H$6:$H$9))),0),"" )</f>
        <v/>
      </c>
      <c r="O2651" s="26">
        <f>IF($A2651&lt;=Inputs!$B$13,IF(10&lt;=Inputs!$B$8,IF(Inputs!$B$12&gt;0,MAX(MIN(NORM.INV(RAND(),LOOKUP(Y2651,Inputs!$J$6:$J$9,Inputs!$G$6:$G$9),LOOKUP(Y2651,Inputs!$J$6:$J$9,Inputs!$H$6:$H$9)),Inputs!$B$12),-Inputs!$B$12),NORM.INV(RAND(),LOOKUP(Y2651,Inputs!$J$6:$J$9,Inputs!$G$6:$G$9),LOOKUP(Y2651,Inputs!$J$6:$J$9,Inputs!$H$6:$H$9))),0),"" )</f>
        <v/>
      </c>
      <c r="P2651" s="31">
        <f>IF($A2651&lt;=Inputs!$B$13,RAND(),"")</f>
        <v/>
      </c>
      <c r="Q2651" s="31">
        <f>IF($A2651&lt;=Inputs!$B$13,RAND(),"")</f>
        <v/>
      </c>
      <c r="R2651" s="31">
        <f>IF($A2651&lt;=Inputs!$B$13,RAND(),"")</f>
        <v/>
      </c>
      <c r="S2651" s="31">
        <f>IF($A2651&lt;=Inputs!$B$13,RAND(),"")</f>
        <v/>
      </c>
      <c r="T2651" s="31">
        <f>IF($A2651&lt;=Inputs!$B$13,RAND(),"")</f>
        <v/>
      </c>
      <c r="U2651" s="31">
        <f>IF($A2651&lt;=Inputs!$B$13,RAND(),"")</f>
        <v/>
      </c>
      <c r="V2651" s="31">
        <f>IF($A2651&lt;=Inputs!$B$13,RAND(),"")</f>
        <v/>
      </c>
      <c r="W2651" s="31">
        <f>IF($A2651&lt;=Inputs!$B$13,RAND(),"")</f>
        <v/>
      </c>
      <c r="X2651" s="31">
        <f>IF($A2651&lt;=Inputs!$B$13,RAND(),"")</f>
        <v/>
      </c>
      <c r="Y2651" s="31">
        <f>IF($A2651&lt;=Inputs!$B$13,RAND(),"")</f>
        <v/>
      </c>
    </row>
    <row r="2652">
      <c r="A2652" t="n">
        <v>2647</v>
      </c>
      <c r="B2652" s="26">
        <f>IF($A2652&lt;=Inputs!$B$13,IF(Inputs!$B$8&gt;0,SUM(F2652:O2652)/Inputs!$B$8,0),"")</f>
        <v/>
      </c>
      <c r="C2652" s="27">
        <f>IF($A2652&lt;=Inputs!$B$13,B2652/100,"")</f>
        <v/>
      </c>
      <c r="D2652" s="28">
        <f>IF($A2652&lt;=Inputs!$B$13,C2652*Inputs!$B$7,"")</f>
        <v/>
      </c>
      <c r="E2652" s="29">
        <f>IF($A2652&lt;=Inputs!$B$13,IF(D2652&gt;0,1,0),"")</f>
        <v/>
      </c>
      <c r="F2652" s="26">
        <f>IF($A2652&lt;=Inputs!$B$13,IF(1&lt;=Inputs!$B$8,IF(Inputs!$B$12&gt;0,MAX(MIN(NORM.INV(RAND(),LOOKUP(P2652,Inputs!$J$6:$J$9,Inputs!$G$6:$G$9),LOOKUP(P2652,Inputs!$J$6:$J$9,Inputs!$H$6:$H$9)),Inputs!$B$12),-Inputs!$B$12),NORM.INV(RAND(),LOOKUP(P2652,Inputs!$J$6:$J$9,Inputs!$G$6:$G$9),LOOKUP(P2652,Inputs!$J$6:$J$9,Inputs!$H$6:$H$9))),0),"" )</f>
        <v/>
      </c>
      <c r="G2652" s="26">
        <f>IF($A2652&lt;=Inputs!$B$13,IF(2&lt;=Inputs!$B$8,IF(Inputs!$B$12&gt;0,MAX(MIN(NORM.INV(RAND(),LOOKUP(Q2652,Inputs!$J$6:$J$9,Inputs!$G$6:$G$9),LOOKUP(Q2652,Inputs!$J$6:$J$9,Inputs!$H$6:$H$9)),Inputs!$B$12),-Inputs!$B$12),NORM.INV(RAND(),LOOKUP(Q2652,Inputs!$J$6:$J$9,Inputs!$G$6:$G$9),LOOKUP(Q2652,Inputs!$J$6:$J$9,Inputs!$H$6:$H$9))),0),"" )</f>
        <v/>
      </c>
      <c r="H2652" s="26">
        <f>IF($A2652&lt;=Inputs!$B$13,IF(3&lt;=Inputs!$B$8,IF(Inputs!$B$12&gt;0,MAX(MIN(NORM.INV(RAND(),LOOKUP(R2652,Inputs!$J$6:$J$9,Inputs!$G$6:$G$9),LOOKUP(R2652,Inputs!$J$6:$J$9,Inputs!$H$6:$H$9)),Inputs!$B$12),-Inputs!$B$12),NORM.INV(RAND(),LOOKUP(R2652,Inputs!$J$6:$J$9,Inputs!$G$6:$G$9),LOOKUP(R2652,Inputs!$J$6:$J$9,Inputs!$H$6:$H$9))),0),"" )</f>
        <v/>
      </c>
      <c r="I2652" s="26">
        <f>IF($A2652&lt;=Inputs!$B$13,IF(4&lt;=Inputs!$B$8,IF(Inputs!$B$12&gt;0,MAX(MIN(NORM.INV(RAND(),LOOKUP(S2652,Inputs!$J$6:$J$9,Inputs!$G$6:$G$9),LOOKUP(S2652,Inputs!$J$6:$J$9,Inputs!$H$6:$H$9)),Inputs!$B$12),-Inputs!$B$12),NORM.INV(RAND(),LOOKUP(S2652,Inputs!$J$6:$J$9,Inputs!$G$6:$G$9),LOOKUP(S2652,Inputs!$J$6:$J$9,Inputs!$H$6:$H$9))),0),"" )</f>
        <v/>
      </c>
      <c r="J2652" s="26">
        <f>IF($A2652&lt;=Inputs!$B$13,IF(5&lt;=Inputs!$B$8,IF(Inputs!$B$12&gt;0,MAX(MIN(NORM.INV(RAND(),LOOKUP(T2652,Inputs!$J$6:$J$9,Inputs!$G$6:$G$9),LOOKUP(T2652,Inputs!$J$6:$J$9,Inputs!$H$6:$H$9)),Inputs!$B$12),-Inputs!$B$12),NORM.INV(RAND(),LOOKUP(T2652,Inputs!$J$6:$J$9,Inputs!$G$6:$G$9),LOOKUP(T2652,Inputs!$J$6:$J$9,Inputs!$H$6:$H$9))),0),"" )</f>
        <v/>
      </c>
      <c r="K2652" s="26">
        <f>IF($A2652&lt;=Inputs!$B$13,IF(6&lt;=Inputs!$B$8,IF(Inputs!$B$12&gt;0,MAX(MIN(NORM.INV(RAND(),LOOKUP(U2652,Inputs!$J$6:$J$9,Inputs!$G$6:$G$9),LOOKUP(U2652,Inputs!$J$6:$J$9,Inputs!$H$6:$H$9)),Inputs!$B$12),-Inputs!$B$12),NORM.INV(RAND(),LOOKUP(U2652,Inputs!$J$6:$J$9,Inputs!$G$6:$G$9),LOOKUP(U2652,Inputs!$J$6:$J$9,Inputs!$H$6:$H$9))),0),"" )</f>
        <v/>
      </c>
      <c r="L2652" s="26">
        <f>IF($A2652&lt;=Inputs!$B$13,IF(7&lt;=Inputs!$B$8,IF(Inputs!$B$12&gt;0,MAX(MIN(NORM.INV(RAND(),LOOKUP(V2652,Inputs!$J$6:$J$9,Inputs!$G$6:$G$9),LOOKUP(V2652,Inputs!$J$6:$J$9,Inputs!$H$6:$H$9)),Inputs!$B$12),-Inputs!$B$12),NORM.INV(RAND(),LOOKUP(V2652,Inputs!$J$6:$J$9,Inputs!$G$6:$G$9),LOOKUP(V2652,Inputs!$J$6:$J$9,Inputs!$H$6:$H$9))),0),"" )</f>
        <v/>
      </c>
      <c r="M2652" s="26">
        <f>IF($A2652&lt;=Inputs!$B$13,IF(8&lt;=Inputs!$B$8,IF(Inputs!$B$12&gt;0,MAX(MIN(NORM.INV(RAND(),LOOKUP(W2652,Inputs!$J$6:$J$9,Inputs!$G$6:$G$9),LOOKUP(W2652,Inputs!$J$6:$J$9,Inputs!$H$6:$H$9)),Inputs!$B$12),-Inputs!$B$12),NORM.INV(RAND(),LOOKUP(W2652,Inputs!$J$6:$J$9,Inputs!$G$6:$G$9),LOOKUP(W2652,Inputs!$J$6:$J$9,Inputs!$H$6:$H$9))),0),"" )</f>
        <v/>
      </c>
      <c r="N2652" s="26">
        <f>IF($A2652&lt;=Inputs!$B$13,IF(9&lt;=Inputs!$B$8,IF(Inputs!$B$12&gt;0,MAX(MIN(NORM.INV(RAND(),LOOKUP(X2652,Inputs!$J$6:$J$9,Inputs!$G$6:$G$9),LOOKUP(X2652,Inputs!$J$6:$J$9,Inputs!$H$6:$H$9)),Inputs!$B$12),-Inputs!$B$12),NORM.INV(RAND(),LOOKUP(X2652,Inputs!$J$6:$J$9,Inputs!$G$6:$G$9),LOOKUP(X2652,Inputs!$J$6:$J$9,Inputs!$H$6:$H$9))),0),"" )</f>
        <v/>
      </c>
      <c r="O2652" s="26">
        <f>IF($A2652&lt;=Inputs!$B$13,IF(10&lt;=Inputs!$B$8,IF(Inputs!$B$12&gt;0,MAX(MIN(NORM.INV(RAND(),LOOKUP(Y2652,Inputs!$J$6:$J$9,Inputs!$G$6:$G$9),LOOKUP(Y2652,Inputs!$J$6:$J$9,Inputs!$H$6:$H$9)),Inputs!$B$12),-Inputs!$B$12),NORM.INV(RAND(),LOOKUP(Y2652,Inputs!$J$6:$J$9,Inputs!$G$6:$G$9),LOOKUP(Y2652,Inputs!$J$6:$J$9,Inputs!$H$6:$H$9))),0),"" )</f>
        <v/>
      </c>
      <c r="P2652" s="31">
        <f>IF($A2652&lt;=Inputs!$B$13,RAND(),"")</f>
        <v/>
      </c>
      <c r="Q2652" s="31">
        <f>IF($A2652&lt;=Inputs!$B$13,RAND(),"")</f>
        <v/>
      </c>
      <c r="R2652" s="31">
        <f>IF($A2652&lt;=Inputs!$B$13,RAND(),"")</f>
        <v/>
      </c>
      <c r="S2652" s="31">
        <f>IF($A2652&lt;=Inputs!$B$13,RAND(),"")</f>
        <v/>
      </c>
      <c r="T2652" s="31">
        <f>IF($A2652&lt;=Inputs!$B$13,RAND(),"")</f>
        <v/>
      </c>
      <c r="U2652" s="31">
        <f>IF($A2652&lt;=Inputs!$B$13,RAND(),"")</f>
        <v/>
      </c>
      <c r="V2652" s="31">
        <f>IF($A2652&lt;=Inputs!$B$13,RAND(),"")</f>
        <v/>
      </c>
      <c r="W2652" s="31">
        <f>IF($A2652&lt;=Inputs!$B$13,RAND(),"")</f>
        <v/>
      </c>
      <c r="X2652" s="31">
        <f>IF($A2652&lt;=Inputs!$B$13,RAND(),"")</f>
        <v/>
      </c>
      <c r="Y2652" s="31">
        <f>IF($A2652&lt;=Inputs!$B$13,RAND(),"")</f>
        <v/>
      </c>
    </row>
    <row r="2653">
      <c r="A2653" t="n">
        <v>2648</v>
      </c>
      <c r="B2653" s="26">
        <f>IF($A2653&lt;=Inputs!$B$13,IF(Inputs!$B$8&gt;0,SUM(F2653:O2653)/Inputs!$B$8,0),"")</f>
        <v/>
      </c>
      <c r="C2653" s="27">
        <f>IF($A2653&lt;=Inputs!$B$13,B2653/100,"")</f>
        <v/>
      </c>
      <c r="D2653" s="28">
        <f>IF($A2653&lt;=Inputs!$B$13,C2653*Inputs!$B$7,"")</f>
        <v/>
      </c>
      <c r="E2653" s="29">
        <f>IF($A2653&lt;=Inputs!$B$13,IF(D2653&gt;0,1,0),"")</f>
        <v/>
      </c>
      <c r="F2653" s="26">
        <f>IF($A2653&lt;=Inputs!$B$13,IF(1&lt;=Inputs!$B$8,IF(Inputs!$B$12&gt;0,MAX(MIN(NORM.INV(RAND(),LOOKUP(P2653,Inputs!$J$6:$J$9,Inputs!$G$6:$G$9),LOOKUP(P2653,Inputs!$J$6:$J$9,Inputs!$H$6:$H$9)),Inputs!$B$12),-Inputs!$B$12),NORM.INV(RAND(),LOOKUP(P2653,Inputs!$J$6:$J$9,Inputs!$G$6:$G$9),LOOKUP(P2653,Inputs!$J$6:$J$9,Inputs!$H$6:$H$9))),0),"" )</f>
        <v/>
      </c>
      <c r="G2653" s="26">
        <f>IF($A2653&lt;=Inputs!$B$13,IF(2&lt;=Inputs!$B$8,IF(Inputs!$B$12&gt;0,MAX(MIN(NORM.INV(RAND(),LOOKUP(Q2653,Inputs!$J$6:$J$9,Inputs!$G$6:$G$9),LOOKUP(Q2653,Inputs!$J$6:$J$9,Inputs!$H$6:$H$9)),Inputs!$B$12),-Inputs!$B$12),NORM.INV(RAND(),LOOKUP(Q2653,Inputs!$J$6:$J$9,Inputs!$G$6:$G$9),LOOKUP(Q2653,Inputs!$J$6:$J$9,Inputs!$H$6:$H$9))),0),"" )</f>
        <v/>
      </c>
      <c r="H2653" s="26">
        <f>IF($A2653&lt;=Inputs!$B$13,IF(3&lt;=Inputs!$B$8,IF(Inputs!$B$12&gt;0,MAX(MIN(NORM.INV(RAND(),LOOKUP(R2653,Inputs!$J$6:$J$9,Inputs!$G$6:$G$9),LOOKUP(R2653,Inputs!$J$6:$J$9,Inputs!$H$6:$H$9)),Inputs!$B$12),-Inputs!$B$12),NORM.INV(RAND(),LOOKUP(R2653,Inputs!$J$6:$J$9,Inputs!$G$6:$G$9),LOOKUP(R2653,Inputs!$J$6:$J$9,Inputs!$H$6:$H$9))),0),"" )</f>
        <v/>
      </c>
      <c r="I2653" s="26">
        <f>IF($A2653&lt;=Inputs!$B$13,IF(4&lt;=Inputs!$B$8,IF(Inputs!$B$12&gt;0,MAX(MIN(NORM.INV(RAND(),LOOKUP(S2653,Inputs!$J$6:$J$9,Inputs!$G$6:$G$9),LOOKUP(S2653,Inputs!$J$6:$J$9,Inputs!$H$6:$H$9)),Inputs!$B$12),-Inputs!$B$12),NORM.INV(RAND(),LOOKUP(S2653,Inputs!$J$6:$J$9,Inputs!$G$6:$G$9),LOOKUP(S2653,Inputs!$J$6:$J$9,Inputs!$H$6:$H$9))),0),"" )</f>
        <v/>
      </c>
      <c r="J2653" s="26">
        <f>IF($A2653&lt;=Inputs!$B$13,IF(5&lt;=Inputs!$B$8,IF(Inputs!$B$12&gt;0,MAX(MIN(NORM.INV(RAND(),LOOKUP(T2653,Inputs!$J$6:$J$9,Inputs!$G$6:$G$9),LOOKUP(T2653,Inputs!$J$6:$J$9,Inputs!$H$6:$H$9)),Inputs!$B$12),-Inputs!$B$12),NORM.INV(RAND(),LOOKUP(T2653,Inputs!$J$6:$J$9,Inputs!$G$6:$G$9),LOOKUP(T2653,Inputs!$J$6:$J$9,Inputs!$H$6:$H$9))),0),"" )</f>
        <v/>
      </c>
      <c r="K2653" s="26">
        <f>IF($A2653&lt;=Inputs!$B$13,IF(6&lt;=Inputs!$B$8,IF(Inputs!$B$12&gt;0,MAX(MIN(NORM.INV(RAND(),LOOKUP(U2653,Inputs!$J$6:$J$9,Inputs!$G$6:$G$9),LOOKUP(U2653,Inputs!$J$6:$J$9,Inputs!$H$6:$H$9)),Inputs!$B$12),-Inputs!$B$12),NORM.INV(RAND(),LOOKUP(U2653,Inputs!$J$6:$J$9,Inputs!$G$6:$G$9),LOOKUP(U2653,Inputs!$J$6:$J$9,Inputs!$H$6:$H$9))),0),"" )</f>
        <v/>
      </c>
      <c r="L2653" s="26">
        <f>IF($A2653&lt;=Inputs!$B$13,IF(7&lt;=Inputs!$B$8,IF(Inputs!$B$12&gt;0,MAX(MIN(NORM.INV(RAND(),LOOKUP(V2653,Inputs!$J$6:$J$9,Inputs!$G$6:$G$9),LOOKUP(V2653,Inputs!$J$6:$J$9,Inputs!$H$6:$H$9)),Inputs!$B$12),-Inputs!$B$12),NORM.INV(RAND(),LOOKUP(V2653,Inputs!$J$6:$J$9,Inputs!$G$6:$G$9),LOOKUP(V2653,Inputs!$J$6:$J$9,Inputs!$H$6:$H$9))),0),"" )</f>
        <v/>
      </c>
      <c r="M2653" s="26">
        <f>IF($A2653&lt;=Inputs!$B$13,IF(8&lt;=Inputs!$B$8,IF(Inputs!$B$12&gt;0,MAX(MIN(NORM.INV(RAND(),LOOKUP(W2653,Inputs!$J$6:$J$9,Inputs!$G$6:$G$9),LOOKUP(W2653,Inputs!$J$6:$J$9,Inputs!$H$6:$H$9)),Inputs!$B$12),-Inputs!$B$12),NORM.INV(RAND(),LOOKUP(W2653,Inputs!$J$6:$J$9,Inputs!$G$6:$G$9),LOOKUP(W2653,Inputs!$J$6:$J$9,Inputs!$H$6:$H$9))),0),"" )</f>
        <v/>
      </c>
      <c r="N2653" s="26">
        <f>IF($A2653&lt;=Inputs!$B$13,IF(9&lt;=Inputs!$B$8,IF(Inputs!$B$12&gt;0,MAX(MIN(NORM.INV(RAND(),LOOKUP(X2653,Inputs!$J$6:$J$9,Inputs!$G$6:$G$9),LOOKUP(X2653,Inputs!$J$6:$J$9,Inputs!$H$6:$H$9)),Inputs!$B$12),-Inputs!$B$12),NORM.INV(RAND(),LOOKUP(X2653,Inputs!$J$6:$J$9,Inputs!$G$6:$G$9),LOOKUP(X2653,Inputs!$J$6:$J$9,Inputs!$H$6:$H$9))),0),"" )</f>
        <v/>
      </c>
      <c r="O2653" s="26">
        <f>IF($A2653&lt;=Inputs!$B$13,IF(10&lt;=Inputs!$B$8,IF(Inputs!$B$12&gt;0,MAX(MIN(NORM.INV(RAND(),LOOKUP(Y2653,Inputs!$J$6:$J$9,Inputs!$G$6:$G$9),LOOKUP(Y2653,Inputs!$J$6:$J$9,Inputs!$H$6:$H$9)),Inputs!$B$12),-Inputs!$B$12),NORM.INV(RAND(),LOOKUP(Y2653,Inputs!$J$6:$J$9,Inputs!$G$6:$G$9),LOOKUP(Y2653,Inputs!$J$6:$J$9,Inputs!$H$6:$H$9))),0),"" )</f>
        <v/>
      </c>
      <c r="P2653" s="31">
        <f>IF($A2653&lt;=Inputs!$B$13,RAND(),"")</f>
        <v/>
      </c>
      <c r="Q2653" s="31">
        <f>IF($A2653&lt;=Inputs!$B$13,RAND(),"")</f>
        <v/>
      </c>
      <c r="R2653" s="31">
        <f>IF($A2653&lt;=Inputs!$B$13,RAND(),"")</f>
        <v/>
      </c>
      <c r="S2653" s="31">
        <f>IF($A2653&lt;=Inputs!$B$13,RAND(),"")</f>
        <v/>
      </c>
      <c r="T2653" s="31">
        <f>IF($A2653&lt;=Inputs!$B$13,RAND(),"")</f>
        <v/>
      </c>
      <c r="U2653" s="31">
        <f>IF($A2653&lt;=Inputs!$B$13,RAND(),"")</f>
        <v/>
      </c>
      <c r="V2653" s="31">
        <f>IF($A2653&lt;=Inputs!$B$13,RAND(),"")</f>
        <v/>
      </c>
      <c r="W2653" s="31">
        <f>IF($A2653&lt;=Inputs!$B$13,RAND(),"")</f>
        <v/>
      </c>
      <c r="X2653" s="31">
        <f>IF($A2653&lt;=Inputs!$B$13,RAND(),"")</f>
        <v/>
      </c>
      <c r="Y2653" s="31">
        <f>IF($A2653&lt;=Inputs!$B$13,RAND(),"")</f>
        <v/>
      </c>
    </row>
    <row r="2654">
      <c r="A2654" t="n">
        <v>2649</v>
      </c>
      <c r="B2654" s="26">
        <f>IF($A2654&lt;=Inputs!$B$13,IF(Inputs!$B$8&gt;0,SUM(F2654:O2654)/Inputs!$B$8,0),"")</f>
        <v/>
      </c>
      <c r="C2654" s="27">
        <f>IF($A2654&lt;=Inputs!$B$13,B2654/100,"")</f>
        <v/>
      </c>
      <c r="D2654" s="28">
        <f>IF($A2654&lt;=Inputs!$B$13,C2654*Inputs!$B$7,"")</f>
        <v/>
      </c>
      <c r="E2654" s="29">
        <f>IF($A2654&lt;=Inputs!$B$13,IF(D2654&gt;0,1,0),"")</f>
        <v/>
      </c>
      <c r="F2654" s="26">
        <f>IF($A2654&lt;=Inputs!$B$13,IF(1&lt;=Inputs!$B$8,IF(Inputs!$B$12&gt;0,MAX(MIN(NORM.INV(RAND(),LOOKUP(P2654,Inputs!$J$6:$J$9,Inputs!$G$6:$G$9),LOOKUP(P2654,Inputs!$J$6:$J$9,Inputs!$H$6:$H$9)),Inputs!$B$12),-Inputs!$B$12),NORM.INV(RAND(),LOOKUP(P2654,Inputs!$J$6:$J$9,Inputs!$G$6:$G$9),LOOKUP(P2654,Inputs!$J$6:$J$9,Inputs!$H$6:$H$9))),0),"" )</f>
        <v/>
      </c>
      <c r="G2654" s="26">
        <f>IF($A2654&lt;=Inputs!$B$13,IF(2&lt;=Inputs!$B$8,IF(Inputs!$B$12&gt;0,MAX(MIN(NORM.INV(RAND(),LOOKUP(Q2654,Inputs!$J$6:$J$9,Inputs!$G$6:$G$9),LOOKUP(Q2654,Inputs!$J$6:$J$9,Inputs!$H$6:$H$9)),Inputs!$B$12),-Inputs!$B$12),NORM.INV(RAND(),LOOKUP(Q2654,Inputs!$J$6:$J$9,Inputs!$G$6:$G$9),LOOKUP(Q2654,Inputs!$J$6:$J$9,Inputs!$H$6:$H$9))),0),"" )</f>
        <v/>
      </c>
      <c r="H2654" s="26">
        <f>IF($A2654&lt;=Inputs!$B$13,IF(3&lt;=Inputs!$B$8,IF(Inputs!$B$12&gt;0,MAX(MIN(NORM.INV(RAND(),LOOKUP(R2654,Inputs!$J$6:$J$9,Inputs!$G$6:$G$9),LOOKUP(R2654,Inputs!$J$6:$J$9,Inputs!$H$6:$H$9)),Inputs!$B$12),-Inputs!$B$12),NORM.INV(RAND(),LOOKUP(R2654,Inputs!$J$6:$J$9,Inputs!$G$6:$G$9),LOOKUP(R2654,Inputs!$J$6:$J$9,Inputs!$H$6:$H$9))),0),"" )</f>
        <v/>
      </c>
      <c r="I2654" s="26">
        <f>IF($A2654&lt;=Inputs!$B$13,IF(4&lt;=Inputs!$B$8,IF(Inputs!$B$12&gt;0,MAX(MIN(NORM.INV(RAND(),LOOKUP(S2654,Inputs!$J$6:$J$9,Inputs!$G$6:$G$9),LOOKUP(S2654,Inputs!$J$6:$J$9,Inputs!$H$6:$H$9)),Inputs!$B$12),-Inputs!$B$12),NORM.INV(RAND(),LOOKUP(S2654,Inputs!$J$6:$J$9,Inputs!$G$6:$G$9),LOOKUP(S2654,Inputs!$J$6:$J$9,Inputs!$H$6:$H$9))),0),"" )</f>
        <v/>
      </c>
      <c r="J2654" s="26">
        <f>IF($A2654&lt;=Inputs!$B$13,IF(5&lt;=Inputs!$B$8,IF(Inputs!$B$12&gt;0,MAX(MIN(NORM.INV(RAND(),LOOKUP(T2654,Inputs!$J$6:$J$9,Inputs!$G$6:$G$9),LOOKUP(T2654,Inputs!$J$6:$J$9,Inputs!$H$6:$H$9)),Inputs!$B$12),-Inputs!$B$12),NORM.INV(RAND(),LOOKUP(T2654,Inputs!$J$6:$J$9,Inputs!$G$6:$G$9),LOOKUP(T2654,Inputs!$J$6:$J$9,Inputs!$H$6:$H$9))),0),"" )</f>
        <v/>
      </c>
      <c r="K2654" s="26">
        <f>IF($A2654&lt;=Inputs!$B$13,IF(6&lt;=Inputs!$B$8,IF(Inputs!$B$12&gt;0,MAX(MIN(NORM.INV(RAND(),LOOKUP(U2654,Inputs!$J$6:$J$9,Inputs!$G$6:$G$9),LOOKUP(U2654,Inputs!$J$6:$J$9,Inputs!$H$6:$H$9)),Inputs!$B$12),-Inputs!$B$12),NORM.INV(RAND(),LOOKUP(U2654,Inputs!$J$6:$J$9,Inputs!$G$6:$G$9),LOOKUP(U2654,Inputs!$J$6:$J$9,Inputs!$H$6:$H$9))),0),"" )</f>
        <v/>
      </c>
      <c r="L2654" s="26">
        <f>IF($A2654&lt;=Inputs!$B$13,IF(7&lt;=Inputs!$B$8,IF(Inputs!$B$12&gt;0,MAX(MIN(NORM.INV(RAND(),LOOKUP(V2654,Inputs!$J$6:$J$9,Inputs!$G$6:$G$9),LOOKUP(V2654,Inputs!$J$6:$J$9,Inputs!$H$6:$H$9)),Inputs!$B$12),-Inputs!$B$12),NORM.INV(RAND(),LOOKUP(V2654,Inputs!$J$6:$J$9,Inputs!$G$6:$G$9),LOOKUP(V2654,Inputs!$J$6:$J$9,Inputs!$H$6:$H$9))),0),"" )</f>
        <v/>
      </c>
      <c r="M2654" s="26">
        <f>IF($A2654&lt;=Inputs!$B$13,IF(8&lt;=Inputs!$B$8,IF(Inputs!$B$12&gt;0,MAX(MIN(NORM.INV(RAND(),LOOKUP(W2654,Inputs!$J$6:$J$9,Inputs!$G$6:$G$9),LOOKUP(W2654,Inputs!$J$6:$J$9,Inputs!$H$6:$H$9)),Inputs!$B$12),-Inputs!$B$12),NORM.INV(RAND(),LOOKUP(W2654,Inputs!$J$6:$J$9,Inputs!$G$6:$G$9),LOOKUP(W2654,Inputs!$J$6:$J$9,Inputs!$H$6:$H$9))),0),"" )</f>
        <v/>
      </c>
      <c r="N2654" s="26">
        <f>IF($A2654&lt;=Inputs!$B$13,IF(9&lt;=Inputs!$B$8,IF(Inputs!$B$12&gt;0,MAX(MIN(NORM.INV(RAND(),LOOKUP(X2654,Inputs!$J$6:$J$9,Inputs!$G$6:$G$9),LOOKUP(X2654,Inputs!$J$6:$J$9,Inputs!$H$6:$H$9)),Inputs!$B$12),-Inputs!$B$12),NORM.INV(RAND(),LOOKUP(X2654,Inputs!$J$6:$J$9,Inputs!$G$6:$G$9),LOOKUP(X2654,Inputs!$J$6:$J$9,Inputs!$H$6:$H$9))),0),"" )</f>
        <v/>
      </c>
      <c r="O2654" s="26">
        <f>IF($A2654&lt;=Inputs!$B$13,IF(10&lt;=Inputs!$B$8,IF(Inputs!$B$12&gt;0,MAX(MIN(NORM.INV(RAND(),LOOKUP(Y2654,Inputs!$J$6:$J$9,Inputs!$G$6:$G$9),LOOKUP(Y2654,Inputs!$J$6:$J$9,Inputs!$H$6:$H$9)),Inputs!$B$12),-Inputs!$B$12),NORM.INV(RAND(),LOOKUP(Y2654,Inputs!$J$6:$J$9,Inputs!$G$6:$G$9),LOOKUP(Y2654,Inputs!$J$6:$J$9,Inputs!$H$6:$H$9))),0),"" )</f>
        <v/>
      </c>
      <c r="P2654" s="31">
        <f>IF($A2654&lt;=Inputs!$B$13,RAND(),"")</f>
        <v/>
      </c>
      <c r="Q2654" s="31">
        <f>IF($A2654&lt;=Inputs!$B$13,RAND(),"")</f>
        <v/>
      </c>
      <c r="R2654" s="31">
        <f>IF($A2654&lt;=Inputs!$B$13,RAND(),"")</f>
        <v/>
      </c>
      <c r="S2654" s="31">
        <f>IF($A2654&lt;=Inputs!$B$13,RAND(),"")</f>
        <v/>
      </c>
      <c r="T2654" s="31">
        <f>IF($A2654&lt;=Inputs!$B$13,RAND(),"")</f>
        <v/>
      </c>
      <c r="U2654" s="31">
        <f>IF($A2654&lt;=Inputs!$B$13,RAND(),"")</f>
        <v/>
      </c>
      <c r="V2654" s="31">
        <f>IF($A2654&lt;=Inputs!$B$13,RAND(),"")</f>
        <v/>
      </c>
      <c r="W2654" s="31">
        <f>IF($A2654&lt;=Inputs!$B$13,RAND(),"")</f>
        <v/>
      </c>
      <c r="X2654" s="31">
        <f>IF($A2654&lt;=Inputs!$B$13,RAND(),"")</f>
        <v/>
      </c>
      <c r="Y2654" s="31">
        <f>IF($A2654&lt;=Inputs!$B$13,RAND(),"")</f>
        <v/>
      </c>
    </row>
    <row r="2655">
      <c r="A2655" t="n">
        <v>2650</v>
      </c>
      <c r="B2655" s="26">
        <f>IF($A2655&lt;=Inputs!$B$13,IF(Inputs!$B$8&gt;0,SUM(F2655:O2655)/Inputs!$B$8,0),"")</f>
        <v/>
      </c>
      <c r="C2655" s="27">
        <f>IF($A2655&lt;=Inputs!$B$13,B2655/100,"")</f>
        <v/>
      </c>
      <c r="D2655" s="28">
        <f>IF($A2655&lt;=Inputs!$B$13,C2655*Inputs!$B$7,"")</f>
        <v/>
      </c>
      <c r="E2655" s="29">
        <f>IF($A2655&lt;=Inputs!$B$13,IF(D2655&gt;0,1,0),"")</f>
        <v/>
      </c>
      <c r="F2655" s="26">
        <f>IF($A2655&lt;=Inputs!$B$13,IF(1&lt;=Inputs!$B$8,IF(Inputs!$B$12&gt;0,MAX(MIN(NORM.INV(RAND(),LOOKUP(P2655,Inputs!$J$6:$J$9,Inputs!$G$6:$G$9),LOOKUP(P2655,Inputs!$J$6:$J$9,Inputs!$H$6:$H$9)),Inputs!$B$12),-Inputs!$B$12),NORM.INV(RAND(),LOOKUP(P2655,Inputs!$J$6:$J$9,Inputs!$G$6:$G$9),LOOKUP(P2655,Inputs!$J$6:$J$9,Inputs!$H$6:$H$9))),0),"" )</f>
        <v/>
      </c>
      <c r="G2655" s="26">
        <f>IF($A2655&lt;=Inputs!$B$13,IF(2&lt;=Inputs!$B$8,IF(Inputs!$B$12&gt;0,MAX(MIN(NORM.INV(RAND(),LOOKUP(Q2655,Inputs!$J$6:$J$9,Inputs!$G$6:$G$9),LOOKUP(Q2655,Inputs!$J$6:$J$9,Inputs!$H$6:$H$9)),Inputs!$B$12),-Inputs!$B$12),NORM.INV(RAND(),LOOKUP(Q2655,Inputs!$J$6:$J$9,Inputs!$G$6:$G$9),LOOKUP(Q2655,Inputs!$J$6:$J$9,Inputs!$H$6:$H$9))),0),"" )</f>
        <v/>
      </c>
      <c r="H2655" s="26">
        <f>IF($A2655&lt;=Inputs!$B$13,IF(3&lt;=Inputs!$B$8,IF(Inputs!$B$12&gt;0,MAX(MIN(NORM.INV(RAND(),LOOKUP(R2655,Inputs!$J$6:$J$9,Inputs!$G$6:$G$9),LOOKUP(R2655,Inputs!$J$6:$J$9,Inputs!$H$6:$H$9)),Inputs!$B$12),-Inputs!$B$12),NORM.INV(RAND(),LOOKUP(R2655,Inputs!$J$6:$J$9,Inputs!$G$6:$G$9),LOOKUP(R2655,Inputs!$J$6:$J$9,Inputs!$H$6:$H$9))),0),"" )</f>
        <v/>
      </c>
      <c r="I2655" s="26">
        <f>IF($A2655&lt;=Inputs!$B$13,IF(4&lt;=Inputs!$B$8,IF(Inputs!$B$12&gt;0,MAX(MIN(NORM.INV(RAND(),LOOKUP(S2655,Inputs!$J$6:$J$9,Inputs!$G$6:$G$9),LOOKUP(S2655,Inputs!$J$6:$J$9,Inputs!$H$6:$H$9)),Inputs!$B$12),-Inputs!$B$12),NORM.INV(RAND(),LOOKUP(S2655,Inputs!$J$6:$J$9,Inputs!$G$6:$G$9),LOOKUP(S2655,Inputs!$J$6:$J$9,Inputs!$H$6:$H$9))),0),"" )</f>
        <v/>
      </c>
      <c r="J2655" s="26">
        <f>IF($A2655&lt;=Inputs!$B$13,IF(5&lt;=Inputs!$B$8,IF(Inputs!$B$12&gt;0,MAX(MIN(NORM.INV(RAND(),LOOKUP(T2655,Inputs!$J$6:$J$9,Inputs!$G$6:$G$9),LOOKUP(T2655,Inputs!$J$6:$J$9,Inputs!$H$6:$H$9)),Inputs!$B$12),-Inputs!$B$12),NORM.INV(RAND(),LOOKUP(T2655,Inputs!$J$6:$J$9,Inputs!$G$6:$G$9),LOOKUP(T2655,Inputs!$J$6:$J$9,Inputs!$H$6:$H$9))),0),"" )</f>
        <v/>
      </c>
      <c r="K2655" s="26">
        <f>IF($A2655&lt;=Inputs!$B$13,IF(6&lt;=Inputs!$B$8,IF(Inputs!$B$12&gt;0,MAX(MIN(NORM.INV(RAND(),LOOKUP(U2655,Inputs!$J$6:$J$9,Inputs!$G$6:$G$9),LOOKUP(U2655,Inputs!$J$6:$J$9,Inputs!$H$6:$H$9)),Inputs!$B$12),-Inputs!$B$12),NORM.INV(RAND(),LOOKUP(U2655,Inputs!$J$6:$J$9,Inputs!$G$6:$G$9),LOOKUP(U2655,Inputs!$J$6:$J$9,Inputs!$H$6:$H$9))),0),"" )</f>
        <v/>
      </c>
      <c r="L2655" s="26">
        <f>IF($A2655&lt;=Inputs!$B$13,IF(7&lt;=Inputs!$B$8,IF(Inputs!$B$12&gt;0,MAX(MIN(NORM.INV(RAND(),LOOKUP(V2655,Inputs!$J$6:$J$9,Inputs!$G$6:$G$9),LOOKUP(V2655,Inputs!$J$6:$J$9,Inputs!$H$6:$H$9)),Inputs!$B$12),-Inputs!$B$12),NORM.INV(RAND(),LOOKUP(V2655,Inputs!$J$6:$J$9,Inputs!$G$6:$G$9),LOOKUP(V2655,Inputs!$J$6:$J$9,Inputs!$H$6:$H$9))),0),"" )</f>
        <v/>
      </c>
      <c r="M2655" s="26">
        <f>IF($A2655&lt;=Inputs!$B$13,IF(8&lt;=Inputs!$B$8,IF(Inputs!$B$12&gt;0,MAX(MIN(NORM.INV(RAND(),LOOKUP(W2655,Inputs!$J$6:$J$9,Inputs!$G$6:$G$9),LOOKUP(W2655,Inputs!$J$6:$J$9,Inputs!$H$6:$H$9)),Inputs!$B$12),-Inputs!$B$12),NORM.INV(RAND(),LOOKUP(W2655,Inputs!$J$6:$J$9,Inputs!$G$6:$G$9),LOOKUP(W2655,Inputs!$J$6:$J$9,Inputs!$H$6:$H$9))),0),"" )</f>
        <v/>
      </c>
      <c r="N2655" s="26">
        <f>IF($A2655&lt;=Inputs!$B$13,IF(9&lt;=Inputs!$B$8,IF(Inputs!$B$12&gt;0,MAX(MIN(NORM.INV(RAND(),LOOKUP(X2655,Inputs!$J$6:$J$9,Inputs!$G$6:$G$9),LOOKUP(X2655,Inputs!$J$6:$J$9,Inputs!$H$6:$H$9)),Inputs!$B$12),-Inputs!$B$12),NORM.INV(RAND(),LOOKUP(X2655,Inputs!$J$6:$J$9,Inputs!$G$6:$G$9),LOOKUP(X2655,Inputs!$J$6:$J$9,Inputs!$H$6:$H$9))),0),"" )</f>
        <v/>
      </c>
      <c r="O2655" s="26">
        <f>IF($A2655&lt;=Inputs!$B$13,IF(10&lt;=Inputs!$B$8,IF(Inputs!$B$12&gt;0,MAX(MIN(NORM.INV(RAND(),LOOKUP(Y2655,Inputs!$J$6:$J$9,Inputs!$G$6:$G$9),LOOKUP(Y2655,Inputs!$J$6:$J$9,Inputs!$H$6:$H$9)),Inputs!$B$12),-Inputs!$B$12),NORM.INV(RAND(),LOOKUP(Y2655,Inputs!$J$6:$J$9,Inputs!$G$6:$G$9),LOOKUP(Y2655,Inputs!$J$6:$J$9,Inputs!$H$6:$H$9))),0),"" )</f>
        <v/>
      </c>
      <c r="P2655" s="31">
        <f>IF($A2655&lt;=Inputs!$B$13,RAND(),"")</f>
        <v/>
      </c>
      <c r="Q2655" s="31">
        <f>IF($A2655&lt;=Inputs!$B$13,RAND(),"")</f>
        <v/>
      </c>
      <c r="R2655" s="31">
        <f>IF($A2655&lt;=Inputs!$B$13,RAND(),"")</f>
        <v/>
      </c>
      <c r="S2655" s="31">
        <f>IF($A2655&lt;=Inputs!$B$13,RAND(),"")</f>
        <v/>
      </c>
      <c r="T2655" s="31">
        <f>IF($A2655&lt;=Inputs!$B$13,RAND(),"")</f>
        <v/>
      </c>
      <c r="U2655" s="31">
        <f>IF($A2655&lt;=Inputs!$B$13,RAND(),"")</f>
        <v/>
      </c>
      <c r="V2655" s="31">
        <f>IF($A2655&lt;=Inputs!$B$13,RAND(),"")</f>
        <v/>
      </c>
      <c r="W2655" s="31">
        <f>IF($A2655&lt;=Inputs!$B$13,RAND(),"")</f>
        <v/>
      </c>
      <c r="X2655" s="31">
        <f>IF($A2655&lt;=Inputs!$B$13,RAND(),"")</f>
        <v/>
      </c>
      <c r="Y2655" s="31">
        <f>IF($A2655&lt;=Inputs!$B$13,RAND(),"")</f>
        <v/>
      </c>
    </row>
    <row r="2656">
      <c r="A2656" t="n">
        <v>2651</v>
      </c>
      <c r="B2656" s="26">
        <f>IF($A2656&lt;=Inputs!$B$13,IF(Inputs!$B$8&gt;0,SUM(F2656:O2656)/Inputs!$B$8,0),"")</f>
        <v/>
      </c>
      <c r="C2656" s="27">
        <f>IF($A2656&lt;=Inputs!$B$13,B2656/100,"")</f>
        <v/>
      </c>
      <c r="D2656" s="28">
        <f>IF($A2656&lt;=Inputs!$B$13,C2656*Inputs!$B$7,"")</f>
        <v/>
      </c>
      <c r="E2656" s="29">
        <f>IF($A2656&lt;=Inputs!$B$13,IF(D2656&gt;0,1,0),"")</f>
        <v/>
      </c>
      <c r="F2656" s="26">
        <f>IF($A2656&lt;=Inputs!$B$13,IF(1&lt;=Inputs!$B$8,IF(Inputs!$B$12&gt;0,MAX(MIN(NORM.INV(RAND(),LOOKUP(P2656,Inputs!$J$6:$J$9,Inputs!$G$6:$G$9),LOOKUP(P2656,Inputs!$J$6:$J$9,Inputs!$H$6:$H$9)),Inputs!$B$12),-Inputs!$B$12),NORM.INV(RAND(),LOOKUP(P2656,Inputs!$J$6:$J$9,Inputs!$G$6:$G$9),LOOKUP(P2656,Inputs!$J$6:$J$9,Inputs!$H$6:$H$9))),0),"" )</f>
        <v/>
      </c>
      <c r="G2656" s="26">
        <f>IF($A2656&lt;=Inputs!$B$13,IF(2&lt;=Inputs!$B$8,IF(Inputs!$B$12&gt;0,MAX(MIN(NORM.INV(RAND(),LOOKUP(Q2656,Inputs!$J$6:$J$9,Inputs!$G$6:$G$9),LOOKUP(Q2656,Inputs!$J$6:$J$9,Inputs!$H$6:$H$9)),Inputs!$B$12),-Inputs!$B$12),NORM.INV(RAND(),LOOKUP(Q2656,Inputs!$J$6:$J$9,Inputs!$G$6:$G$9),LOOKUP(Q2656,Inputs!$J$6:$J$9,Inputs!$H$6:$H$9))),0),"" )</f>
        <v/>
      </c>
      <c r="H2656" s="26">
        <f>IF($A2656&lt;=Inputs!$B$13,IF(3&lt;=Inputs!$B$8,IF(Inputs!$B$12&gt;0,MAX(MIN(NORM.INV(RAND(),LOOKUP(R2656,Inputs!$J$6:$J$9,Inputs!$G$6:$G$9),LOOKUP(R2656,Inputs!$J$6:$J$9,Inputs!$H$6:$H$9)),Inputs!$B$12),-Inputs!$B$12),NORM.INV(RAND(),LOOKUP(R2656,Inputs!$J$6:$J$9,Inputs!$G$6:$G$9),LOOKUP(R2656,Inputs!$J$6:$J$9,Inputs!$H$6:$H$9))),0),"" )</f>
        <v/>
      </c>
      <c r="I2656" s="26">
        <f>IF($A2656&lt;=Inputs!$B$13,IF(4&lt;=Inputs!$B$8,IF(Inputs!$B$12&gt;0,MAX(MIN(NORM.INV(RAND(),LOOKUP(S2656,Inputs!$J$6:$J$9,Inputs!$G$6:$G$9),LOOKUP(S2656,Inputs!$J$6:$J$9,Inputs!$H$6:$H$9)),Inputs!$B$12),-Inputs!$B$12),NORM.INV(RAND(),LOOKUP(S2656,Inputs!$J$6:$J$9,Inputs!$G$6:$G$9),LOOKUP(S2656,Inputs!$J$6:$J$9,Inputs!$H$6:$H$9))),0),"" )</f>
        <v/>
      </c>
      <c r="J2656" s="26">
        <f>IF($A2656&lt;=Inputs!$B$13,IF(5&lt;=Inputs!$B$8,IF(Inputs!$B$12&gt;0,MAX(MIN(NORM.INV(RAND(),LOOKUP(T2656,Inputs!$J$6:$J$9,Inputs!$G$6:$G$9),LOOKUP(T2656,Inputs!$J$6:$J$9,Inputs!$H$6:$H$9)),Inputs!$B$12),-Inputs!$B$12),NORM.INV(RAND(),LOOKUP(T2656,Inputs!$J$6:$J$9,Inputs!$G$6:$G$9),LOOKUP(T2656,Inputs!$J$6:$J$9,Inputs!$H$6:$H$9))),0),"" )</f>
        <v/>
      </c>
      <c r="K2656" s="26">
        <f>IF($A2656&lt;=Inputs!$B$13,IF(6&lt;=Inputs!$B$8,IF(Inputs!$B$12&gt;0,MAX(MIN(NORM.INV(RAND(),LOOKUP(U2656,Inputs!$J$6:$J$9,Inputs!$G$6:$G$9),LOOKUP(U2656,Inputs!$J$6:$J$9,Inputs!$H$6:$H$9)),Inputs!$B$12),-Inputs!$B$12),NORM.INV(RAND(),LOOKUP(U2656,Inputs!$J$6:$J$9,Inputs!$G$6:$G$9),LOOKUP(U2656,Inputs!$J$6:$J$9,Inputs!$H$6:$H$9))),0),"" )</f>
        <v/>
      </c>
      <c r="L2656" s="26">
        <f>IF($A2656&lt;=Inputs!$B$13,IF(7&lt;=Inputs!$B$8,IF(Inputs!$B$12&gt;0,MAX(MIN(NORM.INV(RAND(),LOOKUP(V2656,Inputs!$J$6:$J$9,Inputs!$G$6:$G$9),LOOKUP(V2656,Inputs!$J$6:$J$9,Inputs!$H$6:$H$9)),Inputs!$B$12),-Inputs!$B$12),NORM.INV(RAND(),LOOKUP(V2656,Inputs!$J$6:$J$9,Inputs!$G$6:$G$9),LOOKUP(V2656,Inputs!$J$6:$J$9,Inputs!$H$6:$H$9))),0),"" )</f>
        <v/>
      </c>
      <c r="M2656" s="26">
        <f>IF($A2656&lt;=Inputs!$B$13,IF(8&lt;=Inputs!$B$8,IF(Inputs!$B$12&gt;0,MAX(MIN(NORM.INV(RAND(),LOOKUP(W2656,Inputs!$J$6:$J$9,Inputs!$G$6:$G$9),LOOKUP(W2656,Inputs!$J$6:$J$9,Inputs!$H$6:$H$9)),Inputs!$B$12),-Inputs!$B$12),NORM.INV(RAND(),LOOKUP(W2656,Inputs!$J$6:$J$9,Inputs!$G$6:$G$9),LOOKUP(W2656,Inputs!$J$6:$J$9,Inputs!$H$6:$H$9))),0),"" )</f>
        <v/>
      </c>
      <c r="N2656" s="26">
        <f>IF($A2656&lt;=Inputs!$B$13,IF(9&lt;=Inputs!$B$8,IF(Inputs!$B$12&gt;0,MAX(MIN(NORM.INV(RAND(),LOOKUP(X2656,Inputs!$J$6:$J$9,Inputs!$G$6:$G$9),LOOKUP(X2656,Inputs!$J$6:$J$9,Inputs!$H$6:$H$9)),Inputs!$B$12),-Inputs!$B$12),NORM.INV(RAND(),LOOKUP(X2656,Inputs!$J$6:$J$9,Inputs!$G$6:$G$9),LOOKUP(X2656,Inputs!$J$6:$J$9,Inputs!$H$6:$H$9))),0),"" )</f>
        <v/>
      </c>
      <c r="O2656" s="26">
        <f>IF($A2656&lt;=Inputs!$B$13,IF(10&lt;=Inputs!$B$8,IF(Inputs!$B$12&gt;0,MAX(MIN(NORM.INV(RAND(),LOOKUP(Y2656,Inputs!$J$6:$J$9,Inputs!$G$6:$G$9),LOOKUP(Y2656,Inputs!$J$6:$J$9,Inputs!$H$6:$H$9)),Inputs!$B$12),-Inputs!$B$12),NORM.INV(RAND(),LOOKUP(Y2656,Inputs!$J$6:$J$9,Inputs!$G$6:$G$9),LOOKUP(Y2656,Inputs!$J$6:$J$9,Inputs!$H$6:$H$9))),0),"" )</f>
        <v/>
      </c>
      <c r="P2656" s="31">
        <f>IF($A2656&lt;=Inputs!$B$13,RAND(),"")</f>
        <v/>
      </c>
      <c r="Q2656" s="31">
        <f>IF($A2656&lt;=Inputs!$B$13,RAND(),"")</f>
        <v/>
      </c>
      <c r="R2656" s="31">
        <f>IF($A2656&lt;=Inputs!$B$13,RAND(),"")</f>
        <v/>
      </c>
      <c r="S2656" s="31">
        <f>IF($A2656&lt;=Inputs!$B$13,RAND(),"")</f>
        <v/>
      </c>
      <c r="T2656" s="31">
        <f>IF($A2656&lt;=Inputs!$B$13,RAND(),"")</f>
        <v/>
      </c>
      <c r="U2656" s="31">
        <f>IF($A2656&lt;=Inputs!$B$13,RAND(),"")</f>
        <v/>
      </c>
      <c r="V2656" s="31">
        <f>IF($A2656&lt;=Inputs!$B$13,RAND(),"")</f>
        <v/>
      </c>
      <c r="W2656" s="31">
        <f>IF($A2656&lt;=Inputs!$B$13,RAND(),"")</f>
        <v/>
      </c>
      <c r="X2656" s="31">
        <f>IF($A2656&lt;=Inputs!$B$13,RAND(),"")</f>
        <v/>
      </c>
      <c r="Y2656" s="31">
        <f>IF($A2656&lt;=Inputs!$B$13,RAND(),"")</f>
        <v/>
      </c>
    </row>
    <row r="2657">
      <c r="A2657" t="n">
        <v>2652</v>
      </c>
      <c r="B2657" s="26">
        <f>IF($A2657&lt;=Inputs!$B$13,IF(Inputs!$B$8&gt;0,SUM(F2657:O2657)/Inputs!$B$8,0),"")</f>
        <v/>
      </c>
      <c r="C2657" s="27">
        <f>IF($A2657&lt;=Inputs!$B$13,B2657/100,"")</f>
        <v/>
      </c>
      <c r="D2657" s="28">
        <f>IF($A2657&lt;=Inputs!$B$13,C2657*Inputs!$B$7,"")</f>
        <v/>
      </c>
      <c r="E2657" s="29">
        <f>IF($A2657&lt;=Inputs!$B$13,IF(D2657&gt;0,1,0),"")</f>
        <v/>
      </c>
      <c r="F2657" s="26">
        <f>IF($A2657&lt;=Inputs!$B$13,IF(1&lt;=Inputs!$B$8,IF(Inputs!$B$12&gt;0,MAX(MIN(NORM.INV(RAND(),LOOKUP(P2657,Inputs!$J$6:$J$9,Inputs!$G$6:$G$9),LOOKUP(P2657,Inputs!$J$6:$J$9,Inputs!$H$6:$H$9)),Inputs!$B$12),-Inputs!$B$12),NORM.INV(RAND(),LOOKUP(P2657,Inputs!$J$6:$J$9,Inputs!$G$6:$G$9),LOOKUP(P2657,Inputs!$J$6:$J$9,Inputs!$H$6:$H$9))),0),"" )</f>
        <v/>
      </c>
      <c r="G2657" s="26">
        <f>IF($A2657&lt;=Inputs!$B$13,IF(2&lt;=Inputs!$B$8,IF(Inputs!$B$12&gt;0,MAX(MIN(NORM.INV(RAND(),LOOKUP(Q2657,Inputs!$J$6:$J$9,Inputs!$G$6:$G$9),LOOKUP(Q2657,Inputs!$J$6:$J$9,Inputs!$H$6:$H$9)),Inputs!$B$12),-Inputs!$B$12),NORM.INV(RAND(),LOOKUP(Q2657,Inputs!$J$6:$J$9,Inputs!$G$6:$G$9),LOOKUP(Q2657,Inputs!$J$6:$J$9,Inputs!$H$6:$H$9))),0),"" )</f>
        <v/>
      </c>
      <c r="H2657" s="26">
        <f>IF($A2657&lt;=Inputs!$B$13,IF(3&lt;=Inputs!$B$8,IF(Inputs!$B$12&gt;0,MAX(MIN(NORM.INV(RAND(),LOOKUP(R2657,Inputs!$J$6:$J$9,Inputs!$G$6:$G$9),LOOKUP(R2657,Inputs!$J$6:$J$9,Inputs!$H$6:$H$9)),Inputs!$B$12),-Inputs!$B$12),NORM.INV(RAND(),LOOKUP(R2657,Inputs!$J$6:$J$9,Inputs!$G$6:$G$9),LOOKUP(R2657,Inputs!$J$6:$J$9,Inputs!$H$6:$H$9))),0),"" )</f>
        <v/>
      </c>
      <c r="I2657" s="26">
        <f>IF($A2657&lt;=Inputs!$B$13,IF(4&lt;=Inputs!$B$8,IF(Inputs!$B$12&gt;0,MAX(MIN(NORM.INV(RAND(),LOOKUP(S2657,Inputs!$J$6:$J$9,Inputs!$G$6:$G$9),LOOKUP(S2657,Inputs!$J$6:$J$9,Inputs!$H$6:$H$9)),Inputs!$B$12),-Inputs!$B$12),NORM.INV(RAND(),LOOKUP(S2657,Inputs!$J$6:$J$9,Inputs!$G$6:$G$9),LOOKUP(S2657,Inputs!$J$6:$J$9,Inputs!$H$6:$H$9))),0),"" )</f>
        <v/>
      </c>
      <c r="J2657" s="26">
        <f>IF($A2657&lt;=Inputs!$B$13,IF(5&lt;=Inputs!$B$8,IF(Inputs!$B$12&gt;0,MAX(MIN(NORM.INV(RAND(),LOOKUP(T2657,Inputs!$J$6:$J$9,Inputs!$G$6:$G$9),LOOKUP(T2657,Inputs!$J$6:$J$9,Inputs!$H$6:$H$9)),Inputs!$B$12),-Inputs!$B$12),NORM.INV(RAND(),LOOKUP(T2657,Inputs!$J$6:$J$9,Inputs!$G$6:$G$9),LOOKUP(T2657,Inputs!$J$6:$J$9,Inputs!$H$6:$H$9))),0),"" )</f>
        <v/>
      </c>
      <c r="K2657" s="26">
        <f>IF($A2657&lt;=Inputs!$B$13,IF(6&lt;=Inputs!$B$8,IF(Inputs!$B$12&gt;0,MAX(MIN(NORM.INV(RAND(),LOOKUP(U2657,Inputs!$J$6:$J$9,Inputs!$G$6:$G$9),LOOKUP(U2657,Inputs!$J$6:$J$9,Inputs!$H$6:$H$9)),Inputs!$B$12),-Inputs!$B$12),NORM.INV(RAND(),LOOKUP(U2657,Inputs!$J$6:$J$9,Inputs!$G$6:$G$9),LOOKUP(U2657,Inputs!$J$6:$J$9,Inputs!$H$6:$H$9))),0),"" )</f>
        <v/>
      </c>
      <c r="L2657" s="26">
        <f>IF($A2657&lt;=Inputs!$B$13,IF(7&lt;=Inputs!$B$8,IF(Inputs!$B$12&gt;0,MAX(MIN(NORM.INV(RAND(),LOOKUP(V2657,Inputs!$J$6:$J$9,Inputs!$G$6:$G$9),LOOKUP(V2657,Inputs!$J$6:$J$9,Inputs!$H$6:$H$9)),Inputs!$B$12),-Inputs!$B$12),NORM.INV(RAND(),LOOKUP(V2657,Inputs!$J$6:$J$9,Inputs!$G$6:$G$9),LOOKUP(V2657,Inputs!$J$6:$J$9,Inputs!$H$6:$H$9))),0),"" )</f>
        <v/>
      </c>
      <c r="M2657" s="26">
        <f>IF($A2657&lt;=Inputs!$B$13,IF(8&lt;=Inputs!$B$8,IF(Inputs!$B$12&gt;0,MAX(MIN(NORM.INV(RAND(),LOOKUP(W2657,Inputs!$J$6:$J$9,Inputs!$G$6:$G$9),LOOKUP(W2657,Inputs!$J$6:$J$9,Inputs!$H$6:$H$9)),Inputs!$B$12),-Inputs!$B$12),NORM.INV(RAND(),LOOKUP(W2657,Inputs!$J$6:$J$9,Inputs!$G$6:$G$9),LOOKUP(W2657,Inputs!$J$6:$J$9,Inputs!$H$6:$H$9))),0),"" )</f>
        <v/>
      </c>
      <c r="N2657" s="26">
        <f>IF($A2657&lt;=Inputs!$B$13,IF(9&lt;=Inputs!$B$8,IF(Inputs!$B$12&gt;0,MAX(MIN(NORM.INV(RAND(),LOOKUP(X2657,Inputs!$J$6:$J$9,Inputs!$G$6:$G$9),LOOKUP(X2657,Inputs!$J$6:$J$9,Inputs!$H$6:$H$9)),Inputs!$B$12),-Inputs!$B$12),NORM.INV(RAND(),LOOKUP(X2657,Inputs!$J$6:$J$9,Inputs!$G$6:$G$9),LOOKUP(X2657,Inputs!$J$6:$J$9,Inputs!$H$6:$H$9))),0),"" )</f>
        <v/>
      </c>
      <c r="O2657" s="26">
        <f>IF($A2657&lt;=Inputs!$B$13,IF(10&lt;=Inputs!$B$8,IF(Inputs!$B$12&gt;0,MAX(MIN(NORM.INV(RAND(),LOOKUP(Y2657,Inputs!$J$6:$J$9,Inputs!$G$6:$G$9),LOOKUP(Y2657,Inputs!$J$6:$J$9,Inputs!$H$6:$H$9)),Inputs!$B$12),-Inputs!$B$12),NORM.INV(RAND(),LOOKUP(Y2657,Inputs!$J$6:$J$9,Inputs!$G$6:$G$9),LOOKUP(Y2657,Inputs!$J$6:$J$9,Inputs!$H$6:$H$9))),0),"" )</f>
        <v/>
      </c>
      <c r="P2657" s="31">
        <f>IF($A2657&lt;=Inputs!$B$13,RAND(),"")</f>
        <v/>
      </c>
      <c r="Q2657" s="31">
        <f>IF($A2657&lt;=Inputs!$B$13,RAND(),"")</f>
        <v/>
      </c>
      <c r="R2657" s="31">
        <f>IF($A2657&lt;=Inputs!$B$13,RAND(),"")</f>
        <v/>
      </c>
      <c r="S2657" s="31">
        <f>IF($A2657&lt;=Inputs!$B$13,RAND(),"")</f>
        <v/>
      </c>
      <c r="T2657" s="31">
        <f>IF($A2657&lt;=Inputs!$B$13,RAND(),"")</f>
        <v/>
      </c>
      <c r="U2657" s="31">
        <f>IF($A2657&lt;=Inputs!$B$13,RAND(),"")</f>
        <v/>
      </c>
      <c r="V2657" s="31">
        <f>IF($A2657&lt;=Inputs!$B$13,RAND(),"")</f>
        <v/>
      </c>
      <c r="W2657" s="31">
        <f>IF($A2657&lt;=Inputs!$B$13,RAND(),"")</f>
        <v/>
      </c>
      <c r="X2657" s="31">
        <f>IF($A2657&lt;=Inputs!$B$13,RAND(),"")</f>
        <v/>
      </c>
      <c r="Y2657" s="31">
        <f>IF($A2657&lt;=Inputs!$B$13,RAND(),"")</f>
        <v/>
      </c>
    </row>
    <row r="2658">
      <c r="A2658" t="n">
        <v>2653</v>
      </c>
      <c r="B2658" s="26">
        <f>IF($A2658&lt;=Inputs!$B$13,IF(Inputs!$B$8&gt;0,SUM(F2658:O2658)/Inputs!$B$8,0),"")</f>
        <v/>
      </c>
      <c r="C2658" s="27">
        <f>IF($A2658&lt;=Inputs!$B$13,B2658/100,"")</f>
        <v/>
      </c>
      <c r="D2658" s="28">
        <f>IF($A2658&lt;=Inputs!$B$13,C2658*Inputs!$B$7,"")</f>
        <v/>
      </c>
      <c r="E2658" s="29">
        <f>IF($A2658&lt;=Inputs!$B$13,IF(D2658&gt;0,1,0),"")</f>
        <v/>
      </c>
      <c r="F2658" s="26">
        <f>IF($A2658&lt;=Inputs!$B$13,IF(1&lt;=Inputs!$B$8,IF(Inputs!$B$12&gt;0,MAX(MIN(NORM.INV(RAND(),LOOKUP(P2658,Inputs!$J$6:$J$9,Inputs!$G$6:$G$9),LOOKUP(P2658,Inputs!$J$6:$J$9,Inputs!$H$6:$H$9)),Inputs!$B$12),-Inputs!$B$12),NORM.INV(RAND(),LOOKUP(P2658,Inputs!$J$6:$J$9,Inputs!$G$6:$G$9),LOOKUP(P2658,Inputs!$J$6:$J$9,Inputs!$H$6:$H$9))),0),"" )</f>
        <v/>
      </c>
      <c r="G2658" s="26">
        <f>IF($A2658&lt;=Inputs!$B$13,IF(2&lt;=Inputs!$B$8,IF(Inputs!$B$12&gt;0,MAX(MIN(NORM.INV(RAND(),LOOKUP(Q2658,Inputs!$J$6:$J$9,Inputs!$G$6:$G$9),LOOKUP(Q2658,Inputs!$J$6:$J$9,Inputs!$H$6:$H$9)),Inputs!$B$12),-Inputs!$B$12),NORM.INV(RAND(),LOOKUP(Q2658,Inputs!$J$6:$J$9,Inputs!$G$6:$G$9),LOOKUP(Q2658,Inputs!$J$6:$J$9,Inputs!$H$6:$H$9))),0),"" )</f>
        <v/>
      </c>
      <c r="H2658" s="26">
        <f>IF($A2658&lt;=Inputs!$B$13,IF(3&lt;=Inputs!$B$8,IF(Inputs!$B$12&gt;0,MAX(MIN(NORM.INV(RAND(),LOOKUP(R2658,Inputs!$J$6:$J$9,Inputs!$G$6:$G$9),LOOKUP(R2658,Inputs!$J$6:$J$9,Inputs!$H$6:$H$9)),Inputs!$B$12),-Inputs!$B$12),NORM.INV(RAND(),LOOKUP(R2658,Inputs!$J$6:$J$9,Inputs!$G$6:$G$9),LOOKUP(R2658,Inputs!$J$6:$J$9,Inputs!$H$6:$H$9))),0),"" )</f>
        <v/>
      </c>
      <c r="I2658" s="26">
        <f>IF($A2658&lt;=Inputs!$B$13,IF(4&lt;=Inputs!$B$8,IF(Inputs!$B$12&gt;0,MAX(MIN(NORM.INV(RAND(),LOOKUP(S2658,Inputs!$J$6:$J$9,Inputs!$G$6:$G$9),LOOKUP(S2658,Inputs!$J$6:$J$9,Inputs!$H$6:$H$9)),Inputs!$B$12),-Inputs!$B$12),NORM.INV(RAND(),LOOKUP(S2658,Inputs!$J$6:$J$9,Inputs!$G$6:$G$9),LOOKUP(S2658,Inputs!$J$6:$J$9,Inputs!$H$6:$H$9))),0),"" )</f>
        <v/>
      </c>
      <c r="J2658" s="26">
        <f>IF($A2658&lt;=Inputs!$B$13,IF(5&lt;=Inputs!$B$8,IF(Inputs!$B$12&gt;0,MAX(MIN(NORM.INV(RAND(),LOOKUP(T2658,Inputs!$J$6:$J$9,Inputs!$G$6:$G$9),LOOKUP(T2658,Inputs!$J$6:$J$9,Inputs!$H$6:$H$9)),Inputs!$B$12),-Inputs!$B$12),NORM.INV(RAND(),LOOKUP(T2658,Inputs!$J$6:$J$9,Inputs!$G$6:$G$9),LOOKUP(T2658,Inputs!$J$6:$J$9,Inputs!$H$6:$H$9))),0),"" )</f>
        <v/>
      </c>
      <c r="K2658" s="26">
        <f>IF($A2658&lt;=Inputs!$B$13,IF(6&lt;=Inputs!$B$8,IF(Inputs!$B$12&gt;0,MAX(MIN(NORM.INV(RAND(),LOOKUP(U2658,Inputs!$J$6:$J$9,Inputs!$G$6:$G$9),LOOKUP(U2658,Inputs!$J$6:$J$9,Inputs!$H$6:$H$9)),Inputs!$B$12),-Inputs!$B$12),NORM.INV(RAND(),LOOKUP(U2658,Inputs!$J$6:$J$9,Inputs!$G$6:$G$9),LOOKUP(U2658,Inputs!$J$6:$J$9,Inputs!$H$6:$H$9))),0),"" )</f>
        <v/>
      </c>
      <c r="L2658" s="26">
        <f>IF($A2658&lt;=Inputs!$B$13,IF(7&lt;=Inputs!$B$8,IF(Inputs!$B$12&gt;0,MAX(MIN(NORM.INV(RAND(),LOOKUP(V2658,Inputs!$J$6:$J$9,Inputs!$G$6:$G$9),LOOKUP(V2658,Inputs!$J$6:$J$9,Inputs!$H$6:$H$9)),Inputs!$B$12),-Inputs!$B$12),NORM.INV(RAND(),LOOKUP(V2658,Inputs!$J$6:$J$9,Inputs!$G$6:$G$9),LOOKUP(V2658,Inputs!$J$6:$J$9,Inputs!$H$6:$H$9))),0),"" )</f>
        <v/>
      </c>
      <c r="M2658" s="26">
        <f>IF($A2658&lt;=Inputs!$B$13,IF(8&lt;=Inputs!$B$8,IF(Inputs!$B$12&gt;0,MAX(MIN(NORM.INV(RAND(),LOOKUP(W2658,Inputs!$J$6:$J$9,Inputs!$G$6:$G$9),LOOKUP(W2658,Inputs!$J$6:$J$9,Inputs!$H$6:$H$9)),Inputs!$B$12),-Inputs!$B$12),NORM.INV(RAND(),LOOKUP(W2658,Inputs!$J$6:$J$9,Inputs!$G$6:$G$9),LOOKUP(W2658,Inputs!$J$6:$J$9,Inputs!$H$6:$H$9))),0),"" )</f>
        <v/>
      </c>
      <c r="N2658" s="26">
        <f>IF($A2658&lt;=Inputs!$B$13,IF(9&lt;=Inputs!$B$8,IF(Inputs!$B$12&gt;0,MAX(MIN(NORM.INV(RAND(),LOOKUP(X2658,Inputs!$J$6:$J$9,Inputs!$G$6:$G$9),LOOKUP(X2658,Inputs!$J$6:$J$9,Inputs!$H$6:$H$9)),Inputs!$B$12),-Inputs!$B$12),NORM.INV(RAND(),LOOKUP(X2658,Inputs!$J$6:$J$9,Inputs!$G$6:$G$9),LOOKUP(X2658,Inputs!$J$6:$J$9,Inputs!$H$6:$H$9))),0),"" )</f>
        <v/>
      </c>
      <c r="O2658" s="26">
        <f>IF($A2658&lt;=Inputs!$B$13,IF(10&lt;=Inputs!$B$8,IF(Inputs!$B$12&gt;0,MAX(MIN(NORM.INV(RAND(),LOOKUP(Y2658,Inputs!$J$6:$J$9,Inputs!$G$6:$G$9),LOOKUP(Y2658,Inputs!$J$6:$J$9,Inputs!$H$6:$H$9)),Inputs!$B$12),-Inputs!$B$12),NORM.INV(RAND(),LOOKUP(Y2658,Inputs!$J$6:$J$9,Inputs!$G$6:$G$9),LOOKUP(Y2658,Inputs!$J$6:$J$9,Inputs!$H$6:$H$9))),0),"" )</f>
        <v/>
      </c>
      <c r="P2658" s="31">
        <f>IF($A2658&lt;=Inputs!$B$13,RAND(),"")</f>
        <v/>
      </c>
      <c r="Q2658" s="31">
        <f>IF($A2658&lt;=Inputs!$B$13,RAND(),"")</f>
        <v/>
      </c>
      <c r="R2658" s="31">
        <f>IF($A2658&lt;=Inputs!$B$13,RAND(),"")</f>
        <v/>
      </c>
      <c r="S2658" s="31">
        <f>IF($A2658&lt;=Inputs!$B$13,RAND(),"")</f>
        <v/>
      </c>
      <c r="T2658" s="31">
        <f>IF($A2658&lt;=Inputs!$B$13,RAND(),"")</f>
        <v/>
      </c>
      <c r="U2658" s="31">
        <f>IF($A2658&lt;=Inputs!$B$13,RAND(),"")</f>
        <v/>
      </c>
      <c r="V2658" s="31">
        <f>IF($A2658&lt;=Inputs!$B$13,RAND(),"")</f>
        <v/>
      </c>
      <c r="W2658" s="31">
        <f>IF($A2658&lt;=Inputs!$B$13,RAND(),"")</f>
        <v/>
      </c>
      <c r="X2658" s="31">
        <f>IF($A2658&lt;=Inputs!$B$13,RAND(),"")</f>
        <v/>
      </c>
      <c r="Y2658" s="31">
        <f>IF($A2658&lt;=Inputs!$B$13,RAND(),"")</f>
        <v/>
      </c>
    </row>
    <row r="2659">
      <c r="A2659" t="n">
        <v>2654</v>
      </c>
      <c r="B2659" s="26">
        <f>IF($A2659&lt;=Inputs!$B$13,IF(Inputs!$B$8&gt;0,SUM(F2659:O2659)/Inputs!$B$8,0),"")</f>
        <v/>
      </c>
      <c r="C2659" s="27">
        <f>IF($A2659&lt;=Inputs!$B$13,B2659/100,"")</f>
        <v/>
      </c>
      <c r="D2659" s="28">
        <f>IF($A2659&lt;=Inputs!$B$13,C2659*Inputs!$B$7,"")</f>
        <v/>
      </c>
      <c r="E2659" s="29">
        <f>IF($A2659&lt;=Inputs!$B$13,IF(D2659&gt;0,1,0),"")</f>
        <v/>
      </c>
      <c r="F2659" s="26">
        <f>IF($A2659&lt;=Inputs!$B$13,IF(1&lt;=Inputs!$B$8,IF(Inputs!$B$12&gt;0,MAX(MIN(NORM.INV(RAND(),LOOKUP(P2659,Inputs!$J$6:$J$9,Inputs!$G$6:$G$9),LOOKUP(P2659,Inputs!$J$6:$J$9,Inputs!$H$6:$H$9)),Inputs!$B$12),-Inputs!$B$12),NORM.INV(RAND(),LOOKUP(P2659,Inputs!$J$6:$J$9,Inputs!$G$6:$G$9),LOOKUP(P2659,Inputs!$J$6:$J$9,Inputs!$H$6:$H$9))),0),"" )</f>
        <v/>
      </c>
      <c r="G2659" s="26">
        <f>IF($A2659&lt;=Inputs!$B$13,IF(2&lt;=Inputs!$B$8,IF(Inputs!$B$12&gt;0,MAX(MIN(NORM.INV(RAND(),LOOKUP(Q2659,Inputs!$J$6:$J$9,Inputs!$G$6:$G$9),LOOKUP(Q2659,Inputs!$J$6:$J$9,Inputs!$H$6:$H$9)),Inputs!$B$12),-Inputs!$B$12),NORM.INV(RAND(),LOOKUP(Q2659,Inputs!$J$6:$J$9,Inputs!$G$6:$G$9),LOOKUP(Q2659,Inputs!$J$6:$J$9,Inputs!$H$6:$H$9))),0),"" )</f>
        <v/>
      </c>
      <c r="H2659" s="26">
        <f>IF($A2659&lt;=Inputs!$B$13,IF(3&lt;=Inputs!$B$8,IF(Inputs!$B$12&gt;0,MAX(MIN(NORM.INV(RAND(),LOOKUP(R2659,Inputs!$J$6:$J$9,Inputs!$G$6:$G$9),LOOKUP(R2659,Inputs!$J$6:$J$9,Inputs!$H$6:$H$9)),Inputs!$B$12),-Inputs!$B$12),NORM.INV(RAND(),LOOKUP(R2659,Inputs!$J$6:$J$9,Inputs!$G$6:$G$9),LOOKUP(R2659,Inputs!$J$6:$J$9,Inputs!$H$6:$H$9))),0),"" )</f>
        <v/>
      </c>
      <c r="I2659" s="26">
        <f>IF($A2659&lt;=Inputs!$B$13,IF(4&lt;=Inputs!$B$8,IF(Inputs!$B$12&gt;0,MAX(MIN(NORM.INV(RAND(),LOOKUP(S2659,Inputs!$J$6:$J$9,Inputs!$G$6:$G$9),LOOKUP(S2659,Inputs!$J$6:$J$9,Inputs!$H$6:$H$9)),Inputs!$B$12),-Inputs!$B$12),NORM.INV(RAND(),LOOKUP(S2659,Inputs!$J$6:$J$9,Inputs!$G$6:$G$9),LOOKUP(S2659,Inputs!$J$6:$J$9,Inputs!$H$6:$H$9))),0),"" )</f>
        <v/>
      </c>
      <c r="J2659" s="26">
        <f>IF($A2659&lt;=Inputs!$B$13,IF(5&lt;=Inputs!$B$8,IF(Inputs!$B$12&gt;0,MAX(MIN(NORM.INV(RAND(),LOOKUP(T2659,Inputs!$J$6:$J$9,Inputs!$G$6:$G$9),LOOKUP(T2659,Inputs!$J$6:$J$9,Inputs!$H$6:$H$9)),Inputs!$B$12),-Inputs!$B$12),NORM.INV(RAND(),LOOKUP(T2659,Inputs!$J$6:$J$9,Inputs!$G$6:$G$9),LOOKUP(T2659,Inputs!$J$6:$J$9,Inputs!$H$6:$H$9))),0),"" )</f>
        <v/>
      </c>
      <c r="K2659" s="26">
        <f>IF($A2659&lt;=Inputs!$B$13,IF(6&lt;=Inputs!$B$8,IF(Inputs!$B$12&gt;0,MAX(MIN(NORM.INV(RAND(),LOOKUP(U2659,Inputs!$J$6:$J$9,Inputs!$G$6:$G$9),LOOKUP(U2659,Inputs!$J$6:$J$9,Inputs!$H$6:$H$9)),Inputs!$B$12),-Inputs!$B$12),NORM.INV(RAND(),LOOKUP(U2659,Inputs!$J$6:$J$9,Inputs!$G$6:$G$9),LOOKUP(U2659,Inputs!$J$6:$J$9,Inputs!$H$6:$H$9))),0),"" )</f>
        <v/>
      </c>
      <c r="L2659" s="26">
        <f>IF($A2659&lt;=Inputs!$B$13,IF(7&lt;=Inputs!$B$8,IF(Inputs!$B$12&gt;0,MAX(MIN(NORM.INV(RAND(),LOOKUP(V2659,Inputs!$J$6:$J$9,Inputs!$G$6:$G$9),LOOKUP(V2659,Inputs!$J$6:$J$9,Inputs!$H$6:$H$9)),Inputs!$B$12),-Inputs!$B$12),NORM.INV(RAND(),LOOKUP(V2659,Inputs!$J$6:$J$9,Inputs!$G$6:$G$9),LOOKUP(V2659,Inputs!$J$6:$J$9,Inputs!$H$6:$H$9))),0),"" )</f>
        <v/>
      </c>
      <c r="M2659" s="26">
        <f>IF($A2659&lt;=Inputs!$B$13,IF(8&lt;=Inputs!$B$8,IF(Inputs!$B$12&gt;0,MAX(MIN(NORM.INV(RAND(),LOOKUP(W2659,Inputs!$J$6:$J$9,Inputs!$G$6:$G$9),LOOKUP(W2659,Inputs!$J$6:$J$9,Inputs!$H$6:$H$9)),Inputs!$B$12),-Inputs!$B$12),NORM.INV(RAND(),LOOKUP(W2659,Inputs!$J$6:$J$9,Inputs!$G$6:$G$9),LOOKUP(W2659,Inputs!$J$6:$J$9,Inputs!$H$6:$H$9))),0),"" )</f>
        <v/>
      </c>
      <c r="N2659" s="26">
        <f>IF($A2659&lt;=Inputs!$B$13,IF(9&lt;=Inputs!$B$8,IF(Inputs!$B$12&gt;0,MAX(MIN(NORM.INV(RAND(),LOOKUP(X2659,Inputs!$J$6:$J$9,Inputs!$G$6:$G$9),LOOKUP(X2659,Inputs!$J$6:$J$9,Inputs!$H$6:$H$9)),Inputs!$B$12),-Inputs!$B$12),NORM.INV(RAND(),LOOKUP(X2659,Inputs!$J$6:$J$9,Inputs!$G$6:$G$9),LOOKUP(X2659,Inputs!$J$6:$J$9,Inputs!$H$6:$H$9))),0),"" )</f>
        <v/>
      </c>
      <c r="O2659" s="26">
        <f>IF($A2659&lt;=Inputs!$B$13,IF(10&lt;=Inputs!$B$8,IF(Inputs!$B$12&gt;0,MAX(MIN(NORM.INV(RAND(),LOOKUP(Y2659,Inputs!$J$6:$J$9,Inputs!$G$6:$G$9),LOOKUP(Y2659,Inputs!$J$6:$J$9,Inputs!$H$6:$H$9)),Inputs!$B$12),-Inputs!$B$12),NORM.INV(RAND(),LOOKUP(Y2659,Inputs!$J$6:$J$9,Inputs!$G$6:$G$9),LOOKUP(Y2659,Inputs!$J$6:$J$9,Inputs!$H$6:$H$9))),0),"" )</f>
        <v/>
      </c>
      <c r="P2659" s="31">
        <f>IF($A2659&lt;=Inputs!$B$13,RAND(),"")</f>
        <v/>
      </c>
      <c r="Q2659" s="31">
        <f>IF($A2659&lt;=Inputs!$B$13,RAND(),"")</f>
        <v/>
      </c>
      <c r="R2659" s="31">
        <f>IF($A2659&lt;=Inputs!$B$13,RAND(),"")</f>
        <v/>
      </c>
      <c r="S2659" s="31">
        <f>IF($A2659&lt;=Inputs!$B$13,RAND(),"")</f>
        <v/>
      </c>
      <c r="T2659" s="31">
        <f>IF($A2659&lt;=Inputs!$B$13,RAND(),"")</f>
        <v/>
      </c>
      <c r="U2659" s="31">
        <f>IF($A2659&lt;=Inputs!$B$13,RAND(),"")</f>
        <v/>
      </c>
      <c r="V2659" s="31">
        <f>IF($A2659&lt;=Inputs!$B$13,RAND(),"")</f>
        <v/>
      </c>
      <c r="W2659" s="31">
        <f>IF($A2659&lt;=Inputs!$B$13,RAND(),"")</f>
        <v/>
      </c>
      <c r="X2659" s="31">
        <f>IF($A2659&lt;=Inputs!$B$13,RAND(),"")</f>
        <v/>
      </c>
      <c r="Y2659" s="31">
        <f>IF($A2659&lt;=Inputs!$B$13,RAND(),"")</f>
        <v/>
      </c>
    </row>
    <row r="2660">
      <c r="A2660" t="n">
        <v>2655</v>
      </c>
      <c r="B2660" s="26">
        <f>IF($A2660&lt;=Inputs!$B$13,IF(Inputs!$B$8&gt;0,SUM(F2660:O2660)/Inputs!$B$8,0),"")</f>
        <v/>
      </c>
      <c r="C2660" s="27">
        <f>IF($A2660&lt;=Inputs!$B$13,B2660/100,"")</f>
        <v/>
      </c>
      <c r="D2660" s="28">
        <f>IF($A2660&lt;=Inputs!$B$13,C2660*Inputs!$B$7,"")</f>
        <v/>
      </c>
      <c r="E2660" s="29">
        <f>IF($A2660&lt;=Inputs!$B$13,IF(D2660&gt;0,1,0),"")</f>
        <v/>
      </c>
      <c r="F2660" s="26">
        <f>IF($A2660&lt;=Inputs!$B$13,IF(1&lt;=Inputs!$B$8,IF(Inputs!$B$12&gt;0,MAX(MIN(NORM.INV(RAND(),LOOKUP(P2660,Inputs!$J$6:$J$9,Inputs!$G$6:$G$9),LOOKUP(P2660,Inputs!$J$6:$J$9,Inputs!$H$6:$H$9)),Inputs!$B$12),-Inputs!$B$12),NORM.INV(RAND(),LOOKUP(P2660,Inputs!$J$6:$J$9,Inputs!$G$6:$G$9),LOOKUP(P2660,Inputs!$J$6:$J$9,Inputs!$H$6:$H$9))),0),"" )</f>
        <v/>
      </c>
      <c r="G2660" s="26">
        <f>IF($A2660&lt;=Inputs!$B$13,IF(2&lt;=Inputs!$B$8,IF(Inputs!$B$12&gt;0,MAX(MIN(NORM.INV(RAND(),LOOKUP(Q2660,Inputs!$J$6:$J$9,Inputs!$G$6:$G$9),LOOKUP(Q2660,Inputs!$J$6:$J$9,Inputs!$H$6:$H$9)),Inputs!$B$12),-Inputs!$B$12),NORM.INV(RAND(),LOOKUP(Q2660,Inputs!$J$6:$J$9,Inputs!$G$6:$G$9),LOOKUP(Q2660,Inputs!$J$6:$J$9,Inputs!$H$6:$H$9))),0),"" )</f>
        <v/>
      </c>
      <c r="H2660" s="26">
        <f>IF($A2660&lt;=Inputs!$B$13,IF(3&lt;=Inputs!$B$8,IF(Inputs!$B$12&gt;0,MAX(MIN(NORM.INV(RAND(),LOOKUP(R2660,Inputs!$J$6:$J$9,Inputs!$G$6:$G$9),LOOKUP(R2660,Inputs!$J$6:$J$9,Inputs!$H$6:$H$9)),Inputs!$B$12),-Inputs!$B$12),NORM.INV(RAND(),LOOKUP(R2660,Inputs!$J$6:$J$9,Inputs!$G$6:$G$9),LOOKUP(R2660,Inputs!$J$6:$J$9,Inputs!$H$6:$H$9))),0),"" )</f>
        <v/>
      </c>
      <c r="I2660" s="26">
        <f>IF($A2660&lt;=Inputs!$B$13,IF(4&lt;=Inputs!$B$8,IF(Inputs!$B$12&gt;0,MAX(MIN(NORM.INV(RAND(),LOOKUP(S2660,Inputs!$J$6:$J$9,Inputs!$G$6:$G$9),LOOKUP(S2660,Inputs!$J$6:$J$9,Inputs!$H$6:$H$9)),Inputs!$B$12),-Inputs!$B$12),NORM.INV(RAND(),LOOKUP(S2660,Inputs!$J$6:$J$9,Inputs!$G$6:$G$9),LOOKUP(S2660,Inputs!$J$6:$J$9,Inputs!$H$6:$H$9))),0),"" )</f>
        <v/>
      </c>
      <c r="J2660" s="26">
        <f>IF($A2660&lt;=Inputs!$B$13,IF(5&lt;=Inputs!$B$8,IF(Inputs!$B$12&gt;0,MAX(MIN(NORM.INV(RAND(),LOOKUP(T2660,Inputs!$J$6:$J$9,Inputs!$G$6:$G$9),LOOKUP(T2660,Inputs!$J$6:$J$9,Inputs!$H$6:$H$9)),Inputs!$B$12),-Inputs!$B$12),NORM.INV(RAND(),LOOKUP(T2660,Inputs!$J$6:$J$9,Inputs!$G$6:$G$9),LOOKUP(T2660,Inputs!$J$6:$J$9,Inputs!$H$6:$H$9))),0),"" )</f>
        <v/>
      </c>
      <c r="K2660" s="26">
        <f>IF($A2660&lt;=Inputs!$B$13,IF(6&lt;=Inputs!$B$8,IF(Inputs!$B$12&gt;0,MAX(MIN(NORM.INV(RAND(),LOOKUP(U2660,Inputs!$J$6:$J$9,Inputs!$G$6:$G$9),LOOKUP(U2660,Inputs!$J$6:$J$9,Inputs!$H$6:$H$9)),Inputs!$B$12),-Inputs!$B$12),NORM.INV(RAND(),LOOKUP(U2660,Inputs!$J$6:$J$9,Inputs!$G$6:$G$9),LOOKUP(U2660,Inputs!$J$6:$J$9,Inputs!$H$6:$H$9))),0),"" )</f>
        <v/>
      </c>
      <c r="L2660" s="26">
        <f>IF($A2660&lt;=Inputs!$B$13,IF(7&lt;=Inputs!$B$8,IF(Inputs!$B$12&gt;0,MAX(MIN(NORM.INV(RAND(),LOOKUP(V2660,Inputs!$J$6:$J$9,Inputs!$G$6:$G$9),LOOKUP(V2660,Inputs!$J$6:$J$9,Inputs!$H$6:$H$9)),Inputs!$B$12),-Inputs!$B$12),NORM.INV(RAND(),LOOKUP(V2660,Inputs!$J$6:$J$9,Inputs!$G$6:$G$9),LOOKUP(V2660,Inputs!$J$6:$J$9,Inputs!$H$6:$H$9))),0),"" )</f>
        <v/>
      </c>
      <c r="M2660" s="26">
        <f>IF($A2660&lt;=Inputs!$B$13,IF(8&lt;=Inputs!$B$8,IF(Inputs!$B$12&gt;0,MAX(MIN(NORM.INV(RAND(),LOOKUP(W2660,Inputs!$J$6:$J$9,Inputs!$G$6:$G$9),LOOKUP(W2660,Inputs!$J$6:$J$9,Inputs!$H$6:$H$9)),Inputs!$B$12),-Inputs!$B$12),NORM.INV(RAND(),LOOKUP(W2660,Inputs!$J$6:$J$9,Inputs!$G$6:$G$9),LOOKUP(W2660,Inputs!$J$6:$J$9,Inputs!$H$6:$H$9))),0),"" )</f>
        <v/>
      </c>
      <c r="N2660" s="26">
        <f>IF($A2660&lt;=Inputs!$B$13,IF(9&lt;=Inputs!$B$8,IF(Inputs!$B$12&gt;0,MAX(MIN(NORM.INV(RAND(),LOOKUP(X2660,Inputs!$J$6:$J$9,Inputs!$G$6:$G$9),LOOKUP(X2660,Inputs!$J$6:$J$9,Inputs!$H$6:$H$9)),Inputs!$B$12),-Inputs!$B$12),NORM.INV(RAND(),LOOKUP(X2660,Inputs!$J$6:$J$9,Inputs!$G$6:$G$9),LOOKUP(X2660,Inputs!$J$6:$J$9,Inputs!$H$6:$H$9))),0),"" )</f>
        <v/>
      </c>
      <c r="O2660" s="26">
        <f>IF($A2660&lt;=Inputs!$B$13,IF(10&lt;=Inputs!$B$8,IF(Inputs!$B$12&gt;0,MAX(MIN(NORM.INV(RAND(),LOOKUP(Y2660,Inputs!$J$6:$J$9,Inputs!$G$6:$G$9),LOOKUP(Y2660,Inputs!$J$6:$J$9,Inputs!$H$6:$H$9)),Inputs!$B$12),-Inputs!$B$12),NORM.INV(RAND(),LOOKUP(Y2660,Inputs!$J$6:$J$9,Inputs!$G$6:$G$9),LOOKUP(Y2660,Inputs!$J$6:$J$9,Inputs!$H$6:$H$9))),0),"" )</f>
        <v/>
      </c>
      <c r="P2660" s="31">
        <f>IF($A2660&lt;=Inputs!$B$13,RAND(),"")</f>
        <v/>
      </c>
      <c r="Q2660" s="31">
        <f>IF($A2660&lt;=Inputs!$B$13,RAND(),"")</f>
        <v/>
      </c>
      <c r="R2660" s="31">
        <f>IF($A2660&lt;=Inputs!$B$13,RAND(),"")</f>
        <v/>
      </c>
      <c r="S2660" s="31">
        <f>IF($A2660&lt;=Inputs!$B$13,RAND(),"")</f>
        <v/>
      </c>
      <c r="T2660" s="31">
        <f>IF($A2660&lt;=Inputs!$B$13,RAND(),"")</f>
        <v/>
      </c>
      <c r="U2660" s="31">
        <f>IF($A2660&lt;=Inputs!$B$13,RAND(),"")</f>
        <v/>
      </c>
      <c r="V2660" s="31">
        <f>IF($A2660&lt;=Inputs!$B$13,RAND(),"")</f>
        <v/>
      </c>
      <c r="W2660" s="31">
        <f>IF($A2660&lt;=Inputs!$B$13,RAND(),"")</f>
        <v/>
      </c>
      <c r="X2660" s="31">
        <f>IF($A2660&lt;=Inputs!$B$13,RAND(),"")</f>
        <v/>
      </c>
      <c r="Y2660" s="31">
        <f>IF($A2660&lt;=Inputs!$B$13,RAND(),"")</f>
        <v/>
      </c>
    </row>
    <row r="2661">
      <c r="A2661" t="n">
        <v>2656</v>
      </c>
      <c r="B2661" s="26">
        <f>IF($A2661&lt;=Inputs!$B$13,IF(Inputs!$B$8&gt;0,SUM(F2661:O2661)/Inputs!$B$8,0),"")</f>
        <v/>
      </c>
      <c r="C2661" s="27">
        <f>IF($A2661&lt;=Inputs!$B$13,B2661/100,"")</f>
        <v/>
      </c>
      <c r="D2661" s="28">
        <f>IF($A2661&lt;=Inputs!$B$13,C2661*Inputs!$B$7,"")</f>
        <v/>
      </c>
      <c r="E2661" s="29">
        <f>IF($A2661&lt;=Inputs!$B$13,IF(D2661&gt;0,1,0),"")</f>
        <v/>
      </c>
      <c r="F2661" s="26">
        <f>IF($A2661&lt;=Inputs!$B$13,IF(1&lt;=Inputs!$B$8,IF(Inputs!$B$12&gt;0,MAX(MIN(NORM.INV(RAND(),LOOKUP(P2661,Inputs!$J$6:$J$9,Inputs!$G$6:$G$9),LOOKUP(P2661,Inputs!$J$6:$J$9,Inputs!$H$6:$H$9)),Inputs!$B$12),-Inputs!$B$12),NORM.INV(RAND(),LOOKUP(P2661,Inputs!$J$6:$J$9,Inputs!$G$6:$G$9),LOOKUP(P2661,Inputs!$J$6:$J$9,Inputs!$H$6:$H$9))),0),"" )</f>
        <v/>
      </c>
      <c r="G2661" s="26">
        <f>IF($A2661&lt;=Inputs!$B$13,IF(2&lt;=Inputs!$B$8,IF(Inputs!$B$12&gt;0,MAX(MIN(NORM.INV(RAND(),LOOKUP(Q2661,Inputs!$J$6:$J$9,Inputs!$G$6:$G$9),LOOKUP(Q2661,Inputs!$J$6:$J$9,Inputs!$H$6:$H$9)),Inputs!$B$12),-Inputs!$B$12),NORM.INV(RAND(),LOOKUP(Q2661,Inputs!$J$6:$J$9,Inputs!$G$6:$G$9),LOOKUP(Q2661,Inputs!$J$6:$J$9,Inputs!$H$6:$H$9))),0),"" )</f>
        <v/>
      </c>
      <c r="H2661" s="26">
        <f>IF($A2661&lt;=Inputs!$B$13,IF(3&lt;=Inputs!$B$8,IF(Inputs!$B$12&gt;0,MAX(MIN(NORM.INV(RAND(),LOOKUP(R2661,Inputs!$J$6:$J$9,Inputs!$G$6:$G$9),LOOKUP(R2661,Inputs!$J$6:$J$9,Inputs!$H$6:$H$9)),Inputs!$B$12),-Inputs!$B$12),NORM.INV(RAND(),LOOKUP(R2661,Inputs!$J$6:$J$9,Inputs!$G$6:$G$9),LOOKUP(R2661,Inputs!$J$6:$J$9,Inputs!$H$6:$H$9))),0),"" )</f>
        <v/>
      </c>
      <c r="I2661" s="26">
        <f>IF($A2661&lt;=Inputs!$B$13,IF(4&lt;=Inputs!$B$8,IF(Inputs!$B$12&gt;0,MAX(MIN(NORM.INV(RAND(),LOOKUP(S2661,Inputs!$J$6:$J$9,Inputs!$G$6:$G$9),LOOKUP(S2661,Inputs!$J$6:$J$9,Inputs!$H$6:$H$9)),Inputs!$B$12),-Inputs!$B$12),NORM.INV(RAND(),LOOKUP(S2661,Inputs!$J$6:$J$9,Inputs!$G$6:$G$9),LOOKUP(S2661,Inputs!$J$6:$J$9,Inputs!$H$6:$H$9))),0),"" )</f>
        <v/>
      </c>
      <c r="J2661" s="26">
        <f>IF($A2661&lt;=Inputs!$B$13,IF(5&lt;=Inputs!$B$8,IF(Inputs!$B$12&gt;0,MAX(MIN(NORM.INV(RAND(),LOOKUP(T2661,Inputs!$J$6:$J$9,Inputs!$G$6:$G$9),LOOKUP(T2661,Inputs!$J$6:$J$9,Inputs!$H$6:$H$9)),Inputs!$B$12),-Inputs!$B$12),NORM.INV(RAND(),LOOKUP(T2661,Inputs!$J$6:$J$9,Inputs!$G$6:$G$9),LOOKUP(T2661,Inputs!$J$6:$J$9,Inputs!$H$6:$H$9))),0),"" )</f>
        <v/>
      </c>
      <c r="K2661" s="26">
        <f>IF($A2661&lt;=Inputs!$B$13,IF(6&lt;=Inputs!$B$8,IF(Inputs!$B$12&gt;0,MAX(MIN(NORM.INV(RAND(),LOOKUP(U2661,Inputs!$J$6:$J$9,Inputs!$G$6:$G$9),LOOKUP(U2661,Inputs!$J$6:$J$9,Inputs!$H$6:$H$9)),Inputs!$B$12),-Inputs!$B$12),NORM.INV(RAND(),LOOKUP(U2661,Inputs!$J$6:$J$9,Inputs!$G$6:$G$9),LOOKUP(U2661,Inputs!$J$6:$J$9,Inputs!$H$6:$H$9))),0),"" )</f>
        <v/>
      </c>
      <c r="L2661" s="26">
        <f>IF($A2661&lt;=Inputs!$B$13,IF(7&lt;=Inputs!$B$8,IF(Inputs!$B$12&gt;0,MAX(MIN(NORM.INV(RAND(),LOOKUP(V2661,Inputs!$J$6:$J$9,Inputs!$G$6:$G$9),LOOKUP(V2661,Inputs!$J$6:$J$9,Inputs!$H$6:$H$9)),Inputs!$B$12),-Inputs!$B$12),NORM.INV(RAND(),LOOKUP(V2661,Inputs!$J$6:$J$9,Inputs!$G$6:$G$9),LOOKUP(V2661,Inputs!$J$6:$J$9,Inputs!$H$6:$H$9))),0),"" )</f>
        <v/>
      </c>
      <c r="M2661" s="26">
        <f>IF($A2661&lt;=Inputs!$B$13,IF(8&lt;=Inputs!$B$8,IF(Inputs!$B$12&gt;0,MAX(MIN(NORM.INV(RAND(),LOOKUP(W2661,Inputs!$J$6:$J$9,Inputs!$G$6:$G$9),LOOKUP(W2661,Inputs!$J$6:$J$9,Inputs!$H$6:$H$9)),Inputs!$B$12),-Inputs!$B$12),NORM.INV(RAND(),LOOKUP(W2661,Inputs!$J$6:$J$9,Inputs!$G$6:$G$9),LOOKUP(W2661,Inputs!$J$6:$J$9,Inputs!$H$6:$H$9))),0),"" )</f>
        <v/>
      </c>
      <c r="N2661" s="26">
        <f>IF($A2661&lt;=Inputs!$B$13,IF(9&lt;=Inputs!$B$8,IF(Inputs!$B$12&gt;0,MAX(MIN(NORM.INV(RAND(),LOOKUP(X2661,Inputs!$J$6:$J$9,Inputs!$G$6:$G$9),LOOKUP(X2661,Inputs!$J$6:$J$9,Inputs!$H$6:$H$9)),Inputs!$B$12),-Inputs!$B$12),NORM.INV(RAND(),LOOKUP(X2661,Inputs!$J$6:$J$9,Inputs!$G$6:$G$9),LOOKUP(X2661,Inputs!$J$6:$J$9,Inputs!$H$6:$H$9))),0),"" )</f>
        <v/>
      </c>
      <c r="O2661" s="26">
        <f>IF($A2661&lt;=Inputs!$B$13,IF(10&lt;=Inputs!$B$8,IF(Inputs!$B$12&gt;0,MAX(MIN(NORM.INV(RAND(),LOOKUP(Y2661,Inputs!$J$6:$J$9,Inputs!$G$6:$G$9),LOOKUP(Y2661,Inputs!$J$6:$J$9,Inputs!$H$6:$H$9)),Inputs!$B$12),-Inputs!$B$12),NORM.INV(RAND(),LOOKUP(Y2661,Inputs!$J$6:$J$9,Inputs!$G$6:$G$9),LOOKUP(Y2661,Inputs!$J$6:$J$9,Inputs!$H$6:$H$9))),0),"" )</f>
        <v/>
      </c>
      <c r="P2661" s="31">
        <f>IF($A2661&lt;=Inputs!$B$13,RAND(),"")</f>
        <v/>
      </c>
      <c r="Q2661" s="31">
        <f>IF($A2661&lt;=Inputs!$B$13,RAND(),"")</f>
        <v/>
      </c>
      <c r="R2661" s="31">
        <f>IF($A2661&lt;=Inputs!$B$13,RAND(),"")</f>
        <v/>
      </c>
      <c r="S2661" s="31">
        <f>IF($A2661&lt;=Inputs!$B$13,RAND(),"")</f>
        <v/>
      </c>
      <c r="T2661" s="31">
        <f>IF($A2661&lt;=Inputs!$B$13,RAND(),"")</f>
        <v/>
      </c>
      <c r="U2661" s="31">
        <f>IF($A2661&lt;=Inputs!$B$13,RAND(),"")</f>
        <v/>
      </c>
      <c r="V2661" s="31">
        <f>IF($A2661&lt;=Inputs!$B$13,RAND(),"")</f>
        <v/>
      </c>
      <c r="W2661" s="31">
        <f>IF($A2661&lt;=Inputs!$B$13,RAND(),"")</f>
        <v/>
      </c>
      <c r="X2661" s="31">
        <f>IF($A2661&lt;=Inputs!$B$13,RAND(),"")</f>
        <v/>
      </c>
      <c r="Y2661" s="31">
        <f>IF($A2661&lt;=Inputs!$B$13,RAND(),"")</f>
        <v/>
      </c>
    </row>
    <row r="2662">
      <c r="A2662" t="n">
        <v>2657</v>
      </c>
      <c r="B2662" s="26">
        <f>IF($A2662&lt;=Inputs!$B$13,IF(Inputs!$B$8&gt;0,SUM(F2662:O2662)/Inputs!$B$8,0),"")</f>
        <v/>
      </c>
      <c r="C2662" s="27">
        <f>IF($A2662&lt;=Inputs!$B$13,B2662/100,"")</f>
        <v/>
      </c>
      <c r="D2662" s="28">
        <f>IF($A2662&lt;=Inputs!$B$13,C2662*Inputs!$B$7,"")</f>
        <v/>
      </c>
      <c r="E2662" s="29">
        <f>IF($A2662&lt;=Inputs!$B$13,IF(D2662&gt;0,1,0),"")</f>
        <v/>
      </c>
      <c r="F2662" s="26">
        <f>IF($A2662&lt;=Inputs!$B$13,IF(1&lt;=Inputs!$B$8,IF(Inputs!$B$12&gt;0,MAX(MIN(NORM.INV(RAND(),LOOKUP(P2662,Inputs!$J$6:$J$9,Inputs!$G$6:$G$9),LOOKUP(P2662,Inputs!$J$6:$J$9,Inputs!$H$6:$H$9)),Inputs!$B$12),-Inputs!$B$12),NORM.INV(RAND(),LOOKUP(P2662,Inputs!$J$6:$J$9,Inputs!$G$6:$G$9),LOOKUP(P2662,Inputs!$J$6:$J$9,Inputs!$H$6:$H$9))),0),"" )</f>
        <v/>
      </c>
      <c r="G2662" s="26">
        <f>IF($A2662&lt;=Inputs!$B$13,IF(2&lt;=Inputs!$B$8,IF(Inputs!$B$12&gt;0,MAX(MIN(NORM.INV(RAND(),LOOKUP(Q2662,Inputs!$J$6:$J$9,Inputs!$G$6:$G$9),LOOKUP(Q2662,Inputs!$J$6:$J$9,Inputs!$H$6:$H$9)),Inputs!$B$12),-Inputs!$B$12),NORM.INV(RAND(),LOOKUP(Q2662,Inputs!$J$6:$J$9,Inputs!$G$6:$G$9),LOOKUP(Q2662,Inputs!$J$6:$J$9,Inputs!$H$6:$H$9))),0),"" )</f>
        <v/>
      </c>
      <c r="H2662" s="26">
        <f>IF($A2662&lt;=Inputs!$B$13,IF(3&lt;=Inputs!$B$8,IF(Inputs!$B$12&gt;0,MAX(MIN(NORM.INV(RAND(),LOOKUP(R2662,Inputs!$J$6:$J$9,Inputs!$G$6:$G$9),LOOKUP(R2662,Inputs!$J$6:$J$9,Inputs!$H$6:$H$9)),Inputs!$B$12),-Inputs!$B$12),NORM.INV(RAND(),LOOKUP(R2662,Inputs!$J$6:$J$9,Inputs!$G$6:$G$9),LOOKUP(R2662,Inputs!$J$6:$J$9,Inputs!$H$6:$H$9))),0),"" )</f>
        <v/>
      </c>
      <c r="I2662" s="26">
        <f>IF($A2662&lt;=Inputs!$B$13,IF(4&lt;=Inputs!$B$8,IF(Inputs!$B$12&gt;0,MAX(MIN(NORM.INV(RAND(),LOOKUP(S2662,Inputs!$J$6:$J$9,Inputs!$G$6:$G$9),LOOKUP(S2662,Inputs!$J$6:$J$9,Inputs!$H$6:$H$9)),Inputs!$B$12),-Inputs!$B$12),NORM.INV(RAND(),LOOKUP(S2662,Inputs!$J$6:$J$9,Inputs!$G$6:$G$9),LOOKUP(S2662,Inputs!$J$6:$J$9,Inputs!$H$6:$H$9))),0),"" )</f>
        <v/>
      </c>
      <c r="J2662" s="26">
        <f>IF($A2662&lt;=Inputs!$B$13,IF(5&lt;=Inputs!$B$8,IF(Inputs!$B$12&gt;0,MAX(MIN(NORM.INV(RAND(),LOOKUP(T2662,Inputs!$J$6:$J$9,Inputs!$G$6:$G$9),LOOKUP(T2662,Inputs!$J$6:$J$9,Inputs!$H$6:$H$9)),Inputs!$B$12),-Inputs!$B$12),NORM.INV(RAND(),LOOKUP(T2662,Inputs!$J$6:$J$9,Inputs!$G$6:$G$9),LOOKUP(T2662,Inputs!$J$6:$J$9,Inputs!$H$6:$H$9))),0),"" )</f>
        <v/>
      </c>
      <c r="K2662" s="26">
        <f>IF($A2662&lt;=Inputs!$B$13,IF(6&lt;=Inputs!$B$8,IF(Inputs!$B$12&gt;0,MAX(MIN(NORM.INV(RAND(),LOOKUP(U2662,Inputs!$J$6:$J$9,Inputs!$G$6:$G$9),LOOKUP(U2662,Inputs!$J$6:$J$9,Inputs!$H$6:$H$9)),Inputs!$B$12),-Inputs!$B$12),NORM.INV(RAND(),LOOKUP(U2662,Inputs!$J$6:$J$9,Inputs!$G$6:$G$9),LOOKUP(U2662,Inputs!$J$6:$J$9,Inputs!$H$6:$H$9))),0),"" )</f>
        <v/>
      </c>
      <c r="L2662" s="26">
        <f>IF($A2662&lt;=Inputs!$B$13,IF(7&lt;=Inputs!$B$8,IF(Inputs!$B$12&gt;0,MAX(MIN(NORM.INV(RAND(),LOOKUP(V2662,Inputs!$J$6:$J$9,Inputs!$G$6:$G$9),LOOKUP(V2662,Inputs!$J$6:$J$9,Inputs!$H$6:$H$9)),Inputs!$B$12),-Inputs!$B$12),NORM.INV(RAND(),LOOKUP(V2662,Inputs!$J$6:$J$9,Inputs!$G$6:$G$9),LOOKUP(V2662,Inputs!$J$6:$J$9,Inputs!$H$6:$H$9))),0),"" )</f>
        <v/>
      </c>
      <c r="M2662" s="26">
        <f>IF($A2662&lt;=Inputs!$B$13,IF(8&lt;=Inputs!$B$8,IF(Inputs!$B$12&gt;0,MAX(MIN(NORM.INV(RAND(),LOOKUP(W2662,Inputs!$J$6:$J$9,Inputs!$G$6:$G$9),LOOKUP(W2662,Inputs!$J$6:$J$9,Inputs!$H$6:$H$9)),Inputs!$B$12),-Inputs!$B$12),NORM.INV(RAND(),LOOKUP(W2662,Inputs!$J$6:$J$9,Inputs!$G$6:$G$9),LOOKUP(W2662,Inputs!$J$6:$J$9,Inputs!$H$6:$H$9))),0),"" )</f>
        <v/>
      </c>
      <c r="N2662" s="26">
        <f>IF($A2662&lt;=Inputs!$B$13,IF(9&lt;=Inputs!$B$8,IF(Inputs!$B$12&gt;0,MAX(MIN(NORM.INV(RAND(),LOOKUP(X2662,Inputs!$J$6:$J$9,Inputs!$G$6:$G$9),LOOKUP(X2662,Inputs!$J$6:$J$9,Inputs!$H$6:$H$9)),Inputs!$B$12),-Inputs!$B$12),NORM.INV(RAND(),LOOKUP(X2662,Inputs!$J$6:$J$9,Inputs!$G$6:$G$9),LOOKUP(X2662,Inputs!$J$6:$J$9,Inputs!$H$6:$H$9))),0),"" )</f>
        <v/>
      </c>
      <c r="O2662" s="26">
        <f>IF($A2662&lt;=Inputs!$B$13,IF(10&lt;=Inputs!$B$8,IF(Inputs!$B$12&gt;0,MAX(MIN(NORM.INV(RAND(),LOOKUP(Y2662,Inputs!$J$6:$J$9,Inputs!$G$6:$G$9),LOOKUP(Y2662,Inputs!$J$6:$J$9,Inputs!$H$6:$H$9)),Inputs!$B$12),-Inputs!$B$12),NORM.INV(RAND(),LOOKUP(Y2662,Inputs!$J$6:$J$9,Inputs!$G$6:$G$9),LOOKUP(Y2662,Inputs!$J$6:$J$9,Inputs!$H$6:$H$9))),0),"" )</f>
        <v/>
      </c>
      <c r="P2662" s="31">
        <f>IF($A2662&lt;=Inputs!$B$13,RAND(),"")</f>
        <v/>
      </c>
      <c r="Q2662" s="31">
        <f>IF($A2662&lt;=Inputs!$B$13,RAND(),"")</f>
        <v/>
      </c>
      <c r="R2662" s="31">
        <f>IF($A2662&lt;=Inputs!$B$13,RAND(),"")</f>
        <v/>
      </c>
      <c r="S2662" s="31">
        <f>IF($A2662&lt;=Inputs!$B$13,RAND(),"")</f>
        <v/>
      </c>
      <c r="T2662" s="31">
        <f>IF($A2662&lt;=Inputs!$B$13,RAND(),"")</f>
        <v/>
      </c>
      <c r="U2662" s="31">
        <f>IF($A2662&lt;=Inputs!$B$13,RAND(),"")</f>
        <v/>
      </c>
      <c r="V2662" s="31">
        <f>IF($A2662&lt;=Inputs!$B$13,RAND(),"")</f>
        <v/>
      </c>
      <c r="W2662" s="31">
        <f>IF($A2662&lt;=Inputs!$B$13,RAND(),"")</f>
        <v/>
      </c>
      <c r="X2662" s="31">
        <f>IF($A2662&lt;=Inputs!$B$13,RAND(),"")</f>
        <v/>
      </c>
      <c r="Y2662" s="31">
        <f>IF($A2662&lt;=Inputs!$B$13,RAND(),"")</f>
        <v/>
      </c>
    </row>
    <row r="2663">
      <c r="A2663" t="n">
        <v>2658</v>
      </c>
      <c r="B2663" s="26">
        <f>IF($A2663&lt;=Inputs!$B$13,IF(Inputs!$B$8&gt;0,SUM(F2663:O2663)/Inputs!$B$8,0),"")</f>
        <v/>
      </c>
      <c r="C2663" s="27">
        <f>IF($A2663&lt;=Inputs!$B$13,B2663/100,"")</f>
        <v/>
      </c>
      <c r="D2663" s="28">
        <f>IF($A2663&lt;=Inputs!$B$13,C2663*Inputs!$B$7,"")</f>
        <v/>
      </c>
      <c r="E2663" s="29">
        <f>IF($A2663&lt;=Inputs!$B$13,IF(D2663&gt;0,1,0),"")</f>
        <v/>
      </c>
      <c r="F2663" s="26">
        <f>IF($A2663&lt;=Inputs!$B$13,IF(1&lt;=Inputs!$B$8,IF(Inputs!$B$12&gt;0,MAX(MIN(NORM.INV(RAND(),LOOKUP(P2663,Inputs!$J$6:$J$9,Inputs!$G$6:$G$9),LOOKUP(P2663,Inputs!$J$6:$J$9,Inputs!$H$6:$H$9)),Inputs!$B$12),-Inputs!$B$12),NORM.INV(RAND(),LOOKUP(P2663,Inputs!$J$6:$J$9,Inputs!$G$6:$G$9),LOOKUP(P2663,Inputs!$J$6:$J$9,Inputs!$H$6:$H$9))),0),"" )</f>
        <v/>
      </c>
      <c r="G2663" s="26">
        <f>IF($A2663&lt;=Inputs!$B$13,IF(2&lt;=Inputs!$B$8,IF(Inputs!$B$12&gt;0,MAX(MIN(NORM.INV(RAND(),LOOKUP(Q2663,Inputs!$J$6:$J$9,Inputs!$G$6:$G$9),LOOKUP(Q2663,Inputs!$J$6:$J$9,Inputs!$H$6:$H$9)),Inputs!$B$12),-Inputs!$B$12),NORM.INV(RAND(),LOOKUP(Q2663,Inputs!$J$6:$J$9,Inputs!$G$6:$G$9),LOOKUP(Q2663,Inputs!$J$6:$J$9,Inputs!$H$6:$H$9))),0),"" )</f>
        <v/>
      </c>
      <c r="H2663" s="26">
        <f>IF($A2663&lt;=Inputs!$B$13,IF(3&lt;=Inputs!$B$8,IF(Inputs!$B$12&gt;0,MAX(MIN(NORM.INV(RAND(),LOOKUP(R2663,Inputs!$J$6:$J$9,Inputs!$G$6:$G$9),LOOKUP(R2663,Inputs!$J$6:$J$9,Inputs!$H$6:$H$9)),Inputs!$B$12),-Inputs!$B$12),NORM.INV(RAND(),LOOKUP(R2663,Inputs!$J$6:$J$9,Inputs!$G$6:$G$9),LOOKUP(R2663,Inputs!$J$6:$J$9,Inputs!$H$6:$H$9))),0),"" )</f>
        <v/>
      </c>
      <c r="I2663" s="26">
        <f>IF($A2663&lt;=Inputs!$B$13,IF(4&lt;=Inputs!$B$8,IF(Inputs!$B$12&gt;0,MAX(MIN(NORM.INV(RAND(),LOOKUP(S2663,Inputs!$J$6:$J$9,Inputs!$G$6:$G$9),LOOKUP(S2663,Inputs!$J$6:$J$9,Inputs!$H$6:$H$9)),Inputs!$B$12),-Inputs!$B$12),NORM.INV(RAND(),LOOKUP(S2663,Inputs!$J$6:$J$9,Inputs!$G$6:$G$9),LOOKUP(S2663,Inputs!$J$6:$J$9,Inputs!$H$6:$H$9))),0),"" )</f>
        <v/>
      </c>
      <c r="J2663" s="26">
        <f>IF($A2663&lt;=Inputs!$B$13,IF(5&lt;=Inputs!$B$8,IF(Inputs!$B$12&gt;0,MAX(MIN(NORM.INV(RAND(),LOOKUP(T2663,Inputs!$J$6:$J$9,Inputs!$G$6:$G$9),LOOKUP(T2663,Inputs!$J$6:$J$9,Inputs!$H$6:$H$9)),Inputs!$B$12),-Inputs!$B$12),NORM.INV(RAND(),LOOKUP(T2663,Inputs!$J$6:$J$9,Inputs!$G$6:$G$9),LOOKUP(T2663,Inputs!$J$6:$J$9,Inputs!$H$6:$H$9))),0),"" )</f>
        <v/>
      </c>
      <c r="K2663" s="26">
        <f>IF($A2663&lt;=Inputs!$B$13,IF(6&lt;=Inputs!$B$8,IF(Inputs!$B$12&gt;0,MAX(MIN(NORM.INV(RAND(),LOOKUP(U2663,Inputs!$J$6:$J$9,Inputs!$G$6:$G$9),LOOKUP(U2663,Inputs!$J$6:$J$9,Inputs!$H$6:$H$9)),Inputs!$B$12),-Inputs!$B$12),NORM.INV(RAND(),LOOKUP(U2663,Inputs!$J$6:$J$9,Inputs!$G$6:$G$9),LOOKUP(U2663,Inputs!$J$6:$J$9,Inputs!$H$6:$H$9))),0),"" )</f>
        <v/>
      </c>
      <c r="L2663" s="26">
        <f>IF($A2663&lt;=Inputs!$B$13,IF(7&lt;=Inputs!$B$8,IF(Inputs!$B$12&gt;0,MAX(MIN(NORM.INV(RAND(),LOOKUP(V2663,Inputs!$J$6:$J$9,Inputs!$G$6:$G$9),LOOKUP(V2663,Inputs!$J$6:$J$9,Inputs!$H$6:$H$9)),Inputs!$B$12),-Inputs!$B$12),NORM.INV(RAND(),LOOKUP(V2663,Inputs!$J$6:$J$9,Inputs!$G$6:$G$9),LOOKUP(V2663,Inputs!$J$6:$J$9,Inputs!$H$6:$H$9))),0),"" )</f>
        <v/>
      </c>
      <c r="M2663" s="26">
        <f>IF($A2663&lt;=Inputs!$B$13,IF(8&lt;=Inputs!$B$8,IF(Inputs!$B$12&gt;0,MAX(MIN(NORM.INV(RAND(),LOOKUP(W2663,Inputs!$J$6:$J$9,Inputs!$G$6:$G$9),LOOKUP(W2663,Inputs!$J$6:$J$9,Inputs!$H$6:$H$9)),Inputs!$B$12),-Inputs!$B$12),NORM.INV(RAND(),LOOKUP(W2663,Inputs!$J$6:$J$9,Inputs!$G$6:$G$9),LOOKUP(W2663,Inputs!$J$6:$J$9,Inputs!$H$6:$H$9))),0),"" )</f>
        <v/>
      </c>
      <c r="N2663" s="26">
        <f>IF($A2663&lt;=Inputs!$B$13,IF(9&lt;=Inputs!$B$8,IF(Inputs!$B$12&gt;0,MAX(MIN(NORM.INV(RAND(),LOOKUP(X2663,Inputs!$J$6:$J$9,Inputs!$G$6:$G$9),LOOKUP(X2663,Inputs!$J$6:$J$9,Inputs!$H$6:$H$9)),Inputs!$B$12),-Inputs!$B$12),NORM.INV(RAND(),LOOKUP(X2663,Inputs!$J$6:$J$9,Inputs!$G$6:$G$9),LOOKUP(X2663,Inputs!$J$6:$J$9,Inputs!$H$6:$H$9))),0),"" )</f>
        <v/>
      </c>
      <c r="O2663" s="26">
        <f>IF($A2663&lt;=Inputs!$B$13,IF(10&lt;=Inputs!$B$8,IF(Inputs!$B$12&gt;0,MAX(MIN(NORM.INV(RAND(),LOOKUP(Y2663,Inputs!$J$6:$J$9,Inputs!$G$6:$G$9),LOOKUP(Y2663,Inputs!$J$6:$J$9,Inputs!$H$6:$H$9)),Inputs!$B$12),-Inputs!$B$12),NORM.INV(RAND(),LOOKUP(Y2663,Inputs!$J$6:$J$9,Inputs!$G$6:$G$9),LOOKUP(Y2663,Inputs!$J$6:$J$9,Inputs!$H$6:$H$9))),0),"" )</f>
        <v/>
      </c>
      <c r="P2663" s="31">
        <f>IF($A2663&lt;=Inputs!$B$13,RAND(),"")</f>
        <v/>
      </c>
      <c r="Q2663" s="31">
        <f>IF($A2663&lt;=Inputs!$B$13,RAND(),"")</f>
        <v/>
      </c>
      <c r="R2663" s="31">
        <f>IF($A2663&lt;=Inputs!$B$13,RAND(),"")</f>
        <v/>
      </c>
      <c r="S2663" s="31">
        <f>IF($A2663&lt;=Inputs!$B$13,RAND(),"")</f>
        <v/>
      </c>
      <c r="T2663" s="31">
        <f>IF($A2663&lt;=Inputs!$B$13,RAND(),"")</f>
        <v/>
      </c>
      <c r="U2663" s="31">
        <f>IF($A2663&lt;=Inputs!$B$13,RAND(),"")</f>
        <v/>
      </c>
      <c r="V2663" s="31">
        <f>IF($A2663&lt;=Inputs!$B$13,RAND(),"")</f>
        <v/>
      </c>
      <c r="W2663" s="31">
        <f>IF($A2663&lt;=Inputs!$B$13,RAND(),"")</f>
        <v/>
      </c>
      <c r="X2663" s="31">
        <f>IF($A2663&lt;=Inputs!$B$13,RAND(),"")</f>
        <v/>
      </c>
      <c r="Y2663" s="31">
        <f>IF($A2663&lt;=Inputs!$B$13,RAND(),"")</f>
        <v/>
      </c>
    </row>
    <row r="2664">
      <c r="A2664" t="n">
        <v>2659</v>
      </c>
      <c r="B2664" s="26">
        <f>IF($A2664&lt;=Inputs!$B$13,IF(Inputs!$B$8&gt;0,SUM(F2664:O2664)/Inputs!$B$8,0),"")</f>
        <v/>
      </c>
      <c r="C2664" s="27">
        <f>IF($A2664&lt;=Inputs!$B$13,B2664/100,"")</f>
        <v/>
      </c>
      <c r="D2664" s="28">
        <f>IF($A2664&lt;=Inputs!$B$13,C2664*Inputs!$B$7,"")</f>
        <v/>
      </c>
      <c r="E2664" s="29">
        <f>IF($A2664&lt;=Inputs!$B$13,IF(D2664&gt;0,1,0),"")</f>
        <v/>
      </c>
      <c r="F2664" s="26">
        <f>IF($A2664&lt;=Inputs!$B$13,IF(1&lt;=Inputs!$B$8,IF(Inputs!$B$12&gt;0,MAX(MIN(NORM.INV(RAND(),LOOKUP(P2664,Inputs!$J$6:$J$9,Inputs!$G$6:$G$9),LOOKUP(P2664,Inputs!$J$6:$J$9,Inputs!$H$6:$H$9)),Inputs!$B$12),-Inputs!$B$12),NORM.INV(RAND(),LOOKUP(P2664,Inputs!$J$6:$J$9,Inputs!$G$6:$G$9),LOOKUP(P2664,Inputs!$J$6:$J$9,Inputs!$H$6:$H$9))),0),"" )</f>
        <v/>
      </c>
      <c r="G2664" s="26">
        <f>IF($A2664&lt;=Inputs!$B$13,IF(2&lt;=Inputs!$B$8,IF(Inputs!$B$12&gt;0,MAX(MIN(NORM.INV(RAND(),LOOKUP(Q2664,Inputs!$J$6:$J$9,Inputs!$G$6:$G$9),LOOKUP(Q2664,Inputs!$J$6:$J$9,Inputs!$H$6:$H$9)),Inputs!$B$12),-Inputs!$B$12),NORM.INV(RAND(),LOOKUP(Q2664,Inputs!$J$6:$J$9,Inputs!$G$6:$G$9),LOOKUP(Q2664,Inputs!$J$6:$J$9,Inputs!$H$6:$H$9))),0),"" )</f>
        <v/>
      </c>
      <c r="H2664" s="26">
        <f>IF($A2664&lt;=Inputs!$B$13,IF(3&lt;=Inputs!$B$8,IF(Inputs!$B$12&gt;0,MAX(MIN(NORM.INV(RAND(),LOOKUP(R2664,Inputs!$J$6:$J$9,Inputs!$G$6:$G$9),LOOKUP(R2664,Inputs!$J$6:$J$9,Inputs!$H$6:$H$9)),Inputs!$B$12),-Inputs!$B$12),NORM.INV(RAND(),LOOKUP(R2664,Inputs!$J$6:$J$9,Inputs!$G$6:$G$9),LOOKUP(R2664,Inputs!$J$6:$J$9,Inputs!$H$6:$H$9))),0),"" )</f>
        <v/>
      </c>
      <c r="I2664" s="26">
        <f>IF($A2664&lt;=Inputs!$B$13,IF(4&lt;=Inputs!$B$8,IF(Inputs!$B$12&gt;0,MAX(MIN(NORM.INV(RAND(),LOOKUP(S2664,Inputs!$J$6:$J$9,Inputs!$G$6:$G$9),LOOKUP(S2664,Inputs!$J$6:$J$9,Inputs!$H$6:$H$9)),Inputs!$B$12),-Inputs!$B$12),NORM.INV(RAND(),LOOKUP(S2664,Inputs!$J$6:$J$9,Inputs!$G$6:$G$9),LOOKUP(S2664,Inputs!$J$6:$J$9,Inputs!$H$6:$H$9))),0),"" )</f>
        <v/>
      </c>
      <c r="J2664" s="26">
        <f>IF($A2664&lt;=Inputs!$B$13,IF(5&lt;=Inputs!$B$8,IF(Inputs!$B$12&gt;0,MAX(MIN(NORM.INV(RAND(),LOOKUP(T2664,Inputs!$J$6:$J$9,Inputs!$G$6:$G$9),LOOKUP(T2664,Inputs!$J$6:$J$9,Inputs!$H$6:$H$9)),Inputs!$B$12),-Inputs!$B$12),NORM.INV(RAND(),LOOKUP(T2664,Inputs!$J$6:$J$9,Inputs!$G$6:$G$9),LOOKUP(T2664,Inputs!$J$6:$J$9,Inputs!$H$6:$H$9))),0),"" )</f>
        <v/>
      </c>
      <c r="K2664" s="26">
        <f>IF($A2664&lt;=Inputs!$B$13,IF(6&lt;=Inputs!$B$8,IF(Inputs!$B$12&gt;0,MAX(MIN(NORM.INV(RAND(),LOOKUP(U2664,Inputs!$J$6:$J$9,Inputs!$G$6:$G$9),LOOKUP(U2664,Inputs!$J$6:$J$9,Inputs!$H$6:$H$9)),Inputs!$B$12),-Inputs!$B$12),NORM.INV(RAND(),LOOKUP(U2664,Inputs!$J$6:$J$9,Inputs!$G$6:$G$9),LOOKUP(U2664,Inputs!$J$6:$J$9,Inputs!$H$6:$H$9))),0),"" )</f>
        <v/>
      </c>
      <c r="L2664" s="26">
        <f>IF($A2664&lt;=Inputs!$B$13,IF(7&lt;=Inputs!$B$8,IF(Inputs!$B$12&gt;0,MAX(MIN(NORM.INV(RAND(),LOOKUP(V2664,Inputs!$J$6:$J$9,Inputs!$G$6:$G$9),LOOKUP(V2664,Inputs!$J$6:$J$9,Inputs!$H$6:$H$9)),Inputs!$B$12),-Inputs!$B$12),NORM.INV(RAND(),LOOKUP(V2664,Inputs!$J$6:$J$9,Inputs!$G$6:$G$9),LOOKUP(V2664,Inputs!$J$6:$J$9,Inputs!$H$6:$H$9))),0),"" )</f>
        <v/>
      </c>
      <c r="M2664" s="26">
        <f>IF($A2664&lt;=Inputs!$B$13,IF(8&lt;=Inputs!$B$8,IF(Inputs!$B$12&gt;0,MAX(MIN(NORM.INV(RAND(),LOOKUP(W2664,Inputs!$J$6:$J$9,Inputs!$G$6:$G$9),LOOKUP(W2664,Inputs!$J$6:$J$9,Inputs!$H$6:$H$9)),Inputs!$B$12),-Inputs!$B$12),NORM.INV(RAND(),LOOKUP(W2664,Inputs!$J$6:$J$9,Inputs!$G$6:$G$9),LOOKUP(W2664,Inputs!$J$6:$J$9,Inputs!$H$6:$H$9))),0),"" )</f>
        <v/>
      </c>
      <c r="N2664" s="26">
        <f>IF($A2664&lt;=Inputs!$B$13,IF(9&lt;=Inputs!$B$8,IF(Inputs!$B$12&gt;0,MAX(MIN(NORM.INV(RAND(),LOOKUP(X2664,Inputs!$J$6:$J$9,Inputs!$G$6:$G$9),LOOKUP(X2664,Inputs!$J$6:$J$9,Inputs!$H$6:$H$9)),Inputs!$B$12),-Inputs!$B$12),NORM.INV(RAND(),LOOKUP(X2664,Inputs!$J$6:$J$9,Inputs!$G$6:$G$9),LOOKUP(X2664,Inputs!$J$6:$J$9,Inputs!$H$6:$H$9))),0),"" )</f>
        <v/>
      </c>
      <c r="O2664" s="26">
        <f>IF($A2664&lt;=Inputs!$B$13,IF(10&lt;=Inputs!$B$8,IF(Inputs!$B$12&gt;0,MAX(MIN(NORM.INV(RAND(),LOOKUP(Y2664,Inputs!$J$6:$J$9,Inputs!$G$6:$G$9),LOOKUP(Y2664,Inputs!$J$6:$J$9,Inputs!$H$6:$H$9)),Inputs!$B$12),-Inputs!$B$12),NORM.INV(RAND(),LOOKUP(Y2664,Inputs!$J$6:$J$9,Inputs!$G$6:$G$9),LOOKUP(Y2664,Inputs!$J$6:$J$9,Inputs!$H$6:$H$9))),0),"" )</f>
        <v/>
      </c>
      <c r="P2664" s="31">
        <f>IF($A2664&lt;=Inputs!$B$13,RAND(),"")</f>
        <v/>
      </c>
      <c r="Q2664" s="31">
        <f>IF($A2664&lt;=Inputs!$B$13,RAND(),"")</f>
        <v/>
      </c>
      <c r="R2664" s="31">
        <f>IF($A2664&lt;=Inputs!$B$13,RAND(),"")</f>
        <v/>
      </c>
      <c r="S2664" s="31">
        <f>IF($A2664&lt;=Inputs!$B$13,RAND(),"")</f>
        <v/>
      </c>
      <c r="T2664" s="31">
        <f>IF($A2664&lt;=Inputs!$B$13,RAND(),"")</f>
        <v/>
      </c>
      <c r="U2664" s="31">
        <f>IF($A2664&lt;=Inputs!$B$13,RAND(),"")</f>
        <v/>
      </c>
      <c r="V2664" s="31">
        <f>IF($A2664&lt;=Inputs!$B$13,RAND(),"")</f>
        <v/>
      </c>
      <c r="W2664" s="31">
        <f>IF($A2664&lt;=Inputs!$B$13,RAND(),"")</f>
        <v/>
      </c>
      <c r="X2664" s="31">
        <f>IF($A2664&lt;=Inputs!$B$13,RAND(),"")</f>
        <v/>
      </c>
      <c r="Y2664" s="31">
        <f>IF($A2664&lt;=Inputs!$B$13,RAND(),"")</f>
        <v/>
      </c>
    </row>
    <row r="2665">
      <c r="A2665" t="n">
        <v>2660</v>
      </c>
      <c r="B2665" s="26">
        <f>IF($A2665&lt;=Inputs!$B$13,IF(Inputs!$B$8&gt;0,SUM(F2665:O2665)/Inputs!$B$8,0),"")</f>
        <v/>
      </c>
      <c r="C2665" s="27">
        <f>IF($A2665&lt;=Inputs!$B$13,B2665/100,"")</f>
        <v/>
      </c>
      <c r="D2665" s="28">
        <f>IF($A2665&lt;=Inputs!$B$13,C2665*Inputs!$B$7,"")</f>
        <v/>
      </c>
      <c r="E2665" s="29">
        <f>IF($A2665&lt;=Inputs!$B$13,IF(D2665&gt;0,1,0),"")</f>
        <v/>
      </c>
      <c r="F2665" s="26">
        <f>IF($A2665&lt;=Inputs!$B$13,IF(1&lt;=Inputs!$B$8,IF(Inputs!$B$12&gt;0,MAX(MIN(NORM.INV(RAND(),LOOKUP(P2665,Inputs!$J$6:$J$9,Inputs!$G$6:$G$9),LOOKUP(P2665,Inputs!$J$6:$J$9,Inputs!$H$6:$H$9)),Inputs!$B$12),-Inputs!$B$12),NORM.INV(RAND(),LOOKUP(P2665,Inputs!$J$6:$J$9,Inputs!$G$6:$G$9),LOOKUP(P2665,Inputs!$J$6:$J$9,Inputs!$H$6:$H$9))),0),"" )</f>
        <v/>
      </c>
      <c r="G2665" s="26">
        <f>IF($A2665&lt;=Inputs!$B$13,IF(2&lt;=Inputs!$B$8,IF(Inputs!$B$12&gt;0,MAX(MIN(NORM.INV(RAND(),LOOKUP(Q2665,Inputs!$J$6:$J$9,Inputs!$G$6:$G$9),LOOKUP(Q2665,Inputs!$J$6:$J$9,Inputs!$H$6:$H$9)),Inputs!$B$12),-Inputs!$B$12),NORM.INV(RAND(),LOOKUP(Q2665,Inputs!$J$6:$J$9,Inputs!$G$6:$G$9),LOOKUP(Q2665,Inputs!$J$6:$J$9,Inputs!$H$6:$H$9))),0),"" )</f>
        <v/>
      </c>
      <c r="H2665" s="26">
        <f>IF($A2665&lt;=Inputs!$B$13,IF(3&lt;=Inputs!$B$8,IF(Inputs!$B$12&gt;0,MAX(MIN(NORM.INV(RAND(),LOOKUP(R2665,Inputs!$J$6:$J$9,Inputs!$G$6:$G$9),LOOKUP(R2665,Inputs!$J$6:$J$9,Inputs!$H$6:$H$9)),Inputs!$B$12),-Inputs!$B$12),NORM.INV(RAND(),LOOKUP(R2665,Inputs!$J$6:$J$9,Inputs!$G$6:$G$9),LOOKUP(R2665,Inputs!$J$6:$J$9,Inputs!$H$6:$H$9))),0),"" )</f>
        <v/>
      </c>
      <c r="I2665" s="26">
        <f>IF($A2665&lt;=Inputs!$B$13,IF(4&lt;=Inputs!$B$8,IF(Inputs!$B$12&gt;0,MAX(MIN(NORM.INV(RAND(),LOOKUP(S2665,Inputs!$J$6:$J$9,Inputs!$G$6:$G$9),LOOKUP(S2665,Inputs!$J$6:$J$9,Inputs!$H$6:$H$9)),Inputs!$B$12),-Inputs!$B$12),NORM.INV(RAND(),LOOKUP(S2665,Inputs!$J$6:$J$9,Inputs!$G$6:$G$9),LOOKUP(S2665,Inputs!$J$6:$J$9,Inputs!$H$6:$H$9))),0),"" )</f>
        <v/>
      </c>
      <c r="J2665" s="26">
        <f>IF($A2665&lt;=Inputs!$B$13,IF(5&lt;=Inputs!$B$8,IF(Inputs!$B$12&gt;0,MAX(MIN(NORM.INV(RAND(),LOOKUP(T2665,Inputs!$J$6:$J$9,Inputs!$G$6:$G$9),LOOKUP(T2665,Inputs!$J$6:$J$9,Inputs!$H$6:$H$9)),Inputs!$B$12),-Inputs!$B$12),NORM.INV(RAND(),LOOKUP(T2665,Inputs!$J$6:$J$9,Inputs!$G$6:$G$9),LOOKUP(T2665,Inputs!$J$6:$J$9,Inputs!$H$6:$H$9))),0),"" )</f>
        <v/>
      </c>
      <c r="K2665" s="26">
        <f>IF($A2665&lt;=Inputs!$B$13,IF(6&lt;=Inputs!$B$8,IF(Inputs!$B$12&gt;0,MAX(MIN(NORM.INV(RAND(),LOOKUP(U2665,Inputs!$J$6:$J$9,Inputs!$G$6:$G$9),LOOKUP(U2665,Inputs!$J$6:$J$9,Inputs!$H$6:$H$9)),Inputs!$B$12),-Inputs!$B$12),NORM.INV(RAND(),LOOKUP(U2665,Inputs!$J$6:$J$9,Inputs!$G$6:$G$9),LOOKUP(U2665,Inputs!$J$6:$J$9,Inputs!$H$6:$H$9))),0),"" )</f>
        <v/>
      </c>
      <c r="L2665" s="26">
        <f>IF($A2665&lt;=Inputs!$B$13,IF(7&lt;=Inputs!$B$8,IF(Inputs!$B$12&gt;0,MAX(MIN(NORM.INV(RAND(),LOOKUP(V2665,Inputs!$J$6:$J$9,Inputs!$G$6:$G$9),LOOKUP(V2665,Inputs!$J$6:$J$9,Inputs!$H$6:$H$9)),Inputs!$B$12),-Inputs!$B$12),NORM.INV(RAND(),LOOKUP(V2665,Inputs!$J$6:$J$9,Inputs!$G$6:$G$9),LOOKUP(V2665,Inputs!$J$6:$J$9,Inputs!$H$6:$H$9))),0),"" )</f>
        <v/>
      </c>
      <c r="M2665" s="26">
        <f>IF($A2665&lt;=Inputs!$B$13,IF(8&lt;=Inputs!$B$8,IF(Inputs!$B$12&gt;0,MAX(MIN(NORM.INV(RAND(),LOOKUP(W2665,Inputs!$J$6:$J$9,Inputs!$G$6:$G$9),LOOKUP(W2665,Inputs!$J$6:$J$9,Inputs!$H$6:$H$9)),Inputs!$B$12),-Inputs!$B$12),NORM.INV(RAND(),LOOKUP(W2665,Inputs!$J$6:$J$9,Inputs!$G$6:$G$9),LOOKUP(W2665,Inputs!$J$6:$J$9,Inputs!$H$6:$H$9))),0),"" )</f>
        <v/>
      </c>
      <c r="N2665" s="26">
        <f>IF($A2665&lt;=Inputs!$B$13,IF(9&lt;=Inputs!$B$8,IF(Inputs!$B$12&gt;0,MAX(MIN(NORM.INV(RAND(),LOOKUP(X2665,Inputs!$J$6:$J$9,Inputs!$G$6:$G$9),LOOKUP(X2665,Inputs!$J$6:$J$9,Inputs!$H$6:$H$9)),Inputs!$B$12),-Inputs!$B$12),NORM.INV(RAND(),LOOKUP(X2665,Inputs!$J$6:$J$9,Inputs!$G$6:$G$9),LOOKUP(X2665,Inputs!$J$6:$J$9,Inputs!$H$6:$H$9))),0),"" )</f>
        <v/>
      </c>
      <c r="O2665" s="26">
        <f>IF($A2665&lt;=Inputs!$B$13,IF(10&lt;=Inputs!$B$8,IF(Inputs!$B$12&gt;0,MAX(MIN(NORM.INV(RAND(),LOOKUP(Y2665,Inputs!$J$6:$J$9,Inputs!$G$6:$G$9),LOOKUP(Y2665,Inputs!$J$6:$J$9,Inputs!$H$6:$H$9)),Inputs!$B$12),-Inputs!$B$12),NORM.INV(RAND(),LOOKUP(Y2665,Inputs!$J$6:$J$9,Inputs!$G$6:$G$9),LOOKUP(Y2665,Inputs!$J$6:$J$9,Inputs!$H$6:$H$9))),0),"" )</f>
        <v/>
      </c>
      <c r="P2665" s="31">
        <f>IF($A2665&lt;=Inputs!$B$13,RAND(),"")</f>
        <v/>
      </c>
      <c r="Q2665" s="31">
        <f>IF($A2665&lt;=Inputs!$B$13,RAND(),"")</f>
        <v/>
      </c>
      <c r="R2665" s="31">
        <f>IF($A2665&lt;=Inputs!$B$13,RAND(),"")</f>
        <v/>
      </c>
      <c r="S2665" s="31">
        <f>IF($A2665&lt;=Inputs!$B$13,RAND(),"")</f>
        <v/>
      </c>
      <c r="T2665" s="31">
        <f>IF($A2665&lt;=Inputs!$B$13,RAND(),"")</f>
        <v/>
      </c>
      <c r="U2665" s="31">
        <f>IF($A2665&lt;=Inputs!$B$13,RAND(),"")</f>
        <v/>
      </c>
      <c r="V2665" s="31">
        <f>IF($A2665&lt;=Inputs!$B$13,RAND(),"")</f>
        <v/>
      </c>
      <c r="W2665" s="31">
        <f>IF($A2665&lt;=Inputs!$B$13,RAND(),"")</f>
        <v/>
      </c>
      <c r="X2665" s="31">
        <f>IF($A2665&lt;=Inputs!$B$13,RAND(),"")</f>
        <v/>
      </c>
      <c r="Y2665" s="31">
        <f>IF($A2665&lt;=Inputs!$B$13,RAND(),"")</f>
        <v/>
      </c>
    </row>
    <row r="2666">
      <c r="A2666" t="n">
        <v>2661</v>
      </c>
      <c r="B2666" s="26">
        <f>IF($A2666&lt;=Inputs!$B$13,IF(Inputs!$B$8&gt;0,SUM(F2666:O2666)/Inputs!$B$8,0),"")</f>
        <v/>
      </c>
      <c r="C2666" s="27">
        <f>IF($A2666&lt;=Inputs!$B$13,B2666/100,"")</f>
        <v/>
      </c>
      <c r="D2666" s="28">
        <f>IF($A2666&lt;=Inputs!$B$13,C2666*Inputs!$B$7,"")</f>
        <v/>
      </c>
      <c r="E2666" s="29">
        <f>IF($A2666&lt;=Inputs!$B$13,IF(D2666&gt;0,1,0),"")</f>
        <v/>
      </c>
      <c r="F2666" s="26">
        <f>IF($A2666&lt;=Inputs!$B$13,IF(1&lt;=Inputs!$B$8,IF(Inputs!$B$12&gt;0,MAX(MIN(NORM.INV(RAND(),LOOKUP(P2666,Inputs!$J$6:$J$9,Inputs!$G$6:$G$9),LOOKUP(P2666,Inputs!$J$6:$J$9,Inputs!$H$6:$H$9)),Inputs!$B$12),-Inputs!$B$12),NORM.INV(RAND(),LOOKUP(P2666,Inputs!$J$6:$J$9,Inputs!$G$6:$G$9),LOOKUP(P2666,Inputs!$J$6:$J$9,Inputs!$H$6:$H$9))),0),"" )</f>
        <v/>
      </c>
      <c r="G2666" s="26">
        <f>IF($A2666&lt;=Inputs!$B$13,IF(2&lt;=Inputs!$B$8,IF(Inputs!$B$12&gt;0,MAX(MIN(NORM.INV(RAND(),LOOKUP(Q2666,Inputs!$J$6:$J$9,Inputs!$G$6:$G$9),LOOKUP(Q2666,Inputs!$J$6:$J$9,Inputs!$H$6:$H$9)),Inputs!$B$12),-Inputs!$B$12),NORM.INV(RAND(),LOOKUP(Q2666,Inputs!$J$6:$J$9,Inputs!$G$6:$G$9),LOOKUP(Q2666,Inputs!$J$6:$J$9,Inputs!$H$6:$H$9))),0),"" )</f>
        <v/>
      </c>
      <c r="H2666" s="26">
        <f>IF($A2666&lt;=Inputs!$B$13,IF(3&lt;=Inputs!$B$8,IF(Inputs!$B$12&gt;0,MAX(MIN(NORM.INV(RAND(),LOOKUP(R2666,Inputs!$J$6:$J$9,Inputs!$G$6:$G$9),LOOKUP(R2666,Inputs!$J$6:$J$9,Inputs!$H$6:$H$9)),Inputs!$B$12),-Inputs!$B$12),NORM.INV(RAND(),LOOKUP(R2666,Inputs!$J$6:$J$9,Inputs!$G$6:$G$9),LOOKUP(R2666,Inputs!$J$6:$J$9,Inputs!$H$6:$H$9))),0),"" )</f>
        <v/>
      </c>
      <c r="I2666" s="26">
        <f>IF($A2666&lt;=Inputs!$B$13,IF(4&lt;=Inputs!$B$8,IF(Inputs!$B$12&gt;0,MAX(MIN(NORM.INV(RAND(),LOOKUP(S2666,Inputs!$J$6:$J$9,Inputs!$G$6:$G$9),LOOKUP(S2666,Inputs!$J$6:$J$9,Inputs!$H$6:$H$9)),Inputs!$B$12),-Inputs!$B$12),NORM.INV(RAND(),LOOKUP(S2666,Inputs!$J$6:$J$9,Inputs!$G$6:$G$9),LOOKUP(S2666,Inputs!$J$6:$J$9,Inputs!$H$6:$H$9))),0),"" )</f>
        <v/>
      </c>
      <c r="J2666" s="26">
        <f>IF($A2666&lt;=Inputs!$B$13,IF(5&lt;=Inputs!$B$8,IF(Inputs!$B$12&gt;0,MAX(MIN(NORM.INV(RAND(),LOOKUP(T2666,Inputs!$J$6:$J$9,Inputs!$G$6:$G$9),LOOKUP(T2666,Inputs!$J$6:$J$9,Inputs!$H$6:$H$9)),Inputs!$B$12),-Inputs!$B$12),NORM.INV(RAND(),LOOKUP(T2666,Inputs!$J$6:$J$9,Inputs!$G$6:$G$9),LOOKUP(T2666,Inputs!$J$6:$J$9,Inputs!$H$6:$H$9))),0),"" )</f>
        <v/>
      </c>
      <c r="K2666" s="26">
        <f>IF($A2666&lt;=Inputs!$B$13,IF(6&lt;=Inputs!$B$8,IF(Inputs!$B$12&gt;0,MAX(MIN(NORM.INV(RAND(),LOOKUP(U2666,Inputs!$J$6:$J$9,Inputs!$G$6:$G$9),LOOKUP(U2666,Inputs!$J$6:$J$9,Inputs!$H$6:$H$9)),Inputs!$B$12),-Inputs!$B$12),NORM.INV(RAND(),LOOKUP(U2666,Inputs!$J$6:$J$9,Inputs!$G$6:$G$9),LOOKUP(U2666,Inputs!$J$6:$J$9,Inputs!$H$6:$H$9))),0),"" )</f>
        <v/>
      </c>
      <c r="L2666" s="26">
        <f>IF($A2666&lt;=Inputs!$B$13,IF(7&lt;=Inputs!$B$8,IF(Inputs!$B$12&gt;0,MAX(MIN(NORM.INV(RAND(),LOOKUP(V2666,Inputs!$J$6:$J$9,Inputs!$G$6:$G$9),LOOKUP(V2666,Inputs!$J$6:$J$9,Inputs!$H$6:$H$9)),Inputs!$B$12),-Inputs!$B$12),NORM.INV(RAND(),LOOKUP(V2666,Inputs!$J$6:$J$9,Inputs!$G$6:$G$9),LOOKUP(V2666,Inputs!$J$6:$J$9,Inputs!$H$6:$H$9))),0),"" )</f>
        <v/>
      </c>
      <c r="M2666" s="26">
        <f>IF($A2666&lt;=Inputs!$B$13,IF(8&lt;=Inputs!$B$8,IF(Inputs!$B$12&gt;0,MAX(MIN(NORM.INV(RAND(),LOOKUP(W2666,Inputs!$J$6:$J$9,Inputs!$G$6:$G$9),LOOKUP(W2666,Inputs!$J$6:$J$9,Inputs!$H$6:$H$9)),Inputs!$B$12),-Inputs!$B$12),NORM.INV(RAND(),LOOKUP(W2666,Inputs!$J$6:$J$9,Inputs!$G$6:$G$9),LOOKUP(W2666,Inputs!$J$6:$J$9,Inputs!$H$6:$H$9))),0),"" )</f>
        <v/>
      </c>
      <c r="N2666" s="26">
        <f>IF($A2666&lt;=Inputs!$B$13,IF(9&lt;=Inputs!$B$8,IF(Inputs!$B$12&gt;0,MAX(MIN(NORM.INV(RAND(),LOOKUP(X2666,Inputs!$J$6:$J$9,Inputs!$G$6:$G$9),LOOKUP(X2666,Inputs!$J$6:$J$9,Inputs!$H$6:$H$9)),Inputs!$B$12),-Inputs!$B$12),NORM.INV(RAND(),LOOKUP(X2666,Inputs!$J$6:$J$9,Inputs!$G$6:$G$9),LOOKUP(X2666,Inputs!$J$6:$J$9,Inputs!$H$6:$H$9))),0),"" )</f>
        <v/>
      </c>
      <c r="O2666" s="26">
        <f>IF($A2666&lt;=Inputs!$B$13,IF(10&lt;=Inputs!$B$8,IF(Inputs!$B$12&gt;0,MAX(MIN(NORM.INV(RAND(),LOOKUP(Y2666,Inputs!$J$6:$J$9,Inputs!$G$6:$G$9),LOOKUP(Y2666,Inputs!$J$6:$J$9,Inputs!$H$6:$H$9)),Inputs!$B$12),-Inputs!$B$12),NORM.INV(RAND(),LOOKUP(Y2666,Inputs!$J$6:$J$9,Inputs!$G$6:$G$9),LOOKUP(Y2666,Inputs!$J$6:$J$9,Inputs!$H$6:$H$9))),0),"" )</f>
        <v/>
      </c>
      <c r="P2666" s="31">
        <f>IF($A2666&lt;=Inputs!$B$13,RAND(),"")</f>
        <v/>
      </c>
      <c r="Q2666" s="31">
        <f>IF($A2666&lt;=Inputs!$B$13,RAND(),"")</f>
        <v/>
      </c>
      <c r="R2666" s="31">
        <f>IF($A2666&lt;=Inputs!$B$13,RAND(),"")</f>
        <v/>
      </c>
      <c r="S2666" s="31">
        <f>IF($A2666&lt;=Inputs!$B$13,RAND(),"")</f>
        <v/>
      </c>
      <c r="T2666" s="31">
        <f>IF($A2666&lt;=Inputs!$B$13,RAND(),"")</f>
        <v/>
      </c>
      <c r="U2666" s="31">
        <f>IF($A2666&lt;=Inputs!$B$13,RAND(),"")</f>
        <v/>
      </c>
      <c r="V2666" s="31">
        <f>IF($A2666&lt;=Inputs!$B$13,RAND(),"")</f>
        <v/>
      </c>
      <c r="W2666" s="31">
        <f>IF($A2666&lt;=Inputs!$B$13,RAND(),"")</f>
        <v/>
      </c>
      <c r="X2666" s="31">
        <f>IF($A2666&lt;=Inputs!$B$13,RAND(),"")</f>
        <v/>
      </c>
      <c r="Y2666" s="31">
        <f>IF($A2666&lt;=Inputs!$B$13,RAND(),"")</f>
        <v/>
      </c>
    </row>
    <row r="2667">
      <c r="A2667" t="n">
        <v>2662</v>
      </c>
      <c r="B2667" s="26">
        <f>IF($A2667&lt;=Inputs!$B$13,IF(Inputs!$B$8&gt;0,SUM(F2667:O2667)/Inputs!$B$8,0),"")</f>
        <v/>
      </c>
      <c r="C2667" s="27">
        <f>IF($A2667&lt;=Inputs!$B$13,B2667/100,"")</f>
        <v/>
      </c>
      <c r="D2667" s="28">
        <f>IF($A2667&lt;=Inputs!$B$13,C2667*Inputs!$B$7,"")</f>
        <v/>
      </c>
      <c r="E2667" s="29">
        <f>IF($A2667&lt;=Inputs!$B$13,IF(D2667&gt;0,1,0),"")</f>
        <v/>
      </c>
      <c r="F2667" s="26">
        <f>IF($A2667&lt;=Inputs!$B$13,IF(1&lt;=Inputs!$B$8,IF(Inputs!$B$12&gt;0,MAX(MIN(NORM.INV(RAND(),LOOKUP(P2667,Inputs!$J$6:$J$9,Inputs!$G$6:$G$9),LOOKUP(P2667,Inputs!$J$6:$J$9,Inputs!$H$6:$H$9)),Inputs!$B$12),-Inputs!$B$12),NORM.INV(RAND(),LOOKUP(P2667,Inputs!$J$6:$J$9,Inputs!$G$6:$G$9),LOOKUP(P2667,Inputs!$J$6:$J$9,Inputs!$H$6:$H$9))),0),"" )</f>
        <v/>
      </c>
      <c r="G2667" s="26">
        <f>IF($A2667&lt;=Inputs!$B$13,IF(2&lt;=Inputs!$B$8,IF(Inputs!$B$12&gt;0,MAX(MIN(NORM.INV(RAND(),LOOKUP(Q2667,Inputs!$J$6:$J$9,Inputs!$G$6:$G$9),LOOKUP(Q2667,Inputs!$J$6:$J$9,Inputs!$H$6:$H$9)),Inputs!$B$12),-Inputs!$B$12),NORM.INV(RAND(),LOOKUP(Q2667,Inputs!$J$6:$J$9,Inputs!$G$6:$G$9),LOOKUP(Q2667,Inputs!$J$6:$J$9,Inputs!$H$6:$H$9))),0),"" )</f>
        <v/>
      </c>
      <c r="H2667" s="26">
        <f>IF($A2667&lt;=Inputs!$B$13,IF(3&lt;=Inputs!$B$8,IF(Inputs!$B$12&gt;0,MAX(MIN(NORM.INV(RAND(),LOOKUP(R2667,Inputs!$J$6:$J$9,Inputs!$G$6:$G$9),LOOKUP(R2667,Inputs!$J$6:$J$9,Inputs!$H$6:$H$9)),Inputs!$B$12),-Inputs!$B$12),NORM.INV(RAND(),LOOKUP(R2667,Inputs!$J$6:$J$9,Inputs!$G$6:$G$9),LOOKUP(R2667,Inputs!$J$6:$J$9,Inputs!$H$6:$H$9))),0),"" )</f>
        <v/>
      </c>
      <c r="I2667" s="26">
        <f>IF($A2667&lt;=Inputs!$B$13,IF(4&lt;=Inputs!$B$8,IF(Inputs!$B$12&gt;0,MAX(MIN(NORM.INV(RAND(),LOOKUP(S2667,Inputs!$J$6:$J$9,Inputs!$G$6:$G$9),LOOKUP(S2667,Inputs!$J$6:$J$9,Inputs!$H$6:$H$9)),Inputs!$B$12),-Inputs!$B$12),NORM.INV(RAND(),LOOKUP(S2667,Inputs!$J$6:$J$9,Inputs!$G$6:$G$9),LOOKUP(S2667,Inputs!$J$6:$J$9,Inputs!$H$6:$H$9))),0),"" )</f>
        <v/>
      </c>
      <c r="J2667" s="26">
        <f>IF($A2667&lt;=Inputs!$B$13,IF(5&lt;=Inputs!$B$8,IF(Inputs!$B$12&gt;0,MAX(MIN(NORM.INV(RAND(),LOOKUP(T2667,Inputs!$J$6:$J$9,Inputs!$G$6:$G$9),LOOKUP(T2667,Inputs!$J$6:$J$9,Inputs!$H$6:$H$9)),Inputs!$B$12),-Inputs!$B$12),NORM.INV(RAND(),LOOKUP(T2667,Inputs!$J$6:$J$9,Inputs!$G$6:$G$9),LOOKUP(T2667,Inputs!$J$6:$J$9,Inputs!$H$6:$H$9))),0),"" )</f>
        <v/>
      </c>
      <c r="K2667" s="26">
        <f>IF($A2667&lt;=Inputs!$B$13,IF(6&lt;=Inputs!$B$8,IF(Inputs!$B$12&gt;0,MAX(MIN(NORM.INV(RAND(),LOOKUP(U2667,Inputs!$J$6:$J$9,Inputs!$G$6:$G$9),LOOKUP(U2667,Inputs!$J$6:$J$9,Inputs!$H$6:$H$9)),Inputs!$B$12),-Inputs!$B$12),NORM.INV(RAND(),LOOKUP(U2667,Inputs!$J$6:$J$9,Inputs!$G$6:$G$9),LOOKUP(U2667,Inputs!$J$6:$J$9,Inputs!$H$6:$H$9))),0),"" )</f>
        <v/>
      </c>
      <c r="L2667" s="26">
        <f>IF($A2667&lt;=Inputs!$B$13,IF(7&lt;=Inputs!$B$8,IF(Inputs!$B$12&gt;0,MAX(MIN(NORM.INV(RAND(),LOOKUP(V2667,Inputs!$J$6:$J$9,Inputs!$G$6:$G$9),LOOKUP(V2667,Inputs!$J$6:$J$9,Inputs!$H$6:$H$9)),Inputs!$B$12),-Inputs!$B$12),NORM.INV(RAND(),LOOKUP(V2667,Inputs!$J$6:$J$9,Inputs!$G$6:$G$9),LOOKUP(V2667,Inputs!$J$6:$J$9,Inputs!$H$6:$H$9))),0),"" )</f>
        <v/>
      </c>
      <c r="M2667" s="26">
        <f>IF($A2667&lt;=Inputs!$B$13,IF(8&lt;=Inputs!$B$8,IF(Inputs!$B$12&gt;0,MAX(MIN(NORM.INV(RAND(),LOOKUP(W2667,Inputs!$J$6:$J$9,Inputs!$G$6:$G$9),LOOKUP(W2667,Inputs!$J$6:$J$9,Inputs!$H$6:$H$9)),Inputs!$B$12),-Inputs!$B$12),NORM.INV(RAND(),LOOKUP(W2667,Inputs!$J$6:$J$9,Inputs!$G$6:$G$9),LOOKUP(W2667,Inputs!$J$6:$J$9,Inputs!$H$6:$H$9))),0),"" )</f>
        <v/>
      </c>
      <c r="N2667" s="26">
        <f>IF($A2667&lt;=Inputs!$B$13,IF(9&lt;=Inputs!$B$8,IF(Inputs!$B$12&gt;0,MAX(MIN(NORM.INV(RAND(),LOOKUP(X2667,Inputs!$J$6:$J$9,Inputs!$G$6:$G$9),LOOKUP(X2667,Inputs!$J$6:$J$9,Inputs!$H$6:$H$9)),Inputs!$B$12),-Inputs!$B$12),NORM.INV(RAND(),LOOKUP(X2667,Inputs!$J$6:$J$9,Inputs!$G$6:$G$9),LOOKUP(X2667,Inputs!$J$6:$J$9,Inputs!$H$6:$H$9))),0),"" )</f>
        <v/>
      </c>
      <c r="O2667" s="26">
        <f>IF($A2667&lt;=Inputs!$B$13,IF(10&lt;=Inputs!$B$8,IF(Inputs!$B$12&gt;0,MAX(MIN(NORM.INV(RAND(),LOOKUP(Y2667,Inputs!$J$6:$J$9,Inputs!$G$6:$G$9),LOOKUP(Y2667,Inputs!$J$6:$J$9,Inputs!$H$6:$H$9)),Inputs!$B$12),-Inputs!$B$12),NORM.INV(RAND(),LOOKUP(Y2667,Inputs!$J$6:$J$9,Inputs!$G$6:$G$9),LOOKUP(Y2667,Inputs!$J$6:$J$9,Inputs!$H$6:$H$9))),0),"" )</f>
        <v/>
      </c>
      <c r="P2667" s="31">
        <f>IF($A2667&lt;=Inputs!$B$13,RAND(),"")</f>
        <v/>
      </c>
      <c r="Q2667" s="31">
        <f>IF($A2667&lt;=Inputs!$B$13,RAND(),"")</f>
        <v/>
      </c>
      <c r="R2667" s="31">
        <f>IF($A2667&lt;=Inputs!$B$13,RAND(),"")</f>
        <v/>
      </c>
      <c r="S2667" s="31">
        <f>IF($A2667&lt;=Inputs!$B$13,RAND(),"")</f>
        <v/>
      </c>
      <c r="T2667" s="31">
        <f>IF($A2667&lt;=Inputs!$B$13,RAND(),"")</f>
        <v/>
      </c>
      <c r="U2667" s="31">
        <f>IF($A2667&lt;=Inputs!$B$13,RAND(),"")</f>
        <v/>
      </c>
      <c r="V2667" s="31">
        <f>IF($A2667&lt;=Inputs!$B$13,RAND(),"")</f>
        <v/>
      </c>
      <c r="W2667" s="31">
        <f>IF($A2667&lt;=Inputs!$B$13,RAND(),"")</f>
        <v/>
      </c>
      <c r="X2667" s="31">
        <f>IF($A2667&lt;=Inputs!$B$13,RAND(),"")</f>
        <v/>
      </c>
      <c r="Y2667" s="31">
        <f>IF($A2667&lt;=Inputs!$B$13,RAND(),"")</f>
        <v/>
      </c>
    </row>
    <row r="2668">
      <c r="A2668" t="n">
        <v>2663</v>
      </c>
      <c r="B2668" s="26">
        <f>IF($A2668&lt;=Inputs!$B$13,IF(Inputs!$B$8&gt;0,SUM(F2668:O2668)/Inputs!$B$8,0),"")</f>
        <v/>
      </c>
      <c r="C2668" s="27">
        <f>IF($A2668&lt;=Inputs!$B$13,B2668/100,"")</f>
        <v/>
      </c>
      <c r="D2668" s="28">
        <f>IF($A2668&lt;=Inputs!$B$13,C2668*Inputs!$B$7,"")</f>
        <v/>
      </c>
      <c r="E2668" s="29">
        <f>IF($A2668&lt;=Inputs!$B$13,IF(D2668&gt;0,1,0),"")</f>
        <v/>
      </c>
      <c r="F2668" s="26">
        <f>IF($A2668&lt;=Inputs!$B$13,IF(1&lt;=Inputs!$B$8,IF(Inputs!$B$12&gt;0,MAX(MIN(NORM.INV(RAND(),LOOKUP(P2668,Inputs!$J$6:$J$9,Inputs!$G$6:$G$9),LOOKUP(P2668,Inputs!$J$6:$J$9,Inputs!$H$6:$H$9)),Inputs!$B$12),-Inputs!$B$12),NORM.INV(RAND(),LOOKUP(P2668,Inputs!$J$6:$J$9,Inputs!$G$6:$G$9),LOOKUP(P2668,Inputs!$J$6:$J$9,Inputs!$H$6:$H$9))),0),"" )</f>
        <v/>
      </c>
      <c r="G2668" s="26">
        <f>IF($A2668&lt;=Inputs!$B$13,IF(2&lt;=Inputs!$B$8,IF(Inputs!$B$12&gt;0,MAX(MIN(NORM.INV(RAND(),LOOKUP(Q2668,Inputs!$J$6:$J$9,Inputs!$G$6:$G$9),LOOKUP(Q2668,Inputs!$J$6:$J$9,Inputs!$H$6:$H$9)),Inputs!$B$12),-Inputs!$B$12),NORM.INV(RAND(),LOOKUP(Q2668,Inputs!$J$6:$J$9,Inputs!$G$6:$G$9),LOOKUP(Q2668,Inputs!$J$6:$J$9,Inputs!$H$6:$H$9))),0),"" )</f>
        <v/>
      </c>
      <c r="H2668" s="26">
        <f>IF($A2668&lt;=Inputs!$B$13,IF(3&lt;=Inputs!$B$8,IF(Inputs!$B$12&gt;0,MAX(MIN(NORM.INV(RAND(),LOOKUP(R2668,Inputs!$J$6:$J$9,Inputs!$G$6:$G$9),LOOKUP(R2668,Inputs!$J$6:$J$9,Inputs!$H$6:$H$9)),Inputs!$B$12),-Inputs!$B$12),NORM.INV(RAND(),LOOKUP(R2668,Inputs!$J$6:$J$9,Inputs!$G$6:$G$9),LOOKUP(R2668,Inputs!$J$6:$J$9,Inputs!$H$6:$H$9))),0),"" )</f>
        <v/>
      </c>
      <c r="I2668" s="26">
        <f>IF($A2668&lt;=Inputs!$B$13,IF(4&lt;=Inputs!$B$8,IF(Inputs!$B$12&gt;0,MAX(MIN(NORM.INV(RAND(),LOOKUP(S2668,Inputs!$J$6:$J$9,Inputs!$G$6:$G$9),LOOKUP(S2668,Inputs!$J$6:$J$9,Inputs!$H$6:$H$9)),Inputs!$B$12),-Inputs!$B$12),NORM.INV(RAND(),LOOKUP(S2668,Inputs!$J$6:$J$9,Inputs!$G$6:$G$9),LOOKUP(S2668,Inputs!$J$6:$J$9,Inputs!$H$6:$H$9))),0),"" )</f>
        <v/>
      </c>
      <c r="J2668" s="26">
        <f>IF($A2668&lt;=Inputs!$B$13,IF(5&lt;=Inputs!$B$8,IF(Inputs!$B$12&gt;0,MAX(MIN(NORM.INV(RAND(),LOOKUP(T2668,Inputs!$J$6:$J$9,Inputs!$G$6:$G$9),LOOKUP(T2668,Inputs!$J$6:$J$9,Inputs!$H$6:$H$9)),Inputs!$B$12),-Inputs!$B$12),NORM.INV(RAND(),LOOKUP(T2668,Inputs!$J$6:$J$9,Inputs!$G$6:$G$9),LOOKUP(T2668,Inputs!$J$6:$J$9,Inputs!$H$6:$H$9))),0),"" )</f>
        <v/>
      </c>
      <c r="K2668" s="26">
        <f>IF($A2668&lt;=Inputs!$B$13,IF(6&lt;=Inputs!$B$8,IF(Inputs!$B$12&gt;0,MAX(MIN(NORM.INV(RAND(),LOOKUP(U2668,Inputs!$J$6:$J$9,Inputs!$G$6:$G$9),LOOKUP(U2668,Inputs!$J$6:$J$9,Inputs!$H$6:$H$9)),Inputs!$B$12),-Inputs!$B$12),NORM.INV(RAND(),LOOKUP(U2668,Inputs!$J$6:$J$9,Inputs!$G$6:$G$9),LOOKUP(U2668,Inputs!$J$6:$J$9,Inputs!$H$6:$H$9))),0),"" )</f>
        <v/>
      </c>
      <c r="L2668" s="26">
        <f>IF($A2668&lt;=Inputs!$B$13,IF(7&lt;=Inputs!$B$8,IF(Inputs!$B$12&gt;0,MAX(MIN(NORM.INV(RAND(),LOOKUP(V2668,Inputs!$J$6:$J$9,Inputs!$G$6:$G$9),LOOKUP(V2668,Inputs!$J$6:$J$9,Inputs!$H$6:$H$9)),Inputs!$B$12),-Inputs!$B$12),NORM.INV(RAND(),LOOKUP(V2668,Inputs!$J$6:$J$9,Inputs!$G$6:$G$9),LOOKUP(V2668,Inputs!$J$6:$J$9,Inputs!$H$6:$H$9))),0),"" )</f>
        <v/>
      </c>
      <c r="M2668" s="26">
        <f>IF($A2668&lt;=Inputs!$B$13,IF(8&lt;=Inputs!$B$8,IF(Inputs!$B$12&gt;0,MAX(MIN(NORM.INV(RAND(),LOOKUP(W2668,Inputs!$J$6:$J$9,Inputs!$G$6:$G$9),LOOKUP(W2668,Inputs!$J$6:$J$9,Inputs!$H$6:$H$9)),Inputs!$B$12),-Inputs!$B$12),NORM.INV(RAND(),LOOKUP(W2668,Inputs!$J$6:$J$9,Inputs!$G$6:$G$9),LOOKUP(W2668,Inputs!$J$6:$J$9,Inputs!$H$6:$H$9))),0),"" )</f>
        <v/>
      </c>
      <c r="N2668" s="26">
        <f>IF($A2668&lt;=Inputs!$B$13,IF(9&lt;=Inputs!$B$8,IF(Inputs!$B$12&gt;0,MAX(MIN(NORM.INV(RAND(),LOOKUP(X2668,Inputs!$J$6:$J$9,Inputs!$G$6:$G$9),LOOKUP(X2668,Inputs!$J$6:$J$9,Inputs!$H$6:$H$9)),Inputs!$B$12),-Inputs!$B$12),NORM.INV(RAND(),LOOKUP(X2668,Inputs!$J$6:$J$9,Inputs!$G$6:$G$9),LOOKUP(X2668,Inputs!$J$6:$J$9,Inputs!$H$6:$H$9))),0),"" )</f>
        <v/>
      </c>
      <c r="O2668" s="26">
        <f>IF($A2668&lt;=Inputs!$B$13,IF(10&lt;=Inputs!$B$8,IF(Inputs!$B$12&gt;0,MAX(MIN(NORM.INV(RAND(),LOOKUP(Y2668,Inputs!$J$6:$J$9,Inputs!$G$6:$G$9),LOOKUP(Y2668,Inputs!$J$6:$J$9,Inputs!$H$6:$H$9)),Inputs!$B$12),-Inputs!$B$12),NORM.INV(RAND(),LOOKUP(Y2668,Inputs!$J$6:$J$9,Inputs!$G$6:$G$9),LOOKUP(Y2668,Inputs!$J$6:$J$9,Inputs!$H$6:$H$9))),0),"" )</f>
        <v/>
      </c>
      <c r="P2668" s="31">
        <f>IF($A2668&lt;=Inputs!$B$13,RAND(),"")</f>
        <v/>
      </c>
      <c r="Q2668" s="31">
        <f>IF($A2668&lt;=Inputs!$B$13,RAND(),"")</f>
        <v/>
      </c>
      <c r="R2668" s="31">
        <f>IF($A2668&lt;=Inputs!$B$13,RAND(),"")</f>
        <v/>
      </c>
      <c r="S2668" s="31">
        <f>IF($A2668&lt;=Inputs!$B$13,RAND(),"")</f>
        <v/>
      </c>
      <c r="T2668" s="31">
        <f>IF($A2668&lt;=Inputs!$B$13,RAND(),"")</f>
        <v/>
      </c>
      <c r="U2668" s="31">
        <f>IF($A2668&lt;=Inputs!$B$13,RAND(),"")</f>
        <v/>
      </c>
      <c r="V2668" s="31">
        <f>IF($A2668&lt;=Inputs!$B$13,RAND(),"")</f>
        <v/>
      </c>
      <c r="W2668" s="31">
        <f>IF($A2668&lt;=Inputs!$B$13,RAND(),"")</f>
        <v/>
      </c>
      <c r="X2668" s="31">
        <f>IF($A2668&lt;=Inputs!$B$13,RAND(),"")</f>
        <v/>
      </c>
      <c r="Y2668" s="31">
        <f>IF($A2668&lt;=Inputs!$B$13,RAND(),"")</f>
        <v/>
      </c>
    </row>
    <row r="2669">
      <c r="A2669" t="n">
        <v>2664</v>
      </c>
      <c r="B2669" s="26">
        <f>IF($A2669&lt;=Inputs!$B$13,IF(Inputs!$B$8&gt;0,SUM(F2669:O2669)/Inputs!$B$8,0),"")</f>
        <v/>
      </c>
      <c r="C2669" s="27">
        <f>IF($A2669&lt;=Inputs!$B$13,B2669/100,"")</f>
        <v/>
      </c>
      <c r="D2669" s="28">
        <f>IF($A2669&lt;=Inputs!$B$13,C2669*Inputs!$B$7,"")</f>
        <v/>
      </c>
      <c r="E2669" s="29">
        <f>IF($A2669&lt;=Inputs!$B$13,IF(D2669&gt;0,1,0),"")</f>
        <v/>
      </c>
      <c r="F2669" s="26">
        <f>IF($A2669&lt;=Inputs!$B$13,IF(1&lt;=Inputs!$B$8,IF(Inputs!$B$12&gt;0,MAX(MIN(NORM.INV(RAND(),LOOKUP(P2669,Inputs!$J$6:$J$9,Inputs!$G$6:$G$9),LOOKUP(P2669,Inputs!$J$6:$J$9,Inputs!$H$6:$H$9)),Inputs!$B$12),-Inputs!$B$12),NORM.INV(RAND(),LOOKUP(P2669,Inputs!$J$6:$J$9,Inputs!$G$6:$G$9),LOOKUP(P2669,Inputs!$J$6:$J$9,Inputs!$H$6:$H$9))),0),"" )</f>
        <v/>
      </c>
      <c r="G2669" s="26">
        <f>IF($A2669&lt;=Inputs!$B$13,IF(2&lt;=Inputs!$B$8,IF(Inputs!$B$12&gt;0,MAX(MIN(NORM.INV(RAND(),LOOKUP(Q2669,Inputs!$J$6:$J$9,Inputs!$G$6:$G$9),LOOKUP(Q2669,Inputs!$J$6:$J$9,Inputs!$H$6:$H$9)),Inputs!$B$12),-Inputs!$B$12),NORM.INV(RAND(),LOOKUP(Q2669,Inputs!$J$6:$J$9,Inputs!$G$6:$G$9),LOOKUP(Q2669,Inputs!$J$6:$J$9,Inputs!$H$6:$H$9))),0),"" )</f>
        <v/>
      </c>
      <c r="H2669" s="26">
        <f>IF($A2669&lt;=Inputs!$B$13,IF(3&lt;=Inputs!$B$8,IF(Inputs!$B$12&gt;0,MAX(MIN(NORM.INV(RAND(),LOOKUP(R2669,Inputs!$J$6:$J$9,Inputs!$G$6:$G$9),LOOKUP(R2669,Inputs!$J$6:$J$9,Inputs!$H$6:$H$9)),Inputs!$B$12),-Inputs!$B$12),NORM.INV(RAND(),LOOKUP(R2669,Inputs!$J$6:$J$9,Inputs!$G$6:$G$9),LOOKUP(R2669,Inputs!$J$6:$J$9,Inputs!$H$6:$H$9))),0),"" )</f>
        <v/>
      </c>
      <c r="I2669" s="26">
        <f>IF($A2669&lt;=Inputs!$B$13,IF(4&lt;=Inputs!$B$8,IF(Inputs!$B$12&gt;0,MAX(MIN(NORM.INV(RAND(),LOOKUP(S2669,Inputs!$J$6:$J$9,Inputs!$G$6:$G$9),LOOKUP(S2669,Inputs!$J$6:$J$9,Inputs!$H$6:$H$9)),Inputs!$B$12),-Inputs!$B$12),NORM.INV(RAND(),LOOKUP(S2669,Inputs!$J$6:$J$9,Inputs!$G$6:$G$9),LOOKUP(S2669,Inputs!$J$6:$J$9,Inputs!$H$6:$H$9))),0),"" )</f>
        <v/>
      </c>
      <c r="J2669" s="26">
        <f>IF($A2669&lt;=Inputs!$B$13,IF(5&lt;=Inputs!$B$8,IF(Inputs!$B$12&gt;0,MAX(MIN(NORM.INV(RAND(),LOOKUP(T2669,Inputs!$J$6:$J$9,Inputs!$G$6:$G$9),LOOKUP(T2669,Inputs!$J$6:$J$9,Inputs!$H$6:$H$9)),Inputs!$B$12),-Inputs!$B$12),NORM.INV(RAND(),LOOKUP(T2669,Inputs!$J$6:$J$9,Inputs!$G$6:$G$9),LOOKUP(T2669,Inputs!$J$6:$J$9,Inputs!$H$6:$H$9))),0),"" )</f>
        <v/>
      </c>
      <c r="K2669" s="26">
        <f>IF($A2669&lt;=Inputs!$B$13,IF(6&lt;=Inputs!$B$8,IF(Inputs!$B$12&gt;0,MAX(MIN(NORM.INV(RAND(),LOOKUP(U2669,Inputs!$J$6:$J$9,Inputs!$G$6:$G$9),LOOKUP(U2669,Inputs!$J$6:$J$9,Inputs!$H$6:$H$9)),Inputs!$B$12),-Inputs!$B$12),NORM.INV(RAND(),LOOKUP(U2669,Inputs!$J$6:$J$9,Inputs!$G$6:$G$9),LOOKUP(U2669,Inputs!$J$6:$J$9,Inputs!$H$6:$H$9))),0),"" )</f>
        <v/>
      </c>
      <c r="L2669" s="26">
        <f>IF($A2669&lt;=Inputs!$B$13,IF(7&lt;=Inputs!$B$8,IF(Inputs!$B$12&gt;0,MAX(MIN(NORM.INV(RAND(),LOOKUP(V2669,Inputs!$J$6:$J$9,Inputs!$G$6:$G$9),LOOKUP(V2669,Inputs!$J$6:$J$9,Inputs!$H$6:$H$9)),Inputs!$B$12),-Inputs!$B$12),NORM.INV(RAND(),LOOKUP(V2669,Inputs!$J$6:$J$9,Inputs!$G$6:$G$9),LOOKUP(V2669,Inputs!$J$6:$J$9,Inputs!$H$6:$H$9))),0),"" )</f>
        <v/>
      </c>
      <c r="M2669" s="26">
        <f>IF($A2669&lt;=Inputs!$B$13,IF(8&lt;=Inputs!$B$8,IF(Inputs!$B$12&gt;0,MAX(MIN(NORM.INV(RAND(),LOOKUP(W2669,Inputs!$J$6:$J$9,Inputs!$G$6:$G$9),LOOKUP(W2669,Inputs!$J$6:$J$9,Inputs!$H$6:$H$9)),Inputs!$B$12),-Inputs!$B$12),NORM.INV(RAND(),LOOKUP(W2669,Inputs!$J$6:$J$9,Inputs!$G$6:$G$9),LOOKUP(W2669,Inputs!$J$6:$J$9,Inputs!$H$6:$H$9))),0),"" )</f>
        <v/>
      </c>
      <c r="N2669" s="26">
        <f>IF($A2669&lt;=Inputs!$B$13,IF(9&lt;=Inputs!$B$8,IF(Inputs!$B$12&gt;0,MAX(MIN(NORM.INV(RAND(),LOOKUP(X2669,Inputs!$J$6:$J$9,Inputs!$G$6:$G$9),LOOKUP(X2669,Inputs!$J$6:$J$9,Inputs!$H$6:$H$9)),Inputs!$B$12),-Inputs!$B$12),NORM.INV(RAND(),LOOKUP(X2669,Inputs!$J$6:$J$9,Inputs!$G$6:$G$9),LOOKUP(X2669,Inputs!$J$6:$J$9,Inputs!$H$6:$H$9))),0),"" )</f>
        <v/>
      </c>
      <c r="O2669" s="26">
        <f>IF($A2669&lt;=Inputs!$B$13,IF(10&lt;=Inputs!$B$8,IF(Inputs!$B$12&gt;0,MAX(MIN(NORM.INV(RAND(),LOOKUP(Y2669,Inputs!$J$6:$J$9,Inputs!$G$6:$G$9),LOOKUP(Y2669,Inputs!$J$6:$J$9,Inputs!$H$6:$H$9)),Inputs!$B$12),-Inputs!$B$12),NORM.INV(RAND(),LOOKUP(Y2669,Inputs!$J$6:$J$9,Inputs!$G$6:$G$9),LOOKUP(Y2669,Inputs!$J$6:$J$9,Inputs!$H$6:$H$9))),0),"" )</f>
        <v/>
      </c>
      <c r="P2669" s="31">
        <f>IF($A2669&lt;=Inputs!$B$13,RAND(),"")</f>
        <v/>
      </c>
      <c r="Q2669" s="31">
        <f>IF($A2669&lt;=Inputs!$B$13,RAND(),"")</f>
        <v/>
      </c>
      <c r="R2669" s="31">
        <f>IF($A2669&lt;=Inputs!$B$13,RAND(),"")</f>
        <v/>
      </c>
      <c r="S2669" s="31">
        <f>IF($A2669&lt;=Inputs!$B$13,RAND(),"")</f>
        <v/>
      </c>
      <c r="T2669" s="31">
        <f>IF($A2669&lt;=Inputs!$B$13,RAND(),"")</f>
        <v/>
      </c>
      <c r="U2669" s="31">
        <f>IF($A2669&lt;=Inputs!$B$13,RAND(),"")</f>
        <v/>
      </c>
      <c r="V2669" s="31">
        <f>IF($A2669&lt;=Inputs!$B$13,RAND(),"")</f>
        <v/>
      </c>
      <c r="W2669" s="31">
        <f>IF($A2669&lt;=Inputs!$B$13,RAND(),"")</f>
        <v/>
      </c>
      <c r="X2669" s="31">
        <f>IF($A2669&lt;=Inputs!$B$13,RAND(),"")</f>
        <v/>
      </c>
      <c r="Y2669" s="31">
        <f>IF($A2669&lt;=Inputs!$B$13,RAND(),"")</f>
        <v/>
      </c>
    </row>
    <row r="2670">
      <c r="A2670" t="n">
        <v>2665</v>
      </c>
      <c r="B2670" s="26">
        <f>IF($A2670&lt;=Inputs!$B$13,IF(Inputs!$B$8&gt;0,SUM(F2670:O2670)/Inputs!$B$8,0),"")</f>
        <v/>
      </c>
      <c r="C2670" s="27">
        <f>IF($A2670&lt;=Inputs!$B$13,B2670/100,"")</f>
        <v/>
      </c>
      <c r="D2670" s="28">
        <f>IF($A2670&lt;=Inputs!$B$13,C2670*Inputs!$B$7,"")</f>
        <v/>
      </c>
      <c r="E2670" s="29">
        <f>IF($A2670&lt;=Inputs!$B$13,IF(D2670&gt;0,1,0),"")</f>
        <v/>
      </c>
      <c r="F2670" s="26">
        <f>IF($A2670&lt;=Inputs!$B$13,IF(1&lt;=Inputs!$B$8,IF(Inputs!$B$12&gt;0,MAX(MIN(NORM.INV(RAND(),LOOKUP(P2670,Inputs!$J$6:$J$9,Inputs!$G$6:$G$9),LOOKUP(P2670,Inputs!$J$6:$J$9,Inputs!$H$6:$H$9)),Inputs!$B$12),-Inputs!$B$12),NORM.INV(RAND(),LOOKUP(P2670,Inputs!$J$6:$J$9,Inputs!$G$6:$G$9),LOOKUP(P2670,Inputs!$J$6:$J$9,Inputs!$H$6:$H$9))),0),"" )</f>
        <v/>
      </c>
      <c r="G2670" s="26">
        <f>IF($A2670&lt;=Inputs!$B$13,IF(2&lt;=Inputs!$B$8,IF(Inputs!$B$12&gt;0,MAX(MIN(NORM.INV(RAND(),LOOKUP(Q2670,Inputs!$J$6:$J$9,Inputs!$G$6:$G$9),LOOKUP(Q2670,Inputs!$J$6:$J$9,Inputs!$H$6:$H$9)),Inputs!$B$12),-Inputs!$B$12),NORM.INV(RAND(),LOOKUP(Q2670,Inputs!$J$6:$J$9,Inputs!$G$6:$G$9),LOOKUP(Q2670,Inputs!$J$6:$J$9,Inputs!$H$6:$H$9))),0),"" )</f>
        <v/>
      </c>
      <c r="H2670" s="26">
        <f>IF($A2670&lt;=Inputs!$B$13,IF(3&lt;=Inputs!$B$8,IF(Inputs!$B$12&gt;0,MAX(MIN(NORM.INV(RAND(),LOOKUP(R2670,Inputs!$J$6:$J$9,Inputs!$G$6:$G$9),LOOKUP(R2670,Inputs!$J$6:$J$9,Inputs!$H$6:$H$9)),Inputs!$B$12),-Inputs!$B$12),NORM.INV(RAND(),LOOKUP(R2670,Inputs!$J$6:$J$9,Inputs!$G$6:$G$9),LOOKUP(R2670,Inputs!$J$6:$J$9,Inputs!$H$6:$H$9))),0),"" )</f>
        <v/>
      </c>
      <c r="I2670" s="26">
        <f>IF($A2670&lt;=Inputs!$B$13,IF(4&lt;=Inputs!$B$8,IF(Inputs!$B$12&gt;0,MAX(MIN(NORM.INV(RAND(),LOOKUP(S2670,Inputs!$J$6:$J$9,Inputs!$G$6:$G$9),LOOKUP(S2670,Inputs!$J$6:$J$9,Inputs!$H$6:$H$9)),Inputs!$B$12),-Inputs!$B$12),NORM.INV(RAND(),LOOKUP(S2670,Inputs!$J$6:$J$9,Inputs!$G$6:$G$9),LOOKUP(S2670,Inputs!$J$6:$J$9,Inputs!$H$6:$H$9))),0),"" )</f>
        <v/>
      </c>
      <c r="J2670" s="26">
        <f>IF($A2670&lt;=Inputs!$B$13,IF(5&lt;=Inputs!$B$8,IF(Inputs!$B$12&gt;0,MAX(MIN(NORM.INV(RAND(),LOOKUP(T2670,Inputs!$J$6:$J$9,Inputs!$G$6:$G$9),LOOKUP(T2670,Inputs!$J$6:$J$9,Inputs!$H$6:$H$9)),Inputs!$B$12),-Inputs!$B$12),NORM.INV(RAND(),LOOKUP(T2670,Inputs!$J$6:$J$9,Inputs!$G$6:$G$9),LOOKUP(T2670,Inputs!$J$6:$J$9,Inputs!$H$6:$H$9))),0),"" )</f>
        <v/>
      </c>
      <c r="K2670" s="26">
        <f>IF($A2670&lt;=Inputs!$B$13,IF(6&lt;=Inputs!$B$8,IF(Inputs!$B$12&gt;0,MAX(MIN(NORM.INV(RAND(),LOOKUP(U2670,Inputs!$J$6:$J$9,Inputs!$G$6:$G$9),LOOKUP(U2670,Inputs!$J$6:$J$9,Inputs!$H$6:$H$9)),Inputs!$B$12),-Inputs!$B$12),NORM.INV(RAND(),LOOKUP(U2670,Inputs!$J$6:$J$9,Inputs!$G$6:$G$9),LOOKUP(U2670,Inputs!$J$6:$J$9,Inputs!$H$6:$H$9))),0),"" )</f>
        <v/>
      </c>
      <c r="L2670" s="26">
        <f>IF($A2670&lt;=Inputs!$B$13,IF(7&lt;=Inputs!$B$8,IF(Inputs!$B$12&gt;0,MAX(MIN(NORM.INV(RAND(),LOOKUP(V2670,Inputs!$J$6:$J$9,Inputs!$G$6:$G$9),LOOKUP(V2670,Inputs!$J$6:$J$9,Inputs!$H$6:$H$9)),Inputs!$B$12),-Inputs!$B$12),NORM.INV(RAND(),LOOKUP(V2670,Inputs!$J$6:$J$9,Inputs!$G$6:$G$9),LOOKUP(V2670,Inputs!$J$6:$J$9,Inputs!$H$6:$H$9))),0),"" )</f>
        <v/>
      </c>
      <c r="M2670" s="26">
        <f>IF($A2670&lt;=Inputs!$B$13,IF(8&lt;=Inputs!$B$8,IF(Inputs!$B$12&gt;0,MAX(MIN(NORM.INV(RAND(),LOOKUP(W2670,Inputs!$J$6:$J$9,Inputs!$G$6:$G$9),LOOKUP(W2670,Inputs!$J$6:$J$9,Inputs!$H$6:$H$9)),Inputs!$B$12),-Inputs!$B$12),NORM.INV(RAND(),LOOKUP(W2670,Inputs!$J$6:$J$9,Inputs!$G$6:$G$9),LOOKUP(W2670,Inputs!$J$6:$J$9,Inputs!$H$6:$H$9))),0),"" )</f>
        <v/>
      </c>
      <c r="N2670" s="26">
        <f>IF($A2670&lt;=Inputs!$B$13,IF(9&lt;=Inputs!$B$8,IF(Inputs!$B$12&gt;0,MAX(MIN(NORM.INV(RAND(),LOOKUP(X2670,Inputs!$J$6:$J$9,Inputs!$G$6:$G$9),LOOKUP(X2670,Inputs!$J$6:$J$9,Inputs!$H$6:$H$9)),Inputs!$B$12),-Inputs!$B$12),NORM.INV(RAND(),LOOKUP(X2670,Inputs!$J$6:$J$9,Inputs!$G$6:$G$9),LOOKUP(X2670,Inputs!$J$6:$J$9,Inputs!$H$6:$H$9))),0),"" )</f>
        <v/>
      </c>
      <c r="O2670" s="26">
        <f>IF($A2670&lt;=Inputs!$B$13,IF(10&lt;=Inputs!$B$8,IF(Inputs!$B$12&gt;0,MAX(MIN(NORM.INV(RAND(),LOOKUP(Y2670,Inputs!$J$6:$J$9,Inputs!$G$6:$G$9),LOOKUP(Y2670,Inputs!$J$6:$J$9,Inputs!$H$6:$H$9)),Inputs!$B$12),-Inputs!$B$12),NORM.INV(RAND(),LOOKUP(Y2670,Inputs!$J$6:$J$9,Inputs!$G$6:$G$9),LOOKUP(Y2670,Inputs!$J$6:$J$9,Inputs!$H$6:$H$9))),0),"" )</f>
        <v/>
      </c>
      <c r="P2670" s="31">
        <f>IF($A2670&lt;=Inputs!$B$13,RAND(),"")</f>
        <v/>
      </c>
      <c r="Q2670" s="31">
        <f>IF($A2670&lt;=Inputs!$B$13,RAND(),"")</f>
        <v/>
      </c>
      <c r="R2670" s="31">
        <f>IF($A2670&lt;=Inputs!$B$13,RAND(),"")</f>
        <v/>
      </c>
      <c r="S2670" s="31">
        <f>IF($A2670&lt;=Inputs!$B$13,RAND(),"")</f>
        <v/>
      </c>
      <c r="T2670" s="31">
        <f>IF($A2670&lt;=Inputs!$B$13,RAND(),"")</f>
        <v/>
      </c>
      <c r="U2670" s="31">
        <f>IF($A2670&lt;=Inputs!$B$13,RAND(),"")</f>
        <v/>
      </c>
      <c r="V2670" s="31">
        <f>IF($A2670&lt;=Inputs!$B$13,RAND(),"")</f>
        <v/>
      </c>
      <c r="W2670" s="31">
        <f>IF($A2670&lt;=Inputs!$B$13,RAND(),"")</f>
        <v/>
      </c>
      <c r="X2670" s="31">
        <f>IF($A2670&lt;=Inputs!$B$13,RAND(),"")</f>
        <v/>
      </c>
      <c r="Y2670" s="31">
        <f>IF($A2670&lt;=Inputs!$B$13,RAND(),"")</f>
        <v/>
      </c>
    </row>
    <row r="2671">
      <c r="A2671" t="n">
        <v>2666</v>
      </c>
      <c r="B2671" s="26">
        <f>IF($A2671&lt;=Inputs!$B$13,IF(Inputs!$B$8&gt;0,SUM(F2671:O2671)/Inputs!$B$8,0),"")</f>
        <v/>
      </c>
      <c r="C2671" s="27">
        <f>IF($A2671&lt;=Inputs!$B$13,B2671/100,"")</f>
        <v/>
      </c>
      <c r="D2671" s="28">
        <f>IF($A2671&lt;=Inputs!$B$13,C2671*Inputs!$B$7,"")</f>
        <v/>
      </c>
      <c r="E2671" s="29">
        <f>IF($A2671&lt;=Inputs!$B$13,IF(D2671&gt;0,1,0),"")</f>
        <v/>
      </c>
      <c r="F2671" s="26">
        <f>IF($A2671&lt;=Inputs!$B$13,IF(1&lt;=Inputs!$B$8,IF(Inputs!$B$12&gt;0,MAX(MIN(NORM.INV(RAND(),LOOKUP(P2671,Inputs!$J$6:$J$9,Inputs!$G$6:$G$9),LOOKUP(P2671,Inputs!$J$6:$J$9,Inputs!$H$6:$H$9)),Inputs!$B$12),-Inputs!$B$12),NORM.INV(RAND(),LOOKUP(P2671,Inputs!$J$6:$J$9,Inputs!$G$6:$G$9),LOOKUP(P2671,Inputs!$J$6:$J$9,Inputs!$H$6:$H$9))),0),"" )</f>
        <v/>
      </c>
      <c r="G2671" s="26">
        <f>IF($A2671&lt;=Inputs!$B$13,IF(2&lt;=Inputs!$B$8,IF(Inputs!$B$12&gt;0,MAX(MIN(NORM.INV(RAND(),LOOKUP(Q2671,Inputs!$J$6:$J$9,Inputs!$G$6:$G$9),LOOKUP(Q2671,Inputs!$J$6:$J$9,Inputs!$H$6:$H$9)),Inputs!$B$12),-Inputs!$B$12),NORM.INV(RAND(),LOOKUP(Q2671,Inputs!$J$6:$J$9,Inputs!$G$6:$G$9),LOOKUP(Q2671,Inputs!$J$6:$J$9,Inputs!$H$6:$H$9))),0),"" )</f>
        <v/>
      </c>
      <c r="H2671" s="26">
        <f>IF($A2671&lt;=Inputs!$B$13,IF(3&lt;=Inputs!$B$8,IF(Inputs!$B$12&gt;0,MAX(MIN(NORM.INV(RAND(),LOOKUP(R2671,Inputs!$J$6:$J$9,Inputs!$G$6:$G$9),LOOKUP(R2671,Inputs!$J$6:$J$9,Inputs!$H$6:$H$9)),Inputs!$B$12),-Inputs!$B$12),NORM.INV(RAND(),LOOKUP(R2671,Inputs!$J$6:$J$9,Inputs!$G$6:$G$9),LOOKUP(R2671,Inputs!$J$6:$J$9,Inputs!$H$6:$H$9))),0),"" )</f>
        <v/>
      </c>
      <c r="I2671" s="26">
        <f>IF($A2671&lt;=Inputs!$B$13,IF(4&lt;=Inputs!$B$8,IF(Inputs!$B$12&gt;0,MAX(MIN(NORM.INV(RAND(),LOOKUP(S2671,Inputs!$J$6:$J$9,Inputs!$G$6:$G$9),LOOKUP(S2671,Inputs!$J$6:$J$9,Inputs!$H$6:$H$9)),Inputs!$B$12),-Inputs!$B$12),NORM.INV(RAND(),LOOKUP(S2671,Inputs!$J$6:$J$9,Inputs!$G$6:$G$9),LOOKUP(S2671,Inputs!$J$6:$J$9,Inputs!$H$6:$H$9))),0),"" )</f>
        <v/>
      </c>
      <c r="J2671" s="26">
        <f>IF($A2671&lt;=Inputs!$B$13,IF(5&lt;=Inputs!$B$8,IF(Inputs!$B$12&gt;0,MAX(MIN(NORM.INV(RAND(),LOOKUP(T2671,Inputs!$J$6:$J$9,Inputs!$G$6:$G$9),LOOKUP(T2671,Inputs!$J$6:$J$9,Inputs!$H$6:$H$9)),Inputs!$B$12),-Inputs!$B$12),NORM.INV(RAND(),LOOKUP(T2671,Inputs!$J$6:$J$9,Inputs!$G$6:$G$9),LOOKUP(T2671,Inputs!$J$6:$J$9,Inputs!$H$6:$H$9))),0),"" )</f>
        <v/>
      </c>
      <c r="K2671" s="26">
        <f>IF($A2671&lt;=Inputs!$B$13,IF(6&lt;=Inputs!$B$8,IF(Inputs!$B$12&gt;0,MAX(MIN(NORM.INV(RAND(),LOOKUP(U2671,Inputs!$J$6:$J$9,Inputs!$G$6:$G$9),LOOKUP(U2671,Inputs!$J$6:$J$9,Inputs!$H$6:$H$9)),Inputs!$B$12),-Inputs!$B$12),NORM.INV(RAND(),LOOKUP(U2671,Inputs!$J$6:$J$9,Inputs!$G$6:$G$9),LOOKUP(U2671,Inputs!$J$6:$J$9,Inputs!$H$6:$H$9))),0),"" )</f>
        <v/>
      </c>
      <c r="L2671" s="26">
        <f>IF($A2671&lt;=Inputs!$B$13,IF(7&lt;=Inputs!$B$8,IF(Inputs!$B$12&gt;0,MAX(MIN(NORM.INV(RAND(),LOOKUP(V2671,Inputs!$J$6:$J$9,Inputs!$G$6:$G$9),LOOKUP(V2671,Inputs!$J$6:$J$9,Inputs!$H$6:$H$9)),Inputs!$B$12),-Inputs!$B$12),NORM.INV(RAND(),LOOKUP(V2671,Inputs!$J$6:$J$9,Inputs!$G$6:$G$9),LOOKUP(V2671,Inputs!$J$6:$J$9,Inputs!$H$6:$H$9))),0),"" )</f>
        <v/>
      </c>
      <c r="M2671" s="26">
        <f>IF($A2671&lt;=Inputs!$B$13,IF(8&lt;=Inputs!$B$8,IF(Inputs!$B$12&gt;0,MAX(MIN(NORM.INV(RAND(),LOOKUP(W2671,Inputs!$J$6:$J$9,Inputs!$G$6:$G$9),LOOKUP(W2671,Inputs!$J$6:$J$9,Inputs!$H$6:$H$9)),Inputs!$B$12),-Inputs!$B$12),NORM.INV(RAND(),LOOKUP(W2671,Inputs!$J$6:$J$9,Inputs!$G$6:$G$9),LOOKUP(W2671,Inputs!$J$6:$J$9,Inputs!$H$6:$H$9))),0),"" )</f>
        <v/>
      </c>
      <c r="N2671" s="26">
        <f>IF($A2671&lt;=Inputs!$B$13,IF(9&lt;=Inputs!$B$8,IF(Inputs!$B$12&gt;0,MAX(MIN(NORM.INV(RAND(),LOOKUP(X2671,Inputs!$J$6:$J$9,Inputs!$G$6:$G$9),LOOKUP(X2671,Inputs!$J$6:$J$9,Inputs!$H$6:$H$9)),Inputs!$B$12),-Inputs!$B$12),NORM.INV(RAND(),LOOKUP(X2671,Inputs!$J$6:$J$9,Inputs!$G$6:$G$9),LOOKUP(X2671,Inputs!$J$6:$J$9,Inputs!$H$6:$H$9))),0),"" )</f>
        <v/>
      </c>
      <c r="O2671" s="26">
        <f>IF($A2671&lt;=Inputs!$B$13,IF(10&lt;=Inputs!$B$8,IF(Inputs!$B$12&gt;0,MAX(MIN(NORM.INV(RAND(),LOOKUP(Y2671,Inputs!$J$6:$J$9,Inputs!$G$6:$G$9),LOOKUP(Y2671,Inputs!$J$6:$J$9,Inputs!$H$6:$H$9)),Inputs!$B$12),-Inputs!$B$12),NORM.INV(RAND(),LOOKUP(Y2671,Inputs!$J$6:$J$9,Inputs!$G$6:$G$9),LOOKUP(Y2671,Inputs!$J$6:$J$9,Inputs!$H$6:$H$9))),0),"" )</f>
        <v/>
      </c>
      <c r="P2671" s="31">
        <f>IF($A2671&lt;=Inputs!$B$13,RAND(),"")</f>
        <v/>
      </c>
      <c r="Q2671" s="31">
        <f>IF($A2671&lt;=Inputs!$B$13,RAND(),"")</f>
        <v/>
      </c>
      <c r="R2671" s="31">
        <f>IF($A2671&lt;=Inputs!$B$13,RAND(),"")</f>
        <v/>
      </c>
      <c r="S2671" s="31">
        <f>IF($A2671&lt;=Inputs!$B$13,RAND(),"")</f>
        <v/>
      </c>
      <c r="T2671" s="31">
        <f>IF($A2671&lt;=Inputs!$B$13,RAND(),"")</f>
        <v/>
      </c>
      <c r="U2671" s="31">
        <f>IF($A2671&lt;=Inputs!$B$13,RAND(),"")</f>
        <v/>
      </c>
      <c r="V2671" s="31">
        <f>IF($A2671&lt;=Inputs!$B$13,RAND(),"")</f>
        <v/>
      </c>
      <c r="W2671" s="31">
        <f>IF($A2671&lt;=Inputs!$B$13,RAND(),"")</f>
        <v/>
      </c>
      <c r="X2671" s="31">
        <f>IF($A2671&lt;=Inputs!$B$13,RAND(),"")</f>
        <v/>
      </c>
      <c r="Y2671" s="31">
        <f>IF($A2671&lt;=Inputs!$B$13,RAND(),"")</f>
        <v/>
      </c>
    </row>
    <row r="2672">
      <c r="A2672" t="n">
        <v>2667</v>
      </c>
      <c r="B2672" s="26">
        <f>IF($A2672&lt;=Inputs!$B$13,IF(Inputs!$B$8&gt;0,SUM(F2672:O2672)/Inputs!$B$8,0),"")</f>
        <v/>
      </c>
      <c r="C2672" s="27">
        <f>IF($A2672&lt;=Inputs!$B$13,B2672/100,"")</f>
        <v/>
      </c>
      <c r="D2672" s="28">
        <f>IF($A2672&lt;=Inputs!$B$13,C2672*Inputs!$B$7,"")</f>
        <v/>
      </c>
      <c r="E2672" s="29">
        <f>IF($A2672&lt;=Inputs!$B$13,IF(D2672&gt;0,1,0),"")</f>
        <v/>
      </c>
      <c r="F2672" s="26">
        <f>IF($A2672&lt;=Inputs!$B$13,IF(1&lt;=Inputs!$B$8,IF(Inputs!$B$12&gt;0,MAX(MIN(NORM.INV(RAND(),LOOKUP(P2672,Inputs!$J$6:$J$9,Inputs!$G$6:$G$9),LOOKUP(P2672,Inputs!$J$6:$J$9,Inputs!$H$6:$H$9)),Inputs!$B$12),-Inputs!$B$12),NORM.INV(RAND(),LOOKUP(P2672,Inputs!$J$6:$J$9,Inputs!$G$6:$G$9),LOOKUP(P2672,Inputs!$J$6:$J$9,Inputs!$H$6:$H$9))),0),"" )</f>
        <v/>
      </c>
      <c r="G2672" s="26">
        <f>IF($A2672&lt;=Inputs!$B$13,IF(2&lt;=Inputs!$B$8,IF(Inputs!$B$12&gt;0,MAX(MIN(NORM.INV(RAND(),LOOKUP(Q2672,Inputs!$J$6:$J$9,Inputs!$G$6:$G$9),LOOKUP(Q2672,Inputs!$J$6:$J$9,Inputs!$H$6:$H$9)),Inputs!$B$12),-Inputs!$B$12),NORM.INV(RAND(),LOOKUP(Q2672,Inputs!$J$6:$J$9,Inputs!$G$6:$G$9),LOOKUP(Q2672,Inputs!$J$6:$J$9,Inputs!$H$6:$H$9))),0),"" )</f>
        <v/>
      </c>
      <c r="H2672" s="26">
        <f>IF($A2672&lt;=Inputs!$B$13,IF(3&lt;=Inputs!$B$8,IF(Inputs!$B$12&gt;0,MAX(MIN(NORM.INV(RAND(),LOOKUP(R2672,Inputs!$J$6:$J$9,Inputs!$G$6:$G$9),LOOKUP(R2672,Inputs!$J$6:$J$9,Inputs!$H$6:$H$9)),Inputs!$B$12),-Inputs!$B$12),NORM.INV(RAND(),LOOKUP(R2672,Inputs!$J$6:$J$9,Inputs!$G$6:$G$9),LOOKUP(R2672,Inputs!$J$6:$J$9,Inputs!$H$6:$H$9))),0),"" )</f>
        <v/>
      </c>
      <c r="I2672" s="26">
        <f>IF($A2672&lt;=Inputs!$B$13,IF(4&lt;=Inputs!$B$8,IF(Inputs!$B$12&gt;0,MAX(MIN(NORM.INV(RAND(),LOOKUP(S2672,Inputs!$J$6:$J$9,Inputs!$G$6:$G$9),LOOKUP(S2672,Inputs!$J$6:$J$9,Inputs!$H$6:$H$9)),Inputs!$B$12),-Inputs!$B$12),NORM.INV(RAND(),LOOKUP(S2672,Inputs!$J$6:$J$9,Inputs!$G$6:$G$9),LOOKUP(S2672,Inputs!$J$6:$J$9,Inputs!$H$6:$H$9))),0),"" )</f>
        <v/>
      </c>
      <c r="J2672" s="26">
        <f>IF($A2672&lt;=Inputs!$B$13,IF(5&lt;=Inputs!$B$8,IF(Inputs!$B$12&gt;0,MAX(MIN(NORM.INV(RAND(),LOOKUP(T2672,Inputs!$J$6:$J$9,Inputs!$G$6:$G$9),LOOKUP(T2672,Inputs!$J$6:$J$9,Inputs!$H$6:$H$9)),Inputs!$B$12),-Inputs!$B$12),NORM.INV(RAND(),LOOKUP(T2672,Inputs!$J$6:$J$9,Inputs!$G$6:$G$9),LOOKUP(T2672,Inputs!$J$6:$J$9,Inputs!$H$6:$H$9))),0),"" )</f>
        <v/>
      </c>
      <c r="K2672" s="26">
        <f>IF($A2672&lt;=Inputs!$B$13,IF(6&lt;=Inputs!$B$8,IF(Inputs!$B$12&gt;0,MAX(MIN(NORM.INV(RAND(),LOOKUP(U2672,Inputs!$J$6:$J$9,Inputs!$G$6:$G$9),LOOKUP(U2672,Inputs!$J$6:$J$9,Inputs!$H$6:$H$9)),Inputs!$B$12),-Inputs!$B$12),NORM.INV(RAND(),LOOKUP(U2672,Inputs!$J$6:$J$9,Inputs!$G$6:$G$9),LOOKUP(U2672,Inputs!$J$6:$J$9,Inputs!$H$6:$H$9))),0),"" )</f>
        <v/>
      </c>
      <c r="L2672" s="26">
        <f>IF($A2672&lt;=Inputs!$B$13,IF(7&lt;=Inputs!$B$8,IF(Inputs!$B$12&gt;0,MAX(MIN(NORM.INV(RAND(),LOOKUP(V2672,Inputs!$J$6:$J$9,Inputs!$G$6:$G$9),LOOKUP(V2672,Inputs!$J$6:$J$9,Inputs!$H$6:$H$9)),Inputs!$B$12),-Inputs!$B$12),NORM.INV(RAND(),LOOKUP(V2672,Inputs!$J$6:$J$9,Inputs!$G$6:$G$9),LOOKUP(V2672,Inputs!$J$6:$J$9,Inputs!$H$6:$H$9))),0),"" )</f>
        <v/>
      </c>
      <c r="M2672" s="26">
        <f>IF($A2672&lt;=Inputs!$B$13,IF(8&lt;=Inputs!$B$8,IF(Inputs!$B$12&gt;0,MAX(MIN(NORM.INV(RAND(),LOOKUP(W2672,Inputs!$J$6:$J$9,Inputs!$G$6:$G$9),LOOKUP(W2672,Inputs!$J$6:$J$9,Inputs!$H$6:$H$9)),Inputs!$B$12),-Inputs!$B$12),NORM.INV(RAND(),LOOKUP(W2672,Inputs!$J$6:$J$9,Inputs!$G$6:$G$9),LOOKUP(W2672,Inputs!$J$6:$J$9,Inputs!$H$6:$H$9))),0),"" )</f>
        <v/>
      </c>
      <c r="N2672" s="26">
        <f>IF($A2672&lt;=Inputs!$B$13,IF(9&lt;=Inputs!$B$8,IF(Inputs!$B$12&gt;0,MAX(MIN(NORM.INV(RAND(),LOOKUP(X2672,Inputs!$J$6:$J$9,Inputs!$G$6:$G$9),LOOKUP(X2672,Inputs!$J$6:$J$9,Inputs!$H$6:$H$9)),Inputs!$B$12),-Inputs!$B$12),NORM.INV(RAND(),LOOKUP(X2672,Inputs!$J$6:$J$9,Inputs!$G$6:$G$9),LOOKUP(X2672,Inputs!$J$6:$J$9,Inputs!$H$6:$H$9))),0),"" )</f>
        <v/>
      </c>
      <c r="O2672" s="26">
        <f>IF($A2672&lt;=Inputs!$B$13,IF(10&lt;=Inputs!$B$8,IF(Inputs!$B$12&gt;0,MAX(MIN(NORM.INV(RAND(),LOOKUP(Y2672,Inputs!$J$6:$J$9,Inputs!$G$6:$G$9),LOOKUP(Y2672,Inputs!$J$6:$J$9,Inputs!$H$6:$H$9)),Inputs!$B$12),-Inputs!$B$12),NORM.INV(RAND(),LOOKUP(Y2672,Inputs!$J$6:$J$9,Inputs!$G$6:$G$9),LOOKUP(Y2672,Inputs!$J$6:$J$9,Inputs!$H$6:$H$9))),0),"" )</f>
        <v/>
      </c>
      <c r="P2672" s="31">
        <f>IF($A2672&lt;=Inputs!$B$13,RAND(),"")</f>
        <v/>
      </c>
      <c r="Q2672" s="31">
        <f>IF($A2672&lt;=Inputs!$B$13,RAND(),"")</f>
        <v/>
      </c>
      <c r="R2672" s="31">
        <f>IF($A2672&lt;=Inputs!$B$13,RAND(),"")</f>
        <v/>
      </c>
      <c r="S2672" s="31">
        <f>IF($A2672&lt;=Inputs!$B$13,RAND(),"")</f>
        <v/>
      </c>
      <c r="T2672" s="31">
        <f>IF($A2672&lt;=Inputs!$B$13,RAND(),"")</f>
        <v/>
      </c>
      <c r="U2672" s="31">
        <f>IF($A2672&lt;=Inputs!$B$13,RAND(),"")</f>
        <v/>
      </c>
      <c r="V2672" s="31">
        <f>IF($A2672&lt;=Inputs!$B$13,RAND(),"")</f>
        <v/>
      </c>
      <c r="W2672" s="31">
        <f>IF($A2672&lt;=Inputs!$B$13,RAND(),"")</f>
        <v/>
      </c>
      <c r="X2672" s="31">
        <f>IF($A2672&lt;=Inputs!$B$13,RAND(),"")</f>
        <v/>
      </c>
      <c r="Y2672" s="31">
        <f>IF($A2672&lt;=Inputs!$B$13,RAND(),"")</f>
        <v/>
      </c>
    </row>
    <row r="2673">
      <c r="A2673" t="n">
        <v>2668</v>
      </c>
      <c r="B2673" s="26">
        <f>IF($A2673&lt;=Inputs!$B$13,IF(Inputs!$B$8&gt;0,SUM(F2673:O2673)/Inputs!$B$8,0),"")</f>
        <v/>
      </c>
      <c r="C2673" s="27">
        <f>IF($A2673&lt;=Inputs!$B$13,B2673/100,"")</f>
        <v/>
      </c>
      <c r="D2673" s="28">
        <f>IF($A2673&lt;=Inputs!$B$13,C2673*Inputs!$B$7,"")</f>
        <v/>
      </c>
      <c r="E2673" s="29">
        <f>IF($A2673&lt;=Inputs!$B$13,IF(D2673&gt;0,1,0),"")</f>
        <v/>
      </c>
      <c r="F2673" s="26">
        <f>IF($A2673&lt;=Inputs!$B$13,IF(1&lt;=Inputs!$B$8,IF(Inputs!$B$12&gt;0,MAX(MIN(NORM.INV(RAND(),LOOKUP(P2673,Inputs!$J$6:$J$9,Inputs!$G$6:$G$9),LOOKUP(P2673,Inputs!$J$6:$J$9,Inputs!$H$6:$H$9)),Inputs!$B$12),-Inputs!$B$12),NORM.INV(RAND(),LOOKUP(P2673,Inputs!$J$6:$J$9,Inputs!$G$6:$G$9),LOOKUP(P2673,Inputs!$J$6:$J$9,Inputs!$H$6:$H$9))),0),"" )</f>
        <v/>
      </c>
      <c r="G2673" s="26">
        <f>IF($A2673&lt;=Inputs!$B$13,IF(2&lt;=Inputs!$B$8,IF(Inputs!$B$12&gt;0,MAX(MIN(NORM.INV(RAND(),LOOKUP(Q2673,Inputs!$J$6:$J$9,Inputs!$G$6:$G$9),LOOKUP(Q2673,Inputs!$J$6:$J$9,Inputs!$H$6:$H$9)),Inputs!$B$12),-Inputs!$B$12),NORM.INV(RAND(),LOOKUP(Q2673,Inputs!$J$6:$J$9,Inputs!$G$6:$G$9),LOOKUP(Q2673,Inputs!$J$6:$J$9,Inputs!$H$6:$H$9))),0),"" )</f>
        <v/>
      </c>
      <c r="H2673" s="26">
        <f>IF($A2673&lt;=Inputs!$B$13,IF(3&lt;=Inputs!$B$8,IF(Inputs!$B$12&gt;0,MAX(MIN(NORM.INV(RAND(),LOOKUP(R2673,Inputs!$J$6:$J$9,Inputs!$G$6:$G$9),LOOKUP(R2673,Inputs!$J$6:$J$9,Inputs!$H$6:$H$9)),Inputs!$B$12),-Inputs!$B$12),NORM.INV(RAND(),LOOKUP(R2673,Inputs!$J$6:$J$9,Inputs!$G$6:$G$9),LOOKUP(R2673,Inputs!$J$6:$J$9,Inputs!$H$6:$H$9))),0),"" )</f>
        <v/>
      </c>
      <c r="I2673" s="26">
        <f>IF($A2673&lt;=Inputs!$B$13,IF(4&lt;=Inputs!$B$8,IF(Inputs!$B$12&gt;0,MAX(MIN(NORM.INV(RAND(),LOOKUP(S2673,Inputs!$J$6:$J$9,Inputs!$G$6:$G$9),LOOKUP(S2673,Inputs!$J$6:$J$9,Inputs!$H$6:$H$9)),Inputs!$B$12),-Inputs!$B$12),NORM.INV(RAND(),LOOKUP(S2673,Inputs!$J$6:$J$9,Inputs!$G$6:$G$9),LOOKUP(S2673,Inputs!$J$6:$J$9,Inputs!$H$6:$H$9))),0),"" )</f>
        <v/>
      </c>
      <c r="J2673" s="26">
        <f>IF($A2673&lt;=Inputs!$B$13,IF(5&lt;=Inputs!$B$8,IF(Inputs!$B$12&gt;0,MAX(MIN(NORM.INV(RAND(),LOOKUP(T2673,Inputs!$J$6:$J$9,Inputs!$G$6:$G$9),LOOKUP(T2673,Inputs!$J$6:$J$9,Inputs!$H$6:$H$9)),Inputs!$B$12),-Inputs!$B$12),NORM.INV(RAND(),LOOKUP(T2673,Inputs!$J$6:$J$9,Inputs!$G$6:$G$9),LOOKUP(T2673,Inputs!$J$6:$J$9,Inputs!$H$6:$H$9))),0),"" )</f>
        <v/>
      </c>
      <c r="K2673" s="26">
        <f>IF($A2673&lt;=Inputs!$B$13,IF(6&lt;=Inputs!$B$8,IF(Inputs!$B$12&gt;0,MAX(MIN(NORM.INV(RAND(),LOOKUP(U2673,Inputs!$J$6:$J$9,Inputs!$G$6:$G$9),LOOKUP(U2673,Inputs!$J$6:$J$9,Inputs!$H$6:$H$9)),Inputs!$B$12),-Inputs!$B$12),NORM.INV(RAND(),LOOKUP(U2673,Inputs!$J$6:$J$9,Inputs!$G$6:$G$9),LOOKUP(U2673,Inputs!$J$6:$J$9,Inputs!$H$6:$H$9))),0),"" )</f>
        <v/>
      </c>
      <c r="L2673" s="26">
        <f>IF($A2673&lt;=Inputs!$B$13,IF(7&lt;=Inputs!$B$8,IF(Inputs!$B$12&gt;0,MAX(MIN(NORM.INV(RAND(),LOOKUP(V2673,Inputs!$J$6:$J$9,Inputs!$G$6:$G$9),LOOKUP(V2673,Inputs!$J$6:$J$9,Inputs!$H$6:$H$9)),Inputs!$B$12),-Inputs!$B$12),NORM.INV(RAND(),LOOKUP(V2673,Inputs!$J$6:$J$9,Inputs!$G$6:$G$9),LOOKUP(V2673,Inputs!$J$6:$J$9,Inputs!$H$6:$H$9))),0),"" )</f>
        <v/>
      </c>
      <c r="M2673" s="26">
        <f>IF($A2673&lt;=Inputs!$B$13,IF(8&lt;=Inputs!$B$8,IF(Inputs!$B$12&gt;0,MAX(MIN(NORM.INV(RAND(),LOOKUP(W2673,Inputs!$J$6:$J$9,Inputs!$G$6:$G$9),LOOKUP(W2673,Inputs!$J$6:$J$9,Inputs!$H$6:$H$9)),Inputs!$B$12),-Inputs!$B$12),NORM.INV(RAND(),LOOKUP(W2673,Inputs!$J$6:$J$9,Inputs!$G$6:$G$9),LOOKUP(W2673,Inputs!$J$6:$J$9,Inputs!$H$6:$H$9))),0),"" )</f>
        <v/>
      </c>
      <c r="N2673" s="26">
        <f>IF($A2673&lt;=Inputs!$B$13,IF(9&lt;=Inputs!$B$8,IF(Inputs!$B$12&gt;0,MAX(MIN(NORM.INV(RAND(),LOOKUP(X2673,Inputs!$J$6:$J$9,Inputs!$G$6:$G$9),LOOKUP(X2673,Inputs!$J$6:$J$9,Inputs!$H$6:$H$9)),Inputs!$B$12),-Inputs!$B$12),NORM.INV(RAND(),LOOKUP(X2673,Inputs!$J$6:$J$9,Inputs!$G$6:$G$9),LOOKUP(X2673,Inputs!$J$6:$J$9,Inputs!$H$6:$H$9))),0),"" )</f>
        <v/>
      </c>
      <c r="O2673" s="26">
        <f>IF($A2673&lt;=Inputs!$B$13,IF(10&lt;=Inputs!$B$8,IF(Inputs!$B$12&gt;0,MAX(MIN(NORM.INV(RAND(),LOOKUP(Y2673,Inputs!$J$6:$J$9,Inputs!$G$6:$G$9),LOOKUP(Y2673,Inputs!$J$6:$J$9,Inputs!$H$6:$H$9)),Inputs!$B$12),-Inputs!$B$12),NORM.INV(RAND(),LOOKUP(Y2673,Inputs!$J$6:$J$9,Inputs!$G$6:$G$9),LOOKUP(Y2673,Inputs!$J$6:$J$9,Inputs!$H$6:$H$9))),0),"" )</f>
        <v/>
      </c>
      <c r="P2673" s="31">
        <f>IF($A2673&lt;=Inputs!$B$13,RAND(),"")</f>
        <v/>
      </c>
      <c r="Q2673" s="31">
        <f>IF($A2673&lt;=Inputs!$B$13,RAND(),"")</f>
        <v/>
      </c>
      <c r="R2673" s="31">
        <f>IF($A2673&lt;=Inputs!$B$13,RAND(),"")</f>
        <v/>
      </c>
      <c r="S2673" s="31">
        <f>IF($A2673&lt;=Inputs!$B$13,RAND(),"")</f>
        <v/>
      </c>
      <c r="T2673" s="31">
        <f>IF($A2673&lt;=Inputs!$B$13,RAND(),"")</f>
        <v/>
      </c>
      <c r="U2673" s="31">
        <f>IF($A2673&lt;=Inputs!$B$13,RAND(),"")</f>
        <v/>
      </c>
      <c r="V2673" s="31">
        <f>IF($A2673&lt;=Inputs!$B$13,RAND(),"")</f>
        <v/>
      </c>
      <c r="W2673" s="31">
        <f>IF($A2673&lt;=Inputs!$B$13,RAND(),"")</f>
        <v/>
      </c>
      <c r="X2673" s="31">
        <f>IF($A2673&lt;=Inputs!$B$13,RAND(),"")</f>
        <v/>
      </c>
      <c r="Y2673" s="31">
        <f>IF($A2673&lt;=Inputs!$B$13,RAND(),"")</f>
        <v/>
      </c>
    </row>
    <row r="2674">
      <c r="A2674" t="n">
        <v>2669</v>
      </c>
      <c r="B2674" s="26">
        <f>IF($A2674&lt;=Inputs!$B$13,IF(Inputs!$B$8&gt;0,SUM(F2674:O2674)/Inputs!$B$8,0),"")</f>
        <v/>
      </c>
      <c r="C2674" s="27">
        <f>IF($A2674&lt;=Inputs!$B$13,B2674/100,"")</f>
        <v/>
      </c>
      <c r="D2674" s="28">
        <f>IF($A2674&lt;=Inputs!$B$13,C2674*Inputs!$B$7,"")</f>
        <v/>
      </c>
      <c r="E2674" s="29">
        <f>IF($A2674&lt;=Inputs!$B$13,IF(D2674&gt;0,1,0),"")</f>
        <v/>
      </c>
      <c r="F2674" s="26">
        <f>IF($A2674&lt;=Inputs!$B$13,IF(1&lt;=Inputs!$B$8,IF(Inputs!$B$12&gt;0,MAX(MIN(NORM.INV(RAND(),LOOKUP(P2674,Inputs!$J$6:$J$9,Inputs!$G$6:$G$9),LOOKUP(P2674,Inputs!$J$6:$J$9,Inputs!$H$6:$H$9)),Inputs!$B$12),-Inputs!$B$12),NORM.INV(RAND(),LOOKUP(P2674,Inputs!$J$6:$J$9,Inputs!$G$6:$G$9),LOOKUP(P2674,Inputs!$J$6:$J$9,Inputs!$H$6:$H$9))),0),"" )</f>
        <v/>
      </c>
      <c r="G2674" s="26">
        <f>IF($A2674&lt;=Inputs!$B$13,IF(2&lt;=Inputs!$B$8,IF(Inputs!$B$12&gt;0,MAX(MIN(NORM.INV(RAND(),LOOKUP(Q2674,Inputs!$J$6:$J$9,Inputs!$G$6:$G$9),LOOKUP(Q2674,Inputs!$J$6:$J$9,Inputs!$H$6:$H$9)),Inputs!$B$12),-Inputs!$B$12),NORM.INV(RAND(),LOOKUP(Q2674,Inputs!$J$6:$J$9,Inputs!$G$6:$G$9),LOOKUP(Q2674,Inputs!$J$6:$J$9,Inputs!$H$6:$H$9))),0),"" )</f>
        <v/>
      </c>
      <c r="H2674" s="26">
        <f>IF($A2674&lt;=Inputs!$B$13,IF(3&lt;=Inputs!$B$8,IF(Inputs!$B$12&gt;0,MAX(MIN(NORM.INV(RAND(),LOOKUP(R2674,Inputs!$J$6:$J$9,Inputs!$G$6:$G$9),LOOKUP(R2674,Inputs!$J$6:$J$9,Inputs!$H$6:$H$9)),Inputs!$B$12),-Inputs!$B$12),NORM.INV(RAND(),LOOKUP(R2674,Inputs!$J$6:$J$9,Inputs!$G$6:$G$9),LOOKUP(R2674,Inputs!$J$6:$J$9,Inputs!$H$6:$H$9))),0),"" )</f>
        <v/>
      </c>
      <c r="I2674" s="26">
        <f>IF($A2674&lt;=Inputs!$B$13,IF(4&lt;=Inputs!$B$8,IF(Inputs!$B$12&gt;0,MAX(MIN(NORM.INV(RAND(),LOOKUP(S2674,Inputs!$J$6:$J$9,Inputs!$G$6:$G$9),LOOKUP(S2674,Inputs!$J$6:$J$9,Inputs!$H$6:$H$9)),Inputs!$B$12),-Inputs!$B$12),NORM.INV(RAND(),LOOKUP(S2674,Inputs!$J$6:$J$9,Inputs!$G$6:$G$9),LOOKUP(S2674,Inputs!$J$6:$J$9,Inputs!$H$6:$H$9))),0),"" )</f>
        <v/>
      </c>
      <c r="J2674" s="26">
        <f>IF($A2674&lt;=Inputs!$B$13,IF(5&lt;=Inputs!$B$8,IF(Inputs!$B$12&gt;0,MAX(MIN(NORM.INV(RAND(),LOOKUP(T2674,Inputs!$J$6:$J$9,Inputs!$G$6:$G$9),LOOKUP(T2674,Inputs!$J$6:$J$9,Inputs!$H$6:$H$9)),Inputs!$B$12),-Inputs!$B$12),NORM.INV(RAND(),LOOKUP(T2674,Inputs!$J$6:$J$9,Inputs!$G$6:$G$9),LOOKUP(T2674,Inputs!$J$6:$J$9,Inputs!$H$6:$H$9))),0),"" )</f>
        <v/>
      </c>
      <c r="K2674" s="26">
        <f>IF($A2674&lt;=Inputs!$B$13,IF(6&lt;=Inputs!$B$8,IF(Inputs!$B$12&gt;0,MAX(MIN(NORM.INV(RAND(),LOOKUP(U2674,Inputs!$J$6:$J$9,Inputs!$G$6:$G$9),LOOKUP(U2674,Inputs!$J$6:$J$9,Inputs!$H$6:$H$9)),Inputs!$B$12),-Inputs!$B$12),NORM.INV(RAND(),LOOKUP(U2674,Inputs!$J$6:$J$9,Inputs!$G$6:$G$9),LOOKUP(U2674,Inputs!$J$6:$J$9,Inputs!$H$6:$H$9))),0),"" )</f>
        <v/>
      </c>
      <c r="L2674" s="26">
        <f>IF($A2674&lt;=Inputs!$B$13,IF(7&lt;=Inputs!$B$8,IF(Inputs!$B$12&gt;0,MAX(MIN(NORM.INV(RAND(),LOOKUP(V2674,Inputs!$J$6:$J$9,Inputs!$G$6:$G$9),LOOKUP(V2674,Inputs!$J$6:$J$9,Inputs!$H$6:$H$9)),Inputs!$B$12),-Inputs!$B$12),NORM.INV(RAND(),LOOKUP(V2674,Inputs!$J$6:$J$9,Inputs!$G$6:$G$9),LOOKUP(V2674,Inputs!$J$6:$J$9,Inputs!$H$6:$H$9))),0),"" )</f>
        <v/>
      </c>
      <c r="M2674" s="26">
        <f>IF($A2674&lt;=Inputs!$B$13,IF(8&lt;=Inputs!$B$8,IF(Inputs!$B$12&gt;0,MAX(MIN(NORM.INV(RAND(),LOOKUP(W2674,Inputs!$J$6:$J$9,Inputs!$G$6:$G$9),LOOKUP(W2674,Inputs!$J$6:$J$9,Inputs!$H$6:$H$9)),Inputs!$B$12),-Inputs!$B$12),NORM.INV(RAND(),LOOKUP(W2674,Inputs!$J$6:$J$9,Inputs!$G$6:$G$9),LOOKUP(W2674,Inputs!$J$6:$J$9,Inputs!$H$6:$H$9))),0),"" )</f>
        <v/>
      </c>
      <c r="N2674" s="26">
        <f>IF($A2674&lt;=Inputs!$B$13,IF(9&lt;=Inputs!$B$8,IF(Inputs!$B$12&gt;0,MAX(MIN(NORM.INV(RAND(),LOOKUP(X2674,Inputs!$J$6:$J$9,Inputs!$G$6:$G$9),LOOKUP(X2674,Inputs!$J$6:$J$9,Inputs!$H$6:$H$9)),Inputs!$B$12),-Inputs!$B$12),NORM.INV(RAND(),LOOKUP(X2674,Inputs!$J$6:$J$9,Inputs!$G$6:$G$9),LOOKUP(X2674,Inputs!$J$6:$J$9,Inputs!$H$6:$H$9))),0),"" )</f>
        <v/>
      </c>
      <c r="O2674" s="26">
        <f>IF($A2674&lt;=Inputs!$B$13,IF(10&lt;=Inputs!$B$8,IF(Inputs!$B$12&gt;0,MAX(MIN(NORM.INV(RAND(),LOOKUP(Y2674,Inputs!$J$6:$J$9,Inputs!$G$6:$G$9),LOOKUP(Y2674,Inputs!$J$6:$J$9,Inputs!$H$6:$H$9)),Inputs!$B$12),-Inputs!$B$12),NORM.INV(RAND(),LOOKUP(Y2674,Inputs!$J$6:$J$9,Inputs!$G$6:$G$9),LOOKUP(Y2674,Inputs!$J$6:$J$9,Inputs!$H$6:$H$9))),0),"" )</f>
        <v/>
      </c>
      <c r="P2674" s="31">
        <f>IF($A2674&lt;=Inputs!$B$13,RAND(),"")</f>
        <v/>
      </c>
      <c r="Q2674" s="31">
        <f>IF($A2674&lt;=Inputs!$B$13,RAND(),"")</f>
        <v/>
      </c>
      <c r="R2674" s="31">
        <f>IF($A2674&lt;=Inputs!$B$13,RAND(),"")</f>
        <v/>
      </c>
      <c r="S2674" s="31">
        <f>IF($A2674&lt;=Inputs!$B$13,RAND(),"")</f>
        <v/>
      </c>
      <c r="T2674" s="31">
        <f>IF($A2674&lt;=Inputs!$B$13,RAND(),"")</f>
        <v/>
      </c>
      <c r="U2674" s="31">
        <f>IF($A2674&lt;=Inputs!$B$13,RAND(),"")</f>
        <v/>
      </c>
      <c r="V2674" s="31">
        <f>IF($A2674&lt;=Inputs!$B$13,RAND(),"")</f>
        <v/>
      </c>
      <c r="W2674" s="31">
        <f>IF($A2674&lt;=Inputs!$B$13,RAND(),"")</f>
        <v/>
      </c>
      <c r="X2674" s="31">
        <f>IF($A2674&lt;=Inputs!$B$13,RAND(),"")</f>
        <v/>
      </c>
      <c r="Y2674" s="31">
        <f>IF($A2674&lt;=Inputs!$B$13,RAND(),"")</f>
        <v/>
      </c>
    </row>
    <row r="2675">
      <c r="A2675" t="n">
        <v>2670</v>
      </c>
      <c r="B2675" s="26">
        <f>IF($A2675&lt;=Inputs!$B$13,IF(Inputs!$B$8&gt;0,SUM(F2675:O2675)/Inputs!$B$8,0),"")</f>
        <v/>
      </c>
      <c r="C2675" s="27">
        <f>IF($A2675&lt;=Inputs!$B$13,B2675/100,"")</f>
        <v/>
      </c>
      <c r="D2675" s="28">
        <f>IF($A2675&lt;=Inputs!$B$13,C2675*Inputs!$B$7,"")</f>
        <v/>
      </c>
      <c r="E2675" s="29">
        <f>IF($A2675&lt;=Inputs!$B$13,IF(D2675&gt;0,1,0),"")</f>
        <v/>
      </c>
      <c r="F2675" s="26">
        <f>IF($A2675&lt;=Inputs!$B$13,IF(1&lt;=Inputs!$B$8,IF(Inputs!$B$12&gt;0,MAX(MIN(NORM.INV(RAND(),LOOKUP(P2675,Inputs!$J$6:$J$9,Inputs!$G$6:$G$9),LOOKUP(P2675,Inputs!$J$6:$J$9,Inputs!$H$6:$H$9)),Inputs!$B$12),-Inputs!$B$12),NORM.INV(RAND(),LOOKUP(P2675,Inputs!$J$6:$J$9,Inputs!$G$6:$G$9),LOOKUP(P2675,Inputs!$J$6:$J$9,Inputs!$H$6:$H$9))),0),"" )</f>
        <v/>
      </c>
      <c r="G2675" s="26">
        <f>IF($A2675&lt;=Inputs!$B$13,IF(2&lt;=Inputs!$B$8,IF(Inputs!$B$12&gt;0,MAX(MIN(NORM.INV(RAND(),LOOKUP(Q2675,Inputs!$J$6:$J$9,Inputs!$G$6:$G$9),LOOKUP(Q2675,Inputs!$J$6:$J$9,Inputs!$H$6:$H$9)),Inputs!$B$12),-Inputs!$B$12),NORM.INV(RAND(),LOOKUP(Q2675,Inputs!$J$6:$J$9,Inputs!$G$6:$G$9),LOOKUP(Q2675,Inputs!$J$6:$J$9,Inputs!$H$6:$H$9))),0),"" )</f>
        <v/>
      </c>
      <c r="H2675" s="26">
        <f>IF($A2675&lt;=Inputs!$B$13,IF(3&lt;=Inputs!$B$8,IF(Inputs!$B$12&gt;0,MAX(MIN(NORM.INV(RAND(),LOOKUP(R2675,Inputs!$J$6:$J$9,Inputs!$G$6:$G$9),LOOKUP(R2675,Inputs!$J$6:$J$9,Inputs!$H$6:$H$9)),Inputs!$B$12),-Inputs!$B$12),NORM.INV(RAND(),LOOKUP(R2675,Inputs!$J$6:$J$9,Inputs!$G$6:$G$9),LOOKUP(R2675,Inputs!$J$6:$J$9,Inputs!$H$6:$H$9))),0),"" )</f>
        <v/>
      </c>
      <c r="I2675" s="26">
        <f>IF($A2675&lt;=Inputs!$B$13,IF(4&lt;=Inputs!$B$8,IF(Inputs!$B$12&gt;0,MAX(MIN(NORM.INV(RAND(),LOOKUP(S2675,Inputs!$J$6:$J$9,Inputs!$G$6:$G$9),LOOKUP(S2675,Inputs!$J$6:$J$9,Inputs!$H$6:$H$9)),Inputs!$B$12),-Inputs!$B$12),NORM.INV(RAND(),LOOKUP(S2675,Inputs!$J$6:$J$9,Inputs!$G$6:$G$9),LOOKUP(S2675,Inputs!$J$6:$J$9,Inputs!$H$6:$H$9))),0),"" )</f>
        <v/>
      </c>
      <c r="J2675" s="26">
        <f>IF($A2675&lt;=Inputs!$B$13,IF(5&lt;=Inputs!$B$8,IF(Inputs!$B$12&gt;0,MAX(MIN(NORM.INV(RAND(),LOOKUP(T2675,Inputs!$J$6:$J$9,Inputs!$G$6:$G$9),LOOKUP(T2675,Inputs!$J$6:$J$9,Inputs!$H$6:$H$9)),Inputs!$B$12),-Inputs!$B$12),NORM.INV(RAND(),LOOKUP(T2675,Inputs!$J$6:$J$9,Inputs!$G$6:$G$9),LOOKUP(T2675,Inputs!$J$6:$J$9,Inputs!$H$6:$H$9))),0),"" )</f>
        <v/>
      </c>
      <c r="K2675" s="26">
        <f>IF($A2675&lt;=Inputs!$B$13,IF(6&lt;=Inputs!$B$8,IF(Inputs!$B$12&gt;0,MAX(MIN(NORM.INV(RAND(),LOOKUP(U2675,Inputs!$J$6:$J$9,Inputs!$G$6:$G$9),LOOKUP(U2675,Inputs!$J$6:$J$9,Inputs!$H$6:$H$9)),Inputs!$B$12),-Inputs!$B$12),NORM.INV(RAND(),LOOKUP(U2675,Inputs!$J$6:$J$9,Inputs!$G$6:$G$9),LOOKUP(U2675,Inputs!$J$6:$J$9,Inputs!$H$6:$H$9))),0),"" )</f>
        <v/>
      </c>
      <c r="L2675" s="26">
        <f>IF($A2675&lt;=Inputs!$B$13,IF(7&lt;=Inputs!$B$8,IF(Inputs!$B$12&gt;0,MAX(MIN(NORM.INV(RAND(),LOOKUP(V2675,Inputs!$J$6:$J$9,Inputs!$G$6:$G$9),LOOKUP(V2675,Inputs!$J$6:$J$9,Inputs!$H$6:$H$9)),Inputs!$B$12),-Inputs!$B$12),NORM.INV(RAND(),LOOKUP(V2675,Inputs!$J$6:$J$9,Inputs!$G$6:$G$9),LOOKUP(V2675,Inputs!$J$6:$J$9,Inputs!$H$6:$H$9))),0),"" )</f>
        <v/>
      </c>
      <c r="M2675" s="26">
        <f>IF($A2675&lt;=Inputs!$B$13,IF(8&lt;=Inputs!$B$8,IF(Inputs!$B$12&gt;0,MAX(MIN(NORM.INV(RAND(),LOOKUP(W2675,Inputs!$J$6:$J$9,Inputs!$G$6:$G$9),LOOKUP(W2675,Inputs!$J$6:$J$9,Inputs!$H$6:$H$9)),Inputs!$B$12),-Inputs!$B$12),NORM.INV(RAND(),LOOKUP(W2675,Inputs!$J$6:$J$9,Inputs!$G$6:$G$9),LOOKUP(W2675,Inputs!$J$6:$J$9,Inputs!$H$6:$H$9))),0),"" )</f>
        <v/>
      </c>
      <c r="N2675" s="26">
        <f>IF($A2675&lt;=Inputs!$B$13,IF(9&lt;=Inputs!$B$8,IF(Inputs!$B$12&gt;0,MAX(MIN(NORM.INV(RAND(),LOOKUP(X2675,Inputs!$J$6:$J$9,Inputs!$G$6:$G$9),LOOKUP(X2675,Inputs!$J$6:$J$9,Inputs!$H$6:$H$9)),Inputs!$B$12),-Inputs!$B$12),NORM.INV(RAND(),LOOKUP(X2675,Inputs!$J$6:$J$9,Inputs!$G$6:$G$9),LOOKUP(X2675,Inputs!$J$6:$J$9,Inputs!$H$6:$H$9))),0),"" )</f>
        <v/>
      </c>
      <c r="O2675" s="26">
        <f>IF($A2675&lt;=Inputs!$B$13,IF(10&lt;=Inputs!$B$8,IF(Inputs!$B$12&gt;0,MAX(MIN(NORM.INV(RAND(),LOOKUP(Y2675,Inputs!$J$6:$J$9,Inputs!$G$6:$G$9),LOOKUP(Y2675,Inputs!$J$6:$J$9,Inputs!$H$6:$H$9)),Inputs!$B$12),-Inputs!$B$12),NORM.INV(RAND(),LOOKUP(Y2675,Inputs!$J$6:$J$9,Inputs!$G$6:$G$9),LOOKUP(Y2675,Inputs!$J$6:$J$9,Inputs!$H$6:$H$9))),0),"" )</f>
        <v/>
      </c>
      <c r="P2675" s="31">
        <f>IF($A2675&lt;=Inputs!$B$13,RAND(),"")</f>
        <v/>
      </c>
      <c r="Q2675" s="31">
        <f>IF($A2675&lt;=Inputs!$B$13,RAND(),"")</f>
        <v/>
      </c>
      <c r="R2675" s="31">
        <f>IF($A2675&lt;=Inputs!$B$13,RAND(),"")</f>
        <v/>
      </c>
      <c r="S2675" s="31">
        <f>IF($A2675&lt;=Inputs!$B$13,RAND(),"")</f>
        <v/>
      </c>
      <c r="T2675" s="31">
        <f>IF($A2675&lt;=Inputs!$B$13,RAND(),"")</f>
        <v/>
      </c>
      <c r="U2675" s="31">
        <f>IF($A2675&lt;=Inputs!$B$13,RAND(),"")</f>
        <v/>
      </c>
      <c r="V2675" s="31">
        <f>IF($A2675&lt;=Inputs!$B$13,RAND(),"")</f>
        <v/>
      </c>
      <c r="W2675" s="31">
        <f>IF($A2675&lt;=Inputs!$B$13,RAND(),"")</f>
        <v/>
      </c>
      <c r="X2675" s="31">
        <f>IF($A2675&lt;=Inputs!$B$13,RAND(),"")</f>
        <v/>
      </c>
      <c r="Y2675" s="31">
        <f>IF($A2675&lt;=Inputs!$B$13,RAND(),"")</f>
        <v/>
      </c>
    </row>
    <row r="2676">
      <c r="A2676" t="n">
        <v>2671</v>
      </c>
      <c r="B2676" s="26">
        <f>IF($A2676&lt;=Inputs!$B$13,IF(Inputs!$B$8&gt;0,SUM(F2676:O2676)/Inputs!$B$8,0),"")</f>
        <v/>
      </c>
      <c r="C2676" s="27">
        <f>IF($A2676&lt;=Inputs!$B$13,B2676/100,"")</f>
        <v/>
      </c>
      <c r="D2676" s="28">
        <f>IF($A2676&lt;=Inputs!$B$13,C2676*Inputs!$B$7,"")</f>
        <v/>
      </c>
      <c r="E2676" s="29">
        <f>IF($A2676&lt;=Inputs!$B$13,IF(D2676&gt;0,1,0),"")</f>
        <v/>
      </c>
      <c r="F2676" s="26">
        <f>IF($A2676&lt;=Inputs!$B$13,IF(1&lt;=Inputs!$B$8,IF(Inputs!$B$12&gt;0,MAX(MIN(NORM.INV(RAND(),LOOKUP(P2676,Inputs!$J$6:$J$9,Inputs!$G$6:$G$9),LOOKUP(P2676,Inputs!$J$6:$J$9,Inputs!$H$6:$H$9)),Inputs!$B$12),-Inputs!$B$12),NORM.INV(RAND(),LOOKUP(P2676,Inputs!$J$6:$J$9,Inputs!$G$6:$G$9),LOOKUP(P2676,Inputs!$J$6:$J$9,Inputs!$H$6:$H$9))),0),"" )</f>
        <v/>
      </c>
      <c r="G2676" s="26">
        <f>IF($A2676&lt;=Inputs!$B$13,IF(2&lt;=Inputs!$B$8,IF(Inputs!$B$12&gt;0,MAX(MIN(NORM.INV(RAND(),LOOKUP(Q2676,Inputs!$J$6:$J$9,Inputs!$G$6:$G$9),LOOKUP(Q2676,Inputs!$J$6:$J$9,Inputs!$H$6:$H$9)),Inputs!$B$12),-Inputs!$B$12),NORM.INV(RAND(),LOOKUP(Q2676,Inputs!$J$6:$J$9,Inputs!$G$6:$G$9),LOOKUP(Q2676,Inputs!$J$6:$J$9,Inputs!$H$6:$H$9))),0),"" )</f>
        <v/>
      </c>
      <c r="H2676" s="26">
        <f>IF($A2676&lt;=Inputs!$B$13,IF(3&lt;=Inputs!$B$8,IF(Inputs!$B$12&gt;0,MAX(MIN(NORM.INV(RAND(),LOOKUP(R2676,Inputs!$J$6:$J$9,Inputs!$G$6:$G$9),LOOKUP(R2676,Inputs!$J$6:$J$9,Inputs!$H$6:$H$9)),Inputs!$B$12),-Inputs!$B$12),NORM.INV(RAND(),LOOKUP(R2676,Inputs!$J$6:$J$9,Inputs!$G$6:$G$9),LOOKUP(R2676,Inputs!$J$6:$J$9,Inputs!$H$6:$H$9))),0),"" )</f>
        <v/>
      </c>
      <c r="I2676" s="26">
        <f>IF($A2676&lt;=Inputs!$B$13,IF(4&lt;=Inputs!$B$8,IF(Inputs!$B$12&gt;0,MAX(MIN(NORM.INV(RAND(),LOOKUP(S2676,Inputs!$J$6:$J$9,Inputs!$G$6:$G$9),LOOKUP(S2676,Inputs!$J$6:$J$9,Inputs!$H$6:$H$9)),Inputs!$B$12),-Inputs!$B$12),NORM.INV(RAND(),LOOKUP(S2676,Inputs!$J$6:$J$9,Inputs!$G$6:$G$9),LOOKUP(S2676,Inputs!$J$6:$J$9,Inputs!$H$6:$H$9))),0),"" )</f>
        <v/>
      </c>
      <c r="J2676" s="26">
        <f>IF($A2676&lt;=Inputs!$B$13,IF(5&lt;=Inputs!$B$8,IF(Inputs!$B$12&gt;0,MAX(MIN(NORM.INV(RAND(),LOOKUP(T2676,Inputs!$J$6:$J$9,Inputs!$G$6:$G$9),LOOKUP(T2676,Inputs!$J$6:$J$9,Inputs!$H$6:$H$9)),Inputs!$B$12),-Inputs!$B$12),NORM.INV(RAND(),LOOKUP(T2676,Inputs!$J$6:$J$9,Inputs!$G$6:$G$9),LOOKUP(T2676,Inputs!$J$6:$J$9,Inputs!$H$6:$H$9))),0),"" )</f>
        <v/>
      </c>
      <c r="K2676" s="26">
        <f>IF($A2676&lt;=Inputs!$B$13,IF(6&lt;=Inputs!$B$8,IF(Inputs!$B$12&gt;0,MAX(MIN(NORM.INV(RAND(),LOOKUP(U2676,Inputs!$J$6:$J$9,Inputs!$G$6:$G$9),LOOKUP(U2676,Inputs!$J$6:$J$9,Inputs!$H$6:$H$9)),Inputs!$B$12),-Inputs!$B$12),NORM.INV(RAND(),LOOKUP(U2676,Inputs!$J$6:$J$9,Inputs!$G$6:$G$9),LOOKUP(U2676,Inputs!$J$6:$J$9,Inputs!$H$6:$H$9))),0),"" )</f>
        <v/>
      </c>
      <c r="L2676" s="26">
        <f>IF($A2676&lt;=Inputs!$B$13,IF(7&lt;=Inputs!$B$8,IF(Inputs!$B$12&gt;0,MAX(MIN(NORM.INV(RAND(),LOOKUP(V2676,Inputs!$J$6:$J$9,Inputs!$G$6:$G$9),LOOKUP(V2676,Inputs!$J$6:$J$9,Inputs!$H$6:$H$9)),Inputs!$B$12),-Inputs!$B$12),NORM.INV(RAND(),LOOKUP(V2676,Inputs!$J$6:$J$9,Inputs!$G$6:$G$9),LOOKUP(V2676,Inputs!$J$6:$J$9,Inputs!$H$6:$H$9))),0),"" )</f>
        <v/>
      </c>
      <c r="M2676" s="26">
        <f>IF($A2676&lt;=Inputs!$B$13,IF(8&lt;=Inputs!$B$8,IF(Inputs!$B$12&gt;0,MAX(MIN(NORM.INV(RAND(),LOOKUP(W2676,Inputs!$J$6:$J$9,Inputs!$G$6:$G$9),LOOKUP(W2676,Inputs!$J$6:$J$9,Inputs!$H$6:$H$9)),Inputs!$B$12),-Inputs!$B$12),NORM.INV(RAND(),LOOKUP(W2676,Inputs!$J$6:$J$9,Inputs!$G$6:$G$9),LOOKUP(W2676,Inputs!$J$6:$J$9,Inputs!$H$6:$H$9))),0),"" )</f>
        <v/>
      </c>
      <c r="N2676" s="26">
        <f>IF($A2676&lt;=Inputs!$B$13,IF(9&lt;=Inputs!$B$8,IF(Inputs!$B$12&gt;0,MAX(MIN(NORM.INV(RAND(),LOOKUP(X2676,Inputs!$J$6:$J$9,Inputs!$G$6:$G$9),LOOKUP(X2676,Inputs!$J$6:$J$9,Inputs!$H$6:$H$9)),Inputs!$B$12),-Inputs!$B$12),NORM.INV(RAND(),LOOKUP(X2676,Inputs!$J$6:$J$9,Inputs!$G$6:$G$9),LOOKUP(X2676,Inputs!$J$6:$J$9,Inputs!$H$6:$H$9))),0),"" )</f>
        <v/>
      </c>
      <c r="O2676" s="26">
        <f>IF($A2676&lt;=Inputs!$B$13,IF(10&lt;=Inputs!$B$8,IF(Inputs!$B$12&gt;0,MAX(MIN(NORM.INV(RAND(),LOOKUP(Y2676,Inputs!$J$6:$J$9,Inputs!$G$6:$G$9),LOOKUP(Y2676,Inputs!$J$6:$J$9,Inputs!$H$6:$H$9)),Inputs!$B$12),-Inputs!$B$12),NORM.INV(RAND(),LOOKUP(Y2676,Inputs!$J$6:$J$9,Inputs!$G$6:$G$9),LOOKUP(Y2676,Inputs!$J$6:$J$9,Inputs!$H$6:$H$9))),0),"" )</f>
        <v/>
      </c>
      <c r="P2676" s="31">
        <f>IF($A2676&lt;=Inputs!$B$13,RAND(),"")</f>
        <v/>
      </c>
      <c r="Q2676" s="31">
        <f>IF($A2676&lt;=Inputs!$B$13,RAND(),"")</f>
        <v/>
      </c>
      <c r="R2676" s="31">
        <f>IF($A2676&lt;=Inputs!$B$13,RAND(),"")</f>
        <v/>
      </c>
      <c r="S2676" s="31">
        <f>IF($A2676&lt;=Inputs!$B$13,RAND(),"")</f>
        <v/>
      </c>
      <c r="T2676" s="31">
        <f>IF($A2676&lt;=Inputs!$B$13,RAND(),"")</f>
        <v/>
      </c>
      <c r="U2676" s="31">
        <f>IF($A2676&lt;=Inputs!$B$13,RAND(),"")</f>
        <v/>
      </c>
      <c r="V2676" s="31">
        <f>IF($A2676&lt;=Inputs!$B$13,RAND(),"")</f>
        <v/>
      </c>
      <c r="W2676" s="31">
        <f>IF($A2676&lt;=Inputs!$B$13,RAND(),"")</f>
        <v/>
      </c>
      <c r="X2676" s="31">
        <f>IF($A2676&lt;=Inputs!$B$13,RAND(),"")</f>
        <v/>
      </c>
      <c r="Y2676" s="31">
        <f>IF($A2676&lt;=Inputs!$B$13,RAND(),"")</f>
        <v/>
      </c>
    </row>
    <row r="2677">
      <c r="A2677" t="n">
        <v>2672</v>
      </c>
      <c r="B2677" s="26">
        <f>IF($A2677&lt;=Inputs!$B$13,IF(Inputs!$B$8&gt;0,SUM(F2677:O2677)/Inputs!$B$8,0),"")</f>
        <v/>
      </c>
      <c r="C2677" s="27">
        <f>IF($A2677&lt;=Inputs!$B$13,B2677/100,"")</f>
        <v/>
      </c>
      <c r="D2677" s="28">
        <f>IF($A2677&lt;=Inputs!$B$13,C2677*Inputs!$B$7,"")</f>
        <v/>
      </c>
      <c r="E2677" s="29">
        <f>IF($A2677&lt;=Inputs!$B$13,IF(D2677&gt;0,1,0),"")</f>
        <v/>
      </c>
      <c r="F2677" s="26">
        <f>IF($A2677&lt;=Inputs!$B$13,IF(1&lt;=Inputs!$B$8,IF(Inputs!$B$12&gt;0,MAX(MIN(NORM.INV(RAND(),LOOKUP(P2677,Inputs!$J$6:$J$9,Inputs!$G$6:$G$9),LOOKUP(P2677,Inputs!$J$6:$J$9,Inputs!$H$6:$H$9)),Inputs!$B$12),-Inputs!$B$12),NORM.INV(RAND(),LOOKUP(P2677,Inputs!$J$6:$J$9,Inputs!$G$6:$G$9),LOOKUP(P2677,Inputs!$J$6:$J$9,Inputs!$H$6:$H$9))),0),"" )</f>
        <v/>
      </c>
      <c r="G2677" s="26">
        <f>IF($A2677&lt;=Inputs!$B$13,IF(2&lt;=Inputs!$B$8,IF(Inputs!$B$12&gt;0,MAX(MIN(NORM.INV(RAND(),LOOKUP(Q2677,Inputs!$J$6:$J$9,Inputs!$G$6:$G$9),LOOKUP(Q2677,Inputs!$J$6:$J$9,Inputs!$H$6:$H$9)),Inputs!$B$12),-Inputs!$B$12),NORM.INV(RAND(),LOOKUP(Q2677,Inputs!$J$6:$J$9,Inputs!$G$6:$G$9),LOOKUP(Q2677,Inputs!$J$6:$J$9,Inputs!$H$6:$H$9))),0),"" )</f>
        <v/>
      </c>
      <c r="H2677" s="26">
        <f>IF($A2677&lt;=Inputs!$B$13,IF(3&lt;=Inputs!$B$8,IF(Inputs!$B$12&gt;0,MAX(MIN(NORM.INV(RAND(),LOOKUP(R2677,Inputs!$J$6:$J$9,Inputs!$G$6:$G$9),LOOKUP(R2677,Inputs!$J$6:$J$9,Inputs!$H$6:$H$9)),Inputs!$B$12),-Inputs!$B$12),NORM.INV(RAND(),LOOKUP(R2677,Inputs!$J$6:$J$9,Inputs!$G$6:$G$9),LOOKUP(R2677,Inputs!$J$6:$J$9,Inputs!$H$6:$H$9))),0),"" )</f>
        <v/>
      </c>
      <c r="I2677" s="26">
        <f>IF($A2677&lt;=Inputs!$B$13,IF(4&lt;=Inputs!$B$8,IF(Inputs!$B$12&gt;0,MAX(MIN(NORM.INV(RAND(),LOOKUP(S2677,Inputs!$J$6:$J$9,Inputs!$G$6:$G$9),LOOKUP(S2677,Inputs!$J$6:$J$9,Inputs!$H$6:$H$9)),Inputs!$B$12),-Inputs!$B$12),NORM.INV(RAND(),LOOKUP(S2677,Inputs!$J$6:$J$9,Inputs!$G$6:$G$9),LOOKUP(S2677,Inputs!$J$6:$J$9,Inputs!$H$6:$H$9))),0),"" )</f>
        <v/>
      </c>
      <c r="J2677" s="26">
        <f>IF($A2677&lt;=Inputs!$B$13,IF(5&lt;=Inputs!$B$8,IF(Inputs!$B$12&gt;0,MAX(MIN(NORM.INV(RAND(),LOOKUP(T2677,Inputs!$J$6:$J$9,Inputs!$G$6:$G$9),LOOKUP(T2677,Inputs!$J$6:$J$9,Inputs!$H$6:$H$9)),Inputs!$B$12),-Inputs!$B$12),NORM.INV(RAND(),LOOKUP(T2677,Inputs!$J$6:$J$9,Inputs!$G$6:$G$9),LOOKUP(T2677,Inputs!$J$6:$J$9,Inputs!$H$6:$H$9))),0),"" )</f>
        <v/>
      </c>
      <c r="K2677" s="26">
        <f>IF($A2677&lt;=Inputs!$B$13,IF(6&lt;=Inputs!$B$8,IF(Inputs!$B$12&gt;0,MAX(MIN(NORM.INV(RAND(),LOOKUP(U2677,Inputs!$J$6:$J$9,Inputs!$G$6:$G$9),LOOKUP(U2677,Inputs!$J$6:$J$9,Inputs!$H$6:$H$9)),Inputs!$B$12),-Inputs!$B$12),NORM.INV(RAND(),LOOKUP(U2677,Inputs!$J$6:$J$9,Inputs!$G$6:$G$9),LOOKUP(U2677,Inputs!$J$6:$J$9,Inputs!$H$6:$H$9))),0),"" )</f>
        <v/>
      </c>
      <c r="L2677" s="26">
        <f>IF($A2677&lt;=Inputs!$B$13,IF(7&lt;=Inputs!$B$8,IF(Inputs!$B$12&gt;0,MAX(MIN(NORM.INV(RAND(),LOOKUP(V2677,Inputs!$J$6:$J$9,Inputs!$G$6:$G$9),LOOKUP(V2677,Inputs!$J$6:$J$9,Inputs!$H$6:$H$9)),Inputs!$B$12),-Inputs!$B$12),NORM.INV(RAND(),LOOKUP(V2677,Inputs!$J$6:$J$9,Inputs!$G$6:$G$9),LOOKUP(V2677,Inputs!$J$6:$J$9,Inputs!$H$6:$H$9))),0),"" )</f>
        <v/>
      </c>
      <c r="M2677" s="26">
        <f>IF($A2677&lt;=Inputs!$B$13,IF(8&lt;=Inputs!$B$8,IF(Inputs!$B$12&gt;0,MAX(MIN(NORM.INV(RAND(),LOOKUP(W2677,Inputs!$J$6:$J$9,Inputs!$G$6:$G$9),LOOKUP(W2677,Inputs!$J$6:$J$9,Inputs!$H$6:$H$9)),Inputs!$B$12),-Inputs!$B$12),NORM.INV(RAND(),LOOKUP(W2677,Inputs!$J$6:$J$9,Inputs!$G$6:$G$9),LOOKUP(W2677,Inputs!$J$6:$J$9,Inputs!$H$6:$H$9))),0),"" )</f>
        <v/>
      </c>
      <c r="N2677" s="26">
        <f>IF($A2677&lt;=Inputs!$B$13,IF(9&lt;=Inputs!$B$8,IF(Inputs!$B$12&gt;0,MAX(MIN(NORM.INV(RAND(),LOOKUP(X2677,Inputs!$J$6:$J$9,Inputs!$G$6:$G$9),LOOKUP(X2677,Inputs!$J$6:$J$9,Inputs!$H$6:$H$9)),Inputs!$B$12),-Inputs!$B$12),NORM.INV(RAND(),LOOKUP(X2677,Inputs!$J$6:$J$9,Inputs!$G$6:$G$9),LOOKUP(X2677,Inputs!$J$6:$J$9,Inputs!$H$6:$H$9))),0),"" )</f>
        <v/>
      </c>
      <c r="O2677" s="26">
        <f>IF($A2677&lt;=Inputs!$B$13,IF(10&lt;=Inputs!$B$8,IF(Inputs!$B$12&gt;0,MAX(MIN(NORM.INV(RAND(),LOOKUP(Y2677,Inputs!$J$6:$J$9,Inputs!$G$6:$G$9),LOOKUP(Y2677,Inputs!$J$6:$J$9,Inputs!$H$6:$H$9)),Inputs!$B$12),-Inputs!$B$12),NORM.INV(RAND(),LOOKUP(Y2677,Inputs!$J$6:$J$9,Inputs!$G$6:$G$9),LOOKUP(Y2677,Inputs!$J$6:$J$9,Inputs!$H$6:$H$9))),0),"" )</f>
        <v/>
      </c>
      <c r="P2677" s="31">
        <f>IF($A2677&lt;=Inputs!$B$13,RAND(),"")</f>
        <v/>
      </c>
      <c r="Q2677" s="31">
        <f>IF($A2677&lt;=Inputs!$B$13,RAND(),"")</f>
        <v/>
      </c>
      <c r="R2677" s="31">
        <f>IF($A2677&lt;=Inputs!$B$13,RAND(),"")</f>
        <v/>
      </c>
      <c r="S2677" s="31">
        <f>IF($A2677&lt;=Inputs!$B$13,RAND(),"")</f>
        <v/>
      </c>
      <c r="T2677" s="31">
        <f>IF($A2677&lt;=Inputs!$B$13,RAND(),"")</f>
        <v/>
      </c>
      <c r="U2677" s="31">
        <f>IF($A2677&lt;=Inputs!$B$13,RAND(),"")</f>
        <v/>
      </c>
      <c r="V2677" s="31">
        <f>IF($A2677&lt;=Inputs!$B$13,RAND(),"")</f>
        <v/>
      </c>
      <c r="W2677" s="31">
        <f>IF($A2677&lt;=Inputs!$B$13,RAND(),"")</f>
        <v/>
      </c>
      <c r="X2677" s="31">
        <f>IF($A2677&lt;=Inputs!$B$13,RAND(),"")</f>
        <v/>
      </c>
      <c r="Y2677" s="31">
        <f>IF($A2677&lt;=Inputs!$B$13,RAND(),"")</f>
        <v/>
      </c>
    </row>
    <row r="2678">
      <c r="A2678" t="n">
        <v>2673</v>
      </c>
      <c r="B2678" s="26">
        <f>IF($A2678&lt;=Inputs!$B$13,IF(Inputs!$B$8&gt;0,SUM(F2678:O2678)/Inputs!$B$8,0),"")</f>
        <v/>
      </c>
      <c r="C2678" s="27">
        <f>IF($A2678&lt;=Inputs!$B$13,B2678/100,"")</f>
        <v/>
      </c>
      <c r="D2678" s="28">
        <f>IF($A2678&lt;=Inputs!$B$13,C2678*Inputs!$B$7,"")</f>
        <v/>
      </c>
      <c r="E2678" s="29">
        <f>IF($A2678&lt;=Inputs!$B$13,IF(D2678&gt;0,1,0),"")</f>
        <v/>
      </c>
      <c r="F2678" s="26">
        <f>IF($A2678&lt;=Inputs!$B$13,IF(1&lt;=Inputs!$B$8,IF(Inputs!$B$12&gt;0,MAX(MIN(NORM.INV(RAND(),LOOKUP(P2678,Inputs!$J$6:$J$9,Inputs!$G$6:$G$9),LOOKUP(P2678,Inputs!$J$6:$J$9,Inputs!$H$6:$H$9)),Inputs!$B$12),-Inputs!$B$12),NORM.INV(RAND(),LOOKUP(P2678,Inputs!$J$6:$J$9,Inputs!$G$6:$G$9),LOOKUP(P2678,Inputs!$J$6:$J$9,Inputs!$H$6:$H$9))),0),"" )</f>
        <v/>
      </c>
      <c r="G2678" s="26">
        <f>IF($A2678&lt;=Inputs!$B$13,IF(2&lt;=Inputs!$B$8,IF(Inputs!$B$12&gt;0,MAX(MIN(NORM.INV(RAND(),LOOKUP(Q2678,Inputs!$J$6:$J$9,Inputs!$G$6:$G$9),LOOKUP(Q2678,Inputs!$J$6:$J$9,Inputs!$H$6:$H$9)),Inputs!$B$12),-Inputs!$B$12),NORM.INV(RAND(),LOOKUP(Q2678,Inputs!$J$6:$J$9,Inputs!$G$6:$G$9),LOOKUP(Q2678,Inputs!$J$6:$J$9,Inputs!$H$6:$H$9))),0),"" )</f>
        <v/>
      </c>
      <c r="H2678" s="26">
        <f>IF($A2678&lt;=Inputs!$B$13,IF(3&lt;=Inputs!$B$8,IF(Inputs!$B$12&gt;0,MAX(MIN(NORM.INV(RAND(),LOOKUP(R2678,Inputs!$J$6:$J$9,Inputs!$G$6:$G$9),LOOKUP(R2678,Inputs!$J$6:$J$9,Inputs!$H$6:$H$9)),Inputs!$B$12),-Inputs!$B$12),NORM.INV(RAND(),LOOKUP(R2678,Inputs!$J$6:$J$9,Inputs!$G$6:$G$9),LOOKUP(R2678,Inputs!$J$6:$J$9,Inputs!$H$6:$H$9))),0),"" )</f>
        <v/>
      </c>
      <c r="I2678" s="26">
        <f>IF($A2678&lt;=Inputs!$B$13,IF(4&lt;=Inputs!$B$8,IF(Inputs!$B$12&gt;0,MAX(MIN(NORM.INV(RAND(),LOOKUP(S2678,Inputs!$J$6:$J$9,Inputs!$G$6:$G$9),LOOKUP(S2678,Inputs!$J$6:$J$9,Inputs!$H$6:$H$9)),Inputs!$B$12),-Inputs!$B$12),NORM.INV(RAND(),LOOKUP(S2678,Inputs!$J$6:$J$9,Inputs!$G$6:$G$9),LOOKUP(S2678,Inputs!$J$6:$J$9,Inputs!$H$6:$H$9))),0),"" )</f>
        <v/>
      </c>
      <c r="J2678" s="26">
        <f>IF($A2678&lt;=Inputs!$B$13,IF(5&lt;=Inputs!$B$8,IF(Inputs!$B$12&gt;0,MAX(MIN(NORM.INV(RAND(),LOOKUP(T2678,Inputs!$J$6:$J$9,Inputs!$G$6:$G$9),LOOKUP(T2678,Inputs!$J$6:$J$9,Inputs!$H$6:$H$9)),Inputs!$B$12),-Inputs!$B$12),NORM.INV(RAND(),LOOKUP(T2678,Inputs!$J$6:$J$9,Inputs!$G$6:$G$9),LOOKUP(T2678,Inputs!$J$6:$J$9,Inputs!$H$6:$H$9))),0),"" )</f>
        <v/>
      </c>
      <c r="K2678" s="26">
        <f>IF($A2678&lt;=Inputs!$B$13,IF(6&lt;=Inputs!$B$8,IF(Inputs!$B$12&gt;0,MAX(MIN(NORM.INV(RAND(),LOOKUP(U2678,Inputs!$J$6:$J$9,Inputs!$G$6:$G$9),LOOKUP(U2678,Inputs!$J$6:$J$9,Inputs!$H$6:$H$9)),Inputs!$B$12),-Inputs!$B$12),NORM.INV(RAND(),LOOKUP(U2678,Inputs!$J$6:$J$9,Inputs!$G$6:$G$9),LOOKUP(U2678,Inputs!$J$6:$J$9,Inputs!$H$6:$H$9))),0),"" )</f>
        <v/>
      </c>
      <c r="L2678" s="26">
        <f>IF($A2678&lt;=Inputs!$B$13,IF(7&lt;=Inputs!$B$8,IF(Inputs!$B$12&gt;0,MAX(MIN(NORM.INV(RAND(),LOOKUP(V2678,Inputs!$J$6:$J$9,Inputs!$G$6:$G$9),LOOKUP(V2678,Inputs!$J$6:$J$9,Inputs!$H$6:$H$9)),Inputs!$B$12),-Inputs!$B$12),NORM.INV(RAND(),LOOKUP(V2678,Inputs!$J$6:$J$9,Inputs!$G$6:$G$9),LOOKUP(V2678,Inputs!$J$6:$J$9,Inputs!$H$6:$H$9))),0),"" )</f>
        <v/>
      </c>
      <c r="M2678" s="26">
        <f>IF($A2678&lt;=Inputs!$B$13,IF(8&lt;=Inputs!$B$8,IF(Inputs!$B$12&gt;0,MAX(MIN(NORM.INV(RAND(),LOOKUP(W2678,Inputs!$J$6:$J$9,Inputs!$G$6:$G$9),LOOKUP(W2678,Inputs!$J$6:$J$9,Inputs!$H$6:$H$9)),Inputs!$B$12),-Inputs!$B$12),NORM.INV(RAND(),LOOKUP(W2678,Inputs!$J$6:$J$9,Inputs!$G$6:$G$9),LOOKUP(W2678,Inputs!$J$6:$J$9,Inputs!$H$6:$H$9))),0),"" )</f>
        <v/>
      </c>
      <c r="N2678" s="26">
        <f>IF($A2678&lt;=Inputs!$B$13,IF(9&lt;=Inputs!$B$8,IF(Inputs!$B$12&gt;0,MAX(MIN(NORM.INV(RAND(),LOOKUP(X2678,Inputs!$J$6:$J$9,Inputs!$G$6:$G$9),LOOKUP(X2678,Inputs!$J$6:$J$9,Inputs!$H$6:$H$9)),Inputs!$B$12),-Inputs!$B$12),NORM.INV(RAND(),LOOKUP(X2678,Inputs!$J$6:$J$9,Inputs!$G$6:$G$9),LOOKUP(X2678,Inputs!$J$6:$J$9,Inputs!$H$6:$H$9))),0),"" )</f>
        <v/>
      </c>
      <c r="O2678" s="26">
        <f>IF($A2678&lt;=Inputs!$B$13,IF(10&lt;=Inputs!$B$8,IF(Inputs!$B$12&gt;0,MAX(MIN(NORM.INV(RAND(),LOOKUP(Y2678,Inputs!$J$6:$J$9,Inputs!$G$6:$G$9),LOOKUP(Y2678,Inputs!$J$6:$J$9,Inputs!$H$6:$H$9)),Inputs!$B$12),-Inputs!$B$12),NORM.INV(RAND(),LOOKUP(Y2678,Inputs!$J$6:$J$9,Inputs!$G$6:$G$9),LOOKUP(Y2678,Inputs!$J$6:$J$9,Inputs!$H$6:$H$9))),0),"" )</f>
        <v/>
      </c>
      <c r="P2678" s="31">
        <f>IF($A2678&lt;=Inputs!$B$13,RAND(),"")</f>
        <v/>
      </c>
      <c r="Q2678" s="31">
        <f>IF($A2678&lt;=Inputs!$B$13,RAND(),"")</f>
        <v/>
      </c>
      <c r="R2678" s="31">
        <f>IF($A2678&lt;=Inputs!$B$13,RAND(),"")</f>
        <v/>
      </c>
      <c r="S2678" s="31">
        <f>IF($A2678&lt;=Inputs!$B$13,RAND(),"")</f>
        <v/>
      </c>
      <c r="T2678" s="31">
        <f>IF($A2678&lt;=Inputs!$B$13,RAND(),"")</f>
        <v/>
      </c>
      <c r="U2678" s="31">
        <f>IF($A2678&lt;=Inputs!$B$13,RAND(),"")</f>
        <v/>
      </c>
      <c r="V2678" s="31">
        <f>IF($A2678&lt;=Inputs!$B$13,RAND(),"")</f>
        <v/>
      </c>
      <c r="W2678" s="31">
        <f>IF($A2678&lt;=Inputs!$B$13,RAND(),"")</f>
        <v/>
      </c>
      <c r="X2678" s="31">
        <f>IF($A2678&lt;=Inputs!$B$13,RAND(),"")</f>
        <v/>
      </c>
      <c r="Y2678" s="31">
        <f>IF($A2678&lt;=Inputs!$B$13,RAND(),"")</f>
        <v/>
      </c>
    </row>
    <row r="2679">
      <c r="A2679" t="n">
        <v>2674</v>
      </c>
      <c r="B2679" s="26">
        <f>IF($A2679&lt;=Inputs!$B$13,IF(Inputs!$B$8&gt;0,SUM(F2679:O2679)/Inputs!$B$8,0),"")</f>
        <v/>
      </c>
      <c r="C2679" s="27">
        <f>IF($A2679&lt;=Inputs!$B$13,B2679/100,"")</f>
        <v/>
      </c>
      <c r="D2679" s="28">
        <f>IF($A2679&lt;=Inputs!$B$13,C2679*Inputs!$B$7,"")</f>
        <v/>
      </c>
      <c r="E2679" s="29">
        <f>IF($A2679&lt;=Inputs!$B$13,IF(D2679&gt;0,1,0),"")</f>
        <v/>
      </c>
      <c r="F2679" s="26">
        <f>IF($A2679&lt;=Inputs!$B$13,IF(1&lt;=Inputs!$B$8,IF(Inputs!$B$12&gt;0,MAX(MIN(NORM.INV(RAND(),LOOKUP(P2679,Inputs!$J$6:$J$9,Inputs!$G$6:$G$9),LOOKUP(P2679,Inputs!$J$6:$J$9,Inputs!$H$6:$H$9)),Inputs!$B$12),-Inputs!$B$12),NORM.INV(RAND(),LOOKUP(P2679,Inputs!$J$6:$J$9,Inputs!$G$6:$G$9),LOOKUP(P2679,Inputs!$J$6:$J$9,Inputs!$H$6:$H$9))),0),"" )</f>
        <v/>
      </c>
      <c r="G2679" s="26">
        <f>IF($A2679&lt;=Inputs!$B$13,IF(2&lt;=Inputs!$B$8,IF(Inputs!$B$12&gt;0,MAX(MIN(NORM.INV(RAND(),LOOKUP(Q2679,Inputs!$J$6:$J$9,Inputs!$G$6:$G$9),LOOKUP(Q2679,Inputs!$J$6:$J$9,Inputs!$H$6:$H$9)),Inputs!$B$12),-Inputs!$B$12),NORM.INV(RAND(),LOOKUP(Q2679,Inputs!$J$6:$J$9,Inputs!$G$6:$G$9),LOOKUP(Q2679,Inputs!$J$6:$J$9,Inputs!$H$6:$H$9))),0),"" )</f>
        <v/>
      </c>
      <c r="H2679" s="26">
        <f>IF($A2679&lt;=Inputs!$B$13,IF(3&lt;=Inputs!$B$8,IF(Inputs!$B$12&gt;0,MAX(MIN(NORM.INV(RAND(),LOOKUP(R2679,Inputs!$J$6:$J$9,Inputs!$G$6:$G$9),LOOKUP(R2679,Inputs!$J$6:$J$9,Inputs!$H$6:$H$9)),Inputs!$B$12),-Inputs!$B$12),NORM.INV(RAND(),LOOKUP(R2679,Inputs!$J$6:$J$9,Inputs!$G$6:$G$9),LOOKUP(R2679,Inputs!$J$6:$J$9,Inputs!$H$6:$H$9))),0),"" )</f>
        <v/>
      </c>
      <c r="I2679" s="26">
        <f>IF($A2679&lt;=Inputs!$B$13,IF(4&lt;=Inputs!$B$8,IF(Inputs!$B$12&gt;0,MAX(MIN(NORM.INV(RAND(),LOOKUP(S2679,Inputs!$J$6:$J$9,Inputs!$G$6:$G$9),LOOKUP(S2679,Inputs!$J$6:$J$9,Inputs!$H$6:$H$9)),Inputs!$B$12),-Inputs!$B$12),NORM.INV(RAND(),LOOKUP(S2679,Inputs!$J$6:$J$9,Inputs!$G$6:$G$9),LOOKUP(S2679,Inputs!$J$6:$J$9,Inputs!$H$6:$H$9))),0),"" )</f>
        <v/>
      </c>
      <c r="J2679" s="26">
        <f>IF($A2679&lt;=Inputs!$B$13,IF(5&lt;=Inputs!$B$8,IF(Inputs!$B$12&gt;0,MAX(MIN(NORM.INV(RAND(),LOOKUP(T2679,Inputs!$J$6:$J$9,Inputs!$G$6:$G$9),LOOKUP(T2679,Inputs!$J$6:$J$9,Inputs!$H$6:$H$9)),Inputs!$B$12),-Inputs!$B$12),NORM.INV(RAND(),LOOKUP(T2679,Inputs!$J$6:$J$9,Inputs!$G$6:$G$9),LOOKUP(T2679,Inputs!$J$6:$J$9,Inputs!$H$6:$H$9))),0),"" )</f>
        <v/>
      </c>
      <c r="K2679" s="26">
        <f>IF($A2679&lt;=Inputs!$B$13,IF(6&lt;=Inputs!$B$8,IF(Inputs!$B$12&gt;0,MAX(MIN(NORM.INV(RAND(),LOOKUP(U2679,Inputs!$J$6:$J$9,Inputs!$G$6:$G$9),LOOKUP(U2679,Inputs!$J$6:$J$9,Inputs!$H$6:$H$9)),Inputs!$B$12),-Inputs!$B$12),NORM.INV(RAND(),LOOKUP(U2679,Inputs!$J$6:$J$9,Inputs!$G$6:$G$9),LOOKUP(U2679,Inputs!$J$6:$J$9,Inputs!$H$6:$H$9))),0),"" )</f>
        <v/>
      </c>
      <c r="L2679" s="26">
        <f>IF($A2679&lt;=Inputs!$B$13,IF(7&lt;=Inputs!$B$8,IF(Inputs!$B$12&gt;0,MAX(MIN(NORM.INV(RAND(),LOOKUP(V2679,Inputs!$J$6:$J$9,Inputs!$G$6:$G$9),LOOKUP(V2679,Inputs!$J$6:$J$9,Inputs!$H$6:$H$9)),Inputs!$B$12),-Inputs!$B$12),NORM.INV(RAND(),LOOKUP(V2679,Inputs!$J$6:$J$9,Inputs!$G$6:$G$9),LOOKUP(V2679,Inputs!$J$6:$J$9,Inputs!$H$6:$H$9))),0),"" )</f>
        <v/>
      </c>
      <c r="M2679" s="26">
        <f>IF($A2679&lt;=Inputs!$B$13,IF(8&lt;=Inputs!$B$8,IF(Inputs!$B$12&gt;0,MAX(MIN(NORM.INV(RAND(),LOOKUP(W2679,Inputs!$J$6:$J$9,Inputs!$G$6:$G$9),LOOKUP(W2679,Inputs!$J$6:$J$9,Inputs!$H$6:$H$9)),Inputs!$B$12),-Inputs!$B$12),NORM.INV(RAND(),LOOKUP(W2679,Inputs!$J$6:$J$9,Inputs!$G$6:$G$9),LOOKUP(W2679,Inputs!$J$6:$J$9,Inputs!$H$6:$H$9))),0),"" )</f>
        <v/>
      </c>
      <c r="N2679" s="26">
        <f>IF($A2679&lt;=Inputs!$B$13,IF(9&lt;=Inputs!$B$8,IF(Inputs!$B$12&gt;0,MAX(MIN(NORM.INV(RAND(),LOOKUP(X2679,Inputs!$J$6:$J$9,Inputs!$G$6:$G$9),LOOKUP(X2679,Inputs!$J$6:$J$9,Inputs!$H$6:$H$9)),Inputs!$B$12),-Inputs!$B$12),NORM.INV(RAND(),LOOKUP(X2679,Inputs!$J$6:$J$9,Inputs!$G$6:$G$9),LOOKUP(X2679,Inputs!$J$6:$J$9,Inputs!$H$6:$H$9))),0),"" )</f>
        <v/>
      </c>
      <c r="O2679" s="26">
        <f>IF($A2679&lt;=Inputs!$B$13,IF(10&lt;=Inputs!$B$8,IF(Inputs!$B$12&gt;0,MAX(MIN(NORM.INV(RAND(),LOOKUP(Y2679,Inputs!$J$6:$J$9,Inputs!$G$6:$G$9),LOOKUP(Y2679,Inputs!$J$6:$J$9,Inputs!$H$6:$H$9)),Inputs!$B$12),-Inputs!$B$12),NORM.INV(RAND(),LOOKUP(Y2679,Inputs!$J$6:$J$9,Inputs!$G$6:$G$9),LOOKUP(Y2679,Inputs!$J$6:$J$9,Inputs!$H$6:$H$9))),0),"" )</f>
        <v/>
      </c>
      <c r="P2679" s="31">
        <f>IF($A2679&lt;=Inputs!$B$13,RAND(),"")</f>
        <v/>
      </c>
      <c r="Q2679" s="31">
        <f>IF($A2679&lt;=Inputs!$B$13,RAND(),"")</f>
        <v/>
      </c>
      <c r="R2679" s="31">
        <f>IF($A2679&lt;=Inputs!$B$13,RAND(),"")</f>
        <v/>
      </c>
      <c r="S2679" s="31">
        <f>IF($A2679&lt;=Inputs!$B$13,RAND(),"")</f>
        <v/>
      </c>
      <c r="T2679" s="31">
        <f>IF($A2679&lt;=Inputs!$B$13,RAND(),"")</f>
        <v/>
      </c>
      <c r="U2679" s="31">
        <f>IF($A2679&lt;=Inputs!$B$13,RAND(),"")</f>
        <v/>
      </c>
      <c r="V2679" s="31">
        <f>IF($A2679&lt;=Inputs!$B$13,RAND(),"")</f>
        <v/>
      </c>
      <c r="W2679" s="31">
        <f>IF($A2679&lt;=Inputs!$B$13,RAND(),"")</f>
        <v/>
      </c>
      <c r="X2679" s="31">
        <f>IF($A2679&lt;=Inputs!$B$13,RAND(),"")</f>
        <v/>
      </c>
      <c r="Y2679" s="31">
        <f>IF($A2679&lt;=Inputs!$B$13,RAND(),"")</f>
        <v/>
      </c>
    </row>
    <row r="2680">
      <c r="A2680" t="n">
        <v>2675</v>
      </c>
      <c r="B2680" s="26">
        <f>IF($A2680&lt;=Inputs!$B$13,IF(Inputs!$B$8&gt;0,SUM(F2680:O2680)/Inputs!$B$8,0),"")</f>
        <v/>
      </c>
      <c r="C2680" s="27">
        <f>IF($A2680&lt;=Inputs!$B$13,B2680/100,"")</f>
        <v/>
      </c>
      <c r="D2680" s="28">
        <f>IF($A2680&lt;=Inputs!$B$13,C2680*Inputs!$B$7,"")</f>
        <v/>
      </c>
      <c r="E2680" s="29">
        <f>IF($A2680&lt;=Inputs!$B$13,IF(D2680&gt;0,1,0),"")</f>
        <v/>
      </c>
      <c r="F2680" s="26">
        <f>IF($A2680&lt;=Inputs!$B$13,IF(1&lt;=Inputs!$B$8,IF(Inputs!$B$12&gt;0,MAX(MIN(NORM.INV(RAND(),LOOKUP(P2680,Inputs!$J$6:$J$9,Inputs!$G$6:$G$9),LOOKUP(P2680,Inputs!$J$6:$J$9,Inputs!$H$6:$H$9)),Inputs!$B$12),-Inputs!$B$12),NORM.INV(RAND(),LOOKUP(P2680,Inputs!$J$6:$J$9,Inputs!$G$6:$G$9),LOOKUP(P2680,Inputs!$J$6:$J$9,Inputs!$H$6:$H$9))),0),"" )</f>
        <v/>
      </c>
      <c r="G2680" s="26">
        <f>IF($A2680&lt;=Inputs!$B$13,IF(2&lt;=Inputs!$B$8,IF(Inputs!$B$12&gt;0,MAX(MIN(NORM.INV(RAND(),LOOKUP(Q2680,Inputs!$J$6:$J$9,Inputs!$G$6:$G$9),LOOKUP(Q2680,Inputs!$J$6:$J$9,Inputs!$H$6:$H$9)),Inputs!$B$12),-Inputs!$B$12),NORM.INV(RAND(),LOOKUP(Q2680,Inputs!$J$6:$J$9,Inputs!$G$6:$G$9),LOOKUP(Q2680,Inputs!$J$6:$J$9,Inputs!$H$6:$H$9))),0),"" )</f>
        <v/>
      </c>
      <c r="H2680" s="26">
        <f>IF($A2680&lt;=Inputs!$B$13,IF(3&lt;=Inputs!$B$8,IF(Inputs!$B$12&gt;0,MAX(MIN(NORM.INV(RAND(),LOOKUP(R2680,Inputs!$J$6:$J$9,Inputs!$G$6:$G$9),LOOKUP(R2680,Inputs!$J$6:$J$9,Inputs!$H$6:$H$9)),Inputs!$B$12),-Inputs!$B$12),NORM.INV(RAND(),LOOKUP(R2680,Inputs!$J$6:$J$9,Inputs!$G$6:$G$9),LOOKUP(R2680,Inputs!$J$6:$J$9,Inputs!$H$6:$H$9))),0),"" )</f>
        <v/>
      </c>
      <c r="I2680" s="26">
        <f>IF($A2680&lt;=Inputs!$B$13,IF(4&lt;=Inputs!$B$8,IF(Inputs!$B$12&gt;0,MAX(MIN(NORM.INV(RAND(),LOOKUP(S2680,Inputs!$J$6:$J$9,Inputs!$G$6:$G$9),LOOKUP(S2680,Inputs!$J$6:$J$9,Inputs!$H$6:$H$9)),Inputs!$B$12),-Inputs!$B$12),NORM.INV(RAND(),LOOKUP(S2680,Inputs!$J$6:$J$9,Inputs!$G$6:$G$9),LOOKUP(S2680,Inputs!$J$6:$J$9,Inputs!$H$6:$H$9))),0),"" )</f>
        <v/>
      </c>
      <c r="J2680" s="26">
        <f>IF($A2680&lt;=Inputs!$B$13,IF(5&lt;=Inputs!$B$8,IF(Inputs!$B$12&gt;0,MAX(MIN(NORM.INV(RAND(),LOOKUP(T2680,Inputs!$J$6:$J$9,Inputs!$G$6:$G$9),LOOKUP(T2680,Inputs!$J$6:$J$9,Inputs!$H$6:$H$9)),Inputs!$B$12),-Inputs!$B$12),NORM.INV(RAND(),LOOKUP(T2680,Inputs!$J$6:$J$9,Inputs!$G$6:$G$9),LOOKUP(T2680,Inputs!$J$6:$J$9,Inputs!$H$6:$H$9))),0),"" )</f>
        <v/>
      </c>
      <c r="K2680" s="26">
        <f>IF($A2680&lt;=Inputs!$B$13,IF(6&lt;=Inputs!$B$8,IF(Inputs!$B$12&gt;0,MAX(MIN(NORM.INV(RAND(),LOOKUP(U2680,Inputs!$J$6:$J$9,Inputs!$G$6:$G$9),LOOKUP(U2680,Inputs!$J$6:$J$9,Inputs!$H$6:$H$9)),Inputs!$B$12),-Inputs!$B$12),NORM.INV(RAND(),LOOKUP(U2680,Inputs!$J$6:$J$9,Inputs!$G$6:$G$9),LOOKUP(U2680,Inputs!$J$6:$J$9,Inputs!$H$6:$H$9))),0),"" )</f>
        <v/>
      </c>
      <c r="L2680" s="26">
        <f>IF($A2680&lt;=Inputs!$B$13,IF(7&lt;=Inputs!$B$8,IF(Inputs!$B$12&gt;0,MAX(MIN(NORM.INV(RAND(),LOOKUP(V2680,Inputs!$J$6:$J$9,Inputs!$G$6:$G$9),LOOKUP(V2680,Inputs!$J$6:$J$9,Inputs!$H$6:$H$9)),Inputs!$B$12),-Inputs!$B$12),NORM.INV(RAND(),LOOKUP(V2680,Inputs!$J$6:$J$9,Inputs!$G$6:$G$9),LOOKUP(V2680,Inputs!$J$6:$J$9,Inputs!$H$6:$H$9))),0),"" )</f>
        <v/>
      </c>
      <c r="M2680" s="26">
        <f>IF($A2680&lt;=Inputs!$B$13,IF(8&lt;=Inputs!$B$8,IF(Inputs!$B$12&gt;0,MAX(MIN(NORM.INV(RAND(),LOOKUP(W2680,Inputs!$J$6:$J$9,Inputs!$G$6:$G$9),LOOKUP(W2680,Inputs!$J$6:$J$9,Inputs!$H$6:$H$9)),Inputs!$B$12),-Inputs!$B$12),NORM.INV(RAND(),LOOKUP(W2680,Inputs!$J$6:$J$9,Inputs!$G$6:$G$9),LOOKUP(W2680,Inputs!$J$6:$J$9,Inputs!$H$6:$H$9))),0),"" )</f>
        <v/>
      </c>
      <c r="N2680" s="26">
        <f>IF($A2680&lt;=Inputs!$B$13,IF(9&lt;=Inputs!$B$8,IF(Inputs!$B$12&gt;0,MAX(MIN(NORM.INV(RAND(),LOOKUP(X2680,Inputs!$J$6:$J$9,Inputs!$G$6:$G$9),LOOKUP(X2680,Inputs!$J$6:$J$9,Inputs!$H$6:$H$9)),Inputs!$B$12),-Inputs!$B$12),NORM.INV(RAND(),LOOKUP(X2680,Inputs!$J$6:$J$9,Inputs!$G$6:$G$9),LOOKUP(X2680,Inputs!$J$6:$J$9,Inputs!$H$6:$H$9))),0),"" )</f>
        <v/>
      </c>
      <c r="O2680" s="26">
        <f>IF($A2680&lt;=Inputs!$B$13,IF(10&lt;=Inputs!$B$8,IF(Inputs!$B$12&gt;0,MAX(MIN(NORM.INV(RAND(),LOOKUP(Y2680,Inputs!$J$6:$J$9,Inputs!$G$6:$G$9),LOOKUP(Y2680,Inputs!$J$6:$J$9,Inputs!$H$6:$H$9)),Inputs!$B$12),-Inputs!$B$12),NORM.INV(RAND(),LOOKUP(Y2680,Inputs!$J$6:$J$9,Inputs!$G$6:$G$9),LOOKUP(Y2680,Inputs!$J$6:$J$9,Inputs!$H$6:$H$9))),0),"" )</f>
        <v/>
      </c>
      <c r="P2680" s="31">
        <f>IF($A2680&lt;=Inputs!$B$13,RAND(),"")</f>
        <v/>
      </c>
      <c r="Q2680" s="31">
        <f>IF($A2680&lt;=Inputs!$B$13,RAND(),"")</f>
        <v/>
      </c>
      <c r="R2680" s="31">
        <f>IF($A2680&lt;=Inputs!$B$13,RAND(),"")</f>
        <v/>
      </c>
      <c r="S2680" s="31">
        <f>IF($A2680&lt;=Inputs!$B$13,RAND(),"")</f>
        <v/>
      </c>
      <c r="T2680" s="31">
        <f>IF($A2680&lt;=Inputs!$B$13,RAND(),"")</f>
        <v/>
      </c>
      <c r="U2680" s="31">
        <f>IF($A2680&lt;=Inputs!$B$13,RAND(),"")</f>
        <v/>
      </c>
      <c r="V2680" s="31">
        <f>IF($A2680&lt;=Inputs!$B$13,RAND(),"")</f>
        <v/>
      </c>
      <c r="W2680" s="31">
        <f>IF($A2680&lt;=Inputs!$B$13,RAND(),"")</f>
        <v/>
      </c>
      <c r="X2680" s="31">
        <f>IF($A2680&lt;=Inputs!$B$13,RAND(),"")</f>
        <v/>
      </c>
      <c r="Y2680" s="31">
        <f>IF($A2680&lt;=Inputs!$B$13,RAND(),"")</f>
        <v/>
      </c>
    </row>
    <row r="2681">
      <c r="A2681" t="n">
        <v>2676</v>
      </c>
      <c r="B2681" s="26">
        <f>IF($A2681&lt;=Inputs!$B$13,IF(Inputs!$B$8&gt;0,SUM(F2681:O2681)/Inputs!$B$8,0),"")</f>
        <v/>
      </c>
      <c r="C2681" s="27">
        <f>IF($A2681&lt;=Inputs!$B$13,B2681/100,"")</f>
        <v/>
      </c>
      <c r="D2681" s="28">
        <f>IF($A2681&lt;=Inputs!$B$13,C2681*Inputs!$B$7,"")</f>
        <v/>
      </c>
      <c r="E2681" s="29">
        <f>IF($A2681&lt;=Inputs!$B$13,IF(D2681&gt;0,1,0),"")</f>
        <v/>
      </c>
      <c r="F2681" s="26">
        <f>IF($A2681&lt;=Inputs!$B$13,IF(1&lt;=Inputs!$B$8,IF(Inputs!$B$12&gt;0,MAX(MIN(NORM.INV(RAND(),LOOKUP(P2681,Inputs!$J$6:$J$9,Inputs!$G$6:$G$9),LOOKUP(P2681,Inputs!$J$6:$J$9,Inputs!$H$6:$H$9)),Inputs!$B$12),-Inputs!$B$12),NORM.INV(RAND(),LOOKUP(P2681,Inputs!$J$6:$J$9,Inputs!$G$6:$G$9),LOOKUP(P2681,Inputs!$J$6:$J$9,Inputs!$H$6:$H$9))),0),"" )</f>
        <v/>
      </c>
      <c r="G2681" s="26">
        <f>IF($A2681&lt;=Inputs!$B$13,IF(2&lt;=Inputs!$B$8,IF(Inputs!$B$12&gt;0,MAX(MIN(NORM.INV(RAND(),LOOKUP(Q2681,Inputs!$J$6:$J$9,Inputs!$G$6:$G$9),LOOKUP(Q2681,Inputs!$J$6:$J$9,Inputs!$H$6:$H$9)),Inputs!$B$12),-Inputs!$B$12),NORM.INV(RAND(),LOOKUP(Q2681,Inputs!$J$6:$J$9,Inputs!$G$6:$G$9),LOOKUP(Q2681,Inputs!$J$6:$J$9,Inputs!$H$6:$H$9))),0),"" )</f>
        <v/>
      </c>
      <c r="H2681" s="26">
        <f>IF($A2681&lt;=Inputs!$B$13,IF(3&lt;=Inputs!$B$8,IF(Inputs!$B$12&gt;0,MAX(MIN(NORM.INV(RAND(),LOOKUP(R2681,Inputs!$J$6:$J$9,Inputs!$G$6:$G$9),LOOKUP(R2681,Inputs!$J$6:$J$9,Inputs!$H$6:$H$9)),Inputs!$B$12),-Inputs!$B$12),NORM.INV(RAND(),LOOKUP(R2681,Inputs!$J$6:$J$9,Inputs!$G$6:$G$9),LOOKUP(R2681,Inputs!$J$6:$J$9,Inputs!$H$6:$H$9))),0),"" )</f>
        <v/>
      </c>
      <c r="I2681" s="26">
        <f>IF($A2681&lt;=Inputs!$B$13,IF(4&lt;=Inputs!$B$8,IF(Inputs!$B$12&gt;0,MAX(MIN(NORM.INV(RAND(),LOOKUP(S2681,Inputs!$J$6:$J$9,Inputs!$G$6:$G$9),LOOKUP(S2681,Inputs!$J$6:$J$9,Inputs!$H$6:$H$9)),Inputs!$B$12),-Inputs!$B$12),NORM.INV(RAND(),LOOKUP(S2681,Inputs!$J$6:$J$9,Inputs!$G$6:$G$9),LOOKUP(S2681,Inputs!$J$6:$J$9,Inputs!$H$6:$H$9))),0),"" )</f>
        <v/>
      </c>
      <c r="J2681" s="26">
        <f>IF($A2681&lt;=Inputs!$B$13,IF(5&lt;=Inputs!$B$8,IF(Inputs!$B$12&gt;0,MAX(MIN(NORM.INV(RAND(),LOOKUP(T2681,Inputs!$J$6:$J$9,Inputs!$G$6:$G$9),LOOKUP(T2681,Inputs!$J$6:$J$9,Inputs!$H$6:$H$9)),Inputs!$B$12),-Inputs!$B$12),NORM.INV(RAND(),LOOKUP(T2681,Inputs!$J$6:$J$9,Inputs!$G$6:$G$9),LOOKUP(T2681,Inputs!$J$6:$J$9,Inputs!$H$6:$H$9))),0),"" )</f>
        <v/>
      </c>
      <c r="K2681" s="26">
        <f>IF($A2681&lt;=Inputs!$B$13,IF(6&lt;=Inputs!$B$8,IF(Inputs!$B$12&gt;0,MAX(MIN(NORM.INV(RAND(),LOOKUP(U2681,Inputs!$J$6:$J$9,Inputs!$G$6:$G$9),LOOKUP(U2681,Inputs!$J$6:$J$9,Inputs!$H$6:$H$9)),Inputs!$B$12),-Inputs!$B$12),NORM.INV(RAND(),LOOKUP(U2681,Inputs!$J$6:$J$9,Inputs!$G$6:$G$9),LOOKUP(U2681,Inputs!$J$6:$J$9,Inputs!$H$6:$H$9))),0),"" )</f>
        <v/>
      </c>
      <c r="L2681" s="26">
        <f>IF($A2681&lt;=Inputs!$B$13,IF(7&lt;=Inputs!$B$8,IF(Inputs!$B$12&gt;0,MAX(MIN(NORM.INV(RAND(),LOOKUP(V2681,Inputs!$J$6:$J$9,Inputs!$G$6:$G$9),LOOKUP(V2681,Inputs!$J$6:$J$9,Inputs!$H$6:$H$9)),Inputs!$B$12),-Inputs!$B$12),NORM.INV(RAND(),LOOKUP(V2681,Inputs!$J$6:$J$9,Inputs!$G$6:$G$9),LOOKUP(V2681,Inputs!$J$6:$J$9,Inputs!$H$6:$H$9))),0),"" )</f>
        <v/>
      </c>
      <c r="M2681" s="26">
        <f>IF($A2681&lt;=Inputs!$B$13,IF(8&lt;=Inputs!$B$8,IF(Inputs!$B$12&gt;0,MAX(MIN(NORM.INV(RAND(),LOOKUP(W2681,Inputs!$J$6:$J$9,Inputs!$G$6:$G$9),LOOKUP(W2681,Inputs!$J$6:$J$9,Inputs!$H$6:$H$9)),Inputs!$B$12),-Inputs!$B$12),NORM.INV(RAND(),LOOKUP(W2681,Inputs!$J$6:$J$9,Inputs!$G$6:$G$9),LOOKUP(W2681,Inputs!$J$6:$J$9,Inputs!$H$6:$H$9))),0),"" )</f>
        <v/>
      </c>
      <c r="N2681" s="26">
        <f>IF($A2681&lt;=Inputs!$B$13,IF(9&lt;=Inputs!$B$8,IF(Inputs!$B$12&gt;0,MAX(MIN(NORM.INV(RAND(),LOOKUP(X2681,Inputs!$J$6:$J$9,Inputs!$G$6:$G$9),LOOKUP(X2681,Inputs!$J$6:$J$9,Inputs!$H$6:$H$9)),Inputs!$B$12),-Inputs!$B$12),NORM.INV(RAND(),LOOKUP(X2681,Inputs!$J$6:$J$9,Inputs!$G$6:$G$9),LOOKUP(X2681,Inputs!$J$6:$J$9,Inputs!$H$6:$H$9))),0),"" )</f>
        <v/>
      </c>
      <c r="O2681" s="26">
        <f>IF($A2681&lt;=Inputs!$B$13,IF(10&lt;=Inputs!$B$8,IF(Inputs!$B$12&gt;0,MAX(MIN(NORM.INV(RAND(),LOOKUP(Y2681,Inputs!$J$6:$J$9,Inputs!$G$6:$G$9),LOOKUP(Y2681,Inputs!$J$6:$J$9,Inputs!$H$6:$H$9)),Inputs!$B$12),-Inputs!$B$12),NORM.INV(RAND(),LOOKUP(Y2681,Inputs!$J$6:$J$9,Inputs!$G$6:$G$9),LOOKUP(Y2681,Inputs!$J$6:$J$9,Inputs!$H$6:$H$9))),0),"" )</f>
        <v/>
      </c>
      <c r="P2681" s="31">
        <f>IF($A2681&lt;=Inputs!$B$13,RAND(),"")</f>
        <v/>
      </c>
      <c r="Q2681" s="31">
        <f>IF($A2681&lt;=Inputs!$B$13,RAND(),"")</f>
        <v/>
      </c>
      <c r="R2681" s="31">
        <f>IF($A2681&lt;=Inputs!$B$13,RAND(),"")</f>
        <v/>
      </c>
      <c r="S2681" s="31">
        <f>IF($A2681&lt;=Inputs!$B$13,RAND(),"")</f>
        <v/>
      </c>
      <c r="T2681" s="31">
        <f>IF($A2681&lt;=Inputs!$B$13,RAND(),"")</f>
        <v/>
      </c>
      <c r="U2681" s="31">
        <f>IF($A2681&lt;=Inputs!$B$13,RAND(),"")</f>
        <v/>
      </c>
      <c r="V2681" s="31">
        <f>IF($A2681&lt;=Inputs!$B$13,RAND(),"")</f>
        <v/>
      </c>
      <c r="W2681" s="31">
        <f>IF($A2681&lt;=Inputs!$B$13,RAND(),"")</f>
        <v/>
      </c>
      <c r="X2681" s="31">
        <f>IF($A2681&lt;=Inputs!$B$13,RAND(),"")</f>
        <v/>
      </c>
      <c r="Y2681" s="31">
        <f>IF($A2681&lt;=Inputs!$B$13,RAND(),"")</f>
        <v/>
      </c>
    </row>
    <row r="2682">
      <c r="A2682" t="n">
        <v>2677</v>
      </c>
      <c r="B2682" s="26">
        <f>IF($A2682&lt;=Inputs!$B$13,IF(Inputs!$B$8&gt;0,SUM(F2682:O2682)/Inputs!$B$8,0),"")</f>
        <v/>
      </c>
      <c r="C2682" s="27">
        <f>IF($A2682&lt;=Inputs!$B$13,B2682/100,"")</f>
        <v/>
      </c>
      <c r="D2682" s="28">
        <f>IF($A2682&lt;=Inputs!$B$13,C2682*Inputs!$B$7,"")</f>
        <v/>
      </c>
      <c r="E2682" s="29">
        <f>IF($A2682&lt;=Inputs!$B$13,IF(D2682&gt;0,1,0),"")</f>
        <v/>
      </c>
      <c r="F2682" s="26">
        <f>IF($A2682&lt;=Inputs!$B$13,IF(1&lt;=Inputs!$B$8,IF(Inputs!$B$12&gt;0,MAX(MIN(NORM.INV(RAND(),LOOKUP(P2682,Inputs!$J$6:$J$9,Inputs!$G$6:$G$9),LOOKUP(P2682,Inputs!$J$6:$J$9,Inputs!$H$6:$H$9)),Inputs!$B$12),-Inputs!$B$12),NORM.INV(RAND(),LOOKUP(P2682,Inputs!$J$6:$J$9,Inputs!$G$6:$G$9),LOOKUP(P2682,Inputs!$J$6:$J$9,Inputs!$H$6:$H$9))),0),"" )</f>
        <v/>
      </c>
      <c r="G2682" s="26">
        <f>IF($A2682&lt;=Inputs!$B$13,IF(2&lt;=Inputs!$B$8,IF(Inputs!$B$12&gt;0,MAX(MIN(NORM.INV(RAND(),LOOKUP(Q2682,Inputs!$J$6:$J$9,Inputs!$G$6:$G$9),LOOKUP(Q2682,Inputs!$J$6:$J$9,Inputs!$H$6:$H$9)),Inputs!$B$12),-Inputs!$B$12),NORM.INV(RAND(),LOOKUP(Q2682,Inputs!$J$6:$J$9,Inputs!$G$6:$G$9),LOOKUP(Q2682,Inputs!$J$6:$J$9,Inputs!$H$6:$H$9))),0),"" )</f>
        <v/>
      </c>
      <c r="H2682" s="26">
        <f>IF($A2682&lt;=Inputs!$B$13,IF(3&lt;=Inputs!$B$8,IF(Inputs!$B$12&gt;0,MAX(MIN(NORM.INV(RAND(),LOOKUP(R2682,Inputs!$J$6:$J$9,Inputs!$G$6:$G$9),LOOKUP(R2682,Inputs!$J$6:$J$9,Inputs!$H$6:$H$9)),Inputs!$B$12),-Inputs!$B$12),NORM.INV(RAND(),LOOKUP(R2682,Inputs!$J$6:$J$9,Inputs!$G$6:$G$9),LOOKUP(R2682,Inputs!$J$6:$J$9,Inputs!$H$6:$H$9))),0),"" )</f>
        <v/>
      </c>
      <c r="I2682" s="26">
        <f>IF($A2682&lt;=Inputs!$B$13,IF(4&lt;=Inputs!$B$8,IF(Inputs!$B$12&gt;0,MAX(MIN(NORM.INV(RAND(),LOOKUP(S2682,Inputs!$J$6:$J$9,Inputs!$G$6:$G$9),LOOKUP(S2682,Inputs!$J$6:$J$9,Inputs!$H$6:$H$9)),Inputs!$B$12),-Inputs!$B$12),NORM.INV(RAND(),LOOKUP(S2682,Inputs!$J$6:$J$9,Inputs!$G$6:$G$9),LOOKUP(S2682,Inputs!$J$6:$J$9,Inputs!$H$6:$H$9))),0),"" )</f>
        <v/>
      </c>
      <c r="J2682" s="26">
        <f>IF($A2682&lt;=Inputs!$B$13,IF(5&lt;=Inputs!$B$8,IF(Inputs!$B$12&gt;0,MAX(MIN(NORM.INV(RAND(),LOOKUP(T2682,Inputs!$J$6:$J$9,Inputs!$G$6:$G$9),LOOKUP(T2682,Inputs!$J$6:$J$9,Inputs!$H$6:$H$9)),Inputs!$B$12),-Inputs!$B$12),NORM.INV(RAND(),LOOKUP(T2682,Inputs!$J$6:$J$9,Inputs!$G$6:$G$9),LOOKUP(T2682,Inputs!$J$6:$J$9,Inputs!$H$6:$H$9))),0),"" )</f>
        <v/>
      </c>
      <c r="K2682" s="26">
        <f>IF($A2682&lt;=Inputs!$B$13,IF(6&lt;=Inputs!$B$8,IF(Inputs!$B$12&gt;0,MAX(MIN(NORM.INV(RAND(),LOOKUP(U2682,Inputs!$J$6:$J$9,Inputs!$G$6:$G$9),LOOKUP(U2682,Inputs!$J$6:$J$9,Inputs!$H$6:$H$9)),Inputs!$B$12),-Inputs!$B$12),NORM.INV(RAND(),LOOKUP(U2682,Inputs!$J$6:$J$9,Inputs!$G$6:$G$9),LOOKUP(U2682,Inputs!$J$6:$J$9,Inputs!$H$6:$H$9))),0),"" )</f>
        <v/>
      </c>
      <c r="L2682" s="26">
        <f>IF($A2682&lt;=Inputs!$B$13,IF(7&lt;=Inputs!$B$8,IF(Inputs!$B$12&gt;0,MAX(MIN(NORM.INV(RAND(),LOOKUP(V2682,Inputs!$J$6:$J$9,Inputs!$G$6:$G$9),LOOKUP(V2682,Inputs!$J$6:$J$9,Inputs!$H$6:$H$9)),Inputs!$B$12),-Inputs!$B$12),NORM.INV(RAND(),LOOKUP(V2682,Inputs!$J$6:$J$9,Inputs!$G$6:$G$9),LOOKUP(V2682,Inputs!$J$6:$J$9,Inputs!$H$6:$H$9))),0),"" )</f>
        <v/>
      </c>
      <c r="M2682" s="26">
        <f>IF($A2682&lt;=Inputs!$B$13,IF(8&lt;=Inputs!$B$8,IF(Inputs!$B$12&gt;0,MAX(MIN(NORM.INV(RAND(),LOOKUP(W2682,Inputs!$J$6:$J$9,Inputs!$G$6:$G$9),LOOKUP(W2682,Inputs!$J$6:$J$9,Inputs!$H$6:$H$9)),Inputs!$B$12),-Inputs!$B$12),NORM.INV(RAND(),LOOKUP(W2682,Inputs!$J$6:$J$9,Inputs!$G$6:$G$9),LOOKUP(W2682,Inputs!$J$6:$J$9,Inputs!$H$6:$H$9))),0),"" )</f>
        <v/>
      </c>
      <c r="N2682" s="26">
        <f>IF($A2682&lt;=Inputs!$B$13,IF(9&lt;=Inputs!$B$8,IF(Inputs!$B$12&gt;0,MAX(MIN(NORM.INV(RAND(),LOOKUP(X2682,Inputs!$J$6:$J$9,Inputs!$G$6:$G$9),LOOKUP(X2682,Inputs!$J$6:$J$9,Inputs!$H$6:$H$9)),Inputs!$B$12),-Inputs!$B$12),NORM.INV(RAND(),LOOKUP(X2682,Inputs!$J$6:$J$9,Inputs!$G$6:$G$9),LOOKUP(X2682,Inputs!$J$6:$J$9,Inputs!$H$6:$H$9))),0),"" )</f>
        <v/>
      </c>
      <c r="O2682" s="26">
        <f>IF($A2682&lt;=Inputs!$B$13,IF(10&lt;=Inputs!$B$8,IF(Inputs!$B$12&gt;0,MAX(MIN(NORM.INV(RAND(),LOOKUP(Y2682,Inputs!$J$6:$J$9,Inputs!$G$6:$G$9),LOOKUP(Y2682,Inputs!$J$6:$J$9,Inputs!$H$6:$H$9)),Inputs!$B$12),-Inputs!$B$12),NORM.INV(RAND(),LOOKUP(Y2682,Inputs!$J$6:$J$9,Inputs!$G$6:$G$9),LOOKUP(Y2682,Inputs!$J$6:$J$9,Inputs!$H$6:$H$9))),0),"" )</f>
        <v/>
      </c>
      <c r="P2682" s="31">
        <f>IF($A2682&lt;=Inputs!$B$13,RAND(),"")</f>
        <v/>
      </c>
      <c r="Q2682" s="31">
        <f>IF($A2682&lt;=Inputs!$B$13,RAND(),"")</f>
        <v/>
      </c>
      <c r="R2682" s="31">
        <f>IF($A2682&lt;=Inputs!$B$13,RAND(),"")</f>
        <v/>
      </c>
      <c r="S2682" s="31">
        <f>IF($A2682&lt;=Inputs!$B$13,RAND(),"")</f>
        <v/>
      </c>
      <c r="T2682" s="31">
        <f>IF($A2682&lt;=Inputs!$B$13,RAND(),"")</f>
        <v/>
      </c>
      <c r="U2682" s="31">
        <f>IF($A2682&lt;=Inputs!$B$13,RAND(),"")</f>
        <v/>
      </c>
      <c r="V2682" s="31">
        <f>IF($A2682&lt;=Inputs!$B$13,RAND(),"")</f>
        <v/>
      </c>
      <c r="W2682" s="31">
        <f>IF($A2682&lt;=Inputs!$B$13,RAND(),"")</f>
        <v/>
      </c>
      <c r="X2682" s="31">
        <f>IF($A2682&lt;=Inputs!$B$13,RAND(),"")</f>
        <v/>
      </c>
      <c r="Y2682" s="31">
        <f>IF($A2682&lt;=Inputs!$B$13,RAND(),"")</f>
        <v/>
      </c>
    </row>
    <row r="2683">
      <c r="A2683" t="n">
        <v>2678</v>
      </c>
      <c r="B2683" s="26">
        <f>IF($A2683&lt;=Inputs!$B$13,IF(Inputs!$B$8&gt;0,SUM(F2683:O2683)/Inputs!$B$8,0),"")</f>
        <v/>
      </c>
      <c r="C2683" s="27">
        <f>IF($A2683&lt;=Inputs!$B$13,B2683/100,"")</f>
        <v/>
      </c>
      <c r="D2683" s="28">
        <f>IF($A2683&lt;=Inputs!$B$13,C2683*Inputs!$B$7,"")</f>
        <v/>
      </c>
      <c r="E2683" s="29">
        <f>IF($A2683&lt;=Inputs!$B$13,IF(D2683&gt;0,1,0),"")</f>
        <v/>
      </c>
      <c r="F2683" s="26">
        <f>IF($A2683&lt;=Inputs!$B$13,IF(1&lt;=Inputs!$B$8,IF(Inputs!$B$12&gt;0,MAX(MIN(NORM.INV(RAND(),LOOKUP(P2683,Inputs!$J$6:$J$9,Inputs!$G$6:$G$9),LOOKUP(P2683,Inputs!$J$6:$J$9,Inputs!$H$6:$H$9)),Inputs!$B$12),-Inputs!$B$12),NORM.INV(RAND(),LOOKUP(P2683,Inputs!$J$6:$J$9,Inputs!$G$6:$G$9),LOOKUP(P2683,Inputs!$J$6:$J$9,Inputs!$H$6:$H$9))),0),"" )</f>
        <v/>
      </c>
      <c r="G2683" s="26">
        <f>IF($A2683&lt;=Inputs!$B$13,IF(2&lt;=Inputs!$B$8,IF(Inputs!$B$12&gt;0,MAX(MIN(NORM.INV(RAND(),LOOKUP(Q2683,Inputs!$J$6:$J$9,Inputs!$G$6:$G$9),LOOKUP(Q2683,Inputs!$J$6:$J$9,Inputs!$H$6:$H$9)),Inputs!$B$12),-Inputs!$B$12),NORM.INV(RAND(),LOOKUP(Q2683,Inputs!$J$6:$J$9,Inputs!$G$6:$G$9),LOOKUP(Q2683,Inputs!$J$6:$J$9,Inputs!$H$6:$H$9))),0),"" )</f>
        <v/>
      </c>
      <c r="H2683" s="26">
        <f>IF($A2683&lt;=Inputs!$B$13,IF(3&lt;=Inputs!$B$8,IF(Inputs!$B$12&gt;0,MAX(MIN(NORM.INV(RAND(),LOOKUP(R2683,Inputs!$J$6:$J$9,Inputs!$G$6:$G$9),LOOKUP(R2683,Inputs!$J$6:$J$9,Inputs!$H$6:$H$9)),Inputs!$B$12),-Inputs!$B$12),NORM.INV(RAND(),LOOKUP(R2683,Inputs!$J$6:$J$9,Inputs!$G$6:$G$9),LOOKUP(R2683,Inputs!$J$6:$J$9,Inputs!$H$6:$H$9))),0),"" )</f>
        <v/>
      </c>
      <c r="I2683" s="26">
        <f>IF($A2683&lt;=Inputs!$B$13,IF(4&lt;=Inputs!$B$8,IF(Inputs!$B$12&gt;0,MAX(MIN(NORM.INV(RAND(),LOOKUP(S2683,Inputs!$J$6:$J$9,Inputs!$G$6:$G$9),LOOKUP(S2683,Inputs!$J$6:$J$9,Inputs!$H$6:$H$9)),Inputs!$B$12),-Inputs!$B$12),NORM.INV(RAND(),LOOKUP(S2683,Inputs!$J$6:$J$9,Inputs!$G$6:$G$9),LOOKUP(S2683,Inputs!$J$6:$J$9,Inputs!$H$6:$H$9))),0),"" )</f>
        <v/>
      </c>
      <c r="J2683" s="26">
        <f>IF($A2683&lt;=Inputs!$B$13,IF(5&lt;=Inputs!$B$8,IF(Inputs!$B$12&gt;0,MAX(MIN(NORM.INV(RAND(),LOOKUP(T2683,Inputs!$J$6:$J$9,Inputs!$G$6:$G$9),LOOKUP(T2683,Inputs!$J$6:$J$9,Inputs!$H$6:$H$9)),Inputs!$B$12),-Inputs!$B$12),NORM.INV(RAND(),LOOKUP(T2683,Inputs!$J$6:$J$9,Inputs!$G$6:$G$9),LOOKUP(T2683,Inputs!$J$6:$J$9,Inputs!$H$6:$H$9))),0),"" )</f>
        <v/>
      </c>
      <c r="K2683" s="26">
        <f>IF($A2683&lt;=Inputs!$B$13,IF(6&lt;=Inputs!$B$8,IF(Inputs!$B$12&gt;0,MAX(MIN(NORM.INV(RAND(),LOOKUP(U2683,Inputs!$J$6:$J$9,Inputs!$G$6:$G$9),LOOKUP(U2683,Inputs!$J$6:$J$9,Inputs!$H$6:$H$9)),Inputs!$B$12),-Inputs!$B$12),NORM.INV(RAND(),LOOKUP(U2683,Inputs!$J$6:$J$9,Inputs!$G$6:$G$9),LOOKUP(U2683,Inputs!$J$6:$J$9,Inputs!$H$6:$H$9))),0),"" )</f>
        <v/>
      </c>
      <c r="L2683" s="26">
        <f>IF($A2683&lt;=Inputs!$B$13,IF(7&lt;=Inputs!$B$8,IF(Inputs!$B$12&gt;0,MAX(MIN(NORM.INV(RAND(),LOOKUP(V2683,Inputs!$J$6:$J$9,Inputs!$G$6:$G$9),LOOKUP(V2683,Inputs!$J$6:$J$9,Inputs!$H$6:$H$9)),Inputs!$B$12),-Inputs!$B$12),NORM.INV(RAND(),LOOKUP(V2683,Inputs!$J$6:$J$9,Inputs!$G$6:$G$9),LOOKUP(V2683,Inputs!$J$6:$J$9,Inputs!$H$6:$H$9))),0),"" )</f>
        <v/>
      </c>
      <c r="M2683" s="26">
        <f>IF($A2683&lt;=Inputs!$B$13,IF(8&lt;=Inputs!$B$8,IF(Inputs!$B$12&gt;0,MAX(MIN(NORM.INV(RAND(),LOOKUP(W2683,Inputs!$J$6:$J$9,Inputs!$G$6:$G$9),LOOKUP(W2683,Inputs!$J$6:$J$9,Inputs!$H$6:$H$9)),Inputs!$B$12),-Inputs!$B$12),NORM.INV(RAND(),LOOKUP(W2683,Inputs!$J$6:$J$9,Inputs!$G$6:$G$9),LOOKUP(W2683,Inputs!$J$6:$J$9,Inputs!$H$6:$H$9))),0),"" )</f>
        <v/>
      </c>
      <c r="N2683" s="26">
        <f>IF($A2683&lt;=Inputs!$B$13,IF(9&lt;=Inputs!$B$8,IF(Inputs!$B$12&gt;0,MAX(MIN(NORM.INV(RAND(),LOOKUP(X2683,Inputs!$J$6:$J$9,Inputs!$G$6:$G$9),LOOKUP(X2683,Inputs!$J$6:$J$9,Inputs!$H$6:$H$9)),Inputs!$B$12),-Inputs!$B$12),NORM.INV(RAND(),LOOKUP(X2683,Inputs!$J$6:$J$9,Inputs!$G$6:$G$9),LOOKUP(X2683,Inputs!$J$6:$J$9,Inputs!$H$6:$H$9))),0),"" )</f>
        <v/>
      </c>
      <c r="O2683" s="26">
        <f>IF($A2683&lt;=Inputs!$B$13,IF(10&lt;=Inputs!$B$8,IF(Inputs!$B$12&gt;0,MAX(MIN(NORM.INV(RAND(),LOOKUP(Y2683,Inputs!$J$6:$J$9,Inputs!$G$6:$G$9),LOOKUP(Y2683,Inputs!$J$6:$J$9,Inputs!$H$6:$H$9)),Inputs!$B$12),-Inputs!$B$12),NORM.INV(RAND(),LOOKUP(Y2683,Inputs!$J$6:$J$9,Inputs!$G$6:$G$9),LOOKUP(Y2683,Inputs!$J$6:$J$9,Inputs!$H$6:$H$9))),0),"" )</f>
        <v/>
      </c>
      <c r="P2683" s="31">
        <f>IF($A2683&lt;=Inputs!$B$13,RAND(),"")</f>
        <v/>
      </c>
      <c r="Q2683" s="31">
        <f>IF($A2683&lt;=Inputs!$B$13,RAND(),"")</f>
        <v/>
      </c>
      <c r="R2683" s="31">
        <f>IF($A2683&lt;=Inputs!$B$13,RAND(),"")</f>
        <v/>
      </c>
      <c r="S2683" s="31">
        <f>IF($A2683&lt;=Inputs!$B$13,RAND(),"")</f>
        <v/>
      </c>
      <c r="T2683" s="31">
        <f>IF($A2683&lt;=Inputs!$B$13,RAND(),"")</f>
        <v/>
      </c>
      <c r="U2683" s="31">
        <f>IF($A2683&lt;=Inputs!$B$13,RAND(),"")</f>
        <v/>
      </c>
      <c r="V2683" s="31">
        <f>IF($A2683&lt;=Inputs!$B$13,RAND(),"")</f>
        <v/>
      </c>
      <c r="W2683" s="31">
        <f>IF($A2683&lt;=Inputs!$B$13,RAND(),"")</f>
        <v/>
      </c>
      <c r="X2683" s="31">
        <f>IF($A2683&lt;=Inputs!$B$13,RAND(),"")</f>
        <v/>
      </c>
      <c r="Y2683" s="31">
        <f>IF($A2683&lt;=Inputs!$B$13,RAND(),"")</f>
        <v/>
      </c>
    </row>
    <row r="2684">
      <c r="A2684" t="n">
        <v>2679</v>
      </c>
      <c r="B2684" s="26">
        <f>IF($A2684&lt;=Inputs!$B$13,IF(Inputs!$B$8&gt;0,SUM(F2684:O2684)/Inputs!$B$8,0),"")</f>
        <v/>
      </c>
      <c r="C2684" s="27">
        <f>IF($A2684&lt;=Inputs!$B$13,B2684/100,"")</f>
        <v/>
      </c>
      <c r="D2684" s="28">
        <f>IF($A2684&lt;=Inputs!$B$13,C2684*Inputs!$B$7,"")</f>
        <v/>
      </c>
      <c r="E2684" s="29">
        <f>IF($A2684&lt;=Inputs!$B$13,IF(D2684&gt;0,1,0),"")</f>
        <v/>
      </c>
      <c r="F2684" s="26">
        <f>IF($A2684&lt;=Inputs!$B$13,IF(1&lt;=Inputs!$B$8,IF(Inputs!$B$12&gt;0,MAX(MIN(NORM.INV(RAND(),LOOKUP(P2684,Inputs!$J$6:$J$9,Inputs!$G$6:$G$9),LOOKUP(P2684,Inputs!$J$6:$J$9,Inputs!$H$6:$H$9)),Inputs!$B$12),-Inputs!$B$12),NORM.INV(RAND(),LOOKUP(P2684,Inputs!$J$6:$J$9,Inputs!$G$6:$G$9),LOOKUP(P2684,Inputs!$J$6:$J$9,Inputs!$H$6:$H$9))),0),"" )</f>
        <v/>
      </c>
      <c r="G2684" s="26">
        <f>IF($A2684&lt;=Inputs!$B$13,IF(2&lt;=Inputs!$B$8,IF(Inputs!$B$12&gt;0,MAX(MIN(NORM.INV(RAND(),LOOKUP(Q2684,Inputs!$J$6:$J$9,Inputs!$G$6:$G$9),LOOKUP(Q2684,Inputs!$J$6:$J$9,Inputs!$H$6:$H$9)),Inputs!$B$12),-Inputs!$B$12),NORM.INV(RAND(),LOOKUP(Q2684,Inputs!$J$6:$J$9,Inputs!$G$6:$G$9),LOOKUP(Q2684,Inputs!$J$6:$J$9,Inputs!$H$6:$H$9))),0),"" )</f>
        <v/>
      </c>
      <c r="H2684" s="26">
        <f>IF($A2684&lt;=Inputs!$B$13,IF(3&lt;=Inputs!$B$8,IF(Inputs!$B$12&gt;0,MAX(MIN(NORM.INV(RAND(),LOOKUP(R2684,Inputs!$J$6:$J$9,Inputs!$G$6:$G$9),LOOKUP(R2684,Inputs!$J$6:$J$9,Inputs!$H$6:$H$9)),Inputs!$B$12),-Inputs!$B$12),NORM.INV(RAND(),LOOKUP(R2684,Inputs!$J$6:$J$9,Inputs!$G$6:$G$9),LOOKUP(R2684,Inputs!$J$6:$J$9,Inputs!$H$6:$H$9))),0),"" )</f>
        <v/>
      </c>
      <c r="I2684" s="26">
        <f>IF($A2684&lt;=Inputs!$B$13,IF(4&lt;=Inputs!$B$8,IF(Inputs!$B$12&gt;0,MAX(MIN(NORM.INV(RAND(),LOOKUP(S2684,Inputs!$J$6:$J$9,Inputs!$G$6:$G$9),LOOKUP(S2684,Inputs!$J$6:$J$9,Inputs!$H$6:$H$9)),Inputs!$B$12),-Inputs!$B$12),NORM.INV(RAND(),LOOKUP(S2684,Inputs!$J$6:$J$9,Inputs!$G$6:$G$9),LOOKUP(S2684,Inputs!$J$6:$J$9,Inputs!$H$6:$H$9))),0),"" )</f>
        <v/>
      </c>
      <c r="J2684" s="26">
        <f>IF($A2684&lt;=Inputs!$B$13,IF(5&lt;=Inputs!$B$8,IF(Inputs!$B$12&gt;0,MAX(MIN(NORM.INV(RAND(),LOOKUP(T2684,Inputs!$J$6:$J$9,Inputs!$G$6:$G$9),LOOKUP(T2684,Inputs!$J$6:$J$9,Inputs!$H$6:$H$9)),Inputs!$B$12),-Inputs!$B$12),NORM.INV(RAND(),LOOKUP(T2684,Inputs!$J$6:$J$9,Inputs!$G$6:$G$9),LOOKUP(T2684,Inputs!$J$6:$J$9,Inputs!$H$6:$H$9))),0),"" )</f>
        <v/>
      </c>
      <c r="K2684" s="26">
        <f>IF($A2684&lt;=Inputs!$B$13,IF(6&lt;=Inputs!$B$8,IF(Inputs!$B$12&gt;0,MAX(MIN(NORM.INV(RAND(),LOOKUP(U2684,Inputs!$J$6:$J$9,Inputs!$G$6:$G$9),LOOKUP(U2684,Inputs!$J$6:$J$9,Inputs!$H$6:$H$9)),Inputs!$B$12),-Inputs!$B$12),NORM.INV(RAND(),LOOKUP(U2684,Inputs!$J$6:$J$9,Inputs!$G$6:$G$9),LOOKUP(U2684,Inputs!$J$6:$J$9,Inputs!$H$6:$H$9))),0),"" )</f>
        <v/>
      </c>
      <c r="L2684" s="26">
        <f>IF($A2684&lt;=Inputs!$B$13,IF(7&lt;=Inputs!$B$8,IF(Inputs!$B$12&gt;0,MAX(MIN(NORM.INV(RAND(),LOOKUP(V2684,Inputs!$J$6:$J$9,Inputs!$G$6:$G$9),LOOKUP(V2684,Inputs!$J$6:$J$9,Inputs!$H$6:$H$9)),Inputs!$B$12),-Inputs!$B$12),NORM.INV(RAND(),LOOKUP(V2684,Inputs!$J$6:$J$9,Inputs!$G$6:$G$9),LOOKUP(V2684,Inputs!$J$6:$J$9,Inputs!$H$6:$H$9))),0),"" )</f>
        <v/>
      </c>
      <c r="M2684" s="26">
        <f>IF($A2684&lt;=Inputs!$B$13,IF(8&lt;=Inputs!$B$8,IF(Inputs!$B$12&gt;0,MAX(MIN(NORM.INV(RAND(),LOOKUP(W2684,Inputs!$J$6:$J$9,Inputs!$G$6:$G$9),LOOKUP(W2684,Inputs!$J$6:$J$9,Inputs!$H$6:$H$9)),Inputs!$B$12),-Inputs!$B$12),NORM.INV(RAND(),LOOKUP(W2684,Inputs!$J$6:$J$9,Inputs!$G$6:$G$9),LOOKUP(W2684,Inputs!$J$6:$J$9,Inputs!$H$6:$H$9))),0),"" )</f>
        <v/>
      </c>
      <c r="N2684" s="26">
        <f>IF($A2684&lt;=Inputs!$B$13,IF(9&lt;=Inputs!$B$8,IF(Inputs!$B$12&gt;0,MAX(MIN(NORM.INV(RAND(),LOOKUP(X2684,Inputs!$J$6:$J$9,Inputs!$G$6:$G$9),LOOKUP(X2684,Inputs!$J$6:$J$9,Inputs!$H$6:$H$9)),Inputs!$B$12),-Inputs!$B$12),NORM.INV(RAND(),LOOKUP(X2684,Inputs!$J$6:$J$9,Inputs!$G$6:$G$9),LOOKUP(X2684,Inputs!$J$6:$J$9,Inputs!$H$6:$H$9))),0),"" )</f>
        <v/>
      </c>
      <c r="O2684" s="26">
        <f>IF($A2684&lt;=Inputs!$B$13,IF(10&lt;=Inputs!$B$8,IF(Inputs!$B$12&gt;0,MAX(MIN(NORM.INV(RAND(),LOOKUP(Y2684,Inputs!$J$6:$J$9,Inputs!$G$6:$G$9),LOOKUP(Y2684,Inputs!$J$6:$J$9,Inputs!$H$6:$H$9)),Inputs!$B$12),-Inputs!$B$12),NORM.INV(RAND(),LOOKUP(Y2684,Inputs!$J$6:$J$9,Inputs!$G$6:$G$9),LOOKUP(Y2684,Inputs!$J$6:$J$9,Inputs!$H$6:$H$9))),0),"" )</f>
        <v/>
      </c>
      <c r="P2684" s="31">
        <f>IF($A2684&lt;=Inputs!$B$13,RAND(),"")</f>
        <v/>
      </c>
      <c r="Q2684" s="31">
        <f>IF($A2684&lt;=Inputs!$B$13,RAND(),"")</f>
        <v/>
      </c>
      <c r="R2684" s="31">
        <f>IF($A2684&lt;=Inputs!$B$13,RAND(),"")</f>
        <v/>
      </c>
      <c r="S2684" s="31">
        <f>IF($A2684&lt;=Inputs!$B$13,RAND(),"")</f>
        <v/>
      </c>
      <c r="T2684" s="31">
        <f>IF($A2684&lt;=Inputs!$B$13,RAND(),"")</f>
        <v/>
      </c>
      <c r="U2684" s="31">
        <f>IF($A2684&lt;=Inputs!$B$13,RAND(),"")</f>
        <v/>
      </c>
      <c r="V2684" s="31">
        <f>IF($A2684&lt;=Inputs!$B$13,RAND(),"")</f>
        <v/>
      </c>
      <c r="W2684" s="31">
        <f>IF($A2684&lt;=Inputs!$B$13,RAND(),"")</f>
        <v/>
      </c>
      <c r="X2684" s="31">
        <f>IF($A2684&lt;=Inputs!$B$13,RAND(),"")</f>
        <v/>
      </c>
      <c r="Y2684" s="31">
        <f>IF($A2684&lt;=Inputs!$B$13,RAND(),"")</f>
        <v/>
      </c>
    </row>
    <row r="2685">
      <c r="A2685" t="n">
        <v>2680</v>
      </c>
      <c r="B2685" s="26">
        <f>IF($A2685&lt;=Inputs!$B$13,IF(Inputs!$B$8&gt;0,SUM(F2685:O2685)/Inputs!$B$8,0),"")</f>
        <v/>
      </c>
      <c r="C2685" s="27">
        <f>IF($A2685&lt;=Inputs!$B$13,B2685/100,"")</f>
        <v/>
      </c>
      <c r="D2685" s="28">
        <f>IF($A2685&lt;=Inputs!$B$13,C2685*Inputs!$B$7,"")</f>
        <v/>
      </c>
      <c r="E2685" s="29">
        <f>IF($A2685&lt;=Inputs!$B$13,IF(D2685&gt;0,1,0),"")</f>
        <v/>
      </c>
      <c r="F2685" s="26">
        <f>IF($A2685&lt;=Inputs!$B$13,IF(1&lt;=Inputs!$B$8,IF(Inputs!$B$12&gt;0,MAX(MIN(NORM.INV(RAND(),LOOKUP(P2685,Inputs!$J$6:$J$9,Inputs!$G$6:$G$9),LOOKUP(P2685,Inputs!$J$6:$J$9,Inputs!$H$6:$H$9)),Inputs!$B$12),-Inputs!$B$12),NORM.INV(RAND(),LOOKUP(P2685,Inputs!$J$6:$J$9,Inputs!$G$6:$G$9),LOOKUP(P2685,Inputs!$J$6:$J$9,Inputs!$H$6:$H$9))),0),"" )</f>
        <v/>
      </c>
      <c r="G2685" s="26">
        <f>IF($A2685&lt;=Inputs!$B$13,IF(2&lt;=Inputs!$B$8,IF(Inputs!$B$12&gt;0,MAX(MIN(NORM.INV(RAND(),LOOKUP(Q2685,Inputs!$J$6:$J$9,Inputs!$G$6:$G$9),LOOKUP(Q2685,Inputs!$J$6:$J$9,Inputs!$H$6:$H$9)),Inputs!$B$12),-Inputs!$B$12),NORM.INV(RAND(),LOOKUP(Q2685,Inputs!$J$6:$J$9,Inputs!$G$6:$G$9),LOOKUP(Q2685,Inputs!$J$6:$J$9,Inputs!$H$6:$H$9))),0),"" )</f>
        <v/>
      </c>
      <c r="H2685" s="26">
        <f>IF($A2685&lt;=Inputs!$B$13,IF(3&lt;=Inputs!$B$8,IF(Inputs!$B$12&gt;0,MAX(MIN(NORM.INV(RAND(),LOOKUP(R2685,Inputs!$J$6:$J$9,Inputs!$G$6:$G$9),LOOKUP(R2685,Inputs!$J$6:$J$9,Inputs!$H$6:$H$9)),Inputs!$B$12),-Inputs!$B$12),NORM.INV(RAND(),LOOKUP(R2685,Inputs!$J$6:$J$9,Inputs!$G$6:$G$9),LOOKUP(R2685,Inputs!$J$6:$J$9,Inputs!$H$6:$H$9))),0),"" )</f>
        <v/>
      </c>
      <c r="I2685" s="26">
        <f>IF($A2685&lt;=Inputs!$B$13,IF(4&lt;=Inputs!$B$8,IF(Inputs!$B$12&gt;0,MAX(MIN(NORM.INV(RAND(),LOOKUP(S2685,Inputs!$J$6:$J$9,Inputs!$G$6:$G$9),LOOKUP(S2685,Inputs!$J$6:$J$9,Inputs!$H$6:$H$9)),Inputs!$B$12),-Inputs!$B$12),NORM.INV(RAND(),LOOKUP(S2685,Inputs!$J$6:$J$9,Inputs!$G$6:$G$9),LOOKUP(S2685,Inputs!$J$6:$J$9,Inputs!$H$6:$H$9))),0),"" )</f>
        <v/>
      </c>
      <c r="J2685" s="26">
        <f>IF($A2685&lt;=Inputs!$B$13,IF(5&lt;=Inputs!$B$8,IF(Inputs!$B$12&gt;0,MAX(MIN(NORM.INV(RAND(),LOOKUP(T2685,Inputs!$J$6:$J$9,Inputs!$G$6:$G$9),LOOKUP(T2685,Inputs!$J$6:$J$9,Inputs!$H$6:$H$9)),Inputs!$B$12),-Inputs!$B$12),NORM.INV(RAND(),LOOKUP(T2685,Inputs!$J$6:$J$9,Inputs!$G$6:$G$9),LOOKUP(T2685,Inputs!$J$6:$J$9,Inputs!$H$6:$H$9))),0),"" )</f>
        <v/>
      </c>
      <c r="K2685" s="26">
        <f>IF($A2685&lt;=Inputs!$B$13,IF(6&lt;=Inputs!$B$8,IF(Inputs!$B$12&gt;0,MAX(MIN(NORM.INV(RAND(),LOOKUP(U2685,Inputs!$J$6:$J$9,Inputs!$G$6:$G$9),LOOKUP(U2685,Inputs!$J$6:$J$9,Inputs!$H$6:$H$9)),Inputs!$B$12),-Inputs!$B$12),NORM.INV(RAND(),LOOKUP(U2685,Inputs!$J$6:$J$9,Inputs!$G$6:$G$9),LOOKUP(U2685,Inputs!$J$6:$J$9,Inputs!$H$6:$H$9))),0),"" )</f>
        <v/>
      </c>
      <c r="L2685" s="26">
        <f>IF($A2685&lt;=Inputs!$B$13,IF(7&lt;=Inputs!$B$8,IF(Inputs!$B$12&gt;0,MAX(MIN(NORM.INV(RAND(),LOOKUP(V2685,Inputs!$J$6:$J$9,Inputs!$G$6:$G$9),LOOKUP(V2685,Inputs!$J$6:$J$9,Inputs!$H$6:$H$9)),Inputs!$B$12),-Inputs!$B$12),NORM.INV(RAND(),LOOKUP(V2685,Inputs!$J$6:$J$9,Inputs!$G$6:$G$9),LOOKUP(V2685,Inputs!$J$6:$J$9,Inputs!$H$6:$H$9))),0),"" )</f>
        <v/>
      </c>
      <c r="M2685" s="26">
        <f>IF($A2685&lt;=Inputs!$B$13,IF(8&lt;=Inputs!$B$8,IF(Inputs!$B$12&gt;0,MAX(MIN(NORM.INV(RAND(),LOOKUP(W2685,Inputs!$J$6:$J$9,Inputs!$G$6:$G$9),LOOKUP(W2685,Inputs!$J$6:$J$9,Inputs!$H$6:$H$9)),Inputs!$B$12),-Inputs!$B$12),NORM.INV(RAND(),LOOKUP(W2685,Inputs!$J$6:$J$9,Inputs!$G$6:$G$9),LOOKUP(W2685,Inputs!$J$6:$J$9,Inputs!$H$6:$H$9))),0),"" )</f>
        <v/>
      </c>
      <c r="N2685" s="26">
        <f>IF($A2685&lt;=Inputs!$B$13,IF(9&lt;=Inputs!$B$8,IF(Inputs!$B$12&gt;0,MAX(MIN(NORM.INV(RAND(),LOOKUP(X2685,Inputs!$J$6:$J$9,Inputs!$G$6:$G$9),LOOKUP(X2685,Inputs!$J$6:$J$9,Inputs!$H$6:$H$9)),Inputs!$B$12),-Inputs!$B$12),NORM.INV(RAND(),LOOKUP(X2685,Inputs!$J$6:$J$9,Inputs!$G$6:$G$9),LOOKUP(X2685,Inputs!$J$6:$J$9,Inputs!$H$6:$H$9))),0),"" )</f>
        <v/>
      </c>
      <c r="O2685" s="26">
        <f>IF($A2685&lt;=Inputs!$B$13,IF(10&lt;=Inputs!$B$8,IF(Inputs!$B$12&gt;0,MAX(MIN(NORM.INV(RAND(),LOOKUP(Y2685,Inputs!$J$6:$J$9,Inputs!$G$6:$G$9),LOOKUP(Y2685,Inputs!$J$6:$J$9,Inputs!$H$6:$H$9)),Inputs!$B$12),-Inputs!$B$12),NORM.INV(RAND(),LOOKUP(Y2685,Inputs!$J$6:$J$9,Inputs!$G$6:$G$9),LOOKUP(Y2685,Inputs!$J$6:$J$9,Inputs!$H$6:$H$9))),0),"" )</f>
        <v/>
      </c>
      <c r="P2685" s="31">
        <f>IF($A2685&lt;=Inputs!$B$13,RAND(),"")</f>
        <v/>
      </c>
      <c r="Q2685" s="31">
        <f>IF($A2685&lt;=Inputs!$B$13,RAND(),"")</f>
        <v/>
      </c>
      <c r="R2685" s="31">
        <f>IF($A2685&lt;=Inputs!$B$13,RAND(),"")</f>
        <v/>
      </c>
      <c r="S2685" s="31">
        <f>IF($A2685&lt;=Inputs!$B$13,RAND(),"")</f>
        <v/>
      </c>
      <c r="T2685" s="31">
        <f>IF($A2685&lt;=Inputs!$B$13,RAND(),"")</f>
        <v/>
      </c>
      <c r="U2685" s="31">
        <f>IF($A2685&lt;=Inputs!$B$13,RAND(),"")</f>
        <v/>
      </c>
      <c r="V2685" s="31">
        <f>IF($A2685&lt;=Inputs!$B$13,RAND(),"")</f>
        <v/>
      </c>
      <c r="W2685" s="31">
        <f>IF($A2685&lt;=Inputs!$B$13,RAND(),"")</f>
        <v/>
      </c>
      <c r="X2685" s="31">
        <f>IF($A2685&lt;=Inputs!$B$13,RAND(),"")</f>
        <v/>
      </c>
      <c r="Y2685" s="31">
        <f>IF($A2685&lt;=Inputs!$B$13,RAND(),"")</f>
        <v/>
      </c>
    </row>
    <row r="2686">
      <c r="A2686" t="n">
        <v>2681</v>
      </c>
      <c r="B2686" s="26">
        <f>IF($A2686&lt;=Inputs!$B$13,IF(Inputs!$B$8&gt;0,SUM(F2686:O2686)/Inputs!$B$8,0),"")</f>
        <v/>
      </c>
      <c r="C2686" s="27">
        <f>IF($A2686&lt;=Inputs!$B$13,B2686/100,"")</f>
        <v/>
      </c>
      <c r="D2686" s="28">
        <f>IF($A2686&lt;=Inputs!$B$13,C2686*Inputs!$B$7,"")</f>
        <v/>
      </c>
      <c r="E2686" s="29">
        <f>IF($A2686&lt;=Inputs!$B$13,IF(D2686&gt;0,1,0),"")</f>
        <v/>
      </c>
      <c r="F2686" s="26">
        <f>IF($A2686&lt;=Inputs!$B$13,IF(1&lt;=Inputs!$B$8,IF(Inputs!$B$12&gt;0,MAX(MIN(NORM.INV(RAND(),LOOKUP(P2686,Inputs!$J$6:$J$9,Inputs!$G$6:$G$9),LOOKUP(P2686,Inputs!$J$6:$J$9,Inputs!$H$6:$H$9)),Inputs!$B$12),-Inputs!$B$12),NORM.INV(RAND(),LOOKUP(P2686,Inputs!$J$6:$J$9,Inputs!$G$6:$G$9),LOOKUP(P2686,Inputs!$J$6:$J$9,Inputs!$H$6:$H$9))),0),"" )</f>
        <v/>
      </c>
      <c r="G2686" s="26">
        <f>IF($A2686&lt;=Inputs!$B$13,IF(2&lt;=Inputs!$B$8,IF(Inputs!$B$12&gt;0,MAX(MIN(NORM.INV(RAND(),LOOKUP(Q2686,Inputs!$J$6:$J$9,Inputs!$G$6:$G$9),LOOKUP(Q2686,Inputs!$J$6:$J$9,Inputs!$H$6:$H$9)),Inputs!$B$12),-Inputs!$B$12),NORM.INV(RAND(),LOOKUP(Q2686,Inputs!$J$6:$J$9,Inputs!$G$6:$G$9),LOOKUP(Q2686,Inputs!$J$6:$J$9,Inputs!$H$6:$H$9))),0),"" )</f>
        <v/>
      </c>
      <c r="H2686" s="26">
        <f>IF($A2686&lt;=Inputs!$B$13,IF(3&lt;=Inputs!$B$8,IF(Inputs!$B$12&gt;0,MAX(MIN(NORM.INV(RAND(),LOOKUP(R2686,Inputs!$J$6:$J$9,Inputs!$G$6:$G$9),LOOKUP(R2686,Inputs!$J$6:$J$9,Inputs!$H$6:$H$9)),Inputs!$B$12),-Inputs!$B$12),NORM.INV(RAND(),LOOKUP(R2686,Inputs!$J$6:$J$9,Inputs!$G$6:$G$9),LOOKUP(R2686,Inputs!$J$6:$J$9,Inputs!$H$6:$H$9))),0),"" )</f>
        <v/>
      </c>
      <c r="I2686" s="26">
        <f>IF($A2686&lt;=Inputs!$B$13,IF(4&lt;=Inputs!$B$8,IF(Inputs!$B$12&gt;0,MAX(MIN(NORM.INV(RAND(),LOOKUP(S2686,Inputs!$J$6:$J$9,Inputs!$G$6:$G$9),LOOKUP(S2686,Inputs!$J$6:$J$9,Inputs!$H$6:$H$9)),Inputs!$B$12),-Inputs!$B$12),NORM.INV(RAND(),LOOKUP(S2686,Inputs!$J$6:$J$9,Inputs!$G$6:$G$9),LOOKUP(S2686,Inputs!$J$6:$J$9,Inputs!$H$6:$H$9))),0),"" )</f>
        <v/>
      </c>
      <c r="J2686" s="26">
        <f>IF($A2686&lt;=Inputs!$B$13,IF(5&lt;=Inputs!$B$8,IF(Inputs!$B$12&gt;0,MAX(MIN(NORM.INV(RAND(),LOOKUP(T2686,Inputs!$J$6:$J$9,Inputs!$G$6:$G$9),LOOKUP(T2686,Inputs!$J$6:$J$9,Inputs!$H$6:$H$9)),Inputs!$B$12),-Inputs!$B$12),NORM.INV(RAND(),LOOKUP(T2686,Inputs!$J$6:$J$9,Inputs!$G$6:$G$9),LOOKUP(T2686,Inputs!$J$6:$J$9,Inputs!$H$6:$H$9))),0),"" )</f>
        <v/>
      </c>
      <c r="K2686" s="26">
        <f>IF($A2686&lt;=Inputs!$B$13,IF(6&lt;=Inputs!$B$8,IF(Inputs!$B$12&gt;0,MAX(MIN(NORM.INV(RAND(),LOOKUP(U2686,Inputs!$J$6:$J$9,Inputs!$G$6:$G$9),LOOKUP(U2686,Inputs!$J$6:$J$9,Inputs!$H$6:$H$9)),Inputs!$B$12),-Inputs!$B$12),NORM.INV(RAND(),LOOKUP(U2686,Inputs!$J$6:$J$9,Inputs!$G$6:$G$9),LOOKUP(U2686,Inputs!$J$6:$J$9,Inputs!$H$6:$H$9))),0),"" )</f>
        <v/>
      </c>
      <c r="L2686" s="26">
        <f>IF($A2686&lt;=Inputs!$B$13,IF(7&lt;=Inputs!$B$8,IF(Inputs!$B$12&gt;0,MAX(MIN(NORM.INV(RAND(),LOOKUP(V2686,Inputs!$J$6:$J$9,Inputs!$G$6:$G$9),LOOKUP(V2686,Inputs!$J$6:$J$9,Inputs!$H$6:$H$9)),Inputs!$B$12),-Inputs!$B$12),NORM.INV(RAND(),LOOKUP(V2686,Inputs!$J$6:$J$9,Inputs!$G$6:$G$9),LOOKUP(V2686,Inputs!$J$6:$J$9,Inputs!$H$6:$H$9))),0),"" )</f>
        <v/>
      </c>
      <c r="M2686" s="26">
        <f>IF($A2686&lt;=Inputs!$B$13,IF(8&lt;=Inputs!$B$8,IF(Inputs!$B$12&gt;0,MAX(MIN(NORM.INV(RAND(),LOOKUP(W2686,Inputs!$J$6:$J$9,Inputs!$G$6:$G$9),LOOKUP(W2686,Inputs!$J$6:$J$9,Inputs!$H$6:$H$9)),Inputs!$B$12),-Inputs!$B$12),NORM.INV(RAND(),LOOKUP(W2686,Inputs!$J$6:$J$9,Inputs!$G$6:$G$9),LOOKUP(W2686,Inputs!$J$6:$J$9,Inputs!$H$6:$H$9))),0),"" )</f>
        <v/>
      </c>
      <c r="N2686" s="26">
        <f>IF($A2686&lt;=Inputs!$B$13,IF(9&lt;=Inputs!$B$8,IF(Inputs!$B$12&gt;0,MAX(MIN(NORM.INV(RAND(),LOOKUP(X2686,Inputs!$J$6:$J$9,Inputs!$G$6:$G$9),LOOKUP(X2686,Inputs!$J$6:$J$9,Inputs!$H$6:$H$9)),Inputs!$B$12),-Inputs!$B$12),NORM.INV(RAND(),LOOKUP(X2686,Inputs!$J$6:$J$9,Inputs!$G$6:$G$9),LOOKUP(X2686,Inputs!$J$6:$J$9,Inputs!$H$6:$H$9))),0),"" )</f>
        <v/>
      </c>
      <c r="O2686" s="26">
        <f>IF($A2686&lt;=Inputs!$B$13,IF(10&lt;=Inputs!$B$8,IF(Inputs!$B$12&gt;0,MAX(MIN(NORM.INV(RAND(),LOOKUP(Y2686,Inputs!$J$6:$J$9,Inputs!$G$6:$G$9),LOOKUP(Y2686,Inputs!$J$6:$J$9,Inputs!$H$6:$H$9)),Inputs!$B$12),-Inputs!$B$12),NORM.INV(RAND(),LOOKUP(Y2686,Inputs!$J$6:$J$9,Inputs!$G$6:$G$9),LOOKUP(Y2686,Inputs!$J$6:$J$9,Inputs!$H$6:$H$9))),0),"" )</f>
        <v/>
      </c>
      <c r="P2686" s="31">
        <f>IF($A2686&lt;=Inputs!$B$13,RAND(),"")</f>
        <v/>
      </c>
      <c r="Q2686" s="31">
        <f>IF($A2686&lt;=Inputs!$B$13,RAND(),"")</f>
        <v/>
      </c>
      <c r="R2686" s="31">
        <f>IF($A2686&lt;=Inputs!$B$13,RAND(),"")</f>
        <v/>
      </c>
      <c r="S2686" s="31">
        <f>IF($A2686&lt;=Inputs!$B$13,RAND(),"")</f>
        <v/>
      </c>
      <c r="T2686" s="31">
        <f>IF($A2686&lt;=Inputs!$B$13,RAND(),"")</f>
        <v/>
      </c>
      <c r="U2686" s="31">
        <f>IF($A2686&lt;=Inputs!$B$13,RAND(),"")</f>
        <v/>
      </c>
      <c r="V2686" s="31">
        <f>IF($A2686&lt;=Inputs!$B$13,RAND(),"")</f>
        <v/>
      </c>
      <c r="W2686" s="31">
        <f>IF($A2686&lt;=Inputs!$B$13,RAND(),"")</f>
        <v/>
      </c>
      <c r="X2686" s="31">
        <f>IF($A2686&lt;=Inputs!$B$13,RAND(),"")</f>
        <v/>
      </c>
      <c r="Y2686" s="31">
        <f>IF($A2686&lt;=Inputs!$B$13,RAND(),"")</f>
        <v/>
      </c>
    </row>
    <row r="2687">
      <c r="A2687" t="n">
        <v>2682</v>
      </c>
      <c r="B2687" s="26">
        <f>IF($A2687&lt;=Inputs!$B$13,IF(Inputs!$B$8&gt;0,SUM(F2687:O2687)/Inputs!$B$8,0),"")</f>
        <v/>
      </c>
      <c r="C2687" s="27">
        <f>IF($A2687&lt;=Inputs!$B$13,B2687/100,"")</f>
        <v/>
      </c>
      <c r="D2687" s="28">
        <f>IF($A2687&lt;=Inputs!$B$13,C2687*Inputs!$B$7,"")</f>
        <v/>
      </c>
      <c r="E2687" s="29">
        <f>IF($A2687&lt;=Inputs!$B$13,IF(D2687&gt;0,1,0),"")</f>
        <v/>
      </c>
      <c r="F2687" s="26">
        <f>IF($A2687&lt;=Inputs!$B$13,IF(1&lt;=Inputs!$B$8,IF(Inputs!$B$12&gt;0,MAX(MIN(NORM.INV(RAND(),LOOKUP(P2687,Inputs!$J$6:$J$9,Inputs!$G$6:$G$9),LOOKUP(P2687,Inputs!$J$6:$J$9,Inputs!$H$6:$H$9)),Inputs!$B$12),-Inputs!$B$12),NORM.INV(RAND(),LOOKUP(P2687,Inputs!$J$6:$J$9,Inputs!$G$6:$G$9),LOOKUP(P2687,Inputs!$J$6:$J$9,Inputs!$H$6:$H$9))),0),"" )</f>
        <v/>
      </c>
      <c r="G2687" s="26">
        <f>IF($A2687&lt;=Inputs!$B$13,IF(2&lt;=Inputs!$B$8,IF(Inputs!$B$12&gt;0,MAX(MIN(NORM.INV(RAND(),LOOKUP(Q2687,Inputs!$J$6:$J$9,Inputs!$G$6:$G$9),LOOKUP(Q2687,Inputs!$J$6:$J$9,Inputs!$H$6:$H$9)),Inputs!$B$12),-Inputs!$B$12),NORM.INV(RAND(),LOOKUP(Q2687,Inputs!$J$6:$J$9,Inputs!$G$6:$G$9),LOOKUP(Q2687,Inputs!$J$6:$J$9,Inputs!$H$6:$H$9))),0),"" )</f>
        <v/>
      </c>
      <c r="H2687" s="26">
        <f>IF($A2687&lt;=Inputs!$B$13,IF(3&lt;=Inputs!$B$8,IF(Inputs!$B$12&gt;0,MAX(MIN(NORM.INV(RAND(),LOOKUP(R2687,Inputs!$J$6:$J$9,Inputs!$G$6:$G$9),LOOKUP(R2687,Inputs!$J$6:$J$9,Inputs!$H$6:$H$9)),Inputs!$B$12),-Inputs!$B$12),NORM.INV(RAND(),LOOKUP(R2687,Inputs!$J$6:$J$9,Inputs!$G$6:$G$9),LOOKUP(R2687,Inputs!$J$6:$J$9,Inputs!$H$6:$H$9))),0),"" )</f>
        <v/>
      </c>
      <c r="I2687" s="26">
        <f>IF($A2687&lt;=Inputs!$B$13,IF(4&lt;=Inputs!$B$8,IF(Inputs!$B$12&gt;0,MAX(MIN(NORM.INV(RAND(),LOOKUP(S2687,Inputs!$J$6:$J$9,Inputs!$G$6:$G$9),LOOKUP(S2687,Inputs!$J$6:$J$9,Inputs!$H$6:$H$9)),Inputs!$B$12),-Inputs!$B$12),NORM.INV(RAND(),LOOKUP(S2687,Inputs!$J$6:$J$9,Inputs!$G$6:$G$9),LOOKUP(S2687,Inputs!$J$6:$J$9,Inputs!$H$6:$H$9))),0),"" )</f>
        <v/>
      </c>
      <c r="J2687" s="26">
        <f>IF($A2687&lt;=Inputs!$B$13,IF(5&lt;=Inputs!$B$8,IF(Inputs!$B$12&gt;0,MAX(MIN(NORM.INV(RAND(),LOOKUP(T2687,Inputs!$J$6:$J$9,Inputs!$G$6:$G$9),LOOKUP(T2687,Inputs!$J$6:$J$9,Inputs!$H$6:$H$9)),Inputs!$B$12),-Inputs!$B$12),NORM.INV(RAND(),LOOKUP(T2687,Inputs!$J$6:$J$9,Inputs!$G$6:$G$9),LOOKUP(T2687,Inputs!$J$6:$J$9,Inputs!$H$6:$H$9))),0),"" )</f>
        <v/>
      </c>
      <c r="K2687" s="26">
        <f>IF($A2687&lt;=Inputs!$B$13,IF(6&lt;=Inputs!$B$8,IF(Inputs!$B$12&gt;0,MAX(MIN(NORM.INV(RAND(),LOOKUP(U2687,Inputs!$J$6:$J$9,Inputs!$G$6:$G$9),LOOKUP(U2687,Inputs!$J$6:$J$9,Inputs!$H$6:$H$9)),Inputs!$B$12),-Inputs!$B$12),NORM.INV(RAND(),LOOKUP(U2687,Inputs!$J$6:$J$9,Inputs!$G$6:$G$9),LOOKUP(U2687,Inputs!$J$6:$J$9,Inputs!$H$6:$H$9))),0),"" )</f>
        <v/>
      </c>
      <c r="L2687" s="26">
        <f>IF($A2687&lt;=Inputs!$B$13,IF(7&lt;=Inputs!$B$8,IF(Inputs!$B$12&gt;0,MAX(MIN(NORM.INV(RAND(),LOOKUP(V2687,Inputs!$J$6:$J$9,Inputs!$G$6:$G$9),LOOKUP(V2687,Inputs!$J$6:$J$9,Inputs!$H$6:$H$9)),Inputs!$B$12),-Inputs!$B$12),NORM.INV(RAND(),LOOKUP(V2687,Inputs!$J$6:$J$9,Inputs!$G$6:$G$9),LOOKUP(V2687,Inputs!$J$6:$J$9,Inputs!$H$6:$H$9))),0),"" )</f>
        <v/>
      </c>
      <c r="M2687" s="26">
        <f>IF($A2687&lt;=Inputs!$B$13,IF(8&lt;=Inputs!$B$8,IF(Inputs!$B$12&gt;0,MAX(MIN(NORM.INV(RAND(),LOOKUP(W2687,Inputs!$J$6:$J$9,Inputs!$G$6:$G$9),LOOKUP(W2687,Inputs!$J$6:$J$9,Inputs!$H$6:$H$9)),Inputs!$B$12),-Inputs!$B$12),NORM.INV(RAND(),LOOKUP(W2687,Inputs!$J$6:$J$9,Inputs!$G$6:$G$9),LOOKUP(W2687,Inputs!$J$6:$J$9,Inputs!$H$6:$H$9))),0),"" )</f>
        <v/>
      </c>
      <c r="N2687" s="26">
        <f>IF($A2687&lt;=Inputs!$B$13,IF(9&lt;=Inputs!$B$8,IF(Inputs!$B$12&gt;0,MAX(MIN(NORM.INV(RAND(),LOOKUP(X2687,Inputs!$J$6:$J$9,Inputs!$G$6:$G$9),LOOKUP(X2687,Inputs!$J$6:$J$9,Inputs!$H$6:$H$9)),Inputs!$B$12),-Inputs!$B$12),NORM.INV(RAND(),LOOKUP(X2687,Inputs!$J$6:$J$9,Inputs!$G$6:$G$9),LOOKUP(X2687,Inputs!$J$6:$J$9,Inputs!$H$6:$H$9))),0),"" )</f>
        <v/>
      </c>
      <c r="O2687" s="26">
        <f>IF($A2687&lt;=Inputs!$B$13,IF(10&lt;=Inputs!$B$8,IF(Inputs!$B$12&gt;0,MAX(MIN(NORM.INV(RAND(),LOOKUP(Y2687,Inputs!$J$6:$J$9,Inputs!$G$6:$G$9),LOOKUP(Y2687,Inputs!$J$6:$J$9,Inputs!$H$6:$H$9)),Inputs!$B$12),-Inputs!$B$12),NORM.INV(RAND(),LOOKUP(Y2687,Inputs!$J$6:$J$9,Inputs!$G$6:$G$9),LOOKUP(Y2687,Inputs!$J$6:$J$9,Inputs!$H$6:$H$9))),0),"" )</f>
        <v/>
      </c>
      <c r="P2687" s="31">
        <f>IF($A2687&lt;=Inputs!$B$13,RAND(),"")</f>
        <v/>
      </c>
      <c r="Q2687" s="31">
        <f>IF($A2687&lt;=Inputs!$B$13,RAND(),"")</f>
        <v/>
      </c>
      <c r="R2687" s="31">
        <f>IF($A2687&lt;=Inputs!$B$13,RAND(),"")</f>
        <v/>
      </c>
      <c r="S2687" s="31">
        <f>IF($A2687&lt;=Inputs!$B$13,RAND(),"")</f>
        <v/>
      </c>
      <c r="T2687" s="31">
        <f>IF($A2687&lt;=Inputs!$B$13,RAND(),"")</f>
        <v/>
      </c>
      <c r="U2687" s="31">
        <f>IF($A2687&lt;=Inputs!$B$13,RAND(),"")</f>
        <v/>
      </c>
      <c r="V2687" s="31">
        <f>IF($A2687&lt;=Inputs!$B$13,RAND(),"")</f>
        <v/>
      </c>
      <c r="W2687" s="31">
        <f>IF($A2687&lt;=Inputs!$B$13,RAND(),"")</f>
        <v/>
      </c>
      <c r="X2687" s="31">
        <f>IF($A2687&lt;=Inputs!$B$13,RAND(),"")</f>
        <v/>
      </c>
      <c r="Y2687" s="31">
        <f>IF($A2687&lt;=Inputs!$B$13,RAND(),"")</f>
        <v/>
      </c>
    </row>
    <row r="2688">
      <c r="A2688" t="n">
        <v>2683</v>
      </c>
      <c r="B2688" s="26">
        <f>IF($A2688&lt;=Inputs!$B$13,IF(Inputs!$B$8&gt;0,SUM(F2688:O2688)/Inputs!$B$8,0),"")</f>
        <v/>
      </c>
      <c r="C2688" s="27">
        <f>IF($A2688&lt;=Inputs!$B$13,B2688/100,"")</f>
        <v/>
      </c>
      <c r="D2688" s="28">
        <f>IF($A2688&lt;=Inputs!$B$13,C2688*Inputs!$B$7,"")</f>
        <v/>
      </c>
      <c r="E2688" s="29">
        <f>IF($A2688&lt;=Inputs!$B$13,IF(D2688&gt;0,1,0),"")</f>
        <v/>
      </c>
      <c r="F2688" s="26">
        <f>IF($A2688&lt;=Inputs!$B$13,IF(1&lt;=Inputs!$B$8,IF(Inputs!$B$12&gt;0,MAX(MIN(NORM.INV(RAND(),LOOKUP(P2688,Inputs!$J$6:$J$9,Inputs!$G$6:$G$9),LOOKUP(P2688,Inputs!$J$6:$J$9,Inputs!$H$6:$H$9)),Inputs!$B$12),-Inputs!$B$12),NORM.INV(RAND(),LOOKUP(P2688,Inputs!$J$6:$J$9,Inputs!$G$6:$G$9),LOOKUP(P2688,Inputs!$J$6:$J$9,Inputs!$H$6:$H$9))),0),"" )</f>
        <v/>
      </c>
      <c r="G2688" s="26">
        <f>IF($A2688&lt;=Inputs!$B$13,IF(2&lt;=Inputs!$B$8,IF(Inputs!$B$12&gt;0,MAX(MIN(NORM.INV(RAND(),LOOKUP(Q2688,Inputs!$J$6:$J$9,Inputs!$G$6:$G$9),LOOKUP(Q2688,Inputs!$J$6:$J$9,Inputs!$H$6:$H$9)),Inputs!$B$12),-Inputs!$B$12),NORM.INV(RAND(),LOOKUP(Q2688,Inputs!$J$6:$J$9,Inputs!$G$6:$G$9),LOOKUP(Q2688,Inputs!$J$6:$J$9,Inputs!$H$6:$H$9))),0),"" )</f>
        <v/>
      </c>
      <c r="H2688" s="26">
        <f>IF($A2688&lt;=Inputs!$B$13,IF(3&lt;=Inputs!$B$8,IF(Inputs!$B$12&gt;0,MAX(MIN(NORM.INV(RAND(),LOOKUP(R2688,Inputs!$J$6:$J$9,Inputs!$G$6:$G$9),LOOKUP(R2688,Inputs!$J$6:$J$9,Inputs!$H$6:$H$9)),Inputs!$B$12),-Inputs!$B$12),NORM.INV(RAND(),LOOKUP(R2688,Inputs!$J$6:$J$9,Inputs!$G$6:$G$9),LOOKUP(R2688,Inputs!$J$6:$J$9,Inputs!$H$6:$H$9))),0),"" )</f>
        <v/>
      </c>
      <c r="I2688" s="26">
        <f>IF($A2688&lt;=Inputs!$B$13,IF(4&lt;=Inputs!$B$8,IF(Inputs!$B$12&gt;0,MAX(MIN(NORM.INV(RAND(),LOOKUP(S2688,Inputs!$J$6:$J$9,Inputs!$G$6:$G$9),LOOKUP(S2688,Inputs!$J$6:$J$9,Inputs!$H$6:$H$9)),Inputs!$B$12),-Inputs!$B$12),NORM.INV(RAND(),LOOKUP(S2688,Inputs!$J$6:$J$9,Inputs!$G$6:$G$9),LOOKUP(S2688,Inputs!$J$6:$J$9,Inputs!$H$6:$H$9))),0),"" )</f>
        <v/>
      </c>
      <c r="J2688" s="26">
        <f>IF($A2688&lt;=Inputs!$B$13,IF(5&lt;=Inputs!$B$8,IF(Inputs!$B$12&gt;0,MAX(MIN(NORM.INV(RAND(),LOOKUP(T2688,Inputs!$J$6:$J$9,Inputs!$G$6:$G$9),LOOKUP(T2688,Inputs!$J$6:$J$9,Inputs!$H$6:$H$9)),Inputs!$B$12),-Inputs!$B$12),NORM.INV(RAND(),LOOKUP(T2688,Inputs!$J$6:$J$9,Inputs!$G$6:$G$9),LOOKUP(T2688,Inputs!$J$6:$J$9,Inputs!$H$6:$H$9))),0),"" )</f>
        <v/>
      </c>
      <c r="K2688" s="26">
        <f>IF($A2688&lt;=Inputs!$B$13,IF(6&lt;=Inputs!$B$8,IF(Inputs!$B$12&gt;0,MAX(MIN(NORM.INV(RAND(),LOOKUP(U2688,Inputs!$J$6:$J$9,Inputs!$G$6:$G$9),LOOKUP(U2688,Inputs!$J$6:$J$9,Inputs!$H$6:$H$9)),Inputs!$B$12),-Inputs!$B$12),NORM.INV(RAND(),LOOKUP(U2688,Inputs!$J$6:$J$9,Inputs!$G$6:$G$9),LOOKUP(U2688,Inputs!$J$6:$J$9,Inputs!$H$6:$H$9))),0),"" )</f>
        <v/>
      </c>
      <c r="L2688" s="26">
        <f>IF($A2688&lt;=Inputs!$B$13,IF(7&lt;=Inputs!$B$8,IF(Inputs!$B$12&gt;0,MAX(MIN(NORM.INV(RAND(),LOOKUP(V2688,Inputs!$J$6:$J$9,Inputs!$G$6:$G$9),LOOKUP(V2688,Inputs!$J$6:$J$9,Inputs!$H$6:$H$9)),Inputs!$B$12),-Inputs!$B$12),NORM.INV(RAND(),LOOKUP(V2688,Inputs!$J$6:$J$9,Inputs!$G$6:$G$9),LOOKUP(V2688,Inputs!$J$6:$J$9,Inputs!$H$6:$H$9))),0),"" )</f>
        <v/>
      </c>
      <c r="M2688" s="26">
        <f>IF($A2688&lt;=Inputs!$B$13,IF(8&lt;=Inputs!$B$8,IF(Inputs!$B$12&gt;0,MAX(MIN(NORM.INV(RAND(),LOOKUP(W2688,Inputs!$J$6:$J$9,Inputs!$G$6:$G$9),LOOKUP(W2688,Inputs!$J$6:$J$9,Inputs!$H$6:$H$9)),Inputs!$B$12),-Inputs!$B$12),NORM.INV(RAND(),LOOKUP(W2688,Inputs!$J$6:$J$9,Inputs!$G$6:$G$9),LOOKUP(W2688,Inputs!$J$6:$J$9,Inputs!$H$6:$H$9))),0),"" )</f>
        <v/>
      </c>
      <c r="N2688" s="26">
        <f>IF($A2688&lt;=Inputs!$B$13,IF(9&lt;=Inputs!$B$8,IF(Inputs!$B$12&gt;0,MAX(MIN(NORM.INV(RAND(),LOOKUP(X2688,Inputs!$J$6:$J$9,Inputs!$G$6:$G$9),LOOKUP(X2688,Inputs!$J$6:$J$9,Inputs!$H$6:$H$9)),Inputs!$B$12),-Inputs!$B$12),NORM.INV(RAND(),LOOKUP(X2688,Inputs!$J$6:$J$9,Inputs!$G$6:$G$9),LOOKUP(X2688,Inputs!$J$6:$J$9,Inputs!$H$6:$H$9))),0),"" )</f>
        <v/>
      </c>
      <c r="O2688" s="26">
        <f>IF($A2688&lt;=Inputs!$B$13,IF(10&lt;=Inputs!$B$8,IF(Inputs!$B$12&gt;0,MAX(MIN(NORM.INV(RAND(),LOOKUP(Y2688,Inputs!$J$6:$J$9,Inputs!$G$6:$G$9),LOOKUP(Y2688,Inputs!$J$6:$J$9,Inputs!$H$6:$H$9)),Inputs!$B$12),-Inputs!$B$12),NORM.INV(RAND(),LOOKUP(Y2688,Inputs!$J$6:$J$9,Inputs!$G$6:$G$9),LOOKUP(Y2688,Inputs!$J$6:$J$9,Inputs!$H$6:$H$9))),0),"" )</f>
        <v/>
      </c>
      <c r="P2688" s="31">
        <f>IF($A2688&lt;=Inputs!$B$13,RAND(),"")</f>
        <v/>
      </c>
      <c r="Q2688" s="31">
        <f>IF($A2688&lt;=Inputs!$B$13,RAND(),"")</f>
        <v/>
      </c>
      <c r="R2688" s="31">
        <f>IF($A2688&lt;=Inputs!$B$13,RAND(),"")</f>
        <v/>
      </c>
      <c r="S2688" s="31">
        <f>IF($A2688&lt;=Inputs!$B$13,RAND(),"")</f>
        <v/>
      </c>
      <c r="T2688" s="31">
        <f>IF($A2688&lt;=Inputs!$B$13,RAND(),"")</f>
        <v/>
      </c>
      <c r="U2688" s="31">
        <f>IF($A2688&lt;=Inputs!$B$13,RAND(),"")</f>
        <v/>
      </c>
      <c r="V2688" s="31">
        <f>IF($A2688&lt;=Inputs!$B$13,RAND(),"")</f>
        <v/>
      </c>
      <c r="W2688" s="31">
        <f>IF($A2688&lt;=Inputs!$B$13,RAND(),"")</f>
        <v/>
      </c>
      <c r="X2688" s="31">
        <f>IF($A2688&lt;=Inputs!$B$13,RAND(),"")</f>
        <v/>
      </c>
      <c r="Y2688" s="31">
        <f>IF($A2688&lt;=Inputs!$B$13,RAND(),"")</f>
        <v/>
      </c>
    </row>
    <row r="2689">
      <c r="A2689" t="n">
        <v>2684</v>
      </c>
      <c r="B2689" s="26">
        <f>IF($A2689&lt;=Inputs!$B$13,IF(Inputs!$B$8&gt;0,SUM(F2689:O2689)/Inputs!$B$8,0),"")</f>
        <v/>
      </c>
      <c r="C2689" s="27">
        <f>IF($A2689&lt;=Inputs!$B$13,B2689/100,"")</f>
        <v/>
      </c>
      <c r="D2689" s="28">
        <f>IF($A2689&lt;=Inputs!$B$13,C2689*Inputs!$B$7,"")</f>
        <v/>
      </c>
      <c r="E2689" s="29">
        <f>IF($A2689&lt;=Inputs!$B$13,IF(D2689&gt;0,1,0),"")</f>
        <v/>
      </c>
      <c r="F2689" s="26">
        <f>IF($A2689&lt;=Inputs!$B$13,IF(1&lt;=Inputs!$B$8,IF(Inputs!$B$12&gt;0,MAX(MIN(NORM.INV(RAND(),LOOKUP(P2689,Inputs!$J$6:$J$9,Inputs!$G$6:$G$9),LOOKUP(P2689,Inputs!$J$6:$J$9,Inputs!$H$6:$H$9)),Inputs!$B$12),-Inputs!$B$12),NORM.INV(RAND(),LOOKUP(P2689,Inputs!$J$6:$J$9,Inputs!$G$6:$G$9),LOOKUP(P2689,Inputs!$J$6:$J$9,Inputs!$H$6:$H$9))),0),"" )</f>
        <v/>
      </c>
      <c r="G2689" s="26">
        <f>IF($A2689&lt;=Inputs!$B$13,IF(2&lt;=Inputs!$B$8,IF(Inputs!$B$12&gt;0,MAX(MIN(NORM.INV(RAND(),LOOKUP(Q2689,Inputs!$J$6:$J$9,Inputs!$G$6:$G$9),LOOKUP(Q2689,Inputs!$J$6:$J$9,Inputs!$H$6:$H$9)),Inputs!$B$12),-Inputs!$B$12),NORM.INV(RAND(),LOOKUP(Q2689,Inputs!$J$6:$J$9,Inputs!$G$6:$G$9),LOOKUP(Q2689,Inputs!$J$6:$J$9,Inputs!$H$6:$H$9))),0),"" )</f>
        <v/>
      </c>
      <c r="H2689" s="26">
        <f>IF($A2689&lt;=Inputs!$B$13,IF(3&lt;=Inputs!$B$8,IF(Inputs!$B$12&gt;0,MAX(MIN(NORM.INV(RAND(),LOOKUP(R2689,Inputs!$J$6:$J$9,Inputs!$G$6:$G$9),LOOKUP(R2689,Inputs!$J$6:$J$9,Inputs!$H$6:$H$9)),Inputs!$B$12),-Inputs!$B$12),NORM.INV(RAND(),LOOKUP(R2689,Inputs!$J$6:$J$9,Inputs!$G$6:$G$9),LOOKUP(R2689,Inputs!$J$6:$J$9,Inputs!$H$6:$H$9))),0),"" )</f>
        <v/>
      </c>
      <c r="I2689" s="26">
        <f>IF($A2689&lt;=Inputs!$B$13,IF(4&lt;=Inputs!$B$8,IF(Inputs!$B$12&gt;0,MAX(MIN(NORM.INV(RAND(),LOOKUP(S2689,Inputs!$J$6:$J$9,Inputs!$G$6:$G$9),LOOKUP(S2689,Inputs!$J$6:$J$9,Inputs!$H$6:$H$9)),Inputs!$B$12),-Inputs!$B$12),NORM.INV(RAND(),LOOKUP(S2689,Inputs!$J$6:$J$9,Inputs!$G$6:$G$9),LOOKUP(S2689,Inputs!$J$6:$J$9,Inputs!$H$6:$H$9))),0),"" )</f>
        <v/>
      </c>
      <c r="J2689" s="26">
        <f>IF($A2689&lt;=Inputs!$B$13,IF(5&lt;=Inputs!$B$8,IF(Inputs!$B$12&gt;0,MAX(MIN(NORM.INV(RAND(),LOOKUP(T2689,Inputs!$J$6:$J$9,Inputs!$G$6:$G$9),LOOKUP(T2689,Inputs!$J$6:$J$9,Inputs!$H$6:$H$9)),Inputs!$B$12),-Inputs!$B$12),NORM.INV(RAND(),LOOKUP(T2689,Inputs!$J$6:$J$9,Inputs!$G$6:$G$9),LOOKUP(T2689,Inputs!$J$6:$J$9,Inputs!$H$6:$H$9))),0),"" )</f>
        <v/>
      </c>
      <c r="K2689" s="26">
        <f>IF($A2689&lt;=Inputs!$B$13,IF(6&lt;=Inputs!$B$8,IF(Inputs!$B$12&gt;0,MAX(MIN(NORM.INV(RAND(),LOOKUP(U2689,Inputs!$J$6:$J$9,Inputs!$G$6:$G$9),LOOKUP(U2689,Inputs!$J$6:$J$9,Inputs!$H$6:$H$9)),Inputs!$B$12),-Inputs!$B$12),NORM.INV(RAND(),LOOKUP(U2689,Inputs!$J$6:$J$9,Inputs!$G$6:$G$9),LOOKUP(U2689,Inputs!$J$6:$J$9,Inputs!$H$6:$H$9))),0),"" )</f>
        <v/>
      </c>
      <c r="L2689" s="26">
        <f>IF($A2689&lt;=Inputs!$B$13,IF(7&lt;=Inputs!$B$8,IF(Inputs!$B$12&gt;0,MAX(MIN(NORM.INV(RAND(),LOOKUP(V2689,Inputs!$J$6:$J$9,Inputs!$G$6:$G$9),LOOKUP(V2689,Inputs!$J$6:$J$9,Inputs!$H$6:$H$9)),Inputs!$B$12),-Inputs!$B$12),NORM.INV(RAND(),LOOKUP(V2689,Inputs!$J$6:$J$9,Inputs!$G$6:$G$9),LOOKUP(V2689,Inputs!$J$6:$J$9,Inputs!$H$6:$H$9))),0),"" )</f>
        <v/>
      </c>
      <c r="M2689" s="26">
        <f>IF($A2689&lt;=Inputs!$B$13,IF(8&lt;=Inputs!$B$8,IF(Inputs!$B$12&gt;0,MAX(MIN(NORM.INV(RAND(),LOOKUP(W2689,Inputs!$J$6:$J$9,Inputs!$G$6:$G$9),LOOKUP(W2689,Inputs!$J$6:$J$9,Inputs!$H$6:$H$9)),Inputs!$B$12),-Inputs!$B$12),NORM.INV(RAND(),LOOKUP(W2689,Inputs!$J$6:$J$9,Inputs!$G$6:$G$9),LOOKUP(W2689,Inputs!$J$6:$J$9,Inputs!$H$6:$H$9))),0),"" )</f>
        <v/>
      </c>
      <c r="N2689" s="26">
        <f>IF($A2689&lt;=Inputs!$B$13,IF(9&lt;=Inputs!$B$8,IF(Inputs!$B$12&gt;0,MAX(MIN(NORM.INV(RAND(),LOOKUP(X2689,Inputs!$J$6:$J$9,Inputs!$G$6:$G$9),LOOKUP(X2689,Inputs!$J$6:$J$9,Inputs!$H$6:$H$9)),Inputs!$B$12),-Inputs!$B$12),NORM.INV(RAND(),LOOKUP(X2689,Inputs!$J$6:$J$9,Inputs!$G$6:$G$9),LOOKUP(X2689,Inputs!$J$6:$J$9,Inputs!$H$6:$H$9))),0),"" )</f>
        <v/>
      </c>
      <c r="O2689" s="26">
        <f>IF($A2689&lt;=Inputs!$B$13,IF(10&lt;=Inputs!$B$8,IF(Inputs!$B$12&gt;0,MAX(MIN(NORM.INV(RAND(),LOOKUP(Y2689,Inputs!$J$6:$J$9,Inputs!$G$6:$G$9),LOOKUP(Y2689,Inputs!$J$6:$J$9,Inputs!$H$6:$H$9)),Inputs!$B$12),-Inputs!$B$12),NORM.INV(RAND(),LOOKUP(Y2689,Inputs!$J$6:$J$9,Inputs!$G$6:$G$9),LOOKUP(Y2689,Inputs!$J$6:$J$9,Inputs!$H$6:$H$9))),0),"" )</f>
        <v/>
      </c>
      <c r="P2689" s="31">
        <f>IF($A2689&lt;=Inputs!$B$13,RAND(),"")</f>
        <v/>
      </c>
      <c r="Q2689" s="31">
        <f>IF($A2689&lt;=Inputs!$B$13,RAND(),"")</f>
        <v/>
      </c>
      <c r="R2689" s="31">
        <f>IF($A2689&lt;=Inputs!$B$13,RAND(),"")</f>
        <v/>
      </c>
      <c r="S2689" s="31">
        <f>IF($A2689&lt;=Inputs!$B$13,RAND(),"")</f>
        <v/>
      </c>
      <c r="T2689" s="31">
        <f>IF($A2689&lt;=Inputs!$B$13,RAND(),"")</f>
        <v/>
      </c>
      <c r="U2689" s="31">
        <f>IF($A2689&lt;=Inputs!$B$13,RAND(),"")</f>
        <v/>
      </c>
      <c r="V2689" s="31">
        <f>IF($A2689&lt;=Inputs!$B$13,RAND(),"")</f>
        <v/>
      </c>
      <c r="W2689" s="31">
        <f>IF($A2689&lt;=Inputs!$B$13,RAND(),"")</f>
        <v/>
      </c>
      <c r="X2689" s="31">
        <f>IF($A2689&lt;=Inputs!$B$13,RAND(),"")</f>
        <v/>
      </c>
      <c r="Y2689" s="31">
        <f>IF($A2689&lt;=Inputs!$B$13,RAND(),"")</f>
        <v/>
      </c>
    </row>
    <row r="2690">
      <c r="A2690" t="n">
        <v>2685</v>
      </c>
      <c r="B2690" s="26">
        <f>IF($A2690&lt;=Inputs!$B$13,IF(Inputs!$B$8&gt;0,SUM(F2690:O2690)/Inputs!$B$8,0),"")</f>
        <v/>
      </c>
      <c r="C2690" s="27">
        <f>IF($A2690&lt;=Inputs!$B$13,B2690/100,"")</f>
        <v/>
      </c>
      <c r="D2690" s="28">
        <f>IF($A2690&lt;=Inputs!$B$13,C2690*Inputs!$B$7,"")</f>
        <v/>
      </c>
      <c r="E2690" s="29">
        <f>IF($A2690&lt;=Inputs!$B$13,IF(D2690&gt;0,1,0),"")</f>
        <v/>
      </c>
      <c r="F2690" s="26">
        <f>IF($A2690&lt;=Inputs!$B$13,IF(1&lt;=Inputs!$B$8,IF(Inputs!$B$12&gt;0,MAX(MIN(NORM.INV(RAND(),LOOKUP(P2690,Inputs!$J$6:$J$9,Inputs!$G$6:$G$9),LOOKUP(P2690,Inputs!$J$6:$J$9,Inputs!$H$6:$H$9)),Inputs!$B$12),-Inputs!$B$12),NORM.INV(RAND(),LOOKUP(P2690,Inputs!$J$6:$J$9,Inputs!$G$6:$G$9),LOOKUP(P2690,Inputs!$J$6:$J$9,Inputs!$H$6:$H$9))),0),"" )</f>
        <v/>
      </c>
      <c r="G2690" s="26">
        <f>IF($A2690&lt;=Inputs!$B$13,IF(2&lt;=Inputs!$B$8,IF(Inputs!$B$12&gt;0,MAX(MIN(NORM.INV(RAND(),LOOKUP(Q2690,Inputs!$J$6:$J$9,Inputs!$G$6:$G$9),LOOKUP(Q2690,Inputs!$J$6:$J$9,Inputs!$H$6:$H$9)),Inputs!$B$12),-Inputs!$B$12),NORM.INV(RAND(),LOOKUP(Q2690,Inputs!$J$6:$J$9,Inputs!$G$6:$G$9),LOOKUP(Q2690,Inputs!$J$6:$J$9,Inputs!$H$6:$H$9))),0),"" )</f>
        <v/>
      </c>
      <c r="H2690" s="26">
        <f>IF($A2690&lt;=Inputs!$B$13,IF(3&lt;=Inputs!$B$8,IF(Inputs!$B$12&gt;0,MAX(MIN(NORM.INV(RAND(),LOOKUP(R2690,Inputs!$J$6:$J$9,Inputs!$G$6:$G$9),LOOKUP(R2690,Inputs!$J$6:$J$9,Inputs!$H$6:$H$9)),Inputs!$B$12),-Inputs!$B$12),NORM.INV(RAND(),LOOKUP(R2690,Inputs!$J$6:$J$9,Inputs!$G$6:$G$9),LOOKUP(R2690,Inputs!$J$6:$J$9,Inputs!$H$6:$H$9))),0),"" )</f>
        <v/>
      </c>
      <c r="I2690" s="26">
        <f>IF($A2690&lt;=Inputs!$B$13,IF(4&lt;=Inputs!$B$8,IF(Inputs!$B$12&gt;0,MAX(MIN(NORM.INV(RAND(),LOOKUP(S2690,Inputs!$J$6:$J$9,Inputs!$G$6:$G$9),LOOKUP(S2690,Inputs!$J$6:$J$9,Inputs!$H$6:$H$9)),Inputs!$B$12),-Inputs!$B$12),NORM.INV(RAND(),LOOKUP(S2690,Inputs!$J$6:$J$9,Inputs!$G$6:$G$9),LOOKUP(S2690,Inputs!$J$6:$J$9,Inputs!$H$6:$H$9))),0),"" )</f>
        <v/>
      </c>
      <c r="J2690" s="26">
        <f>IF($A2690&lt;=Inputs!$B$13,IF(5&lt;=Inputs!$B$8,IF(Inputs!$B$12&gt;0,MAX(MIN(NORM.INV(RAND(),LOOKUP(T2690,Inputs!$J$6:$J$9,Inputs!$G$6:$G$9),LOOKUP(T2690,Inputs!$J$6:$J$9,Inputs!$H$6:$H$9)),Inputs!$B$12),-Inputs!$B$12),NORM.INV(RAND(),LOOKUP(T2690,Inputs!$J$6:$J$9,Inputs!$G$6:$G$9),LOOKUP(T2690,Inputs!$J$6:$J$9,Inputs!$H$6:$H$9))),0),"" )</f>
        <v/>
      </c>
      <c r="K2690" s="26">
        <f>IF($A2690&lt;=Inputs!$B$13,IF(6&lt;=Inputs!$B$8,IF(Inputs!$B$12&gt;0,MAX(MIN(NORM.INV(RAND(),LOOKUP(U2690,Inputs!$J$6:$J$9,Inputs!$G$6:$G$9),LOOKUP(U2690,Inputs!$J$6:$J$9,Inputs!$H$6:$H$9)),Inputs!$B$12),-Inputs!$B$12),NORM.INV(RAND(),LOOKUP(U2690,Inputs!$J$6:$J$9,Inputs!$G$6:$G$9),LOOKUP(U2690,Inputs!$J$6:$J$9,Inputs!$H$6:$H$9))),0),"" )</f>
        <v/>
      </c>
      <c r="L2690" s="26">
        <f>IF($A2690&lt;=Inputs!$B$13,IF(7&lt;=Inputs!$B$8,IF(Inputs!$B$12&gt;0,MAX(MIN(NORM.INV(RAND(),LOOKUP(V2690,Inputs!$J$6:$J$9,Inputs!$G$6:$G$9),LOOKUP(V2690,Inputs!$J$6:$J$9,Inputs!$H$6:$H$9)),Inputs!$B$12),-Inputs!$B$12),NORM.INV(RAND(),LOOKUP(V2690,Inputs!$J$6:$J$9,Inputs!$G$6:$G$9),LOOKUP(V2690,Inputs!$J$6:$J$9,Inputs!$H$6:$H$9))),0),"" )</f>
        <v/>
      </c>
      <c r="M2690" s="26">
        <f>IF($A2690&lt;=Inputs!$B$13,IF(8&lt;=Inputs!$B$8,IF(Inputs!$B$12&gt;0,MAX(MIN(NORM.INV(RAND(),LOOKUP(W2690,Inputs!$J$6:$J$9,Inputs!$G$6:$G$9),LOOKUP(W2690,Inputs!$J$6:$J$9,Inputs!$H$6:$H$9)),Inputs!$B$12),-Inputs!$B$12),NORM.INV(RAND(),LOOKUP(W2690,Inputs!$J$6:$J$9,Inputs!$G$6:$G$9),LOOKUP(W2690,Inputs!$J$6:$J$9,Inputs!$H$6:$H$9))),0),"" )</f>
        <v/>
      </c>
      <c r="N2690" s="26">
        <f>IF($A2690&lt;=Inputs!$B$13,IF(9&lt;=Inputs!$B$8,IF(Inputs!$B$12&gt;0,MAX(MIN(NORM.INV(RAND(),LOOKUP(X2690,Inputs!$J$6:$J$9,Inputs!$G$6:$G$9),LOOKUP(X2690,Inputs!$J$6:$J$9,Inputs!$H$6:$H$9)),Inputs!$B$12),-Inputs!$B$12),NORM.INV(RAND(),LOOKUP(X2690,Inputs!$J$6:$J$9,Inputs!$G$6:$G$9),LOOKUP(X2690,Inputs!$J$6:$J$9,Inputs!$H$6:$H$9))),0),"" )</f>
        <v/>
      </c>
      <c r="O2690" s="26">
        <f>IF($A2690&lt;=Inputs!$B$13,IF(10&lt;=Inputs!$B$8,IF(Inputs!$B$12&gt;0,MAX(MIN(NORM.INV(RAND(),LOOKUP(Y2690,Inputs!$J$6:$J$9,Inputs!$G$6:$G$9),LOOKUP(Y2690,Inputs!$J$6:$J$9,Inputs!$H$6:$H$9)),Inputs!$B$12),-Inputs!$B$12),NORM.INV(RAND(),LOOKUP(Y2690,Inputs!$J$6:$J$9,Inputs!$G$6:$G$9),LOOKUP(Y2690,Inputs!$J$6:$J$9,Inputs!$H$6:$H$9))),0),"" )</f>
        <v/>
      </c>
      <c r="P2690" s="31">
        <f>IF($A2690&lt;=Inputs!$B$13,RAND(),"")</f>
        <v/>
      </c>
      <c r="Q2690" s="31">
        <f>IF($A2690&lt;=Inputs!$B$13,RAND(),"")</f>
        <v/>
      </c>
      <c r="R2690" s="31">
        <f>IF($A2690&lt;=Inputs!$B$13,RAND(),"")</f>
        <v/>
      </c>
      <c r="S2690" s="31">
        <f>IF($A2690&lt;=Inputs!$B$13,RAND(),"")</f>
        <v/>
      </c>
      <c r="T2690" s="31">
        <f>IF($A2690&lt;=Inputs!$B$13,RAND(),"")</f>
        <v/>
      </c>
      <c r="U2690" s="31">
        <f>IF($A2690&lt;=Inputs!$B$13,RAND(),"")</f>
        <v/>
      </c>
      <c r="V2690" s="31">
        <f>IF($A2690&lt;=Inputs!$B$13,RAND(),"")</f>
        <v/>
      </c>
      <c r="W2690" s="31">
        <f>IF($A2690&lt;=Inputs!$B$13,RAND(),"")</f>
        <v/>
      </c>
      <c r="X2690" s="31">
        <f>IF($A2690&lt;=Inputs!$B$13,RAND(),"")</f>
        <v/>
      </c>
      <c r="Y2690" s="31">
        <f>IF($A2690&lt;=Inputs!$B$13,RAND(),"")</f>
        <v/>
      </c>
    </row>
    <row r="2691">
      <c r="A2691" t="n">
        <v>2686</v>
      </c>
      <c r="B2691" s="26">
        <f>IF($A2691&lt;=Inputs!$B$13,IF(Inputs!$B$8&gt;0,SUM(F2691:O2691)/Inputs!$B$8,0),"")</f>
        <v/>
      </c>
      <c r="C2691" s="27">
        <f>IF($A2691&lt;=Inputs!$B$13,B2691/100,"")</f>
        <v/>
      </c>
      <c r="D2691" s="28">
        <f>IF($A2691&lt;=Inputs!$B$13,C2691*Inputs!$B$7,"")</f>
        <v/>
      </c>
      <c r="E2691" s="29">
        <f>IF($A2691&lt;=Inputs!$B$13,IF(D2691&gt;0,1,0),"")</f>
        <v/>
      </c>
      <c r="F2691" s="26">
        <f>IF($A2691&lt;=Inputs!$B$13,IF(1&lt;=Inputs!$B$8,IF(Inputs!$B$12&gt;0,MAX(MIN(NORM.INV(RAND(),LOOKUP(P2691,Inputs!$J$6:$J$9,Inputs!$G$6:$G$9),LOOKUP(P2691,Inputs!$J$6:$J$9,Inputs!$H$6:$H$9)),Inputs!$B$12),-Inputs!$B$12),NORM.INV(RAND(),LOOKUP(P2691,Inputs!$J$6:$J$9,Inputs!$G$6:$G$9),LOOKUP(P2691,Inputs!$J$6:$J$9,Inputs!$H$6:$H$9))),0),"" )</f>
        <v/>
      </c>
      <c r="G2691" s="26">
        <f>IF($A2691&lt;=Inputs!$B$13,IF(2&lt;=Inputs!$B$8,IF(Inputs!$B$12&gt;0,MAX(MIN(NORM.INV(RAND(),LOOKUP(Q2691,Inputs!$J$6:$J$9,Inputs!$G$6:$G$9),LOOKUP(Q2691,Inputs!$J$6:$J$9,Inputs!$H$6:$H$9)),Inputs!$B$12),-Inputs!$B$12),NORM.INV(RAND(),LOOKUP(Q2691,Inputs!$J$6:$J$9,Inputs!$G$6:$G$9),LOOKUP(Q2691,Inputs!$J$6:$J$9,Inputs!$H$6:$H$9))),0),"" )</f>
        <v/>
      </c>
      <c r="H2691" s="26">
        <f>IF($A2691&lt;=Inputs!$B$13,IF(3&lt;=Inputs!$B$8,IF(Inputs!$B$12&gt;0,MAX(MIN(NORM.INV(RAND(),LOOKUP(R2691,Inputs!$J$6:$J$9,Inputs!$G$6:$G$9),LOOKUP(R2691,Inputs!$J$6:$J$9,Inputs!$H$6:$H$9)),Inputs!$B$12),-Inputs!$B$12),NORM.INV(RAND(),LOOKUP(R2691,Inputs!$J$6:$J$9,Inputs!$G$6:$G$9),LOOKUP(R2691,Inputs!$J$6:$J$9,Inputs!$H$6:$H$9))),0),"" )</f>
        <v/>
      </c>
      <c r="I2691" s="26">
        <f>IF($A2691&lt;=Inputs!$B$13,IF(4&lt;=Inputs!$B$8,IF(Inputs!$B$12&gt;0,MAX(MIN(NORM.INV(RAND(),LOOKUP(S2691,Inputs!$J$6:$J$9,Inputs!$G$6:$G$9),LOOKUP(S2691,Inputs!$J$6:$J$9,Inputs!$H$6:$H$9)),Inputs!$B$12),-Inputs!$B$12),NORM.INV(RAND(),LOOKUP(S2691,Inputs!$J$6:$J$9,Inputs!$G$6:$G$9),LOOKUP(S2691,Inputs!$J$6:$J$9,Inputs!$H$6:$H$9))),0),"" )</f>
        <v/>
      </c>
      <c r="J2691" s="26">
        <f>IF($A2691&lt;=Inputs!$B$13,IF(5&lt;=Inputs!$B$8,IF(Inputs!$B$12&gt;0,MAX(MIN(NORM.INV(RAND(),LOOKUP(T2691,Inputs!$J$6:$J$9,Inputs!$G$6:$G$9),LOOKUP(T2691,Inputs!$J$6:$J$9,Inputs!$H$6:$H$9)),Inputs!$B$12),-Inputs!$B$12),NORM.INV(RAND(),LOOKUP(T2691,Inputs!$J$6:$J$9,Inputs!$G$6:$G$9),LOOKUP(T2691,Inputs!$J$6:$J$9,Inputs!$H$6:$H$9))),0),"" )</f>
        <v/>
      </c>
      <c r="K2691" s="26">
        <f>IF($A2691&lt;=Inputs!$B$13,IF(6&lt;=Inputs!$B$8,IF(Inputs!$B$12&gt;0,MAX(MIN(NORM.INV(RAND(),LOOKUP(U2691,Inputs!$J$6:$J$9,Inputs!$G$6:$G$9),LOOKUP(U2691,Inputs!$J$6:$J$9,Inputs!$H$6:$H$9)),Inputs!$B$12),-Inputs!$B$12),NORM.INV(RAND(),LOOKUP(U2691,Inputs!$J$6:$J$9,Inputs!$G$6:$G$9),LOOKUP(U2691,Inputs!$J$6:$J$9,Inputs!$H$6:$H$9))),0),"" )</f>
        <v/>
      </c>
      <c r="L2691" s="26">
        <f>IF($A2691&lt;=Inputs!$B$13,IF(7&lt;=Inputs!$B$8,IF(Inputs!$B$12&gt;0,MAX(MIN(NORM.INV(RAND(),LOOKUP(V2691,Inputs!$J$6:$J$9,Inputs!$G$6:$G$9),LOOKUP(V2691,Inputs!$J$6:$J$9,Inputs!$H$6:$H$9)),Inputs!$B$12),-Inputs!$B$12),NORM.INV(RAND(),LOOKUP(V2691,Inputs!$J$6:$J$9,Inputs!$G$6:$G$9),LOOKUP(V2691,Inputs!$J$6:$J$9,Inputs!$H$6:$H$9))),0),"" )</f>
        <v/>
      </c>
      <c r="M2691" s="26">
        <f>IF($A2691&lt;=Inputs!$B$13,IF(8&lt;=Inputs!$B$8,IF(Inputs!$B$12&gt;0,MAX(MIN(NORM.INV(RAND(),LOOKUP(W2691,Inputs!$J$6:$J$9,Inputs!$G$6:$G$9),LOOKUP(W2691,Inputs!$J$6:$J$9,Inputs!$H$6:$H$9)),Inputs!$B$12),-Inputs!$B$12),NORM.INV(RAND(),LOOKUP(W2691,Inputs!$J$6:$J$9,Inputs!$G$6:$G$9),LOOKUP(W2691,Inputs!$J$6:$J$9,Inputs!$H$6:$H$9))),0),"" )</f>
        <v/>
      </c>
      <c r="N2691" s="26">
        <f>IF($A2691&lt;=Inputs!$B$13,IF(9&lt;=Inputs!$B$8,IF(Inputs!$B$12&gt;0,MAX(MIN(NORM.INV(RAND(),LOOKUP(X2691,Inputs!$J$6:$J$9,Inputs!$G$6:$G$9),LOOKUP(X2691,Inputs!$J$6:$J$9,Inputs!$H$6:$H$9)),Inputs!$B$12),-Inputs!$B$12),NORM.INV(RAND(),LOOKUP(X2691,Inputs!$J$6:$J$9,Inputs!$G$6:$G$9),LOOKUP(X2691,Inputs!$J$6:$J$9,Inputs!$H$6:$H$9))),0),"" )</f>
        <v/>
      </c>
      <c r="O2691" s="26">
        <f>IF($A2691&lt;=Inputs!$B$13,IF(10&lt;=Inputs!$B$8,IF(Inputs!$B$12&gt;0,MAX(MIN(NORM.INV(RAND(),LOOKUP(Y2691,Inputs!$J$6:$J$9,Inputs!$G$6:$G$9),LOOKUP(Y2691,Inputs!$J$6:$J$9,Inputs!$H$6:$H$9)),Inputs!$B$12),-Inputs!$B$12),NORM.INV(RAND(),LOOKUP(Y2691,Inputs!$J$6:$J$9,Inputs!$G$6:$G$9),LOOKUP(Y2691,Inputs!$J$6:$J$9,Inputs!$H$6:$H$9))),0),"" )</f>
        <v/>
      </c>
      <c r="P2691" s="31">
        <f>IF($A2691&lt;=Inputs!$B$13,RAND(),"")</f>
        <v/>
      </c>
      <c r="Q2691" s="31">
        <f>IF($A2691&lt;=Inputs!$B$13,RAND(),"")</f>
        <v/>
      </c>
      <c r="R2691" s="31">
        <f>IF($A2691&lt;=Inputs!$B$13,RAND(),"")</f>
        <v/>
      </c>
      <c r="S2691" s="31">
        <f>IF($A2691&lt;=Inputs!$B$13,RAND(),"")</f>
        <v/>
      </c>
      <c r="T2691" s="31">
        <f>IF($A2691&lt;=Inputs!$B$13,RAND(),"")</f>
        <v/>
      </c>
      <c r="U2691" s="31">
        <f>IF($A2691&lt;=Inputs!$B$13,RAND(),"")</f>
        <v/>
      </c>
      <c r="V2691" s="31">
        <f>IF($A2691&lt;=Inputs!$B$13,RAND(),"")</f>
        <v/>
      </c>
      <c r="W2691" s="31">
        <f>IF($A2691&lt;=Inputs!$B$13,RAND(),"")</f>
        <v/>
      </c>
      <c r="X2691" s="31">
        <f>IF($A2691&lt;=Inputs!$B$13,RAND(),"")</f>
        <v/>
      </c>
      <c r="Y2691" s="31">
        <f>IF($A2691&lt;=Inputs!$B$13,RAND(),"")</f>
        <v/>
      </c>
    </row>
    <row r="2692">
      <c r="A2692" t="n">
        <v>2687</v>
      </c>
      <c r="B2692" s="26">
        <f>IF($A2692&lt;=Inputs!$B$13,IF(Inputs!$B$8&gt;0,SUM(F2692:O2692)/Inputs!$B$8,0),"")</f>
        <v/>
      </c>
      <c r="C2692" s="27">
        <f>IF($A2692&lt;=Inputs!$B$13,B2692/100,"")</f>
        <v/>
      </c>
      <c r="D2692" s="28">
        <f>IF($A2692&lt;=Inputs!$B$13,C2692*Inputs!$B$7,"")</f>
        <v/>
      </c>
      <c r="E2692" s="29">
        <f>IF($A2692&lt;=Inputs!$B$13,IF(D2692&gt;0,1,0),"")</f>
        <v/>
      </c>
      <c r="F2692" s="26">
        <f>IF($A2692&lt;=Inputs!$B$13,IF(1&lt;=Inputs!$B$8,IF(Inputs!$B$12&gt;0,MAX(MIN(NORM.INV(RAND(),LOOKUP(P2692,Inputs!$J$6:$J$9,Inputs!$G$6:$G$9),LOOKUP(P2692,Inputs!$J$6:$J$9,Inputs!$H$6:$H$9)),Inputs!$B$12),-Inputs!$B$12),NORM.INV(RAND(),LOOKUP(P2692,Inputs!$J$6:$J$9,Inputs!$G$6:$G$9),LOOKUP(P2692,Inputs!$J$6:$J$9,Inputs!$H$6:$H$9))),0),"" )</f>
        <v/>
      </c>
      <c r="G2692" s="26">
        <f>IF($A2692&lt;=Inputs!$B$13,IF(2&lt;=Inputs!$B$8,IF(Inputs!$B$12&gt;0,MAX(MIN(NORM.INV(RAND(),LOOKUP(Q2692,Inputs!$J$6:$J$9,Inputs!$G$6:$G$9),LOOKUP(Q2692,Inputs!$J$6:$J$9,Inputs!$H$6:$H$9)),Inputs!$B$12),-Inputs!$B$12),NORM.INV(RAND(),LOOKUP(Q2692,Inputs!$J$6:$J$9,Inputs!$G$6:$G$9),LOOKUP(Q2692,Inputs!$J$6:$J$9,Inputs!$H$6:$H$9))),0),"" )</f>
        <v/>
      </c>
      <c r="H2692" s="26">
        <f>IF($A2692&lt;=Inputs!$B$13,IF(3&lt;=Inputs!$B$8,IF(Inputs!$B$12&gt;0,MAX(MIN(NORM.INV(RAND(),LOOKUP(R2692,Inputs!$J$6:$J$9,Inputs!$G$6:$G$9),LOOKUP(R2692,Inputs!$J$6:$J$9,Inputs!$H$6:$H$9)),Inputs!$B$12),-Inputs!$B$12),NORM.INV(RAND(),LOOKUP(R2692,Inputs!$J$6:$J$9,Inputs!$G$6:$G$9),LOOKUP(R2692,Inputs!$J$6:$J$9,Inputs!$H$6:$H$9))),0),"" )</f>
        <v/>
      </c>
      <c r="I2692" s="26">
        <f>IF($A2692&lt;=Inputs!$B$13,IF(4&lt;=Inputs!$B$8,IF(Inputs!$B$12&gt;0,MAX(MIN(NORM.INV(RAND(),LOOKUP(S2692,Inputs!$J$6:$J$9,Inputs!$G$6:$G$9),LOOKUP(S2692,Inputs!$J$6:$J$9,Inputs!$H$6:$H$9)),Inputs!$B$12),-Inputs!$B$12),NORM.INV(RAND(),LOOKUP(S2692,Inputs!$J$6:$J$9,Inputs!$G$6:$G$9),LOOKUP(S2692,Inputs!$J$6:$J$9,Inputs!$H$6:$H$9))),0),"" )</f>
        <v/>
      </c>
      <c r="J2692" s="26">
        <f>IF($A2692&lt;=Inputs!$B$13,IF(5&lt;=Inputs!$B$8,IF(Inputs!$B$12&gt;0,MAX(MIN(NORM.INV(RAND(),LOOKUP(T2692,Inputs!$J$6:$J$9,Inputs!$G$6:$G$9),LOOKUP(T2692,Inputs!$J$6:$J$9,Inputs!$H$6:$H$9)),Inputs!$B$12),-Inputs!$B$12),NORM.INV(RAND(),LOOKUP(T2692,Inputs!$J$6:$J$9,Inputs!$G$6:$G$9),LOOKUP(T2692,Inputs!$J$6:$J$9,Inputs!$H$6:$H$9))),0),"" )</f>
        <v/>
      </c>
      <c r="K2692" s="26">
        <f>IF($A2692&lt;=Inputs!$B$13,IF(6&lt;=Inputs!$B$8,IF(Inputs!$B$12&gt;0,MAX(MIN(NORM.INV(RAND(),LOOKUP(U2692,Inputs!$J$6:$J$9,Inputs!$G$6:$G$9),LOOKUP(U2692,Inputs!$J$6:$J$9,Inputs!$H$6:$H$9)),Inputs!$B$12),-Inputs!$B$12),NORM.INV(RAND(),LOOKUP(U2692,Inputs!$J$6:$J$9,Inputs!$G$6:$G$9),LOOKUP(U2692,Inputs!$J$6:$J$9,Inputs!$H$6:$H$9))),0),"" )</f>
        <v/>
      </c>
      <c r="L2692" s="26">
        <f>IF($A2692&lt;=Inputs!$B$13,IF(7&lt;=Inputs!$B$8,IF(Inputs!$B$12&gt;0,MAX(MIN(NORM.INV(RAND(),LOOKUP(V2692,Inputs!$J$6:$J$9,Inputs!$G$6:$G$9),LOOKUP(V2692,Inputs!$J$6:$J$9,Inputs!$H$6:$H$9)),Inputs!$B$12),-Inputs!$B$12),NORM.INV(RAND(),LOOKUP(V2692,Inputs!$J$6:$J$9,Inputs!$G$6:$G$9),LOOKUP(V2692,Inputs!$J$6:$J$9,Inputs!$H$6:$H$9))),0),"" )</f>
        <v/>
      </c>
      <c r="M2692" s="26">
        <f>IF($A2692&lt;=Inputs!$B$13,IF(8&lt;=Inputs!$B$8,IF(Inputs!$B$12&gt;0,MAX(MIN(NORM.INV(RAND(),LOOKUP(W2692,Inputs!$J$6:$J$9,Inputs!$G$6:$G$9),LOOKUP(W2692,Inputs!$J$6:$J$9,Inputs!$H$6:$H$9)),Inputs!$B$12),-Inputs!$B$12),NORM.INV(RAND(),LOOKUP(W2692,Inputs!$J$6:$J$9,Inputs!$G$6:$G$9),LOOKUP(W2692,Inputs!$J$6:$J$9,Inputs!$H$6:$H$9))),0),"" )</f>
        <v/>
      </c>
      <c r="N2692" s="26">
        <f>IF($A2692&lt;=Inputs!$B$13,IF(9&lt;=Inputs!$B$8,IF(Inputs!$B$12&gt;0,MAX(MIN(NORM.INV(RAND(),LOOKUP(X2692,Inputs!$J$6:$J$9,Inputs!$G$6:$G$9),LOOKUP(X2692,Inputs!$J$6:$J$9,Inputs!$H$6:$H$9)),Inputs!$B$12),-Inputs!$B$12),NORM.INV(RAND(),LOOKUP(X2692,Inputs!$J$6:$J$9,Inputs!$G$6:$G$9),LOOKUP(X2692,Inputs!$J$6:$J$9,Inputs!$H$6:$H$9))),0),"" )</f>
        <v/>
      </c>
      <c r="O2692" s="26">
        <f>IF($A2692&lt;=Inputs!$B$13,IF(10&lt;=Inputs!$B$8,IF(Inputs!$B$12&gt;0,MAX(MIN(NORM.INV(RAND(),LOOKUP(Y2692,Inputs!$J$6:$J$9,Inputs!$G$6:$G$9),LOOKUP(Y2692,Inputs!$J$6:$J$9,Inputs!$H$6:$H$9)),Inputs!$B$12),-Inputs!$B$12),NORM.INV(RAND(),LOOKUP(Y2692,Inputs!$J$6:$J$9,Inputs!$G$6:$G$9),LOOKUP(Y2692,Inputs!$J$6:$J$9,Inputs!$H$6:$H$9))),0),"" )</f>
        <v/>
      </c>
      <c r="P2692" s="31">
        <f>IF($A2692&lt;=Inputs!$B$13,RAND(),"")</f>
        <v/>
      </c>
      <c r="Q2692" s="31">
        <f>IF($A2692&lt;=Inputs!$B$13,RAND(),"")</f>
        <v/>
      </c>
      <c r="R2692" s="31">
        <f>IF($A2692&lt;=Inputs!$B$13,RAND(),"")</f>
        <v/>
      </c>
      <c r="S2692" s="31">
        <f>IF($A2692&lt;=Inputs!$B$13,RAND(),"")</f>
        <v/>
      </c>
      <c r="T2692" s="31">
        <f>IF($A2692&lt;=Inputs!$B$13,RAND(),"")</f>
        <v/>
      </c>
      <c r="U2692" s="31">
        <f>IF($A2692&lt;=Inputs!$B$13,RAND(),"")</f>
        <v/>
      </c>
      <c r="V2692" s="31">
        <f>IF($A2692&lt;=Inputs!$B$13,RAND(),"")</f>
        <v/>
      </c>
      <c r="W2692" s="31">
        <f>IF($A2692&lt;=Inputs!$B$13,RAND(),"")</f>
        <v/>
      </c>
      <c r="X2692" s="31">
        <f>IF($A2692&lt;=Inputs!$B$13,RAND(),"")</f>
        <v/>
      </c>
      <c r="Y2692" s="31">
        <f>IF($A2692&lt;=Inputs!$B$13,RAND(),"")</f>
        <v/>
      </c>
    </row>
    <row r="2693">
      <c r="A2693" t="n">
        <v>2688</v>
      </c>
      <c r="B2693" s="26">
        <f>IF($A2693&lt;=Inputs!$B$13,IF(Inputs!$B$8&gt;0,SUM(F2693:O2693)/Inputs!$B$8,0),"")</f>
        <v/>
      </c>
      <c r="C2693" s="27">
        <f>IF($A2693&lt;=Inputs!$B$13,B2693/100,"")</f>
        <v/>
      </c>
      <c r="D2693" s="28">
        <f>IF($A2693&lt;=Inputs!$B$13,C2693*Inputs!$B$7,"")</f>
        <v/>
      </c>
      <c r="E2693" s="29">
        <f>IF($A2693&lt;=Inputs!$B$13,IF(D2693&gt;0,1,0),"")</f>
        <v/>
      </c>
      <c r="F2693" s="26">
        <f>IF($A2693&lt;=Inputs!$B$13,IF(1&lt;=Inputs!$B$8,IF(Inputs!$B$12&gt;0,MAX(MIN(NORM.INV(RAND(),LOOKUP(P2693,Inputs!$J$6:$J$9,Inputs!$G$6:$G$9),LOOKUP(P2693,Inputs!$J$6:$J$9,Inputs!$H$6:$H$9)),Inputs!$B$12),-Inputs!$B$12),NORM.INV(RAND(),LOOKUP(P2693,Inputs!$J$6:$J$9,Inputs!$G$6:$G$9),LOOKUP(P2693,Inputs!$J$6:$J$9,Inputs!$H$6:$H$9))),0),"" )</f>
        <v/>
      </c>
      <c r="G2693" s="26">
        <f>IF($A2693&lt;=Inputs!$B$13,IF(2&lt;=Inputs!$B$8,IF(Inputs!$B$12&gt;0,MAX(MIN(NORM.INV(RAND(),LOOKUP(Q2693,Inputs!$J$6:$J$9,Inputs!$G$6:$G$9),LOOKUP(Q2693,Inputs!$J$6:$J$9,Inputs!$H$6:$H$9)),Inputs!$B$12),-Inputs!$B$12),NORM.INV(RAND(),LOOKUP(Q2693,Inputs!$J$6:$J$9,Inputs!$G$6:$G$9),LOOKUP(Q2693,Inputs!$J$6:$J$9,Inputs!$H$6:$H$9))),0),"" )</f>
        <v/>
      </c>
      <c r="H2693" s="26">
        <f>IF($A2693&lt;=Inputs!$B$13,IF(3&lt;=Inputs!$B$8,IF(Inputs!$B$12&gt;0,MAX(MIN(NORM.INV(RAND(),LOOKUP(R2693,Inputs!$J$6:$J$9,Inputs!$G$6:$G$9),LOOKUP(R2693,Inputs!$J$6:$J$9,Inputs!$H$6:$H$9)),Inputs!$B$12),-Inputs!$B$12),NORM.INV(RAND(),LOOKUP(R2693,Inputs!$J$6:$J$9,Inputs!$G$6:$G$9),LOOKUP(R2693,Inputs!$J$6:$J$9,Inputs!$H$6:$H$9))),0),"" )</f>
        <v/>
      </c>
      <c r="I2693" s="26">
        <f>IF($A2693&lt;=Inputs!$B$13,IF(4&lt;=Inputs!$B$8,IF(Inputs!$B$12&gt;0,MAX(MIN(NORM.INV(RAND(),LOOKUP(S2693,Inputs!$J$6:$J$9,Inputs!$G$6:$G$9),LOOKUP(S2693,Inputs!$J$6:$J$9,Inputs!$H$6:$H$9)),Inputs!$B$12),-Inputs!$B$12),NORM.INV(RAND(),LOOKUP(S2693,Inputs!$J$6:$J$9,Inputs!$G$6:$G$9),LOOKUP(S2693,Inputs!$J$6:$J$9,Inputs!$H$6:$H$9))),0),"" )</f>
        <v/>
      </c>
      <c r="J2693" s="26">
        <f>IF($A2693&lt;=Inputs!$B$13,IF(5&lt;=Inputs!$B$8,IF(Inputs!$B$12&gt;0,MAX(MIN(NORM.INV(RAND(),LOOKUP(T2693,Inputs!$J$6:$J$9,Inputs!$G$6:$G$9),LOOKUP(T2693,Inputs!$J$6:$J$9,Inputs!$H$6:$H$9)),Inputs!$B$12),-Inputs!$B$12),NORM.INV(RAND(),LOOKUP(T2693,Inputs!$J$6:$J$9,Inputs!$G$6:$G$9),LOOKUP(T2693,Inputs!$J$6:$J$9,Inputs!$H$6:$H$9))),0),"" )</f>
        <v/>
      </c>
      <c r="K2693" s="26">
        <f>IF($A2693&lt;=Inputs!$B$13,IF(6&lt;=Inputs!$B$8,IF(Inputs!$B$12&gt;0,MAX(MIN(NORM.INV(RAND(),LOOKUP(U2693,Inputs!$J$6:$J$9,Inputs!$G$6:$G$9),LOOKUP(U2693,Inputs!$J$6:$J$9,Inputs!$H$6:$H$9)),Inputs!$B$12),-Inputs!$B$12),NORM.INV(RAND(),LOOKUP(U2693,Inputs!$J$6:$J$9,Inputs!$G$6:$G$9),LOOKUP(U2693,Inputs!$J$6:$J$9,Inputs!$H$6:$H$9))),0),"" )</f>
        <v/>
      </c>
      <c r="L2693" s="26">
        <f>IF($A2693&lt;=Inputs!$B$13,IF(7&lt;=Inputs!$B$8,IF(Inputs!$B$12&gt;0,MAX(MIN(NORM.INV(RAND(),LOOKUP(V2693,Inputs!$J$6:$J$9,Inputs!$G$6:$G$9),LOOKUP(V2693,Inputs!$J$6:$J$9,Inputs!$H$6:$H$9)),Inputs!$B$12),-Inputs!$B$12),NORM.INV(RAND(),LOOKUP(V2693,Inputs!$J$6:$J$9,Inputs!$G$6:$G$9),LOOKUP(V2693,Inputs!$J$6:$J$9,Inputs!$H$6:$H$9))),0),"" )</f>
        <v/>
      </c>
      <c r="M2693" s="26">
        <f>IF($A2693&lt;=Inputs!$B$13,IF(8&lt;=Inputs!$B$8,IF(Inputs!$B$12&gt;0,MAX(MIN(NORM.INV(RAND(),LOOKUP(W2693,Inputs!$J$6:$J$9,Inputs!$G$6:$G$9),LOOKUP(W2693,Inputs!$J$6:$J$9,Inputs!$H$6:$H$9)),Inputs!$B$12),-Inputs!$B$12),NORM.INV(RAND(),LOOKUP(W2693,Inputs!$J$6:$J$9,Inputs!$G$6:$G$9),LOOKUP(W2693,Inputs!$J$6:$J$9,Inputs!$H$6:$H$9))),0),"" )</f>
        <v/>
      </c>
      <c r="N2693" s="26">
        <f>IF($A2693&lt;=Inputs!$B$13,IF(9&lt;=Inputs!$B$8,IF(Inputs!$B$12&gt;0,MAX(MIN(NORM.INV(RAND(),LOOKUP(X2693,Inputs!$J$6:$J$9,Inputs!$G$6:$G$9),LOOKUP(X2693,Inputs!$J$6:$J$9,Inputs!$H$6:$H$9)),Inputs!$B$12),-Inputs!$B$12),NORM.INV(RAND(),LOOKUP(X2693,Inputs!$J$6:$J$9,Inputs!$G$6:$G$9),LOOKUP(X2693,Inputs!$J$6:$J$9,Inputs!$H$6:$H$9))),0),"" )</f>
        <v/>
      </c>
      <c r="O2693" s="26">
        <f>IF($A2693&lt;=Inputs!$B$13,IF(10&lt;=Inputs!$B$8,IF(Inputs!$B$12&gt;0,MAX(MIN(NORM.INV(RAND(),LOOKUP(Y2693,Inputs!$J$6:$J$9,Inputs!$G$6:$G$9),LOOKUP(Y2693,Inputs!$J$6:$J$9,Inputs!$H$6:$H$9)),Inputs!$B$12),-Inputs!$B$12),NORM.INV(RAND(),LOOKUP(Y2693,Inputs!$J$6:$J$9,Inputs!$G$6:$G$9),LOOKUP(Y2693,Inputs!$J$6:$J$9,Inputs!$H$6:$H$9))),0),"" )</f>
        <v/>
      </c>
      <c r="P2693" s="31">
        <f>IF($A2693&lt;=Inputs!$B$13,RAND(),"")</f>
        <v/>
      </c>
      <c r="Q2693" s="31">
        <f>IF($A2693&lt;=Inputs!$B$13,RAND(),"")</f>
        <v/>
      </c>
      <c r="R2693" s="31">
        <f>IF($A2693&lt;=Inputs!$B$13,RAND(),"")</f>
        <v/>
      </c>
      <c r="S2693" s="31">
        <f>IF($A2693&lt;=Inputs!$B$13,RAND(),"")</f>
        <v/>
      </c>
      <c r="T2693" s="31">
        <f>IF($A2693&lt;=Inputs!$B$13,RAND(),"")</f>
        <v/>
      </c>
      <c r="U2693" s="31">
        <f>IF($A2693&lt;=Inputs!$B$13,RAND(),"")</f>
        <v/>
      </c>
      <c r="V2693" s="31">
        <f>IF($A2693&lt;=Inputs!$B$13,RAND(),"")</f>
        <v/>
      </c>
      <c r="W2693" s="31">
        <f>IF($A2693&lt;=Inputs!$B$13,RAND(),"")</f>
        <v/>
      </c>
      <c r="X2693" s="31">
        <f>IF($A2693&lt;=Inputs!$B$13,RAND(),"")</f>
        <v/>
      </c>
      <c r="Y2693" s="31">
        <f>IF($A2693&lt;=Inputs!$B$13,RAND(),"")</f>
        <v/>
      </c>
    </row>
    <row r="2694">
      <c r="A2694" t="n">
        <v>2689</v>
      </c>
      <c r="B2694" s="26">
        <f>IF($A2694&lt;=Inputs!$B$13,IF(Inputs!$B$8&gt;0,SUM(F2694:O2694)/Inputs!$B$8,0),"")</f>
        <v/>
      </c>
      <c r="C2694" s="27">
        <f>IF($A2694&lt;=Inputs!$B$13,B2694/100,"")</f>
        <v/>
      </c>
      <c r="D2694" s="28">
        <f>IF($A2694&lt;=Inputs!$B$13,C2694*Inputs!$B$7,"")</f>
        <v/>
      </c>
      <c r="E2694" s="29">
        <f>IF($A2694&lt;=Inputs!$B$13,IF(D2694&gt;0,1,0),"")</f>
        <v/>
      </c>
      <c r="F2694" s="26">
        <f>IF($A2694&lt;=Inputs!$B$13,IF(1&lt;=Inputs!$B$8,IF(Inputs!$B$12&gt;0,MAX(MIN(NORM.INV(RAND(),LOOKUP(P2694,Inputs!$J$6:$J$9,Inputs!$G$6:$G$9),LOOKUP(P2694,Inputs!$J$6:$J$9,Inputs!$H$6:$H$9)),Inputs!$B$12),-Inputs!$B$12),NORM.INV(RAND(),LOOKUP(P2694,Inputs!$J$6:$J$9,Inputs!$G$6:$G$9),LOOKUP(P2694,Inputs!$J$6:$J$9,Inputs!$H$6:$H$9))),0),"" )</f>
        <v/>
      </c>
      <c r="G2694" s="26">
        <f>IF($A2694&lt;=Inputs!$B$13,IF(2&lt;=Inputs!$B$8,IF(Inputs!$B$12&gt;0,MAX(MIN(NORM.INV(RAND(),LOOKUP(Q2694,Inputs!$J$6:$J$9,Inputs!$G$6:$G$9),LOOKUP(Q2694,Inputs!$J$6:$J$9,Inputs!$H$6:$H$9)),Inputs!$B$12),-Inputs!$B$12),NORM.INV(RAND(),LOOKUP(Q2694,Inputs!$J$6:$J$9,Inputs!$G$6:$G$9),LOOKUP(Q2694,Inputs!$J$6:$J$9,Inputs!$H$6:$H$9))),0),"" )</f>
        <v/>
      </c>
      <c r="H2694" s="26">
        <f>IF($A2694&lt;=Inputs!$B$13,IF(3&lt;=Inputs!$B$8,IF(Inputs!$B$12&gt;0,MAX(MIN(NORM.INV(RAND(),LOOKUP(R2694,Inputs!$J$6:$J$9,Inputs!$G$6:$G$9),LOOKUP(R2694,Inputs!$J$6:$J$9,Inputs!$H$6:$H$9)),Inputs!$B$12),-Inputs!$B$12),NORM.INV(RAND(),LOOKUP(R2694,Inputs!$J$6:$J$9,Inputs!$G$6:$G$9),LOOKUP(R2694,Inputs!$J$6:$J$9,Inputs!$H$6:$H$9))),0),"" )</f>
        <v/>
      </c>
      <c r="I2694" s="26">
        <f>IF($A2694&lt;=Inputs!$B$13,IF(4&lt;=Inputs!$B$8,IF(Inputs!$B$12&gt;0,MAX(MIN(NORM.INV(RAND(),LOOKUP(S2694,Inputs!$J$6:$J$9,Inputs!$G$6:$G$9),LOOKUP(S2694,Inputs!$J$6:$J$9,Inputs!$H$6:$H$9)),Inputs!$B$12),-Inputs!$B$12),NORM.INV(RAND(),LOOKUP(S2694,Inputs!$J$6:$J$9,Inputs!$G$6:$G$9),LOOKUP(S2694,Inputs!$J$6:$J$9,Inputs!$H$6:$H$9))),0),"" )</f>
        <v/>
      </c>
      <c r="J2694" s="26">
        <f>IF($A2694&lt;=Inputs!$B$13,IF(5&lt;=Inputs!$B$8,IF(Inputs!$B$12&gt;0,MAX(MIN(NORM.INV(RAND(),LOOKUP(T2694,Inputs!$J$6:$J$9,Inputs!$G$6:$G$9),LOOKUP(T2694,Inputs!$J$6:$J$9,Inputs!$H$6:$H$9)),Inputs!$B$12),-Inputs!$B$12),NORM.INV(RAND(),LOOKUP(T2694,Inputs!$J$6:$J$9,Inputs!$G$6:$G$9),LOOKUP(T2694,Inputs!$J$6:$J$9,Inputs!$H$6:$H$9))),0),"" )</f>
        <v/>
      </c>
      <c r="K2694" s="26">
        <f>IF($A2694&lt;=Inputs!$B$13,IF(6&lt;=Inputs!$B$8,IF(Inputs!$B$12&gt;0,MAX(MIN(NORM.INV(RAND(),LOOKUP(U2694,Inputs!$J$6:$J$9,Inputs!$G$6:$G$9),LOOKUP(U2694,Inputs!$J$6:$J$9,Inputs!$H$6:$H$9)),Inputs!$B$12),-Inputs!$B$12),NORM.INV(RAND(),LOOKUP(U2694,Inputs!$J$6:$J$9,Inputs!$G$6:$G$9),LOOKUP(U2694,Inputs!$J$6:$J$9,Inputs!$H$6:$H$9))),0),"" )</f>
        <v/>
      </c>
      <c r="L2694" s="26">
        <f>IF($A2694&lt;=Inputs!$B$13,IF(7&lt;=Inputs!$B$8,IF(Inputs!$B$12&gt;0,MAX(MIN(NORM.INV(RAND(),LOOKUP(V2694,Inputs!$J$6:$J$9,Inputs!$G$6:$G$9),LOOKUP(V2694,Inputs!$J$6:$J$9,Inputs!$H$6:$H$9)),Inputs!$B$12),-Inputs!$B$12),NORM.INV(RAND(),LOOKUP(V2694,Inputs!$J$6:$J$9,Inputs!$G$6:$G$9),LOOKUP(V2694,Inputs!$J$6:$J$9,Inputs!$H$6:$H$9))),0),"" )</f>
        <v/>
      </c>
      <c r="M2694" s="26">
        <f>IF($A2694&lt;=Inputs!$B$13,IF(8&lt;=Inputs!$B$8,IF(Inputs!$B$12&gt;0,MAX(MIN(NORM.INV(RAND(),LOOKUP(W2694,Inputs!$J$6:$J$9,Inputs!$G$6:$G$9),LOOKUP(W2694,Inputs!$J$6:$J$9,Inputs!$H$6:$H$9)),Inputs!$B$12),-Inputs!$B$12),NORM.INV(RAND(),LOOKUP(W2694,Inputs!$J$6:$J$9,Inputs!$G$6:$G$9),LOOKUP(W2694,Inputs!$J$6:$J$9,Inputs!$H$6:$H$9))),0),"" )</f>
        <v/>
      </c>
      <c r="N2694" s="26">
        <f>IF($A2694&lt;=Inputs!$B$13,IF(9&lt;=Inputs!$B$8,IF(Inputs!$B$12&gt;0,MAX(MIN(NORM.INV(RAND(),LOOKUP(X2694,Inputs!$J$6:$J$9,Inputs!$G$6:$G$9),LOOKUP(X2694,Inputs!$J$6:$J$9,Inputs!$H$6:$H$9)),Inputs!$B$12),-Inputs!$B$12),NORM.INV(RAND(),LOOKUP(X2694,Inputs!$J$6:$J$9,Inputs!$G$6:$G$9),LOOKUP(X2694,Inputs!$J$6:$J$9,Inputs!$H$6:$H$9))),0),"" )</f>
        <v/>
      </c>
      <c r="O2694" s="26">
        <f>IF($A2694&lt;=Inputs!$B$13,IF(10&lt;=Inputs!$B$8,IF(Inputs!$B$12&gt;0,MAX(MIN(NORM.INV(RAND(),LOOKUP(Y2694,Inputs!$J$6:$J$9,Inputs!$G$6:$G$9),LOOKUP(Y2694,Inputs!$J$6:$J$9,Inputs!$H$6:$H$9)),Inputs!$B$12),-Inputs!$B$12),NORM.INV(RAND(),LOOKUP(Y2694,Inputs!$J$6:$J$9,Inputs!$G$6:$G$9),LOOKUP(Y2694,Inputs!$J$6:$J$9,Inputs!$H$6:$H$9))),0),"" )</f>
        <v/>
      </c>
      <c r="P2694" s="31">
        <f>IF($A2694&lt;=Inputs!$B$13,RAND(),"")</f>
        <v/>
      </c>
      <c r="Q2694" s="31">
        <f>IF($A2694&lt;=Inputs!$B$13,RAND(),"")</f>
        <v/>
      </c>
      <c r="R2694" s="31">
        <f>IF($A2694&lt;=Inputs!$B$13,RAND(),"")</f>
        <v/>
      </c>
      <c r="S2694" s="31">
        <f>IF($A2694&lt;=Inputs!$B$13,RAND(),"")</f>
        <v/>
      </c>
      <c r="T2694" s="31">
        <f>IF($A2694&lt;=Inputs!$B$13,RAND(),"")</f>
        <v/>
      </c>
      <c r="U2694" s="31">
        <f>IF($A2694&lt;=Inputs!$B$13,RAND(),"")</f>
        <v/>
      </c>
      <c r="V2694" s="31">
        <f>IF($A2694&lt;=Inputs!$B$13,RAND(),"")</f>
        <v/>
      </c>
      <c r="W2694" s="31">
        <f>IF($A2694&lt;=Inputs!$B$13,RAND(),"")</f>
        <v/>
      </c>
      <c r="X2694" s="31">
        <f>IF($A2694&lt;=Inputs!$B$13,RAND(),"")</f>
        <v/>
      </c>
      <c r="Y2694" s="31">
        <f>IF($A2694&lt;=Inputs!$B$13,RAND(),"")</f>
        <v/>
      </c>
    </row>
    <row r="2695">
      <c r="A2695" t="n">
        <v>2690</v>
      </c>
      <c r="B2695" s="26">
        <f>IF($A2695&lt;=Inputs!$B$13,IF(Inputs!$B$8&gt;0,SUM(F2695:O2695)/Inputs!$B$8,0),"")</f>
        <v/>
      </c>
      <c r="C2695" s="27">
        <f>IF($A2695&lt;=Inputs!$B$13,B2695/100,"")</f>
        <v/>
      </c>
      <c r="D2695" s="28">
        <f>IF($A2695&lt;=Inputs!$B$13,C2695*Inputs!$B$7,"")</f>
        <v/>
      </c>
      <c r="E2695" s="29">
        <f>IF($A2695&lt;=Inputs!$B$13,IF(D2695&gt;0,1,0),"")</f>
        <v/>
      </c>
      <c r="F2695" s="26">
        <f>IF($A2695&lt;=Inputs!$B$13,IF(1&lt;=Inputs!$B$8,IF(Inputs!$B$12&gt;0,MAX(MIN(NORM.INV(RAND(),LOOKUP(P2695,Inputs!$J$6:$J$9,Inputs!$G$6:$G$9),LOOKUP(P2695,Inputs!$J$6:$J$9,Inputs!$H$6:$H$9)),Inputs!$B$12),-Inputs!$B$12),NORM.INV(RAND(),LOOKUP(P2695,Inputs!$J$6:$J$9,Inputs!$G$6:$G$9),LOOKUP(P2695,Inputs!$J$6:$J$9,Inputs!$H$6:$H$9))),0),"" )</f>
        <v/>
      </c>
      <c r="G2695" s="26">
        <f>IF($A2695&lt;=Inputs!$B$13,IF(2&lt;=Inputs!$B$8,IF(Inputs!$B$12&gt;0,MAX(MIN(NORM.INV(RAND(),LOOKUP(Q2695,Inputs!$J$6:$J$9,Inputs!$G$6:$G$9),LOOKUP(Q2695,Inputs!$J$6:$J$9,Inputs!$H$6:$H$9)),Inputs!$B$12),-Inputs!$B$12),NORM.INV(RAND(),LOOKUP(Q2695,Inputs!$J$6:$J$9,Inputs!$G$6:$G$9),LOOKUP(Q2695,Inputs!$J$6:$J$9,Inputs!$H$6:$H$9))),0),"" )</f>
        <v/>
      </c>
      <c r="H2695" s="26">
        <f>IF($A2695&lt;=Inputs!$B$13,IF(3&lt;=Inputs!$B$8,IF(Inputs!$B$12&gt;0,MAX(MIN(NORM.INV(RAND(),LOOKUP(R2695,Inputs!$J$6:$J$9,Inputs!$G$6:$G$9),LOOKUP(R2695,Inputs!$J$6:$J$9,Inputs!$H$6:$H$9)),Inputs!$B$12),-Inputs!$B$12),NORM.INV(RAND(),LOOKUP(R2695,Inputs!$J$6:$J$9,Inputs!$G$6:$G$9),LOOKUP(R2695,Inputs!$J$6:$J$9,Inputs!$H$6:$H$9))),0),"" )</f>
        <v/>
      </c>
      <c r="I2695" s="26">
        <f>IF($A2695&lt;=Inputs!$B$13,IF(4&lt;=Inputs!$B$8,IF(Inputs!$B$12&gt;0,MAX(MIN(NORM.INV(RAND(),LOOKUP(S2695,Inputs!$J$6:$J$9,Inputs!$G$6:$G$9),LOOKUP(S2695,Inputs!$J$6:$J$9,Inputs!$H$6:$H$9)),Inputs!$B$12),-Inputs!$B$12),NORM.INV(RAND(),LOOKUP(S2695,Inputs!$J$6:$J$9,Inputs!$G$6:$G$9),LOOKUP(S2695,Inputs!$J$6:$J$9,Inputs!$H$6:$H$9))),0),"" )</f>
        <v/>
      </c>
      <c r="J2695" s="26">
        <f>IF($A2695&lt;=Inputs!$B$13,IF(5&lt;=Inputs!$B$8,IF(Inputs!$B$12&gt;0,MAX(MIN(NORM.INV(RAND(),LOOKUP(T2695,Inputs!$J$6:$J$9,Inputs!$G$6:$G$9),LOOKUP(T2695,Inputs!$J$6:$J$9,Inputs!$H$6:$H$9)),Inputs!$B$12),-Inputs!$B$12),NORM.INV(RAND(),LOOKUP(T2695,Inputs!$J$6:$J$9,Inputs!$G$6:$G$9),LOOKUP(T2695,Inputs!$J$6:$J$9,Inputs!$H$6:$H$9))),0),"" )</f>
        <v/>
      </c>
      <c r="K2695" s="26">
        <f>IF($A2695&lt;=Inputs!$B$13,IF(6&lt;=Inputs!$B$8,IF(Inputs!$B$12&gt;0,MAX(MIN(NORM.INV(RAND(),LOOKUP(U2695,Inputs!$J$6:$J$9,Inputs!$G$6:$G$9),LOOKUP(U2695,Inputs!$J$6:$J$9,Inputs!$H$6:$H$9)),Inputs!$B$12),-Inputs!$B$12),NORM.INV(RAND(),LOOKUP(U2695,Inputs!$J$6:$J$9,Inputs!$G$6:$G$9),LOOKUP(U2695,Inputs!$J$6:$J$9,Inputs!$H$6:$H$9))),0),"" )</f>
        <v/>
      </c>
      <c r="L2695" s="26">
        <f>IF($A2695&lt;=Inputs!$B$13,IF(7&lt;=Inputs!$B$8,IF(Inputs!$B$12&gt;0,MAX(MIN(NORM.INV(RAND(),LOOKUP(V2695,Inputs!$J$6:$J$9,Inputs!$G$6:$G$9),LOOKUP(V2695,Inputs!$J$6:$J$9,Inputs!$H$6:$H$9)),Inputs!$B$12),-Inputs!$B$12),NORM.INV(RAND(),LOOKUP(V2695,Inputs!$J$6:$J$9,Inputs!$G$6:$G$9),LOOKUP(V2695,Inputs!$J$6:$J$9,Inputs!$H$6:$H$9))),0),"" )</f>
        <v/>
      </c>
      <c r="M2695" s="26">
        <f>IF($A2695&lt;=Inputs!$B$13,IF(8&lt;=Inputs!$B$8,IF(Inputs!$B$12&gt;0,MAX(MIN(NORM.INV(RAND(),LOOKUP(W2695,Inputs!$J$6:$J$9,Inputs!$G$6:$G$9),LOOKUP(W2695,Inputs!$J$6:$J$9,Inputs!$H$6:$H$9)),Inputs!$B$12),-Inputs!$B$12),NORM.INV(RAND(),LOOKUP(W2695,Inputs!$J$6:$J$9,Inputs!$G$6:$G$9),LOOKUP(W2695,Inputs!$J$6:$J$9,Inputs!$H$6:$H$9))),0),"" )</f>
        <v/>
      </c>
      <c r="N2695" s="26">
        <f>IF($A2695&lt;=Inputs!$B$13,IF(9&lt;=Inputs!$B$8,IF(Inputs!$B$12&gt;0,MAX(MIN(NORM.INV(RAND(),LOOKUP(X2695,Inputs!$J$6:$J$9,Inputs!$G$6:$G$9),LOOKUP(X2695,Inputs!$J$6:$J$9,Inputs!$H$6:$H$9)),Inputs!$B$12),-Inputs!$B$12),NORM.INV(RAND(),LOOKUP(X2695,Inputs!$J$6:$J$9,Inputs!$G$6:$G$9),LOOKUP(X2695,Inputs!$J$6:$J$9,Inputs!$H$6:$H$9))),0),"" )</f>
        <v/>
      </c>
      <c r="O2695" s="26">
        <f>IF($A2695&lt;=Inputs!$B$13,IF(10&lt;=Inputs!$B$8,IF(Inputs!$B$12&gt;0,MAX(MIN(NORM.INV(RAND(),LOOKUP(Y2695,Inputs!$J$6:$J$9,Inputs!$G$6:$G$9),LOOKUP(Y2695,Inputs!$J$6:$J$9,Inputs!$H$6:$H$9)),Inputs!$B$12),-Inputs!$B$12),NORM.INV(RAND(),LOOKUP(Y2695,Inputs!$J$6:$J$9,Inputs!$G$6:$G$9),LOOKUP(Y2695,Inputs!$J$6:$J$9,Inputs!$H$6:$H$9))),0),"" )</f>
        <v/>
      </c>
      <c r="P2695" s="31">
        <f>IF($A2695&lt;=Inputs!$B$13,RAND(),"")</f>
        <v/>
      </c>
      <c r="Q2695" s="31">
        <f>IF($A2695&lt;=Inputs!$B$13,RAND(),"")</f>
        <v/>
      </c>
      <c r="R2695" s="31">
        <f>IF($A2695&lt;=Inputs!$B$13,RAND(),"")</f>
        <v/>
      </c>
      <c r="S2695" s="31">
        <f>IF($A2695&lt;=Inputs!$B$13,RAND(),"")</f>
        <v/>
      </c>
      <c r="T2695" s="31">
        <f>IF($A2695&lt;=Inputs!$B$13,RAND(),"")</f>
        <v/>
      </c>
      <c r="U2695" s="31">
        <f>IF($A2695&lt;=Inputs!$B$13,RAND(),"")</f>
        <v/>
      </c>
      <c r="V2695" s="31">
        <f>IF($A2695&lt;=Inputs!$B$13,RAND(),"")</f>
        <v/>
      </c>
      <c r="W2695" s="31">
        <f>IF($A2695&lt;=Inputs!$B$13,RAND(),"")</f>
        <v/>
      </c>
      <c r="X2695" s="31">
        <f>IF($A2695&lt;=Inputs!$B$13,RAND(),"")</f>
        <v/>
      </c>
      <c r="Y2695" s="31">
        <f>IF($A2695&lt;=Inputs!$B$13,RAND(),"")</f>
        <v/>
      </c>
    </row>
    <row r="2696">
      <c r="A2696" t="n">
        <v>2691</v>
      </c>
      <c r="B2696" s="26">
        <f>IF($A2696&lt;=Inputs!$B$13,IF(Inputs!$B$8&gt;0,SUM(F2696:O2696)/Inputs!$B$8,0),"")</f>
        <v/>
      </c>
      <c r="C2696" s="27">
        <f>IF($A2696&lt;=Inputs!$B$13,B2696/100,"")</f>
        <v/>
      </c>
      <c r="D2696" s="28">
        <f>IF($A2696&lt;=Inputs!$B$13,C2696*Inputs!$B$7,"")</f>
        <v/>
      </c>
      <c r="E2696" s="29">
        <f>IF($A2696&lt;=Inputs!$B$13,IF(D2696&gt;0,1,0),"")</f>
        <v/>
      </c>
      <c r="F2696" s="26">
        <f>IF($A2696&lt;=Inputs!$B$13,IF(1&lt;=Inputs!$B$8,IF(Inputs!$B$12&gt;0,MAX(MIN(NORM.INV(RAND(),LOOKUP(P2696,Inputs!$J$6:$J$9,Inputs!$G$6:$G$9),LOOKUP(P2696,Inputs!$J$6:$J$9,Inputs!$H$6:$H$9)),Inputs!$B$12),-Inputs!$B$12),NORM.INV(RAND(),LOOKUP(P2696,Inputs!$J$6:$J$9,Inputs!$G$6:$G$9),LOOKUP(P2696,Inputs!$J$6:$J$9,Inputs!$H$6:$H$9))),0),"" )</f>
        <v/>
      </c>
      <c r="G2696" s="26">
        <f>IF($A2696&lt;=Inputs!$B$13,IF(2&lt;=Inputs!$B$8,IF(Inputs!$B$12&gt;0,MAX(MIN(NORM.INV(RAND(),LOOKUP(Q2696,Inputs!$J$6:$J$9,Inputs!$G$6:$G$9),LOOKUP(Q2696,Inputs!$J$6:$J$9,Inputs!$H$6:$H$9)),Inputs!$B$12),-Inputs!$B$12),NORM.INV(RAND(),LOOKUP(Q2696,Inputs!$J$6:$J$9,Inputs!$G$6:$G$9),LOOKUP(Q2696,Inputs!$J$6:$J$9,Inputs!$H$6:$H$9))),0),"" )</f>
        <v/>
      </c>
      <c r="H2696" s="26">
        <f>IF($A2696&lt;=Inputs!$B$13,IF(3&lt;=Inputs!$B$8,IF(Inputs!$B$12&gt;0,MAX(MIN(NORM.INV(RAND(),LOOKUP(R2696,Inputs!$J$6:$J$9,Inputs!$G$6:$G$9),LOOKUP(R2696,Inputs!$J$6:$J$9,Inputs!$H$6:$H$9)),Inputs!$B$12),-Inputs!$B$12),NORM.INV(RAND(),LOOKUP(R2696,Inputs!$J$6:$J$9,Inputs!$G$6:$G$9),LOOKUP(R2696,Inputs!$J$6:$J$9,Inputs!$H$6:$H$9))),0),"" )</f>
        <v/>
      </c>
      <c r="I2696" s="26">
        <f>IF($A2696&lt;=Inputs!$B$13,IF(4&lt;=Inputs!$B$8,IF(Inputs!$B$12&gt;0,MAX(MIN(NORM.INV(RAND(),LOOKUP(S2696,Inputs!$J$6:$J$9,Inputs!$G$6:$G$9),LOOKUP(S2696,Inputs!$J$6:$J$9,Inputs!$H$6:$H$9)),Inputs!$B$12),-Inputs!$B$12),NORM.INV(RAND(),LOOKUP(S2696,Inputs!$J$6:$J$9,Inputs!$G$6:$G$9),LOOKUP(S2696,Inputs!$J$6:$J$9,Inputs!$H$6:$H$9))),0),"" )</f>
        <v/>
      </c>
      <c r="J2696" s="26">
        <f>IF($A2696&lt;=Inputs!$B$13,IF(5&lt;=Inputs!$B$8,IF(Inputs!$B$12&gt;0,MAX(MIN(NORM.INV(RAND(),LOOKUP(T2696,Inputs!$J$6:$J$9,Inputs!$G$6:$G$9),LOOKUP(T2696,Inputs!$J$6:$J$9,Inputs!$H$6:$H$9)),Inputs!$B$12),-Inputs!$B$12),NORM.INV(RAND(),LOOKUP(T2696,Inputs!$J$6:$J$9,Inputs!$G$6:$G$9),LOOKUP(T2696,Inputs!$J$6:$J$9,Inputs!$H$6:$H$9))),0),"" )</f>
        <v/>
      </c>
      <c r="K2696" s="26">
        <f>IF($A2696&lt;=Inputs!$B$13,IF(6&lt;=Inputs!$B$8,IF(Inputs!$B$12&gt;0,MAX(MIN(NORM.INV(RAND(),LOOKUP(U2696,Inputs!$J$6:$J$9,Inputs!$G$6:$G$9),LOOKUP(U2696,Inputs!$J$6:$J$9,Inputs!$H$6:$H$9)),Inputs!$B$12),-Inputs!$B$12),NORM.INV(RAND(),LOOKUP(U2696,Inputs!$J$6:$J$9,Inputs!$G$6:$G$9),LOOKUP(U2696,Inputs!$J$6:$J$9,Inputs!$H$6:$H$9))),0),"" )</f>
        <v/>
      </c>
      <c r="L2696" s="26">
        <f>IF($A2696&lt;=Inputs!$B$13,IF(7&lt;=Inputs!$B$8,IF(Inputs!$B$12&gt;0,MAX(MIN(NORM.INV(RAND(),LOOKUP(V2696,Inputs!$J$6:$J$9,Inputs!$G$6:$G$9),LOOKUP(V2696,Inputs!$J$6:$J$9,Inputs!$H$6:$H$9)),Inputs!$B$12),-Inputs!$B$12),NORM.INV(RAND(),LOOKUP(V2696,Inputs!$J$6:$J$9,Inputs!$G$6:$G$9),LOOKUP(V2696,Inputs!$J$6:$J$9,Inputs!$H$6:$H$9))),0),"" )</f>
        <v/>
      </c>
      <c r="M2696" s="26">
        <f>IF($A2696&lt;=Inputs!$B$13,IF(8&lt;=Inputs!$B$8,IF(Inputs!$B$12&gt;0,MAX(MIN(NORM.INV(RAND(),LOOKUP(W2696,Inputs!$J$6:$J$9,Inputs!$G$6:$G$9),LOOKUP(W2696,Inputs!$J$6:$J$9,Inputs!$H$6:$H$9)),Inputs!$B$12),-Inputs!$B$12),NORM.INV(RAND(),LOOKUP(W2696,Inputs!$J$6:$J$9,Inputs!$G$6:$G$9),LOOKUP(W2696,Inputs!$J$6:$J$9,Inputs!$H$6:$H$9))),0),"" )</f>
        <v/>
      </c>
      <c r="N2696" s="26">
        <f>IF($A2696&lt;=Inputs!$B$13,IF(9&lt;=Inputs!$B$8,IF(Inputs!$B$12&gt;0,MAX(MIN(NORM.INV(RAND(),LOOKUP(X2696,Inputs!$J$6:$J$9,Inputs!$G$6:$G$9),LOOKUP(X2696,Inputs!$J$6:$J$9,Inputs!$H$6:$H$9)),Inputs!$B$12),-Inputs!$B$12),NORM.INV(RAND(),LOOKUP(X2696,Inputs!$J$6:$J$9,Inputs!$G$6:$G$9),LOOKUP(X2696,Inputs!$J$6:$J$9,Inputs!$H$6:$H$9))),0),"" )</f>
        <v/>
      </c>
      <c r="O2696" s="26">
        <f>IF($A2696&lt;=Inputs!$B$13,IF(10&lt;=Inputs!$B$8,IF(Inputs!$B$12&gt;0,MAX(MIN(NORM.INV(RAND(),LOOKUP(Y2696,Inputs!$J$6:$J$9,Inputs!$G$6:$G$9),LOOKUP(Y2696,Inputs!$J$6:$J$9,Inputs!$H$6:$H$9)),Inputs!$B$12),-Inputs!$B$12),NORM.INV(RAND(),LOOKUP(Y2696,Inputs!$J$6:$J$9,Inputs!$G$6:$G$9),LOOKUP(Y2696,Inputs!$J$6:$J$9,Inputs!$H$6:$H$9))),0),"" )</f>
        <v/>
      </c>
      <c r="P2696" s="31">
        <f>IF($A2696&lt;=Inputs!$B$13,RAND(),"")</f>
        <v/>
      </c>
      <c r="Q2696" s="31">
        <f>IF($A2696&lt;=Inputs!$B$13,RAND(),"")</f>
        <v/>
      </c>
      <c r="R2696" s="31">
        <f>IF($A2696&lt;=Inputs!$B$13,RAND(),"")</f>
        <v/>
      </c>
      <c r="S2696" s="31">
        <f>IF($A2696&lt;=Inputs!$B$13,RAND(),"")</f>
        <v/>
      </c>
      <c r="T2696" s="31">
        <f>IF($A2696&lt;=Inputs!$B$13,RAND(),"")</f>
        <v/>
      </c>
      <c r="U2696" s="31">
        <f>IF($A2696&lt;=Inputs!$B$13,RAND(),"")</f>
        <v/>
      </c>
      <c r="V2696" s="31">
        <f>IF($A2696&lt;=Inputs!$B$13,RAND(),"")</f>
        <v/>
      </c>
      <c r="W2696" s="31">
        <f>IF($A2696&lt;=Inputs!$B$13,RAND(),"")</f>
        <v/>
      </c>
      <c r="X2696" s="31">
        <f>IF($A2696&lt;=Inputs!$B$13,RAND(),"")</f>
        <v/>
      </c>
      <c r="Y2696" s="31">
        <f>IF($A2696&lt;=Inputs!$B$13,RAND(),"")</f>
        <v/>
      </c>
    </row>
    <row r="2697">
      <c r="A2697" t="n">
        <v>2692</v>
      </c>
      <c r="B2697" s="26">
        <f>IF($A2697&lt;=Inputs!$B$13,IF(Inputs!$B$8&gt;0,SUM(F2697:O2697)/Inputs!$B$8,0),"")</f>
        <v/>
      </c>
      <c r="C2697" s="27">
        <f>IF($A2697&lt;=Inputs!$B$13,B2697/100,"")</f>
        <v/>
      </c>
      <c r="D2697" s="28">
        <f>IF($A2697&lt;=Inputs!$B$13,C2697*Inputs!$B$7,"")</f>
        <v/>
      </c>
      <c r="E2697" s="29">
        <f>IF($A2697&lt;=Inputs!$B$13,IF(D2697&gt;0,1,0),"")</f>
        <v/>
      </c>
      <c r="F2697" s="26">
        <f>IF($A2697&lt;=Inputs!$B$13,IF(1&lt;=Inputs!$B$8,IF(Inputs!$B$12&gt;0,MAX(MIN(NORM.INV(RAND(),LOOKUP(P2697,Inputs!$J$6:$J$9,Inputs!$G$6:$G$9),LOOKUP(P2697,Inputs!$J$6:$J$9,Inputs!$H$6:$H$9)),Inputs!$B$12),-Inputs!$B$12),NORM.INV(RAND(),LOOKUP(P2697,Inputs!$J$6:$J$9,Inputs!$G$6:$G$9),LOOKUP(P2697,Inputs!$J$6:$J$9,Inputs!$H$6:$H$9))),0),"" )</f>
        <v/>
      </c>
      <c r="G2697" s="26">
        <f>IF($A2697&lt;=Inputs!$B$13,IF(2&lt;=Inputs!$B$8,IF(Inputs!$B$12&gt;0,MAX(MIN(NORM.INV(RAND(),LOOKUP(Q2697,Inputs!$J$6:$J$9,Inputs!$G$6:$G$9),LOOKUP(Q2697,Inputs!$J$6:$J$9,Inputs!$H$6:$H$9)),Inputs!$B$12),-Inputs!$B$12),NORM.INV(RAND(),LOOKUP(Q2697,Inputs!$J$6:$J$9,Inputs!$G$6:$G$9),LOOKUP(Q2697,Inputs!$J$6:$J$9,Inputs!$H$6:$H$9))),0),"" )</f>
        <v/>
      </c>
      <c r="H2697" s="26">
        <f>IF($A2697&lt;=Inputs!$B$13,IF(3&lt;=Inputs!$B$8,IF(Inputs!$B$12&gt;0,MAX(MIN(NORM.INV(RAND(),LOOKUP(R2697,Inputs!$J$6:$J$9,Inputs!$G$6:$G$9),LOOKUP(R2697,Inputs!$J$6:$J$9,Inputs!$H$6:$H$9)),Inputs!$B$12),-Inputs!$B$12),NORM.INV(RAND(),LOOKUP(R2697,Inputs!$J$6:$J$9,Inputs!$G$6:$G$9),LOOKUP(R2697,Inputs!$J$6:$J$9,Inputs!$H$6:$H$9))),0),"" )</f>
        <v/>
      </c>
      <c r="I2697" s="26">
        <f>IF($A2697&lt;=Inputs!$B$13,IF(4&lt;=Inputs!$B$8,IF(Inputs!$B$12&gt;0,MAX(MIN(NORM.INV(RAND(),LOOKUP(S2697,Inputs!$J$6:$J$9,Inputs!$G$6:$G$9),LOOKUP(S2697,Inputs!$J$6:$J$9,Inputs!$H$6:$H$9)),Inputs!$B$12),-Inputs!$B$12),NORM.INV(RAND(),LOOKUP(S2697,Inputs!$J$6:$J$9,Inputs!$G$6:$G$9),LOOKUP(S2697,Inputs!$J$6:$J$9,Inputs!$H$6:$H$9))),0),"" )</f>
        <v/>
      </c>
      <c r="J2697" s="26">
        <f>IF($A2697&lt;=Inputs!$B$13,IF(5&lt;=Inputs!$B$8,IF(Inputs!$B$12&gt;0,MAX(MIN(NORM.INV(RAND(),LOOKUP(T2697,Inputs!$J$6:$J$9,Inputs!$G$6:$G$9),LOOKUP(T2697,Inputs!$J$6:$J$9,Inputs!$H$6:$H$9)),Inputs!$B$12),-Inputs!$B$12),NORM.INV(RAND(),LOOKUP(T2697,Inputs!$J$6:$J$9,Inputs!$G$6:$G$9),LOOKUP(T2697,Inputs!$J$6:$J$9,Inputs!$H$6:$H$9))),0),"" )</f>
        <v/>
      </c>
      <c r="K2697" s="26">
        <f>IF($A2697&lt;=Inputs!$B$13,IF(6&lt;=Inputs!$B$8,IF(Inputs!$B$12&gt;0,MAX(MIN(NORM.INV(RAND(),LOOKUP(U2697,Inputs!$J$6:$J$9,Inputs!$G$6:$G$9),LOOKUP(U2697,Inputs!$J$6:$J$9,Inputs!$H$6:$H$9)),Inputs!$B$12),-Inputs!$B$12),NORM.INV(RAND(),LOOKUP(U2697,Inputs!$J$6:$J$9,Inputs!$G$6:$G$9),LOOKUP(U2697,Inputs!$J$6:$J$9,Inputs!$H$6:$H$9))),0),"" )</f>
        <v/>
      </c>
      <c r="L2697" s="26">
        <f>IF($A2697&lt;=Inputs!$B$13,IF(7&lt;=Inputs!$B$8,IF(Inputs!$B$12&gt;0,MAX(MIN(NORM.INV(RAND(),LOOKUP(V2697,Inputs!$J$6:$J$9,Inputs!$G$6:$G$9),LOOKUP(V2697,Inputs!$J$6:$J$9,Inputs!$H$6:$H$9)),Inputs!$B$12),-Inputs!$B$12),NORM.INV(RAND(),LOOKUP(V2697,Inputs!$J$6:$J$9,Inputs!$G$6:$G$9),LOOKUP(V2697,Inputs!$J$6:$J$9,Inputs!$H$6:$H$9))),0),"" )</f>
        <v/>
      </c>
      <c r="M2697" s="26">
        <f>IF($A2697&lt;=Inputs!$B$13,IF(8&lt;=Inputs!$B$8,IF(Inputs!$B$12&gt;0,MAX(MIN(NORM.INV(RAND(),LOOKUP(W2697,Inputs!$J$6:$J$9,Inputs!$G$6:$G$9),LOOKUP(W2697,Inputs!$J$6:$J$9,Inputs!$H$6:$H$9)),Inputs!$B$12),-Inputs!$B$12),NORM.INV(RAND(),LOOKUP(W2697,Inputs!$J$6:$J$9,Inputs!$G$6:$G$9),LOOKUP(W2697,Inputs!$J$6:$J$9,Inputs!$H$6:$H$9))),0),"" )</f>
        <v/>
      </c>
      <c r="N2697" s="26">
        <f>IF($A2697&lt;=Inputs!$B$13,IF(9&lt;=Inputs!$B$8,IF(Inputs!$B$12&gt;0,MAX(MIN(NORM.INV(RAND(),LOOKUP(X2697,Inputs!$J$6:$J$9,Inputs!$G$6:$G$9),LOOKUP(X2697,Inputs!$J$6:$J$9,Inputs!$H$6:$H$9)),Inputs!$B$12),-Inputs!$B$12),NORM.INV(RAND(),LOOKUP(X2697,Inputs!$J$6:$J$9,Inputs!$G$6:$G$9),LOOKUP(X2697,Inputs!$J$6:$J$9,Inputs!$H$6:$H$9))),0),"" )</f>
        <v/>
      </c>
      <c r="O2697" s="26">
        <f>IF($A2697&lt;=Inputs!$B$13,IF(10&lt;=Inputs!$B$8,IF(Inputs!$B$12&gt;0,MAX(MIN(NORM.INV(RAND(),LOOKUP(Y2697,Inputs!$J$6:$J$9,Inputs!$G$6:$G$9),LOOKUP(Y2697,Inputs!$J$6:$J$9,Inputs!$H$6:$H$9)),Inputs!$B$12),-Inputs!$B$12),NORM.INV(RAND(),LOOKUP(Y2697,Inputs!$J$6:$J$9,Inputs!$G$6:$G$9),LOOKUP(Y2697,Inputs!$J$6:$J$9,Inputs!$H$6:$H$9))),0),"" )</f>
        <v/>
      </c>
      <c r="P2697" s="31">
        <f>IF($A2697&lt;=Inputs!$B$13,RAND(),"")</f>
        <v/>
      </c>
      <c r="Q2697" s="31">
        <f>IF($A2697&lt;=Inputs!$B$13,RAND(),"")</f>
        <v/>
      </c>
      <c r="R2697" s="31">
        <f>IF($A2697&lt;=Inputs!$B$13,RAND(),"")</f>
        <v/>
      </c>
      <c r="S2697" s="31">
        <f>IF($A2697&lt;=Inputs!$B$13,RAND(),"")</f>
        <v/>
      </c>
      <c r="T2697" s="31">
        <f>IF($A2697&lt;=Inputs!$B$13,RAND(),"")</f>
        <v/>
      </c>
      <c r="U2697" s="31">
        <f>IF($A2697&lt;=Inputs!$B$13,RAND(),"")</f>
        <v/>
      </c>
      <c r="V2697" s="31">
        <f>IF($A2697&lt;=Inputs!$B$13,RAND(),"")</f>
        <v/>
      </c>
      <c r="W2697" s="31">
        <f>IF($A2697&lt;=Inputs!$B$13,RAND(),"")</f>
        <v/>
      </c>
      <c r="X2697" s="31">
        <f>IF($A2697&lt;=Inputs!$B$13,RAND(),"")</f>
        <v/>
      </c>
      <c r="Y2697" s="31">
        <f>IF($A2697&lt;=Inputs!$B$13,RAND(),"")</f>
        <v/>
      </c>
    </row>
    <row r="2698">
      <c r="A2698" t="n">
        <v>2693</v>
      </c>
      <c r="B2698" s="26">
        <f>IF($A2698&lt;=Inputs!$B$13,IF(Inputs!$B$8&gt;0,SUM(F2698:O2698)/Inputs!$B$8,0),"")</f>
        <v/>
      </c>
      <c r="C2698" s="27">
        <f>IF($A2698&lt;=Inputs!$B$13,B2698/100,"")</f>
        <v/>
      </c>
      <c r="D2698" s="28">
        <f>IF($A2698&lt;=Inputs!$B$13,C2698*Inputs!$B$7,"")</f>
        <v/>
      </c>
      <c r="E2698" s="29">
        <f>IF($A2698&lt;=Inputs!$B$13,IF(D2698&gt;0,1,0),"")</f>
        <v/>
      </c>
      <c r="F2698" s="26">
        <f>IF($A2698&lt;=Inputs!$B$13,IF(1&lt;=Inputs!$B$8,IF(Inputs!$B$12&gt;0,MAX(MIN(NORM.INV(RAND(),LOOKUP(P2698,Inputs!$J$6:$J$9,Inputs!$G$6:$G$9),LOOKUP(P2698,Inputs!$J$6:$J$9,Inputs!$H$6:$H$9)),Inputs!$B$12),-Inputs!$B$12),NORM.INV(RAND(),LOOKUP(P2698,Inputs!$J$6:$J$9,Inputs!$G$6:$G$9),LOOKUP(P2698,Inputs!$J$6:$J$9,Inputs!$H$6:$H$9))),0),"" )</f>
        <v/>
      </c>
      <c r="G2698" s="26">
        <f>IF($A2698&lt;=Inputs!$B$13,IF(2&lt;=Inputs!$B$8,IF(Inputs!$B$12&gt;0,MAX(MIN(NORM.INV(RAND(),LOOKUP(Q2698,Inputs!$J$6:$J$9,Inputs!$G$6:$G$9),LOOKUP(Q2698,Inputs!$J$6:$J$9,Inputs!$H$6:$H$9)),Inputs!$B$12),-Inputs!$B$12),NORM.INV(RAND(),LOOKUP(Q2698,Inputs!$J$6:$J$9,Inputs!$G$6:$G$9),LOOKUP(Q2698,Inputs!$J$6:$J$9,Inputs!$H$6:$H$9))),0),"" )</f>
        <v/>
      </c>
      <c r="H2698" s="26">
        <f>IF($A2698&lt;=Inputs!$B$13,IF(3&lt;=Inputs!$B$8,IF(Inputs!$B$12&gt;0,MAX(MIN(NORM.INV(RAND(),LOOKUP(R2698,Inputs!$J$6:$J$9,Inputs!$G$6:$G$9),LOOKUP(R2698,Inputs!$J$6:$J$9,Inputs!$H$6:$H$9)),Inputs!$B$12),-Inputs!$B$12),NORM.INV(RAND(),LOOKUP(R2698,Inputs!$J$6:$J$9,Inputs!$G$6:$G$9),LOOKUP(R2698,Inputs!$J$6:$J$9,Inputs!$H$6:$H$9))),0),"" )</f>
        <v/>
      </c>
      <c r="I2698" s="26">
        <f>IF($A2698&lt;=Inputs!$B$13,IF(4&lt;=Inputs!$B$8,IF(Inputs!$B$12&gt;0,MAX(MIN(NORM.INV(RAND(),LOOKUP(S2698,Inputs!$J$6:$J$9,Inputs!$G$6:$G$9),LOOKUP(S2698,Inputs!$J$6:$J$9,Inputs!$H$6:$H$9)),Inputs!$B$12),-Inputs!$B$12),NORM.INV(RAND(),LOOKUP(S2698,Inputs!$J$6:$J$9,Inputs!$G$6:$G$9),LOOKUP(S2698,Inputs!$J$6:$J$9,Inputs!$H$6:$H$9))),0),"" )</f>
        <v/>
      </c>
      <c r="J2698" s="26">
        <f>IF($A2698&lt;=Inputs!$B$13,IF(5&lt;=Inputs!$B$8,IF(Inputs!$B$12&gt;0,MAX(MIN(NORM.INV(RAND(),LOOKUP(T2698,Inputs!$J$6:$J$9,Inputs!$G$6:$G$9),LOOKUP(T2698,Inputs!$J$6:$J$9,Inputs!$H$6:$H$9)),Inputs!$B$12),-Inputs!$B$12),NORM.INV(RAND(),LOOKUP(T2698,Inputs!$J$6:$J$9,Inputs!$G$6:$G$9),LOOKUP(T2698,Inputs!$J$6:$J$9,Inputs!$H$6:$H$9))),0),"" )</f>
        <v/>
      </c>
      <c r="K2698" s="26">
        <f>IF($A2698&lt;=Inputs!$B$13,IF(6&lt;=Inputs!$B$8,IF(Inputs!$B$12&gt;0,MAX(MIN(NORM.INV(RAND(),LOOKUP(U2698,Inputs!$J$6:$J$9,Inputs!$G$6:$G$9),LOOKUP(U2698,Inputs!$J$6:$J$9,Inputs!$H$6:$H$9)),Inputs!$B$12),-Inputs!$B$12),NORM.INV(RAND(),LOOKUP(U2698,Inputs!$J$6:$J$9,Inputs!$G$6:$G$9),LOOKUP(U2698,Inputs!$J$6:$J$9,Inputs!$H$6:$H$9))),0),"" )</f>
        <v/>
      </c>
      <c r="L2698" s="26">
        <f>IF($A2698&lt;=Inputs!$B$13,IF(7&lt;=Inputs!$B$8,IF(Inputs!$B$12&gt;0,MAX(MIN(NORM.INV(RAND(),LOOKUP(V2698,Inputs!$J$6:$J$9,Inputs!$G$6:$G$9),LOOKUP(V2698,Inputs!$J$6:$J$9,Inputs!$H$6:$H$9)),Inputs!$B$12),-Inputs!$B$12),NORM.INV(RAND(),LOOKUP(V2698,Inputs!$J$6:$J$9,Inputs!$G$6:$G$9),LOOKUP(V2698,Inputs!$J$6:$J$9,Inputs!$H$6:$H$9))),0),"" )</f>
        <v/>
      </c>
      <c r="M2698" s="26">
        <f>IF($A2698&lt;=Inputs!$B$13,IF(8&lt;=Inputs!$B$8,IF(Inputs!$B$12&gt;0,MAX(MIN(NORM.INV(RAND(),LOOKUP(W2698,Inputs!$J$6:$J$9,Inputs!$G$6:$G$9),LOOKUP(W2698,Inputs!$J$6:$J$9,Inputs!$H$6:$H$9)),Inputs!$B$12),-Inputs!$B$12),NORM.INV(RAND(),LOOKUP(W2698,Inputs!$J$6:$J$9,Inputs!$G$6:$G$9),LOOKUP(W2698,Inputs!$J$6:$J$9,Inputs!$H$6:$H$9))),0),"" )</f>
        <v/>
      </c>
      <c r="N2698" s="26">
        <f>IF($A2698&lt;=Inputs!$B$13,IF(9&lt;=Inputs!$B$8,IF(Inputs!$B$12&gt;0,MAX(MIN(NORM.INV(RAND(),LOOKUP(X2698,Inputs!$J$6:$J$9,Inputs!$G$6:$G$9),LOOKUP(X2698,Inputs!$J$6:$J$9,Inputs!$H$6:$H$9)),Inputs!$B$12),-Inputs!$B$12),NORM.INV(RAND(),LOOKUP(X2698,Inputs!$J$6:$J$9,Inputs!$G$6:$G$9),LOOKUP(X2698,Inputs!$J$6:$J$9,Inputs!$H$6:$H$9))),0),"" )</f>
        <v/>
      </c>
      <c r="O2698" s="26">
        <f>IF($A2698&lt;=Inputs!$B$13,IF(10&lt;=Inputs!$B$8,IF(Inputs!$B$12&gt;0,MAX(MIN(NORM.INV(RAND(),LOOKUP(Y2698,Inputs!$J$6:$J$9,Inputs!$G$6:$G$9),LOOKUP(Y2698,Inputs!$J$6:$J$9,Inputs!$H$6:$H$9)),Inputs!$B$12),-Inputs!$B$12),NORM.INV(RAND(),LOOKUP(Y2698,Inputs!$J$6:$J$9,Inputs!$G$6:$G$9),LOOKUP(Y2698,Inputs!$J$6:$J$9,Inputs!$H$6:$H$9))),0),"" )</f>
        <v/>
      </c>
      <c r="P2698" s="31">
        <f>IF($A2698&lt;=Inputs!$B$13,RAND(),"")</f>
        <v/>
      </c>
      <c r="Q2698" s="31">
        <f>IF($A2698&lt;=Inputs!$B$13,RAND(),"")</f>
        <v/>
      </c>
      <c r="R2698" s="31">
        <f>IF($A2698&lt;=Inputs!$B$13,RAND(),"")</f>
        <v/>
      </c>
      <c r="S2698" s="31">
        <f>IF($A2698&lt;=Inputs!$B$13,RAND(),"")</f>
        <v/>
      </c>
      <c r="T2698" s="31">
        <f>IF($A2698&lt;=Inputs!$B$13,RAND(),"")</f>
        <v/>
      </c>
      <c r="U2698" s="31">
        <f>IF($A2698&lt;=Inputs!$B$13,RAND(),"")</f>
        <v/>
      </c>
      <c r="V2698" s="31">
        <f>IF($A2698&lt;=Inputs!$B$13,RAND(),"")</f>
        <v/>
      </c>
      <c r="W2698" s="31">
        <f>IF($A2698&lt;=Inputs!$B$13,RAND(),"")</f>
        <v/>
      </c>
      <c r="X2698" s="31">
        <f>IF($A2698&lt;=Inputs!$B$13,RAND(),"")</f>
        <v/>
      </c>
      <c r="Y2698" s="31">
        <f>IF($A2698&lt;=Inputs!$B$13,RAND(),"")</f>
        <v/>
      </c>
    </row>
    <row r="2699">
      <c r="A2699" t="n">
        <v>2694</v>
      </c>
      <c r="B2699" s="26">
        <f>IF($A2699&lt;=Inputs!$B$13,IF(Inputs!$B$8&gt;0,SUM(F2699:O2699)/Inputs!$B$8,0),"")</f>
        <v/>
      </c>
      <c r="C2699" s="27">
        <f>IF($A2699&lt;=Inputs!$B$13,B2699/100,"")</f>
        <v/>
      </c>
      <c r="D2699" s="28">
        <f>IF($A2699&lt;=Inputs!$B$13,C2699*Inputs!$B$7,"")</f>
        <v/>
      </c>
      <c r="E2699" s="29">
        <f>IF($A2699&lt;=Inputs!$B$13,IF(D2699&gt;0,1,0),"")</f>
        <v/>
      </c>
      <c r="F2699" s="26">
        <f>IF($A2699&lt;=Inputs!$B$13,IF(1&lt;=Inputs!$B$8,IF(Inputs!$B$12&gt;0,MAX(MIN(NORM.INV(RAND(),LOOKUP(P2699,Inputs!$J$6:$J$9,Inputs!$G$6:$G$9),LOOKUP(P2699,Inputs!$J$6:$J$9,Inputs!$H$6:$H$9)),Inputs!$B$12),-Inputs!$B$12),NORM.INV(RAND(),LOOKUP(P2699,Inputs!$J$6:$J$9,Inputs!$G$6:$G$9),LOOKUP(P2699,Inputs!$J$6:$J$9,Inputs!$H$6:$H$9))),0),"" )</f>
        <v/>
      </c>
      <c r="G2699" s="26">
        <f>IF($A2699&lt;=Inputs!$B$13,IF(2&lt;=Inputs!$B$8,IF(Inputs!$B$12&gt;0,MAX(MIN(NORM.INV(RAND(),LOOKUP(Q2699,Inputs!$J$6:$J$9,Inputs!$G$6:$G$9),LOOKUP(Q2699,Inputs!$J$6:$J$9,Inputs!$H$6:$H$9)),Inputs!$B$12),-Inputs!$B$12),NORM.INV(RAND(),LOOKUP(Q2699,Inputs!$J$6:$J$9,Inputs!$G$6:$G$9),LOOKUP(Q2699,Inputs!$J$6:$J$9,Inputs!$H$6:$H$9))),0),"" )</f>
        <v/>
      </c>
      <c r="H2699" s="26">
        <f>IF($A2699&lt;=Inputs!$B$13,IF(3&lt;=Inputs!$B$8,IF(Inputs!$B$12&gt;0,MAX(MIN(NORM.INV(RAND(),LOOKUP(R2699,Inputs!$J$6:$J$9,Inputs!$G$6:$G$9),LOOKUP(R2699,Inputs!$J$6:$J$9,Inputs!$H$6:$H$9)),Inputs!$B$12),-Inputs!$B$12),NORM.INV(RAND(),LOOKUP(R2699,Inputs!$J$6:$J$9,Inputs!$G$6:$G$9),LOOKUP(R2699,Inputs!$J$6:$J$9,Inputs!$H$6:$H$9))),0),"" )</f>
        <v/>
      </c>
      <c r="I2699" s="26">
        <f>IF($A2699&lt;=Inputs!$B$13,IF(4&lt;=Inputs!$B$8,IF(Inputs!$B$12&gt;0,MAX(MIN(NORM.INV(RAND(),LOOKUP(S2699,Inputs!$J$6:$J$9,Inputs!$G$6:$G$9),LOOKUP(S2699,Inputs!$J$6:$J$9,Inputs!$H$6:$H$9)),Inputs!$B$12),-Inputs!$B$12),NORM.INV(RAND(),LOOKUP(S2699,Inputs!$J$6:$J$9,Inputs!$G$6:$G$9),LOOKUP(S2699,Inputs!$J$6:$J$9,Inputs!$H$6:$H$9))),0),"" )</f>
        <v/>
      </c>
      <c r="J2699" s="26">
        <f>IF($A2699&lt;=Inputs!$B$13,IF(5&lt;=Inputs!$B$8,IF(Inputs!$B$12&gt;0,MAX(MIN(NORM.INV(RAND(),LOOKUP(T2699,Inputs!$J$6:$J$9,Inputs!$G$6:$G$9),LOOKUP(T2699,Inputs!$J$6:$J$9,Inputs!$H$6:$H$9)),Inputs!$B$12),-Inputs!$B$12),NORM.INV(RAND(),LOOKUP(T2699,Inputs!$J$6:$J$9,Inputs!$G$6:$G$9),LOOKUP(T2699,Inputs!$J$6:$J$9,Inputs!$H$6:$H$9))),0),"" )</f>
        <v/>
      </c>
      <c r="K2699" s="26">
        <f>IF($A2699&lt;=Inputs!$B$13,IF(6&lt;=Inputs!$B$8,IF(Inputs!$B$12&gt;0,MAX(MIN(NORM.INV(RAND(),LOOKUP(U2699,Inputs!$J$6:$J$9,Inputs!$G$6:$G$9),LOOKUP(U2699,Inputs!$J$6:$J$9,Inputs!$H$6:$H$9)),Inputs!$B$12),-Inputs!$B$12),NORM.INV(RAND(),LOOKUP(U2699,Inputs!$J$6:$J$9,Inputs!$G$6:$G$9),LOOKUP(U2699,Inputs!$J$6:$J$9,Inputs!$H$6:$H$9))),0),"" )</f>
        <v/>
      </c>
      <c r="L2699" s="26">
        <f>IF($A2699&lt;=Inputs!$B$13,IF(7&lt;=Inputs!$B$8,IF(Inputs!$B$12&gt;0,MAX(MIN(NORM.INV(RAND(),LOOKUP(V2699,Inputs!$J$6:$J$9,Inputs!$G$6:$G$9),LOOKUP(V2699,Inputs!$J$6:$J$9,Inputs!$H$6:$H$9)),Inputs!$B$12),-Inputs!$B$12),NORM.INV(RAND(),LOOKUP(V2699,Inputs!$J$6:$J$9,Inputs!$G$6:$G$9),LOOKUP(V2699,Inputs!$J$6:$J$9,Inputs!$H$6:$H$9))),0),"" )</f>
        <v/>
      </c>
      <c r="M2699" s="26">
        <f>IF($A2699&lt;=Inputs!$B$13,IF(8&lt;=Inputs!$B$8,IF(Inputs!$B$12&gt;0,MAX(MIN(NORM.INV(RAND(),LOOKUP(W2699,Inputs!$J$6:$J$9,Inputs!$G$6:$G$9),LOOKUP(W2699,Inputs!$J$6:$J$9,Inputs!$H$6:$H$9)),Inputs!$B$12),-Inputs!$B$12),NORM.INV(RAND(),LOOKUP(W2699,Inputs!$J$6:$J$9,Inputs!$G$6:$G$9),LOOKUP(W2699,Inputs!$J$6:$J$9,Inputs!$H$6:$H$9))),0),"" )</f>
        <v/>
      </c>
      <c r="N2699" s="26">
        <f>IF($A2699&lt;=Inputs!$B$13,IF(9&lt;=Inputs!$B$8,IF(Inputs!$B$12&gt;0,MAX(MIN(NORM.INV(RAND(),LOOKUP(X2699,Inputs!$J$6:$J$9,Inputs!$G$6:$G$9),LOOKUP(X2699,Inputs!$J$6:$J$9,Inputs!$H$6:$H$9)),Inputs!$B$12),-Inputs!$B$12),NORM.INV(RAND(),LOOKUP(X2699,Inputs!$J$6:$J$9,Inputs!$G$6:$G$9),LOOKUP(X2699,Inputs!$J$6:$J$9,Inputs!$H$6:$H$9))),0),"" )</f>
        <v/>
      </c>
      <c r="O2699" s="26">
        <f>IF($A2699&lt;=Inputs!$B$13,IF(10&lt;=Inputs!$B$8,IF(Inputs!$B$12&gt;0,MAX(MIN(NORM.INV(RAND(),LOOKUP(Y2699,Inputs!$J$6:$J$9,Inputs!$G$6:$G$9),LOOKUP(Y2699,Inputs!$J$6:$J$9,Inputs!$H$6:$H$9)),Inputs!$B$12),-Inputs!$B$12),NORM.INV(RAND(),LOOKUP(Y2699,Inputs!$J$6:$J$9,Inputs!$G$6:$G$9),LOOKUP(Y2699,Inputs!$J$6:$J$9,Inputs!$H$6:$H$9))),0),"" )</f>
        <v/>
      </c>
      <c r="P2699" s="31">
        <f>IF($A2699&lt;=Inputs!$B$13,RAND(),"")</f>
        <v/>
      </c>
      <c r="Q2699" s="31">
        <f>IF($A2699&lt;=Inputs!$B$13,RAND(),"")</f>
        <v/>
      </c>
      <c r="R2699" s="31">
        <f>IF($A2699&lt;=Inputs!$B$13,RAND(),"")</f>
        <v/>
      </c>
      <c r="S2699" s="31">
        <f>IF($A2699&lt;=Inputs!$B$13,RAND(),"")</f>
        <v/>
      </c>
      <c r="T2699" s="31">
        <f>IF($A2699&lt;=Inputs!$B$13,RAND(),"")</f>
        <v/>
      </c>
      <c r="U2699" s="31">
        <f>IF($A2699&lt;=Inputs!$B$13,RAND(),"")</f>
        <v/>
      </c>
      <c r="V2699" s="31">
        <f>IF($A2699&lt;=Inputs!$B$13,RAND(),"")</f>
        <v/>
      </c>
      <c r="W2699" s="31">
        <f>IF($A2699&lt;=Inputs!$B$13,RAND(),"")</f>
        <v/>
      </c>
      <c r="X2699" s="31">
        <f>IF($A2699&lt;=Inputs!$B$13,RAND(),"")</f>
        <v/>
      </c>
      <c r="Y2699" s="31">
        <f>IF($A2699&lt;=Inputs!$B$13,RAND(),"")</f>
        <v/>
      </c>
    </row>
    <row r="2700">
      <c r="A2700" t="n">
        <v>2695</v>
      </c>
      <c r="B2700" s="26">
        <f>IF($A2700&lt;=Inputs!$B$13,IF(Inputs!$B$8&gt;0,SUM(F2700:O2700)/Inputs!$B$8,0),"")</f>
        <v/>
      </c>
      <c r="C2700" s="27">
        <f>IF($A2700&lt;=Inputs!$B$13,B2700/100,"")</f>
        <v/>
      </c>
      <c r="D2700" s="28">
        <f>IF($A2700&lt;=Inputs!$B$13,C2700*Inputs!$B$7,"")</f>
        <v/>
      </c>
      <c r="E2700" s="29">
        <f>IF($A2700&lt;=Inputs!$B$13,IF(D2700&gt;0,1,0),"")</f>
        <v/>
      </c>
      <c r="F2700" s="26">
        <f>IF($A2700&lt;=Inputs!$B$13,IF(1&lt;=Inputs!$B$8,IF(Inputs!$B$12&gt;0,MAX(MIN(NORM.INV(RAND(),LOOKUP(P2700,Inputs!$J$6:$J$9,Inputs!$G$6:$G$9),LOOKUP(P2700,Inputs!$J$6:$J$9,Inputs!$H$6:$H$9)),Inputs!$B$12),-Inputs!$B$12),NORM.INV(RAND(),LOOKUP(P2700,Inputs!$J$6:$J$9,Inputs!$G$6:$G$9),LOOKUP(P2700,Inputs!$J$6:$J$9,Inputs!$H$6:$H$9))),0),"" )</f>
        <v/>
      </c>
      <c r="G2700" s="26">
        <f>IF($A2700&lt;=Inputs!$B$13,IF(2&lt;=Inputs!$B$8,IF(Inputs!$B$12&gt;0,MAX(MIN(NORM.INV(RAND(),LOOKUP(Q2700,Inputs!$J$6:$J$9,Inputs!$G$6:$G$9),LOOKUP(Q2700,Inputs!$J$6:$J$9,Inputs!$H$6:$H$9)),Inputs!$B$12),-Inputs!$B$12),NORM.INV(RAND(),LOOKUP(Q2700,Inputs!$J$6:$J$9,Inputs!$G$6:$G$9),LOOKUP(Q2700,Inputs!$J$6:$J$9,Inputs!$H$6:$H$9))),0),"" )</f>
        <v/>
      </c>
      <c r="H2700" s="26">
        <f>IF($A2700&lt;=Inputs!$B$13,IF(3&lt;=Inputs!$B$8,IF(Inputs!$B$12&gt;0,MAX(MIN(NORM.INV(RAND(),LOOKUP(R2700,Inputs!$J$6:$J$9,Inputs!$G$6:$G$9),LOOKUP(R2700,Inputs!$J$6:$J$9,Inputs!$H$6:$H$9)),Inputs!$B$12),-Inputs!$B$12),NORM.INV(RAND(),LOOKUP(R2700,Inputs!$J$6:$J$9,Inputs!$G$6:$G$9),LOOKUP(R2700,Inputs!$J$6:$J$9,Inputs!$H$6:$H$9))),0),"" )</f>
        <v/>
      </c>
      <c r="I2700" s="26">
        <f>IF($A2700&lt;=Inputs!$B$13,IF(4&lt;=Inputs!$B$8,IF(Inputs!$B$12&gt;0,MAX(MIN(NORM.INV(RAND(),LOOKUP(S2700,Inputs!$J$6:$J$9,Inputs!$G$6:$G$9),LOOKUP(S2700,Inputs!$J$6:$J$9,Inputs!$H$6:$H$9)),Inputs!$B$12),-Inputs!$B$12),NORM.INV(RAND(),LOOKUP(S2700,Inputs!$J$6:$J$9,Inputs!$G$6:$G$9),LOOKUP(S2700,Inputs!$J$6:$J$9,Inputs!$H$6:$H$9))),0),"" )</f>
        <v/>
      </c>
      <c r="J2700" s="26">
        <f>IF($A2700&lt;=Inputs!$B$13,IF(5&lt;=Inputs!$B$8,IF(Inputs!$B$12&gt;0,MAX(MIN(NORM.INV(RAND(),LOOKUP(T2700,Inputs!$J$6:$J$9,Inputs!$G$6:$G$9),LOOKUP(T2700,Inputs!$J$6:$J$9,Inputs!$H$6:$H$9)),Inputs!$B$12),-Inputs!$B$12),NORM.INV(RAND(),LOOKUP(T2700,Inputs!$J$6:$J$9,Inputs!$G$6:$G$9),LOOKUP(T2700,Inputs!$J$6:$J$9,Inputs!$H$6:$H$9))),0),"" )</f>
        <v/>
      </c>
      <c r="K2700" s="26">
        <f>IF($A2700&lt;=Inputs!$B$13,IF(6&lt;=Inputs!$B$8,IF(Inputs!$B$12&gt;0,MAX(MIN(NORM.INV(RAND(),LOOKUP(U2700,Inputs!$J$6:$J$9,Inputs!$G$6:$G$9),LOOKUP(U2700,Inputs!$J$6:$J$9,Inputs!$H$6:$H$9)),Inputs!$B$12),-Inputs!$B$12),NORM.INV(RAND(),LOOKUP(U2700,Inputs!$J$6:$J$9,Inputs!$G$6:$G$9),LOOKUP(U2700,Inputs!$J$6:$J$9,Inputs!$H$6:$H$9))),0),"" )</f>
        <v/>
      </c>
      <c r="L2700" s="26">
        <f>IF($A2700&lt;=Inputs!$B$13,IF(7&lt;=Inputs!$B$8,IF(Inputs!$B$12&gt;0,MAX(MIN(NORM.INV(RAND(),LOOKUP(V2700,Inputs!$J$6:$J$9,Inputs!$G$6:$G$9),LOOKUP(V2700,Inputs!$J$6:$J$9,Inputs!$H$6:$H$9)),Inputs!$B$12),-Inputs!$B$12),NORM.INV(RAND(),LOOKUP(V2700,Inputs!$J$6:$J$9,Inputs!$G$6:$G$9),LOOKUP(V2700,Inputs!$J$6:$J$9,Inputs!$H$6:$H$9))),0),"" )</f>
        <v/>
      </c>
      <c r="M2700" s="26">
        <f>IF($A2700&lt;=Inputs!$B$13,IF(8&lt;=Inputs!$B$8,IF(Inputs!$B$12&gt;0,MAX(MIN(NORM.INV(RAND(),LOOKUP(W2700,Inputs!$J$6:$J$9,Inputs!$G$6:$G$9),LOOKUP(W2700,Inputs!$J$6:$J$9,Inputs!$H$6:$H$9)),Inputs!$B$12),-Inputs!$B$12),NORM.INV(RAND(),LOOKUP(W2700,Inputs!$J$6:$J$9,Inputs!$G$6:$G$9),LOOKUP(W2700,Inputs!$J$6:$J$9,Inputs!$H$6:$H$9))),0),"" )</f>
        <v/>
      </c>
      <c r="N2700" s="26">
        <f>IF($A2700&lt;=Inputs!$B$13,IF(9&lt;=Inputs!$B$8,IF(Inputs!$B$12&gt;0,MAX(MIN(NORM.INV(RAND(),LOOKUP(X2700,Inputs!$J$6:$J$9,Inputs!$G$6:$G$9),LOOKUP(X2700,Inputs!$J$6:$J$9,Inputs!$H$6:$H$9)),Inputs!$B$12),-Inputs!$B$12),NORM.INV(RAND(),LOOKUP(X2700,Inputs!$J$6:$J$9,Inputs!$G$6:$G$9),LOOKUP(X2700,Inputs!$J$6:$J$9,Inputs!$H$6:$H$9))),0),"" )</f>
        <v/>
      </c>
      <c r="O2700" s="26">
        <f>IF($A2700&lt;=Inputs!$B$13,IF(10&lt;=Inputs!$B$8,IF(Inputs!$B$12&gt;0,MAX(MIN(NORM.INV(RAND(),LOOKUP(Y2700,Inputs!$J$6:$J$9,Inputs!$G$6:$G$9),LOOKUP(Y2700,Inputs!$J$6:$J$9,Inputs!$H$6:$H$9)),Inputs!$B$12),-Inputs!$B$12),NORM.INV(RAND(),LOOKUP(Y2700,Inputs!$J$6:$J$9,Inputs!$G$6:$G$9),LOOKUP(Y2700,Inputs!$J$6:$J$9,Inputs!$H$6:$H$9))),0),"" )</f>
        <v/>
      </c>
      <c r="P2700" s="31">
        <f>IF($A2700&lt;=Inputs!$B$13,RAND(),"")</f>
        <v/>
      </c>
      <c r="Q2700" s="31">
        <f>IF($A2700&lt;=Inputs!$B$13,RAND(),"")</f>
        <v/>
      </c>
      <c r="R2700" s="31">
        <f>IF($A2700&lt;=Inputs!$B$13,RAND(),"")</f>
        <v/>
      </c>
      <c r="S2700" s="31">
        <f>IF($A2700&lt;=Inputs!$B$13,RAND(),"")</f>
        <v/>
      </c>
      <c r="T2700" s="31">
        <f>IF($A2700&lt;=Inputs!$B$13,RAND(),"")</f>
        <v/>
      </c>
      <c r="U2700" s="31">
        <f>IF($A2700&lt;=Inputs!$B$13,RAND(),"")</f>
        <v/>
      </c>
      <c r="V2700" s="31">
        <f>IF($A2700&lt;=Inputs!$B$13,RAND(),"")</f>
        <v/>
      </c>
      <c r="W2700" s="31">
        <f>IF($A2700&lt;=Inputs!$B$13,RAND(),"")</f>
        <v/>
      </c>
      <c r="X2700" s="31">
        <f>IF($A2700&lt;=Inputs!$B$13,RAND(),"")</f>
        <v/>
      </c>
      <c r="Y2700" s="31">
        <f>IF($A2700&lt;=Inputs!$B$13,RAND(),"")</f>
        <v/>
      </c>
    </row>
    <row r="2701">
      <c r="A2701" t="n">
        <v>2696</v>
      </c>
      <c r="B2701" s="26">
        <f>IF($A2701&lt;=Inputs!$B$13,IF(Inputs!$B$8&gt;0,SUM(F2701:O2701)/Inputs!$B$8,0),"")</f>
        <v/>
      </c>
      <c r="C2701" s="27">
        <f>IF($A2701&lt;=Inputs!$B$13,B2701/100,"")</f>
        <v/>
      </c>
      <c r="D2701" s="28">
        <f>IF($A2701&lt;=Inputs!$B$13,C2701*Inputs!$B$7,"")</f>
        <v/>
      </c>
      <c r="E2701" s="29">
        <f>IF($A2701&lt;=Inputs!$B$13,IF(D2701&gt;0,1,0),"")</f>
        <v/>
      </c>
      <c r="F2701" s="26">
        <f>IF($A2701&lt;=Inputs!$B$13,IF(1&lt;=Inputs!$B$8,IF(Inputs!$B$12&gt;0,MAX(MIN(NORM.INV(RAND(),LOOKUP(P2701,Inputs!$J$6:$J$9,Inputs!$G$6:$G$9),LOOKUP(P2701,Inputs!$J$6:$J$9,Inputs!$H$6:$H$9)),Inputs!$B$12),-Inputs!$B$12),NORM.INV(RAND(),LOOKUP(P2701,Inputs!$J$6:$J$9,Inputs!$G$6:$G$9),LOOKUP(P2701,Inputs!$J$6:$J$9,Inputs!$H$6:$H$9))),0),"" )</f>
        <v/>
      </c>
      <c r="G2701" s="26">
        <f>IF($A2701&lt;=Inputs!$B$13,IF(2&lt;=Inputs!$B$8,IF(Inputs!$B$12&gt;0,MAX(MIN(NORM.INV(RAND(),LOOKUP(Q2701,Inputs!$J$6:$J$9,Inputs!$G$6:$G$9),LOOKUP(Q2701,Inputs!$J$6:$J$9,Inputs!$H$6:$H$9)),Inputs!$B$12),-Inputs!$B$12),NORM.INV(RAND(),LOOKUP(Q2701,Inputs!$J$6:$J$9,Inputs!$G$6:$G$9),LOOKUP(Q2701,Inputs!$J$6:$J$9,Inputs!$H$6:$H$9))),0),"" )</f>
        <v/>
      </c>
      <c r="H2701" s="26">
        <f>IF($A2701&lt;=Inputs!$B$13,IF(3&lt;=Inputs!$B$8,IF(Inputs!$B$12&gt;0,MAX(MIN(NORM.INV(RAND(),LOOKUP(R2701,Inputs!$J$6:$J$9,Inputs!$G$6:$G$9),LOOKUP(R2701,Inputs!$J$6:$J$9,Inputs!$H$6:$H$9)),Inputs!$B$12),-Inputs!$B$12),NORM.INV(RAND(),LOOKUP(R2701,Inputs!$J$6:$J$9,Inputs!$G$6:$G$9),LOOKUP(R2701,Inputs!$J$6:$J$9,Inputs!$H$6:$H$9))),0),"" )</f>
        <v/>
      </c>
      <c r="I2701" s="26">
        <f>IF($A2701&lt;=Inputs!$B$13,IF(4&lt;=Inputs!$B$8,IF(Inputs!$B$12&gt;0,MAX(MIN(NORM.INV(RAND(),LOOKUP(S2701,Inputs!$J$6:$J$9,Inputs!$G$6:$G$9),LOOKUP(S2701,Inputs!$J$6:$J$9,Inputs!$H$6:$H$9)),Inputs!$B$12),-Inputs!$B$12),NORM.INV(RAND(),LOOKUP(S2701,Inputs!$J$6:$J$9,Inputs!$G$6:$G$9),LOOKUP(S2701,Inputs!$J$6:$J$9,Inputs!$H$6:$H$9))),0),"" )</f>
        <v/>
      </c>
      <c r="J2701" s="26">
        <f>IF($A2701&lt;=Inputs!$B$13,IF(5&lt;=Inputs!$B$8,IF(Inputs!$B$12&gt;0,MAX(MIN(NORM.INV(RAND(),LOOKUP(T2701,Inputs!$J$6:$J$9,Inputs!$G$6:$G$9),LOOKUP(T2701,Inputs!$J$6:$J$9,Inputs!$H$6:$H$9)),Inputs!$B$12),-Inputs!$B$12),NORM.INV(RAND(),LOOKUP(T2701,Inputs!$J$6:$J$9,Inputs!$G$6:$G$9),LOOKUP(T2701,Inputs!$J$6:$J$9,Inputs!$H$6:$H$9))),0),"" )</f>
        <v/>
      </c>
      <c r="K2701" s="26">
        <f>IF($A2701&lt;=Inputs!$B$13,IF(6&lt;=Inputs!$B$8,IF(Inputs!$B$12&gt;0,MAX(MIN(NORM.INV(RAND(),LOOKUP(U2701,Inputs!$J$6:$J$9,Inputs!$G$6:$G$9),LOOKUP(U2701,Inputs!$J$6:$J$9,Inputs!$H$6:$H$9)),Inputs!$B$12),-Inputs!$B$12),NORM.INV(RAND(),LOOKUP(U2701,Inputs!$J$6:$J$9,Inputs!$G$6:$G$9),LOOKUP(U2701,Inputs!$J$6:$J$9,Inputs!$H$6:$H$9))),0),"" )</f>
        <v/>
      </c>
      <c r="L2701" s="26">
        <f>IF($A2701&lt;=Inputs!$B$13,IF(7&lt;=Inputs!$B$8,IF(Inputs!$B$12&gt;0,MAX(MIN(NORM.INV(RAND(),LOOKUP(V2701,Inputs!$J$6:$J$9,Inputs!$G$6:$G$9),LOOKUP(V2701,Inputs!$J$6:$J$9,Inputs!$H$6:$H$9)),Inputs!$B$12),-Inputs!$B$12),NORM.INV(RAND(),LOOKUP(V2701,Inputs!$J$6:$J$9,Inputs!$G$6:$G$9),LOOKUP(V2701,Inputs!$J$6:$J$9,Inputs!$H$6:$H$9))),0),"" )</f>
        <v/>
      </c>
      <c r="M2701" s="26">
        <f>IF($A2701&lt;=Inputs!$B$13,IF(8&lt;=Inputs!$B$8,IF(Inputs!$B$12&gt;0,MAX(MIN(NORM.INV(RAND(),LOOKUP(W2701,Inputs!$J$6:$J$9,Inputs!$G$6:$G$9),LOOKUP(W2701,Inputs!$J$6:$J$9,Inputs!$H$6:$H$9)),Inputs!$B$12),-Inputs!$B$12),NORM.INV(RAND(),LOOKUP(W2701,Inputs!$J$6:$J$9,Inputs!$G$6:$G$9),LOOKUP(W2701,Inputs!$J$6:$J$9,Inputs!$H$6:$H$9))),0),"" )</f>
        <v/>
      </c>
      <c r="N2701" s="26">
        <f>IF($A2701&lt;=Inputs!$B$13,IF(9&lt;=Inputs!$B$8,IF(Inputs!$B$12&gt;0,MAX(MIN(NORM.INV(RAND(),LOOKUP(X2701,Inputs!$J$6:$J$9,Inputs!$G$6:$G$9),LOOKUP(X2701,Inputs!$J$6:$J$9,Inputs!$H$6:$H$9)),Inputs!$B$12),-Inputs!$B$12),NORM.INV(RAND(),LOOKUP(X2701,Inputs!$J$6:$J$9,Inputs!$G$6:$G$9),LOOKUP(X2701,Inputs!$J$6:$J$9,Inputs!$H$6:$H$9))),0),"" )</f>
        <v/>
      </c>
      <c r="O2701" s="26">
        <f>IF($A2701&lt;=Inputs!$B$13,IF(10&lt;=Inputs!$B$8,IF(Inputs!$B$12&gt;0,MAX(MIN(NORM.INV(RAND(),LOOKUP(Y2701,Inputs!$J$6:$J$9,Inputs!$G$6:$G$9),LOOKUP(Y2701,Inputs!$J$6:$J$9,Inputs!$H$6:$H$9)),Inputs!$B$12),-Inputs!$B$12),NORM.INV(RAND(),LOOKUP(Y2701,Inputs!$J$6:$J$9,Inputs!$G$6:$G$9),LOOKUP(Y2701,Inputs!$J$6:$J$9,Inputs!$H$6:$H$9))),0),"" )</f>
        <v/>
      </c>
      <c r="P2701" s="31">
        <f>IF($A2701&lt;=Inputs!$B$13,RAND(),"")</f>
        <v/>
      </c>
      <c r="Q2701" s="31">
        <f>IF($A2701&lt;=Inputs!$B$13,RAND(),"")</f>
        <v/>
      </c>
      <c r="R2701" s="31">
        <f>IF($A2701&lt;=Inputs!$B$13,RAND(),"")</f>
        <v/>
      </c>
      <c r="S2701" s="31">
        <f>IF($A2701&lt;=Inputs!$B$13,RAND(),"")</f>
        <v/>
      </c>
      <c r="T2701" s="31">
        <f>IF($A2701&lt;=Inputs!$B$13,RAND(),"")</f>
        <v/>
      </c>
      <c r="U2701" s="31">
        <f>IF($A2701&lt;=Inputs!$B$13,RAND(),"")</f>
        <v/>
      </c>
      <c r="V2701" s="31">
        <f>IF($A2701&lt;=Inputs!$B$13,RAND(),"")</f>
        <v/>
      </c>
      <c r="W2701" s="31">
        <f>IF($A2701&lt;=Inputs!$B$13,RAND(),"")</f>
        <v/>
      </c>
      <c r="X2701" s="31">
        <f>IF($A2701&lt;=Inputs!$B$13,RAND(),"")</f>
        <v/>
      </c>
      <c r="Y2701" s="31">
        <f>IF($A2701&lt;=Inputs!$B$13,RAND(),"")</f>
        <v/>
      </c>
    </row>
    <row r="2702">
      <c r="A2702" t="n">
        <v>2697</v>
      </c>
      <c r="B2702" s="26">
        <f>IF($A2702&lt;=Inputs!$B$13,IF(Inputs!$B$8&gt;0,SUM(F2702:O2702)/Inputs!$B$8,0),"")</f>
        <v/>
      </c>
      <c r="C2702" s="27">
        <f>IF($A2702&lt;=Inputs!$B$13,B2702/100,"")</f>
        <v/>
      </c>
      <c r="D2702" s="28">
        <f>IF($A2702&lt;=Inputs!$B$13,C2702*Inputs!$B$7,"")</f>
        <v/>
      </c>
      <c r="E2702" s="29">
        <f>IF($A2702&lt;=Inputs!$B$13,IF(D2702&gt;0,1,0),"")</f>
        <v/>
      </c>
      <c r="F2702" s="26">
        <f>IF($A2702&lt;=Inputs!$B$13,IF(1&lt;=Inputs!$B$8,IF(Inputs!$B$12&gt;0,MAX(MIN(NORM.INV(RAND(),LOOKUP(P2702,Inputs!$J$6:$J$9,Inputs!$G$6:$G$9),LOOKUP(P2702,Inputs!$J$6:$J$9,Inputs!$H$6:$H$9)),Inputs!$B$12),-Inputs!$B$12),NORM.INV(RAND(),LOOKUP(P2702,Inputs!$J$6:$J$9,Inputs!$G$6:$G$9),LOOKUP(P2702,Inputs!$J$6:$J$9,Inputs!$H$6:$H$9))),0),"" )</f>
        <v/>
      </c>
      <c r="G2702" s="26">
        <f>IF($A2702&lt;=Inputs!$B$13,IF(2&lt;=Inputs!$B$8,IF(Inputs!$B$12&gt;0,MAX(MIN(NORM.INV(RAND(),LOOKUP(Q2702,Inputs!$J$6:$J$9,Inputs!$G$6:$G$9),LOOKUP(Q2702,Inputs!$J$6:$J$9,Inputs!$H$6:$H$9)),Inputs!$B$12),-Inputs!$B$12),NORM.INV(RAND(),LOOKUP(Q2702,Inputs!$J$6:$J$9,Inputs!$G$6:$G$9),LOOKUP(Q2702,Inputs!$J$6:$J$9,Inputs!$H$6:$H$9))),0),"" )</f>
        <v/>
      </c>
      <c r="H2702" s="26">
        <f>IF($A2702&lt;=Inputs!$B$13,IF(3&lt;=Inputs!$B$8,IF(Inputs!$B$12&gt;0,MAX(MIN(NORM.INV(RAND(),LOOKUP(R2702,Inputs!$J$6:$J$9,Inputs!$G$6:$G$9),LOOKUP(R2702,Inputs!$J$6:$J$9,Inputs!$H$6:$H$9)),Inputs!$B$12),-Inputs!$B$12),NORM.INV(RAND(),LOOKUP(R2702,Inputs!$J$6:$J$9,Inputs!$G$6:$G$9),LOOKUP(R2702,Inputs!$J$6:$J$9,Inputs!$H$6:$H$9))),0),"" )</f>
        <v/>
      </c>
      <c r="I2702" s="26">
        <f>IF($A2702&lt;=Inputs!$B$13,IF(4&lt;=Inputs!$B$8,IF(Inputs!$B$12&gt;0,MAX(MIN(NORM.INV(RAND(),LOOKUP(S2702,Inputs!$J$6:$J$9,Inputs!$G$6:$G$9),LOOKUP(S2702,Inputs!$J$6:$J$9,Inputs!$H$6:$H$9)),Inputs!$B$12),-Inputs!$B$12),NORM.INV(RAND(),LOOKUP(S2702,Inputs!$J$6:$J$9,Inputs!$G$6:$G$9),LOOKUP(S2702,Inputs!$J$6:$J$9,Inputs!$H$6:$H$9))),0),"" )</f>
        <v/>
      </c>
      <c r="J2702" s="26">
        <f>IF($A2702&lt;=Inputs!$B$13,IF(5&lt;=Inputs!$B$8,IF(Inputs!$B$12&gt;0,MAX(MIN(NORM.INV(RAND(),LOOKUP(T2702,Inputs!$J$6:$J$9,Inputs!$G$6:$G$9),LOOKUP(T2702,Inputs!$J$6:$J$9,Inputs!$H$6:$H$9)),Inputs!$B$12),-Inputs!$B$12),NORM.INV(RAND(),LOOKUP(T2702,Inputs!$J$6:$J$9,Inputs!$G$6:$G$9),LOOKUP(T2702,Inputs!$J$6:$J$9,Inputs!$H$6:$H$9))),0),"" )</f>
        <v/>
      </c>
      <c r="K2702" s="26">
        <f>IF($A2702&lt;=Inputs!$B$13,IF(6&lt;=Inputs!$B$8,IF(Inputs!$B$12&gt;0,MAX(MIN(NORM.INV(RAND(),LOOKUP(U2702,Inputs!$J$6:$J$9,Inputs!$G$6:$G$9),LOOKUP(U2702,Inputs!$J$6:$J$9,Inputs!$H$6:$H$9)),Inputs!$B$12),-Inputs!$B$12),NORM.INV(RAND(),LOOKUP(U2702,Inputs!$J$6:$J$9,Inputs!$G$6:$G$9),LOOKUP(U2702,Inputs!$J$6:$J$9,Inputs!$H$6:$H$9))),0),"" )</f>
        <v/>
      </c>
      <c r="L2702" s="26">
        <f>IF($A2702&lt;=Inputs!$B$13,IF(7&lt;=Inputs!$B$8,IF(Inputs!$B$12&gt;0,MAX(MIN(NORM.INV(RAND(),LOOKUP(V2702,Inputs!$J$6:$J$9,Inputs!$G$6:$G$9),LOOKUP(V2702,Inputs!$J$6:$J$9,Inputs!$H$6:$H$9)),Inputs!$B$12),-Inputs!$B$12),NORM.INV(RAND(),LOOKUP(V2702,Inputs!$J$6:$J$9,Inputs!$G$6:$G$9),LOOKUP(V2702,Inputs!$J$6:$J$9,Inputs!$H$6:$H$9))),0),"" )</f>
        <v/>
      </c>
      <c r="M2702" s="26">
        <f>IF($A2702&lt;=Inputs!$B$13,IF(8&lt;=Inputs!$B$8,IF(Inputs!$B$12&gt;0,MAX(MIN(NORM.INV(RAND(),LOOKUP(W2702,Inputs!$J$6:$J$9,Inputs!$G$6:$G$9),LOOKUP(W2702,Inputs!$J$6:$J$9,Inputs!$H$6:$H$9)),Inputs!$B$12),-Inputs!$B$12),NORM.INV(RAND(),LOOKUP(W2702,Inputs!$J$6:$J$9,Inputs!$G$6:$G$9),LOOKUP(W2702,Inputs!$J$6:$J$9,Inputs!$H$6:$H$9))),0),"" )</f>
        <v/>
      </c>
      <c r="N2702" s="26">
        <f>IF($A2702&lt;=Inputs!$B$13,IF(9&lt;=Inputs!$B$8,IF(Inputs!$B$12&gt;0,MAX(MIN(NORM.INV(RAND(),LOOKUP(X2702,Inputs!$J$6:$J$9,Inputs!$G$6:$G$9),LOOKUP(X2702,Inputs!$J$6:$J$9,Inputs!$H$6:$H$9)),Inputs!$B$12),-Inputs!$B$12),NORM.INV(RAND(),LOOKUP(X2702,Inputs!$J$6:$J$9,Inputs!$G$6:$G$9),LOOKUP(X2702,Inputs!$J$6:$J$9,Inputs!$H$6:$H$9))),0),"" )</f>
        <v/>
      </c>
      <c r="O2702" s="26">
        <f>IF($A2702&lt;=Inputs!$B$13,IF(10&lt;=Inputs!$B$8,IF(Inputs!$B$12&gt;0,MAX(MIN(NORM.INV(RAND(),LOOKUP(Y2702,Inputs!$J$6:$J$9,Inputs!$G$6:$G$9),LOOKUP(Y2702,Inputs!$J$6:$J$9,Inputs!$H$6:$H$9)),Inputs!$B$12),-Inputs!$B$12),NORM.INV(RAND(),LOOKUP(Y2702,Inputs!$J$6:$J$9,Inputs!$G$6:$G$9),LOOKUP(Y2702,Inputs!$J$6:$J$9,Inputs!$H$6:$H$9))),0),"" )</f>
        <v/>
      </c>
      <c r="P2702" s="31">
        <f>IF($A2702&lt;=Inputs!$B$13,RAND(),"")</f>
        <v/>
      </c>
      <c r="Q2702" s="31">
        <f>IF($A2702&lt;=Inputs!$B$13,RAND(),"")</f>
        <v/>
      </c>
      <c r="R2702" s="31">
        <f>IF($A2702&lt;=Inputs!$B$13,RAND(),"")</f>
        <v/>
      </c>
      <c r="S2702" s="31">
        <f>IF($A2702&lt;=Inputs!$B$13,RAND(),"")</f>
        <v/>
      </c>
      <c r="T2702" s="31">
        <f>IF($A2702&lt;=Inputs!$B$13,RAND(),"")</f>
        <v/>
      </c>
      <c r="U2702" s="31">
        <f>IF($A2702&lt;=Inputs!$B$13,RAND(),"")</f>
        <v/>
      </c>
      <c r="V2702" s="31">
        <f>IF($A2702&lt;=Inputs!$B$13,RAND(),"")</f>
        <v/>
      </c>
      <c r="W2702" s="31">
        <f>IF($A2702&lt;=Inputs!$B$13,RAND(),"")</f>
        <v/>
      </c>
      <c r="X2702" s="31">
        <f>IF($A2702&lt;=Inputs!$B$13,RAND(),"")</f>
        <v/>
      </c>
      <c r="Y2702" s="31">
        <f>IF($A2702&lt;=Inputs!$B$13,RAND(),"")</f>
        <v/>
      </c>
    </row>
    <row r="2703">
      <c r="A2703" t="n">
        <v>2698</v>
      </c>
      <c r="B2703" s="26">
        <f>IF($A2703&lt;=Inputs!$B$13,IF(Inputs!$B$8&gt;0,SUM(F2703:O2703)/Inputs!$B$8,0),"")</f>
        <v/>
      </c>
      <c r="C2703" s="27">
        <f>IF($A2703&lt;=Inputs!$B$13,B2703/100,"")</f>
        <v/>
      </c>
      <c r="D2703" s="28">
        <f>IF($A2703&lt;=Inputs!$B$13,C2703*Inputs!$B$7,"")</f>
        <v/>
      </c>
      <c r="E2703" s="29">
        <f>IF($A2703&lt;=Inputs!$B$13,IF(D2703&gt;0,1,0),"")</f>
        <v/>
      </c>
      <c r="F2703" s="26">
        <f>IF($A2703&lt;=Inputs!$B$13,IF(1&lt;=Inputs!$B$8,IF(Inputs!$B$12&gt;0,MAX(MIN(NORM.INV(RAND(),LOOKUP(P2703,Inputs!$J$6:$J$9,Inputs!$G$6:$G$9),LOOKUP(P2703,Inputs!$J$6:$J$9,Inputs!$H$6:$H$9)),Inputs!$B$12),-Inputs!$B$12),NORM.INV(RAND(),LOOKUP(P2703,Inputs!$J$6:$J$9,Inputs!$G$6:$G$9),LOOKUP(P2703,Inputs!$J$6:$J$9,Inputs!$H$6:$H$9))),0),"" )</f>
        <v/>
      </c>
      <c r="G2703" s="26">
        <f>IF($A2703&lt;=Inputs!$B$13,IF(2&lt;=Inputs!$B$8,IF(Inputs!$B$12&gt;0,MAX(MIN(NORM.INV(RAND(),LOOKUP(Q2703,Inputs!$J$6:$J$9,Inputs!$G$6:$G$9),LOOKUP(Q2703,Inputs!$J$6:$J$9,Inputs!$H$6:$H$9)),Inputs!$B$12),-Inputs!$B$12),NORM.INV(RAND(),LOOKUP(Q2703,Inputs!$J$6:$J$9,Inputs!$G$6:$G$9),LOOKUP(Q2703,Inputs!$J$6:$J$9,Inputs!$H$6:$H$9))),0),"" )</f>
        <v/>
      </c>
      <c r="H2703" s="26">
        <f>IF($A2703&lt;=Inputs!$B$13,IF(3&lt;=Inputs!$B$8,IF(Inputs!$B$12&gt;0,MAX(MIN(NORM.INV(RAND(),LOOKUP(R2703,Inputs!$J$6:$J$9,Inputs!$G$6:$G$9),LOOKUP(R2703,Inputs!$J$6:$J$9,Inputs!$H$6:$H$9)),Inputs!$B$12),-Inputs!$B$12),NORM.INV(RAND(),LOOKUP(R2703,Inputs!$J$6:$J$9,Inputs!$G$6:$G$9),LOOKUP(R2703,Inputs!$J$6:$J$9,Inputs!$H$6:$H$9))),0),"" )</f>
        <v/>
      </c>
      <c r="I2703" s="26">
        <f>IF($A2703&lt;=Inputs!$B$13,IF(4&lt;=Inputs!$B$8,IF(Inputs!$B$12&gt;0,MAX(MIN(NORM.INV(RAND(),LOOKUP(S2703,Inputs!$J$6:$J$9,Inputs!$G$6:$G$9),LOOKUP(S2703,Inputs!$J$6:$J$9,Inputs!$H$6:$H$9)),Inputs!$B$12),-Inputs!$B$12),NORM.INV(RAND(),LOOKUP(S2703,Inputs!$J$6:$J$9,Inputs!$G$6:$G$9),LOOKUP(S2703,Inputs!$J$6:$J$9,Inputs!$H$6:$H$9))),0),"" )</f>
        <v/>
      </c>
      <c r="J2703" s="26">
        <f>IF($A2703&lt;=Inputs!$B$13,IF(5&lt;=Inputs!$B$8,IF(Inputs!$B$12&gt;0,MAX(MIN(NORM.INV(RAND(),LOOKUP(T2703,Inputs!$J$6:$J$9,Inputs!$G$6:$G$9),LOOKUP(T2703,Inputs!$J$6:$J$9,Inputs!$H$6:$H$9)),Inputs!$B$12),-Inputs!$B$12),NORM.INV(RAND(),LOOKUP(T2703,Inputs!$J$6:$J$9,Inputs!$G$6:$G$9),LOOKUP(T2703,Inputs!$J$6:$J$9,Inputs!$H$6:$H$9))),0),"" )</f>
        <v/>
      </c>
      <c r="K2703" s="26">
        <f>IF($A2703&lt;=Inputs!$B$13,IF(6&lt;=Inputs!$B$8,IF(Inputs!$B$12&gt;0,MAX(MIN(NORM.INV(RAND(),LOOKUP(U2703,Inputs!$J$6:$J$9,Inputs!$G$6:$G$9),LOOKUP(U2703,Inputs!$J$6:$J$9,Inputs!$H$6:$H$9)),Inputs!$B$12),-Inputs!$B$12),NORM.INV(RAND(),LOOKUP(U2703,Inputs!$J$6:$J$9,Inputs!$G$6:$G$9),LOOKUP(U2703,Inputs!$J$6:$J$9,Inputs!$H$6:$H$9))),0),"" )</f>
        <v/>
      </c>
      <c r="L2703" s="26">
        <f>IF($A2703&lt;=Inputs!$B$13,IF(7&lt;=Inputs!$B$8,IF(Inputs!$B$12&gt;0,MAX(MIN(NORM.INV(RAND(),LOOKUP(V2703,Inputs!$J$6:$J$9,Inputs!$G$6:$G$9),LOOKUP(V2703,Inputs!$J$6:$J$9,Inputs!$H$6:$H$9)),Inputs!$B$12),-Inputs!$B$12),NORM.INV(RAND(),LOOKUP(V2703,Inputs!$J$6:$J$9,Inputs!$G$6:$G$9),LOOKUP(V2703,Inputs!$J$6:$J$9,Inputs!$H$6:$H$9))),0),"" )</f>
        <v/>
      </c>
      <c r="M2703" s="26">
        <f>IF($A2703&lt;=Inputs!$B$13,IF(8&lt;=Inputs!$B$8,IF(Inputs!$B$12&gt;0,MAX(MIN(NORM.INV(RAND(),LOOKUP(W2703,Inputs!$J$6:$J$9,Inputs!$G$6:$G$9),LOOKUP(W2703,Inputs!$J$6:$J$9,Inputs!$H$6:$H$9)),Inputs!$B$12),-Inputs!$B$12),NORM.INV(RAND(),LOOKUP(W2703,Inputs!$J$6:$J$9,Inputs!$G$6:$G$9),LOOKUP(W2703,Inputs!$J$6:$J$9,Inputs!$H$6:$H$9))),0),"" )</f>
        <v/>
      </c>
      <c r="N2703" s="26">
        <f>IF($A2703&lt;=Inputs!$B$13,IF(9&lt;=Inputs!$B$8,IF(Inputs!$B$12&gt;0,MAX(MIN(NORM.INV(RAND(),LOOKUP(X2703,Inputs!$J$6:$J$9,Inputs!$G$6:$G$9),LOOKUP(X2703,Inputs!$J$6:$J$9,Inputs!$H$6:$H$9)),Inputs!$B$12),-Inputs!$B$12),NORM.INV(RAND(),LOOKUP(X2703,Inputs!$J$6:$J$9,Inputs!$G$6:$G$9),LOOKUP(X2703,Inputs!$J$6:$J$9,Inputs!$H$6:$H$9))),0),"" )</f>
        <v/>
      </c>
      <c r="O2703" s="26">
        <f>IF($A2703&lt;=Inputs!$B$13,IF(10&lt;=Inputs!$B$8,IF(Inputs!$B$12&gt;0,MAX(MIN(NORM.INV(RAND(),LOOKUP(Y2703,Inputs!$J$6:$J$9,Inputs!$G$6:$G$9),LOOKUP(Y2703,Inputs!$J$6:$J$9,Inputs!$H$6:$H$9)),Inputs!$B$12),-Inputs!$B$12),NORM.INV(RAND(),LOOKUP(Y2703,Inputs!$J$6:$J$9,Inputs!$G$6:$G$9),LOOKUP(Y2703,Inputs!$J$6:$J$9,Inputs!$H$6:$H$9))),0),"" )</f>
        <v/>
      </c>
      <c r="P2703" s="31">
        <f>IF($A2703&lt;=Inputs!$B$13,RAND(),"")</f>
        <v/>
      </c>
      <c r="Q2703" s="31">
        <f>IF($A2703&lt;=Inputs!$B$13,RAND(),"")</f>
        <v/>
      </c>
      <c r="R2703" s="31">
        <f>IF($A2703&lt;=Inputs!$B$13,RAND(),"")</f>
        <v/>
      </c>
      <c r="S2703" s="31">
        <f>IF($A2703&lt;=Inputs!$B$13,RAND(),"")</f>
        <v/>
      </c>
      <c r="T2703" s="31">
        <f>IF($A2703&lt;=Inputs!$B$13,RAND(),"")</f>
        <v/>
      </c>
      <c r="U2703" s="31">
        <f>IF($A2703&lt;=Inputs!$B$13,RAND(),"")</f>
        <v/>
      </c>
      <c r="V2703" s="31">
        <f>IF($A2703&lt;=Inputs!$B$13,RAND(),"")</f>
        <v/>
      </c>
      <c r="W2703" s="31">
        <f>IF($A2703&lt;=Inputs!$B$13,RAND(),"")</f>
        <v/>
      </c>
      <c r="X2703" s="31">
        <f>IF($A2703&lt;=Inputs!$B$13,RAND(),"")</f>
        <v/>
      </c>
      <c r="Y2703" s="31">
        <f>IF($A2703&lt;=Inputs!$B$13,RAND(),"")</f>
        <v/>
      </c>
    </row>
    <row r="2704">
      <c r="A2704" t="n">
        <v>2699</v>
      </c>
      <c r="B2704" s="26">
        <f>IF($A2704&lt;=Inputs!$B$13,IF(Inputs!$B$8&gt;0,SUM(F2704:O2704)/Inputs!$B$8,0),"")</f>
        <v/>
      </c>
      <c r="C2704" s="27">
        <f>IF($A2704&lt;=Inputs!$B$13,B2704/100,"")</f>
        <v/>
      </c>
      <c r="D2704" s="28">
        <f>IF($A2704&lt;=Inputs!$B$13,C2704*Inputs!$B$7,"")</f>
        <v/>
      </c>
      <c r="E2704" s="29">
        <f>IF($A2704&lt;=Inputs!$B$13,IF(D2704&gt;0,1,0),"")</f>
        <v/>
      </c>
      <c r="F2704" s="26">
        <f>IF($A2704&lt;=Inputs!$B$13,IF(1&lt;=Inputs!$B$8,IF(Inputs!$B$12&gt;0,MAX(MIN(NORM.INV(RAND(),LOOKUP(P2704,Inputs!$J$6:$J$9,Inputs!$G$6:$G$9),LOOKUP(P2704,Inputs!$J$6:$J$9,Inputs!$H$6:$H$9)),Inputs!$B$12),-Inputs!$B$12),NORM.INV(RAND(),LOOKUP(P2704,Inputs!$J$6:$J$9,Inputs!$G$6:$G$9),LOOKUP(P2704,Inputs!$J$6:$J$9,Inputs!$H$6:$H$9))),0),"" )</f>
        <v/>
      </c>
      <c r="G2704" s="26">
        <f>IF($A2704&lt;=Inputs!$B$13,IF(2&lt;=Inputs!$B$8,IF(Inputs!$B$12&gt;0,MAX(MIN(NORM.INV(RAND(),LOOKUP(Q2704,Inputs!$J$6:$J$9,Inputs!$G$6:$G$9),LOOKUP(Q2704,Inputs!$J$6:$J$9,Inputs!$H$6:$H$9)),Inputs!$B$12),-Inputs!$B$12),NORM.INV(RAND(),LOOKUP(Q2704,Inputs!$J$6:$J$9,Inputs!$G$6:$G$9),LOOKUP(Q2704,Inputs!$J$6:$J$9,Inputs!$H$6:$H$9))),0),"" )</f>
        <v/>
      </c>
      <c r="H2704" s="26">
        <f>IF($A2704&lt;=Inputs!$B$13,IF(3&lt;=Inputs!$B$8,IF(Inputs!$B$12&gt;0,MAX(MIN(NORM.INV(RAND(),LOOKUP(R2704,Inputs!$J$6:$J$9,Inputs!$G$6:$G$9),LOOKUP(R2704,Inputs!$J$6:$J$9,Inputs!$H$6:$H$9)),Inputs!$B$12),-Inputs!$B$12),NORM.INV(RAND(),LOOKUP(R2704,Inputs!$J$6:$J$9,Inputs!$G$6:$G$9),LOOKUP(R2704,Inputs!$J$6:$J$9,Inputs!$H$6:$H$9))),0),"" )</f>
        <v/>
      </c>
      <c r="I2704" s="26">
        <f>IF($A2704&lt;=Inputs!$B$13,IF(4&lt;=Inputs!$B$8,IF(Inputs!$B$12&gt;0,MAX(MIN(NORM.INV(RAND(),LOOKUP(S2704,Inputs!$J$6:$J$9,Inputs!$G$6:$G$9),LOOKUP(S2704,Inputs!$J$6:$J$9,Inputs!$H$6:$H$9)),Inputs!$B$12),-Inputs!$B$12),NORM.INV(RAND(),LOOKUP(S2704,Inputs!$J$6:$J$9,Inputs!$G$6:$G$9),LOOKUP(S2704,Inputs!$J$6:$J$9,Inputs!$H$6:$H$9))),0),"" )</f>
        <v/>
      </c>
      <c r="J2704" s="26">
        <f>IF($A2704&lt;=Inputs!$B$13,IF(5&lt;=Inputs!$B$8,IF(Inputs!$B$12&gt;0,MAX(MIN(NORM.INV(RAND(),LOOKUP(T2704,Inputs!$J$6:$J$9,Inputs!$G$6:$G$9),LOOKUP(T2704,Inputs!$J$6:$J$9,Inputs!$H$6:$H$9)),Inputs!$B$12),-Inputs!$B$12),NORM.INV(RAND(),LOOKUP(T2704,Inputs!$J$6:$J$9,Inputs!$G$6:$G$9),LOOKUP(T2704,Inputs!$J$6:$J$9,Inputs!$H$6:$H$9))),0),"" )</f>
        <v/>
      </c>
      <c r="K2704" s="26">
        <f>IF($A2704&lt;=Inputs!$B$13,IF(6&lt;=Inputs!$B$8,IF(Inputs!$B$12&gt;0,MAX(MIN(NORM.INV(RAND(),LOOKUP(U2704,Inputs!$J$6:$J$9,Inputs!$G$6:$G$9),LOOKUP(U2704,Inputs!$J$6:$J$9,Inputs!$H$6:$H$9)),Inputs!$B$12),-Inputs!$B$12),NORM.INV(RAND(),LOOKUP(U2704,Inputs!$J$6:$J$9,Inputs!$G$6:$G$9),LOOKUP(U2704,Inputs!$J$6:$J$9,Inputs!$H$6:$H$9))),0),"" )</f>
        <v/>
      </c>
      <c r="L2704" s="26">
        <f>IF($A2704&lt;=Inputs!$B$13,IF(7&lt;=Inputs!$B$8,IF(Inputs!$B$12&gt;0,MAX(MIN(NORM.INV(RAND(),LOOKUP(V2704,Inputs!$J$6:$J$9,Inputs!$G$6:$G$9),LOOKUP(V2704,Inputs!$J$6:$J$9,Inputs!$H$6:$H$9)),Inputs!$B$12),-Inputs!$B$12),NORM.INV(RAND(),LOOKUP(V2704,Inputs!$J$6:$J$9,Inputs!$G$6:$G$9),LOOKUP(V2704,Inputs!$J$6:$J$9,Inputs!$H$6:$H$9))),0),"" )</f>
        <v/>
      </c>
      <c r="M2704" s="26">
        <f>IF($A2704&lt;=Inputs!$B$13,IF(8&lt;=Inputs!$B$8,IF(Inputs!$B$12&gt;0,MAX(MIN(NORM.INV(RAND(),LOOKUP(W2704,Inputs!$J$6:$J$9,Inputs!$G$6:$G$9),LOOKUP(W2704,Inputs!$J$6:$J$9,Inputs!$H$6:$H$9)),Inputs!$B$12),-Inputs!$B$12),NORM.INV(RAND(),LOOKUP(W2704,Inputs!$J$6:$J$9,Inputs!$G$6:$G$9),LOOKUP(W2704,Inputs!$J$6:$J$9,Inputs!$H$6:$H$9))),0),"" )</f>
        <v/>
      </c>
      <c r="N2704" s="26">
        <f>IF($A2704&lt;=Inputs!$B$13,IF(9&lt;=Inputs!$B$8,IF(Inputs!$B$12&gt;0,MAX(MIN(NORM.INV(RAND(),LOOKUP(X2704,Inputs!$J$6:$J$9,Inputs!$G$6:$G$9),LOOKUP(X2704,Inputs!$J$6:$J$9,Inputs!$H$6:$H$9)),Inputs!$B$12),-Inputs!$B$12),NORM.INV(RAND(),LOOKUP(X2704,Inputs!$J$6:$J$9,Inputs!$G$6:$G$9),LOOKUP(X2704,Inputs!$J$6:$J$9,Inputs!$H$6:$H$9))),0),"" )</f>
        <v/>
      </c>
      <c r="O2704" s="26">
        <f>IF($A2704&lt;=Inputs!$B$13,IF(10&lt;=Inputs!$B$8,IF(Inputs!$B$12&gt;0,MAX(MIN(NORM.INV(RAND(),LOOKUP(Y2704,Inputs!$J$6:$J$9,Inputs!$G$6:$G$9),LOOKUP(Y2704,Inputs!$J$6:$J$9,Inputs!$H$6:$H$9)),Inputs!$B$12),-Inputs!$B$12),NORM.INV(RAND(),LOOKUP(Y2704,Inputs!$J$6:$J$9,Inputs!$G$6:$G$9),LOOKUP(Y2704,Inputs!$J$6:$J$9,Inputs!$H$6:$H$9))),0),"" )</f>
        <v/>
      </c>
      <c r="P2704" s="31">
        <f>IF($A2704&lt;=Inputs!$B$13,RAND(),"")</f>
        <v/>
      </c>
      <c r="Q2704" s="31">
        <f>IF($A2704&lt;=Inputs!$B$13,RAND(),"")</f>
        <v/>
      </c>
      <c r="R2704" s="31">
        <f>IF($A2704&lt;=Inputs!$B$13,RAND(),"")</f>
        <v/>
      </c>
      <c r="S2704" s="31">
        <f>IF($A2704&lt;=Inputs!$B$13,RAND(),"")</f>
        <v/>
      </c>
      <c r="T2704" s="31">
        <f>IF($A2704&lt;=Inputs!$B$13,RAND(),"")</f>
        <v/>
      </c>
      <c r="U2704" s="31">
        <f>IF($A2704&lt;=Inputs!$B$13,RAND(),"")</f>
        <v/>
      </c>
      <c r="V2704" s="31">
        <f>IF($A2704&lt;=Inputs!$B$13,RAND(),"")</f>
        <v/>
      </c>
      <c r="W2704" s="31">
        <f>IF($A2704&lt;=Inputs!$B$13,RAND(),"")</f>
        <v/>
      </c>
      <c r="X2704" s="31">
        <f>IF($A2704&lt;=Inputs!$B$13,RAND(),"")</f>
        <v/>
      </c>
      <c r="Y2704" s="31">
        <f>IF($A2704&lt;=Inputs!$B$13,RAND(),"")</f>
        <v/>
      </c>
    </row>
    <row r="2705">
      <c r="A2705" t="n">
        <v>2700</v>
      </c>
      <c r="B2705" s="26">
        <f>IF($A2705&lt;=Inputs!$B$13,IF(Inputs!$B$8&gt;0,SUM(F2705:O2705)/Inputs!$B$8,0),"")</f>
        <v/>
      </c>
      <c r="C2705" s="27">
        <f>IF($A2705&lt;=Inputs!$B$13,B2705/100,"")</f>
        <v/>
      </c>
      <c r="D2705" s="28">
        <f>IF($A2705&lt;=Inputs!$B$13,C2705*Inputs!$B$7,"")</f>
        <v/>
      </c>
      <c r="E2705" s="29">
        <f>IF($A2705&lt;=Inputs!$B$13,IF(D2705&gt;0,1,0),"")</f>
        <v/>
      </c>
      <c r="F2705" s="26">
        <f>IF($A2705&lt;=Inputs!$B$13,IF(1&lt;=Inputs!$B$8,IF(Inputs!$B$12&gt;0,MAX(MIN(NORM.INV(RAND(),LOOKUP(P2705,Inputs!$J$6:$J$9,Inputs!$G$6:$G$9),LOOKUP(P2705,Inputs!$J$6:$J$9,Inputs!$H$6:$H$9)),Inputs!$B$12),-Inputs!$B$12),NORM.INV(RAND(),LOOKUP(P2705,Inputs!$J$6:$J$9,Inputs!$G$6:$G$9),LOOKUP(P2705,Inputs!$J$6:$J$9,Inputs!$H$6:$H$9))),0),"" )</f>
        <v/>
      </c>
      <c r="G2705" s="26">
        <f>IF($A2705&lt;=Inputs!$B$13,IF(2&lt;=Inputs!$B$8,IF(Inputs!$B$12&gt;0,MAX(MIN(NORM.INV(RAND(),LOOKUP(Q2705,Inputs!$J$6:$J$9,Inputs!$G$6:$G$9),LOOKUP(Q2705,Inputs!$J$6:$J$9,Inputs!$H$6:$H$9)),Inputs!$B$12),-Inputs!$B$12),NORM.INV(RAND(),LOOKUP(Q2705,Inputs!$J$6:$J$9,Inputs!$G$6:$G$9),LOOKUP(Q2705,Inputs!$J$6:$J$9,Inputs!$H$6:$H$9))),0),"" )</f>
        <v/>
      </c>
      <c r="H2705" s="26">
        <f>IF($A2705&lt;=Inputs!$B$13,IF(3&lt;=Inputs!$B$8,IF(Inputs!$B$12&gt;0,MAX(MIN(NORM.INV(RAND(),LOOKUP(R2705,Inputs!$J$6:$J$9,Inputs!$G$6:$G$9),LOOKUP(R2705,Inputs!$J$6:$J$9,Inputs!$H$6:$H$9)),Inputs!$B$12),-Inputs!$B$12),NORM.INV(RAND(),LOOKUP(R2705,Inputs!$J$6:$J$9,Inputs!$G$6:$G$9),LOOKUP(R2705,Inputs!$J$6:$J$9,Inputs!$H$6:$H$9))),0),"" )</f>
        <v/>
      </c>
      <c r="I2705" s="26">
        <f>IF($A2705&lt;=Inputs!$B$13,IF(4&lt;=Inputs!$B$8,IF(Inputs!$B$12&gt;0,MAX(MIN(NORM.INV(RAND(),LOOKUP(S2705,Inputs!$J$6:$J$9,Inputs!$G$6:$G$9),LOOKUP(S2705,Inputs!$J$6:$J$9,Inputs!$H$6:$H$9)),Inputs!$B$12),-Inputs!$B$12),NORM.INV(RAND(),LOOKUP(S2705,Inputs!$J$6:$J$9,Inputs!$G$6:$G$9),LOOKUP(S2705,Inputs!$J$6:$J$9,Inputs!$H$6:$H$9))),0),"" )</f>
        <v/>
      </c>
      <c r="J2705" s="26">
        <f>IF($A2705&lt;=Inputs!$B$13,IF(5&lt;=Inputs!$B$8,IF(Inputs!$B$12&gt;0,MAX(MIN(NORM.INV(RAND(),LOOKUP(T2705,Inputs!$J$6:$J$9,Inputs!$G$6:$G$9),LOOKUP(T2705,Inputs!$J$6:$J$9,Inputs!$H$6:$H$9)),Inputs!$B$12),-Inputs!$B$12),NORM.INV(RAND(),LOOKUP(T2705,Inputs!$J$6:$J$9,Inputs!$G$6:$G$9),LOOKUP(T2705,Inputs!$J$6:$J$9,Inputs!$H$6:$H$9))),0),"" )</f>
        <v/>
      </c>
      <c r="K2705" s="26">
        <f>IF($A2705&lt;=Inputs!$B$13,IF(6&lt;=Inputs!$B$8,IF(Inputs!$B$12&gt;0,MAX(MIN(NORM.INV(RAND(),LOOKUP(U2705,Inputs!$J$6:$J$9,Inputs!$G$6:$G$9),LOOKUP(U2705,Inputs!$J$6:$J$9,Inputs!$H$6:$H$9)),Inputs!$B$12),-Inputs!$B$12),NORM.INV(RAND(),LOOKUP(U2705,Inputs!$J$6:$J$9,Inputs!$G$6:$G$9),LOOKUP(U2705,Inputs!$J$6:$J$9,Inputs!$H$6:$H$9))),0),"" )</f>
        <v/>
      </c>
      <c r="L2705" s="26">
        <f>IF($A2705&lt;=Inputs!$B$13,IF(7&lt;=Inputs!$B$8,IF(Inputs!$B$12&gt;0,MAX(MIN(NORM.INV(RAND(),LOOKUP(V2705,Inputs!$J$6:$J$9,Inputs!$G$6:$G$9),LOOKUP(V2705,Inputs!$J$6:$J$9,Inputs!$H$6:$H$9)),Inputs!$B$12),-Inputs!$B$12),NORM.INV(RAND(),LOOKUP(V2705,Inputs!$J$6:$J$9,Inputs!$G$6:$G$9),LOOKUP(V2705,Inputs!$J$6:$J$9,Inputs!$H$6:$H$9))),0),"" )</f>
        <v/>
      </c>
      <c r="M2705" s="26">
        <f>IF($A2705&lt;=Inputs!$B$13,IF(8&lt;=Inputs!$B$8,IF(Inputs!$B$12&gt;0,MAX(MIN(NORM.INV(RAND(),LOOKUP(W2705,Inputs!$J$6:$J$9,Inputs!$G$6:$G$9),LOOKUP(W2705,Inputs!$J$6:$J$9,Inputs!$H$6:$H$9)),Inputs!$B$12),-Inputs!$B$12),NORM.INV(RAND(),LOOKUP(W2705,Inputs!$J$6:$J$9,Inputs!$G$6:$G$9),LOOKUP(W2705,Inputs!$J$6:$J$9,Inputs!$H$6:$H$9))),0),"" )</f>
        <v/>
      </c>
      <c r="N2705" s="26">
        <f>IF($A2705&lt;=Inputs!$B$13,IF(9&lt;=Inputs!$B$8,IF(Inputs!$B$12&gt;0,MAX(MIN(NORM.INV(RAND(),LOOKUP(X2705,Inputs!$J$6:$J$9,Inputs!$G$6:$G$9),LOOKUP(X2705,Inputs!$J$6:$J$9,Inputs!$H$6:$H$9)),Inputs!$B$12),-Inputs!$B$12),NORM.INV(RAND(),LOOKUP(X2705,Inputs!$J$6:$J$9,Inputs!$G$6:$G$9),LOOKUP(X2705,Inputs!$J$6:$J$9,Inputs!$H$6:$H$9))),0),"" )</f>
        <v/>
      </c>
      <c r="O2705" s="26">
        <f>IF($A2705&lt;=Inputs!$B$13,IF(10&lt;=Inputs!$B$8,IF(Inputs!$B$12&gt;0,MAX(MIN(NORM.INV(RAND(),LOOKUP(Y2705,Inputs!$J$6:$J$9,Inputs!$G$6:$G$9),LOOKUP(Y2705,Inputs!$J$6:$J$9,Inputs!$H$6:$H$9)),Inputs!$B$12),-Inputs!$B$12),NORM.INV(RAND(),LOOKUP(Y2705,Inputs!$J$6:$J$9,Inputs!$G$6:$G$9),LOOKUP(Y2705,Inputs!$J$6:$J$9,Inputs!$H$6:$H$9))),0),"" )</f>
        <v/>
      </c>
      <c r="P2705" s="31">
        <f>IF($A2705&lt;=Inputs!$B$13,RAND(),"")</f>
        <v/>
      </c>
      <c r="Q2705" s="31">
        <f>IF($A2705&lt;=Inputs!$B$13,RAND(),"")</f>
        <v/>
      </c>
      <c r="R2705" s="31">
        <f>IF($A2705&lt;=Inputs!$B$13,RAND(),"")</f>
        <v/>
      </c>
      <c r="S2705" s="31">
        <f>IF($A2705&lt;=Inputs!$B$13,RAND(),"")</f>
        <v/>
      </c>
      <c r="T2705" s="31">
        <f>IF($A2705&lt;=Inputs!$B$13,RAND(),"")</f>
        <v/>
      </c>
      <c r="U2705" s="31">
        <f>IF($A2705&lt;=Inputs!$B$13,RAND(),"")</f>
        <v/>
      </c>
      <c r="V2705" s="31">
        <f>IF($A2705&lt;=Inputs!$B$13,RAND(),"")</f>
        <v/>
      </c>
      <c r="W2705" s="31">
        <f>IF($A2705&lt;=Inputs!$B$13,RAND(),"")</f>
        <v/>
      </c>
      <c r="X2705" s="31">
        <f>IF($A2705&lt;=Inputs!$B$13,RAND(),"")</f>
        <v/>
      </c>
      <c r="Y2705" s="31">
        <f>IF($A2705&lt;=Inputs!$B$13,RAND(),"")</f>
        <v/>
      </c>
    </row>
    <row r="2706">
      <c r="A2706" t="n">
        <v>2701</v>
      </c>
      <c r="B2706" s="26">
        <f>IF($A2706&lt;=Inputs!$B$13,IF(Inputs!$B$8&gt;0,SUM(F2706:O2706)/Inputs!$B$8,0),"")</f>
        <v/>
      </c>
      <c r="C2706" s="27">
        <f>IF($A2706&lt;=Inputs!$B$13,B2706/100,"")</f>
        <v/>
      </c>
      <c r="D2706" s="28">
        <f>IF($A2706&lt;=Inputs!$B$13,C2706*Inputs!$B$7,"")</f>
        <v/>
      </c>
      <c r="E2706" s="29">
        <f>IF($A2706&lt;=Inputs!$B$13,IF(D2706&gt;0,1,0),"")</f>
        <v/>
      </c>
      <c r="F2706" s="26">
        <f>IF($A2706&lt;=Inputs!$B$13,IF(1&lt;=Inputs!$B$8,IF(Inputs!$B$12&gt;0,MAX(MIN(NORM.INV(RAND(),LOOKUP(P2706,Inputs!$J$6:$J$9,Inputs!$G$6:$G$9),LOOKUP(P2706,Inputs!$J$6:$J$9,Inputs!$H$6:$H$9)),Inputs!$B$12),-Inputs!$B$12),NORM.INV(RAND(),LOOKUP(P2706,Inputs!$J$6:$J$9,Inputs!$G$6:$G$9),LOOKUP(P2706,Inputs!$J$6:$J$9,Inputs!$H$6:$H$9))),0),"" )</f>
        <v/>
      </c>
      <c r="G2706" s="26">
        <f>IF($A2706&lt;=Inputs!$B$13,IF(2&lt;=Inputs!$B$8,IF(Inputs!$B$12&gt;0,MAX(MIN(NORM.INV(RAND(),LOOKUP(Q2706,Inputs!$J$6:$J$9,Inputs!$G$6:$G$9),LOOKUP(Q2706,Inputs!$J$6:$J$9,Inputs!$H$6:$H$9)),Inputs!$B$12),-Inputs!$B$12),NORM.INV(RAND(),LOOKUP(Q2706,Inputs!$J$6:$J$9,Inputs!$G$6:$G$9),LOOKUP(Q2706,Inputs!$J$6:$J$9,Inputs!$H$6:$H$9))),0),"" )</f>
        <v/>
      </c>
      <c r="H2706" s="26">
        <f>IF($A2706&lt;=Inputs!$B$13,IF(3&lt;=Inputs!$B$8,IF(Inputs!$B$12&gt;0,MAX(MIN(NORM.INV(RAND(),LOOKUP(R2706,Inputs!$J$6:$J$9,Inputs!$G$6:$G$9),LOOKUP(R2706,Inputs!$J$6:$J$9,Inputs!$H$6:$H$9)),Inputs!$B$12),-Inputs!$B$12),NORM.INV(RAND(),LOOKUP(R2706,Inputs!$J$6:$J$9,Inputs!$G$6:$G$9),LOOKUP(R2706,Inputs!$J$6:$J$9,Inputs!$H$6:$H$9))),0),"" )</f>
        <v/>
      </c>
      <c r="I2706" s="26">
        <f>IF($A2706&lt;=Inputs!$B$13,IF(4&lt;=Inputs!$B$8,IF(Inputs!$B$12&gt;0,MAX(MIN(NORM.INV(RAND(),LOOKUP(S2706,Inputs!$J$6:$J$9,Inputs!$G$6:$G$9),LOOKUP(S2706,Inputs!$J$6:$J$9,Inputs!$H$6:$H$9)),Inputs!$B$12),-Inputs!$B$12),NORM.INV(RAND(),LOOKUP(S2706,Inputs!$J$6:$J$9,Inputs!$G$6:$G$9),LOOKUP(S2706,Inputs!$J$6:$J$9,Inputs!$H$6:$H$9))),0),"" )</f>
        <v/>
      </c>
      <c r="J2706" s="26">
        <f>IF($A2706&lt;=Inputs!$B$13,IF(5&lt;=Inputs!$B$8,IF(Inputs!$B$12&gt;0,MAX(MIN(NORM.INV(RAND(),LOOKUP(T2706,Inputs!$J$6:$J$9,Inputs!$G$6:$G$9),LOOKUP(T2706,Inputs!$J$6:$J$9,Inputs!$H$6:$H$9)),Inputs!$B$12),-Inputs!$B$12),NORM.INV(RAND(),LOOKUP(T2706,Inputs!$J$6:$J$9,Inputs!$G$6:$G$9),LOOKUP(T2706,Inputs!$J$6:$J$9,Inputs!$H$6:$H$9))),0),"" )</f>
        <v/>
      </c>
      <c r="K2706" s="26">
        <f>IF($A2706&lt;=Inputs!$B$13,IF(6&lt;=Inputs!$B$8,IF(Inputs!$B$12&gt;0,MAX(MIN(NORM.INV(RAND(),LOOKUP(U2706,Inputs!$J$6:$J$9,Inputs!$G$6:$G$9),LOOKUP(U2706,Inputs!$J$6:$J$9,Inputs!$H$6:$H$9)),Inputs!$B$12),-Inputs!$B$12),NORM.INV(RAND(),LOOKUP(U2706,Inputs!$J$6:$J$9,Inputs!$G$6:$G$9),LOOKUP(U2706,Inputs!$J$6:$J$9,Inputs!$H$6:$H$9))),0),"" )</f>
        <v/>
      </c>
      <c r="L2706" s="26">
        <f>IF($A2706&lt;=Inputs!$B$13,IF(7&lt;=Inputs!$B$8,IF(Inputs!$B$12&gt;0,MAX(MIN(NORM.INV(RAND(),LOOKUP(V2706,Inputs!$J$6:$J$9,Inputs!$G$6:$G$9),LOOKUP(V2706,Inputs!$J$6:$J$9,Inputs!$H$6:$H$9)),Inputs!$B$12),-Inputs!$B$12),NORM.INV(RAND(),LOOKUP(V2706,Inputs!$J$6:$J$9,Inputs!$G$6:$G$9),LOOKUP(V2706,Inputs!$J$6:$J$9,Inputs!$H$6:$H$9))),0),"" )</f>
        <v/>
      </c>
      <c r="M2706" s="26">
        <f>IF($A2706&lt;=Inputs!$B$13,IF(8&lt;=Inputs!$B$8,IF(Inputs!$B$12&gt;0,MAX(MIN(NORM.INV(RAND(),LOOKUP(W2706,Inputs!$J$6:$J$9,Inputs!$G$6:$G$9),LOOKUP(W2706,Inputs!$J$6:$J$9,Inputs!$H$6:$H$9)),Inputs!$B$12),-Inputs!$B$12),NORM.INV(RAND(),LOOKUP(W2706,Inputs!$J$6:$J$9,Inputs!$G$6:$G$9),LOOKUP(W2706,Inputs!$J$6:$J$9,Inputs!$H$6:$H$9))),0),"" )</f>
        <v/>
      </c>
      <c r="N2706" s="26">
        <f>IF($A2706&lt;=Inputs!$B$13,IF(9&lt;=Inputs!$B$8,IF(Inputs!$B$12&gt;0,MAX(MIN(NORM.INV(RAND(),LOOKUP(X2706,Inputs!$J$6:$J$9,Inputs!$G$6:$G$9),LOOKUP(X2706,Inputs!$J$6:$J$9,Inputs!$H$6:$H$9)),Inputs!$B$12),-Inputs!$B$12),NORM.INV(RAND(),LOOKUP(X2706,Inputs!$J$6:$J$9,Inputs!$G$6:$G$9),LOOKUP(X2706,Inputs!$J$6:$J$9,Inputs!$H$6:$H$9))),0),"" )</f>
        <v/>
      </c>
      <c r="O2706" s="26">
        <f>IF($A2706&lt;=Inputs!$B$13,IF(10&lt;=Inputs!$B$8,IF(Inputs!$B$12&gt;0,MAX(MIN(NORM.INV(RAND(),LOOKUP(Y2706,Inputs!$J$6:$J$9,Inputs!$G$6:$G$9),LOOKUP(Y2706,Inputs!$J$6:$J$9,Inputs!$H$6:$H$9)),Inputs!$B$12),-Inputs!$B$12),NORM.INV(RAND(),LOOKUP(Y2706,Inputs!$J$6:$J$9,Inputs!$G$6:$G$9),LOOKUP(Y2706,Inputs!$J$6:$J$9,Inputs!$H$6:$H$9))),0),"" )</f>
        <v/>
      </c>
      <c r="P2706" s="31">
        <f>IF($A2706&lt;=Inputs!$B$13,RAND(),"")</f>
        <v/>
      </c>
      <c r="Q2706" s="31">
        <f>IF($A2706&lt;=Inputs!$B$13,RAND(),"")</f>
        <v/>
      </c>
      <c r="R2706" s="31">
        <f>IF($A2706&lt;=Inputs!$B$13,RAND(),"")</f>
        <v/>
      </c>
      <c r="S2706" s="31">
        <f>IF($A2706&lt;=Inputs!$B$13,RAND(),"")</f>
        <v/>
      </c>
      <c r="T2706" s="31">
        <f>IF($A2706&lt;=Inputs!$B$13,RAND(),"")</f>
        <v/>
      </c>
      <c r="U2706" s="31">
        <f>IF($A2706&lt;=Inputs!$B$13,RAND(),"")</f>
        <v/>
      </c>
      <c r="V2706" s="31">
        <f>IF($A2706&lt;=Inputs!$B$13,RAND(),"")</f>
        <v/>
      </c>
      <c r="W2706" s="31">
        <f>IF($A2706&lt;=Inputs!$B$13,RAND(),"")</f>
        <v/>
      </c>
      <c r="X2706" s="31">
        <f>IF($A2706&lt;=Inputs!$B$13,RAND(),"")</f>
        <v/>
      </c>
      <c r="Y2706" s="31">
        <f>IF($A2706&lt;=Inputs!$B$13,RAND(),"")</f>
        <v/>
      </c>
    </row>
    <row r="2707">
      <c r="A2707" t="n">
        <v>2702</v>
      </c>
      <c r="B2707" s="26">
        <f>IF($A2707&lt;=Inputs!$B$13,IF(Inputs!$B$8&gt;0,SUM(F2707:O2707)/Inputs!$B$8,0),"")</f>
        <v/>
      </c>
      <c r="C2707" s="27">
        <f>IF($A2707&lt;=Inputs!$B$13,B2707/100,"")</f>
        <v/>
      </c>
      <c r="D2707" s="28">
        <f>IF($A2707&lt;=Inputs!$B$13,C2707*Inputs!$B$7,"")</f>
        <v/>
      </c>
      <c r="E2707" s="29">
        <f>IF($A2707&lt;=Inputs!$B$13,IF(D2707&gt;0,1,0),"")</f>
        <v/>
      </c>
      <c r="F2707" s="26">
        <f>IF($A2707&lt;=Inputs!$B$13,IF(1&lt;=Inputs!$B$8,IF(Inputs!$B$12&gt;0,MAX(MIN(NORM.INV(RAND(),LOOKUP(P2707,Inputs!$J$6:$J$9,Inputs!$G$6:$G$9),LOOKUP(P2707,Inputs!$J$6:$J$9,Inputs!$H$6:$H$9)),Inputs!$B$12),-Inputs!$B$12),NORM.INV(RAND(),LOOKUP(P2707,Inputs!$J$6:$J$9,Inputs!$G$6:$G$9),LOOKUP(P2707,Inputs!$J$6:$J$9,Inputs!$H$6:$H$9))),0),"" )</f>
        <v/>
      </c>
      <c r="G2707" s="26">
        <f>IF($A2707&lt;=Inputs!$B$13,IF(2&lt;=Inputs!$B$8,IF(Inputs!$B$12&gt;0,MAX(MIN(NORM.INV(RAND(),LOOKUP(Q2707,Inputs!$J$6:$J$9,Inputs!$G$6:$G$9),LOOKUP(Q2707,Inputs!$J$6:$J$9,Inputs!$H$6:$H$9)),Inputs!$B$12),-Inputs!$B$12),NORM.INV(RAND(),LOOKUP(Q2707,Inputs!$J$6:$J$9,Inputs!$G$6:$G$9),LOOKUP(Q2707,Inputs!$J$6:$J$9,Inputs!$H$6:$H$9))),0),"" )</f>
        <v/>
      </c>
      <c r="H2707" s="26">
        <f>IF($A2707&lt;=Inputs!$B$13,IF(3&lt;=Inputs!$B$8,IF(Inputs!$B$12&gt;0,MAX(MIN(NORM.INV(RAND(),LOOKUP(R2707,Inputs!$J$6:$J$9,Inputs!$G$6:$G$9),LOOKUP(R2707,Inputs!$J$6:$J$9,Inputs!$H$6:$H$9)),Inputs!$B$12),-Inputs!$B$12),NORM.INV(RAND(),LOOKUP(R2707,Inputs!$J$6:$J$9,Inputs!$G$6:$G$9),LOOKUP(R2707,Inputs!$J$6:$J$9,Inputs!$H$6:$H$9))),0),"" )</f>
        <v/>
      </c>
      <c r="I2707" s="26">
        <f>IF($A2707&lt;=Inputs!$B$13,IF(4&lt;=Inputs!$B$8,IF(Inputs!$B$12&gt;0,MAX(MIN(NORM.INV(RAND(),LOOKUP(S2707,Inputs!$J$6:$J$9,Inputs!$G$6:$G$9),LOOKUP(S2707,Inputs!$J$6:$J$9,Inputs!$H$6:$H$9)),Inputs!$B$12),-Inputs!$B$12),NORM.INV(RAND(),LOOKUP(S2707,Inputs!$J$6:$J$9,Inputs!$G$6:$G$9),LOOKUP(S2707,Inputs!$J$6:$J$9,Inputs!$H$6:$H$9))),0),"" )</f>
        <v/>
      </c>
      <c r="J2707" s="26">
        <f>IF($A2707&lt;=Inputs!$B$13,IF(5&lt;=Inputs!$B$8,IF(Inputs!$B$12&gt;0,MAX(MIN(NORM.INV(RAND(),LOOKUP(T2707,Inputs!$J$6:$J$9,Inputs!$G$6:$G$9),LOOKUP(T2707,Inputs!$J$6:$J$9,Inputs!$H$6:$H$9)),Inputs!$B$12),-Inputs!$B$12),NORM.INV(RAND(),LOOKUP(T2707,Inputs!$J$6:$J$9,Inputs!$G$6:$G$9),LOOKUP(T2707,Inputs!$J$6:$J$9,Inputs!$H$6:$H$9))),0),"" )</f>
        <v/>
      </c>
      <c r="K2707" s="26">
        <f>IF($A2707&lt;=Inputs!$B$13,IF(6&lt;=Inputs!$B$8,IF(Inputs!$B$12&gt;0,MAX(MIN(NORM.INV(RAND(),LOOKUP(U2707,Inputs!$J$6:$J$9,Inputs!$G$6:$G$9),LOOKUP(U2707,Inputs!$J$6:$J$9,Inputs!$H$6:$H$9)),Inputs!$B$12),-Inputs!$B$12),NORM.INV(RAND(),LOOKUP(U2707,Inputs!$J$6:$J$9,Inputs!$G$6:$G$9),LOOKUP(U2707,Inputs!$J$6:$J$9,Inputs!$H$6:$H$9))),0),"" )</f>
        <v/>
      </c>
      <c r="L2707" s="26">
        <f>IF($A2707&lt;=Inputs!$B$13,IF(7&lt;=Inputs!$B$8,IF(Inputs!$B$12&gt;0,MAX(MIN(NORM.INV(RAND(),LOOKUP(V2707,Inputs!$J$6:$J$9,Inputs!$G$6:$G$9),LOOKUP(V2707,Inputs!$J$6:$J$9,Inputs!$H$6:$H$9)),Inputs!$B$12),-Inputs!$B$12),NORM.INV(RAND(),LOOKUP(V2707,Inputs!$J$6:$J$9,Inputs!$G$6:$G$9),LOOKUP(V2707,Inputs!$J$6:$J$9,Inputs!$H$6:$H$9))),0),"" )</f>
        <v/>
      </c>
      <c r="M2707" s="26">
        <f>IF($A2707&lt;=Inputs!$B$13,IF(8&lt;=Inputs!$B$8,IF(Inputs!$B$12&gt;0,MAX(MIN(NORM.INV(RAND(),LOOKUP(W2707,Inputs!$J$6:$J$9,Inputs!$G$6:$G$9),LOOKUP(W2707,Inputs!$J$6:$J$9,Inputs!$H$6:$H$9)),Inputs!$B$12),-Inputs!$B$12),NORM.INV(RAND(),LOOKUP(W2707,Inputs!$J$6:$J$9,Inputs!$G$6:$G$9),LOOKUP(W2707,Inputs!$J$6:$J$9,Inputs!$H$6:$H$9))),0),"" )</f>
        <v/>
      </c>
      <c r="N2707" s="26">
        <f>IF($A2707&lt;=Inputs!$B$13,IF(9&lt;=Inputs!$B$8,IF(Inputs!$B$12&gt;0,MAX(MIN(NORM.INV(RAND(),LOOKUP(X2707,Inputs!$J$6:$J$9,Inputs!$G$6:$G$9),LOOKUP(X2707,Inputs!$J$6:$J$9,Inputs!$H$6:$H$9)),Inputs!$B$12),-Inputs!$B$12),NORM.INV(RAND(),LOOKUP(X2707,Inputs!$J$6:$J$9,Inputs!$G$6:$G$9),LOOKUP(X2707,Inputs!$J$6:$J$9,Inputs!$H$6:$H$9))),0),"" )</f>
        <v/>
      </c>
      <c r="O2707" s="26">
        <f>IF($A2707&lt;=Inputs!$B$13,IF(10&lt;=Inputs!$B$8,IF(Inputs!$B$12&gt;0,MAX(MIN(NORM.INV(RAND(),LOOKUP(Y2707,Inputs!$J$6:$J$9,Inputs!$G$6:$G$9),LOOKUP(Y2707,Inputs!$J$6:$J$9,Inputs!$H$6:$H$9)),Inputs!$B$12),-Inputs!$B$12),NORM.INV(RAND(),LOOKUP(Y2707,Inputs!$J$6:$J$9,Inputs!$G$6:$G$9),LOOKUP(Y2707,Inputs!$J$6:$J$9,Inputs!$H$6:$H$9))),0),"" )</f>
        <v/>
      </c>
      <c r="P2707" s="31">
        <f>IF($A2707&lt;=Inputs!$B$13,RAND(),"")</f>
        <v/>
      </c>
      <c r="Q2707" s="31">
        <f>IF($A2707&lt;=Inputs!$B$13,RAND(),"")</f>
        <v/>
      </c>
      <c r="R2707" s="31">
        <f>IF($A2707&lt;=Inputs!$B$13,RAND(),"")</f>
        <v/>
      </c>
      <c r="S2707" s="31">
        <f>IF($A2707&lt;=Inputs!$B$13,RAND(),"")</f>
        <v/>
      </c>
      <c r="T2707" s="31">
        <f>IF($A2707&lt;=Inputs!$B$13,RAND(),"")</f>
        <v/>
      </c>
      <c r="U2707" s="31">
        <f>IF($A2707&lt;=Inputs!$B$13,RAND(),"")</f>
        <v/>
      </c>
      <c r="V2707" s="31">
        <f>IF($A2707&lt;=Inputs!$B$13,RAND(),"")</f>
        <v/>
      </c>
      <c r="W2707" s="31">
        <f>IF($A2707&lt;=Inputs!$B$13,RAND(),"")</f>
        <v/>
      </c>
      <c r="X2707" s="31">
        <f>IF($A2707&lt;=Inputs!$B$13,RAND(),"")</f>
        <v/>
      </c>
      <c r="Y2707" s="31">
        <f>IF($A2707&lt;=Inputs!$B$13,RAND(),"")</f>
        <v/>
      </c>
    </row>
    <row r="2708">
      <c r="A2708" t="n">
        <v>2703</v>
      </c>
      <c r="B2708" s="26">
        <f>IF($A2708&lt;=Inputs!$B$13,IF(Inputs!$B$8&gt;0,SUM(F2708:O2708)/Inputs!$B$8,0),"")</f>
        <v/>
      </c>
      <c r="C2708" s="27">
        <f>IF($A2708&lt;=Inputs!$B$13,B2708/100,"")</f>
        <v/>
      </c>
      <c r="D2708" s="28">
        <f>IF($A2708&lt;=Inputs!$B$13,C2708*Inputs!$B$7,"")</f>
        <v/>
      </c>
      <c r="E2708" s="29">
        <f>IF($A2708&lt;=Inputs!$B$13,IF(D2708&gt;0,1,0),"")</f>
        <v/>
      </c>
      <c r="F2708" s="26">
        <f>IF($A2708&lt;=Inputs!$B$13,IF(1&lt;=Inputs!$B$8,IF(Inputs!$B$12&gt;0,MAX(MIN(NORM.INV(RAND(),LOOKUP(P2708,Inputs!$J$6:$J$9,Inputs!$G$6:$G$9),LOOKUP(P2708,Inputs!$J$6:$J$9,Inputs!$H$6:$H$9)),Inputs!$B$12),-Inputs!$B$12),NORM.INV(RAND(),LOOKUP(P2708,Inputs!$J$6:$J$9,Inputs!$G$6:$G$9),LOOKUP(P2708,Inputs!$J$6:$J$9,Inputs!$H$6:$H$9))),0),"" )</f>
        <v/>
      </c>
      <c r="G2708" s="26">
        <f>IF($A2708&lt;=Inputs!$B$13,IF(2&lt;=Inputs!$B$8,IF(Inputs!$B$12&gt;0,MAX(MIN(NORM.INV(RAND(),LOOKUP(Q2708,Inputs!$J$6:$J$9,Inputs!$G$6:$G$9),LOOKUP(Q2708,Inputs!$J$6:$J$9,Inputs!$H$6:$H$9)),Inputs!$B$12),-Inputs!$B$12),NORM.INV(RAND(),LOOKUP(Q2708,Inputs!$J$6:$J$9,Inputs!$G$6:$G$9),LOOKUP(Q2708,Inputs!$J$6:$J$9,Inputs!$H$6:$H$9))),0),"" )</f>
        <v/>
      </c>
      <c r="H2708" s="26">
        <f>IF($A2708&lt;=Inputs!$B$13,IF(3&lt;=Inputs!$B$8,IF(Inputs!$B$12&gt;0,MAX(MIN(NORM.INV(RAND(),LOOKUP(R2708,Inputs!$J$6:$J$9,Inputs!$G$6:$G$9),LOOKUP(R2708,Inputs!$J$6:$J$9,Inputs!$H$6:$H$9)),Inputs!$B$12),-Inputs!$B$12),NORM.INV(RAND(),LOOKUP(R2708,Inputs!$J$6:$J$9,Inputs!$G$6:$G$9),LOOKUP(R2708,Inputs!$J$6:$J$9,Inputs!$H$6:$H$9))),0),"" )</f>
        <v/>
      </c>
      <c r="I2708" s="26">
        <f>IF($A2708&lt;=Inputs!$B$13,IF(4&lt;=Inputs!$B$8,IF(Inputs!$B$12&gt;0,MAX(MIN(NORM.INV(RAND(),LOOKUP(S2708,Inputs!$J$6:$J$9,Inputs!$G$6:$G$9),LOOKUP(S2708,Inputs!$J$6:$J$9,Inputs!$H$6:$H$9)),Inputs!$B$12),-Inputs!$B$12),NORM.INV(RAND(),LOOKUP(S2708,Inputs!$J$6:$J$9,Inputs!$G$6:$G$9),LOOKUP(S2708,Inputs!$J$6:$J$9,Inputs!$H$6:$H$9))),0),"" )</f>
        <v/>
      </c>
      <c r="J2708" s="26">
        <f>IF($A2708&lt;=Inputs!$B$13,IF(5&lt;=Inputs!$B$8,IF(Inputs!$B$12&gt;0,MAX(MIN(NORM.INV(RAND(),LOOKUP(T2708,Inputs!$J$6:$J$9,Inputs!$G$6:$G$9),LOOKUP(T2708,Inputs!$J$6:$J$9,Inputs!$H$6:$H$9)),Inputs!$B$12),-Inputs!$B$12),NORM.INV(RAND(),LOOKUP(T2708,Inputs!$J$6:$J$9,Inputs!$G$6:$G$9),LOOKUP(T2708,Inputs!$J$6:$J$9,Inputs!$H$6:$H$9))),0),"" )</f>
        <v/>
      </c>
      <c r="K2708" s="26">
        <f>IF($A2708&lt;=Inputs!$B$13,IF(6&lt;=Inputs!$B$8,IF(Inputs!$B$12&gt;0,MAX(MIN(NORM.INV(RAND(),LOOKUP(U2708,Inputs!$J$6:$J$9,Inputs!$G$6:$G$9),LOOKUP(U2708,Inputs!$J$6:$J$9,Inputs!$H$6:$H$9)),Inputs!$B$12),-Inputs!$B$12),NORM.INV(RAND(),LOOKUP(U2708,Inputs!$J$6:$J$9,Inputs!$G$6:$G$9),LOOKUP(U2708,Inputs!$J$6:$J$9,Inputs!$H$6:$H$9))),0),"" )</f>
        <v/>
      </c>
      <c r="L2708" s="26">
        <f>IF($A2708&lt;=Inputs!$B$13,IF(7&lt;=Inputs!$B$8,IF(Inputs!$B$12&gt;0,MAX(MIN(NORM.INV(RAND(),LOOKUP(V2708,Inputs!$J$6:$J$9,Inputs!$G$6:$G$9),LOOKUP(V2708,Inputs!$J$6:$J$9,Inputs!$H$6:$H$9)),Inputs!$B$12),-Inputs!$B$12),NORM.INV(RAND(),LOOKUP(V2708,Inputs!$J$6:$J$9,Inputs!$G$6:$G$9),LOOKUP(V2708,Inputs!$J$6:$J$9,Inputs!$H$6:$H$9))),0),"" )</f>
        <v/>
      </c>
      <c r="M2708" s="26">
        <f>IF($A2708&lt;=Inputs!$B$13,IF(8&lt;=Inputs!$B$8,IF(Inputs!$B$12&gt;0,MAX(MIN(NORM.INV(RAND(),LOOKUP(W2708,Inputs!$J$6:$J$9,Inputs!$G$6:$G$9),LOOKUP(W2708,Inputs!$J$6:$J$9,Inputs!$H$6:$H$9)),Inputs!$B$12),-Inputs!$B$12),NORM.INV(RAND(),LOOKUP(W2708,Inputs!$J$6:$J$9,Inputs!$G$6:$G$9),LOOKUP(W2708,Inputs!$J$6:$J$9,Inputs!$H$6:$H$9))),0),"" )</f>
        <v/>
      </c>
      <c r="N2708" s="26">
        <f>IF($A2708&lt;=Inputs!$B$13,IF(9&lt;=Inputs!$B$8,IF(Inputs!$B$12&gt;0,MAX(MIN(NORM.INV(RAND(),LOOKUP(X2708,Inputs!$J$6:$J$9,Inputs!$G$6:$G$9),LOOKUP(X2708,Inputs!$J$6:$J$9,Inputs!$H$6:$H$9)),Inputs!$B$12),-Inputs!$B$12),NORM.INV(RAND(),LOOKUP(X2708,Inputs!$J$6:$J$9,Inputs!$G$6:$G$9),LOOKUP(X2708,Inputs!$J$6:$J$9,Inputs!$H$6:$H$9))),0),"" )</f>
        <v/>
      </c>
      <c r="O2708" s="26">
        <f>IF($A2708&lt;=Inputs!$B$13,IF(10&lt;=Inputs!$B$8,IF(Inputs!$B$12&gt;0,MAX(MIN(NORM.INV(RAND(),LOOKUP(Y2708,Inputs!$J$6:$J$9,Inputs!$G$6:$G$9),LOOKUP(Y2708,Inputs!$J$6:$J$9,Inputs!$H$6:$H$9)),Inputs!$B$12),-Inputs!$B$12),NORM.INV(RAND(),LOOKUP(Y2708,Inputs!$J$6:$J$9,Inputs!$G$6:$G$9),LOOKUP(Y2708,Inputs!$J$6:$J$9,Inputs!$H$6:$H$9))),0),"" )</f>
        <v/>
      </c>
      <c r="P2708" s="31">
        <f>IF($A2708&lt;=Inputs!$B$13,RAND(),"")</f>
        <v/>
      </c>
      <c r="Q2708" s="31">
        <f>IF($A2708&lt;=Inputs!$B$13,RAND(),"")</f>
        <v/>
      </c>
      <c r="R2708" s="31">
        <f>IF($A2708&lt;=Inputs!$B$13,RAND(),"")</f>
        <v/>
      </c>
      <c r="S2708" s="31">
        <f>IF($A2708&lt;=Inputs!$B$13,RAND(),"")</f>
        <v/>
      </c>
      <c r="T2708" s="31">
        <f>IF($A2708&lt;=Inputs!$B$13,RAND(),"")</f>
        <v/>
      </c>
      <c r="U2708" s="31">
        <f>IF($A2708&lt;=Inputs!$B$13,RAND(),"")</f>
        <v/>
      </c>
      <c r="V2708" s="31">
        <f>IF($A2708&lt;=Inputs!$B$13,RAND(),"")</f>
        <v/>
      </c>
      <c r="W2708" s="31">
        <f>IF($A2708&lt;=Inputs!$B$13,RAND(),"")</f>
        <v/>
      </c>
      <c r="X2708" s="31">
        <f>IF($A2708&lt;=Inputs!$B$13,RAND(),"")</f>
        <v/>
      </c>
      <c r="Y2708" s="31">
        <f>IF($A2708&lt;=Inputs!$B$13,RAND(),"")</f>
        <v/>
      </c>
    </row>
    <row r="2709">
      <c r="A2709" t="n">
        <v>2704</v>
      </c>
      <c r="B2709" s="26">
        <f>IF($A2709&lt;=Inputs!$B$13,IF(Inputs!$B$8&gt;0,SUM(F2709:O2709)/Inputs!$B$8,0),"")</f>
        <v/>
      </c>
      <c r="C2709" s="27">
        <f>IF($A2709&lt;=Inputs!$B$13,B2709/100,"")</f>
        <v/>
      </c>
      <c r="D2709" s="28">
        <f>IF($A2709&lt;=Inputs!$B$13,C2709*Inputs!$B$7,"")</f>
        <v/>
      </c>
      <c r="E2709" s="29">
        <f>IF($A2709&lt;=Inputs!$B$13,IF(D2709&gt;0,1,0),"")</f>
        <v/>
      </c>
      <c r="F2709" s="26">
        <f>IF($A2709&lt;=Inputs!$B$13,IF(1&lt;=Inputs!$B$8,IF(Inputs!$B$12&gt;0,MAX(MIN(NORM.INV(RAND(),LOOKUP(P2709,Inputs!$J$6:$J$9,Inputs!$G$6:$G$9),LOOKUP(P2709,Inputs!$J$6:$J$9,Inputs!$H$6:$H$9)),Inputs!$B$12),-Inputs!$B$12),NORM.INV(RAND(),LOOKUP(P2709,Inputs!$J$6:$J$9,Inputs!$G$6:$G$9),LOOKUP(P2709,Inputs!$J$6:$J$9,Inputs!$H$6:$H$9))),0),"" )</f>
        <v/>
      </c>
      <c r="G2709" s="26">
        <f>IF($A2709&lt;=Inputs!$B$13,IF(2&lt;=Inputs!$B$8,IF(Inputs!$B$12&gt;0,MAX(MIN(NORM.INV(RAND(),LOOKUP(Q2709,Inputs!$J$6:$J$9,Inputs!$G$6:$G$9),LOOKUP(Q2709,Inputs!$J$6:$J$9,Inputs!$H$6:$H$9)),Inputs!$B$12),-Inputs!$B$12),NORM.INV(RAND(),LOOKUP(Q2709,Inputs!$J$6:$J$9,Inputs!$G$6:$G$9),LOOKUP(Q2709,Inputs!$J$6:$J$9,Inputs!$H$6:$H$9))),0),"" )</f>
        <v/>
      </c>
      <c r="H2709" s="26">
        <f>IF($A2709&lt;=Inputs!$B$13,IF(3&lt;=Inputs!$B$8,IF(Inputs!$B$12&gt;0,MAX(MIN(NORM.INV(RAND(),LOOKUP(R2709,Inputs!$J$6:$J$9,Inputs!$G$6:$G$9),LOOKUP(R2709,Inputs!$J$6:$J$9,Inputs!$H$6:$H$9)),Inputs!$B$12),-Inputs!$B$12),NORM.INV(RAND(),LOOKUP(R2709,Inputs!$J$6:$J$9,Inputs!$G$6:$G$9),LOOKUP(R2709,Inputs!$J$6:$J$9,Inputs!$H$6:$H$9))),0),"" )</f>
        <v/>
      </c>
      <c r="I2709" s="26">
        <f>IF($A2709&lt;=Inputs!$B$13,IF(4&lt;=Inputs!$B$8,IF(Inputs!$B$12&gt;0,MAX(MIN(NORM.INV(RAND(),LOOKUP(S2709,Inputs!$J$6:$J$9,Inputs!$G$6:$G$9),LOOKUP(S2709,Inputs!$J$6:$J$9,Inputs!$H$6:$H$9)),Inputs!$B$12),-Inputs!$B$12),NORM.INV(RAND(),LOOKUP(S2709,Inputs!$J$6:$J$9,Inputs!$G$6:$G$9),LOOKUP(S2709,Inputs!$J$6:$J$9,Inputs!$H$6:$H$9))),0),"" )</f>
        <v/>
      </c>
      <c r="J2709" s="26">
        <f>IF($A2709&lt;=Inputs!$B$13,IF(5&lt;=Inputs!$B$8,IF(Inputs!$B$12&gt;0,MAX(MIN(NORM.INV(RAND(),LOOKUP(T2709,Inputs!$J$6:$J$9,Inputs!$G$6:$G$9),LOOKUP(T2709,Inputs!$J$6:$J$9,Inputs!$H$6:$H$9)),Inputs!$B$12),-Inputs!$B$12),NORM.INV(RAND(),LOOKUP(T2709,Inputs!$J$6:$J$9,Inputs!$G$6:$G$9),LOOKUP(T2709,Inputs!$J$6:$J$9,Inputs!$H$6:$H$9))),0),"" )</f>
        <v/>
      </c>
      <c r="K2709" s="26">
        <f>IF($A2709&lt;=Inputs!$B$13,IF(6&lt;=Inputs!$B$8,IF(Inputs!$B$12&gt;0,MAX(MIN(NORM.INV(RAND(),LOOKUP(U2709,Inputs!$J$6:$J$9,Inputs!$G$6:$G$9),LOOKUP(U2709,Inputs!$J$6:$J$9,Inputs!$H$6:$H$9)),Inputs!$B$12),-Inputs!$B$12),NORM.INV(RAND(),LOOKUP(U2709,Inputs!$J$6:$J$9,Inputs!$G$6:$G$9),LOOKUP(U2709,Inputs!$J$6:$J$9,Inputs!$H$6:$H$9))),0),"" )</f>
        <v/>
      </c>
      <c r="L2709" s="26">
        <f>IF($A2709&lt;=Inputs!$B$13,IF(7&lt;=Inputs!$B$8,IF(Inputs!$B$12&gt;0,MAX(MIN(NORM.INV(RAND(),LOOKUP(V2709,Inputs!$J$6:$J$9,Inputs!$G$6:$G$9),LOOKUP(V2709,Inputs!$J$6:$J$9,Inputs!$H$6:$H$9)),Inputs!$B$12),-Inputs!$B$12),NORM.INV(RAND(),LOOKUP(V2709,Inputs!$J$6:$J$9,Inputs!$G$6:$G$9),LOOKUP(V2709,Inputs!$J$6:$J$9,Inputs!$H$6:$H$9))),0),"" )</f>
        <v/>
      </c>
      <c r="M2709" s="26">
        <f>IF($A2709&lt;=Inputs!$B$13,IF(8&lt;=Inputs!$B$8,IF(Inputs!$B$12&gt;0,MAX(MIN(NORM.INV(RAND(),LOOKUP(W2709,Inputs!$J$6:$J$9,Inputs!$G$6:$G$9),LOOKUP(W2709,Inputs!$J$6:$J$9,Inputs!$H$6:$H$9)),Inputs!$B$12),-Inputs!$B$12),NORM.INV(RAND(),LOOKUP(W2709,Inputs!$J$6:$J$9,Inputs!$G$6:$G$9),LOOKUP(W2709,Inputs!$J$6:$J$9,Inputs!$H$6:$H$9))),0),"" )</f>
        <v/>
      </c>
      <c r="N2709" s="26">
        <f>IF($A2709&lt;=Inputs!$B$13,IF(9&lt;=Inputs!$B$8,IF(Inputs!$B$12&gt;0,MAX(MIN(NORM.INV(RAND(),LOOKUP(X2709,Inputs!$J$6:$J$9,Inputs!$G$6:$G$9),LOOKUP(X2709,Inputs!$J$6:$J$9,Inputs!$H$6:$H$9)),Inputs!$B$12),-Inputs!$B$12),NORM.INV(RAND(),LOOKUP(X2709,Inputs!$J$6:$J$9,Inputs!$G$6:$G$9),LOOKUP(X2709,Inputs!$J$6:$J$9,Inputs!$H$6:$H$9))),0),"" )</f>
        <v/>
      </c>
      <c r="O2709" s="26">
        <f>IF($A2709&lt;=Inputs!$B$13,IF(10&lt;=Inputs!$B$8,IF(Inputs!$B$12&gt;0,MAX(MIN(NORM.INV(RAND(),LOOKUP(Y2709,Inputs!$J$6:$J$9,Inputs!$G$6:$G$9),LOOKUP(Y2709,Inputs!$J$6:$J$9,Inputs!$H$6:$H$9)),Inputs!$B$12),-Inputs!$B$12),NORM.INV(RAND(),LOOKUP(Y2709,Inputs!$J$6:$J$9,Inputs!$G$6:$G$9),LOOKUP(Y2709,Inputs!$J$6:$J$9,Inputs!$H$6:$H$9))),0),"" )</f>
        <v/>
      </c>
      <c r="P2709" s="31">
        <f>IF($A2709&lt;=Inputs!$B$13,RAND(),"")</f>
        <v/>
      </c>
      <c r="Q2709" s="31">
        <f>IF($A2709&lt;=Inputs!$B$13,RAND(),"")</f>
        <v/>
      </c>
      <c r="R2709" s="31">
        <f>IF($A2709&lt;=Inputs!$B$13,RAND(),"")</f>
        <v/>
      </c>
      <c r="S2709" s="31">
        <f>IF($A2709&lt;=Inputs!$B$13,RAND(),"")</f>
        <v/>
      </c>
      <c r="T2709" s="31">
        <f>IF($A2709&lt;=Inputs!$B$13,RAND(),"")</f>
        <v/>
      </c>
      <c r="U2709" s="31">
        <f>IF($A2709&lt;=Inputs!$B$13,RAND(),"")</f>
        <v/>
      </c>
      <c r="V2709" s="31">
        <f>IF($A2709&lt;=Inputs!$B$13,RAND(),"")</f>
        <v/>
      </c>
      <c r="W2709" s="31">
        <f>IF($A2709&lt;=Inputs!$B$13,RAND(),"")</f>
        <v/>
      </c>
      <c r="X2709" s="31">
        <f>IF($A2709&lt;=Inputs!$B$13,RAND(),"")</f>
        <v/>
      </c>
      <c r="Y2709" s="31">
        <f>IF($A2709&lt;=Inputs!$B$13,RAND(),"")</f>
        <v/>
      </c>
    </row>
    <row r="2710">
      <c r="A2710" t="n">
        <v>2705</v>
      </c>
      <c r="B2710" s="26">
        <f>IF($A2710&lt;=Inputs!$B$13,IF(Inputs!$B$8&gt;0,SUM(F2710:O2710)/Inputs!$B$8,0),"")</f>
        <v/>
      </c>
      <c r="C2710" s="27">
        <f>IF($A2710&lt;=Inputs!$B$13,B2710/100,"")</f>
        <v/>
      </c>
      <c r="D2710" s="28">
        <f>IF($A2710&lt;=Inputs!$B$13,C2710*Inputs!$B$7,"")</f>
        <v/>
      </c>
      <c r="E2710" s="29">
        <f>IF($A2710&lt;=Inputs!$B$13,IF(D2710&gt;0,1,0),"")</f>
        <v/>
      </c>
      <c r="F2710" s="26">
        <f>IF($A2710&lt;=Inputs!$B$13,IF(1&lt;=Inputs!$B$8,IF(Inputs!$B$12&gt;0,MAX(MIN(NORM.INV(RAND(),LOOKUP(P2710,Inputs!$J$6:$J$9,Inputs!$G$6:$G$9),LOOKUP(P2710,Inputs!$J$6:$J$9,Inputs!$H$6:$H$9)),Inputs!$B$12),-Inputs!$B$12),NORM.INV(RAND(),LOOKUP(P2710,Inputs!$J$6:$J$9,Inputs!$G$6:$G$9),LOOKUP(P2710,Inputs!$J$6:$J$9,Inputs!$H$6:$H$9))),0),"" )</f>
        <v/>
      </c>
      <c r="G2710" s="26">
        <f>IF($A2710&lt;=Inputs!$B$13,IF(2&lt;=Inputs!$B$8,IF(Inputs!$B$12&gt;0,MAX(MIN(NORM.INV(RAND(),LOOKUP(Q2710,Inputs!$J$6:$J$9,Inputs!$G$6:$G$9),LOOKUP(Q2710,Inputs!$J$6:$J$9,Inputs!$H$6:$H$9)),Inputs!$B$12),-Inputs!$B$12),NORM.INV(RAND(),LOOKUP(Q2710,Inputs!$J$6:$J$9,Inputs!$G$6:$G$9),LOOKUP(Q2710,Inputs!$J$6:$J$9,Inputs!$H$6:$H$9))),0),"" )</f>
        <v/>
      </c>
      <c r="H2710" s="26">
        <f>IF($A2710&lt;=Inputs!$B$13,IF(3&lt;=Inputs!$B$8,IF(Inputs!$B$12&gt;0,MAX(MIN(NORM.INV(RAND(),LOOKUP(R2710,Inputs!$J$6:$J$9,Inputs!$G$6:$G$9),LOOKUP(R2710,Inputs!$J$6:$J$9,Inputs!$H$6:$H$9)),Inputs!$B$12),-Inputs!$B$12),NORM.INV(RAND(),LOOKUP(R2710,Inputs!$J$6:$J$9,Inputs!$G$6:$G$9),LOOKUP(R2710,Inputs!$J$6:$J$9,Inputs!$H$6:$H$9))),0),"" )</f>
        <v/>
      </c>
      <c r="I2710" s="26">
        <f>IF($A2710&lt;=Inputs!$B$13,IF(4&lt;=Inputs!$B$8,IF(Inputs!$B$12&gt;0,MAX(MIN(NORM.INV(RAND(),LOOKUP(S2710,Inputs!$J$6:$J$9,Inputs!$G$6:$G$9),LOOKUP(S2710,Inputs!$J$6:$J$9,Inputs!$H$6:$H$9)),Inputs!$B$12),-Inputs!$B$12),NORM.INV(RAND(),LOOKUP(S2710,Inputs!$J$6:$J$9,Inputs!$G$6:$G$9),LOOKUP(S2710,Inputs!$J$6:$J$9,Inputs!$H$6:$H$9))),0),"" )</f>
        <v/>
      </c>
      <c r="J2710" s="26">
        <f>IF($A2710&lt;=Inputs!$B$13,IF(5&lt;=Inputs!$B$8,IF(Inputs!$B$12&gt;0,MAX(MIN(NORM.INV(RAND(),LOOKUP(T2710,Inputs!$J$6:$J$9,Inputs!$G$6:$G$9),LOOKUP(T2710,Inputs!$J$6:$J$9,Inputs!$H$6:$H$9)),Inputs!$B$12),-Inputs!$B$12),NORM.INV(RAND(),LOOKUP(T2710,Inputs!$J$6:$J$9,Inputs!$G$6:$G$9),LOOKUP(T2710,Inputs!$J$6:$J$9,Inputs!$H$6:$H$9))),0),"" )</f>
        <v/>
      </c>
      <c r="K2710" s="26">
        <f>IF($A2710&lt;=Inputs!$B$13,IF(6&lt;=Inputs!$B$8,IF(Inputs!$B$12&gt;0,MAX(MIN(NORM.INV(RAND(),LOOKUP(U2710,Inputs!$J$6:$J$9,Inputs!$G$6:$G$9),LOOKUP(U2710,Inputs!$J$6:$J$9,Inputs!$H$6:$H$9)),Inputs!$B$12),-Inputs!$B$12),NORM.INV(RAND(),LOOKUP(U2710,Inputs!$J$6:$J$9,Inputs!$G$6:$G$9),LOOKUP(U2710,Inputs!$J$6:$J$9,Inputs!$H$6:$H$9))),0),"" )</f>
        <v/>
      </c>
      <c r="L2710" s="26">
        <f>IF($A2710&lt;=Inputs!$B$13,IF(7&lt;=Inputs!$B$8,IF(Inputs!$B$12&gt;0,MAX(MIN(NORM.INV(RAND(),LOOKUP(V2710,Inputs!$J$6:$J$9,Inputs!$G$6:$G$9),LOOKUP(V2710,Inputs!$J$6:$J$9,Inputs!$H$6:$H$9)),Inputs!$B$12),-Inputs!$B$12),NORM.INV(RAND(),LOOKUP(V2710,Inputs!$J$6:$J$9,Inputs!$G$6:$G$9),LOOKUP(V2710,Inputs!$J$6:$J$9,Inputs!$H$6:$H$9))),0),"" )</f>
        <v/>
      </c>
      <c r="M2710" s="26">
        <f>IF($A2710&lt;=Inputs!$B$13,IF(8&lt;=Inputs!$B$8,IF(Inputs!$B$12&gt;0,MAX(MIN(NORM.INV(RAND(),LOOKUP(W2710,Inputs!$J$6:$J$9,Inputs!$G$6:$G$9),LOOKUP(W2710,Inputs!$J$6:$J$9,Inputs!$H$6:$H$9)),Inputs!$B$12),-Inputs!$B$12),NORM.INV(RAND(),LOOKUP(W2710,Inputs!$J$6:$J$9,Inputs!$G$6:$G$9),LOOKUP(W2710,Inputs!$J$6:$J$9,Inputs!$H$6:$H$9))),0),"" )</f>
        <v/>
      </c>
      <c r="N2710" s="26">
        <f>IF($A2710&lt;=Inputs!$B$13,IF(9&lt;=Inputs!$B$8,IF(Inputs!$B$12&gt;0,MAX(MIN(NORM.INV(RAND(),LOOKUP(X2710,Inputs!$J$6:$J$9,Inputs!$G$6:$G$9),LOOKUP(X2710,Inputs!$J$6:$J$9,Inputs!$H$6:$H$9)),Inputs!$B$12),-Inputs!$B$12),NORM.INV(RAND(),LOOKUP(X2710,Inputs!$J$6:$J$9,Inputs!$G$6:$G$9),LOOKUP(X2710,Inputs!$J$6:$J$9,Inputs!$H$6:$H$9))),0),"" )</f>
        <v/>
      </c>
      <c r="O2710" s="26">
        <f>IF($A2710&lt;=Inputs!$B$13,IF(10&lt;=Inputs!$B$8,IF(Inputs!$B$12&gt;0,MAX(MIN(NORM.INV(RAND(),LOOKUP(Y2710,Inputs!$J$6:$J$9,Inputs!$G$6:$G$9),LOOKUP(Y2710,Inputs!$J$6:$J$9,Inputs!$H$6:$H$9)),Inputs!$B$12),-Inputs!$B$12),NORM.INV(RAND(),LOOKUP(Y2710,Inputs!$J$6:$J$9,Inputs!$G$6:$G$9),LOOKUP(Y2710,Inputs!$J$6:$J$9,Inputs!$H$6:$H$9))),0),"" )</f>
        <v/>
      </c>
      <c r="P2710" s="31">
        <f>IF($A2710&lt;=Inputs!$B$13,RAND(),"")</f>
        <v/>
      </c>
      <c r="Q2710" s="31">
        <f>IF($A2710&lt;=Inputs!$B$13,RAND(),"")</f>
        <v/>
      </c>
      <c r="R2710" s="31">
        <f>IF($A2710&lt;=Inputs!$B$13,RAND(),"")</f>
        <v/>
      </c>
      <c r="S2710" s="31">
        <f>IF($A2710&lt;=Inputs!$B$13,RAND(),"")</f>
        <v/>
      </c>
      <c r="T2710" s="31">
        <f>IF($A2710&lt;=Inputs!$B$13,RAND(),"")</f>
        <v/>
      </c>
      <c r="U2710" s="31">
        <f>IF($A2710&lt;=Inputs!$B$13,RAND(),"")</f>
        <v/>
      </c>
      <c r="V2710" s="31">
        <f>IF($A2710&lt;=Inputs!$B$13,RAND(),"")</f>
        <v/>
      </c>
      <c r="W2710" s="31">
        <f>IF($A2710&lt;=Inputs!$B$13,RAND(),"")</f>
        <v/>
      </c>
      <c r="X2710" s="31">
        <f>IF($A2710&lt;=Inputs!$B$13,RAND(),"")</f>
        <v/>
      </c>
      <c r="Y2710" s="31">
        <f>IF($A2710&lt;=Inputs!$B$13,RAND(),"")</f>
        <v/>
      </c>
    </row>
    <row r="2711">
      <c r="A2711" t="n">
        <v>2706</v>
      </c>
      <c r="B2711" s="26">
        <f>IF($A2711&lt;=Inputs!$B$13,IF(Inputs!$B$8&gt;0,SUM(F2711:O2711)/Inputs!$B$8,0),"")</f>
        <v/>
      </c>
      <c r="C2711" s="27">
        <f>IF($A2711&lt;=Inputs!$B$13,B2711/100,"")</f>
        <v/>
      </c>
      <c r="D2711" s="28">
        <f>IF($A2711&lt;=Inputs!$B$13,C2711*Inputs!$B$7,"")</f>
        <v/>
      </c>
      <c r="E2711" s="29">
        <f>IF($A2711&lt;=Inputs!$B$13,IF(D2711&gt;0,1,0),"")</f>
        <v/>
      </c>
      <c r="F2711" s="26">
        <f>IF($A2711&lt;=Inputs!$B$13,IF(1&lt;=Inputs!$B$8,IF(Inputs!$B$12&gt;0,MAX(MIN(NORM.INV(RAND(),LOOKUP(P2711,Inputs!$J$6:$J$9,Inputs!$G$6:$G$9),LOOKUP(P2711,Inputs!$J$6:$J$9,Inputs!$H$6:$H$9)),Inputs!$B$12),-Inputs!$B$12),NORM.INV(RAND(),LOOKUP(P2711,Inputs!$J$6:$J$9,Inputs!$G$6:$G$9),LOOKUP(P2711,Inputs!$J$6:$J$9,Inputs!$H$6:$H$9))),0),"" )</f>
        <v/>
      </c>
      <c r="G2711" s="26">
        <f>IF($A2711&lt;=Inputs!$B$13,IF(2&lt;=Inputs!$B$8,IF(Inputs!$B$12&gt;0,MAX(MIN(NORM.INV(RAND(),LOOKUP(Q2711,Inputs!$J$6:$J$9,Inputs!$G$6:$G$9),LOOKUP(Q2711,Inputs!$J$6:$J$9,Inputs!$H$6:$H$9)),Inputs!$B$12),-Inputs!$B$12),NORM.INV(RAND(),LOOKUP(Q2711,Inputs!$J$6:$J$9,Inputs!$G$6:$G$9),LOOKUP(Q2711,Inputs!$J$6:$J$9,Inputs!$H$6:$H$9))),0),"" )</f>
        <v/>
      </c>
      <c r="H2711" s="26">
        <f>IF($A2711&lt;=Inputs!$B$13,IF(3&lt;=Inputs!$B$8,IF(Inputs!$B$12&gt;0,MAX(MIN(NORM.INV(RAND(),LOOKUP(R2711,Inputs!$J$6:$J$9,Inputs!$G$6:$G$9),LOOKUP(R2711,Inputs!$J$6:$J$9,Inputs!$H$6:$H$9)),Inputs!$B$12),-Inputs!$B$12),NORM.INV(RAND(),LOOKUP(R2711,Inputs!$J$6:$J$9,Inputs!$G$6:$G$9),LOOKUP(R2711,Inputs!$J$6:$J$9,Inputs!$H$6:$H$9))),0),"" )</f>
        <v/>
      </c>
      <c r="I2711" s="26">
        <f>IF($A2711&lt;=Inputs!$B$13,IF(4&lt;=Inputs!$B$8,IF(Inputs!$B$12&gt;0,MAX(MIN(NORM.INV(RAND(),LOOKUP(S2711,Inputs!$J$6:$J$9,Inputs!$G$6:$G$9),LOOKUP(S2711,Inputs!$J$6:$J$9,Inputs!$H$6:$H$9)),Inputs!$B$12),-Inputs!$B$12),NORM.INV(RAND(),LOOKUP(S2711,Inputs!$J$6:$J$9,Inputs!$G$6:$G$9),LOOKUP(S2711,Inputs!$J$6:$J$9,Inputs!$H$6:$H$9))),0),"" )</f>
        <v/>
      </c>
      <c r="J2711" s="26">
        <f>IF($A2711&lt;=Inputs!$B$13,IF(5&lt;=Inputs!$B$8,IF(Inputs!$B$12&gt;0,MAX(MIN(NORM.INV(RAND(),LOOKUP(T2711,Inputs!$J$6:$J$9,Inputs!$G$6:$G$9),LOOKUP(T2711,Inputs!$J$6:$J$9,Inputs!$H$6:$H$9)),Inputs!$B$12),-Inputs!$B$12),NORM.INV(RAND(),LOOKUP(T2711,Inputs!$J$6:$J$9,Inputs!$G$6:$G$9),LOOKUP(T2711,Inputs!$J$6:$J$9,Inputs!$H$6:$H$9))),0),"" )</f>
        <v/>
      </c>
      <c r="K2711" s="26">
        <f>IF($A2711&lt;=Inputs!$B$13,IF(6&lt;=Inputs!$B$8,IF(Inputs!$B$12&gt;0,MAX(MIN(NORM.INV(RAND(),LOOKUP(U2711,Inputs!$J$6:$J$9,Inputs!$G$6:$G$9),LOOKUP(U2711,Inputs!$J$6:$J$9,Inputs!$H$6:$H$9)),Inputs!$B$12),-Inputs!$B$12),NORM.INV(RAND(),LOOKUP(U2711,Inputs!$J$6:$J$9,Inputs!$G$6:$G$9),LOOKUP(U2711,Inputs!$J$6:$J$9,Inputs!$H$6:$H$9))),0),"" )</f>
        <v/>
      </c>
      <c r="L2711" s="26">
        <f>IF($A2711&lt;=Inputs!$B$13,IF(7&lt;=Inputs!$B$8,IF(Inputs!$B$12&gt;0,MAX(MIN(NORM.INV(RAND(),LOOKUP(V2711,Inputs!$J$6:$J$9,Inputs!$G$6:$G$9),LOOKUP(V2711,Inputs!$J$6:$J$9,Inputs!$H$6:$H$9)),Inputs!$B$12),-Inputs!$B$12),NORM.INV(RAND(),LOOKUP(V2711,Inputs!$J$6:$J$9,Inputs!$G$6:$G$9),LOOKUP(V2711,Inputs!$J$6:$J$9,Inputs!$H$6:$H$9))),0),"" )</f>
        <v/>
      </c>
      <c r="M2711" s="26">
        <f>IF($A2711&lt;=Inputs!$B$13,IF(8&lt;=Inputs!$B$8,IF(Inputs!$B$12&gt;0,MAX(MIN(NORM.INV(RAND(),LOOKUP(W2711,Inputs!$J$6:$J$9,Inputs!$G$6:$G$9),LOOKUP(W2711,Inputs!$J$6:$J$9,Inputs!$H$6:$H$9)),Inputs!$B$12),-Inputs!$B$12),NORM.INV(RAND(),LOOKUP(W2711,Inputs!$J$6:$J$9,Inputs!$G$6:$G$9),LOOKUP(W2711,Inputs!$J$6:$J$9,Inputs!$H$6:$H$9))),0),"" )</f>
        <v/>
      </c>
      <c r="N2711" s="26">
        <f>IF($A2711&lt;=Inputs!$B$13,IF(9&lt;=Inputs!$B$8,IF(Inputs!$B$12&gt;0,MAX(MIN(NORM.INV(RAND(),LOOKUP(X2711,Inputs!$J$6:$J$9,Inputs!$G$6:$G$9),LOOKUP(X2711,Inputs!$J$6:$J$9,Inputs!$H$6:$H$9)),Inputs!$B$12),-Inputs!$B$12),NORM.INV(RAND(),LOOKUP(X2711,Inputs!$J$6:$J$9,Inputs!$G$6:$G$9),LOOKUP(X2711,Inputs!$J$6:$J$9,Inputs!$H$6:$H$9))),0),"" )</f>
        <v/>
      </c>
      <c r="O2711" s="26">
        <f>IF($A2711&lt;=Inputs!$B$13,IF(10&lt;=Inputs!$B$8,IF(Inputs!$B$12&gt;0,MAX(MIN(NORM.INV(RAND(),LOOKUP(Y2711,Inputs!$J$6:$J$9,Inputs!$G$6:$G$9),LOOKUP(Y2711,Inputs!$J$6:$J$9,Inputs!$H$6:$H$9)),Inputs!$B$12),-Inputs!$B$12),NORM.INV(RAND(),LOOKUP(Y2711,Inputs!$J$6:$J$9,Inputs!$G$6:$G$9),LOOKUP(Y2711,Inputs!$J$6:$J$9,Inputs!$H$6:$H$9))),0),"" )</f>
        <v/>
      </c>
      <c r="P2711" s="31">
        <f>IF($A2711&lt;=Inputs!$B$13,RAND(),"")</f>
        <v/>
      </c>
      <c r="Q2711" s="31">
        <f>IF($A2711&lt;=Inputs!$B$13,RAND(),"")</f>
        <v/>
      </c>
      <c r="R2711" s="31">
        <f>IF($A2711&lt;=Inputs!$B$13,RAND(),"")</f>
        <v/>
      </c>
      <c r="S2711" s="31">
        <f>IF($A2711&lt;=Inputs!$B$13,RAND(),"")</f>
        <v/>
      </c>
      <c r="T2711" s="31">
        <f>IF($A2711&lt;=Inputs!$B$13,RAND(),"")</f>
        <v/>
      </c>
      <c r="U2711" s="31">
        <f>IF($A2711&lt;=Inputs!$B$13,RAND(),"")</f>
        <v/>
      </c>
      <c r="V2711" s="31">
        <f>IF($A2711&lt;=Inputs!$B$13,RAND(),"")</f>
        <v/>
      </c>
      <c r="W2711" s="31">
        <f>IF($A2711&lt;=Inputs!$B$13,RAND(),"")</f>
        <v/>
      </c>
      <c r="X2711" s="31">
        <f>IF($A2711&lt;=Inputs!$B$13,RAND(),"")</f>
        <v/>
      </c>
      <c r="Y2711" s="31">
        <f>IF($A2711&lt;=Inputs!$B$13,RAND(),"")</f>
        <v/>
      </c>
    </row>
    <row r="2712">
      <c r="A2712" t="n">
        <v>2707</v>
      </c>
      <c r="B2712" s="26">
        <f>IF($A2712&lt;=Inputs!$B$13,IF(Inputs!$B$8&gt;0,SUM(F2712:O2712)/Inputs!$B$8,0),"")</f>
        <v/>
      </c>
      <c r="C2712" s="27">
        <f>IF($A2712&lt;=Inputs!$B$13,B2712/100,"")</f>
        <v/>
      </c>
      <c r="D2712" s="28">
        <f>IF($A2712&lt;=Inputs!$B$13,C2712*Inputs!$B$7,"")</f>
        <v/>
      </c>
      <c r="E2712" s="29">
        <f>IF($A2712&lt;=Inputs!$B$13,IF(D2712&gt;0,1,0),"")</f>
        <v/>
      </c>
      <c r="F2712" s="26">
        <f>IF($A2712&lt;=Inputs!$B$13,IF(1&lt;=Inputs!$B$8,IF(Inputs!$B$12&gt;0,MAX(MIN(NORM.INV(RAND(),LOOKUP(P2712,Inputs!$J$6:$J$9,Inputs!$G$6:$G$9),LOOKUP(P2712,Inputs!$J$6:$J$9,Inputs!$H$6:$H$9)),Inputs!$B$12),-Inputs!$B$12),NORM.INV(RAND(),LOOKUP(P2712,Inputs!$J$6:$J$9,Inputs!$G$6:$G$9),LOOKUP(P2712,Inputs!$J$6:$J$9,Inputs!$H$6:$H$9))),0),"" )</f>
        <v/>
      </c>
      <c r="G2712" s="26">
        <f>IF($A2712&lt;=Inputs!$B$13,IF(2&lt;=Inputs!$B$8,IF(Inputs!$B$12&gt;0,MAX(MIN(NORM.INV(RAND(),LOOKUP(Q2712,Inputs!$J$6:$J$9,Inputs!$G$6:$G$9),LOOKUP(Q2712,Inputs!$J$6:$J$9,Inputs!$H$6:$H$9)),Inputs!$B$12),-Inputs!$B$12),NORM.INV(RAND(),LOOKUP(Q2712,Inputs!$J$6:$J$9,Inputs!$G$6:$G$9),LOOKUP(Q2712,Inputs!$J$6:$J$9,Inputs!$H$6:$H$9))),0),"" )</f>
        <v/>
      </c>
      <c r="H2712" s="26">
        <f>IF($A2712&lt;=Inputs!$B$13,IF(3&lt;=Inputs!$B$8,IF(Inputs!$B$12&gt;0,MAX(MIN(NORM.INV(RAND(),LOOKUP(R2712,Inputs!$J$6:$J$9,Inputs!$G$6:$G$9),LOOKUP(R2712,Inputs!$J$6:$J$9,Inputs!$H$6:$H$9)),Inputs!$B$12),-Inputs!$B$12),NORM.INV(RAND(),LOOKUP(R2712,Inputs!$J$6:$J$9,Inputs!$G$6:$G$9),LOOKUP(R2712,Inputs!$J$6:$J$9,Inputs!$H$6:$H$9))),0),"" )</f>
        <v/>
      </c>
      <c r="I2712" s="26">
        <f>IF($A2712&lt;=Inputs!$B$13,IF(4&lt;=Inputs!$B$8,IF(Inputs!$B$12&gt;0,MAX(MIN(NORM.INV(RAND(),LOOKUP(S2712,Inputs!$J$6:$J$9,Inputs!$G$6:$G$9),LOOKUP(S2712,Inputs!$J$6:$J$9,Inputs!$H$6:$H$9)),Inputs!$B$12),-Inputs!$B$12),NORM.INV(RAND(),LOOKUP(S2712,Inputs!$J$6:$J$9,Inputs!$G$6:$G$9),LOOKUP(S2712,Inputs!$J$6:$J$9,Inputs!$H$6:$H$9))),0),"" )</f>
        <v/>
      </c>
      <c r="J2712" s="26">
        <f>IF($A2712&lt;=Inputs!$B$13,IF(5&lt;=Inputs!$B$8,IF(Inputs!$B$12&gt;0,MAX(MIN(NORM.INV(RAND(),LOOKUP(T2712,Inputs!$J$6:$J$9,Inputs!$G$6:$G$9),LOOKUP(T2712,Inputs!$J$6:$J$9,Inputs!$H$6:$H$9)),Inputs!$B$12),-Inputs!$B$12),NORM.INV(RAND(),LOOKUP(T2712,Inputs!$J$6:$J$9,Inputs!$G$6:$G$9),LOOKUP(T2712,Inputs!$J$6:$J$9,Inputs!$H$6:$H$9))),0),"" )</f>
        <v/>
      </c>
      <c r="K2712" s="26">
        <f>IF($A2712&lt;=Inputs!$B$13,IF(6&lt;=Inputs!$B$8,IF(Inputs!$B$12&gt;0,MAX(MIN(NORM.INV(RAND(),LOOKUP(U2712,Inputs!$J$6:$J$9,Inputs!$G$6:$G$9),LOOKUP(U2712,Inputs!$J$6:$J$9,Inputs!$H$6:$H$9)),Inputs!$B$12),-Inputs!$B$12),NORM.INV(RAND(),LOOKUP(U2712,Inputs!$J$6:$J$9,Inputs!$G$6:$G$9),LOOKUP(U2712,Inputs!$J$6:$J$9,Inputs!$H$6:$H$9))),0),"" )</f>
        <v/>
      </c>
      <c r="L2712" s="26">
        <f>IF($A2712&lt;=Inputs!$B$13,IF(7&lt;=Inputs!$B$8,IF(Inputs!$B$12&gt;0,MAX(MIN(NORM.INV(RAND(),LOOKUP(V2712,Inputs!$J$6:$J$9,Inputs!$G$6:$G$9),LOOKUP(V2712,Inputs!$J$6:$J$9,Inputs!$H$6:$H$9)),Inputs!$B$12),-Inputs!$B$12),NORM.INV(RAND(),LOOKUP(V2712,Inputs!$J$6:$J$9,Inputs!$G$6:$G$9),LOOKUP(V2712,Inputs!$J$6:$J$9,Inputs!$H$6:$H$9))),0),"" )</f>
        <v/>
      </c>
      <c r="M2712" s="26">
        <f>IF($A2712&lt;=Inputs!$B$13,IF(8&lt;=Inputs!$B$8,IF(Inputs!$B$12&gt;0,MAX(MIN(NORM.INV(RAND(),LOOKUP(W2712,Inputs!$J$6:$J$9,Inputs!$G$6:$G$9),LOOKUP(W2712,Inputs!$J$6:$J$9,Inputs!$H$6:$H$9)),Inputs!$B$12),-Inputs!$B$12),NORM.INV(RAND(),LOOKUP(W2712,Inputs!$J$6:$J$9,Inputs!$G$6:$G$9),LOOKUP(W2712,Inputs!$J$6:$J$9,Inputs!$H$6:$H$9))),0),"" )</f>
        <v/>
      </c>
      <c r="N2712" s="26">
        <f>IF($A2712&lt;=Inputs!$B$13,IF(9&lt;=Inputs!$B$8,IF(Inputs!$B$12&gt;0,MAX(MIN(NORM.INV(RAND(),LOOKUP(X2712,Inputs!$J$6:$J$9,Inputs!$G$6:$G$9),LOOKUP(X2712,Inputs!$J$6:$J$9,Inputs!$H$6:$H$9)),Inputs!$B$12),-Inputs!$B$12),NORM.INV(RAND(),LOOKUP(X2712,Inputs!$J$6:$J$9,Inputs!$G$6:$G$9),LOOKUP(X2712,Inputs!$J$6:$J$9,Inputs!$H$6:$H$9))),0),"" )</f>
        <v/>
      </c>
      <c r="O2712" s="26">
        <f>IF($A2712&lt;=Inputs!$B$13,IF(10&lt;=Inputs!$B$8,IF(Inputs!$B$12&gt;0,MAX(MIN(NORM.INV(RAND(),LOOKUP(Y2712,Inputs!$J$6:$J$9,Inputs!$G$6:$G$9),LOOKUP(Y2712,Inputs!$J$6:$J$9,Inputs!$H$6:$H$9)),Inputs!$B$12),-Inputs!$B$12),NORM.INV(RAND(),LOOKUP(Y2712,Inputs!$J$6:$J$9,Inputs!$G$6:$G$9),LOOKUP(Y2712,Inputs!$J$6:$J$9,Inputs!$H$6:$H$9))),0),"" )</f>
        <v/>
      </c>
      <c r="P2712" s="31">
        <f>IF($A2712&lt;=Inputs!$B$13,RAND(),"")</f>
        <v/>
      </c>
      <c r="Q2712" s="31">
        <f>IF($A2712&lt;=Inputs!$B$13,RAND(),"")</f>
        <v/>
      </c>
      <c r="R2712" s="31">
        <f>IF($A2712&lt;=Inputs!$B$13,RAND(),"")</f>
        <v/>
      </c>
      <c r="S2712" s="31">
        <f>IF($A2712&lt;=Inputs!$B$13,RAND(),"")</f>
        <v/>
      </c>
      <c r="T2712" s="31">
        <f>IF($A2712&lt;=Inputs!$B$13,RAND(),"")</f>
        <v/>
      </c>
      <c r="U2712" s="31">
        <f>IF($A2712&lt;=Inputs!$B$13,RAND(),"")</f>
        <v/>
      </c>
      <c r="V2712" s="31">
        <f>IF($A2712&lt;=Inputs!$B$13,RAND(),"")</f>
        <v/>
      </c>
      <c r="W2712" s="31">
        <f>IF($A2712&lt;=Inputs!$B$13,RAND(),"")</f>
        <v/>
      </c>
      <c r="X2712" s="31">
        <f>IF($A2712&lt;=Inputs!$B$13,RAND(),"")</f>
        <v/>
      </c>
      <c r="Y2712" s="31">
        <f>IF($A2712&lt;=Inputs!$B$13,RAND(),"")</f>
        <v/>
      </c>
    </row>
    <row r="2713">
      <c r="A2713" t="n">
        <v>2708</v>
      </c>
      <c r="B2713" s="26">
        <f>IF($A2713&lt;=Inputs!$B$13,IF(Inputs!$B$8&gt;0,SUM(F2713:O2713)/Inputs!$B$8,0),"")</f>
        <v/>
      </c>
      <c r="C2713" s="27">
        <f>IF($A2713&lt;=Inputs!$B$13,B2713/100,"")</f>
        <v/>
      </c>
      <c r="D2713" s="28">
        <f>IF($A2713&lt;=Inputs!$B$13,C2713*Inputs!$B$7,"")</f>
        <v/>
      </c>
      <c r="E2713" s="29">
        <f>IF($A2713&lt;=Inputs!$B$13,IF(D2713&gt;0,1,0),"")</f>
        <v/>
      </c>
      <c r="F2713" s="26">
        <f>IF($A2713&lt;=Inputs!$B$13,IF(1&lt;=Inputs!$B$8,IF(Inputs!$B$12&gt;0,MAX(MIN(NORM.INV(RAND(),LOOKUP(P2713,Inputs!$J$6:$J$9,Inputs!$G$6:$G$9),LOOKUP(P2713,Inputs!$J$6:$J$9,Inputs!$H$6:$H$9)),Inputs!$B$12),-Inputs!$B$12),NORM.INV(RAND(),LOOKUP(P2713,Inputs!$J$6:$J$9,Inputs!$G$6:$G$9),LOOKUP(P2713,Inputs!$J$6:$J$9,Inputs!$H$6:$H$9))),0),"" )</f>
        <v/>
      </c>
      <c r="G2713" s="26">
        <f>IF($A2713&lt;=Inputs!$B$13,IF(2&lt;=Inputs!$B$8,IF(Inputs!$B$12&gt;0,MAX(MIN(NORM.INV(RAND(),LOOKUP(Q2713,Inputs!$J$6:$J$9,Inputs!$G$6:$G$9),LOOKUP(Q2713,Inputs!$J$6:$J$9,Inputs!$H$6:$H$9)),Inputs!$B$12),-Inputs!$B$12),NORM.INV(RAND(),LOOKUP(Q2713,Inputs!$J$6:$J$9,Inputs!$G$6:$G$9),LOOKUP(Q2713,Inputs!$J$6:$J$9,Inputs!$H$6:$H$9))),0),"" )</f>
        <v/>
      </c>
      <c r="H2713" s="26">
        <f>IF($A2713&lt;=Inputs!$B$13,IF(3&lt;=Inputs!$B$8,IF(Inputs!$B$12&gt;0,MAX(MIN(NORM.INV(RAND(),LOOKUP(R2713,Inputs!$J$6:$J$9,Inputs!$G$6:$G$9),LOOKUP(R2713,Inputs!$J$6:$J$9,Inputs!$H$6:$H$9)),Inputs!$B$12),-Inputs!$B$12),NORM.INV(RAND(),LOOKUP(R2713,Inputs!$J$6:$J$9,Inputs!$G$6:$G$9),LOOKUP(R2713,Inputs!$J$6:$J$9,Inputs!$H$6:$H$9))),0),"" )</f>
        <v/>
      </c>
      <c r="I2713" s="26">
        <f>IF($A2713&lt;=Inputs!$B$13,IF(4&lt;=Inputs!$B$8,IF(Inputs!$B$12&gt;0,MAX(MIN(NORM.INV(RAND(),LOOKUP(S2713,Inputs!$J$6:$J$9,Inputs!$G$6:$G$9),LOOKUP(S2713,Inputs!$J$6:$J$9,Inputs!$H$6:$H$9)),Inputs!$B$12),-Inputs!$B$12),NORM.INV(RAND(),LOOKUP(S2713,Inputs!$J$6:$J$9,Inputs!$G$6:$G$9),LOOKUP(S2713,Inputs!$J$6:$J$9,Inputs!$H$6:$H$9))),0),"" )</f>
        <v/>
      </c>
      <c r="J2713" s="26">
        <f>IF($A2713&lt;=Inputs!$B$13,IF(5&lt;=Inputs!$B$8,IF(Inputs!$B$12&gt;0,MAX(MIN(NORM.INV(RAND(),LOOKUP(T2713,Inputs!$J$6:$J$9,Inputs!$G$6:$G$9),LOOKUP(T2713,Inputs!$J$6:$J$9,Inputs!$H$6:$H$9)),Inputs!$B$12),-Inputs!$B$12),NORM.INV(RAND(),LOOKUP(T2713,Inputs!$J$6:$J$9,Inputs!$G$6:$G$9),LOOKUP(T2713,Inputs!$J$6:$J$9,Inputs!$H$6:$H$9))),0),"" )</f>
        <v/>
      </c>
      <c r="K2713" s="26">
        <f>IF($A2713&lt;=Inputs!$B$13,IF(6&lt;=Inputs!$B$8,IF(Inputs!$B$12&gt;0,MAX(MIN(NORM.INV(RAND(),LOOKUP(U2713,Inputs!$J$6:$J$9,Inputs!$G$6:$G$9),LOOKUP(U2713,Inputs!$J$6:$J$9,Inputs!$H$6:$H$9)),Inputs!$B$12),-Inputs!$B$12),NORM.INV(RAND(),LOOKUP(U2713,Inputs!$J$6:$J$9,Inputs!$G$6:$G$9),LOOKUP(U2713,Inputs!$J$6:$J$9,Inputs!$H$6:$H$9))),0),"" )</f>
        <v/>
      </c>
      <c r="L2713" s="26">
        <f>IF($A2713&lt;=Inputs!$B$13,IF(7&lt;=Inputs!$B$8,IF(Inputs!$B$12&gt;0,MAX(MIN(NORM.INV(RAND(),LOOKUP(V2713,Inputs!$J$6:$J$9,Inputs!$G$6:$G$9),LOOKUP(V2713,Inputs!$J$6:$J$9,Inputs!$H$6:$H$9)),Inputs!$B$12),-Inputs!$B$12),NORM.INV(RAND(),LOOKUP(V2713,Inputs!$J$6:$J$9,Inputs!$G$6:$G$9),LOOKUP(V2713,Inputs!$J$6:$J$9,Inputs!$H$6:$H$9))),0),"" )</f>
        <v/>
      </c>
      <c r="M2713" s="26">
        <f>IF($A2713&lt;=Inputs!$B$13,IF(8&lt;=Inputs!$B$8,IF(Inputs!$B$12&gt;0,MAX(MIN(NORM.INV(RAND(),LOOKUP(W2713,Inputs!$J$6:$J$9,Inputs!$G$6:$G$9),LOOKUP(W2713,Inputs!$J$6:$J$9,Inputs!$H$6:$H$9)),Inputs!$B$12),-Inputs!$B$12),NORM.INV(RAND(),LOOKUP(W2713,Inputs!$J$6:$J$9,Inputs!$G$6:$G$9),LOOKUP(W2713,Inputs!$J$6:$J$9,Inputs!$H$6:$H$9))),0),"" )</f>
        <v/>
      </c>
      <c r="N2713" s="26">
        <f>IF($A2713&lt;=Inputs!$B$13,IF(9&lt;=Inputs!$B$8,IF(Inputs!$B$12&gt;0,MAX(MIN(NORM.INV(RAND(),LOOKUP(X2713,Inputs!$J$6:$J$9,Inputs!$G$6:$G$9),LOOKUP(X2713,Inputs!$J$6:$J$9,Inputs!$H$6:$H$9)),Inputs!$B$12),-Inputs!$B$12),NORM.INV(RAND(),LOOKUP(X2713,Inputs!$J$6:$J$9,Inputs!$G$6:$G$9),LOOKUP(X2713,Inputs!$J$6:$J$9,Inputs!$H$6:$H$9))),0),"" )</f>
        <v/>
      </c>
      <c r="O2713" s="26">
        <f>IF($A2713&lt;=Inputs!$B$13,IF(10&lt;=Inputs!$B$8,IF(Inputs!$B$12&gt;0,MAX(MIN(NORM.INV(RAND(),LOOKUP(Y2713,Inputs!$J$6:$J$9,Inputs!$G$6:$G$9),LOOKUP(Y2713,Inputs!$J$6:$J$9,Inputs!$H$6:$H$9)),Inputs!$B$12),-Inputs!$B$12),NORM.INV(RAND(),LOOKUP(Y2713,Inputs!$J$6:$J$9,Inputs!$G$6:$G$9),LOOKUP(Y2713,Inputs!$J$6:$J$9,Inputs!$H$6:$H$9))),0),"" )</f>
        <v/>
      </c>
      <c r="P2713" s="31">
        <f>IF($A2713&lt;=Inputs!$B$13,RAND(),"")</f>
        <v/>
      </c>
      <c r="Q2713" s="31">
        <f>IF($A2713&lt;=Inputs!$B$13,RAND(),"")</f>
        <v/>
      </c>
      <c r="R2713" s="31">
        <f>IF($A2713&lt;=Inputs!$B$13,RAND(),"")</f>
        <v/>
      </c>
      <c r="S2713" s="31">
        <f>IF($A2713&lt;=Inputs!$B$13,RAND(),"")</f>
        <v/>
      </c>
      <c r="T2713" s="31">
        <f>IF($A2713&lt;=Inputs!$B$13,RAND(),"")</f>
        <v/>
      </c>
      <c r="U2713" s="31">
        <f>IF($A2713&lt;=Inputs!$B$13,RAND(),"")</f>
        <v/>
      </c>
      <c r="V2713" s="31">
        <f>IF($A2713&lt;=Inputs!$B$13,RAND(),"")</f>
        <v/>
      </c>
      <c r="W2713" s="31">
        <f>IF($A2713&lt;=Inputs!$B$13,RAND(),"")</f>
        <v/>
      </c>
      <c r="X2713" s="31">
        <f>IF($A2713&lt;=Inputs!$B$13,RAND(),"")</f>
        <v/>
      </c>
      <c r="Y2713" s="31">
        <f>IF($A2713&lt;=Inputs!$B$13,RAND(),"")</f>
        <v/>
      </c>
    </row>
    <row r="2714">
      <c r="A2714" t="n">
        <v>2709</v>
      </c>
      <c r="B2714" s="26">
        <f>IF($A2714&lt;=Inputs!$B$13,IF(Inputs!$B$8&gt;0,SUM(F2714:O2714)/Inputs!$B$8,0),"")</f>
        <v/>
      </c>
      <c r="C2714" s="27">
        <f>IF($A2714&lt;=Inputs!$B$13,B2714/100,"")</f>
        <v/>
      </c>
      <c r="D2714" s="28">
        <f>IF($A2714&lt;=Inputs!$B$13,C2714*Inputs!$B$7,"")</f>
        <v/>
      </c>
      <c r="E2714" s="29">
        <f>IF($A2714&lt;=Inputs!$B$13,IF(D2714&gt;0,1,0),"")</f>
        <v/>
      </c>
      <c r="F2714" s="26">
        <f>IF($A2714&lt;=Inputs!$B$13,IF(1&lt;=Inputs!$B$8,IF(Inputs!$B$12&gt;0,MAX(MIN(NORM.INV(RAND(),LOOKUP(P2714,Inputs!$J$6:$J$9,Inputs!$G$6:$G$9),LOOKUP(P2714,Inputs!$J$6:$J$9,Inputs!$H$6:$H$9)),Inputs!$B$12),-Inputs!$B$12),NORM.INV(RAND(),LOOKUP(P2714,Inputs!$J$6:$J$9,Inputs!$G$6:$G$9),LOOKUP(P2714,Inputs!$J$6:$J$9,Inputs!$H$6:$H$9))),0),"" )</f>
        <v/>
      </c>
      <c r="G2714" s="26">
        <f>IF($A2714&lt;=Inputs!$B$13,IF(2&lt;=Inputs!$B$8,IF(Inputs!$B$12&gt;0,MAX(MIN(NORM.INV(RAND(),LOOKUP(Q2714,Inputs!$J$6:$J$9,Inputs!$G$6:$G$9),LOOKUP(Q2714,Inputs!$J$6:$J$9,Inputs!$H$6:$H$9)),Inputs!$B$12),-Inputs!$B$12),NORM.INV(RAND(),LOOKUP(Q2714,Inputs!$J$6:$J$9,Inputs!$G$6:$G$9),LOOKUP(Q2714,Inputs!$J$6:$J$9,Inputs!$H$6:$H$9))),0),"" )</f>
        <v/>
      </c>
      <c r="H2714" s="26">
        <f>IF($A2714&lt;=Inputs!$B$13,IF(3&lt;=Inputs!$B$8,IF(Inputs!$B$12&gt;0,MAX(MIN(NORM.INV(RAND(),LOOKUP(R2714,Inputs!$J$6:$J$9,Inputs!$G$6:$G$9),LOOKUP(R2714,Inputs!$J$6:$J$9,Inputs!$H$6:$H$9)),Inputs!$B$12),-Inputs!$B$12),NORM.INV(RAND(),LOOKUP(R2714,Inputs!$J$6:$J$9,Inputs!$G$6:$G$9),LOOKUP(R2714,Inputs!$J$6:$J$9,Inputs!$H$6:$H$9))),0),"" )</f>
        <v/>
      </c>
      <c r="I2714" s="26">
        <f>IF($A2714&lt;=Inputs!$B$13,IF(4&lt;=Inputs!$B$8,IF(Inputs!$B$12&gt;0,MAX(MIN(NORM.INV(RAND(),LOOKUP(S2714,Inputs!$J$6:$J$9,Inputs!$G$6:$G$9),LOOKUP(S2714,Inputs!$J$6:$J$9,Inputs!$H$6:$H$9)),Inputs!$B$12),-Inputs!$B$12),NORM.INV(RAND(),LOOKUP(S2714,Inputs!$J$6:$J$9,Inputs!$G$6:$G$9),LOOKUP(S2714,Inputs!$J$6:$J$9,Inputs!$H$6:$H$9))),0),"" )</f>
        <v/>
      </c>
      <c r="J2714" s="26">
        <f>IF($A2714&lt;=Inputs!$B$13,IF(5&lt;=Inputs!$B$8,IF(Inputs!$B$12&gt;0,MAX(MIN(NORM.INV(RAND(),LOOKUP(T2714,Inputs!$J$6:$J$9,Inputs!$G$6:$G$9),LOOKUP(T2714,Inputs!$J$6:$J$9,Inputs!$H$6:$H$9)),Inputs!$B$12),-Inputs!$B$12),NORM.INV(RAND(),LOOKUP(T2714,Inputs!$J$6:$J$9,Inputs!$G$6:$G$9),LOOKUP(T2714,Inputs!$J$6:$J$9,Inputs!$H$6:$H$9))),0),"" )</f>
        <v/>
      </c>
      <c r="K2714" s="26">
        <f>IF($A2714&lt;=Inputs!$B$13,IF(6&lt;=Inputs!$B$8,IF(Inputs!$B$12&gt;0,MAX(MIN(NORM.INV(RAND(),LOOKUP(U2714,Inputs!$J$6:$J$9,Inputs!$G$6:$G$9),LOOKUP(U2714,Inputs!$J$6:$J$9,Inputs!$H$6:$H$9)),Inputs!$B$12),-Inputs!$B$12),NORM.INV(RAND(),LOOKUP(U2714,Inputs!$J$6:$J$9,Inputs!$G$6:$G$9),LOOKUP(U2714,Inputs!$J$6:$J$9,Inputs!$H$6:$H$9))),0),"" )</f>
        <v/>
      </c>
      <c r="L2714" s="26">
        <f>IF($A2714&lt;=Inputs!$B$13,IF(7&lt;=Inputs!$B$8,IF(Inputs!$B$12&gt;0,MAX(MIN(NORM.INV(RAND(),LOOKUP(V2714,Inputs!$J$6:$J$9,Inputs!$G$6:$G$9),LOOKUP(V2714,Inputs!$J$6:$J$9,Inputs!$H$6:$H$9)),Inputs!$B$12),-Inputs!$B$12),NORM.INV(RAND(),LOOKUP(V2714,Inputs!$J$6:$J$9,Inputs!$G$6:$G$9),LOOKUP(V2714,Inputs!$J$6:$J$9,Inputs!$H$6:$H$9))),0),"" )</f>
        <v/>
      </c>
      <c r="M2714" s="26">
        <f>IF($A2714&lt;=Inputs!$B$13,IF(8&lt;=Inputs!$B$8,IF(Inputs!$B$12&gt;0,MAX(MIN(NORM.INV(RAND(),LOOKUP(W2714,Inputs!$J$6:$J$9,Inputs!$G$6:$G$9),LOOKUP(W2714,Inputs!$J$6:$J$9,Inputs!$H$6:$H$9)),Inputs!$B$12),-Inputs!$B$12),NORM.INV(RAND(),LOOKUP(W2714,Inputs!$J$6:$J$9,Inputs!$G$6:$G$9),LOOKUP(W2714,Inputs!$J$6:$J$9,Inputs!$H$6:$H$9))),0),"" )</f>
        <v/>
      </c>
      <c r="N2714" s="26">
        <f>IF($A2714&lt;=Inputs!$B$13,IF(9&lt;=Inputs!$B$8,IF(Inputs!$B$12&gt;0,MAX(MIN(NORM.INV(RAND(),LOOKUP(X2714,Inputs!$J$6:$J$9,Inputs!$G$6:$G$9),LOOKUP(X2714,Inputs!$J$6:$J$9,Inputs!$H$6:$H$9)),Inputs!$B$12),-Inputs!$B$12),NORM.INV(RAND(),LOOKUP(X2714,Inputs!$J$6:$J$9,Inputs!$G$6:$G$9),LOOKUP(X2714,Inputs!$J$6:$J$9,Inputs!$H$6:$H$9))),0),"" )</f>
        <v/>
      </c>
      <c r="O2714" s="26">
        <f>IF($A2714&lt;=Inputs!$B$13,IF(10&lt;=Inputs!$B$8,IF(Inputs!$B$12&gt;0,MAX(MIN(NORM.INV(RAND(),LOOKUP(Y2714,Inputs!$J$6:$J$9,Inputs!$G$6:$G$9),LOOKUP(Y2714,Inputs!$J$6:$J$9,Inputs!$H$6:$H$9)),Inputs!$B$12),-Inputs!$B$12),NORM.INV(RAND(),LOOKUP(Y2714,Inputs!$J$6:$J$9,Inputs!$G$6:$G$9),LOOKUP(Y2714,Inputs!$J$6:$J$9,Inputs!$H$6:$H$9))),0),"" )</f>
        <v/>
      </c>
      <c r="P2714" s="31">
        <f>IF($A2714&lt;=Inputs!$B$13,RAND(),"")</f>
        <v/>
      </c>
      <c r="Q2714" s="31">
        <f>IF($A2714&lt;=Inputs!$B$13,RAND(),"")</f>
        <v/>
      </c>
      <c r="R2714" s="31">
        <f>IF($A2714&lt;=Inputs!$B$13,RAND(),"")</f>
        <v/>
      </c>
      <c r="S2714" s="31">
        <f>IF($A2714&lt;=Inputs!$B$13,RAND(),"")</f>
        <v/>
      </c>
      <c r="T2714" s="31">
        <f>IF($A2714&lt;=Inputs!$B$13,RAND(),"")</f>
        <v/>
      </c>
      <c r="U2714" s="31">
        <f>IF($A2714&lt;=Inputs!$B$13,RAND(),"")</f>
        <v/>
      </c>
      <c r="V2714" s="31">
        <f>IF($A2714&lt;=Inputs!$B$13,RAND(),"")</f>
        <v/>
      </c>
      <c r="W2714" s="31">
        <f>IF($A2714&lt;=Inputs!$B$13,RAND(),"")</f>
        <v/>
      </c>
      <c r="X2714" s="31">
        <f>IF($A2714&lt;=Inputs!$B$13,RAND(),"")</f>
        <v/>
      </c>
      <c r="Y2714" s="31">
        <f>IF($A2714&lt;=Inputs!$B$13,RAND(),"")</f>
        <v/>
      </c>
    </row>
    <row r="2715">
      <c r="A2715" t="n">
        <v>2710</v>
      </c>
      <c r="B2715" s="26">
        <f>IF($A2715&lt;=Inputs!$B$13,IF(Inputs!$B$8&gt;0,SUM(F2715:O2715)/Inputs!$B$8,0),"")</f>
        <v/>
      </c>
      <c r="C2715" s="27">
        <f>IF($A2715&lt;=Inputs!$B$13,B2715/100,"")</f>
        <v/>
      </c>
      <c r="D2715" s="28">
        <f>IF($A2715&lt;=Inputs!$B$13,C2715*Inputs!$B$7,"")</f>
        <v/>
      </c>
      <c r="E2715" s="29">
        <f>IF($A2715&lt;=Inputs!$B$13,IF(D2715&gt;0,1,0),"")</f>
        <v/>
      </c>
      <c r="F2715" s="26">
        <f>IF($A2715&lt;=Inputs!$B$13,IF(1&lt;=Inputs!$B$8,IF(Inputs!$B$12&gt;0,MAX(MIN(NORM.INV(RAND(),LOOKUP(P2715,Inputs!$J$6:$J$9,Inputs!$G$6:$G$9),LOOKUP(P2715,Inputs!$J$6:$J$9,Inputs!$H$6:$H$9)),Inputs!$B$12),-Inputs!$B$12),NORM.INV(RAND(),LOOKUP(P2715,Inputs!$J$6:$J$9,Inputs!$G$6:$G$9),LOOKUP(P2715,Inputs!$J$6:$J$9,Inputs!$H$6:$H$9))),0),"" )</f>
        <v/>
      </c>
      <c r="G2715" s="26">
        <f>IF($A2715&lt;=Inputs!$B$13,IF(2&lt;=Inputs!$B$8,IF(Inputs!$B$12&gt;0,MAX(MIN(NORM.INV(RAND(),LOOKUP(Q2715,Inputs!$J$6:$J$9,Inputs!$G$6:$G$9),LOOKUP(Q2715,Inputs!$J$6:$J$9,Inputs!$H$6:$H$9)),Inputs!$B$12),-Inputs!$B$12),NORM.INV(RAND(),LOOKUP(Q2715,Inputs!$J$6:$J$9,Inputs!$G$6:$G$9),LOOKUP(Q2715,Inputs!$J$6:$J$9,Inputs!$H$6:$H$9))),0),"" )</f>
        <v/>
      </c>
      <c r="H2715" s="26">
        <f>IF($A2715&lt;=Inputs!$B$13,IF(3&lt;=Inputs!$B$8,IF(Inputs!$B$12&gt;0,MAX(MIN(NORM.INV(RAND(),LOOKUP(R2715,Inputs!$J$6:$J$9,Inputs!$G$6:$G$9),LOOKUP(R2715,Inputs!$J$6:$J$9,Inputs!$H$6:$H$9)),Inputs!$B$12),-Inputs!$B$12),NORM.INV(RAND(),LOOKUP(R2715,Inputs!$J$6:$J$9,Inputs!$G$6:$G$9),LOOKUP(R2715,Inputs!$J$6:$J$9,Inputs!$H$6:$H$9))),0),"" )</f>
        <v/>
      </c>
      <c r="I2715" s="26">
        <f>IF($A2715&lt;=Inputs!$B$13,IF(4&lt;=Inputs!$B$8,IF(Inputs!$B$12&gt;0,MAX(MIN(NORM.INV(RAND(),LOOKUP(S2715,Inputs!$J$6:$J$9,Inputs!$G$6:$G$9),LOOKUP(S2715,Inputs!$J$6:$J$9,Inputs!$H$6:$H$9)),Inputs!$B$12),-Inputs!$B$12),NORM.INV(RAND(),LOOKUP(S2715,Inputs!$J$6:$J$9,Inputs!$G$6:$G$9),LOOKUP(S2715,Inputs!$J$6:$J$9,Inputs!$H$6:$H$9))),0),"" )</f>
        <v/>
      </c>
      <c r="J2715" s="26">
        <f>IF($A2715&lt;=Inputs!$B$13,IF(5&lt;=Inputs!$B$8,IF(Inputs!$B$12&gt;0,MAX(MIN(NORM.INV(RAND(),LOOKUP(T2715,Inputs!$J$6:$J$9,Inputs!$G$6:$G$9),LOOKUP(T2715,Inputs!$J$6:$J$9,Inputs!$H$6:$H$9)),Inputs!$B$12),-Inputs!$B$12),NORM.INV(RAND(),LOOKUP(T2715,Inputs!$J$6:$J$9,Inputs!$G$6:$G$9),LOOKUP(T2715,Inputs!$J$6:$J$9,Inputs!$H$6:$H$9))),0),"" )</f>
        <v/>
      </c>
      <c r="K2715" s="26">
        <f>IF($A2715&lt;=Inputs!$B$13,IF(6&lt;=Inputs!$B$8,IF(Inputs!$B$12&gt;0,MAX(MIN(NORM.INV(RAND(),LOOKUP(U2715,Inputs!$J$6:$J$9,Inputs!$G$6:$G$9),LOOKUP(U2715,Inputs!$J$6:$J$9,Inputs!$H$6:$H$9)),Inputs!$B$12),-Inputs!$B$12),NORM.INV(RAND(),LOOKUP(U2715,Inputs!$J$6:$J$9,Inputs!$G$6:$G$9),LOOKUP(U2715,Inputs!$J$6:$J$9,Inputs!$H$6:$H$9))),0),"" )</f>
        <v/>
      </c>
      <c r="L2715" s="26">
        <f>IF($A2715&lt;=Inputs!$B$13,IF(7&lt;=Inputs!$B$8,IF(Inputs!$B$12&gt;0,MAX(MIN(NORM.INV(RAND(),LOOKUP(V2715,Inputs!$J$6:$J$9,Inputs!$G$6:$G$9),LOOKUP(V2715,Inputs!$J$6:$J$9,Inputs!$H$6:$H$9)),Inputs!$B$12),-Inputs!$B$12),NORM.INV(RAND(),LOOKUP(V2715,Inputs!$J$6:$J$9,Inputs!$G$6:$G$9),LOOKUP(V2715,Inputs!$J$6:$J$9,Inputs!$H$6:$H$9))),0),"" )</f>
        <v/>
      </c>
      <c r="M2715" s="26">
        <f>IF($A2715&lt;=Inputs!$B$13,IF(8&lt;=Inputs!$B$8,IF(Inputs!$B$12&gt;0,MAX(MIN(NORM.INV(RAND(),LOOKUP(W2715,Inputs!$J$6:$J$9,Inputs!$G$6:$G$9),LOOKUP(W2715,Inputs!$J$6:$J$9,Inputs!$H$6:$H$9)),Inputs!$B$12),-Inputs!$B$12),NORM.INV(RAND(),LOOKUP(W2715,Inputs!$J$6:$J$9,Inputs!$G$6:$G$9),LOOKUP(W2715,Inputs!$J$6:$J$9,Inputs!$H$6:$H$9))),0),"" )</f>
        <v/>
      </c>
      <c r="N2715" s="26">
        <f>IF($A2715&lt;=Inputs!$B$13,IF(9&lt;=Inputs!$B$8,IF(Inputs!$B$12&gt;0,MAX(MIN(NORM.INV(RAND(),LOOKUP(X2715,Inputs!$J$6:$J$9,Inputs!$G$6:$G$9),LOOKUP(X2715,Inputs!$J$6:$J$9,Inputs!$H$6:$H$9)),Inputs!$B$12),-Inputs!$B$12),NORM.INV(RAND(),LOOKUP(X2715,Inputs!$J$6:$J$9,Inputs!$G$6:$G$9),LOOKUP(X2715,Inputs!$J$6:$J$9,Inputs!$H$6:$H$9))),0),"" )</f>
        <v/>
      </c>
      <c r="O2715" s="26">
        <f>IF($A2715&lt;=Inputs!$B$13,IF(10&lt;=Inputs!$B$8,IF(Inputs!$B$12&gt;0,MAX(MIN(NORM.INV(RAND(),LOOKUP(Y2715,Inputs!$J$6:$J$9,Inputs!$G$6:$G$9),LOOKUP(Y2715,Inputs!$J$6:$J$9,Inputs!$H$6:$H$9)),Inputs!$B$12),-Inputs!$B$12),NORM.INV(RAND(),LOOKUP(Y2715,Inputs!$J$6:$J$9,Inputs!$G$6:$G$9),LOOKUP(Y2715,Inputs!$J$6:$J$9,Inputs!$H$6:$H$9))),0),"" )</f>
        <v/>
      </c>
      <c r="P2715" s="31">
        <f>IF($A2715&lt;=Inputs!$B$13,RAND(),"")</f>
        <v/>
      </c>
      <c r="Q2715" s="31">
        <f>IF($A2715&lt;=Inputs!$B$13,RAND(),"")</f>
        <v/>
      </c>
      <c r="R2715" s="31">
        <f>IF($A2715&lt;=Inputs!$B$13,RAND(),"")</f>
        <v/>
      </c>
      <c r="S2715" s="31">
        <f>IF($A2715&lt;=Inputs!$B$13,RAND(),"")</f>
        <v/>
      </c>
      <c r="T2715" s="31">
        <f>IF($A2715&lt;=Inputs!$B$13,RAND(),"")</f>
        <v/>
      </c>
      <c r="U2715" s="31">
        <f>IF($A2715&lt;=Inputs!$B$13,RAND(),"")</f>
        <v/>
      </c>
      <c r="V2715" s="31">
        <f>IF($A2715&lt;=Inputs!$B$13,RAND(),"")</f>
        <v/>
      </c>
      <c r="W2715" s="31">
        <f>IF($A2715&lt;=Inputs!$B$13,RAND(),"")</f>
        <v/>
      </c>
      <c r="X2715" s="31">
        <f>IF($A2715&lt;=Inputs!$B$13,RAND(),"")</f>
        <v/>
      </c>
      <c r="Y2715" s="31">
        <f>IF($A2715&lt;=Inputs!$B$13,RAND(),"")</f>
        <v/>
      </c>
    </row>
    <row r="2716">
      <c r="A2716" t="n">
        <v>2711</v>
      </c>
      <c r="B2716" s="26">
        <f>IF($A2716&lt;=Inputs!$B$13,IF(Inputs!$B$8&gt;0,SUM(F2716:O2716)/Inputs!$B$8,0),"")</f>
        <v/>
      </c>
      <c r="C2716" s="27">
        <f>IF($A2716&lt;=Inputs!$B$13,B2716/100,"")</f>
        <v/>
      </c>
      <c r="D2716" s="28">
        <f>IF($A2716&lt;=Inputs!$B$13,C2716*Inputs!$B$7,"")</f>
        <v/>
      </c>
      <c r="E2716" s="29">
        <f>IF($A2716&lt;=Inputs!$B$13,IF(D2716&gt;0,1,0),"")</f>
        <v/>
      </c>
      <c r="F2716" s="26">
        <f>IF($A2716&lt;=Inputs!$B$13,IF(1&lt;=Inputs!$B$8,IF(Inputs!$B$12&gt;0,MAX(MIN(NORM.INV(RAND(),LOOKUP(P2716,Inputs!$J$6:$J$9,Inputs!$G$6:$G$9),LOOKUP(P2716,Inputs!$J$6:$J$9,Inputs!$H$6:$H$9)),Inputs!$B$12),-Inputs!$B$12),NORM.INV(RAND(),LOOKUP(P2716,Inputs!$J$6:$J$9,Inputs!$G$6:$G$9),LOOKUP(P2716,Inputs!$J$6:$J$9,Inputs!$H$6:$H$9))),0),"" )</f>
        <v/>
      </c>
      <c r="G2716" s="26">
        <f>IF($A2716&lt;=Inputs!$B$13,IF(2&lt;=Inputs!$B$8,IF(Inputs!$B$12&gt;0,MAX(MIN(NORM.INV(RAND(),LOOKUP(Q2716,Inputs!$J$6:$J$9,Inputs!$G$6:$G$9),LOOKUP(Q2716,Inputs!$J$6:$J$9,Inputs!$H$6:$H$9)),Inputs!$B$12),-Inputs!$B$12),NORM.INV(RAND(),LOOKUP(Q2716,Inputs!$J$6:$J$9,Inputs!$G$6:$G$9),LOOKUP(Q2716,Inputs!$J$6:$J$9,Inputs!$H$6:$H$9))),0),"" )</f>
        <v/>
      </c>
      <c r="H2716" s="26">
        <f>IF($A2716&lt;=Inputs!$B$13,IF(3&lt;=Inputs!$B$8,IF(Inputs!$B$12&gt;0,MAX(MIN(NORM.INV(RAND(),LOOKUP(R2716,Inputs!$J$6:$J$9,Inputs!$G$6:$G$9),LOOKUP(R2716,Inputs!$J$6:$J$9,Inputs!$H$6:$H$9)),Inputs!$B$12),-Inputs!$B$12),NORM.INV(RAND(),LOOKUP(R2716,Inputs!$J$6:$J$9,Inputs!$G$6:$G$9),LOOKUP(R2716,Inputs!$J$6:$J$9,Inputs!$H$6:$H$9))),0),"" )</f>
        <v/>
      </c>
      <c r="I2716" s="26">
        <f>IF($A2716&lt;=Inputs!$B$13,IF(4&lt;=Inputs!$B$8,IF(Inputs!$B$12&gt;0,MAX(MIN(NORM.INV(RAND(),LOOKUP(S2716,Inputs!$J$6:$J$9,Inputs!$G$6:$G$9),LOOKUP(S2716,Inputs!$J$6:$J$9,Inputs!$H$6:$H$9)),Inputs!$B$12),-Inputs!$B$12),NORM.INV(RAND(),LOOKUP(S2716,Inputs!$J$6:$J$9,Inputs!$G$6:$G$9),LOOKUP(S2716,Inputs!$J$6:$J$9,Inputs!$H$6:$H$9))),0),"" )</f>
        <v/>
      </c>
      <c r="J2716" s="26">
        <f>IF($A2716&lt;=Inputs!$B$13,IF(5&lt;=Inputs!$B$8,IF(Inputs!$B$12&gt;0,MAX(MIN(NORM.INV(RAND(),LOOKUP(T2716,Inputs!$J$6:$J$9,Inputs!$G$6:$G$9),LOOKUP(T2716,Inputs!$J$6:$J$9,Inputs!$H$6:$H$9)),Inputs!$B$12),-Inputs!$B$12),NORM.INV(RAND(),LOOKUP(T2716,Inputs!$J$6:$J$9,Inputs!$G$6:$G$9),LOOKUP(T2716,Inputs!$J$6:$J$9,Inputs!$H$6:$H$9))),0),"" )</f>
        <v/>
      </c>
      <c r="K2716" s="26">
        <f>IF($A2716&lt;=Inputs!$B$13,IF(6&lt;=Inputs!$B$8,IF(Inputs!$B$12&gt;0,MAX(MIN(NORM.INV(RAND(),LOOKUP(U2716,Inputs!$J$6:$J$9,Inputs!$G$6:$G$9),LOOKUP(U2716,Inputs!$J$6:$J$9,Inputs!$H$6:$H$9)),Inputs!$B$12),-Inputs!$B$12),NORM.INV(RAND(),LOOKUP(U2716,Inputs!$J$6:$J$9,Inputs!$G$6:$G$9),LOOKUP(U2716,Inputs!$J$6:$J$9,Inputs!$H$6:$H$9))),0),"" )</f>
        <v/>
      </c>
      <c r="L2716" s="26">
        <f>IF($A2716&lt;=Inputs!$B$13,IF(7&lt;=Inputs!$B$8,IF(Inputs!$B$12&gt;0,MAX(MIN(NORM.INV(RAND(),LOOKUP(V2716,Inputs!$J$6:$J$9,Inputs!$G$6:$G$9),LOOKUP(V2716,Inputs!$J$6:$J$9,Inputs!$H$6:$H$9)),Inputs!$B$12),-Inputs!$B$12),NORM.INV(RAND(),LOOKUP(V2716,Inputs!$J$6:$J$9,Inputs!$G$6:$G$9),LOOKUP(V2716,Inputs!$J$6:$J$9,Inputs!$H$6:$H$9))),0),"" )</f>
        <v/>
      </c>
      <c r="M2716" s="26">
        <f>IF($A2716&lt;=Inputs!$B$13,IF(8&lt;=Inputs!$B$8,IF(Inputs!$B$12&gt;0,MAX(MIN(NORM.INV(RAND(),LOOKUP(W2716,Inputs!$J$6:$J$9,Inputs!$G$6:$G$9),LOOKUP(W2716,Inputs!$J$6:$J$9,Inputs!$H$6:$H$9)),Inputs!$B$12),-Inputs!$B$12),NORM.INV(RAND(),LOOKUP(W2716,Inputs!$J$6:$J$9,Inputs!$G$6:$G$9),LOOKUP(W2716,Inputs!$J$6:$J$9,Inputs!$H$6:$H$9))),0),"" )</f>
        <v/>
      </c>
      <c r="N2716" s="26">
        <f>IF($A2716&lt;=Inputs!$B$13,IF(9&lt;=Inputs!$B$8,IF(Inputs!$B$12&gt;0,MAX(MIN(NORM.INV(RAND(),LOOKUP(X2716,Inputs!$J$6:$J$9,Inputs!$G$6:$G$9),LOOKUP(X2716,Inputs!$J$6:$J$9,Inputs!$H$6:$H$9)),Inputs!$B$12),-Inputs!$B$12),NORM.INV(RAND(),LOOKUP(X2716,Inputs!$J$6:$J$9,Inputs!$G$6:$G$9),LOOKUP(X2716,Inputs!$J$6:$J$9,Inputs!$H$6:$H$9))),0),"" )</f>
        <v/>
      </c>
      <c r="O2716" s="26">
        <f>IF($A2716&lt;=Inputs!$B$13,IF(10&lt;=Inputs!$B$8,IF(Inputs!$B$12&gt;0,MAX(MIN(NORM.INV(RAND(),LOOKUP(Y2716,Inputs!$J$6:$J$9,Inputs!$G$6:$G$9),LOOKUP(Y2716,Inputs!$J$6:$J$9,Inputs!$H$6:$H$9)),Inputs!$B$12),-Inputs!$B$12),NORM.INV(RAND(),LOOKUP(Y2716,Inputs!$J$6:$J$9,Inputs!$G$6:$G$9),LOOKUP(Y2716,Inputs!$J$6:$J$9,Inputs!$H$6:$H$9))),0),"" )</f>
        <v/>
      </c>
      <c r="P2716" s="31">
        <f>IF($A2716&lt;=Inputs!$B$13,RAND(),"")</f>
        <v/>
      </c>
      <c r="Q2716" s="31">
        <f>IF($A2716&lt;=Inputs!$B$13,RAND(),"")</f>
        <v/>
      </c>
      <c r="R2716" s="31">
        <f>IF($A2716&lt;=Inputs!$B$13,RAND(),"")</f>
        <v/>
      </c>
      <c r="S2716" s="31">
        <f>IF($A2716&lt;=Inputs!$B$13,RAND(),"")</f>
        <v/>
      </c>
      <c r="T2716" s="31">
        <f>IF($A2716&lt;=Inputs!$B$13,RAND(),"")</f>
        <v/>
      </c>
      <c r="U2716" s="31">
        <f>IF($A2716&lt;=Inputs!$B$13,RAND(),"")</f>
        <v/>
      </c>
      <c r="V2716" s="31">
        <f>IF($A2716&lt;=Inputs!$B$13,RAND(),"")</f>
        <v/>
      </c>
      <c r="W2716" s="31">
        <f>IF($A2716&lt;=Inputs!$B$13,RAND(),"")</f>
        <v/>
      </c>
      <c r="X2716" s="31">
        <f>IF($A2716&lt;=Inputs!$B$13,RAND(),"")</f>
        <v/>
      </c>
      <c r="Y2716" s="31">
        <f>IF($A2716&lt;=Inputs!$B$13,RAND(),"")</f>
        <v/>
      </c>
    </row>
    <row r="2717">
      <c r="A2717" t="n">
        <v>2712</v>
      </c>
      <c r="B2717" s="26">
        <f>IF($A2717&lt;=Inputs!$B$13,IF(Inputs!$B$8&gt;0,SUM(F2717:O2717)/Inputs!$B$8,0),"")</f>
        <v/>
      </c>
      <c r="C2717" s="27">
        <f>IF($A2717&lt;=Inputs!$B$13,B2717/100,"")</f>
        <v/>
      </c>
      <c r="D2717" s="28">
        <f>IF($A2717&lt;=Inputs!$B$13,C2717*Inputs!$B$7,"")</f>
        <v/>
      </c>
      <c r="E2717" s="29">
        <f>IF($A2717&lt;=Inputs!$B$13,IF(D2717&gt;0,1,0),"")</f>
        <v/>
      </c>
      <c r="F2717" s="26">
        <f>IF($A2717&lt;=Inputs!$B$13,IF(1&lt;=Inputs!$B$8,IF(Inputs!$B$12&gt;0,MAX(MIN(NORM.INV(RAND(),LOOKUP(P2717,Inputs!$J$6:$J$9,Inputs!$G$6:$G$9),LOOKUP(P2717,Inputs!$J$6:$J$9,Inputs!$H$6:$H$9)),Inputs!$B$12),-Inputs!$B$12),NORM.INV(RAND(),LOOKUP(P2717,Inputs!$J$6:$J$9,Inputs!$G$6:$G$9),LOOKUP(P2717,Inputs!$J$6:$J$9,Inputs!$H$6:$H$9))),0),"" )</f>
        <v/>
      </c>
      <c r="G2717" s="26">
        <f>IF($A2717&lt;=Inputs!$B$13,IF(2&lt;=Inputs!$B$8,IF(Inputs!$B$12&gt;0,MAX(MIN(NORM.INV(RAND(),LOOKUP(Q2717,Inputs!$J$6:$J$9,Inputs!$G$6:$G$9),LOOKUP(Q2717,Inputs!$J$6:$J$9,Inputs!$H$6:$H$9)),Inputs!$B$12),-Inputs!$B$12),NORM.INV(RAND(),LOOKUP(Q2717,Inputs!$J$6:$J$9,Inputs!$G$6:$G$9),LOOKUP(Q2717,Inputs!$J$6:$J$9,Inputs!$H$6:$H$9))),0),"" )</f>
        <v/>
      </c>
      <c r="H2717" s="26">
        <f>IF($A2717&lt;=Inputs!$B$13,IF(3&lt;=Inputs!$B$8,IF(Inputs!$B$12&gt;0,MAX(MIN(NORM.INV(RAND(),LOOKUP(R2717,Inputs!$J$6:$J$9,Inputs!$G$6:$G$9),LOOKUP(R2717,Inputs!$J$6:$J$9,Inputs!$H$6:$H$9)),Inputs!$B$12),-Inputs!$B$12),NORM.INV(RAND(),LOOKUP(R2717,Inputs!$J$6:$J$9,Inputs!$G$6:$G$9),LOOKUP(R2717,Inputs!$J$6:$J$9,Inputs!$H$6:$H$9))),0),"" )</f>
        <v/>
      </c>
      <c r="I2717" s="26">
        <f>IF($A2717&lt;=Inputs!$B$13,IF(4&lt;=Inputs!$B$8,IF(Inputs!$B$12&gt;0,MAX(MIN(NORM.INV(RAND(),LOOKUP(S2717,Inputs!$J$6:$J$9,Inputs!$G$6:$G$9),LOOKUP(S2717,Inputs!$J$6:$J$9,Inputs!$H$6:$H$9)),Inputs!$B$12),-Inputs!$B$12),NORM.INV(RAND(),LOOKUP(S2717,Inputs!$J$6:$J$9,Inputs!$G$6:$G$9),LOOKUP(S2717,Inputs!$J$6:$J$9,Inputs!$H$6:$H$9))),0),"" )</f>
        <v/>
      </c>
      <c r="J2717" s="26">
        <f>IF($A2717&lt;=Inputs!$B$13,IF(5&lt;=Inputs!$B$8,IF(Inputs!$B$12&gt;0,MAX(MIN(NORM.INV(RAND(),LOOKUP(T2717,Inputs!$J$6:$J$9,Inputs!$G$6:$G$9),LOOKUP(T2717,Inputs!$J$6:$J$9,Inputs!$H$6:$H$9)),Inputs!$B$12),-Inputs!$B$12),NORM.INV(RAND(),LOOKUP(T2717,Inputs!$J$6:$J$9,Inputs!$G$6:$G$9),LOOKUP(T2717,Inputs!$J$6:$J$9,Inputs!$H$6:$H$9))),0),"" )</f>
        <v/>
      </c>
      <c r="K2717" s="26">
        <f>IF($A2717&lt;=Inputs!$B$13,IF(6&lt;=Inputs!$B$8,IF(Inputs!$B$12&gt;0,MAX(MIN(NORM.INV(RAND(),LOOKUP(U2717,Inputs!$J$6:$J$9,Inputs!$G$6:$G$9),LOOKUP(U2717,Inputs!$J$6:$J$9,Inputs!$H$6:$H$9)),Inputs!$B$12),-Inputs!$B$12),NORM.INV(RAND(),LOOKUP(U2717,Inputs!$J$6:$J$9,Inputs!$G$6:$G$9),LOOKUP(U2717,Inputs!$J$6:$J$9,Inputs!$H$6:$H$9))),0),"" )</f>
        <v/>
      </c>
      <c r="L2717" s="26">
        <f>IF($A2717&lt;=Inputs!$B$13,IF(7&lt;=Inputs!$B$8,IF(Inputs!$B$12&gt;0,MAX(MIN(NORM.INV(RAND(),LOOKUP(V2717,Inputs!$J$6:$J$9,Inputs!$G$6:$G$9),LOOKUP(V2717,Inputs!$J$6:$J$9,Inputs!$H$6:$H$9)),Inputs!$B$12),-Inputs!$B$12),NORM.INV(RAND(),LOOKUP(V2717,Inputs!$J$6:$J$9,Inputs!$G$6:$G$9),LOOKUP(V2717,Inputs!$J$6:$J$9,Inputs!$H$6:$H$9))),0),"" )</f>
        <v/>
      </c>
      <c r="M2717" s="26">
        <f>IF($A2717&lt;=Inputs!$B$13,IF(8&lt;=Inputs!$B$8,IF(Inputs!$B$12&gt;0,MAX(MIN(NORM.INV(RAND(),LOOKUP(W2717,Inputs!$J$6:$J$9,Inputs!$G$6:$G$9),LOOKUP(W2717,Inputs!$J$6:$J$9,Inputs!$H$6:$H$9)),Inputs!$B$12),-Inputs!$B$12),NORM.INV(RAND(),LOOKUP(W2717,Inputs!$J$6:$J$9,Inputs!$G$6:$G$9),LOOKUP(W2717,Inputs!$J$6:$J$9,Inputs!$H$6:$H$9))),0),"" )</f>
        <v/>
      </c>
      <c r="N2717" s="26">
        <f>IF($A2717&lt;=Inputs!$B$13,IF(9&lt;=Inputs!$B$8,IF(Inputs!$B$12&gt;0,MAX(MIN(NORM.INV(RAND(),LOOKUP(X2717,Inputs!$J$6:$J$9,Inputs!$G$6:$G$9),LOOKUP(X2717,Inputs!$J$6:$J$9,Inputs!$H$6:$H$9)),Inputs!$B$12),-Inputs!$B$12),NORM.INV(RAND(),LOOKUP(X2717,Inputs!$J$6:$J$9,Inputs!$G$6:$G$9),LOOKUP(X2717,Inputs!$J$6:$J$9,Inputs!$H$6:$H$9))),0),"" )</f>
        <v/>
      </c>
      <c r="O2717" s="26">
        <f>IF($A2717&lt;=Inputs!$B$13,IF(10&lt;=Inputs!$B$8,IF(Inputs!$B$12&gt;0,MAX(MIN(NORM.INV(RAND(),LOOKUP(Y2717,Inputs!$J$6:$J$9,Inputs!$G$6:$G$9),LOOKUP(Y2717,Inputs!$J$6:$J$9,Inputs!$H$6:$H$9)),Inputs!$B$12),-Inputs!$B$12),NORM.INV(RAND(),LOOKUP(Y2717,Inputs!$J$6:$J$9,Inputs!$G$6:$G$9),LOOKUP(Y2717,Inputs!$J$6:$J$9,Inputs!$H$6:$H$9))),0),"" )</f>
        <v/>
      </c>
      <c r="P2717" s="31">
        <f>IF($A2717&lt;=Inputs!$B$13,RAND(),"")</f>
        <v/>
      </c>
      <c r="Q2717" s="31">
        <f>IF($A2717&lt;=Inputs!$B$13,RAND(),"")</f>
        <v/>
      </c>
      <c r="R2717" s="31">
        <f>IF($A2717&lt;=Inputs!$B$13,RAND(),"")</f>
        <v/>
      </c>
      <c r="S2717" s="31">
        <f>IF($A2717&lt;=Inputs!$B$13,RAND(),"")</f>
        <v/>
      </c>
      <c r="T2717" s="31">
        <f>IF($A2717&lt;=Inputs!$B$13,RAND(),"")</f>
        <v/>
      </c>
      <c r="U2717" s="31">
        <f>IF($A2717&lt;=Inputs!$B$13,RAND(),"")</f>
        <v/>
      </c>
      <c r="V2717" s="31">
        <f>IF($A2717&lt;=Inputs!$B$13,RAND(),"")</f>
        <v/>
      </c>
      <c r="W2717" s="31">
        <f>IF($A2717&lt;=Inputs!$B$13,RAND(),"")</f>
        <v/>
      </c>
      <c r="X2717" s="31">
        <f>IF($A2717&lt;=Inputs!$B$13,RAND(),"")</f>
        <v/>
      </c>
      <c r="Y2717" s="31">
        <f>IF($A2717&lt;=Inputs!$B$13,RAND(),"")</f>
        <v/>
      </c>
    </row>
    <row r="2718">
      <c r="A2718" t="n">
        <v>2713</v>
      </c>
      <c r="B2718" s="26">
        <f>IF($A2718&lt;=Inputs!$B$13,IF(Inputs!$B$8&gt;0,SUM(F2718:O2718)/Inputs!$B$8,0),"")</f>
        <v/>
      </c>
      <c r="C2718" s="27">
        <f>IF($A2718&lt;=Inputs!$B$13,B2718/100,"")</f>
        <v/>
      </c>
      <c r="D2718" s="28">
        <f>IF($A2718&lt;=Inputs!$B$13,C2718*Inputs!$B$7,"")</f>
        <v/>
      </c>
      <c r="E2718" s="29">
        <f>IF($A2718&lt;=Inputs!$B$13,IF(D2718&gt;0,1,0),"")</f>
        <v/>
      </c>
      <c r="F2718" s="26">
        <f>IF($A2718&lt;=Inputs!$B$13,IF(1&lt;=Inputs!$B$8,IF(Inputs!$B$12&gt;0,MAX(MIN(NORM.INV(RAND(),LOOKUP(P2718,Inputs!$J$6:$J$9,Inputs!$G$6:$G$9),LOOKUP(P2718,Inputs!$J$6:$J$9,Inputs!$H$6:$H$9)),Inputs!$B$12),-Inputs!$B$12),NORM.INV(RAND(),LOOKUP(P2718,Inputs!$J$6:$J$9,Inputs!$G$6:$G$9),LOOKUP(P2718,Inputs!$J$6:$J$9,Inputs!$H$6:$H$9))),0),"" )</f>
        <v/>
      </c>
      <c r="G2718" s="26">
        <f>IF($A2718&lt;=Inputs!$B$13,IF(2&lt;=Inputs!$B$8,IF(Inputs!$B$12&gt;0,MAX(MIN(NORM.INV(RAND(),LOOKUP(Q2718,Inputs!$J$6:$J$9,Inputs!$G$6:$G$9),LOOKUP(Q2718,Inputs!$J$6:$J$9,Inputs!$H$6:$H$9)),Inputs!$B$12),-Inputs!$B$12),NORM.INV(RAND(),LOOKUP(Q2718,Inputs!$J$6:$J$9,Inputs!$G$6:$G$9),LOOKUP(Q2718,Inputs!$J$6:$J$9,Inputs!$H$6:$H$9))),0),"" )</f>
        <v/>
      </c>
      <c r="H2718" s="26">
        <f>IF($A2718&lt;=Inputs!$B$13,IF(3&lt;=Inputs!$B$8,IF(Inputs!$B$12&gt;0,MAX(MIN(NORM.INV(RAND(),LOOKUP(R2718,Inputs!$J$6:$J$9,Inputs!$G$6:$G$9),LOOKUP(R2718,Inputs!$J$6:$J$9,Inputs!$H$6:$H$9)),Inputs!$B$12),-Inputs!$B$12),NORM.INV(RAND(),LOOKUP(R2718,Inputs!$J$6:$J$9,Inputs!$G$6:$G$9),LOOKUP(R2718,Inputs!$J$6:$J$9,Inputs!$H$6:$H$9))),0),"" )</f>
        <v/>
      </c>
      <c r="I2718" s="26">
        <f>IF($A2718&lt;=Inputs!$B$13,IF(4&lt;=Inputs!$B$8,IF(Inputs!$B$12&gt;0,MAX(MIN(NORM.INV(RAND(),LOOKUP(S2718,Inputs!$J$6:$J$9,Inputs!$G$6:$G$9),LOOKUP(S2718,Inputs!$J$6:$J$9,Inputs!$H$6:$H$9)),Inputs!$B$12),-Inputs!$B$12),NORM.INV(RAND(),LOOKUP(S2718,Inputs!$J$6:$J$9,Inputs!$G$6:$G$9),LOOKUP(S2718,Inputs!$J$6:$J$9,Inputs!$H$6:$H$9))),0),"" )</f>
        <v/>
      </c>
      <c r="J2718" s="26">
        <f>IF($A2718&lt;=Inputs!$B$13,IF(5&lt;=Inputs!$B$8,IF(Inputs!$B$12&gt;0,MAX(MIN(NORM.INV(RAND(),LOOKUP(T2718,Inputs!$J$6:$J$9,Inputs!$G$6:$G$9),LOOKUP(T2718,Inputs!$J$6:$J$9,Inputs!$H$6:$H$9)),Inputs!$B$12),-Inputs!$B$12),NORM.INV(RAND(),LOOKUP(T2718,Inputs!$J$6:$J$9,Inputs!$G$6:$G$9),LOOKUP(T2718,Inputs!$J$6:$J$9,Inputs!$H$6:$H$9))),0),"" )</f>
        <v/>
      </c>
      <c r="K2718" s="26">
        <f>IF($A2718&lt;=Inputs!$B$13,IF(6&lt;=Inputs!$B$8,IF(Inputs!$B$12&gt;0,MAX(MIN(NORM.INV(RAND(),LOOKUP(U2718,Inputs!$J$6:$J$9,Inputs!$G$6:$G$9),LOOKUP(U2718,Inputs!$J$6:$J$9,Inputs!$H$6:$H$9)),Inputs!$B$12),-Inputs!$B$12),NORM.INV(RAND(),LOOKUP(U2718,Inputs!$J$6:$J$9,Inputs!$G$6:$G$9),LOOKUP(U2718,Inputs!$J$6:$J$9,Inputs!$H$6:$H$9))),0),"" )</f>
        <v/>
      </c>
      <c r="L2718" s="26">
        <f>IF($A2718&lt;=Inputs!$B$13,IF(7&lt;=Inputs!$B$8,IF(Inputs!$B$12&gt;0,MAX(MIN(NORM.INV(RAND(),LOOKUP(V2718,Inputs!$J$6:$J$9,Inputs!$G$6:$G$9),LOOKUP(V2718,Inputs!$J$6:$J$9,Inputs!$H$6:$H$9)),Inputs!$B$12),-Inputs!$B$12),NORM.INV(RAND(),LOOKUP(V2718,Inputs!$J$6:$J$9,Inputs!$G$6:$G$9),LOOKUP(V2718,Inputs!$J$6:$J$9,Inputs!$H$6:$H$9))),0),"" )</f>
        <v/>
      </c>
      <c r="M2718" s="26">
        <f>IF($A2718&lt;=Inputs!$B$13,IF(8&lt;=Inputs!$B$8,IF(Inputs!$B$12&gt;0,MAX(MIN(NORM.INV(RAND(),LOOKUP(W2718,Inputs!$J$6:$J$9,Inputs!$G$6:$G$9),LOOKUP(W2718,Inputs!$J$6:$J$9,Inputs!$H$6:$H$9)),Inputs!$B$12),-Inputs!$B$12),NORM.INV(RAND(),LOOKUP(W2718,Inputs!$J$6:$J$9,Inputs!$G$6:$G$9),LOOKUP(W2718,Inputs!$J$6:$J$9,Inputs!$H$6:$H$9))),0),"" )</f>
        <v/>
      </c>
      <c r="N2718" s="26">
        <f>IF($A2718&lt;=Inputs!$B$13,IF(9&lt;=Inputs!$B$8,IF(Inputs!$B$12&gt;0,MAX(MIN(NORM.INV(RAND(),LOOKUP(X2718,Inputs!$J$6:$J$9,Inputs!$G$6:$G$9),LOOKUP(X2718,Inputs!$J$6:$J$9,Inputs!$H$6:$H$9)),Inputs!$B$12),-Inputs!$B$12),NORM.INV(RAND(),LOOKUP(X2718,Inputs!$J$6:$J$9,Inputs!$G$6:$G$9),LOOKUP(X2718,Inputs!$J$6:$J$9,Inputs!$H$6:$H$9))),0),"" )</f>
        <v/>
      </c>
      <c r="O2718" s="26">
        <f>IF($A2718&lt;=Inputs!$B$13,IF(10&lt;=Inputs!$B$8,IF(Inputs!$B$12&gt;0,MAX(MIN(NORM.INV(RAND(),LOOKUP(Y2718,Inputs!$J$6:$J$9,Inputs!$G$6:$G$9),LOOKUP(Y2718,Inputs!$J$6:$J$9,Inputs!$H$6:$H$9)),Inputs!$B$12),-Inputs!$B$12),NORM.INV(RAND(),LOOKUP(Y2718,Inputs!$J$6:$J$9,Inputs!$G$6:$G$9),LOOKUP(Y2718,Inputs!$J$6:$J$9,Inputs!$H$6:$H$9))),0),"" )</f>
        <v/>
      </c>
      <c r="P2718" s="31">
        <f>IF($A2718&lt;=Inputs!$B$13,RAND(),"")</f>
        <v/>
      </c>
      <c r="Q2718" s="31">
        <f>IF($A2718&lt;=Inputs!$B$13,RAND(),"")</f>
        <v/>
      </c>
      <c r="R2718" s="31">
        <f>IF($A2718&lt;=Inputs!$B$13,RAND(),"")</f>
        <v/>
      </c>
      <c r="S2718" s="31">
        <f>IF($A2718&lt;=Inputs!$B$13,RAND(),"")</f>
        <v/>
      </c>
      <c r="T2718" s="31">
        <f>IF($A2718&lt;=Inputs!$B$13,RAND(),"")</f>
        <v/>
      </c>
      <c r="U2718" s="31">
        <f>IF($A2718&lt;=Inputs!$B$13,RAND(),"")</f>
        <v/>
      </c>
      <c r="V2718" s="31">
        <f>IF($A2718&lt;=Inputs!$B$13,RAND(),"")</f>
        <v/>
      </c>
      <c r="W2718" s="31">
        <f>IF($A2718&lt;=Inputs!$B$13,RAND(),"")</f>
        <v/>
      </c>
      <c r="X2718" s="31">
        <f>IF($A2718&lt;=Inputs!$B$13,RAND(),"")</f>
        <v/>
      </c>
      <c r="Y2718" s="31">
        <f>IF($A2718&lt;=Inputs!$B$13,RAND(),"")</f>
        <v/>
      </c>
    </row>
    <row r="2719">
      <c r="A2719" t="n">
        <v>2714</v>
      </c>
      <c r="B2719" s="26">
        <f>IF($A2719&lt;=Inputs!$B$13,IF(Inputs!$B$8&gt;0,SUM(F2719:O2719)/Inputs!$B$8,0),"")</f>
        <v/>
      </c>
      <c r="C2719" s="27">
        <f>IF($A2719&lt;=Inputs!$B$13,B2719/100,"")</f>
        <v/>
      </c>
      <c r="D2719" s="28">
        <f>IF($A2719&lt;=Inputs!$B$13,C2719*Inputs!$B$7,"")</f>
        <v/>
      </c>
      <c r="E2719" s="29">
        <f>IF($A2719&lt;=Inputs!$B$13,IF(D2719&gt;0,1,0),"")</f>
        <v/>
      </c>
      <c r="F2719" s="26">
        <f>IF($A2719&lt;=Inputs!$B$13,IF(1&lt;=Inputs!$B$8,IF(Inputs!$B$12&gt;0,MAX(MIN(NORM.INV(RAND(),LOOKUP(P2719,Inputs!$J$6:$J$9,Inputs!$G$6:$G$9),LOOKUP(P2719,Inputs!$J$6:$J$9,Inputs!$H$6:$H$9)),Inputs!$B$12),-Inputs!$B$12),NORM.INV(RAND(),LOOKUP(P2719,Inputs!$J$6:$J$9,Inputs!$G$6:$G$9),LOOKUP(P2719,Inputs!$J$6:$J$9,Inputs!$H$6:$H$9))),0),"" )</f>
        <v/>
      </c>
      <c r="G2719" s="26">
        <f>IF($A2719&lt;=Inputs!$B$13,IF(2&lt;=Inputs!$B$8,IF(Inputs!$B$12&gt;0,MAX(MIN(NORM.INV(RAND(),LOOKUP(Q2719,Inputs!$J$6:$J$9,Inputs!$G$6:$G$9),LOOKUP(Q2719,Inputs!$J$6:$J$9,Inputs!$H$6:$H$9)),Inputs!$B$12),-Inputs!$B$12),NORM.INV(RAND(),LOOKUP(Q2719,Inputs!$J$6:$J$9,Inputs!$G$6:$G$9),LOOKUP(Q2719,Inputs!$J$6:$J$9,Inputs!$H$6:$H$9))),0),"" )</f>
        <v/>
      </c>
      <c r="H2719" s="26">
        <f>IF($A2719&lt;=Inputs!$B$13,IF(3&lt;=Inputs!$B$8,IF(Inputs!$B$12&gt;0,MAX(MIN(NORM.INV(RAND(),LOOKUP(R2719,Inputs!$J$6:$J$9,Inputs!$G$6:$G$9),LOOKUP(R2719,Inputs!$J$6:$J$9,Inputs!$H$6:$H$9)),Inputs!$B$12),-Inputs!$B$12),NORM.INV(RAND(),LOOKUP(R2719,Inputs!$J$6:$J$9,Inputs!$G$6:$G$9),LOOKUP(R2719,Inputs!$J$6:$J$9,Inputs!$H$6:$H$9))),0),"" )</f>
        <v/>
      </c>
      <c r="I2719" s="26">
        <f>IF($A2719&lt;=Inputs!$B$13,IF(4&lt;=Inputs!$B$8,IF(Inputs!$B$12&gt;0,MAX(MIN(NORM.INV(RAND(),LOOKUP(S2719,Inputs!$J$6:$J$9,Inputs!$G$6:$G$9),LOOKUP(S2719,Inputs!$J$6:$J$9,Inputs!$H$6:$H$9)),Inputs!$B$12),-Inputs!$B$12),NORM.INV(RAND(),LOOKUP(S2719,Inputs!$J$6:$J$9,Inputs!$G$6:$G$9),LOOKUP(S2719,Inputs!$J$6:$J$9,Inputs!$H$6:$H$9))),0),"" )</f>
        <v/>
      </c>
      <c r="J2719" s="26">
        <f>IF($A2719&lt;=Inputs!$B$13,IF(5&lt;=Inputs!$B$8,IF(Inputs!$B$12&gt;0,MAX(MIN(NORM.INV(RAND(),LOOKUP(T2719,Inputs!$J$6:$J$9,Inputs!$G$6:$G$9),LOOKUP(T2719,Inputs!$J$6:$J$9,Inputs!$H$6:$H$9)),Inputs!$B$12),-Inputs!$B$12),NORM.INV(RAND(),LOOKUP(T2719,Inputs!$J$6:$J$9,Inputs!$G$6:$G$9),LOOKUP(T2719,Inputs!$J$6:$J$9,Inputs!$H$6:$H$9))),0),"" )</f>
        <v/>
      </c>
      <c r="K2719" s="26">
        <f>IF($A2719&lt;=Inputs!$B$13,IF(6&lt;=Inputs!$B$8,IF(Inputs!$B$12&gt;0,MAX(MIN(NORM.INV(RAND(),LOOKUP(U2719,Inputs!$J$6:$J$9,Inputs!$G$6:$G$9),LOOKUP(U2719,Inputs!$J$6:$J$9,Inputs!$H$6:$H$9)),Inputs!$B$12),-Inputs!$B$12),NORM.INV(RAND(),LOOKUP(U2719,Inputs!$J$6:$J$9,Inputs!$G$6:$G$9),LOOKUP(U2719,Inputs!$J$6:$J$9,Inputs!$H$6:$H$9))),0),"" )</f>
        <v/>
      </c>
      <c r="L2719" s="26">
        <f>IF($A2719&lt;=Inputs!$B$13,IF(7&lt;=Inputs!$B$8,IF(Inputs!$B$12&gt;0,MAX(MIN(NORM.INV(RAND(),LOOKUP(V2719,Inputs!$J$6:$J$9,Inputs!$G$6:$G$9),LOOKUP(V2719,Inputs!$J$6:$J$9,Inputs!$H$6:$H$9)),Inputs!$B$12),-Inputs!$B$12),NORM.INV(RAND(),LOOKUP(V2719,Inputs!$J$6:$J$9,Inputs!$G$6:$G$9),LOOKUP(V2719,Inputs!$J$6:$J$9,Inputs!$H$6:$H$9))),0),"" )</f>
        <v/>
      </c>
      <c r="M2719" s="26">
        <f>IF($A2719&lt;=Inputs!$B$13,IF(8&lt;=Inputs!$B$8,IF(Inputs!$B$12&gt;0,MAX(MIN(NORM.INV(RAND(),LOOKUP(W2719,Inputs!$J$6:$J$9,Inputs!$G$6:$G$9),LOOKUP(W2719,Inputs!$J$6:$J$9,Inputs!$H$6:$H$9)),Inputs!$B$12),-Inputs!$B$12),NORM.INV(RAND(),LOOKUP(W2719,Inputs!$J$6:$J$9,Inputs!$G$6:$G$9),LOOKUP(W2719,Inputs!$J$6:$J$9,Inputs!$H$6:$H$9))),0),"" )</f>
        <v/>
      </c>
      <c r="N2719" s="26">
        <f>IF($A2719&lt;=Inputs!$B$13,IF(9&lt;=Inputs!$B$8,IF(Inputs!$B$12&gt;0,MAX(MIN(NORM.INV(RAND(),LOOKUP(X2719,Inputs!$J$6:$J$9,Inputs!$G$6:$G$9),LOOKUP(X2719,Inputs!$J$6:$J$9,Inputs!$H$6:$H$9)),Inputs!$B$12),-Inputs!$B$12),NORM.INV(RAND(),LOOKUP(X2719,Inputs!$J$6:$J$9,Inputs!$G$6:$G$9),LOOKUP(X2719,Inputs!$J$6:$J$9,Inputs!$H$6:$H$9))),0),"" )</f>
        <v/>
      </c>
      <c r="O2719" s="26">
        <f>IF($A2719&lt;=Inputs!$B$13,IF(10&lt;=Inputs!$B$8,IF(Inputs!$B$12&gt;0,MAX(MIN(NORM.INV(RAND(),LOOKUP(Y2719,Inputs!$J$6:$J$9,Inputs!$G$6:$G$9),LOOKUP(Y2719,Inputs!$J$6:$J$9,Inputs!$H$6:$H$9)),Inputs!$B$12),-Inputs!$B$12),NORM.INV(RAND(),LOOKUP(Y2719,Inputs!$J$6:$J$9,Inputs!$G$6:$G$9),LOOKUP(Y2719,Inputs!$J$6:$J$9,Inputs!$H$6:$H$9))),0),"" )</f>
        <v/>
      </c>
      <c r="P2719" s="31">
        <f>IF($A2719&lt;=Inputs!$B$13,RAND(),"")</f>
        <v/>
      </c>
      <c r="Q2719" s="31">
        <f>IF($A2719&lt;=Inputs!$B$13,RAND(),"")</f>
        <v/>
      </c>
      <c r="R2719" s="31">
        <f>IF($A2719&lt;=Inputs!$B$13,RAND(),"")</f>
        <v/>
      </c>
      <c r="S2719" s="31">
        <f>IF($A2719&lt;=Inputs!$B$13,RAND(),"")</f>
        <v/>
      </c>
      <c r="T2719" s="31">
        <f>IF($A2719&lt;=Inputs!$B$13,RAND(),"")</f>
        <v/>
      </c>
      <c r="U2719" s="31">
        <f>IF($A2719&lt;=Inputs!$B$13,RAND(),"")</f>
        <v/>
      </c>
      <c r="V2719" s="31">
        <f>IF($A2719&lt;=Inputs!$B$13,RAND(),"")</f>
        <v/>
      </c>
      <c r="W2719" s="31">
        <f>IF($A2719&lt;=Inputs!$B$13,RAND(),"")</f>
        <v/>
      </c>
      <c r="X2719" s="31">
        <f>IF($A2719&lt;=Inputs!$B$13,RAND(),"")</f>
        <v/>
      </c>
      <c r="Y2719" s="31">
        <f>IF($A2719&lt;=Inputs!$B$13,RAND(),"")</f>
        <v/>
      </c>
    </row>
    <row r="2720">
      <c r="A2720" t="n">
        <v>2715</v>
      </c>
      <c r="B2720" s="26">
        <f>IF($A2720&lt;=Inputs!$B$13,IF(Inputs!$B$8&gt;0,SUM(F2720:O2720)/Inputs!$B$8,0),"")</f>
        <v/>
      </c>
      <c r="C2720" s="27">
        <f>IF($A2720&lt;=Inputs!$B$13,B2720/100,"")</f>
        <v/>
      </c>
      <c r="D2720" s="28">
        <f>IF($A2720&lt;=Inputs!$B$13,C2720*Inputs!$B$7,"")</f>
        <v/>
      </c>
      <c r="E2720" s="29">
        <f>IF($A2720&lt;=Inputs!$B$13,IF(D2720&gt;0,1,0),"")</f>
        <v/>
      </c>
      <c r="F2720" s="26">
        <f>IF($A2720&lt;=Inputs!$B$13,IF(1&lt;=Inputs!$B$8,IF(Inputs!$B$12&gt;0,MAX(MIN(NORM.INV(RAND(),LOOKUP(P2720,Inputs!$J$6:$J$9,Inputs!$G$6:$G$9),LOOKUP(P2720,Inputs!$J$6:$J$9,Inputs!$H$6:$H$9)),Inputs!$B$12),-Inputs!$B$12),NORM.INV(RAND(),LOOKUP(P2720,Inputs!$J$6:$J$9,Inputs!$G$6:$G$9),LOOKUP(P2720,Inputs!$J$6:$J$9,Inputs!$H$6:$H$9))),0),"" )</f>
        <v/>
      </c>
      <c r="G2720" s="26">
        <f>IF($A2720&lt;=Inputs!$B$13,IF(2&lt;=Inputs!$B$8,IF(Inputs!$B$12&gt;0,MAX(MIN(NORM.INV(RAND(),LOOKUP(Q2720,Inputs!$J$6:$J$9,Inputs!$G$6:$G$9),LOOKUP(Q2720,Inputs!$J$6:$J$9,Inputs!$H$6:$H$9)),Inputs!$B$12),-Inputs!$B$12),NORM.INV(RAND(),LOOKUP(Q2720,Inputs!$J$6:$J$9,Inputs!$G$6:$G$9),LOOKUP(Q2720,Inputs!$J$6:$J$9,Inputs!$H$6:$H$9))),0),"" )</f>
        <v/>
      </c>
      <c r="H2720" s="26">
        <f>IF($A2720&lt;=Inputs!$B$13,IF(3&lt;=Inputs!$B$8,IF(Inputs!$B$12&gt;0,MAX(MIN(NORM.INV(RAND(),LOOKUP(R2720,Inputs!$J$6:$J$9,Inputs!$G$6:$G$9),LOOKUP(R2720,Inputs!$J$6:$J$9,Inputs!$H$6:$H$9)),Inputs!$B$12),-Inputs!$B$12),NORM.INV(RAND(),LOOKUP(R2720,Inputs!$J$6:$J$9,Inputs!$G$6:$G$9),LOOKUP(R2720,Inputs!$J$6:$J$9,Inputs!$H$6:$H$9))),0),"" )</f>
        <v/>
      </c>
      <c r="I2720" s="26">
        <f>IF($A2720&lt;=Inputs!$B$13,IF(4&lt;=Inputs!$B$8,IF(Inputs!$B$12&gt;0,MAX(MIN(NORM.INV(RAND(),LOOKUP(S2720,Inputs!$J$6:$J$9,Inputs!$G$6:$G$9),LOOKUP(S2720,Inputs!$J$6:$J$9,Inputs!$H$6:$H$9)),Inputs!$B$12),-Inputs!$B$12),NORM.INV(RAND(),LOOKUP(S2720,Inputs!$J$6:$J$9,Inputs!$G$6:$G$9),LOOKUP(S2720,Inputs!$J$6:$J$9,Inputs!$H$6:$H$9))),0),"" )</f>
        <v/>
      </c>
      <c r="J2720" s="26">
        <f>IF($A2720&lt;=Inputs!$B$13,IF(5&lt;=Inputs!$B$8,IF(Inputs!$B$12&gt;0,MAX(MIN(NORM.INV(RAND(),LOOKUP(T2720,Inputs!$J$6:$J$9,Inputs!$G$6:$G$9),LOOKUP(T2720,Inputs!$J$6:$J$9,Inputs!$H$6:$H$9)),Inputs!$B$12),-Inputs!$B$12),NORM.INV(RAND(),LOOKUP(T2720,Inputs!$J$6:$J$9,Inputs!$G$6:$G$9),LOOKUP(T2720,Inputs!$J$6:$J$9,Inputs!$H$6:$H$9))),0),"" )</f>
        <v/>
      </c>
      <c r="K2720" s="26">
        <f>IF($A2720&lt;=Inputs!$B$13,IF(6&lt;=Inputs!$B$8,IF(Inputs!$B$12&gt;0,MAX(MIN(NORM.INV(RAND(),LOOKUP(U2720,Inputs!$J$6:$J$9,Inputs!$G$6:$G$9),LOOKUP(U2720,Inputs!$J$6:$J$9,Inputs!$H$6:$H$9)),Inputs!$B$12),-Inputs!$B$12),NORM.INV(RAND(),LOOKUP(U2720,Inputs!$J$6:$J$9,Inputs!$G$6:$G$9),LOOKUP(U2720,Inputs!$J$6:$J$9,Inputs!$H$6:$H$9))),0),"" )</f>
        <v/>
      </c>
      <c r="L2720" s="26">
        <f>IF($A2720&lt;=Inputs!$B$13,IF(7&lt;=Inputs!$B$8,IF(Inputs!$B$12&gt;0,MAX(MIN(NORM.INV(RAND(),LOOKUP(V2720,Inputs!$J$6:$J$9,Inputs!$G$6:$G$9),LOOKUP(V2720,Inputs!$J$6:$J$9,Inputs!$H$6:$H$9)),Inputs!$B$12),-Inputs!$B$12),NORM.INV(RAND(),LOOKUP(V2720,Inputs!$J$6:$J$9,Inputs!$G$6:$G$9),LOOKUP(V2720,Inputs!$J$6:$J$9,Inputs!$H$6:$H$9))),0),"" )</f>
        <v/>
      </c>
      <c r="M2720" s="26">
        <f>IF($A2720&lt;=Inputs!$B$13,IF(8&lt;=Inputs!$B$8,IF(Inputs!$B$12&gt;0,MAX(MIN(NORM.INV(RAND(),LOOKUP(W2720,Inputs!$J$6:$J$9,Inputs!$G$6:$G$9),LOOKUP(W2720,Inputs!$J$6:$J$9,Inputs!$H$6:$H$9)),Inputs!$B$12),-Inputs!$B$12),NORM.INV(RAND(),LOOKUP(W2720,Inputs!$J$6:$J$9,Inputs!$G$6:$G$9),LOOKUP(W2720,Inputs!$J$6:$J$9,Inputs!$H$6:$H$9))),0),"" )</f>
        <v/>
      </c>
      <c r="N2720" s="26">
        <f>IF($A2720&lt;=Inputs!$B$13,IF(9&lt;=Inputs!$B$8,IF(Inputs!$B$12&gt;0,MAX(MIN(NORM.INV(RAND(),LOOKUP(X2720,Inputs!$J$6:$J$9,Inputs!$G$6:$G$9),LOOKUP(X2720,Inputs!$J$6:$J$9,Inputs!$H$6:$H$9)),Inputs!$B$12),-Inputs!$B$12),NORM.INV(RAND(),LOOKUP(X2720,Inputs!$J$6:$J$9,Inputs!$G$6:$G$9),LOOKUP(X2720,Inputs!$J$6:$J$9,Inputs!$H$6:$H$9))),0),"" )</f>
        <v/>
      </c>
      <c r="O2720" s="26">
        <f>IF($A2720&lt;=Inputs!$B$13,IF(10&lt;=Inputs!$B$8,IF(Inputs!$B$12&gt;0,MAX(MIN(NORM.INV(RAND(),LOOKUP(Y2720,Inputs!$J$6:$J$9,Inputs!$G$6:$G$9),LOOKUP(Y2720,Inputs!$J$6:$J$9,Inputs!$H$6:$H$9)),Inputs!$B$12),-Inputs!$B$12),NORM.INV(RAND(),LOOKUP(Y2720,Inputs!$J$6:$J$9,Inputs!$G$6:$G$9),LOOKUP(Y2720,Inputs!$J$6:$J$9,Inputs!$H$6:$H$9))),0),"" )</f>
        <v/>
      </c>
      <c r="P2720" s="31">
        <f>IF($A2720&lt;=Inputs!$B$13,RAND(),"")</f>
        <v/>
      </c>
      <c r="Q2720" s="31">
        <f>IF($A2720&lt;=Inputs!$B$13,RAND(),"")</f>
        <v/>
      </c>
      <c r="R2720" s="31">
        <f>IF($A2720&lt;=Inputs!$B$13,RAND(),"")</f>
        <v/>
      </c>
      <c r="S2720" s="31">
        <f>IF($A2720&lt;=Inputs!$B$13,RAND(),"")</f>
        <v/>
      </c>
      <c r="T2720" s="31">
        <f>IF($A2720&lt;=Inputs!$B$13,RAND(),"")</f>
        <v/>
      </c>
      <c r="U2720" s="31">
        <f>IF($A2720&lt;=Inputs!$B$13,RAND(),"")</f>
        <v/>
      </c>
      <c r="V2720" s="31">
        <f>IF($A2720&lt;=Inputs!$B$13,RAND(),"")</f>
        <v/>
      </c>
      <c r="W2720" s="31">
        <f>IF($A2720&lt;=Inputs!$B$13,RAND(),"")</f>
        <v/>
      </c>
      <c r="X2720" s="31">
        <f>IF($A2720&lt;=Inputs!$B$13,RAND(),"")</f>
        <v/>
      </c>
      <c r="Y2720" s="31">
        <f>IF($A2720&lt;=Inputs!$B$13,RAND(),"")</f>
        <v/>
      </c>
    </row>
    <row r="2721">
      <c r="A2721" t="n">
        <v>2716</v>
      </c>
      <c r="B2721" s="26">
        <f>IF($A2721&lt;=Inputs!$B$13,IF(Inputs!$B$8&gt;0,SUM(F2721:O2721)/Inputs!$B$8,0),"")</f>
        <v/>
      </c>
      <c r="C2721" s="27">
        <f>IF($A2721&lt;=Inputs!$B$13,B2721/100,"")</f>
        <v/>
      </c>
      <c r="D2721" s="28">
        <f>IF($A2721&lt;=Inputs!$B$13,C2721*Inputs!$B$7,"")</f>
        <v/>
      </c>
      <c r="E2721" s="29">
        <f>IF($A2721&lt;=Inputs!$B$13,IF(D2721&gt;0,1,0),"")</f>
        <v/>
      </c>
      <c r="F2721" s="26">
        <f>IF($A2721&lt;=Inputs!$B$13,IF(1&lt;=Inputs!$B$8,IF(Inputs!$B$12&gt;0,MAX(MIN(NORM.INV(RAND(),LOOKUP(P2721,Inputs!$J$6:$J$9,Inputs!$G$6:$G$9),LOOKUP(P2721,Inputs!$J$6:$J$9,Inputs!$H$6:$H$9)),Inputs!$B$12),-Inputs!$B$12),NORM.INV(RAND(),LOOKUP(P2721,Inputs!$J$6:$J$9,Inputs!$G$6:$G$9),LOOKUP(P2721,Inputs!$J$6:$J$9,Inputs!$H$6:$H$9))),0),"" )</f>
        <v/>
      </c>
      <c r="G2721" s="26">
        <f>IF($A2721&lt;=Inputs!$B$13,IF(2&lt;=Inputs!$B$8,IF(Inputs!$B$12&gt;0,MAX(MIN(NORM.INV(RAND(),LOOKUP(Q2721,Inputs!$J$6:$J$9,Inputs!$G$6:$G$9),LOOKUP(Q2721,Inputs!$J$6:$J$9,Inputs!$H$6:$H$9)),Inputs!$B$12),-Inputs!$B$12),NORM.INV(RAND(),LOOKUP(Q2721,Inputs!$J$6:$J$9,Inputs!$G$6:$G$9),LOOKUP(Q2721,Inputs!$J$6:$J$9,Inputs!$H$6:$H$9))),0),"" )</f>
        <v/>
      </c>
      <c r="H2721" s="26">
        <f>IF($A2721&lt;=Inputs!$B$13,IF(3&lt;=Inputs!$B$8,IF(Inputs!$B$12&gt;0,MAX(MIN(NORM.INV(RAND(),LOOKUP(R2721,Inputs!$J$6:$J$9,Inputs!$G$6:$G$9),LOOKUP(R2721,Inputs!$J$6:$J$9,Inputs!$H$6:$H$9)),Inputs!$B$12),-Inputs!$B$12),NORM.INV(RAND(),LOOKUP(R2721,Inputs!$J$6:$J$9,Inputs!$G$6:$G$9),LOOKUP(R2721,Inputs!$J$6:$J$9,Inputs!$H$6:$H$9))),0),"" )</f>
        <v/>
      </c>
      <c r="I2721" s="26">
        <f>IF($A2721&lt;=Inputs!$B$13,IF(4&lt;=Inputs!$B$8,IF(Inputs!$B$12&gt;0,MAX(MIN(NORM.INV(RAND(),LOOKUP(S2721,Inputs!$J$6:$J$9,Inputs!$G$6:$G$9),LOOKUP(S2721,Inputs!$J$6:$J$9,Inputs!$H$6:$H$9)),Inputs!$B$12),-Inputs!$B$12),NORM.INV(RAND(),LOOKUP(S2721,Inputs!$J$6:$J$9,Inputs!$G$6:$G$9),LOOKUP(S2721,Inputs!$J$6:$J$9,Inputs!$H$6:$H$9))),0),"" )</f>
        <v/>
      </c>
      <c r="J2721" s="26">
        <f>IF($A2721&lt;=Inputs!$B$13,IF(5&lt;=Inputs!$B$8,IF(Inputs!$B$12&gt;0,MAX(MIN(NORM.INV(RAND(),LOOKUP(T2721,Inputs!$J$6:$J$9,Inputs!$G$6:$G$9),LOOKUP(T2721,Inputs!$J$6:$J$9,Inputs!$H$6:$H$9)),Inputs!$B$12),-Inputs!$B$12),NORM.INV(RAND(),LOOKUP(T2721,Inputs!$J$6:$J$9,Inputs!$G$6:$G$9),LOOKUP(T2721,Inputs!$J$6:$J$9,Inputs!$H$6:$H$9))),0),"" )</f>
        <v/>
      </c>
      <c r="K2721" s="26">
        <f>IF($A2721&lt;=Inputs!$B$13,IF(6&lt;=Inputs!$B$8,IF(Inputs!$B$12&gt;0,MAX(MIN(NORM.INV(RAND(),LOOKUP(U2721,Inputs!$J$6:$J$9,Inputs!$G$6:$G$9),LOOKUP(U2721,Inputs!$J$6:$J$9,Inputs!$H$6:$H$9)),Inputs!$B$12),-Inputs!$B$12),NORM.INV(RAND(),LOOKUP(U2721,Inputs!$J$6:$J$9,Inputs!$G$6:$G$9),LOOKUP(U2721,Inputs!$J$6:$J$9,Inputs!$H$6:$H$9))),0),"" )</f>
        <v/>
      </c>
      <c r="L2721" s="26">
        <f>IF($A2721&lt;=Inputs!$B$13,IF(7&lt;=Inputs!$B$8,IF(Inputs!$B$12&gt;0,MAX(MIN(NORM.INV(RAND(),LOOKUP(V2721,Inputs!$J$6:$J$9,Inputs!$G$6:$G$9),LOOKUP(V2721,Inputs!$J$6:$J$9,Inputs!$H$6:$H$9)),Inputs!$B$12),-Inputs!$B$12),NORM.INV(RAND(),LOOKUP(V2721,Inputs!$J$6:$J$9,Inputs!$G$6:$G$9),LOOKUP(V2721,Inputs!$J$6:$J$9,Inputs!$H$6:$H$9))),0),"" )</f>
        <v/>
      </c>
      <c r="M2721" s="26">
        <f>IF($A2721&lt;=Inputs!$B$13,IF(8&lt;=Inputs!$B$8,IF(Inputs!$B$12&gt;0,MAX(MIN(NORM.INV(RAND(),LOOKUP(W2721,Inputs!$J$6:$J$9,Inputs!$G$6:$G$9),LOOKUP(W2721,Inputs!$J$6:$J$9,Inputs!$H$6:$H$9)),Inputs!$B$12),-Inputs!$B$12),NORM.INV(RAND(),LOOKUP(W2721,Inputs!$J$6:$J$9,Inputs!$G$6:$G$9),LOOKUP(W2721,Inputs!$J$6:$J$9,Inputs!$H$6:$H$9))),0),"" )</f>
        <v/>
      </c>
      <c r="N2721" s="26">
        <f>IF($A2721&lt;=Inputs!$B$13,IF(9&lt;=Inputs!$B$8,IF(Inputs!$B$12&gt;0,MAX(MIN(NORM.INV(RAND(),LOOKUP(X2721,Inputs!$J$6:$J$9,Inputs!$G$6:$G$9),LOOKUP(X2721,Inputs!$J$6:$J$9,Inputs!$H$6:$H$9)),Inputs!$B$12),-Inputs!$B$12),NORM.INV(RAND(),LOOKUP(X2721,Inputs!$J$6:$J$9,Inputs!$G$6:$G$9),LOOKUP(X2721,Inputs!$J$6:$J$9,Inputs!$H$6:$H$9))),0),"" )</f>
        <v/>
      </c>
      <c r="O2721" s="26">
        <f>IF($A2721&lt;=Inputs!$B$13,IF(10&lt;=Inputs!$B$8,IF(Inputs!$B$12&gt;0,MAX(MIN(NORM.INV(RAND(),LOOKUP(Y2721,Inputs!$J$6:$J$9,Inputs!$G$6:$G$9),LOOKUP(Y2721,Inputs!$J$6:$J$9,Inputs!$H$6:$H$9)),Inputs!$B$12),-Inputs!$B$12),NORM.INV(RAND(),LOOKUP(Y2721,Inputs!$J$6:$J$9,Inputs!$G$6:$G$9),LOOKUP(Y2721,Inputs!$J$6:$J$9,Inputs!$H$6:$H$9))),0),"" )</f>
        <v/>
      </c>
      <c r="P2721" s="31">
        <f>IF($A2721&lt;=Inputs!$B$13,RAND(),"")</f>
        <v/>
      </c>
      <c r="Q2721" s="31">
        <f>IF($A2721&lt;=Inputs!$B$13,RAND(),"")</f>
        <v/>
      </c>
      <c r="R2721" s="31">
        <f>IF($A2721&lt;=Inputs!$B$13,RAND(),"")</f>
        <v/>
      </c>
      <c r="S2721" s="31">
        <f>IF($A2721&lt;=Inputs!$B$13,RAND(),"")</f>
        <v/>
      </c>
      <c r="T2721" s="31">
        <f>IF($A2721&lt;=Inputs!$B$13,RAND(),"")</f>
        <v/>
      </c>
      <c r="U2721" s="31">
        <f>IF($A2721&lt;=Inputs!$B$13,RAND(),"")</f>
        <v/>
      </c>
      <c r="V2721" s="31">
        <f>IF($A2721&lt;=Inputs!$B$13,RAND(),"")</f>
        <v/>
      </c>
      <c r="W2721" s="31">
        <f>IF($A2721&lt;=Inputs!$B$13,RAND(),"")</f>
        <v/>
      </c>
      <c r="X2721" s="31">
        <f>IF($A2721&lt;=Inputs!$B$13,RAND(),"")</f>
        <v/>
      </c>
      <c r="Y2721" s="31">
        <f>IF($A2721&lt;=Inputs!$B$13,RAND(),"")</f>
        <v/>
      </c>
    </row>
    <row r="2722">
      <c r="A2722" t="n">
        <v>2717</v>
      </c>
      <c r="B2722" s="26">
        <f>IF($A2722&lt;=Inputs!$B$13,IF(Inputs!$B$8&gt;0,SUM(F2722:O2722)/Inputs!$B$8,0),"")</f>
        <v/>
      </c>
      <c r="C2722" s="27">
        <f>IF($A2722&lt;=Inputs!$B$13,B2722/100,"")</f>
        <v/>
      </c>
      <c r="D2722" s="28">
        <f>IF($A2722&lt;=Inputs!$B$13,C2722*Inputs!$B$7,"")</f>
        <v/>
      </c>
      <c r="E2722" s="29">
        <f>IF($A2722&lt;=Inputs!$B$13,IF(D2722&gt;0,1,0),"")</f>
        <v/>
      </c>
      <c r="F2722" s="26">
        <f>IF($A2722&lt;=Inputs!$B$13,IF(1&lt;=Inputs!$B$8,IF(Inputs!$B$12&gt;0,MAX(MIN(NORM.INV(RAND(),LOOKUP(P2722,Inputs!$J$6:$J$9,Inputs!$G$6:$G$9),LOOKUP(P2722,Inputs!$J$6:$J$9,Inputs!$H$6:$H$9)),Inputs!$B$12),-Inputs!$B$12),NORM.INV(RAND(),LOOKUP(P2722,Inputs!$J$6:$J$9,Inputs!$G$6:$G$9),LOOKUP(P2722,Inputs!$J$6:$J$9,Inputs!$H$6:$H$9))),0),"" )</f>
        <v/>
      </c>
      <c r="G2722" s="26">
        <f>IF($A2722&lt;=Inputs!$B$13,IF(2&lt;=Inputs!$B$8,IF(Inputs!$B$12&gt;0,MAX(MIN(NORM.INV(RAND(),LOOKUP(Q2722,Inputs!$J$6:$J$9,Inputs!$G$6:$G$9),LOOKUP(Q2722,Inputs!$J$6:$J$9,Inputs!$H$6:$H$9)),Inputs!$B$12),-Inputs!$B$12),NORM.INV(RAND(),LOOKUP(Q2722,Inputs!$J$6:$J$9,Inputs!$G$6:$G$9),LOOKUP(Q2722,Inputs!$J$6:$J$9,Inputs!$H$6:$H$9))),0),"" )</f>
        <v/>
      </c>
      <c r="H2722" s="26">
        <f>IF($A2722&lt;=Inputs!$B$13,IF(3&lt;=Inputs!$B$8,IF(Inputs!$B$12&gt;0,MAX(MIN(NORM.INV(RAND(),LOOKUP(R2722,Inputs!$J$6:$J$9,Inputs!$G$6:$G$9),LOOKUP(R2722,Inputs!$J$6:$J$9,Inputs!$H$6:$H$9)),Inputs!$B$12),-Inputs!$B$12),NORM.INV(RAND(),LOOKUP(R2722,Inputs!$J$6:$J$9,Inputs!$G$6:$G$9),LOOKUP(R2722,Inputs!$J$6:$J$9,Inputs!$H$6:$H$9))),0),"" )</f>
        <v/>
      </c>
      <c r="I2722" s="26">
        <f>IF($A2722&lt;=Inputs!$B$13,IF(4&lt;=Inputs!$B$8,IF(Inputs!$B$12&gt;0,MAX(MIN(NORM.INV(RAND(),LOOKUP(S2722,Inputs!$J$6:$J$9,Inputs!$G$6:$G$9),LOOKUP(S2722,Inputs!$J$6:$J$9,Inputs!$H$6:$H$9)),Inputs!$B$12),-Inputs!$B$12),NORM.INV(RAND(),LOOKUP(S2722,Inputs!$J$6:$J$9,Inputs!$G$6:$G$9),LOOKUP(S2722,Inputs!$J$6:$J$9,Inputs!$H$6:$H$9))),0),"" )</f>
        <v/>
      </c>
      <c r="J2722" s="26">
        <f>IF($A2722&lt;=Inputs!$B$13,IF(5&lt;=Inputs!$B$8,IF(Inputs!$B$12&gt;0,MAX(MIN(NORM.INV(RAND(),LOOKUP(T2722,Inputs!$J$6:$J$9,Inputs!$G$6:$G$9),LOOKUP(T2722,Inputs!$J$6:$J$9,Inputs!$H$6:$H$9)),Inputs!$B$12),-Inputs!$B$12),NORM.INV(RAND(),LOOKUP(T2722,Inputs!$J$6:$J$9,Inputs!$G$6:$G$9),LOOKUP(T2722,Inputs!$J$6:$J$9,Inputs!$H$6:$H$9))),0),"" )</f>
        <v/>
      </c>
      <c r="K2722" s="26">
        <f>IF($A2722&lt;=Inputs!$B$13,IF(6&lt;=Inputs!$B$8,IF(Inputs!$B$12&gt;0,MAX(MIN(NORM.INV(RAND(),LOOKUP(U2722,Inputs!$J$6:$J$9,Inputs!$G$6:$G$9),LOOKUP(U2722,Inputs!$J$6:$J$9,Inputs!$H$6:$H$9)),Inputs!$B$12),-Inputs!$B$12),NORM.INV(RAND(),LOOKUP(U2722,Inputs!$J$6:$J$9,Inputs!$G$6:$G$9),LOOKUP(U2722,Inputs!$J$6:$J$9,Inputs!$H$6:$H$9))),0),"" )</f>
        <v/>
      </c>
      <c r="L2722" s="26">
        <f>IF($A2722&lt;=Inputs!$B$13,IF(7&lt;=Inputs!$B$8,IF(Inputs!$B$12&gt;0,MAX(MIN(NORM.INV(RAND(),LOOKUP(V2722,Inputs!$J$6:$J$9,Inputs!$G$6:$G$9),LOOKUP(V2722,Inputs!$J$6:$J$9,Inputs!$H$6:$H$9)),Inputs!$B$12),-Inputs!$B$12),NORM.INV(RAND(),LOOKUP(V2722,Inputs!$J$6:$J$9,Inputs!$G$6:$G$9),LOOKUP(V2722,Inputs!$J$6:$J$9,Inputs!$H$6:$H$9))),0),"" )</f>
        <v/>
      </c>
      <c r="M2722" s="26">
        <f>IF($A2722&lt;=Inputs!$B$13,IF(8&lt;=Inputs!$B$8,IF(Inputs!$B$12&gt;0,MAX(MIN(NORM.INV(RAND(),LOOKUP(W2722,Inputs!$J$6:$J$9,Inputs!$G$6:$G$9),LOOKUP(W2722,Inputs!$J$6:$J$9,Inputs!$H$6:$H$9)),Inputs!$B$12),-Inputs!$B$12),NORM.INV(RAND(),LOOKUP(W2722,Inputs!$J$6:$J$9,Inputs!$G$6:$G$9),LOOKUP(W2722,Inputs!$J$6:$J$9,Inputs!$H$6:$H$9))),0),"" )</f>
        <v/>
      </c>
      <c r="N2722" s="26">
        <f>IF($A2722&lt;=Inputs!$B$13,IF(9&lt;=Inputs!$B$8,IF(Inputs!$B$12&gt;0,MAX(MIN(NORM.INV(RAND(),LOOKUP(X2722,Inputs!$J$6:$J$9,Inputs!$G$6:$G$9),LOOKUP(X2722,Inputs!$J$6:$J$9,Inputs!$H$6:$H$9)),Inputs!$B$12),-Inputs!$B$12),NORM.INV(RAND(),LOOKUP(X2722,Inputs!$J$6:$J$9,Inputs!$G$6:$G$9),LOOKUP(X2722,Inputs!$J$6:$J$9,Inputs!$H$6:$H$9))),0),"" )</f>
        <v/>
      </c>
      <c r="O2722" s="26">
        <f>IF($A2722&lt;=Inputs!$B$13,IF(10&lt;=Inputs!$B$8,IF(Inputs!$B$12&gt;0,MAX(MIN(NORM.INV(RAND(),LOOKUP(Y2722,Inputs!$J$6:$J$9,Inputs!$G$6:$G$9),LOOKUP(Y2722,Inputs!$J$6:$J$9,Inputs!$H$6:$H$9)),Inputs!$B$12),-Inputs!$B$12),NORM.INV(RAND(),LOOKUP(Y2722,Inputs!$J$6:$J$9,Inputs!$G$6:$G$9),LOOKUP(Y2722,Inputs!$J$6:$J$9,Inputs!$H$6:$H$9))),0),"" )</f>
        <v/>
      </c>
      <c r="P2722" s="31">
        <f>IF($A2722&lt;=Inputs!$B$13,RAND(),"")</f>
        <v/>
      </c>
      <c r="Q2722" s="31">
        <f>IF($A2722&lt;=Inputs!$B$13,RAND(),"")</f>
        <v/>
      </c>
      <c r="R2722" s="31">
        <f>IF($A2722&lt;=Inputs!$B$13,RAND(),"")</f>
        <v/>
      </c>
      <c r="S2722" s="31">
        <f>IF($A2722&lt;=Inputs!$B$13,RAND(),"")</f>
        <v/>
      </c>
      <c r="T2722" s="31">
        <f>IF($A2722&lt;=Inputs!$B$13,RAND(),"")</f>
        <v/>
      </c>
      <c r="U2722" s="31">
        <f>IF($A2722&lt;=Inputs!$B$13,RAND(),"")</f>
        <v/>
      </c>
      <c r="V2722" s="31">
        <f>IF($A2722&lt;=Inputs!$B$13,RAND(),"")</f>
        <v/>
      </c>
      <c r="W2722" s="31">
        <f>IF($A2722&lt;=Inputs!$B$13,RAND(),"")</f>
        <v/>
      </c>
      <c r="X2722" s="31">
        <f>IF($A2722&lt;=Inputs!$B$13,RAND(),"")</f>
        <v/>
      </c>
      <c r="Y2722" s="31">
        <f>IF($A2722&lt;=Inputs!$B$13,RAND(),"")</f>
        <v/>
      </c>
    </row>
    <row r="2723">
      <c r="A2723" t="n">
        <v>2718</v>
      </c>
      <c r="B2723" s="26">
        <f>IF($A2723&lt;=Inputs!$B$13,IF(Inputs!$B$8&gt;0,SUM(F2723:O2723)/Inputs!$B$8,0),"")</f>
        <v/>
      </c>
      <c r="C2723" s="27">
        <f>IF($A2723&lt;=Inputs!$B$13,B2723/100,"")</f>
        <v/>
      </c>
      <c r="D2723" s="28">
        <f>IF($A2723&lt;=Inputs!$B$13,C2723*Inputs!$B$7,"")</f>
        <v/>
      </c>
      <c r="E2723" s="29">
        <f>IF($A2723&lt;=Inputs!$B$13,IF(D2723&gt;0,1,0),"")</f>
        <v/>
      </c>
      <c r="F2723" s="26">
        <f>IF($A2723&lt;=Inputs!$B$13,IF(1&lt;=Inputs!$B$8,IF(Inputs!$B$12&gt;0,MAX(MIN(NORM.INV(RAND(),LOOKUP(P2723,Inputs!$J$6:$J$9,Inputs!$G$6:$G$9),LOOKUP(P2723,Inputs!$J$6:$J$9,Inputs!$H$6:$H$9)),Inputs!$B$12),-Inputs!$B$12),NORM.INV(RAND(),LOOKUP(P2723,Inputs!$J$6:$J$9,Inputs!$G$6:$G$9),LOOKUP(P2723,Inputs!$J$6:$J$9,Inputs!$H$6:$H$9))),0),"" )</f>
        <v/>
      </c>
      <c r="G2723" s="26">
        <f>IF($A2723&lt;=Inputs!$B$13,IF(2&lt;=Inputs!$B$8,IF(Inputs!$B$12&gt;0,MAX(MIN(NORM.INV(RAND(),LOOKUP(Q2723,Inputs!$J$6:$J$9,Inputs!$G$6:$G$9),LOOKUP(Q2723,Inputs!$J$6:$J$9,Inputs!$H$6:$H$9)),Inputs!$B$12),-Inputs!$B$12),NORM.INV(RAND(),LOOKUP(Q2723,Inputs!$J$6:$J$9,Inputs!$G$6:$G$9),LOOKUP(Q2723,Inputs!$J$6:$J$9,Inputs!$H$6:$H$9))),0),"" )</f>
        <v/>
      </c>
      <c r="H2723" s="26">
        <f>IF($A2723&lt;=Inputs!$B$13,IF(3&lt;=Inputs!$B$8,IF(Inputs!$B$12&gt;0,MAX(MIN(NORM.INV(RAND(),LOOKUP(R2723,Inputs!$J$6:$J$9,Inputs!$G$6:$G$9),LOOKUP(R2723,Inputs!$J$6:$J$9,Inputs!$H$6:$H$9)),Inputs!$B$12),-Inputs!$B$12),NORM.INV(RAND(),LOOKUP(R2723,Inputs!$J$6:$J$9,Inputs!$G$6:$G$9),LOOKUP(R2723,Inputs!$J$6:$J$9,Inputs!$H$6:$H$9))),0),"" )</f>
        <v/>
      </c>
      <c r="I2723" s="26">
        <f>IF($A2723&lt;=Inputs!$B$13,IF(4&lt;=Inputs!$B$8,IF(Inputs!$B$12&gt;0,MAX(MIN(NORM.INV(RAND(),LOOKUP(S2723,Inputs!$J$6:$J$9,Inputs!$G$6:$G$9),LOOKUP(S2723,Inputs!$J$6:$J$9,Inputs!$H$6:$H$9)),Inputs!$B$12),-Inputs!$B$12),NORM.INV(RAND(),LOOKUP(S2723,Inputs!$J$6:$J$9,Inputs!$G$6:$G$9),LOOKUP(S2723,Inputs!$J$6:$J$9,Inputs!$H$6:$H$9))),0),"" )</f>
        <v/>
      </c>
      <c r="J2723" s="26">
        <f>IF($A2723&lt;=Inputs!$B$13,IF(5&lt;=Inputs!$B$8,IF(Inputs!$B$12&gt;0,MAX(MIN(NORM.INV(RAND(),LOOKUP(T2723,Inputs!$J$6:$J$9,Inputs!$G$6:$G$9),LOOKUP(T2723,Inputs!$J$6:$J$9,Inputs!$H$6:$H$9)),Inputs!$B$12),-Inputs!$B$12),NORM.INV(RAND(),LOOKUP(T2723,Inputs!$J$6:$J$9,Inputs!$G$6:$G$9),LOOKUP(T2723,Inputs!$J$6:$J$9,Inputs!$H$6:$H$9))),0),"" )</f>
        <v/>
      </c>
      <c r="K2723" s="26">
        <f>IF($A2723&lt;=Inputs!$B$13,IF(6&lt;=Inputs!$B$8,IF(Inputs!$B$12&gt;0,MAX(MIN(NORM.INV(RAND(),LOOKUP(U2723,Inputs!$J$6:$J$9,Inputs!$G$6:$G$9),LOOKUP(U2723,Inputs!$J$6:$J$9,Inputs!$H$6:$H$9)),Inputs!$B$12),-Inputs!$B$12),NORM.INV(RAND(),LOOKUP(U2723,Inputs!$J$6:$J$9,Inputs!$G$6:$G$9),LOOKUP(U2723,Inputs!$J$6:$J$9,Inputs!$H$6:$H$9))),0),"" )</f>
        <v/>
      </c>
      <c r="L2723" s="26">
        <f>IF($A2723&lt;=Inputs!$B$13,IF(7&lt;=Inputs!$B$8,IF(Inputs!$B$12&gt;0,MAX(MIN(NORM.INV(RAND(),LOOKUP(V2723,Inputs!$J$6:$J$9,Inputs!$G$6:$G$9),LOOKUP(V2723,Inputs!$J$6:$J$9,Inputs!$H$6:$H$9)),Inputs!$B$12),-Inputs!$B$12),NORM.INV(RAND(),LOOKUP(V2723,Inputs!$J$6:$J$9,Inputs!$G$6:$G$9),LOOKUP(V2723,Inputs!$J$6:$J$9,Inputs!$H$6:$H$9))),0),"" )</f>
        <v/>
      </c>
      <c r="M2723" s="26">
        <f>IF($A2723&lt;=Inputs!$B$13,IF(8&lt;=Inputs!$B$8,IF(Inputs!$B$12&gt;0,MAX(MIN(NORM.INV(RAND(),LOOKUP(W2723,Inputs!$J$6:$J$9,Inputs!$G$6:$G$9),LOOKUP(W2723,Inputs!$J$6:$J$9,Inputs!$H$6:$H$9)),Inputs!$B$12),-Inputs!$B$12),NORM.INV(RAND(),LOOKUP(W2723,Inputs!$J$6:$J$9,Inputs!$G$6:$G$9),LOOKUP(W2723,Inputs!$J$6:$J$9,Inputs!$H$6:$H$9))),0),"" )</f>
        <v/>
      </c>
      <c r="N2723" s="26">
        <f>IF($A2723&lt;=Inputs!$B$13,IF(9&lt;=Inputs!$B$8,IF(Inputs!$B$12&gt;0,MAX(MIN(NORM.INV(RAND(),LOOKUP(X2723,Inputs!$J$6:$J$9,Inputs!$G$6:$G$9),LOOKUP(X2723,Inputs!$J$6:$J$9,Inputs!$H$6:$H$9)),Inputs!$B$12),-Inputs!$B$12),NORM.INV(RAND(),LOOKUP(X2723,Inputs!$J$6:$J$9,Inputs!$G$6:$G$9),LOOKUP(X2723,Inputs!$J$6:$J$9,Inputs!$H$6:$H$9))),0),"" )</f>
        <v/>
      </c>
      <c r="O2723" s="26">
        <f>IF($A2723&lt;=Inputs!$B$13,IF(10&lt;=Inputs!$B$8,IF(Inputs!$B$12&gt;0,MAX(MIN(NORM.INV(RAND(),LOOKUP(Y2723,Inputs!$J$6:$J$9,Inputs!$G$6:$G$9),LOOKUP(Y2723,Inputs!$J$6:$J$9,Inputs!$H$6:$H$9)),Inputs!$B$12),-Inputs!$B$12),NORM.INV(RAND(),LOOKUP(Y2723,Inputs!$J$6:$J$9,Inputs!$G$6:$G$9),LOOKUP(Y2723,Inputs!$J$6:$J$9,Inputs!$H$6:$H$9))),0),"" )</f>
        <v/>
      </c>
      <c r="P2723" s="31">
        <f>IF($A2723&lt;=Inputs!$B$13,RAND(),"")</f>
        <v/>
      </c>
      <c r="Q2723" s="31">
        <f>IF($A2723&lt;=Inputs!$B$13,RAND(),"")</f>
        <v/>
      </c>
      <c r="R2723" s="31">
        <f>IF($A2723&lt;=Inputs!$B$13,RAND(),"")</f>
        <v/>
      </c>
      <c r="S2723" s="31">
        <f>IF($A2723&lt;=Inputs!$B$13,RAND(),"")</f>
        <v/>
      </c>
      <c r="T2723" s="31">
        <f>IF($A2723&lt;=Inputs!$B$13,RAND(),"")</f>
        <v/>
      </c>
      <c r="U2723" s="31">
        <f>IF($A2723&lt;=Inputs!$B$13,RAND(),"")</f>
        <v/>
      </c>
      <c r="V2723" s="31">
        <f>IF($A2723&lt;=Inputs!$B$13,RAND(),"")</f>
        <v/>
      </c>
      <c r="W2723" s="31">
        <f>IF($A2723&lt;=Inputs!$B$13,RAND(),"")</f>
        <v/>
      </c>
      <c r="X2723" s="31">
        <f>IF($A2723&lt;=Inputs!$B$13,RAND(),"")</f>
        <v/>
      </c>
      <c r="Y2723" s="31">
        <f>IF($A2723&lt;=Inputs!$B$13,RAND(),"")</f>
        <v/>
      </c>
    </row>
    <row r="2724">
      <c r="A2724" t="n">
        <v>2719</v>
      </c>
      <c r="B2724" s="26">
        <f>IF($A2724&lt;=Inputs!$B$13,IF(Inputs!$B$8&gt;0,SUM(F2724:O2724)/Inputs!$B$8,0),"")</f>
        <v/>
      </c>
      <c r="C2724" s="27">
        <f>IF($A2724&lt;=Inputs!$B$13,B2724/100,"")</f>
        <v/>
      </c>
      <c r="D2724" s="28">
        <f>IF($A2724&lt;=Inputs!$B$13,C2724*Inputs!$B$7,"")</f>
        <v/>
      </c>
      <c r="E2724" s="29">
        <f>IF($A2724&lt;=Inputs!$B$13,IF(D2724&gt;0,1,0),"")</f>
        <v/>
      </c>
      <c r="F2724" s="26">
        <f>IF($A2724&lt;=Inputs!$B$13,IF(1&lt;=Inputs!$B$8,IF(Inputs!$B$12&gt;0,MAX(MIN(NORM.INV(RAND(),LOOKUP(P2724,Inputs!$J$6:$J$9,Inputs!$G$6:$G$9),LOOKUP(P2724,Inputs!$J$6:$J$9,Inputs!$H$6:$H$9)),Inputs!$B$12),-Inputs!$B$12),NORM.INV(RAND(),LOOKUP(P2724,Inputs!$J$6:$J$9,Inputs!$G$6:$G$9),LOOKUP(P2724,Inputs!$J$6:$J$9,Inputs!$H$6:$H$9))),0),"" )</f>
        <v/>
      </c>
      <c r="G2724" s="26">
        <f>IF($A2724&lt;=Inputs!$B$13,IF(2&lt;=Inputs!$B$8,IF(Inputs!$B$12&gt;0,MAX(MIN(NORM.INV(RAND(),LOOKUP(Q2724,Inputs!$J$6:$J$9,Inputs!$G$6:$G$9),LOOKUP(Q2724,Inputs!$J$6:$J$9,Inputs!$H$6:$H$9)),Inputs!$B$12),-Inputs!$B$12),NORM.INV(RAND(),LOOKUP(Q2724,Inputs!$J$6:$J$9,Inputs!$G$6:$G$9),LOOKUP(Q2724,Inputs!$J$6:$J$9,Inputs!$H$6:$H$9))),0),"" )</f>
        <v/>
      </c>
      <c r="H2724" s="26">
        <f>IF($A2724&lt;=Inputs!$B$13,IF(3&lt;=Inputs!$B$8,IF(Inputs!$B$12&gt;0,MAX(MIN(NORM.INV(RAND(),LOOKUP(R2724,Inputs!$J$6:$J$9,Inputs!$G$6:$G$9),LOOKUP(R2724,Inputs!$J$6:$J$9,Inputs!$H$6:$H$9)),Inputs!$B$12),-Inputs!$B$12),NORM.INV(RAND(),LOOKUP(R2724,Inputs!$J$6:$J$9,Inputs!$G$6:$G$9),LOOKUP(R2724,Inputs!$J$6:$J$9,Inputs!$H$6:$H$9))),0),"" )</f>
        <v/>
      </c>
      <c r="I2724" s="26">
        <f>IF($A2724&lt;=Inputs!$B$13,IF(4&lt;=Inputs!$B$8,IF(Inputs!$B$12&gt;0,MAX(MIN(NORM.INV(RAND(),LOOKUP(S2724,Inputs!$J$6:$J$9,Inputs!$G$6:$G$9),LOOKUP(S2724,Inputs!$J$6:$J$9,Inputs!$H$6:$H$9)),Inputs!$B$12),-Inputs!$B$12),NORM.INV(RAND(),LOOKUP(S2724,Inputs!$J$6:$J$9,Inputs!$G$6:$G$9),LOOKUP(S2724,Inputs!$J$6:$J$9,Inputs!$H$6:$H$9))),0),"" )</f>
        <v/>
      </c>
      <c r="J2724" s="26">
        <f>IF($A2724&lt;=Inputs!$B$13,IF(5&lt;=Inputs!$B$8,IF(Inputs!$B$12&gt;0,MAX(MIN(NORM.INV(RAND(),LOOKUP(T2724,Inputs!$J$6:$J$9,Inputs!$G$6:$G$9),LOOKUP(T2724,Inputs!$J$6:$J$9,Inputs!$H$6:$H$9)),Inputs!$B$12),-Inputs!$B$12),NORM.INV(RAND(),LOOKUP(T2724,Inputs!$J$6:$J$9,Inputs!$G$6:$G$9),LOOKUP(T2724,Inputs!$J$6:$J$9,Inputs!$H$6:$H$9))),0),"" )</f>
        <v/>
      </c>
      <c r="K2724" s="26">
        <f>IF($A2724&lt;=Inputs!$B$13,IF(6&lt;=Inputs!$B$8,IF(Inputs!$B$12&gt;0,MAX(MIN(NORM.INV(RAND(),LOOKUP(U2724,Inputs!$J$6:$J$9,Inputs!$G$6:$G$9),LOOKUP(U2724,Inputs!$J$6:$J$9,Inputs!$H$6:$H$9)),Inputs!$B$12),-Inputs!$B$12),NORM.INV(RAND(),LOOKUP(U2724,Inputs!$J$6:$J$9,Inputs!$G$6:$G$9),LOOKUP(U2724,Inputs!$J$6:$J$9,Inputs!$H$6:$H$9))),0),"" )</f>
        <v/>
      </c>
      <c r="L2724" s="26">
        <f>IF($A2724&lt;=Inputs!$B$13,IF(7&lt;=Inputs!$B$8,IF(Inputs!$B$12&gt;0,MAX(MIN(NORM.INV(RAND(),LOOKUP(V2724,Inputs!$J$6:$J$9,Inputs!$G$6:$G$9),LOOKUP(V2724,Inputs!$J$6:$J$9,Inputs!$H$6:$H$9)),Inputs!$B$12),-Inputs!$B$12),NORM.INV(RAND(),LOOKUP(V2724,Inputs!$J$6:$J$9,Inputs!$G$6:$G$9),LOOKUP(V2724,Inputs!$J$6:$J$9,Inputs!$H$6:$H$9))),0),"" )</f>
        <v/>
      </c>
      <c r="M2724" s="26">
        <f>IF($A2724&lt;=Inputs!$B$13,IF(8&lt;=Inputs!$B$8,IF(Inputs!$B$12&gt;0,MAX(MIN(NORM.INV(RAND(),LOOKUP(W2724,Inputs!$J$6:$J$9,Inputs!$G$6:$G$9),LOOKUP(W2724,Inputs!$J$6:$J$9,Inputs!$H$6:$H$9)),Inputs!$B$12),-Inputs!$B$12),NORM.INV(RAND(),LOOKUP(W2724,Inputs!$J$6:$J$9,Inputs!$G$6:$G$9),LOOKUP(W2724,Inputs!$J$6:$J$9,Inputs!$H$6:$H$9))),0),"" )</f>
        <v/>
      </c>
      <c r="N2724" s="26">
        <f>IF($A2724&lt;=Inputs!$B$13,IF(9&lt;=Inputs!$B$8,IF(Inputs!$B$12&gt;0,MAX(MIN(NORM.INV(RAND(),LOOKUP(X2724,Inputs!$J$6:$J$9,Inputs!$G$6:$G$9),LOOKUP(X2724,Inputs!$J$6:$J$9,Inputs!$H$6:$H$9)),Inputs!$B$12),-Inputs!$B$12),NORM.INV(RAND(),LOOKUP(X2724,Inputs!$J$6:$J$9,Inputs!$G$6:$G$9),LOOKUP(X2724,Inputs!$J$6:$J$9,Inputs!$H$6:$H$9))),0),"" )</f>
        <v/>
      </c>
      <c r="O2724" s="26">
        <f>IF($A2724&lt;=Inputs!$B$13,IF(10&lt;=Inputs!$B$8,IF(Inputs!$B$12&gt;0,MAX(MIN(NORM.INV(RAND(),LOOKUP(Y2724,Inputs!$J$6:$J$9,Inputs!$G$6:$G$9),LOOKUP(Y2724,Inputs!$J$6:$J$9,Inputs!$H$6:$H$9)),Inputs!$B$12),-Inputs!$B$12),NORM.INV(RAND(),LOOKUP(Y2724,Inputs!$J$6:$J$9,Inputs!$G$6:$G$9),LOOKUP(Y2724,Inputs!$J$6:$J$9,Inputs!$H$6:$H$9))),0),"" )</f>
        <v/>
      </c>
      <c r="P2724" s="31">
        <f>IF($A2724&lt;=Inputs!$B$13,RAND(),"")</f>
        <v/>
      </c>
      <c r="Q2724" s="31">
        <f>IF($A2724&lt;=Inputs!$B$13,RAND(),"")</f>
        <v/>
      </c>
      <c r="R2724" s="31">
        <f>IF($A2724&lt;=Inputs!$B$13,RAND(),"")</f>
        <v/>
      </c>
      <c r="S2724" s="31">
        <f>IF($A2724&lt;=Inputs!$B$13,RAND(),"")</f>
        <v/>
      </c>
      <c r="T2724" s="31">
        <f>IF($A2724&lt;=Inputs!$B$13,RAND(),"")</f>
        <v/>
      </c>
      <c r="U2724" s="31">
        <f>IF($A2724&lt;=Inputs!$B$13,RAND(),"")</f>
        <v/>
      </c>
      <c r="V2724" s="31">
        <f>IF($A2724&lt;=Inputs!$B$13,RAND(),"")</f>
        <v/>
      </c>
      <c r="W2724" s="31">
        <f>IF($A2724&lt;=Inputs!$B$13,RAND(),"")</f>
        <v/>
      </c>
      <c r="X2724" s="31">
        <f>IF($A2724&lt;=Inputs!$B$13,RAND(),"")</f>
        <v/>
      </c>
      <c r="Y2724" s="31">
        <f>IF($A2724&lt;=Inputs!$B$13,RAND(),"")</f>
        <v/>
      </c>
    </row>
    <row r="2725">
      <c r="A2725" t="n">
        <v>2720</v>
      </c>
      <c r="B2725" s="26">
        <f>IF($A2725&lt;=Inputs!$B$13,IF(Inputs!$B$8&gt;0,SUM(F2725:O2725)/Inputs!$B$8,0),"")</f>
        <v/>
      </c>
      <c r="C2725" s="27">
        <f>IF($A2725&lt;=Inputs!$B$13,B2725/100,"")</f>
        <v/>
      </c>
      <c r="D2725" s="28">
        <f>IF($A2725&lt;=Inputs!$B$13,C2725*Inputs!$B$7,"")</f>
        <v/>
      </c>
      <c r="E2725" s="29">
        <f>IF($A2725&lt;=Inputs!$B$13,IF(D2725&gt;0,1,0),"")</f>
        <v/>
      </c>
      <c r="F2725" s="26">
        <f>IF($A2725&lt;=Inputs!$B$13,IF(1&lt;=Inputs!$B$8,IF(Inputs!$B$12&gt;0,MAX(MIN(NORM.INV(RAND(),LOOKUP(P2725,Inputs!$J$6:$J$9,Inputs!$G$6:$G$9),LOOKUP(P2725,Inputs!$J$6:$J$9,Inputs!$H$6:$H$9)),Inputs!$B$12),-Inputs!$B$12),NORM.INV(RAND(),LOOKUP(P2725,Inputs!$J$6:$J$9,Inputs!$G$6:$G$9),LOOKUP(P2725,Inputs!$J$6:$J$9,Inputs!$H$6:$H$9))),0),"" )</f>
        <v/>
      </c>
      <c r="G2725" s="26">
        <f>IF($A2725&lt;=Inputs!$B$13,IF(2&lt;=Inputs!$B$8,IF(Inputs!$B$12&gt;0,MAX(MIN(NORM.INV(RAND(),LOOKUP(Q2725,Inputs!$J$6:$J$9,Inputs!$G$6:$G$9),LOOKUP(Q2725,Inputs!$J$6:$J$9,Inputs!$H$6:$H$9)),Inputs!$B$12),-Inputs!$B$12),NORM.INV(RAND(),LOOKUP(Q2725,Inputs!$J$6:$J$9,Inputs!$G$6:$G$9),LOOKUP(Q2725,Inputs!$J$6:$J$9,Inputs!$H$6:$H$9))),0),"" )</f>
        <v/>
      </c>
      <c r="H2725" s="26">
        <f>IF($A2725&lt;=Inputs!$B$13,IF(3&lt;=Inputs!$B$8,IF(Inputs!$B$12&gt;0,MAX(MIN(NORM.INV(RAND(),LOOKUP(R2725,Inputs!$J$6:$J$9,Inputs!$G$6:$G$9),LOOKUP(R2725,Inputs!$J$6:$J$9,Inputs!$H$6:$H$9)),Inputs!$B$12),-Inputs!$B$12),NORM.INV(RAND(),LOOKUP(R2725,Inputs!$J$6:$J$9,Inputs!$G$6:$G$9),LOOKUP(R2725,Inputs!$J$6:$J$9,Inputs!$H$6:$H$9))),0),"" )</f>
        <v/>
      </c>
      <c r="I2725" s="26">
        <f>IF($A2725&lt;=Inputs!$B$13,IF(4&lt;=Inputs!$B$8,IF(Inputs!$B$12&gt;0,MAX(MIN(NORM.INV(RAND(),LOOKUP(S2725,Inputs!$J$6:$J$9,Inputs!$G$6:$G$9),LOOKUP(S2725,Inputs!$J$6:$J$9,Inputs!$H$6:$H$9)),Inputs!$B$12),-Inputs!$B$12),NORM.INV(RAND(),LOOKUP(S2725,Inputs!$J$6:$J$9,Inputs!$G$6:$G$9),LOOKUP(S2725,Inputs!$J$6:$J$9,Inputs!$H$6:$H$9))),0),"" )</f>
        <v/>
      </c>
      <c r="J2725" s="26">
        <f>IF($A2725&lt;=Inputs!$B$13,IF(5&lt;=Inputs!$B$8,IF(Inputs!$B$12&gt;0,MAX(MIN(NORM.INV(RAND(),LOOKUP(T2725,Inputs!$J$6:$J$9,Inputs!$G$6:$G$9),LOOKUP(T2725,Inputs!$J$6:$J$9,Inputs!$H$6:$H$9)),Inputs!$B$12),-Inputs!$B$12),NORM.INV(RAND(),LOOKUP(T2725,Inputs!$J$6:$J$9,Inputs!$G$6:$G$9),LOOKUP(T2725,Inputs!$J$6:$J$9,Inputs!$H$6:$H$9))),0),"" )</f>
        <v/>
      </c>
      <c r="K2725" s="26">
        <f>IF($A2725&lt;=Inputs!$B$13,IF(6&lt;=Inputs!$B$8,IF(Inputs!$B$12&gt;0,MAX(MIN(NORM.INV(RAND(),LOOKUP(U2725,Inputs!$J$6:$J$9,Inputs!$G$6:$G$9),LOOKUP(U2725,Inputs!$J$6:$J$9,Inputs!$H$6:$H$9)),Inputs!$B$12),-Inputs!$B$12),NORM.INV(RAND(),LOOKUP(U2725,Inputs!$J$6:$J$9,Inputs!$G$6:$G$9),LOOKUP(U2725,Inputs!$J$6:$J$9,Inputs!$H$6:$H$9))),0),"" )</f>
        <v/>
      </c>
      <c r="L2725" s="26">
        <f>IF($A2725&lt;=Inputs!$B$13,IF(7&lt;=Inputs!$B$8,IF(Inputs!$B$12&gt;0,MAX(MIN(NORM.INV(RAND(),LOOKUP(V2725,Inputs!$J$6:$J$9,Inputs!$G$6:$G$9),LOOKUP(V2725,Inputs!$J$6:$J$9,Inputs!$H$6:$H$9)),Inputs!$B$12),-Inputs!$B$12),NORM.INV(RAND(),LOOKUP(V2725,Inputs!$J$6:$J$9,Inputs!$G$6:$G$9),LOOKUP(V2725,Inputs!$J$6:$J$9,Inputs!$H$6:$H$9))),0),"" )</f>
        <v/>
      </c>
      <c r="M2725" s="26">
        <f>IF($A2725&lt;=Inputs!$B$13,IF(8&lt;=Inputs!$B$8,IF(Inputs!$B$12&gt;0,MAX(MIN(NORM.INV(RAND(),LOOKUP(W2725,Inputs!$J$6:$J$9,Inputs!$G$6:$G$9),LOOKUP(W2725,Inputs!$J$6:$J$9,Inputs!$H$6:$H$9)),Inputs!$B$12),-Inputs!$B$12),NORM.INV(RAND(),LOOKUP(W2725,Inputs!$J$6:$J$9,Inputs!$G$6:$G$9),LOOKUP(W2725,Inputs!$J$6:$J$9,Inputs!$H$6:$H$9))),0),"" )</f>
        <v/>
      </c>
      <c r="N2725" s="26">
        <f>IF($A2725&lt;=Inputs!$B$13,IF(9&lt;=Inputs!$B$8,IF(Inputs!$B$12&gt;0,MAX(MIN(NORM.INV(RAND(),LOOKUP(X2725,Inputs!$J$6:$J$9,Inputs!$G$6:$G$9),LOOKUP(X2725,Inputs!$J$6:$J$9,Inputs!$H$6:$H$9)),Inputs!$B$12),-Inputs!$B$12),NORM.INV(RAND(),LOOKUP(X2725,Inputs!$J$6:$J$9,Inputs!$G$6:$G$9),LOOKUP(X2725,Inputs!$J$6:$J$9,Inputs!$H$6:$H$9))),0),"" )</f>
        <v/>
      </c>
      <c r="O2725" s="26">
        <f>IF($A2725&lt;=Inputs!$B$13,IF(10&lt;=Inputs!$B$8,IF(Inputs!$B$12&gt;0,MAX(MIN(NORM.INV(RAND(),LOOKUP(Y2725,Inputs!$J$6:$J$9,Inputs!$G$6:$G$9),LOOKUP(Y2725,Inputs!$J$6:$J$9,Inputs!$H$6:$H$9)),Inputs!$B$12),-Inputs!$B$12),NORM.INV(RAND(),LOOKUP(Y2725,Inputs!$J$6:$J$9,Inputs!$G$6:$G$9),LOOKUP(Y2725,Inputs!$J$6:$J$9,Inputs!$H$6:$H$9))),0),"" )</f>
        <v/>
      </c>
      <c r="P2725" s="31">
        <f>IF($A2725&lt;=Inputs!$B$13,RAND(),"")</f>
        <v/>
      </c>
      <c r="Q2725" s="31">
        <f>IF($A2725&lt;=Inputs!$B$13,RAND(),"")</f>
        <v/>
      </c>
      <c r="R2725" s="31">
        <f>IF($A2725&lt;=Inputs!$B$13,RAND(),"")</f>
        <v/>
      </c>
      <c r="S2725" s="31">
        <f>IF($A2725&lt;=Inputs!$B$13,RAND(),"")</f>
        <v/>
      </c>
      <c r="T2725" s="31">
        <f>IF($A2725&lt;=Inputs!$B$13,RAND(),"")</f>
        <v/>
      </c>
      <c r="U2725" s="31">
        <f>IF($A2725&lt;=Inputs!$B$13,RAND(),"")</f>
        <v/>
      </c>
      <c r="V2725" s="31">
        <f>IF($A2725&lt;=Inputs!$B$13,RAND(),"")</f>
        <v/>
      </c>
      <c r="W2725" s="31">
        <f>IF($A2725&lt;=Inputs!$B$13,RAND(),"")</f>
        <v/>
      </c>
      <c r="X2725" s="31">
        <f>IF($A2725&lt;=Inputs!$B$13,RAND(),"")</f>
        <v/>
      </c>
      <c r="Y2725" s="31">
        <f>IF($A2725&lt;=Inputs!$B$13,RAND(),"")</f>
        <v/>
      </c>
    </row>
    <row r="2726">
      <c r="A2726" t="n">
        <v>2721</v>
      </c>
      <c r="B2726" s="26">
        <f>IF($A2726&lt;=Inputs!$B$13,IF(Inputs!$B$8&gt;0,SUM(F2726:O2726)/Inputs!$B$8,0),"")</f>
        <v/>
      </c>
      <c r="C2726" s="27">
        <f>IF($A2726&lt;=Inputs!$B$13,B2726/100,"")</f>
        <v/>
      </c>
      <c r="D2726" s="28">
        <f>IF($A2726&lt;=Inputs!$B$13,C2726*Inputs!$B$7,"")</f>
        <v/>
      </c>
      <c r="E2726" s="29">
        <f>IF($A2726&lt;=Inputs!$B$13,IF(D2726&gt;0,1,0),"")</f>
        <v/>
      </c>
      <c r="F2726" s="26">
        <f>IF($A2726&lt;=Inputs!$B$13,IF(1&lt;=Inputs!$B$8,IF(Inputs!$B$12&gt;0,MAX(MIN(NORM.INV(RAND(),LOOKUP(P2726,Inputs!$J$6:$J$9,Inputs!$G$6:$G$9),LOOKUP(P2726,Inputs!$J$6:$J$9,Inputs!$H$6:$H$9)),Inputs!$B$12),-Inputs!$B$12),NORM.INV(RAND(),LOOKUP(P2726,Inputs!$J$6:$J$9,Inputs!$G$6:$G$9),LOOKUP(P2726,Inputs!$J$6:$J$9,Inputs!$H$6:$H$9))),0),"" )</f>
        <v/>
      </c>
      <c r="G2726" s="26">
        <f>IF($A2726&lt;=Inputs!$B$13,IF(2&lt;=Inputs!$B$8,IF(Inputs!$B$12&gt;0,MAX(MIN(NORM.INV(RAND(),LOOKUP(Q2726,Inputs!$J$6:$J$9,Inputs!$G$6:$G$9),LOOKUP(Q2726,Inputs!$J$6:$J$9,Inputs!$H$6:$H$9)),Inputs!$B$12),-Inputs!$B$12),NORM.INV(RAND(),LOOKUP(Q2726,Inputs!$J$6:$J$9,Inputs!$G$6:$G$9),LOOKUP(Q2726,Inputs!$J$6:$J$9,Inputs!$H$6:$H$9))),0),"" )</f>
        <v/>
      </c>
      <c r="H2726" s="26">
        <f>IF($A2726&lt;=Inputs!$B$13,IF(3&lt;=Inputs!$B$8,IF(Inputs!$B$12&gt;0,MAX(MIN(NORM.INV(RAND(),LOOKUP(R2726,Inputs!$J$6:$J$9,Inputs!$G$6:$G$9),LOOKUP(R2726,Inputs!$J$6:$J$9,Inputs!$H$6:$H$9)),Inputs!$B$12),-Inputs!$B$12),NORM.INV(RAND(),LOOKUP(R2726,Inputs!$J$6:$J$9,Inputs!$G$6:$G$9),LOOKUP(R2726,Inputs!$J$6:$J$9,Inputs!$H$6:$H$9))),0),"" )</f>
        <v/>
      </c>
      <c r="I2726" s="26">
        <f>IF($A2726&lt;=Inputs!$B$13,IF(4&lt;=Inputs!$B$8,IF(Inputs!$B$12&gt;0,MAX(MIN(NORM.INV(RAND(),LOOKUP(S2726,Inputs!$J$6:$J$9,Inputs!$G$6:$G$9),LOOKUP(S2726,Inputs!$J$6:$J$9,Inputs!$H$6:$H$9)),Inputs!$B$12),-Inputs!$B$12),NORM.INV(RAND(),LOOKUP(S2726,Inputs!$J$6:$J$9,Inputs!$G$6:$G$9),LOOKUP(S2726,Inputs!$J$6:$J$9,Inputs!$H$6:$H$9))),0),"" )</f>
        <v/>
      </c>
      <c r="J2726" s="26">
        <f>IF($A2726&lt;=Inputs!$B$13,IF(5&lt;=Inputs!$B$8,IF(Inputs!$B$12&gt;0,MAX(MIN(NORM.INV(RAND(),LOOKUP(T2726,Inputs!$J$6:$J$9,Inputs!$G$6:$G$9),LOOKUP(T2726,Inputs!$J$6:$J$9,Inputs!$H$6:$H$9)),Inputs!$B$12),-Inputs!$B$12),NORM.INV(RAND(),LOOKUP(T2726,Inputs!$J$6:$J$9,Inputs!$G$6:$G$9),LOOKUP(T2726,Inputs!$J$6:$J$9,Inputs!$H$6:$H$9))),0),"" )</f>
        <v/>
      </c>
      <c r="K2726" s="26">
        <f>IF($A2726&lt;=Inputs!$B$13,IF(6&lt;=Inputs!$B$8,IF(Inputs!$B$12&gt;0,MAX(MIN(NORM.INV(RAND(),LOOKUP(U2726,Inputs!$J$6:$J$9,Inputs!$G$6:$G$9),LOOKUP(U2726,Inputs!$J$6:$J$9,Inputs!$H$6:$H$9)),Inputs!$B$12),-Inputs!$B$12),NORM.INV(RAND(),LOOKUP(U2726,Inputs!$J$6:$J$9,Inputs!$G$6:$G$9),LOOKUP(U2726,Inputs!$J$6:$J$9,Inputs!$H$6:$H$9))),0),"" )</f>
        <v/>
      </c>
      <c r="L2726" s="26">
        <f>IF($A2726&lt;=Inputs!$B$13,IF(7&lt;=Inputs!$B$8,IF(Inputs!$B$12&gt;0,MAX(MIN(NORM.INV(RAND(),LOOKUP(V2726,Inputs!$J$6:$J$9,Inputs!$G$6:$G$9),LOOKUP(V2726,Inputs!$J$6:$J$9,Inputs!$H$6:$H$9)),Inputs!$B$12),-Inputs!$B$12),NORM.INV(RAND(),LOOKUP(V2726,Inputs!$J$6:$J$9,Inputs!$G$6:$G$9),LOOKUP(V2726,Inputs!$J$6:$J$9,Inputs!$H$6:$H$9))),0),"" )</f>
        <v/>
      </c>
      <c r="M2726" s="26">
        <f>IF($A2726&lt;=Inputs!$B$13,IF(8&lt;=Inputs!$B$8,IF(Inputs!$B$12&gt;0,MAX(MIN(NORM.INV(RAND(),LOOKUP(W2726,Inputs!$J$6:$J$9,Inputs!$G$6:$G$9),LOOKUP(W2726,Inputs!$J$6:$J$9,Inputs!$H$6:$H$9)),Inputs!$B$12),-Inputs!$B$12),NORM.INV(RAND(),LOOKUP(W2726,Inputs!$J$6:$J$9,Inputs!$G$6:$G$9),LOOKUP(W2726,Inputs!$J$6:$J$9,Inputs!$H$6:$H$9))),0),"" )</f>
        <v/>
      </c>
      <c r="N2726" s="26">
        <f>IF($A2726&lt;=Inputs!$B$13,IF(9&lt;=Inputs!$B$8,IF(Inputs!$B$12&gt;0,MAX(MIN(NORM.INV(RAND(),LOOKUP(X2726,Inputs!$J$6:$J$9,Inputs!$G$6:$G$9),LOOKUP(X2726,Inputs!$J$6:$J$9,Inputs!$H$6:$H$9)),Inputs!$B$12),-Inputs!$B$12),NORM.INV(RAND(),LOOKUP(X2726,Inputs!$J$6:$J$9,Inputs!$G$6:$G$9),LOOKUP(X2726,Inputs!$J$6:$J$9,Inputs!$H$6:$H$9))),0),"" )</f>
        <v/>
      </c>
      <c r="O2726" s="26">
        <f>IF($A2726&lt;=Inputs!$B$13,IF(10&lt;=Inputs!$B$8,IF(Inputs!$B$12&gt;0,MAX(MIN(NORM.INV(RAND(),LOOKUP(Y2726,Inputs!$J$6:$J$9,Inputs!$G$6:$G$9),LOOKUP(Y2726,Inputs!$J$6:$J$9,Inputs!$H$6:$H$9)),Inputs!$B$12),-Inputs!$B$12),NORM.INV(RAND(),LOOKUP(Y2726,Inputs!$J$6:$J$9,Inputs!$G$6:$G$9),LOOKUP(Y2726,Inputs!$J$6:$J$9,Inputs!$H$6:$H$9))),0),"" )</f>
        <v/>
      </c>
      <c r="P2726" s="31">
        <f>IF($A2726&lt;=Inputs!$B$13,RAND(),"")</f>
        <v/>
      </c>
      <c r="Q2726" s="31">
        <f>IF($A2726&lt;=Inputs!$B$13,RAND(),"")</f>
        <v/>
      </c>
      <c r="R2726" s="31">
        <f>IF($A2726&lt;=Inputs!$B$13,RAND(),"")</f>
        <v/>
      </c>
      <c r="S2726" s="31">
        <f>IF($A2726&lt;=Inputs!$B$13,RAND(),"")</f>
        <v/>
      </c>
      <c r="T2726" s="31">
        <f>IF($A2726&lt;=Inputs!$B$13,RAND(),"")</f>
        <v/>
      </c>
      <c r="U2726" s="31">
        <f>IF($A2726&lt;=Inputs!$B$13,RAND(),"")</f>
        <v/>
      </c>
      <c r="V2726" s="31">
        <f>IF($A2726&lt;=Inputs!$B$13,RAND(),"")</f>
        <v/>
      </c>
      <c r="W2726" s="31">
        <f>IF($A2726&lt;=Inputs!$B$13,RAND(),"")</f>
        <v/>
      </c>
      <c r="X2726" s="31">
        <f>IF($A2726&lt;=Inputs!$B$13,RAND(),"")</f>
        <v/>
      </c>
      <c r="Y2726" s="31">
        <f>IF($A2726&lt;=Inputs!$B$13,RAND(),"")</f>
        <v/>
      </c>
    </row>
    <row r="2727">
      <c r="A2727" t="n">
        <v>2722</v>
      </c>
      <c r="B2727" s="26">
        <f>IF($A2727&lt;=Inputs!$B$13,IF(Inputs!$B$8&gt;0,SUM(F2727:O2727)/Inputs!$B$8,0),"")</f>
        <v/>
      </c>
      <c r="C2727" s="27">
        <f>IF($A2727&lt;=Inputs!$B$13,B2727/100,"")</f>
        <v/>
      </c>
      <c r="D2727" s="28">
        <f>IF($A2727&lt;=Inputs!$B$13,C2727*Inputs!$B$7,"")</f>
        <v/>
      </c>
      <c r="E2727" s="29">
        <f>IF($A2727&lt;=Inputs!$B$13,IF(D2727&gt;0,1,0),"")</f>
        <v/>
      </c>
      <c r="F2727" s="26">
        <f>IF($A2727&lt;=Inputs!$B$13,IF(1&lt;=Inputs!$B$8,IF(Inputs!$B$12&gt;0,MAX(MIN(NORM.INV(RAND(),LOOKUP(P2727,Inputs!$J$6:$J$9,Inputs!$G$6:$G$9),LOOKUP(P2727,Inputs!$J$6:$J$9,Inputs!$H$6:$H$9)),Inputs!$B$12),-Inputs!$B$12),NORM.INV(RAND(),LOOKUP(P2727,Inputs!$J$6:$J$9,Inputs!$G$6:$G$9),LOOKUP(P2727,Inputs!$J$6:$J$9,Inputs!$H$6:$H$9))),0),"" )</f>
        <v/>
      </c>
      <c r="G2727" s="26">
        <f>IF($A2727&lt;=Inputs!$B$13,IF(2&lt;=Inputs!$B$8,IF(Inputs!$B$12&gt;0,MAX(MIN(NORM.INV(RAND(),LOOKUP(Q2727,Inputs!$J$6:$J$9,Inputs!$G$6:$G$9),LOOKUP(Q2727,Inputs!$J$6:$J$9,Inputs!$H$6:$H$9)),Inputs!$B$12),-Inputs!$B$12),NORM.INV(RAND(),LOOKUP(Q2727,Inputs!$J$6:$J$9,Inputs!$G$6:$G$9),LOOKUP(Q2727,Inputs!$J$6:$J$9,Inputs!$H$6:$H$9))),0),"" )</f>
        <v/>
      </c>
      <c r="H2727" s="26">
        <f>IF($A2727&lt;=Inputs!$B$13,IF(3&lt;=Inputs!$B$8,IF(Inputs!$B$12&gt;0,MAX(MIN(NORM.INV(RAND(),LOOKUP(R2727,Inputs!$J$6:$J$9,Inputs!$G$6:$G$9),LOOKUP(R2727,Inputs!$J$6:$J$9,Inputs!$H$6:$H$9)),Inputs!$B$12),-Inputs!$B$12),NORM.INV(RAND(),LOOKUP(R2727,Inputs!$J$6:$J$9,Inputs!$G$6:$G$9),LOOKUP(R2727,Inputs!$J$6:$J$9,Inputs!$H$6:$H$9))),0),"" )</f>
        <v/>
      </c>
      <c r="I2727" s="26">
        <f>IF($A2727&lt;=Inputs!$B$13,IF(4&lt;=Inputs!$B$8,IF(Inputs!$B$12&gt;0,MAX(MIN(NORM.INV(RAND(),LOOKUP(S2727,Inputs!$J$6:$J$9,Inputs!$G$6:$G$9),LOOKUP(S2727,Inputs!$J$6:$J$9,Inputs!$H$6:$H$9)),Inputs!$B$12),-Inputs!$B$12),NORM.INV(RAND(),LOOKUP(S2727,Inputs!$J$6:$J$9,Inputs!$G$6:$G$9),LOOKUP(S2727,Inputs!$J$6:$J$9,Inputs!$H$6:$H$9))),0),"" )</f>
        <v/>
      </c>
      <c r="J2727" s="26">
        <f>IF($A2727&lt;=Inputs!$B$13,IF(5&lt;=Inputs!$B$8,IF(Inputs!$B$12&gt;0,MAX(MIN(NORM.INV(RAND(),LOOKUP(T2727,Inputs!$J$6:$J$9,Inputs!$G$6:$G$9),LOOKUP(T2727,Inputs!$J$6:$J$9,Inputs!$H$6:$H$9)),Inputs!$B$12),-Inputs!$B$12),NORM.INV(RAND(),LOOKUP(T2727,Inputs!$J$6:$J$9,Inputs!$G$6:$G$9),LOOKUP(T2727,Inputs!$J$6:$J$9,Inputs!$H$6:$H$9))),0),"" )</f>
        <v/>
      </c>
      <c r="K2727" s="26">
        <f>IF($A2727&lt;=Inputs!$B$13,IF(6&lt;=Inputs!$B$8,IF(Inputs!$B$12&gt;0,MAX(MIN(NORM.INV(RAND(),LOOKUP(U2727,Inputs!$J$6:$J$9,Inputs!$G$6:$G$9),LOOKUP(U2727,Inputs!$J$6:$J$9,Inputs!$H$6:$H$9)),Inputs!$B$12),-Inputs!$B$12),NORM.INV(RAND(),LOOKUP(U2727,Inputs!$J$6:$J$9,Inputs!$G$6:$G$9),LOOKUP(U2727,Inputs!$J$6:$J$9,Inputs!$H$6:$H$9))),0),"" )</f>
        <v/>
      </c>
      <c r="L2727" s="26">
        <f>IF($A2727&lt;=Inputs!$B$13,IF(7&lt;=Inputs!$B$8,IF(Inputs!$B$12&gt;0,MAX(MIN(NORM.INV(RAND(),LOOKUP(V2727,Inputs!$J$6:$J$9,Inputs!$G$6:$G$9),LOOKUP(V2727,Inputs!$J$6:$J$9,Inputs!$H$6:$H$9)),Inputs!$B$12),-Inputs!$B$12),NORM.INV(RAND(),LOOKUP(V2727,Inputs!$J$6:$J$9,Inputs!$G$6:$G$9),LOOKUP(V2727,Inputs!$J$6:$J$9,Inputs!$H$6:$H$9))),0),"" )</f>
        <v/>
      </c>
      <c r="M2727" s="26">
        <f>IF($A2727&lt;=Inputs!$B$13,IF(8&lt;=Inputs!$B$8,IF(Inputs!$B$12&gt;0,MAX(MIN(NORM.INV(RAND(),LOOKUP(W2727,Inputs!$J$6:$J$9,Inputs!$G$6:$G$9),LOOKUP(W2727,Inputs!$J$6:$J$9,Inputs!$H$6:$H$9)),Inputs!$B$12),-Inputs!$B$12),NORM.INV(RAND(),LOOKUP(W2727,Inputs!$J$6:$J$9,Inputs!$G$6:$G$9),LOOKUP(W2727,Inputs!$J$6:$J$9,Inputs!$H$6:$H$9))),0),"" )</f>
        <v/>
      </c>
      <c r="N2727" s="26">
        <f>IF($A2727&lt;=Inputs!$B$13,IF(9&lt;=Inputs!$B$8,IF(Inputs!$B$12&gt;0,MAX(MIN(NORM.INV(RAND(),LOOKUP(X2727,Inputs!$J$6:$J$9,Inputs!$G$6:$G$9),LOOKUP(X2727,Inputs!$J$6:$J$9,Inputs!$H$6:$H$9)),Inputs!$B$12),-Inputs!$B$12),NORM.INV(RAND(),LOOKUP(X2727,Inputs!$J$6:$J$9,Inputs!$G$6:$G$9),LOOKUP(X2727,Inputs!$J$6:$J$9,Inputs!$H$6:$H$9))),0),"" )</f>
        <v/>
      </c>
      <c r="O2727" s="26">
        <f>IF($A2727&lt;=Inputs!$B$13,IF(10&lt;=Inputs!$B$8,IF(Inputs!$B$12&gt;0,MAX(MIN(NORM.INV(RAND(),LOOKUP(Y2727,Inputs!$J$6:$J$9,Inputs!$G$6:$G$9),LOOKUP(Y2727,Inputs!$J$6:$J$9,Inputs!$H$6:$H$9)),Inputs!$B$12),-Inputs!$B$12),NORM.INV(RAND(),LOOKUP(Y2727,Inputs!$J$6:$J$9,Inputs!$G$6:$G$9),LOOKUP(Y2727,Inputs!$J$6:$J$9,Inputs!$H$6:$H$9))),0),"" )</f>
        <v/>
      </c>
      <c r="P2727" s="31">
        <f>IF($A2727&lt;=Inputs!$B$13,RAND(),"")</f>
        <v/>
      </c>
      <c r="Q2727" s="31">
        <f>IF($A2727&lt;=Inputs!$B$13,RAND(),"")</f>
        <v/>
      </c>
      <c r="R2727" s="31">
        <f>IF($A2727&lt;=Inputs!$B$13,RAND(),"")</f>
        <v/>
      </c>
      <c r="S2727" s="31">
        <f>IF($A2727&lt;=Inputs!$B$13,RAND(),"")</f>
        <v/>
      </c>
      <c r="T2727" s="31">
        <f>IF($A2727&lt;=Inputs!$B$13,RAND(),"")</f>
        <v/>
      </c>
      <c r="U2727" s="31">
        <f>IF($A2727&lt;=Inputs!$B$13,RAND(),"")</f>
        <v/>
      </c>
      <c r="V2727" s="31">
        <f>IF($A2727&lt;=Inputs!$B$13,RAND(),"")</f>
        <v/>
      </c>
      <c r="W2727" s="31">
        <f>IF($A2727&lt;=Inputs!$B$13,RAND(),"")</f>
        <v/>
      </c>
      <c r="X2727" s="31">
        <f>IF($A2727&lt;=Inputs!$B$13,RAND(),"")</f>
        <v/>
      </c>
      <c r="Y2727" s="31">
        <f>IF($A2727&lt;=Inputs!$B$13,RAND(),"")</f>
        <v/>
      </c>
    </row>
    <row r="2728">
      <c r="A2728" t="n">
        <v>2723</v>
      </c>
      <c r="B2728" s="26">
        <f>IF($A2728&lt;=Inputs!$B$13,IF(Inputs!$B$8&gt;0,SUM(F2728:O2728)/Inputs!$B$8,0),"")</f>
        <v/>
      </c>
      <c r="C2728" s="27">
        <f>IF($A2728&lt;=Inputs!$B$13,B2728/100,"")</f>
        <v/>
      </c>
      <c r="D2728" s="28">
        <f>IF($A2728&lt;=Inputs!$B$13,C2728*Inputs!$B$7,"")</f>
        <v/>
      </c>
      <c r="E2728" s="29">
        <f>IF($A2728&lt;=Inputs!$B$13,IF(D2728&gt;0,1,0),"")</f>
        <v/>
      </c>
      <c r="F2728" s="26">
        <f>IF($A2728&lt;=Inputs!$B$13,IF(1&lt;=Inputs!$B$8,IF(Inputs!$B$12&gt;0,MAX(MIN(NORM.INV(RAND(),LOOKUP(P2728,Inputs!$J$6:$J$9,Inputs!$G$6:$G$9),LOOKUP(P2728,Inputs!$J$6:$J$9,Inputs!$H$6:$H$9)),Inputs!$B$12),-Inputs!$B$12),NORM.INV(RAND(),LOOKUP(P2728,Inputs!$J$6:$J$9,Inputs!$G$6:$G$9),LOOKUP(P2728,Inputs!$J$6:$J$9,Inputs!$H$6:$H$9))),0),"" )</f>
        <v/>
      </c>
      <c r="G2728" s="26">
        <f>IF($A2728&lt;=Inputs!$B$13,IF(2&lt;=Inputs!$B$8,IF(Inputs!$B$12&gt;0,MAX(MIN(NORM.INV(RAND(),LOOKUP(Q2728,Inputs!$J$6:$J$9,Inputs!$G$6:$G$9),LOOKUP(Q2728,Inputs!$J$6:$J$9,Inputs!$H$6:$H$9)),Inputs!$B$12),-Inputs!$B$12),NORM.INV(RAND(),LOOKUP(Q2728,Inputs!$J$6:$J$9,Inputs!$G$6:$G$9),LOOKUP(Q2728,Inputs!$J$6:$J$9,Inputs!$H$6:$H$9))),0),"" )</f>
        <v/>
      </c>
      <c r="H2728" s="26">
        <f>IF($A2728&lt;=Inputs!$B$13,IF(3&lt;=Inputs!$B$8,IF(Inputs!$B$12&gt;0,MAX(MIN(NORM.INV(RAND(),LOOKUP(R2728,Inputs!$J$6:$J$9,Inputs!$G$6:$G$9),LOOKUP(R2728,Inputs!$J$6:$J$9,Inputs!$H$6:$H$9)),Inputs!$B$12),-Inputs!$B$12),NORM.INV(RAND(),LOOKUP(R2728,Inputs!$J$6:$J$9,Inputs!$G$6:$G$9),LOOKUP(R2728,Inputs!$J$6:$J$9,Inputs!$H$6:$H$9))),0),"" )</f>
        <v/>
      </c>
      <c r="I2728" s="26">
        <f>IF($A2728&lt;=Inputs!$B$13,IF(4&lt;=Inputs!$B$8,IF(Inputs!$B$12&gt;0,MAX(MIN(NORM.INV(RAND(),LOOKUP(S2728,Inputs!$J$6:$J$9,Inputs!$G$6:$G$9),LOOKUP(S2728,Inputs!$J$6:$J$9,Inputs!$H$6:$H$9)),Inputs!$B$12),-Inputs!$B$12),NORM.INV(RAND(),LOOKUP(S2728,Inputs!$J$6:$J$9,Inputs!$G$6:$G$9),LOOKUP(S2728,Inputs!$J$6:$J$9,Inputs!$H$6:$H$9))),0),"" )</f>
        <v/>
      </c>
      <c r="J2728" s="26">
        <f>IF($A2728&lt;=Inputs!$B$13,IF(5&lt;=Inputs!$B$8,IF(Inputs!$B$12&gt;0,MAX(MIN(NORM.INV(RAND(),LOOKUP(T2728,Inputs!$J$6:$J$9,Inputs!$G$6:$G$9),LOOKUP(T2728,Inputs!$J$6:$J$9,Inputs!$H$6:$H$9)),Inputs!$B$12),-Inputs!$B$12),NORM.INV(RAND(),LOOKUP(T2728,Inputs!$J$6:$J$9,Inputs!$G$6:$G$9),LOOKUP(T2728,Inputs!$J$6:$J$9,Inputs!$H$6:$H$9))),0),"" )</f>
        <v/>
      </c>
      <c r="K2728" s="26">
        <f>IF($A2728&lt;=Inputs!$B$13,IF(6&lt;=Inputs!$B$8,IF(Inputs!$B$12&gt;0,MAX(MIN(NORM.INV(RAND(),LOOKUP(U2728,Inputs!$J$6:$J$9,Inputs!$G$6:$G$9),LOOKUP(U2728,Inputs!$J$6:$J$9,Inputs!$H$6:$H$9)),Inputs!$B$12),-Inputs!$B$12),NORM.INV(RAND(),LOOKUP(U2728,Inputs!$J$6:$J$9,Inputs!$G$6:$G$9),LOOKUP(U2728,Inputs!$J$6:$J$9,Inputs!$H$6:$H$9))),0),"" )</f>
        <v/>
      </c>
      <c r="L2728" s="26">
        <f>IF($A2728&lt;=Inputs!$B$13,IF(7&lt;=Inputs!$B$8,IF(Inputs!$B$12&gt;0,MAX(MIN(NORM.INV(RAND(),LOOKUP(V2728,Inputs!$J$6:$J$9,Inputs!$G$6:$G$9),LOOKUP(V2728,Inputs!$J$6:$J$9,Inputs!$H$6:$H$9)),Inputs!$B$12),-Inputs!$B$12),NORM.INV(RAND(),LOOKUP(V2728,Inputs!$J$6:$J$9,Inputs!$G$6:$G$9),LOOKUP(V2728,Inputs!$J$6:$J$9,Inputs!$H$6:$H$9))),0),"" )</f>
        <v/>
      </c>
      <c r="M2728" s="26">
        <f>IF($A2728&lt;=Inputs!$B$13,IF(8&lt;=Inputs!$B$8,IF(Inputs!$B$12&gt;0,MAX(MIN(NORM.INV(RAND(),LOOKUP(W2728,Inputs!$J$6:$J$9,Inputs!$G$6:$G$9),LOOKUP(W2728,Inputs!$J$6:$J$9,Inputs!$H$6:$H$9)),Inputs!$B$12),-Inputs!$B$12),NORM.INV(RAND(),LOOKUP(W2728,Inputs!$J$6:$J$9,Inputs!$G$6:$G$9),LOOKUP(W2728,Inputs!$J$6:$J$9,Inputs!$H$6:$H$9))),0),"" )</f>
        <v/>
      </c>
      <c r="N2728" s="26">
        <f>IF($A2728&lt;=Inputs!$B$13,IF(9&lt;=Inputs!$B$8,IF(Inputs!$B$12&gt;0,MAX(MIN(NORM.INV(RAND(),LOOKUP(X2728,Inputs!$J$6:$J$9,Inputs!$G$6:$G$9),LOOKUP(X2728,Inputs!$J$6:$J$9,Inputs!$H$6:$H$9)),Inputs!$B$12),-Inputs!$B$12),NORM.INV(RAND(),LOOKUP(X2728,Inputs!$J$6:$J$9,Inputs!$G$6:$G$9),LOOKUP(X2728,Inputs!$J$6:$J$9,Inputs!$H$6:$H$9))),0),"" )</f>
        <v/>
      </c>
      <c r="O2728" s="26">
        <f>IF($A2728&lt;=Inputs!$B$13,IF(10&lt;=Inputs!$B$8,IF(Inputs!$B$12&gt;0,MAX(MIN(NORM.INV(RAND(),LOOKUP(Y2728,Inputs!$J$6:$J$9,Inputs!$G$6:$G$9),LOOKUP(Y2728,Inputs!$J$6:$J$9,Inputs!$H$6:$H$9)),Inputs!$B$12),-Inputs!$B$12),NORM.INV(RAND(),LOOKUP(Y2728,Inputs!$J$6:$J$9,Inputs!$G$6:$G$9),LOOKUP(Y2728,Inputs!$J$6:$J$9,Inputs!$H$6:$H$9))),0),"" )</f>
        <v/>
      </c>
      <c r="P2728" s="31">
        <f>IF($A2728&lt;=Inputs!$B$13,RAND(),"")</f>
        <v/>
      </c>
      <c r="Q2728" s="31">
        <f>IF($A2728&lt;=Inputs!$B$13,RAND(),"")</f>
        <v/>
      </c>
      <c r="R2728" s="31">
        <f>IF($A2728&lt;=Inputs!$B$13,RAND(),"")</f>
        <v/>
      </c>
      <c r="S2728" s="31">
        <f>IF($A2728&lt;=Inputs!$B$13,RAND(),"")</f>
        <v/>
      </c>
      <c r="T2728" s="31">
        <f>IF($A2728&lt;=Inputs!$B$13,RAND(),"")</f>
        <v/>
      </c>
      <c r="U2728" s="31">
        <f>IF($A2728&lt;=Inputs!$B$13,RAND(),"")</f>
        <v/>
      </c>
      <c r="V2728" s="31">
        <f>IF($A2728&lt;=Inputs!$B$13,RAND(),"")</f>
        <v/>
      </c>
      <c r="W2728" s="31">
        <f>IF($A2728&lt;=Inputs!$B$13,RAND(),"")</f>
        <v/>
      </c>
      <c r="X2728" s="31">
        <f>IF($A2728&lt;=Inputs!$B$13,RAND(),"")</f>
        <v/>
      </c>
      <c r="Y2728" s="31">
        <f>IF($A2728&lt;=Inputs!$B$13,RAND(),"")</f>
        <v/>
      </c>
    </row>
    <row r="2729">
      <c r="A2729" t="n">
        <v>2724</v>
      </c>
      <c r="B2729" s="26">
        <f>IF($A2729&lt;=Inputs!$B$13,IF(Inputs!$B$8&gt;0,SUM(F2729:O2729)/Inputs!$B$8,0),"")</f>
        <v/>
      </c>
      <c r="C2729" s="27">
        <f>IF($A2729&lt;=Inputs!$B$13,B2729/100,"")</f>
        <v/>
      </c>
      <c r="D2729" s="28">
        <f>IF($A2729&lt;=Inputs!$B$13,C2729*Inputs!$B$7,"")</f>
        <v/>
      </c>
      <c r="E2729" s="29">
        <f>IF($A2729&lt;=Inputs!$B$13,IF(D2729&gt;0,1,0),"")</f>
        <v/>
      </c>
      <c r="F2729" s="26">
        <f>IF($A2729&lt;=Inputs!$B$13,IF(1&lt;=Inputs!$B$8,IF(Inputs!$B$12&gt;0,MAX(MIN(NORM.INV(RAND(),LOOKUP(P2729,Inputs!$J$6:$J$9,Inputs!$G$6:$G$9),LOOKUP(P2729,Inputs!$J$6:$J$9,Inputs!$H$6:$H$9)),Inputs!$B$12),-Inputs!$B$12),NORM.INV(RAND(),LOOKUP(P2729,Inputs!$J$6:$J$9,Inputs!$G$6:$G$9),LOOKUP(P2729,Inputs!$J$6:$J$9,Inputs!$H$6:$H$9))),0),"" )</f>
        <v/>
      </c>
      <c r="G2729" s="26">
        <f>IF($A2729&lt;=Inputs!$B$13,IF(2&lt;=Inputs!$B$8,IF(Inputs!$B$12&gt;0,MAX(MIN(NORM.INV(RAND(),LOOKUP(Q2729,Inputs!$J$6:$J$9,Inputs!$G$6:$G$9),LOOKUP(Q2729,Inputs!$J$6:$J$9,Inputs!$H$6:$H$9)),Inputs!$B$12),-Inputs!$B$12),NORM.INV(RAND(),LOOKUP(Q2729,Inputs!$J$6:$J$9,Inputs!$G$6:$G$9),LOOKUP(Q2729,Inputs!$J$6:$J$9,Inputs!$H$6:$H$9))),0),"" )</f>
        <v/>
      </c>
      <c r="H2729" s="26">
        <f>IF($A2729&lt;=Inputs!$B$13,IF(3&lt;=Inputs!$B$8,IF(Inputs!$B$12&gt;0,MAX(MIN(NORM.INV(RAND(),LOOKUP(R2729,Inputs!$J$6:$J$9,Inputs!$G$6:$G$9),LOOKUP(R2729,Inputs!$J$6:$J$9,Inputs!$H$6:$H$9)),Inputs!$B$12),-Inputs!$B$12),NORM.INV(RAND(),LOOKUP(R2729,Inputs!$J$6:$J$9,Inputs!$G$6:$G$9),LOOKUP(R2729,Inputs!$J$6:$J$9,Inputs!$H$6:$H$9))),0),"" )</f>
        <v/>
      </c>
      <c r="I2729" s="26">
        <f>IF($A2729&lt;=Inputs!$B$13,IF(4&lt;=Inputs!$B$8,IF(Inputs!$B$12&gt;0,MAX(MIN(NORM.INV(RAND(),LOOKUP(S2729,Inputs!$J$6:$J$9,Inputs!$G$6:$G$9),LOOKUP(S2729,Inputs!$J$6:$J$9,Inputs!$H$6:$H$9)),Inputs!$B$12),-Inputs!$B$12),NORM.INV(RAND(),LOOKUP(S2729,Inputs!$J$6:$J$9,Inputs!$G$6:$G$9),LOOKUP(S2729,Inputs!$J$6:$J$9,Inputs!$H$6:$H$9))),0),"" )</f>
        <v/>
      </c>
      <c r="J2729" s="26">
        <f>IF($A2729&lt;=Inputs!$B$13,IF(5&lt;=Inputs!$B$8,IF(Inputs!$B$12&gt;0,MAX(MIN(NORM.INV(RAND(),LOOKUP(T2729,Inputs!$J$6:$J$9,Inputs!$G$6:$G$9),LOOKUP(T2729,Inputs!$J$6:$J$9,Inputs!$H$6:$H$9)),Inputs!$B$12),-Inputs!$B$12),NORM.INV(RAND(),LOOKUP(T2729,Inputs!$J$6:$J$9,Inputs!$G$6:$G$9),LOOKUP(T2729,Inputs!$J$6:$J$9,Inputs!$H$6:$H$9))),0),"" )</f>
        <v/>
      </c>
      <c r="K2729" s="26">
        <f>IF($A2729&lt;=Inputs!$B$13,IF(6&lt;=Inputs!$B$8,IF(Inputs!$B$12&gt;0,MAX(MIN(NORM.INV(RAND(),LOOKUP(U2729,Inputs!$J$6:$J$9,Inputs!$G$6:$G$9),LOOKUP(U2729,Inputs!$J$6:$J$9,Inputs!$H$6:$H$9)),Inputs!$B$12),-Inputs!$B$12),NORM.INV(RAND(),LOOKUP(U2729,Inputs!$J$6:$J$9,Inputs!$G$6:$G$9),LOOKUP(U2729,Inputs!$J$6:$J$9,Inputs!$H$6:$H$9))),0),"" )</f>
        <v/>
      </c>
      <c r="L2729" s="26">
        <f>IF($A2729&lt;=Inputs!$B$13,IF(7&lt;=Inputs!$B$8,IF(Inputs!$B$12&gt;0,MAX(MIN(NORM.INV(RAND(),LOOKUP(V2729,Inputs!$J$6:$J$9,Inputs!$G$6:$G$9),LOOKUP(V2729,Inputs!$J$6:$J$9,Inputs!$H$6:$H$9)),Inputs!$B$12),-Inputs!$B$12),NORM.INV(RAND(),LOOKUP(V2729,Inputs!$J$6:$J$9,Inputs!$G$6:$G$9),LOOKUP(V2729,Inputs!$J$6:$J$9,Inputs!$H$6:$H$9))),0),"" )</f>
        <v/>
      </c>
      <c r="M2729" s="26">
        <f>IF($A2729&lt;=Inputs!$B$13,IF(8&lt;=Inputs!$B$8,IF(Inputs!$B$12&gt;0,MAX(MIN(NORM.INV(RAND(),LOOKUP(W2729,Inputs!$J$6:$J$9,Inputs!$G$6:$G$9),LOOKUP(W2729,Inputs!$J$6:$J$9,Inputs!$H$6:$H$9)),Inputs!$B$12),-Inputs!$B$12),NORM.INV(RAND(),LOOKUP(W2729,Inputs!$J$6:$J$9,Inputs!$G$6:$G$9),LOOKUP(W2729,Inputs!$J$6:$J$9,Inputs!$H$6:$H$9))),0),"" )</f>
        <v/>
      </c>
      <c r="N2729" s="26">
        <f>IF($A2729&lt;=Inputs!$B$13,IF(9&lt;=Inputs!$B$8,IF(Inputs!$B$12&gt;0,MAX(MIN(NORM.INV(RAND(),LOOKUP(X2729,Inputs!$J$6:$J$9,Inputs!$G$6:$G$9),LOOKUP(X2729,Inputs!$J$6:$J$9,Inputs!$H$6:$H$9)),Inputs!$B$12),-Inputs!$B$12),NORM.INV(RAND(),LOOKUP(X2729,Inputs!$J$6:$J$9,Inputs!$G$6:$G$9),LOOKUP(X2729,Inputs!$J$6:$J$9,Inputs!$H$6:$H$9))),0),"" )</f>
        <v/>
      </c>
      <c r="O2729" s="26">
        <f>IF($A2729&lt;=Inputs!$B$13,IF(10&lt;=Inputs!$B$8,IF(Inputs!$B$12&gt;0,MAX(MIN(NORM.INV(RAND(),LOOKUP(Y2729,Inputs!$J$6:$J$9,Inputs!$G$6:$G$9),LOOKUP(Y2729,Inputs!$J$6:$J$9,Inputs!$H$6:$H$9)),Inputs!$B$12),-Inputs!$B$12),NORM.INV(RAND(),LOOKUP(Y2729,Inputs!$J$6:$J$9,Inputs!$G$6:$G$9),LOOKUP(Y2729,Inputs!$J$6:$J$9,Inputs!$H$6:$H$9))),0),"" )</f>
        <v/>
      </c>
      <c r="P2729" s="31">
        <f>IF($A2729&lt;=Inputs!$B$13,RAND(),"")</f>
        <v/>
      </c>
      <c r="Q2729" s="31">
        <f>IF($A2729&lt;=Inputs!$B$13,RAND(),"")</f>
        <v/>
      </c>
      <c r="R2729" s="31">
        <f>IF($A2729&lt;=Inputs!$B$13,RAND(),"")</f>
        <v/>
      </c>
      <c r="S2729" s="31">
        <f>IF($A2729&lt;=Inputs!$B$13,RAND(),"")</f>
        <v/>
      </c>
      <c r="T2729" s="31">
        <f>IF($A2729&lt;=Inputs!$B$13,RAND(),"")</f>
        <v/>
      </c>
      <c r="U2729" s="31">
        <f>IF($A2729&lt;=Inputs!$B$13,RAND(),"")</f>
        <v/>
      </c>
      <c r="V2729" s="31">
        <f>IF($A2729&lt;=Inputs!$B$13,RAND(),"")</f>
        <v/>
      </c>
      <c r="W2729" s="31">
        <f>IF($A2729&lt;=Inputs!$B$13,RAND(),"")</f>
        <v/>
      </c>
      <c r="X2729" s="31">
        <f>IF($A2729&lt;=Inputs!$B$13,RAND(),"")</f>
        <v/>
      </c>
      <c r="Y2729" s="31">
        <f>IF($A2729&lt;=Inputs!$B$13,RAND(),"")</f>
        <v/>
      </c>
    </row>
    <row r="2730">
      <c r="A2730" t="n">
        <v>2725</v>
      </c>
      <c r="B2730" s="26">
        <f>IF($A2730&lt;=Inputs!$B$13,IF(Inputs!$B$8&gt;0,SUM(F2730:O2730)/Inputs!$B$8,0),"")</f>
        <v/>
      </c>
      <c r="C2730" s="27">
        <f>IF($A2730&lt;=Inputs!$B$13,B2730/100,"")</f>
        <v/>
      </c>
      <c r="D2730" s="28">
        <f>IF($A2730&lt;=Inputs!$B$13,C2730*Inputs!$B$7,"")</f>
        <v/>
      </c>
      <c r="E2730" s="29">
        <f>IF($A2730&lt;=Inputs!$B$13,IF(D2730&gt;0,1,0),"")</f>
        <v/>
      </c>
      <c r="F2730" s="26">
        <f>IF($A2730&lt;=Inputs!$B$13,IF(1&lt;=Inputs!$B$8,IF(Inputs!$B$12&gt;0,MAX(MIN(NORM.INV(RAND(),LOOKUP(P2730,Inputs!$J$6:$J$9,Inputs!$G$6:$G$9),LOOKUP(P2730,Inputs!$J$6:$J$9,Inputs!$H$6:$H$9)),Inputs!$B$12),-Inputs!$B$12),NORM.INV(RAND(),LOOKUP(P2730,Inputs!$J$6:$J$9,Inputs!$G$6:$G$9),LOOKUP(P2730,Inputs!$J$6:$J$9,Inputs!$H$6:$H$9))),0),"" )</f>
        <v/>
      </c>
      <c r="G2730" s="26">
        <f>IF($A2730&lt;=Inputs!$B$13,IF(2&lt;=Inputs!$B$8,IF(Inputs!$B$12&gt;0,MAX(MIN(NORM.INV(RAND(),LOOKUP(Q2730,Inputs!$J$6:$J$9,Inputs!$G$6:$G$9),LOOKUP(Q2730,Inputs!$J$6:$J$9,Inputs!$H$6:$H$9)),Inputs!$B$12),-Inputs!$B$12),NORM.INV(RAND(),LOOKUP(Q2730,Inputs!$J$6:$J$9,Inputs!$G$6:$G$9),LOOKUP(Q2730,Inputs!$J$6:$J$9,Inputs!$H$6:$H$9))),0),"" )</f>
        <v/>
      </c>
      <c r="H2730" s="26">
        <f>IF($A2730&lt;=Inputs!$B$13,IF(3&lt;=Inputs!$B$8,IF(Inputs!$B$12&gt;0,MAX(MIN(NORM.INV(RAND(),LOOKUP(R2730,Inputs!$J$6:$J$9,Inputs!$G$6:$G$9),LOOKUP(R2730,Inputs!$J$6:$J$9,Inputs!$H$6:$H$9)),Inputs!$B$12),-Inputs!$B$12),NORM.INV(RAND(),LOOKUP(R2730,Inputs!$J$6:$J$9,Inputs!$G$6:$G$9),LOOKUP(R2730,Inputs!$J$6:$J$9,Inputs!$H$6:$H$9))),0),"" )</f>
        <v/>
      </c>
      <c r="I2730" s="26">
        <f>IF($A2730&lt;=Inputs!$B$13,IF(4&lt;=Inputs!$B$8,IF(Inputs!$B$12&gt;0,MAX(MIN(NORM.INV(RAND(),LOOKUP(S2730,Inputs!$J$6:$J$9,Inputs!$G$6:$G$9),LOOKUP(S2730,Inputs!$J$6:$J$9,Inputs!$H$6:$H$9)),Inputs!$B$12),-Inputs!$B$12),NORM.INV(RAND(),LOOKUP(S2730,Inputs!$J$6:$J$9,Inputs!$G$6:$G$9),LOOKUP(S2730,Inputs!$J$6:$J$9,Inputs!$H$6:$H$9))),0),"" )</f>
        <v/>
      </c>
      <c r="J2730" s="26">
        <f>IF($A2730&lt;=Inputs!$B$13,IF(5&lt;=Inputs!$B$8,IF(Inputs!$B$12&gt;0,MAX(MIN(NORM.INV(RAND(),LOOKUP(T2730,Inputs!$J$6:$J$9,Inputs!$G$6:$G$9),LOOKUP(T2730,Inputs!$J$6:$J$9,Inputs!$H$6:$H$9)),Inputs!$B$12),-Inputs!$B$12),NORM.INV(RAND(),LOOKUP(T2730,Inputs!$J$6:$J$9,Inputs!$G$6:$G$9),LOOKUP(T2730,Inputs!$J$6:$J$9,Inputs!$H$6:$H$9))),0),"" )</f>
        <v/>
      </c>
      <c r="K2730" s="26">
        <f>IF($A2730&lt;=Inputs!$B$13,IF(6&lt;=Inputs!$B$8,IF(Inputs!$B$12&gt;0,MAX(MIN(NORM.INV(RAND(),LOOKUP(U2730,Inputs!$J$6:$J$9,Inputs!$G$6:$G$9),LOOKUP(U2730,Inputs!$J$6:$J$9,Inputs!$H$6:$H$9)),Inputs!$B$12),-Inputs!$B$12),NORM.INV(RAND(),LOOKUP(U2730,Inputs!$J$6:$J$9,Inputs!$G$6:$G$9),LOOKUP(U2730,Inputs!$J$6:$J$9,Inputs!$H$6:$H$9))),0),"" )</f>
        <v/>
      </c>
      <c r="L2730" s="26">
        <f>IF($A2730&lt;=Inputs!$B$13,IF(7&lt;=Inputs!$B$8,IF(Inputs!$B$12&gt;0,MAX(MIN(NORM.INV(RAND(),LOOKUP(V2730,Inputs!$J$6:$J$9,Inputs!$G$6:$G$9),LOOKUP(V2730,Inputs!$J$6:$J$9,Inputs!$H$6:$H$9)),Inputs!$B$12),-Inputs!$B$12),NORM.INV(RAND(),LOOKUP(V2730,Inputs!$J$6:$J$9,Inputs!$G$6:$G$9),LOOKUP(V2730,Inputs!$J$6:$J$9,Inputs!$H$6:$H$9))),0),"" )</f>
        <v/>
      </c>
      <c r="M2730" s="26">
        <f>IF($A2730&lt;=Inputs!$B$13,IF(8&lt;=Inputs!$B$8,IF(Inputs!$B$12&gt;0,MAX(MIN(NORM.INV(RAND(),LOOKUP(W2730,Inputs!$J$6:$J$9,Inputs!$G$6:$G$9),LOOKUP(W2730,Inputs!$J$6:$J$9,Inputs!$H$6:$H$9)),Inputs!$B$12),-Inputs!$B$12),NORM.INV(RAND(),LOOKUP(W2730,Inputs!$J$6:$J$9,Inputs!$G$6:$G$9),LOOKUP(W2730,Inputs!$J$6:$J$9,Inputs!$H$6:$H$9))),0),"" )</f>
        <v/>
      </c>
      <c r="N2730" s="26">
        <f>IF($A2730&lt;=Inputs!$B$13,IF(9&lt;=Inputs!$B$8,IF(Inputs!$B$12&gt;0,MAX(MIN(NORM.INV(RAND(),LOOKUP(X2730,Inputs!$J$6:$J$9,Inputs!$G$6:$G$9),LOOKUP(X2730,Inputs!$J$6:$J$9,Inputs!$H$6:$H$9)),Inputs!$B$12),-Inputs!$B$12),NORM.INV(RAND(),LOOKUP(X2730,Inputs!$J$6:$J$9,Inputs!$G$6:$G$9),LOOKUP(X2730,Inputs!$J$6:$J$9,Inputs!$H$6:$H$9))),0),"" )</f>
        <v/>
      </c>
      <c r="O2730" s="26">
        <f>IF($A2730&lt;=Inputs!$B$13,IF(10&lt;=Inputs!$B$8,IF(Inputs!$B$12&gt;0,MAX(MIN(NORM.INV(RAND(),LOOKUP(Y2730,Inputs!$J$6:$J$9,Inputs!$G$6:$G$9),LOOKUP(Y2730,Inputs!$J$6:$J$9,Inputs!$H$6:$H$9)),Inputs!$B$12),-Inputs!$B$12),NORM.INV(RAND(),LOOKUP(Y2730,Inputs!$J$6:$J$9,Inputs!$G$6:$G$9),LOOKUP(Y2730,Inputs!$J$6:$J$9,Inputs!$H$6:$H$9))),0),"" )</f>
        <v/>
      </c>
      <c r="P2730" s="31">
        <f>IF($A2730&lt;=Inputs!$B$13,RAND(),"")</f>
        <v/>
      </c>
      <c r="Q2730" s="31">
        <f>IF($A2730&lt;=Inputs!$B$13,RAND(),"")</f>
        <v/>
      </c>
      <c r="R2730" s="31">
        <f>IF($A2730&lt;=Inputs!$B$13,RAND(),"")</f>
        <v/>
      </c>
      <c r="S2730" s="31">
        <f>IF($A2730&lt;=Inputs!$B$13,RAND(),"")</f>
        <v/>
      </c>
      <c r="T2730" s="31">
        <f>IF($A2730&lt;=Inputs!$B$13,RAND(),"")</f>
        <v/>
      </c>
      <c r="U2730" s="31">
        <f>IF($A2730&lt;=Inputs!$B$13,RAND(),"")</f>
        <v/>
      </c>
      <c r="V2730" s="31">
        <f>IF($A2730&lt;=Inputs!$B$13,RAND(),"")</f>
        <v/>
      </c>
      <c r="W2730" s="31">
        <f>IF($A2730&lt;=Inputs!$B$13,RAND(),"")</f>
        <v/>
      </c>
      <c r="X2730" s="31">
        <f>IF($A2730&lt;=Inputs!$B$13,RAND(),"")</f>
        <v/>
      </c>
      <c r="Y2730" s="31">
        <f>IF($A2730&lt;=Inputs!$B$13,RAND(),"")</f>
        <v/>
      </c>
    </row>
    <row r="2731">
      <c r="A2731" t="n">
        <v>2726</v>
      </c>
      <c r="B2731" s="26">
        <f>IF($A2731&lt;=Inputs!$B$13,IF(Inputs!$B$8&gt;0,SUM(F2731:O2731)/Inputs!$B$8,0),"")</f>
        <v/>
      </c>
      <c r="C2731" s="27">
        <f>IF($A2731&lt;=Inputs!$B$13,B2731/100,"")</f>
        <v/>
      </c>
      <c r="D2731" s="28">
        <f>IF($A2731&lt;=Inputs!$B$13,C2731*Inputs!$B$7,"")</f>
        <v/>
      </c>
      <c r="E2731" s="29">
        <f>IF($A2731&lt;=Inputs!$B$13,IF(D2731&gt;0,1,0),"")</f>
        <v/>
      </c>
      <c r="F2731" s="26">
        <f>IF($A2731&lt;=Inputs!$B$13,IF(1&lt;=Inputs!$B$8,IF(Inputs!$B$12&gt;0,MAX(MIN(NORM.INV(RAND(),LOOKUP(P2731,Inputs!$J$6:$J$9,Inputs!$G$6:$G$9),LOOKUP(P2731,Inputs!$J$6:$J$9,Inputs!$H$6:$H$9)),Inputs!$B$12),-Inputs!$B$12),NORM.INV(RAND(),LOOKUP(P2731,Inputs!$J$6:$J$9,Inputs!$G$6:$G$9),LOOKUP(P2731,Inputs!$J$6:$J$9,Inputs!$H$6:$H$9))),0),"" )</f>
        <v/>
      </c>
      <c r="G2731" s="26">
        <f>IF($A2731&lt;=Inputs!$B$13,IF(2&lt;=Inputs!$B$8,IF(Inputs!$B$12&gt;0,MAX(MIN(NORM.INV(RAND(),LOOKUP(Q2731,Inputs!$J$6:$J$9,Inputs!$G$6:$G$9),LOOKUP(Q2731,Inputs!$J$6:$J$9,Inputs!$H$6:$H$9)),Inputs!$B$12),-Inputs!$B$12),NORM.INV(RAND(),LOOKUP(Q2731,Inputs!$J$6:$J$9,Inputs!$G$6:$G$9),LOOKUP(Q2731,Inputs!$J$6:$J$9,Inputs!$H$6:$H$9))),0),"" )</f>
        <v/>
      </c>
      <c r="H2731" s="26">
        <f>IF($A2731&lt;=Inputs!$B$13,IF(3&lt;=Inputs!$B$8,IF(Inputs!$B$12&gt;0,MAX(MIN(NORM.INV(RAND(),LOOKUP(R2731,Inputs!$J$6:$J$9,Inputs!$G$6:$G$9),LOOKUP(R2731,Inputs!$J$6:$J$9,Inputs!$H$6:$H$9)),Inputs!$B$12),-Inputs!$B$12),NORM.INV(RAND(),LOOKUP(R2731,Inputs!$J$6:$J$9,Inputs!$G$6:$G$9),LOOKUP(R2731,Inputs!$J$6:$J$9,Inputs!$H$6:$H$9))),0),"" )</f>
        <v/>
      </c>
      <c r="I2731" s="26">
        <f>IF($A2731&lt;=Inputs!$B$13,IF(4&lt;=Inputs!$B$8,IF(Inputs!$B$12&gt;0,MAX(MIN(NORM.INV(RAND(),LOOKUP(S2731,Inputs!$J$6:$J$9,Inputs!$G$6:$G$9),LOOKUP(S2731,Inputs!$J$6:$J$9,Inputs!$H$6:$H$9)),Inputs!$B$12),-Inputs!$B$12),NORM.INV(RAND(),LOOKUP(S2731,Inputs!$J$6:$J$9,Inputs!$G$6:$G$9),LOOKUP(S2731,Inputs!$J$6:$J$9,Inputs!$H$6:$H$9))),0),"" )</f>
        <v/>
      </c>
      <c r="J2731" s="26">
        <f>IF($A2731&lt;=Inputs!$B$13,IF(5&lt;=Inputs!$B$8,IF(Inputs!$B$12&gt;0,MAX(MIN(NORM.INV(RAND(),LOOKUP(T2731,Inputs!$J$6:$J$9,Inputs!$G$6:$G$9),LOOKUP(T2731,Inputs!$J$6:$J$9,Inputs!$H$6:$H$9)),Inputs!$B$12),-Inputs!$B$12),NORM.INV(RAND(),LOOKUP(T2731,Inputs!$J$6:$J$9,Inputs!$G$6:$G$9),LOOKUP(T2731,Inputs!$J$6:$J$9,Inputs!$H$6:$H$9))),0),"" )</f>
        <v/>
      </c>
      <c r="K2731" s="26">
        <f>IF($A2731&lt;=Inputs!$B$13,IF(6&lt;=Inputs!$B$8,IF(Inputs!$B$12&gt;0,MAX(MIN(NORM.INV(RAND(),LOOKUP(U2731,Inputs!$J$6:$J$9,Inputs!$G$6:$G$9),LOOKUP(U2731,Inputs!$J$6:$J$9,Inputs!$H$6:$H$9)),Inputs!$B$12),-Inputs!$B$12),NORM.INV(RAND(),LOOKUP(U2731,Inputs!$J$6:$J$9,Inputs!$G$6:$G$9),LOOKUP(U2731,Inputs!$J$6:$J$9,Inputs!$H$6:$H$9))),0),"" )</f>
        <v/>
      </c>
      <c r="L2731" s="26">
        <f>IF($A2731&lt;=Inputs!$B$13,IF(7&lt;=Inputs!$B$8,IF(Inputs!$B$12&gt;0,MAX(MIN(NORM.INV(RAND(),LOOKUP(V2731,Inputs!$J$6:$J$9,Inputs!$G$6:$G$9),LOOKUP(V2731,Inputs!$J$6:$J$9,Inputs!$H$6:$H$9)),Inputs!$B$12),-Inputs!$B$12),NORM.INV(RAND(),LOOKUP(V2731,Inputs!$J$6:$J$9,Inputs!$G$6:$G$9),LOOKUP(V2731,Inputs!$J$6:$J$9,Inputs!$H$6:$H$9))),0),"" )</f>
        <v/>
      </c>
      <c r="M2731" s="26">
        <f>IF($A2731&lt;=Inputs!$B$13,IF(8&lt;=Inputs!$B$8,IF(Inputs!$B$12&gt;0,MAX(MIN(NORM.INV(RAND(),LOOKUP(W2731,Inputs!$J$6:$J$9,Inputs!$G$6:$G$9),LOOKUP(W2731,Inputs!$J$6:$J$9,Inputs!$H$6:$H$9)),Inputs!$B$12),-Inputs!$B$12),NORM.INV(RAND(),LOOKUP(W2731,Inputs!$J$6:$J$9,Inputs!$G$6:$G$9),LOOKUP(W2731,Inputs!$J$6:$J$9,Inputs!$H$6:$H$9))),0),"" )</f>
        <v/>
      </c>
      <c r="N2731" s="26">
        <f>IF($A2731&lt;=Inputs!$B$13,IF(9&lt;=Inputs!$B$8,IF(Inputs!$B$12&gt;0,MAX(MIN(NORM.INV(RAND(),LOOKUP(X2731,Inputs!$J$6:$J$9,Inputs!$G$6:$G$9),LOOKUP(X2731,Inputs!$J$6:$J$9,Inputs!$H$6:$H$9)),Inputs!$B$12),-Inputs!$B$12),NORM.INV(RAND(),LOOKUP(X2731,Inputs!$J$6:$J$9,Inputs!$G$6:$G$9),LOOKUP(X2731,Inputs!$J$6:$J$9,Inputs!$H$6:$H$9))),0),"" )</f>
        <v/>
      </c>
      <c r="O2731" s="26">
        <f>IF($A2731&lt;=Inputs!$B$13,IF(10&lt;=Inputs!$B$8,IF(Inputs!$B$12&gt;0,MAX(MIN(NORM.INV(RAND(),LOOKUP(Y2731,Inputs!$J$6:$J$9,Inputs!$G$6:$G$9),LOOKUP(Y2731,Inputs!$J$6:$J$9,Inputs!$H$6:$H$9)),Inputs!$B$12),-Inputs!$B$12),NORM.INV(RAND(),LOOKUP(Y2731,Inputs!$J$6:$J$9,Inputs!$G$6:$G$9),LOOKUP(Y2731,Inputs!$J$6:$J$9,Inputs!$H$6:$H$9))),0),"" )</f>
        <v/>
      </c>
      <c r="P2731" s="31">
        <f>IF($A2731&lt;=Inputs!$B$13,RAND(),"")</f>
        <v/>
      </c>
      <c r="Q2731" s="31">
        <f>IF($A2731&lt;=Inputs!$B$13,RAND(),"")</f>
        <v/>
      </c>
      <c r="R2731" s="31">
        <f>IF($A2731&lt;=Inputs!$B$13,RAND(),"")</f>
        <v/>
      </c>
      <c r="S2731" s="31">
        <f>IF($A2731&lt;=Inputs!$B$13,RAND(),"")</f>
        <v/>
      </c>
      <c r="T2731" s="31">
        <f>IF($A2731&lt;=Inputs!$B$13,RAND(),"")</f>
        <v/>
      </c>
      <c r="U2731" s="31">
        <f>IF($A2731&lt;=Inputs!$B$13,RAND(),"")</f>
        <v/>
      </c>
      <c r="V2731" s="31">
        <f>IF($A2731&lt;=Inputs!$B$13,RAND(),"")</f>
        <v/>
      </c>
      <c r="W2731" s="31">
        <f>IF($A2731&lt;=Inputs!$B$13,RAND(),"")</f>
        <v/>
      </c>
      <c r="X2731" s="31">
        <f>IF($A2731&lt;=Inputs!$B$13,RAND(),"")</f>
        <v/>
      </c>
      <c r="Y2731" s="31">
        <f>IF($A2731&lt;=Inputs!$B$13,RAND(),"")</f>
        <v/>
      </c>
    </row>
    <row r="2732">
      <c r="A2732" t="n">
        <v>2727</v>
      </c>
      <c r="B2732" s="26">
        <f>IF($A2732&lt;=Inputs!$B$13,IF(Inputs!$B$8&gt;0,SUM(F2732:O2732)/Inputs!$B$8,0),"")</f>
        <v/>
      </c>
      <c r="C2732" s="27">
        <f>IF($A2732&lt;=Inputs!$B$13,B2732/100,"")</f>
        <v/>
      </c>
      <c r="D2732" s="28">
        <f>IF($A2732&lt;=Inputs!$B$13,C2732*Inputs!$B$7,"")</f>
        <v/>
      </c>
      <c r="E2732" s="29">
        <f>IF($A2732&lt;=Inputs!$B$13,IF(D2732&gt;0,1,0),"")</f>
        <v/>
      </c>
      <c r="F2732" s="26">
        <f>IF($A2732&lt;=Inputs!$B$13,IF(1&lt;=Inputs!$B$8,IF(Inputs!$B$12&gt;0,MAX(MIN(NORM.INV(RAND(),LOOKUP(P2732,Inputs!$J$6:$J$9,Inputs!$G$6:$G$9),LOOKUP(P2732,Inputs!$J$6:$J$9,Inputs!$H$6:$H$9)),Inputs!$B$12),-Inputs!$B$12),NORM.INV(RAND(),LOOKUP(P2732,Inputs!$J$6:$J$9,Inputs!$G$6:$G$9),LOOKUP(P2732,Inputs!$J$6:$J$9,Inputs!$H$6:$H$9))),0),"" )</f>
        <v/>
      </c>
      <c r="G2732" s="26">
        <f>IF($A2732&lt;=Inputs!$B$13,IF(2&lt;=Inputs!$B$8,IF(Inputs!$B$12&gt;0,MAX(MIN(NORM.INV(RAND(),LOOKUP(Q2732,Inputs!$J$6:$J$9,Inputs!$G$6:$G$9),LOOKUP(Q2732,Inputs!$J$6:$J$9,Inputs!$H$6:$H$9)),Inputs!$B$12),-Inputs!$B$12),NORM.INV(RAND(),LOOKUP(Q2732,Inputs!$J$6:$J$9,Inputs!$G$6:$G$9),LOOKUP(Q2732,Inputs!$J$6:$J$9,Inputs!$H$6:$H$9))),0),"" )</f>
        <v/>
      </c>
      <c r="H2732" s="26">
        <f>IF($A2732&lt;=Inputs!$B$13,IF(3&lt;=Inputs!$B$8,IF(Inputs!$B$12&gt;0,MAX(MIN(NORM.INV(RAND(),LOOKUP(R2732,Inputs!$J$6:$J$9,Inputs!$G$6:$G$9),LOOKUP(R2732,Inputs!$J$6:$J$9,Inputs!$H$6:$H$9)),Inputs!$B$12),-Inputs!$B$12),NORM.INV(RAND(),LOOKUP(R2732,Inputs!$J$6:$J$9,Inputs!$G$6:$G$9),LOOKUP(R2732,Inputs!$J$6:$J$9,Inputs!$H$6:$H$9))),0),"" )</f>
        <v/>
      </c>
      <c r="I2732" s="26">
        <f>IF($A2732&lt;=Inputs!$B$13,IF(4&lt;=Inputs!$B$8,IF(Inputs!$B$12&gt;0,MAX(MIN(NORM.INV(RAND(),LOOKUP(S2732,Inputs!$J$6:$J$9,Inputs!$G$6:$G$9),LOOKUP(S2732,Inputs!$J$6:$J$9,Inputs!$H$6:$H$9)),Inputs!$B$12),-Inputs!$B$12),NORM.INV(RAND(),LOOKUP(S2732,Inputs!$J$6:$J$9,Inputs!$G$6:$G$9),LOOKUP(S2732,Inputs!$J$6:$J$9,Inputs!$H$6:$H$9))),0),"" )</f>
        <v/>
      </c>
      <c r="J2732" s="26">
        <f>IF($A2732&lt;=Inputs!$B$13,IF(5&lt;=Inputs!$B$8,IF(Inputs!$B$12&gt;0,MAX(MIN(NORM.INV(RAND(),LOOKUP(T2732,Inputs!$J$6:$J$9,Inputs!$G$6:$G$9),LOOKUP(T2732,Inputs!$J$6:$J$9,Inputs!$H$6:$H$9)),Inputs!$B$12),-Inputs!$B$12),NORM.INV(RAND(),LOOKUP(T2732,Inputs!$J$6:$J$9,Inputs!$G$6:$G$9),LOOKUP(T2732,Inputs!$J$6:$J$9,Inputs!$H$6:$H$9))),0),"" )</f>
        <v/>
      </c>
      <c r="K2732" s="26">
        <f>IF($A2732&lt;=Inputs!$B$13,IF(6&lt;=Inputs!$B$8,IF(Inputs!$B$12&gt;0,MAX(MIN(NORM.INV(RAND(),LOOKUP(U2732,Inputs!$J$6:$J$9,Inputs!$G$6:$G$9),LOOKUP(U2732,Inputs!$J$6:$J$9,Inputs!$H$6:$H$9)),Inputs!$B$12),-Inputs!$B$12),NORM.INV(RAND(),LOOKUP(U2732,Inputs!$J$6:$J$9,Inputs!$G$6:$G$9),LOOKUP(U2732,Inputs!$J$6:$J$9,Inputs!$H$6:$H$9))),0),"" )</f>
        <v/>
      </c>
      <c r="L2732" s="26">
        <f>IF($A2732&lt;=Inputs!$B$13,IF(7&lt;=Inputs!$B$8,IF(Inputs!$B$12&gt;0,MAX(MIN(NORM.INV(RAND(),LOOKUP(V2732,Inputs!$J$6:$J$9,Inputs!$G$6:$G$9),LOOKUP(V2732,Inputs!$J$6:$J$9,Inputs!$H$6:$H$9)),Inputs!$B$12),-Inputs!$B$12),NORM.INV(RAND(),LOOKUP(V2732,Inputs!$J$6:$J$9,Inputs!$G$6:$G$9),LOOKUP(V2732,Inputs!$J$6:$J$9,Inputs!$H$6:$H$9))),0),"" )</f>
        <v/>
      </c>
      <c r="M2732" s="26">
        <f>IF($A2732&lt;=Inputs!$B$13,IF(8&lt;=Inputs!$B$8,IF(Inputs!$B$12&gt;0,MAX(MIN(NORM.INV(RAND(),LOOKUP(W2732,Inputs!$J$6:$J$9,Inputs!$G$6:$G$9),LOOKUP(W2732,Inputs!$J$6:$J$9,Inputs!$H$6:$H$9)),Inputs!$B$12),-Inputs!$B$12),NORM.INV(RAND(),LOOKUP(W2732,Inputs!$J$6:$J$9,Inputs!$G$6:$G$9),LOOKUP(W2732,Inputs!$J$6:$J$9,Inputs!$H$6:$H$9))),0),"" )</f>
        <v/>
      </c>
      <c r="N2732" s="26">
        <f>IF($A2732&lt;=Inputs!$B$13,IF(9&lt;=Inputs!$B$8,IF(Inputs!$B$12&gt;0,MAX(MIN(NORM.INV(RAND(),LOOKUP(X2732,Inputs!$J$6:$J$9,Inputs!$G$6:$G$9),LOOKUP(X2732,Inputs!$J$6:$J$9,Inputs!$H$6:$H$9)),Inputs!$B$12),-Inputs!$B$12),NORM.INV(RAND(),LOOKUP(X2732,Inputs!$J$6:$J$9,Inputs!$G$6:$G$9),LOOKUP(X2732,Inputs!$J$6:$J$9,Inputs!$H$6:$H$9))),0),"" )</f>
        <v/>
      </c>
      <c r="O2732" s="26">
        <f>IF($A2732&lt;=Inputs!$B$13,IF(10&lt;=Inputs!$B$8,IF(Inputs!$B$12&gt;0,MAX(MIN(NORM.INV(RAND(),LOOKUP(Y2732,Inputs!$J$6:$J$9,Inputs!$G$6:$G$9),LOOKUP(Y2732,Inputs!$J$6:$J$9,Inputs!$H$6:$H$9)),Inputs!$B$12),-Inputs!$B$12),NORM.INV(RAND(),LOOKUP(Y2732,Inputs!$J$6:$J$9,Inputs!$G$6:$G$9),LOOKUP(Y2732,Inputs!$J$6:$J$9,Inputs!$H$6:$H$9))),0),"" )</f>
        <v/>
      </c>
      <c r="P2732" s="31">
        <f>IF($A2732&lt;=Inputs!$B$13,RAND(),"")</f>
        <v/>
      </c>
      <c r="Q2732" s="31">
        <f>IF($A2732&lt;=Inputs!$B$13,RAND(),"")</f>
        <v/>
      </c>
      <c r="R2732" s="31">
        <f>IF($A2732&lt;=Inputs!$B$13,RAND(),"")</f>
        <v/>
      </c>
      <c r="S2732" s="31">
        <f>IF($A2732&lt;=Inputs!$B$13,RAND(),"")</f>
        <v/>
      </c>
      <c r="T2732" s="31">
        <f>IF($A2732&lt;=Inputs!$B$13,RAND(),"")</f>
        <v/>
      </c>
      <c r="U2732" s="31">
        <f>IF($A2732&lt;=Inputs!$B$13,RAND(),"")</f>
        <v/>
      </c>
      <c r="V2732" s="31">
        <f>IF($A2732&lt;=Inputs!$B$13,RAND(),"")</f>
        <v/>
      </c>
      <c r="W2732" s="31">
        <f>IF($A2732&lt;=Inputs!$B$13,RAND(),"")</f>
        <v/>
      </c>
      <c r="X2732" s="31">
        <f>IF($A2732&lt;=Inputs!$B$13,RAND(),"")</f>
        <v/>
      </c>
      <c r="Y2732" s="31">
        <f>IF($A2732&lt;=Inputs!$B$13,RAND(),"")</f>
        <v/>
      </c>
    </row>
    <row r="2733">
      <c r="A2733" t="n">
        <v>2728</v>
      </c>
      <c r="B2733" s="26">
        <f>IF($A2733&lt;=Inputs!$B$13,IF(Inputs!$B$8&gt;0,SUM(F2733:O2733)/Inputs!$B$8,0),"")</f>
        <v/>
      </c>
      <c r="C2733" s="27">
        <f>IF($A2733&lt;=Inputs!$B$13,B2733/100,"")</f>
        <v/>
      </c>
      <c r="D2733" s="28">
        <f>IF($A2733&lt;=Inputs!$B$13,C2733*Inputs!$B$7,"")</f>
        <v/>
      </c>
      <c r="E2733" s="29">
        <f>IF($A2733&lt;=Inputs!$B$13,IF(D2733&gt;0,1,0),"")</f>
        <v/>
      </c>
      <c r="F2733" s="26">
        <f>IF($A2733&lt;=Inputs!$B$13,IF(1&lt;=Inputs!$B$8,IF(Inputs!$B$12&gt;0,MAX(MIN(NORM.INV(RAND(),LOOKUP(P2733,Inputs!$J$6:$J$9,Inputs!$G$6:$G$9),LOOKUP(P2733,Inputs!$J$6:$J$9,Inputs!$H$6:$H$9)),Inputs!$B$12),-Inputs!$B$12),NORM.INV(RAND(),LOOKUP(P2733,Inputs!$J$6:$J$9,Inputs!$G$6:$G$9),LOOKUP(P2733,Inputs!$J$6:$J$9,Inputs!$H$6:$H$9))),0),"" )</f>
        <v/>
      </c>
      <c r="G2733" s="26">
        <f>IF($A2733&lt;=Inputs!$B$13,IF(2&lt;=Inputs!$B$8,IF(Inputs!$B$12&gt;0,MAX(MIN(NORM.INV(RAND(),LOOKUP(Q2733,Inputs!$J$6:$J$9,Inputs!$G$6:$G$9),LOOKUP(Q2733,Inputs!$J$6:$J$9,Inputs!$H$6:$H$9)),Inputs!$B$12),-Inputs!$B$12),NORM.INV(RAND(),LOOKUP(Q2733,Inputs!$J$6:$J$9,Inputs!$G$6:$G$9),LOOKUP(Q2733,Inputs!$J$6:$J$9,Inputs!$H$6:$H$9))),0),"" )</f>
        <v/>
      </c>
      <c r="H2733" s="26">
        <f>IF($A2733&lt;=Inputs!$B$13,IF(3&lt;=Inputs!$B$8,IF(Inputs!$B$12&gt;0,MAX(MIN(NORM.INV(RAND(),LOOKUP(R2733,Inputs!$J$6:$J$9,Inputs!$G$6:$G$9),LOOKUP(R2733,Inputs!$J$6:$J$9,Inputs!$H$6:$H$9)),Inputs!$B$12),-Inputs!$B$12),NORM.INV(RAND(),LOOKUP(R2733,Inputs!$J$6:$J$9,Inputs!$G$6:$G$9),LOOKUP(R2733,Inputs!$J$6:$J$9,Inputs!$H$6:$H$9))),0),"" )</f>
        <v/>
      </c>
      <c r="I2733" s="26">
        <f>IF($A2733&lt;=Inputs!$B$13,IF(4&lt;=Inputs!$B$8,IF(Inputs!$B$12&gt;0,MAX(MIN(NORM.INV(RAND(),LOOKUP(S2733,Inputs!$J$6:$J$9,Inputs!$G$6:$G$9),LOOKUP(S2733,Inputs!$J$6:$J$9,Inputs!$H$6:$H$9)),Inputs!$B$12),-Inputs!$B$12),NORM.INV(RAND(),LOOKUP(S2733,Inputs!$J$6:$J$9,Inputs!$G$6:$G$9),LOOKUP(S2733,Inputs!$J$6:$J$9,Inputs!$H$6:$H$9))),0),"" )</f>
        <v/>
      </c>
      <c r="J2733" s="26">
        <f>IF($A2733&lt;=Inputs!$B$13,IF(5&lt;=Inputs!$B$8,IF(Inputs!$B$12&gt;0,MAX(MIN(NORM.INV(RAND(),LOOKUP(T2733,Inputs!$J$6:$J$9,Inputs!$G$6:$G$9),LOOKUP(T2733,Inputs!$J$6:$J$9,Inputs!$H$6:$H$9)),Inputs!$B$12),-Inputs!$B$12),NORM.INV(RAND(),LOOKUP(T2733,Inputs!$J$6:$J$9,Inputs!$G$6:$G$9),LOOKUP(T2733,Inputs!$J$6:$J$9,Inputs!$H$6:$H$9))),0),"" )</f>
        <v/>
      </c>
      <c r="K2733" s="26">
        <f>IF($A2733&lt;=Inputs!$B$13,IF(6&lt;=Inputs!$B$8,IF(Inputs!$B$12&gt;0,MAX(MIN(NORM.INV(RAND(),LOOKUP(U2733,Inputs!$J$6:$J$9,Inputs!$G$6:$G$9),LOOKUP(U2733,Inputs!$J$6:$J$9,Inputs!$H$6:$H$9)),Inputs!$B$12),-Inputs!$B$12),NORM.INV(RAND(),LOOKUP(U2733,Inputs!$J$6:$J$9,Inputs!$G$6:$G$9),LOOKUP(U2733,Inputs!$J$6:$J$9,Inputs!$H$6:$H$9))),0),"" )</f>
        <v/>
      </c>
      <c r="L2733" s="26">
        <f>IF($A2733&lt;=Inputs!$B$13,IF(7&lt;=Inputs!$B$8,IF(Inputs!$B$12&gt;0,MAX(MIN(NORM.INV(RAND(),LOOKUP(V2733,Inputs!$J$6:$J$9,Inputs!$G$6:$G$9),LOOKUP(V2733,Inputs!$J$6:$J$9,Inputs!$H$6:$H$9)),Inputs!$B$12),-Inputs!$B$12),NORM.INV(RAND(),LOOKUP(V2733,Inputs!$J$6:$J$9,Inputs!$G$6:$G$9),LOOKUP(V2733,Inputs!$J$6:$J$9,Inputs!$H$6:$H$9))),0),"" )</f>
        <v/>
      </c>
      <c r="M2733" s="26">
        <f>IF($A2733&lt;=Inputs!$B$13,IF(8&lt;=Inputs!$B$8,IF(Inputs!$B$12&gt;0,MAX(MIN(NORM.INV(RAND(),LOOKUP(W2733,Inputs!$J$6:$J$9,Inputs!$G$6:$G$9),LOOKUP(W2733,Inputs!$J$6:$J$9,Inputs!$H$6:$H$9)),Inputs!$B$12),-Inputs!$B$12),NORM.INV(RAND(),LOOKUP(W2733,Inputs!$J$6:$J$9,Inputs!$G$6:$G$9),LOOKUP(W2733,Inputs!$J$6:$J$9,Inputs!$H$6:$H$9))),0),"" )</f>
        <v/>
      </c>
      <c r="N2733" s="26">
        <f>IF($A2733&lt;=Inputs!$B$13,IF(9&lt;=Inputs!$B$8,IF(Inputs!$B$12&gt;0,MAX(MIN(NORM.INV(RAND(),LOOKUP(X2733,Inputs!$J$6:$J$9,Inputs!$G$6:$G$9),LOOKUP(X2733,Inputs!$J$6:$J$9,Inputs!$H$6:$H$9)),Inputs!$B$12),-Inputs!$B$12),NORM.INV(RAND(),LOOKUP(X2733,Inputs!$J$6:$J$9,Inputs!$G$6:$G$9),LOOKUP(X2733,Inputs!$J$6:$J$9,Inputs!$H$6:$H$9))),0),"" )</f>
        <v/>
      </c>
      <c r="O2733" s="26">
        <f>IF($A2733&lt;=Inputs!$B$13,IF(10&lt;=Inputs!$B$8,IF(Inputs!$B$12&gt;0,MAX(MIN(NORM.INV(RAND(),LOOKUP(Y2733,Inputs!$J$6:$J$9,Inputs!$G$6:$G$9),LOOKUP(Y2733,Inputs!$J$6:$J$9,Inputs!$H$6:$H$9)),Inputs!$B$12),-Inputs!$B$12),NORM.INV(RAND(),LOOKUP(Y2733,Inputs!$J$6:$J$9,Inputs!$G$6:$G$9),LOOKUP(Y2733,Inputs!$J$6:$J$9,Inputs!$H$6:$H$9))),0),"" )</f>
        <v/>
      </c>
      <c r="P2733" s="31">
        <f>IF($A2733&lt;=Inputs!$B$13,RAND(),"")</f>
        <v/>
      </c>
      <c r="Q2733" s="31">
        <f>IF($A2733&lt;=Inputs!$B$13,RAND(),"")</f>
        <v/>
      </c>
      <c r="R2733" s="31">
        <f>IF($A2733&lt;=Inputs!$B$13,RAND(),"")</f>
        <v/>
      </c>
      <c r="S2733" s="31">
        <f>IF($A2733&lt;=Inputs!$B$13,RAND(),"")</f>
        <v/>
      </c>
      <c r="T2733" s="31">
        <f>IF($A2733&lt;=Inputs!$B$13,RAND(),"")</f>
        <v/>
      </c>
      <c r="U2733" s="31">
        <f>IF($A2733&lt;=Inputs!$B$13,RAND(),"")</f>
        <v/>
      </c>
      <c r="V2733" s="31">
        <f>IF($A2733&lt;=Inputs!$B$13,RAND(),"")</f>
        <v/>
      </c>
      <c r="W2733" s="31">
        <f>IF($A2733&lt;=Inputs!$B$13,RAND(),"")</f>
        <v/>
      </c>
      <c r="X2733" s="31">
        <f>IF($A2733&lt;=Inputs!$B$13,RAND(),"")</f>
        <v/>
      </c>
      <c r="Y2733" s="31">
        <f>IF($A2733&lt;=Inputs!$B$13,RAND(),"")</f>
        <v/>
      </c>
    </row>
    <row r="2734">
      <c r="A2734" t="n">
        <v>2729</v>
      </c>
      <c r="B2734" s="26">
        <f>IF($A2734&lt;=Inputs!$B$13,IF(Inputs!$B$8&gt;0,SUM(F2734:O2734)/Inputs!$B$8,0),"")</f>
        <v/>
      </c>
      <c r="C2734" s="27">
        <f>IF($A2734&lt;=Inputs!$B$13,B2734/100,"")</f>
        <v/>
      </c>
      <c r="D2734" s="28">
        <f>IF($A2734&lt;=Inputs!$B$13,C2734*Inputs!$B$7,"")</f>
        <v/>
      </c>
      <c r="E2734" s="29">
        <f>IF($A2734&lt;=Inputs!$B$13,IF(D2734&gt;0,1,0),"")</f>
        <v/>
      </c>
      <c r="F2734" s="26">
        <f>IF($A2734&lt;=Inputs!$B$13,IF(1&lt;=Inputs!$B$8,IF(Inputs!$B$12&gt;0,MAX(MIN(NORM.INV(RAND(),LOOKUP(P2734,Inputs!$J$6:$J$9,Inputs!$G$6:$G$9),LOOKUP(P2734,Inputs!$J$6:$J$9,Inputs!$H$6:$H$9)),Inputs!$B$12),-Inputs!$B$12),NORM.INV(RAND(),LOOKUP(P2734,Inputs!$J$6:$J$9,Inputs!$G$6:$G$9),LOOKUP(P2734,Inputs!$J$6:$J$9,Inputs!$H$6:$H$9))),0),"" )</f>
        <v/>
      </c>
      <c r="G2734" s="26">
        <f>IF($A2734&lt;=Inputs!$B$13,IF(2&lt;=Inputs!$B$8,IF(Inputs!$B$12&gt;0,MAX(MIN(NORM.INV(RAND(),LOOKUP(Q2734,Inputs!$J$6:$J$9,Inputs!$G$6:$G$9),LOOKUP(Q2734,Inputs!$J$6:$J$9,Inputs!$H$6:$H$9)),Inputs!$B$12),-Inputs!$B$12),NORM.INV(RAND(),LOOKUP(Q2734,Inputs!$J$6:$J$9,Inputs!$G$6:$G$9),LOOKUP(Q2734,Inputs!$J$6:$J$9,Inputs!$H$6:$H$9))),0),"" )</f>
        <v/>
      </c>
      <c r="H2734" s="26">
        <f>IF($A2734&lt;=Inputs!$B$13,IF(3&lt;=Inputs!$B$8,IF(Inputs!$B$12&gt;0,MAX(MIN(NORM.INV(RAND(),LOOKUP(R2734,Inputs!$J$6:$J$9,Inputs!$G$6:$G$9),LOOKUP(R2734,Inputs!$J$6:$J$9,Inputs!$H$6:$H$9)),Inputs!$B$12),-Inputs!$B$12),NORM.INV(RAND(),LOOKUP(R2734,Inputs!$J$6:$J$9,Inputs!$G$6:$G$9),LOOKUP(R2734,Inputs!$J$6:$J$9,Inputs!$H$6:$H$9))),0),"" )</f>
        <v/>
      </c>
      <c r="I2734" s="26">
        <f>IF($A2734&lt;=Inputs!$B$13,IF(4&lt;=Inputs!$B$8,IF(Inputs!$B$12&gt;0,MAX(MIN(NORM.INV(RAND(),LOOKUP(S2734,Inputs!$J$6:$J$9,Inputs!$G$6:$G$9),LOOKUP(S2734,Inputs!$J$6:$J$9,Inputs!$H$6:$H$9)),Inputs!$B$12),-Inputs!$B$12),NORM.INV(RAND(),LOOKUP(S2734,Inputs!$J$6:$J$9,Inputs!$G$6:$G$9),LOOKUP(S2734,Inputs!$J$6:$J$9,Inputs!$H$6:$H$9))),0),"" )</f>
        <v/>
      </c>
      <c r="J2734" s="26">
        <f>IF($A2734&lt;=Inputs!$B$13,IF(5&lt;=Inputs!$B$8,IF(Inputs!$B$12&gt;0,MAX(MIN(NORM.INV(RAND(),LOOKUP(T2734,Inputs!$J$6:$J$9,Inputs!$G$6:$G$9),LOOKUP(T2734,Inputs!$J$6:$J$9,Inputs!$H$6:$H$9)),Inputs!$B$12),-Inputs!$B$12),NORM.INV(RAND(),LOOKUP(T2734,Inputs!$J$6:$J$9,Inputs!$G$6:$G$9),LOOKUP(T2734,Inputs!$J$6:$J$9,Inputs!$H$6:$H$9))),0),"" )</f>
        <v/>
      </c>
      <c r="K2734" s="26">
        <f>IF($A2734&lt;=Inputs!$B$13,IF(6&lt;=Inputs!$B$8,IF(Inputs!$B$12&gt;0,MAX(MIN(NORM.INV(RAND(),LOOKUP(U2734,Inputs!$J$6:$J$9,Inputs!$G$6:$G$9),LOOKUP(U2734,Inputs!$J$6:$J$9,Inputs!$H$6:$H$9)),Inputs!$B$12),-Inputs!$B$12),NORM.INV(RAND(),LOOKUP(U2734,Inputs!$J$6:$J$9,Inputs!$G$6:$G$9),LOOKUP(U2734,Inputs!$J$6:$J$9,Inputs!$H$6:$H$9))),0),"" )</f>
        <v/>
      </c>
      <c r="L2734" s="26">
        <f>IF($A2734&lt;=Inputs!$B$13,IF(7&lt;=Inputs!$B$8,IF(Inputs!$B$12&gt;0,MAX(MIN(NORM.INV(RAND(),LOOKUP(V2734,Inputs!$J$6:$J$9,Inputs!$G$6:$G$9),LOOKUP(V2734,Inputs!$J$6:$J$9,Inputs!$H$6:$H$9)),Inputs!$B$12),-Inputs!$B$12),NORM.INV(RAND(),LOOKUP(V2734,Inputs!$J$6:$J$9,Inputs!$G$6:$G$9),LOOKUP(V2734,Inputs!$J$6:$J$9,Inputs!$H$6:$H$9))),0),"" )</f>
        <v/>
      </c>
      <c r="M2734" s="26">
        <f>IF($A2734&lt;=Inputs!$B$13,IF(8&lt;=Inputs!$B$8,IF(Inputs!$B$12&gt;0,MAX(MIN(NORM.INV(RAND(),LOOKUP(W2734,Inputs!$J$6:$J$9,Inputs!$G$6:$G$9),LOOKUP(W2734,Inputs!$J$6:$J$9,Inputs!$H$6:$H$9)),Inputs!$B$12),-Inputs!$B$12),NORM.INV(RAND(),LOOKUP(W2734,Inputs!$J$6:$J$9,Inputs!$G$6:$G$9),LOOKUP(W2734,Inputs!$J$6:$J$9,Inputs!$H$6:$H$9))),0),"" )</f>
        <v/>
      </c>
      <c r="N2734" s="26">
        <f>IF($A2734&lt;=Inputs!$B$13,IF(9&lt;=Inputs!$B$8,IF(Inputs!$B$12&gt;0,MAX(MIN(NORM.INV(RAND(),LOOKUP(X2734,Inputs!$J$6:$J$9,Inputs!$G$6:$G$9),LOOKUP(X2734,Inputs!$J$6:$J$9,Inputs!$H$6:$H$9)),Inputs!$B$12),-Inputs!$B$12),NORM.INV(RAND(),LOOKUP(X2734,Inputs!$J$6:$J$9,Inputs!$G$6:$G$9),LOOKUP(X2734,Inputs!$J$6:$J$9,Inputs!$H$6:$H$9))),0),"" )</f>
        <v/>
      </c>
      <c r="O2734" s="26">
        <f>IF($A2734&lt;=Inputs!$B$13,IF(10&lt;=Inputs!$B$8,IF(Inputs!$B$12&gt;0,MAX(MIN(NORM.INV(RAND(),LOOKUP(Y2734,Inputs!$J$6:$J$9,Inputs!$G$6:$G$9),LOOKUP(Y2734,Inputs!$J$6:$J$9,Inputs!$H$6:$H$9)),Inputs!$B$12),-Inputs!$B$12),NORM.INV(RAND(),LOOKUP(Y2734,Inputs!$J$6:$J$9,Inputs!$G$6:$G$9),LOOKUP(Y2734,Inputs!$J$6:$J$9,Inputs!$H$6:$H$9))),0),"" )</f>
        <v/>
      </c>
      <c r="P2734" s="31">
        <f>IF($A2734&lt;=Inputs!$B$13,RAND(),"")</f>
        <v/>
      </c>
      <c r="Q2734" s="31">
        <f>IF($A2734&lt;=Inputs!$B$13,RAND(),"")</f>
        <v/>
      </c>
      <c r="R2734" s="31">
        <f>IF($A2734&lt;=Inputs!$B$13,RAND(),"")</f>
        <v/>
      </c>
      <c r="S2734" s="31">
        <f>IF($A2734&lt;=Inputs!$B$13,RAND(),"")</f>
        <v/>
      </c>
      <c r="T2734" s="31">
        <f>IF($A2734&lt;=Inputs!$B$13,RAND(),"")</f>
        <v/>
      </c>
      <c r="U2734" s="31">
        <f>IF($A2734&lt;=Inputs!$B$13,RAND(),"")</f>
        <v/>
      </c>
      <c r="V2734" s="31">
        <f>IF($A2734&lt;=Inputs!$B$13,RAND(),"")</f>
        <v/>
      </c>
      <c r="W2734" s="31">
        <f>IF($A2734&lt;=Inputs!$B$13,RAND(),"")</f>
        <v/>
      </c>
      <c r="X2734" s="31">
        <f>IF($A2734&lt;=Inputs!$B$13,RAND(),"")</f>
        <v/>
      </c>
      <c r="Y2734" s="31">
        <f>IF($A2734&lt;=Inputs!$B$13,RAND(),"")</f>
        <v/>
      </c>
    </row>
    <row r="2735">
      <c r="A2735" t="n">
        <v>2730</v>
      </c>
      <c r="B2735" s="26">
        <f>IF($A2735&lt;=Inputs!$B$13,IF(Inputs!$B$8&gt;0,SUM(F2735:O2735)/Inputs!$B$8,0),"")</f>
        <v/>
      </c>
      <c r="C2735" s="27">
        <f>IF($A2735&lt;=Inputs!$B$13,B2735/100,"")</f>
        <v/>
      </c>
      <c r="D2735" s="28">
        <f>IF($A2735&lt;=Inputs!$B$13,C2735*Inputs!$B$7,"")</f>
        <v/>
      </c>
      <c r="E2735" s="29">
        <f>IF($A2735&lt;=Inputs!$B$13,IF(D2735&gt;0,1,0),"")</f>
        <v/>
      </c>
      <c r="F2735" s="26">
        <f>IF($A2735&lt;=Inputs!$B$13,IF(1&lt;=Inputs!$B$8,IF(Inputs!$B$12&gt;0,MAX(MIN(NORM.INV(RAND(),LOOKUP(P2735,Inputs!$J$6:$J$9,Inputs!$G$6:$G$9),LOOKUP(P2735,Inputs!$J$6:$J$9,Inputs!$H$6:$H$9)),Inputs!$B$12),-Inputs!$B$12),NORM.INV(RAND(),LOOKUP(P2735,Inputs!$J$6:$J$9,Inputs!$G$6:$G$9),LOOKUP(P2735,Inputs!$J$6:$J$9,Inputs!$H$6:$H$9))),0),"" )</f>
        <v/>
      </c>
      <c r="G2735" s="26">
        <f>IF($A2735&lt;=Inputs!$B$13,IF(2&lt;=Inputs!$B$8,IF(Inputs!$B$12&gt;0,MAX(MIN(NORM.INV(RAND(),LOOKUP(Q2735,Inputs!$J$6:$J$9,Inputs!$G$6:$G$9),LOOKUP(Q2735,Inputs!$J$6:$J$9,Inputs!$H$6:$H$9)),Inputs!$B$12),-Inputs!$B$12),NORM.INV(RAND(),LOOKUP(Q2735,Inputs!$J$6:$J$9,Inputs!$G$6:$G$9),LOOKUP(Q2735,Inputs!$J$6:$J$9,Inputs!$H$6:$H$9))),0),"" )</f>
        <v/>
      </c>
      <c r="H2735" s="26">
        <f>IF($A2735&lt;=Inputs!$B$13,IF(3&lt;=Inputs!$B$8,IF(Inputs!$B$12&gt;0,MAX(MIN(NORM.INV(RAND(),LOOKUP(R2735,Inputs!$J$6:$J$9,Inputs!$G$6:$G$9),LOOKUP(R2735,Inputs!$J$6:$J$9,Inputs!$H$6:$H$9)),Inputs!$B$12),-Inputs!$B$12),NORM.INV(RAND(),LOOKUP(R2735,Inputs!$J$6:$J$9,Inputs!$G$6:$G$9),LOOKUP(R2735,Inputs!$J$6:$J$9,Inputs!$H$6:$H$9))),0),"" )</f>
        <v/>
      </c>
      <c r="I2735" s="26">
        <f>IF($A2735&lt;=Inputs!$B$13,IF(4&lt;=Inputs!$B$8,IF(Inputs!$B$12&gt;0,MAX(MIN(NORM.INV(RAND(),LOOKUP(S2735,Inputs!$J$6:$J$9,Inputs!$G$6:$G$9),LOOKUP(S2735,Inputs!$J$6:$J$9,Inputs!$H$6:$H$9)),Inputs!$B$12),-Inputs!$B$12),NORM.INV(RAND(),LOOKUP(S2735,Inputs!$J$6:$J$9,Inputs!$G$6:$G$9),LOOKUP(S2735,Inputs!$J$6:$J$9,Inputs!$H$6:$H$9))),0),"" )</f>
        <v/>
      </c>
      <c r="J2735" s="26">
        <f>IF($A2735&lt;=Inputs!$B$13,IF(5&lt;=Inputs!$B$8,IF(Inputs!$B$12&gt;0,MAX(MIN(NORM.INV(RAND(),LOOKUP(T2735,Inputs!$J$6:$J$9,Inputs!$G$6:$G$9),LOOKUP(T2735,Inputs!$J$6:$J$9,Inputs!$H$6:$H$9)),Inputs!$B$12),-Inputs!$B$12),NORM.INV(RAND(),LOOKUP(T2735,Inputs!$J$6:$J$9,Inputs!$G$6:$G$9),LOOKUP(T2735,Inputs!$J$6:$J$9,Inputs!$H$6:$H$9))),0),"" )</f>
        <v/>
      </c>
      <c r="K2735" s="26">
        <f>IF($A2735&lt;=Inputs!$B$13,IF(6&lt;=Inputs!$B$8,IF(Inputs!$B$12&gt;0,MAX(MIN(NORM.INV(RAND(),LOOKUP(U2735,Inputs!$J$6:$J$9,Inputs!$G$6:$G$9),LOOKUP(U2735,Inputs!$J$6:$J$9,Inputs!$H$6:$H$9)),Inputs!$B$12),-Inputs!$B$12),NORM.INV(RAND(),LOOKUP(U2735,Inputs!$J$6:$J$9,Inputs!$G$6:$G$9),LOOKUP(U2735,Inputs!$J$6:$J$9,Inputs!$H$6:$H$9))),0),"" )</f>
        <v/>
      </c>
      <c r="L2735" s="26">
        <f>IF($A2735&lt;=Inputs!$B$13,IF(7&lt;=Inputs!$B$8,IF(Inputs!$B$12&gt;0,MAX(MIN(NORM.INV(RAND(),LOOKUP(V2735,Inputs!$J$6:$J$9,Inputs!$G$6:$G$9),LOOKUP(V2735,Inputs!$J$6:$J$9,Inputs!$H$6:$H$9)),Inputs!$B$12),-Inputs!$B$12),NORM.INV(RAND(),LOOKUP(V2735,Inputs!$J$6:$J$9,Inputs!$G$6:$G$9),LOOKUP(V2735,Inputs!$J$6:$J$9,Inputs!$H$6:$H$9))),0),"" )</f>
        <v/>
      </c>
      <c r="M2735" s="26">
        <f>IF($A2735&lt;=Inputs!$B$13,IF(8&lt;=Inputs!$B$8,IF(Inputs!$B$12&gt;0,MAX(MIN(NORM.INV(RAND(),LOOKUP(W2735,Inputs!$J$6:$J$9,Inputs!$G$6:$G$9),LOOKUP(W2735,Inputs!$J$6:$J$9,Inputs!$H$6:$H$9)),Inputs!$B$12),-Inputs!$B$12),NORM.INV(RAND(),LOOKUP(W2735,Inputs!$J$6:$J$9,Inputs!$G$6:$G$9),LOOKUP(W2735,Inputs!$J$6:$J$9,Inputs!$H$6:$H$9))),0),"" )</f>
        <v/>
      </c>
      <c r="N2735" s="26">
        <f>IF($A2735&lt;=Inputs!$B$13,IF(9&lt;=Inputs!$B$8,IF(Inputs!$B$12&gt;0,MAX(MIN(NORM.INV(RAND(),LOOKUP(X2735,Inputs!$J$6:$J$9,Inputs!$G$6:$G$9),LOOKUP(X2735,Inputs!$J$6:$J$9,Inputs!$H$6:$H$9)),Inputs!$B$12),-Inputs!$B$12),NORM.INV(RAND(),LOOKUP(X2735,Inputs!$J$6:$J$9,Inputs!$G$6:$G$9),LOOKUP(X2735,Inputs!$J$6:$J$9,Inputs!$H$6:$H$9))),0),"" )</f>
        <v/>
      </c>
      <c r="O2735" s="26">
        <f>IF($A2735&lt;=Inputs!$B$13,IF(10&lt;=Inputs!$B$8,IF(Inputs!$B$12&gt;0,MAX(MIN(NORM.INV(RAND(),LOOKUP(Y2735,Inputs!$J$6:$J$9,Inputs!$G$6:$G$9),LOOKUP(Y2735,Inputs!$J$6:$J$9,Inputs!$H$6:$H$9)),Inputs!$B$12),-Inputs!$B$12),NORM.INV(RAND(),LOOKUP(Y2735,Inputs!$J$6:$J$9,Inputs!$G$6:$G$9),LOOKUP(Y2735,Inputs!$J$6:$J$9,Inputs!$H$6:$H$9))),0),"" )</f>
        <v/>
      </c>
      <c r="P2735" s="31">
        <f>IF($A2735&lt;=Inputs!$B$13,RAND(),"")</f>
        <v/>
      </c>
      <c r="Q2735" s="31">
        <f>IF($A2735&lt;=Inputs!$B$13,RAND(),"")</f>
        <v/>
      </c>
      <c r="R2735" s="31">
        <f>IF($A2735&lt;=Inputs!$B$13,RAND(),"")</f>
        <v/>
      </c>
      <c r="S2735" s="31">
        <f>IF($A2735&lt;=Inputs!$B$13,RAND(),"")</f>
        <v/>
      </c>
      <c r="T2735" s="31">
        <f>IF($A2735&lt;=Inputs!$B$13,RAND(),"")</f>
        <v/>
      </c>
      <c r="U2735" s="31">
        <f>IF($A2735&lt;=Inputs!$B$13,RAND(),"")</f>
        <v/>
      </c>
      <c r="V2735" s="31">
        <f>IF($A2735&lt;=Inputs!$B$13,RAND(),"")</f>
        <v/>
      </c>
      <c r="W2735" s="31">
        <f>IF($A2735&lt;=Inputs!$B$13,RAND(),"")</f>
        <v/>
      </c>
      <c r="X2735" s="31">
        <f>IF($A2735&lt;=Inputs!$B$13,RAND(),"")</f>
        <v/>
      </c>
      <c r="Y2735" s="31">
        <f>IF($A2735&lt;=Inputs!$B$13,RAND(),"")</f>
        <v/>
      </c>
    </row>
    <row r="2736">
      <c r="A2736" t="n">
        <v>2731</v>
      </c>
      <c r="B2736" s="26">
        <f>IF($A2736&lt;=Inputs!$B$13,IF(Inputs!$B$8&gt;0,SUM(F2736:O2736)/Inputs!$B$8,0),"")</f>
        <v/>
      </c>
      <c r="C2736" s="27">
        <f>IF($A2736&lt;=Inputs!$B$13,B2736/100,"")</f>
        <v/>
      </c>
      <c r="D2736" s="28">
        <f>IF($A2736&lt;=Inputs!$B$13,C2736*Inputs!$B$7,"")</f>
        <v/>
      </c>
      <c r="E2736" s="29">
        <f>IF($A2736&lt;=Inputs!$B$13,IF(D2736&gt;0,1,0),"")</f>
        <v/>
      </c>
      <c r="F2736" s="26">
        <f>IF($A2736&lt;=Inputs!$B$13,IF(1&lt;=Inputs!$B$8,IF(Inputs!$B$12&gt;0,MAX(MIN(NORM.INV(RAND(),LOOKUP(P2736,Inputs!$J$6:$J$9,Inputs!$G$6:$G$9),LOOKUP(P2736,Inputs!$J$6:$J$9,Inputs!$H$6:$H$9)),Inputs!$B$12),-Inputs!$B$12),NORM.INV(RAND(),LOOKUP(P2736,Inputs!$J$6:$J$9,Inputs!$G$6:$G$9),LOOKUP(P2736,Inputs!$J$6:$J$9,Inputs!$H$6:$H$9))),0),"" )</f>
        <v/>
      </c>
      <c r="G2736" s="26">
        <f>IF($A2736&lt;=Inputs!$B$13,IF(2&lt;=Inputs!$B$8,IF(Inputs!$B$12&gt;0,MAX(MIN(NORM.INV(RAND(),LOOKUP(Q2736,Inputs!$J$6:$J$9,Inputs!$G$6:$G$9),LOOKUP(Q2736,Inputs!$J$6:$J$9,Inputs!$H$6:$H$9)),Inputs!$B$12),-Inputs!$B$12),NORM.INV(RAND(),LOOKUP(Q2736,Inputs!$J$6:$J$9,Inputs!$G$6:$G$9),LOOKUP(Q2736,Inputs!$J$6:$J$9,Inputs!$H$6:$H$9))),0),"" )</f>
        <v/>
      </c>
      <c r="H2736" s="26">
        <f>IF($A2736&lt;=Inputs!$B$13,IF(3&lt;=Inputs!$B$8,IF(Inputs!$B$12&gt;0,MAX(MIN(NORM.INV(RAND(),LOOKUP(R2736,Inputs!$J$6:$J$9,Inputs!$G$6:$G$9),LOOKUP(R2736,Inputs!$J$6:$J$9,Inputs!$H$6:$H$9)),Inputs!$B$12),-Inputs!$B$12),NORM.INV(RAND(),LOOKUP(R2736,Inputs!$J$6:$J$9,Inputs!$G$6:$G$9),LOOKUP(R2736,Inputs!$J$6:$J$9,Inputs!$H$6:$H$9))),0),"" )</f>
        <v/>
      </c>
      <c r="I2736" s="26">
        <f>IF($A2736&lt;=Inputs!$B$13,IF(4&lt;=Inputs!$B$8,IF(Inputs!$B$12&gt;0,MAX(MIN(NORM.INV(RAND(),LOOKUP(S2736,Inputs!$J$6:$J$9,Inputs!$G$6:$G$9),LOOKUP(S2736,Inputs!$J$6:$J$9,Inputs!$H$6:$H$9)),Inputs!$B$12),-Inputs!$B$12),NORM.INV(RAND(),LOOKUP(S2736,Inputs!$J$6:$J$9,Inputs!$G$6:$G$9),LOOKUP(S2736,Inputs!$J$6:$J$9,Inputs!$H$6:$H$9))),0),"" )</f>
        <v/>
      </c>
      <c r="J2736" s="26">
        <f>IF($A2736&lt;=Inputs!$B$13,IF(5&lt;=Inputs!$B$8,IF(Inputs!$B$12&gt;0,MAX(MIN(NORM.INV(RAND(),LOOKUP(T2736,Inputs!$J$6:$J$9,Inputs!$G$6:$G$9),LOOKUP(T2736,Inputs!$J$6:$J$9,Inputs!$H$6:$H$9)),Inputs!$B$12),-Inputs!$B$12),NORM.INV(RAND(),LOOKUP(T2736,Inputs!$J$6:$J$9,Inputs!$G$6:$G$9),LOOKUP(T2736,Inputs!$J$6:$J$9,Inputs!$H$6:$H$9))),0),"" )</f>
        <v/>
      </c>
      <c r="K2736" s="26">
        <f>IF($A2736&lt;=Inputs!$B$13,IF(6&lt;=Inputs!$B$8,IF(Inputs!$B$12&gt;0,MAX(MIN(NORM.INV(RAND(),LOOKUP(U2736,Inputs!$J$6:$J$9,Inputs!$G$6:$G$9),LOOKUP(U2736,Inputs!$J$6:$J$9,Inputs!$H$6:$H$9)),Inputs!$B$12),-Inputs!$B$12),NORM.INV(RAND(),LOOKUP(U2736,Inputs!$J$6:$J$9,Inputs!$G$6:$G$9),LOOKUP(U2736,Inputs!$J$6:$J$9,Inputs!$H$6:$H$9))),0),"" )</f>
        <v/>
      </c>
      <c r="L2736" s="26">
        <f>IF($A2736&lt;=Inputs!$B$13,IF(7&lt;=Inputs!$B$8,IF(Inputs!$B$12&gt;0,MAX(MIN(NORM.INV(RAND(),LOOKUP(V2736,Inputs!$J$6:$J$9,Inputs!$G$6:$G$9),LOOKUP(V2736,Inputs!$J$6:$J$9,Inputs!$H$6:$H$9)),Inputs!$B$12),-Inputs!$B$12),NORM.INV(RAND(),LOOKUP(V2736,Inputs!$J$6:$J$9,Inputs!$G$6:$G$9),LOOKUP(V2736,Inputs!$J$6:$J$9,Inputs!$H$6:$H$9))),0),"" )</f>
        <v/>
      </c>
      <c r="M2736" s="26">
        <f>IF($A2736&lt;=Inputs!$B$13,IF(8&lt;=Inputs!$B$8,IF(Inputs!$B$12&gt;0,MAX(MIN(NORM.INV(RAND(),LOOKUP(W2736,Inputs!$J$6:$J$9,Inputs!$G$6:$G$9),LOOKUP(W2736,Inputs!$J$6:$J$9,Inputs!$H$6:$H$9)),Inputs!$B$12),-Inputs!$B$12),NORM.INV(RAND(),LOOKUP(W2736,Inputs!$J$6:$J$9,Inputs!$G$6:$G$9),LOOKUP(W2736,Inputs!$J$6:$J$9,Inputs!$H$6:$H$9))),0),"" )</f>
        <v/>
      </c>
      <c r="N2736" s="26">
        <f>IF($A2736&lt;=Inputs!$B$13,IF(9&lt;=Inputs!$B$8,IF(Inputs!$B$12&gt;0,MAX(MIN(NORM.INV(RAND(),LOOKUP(X2736,Inputs!$J$6:$J$9,Inputs!$G$6:$G$9),LOOKUP(X2736,Inputs!$J$6:$J$9,Inputs!$H$6:$H$9)),Inputs!$B$12),-Inputs!$B$12),NORM.INV(RAND(),LOOKUP(X2736,Inputs!$J$6:$J$9,Inputs!$G$6:$G$9),LOOKUP(X2736,Inputs!$J$6:$J$9,Inputs!$H$6:$H$9))),0),"" )</f>
        <v/>
      </c>
      <c r="O2736" s="26">
        <f>IF($A2736&lt;=Inputs!$B$13,IF(10&lt;=Inputs!$B$8,IF(Inputs!$B$12&gt;0,MAX(MIN(NORM.INV(RAND(),LOOKUP(Y2736,Inputs!$J$6:$J$9,Inputs!$G$6:$G$9),LOOKUP(Y2736,Inputs!$J$6:$J$9,Inputs!$H$6:$H$9)),Inputs!$B$12),-Inputs!$B$12),NORM.INV(RAND(),LOOKUP(Y2736,Inputs!$J$6:$J$9,Inputs!$G$6:$G$9),LOOKUP(Y2736,Inputs!$J$6:$J$9,Inputs!$H$6:$H$9))),0),"" )</f>
        <v/>
      </c>
      <c r="P2736" s="31">
        <f>IF($A2736&lt;=Inputs!$B$13,RAND(),"")</f>
        <v/>
      </c>
      <c r="Q2736" s="31">
        <f>IF($A2736&lt;=Inputs!$B$13,RAND(),"")</f>
        <v/>
      </c>
      <c r="R2736" s="31">
        <f>IF($A2736&lt;=Inputs!$B$13,RAND(),"")</f>
        <v/>
      </c>
      <c r="S2736" s="31">
        <f>IF($A2736&lt;=Inputs!$B$13,RAND(),"")</f>
        <v/>
      </c>
      <c r="T2736" s="31">
        <f>IF($A2736&lt;=Inputs!$B$13,RAND(),"")</f>
        <v/>
      </c>
      <c r="U2736" s="31">
        <f>IF($A2736&lt;=Inputs!$B$13,RAND(),"")</f>
        <v/>
      </c>
      <c r="V2736" s="31">
        <f>IF($A2736&lt;=Inputs!$B$13,RAND(),"")</f>
        <v/>
      </c>
      <c r="W2736" s="31">
        <f>IF($A2736&lt;=Inputs!$B$13,RAND(),"")</f>
        <v/>
      </c>
      <c r="X2736" s="31">
        <f>IF($A2736&lt;=Inputs!$B$13,RAND(),"")</f>
        <v/>
      </c>
      <c r="Y2736" s="31">
        <f>IF($A2736&lt;=Inputs!$B$13,RAND(),"")</f>
        <v/>
      </c>
    </row>
    <row r="2737">
      <c r="A2737" t="n">
        <v>2732</v>
      </c>
      <c r="B2737" s="26">
        <f>IF($A2737&lt;=Inputs!$B$13,IF(Inputs!$B$8&gt;0,SUM(F2737:O2737)/Inputs!$B$8,0),"")</f>
        <v/>
      </c>
      <c r="C2737" s="27">
        <f>IF($A2737&lt;=Inputs!$B$13,B2737/100,"")</f>
        <v/>
      </c>
      <c r="D2737" s="28">
        <f>IF($A2737&lt;=Inputs!$B$13,C2737*Inputs!$B$7,"")</f>
        <v/>
      </c>
      <c r="E2737" s="29">
        <f>IF($A2737&lt;=Inputs!$B$13,IF(D2737&gt;0,1,0),"")</f>
        <v/>
      </c>
      <c r="F2737" s="26">
        <f>IF($A2737&lt;=Inputs!$B$13,IF(1&lt;=Inputs!$B$8,IF(Inputs!$B$12&gt;0,MAX(MIN(NORM.INV(RAND(),LOOKUP(P2737,Inputs!$J$6:$J$9,Inputs!$G$6:$G$9),LOOKUP(P2737,Inputs!$J$6:$J$9,Inputs!$H$6:$H$9)),Inputs!$B$12),-Inputs!$B$12),NORM.INV(RAND(),LOOKUP(P2737,Inputs!$J$6:$J$9,Inputs!$G$6:$G$9),LOOKUP(P2737,Inputs!$J$6:$J$9,Inputs!$H$6:$H$9))),0),"" )</f>
        <v/>
      </c>
      <c r="G2737" s="26">
        <f>IF($A2737&lt;=Inputs!$B$13,IF(2&lt;=Inputs!$B$8,IF(Inputs!$B$12&gt;0,MAX(MIN(NORM.INV(RAND(),LOOKUP(Q2737,Inputs!$J$6:$J$9,Inputs!$G$6:$G$9),LOOKUP(Q2737,Inputs!$J$6:$J$9,Inputs!$H$6:$H$9)),Inputs!$B$12),-Inputs!$B$12),NORM.INV(RAND(),LOOKUP(Q2737,Inputs!$J$6:$J$9,Inputs!$G$6:$G$9),LOOKUP(Q2737,Inputs!$J$6:$J$9,Inputs!$H$6:$H$9))),0),"" )</f>
        <v/>
      </c>
      <c r="H2737" s="26">
        <f>IF($A2737&lt;=Inputs!$B$13,IF(3&lt;=Inputs!$B$8,IF(Inputs!$B$12&gt;0,MAX(MIN(NORM.INV(RAND(),LOOKUP(R2737,Inputs!$J$6:$J$9,Inputs!$G$6:$G$9),LOOKUP(R2737,Inputs!$J$6:$J$9,Inputs!$H$6:$H$9)),Inputs!$B$12),-Inputs!$B$12),NORM.INV(RAND(),LOOKUP(R2737,Inputs!$J$6:$J$9,Inputs!$G$6:$G$9),LOOKUP(R2737,Inputs!$J$6:$J$9,Inputs!$H$6:$H$9))),0),"" )</f>
        <v/>
      </c>
      <c r="I2737" s="26">
        <f>IF($A2737&lt;=Inputs!$B$13,IF(4&lt;=Inputs!$B$8,IF(Inputs!$B$12&gt;0,MAX(MIN(NORM.INV(RAND(),LOOKUP(S2737,Inputs!$J$6:$J$9,Inputs!$G$6:$G$9),LOOKUP(S2737,Inputs!$J$6:$J$9,Inputs!$H$6:$H$9)),Inputs!$B$12),-Inputs!$B$12),NORM.INV(RAND(),LOOKUP(S2737,Inputs!$J$6:$J$9,Inputs!$G$6:$G$9),LOOKUP(S2737,Inputs!$J$6:$J$9,Inputs!$H$6:$H$9))),0),"" )</f>
        <v/>
      </c>
      <c r="J2737" s="26">
        <f>IF($A2737&lt;=Inputs!$B$13,IF(5&lt;=Inputs!$B$8,IF(Inputs!$B$12&gt;0,MAX(MIN(NORM.INV(RAND(),LOOKUP(T2737,Inputs!$J$6:$J$9,Inputs!$G$6:$G$9),LOOKUP(T2737,Inputs!$J$6:$J$9,Inputs!$H$6:$H$9)),Inputs!$B$12),-Inputs!$B$12),NORM.INV(RAND(),LOOKUP(T2737,Inputs!$J$6:$J$9,Inputs!$G$6:$G$9),LOOKUP(T2737,Inputs!$J$6:$J$9,Inputs!$H$6:$H$9))),0),"" )</f>
        <v/>
      </c>
      <c r="K2737" s="26">
        <f>IF($A2737&lt;=Inputs!$B$13,IF(6&lt;=Inputs!$B$8,IF(Inputs!$B$12&gt;0,MAX(MIN(NORM.INV(RAND(),LOOKUP(U2737,Inputs!$J$6:$J$9,Inputs!$G$6:$G$9),LOOKUP(U2737,Inputs!$J$6:$J$9,Inputs!$H$6:$H$9)),Inputs!$B$12),-Inputs!$B$12),NORM.INV(RAND(),LOOKUP(U2737,Inputs!$J$6:$J$9,Inputs!$G$6:$G$9),LOOKUP(U2737,Inputs!$J$6:$J$9,Inputs!$H$6:$H$9))),0),"" )</f>
        <v/>
      </c>
      <c r="L2737" s="26">
        <f>IF($A2737&lt;=Inputs!$B$13,IF(7&lt;=Inputs!$B$8,IF(Inputs!$B$12&gt;0,MAX(MIN(NORM.INV(RAND(),LOOKUP(V2737,Inputs!$J$6:$J$9,Inputs!$G$6:$G$9),LOOKUP(V2737,Inputs!$J$6:$J$9,Inputs!$H$6:$H$9)),Inputs!$B$12),-Inputs!$B$12),NORM.INV(RAND(),LOOKUP(V2737,Inputs!$J$6:$J$9,Inputs!$G$6:$G$9),LOOKUP(V2737,Inputs!$J$6:$J$9,Inputs!$H$6:$H$9))),0),"" )</f>
        <v/>
      </c>
      <c r="M2737" s="26">
        <f>IF($A2737&lt;=Inputs!$B$13,IF(8&lt;=Inputs!$B$8,IF(Inputs!$B$12&gt;0,MAX(MIN(NORM.INV(RAND(),LOOKUP(W2737,Inputs!$J$6:$J$9,Inputs!$G$6:$G$9),LOOKUP(W2737,Inputs!$J$6:$J$9,Inputs!$H$6:$H$9)),Inputs!$B$12),-Inputs!$B$12),NORM.INV(RAND(),LOOKUP(W2737,Inputs!$J$6:$J$9,Inputs!$G$6:$G$9),LOOKUP(W2737,Inputs!$J$6:$J$9,Inputs!$H$6:$H$9))),0),"" )</f>
        <v/>
      </c>
      <c r="N2737" s="26">
        <f>IF($A2737&lt;=Inputs!$B$13,IF(9&lt;=Inputs!$B$8,IF(Inputs!$B$12&gt;0,MAX(MIN(NORM.INV(RAND(),LOOKUP(X2737,Inputs!$J$6:$J$9,Inputs!$G$6:$G$9),LOOKUP(X2737,Inputs!$J$6:$J$9,Inputs!$H$6:$H$9)),Inputs!$B$12),-Inputs!$B$12),NORM.INV(RAND(),LOOKUP(X2737,Inputs!$J$6:$J$9,Inputs!$G$6:$G$9),LOOKUP(X2737,Inputs!$J$6:$J$9,Inputs!$H$6:$H$9))),0),"" )</f>
        <v/>
      </c>
      <c r="O2737" s="26">
        <f>IF($A2737&lt;=Inputs!$B$13,IF(10&lt;=Inputs!$B$8,IF(Inputs!$B$12&gt;0,MAX(MIN(NORM.INV(RAND(),LOOKUP(Y2737,Inputs!$J$6:$J$9,Inputs!$G$6:$G$9),LOOKUP(Y2737,Inputs!$J$6:$J$9,Inputs!$H$6:$H$9)),Inputs!$B$12),-Inputs!$B$12),NORM.INV(RAND(),LOOKUP(Y2737,Inputs!$J$6:$J$9,Inputs!$G$6:$G$9),LOOKUP(Y2737,Inputs!$J$6:$J$9,Inputs!$H$6:$H$9))),0),"" )</f>
        <v/>
      </c>
      <c r="P2737" s="31">
        <f>IF($A2737&lt;=Inputs!$B$13,RAND(),"")</f>
        <v/>
      </c>
      <c r="Q2737" s="31">
        <f>IF($A2737&lt;=Inputs!$B$13,RAND(),"")</f>
        <v/>
      </c>
      <c r="R2737" s="31">
        <f>IF($A2737&lt;=Inputs!$B$13,RAND(),"")</f>
        <v/>
      </c>
      <c r="S2737" s="31">
        <f>IF($A2737&lt;=Inputs!$B$13,RAND(),"")</f>
        <v/>
      </c>
      <c r="T2737" s="31">
        <f>IF($A2737&lt;=Inputs!$B$13,RAND(),"")</f>
        <v/>
      </c>
      <c r="U2737" s="31">
        <f>IF($A2737&lt;=Inputs!$B$13,RAND(),"")</f>
        <v/>
      </c>
      <c r="V2737" s="31">
        <f>IF($A2737&lt;=Inputs!$B$13,RAND(),"")</f>
        <v/>
      </c>
      <c r="W2737" s="31">
        <f>IF($A2737&lt;=Inputs!$B$13,RAND(),"")</f>
        <v/>
      </c>
      <c r="X2737" s="31">
        <f>IF($A2737&lt;=Inputs!$B$13,RAND(),"")</f>
        <v/>
      </c>
      <c r="Y2737" s="31">
        <f>IF($A2737&lt;=Inputs!$B$13,RAND(),"")</f>
        <v/>
      </c>
    </row>
    <row r="2738">
      <c r="A2738" t="n">
        <v>2733</v>
      </c>
      <c r="B2738" s="26">
        <f>IF($A2738&lt;=Inputs!$B$13,IF(Inputs!$B$8&gt;0,SUM(F2738:O2738)/Inputs!$B$8,0),"")</f>
        <v/>
      </c>
      <c r="C2738" s="27">
        <f>IF($A2738&lt;=Inputs!$B$13,B2738/100,"")</f>
        <v/>
      </c>
      <c r="D2738" s="28">
        <f>IF($A2738&lt;=Inputs!$B$13,C2738*Inputs!$B$7,"")</f>
        <v/>
      </c>
      <c r="E2738" s="29">
        <f>IF($A2738&lt;=Inputs!$B$13,IF(D2738&gt;0,1,0),"")</f>
        <v/>
      </c>
      <c r="F2738" s="26">
        <f>IF($A2738&lt;=Inputs!$B$13,IF(1&lt;=Inputs!$B$8,IF(Inputs!$B$12&gt;0,MAX(MIN(NORM.INV(RAND(),LOOKUP(P2738,Inputs!$J$6:$J$9,Inputs!$G$6:$G$9),LOOKUP(P2738,Inputs!$J$6:$J$9,Inputs!$H$6:$H$9)),Inputs!$B$12),-Inputs!$B$12),NORM.INV(RAND(),LOOKUP(P2738,Inputs!$J$6:$J$9,Inputs!$G$6:$G$9),LOOKUP(P2738,Inputs!$J$6:$J$9,Inputs!$H$6:$H$9))),0),"" )</f>
        <v/>
      </c>
      <c r="G2738" s="26">
        <f>IF($A2738&lt;=Inputs!$B$13,IF(2&lt;=Inputs!$B$8,IF(Inputs!$B$12&gt;0,MAX(MIN(NORM.INV(RAND(),LOOKUP(Q2738,Inputs!$J$6:$J$9,Inputs!$G$6:$G$9),LOOKUP(Q2738,Inputs!$J$6:$J$9,Inputs!$H$6:$H$9)),Inputs!$B$12),-Inputs!$B$12),NORM.INV(RAND(),LOOKUP(Q2738,Inputs!$J$6:$J$9,Inputs!$G$6:$G$9),LOOKUP(Q2738,Inputs!$J$6:$J$9,Inputs!$H$6:$H$9))),0),"" )</f>
        <v/>
      </c>
      <c r="H2738" s="26">
        <f>IF($A2738&lt;=Inputs!$B$13,IF(3&lt;=Inputs!$B$8,IF(Inputs!$B$12&gt;0,MAX(MIN(NORM.INV(RAND(),LOOKUP(R2738,Inputs!$J$6:$J$9,Inputs!$G$6:$G$9),LOOKUP(R2738,Inputs!$J$6:$J$9,Inputs!$H$6:$H$9)),Inputs!$B$12),-Inputs!$B$12),NORM.INV(RAND(),LOOKUP(R2738,Inputs!$J$6:$J$9,Inputs!$G$6:$G$9),LOOKUP(R2738,Inputs!$J$6:$J$9,Inputs!$H$6:$H$9))),0),"" )</f>
        <v/>
      </c>
      <c r="I2738" s="26">
        <f>IF($A2738&lt;=Inputs!$B$13,IF(4&lt;=Inputs!$B$8,IF(Inputs!$B$12&gt;0,MAX(MIN(NORM.INV(RAND(),LOOKUP(S2738,Inputs!$J$6:$J$9,Inputs!$G$6:$G$9),LOOKUP(S2738,Inputs!$J$6:$J$9,Inputs!$H$6:$H$9)),Inputs!$B$12),-Inputs!$B$12),NORM.INV(RAND(),LOOKUP(S2738,Inputs!$J$6:$J$9,Inputs!$G$6:$G$9),LOOKUP(S2738,Inputs!$J$6:$J$9,Inputs!$H$6:$H$9))),0),"" )</f>
        <v/>
      </c>
      <c r="J2738" s="26">
        <f>IF($A2738&lt;=Inputs!$B$13,IF(5&lt;=Inputs!$B$8,IF(Inputs!$B$12&gt;0,MAX(MIN(NORM.INV(RAND(),LOOKUP(T2738,Inputs!$J$6:$J$9,Inputs!$G$6:$G$9),LOOKUP(T2738,Inputs!$J$6:$J$9,Inputs!$H$6:$H$9)),Inputs!$B$12),-Inputs!$B$12),NORM.INV(RAND(),LOOKUP(T2738,Inputs!$J$6:$J$9,Inputs!$G$6:$G$9),LOOKUP(T2738,Inputs!$J$6:$J$9,Inputs!$H$6:$H$9))),0),"" )</f>
        <v/>
      </c>
      <c r="K2738" s="26">
        <f>IF($A2738&lt;=Inputs!$B$13,IF(6&lt;=Inputs!$B$8,IF(Inputs!$B$12&gt;0,MAX(MIN(NORM.INV(RAND(),LOOKUP(U2738,Inputs!$J$6:$J$9,Inputs!$G$6:$G$9),LOOKUP(U2738,Inputs!$J$6:$J$9,Inputs!$H$6:$H$9)),Inputs!$B$12),-Inputs!$B$12),NORM.INV(RAND(),LOOKUP(U2738,Inputs!$J$6:$J$9,Inputs!$G$6:$G$9),LOOKUP(U2738,Inputs!$J$6:$J$9,Inputs!$H$6:$H$9))),0),"" )</f>
        <v/>
      </c>
      <c r="L2738" s="26">
        <f>IF($A2738&lt;=Inputs!$B$13,IF(7&lt;=Inputs!$B$8,IF(Inputs!$B$12&gt;0,MAX(MIN(NORM.INV(RAND(),LOOKUP(V2738,Inputs!$J$6:$J$9,Inputs!$G$6:$G$9),LOOKUP(V2738,Inputs!$J$6:$J$9,Inputs!$H$6:$H$9)),Inputs!$B$12),-Inputs!$B$12),NORM.INV(RAND(),LOOKUP(V2738,Inputs!$J$6:$J$9,Inputs!$G$6:$G$9),LOOKUP(V2738,Inputs!$J$6:$J$9,Inputs!$H$6:$H$9))),0),"" )</f>
        <v/>
      </c>
      <c r="M2738" s="26">
        <f>IF($A2738&lt;=Inputs!$B$13,IF(8&lt;=Inputs!$B$8,IF(Inputs!$B$12&gt;0,MAX(MIN(NORM.INV(RAND(),LOOKUP(W2738,Inputs!$J$6:$J$9,Inputs!$G$6:$G$9),LOOKUP(W2738,Inputs!$J$6:$J$9,Inputs!$H$6:$H$9)),Inputs!$B$12),-Inputs!$B$12),NORM.INV(RAND(),LOOKUP(W2738,Inputs!$J$6:$J$9,Inputs!$G$6:$G$9),LOOKUP(W2738,Inputs!$J$6:$J$9,Inputs!$H$6:$H$9))),0),"" )</f>
        <v/>
      </c>
      <c r="N2738" s="26">
        <f>IF($A2738&lt;=Inputs!$B$13,IF(9&lt;=Inputs!$B$8,IF(Inputs!$B$12&gt;0,MAX(MIN(NORM.INV(RAND(),LOOKUP(X2738,Inputs!$J$6:$J$9,Inputs!$G$6:$G$9),LOOKUP(X2738,Inputs!$J$6:$J$9,Inputs!$H$6:$H$9)),Inputs!$B$12),-Inputs!$B$12),NORM.INV(RAND(),LOOKUP(X2738,Inputs!$J$6:$J$9,Inputs!$G$6:$G$9),LOOKUP(X2738,Inputs!$J$6:$J$9,Inputs!$H$6:$H$9))),0),"" )</f>
        <v/>
      </c>
      <c r="O2738" s="26">
        <f>IF($A2738&lt;=Inputs!$B$13,IF(10&lt;=Inputs!$B$8,IF(Inputs!$B$12&gt;0,MAX(MIN(NORM.INV(RAND(),LOOKUP(Y2738,Inputs!$J$6:$J$9,Inputs!$G$6:$G$9),LOOKUP(Y2738,Inputs!$J$6:$J$9,Inputs!$H$6:$H$9)),Inputs!$B$12),-Inputs!$B$12),NORM.INV(RAND(),LOOKUP(Y2738,Inputs!$J$6:$J$9,Inputs!$G$6:$G$9),LOOKUP(Y2738,Inputs!$J$6:$J$9,Inputs!$H$6:$H$9))),0),"" )</f>
        <v/>
      </c>
      <c r="P2738" s="31">
        <f>IF($A2738&lt;=Inputs!$B$13,RAND(),"")</f>
        <v/>
      </c>
      <c r="Q2738" s="31">
        <f>IF($A2738&lt;=Inputs!$B$13,RAND(),"")</f>
        <v/>
      </c>
      <c r="R2738" s="31">
        <f>IF($A2738&lt;=Inputs!$B$13,RAND(),"")</f>
        <v/>
      </c>
      <c r="S2738" s="31">
        <f>IF($A2738&lt;=Inputs!$B$13,RAND(),"")</f>
        <v/>
      </c>
      <c r="T2738" s="31">
        <f>IF($A2738&lt;=Inputs!$B$13,RAND(),"")</f>
        <v/>
      </c>
      <c r="U2738" s="31">
        <f>IF($A2738&lt;=Inputs!$B$13,RAND(),"")</f>
        <v/>
      </c>
      <c r="V2738" s="31">
        <f>IF($A2738&lt;=Inputs!$B$13,RAND(),"")</f>
        <v/>
      </c>
      <c r="W2738" s="31">
        <f>IF($A2738&lt;=Inputs!$B$13,RAND(),"")</f>
        <v/>
      </c>
      <c r="X2738" s="31">
        <f>IF($A2738&lt;=Inputs!$B$13,RAND(),"")</f>
        <v/>
      </c>
      <c r="Y2738" s="31">
        <f>IF($A2738&lt;=Inputs!$B$13,RAND(),"")</f>
        <v/>
      </c>
    </row>
    <row r="2739">
      <c r="A2739" t="n">
        <v>2734</v>
      </c>
      <c r="B2739" s="26">
        <f>IF($A2739&lt;=Inputs!$B$13,IF(Inputs!$B$8&gt;0,SUM(F2739:O2739)/Inputs!$B$8,0),"")</f>
        <v/>
      </c>
      <c r="C2739" s="27">
        <f>IF($A2739&lt;=Inputs!$B$13,B2739/100,"")</f>
        <v/>
      </c>
      <c r="D2739" s="28">
        <f>IF($A2739&lt;=Inputs!$B$13,C2739*Inputs!$B$7,"")</f>
        <v/>
      </c>
      <c r="E2739" s="29">
        <f>IF($A2739&lt;=Inputs!$B$13,IF(D2739&gt;0,1,0),"")</f>
        <v/>
      </c>
      <c r="F2739" s="26">
        <f>IF($A2739&lt;=Inputs!$B$13,IF(1&lt;=Inputs!$B$8,IF(Inputs!$B$12&gt;0,MAX(MIN(NORM.INV(RAND(),LOOKUP(P2739,Inputs!$J$6:$J$9,Inputs!$G$6:$G$9),LOOKUP(P2739,Inputs!$J$6:$J$9,Inputs!$H$6:$H$9)),Inputs!$B$12),-Inputs!$B$12),NORM.INV(RAND(),LOOKUP(P2739,Inputs!$J$6:$J$9,Inputs!$G$6:$G$9),LOOKUP(P2739,Inputs!$J$6:$J$9,Inputs!$H$6:$H$9))),0),"" )</f>
        <v/>
      </c>
      <c r="G2739" s="26">
        <f>IF($A2739&lt;=Inputs!$B$13,IF(2&lt;=Inputs!$B$8,IF(Inputs!$B$12&gt;0,MAX(MIN(NORM.INV(RAND(),LOOKUP(Q2739,Inputs!$J$6:$J$9,Inputs!$G$6:$G$9),LOOKUP(Q2739,Inputs!$J$6:$J$9,Inputs!$H$6:$H$9)),Inputs!$B$12),-Inputs!$B$12),NORM.INV(RAND(),LOOKUP(Q2739,Inputs!$J$6:$J$9,Inputs!$G$6:$G$9),LOOKUP(Q2739,Inputs!$J$6:$J$9,Inputs!$H$6:$H$9))),0),"" )</f>
        <v/>
      </c>
      <c r="H2739" s="26">
        <f>IF($A2739&lt;=Inputs!$B$13,IF(3&lt;=Inputs!$B$8,IF(Inputs!$B$12&gt;0,MAX(MIN(NORM.INV(RAND(),LOOKUP(R2739,Inputs!$J$6:$J$9,Inputs!$G$6:$G$9),LOOKUP(R2739,Inputs!$J$6:$J$9,Inputs!$H$6:$H$9)),Inputs!$B$12),-Inputs!$B$12),NORM.INV(RAND(),LOOKUP(R2739,Inputs!$J$6:$J$9,Inputs!$G$6:$G$9),LOOKUP(R2739,Inputs!$J$6:$J$9,Inputs!$H$6:$H$9))),0),"" )</f>
        <v/>
      </c>
      <c r="I2739" s="26">
        <f>IF($A2739&lt;=Inputs!$B$13,IF(4&lt;=Inputs!$B$8,IF(Inputs!$B$12&gt;0,MAX(MIN(NORM.INV(RAND(),LOOKUP(S2739,Inputs!$J$6:$J$9,Inputs!$G$6:$G$9),LOOKUP(S2739,Inputs!$J$6:$J$9,Inputs!$H$6:$H$9)),Inputs!$B$12),-Inputs!$B$12),NORM.INV(RAND(),LOOKUP(S2739,Inputs!$J$6:$J$9,Inputs!$G$6:$G$9),LOOKUP(S2739,Inputs!$J$6:$J$9,Inputs!$H$6:$H$9))),0),"" )</f>
        <v/>
      </c>
      <c r="J2739" s="26">
        <f>IF($A2739&lt;=Inputs!$B$13,IF(5&lt;=Inputs!$B$8,IF(Inputs!$B$12&gt;0,MAX(MIN(NORM.INV(RAND(),LOOKUP(T2739,Inputs!$J$6:$J$9,Inputs!$G$6:$G$9),LOOKUP(T2739,Inputs!$J$6:$J$9,Inputs!$H$6:$H$9)),Inputs!$B$12),-Inputs!$B$12),NORM.INV(RAND(),LOOKUP(T2739,Inputs!$J$6:$J$9,Inputs!$G$6:$G$9),LOOKUP(T2739,Inputs!$J$6:$J$9,Inputs!$H$6:$H$9))),0),"" )</f>
        <v/>
      </c>
      <c r="K2739" s="26">
        <f>IF($A2739&lt;=Inputs!$B$13,IF(6&lt;=Inputs!$B$8,IF(Inputs!$B$12&gt;0,MAX(MIN(NORM.INV(RAND(),LOOKUP(U2739,Inputs!$J$6:$J$9,Inputs!$G$6:$G$9),LOOKUP(U2739,Inputs!$J$6:$J$9,Inputs!$H$6:$H$9)),Inputs!$B$12),-Inputs!$B$12),NORM.INV(RAND(),LOOKUP(U2739,Inputs!$J$6:$J$9,Inputs!$G$6:$G$9),LOOKUP(U2739,Inputs!$J$6:$J$9,Inputs!$H$6:$H$9))),0),"" )</f>
        <v/>
      </c>
      <c r="L2739" s="26">
        <f>IF($A2739&lt;=Inputs!$B$13,IF(7&lt;=Inputs!$B$8,IF(Inputs!$B$12&gt;0,MAX(MIN(NORM.INV(RAND(),LOOKUP(V2739,Inputs!$J$6:$J$9,Inputs!$G$6:$G$9),LOOKUP(V2739,Inputs!$J$6:$J$9,Inputs!$H$6:$H$9)),Inputs!$B$12),-Inputs!$B$12),NORM.INV(RAND(),LOOKUP(V2739,Inputs!$J$6:$J$9,Inputs!$G$6:$G$9),LOOKUP(V2739,Inputs!$J$6:$J$9,Inputs!$H$6:$H$9))),0),"" )</f>
        <v/>
      </c>
      <c r="M2739" s="26">
        <f>IF($A2739&lt;=Inputs!$B$13,IF(8&lt;=Inputs!$B$8,IF(Inputs!$B$12&gt;0,MAX(MIN(NORM.INV(RAND(),LOOKUP(W2739,Inputs!$J$6:$J$9,Inputs!$G$6:$G$9),LOOKUP(W2739,Inputs!$J$6:$J$9,Inputs!$H$6:$H$9)),Inputs!$B$12),-Inputs!$B$12),NORM.INV(RAND(),LOOKUP(W2739,Inputs!$J$6:$J$9,Inputs!$G$6:$G$9),LOOKUP(W2739,Inputs!$J$6:$J$9,Inputs!$H$6:$H$9))),0),"" )</f>
        <v/>
      </c>
      <c r="N2739" s="26">
        <f>IF($A2739&lt;=Inputs!$B$13,IF(9&lt;=Inputs!$B$8,IF(Inputs!$B$12&gt;0,MAX(MIN(NORM.INV(RAND(),LOOKUP(X2739,Inputs!$J$6:$J$9,Inputs!$G$6:$G$9),LOOKUP(X2739,Inputs!$J$6:$J$9,Inputs!$H$6:$H$9)),Inputs!$B$12),-Inputs!$B$12),NORM.INV(RAND(),LOOKUP(X2739,Inputs!$J$6:$J$9,Inputs!$G$6:$G$9),LOOKUP(X2739,Inputs!$J$6:$J$9,Inputs!$H$6:$H$9))),0),"" )</f>
        <v/>
      </c>
      <c r="O2739" s="26">
        <f>IF($A2739&lt;=Inputs!$B$13,IF(10&lt;=Inputs!$B$8,IF(Inputs!$B$12&gt;0,MAX(MIN(NORM.INV(RAND(),LOOKUP(Y2739,Inputs!$J$6:$J$9,Inputs!$G$6:$G$9),LOOKUP(Y2739,Inputs!$J$6:$J$9,Inputs!$H$6:$H$9)),Inputs!$B$12),-Inputs!$B$12),NORM.INV(RAND(),LOOKUP(Y2739,Inputs!$J$6:$J$9,Inputs!$G$6:$G$9),LOOKUP(Y2739,Inputs!$J$6:$J$9,Inputs!$H$6:$H$9))),0),"" )</f>
        <v/>
      </c>
      <c r="P2739" s="31">
        <f>IF($A2739&lt;=Inputs!$B$13,RAND(),"")</f>
        <v/>
      </c>
      <c r="Q2739" s="31">
        <f>IF($A2739&lt;=Inputs!$B$13,RAND(),"")</f>
        <v/>
      </c>
      <c r="R2739" s="31">
        <f>IF($A2739&lt;=Inputs!$B$13,RAND(),"")</f>
        <v/>
      </c>
      <c r="S2739" s="31">
        <f>IF($A2739&lt;=Inputs!$B$13,RAND(),"")</f>
        <v/>
      </c>
      <c r="T2739" s="31">
        <f>IF($A2739&lt;=Inputs!$B$13,RAND(),"")</f>
        <v/>
      </c>
      <c r="U2739" s="31">
        <f>IF($A2739&lt;=Inputs!$B$13,RAND(),"")</f>
        <v/>
      </c>
      <c r="V2739" s="31">
        <f>IF($A2739&lt;=Inputs!$B$13,RAND(),"")</f>
        <v/>
      </c>
      <c r="W2739" s="31">
        <f>IF($A2739&lt;=Inputs!$B$13,RAND(),"")</f>
        <v/>
      </c>
      <c r="X2739" s="31">
        <f>IF($A2739&lt;=Inputs!$B$13,RAND(),"")</f>
        <v/>
      </c>
      <c r="Y2739" s="31">
        <f>IF($A2739&lt;=Inputs!$B$13,RAND(),"")</f>
        <v/>
      </c>
    </row>
    <row r="2740">
      <c r="A2740" t="n">
        <v>2735</v>
      </c>
      <c r="B2740" s="26">
        <f>IF($A2740&lt;=Inputs!$B$13,IF(Inputs!$B$8&gt;0,SUM(F2740:O2740)/Inputs!$B$8,0),"")</f>
        <v/>
      </c>
      <c r="C2740" s="27">
        <f>IF($A2740&lt;=Inputs!$B$13,B2740/100,"")</f>
        <v/>
      </c>
      <c r="D2740" s="28">
        <f>IF($A2740&lt;=Inputs!$B$13,C2740*Inputs!$B$7,"")</f>
        <v/>
      </c>
      <c r="E2740" s="29">
        <f>IF($A2740&lt;=Inputs!$B$13,IF(D2740&gt;0,1,0),"")</f>
        <v/>
      </c>
      <c r="F2740" s="26">
        <f>IF($A2740&lt;=Inputs!$B$13,IF(1&lt;=Inputs!$B$8,IF(Inputs!$B$12&gt;0,MAX(MIN(NORM.INV(RAND(),LOOKUP(P2740,Inputs!$J$6:$J$9,Inputs!$G$6:$G$9),LOOKUP(P2740,Inputs!$J$6:$J$9,Inputs!$H$6:$H$9)),Inputs!$B$12),-Inputs!$B$12),NORM.INV(RAND(),LOOKUP(P2740,Inputs!$J$6:$J$9,Inputs!$G$6:$G$9),LOOKUP(P2740,Inputs!$J$6:$J$9,Inputs!$H$6:$H$9))),0),"" )</f>
        <v/>
      </c>
      <c r="G2740" s="26">
        <f>IF($A2740&lt;=Inputs!$B$13,IF(2&lt;=Inputs!$B$8,IF(Inputs!$B$12&gt;0,MAX(MIN(NORM.INV(RAND(),LOOKUP(Q2740,Inputs!$J$6:$J$9,Inputs!$G$6:$G$9),LOOKUP(Q2740,Inputs!$J$6:$J$9,Inputs!$H$6:$H$9)),Inputs!$B$12),-Inputs!$B$12),NORM.INV(RAND(),LOOKUP(Q2740,Inputs!$J$6:$J$9,Inputs!$G$6:$G$9),LOOKUP(Q2740,Inputs!$J$6:$J$9,Inputs!$H$6:$H$9))),0),"" )</f>
        <v/>
      </c>
      <c r="H2740" s="26">
        <f>IF($A2740&lt;=Inputs!$B$13,IF(3&lt;=Inputs!$B$8,IF(Inputs!$B$12&gt;0,MAX(MIN(NORM.INV(RAND(),LOOKUP(R2740,Inputs!$J$6:$J$9,Inputs!$G$6:$G$9),LOOKUP(R2740,Inputs!$J$6:$J$9,Inputs!$H$6:$H$9)),Inputs!$B$12),-Inputs!$B$12),NORM.INV(RAND(),LOOKUP(R2740,Inputs!$J$6:$J$9,Inputs!$G$6:$G$9),LOOKUP(R2740,Inputs!$J$6:$J$9,Inputs!$H$6:$H$9))),0),"" )</f>
        <v/>
      </c>
      <c r="I2740" s="26">
        <f>IF($A2740&lt;=Inputs!$B$13,IF(4&lt;=Inputs!$B$8,IF(Inputs!$B$12&gt;0,MAX(MIN(NORM.INV(RAND(),LOOKUP(S2740,Inputs!$J$6:$J$9,Inputs!$G$6:$G$9),LOOKUP(S2740,Inputs!$J$6:$J$9,Inputs!$H$6:$H$9)),Inputs!$B$12),-Inputs!$B$12),NORM.INV(RAND(),LOOKUP(S2740,Inputs!$J$6:$J$9,Inputs!$G$6:$G$9),LOOKUP(S2740,Inputs!$J$6:$J$9,Inputs!$H$6:$H$9))),0),"" )</f>
        <v/>
      </c>
      <c r="J2740" s="26">
        <f>IF($A2740&lt;=Inputs!$B$13,IF(5&lt;=Inputs!$B$8,IF(Inputs!$B$12&gt;0,MAX(MIN(NORM.INV(RAND(),LOOKUP(T2740,Inputs!$J$6:$J$9,Inputs!$G$6:$G$9),LOOKUP(T2740,Inputs!$J$6:$J$9,Inputs!$H$6:$H$9)),Inputs!$B$12),-Inputs!$B$12),NORM.INV(RAND(),LOOKUP(T2740,Inputs!$J$6:$J$9,Inputs!$G$6:$G$9),LOOKUP(T2740,Inputs!$J$6:$J$9,Inputs!$H$6:$H$9))),0),"" )</f>
        <v/>
      </c>
      <c r="K2740" s="26">
        <f>IF($A2740&lt;=Inputs!$B$13,IF(6&lt;=Inputs!$B$8,IF(Inputs!$B$12&gt;0,MAX(MIN(NORM.INV(RAND(),LOOKUP(U2740,Inputs!$J$6:$J$9,Inputs!$G$6:$G$9),LOOKUP(U2740,Inputs!$J$6:$J$9,Inputs!$H$6:$H$9)),Inputs!$B$12),-Inputs!$B$12),NORM.INV(RAND(),LOOKUP(U2740,Inputs!$J$6:$J$9,Inputs!$G$6:$G$9),LOOKUP(U2740,Inputs!$J$6:$J$9,Inputs!$H$6:$H$9))),0),"" )</f>
        <v/>
      </c>
      <c r="L2740" s="26">
        <f>IF($A2740&lt;=Inputs!$B$13,IF(7&lt;=Inputs!$B$8,IF(Inputs!$B$12&gt;0,MAX(MIN(NORM.INV(RAND(),LOOKUP(V2740,Inputs!$J$6:$J$9,Inputs!$G$6:$G$9),LOOKUP(V2740,Inputs!$J$6:$J$9,Inputs!$H$6:$H$9)),Inputs!$B$12),-Inputs!$B$12),NORM.INV(RAND(),LOOKUP(V2740,Inputs!$J$6:$J$9,Inputs!$G$6:$G$9),LOOKUP(V2740,Inputs!$J$6:$J$9,Inputs!$H$6:$H$9))),0),"" )</f>
        <v/>
      </c>
      <c r="M2740" s="26">
        <f>IF($A2740&lt;=Inputs!$B$13,IF(8&lt;=Inputs!$B$8,IF(Inputs!$B$12&gt;0,MAX(MIN(NORM.INV(RAND(),LOOKUP(W2740,Inputs!$J$6:$J$9,Inputs!$G$6:$G$9),LOOKUP(W2740,Inputs!$J$6:$J$9,Inputs!$H$6:$H$9)),Inputs!$B$12),-Inputs!$B$12),NORM.INV(RAND(),LOOKUP(W2740,Inputs!$J$6:$J$9,Inputs!$G$6:$G$9),LOOKUP(W2740,Inputs!$J$6:$J$9,Inputs!$H$6:$H$9))),0),"" )</f>
        <v/>
      </c>
      <c r="N2740" s="26">
        <f>IF($A2740&lt;=Inputs!$B$13,IF(9&lt;=Inputs!$B$8,IF(Inputs!$B$12&gt;0,MAX(MIN(NORM.INV(RAND(),LOOKUP(X2740,Inputs!$J$6:$J$9,Inputs!$G$6:$G$9),LOOKUP(X2740,Inputs!$J$6:$J$9,Inputs!$H$6:$H$9)),Inputs!$B$12),-Inputs!$B$12),NORM.INV(RAND(),LOOKUP(X2740,Inputs!$J$6:$J$9,Inputs!$G$6:$G$9),LOOKUP(X2740,Inputs!$J$6:$J$9,Inputs!$H$6:$H$9))),0),"" )</f>
        <v/>
      </c>
      <c r="O2740" s="26">
        <f>IF($A2740&lt;=Inputs!$B$13,IF(10&lt;=Inputs!$B$8,IF(Inputs!$B$12&gt;0,MAX(MIN(NORM.INV(RAND(),LOOKUP(Y2740,Inputs!$J$6:$J$9,Inputs!$G$6:$G$9),LOOKUP(Y2740,Inputs!$J$6:$J$9,Inputs!$H$6:$H$9)),Inputs!$B$12),-Inputs!$B$12),NORM.INV(RAND(),LOOKUP(Y2740,Inputs!$J$6:$J$9,Inputs!$G$6:$G$9),LOOKUP(Y2740,Inputs!$J$6:$J$9,Inputs!$H$6:$H$9))),0),"" )</f>
        <v/>
      </c>
      <c r="P2740" s="31">
        <f>IF($A2740&lt;=Inputs!$B$13,RAND(),"")</f>
        <v/>
      </c>
      <c r="Q2740" s="31">
        <f>IF($A2740&lt;=Inputs!$B$13,RAND(),"")</f>
        <v/>
      </c>
      <c r="R2740" s="31">
        <f>IF($A2740&lt;=Inputs!$B$13,RAND(),"")</f>
        <v/>
      </c>
      <c r="S2740" s="31">
        <f>IF($A2740&lt;=Inputs!$B$13,RAND(),"")</f>
        <v/>
      </c>
      <c r="T2740" s="31">
        <f>IF($A2740&lt;=Inputs!$B$13,RAND(),"")</f>
        <v/>
      </c>
      <c r="U2740" s="31">
        <f>IF($A2740&lt;=Inputs!$B$13,RAND(),"")</f>
        <v/>
      </c>
      <c r="V2740" s="31">
        <f>IF($A2740&lt;=Inputs!$B$13,RAND(),"")</f>
        <v/>
      </c>
      <c r="W2740" s="31">
        <f>IF($A2740&lt;=Inputs!$B$13,RAND(),"")</f>
        <v/>
      </c>
      <c r="X2740" s="31">
        <f>IF($A2740&lt;=Inputs!$B$13,RAND(),"")</f>
        <v/>
      </c>
      <c r="Y2740" s="31">
        <f>IF($A2740&lt;=Inputs!$B$13,RAND(),"")</f>
        <v/>
      </c>
    </row>
    <row r="2741">
      <c r="A2741" t="n">
        <v>2736</v>
      </c>
      <c r="B2741" s="26">
        <f>IF($A2741&lt;=Inputs!$B$13,IF(Inputs!$B$8&gt;0,SUM(F2741:O2741)/Inputs!$B$8,0),"")</f>
        <v/>
      </c>
      <c r="C2741" s="27">
        <f>IF($A2741&lt;=Inputs!$B$13,B2741/100,"")</f>
        <v/>
      </c>
      <c r="D2741" s="28">
        <f>IF($A2741&lt;=Inputs!$B$13,C2741*Inputs!$B$7,"")</f>
        <v/>
      </c>
      <c r="E2741" s="29">
        <f>IF($A2741&lt;=Inputs!$B$13,IF(D2741&gt;0,1,0),"")</f>
        <v/>
      </c>
      <c r="F2741" s="26">
        <f>IF($A2741&lt;=Inputs!$B$13,IF(1&lt;=Inputs!$B$8,IF(Inputs!$B$12&gt;0,MAX(MIN(NORM.INV(RAND(),LOOKUP(P2741,Inputs!$J$6:$J$9,Inputs!$G$6:$G$9),LOOKUP(P2741,Inputs!$J$6:$J$9,Inputs!$H$6:$H$9)),Inputs!$B$12),-Inputs!$B$12),NORM.INV(RAND(),LOOKUP(P2741,Inputs!$J$6:$J$9,Inputs!$G$6:$G$9),LOOKUP(P2741,Inputs!$J$6:$J$9,Inputs!$H$6:$H$9))),0),"" )</f>
        <v/>
      </c>
      <c r="G2741" s="26">
        <f>IF($A2741&lt;=Inputs!$B$13,IF(2&lt;=Inputs!$B$8,IF(Inputs!$B$12&gt;0,MAX(MIN(NORM.INV(RAND(),LOOKUP(Q2741,Inputs!$J$6:$J$9,Inputs!$G$6:$G$9),LOOKUP(Q2741,Inputs!$J$6:$J$9,Inputs!$H$6:$H$9)),Inputs!$B$12),-Inputs!$B$12),NORM.INV(RAND(),LOOKUP(Q2741,Inputs!$J$6:$J$9,Inputs!$G$6:$G$9),LOOKUP(Q2741,Inputs!$J$6:$J$9,Inputs!$H$6:$H$9))),0),"" )</f>
        <v/>
      </c>
      <c r="H2741" s="26">
        <f>IF($A2741&lt;=Inputs!$B$13,IF(3&lt;=Inputs!$B$8,IF(Inputs!$B$12&gt;0,MAX(MIN(NORM.INV(RAND(),LOOKUP(R2741,Inputs!$J$6:$J$9,Inputs!$G$6:$G$9),LOOKUP(R2741,Inputs!$J$6:$J$9,Inputs!$H$6:$H$9)),Inputs!$B$12),-Inputs!$B$12),NORM.INV(RAND(),LOOKUP(R2741,Inputs!$J$6:$J$9,Inputs!$G$6:$G$9),LOOKUP(R2741,Inputs!$J$6:$J$9,Inputs!$H$6:$H$9))),0),"" )</f>
        <v/>
      </c>
      <c r="I2741" s="26">
        <f>IF($A2741&lt;=Inputs!$B$13,IF(4&lt;=Inputs!$B$8,IF(Inputs!$B$12&gt;0,MAX(MIN(NORM.INV(RAND(),LOOKUP(S2741,Inputs!$J$6:$J$9,Inputs!$G$6:$G$9),LOOKUP(S2741,Inputs!$J$6:$J$9,Inputs!$H$6:$H$9)),Inputs!$B$12),-Inputs!$B$12),NORM.INV(RAND(),LOOKUP(S2741,Inputs!$J$6:$J$9,Inputs!$G$6:$G$9),LOOKUP(S2741,Inputs!$J$6:$J$9,Inputs!$H$6:$H$9))),0),"" )</f>
        <v/>
      </c>
      <c r="J2741" s="26">
        <f>IF($A2741&lt;=Inputs!$B$13,IF(5&lt;=Inputs!$B$8,IF(Inputs!$B$12&gt;0,MAX(MIN(NORM.INV(RAND(),LOOKUP(T2741,Inputs!$J$6:$J$9,Inputs!$G$6:$G$9),LOOKUP(T2741,Inputs!$J$6:$J$9,Inputs!$H$6:$H$9)),Inputs!$B$12),-Inputs!$B$12),NORM.INV(RAND(),LOOKUP(T2741,Inputs!$J$6:$J$9,Inputs!$G$6:$G$9),LOOKUP(T2741,Inputs!$J$6:$J$9,Inputs!$H$6:$H$9))),0),"" )</f>
        <v/>
      </c>
      <c r="K2741" s="26">
        <f>IF($A2741&lt;=Inputs!$B$13,IF(6&lt;=Inputs!$B$8,IF(Inputs!$B$12&gt;0,MAX(MIN(NORM.INV(RAND(),LOOKUP(U2741,Inputs!$J$6:$J$9,Inputs!$G$6:$G$9),LOOKUP(U2741,Inputs!$J$6:$J$9,Inputs!$H$6:$H$9)),Inputs!$B$12),-Inputs!$B$12),NORM.INV(RAND(),LOOKUP(U2741,Inputs!$J$6:$J$9,Inputs!$G$6:$G$9),LOOKUP(U2741,Inputs!$J$6:$J$9,Inputs!$H$6:$H$9))),0),"" )</f>
        <v/>
      </c>
      <c r="L2741" s="26">
        <f>IF($A2741&lt;=Inputs!$B$13,IF(7&lt;=Inputs!$B$8,IF(Inputs!$B$12&gt;0,MAX(MIN(NORM.INV(RAND(),LOOKUP(V2741,Inputs!$J$6:$J$9,Inputs!$G$6:$G$9),LOOKUP(V2741,Inputs!$J$6:$J$9,Inputs!$H$6:$H$9)),Inputs!$B$12),-Inputs!$B$12),NORM.INV(RAND(),LOOKUP(V2741,Inputs!$J$6:$J$9,Inputs!$G$6:$G$9),LOOKUP(V2741,Inputs!$J$6:$J$9,Inputs!$H$6:$H$9))),0),"" )</f>
        <v/>
      </c>
      <c r="M2741" s="26">
        <f>IF($A2741&lt;=Inputs!$B$13,IF(8&lt;=Inputs!$B$8,IF(Inputs!$B$12&gt;0,MAX(MIN(NORM.INV(RAND(),LOOKUP(W2741,Inputs!$J$6:$J$9,Inputs!$G$6:$G$9),LOOKUP(W2741,Inputs!$J$6:$J$9,Inputs!$H$6:$H$9)),Inputs!$B$12),-Inputs!$B$12),NORM.INV(RAND(),LOOKUP(W2741,Inputs!$J$6:$J$9,Inputs!$G$6:$G$9),LOOKUP(W2741,Inputs!$J$6:$J$9,Inputs!$H$6:$H$9))),0),"" )</f>
        <v/>
      </c>
      <c r="N2741" s="26">
        <f>IF($A2741&lt;=Inputs!$B$13,IF(9&lt;=Inputs!$B$8,IF(Inputs!$B$12&gt;0,MAX(MIN(NORM.INV(RAND(),LOOKUP(X2741,Inputs!$J$6:$J$9,Inputs!$G$6:$G$9),LOOKUP(X2741,Inputs!$J$6:$J$9,Inputs!$H$6:$H$9)),Inputs!$B$12),-Inputs!$B$12),NORM.INV(RAND(),LOOKUP(X2741,Inputs!$J$6:$J$9,Inputs!$G$6:$G$9),LOOKUP(X2741,Inputs!$J$6:$J$9,Inputs!$H$6:$H$9))),0),"" )</f>
        <v/>
      </c>
      <c r="O2741" s="26">
        <f>IF($A2741&lt;=Inputs!$B$13,IF(10&lt;=Inputs!$B$8,IF(Inputs!$B$12&gt;0,MAX(MIN(NORM.INV(RAND(),LOOKUP(Y2741,Inputs!$J$6:$J$9,Inputs!$G$6:$G$9),LOOKUP(Y2741,Inputs!$J$6:$J$9,Inputs!$H$6:$H$9)),Inputs!$B$12),-Inputs!$B$12),NORM.INV(RAND(),LOOKUP(Y2741,Inputs!$J$6:$J$9,Inputs!$G$6:$G$9),LOOKUP(Y2741,Inputs!$J$6:$J$9,Inputs!$H$6:$H$9))),0),"" )</f>
        <v/>
      </c>
      <c r="P2741" s="31">
        <f>IF($A2741&lt;=Inputs!$B$13,RAND(),"")</f>
        <v/>
      </c>
      <c r="Q2741" s="31">
        <f>IF($A2741&lt;=Inputs!$B$13,RAND(),"")</f>
        <v/>
      </c>
      <c r="R2741" s="31">
        <f>IF($A2741&lt;=Inputs!$B$13,RAND(),"")</f>
        <v/>
      </c>
      <c r="S2741" s="31">
        <f>IF($A2741&lt;=Inputs!$B$13,RAND(),"")</f>
        <v/>
      </c>
      <c r="T2741" s="31">
        <f>IF($A2741&lt;=Inputs!$B$13,RAND(),"")</f>
        <v/>
      </c>
      <c r="U2741" s="31">
        <f>IF($A2741&lt;=Inputs!$B$13,RAND(),"")</f>
        <v/>
      </c>
      <c r="V2741" s="31">
        <f>IF($A2741&lt;=Inputs!$B$13,RAND(),"")</f>
        <v/>
      </c>
      <c r="W2741" s="31">
        <f>IF($A2741&lt;=Inputs!$B$13,RAND(),"")</f>
        <v/>
      </c>
      <c r="X2741" s="31">
        <f>IF($A2741&lt;=Inputs!$B$13,RAND(),"")</f>
        <v/>
      </c>
      <c r="Y2741" s="31">
        <f>IF($A2741&lt;=Inputs!$B$13,RAND(),"")</f>
        <v/>
      </c>
    </row>
    <row r="2742">
      <c r="A2742" t="n">
        <v>2737</v>
      </c>
      <c r="B2742" s="26">
        <f>IF($A2742&lt;=Inputs!$B$13,IF(Inputs!$B$8&gt;0,SUM(F2742:O2742)/Inputs!$B$8,0),"")</f>
        <v/>
      </c>
      <c r="C2742" s="27">
        <f>IF($A2742&lt;=Inputs!$B$13,B2742/100,"")</f>
        <v/>
      </c>
      <c r="D2742" s="28">
        <f>IF($A2742&lt;=Inputs!$B$13,C2742*Inputs!$B$7,"")</f>
        <v/>
      </c>
      <c r="E2742" s="29">
        <f>IF($A2742&lt;=Inputs!$B$13,IF(D2742&gt;0,1,0),"")</f>
        <v/>
      </c>
      <c r="F2742" s="26">
        <f>IF($A2742&lt;=Inputs!$B$13,IF(1&lt;=Inputs!$B$8,IF(Inputs!$B$12&gt;0,MAX(MIN(NORM.INV(RAND(),LOOKUP(P2742,Inputs!$J$6:$J$9,Inputs!$G$6:$G$9),LOOKUP(P2742,Inputs!$J$6:$J$9,Inputs!$H$6:$H$9)),Inputs!$B$12),-Inputs!$B$12),NORM.INV(RAND(),LOOKUP(P2742,Inputs!$J$6:$J$9,Inputs!$G$6:$G$9),LOOKUP(P2742,Inputs!$J$6:$J$9,Inputs!$H$6:$H$9))),0),"" )</f>
        <v/>
      </c>
      <c r="G2742" s="26">
        <f>IF($A2742&lt;=Inputs!$B$13,IF(2&lt;=Inputs!$B$8,IF(Inputs!$B$12&gt;0,MAX(MIN(NORM.INV(RAND(),LOOKUP(Q2742,Inputs!$J$6:$J$9,Inputs!$G$6:$G$9),LOOKUP(Q2742,Inputs!$J$6:$J$9,Inputs!$H$6:$H$9)),Inputs!$B$12),-Inputs!$B$12),NORM.INV(RAND(),LOOKUP(Q2742,Inputs!$J$6:$J$9,Inputs!$G$6:$G$9),LOOKUP(Q2742,Inputs!$J$6:$J$9,Inputs!$H$6:$H$9))),0),"" )</f>
        <v/>
      </c>
      <c r="H2742" s="26">
        <f>IF($A2742&lt;=Inputs!$B$13,IF(3&lt;=Inputs!$B$8,IF(Inputs!$B$12&gt;0,MAX(MIN(NORM.INV(RAND(),LOOKUP(R2742,Inputs!$J$6:$J$9,Inputs!$G$6:$G$9),LOOKUP(R2742,Inputs!$J$6:$J$9,Inputs!$H$6:$H$9)),Inputs!$B$12),-Inputs!$B$12),NORM.INV(RAND(),LOOKUP(R2742,Inputs!$J$6:$J$9,Inputs!$G$6:$G$9),LOOKUP(R2742,Inputs!$J$6:$J$9,Inputs!$H$6:$H$9))),0),"" )</f>
        <v/>
      </c>
      <c r="I2742" s="26">
        <f>IF($A2742&lt;=Inputs!$B$13,IF(4&lt;=Inputs!$B$8,IF(Inputs!$B$12&gt;0,MAX(MIN(NORM.INV(RAND(),LOOKUP(S2742,Inputs!$J$6:$J$9,Inputs!$G$6:$G$9),LOOKUP(S2742,Inputs!$J$6:$J$9,Inputs!$H$6:$H$9)),Inputs!$B$12),-Inputs!$B$12),NORM.INV(RAND(),LOOKUP(S2742,Inputs!$J$6:$J$9,Inputs!$G$6:$G$9),LOOKUP(S2742,Inputs!$J$6:$J$9,Inputs!$H$6:$H$9))),0),"" )</f>
        <v/>
      </c>
      <c r="J2742" s="26">
        <f>IF($A2742&lt;=Inputs!$B$13,IF(5&lt;=Inputs!$B$8,IF(Inputs!$B$12&gt;0,MAX(MIN(NORM.INV(RAND(),LOOKUP(T2742,Inputs!$J$6:$J$9,Inputs!$G$6:$G$9),LOOKUP(T2742,Inputs!$J$6:$J$9,Inputs!$H$6:$H$9)),Inputs!$B$12),-Inputs!$B$12),NORM.INV(RAND(),LOOKUP(T2742,Inputs!$J$6:$J$9,Inputs!$G$6:$G$9),LOOKUP(T2742,Inputs!$J$6:$J$9,Inputs!$H$6:$H$9))),0),"" )</f>
        <v/>
      </c>
      <c r="K2742" s="26">
        <f>IF($A2742&lt;=Inputs!$B$13,IF(6&lt;=Inputs!$B$8,IF(Inputs!$B$12&gt;0,MAX(MIN(NORM.INV(RAND(),LOOKUP(U2742,Inputs!$J$6:$J$9,Inputs!$G$6:$G$9),LOOKUP(U2742,Inputs!$J$6:$J$9,Inputs!$H$6:$H$9)),Inputs!$B$12),-Inputs!$B$12),NORM.INV(RAND(),LOOKUP(U2742,Inputs!$J$6:$J$9,Inputs!$G$6:$G$9),LOOKUP(U2742,Inputs!$J$6:$J$9,Inputs!$H$6:$H$9))),0),"" )</f>
        <v/>
      </c>
      <c r="L2742" s="26">
        <f>IF($A2742&lt;=Inputs!$B$13,IF(7&lt;=Inputs!$B$8,IF(Inputs!$B$12&gt;0,MAX(MIN(NORM.INV(RAND(),LOOKUP(V2742,Inputs!$J$6:$J$9,Inputs!$G$6:$G$9),LOOKUP(V2742,Inputs!$J$6:$J$9,Inputs!$H$6:$H$9)),Inputs!$B$12),-Inputs!$B$12),NORM.INV(RAND(),LOOKUP(V2742,Inputs!$J$6:$J$9,Inputs!$G$6:$G$9),LOOKUP(V2742,Inputs!$J$6:$J$9,Inputs!$H$6:$H$9))),0),"" )</f>
        <v/>
      </c>
      <c r="M2742" s="26">
        <f>IF($A2742&lt;=Inputs!$B$13,IF(8&lt;=Inputs!$B$8,IF(Inputs!$B$12&gt;0,MAX(MIN(NORM.INV(RAND(),LOOKUP(W2742,Inputs!$J$6:$J$9,Inputs!$G$6:$G$9),LOOKUP(W2742,Inputs!$J$6:$J$9,Inputs!$H$6:$H$9)),Inputs!$B$12),-Inputs!$B$12),NORM.INV(RAND(),LOOKUP(W2742,Inputs!$J$6:$J$9,Inputs!$G$6:$G$9),LOOKUP(W2742,Inputs!$J$6:$J$9,Inputs!$H$6:$H$9))),0),"" )</f>
        <v/>
      </c>
      <c r="N2742" s="26">
        <f>IF($A2742&lt;=Inputs!$B$13,IF(9&lt;=Inputs!$B$8,IF(Inputs!$B$12&gt;0,MAX(MIN(NORM.INV(RAND(),LOOKUP(X2742,Inputs!$J$6:$J$9,Inputs!$G$6:$G$9),LOOKUP(X2742,Inputs!$J$6:$J$9,Inputs!$H$6:$H$9)),Inputs!$B$12),-Inputs!$B$12),NORM.INV(RAND(),LOOKUP(X2742,Inputs!$J$6:$J$9,Inputs!$G$6:$G$9),LOOKUP(X2742,Inputs!$J$6:$J$9,Inputs!$H$6:$H$9))),0),"" )</f>
        <v/>
      </c>
      <c r="O2742" s="26">
        <f>IF($A2742&lt;=Inputs!$B$13,IF(10&lt;=Inputs!$B$8,IF(Inputs!$B$12&gt;0,MAX(MIN(NORM.INV(RAND(),LOOKUP(Y2742,Inputs!$J$6:$J$9,Inputs!$G$6:$G$9),LOOKUP(Y2742,Inputs!$J$6:$J$9,Inputs!$H$6:$H$9)),Inputs!$B$12),-Inputs!$B$12),NORM.INV(RAND(),LOOKUP(Y2742,Inputs!$J$6:$J$9,Inputs!$G$6:$G$9),LOOKUP(Y2742,Inputs!$J$6:$J$9,Inputs!$H$6:$H$9))),0),"" )</f>
        <v/>
      </c>
      <c r="P2742" s="31">
        <f>IF($A2742&lt;=Inputs!$B$13,RAND(),"")</f>
        <v/>
      </c>
      <c r="Q2742" s="31">
        <f>IF($A2742&lt;=Inputs!$B$13,RAND(),"")</f>
        <v/>
      </c>
      <c r="R2742" s="31">
        <f>IF($A2742&lt;=Inputs!$B$13,RAND(),"")</f>
        <v/>
      </c>
      <c r="S2742" s="31">
        <f>IF($A2742&lt;=Inputs!$B$13,RAND(),"")</f>
        <v/>
      </c>
      <c r="T2742" s="31">
        <f>IF($A2742&lt;=Inputs!$B$13,RAND(),"")</f>
        <v/>
      </c>
      <c r="U2742" s="31">
        <f>IF($A2742&lt;=Inputs!$B$13,RAND(),"")</f>
        <v/>
      </c>
      <c r="V2742" s="31">
        <f>IF($A2742&lt;=Inputs!$B$13,RAND(),"")</f>
        <v/>
      </c>
      <c r="W2742" s="31">
        <f>IF($A2742&lt;=Inputs!$B$13,RAND(),"")</f>
        <v/>
      </c>
      <c r="X2742" s="31">
        <f>IF($A2742&lt;=Inputs!$B$13,RAND(),"")</f>
        <v/>
      </c>
      <c r="Y2742" s="31">
        <f>IF($A2742&lt;=Inputs!$B$13,RAND(),"")</f>
        <v/>
      </c>
    </row>
    <row r="2743">
      <c r="A2743" t="n">
        <v>2738</v>
      </c>
      <c r="B2743" s="26">
        <f>IF($A2743&lt;=Inputs!$B$13,IF(Inputs!$B$8&gt;0,SUM(F2743:O2743)/Inputs!$B$8,0),"")</f>
        <v/>
      </c>
      <c r="C2743" s="27">
        <f>IF($A2743&lt;=Inputs!$B$13,B2743/100,"")</f>
        <v/>
      </c>
      <c r="D2743" s="28">
        <f>IF($A2743&lt;=Inputs!$B$13,C2743*Inputs!$B$7,"")</f>
        <v/>
      </c>
      <c r="E2743" s="29">
        <f>IF($A2743&lt;=Inputs!$B$13,IF(D2743&gt;0,1,0),"")</f>
        <v/>
      </c>
      <c r="F2743" s="26">
        <f>IF($A2743&lt;=Inputs!$B$13,IF(1&lt;=Inputs!$B$8,IF(Inputs!$B$12&gt;0,MAX(MIN(NORM.INV(RAND(),LOOKUP(P2743,Inputs!$J$6:$J$9,Inputs!$G$6:$G$9),LOOKUP(P2743,Inputs!$J$6:$J$9,Inputs!$H$6:$H$9)),Inputs!$B$12),-Inputs!$B$12),NORM.INV(RAND(),LOOKUP(P2743,Inputs!$J$6:$J$9,Inputs!$G$6:$G$9),LOOKUP(P2743,Inputs!$J$6:$J$9,Inputs!$H$6:$H$9))),0),"" )</f>
        <v/>
      </c>
      <c r="G2743" s="26">
        <f>IF($A2743&lt;=Inputs!$B$13,IF(2&lt;=Inputs!$B$8,IF(Inputs!$B$12&gt;0,MAX(MIN(NORM.INV(RAND(),LOOKUP(Q2743,Inputs!$J$6:$J$9,Inputs!$G$6:$G$9),LOOKUP(Q2743,Inputs!$J$6:$J$9,Inputs!$H$6:$H$9)),Inputs!$B$12),-Inputs!$B$12),NORM.INV(RAND(),LOOKUP(Q2743,Inputs!$J$6:$J$9,Inputs!$G$6:$G$9),LOOKUP(Q2743,Inputs!$J$6:$J$9,Inputs!$H$6:$H$9))),0),"" )</f>
        <v/>
      </c>
      <c r="H2743" s="26">
        <f>IF($A2743&lt;=Inputs!$B$13,IF(3&lt;=Inputs!$B$8,IF(Inputs!$B$12&gt;0,MAX(MIN(NORM.INV(RAND(),LOOKUP(R2743,Inputs!$J$6:$J$9,Inputs!$G$6:$G$9),LOOKUP(R2743,Inputs!$J$6:$J$9,Inputs!$H$6:$H$9)),Inputs!$B$12),-Inputs!$B$12),NORM.INV(RAND(),LOOKUP(R2743,Inputs!$J$6:$J$9,Inputs!$G$6:$G$9),LOOKUP(R2743,Inputs!$J$6:$J$9,Inputs!$H$6:$H$9))),0),"" )</f>
        <v/>
      </c>
      <c r="I2743" s="26">
        <f>IF($A2743&lt;=Inputs!$B$13,IF(4&lt;=Inputs!$B$8,IF(Inputs!$B$12&gt;0,MAX(MIN(NORM.INV(RAND(),LOOKUP(S2743,Inputs!$J$6:$J$9,Inputs!$G$6:$G$9),LOOKUP(S2743,Inputs!$J$6:$J$9,Inputs!$H$6:$H$9)),Inputs!$B$12),-Inputs!$B$12),NORM.INV(RAND(),LOOKUP(S2743,Inputs!$J$6:$J$9,Inputs!$G$6:$G$9),LOOKUP(S2743,Inputs!$J$6:$J$9,Inputs!$H$6:$H$9))),0),"" )</f>
        <v/>
      </c>
      <c r="J2743" s="26">
        <f>IF($A2743&lt;=Inputs!$B$13,IF(5&lt;=Inputs!$B$8,IF(Inputs!$B$12&gt;0,MAX(MIN(NORM.INV(RAND(),LOOKUP(T2743,Inputs!$J$6:$J$9,Inputs!$G$6:$G$9),LOOKUP(T2743,Inputs!$J$6:$J$9,Inputs!$H$6:$H$9)),Inputs!$B$12),-Inputs!$B$12),NORM.INV(RAND(),LOOKUP(T2743,Inputs!$J$6:$J$9,Inputs!$G$6:$G$9),LOOKUP(T2743,Inputs!$J$6:$J$9,Inputs!$H$6:$H$9))),0),"" )</f>
        <v/>
      </c>
      <c r="K2743" s="26">
        <f>IF($A2743&lt;=Inputs!$B$13,IF(6&lt;=Inputs!$B$8,IF(Inputs!$B$12&gt;0,MAX(MIN(NORM.INV(RAND(),LOOKUP(U2743,Inputs!$J$6:$J$9,Inputs!$G$6:$G$9),LOOKUP(U2743,Inputs!$J$6:$J$9,Inputs!$H$6:$H$9)),Inputs!$B$12),-Inputs!$B$12),NORM.INV(RAND(),LOOKUP(U2743,Inputs!$J$6:$J$9,Inputs!$G$6:$G$9),LOOKUP(U2743,Inputs!$J$6:$J$9,Inputs!$H$6:$H$9))),0),"" )</f>
        <v/>
      </c>
      <c r="L2743" s="26">
        <f>IF($A2743&lt;=Inputs!$B$13,IF(7&lt;=Inputs!$B$8,IF(Inputs!$B$12&gt;0,MAX(MIN(NORM.INV(RAND(),LOOKUP(V2743,Inputs!$J$6:$J$9,Inputs!$G$6:$G$9),LOOKUP(V2743,Inputs!$J$6:$J$9,Inputs!$H$6:$H$9)),Inputs!$B$12),-Inputs!$B$12),NORM.INV(RAND(),LOOKUP(V2743,Inputs!$J$6:$J$9,Inputs!$G$6:$G$9),LOOKUP(V2743,Inputs!$J$6:$J$9,Inputs!$H$6:$H$9))),0),"" )</f>
        <v/>
      </c>
      <c r="M2743" s="26">
        <f>IF($A2743&lt;=Inputs!$B$13,IF(8&lt;=Inputs!$B$8,IF(Inputs!$B$12&gt;0,MAX(MIN(NORM.INV(RAND(),LOOKUP(W2743,Inputs!$J$6:$J$9,Inputs!$G$6:$G$9),LOOKUP(W2743,Inputs!$J$6:$J$9,Inputs!$H$6:$H$9)),Inputs!$B$12),-Inputs!$B$12),NORM.INV(RAND(),LOOKUP(W2743,Inputs!$J$6:$J$9,Inputs!$G$6:$G$9),LOOKUP(W2743,Inputs!$J$6:$J$9,Inputs!$H$6:$H$9))),0),"" )</f>
        <v/>
      </c>
      <c r="N2743" s="26">
        <f>IF($A2743&lt;=Inputs!$B$13,IF(9&lt;=Inputs!$B$8,IF(Inputs!$B$12&gt;0,MAX(MIN(NORM.INV(RAND(),LOOKUP(X2743,Inputs!$J$6:$J$9,Inputs!$G$6:$G$9),LOOKUP(X2743,Inputs!$J$6:$J$9,Inputs!$H$6:$H$9)),Inputs!$B$12),-Inputs!$B$12),NORM.INV(RAND(),LOOKUP(X2743,Inputs!$J$6:$J$9,Inputs!$G$6:$G$9),LOOKUP(X2743,Inputs!$J$6:$J$9,Inputs!$H$6:$H$9))),0),"" )</f>
        <v/>
      </c>
      <c r="O2743" s="26">
        <f>IF($A2743&lt;=Inputs!$B$13,IF(10&lt;=Inputs!$B$8,IF(Inputs!$B$12&gt;0,MAX(MIN(NORM.INV(RAND(),LOOKUP(Y2743,Inputs!$J$6:$J$9,Inputs!$G$6:$G$9),LOOKUP(Y2743,Inputs!$J$6:$J$9,Inputs!$H$6:$H$9)),Inputs!$B$12),-Inputs!$B$12),NORM.INV(RAND(),LOOKUP(Y2743,Inputs!$J$6:$J$9,Inputs!$G$6:$G$9),LOOKUP(Y2743,Inputs!$J$6:$J$9,Inputs!$H$6:$H$9))),0),"" )</f>
        <v/>
      </c>
      <c r="P2743" s="31">
        <f>IF($A2743&lt;=Inputs!$B$13,RAND(),"")</f>
        <v/>
      </c>
      <c r="Q2743" s="31">
        <f>IF($A2743&lt;=Inputs!$B$13,RAND(),"")</f>
        <v/>
      </c>
      <c r="R2743" s="31">
        <f>IF($A2743&lt;=Inputs!$B$13,RAND(),"")</f>
        <v/>
      </c>
      <c r="S2743" s="31">
        <f>IF($A2743&lt;=Inputs!$B$13,RAND(),"")</f>
        <v/>
      </c>
      <c r="T2743" s="31">
        <f>IF($A2743&lt;=Inputs!$B$13,RAND(),"")</f>
        <v/>
      </c>
      <c r="U2743" s="31">
        <f>IF($A2743&lt;=Inputs!$B$13,RAND(),"")</f>
        <v/>
      </c>
      <c r="V2743" s="31">
        <f>IF($A2743&lt;=Inputs!$B$13,RAND(),"")</f>
        <v/>
      </c>
      <c r="W2743" s="31">
        <f>IF($A2743&lt;=Inputs!$B$13,RAND(),"")</f>
        <v/>
      </c>
      <c r="X2743" s="31">
        <f>IF($A2743&lt;=Inputs!$B$13,RAND(),"")</f>
        <v/>
      </c>
      <c r="Y2743" s="31">
        <f>IF($A2743&lt;=Inputs!$B$13,RAND(),"")</f>
        <v/>
      </c>
    </row>
    <row r="2744">
      <c r="A2744" t="n">
        <v>2739</v>
      </c>
      <c r="B2744" s="26">
        <f>IF($A2744&lt;=Inputs!$B$13,IF(Inputs!$B$8&gt;0,SUM(F2744:O2744)/Inputs!$B$8,0),"")</f>
        <v/>
      </c>
      <c r="C2744" s="27">
        <f>IF($A2744&lt;=Inputs!$B$13,B2744/100,"")</f>
        <v/>
      </c>
      <c r="D2744" s="28">
        <f>IF($A2744&lt;=Inputs!$B$13,C2744*Inputs!$B$7,"")</f>
        <v/>
      </c>
      <c r="E2744" s="29">
        <f>IF($A2744&lt;=Inputs!$B$13,IF(D2744&gt;0,1,0),"")</f>
        <v/>
      </c>
      <c r="F2744" s="26">
        <f>IF($A2744&lt;=Inputs!$B$13,IF(1&lt;=Inputs!$B$8,IF(Inputs!$B$12&gt;0,MAX(MIN(NORM.INV(RAND(),LOOKUP(P2744,Inputs!$J$6:$J$9,Inputs!$G$6:$G$9),LOOKUP(P2744,Inputs!$J$6:$J$9,Inputs!$H$6:$H$9)),Inputs!$B$12),-Inputs!$B$12),NORM.INV(RAND(),LOOKUP(P2744,Inputs!$J$6:$J$9,Inputs!$G$6:$G$9),LOOKUP(P2744,Inputs!$J$6:$J$9,Inputs!$H$6:$H$9))),0),"" )</f>
        <v/>
      </c>
      <c r="G2744" s="26">
        <f>IF($A2744&lt;=Inputs!$B$13,IF(2&lt;=Inputs!$B$8,IF(Inputs!$B$12&gt;0,MAX(MIN(NORM.INV(RAND(),LOOKUP(Q2744,Inputs!$J$6:$J$9,Inputs!$G$6:$G$9),LOOKUP(Q2744,Inputs!$J$6:$J$9,Inputs!$H$6:$H$9)),Inputs!$B$12),-Inputs!$B$12),NORM.INV(RAND(),LOOKUP(Q2744,Inputs!$J$6:$J$9,Inputs!$G$6:$G$9),LOOKUP(Q2744,Inputs!$J$6:$J$9,Inputs!$H$6:$H$9))),0),"" )</f>
        <v/>
      </c>
      <c r="H2744" s="26">
        <f>IF($A2744&lt;=Inputs!$B$13,IF(3&lt;=Inputs!$B$8,IF(Inputs!$B$12&gt;0,MAX(MIN(NORM.INV(RAND(),LOOKUP(R2744,Inputs!$J$6:$J$9,Inputs!$G$6:$G$9),LOOKUP(R2744,Inputs!$J$6:$J$9,Inputs!$H$6:$H$9)),Inputs!$B$12),-Inputs!$B$12),NORM.INV(RAND(),LOOKUP(R2744,Inputs!$J$6:$J$9,Inputs!$G$6:$G$9),LOOKUP(R2744,Inputs!$J$6:$J$9,Inputs!$H$6:$H$9))),0),"" )</f>
        <v/>
      </c>
      <c r="I2744" s="26">
        <f>IF($A2744&lt;=Inputs!$B$13,IF(4&lt;=Inputs!$B$8,IF(Inputs!$B$12&gt;0,MAX(MIN(NORM.INV(RAND(),LOOKUP(S2744,Inputs!$J$6:$J$9,Inputs!$G$6:$G$9),LOOKUP(S2744,Inputs!$J$6:$J$9,Inputs!$H$6:$H$9)),Inputs!$B$12),-Inputs!$B$12),NORM.INV(RAND(),LOOKUP(S2744,Inputs!$J$6:$J$9,Inputs!$G$6:$G$9),LOOKUP(S2744,Inputs!$J$6:$J$9,Inputs!$H$6:$H$9))),0),"" )</f>
        <v/>
      </c>
      <c r="J2744" s="26">
        <f>IF($A2744&lt;=Inputs!$B$13,IF(5&lt;=Inputs!$B$8,IF(Inputs!$B$12&gt;0,MAX(MIN(NORM.INV(RAND(),LOOKUP(T2744,Inputs!$J$6:$J$9,Inputs!$G$6:$G$9),LOOKUP(T2744,Inputs!$J$6:$J$9,Inputs!$H$6:$H$9)),Inputs!$B$12),-Inputs!$B$12),NORM.INV(RAND(),LOOKUP(T2744,Inputs!$J$6:$J$9,Inputs!$G$6:$G$9),LOOKUP(T2744,Inputs!$J$6:$J$9,Inputs!$H$6:$H$9))),0),"" )</f>
        <v/>
      </c>
      <c r="K2744" s="26">
        <f>IF($A2744&lt;=Inputs!$B$13,IF(6&lt;=Inputs!$B$8,IF(Inputs!$B$12&gt;0,MAX(MIN(NORM.INV(RAND(),LOOKUP(U2744,Inputs!$J$6:$J$9,Inputs!$G$6:$G$9),LOOKUP(U2744,Inputs!$J$6:$J$9,Inputs!$H$6:$H$9)),Inputs!$B$12),-Inputs!$B$12),NORM.INV(RAND(),LOOKUP(U2744,Inputs!$J$6:$J$9,Inputs!$G$6:$G$9),LOOKUP(U2744,Inputs!$J$6:$J$9,Inputs!$H$6:$H$9))),0),"" )</f>
        <v/>
      </c>
      <c r="L2744" s="26">
        <f>IF($A2744&lt;=Inputs!$B$13,IF(7&lt;=Inputs!$B$8,IF(Inputs!$B$12&gt;0,MAX(MIN(NORM.INV(RAND(),LOOKUP(V2744,Inputs!$J$6:$J$9,Inputs!$G$6:$G$9),LOOKUP(V2744,Inputs!$J$6:$J$9,Inputs!$H$6:$H$9)),Inputs!$B$12),-Inputs!$B$12),NORM.INV(RAND(),LOOKUP(V2744,Inputs!$J$6:$J$9,Inputs!$G$6:$G$9),LOOKUP(V2744,Inputs!$J$6:$J$9,Inputs!$H$6:$H$9))),0),"" )</f>
        <v/>
      </c>
      <c r="M2744" s="26">
        <f>IF($A2744&lt;=Inputs!$B$13,IF(8&lt;=Inputs!$B$8,IF(Inputs!$B$12&gt;0,MAX(MIN(NORM.INV(RAND(),LOOKUP(W2744,Inputs!$J$6:$J$9,Inputs!$G$6:$G$9),LOOKUP(W2744,Inputs!$J$6:$J$9,Inputs!$H$6:$H$9)),Inputs!$B$12),-Inputs!$B$12),NORM.INV(RAND(),LOOKUP(W2744,Inputs!$J$6:$J$9,Inputs!$G$6:$G$9),LOOKUP(W2744,Inputs!$J$6:$J$9,Inputs!$H$6:$H$9))),0),"" )</f>
        <v/>
      </c>
      <c r="N2744" s="26">
        <f>IF($A2744&lt;=Inputs!$B$13,IF(9&lt;=Inputs!$B$8,IF(Inputs!$B$12&gt;0,MAX(MIN(NORM.INV(RAND(),LOOKUP(X2744,Inputs!$J$6:$J$9,Inputs!$G$6:$G$9),LOOKUP(X2744,Inputs!$J$6:$J$9,Inputs!$H$6:$H$9)),Inputs!$B$12),-Inputs!$B$12),NORM.INV(RAND(),LOOKUP(X2744,Inputs!$J$6:$J$9,Inputs!$G$6:$G$9),LOOKUP(X2744,Inputs!$J$6:$J$9,Inputs!$H$6:$H$9))),0),"" )</f>
        <v/>
      </c>
      <c r="O2744" s="26">
        <f>IF($A2744&lt;=Inputs!$B$13,IF(10&lt;=Inputs!$B$8,IF(Inputs!$B$12&gt;0,MAX(MIN(NORM.INV(RAND(),LOOKUP(Y2744,Inputs!$J$6:$J$9,Inputs!$G$6:$G$9),LOOKUP(Y2744,Inputs!$J$6:$J$9,Inputs!$H$6:$H$9)),Inputs!$B$12),-Inputs!$B$12),NORM.INV(RAND(),LOOKUP(Y2744,Inputs!$J$6:$J$9,Inputs!$G$6:$G$9),LOOKUP(Y2744,Inputs!$J$6:$J$9,Inputs!$H$6:$H$9))),0),"" )</f>
        <v/>
      </c>
      <c r="P2744" s="31">
        <f>IF($A2744&lt;=Inputs!$B$13,RAND(),"")</f>
        <v/>
      </c>
      <c r="Q2744" s="31">
        <f>IF($A2744&lt;=Inputs!$B$13,RAND(),"")</f>
        <v/>
      </c>
      <c r="R2744" s="31">
        <f>IF($A2744&lt;=Inputs!$B$13,RAND(),"")</f>
        <v/>
      </c>
      <c r="S2744" s="31">
        <f>IF($A2744&lt;=Inputs!$B$13,RAND(),"")</f>
        <v/>
      </c>
      <c r="T2744" s="31">
        <f>IF($A2744&lt;=Inputs!$B$13,RAND(),"")</f>
        <v/>
      </c>
      <c r="U2744" s="31">
        <f>IF($A2744&lt;=Inputs!$B$13,RAND(),"")</f>
        <v/>
      </c>
      <c r="V2744" s="31">
        <f>IF($A2744&lt;=Inputs!$B$13,RAND(),"")</f>
        <v/>
      </c>
      <c r="W2744" s="31">
        <f>IF($A2744&lt;=Inputs!$B$13,RAND(),"")</f>
        <v/>
      </c>
      <c r="X2744" s="31">
        <f>IF($A2744&lt;=Inputs!$B$13,RAND(),"")</f>
        <v/>
      </c>
      <c r="Y2744" s="31">
        <f>IF($A2744&lt;=Inputs!$B$13,RAND(),"")</f>
        <v/>
      </c>
    </row>
    <row r="2745">
      <c r="A2745" t="n">
        <v>2740</v>
      </c>
      <c r="B2745" s="26">
        <f>IF($A2745&lt;=Inputs!$B$13,IF(Inputs!$B$8&gt;0,SUM(F2745:O2745)/Inputs!$B$8,0),"")</f>
        <v/>
      </c>
      <c r="C2745" s="27">
        <f>IF($A2745&lt;=Inputs!$B$13,B2745/100,"")</f>
        <v/>
      </c>
      <c r="D2745" s="28">
        <f>IF($A2745&lt;=Inputs!$B$13,C2745*Inputs!$B$7,"")</f>
        <v/>
      </c>
      <c r="E2745" s="29">
        <f>IF($A2745&lt;=Inputs!$B$13,IF(D2745&gt;0,1,0),"")</f>
        <v/>
      </c>
      <c r="F2745" s="26">
        <f>IF($A2745&lt;=Inputs!$B$13,IF(1&lt;=Inputs!$B$8,IF(Inputs!$B$12&gt;0,MAX(MIN(NORM.INV(RAND(),LOOKUP(P2745,Inputs!$J$6:$J$9,Inputs!$G$6:$G$9),LOOKUP(P2745,Inputs!$J$6:$J$9,Inputs!$H$6:$H$9)),Inputs!$B$12),-Inputs!$B$12),NORM.INV(RAND(),LOOKUP(P2745,Inputs!$J$6:$J$9,Inputs!$G$6:$G$9),LOOKUP(P2745,Inputs!$J$6:$J$9,Inputs!$H$6:$H$9))),0),"" )</f>
        <v/>
      </c>
      <c r="G2745" s="26">
        <f>IF($A2745&lt;=Inputs!$B$13,IF(2&lt;=Inputs!$B$8,IF(Inputs!$B$12&gt;0,MAX(MIN(NORM.INV(RAND(),LOOKUP(Q2745,Inputs!$J$6:$J$9,Inputs!$G$6:$G$9),LOOKUP(Q2745,Inputs!$J$6:$J$9,Inputs!$H$6:$H$9)),Inputs!$B$12),-Inputs!$B$12),NORM.INV(RAND(),LOOKUP(Q2745,Inputs!$J$6:$J$9,Inputs!$G$6:$G$9),LOOKUP(Q2745,Inputs!$J$6:$J$9,Inputs!$H$6:$H$9))),0),"" )</f>
        <v/>
      </c>
      <c r="H2745" s="26">
        <f>IF($A2745&lt;=Inputs!$B$13,IF(3&lt;=Inputs!$B$8,IF(Inputs!$B$12&gt;0,MAX(MIN(NORM.INV(RAND(),LOOKUP(R2745,Inputs!$J$6:$J$9,Inputs!$G$6:$G$9),LOOKUP(R2745,Inputs!$J$6:$J$9,Inputs!$H$6:$H$9)),Inputs!$B$12),-Inputs!$B$12),NORM.INV(RAND(),LOOKUP(R2745,Inputs!$J$6:$J$9,Inputs!$G$6:$G$9),LOOKUP(R2745,Inputs!$J$6:$J$9,Inputs!$H$6:$H$9))),0),"" )</f>
        <v/>
      </c>
      <c r="I2745" s="26">
        <f>IF($A2745&lt;=Inputs!$B$13,IF(4&lt;=Inputs!$B$8,IF(Inputs!$B$12&gt;0,MAX(MIN(NORM.INV(RAND(),LOOKUP(S2745,Inputs!$J$6:$J$9,Inputs!$G$6:$G$9),LOOKUP(S2745,Inputs!$J$6:$J$9,Inputs!$H$6:$H$9)),Inputs!$B$12),-Inputs!$B$12),NORM.INV(RAND(),LOOKUP(S2745,Inputs!$J$6:$J$9,Inputs!$G$6:$G$9),LOOKUP(S2745,Inputs!$J$6:$J$9,Inputs!$H$6:$H$9))),0),"" )</f>
        <v/>
      </c>
      <c r="J2745" s="26">
        <f>IF($A2745&lt;=Inputs!$B$13,IF(5&lt;=Inputs!$B$8,IF(Inputs!$B$12&gt;0,MAX(MIN(NORM.INV(RAND(),LOOKUP(T2745,Inputs!$J$6:$J$9,Inputs!$G$6:$G$9),LOOKUP(T2745,Inputs!$J$6:$J$9,Inputs!$H$6:$H$9)),Inputs!$B$12),-Inputs!$B$12),NORM.INV(RAND(),LOOKUP(T2745,Inputs!$J$6:$J$9,Inputs!$G$6:$G$9),LOOKUP(T2745,Inputs!$J$6:$J$9,Inputs!$H$6:$H$9))),0),"" )</f>
        <v/>
      </c>
      <c r="K2745" s="26">
        <f>IF($A2745&lt;=Inputs!$B$13,IF(6&lt;=Inputs!$B$8,IF(Inputs!$B$12&gt;0,MAX(MIN(NORM.INV(RAND(),LOOKUP(U2745,Inputs!$J$6:$J$9,Inputs!$G$6:$G$9),LOOKUP(U2745,Inputs!$J$6:$J$9,Inputs!$H$6:$H$9)),Inputs!$B$12),-Inputs!$B$12),NORM.INV(RAND(),LOOKUP(U2745,Inputs!$J$6:$J$9,Inputs!$G$6:$G$9),LOOKUP(U2745,Inputs!$J$6:$J$9,Inputs!$H$6:$H$9))),0),"" )</f>
        <v/>
      </c>
      <c r="L2745" s="26">
        <f>IF($A2745&lt;=Inputs!$B$13,IF(7&lt;=Inputs!$B$8,IF(Inputs!$B$12&gt;0,MAX(MIN(NORM.INV(RAND(),LOOKUP(V2745,Inputs!$J$6:$J$9,Inputs!$G$6:$G$9),LOOKUP(V2745,Inputs!$J$6:$J$9,Inputs!$H$6:$H$9)),Inputs!$B$12),-Inputs!$B$12),NORM.INV(RAND(),LOOKUP(V2745,Inputs!$J$6:$J$9,Inputs!$G$6:$G$9),LOOKUP(V2745,Inputs!$J$6:$J$9,Inputs!$H$6:$H$9))),0),"" )</f>
        <v/>
      </c>
      <c r="M2745" s="26">
        <f>IF($A2745&lt;=Inputs!$B$13,IF(8&lt;=Inputs!$B$8,IF(Inputs!$B$12&gt;0,MAX(MIN(NORM.INV(RAND(),LOOKUP(W2745,Inputs!$J$6:$J$9,Inputs!$G$6:$G$9),LOOKUP(W2745,Inputs!$J$6:$J$9,Inputs!$H$6:$H$9)),Inputs!$B$12),-Inputs!$B$12),NORM.INV(RAND(),LOOKUP(W2745,Inputs!$J$6:$J$9,Inputs!$G$6:$G$9),LOOKUP(W2745,Inputs!$J$6:$J$9,Inputs!$H$6:$H$9))),0),"" )</f>
        <v/>
      </c>
      <c r="N2745" s="26">
        <f>IF($A2745&lt;=Inputs!$B$13,IF(9&lt;=Inputs!$B$8,IF(Inputs!$B$12&gt;0,MAX(MIN(NORM.INV(RAND(),LOOKUP(X2745,Inputs!$J$6:$J$9,Inputs!$G$6:$G$9),LOOKUP(X2745,Inputs!$J$6:$J$9,Inputs!$H$6:$H$9)),Inputs!$B$12),-Inputs!$B$12),NORM.INV(RAND(),LOOKUP(X2745,Inputs!$J$6:$J$9,Inputs!$G$6:$G$9),LOOKUP(X2745,Inputs!$J$6:$J$9,Inputs!$H$6:$H$9))),0),"" )</f>
        <v/>
      </c>
      <c r="O2745" s="26">
        <f>IF($A2745&lt;=Inputs!$B$13,IF(10&lt;=Inputs!$B$8,IF(Inputs!$B$12&gt;0,MAX(MIN(NORM.INV(RAND(),LOOKUP(Y2745,Inputs!$J$6:$J$9,Inputs!$G$6:$G$9),LOOKUP(Y2745,Inputs!$J$6:$J$9,Inputs!$H$6:$H$9)),Inputs!$B$12),-Inputs!$B$12),NORM.INV(RAND(),LOOKUP(Y2745,Inputs!$J$6:$J$9,Inputs!$G$6:$G$9),LOOKUP(Y2745,Inputs!$J$6:$J$9,Inputs!$H$6:$H$9))),0),"" )</f>
        <v/>
      </c>
      <c r="P2745" s="31">
        <f>IF($A2745&lt;=Inputs!$B$13,RAND(),"")</f>
        <v/>
      </c>
      <c r="Q2745" s="31">
        <f>IF($A2745&lt;=Inputs!$B$13,RAND(),"")</f>
        <v/>
      </c>
      <c r="R2745" s="31">
        <f>IF($A2745&lt;=Inputs!$B$13,RAND(),"")</f>
        <v/>
      </c>
      <c r="S2745" s="31">
        <f>IF($A2745&lt;=Inputs!$B$13,RAND(),"")</f>
        <v/>
      </c>
      <c r="T2745" s="31">
        <f>IF($A2745&lt;=Inputs!$B$13,RAND(),"")</f>
        <v/>
      </c>
      <c r="U2745" s="31">
        <f>IF($A2745&lt;=Inputs!$B$13,RAND(),"")</f>
        <v/>
      </c>
      <c r="V2745" s="31">
        <f>IF($A2745&lt;=Inputs!$B$13,RAND(),"")</f>
        <v/>
      </c>
      <c r="W2745" s="31">
        <f>IF($A2745&lt;=Inputs!$B$13,RAND(),"")</f>
        <v/>
      </c>
      <c r="X2745" s="31">
        <f>IF($A2745&lt;=Inputs!$B$13,RAND(),"")</f>
        <v/>
      </c>
      <c r="Y2745" s="31">
        <f>IF($A2745&lt;=Inputs!$B$13,RAND(),"")</f>
        <v/>
      </c>
    </row>
    <row r="2746">
      <c r="A2746" t="n">
        <v>2741</v>
      </c>
      <c r="B2746" s="26">
        <f>IF($A2746&lt;=Inputs!$B$13,IF(Inputs!$B$8&gt;0,SUM(F2746:O2746)/Inputs!$B$8,0),"")</f>
        <v/>
      </c>
      <c r="C2746" s="27">
        <f>IF($A2746&lt;=Inputs!$B$13,B2746/100,"")</f>
        <v/>
      </c>
      <c r="D2746" s="28">
        <f>IF($A2746&lt;=Inputs!$B$13,C2746*Inputs!$B$7,"")</f>
        <v/>
      </c>
      <c r="E2746" s="29">
        <f>IF($A2746&lt;=Inputs!$B$13,IF(D2746&gt;0,1,0),"")</f>
        <v/>
      </c>
      <c r="F2746" s="26">
        <f>IF($A2746&lt;=Inputs!$B$13,IF(1&lt;=Inputs!$B$8,IF(Inputs!$B$12&gt;0,MAX(MIN(NORM.INV(RAND(),LOOKUP(P2746,Inputs!$J$6:$J$9,Inputs!$G$6:$G$9),LOOKUP(P2746,Inputs!$J$6:$J$9,Inputs!$H$6:$H$9)),Inputs!$B$12),-Inputs!$B$12),NORM.INV(RAND(),LOOKUP(P2746,Inputs!$J$6:$J$9,Inputs!$G$6:$G$9),LOOKUP(P2746,Inputs!$J$6:$J$9,Inputs!$H$6:$H$9))),0),"" )</f>
        <v/>
      </c>
      <c r="G2746" s="26">
        <f>IF($A2746&lt;=Inputs!$B$13,IF(2&lt;=Inputs!$B$8,IF(Inputs!$B$12&gt;0,MAX(MIN(NORM.INV(RAND(),LOOKUP(Q2746,Inputs!$J$6:$J$9,Inputs!$G$6:$G$9),LOOKUP(Q2746,Inputs!$J$6:$J$9,Inputs!$H$6:$H$9)),Inputs!$B$12),-Inputs!$B$12),NORM.INV(RAND(),LOOKUP(Q2746,Inputs!$J$6:$J$9,Inputs!$G$6:$G$9),LOOKUP(Q2746,Inputs!$J$6:$J$9,Inputs!$H$6:$H$9))),0),"" )</f>
        <v/>
      </c>
      <c r="H2746" s="26">
        <f>IF($A2746&lt;=Inputs!$B$13,IF(3&lt;=Inputs!$B$8,IF(Inputs!$B$12&gt;0,MAX(MIN(NORM.INV(RAND(),LOOKUP(R2746,Inputs!$J$6:$J$9,Inputs!$G$6:$G$9),LOOKUP(R2746,Inputs!$J$6:$J$9,Inputs!$H$6:$H$9)),Inputs!$B$12),-Inputs!$B$12),NORM.INV(RAND(),LOOKUP(R2746,Inputs!$J$6:$J$9,Inputs!$G$6:$G$9),LOOKUP(R2746,Inputs!$J$6:$J$9,Inputs!$H$6:$H$9))),0),"" )</f>
        <v/>
      </c>
      <c r="I2746" s="26">
        <f>IF($A2746&lt;=Inputs!$B$13,IF(4&lt;=Inputs!$B$8,IF(Inputs!$B$12&gt;0,MAX(MIN(NORM.INV(RAND(),LOOKUP(S2746,Inputs!$J$6:$J$9,Inputs!$G$6:$G$9),LOOKUP(S2746,Inputs!$J$6:$J$9,Inputs!$H$6:$H$9)),Inputs!$B$12),-Inputs!$B$12),NORM.INV(RAND(),LOOKUP(S2746,Inputs!$J$6:$J$9,Inputs!$G$6:$G$9),LOOKUP(S2746,Inputs!$J$6:$J$9,Inputs!$H$6:$H$9))),0),"" )</f>
        <v/>
      </c>
      <c r="J2746" s="26">
        <f>IF($A2746&lt;=Inputs!$B$13,IF(5&lt;=Inputs!$B$8,IF(Inputs!$B$12&gt;0,MAX(MIN(NORM.INV(RAND(),LOOKUP(T2746,Inputs!$J$6:$J$9,Inputs!$G$6:$G$9),LOOKUP(T2746,Inputs!$J$6:$J$9,Inputs!$H$6:$H$9)),Inputs!$B$12),-Inputs!$B$12),NORM.INV(RAND(),LOOKUP(T2746,Inputs!$J$6:$J$9,Inputs!$G$6:$G$9),LOOKUP(T2746,Inputs!$J$6:$J$9,Inputs!$H$6:$H$9))),0),"" )</f>
        <v/>
      </c>
      <c r="K2746" s="26">
        <f>IF($A2746&lt;=Inputs!$B$13,IF(6&lt;=Inputs!$B$8,IF(Inputs!$B$12&gt;0,MAX(MIN(NORM.INV(RAND(),LOOKUP(U2746,Inputs!$J$6:$J$9,Inputs!$G$6:$G$9),LOOKUP(U2746,Inputs!$J$6:$J$9,Inputs!$H$6:$H$9)),Inputs!$B$12),-Inputs!$B$12),NORM.INV(RAND(),LOOKUP(U2746,Inputs!$J$6:$J$9,Inputs!$G$6:$G$9),LOOKUP(U2746,Inputs!$J$6:$J$9,Inputs!$H$6:$H$9))),0),"" )</f>
        <v/>
      </c>
      <c r="L2746" s="26">
        <f>IF($A2746&lt;=Inputs!$B$13,IF(7&lt;=Inputs!$B$8,IF(Inputs!$B$12&gt;0,MAX(MIN(NORM.INV(RAND(),LOOKUP(V2746,Inputs!$J$6:$J$9,Inputs!$G$6:$G$9),LOOKUP(V2746,Inputs!$J$6:$J$9,Inputs!$H$6:$H$9)),Inputs!$B$12),-Inputs!$B$12),NORM.INV(RAND(),LOOKUP(V2746,Inputs!$J$6:$J$9,Inputs!$G$6:$G$9),LOOKUP(V2746,Inputs!$J$6:$J$9,Inputs!$H$6:$H$9))),0),"" )</f>
        <v/>
      </c>
      <c r="M2746" s="26">
        <f>IF($A2746&lt;=Inputs!$B$13,IF(8&lt;=Inputs!$B$8,IF(Inputs!$B$12&gt;0,MAX(MIN(NORM.INV(RAND(),LOOKUP(W2746,Inputs!$J$6:$J$9,Inputs!$G$6:$G$9),LOOKUP(W2746,Inputs!$J$6:$J$9,Inputs!$H$6:$H$9)),Inputs!$B$12),-Inputs!$B$12),NORM.INV(RAND(),LOOKUP(W2746,Inputs!$J$6:$J$9,Inputs!$G$6:$G$9),LOOKUP(W2746,Inputs!$J$6:$J$9,Inputs!$H$6:$H$9))),0),"" )</f>
        <v/>
      </c>
      <c r="N2746" s="26">
        <f>IF($A2746&lt;=Inputs!$B$13,IF(9&lt;=Inputs!$B$8,IF(Inputs!$B$12&gt;0,MAX(MIN(NORM.INV(RAND(),LOOKUP(X2746,Inputs!$J$6:$J$9,Inputs!$G$6:$G$9),LOOKUP(X2746,Inputs!$J$6:$J$9,Inputs!$H$6:$H$9)),Inputs!$B$12),-Inputs!$B$12),NORM.INV(RAND(),LOOKUP(X2746,Inputs!$J$6:$J$9,Inputs!$G$6:$G$9),LOOKUP(X2746,Inputs!$J$6:$J$9,Inputs!$H$6:$H$9))),0),"" )</f>
        <v/>
      </c>
      <c r="O2746" s="26">
        <f>IF($A2746&lt;=Inputs!$B$13,IF(10&lt;=Inputs!$B$8,IF(Inputs!$B$12&gt;0,MAX(MIN(NORM.INV(RAND(),LOOKUP(Y2746,Inputs!$J$6:$J$9,Inputs!$G$6:$G$9),LOOKUP(Y2746,Inputs!$J$6:$J$9,Inputs!$H$6:$H$9)),Inputs!$B$12),-Inputs!$B$12),NORM.INV(RAND(),LOOKUP(Y2746,Inputs!$J$6:$J$9,Inputs!$G$6:$G$9),LOOKUP(Y2746,Inputs!$J$6:$J$9,Inputs!$H$6:$H$9))),0),"" )</f>
        <v/>
      </c>
      <c r="P2746" s="31">
        <f>IF($A2746&lt;=Inputs!$B$13,RAND(),"")</f>
        <v/>
      </c>
      <c r="Q2746" s="31">
        <f>IF($A2746&lt;=Inputs!$B$13,RAND(),"")</f>
        <v/>
      </c>
      <c r="R2746" s="31">
        <f>IF($A2746&lt;=Inputs!$B$13,RAND(),"")</f>
        <v/>
      </c>
      <c r="S2746" s="31">
        <f>IF($A2746&lt;=Inputs!$B$13,RAND(),"")</f>
        <v/>
      </c>
      <c r="T2746" s="31">
        <f>IF($A2746&lt;=Inputs!$B$13,RAND(),"")</f>
        <v/>
      </c>
      <c r="U2746" s="31">
        <f>IF($A2746&lt;=Inputs!$B$13,RAND(),"")</f>
        <v/>
      </c>
      <c r="V2746" s="31">
        <f>IF($A2746&lt;=Inputs!$B$13,RAND(),"")</f>
        <v/>
      </c>
      <c r="W2746" s="31">
        <f>IF($A2746&lt;=Inputs!$B$13,RAND(),"")</f>
        <v/>
      </c>
      <c r="X2746" s="31">
        <f>IF($A2746&lt;=Inputs!$B$13,RAND(),"")</f>
        <v/>
      </c>
      <c r="Y2746" s="31">
        <f>IF($A2746&lt;=Inputs!$B$13,RAND(),"")</f>
        <v/>
      </c>
    </row>
    <row r="2747">
      <c r="A2747" t="n">
        <v>2742</v>
      </c>
      <c r="B2747" s="26">
        <f>IF($A2747&lt;=Inputs!$B$13,IF(Inputs!$B$8&gt;0,SUM(F2747:O2747)/Inputs!$B$8,0),"")</f>
        <v/>
      </c>
      <c r="C2747" s="27">
        <f>IF($A2747&lt;=Inputs!$B$13,B2747/100,"")</f>
        <v/>
      </c>
      <c r="D2747" s="28">
        <f>IF($A2747&lt;=Inputs!$B$13,C2747*Inputs!$B$7,"")</f>
        <v/>
      </c>
      <c r="E2747" s="29">
        <f>IF($A2747&lt;=Inputs!$B$13,IF(D2747&gt;0,1,0),"")</f>
        <v/>
      </c>
      <c r="F2747" s="26">
        <f>IF($A2747&lt;=Inputs!$B$13,IF(1&lt;=Inputs!$B$8,IF(Inputs!$B$12&gt;0,MAX(MIN(NORM.INV(RAND(),LOOKUP(P2747,Inputs!$J$6:$J$9,Inputs!$G$6:$G$9),LOOKUP(P2747,Inputs!$J$6:$J$9,Inputs!$H$6:$H$9)),Inputs!$B$12),-Inputs!$B$12),NORM.INV(RAND(),LOOKUP(P2747,Inputs!$J$6:$J$9,Inputs!$G$6:$G$9),LOOKUP(P2747,Inputs!$J$6:$J$9,Inputs!$H$6:$H$9))),0),"" )</f>
        <v/>
      </c>
      <c r="G2747" s="26">
        <f>IF($A2747&lt;=Inputs!$B$13,IF(2&lt;=Inputs!$B$8,IF(Inputs!$B$12&gt;0,MAX(MIN(NORM.INV(RAND(),LOOKUP(Q2747,Inputs!$J$6:$J$9,Inputs!$G$6:$G$9),LOOKUP(Q2747,Inputs!$J$6:$J$9,Inputs!$H$6:$H$9)),Inputs!$B$12),-Inputs!$B$12),NORM.INV(RAND(),LOOKUP(Q2747,Inputs!$J$6:$J$9,Inputs!$G$6:$G$9),LOOKUP(Q2747,Inputs!$J$6:$J$9,Inputs!$H$6:$H$9))),0),"" )</f>
        <v/>
      </c>
      <c r="H2747" s="26">
        <f>IF($A2747&lt;=Inputs!$B$13,IF(3&lt;=Inputs!$B$8,IF(Inputs!$B$12&gt;0,MAX(MIN(NORM.INV(RAND(),LOOKUP(R2747,Inputs!$J$6:$J$9,Inputs!$G$6:$G$9),LOOKUP(R2747,Inputs!$J$6:$J$9,Inputs!$H$6:$H$9)),Inputs!$B$12),-Inputs!$B$12),NORM.INV(RAND(),LOOKUP(R2747,Inputs!$J$6:$J$9,Inputs!$G$6:$G$9),LOOKUP(R2747,Inputs!$J$6:$J$9,Inputs!$H$6:$H$9))),0),"" )</f>
        <v/>
      </c>
      <c r="I2747" s="26">
        <f>IF($A2747&lt;=Inputs!$B$13,IF(4&lt;=Inputs!$B$8,IF(Inputs!$B$12&gt;0,MAX(MIN(NORM.INV(RAND(),LOOKUP(S2747,Inputs!$J$6:$J$9,Inputs!$G$6:$G$9),LOOKUP(S2747,Inputs!$J$6:$J$9,Inputs!$H$6:$H$9)),Inputs!$B$12),-Inputs!$B$12),NORM.INV(RAND(),LOOKUP(S2747,Inputs!$J$6:$J$9,Inputs!$G$6:$G$9),LOOKUP(S2747,Inputs!$J$6:$J$9,Inputs!$H$6:$H$9))),0),"" )</f>
        <v/>
      </c>
      <c r="J2747" s="26">
        <f>IF($A2747&lt;=Inputs!$B$13,IF(5&lt;=Inputs!$B$8,IF(Inputs!$B$12&gt;0,MAX(MIN(NORM.INV(RAND(),LOOKUP(T2747,Inputs!$J$6:$J$9,Inputs!$G$6:$G$9),LOOKUP(T2747,Inputs!$J$6:$J$9,Inputs!$H$6:$H$9)),Inputs!$B$12),-Inputs!$B$12),NORM.INV(RAND(),LOOKUP(T2747,Inputs!$J$6:$J$9,Inputs!$G$6:$G$9),LOOKUP(T2747,Inputs!$J$6:$J$9,Inputs!$H$6:$H$9))),0),"" )</f>
        <v/>
      </c>
      <c r="K2747" s="26">
        <f>IF($A2747&lt;=Inputs!$B$13,IF(6&lt;=Inputs!$B$8,IF(Inputs!$B$12&gt;0,MAX(MIN(NORM.INV(RAND(),LOOKUP(U2747,Inputs!$J$6:$J$9,Inputs!$G$6:$G$9),LOOKUP(U2747,Inputs!$J$6:$J$9,Inputs!$H$6:$H$9)),Inputs!$B$12),-Inputs!$B$12),NORM.INV(RAND(),LOOKUP(U2747,Inputs!$J$6:$J$9,Inputs!$G$6:$G$9),LOOKUP(U2747,Inputs!$J$6:$J$9,Inputs!$H$6:$H$9))),0),"" )</f>
        <v/>
      </c>
      <c r="L2747" s="26">
        <f>IF($A2747&lt;=Inputs!$B$13,IF(7&lt;=Inputs!$B$8,IF(Inputs!$B$12&gt;0,MAX(MIN(NORM.INV(RAND(),LOOKUP(V2747,Inputs!$J$6:$J$9,Inputs!$G$6:$G$9),LOOKUP(V2747,Inputs!$J$6:$J$9,Inputs!$H$6:$H$9)),Inputs!$B$12),-Inputs!$B$12),NORM.INV(RAND(),LOOKUP(V2747,Inputs!$J$6:$J$9,Inputs!$G$6:$G$9),LOOKUP(V2747,Inputs!$J$6:$J$9,Inputs!$H$6:$H$9))),0),"" )</f>
        <v/>
      </c>
      <c r="M2747" s="26">
        <f>IF($A2747&lt;=Inputs!$B$13,IF(8&lt;=Inputs!$B$8,IF(Inputs!$B$12&gt;0,MAX(MIN(NORM.INV(RAND(),LOOKUP(W2747,Inputs!$J$6:$J$9,Inputs!$G$6:$G$9),LOOKUP(W2747,Inputs!$J$6:$J$9,Inputs!$H$6:$H$9)),Inputs!$B$12),-Inputs!$B$12),NORM.INV(RAND(),LOOKUP(W2747,Inputs!$J$6:$J$9,Inputs!$G$6:$G$9),LOOKUP(W2747,Inputs!$J$6:$J$9,Inputs!$H$6:$H$9))),0),"" )</f>
        <v/>
      </c>
      <c r="N2747" s="26">
        <f>IF($A2747&lt;=Inputs!$B$13,IF(9&lt;=Inputs!$B$8,IF(Inputs!$B$12&gt;0,MAX(MIN(NORM.INV(RAND(),LOOKUP(X2747,Inputs!$J$6:$J$9,Inputs!$G$6:$G$9),LOOKUP(X2747,Inputs!$J$6:$J$9,Inputs!$H$6:$H$9)),Inputs!$B$12),-Inputs!$B$12),NORM.INV(RAND(),LOOKUP(X2747,Inputs!$J$6:$J$9,Inputs!$G$6:$G$9),LOOKUP(X2747,Inputs!$J$6:$J$9,Inputs!$H$6:$H$9))),0),"" )</f>
        <v/>
      </c>
      <c r="O2747" s="26">
        <f>IF($A2747&lt;=Inputs!$B$13,IF(10&lt;=Inputs!$B$8,IF(Inputs!$B$12&gt;0,MAX(MIN(NORM.INV(RAND(),LOOKUP(Y2747,Inputs!$J$6:$J$9,Inputs!$G$6:$G$9),LOOKUP(Y2747,Inputs!$J$6:$J$9,Inputs!$H$6:$H$9)),Inputs!$B$12),-Inputs!$B$12),NORM.INV(RAND(),LOOKUP(Y2747,Inputs!$J$6:$J$9,Inputs!$G$6:$G$9),LOOKUP(Y2747,Inputs!$J$6:$J$9,Inputs!$H$6:$H$9))),0),"" )</f>
        <v/>
      </c>
      <c r="P2747" s="31">
        <f>IF($A2747&lt;=Inputs!$B$13,RAND(),"")</f>
        <v/>
      </c>
      <c r="Q2747" s="31">
        <f>IF($A2747&lt;=Inputs!$B$13,RAND(),"")</f>
        <v/>
      </c>
      <c r="R2747" s="31">
        <f>IF($A2747&lt;=Inputs!$B$13,RAND(),"")</f>
        <v/>
      </c>
      <c r="S2747" s="31">
        <f>IF($A2747&lt;=Inputs!$B$13,RAND(),"")</f>
        <v/>
      </c>
      <c r="T2747" s="31">
        <f>IF($A2747&lt;=Inputs!$B$13,RAND(),"")</f>
        <v/>
      </c>
      <c r="U2747" s="31">
        <f>IF($A2747&lt;=Inputs!$B$13,RAND(),"")</f>
        <v/>
      </c>
      <c r="V2747" s="31">
        <f>IF($A2747&lt;=Inputs!$B$13,RAND(),"")</f>
        <v/>
      </c>
      <c r="W2747" s="31">
        <f>IF($A2747&lt;=Inputs!$B$13,RAND(),"")</f>
        <v/>
      </c>
      <c r="X2747" s="31">
        <f>IF($A2747&lt;=Inputs!$B$13,RAND(),"")</f>
        <v/>
      </c>
      <c r="Y2747" s="31">
        <f>IF($A2747&lt;=Inputs!$B$13,RAND(),"")</f>
        <v/>
      </c>
    </row>
    <row r="2748">
      <c r="A2748" t="n">
        <v>2743</v>
      </c>
      <c r="B2748" s="26">
        <f>IF($A2748&lt;=Inputs!$B$13,IF(Inputs!$B$8&gt;0,SUM(F2748:O2748)/Inputs!$B$8,0),"")</f>
        <v/>
      </c>
      <c r="C2748" s="27">
        <f>IF($A2748&lt;=Inputs!$B$13,B2748/100,"")</f>
        <v/>
      </c>
      <c r="D2748" s="28">
        <f>IF($A2748&lt;=Inputs!$B$13,C2748*Inputs!$B$7,"")</f>
        <v/>
      </c>
      <c r="E2748" s="29">
        <f>IF($A2748&lt;=Inputs!$B$13,IF(D2748&gt;0,1,0),"")</f>
        <v/>
      </c>
      <c r="F2748" s="26">
        <f>IF($A2748&lt;=Inputs!$B$13,IF(1&lt;=Inputs!$B$8,IF(Inputs!$B$12&gt;0,MAX(MIN(NORM.INV(RAND(),LOOKUP(P2748,Inputs!$J$6:$J$9,Inputs!$G$6:$G$9),LOOKUP(P2748,Inputs!$J$6:$J$9,Inputs!$H$6:$H$9)),Inputs!$B$12),-Inputs!$B$12),NORM.INV(RAND(),LOOKUP(P2748,Inputs!$J$6:$J$9,Inputs!$G$6:$G$9),LOOKUP(P2748,Inputs!$J$6:$J$9,Inputs!$H$6:$H$9))),0),"" )</f>
        <v/>
      </c>
      <c r="G2748" s="26">
        <f>IF($A2748&lt;=Inputs!$B$13,IF(2&lt;=Inputs!$B$8,IF(Inputs!$B$12&gt;0,MAX(MIN(NORM.INV(RAND(),LOOKUP(Q2748,Inputs!$J$6:$J$9,Inputs!$G$6:$G$9),LOOKUP(Q2748,Inputs!$J$6:$J$9,Inputs!$H$6:$H$9)),Inputs!$B$12),-Inputs!$B$12),NORM.INV(RAND(),LOOKUP(Q2748,Inputs!$J$6:$J$9,Inputs!$G$6:$G$9),LOOKUP(Q2748,Inputs!$J$6:$J$9,Inputs!$H$6:$H$9))),0),"" )</f>
        <v/>
      </c>
      <c r="H2748" s="26">
        <f>IF($A2748&lt;=Inputs!$B$13,IF(3&lt;=Inputs!$B$8,IF(Inputs!$B$12&gt;0,MAX(MIN(NORM.INV(RAND(),LOOKUP(R2748,Inputs!$J$6:$J$9,Inputs!$G$6:$G$9),LOOKUP(R2748,Inputs!$J$6:$J$9,Inputs!$H$6:$H$9)),Inputs!$B$12),-Inputs!$B$12),NORM.INV(RAND(),LOOKUP(R2748,Inputs!$J$6:$J$9,Inputs!$G$6:$G$9),LOOKUP(R2748,Inputs!$J$6:$J$9,Inputs!$H$6:$H$9))),0),"" )</f>
        <v/>
      </c>
      <c r="I2748" s="26">
        <f>IF($A2748&lt;=Inputs!$B$13,IF(4&lt;=Inputs!$B$8,IF(Inputs!$B$12&gt;0,MAX(MIN(NORM.INV(RAND(),LOOKUP(S2748,Inputs!$J$6:$J$9,Inputs!$G$6:$G$9),LOOKUP(S2748,Inputs!$J$6:$J$9,Inputs!$H$6:$H$9)),Inputs!$B$12),-Inputs!$B$12),NORM.INV(RAND(),LOOKUP(S2748,Inputs!$J$6:$J$9,Inputs!$G$6:$G$9),LOOKUP(S2748,Inputs!$J$6:$J$9,Inputs!$H$6:$H$9))),0),"" )</f>
        <v/>
      </c>
      <c r="J2748" s="26">
        <f>IF($A2748&lt;=Inputs!$B$13,IF(5&lt;=Inputs!$B$8,IF(Inputs!$B$12&gt;0,MAX(MIN(NORM.INV(RAND(),LOOKUP(T2748,Inputs!$J$6:$J$9,Inputs!$G$6:$G$9),LOOKUP(T2748,Inputs!$J$6:$J$9,Inputs!$H$6:$H$9)),Inputs!$B$12),-Inputs!$B$12),NORM.INV(RAND(),LOOKUP(T2748,Inputs!$J$6:$J$9,Inputs!$G$6:$G$9),LOOKUP(T2748,Inputs!$J$6:$J$9,Inputs!$H$6:$H$9))),0),"" )</f>
        <v/>
      </c>
      <c r="K2748" s="26">
        <f>IF($A2748&lt;=Inputs!$B$13,IF(6&lt;=Inputs!$B$8,IF(Inputs!$B$12&gt;0,MAX(MIN(NORM.INV(RAND(),LOOKUP(U2748,Inputs!$J$6:$J$9,Inputs!$G$6:$G$9),LOOKUP(U2748,Inputs!$J$6:$J$9,Inputs!$H$6:$H$9)),Inputs!$B$12),-Inputs!$B$12),NORM.INV(RAND(),LOOKUP(U2748,Inputs!$J$6:$J$9,Inputs!$G$6:$G$9),LOOKUP(U2748,Inputs!$J$6:$J$9,Inputs!$H$6:$H$9))),0),"" )</f>
        <v/>
      </c>
      <c r="L2748" s="26">
        <f>IF($A2748&lt;=Inputs!$B$13,IF(7&lt;=Inputs!$B$8,IF(Inputs!$B$12&gt;0,MAX(MIN(NORM.INV(RAND(),LOOKUP(V2748,Inputs!$J$6:$J$9,Inputs!$G$6:$G$9),LOOKUP(V2748,Inputs!$J$6:$J$9,Inputs!$H$6:$H$9)),Inputs!$B$12),-Inputs!$B$12),NORM.INV(RAND(),LOOKUP(V2748,Inputs!$J$6:$J$9,Inputs!$G$6:$G$9),LOOKUP(V2748,Inputs!$J$6:$J$9,Inputs!$H$6:$H$9))),0),"" )</f>
        <v/>
      </c>
      <c r="M2748" s="26">
        <f>IF($A2748&lt;=Inputs!$B$13,IF(8&lt;=Inputs!$B$8,IF(Inputs!$B$12&gt;0,MAX(MIN(NORM.INV(RAND(),LOOKUP(W2748,Inputs!$J$6:$J$9,Inputs!$G$6:$G$9),LOOKUP(W2748,Inputs!$J$6:$J$9,Inputs!$H$6:$H$9)),Inputs!$B$12),-Inputs!$B$12),NORM.INV(RAND(),LOOKUP(W2748,Inputs!$J$6:$J$9,Inputs!$G$6:$G$9),LOOKUP(W2748,Inputs!$J$6:$J$9,Inputs!$H$6:$H$9))),0),"" )</f>
        <v/>
      </c>
      <c r="N2748" s="26">
        <f>IF($A2748&lt;=Inputs!$B$13,IF(9&lt;=Inputs!$B$8,IF(Inputs!$B$12&gt;0,MAX(MIN(NORM.INV(RAND(),LOOKUP(X2748,Inputs!$J$6:$J$9,Inputs!$G$6:$G$9),LOOKUP(X2748,Inputs!$J$6:$J$9,Inputs!$H$6:$H$9)),Inputs!$B$12),-Inputs!$B$12),NORM.INV(RAND(),LOOKUP(X2748,Inputs!$J$6:$J$9,Inputs!$G$6:$G$9),LOOKUP(X2748,Inputs!$J$6:$J$9,Inputs!$H$6:$H$9))),0),"" )</f>
        <v/>
      </c>
      <c r="O2748" s="26">
        <f>IF($A2748&lt;=Inputs!$B$13,IF(10&lt;=Inputs!$B$8,IF(Inputs!$B$12&gt;0,MAX(MIN(NORM.INV(RAND(),LOOKUP(Y2748,Inputs!$J$6:$J$9,Inputs!$G$6:$G$9),LOOKUP(Y2748,Inputs!$J$6:$J$9,Inputs!$H$6:$H$9)),Inputs!$B$12),-Inputs!$B$12),NORM.INV(RAND(),LOOKUP(Y2748,Inputs!$J$6:$J$9,Inputs!$G$6:$G$9),LOOKUP(Y2748,Inputs!$J$6:$J$9,Inputs!$H$6:$H$9))),0),"" )</f>
        <v/>
      </c>
      <c r="P2748" s="31">
        <f>IF($A2748&lt;=Inputs!$B$13,RAND(),"")</f>
        <v/>
      </c>
      <c r="Q2748" s="31">
        <f>IF($A2748&lt;=Inputs!$B$13,RAND(),"")</f>
        <v/>
      </c>
      <c r="R2748" s="31">
        <f>IF($A2748&lt;=Inputs!$B$13,RAND(),"")</f>
        <v/>
      </c>
      <c r="S2748" s="31">
        <f>IF($A2748&lt;=Inputs!$B$13,RAND(),"")</f>
        <v/>
      </c>
      <c r="T2748" s="31">
        <f>IF($A2748&lt;=Inputs!$B$13,RAND(),"")</f>
        <v/>
      </c>
      <c r="U2748" s="31">
        <f>IF($A2748&lt;=Inputs!$B$13,RAND(),"")</f>
        <v/>
      </c>
      <c r="V2748" s="31">
        <f>IF($A2748&lt;=Inputs!$B$13,RAND(),"")</f>
        <v/>
      </c>
      <c r="W2748" s="31">
        <f>IF($A2748&lt;=Inputs!$B$13,RAND(),"")</f>
        <v/>
      </c>
      <c r="X2748" s="31">
        <f>IF($A2748&lt;=Inputs!$B$13,RAND(),"")</f>
        <v/>
      </c>
      <c r="Y2748" s="31">
        <f>IF($A2748&lt;=Inputs!$B$13,RAND(),"")</f>
        <v/>
      </c>
    </row>
    <row r="2749">
      <c r="A2749" t="n">
        <v>2744</v>
      </c>
      <c r="B2749" s="26">
        <f>IF($A2749&lt;=Inputs!$B$13,IF(Inputs!$B$8&gt;0,SUM(F2749:O2749)/Inputs!$B$8,0),"")</f>
        <v/>
      </c>
      <c r="C2749" s="27">
        <f>IF($A2749&lt;=Inputs!$B$13,B2749/100,"")</f>
        <v/>
      </c>
      <c r="D2749" s="28">
        <f>IF($A2749&lt;=Inputs!$B$13,C2749*Inputs!$B$7,"")</f>
        <v/>
      </c>
      <c r="E2749" s="29">
        <f>IF($A2749&lt;=Inputs!$B$13,IF(D2749&gt;0,1,0),"")</f>
        <v/>
      </c>
      <c r="F2749" s="26">
        <f>IF($A2749&lt;=Inputs!$B$13,IF(1&lt;=Inputs!$B$8,IF(Inputs!$B$12&gt;0,MAX(MIN(NORM.INV(RAND(),LOOKUP(P2749,Inputs!$J$6:$J$9,Inputs!$G$6:$G$9),LOOKUP(P2749,Inputs!$J$6:$J$9,Inputs!$H$6:$H$9)),Inputs!$B$12),-Inputs!$B$12),NORM.INV(RAND(),LOOKUP(P2749,Inputs!$J$6:$J$9,Inputs!$G$6:$G$9),LOOKUP(P2749,Inputs!$J$6:$J$9,Inputs!$H$6:$H$9))),0),"" )</f>
        <v/>
      </c>
      <c r="G2749" s="26">
        <f>IF($A2749&lt;=Inputs!$B$13,IF(2&lt;=Inputs!$B$8,IF(Inputs!$B$12&gt;0,MAX(MIN(NORM.INV(RAND(),LOOKUP(Q2749,Inputs!$J$6:$J$9,Inputs!$G$6:$G$9),LOOKUP(Q2749,Inputs!$J$6:$J$9,Inputs!$H$6:$H$9)),Inputs!$B$12),-Inputs!$B$12),NORM.INV(RAND(),LOOKUP(Q2749,Inputs!$J$6:$J$9,Inputs!$G$6:$G$9),LOOKUP(Q2749,Inputs!$J$6:$J$9,Inputs!$H$6:$H$9))),0),"" )</f>
        <v/>
      </c>
      <c r="H2749" s="26">
        <f>IF($A2749&lt;=Inputs!$B$13,IF(3&lt;=Inputs!$B$8,IF(Inputs!$B$12&gt;0,MAX(MIN(NORM.INV(RAND(),LOOKUP(R2749,Inputs!$J$6:$J$9,Inputs!$G$6:$G$9),LOOKUP(R2749,Inputs!$J$6:$J$9,Inputs!$H$6:$H$9)),Inputs!$B$12),-Inputs!$B$12),NORM.INV(RAND(),LOOKUP(R2749,Inputs!$J$6:$J$9,Inputs!$G$6:$G$9),LOOKUP(R2749,Inputs!$J$6:$J$9,Inputs!$H$6:$H$9))),0),"" )</f>
        <v/>
      </c>
      <c r="I2749" s="26">
        <f>IF($A2749&lt;=Inputs!$B$13,IF(4&lt;=Inputs!$B$8,IF(Inputs!$B$12&gt;0,MAX(MIN(NORM.INV(RAND(),LOOKUP(S2749,Inputs!$J$6:$J$9,Inputs!$G$6:$G$9),LOOKUP(S2749,Inputs!$J$6:$J$9,Inputs!$H$6:$H$9)),Inputs!$B$12),-Inputs!$B$12),NORM.INV(RAND(),LOOKUP(S2749,Inputs!$J$6:$J$9,Inputs!$G$6:$G$9),LOOKUP(S2749,Inputs!$J$6:$J$9,Inputs!$H$6:$H$9))),0),"" )</f>
        <v/>
      </c>
      <c r="J2749" s="26">
        <f>IF($A2749&lt;=Inputs!$B$13,IF(5&lt;=Inputs!$B$8,IF(Inputs!$B$12&gt;0,MAX(MIN(NORM.INV(RAND(),LOOKUP(T2749,Inputs!$J$6:$J$9,Inputs!$G$6:$G$9),LOOKUP(T2749,Inputs!$J$6:$J$9,Inputs!$H$6:$H$9)),Inputs!$B$12),-Inputs!$B$12),NORM.INV(RAND(),LOOKUP(T2749,Inputs!$J$6:$J$9,Inputs!$G$6:$G$9),LOOKUP(T2749,Inputs!$J$6:$J$9,Inputs!$H$6:$H$9))),0),"" )</f>
        <v/>
      </c>
      <c r="K2749" s="26">
        <f>IF($A2749&lt;=Inputs!$B$13,IF(6&lt;=Inputs!$B$8,IF(Inputs!$B$12&gt;0,MAX(MIN(NORM.INV(RAND(),LOOKUP(U2749,Inputs!$J$6:$J$9,Inputs!$G$6:$G$9),LOOKUP(U2749,Inputs!$J$6:$J$9,Inputs!$H$6:$H$9)),Inputs!$B$12),-Inputs!$B$12),NORM.INV(RAND(),LOOKUP(U2749,Inputs!$J$6:$J$9,Inputs!$G$6:$G$9),LOOKUP(U2749,Inputs!$J$6:$J$9,Inputs!$H$6:$H$9))),0),"" )</f>
        <v/>
      </c>
      <c r="L2749" s="26">
        <f>IF($A2749&lt;=Inputs!$B$13,IF(7&lt;=Inputs!$B$8,IF(Inputs!$B$12&gt;0,MAX(MIN(NORM.INV(RAND(),LOOKUP(V2749,Inputs!$J$6:$J$9,Inputs!$G$6:$G$9),LOOKUP(V2749,Inputs!$J$6:$J$9,Inputs!$H$6:$H$9)),Inputs!$B$12),-Inputs!$B$12),NORM.INV(RAND(),LOOKUP(V2749,Inputs!$J$6:$J$9,Inputs!$G$6:$G$9),LOOKUP(V2749,Inputs!$J$6:$J$9,Inputs!$H$6:$H$9))),0),"" )</f>
        <v/>
      </c>
      <c r="M2749" s="26">
        <f>IF($A2749&lt;=Inputs!$B$13,IF(8&lt;=Inputs!$B$8,IF(Inputs!$B$12&gt;0,MAX(MIN(NORM.INV(RAND(),LOOKUP(W2749,Inputs!$J$6:$J$9,Inputs!$G$6:$G$9),LOOKUP(W2749,Inputs!$J$6:$J$9,Inputs!$H$6:$H$9)),Inputs!$B$12),-Inputs!$B$12),NORM.INV(RAND(),LOOKUP(W2749,Inputs!$J$6:$J$9,Inputs!$G$6:$G$9),LOOKUP(W2749,Inputs!$J$6:$J$9,Inputs!$H$6:$H$9))),0),"" )</f>
        <v/>
      </c>
      <c r="N2749" s="26">
        <f>IF($A2749&lt;=Inputs!$B$13,IF(9&lt;=Inputs!$B$8,IF(Inputs!$B$12&gt;0,MAX(MIN(NORM.INV(RAND(),LOOKUP(X2749,Inputs!$J$6:$J$9,Inputs!$G$6:$G$9),LOOKUP(X2749,Inputs!$J$6:$J$9,Inputs!$H$6:$H$9)),Inputs!$B$12),-Inputs!$B$12),NORM.INV(RAND(),LOOKUP(X2749,Inputs!$J$6:$J$9,Inputs!$G$6:$G$9),LOOKUP(X2749,Inputs!$J$6:$J$9,Inputs!$H$6:$H$9))),0),"" )</f>
        <v/>
      </c>
      <c r="O2749" s="26">
        <f>IF($A2749&lt;=Inputs!$B$13,IF(10&lt;=Inputs!$B$8,IF(Inputs!$B$12&gt;0,MAX(MIN(NORM.INV(RAND(),LOOKUP(Y2749,Inputs!$J$6:$J$9,Inputs!$G$6:$G$9),LOOKUP(Y2749,Inputs!$J$6:$J$9,Inputs!$H$6:$H$9)),Inputs!$B$12),-Inputs!$B$12),NORM.INV(RAND(),LOOKUP(Y2749,Inputs!$J$6:$J$9,Inputs!$G$6:$G$9),LOOKUP(Y2749,Inputs!$J$6:$J$9,Inputs!$H$6:$H$9))),0),"" )</f>
        <v/>
      </c>
      <c r="P2749" s="31">
        <f>IF($A2749&lt;=Inputs!$B$13,RAND(),"")</f>
        <v/>
      </c>
      <c r="Q2749" s="31">
        <f>IF($A2749&lt;=Inputs!$B$13,RAND(),"")</f>
        <v/>
      </c>
      <c r="R2749" s="31">
        <f>IF($A2749&lt;=Inputs!$B$13,RAND(),"")</f>
        <v/>
      </c>
      <c r="S2749" s="31">
        <f>IF($A2749&lt;=Inputs!$B$13,RAND(),"")</f>
        <v/>
      </c>
      <c r="T2749" s="31">
        <f>IF($A2749&lt;=Inputs!$B$13,RAND(),"")</f>
        <v/>
      </c>
      <c r="U2749" s="31">
        <f>IF($A2749&lt;=Inputs!$B$13,RAND(),"")</f>
        <v/>
      </c>
      <c r="V2749" s="31">
        <f>IF($A2749&lt;=Inputs!$B$13,RAND(),"")</f>
        <v/>
      </c>
      <c r="W2749" s="31">
        <f>IF($A2749&lt;=Inputs!$B$13,RAND(),"")</f>
        <v/>
      </c>
      <c r="X2749" s="31">
        <f>IF($A2749&lt;=Inputs!$B$13,RAND(),"")</f>
        <v/>
      </c>
      <c r="Y2749" s="31">
        <f>IF($A2749&lt;=Inputs!$B$13,RAND(),"")</f>
        <v/>
      </c>
    </row>
    <row r="2750">
      <c r="A2750" t="n">
        <v>2745</v>
      </c>
      <c r="B2750" s="26">
        <f>IF($A2750&lt;=Inputs!$B$13,IF(Inputs!$B$8&gt;0,SUM(F2750:O2750)/Inputs!$B$8,0),"")</f>
        <v/>
      </c>
      <c r="C2750" s="27">
        <f>IF($A2750&lt;=Inputs!$B$13,B2750/100,"")</f>
        <v/>
      </c>
      <c r="D2750" s="28">
        <f>IF($A2750&lt;=Inputs!$B$13,C2750*Inputs!$B$7,"")</f>
        <v/>
      </c>
      <c r="E2750" s="29">
        <f>IF($A2750&lt;=Inputs!$B$13,IF(D2750&gt;0,1,0),"")</f>
        <v/>
      </c>
      <c r="F2750" s="26">
        <f>IF($A2750&lt;=Inputs!$B$13,IF(1&lt;=Inputs!$B$8,IF(Inputs!$B$12&gt;0,MAX(MIN(NORM.INV(RAND(),LOOKUP(P2750,Inputs!$J$6:$J$9,Inputs!$G$6:$G$9),LOOKUP(P2750,Inputs!$J$6:$J$9,Inputs!$H$6:$H$9)),Inputs!$B$12),-Inputs!$B$12),NORM.INV(RAND(),LOOKUP(P2750,Inputs!$J$6:$J$9,Inputs!$G$6:$G$9),LOOKUP(P2750,Inputs!$J$6:$J$9,Inputs!$H$6:$H$9))),0),"" )</f>
        <v/>
      </c>
      <c r="G2750" s="26">
        <f>IF($A2750&lt;=Inputs!$B$13,IF(2&lt;=Inputs!$B$8,IF(Inputs!$B$12&gt;0,MAX(MIN(NORM.INV(RAND(),LOOKUP(Q2750,Inputs!$J$6:$J$9,Inputs!$G$6:$G$9),LOOKUP(Q2750,Inputs!$J$6:$J$9,Inputs!$H$6:$H$9)),Inputs!$B$12),-Inputs!$B$12),NORM.INV(RAND(),LOOKUP(Q2750,Inputs!$J$6:$J$9,Inputs!$G$6:$G$9),LOOKUP(Q2750,Inputs!$J$6:$J$9,Inputs!$H$6:$H$9))),0),"" )</f>
        <v/>
      </c>
      <c r="H2750" s="26">
        <f>IF($A2750&lt;=Inputs!$B$13,IF(3&lt;=Inputs!$B$8,IF(Inputs!$B$12&gt;0,MAX(MIN(NORM.INV(RAND(),LOOKUP(R2750,Inputs!$J$6:$J$9,Inputs!$G$6:$G$9),LOOKUP(R2750,Inputs!$J$6:$J$9,Inputs!$H$6:$H$9)),Inputs!$B$12),-Inputs!$B$12),NORM.INV(RAND(),LOOKUP(R2750,Inputs!$J$6:$J$9,Inputs!$G$6:$G$9),LOOKUP(R2750,Inputs!$J$6:$J$9,Inputs!$H$6:$H$9))),0),"" )</f>
        <v/>
      </c>
      <c r="I2750" s="26">
        <f>IF($A2750&lt;=Inputs!$B$13,IF(4&lt;=Inputs!$B$8,IF(Inputs!$B$12&gt;0,MAX(MIN(NORM.INV(RAND(),LOOKUP(S2750,Inputs!$J$6:$J$9,Inputs!$G$6:$G$9),LOOKUP(S2750,Inputs!$J$6:$J$9,Inputs!$H$6:$H$9)),Inputs!$B$12),-Inputs!$B$12),NORM.INV(RAND(),LOOKUP(S2750,Inputs!$J$6:$J$9,Inputs!$G$6:$G$9),LOOKUP(S2750,Inputs!$J$6:$J$9,Inputs!$H$6:$H$9))),0),"" )</f>
        <v/>
      </c>
      <c r="J2750" s="26">
        <f>IF($A2750&lt;=Inputs!$B$13,IF(5&lt;=Inputs!$B$8,IF(Inputs!$B$12&gt;0,MAX(MIN(NORM.INV(RAND(),LOOKUP(T2750,Inputs!$J$6:$J$9,Inputs!$G$6:$G$9),LOOKUP(T2750,Inputs!$J$6:$J$9,Inputs!$H$6:$H$9)),Inputs!$B$12),-Inputs!$B$12),NORM.INV(RAND(),LOOKUP(T2750,Inputs!$J$6:$J$9,Inputs!$G$6:$G$9),LOOKUP(T2750,Inputs!$J$6:$J$9,Inputs!$H$6:$H$9))),0),"" )</f>
        <v/>
      </c>
      <c r="K2750" s="26">
        <f>IF($A2750&lt;=Inputs!$B$13,IF(6&lt;=Inputs!$B$8,IF(Inputs!$B$12&gt;0,MAX(MIN(NORM.INV(RAND(),LOOKUP(U2750,Inputs!$J$6:$J$9,Inputs!$G$6:$G$9),LOOKUP(U2750,Inputs!$J$6:$J$9,Inputs!$H$6:$H$9)),Inputs!$B$12),-Inputs!$B$12),NORM.INV(RAND(),LOOKUP(U2750,Inputs!$J$6:$J$9,Inputs!$G$6:$G$9),LOOKUP(U2750,Inputs!$J$6:$J$9,Inputs!$H$6:$H$9))),0),"" )</f>
        <v/>
      </c>
      <c r="L2750" s="26">
        <f>IF($A2750&lt;=Inputs!$B$13,IF(7&lt;=Inputs!$B$8,IF(Inputs!$B$12&gt;0,MAX(MIN(NORM.INV(RAND(),LOOKUP(V2750,Inputs!$J$6:$J$9,Inputs!$G$6:$G$9),LOOKUP(V2750,Inputs!$J$6:$J$9,Inputs!$H$6:$H$9)),Inputs!$B$12),-Inputs!$B$12),NORM.INV(RAND(),LOOKUP(V2750,Inputs!$J$6:$J$9,Inputs!$G$6:$G$9),LOOKUP(V2750,Inputs!$J$6:$J$9,Inputs!$H$6:$H$9))),0),"" )</f>
        <v/>
      </c>
      <c r="M2750" s="26">
        <f>IF($A2750&lt;=Inputs!$B$13,IF(8&lt;=Inputs!$B$8,IF(Inputs!$B$12&gt;0,MAX(MIN(NORM.INV(RAND(),LOOKUP(W2750,Inputs!$J$6:$J$9,Inputs!$G$6:$G$9),LOOKUP(W2750,Inputs!$J$6:$J$9,Inputs!$H$6:$H$9)),Inputs!$B$12),-Inputs!$B$12),NORM.INV(RAND(),LOOKUP(W2750,Inputs!$J$6:$J$9,Inputs!$G$6:$G$9),LOOKUP(W2750,Inputs!$J$6:$J$9,Inputs!$H$6:$H$9))),0),"" )</f>
        <v/>
      </c>
      <c r="N2750" s="26">
        <f>IF($A2750&lt;=Inputs!$B$13,IF(9&lt;=Inputs!$B$8,IF(Inputs!$B$12&gt;0,MAX(MIN(NORM.INV(RAND(),LOOKUP(X2750,Inputs!$J$6:$J$9,Inputs!$G$6:$G$9),LOOKUP(X2750,Inputs!$J$6:$J$9,Inputs!$H$6:$H$9)),Inputs!$B$12),-Inputs!$B$12),NORM.INV(RAND(),LOOKUP(X2750,Inputs!$J$6:$J$9,Inputs!$G$6:$G$9),LOOKUP(X2750,Inputs!$J$6:$J$9,Inputs!$H$6:$H$9))),0),"" )</f>
        <v/>
      </c>
      <c r="O2750" s="26">
        <f>IF($A2750&lt;=Inputs!$B$13,IF(10&lt;=Inputs!$B$8,IF(Inputs!$B$12&gt;0,MAX(MIN(NORM.INV(RAND(),LOOKUP(Y2750,Inputs!$J$6:$J$9,Inputs!$G$6:$G$9),LOOKUP(Y2750,Inputs!$J$6:$J$9,Inputs!$H$6:$H$9)),Inputs!$B$12),-Inputs!$B$12),NORM.INV(RAND(),LOOKUP(Y2750,Inputs!$J$6:$J$9,Inputs!$G$6:$G$9),LOOKUP(Y2750,Inputs!$J$6:$J$9,Inputs!$H$6:$H$9))),0),"" )</f>
        <v/>
      </c>
      <c r="P2750" s="31">
        <f>IF($A2750&lt;=Inputs!$B$13,RAND(),"")</f>
        <v/>
      </c>
      <c r="Q2750" s="31">
        <f>IF($A2750&lt;=Inputs!$B$13,RAND(),"")</f>
        <v/>
      </c>
      <c r="R2750" s="31">
        <f>IF($A2750&lt;=Inputs!$B$13,RAND(),"")</f>
        <v/>
      </c>
      <c r="S2750" s="31">
        <f>IF($A2750&lt;=Inputs!$B$13,RAND(),"")</f>
        <v/>
      </c>
      <c r="T2750" s="31">
        <f>IF($A2750&lt;=Inputs!$B$13,RAND(),"")</f>
        <v/>
      </c>
      <c r="U2750" s="31">
        <f>IF($A2750&lt;=Inputs!$B$13,RAND(),"")</f>
        <v/>
      </c>
      <c r="V2750" s="31">
        <f>IF($A2750&lt;=Inputs!$B$13,RAND(),"")</f>
        <v/>
      </c>
      <c r="W2750" s="31">
        <f>IF($A2750&lt;=Inputs!$B$13,RAND(),"")</f>
        <v/>
      </c>
      <c r="X2750" s="31">
        <f>IF($A2750&lt;=Inputs!$B$13,RAND(),"")</f>
        <v/>
      </c>
      <c r="Y2750" s="31">
        <f>IF($A2750&lt;=Inputs!$B$13,RAND(),"")</f>
        <v/>
      </c>
    </row>
    <row r="2751">
      <c r="A2751" t="n">
        <v>2746</v>
      </c>
      <c r="B2751" s="26">
        <f>IF($A2751&lt;=Inputs!$B$13,IF(Inputs!$B$8&gt;0,SUM(F2751:O2751)/Inputs!$B$8,0),"")</f>
        <v/>
      </c>
      <c r="C2751" s="27">
        <f>IF($A2751&lt;=Inputs!$B$13,B2751/100,"")</f>
        <v/>
      </c>
      <c r="D2751" s="28">
        <f>IF($A2751&lt;=Inputs!$B$13,C2751*Inputs!$B$7,"")</f>
        <v/>
      </c>
      <c r="E2751" s="29">
        <f>IF($A2751&lt;=Inputs!$B$13,IF(D2751&gt;0,1,0),"")</f>
        <v/>
      </c>
      <c r="F2751" s="26">
        <f>IF($A2751&lt;=Inputs!$B$13,IF(1&lt;=Inputs!$B$8,IF(Inputs!$B$12&gt;0,MAX(MIN(NORM.INV(RAND(),LOOKUP(P2751,Inputs!$J$6:$J$9,Inputs!$G$6:$G$9),LOOKUP(P2751,Inputs!$J$6:$J$9,Inputs!$H$6:$H$9)),Inputs!$B$12),-Inputs!$B$12),NORM.INV(RAND(),LOOKUP(P2751,Inputs!$J$6:$J$9,Inputs!$G$6:$G$9),LOOKUP(P2751,Inputs!$J$6:$J$9,Inputs!$H$6:$H$9))),0),"" )</f>
        <v/>
      </c>
      <c r="G2751" s="26">
        <f>IF($A2751&lt;=Inputs!$B$13,IF(2&lt;=Inputs!$B$8,IF(Inputs!$B$12&gt;0,MAX(MIN(NORM.INV(RAND(),LOOKUP(Q2751,Inputs!$J$6:$J$9,Inputs!$G$6:$G$9),LOOKUP(Q2751,Inputs!$J$6:$J$9,Inputs!$H$6:$H$9)),Inputs!$B$12),-Inputs!$B$12),NORM.INV(RAND(),LOOKUP(Q2751,Inputs!$J$6:$J$9,Inputs!$G$6:$G$9),LOOKUP(Q2751,Inputs!$J$6:$J$9,Inputs!$H$6:$H$9))),0),"" )</f>
        <v/>
      </c>
      <c r="H2751" s="26">
        <f>IF($A2751&lt;=Inputs!$B$13,IF(3&lt;=Inputs!$B$8,IF(Inputs!$B$12&gt;0,MAX(MIN(NORM.INV(RAND(),LOOKUP(R2751,Inputs!$J$6:$J$9,Inputs!$G$6:$G$9),LOOKUP(R2751,Inputs!$J$6:$J$9,Inputs!$H$6:$H$9)),Inputs!$B$12),-Inputs!$B$12),NORM.INV(RAND(),LOOKUP(R2751,Inputs!$J$6:$J$9,Inputs!$G$6:$G$9),LOOKUP(R2751,Inputs!$J$6:$J$9,Inputs!$H$6:$H$9))),0),"" )</f>
        <v/>
      </c>
      <c r="I2751" s="26">
        <f>IF($A2751&lt;=Inputs!$B$13,IF(4&lt;=Inputs!$B$8,IF(Inputs!$B$12&gt;0,MAX(MIN(NORM.INV(RAND(),LOOKUP(S2751,Inputs!$J$6:$J$9,Inputs!$G$6:$G$9),LOOKUP(S2751,Inputs!$J$6:$J$9,Inputs!$H$6:$H$9)),Inputs!$B$12),-Inputs!$B$12),NORM.INV(RAND(),LOOKUP(S2751,Inputs!$J$6:$J$9,Inputs!$G$6:$G$9),LOOKUP(S2751,Inputs!$J$6:$J$9,Inputs!$H$6:$H$9))),0),"" )</f>
        <v/>
      </c>
      <c r="J2751" s="26">
        <f>IF($A2751&lt;=Inputs!$B$13,IF(5&lt;=Inputs!$B$8,IF(Inputs!$B$12&gt;0,MAX(MIN(NORM.INV(RAND(),LOOKUP(T2751,Inputs!$J$6:$J$9,Inputs!$G$6:$G$9),LOOKUP(T2751,Inputs!$J$6:$J$9,Inputs!$H$6:$H$9)),Inputs!$B$12),-Inputs!$B$12),NORM.INV(RAND(),LOOKUP(T2751,Inputs!$J$6:$J$9,Inputs!$G$6:$G$9),LOOKUP(T2751,Inputs!$J$6:$J$9,Inputs!$H$6:$H$9))),0),"" )</f>
        <v/>
      </c>
      <c r="K2751" s="26">
        <f>IF($A2751&lt;=Inputs!$B$13,IF(6&lt;=Inputs!$B$8,IF(Inputs!$B$12&gt;0,MAX(MIN(NORM.INV(RAND(),LOOKUP(U2751,Inputs!$J$6:$J$9,Inputs!$G$6:$G$9),LOOKUP(U2751,Inputs!$J$6:$J$9,Inputs!$H$6:$H$9)),Inputs!$B$12),-Inputs!$B$12),NORM.INV(RAND(),LOOKUP(U2751,Inputs!$J$6:$J$9,Inputs!$G$6:$G$9),LOOKUP(U2751,Inputs!$J$6:$J$9,Inputs!$H$6:$H$9))),0),"" )</f>
        <v/>
      </c>
      <c r="L2751" s="26">
        <f>IF($A2751&lt;=Inputs!$B$13,IF(7&lt;=Inputs!$B$8,IF(Inputs!$B$12&gt;0,MAX(MIN(NORM.INV(RAND(),LOOKUP(V2751,Inputs!$J$6:$J$9,Inputs!$G$6:$G$9),LOOKUP(V2751,Inputs!$J$6:$J$9,Inputs!$H$6:$H$9)),Inputs!$B$12),-Inputs!$B$12),NORM.INV(RAND(),LOOKUP(V2751,Inputs!$J$6:$J$9,Inputs!$G$6:$G$9),LOOKUP(V2751,Inputs!$J$6:$J$9,Inputs!$H$6:$H$9))),0),"" )</f>
        <v/>
      </c>
      <c r="M2751" s="26">
        <f>IF($A2751&lt;=Inputs!$B$13,IF(8&lt;=Inputs!$B$8,IF(Inputs!$B$12&gt;0,MAX(MIN(NORM.INV(RAND(),LOOKUP(W2751,Inputs!$J$6:$J$9,Inputs!$G$6:$G$9),LOOKUP(W2751,Inputs!$J$6:$J$9,Inputs!$H$6:$H$9)),Inputs!$B$12),-Inputs!$B$12),NORM.INV(RAND(),LOOKUP(W2751,Inputs!$J$6:$J$9,Inputs!$G$6:$G$9),LOOKUP(W2751,Inputs!$J$6:$J$9,Inputs!$H$6:$H$9))),0),"" )</f>
        <v/>
      </c>
      <c r="N2751" s="26">
        <f>IF($A2751&lt;=Inputs!$B$13,IF(9&lt;=Inputs!$B$8,IF(Inputs!$B$12&gt;0,MAX(MIN(NORM.INV(RAND(),LOOKUP(X2751,Inputs!$J$6:$J$9,Inputs!$G$6:$G$9),LOOKUP(X2751,Inputs!$J$6:$J$9,Inputs!$H$6:$H$9)),Inputs!$B$12),-Inputs!$B$12),NORM.INV(RAND(),LOOKUP(X2751,Inputs!$J$6:$J$9,Inputs!$G$6:$G$9),LOOKUP(X2751,Inputs!$J$6:$J$9,Inputs!$H$6:$H$9))),0),"" )</f>
        <v/>
      </c>
      <c r="O2751" s="26">
        <f>IF($A2751&lt;=Inputs!$B$13,IF(10&lt;=Inputs!$B$8,IF(Inputs!$B$12&gt;0,MAX(MIN(NORM.INV(RAND(),LOOKUP(Y2751,Inputs!$J$6:$J$9,Inputs!$G$6:$G$9),LOOKUP(Y2751,Inputs!$J$6:$J$9,Inputs!$H$6:$H$9)),Inputs!$B$12),-Inputs!$B$12),NORM.INV(RAND(),LOOKUP(Y2751,Inputs!$J$6:$J$9,Inputs!$G$6:$G$9),LOOKUP(Y2751,Inputs!$J$6:$J$9,Inputs!$H$6:$H$9))),0),"" )</f>
        <v/>
      </c>
      <c r="P2751" s="31">
        <f>IF($A2751&lt;=Inputs!$B$13,RAND(),"")</f>
        <v/>
      </c>
      <c r="Q2751" s="31">
        <f>IF($A2751&lt;=Inputs!$B$13,RAND(),"")</f>
        <v/>
      </c>
      <c r="R2751" s="31">
        <f>IF($A2751&lt;=Inputs!$B$13,RAND(),"")</f>
        <v/>
      </c>
      <c r="S2751" s="31">
        <f>IF($A2751&lt;=Inputs!$B$13,RAND(),"")</f>
        <v/>
      </c>
      <c r="T2751" s="31">
        <f>IF($A2751&lt;=Inputs!$B$13,RAND(),"")</f>
        <v/>
      </c>
      <c r="U2751" s="31">
        <f>IF($A2751&lt;=Inputs!$B$13,RAND(),"")</f>
        <v/>
      </c>
      <c r="V2751" s="31">
        <f>IF($A2751&lt;=Inputs!$B$13,RAND(),"")</f>
        <v/>
      </c>
      <c r="W2751" s="31">
        <f>IF($A2751&lt;=Inputs!$B$13,RAND(),"")</f>
        <v/>
      </c>
      <c r="X2751" s="31">
        <f>IF($A2751&lt;=Inputs!$B$13,RAND(),"")</f>
        <v/>
      </c>
      <c r="Y2751" s="31">
        <f>IF($A2751&lt;=Inputs!$B$13,RAND(),"")</f>
        <v/>
      </c>
    </row>
    <row r="2752">
      <c r="A2752" t="n">
        <v>2747</v>
      </c>
      <c r="B2752" s="26">
        <f>IF($A2752&lt;=Inputs!$B$13,IF(Inputs!$B$8&gt;0,SUM(F2752:O2752)/Inputs!$B$8,0),"")</f>
        <v/>
      </c>
      <c r="C2752" s="27">
        <f>IF($A2752&lt;=Inputs!$B$13,B2752/100,"")</f>
        <v/>
      </c>
      <c r="D2752" s="28">
        <f>IF($A2752&lt;=Inputs!$B$13,C2752*Inputs!$B$7,"")</f>
        <v/>
      </c>
      <c r="E2752" s="29">
        <f>IF($A2752&lt;=Inputs!$B$13,IF(D2752&gt;0,1,0),"")</f>
        <v/>
      </c>
      <c r="F2752" s="26">
        <f>IF($A2752&lt;=Inputs!$B$13,IF(1&lt;=Inputs!$B$8,IF(Inputs!$B$12&gt;0,MAX(MIN(NORM.INV(RAND(),LOOKUP(P2752,Inputs!$J$6:$J$9,Inputs!$G$6:$G$9),LOOKUP(P2752,Inputs!$J$6:$J$9,Inputs!$H$6:$H$9)),Inputs!$B$12),-Inputs!$B$12),NORM.INV(RAND(),LOOKUP(P2752,Inputs!$J$6:$J$9,Inputs!$G$6:$G$9),LOOKUP(P2752,Inputs!$J$6:$J$9,Inputs!$H$6:$H$9))),0),"" )</f>
        <v/>
      </c>
      <c r="G2752" s="26">
        <f>IF($A2752&lt;=Inputs!$B$13,IF(2&lt;=Inputs!$B$8,IF(Inputs!$B$12&gt;0,MAX(MIN(NORM.INV(RAND(),LOOKUP(Q2752,Inputs!$J$6:$J$9,Inputs!$G$6:$G$9),LOOKUP(Q2752,Inputs!$J$6:$J$9,Inputs!$H$6:$H$9)),Inputs!$B$12),-Inputs!$B$12),NORM.INV(RAND(),LOOKUP(Q2752,Inputs!$J$6:$J$9,Inputs!$G$6:$G$9),LOOKUP(Q2752,Inputs!$J$6:$J$9,Inputs!$H$6:$H$9))),0),"" )</f>
        <v/>
      </c>
      <c r="H2752" s="26">
        <f>IF($A2752&lt;=Inputs!$B$13,IF(3&lt;=Inputs!$B$8,IF(Inputs!$B$12&gt;0,MAX(MIN(NORM.INV(RAND(),LOOKUP(R2752,Inputs!$J$6:$J$9,Inputs!$G$6:$G$9),LOOKUP(R2752,Inputs!$J$6:$J$9,Inputs!$H$6:$H$9)),Inputs!$B$12),-Inputs!$B$12),NORM.INV(RAND(),LOOKUP(R2752,Inputs!$J$6:$J$9,Inputs!$G$6:$G$9),LOOKUP(R2752,Inputs!$J$6:$J$9,Inputs!$H$6:$H$9))),0),"" )</f>
        <v/>
      </c>
      <c r="I2752" s="26">
        <f>IF($A2752&lt;=Inputs!$B$13,IF(4&lt;=Inputs!$B$8,IF(Inputs!$B$12&gt;0,MAX(MIN(NORM.INV(RAND(),LOOKUP(S2752,Inputs!$J$6:$J$9,Inputs!$G$6:$G$9),LOOKUP(S2752,Inputs!$J$6:$J$9,Inputs!$H$6:$H$9)),Inputs!$B$12),-Inputs!$B$12),NORM.INV(RAND(),LOOKUP(S2752,Inputs!$J$6:$J$9,Inputs!$G$6:$G$9),LOOKUP(S2752,Inputs!$J$6:$J$9,Inputs!$H$6:$H$9))),0),"" )</f>
        <v/>
      </c>
      <c r="J2752" s="26">
        <f>IF($A2752&lt;=Inputs!$B$13,IF(5&lt;=Inputs!$B$8,IF(Inputs!$B$12&gt;0,MAX(MIN(NORM.INV(RAND(),LOOKUP(T2752,Inputs!$J$6:$J$9,Inputs!$G$6:$G$9),LOOKUP(T2752,Inputs!$J$6:$J$9,Inputs!$H$6:$H$9)),Inputs!$B$12),-Inputs!$B$12),NORM.INV(RAND(),LOOKUP(T2752,Inputs!$J$6:$J$9,Inputs!$G$6:$G$9),LOOKUP(T2752,Inputs!$J$6:$J$9,Inputs!$H$6:$H$9))),0),"" )</f>
        <v/>
      </c>
      <c r="K2752" s="26">
        <f>IF($A2752&lt;=Inputs!$B$13,IF(6&lt;=Inputs!$B$8,IF(Inputs!$B$12&gt;0,MAX(MIN(NORM.INV(RAND(),LOOKUP(U2752,Inputs!$J$6:$J$9,Inputs!$G$6:$G$9),LOOKUP(U2752,Inputs!$J$6:$J$9,Inputs!$H$6:$H$9)),Inputs!$B$12),-Inputs!$B$12),NORM.INV(RAND(),LOOKUP(U2752,Inputs!$J$6:$J$9,Inputs!$G$6:$G$9),LOOKUP(U2752,Inputs!$J$6:$J$9,Inputs!$H$6:$H$9))),0),"" )</f>
        <v/>
      </c>
      <c r="L2752" s="26">
        <f>IF($A2752&lt;=Inputs!$B$13,IF(7&lt;=Inputs!$B$8,IF(Inputs!$B$12&gt;0,MAX(MIN(NORM.INV(RAND(),LOOKUP(V2752,Inputs!$J$6:$J$9,Inputs!$G$6:$G$9),LOOKUP(V2752,Inputs!$J$6:$J$9,Inputs!$H$6:$H$9)),Inputs!$B$12),-Inputs!$B$12),NORM.INV(RAND(),LOOKUP(V2752,Inputs!$J$6:$J$9,Inputs!$G$6:$G$9),LOOKUP(V2752,Inputs!$J$6:$J$9,Inputs!$H$6:$H$9))),0),"" )</f>
        <v/>
      </c>
      <c r="M2752" s="26">
        <f>IF($A2752&lt;=Inputs!$B$13,IF(8&lt;=Inputs!$B$8,IF(Inputs!$B$12&gt;0,MAX(MIN(NORM.INV(RAND(),LOOKUP(W2752,Inputs!$J$6:$J$9,Inputs!$G$6:$G$9),LOOKUP(W2752,Inputs!$J$6:$J$9,Inputs!$H$6:$H$9)),Inputs!$B$12),-Inputs!$B$12),NORM.INV(RAND(),LOOKUP(W2752,Inputs!$J$6:$J$9,Inputs!$G$6:$G$9),LOOKUP(W2752,Inputs!$J$6:$J$9,Inputs!$H$6:$H$9))),0),"" )</f>
        <v/>
      </c>
      <c r="N2752" s="26">
        <f>IF($A2752&lt;=Inputs!$B$13,IF(9&lt;=Inputs!$B$8,IF(Inputs!$B$12&gt;0,MAX(MIN(NORM.INV(RAND(),LOOKUP(X2752,Inputs!$J$6:$J$9,Inputs!$G$6:$G$9),LOOKUP(X2752,Inputs!$J$6:$J$9,Inputs!$H$6:$H$9)),Inputs!$B$12),-Inputs!$B$12),NORM.INV(RAND(),LOOKUP(X2752,Inputs!$J$6:$J$9,Inputs!$G$6:$G$9),LOOKUP(X2752,Inputs!$J$6:$J$9,Inputs!$H$6:$H$9))),0),"" )</f>
        <v/>
      </c>
      <c r="O2752" s="26">
        <f>IF($A2752&lt;=Inputs!$B$13,IF(10&lt;=Inputs!$B$8,IF(Inputs!$B$12&gt;0,MAX(MIN(NORM.INV(RAND(),LOOKUP(Y2752,Inputs!$J$6:$J$9,Inputs!$G$6:$G$9),LOOKUP(Y2752,Inputs!$J$6:$J$9,Inputs!$H$6:$H$9)),Inputs!$B$12),-Inputs!$B$12),NORM.INV(RAND(),LOOKUP(Y2752,Inputs!$J$6:$J$9,Inputs!$G$6:$G$9),LOOKUP(Y2752,Inputs!$J$6:$J$9,Inputs!$H$6:$H$9))),0),"" )</f>
        <v/>
      </c>
      <c r="P2752" s="31">
        <f>IF($A2752&lt;=Inputs!$B$13,RAND(),"")</f>
        <v/>
      </c>
      <c r="Q2752" s="31">
        <f>IF($A2752&lt;=Inputs!$B$13,RAND(),"")</f>
        <v/>
      </c>
      <c r="R2752" s="31">
        <f>IF($A2752&lt;=Inputs!$B$13,RAND(),"")</f>
        <v/>
      </c>
      <c r="S2752" s="31">
        <f>IF($A2752&lt;=Inputs!$B$13,RAND(),"")</f>
        <v/>
      </c>
      <c r="T2752" s="31">
        <f>IF($A2752&lt;=Inputs!$B$13,RAND(),"")</f>
        <v/>
      </c>
      <c r="U2752" s="31">
        <f>IF($A2752&lt;=Inputs!$B$13,RAND(),"")</f>
        <v/>
      </c>
      <c r="V2752" s="31">
        <f>IF($A2752&lt;=Inputs!$B$13,RAND(),"")</f>
        <v/>
      </c>
      <c r="W2752" s="31">
        <f>IF($A2752&lt;=Inputs!$B$13,RAND(),"")</f>
        <v/>
      </c>
      <c r="X2752" s="31">
        <f>IF($A2752&lt;=Inputs!$B$13,RAND(),"")</f>
        <v/>
      </c>
      <c r="Y2752" s="31">
        <f>IF($A2752&lt;=Inputs!$B$13,RAND(),"")</f>
        <v/>
      </c>
    </row>
    <row r="2753">
      <c r="A2753" t="n">
        <v>2748</v>
      </c>
      <c r="B2753" s="26">
        <f>IF($A2753&lt;=Inputs!$B$13,IF(Inputs!$B$8&gt;0,SUM(F2753:O2753)/Inputs!$B$8,0),"")</f>
        <v/>
      </c>
      <c r="C2753" s="27">
        <f>IF($A2753&lt;=Inputs!$B$13,B2753/100,"")</f>
        <v/>
      </c>
      <c r="D2753" s="28">
        <f>IF($A2753&lt;=Inputs!$B$13,C2753*Inputs!$B$7,"")</f>
        <v/>
      </c>
      <c r="E2753" s="29">
        <f>IF($A2753&lt;=Inputs!$B$13,IF(D2753&gt;0,1,0),"")</f>
        <v/>
      </c>
      <c r="F2753" s="26">
        <f>IF($A2753&lt;=Inputs!$B$13,IF(1&lt;=Inputs!$B$8,IF(Inputs!$B$12&gt;0,MAX(MIN(NORM.INV(RAND(),LOOKUP(P2753,Inputs!$J$6:$J$9,Inputs!$G$6:$G$9),LOOKUP(P2753,Inputs!$J$6:$J$9,Inputs!$H$6:$H$9)),Inputs!$B$12),-Inputs!$B$12),NORM.INV(RAND(),LOOKUP(P2753,Inputs!$J$6:$J$9,Inputs!$G$6:$G$9),LOOKUP(P2753,Inputs!$J$6:$J$9,Inputs!$H$6:$H$9))),0),"" )</f>
        <v/>
      </c>
      <c r="G2753" s="26">
        <f>IF($A2753&lt;=Inputs!$B$13,IF(2&lt;=Inputs!$B$8,IF(Inputs!$B$12&gt;0,MAX(MIN(NORM.INV(RAND(),LOOKUP(Q2753,Inputs!$J$6:$J$9,Inputs!$G$6:$G$9),LOOKUP(Q2753,Inputs!$J$6:$J$9,Inputs!$H$6:$H$9)),Inputs!$B$12),-Inputs!$B$12),NORM.INV(RAND(),LOOKUP(Q2753,Inputs!$J$6:$J$9,Inputs!$G$6:$G$9),LOOKUP(Q2753,Inputs!$J$6:$J$9,Inputs!$H$6:$H$9))),0),"" )</f>
        <v/>
      </c>
      <c r="H2753" s="26">
        <f>IF($A2753&lt;=Inputs!$B$13,IF(3&lt;=Inputs!$B$8,IF(Inputs!$B$12&gt;0,MAX(MIN(NORM.INV(RAND(),LOOKUP(R2753,Inputs!$J$6:$J$9,Inputs!$G$6:$G$9),LOOKUP(R2753,Inputs!$J$6:$J$9,Inputs!$H$6:$H$9)),Inputs!$B$12),-Inputs!$B$12),NORM.INV(RAND(),LOOKUP(R2753,Inputs!$J$6:$J$9,Inputs!$G$6:$G$9),LOOKUP(R2753,Inputs!$J$6:$J$9,Inputs!$H$6:$H$9))),0),"" )</f>
        <v/>
      </c>
      <c r="I2753" s="26">
        <f>IF($A2753&lt;=Inputs!$B$13,IF(4&lt;=Inputs!$B$8,IF(Inputs!$B$12&gt;0,MAX(MIN(NORM.INV(RAND(),LOOKUP(S2753,Inputs!$J$6:$J$9,Inputs!$G$6:$G$9),LOOKUP(S2753,Inputs!$J$6:$J$9,Inputs!$H$6:$H$9)),Inputs!$B$12),-Inputs!$B$12),NORM.INV(RAND(),LOOKUP(S2753,Inputs!$J$6:$J$9,Inputs!$G$6:$G$9),LOOKUP(S2753,Inputs!$J$6:$J$9,Inputs!$H$6:$H$9))),0),"" )</f>
        <v/>
      </c>
      <c r="J2753" s="26">
        <f>IF($A2753&lt;=Inputs!$B$13,IF(5&lt;=Inputs!$B$8,IF(Inputs!$B$12&gt;0,MAX(MIN(NORM.INV(RAND(),LOOKUP(T2753,Inputs!$J$6:$J$9,Inputs!$G$6:$G$9),LOOKUP(T2753,Inputs!$J$6:$J$9,Inputs!$H$6:$H$9)),Inputs!$B$12),-Inputs!$B$12),NORM.INV(RAND(),LOOKUP(T2753,Inputs!$J$6:$J$9,Inputs!$G$6:$G$9),LOOKUP(T2753,Inputs!$J$6:$J$9,Inputs!$H$6:$H$9))),0),"" )</f>
        <v/>
      </c>
      <c r="K2753" s="26">
        <f>IF($A2753&lt;=Inputs!$B$13,IF(6&lt;=Inputs!$B$8,IF(Inputs!$B$12&gt;0,MAX(MIN(NORM.INV(RAND(),LOOKUP(U2753,Inputs!$J$6:$J$9,Inputs!$G$6:$G$9),LOOKUP(U2753,Inputs!$J$6:$J$9,Inputs!$H$6:$H$9)),Inputs!$B$12),-Inputs!$B$12),NORM.INV(RAND(),LOOKUP(U2753,Inputs!$J$6:$J$9,Inputs!$G$6:$G$9),LOOKUP(U2753,Inputs!$J$6:$J$9,Inputs!$H$6:$H$9))),0),"" )</f>
        <v/>
      </c>
      <c r="L2753" s="26">
        <f>IF($A2753&lt;=Inputs!$B$13,IF(7&lt;=Inputs!$B$8,IF(Inputs!$B$12&gt;0,MAX(MIN(NORM.INV(RAND(),LOOKUP(V2753,Inputs!$J$6:$J$9,Inputs!$G$6:$G$9),LOOKUP(V2753,Inputs!$J$6:$J$9,Inputs!$H$6:$H$9)),Inputs!$B$12),-Inputs!$B$12),NORM.INV(RAND(),LOOKUP(V2753,Inputs!$J$6:$J$9,Inputs!$G$6:$G$9),LOOKUP(V2753,Inputs!$J$6:$J$9,Inputs!$H$6:$H$9))),0),"" )</f>
        <v/>
      </c>
      <c r="M2753" s="26">
        <f>IF($A2753&lt;=Inputs!$B$13,IF(8&lt;=Inputs!$B$8,IF(Inputs!$B$12&gt;0,MAX(MIN(NORM.INV(RAND(),LOOKUP(W2753,Inputs!$J$6:$J$9,Inputs!$G$6:$G$9),LOOKUP(W2753,Inputs!$J$6:$J$9,Inputs!$H$6:$H$9)),Inputs!$B$12),-Inputs!$B$12),NORM.INV(RAND(),LOOKUP(W2753,Inputs!$J$6:$J$9,Inputs!$G$6:$G$9),LOOKUP(W2753,Inputs!$J$6:$J$9,Inputs!$H$6:$H$9))),0),"" )</f>
        <v/>
      </c>
      <c r="N2753" s="26">
        <f>IF($A2753&lt;=Inputs!$B$13,IF(9&lt;=Inputs!$B$8,IF(Inputs!$B$12&gt;0,MAX(MIN(NORM.INV(RAND(),LOOKUP(X2753,Inputs!$J$6:$J$9,Inputs!$G$6:$G$9),LOOKUP(X2753,Inputs!$J$6:$J$9,Inputs!$H$6:$H$9)),Inputs!$B$12),-Inputs!$B$12),NORM.INV(RAND(),LOOKUP(X2753,Inputs!$J$6:$J$9,Inputs!$G$6:$G$9),LOOKUP(X2753,Inputs!$J$6:$J$9,Inputs!$H$6:$H$9))),0),"" )</f>
        <v/>
      </c>
      <c r="O2753" s="26">
        <f>IF($A2753&lt;=Inputs!$B$13,IF(10&lt;=Inputs!$B$8,IF(Inputs!$B$12&gt;0,MAX(MIN(NORM.INV(RAND(),LOOKUP(Y2753,Inputs!$J$6:$J$9,Inputs!$G$6:$G$9),LOOKUP(Y2753,Inputs!$J$6:$J$9,Inputs!$H$6:$H$9)),Inputs!$B$12),-Inputs!$B$12),NORM.INV(RAND(),LOOKUP(Y2753,Inputs!$J$6:$J$9,Inputs!$G$6:$G$9),LOOKUP(Y2753,Inputs!$J$6:$J$9,Inputs!$H$6:$H$9))),0),"" )</f>
        <v/>
      </c>
      <c r="P2753" s="31">
        <f>IF($A2753&lt;=Inputs!$B$13,RAND(),"")</f>
        <v/>
      </c>
      <c r="Q2753" s="31">
        <f>IF($A2753&lt;=Inputs!$B$13,RAND(),"")</f>
        <v/>
      </c>
      <c r="R2753" s="31">
        <f>IF($A2753&lt;=Inputs!$B$13,RAND(),"")</f>
        <v/>
      </c>
      <c r="S2753" s="31">
        <f>IF($A2753&lt;=Inputs!$B$13,RAND(),"")</f>
        <v/>
      </c>
      <c r="T2753" s="31">
        <f>IF($A2753&lt;=Inputs!$B$13,RAND(),"")</f>
        <v/>
      </c>
      <c r="U2753" s="31">
        <f>IF($A2753&lt;=Inputs!$B$13,RAND(),"")</f>
        <v/>
      </c>
      <c r="V2753" s="31">
        <f>IF($A2753&lt;=Inputs!$B$13,RAND(),"")</f>
        <v/>
      </c>
      <c r="W2753" s="31">
        <f>IF($A2753&lt;=Inputs!$B$13,RAND(),"")</f>
        <v/>
      </c>
      <c r="X2753" s="31">
        <f>IF($A2753&lt;=Inputs!$B$13,RAND(),"")</f>
        <v/>
      </c>
      <c r="Y2753" s="31">
        <f>IF($A2753&lt;=Inputs!$B$13,RAND(),"")</f>
        <v/>
      </c>
    </row>
    <row r="2754">
      <c r="A2754" t="n">
        <v>2749</v>
      </c>
      <c r="B2754" s="26">
        <f>IF($A2754&lt;=Inputs!$B$13,IF(Inputs!$B$8&gt;0,SUM(F2754:O2754)/Inputs!$B$8,0),"")</f>
        <v/>
      </c>
      <c r="C2754" s="27">
        <f>IF($A2754&lt;=Inputs!$B$13,B2754/100,"")</f>
        <v/>
      </c>
      <c r="D2754" s="28">
        <f>IF($A2754&lt;=Inputs!$B$13,C2754*Inputs!$B$7,"")</f>
        <v/>
      </c>
      <c r="E2754" s="29">
        <f>IF($A2754&lt;=Inputs!$B$13,IF(D2754&gt;0,1,0),"")</f>
        <v/>
      </c>
      <c r="F2754" s="26">
        <f>IF($A2754&lt;=Inputs!$B$13,IF(1&lt;=Inputs!$B$8,IF(Inputs!$B$12&gt;0,MAX(MIN(NORM.INV(RAND(),LOOKUP(P2754,Inputs!$J$6:$J$9,Inputs!$G$6:$G$9),LOOKUP(P2754,Inputs!$J$6:$J$9,Inputs!$H$6:$H$9)),Inputs!$B$12),-Inputs!$B$12),NORM.INV(RAND(),LOOKUP(P2754,Inputs!$J$6:$J$9,Inputs!$G$6:$G$9),LOOKUP(P2754,Inputs!$J$6:$J$9,Inputs!$H$6:$H$9))),0),"" )</f>
        <v/>
      </c>
      <c r="G2754" s="26">
        <f>IF($A2754&lt;=Inputs!$B$13,IF(2&lt;=Inputs!$B$8,IF(Inputs!$B$12&gt;0,MAX(MIN(NORM.INV(RAND(),LOOKUP(Q2754,Inputs!$J$6:$J$9,Inputs!$G$6:$G$9),LOOKUP(Q2754,Inputs!$J$6:$J$9,Inputs!$H$6:$H$9)),Inputs!$B$12),-Inputs!$B$12),NORM.INV(RAND(),LOOKUP(Q2754,Inputs!$J$6:$J$9,Inputs!$G$6:$G$9),LOOKUP(Q2754,Inputs!$J$6:$J$9,Inputs!$H$6:$H$9))),0),"" )</f>
        <v/>
      </c>
      <c r="H2754" s="26">
        <f>IF($A2754&lt;=Inputs!$B$13,IF(3&lt;=Inputs!$B$8,IF(Inputs!$B$12&gt;0,MAX(MIN(NORM.INV(RAND(),LOOKUP(R2754,Inputs!$J$6:$J$9,Inputs!$G$6:$G$9),LOOKUP(R2754,Inputs!$J$6:$J$9,Inputs!$H$6:$H$9)),Inputs!$B$12),-Inputs!$B$12),NORM.INV(RAND(),LOOKUP(R2754,Inputs!$J$6:$J$9,Inputs!$G$6:$G$9),LOOKUP(R2754,Inputs!$J$6:$J$9,Inputs!$H$6:$H$9))),0),"" )</f>
        <v/>
      </c>
      <c r="I2754" s="26">
        <f>IF($A2754&lt;=Inputs!$B$13,IF(4&lt;=Inputs!$B$8,IF(Inputs!$B$12&gt;0,MAX(MIN(NORM.INV(RAND(),LOOKUP(S2754,Inputs!$J$6:$J$9,Inputs!$G$6:$G$9),LOOKUP(S2754,Inputs!$J$6:$J$9,Inputs!$H$6:$H$9)),Inputs!$B$12),-Inputs!$B$12),NORM.INV(RAND(),LOOKUP(S2754,Inputs!$J$6:$J$9,Inputs!$G$6:$G$9),LOOKUP(S2754,Inputs!$J$6:$J$9,Inputs!$H$6:$H$9))),0),"" )</f>
        <v/>
      </c>
      <c r="J2754" s="26">
        <f>IF($A2754&lt;=Inputs!$B$13,IF(5&lt;=Inputs!$B$8,IF(Inputs!$B$12&gt;0,MAX(MIN(NORM.INV(RAND(),LOOKUP(T2754,Inputs!$J$6:$J$9,Inputs!$G$6:$G$9),LOOKUP(T2754,Inputs!$J$6:$J$9,Inputs!$H$6:$H$9)),Inputs!$B$12),-Inputs!$B$12),NORM.INV(RAND(),LOOKUP(T2754,Inputs!$J$6:$J$9,Inputs!$G$6:$G$9),LOOKUP(T2754,Inputs!$J$6:$J$9,Inputs!$H$6:$H$9))),0),"" )</f>
        <v/>
      </c>
      <c r="K2754" s="26">
        <f>IF($A2754&lt;=Inputs!$B$13,IF(6&lt;=Inputs!$B$8,IF(Inputs!$B$12&gt;0,MAX(MIN(NORM.INV(RAND(),LOOKUP(U2754,Inputs!$J$6:$J$9,Inputs!$G$6:$G$9),LOOKUP(U2754,Inputs!$J$6:$J$9,Inputs!$H$6:$H$9)),Inputs!$B$12),-Inputs!$B$12),NORM.INV(RAND(),LOOKUP(U2754,Inputs!$J$6:$J$9,Inputs!$G$6:$G$9),LOOKUP(U2754,Inputs!$J$6:$J$9,Inputs!$H$6:$H$9))),0),"" )</f>
        <v/>
      </c>
      <c r="L2754" s="26">
        <f>IF($A2754&lt;=Inputs!$B$13,IF(7&lt;=Inputs!$B$8,IF(Inputs!$B$12&gt;0,MAX(MIN(NORM.INV(RAND(),LOOKUP(V2754,Inputs!$J$6:$J$9,Inputs!$G$6:$G$9),LOOKUP(V2754,Inputs!$J$6:$J$9,Inputs!$H$6:$H$9)),Inputs!$B$12),-Inputs!$B$12),NORM.INV(RAND(),LOOKUP(V2754,Inputs!$J$6:$J$9,Inputs!$G$6:$G$9),LOOKUP(V2754,Inputs!$J$6:$J$9,Inputs!$H$6:$H$9))),0),"" )</f>
        <v/>
      </c>
      <c r="M2754" s="26">
        <f>IF($A2754&lt;=Inputs!$B$13,IF(8&lt;=Inputs!$B$8,IF(Inputs!$B$12&gt;0,MAX(MIN(NORM.INV(RAND(),LOOKUP(W2754,Inputs!$J$6:$J$9,Inputs!$G$6:$G$9),LOOKUP(W2754,Inputs!$J$6:$J$9,Inputs!$H$6:$H$9)),Inputs!$B$12),-Inputs!$B$12),NORM.INV(RAND(),LOOKUP(W2754,Inputs!$J$6:$J$9,Inputs!$G$6:$G$9),LOOKUP(W2754,Inputs!$J$6:$J$9,Inputs!$H$6:$H$9))),0),"" )</f>
        <v/>
      </c>
      <c r="N2754" s="26">
        <f>IF($A2754&lt;=Inputs!$B$13,IF(9&lt;=Inputs!$B$8,IF(Inputs!$B$12&gt;0,MAX(MIN(NORM.INV(RAND(),LOOKUP(X2754,Inputs!$J$6:$J$9,Inputs!$G$6:$G$9),LOOKUP(X2754,Inputs!$J$6:$J$9,Inputs!$H$6:$H$9)),Inputs!$B$12),-Inputs!$B$12),NORM.INV(RAND(),LOOKUP(X2754,Inputs!$J$6:$J$9,Inputs!$G$6:$G$9),LOOKUP(X2754,Inputs!$J$6:$J$9,Inputs!$H$6:$H$9))),0),"" )</f>
        <v/>
      </c>
      <c r="O2754" s="26">
        <f>IF($A2754&lt;=Inputs!$B$13,IF(10&lt;=Inputs!$B$8,IF(Inputs!$B$12&gt;0,MAX(MIN(NORM.INV(RAND(),LOOKUP(Y2754,Inputs!$J$6:$J$9,Inputs!$G$6:$G$9),LOOKUP(Y2754,Inputs!$J$6:$J$9,Inputs!$H$6:$H$9)),Inputs!$B$12),-Inputs!$B$12),NORM.INV(RAND(),LOOKUP(Y2754,Inputs!$J$6:$J$9,Inputs!$G$6:$G$9),LOOKUP(Y2754,Inputs!$J$6:$J$9,Inputs!$H$6:$H$9))),0),"" )</f>
        <v/>
      </c>
      <c r="P2754" s="31">
        <f>IF($A2754&lt;=Inputs!$B$13,RAND(),"")</f>
        <v/>
      </c>
      <c r="Q2754" s="31">
        <f>IF($A2754&lt;=Inputs!$B$13,RAND(),"")</f>
        <v/>
      </c>
      <c r="R2754" s="31">
        <f>IF($A2754&lt;=Inputs!$B$13,RAND(),"")</f>
        <v/>
      </c>
      <c r="S2754" s="31">
        <f>IF($A2754&lt;=Inputs!$B$13,RAND(),"")</f>
        <v/>
      </c>
      <c r="T2754" s="31">
        <f>IF($A2754&lt;=Inputs!$B$13,RAND(),"")</f>
        <v/>
      </c>
      <c r="U2754" s="31">
        <f>IF($A2754&lt;=Inputs!$B$13,RAND(),"")</f>
        <v/>
      </c>
      <c r="V2754" s="31">
        <f>IF($A2754&lt;=Inputs!$B$13,RAND(),"")</f>
        <v/>
      </c>
      <c r="W2754" s="31">
        <f>IF($A2754&lt;=Inputs!$B$13,RAND(),"")</f>
        <v/>
      </c>
      <c r="X2754" s="31">
        <f>IF($A2754&lt;=Inputs!$B$13,RAND(),"")</f>
        <v/>
      </c>
      <c r="Y2754" s="31">
        <f>IF($A2754&lt;=Inputs!$B$13,RAND(),"")</f>
        <v/>
      </c>
    </row>
    <row r="2755">
      <c r="A2755" t="n">
        <v>2750</v>
      </c>
      <c r="B2755" s="26">
        <f>IF($A2755&lt;=Inputs!$B$13,IF(Inputs!$B$8&gt;0,SUM(F2755:O2755)/Inputs!$B$8,0),"")</f>
        <v/>
      </c>
      <c r="C2755" s="27">
        <f>IF($A2755&lt;=Inputs!$B$13,B2755/100,"")</f>
        <v/>
      </c>
      <c r="D2755" s="28">
        <f>IF($A2755&lt;=Inputs!$B$13,C2755*Inputs!$B$7,"")</f>
        <v/>
      </c>
      <c r="E2755" s="29">
        <f>IF($A2755&lt;=Inputs!$B$13,IF(D2755&gt;0,1,0),"")</f>
        <v/>
      </c>
      <c r="F2755" s="26">
        <f>IF($A2755&lt;=Inputs!$B$13,IF(1&lt;=Inputs!$B$8,IF(Inputs!$B$12&gt;0,MAX(MIN(NORM.INV(RAND(),LOOKUP(P2755,Inputs!$J$6:$J$9,Inputs!$G$6:$G$9),LOOKUP(P2755,Inputs!$J$6:$J$9,Inputs!$H$6:$H$9)),Inputs!$B$12),-Inputs!$B$12),NORM.INV(RAND(),LOOKUP(P2755,Inputs!$J$6:$J$9,Inputs!$G$6:$G$9),LOOKUP(P2755,Inputs!$J$6:$J$9,Inputs!$H$6:$H$9))),0),"" )</f>
        <v/>
      </c>
      <c r="G2755" s="26">
        <f>IF($A2755&lt;=Inputs!$B$13,IF(2&lt;=Inputs!$B$8,IF(Inputs!$B$12&gt;0,MAX(MIN(NORM.INV(RAND(),LOOKUP(Q2755,Inputs!$J$6:$J$9,Inputs!$G$6:$G$9),LOOKUP(Q2755,Inputs!$J$6:$J$9,Inputs!$H$6:$H$9)),Inputs!$B$12),-Inputs!$B$12),NORM.INV(RAND(),LOOKUP(Q2755,Inputs!$J$6:$J$9,Inputs!$G$6:$G$9),LOOKUP(Q2755,Inputs!$J$6:$J$9,Inputs!$H$6:$H$9))),0),"" )</f>
        <v/>
      </c>
      <c r="H2755" s="26">
        <f>IF($A2755&lt;=Inputs!$B$13,IF(3&lt;=Inputs!$B$8,IF(Inputs!$B$12&gt;0,MAX(MIN(NORM.INV(RAND(),LOOKUP(R2755,Inputs!$J$6:$J$9,Inputs!$G$6:$G$9),LOOKUP(R2755,Inputs!$J$6:$J$9,Inputs!$H$6:$H$9)),Inputs!$B$12),-Inputs!$B$12),NORM.INV(RAND(),LOOKUP(R2755,Inputs!$J$6:$J$9,Inputs!$G$6:$G$9),LOOKUP(R2755,Inputs!$J$6:$J$9,Inputs!$H$6:$H$9))),0),"" )</f>
        <v/>
      </c>
      <c r="I2755" s="26">
        <f>IF($A2755&lt;=Inputs!$B$13,IF(4&lt;=Inputs!$B$8,IF(Inputs!$B$12&gt;0,MAX(MIN(NORM.INV(RAND(),LOOKUP(S2755,Inputs!$J$6:$J$9,Inputs!$G$6:$G$9),LOOKUP(S2755,Inputs!$J$6:$J$9,Inputs!$H$6:$H$9)),Inputs!$B$12),-Inputs!$B$12),NORM.INV(RAND(),LOOKUP(S2755,Inputs!$J$6:$J$9,Inputs!$G$6:$G$9),LOOKUP(S2755,Inputs!$J$6:$J$9,Inputs!$H$6:$H$9))),0),"" )</f>
        <v/>
      </c>
      <c r="J2755" s="26">
        <f>IF($A2755&lt;=Inputs!$B$13,IF(5&lt;=Inputs!$B$8,IF(Inputs!$B$12&gt;0,MAX(MIN(NORM.INV(RAND(),LOOKUP(T2755,Inputs!$J$6:$J$9,Inputs!$G$6:$G$9),LOOKUP(T2755,Inputs!$J$6:$J$9,Inputs!$H$6:$H$9)),Inputs!$B$12),-Inputs!$B$12),NORM.INV(RAND(),LOOKUP(T2755,Inputs!$J$6:$J$9,Inputs!$G$6:$G$9),LOOKUP(T2755,Inputs!$J$6:$J$9,Inputs!$H$6:$H$9))),0),"" )</f>
        <v/>
      </c>
      <c r="K2755" s="26">
        <f>IF($A2755&lt;=Inputs!$B$13,IF(6&lt;=Inputs!$B$8,IF(Inputs!$B$12&gt;0,MAX(MIN(NORM.INV(RAND(),LOOKUP(U2755,Inputs!$J$6:$J$9,Inputs!$G$6:$G$9),LOOKUP(U2755,Inputs!$J$6:$J$9,Inputs!$H$6:$H$9)),Inputs!$B$12),-Inputs!$B$12),NORM.INV(RAND(),LOOKUP(U2755,Inputs!$J$6:$J$9,Inputs!$G$6:$G$9),LOOKUP(U2755,Inputs!$J$6:$J$9,Inputs!$H$6:$H$9))),0),"" )</f>
        <v/>
      </c>
      <c r="L2755" s="26">
        <f>IF($A2755&lt;=Inputs!$B$13,IF(7&lt;=Inputs!$B$8,IF(Inputs!$B$12&gt;0,MAX(MIN(NORM.INV(RAND(),LOOKUP(V2755,Inputs!$J$6:$J$9,Inputs!$G$6:$G$9),LOOKUP(V2755,Inputs!$J$6:$J$9,Inputs!$H$6:$H$9)),Inputs!$B$12),-Inputs!$B$12),NORM.INV(RAND(),LOOKUP(V2755,Inputs!$J$6:$J$9,Inputs!$G$6:$G$9),LOOKUP(V2755,Inputs!$J$6:$J$9,Inputs!$H$6:$H$9))),0),"" )</f>
        <v/>
      </c>
      <c r="M2755" s="26">
        <f>IF($A2755&lt;=Inputs!$B$13,IF(8&lt;=Inputs!$B$8,IF(Inputs!$B$12&gt;0,MAX(MIN(NORM.INV(RAND(),LOOKUP(W2755,Inputs!$J$6:$J$9,Inputs!$G$6:$G$9),LOOKUP(W2755,Inputs!$J$6:$J$9,Inputs!$H$6:$H$9)),Inputs!$B$12),-Inputs!$B$12),NORM.INV(RAND(),LOOKUP(W2755,Inputs!$J$6:$J$9,Inputs!$G$6:$G$9),LOOKUP(W2755,Inputs!$J$6:$J$9,Inputs!$H$6:$H$9))),0),"" )</f>
        <v/>
      </c>
      <c r="N2755" s="26">
        <f>IF($A2755&lt;=Inputs!$B$13,IF(9&lt;=Inputs!$B$8,IF(Inputs!$B$12&gt;0,MAX(MIN(NORM.INV(RAND(),LOOKUP(X2755,Inputs!$J$6:$J$9,Inputs!$G$6:$G$9),LOOKUP(X2755,Inputs!$J$6:$J$9,Inputs!$H$6:$H$9)),Inputs!$B$12),-Inputs!$B$12),NORM.INV(RAND(),LOOKUP(X2755,Inputs!$J$6:$J$9,Inputs!$G$6:$G$9),LOOKUP(X2755,Inputs!$J$6:$J$9,Inputs!$H$6:$H$9))),0),"" )</f>
        <v/>
      </c>
      <c r="O2755" s="26">
        <f>IF($A2755&lt;=Inputs!$B$13,IF(10&lt;=Inputs!$B$8,IF(Inputs!$B$12&gt;0,MAX(MIN(NORM.INV(RAND(),LOOKUP(Y2755,Inputs!$J$6:$J$9,Inputs!$G$6:$G$9),LOOKUP(Y2755,Inputs!$J$6:$J$9,Inputs!$H$6:$H$9)),Inputs!$B$12),-Inputs!$B$12),NORM.INV(RAND(),LOOKUP(Y2755,Inputs!$J$6:$J$9,Inputs!$G$6:$G$9),LOOKUP(Y2755,Inputs!$J$6:$J$9,Inputs!$H$6:$H$9))),0),"" )</f>
        <v/>
      </c>
      <c r="P2755" s="31">
        <f>IF($A2755&lt;=Inputs!$B$13,RAND(),"")</f>
        <v/>
      </c>
      <c r="Q2755" s="31">
        <f>IF($A2755&lt;=Inputs!$B$13,RAND(),"")</f>
        <v/>
      </c>
      <c r="R2755" s="31">
        <f>IF($A2755&lt;=Inputs!$B$13,RAND(),"")</f>
        <v/>
      </c>
      <c r="S2755" s="31">
        <f>IF($A2755&lt;=Inputs!$B$13,RAND(),"")</f>
        <v/>
      </c>
      <c r="T2755" s="31">
        <f>IF($A2755&lt;=Inputs!$B$13,RAND(),"")</f>
        <v/>
      </c>
      <c r="U2755" s="31">
        <f>IF($A2755&lt;=Inputs!$B$13,RAND(),"")</f>
        <v/>
      </c>
      <c r="V2755" s="31">
        <f>IF($A2755&lt;=Inputs!$B$13,RAND(),"")</f>
        <v/>
      </c>
      <c r="W2755" s="31">
        <f>IF($A2755&lt;=Inputs!$B$13,RAND(),"")</f>
        <v/>
      </c>
      <c r="X2755" s="31">
        <f>IF($A2755&lt;=Inputs!$B$13,RAND(),"")</f>
        <v/>
      </c>
      <c r="Y2755" s="31">
        <f>IF($A2755&lt;=Inputs!$B$13,RAND(),"")</f>
        <v/>
      </c>
    </row>
    <row r="2756">
      <c r="A2756" t="n">
        <v>2751</v>
      </c>
      <c r="B2756" s="26">
        <f>IF($A2756&lt;=Inputs!$B$13,IF(Inputs!$B$8&gt;0,SUM(F2756:O2756)/Inputs!$B$8,0),"")</f>
        <v/>
      </c>
      <c r="C2756" s="27">
        <f>IF($A2756&lt;=Inputs!$B$13,B2756/100,"")</f>
        <v/>
      </c>
      <c r="D2756" s="28">
        <f>IF($A2756&lt;=Inputs!$B$13,C2756*Inputs!$B$7,"")</f>
        <v/>
      </c>
      <c r="E2756" s="29">
        <f>IF($A2756&lt;=Inputs!$B$13,IF(D2756&gt;0,1,0),"")</f>
        <v/>
      </c>
      <c r="F2756" s="26">
        <f>IF($A2756&lt;=Inputs!$B$13,IF(1&lt;=Inputs!$B$8,IF(Inputs!$B$12&gt;0,MAX(MIN(NORM.INV(RAND(),LOOKUP(P2756,Inputs!$J$6:$J$9,Inputs!$G$6:$G$9),LOOKUP(P2756,Inputs!$J$6:$J$9,Inputs!$H$6:$H$9)),Inputs!$B$12),-Inputs!$B$12),NORM.INV(RAND(),LOOKUP(P2756,Inputs!$J$6:$J$9,Inputs!$G$6:$G$9),LOOKUP(P2756,Inputs!$J$6:$J$9,Inputs!$H$6:$H$9))),0),"" )</f>
        <v/>
      </c>
      <c r="G2756" s="26">
        <f>IF($A2756&lt;=Inputs!$B$13,IF(2&lt;=Inputs!$B$8,IF(Inputs!$B$12&gt;0,MAX(MIN(NORM.INV(RAND(),LOOKUP(Q2756,Inputs!$J$6:$J$9,Inputs!$G$6:$G$9),LOOKUP(Q2756,Inputs!$J$6:$J$9,Inputs!$H$6:$H$9)),Inputs!$B$12),-Inputs!$B$12),NORM.INV(RAND(),LOOKUP(Q2756,Inputs!$J$6:$J$9,Inputs!$G$6:$G$9),LOOKUP(Q2756,Inputs!$J$6:$J$9,Inputs!$H$6:$H$9))),0),"" )</f>
        <v/>
      </c>
      <c r="H2756" s="26">
        <f>IF($A2756&lt;=Inputs!$B$13,IF(3&lt;=Inputs!$B$8,IF(Inputs!$B$12&gt;0,MAX(MIN(NORM.INV(RAND(),LOOKUP(R2756,Inputs!$J$6:$J$9,Inputs!$G$6:$G$9),LOOKUP(R2756,Inputs!$J$6:$J$9,Inputs!$H$6:$H$9)),Inputs!$B$12),-Inputs!$B$12),NORM.INV(RAND(),LOOKUP(R2756,Inputs!$J$6:$J$9,Inputs!$G$6:$G$9),LOOKUP(R2756,Inputs!$J$6:$J$9,Inputs!$H$6:$H$9))),0),"" )</f>
        <v/>
      </c>
      <c r="I2756" s="26">
        <f>IF($A2756&lt;=Inputs!$B$13,IF(4&lt;=Inputs!$B$8,IF(Inputs!$B$12&gt;0,MAX(MIN(NORM.INV(RAND(),LOOKUP(S2756,Inputs!$J$6:$J$9,Inputs!$G$6:$G$9),LOOKUP(S2756,Inputs!$J$6:$J$9,Inputs!$H$6:$H$9)),Inputs!$B$12),-Inputs!$B$12),NORM.INV(RAND(),LOOKUP(S2756,Inputs!$J$6:$J$9,Inputs!$G$6:$G$9),LOOKUP(S2756,Inputs!$J$6:$J$9,Inputs!$H$6:$H$9))),0),"" )</f>
        <v/>
      </c>
      <c r="J2756" s="26">
        <f>IF($A2756&lt;=Inputs!$B$13,IF(5&lt;=Inputs!$B$8,IF(Inputs!$B$12&gt;0,MAX(MIN(NORM.INV(RAND(),LOOKUP(T2756,Inputs!$J$6:$J$9,Inputs!$G$6:$G$9),LOOKUP(T2756,Inputs!$J$6:$J$9,Inputs!$H$6:$H$9)),Inputs!$B$12),-Inputs!$B$12),NORM.INV(RAND(),LOOKUP(T2756,Inputs!$J$6:$J$9,Inputs!$G$6:$G$9),LOOKUP(T2756,Inputs!$J$6:$J$9,Inputs!$H$6:$H$9))),0),"" )</f>
        <v/>
      </c>
      <c r="K2756" s="26">
        <f>IF($A2756&lt;=Inputs!$B$13,IF(6&lt;=Inputs!$B$8,IF(Inputs!$B$12&gt;0,MAX(MIN(NORM.INV(RAND(),LOOKUP(U2756,Inputs!$J$6:$J$9,Inputs!$G$6:$G$9),LOOKUP(U2756,Inputs!$J$6:$J$9,Inputs!$H$6:$H$9)),Inputs!$B$12),-Inputs!$B$12),NORM.INV(RAND(),LOOKUP(U2756,Inputs!$J$6:$J$9,Inputs!$G$6:$G$9),LOOKUP(U2756,Inputs!$J$6:$J$9,Inputs!$H$6:$H$9))),0),"" )</f>
        <v/>
      </c>
      <c r="L2756" s="26">
        <f>IF($A2756&lt;=Inputs!$B$13,IF(7&lt;=Inputs!$B$8,IF(Inputs!$B$12&gt;0,MAX(MIN(NORM.INV(RAND(),LOOKUP(V2756,Inputs!$J$6:$J$9,Inputs!$G$6:$G$9),LOOKUP(V2756,Inputs!$J$6:$J$9,Inputs!$H$6:$H$9)),Inputs!$B$12),-Inputs!$B$12),NORM.INV(RAND(),LOOKUP(V2756,Inputs!$J$6:$J$9,Inputs!$G$6:$G$9),LOOKUP(V2756,Inputs!$J$6:$J$9,Inputs!$H$6:$H$9))),0),"" )</f>
        <v/>
      </c>
      <c r="M2756" s="26">
        <f>IF($A2756&lt;=Inputs!$B$13,IF(8&lt;=Inputs!$B$8,IF(Inputs!$B$12&gt;0,MAX(MIN(NORM.INV(RAND(),LOOKUP(W2756,Inputs!$J$6:$J$9,Inputs!$G$6:$G$9),LOOKUP(W2756,Inputs!$J$6:$J$9,Inputs!$H$6:$H$9)),Inputs!$B$12),-Inputs!$B$12),NORM.INV(RAND(),LOOKUP(W2756,Inputs!$J$6:$J$9,Inputs!$G$6:$G$9),LOOKUP(W2756,Inputs!$J$6:$J$9,Inputs!$H$6:$H$9))),0),"" )</f>
        <v/>
      </c>
      <c r="N2756" s="26">
        <f>IF($A2756&lt;=Inputs!$B$13,IF(9&lt;=Inputs!$B$8,IF(Inputs!$B$12&gt;0,MAX(MIN(NORM.INV(RAND(),LOOKUP(X2756,Inputs!$J$6:$J$9,Inputs!$G$6:$G$9),LOOKUP(X2756,Inputs!$J$6:$J$9,Inputs!$H$6:$H$9)),Inputs!$B$12),-Inputs!$B$12),NORM.INV(RAND(),LOOKUP(X2756,Inputs!$J$6:$J$9,Inputs!$G$6:$G$9),LOOKUP(X2756,Inputs!$J$6:$J$9,Inputs!$H$6:$H$9))),0),"" )</f>
        <v/>
      </c>
      <c r="O2756" s="26">
        <f>IF($A2756&lt;=Inputs!$B$13,IF(10&lt;=Inputs!$B$8,IF(Inputs!$B$12&gt;0,MAX(MIN(NORM.INV(RAND(),LOOKUP(Y2756,Inputs!$J$6:$J$9,Inputs!$G$6:$G$9),LOOKUP(Y2756,Inputs!$J$6:$J$9,Inputs!$H$6:$H$9)),Inputs!$B$12),-Inputs!$B$12),NORM.INV(RAND(),LOOKUP(Y2756,Inputs!$J$6:$J$9,Inputs!$G$6:$G$9),LOOKUP(Y2756,Inputs!$J$6:$J$9,Inputs!$H$6:$H$9))),0),"" )</f>
        <v/>
      </c>
      <c r="P2756" s="31">
        <f>IF($A2756&lt;=Inputs!$B$13,RAND(),"")</f>
        <v/>
      </c>
      <c r="Q2756" s="31">
        <f>IF($A2756&lt;=Inputs!$B$13,RAND(),"")</f>
        <v/>
      </c>
      <c r="R2756" s="31">
        <f>IF($A2756&lt;=Inputs!$B$13,RAND(),"")</f>
        <v/>
      </c>
      <c r="S2756" s="31">
        <f>IF($A2756&lt;=Inputs!$B$13,RAND(),"")</f>
        <v/>
      </c>
      <c r="T2756" s="31">
        <f>IF($A2756&lt;=Inputs!$B$13,RAND(),"")</f>
        <v/>
      </c>
      <c r="U2756" s="31">
        <f>IF($A2756&lt;=Inputs!$B$13,RAND(),"")</f>
        <v/>
      </c>
      <c r="V2756" s="31">
        <f>IF($A2756&lt;=Inputs!$B$13,RAND(),"")</f>
        <v/>
      </c>
      <c r="W2756" s="31">
        <f>IF($A2756&lt;=Inputs!$B$13,RAND(),"")</f>
        <v/>
      </c>
      <c r="X2756" s="31">
        <f>IF($A2756&lt;=Inputs!$B$13,RAND(),"")</f>
        <v/>
      </c>
      <c r="Y2756" s="31">
        <f>IF($A2756&lt;=Inputs!$B$13,RAND(),"")</f>
        <v/>
      </c>
    </row>
    <row r="2757">
      <c r="A2757" t="n">
        <v>2752</v>
      </c>
      <c r="B2757" s="26">
        <f>IF($A2757&lt;=Inputs!$B$13,IF(Inputs!$B$8&gt;0,SUM(F2757:O2757)/Inputs!$B$8,0),"")</f>
        <v/>
      </c>
      <c r="C2757" s="27">
        <f>IF($A2757&lt;=Inputs!$B$13,B2757/100,"")</f>
        <v/>
      </c>
      <c r="D2757" s="28">
        <f>IF($A2757&lt;=Inputs!$B$13,C2757*Inputs!$B$7,"")</f>
        <v/>
      </c>
      <c r="E2757" s="29">
        <f>IF($A2757&lt;=Inputs!$B$13,IF(D2757&gt;0,1,0),"")</f>
        <v/>
      </c>
      <c r="F2757" s="26">
        <f>IF($A2757&lt;=Inputs!$B$13,IF(1&lt;=Inputs!$B$8,IF(Inputs!$B$12&gt;0,MAX(MIN(NORM.INV(RAND(),LOOKUP(P2757,Inputs!$J$6:$J$9,Inputs!$G$6:$G$9),LOOKUP(P2757,Inputs!$J$6:$J$9,Inputs!$H$6:$H$9)),Inputs!$B$12),-Inputs!$B$12),NORM.INV(RAND(),LOOKUP(P2757,Inputs!$J$6:$J$9,Inputs!$G$6:$G$9),LOOKUP(P2757,Inputs!$J$6:$J$9,Inputs!$H$6:$H$9))),0),"" )</f>
        <v/>
      </c>
      <c r="G2757" s="26">
        <f>IF($A2757&lt;=Inputs!$B$13,IF(2&lt;=Inputs!$B$8,IF(Inputs!$B$12&gt;0,MAX(MIN(NORM.INV(RAND(),LOOKUP(Q2757,Inputs!$J$6:$J$9,Inputs!$G$6:$G$9),LOOKUP(Q2757,Inputs!$J$6:$J$9,Inputs!$H$6:$H$9)),Inputs!$B$12),-Inputs!$B$12),NORM.INV(RAND(),LOOKUP(Q2757,Inputs!$J$6:$J$9,Inputs!$G$6:$G$9),LOOKUP(Q2757,Inputs!$J$6:$J$9,Inputs!$H$6:$H$9))),0),"" )</f>
        <v/>
      </c>
      <c r="H2757" s="26">
        <f>IF($A2757&lt;=Inputs!$B$13,IF(3&lt;=Inputs!$B$8,IF(Inputs!$B$12&gt;0,MAX(MIN(NORM.INV(RAND(),LOOKUP(R2757,Inputs!$J$6:$J$9,Inputs!$G$6:$G$9),LOOKUP(R2757,Inputs!$J$6:$J$9,Inputs!$H$6:$H$9)),Inputs!$B$12),-Inputs!$B$12),NORM.INV(RAND(),LOOKUP(R2757,Inputs!$J$6:$J$9,Inputs!$G$6:$G$9),LOOKUP(R2757,Inputs!$J$6:$J$9,Inputs!$H$6:$H$9))),0),"" )</f>
        <v/>
      </c>
      <c r="I2757" s="26">
        <f>IF($A2757&lt;=Inputs!$B$13,IF(4&lt;=Inputs!$B$8,IF(Inputs!$B$12&gt;0,MAX(MIN(NORM.INV(RAND(),LOOKUP(S2757,Inputs!$J$6:$J$9,Inputs!$G$6:$G$9),LOOKUP(S2757,Inputs!$J$6:$J$9,Inputs!$H$6:$H$9)),Inputs!$B$12),-Inputs!$B$12),NORM.INV(RAND(),LOOKUP(S2757,Inputs!$J$6:$J$9,Inputs!$G$6:$G$9),LOOKUP(S2757,Inputs!$J$6:$J$9,Inputs!$H$6:$H$9))),0),"" )</f>
        <v/>
      </c>
      <c r="J2757" s="26">
        <f>IF($A2757&lt;=Inputs!$B$13,IF(5&lt;=Inputs!$B$8,IF(Inputs!$B$12&gt;0,MAX(MIN(NORM.INV(RAND(),LOOKUP(T2757,Inputs!$J$6:$J$9,Inputs!$G$6:$G$9),LOOKUP(T2757,Inputs!$J$6:$J$9,Inputs!$H$6:$H$9)),Inputs!$B$12),-Inputs!$B$12),NORM.INV(RAND(),LOOKUP(T2757,Inputs!$J$6:$J$9,Inputs!$G$6:$G$9),LOOKUP(T2757,Inputs!$J$6:$J$9,Inputs!$H$6:$H$9))),0),"" )</f>
        <v/>
      </c>
      <c r="K2757" s="26">
        <f>IF($A2757&lt;=Inputs!$B$13,IF(6&lt;=Inputs!$B$8,IF(Inputs!$B$12&gt;0,MAX(MIN(NORM.INV(RAND(),LOOKUP(U2757,Inputs!$J$6:$J$9,Inputs!$G$6:$G$9),LOOKUP(U2757,Inputs!$J$6:$J$9,Inputs!$H$6:$H$9)),Inputs!$B$12),-Inputs!$B$12),NORM.INV(RAND(),LOOKUP(U2757,Inputs!$J$6:$J$9,Inputs!$G$6:$G$9),LOOKUP(U2757,Inputs!$J$6:$J$9,Inputs!$H$6:$H$9))),0),"" )</f>
        <v/>
      </c>
      <c r="L2757" s="26">
        <f>IF($A2757&lt;=Inputs!$B$13,IF(7&lt;=Inputs!$B$8,IF(Inputs!$B$12&gt;0,MAX(MIN(NORM.INV(RAND(),LOOKUP(V2757,Inputs!$J$6:$J$9,Inputs!$G$6:$G$9),LOOKUP(V2757,Inputs!$J$6:$J$9,Inputs!$H$6:$H$9)),Inputs!$B$12),-Inputs!$B$12),NORM.INV(RAND(),LOOKUP(V2757,Inputs!$J$6:$J$9,Inputs!$G$6:$G$9),LOOKUP(V2757,Inputs!$J$6:$J$9,Inputs!$H$6:$H$9))),0),"" )</f>
        <v/>
      </c>
      <c r="M2757" s="26">
        <f>IF($A2757&lt;=Inputs!$B$13,IF(8&lt;=Inputs!$B$8,IF(Inputs!$B$12&gt;0,MAX(MIN(NORM.INV(RAND(),LOOKUP(W2757,Inputs!$J$6:$J$9,Inputs!$G$6:$G$9),LOOKUP(W2757,Inputs!$J$6:$J$9,Inputs!$H$6:$H$9)),Inputs!$B$12),-Inputs!$B$12),NORM.INV(RAND(),LOOKUP(W2757,Inputs!$J$6:$J$9,Inputs!$G$6:$G$9),LOOKUP(W2757,Inputs!$J$6:$J$9,Inputs!$H$6:$H$9))),0),"" )</f>
        <v/>
      </c>
      <c r="N2757" s="26">
        <f>IF($A2757&lt;=Inputs!$B$13,IF(9&lt;=Inputs!$B$8,IF(Inputs!$B$12&gt;0,MAX(MIN(NORM.INV(RAND(),LOOKUP(X2757,Inputs!$J$6:$J$9,Inputs!$G$6:$G$9),LOOKUP(X2757,Inputs!$J$6:$J$9,Inputs!$H$6:$H$9)),Inputs!$B$12),-Inputs!$B$12),NORM.INV(RAND(),LOOKUP(X2757,Inputs!$J$6:$J$9,Inputs!$G$6:$G$9),LOOKUP(X2757,Inputs!$J$6:$J$9,Inputs!$H$6:$H$9))),0),"" )</f>
        <v/>
      </c>
      <c r="O2757" s="26">
        <f>IF($A2757&lt;=Inputs!$B$13,IF(10&lt;=Inputs!$B$8,IF(Inputs!$B$12&gt;0,MAX(MIN(NORM.INV(RAND(),LOOKUP(Y2757,Inputs!$J$6:$J$9,Inputs!$G$6:$G$9),LOOKUP(Y2757,Inputs!$J$6:$J$9,Inputs!$H$6:$H$9)),Inputs!$B$12),-Inputs!$B$12),NORM.INV(RAND(),LOOKUP(Y2757,Inputs!$J$6:$J$9,Inputs!$G$6:$G$9),LOOKUP(Y2757,Inputs!$J$6:$J$9,Inputs!$H$6:$H$9))),0),"" )</f>
        <v/>
      </c>
      <c r="P2757" s="31">
        <f>IF($A2757&lt;=Inputs!$B$13,RAND(),"")</f>
        <v/>
      </c>
      <c r="Q2757" s="31">
        <f>IF($A2757&lt;=Inputs!$B$13,RAND(),"")</f>
        <v/>
      </c>
      <c r="R2757" s="31">
        <f>IF($A2757&lt;=Inputs!$B$13,RAND(),"")</f>
        <v/>
      </c>
      <c r="S2757" s="31">
        <f>IF($A2757&lt;=Inputs!$B$13,RAND(),"")</f>
        <v/>
      </c>
      <c r="T2757" s="31">
        <f>IF($A2757&lt;=Inputs!$B$13,RAND(),"")</f>
        <v/>
      </c>
      <c r="U2757" s="31">
        <f>IF($A2757&lt;=Inputs!$B$13,RAND(),"")</f>
        <v/>
      </c>
      <c r="V2757" s="31">
        <f>IF($A2757&lt;=Inputs!$B$13,RAND(),"")</f>
        <v/>
      </c>
      <c r="W2757" s="31">
        <f>IF($A2757&lt;=Inputs!$B$13,RAND(),"")</f>
        <v/>
      </c>
      <c r="X2757" s="31">
        <f>IF($A2757&lt;=Inputs!$B$13,RAND(),"")</f>
        <v/>
      </c>
      <c r="Y2757" s="31">
        <f>IF($A2757&lt;=Inputs!$B$13,RAND(),"")</f>
        <v/>
      </c>
    </row>
    <row r="2758">
      <c r="A2758" t="n">
        <v>2753</v>
      </c>
      <c r="B2758" s="26">
        <f>IF($A2758&lt;=Inputs!$B$13,IF(Inputs!$B$8&gt;0,SUM(F2758:O2758)/Inputs!$B$8,0),"")</f>
        <v/>
      </c>
      <c r="C2758" s="27">
        <f>IF($A2758&lt;=Inputs!$B$13,B2758/100,"")</f>
        <v/>
      </c>
      <c r="D2758" s="28">
        <f>IF($A2758&lt;=Inputs!$B$13,C2758*Inputs!$B$7,"")</f>
        <v/>
      </c>
      <c r="E2758" s="29">
        <f>IF($A2758&lt;=Inputs!$B$13,IF(D2758&gt;0,1,0),"")</f>
        <v/>
      </c>
      <c r="F2758" s="26">
        <f>IF($A2758&lt;=Inputs!$B$13,IF(1&lt;=Inputs!$B$8,IF(Inputs!$B$12&gt;0,MAX(MIN(NORM.INV(RAND(),LOOKUP(P2758,Inputs!$J$6:$J$9,Inputs!$G$6:$G$9),LOOKUP(P2758,Inputs!$J$6:$J$9,Inputs!$H$6:$H$9)),Inputs!$B$12),-Inputs!$B$12),NORM.INV(RAND(),LOOKUP(P2758,Inputs!$J$6:$J$9,Inputs!$G$6:$G$9),LOOKUP(P2758,Inputs!$J$6:$J$9,Inputs!$H$6:$H$9))),0),"" )</f>
        <v/>
      </c>
      <c r="G2758" s="26">
        <f>IF($A2758&lt;=Inputs!$B$13,IF(2&lt;=Inputs!$B$8,IF(Inputs!$B$12&gt;0,MAX(MIN(NORM.INV(RAND(),LOOKUP(Q2758,Inputs!$J$6:$J$9,Inputs!$G$6:$G$9),LOOKUP(Q2758,Inputs!$J$6:$J$9,Inputs!$H$6:$H$9)),Inputs!$B$12),-Inputs!$B$12),NORM.INV(RAND(),LOOKUP(Q2758,Inputs!$J$6:$J$9,Inputs!$G$6:$G$9),LOOKUP(Q2758,Inputs!$J$6:$J$9,Inputs!$H$6:$H$9))),0),"" )</f>
        <v/>
      </c>
      <c r="H2758" s="26">
        <f>IF($A2758&lt;=Inputs!$B$13,IF(3&lt;=Inputs!$B$8,IF(Inputs!$B$12&gt;0,MAX(MIN(NORM.INV(RAND(),LOOKUP(R2758,Inputs!$J$6:$J$9,Inputs!$G$6:$G$9),LOOKUP(R2758,Inputs!$J$6:$J$9,Inputs!$H$6:$H$9)),Inputs!$B$12),-Inputs!$B$12),NORM.INV(RAND(),LOOKUP(R2758,Inputs!$J$6:$J$9,Inputs!$G$6:$G$9),LOOKUP(R2758,Inputs!$J$6:$J$9,Inputs!$H$6:$H$9))),0),"" )</f>
        <v/>
      </c>
      <c r="I2758" s="26">
        <f>IF($A2758&lt;=Inputs!$B$13,IF(4&lt;=Inputs!$B$8,IF(Inputs!$B$12&gt;0,MAX(MIN(NORM.INV(RAND(),LOOKUP(S2758,Inputs!$J$6:$J$9,Inputs!$G$6:$G$9),LOOKUP(S2758,Inputs!$J$6:$J$9,Inputs!$H$6:$H$9)),Inputs!$B$12),-Inputs!$B$12),NORM.INV(RAND(),LOOKUP(S2758,Inputs!$J$6:$J$9,Inputs!$G$6:$G$9),LOOKUP(S2758,Inputs!$J$6:$J$9,Inputs!$H$6:$H$9))),0),"" )</f>
        <v/>
      </c>
      <c r="J2758" s="26">
        <f>IF($A2758&lt;=Inputs!$B$13,IF(5&lt;=Inputs!$B$8,IF(Inputs!$B$12&gt;0,MAX(MIN(NORM.INV(RAND(),LOOKUP(T2758,Inputs!$J$6:$J$9,Inputs!$G$6:$G$9),LOOKUP(T2758,Inputs!$J$6:$J$9,Inputs!$H$6:$H$9)),Inputs!$B$12),-Inputs!$B$12),NORM.INV(RAND(),LOOKUP(T2758,Inputs!$J$6:$J$9,Inputs!$G$6:$G$9),LOOKUP(T2758,Inputs!$J$6:$J$9,Inputs!$H$6:$H$9))),0),"" )</f>
        <v/>
      </c>
      <c r="K2758" s="26">
        <f>IF($A2758&lt;=Inputs!$B$13,IF(6&lt;=Inputs!$B$8,IF(Inputs!$B$12&gt;0,MAX(MIN(NORM.INV(RAND(),LOOKUP(U2758,Inputs!$J$6:$J$9,Inputs!$G$6:$G$9),LOOKUP(U2758,Inputs!$J$6:$J$9,Inputs!$H$6:$H$9)),Inputs!$B$12),-Inputs!$B$12),NORM.INV(RAND(),LOOKUP(U2758,Inputs!$J$6:$J$9,Inputs!$G$6:$G$9),LOOKUP(U2758,Inputs!$J$6:$J$9,Inputs!$H$6:$H$9))),0),"" )</f>
        <v/>
      </c>
      <c r="L2758" s="26">
        <f>IF($A2758&lt;=Inputs!$B$13,IF(7&lt;=Inputs!$B$8,IF(Inputs!$B$12&gt;0,MAX(MIN(NORM.INV(RAND(),LOOKUP(V2758,Inputs!$J$6:$J$9,Inputs!$G$6:$G$9),LOOKUP(V2758,Inputs!$J$6:$J$9,Inputs!$H$6:$H$9)),Inputs!$B$12),-Inputs!$B$12),NORM.INV(RAND(),LOOKUP(V2758,Inputs!$J$6:$J$9,Inputs!$G$6:$G$9),LOOKUP(V2758,Inputs!$J$6:$J$9,Inputs!$H$6:$H$9))),0),"" )</f>
        <v/>
      </c>
      <c r="M2758" s="26">
        <f>IF($A2758&lt;=Inputs!$B$13,IF(8&lt;=Inputs!$B$8,IF(Inputs!$B$12&gt;0,MAX(MIN(NORM.INV(RAND(),LOOKUP(W2758,Inputs!$J$6:$J$9,Inputs!$G$6:$G$9),LOOKUP(W2758,Inputs!$J$6:$J$9,Inputs!$H$6:$H$9)),Inputs!$B$12),-Inputs!$B$12),NORM.INV(RAND(),LOOKUP(W2758,Inputs!$J$6:$J$9,Inputs!$G$6:$G$9),LOOKUP(W2758,Inputs!$J$6:$J$9,Inputs!$H$6:$H$9))),0),"" )</f>
        <v/>
      </c>
      <c r="N2758" s="26">
        <f>IF($A2758&lt;=Inputs!$B$13,IF(9&lt;=Inputs!$B$8,IF(Inputs!$B$12&gt;0,MAX(MIN(NORM.INV(RAND(),LOOKUP(X2758,Inputs!$J$6:$J$9,Inputs!$G$6:$G$9),LOOKUP(X2758,Inputs!$J$6:$J$9,Inputs!$H$6:$H$9)),Inputs!$B$12),-Inputs!$B$12),NORM.INV(RAND(),LOOKUP(X2758,Inputs!$J$6:$J$9,Inputs!$G$6:$G$9),LOOKUP(X2758,Inputs!$J$6:$J$9,Inputs!$H$6:$H$9))),0),"" )</f>
        <v/>
      </c>
      <c r="O2758" s="26">
        <f>IF($A2758&lt;=Inputs!$B$13,IF(10&lt;=Inputs!$B$8,IF(Inputs!$B$12&gt;0,MAX(MIN(NORM.INV(RAND(),LOOKUP(Y2758,Inputs!$J$6:$J$9,Inputs!$G$6:$G$9),LOOKUP(Y2758,Inputs!$J$6:$J$9,Inputs!$H$6:$H$9)),Inputs!$B$12),-Inputs!$B$12),NORM.INV(RAND(),LOOKUP(Y2758,Inputs!$J$6:$J$9,Inputs!$G$6:$G$9),LOOKUP(Y2758,Inputs!$J$6:$J$9,Inputs!$H$6:$H$9))),0),"" )</f>
        <v/>
      </c>
      <c r="P2758" s="31">
        <f>IF($A2758&lt;=Inputs!$B$13,RAND(),"")</f>
        <v/>
      </c>
      <c r="Q2758" s="31">
        <f>IF($A2758&lt;=Inputs!$B$13,RAND(),"")</f>
        <v/>
      </c>
      <c r="R2758" s="31">
        <f>IF($A2758&lt;=Inputs!$B$13,RAND(),"")</f>
        <v/>
      </c>
      <c r="S2758" s="31">
        <f>IF($A2758&lt;=Inputs!$B$13,RAND(),"")</f>
        <v/>
      </c>
      <c r="T2758" s="31">
        <f>IF($A2758&lt;=Inputs!$B$13,RAND(),"")</f>
        <v/>
      </c>
      <c r="U2758" s="31">
        <f>IF($A2758&lt;=Inputs!$B$13,RAND(),"")</f>
        <v/>
      </c>
      <c r="V2758" s="31">
        <f>IF($A2758&lt;=Inputs!$B$13,RAND(),"")</f>
        <v/>
      </c>
      <c r="W2758" s="31">
        <f>IF($A2758&lt;=Inputs!$B$13,RAND(),"")</f>
        <v/>
      </c>
      <c r="X2758" s="31">
        <f>IF($A2758&lt;=Inputs!$B$13,RAND(),"")</f>
        <v/>
      </c>
      <c r="Y2758" s="31">
        <f>IF($A2758&lt;=Inputs!$B$13,RAND(),"")</f>
        <v/>
      </c>
    </row>
    <row r="2759">
      <c r="A2759" t="n">
        <v>2754</v>
      </c>
      <c r="B2759" s="26">
        <f>IF($A2759&lt;=Inputs!$B$13,IF(Inputs!$B$8&gt;0,SUM(F2759:O2759)/Inputs!$B$8,0),"")</f>
        <v/>
      </c>
      <c r="C2759" s="27">
        <f>IF($A2759&lt;=Inputs!$B$13,B2759/100,"")</f>
        <v/>
      </c>
      <c r="D2759" s="28">
        <f>IF($A2759&lt;=Inputs!$B$13,C2759*Inputs!$B$7,"")</f>
        <v/>
      </c>
      <c r="E2759" s="29">
        <f>IF($A2759&lt;=Inputs!$B$13,IF(D2759&gt;0,1,0),"")</f>
        <v/>
      </c>
      <c r="F2759" s="26">
        <f>IF($A2759&lt;=Inputs!$B$13,IF(1&lt;=Inputs!$B$8,IF(Inputs!$B$12&gt;0,MAX(MIN(NORM.INV(RAND(),LOOKUP(P2759,Inputs!$J$6:$J$9,Inputs!$G$6:$G$9),LOOKUP(P2759,Inputs!$J$6:$J$9,Inputs!$H$6:$H$9)),Inputs!$B$12),-Inputs!$B$12),NORM.INV(RAND(),LOOKUP(P2759,Inputs!$J$6:$J$9,Inputs!$G$6:$G$9),LOOKUP(P2759,Inputs!$J$6:$J$9,Inputs!$H$6:$H$9))),0),"" )</f>
        <v/>
      </c>
      <c r="G2759" s="26">
        <f>IF($A2759&lt;=Inputs!$B$13,IF(2&lt;=Inputs!$B$8,IF(Inputs!$B$12&gt;0,MAX(MIN(NORM.INV(RAND(),LOOKUP(Q2759,Inputs!$J$6:$J$9,Inputs!$G$6:$G$9),LOOKUP(Q2759,Inputs!$J$6:$J$9,Inputs!$H$6:$H$9)),Inputs!$B$12),-Inputs!$B$12),NORM.INV(RAND(),LOOKUP(Q2759,Inputs!$J$6:$J$9,Inputs!$G$6:$G$9),LOOKUP(Q2759,Inputs!$J$6:$J$9,Inputs!$H$6:$H$9))),0),"" )</f>
        <v/>
      </c>
      <c r="H2759" s="26">
        <f>IF($A2759&lt;=Inputs!$B$13,IF(3&lt;=Inputs!$B$8,IF(Inputs!$B$12&gt;0,MAX(MIN(NORM.INV(RAND(),LOOKUP(R2759,Inputs!$J$6:$J$9,Inputs!$G$6:$G$9),LOOKUP(R2759,Inputs!$J$6:$J$9,Inputs!$H$6:$H$9)),Inputs!$B$12),-Inputs!$B$12),NORM.INV(RAND(),LOOKUP(R2759,Inputs!$J$6:$J$9,Inputs!$G$6:$G$9),LOOKUP(R2759,Inputs!$J$6:$J$9,Inputs!$H$6:$H$9))),0),"" )</f>
        <v/>
      </c>
      <c r="I2759" s="26">
        <f>IF($A2759&lt;=Inputs!$B$13,IF(4&lt;=Inputs!$B$8,IF(Inputs!$B$12&gt;0,MAX(MIN(NORM.INV(RAND(),LOOKUP(S2759,Inputs!$J$6:$J$9,Inputs!$G$6:$G$9),LOOKUP(S2759,Inputs!$J$6:$J$9,Inputs!$H$6:$H$9)),Inputs!$B$12),-Inputs!$B$12),NORM.INV(RAND(),LOOKUP(S2759,Inputs!$J$6:$J$9,Inputs!$G$6:$G$9),LOOKUP(S2759,Inputs!$J$6:$J$9,Inputs!$H$6:$H$9))),0),"" )</f>
        <v/>
      </c>
      <c r="J2759" s="26">
        <f>IF($A2759&lt;=Inputs!$B$13,IF(5&lt;=Inputs!$B$8,IF(Inputs!$B$12&gt;0,MAX(MIN(NORM.INV(RAND(),LOOKUP(T2759,Inputs!$J$6:$J$9,Inputs!$G$6:$G$9),LOOKUP(T2759,Inputs!$J$6:$J$9,Inputs!$H$6:$H$9)),Inputs!$B$12),-Inputs!$B$12),NORM.INV(RAND(),LOOKUP(T2759,Inputs!$J$6:$J$9,Inputs!$G$6:$G$9),LOOKUP(T2759,Inputs!$J$6:$J$9,Inputs!$H$6:$H$9))),0),"" )</f>
        <v/>
      </c>
      <c r="K2759" s="26">
        <f>IF($A2759&lt;=Inputs!$B$13,IF(6&lt;=Inputs!$B$8,IF(Inputs!$B$12&gt;0,MAX(MIN(NORM.INV(RAND(),LOOKUP(U2759,Inputs!$J$6:$J$9,Inputs!$G$6:$G$9),LOOKUP(U2759,Inputs!$J$6:$J$9,Inputs!$H$6:$H$9)),Inputs!$B$12),-Inputs!$B$12),NORM.INV(RAND(),LOOKUP(U2759,Inputs!$J$6:$J$9,Inputs!$G$6:$G$9),LOOKUP(U2759,Inputs!$J$6:$J$9,Inputs!$H$6:$H$9))),0),"" )</f>
        <v/>
      </c>
      <c r="L2759" s="26">
        <f>IF($A2759&lt;=Inputs!$B$13,IF(7&lt;=Inputs!$B$8,IF(Inputs!$B$12&gt;0,MAX(MIN(NORM.INV(RAND(),LOOKUP(V2759,Inputs!$J$6:$J$9,Inputs!$G$6:$G$9),LOOKUP(V2759,Inputs!$J$6:$J$9,Inputs!$H$6:$H$9)),Inputs!$B$12),-Inputs!$B$12),NORM.INV(RAND(),LOOKUP(V2759,Inputs!$J$6:$J$9,Inputs!$G$6:$G$9),LOOKUP(V2759,Inputs!$J$6:$J$9,Inputs!$H$6:$H$9))),0),"" )</f>
        <v/>
      </c>
      <c r="M2759" s="26">
        <f>IF($A2759&lt;=Inputs!$B$13,IF(8&lt;=Inputs!$B$8,IF(Inputs!$B$12&gt;0,MAX(MIN(NORM.INV(RAND(),LOOKUP(W2759,Inputs!$J$6:$J$9,Inputs!$G$6:$G$9),LOOKUP(W2759,Inputs!$J$6:$J$9,Inputs!$H$6:$H$9)),Inputs!$B$12),-Inputs!$B$12),NORM.INV(RAND(),LOOKUP(W2759,Inputs!$J$6:$J$9,Inputs!$G$6:$G$9),LOOKUP(W2759,Inputs!$J$6:$J$9,Inputs!$H$6:$H$9))),0),"" )</f>
        <v/>
      </c>
      <c r="N2759" s="26">
        <f>IF($A2759&lt;=Inputs!$B$13,IF(9&lt;=Inputs!$B$8,IF(Inputs!$B$12&gt;0,MAX(MIN(NORM.INV(RAND(),LOOKUP(X2759,Inputs!$J$6:$J$9,Inputs!$G$6:$G$9),LOOKUP(X2759,Inputs!$J$6:$J$9,Inputs!$H$6:$H$9)),Inputs!$B$12),-Inputs!$B$12),NORM.INV(RAND(),LOOKUP(X2759,Inputs!$J$6:$J$9,Inputs!$G$6:$G$9),LOOKUP(X2759,Inputs!$J$6:$J$9,Inputs!$H$6:$H$9))),0),"" )</f>
        <v/>
      </c>
      <c r="O2759" s="26">
        <f>IF($A2759&lt;=Inputs!$B$13,IF(10&lt;=Inputs!$B$8,IF(Inputs!$B$12&gt;0,MAX(MIN(NORM.INV(RAND(),LOOKUP(Y2759,Inputs!$J$6:$J$9,Inputs!$G$6:$G$9),LOOKUP(Y2759,Inputs!$J$6:$J$9,Inputs!$H$6:$H$9)),Inputs!$B$12),-Inputs!$B$12),NORM.INV(RAND(),LOOKUP(Y2759,Inputs!$J$6:$J$9,Inputs!$G$6:$G$9),LOOKUP(Y2759,Inputs!$J$6:$J$9,Inputs!$H$6:$H$9))),0),"" )</f>
        <v/>
      </c>
      <c r="P2759" s="31">
        <f>IF($A2759&lt;=Inputs!$B$13,RAND(),"")</f>
        <v/>
      </c>
      <c r="Q2759" s="31">
        <f>IF($A2759&lt;=Inputs!$B$13,RAND(),"")</f>
        <v/>
      </c>
      <c r="R2759" s="31">
        <f>IF($A2759&lt;=Inputs!$B$13,RAND(),"")</f>
        <v/>
      </c>
      <c r="S2759" s="31">
        <f>IF($A2759&lt;=Inputs!$B$13,RAND(),"")</f>
        <v/>
      </c>
      <c r="T2759" s="31">
        <f>IF($A2759&lt;=Inputs!$B$13,RAND(),"")</f>
        <v/>
      </c>
      <c r="U2759" s="31">
        <f>IF($A2759&lt;=Inputs!$B$13,RAND(),"")</f>
        <v/>
      </c>
      <c r="V2759" s="31">
        <f>IF($A2759&lt;=Inputs!$B$13,RAND(),"")</f>
        <v/>
      </c>
      <c r="W2759" s="31">
        <f>IF($A2759&lt;=Inputs!$B$13,RAND(),"")</f>
        <v/>
      </c>
      <c r="X2759" s="31">
        <f>IF($A2759&lt;=Inputs!$B$13,RAND(),"")</f>
        <v/>
      </c>
      <c r="Y2759" s="31">
        <f>IF($A2759&lt;=Inputs!$B$13,RAND(),"")</f>
        <v/>
      </c>
    </row>
    <row r="2760">
      <c r="A2760" t="n">
        <v>2755</v>
      </c>
      <c r="B2760" s="26">
        <f>IF($A2760&lt;=Inputs!$B$13,IF(Inputs!$B$8&gt;0,SUM(F2760:O2760)/Inputs!$B$8,0),"")</f>
        <v/>
      </c>
      <c r="C2760" s="27">
        <f>IF($A2760&lt;=Inputs!$B$13,B2760/100,"")</f>
        <v/>
      </c>
      <c r="D2760" s="28">
        <f>IF($A2760&lt;=Inputs!$B$13,C2760*Inputs!$B$7,"")</f>
        <v/>
      </c>
      <c r="E2760" s="29">
        <f>IF($A2760&lt;=Inputs!$B$13,IF(D2760&gt;0,1,0),"")</f>
        <v/>
      </c>
      <c r="F2760" s="26">
        <f>IF($A2760&lt;=Inputs!$B$13,IF(1&lt;=Inputs!$B$8,IF(Inputs!$B$12&gt;0,MAX(MIN(NORM.INV(RAND(),LOOKUP(P2760,Inputs!$J$6:$J$9,Inputs!$G$6:$G$9),LOOKUP(P2760,Inputs!$J$6:$J$9,Inputs!$H$6:$H$9)),Inputs!$B$12),-Inputs!$B$12),NORM.INV(RAND(),LOOKUP(P2760,Inputs!$J$6:$J$9,Inputs!$G$6:$G$9),LOOKUP(P2760,Inputs!$J$6:$J$9,Inputs!$H$6:$H$9))),0),"" )</f>
        <v/>
      </c>
      <c r="G2760" s="26">
        <f>IF($A2760&lt;=Inputs!$B$13,IF(2&lt;=Inputs!$B$8,IF(Inputs!$B$12&gt;0,MAX(MIN(NORM.INV(RAND(),LOOKUP(Q2760,Inputs!$J$6:$J$9,Inputs!$G$6:$G$9),LOOKUP(Q2760,Inputs!$J$6:$J$9,Inputs!$H$6:$H$9)),Inputs!$B$12),-Inputs!$B$12),NORM.INV(RAND(),LOOKUP(Q2760,Inputs!$J$6:$J$9,Inputs!$G$6:$G$9),LOOKUP(Q2760,Inputs!$J$6:$J$9,Inputs!$H$6:$H$9))),0),"" )</f>
        <v/>
      </c>
      <c r="H2760" s="26">
        <f>IF($A2760&lt;=Inputs!$B$13,IF(3&lt;=Inputs!$B$8,IF(Inputs!$B$12&gt;0,MAX(MIN(NORM.INV(RAND(),LOOKUP(R2760,Inputs!$J$6:$J$9,Inputs!$G$6:$G$9),LOOKUP(R2760,Inputs!$J$6:$J$9,Inputs!$H$6:$H$9)),Inputs!$B$12),-Inputs!$B$12),NORM.INV(RAND(),LOOKUP(R2760,Inputs!$J$6:$J$9,Inputs!$G$6:$G$9),LOOKUP(R2760,Inputs!$J$6:$J$9,Inputs!$H$6:$H$9))),0),"" )</f>
        <v/>
      </c>
      <c r="I2760" s="26">
        <f>IF($A2760&lt;=Inputs!$B$13,IF(4&lt;=Inputs!$B$8,IF(Inputs!$B$12&gt;0,MAX(MIN(NORM.INV(RAND(),LOOKUP(S2760,Inputs!$J$6:$J$9,Inputs!$G$6:$G$9),LOOKUP(S2760,Inputs!$J$6:$J$9,Inputs!$H$6:$H$9)),Inputs!$B$12),-Inputs!$B$12),NORM.INV(RAND(),LOOKUP(S2760,Inputs!$J$6:$J$9,Inputs!$G$6:$G$9),LOOKUP(S2760,Inputs!$J$6:$J$9,Inputs!$H$6:$H$9))),0),"" )</f>
        <v/>
      </c>
      <c r="J2760" s="26">
        <f>IF($A2760&lt;=Inputs!$B$13,IF(5&lt;=Inputs!$B$8,IF(Inputs!$B$12&gt;0,MAX(MIN(NORM.INV(RAND(),LOOKUP(T2760,Inputs!$J$6:$J$9,Inputs!$G$6:$G$9),LOOKUP(T2760,Inputs!$J$6:$J$9,Inputs!$H$6:$H$9)),Inputs!$B$12),-Inputs!$B$12),NORM.INV(RAND(),LOOKUP(T2760,Inputs!$J$6:$J$9,Inputs!$G$6:$G$9),LOOKUP(T2760,Inputs!$J$6:$J$9,Inputs!$H$6:$H$9))),0),"" )</f>
        <v/>
      </c>
      <c r="K2760" s="26">
        <f>IF($A2760&lt;=Inputs!$B$13,IF(6&lt;=Inputs!$B$8,IF(Inputs!$B$12&gt;0,MAX(MIN(NORM.INV(RAND(),LOOKUP(U2760,Inputs!$J$6:$J$9,Inputs!$G$6:$G$9),LOOKUP(U2760,Inputs!$J$6:$J$9,Inputs!$H$6:$H$9)),Inputs!$B$12),-Inputs!$B$12),NORM.INV(RAND(),LOOKUP(U2760,Inputs!$J$6:$J$9,Inputs!$G$6:$G$9),LOOKUP(U2760,Inputs!$J$6:$J$9,Inputs!$H$6:$H$9))),0),"" )</f>
        <v/>
      </c>
      <c r="L2760" s="26">
        <f>IF($A2760&lt;=Inputs!$B$13,IF(7&lt;=Inputs!$B$8,IF(Inputs!$B$12&gt;0,MAX(MIN(NORM.INV(RAND(),LOOKUP(V2760,Inputs!$J$6:$J$9,Inputs!$G$6:$G$9),LOOKUP(V2760,Inputs!$J$6:$J$9,Inputs!$H$6:$H$9)),Inputs!$B$12),-Inputs!$B$12),NORM.INV(RAND(),LOOKUP(V2760,Inputs!$J$6:$J$9,Inputs!$G$6:$G$9),LOOKUP(V2760,Inputs!$J$6:$J$9,Inputs!$H$6:$H$9))),0),"" )</f>
        <v/>
      </c>
      <c r="M2760" s="26">
        <f>IF($A2760&lt;=Inputs!$B$13,IF(8&lt;=Inputs!$B$8,IF(Inputs!$B$12&gt;0,MAX(MIN(NORM.INV(RAND(),LOOKUP(W2760,Inputs!$J$6:$J$9,Inputs!$G$6:$G$9),LOOKUP(W2760,Inputs!$J$6:$J$9,Inputs!$H$6:$H$9)),Inputs!$B$12),-Inputs!$B$12),NORM.INV(RAND(),LOOKUP(W2760,Inputs!$J$6:$J$9,Inputs!$G$6:$G$9),LOOKUP(W2760,Inputs!$J$6:$J$9,Inputs!$H$6:$H$9))),0),"" )</f>
        <v/>
      </c>
      <c r="N2760" s="26">
        <f>IF($A2760&lt;=Inputs!$B$13,IF(9&lt;=Inputs!$B$8,IF(Inputs!$B$12&gt;0,MAX(MIN(NORM.INV(RAND(),LOOKUP(X2760,Inputs!$J$6:$J$9,Inputs!$G$6:$G$9),LOOKUP(X2760,Inputs!$J$6:$J$9,Inputs!$H$6:$H$9)),Inputs!$B$12),-Inputs!$B$12),NORM.INV(RAND(),LOOKUP(X2760,Inputs!$J$6:$J$9,Inputs!$G$6:$G$9),LOOKUP(X2760,Inputs!$J$6:$J$9,Inputs!$H$6:$H$9))),0),"" )</f>
        <v/>
      </c>
      <c r="O2760" s="26">
        <f>IF($A2760&lt;=Inputs!$B$13,IF(10&lt;=Inputs!$B$8,IF(Inputs!$B$12&gt;0,MAX(MIN(NORM.INV(RAND(),LOOKUP(Y2760,Inputs!$J$6:$J$9,Inputs!$G$6:$G$9),LOOKUP(Y2760,Inputs!$J$6:$J$9,Inputs!$H$6:$H$9)),Inputs!$B$12),-Inputs!$B$12),NORM.INV(RAND(),LOOKUP(Y2760,Inputs!$J$6:$J$9,Inputs!$G$6:$G$9),LOOKUP(Y2760,Inputs!$J$6:$J$9,Inputs!$H$6:$H$9))),0),"" )</f>
        <v/>
      </c>
      <c r="P2760" s="31">
        <f>IF($A2760&lt;=Inputs!$B$13,RAND(),"")</f>
        <v/>
      </c>
      <c r="Q2760" s="31">
        <f>IF($A2760&lt;=Inputs!$B$13,RAND(),"")</f>
        <v/>
      </c>
      <c r="R2760" s="31">
        <f>IF($A2760&lt;=Inputs!$B$13,RAND(),"")</f>
        <v/>
      </c>
      <c r="S2760" s="31">
        <f>IF($A2760&lt;=Inputs!$B$13,RAND(),"")</f>
        <v/>
      </c>
      <c r="T2760" s="31">
        <f>IF($A2760&lt;=Inputs!$B$13,RAND(),"")</f>
        <v/>
      </c>
      <c r="U2760" s="31">
        <f>IF($A2760&lt;=Inputs!$B$13,RAND(),"")</f>
        <v/>
      </c>
      <c r="V2760" s="31">
        <f>IF($A2760&lt;=Inputs!$B$13,RAND(),"")</f>
        <v/>
      </c>
      <c r="W2760" s="31">
        <f>IF($A2760&lt;=Inputs!$B$13,RAND(),"")</f>
        <v/>
      </c>
      <c r="X2760" s="31">
        <f>IF($A2760&lt;=Inputs!$B$13,RAND(),"")</f>
        <v/>
      </c>
      <c r="Y2760" s="31">
        <f>IF($A2760&lt;=Inputs!$B$13,RAND(),"")</f>
        <v/>
      </c>
    </row>
    <row r="2761">
      <c r="A2761" t="n">
        <v>2756</v>
      </c>
      <c r="B2761" s="26">
        <f>IF($A2761&lt;=Inputs!$B$13,IF(Inputs!$B$8&gt;0,SUM(F2761:O2761)/Inputs!$B$8,0),"")</f>
        <v/>
      </c>
      <c r="C2761" s="27">
        <f>IF($A2761&lt;=Inputs!$B$13,B2761/100,"")</f>
        <v/>
      </c>
      <c r="D2761" s="28">
        <f>IF($A2761&lt;=Inputs!$B$13,C2761*Inputs!$B$7,"")</f>
        <v/>
      </c>
      <c r="E2761" s="29">
        <f>IF($A2761&lt;=Inputs!$B$13,IF(D2761&gt;0,1,0),"")</f>
        <v/>
      </c>
      <c r="F2761" s="26">
        <f>IF($A2761&lt;=Inputs!$B$13,IF(1&lt;=Inputs!$B$8,IF(Inputs!$B$12&gt;0,MAX(MIN(NORM.INV(RAND(),LOOKUP(P2761,Inputs!$J$6:$J$9,Inputs!$G$6:$G$9),LOOKUP(P2761,Inputs!$J$6:$J$9,Inputs!$H$6:$H$9)),Inputs!$B$12),-Inputs!$B$12),NORM.INV(RAND(),LOOKUP(P2761,Inputs!$J$6:$J$9,Inputs!$G$6:$G$9),LOOKUP(P2761,Inputs!$J$6:$J$9,Inputs!$H$6:$H$9))),0),"" )</f>
        <v/>
      </c>
      <c r="G2761" s="26">
        <f>IF($A2761&lt;=Inputs!$B$13,IF(2&lt;=Inputs!$B$8,IF(Inputs!$B$12&gt;0,MAX(MIN(NORM.INV(RAND(),LOOKUP(Q2761,Inputs!$J$6:$J$9,Inputs!$G$6:$G$9),LOOKUP(Q2761,Inputs!$J$6:$J$9,Inputs!$H$6:$H$9)),Inputs!$B$12),-Inputs!$B$12),NORM.INV(RAND(),LOOKUP(Q2761,Inputs!$J$6:$J$9,Inputs!$G$6:$G$9),LOOKUP(Q2761,Inputs!$J$6:$J$9,Inputs!$H$6:$H$9))),0),"" )</f>
        <v/>
      </c>
      <c r="H2761" s="26">
        <f>IF($A2761&lt;=Inputs!$B$13,IF(3&lt;=Inputs!$B$8,IF(Inputs!$B$12&gt;0,MAX(MIN(NORM.INV(RAND(),LOOKUP(R2761,Inputs!$J$6:$J$9,Inputs!$G$6:$G$9),LOOKUP(R2761,Inputs!$J$6:$J$9,Inputs!$H$6:$H$9)),Inputs!$B$12),-Inputs!$B$12),NORM.INV(RAND(),LOOKUP(R2761,Inputs!$J$6:$J$9,Inputs!$G$6:$G$9),LOOKUP(R2761,Inputs!$J$6:$J$9,Inputs!$H$6:$H$9))),0),"" )</f>
        <v/>
      </c>
      <c r="I2761" s="26">
        <f>IF($A2761&lt;=Inputs!$B$13,IF(4&lt;=Inputs!$B$8,IF(Inputs!$B$12&gt;0,MAX(MIN(NORM.INV(RAND(),LOOKUP(S2761,Inputs!$J$6:$J$9,Inputs!$G$6:$G$9),LOOKUP(S2761,Inputs!$J$6:$J$9,Inputs!$H$6:$H$9)),Inputs!$B$12),-Inputs!$B$12),NORM.INV(RAND(),LOOKUP(S2761,Inputs!$J$6:$J$9,Inputs!$G$6:$G$9),LOOKUP(S2761,Inputs!$J$6:$J$9,Inputs!$H$6:$H$9))),0),"" )</f>
        <v/>
      </c>
      <c r="J2761" s="26">
        <f>IF($A2761&lt;=Inputs!$B$13,IF(5&lt;=Inputs!$B$8,IF(Inputs!$B$12&gt;0,MAX(MIN(NORM.INV(RAND(),LOOKUP(T2761,Inputs!$J$6:$J$9,Inputs!$G$6:$G$9),LOOKUP(T2761,Inputs!$J$6:$J$9,Inputs!$H$6:$H$9)),Inputs!$B$12),-Inputs!$B$12),NORM.INV(RAND(),LOOKUP(T2761,Inputs!$J$6:$J$9,Inputs!$G$6:$G$9),LOOKUP(T2761,Inputs!$J$6:$J$9,Inputs!$H$6:$H$9))),0),"" )</f>
        <v/>
      </c>
      <c r="K2761" s="26">
        <f>IF($A2761&lt;=Inputs!$B$13,IF(6&lt;=Inputs!$B$8,IF(Inputs!$B$12&gt;0,MAX(MIN(NORM.INV(RAND(),LOOKUP(U2761,Inputs!$J$6:$J$9,Inputs!$G$6:$G$9),LOOKUP(U2761,Inputs!$J$6:$J$9,Inputs!$H$6:$H$9)),Inputs!$B$12),-Inputs!$B$12),NORM.INV(RAND(),LOOKUP(U2761,Inputs!$J$6:$J$9,Inputs!$G$6:$G$9),LOOKUP(U2761,Inputs!$J$6:$J$9,Inputs!$H$6:$H$9))),0),"" )</f>
        <v/>
      </c>
      <c r="L2761" s="26">
        <f>IF($A2761&lt;=Inputs!$B$13,IF(7&lt;=Inputs!$B$8,IF(Inputs!$B$12&gt;0,MAX(MIN(NORM.INV(RAND(),LOOKUP(V2761,Inputs!$J$6:$J$9,Inputs!$G$6:$G$9),LOOKUP(V2761,Inputs!$J$6:$J$9,Inputs!$H$6:$H$9)),Inputs!$B$12),-Inputs!$B$12),NORM.INV(RAND(),LOOKUP(V2761,Inputs!$J$6:$J$9,Inputs!$G$6:$G$9),LOOKUP(V2761,Inputs!$J$6:$J$9,Inputs!$H$6:$H$9))),0),"" )</f>
        <v/>
      </c>
      <c r="M2761" s="26">
        <f>IF($A2761&lt;=Inputs!$B$13,IF(8&lt;=Inputs!$B$8,IF(Inputs!$B$12&gt;0,MAX(MIN(NORM.INV(RAND(),LOOKUP(W2761,Inputs!$J$6:$J$9,Inputs!$G$6:$G$9),LOOKUP(W2761,Inputs!$J$6:$J$9,Inputs!$H$6:$H$9)),Inputs!$B$12),-Inputs!$B$12),NORM.INV(RAND(),LOOKUP(W2761,Inputs!$J$6:$J$9,Inputs!$G$6:$G$9),LOOKUP(W2761,Inputs!$J$6:$J$9,Inputs!$H$6:$H$9))),0),"" )</f>
        <v/>
      </c>
      <c r="N2761" s="26">
        <f>IF($A2761&lt;=Inputs!$B$13,IF(9&lt;=Inputs!$B$8,IF(Inputs!$B$12&gt;0,MAX(MIN(NORM.INV(RAND(),LOOKUP(X2761,Inputs!$J$6:$J$9,Inputs!$G$6:$G$9),LOOKUP(X2761,Inputs!$J$6:$J$9,Inputs!$H$6:$H$9)),Inputs!$B$12),-Inputs!$B$12),NORM.INV(RAND(),LOOKUP(X2761,Inputs!$J$6:$J$9,Inputs!$G$6:$G$9),LOOKUP(X2761,Inputs!$J$6:$J$9,Inputs!$H$6:$H$9))),0),"" )</f>
        <v/>
      </c>
      <c r="O2761" s="26">
        <f>IF($A2761&lt;=Inputs!$B$13,IF(10&lt;=Inputs!$B$8,IF(Inputs!$B$12&gt;0,MAX(MIN(NORM.INV(RAND(),LOOKUP(Y2761,Inputs!$J$6:$J$9,Inputs!$G$6:$G$9),LOOKUP(Y2761,Inputs!$J$6:$J$9,Inputs!$H$6:$H$9)),Inputs!$B$12),-Inputs!$B$12),NORM.INV(RAND(),LOOKUP(Y2761,Inputs!$J$6:$J$9,Inputs!$G$6:$G$9),LOOKUP(Y2761,Inputs!$J$6:$J$9,Inputs!$H$6:$H$9))),0),"" )</f>
        <v/>
      </c>
      <c r="P2761" s="31">
        <f>IF($A2761&lt;=Inputs!$B$13,RAND(),"")</f>
        <v/>
      </c>
      <c r="Q2761" s="31">
        <f>IF($A2761&lt;=Inputs!$B$13,RAND(),"")</f>
        <v/>
      </c>
      <c r="R2761" s="31">
        <f>IF($A2761&lt;=Inputs!$B$13,RAND(),"")</f>
        <v/>
      </c>
      <c r="S2761" s="31">
        <f>IF($A2761&lt;=Inputs!$B$13,RAND(),"")</f>
        <v/>
      </c>
      <c r="T2761" s="31">
        <f>IF($A2761&lt;=Inputs!$B$13,RAND(),"")</f>
        <v/>
      </c>
      <c r="U2761" s="31">
        <f>IF($A2761&lt;=Inputs!$B$13,RAND(),"")</f>
        <v/>
      </c>
      <c r="V2761" s="31">
        <f>IF($A2761&lt;=Inputs!$B$13,RAND(),"")</f>
        <v/>
      </c>
      <c r="W2761" s="31">
        <f>IF($A2761&lt;=Inputs!$B$13,RAND(),"")</f>
        <v/>
      </c>
      <c r="X2761" s="31">
        <f>IF($A2761&lt;=Inputs!$B$13,RAND(),"")</f>
        <v/>
      </c>
      <c r="Y2761" s="31">
        <f>IF($A2761&lt;=Inputs!$B$13,RAND(),"")</f>
        <v/>
      </c>
    </row>
    <row r="2762">
      <c r="A2762" t="n">
        <v>2757</v>
      </c>
      <c r="B2762" s="26">
        <f>IF($A2762&lt;=Inputs!$B$13,IF(Inputs!$B$8&gt;0,SUM(F2762:O2762)/Inputs!$B$8,0),"")</f>
        <v/>
      </c>
      <c r="C2762" s="27">
        <f>IF($A2762&lt;=Inputs!$B$13,B2762/100,"")</f>
        <v/>
      </c>
      <c r="D2762" s="28">
        <f>IF($A2762&lt;=Inputs!$B$13,C2762*Inputs!$B$7,"")</f>
        <v/>
      </c>
      <c r="E2762" s="29">
        <f>IF($A2762&lt;=Inputs!$B$13,IF(D2762&gt;0,1,0),"")</f>
        <v/>
      </c>
      <c r="F2762" s="26">
        <f>IF($A2762&lt;=Inputs!$B$13,IF(1&lt;=Inputs!$B$8,IF(Inputs!$B$12&gt;0,MAX(MIN(NORM.INV(RAND(),LOOKUP(P2762,Inputs!$J$6:$J$9,Inputs!$G$6:$G$9),LOOKUP(P2762,Inputs!$J$6:$J$9,Inputs!$H$6:$H$9)),Inputs!$B$12),-Inputs!$B$12),NORM.INV(RAND(),LOOKUP(P2762,Inputs!$J$6:$J$9,Inputs!$G$6:$G$9),LOOKUP(P2762,Inputs!$J$6:$J$9,Inputs!$H$6:$H$9))),0),"" )</f>
        <v/>
      </c>
      <c r="G2762" s="26">
        <f>IF($A2762&lt;=Inputs!$B$13,IF(2&lt;=Inputs!$B$8,IF(Inputs!$B$12&gt;0,MAX(MIN(NORM.INV(RAND(),LOOKUP(Q2762,Inputs!$J$6:$J$9,Inputs!$G$6:$G$9),LOOKUP(Q2762,Inputs!$J$6:$J$9,Inputs!$H$6:$H$9)),Inputs!$B$12),-Inputs!$B$12),NORM.INV(RAND(),LOOKUP(Q2762,Inputs!$J$6:$J$9,Inputs!$G$6:$G$9),LOOKUP(Q2762,Inputs!$J$6:$J$9,Inputs!$H$6:$H$9))),0),"" )</f>
        <v/>
      </c>
      <c r="H2762" s="26">
        <f>IF($A2762&lt;=Inputs!$B$13,IF(3&lt;=Inputs!$B$8,IF(Inputs!$B$12&gt;0,MAX(MIN(NORM.INV(RAND(),LOOKUP(R2762,Inputs!$J$6:$J$9,Inputs!$G$6:$G$9),LOOKUP(R2762,Inputs!$J$6:$J$9,Inputs!$H$6:$H$9)),Inputs!$B$12),-Inputs!$B$12),NORM.INV(RAND(),LOOKUP(R2762,Inputs!$J$6:$J$9,Inputs!$G$6:$G$9),LOOKUP(R2762,Inputs!$J$6:$J$9,Inputs!$H$6:$H$9))),0),"" )</f>
        <v/>
      </c>
      <c r="I2762" s="26">
        <f>IF($A2762&lt;=Inputs!$B$13,IF(4&lt;=Inputs!$B$8,IF(Inputs!$B$12&gt;0,MAX(MIN(NORM.INV(RAND(),LOOKUP(S2762,Inputs!$J$6:$J$9,Inputs!$G$6:$G$9),LOOKUP(S2762,Inputs!$J$6:$J$9,Inputs!$H$6:$H$9)),Inputs!$B$12),-Inputs!$B$12),NORM.INV(RAND(),LOOKUP(S2762,Inputs!$J$6:$J$9,Inputs!$G$6:$G$9),LOOKUP(S2762,Inputs!$J$6:$J$9,Inputs!$H$6:$H$9))),0),"" )</f>
        <v/>
      </c>
      <c r="J2762" s="26">
        <f>IF($A2762&lt;=Inputs!$B$13,IF(5&lt;=Inputs!$B$8,IF(Inputs!$B$12&gt;0,MAX(MIN(NORM.INV(RAND(),LOOKUP(T2762,Inputs!$J$6:$J$9,Inputs!$G$6:$G$9),LOOKUP(T2762,Inputs!$J$6:$J$9,Inputs!$H$6:$H$9)),Inputs!$B$12),-Inputs!$B$12),NORM.INV(RAND(),LOOKUP(T2762,Inputs!$J$6:$J$9,Inputs!$G$6:$G$9),LOOKUP(T2762,Inputs!$J$6:$J$9,Inputs!$H$6:$H$9))),0),"" )</f>
        <v/>
      </c>
      <c r="K2762" s="26">
        <f>IF($A2762&lt;=Inputs!$B$13,IF(6&lt;=Inputs!$B$8,IF(Inputs!$B$12&gt;0,MAX(MIN(NORM.INV(RAND(),LOOKUP(U2762,Inputs!$J$6:$J$9,Inputs!$G$6:$G$9),LOOKUP(U2762,Inputs!$J$6:$J$9,Inputs!$H$6:$H$9)),Inputs!$B$12),-Inputs!$B$12),NORM.INV(RAND(),LOOKUP(U2762,Inputs!$J$6:$J$9,Inputs!$G$6:$G$9),LOOKUP(U2762,Inputs!$J$6:$J$9,Inputs!$H$6:$H$9))),0),"" )</f>
        <v/>
      </c>
      <c r="L2762" s="26">
        <f>IF($A2762&lt;=Inputs!$B$13,IF(7&lt;=Inputs!$B$8,IF(Inputs!$B$12&gt;0,MAX(MIN(NORM.INV(RAND(),LOOKUP(V2762,Inputs!$J$6:$J$9,Inputs!$G$6:$G$9),LOOKUP(V2762,Inputs!$J$6:$J$9,Inputs!$H$6:$H$9)),Inputs!$B$12),-Inputs!$B$12),NORM.INV(RAND(),LOOKUP(V2762,Inputs!$J$6:$J$9,Inputs!$G$6:$G$9),LOOKUP(V2762,Inputs!$J$6:$J$9,Inputs!$H$6:$H$9))),0),"" )</f>
        <v/>
      </c>
      <c r="M2762" s="26">
        <f>IF($A2762&lt;=Inputs!$B$13,IF(8&lt;=Inputs!$B$8,IF(Inputs!$B$12&gt;0,MAX(MIN(NORM.INV(RAND(),LOOKUP(W2762,Inputs!$J$6:$J$9,Inputs!$G$6:$G$9),LOOKUP(W2762,Inputs!$J$6:$J$9,Inputs!$H$6:$H$9)),Inputs!$B$12),-Inputs!$B$12),NORM.INV(RAND(),LOOKUP(W2762,Inputs!$J$6:$J$9,Inputs!$G$6:$G$9),LOOKUP(W2762,Inputs!$J$6:$J$9,Inputs!$H$6:$H$9))),0),"" )</f>
        <v/>
      </c>
      <c r="N2762" s="26">
        <f>IF($A2762&lt;=Inputs!$B$13,IF(9&lt;=Inputs!$B$8,IF(Inputs!$B$12&gt;0,MAX(MIN(NORM.INV(RAND(),LOOKUP(X2762,Inputs!$J$6:$J$9,Inputs!$G$6:$G$9),LOOKUP(X2762,Inputs!$J$6:$J$9,Inputs!$H$6:$H$9)),Inputs!$B$12),-Inputs!$B$12),NORM.INV(RAND(),LOOKUP(X2762,Inputs!$J$6:$J$9,Inputs!$G$6:$G$9),LOOKUP(X2762,Inputs!$J$6:$J$9,Inputs!$H$6:$H$9))),0),"" )</f>
        <v/>
      </c>
      <c r="O2762" s="26">
        <f>IF($A2762&lt;=Inputs!$B$13,IF(10&lt;=Inputs!$B$8,IF(Inputs!$B$12&gt;0,MAX(MIN(NORM.INV(RAND(),LOOKUP(Y2762,Inputs!$J$6:$J$9,Inputs!$G$6:$G$9),LOOKUP(Y2762,Inputs!$J$6:$J$9,Inputs!$H$6:$H$9)),Inputs!$B$12),-Inputs!$B$12),NORM.INV(RAND(),LOOKUP(Y2762,Inputs!$J$6:$J$9,Inputs!$G$6:$G$9),LOOKUP(Y2762,Inputs!$J$6:$J$9,Inputs!$H$6:$H$9))),0),"" )</f>
        <v/>
      </c>
      <c r="P2762" s="31">
        <f>IF($A2762&lt;=Inputs!$B$13,RAND(),"")</f>
        <v/>
      </c>
      <c r="Q2762" s="31">
        <f>IF($A2762&lt;=Inputs!$B$13,RAND(),"")</f>
        <v/>
      </c>
      <c r="R2762" s="31">
        <f>IF($A2762&lt;=Inputs!$B$13,RAND(),"")</f>
        <v/>
      </c>
      <c r="S2762" s="31">
        <f>IF($A2762&lt;=Inputs!$B$13,RAND(),"")</f>
        <v/>
      </c>
      <c r="T2762" s="31">
        <f>IF($A2762&lt;=Inputs!$B$13,RAND(),"")</f>
        <v/>
      </c>
      <c r="U2762" s="31">
        <f>IF($A2762&lt;=Inputs!$B$13,RAND(),"")</f>
        <v/>
      </c>
      <c r="V2762" s="31">
        <f>IF($A2762&lt;=Inputs!$B$13,RAND(),"")</f>
        <v/>
      </c>
      <c r="W2762" s="31">
        <f>IF($A2762&lt;=Inputs!$B$13,RAND(),"")</f>
        <v/>
      </c>
      <c r="X2762" s="31">
        <f>IF($A2762&lt;=Inputs!$B$13,RAND(),"")</f>
        <v/>
      </c>
      <c r="Y2762" s="31">
        <f>IF($A2762&lt;=Inputs!$B$13,RAND(),"")</f>
        <v/>
      </c>
    </row>
    <row r="2763">
      <c r="A2763" t="n">
        <v>2758</v>
      </c>
      <c r="B2763" s="26">
        <f>IF($A2763&lt;=Inputs!$B$13,IF(Inputs!$B$8&gt;0,SUM(F2763:O2763)/Inputs!$B$8,0),"")</f>
        <v/>
      </c>
      <c r="C2763" s="27">
        <f>IF($A2763&lt;=Inputs!$B$13,B2763/100,"")</f>
        <v/>
      </c>
      <c r="D2763" s="28">
        <f>IF($A2763&lt;=Inputs!$B$13,C2763*Inputs!$B$7,"")</f>
        <v/>
      </c>
      <c r="E2763" s="29">
        <f>IF($A2763&lt;=Inputs!$B$13,IF(D2763&gt;0,1,0),"")</f>
        <v/>
      </c>
      <c r="F2763" s="26">
        <f>IF($A2763&lt;=Inputs!$B$13,IF(1&lt;=Inputs!$B$8,IF(Inputs!$B$12&gt;0,MAX(MIN(NORM.INV(RAND(),LOOKUP(P2763,Inputs!$J$6:$J$9,Inputs!$G$6:$G$9),LOOKUP(P2763,Inputs!$J$6:$J$9,Inputs!$H$6:$H$9)),Inputs!$B$12),-Inputs!$B$12),NORM.INV(RAND(),LOOKUP(P2763,Inputs!$J$6:$J$9,Inputs!$G$6:$G$9),LOOKUP(P2763,Inputs!$J$6:$J$9,Inputs!$H$6:$H$9))),0),"" )</f>
        <v/>
      </c>
      <c r="G2763" s="26">
        <f>IF($A2763&lt;=Inputs!$B$13,IF(2&lt;=Inputs!$B$8,IF(Inputs!$B$12&gt;0,MAX(MIN(NORM.INV(RAND(),LOOKUP(Q2763,Inputs!$J$6:$J$9,Inputs!$G$6:$G$9),LOOKUP(Q2763,Inputs!$J$6:$J$9,Inputs!$H$6:$H$9)),Inputs!$B$12),-Inputs!$B$12),NORM.INV(RAND(),LOOKUP(Q2763,Inputs!$J$6:$J$9,Inputs!$G$6:$G$9),LOOKUP(Q2763,Inputs!$J$6:$J$9,Inputs!$H$6:$H$9))),0),"" )</f>
        <v/>
      </c>
      <c r="H2763" s="26">
        <f>IF($A2763&lt;=Inputs!$B$13,IF(3&lt;=Inputs!$B$8,IF(Inputs!$B$12&gt;0,MAX(MIN(NORM.INV(RAND(),LOOKUP(R2763,Inputs!$J$6:$J$9,Inputs!$G$6:$G$9),LOOKUP(R2763,Inputs!$J$6:$J$9,Inputs!$H$6:$H$9)),Inputs!$B$12),-Inputs!$B$12),NORM.INV(RAND(),LOOKUP(R2763,Inputs!$J$6:$J$9,Inputs!$G$6:$G$9),LOOKUP(R2763,Inputs!$J$6:$J$9,Inputs!$H$6:$H$9))),0),"" )</f>
        <v/>
      </c>
      <c r="I2763" s="26">
        <f>IF($A2763&lt;=Inputs!$B$13,IF(4&lt;=Inputs!$B$8,IF(Inputs!$B$12&gt;0,MAX(MIN(NORM.INV(RAND(),LOOKUP(S2763,Inputs!$J$6:$J$9,Inputs!$G$6:$G$9),LOOKUP(S2763,Inputs!$J$6:$J$9,Inputs!$H$6:$H$9)),Inputs!$B$12),-Inputs!$B$12),NORM.INV(RAND(),LOOKUP(S2763,Inputs!$J$6:$J$9,Inputs!$G$6:$G$9),LOOKUP(S2763,Inputs!$J$6:$J$9,Inputs!$H$6:$H$9))),0),"" )</f>
        <v/>
      </c>
      <c r="J2763" s="26">
        <f>IF($A2763&lt;=Inputs!$B$13,IF(5&lt;=Inputs!$B$8,IF(Inputs!$B$12&gt;0,MAX(MIN(NORM.INV(RAND(),LOOKUP(T2763,Inputs!$J$6:$J$9,Inputs!$G$6:$G$9),LOOKUP(T2763,Inputs!$J$6:$J$9,Inputs!$H$6:$H$9)),Inputs!$B$12),-Inputs!$B$12),NORM.INV(RAND(),LOOKUP(T2763,Inputs!$J$6:$J$9,Inputs!$G$6:$G$9),LOOKUP(T2763,Inputs!$J$6:$J$9,Inputs!$H$6:$H$9))),0),"" )</f>
        <v/>
      </c>
      <c r="K2763" s="26">
        <f>IF($A2763&lt;=Inputs!$B$13,IF(6&lt;=Inputs!$B$8,IF(Inputs!$B$12&gt;0,MAX(MIN(NORM.INV(RAND(),LOOKUP(U2763,Inputs!$J$6:$J$9,Inputs!$G$6:$G$9),LOOKUP(U2763,Inputs!$J$6:$J$9,Inputs!$H$6:$H$9)),Inputs!$B$12),-Inputs!$B$12),NORM.INV(RAND(),LOOKUP(U2763,Inputs!$J$6:$J$9,Inputs!$G$6:$G$9),LOOKUP(U2763,Inputs!$J$6:$J$9,Inputs!$H$6:$H$9))),0),"" )</f>
        <v/>
      </c>
      <c r="L2763" s="26">
        <f>IF($A2763&lt;=Inputs!$B$13,IF(7&lt;=Inputs!$B$8,IF(Inputs!$B$12&gt;0,MAX(MIN(NORM.INV(RAND(),LOOKUP(V2763,Inputs!$J$6:$J$9,Inputs!$G$6:$G$9),LOOKUP(V2763,Inputs!$J$6:$J$9,Inputs!$H$6:$H$9)),Inputs!$B$12),-Inputs!$B$12),NORM.INV(RAND(),LOOKUP(V2763,Inputs!$J$6:$J$9,Inputs!$G$6:$G$9),LOOKUP(V2763,Inputs!$J$6:$J$9,Inputs!$H$6:$H$9))),0),"" )</f>
        <v/>
      </c>
      <c r="M2763" s="26">
        <f>IF($A2763&lt;=Inputs!$B$13,IF(8&lt;=Inputs!$B$8,IF(Inputs!$B$12&gt;0,MAX(MIN(NORM.INV(RAND(),LOOKUP(W2763,Inputs!$J$6:$J$9,Inputs!$G$6:$G$9),LOOKUP(W2763,Inputs!$J$6:$J$9,Inputs!$H$6:$H$9)),Inputs!$B$12),-Inputs!$B$12),NORM.INV(RAND(),LOOKUP(W2763,Inputs!$J$6:$J$9,Inputs!$G$6:$G$9),LOOKUP(W2763,Inputs!$J$6:$J$9,Inputs!$H$6:$H$9))),0),"" )</f>
        <v/>
      </c>
      <c r="N2763" s="26">
        <f>IF($A2763&lt;=Inputs!$B$13,IF(9&lt;=Inputs!$B$8,IF(Inputs!$B$12&gt;0,MAX(MIN(NORM.INV(RAND(),LOOKUP(X2763,Inputs!$J$6:$J$9,Inputs!$G$6:$G$9),LOOKUP(X2763,Inputs!$J$6:$J$9,Inputs!$H$6:$H$9)),Inputs!$B$12),-Inputs!$B$12),NORM.INV(RAND(),LOOKUP(X2763,Inputs!$J$6:$J$9,Inputs!$G$6:$G$9),LOOKUP(X2763,Inputs!$J$6:$J$9,Inputs!$H$6:$H$9))),0),"" )</f>
        <v/>
      </c>
      <c r="O2763" s="26">
        <f>IF($A2763&lt;=Inputs!$B$13,IF(10&lt;=Inputs!$B$8,IF(Inputs!$B$12&gt;0,MAX(MIN(NORM.INV(RAND(),LOOKUP(Y2763,Inputs!$J$6:$J$9,Inputs!$G$6:$G$9),LOOKUP(Y2763,Inputs!$J$6:$J$9,Inputs!$H$6:$H$9)),Inputs!$B$12),-Inputs!$B$12),NORM.INV(RAND(),LOOKUP(Y2763,Inputs!$J$6:$J$9,Inputs!$G$6:$G$9),LOOKUP(Y2763,Inputs!$J$6:$J$9,Inputs!$H$6:$H$9))),0),"" )</f>
        <v/>
      </c>
      <c r="P2763" s="31">
        <f>IF($A2763&lt;=Inputs!$B$13,RAND(),"")</f>
        <v/>
      </c>
      <c r="Q2763" s="31">
        <f>IF($A2763&lt;=Inputs!$B$13,RAND(),"")</f>
        <v/>
      </c>
      <c r="R2763" s="31">
        <f>IF($A2763&lt;=Inputs!$B$13,RAND(),"")</f>
        <v/>
      </c>
      <c r="S2763" s="31">
        <f>IF($A2763&lt;=Inputs!$B$13,RAND(),"")</f>
        <v/>
      </c>
      <c r="T2763" s="31">
        <f>IF($A2763&lt;=Inputs!$B$13,RAND(),"")</f>
        <v/>
      </c>
      <c r="U2763" s="31">
        <f>IF($A2763&lt;=Inputs!$B$13,RAND(),"")</f>
        <v/>
      </c>
      <c r="V2763" s="31">
        <f>IF($A2763&lt;=Inputs!$B$13,RAND(),"")</f>
        <v/>
      </c>
      <c r="W2763" s="31">
        <f>IF($A2763&lt;=Inputs!$B$13,RAND(),"")</f>
        <v/>
      </c>
      <c r="X2763" s="31">
        <f>IF($A2763&lt;=Inputs!$B$13,RAND(),"")</f>
        <v/>
      </c>
      <c r="Y2763" s="31">
        <f>IF($A2763&lt;=Inputs!$B$13,RAND(),"")</f>
        <v/>
      </c>
    </row>
    <row r="2764">
      <c r="A2764" t="n">
        <v>2759</v>
      </c>
      <c r="B2764" s="26">
        <f>IF($A2764&lt;=Inputs!$B$13,IF(Inputs!$B$8&gt;0,SUM(F2764:O2764)/Inputs!$B$8,0),"")</f>
        <v/>
      </c>
      <c r="C2764" s="27">
        <f>IF($A2764&lt;=Inputs!$B$13,B2764/100,"")</f>
        <v/>
      </c>
      <c r="D2764" s="28">
        <f>IF($A2764&lt;=Inputs!$B$13,C2764*Inputs!$B$7,"")</f>
        <v/>
      </c>
      <c r="E2764" s="29">
        <f>IF($A2764&lt;=Inputs!$B$13,IF(D2764&gt;0,1,0),"")</f>
        <v/>
      </c>
      <c r="F2764" s="26">
        <f>IF($A2764&lt;=Inputs!$B$13,IF(1&lt;=Inputs!$B$8,IF(Inputs!$B$12&gt;0,MAX(MIN(NORM.INV(RAND(),LOOKUP(P2764,Inputs!$J$6:$J$9,Inputs!$G$6:$G$9),LOOKUP(P2764,Inputs!$J$6:$J$9,Inputs!$H$6:$H$9)),Inputs!$B$12),-Inputs!$B$12),NORM.INV(RAND(),LOOKUP(P2764,Inputs!$J$6:$J$9,Inputs!$G$6:$G$9),LOOKUP(P2764,Inputs!$J$6:$J$9,Inputs!$H$6:$H$9))),0),"" )</f>
        <v/>
      </c>
      <c r="G2764" s="26">
        <f>IF($A2764&lt;=Inputs!$B$13,IF(2&lt;=Inputs!$B$8,IF(Inputs!$B$12&gt;0,MAX(MIN(NORM.INV(RAND(),LOOKUP(Q2764,Inputs!$J$6:$J$9,Inputs!$G$6:$G$9),LOOKUP(Q2764,Inputs!$J$6:$J$9,Inputs!$H$6:$H$9)),Inputs!$B$12),-Inputs!$B$12),NORM.INV(RAND(),LOOKUP(Q2764,Inputs!$J$6:$J$9,Inputs!$G$6:$G$9),LOOKUP(Q2764,Inputs!$J$6:$J$9,Inputs!$H$6:$H$9))),0),"" )</f>
        <v/>
      </c>
      <c r="H2764" s="26">
        <f>IF($A2764&lt;=Inputs!$B$13,IF(3&lt;=Inputs!$B$8,IF(Inputs!$B$12&gt;0,MAX(MIN(NORM.INV(RAND(),LOOKUP(R2764,Inputs!$J$6:$J$9,Inputs!$G$6:$G$9),LOOKUP(R2764,Inputs!$J$6:$J$9,Inputs!$H$6:$H$9)),Inputs!$B$12),-Inputs!$B$12),NORM.INV(RAND(),LOOKUP(R2764,Inputs!$J$6:$J$9,Inputs!$G$6:$G$9),LOOKUP(R2764,Inputs!$J$6:$J$9,Inputs!$H$6:$H$9))),0),"" )</f>
        <v/>
      </c>
      <c r="I2764" s="26">
        <f>IF($A2764&lt;=Inputs!$B$13,IF(4&lt;=Inputs!$B$8,IF(Inputs!$B$12&gt;0,MAX(MIN(NORM.INV(RAND(),LOOKUP(S2764,Inputs!$J$6:$J$9,Inputs!$G$6:$G$9),LOOKUP(S2764,Inputs!$J$6:$J$9,Inputs!$H$6:$H$9)),Inputs!$B$12),-Inputs!$B$12),NORM.INV(RAND(),LOOKUP(S2764,Inputs!$J$6:$J$9,Inputs!$G$6:$G$9),LOOKUP(S2764,Inputs!$J$6:$J$9,Inputs!$H$6:$H$9))),0),"" )</f>
        <v/>
      </c>
      <c r="J2764" s="26">
        <f>IF($A2764&lt;=Inputs!$B$13,IF(5&lt;=Inputs!$B$8,IF(Inputs!$B$12&gt;0,MAX(MIN(NORM.INV(RAND(),LOOKUP(T2764,Inputs!$J$6:$J$9,Inputs!$G$6:$G$9),LOOKUP(T2764,Inputs!$J$6:$J$9,Inputs!$H$6:$H$9)),Inputs!$B$12),-Inputs!$B$12),NORM.INV(RAND(),LOOKUP(T2764,Inputs!$J$6:$J$9,Inputs!$G$6:$G$9),LOOKUP(T2764,Inputs!$J$6:$J$9,Inputs!$H$6:$H$9))),0),"" )</f>
        <v/>
      </c>
      <c r="K2764" s="26">
        <f>IF($A2764&lt;=Inputs!$B$13,IF(6&lt;=Inputs!$B$8,IF(Inputs!$B$12&gt;0,MAX(MIN(NORM.INV(RAND(),LOOKUP(U2764,Inputs!$J$6:$J$9,Inputs!$G$6:$G$9),LOOKUP(U2764,Inputs!$J$6:$J$9,Inputs!$H$6:$H$9)),Inputs!$B$12),-Inputs!$B$12),NORM.INV(RAND(),LOOKUP(U2764,Inputs!$J$6:$J$9,Inputs!$G$6:$G$9),LOOKUP(U2764,Inputs!$J$6:$J$9,Inputs!$H$6:$H$9))),0),"" )</f>
        <v/>
      </c>
      <c r="L2764" s="26">
        <f>IF($A2764&lt;=Inputs!$B$13,IF(7&lt;=Inputs!$B$8,IF(Inputs!$B$12&gt;0,MAX(MIN(NORM.INV(RAND(),LOOKUP(V2764,Inputs!$J$6:$J$9,Inputs!$G$6:$G$9),LOOKUP(V2764,Inputs!$J$6:$J$9,Inputs!$H$6:$H$9)),Inputs!$B$12),-Inputs!$B$12),NORM.INV(RAND(),LOOKUP(V2764,Inputs!$J$6:$J$9,Inputs!$G$6:$G$9),LOOKUP(V2764,Inputs!$J$6:$J$9,Inputs!$H$6:$H$9))),0),"" )</f>
        <v/>
      </c>
      <c r="M2764" s="26">
        <f>IF($A2764&lt;=Inputs!$B$13,IF(8&lt;=Inputs!$B$8,IF(Inputs!$B$12&gt;0,MAX(MIN(NORM.INV(RAND(),LOOKUP(W2764,Inputs!$J$6:$J$9,Inputs!$G$6:$G$9),LOOKUP(W2764,Inputs!$J$6:$J$9,Inputs!$H$6:$H$9)),Inputs!$B$12),-Inputs!$B$12),NORM.INV(RAND(),LOOKUP(W2764,Inputs!$J$6:$J$9,Inputs!$G$6:$G$9),LOOKUP(W2764,Inputs!$J$6:$J$9,Inputs!$H$6:$H$9))),0),"" )</f>
        <v/>
      </c>
      <c r="N2764" s="26">
        <f>IF($A2764&lt;=Inputs!$B$13,IF(9&lt;=Inputs!$B$8,IF(Inputs!$B$12&gt;0,MAX(MIN(NORM.INV(RAND(),LOOKUP(X2764,Inputs!$J$6:$J$9,Inputs!$G$6:$G$9),LOOKUP(X2764,Inputs!$J$6:$J$9,Inputs!$H$6:$H$9)),Inputs!$B$12),-Inputs!$B$12),NORM.INV(RAND(),LOOKUP(X2764,Inputs!$J$6:$J$9,Inputs!$G$6:$G$9),LOOKUP(X2764,Inputs!$J$6:$J$9,Inputs!$H$6:$H$9))),0),"" )</f>
        <v/>
      </c>
      <c r="O2764" s="26">
        <f>IF($A2764&lt;=Inputs!$B$13,IF(10&lt;=Inputs!$B$8,IF(Inputs!$B$12&gt;0,MAX(MIN(NORM.INV(RAND(),LOOKUP(Y2764,Inputs!$J$6:$J$9,Inputs!$G$6:$G$9),LOOKUP(Y2764,Inputs!$J$6:$J$9,Inputs!$H$6:$H$9)),Inputs!$B$12),-Inputs!$B$12),NORM.INV(RAND(),LOOKUP(Y2764,Inputs!$J$6:$J$9,Inputs!$G$6:$G$9),LOOKUP(Y2764,Inputs!$J$6:$J$9,Inputs!$H$6:$H$9))),0),"" )</f>
        <v/>
      </c>
      <c r="P2764" s="31">
        <f>IF($A2764&lt;=Inputs!$B$13,RAND(),"")</f>
        <v/>
      </c>
      <c r="Q2764" s="31">
        <f>IF($A2764&lt;=Inputs!$B$13,RAND(),"")</f>
        <v/>
      </c>
      <c r="R2764" s="31">
        <f>IF($A2764&lt;=Inputs!$B$13,RAND(),"")</f>
        <v/>
      </c>
      <c r="S2764" s="31">
        <f>IF($A2764&lt;=Inputs!$B$13,RAND(),"")</f>
        <v/>
      </c>
      <c r="T2764" s="31">
        <f>IF($A2764&lt;=Inputs!$B$13,RAND(),"")</f>
        <v/>
      </c>
      <c r="U2764" s="31">
        <f>IF($A2764&lt;=Inputs!$B$13,RAND(),"")</f>
        <v/>
      </c>
      <c r="V2764" s="31">
        <f>IF($A2764&lt;=Inputs!$B$13,RAND(),"")</f>
        <v/>
      </c>
      <c r="W2764" s="31">
        <f>IF($A2764&lt;=Inputs!$B$13,RAND(),"")</f>
        <v/>
      </c>
      <c r="X2764" s="31">
        <f>IF($A2764&lt;=Inputs!$B$13,RAND(),"")</f>
        <v/>
      </c>
      <c r="Y2764" s="31">
        <f>IF($A2764&lt;=Inputs!$B$13,RAND(),"")</f>
        <v/>
      </c>
    </row>
    <row r="2765">
      <c r="A2765" t="n">
        <v>2760</v>
      </c>
      <c r="B2765" s="26">
        <f>IF($A2765&lt;=Inputs!$B$13,IF(Inputs!$B$8&gt;0,SUM(F2765:O2765)/Inputs!$B$8,0),"")</f>
        <v/>
      </c>
      <c r="C2765" s="27">
        <f>IF($A2765&lt;=Inputs!$B$13,B2765/100,"")</f>
        <v/>
      </c>
      <c r="D2765" s="28">
        <f>IF($A2765&lt;=Inputs!$B$13,C2765*Inputs!$B$7,"")</f>
        <v/>
      </c>
      <c r="E2765" s="29">
        <f>IF($A2765&lt;=Inputs!$B$13,IF(D2765&gt;0,1,0),"")</f>
        <v/>
      </c>
      <c r="F2765" s="26">
        <f>IF($A2765&lt;=Inputs!$B$13,IF(1&lt;=Inputs!$B$8,IF(Inputs!$B$12&gt;0,MAX(MIN(NORM.INV(RAND(),LOOKUP(P2765,Inputs!$J$6:$J$9,Inputs!$G$6:$G$9),LOOKUP(P2765,Inputs!$J$6:$J$9,Inputs!$H$6:$H$9)),Inputs!$B$12),-Inputs!$B$12),NORM.INV(RAND(),LOOKUP(P2765,Inputs!$J$6:$J$9,Inputs!$G$6:$G$9),LOOKUP(P2765,Inputs!$J$6:$J$9,Inputs!$H$6:$H$9))),0),"" )</f>
        <v/>
      </c>
      <c r="G2765" s="26">
        <f>IF($A2765&lt;=Inputs!$B$13,IF(2&lt;=Inputs!$B$8,IF(Inputs!$B$12&gt;0,MAX(MIN(NORM.INV(RAND(),LOOKUP(Q2765,Inputs!$J$6:$J$9,Inputs!$G$6:$G$9),LOOKUP(Q2765,Inputs!$J$6:$J$9,Inputs!$H$6:$H$9)),Inputs!$B$12),-Inputs!$B$12),NORM.INV(RAND(),LOOKUP(Q2765,Inputs!$J$6:$J$9,Inputs!$G$6:$G$9),LOOKUP(Q2765,Inputs!$J$6:$J$9,Inputs!$H$6:$H$9))),0),"" )</f>
        <v/>
      </c>
      <c r="H2765" s="26">
        <f>IF($A2765&lt;=Inputs!$B$13,IF(3&lt;=Inputs!$B$8,IF(Inputs!$B$12&gt;0,MAX(MIN(NORM.INV(RAND(),LOOKUP(R2765,Inputs!$J$6:$J$9,Inputs!$G$6:$G$9),LOOKUP(R2765,Inputs!$J$6:$J$9,Inputs!$H$6:$H$9)),Inputs!$B$12),-Inputs!$B$12),NORM.INV(RAND(),LOOKUP(R2765,Inputs!$J$6:$J$9,Inputs!$G$6:$G$9),LOOKUP(R2765,Inputs!$J$6:$J$9,Inputs!$H$6:$H$9))),0),"" )</f>
        <v/>
      </c>
      <c r="I2765" s="26">
        <f>IF($A2765&lt;=Inputs!$B$13,IF(4&lt;=Inputs!$B$8,IF(Inputs!$B$12&gt;0,MAX(MIN(NORM.INV(RAND(),LOOKUP(S2765,Inputs!$J$6:$J$9,Inputs!$G$6:$G$9),LOOKUP(S2765,Inputs!$J$6:$J$9,Inputs!$H$6:$H$9)),Inputs!$B$12),-Inputs!$B$12),NORM.INV(RAND(),LOOKUP(S2765,Inputs!$J$6:$J$9,Inputs!$G$6:$G$9),LOOKUP(S2765,Inputs!$J$6:$J$9,Inputs!$H$6:$H$9))),0),"" )</f>
        <v/>
      </c>
      <c r="J2765" s="26">
        <f>IF($A2765&lt;=Inputs!$B$13,IF(5&lt;=Inputs!$B$8,IF(Inputs!$B$12&gt;0,MAX(MIN(NORM.INV(RAND(),LOOKUP(T2765,Inputs!$J$6:$J$9,Inputs!$G$6:$G$9),LOOKUP(T2765,Inputs!$J$6:$J$9,Inputs!$H$6:$H$9)),Inputs!$B$12),-Inputs!$B$12),NORM.INV(RAND(),LOOKUP(T2765,Inputs!$J$6:$J$9,Inputs!$G$6:$G$9),LOOKUP(T2765,Inputs!$J$6:$J$9,Inputs!$H$6:$H$9))),0),"" )</f>
        <v/>
      </c>
      <c r="K2765" s="26">
        <f>IF($A2765&lt;=Inputs!$B$13,IF(6&lt;=Inputs!$B$8,IF(Inputs!$B$12&gt;0,MAX(MIN(NORM.INV(RAND(),LOOKUP(U2765,Inputs!$J$6:$J$9,Inputs!$G$6:$G$9),LOOKUP(U2765,Inputs!$J$6:$J$9,Inputs!$H$6:$H$9)),Inputs!$B$12),-Inputs!$B$12),NORM.INV(RAND(),LOOKUP(U2765,Inputs!$J$6:$J$9,Inputs!$G$6:$G$9),LOOKUP(U2765,Inputs!$J$6:$J$9,Inputs!$H$6:$H$9))),0),"" )</f>
        <v/>
      </c>
      <c r="L2765" s="26">
        <f>IF($A2765&lt;=Inputs!$B$13,IF(7&lt;=Inputs!$B$8,IF(Inputs!$B$12&gt;0,MAX(MIN(NORM.INV(RAND(),LOOKUP(V2765,Inputs!$J$6:$J$9,Inputs!$G$6:$G$9),LOOKUP(V2765,Inputs!$J$6:$J$9,Inputs!$H$6:$H$9)),Inputs!$B$12),-Inputs!$B$12),NORM.INV(RAND(),LOOKUP(V2765,Inputs!$J$6:$J$9,Inputs!$G$6:$G$9),LOOKUP(V2765,Inputs!$J$6:$J$9,Inputs!$H$6:$H$9))),0),"" )</f>
        <v/>
      </c>
      <c r="M2765" s="26">
        <f>IF($A2765&lt;=Inputs!$B$13,IF(8&lt;=Inputs!$B$8,IF(Inputs!$B$12&gt;0,MAX(MIN(NORM.INV(RAND(),LOOKUP(W2765,Inputs!$J$6:$J$9,Inputs!$G$6:$G$9),LOOKUP(W2765,Inputs!$J$6:$J$9,Inputs!$H$6:$H$9)),Inputs!$B$12),-Inputs!$B$12),NORM.INV(RAND(),LOOKUP(W2765,Inputs!$J$6:$J$9,Inputs!$G$6:$G$9),LOOKUP(W2765,Inputs!$J$6:$J$9,Inputs!$H$6:$H$9))),0),"" )</f>
        <v/>
      </c>
      <c r="N2765" s="26">
        <f>IF($A2765&lt;=Inputs!$B$13,IF(9&lt;=Inputs!$B$8,IF(Inputs!$B$12&gt;0,MAX(MIN(NORM.INV(RAND(),LOOKUP(X2765,Inputs!$J$6:$J$9,Inputs!$G$6:$G$9),LOOKUP(X2765,Inputs!$J$6:$J$9,Inputs!$H$6:$H$9)),Inputs!$B$12),-Inputs!$B$12),NORM.INV(RAND(),LOOKUP(X2765,Inputs!$J$6:$J$9,Inputs!$G$6:$G$9),LOOKUP(X2765,Inputs!$J$6:$J$9,Inputs!$H$6:$H$9))),0),"" )</f>
        <v/>
      </c>
      <c r="O2765" s="26">
        <f>IF($A2765&lt;=Inputs!$B$13,IF(10&lt;=Inputs!$B$8,IF(Inputs!$B$12&gt;0,MAX(MIN(NORM.INV(RAND(),LOOKUP(Y2765,Inputs!$J$6:$J$9,Inputs!$G$6:$G$9),LOOKUP(Y2765,Inputs!$J$6:$J$9,Inputs!$H$6:$H$9)),Inputs!$B$12),-Inputs!$B$12),NORM.INV(RAND(),LOOKUP(Y2765,Inputs!$J$6:$J$9,Inputs!$G$6:$G$9),LOOKUP(Y2765,Inputs!$J$6:$J$9,Inputs!$H$6:$H$9))),0),"" )</f>
        <v/>
      </c>
      <c r="P2765" s="31">
        <f>IF($A2765&lt;=Inputs!$B$13,RAND(),"")</f>
        <v/>
      </c>
      <c r="Q2765" s="31">
        <f>IF($A2765&lt;=Inputs!$B$13,RAND(),"")</f>
        <v/>
      </c>
      <c r="R2765" s="31">
        <f>IF($A2765&lt;=Inputs!$B$13,RAND(),"")</f>
        <v/>
      </c>
      <c r="S2765" s="31">
        <f>IF($A2765&lt;=Inputs!$B$13,RAND(),"")</f>
        <v/>
      </c>
      <c r="T2765" s="31">
        <f>IF($A2765&lt;=Inputs!$B$13,RAND(),"")</f>
        <v/>
      </c>
      <c r="U2765" s="31">
        <f>IF($A2765&lt;=Inputs!$B$13,RAND(),"")</f>
        <v/>
      </c>
      <c r="V2765" s="31">
        <f>IF($A2765&lt;=Inputs!$B$13,RAND(),"")</f>
        <v/>
      </c>
      <c r="W2765" s="31">
        <f>IF($A2765&lt;=Inputs!$B$13,RAND(),"")</f>
        <v/>
      </c>
      <c r="X2765" s="31">
        <f>IF($A2765&lt;=Inputs!$B$13,RAND(),"")</f>
        <v/>
      </c>
      <c r="Y2765" s="31">
        <f>IF($A2765&lt;=Inputs!$B$13,RAND(),"")</f>
        <v/>
      </c>
    </row>
    <row r="2766">
      <c r="A2766" t="n">
        <v>2761</v>
      </c>
      <c r="B2766" s="26">
        <f>IF($A2766&lt;=Inputs!$B$13,IF(Inputs!$B$8&gt;0,SUM(F2766:O2766)/Inputs!$B$8,0),"")</f>
        <v/>
      </c>
      <c r="C2766" s="27">
        <f>IF($A2766&lt;=Inputs!$B$13,B2766/100,"")</f>
        <v/>
      </c>
      <c r="D2766" s="28">
        <f>IF($A2766&lt;=Inputs!$B$13,C2766*Inputs!$B$7,"")</f>
        <v/>
      </c>
      <c r="E2766" s="29">
        <f>IF($A2766&lt;=Inputs!$B$13,IF(D2766&gt;0,1,0),"")</f>
        <v/>
      </c>
      <c r="F2766" s="26">
        <f>IF($A2766&lt;=Inputs!$B$13,IF(1&lt;=Inputs!$B$8,IF(Inputs!$B$12&gt;0,MAX(MIN(NORM.INV(RAND(),LOOKUP(P2766,Inputs!$J$6:$J$9,Inputs!$G$6:$G$9),LOOKUP(P2766,Inputs!$J$6:$J$9,Inputs!$H$6:$H$9)),Inputs!$B$12),-Inputs!$B$12),NORM.INV(RAND(),LOOKUP(P2766,Inputs!$J$6:$J$9,Inputs!$G$6:$G$9),LOOKUP(P2766,Inputs!$J$6:$J$9,Inputs!$H$6:$H$9))),0),"" )</f>
        <v/>
      </c>
      <c r="G2766" s="26">
        <f>IF($A2766&lt;=Inputs!$B$13,IF(2&lt;=Inputs!$B$8,IF(Inputs!$B$12&gt;0,MAX(MIN(NORM.INV(RAND(),LOOKUP(Q2766,Inputs!$J$6:$J$9,Inputs!$G$6:$G$9),LOOKUP(Q2766,Inputs!$J$6:$J$9,Inputs!$H$6:$H$9)),Inputs!$B$12),-Inputs!$B$12),NORM.INV(RAND(),LOOKUP(Q2766,Inputs!$J$6:$J$9,Inputs!$G$6:$G$9),LOOKUP(Q2766,Inputs!$J$6:$J$9,Inputs!$H$6:$H$9))),0),"" )</f>
        <v/>
      </c>
      <c r="H2766" s="26">
        <f>IF($A2766&lt;=Inputs!$B$13,IF(3&lt;=Inputs!$B$8,IF(Inputs!$B$12&gt;0,MAX(MIN(NORM.INV(RAND(),LOOKUP(R2766,Inputs!$J$6:$J$9,Inputs!$G$6:$G$9),LOOKUP(R2766,Inputs!$J$6:$J$9,Inputs!$H$6:$H$9)),Inputs!$B$12),-Inputs!$B$12),NORM.INV(RAND(),LOOKUP(R2766,Inputs!$J$6:$J$9,Inputs!$G$6:$G$9),LOOKUP(R2766,Inputs!$J$6:$J$9,Inputs!$H$6:$H$9))),0),"" )</f>
        <v/>
      </c>
      <c r="I2766" s="26">
        <f>IF($A2766&lt;=Inputs!$B$13,IF(4&lt;=Inputs!$B$8,IF(Inputs!$B$12&gt;0,MAX(MIN(NORM.INV(RAND(),LOOKUP(S2766,Inputs!$J$6:$J$9,Inputs!$G$6:$G$9),LOOKUP(S2766,Inputs!$J$6:$J$9,Inputs!$H$6:$H$9)),Inputs!$B$12),-Inputs!$B$12),NORM.INV(RAND(),LOOKUP(S2766,Inputs!$J$6:$J$9,Inputs!$G$6:$G$9),LOOKUP(S2766,Inputs!$J$6:$J$9,Inputs!$H$6:$H$9))),0),"" )</f>
        <v/>
      </c>
      <c r="J2766" s="26">
        <f>IF($A2766&lt;=Inputs!$B$13,IF(5&lt;=Inputs!$B$8,IF(Inputs!$B$12&gt;0,MAX(MIN(NORM.INV(RAND(),LOOKUP(T2766,Inputs!$J$6:$J$9,Inputs!$G$6:$G$9),LOOKUP(T2766,Inputs!$J$6:$J$9,Inputs!$H$6:$H$9)),Inputs!$B$12),-Inputs!$B$12),NORM.INV(RAND(),LOOKUP(T2766,Inputs!$J$6:$J$9,Inputs!$G$6:$G$9),LOOKUP(T2766,Inputs!$J$6:$J$9,Inputs!$H$6:$H$9))),0),"" )</f>
        <v/>
      </c>
      <c r="K2766" s="26">
        <f>IF($A2766&lt;=Inputs!$B$13,IF(6&lt;=Inputs!$B$8,IF(Inputs!$B$12&gt;0,MAX(MIN(NORM.INV(RAND(),LOOKUP(U2766,Inputs!$J$6:$J$9,Inputs!$G$6:$G$9),LOOKUP(U2766,Inputs!$J$6:$J$9,Inputs!$H$6:$H$9)),Inputs!$B$12),-Inputs!$B$12),NORM.INV(RAND(),LOOKUP(U2766,Inputs!$J$6:$J$9,Inputs!$G$6:$G$9),LOOKUP(U2766,Inputs!$J$6:$J$9,Inputs!$H$6:$H$9))),0),"" )</f>
        <v/>
      </c>
      <c r="L2766" s="26">
        <f>IF($A2766&lt;=Inputs!$B$13,IF(7&lt;=Inputs!$B$8,IF(Inputs!$B$12&gt;0,MAX(MIN(NORM.INV(RAND(),LOOKUP(V2766,Inputs!$J$6:$J$9,Inputs!$G$6:$G$9),LOOKUP(V2766,Inputs!$J$6:$J$9,Inputs!$H$6:$H$9)),Inputs!$B$12),-Inputs!$B$12),NORM.INV(RAND(),LOOKUP(V2766,Inputs!$J$6:$J$9,Inputs!$G$6:$G$9),LOOKUP(V2766,Inputs!$J$6:$J$9,Inputs!$H$6:$H$9))),0),"" )</f>
        <v/>
      </c>
      <c r="M2766" s="26">
        <f>IF($A2766&lt;=Inputs!$B$13,IF(8&lt;=Inputs!$B$8,IF(Inputs!$B$12&gt;0,MAX(MIN(NORM.INV(RAND(),LOOKUP(W2766,Inputs!$J$6:$J$9,Inputs!$G$6:$G$9),LOOKUP(W2766,Inputs!$J$6:$J$9,Inputs!$H$6:$H$9)),Inputs!$B$12),-Inputs!$B$12),NORM.INV(RAND(),LOOKUP(W2766,Inputs!$J$6:$J$9,Inputs!$G$6:$G$9),LOOKUP(W2766,Inputs!$J$6:$J$9,Inputs!$H$6:$H$9))),0),"" )</f>
        <v/>
      </c>
      <c r="N2766" s="26">
        <f>IF($A2766&lt;=Inputs!$B$13,IF(9&lt;=Inputs!$B$8,IF(Inputs!$B$12&gt;0,MAX(MIN(NORM.INV(RAND(),LOOKUP(X2766,Inputs!$J$6:$J$9,Inputs!$G$6:$G$9),LOOKUP(X2766,Inputs!$J$6:$J$9,Inputs!$H$6:$H$9)),Inputs!$B$12),-Inputs!$B$12),NORM.INV(RAND(),LOOKUP(X2766,Inputs!$J$6:$J$9,Inputs!$G$6:$G$9),LOOKUP(X2766,Inputs!$J$6:$J$9,Inputs!$H$6:$H$9))),0),"" )</f>
        <v/>
      </c>
      <c r="O2766" s="26">
        <f>IF($A2766&lt;=Inputs!$B$13,IF(10&lt;=Inputs!$B$8,IF(Inputs!$B$12&gt;0,MAX(MIN(NORM.INV(RAND(),LOOKUP(Y2766,Inputs!$J$6:$J$9,Inputs!$G$6:$G$9),LOOKUP(Y2766,Inputs!$J$6:$J$9,Inputs!$H$6:$H$9)),Inputs!$B$12),-Inputs!$B$12),NORM.INV(RAND(),LOOKUP(Y2766,Inputs!$J$6:$J$9,Inputs!$G$6:$G$9),LOOKUP(Y2766,Inputs!$J$6:$J$9,Inputs!$H$6:$H$9))),0),"" )</f>
        <v/>
      </c>
      <c r="P2766" s="31">
        <f>IF($A2766&lt;=Inputs!$B$13,RAND(),"")</f>
        <v/>
      </c>
      <c r="Q2766" s="31">
        <f>IF($A2766&lt;=Inputs!$B$13,RAND(),"")</f>
        <v/>
      </c>
      <c r="R2766" s="31">
        <f>IF($A2766&lt;=Inputs!$B$13,RAND(),"")</f>
        <v/>
      </c>
      <c r="S2766" s="31">
        <f>IF($A2766&lt;=Inputs!$B$13,RAND(),"")</f>
        <v/>
      </c>
      <c r="T2766" s="31">
        <f>IF($A2766&lt;=Inputs!$B$13,RAND(),"")</f>
        <v/>
      </c>
      <c r="U2766" s="31">
        <f>IF($A2766&lt;=Inputs!$B$13,RAND(),"")</f>
        <v/>
      </c>
      <c r="V2766" s="31">
        <f>IF($A2766&lt;=Inputs!$B$13,RAND(),"")</f>
        <v/>
      </c>
      <c r="W2766" s="31">
        <f>IF($A2766&lt;=Inputs!$B$13,RAND(),"")</f>
        <v/>
      </c>
      <c r="X2766" s="31">
        <f>IF($A2766&lt;=Inputs!$B$13,RAND(),"")</f>
        <v/>
      </c>
      <c r="Y2766" s="31">
        <f>IF($A2766&lt;=Inputs!$B$13,RAND(),"")</f>
        <v/>
      </c>
    </row>
    <row r="2767">
      <c r="A2767" t="n">
        <v>2762</v>
      </c>
      <c r="B2767" s="26">
        <f>IF($A2767&lt;=Inputs!$B$13,IF(Inputs!$B$8&gt;0,SUM(F2767:O2767)/Inputs!$B$8,0),"")</f>
        <v/>
      </c>
      <c r="C2767" s="27">
        <f>IF($A2767&lt;=Inputs!$B$13,B2767/100,"")</f>
        <v/>
      </c>
      <c r="D2767" s="28">
        <f>IF($A2767&lt;=Inputs!$B$13,C2767*Inputs!$B$7,"")</f>
        <v/>
      </c>
      <c r="E2767" s="29">
        <f>IF($A2767&lt;=Inputs!$B$13,IF(D2767&gt;0,1,0),"")</f>
        <v/>
      </c>
      <c r="F2767" s="26">
        <f>IF($A2767&lt;=Inputs!$B$13,IF(1&lt;=Inputs!$B$8,IF(Inputs!$B$12&gt;0,MAX(MIN(NORM.INV(RAND(),LOOKUP(P2767,Inputs!$J$6:$J$9,Inputs!$G$6:$G$9),LOOKUP(P2767,Inputs!$J$6:$J$9,Inputs!$H$6:$H$9)),Inputs!$B$12),-Inputs!$B$12),NORM.INV(RAND(),LOOKUP(P2767,Inputs!$J$6:$J$9,Inputs!$G$6:$G$9),LOOKUP(P2767,Inputs!$J$6:$J$9,Inputs!$H$6:$H$9))),0),"" )</f>
        <v/>
      </c>
      <c r="G2767" s="26">
        <f>IF($A2767&lt;=Inputs!$B$13,IF(2&lt;=Inputs!$B$8,IF(Inputs!$B$12&gt;0,MAX(MIN(NORM.INV(RAND(),LOOKUP(Q2767,Inputs!$J$6:$J$9,Inputs!$G$6:$G$9),LOOKUP(Q2767,Inputs!$J$6:$J$9,Inputs!$H$6:$H$9)),Inputs!$B$12),-Inputs!$B$12),NORM.INV(RAND(),LOOKUP(Q2767,Inputs!$J$6:$J$9,Inputs!$G$6:$G$9),LOOKUP(Q2767,Inputs!$J$6:$J$9,Inputs!$H$6:$H$9))),0),"" )</f>
        <v/>
      </c>
      <c r="H2767" s="26">
        <f>IF($A2767&lt;=Inputs!$B$13,IF(3&lt;=Inputs!$B$8,IF(Inputs!$B$12&gt;0,MAX(MIN(NORM.INV(RAND(),LOOKUP(R2767,Inputs!$J$6:$J$9,Inputs!$G$6:$G$9),LOOKUP(R2767,Inputs!$J$6:$J$9,Inputs!$H$6:$H$9)),Inputs!$B$12),-Inputs!$B$12),NORM.INV(RAND(),LOOKUP(R2767,Inputs!$J$6:$J$9,Inputs!$G$6:$G$9),LOOKUP(R2767,Inputs!$J$6:$J$9,Inputs!$H$6:$H$9))),0),"" )</f>
        <v/>
      </c>
      <c r="I2767" s="26">
        <f>IF($A2767&lt;=Inputs!$B$13,IF(4&lt;=Inputs!$B$8,IF(Inputs!$B$12&gt;0,MAX(MIN(NORM.INV(RAND(),LOOKUP(S2767,Inputs!$J$6:$J$9,Inputs!$G$6:$G$9),LOOKUP(S2767,Inputs!$J$6:$J$9,Inputs!$H$6:$H$9)),Inputs!$B$12),-Inputs!$B$12),NORM.INV(RAND(),LOOKUP(S2767,Inputs!$J$6:$J$9,Inputs!$G$6:$G$9),LOOKUP(S2767,Inputs!$J$6:$J$9,Inputs!$H$6:$H$9))),0),"" )</f>
        <v/>
      </c>
      <c r="J2767" s="26">
        <f>IF($A2767&lt;=Inputs!$B$13,IF(5&lt;=Inputs!$B$8,IF(Inputs!$B$12&gt;0,MAX(MIN(NORM.INV(RAND(),LOOKUP(T2767,Inputs!$J$6:$J$9,Inputs!$G$6:$G$9),LOOKUP(T2767,Inputs!$J$6:$J$9,Inputs!$H$6:$H$9)),Inputs!$B$12),-Inputs!$B$12),NORM.INV(RAND(),LOOKUP(T2767,Inputs!$J$6:$J$9,Inputs!$G$6:$G$9),LOOKUP(T2767,Inputs!$J$6:$J$9,Inputs!$H$6:$H$9))),0),"" )</f>
        <v/>
      </c>
      <c r="K2767" s="26">
        <f>IF($A2767&lt;=Inputs!$B$13,IF(6&lt;=Inputs!$B$8,IF(Inputs!$B$12&gt;0,MAX(MIN(NORM.INV(RAND(),LOOKUP(U2767,Inputs!$J$6:$J$9,Inputs!$G$6:$G$9),LOOKUP(U2767,Inputs!$J$6:$J$9,Inputs!$H$6:$H$9)),Inputs!$B$12),-Inputs!$B$12),NORM.INV(RAND(),LOOKUP(U2767,Inputs!$J$6:$J$9,Inputs!$G$6:$G$9),LOOKUP(U2767,Inputs!$J$6:$J$9,Inputs!$H$6:$H$9))),0),"" )</f>
        <v/>
      </c>
      <c r="L2767" s="26">
        <f>IF($A2767&lt;=Inputs!$B$13,IF(7&lt;=Inputs!$B$8,IF(Inputs!$B$12&gt;0,MAX(MIN(NORM.INV(RAND(),LOOKUP(V2767,Inputs!$J$6:$J$9,Inputs!$G$6:$G$9),LOOKUP(V2767,Inputs!$J$6:$J$9,Inputs!$H$6:$H$9)),Inputs!$B$12),-Inputs!$B$12),NORM.INV(RAND(),LOOKUP(V2767,Inputs!$J$6:$J$9,Inputs!$G$6:$G$9),LOOKUP(V2767,Inputs!$J$6:$J$9,Inputs!$H$6:$H$9))),0),"" )</f>
        <v/>
      </c>
      <c r="M2767" s="26">
        <f>IF($A2767&lt;=Inputs!$B$13,IF(8&lt;=Inputs!$B$8,IF(Inputs!$B$12&gt;0,MAX(MIN(NORM.INV(RAND(),LOOKUP(W2767,Inputs!$J$6:$J$9,Inputs!$G$6:$G$9),LOOKUP(W2767,Inputs!$J$6:$J$9,Inputs!$H$6:$H$9)),Inputs!$B$12),-Inputs!$B$12),NORM.INV(RAND(),LOOKUP(W2767,Inputs!$J$6:$J$9,Inputs!$G$6:$G$9),LOOKUP(W2767,Inputs!$J$6:$J$9,Inputs!$H$6:$H$9))),0),"" )</f>
        <v/>
      </c>
      <c r="N2767" s="26">
        <f>IF($A2767&lt;=Inputs!$B$13,IF(9&lt;=Inputs!$B$8,IF(Inputs!$B$12&gt;0,MAX(MIN(NORM.INV(RAND(),LOOKUP(X2767,Inputs!$J$6:$J$9,Inputs!$G$6:$G$9),LOOKUP(X2767,Inputs!$J$6:$J$9,Inputs!$H$6:$H$9)),Inputs!$B$12),-Inputs!$B$12),NORM.INV(RAND(),LOOKUP(X2767,Inputs!$J$6:$J$9,Inputs!$G$6:$G$9),LOOKUP(X2767,Inputs!$J$6:$J$9,Inputs!$H$6:$H$9))),0),"" )</f>
        <v/>
      </c>
      <c r="O2767" s="26">
        <f>IF($A2767&lt;=Inputs!$B$13,IF(10&lt;=Inputs!$B$8,IF(Inputs!$B$12&gt;0,MAX(MIN(NORM.INV(RAND(),LOOKUP(Y2767,Inputs!$J$6:$J$9,Inputs!$G$6:$G$9),LOOKUP(Y2767,Inputs!$J$6:$J$9,Inputs!$H$6:$H$9)),Inputs!$B$12),-Inputs!$B$12),NORM.INV(RAND(),LOOKUP(Y2767,Inputs!$J$6:$J$9,Inputs!$G$6:$G$9),LOOKUP(Y2767,Inputs!$J$6:$J$9,Inputs!$H$6:$H$9))),0),"" )</f>
        <v/>
      </c>
      <c r="P2767" s="31">
        <f>IF($A2767&lt;=Inputs!$B$13,RAND(),"")</f>
        <v/>
      </c>
      <c r="Q2767" s="31">
        <f>IF($A2767&lt;=Inputs!$B$13,RAND(),"")</f>
        <v/>
      </c>
      <c r="R2767" s="31">
        <f>IF($A2767&lt;=Inputs!$B$13,RAND(),"")</f>
        <v/>
      </c>
      <c r="S2767" s="31">
        <f>IF($A2767&lt;=Inputs!$B$13,RAND(),"")</f>
        <v/>
      </c>
      <c r="T2767" s="31">
        <f>IF($A2767&lt;=Inputs!$B$13,RAND(),"")</f>
        <v/>
      </c>
      <c r="U2767" s="31">
        <f>IF($A2767&lt;=Inputs!$B$13,RAND(),"")</f>
        <v/>
      </c>
      <c r="V2767" s="31">
        <f>IF($A2767&lt;=Inputs!$B$13,RAND(),"")</f>
        <v/>
      </c>
      <c r="W2767" s="31">
        <f>IF($A2767&lt;=Inputs!$B$13,RAND(),"")</f>
        <v/>
      </c>
      <c r="X2767" s="31">
        <f>IF($A2767&lt;=Inputs!$B$13,RAND(),"")</f>
        <v/>
      </c>
      <c r="Y2767" s="31">
        <f>IF($A2767&lt;=Inputs!$B$13,RAND(),"")</f>
        <v/>
      </c>
    </row>
    <row r="2768">
      <c r="A2768" t="n">
        <v>2763</v>
      </c>
      <c r="B2768" s="26">
        <f>IF($A2768&lt;=Inputs!$B$13,IF(Inputs!$B$8&gt;0,SUM(F2768:O2768)/Inputs!$B$8,0),"")</f>
        <v/>
      </c>
      <c r="C2768" s="27">
        <f>IF($A2768&lt;=Inputs!$B$13,B2768/100,"")</f>
        <v/>
      </c>
      <c r="D2768" s="28">
        <f>IF($A2768&lt;=Inputs!$B$13,C2768*Inputs!$B$7,"")</f>
        <v/>
      </c>
      <c r="E2768" s="29">
        <f>IF($A2768&lt;=Inputs!$B$13,IF(D2768&gt;0,1,0),"")</f>
        <v/>
      </c>
      <c r="F2768" s="26">
        <f>IF($A2768&lt;=Inputs!$B$13,IF(1&lt;=Inputs!$B$8,IF(Inputs!$B$12&gt;0,MAX(MIN(NORM.INV(RAND(),LOOKUP(P2768,Inputs!$J$6:$J$9,Inputs!$G$6:$G$9),LOOKUP(P2768,Inputs!$J$6:$J$9,Inputs!$H$6:$H$9)),Inputs!$B$12),-Inputs!$B$12),NORM.INV(RAND(),LOOKUP(P2768,Inputs!$J$6:$J$9,Inputs!$G$6:$G$9),LOOKUP(P2768,Inputs!$J$6:$J$9,Inputs!$H$6:$H$9))),0),"" )</f>
        <v/>
      </c>
      <c r="G2768" s="26">
        <f>IF($A2768&lt;=Inputs!$B$13,IF(2&lt;=Inputs!$B$8,IF(Inputs!$B$12&gt;0,MAX(MIN(NORM.INV(RAND(),LOOKUP(Q2768,Inputs!$J$6:$J$9,Inputs!$G$6:$G$9),LOOKUP(Q2768,Inputs!$J$6:$J$9,Inputs!$H$6:$H$9)),Inputs!$B$12),-Inputs!$B$12),NORM.INV(RAND(),LOOKUP(Q2768,Inputs!$J$6:$J$9,Inputs!$G$6:$G$9),LOOKUP(Q2768,Inputs!$J$6:$J$9,Inputs!$H$6:$H$9))),0),"" )</f>
        <v/>
      </c>
      <c r="H2768" s="26">
        <f>IF($A2768&lt;=Inputs!$B$13,IF(3&lt;=Inputs!$B$8,IF(Inputs!$B$12&gt;0,MAX(MIN(NORM.INV(RAND(),LOOKUP(R2768,Inputs!$J$6:$J$9,Inputs!$G$6:$G$9),LOOKUP(R2768,Inputs!$J$6:$J$9,Inputs!$H$6:$H$9)),Inputs!$B$12),-Inputs!$B$12),NORM.INV(RAND(),LOOKUP(R2768,Inputs!$J$6:$J$9,Inputs!$G$6:$G$9),LOOKUP(R2768,Inputs!$J$6:$J$9,Inputs!$H$6:$H$9))),0),"" )</f>
        <v/>
      </c>
      <c r="I2768" s="26">
        <f>IF($A2768&lt;=Inputs!$B$13,IF(4&lt;=Inputs!$B$8,IF(Inputs!$B$12&gt;0,MAX(MIN(NORM.INV(RAND(),LOOKUP(S2768,Inputs!$J$6:$J$9,Inputs!$G$6:$G$9),LOOKUP(S2768,Inputs!$J$6:$J$9,Inputs!$H$6:$H$9)),Inputs!$B$12),-Inputs!$B$12),NORM.INV(RAND(),LOOKUP(S2768,Inputs!$J$6:$J$9,Inputs!$G$6:$G$9),LOOKUP(S2768,Inputs!$J$6:$J$9,Inputs!$H$6:$H$9))),0),"" )</f>
        <v/>
      </c>
      <c r="J2768" s="26">
        <f>IF($A2768&lt;=Inputs!$B$13,IF(5&lt;=Inputs!$B$8,IF(Inputs!$B$12&gt;0,MAX(MIN(NORM.INV(RAND(),LOOKUP(T2768,Inputs!$J$6:$J$9,Inputs!$G$6:$G$9),LOOKUP(T2768,Inputs!$J$6:$J$9,Inputs!$H$6:$H$9)),Inputs!$B$12),-Inputs!$B$12),NORM.INV(RAND(),LOOKUP(T2768,Inputs!$J$6:$J$9,Inputs!$G$6:$G$9),LOOKUP(T2768,Inputs!$J$6:$J$9,Inputs!$H$6:$H$9))),0),"" )</f>
        <v/>
      </c>
      <c r="K2768" s="26">
        <f>IF($A2768&lt;=Inputs!$B$13,IF(6&lt;=Inputs!$B$8,IF(Inputs!$B$12&gt;0,MAX(MIN(NORM.INV(RAND(),LOOKUP(U2768,Inputs!$J$6:$J$9,Inputs!$G$6:$G$9),LOOKUP(U2768,Inputs!$J$6:$J$9,Inputs!$H$6:$H$9)),Inputs!$B$12),-Inputs!$B$12),NORM.INV(RAND(),LOOKUP(U2768,Inputs!$J$6:$J$9,Inputs!$G$6:$G$9),LOOKUP(U2768,Inputs!$J$6:$J$9,Inputs!$H$6:$H$9))),0),"" )</f>
        <v/>
      </c>
      <c r="L2768" s="26">
        <f>IF($A2768&lt;=Inputs!$B$13,IF(7&lt;=Inputs!$B$8,IF(Inputs!$B$12&gt;0,MAX(MIN(NORM.INV(RAND(),LOOKUP(V2768,Inputs!$J$6:$J$9,Inputs!$G$6:$G$9),LOOKUP(V2768,Inputs!$J$6:$J$9,Inputs!$H$6:$H$9)),Inputs!$B$12),-Inputs!$B$12),NORM.INV(RAND(),LOOKUP(V2768,Inputs!$J$6:$J$9,Inputs!$G$6:$G$9),LOOKUP(V2768,Inputs!$J$6:$J$9,Inputs!$H$6:$H$9))),0),"" )</f>
        <v/>
      </c>
      <c r="M2768" s="26">
        <f>IF($A2768&lt;=Inputs!$B$13,IF(8&lt;=Inputs!$B$8,IF(Inputs!$B$12&gt;0,MAX(MIN(NORM.INV(RAND(),LOOKUP(W2768,Inputs!$J$6:$J$9,Inputs!$G$6:$G$9),LOOKUP(W2768,Inputs!$J$6:$J$9,Inputs!$H$6:$H$9)),Inputs!$B$12),-Inputs!$B$12),NORM.INV(RAND(),LOOKUP(W2768,Inputs!$J$6:$J$9,Inputs!$G$6:$G$9),LOOKUP(W2768,Inputs!$J$6:$J$9,Inputs!$H$6:$H$9))),0),"" )</f>
        <v/>
      </c>
      <c r="N2768" s="26">
        <f>IF($A2768&lt;=Inputs!$B$13,IF(9&lt;=Inputs!$B$8,IF(Inputs!$B$12&gt;0,MAX(MIN(NORM.INV(RAND(),LOOKUP(X2768,Inputs!$J$6:$J$9,Inputs!$G$6:$G$9),LOOKUP(X2768,Inputs!$J$6:$J$9,Inputs!$H$6:$H$9)),Inputs!$B$12),-Inputs!$B$12),NORM.INV(RAND(),LOOKUP(X2768,Inputs!$J$6:$J$9,Inputs!$G$6:$G$9),LOOKUP(X2768,Inputs!$J$6:$J$9,Inputs!$H$6:$H$9))),0),"" )</f>
        <v/>
      </c>
      <c r="O2768" s="26">
        <f>IF($A2768&lt;=Inputs!$B$13,IF(10&lt;=Inputs!$B$8,IF(Inputs!$B$12&gt;0,MAX(MIN(NORM.INV(RAND(),LOOKUP(Y2768,Inputs!$J$6:$J$9,Inputs!$G$6:$G$9),LOOKUP(Y2768,Inputs!$J$6:$J$9,Inputs!$H$6:$H$9)),Inputs!$B$12),-Inputs!$B$12),NORM.INV(RAND(),LOOKUP(Y2768,Inputs!$J$6:$J$9,Inputs!$G$6:$G$9),LOOKUP(Y2768,Inputs!$J$6:$J$9,Inputs!$H$6:$H$9))),0),"" )</f>
        <v/>
      </c>
      <c r="P2768" s="31">
        <f>IF($A2768&lt;=Inputs!$B$13,RAND(),"")</f>
        <v/>
      </c>
      <c r="Q2768" s="31">
        <f>IF($A2768&lt;=Inputs!$B$13,RAND(),"")</f>
        <v/>
      </c>
      <c r="R2768" s="31">
        <f>IF($A2768&lt;=Inputs!$B$13,RAND(),"")</f>
        <v/>
      </c>
      <c r="S2768" s="31">
        <f>IF($A2768&lt;=Inputs!$B$13,RAND(),"")</f>
        <v/>
      </c>
      <c r="T2768" s="31">
        <f>IF($A2768&lt;=Inputs!$B$13,RAND(),"")</f>
        <v/>
      </c>
      <c r="U2768" s="31">
        <f>IF($A2768&lt;=Inputs!$B$13,RAND(),"")</f>
        <v/>
      </c>
      <c r="V2768" s="31">
        <f>IF($A2768&lt;=Inputs!$B$13,RAND(),"")</f>
        <v/>
      </c>
      <c r="W2768" s="31">
        <f>IF($A2768&lt;=Inputs!$B$13,RAND(),"")</f>
        <v/>
      </c>
      <c r="X2768" s="31">
        <f>IF($A2768&lt;=Inputs!$B$13,RAND(),"")</f>
        <v/>
      </c>
      <c r="Y2768" s="31">
        <f>IF($A2768&lt;=Inputs!$B$13,RAND(),"")</f>
        <v/>
      </c>
    </row>
    <row r="2769">
      <c r="A2769" t="n">
        <v>2764</v>
      </c>
      <c r="B2769" s="26">
        <f>IF($A2769&lt;=Inputs!$B$13,IF(Inputs!$B$8&gt;0,SUM(F2769:O2769)/Inputs!$B$8,0),"")</f>
        <v/>
      </c>
      <c r="C2769" s="27">
        <f>IF($A2769&lt;=Inputs!$B$13,B2769/100,"")</f>
        <v/>
      </c>
      <c r="D2769" s="28">
        <f>IF($A2769&lt;=Inputs!$B$13,C2769*Inputs!$B$7,"")</f>
        <v/>
      </c>
      <c r="E2769" s="29">
        <f>IF($A2769&lt;=Inputs!$B$13,IF(D2769&gt;0,1,0),"")</f>
        <v/>
      </c>
      <c r="F2769" s="26">
        <f>IF($A2769&lt;=Inputs!$B$13,IF(1&lt;=Inputs!$B$8,IF(Inputs!$B$12&gt;0,MAX(MIN(NORM.INV(RAND(),LOOKUP(P2769,Inputs!$J$6:$J$9,Inputs!$G$6:$G$9),LOOKUP(P2769,Inputs!$J$6:$J$9,Inputs!$H$6:$H$9)),Inputs!$B$12),-Inputs!$B$12),NORM.INV(RAND(),LOOKUP(P2769,Inputs!$J$6:$J$9,Inputs!$G$6:$G$9),LOOKUP(P2769,Inputs!$J$6:$J$9,Inputs!$H$6:$H$9))),0),"" )</f>
        <v/>
      </c>
      <c r="G2769" s="26">
        <f>IF($A2769&lt;=Inputs!$B$13,IF(2&lt;=Inputs!$B$8,IF(Inputs!$B$12&gt;0,MAX(MIN(NORM.INV(RAND(),LOOKUP(Q2769,Inputs!$J$6:$J$9,Inputs!$G$6:$G$9),LOOKUP(Q2769,Inputs!$J$6:$J$9,Inputs!$H$6:$H$9)),Inputs!$B$12),-Inputs!$B$12),NORM.INV(RAND(),LOOKUP(Q2769,Inputs!$J$6:$J$9,Inputs!$G$6:$G$9),LOOKUP(Q2769,Inputs!$J$6:$J$9,Inputs!$H$6:$H$9))),0),"" )</f>
        <v/>
      </c>
      <c r="H2769" s="26">
        <f>IF($A2769&lt;=Inputs!$B$13,IF(3&lt;=Inputs!$B$8,IF(Inputs!$B$12&gt;0,MAX(MIN(NORM.INV(RAND(),LOOKUP(R2769,Inputs!$J$6:$J$9,Inputs!$G$6:$G$9),LOOKUP(R2769,Inputs!$J$6:$J$9,Inputs!$H$6:$H$9)),Inputs!$B$12),-Inputs!$B$12),NORM.INV(RAND(),LOOKUP(R2769,Inputs!$J$6:$J$9,Inputs!$G$6:$G$9),LOOKUP(R2769,Inputs!$J$6:$J$9,Inputs!$H$6:$H$9))),0),"" )</f>
        <v/>
      </c>
      <c r="I2769" s="26">
        <f>IF($A2769&lt;=Inputs!$B$13,IF(4&lt;=Inputs!$B$8,IF(Inputs!$B$12&gt;0,MAX(MIN(NORM.INV(RAND(),LOOKUP(S2769,Inputs!$J$6:$J$9,Inputs!$G$6:$G$9),LOOKUP(S2769,Inputs!$J$6:$J$9,Inputs!$H$6:$H$9)),Inputs!$B$12),-Inputs!$B$12),NORM.INV(RAND(),LOOKUP(S2769,Inputs!$J$6:$J$9,Inputs!$G$6:$G$9),LOOKUP(S2769,Inputs!$J$6:$J$9,Inputs!$H$6:$H$9))),0),"" )</f>
        <v/>
      </c>
      <c r="J2769" s="26">
        <f>IF($A2769&lt;=Inputs!$B$13,IF(5&lt;=Inputs!$B$8,IF(Inputs!$B$12&gt;0,MAX(MIN(NORM.INV(RAND(),LOOKUP(T2769,Inputs!$J$6:$J$9,Inputs!$G$6:$G$9),LOOKUP(T2769,Inputs!$J$6:$J$9,Inputs!$H$6:$H$9)),Inputs!$B$12),-Inputs!$B$12),NORM.INV(RAND(),LOOKUP(T2769,Inputs!$J$6:$J$9,Inputs!$G$6:$G$9),LOOKUP(T2769,Inputs!$J$6:$J$9,Inputs!$H$6:$H$9))),0),"" )</f>
        <v/>
      </c>
      <c r="K2769" s="26">
        <f>IF($A2769&lt;=Inputs!$B$13,IF(6&lt;=Inputs!$B$8,IF(Inputs!$B$12&gt;0,MAX(MIN(NORM.INV(RAND(),LOOKUP(U2769,Inputs!$J$6:$J$9,Inputs!$G$6:$G$9),LOOKUP(U2769,Inputs!$J$6:$J$9,Inputs!$H$6:$H$9)),Inputs!$B$12),-Inputs!$B$12),NORM.INV(RAND(),LOOKUP(U2769,Inputs!$J$6:$J$9,Inputs!$G$6:$G$9),LOOKUP(U2769,Inputs!$J$6:$J$9,Inputs!$H$6:$H$9))),0),"" )</f>
        <v/>
      </c>
      <c r="L2769" s="26">
        <f>IF($A2769&lt;=Inputs!$B$13,IF(7&lt;=Inputs!$B$8,IF(Inputs!$B$12&gt;0,MAX(MIN(NORM.INV(RAND(),LOOKUP(V2769,Inputs!$J$6:$J$9,Inputs!$G$6:$G$9),LOOKUP(V2769,Inputs!$J$6:$J$9,Inputs!$H$6:$H$9)),Inputs!$B$12),-Inputs!$B$12),NORM.INV(RAND(),LOOKUP(V2769,Inputs!$J$6:$J$9,Inputs!$G$6:$G$9),LOOKUP(V2769,Inputs!$J$6:$J$9,Inputs!$H$6:$H$9))),0),"" )</f>
        <v/>
      </c>
      <c r="M2769" s="26">
        <f>IF($A2769&lt;=Inputs!$B$13,IF(8&lt;=Inputs!$B$8,IF(Inputs!$B$12&gt;0,MAX(MIN(NORM.INV(RAND(),LOOKUP(W2769,Inputs!$J$6:$J$9,Inputs!$G$6:$G$9),LOOKUP(W2769,Inputs!$J$6:$J$9,Inputs!$H$6:$H$9)),Inputs!$B$12),-Inputs!$B$12),NORM.INV(RAND(),LOOKUP(W2769,Inputs!$J$6:$J$9,Inputs!$G$6:$G$9),LOOKUP(W2769,Inputs!$J$6:$J$9,Inputs!$H$6:$H$9))),0),"" )</f>
        <v/>
      </c>
      <c r="N2769" s="26">
        <f>IF($A2769&lt;=Inputs!$B$13,IF(9&lt;=Inputs!$B$8,IF(Inputs!$B$12&gt;0,MAX(MIN(NORM.INV(RAND(),LOOKUP(X2769,Inputs!$J$6:$J$9,Inputs!$G$6:$G$9),LOOKUP(X2769,Inputs!$J$6:$J$9,Inputs!$H$6:$H$9)),Inputs!$B$12),-Inputs!$B$12),NORM.INV(RAND(),LOOKUP(X2769,Inputs!$J$6:$J$9,Inputs!$G$6:$G$9),LOOKUP(X2769,Inputs!$J$6:$J$9,Inputs!$H$6:$H$9))),0),"" )</f>
        <v/>
      </c>
      <c r="O2769" s="26">
        <f>IF($A2769&lt;=Inputs!$B$13,IF(10&lt;=Inputs!$B$8,IF(Inputs!$B$12&gt;0,MAX(MIN(NORM.INV(RAND(),LOOKUP(Y2769,Inputs!$J$6:$J$9,Inputs!$G$6:$G$9),LOOKUP(Y2769,Inputs!$J$6:$J$9,Inputs!$H$6:$H$9)),Inputs!$B$12),-Inputs!$B$12),NORM.INV(RAND(),LOOKUP(Y2769,Inputs!$J$6:$J$9,Inputs!$G$6:$G$9),LOOKUP(Y2769,Inputs!$J$6:$J$9,Inputs!$H$6:$H$9))),0),"" )</f>
        <v/>
      </c>
      <c r="P2769" s="31">
        <f>IF($A2769&lt;=Inputs!$B$13,RAND(),"")</f>
        <v/>
      </c>
      <c r="Q2769" s="31">
        <f>IF($A2769&lt;=Inputs!$B$13,RAND(),"")</f>
        <v/>
      </c>
      <c r="R2769" s="31">
        <f>IF($A2769&lt;=Inputs!$B$13,RAND(),"")</f>
        <v/>
      </c>
      <c r="S2769" s="31">
        <f>IF($A2769&lt;=Inputs!$B$13,RAND(),"")</f>
        <v/>
      </c>
      <c r="T2769" s="31">
        <f>IF($A2769&lt;=Inputs!$B$13,RAND(),"")</f>
        <v/>
      </c>
      <c r="U2769" s="31">
        <f>IF($A2769&lt;=Inputs!$B$13,RAND(),"")</f>
        <v/>
      </c>
      <c r="V2769" s="31">
        <f>IF($A2769&lt;=Inputs!$B$13,RAND(),"")</f>
        <v/>
      </c>
      <c r="W2769" s="31">
        <f>IF($A2769&lt;=Inputs!$B$13,RAND(),"")</f>
        <v/>
      </c>
      <c r="X2769" s="31">
        <f>IF($A2769&lt;=Inputs!$B$13,RAND(),"")</f>
        <v/>
      </c>
      <c r="Y2769" s="31">
        <f>IF($A2769&lt;=Inputs!$B$13,RAND(),"")</f>
        <v/>
      </c>
    </row>
    <row r="2770">
      <c r="A2770" t="n">
        <v>2765</v>
      </c>
      <c r="B2770" s="26">
        <f>IF($A2770&lt;=Inputs!$B$13,IF(Inputs!$B$8&gt;0,SUM(F2770:O2770)/Inputs!$B$8,0),"")</f>
        <v/>
      </c>
      <c r="C2770" s="27">
        <f>IF($A2770&lt;=Inputs!$B$13,B2770/100,"")</f>
        <v/>
      </c>
      <c r="D2770" s="28">
        <f>IF($A2770&lt;=Inputs!$B$13,C2770*Inputs!$B$7,"")</f>
        <v/>
      </c>
      <c r="E2770" s="29">
        <f>IF($A2770&lt;=Inputs!$B$13,IF(D2770&gt;0,1,0),"")</f>
        <v/>
      </c>
      <c r="F2770" s="26">
        <f>IF($A2770&lt;=Inputs!$B$13,IF(1&lt;=Inputs!$B$8,IF(Inputs!$B$12&gt;0,MAX(MIN(NORM.INV(RAND(),LOOKUP(P2770,Inputs!$J$6:$J$9,Inputs!$G$6:$G$9),LOOKUP(P2770,Inputs!$J$6:$J$9,Inputs!$H$6:$H$9)),Inputs!$B$12),-Inputs!$B$12),NORM.INV(RAND(),LOOKUP(P2770,Inputs!$J$6:$J$9,Inputs!$G$6:$G$9),LOOKUP(P2770,Inputs!$J$6:$J$9,Inputs!$H$6:$H$9))),0),"" )</f>
        <v/>
      </c>
      <c r="G2770" s="26">
        <f>IF($A2770&lt;=Inputs!$B$13,IF(2&lt;=Inputs!$B$8,IF(Inputs!$B$12&gt;0,MAX(MIN(NORM.INV(RAND(),LOOKUP(Q2770,Inputs!$J$6:$J$9,Inputs!$G$6:$G$9),LOOKUP(Q2770,Inputs!$J$6:$J$9,Inputs!$H$6:$H$9)),Inputs!$B$12),-Inputs!$B$12),NORM.INV(RAND(),LOOKUP(Q2770,Inputs!$J$6:$J$9,Inputs!$G$6:$G$9),LOOKUP(Q2770,Inputs!$J$6:$J$9,Inputs!$H$6:$H$9))),0),"" )</f>
        <v/>
      </c>
      <c r="H2770" s="26">
        <f>IF($A2770&lt;=Inputs!$B$13,IF(3&lt;=Inputs!$B$8,IF(Inputs!$B$12&gt;0,MAX(MIN(NORM.INV(RAND(),LOOKUP(R2770,Inputs!$J$6:$J$9,Inputs!$G$6:$G$9),LOOKUP(R2770,Inputs!$J$6:$J$9,Inputs!$H$6:$H$9)),Inputs!$B$12),-Inputs!$B$12),NORM.INV(RAND(),LOOKUP(R2770,Inputs!$J$6:$J$9,Inputs!$G$6:$G$9),LOOKUP(R2770,Inputs!$J$6:$J$9,Inputs!$H$6:$H$9))),0),"" )</f>
        <v/>
      </c>
      <c r="I2770" s="26">
        <f>IF($A2770&lt;=Inputs!$B$13,IF(4&lt;=Inputs!$B$8,IF(Inputs!$B$12&gt;0,MAX(MIN(NORM.INV(RAND(),LOOKUP(S2770,Inputs!$J$6:$J$9,Inputs!$G$6:$G$9),LOOKUP(S2770,Inputs!$J$6:$J$9,Inputs!$H$6:$H$9)),Inputs!$B$12),-Inputs!$B$12),NORM.INV(RAND(),LOOKUP(S2770,Inputs!$J$6:$J$9,Inputs!$G$6:$G$9),LOOKUP(S2770,Inputs!$J$6:$J$9,Inputs!$H$6:$H$9))),0),"" )</f>
        <v/>
      </c>
      <c r="J2770" s="26">
        <f>IF($A2770&lt;=Inputs!$B$13,IF(5&lt;=Inputs!$B$8,IF(Inputs!$B$12&gt;0,MAX(MIN(NORM.INV(RAND(),LOOKUP(T2770,Inputs!$J$6:$J$9,Inputs!$G$6:$G$9),LOOKUP(T2770,Inputs!$J$6:$J$9,Inputs!$H$6:$H$9)),Inputs!$B$12),-Inputs!$B$12),NORM.INV(RAND(),LOOKUP(T2770,Inputs!$J$6:$J$9,Inputs!$G$6:$G$9),LOOKUP(T2770,Inputs!$J$6:$J$9,Inputs!$H$6:$H$9))),0),"" )</f>
        <v/>
      </c>
      <c r="K2770" s="26">
        <f>IF($A2770&lt;=Inputs!$B$13,IF(6&lt;=Inputs!$B$8,IF(Inputs!$B$12&gt;0,MAX(MIN(NORM.INV(RAND(),LOOKUP(U2770,Inputs!$J$6:$J$9,Inputs!$G$6:$G$9),LOOKUP(U2770,Inputs!$J$6:$J$9,Inputs!$H$6:$H$9)),Inputs!$B$12),-Inputs!$B$12),NORM.INV(RAND(),LOOKUP(U2770,Inputs!$J$6:$J$9,Inputs!$G$6:$G$9),LOOKUP(U2770,Inputs!$J$6:$J$9,Inputs!$H$6:$H$9))),0),"" )</f>
        <v/>
      </c>
      <c r="L2770" s="26">
        <f>IF($A2770&lt;=Inputs!$B$13,IF(7&lt;=Inputs!$B$8,IF(Inputs!$B$12&gt;0,MAX(MIN(NORM.INV(RAND(),LOOKUP(V2770,Inputs!$J$6:$J$9,Inputs!$G$6:$G$9),LOOKUP(V2770,Inputs!$J$6:$J$9,Inputs!$H$6:$H$9)),Inputs!$B$12),-Inputs!$B$12),NORM.INV(RAND(),LOOKUP(V2770,Inputs!$J$6:$J$9,Inputs!$G$6:$G$9),LOOKUP(V2770,Inputs!$J$6:$J$9,Inputs!$H$6:$H$9))),0),"" )</f>
        <v/>
      </c>
      <c r="M2770" s="26">
        <f>IF($A2770&lt;=Inputs!$B$13,IF(8&lt;=Inputs!$B$8,IF(Inputs!$B$12&gt;0,MAX(MIN(NORM.INV(RAND(),LOOKUP(W2770,Inputs!$J$6:$J$9,Inputs!$G$6:$G$9),LOOKUP(W2770,Inputs!$J$6:$J$9,Inputs!$H$6:$H$9)),Inputs!$B$12),-Inputs!$B$12),NORM.INV(RAND(),LOOKUP(W2770,Inputs!$J$6:$J$9,Inputs!$G$6:$G$9),LOOKUP(W2770,Inputs!$J$6:$J$9,Inputs!$H$6:$H$9))),0),"" )</f>
        <v/>
      </c>
      <c r="N2770" s="26">
        <f>IF($A2770&lt;=Inputs!$B$13,IF(9&lt;=Inputs!$B$8,IF(Inputs!$B$12&gt;0,MAX(MIN(NORM.INV(RAND(),LOOKUP(X2770,Inputs!$J$6:$J$9,Inputs!$G$6:$G$9),LOOKUP(X2770,Inputs!$J$6:$J$9,Inputs!$H$6:$H$9)),Inputs!$B$12),-Inputs!$B$12),NORM.INV(RAND(),LOOKUP(X2770,Inputs!$J$6:$J$9,Inputs!$G$6:$G$9),LOOKUP(X2770,Inputs!$J$6:$J$9,Inputs!$H$6:$H$9))),0),"" )</f>
        <v/>
      </c>
      <c r="O2770" s="26">
        <f>IF($A2770&lt;=Inputs!$B$13,IF(10&lt;=Inputs!$B$8,IF(Inputs!$B$12&gt;0,MAX(MIN(NORM.INV(RAND(),LOOKUP(Y2770,Inputs!$J$6:$J$9,Inputs!$G$6:$G$9),LOOKUP(Y2770,Inputs!$J$6:$J$9,Inputs!$H$6:$H$9)),Inputs!$B$12),-Inputs!$B$12),NORM.INV(RAND(),LOOKUP(Y2770,Inputs!$J$6:$J$9,Inputs!$G$6:$G$9),LOOKUP(Y2770,Inputs!$J$6:$J$9,Inputs!$H$6:$H$9))),0),"" )</f>
        <v/>
      </c>
      <c r="P2770" s="31">
        <f>IF($A2770&lt;=Inputs!$B$13,RAND(),"")</f>
        <v/>
      </c>
      <c r="Q2770" s="31">
        <f>IF($A2770&lt;=Inputs!$B$13,RAND(),"")</f>
        <v/>
      </c>
      <c r="R2770" s="31">
        <f>IF($A2770&lt;=Inputs!$B$13,RAND(),"")</f>
        <v/>
      </c>
      <c r="S2770" s="31">
        <f>IF($A2770&lt;=Inputs!$B$13,RAND(),"")</f>
        <v/>
      </c>
      <c r="T2770" s="31">
        <f>IF($A2770&lt;=Inputs!$B$13,RAND(),"")</f>
        <v/>
      </c>
      <c r="U2770" s="31">
        <f>IF($A2770&lt;=Inputs!$B$13,RAND(),"")</f>
        <v/>
      </c>
      <c r="V2770" s="31">
        <f>IF($A2770&lt;=Inputs!$B$13,RAND(),"")</f>
        <v/>
      </c>
      <c r="W2770" s="31">
        <f>IF($A2770&lt;=Inputs!$B$13,RAND(),"")</f>
        <v/>
      </c>
      <c r="X2770" s="31">
        <f>IF($A2770&lt;=Inputs!$B$13,RAND(),"")</f>
        <v/>
      </c>
      <c r="Y2770" s="31">
        <f>IF($A2770&lt;=Inputs!$B$13,RAND(),"")</f>
        <v/>
      </c>
    </row>
    <row r="2771">
      <c r="A2771" t="n">
        <v>2766</v>
      </c>
      <c r="B2771" s="26">
        <f>IF($A2771&lt;=Inputs!$B$13,IF(Inputs!$B$8&gt;0,SUM(F2771:O2771)/Inputs!$B$8,0),"")</f>
        <v/>
      </c>
      <c r="C2771" s="27">
        <f>IF($A2771&lt;=Inputs!$B$13,B2771/100,"")</f>
        <v/>
      </c>
      <c r="D2771" s="28">
        <f>IF($A2771&lt;=Inputs!$B$13,C2771*Inputs!$B$7,"")</f>
        <v/>
      </c>
      <c r="E2771" s="29">
        <f>IF($A2771&lt;=Inputs!$B$13,IF(D2771&gt;0,1,0),"")</f>
        <v/>
      </c>
      <c r="F2771" s="26">
        <f>IF($A2771&lt;=Inputs!$B$13,IF(1&lt;=Inputs!$B$8,IF(Inputs!$B$12&gt;0,MAX(MIN(NORM.INV(RAND(),LOOKUP(P2771,Inputs!$J$6:$J$9,Inputs!$G$6:$G$9),LOOKUP(P2771,Inputs!$J$6:$J$9,Inputs!$H$6:$H$9)),Inputs!$B$12),-Inputs!$B$12),NORM.INV(RAND(),LOOKUP(P2771,Inputs!$J$6:$J$9,Inputs!$G$6:$G$9),LOOKUP(P2771,Inputs!$J$6:$J$9,Inputs!$H$6:$H$9))),0),"" )</f>
        <v/>
      </c>
      <c r="G2771" s="26">
        <f>IF($A2771&lt;=Inputs!$B$13,IF(2&lt;=Inputs!$B$8,IF(Inputs!$B$12&gt;0,MAX(MIN(NORM.INV(RAND(),LOOKUP(Q2771,Inputs!$J$6:$J$9,Inputs!$G$6:$G$9),LOOKUP(Q2771,Inputs!$J$6:$J$9,Inputs!$H$6:$H$9)),Inputs!$B$12),-Inputs!$B$12),NORM.INV(RAND(),LOOKUP(Q2771,Inputs!$J$6:$J$9,Inputs!$G$6:$G$9),LOOKUP(Q2771,Inputs!$J$6:$J$9,Inputs!$H$6:$H$9))),0),"" )</f>
        <v/>
      </c>
      <c r="H2771" s="26">
        <f>IF($A2771&lt;=Inputs!$B$13,IF(3&lt;=Inputs!$B$8,IF(Inputs!$B$12&gt;0,MAX(MIN(NORM.INV(RAND(),LOOKUP(R2771,Inputs!$J$6:$J$9,Inputs!$G$6:$G$9),LOOKUP(R2771,Inputs!$J$6:$J$9,Inputs!$H$6:$H$9)),Inputs!$B$12),-Inputs!$B$12),NORM.INV(RAND(),LOOKUP(R2771,Inputs!$J$6:$J$9,Inputs!$G$6:$G$9),LOOKUP(R2771,Inputs!$J$6:$J$9,Inputs!$H$6:$H$9))),0),"" )</f>
        <v/>
      </c>
      <c r="I2771" s="26">
        <f>IF($A2771&lt;=Inputs!$B$13,IF(4&lt;=Inputs!$B$8,IF(Inputs!$B$12&gt;0,MAX(MIN(NORM.INV(RAND(),LOOKUP(S2771,Inputs!$J$6:$J$9,Inputs!$G$6:$G$9),LOOKUP(S2771,Inputs!$J$6:$J$9,Inputs!$H$6:$H$9)),Inputs!$B$12),-Inputs!$B$12),NORM.INV(RAND(),LOOKUP(S2771,Inputs!$J$6:$J$9,Inputs!$G$6:$G$9),LOOKUP(S2771,Inputs!$J$6:$J$9,Inputs!$H$6:$H$9))),0),"" )</f>
        <v/>
      </c>
      <c r="J2771" s="26">
        <f>IF($A2771&lt;=Inputs!$B$13,IF(5&lt;=Inputs!$B$8,IF(Inputs!$B$12&gt;0,MAX(MIN(NORM.INV(RAND(),LOOKUP(T2771,Inputs!$J$6:$J$9,Inputs!$G$6:$G$9),LOOKUP(T2771,Inputs!$J$6:$J$9,Inputs!$H$6:$H$9)),Inputs!$B$12),-Inputs!$B$12),NORM.INV(RAND(),LOOKUP(T2771,Inputs!$J$6:$J$9,Inputs!$G$6:$G$9),LOOKUP(T2771,Inputs!$J$6:$J$9,Inputs!$H$6:$H$9))),0),"" )</f>
        <v/>
      </c>
      <c r="K2771" s="26">
        <f>IF($A2771&lt;=Inputs!$B$13,IF(6&lt;=Inputs!$B$8,IF(Inputs!$B$12&gt;0,MAX(MIN(NORM.INV(RAND(),LOOKUP(U2771,Inputs!$J$6:$J$9,Inputs!$G$6:$G$9),LOOKUP(U2771,Inputs!$J$6:$J$9,Inputs!$H$6:$H$9)),Inputs!$B$12),-Inputs!$B$12),NORM.INV(RAND(),LOOKUP(U2771,Inputs!$J$6:$J$9,Inputs!$G$6:$G$9),LOOKUP(U2771,Inputs!$J$6:$J$9,Inputs!$H$6:$H$9))),0),"" )</f>
        <v/>
      </c>
      <c r="L2771" s="26">
        <f>IF($A2771&lt;=Inputs!$B$13,IF(7&lt;=Inputs!$B$8,IF(Inputs!$B$12&gt;0,MAX(MIN(NORM.INV(RAND(),LOOKUP(V2771,Inputs!$J$6:$J$9,Inputs!$G$6:$G$9),LOOKUP(V2771,Inputs!$J$6:$J$9,Inputs!$H$6:$H$9)),Inputs!$B$12),-Inputs!$B$12),NORM.INV(RAND(),LOOKUP(V2771,Inputs!$J$6:$J$9,Inputs!$G$6:$G$9),LOOKUP(V2771,Inputs!$J$6:$J$9,Inputs!$H$6:$H$9))),0),"" )</f>
        <v/>
      </c>
      <c r="M2771" s="26">
        <f>IF($A2771&lt;=Inputs!$B$13,IF(8&lt;=Inputs!$B$8,IF(Inputs!$B$12&gt;0,MAX(MIN(NORM.INV(RAND(),LOOKUP(W2771,Inputs!$J$6:$J$9,Inputs!$G$6:$G$9),LOOKUP(W2771,Inputs!$J$6:$J$9,Inputs!$H$6:$H$9)),Inputs!$B$12),-Inputs!$B$12),NORM.INV(RAND(),LOOKUP(W2771,Inputs!$J$6:$J$9,Inputs!$G$6:$G$9),LOOKUP(W2771,Inputs!$J$6:$J$9,Inputs!$H$6:$H$9))),0),"" )</f>
        <v/>
      </c>
      <c r="N2771" s="26">
        <f>IF($A2771&lt;=Inputs!$B$13,IF(9&lt;=Inputs!$B$8,IF(Inputs!$B$12&gt;0,MAX(MIN(NORM.INV(RAND(),LOOKUP(X2771,Inputs!$J$6:$J$9,Inputs!$G$6:$G$9),LOOKUP(X2771,Inputs!$J$6:$J$9,Inputs!$H$6:$H$9)),Inputs!$B$12),-Inputs!$B$12),NORM.INV(RAND(),LOOKUP(X2771,Inputs!$J$6:$J$9,Inputs!$G$6:$G$9),LOOKUP(X2771,Inputs!$J$6:$J$9,Inputs!$H$6:$H$9))),0),"" )</f>
        <v/>
      </c>
      <c r="O2771" s="26">
        <f>IF($A2771&lt;=Inputs!$B$13,IF(10&lt;=Inputs!$B$8,IF(Inputs!$B$12&gt;0,MAX(MIN(NORM.INV(RAND(),LOOKUP(Y2771,Inputs!$J$6:$J$9,Inputs!$G$6:$G$9),LOOKUP(Y2771,Inputs!$J$6:$J$9,Inputs!$H$6:$H$9)),Inputs!$B$12),-Inputs!$B$12),NORM.INV(RAND(),LOOKUP(Y2771,Inputs!$J$6:$J$9,Inputs!$G$6:$G$9),LOOKUP(Y2771,Inputs!$J$6:$J$9,Inputs!$H$6:$H$9))),0),"" )</f>
        <v/>
      </c>
      <c r="P2771" s="31">
        <f>IF($A2771&lt;=Inputs!$B$13,RAND(),"")</f>
        <v/>
      </c>
      <c r="Q2771" s="31">
        <f>IF($A2771&lt;=Inputs!$B$13,RAND(),"")</f>
        <v/>
      </c>
      <c r="R2771" s="31">
        <f>IF($A2771&lt;=Inputs!$B$13,RAND(),"")</f>
        <v/>
      </c>
      <c r="S2771" s="31">
        <f>IF($A2771&lt;=Inputs!$B$13,RAND(),"")</f>
        <v/>
      </c>
      <c r="T2771" s="31">
        <f>IF($A2771&lt;=Inputs!$B$13,RAND(),"")</f>
        <v/>
      </c>
      <c r="U2771" s="31">
        <f>IF($A2771&lt;=Inputs!$B$13,RAND(),"")</f>
        <v/>
      </c>
      <c r="V2771" s="31">
        <f>IF($A2771&lt;=Inputs!$B$13,RAND(),"")</f>
        <v/>
      </c>
      <c r="W2771" s="31">
        <f>IF($A2771&lt;=Inputs!$B$13,RAND(),"")</f>
        <v/>
      </c>
      <c r="X2771" s="31">
        <f>IF($A2771&lt;=Inputs!$B$13,RAND(),"")</f>
        <v/>
      </c>
      <c r="Y2771" s="31">
        <f>IF($A2771&lt;=Inputs!$B$13,RAND(),"")</f>
        <v/>
      </c>
    </row>
    <row r="2772">
      <c r="A2772" t="n">
        <v>2767</v>
      </c>
      <c r="B2772" s="26">
        <f>IF($A2772&lt;=Inputs!$B$13,IF(Inputs!$B$8&gt;0,SUM(F2772:O2772)/Inputs!$B$8,0),"")</f>
        <v/>
      </c>
      <c r="C2772" s="27">
        <f>IF($A2772&lt;=Inputs!$B$13,B2772/100,"")</f>
        <v/>
      </c>
      <c r="D2772" s="28">
        <f>IF($A2772&lt;=Inputs!$B$13,C2772*Inputs!$B$7,"")</f>
        <v/>
      </c>
      <c r="E2772" s="29">
        <f>IF($A2772&lt;=Inputs!$B$13,IF(D2772&gt;0,1,0),"")</f>
        <v/>
      </c>
      <c r="F2772" s="26">
        <f>IF($A2772&lt;=Inputs!$B$13,IF(1&lt;=Inputs!$B$8,IF(Inputs!$B$12&gt;0,MAX(MIN(NORM.INV(RAND(),LOOKUP(P2772,Inputs!$J$6:$J$9,Inputs!$G$6:$G$9),LOOKUP(P2772,Inputs!$J$6:$J$9,Inputs!$H$6:$H$9)),Inputs!$B$12),-Inputs!$B$12),NORM.INV(RAND(),LOOKUP(P2772,Inputs!$J$6:$J$9,Inputs!$G$6:$G$9),LOOKUP(P2772,Inputs!$J$6:$J$9,Inputs!$H$6:$H$9))),0),"" )</f>
        <v/>
      </c>
      <c r="G2772" s="26">
        <f>IF($A2772&lt;=Inputs!$B$13,IF(2&lt;=Inputs!$B$8,IF(Inputs!$B$12&gt;0,MAX(MIN(NORM.INV(RAND(),LOOKUP(Q2772,Inputs!$J$6:$J$9,Inputs!$G$6:$G$9),LOOKUP(Q2772,Inputs!$J$6:$J$9,Inputs!$H$6:$H$9)),Inputs!$B$12),-Inputs!$B$12),NORM.INV(RAND(),LOOKUP(Q2772,Inputs!$J$6:$J$9,Inputs!$G$6:$G$9),LOOKUP(Q2772,Inputs!$J$6:$J$9,Inputs!$H$6:$H$9))),0),"" )</f>
        <v/>
      </c>
      <c r="H2772" s="26">
        <f>IF($A2772&lt;=Inputs!$B$13,IF(3&lt;=Inputs!$B$8,IF(Inputs!$B$12&gt;0,MAX(MIN(NORM.INV(RAND(),LOOKUP(R2772,Inputs!$J$6:$J$9,Inputs!$G$6:$G$9),LOOKUP(R2772,Inputs!$J$6:$J$9,Inputs!$H$6:$H$9)),Inputs!$B$12),-Inputs!$B$12),NORM.INV(RAND(),LOOKUP(R2772,Inputs!$J$6:$J$9,Inputs!$G$6:$G$9),LOOKUP(R2772,Inputs!$J$6:$J$9,Inputs!$H$6:$H$9))),0),"" )</f>
        <v/>
      </c>
      <c r="I2772" s="26">
        <f>IF($A2772&lt;=Inputs!$B$13,IF(4&lt;=Inputs!$B$8,IF(Inputs!$B$12&gt;0,MAX(MIN(NORM.INV(RAND(),LOOKUP(S2772,Inputs!$J$6:$J$9,Inputs!$G$6:$G$9),LOOKUP(S2772,Inputs!$J$6:$J$9,Inputs!$H$6:$H$9)),Inputs!$B$12),-Inputs!$B$12),NORM.INV(RAND(),LOOKUP(S2772,Inputs!$J$6:$J$9,Inputs!$G$6:$G$9),LOOKUP(S2772,Inputs!$J$6:$J$9,Inputs!$H$6:$H$9))),0),"" )</f>
        <v/>
      </c>
      <c r="J2772" s="26">
        <f>IF($A2772&lt;=Inputs!$B$13,IF(5&lt;=Inputs!$B$8,IF(Inputs!$B$12&gt;0,MAX(MIN(NORM.INV(RAND(),LOOKUP(T2772,Inputs!$J$6:$J$9,Inputs!$G$6:$G$9),LOOKUP(T2772,Inputs!$J$6:$J$9,Inputs!$H$6:$H$9)),Inputs!$B$12),-Inputs!$B$12),NORM.INV(RAND(),LOOKUP(T2772,Inputs!$J$6:$J$9,Inputs!$G$6:$G$9),LOOKUP(T2772,Inputs!$J$6:$J$9,Inputs!$H$6:$H$9))),0),"" )</f>
        <v/>
      </c>
      <c r="K2772" s="26">
        <f>IF($A2772&lt;=Inputs!$B$13,IF(6&lt;=Inputs!$B$8,IF(Inputs!$B$12&gt;0,MAX(MIN(NORM.INV(RAND(),LOOKUP(U2772,Inputs!$J$6:$J$9,Inputs!$G$6:$G$9),LOOKUP(U2772,Inputs!$J$6:$J$9,Inputs!$H$6:$H$9)),Inputs!$B$12),-Inputs!$B$12),NORM.INV(RAND(),LOOKUP(U2772,Inputs!$J$6:$J$9,Inputs!$G$6:$G$9),LOOKUP(U2772,Inputs!$J$6:$J$9,Inputs!$H$6:$H$9))),0),"" )</f>
        <v/>
      </c>
      <c r="L2772" s="26">
        <f>IF($A2772&lt;=Inputs!$B$13,IF(7&lt;=Inputs!$B$8,IF(Inputs!$B$12&gt;0,MAX(MIN(NORM.INV(RAND(),LOOKUP(V2772,Inputs!$J$6:$J$9,Inputs!$G$6:$G$9),LOOKUP(V2772,Inputs!$J$6:$J$9,Inputs!$H$6:$H$9)),Inputs!$B$12),-Inputs!$B$12),NORM.INV(RAND(),LOOKUP(V2772,Inputs!$J$6:$J$9,Inputs!$G$6:$G$9),LOOKUP(V2772,Inputs!$J$6:$J$9,Inputs!$H$6:$H$9))),0),"" )</f>
        <v/>
      </c>
      <c r="M2772" s="26">
        <f>IF($A2772&lt;=Inputs!$B$13,IF(8&lt;=Inputs!$B$8,IF(Inputs!$B$12&gt;0,MAX(MIN(NORM.INV(RAND(),LOOKUP(W2772,Inputs!$J$6:$J$9,Inputs!$G$6:$G$9),LOOKUP(W2772,Inputs!$J$6:$J$9,Inputs!$H$6:$H$9)),Inputs!$B$12),-Inputs!$B$12),NORM.INV(RAND(),LOOKUP(W2772,Inputs!$J$6:$J$9,Inputs!$G$6:$G$9),LOOKUP(W2772,Inputs!$J$6:$J$9,Inputs!$H$6:$H$9))),0),"" )</f>
        <v/>
      </c>
      <c r="N2772" s="26">
        <f>IF($A2772&lt;=Inputs!$B$13,IF(9&lt;=Inputs!$B$8,IF(Inputs!$B$12&gt;0,MAX(MIN(NORM.INV(RAND(),LOOKUP(X2772,Inputs!$J$6:$J$9,Inputs!$G$6:$G$9),LOOKUP(X2772,Inputs!$J$6:$J$9,Inputs!$H$6:$H$9)),Inputs!$B$12),-Inputs!$B$12),NORM.INV(RAND(),LOOKUP(X2772,Inputs!$J$6:$J$9,Inputs!$G$6:$G$9),LOOKUP(X2772,Inputs!$J$6:$J$9,Inputs!$H$6:$H$9))),0),"" )</f>
        <v/>
      </c>
      <c r="O2772" s="26">
        <f>IF($A2772&lt;=Inputs!$B$13,IF(10&lt;=Inputs!$B$8,IF(Inputs!$B$12&gt;0,MAX(MIN(NORM.INV(RAND(),LOOKUP(Y2772,Inputs!$J$6:$J$9,Inputs!$G$6:$G$9),LOOKUP(Y2772,Inputs!$J$6:$J$9,Inputs!$H$6:$H$9)),Inputs!$B$12),-Inputs!$B$12),NORM.INV(RAND(),LOOKUP(Y2772,Inputs!$J$6:$J$9,Inputs!$G$6:$G$9),LOOKUP(Y2772,Inputs!$J$6:$J$9,Inputs!$H$6:$H$9))),0),"" )</f>
        <v/>
      </c>
      <c r="P2772" s="31">
        <f>IF($A2772&lt;=Inputs!$B$13,RAND(),"")</f>
        <v/>
      </c>
      <c r="Q2772" s="31">
        <f>IF($A2772&lt;=Inputs!$B$13,RAND(),"")</f>
        <v/>
      </c>
      <c r="R2772" s="31">
        <f>IF($A2772&lt;=Inputs!$B$13,RAND(),"")</f>
        <v/>
      </c>
      <c r="S2772" s="31">
        <f>IF($A2772&lt;=Inputs!$B$13,RAND(),"")</f>
        <v/>
      </c>
      <c r="T2772" s="31">
        <f>IF($A2772&lt;=Inputs!$B$13,RAND(),"")</f>
        <v/>
      </c>
      <c r="U2772" s="31">
        <f>IF($A2772&lt;=Inputs!$B$13,RAND(),"")</f>
        <v/>
      </c>
      <c r="V2772" s="31">
        <f>IF($A2772&lt;=Inputs!$B$13,RAND(),"")</f>
        <v/>
      </c>
      <c r="W2772" s="31">
        <f>IF($A2772&lt;=Inputs!$B$13,RAND(),"")</f>
        <v/>
      </c>
      <c r="X2772" s="31">
        <f>IF($A2772&lt;=Inputs!$B$13,RAND(),"")</f>
        <v/>
      </c>
      <c r="Y2772" s="31">
        <f>IF($A2772&lt;=Inputs!$B$13,RAND(),"")</f>
        <v/>
      </c>
    </row>
    <row r="2773">
      <c r="A2773" t="n">
        <v>2768</v>
      </c>
      <c r="B2773" s="26">
        <f>IF($A2773&lt;=Inputs!$B$13,IF(Inputs!$B$8&gt;0,SUM(F2773:O2773)/Inputs!$B$8,0),"")</f>
        <v/>
      </c>
      <c r="C2773" s="27">
        <f>IF($A2773&lt;=Inputs!$B$13,B2773/100,"")</f>
        <v/>
      </c>
      <c r="D2773" s="28">
        <f>IF($A2773&lt;=Inputs!$B$13,C2773*Inputs!$B$7,"")</f>
        <v/>
      </c>
      <c r="E2773" s="29">
        <f>IF($A2773&lt;=Inputs!$B$13,IF(D2773&gt;0,1,0),"")</f>
        <v/>
      </c>
      <c r="F2773" s="26">
        <f>IF($A2773&lt;=Inputs!$B$13,IF(1&lt;=Inputs!$B$8,IF(Inputs!$B$12&gt;0,MAX(MIN(NORM.INV(RAND(),LOOKUP(P2773,Inputs!$J$6:$J$9,Inputs!$G$6:$G$9),LOOKUP(P2773,Inputs!$J$6:$J$9,Inputs!$H$6:$H$9)),Inputs!$B$12),-Inputs!$B$12),NORM.INV(RAND(),LOOKUP(P2773,Inputs!$J$6:$J$9,Inputs!$G$6:$G$9),LOOKUP(P2773,Inputs!$J$6:$J$9,Inputs!$H$6:$H$9))),0),"" )</f>
        <v/>
      </c>
      <c r="G2773" s="26">
        <f>IF($A2773&lt;=Inputs!$B$13,IF(2&lt;=Inputs!$B$8,IF(Inputs!$B$12&gt;0,MAX(MIN(NORM.INV(RAND(),LOOKUP(Q2773,Inputs!$J$6:$J$9,Inputs!$G$6:$G$9),LOOKUP(Q2773,Inputs!$J$6:$J$9,Inputs!$H$6:$H$9)),Inputs!$B$12),-Inputs!$B$12),NORM.INV(RAND(),LOOKUP(Q2773,Inputs!$J$6:$J$9,Inputs!$G$6:$G$9),LOOKUP(Q2773,Inputs!$J$6:$J$9,Inputs!$H$6:$H$9))),0),"" )</f>
        <v/>
      </c>
      <c r="H2773" s="26">
        <f>IF($A2773&lt;=Inputs!$B$13,IF(3&lt;=Inputs!$B$8,IF(Inputs!$B$12&gt;0,MAX(MIN(NORM.INV(RAND(),LOOKUP(R2773,Inputs!$J$6:$J$9,Inputs!$G$6:$G$9),LOOKUP(R2773,Inputs!$J$6:$J$9,Inputs!$H$6:$H$9)),Inputs!$B$12),-Inputs!$B$12),NORM.INV(RAND(),LOOKUP(R2773,Inputs!$J$6:$J$9,Inputs!$G$6:$G$9),LOOKUP(R2773,Inputs!$J$6:$J$9,Inputs!$H$6:$H$9))),0),"" )</f>
        <v/>
      </c>
      <c r="I2773" s="26">
        <f>IF($A2773&lt;=Inputs!$B$13,IF(4&lt;=Inputs!$B$8,IF(Inputs!$B$12&gt;0,MAX(MIN(NORM.INV(RAND(),LOOKUP(S2773,Inputs!$J$6:$J$9,Inputs!$G$6:$G$9),LOOKUP(S2773,Inputs!$J$6:$J$9,Inputs!$H$6:$H$9)),Inputs!$B$12),-Inputs!$B$12),NORM.INV(RAND(),LOOKUP(S2773,Inputs!$J$6:$J$9,Inputs!$G$6:$G$9),LOOKUP(S2773,Inputs!$J$6:$J$9,Inputs!$H$6:$H$9))),0),"" )</f>
        <v/>
      </c>
      <c r="J2773" s="26">
        <f>IF($A2773&lt;=Inputs!$B$13,IF(5&lt;=Inputs!$B$8,IF(Inputs!$B$12&gt;0,MAX(MIN(NORM.INV(RAND(),LOOKUP(T2773,Inputs!$J$6:$J$9,Inputs!$G$6:$G$9),LOOKUP(T2773,Inputs!$J$6:$J$9,Inputs!$H$6:$H$9)),Inputs!$B$12),-Inputs!$B$12),NORM.INV(RAND(),LOOKUP(T2773,Inputs!$J$6:$J$9,Inputs!$G$6:$G$9),LOOKUP(T2773,Inputs!$J$6:$J$9,Inputs!$H$6:$H$9))),0),"" )</f>
        <v/>
      </c>
      <c r="K2773" s="26">
        <f>IF($A2773&lt;=Inputs!$B$13,IF(6&lt;=Inputs!$B$8,IF(Inputs!$B$12&gt;0,MAX(MIN(NORM.INV(RAND(),LOOKUP(U2773,Inputs!$J$6:$J$9,Inputs!$G$6:$G$9),LOOKUP(U2773,Inputs!$J$6:$J$9,Inputs!$H$6:$H$9)),Inputs!$B$12),-Inputs!$B$12),NORM.INV(RAND(),LOOKUP(U2773,Inputs!$J$6:$J$9,Inputs!$G$6:$G$9),LOOKUP(U2773,Inputs!$J$6:$J$9,Inputs!$H$6:$H$9))),0),"" )</f>
        <v/>
      </c>
      <c r="L2773" s="26">
        <f>IF($A2773&lt;=Inputs!$B$13,IF(7&lt;=Inputs!$B$8,IF(Inputs!$B$12&gt;0,MAX(MIN(NORM.INV(RAND(),LOOKUP(V2773,Inputs!$J$6:$J$9,Inputs!$G$6:$G$9),LOOKUP(V2773,Inputs!$J$6:$J$9,Inputs!$H$6:$H$9)),Inputs!$B$12),-Inputs!$B$12),NORM.INV(RAND(),LOOKUP(V2773,Inputs!$J$6:$J$9,Inputs!$G$6:$G$9),LOOKUP(V2773,Inputs!$J$6:$J$9,Inputs!$H$6:$H$9))),0),"" )</f>
        <v/>
      </c>
      <c r="M2773" s="26">
        <f>IF($A2773&lt;=Inputs!$B$13,IF(8&lt;=Inputs!$B$8,IF(Inputs!$B$12&gt;0,MAX(MIN(NORM.INV(RAND(),LOOKUP(W2773,Inputs!$J$6:$J$9,Inputs!$G$6:$G$9),LOOKUP(W2773,Inputs!$J$6:$J$9,Inputs!$H$6:$H$9)),Inputs!$B$12),-Inputs!$B$12),NORM.INV(RAND(),LOOKUP(W2773,Inputs!$J$6:$J$9,Inputs!$G$6:$G$9),LOOKUP(W2773,Inputs!$J$6:$J$9,Inputs!$H$6:$H$9))),0),"" )</f>
        <v/>
      </c>
      <c r="N2773" s="26">
        <f>IF($A2773&lt;=Inputs!$B$13,IF(9&lt;=Inputs!$B$8,IF(Inputs!$B$12&gt;0,MAX(MIN(NORM.INV(RAND(),LOOKUP(X2773,Inputs!$J$6:$J$9,Inputs!$G$6:$G$9),LOOKUP(X2773,Inputs!$J$6:$J$9,Inputs!$H$6:$H$9)),Inputs!$B$12),-Inputs!$B$12),NORM.INV(RAND(),LOOKUP(X2773,Inputs!$J$6:$J$9,Inputs!$G$6:$G$9),LOOKUP(X2773,Inputs!$J$6:$J$9,Inputs!$H$6:$H$9))),0),"" )</f>
        <v/>
      </c>
      <c r="O2773" s="26">
        <f>IF($A2773&lt;=Inputs!$B$13,IF(10&lt;=Inputs!$B$8,IF(Inputs!$B$12&gt;0,MAX(MIN(NORM.INV(RAND(),LOOKUP(Y2773,Inputs!$J$6:$J$9,Inputs!$G$6:$G$9),LOOKUP(Y2773,Inputs!$J$6:$J$9,Inputs!$H$6:$H$9)),Inputs!$B$12),-Inputs!$B$12),NORM.INV(RAND(),LOOKUP(Y2773,Inputs!$J$6:$J$9,Inputs!$G$6:$G$9),LOOKUP(Y2773,Inputs!$J$6:$J$9,Inputs!$H$6:$H$9))),0),"" )</f>
        <v/>
      </c>
      <c r="P2773" s="31">
        <f>IF($A2773&lt;=Inputs!$B$13,RAND(),"")</f>
        <v/>
      </c>
      <c r="Q2773" s="31">
        <f>IF($A2773&lt;=Inputs!$B$13,RAND(),"")</f>
        <v/>
      </c>
      <c r="R2773" s="31">
        <f>IF($A2773&lt;=Inputs!$B$13,RAND(),"")</f>
        <v/>
      </c>
      <c r="S2773" s="31">
        <f>IF($A2773&lt;=Inputs!$B$13,RAND(),"")</f>
        <v/>
      </c>
      <c r="T2773" s="31">
        <f>IF($A2773&lt;=Inputs!$B$13,RAND(),"")</f>
        <v/>
      </c>
      <c r="U2773" s="31">
        <f>IF($A2773&lt;=Inputs!$B$13,RAND(),"")</f>
        <v/>
      </c>
      <c r="V2773" s="31">
        <f>IF($A2773&lt;=Inputs!$B$13,RAND(),"")</f>
        <v/>
      </c>
      <c r="W2773" s="31">
        <f>IF($A2773&lt;=Inputs!$B$13,RAND(),"")</f>
        <v/>
      </c>
      <c r="X2773" s="31">
        <f>IF($A2773&lt;=Inputs!$B$13,RAND(),"")</f>
        <v/>
      </c>
      <c r="Y2773" s="31">
        <f>IF($A2773&lt;=Inputs!$B$13,RAND(),"")</f>
        <v/>
      </c>
    </row>
    <row r="2774">
      <c r="A2774" t="n">
        <v>2769</v>
      </c>
      <c r="B2774" s="26">
        <f>IF($A2774&lt;=Inputs!$B$13,IF(Inputs!$B$8&gt;0,SUM(F2774:O2774)/Inputs!$B$8,0),"")</f>
        <v/>
      </c>
      <c r="C2774" s="27">
        <f>IF($A2774&lt;=Inputs!$B$13,B2774/100,"")</f>
        <v/>
      </c>
      <c r="D2774" s="28">
        <f>IF($A2774&lt;=Inputs!$B$13,C2774*Inputs!$B$7,"")</f>
        <v/>
      </c>
      <c r="E2774" s="29">
        <f>IF($A2774&lt;=Inputs!$B$13,IF(D2774&gt;0,1,0),"")</f>
        <v/>
      </c>
      <c r="F2774" s="26">
        <f>IF($A2774&lt;=Inputs!$B$13,IF(1&lt;=Inputs!$B$8,IF(Inputs!$B$12&gt;0,MAX(MIN(NORM.INV(RAND(),LOOKUP(P2774,Inputs!$J$6:$J$9,Inputs!$G$6:$G$9),LOOKUP(P2774,Inputs!$J$6:$J$9,Inputs!$H$6:$H$9)),Inputs!$B$12),-Inputs!$B$12),NORM.INV(RAND(),LOOKUP(P2774,Inputs!$J$6:$J$9,Inputs!$G$6:$G$9),LOOKUP(P2774,Inputs!$J$6:$J$9,Inputs!$H$6:$H$9))),0),"" )</f>
        <v/>
      </c>
      <c r="G2774" s="26">
        <f>IF($A2774&lt;=Inputs!$B$13,IF(2&lt;=Inputs!$B$8,IF(Inputs!$B$12&gt;0,MAX(MIN(NORM.INV(RAND(),LOOKUP(Q2774,Inputs!$J$6:$J$9,Inputs!$G$6:$G$9),LOOKUP(Q2774,Inputs!$J$6:$J$9,Inputs!$H$6:$H$9)),Inputs!$B$12),-Inputs!$B$12),NORM.INV(RAND(),LOOKUP(Q2774,Inputs!$J$6:$J$9,Inputs!$G$6:$G$9),LOOKUP(Q2774,Inputs!$J$6:$J$9,Inputs!$H$6:$H$9))),0),"" )</f>
        <v/>
      </c>
      <c r="H2774" s="26">
        <f>IF($A2774&lt;=Inputs!$B$13,IF(3&lt;=Inputs!$B$8,IF(Inputs!$B$12&gt;0,MAX(MIN(NORM.INV(RAND(),LOOKUP(R2774,Inputs!$J$6:$J$9,Inputs!$G$6:$G$9),LOOKUP(R2774,Inputs!$J$6:$J$9,Inputs!$H$6:$H$9)),Inputs!$B$12),-Inputs!$B$12),NORM.INV(RAND(),LOOKUP(R2774,Inputs!$J$6:$J$9,Inputs!$G$6:$G$9),LOOKUP(R2774,Inputs!$J$6:$J$9,Inputs!$H$6:$H$9))),0),"" )</f>
        <v/>
      </c>
      <c r="I2774" s="26">
        <f>IF($A2774&lt;=Inputs!$B$13,IF(4&lt;=Inputs!$B$8,IF(Inputs!$B$12&gt;0,MAX(MIN(NORM.INV(RAND(),LOOKUP(S2774,Inputs!$J$6:$J$9,Inputs!$G$6:$G$9),LOOKUP(S2774,Inputs!$J$6:$J$9,Inputs!$H$6:$H$9)),Inputs!$B$12),-Inputs!$B$12),NORM.INV(RAND(),LOOKUP(S2774,Inputs!$J$6:$J$9,Inputs!$G$6:$G$9),LOOKUP(S2774,Inputs!$J$6:$J$9,Inputs!$H$6:$H$9))),0),"" )</f>
        <v/>
      </c>
      <c r="J2774" s="26">
        <f>IF($A2774&lt;=Inputs!$B$13,IF(5&lt;=Inputs!$B$8,IF(Inputs!$B$12&gt;0,MAX(MIN(NORM.INV(RAND(),LOOKUP(T2774,Inputs!$J$6:$J$9,Inputs!$G$6:$G$9),LOOKUP(T2774,Inputs!$J$6:$J$9,Inputs!$H$6:$H$9)),Inputs!$B$12),-Inputs!$B$12),NORM.INV(RAND(),LOOKUP(T2774,Inputs!$J$6:$J$9,Inputs!$G$6:$G$9),LOOKUP(T2774,Inputs!$J$6:$J$9,Inputs!$H$6:$H$9))),0),"" )</f>
        <v/>
      </c>
      <c r="K2774" s="26">
        <f>IF($A2774&lt;=Inputs!$B$13,IF(6&lt;=Inputs!$B$8,IF(Inputs!$B$12&gt;0,MAX(MIN(NORM.INV(RAND(),LOOKUP(U2774,Inputs!$J$6:$J$9,Inputs!$G$6:$G$9),LOOKUP(U2774,Inputs!$J$6:$J$9,Inputs!$H$6:$H$9)),Inputs!$B$12),-Inputs!$B$12),NORM.INV(RAND(),LOOKUP(U2774,Inputs!$J$6:$J$9,Inputs!$G$6:$G$9),LOOKUP(U2774,Inputs!$J$6:$J$9,Inputs!$H$6:$H$9))),0),"" )</f>
        <v/>
      </c>
      <c r="L2774" s="26">
        <f>IF($A2774&lt;=Inputs!$B$13,IF(7&lt;=Inputs!$B$8,IF(Inputs!$B$12&gt;0,MAX(MIN(NORM.INV(RAND(),LOOKUP(V2774,Inputs!$J$6:$J$9,Inputs!$G$6:$G$9),LOOKUP(V2774,Inputs!$J$6:$J$9,Inputs!$H$6:$H$9)),Inputs!$B$12),-Inputs!$B$12),NORM.INV(RAND(),LOOKUP(V2774,Inputs!$J$6:$J$9,Inputs!$G$6:$G$9),LOOKUP(V2774,Inputs!$J$6:$J$9,Inputs!$H$6:$H$9))),0),"" )</f>
        <v/>
      </c>
      <c r="M2774" s="26">
        <f>IF($A2774&lt;=Inputs!$B$13,IF(8&lt;=Inputs!$B$8,IF(Inputs!$B$12&gt;0,MAX(MIN(NORM.INV(RAND(),LOOKUP(W2774,Inputs!$J$6:$J$9,Inputs!$G$6:$G$9),LOOKUP(W2774,Inputs!$J$6:$J$9,Inputs!$H$6:$H$9)),Inputs!$B$12),-Inputs!$B$12),NORM.INV(RAND(),LOOKUP(W2774,Inputs!$J$6:$J$9,Inputs!$G$6:$G$9),LOOKUP(W2774,Inputs!$J$6:$J$9,Inputs!$H$6:$H$9))),0),"" )</f>
        <v/>
      </c>
      <c r="N2774" s="26">
        <f>IF($A2774&lt;=Inputs!$B$13,IF(9&lt;=Inputs!$B$8,IF(Inputs!$B$12&gt;0,MAX(MIN(NORM.INV(RAND(),LOOKUP(X2774,Inputs!$J$6:$J$9,Inputs!$G$6:$G$9),LOOKUP(X2774,Inputs!$J$6:$J$9,Inputs!$H$6:$H$9)),Inputs!$B$12),-Inputs!$B$12),NORM.INV(RAND(),LOOKUP(X2774,Inputs!$J$6:$J$9,Inputs!$G$6:$G$9),LOOKUP(X2774,Inputs!$J$6:$J$9,Inputs!$H$6:$H$9))),0),"" )</f>
        <v/>
      </c>
      <c r="O2774" s="26">
        <f>IF($A2774&lt;=Inputs!$B$13,IF(10&lt;=Inputs!$B$8,IF(Inputs!$B$12&gt;0,MAX(MIN(NORM.INV(RAND(),LOOKUP(Y2774,Inputs!$J$6:$J$9,Inputs!$G$6:$G$9),LOOKUP(Y2774,Inputs!$J$6:$J$9,Inputs!$H$6:$H$9)),Inputs!$B$12),-Inputs!$B$12),NORM.INV(RAND(),LOOKUP(Y2774,Inputs!$J$6:$J$9,Inputs!$G$6:$G$9),LOOKUP(Y2774,Inputs!$J$6:$J$9,Inputs!$H$6:$H$9))),0),"" )</f>
        <v/>
      </c>
      <c r="P2774" s="31">
        <f>IF($A2774&lt;=Inputs!$B$13,RAND(),"")</f>
        <v/>
      </c>
      <c r="Q2774" s="31">
        <f>IF($A2774&lt;=Inputs!$B$13,RAND(),"")</f>
        <v/>
      </c>
      <c r="R2774" s="31">
        <f>IF($A2774&lt;=Inputs!$B$13,RAND(),"")</f>
        <v/>
      </c>
      <c r="S2774" s="31">
        <f>IF($A2774&lt;=Inputs!$B$13,RAND(),"")</f>
        <v/>
      </c>
      <c r="T2774" s="31">
        <f>IF($A2774&lt;=Inputs!$B$13,RAND(),"")</f>
        <v/>
      </c>
      <c r="U2774" s="31">
        <f>IF($A2774&lt;=Inputs!$B$13,RAND(),"")</f>
        <v/>
      </c>
      <c r="V2774" s="31">
        <f>IF($A2774&lt;=Inputs!$B$13,RAND(),"")</f>
        <v/>
      </c>
      <c r="W2774" s="31">
        <f>IF($A2774&lt;=Inputs!$B$13,RAND(),"")</f>
        <v/>
      </c>
      <c r="X2774" s="31">
        <f>IF($A2774&lt;=Inputs!$B$13,RAND(),"")</f>
        <v/>
      </c>
      <c r="Y2774" s="31">
        <f>IF($A2774&lt;=Inputs!$B$13,RAND(),"")</f>
        <v/>
      </c>
    </row>
    <row r="2775">
      <c r="A2775" t="n">
        <v>2770</v>
      </c>
      <c r="B2775" s="26">
        <f>IF($A2775&lt;=Inputs!$B$13,IF(Inputs!$B$8&gt;0,SUM(F2775:O2775)/Inputs!$B$8,0),"")</f>
        <v/>
      </c>
      <c r="C2775" s="27">
        <f>IF($A2775&lt;=Inputs!$B$13,B2775/100,"")</f>
        <v/>
      </c>
      <c r="D2775" s="28">
        <f>IF($A2775&lt;=Inputs!$B$13,C2775*Inputs!$B$7,"")</f>
        <v/>
      </c>
      <c r="E2775" s="29">
        <f>IF($A2775&lt;=Inputs!$B$13,IF(D2775&gt;0,1,0),"")</f>
        <v/>
      </c>
      <c r="F2775" s="26">
        <f>IF($A2775&lt;=Inputs!$B$13,IF(1&lt;=Inputs!$B$8,IF(Inputs!$B$12&gt;0,MAX(MIN(NORM.INV(RAND(),LOOKUP(P2775,Inputs!$J$6:$J$9,Inputs!$G$6:$G$9),LOOKUP(P2775,Inputs!$J$6:$J$9,Inputs!$H$6:$H$9)),Inputs!$B$12),-Inputs!$B$12),NORM.INV(RAND(),LOOKUP(P2775,Inputs!$J$6:$J$9,Inputs!$G$6:$G$9),LOOKUP(P2775,Inputs!$J$6:$J$9,Inputs!$H$6:$H$9))),0),"" )</f>
        <v/>
      </c>
      <c r="G2775" s="26">
        <f>IF($A2775&lt;=Inputs!$B$13,IF(2&lt;=Inputs!$B$8,IF(Inputs!$B$12&gt;0,MAX(MIN(NORM.INV(RAND(),LOOKUP(Q2775,Inputs!$J$6:$J$9,Inputs!$G$6:$G$9),LOOKUP(Q2775,Inputs!$J$6:$J$9,Inputs!$H$6:$H$9)),Inputs!$B$12),-Inputs!$B$12),NORM.INV(RAND(),LOOKUP(Q2775,Inputs!$J$6:$J$9,Inputs!$G$6:$G$9),LOOKUP(Q2775,Inputs!$J$6:$J$9,Inputs!$H$6:$H$9))),0),"" )</f>
        <v/>
      </c>
      <c r="H2775" s="26">
        <f>IF($A2775&lt;=Inputs!$B$13,IF(3&lt;=Inputs!$B$8,IF(Inputs!$B$12&gt;0,MAX(MIN(NORM.INV(RAND(),LOOKUP(R2775,Inputs!$J$6:$J$9,Inputs!$G$6:$G$9),LOOKUP(R2775,Inputs!$J$6:$J$9,Inputs!$H$6:$H$9)),Inputs!$B$12),-Inputs!$B$12),NORM.INV(RAND(),LOOKUP(R2775,Inputs!$J$6:$J$9,Inputs!$G$6:$G$9),LOOKUP(R2775,Inputs!$J$6:$J$9,Inputs!$H$6:$H$9))),0),"" )</f>
        <v/>
      </c>
      <c r="I2775" s="26">
        <f>IF($A2775&lt;=Inputs!$B$13,IF(4&lt;=Inputs!$B$8,IF(Inputs!$B$12&gt;0,MAX(MIN(NORM.INV(RAND(),LOOKUP(S2775,Inputs!$J$6:$J$9,Inputs!$G$6:$G$9),LOOKUP(S2775,Inputs!$J$6:$J$9,Inputs!$H$6:$H$9)),Inputs!$B$12),-Inputs!$B$12),NORM.INV(RAND(),LOOKUP(S2775,Inputs!$J$6:$J$9,Inputs!$G$6:$G$9),LOOKUP(S2775,Inputs!$J$6:$J$9,Inputs!$H$6:$H$9))),0),"" )</f>
        <v/>
      </c>
      <c r="J2775" s="26">
        <f>IF($A2775&lt;=Inputs!$B$13,IF(5&lt;=Inputs!$B$8,IF(Inputs!$B$12&gt;0,MAX(MIN(NORM.INV(RAND(),LOOKUP(T2775,Inputs!$J$6:$J$9,Inputs!$G$6:$G$9),LOOKUP(T2775,Inputs!$J$6:$J$9,Inputs!$H$6:$H$9)),Inputs!$B$12),-Inputs!$B$12),NORM.INV(RAND(),LOOKUP(T2775,Inputs!$J$6:$J$9,Inputs!$G$6:$G$9),LOOKUP(T2775,Inputs!$J$6:$J$9,Inputs!$H$6:$H$9))),0),"" )</f>
        <v/>
      </c>
      <c r="K2775" s="26">
        <f>IF($A2775&lt;=Inputs!$B$13,IF(6&lt;=Inputs!$B$8,IF(Inputs!$B$12&gt;0,MAX(MIN(NORM.INV(RAND(),LOOKUP(U2775,Inputs!$J$6:$J$9,Inputs!$G$6:$G$9),LOOKUP(U2775,Inputs!$J$6:$J$9,Inputs!$H$6:$H$9)),Inputs!$B$12),-Inputs!$B$12),NORM.INV(RAND(),LOOKUP(U2775,Inputs!$J$6:$J$9,Inputs!$G$6:$G$9),LOOKUP(U2775,Inputs!$J$6:$J$9,Inputs!$H$6:$H$9))),0),"" )</f>
        <v/>
      </c>
      <c r="L2775" s="26">
        <f>IF($A2775&lt;=Inputs!$B$13,IF(7&lt;=Inputs!$B$8,IF(Inputs!$B$12&gt;0,MAX(MIN(NORM.INV(RAND(),LOOKUP(V2775,Inputs!$J$6:$J$9,Inputs!$G$6:$G$9),LOOKUP(V2775,Inputs!$J$6:$J$9,Inputs!$H$6:$H$9)),Inputs!$B$12),-Inputs!$B$12),NORM.INV(RAND(),LOOKUP(V2775,Inputs!$J$6:$J$9,Inputs!$G$6:$G$9),LOOKUP(V2775,Inputs!$J$6:$J$9,Inputs!$H$6:$H$9))),0),"" )</f>
        <v/>
      </c>
      <c r="M2775" s="26">
        <f>IF($A2775&lt;=Inputs!$B$13,IF(8&lt;=Inputs!$B$8,IF(Inputs!$B$12&gt;0,MAX(MIN(NORM.INV(RAND(),LOOKUP(W2775,Inputs!$J$6:$J$9,Inputs!$G$6:$G$9),LOOKUP(W2775,Inputs!$J$6:$J$9,Inputs!$H$6:$H$9)),Inputs!$B$12),-Inputs!$B$12),NORM.INV(RAND(),LOOKUP(W2775,Inputs!$J$6:$J$9,Inputs!$G$6:$G$9),LOOKUP(W2775,Inputs!$J$6:$J$9,Inputs!$H$6:$H$9))),0),"" )</f>
        <v/>
      </c>
      <c r="N2775" s="26">
        <f>IF($A2775&lt;=Inputs!$B$13,IF(9&lt;=Inputs!$B$8,IF(Inputs!$B$12&gt;0,MAX(MIN(NORM.INV(RAND(),LOOKUP(X2775,Inputs!$J$6:$J$9,Inputs!$G$6:$G$9),LOOKUP(X2775,Inputs!$J$6:$J$9,Inputs!$H$6:$H$9)),Inputs!$B$12),-Inputs!$B$12),NORM.INV(RAND(),LOOKUP(X2775,Inputs!$J$6:$J$9,Inputs!$G$6:$G$9),LOOKUP(X2775,Inputs!$J$6:$J$9,Inputs!$H$6:$H$9))),0),"" )</f>
        <v/>
      </c>
      <c r="O2775" s="26">
        <f>IF($A2775&lt;=Inputs!$B$13,IF(10&lt;=Inputs!$B$8,IF(Inputs!$B$12&gt;0,MAX(MIN(NORM.INV(RAND(),LOOKUP(Y2775,Inputs!$J$6:$J$9,Inputs!$G$6:$G$9),LOOKUP(Y2775,Inputs!$J$6:$J$9,Inputs!$H$6:$H$9)),Inputs!$B$12),-Inputs!$B$12),NORM.INV(RAND(),LOOKUP(Y2775,Inputs!$J$6:$J$9,Inputs!$G$6:$G$9),LOOKUP(Y2775,Inputs!$J$6:$J$9,Inputs!$H$6:$H$9))),0),"" )</f>
        <v/>
      </c>
      <c r="P2775" s="31">
        <f>IF($A2775&lt;=Inputs!$B$13,RAND(),"")</f>
        <v/>
      </c>
      <c r="Q2775" s="31">
        <f>IF($A2775&lt;=Inputs!$B$13,RAND(),"")</f>
        <v/>
      </c>
      <c r="R2775" s="31">
        <f>IF($A2775&lt;=Inputs!$B$13,RAND(),"")</f>
        <v/>
      </c>
      <c r="S2775" s="31">
        <f>IF($A2775&lt;=Inputs!$B$13,RAND(),"")</f>
        <v/>
      </c>
      <c r="T2775" s="31">
        <f>IF($A2775&lt;=Inputs!$B$13,RAND(),"")</f>
        <v/>
      </c>
      <c r="U2775" s="31">
        <f>IF($A2775&lt;=Inputs!$B$13,RAND(),"")</f>
        <v/>
      </c>
      <c r="V2775" s="31">
        <f>IF($A2775&lt;=Inputs!$B$13,RAND(),"")</f>
        <v/>
      </c>
      <c r="W2775" s="31">
        <f>IF($A2775&lt;=Inputs!$B$13,RAND(),"")</f>
        <v/>
      </c>
      <c r="X2775" s="31">
        <f>IF($A2775&lt;=Inputs!$B$13,RAND(),"")</f>
        <v/>
      </c>
      <c r="Y2775" s="31">
        <f>IF($A2775&lt;=Inputs!$B$13,RAND(),"")</f>
        <v/>
      </c>
    </row>
    <row r="2776">
      <c r="A2776" t="n">
        <v>2771</v>
      </c>
      <c r="B2776" s="26">
        <f>IF($A2776&lt;=Inputs!$B$13,IF(Inputs!$B$8&gt;0,SUM(F2776:O2776)/Inputs!$B$8,0),"")</f>
        <v/>
      </c>
      <c r="C2776" s="27">
        <f>IF($A2776&lt;=Inputs!$B$13,B2776/100,"")</f>
        <v/>
      </c>
      <c r="D2776" s="28">
        <f>IF($A2776&lt;=Inputs!$B$13,C2776*Inputs!$B$7,"")</f>
        <v/>
      </c>
      <c r="E2776" s="29">
        <f>IF($A2776&lt;=Inputs!$B$13,IF(D2776&gt;0,1,0),"")</f>
        <v/>
      </c>
      <c r="F2776" s="26">
        <f>IF($A2776&lt;=Inputs!$B$13,IF(1&lt;=Inputs!$B$8,IF(Inputs!$B$12&gt;0,MAX(MIN(NORM.INV(RAND(),LOOKUP(P2776,Inputs!$J$6:$J$9,Inputs!$G$6:$G$9),LOOKUP(P2776,Inputs!$J$6:$J$9,Inputs!$H$6:$H$9)),Inputs!$B$12),-Inputs!$B$12),NORM.INV(RAND(),LOOKUP(P2776,Inputs!$J$6:$J$9,Inputs!$G$6:$G$9),LOOKUP(P2776,Inputs!$J$6:$J$9,Inputs!$H$6:$H$9))),0),"" )</f>
        <v/>
      </c>
      <c r="G2776" s="26">
        <f>IF($A2776&lt;=Inputs!$B$13,IF(2&lt;=Inputs!$B$8,IF(Inputs!$B$12&gt;0,MAX(MIN(NORM.INV(RAND(),LOOKUP(Q2776,Inputs!$J$6:$J$9,Inputs!$G$6:$G$9),LOOKUP(Q2776,Inputs!$J$6:$J$9,Inputs!$H$6:$H$9)),Inputs!$B$12),-Inputs!$B$12),NORM.INV(RAND(),LOOKUP(Q2776,Inputs!$J$6:$J$9,Inputs!$G$6:$G$9),LOOKUP(Q2776,Inputs!$J$6:$J$9,Inputs!$H$6:$H$9))),0),"" )</f>
        <v/>
      </c>
      <c r="H2776" s="26">
        <f>IF($A2776&lt;=Inputs!$B$13,IF(3&lt;=Inputs!$B$8,IF(Inputs!$B$12&gt;0,MAX(MIN(NORM.INV(RAND(),LOOKUP(R2776,Inputs!$J$6:$J$9,Inputs!$G$6:$G$9),LOOKUP(R2776,Inputs!$J$6:$J$9,Inputs!$H$6:$H$9)),Inputs!$B$12),-Inputs!$B$12),NORM.INV(RAND(),LOOKUP(R2776,Inputs!$J$6:$J$9,Inputs!$G$6:$G$9),LOOKUP(R2776,Inputs!$J$6:$J$9,Inputs!$H$6:$H$9))),0),"" )</f>
        <v/>
      </c>
      <c r="I2776" s="26">
        <f>IF($A2776&lt;=Inputs!$B$13,IF(4&lt;=Inputs!$B$8,IF(Inputs!$B$12&gt;0,MAX(MIN(NORM.INV(RAND(),LOOKUP(S2776,Inputs!$J$6:$J$9,Inputs!$G$6:$G$9),LOOKUP(S2776,Inputs!$J$6:$J$9,Inputs!$H$6:$H$9)),Inputs!$B$12),-Inputs!$B$12),NORM.INV(RAND(),LOOKUP(S2776,Inputs!$J$6:$J$9,Inputs!$G$6:$G$9),LOOKUP(S2776,Inputs!$J$6:$J$9,Inputs!$H$6:$H$9))),0),"" )</f>
        <v/>
      </c>
      <c r="J2776" s="26">
        <f>IF($A2776&lt;=Inputs!$B$13,IF(5&lt;=Inputs!$B$8,IF(Inputs!$B$12&gt;0,MAX(MIN(NORM.INV(RAND(),LOOKUP(T2776,Inputs!$J$6:$J$9,Inputs!$G$6:$G$9),LOOKUP(T2776,Inputs!$J$6:$J$9,Inputs!$H$6:$H$9)),Inputs!$B$12),-Inputs!$B$12),NORM.INV(RAND(),LOOKUP(T2776,Inputs!$J$6:$J$9,Inputs!$G$6:$G$9),LOOKUP(T2776,Inputs!$J$6:$J$9,Inputs!$H$6:$H$9))),0),"" )</f>
        <v/>
      </c>
      <c r="K2776" s="26">
        <f>IF($A2776&lt;=Inputs!$B$13,IF(6&lt;=Inputs!$B$8,IF(Inputs!$B$12&gt;0,MAX(MIN(NORM.INV(RAND(),LOOKUP(U2776,Inputs!$J$6:$J$9,Inputs!$G$6:$G$9),LOOKUP(U2776,Inputs!$J$6:$J$9,Inputs!$H$6:$H$9)),Inputs!$B$12),-Inputs!$B$12),NORM.INV(RAND(),LOOKUP(U2776,Inputs!$J$6:$J$9,Inputs!$G$6:$G$9),LOOKUP(U2776,Inputs!$J$6:$J$9,Inputs!$H$6:$H$9))),0),"" )</f>
        <v/>
      </c>
      <c r="L2776" s="26">
        <f>IF($A2776&lt;=Inputs!$B$13,IF(7&lt;=Inputs!$B$8,IF(Inputs!$B$12&gt;0,MAX(MIN(NORM.INV(RAND(),LOOKUP(V2776,Inputs!$J$6:$J$9,Inputs!$G$6:$G$9),LOOKUP(V2776,Inputs!$J$6:$J$9,Inputs!$H$6:$H$9)),Inputs!$B$12),-Inputs!$B$12),NORM.INV(RAND(),LOOKUP(V2776,Inputs!$J$6:$J$9,Inputs!$G$6:$G$9),LOOKUP(V2776,Inputs!$J$6:$J$9,Inputs!$H$6:$H$9))),0),"" )</f>
        <v/>
      </c>
      <c r="M2776" s="26">
        <f>IF($A2776&lt;=Inputs!$B$13,IF(8&lt;=Inputs!$B$8,IF(Inputs!$B$12&gt;0,MAX(MIN(NORM.INV(RAND(),LOOKUP(W2776,Inputs!$J$6:$J$9,Inputs!$G$6:$G$9),LOOKUP(W2776,Inputs!$J$6:$J$9,Inputs!$H$6:$H$9)),Inputs!$B$12),-Inputs!$B$12),NORM.INV(RAND(),LOOKUP(W2776,Inputs!$J$6:$J$9,Inputs!$G$6:$G$9),LOOKUP(W2776,Inputs!$J$6:$J$9,Inputs!$H$6:$H$9))),0),"" )</f>
        <v/>
      </c>
      <c r="N2776" s="26">
        <f>IF($A2776&lt;=Inputs!$B$13,IF(9&lt;=Inputs!$B$8,IF(Inputs!$B$12&gt;0,MAX(MIN(NORM.INV(RAND(),LOOKUP(X2776,Inputs!$J$6:$J$9,Inputs!$G$6:$G$9),LOOKUP(X2776,Inputs!$J$6:$J$9,Inputs!$H$6:$H$9)),Inputs!$B$12),-Inputs!$B$12),NORM.INV(RAND(),LOOKUP(X2776,Inputs!$J$6:$J$9,Inputs!$G$6:$G$9),LOOKUP(X2776,Inputs!$J$6:$J$9,Inputs!$H$6:$H$9))),0),"" )</f>
        <v/>
      </c>
      <c r="O2776" s="26">
        <f>IF($A2776&lt;=Inputs!$B$13,IF(10&lt;=Inputs!$B$8,IF(Inputs!$B$12&gt;0,MAX(MIN(NORM.INV(RAND(),LOOKUP(Y2776,Inputs!$J$6:$J$9,Inputs!$G$6:$G$9),LOOKUP(Y2776,Inputs!$J$6:$J$9,Inputs!$H$6:$H$9)),Inputs!$B$12),-Inputs!$B$12),NORM.INV(RAND(),LOOKUP(Y2776,Inputs!$J$6:$J$9,Inputs!$G$6:$G$9),LOOKUP(Y2776,Inputs!$J$6:$J$9,Inputs!$H$6:$H$9))),0),"" )</f>
        <v/>
      </c>
      <c r="P2776" s="31">
        <f>IF($A2776&lt;=Inputs!$B$13,RAND(),"")</f>
        <v/>
      </c>
      <c r="Q2776" s="31">
        <f>IF($A2776&lt;=Inputs!$B$13,RAND(),"")</f>
        <v/>
      </c>
      <c r="R2776" s="31">
        <f>IF($A2776&lt;=Inputs!$B$13,RAND(),"")</f>
        <v/>
      </c>
      <c r="S2776" s="31">
        <f>IF($A2776&lt;=Inputs!$B$13,RAND(),"")</f>
        <v/>
      </c>
      <c r="T2776" s="31">
        <f>IF($A2776&lt;=Inputs!$B$13,RAND(),"")</f>
        <v/>
      </c>
      <c r="U2776" s="31">
        <f>IF($A2776&lt;=Inputs!$B$13,RAND(),"")</f>
        <v/>
      </c>
      <c r="V2776" s="31">
        <f>IF($A2776&lt;=Inputs!$B$13,RAND(),"")</f>
        <v/>
      </c>
      <c r="W2776" s="31">
        <f>IF($A2776&lt;=Inputs!$B$13,RAND(),"")</f>
        <v/>
      </c>
      <c r="X2776" s="31">
        <f>IF($A2776&lt;=Inputs!$B$13,RAND(),"")</f>
        <v/>
      </c>
      <c r="Y2776" s="31">
        <f>IF($A2776&lt;=Inputs!$B$13,RAND(),"")</f>
        <v/>
      </c>
    </row>
    <row r="2777">
      <c r="A2777" t="n">
        <v>2772</v>
      </c>
      <c r="B2777" s="26">
        <f>IF($A2777&lt;=Inputs!$B$13,IF(Inputs!$B$8&gt;0,SUM(F2777:O2777)/Inputs!$B$8,0),"")</f>
        <v/>
      </c>
      <c r="C2777" s="27">
        <f>IF($A2777&lt;=Inputs!$B$13,B2777/100,"")</f>
        <v/>
      </c>
      <c r="D2777" s="28">
        <f>IF($A2777&lt;=Inputs!$B$13,C2777*Inputs!$B$7,"")</f>
        <v/>
      </c>
      <c r="E2777" s="29">
        <f>IF($A2777&lt;=Inputs!$B$13,IF(D2777&gt;0,1,0),"")</f>
        <v/>
      </c>
      <c r="F2777" s="26">
        <f>IF($A2777&lt;=Inputs!$B$13,IF(1&lt;=Inputs!$B$8,IF(Inputs!$B$12&gt;0,MAX(MIN(NORM.INV(RAND(),LOOKUP(P2777,Inputs!$J$6:$J$9,Inputs!$G$6:$G$9),LOOKUP(P2777,Inputs!$J$6:$J$9,Inputs!$H$6:$H$9)),Inputs!$B$12),-Inputs!$B$12),NORM.INV(RAND(),LOOKUP(P2777,Inputs!$J$6:$J$9,Inputs!$G$6:$G$9),LOOKUP(P2777,Inputs!$J$6:$J$9,Inputs!$H$6:$H$9))),0),"" )</f>
        <v/>
      </c>
      <c r="G2777" s="26">
        <f>IF($A2777&lt;=Inputs!$B$13,IF(2&lt;=Inputs!$B$8,IF(Inputs!$B$12&gt;0,MAX(MIN(NORM.INV(RAND(),LOOKUP(Q2777,Inputs!$J$6:$J$9,Inputs!$G$6:$G$9),LOOKUP(Q2777,Inputs!$J$6:$J$9,Inputs!$H$6:$H$9)),Inputs!$B$12),-Inputs!$B$12),NORM.INV(RAND(),LOOKUP(Q2777,Inputs!$J$6:$J$9,Inputs!$G$6:$G$9),LOOKUP(Q2777,Inputs!$J$6:$J$9,Inputs!$H$6:$H$9))),0),"" )</f>
        <v/>
      </c>
      <c r="H2777" s="26">
        <f>IF($A2777&lt;=Inputs!$B$13,IF(3&lt;=Inputs!$B$8,IF(Inputs!$B$12&gt;0,MAX(MIN(NORM.INV(RAND(),LOOKUP(R2777,Inputs!$J$6:$J$9,Inputs!$G$6:$G$9),LOOKUP(R2777,Inputs!$J$6:$J$9,Inputs!$H$6:$H$9)),Inputs!$B$12),-Inputs!$B$12),NORM.INV(RAND(),LOOKUP(R2777,Inputs!$J$6:$J$9,Inputs!$G$6:$G$9),LOOKUP(R2777,Inputs!$J$6:$J$9,Inputs!$H$6:$H$9))),0),"" )</f>
        <v/>
      </c>
      <c r="I2777" s="26">
        <f>IF($A2777&lt;=Inputs!$B$13,IF(4&lt;=Inputs!$B$8,IF(Inputs!$B$12&gt;0,MAX(MIN(NORM.INV(RAND(),LOOKUP(S2777,Inputs!$J$6:$J$9,Inputs!$G$6:$G$9),LOOKUP(S2777,Inputs!$J$6:$J$9,Inputs!$H$6:$H$9)),Inputs!$B$12),-Inputs!$B$12),NORM.INV(RAND(),LOOKUP(S2777,Inputs!$J$6:$J$9,Inputs!$G$6:$G$9),LOOKUP(S2777,Inputs!$J$6:$J$9,Inputs!$H$6:$H$9))),0),"" )</f>
        <v/>
      </c>
      <c r="J2777" s="26">
        <f>IF($A2777&lt;=Inputs!$B$13,IF(5&lt;=Inputs!$B$8,IF(Inputs!$B$12&gt;0,MAX(MIN(NORM.INV(RAND(),LOOKUP(T2777,Inputs!$J$6:$J$9,Inputs!$G$6:$G$9),LOOKUP(T2777,Inputs!$J$6:$J$9,Inputs!$H$6:$H$9)),Inputs!$B$12),-Inputs!$B$12),NORM.INV(RAND(),LOOKUP(T2777,Inputs!$J$6:$J$9,Inputs!$G$6:$G$9),LOOKUP(T2777,Inputs!$J$6:$J$9,Inputs!$H$6:$H$9))),0),"" )</f>
        <v/>
      </c>
      <c r="K2777" s="26">
        <f>IF($A2777&lt;=Inputs!$B$13,IF(6&lt;=Inputs!$B$8,IF(Inputs!$B$12&gt;0,MAX(MIN(NORM.INV(RAND(),LOOKUP(U2777,Inputs!$J$6:$J$9,Inputs!$G$6:$G$9),LOOKUP(U2777,Inputs!$J$6:$J$9,Inputs!$H$6:$H$9)),Inputs!$B$12),-Inputs!$B$12),NORM.INV(RAND(),LOOKUP(U2777,Inputs!$J$6:$J$9,Inputs!$G$6:$G$9),LOOKUP(U2777,Inputs!$J$6:$J$9,Inputs!$H$6:$H$9))),0),"" )</f>
        <v/>
      </c>
      <c r="L2777" s="26">
        <f>IF($A2777&lt;=Inputs!$B$13,IF(7&lt;=Inputs!$B$8,IF(Inputs!$B$12&gt;0,MAX(MIN(NORM.INV(RAND(),LOOKUP(V2777,Inputs!$J$6:$J$9,Inputs!$G$6:$G$9),LOOKUP(V2777,Inputs!$J$6:$J$9,Inputs!$H$6:$H$9)),Inputs!$B$12),-Inputs!$B$12),NORM.INV(RAND(),LOOKUP(V2777,Inputs!$J$6:$J$9,Inputs!$G$6:$G$9),LOOKUP(V2777,Inputs!$J$6:$J$9,Inputs!$H$6:$H$9))),0),"" )</f>
        <v/>
      </c>
      <c r="M2777" s="26">
        <f>IF($A2777&lt;=Inputs!$B$13,IF(8&lt;=Inputs!$B$8,IF(Inputs!$B$12&gt;0,MAX(MIN(NORM.INV(RAND(),LOOKUP(W2777,Inputs!$J$6:$J$9,Inputs!$G$6:$G$9),LOOKUP(W2777,Inputs!$J$6:$J$9,Inputs!$H$6:$H$9)),Inputs!$B$12),-Inputs!$B$12),NORM.INV(RAND(),LOOKUP(W2777,Inputs!$J$6:$J$9,Inputs!$G$6:$G$9),LOOKUP(W2777,Inputs!$J$6:$J$9,Inputs!$H$6:$H$9))),0),"" )</f>
        <v/>
      </c>
      <c r="N2777" s="26">
        <f>IF($A2777&lt;=Inputs!$B$13,IF(9&lt;=Inputs!$B$8,IF(Inputs!$B$12&gt;0,MAX(MIN(NORM.INV(RAND(),LOOKUP(X2777,Inputs!$J$6:$J$9,Inputs!$G$6:$G$9),LOOKUP(X2777,Inputs!$J$6:$J$9,Inputs!$H$6:$H$9)),Inputs!$B$12),-Inputs!$B$12),NORM.INV(RAND(),LOOKUP(X2777,Inputs!$J$6:$J$9,Inputs!$G$6:$G$9),LOOKUP(X2777,Inputs!$J$6:$J$9,Inputs!$H$6:$H$9))),0),"" )</f>
        <v/>
      </c>
      <c r="O2777" s="26">
        <f>IF($A2777&lt;=Inputs!$B$13,IF(10&lt;=Inputs!$B$8,IF(Inputs!$B$12&gt;0,MAX(MIN(NORM.INV(RAND(),LOOKUP(Y2777,Inputs!$J$6:$J$9,Inputs!$G$6:$G$9),LOOKUP(Y2777,Inputs!$J$6:$J$9,Inputs!$H$6:$H$9)),Inputs!$B$12),-Inputs!$B$12),NORM.INV(RAND(),LOOKUP(Y2777,Inputs!$J$6:$J$9,Inputs!$G$6:$G$9),LOOKUP(Y2777,Inputs!$J$6:$J$9,Inputs!$H$6:$H$9))),0),"" )</f>
        <v/>
      </c>
      <c r="P2777" s="31">
        <f>IF($A2777&lt;=Inputs!$B$13,RAND(),"")</f>
        <v/>
      </c>
      <c r="Q2777" s="31">
        <f>IF($A2777&lt;=Inputs!$B$13,RAND(),"")</f>
        <v/>
      </c>
      <c r="R2777" s="31">
        <f>IF($A2777&lt;=Inputs!$B$13,RAND(),"")</f>
        <v/>
      </c>
      <c r="S2777" s="31">
        <f>IF($A2777&lt;=Inputs!$B$13,RAND(),"")</f>
        <v/>
      </c>
      <c r="T2777" s="31">
        <f>IF($A2777&lt;=Inputs!$B$13,RAND(),"")</f>
        <v/>
      </c>
      <c r="U2777" s="31">
        <f>IF($A2777&lt;=Inputs!$B$13,RAND(),"")</f>
        <v/>
      </c>
      <c r="V2777" s="31">
        <f>IF($A2777&lt;=Inputs!$B$13,RAND(),"")</f>
        <v/>
      </c>
      <c r="W2777" s="31">
        <f>IF($A2777&lt;=Inputs!$B$13,RAND(),"")</f>
        <v/>
      </c>
      <c r="X2777" s="31">
        <f>IF($A2777&lt;=Inputs!$B$13,RAND(),"")</f>
        <v/>
      </c>
      <c r="Y2777" s="31">
        <f>IF($A2777&lt;=Inputs!$B$13,RAND(),"")</f>
        <v/>
      </c>
    </row>
    <row r="2778">
      <c r="A2778" t="n">
        <v>2773</v>
      </c>
      <c r="B2778" s="26">
        <f>IF($A2778&lt;=Inputs!$B$13,IF(Inputs!$B$8&gt;0,SUM(F2778:O2778)/Inputs!$B$8,0),"")</f>
        <v/>
      </c>
      <c r="C2778" s="27">
        <f>IF($A2778&lt;=Inputs!$B$13,B2778/100,"")</f>
        <v/>
      </c>
      <c r="D2778" s="28">
        <f>IF($A2778&lt;=Inputs!$B$13,C2778*Inputs!$B$7,"")</f>
        <v/>
      </c>
      <c r="E2778" s="29">
        <f>IF($A2778&lt;=Inputs!$B$13,IF(D2778&gt;0,1,0),"")</f>
        <v/>
      </c>
      <c r="F2778" s="26">
        <f>IF($A2778&lt;=Inputs!$B$13,IF(1&lt;=Inputs!$B$8,IF(Inputs!$B$12&gt;0,MAX(MIN(NORM.INV(RAND(),LOOKUP(P2778,Inputs!$J$6:$J$9,Inputs!$G$6:$G$9),LOOKUP(P2778,Inputs!$J$6:$J$9,Inputs!$H$6:$H$9)),Inputs!$B$12),-Inputs!$B$12),NORM.INV(RAND(),LOOKUP(P2778,Inputs!$J$6:$J$9,Inputs!$G$6:$G$9),LOOKUP(P2778,Inputs!$J$6:$J$9,Inputs!$H$6:$H$9))),0),"" )</f>
        <v/>
      </c>
      <c r="G2778" s="26">
        <f>IF($A2778&lt;=Inputs!$B$13,IF(2&lt;=Inputs!$B$8,IF(Inputs!$B$12&gt;0,MAX(MIN(NORM.INV(RAND(),LOOKUP(Q2778,Inputs!$J$6:$J$9,Inputs!$G$6:$G$9),LOOKUP(Q2778,Inputs!$J$6:$J$9,Inputs!$H$6:$H$9)),Inputs!$B$12),-Inputs!$B$12),NORM.INV(RAND(),LOOKUP(Q2778,Inputs!$J$6:$J$9,Inputs!$G$6:$G$9),LOOKUP(Q2778,Inputs!$J$6:$J$9,Inputs!$H$6:$H$9))),0),"" )</f>
        <v/>
      </c>
      <c r="H2778" s="26">
        <f>IF($A2778&lt;=Inputs!$B$13,IF(3&lt;=Inputs!$B$8,IF(Inputs!$B$12&gt;0,MAX(MIN(NORM.INV(RAND(),LOOKUP(R2778,Inputs!$J$6:$J$9,Inputs!$G$6:$G$9),LOOKUP(R2778,Inputs!$J$6:$J$9,Inputs!$H$6:$H$9)),Inputs!$B$12),-Inputs!$B$12),NORM.INV(RAND(),LOOKUP(R2778,Inputs!$J$6:$J$9,Inputs!$G$6:$G$9),LOOKUP(R2778,Inputs!$J$6:$J$9,Inputs!$H$6:$H$9))),0),"" )</f>
        <v/>
      </c>
      <c r="I2778" s="26">
        <f>IF($A2778&lt;=Inputs!$B$13,IF(4&lt;=Inputs!$B$8,IF(Inputs!$B$12&gt;0,MAX(MIN(NORM.INV(RAND(),LOOKUP(S2778,Inputs!$J$6:$J$9,Inputs!$G$6:$G$9),LOOKUP(S2778,Inputs!$J$6:$J$9,Inputs!$H$6:$H$9)),Inputs!$B$12),-Inputs!$B$12),NORM.INV(RAND(),LOOKUP(S2778,Inputs!$J$6:$J$9,Inputs!$G$6:$G$9),LOOKUP(S2778,Inputs!$J$6:$J$9,Inputs!$H$6:$H$9))),0),"" )</f>
        <v/>
      </c>
      <c r="J2778" s="26">
        <f>IF($A2778&lt;=Inputs!$B$13,IF(5&lt;=Inputs!$B$8,IF(Inputs!$B$12&gt;0,MAX(MIN(NORM.INV(RAND(),LOOKUP(T2778,Inputs!$J$6:$J$9,Inputs!$G$6:$G$9),LOOKUP(T2778,Inputs!$J$6:$J$9,Inputs!$H$6:$H$9)),Inputs!$B$12),-Inputs!$B$12),NORM.INV(RAND(),LOOKUP(T2778,Inputs!$J$6:$J$9,Inputs!$G$6:$G$9),LOOKUP(T2778,Inputs!$J$6:$J$9,Inputs!$H$6:$H$9))),0),"" )</f>
        <v/>
      </c>
      <c r="K2778" s="26">
        <f>IF($A2778&lt;=Inputs!$B$13,IF(6&lt;=Inputs!$B$8,IF(Inputs!$B$12&gt;0,MAX(MIN(NORM.INV(RAND(),LOOKUP(U2778,Inputs!$J$6:$J$9,Inputs!$G$6:$G$9),LOOKUP(U2778,Inputs!$J$6:$J$9,Inputs!$H$6:$H$9)),Inputs!$B$12),-Inputs!$B$12),NORM.INV(RAND(),LOOKUP(U2778,Inputs!$J$6:$J$9,Inputs!$G$6:$G$9),LOOKUP(U2778,Inputs!$J$6:$J$9,Inputs!$H$6:$H$9))),0),"" )</f>
        <v/>
      </c>
      <c r="L2778" s="26">
        <f>IF($A2778&lt;=Inputs!$B$13,IF(7&lt;=Inputs!$B$8,IF(Inputs!$B$12&gt;0,MAX(MIN(NORM.INV(RAND(),LOOKUP(V2778,Inputs!$J$6:$J$9,Inputs!$G$6:$G$9),LOOKUP(V2778,Inputs!$J$6:$J$9,Inputs!$H$6:$H$9)),Inputs!$B$12),-Inputs!$B$12),NORM.INV(RAND(),LOOKUP(V2778,Inputs!$J$6:$J$9,Inputs!$G$6:$G$9),LOOKUP(V2778,Inputs!$J$6:$J$9,Inputs!$H$6:$H$9))),0),"" )</f>
        <v/>
      </c>
      <c r="M2778" s="26">
        <f>IF($A2778&lt;=Inputs!$B$13,IF(8&lt;=Inputs!$B$8,IF(Inputs!$B$12&gt;0,MAX(MIN(NORM.INV(RAND(),LOOKUP(W2778,Inputs!$J$6:$J$9,Inputs!$G$6:$G$9),LOOKUP(W2778,Inputs!$J$6:$J$9,Inputs!$H$6:$H$9)),Inputs!$B$12),-Inputs!$B$12),NORM.INV(RAND(),LOOKUP(W2778,Inputs!$J$6:$J$9,Inputs!$G$6:$G$9),LOOKUP(W2778,Inputs!$J$6:$J$9,Inputs!$H$6:$H$9))),0),"" )</f>
        <v/>
      </c>
      <c r="N2778" s="26">
        <f>IF($A2778&lt;=Inputs!$B$13,IF(9&lt;=Inputs!$B$8,IF(Inputs!$B$12&gt;0,MAX(MIN(NORM.INV(RAND(),LOOKUP(X2778,Inputs!$J$6:$J$9,Inputs!$G$6:$G$9),LOOKUP(X2778,Inputs!$J$6:$J$9,Inputs!$H$6:$H$9)),Inputs!$B$12),-Inputs!$B$12),NORM.INV(RAND(),LOOKUP(X2778,Inputs!$J$6:$J$9,Inputs!$G$6:$G$9),LOOKUP(X2778,Inputs!$J$6:$J$9,Inputs!$H$6:$H$9))),0),"" )</f>
        <v/>
      </c>
      <c r="O2778" s="26">
        <f>IF($A2778&lt;=Inputs!$B$13,IF(10&lt;=Inputs!$B$8,IF(Inputs!$B$12&gt;0,MAX(MIN(NORM.INV(RAND(),LOOKUP(Y2778,Inputs!$J$6:$J$9,Inputs!$G$6:$G$9),LOOKUP(Y2778,Inputs!$J$6:$J$9,Inputs!$H$6:$H$9)),Inputs!$B$12),-Inputs!$B$12),NORM.INV(RAND(),LOOKUP(Y2778,Inputs!$J$6:$J$9,Inputs!$G$6:$G$9),LOOKUP(Y2778,Inputs!$J$6:$J$9,Inputs!$H$6:$H$9))),0),"" )</f>
        <v/>
      </c>
      <c r="P2778" s="31">
        <f>IF($A2778&lt;=Inputs!$B$13,RAND(),"")</f>
        <v/>
      </c>
      <c r="Q2778" s="31">
        <f>IF($A2778&lt;=Inputs!$B$13,RAND(),"")</f>
        <v/>
      </c>
      <c r="R2778" s="31">
        <f>IF($A2778&lt;=Inputs!$B$13,RAND(),"")</f>
        <v/>
      </c>
      <c r="S2778" s="31">
        <f>IF($A2778&lt;=Inputs!$B$13,RAND(),"")</f>
        <v/>
      </c>
      <c r="T2778" s="31">
        <f>IF($A2778&lt;=Inputs!$B$13,RAND(),"")</f>
        <v/>
      </c>
      <c r="U2778" s="31">
        <f>IF($A2778&lt;=Inputs!$B$13,RAND(),"")</f>
        <v/>
      </c>
      <c r="V2778" s="31">
        <f>IF($A2778&lt;=Inputs!$B$13,RAND(),"")</f>
        <v/>
      </c>
      <c r="W2778" s="31">
        <f>IF($A2778&lt;=Inputs!$B$13,RAND(),"")</f>
        <v/>
      </c>
      <c r="X2778" s="31">
        <f>IF($A2778&lt;=Inputs!$B$13,RAND(),"")</f>
        <v/>
      </c>
      <c r="Y2778" s="31">
        <f>IF($A2778&lt;=Inputs!$B$13,RAND(),"")</f>
        <v/>
      </c>
    </row>
    <row r="2779">
      <c r="A2779" t="n">
        <v>2774</v>
      </c>
      <c r="B2779" s="26">
        <f>IF($A2779&lt;=Inputs!$B$13,IF(Inputs!$B$8&gt;0,SUM(F2779:O2779)/Inputs!$B$8,0),"")</f>
        <v/>
      </c>
      <c r="C2779" s="27">
        <f>IF($A2779&lt;=Inputs!$B$13,B2779/100,"")</f>
        <v/>
      </c>
      <c r="D2779" s="28">
        <f>IF($A2779&lt;=Inputs!$B$13,C2779*Inputs!$B$7,"")</f>
        <v/>
      </c>
      <c r="E2779" s="29">
        <f>IF($A2779&lt;=Inputs!$B$13,IF(D2779&gt;0,1,0),"")</f>
        <v/>
      </c>
      <c r="F2779" s="26">
        <f>IF($A2779&lt;=Inputs!$B$13,IF(1&lt;=Inputs!$B$8,IF(Inputs!$B$12&gt;0,MAX(MIN(NORM.INV(RAND(),LOOKUP(P2779,Inputs!$J$6:$J$9,Inputs!$G$6:$G$9),LOOKUP(P2779,Inputs!$J$6:$J$9,Inputs!$H$6:$H$9)),Inputs!$B$12),-Inputs!$B$12),NORM.INV(RAND(),LOOKUP(P2779,Inputs!$J$6:$J$9,Inputs!$G$6:$G$9),LOOKUP(P2779,Inputs!$J$6:$J$9,Inputs!$H$6:$H$9))),0),"" )</f>
        <v/>
      </c>
      <c r="G2779" s="26">
        <f>IF($A2779&lt;=Inputs!$B$13,IF(2&lt;=Inputs!$B$8,IF(Inputs!$B$12&gt;0,MAX(MIN(NORM.INV(RAND(),LOOKUP(Q2779,Inputs!$J$6:$J$9,Inputs!$G$6:$G$9),LOOKUP(Q2779,Inputs!$J$6:$J$9,Inputs!$H$6:$H$9)),Inputs!$B$12),-Inputs!$B$12),NORM.INV(RAND(),LOOKUP(Q2779,Inputs!$J$6:$J$9,Inputs!$G$6:$G$9),LOOKUP(Q2779,Inputs!$J$6:$J$9,Inputs!$H$6:$H$9))),0),"" )</f>
        <v/>
      </c>
      <c r="H2779" s="26">
        <f>IF($A2779&lt;=Inputs!$B$13,IF(3&lt;=Inputs!$B$8,IF(Inputs!$B$12&gt;0,MAX(MIN(NORM.INV(RAND(),LOOKUP(R2779,Inputs!$J$6:$J$9,Inputs!$G$6:$G$9),LOOKUP(R2779,Inputs!$J$6:$J$9,Inputs!$H$6:$H$9)),Inputs!$B$12),-Inputs!$B$12),NORM.INV(RAND(),LOOKUP(R2779,Inputs!$J$6:$J$9,Inputs!$G$6:$G$9),LOOKUP(R2779,Inputs!$J$6:$J$9,Inputs!$H$6:$H$9))),0),"" )</f>
        <v/>
      </c>
      <c r="I2779" s="26">
        <f>IF($A2779&lt;=Inputs!$B$13,IF(4&lt;=Inputs!$B$8,IF(Inputs!$B$12&gt;0,MAX(MIN(NORM.INV(RAND(),LOOKUP(S2779,Inputs!$J$6:$J$9,Inputs!$G$6:$G$9),LOOKUP(S2779,Inputs!$J$6:$J$9,Inputs!$H$6:$H$9)),Inputs!$B$12),-Inputs!$B$12),NORM.INV(RAND(),LOOKUP(S2779,Inputs!$J$6:$J$9,Inputs!$G$6:$G$9),LOOKUP(S2779,Inputs!$J$6:$J$9,Inputs!$H$6:$H$9))),0),"" )</f>
        <v/>
      </c>
      <c r="J2779" s="26">
        <f>IF($A2779&lt;=Inputs!$B$13,IF(5&lt;=Inputs!$B$8,IF(Inputs!$B$12&gt;0,MAX(MIN(NORM.INV(RAND(),LOOKUP(T2779,Inputs!$J$6:$J$9,Inputs!$G$6:$G$9),LOOKUP(T2779,Inputs!$J$6:$J$9,Inputs!$H$6:$H$9)),Inputs!$B$12),-Inputs!$B$12),NORM.INV(RAND(),LOOKUP(T2779,Inputs!$J$6:$J$9,Inputs!$G$6:$G$9),LOOKUP(T2779,Inputs!$J$6:$J$9,Inputs!$H$6:$H$9))),0),"" )</f>
        <v/>
      </c>
      <c r="K2779" s="26">
        <f>IF($A2779&lt;=Inputs!$B$13,IF(6&lt;=Inputs!$B$8,IF(Inputs!$B$12&gt;0,MAX(MIN(NORM.INV(RAND(),LOOKUP(U2779,Inputs!$J$6:$J$9,Inputs!$G$6:$G$9),LOOKUP(U2779,Inputs!$J$6:$J$9,Inputs!$H$6:$H$9)),Inputs!$B$12),-Inputs!$B$12),NORM.INV(RAND(),LOOKUP(U2779,Inputs!$J$6:$J$9,Inputs!$G$6:$G$9),LOOKUP(U2779,Inputs!$J$6:$J$9,Inputs!$H$6:$H$9))),0),"" )</f>
        <v/>
      </c>
      <c r="L2779" s="26">
        <f>IF($A2779&lt;=Inputs!$B$13,IF(7&lt;=Inputs!$B$8,IF(Inputs!$B$12&gt;0,MAX(MIN(NORM.INV(RAND(),LOOKUP(V2779,Inputs!$J$6:$J$9,Inputs!$G$6:$G$9),LOOKUP(V2779,Inputs!$J$6:$J$9,Inputs!$H$6:$H$9)),Inputs!$B$12),-Inputs!$B$12),NORM.INV(RAND(),LOOKUP(V2779,Inputs!$J$6:$J$9,Inputs!$G$6:$G$9),LOOKUP(V2779,Inputs!$J$6:$J$9,Inputs!$H$6:$H$9))),0),"" )</f>
        <v/>
      </c>
      <c r="M2779" s="26">
        <f>IF($A2779&lt;=Inputs!$B$13,IF(8&lt;=Inputs!$B$8,IF(Inputs!$B$12&gt;0,MAX(MIN(NORM.INV(RAND(),LOOKUP(W2779,Inputs!$J$6:$J$9,Inputs!$G$6:$G$9),LOOKUP(W2779,Inputs!$J$6:$J$9,Inputs!$H$6:$H$9)),Inputs!$B$12),-Inputs!$B$12),NORM.INV(RAND(),LOOKUP(W2779,Inputs!$J$6:$J$9,Inputs!$G$6:$G$9),LOOKUP(W2779,Inputs!$J$6:$J$9,Inputs!$H$6:$H$9))),0),"" )</f>
        <v/>
      </c>
      <c r="N2779" s="26">
        <f>IF($A2779&lt;=Inputs!$B$13,IF(9&lt;=Inputs!$B$8,IF(Inputs!$B$12&gt;0,MAX(MIN(NORM.INV(RAND(),LOOKUP(X2779,Inputs!$J$6:$J$9,Inputs!$G$6:$G$9),LOOKUP(X2779,Inputs!$J$6:$J$9,Inputs!$H$6:$H$9)),Inputs!$B$12),-Inputs!$B$12),NORM.INV(RAND(),LOOKUP(X2779,Inputs!$J$6:$J$9,Inputs!$G$6:$G$9),LOOKUP(X2779,Inputs!$J$6:$J$9,Inputs!$H$6:$H$9))),0),"" )</f>
        <v/>
      </c>
      <c r="O2779" s="26">
        <f>IF($A2779&lt;=Inputs!$B$13,IF(10&lt;=Inputs!$B$8,IF(Inputs!$B$12&gt;0,MAX(MIN(NORM.INV(RAND(),LOOKUP(Y2779,Inputs!$J$6:$J$9,Inputs!$G$6:$G$9),LOOKUP(Y2779,Inputs!$J$6:$J$9,Inputs!$H$6:$H$9)),Inputs!$B$12),-Inputs!$B$12),NORM.INV(RAND(),LOOKUP(Y2779,Inputs!$J$6:$J$9,Inputs!$G$6:$G$9),LOOKUP(Y2779,Inputs!$J$6:$J$9,Inputs!$H$6:$H$9))),0),"" )</f>
        <v/>
      </c>
      <c r="P2779" s="31">
        <f>IF($A2779&lt;=Inputs!$B$13,RAND(),"")</f>
        <v/>
      </c>
      <c r="Q2779" s="31">
        <f>IF($A2779&lt;=Inputs!$B$13,RAND(),"")</f>
        <v/>
      </c>
      <c r="R2779" s="31">
        <f>IF($A2779&lt;=Inputs!$B$13,RAND(),"")</f>
        <v/>
      </c>
      <c r="S2779" s="31">
        <f>IF($A2779&lt;=Inputs!$B$13,RAND(),"")</f>
        <v/>
      </c>
      <c r="T2779" s="31">
        <f>IF($A2779&lt;=Inputs!$B$13,RAND(),"")</f>
        <v/>
      </c>
      <c r="U2779" s="31">
        <f>IF($A2779&lt;=Inputs!$B$13,RAND(),"")</f>
        <v/>
      </c>
      <c r="V2779" s="31">
        <f>IF($A2779&lt;=Inputs!$B$13,RAND(),"")</f>
        <v/>
      </c>
      <c r="W2779" s="31">
        <f>IF($A2779&lt;=Inputs!$B$13,RAND(),"")</f>
        <v/>
      </c>
      <c r="X2779" s="31">
        <f>IF($A2779&lt;=Inputs!$B$13,RAND(),"")</f>
        <v/>
      </c>
      <c r="Y2779" s="31">
        <f>IF($A2779&lt;=Inputs!$B$13,RAND(),"")</f>
        <v/>
      </c>
    </row>
    <row r="2780">
      <c r="A2780" t="n">
        <v>2775</v>
      </c>
      <c r="B2780" s="26">
        <f>IF($A2780&lt;=Inputs!$B$13,IF(Inputs!$B$8&gt;0,SUM(F2780:O2780)/Inputs!$B$8,0),"")</f>
        <v/>
      </c>
      <c r="C2780" s="27">
        <f>IF($A2780&lt;=Inputs!$B$13,B2780/100,"")</f>
        <v/>
      </c>
      <c r="D2780" s="28">
        <f>IF($A2780&lt;=Inputs!$B$13,C2780*Inputs!$B$7,"")</f>
        <v/>
      </c>
      <c r="E2780" s="29">
        <f>IF($A2780&lt;=Inputs!$B$13,IF(D2780&gt;0,1,0),"")</f>
        <v/>
      </c>
      <c r="F2780" s="26">
        <f>IF($A2780&lt;=Inputs!$B$13,IF(1&lt;=Inputs!$B$8,IF(Inputs!$B$12&gt;0,MAX(MIN(NORM.INV(RAND(),LOOKUP(P2780,Inputs!$J$6:$J$9,Inputs!$G$6:$G$9),LOOKUP(P2780,Inputs!$J$6:$J$9,Inputs!$H$6:$H$9)),Inputs!$B$12),-Inputs!$B$12),NORM.INV(RAND(),LOOKUP(P2780,Inputs!$J$6:$J$9,Inputs!$G$6:$G$9),LOOKUP(P2780,Inputs!$J$6:$J$9,Inputs!$H$6:$H$9))),0),"" )</f>
        <v/>
      </c>
      <c r="G2780" s="26">
        <f>IF($A2780&lt;=Inputs!$B$13,IF(2&lt;=Inputs!$B$8,IF(Inputs!$B$12&gt;0,MAX(MIN(NORM.INV(RAND(),LOOKUP(Q2780,Inputs!$J$6:$J$9,Inputs!$G$6:$G$9),LOOKUP(Q2780,Inputs!$J$6:$J$9,Inputs!$H$6:$H$9)),Inputs!$B$12),-Inputs!$B$12),NORM.INV(RAND(),LOOKUP(Q2780,Inputs!$J$6:$J$9,Inputs!$G$6:$G$9),LOOKUP(Q2780,Inputs!$J$6:$J$9,Inputs!$H$6:$H$9))),0),"" )</f>
        <v/>
      </c>
      <c r="H2780" s="26">
        <f>IF($A2780&lt;=Inputs!$B$13,IF(3&lt;=Inputs!$B$8,IF(Inputs!$B$12&gt;0,MAX(MIN(NORM.INV(RAND(),LOOKUP(R2780,Inputs!$J$6:$J$9,Inputs!$G$6:$G$9),LOOKUP(R2780,Inputs!$J$6:$J$9,Inputs!$H$6:$H$9)),Inputs!$B$12),-Inputs!$B$12),NORM.INV(RAND(),LOOKUP(R2780,Inputs!$J$6:$J$9,Inputs!$G$6:$G$9),LOOKUP(R2780,Inputs!$J$6:$J$9,Inputs!$H$6:$H$9))),0),"" )</f>
        <v/>
      </c>
      <c r="I2780" s="26">
        <f>IF($A2780&lt;=Inputs!$B$13,IF(4&lt;=Inputs!$B$8,IF(Inputs!$B$12&gt;0,MAX(MIN(NORM.INV(RAND(),LOOKUP(S2780,Inputs!$J$6:$J$9,Inputs!$G$6:$G$9),LOOKUP(S2780,Inputs!$J$6:$J$9,Inputs!$H$6:$H$9)),Inputs!$B$12),-Inputs!$B$12),NORM.INV(RAND(),LOOKUP(S2780,Inputs!$J$6:$J$9,Inputs!$G$6:$G$9),LOOKUP(S2780,Inputs!$J$6:$J$9,Inputs!$H$6:$H$9))),0),"" )</f>
        <v/>
      </c>
      <c r="J2780" s="26">
        <f>IF($A2780&lt;=Inputs!$B$13,IF(5&lt;=Inputs!$B$8,IF(Inputs!$B$12&gt;0,MAX(MIN(NORM.INV(RAND(),LOOKUP(T2780,Inputs!$J$6:$J$9,Inputs!$G$6:$G$9),LOOKUP(T2780,Inputs!$J$6:$J$9,Inputs!$H$6:$H$9)),Inputs!$B$12),-Inputs!$B$12),NORM.INV(RAND(),LOOKUP(T2780,Inputs!$J$6:$J$9,Inputs!$G$6:$G$9),LOOKUP(T2780,Inputs!$J$6:$J$9,Inputs!$H$6:$H$9))),0),"" )</f>
        <v/>
      </c>
      <c r="K2780" s="26">
        <f>IF($A2780&lt;=Inputs!$B$13,IF(6&lt;=Inputs!$B$8,IF(Inputs!$B$12&gt;0,MAX(MIN(NORM.INV(RAND(),LOOKUP(U2780,Inputs!$J$6:$J$9,Inputs!$G$6:$G$9),LOOKUP(U2780,Inputs!$J$6:$J$9,Inputs!$H$6:$H$9)),Inputs!$B$12),-Inputs!$B$12),NORM.INV(RAND(),LOOKUP(U2780,Inputs!$J$6:$J$9,Inputs!$G$6:$G$9),LOOKUP(U2780,Inputs!$J$6:$J$9,Inputs!$H$6:$H$9))),0),"" )</f>
        <v/>
      </c>
      <c r="L2780" s="26">
        <f>IF($A2780&lt;=Inputs!$B$13,IF(7&lt;=Inputs!$B$8,IF(Inputs!$B$12&gt;0,MAX(MIN(NORM.INV(RAND(),LOOKUP(V2780,Inputs!$J$6:$J$9,Inputs!$G$6:$G$9),LOOKUP(V2780,Inputs!$J$6:$J$9,Inputs!$H$6:$H$9)),Inputs!$B$12),-Inputs!$B$12),NORM.INV(RAND(),LOOKUP(V2780,Inputs!$J$6:$J$9,Inputs!$G$6:$G$9),LOOKUP(V2780,Inputs!$J$6:$J$9,Inputs!$H$6:$H$9))),0),"" )</f>
        <v/>
      </c>
      <c r="M2780" s="26">
        <f>IF($A2780&lt;=Inputs!$B$13,IF(8&lt;=Inputs!$B$8,IF(Inputs!$B$12&gt;0,MAX(MIN(NORM.INV(RAND(),LOOKUP(W2780,Inputs!$J$6:$J$9,Inputs!$G$6:$G$9),LOOKUP(W2780,Inputs!$J$6:$J$9,Inputs!$H$6:$H$9)),Inputs!$B$12),-Inputs!$B$12),NORM.INV(RAND(),LOOKUP(W2780,Inputs!$J$6:$J$9,Inputs!$G$6:$G$9),LOOKUP(W2780,Inputs!$J$6:$J$9,Inputs!$H$6:$H$9))),0),"" )</f>
        <v/>
      </c>
      <c r="N2780" s="26">
        <f>IF($A2780&lt;=Inputs!$B$13,IF(9&lt;=Inputs!$B$8,IF(Inputs!$B$12&gt;0,MAX(MIN(NORM.INV(RAND(),LOOKUP(X2780,Inputs!$J$6:$J$9,Inputs!$G$6:$G$9),LOOKUP(X2780,Inputs!$J$6:$J$9,Inputs!$H$6:$H$9)),Inputs!$B$12),-Inputs!$B$12),NORM.INV(RAND(),LOOKUP(X2780,Inputs!$J$6:$J$9,Inputs!$G$6:$G$9),LOOKUP(X2780,Inputs!$J$6:$J$9,Inputs!$H$6:$H$9))),0),"" )</f>
        <v/>
      </c>
      <c r="O2780" s="26">
        <f>IF($A2780&lt;=Inputs!$B$13,IF(10&lt;=Inputs!$B$8,IF(Inputs!$B$12&gt;0,MAX(MIN(NORM.INV(RAND(),LOOKUP(Y2780,Inputs!$J$6:$J$9,Inputs!$G$6:$G$9),LOOKUP(Y2780,Inputs!$J$6:$J$9,Inputs!$H$6:$H$9)),Inputs!$B$12),-Inputs!$B$12),NORM.INV(RAND(),LOOKUP(Y2780,Inputs!$J$6:$J$9,Inputs!$G$6:$G$9),LOOKUP(Y2780,Inputs!$J$6:$J$9,Inputs!$H$6:$H$9))),0),"" )</f>
        <v/>
      </c>
      <c r="P2780" s="31">
        <f>IF($A2780&lt;=Inputs!$B$13,RAND(),"")</f>
        <v/>
      </c>
      <c r="Q2780" s="31">
        <f>IF($A2780&lt;=Inputs!$B$13,RAND(),"")</f>
        <v/>
      </c>
      <c r="R2780" s="31">
        <f>IF($A2780&lt;=Inputs!$B$13,RAND(),"")</f>
        <v/>
      </c>
      <c r="S2780" s="31">
        <f>IF($A2780&lt;=Inputs!$B$13,RAND(),"")</f>
        <v/>
      </c>
      <c r="T2780" s="31">
        <f>IF($A2780&lt;=Inputs!$B$13,RAND(),"")</f>
        <v/>
      </c>
      <c r="U2780" s="31">
        <f>IF($A2780&lt;=Inputs!$B$13,RAND(),"")</f>
        <v/>
      </c>
      <c r="V2780" s="31">
        <f>IF($A2780&lt;=Inputs!$B$13,RAND(),"")</f>
        <v/>
      </c>
      <c r="W2780" s="31">
        <f>IF($A2780&lt;=Inputs!$B$13,RAND(),"")</f>
        <v/>
      </c>
      <c r="X2780" s="31">
        <f>IF($A2780&lt;=Inputs!$B$13,RAND(),"")</f>
        <v/>
      </c>
      <c r="Y2780" s="31">
        <f>IF($A2780&lt;=Inputs!$B$13,RAND(),"")</f>
        <v/>
      </c>
    </row>
    <row r="2781">
      <c r="A2781" t="n">
        <v>2776</v>
      </c>
      <c r="B2781" s="26">
        <f>IF($A2781&lt;=Inputs!$B$13,IF(Inputs!$B$8&gt;0,SUM(F2781:O2781)/Inputs!$B$8,0),"")</f>
        <v/>
      </c>
      <c r="C2781" s="27">
        <f>IF($A2781&lt;=Inputs!$B$13,B2781/100,"")</f>
        <v/>
      </c>
      <c r="D2781" s="28">
        <f>IF($A2781&lt;=Inputs!$B$13,C2781*Inputs!$B$7,"")</f>
        <v/>
      </c>
      <c r="E2781" s="29">
        <f>IF($A2781&lt;=Inputs!$B$13,IF(D2781&gt;0,1,0),"")</f>
        <v/>
      </c>
      <c r="F2781" s="26">
        <f>IF($A2781&lt;=Inputs!$B$13,IF(1&lt;=Inputs!$B$8,IF(Inputs!$B$12&gt;0,MAX(MIN(NORM.INV(RAND(),LOOKUP(P2781,Inputs!$J$6:$J$9,Inputs!$G$6:$G$9),LOOKUP(P2781,Inputs!$J$6:$J$9,Inputs!$H$6:$H$9)),Inputs!$B$12),-Inputs!$B$12),NORM.INV(RAND(),LOOKUP(P2781,Inputs!$J$6:$J$9,Inputs!$G$6:$G$9),LOOKUP(P2781,Inputs!$J$6:$J$9,Inputs!$H$6:$H$9))),0),"" )</f>
        <v/>
      </c>
      <c r="G2781" s="26">
        <f>IF($A2781&lt;=Inputs!$B$13,IF(2&lt;=Inputs!$B$8,IF(Inputs!$B$12&gt;0,MAX(MIN(NORM.INV(RAND(),LOOKUP(Q2781,Inputs!$J$6:$J$9,Inputs!$G$6:$G$9),LOOKUP(Q2781,Inputs!$J$6:$J$9,Inputs!$H$6:$H$9)),Inputs!$B$12),-Inputs!$B$12),NORM.INV(RAND(),LOOKUP(Q2781,Inputs!$J$6:$J$9,Inputs!$G$6:$G$9),LOOKUP(Q2781,Inputs!$J$6:$J$9,Inputs!$H$6:$H$9))),0),"" )</f>
        <v/>
      </c>
      <c r="H2781" s="26">
        <f>IF($A2781&lt;=Inputs!$B$13,IF(3&lt;=Inputs!$B$8,IF(Inputs!$B$12&gt;0,MAX(MIN(NORM.INV(RAND(),LOOKUP(R2781,Inputs!$J$6:$J$9,Inputs!$G$6:$G$9),LOOKUP(R2781,Inputs!$J$6:$J$9,Inputs!$H$6:$H$9)),Inputs!$B$12),-Inputs!$B$12),NORM.INV(RAND(),LOOKUP(R2781,Inputs!$J$6:$J$9,Inputs!$G$6:$G$9),LOOKUP(R2781,Inputs!$J$6:$J$9,Inputs!$H$6:$H$9))),0),"" )</f>
        <v/>
      </c>
      <c r="I2781" s="26">
        <f>IF($A2781&lt;=Inputs!$B$13,IF(4&lt;=Inputs!$B$8,IF(Inputs!$B$12&gt;0,MAX(MIN(NORM.INV(RAND(),LOOKUP(S2781,Inputs!$J$6:$J$9,Inputs!$G$6:$G$9),LOOKUP(S2781,Inputs!$J$6:$J$9,Inputs!$H$6:$H$9)),Inputs!$B$12),-Inputs!$B$12),NORM.INV(RAND(),LOOKUP(S2781,Inputs!$J$6:$J$9,Inputs!$G$6:$G$9),LOOKUP(S2781,Inputs!$J$6:$J$9,Inputs!$H$6:$H$9))),0),"" )</f>
        <v/>
      </c>
      <c r="J2781" s="26">
        <f>IF($A2781&lt;=Inputs!$B$13,IF(5&lt;=Inputs!$B$8,IF(Inputs!$B$12&gt;0,MAX(MIN(NORM.INV(RAND(),LOOKUP(T2781,Inputs!$J$6:$J$9,Inputs!$G$6:$G$9),LOOKUP(T2781,Inputs!$J$6:$J$9,Inputs!$H$6:$H$9)),Inputs!$B$12),-Inputs!$B$12),NORM.INV(RAND(),LOOKUP(T2781,Inputs!$J$6:$J$9,Inputs!$G$6:$G$9),LOOKUP(T2781,Inputs!$J$6:$J$9,Inputs!$H$6:$H$9))),0),"" )</f>
        <v/>
      </c>
      <c r="K2781" s="26">
        <f>IF($A2781&lt;=Inputs!$B$13,IF(6&lt;=Inputs!$B$8,IF(Inputs!$B$12&gt;0,MAX(MIN(NORM.INV(RAND(),LOOKUP(U2781,Inputs!$J$6:$J$9,Inputs!$G$6:$G$9),LOOKUP(U2781,Inputs!$J$6:$J$9,Inputs!$H$6:$H$9)),Inputs!$B$12),-Inputs!$B$12),NORM.INV(RAND(),LOOKUP(U2781,Inputs!$J$6:$J$9,Inputs!$G$6:$G$9),LOOKUP(U2781,Inputs!$J$6:$J$9,Inputs!$H$6:$H$9))),0),"" )</f>
        <v/>
      </c>
      <c r="L2781" s="26">
        <f>IF($A2781&lt;=Inputs!$B$13,IF(7&lt;=Inputs!$B$8,IF(Inputs!$B$12&gt;0,MAX(MIN(NORM.INV(RAND(),LOOKUP(V2781,Inputs!$J$6:$J$9,Inputs!$G$6:$G$9),LOOKUP(V2781,Inputs!$J$6:$J$9,Inputs!$H$6:$H$9)),Inputs!$B$12),-Inputs!$B$12),NORM.INV(RAND(),LOOKUP(V2781,Inputs!$J$6:$J$9,Inputs!$G$6:$G$9),LOOKUP(V2781,Inputs!$J$6:$J$9,Inputs!$H$6:$H$9))),0),"" )</f>
        <v/>
      </c>
      <c r="M2781" s="26">
        <f>IF($A2781&lt;=Inputs!$B$13,IF(8&lt;=Inputs!$B$8,IF(Inputs!$B$12&gt;0,MAX(MIN(NORM.INV(RAND(),LOOKUP(W2781,Inputs!$J$6:$J$9,Inputs!$G$6:$G$9),LOOKUP(W2781,Inputs!$J$6:$J$9,Inputs!$H$6:$H$9)),Inputs!$B$12),-Inputs!$B$12),NORM.INV(RAND(),LOOKUP(W2781,Inputs!$J$6:$J$9,Inputs!$G$6:$G$9),LOOKUP(W2781,Inputs!$J$6:$J$9,Inputs!$H$6:$H$9))),0),"" )</f>
        <v/>
      </c>
      <c r="N2781" s="26">
        <f>IF($A2781&lt;=Inputs!$B$13,IF(9&lt;=Inputs!$B$8,IF(Inputs!$B$12&gt;0,MAX(MIN(NORM.INV(RAND(),LOOKUP(X2781,Inputs!$J$6:$J$9,Inputs!$G$6:$G$9),LOOKUP(X2781,Inputs!$J$6:$J$9,Inputs!$H$6:$H$9)),Inputs!$B$12),-Inputs!$B$12),NORM.INV(RAND(),LOOKUP(X2781,Inputs!$J$6:$J$9,Inputs!$G$6:$G$9),LOOKUP(X2781,Inputs!$J$6:$J$9,Inputs!$H$6:$H$9))),0),"" )</f>
        <v/>
      </c>
      <c r="O2781" s="26">
        <f>IF($A2781&lt;=Inputs!$B$13,IF(10&lt;=Inputs!$B$8,IF(Inputs!$B$12&gt;0,MAX(MIN(NORM.INV(RAND(),LOOKUP(Y2781,Inputs!$J$6:$J$9,Inputs!$G$6:$G$9),LOOKUP(Y2781,Inputs!$J$6:$J$9,Inputs!$H$6:$H$9)),Inputs!$B$12),-Inputs!$B$12),NORM.INV(RAND(),LOOKUP(Y2781,Inputs!$J$6:$J$9,Inputs!$G$6:$G$9),LOOKUP(Y2781,Inputs!$J$6:$J$9,Inputs!$H$6:$H$9))),0),"" )</f>
        <v/>
      </c>
      <c r="P2781" s="31">
        <f>IF($A2781&lt;=Inputs!$B$13,RAND(),"")</f>
        <v/>
      </c>
      <c r="Q2781" s="31">
        <f>IF($A2781&lt;=Inputs!$B$13,RAND(),"")</f>
        <v/>
      </c>
      <c r="R2781" s="31">
        <f>IF($A2781&lt;=Inputs!$B$13,RAND(),"")</f>
        <v/>
      </c>
      <c r="S2781" s="31">
        <f>IF($A2781&lt;=Inputs!$B$13,RAND(),"")</f>
        <v/>
      </c>
      <c r="T2781" s="31">
        <f>IF($A2781&lt;=Inputs!$B$13,RAND(),"")</f>
        <v/>
      </c>
      <c r="U2781" s="31">
        <f>IF($A2781&lt;=Inputs!$B$13,RAND(),"")</f>
        <v/>
      </c>
      <c r="V2781" s="31">
        <f>IF($A2781&lt;=Inputs!$B$13,RAND(),"")</f>
        <v/>
      </c>
      <c r="W2781" s="31">
        <f>IF($A2781&lt;=Inputs!$B$13,RAND(),"")</f>
        <v/>
      </c>
      <c r="X2781" s="31">
        <f>IF($A2781&lt;=Inputs!$B$13,RAND(),"")</f>
        <v/>
      </c>
      <c r="Y2781" s="31">
        <f>IF($A2781&lt;=Inputs!$B$13,RAND(),"")</f>
        <v/>
      </c>
    </row>
    <row r="2782">
      <c r="A2782" t="n">
        <v>2777</v>
      </c>
      <c r="B2782" s="26">
        <f>IF($A2782&lt;=Inputs!$B$13,IF(Inputs!$B$8&gt;0,SUM(F2782:O2782)/Inputs!$B$8,0),"")</f>
        <v/>
      </c>
      <c r="C2782" s="27">
        <f>IF($A2782&lt;=Inputs!$B$13,B2782/100,"")</f>
        <v/>
      </c>
      <c r="D2782" s="28">
        <f>IF($A2782&lt;=Inputs!$B$13,C2782*Inputs!$B$7,"")</f>
        <v/>
      </c>
      <c r="E2782" s="29">
        <f>IF($A2782&lt;=Inputs!$B$13,IF(D2782&gt;0,1,0),"")</f>
        <v/>
      </c>
      <c r="F2782" s="26">
        <f>IF($A2782&lt;=Inputs!$B$13,IF(1&lt;=Inputs!$B$8,IF(Inputs!$B$12&gt;0,MAX(MIN(NORM.INV(RAND(),LOOKUP(P2782,Inputs!$J$6:$J$9,Inputs!$G$6:$G$9),LOOKUP(P2782,Inputs!$J$6:$J$9,Inputs!$H$6:$H$9)),Inputs!$B$12),-Inputs!$B$12),NORM.INV(RAND(),LOOKUP(P2782,Inputs!$J$6:$J$9,Inputs!$G$6:$G$9),LOOKUP(P2782,Inputs!$J$6:$J$9,Inputs!$H$6:$H$9))),0),"" )</f>
        <v/>
      </c>
      <c r="G2782" s="26">
        <f>IF($A2782&lt;=Inputs!$B$13,IF(2&lt;=Inputs!$B$8,IF(Inputs!$B$12&gt;0,MAX(MIN(NORM.INV(RAND(),LOOKUP(Q2782,Inputs!$J$6:$J$9,Inputs!$G$6:$G$9),LOOKUP(Q2782,Inputs!$J$6:$J$9,Inputs!$H$6:$H$9)),Inputs!$B$12),-Inputs!$B$12),NORM.INV(RAND(),LOOKUP(Q2782,Inputs!$J$6:$J$9,Inputs!$G$6:$G$9),LOOKUP(Q2782,Inputs!$J$6:$J$9,Inputs!$H$6:$H$9))),0),"" )</f>
        <v/>
      </c>
      <c r="H2782" s="26">
        <f>IF($A2782&lt;=Inputs!$B$13,IF(3&lt;=Inputs!$B$8,IF(Inputs!$B$12&gt;0,MAX(MIN(NORM.INV(RAND(),LOOKUP(R2782,Inputs!$J$6:$J$9,Inputs!$G$6:$G$9),LOOKUP(R2782,Inputs!$J$6:$J$9,Inputs!$H$6:$H$9)),Inputs!$B$12),-Inputs!$B$12),NORM.INV(RAND(),LOOKUP(R2782,Inputs!$J$6:$J$9,Inputs!$G$6:$G$9),LOOKUP(R2782,Inputs!$J$6:$J$9,Inputs!$H$6:$H$9))),0),"" )</f>
        <v/>
      </c>
      <c r="I2782" s="26">
        <f>IF($A2782&lt;=Inputs!$B$13,IF(4&lt;=Inputs!$B$8,IF(Inputs!$B$12&gt;0,MAX(MIN(NORM.INV(RAND(),LOOKUP(S2782,Inputs!$J$6:$J$9,Inputs!$G$6:$G$9),LOOKUP(S2782,Inputs!$J$6:$J$9,Inputs!$H$6:$H$9)),Inputs!$B$12),-Inputs!$B$12),NORM.INV(RAND(),LOOKUP(S2782,Inputs!$J$6:$J$9,Inputs!$G$6:$G$9),LOOKUP(S2782,Inputs!$J$6:$J$9,Inputs!$H$6:$H$9))),0),"" )</f>
        <v/>
      </c>
      <c r="J2782" s="26">
        <f>IF($A2782&lt;=Inputs!$B$13,IF(5&lt;=Inputs!$B$8,IF(Inputs!$B$12&gt;0,MAX(MIN(NORM.INV(RAND(),LOOKUP(T2782,Inputs!$J$6:$J$9,Inputs!$G$6:$G$9),LOOKUP(T2782,Inputs!$J$6:$J$9,Inputs!$H$6:$H$9)),Inputs!$B$12),-Inputs!$B$12),NORM.INV(RAND(),LOOKUP(T2782,Inputs!$J$6:$J$9,Inputs!$G$6:$G$9),LOOKUP(T2782,Inputs!$J$6:$J$9,Inputs!$H$6:$H$9))),0),"" )</f>
        <v/>
      </c>
      <c r="K2782" s="26">
        <f>IF($A2782&lt;=Inputs!$B$13,IF(6&lt;=Inputs!$B$8,IF(Inputs!$B$12&gt;0,MAX(MIN(NORM.INV(RAND(),LOOKUP(U2782,Inputs!$J$6:$J$9,Inputs!$G$6:$G$9),LOOKUP(U2782,Inputs!$J$6:$J$9,Inputs!$H$6:$H$9)),Inputs!$B$12),-Inputs!$B$12),NORM.INV(RAND(),LOOKUP(U2782,Inputs!$J$6:$J$9,Inputs!$G$6:$G$9),LOOKUP(U2782,Inputs!$J$6:$J$9,Inputs!$H$6:$H$9))),0),"" )</f>
        <v/>
      </c>
      <c r="L2782" s="26">
        <f>IF($A2782&lt;=Inputs!$B$13,IF(7&lt;=Inputs!$B$8,IF(Inputs!$B$12&gt;0,MAX(MIN(NORM.INV(RAND(),LOOKUP(V2782,Inputs!$J$6:$J$9,Inputs!$G$6:$G$9),LOOKUP(V2782,Inputs!$J$6:$J$9,Inputs!$H$6:$H$9)),Inputs!$B$12),-Inputs!$B$12),NORM.INV(RAND(),LOOKUP(V2782,Inputs!$J$6:$J$9,Inputs!$G$6:$G$9),LOOKUP(V2782,Inputs!$J$6:$J$9,Inputs!$H$6:$H$9))),0),"" )</f>
        <v/>
      </c>
      <c r="M2782" s="26">
        <f>IF($A2782&lt;=Inputs!$B$13,IF(8&lt;=Inputs!$B$8,IF(Inputs!$B$12&gt;0,MAX(MIN(NORM.INV(RAND(),LOOKUP(W2782,Inputs!$J$6:$J$9,Inputs!$G$6:$G$9),LOOKUP(W2782,Inputs!$J$6:$J$9,Inputs!$H$6:$H$9)),Inputs!$B$12),-Inputs!$B$12),NORM.INV(RAND(),LOOKUP(W2782,Inputs!$J$6:$J$9,Inputs!$G$6:$G$9),LOOKUP(W2782,Inputs!$J$6:$J$9,Inputs!$H$6:$H$9))),0),"" )</f>
        <v/>
      </c>
      <c r="N2782" s="26">
        <f>IF($A2782&lt;=Inputs!$B$13,IF(9&lt;=Inputs!$B$8,IF(Inputs!$B$12&gt;0,MAX(MIN(NORM.INV(RAND(),LOOKUP(X2782,Inputs!$J$6:$J$9,Inputs!$G$6:$G$9),LOOKUP(X2782,Inputs!$J$6:$J$9,Inputs!$H$6:$H$9)),Inputs!$B$12),-Inputs!$B$12),NORM.INV(RAND(),LOOKUP(X2782,Inputs!$J$6:$J$9,Inputs!$G$6:$G$9),LOOKUP(X2782,Inputs!$J$6:$J$9,Inputs!$H$6:$H$9))),0),"" )</f>
        <v/>
      </c>
      <c r="O2782" s="26">
        <f>IF($A2782&lt;=Inputs!$B$13,IF(10&lt;=Inputs!$B$8,IF(Inputs!$B$12&gt;0,MAX(MIN(NORM.INV(RAND(),LOOKUP(Y2782,Inputs!$J$6:$J$9,Inputs!$G$6:$G$9),LOOKUP(Y2782,Inputs!$J$6:$J$9,Inputs!$H$6:$H$9)),Inputs!$B$12),-Inputs!$B$12),NORM.INV(RAND(),LOOKUP(Y2782,Inputs!$J$6:$J$9,Inputs!$G$6:$G$9),LOOKUP(Y2782,Inputs!$J$6:$J$9,Inputs!$H$6:$H$9))),0),"" )</f>
        <v/>
      </c>
      <c r="P2782" s="31">
        <f>IF($A2782&lt;=Inputs!$B$13,RAND(),"")</f>
        <v/>
      </c>
      <c r="Q2782" s="31">
        <f>IF($A2782&lt;=Inputs!$B$13,RAND(),"")</f>
        <v/>
      </c>
      <c r="R2782" s="31">
        <f>IF($A2782&lt;=Inputs!$B$13,RAND(),"")</f>
        <v/>
      </c>
      <c r="S2782" s="31">
        <f>IF($A2782&lt;=Inputs!$B$13,RAND(),"")</f>
        <v/>
      </c>
      <c r="T2782" s="31">
        <f>IF($A2782&lt;=Inputs!$B$13,RAND(),"")</f>
        <v/>
      </c>
      <c r="U2782" s="31">
        <f>IF($A2782&lt;=Inputs!$B$13,RAND(),"")</f>
        <v/>
      </c>
      <c r="V2782" s="31">
        <f>IF($A2782&lt;=Inputs!$B$13,RAND(),"")</f>
        <v/>
      </c>
      <c r="W2782" s="31">
        <f>IF($A2782&lt;=Inputs!$B$13,RAND(),"")</f>
        <v/>
      </c>
      <c r="X2782" s="31">
        <f>IF($A2782&lt;=Inputs!$B$13,RAND(),"")</f>
        <v/>
      </c>
      <c r="Y2782" s="31">
        <f>IF($A2782&lt;=Inputs!$B$13,RAND(),"")</f>
        <v/>
      </c>
    </row>
    <row r="2783">
      <c r="A2783" t="n">
        <v>2778</v>
      </c>
      <c r="B2783" s="26">
        <f>IF($A2783&lt;=Inputs!$B$13,IF(Inputs!$B$8&gt;0,SUM(F2783:O2783)/Inputs!$B$8,0),"")</f>
        <v/>
      </c>
      <c r="C2783" s="27">
        <f>IF($A2783&lt;=Inputs!$B$13,B2783/100,"")</f>
        <v/>
      </c>
      <c r="D2783" s="28">
        <f>IF($A2783&lt;=Inputs!$B$13,C2783*Inputs!$B$7,"")</f>
        <v/>
      </c>
      <c r="E2783" s="29">
        <f>IF($A2783&lt;=Inputs!$B$13,IF(D2783&gt;0,1,0),"")</f>
        <v/>
      </c>
      <c r="F2783" s="26">
        <f>IF($A2783&lt;=Inputs!$B$13,IF(1&lt;=Inputs!$B$8,IF(Inputs!$B$12&gt;0,MAX(MIN(NORM.INV(RAND(),LOOKUP(P2783,Inputs!$J$6:$J$9,Inputs!$G$6:$G$9),LOOKUP(P2783,Inputs!$J$6:$J$9,Inputs!$H$6:$H$9)),Inputs!$B$12),-Inputs!$B$12),NORM.INV(RAND(),LOOKUP(P2783,Inputs!$J$6:$J$9,Inputs!$G$6:$G$9),LOOKUP(P2783,Inputs!$J$6:$J$9,Inputs!$H$6:$H$9))),0),"" )</f>
        <v/>
      </c>
      <c r="G2783" s="26">
        <f>IF($A2783&lt;=Inputs!$B$13,IF(2&lt;=Inputs!$B$8,IF(Inputs!$B$12&gt;0,MAX(MIN(NORM.INV(RAND(),LOOKUP(Q2783,Inputs!$J$6:$J$9,Inputs!$G$6:$G$9),LOOKUP(Q2783,Inputs!$J$6:$J$9,Inputs!$H$6:$H$9)),Inputs!$B$12),-Inputs!$B$12),NORM.INV(RAND(),LOOKUP(Q2783,Inputs!$J$6:$J$9,Inputs!$G$6:$G$9),LOOKUP(Q2783,Inputs!$J$6:$J$9,Inputs!$H$6:$H$9))),0),"" )</f>
        <v/>
      </c>
      <c r="H2783" s="26">
        <f>IF($A2783&lt;=Inputs!$B$13,IF(3&lt;=Inputs!$B$8,IF(Inputs!$B$12&gt;0,MAX(MIN(NORM.INV(RAND(),LOOKUP(R2783,Inputs!$J$6:$J$9,Inputs!$G$6:$G$9),LOOKUP(R2783,Inputs!$J$6:$J$9,Inputs!$H$6:$H$9)),Inputs!$B$12),-Inputs!$B$12),NORM.INV(RAND(),LOOKUP(R2783,Inputs!$J$6:$J$9,Inputs!$G$6:$G$9),LOOKUP(R2783,Inputs!$J$6:$J$9,Inputs!$H$6:$H$9))),0),"" )</f>
        <v/>
      </c>
      <c r="I2783" s="26">
        <f>IF($A2783&lt;=Inputs!$B$13,IF(4&lt;=Inputs!$B$8,IF(Inputs!$B$12&gt;0,MAX(MIN(NORM.INV(RAND(),LOOKUP(S2783,Inputs!$J$6:$J$9,Inputs!$G$6:$G$9),LOOKUP(S2783,Inputs!$J$6:$J$9,Inputs!$H$6:$H$9)),Inputs!$B$12),-Inputs!$B$12),NORM.INV(RAND(),LOOKUP(S2783,Inputs!$J$6:$J$9,Inputs!$G$6:$G$9),LOOKUP(S2783,Inputs!$J$6:$J$9,Inputs!$H$6:$H$9))),0),"" )</f>
        <v/>
      </c>
      <c r="J2783" s="26">
        <f>IF($A2783&lt;=Inputs!$B$13,IF(5&lt;=Inputs!$B$8,IF(Inputs!$B$12&gt;0,MAX(MIN(NORM.INV(RAND(),LOOKUP(T2783,Inputs!$J$6:$J$9,Inputs!$G$6:$G$9),LOOKUP(T2783,Inputs!$J$6:$J$9,Inputs!$H$6:$H$9)),Inputs!$B$12),-Inputs!$B$12),NORM.INV(RAND(),LOOKUP(T2783,Inputs!$J$6:$J$9,Inputs!$G$6:$G$9),LOOKUP(T2783,Inputs!$J$6:$J$9,Inputs!$H$6:$H$9))),0),"" )</f>
        <v/>
      </c>
      <c r="K2783" s="26">
        <f>IF($A2783&lt;=Inputs!$B$13,IF(6&lt;=Inputs!$B$8,IF(Inputs!$B$12&gt;0,MAX(MIN(NORM.INV(RAND(),LOOKUP(U2783,Inputs!$J$6:$J$9,Inputs!$G$6:$G$9),LOOKUP(U2783,Inputs!$J$6:$J$9,Inputs!$H$6:$H$9)),Inputs!$B$12),-Inputs!$B$12),NORM.INV(RAND(),LOOKUP(U2783,Inputs!$J$6:$J$9,Inputs!$G$6:$G$9),LOOKUP(U2783,Inputs!$J$6:$J$9,Inputs!$H$6:$H$9))),0),"" )</f>
        <v/>
      </c>
      <c r="L2783" s="26">
        <f>IF($A2783&lt;=Inputs!$B$13,IF(7&lt;=Inputs!$B$8,IF(Inputs!$B$12&gt;0,MAX(MIN(NORM.INV(RAND(),LOOKUP(V2783,Inputs!$J$6:$J$9,Inputs!$G$6:$G$9),LOOKUP(V2783,Inputs!$J$6:$J$9,Inputs!$H$6:$H$9)),Inputs!$B$12),-Inputs!$B$12),NORM.INV(RAND(),LOOKUP(V2783,Inputs!$J$6:$J$9,Inputs!$G$6:$G$9),LOOKUP(V2783,Inputs!$J$6:$J$9,Inputs!$H$6:$H$9))),0),"" )</f>
        <v/>
      </c>
      <c r="M2783" s="26">
        <f>IF($A2783&lt;=Inputs!$B$13,IF(8&lt;=Inputs!$B$8,IF(Inputs!$B$12&gt;0,MAX(MIN(NORM.INV(RAND(),LOOKUP(W2783,Inputs!$J$6:$J$9,Inputs!$G$6:$G$9),LOOKUP(W2783,Inputs!$J$6:$J$9,Inputs!$H$6:$H$9)),Inputs!$B$12),-Inputs!$B$12),NORM.INV(RAND(),LOOKUP(W2783,Inputs!$J$6:$J$9,Inputs!$G$6:$G$9),LOOKUP(W2783,Inputs!$J$6:$J$9,Inputs!$H$6:$H$9))),0),"" )</f>
        <v/>
      </c>
      <c r="N2783" s="26">
        <f>IF($A2783&lt;=Inputs!$B$13,IF(9&lt;=Inputs!$B$8,IF(Inputs!$B$12&gt;0,MAX(MIN(NORM.INV(RAND(),LOOKUP(X2783,Inputs!$J$6:$J$9,Inputs!$G$6:$G$9),LOOKUP(X2783,Inputs!$J$6:$J$9,Inputs!$H$6:$H$9)),Inputs!$B$12),-Inputs!$B$12),NORM.INV(RAND(),LOOKUP(X2783,Inputs!$J$6:$J$9,Inputs!$G$6:$G$9),LOOKUP(X2783,Inputs!$J$6:$J$9,Inputs!$H$6:$H$9))),0),"" )</f>
        <v/>
      </c>
      <c r="O2783" s="26">
        <f>IF($A2783&lt;=Inputs!$B$13,IF(10&lt;=Inputs!$B$8,IF(Inputs!$B$12&gt;0,MAX(MIN(NORM.INV(RAND(),LOOKUP(Y2783,Inputs!$J$6:$J$9,Inputs!$G$6:$G$9),LOOKUP(Y2783,Inputs!$J$6:$J$9,Inputs!$H$6:$H$9)),Inputs!$B$12),-Inputs!$B$12),NORM.INV(RAND(),LOOKUP(Y2783,Inputs!$J$6:$J$9,Inputs!$G$6:$G$9),LOOKUP(Y2783,Inputs!$J$6:$J$9,Inputs!$H$6:$H$9))),0),"" )</f>
        <v/>
      </c>
      <c r="P2783" s="31">
        <f>IF($A2783&lt;=Inputs!$B$13,RAND(),"")</f>
        <v/>
      </c>
      <c r="Q2783" s="31">
        <f>IF($A2783&lt;=Inputs!$B$13,RAND(),"")</f>
        <v/>
      </c>
      <c r="R2783" s="31">
        <f>IF($A2783&lt;=Inputs!$B$13,RAND(),"")</f>
        <v/>
      </c>
      <c r="S2783" s="31">
        <f>IF($A2783&lt;=Inputs!$B$13,RAND(),"")</f>
        <v/>
      </c>
      <c r="T2783" s="31">
        <f>IF($A2783&lt;=Inputs!$B$13,RAND(),"")</f>
        <v/>
      </c>
      <c r="U2783" s="31">
        <f>IF($A2783&lt;=Inputs!$B$13,RAND(),"")</f>
        <v/>
      </c>
      <c r="V2783" s="31">
        <f>IF($A2783&lt;=Inputs!$B$13,RAND(),"")</f>
        <v/>
      </c>
      <c r="W2783" s="31">
        <f>IF($A2783&lt;=Inputs!$B$13,RAND(),"")</f>
        <v/>
      </c>
      <c r="X2783" s="31">
        <f>IF($A2783&lt;=Inputs!$B$13,RAND(),"")</f>
        <v/>
      </c>
      <c r="Y2783" s="31">
        <f>IF($A2783&lt;=Inputs!$B$13,RAND(),"")</f>
        <v/>
      </c>
    </row>
    <row r="2784">
      <c r="A2784" t="n">
        <v>2779</v>
      </c>
      <c r="B2784" s="26">
        <f>IF($A2784&lt;=Inputs!$B$13,IF(Inputs!$B$8&gt;0,SUM(F2784:O2784)/Inputs!$B$8,0),"")</f>
        <v/>
      </c>
      <c r="C2784" s="27">
        <f>IF($A2784&lt;=Inputs!$B$13,B2784/100,"")</f>
        <v/>
      </c>
      <c r="D2784" s="28">
        <f>IF($A2784&lt;=Inputs!$B$13,C2784*Inputs!$B$7,"")</f>
        <v/>
      </c>
      <c r="E2784" s="29">
        <f>IF($A2784&lt;=Inputs!$B$13,IF(D2784&gt;0,1,0),"")</f>
        <v/>
      </c>
      <c r="F2784" s="26">
        <f>IF($A2784&lt;=Inputs!$B$13,IF(1&lt;=Inputs!$B$8,IF(Inputs!$B$12&gt;0,MAX(MIN(NORM.INV(RAND(),LOOKUP(P2784,Inputs!$J$6:$J$9,Inputs!$G$6:$G$9),LOOKUP(P2784,Inputs!$J$6:$J$9,Inputs!$H$6:$H$9)),Inputs!$B$12),-Inputs!$B$12),NORM.INV(RAND(),LOOKUP(P2784,Inputs!$J$6:$J$9,Inputs!$G$6:$G$9),LOOKUP(P2784,Inputs!$J$6:$J$9,Inputs!$H$6:$H$9))),0),"" )</f>
        <v/>
      </c>
      <c r="G2784" s="26">
        <f>IF($A2784&lt;=Inputs!$B$13,IF(2&lt;=Inputs!$B$8,IF(Inputs!$B$12&gt;0,MAX(MIN(NORM.INV(RAND(),LOOKUP(Q2784,Inputs!$J$6:$J$9,Inputs!$G$6:$G$9),LOOKUP(Q2784,Inputs!$J$6:$J$9,Inputs!$H$6:$H$9)),Inputs!$B$12),-Inputs!$B$12),NORM.INV(RAND(),LOOKUP(Q2784,Inputs!$J$6:$J$9,Inputs!$G$6:$G$9),LOOKUP(Q2784,Inputs!$J$6:$J$9,Inputs!$H$6:$H$9))),0),"" )</f>
        <v/>
      </c>
      <c r="H2784" s="26">
        <f>IF($A2784&lt;=Inputs!$B$13,IF(3&lt;=Inputs!$B$8,IF(Inputs!$B$12&gt;0,MAX(MIN(NORM.INV(RAND(),LOOKUP(R2784,Inputs!$J$6:$J$9,Inputs!$G$6:$G$9),LOOKUP(R2784,Inputs!$J$6:$J$9,Inputs!$H$6:$H$9)),Inputs!$B$12),-Inputs!$B$12),NORM.INV(RAND(),LOOKUP(R2784,Inputs!$J$6:$J$9,Inputs!$G$6:$G$9),LOOKUP(R2784,Inputs!$J$6:$J$9,Inputs!$H$6:$H$9))),0),"" )</f>
        <v/>
      </c>
      <c r="I2784" s="26">
        <f>IF($A2784&lt;=Inputs!$B$13,IF(4&lt;=Inputs!$B$8,IF(Inputs!$B$12&gt;0,MAX(MIN(NORM.INV(RAND(),LOOKUP(S2784,Inputs!$J$6:$J$9,Inputs!$G$6:$G$9),LOOKUP(S2784,Inputs!$J$6:$J$9,Inputs!$H$6:$H$9)),Inputs!$B$12),-Inputs!$B$12),NORM.INV(RAND(),LOOKUP(S2784,Inputs!$J$6:$J$9,Inputs!$G$6:$G$9),LOOKUP(S2784,Inputs!$J$6:$J$9,Inputs!$H$6:$H$9))),0),"" )</f>
        <v/>
      </c>
      <c r="J2784" s="26">
        <f>IF($A2784&lt;=Inputs!$B$13,IF(5&lt;=Inputs!$B$8,IF(Inputs!$B$12&gt;0,MAX(MIN(NORM.INV(RAND(),LOOKUP(T2784,Inputs!$J$6:$J$9,Inputs!$G$6:$G$9),LOOKUP(T2784,Inputs!$J$6:$J$9,Inputs!$H$6:$H$9)),Inputs!$B$12),-Inputs!$B$12),NORM.INV(RAND(),LOOKUP(T2784,Inputs!$J$6:$J$9,Inputs!$G$6:$G$9),LOOKUP(T2784,Inputs!$J$6:$J$9,Inputs!$H$6:$H$9))),0),"" )</f>
        <v/>
      </c>
      <c r="K2784" s="26">
        <f>IF($A2784&lt;=Inputs!$B$13,IF(6&lt;=Inputs!$B$8,IF(Inputs!$B$12&gt;0,MAX(MIN(NORM.INV(RAND(),LOOKUP(U2784,Inputs!$J$6:$J$9,Inputs!$G$6:$G$9),LOOKUP(U2784,Inputs!$J$6:$J$9,Inputs!$H$6:$H$9)),Inputs!$B$12),-Inputs!$B$12),NORM.INV(RAND(),LOOKUP(U2784,Inputs!$J$6:$J$9,Inputs!$G$6:$G$9),LOOKUP(U2784,Inputs!$J$6:$J$9,Inputs!$H$6:$H$9))),0),"" )</f>
        <v/>
      </c>
      <c r="L2784" s="26">
        <f>IF($A2784&lt;=Inputs!$B$13,IF(7&lt;=Inputs!$B$8,IF(Inputs!$B$12&gt;0,MAX(MIN(NORM.INV(RAND(),LOOKUP(V2784,Inputs!$J$6:$J$9,Inputs!$G$6:$G$9),LOOKUP(V2784,Inputs!$J$6:$J$9,Inputs!$H$6:$H$9)),Inputs!$B$12),-Inputs!$B$12),NORM.INV(RAND(),LOOKUP(V2784,Inputs!$J$6:$J$9,Inputs!$G$6:$G$9),LOOKUP(V2784,Inputs!$J$6:$J$9,Inputs!$H$6:$H$9))),0),"" )</f>
        <v/>
      </c>
      <c r="M2784" s="26">
        <f>IF($A2784&lt;=Inputs!$B$13,IF(8&lt;=Inputs!$B$8,IF(Inputs!$B$12&gt;0,MAX(MIN(NORM.INV(RAND(),LOOKUP(W2784,Inputs!$J$6:$J$9,Inputs!$G$6:$G$9),LOOKUP(W2784,Inputs!$J$6:$J$9,Inputs!$H$6:$H$9)),Inputs!$B$12),-Inputs!$B$12),NORM.INV(RAND(),LOOKUP(W2784,Inputs!$J$6:$J$9,Inputs!$G$6:$G$9),LOOKUP(W2784,Inputs!$J$6:$J$9,Inputs!$H$6:$H$9))),0),"" )</f>
        <v/>
      </c>
      <c r="N2784" s="26">
        <f>IF($A2784&lt;=Inputs!$B$13,IF(9&lt;=Inputs!$B$8,IF(Inputs!$B$12&gt;0,MAX(MIN(NORM.INV(RAND(),LOOKUP(X2784,Inputs!$J$6:$J$9,Inputs!$G$6:$G$9),LOOKUP(X2784,Inputs!$J$6:$J$9,Inputs!$H$6:$H$9)),Inputs!$B$12),-Inputs!$B$12),NORM.INV(RAND(),LOOKUP(X2784,Inputs!$J$6:$J$9,Inputs!$G$6:$G$9),LOOKUP(X2784,Inputs!$J$6:$J$9,Inputs!$H$6:$H$9))),0),"" )</f>
        <v/>
      </c>
      <c r="O2784" s="26">
        <f>IF($A2784&lt;=Inputs!$B$13,IF(10&lt;=Inputs!$B$8,IF(Inputs!$B$12&gt;0,MAX(MIN(NORM.INV(RAND(),LOOKUP(Y2784,Inputs!$J$6:$J$9,Inputs!$G$6:$G$9),LOOKUP(Y2784,Inputs!$J$6:$J$9,Inputs!$H$6:$H$9)),Inputs!$B$12),-Inputs!$B$12),NORM.INV(RAND(),LOOKUP(Y2784,Inputs!$J$6:$J$9,Inputs!$G$6:$G$9),LOOKUP(Y2784,Inputs!$J$6:$J$9,Inputs!$H$6:$H$9))),0),"" )</f>
        <v/>
      </c>
      <c r="P2784" s="31">
        <f>IF($A2784&lt;=Inputs!$B$13,RAND(),"")</f>
        <v/>
      </c>
      <c r="Q2784" s="31">
        <f>IF($A2784&lt;=Inputs!$B$13,RAND(),"")</f>
        <v/>
      </c>
      <c r="R2784" s="31">
        <f>IF($A2784&lt;=Inputs!$B$13,RAND(),"")</f>
        <v/>
      </c>
      <c r="S2784" s="31">
        <f>IF($A2784&lt;=Inputs!$B$13,RAND(),"")</f>
        <v/>
      </c>
      <c r="T2784" s="31">
        <f>IF($A2784&lt;=Inputs!$B$13,RAND(),"")</f>
        <v/>
      </c>
      <c r="U2784" s="31">
        <f>IF($A2784&lt;=Inputs!$B$13,RAND(),"")</f>
        <v/>
      </c>
      <c r="V2784" s="31">
        <f>IF($A2784&lt;=Inputs!$B$13,RAND(),"")</f>
        <v/>
      </c>
      <c r="W2784" s="31">
        <f>IF($A2784&lt;=Inputs!$B$13,RAND(),"")</f>
        <v/>
      </c>
      <c r="X2784" s="31">
        <f>IF($A2784&lt;=Inputs!$B$13,RAND(),"")</f>
        <v/>
      </c>
      <c r="Y2784" s="31">
        <f>IF($A2784&lt;=Inputs!$B$13,RAND(),"")</f>
        <v/>
      </c>
    </row>
    <row r="2785">
      <c r="A2785" t="n">
        <v>2780</v>
      </c>
      <c r="B2785" s="26">
        <f>IF($A2785&lt;=Inputs!$B$13,IF(Inputs!$B$8&gt;0,SUM(F2785:O2785)/Inputs!$B$8,0),"")</f>
        <v/>
      </c>
      <c r="C2785" s="27">
        <f>IF($A2785&lt;=Inputs!$B$13,B2785/100,"")</f>
        <v/>
      </c>
      <c r="D2785" s="28">
        <f>IF($A2785&lt;=Inputs!$B$13,C2785*Inputs!$B$7,"")</f>
        <v/>
      </c>
      <c r="E2785" s="29">
        <f>IF($A2785&lt;=Inputs!$B$13,IF(D2785&gt;0,1,0),"")</f>
        <v/>
      </c>
      <c r="F2785" s="26">
        <f>IF($A2785&lt;=Inputs!$B$13,IF(1&lt;=Inputs!$B$8,IF(Inputs!$B$12&gt;0,MAX(MIN(NORM.INV(RAND(),LOOKUP(P2785,Inputs!$J$6:$J$9,Inputs!$G$6:$G$9),LOOKUP(P2785,Inputs!$J$6:$J$9,Inputs!$H$6:$H$9)),Inputs!$B$12),-Inputs!$B$12),NORM.INV(RAND(),LOOKUP(P2785,Inputs!$J$6:$J$9,Inputs!$G$6:$G$9),LOOKUP(P2785,Inputs!$J$6:$J$9,Inputs!$H$6:$H$9))),0),"" )</f>
        <v/>
      </c>
      <c r="G2785" s="26">
        <f>IF($A2785&lt;=Inputs!$B$13,IF(2&lt;=Inputs!$B$8,IF(Inputs!$B$12&gt;0,MAX(MIN(NORM.INV(RAND(),LOOKUP(Q2785,Inputs!$J$6:$J$9,Inputs!$G$6:$G$9),LOOKUP(Q2785,Inputs!$J$6:$J$9,Inputs!$H$6:$H$9)),Inputs!$B$12),-Inputs!$B$12),NORM.INV(RAND(),LOOKUP(Q2785,Inputs!$J$6:$J$9,Inputs!$G$6:$G$9),LOOKUP(Q2785,Inputs!$J$6:$J$9,Inputs!$H$6:$H$9))),0),"" )</f>
        <v/>
      </c>
      <c r="H2785" s="26">
        <f>IF($A2785&lt;=Inputs!$B$13,IF(3&lt;=Inputs!$B$8,IF(Inputs!$B$12&gt;0,MAX(MIN(NORM.INV(RAND(),LOOKUP(R2785,Inputs!$J$6:$J$9,Inputs!$G$6:$G$9),LOOKUP(R2785,Inputs!$J$6:$J$9,Inputs!$H$6:$H$9)),Inputs!$B$12),-Inputs!$B$12),NORM.INV(RAND(),LOOKUP(R2785,Inputs!$J$6:$J$9,Inputs!$G$6:$G$9),LOOKUP(R2785,Inputs!$J$6:$J$9,Inputs!$H$6:$H$9))),0),"" )</f>
        <v/>
      </c>
      <c r="I2785" s="26">
        <f>IF($A2785&lt;=Inputs!$B$13,IF(4&lt;=Inputs!$B$8,IF(Inputs!$B$12&gt;0,MAX(MIN(NORM.INV(RAND(),LOOKUP(S2785,Inputs!$J$6:$J$9,Inputs!$G$6:$G$9),LOOKUP(S2785,Inputs!$J$6:$J$9,Inputs!$H$6:$H$9)),Inputs!$B$12),-Inputs!$B$12),NORM.INV(RAND(),LOOKUP(S2785,Inputs!$J$6:$J$9,Inputs!$G$6:$G$9),LOOKUP(S2785,Inputs!$J$6:$J$9,Inputs!$H$6:$H$9))),0),"" )</f>
        <v/>
      </c>
      <c r="J2785" s="26">
        <f>IF($A2785&lt;=Inputs!$B$13,IF(5&lt;=Inputs!$B$8,IF(Inputs!$B$12&gt;0,MAX(MIN(NORM.INV(RAND(),LOOKUP(T2785,Inputs!$J$6:$J$9,Inputs!$G$6:$G$9),LOOKUP(T2785,Inputs!$J$6:$J$9,Inputs!$H$6:$H$9)),Inputs!$B$12),-Inputs!$B$12),NORM.INV(RAND(),LOOKUP(T2785,Inputs!$J$6:$J$9,Inputs!$G$6:$G$9),LOOKUP(T2785,Inputs!$J$6:$J$9,Inputs!$H$6:$H$9))),0),"" )</f>
        <v/>
      </c>
      <c r="K2785" s="26">
        <f>IF($A2785&lt;=Inputs!$B$13,IF(6&lt;=Inputs!$B$8,IF(Inputs!$B$12&gt;0,MAX(MIN(NORM.INV(RAND(),LOOKUP(U2785,Inputs!$J$6:$J$9,Inputs!$G$6:$G$9),LOOKUP(U2785,Inputs!$J$6:$J$9,Inputs!$H$6:$H$9)),Inputs!$B$12),-Inputs!$B$12),NORM.INV(RAND(),LOOKUP(U2785,Inputs!$J$6:$J$9,Inputs!$G$6:$G$9),LOOKUP(U2785,Inputs!$J$6:$J$9,Inputs!$H$6:$H$9))),0),"" )</f>
        <v/>
      </c>
      <c r="L2785" s="26">
        <f>IF($A2785&lt;=Inputs!$B$13,IF(7&lt;=Inputs!$B$8,IF(Inputs!$B$12&gt;0,MAX(MIN(NORM.INV(RAND(),LOOKUP(V2785,Inputs!$J$6:$J$9,Inputs!$G$6:$G$9),LOOKUP(V2785,Inputs!$J$6:$J$9,Inputs!$H$6:$H$9)),Inputs!$B$12),-Inputs!$B$12),NORM.INV(RAND(),LOOKUP(V2785,Inputs!$J$6:$J$9,Inputs!$G$6:$G$9),LOOKUP(V2785,Inputs!$J$6:$J$9,Inputs!$H$6:$H$9))),0),"" )</f>
        <v/>
      </c>
      <c r="M2785" s="26">
        <f>IF($A2785&lt;=Inputs!$B$13,IF(8&lt;=Inputs!$B$8,IF(Inputs!$B$12&gt;0,MAX(MIN(NORM.INV(RAND(),LOOKUP(W2785,Inputs!$J$6:$J$9,Inputs!$G$6:$G$9),LOOKUP(W2785,Inputs!$J$6:$J$9,Inputs!$H$6:$H$9)),Inputs!$B$12),-Inputs!$B$12),NORM.INV(RAND(),LOOKUP(W2785,Inputs!$J$6:$J$9,Inputs!$G$6:$G$9),LOOKUP(W2785,Inputs!$J$6:$J$9,Inputs!$H$6:$H$9))),0),"" )</f>
        <v/>
      </c>
      <c r="N2785" s="26">
        <f>IF($A2785&lt;=Inputs!$B$13,IF(9&lt;=Inputs!$B$8,IF(Inputs!$B$12&gt;0,MAX(MIN(NORM.INV(RAND(),LOOKUP(X2785,Inputs!$J$6:$J$9,Inputs!$G$6:$G$9),LOOKUP(X2785,Inputs!$J$6:$J$9,Inputs!$H$6:$H$9)),Inputs!$B$12),-Inputs!$B$12),NORM.INV(RAND(),LOOKUP(X2785,Inputs!$J$6:$J$9,Inputs!$G$6:$G$9),LOOKUP(X2785,Inputs!$J$6:$J$9,Inputs!$H$6:$H$9))),0),"" )</f>
        <v/>
      </c>
      <c r="O2785" s="26">
        <f>IF($A2785&lt;=Inputs!$B$13,IF(10&lt;=Inputs!$B$8,IF(Inputs!$B$12&gt;0,MAX(MIN(NORM.INV(RAND(),LOOKUP(Y2785,Inputs!$J$6:$J$9,Inputs!$G$6:$G$9),LOOKUP(Y2785,Inputs!$J$6:$J$9,Inputs!$H$6:$H$9)),Inputs!$B$12),-Inputs!$B$12),NORM.INV(RAND(),LOOKUP(Y2785,Inputs!$J$6:$J$9,Inputs!$G$6:$G$9),LOOKUP(Y2785,Inputs!$J$6:$J$9,Inputs!$H$6:$H$9))),0),"" )</f>
        <v/>
      </c>
      <c r="P2785" s="31">
        <f>IF($A2785&lt;=Inputs!$B$13,RAND(),"")</f>
        <v/>
      </c>
      <c r="Q2785" s="31">
        <f>IF($A2785&lt;=Inputs!$B$13,RAND(),"")</f>
        <v/>
      </c>
      <c r="R2785" s="31">
        <f>IF($A2785&lt;=Inputs!$B$13,RAND(),"")</f>
        <v/>
      </c>
      <c r="S2785" s="31">
        <f>IF($A2785&lt;=Inputs!$B$13,RAND(),"")</f>
        <v/>
      </c>
      <c r="T2785" s="31">
        <f>IF($A2785&lt;=Inputs!$B$13,RAND(),"")</f>
        <v/>
      </c>
      <c r="U2785" s="31">
        <f>IF($A2785&lt;=Inputs!$B$13,RAND(),"")</f>
        <v/>
      </c>
      <c r="V2785" s="31">
        <f>IF($A2785&lt;=Inputs!$B$13,RAND(),"")</f>
        <v/>
      </c>
      <c r="W2785" s="31">
        <f>IF($A2785&lt;=Inputs!$B$13,RAND(),"")</f>
        <v/>
      </c>
      <c r="X2785" s="31">
        <f>IF($A2785&lt;=Inputs!$B$13,RAND(),"")</f>
        <v/>
      </c>
      <c r="Y2785" s="31">
        <f>IF($A2785&lt;=Inputs!$B$13,RAND(),"")</f>
        <v/>
      </c>
    </row>
    <row r="2786">
      <c r="A2786" t="n">
        <v>2781</v>
      </c>
      <c r="B2786" s="26">
        <f>IF($A2786&lt;=Inputs!$B$13,IF(Inputs!$B$8&gt;0,SUM(F2786:O2786)/Inputs!$B$8,0),"")</f>
        <v/>
      </c>
      <c r="C2786" s="27">
        <f>IF($A2786&lt;=Inputs!$B$13,B2786/100,"")</f>
        <v/>
      </c>
      <c r="D2786" s="28">
        <f>IF($A2786&lt;=Inputs!$B$13,C2786*Inputs!$B$7,"")</f>
        <v/>
      </c>
      <c r="E2786" s="29">
        <f>IF($A2786&lt;=Inputs!$B$13,IF(D2786&gt;0,1,0),"")</f>
        <v/>
      </c>
      <c r="F2786" s="26">
        <f>IF($A2786&lt;=Inputs!$B$13,IF(1&lt;=Inputs!$B$8,IF(Inputs!$B$12&gt;0,MAX(MIN(NORM.INV(RAND(),LOOKUP(P2786,Inputs!$J$6:$J$9,Inputs!$G$6:$G$9),LOOKUP(P2786,Inputs!$J$6:$J$9,Inputs!$H$6:$H$9)),Inputs!$B$12),-Inputs!$B$12),NORM.INV(RAND(),LOOKUP(P2786,Inputs!$J$6:$J$9,Inputs!$G$6:$G$9),LOOKUP(P2786,Inputs!$J$6:$J$9,Inputs!$H$6:$H$9))),0),"" )</f>
        <v/>
      </c>
      <c r="G2786" s="26">
        <f>IF($A2786&lt;=Inputs!$B$13,IF(2&lt;=Inputs!$B$8,IF(Inputs!$B$12&gt;0,MAX(MIN(NORM.INV(RAND(),LOOKUP(Q2786,Inputs!$J$6:$J$9,Inputs!$G$6:$G$9),LOOKUP(Q2786,Inputs!$J$6:$J$9,Inputs!$H$6:$H$9)),Inputs!$B$12),-Inputs!$B$12),NORM.INV(RAND(),LOOKUP(Q2786,Inputs!$J$6:$J$9,Inputs!$G$6:$G$9),LOOKUP(Q2786,Inputs!$J$6:$J$9,Inputs!$H$6:$H$9))),0),"" )</f>
        <v/>
      </c>
      <c r="H2786" s="26">
        <f>IF($A2786&lt;=Inputs!$B$13,IF(3&lt;=Inputs!$B$8,IF(Inputs!$B$12&gt;0,MAX(MIN(NORM.INV(RAND(),LOOKUP(R2786,Inputs!$J$6:$J$9,Inputs!$G$6:$G$9),LOOKUP(R2786,Inputs!$J$6:$J$9,Inputs!$H$6:$H$9)),Inputs!$B$12),-Inputs!$B$12),NORM.INV(RAND(),LOOKUP(R2786,Inputs!$J$6:$J$9,Inputs!$G$6:$G$9),LOOKUP(R2786,Inputs!$J$6:$J$9,Inputs!$H$6:$H$9))),0),"" )</f>
        <v/>
      </c>
      <c r="I2786" s="26">
        <f>IF($A2786&lt;=Inputs!$B$13,IF(4&lt;=Inputs!$B$8,IF(Inputs!$B$12&gt;0,MAX(MIN(NORM.INV(RAND(),LOOKUP(S2786,Inputs!$J$6:$J$9,Inputs!$G$6:$G$9),LOOKUP(S2786,Inputs!$J$6:$J$9,Inputs!$H$6:$H$9)),Inputs!$B$12),-Inputs!$B$12),NORM.INV(RAND(),LOOKUP(S2786,Inputs!$J$6:$J$9,Inputs!$G$6:$G$9),LOOKUP(S2786,Inputs!$J$6:$J$9,Inputs!$H$6:$H$9))),0),"" )</f>
        <v/>
      </c>
      <c r="J2786" s="26">
        <f>IF($A2786&lt;=Inputs!$B$13,IF(5&lt;=Inputs!$B$8,IF(Inputs!$B$12&gt;0,MAX(MIN(NORM.INV(RAND(),LOOKUP(T2786,Inputs!$J$6:$J$9,Inputs!$G$6:$G$9),LOOKUP(T2786,Inputs!$J$6:$J$9,Inputs!$H$6:$H$9)),Inputs!$B$12),-Inputs!$B$12),NORM.INV(RAND(),LOOKUP(T2786,Inputs!$J$6:$J$9,Inputs!$G$6:$G$9),LOOKUP(T2786,Inputs!$J$6:$J$9,Inputs!$H$6:$H$9))),0),"" )</f>
        <v/>
      </c>
      <c r="K2786" s="26">
        <f>IF($A2786&lt;=Inputs!$B$13,IF(6&lt;=Inputs!$B$8,IF(Inputs!$B$12&gt;0,MAX(MIN(NORM.INV(RAND(),LOOKUP(U2786,Inputs!$J$6:$J$9,Inputs!$G$6:$G$9),LOOKUP(U2786,Inputs!$J$6:$J$9,Inputs!$H$6:$H$9)),Inputs!$B$12),-Inputs!$B$12),NORM.INV(RAND(),LOOKUP(U2786,Inputs!$J$6:$J$9,Inputs!$G$6:$G$9),LOOKUP(U2786,Inputs!$J$6:$J$9,Inputs!$H$6:$H$9))),0),"" )</f>
        <v/>
      </c>
      <c r="L2786" s="26">
        <f>IF($A2786&lt;=Inputs!$B$13,IF(7&lt;=Inputs!$B$8,IF(Inputs!$B$12&gt;0,MAX(MIN(NORM.INV(RAND(),LOOKUP(V2786,Inputs!$J$6:$J$9,Inputs!$G$6:$G$9),LOOKUP(V2786,Inputs!$J$6:$J$9,Inputs!$H$6:$H$9)),Inputs!$B$12),-Inputs!$B$12),NORM.INV(RAND(),LOOKUP(V2786,Inputs!$J$6:$J$9,Inputs!$G$6:$G$9),LOOKUP(V2786,Inputs!$J$6:$J$9,Inputs!$H$6:$H$9))),0),"" )</f>
        <v/>
      </c>
      <c r="M2786" s="26">
        <f>IF($A2786&lt;=Inputs!$B$13,IF(8&lt;=Inputs!$B$8,IF(Inputs!$B$12&gt;0,MAX(MIN(NORM.INV(RAND(),LOOKUP(W2786,Inputs!$J$6:$J$9,Inputs!$G$6:$G$9),LOOKUP(W2786,Inputs!$J$6:$J$9,Inputs!$H$6:$H$9)),Inputs!$B$12),-Inputs!$B$12),NORM.INV(RAND(),LOOKUP(W2786,Inputs!$J$6:$J$9,Inputs!$G$6:$G$9),LOOKUP(W2786,Inputs!$J$6:$J$9,Inputs!$H$6:$H$9))),0),"" )</f>
        <v/>
      </c>
      <c r="N2786" s="26">
        <f>IF($A2786&lt;=Inputs!$B$13,IF(9&lt;=Inputs!$B$8,IF(Inputs!$B$12&gt;0,MAX(MIN(NORM.INV(RAND(),LOOKUP(X2786,Inputs!$J$6:$J$9,Inputs!$G$6:$G$9),LOOKUP(X2786,Inputs!$J$6:$J$9,Inputs!$H$6:$H$9)),Inputs!$B$12),-Inputs!$B$12),NORM.INV(RAND(),LOOKUP(X2786,Inputs!$J$6:$J$9,Inputs!$G$6:$G$9),LOOKUP(X2786,Inputs!$J$6:$J$9,Inputs!$H$6:$H$9))),0),"" )</f>
        <v/>
      </c>
      <c r="O2786" s="26">
        <f>IF($A2786&lt;=Inputs!$B$13,IF(10&lt;=Inputs!$B$8,IF(Inputs!$B$12&gt;0,MAX(MIN(NORM.INV(RAND(),LOOKUP(Y2786,Inputs!$J$6:$J$9,Inputs!$G$6:$G$9),LOOKUP(Y2786,Inputs!$J$6:$J$9,Inputs!$H$6:$H$9)),Inputs!$B$12),-Inputs!$B$12),NORM.INV(RAND(),LOOKUP(Y2786,Inputs!$J$6:$J$9,Inputs!$G$6:$G$9),LOOKUP(Y2786,Inputs!$J$6:$J$9,Inputs!$H$6:$H$9))),0),"" )</f>
        <v/>
      </c>
      <c r="P2786" s="31">
        <f>IF($A2786&lt;=Inputs!$B$13,RAND(),"")</f>
        <v/>
      </c>
      <c r="Q2786" s="31">
        <f>IF($A2786&lt;=Inputs!$B$13,RAND(),"")</f>
        <v/>
      </c>
      <c r="R2786" s="31">
        <f>IF($A2786&lt;=Inputs!$B$13,RAND(),"")</f>
        <v/>
      </c>
      <c r="S2786" s="31">
        <f>IF($A2786&lt;=Inputs!$B$13,RAND(),"")</f>
        <v/>
      </c>
      <c r="T2786" s="31">
        <f>IF($A2786&lt;=Inputs!$B$13,RAND(),"")</f>
        <v/>
      </c>
      <c r="U2786" s="31">
        <f>IF($A2786&lt;=Inputs!$B$13,RAND(),"")</f>
        <v/>
      </c>
      <c r="V2786" s="31">
        <f>IF($A2786&lt;=Inputs!$B$13,RAND(),"")</f>
        <v/>
      </c>
      <c r="W2786" s="31">
        <f>IF($A2786&lt;=Inputs!$B$13,RAND(),"")</f>
        <v/>
      </c>
      <c r="X2786" s="31">
        <f>IF($A2786&lt;=Inputs!$B$13,RAND(),"")</f>
        <v/>
      </c>
      <c r="Y2786" s="31">
        <f>IF($A2786&lt;=Inputs!$B$13,RAND(),"")</f>
        <v/>
      </c>
    </row>
    <row r="2787">
      <c r="A2787" t="n">
        <v>2782</v>
      </c>
      <c r="B2787" s="26">
        <f>IF($A2787&lt;=Inputs!$B$13,IF(Inputs!$B$8&gt;0,SUM(F2787:O2787)/Inputs!$B$8,0),"")</f>
        <v/>
      </c>
      <c r="C2787" s="27">
        <f>IF($A2787&lt;=Inputs!$B$13,B2787/100,"")</f>
        <v/>
      </c>
      <c r="D2787" s="28">
        <f>IF($A2787&lt;=Inputs!$B$13,C2787*Inputs!$B$7,"")</f>
        <v/>
      </c>
      <c r="E2787" s="29">
        <f>IF($A2787&lt;=Inputs!$B$13,IF(D2787&gt;0,1,0),"")</f>
        <v/>
      </c>
      <c r="F2787" s="26">
        <f>IF($A2787&lt;=Inputs!$B$13,IF(1&lt;=Inputs!$B$8,IF(Inputs!$B$12&gt;0,MAX(MIN(NORM.INV(RAND(),LOOKUP(P2787,Inputs!$J$6:$J$9,Inputs!$G$6:$G$9),LOOKUP(P2787,Inputs!$J$6:$J$9,Inputs!$H$6:$H$9)),Inputs!$B$12),-Inputs!$B$12),NORM.INV(RAND(),LOOKUP(P2787,Inputs!$J$6:$J$9,Inputs!$G$6:$G$9),LOOKUP(P2787,Inputs!$J$6:$J$9,Inputs!$H$6:$H$9))),0),"" )</f>
        <v/>
      </c>
      <c r="G2787" s="26">
        <f>IF($A2787&lt;=Inputs!$B$13,IF(2&lt;=Inputs!$B$8,IF(Inputs!$B$12&gt;0,MAX(MIN(NORM.INV(RAND(),LOOKUP(Q2787,Inputs!$J$6:$J$9,Inputs!$G$6:$G$9),LOOKUP(Q2787,Inputs!$J$6:$J$9,Inputs!$H$6:$H$9)),Inputs!$B$12),-Inputs!$B$12),NORM.INV(RAND(),LOOKUP(Q2787,Inputs!$J$6:$J$9,Inputs!$G$6:$G$9),LOOKUP(Q2787,Inputs!$J$6:$J$9,Inputs!$H$6:$H$9))),0),"" )</f>
        <v/>
      </c>
      <c r="H2787" s="26">
        <f>IF($A2787&lt;=Inputs!$B$13,IF(3&lt;=Inputs!$B$8,IF(Inputs!$B$12&gt;0,MAX(MIN(NORM.INV(RAND(),LOOKUP(R2787,Inputs!$J$6:$J$9,Inputs!$G$6:$G$9),LOOKUP(R2787,Inputs!$J$6:$J$9,Inputs!$H$6:$H$9)),Inputs!$B$12),-Inputs!$B$12),NORM.INV(RAND(),LOOKUP(R2787,Inputs!$J$6:$J$9,Inputs!$G$6:$G$9),LOOKUP(R2787,Inputs!$J$6:$J$9,Inputs!$H$6:$H$9))),0),"" )</f>
        <v/>
      </c>
      <c r="I2787" s="26">
        <f>IF($A2787&lt;=Inputs!$B$13,IF(4&lt;=Inputs!$B$8,IF(Inputs!$B$12&gt;0,MAX(MIN(NORM.INV(RAND(),LOOKUP(S2787,Inputs!$J$6:$J$9,Inputs!$G$6:$G$9),LOOKUP(S2787,Inputs!$J$6:$J$9,Inputs!$H$6:$H$9)),Inputs!$B$12),-Inputs!$B$12),NORM.INV(RAND(),LOOKUP(S2787,Inputs!$J$6:$J$9,Inputs!$G$6:$G$9),LOOKUP(S2787,Inputs!$J$6:$J$9,Inputs!$H$6:$H$9))),0),"" )</f>
        <v/>
      </c>
      <c r="J2787" s="26">
        <f>IF($A2787&lt;=Inputs!$B$13,IF(5&lt;=Inputs!$B$8,IF(Inputs!$B$12&gt;0,MAX(MIN(NORM.INV(RAND(),LOOKUP(T2787,Inputs!$J$6:$J$9,Inputs!$G$6:$G$9),LOOKUP(T2787,Inputs!$J$6:$J$9,Inputs!$H$6:$H$9)),Inputs!$B$12),-Inputs!$B$12),NORM.INV(RAND(),LOOKUP(T2787,Inputs!$J$6:$J$9,Inputs!$G$6:$G$9),LOOKUP(T2787,Inputs!$J$6:$J$9,Inputs!$H$6:$H$9))),0),"" )</f>
        <v/>
      </c>
      <c r="K2787" s="26">
        <f>IF($A2787&lt;=Inputs!$B$13,IF(6&lt;=Inputs!$B$8,IF(Inputs!$B$12&gt;0,MAX(MIN(NORM.INV(RAND(),LOOKUP(U2787,Inputs!$J$6:$J$9,Inputs!$G$6:$G$9),LOOKUP(U2787,Inputs!$J$6:$J$9,Inputs!$H$6:$H$9)),Inputs!$B$12),-Inputs!$B$12),NORM.INV(RAND(),LOOKUP(U2787,Inputs!$J$6:$J$9,Inputs!$G$6:$G$9),LOOKUP(U2787,Inputs!$J$6:$J$9,Inputs!$H$6:$H$9))),0),"" )</f>
        <v/>
      </c>
      <c r="L2787" s="26">
        <f>IF($A2787&lt;=Inputs!$B$13,IF(7&lt;=Inputs!$B$8,IF(Inputs!$B$12&gt;0,MAX(MIN(NORM.INV(RAND(),LOOKUP(V2787,Inputs!$J$6:$J$9,Inputs!$G$6:$G$9),LOOKUP(V2787,Inputs!$J$6:$J$9,Inputs!$H$6:$H$9)),Inputs!$B$12),-Inputs!$B$12),NORM.INV(RAND(),LOOKUP(V2787,Inputs!$J$6:$J$9,Inputs!$G$6:$G$9),LOOKUP(V2787,Inputs!$J$6:$J$9,Inputs!$H$6:$H$9))),0),"" )</f>
        <v/>
      </c>
      <c r="M2787" s="26">
        <f>IF($A2787&lt;=Inputs!$B$13,IF(8&lt;=Inputs!$B$8,IF(Inputs!$B$12&gt;0,MAX(MIN(NORM.INV(RAND(),LOOKUP(W2787,Inputs!$J$6:$J$9,Inputs!$G$6:$G$9),LOOKUP(W2787,Inputs!$J$6:$J$9,Inputs!$H$6:$H$9)),Inputs!$B$12),-Inputs!$B$12),NORM.INV(RAND(),LOOKUP(W2787,Inputs!$J$6:$J$9,Inputs!$G$6:$G$9),LOOKUP(W2787,Inputs!$J$6:$J$9,Inputs!$H$6:$H$9))),0),"" )</f>
        <v/>
      </c>
      <c r="N2787" s="26">
        <f>IF($A2787&lt;=Inputs!$B$13,IF(9&lt;=Inputs!$B$8,IF(Inputs!$B$12&gt;0,MAX(MIN(NORM.INV(RAND(),LOOKUP(X2787,Inputs!$J$6:$J$9,Inputs!$G$6:$G$9),LOOKUP(X2787,Inputs!$J$6:$J$9,Inputs!$H$6:$H$9)),Inputs!$B$12),-Inputs!$B$12),NORM.INV(RAND(),LOOKUP(X2787,Inputs!$J$6:$J$9,Inputs!$G$6:$G$9),LOOKUP(X2787,Inputs!$J$6:$J$9,Inputs!$H$6:$H$9))),0),"" )</f>
        <v/>
      </c>
      <c r="O2787" s="26">
        <f>IF($A2787&lt;=Inputs!$B$13,IF(10&lt;=Inputs!$B$8,IF(Inputs!$B$12&gt;0,MAX(MIN(NORM.INV(RAND(),LOOKUP(Y2787,Inputs!$J$6:$J$9,Inputs!$G$6:$G$9),LOOKUP(Y2787,Inputs!$J$6:$J$9,Inputs!$H$6:$H$9)),Inputs!$B$12),-Inputs!$B$12),NORM.INV(RAND(),LOOKUP(Y2787,Inputs!$J$6:$J$9,Inputs!$G$6:$G$9),LOOKUP(Y2787,Inputs!$J$6:$J$9,Inputs!$H$6:$H$9))),0),"" )</f>
        <v/>
      </c>
      <c r="P2787" s="31">
        <f>IF($A2787&lt;=Inputs!$B$13,RAND(),"")</f>
        <v/>
      </c>
      <c r="Q2787" s="31">
        <f>IF($A2787&lt;=Inputs!$B$13,RAND(),"")</f>
        <v/>
      </c>
      <c r="R2787" s="31">
        <f>IF($A2787&lt;=Inputs!$B$13,RAND(),"")</f>
        <v/>
      </c>
      <c r="S2787" s="31">
        <f>IF($A2787&lt;=Inputs!$B$13,RAND(),"")</f>
        <v/>
      </c>
      <c r="T2787" s="31">
        <f>IF($A2787&lt;=Inputs!$B$13,RAND(),"")</f>
        <v/>
      </c>
      <c r="U2787" s="31">
        <f>IF($A2787&lt;=Inputs!$B$13,RAND(),"")</f>
        <v/>
      </c>
      <c r="V2787" s="31">
        <f>IF($A2787&lt;=Inputs!$B$13,RAND(),"")</f>
        <v/>
      </c>
      <c r="W2787" s="31">
        <f>IF($A2787&lt;=Inputs!$B$13,RAND(),"")</f>
        <v/>
      </c>
      <c r="X2787" s="31">
        <f>IF($A2787&lt;=Inputs!$B$13,RAND(),"")</f>
        <v/>
      </c>
      <c r="Y2787" s="31">
        <f>IF($A2787&lt;=Inputs!$B$13,RAND(),"")</f>
        <v/>
      </c>
    </row>
    <row r="2788">
      <c r="A2788" t="n">
        <v>2783</v>
      </c>
      <c r="B2788" s="26">
        <f>IF($A2788&lt;=Inputs!$B$13,IF(Inputs!$B$8&gt;0,SUM(F2788:O2788)/Inputs!$B$8,0),"")</f>
        <v/>
      </c>
      <c r="C2788" s="27">
        <f>IF($A2788&lt;=Inputs!$B$13,B2788/100,"")</f>
        <v/>
      </c>
      <c r="D2788" s="28">
        <f>IF($A2788&lt;=Inputs!$B$13,C2788*Inputs!$B$7,"")</f>
        <v/>
      </c>
      <c r="E2788" s="29">
        <f>IF($A2788&lt;=Inputs!$B$13,IF(D2788&gt;0,1,0),"")</f>
        <v/>
      </c>
      <c r="F2788" s="26">
        <f>IF($A2788&lt;=Inputs!$B$13,IF(1&lt;=Inputs!$B$8,IF(Inputs!$B$12&gt;0,MAX(MIN(NORM.INV(RAND(),LOOKUP(P2788,Inputs!$J$6:$J$9,Inputs!$G$6:$G$9),LOOKUP(P2788,Inputs!$J$6:$J$9,Inputs!$H$6:$H$9)),Inputs!$B$12),-Inputs!$B$12),NORM.INV(RAND(),LOOKUP(P2788,Inputs!$J$6:$J$9,Inputs!$G$6:$G$9),LOOKUP(P2788,Inputs!$J$6:$J$9,Inputs!$H$6:$H$9))),0),"" )</f>
        <v/>
      </c>
      <c r="G2788" s="26">
        <f>IF($A2788&lt;=Inputs!$B$13,IF(2&lt;=Inputs!$B$8,IF(Inputs!$B$12&gt;0,MAX(MIN(NORM.INV(RAND(),LOOKUP(Q2788,Inputs!$J$6:$J$9,Inputs!$G$6:$G$9),LOOKUP(Q2788,Inputs!$J$6:$J$9,Inputs!$H$6:$H$9)),Inputs!$B$12),-Inputs!$B$12),NORM.INV(RAND(),LOOKUP(Q2788,Inputs!$J$6:$J$9,Inputs!$G$6:$G$9),LOOKUP(Q2788,Inputs!$J$6:$J$9,Inputs!$H$6:$H$9))),0),"" )</f>
        <v/>
      </c>
      <c r="H2788" s="26">
        <f>IF($A2788&lt;=Inputs!$B$13,IF(3&lt;=Inputs!$B$8,IF(Inputs!$B$12&gt;0,MAX(MIN(NORM.INV(RAND(),LOOKUP(R2788,Inputs!$J$6:$J$9,Inputs!$G$6:$G$9),LOOKUP(R2788,Inputs!$J$6:$J$9,Inputs!$H$6:$H$9)),Inputs!$B$12),-Inputs!$B$12),NORM.INV(RAND(),LOOKUP(R2788,Inputs!$J$6:$J$9,Inputs!$G$6:$G$9),LOOKUP(R2788,Inputs!$J$6:$J$9,Inputs!$H$6:$H$9))),0),"" )</f>
        <v/>
      </c>
      <c r="I2788" s="26">
        <f>IF($A2788&lt;=Inputs!$B$13,IF(4&lt;=Inputs!$B$8,IF(Inputs!$B$12&gt;0,MAX(MIN(NORM.INV(RAND(),LOOKUP(S2788,Inputs!$J$6:$J$9,Inputs!$G$6:$G$9),LOOKUP(S2788,Inputs!$J$6:$J$9,Inputs!$H$6:$H$9)),Inputs!$B$12),-Inputs!$B$12),NORM.INV(RAND(),LOOKUP(S2788,Inputs!$J$6:$J$9,Inputs!$G$6:$G$9),LOOKUP(S2788,Inputs!$J$6:$J$9,Inputs!$H$6:$H$9))),0),"" )</f>
        <v/>
      </c>
      <c r="J2788" s="26">
        <f>IF($A2788&lt;=Inputs!$B$13,IF(5&lt;=Inputs!$B$8,IF(Inputs!$B$12&gt;0,MAX(MIN(NORM.INV(RAND(),LOOKUP(T2788,Inputs!$J$6:$J$9,Inputs!$G$6:$G$9),LOOKUP(T2788,Inputs!$J$6:$J$9,Inputs!$H$6:$H$9)),Inputs!$B$12),-Inputs!$B$12),NORM.INV(RAND(),LOOKUP(T2788,Inputs!$J$6:$J$9,Inputs!$G$6:$G$9),LOOKUP(T2788,Inputs!$J$6:$J$9,Inputs!$H$6:$H$9))),0),"" )</f>
        <v/>
      </c>
      <c r="K2788" s="26">
        <f>IF($A2788&lt;=Inputs!$B$13,IF(6&lt;=Inputs!$B$8,IF(Inputs!$B$12&gt;0,MAX(MIN(NORM.INV(RAND(),LOOKUP(U2788,Inputs!$J$6:$J$9,Inputs!$G$6:$G$9),LOOKUP(U2788,Inputs!$J$6:$J$9,Inputs!$H$6:$H$9)),Inputs!$B$12),-Inputs!$B$12),NORM.INV(RAND(),LOOKUP(U2788,Inputs!$J$6:$J$9,Inputs!$G$6:$G$9),LOOKUP(U2788,Inputs!$J$6:$J$9,Inputs!$H$6:$H$9))),0),"" )</f>
        <v/>
      </c>
      <c r="L2788" s="26">
        <f>IF($A2788&lt;=Inputs!$B$13,IF(7&lt;=Inputs!$B$8,IF(Inputs!$B$12&gt;0,MAX(MIN(NORM.INV(RAND(),LOOKUP(V2788,Inputs!$J$6:$J$9,Inputs!$G$6:$G$9),LOOKUP(V2788,Inputs!$J$6:$J$9,Inputs!$H$6:$H$9)),Inputs!$B$12),-Inputs!$B$12),NORM.INV(RAND(),LOOKUP(V2788,Inputs!$J$6:$J$9,Inputs!$G$6:$G$9),LOOKUP(V2788,Inputs!$J$6:$J$9,Inputs!$H$6:$H$9))),0),"" )</f>
        <v/>
      </c>
      <c r="M2788" s="26">
        <f>IF($A2788&lt;=Inputs!$B$13,IF(8&lt;=Inputs!$B$8,IF(Inputs!$B$12&gt;0,MAX(MIN(NORM.INV(RAND(),LOOKUP(W2788,Inputs!$J$6:$J$9,Inputs!$G$6:$G$9),LOOKUP(W2788,Inputs!$J$6:$J$9,Inputs!$H$6:$H$9)),Inputs!$B$12),-Inputs!$B$12),NORM.INV(RAND(),LOOKUP(W2788,Inputs!$J$6:$J$9,Inputs!$G$6:$G$9),LOOKUP(W2788,Inputs!$J$6:$J$9,Inputs!$H$6:$H$9))),0),"" )</f>
        <v/>
      </c>
      <c r="N2788" s="26">
        <f>IF($A2788&lt;=Inputs!$B$13,IF(9&lt;=Inputs!$B$8,IF(Inputs!$B$12&gt;0,MAX(MIN(NORM.INV(RAND(),LOOKUP(X2788,Inputs!$J$6:$J$9,Inputs!$G$6:$G$9),LOOKUP(X2788,Inputs!$J$6:$J$9,Inputs!$H$6:$H$9)),Inputs!$B$12),-Inputs!$B$12),NORM.INV(RAND(),LOOKUP(X2788,Inputs!$J$6:$J$9,Inputs!$G$6:$G$9),LOOKUP(X2788,Inputs!$J$6:$J$9,Inputs!$H$6:$H$9))),0),"" )</f>
        <v/>
      </c>
      <c r="O2788" s="26">
        <f>IF($A2788&lt;=Inputs!$B$13,IF(10&lt;=Inputs!$B$8,IF(Inputs!$B$12&gt;0,MAX(MIN(NORM.INV(RAND(),LOOKUP(Y2788,Inputs!$J$6:$J$9,Inputs!$G$6:$G$9),LOOKUP(Y2788,Inputs!$J$6:$J$9,Inputs!$H$6:$H$9)),Inputs!$B$12),-Inputs!$B$12),NORM.INV(RAND(),LOOKUP(Y2788,Inputs!$J$6:$J$9,Inputs!$G$6:$G$9),LOOKUP(Y2788,Inputs!$J$6:$J$9,Inputs!$H$6:$H$9))),0),"" )</f>
        <v/>
      </c>
      <c r="P2788" s="31">
        <f>IF($A2788&lt;=Inputs!$B$13,RAND(),"")</f>
        <v/>
      </c>
      <c r="Q2788" s="31">
        <f>IF($A2788&lt;=Inputs!$B$13,RAND(),"")</f>
        <v/>
      </c>
      <c r="R2788" s="31">
        <f>IF($A2788&lt;=Inputs!$B$13,RAND(),"")</f>
        <v/>
      </c>
      <c r="S2788" s="31">
        <f>IF($A2788&lt;=Inputs!$B$13,RAND(),"")</f>
        <v/>
      </c>
      <c r="T2788" s="31">
        <f>IF($A2788&lt;=Inputs!$B$13,RAND(),"")</f>
        <v/>
      </c>
      <c r="U2788" s="31">
        <f>IF($A2788&lt;=Inputs!$B$13,RAND(),"")</f>
        <v/>
      </c>
      <c r="V2788" s="31">
        <f>IF($A2788&lt;=Inputs!$B$13,RAND(),"")</f>
        <v/>
      </c>
      <c r="W2788" s="31">
        <f>IF($A2788&lt;=Inputs!$B$13,RAND(),"")</f>
        <v/>
      </c>
      <c r="X2788" s="31">
        <f>IF($A2788&lt;=Inputs!$B$13,RAND(),"")</f>
        <v/>
      </c>
      <c r="Y2788" s="31">
        <f>IF($A2788&lt;=Inputs!$B$13,RAND(),"")</f>
        <v/>
      </c>
    </row>
    <row r="2789">
      <c r="A2789" t="n">
        <v>2784</v>
      </c>
      <c r="B2789" s="26">
        <f>IF($A2789&lt;=Inputs!$B$13,IF(Inputs!$B$8&gt;0,SUM(F2789:O2789)/Inputs!$B$8,0),"")</f>
        <v/>
      </c>
      <c r="C2789" s="27">
        <f>IF($A2789&lt;=Inputs!$B$13,B2789/100,"")</f>
        <v/>
      </c>
      <c r="D2789" s="28">
        <f>IF($A2789&lt;=Inputs!$B$13,C2789*Inputs!$B$7,"")</f>
        <v/>
      </c>
      <c r="E2789" s="29">
        <f>IF($A2789&lt;=Inputs!$B$13,IF(D2789&gt;0,1,0),"")</f>
        <v/>
      </c>
      <c r="F2789" s="26">
        <f>IF($A2789&lt;=Inputs!$B$13,IF(1&lt;=Inputs!$B$8,IF(Inputs!$B$12&gt;0,MAX(MIN(NORM.INV(RAND(),LOOKUP(P2789,Inputs!$J$6:$J$9,Inputs!$G$6:$G$9),LOOKUP(P2789,Inputs!$J$6:$J$9,Inputs!$H$6:$H$9)),Inputs!$B$12),-Inputs!$B$12),NORM.INV(RAND(),LOOKUP(P2789,Inputs!$J$6:$J$9,Inputs!$G$6:$G$9),LOOKUP(P2789,Inputs!$J$6:$J$9,Inputs!$H$6:$H$9))),0),"" )</f>
        <v/>
      </c>
      <c r="G2789" s="26">
        <f>IF($A2789&lt;=Inputs!$B$13,IF(2&lt;=Inputs!$B$8,IF(Inputs!$B$12&gt;0,MAX(MIN(NORM.INV(RAND(),LOOKUP(Q2789,Inputs!$J$6:$J$9,Inputs!$G$6:$G$9),LOOKUP(Q2789,Inputs!$J$6:$J$9,Inputs!$H$6:$H$9)),Inputs!$B$12),-Inputs!$B$12),NORM.INV(RAND(),LOOKUP(Q2789,Inputs!$J$6:$J$9,Inputs!$G$6:$G$9),LOOKUP(Q2789,Inputs!$J$6:$J$9,Inputs!$H$6:$H$9))),0),"" )</f>
        <v/>
      </c>
      <c r="H2789" s="26">
        <f>IF($A2789&lt;=Inputs!$B$13,IF(3&lt;=Inputs!$B$8,IF(Inputs!$B$12&gt;0,MAX(MIN(NORM.INV(RAND(),LOOKUP(R2789,Inputs!$J$6:$J$9,Inputs!$G$6:$G$9),LOOKUP(R2789,Inputs!$J$6:$J$9,Inputs!$H$6:$H$9)),Inputs!$B$12),-Inputs!$B$12),NORM.INV(RAND(),LOOKUP(R2789,Inputs!$J$6:$J$9,Inputs!$G$6:$G$9),LOOKUP(R2789,Inputs!$J$6:$J$9,Inputs!$H$6:$H$9))),0),"" )</f>
        <v/>
      </c>
      <c r="I2789" s="26">
        <f>IF($A2789&lt;=Inputs!$B$13,IF(4&lt;=Inputs!$B$8,IF(Inputs!$B$12&gt;0,MAX(MIN(NORM.INV(RAND(),LOOKUP(S2789,Inputs!$J$6:$J$9,Inputs!$G$6:$G$9),LOOKUP(S2789,Inputs!$J$6:$J$9,Inputs!$H$6:$H$9)),Inputs!$B$12),-Inputs!$B$12),NORM.INV(RAND(),LOOKUP(S2789,Inputs!$J$6:$J$9,Inputs!$G$6:$G$9),LOOKUP(S2789,Inputs!$J$6:$J$9,Inputs!$H$6:$H$9))),0),"" )</f>
        <v/>
      </c>
      <c r="J2789" s="26">
        <f>IF($A2789&lt;=Inputs!$B$13,IF(5&lt;=Inputs!$B$8,IF(Inputs!$B$12&gt;0,MAX(MIN(NORM.INV(RAND(),LOOKUP(T2789,Inputs!$J$6:$J$9,Inputs!$G$6:$G$9),LOOKUP(T2789,Inputs!$J$6:$J$9,Inputs!$H$6:$H$9)),Inputs!$B$12),-Inputs!$B$12),NORM.INV(RAND(),LOOKUP(T2789,Inputs!$J$6:$J$9,Inputs!$G$6:$G$9),LOOKUP(T2789,Inputs!$J$6:$J$9,Inputs!$H$6:$H$9))),0),"" )</f>
        <v/>
      </c>
      <c r="K2789" s="26">
        <f>IF($A2789&lt;=Inputs!$B$13,IF(6&lt;=Inputs!$B$8,IF(Inputs!$B$12&gt;0,MAX(MIN(NORM.INV(RAND(),LOOKUP(U2789,Inputs!$J$6:$J$9,Inputs!$G$6:$G$9),LOOKUP(U2789,Inputs!$J$6:$J$9,Inputs!$H$6:$H$9)),Inputs!$B$12),-Inputs!$B$12),NORM.INV(RAND(),LOOKUP(U2789,Inputs!$J$6:$J$9,Inputs!$G$6:$G$9),LOOKUP(U2789,Inputs!$J$6:$J$9,Inputs!$H$6:$H$9))),0),"" )</f>
        <v/>
      </c>
      <c r="L2789" s="26">
        <f>IF($A2789&lt;=Inputs!$B$13,IF(7&lt;=Inputs!$B$8,IF(Inputs!$B$12&gt;0,MAX(MIN(NORM.INV(RAND(),LOOKUP(V2789,Inputs!$J$6:$J$9,Inputs!$G$6:$G$9),LOOKUP(V2789,Inputs!$J$6:$J$9,Inputs!$H$6:$H$9)),Inputs!$B$12),-Inputs!$B$12),NORM.INV(RAND(),LOOKUP(V2789,Inputs!$J$6:$J$9,Inputs!$G$6:$G$9),LOOKUP(V2789,Inputs!$J$6:$J$9,Inputs!$H$6:$H$9))),0),"" )</f>
        <v/>
      </c>
      <c r="M2789" s="26">
        <f>IF($A2789&lt;=Inputs!$B$13,IF(8&lt;=Inputs!$B$8,IF(Inputs!$B$12&gt;0,MAX(MIN(NORM.INV(RAND(),LOOKUP(W2789,Inputs!$J$6:$J$9,Inputs!$G$6:$G$9),LOOKUP(W2789,Inputs!$J$6:$J$9,Inputs!$H$6:$H$9)),Inputs!$B$12),-Inputs!$B$12),NORM.INV(RAND(),LOOKUP(W2789,Inputs!$J$6:$J$9,Inputs!$G$6:$G$9),LOOKUP(W2789,Inputs!$J$6:$J$9,Inputs!$H$6:$H$9))),0),"" )</f>
        <v/>
      </c>
      <c r="N2789" s="26">
        <f>IF($A2789&lt;=Inputs!$B$13,IF(9&lt;=Inputs!$B$8,IF(Inputs!$B$12&gt;0,MAX(MIN(NORM.INV(RAND(),LOOKUP(X2789,Inputs!$J$6:$J$9,Inputs!$G$6:$G$9),LOOKUP(X2789,Inputs!$J$6:$J$9,Inputs!$H$6:$H$9)),Inputs!$B$12),-Inputs!$B$12),NORM.INV(RAND(),LOOKUP(X2789,Inputs!$J$6:$J$9,Inputs!$G$6:$G$9),LOOKUP(X2789,Inputs!$J$6:$J$9,Inputs!$H$6:$H$9))),0),"" )</f>
        <v/>
      </c>
      <c r="O2789" s="26">
        <f>IF($A2789&lt;=Inputs!$B$13,IF(10&lt;=Inputs!$B$8,IF(Inputs!$B$12&gt;0,MAX(MIN(NORM.INV(RAND(),LOOKUP(Y2789,Inputs!$J$6:$J$9,Inputs!$G$6:$G$9),LOOKUP(Y2789,Inputs!$J$6:$J$9,Inputs!$H$6:$H$9)),Inputs!$B$12),-Inputs!$B$12),NORM.INV(RAND(),LOOKUP(Y2789,Inputs!$J$6:$J$9,Inputs!$G$6:$G$9),LOOKUP(Y2789,Inputs!$J$6:$J$9,Inputs!$H$6:$H$9))),0),"" )</f>
        <v/>
      </c>
      <c r="P2789" s="31">
        <f>IF($A2789&lt;=Inputs!$B$13,RAND(),"")</f>
        <v/>
      </c>
      <c r="Q2789" s="31">
        <f>IF($A2789&lt;=Inputs!$B$13,RAND(),"")</f>
        <v/>
      </c>
      <c r="R2789" s="31">
        <f>IF($A2789&lt;=Inputs!$B$13,RAND(),"")</f>
        <v/>
      </c>
      <c r="S2789" s="31">
        <f>IF($A2789&lt;=Inputs!$B$13,RAND(),"")</f>
        <v/>
      </c>
      <c r="T2789" s="31">
        <f>IF($A2789&lt;=Inputs!$B$13,RAND(),"")</f>
        <v/>
      </c>
      <c r="U2789" s="31">
        <f>IF($A2789&lt;=Inputs!$B$13,RAND(),"")</f>
        <v/>
      </c>
      <c r="V2789" s="31">
        <f>IF($A2789&lt;=Inputs!$B$13,RAND(),"")</f>
        <v/>
      </c>
      <c r="W2789" s="31">
        <f>IF($A2789&lt;=Inputs!$B$13,RAND(),"")</f>
        <v/>
      </c>
      <c r="X2789" s="31">
        <f>IF($A2789&lt;=Inputs!$B$13,RAND(),"")</f>
        <v/>
      </c>
      <c r="Y2789" s="31">
        <f>IF($A2789&lt;=Inputs!$B$13,RAND(),"")</f>
        <v/>
      </c>
    </row>
    <row r="2790">
      <c r="A2790" t="n">
        <v>2785</v>
      </c>
      <c r="B2790" s="26">
        <f>IF($A2790&lt;=Inputs!$B$13,IF(Inputs!$B$8&gt;0,SUM(F2790:O2790)/Inputs!$B$8,0),"")</f>
        <v/>
      </c>
      <c r="C2790" s="27">
        <f>IF($A2790&lt;=Inputs!$B$13,B2790/100,"")</f>
        <v/>
      </c>
      <c r="D2790" s="28">
        <f>IF($A2790&lt;=Inputs!$B$13,C2790*Inputs!$B$7,"")</f>
        <v/>
      </c>
      <c r="E2790" s="29">
        <f>IF($A2790&lt;=Inputs!$B$13,IF(D2790&gt;0,1,0),"")</f>
        <v/>
      </c>
      <c r="F2790" s="26">
        <f>IF($A2790&lt;=Inputs!$B$13,IF(1&lt;=Inputs!$B$8,IF(Inputs!$B$12&gt;0,MAX(MIN(NORM.INV(RAND(),LOOKUP(P2790,Inputs!$J$6:$J$9,Inputs!$G$6:$G$9),LOOKUP(P2790,Inputs!$J$6:$J$9,Inputs!$H$6:$H$9)),Inputs!$B$12),-Inputs!$B$12),NORM.INV(RAND(),LOOKUP(P2790,Inputs!$J$6:$J$9,Inputs!$G$6:$G$9),LOOKUP(P2790,Inputs!$J$6:$J$9,Inputs!$H$6:$H$9))),0),"" )</f>
        <v/>
      </c>
      <c r="G2790" s="26">
        <f>IF($A2790&lt;=Inputs!$B$13,IF(2&lt;=Inputs!$B$8,IF(Inputs!$B$12&gt;0,MAX(MIN(NORM.INV(RAND(),LOOKUP(Q2790,Inputs!$J$6:$J$9,Inputs!$G$6:$G$9),LOOKUP(Q2790,Inputs!$J$6:$J$9,Inputs!$H$6:$H$9)),Inputs!$B$12),-Inputs!$B$12),NORM.INV(RAND(),LOOKUP(Q2790,Inputs!$J$6:$J$9,Inputs!$G$6:$G$9),LOOKUP(Q2790,Inputs!$J$6:$J$9,Inputs!$H$6:$H$9))),0),"" )</f>
        <v/>
      </c>
      <c r="H2790" s="26">
        <f>IF($A2790&lt;=Inputs!$B$13,IF(3&lt;=Inputs!$B$8,IF(Inputs!$B$12&gt;0,MAX(MIN(NORM.INV(RAND(),LOOKUP(R2790,Inputs!$J$6:$J$9,Inputs!$G$6:$G$9),LOOKUP(R2790,Inputs!$J$6:$J$9,Inputs!$H$6:$H$9)),Inputs!$B$12),-Inputs!$B$12),NORM.INV(RAND(),LOOKUP(R2790,Inputs!$J$6:$J$9,Inputs!$G$6:$G$9),LOOKUP(R2790,Inputs!$J$6:$J$9,Inputs!$H$6:$H$9))),0),"" )</f>
        <v/>
      </c>
      <c r="I2790" s="26">
        <f>IF($A2790&lt;=Inputs!$B$13,IF(4&lt;=Inputs!$B$8,IF(Inputs!$B$12&gt;0,MAX(MIN(NORM.INV(RAND(),LOOKUP(S2790,Inputs!$J$6:$J$9,Inputs!$G$6:$G$9),LOOKUP(S2790,Inputs!$J$6:$J$9,Inputs!$H$6:$H$9)),Inputs!$B$12),-Inputs!$B$12),NORM.INV(RAND(),LOOKUP(S2790,Inputs!$J$6:$J$9,Inputs!$G$6:$G$9),LOOKUP(S2790,Inputs!$J$6:$J$9,Inputs!$H$6:$H$9))),0),"" )</f>
        <v/>
      </c>
      <c r="J2790" s="26">
        <f>IF($A2790&lt;=Inputs!$B$13,IF(5&lt;=Inputs!$B$8,IF(Inputs!$B$12&gt;0,MAX(MIN(NORM.INV(RAND(),LOOKUP(T2790,Inputs!$J$6:$J$9,Inputs!$G$6:$G$9),LOOKUP(T2790,Inputs!$J$6:$J$9,Inputs!$H$6:$H$9)),Inputs!$B$12),-Inputs!$B$12),NORM.INV(RAND(),LOOKUP(T2790,Inputs!$J$6:$J$9,Inputs!$G$6:$G$9),LOOKUP(T2790,Inputs!$J$6:$J$9,Inputs!$H$6:$H$9))),0),"" )</f>
        <v/>
      </c>
      <c r="K2790" s="26">
        <f>IF($A2790&lt;=Inputs!$B$13,IF(6&lt;=Inputs!$B$8,IF(Inputs!$B$12&gt;0,MAX(MIN(NORM.INV(RAND(),LOOKUP(U2790,Inputs!$J$6:$J$9,Inputs!$G$6:$G$9),LOOKUP(U2790,Inputs!$J$6:$J$9,Inputs!$H$6:$H$9)),Inputs!$B$12),-Inputs!$B$12),NORM.INV(RAND(),LOOKUP(U2790,Inputs!$J$6:$J$9,Inputs!$G$6:$G$9),LOOKUP(U2790,Inputs!$J$6:$J$9,Inputs!$H$6:$H$9))),0),"" )</f>
        <v/>
      </c>
      <c r="L2790" s="26">
        <f>IF($A2790&lt;=Inputs!$B$13,IF(7&lt;=Inputs!$B$8,IF(Inputs!$B$12&gt;0,MAX(MIN(NORM.INV(RAND(),LOOKUP(V2790,Inputs!$J$6:$J$9,Inputs!$G$6:$G$9),LOOKUP(V2790,Inputs!$J$6:$J$9,Inputs!$H$6:$H$9)),Inputs!$B$12),-Inputs!$B$12),NORM.INV(RAND(),LOOKUP(V2790,Inputs!$J$6:$J$9,Inputs!$G$6:$G$9),LOOKUP(V2790,Inputs!$J$6:$J$9,Inputs!$H$6:$H$9))),0),"" )</f>
        <v/>
      </c>
      <c r="M2790" s="26">
        <f>IF($A2790&lt;=Inputs!$B$13,IF(8&lt;=Inputs!$B$8,IF(Inputs!$B$12&gt;0,MAX(MIN(NORM.INV(RAND(),LOOKUP(W2790,Inputs!$J$6:$J$9,Inputs!$G$6:$G$9),LOOKUP(W2790,Inputs!$J$6:$J$9,Inputs!$H$6:$H$9)),Inputs!$B$12),-Inputs!$B$12),NORM.INV(RAND(),LOOKUP(W2790,Inputs!$J$6:$J$9,Inputs!$G$6:$G$9),LOOKUP(W2790,Inputs!$J$6:$J$9,Inputs!$H$6:$H$9))),0),"" )</f>
        <v/>
      </c>
      <c r="N2790" s="26">
        <f>IF($A2790&lt;=Inputs!$B$13,IF(9&lt;=Inputs!$B$8,IF(Inputs!$B$12&gt;0,MAX(MIN(NORM.INV(RAND(),LOOKUP(X2790,Inputs!$J$6:$J$9,Inputs!$G$6:$G$9),LOOKUP(X2790,Inputs!$J$6:$J$9,Inputs!$H$6:$H$9)),Inputs!$B$12),-Inputs!$B$12),NORM.INV(RAND(),LOOKUP(X2790,Inputs!$J$6:$J$9,Inputs!$G$6:$G$9),LOOKUP(X2790,Inputs!$J$6:$J$9,Inputs!$H$6:$H$9))),0),"" )</f>
        <v/>
      </c>
      <c r="O2790" s="26">
        <f>IF($A2790&lt;=Inputs!$B$13,IF(10&lt;=Inputs!$B$8,IF(Inputs!$B$12&gt;0,MAX(MIN(NORM.INV(RAND(),LOOKUP(Y2790,Inputs!$J$6:$J$9,Inputs!$G$6:$G$9),LOOKUP(Y2790,Inputs!$J$6:$J$9,Inputs!$H$6:$H$9)),Inputs!$B$12),-Inputs!$B$12),NORM.INV(RAND(),LOOKUP(Y2790,Inputs!$J$6:$J$9,Inputs!$G$6:$G$9),LOOKUP(Y2790,Inputs!$J$6:$J$9,Inputs!$H$6:$H$9))),0),"" )</f>
        <v/>
      </c>
      <c r="P2790" s="31">
        <f>IF($A2790&lt;=Inputs!$B$13,RAND(),"")</f>
        <v/>
      </c>
      <c r="Q2790" s="31">
        <f>IF($A2790&lt;=Inputs!$B$13,RAND(),"")</f>
        <v/>
      </c>
      <c r="R2790" s="31">
        <f>IF($A2790&lt;=Inputs!$B$13,RAND(),"")</f>
        <v/>
      </c>
      <c r="S2790" s="31">
        <f>IF($A2790&lt;=Inputs!$B$13,RAND(),"")</f>
        <v/>
      </c>
      <c r="T2790" s="31">
        <f>IF($A2790&lt;=Inputs!$B$13,RAND(),"")</f>
        <v/>
      </c>
      <c r="U2790" s="31">
        <f>IF($A2790&lt;=Inputs!$B$13,RAND(),"")</f>
        <v/>
      </c>
      <c r="V2790" s="31">
        <f>IF($A2790&lt;=Inputs!$B$13,RAND(),"")</f>
        <v/>
      </c>
      <c r="W2790" s="31">
        <f>IF($A2790&lt;=Inputs!$B$13,RAND(),"")</f>
        <v/>
      </c>
      <c r="X2790" s="31">
        <f>IF($A2790&lt;=Inputs!$B$13,RAND(),"")</f>
        <v/>
      </c>
      <c r="Y2790" s="31">
        <f>IF($A2790&lt;=Inputs!$B$13,RAND(),"")</f>
        <v/>
      </c>
    </row>
    <row r="2791">
      <c r="A2791" t="n">
        <v>2786</v>
      </c>
      <c r="B2791" s="26">
        <f>IF($A2791&lt;=Inputs!$B$13,IF(Inputs!$B$8&gt;0,SUM(F2791:O2791)/Inputs!$B$8,0),"")</f>
        <v/>
      </c>
      <c r="C2791" s="27">
        <f>IF($A2791&lt;=Inputs!$B$13,B2791/100,"")</f>
        <v/>
      </c>
      <c r="D2791" s="28">
        <f>IF($A2791&lt;=Inputs!$B$13,C2791*Inputs!$B$7,"")</f>
        <v/>
      </c>
      <c r="E2791" s="29">
        <f>IF($A2791&lt;=Inputs!$B$13,IF(D2791&gt;0,1,0),"")</f>
        <v/>
      </c>
      <c r="F2791" s="26">
        <f>IF($A2791&lt;=Inputs!$B$13,IF(1&lt;=Inputs!$B$8,IF(Inputs!$B$12&gt;0,MAX(MIN(NORM.INV(RAND(),LOOKUP(P2791,Inputs!$J$6:$J$9,Inputs!$G$6:$G$9),LOOKUP(P2791,Inputs!$J$6:$J$9,Inputs!$H$6:$H$9)),Inputs!$B$12),-Inputs!$B$12),NORM.INV(RAND(),LOOKUP(P2791,Inputs!$J$6:$J$9,Inputs!$G$6:$G$9),LOOKUP(P2791,Inputs!$J$6:$J$9,Inputs!$H$6:$H$9))),0),"" )</f>
        <v/>
      </c>
      <c r="G2791" s="26">
        <f>IF($A2791&lt;=Inputs!$B$13,IF(2&lt;=Inputs!$B$8,IF(Inputs!$B$12&gt;0,MAX(MIN(NORM.INV(RAND(),LOOKUP(Q2791,Inputs!$J$6:$J$9,Inputs!$G$6:$G$9),LOOKUP(Q2791,Inputs!$J$6:$J$9,Inputs!$H$6:$H$9)),Inputs!$B$12),-Inputs!$B$12),NORM.INV(RAND(),LOOKUP(Q2791,Inputs!$J$6:$J$9,Inputs!$G$6:$G$9),LOOKUP(Q2791,Inputs!$J$6:$J$9,Inputs!$H$6:$H$9))),0),"" )</f>
        <v/>
      </c>
      <c r="H2791" s="26">
        <f>IF($A2791&lt;=Inputs!$B$13,IF(3&lt;=Inputs!$B$8,IF(Inputs!$B$12&gt;0,MAX(MIN(NORM.INV(RAND(),LOOKUP(R2791,Inputs!$J$6:$J$9,Inputs!$G$6:$G$9),LOOKUP(R2791,Inputs!$J$6:$J$9,Inputs!$H$6:$H$9)),Inputs!$B$12),-Inputs!$B$12),NORM.INV(RAND(),LOOKUP(R2791,Inputs!$J$6:$J$9,Inputs!$G$6:$G$9),LOOKUP(R2791,Inputs!$J$6:$J$9,Inputs!$H$6:$H$9))),0),"" )</f>
        <v/>
      </c>
      <c r="I2791" s="26">
        <f>IF($A2791&lt;=Inputs!$B$13,IF(4&lt;=Inputs!$B$8,IF(Inputs!$B$12&gt;0,MAX(MIN(NORM.INV(RAND(),LOOKUP(S2791,Inputs!$J$6:$J$9,Inputs!$G$6:$G$9),LOOKUP(S2791,Inputs!$J$6:$J$9,Inputs!$H$6:$H$9)),Inputs!$B$12),-Inputs!$B$12),NORM.INV(RAND(),LOOKUP(S2791,Inputs!$J$6:$J$9,Inputs!$G$6:$G$9),LOOKUP(S2791,Inputs!$J$6:$J$9,Inputs!$H$6:$H$9))),0),"" )</f>
        <v/>
      </c>
      <c r="J2791" s="26">
        <f>IF($A2791&lt;=Inputs!$B$13,IF(5&lt;=Inputs!$B$8,IF(Inputs!$B$12&gt;0,MAX(MIN(NORM.INV(RAND(),LOOKUP(T2791,Inputs!$J$6:$J$9,Inputs!$G$6:$G$9),LOOKUP(T2791,Inputs!$J$6:$J$9,Inputs!$H$6:$H$9)),Inputs!$B$12),-Inputs!$B$12),NORM.INV(RAND(),LOOKUP(T2791,Inputs!$J$6:$J$9,Inputs!$G$6:$G$9),LOOKUP(T2791,Inputs!$J$6:$J$9,Inputs!$H$6:$H$9))),0),"" )</f>
        <v/>
      </c>
      <c r="K2791" s="26">
        <f>IF($A2791&lt;=Inputs!$B$13,IF(6&lt;=Inputs!$B$8,IF(Inputs!$B$12&gt;0,MAX(MIN(NORM.INV(RAND(),LOOKUP(U2791,Inputs!$J$6:$J$9,Inputs!$G$6:$G$9),LOOKUP(U2791,Inputs!$J$6:$J$9,Inputs!$H$6:$H$9)),Inputs!$B$12),-Inputs!$B$12),NORM.INV(RAND(),LOOKUP(U2791,Inputs!$J$6:$J$9,Inputs!$G$6:$G$9),LOOKUP(U2791,Inputs!$J$6:$J$9,Inputs!$H$6:$H$9))),0),"" )</f>
        <v/>
      </c>
      <c r="L2791" s="26">
        <f>IF($A2791&lt;=Inputs!$B$13,IF(7&lt;=Inputs!$B$8,IF(Inputs!$B$12&gt;0,MAX(MIN(NORM.INV(RAND(),LOOKUP(V2791,Inputs!$J$6:$J$9,Inputs!$G$6:$G$9),LOOKUP(V2791,Inputs!$J$6:$J$9,Inputs!$H$6:$H$9)),Inputs!$B$12),-Inputs!$B$12),NORM.INV(RAND(),LOOKUP(V2791,Inputs!$J$6:$J$9,Inputs!$G$6:$G$9),LOOKUP(V2791,Inputs!$J$6:$J$9,Inputs!$H$6:$H$9))),0),"" )</f>
        <v/>
      </c>
      <c r="M2791" s="26">
        <f>IF($A2791&lt;=Inputs!$B$13,IF(8&lt;=Inputs!$B$8,IF(Inputs!$B$12&gt;0,MAX(MIN(NORM.INV(RAND(),LOOKUP(W2791,Inputs!$J$6:$J$9,Inputs!$G$6:$G$9),LOOKUP(W2791,Inputs!$J$6:$J$9,Inputs!$H$6:$H$9)),Inputs!$B$12),-Inputs!$B$12),NORM.INV(RAND(),LOOKUP(W2791,Inputs!$J$6:$J$9,Inputs!$G$6:$G$9),LOOKUP(W2791,Inputs!$J$6:$J$9,Inputs!$H$6:$H$9))),0),"" )</f>
        <v/>
      </c>
      <c r="N2791" s="26">
        <f>IF($A2791&lt;=Inputs!$B$13,IF(9&lt;=Inputs!$B$8,IF(Inputs!$B$12&gt;0,MAX(MIN(NORM.INV(RAND(),LOOKUP(X2791,Inputs!$J$6:$J$9,Inputs!$G$6:$G$9),LOOKUP(X2791,Inputs!$J$6:$J$9,Inputs!$H$6:$H$9)),Inputs!$B$12),-Inputs!$B$12),NORM.INV(RAND(),LOOKUP(X2791,Inputs!$J$6:$J$9,Inputs!$G$6:$G$9),LOOKUP(X2791,Inputs!$J$6:$J$9,Inputs!$H$6:$H$9))),0),"" )</f>
        <v/>
      </c>
      <c r="O2791" s="26">
        <f>IF($A2791&lt;=Inputs!$B$13,IF(10&lt;=Inputs!$B$8,IF(Inputs!$B$12&gt;0,MAX(MIN(NORM.INV(RAND(),LOOKUP(Y2791,Inputs!$J$6:$J$9,Inputs!$G$6:$G$9),LOOKUP(Y2791,Inputs!$J$6:$J$9,Inputs!$H$6:$H$9)),Inputs!$B$12),-Inputs!$B$12),NORM.INV(RAND(),LOOKUP(Y2791,Inputs!$J$6:$J$9,Inputs!$G$6:$G$9),LOOKUP(Y2791,Inputs!$J$6:$J$9,Inputs!$H$6:$H$9))),0),"" )</f>
        <v/>
      </c>
      <c r="P2791" s="31">
        <f>IF($A2791&lt;=Inputs!$B$13,RAND(),"")</f>
        <v/>
      </c>
      <c r="Q2791" s="31">
        <f>IF($A2791&lt;=Inputs!$B$13,RAND(),"")</f>
        <v/>
      </c>
      <c r="R2791" s="31">
        <f>IF($A2791&lt;=Inputs!$B$13,RAND(),"")</f>
        <v/>
      </c>
      <c r="S2791" s="31">
        <f>IF($A2791&lt;=Inputs!$B$13,RAND(),"")</f>
        <v/>
      </c>
      <c r="T2791" s="31">
        <f>IF($A2791&lt;=Inputs!$B$13,RAND(),"")</f>
        <v/>
      </c>
      <c r="U2791" s="31">
        <f>IF($A2791&lt;=Inputs!$B$13,RAND(),"")</f>
        <v/>
      </c>
      <c r="V2791" s="31">
        <f>IF($A2791&lt;=Inputs!$B$13,RAND(),"")</f>
        <v/>
      </c>
      <c r="W2791" s="31">
        <f>IF($A2791&lt;=Inputs!$B$13,RAND(),"")</f>
        <v/>
      </c>
      <c r="X2791" s="31">
        <f>IF($A2791&lt;=Inputs!$B$13,RAND(),"")</f>
        <v/>
      </c>
      <c r="Y2791" s="31">
        <f>IF($A2791&lt;=Inputs!$B$13,RAND(),"")</f>
        <v/>
      </c>
    </row>
    <row r="2792">
      <c r="A2792" t="n">
        <v>2787</v>
      </c>
      <c r="B2792" s="26">
        <f>IF($A2792&lt;=Inputs!$B$13,IF(Inputs!$B$8&gt;0,SUM(F2792:O2792)/Inputs!$B$8,0),"")</f>
        <v/>
      </c>
      <c r="C2792" s="27">
        <f>IF($A2792&lt;=Inputs!$B$13,B2792/100,"")</f>
        <v/>
      </c>
      <c r="D2792" s="28">
        <f>IF($A2792&lt;=Inputs!$B$13,C2792*Inputs!$B$7,"")</f>
        <v/>
      </c>
      <c r="E2792" s="29">
        <f>IF($A2792&lt;=Inputs!$B$13,IF(D2792&gt;0,1,0),"")</f>
        <v/>
      </c>
      <c r="F2792" s="26">
        <f>IF($A2792&lt;=Inputs!$B$13,IF(1&lt;=Inputs!$B$8,IF(Inputs!$B$12&gt;0,MAX(MIN(NORM.INV(RAND(),LOOKUP(P2792,Inputs!$J$6:$J$9,Inputs!$G$6:$G$9),LOOKUP(P2792,Inputs!$J$6:$J$9,Inputs!$H$6:$H$9)),Inputs!$B$12),-Inputs!$B$12),NORM.INV(RAND(),LOOKUP(P2792,Inputs!$J$6:$J$9,Inputs!$G$6:$G$9),LOOKUP(P2792,Inputs!$J$6:$J$9,Inputs!$H$6:$H$9))),0),"" )</f>
        <v/>
      </c>
      <c r="G2792" s="26">
        <f>IF($A2792&lt;=Inputs!$B$13,IF(2&lt;=Inputs!$B$8,IF(Inputs!$B$12&gt;0,MAX(MIN(NORM.INV(RAND(),LOOKUP(Q2792,Inputs!$J$6:$J$9,Inputs!$G$6:$G$9),LOOKUP(Q2792,Inputs!$J$6:$J$9,Inputs!$H$6:$H$9)),Inputs!$B$12),-Inputs!$B$12),NORM.INV(RAND(),LOOKUP(Q2792,Inputs!$J$6:$J$9,Inputs!$G$6:$G$9),LOOKUP(Q2792,Inputs!$J$6:$J$9,Inputs!$H$6:$H$9))),0),"" )</f>
        <v/>
      </c>
      <c r="H2792" s="26">
        <f>IF($A2792&lt;=Inputs!$B$13,IF(3&lt;=Inputs!$B$8,IF(Inputs!$B$12&gt;0,MAX(MIN(NORM.INV(RAND(),LOOKUP(R2792,Inputs!$J$6:$J$9,Inputs!$G$6:$G$9),LOOKUP(R2792,Inputs!$J$6:$J$9,Inputs!$H$6:$H$9)),Inputs!$B$12),-Inputs!$B$12),NORM.INV(RAND(),LOOKUP(R2792,Inputs!$J$6:$J$9,Inputs!$G$6:$G$9),LOOKUP(R2792,Inputs!$J$6:$J$9,Inputs!$H$6:$H$9))),0),"" )</f>
        <v/>
      </c>
      <c r="I2792" s="26">
        <f>IF($A2792&lt;=Inputs!$B$13,IF(4&lt;=Inputs!$B$8,IF(Inputs!$B$12&gt;0,MAX(MIN(NORM.INV(RAND(),LOOKUP(S2792,Inputs!$J$6:$J$9,Inputs!$G$6:$G$9),LOOKUP(S2792,Inputs!$J$6:$J$9,Inputs!$H$6:$H$9)),Inputs!$B$12),-Inputs!$B$12),NORM.INV(RAND(),LOOKUP(S2792,Inputs!$J$6:$J$9,Inputs!$G$6:$G$9),LOOKUP(S2792,Inputs!$J$6:$J$9,Inputs!$H$6:$H$9))),0),"" )</f>
        <v/>
      </c>
      <c r="J2792" s="26">
        <f>IF($A2792&lt;=Inputs!$B$13,IF(5&lt;=Inputs!$B$8,IF(Inputs!$B$12&gt;0,MAX(MIN(NORM.INV(RAND(),LOOKUP(T2792,Inputs!$J$6:$J$9,Inputs!$G$6:$G$9),LOOKUP(T2792,Inputs!$J$6:$J$9,Inputs!$H$6:$H$9)),Inputs!$B$12),-Inputs!$B$12),NORM.INV(RAND(),LOOKUP(T2792,Inputs!$J$6:$J$9,Inputs!$G$6:$G$9),LOOKUP(T2792,Inputs!$J$6:$J$9,Inputs!$H$6:$H$9))),0),"" )</f>
        <v/>
      </c>
      <c r="K2792" s="26">
        <f>IF($A2792&lt;=Inputs!$B$13,IF(6&lt;=Inputs!$B$8,IF(Inputs!$B$12&gt;0,MAX(MIN(NORM.INV(RAND(),LOOKUP(U2792,Inputs!$J$6:$J$9,Inputs!$G$6:$G$9),LOOKUP(U2792,Inputs!$J$6:$J$9,Inputs!$H$6:$H$9)),Inputs!$B$12),-Inputs!$B$12),NORM.INV(RAND(),LOOKUP(U2792,Inputs!$J$6:$J$9,Inputs!$G$6:$G$9),LOOKUP(U2792,Inputs!$J$6:$J$9,Inputs!$H$6:$H$9))),0),"" )</f>
        <v/>
      </c>
      <c r="L2792" s="26">
        <f>IF($A2792&lt;=Inputs!$B$13,IF(7&lt;=Inputs!$B$8,IF(Inputs!$B$12&gt;0,MAX(MIN(NORM.INV(RAND(),LOOKUP(V2792,Inputs!$J$6:$J$9,Inputs!$G$6:$G$9),LOOKUP(V2792,Inputs!$J$6:$J$9,Inputs!$H$6:$H$9)),Inputs!$B$12),-Inputs!$B$12),NORM.INV(RAND(),LOOKUP(V2792,Inputs!$J$6:$J$9,Inputs!$G$6:$G$9),LOOKUP(V2792,Inputs!$J$6:$J$9,Inputs!$H$6:$H$9))),0),"" )</f>
        <v/>
      </c>
      <c r="M2792" s="26">
        <f>IF($A2792&lt;=Inputs!$B$13,IF(8&lt;=Inputs!$B$8,IF(Inputs!$B$12&gt;0,MAX(MIN(NORM.INV(RAND(),LOOKUP(W2792,Inputs!$J$6:$J$9,Inputs!$G$6:$G$9),LOOKUP(W2792,Inputs!$J$6:$J$9,Inputs!$H$6:$H$9)),Inputs!$B$12),-Inputs!$B$12),NORM.INV(RAND(),LOOKUP(W2792,Inputs!$J$6:$J$9,Inputs!$G$6:$G$9),LOOKUP(W2792,Inputs!$J$6:$J$9,Inputs!$H$6:$H$9))),0),"" )</f>
        <v/>
      </c>
      <c r="N2792" s="26">
        <f>IF($A2792&lt;=Inputs!$B$13,IF(9&lt;=Inputs!$B$8,IF(Inputs!$B$12&gt;0,MAX(MIN(NORM.INV(RAND(),LOOKUP(X2792,Inputs!$J$6:$J$9,Inputs!$G$6:$G$9),LOOKUP(X2792,Inputs!$J$6:$J$9,Inputs!$H$6:$H$9)),Inputs!$B$12),-Inputs!$B$12),NORM.INV(RAND(),LOOKUP(X2792,Inputs!$J$6:$J$9,Inputs!$G$6:$G$9),LOOKUP(X2792,Inputs!$J$6:$J$9,Inputs!$H$6:$H$9))),0),"" )</f>
        <v/>
      </c>
      <c r="O2792" s="26">
        <f>IF($A2792&lt;=Inputs!$B$13,IF(10&lt;=Inputs!$B$8,IF(Inputs!$B$12&gt;0,MAX(MIN(NORM.INV(RAND(),LOOKUP(Y2792,Inputs!$J$6:$J$9,Inputs!$G$6:$G$9),LOOKUP(Y2792,Inputs!$J$6:$J$9,Inputs!$H$6:$H$9)),Inputs!$B$12),-Inputs!$B$12),NORM.INV(RAND(),LOOKUP(Y2792,Inputs!$J$6:$J$9,Inputs!$G$6:$G$9),LOOKUP(Y2792,Inputs!$J$6:$J$9,Inputs!$H$6:$H$9))),0),"" )</f>
        <v/>
      </c>
      <c r="P2792" s="31">
        <f>IF($A2792&lt;=Inputs!$B$13,RAND(),"")</f>
        <v/>
      </c>
      <c r="Q2792" s="31">
        <f>IF($A2792&lt;=Inputs!$B$13,RAND(),"")</f>
        <v/>
      </c>
      <c r="R2792" s="31">
        <f>IF($A2792&lt;=Inputs!$B$13,RAND(),"")</f>
        <v/>
      </c>
      <c r="S2792" s="31">
        <f>IF($A2792&lt;=Inputs!$B$13,RAND(),"")</f>
        <v/>
      </c>
      <c r="T2792" s="31">
        <f>IF($A2792&lt;=Inputs!$B$13,RAND(),"")</f>
        <v/>
      </c>
      <c r="U2792" s="31">
        <f>IF($A2792&lt;=Inputs!$B$13,RAND(),"")</f>
        <v/>
      </c>
      <c r="V2792" s="31">
        <f>IF($A2792&lt;=Inputs!$B$13,RAND(),"")</f>
        <v/>
      </c>
      <c r="W2792" s="31">
        <f>IF($A2792&lt;=Inputs!$B$13,RAND(),"")</f>
        <v/>
      </c>
      <c r="X2792" s="31">
        <f>IF($A2792&lt;=Inputs!$B$13,RAND(),"")</f>
        <v/>
      </c>
      <c r="Y2792" s="31">
        <f>IF($A2792&lt;=Inputs!$B$13,RAND(),"")</f>
        <v/>
      </c>
    </row>
    <row r="2793">
      <c r="A2793" t="n">
        <v>2788</v>
      </c>
      <c r="B2793" s="26">
        <f>IF($A2793&lt;=Inputs!$B$13,IF(Inputs!$B$8&gt;0,SUM(F2793:O2793)/Inputs!$B$8,0),"")</f>
        <v/>
      </c>
      <c r="C2793" s="27">
        <f>IF($A2793&lt;=Inputs!$B$13,B2793/100,"")</f>
        <v/>
      </c>
      <c r="D2793" s="28">
        <f>IF($A2793&lt;=Inputs!$B$13,C2793*Inputs!$B$7,"")</f>
        <v/>
      </c>
      <c r="E2793" s="29">
        <f>IF($A2793&lt;=Inputs!$B$13,IF(D2793&gt;0,1,0),"")</f>
        <v/>
      </c>
      <c r="F2793" s="26">
        <f>IF($A2793&lt;=Inputs!$B$13,IF(1&lt;=Inputs!$B$8,IF(Inputs!$B$12&gt;0,MAX(MIN(NORM.INV(RAND(),LOOKUP(P2793,Inputs!$J$6:$J$9,Inputs!$G$6:$G$9),LOOKUP(P2793,Inputs!$J$6:$J$9,Inputs!$H$6:$H$9)),Inputs!$B$12),-Inputs!$B$12),NORM.INV(RAND(),LOOKUP(P2793,Inputs!$J$6:$J$9,Inputs!$G$6:$G$9),LOOKUP(P2793,Inputs!$J$6:$J$9,Inputs!$H$6:$H$9))),0),"" )</f>
        <v/>
      </c>
      <c r="G2793" s="26">
        <f>IF($A2793&lt;=Inputs!$B$13,IF(2&lt;=Inputs!$B$8,IF(Inputs!$B$12&gt;0,MAX(MIN(NORM.INV(RAND(),LOOKUP(Q2793,Inputs!$J$6:$J$9,Inputs!$G$6:$G$9),LOOKUP(Q2793,Inputs!$J$6:$J$9,Inputs!$H$6:$H$9)),Inputs!$B$12),-Inputs!$B$12),NORM.INV(RAND(),LOOKUP(Q2793,Inputs!$J$6:$J$9,Inputs!$G$6:$G$9),LOOKUP(Q2793,Inputs!$J$6:$J$9,Inputs!$H$6:$H$9))),0),"" )</f>
        <v/>
      </c>
      <c r="H2793" s="26">
        <f>IF($A2793&lt;=Inputs!$B$13,IF(3&lt;=Inputs!$B$8,IF(Inputs!$B$12&gt;0,MAX(MIN(NORM.INV(RAND(),LOOKUP(R2793,Inputs!$J$6:$J$9,Inputs!$G$6:$G$9),LOOKUP(R2793,Inputs!$J$6:$J$9,Inputs!$H$6:$H$9)),Inputs!$B$12),-Inputs!$B$12),NORM.INV(RAND(),LOOKUP(R2793,Inputs!$J$6:$J$9,Inputs!$G$6:$G$9),LOOKUP(R2793,Inputs!$J$6:$J$9,Inputs!$H$6:$H$9))),0),"" )</f>
        <v/>
      </c>
      <c r="I2793" s="26">
        <f>IF($A2793&lt;=Inputs!$B$13,IF(4&lt;=Inputs!$B$8,IF(Inputs!$B$12&gt;0,MAX(MIN(NORM.INV(RAND(),LOOKUP(S2793,Inputs!$J$6:$J$9,Inputs!$G$6:$G$9),LOOKUP(S2793,Inputs!$J$6:$J$9,Inputs!$H$6:$H$9)),Inputs!$B$12),-Inputs!$B$12),NORM.INV(RAND(),LOOKUP(S2793,Inputs!$J$6:$J$9,Inputs!$G$6:$G$9),LOOKUP(S2793,Inputs!$J$6:$J$9,Inputs!$H$6:$H$9))),0),"" )</f>
        <v/>
      </c>
      <c r="J2793" s="26">
        <f>IF($A2793&lt;=Inputs!$B$13,IF(5&lt;=Inputs!$B$8,IF(Inputs!$B$12&gt;0,MAX(MIN(NORM.INV(RAND(),LOOKUP(T2793,Inputs!$J$6:$J$9,Inputs!$G$6:$G$9),LOOKUP(T2793,Inputs!$J$6:$J$9,Inputs!$H$6:$H$9)),Inputs!$B$12),-Inputs!$B$12),NORM.INV(RAND(),LOOKUP(T2793,Inputs!$J$6:$J$9,Inputs!$G$6:$G$9),LOOKUP(T2793,Inputs!$J$6:$J$9,Inputs!$H$6:$H$9))),0),"" )</f>
        <v/>
      </c>
      <c r="K2793" s="26">
        <f>IF($A2793&lt;=Inputs!$B$13,IF(6&lt;=Inputs!$B$8,IF(Inputs!$B$12&gt;0,MAX(MIN(NORM.INV(RAND(),LOOKUP(U2793,Inputs!$J$6:$J$9,Inputs!$G$6:$G$9),LOOKUP(U2793,Inputs!$J$6:$J$9,Inputs!$H$6:$H$9)),Inputs!$B$12),-Inputs!$B$12),NORM.INV(RAND(),LOOKUP(U2793,Inputs!$J$6:$J$9,Inputs!$G$6:$G$9),LOOKUP(U2793,Inputs!$J$6:$J$9,Inputs!$H$6:$H$9))),0),"" )</f>
        <v/>
      </c>
      <c r="L2793" s="26">
        <f>IF($A2793&lt;=Inputs!$B$13,IF(7&lt;=Inputs!$B$8,IF(Inputs!$B$12&gt;0,MAX(MIN(NORM.INV(RAND(),LOOKUP(V2793,Inputs!$J$6:$J$9,Inputs!$G$6:$G$9),LOOKUP(V2793,Inputs!$J$6:$J$9,Inputs!$H$6:$H$9)),Inputs!$B$12),-Inputs!$B$12),NORM.INV(RAND(),LOOKUP(V2793,Inputs!$J$6:$J$9,Inputs!$G$6:$G$9),LOOKUP(V2793,Inputs!$J$6:$J$9,Inputs!$H$6:$H$9))),0),"" )</f>
        <v/>
      </c>
      <c r="M2793" s="26">
        <f>IF($A2793&lt;=Inputs!$B$13,IF(8&lt;=Inputs!$B$8,IF(Inputs!$B$12&gt;0,MAX(MIN(NORM.INV(RAND(),LOOKUP(W2793,Inputs!$J$6:$J$9,Inputs!$G$6:$G$9),LOOKUP(W2793,Inputs!$J$6:$J$9,Inputs!$H$6:$H$9)),Inputs!$B$12),-Inputs!$B$12),NORM.INV(RAND(),LOOKUP(W2793,Inputs!$J$6:$J$9,Inputs!$G$6:$G$9),LOOKUP(W2793,Inputs!$J$6:$J$9,Inputs!$H$6:$H$9))),0),"" )</f>
        <v/>
      </c>
      <c r="N2793" s="26">
        <f>IF($A2793&lt;=Inputs!$B$13,IF(9&lt;=Inputs!$B$8,IF(Inputs!$B$12&gt;0,MAX(MIN(NORM.INV(RAND(),LOOKUP(X2793,Inputs!$J$6:$J$9,Inputs!$G$6:$G$9),LOOKUP(X2793,Inputs!$J$6:$J$9,Inputs!$H$6:$H$9)),Inputs!$B$12),-Inputs!$B$12),NORM.INV(RAND(),LOOKUP(X2793,Inputs!$J$6:$J$9,Inputs!$G$6:$G$9),LOOKUP(X2793,Inputs!$J$6:$J$9,Inputs!$H$6:$H$9))),0),"" )</f>
        <v/>
      </c>
      <c r="O2793" s="26">
        <f>IF($A2793&lt;=Inputs!$B$13,IF(10&lt;=Inputs!$B$8,IF(Inputs!$B$12&gt;0,MAX(MIN(NORM.INV(RAND(),LOOKUP(Y2793,Inputs!$J$6:$J$9,Inputs!$G$6:$G$9),LOOKUP(Y2793,Inputs!$J$6:$J$9,Inputs!$H$6:$H$9)),Inputs!$B$12),-Inputs!$B$12),NORM.INV(RAND(),LOOKUP(Y2793,Inputs!$J$6:$J$9,Inputs!$G$6:$G$9),LOOKUP(Y2793,Inputs!$J$6:$J$9,Inputs!$H$6:$H$9))),0),"" )</f>
        <v/>
      </c>
      <c r="P2793" s="31">
        <f>IF($A2793&lt;=Inputs!$B$13,RAND(),"")</f>
        <v/>
      </c>
      <c r="Q2793" s="31">
        <f>IF($A2793&lt;=Inputs!$B$13,RAND(),"")</f>
        <v/>
      </c>
      <c r="R2793" s="31">
        <f>IF($A2793&lt;=Inputs!$B$13,RAND(),"")</f>
        <v/>
      </c>
      <c r="S2793" s="31">
        <f>IF($A2793&lt;=Inputs!$B$13,RAND(),"")</f>
        <v/>
      </c>
      <c r="T2793" s="31">
        <f>IF($A2793&lt;=Inputs!$B$13,RAND(),"")</f>
        <v/>
      </c>
      <c r="U2793" s="31">
        <f>IF($A2793&lt;=Inputs!$B$13,RAND(),"")</f>
        <v/>
      </c>
      <c r="V2793" s="31">
        <f>IF($A2793&lt;=Inputs!$B$13,RAND(),"")</f>
        <v/>
      </c>
      <c r="W2793" s="31">
        <f>IF($A2793&lt;=Inputs!$B$13,RAND(),"")</f>
        <v/>
      </c>
      <c r="X2793" s="31">
        <f>IF($A2793&lt;=Inputs!$B$13,RAND(),"")</f>
        <v/>
      </c>
      <c r="Y2793" s="31">
        <f>IF($A2793&lt;=Inputs!$B$13,RAND(),"")</f>
        <v/>
      </c>
    </row>
    <row r="2794">
      <c r="A2794" t="n">
        <v>2789</v>
      </c>
      <c r="B2794" s="26">
        <f>IF($A2794&lt;=Inputs!$B$13,IF(Inputs!$B$8&gt;0,SUM(F2794:O2794)/Inputs!$B$8,0),"")</f>
        <v/>
      </c>
      <c r="C2794" s="27">
        <f>IF($A2794&lt;=Inputs!$B$13,B2794/100,"")</f>
        <v/>
      </c>
      <c r="D2794" s="28">
        <f>IF($A2794&lt;=Inputs!$B$13,C2794*Inputs!$B$7,"")</f>
        <v/>
      </c>
      <c r="E2794" s="29">
        <f>IF($A2794&lt;=Inputs!$B$13,IF(D2794&gt;0,1,0),"")</f>
        <v/>
      </c>
      <c r="F2794" s="26">
        <f>IF($A2794&lt;=Inputs!$B$13,IF(1&lt;=Inputs!$B$8,IF(Inputs!$B$12&gt;0,MAX(MIN(NORM.INV(RAND(),LOOKUP(P2794,Inputs!$J$6:$J$9,Inputs!$G$6:$G$9),LOOKUP(P2794,Inputs!$J$6:$J$9,Inputs!$H$6:$H$9)),Inputs!$B$12),-Inputs!$B$12),NORM.INV(RAND(),LOOKUP(P2794,Inputs!$J$6:$J$9,Inputs!$G$6:$G$9),LOOKUP(P2794,Inputs!$J$6:$J$9,Inputs!$H$6:$H$9))),0),"" )</f>
        <v/>
      </c>
      <c r="G2794" s="26">
        <f>IF($A2794&lt;=Inputs!$B$13,IF(2&lt;=Inputs!$B$8,IF(Inputs!$B$12&gt;0,MAX(MIN(NORM.INV(RAND(),LOOKUP(Q2794,Inputs!$J$6:$J$9,Inputs!$G$6:$G$9),LOOKUP(Q2794,Inputs!$J$6:$J$9,Inputs!$H$6:$H$9)),Inputs!$B$12),-Inputs!$B$12),NORM.INV(RAND(),LOOKUP(Q2794,Inputs!$J$6:$J$9,Inputs!$G$6:$G$9),LOOKUP(Q2794,Inputs!$J$6:$J$9,Inputs!$H$6:$H$9))),0),"" )</f>
        <v/>
      </c>
      <c r="H2794" s="26">
        <f>IF($A2794&lt;=Inputs!$B$13,IF(3&lt;=Inputs!$B$8,IF(Inputs!$B$12&gt;0,MAX(MIN(NORM.INV(RAND(),LOOKUP(R2794,Inputs!$J$6:$J$9,Inputs!$G$6:$G$9),LOOKUP(R2794,Inputs!$J$6:$J$9,Inputs!$H$6:$H$9)),Inputs!$B$12),-Inputs!$B$12),NORM.INV(RAND(),LOOKUP(R2794,Inputs!$J$6:$J$9,Inputs!$G$6:$G$9),LOOKUP(R2794,Inputs!$J$6:$J$9,Inputs!$H$6:$H$9))),0),"" )</f>
        <v/>
      </c>
      <c r="I2794" s="26">
        <f>IF($A2794&lt;=Inputs!$B$13,IF(4&lt;=Inputs!$B$8,IF(Inputs!$B$12&gt;0,MAX(MIN(NORM.INV(RAND(),LOOKUP(S2794,Inputs!$J$6:$J$9,Inputs!$G$6:$G$9),LOOKUP(S2794,Inputs!$J$6:$J$9,Inputs!$H$6:$H$9)),Inputs!$B$12),-Inputs!$B$12),NORM.INV(RAND(),LOOKUP(S2794,Inputs!$J$6:$J$9,Inputs!$G$6:$G$9),LOOKUP(S2794,Inputs!$J$6:$J$9,Inputs!$H$6:$H$9))),0),"" )</f>
        <v/>
      </c>
      <c r="J2794" s="26">
        <f>IF($A2794&lt;=Inputs!$B$13,IF(5&lt;=Inputs!$B$8,IF(Inputs!$B$12&gt;0,MAX(MIN(NORM.INV(RAND(),LOOKUP(T2794,Inputs!$J$6:$J$9,Inputs!$G$6:$G$9),LOOKUP(T2794,Inputs!$J$6:$J$9,Inputs!$H$6:$H$9)),Inputs!$B$12),-Inputs!$B$12),NORM.INV(RAND(),LOOKUP(T2794,Inputs!$J$6:$J$9,Inputs!$G$6:$G$9),LOOKUP(T2794,Inputs!$J$6:$J$9,Inputs!$H$6:$H$9))),0),"" )</f>
        <v/>
      </c>
      <c r="K2794" s="26">
        <f>IF($A2794&lt;=Inputs!$B$13,IF(6&lt;=Inputs!$B$8,IF(Inputs!$B$12&gt;0,MAX(MIN(NORM.INV(RAND(),LOOKUP(U2794,Inputs!$J$6:$J$9,Inputs!$G$6:$G$9),LOOKUP(U2794,Inputs!$J$6:$J$9,Inputs!$H$6:$H$9)),Inputs!$B$12),-Inputs!$B$12),NORM.INV(RAND(),LOOKUP(U2794,Inputs!$J$6:$J$9,Inputs!$G$6:$G$9),LOOKUP(U2794,Inputs!$J$6:$J$9,Inputs!$H$6:$H$9))),0),"" )</f>
        <v/>
      </c>
      <c r="L2794" s="26">
        <f>IF($A2794&lt;=Inputs!$B$13,IF(7&lt;=Inputs!$B$8,IF(Inputs!$B$12&gt;0,MAX(MIN(NORM.INV(RAND(),LOOKUP(V2794,Inputs!$J$6:$J$9,Inputs!$G$6:$G$9),LOOKUP(V2794,Inputs!$J$6:$J$9,Inputs!$H$6:$H$9)),Inputs!$B$12),-Inputs!$B$12),NORM.INV(RAND(),LOOKUP(V2794,Inputs!$J$6:$J$9,Inputs!$G$6:$G$9),LOOKUP(V2794,Inputs!$J$6:$J$9,Inputs!$H$6:$H$9))),0),"" )</f>
        <v/>
      </c>
      <c r="M2794" s="26">
        <f>IF($A2794&lt;=Inputs!$B$13,IF(8&lt;=Inputs!$B$8,IF(Inputs!$B$12&gt;0,MAX(MIN(NORM.INV(RAND(),LOOKUP(W2794,Inputs!$J$6:$J$9,Inputs!$G$6:$G$9),LOOKUP(W2794,Inputs!$J$6:$J$9,Inputs!$H$6:$H$9)),Inputs!$B$12),-Inputs!$B$12),NORM.INV(RAND(),LOOKUP(W2794,Inputs!$J$6:$J$9,Inputs!$G$6:$G$9),LOOKUP(W2794,Inputs!$J$6:$J$9,Inputs!$H$6:$H$9))),0),"" )</f>
        <v/>
      </c>
      <c r="N2794" s="26">
        <f>IF($A2794&lt;=Inputs!$B$13,IF(9&lt;=Inputs!$B$8,IF(Inputs!$B$12&gt;0,MAX(MIN(NORM.INV(RAND(),LOOKUP(X2794,Inputs!$J$6:$J$9,Inputs!$G$6:$G$9),LOOKUP(X2794,Inputs!$J$6:$J$9,Inputs!$H$6:$H$9)),Inputs!$B$12),-Inputs!$B$12),NORM.INV(RAND(),LOOKUP(X2794,Inputs!$J$6:$J$9,Inputs!$G$6:$G$9),LOOKUP(X2794,Inputs!$J$6:$J$9,Inputs!$H$6:$H$9))),0),"" )</f>
        <v/>
      </c>
      <c r="O2794" s="26">
        <f>IF($A2794&lt;=Inputs!$B$13,IF(10&lt;=Inputs!$B$8,IF(Inputs!$B$12&gt;0,MAX(MIN(NORM.INV(RAND(),LOOKUP(Y2794,Inputs!$J$6:$J$9,Inputs!$G$6:$G$9),LOOKUP(Y2794,Inputs!$J$6:$J$9,Inputs!$H$6:$H$9)),Inputs!$B$12),-Inputs!$B$12),NORM.INV(RAND(),LOOKUP(Y2794,Inputs!$J$6:$J$9,Inputs!$G$6:$G$9),LOOKUP(Y2794,Inputs!$J$6:$J$9,Inputs!$H$6:$H$9))),0),"" )</f>
        <v/>
      </c>
      <c r="P2794" s="31">
        <f>IF($A2794&lt;=Inputs!$B$13,RAND(),"")</f>
        <v/>
      </c>
      <c r="Q2794" s="31">
        <f>IF($A2794&lt;=Inputs!$B$13,RAND(),"")</f>
        <v/>
      </c>
      <c r="R2794" s="31">
        <f>IF($A2794&lt;=Inputs!$B$13,RAND(),"")</f>
        <v/>
      </c>
      <c r="S2794" s="31">
        <f>IF($A2794&lt;=Inputs!$B$13,RAND(),"")</f>
        <v/>
      </c>
      <c r="T2794" s="31">
        <f>IF($A2794&lt;=Inputs!$B$13,RAND(),"")</f>
        <v/>
      </c>
      <c r="U2794" s="31">
        <f>IF($A2794&lt;=Inputs!$B$13,RAND(),"")</f>
        <v/>
      </c>
      <c r="V2794" s="31">
        <f>IF($A2794&lt;=Inputs!$B$13,RAND(),"")</f>
        <v/>
      </c>
      <c r="W2794" s="31">
        <f>IF($A2794&lt;=Inputs!$B$13,RAND(),"")</f>
        <v/>
      </c>
      <c r="X2794" s="31">
        <f>IF($A2794&lt;=Inputs!$B$13,RAND(),"")</f>
        <v/>
      </c>
      <c r="Y2794" s="31">
        <f>IF($A2794&lt;=Inputs!$B$13,RAND(),"")</f>
        <v/>
      </c>
    </row>
    <row r="2795">
      <c r="A2795" t="n">
        <v>2790</v>
      </c>
      <c r="B2795" s="26">
        <f>IF($A2795&lt;=Inputs!$B$13,IF(Inputs!$B$8&gt;0,SUM(F2795:O2795)/Inputs!$B$8,0),"")</f>
        <v/>
      </c>
      <c r="C2795" s="27">
        <f>IF($A2795&lt;=Inputs!$B$13,B2795/100,"")</f>
        <v/>
      </c>
      <c r="D2795" s="28">
        <f>IF($A2795&lt;=Inputs!$B$13,C2795*Inputs!$B$7,"")</f>
        <v/>
      </c>
      <c r="E2795" s="29">
        <f>IF($A2795&lt;=Inputs!$B$13,IF(D2795&gt;0,1,0),"")</f>
        <v/>
      </c>
      <c r="F2795" s="26">
        <f>IF($A2795&lt;=Inputs!$B$13,IF(1&lt;=Inputs!$B$8,IF(Inputs!$B$12&gt;0,MAX(MIN(NORM.INV(RAND(),LOOKUP(P2795,Inputs!$J$6:$J$9,Inputs!$G$6:$G$9),LOOKUP(P2795,Inputs!$J$6:$J$9,Inputs!$H$6:$H$9)),Inputs!$B$12),-Inputs!$B$12),NORM.INV(RAND(),LOOKUP(P2795,Inputs!$J$6:$J$9,Inputs!$G$6:$G$9),LOOKUP(P2795,Inputs!$J$6:$J$9,Inputs!$H$6:$H$9))),0),"" )</f>
        <v/>
      </c>
      <c r="G2795" s="26">
        <f>IF($A2795&lt;=Inputs!$B$13,IF(2&lt;=Inputs!$B$8,IF(Inputs!$B$12&gt;0,MAX(MIN(NORM.INV(RAND(),LOOKUP(Q2795,Inputs!$J$6:$J$9,Inputs!$G$6:$G$9),LOOKUP(Q2795,Inputs!$J$6:$J$9,Inputs!$H$6:$H$9)),Inputs!$B$12),-Inputs!$B$12),NORM.INV(RAND(),LOOKUP(Q2795,Inputs!$J$6:$J$9,Inputs!$G$6:$G$9),LOOKUP(Q2795,Inputs!$J$6:$J$9,Inputs!$H$6:$H$9))),0),"" )</f>
        <v/>
      </c>
      <c r="H2795" s="26">
        <f>IF($A2795&lt;=Inputs!$B$13,IF(3&lt;=Inputs!$B$8,IF(Inputs!$B$12&gt;0,MAX(MIN(NORM.INV(RAND(),LOOKUP(R2795,Inputs!$J$6:$J$9,Inputs!$G$6:$G$9),LOOKUP(R2795,Inputs!$J$6:$J$9,Inputs!$H$6:$H$9)),Inputs!$B$12),-Inputs!$B$12),NORM.INV(RAND(),LOOKUP(R2795,Inputs!$J$6:$J$9,Inputs!$G$6:$G$9),LOOKUP(R2795,Inputs!$J$6:$J$9,Inputs!$H$6:$H$9))),0),"" )</f>
        <v/>
      </c>
      <c r="I2795" s="26">
        <f>IF($A2795&lt;=Inputs!$B$13,IF(4&lt;=Inputs!$B$8,IF(Inputs!$B$12&gt;0,MAX(MIN(NORM.INV(RAND(),LOOKUP(S2795,Inputs!$J$6:$J$9,Inputs!$G$6:$G$9),LOOKUP(S2795,Inputs!$J$6:$J$9,Inputs!$H$6:$H$9)),Inputs!$B$12),-Inputs!$B$12),NORM.INV(RAND(),LOOKUP(S2795,Inputs!$J$6:$J$9,Inputs!$G$6:$G$9),LOOKUP(S2795,Inputs!$J$6:$J$9,Inputs!$H$6:$H$9))),0),"" )</f>
        <v/>
      </c>
      <c r="J2795" s="26">
        <f>IF($A2795&lt;=Inputs!$B$13,IF(5&lt;=Inputs!$B$8,IF(Inputs!$B$12&gt;0,MAX(MIN(NORM.INV(RAND(),LOOKUP(T2795,Inputs!$J$6:$J$9,Inputs!$G$6:$G$9),LOOKUP(T2795,Inputs!$J$6:$J$9,Inputs!$H$6:$H$9)),Inputs!$B$12),-Inputs!$B$12),NORM.INV(RAND(),LOOKUP(T2795,Inputs!$J$6:$J$9,Inputs!$G$6:$G$9),LOOKUP(T2795,Inputs!$J$6:$J$9,Inputs!$H$6:$H$9))),0),"" )</f>
        <v/>
      </c>
      <c r="K2795" s="26">
        <f>IF($A2795&lt;=Inputs!$B$13,IF(6&lt;=Inputs!$B$8,IF(Inputs!$B$12&gt;0,MAX(MIN(NORM.INV(RAND(),LOOKUP(U2795,Inputs!$J$6:$J$9,Inputs!$G$6:$G$9),LOOKUP(U2795,Inputs!$J$6:$J$9,Inputs!$H$6:$H$9)),Inputs!$B$12),-Inputs!$B$12),NORM.INV(RAND(),LOOKUP(U2795,Inputs!$J$6:$J$9,Inputs!$G$6:$G$9),LOOKUP(U2795,Inputs!$J$6:$J$9,Inputs!$H$6:$H$9))),0),"" )</f>
        <v/>
      </c>
      <c r="L2795" s="26">
        <f>IF($A2795&lt;=Inputs!$B$13,IF(7&lt;=Inputs!$B$8,IF(Inputs!$B$12&gt;0,MAX(MIN(NORM.INV(RAND(),LOOKUP(V2795,Inputs!$J$6:$J$9,Inputs!$G$6:$G$9),LOOKUP(V2795,Inputs!$J$6:$J$9,Inputs!$H$6:$H$9)),Inputs!$B$12),-Inputs!$B$12),NORM.INV(RAND(),LOOKUP(V2795,Inputs!$J$6:$J$9,Inputs!$G$6:$G$9),LOOKUP(V2795,Inputs!$J$6:$J$9,Inputs!$H$6:$H$9))),0),"" )</f>
        <v/>
      </c>
      <c r="M2795" s="26">
        <f>IF($A2795&lt;=Inputs!$B$13,IF(8&lt;=Inputs!$B$8,IF(Inputs!$B$12&gt;0,MAX(MIN(NORM.INV(RAND(),LOOKUP(W2795,Inputs!$J$6:$J$9,Inputs!$G$6:$G$9),LOOKUP(W2795,Inputs!$J$6:$J$9,Inputs!$H$6:$H$9)),Inputs!$B$12),-Inputs!$B$12),NORM.INV(RAND(),LOOKUP(W2795,Inputs!$J$6:$J$9,Inputs!$G$6:$G$9),LOOKUP(W2795,Inputs!$J$6:$J$9,Inputs!$H$6:$H$9))),0),"" )</f>
        <v/>
      </c>
      <c r="N2795" s="26">
        <f>IF($A2795&lt;=Inputs!$B$13,IF(9&lt;=Inputs!$B$8,IF(Inputs!$B$12&gt;0,MAX(MIN(NORM.INV(RAND(),LOOKUP(X2795,Inputs!$J$6:$J$9,Inputs!$G$6:$G$9),LOOKUP(X2795,Inputs!$J$6:$J$9,Inputs!$H$6:$H$9)),Inputs!$B$12),-Inputs!$B$12),NORM.INV(RAND(),LOOKUP(X2795,Inputs!$J$6:$J$9,Inputs!$G$6:$G$9),LOOKUP(X2795,Inputs!$J$6:$J$9,Inputs!$H$6:$H$9))),0),"" )</f>
        <v/>
      </c>
      <c r="O2795" s="26">
        <f>IF($A2795&lt;=Inputs!$B$13,IF(10&lt;=Inputs!$B$8,IF(Inputs!$B$12&gt;0,MAX(MIN(NORM.INV(RAND(),LOOKUP(Y2795,Inputs!$J$6:$J$9,Inputs!$G$6:$G$9),LOOKUP(Y2795,Inputs!$J$6:$J$9,Inputs!$H$6:$H$9)),Inputs!$B$12),-Inputs!$B$12),NORM.INV(RAND(),LOOKUP(Y2795,Inputs!$J$6:$J$9,Inputs!$G$6:$G$9),LOOKUP(Y2795,Inputs!$J$6:$J$9,Inputs!$H$6:$H$9))),0),"" )</f>
        <v/>
      </c>
      <c r="P2795" s="31">
        <f>IF($A2795&lt;=Inputs!$B$13,RAND(),"")</f>
        <v/>
      </c>
      <c r="Q2795" s="31">
        <f>IF($A2795&lt;=Inputs!$B$13,RAND(),"")</f>
        <v/>
      </c>
      <c r="R2795" s="31">
        <f>IF($A2795&lt;=Inputs!$B$13,RAND(),"")</f>
        <v/>
      </c>
      <c r="S2795" s="31">
        <f>IF($A2795&lt;=Inputs!$B$13,RAND(),"")</f>
        <v/>
      </c>
      <c r="T2795" s="31">
        <f>IF($A2795&lt;=Inputs!$B$13,RAND(),"")</f>
        <v/>
      </c>
      <c r="U2795" s="31">
        <f>IF($A2795&lt;=Inputs!$B$13,RAND(),"")</f>
        <v/>
      </c>
      <c r="V2795" s="31">
        <f>IF($A2795&lt;=Inputs!$B$13,RAND(),"")</f>
        <v/>
      </c>
      <c r="W2795" s="31">
        <f>IF($A2795&lt;=Inputs!$B$13,RAND(),"")</f>
        <v/>
      </c>
      <c r="X2795" s="31">
        <f>IF($A2795&lt;=Inputs!$B$13,RAND(),"")</f>
        <v/>
      </c>
      <c r="Y2795" s="31">
        <f>IF($A2795&lt;=Inputs!$B$13,RAND(),"")</f>
        <v/>
      </c>
    </row>
    <row r="2796">
      <c r="A2796" t="n">
        <v>2791</v>
      </c>
      <c r="B2796" s="26">
        <f>IF($A2796&lt;=Inputs!$B$13,IF(Inputs!$B$8&gt;0,SUM(F2796:O2796)/Inputs!$B$8,0),"")</f>
        <v/>
      </c>
      <c r="C2796" s="27">
        <f>IF($A2796&lt;=Inputs!$B$13,B2796/100,"")</f>
        <v/>
      </c>
      <c r="D2796" s="28">
        <f>IF($A2796&lt;=Inputs!$B$13,C2796*Inputs!$B$7,"")</f>
        <v/>
      </c>
      <c r="E2796" s="29">
        <f>IF($A2796&lt;=Inputs!$B$13,IF(D2796&gt;0,1,0),"")</f>
        <v/>
      </c>
      <c r="F2796" s="26">
        <f>IF($A2796&lt;=Inputs!$B$13,IF(1&lt;=Inputs!$B$8,IF(Inputs!$B$12&gt;0,MAX(MIN(NORM.INV(RAND(),LOOKUP(P2796,Inputs!$J$6:$J$9,Inputs!$G$6:$G$9),LOOKUP(P2796,Inputs!$J$6:$J$9,Inputs!$H$6:$H$9)),Inputs!$B$12),-Inputs!$B$12),NORM.INV(RAND(),LOOKUP(P2796,Inputs!$J$6:$J$9,Inputs!$G$6:$G$9),LOOKUP(P2796,Inputs!$J$6:$J$9,Inputs!$H$6:$H$9))),0),"" )</f>
        <v/>
      </c>
      <c r="G2796" s="26">
        <f>IF($A2796&lt;=Inputs!$B$13,IF(2&lt;=Inputs!$B$8,IF(Inputs!$B$12&gt;0,MAX(MIN(NORM.INV(RAND(),LOOKUP(Q2796,Inputs!$J$6:$J$9,Inputs!$G$6:$G$9),LOOKUP(Q2796,Inputs!$J$6:$J$9,Inputs!$H$6:$H$9)),Inputs!$B$12),-Inputs!$B$12),NORM.INV(RAND(),LOOKUP(Q2796,Inputs!$J$6:$J$9,Inputs!$G$6:$G$9),LOOKUP(Q2796,Inputs!$J$6:$J$9,Inputs!$H$6:$H$9))),0),"" )</f>
        <v/>
      </c>
      <c r="H2796" s="26">
        <f>IF($A2796&lt;=Inputs!$B$13,IF(3&lt;=Inputs!$B$8,IF(Inputs!$B$12&gt;0,MAX(MIN(NORM.INV(RAND(),LOOKUP(R2796,Inputs!$J$6:$J$9,Inputs!$G$6:$G$9),LOOKUP(R2796,Inputs!$J$6:$J$9,Inputs!$H$6:$H$9)),Inputs!$B$12),-Inputs!$B$12),NORM.INV(RAND(),LOOKUP(R2796,Inputs!$J$6:$J$9,Inputs!$G$6:$G$9),LOOKUP(R2796,Inputs!$J$6:$J$9,Inputs!$H$6:$H$9))),0),"" )</f>
        <v/>
      </c>
      <c r="I2796" s="26">
        <f>IF($A2796&lt;=Inputs!$B$13,IF(4&lt;=Inputs!$B$8,IF(Inputs!$B$12&gt;0,MAX(MIN(NORM.INV(RAND(),LOOKUP(S2796,Inputs!$J$6:$J$9,Inputs!$G$6:$G$9),LOOKUP(S2796,Inputs!$J$6:$J$9,Inputs!$H$6:$H$9)),Inputs!$B$12),-Inputs!$B$12),NORM.INV(RAND(),LOOKUP(S2796,Inputs!$J$6:$J$9,Inputs!$G$6:$G$9),LOOKUP(S2796,Inputs!$J$6:$J$9,Inputs!$H$6:$H$9))),0),"" )</f>
        <v/>
      </c>
      <c r="J2796" s="26">
        <f>IF($A2796&lt;=Inputs!$B$13,IF(5&lt;=Inputs!$B$8,IF(Inputs!$B$12&gt;0,MAX(MIN(NORM.INV(RAND(),LOOKUP(T2796,Inputs!$J$6:$J$9,Inputs!$G$6:$G$9),LOOKUP(T2796,Inputs!$J$6:$J$9,Inputs!$H$6:$H$9)),Inputs!$B$12),-Inputs!$B$12),NORM.INV(RAND(),LOOKUP(T2796,Inputs!$J$6:$J$9,Inputs!$G$6:$G$9),LOOKUP(T2796,Inputs!$J$6:$J$9,Inputs!$H$6:$H$9))),0),"" )</f>
        <v/>
      </c>
      <c r="K2796" s="26">
        <f>IF($A2796&lt;=Inputs!$B$13,IF(6&lt;=Inputs!$B$8,IF(Inputs!$B$12&gt;0,MAX(MIN(NORM.INV(RAND(),LOOKUP(U2796,Inputs!$J$6:$J$9,Inputs!$G$6:$G$9),LOOKUP(U2796,Inputs!$J$6:$J$9,Inputs!$H$6:$H$9)),Inputs!$B$12),-Inputs!$B$12),NORM.INV(RAND(),LOOKUP(U2796,Inputs!$J$6:$J$9,Inputs!$G$6:$G$9),LOOKUP(U2796,Inputs!$J$6:$J$9,Inputs!$H$6:$H$9))),0),"" )</f>
        <v/>
      </c>
      <c r="L2796" s="26">
        <f>IF($A2796&lt;=Inputs!$B$13,IF(7&lt;=Inputs!$B$8,IF(Inputs!$B$12&gt;0,MAX(MIN(NORM.INV(RAND(),LOOKUP(V2796,Inputs!$J$6:$J$9,Inputs!$G$6:$G$9),LOOKUP(V2796,Inputs!$J$6:$J$9,Inputs!$H$6:$H$9)),Inputs!$B$12),-Inputs!$B$12),NORM.INV(RAND(),LOOKUP(V2796,Inputs!$J$6:$J$9,Inputs!$G$6:$G$9),LOOKUP(V2796,Inputs!$J$6:$J$9,Inputs!$H$6:$H$9))),0),"" )</f>
        <v/>
      </c>
      <c r="M2796" s="26">
        <f>IF($A2796&lt;=Inputs!$B$13,IF(8&lt;=Inputs!$B$8,IF(Inputs!$B$12&gt;0,MAX(MIN(NORM.INV(RAND(),LOOKUP(W2796,Inputs!$J$6:$J$9,Inputs!$G$6:$G$9),LOOKUP(W2796,Inputs!$J$6:$J$9,Inputs!$H$6:$H$9)),Inputs!$B$12),-Inputs!$B$12),NORM.INV(RAND(),LOOKUP(W2796,Inputs!$J$6:$J$9,Inputs!$G$6:$G$9),LOOKUP(W2796,Inputs!$J$6:$J$9,Inputs!$H$6:$H$9))),0),"" )</f>
        <v/>
      </c>
      <c r="N2796" s="26">
        <f>IF($A2796&lt;=Inputs!$B$13,IF(9&lt;=Inputs!$B$8,IF(Inputs!$B$12&gt;0,MAX(MIN(NORM.INV(RAND(),LOOKUP(X2796,Inputs!$J$6:$J$9,Inputs!$G$6:$G$9),LOOKUP(X2796,Inputs!$J$6:$J$9,Inputs!$H$6:$H$9)),Inputs!$B$12),-Inputs!$B$12),NORM.INV(RAND(),LOOKUP(X2796,Inputs!$J$6:$J$9,Inputs!$G$6:$G$9),LOOKUP(X2796,Inputs!$J$6:$J$9,Inputs!$H$6:$H$9))),0),"" )</f>
        <v/>
      </c>
      <c r="O2796" s="26">
        <f>IF($A2796&lt;=Inputs!$B$13,IF(10&lt;=Inputs!$B$8,IF(Inputs!$B$12&gt;0,MAX(MIN(NORM.INV(RAND(),LOOKUP(Y2796,Inputs!$J$6:$J$9,Inputs!$G$6:$G$9),LOOKUP(Y2796,Inputs!$J$6:$J$9,Inputs!$H$6:$H$9)),Inputs!$B$12),-Inputs!$B$12),NORM.INV(RAND(),LOOKUP(Y2796,Inputs!$J$6:$J$9,Inputs!$G$6:$G$9),LOOKUP(Y2796,Inputs!$J$6:$J$9,Inputs!$H$6:$H$9))),0),"" )</f>
        <v/>
      </c>
      <c r="P2796" s="31">
        <f>IF($A2796&lt;=Inputs!$B$13,RAND(),"")</f>
        <v/>
      </c>
      <c r="Q2796" s="31">
        <f>IF($A2796&lt;=Inputs!$B$13,RAND(),"")</f>
        <v/>
      </c>
      <c r="R2796" s="31">
        <f>IF($A2796&lt;=Inputs!$B$13,RAND(),"")</f>
        <v/>
      </c>
      <c r="S2796" s="31">
        <f>IF($A2796&lt;=Inputs!$B$13,RAND(),"")</f>
        <v/>
      </c>
      <c r="T2796" s="31">
        <f>IF($A2796&lt;=Inputs!$B$13,RAND(),"")</f>
        <v/>
      </c>
      <c r="U2796" s="31">
        <f>IF($A2796&lt;=Inputs!$B$13,RAND(),"")</f>
        <v/>
      </c>
      <c r="V2796" s="31">
        <f>IF($A2796&lt;=Inputs!$B$13,RAND(),"")</f>
        <v/>
      </c>
      <c r="W2796" s="31">
        <f>IF($A2796&lt;=Inputs!$B$13,RAND(),"")</f>
        <v/>
      </c>
      <c r="X2796" s="31">
        <f>IF($A2796&lt;=Inputs!$B$13,RAND(),"")</f>
        <v/>
      </c>
      <c r="Y2796" s="31">
        <f>IF($A2796&lt;=Inputs!$B$13,RAND(),"")</f>
        <v/>
      </c>
    </row>
    <row r="2797">
      <c r="A2797" t="n">
        <v>2792</v>
      </c>
      <c r="B2797" s="26">
        <f>IF($A2797&lt;=Inputs!$B$13,IF(Inputs!$B$8&gt;0,SUM(F2797:O2797)/Inputs!$B$8,0),"")</f>
        <v/>
      </c>
      <c r="C2797" s="27">
        <f>IF($A2797&lt;=Inputs!$B$13,B2797/100,"")</f>
        <v/>
      </c>
      <c r="D2797" s="28">
        <f>IF($A2797&lt;=Inputs!$B$13,C2797*Inputs!$B$7,"")</f>
        <v/>
      </c>
      <c r="E2797" s="29">
        <f>IF($A2797&lt;=Inputs!$B$13,IF(D2797&gt;0,1,0),"")</f>
        <v/>
      </c>
      <c r="F2797" s="26">
        <f>IF($A2797&lt;=Inputs!$B$13,IF(1&lt;=Inputs!$B$8,IF(Inputs!$B$12&gt;0,MAX(MIN(NORM.INV(RAND(),LOOKUP(P2797,Inputs!$J$6:$J$9,Inputs!$G$6:$G$9),LOOKUP(P2797,Inputs!$J$6:$J$9,Inputs!$H$6:$H$9)),Inputs!$B$12),-Inputs!$B$12),NORM.INV(RAND(),LOOKUP(P2797,Inputs!$J$6:$J$9,Inputs!$G$6:$G$9),LOOKUP(P2797,Inputs!$J$6:$J$9,Inputs!$H$6:$H$9))),0),"" )</f>
        <v/>
      </c>
      <c r="G2797" s="26">
        <f>IF($A2797&lt;=Inputs!$B$13,IF(2&lt;=Inputs!$B$8,IF(Inputs!$B$12&gt;0,MAX(MIN(NORM.INV(RAND(),LOOKUP(Q2797,Inputs!$J$6:$J$9,Inputs!$G$6:$G$9),LOOKUP(Q2797,Inputs!$J$6:$J$9,Inputs!$H$6:$H$9)),Inputs!$B$12),-Inputs!$B$12),NORM.INV(RAND(),LOOKUP(Q2797,Inputs!$J$6:$J$9,Inputs!$G$6:$G$9),LOOKUP(Q2797,Inputs!$J$6:$J$9,Inputs!$H$6:$H$9))),0),"" )</f>
        <v/>
      </c>
      <c r="H2797" s="26">
        <f>IF($A2797&lt;=Inputs!$B$13,IF(3&lt;=Inputs!$B$8,IF(Inputs!$B$12&gt;0,MAX(MIN(NORM.INV(RAND(),LOOKUP(R2797,Inputs!$J$6:$J$9,Inputs!$G$6:$G$9),LOOKUP(R2797,Inputs!$J$6:$J$9,Inputs!$H$6:$H$9)),Inputs!$B$12),-Inputs!$B$12),NORM.INV(RAND(),LOOKUP(R2797,Inputs!$J$6:$J$9,Inputs!$G$6:$G$9),LOOKUP(R2797,Inputs!$J$6:$J$9,Inputs!$H$6:$H$9))),0),"" )</f>
        <v/>
      </c>
      <c r="I2797" s="26">
        <f>IF($A2797&lt;=Inputs!$B$13,IF(4&lt;=Inputs!$B$8,IF(Inputs!$B$12&gt;0,MAX(MIN(NORM.INV(RAND(),LOOKUP(S2797,Inputs!$J$6:$J$9,Inputs!$G$6:$G$9),LOOKUP(S2797,Inputs!$J$6:$J$9,Inputs!$H$6:$H$9)),Inputs!$B$12),-Inputs!$B$12),NORM.INV(RAND(),LOOKUP(S2797,Inputs!$J$6:$J$9,Inputs!$G$6:$G$9),LOOKUP(S2797,Inputs!$J$6:$J$9,Inputs!$H$6:$H$9))),0),"" )</f>
        <v/>
      </c>
      <c r="J2797" s="26">
        <f>IF($A2797&lt;=Inputs!$B$13,IF(5&lt;=Inputs!$B$8,IF(Inputs!$B$12&gt;0,MAX(MIN(NORM.INV(RAND(),LOOKUP(T2797,Inputs!$J$6:$J$9,Inputs!$G$6:$G$9),LOOKUP(T2797,Inputs!$J$6:$J$9,Inputs!$H$6:$H$9)),Inputs!$B$12),-Inputs!$B$12),NORM.INV(RAND(),LOOKUP(T2797,Inputs!$J$6:$J$9,Inputs!$G$6:$G$9),LOOKUP(T2797,Inputs!$J$6:$J$9,Inputs!$H$6:$H$9))),0),"" )</f>
        <v/>
      </c>
      <c r="K2797" s="26">
        <f>IF($A2797&lt;=Inputs!$B$13,IF(6&lt;=Inputs!$B$8,IF(Inputs!$B$12&gt;0,MAX(MIN(NORM.INV(RAND(),LOOKUP(U2797,Inputs!$J$6:$J$9,Inputs!$G$6:$G$9),LOOKUP(U2797,Inputs!$J$6:$J$9,Inputs!$H$6:$H$9)),Inputs!$B$12),-Inputs!$B$12),NORM.INV(RAND(),LOOKUP(U2797,Inputs!$J$6:$J$9,Inputs!$G$6:$G$9),LOOKUP(U2797,Inputs!$J$6:$J$9,Inputs!$H$6:$H$9))),0),"" )</f>
        <v/>
      </c>
      <c r="L2797" s="26">
        <f>IF($A2797&lt;=Inputs!$B$13,IF(7&lt;=Inputs!$B$8,IF(Inputs!$B$12&gt;0,MAX(MIN(NORM.INV(RAND(),LOOKUP(V2797,Inputs!$J$6:$J$9,Inputs!$G$6:$G$9),LOOKUP(V2797,Inputs!$J$6:$J$9,Inputs!$H$6:$H$9)),Inputs!$B$12),-Inputs!$B$12),NORM.INV(RAND(),LOOKUP(V2797,Inputs!$J$6:$J$9,Inputs!$G$6:$G$9),LOOKUP(V2797,Inputs!$J$6:$J$9,Inputs!$H$6:$H$9))),0),"" )</f>
        <v/>
      </c>
      <c r="M2797" s="26">
        <f>IF($A2797&lt;=Inputs!$B$13,IF(8&lt;=Inputs!$B$8,IF(Inputs!$B$12&gt;0,MAX(MIN(NORM.INV(RAND(),LOOKUP(W2797,Inputs!$J$6:$J$9,Inputs!$G$6:$G$9),LOOKUP(W2797,Inputs!$J$6:$J$9,Inputs!$H$6:$H$9)),Inputs!$B$12),-Inputs!$B$12),NORM.INV(RAND(),LOOKUP(W2797,Inputs!$J$6:$J$9,Inputs!$G$6:$G$9),LOOKUP(W2797,Inputs!$J$6:$J$9,Inputs!$H$6:$H$9))),0),"" )</f>
        <v/>
      </c>
      <c r="N2797" s="26">
        <f>IF($A2797&lt;=Inputs!$B$13,IF(9&lt;=Inputs!$B$8,IF(Inputs!$B$12&gt;0,MAX(MIN(NORM.INV(RAND(),LOOKUP(X2797,Inputs!$J$6:$J$9,Inputs!$G$6:$G$9),LOOKUP(X2797,Inputs!$J$6:$J$9,Inputs!$H$6:$H$9)),Inputs!$B$12),-Inputs!$B$12),NORM.INV(RAND(),LOOKUP(X2797,Inputs!$J$6:$J$9,Inputs!$G$6:$G$9),LOOKUP(X2797,Inputs!$J$6:$J$9,Inputs!$H$6:$H$9))),0),"" )</f>
        <v/>
      </c>
      <c r="O2797" s="26">
        <f>IF($A2797&lt;=Inputs!$B$13,IF(10&lt;=Inputs!$B$8,IF(Inputs!$B$12&gt;0,MAX(MIN(NORM.INV(RAND(),LOOKUP(Y2797,Inputs!$J$6:$J$9,Inputs!$G$6:$G$9),LOOKUP(Y2797,Inputs!$J$6:$J$9,Inputs!$H$6:$H$9)),Inputs!$B$12),-Inputs!$B$12),NORM.INV(RAND(),LOOKUP(Y2797,Inputs!$J$6:$J$9,Inputs!$G$6:$G$9),LOOKUP(Y2797,Inputs!$J$6:$J$9,Inputs!$H$6:$H$9))),0),"" )</f>
        <v/>
      </c>
      <c r="P2797" s="31">
        <f>IF($A2797&lt;=Inputs!$B$13,RAND(),"")</f>
        <v/>
      </c>
      <c r="Q2797" s="31">
        <f>IF($A2797&lt;=Inputs!$B$13,RAND(),"")</f>
        <v/>
      </c>
      <c r="R2797" s="31">
        <f>IF($A2797&lt;=Inputs!$B$13,RAND(),"")</f>
        <v/>
      </c>
      <c r="S2797" s="31">
        <f>IF($A2797&lt;=Inputs!$B$13,RAND(),"")</f>
        <v/>
      </c>
      <c r="T2797" s="31">
        <f>IF($A2797&lt;=Inputs!$B$13,RAND(),"")</f>
        <v/>
      </c>
      <c r="U2797" s="31">
        <f>IF($A2797&lt;=Inputs!$B$13,RAND(),"")</f>
        <v/>
      </c>
      <c r="V2797" s="31">
        <f>IF($A2797&lt;=Inputs!$B$13,RAND(),"")</f>
        <v/>
      </c>
      <c r="W2797" s="31">
        <f>IF($A2797&lt;=Inputs!$B$13,RAND(),"")</f>
        <v/>
      </c>
      <c r="X2797" s="31">
        <f>IF($A2797&lt;=Inputs!$B$13,RAND(),"")</f>
        <v/>
      </c>
      <c r="Y2797" s="31">
        <f>IF($A2797&lt;=Inputs!$B$13,RAND(),"")</f>
        <v/>
      </c>
    </row>
    <row r="2798">
      <c r="A2798" t="n">
        <v>2793</v>
      </c>
      <c r="B2798" s="26">
        <f>IF($A2798&lt;=Inputs!$B$13,IF(Inputs!$B$8&gt;0,SUM(F2798:O2798)/Inputs!$B$8,0),"")</f>
        <v/>
      </c>
      <c r="C2798" s="27">
        <f>IF($A2798&lt;=Inputs!$B$13,B2798/100,"")</f>
        <v/>
      </c>
      <c r="D2798" s="28">
        <f>IF($A2798&lt;=Inputs!$B$13,C2798*Inputs!$B$7,"")</f>
        <v/>
      </c>
      <c r="E2798" s="29">
        <f>IF($A2798&lt;=Inputs!$B$13,IF(D2798&gt;0,1,0),"")</f>
        <v/>
      </c>
      <c r="F2798" s="26">
        <f>IF($A2798&lt;=Inputs!$B$13,IF(1&lt;=Inputs!$B$8,IF(Inputs!$B$12&gt;0,MAX(MIN(NORM.INV(RAND(),LOOKUP(P2798,Inputs!$J$6:$J$9,Inputs!$G$6:$G$9),LOOKUP(P2798,Inputs!$J$6:$J$9,Inputs!$H$6:$H$9)),Inputs!$B$12),-Inputs!$B$12),NORM.INV(RAND(),LOOKUP(P2798,Inputs!$J$6:$J$9,Inputs!$G$6:$G$9),LOOKUP(P2798,Inputs!$J$6:$J$9,Inputs!$H$6:$H$9))),0),"" )</f>
        <v/>
      </c>
      <c r="G2798" s="26">
        <f>IF($A2798&lt;=Inputs!$B$13,IF(2&lt;=Inputs!$B$8,IF(Inputs!$B$12&gt;0,MAX(MIN(NORM.INV(RAND(),LOOKUP(Q2798,Inputs!$J$6:$J$9,Inputs!$G$6:$G$9),LOOKUP(Q2798,Inputs!$J$6:$J$9,Inputs!$H$6:$H$9)),Inputs!$B$12),-Inputs!$B$12),NORM.INV(RAND(),LOOKUP(Q2798,Inputs!$J$6:$J$9,Inputs!$G$6:$G$9),LOOKUP(Q2798,Inputs!$J$6:$J$9,Inputs!$H$6:$H$9))),0),"" )</f>
        <v/>
      </c>
      <c r="H2798" s="26">
        <f>IF($A2798&lt;=Inputs!$B$13,IF(3&lt;=Inputs!$B$8,IF(Inputs!$B$12&gt;0,MAX(MIN(NORM.INV(RAND(),LOOKUP(R2798,Inputs!$J$6:$J$9,Inputs!$G$6:$G$9),LOOKUP(R2798,Inputs!$J$6:$J$9,Inputs!$H$6:$H$9)),Inputs!$B$12),-Inputs!$B$12),NORM.INV(RAND(),LOOKUP(R2798,Inputs!$J$6:$J$9,Inputs!$G$6:$G$9),LOOKUP(R2798,Inputs!$J$6:$J$9,Inputs!$H$6:$H$9))),0),"" )</f>
        <v/>
      </c>
      <c r="I2798" s="26">
        <f>IF($A2798&lt;=Inputs!$B$13,IF(4&lt;=Inputs!$B$8,IF(Inputs!$B$12&gt;0,MAX(MIN(NORM.INV(RAND(),LOOKUP(S2798,Inputs!$J$6:$J$9,Inputs!$G$6:$G$9),LOOKUP(S2798,Inputs!$J$6:$J$9,Inputs!$H$6:$H$9)),Inputs!$B$12),-Inputs!$B$12),NORM.INV(RAND(),LOOKUP(S2798,Inputs!$J$6:$J$9,Inputs!$G$6:$G$9),LOOKUP(S2798,Inputs!$J$6:$J$9,Inputs!$H$6:$H$9))),0),"" )</f>
        <v/>
      </c>
      <c r="J2798" s="26">
        <f>IF($A2798&lt;=Inputs!$B$13,IF(5&lt;=Inputs!$B$8,IF(Inputs!$B$12&gt;0,MAX(MIN(NORM.INV(RAND(),LOOKUP(T2798,Inputs!$J$6:$J$9,Inputs!$G$6:$G$9),LOOKUP(T2798,Inputs!$J$6:$J$9,Inputs!$H$6:$H$9)),Inputs!$B$12),-Inputs!$B$12),NORM.INV(RAND(),LOOKUP(T2798,Inputs!$J$6:$J$9,Inputs!$G$6:$G$9),LOOKUP(T2798,Inputs!$J$6:$J$9,Inputs!$H$6:$H$9))),0),"" )</f>
        <v/>
      </c>
      <c r="K2798" s="26">
        <f>IF($A2798&lt;=Inputs!$B$13,IF(6&lt;=Inputs!$B$8,IF(Inputs!$B$12&gt;0,MAX(MIN(NORM.INV(RAND(),LOOKUP(U2798,Inputs!$J$6:$J$9,Inputs!$G$6:$G$9),LOOKUP(U2798,Inputs!$J$6:$J$9,Inputs!$H$6:$H$9)),Inputs!$B$12),-Inputs!$B$12),NORM.INV(RAND(),LOOKUP(U2798,Inputs!$J$6:$J$9,Inputs!$G$6:$G$9),LOOKUP(U2798,Inputs!$J$6:$J$9,Inputs!$H$6:$H$9))),0),"" )</f>
        <v/>
      </c>
      <c r="L2798" s="26">
        <f>IF($A2798&lt;=Inputs!$B$13,IF(7&lt;=Inputs!$B$8,IF(Inputs!$B$12&gt;0,MAX(MIN(NORM.INV(RAND(),LOOKUP(V2798,Inputs!$J$6:$J$9,Inputs!$G$6:$G$9),LOOKUP(V2798,Inputs!$J$6:$J$9,Inputs!$H$6:$H$9)),Inputs!$B$12),-Inputs!$B$12),NORM.INV(RAND(),LOOKUP(V2798,Inputs!$J$6:$J$9,Inputs!$G$6:$G$9),LOOKUP(V2798,Inputs!$J$6:$J$9,Inputs!$H$6:$H$9))),0),"" )</f>
        <v/>
      </c>
      <c r="M2798" s="26">
        <f>IF($A2798&lt;=Inputs!$B$13,IF(8&lt;=Inputs!$B$8,IF(Inputs!$B$12&gt;0,MAX(MIN(NORM.INV(RAND(),LOOKUP(W2798,Inputs!$J$6:$J$9,Inputs!$G$6:$G$9),LOOKUP(W2798,Inputs!$J$6:$J$9,Inputs!$H$6:$H$9)),Inputs!$B$12),-Inputs!$B$12),NORM.INV(RAND(),LOOKUP(W2798,Inputs!$J$6:$J$9,Inputs!$G$6:$G$9),LOOKUP(W2798,Inputs!$J$6:$J$9,Inputs!$H$6:$H$9))),0),"" )</f>
        <v/>
      </c>
      <c r="N2798" s="26">
        <f>IF($A2798&lt;=Inputs!$B$13,IF(9&lt;=Inputs!$B$8,IF(Inputs!$B$12&gt;0,MAX(MIN(NORM.INV(RAND(),LOOKUP(X2798,Inputs!$J$6:$J$9,Inputs!$G$6:$G$9),LOOKUP(X2798,Inputs!$J$6:$J$9,Inputs!$H$6:$H$9)),Inputs!$B$12),-Inputs!$B$12),NORM.INV(RAND(),LOOKUP(X2798,Inputs!$J$6:$J$9,Inputs!$G$6:$G$9),LOOKUP(X2798,Inputs!$J$6:$J$9,Inputs!$H$6:$H$9))),0),"" )</f>
        <v/>
      </c>
      <c r="O2798" s="26">
        <f>IF($A2798&lt;=Inputs!$B$13,IF(10&lt;=Inputs!$B$8,IF(Inputs!$B$12&gt;0,MAX(MIN(NORM.INV(RAND(),LOOKUP(Y2798,Inputs!$J$6:$J$9,Inputs!$G$6:$G$9),LOOKUP(Y2798,Inputs!$J$6:$J$9,Inputs!$H$6:$H$9)),Inputs!$B$12),-Inputs!$B$12),NORM.INV(RAND(),LOOKUP(Y2798,Inputs!$J$6:$J$9,Inputs!$G$6:$G$9),LOOKUP(Y2798,Inputs!$J$6:$J$9,Inputs!$H$6:$H$9))),0),"" )</f>
        <v/>
      </c>
      <c r="P2798" s="31">
        <f>IF($A2798&lt;=Inputs!$B$13,RAND(),"")</f>
        <v/>
      </c>
      <c r="Q2798" s="31">
        <f>IF($A2798&lt;=Inputs!$B$13,RAND(),"")</f>
        <v/>
      </c>
      <c r="R2798" s="31">
        <f>IF($A2798&lt;=Inputs!$B$13,RAND(),"")</f>
        <v/>
      </c>
      <c r="S2798" s="31">
        <f>IF($A2798&lt;=Inputs!$B$13,RAND(),"")</f>
        <v/>
      </c>
      <c r="T2798" s="31">
        <f>IF($A2798&lt;=Inputs!$B$13,RAND(),"")</f>
        <v/>
      </c>
      <c r="U2798" s="31">
        <f>IF($A2798&lt;=Inputs!$B$13,RAND(),"")</f>
        <v/>
      </c>
      <c r="V2798" s="31">
        <f>IF($A2798&lt;=Inputs!$B$13,RAND(),"")</f>
        <v/>
      </c>
      <c r="W2798" s="31">
        <f>IF($A2798&lt;=Inputs!$B$13,RAND(),"")</f>
        <v/>
      </c>
      <c r="X2798" s="31">
        <f>IF($A2798&lt;=Inputs!$B$13,RAND(),"")</f>
        <v/>
      </c>
      <c r="Y2798" s="31">
        <f>IF($A2798&lt;=Inputs!$B$13,RAND(),"")</f>
        <v/>
      </c>
    </row>
    <row r="2799">
      <c r="A2799" t="n">
        <v>2794</v>
      </c>
      <c r="B2799" s="26">
        <f>IF($A2799&lt;=Inputs!$B$13,IF(Inputs!$B$8&gt;0,SUM(F2799:O2799)/Inputs!$B$8,0),"")</f>
        <v/>
      </c>
      <c r="C2799" s="27">
        <f>IF($A2799&lt;=Inputs!$B$13,B2799/100,"")</f>
        <v/>
      </c>
      <c r="D2799" s="28">
        <f>IF($A2799&lt;=Inputs!$B$13,C2799*Inputs!$B$7,"")</f>
        <v/>
      </c>
      <c r="E2799" s="29">
        <f>IF($A2799&lt;=Inputs!$B$13,IF(D2799&gt;0,1,0),"")</f>
        <v/>
      </c>
      <c r="F2799" s="26">
        <f>IF($A2799&lt;=Inputs!$B$13,IF(1&lt;=Inputs!$B$8,IF(Inputs!$B$12&gt;0,MAX(MIN(NORM.INV(RAND(),LOOKUP(P2799,Inputs!$J$6:$J$9,Inputs!$G$6:$G$9),LOOKUP(P2799,Inputs!$J$6:$J$9,Inputs!$H$6:$H$9)),Inputs!$B$12),-Inputs!$B$12),NORM.INV(RAND(),LOOKUP(P2799,Inputs!$J$6:$J$9,Inputs!$G$6:$G$9),LOOKUP(P2799,Inputs!$J$6:$J$9,Inputs!$H$6:$H$9))),0),"" )</f>
        <v/>
      </c>
      <c r="G2799" s="26">
        <f>IF($A2799&lt;=Inputs!$B$13,IF(2&lt;=Inputs!$B$8,IF(Inputs!$B$12&gt;0,MAX(MIN(NORM.INV(RAND(),LOOKUP(Q2799,Inputs!$J$6:$J$9,Inputs!$G$6:$G$9),LOOKUP(Q2799,Inputs!$J$6:$J$9,Inputs!$H$6:$H$9)),Inputs!$B$12),-Inputs!$B$12),NORM.INV(RAND(),LOOKUP(Q2799,Inputs!$J$6:$J$9,Inputs!$G$6:$G$9),LOOKUP(Q2799,Inputs!$J$6:$J$9,Inputs!$H$6:$H$9))),0),"" )</f>
        <v/>
      </c>
      <c r="H2799" s="26">
        <f>IF($A2799&lt;=Inputs!$B$13,IF(3&lt;=Inputs!$B$8,IF(Inputs!$B$12&gt;0,MAX(MIN(NORM.INV(RAND(),LOOKUP(R2799,Inputs!$J$6:$J$9,Inputs!$G$6:$G$9),LOOKUP(R2799,Inputs!$J$6:$J$9,Inputs!$H$6:$H$9)),Inputs!$B$12),-Inputs!$B$12),NORM.INV(RAND(),LOOKUP(R2799,Inputs!$J$6:$J$9,Inputs!$G$6:$G$9),LOOKUP(R2799,Inputs!$J$6:$J$9,Inputs!$H$6:$H$9))),0),"" )</f>
        <v/>
      </c>
      <c r="I2799" s="26">
        <f>IF($A2799&lt;=Inputs!$B$13,IF(4&lt;=Inputs!$B$8,IF(Inputs!$B$12&gt;0,MAX(MIN(NORM.INV(RAND(),LOOKUP(S2799,Inputs!$J$6:$J$9,Inputs!$G$6:$G$9),LOOKUP(S2799,Inputs!$J$6:$J$9,Inputs!$H$6:$H$9)),Inputs!$B$12),-Inputs!$B$12),NORM.INV(RAND(),LOOKUP(S2799,Inputs!$J$6:$J$9,Inputs!$G$6:$G$9),LOOKUP(S2799,Inputs!$J$6:$J$9,Inputs!$H$6:$H$9))),0),"" )</f>
        <v/>
      </c>
      <c r="J2799" s="26">
        <f>IF($A2799&lt;=Inputs!$B$13,IF(5&lt;=Inputs!$B$8,IF(Inputs!$B$12&gt;0,MAX(MIN(NORM.INV(RAND(),LOOKUP(T2799,Inputs!$J$6:$J$9,Inputs!$G$6:$G$9),LOOKUP(T2799,Inputs!$J$6:$J$9,Inputs!$H$6:$H$9)),Inputs!$B$12),-Inputs!$B$12),NORM.INV(RAND(),LOOKUP(T2799,Inputs!$J$6:$J$9,Inputs!$G$6:$G$9),LOOKUP(T2799,Inputs!$J$6:$J$9,Inputs!$H$6:$H$9))),0),"" )</f>
        <v/>
      </c>
      <c r="K2799" s="26">
        <f>IF($A2799&lt;=Inputs!$B$13,IF(6&lt;=Inputs!$B$8,IF(Inputs!$B$12&gt;0,MAX(MIN(NORM.INV(RAND(),LOOKUP(U2799,Inputs!$J$6:$J$9,Inputs!$G$6:$G$9),LOOKUP(U2799,Inputs!$J$6:$J$9,Inputs!$H$6:$H$9)),Inputs!$B$12),-Inputs!$B$12),NORM.INV(RAND(),LOOKUP(U2799,Inputs!$J$6:$J$9,Inputs!$G$6:$G$9),LOOKUP(U2799,Inputs!$J$6:$J$9,Inputs!$H$6:$H$9))),0),"" )</f>
        <v/>
      </c>
      <c r="L2799" s="26">
        <f>IF($A2799&lt;=Inputs!$B$13,IF(7&lt;=Inputs!$B$8,IF(Inputs!$B$12&gt;0,MAX(MIN(NORM.INV(RAND(),LOOKUP(V2799,Inputs!$J$6:$J$9,Inputs!$G$6:$G$9),LOOKUP(V2799,Inputs!$J$6:$J$9,Inputs!$H$6:$H$9)),Inputs!$B$12),-Inputs!$B$12),NORM.INV(RAND(),LOOKUP(V2799,Inputs!$J$6:$J$9,Inputs!$G$6:$G$9),LOOKUP(V2799,Inputs!$J$6:$J$9,Inputs!$H$6:$H$9))),0),"" )</f>
        <v/>
      </c>
      <c r="M2799" s="26">
        <f>IF($A2799&lt;=Inputs!$B$13,IF(8&lt;=Inputs!$B$8,IF(Inputs!$B$12&gt;0,MAX(MIN(NORM.INV(RAND(),LOOKUP(W2799,Inputs!$J$6:$J$9,Inputs!$G$6:$G$9),LOOKUP(W2799,Inputs!$J$6:$J$9,Inputs!$H$6:$H$9)),Inputs!$B$12),-Inputs!$B$12),NORM.INV(RAND(),LOOKUP(W2799,Inputs!$J$6:$J$9,Inputs!$G$6:$G$9),LOOKUP(W2799,Inputs!$J$6:$J$9,Inputs!$H$6:$H$9))),0),"" )</f>
        <v/>
      </c>
      <c r="N2799" s="26">
        <f>IF($A2799&lt;=Inputs!$B$13,IF(9&lt;=Inputs!$B$8,IF(Inputs!$B$12&gt;0,MAX(MIN(NORM.INV(RAND(),LOOKUP(X2799,Inputs!$J$6:$J$9,Inputs!$G$6:$G$9),LOOKUP(X2799,Inputs!$J$6:$J$9,Inputs!$H$6:$H$9)),Inputs!$B$12),-Inputs!$B$12),NORM.INV(RAND(),LOOKUP(X2799,Inputs!$J$6:$J$9,Inputs!$G$6:$G$9),LOOKUP(X2799,Inputs!$J$6:$J$9,Inputs!$H$6:$H$9))),0),"" )</f>
        <v/>
      </c>
      <c r="O2799" s="26">
        <f>IF($A2799&lt;=Inputs!$B$13,IF(10&lt;=Inputs!$B$8,IF(Inputs!$B$12&gt;0,MAX(MIN(NORM.INV(RAND(),LOOKUP(Y2799,Inputs!$J$6:$J$9,Inputs!$G$6:$G$9),LOOKUP(Y2799,Inputs!$J$6:$J$9,Inputs!$H$6:$H$9)),Inputs!$B$12),-Inputs!$B$12),NORM.INV(RAND(),LOOKUP(Y2799,Inputs!$J$6:$J$9,Inputs!$G$6:$G$9),LOOKUP(Y2799,Inputs!$J$6:$J$9,Inputs!$H$6:$H$9))),0),"" )</f>
        <v/>
      </c>
      <c r="P2799" s="31">
        <f>IF($A2799&lt;=Inputs!$B$13,RAND(),"")</f>
        <v/>
      </c>
      <c r="Q2799" s="31">
        <f>IF($A2799&lt;=Inputs!$B$13,RAND(),"")</f>
        <v/>
      </c>
      <c r="R2799" s="31">
        <f>IF($A2799&lt;=Inputs!$B$13,RAND(),"")</f>
        <v/>
      </c>
      <c r="S2799" s="31">
        <f>IF($A2799&lt;=Inputs!$B$13,RAND(),"")</f>
        <v/>
      </c>
      <c r="T2799" s="31">
        <f>IF($A2799&lt;=Inputs!$B$13,RAND(),"")</f>
        <v/>
      </c>
      <c r="U2799" s="31">
        <f>IF($A2799&lt;=Inputs!$B$13,RAND(),"")</f>
        <v/>
      </c>
      <c r="V2799" s="31">
        <f>IF($A2799&lt;=Inputs!$B$13,RAND(),"")</f>
        <v/>
      </c>
      <c r="W2799" s="31">
        <f>IF($A2799&lt;=Inputs!$B$13,RAND(),"")</f>
        <v/>
      </c>
      <c r="X2799" s="31">
        <f>IF($A2799&lt;=Inputs!$B$13,RAND(),"")</f>
        <v/>
      </c>
      <c r="Y2799" s="31">
        <f>IF($A2799&lt;=Inputs!$B$13,RAND(),"")</f>
        <v/>
      </c>
    </row>
    <row r="2800">
      <c r="A2800" t="n">
        <v>2795</v>
      </c>
      <c r="B2800" s="26">
        <f>IF($A2800&lt;=Inputs!$B$13,IF(Inputs!$B$8&gt;0,SUM(F2800:O2800)/Inputs!$B$8,0),"")</f>
        <v/>
      </c>
      <c r="C2800" s="27">
        <f>IF($A2800&lt;=Inputs!$B$13,B2800/100,"")</f>
        <v/>
      </c>
      <c r="D2800" s="28">
        <f>IF($A2800&lt;=Inputs!$B$13,C2800*Inputs!$B$7,"")</f>
        <v/>
      </c>
      <c r="E2800" s="29">
        <f>IF($A2800&lt;=Inputs!$B$13,IF(D2800&gt;0,1,0),"")</f>
        <v/>
      </c>
      <c r="F2800" s="26">
        <f>IF($A2800&lt;=Inputs!$B$13,IF(1&lt;=Inputs!$B$8,IF(Inputs!$B$12&gt;0,MAX(MIN(NORM.INV(RAND(),LOOKUP(P2800,Inputs!$J$6:$J$9,Inputs!$G$6:$G$9),LOOKUP(P2800,Inputs!$J$6:$J$9,Inputs!$H$6:$H$9)),Inputs!$B$12),-Inputs!$B$12),NORM.INV(RAND(),LOOKUP(P2800,Inputs!$J$6:$J$9,Inputs!$G$6:$G$9),LOOKUP(P2800,Inputs!$J$6:$J$9,Inputs!$H$6:$H$9))),0),"" )</f>
        <v/>
      </c>
      <c r="G2800" s="26">
        <f>IF($A2800&lt;=Inputs!$B$13,IF(2&lt;=Inputs!$B$8,IF(Inputs!$B$12&gt;0,MAX(MIN(NORM.INV(RAND(),LOOKUP(Q2800,Inputs!$J$6:$J$9,Inputs!$G$6:$G$9),LOOKUP(Q2800,Inputs!$J$6:$J$9,Inputs!$H$6:$H$9)),Inputs!$B$12),-Inputs!$B$12),NORM.INV(RAND(),LOOKUP(Q2800,Inputs!$J$6:$J$9,Inputs!$G$6:$G$9),LOOKUP(Q2800,Inputs!$J$6:$J$9,Inputs!$H$6:$H$9))),0),"" )</f>
        <v/>
      </c>
      <c r="H2800" s="26">
        <f>IF($A2800&lt;=Inputs!$B$13,IF(3&lt;=Inputs!$B$8,IF(Inputs!$B$12&gt;0,MAX(MIN(NORM.INV(RAND(),LOOKUP(R2800,Inputs!$J$6:$J$9,Inputs!$G$6:$G$9),LOOKUP(R2800,Inputs!$J$6:$J$9,Inputs!$H$6:$H$9)),Inputs!$B$12),-Inputs!$B$12),NORM.INV(RAND(),LOOKUP(R2800,Inputs!$J$6:$J$9,Inputs!$G$6:$G$9),LOOKUP(R2800,Inputs!$J$6:$J$9,Inputs!$H$6:$H$9))),0),"" )</f>
        <v/>
      </c>
      <c r="I2800" s="26">
        <f>IF($A2800&lt;=Inputs!$B$13,IF(4&lt;=Inputs!$B$8,IF(Inputs!$B$12&gt;0,MAX(MIN(NORM.INV(RAND(),LOOKUP(S2800,Inputs!$J$6:$J$9,Inputs!$G$6:$G$9),LOOKUP(S2800,Inputs!$J$6:$J$9,Inputs!$H$6:$H$9)),Inputs!$B$12),-Inputs!$B$12),NORM.INV(RAND(),LOOKUP(S2800,Inputs!$J$6:$J$9,Inputs!$G$6:$G$9),LOOKUP(S2800,Inputs!$J$6:$J$9,Inputs!$H$6:$H$9))),0),"" )</f>
        <v/>
      </c>
      <c r="J2800" s="26">
        <f>IF($A2800&lt;=Inputs!$B$13,IF(5&lt;=Inputs!$B$8,IF(Inputs!$B$12&gt;0,MAX(MIN(NORM.INV(RAND(),LOOKUP(T2800,Inputs!$J$6:$J$9,Inputs!$G$6:$G$9),LOOKUP(T2800,Inputs!$J$6:$J$9,Inputs!$H$6:$H$9)),Inputs!$B$12),-Inputs!$B$12),NORM.INV(RAND(),LOOKUP(T2800,Inputs!$J$6:$J$9,Inputs!$G$6:$G$9),LOOKUP(T2800,Inputs!$J$6:$J$9,Inputs!$H$6:$H$9))),0),"" )</f>
        <v/>
      </c>
      <c r="K2800" s="26">
        <f>IF($A2800&lt;=Inputs!$B$13,IF(6&lt;=Inputs!$B$8,IF(Inputs!$B$12&gt;0,MAX(MIN(NORM.INV(RAND(),LOOKUP(U2800,Inputs!$J$6:$J$9,Inputs!$G$6:$G$9),LOOKUP(U2800,Inputs!$J$6:$J$9,Inputs!$H$6:$H$9)),Inputs!$B$12),-Inputs!$B$12),NORM.INV(RAND(),LOOKUP(U2800,Inputs!$J$6:$J$9,Inputs!$G$6:$G$9),LOOKUP(U2800,Inputs!$J$6:$J$9,Inputs!$H$6:$H$9))),0),"" )</f>
        <v/>
      </c>
      <c r="L2800" s="26">
        <f>IF($A2800&lt;=Inputs!$B$13,IF(7&lt;=Inputs!$B$8,IF(Inputs!$B$12&gt;0,MAX(MIN(NORM.INV(RAND(),LOOKUP(V2800,Inputs!$J$6:$J$9,Inputs!$G$6:$G$9),LOOKUP(V2800,Inputs!$J$6:$J$9,Inputs!$H$6:$H$9)),Inputs!$B$12),-Inputs!$B$12),NORM.INV(RAND(),LOOKUP(V2800,Inputs!$J$6:$J$9,Inputs!$G$6:$G$9),LOOKUP(V2800,Inputs!$J$6:$J$9,Inputs!$H$6:$H$9))),0),"" )</f>
        <v/>
      </c>
      <c r="M2800" s="26">
        <f>IF($A2800&lt;=Inputs!$B$13,IF(8&lt;=Inputs!$B$8,IF(Inputs!$B$12&gt;0,MAX(MIN(NORM.INV(RAND(),LOOKUP(W2800,Inputs!$J$6:$J$9,Inputs!$G$6:$G$9),LOOKUP(W2800,Inputs!$J$6:$J$9,Inputs!$H$6:$H$9)),Inputs!$B$12),-Inputs!$B$12),NORM.INV(RAND(),LOOKUP(W2800,Inputs!$J$6:$J$9,Inputs!$G$6:$G$9),LOOKUP(W2800,Inputs!$J$6:$J$9,Inputs!$H$6:$H$9))),0),"" )</f>
        <v/>
      </c>
      <c r="N2800" s="26">
        <f>IF($A2800&lt;=Inputs!$B$13,IF(9&lt;=Inputs!$B$8,IF(Inputs!$B$12&gt;0,MAX(MIN(NORM.INV(RAND(),LOOKUP(X2800,Inputs!$J$6:$J$9,Inputs!$G$6:$G$9),LOOKUP(X2800,Inputs!$J$6:$J$9,Inputs!$H$6:$H$9)),Inputs!$B$12),-Inputs!$B$12),NORM.INV(RAND(),LOOKUP(X2800,Inputs!$J$6:$J$9,Inputs!$G$6:$G$9),LOOKUP(X2800,Inputs!$J$6:$J$9,Inputs!$H$6:$H$9))),0),"" )</f>
        <v/>
      </c>
      <c r="O2800" s="26">
        <f>IF($A2800&lt;=Inputs!$B$13,IF(10&lt;=Inputs!$B$8,IF(Inputs!$B$12&gt;0,MAX(MIN(NORM.INV(RAND(),LOOKUP(Y2800,Inputs!$J$6:$J$9,Inputs!$G$6:$G$9),LOOKUP(Y2800,Inputs!$J$6:$J$9,Inputs!$H$6:$H$9)),Inputs!$B$12),-Inputs!$B$12),NORM.INV(RAND(),LOOKUP(Y2800,Inputs!$J$6:$J$9,Inputs!$G$6:$G$9),LOOKUP(Y2800,Inputs!$J$6:$J$9,Inputs!$H$6:$H$9))),0),"" )</f>
        <v/>
      </c>
      <c r="P2800" s="31">
        <f>IF($A2800&lt;=Inputs!$B$13,RAND(),"")</f>
        <v/>
      </c>
      <c r="Q2800" s="31">
        <f>IF($A2800&lt;=Inputs!$B$13,RAND(),"")</f>
        <v/>
      </c>
      <c r="R2800" s="31">
        <f>IF($A2800&lt;=Inputs!$B$13,RAND(),"")</f>
        <v/>
      </c>
      <c r="S2800" s="31">
        <f>IF($A2800&lt;=Inputs!$B$13,RAND(),"")</f>
        <v/>
      </c>
      <c r="T2800" s="31">
        <f>IF($A2800&lt;=Inputs!$B$13,RAND(),"")</f>
        <v/>
      </c>
      <c r="U2800" s="31">
        <f>IF($A2800&lt;=Inputs!$B$13,RAND(),"")</f>
        <v/>
      </c>
      <c r="V2800" s="31">
        <f>IF($A2800&lt;=Inputs!$B$13,RAND(),"")</f>
        <v/>
      </c>
      <c r="W2800" s="31">
        <f>IF($A2800&lt;=Inputs!$B$13,RAND(),"")</f>
        <v/>
      </c>
      <c r="X2800" s="31">
        <f>IF($A2800&lt;=Inputs!$B$13,RAND(),"")</f>
        <v/>
      </c>
      <c r="Y2800" s="31">
        <f>IF($A2800&lt;=Inputs!$B$13,RAND(),"")</f>
        <v/>
      </c>
    </row>
    <row r="2801">
      <c r="A2801" t="n">
        <v>2796</v>
      </c>
      <c r="B2801" s="26">
        <f>IF($A2801&lt;=Inputs!$B$13,IF(Inputs!$B$8&gt;0,SUM(F2801:O2801)/Inputs!$B$8,0),"")</f>
        <v/>
      </c>
      <c r="C2801" s="27">
        <f>IF($A2801&lt;=Inputs!$B$13,B2801/100,"")</f>
        <v/>
      </c>
      <c r="D2801" s="28">
        <f>IF($A2801&lt;=Inputs!$B$13,C2801*Inputs!$B$7,"")</f>
        <v/>
      </c>
      <c r="E2801" s="29">
        <f>IF($A2801&lt;=Inputs!$B$13,IF(D2801&gt;0,1,0),"")</f>
        <v/>
      </c>
      <c r="F2801" s="26">
        <f>IF($A2801&lt;=Inputs!$B$13,IF(1&lt;=Inputs!$B$8,IF(Inputs!$B$12&gt;0,MAX(MIN(NORM.INV(RAND(),LOOKUP(P2801,Inputs!$J$6:$J$9,Inputs!$G$6:$G$9),LOOKUP(P2801,Inputs!$J$6:$J$9,Inputs!$H$6:$H$9)),Inputs!$B$12),-Inputs!$B$12),NORM.INV(RAND(),LOOKUP(P2801,Inputs!$J$6:$J$9,Inputs!$G$6:$G$9),LOOKUP(P2801,Inputs!$J$6:$J$9,Inputs!$H$6:$H$9))),0),"" )</f>
        <v/>
      </c>
      <c r="G2801" s="26">
        <f>IF($A2801&lt;=Inputs!$B$13,IF(2&lt;=Inputs!$B$8,IF(Inputs!$B$12&gt;0,MAX(MIN(NORM.INV(RAND(),LOOKUP(Q2801,Inputs!$J$6:$J$9,Inputs!$G$6:$G$9),LOOKUP(Q2801,Inputs!$J$6:$J$9,Inputs!$H$6:$H$9)),Inputs!$B$12),-Inputs!$B$12),NORM.INV(RAND(),LOOKUP(Q2801,Inputs!$J$6:$J$9,Inputs!$G$6:$G$9),LOOKUP(Q2801,Inputs!$J$6:$J$9,Inputs!$H$6:$H$9))),0),"" )</f>
        <v/>
      </c>
      <c r="H2801" s="26">
        <f>IF($A2801&lt;=Inputs!$B$13,IF(3&lt;=Inputs!$B$8,IF(Inputs!$B$12&gt;0,MAX(MIN(NORM.INV(RAND(),LOOKUP(R2801,Inputs!$J$6:$J$9,Inputs!$G$6:$G$9),LOOKUP(R2801,Inputs!$J$6:$J$9,Inputs!$H$6:$H$9)),Inputs!$B$12),-Inputs!$B$12),NORM.INV(RAND(),LOOKUP(R2801,Inputs!$J$6:$J$9,Inputs!$G$6:$G$9),LOOKUP(R2801,Inputs!$J$6:$J$9,Inputs!$H$6:$H$9))),0),"" )</f>
        <v/>
      </c>
      <c r="I2801" s="26">
        <f>IF($A2801&lt;=Inputs!$B$13,IF(4&lt;=Inputs!$B$8,IF(Inputs!$B$12&gt;0,MAX(MIN(NORM.INV(RAND(),LOOKUP(S2801,Inputs!$J$6:$J$9,Inputs!$G$6:$G$9),LOOKUP(S2801,Inputs!$J$6:$J$9,Inputs!$H$6:$H$9)),Inputs!$B$12),-Inputs!$B$12),NORM.INV(RAND(),LOOKUP(S2801,Inputs!$J$6:$J$9,Inputs!$G$6:$G$9),LOOKUP(S2801,Inputs!$J$6:$J$9,Inputs!$H$6:$H$9))),0),"" )</f>
        <v/>
      </c>
      <c r="J2801" s="26">
        <f>IF($A2801&lt;=Inputs!$B$13,IF(5&lt;=Inputs!$B$8,IF(Inputs!$B$12&gt;0,MAX(MIN(NORM.INV(RAND(),LOOKUP(T2801,Inputs!$J$6:$J$9,Inputs!$G$6:$G$9),LOOKUP(T2801,Inputs!$J$6:$J$9,Inputs!$H$6:$H$9)),Inputs!$B$12),-Inputs!$B$12),NORM.INV(RAND(),LOOKUP(T2801,Inputs!$J$6:$J$9,Inputs!$G$6:$G$9),LOOKUP(T2801,Inputs!$J$6:$J$9,Inputs!$H$6:$H$9))),0),"" )</f>
        <v/>
      </c>
      <c r="K2801" s="26">
        <f>IF($A2801&lt;=Inputs!$B$13,IF(6&lt;=Inputs!$B$8,IF(Inputs!$B$12&gt;0,MAX(MIN(NORM.INV(RAND(),LOOKUP(U2801,Inputs!$J$6:$J$9,Inputs!$G$6:$G$9),LOOKUP(U2801,Inputs!$J$6:$J$9,Inputs!$H$6:$H$9)),Inputs!$B$12),-Inputs!$B$12),NORM.INV(RAND(),LOOKUP(U2801,Inputs!$J$6:$J$9,Inputs!$G$6:$G$9),LOOKUP(U2801,Inputs!$J$6:$J$9,Inputs!$H$6:$H$9))),0),"" )</f>
        <v/>
      </c>
      <c r="L2801" s="26">
        <f>IF($A2801&lt;=Inputs!$B$13,IF(7&lt;=Inputs!$B$8,IF(Inputs!$B$12&gt;0,MAX(MIN(NORM.INV(RAND(),LOOKUP(V2801,Inputs!$J$6:$J$9,Inputs!$G$6:$G$9),LOOKUP(V2801,Inputs!$J$6:$J$9,Inputs!$H$6:$H$9)),Inputs!$B$12),-Inputs!$B$12),NORM.INV(RAND(),LOOKUP(V2801,Inputs!$J$6:$J$9,Inputs!$G$6:$G$9),LOOKUP(V2801,Inputs!$J$6:$J$9,Inputs!$H$6:$H$9))),0),"" )</f>
        <v/>
      </c>
      <c r="M2801" s="26">
        <f>IF($A2801&lt;=Inputs!$B$13,IF(8&lt;=Inputs!$B$8,IF(Inputs!$B$12&gt;0,MAX(MIN(NORM.INV(RAND(),LOOKUP(W2801,Inputs!$J$6:$J$9,Inputs!$G$6:$G$9),LOOKUP(W2801,Inputs!$J$6:$J$9,Inputs!$H$6:$H$9)),Inputs!$B$12),-Inputs!$B$12),NORM.INV(RAND(),LOOKUP(W2801,Inputs!$J$6:$J$9,Inputs!$G$6:$G$9),LOOKUP(W2801,Inputs!$J$6:$J$9,Inputs!$H$6:$H$9))),0),"" )</f>
        <v/>
      </c>
      <c r="N2801" s="26">
        <f>IF($A2801&lt;=Inputs!$B$13,IF(9&lt;=Inputs!$B$8,IF(Inputs!$B$12&gt;0,MAX(MIN(NORM.INV(RAND(),LOOKUP(X2801,Inputs!$J$6:$J$9,Inputs!$G$6:$G$9),LOOKUP(X2801,Inputs!$J$6:$J$9,Inputs!$H$6:$H$9)),Inputs!$B$12),-Inputs!$B$12),NORM.INV(RAND(),LOOKUP(X2801,Inputs!$J$6:$J$9,Inputs!$G$6:$G$9),LOOKUP(X2801,Inputs!$J$6:$J$9,Inputs!$H$6:$H$9))),0),"" )</f>
        <v/>
      </c>
      <c r="O2801" s="26">
        <f>IF($A2801&lt;=Inputs!$B$13,IF(10&lt;=Inputs!$B$8,IF(Inputs!$B$12&gt;0,MAX(MIN(NORM.INV(RAND(),LOOKUP(Y2801,Inputs!$J$6:$J$9,Inputs!$G$6:$G$9),LOOKUP(Y2801,Inputs!$J$6:$J$9,Inputs!$H$6:$H$9)),Inputs!$B$12),-Inputs!$B$12),NORM.INV(RAND(),LOOKUP(Y2801,Inputs!$J$6:$J$9,Inputs!$G$6:$G$9),LOOKUP(Y2801,Inputs!$J$6:$J$9,Inputs!$H$6:$H$9))),0),"" )</f>
        <v/>
      </c>
      <c r="P2801" s="31">
        <f>IF($A2801&lt;=Inputs!$B$13,RAND(),"")</f>
        <v/>
      </c>
      <c r="Q2801" s="31">
        <f>IF($A2801&lt;=Inputs!$B$13,RAND(),"")</f>
        <v/>
      </c>
      <c r="R2801" s="31">
        <f>IF($A2801&lt;=Inputs!$B$13,RAND(),"")</f>
        <v/>
      </c>
      <c r="S2801" s="31">
        <f>IF($A2801&lt;=Inputs!$B$13,RAND(),"")</f>
        <v/>
      </c>
      <c r="T2801" s="31">
        <f>IF($A2801&lt;=Inputs!$B$13,RAND(),"")</f>
        <v/>
      </c>
      <c r="U2801" s="31">
        <f>IF($A2801&lt;=Inputs!$B$13,RAND(),"")</f>
        <v/>
      </c>
      <c r="V2801" s="31">
        <f>IF($A2801&lt;=Inputs!$B$13,RAND(),"")</f>
        <v/>
      </c>
      <c r="W2801" s="31">
        <f>IF($A2801&lt;=Inputs!$B$13,RAND(),"")</f>
        <v/>
      </c>
      <c r="X2801" s="31">
        <f>IF($A2801&lt;=Inputs!$B$13,RAND(),"")</f>
        <v/>
      </c>
      <c r="Y2801" s="31">
        <f>IF($A2801&lt;=Inputs!$B$13,RAND(),"")</f>
        <v/>
      </c>
    </row>
    <row r="2802">
      <c r="A2802" t="n">
        <v>2797</v>
      </c>
      <c r="B2802" s="26">
        <f>IF($A2802&lt;=Inputs!$B$13,IF(Inputs!$B$8&gt;0,SUM(F2802:O2802)/Inputs!$B$8,0),"")</f>
        <v/>
      </c>
      <c r="C2802" s="27">
        <f>IF($A2802&lt;=Inputs!$B$13,B2802/100,"")</f>
        <v/>
      </c>
      <c r="D2802" s="28">
        <f>IF($A2802&lt;=Inputs!$B$13,C2802*Inputs!$B$7,"")</f>
        <v/>
      </c>
      <c r="E2802" s="29">
        <f>IF($A2802&lt;=Inputs!$B$13,IF(D2802&gt;0,1,0),"")</f>
        <v/>
      </c>
      <c r="F2802" s="26">
        <f>IF($A2802&lt;=Inputs!$B$13,IF(1&lt;=Inputs!$B$8,IF(Inputs!$B$12&gt;0,MAX(MIN(NORM.INV(RAND(),LOOKUP(P2802,Inputs!$J$6:$J$9,Inputs!$G$6:$G$9),LOOKUP(P2802,Inputs!$J$6:$J$9,Inputs!$H$6:$H$9)),Inputs!$B$12),-Inputs!$B$12),NORM.INV(RAND(),LOOKUP(P2802,Inputs!$J$6:$J$9,Inputs!$G$6:$G$9),LOOKUP(P2802,Inputs!$J$6:$J$9,Inputs!$H$6:$H$9))),0),"" )</f>
        <v/>
      </c>
      <c r="G2802" s="26">
        <f>IF($A2802&lt;=Inputs!$B$13,IF(2&lt;=Inputs!$B$8,IF(Inputs!$B$12&gt;0,MAX(MIN(NORM.INV(RAND(),LOOKUP(Q2802,Inputs!$J$6:$J$9,Inputs!$G$6:$G$9),LOOKUP(Q2802,Inputs!$J$6:$J$9,Inputs!$H$6:$H$9)),Inputs!$B$12),-Inputs!$B$12),NORM.INV(RAND(),LOOKUP(Q2802,Inputs!$J$6:$J$9,Inputs!$G$6:$G$9),LOOKUP(Q2802,Inputs!$J$6:$J$9,Inputs!$H$6:$H$9))),0),"" )</f>
        <v/>
      </c>
      <c r="H2802" s="26">
        <f>IF($A2802&lt;=Inputs!$B$13,IF(3&lt;=Inputs!$B$8,IF(Inputs!$B$12&gt;0,MAX(MIN(NORM.INV(RAND(),LOOKUP(R2802,Inputs!$J$6:$J$9,Inputs!$G$6:$G$9),LOOKUP(R2802,Inputs!$J$6:$J$9,Inputs!$H$6:$H$9)),Inputs!$B$12),-Inputs!$B$12),NORM.INV(RAND(),LOOKUP(R2802,Inputs!$J$6:$J$9,Inputs!$G$6:$G$9),LOOKUP(R2802,Inputs!$J$6:$J$9,Inputs!$H$6:$H$9))),0),"" )</f>
        <v/>
      </c>
      <c r="I2802" s="26">
        <f>IF($A2802&lt;=Inputs!$B$13,IF(4&lt;=Inputs!$B$8,IF(Inputs!$B$12&gt;0,MAX(MIN(NORM.INV(RAND(),LOOKUP(S2802,Inputs!$J$6:$J$9,Inputs!$G$6:$G$9),LOOKUP(S2802,Inputs!$J$6:$J$9,Inputs!$H$6:$H$9)),Inputs!$B$12),-Inputs!$B$12),NORM.INV(RAND(),LOOKUP(S2802,Inputs!$J$6:$J$9,Inputs!$G$6:$G$9),LOOKUP(S2802,Inputs!$J$6:$J$9,Inputs!$H$6:$H$9))),0),"" )</f>
        <v/>
      </c>
      <c r="J2802" s="26">
        <f>IF($A2802&lt;=Inputs!$B$13,IF(5&lt;=Inputs!$B$8,IF(Inputs!$B$12&gt;0,MAX(MIN(NORM.INV(RAND(),LOOKUP(T2802,Inputs!$J$6:$J$9,Inputs!$G$6:$G$9),LOOKUP(T2802,Inputs!$J$6:$J$9,Inputs!$H$6:$H$9)),Inputs!$B$12),-Inputs!$B$12),NORM.INV(RAND(),LOOKUP(T2802,Inputs!$J$6:$J$9,Inputs!$G$6:$G$9),LOOKUP(T2802,Inputs!$J$6:$J$9,Inputs!$H$6:$H$9))),0),"" )</f>
        <v/>
      </c>
      <c r="K2802" s="26">
        <f>IF($A2802&lt;=Inputs!$B$13,IF(6&lt;=Inputs!$B$8,IF(Inputs!$B$12&gt;0,MAX(MIN(NORM.INV(RAND(),LOOKUP(U2802,Inputs!$J$6:$J$9,Inputs!$G$6:$G$9),LOOKUP(U2802,Inputs!$J$6:$J$9,Inputs!$H$6:$H$9)),Inputs!$B$12),-Inputs!$B$12),NORM.INV(RAND(),LOOKUP(U2802,Inputs!$J$6:$J$9,Inputs!$G$6:$G$9),LOOKUP(U2802,Inputs!$J$6:$J$9,Inputs!$H$6:$H$9))),0),"" )</f>
        <v/>
      </c>
      <c r="L2802" s="26">
        <f>IF($A2802&lt;=Inputs!$B$13,IF(7&lt;=Inputs!$B$8,IF(Inputs!$B$12&gt;0,MAX(MIN(NORM.INV(RAND(),LOOKUP(V2802,Inputs!$J$6:$J$9,Inputs!$G$6:$G$9),LOOKUP(V2802,Inputs!$J$6:$J$9,Inputs!$H$6:$H$9)),Inputs!$B$12),-Inputs!$B$12),NORM.INV(RAND(),LOOKUP(V2802,Inputs!$J$6:$J$9,Inputs!$G$6:$G$9),LOOKUP(V2802,Inputs!$J$6:$J$9,Inputs!$H$6:$H$9))),0),"" )</f>
        <v/>
      </c>
      <c r="M2802" s="26">
        <f>IF($A2802&lt;=Inputs!$B$13,IF(8&lt;=Inputs!$B$8,IF(Inputs!$B$12&gt;0,MAX(MIN(NORM.INV(RAND(),LOOKUP(W2802,Inputs!$J$6:$J$9,Inputs!$G$6:$G$9),LOOKUP(W2802,Inputs!$J$6:$J$9,Inputs!$H$6:$H$9)),Inputs!$B$12),-Inputs!$B$12),NORM.INV(RAND(),LOOKUP(W2802,Inputs!$J$6:$J$9,Inputs!$G$6:$G$9),LOOKUP(W2802,Inputs!$J$6:$J$9,Inputs!$H$6:$H$9))),0),"" )</f>
        <v/>
      </c>
      <c r="N2802" s="26">
        <f>IF($A2802&lt;=Inputs!$B$13,IF(9&lt;=Inputs!$B$8,IF(Inputs!$B$12&gt;0,MAX(MIN(NORM.INV(RAND(),LOOKUP(X2802,Inputs!$J$6:$J$9,Inputs!$G$6:$G$9),LOOKUP(X2802,Inputs!$J$6:$J$9,Inputs!$H$6:$H$9)),Inputs!$B$12),-Inputs!$B$12),NORM.INV(RAND(),LOOKUP(X2802,Inputs!$J$6:$J$9,Inputs!$G$6:$G$9),LOOKUP(X2802,Inputs!$J$6:$J$9,Inputs!$H$6:$H$9))),0),"" )</f>
        <v/>
      </c>
      <c r="O2802" s="26">
        <f>IF($A2802&lt;=Inputs!$B$13,IF(10&lt;=Inputs!$B$8,IF(Inputs!$B$12&gt;0,MAX(MIN(NORM.INV(RAND(),LOOKUP(Y2802,Inputs!$J$6:$J$9,Inputs!$G$6:$G$9),LOOKUP(Y2802,Inputs!$J$6:$J$9,Inputs!$H$6:$H$9)),Inputs!$B$12),-Inputs!$B$12),NORM.INV(RAND(),LOOKUP(Y2802,Inputs!$J$6:$J$9,Inputs!$G$6:$G$9),LOOKUP(Y2802,Inputs!$J$6:$J$9,Inputs!$H$6:$H$9))),0),"" )</f>
        <v/>
      </c>
      <c r="P2802" s="31">
        <f>IF($A2802&lt;=Inputs!$B$13,RAND(),"")</f>
        <v/>
      </c>
      <c r="Q2802" s="31">
        <f>IF($A2802&lt;=Inputs!$B$13,RAND(),"")</f>
        <v/>
      </c>
      <c r="R2802" s="31">
        <f>IF($A2802&lt;=Inputs!$B$13,RAND(),"")</f>
        <v/>
      </c>
      <c r="S2802" s="31">
        <f>IF($A2802&lt;=Inputs!$B$13,RAND(),"")</f>
        <v/>
      </c>
      <c r="T2802" s="31">
        <f>IF($A2802&lt;=Inputs!$B$13,RAND(),"")</f>
        <v/>
      </c>
      <c r="U2802" s="31">
        <f>IF($A2802&lt;=Inputs!$B$13,RAND(),"")</f>
        <v/>
      </c>
      <c r="V2802" s="31">
        <f>IF($A2802&lt;=Inputs!$B$13,RAND(),"")</f>
        <v/>
      </c>
      <c r="W2802" s="31">
        <f>IF($A2802&lt;=Inputs!$B$13,RAND(),"")</f>
        <v/>
      </c>
      <c r="X2802" s="31">
        <f>IF($A2802&lt;=Inputs!$B$13,RAND(),"")</f>
        <v/>
      </c>
      <c r="Y2802" s="31">
        <f>IF($A2802&lt;=Inputs!$B$13,RAND(),"")</f>
        <v/>
      </c>
    </row>
    <row r="2803">
      <c r="A2803" t="n">
        <v>2798</v>
      </c>
      <c r="B2803" s="26">
        <f>IF($A2803&lt;=Inputs!$B$13,IF(Inputs!$B$8&gt;0,SUM(F2803:O2803)/Inputs!$B$8,0),"")</f>
        <v/>
      </c>
      <c r="C2803" s="27">
        <f>IF($A2803&lt;=Inputs!$B$13,B2803/100,"")</f>
        <v/>
      </c>
      <c r="D2803" s="28">
        <f>IF($A2803&lt;=Inputs!$B$13,C2803*Inputs!$B$7,"")</f>
        <v/>
      </c>
      <c r="E2803" s="29">
        <f>IF($A2803&lt;=Inputs!$B$13,IF(D2803&gt;0,1,0),"")</f>
        <v/>
      </c>
      <c r="F2803" s="26">
        <f>IF($A2803&lt;=Inputs!$B$13,IF(1&lt;=Inputs!$B$8,IF(Inputs!$B$12&gt;0,MAX(MIN(NORM.INV(RAND(),LOOKUP(P2803,Inputs!$J$6:$J$9,Inputs!$G$6:$G$9),LOOKUP(P2803,Inputs!$J$6:$J$9,Inputs!$H$6:$H$9)),Inputs!$B$12),-Inputs!$B$12),NORM.INV(RAND(),LOOKUP(P2803,Inputs!$J$6:$J$9,Inputs!$G$6:$G$9),LOOKUP(P2803,Inputs!$J$6:$J$9,Inputs!$H$6:$H$9))),0),"" )</f>
        <v/>
      </c>
      <c r="G2803" s="26">
        <f>IF($A2803&lt;=Inputs!$B$13,IF(2&lt;=Inputs!$B$8,IF(Inputs!$B$12&gt;0,MAX(MIN(NORM.INV(RAND(),LOOKUP(Q2803,Inputs!$J$6:$J$9,Inputs!$G$6:$G$9),LOOKUP(Q2803,Inputs!$J$6:$J$9,Inputs!$H$6:$H$9)),Inputs!$B$12),-Inputs!$B$12),NORM.INV(RAND(),LOOKUP(Q2803,Inputs!$J$6:$J$9,Inputs!$G$6:$G$9),LOOKUP(Q2803,Inputs!$J$6:$J$9,Inputs!$H$6:$H$9))),0),"" )</f>
        <v/>
      </c>
      <c r="H2803" s="26">
        <f>IF($A2803&lt;=Inputs!$B$13,IF(3&lt;=Inputs!$B$8,IF(Inputs!$B$12&gt;0,MAX(MIN(NORM.INV(RAND(),LOOKUP(R2803,Inputs!$J$6:$J$9,Inputs!$G$6:$G$9),LOOKUP(R2803,Inputs!$J$6:$J$9,Inputs!$H$6:$H$9)),Inputs!$B$12),-Inputs!$B$12),NORM.INV(RAND(),LOOKUP(R2803,Inputs!$J$6:$J$9,Inputs!$G$6:$G$9),LOOKUP(R2803,Inputs!$J$6:$J$9,Inputs!$H$6:$H$9))),0),"" )</f>
        <v/>
      </c>
      <c r="I2803" s="26">
        <f>IF($A2803&lt;=Inputs!$B$13,IF(4&lt;=Inputs!$B$8,IF(Inputs!$B$12&gt;0,MAX(MIN(NORM.INV(RAND(),LOOKUP(S2803,Inputs!$J$6:$J$9,Inputs!$G$6:$G$9),LOOKUP(S2803,Inputs!$J$6:$J$9,Inputs!$H$6:$H$9)),Inputs!$B$12),-Inputs!$B$12),NORM.INV(RAND(),LOOKUP(S2803,Inputs!$J$6:$J$9,Inputs!$G$6:$G$9),LOOKUP(S2803,Inputs!$J$6:$J$9,Inputs!$H$6:$H$9))),0),"" )</f>
        <v/>
      </c>
      <c r="J2803" s="26">
        <f>IF($A2803&lt;=Inputs!$B$13,IF(5&lt;=Inputs!$B$8,IF(Inputs!$B$12&gt;0,MAX(MIN(NORM.INV(RAND(),LOOKUP(T2803,Inputs!$J$6:$J$9,Inputs!$G$6:$G$9),LOOKUP(T2803,Inputs!$J$6:$J$9,Inputs!$H$6:$H$9)),Inputs!$B$12),-Inputs!$B$12),NORM.INV(RAND(),LOOKUP(T2803,Inputs!$J$6:$J$9,Inputs!$G$6:$G$9),LOOKUP(T2803,Inputs!$J$6:$J$9,Inputs!$H$6:$H$9))),0),"" )</f>
        <v/>
      </c>
      <c r="K2803" s="26">
        <f>IF($A2803&lt;=Inputs!$B$13,IF(6&lt;=Inputs!$B$8,IF(Inputs!$B$12&gt;0,MAX(MIN(NORM.INV(RAND(),LOOKUP(U2803,Inputs!$J$6:$J$9,Inputs!$G$6:$G$9),LOOKUP(U2803,Inputs!$J$6:$J$9,Inputs!$H$6:$H$9)),Inputs!$B$12),-Inputs!$B$12),NORM.INV(RAND(),LOOKUP(U2803,Inputs!$J$6:$J$9,Inputs!$G$6:$G$9),LOOKUP(U2803,Inputs!$J$6:$J$9,Inputs!$H$6:$H$9))),0),"" )</f>
        <v/>
      </c>
      <c r="L2803" s="26">
        <f>IF($A2803&lt;=Inputs!$B$13,IF(7&lt;=Inputs!$B$8,IF(Inputs!$B$12&gt;0,MAX(MIN(NORM.INV(RAND(),LOOKUP(V2803,Inputs!$J$6:$J$9,Inputs!$G$6:$G$9),LOOKUP(V2803,Inputs!$J$6:$J$9,Inputs!$H$6:$H$9)),Inputs!$B$12),-Inputs!$B$12),NORM.INV(RAND(),LOOKUP(V2803,Inputs!$J$6:$J$9,Inputs!$G$6:$G$9),LOOKUP(V2803,Inputs!$J$6:$J$9,Inputs!$H$6:$H$9))),0),"" )</f>
        <v/>
      </c>
      <c r="M2803" s="26">
        <f>IF($A2803&lt;=Inputs!$B$13,IF(8&lt;=Inputs!$B$8,IF(Inputs!$B$12&gt;0,MAX(MIN(NORM.INV(RAND(),LOOKUP(W2803,Inputs!$J$6:$J$9,Inputs!$G$6:$G$9),LOOKUP(W2803,Inputs!$J$6:$J$9,Inputs!$H$6:$H$9)),Inputs!$B$12),-Inputs!$B$12),NORM.INV(RAND(),LOOKUP(W2803,Inputs!$J$6:$J$9,Inputs!$G$6:$G$9),LOOKUP(W2803,Inputs!$J$6:$J$9,Inputs!$H$6:$H$9))),0),"" )</f>
        <v/>
      </c>
      <c r="N2803" s="26">
        <f>IF($A2803&lt;=Inputs!$B$13,IF(9&lt;=Inputs!$B$8,IF(Inputs!$B$12&gt;0,MAX(MIN(NORM.INV(RAND(),LOOKUP(X2803,Inputs!$J$6:$J$9,Inputs!$G$6:$G$9),LOOKUP(X2803,Inputs!$J$6:$J$9,Inputs!$H$6:$H$9)),Inputs!$B$12),-Inputs!$B$12),NORM.INV(RAND(),LOOKUP(X2803,Inputs!$J$6:$J$9,Inputs!$G$6:$G$9),LOOKUP(X2803,Inputs!$J$6:$J$9,Inputs!$H$6:$H$9))),0),"" )</f>
        <v/>
      </c>
      <c r="O2803" s="26">
        <f>IF($A2803&lt;=Inputs!$B$13,IF(10&lt;=Inputs!$B$8,IF(Inputs!$B$12&gt;0,MAX(MIN(NORM.INV(RAND(),LOOKUP(Y2803,Inputs!$J$6:$J$9,Inputs!$G$6:$G$9),LOOKUP(Y2803,Inputs!$J$6:$J$9,Inputs!$H$6:$H$9)),Inputs!$B$12),-Inputs!$B$12),NORM.INV(RAND(),LOOKUP(Y2803,Inputs!$J$6:$J$9,Inputs!$G$6:$G$9),LOOKUP(Y2803,Inputs!$J$6:$J$9,Inputs!$H$6:$H$9))),0),"" )</f>
        <v/>
      </c>
      <c r="P2803" s="31">
        <f>IF($A2803&lt;=Inputs!$B$13,RAND(),"")</f>
        <v/>
      </c>
      <c r="Q2803" s="31">
        <f>IF($A2803&lt;=Inputs!$B$13,RAND(),"")</f>
        <v/>
      </c>
      <c r="R2803" s="31">
        <f>IF($A2803&lt;=Inputs!$B$13,RAND(),"")</f>
        <v/>
      </c>
      <c r="S2803" s="31">
        <f>IF($A2803&lt;=Inputs!$B$13,RAND(),"")</f>
        <v/>
      </c>
      <c r="T2803" s="31">
        <f>IF($A2803&lt;=Inputs!$B$13,RAND(),"")</f>
        <v/>
      </c>
      <c r="U2803" s="31">
        <f>IF($A2803&lt;=Inputs!$B$13,RAND(),"")</f>
        <v/>
      </c>
      <c r="V2803" s="31">
        <f>IF($A2803&lt;=Inputs!$B$13,RAND(),"")</f>
        <v/>
      </c>
      <c r="W2803" s="31">
        <f>IF($A2803&lt;=Inputs!$B$13,RAND(),"")</f>
        <v/>
      </c>
      <c r="X2803" s="31">
        <f>IF($A2803&lt;=Inputs!$B$13,RAND(),"")</f>
        <v/>
      </c>
      <c r="Y2803" s="31">
        <f>IF($A2803&lt;=Inputs!$B$13,RAND(),"")</f>
        <v/>
      </c>
    </row>
    <row r="2804">
      <c r="A2804" t="n">
        <v>2799</v>
      </c>
      <c r="B2804" s="26">
        <f>IF($A2804&lt;=Inputs!$B$13,IF(Inputs!$B$8&gt;0,SUM(F2804:O2804)/Inputs!$B$8,0),"")</f>
        <v/>
      </c>
      <c r="C2804" s="27">
        <f>IF($A2804&lt;=Inputs!$B$13,B2804/100,"")</f>
        <v/>
      </c>
      <c r="D2804" s="28">
        <f>IF($A2804&lt;=Inputs!$B$13,C2804*Inputs!$B$7,"")</f>
        <v/>
      </c>
      <c r="E2804" s="29">
        <f>IF($A2804&lt;=Inputs!$B$13,IF(D2804&gt;0,1,0),"")</f>
        <v/>
      </c>
      <c r="F2804" s="26">
        <f>IF($A2804&lt;=Inputs!$B$13,IF(1&lt;=Inputs!$B$8,IF(Inputs!$B$12&gt;0,MAX(MIN(NORM.INV(RAND(),LOOKUP(P2804,Inputs!$J$6:$J$9,Inputs!$G$6:$G$9),LOOKUP(P2804,Inputs!$J$6:$J$9,Inputs!$H$6:$H$9)),Inputs!$B$12),-Inputs!$B$12),NORM.INV(RAND(),LOOKUP(P2804,Inputs!$J$6:$J$9,Inputs!$G$6:$G$9),LOOKUP(P2804,Inputs!$J$6:$J$9,Inputs!$H$6:$H$9))),0),"" )</f>
        <v/>
      </c>
      <c r="G2804" s="26">
        <f>IF($A2804&lt;=Inputs!$B$13,IF(2&lt;=Inputs!$B$8,IF(Inputs!$B$12&gt;0,MAX(MIN(NORM.INV(RAND(),LOOKUP(Q2804,Inputs!$J$6:$J$9,Inputs!$G$6:$G$9),LOOKUP(Q2804,Inputs!$J$6:$J$9,Inputs!$H$6:$H$9)),Inputs!$B$12),-Inputs!$B$12),NORM.INV(RAND(),LOOKUP(Q2804,Inputs!$J$6:$J$9,Inputs!$G$6:$G$9),LOOKUP(Q2804,Inputs!$J$6:$J$9,Inputs!$H$6:$H$9))),0),"" )</f>
        <v/>
      </c>
      <c r="H2804" s="26">
        <f>IF($A2804&lt;=Inputs!$B$13,IF(3&lt;=Inputs!$B$8,IF(Inputs!$B$12&gt;0,MAX(MIN(NORM.INV(RAND(),LOOKUP(R2804,Inputs!$J$6:$J$9,Inputs!$G$6:$G$9),LOOKUP(R2804,Inputs!$J$6:$J$9,Inputs!$H$6:$H$9)),Inputs!$B$12),-Inputs!$B$12),NORM.INV(RAND(),LOOKUP(R2804,Inputs!$J$6:$J$9,Inputs!$G$6:$G$9),LOOKUP(R2804,Inputs!$J$6:$J$9,Inputs!$H$6:$H$9))),0),"" )</f>
        <v/>
      </c>
      <c r="I2804" s="26">
        <f>IF($A2804&lt;=Inputs!$B$13,IF(4&lt;=Inputs!$B$8,IF(Inputs!$B$12&gt;0,MAX(MIN(NORM.INV(RAND(),LOOKUP(S2804,Inputs!$J$6:$J$9,Inputs!$G$6:$G$9),LOOKUP(S2804,Inputs!$J$6:$J$9,Inputs!$H$6:$H$9)),Inputs!$B$12),-Inputs!$B$12),NORM.INV(RAND(),LOOKUP(S2804,Inputs!$J$6:$J$9,Inputs!$G$6:$G$9),LOOKUP(S2804,Inputs!$J$6:$J$9,Inputs!$H$6:$H$9))),0),"" )</f>
        <v/>
      </c>
      <c r="J2804" s="26">
        <f>IF($A2804&lt;=Inputs!$B$13,IF(5&lt;=Inputs!$B$8,IF(Inputs!$B$12&gt;0,MAX(MIN(NORM.INV(RAND(),LOOKUP(T2804,Inputs!$J$6:$J$9,Inputs!$G$6:$G$9),LOOKUP(T2804,Inputs!$J$6:$J$9,Inputs!$H$6:$H$9)),Inputs!$B$12),-Inputs!$B$12),NORM.INV(RAND(),LOOKUP(T2804,Inputs!$J$6:$J$9,Inputs!$G$6:$G$9),LOOKUP(T2804,Inputs!$J$6:$J$9,Inputs!$H$6:$H$9))),0),"" )</f>
        <v/>
      </c>
      <c r="K2804" s="26">
        <f>IF($A2804&lt;=Inputs!$B$13,IF(6&lt;=Inputs!$B$8,IF(Inputs!$B$12&gt;0,MAX(MIN(NORM.INV(RAND(),LOOKUP(U2804,Inputs!$J$6:$J$9,Inputs!$G$6:$G$9),LOOKUP(U2804,Inputs!$J$6:$J$9,Inputs!$H$6:$H$9)),Inputs!$B$12),-Inputs!$B$12),NORM.INV(RAND(),LOOKUP(U2804,Inputs!$J$6:$J$9,Inputs!$G$6:$G$9),LOOKUP(U2804,Inputs!$J$6:$J$9,Inputs!$H$6:$H$9))),0),"" )</f>
        <v/>
      </c>
      <c r="L2804" s="26">
        <f>IF($A2804&lt;=Inputs!$B$13,IF(7&lt;=Inputs!$B$8,IF(Inputs!$B$12&gt;0,MAX(MIN(NORM.INV(RAND(),LOOKUP(V2804,Inputs!$J$6:$J$9,Inputs!$G$6:$G$9),LOOKUP(V2804,Inputs!$J$6:$J$9,Inputs!$H$6:$H$9)),Inputs!$B$12),-Inputs!$B$12),NORM.INV(RAND(),LOOKUP(V2804,Inputs!$J$6:$J$9,Inputs!$G$6:$G$9),LOOKUP(V2804,Inputs!$J$6:$J$9,Inputs!$H$6:$H$9))),0),"" )</f>
        <v/>
      </c>
      <c r="M2804" s="26">
        <f>IF($A2804&lt;=Inputs!$B$13,IF(8&lt;=Inputs!$B$8,IF(Inputs!$B$12&gt;0,MAX(MIN(NORM.INV(RAND(),LOOKUP(W2804,Inputs!$J$6:$J$9,Inputs!$G$6:$G$9),LOOKUP(W2804,Inputs!$J$6:$J$9,Inputs!$H$6:$H$9)),Inputs!$B$12),-Inputs!$B$12),NORM.INV(RAND(),LOOKUP(W2804,Inputs!$J$6:$J$9,Inputs!$G$6:$G$9),LOOKUP(W2804,Inputs!$J$6:$J$9,Inputs!$H$6:$H$9))),0),"" )</f>
        <v/>
      </c>
      <c r="N2804" s="26">
        <f>IF($A2804&lt;=Inputs!$B$13,IF(9&lt;=Inputs!$B$8,IF(Inputs!$B$12&gt;0,MAX(MIN(NORM.INV(RAND(),LOOKUP(X2804,Inputs!$J$6:$J$9,Inputs!$G$6:$G$9),LOOKUP(X2804,Inputs!$J$6:$J$9,Inputs!$H$6:$H$9)),Inputs!$B$12),-Inputs!$B$12),NORM.INV(RAND(),LOOKUP(X2804,Inputs!$J$6:$J$9,Inputs!$G$6:$G$9),LOOKUP(X2804,Inputs!$J$6:$J$9,Inputs!$H$6:$H$9))),0),"" )</f>
        <v/>
      </c>
      <c r="O2804" s="26">
        <f>IF($A2804&lt;=Inputs!$B$13,IF(10&lt;=Inputs!$B$8,IF(Inputs!$B$12&gt;0,MAX(MIN(NORM.INV(RAND(),LOOKUP(Y2804,Inputs!$J$6:$J$9,Inputs!$G$6:$G$9),LOOKUP(Y2804,Inputs!$J$6:$J$9,Inputs!$H$6:$H$9)),Inputs!$B$12),-Inputs!$B$12),NORM.INV(RAND(),LOOKUP(Y2804,Inputs!$J$6:$J$9,Inputs!$G$6:$G$9),LOOKUP(Y2804,Inputs!$J$6:$J$9,Inputs!$H$6:$H$9))),0),"" )</f>
        <v/>
      </c>
      <c r="P2804" s="31">
        <f>IF($A2804&lt;=Inputs!$B$13,RAND(),"")</f>
        <v/>
      </c>
      <c r="Q2804" s="31">
        <f>IF($A2804&lt;=Inputs!$B$13,RAND(),"")</f>
        <v/>
      </c>
      <c r="R2804" s="31">
        <f>IF($A2804&lt;=Inputs!$B$13,RAND(),"")</f>
        <v/>
      </c>
      <c r="S2804" s="31">
        <f>IF($A2804&lt;=Inputs!$B$13,RAND(),"")</f>
        <v/>
      </c>
      <c r="T2804" s="31">
        <f>IF($A2804&lt;=Inputs!$B$13,RAND(),"")</f>
        <v/>
      </c>
      <c r="U2804" s="31">
        <f>IF($A2804&lt;=Inputs!$B$13,RAND(),"")</f>
        <v/>
      </c>
      <c r="V2804" s="31">
        <f>IF($A2804&lt;=Inputs!$B$13,RAND(),"")</f>
        <v/>
      </c>
      <c r="W2804" s="31">
        <f>IF($A2804&lt;=Inputs!$B$13,RAND(),"")</f>
        <v/>
      </c>
      <c r="X2804" s="31">
        <f>IF($A2804&lt;=Inputs!$B$13,RAND(),"")</f>
        <v/>
      </c>
      <c r="Y2804" s="31">
        <f>IF($A2804&lt;=Inputs!$B$13,RAND(),"")</f>
        <v/>
      </c>
    </row>
    <row r="2805">
      <c r="A2805" t="n">
        <v>2800</v>
      </c>
      <c r="B2805" s="26">
        <f>IF($A2805&lt;=Inputs!$B$13,IF(Inputs!$B$8&gt;0,SUM(F2805:O2805)/Inputs!$B$8,0),"")</f>
        <v/>
      </c>
      <c r="C2805" s="27">
        <f>IF($A2805&lt;=Inputs!$B$13,B2805/100,"")</f>
        <v/>
      </c>
      <c r="D2805" s="28">
        <f>IF($A2805&lt;=Inputs!$B$13,C2805*Inputs!$B$7,"")</f>
        <v/>
      </c>
      <c r="E2805" s="29">
        <f>IF($A2805&lt;=Inputs!$B$13,IF(D2805&gt;0,1,0),"")</f>
        <v/>
      </c>
      <c r="F2805" s="26">
        <f>IF($A2805&lt;=Inputs!$B$13,IF(1&lt;=Inputs!$B$8,IF(Inputs!$B$12&gt;0,MAX(MIN(NORM.INV(RAND(),LOOKUP(P2805,Inputs!$J$6:$J$9,Inputs!$G$6:$G$9),LOOKUP(P2805,Inputs!$J$6:$J$9,Inputs!$H$6:$H$9)),Inputs!$B$12),-Inputs!$B$12),NORM.INV(RAND(),LOOKUP(P2805,Inputs!$J$6:$J$9,Inputs!$G$6:$G$9),LOOKUP(P2805,Inputs!$J$6:$J$9,Inputs!$H$6:$H$9))),0),"" )</f>
        <v/>
      </c>
      <c r="G2805" s="26">
        <f>IF($A2805&lt;=Inputs!$B$13,IF(2&lt;=Inputs!$B$8,IF(Inputs!$B$12&gt;0,MAX(MIN(NORM.INV(RAND(),LOOKUP(Q2805,Inputs!$J$6:$J$9,Inputs!$G$6:$G$9),LOOKUP(Q2805,Inputs!$J$6:$J$9,Inputs!$H$6:$H$9)),Inputs!$B$12),-Inputs!$B$12),NORM.INV(RAND(),LOOKUP(Q2805,Inputs!$J$6:$J$9,Inputs!$G$6:$G$9),LOOKUP(Q2805,Inputs!$J$6:$J$9,Inputs!$H$6:$H$9))),0),"" )</f>
        <v/>
      </c>
      <c r="H2805" s="26">
        <f>IF($A2805&lt;=Inputs!$B$13,IF(3&lt;=Inputs!$B$8,IF(Inputs!$B$12&gt;0,MAX(MIN(NORM.INV(RAND(),LOOKUP(R2805,Inputs!$J$6:$J$9,Inputs!$G$6:$G$9),LOOKUP(R2805,Inputs!$J$6:$J$9,Inputs!$H$6:$H$9)),Inputs!$B$12),-Inputs!$B$12),NORM.INV(RAND(),LOOKUP(R2805,Inputs!$J$6:$J$9,Inputs!$G$6:$G$9),LOOKUP(R2805,Inputs!$J$6:$J$9,Inputs!$H$6:$H$9))),0),"" )</f>
        <v/>
      </c>
      <c r="I2805" s="26">
        <f>IF($A2805&lt;=Inputs!$B$13,IF(4&lt;=Inputs!$B$8,IF(Inputs!$B$12&gt;0,MAX(MIN(NORM.INV(RAND(),LOOKUP(S2805,Inputs!$J$6:$J$9,Inputs!$G$6:$G$9),LOOKUP(S2805,Inputs!$J$6:$J$9,Inputs!$H$6:$H$9)),Inputs!$B$12),-Inputs!$B$12),NORM.INV(RAND(),LOOKUP(S2805,Inputs!$J$6:$J$9,Inputs!$G$6:$G$9),LOOKUP(S2805,Inputs!$J$6:$J$9,Inputs!$H$6:$H$9))),0),"" )</f>
        <v/>
      </c>
      <c r="J2805" s="26">
        <f>IF($A2805&lt;=Inputs!$B$13,IF(5&lt;=Inputs!$B$8,IF(Inputs!$B$12&gt;0,MAX(MIN(NORM.INV(RAND(),LOOKUP(T2805,Inputs!$J$6:$J$9,Inputs!$G$6:$G$9),LOOKUP(T2805,Inputs!$J$6:$J$9,Inputs!$H$6:$H$9)),Inputs!$B$12),-Inputs!$B$12),NORM.INV(RAND(),LOOKUP(T2805,Inputs!$J$6:$J$9,Inputs!$G$6:$G$9),LOOKUP(T2805,Inputs!$J$6:$J$9,Inputs!$H$6:$H$9))),0),"" )</f>
        <v/>
      </c>
      <c r="K2805" s="26">
        <f>IF($A2805&lt;=Inputs!$B$13,IF(6&lt;=Inputs!$B$8,IF(Inputs!$B$12&gt;0,MAX(MIN(NORM.INV(RAND(),LOOKUP(U2805,Inputs!$J$6:$J$9,Inputs!$G$6:$G$9),LOOKUP(U2805,Inputs!$J$6:$J$9,Inputs!$H$6:$H$9)),Inputs!$B$12),-Inputs!$B$12),NORM.INV(RAND(),LOOKUP(U2805,Inputs!$J$6:$J$9,Inputs!$G$6:$G$9),LOOKUP(U2805,Inputs!$J$6:$J$9,Inputs!$H$6:$H$9))),0),"" )</f>
        <v/>
      </c>
      <c r="L2805" s="26">
        <f>IF($A2805&lt;=Inputs!$B$13,IF(7&lt;=Inputs!$B$8,IF(Inputs!$B$12&gt;0,MAX(MIN(NORM.INV(RAND(),LOOKUP(V2805,Inputs!$J$6:$J$9,Inputs!$G$6:$G$9),LOOKUP(V2805,Inputs!$J$6:$J$9,Inputs!$H$6:$H$9)),Inputs!$B$12),-Inputs!$B$12),NORM.INV(RAND(),LOOKUP(V2805,Inputs!$J$6:$J$9,Inputs!$G$6:$G$9),LOOKUP(V2805,Inputs!$J$6:$J$9,Inputs!$H$6:$H$9))),0),"" )</f>
        <v/>
      </c>
      <c r="M2805" s="26">
        <f>IF($A2805&lt;=Inputs!$B$13,IF(8&lt;=Inputs!$B$8,IF(Inputs!$B$12&gt;0,MAX(MIN(NORM.INV(RAND(),LOOKUP(W2805,Inputs!$J$6:$J$9,Inputs!$G$6:$G$9),LOOKUP(W2805,Inputs!$J$6:$J$9,Inputs!$H$6:$H$9)),Inputs!$B$12),-Inputs!$B$12),NORM.INV(RAND(),LOOKUP(W2805,Inputs!$J$6:$J$9,Inputs!$G$6:$G$9),LOOKUP(W2805,Inputs!$J$6:$J$9,Inputs!$H$6:$H$9))),0),"" )</f>
        <v/>
      </c>
      <c r="N2805" s="26">
        <f>IF($A2805&lt;=Inputs!$B$13,IF(9&lt;=Inputs!$B$8,IF(Inputs!$B$12&gt;0,MAX(MIN(NORM.INV(RAND(),LOOKUP(X2805,Inputs!$J$6:$J$9,Inputs!$G$6:$G$9),LOOKUP(X2805,Inputs!$J$6:$J$9,Inputs!$H$6:$H$9)),Inputs!$B$12),-Inputs!$B$12),NORM.INV(RAND(),LOOKUP(X2805,Inputs!$J$6:$J$9,Inputs!$G$6:$G$9),LOOKUP(X2805,Inputs!$J$6:$J$9,Inputs!$H$6:$H$9))),0),"" )</f>
        <v/>
      </c>
      <c r="O2805" s="26">
        <f>IF($A2805&lt;=Inputs!$B$13,IF(10&lt;=Inputs!$B$8,IF(Inputs!$B$12&gt;0,MAX(MIN(NORM.INV(RAND(),LOOKUP(Y2805,Inputs!$J$6:$J$9,Inputs!$G$6:$G$9),LOOKUP(Y2805,Inputs!$J$6:$J$9,Inputs!$H$6:$H$9)),Inputs!$B$12),-Inputs!$B$12),NORM.INV(RAND(),LOOKUP(Y2805,Inputs!$J$6:$J$9,Inputs!$G$6:$G$9),LOOKUP(Y2805,Inputs!$J$6:$J$9,Inputs!$H$6:$H$9))),0),"" )</f>
        <v/>
      </c>
      <c r="P2805" s="31">
        <f>IF($A2805&lt;=Inputs!$B$13,RAND(),"")</f>
        <v/>
      </c>
      <c r="Q2805" s="31">
        <f>IF($A2805&lt;=Inputs!$B$13,RAND(),"")</f>
        <v/>
      </c>
      <c r="R2805" s="31">
        <f>IF($A2805&lt;=Inputs!$B$13,RAND(),"")</f>
        <v/>
      </c>
      <c r="S2805" s="31">
        <f>IF($A2805&lt;=Inputs!$B$13,RAND(),"")</f>
        <v/>
      </c>
      <c r="T2805" s="31">
        <f>IF($A2805&lt;=Inputs!$B$13,RAND(),"")</f>
        <v/>
      </c>
      <c r="U2805" s="31">
        <f>IF($A2805&lt;=Inputs!$B$13,RAND(),"")</f>
        <v/>
      </c>
      <c r="V2805" s="31">
        <f>IF($A2805&lt;=Inputs!$B$13,RAND(),"")</f>
        <v/>
      </c>
      <c r="W2805" s="31">
        <f>IF($A2805&lt;=Inputs!$B$13,RAND(),"")</f>
        <v/>
      </c>
      <c r="X2805" s="31">
        <f>IF($A2805&lt;=Inputs!$B$13,RAND(),"")</f>
        <v/>
      </c>
      <c r="Y2805" s="31">
        <f>IF($A2805&lt;=Inputs!$B$13,RAND(),"")</f>
        <v/>
      </c>
    </row>
    <row r="2806">
      <c r="A2806" t="n">
        <v>2801</v>
      </c>
      <c r="B2806" s="26">
        <f>IF($A2806&lt;=Inputs!$B$13,IF(Inputs!$B$8&gt;0,SUM(F2806:O2806)/Inputs!$B$8,0),"")</f>
        <v/>
      </c>
      <c r="C2806" s="27">
        <f>IF($A2806&lt;=Inputs!$B$13,B2806/100,"")</f>
        <v/>
      </c>
      <c r="D2806" s="28">
        <f>IF($A2806&lt;=Inputs!$B$13,C2806*Inputs!$B$7,"")</f>
        <v/>
      </c>
      <c r="E2806" s="29">
        <f>IF($A2806&lt;=Inputs!$B$13,IF(D2806&gt;0,1,0),"")</f>
        <v/>
      </c>
      <c r="F2806" s="26">
        <f>IF($A2806&lt;=Inputs!$B$13,IF(1&lt;=Inputs!$B$8,IF(Inputs!$B$12&gt;0,MAX(MIN(NORM.INV(RAND(),LOOKUP(P2806,Inputs!$J$6:$J$9,Inputs!$G$6:$G$9),LOOKUP(P2806,Inputs!$J$6:$J$9,Inputs!$H$6:$H$9)),Inputs!$B$12),-Inputs!$B$12),NORM.INV(RAND(),LOOKUP(P2806,Inputs!$J$6:$J$9,Inputs!$G$6:$G$9),LOOKUP(P2806,Inputs!$J$6:$J$9,Inputs!$H$6:$H$9))),0),"" )</f>
        <v/>
      </c>
      <c r="G2806" s="26">
        <f>IF($A2806&lt;=Inputs!$B$13,IF(2&lt;=Inputs!$B$8,IF(Inputs!$B$12&gt;0,MAX(MIN(NORM.INV(RAND(),LOOKUP(Q2806,Inputs!$J$6:$J$9,Inputs!$G$6:$G$9),LOOKUP(Q2806,Inputs!$J$6:$J$9,Inputs!$H$6:$H$9)),Inputs!$B$12),-Inputs!$B$12),NORM.INV(RAND(),LOOKUP(Q2806,Inputs!$J$6:$J$9,Inputs!$G$6:$G$9),LOOKUP(Q2806,Inputs!$J$6:$J$9,Inputs!$H$6:$H$9))),0),"" )</f>
        <v/>
      </c>
      <c r="H2806" s="26">
        <f>IF($A2806&lt;=Inputs!$B$13,IF(3&lt;=Inputs!$B$8,IF(Inputs!$B$12&gt;0,MAX(MIN(NORM.INV(RAND(),LOOKUP(R2806,Inputs!$J$6:$J$9,Inputs!$G$6:$G$9),LOOKUP(R2806,Inputs!$J$6:$J$9,Inputs!$H$6:$H$9)),Inputs!$B$12),-Inputs!$B$12),NORM.INV(RAND(),LOOKUP(R2806,Inputs!$J$6:$J$9,Inputs!$G$6:$G$9),LOOKUP(R2806,Inputs!$J$6:$J$9,Inputs!$H$6:$H$9))),0),"" )</f>
        <v/>
      </c>
      <c r="I2806" s="26">
        <f>IF($A2806&lt;=Inputs!$B$13,IF(4&lt;=Inputs!$B$8,IF(Inputs!$B$12&gt;0,MAX(MIN(NORM.INV(RAND(),LOOKUP(S2806,Inputs!$J$6:$J$9,Inputs!$G$6:$G$9),LOOKUP(S2806,Inputs!$J$6:$J$9,Inputs!$H$6:$H$9)),Inputs!$B$12),-Inputs!$B$12),NORM.INV(RAND(),LOOKUP(S2806,Inputs!$J$6:$J$9,Inputs!$G$6:$G$9),LOOKUP(S2806,Inputs!$J$6:$J$9,Inputs!$H$6:$H$9))),0),"" )</f>
        <v/>
      </c>
      <c r="J2806" s="26">
        <f>IF($A2806&lt;=Inputs!$B$13,IF(5&lt;=Inputs!$B$8,IF(Inputs!$B$12&gt;0,MAX(MIN(NORM.INV(RAND(),LOOKUP(T2806,Inputs!$J$6:$J$9,Inputs!$G$6:$G$9),LOOKUP(T2806,Inputs!$J$6:$J$9,Inputs!$H$6:$H$9)),Inputs!$B$12),-Inputs!$B$12),NORM.INV(RAND(),LOOKUP(T2806,Inputs!$J$6:$J$9,Inputs!$G$6:$G$9),LOOKUP(T2806,Inputs!$J$6:$J$9,Inputs!$H$6:$H$9))),0),"" )</f>
        <v/>
      </c>
      <c r="K2806" s="26">
        <f>IF($A2806&lt;=Inputs!$B$13,IF(6&lt;=Inputs!$B$8,IF(Inputs!$B$12&gt;0,MAX(MIN(NORM.INV(RAND(),LOOKUP(U2806,Inputs!$J$6:$J$9,Inputs!$G$6:$G$9),LOOKUP(U2806,Inputs!$J$6:$J$9,Inputs!$H$6:$H$9)),Inputs!$B$12),-Inputs!$B$12),NORM.INV(RAND(),LOOKUP(U2806,Inputs!$J$6:$J$9,Inputs!$G$6:$G$9),LOOKUP(U2806,Inputs!$J$6:$J$9,Inputs!$H$6:$H$9))),0),"" )</f>
        <v/>
      </c>
      <c r="L2806" s="26">
        <f>IF($A2806&lt;=Inputs!$B$13,IF(7&lt;=Inputs!$B$8,IF(Inputs!$B$12&gt;0,MAX(MIN(NORM.INV(RAND(),LOOKUP(V2806,Inputs!$J$6:$J$9,Inputs!$G$6:$G$9),LOOKUP(V2806,Inputs!$J$6:$J$9,Inputs!$H$6:$H$9)),Inputs!$B$12),-Inputs!$B$12),NORM.INV(RAND(),LOOKUP(V2806,Inputs!$J$6:$J$9,Inputs!$G$6:$G$9),LOOKUP(V2806,Inputs!$J$6:$J$9,Inputs!$H$6:$H$9))),0),"" )</f>
        <v/>
      </c>
      <c r="M2806" s="26">
        <f>IF($A2806&lt;=Inputs!$B$13,IF(8&lt;=Inputs!$B$8,IF(Inputs!$B$12&gt;0,MAX(MIN(NORM.INV(RAND(),LOOKUP(W2806,Inputs!$J$6:$J$9,Inputs!$G$6:$G$9),LOOKUP(W2806,Inputs!$J$6:$J$9,Inputs!$H$6:$H$9)),Inputs!$B$12),-Inputs!$B$12),NORM.INV(RAND(),LOOKUP(W2806,Inputs!$J$6:$J$9,Inputs!$G$6:$G$9),LOOKUP(W2806,Inputs!$J$6:$J$9,Inputs!$H$6:$H$9))),0),"" )</f>
        <v/>
      </c>
      <c r="N2806" s="26">
        <f>IF($A2806&lt;=Inputs!$B$13,IF(9&lt;=Inputs!$B$8,IF(Inputs!$B$12&gt;0,MAX(MIN(NORM.INV(RAND(),LOOKUP(X2806,Inputs!$J$6:$J$9,Inputs!$G$6:$G$9),LOOKUP(X2806,Inputs!$J$6:$J$9,Inputs!$H$6:$H$9)),Inputs!$B$12),-Inputs!$B$12),NORM.INV(RAND(),LOOKUP(X2806,Inputs!$J$6:$J$9,Inputs!$G$6:$G$9),LOOKUP(X2806,Inputs!$J$6:$J$9,Inputs!$H$6:$H$9))),0),"" )</f>
        <v/>
      </c>
      <c r="O2806" s="26">
        <f>IF($A2806&lt;=Inputs!$B$13,IF(10&lt;=Inputs!$B$8,IF(Inputs!$B$12&gt;0,MAX(MIN(NORM.INV(RAND(),LOOKUP(Y2806,Inputs!$J$6:$J$9,Inputs!$G$6:$G$9),LOOKUP(Y2806,Inputs!$J$6:$J$9,Inputs!$H$6:$H$9)),Inputs!$B$12),-Inputs!$B$12),NORM.INV(RAND(),LOOKUP(Y2806,Inputs!$J$6:$J$9,Inputs!$G$6:$G$9),LOOKUP(Y2806,Inputs!$J$6:$J$9,Inputs!$H$6:$H$9))),0),"" )</f>
        <v/>
      </c>
      <c r="P2806" s="31">
        <f>IF($A2806&lt;=Inputs!$B$13,RAND(),"")</f>
        <v/>
      </c>
      <c r="Q2806" s="31">
        <f>IF($A2806&lt;=Inputs!$B$13,RAND(),"")</f>
        <v/>
      </c>
      <c r="R2806" s="31">
        <f>IF($A2806&lt;=Inputs!$B$13,RAND(),"")</f>
        <v/>
      </c>
      <c r="S2806" s="31">
        <f>IF($A2806&lt;=Inputs!$B$13,RAND(),"")</f>
        <v/>
      </c>
      <c r="T2806" s="31">
        <f>IF($A2806&lt;=Inputs!$B$13,RAND(),"")</f>
        <v/>
      </c>
      <c r="U2806" s="31">
        <f>IF($A2806&lt;=Inputs!$B$13,RAND(),"")</f>
        <v/>
      </c>
      <c r="V2806" s="31">
        <f>IF($A2806&lt;=Inputs!$B$13,RAND(),"")</f>
        <v/>
      </c>
      <c r="W2806" s="31">
        <f>IF($A2806&lt;=Inputs!$B$13,RAND(),"")</f>
        <v/>
      </c>
      <c r="X2806" s="31">
        <f>IF($A2806&lt;=Inputs!$B$13,RAND(),"")</f>
        <v/>
      </c>
      <c r="Y2806" s="31">
        <f>IF($A2806&lt;=Inputs!$B$13,RAND(),"")</f>
        <v/>
      </c>
    </row>
    <row r="2807">
      <c r="A2807" t="n">
        <v>2802</v>
      </c>
      <c r="B2807" s="26">
        <f>IF($A2807&lt;=Inputs!$B$13,IF(Inputs!$B$8&gt;0,SUM(F2807:O2807)/Inputs!$B$8,0),"")</f>
        <v/>
      </c>
      <c r="C2807" s="27">
        <f>IF($A2807&lt;=Inputs!$B$13,B2807/100,"")</f>
        <v/>
      </c>
      <c r="D2807" s="28">
        <f>IF($A2807&lt;=Inputs!$B$13,C2807*Inputs!$B$7,"")</f>
        <v/>
      </c>
      <c r="E2807" s="29">
        <f>IF($A2807&lt;=Inputs!$B$13,IF(D2807&gt;0,1,0),"")</f>
        <v/>
      </c>
      <c r="F2807" s="26">
        <f>IF($A2807&lt;=Inputs!$B$13,IF(1&lt;=Inputs!$B$8,IF(Inputs!$B$12&gt;0,MAX(MIN(NORM.INV(RAND(),LOOKUP(P2807,Inputs!$J$6:$J$9,Inputs!$G$6:$G$9),LOOKUP(P2807,Inputs!$J$6:$J$9,Inputs!$H$6:$H$9)),Inputs!$B$12),-Inputs!$B$12),NORM.INV(RAND(),LOOKUP(P2807,Inputs!$J$6:$J$9,Inputs!$G$6:$G$9),LOOKUP(P2807,Inputs!$J$6:$J$9,Inputs!$H$6:$H$9))),0),"" )</f>
        <v/>
      </c>
      <c r="G2807" s="26">
        <f>IF($A2807&lt;=Inputs!$B$13,IF(2&lt;=Inputs!$B$8,IF(Inputs!$B$12&gt;0,MAX(MIN(NORM.INV(RAND(),LOOKUP(Q2807,Inputs!$J$6:$J$9,Inputs!$G$6:$G$9),LOOKUP(Q2807,Inputs!$J$6:$J$9,Inputs!$H$6:$H$9)),Inputs!$B$12),-Inputs!$B$12),NORM.INV(RAND(),LOOKUP(Q2807,Inputs!$J$6:$J$9,Inputs!$G$6:$G$9),LOOKUP(Q2807,Inputs!$J$6:$J$9,Inputs!$H$6:$H$9))),0),"" )</f>
        <v/>
      </c>
      <c r="H2807" s="26">
        <f>IF($A2807&lt;=Inputs!$B$13,IF(3&lt;=Inputs!$B$8,IF(Inputs!$B$12&gt;0,MAX(MIN(NORM.INV(RAND(),LOOKUP(R2807,Inputs!$J$6:$J$9,Inputs!$G$6:$G$9),LOOKUP(R2807,Inputs!$J$6:$J$9,Inputs!$H$6:$H$9)),Inputs!$B$12),-Inputs!$B$12),NORM.INV(RAND(),LOOKUP(R2807,Inputs!$J$6:$J$9,Inputs!$G$6:$G$9),LOOKUP(R2807,Inputs!$J$6:$J$9,Inputs!$H$6:$H$9))),0),"" )</f>
        <v/>
      </c>
      <c r="I2807" s="26">
        <f>IF($A2807&lt;=Inputs!$B$13,IF(4&lt;=Inputs!$B$8,IF(Inputs!$B$12&gt;0,MAX(MIN(NORM.INV(RAND(),LOOKUP(S2807,Inputs!$J$6:$J$9,Inputs!$G$6:$G$9),LOOKUP(S2807,Inputs!$J$6:$J$9,Inputs!$H$6:$H$9)),Inputs!$B$12),-Inputs!$B$12),NORM.INV(RAND(),LOOKUP(S2807,Inputs!$J$6:$J$9,Inputs!$G$6:$G$9),LOOKUP(S2807,Inputs!$J$6:$J$9,Inputs!$H$6:$H$9))),0),"" )</f>
        <v/>
      </c>
      <c r="J2807" s="26">
        <f>IF($A2807&lt;=Inputs!$B$13,IF(5&lt;=Inputs!$B$8,IF(Inputs!$B$12&gt;0,MAX(MIN(NORM.INV(RAND(),LOOKUP(T2807,Inputs!$J$6:$J$9,Inputs!$G$6:$G$9),LOOKUP(T2807,Inputs!$J$6:$J$9,Inputs!$H$6:$H$9)),Inputs!$B$12),-Inputs!$B$12),NORM.INV(RAND(),LOOKUP(T2807,Inputs!$J$6:$J$9,Inputs!$G$6:$G$9),LOOKUP(T2807,Inputs!$J$6:$J$9,Inputs!$H$6:$H$9))),0),"" )</f>
        <v/>
      </c>
      <c r="K2807" s="26">
        <f>IF($A2807&lt;=Inputs!$B$13,IF(6&lt;=Inputs!$B$8,IF(Inputs!$B$12&gt;0,MAX(MIN(NORM.INV(RAND(),LOOKUP(U2807,Inputs!$J$6:$J$9,Inputs!$G$6:$G$9),LOOKUP(U2807,Inputs!$J$6:$J$9,Inputs!$H$6:$H$9)),Inputs!$B$12),-Inputs!$B$12),NORM.INV(RAND(),LOOKUP(U2807,Inputs!$J$6:$J$9,Inputs!$G$6:$G$9),LOOKUP(U2807,Inputs!$J$6:$J$9,Inputs!$H$6:$H$9))),0),"" )</f>
        <v/>
      </c>
      <c r="L2807" s="26">
        <f>IF($A2807&lt;=Inputs!$B$13,IF(7&lt;=Inputs!$B$8,IF(Inputs!$B$12&gt;0,MAX(MIN(NORM.INV(RAND(),LOOKUP(V2807,Inputs!$J$6:$J$9,Inputs!$G$6:$G$9),LOOKUP(V2807,Inputs!$J$6:$J$9,Inputs!$H$6:$H$9)),Inputs!$B$12),-Inputs!$B$12),NORM.INV(RAND(),LOOKUP(V2807,Inputs!$J$6:$J$9,Inputs!$G$6:$G$9),LOOKUP(V2807,Inputs!$J$6:$J$9,Inputs!$H$6:$H$9))),0),"" )</f>
        <v/>
      </c>
      <c r="M2807" s="26">
        <f>IF($A2807&lt;=Inputs!$B$13,IF(8&lt;=Inputs!$B$8,IF(Inputs!$B$12&gt;0,MAX(MIN(NORM.INV(RAND(),LOOKUP(W2807,Inputs!$J$6:$J$9,Inputs!$G$6:$G$9),LOOKUP(W2807,Inputs!$J$6:$J$9,Inputs!$H$6:$H$9)),Inputs!$B$12),-Inputs!$B$12),NORM.INV(RAND(),LOOKUP(W2807,Inputs!$J$6:$J$9,Inputs!$G$6:$G$9),LOOKUP(W2807,Inputs!$J$6:$J$9,Inputs!$H$6:$H$9))),0),"" )</f>
        <v/>
      </c>
      <c r="N2807" s="26">
        <f>IF($A2807&lt;=Inputs!$B$13,IF(9&lt;=Inputs!$B$8,IF(Inputs!$B$12&gt;0,MAX(MIN(NORM.INV(RAND(),LOOKUP(X2807,Inputs!$J$6:$J$9,Inputs!$G$6:$G$9),LOOKUP(X2807,Inputs!$J$6:$J$9,Inputs!$H$6:$H$9)),Inputs!$B$12),-Inputs!$B$12),NORM.INV(RAND(),LOOKUP(X2807,Inputs!$J$6:$J$9,Inputs!$G$6:$G$9),LOOKUP(X2807,Inputs!$J$6:$J$9,Inputs!$H$6:$H$9))),0),"" )</f>
        <v/>
      </c>
      <c r="O2807" s="26">
        <f>IF($A2807&lt;=Inputs!$B$13,IF(10&lt;=Inputs!$B$8,IF(Inputs!$B$12&gt;0,MAX(MIN(NORM.INV(RAND(),LOOKUP(Y2807,Inputs!$J$6:$J$9,Inputs!$G$6:$G$9),LOOKUP(Y2807,Inputs!$J$6:$J$9,Inputs!$H$6:$H$9)),Inputs!$B$12),-Inputs!$B$12),NORM.INV(RAND(),LOOKUP(Y2807,Inputs!$J$6:$J$9,Inputs!$G$6:$G$9),LOOKUP(Y2807,Inputs!$J$6:$J$9,Inputs!$H$6:$H$9))),0),"" )</f>
        <v/>
      </c>
      <c r="P2807" s="31">
        <f>IF($A2807&lt;=Inputs!$B$13,RAND(),"")</f>
        <v/>
      </c>
      <c r="Q2807" s="31">
        <f>IF($A2807&lt;=Inputs!$B$13,RAND(),"")</f>
        <v/>
      </c>
      <c r="R2807" s="31">
        <f>IF($A2807&lt;=Inputs!$B$13,RAND(),"")</f>
        <v/>
      </c>
      <c r="S2807" s="31">
        <f>IF($A2807&lt;=Inputs!$B$13,RAND(),"")</f>
        <v/>
      </c>
      <c r="T2807" s="31">
        <f>IF($A2807&lt;=Inputs!$B$13,RAND(),"")</f>
        <v/>
      </c>
      <c r="U2807" s="31">
        <f>IF($A2807&lt;=Inputs!$B$13,RAND(),"")</f>
        <v/>
      </c>
      <c r="V2807" s="31">
        <f>IF($A2807&lt;=Inputs!$B$13,RAND(),"")</f>
        <v/>
      </c>
      <c r="W2807" s="31">
        <f>IF($A2807&lt;=Inputs!$B$13,RAND(),"")</f>
        <v/>
      </c>
      <c r="X2807" s="31">
        <f>IF($A2807&lt;=Inputs!$B$13,RAND(),"")</f>
        <v/>
      </c>
      <c r="Y2807" s="31">
        <f>IF($A2807&lt;=Inputs!$B$13,RAND(),"")</f>
        <v/>
      </c>
    </row>
    <row r="2808">
      <c r="A2808" t="n">
        <v>2803</v>
      </c>
      <c r="B2808" s="26">
        <f>IF($A2808&lt;=Inputs!$B$13,IF(Inputs!$B$8&gt;0,SUM(F2808:O2808)/Inputs!$B$8,0),"")</f>
        <v/>
      </c>
      <c r="C2808" s="27">
        <f>IF($A2808&lt;=Inputs!$B$13,B2808/100,"")</f>
        <v/>
      </c>
      <c r="D2808" s="28">
        <f>IF($A2808&lt;=Inputs!$B$13,C2808*Inputs!$B$7,"")</f>
        <v/>
      </c>
      <c r="E2808" s="29">
        <f>IF($A2808&lt;=Inputs!$B$13,IF(D2808&gt;0,1,0),"")</f>
        <v/>
      </c>
      <c r="F2808" s="26">
        <f>IF($A2808&lt;=Inputs!$B$13,IF(1&lt;=Inputs!$B$8,IF(Inputs!$B$12&gt;0,MAX(MIN(NORM.INV(RAND(),LOOKUP(P2808,Inputs!$J$6:$J$9,Inputs!$G$6:$G$9),LOOKUP(P2808,Inputs!$J$6:$J$9,Inputs!$H$6:$H$9)),Inputs!$B$12),-Inputs!$B$12),NORM.INV(RAND(),LOOKUP(P2808,Inputs!$J$6:$J$9,Inputs!$G$6:$G$9),LOOKUP(P2808,Inputs!$J$6:$J$9,Inputs!$H$6:$H$9))),0),"" )</f>
        <v/>
      </c>
      <c r="G2808" s="26">
        <f>IF($A2808&lt;=Inputs!$B$13,IF(2&lt;=Inputs!$B$8,IF(Inputs!$B$12&gt;0,MAX(MIN(NORM.INV(RAND(),LOOKUP(Q2808,Inputs!$J$6:$J$9,Inputs!$G$6:$G$9),LOOKUP(Q2808,Inputs!$J$6:$J$9,Inputs!$H$6:$H$9)),Inputs!$B$12),-Inputs!$B$12),NORM.INV(RAND(),LOOKUP(Q2808,Inputs!$J$6:$J$9,Inputs!$G$6:$G$9),LOOKUP(Q2808,Inputs!$J$6:$J$9,Inputs!$H$6:$H$9))),0),"" )</f>
        <v/>
      </c>
      <c r="H2808" s="26">
        <f>IF($A2808&lt;=Inputs!$B$13,IF(3&lt;=Inputs!$B$8,IF(Inputs!$B$12&gt;0,MAX(MIN(NORM.INV(RAND(),LOOKUP(R2808,Inputs!$J$6:$J$9,Inputs!$G$6:$G$9),LOOKUP(R2808,Inputs!$J$6:$J$9,Inputs!$H$6:$H$9)),Inputs!$B$12),-Inputs!$B$12),NORM.INV(RAND(),LOOKUP(R2808,Inputs!$J$6:$J$9,Inputs!$G$6:$G$9),LOOKUP(R2808,Inputs!$J$6:$J$9,Inputs!$H$6:$H$9))),0),"" )</f>
        <v/>
      </c>
      <c r="I2808" s="26">
        <f>IF($A2808&lt;=Inputs!$B$13,IF(4&lt;=Inputs!$B$8,IF(Inputs!$B$12&gt;0,MAX(MIN(NORM.INV(RAND(),LOOKUP(S2808,Inputs!$J$6:$J$9,Inputs!$G$6:$G$9),LOOKUP(S2808,Inputs!$J$6:$J$9,Inputs!$H$6:$H$9)),Inputs!$B$12),-Inputs!$B$12),NORM.INV(RAND(),LOOKUP(S2808,Inputs!$J$6:$J$9,Inputs!$G$6:$G$9),LOOKUP(S2808,Inputs!$J$6:$J$9,Inputs!$H$6:$H$9))),0),"" )</f>
        <v/>
      </c>
      <c r="J2808" s="26">
        <f>IF($A2808&lt;=Inputs!$B$13,IF(5&lt;=Inputs!$B$8,IF(Inputs!$B$12&gt;0,MAX(MIN(NORM.INV(RAND(),LOOKUP(T2808,Inputs!$J$6:$J$9,Inputs!$G$6:$G$9),LOOKUP(T2808,Inputs!$J$6:$J$9,Inputs!$H$6:$H$9)),Inputs!$B$12),-Inputs!$B$12),NORM.INV(RAND(),LOOKUP(T2808,Inputs!$J$6:$J$9,Inputs!$G$6:$G$9),LOOKUP(T2808,Inputs!$J$6:$J$9,Inputs!$H$6:$H$9))),0),"" )</f>
        <v/>
      </c>
      <c r="K2808" s="26">
        <f>IF($A2808&lt;=Inputs!$B$13,IF(6&lt;=Inputs!$B$8,IF(Inputs!$B$12&gt;0,MAX(MIN(NORM.INV(RAND(),LOOKUP(U2808,Inputs!$J$6:$J$9,Inputs!$G$6:$G$9),LOOKUP(U2808,Inputs!$J$6:$J$9,Inputs!$H$6:$H$9)),Inputs!$B$12),-Inputs!$B$12),NORM.INV(RAND(),LOOKUP(U2808,Inputs!$J$6:$J$9,Inputs!$G$6:$G$9),LOOKUP(U2808,Inputs!$J$6:$J$9,Inputs!$H$6:$H$9))),0),"" )</f>
        <v/>
      </c>
      <c r="L2808" s="26">
        <f>IF($A2808&lt;=Inputs!$B$13,IF(7&lt;=Inputs!$B$8,IF(Inputs!$B$12&gt;0,MAX(MIN(NORM.INV(RAND(),LOOKUP(V2808,Inputs!$J$6:$J$9,Inputs!$G$6:$G$9),LOOKUP(V2808,Inputs!$J$6:$J$9,Inputs!$H$6:$H$9)),Inputs!$B$12),-Inputs!$B$12),NORM.INV(RAND(),LOOKUP(V2808,Inputs!$J$6:$J$9,Inputs!$G$6:$G$9),LOOKUP(V2808,Inputs!$J$6:$J$9,Inputs!$H$6:$H$9))),0),"" )</f>
        <v/>
      </c>
      <c r="M2808" s="26">
        <f>IF($A2808&lt;=Inputs!$B$13,IF(8&lt;=Inputs!$B$8,IF(Inputs!$B$12&gt;0,MAX(MIN(NORM.INV(RAND(),LOOKUP(W2808,Inputs!$J$6:$J$9,Inputs!$G$6:$G$9),LOOKUP(W2808,Inputs!$J$6:$J$9,Inputs!$H$6:$H$9)),Inputs!$B$12),-Inputs!$B$12),NORM.INV(RAND(),LOOKUP(W2808,Inputs!$J$6:$J$9,Inputs!$G$6:$G$9),LOOKUP(W2808,Inputs!$J$6:$J$9,Inputs!$H$6:$H$9))),0),"" )</f>
        <v/>
      </c>
      <c r="N2808" s="26">
        <f>IF($A2808&lt;=Inputs!$B$13,IF(9&lt;=Inputs!$B$8,IF(Inputs!$B$12&gt;0,MAX(MIN(NORM.INV(RAND(),LOOKUP(X2808,Inputs!$J$6:$J$9,Inputs!$G$6:$G$9),LOOKUP(X2808,Inputs!$J$6:$J$9,Inputs!$H$6:$H$9)),Inputs!$B$12),-Inputs!$B$12),NORM.INV(RAND(),LOOKUP(X2808,Inputs!$J$6:$J$9,Inputs!$G$6:$G$9),LOOKUP(X2808,Inputs!$J$6:$J$9,Inputs!$H$6:$H$9))),0),"" )</f>
        <v/>
      </c>
      <c r="O2808" s="26">
        <f>IF($A2808&lt;=Inputs!$B$13,IF(10&lt;=Inputs!$B$8,IF(Inputs!$B$12&gt;0,MAX(MIN(NORM.INV(RAND(),LOOKUP(Y2808,Inputs!$J$6:$J$9,Inputs!$G$6:$G$9),LOOKUP(Y2808,Inputs!$J$6:$J$9,Inputs!$H$6:$H$9)),Inputs!$B$12),-Inputs!$B$12),NORM.INV(RAND(),LOOKUP(Y2808,Inputs!$J$6:$J$9,Inputs!$G$6:$G$9),LOOKUP(Y2808,Inputs!$J$6:$J$9,Inputs!$H$6:$H$9))),0),"" )</f>
        <v/>
      </c>
      <c r="P2808" s="31">
        <f>IF($A2808&lt;=Inputs!$B$13,RAND(),"")</f>
        <v/>
      </c>
      <c r="Q2808" s="31">
        <f>IF($A2808&lt;=Inputs!$B$13,RAND(),"")</f>
        <v/>
      </c>
      <c r="R2808" s="31">
        <f>IF($A2808&lt;=Inputs!$B$13,RAND(),"")</f>
        <v/>
      </c>
      <c r="S2808" s="31">
        <f>IF($A2808&lt;=Inputs!$B$13,RAND(),"")</f>
        <v/>
      </c>
      <c r="T2808" s="31">
        <f>IF($A2808&lt;=Inputs!$B$13,RAND(),"")</f>
        <v/>
      </c>
      <c r="U2808" s="31">
        <f>IF($A2808&lt;=Inputs!$B$13,RAND(),"")</f>
        <v/>
      </c>
      <c r="V2808" s="31">
        <f>IF($A2808&lt;=Inputs!$B$13,RAND(),"")</f>
        <v/>
      </c>
      <c r="W2808" s="31">
        <f>IF($A2808&lt;=Inputs!$B$13,RAND(),"")</f>
        <v/>
      </c>
      <c r="X2808" s="31">
        <f>IF($A2808&lt;=Inputs!$B$13,RAND(),"")</f>
        <v/>
      </c>
      <c r="Y2808" s="31">
        <f>IF($A2808&lt;=Inputs!$B$13,RAND(),"")</f>
        <v/>
      </c>
    </row>
    <row r="2809">
      <c r="A2809" t="n">
        <v>2804</v>
      </c>
      <c r="B2809" s="26">
        <f>IF($A2809&lt;=Inputs!$B$13,IF(Inputs!$B$8&gt;0,SUM(F2809:O2809)/Inputs!$B$8,0),"")</f>
        <v/>
      </c>
      <c r="C2809" s="27">
        <f>IF($A2809&lt;=Inputs!$B$13,B2809/100,"")</f>
        <v/>
      </c>
      <c r="D2809" s="28">
        <f>IF($A2809&lt;=Inputs!$B$13,C2809*Inputs!$B$7,"")</f>
        <v/>
      </c>
      <c r="E2809" s="29">
        <f>IF($A2809&lt;=Inputs!$B$13,IF(D2809&gt;0,1,0),"")</f>
        <v/>
      </c>
      <c r="F2809" s="26">
        <f>IF($A2809&lt;=Inputs!$B$13,IF(1&lt;=Inputs!$B$8,IF(Inputs!$B$12&gt;0,MAX(MIN(NORM.INV(RAND(),LOOKUP(P2809,Inputs!$J$6:$J$9,Inputs!$G$6:$G$9),LOOKUP(P2809,Inputs!$J$6:$J$9,Inputs!$H$6:$H$9)),Inputs!$B$12),-Inputs!$B$12),NORM.INV(RAND(),LOOKUP(P2809,Inputs!$J$6:$J$9,Inputs!$G$6:$G$9),LOOKUP(P2809,Inputs!$J$6:$J$9,Inputs!$H$6:$H$9))),0),"" )</f>
        <v/>
      </c>
      <c r="G2809" s="26">
        <f>IF($A2809&lt;=Inputs!$B$13,IF(2&lt;=Inputs!$B$8,IF(Inputs!$B$12&gt;0,MAX(MIN(NORM.INV(RAND(),LOOKUP(Q2809,Inputs!$J$6:$J$9,Inputs!$G$6:$G$9),LOOKUP(Q2809,Inputs!$J$6:$J$9,Inputs!$H$6:$H$9)),Inputs!$B$12),-Inputs!$B$12),NORM.INV(RAND(),LOOKUP(Q2809,Inputs!$J$6:$J$9,Inputs!$G$6:$G$9),LOOKUP(Q2809,Inputs!$J$6:$J$9,Inputs!$H$6:$H$9))),0),"" )</f>
        <v/>
      </c>
      <c r="H2809" s="26">
        <f>IF($A2809&lt;=Inputs!$B$13,IF(3&lt;=Inputs!$B$8,IF(Inputs!$B$12&gt;0,MAX(MIN(NORM.INV(RAND(),LOOKUP(R2809,Inputs!$J$6:$J$9,Inputs!$G$6:$G$9),LOOKUP(R2809,Inputs!$J$6:$J$9,Inputs!$H$6:$H$9)),Inputs!$B$12),-Inputs!$B$12),NORM.INV(RAND(),LOOKUP(R2809,Inputs!$J$6:$J$9,Inputs!$G$6:$G$9),LOOKUP(R2809,Inputs!$J$6:$J$9,Inputs!$H$6:$H$9))),0),"" )</f>
        <v/>
      </c>
      <c r="I2809" s="26">
        <f>IF($A2809&lt;=Inputs!$B$13,IF(4&lt;=Inputs!$B$8,IF(Inputs!$B$12&gt;0,MAX(MIN(NORM.INV(RAND(),LOOKUP(S2809,Inputs!$J$6:$J$9,Inputs!$G$6:$G$9),LOOKUP(S2809,Inputs!$J$6:$J$9,Inputs!$H$6:$H$9)),Inputs!$B$12),-Inputs!$B$12),NORM.INV(RAND(),LOOKUP(S2809,Inputs!$J$6:$J$9,Inputs!$G$6:$G$9),LOOKUP(S2809,Inputs!$J$6:$J$9,Inputs!$H$6:$H$9))),0),"" )</f>
        <v/>
      </c>
      <c r="J2809" s="26">
        <f>IF($A2809&lt;=Inputs!$B$13,IF(5&lt;=Inputs!$B$8,IF(Inputs!$B$12&gt;0,MAX(MIN(NORM.INV(RAND(),LOOKUP(T2809,Inputs!$J$6:$J$9,Inputs!$G$6:$G$9),LOOKUP(T2809,Inputs!$J$6:$J$9,Inputs!$H$6:$H$9)),Inputs!$B$12),-Inputs!$B$12),NORM.INV(RAND(),LOOKUP(T2809,Inputs!$J$6:$J$9,Inputs!$G$6:$G$9),LOOKUP(T2809,Inputs!$J$6:$J$9,Inputs!$H$6:$H$9))),0),"" )</f>
        <v/>
      </c>
      <c r="K2809" s="26">
        <f>IF($A2809&lt;=Inputs!$B$13,IF(6&lt;=Inputs!$B$8,IF(Inputs!$B$12&gt;0,MAX(MIN(NORM.INV(RAND(),LOOKUP(U2809,Inputs!$J$6:$J$9,Inputs!$G$6:$G$9),LOOKUP(U2809,Inputs!$J$6:$J$9,Inputs!$H$6:$H$9)),Inputs!$B$12),-Inputs!$B$12),NORM.INV(RAND(),LOOKUP(U2809,Inputs!$J$6:$J$9,Inputs!$G$6:$G$9),LOOKUP(U2809,Inputs!$J$6:$J$9,Inputs!$H$6:$H$9))),0),"" )</f>
        <v/>
      </c>
      <c r="L2809" s="26">
        <f>IF($A2809&lt;=Inputs!$B$13,IF(7&lt;=Inputs!$B$8,IF(Inputs!$B$12&gt;0,MAX(MIN(NORM.INV(RAND(),LOOKUP(V2809,Inputs!$J$6:$J$9,Inputs!$G$6:$G$9),LOOKUP(V2809,Inputs!$J$6:$J$9,Inputs!$H$6:$H$9)),Inputs!$B$12),-Inputs!$B$12),NORM.INV(RAND(),LOOKUP(V2809,Inputs!$J$6:$J$9,Inputs!$G$6:$G$9),LOOKUP(V2809,Inputs!$J$6:$J$9,Inputs!$H$6:$H$9))),0),"" )</f>
        <v/>
      </c>
      <c r="M2809" s="26">
        <f>IF($A2809&lt;=Inputs!$B$13,IF(8&lt;=Inputs!$B$8,IF(Inputs!$B$12&gt;0,MAX(MIN(NORM.INV(RAND(),LOOKUP(W2809,Inputs!$J$6:$J$9,Inputs!$G$6:$G$9),LOOKUP(W2809,Inputs!$J$6:$J$9,Inputs!$H$6:$H$9)),Inputs!$B$12),-Inputs!$B$12),NORM.INV(RAND(),LOOKUP(W2809,Inputs!$J$6:$J$9,Inputs!$G$6:$G$9),LOOKUP(W2809,Inputs!$J$6:$J$9,Inputs!$H$6:$H$9))),0),"" )</f>
        <v/>
      </c>
      <c r="N2809" s="26">
        <f>IF($A2809&lt;=Inputs!$B$13,IF(9&lt;=Inputs!$B$8,IF(Inputs!$B$12&gt;0,MAX(MIN(NORM.INV(RAND(),LOOKUP(X2809,Inputs!$J$6:$J$9,Inputs!$G$6:$G$9),LOOKUP(X2809,Inputs!$J$6:$J$9,Inputs!$H$6:$H$9)),Inputs!$B$12),-Inputs!$B$12),NORM.INV(RAND(),LOOKUP(X2809,Inputs!$J$6:$J$9,Inputs!$G$6:$G$9),LOOKUP(X2809,Inputs!$J$6:$J$9,Inputs!$H$6:$H$9))),0),"" )</f>
        <v/>
      </c>
      <c r="O2809" s="26">
        <f>IF($A2809&lt;=Inputs!$B$13,IF(10&lt;=Inputs!$B$8,IF(Inputs!$B$12&gt;0,MAX(MIN(NORM.INV(RAND(),LOOKUP(Y2809,Inputs!$J$6:$J$9,Inputs!$G$6:$G$9),LOOKUP(Y2809,Inputs!$J$6:$J$9,Inputs!$H$6:$H$9)),Inputs!$B$12),-Inputs!$B$12),NORM.INV(RAND(),LOOKUP(Y2809,Inputs!$J$6:$J$9,Inputs!$G$6:$G$9),LOOKUP(Y2809,Inputs!$J$6:$J$9,Inputs!$H$6:$H$9))),0),"" )</f>
        <v/>
      </c>
      <c r="P2809" s="31">
        <f>IF($A2809&lt;=Inputs!$B$13,RAND(),"")</f>
        <v/>
      </c>
      <c r="Q2809" s="31">
        <f>IF($A2809&lt;=Inputs!$B$13,RAND(),"")</f>
        <v/>
      </c>
      <c r="R2809" s="31">
        <f>IF($A2809&lt;=Inputs!$B$13,RAND(),"")</f>
        <v/>
      </c>
      <c r="S2809" s="31">
        <f>IF($A2809&lt;=Inputs!$B$13,RAND(),"")</f>
        <v/>
      </c>
      <c r="T2809" s="31">
        <f>IF($A2809&lt;=Inputs!$B$13,RAND(),"")</f>
        <v/>
      </c>
      <c r="U2809" s="31">
        <f>IF($A2809&lt;=Inputs!$B$13,RAND(),"")</f>
        <v/>
      </c>
      <c r="V2809" s="31">
        <f>IF($A2809&lt;=Inputs!$B$13,RAND(),"")</f>
        <v/>
      </c>
      <c r="W2809" s="31">
        <f>IF($A2809&lt;=Inputs!$B$13,RAND(),"")</f>
        <v/>
      </c>
      <c r="X2809" s="31">
        <f>IF($A2809&lt;=Inputs!$B$13,RAND(),"")</f>
        <v/>
      </c>
      <c r="Y2809" s="31">
        <f>IF($A2809&lt;=Inputs!$B$13,RAND(),"")</f>
        <v/>
      </c>
    </row>
    <row r="2810">
      <c r="A2810" t="n">
        <v>2805</v>
      </c>
      <c r="B2810" s="26">
        <f>IF($A2810&lt;=Inputs!$B$13,IF(Inputs!$B$8&gt;0,SUM(F2810:O2810)/Inputs!$B$8,0),"")</f>
        <v/>
      </c>
      <c r="C2810" s="27">
        <f>IF($A2810&lt;=Inputs!$B$13,B2810/100,"")</f>
        <v/>
      </c>
      <c r="D2810" s="28">
        <f>IF($A2810&lt;=Inputs!$B$13,C2810*Inputs!$B$7,"")</f>
        <v/>
      </c>
      <c r="E2810" s="29">
        <f>IF($A2810&lt;=Inputs!$B$13,IF(D2810&gt;0,1,0),"")</f>
        <v/>
      </c>
      <c r="F2810" s="26">
        <f>IF($A2810&lt;=Inputs!$B$13,IF(1&lt;=Inputs!$B$8,IF(Inputs!$B$12&gt;0,MAX(MIN(NORM.INV(RAND(),LOOKUP(P2810,Inputs!$J$6:$J$9,Inputs!$G$6:$G$9),LOOKUP(P2810,Inputs!$J$6:$J$9,Inputs!$H$6:$H$9)),Inputs!$B$12),-Inputs!$B$12),NORM.INV(RAND(),LOOKUP(P2810,Inputs!$J$6:$J$9,Inputs!$G$6:$G$9),LOOKUP(P2810,Inputs!$J$6:$J$9,Inputs!$H$6:$H$9))),0),"" )</f>
        <v/>
      </c>
      <c r="G2810" s="26">
        <f>IF($A2810&lt;=Inputs!$B$13,IF(2&lt;=Inputs!$B$8,IF(Inputs!$B$12&gt;0,MAX(MIN(NORM.INV(RAND(),LOOKUP(Q2810,Inputs!$J$6:$J$9,Inputs!$G$6:$G$9),LOOKUP(Q2810,Inputs!$J$6:$J$9,Inputs!$H$6:$H$9)),Inputs!$B$12),-Inputs!$B$12),NORM.INV(RAND(),LOOKUP(Q2810,Inputs!$J$6:$J$9,Inputs!$G$6:$G$9),LOOKUP(Q2810,Inputs!$J$6:$J$9,Inputs!$H$6:$H$9))),0),"" )</f>
        <v/>
      </c>
      <c r="H2810" s="26">
        <f>IF($A2810&lt;=Inputs!$B$13,IF(3&lt;=Inputs!$B$8,IF(Inputs!$B$12&gt;0,MAX(MIN(NORM.INV(RAND(),LOOKUP(R2810,Inputs!$J$6:$J$9,Inputs!$G$6:$G$9),LOOKUP(R2810,Inputs!$J$6:$J$9,Inputs!$H$6:$H$9)),Inputs!$B$12),-Inputs!$B$12),NORM.INV(RAND(),LOOKUP(R2810,Inputs!$J$6:$J$9,Inputs!$G$6:$G$9),LOOKUP(R2810,Inputs!$J$6:$J$9,Inputs!$H$6:$H$9))),0),"" )</f>
        <v/>
      </c>
      <c r="I2810" s="26">
        <f>IF($A2810&lt;=Inputs!$B$13,IF(4&lt;=Inputs!$B$8,IF(Inputs!$B$12&gt;0,MAX(MIN(NORM.INV(RAND(),LOOKUP(S2810,Inputs!$J$6:$J$9,Inputs!$G$6:$G$9),LOOKUP(S2810,Inputs!$J$6:$J$9,Inputs!$H$6:$H$9)),Inputs!$B$12),-Inputs!$B$12),NORM.INV(RAND(),LOOKUP(S2810,Inputs!$J$6:$J$9,Inputs!$G$6:$G$9),LOOKUP(S2810,Inputs!$J$6:$J$9,Inputs!$H$6:$H$9))),0),"" )</f>
        <v/>
      </c>
      <c r="J2810" s="26">
        <f>IF($A2810&lt;=Inputs!$B$13,IF(5&lt;=Inputs!$B$8,IF(Inputs!$B$12&gt;0,MAX(MIN(NORM.INV(RAND(),LOOKUP(T2810,Inputs!$J$6:$J$9,Inputs!$G$6:$G$9),LOOKUP(T2810,Inputs!$J$6:$J$9,Inputs!$H$6:$H$9)),Inputs!$B$12),-Inputs!$B$12),NORM.INV(RAND(),LOOKUP(T2810,Inputs!$J$6:$J$9,Inputs!$G$6:$G$9),LOOKUP(T2810,Inputs!$J$6:$J$9,Inputs!$H$6:$H$9))),0),"" )</f>
        <v/>
      </c>
      <c r="K2810" s="26">
        <f>IF($A2810&lt;=Inputs!$B$13,IF(6&lt;=Inputs!$B$8,IF(Inputs!$B$12&gt;0,MAX(MIN(NORM.INV(RAND(),LOOKUP(U2810,Inputs!$J$6:$J$9,Inputs!$G$6:$G$9),LOOKUP(U2810,Inputs!$J$6:$J$9,Inputs!$H$6:$H$9)),Inputs!$B$12),-Inputs!$B$12),NORM.INV(RAND(),LOOKUP(U2810,Inputs!$J$6:$J$9,Inputs!$G$6:$G$9),LOOKUP(U2810,Inputs!$J$6:$J$9,Inputs!$H$6:$H$9))),0),"" )</f>
        <v/>
      </c>
      <c r="L2810" s="26">
        <f>IF($A2810&lt;=Inputs!$B$13,IF(7&lt;=Inputs!$B$8,IF(Inputs!$B$12&gt;0,MAX(MIN(NORM.INV(RAND(),LOOKUP(V2810,Inputs!$J$6:$J$9,Inputs!$G$6:$G$9),LOOKUP(V2810,Inputs!$J$6:$J$9,Inputs!$H$6:$H$9)),Inputs!$B$12),-Inputs!$B$12),NORM.INV(RAND(),LOOKUP(V2810,Inputs!$J$6:$J$9,Inputs!$G$6:$G$9),LOOKUP(V2810,Inputs!$J$6:$J$9,Inputs!$H$6:$H$9))),0),"" )</f>
        <v/>
      </c>
      <c r="M2810" s="26">
        <f>IF($A2810&lt;=Inputs!$B$13,IF(8&lt;=Inputs!$B$8,IF(Inputs!$B$12&gt;0,MAX(MIN(NORM.INV(RAND(),LOOKUP(W2810,Inputs!$J$6:$J$9,Inputs!$G$6:$G$9),LOOKUP(W2810,Inputs!$J$6:$J$9,Inputs!$H$6:$H$9)),Inputs!$B$12),-Inputs!$B$12),NORM.INV(RAND(),LOOKUP(W2810,Inputs!$J$6:$J$9,Inputs!$G$6:$G$9),LOOKUP(W2810,Inputs!$J$6:$J$9,Inputs!$H$6:$H$9))),0),"" )</f>
        <v/>
      </c>
      <c r="N2810" s="26">
        <f>IF($A2810&lt;=Inputs!$B$13,IF(9&lt;=Inputs!$B$8,IF(Inputs!$B$12&gt;0,MAX(MIN(NORM.INV(RAND(),LOOKUP(X2810,Inputs!$J$6:$J$9,Inputs!$G$6:$G$9),LOOKUP(X2810,Inputs!$J$6:$J$9,Inputs!$H$6:$H$9)),Inputs!$B$12),-Inputs!$B$12),NORM.INV(RAND(),LOOKUP(X2810,Inputs!$J$6:$J$9,Inputs!$G$6:$G$9),LOOKUP(X2810,Inputs!$J$6:$J$9,Inputs!$H$6:$H$9))),0),"" )</f>
        <v/>
      </c>
      <c r="O2810" s="26">
        <f>IF($A2810&lt;=Inputs!$B$13,IF(10&lt;=Inputs!$B$8,IF(Inputs!$B$12&gt;0,MAX(MIN(NORM.INV(RAND(),LOOKUP(Y2810,Inputs!$J$6:$J$9,Inputs!$G$6:$G$9),LOOKUP(Y2810,Inputs!$J$6:$J$9,Inputs!$H$6:$H$9)),Inputs!$B$12),-Inputs!$B$12),NORM.INV(RAND(),LOOKUP(Y2810,Inputs!$J$6:$J$9,Inputs!$G$6:$G$9),LOOKUP(Y2810,Inputs!$J$6:$J$9,Inputs!$H$6:$H$9))),0),"" )</f>
        <v/>
      </c>
      <c r="P2810" s="31">
        <f>IF($A2810&lt;=Inputs!$B$13,RAND(),"")</f>
        <v/>
      </c>
      <c r="Q2810" s="31">
        <f>IF($A2810&lt;=Inputs!$B$13,RAND(),"")</f>
        <v/>
      </c>
      <c r="R2810" s="31">
        <f>IF($A2810&lt;=Inputs!$B$13,RAND(),"")</f>
        <v/>
      </c>
      <c r="S2810" s="31">
        <f>IF($A2810&lt;=Inputs!$B$13,RAND(),"")</f>
        <v/>
      </c>
      <c r="T2810" s="31">
        <f>IF($A2810&lt;=Inputs!$B$13,RAND(),"")</f>
        <v/>
      </c>
      <c r="U2810" s="31">
        <f>IF($A2810&lt;=Inputs!$B$13,RAND(),"")</f>
        <v/>
      </c>
      <c r="V2810" s="31">
        <f>IF($A2810&lt;=Inputs!$B$13,RAND(),"")</f>
        <v/>
      </c>
      <c r="W2810" s="31">
        <f>IF($A2810&lt;=Inputs!$B$13,RAND(),"")</f>
        <v/>
      </c>
      <c r="X2810" s="31">
        <f>IF($A2810&lt;=Inputs!$B$13,RAND(),"")</f>
        <v/>
      </c>
      <c r="Y2810" s="31">
        <f>IF($A2810&lt;=Inputs!$B$13,RAND(),"")</f>
        <v/>
      </c>
    </row>
    <row r="2811">
      <c r="A2811" t="n">
        <v>2806</v>
      </c>
      <c r="B2811" s="26">
        <f>IF($A2811&lt;=Inputs!$B$13,IF(Inputs!$B$8&gt;0,SUM(F2811:O2811)/Inputs!$B$8,0),"")</f>
        <v/>
      </c>
      <c r="C2811" s="27">
        <f>IF($A2811&lt;=Inputs!$B$13,B2811/100,"")</f>
        <v/>
      </c>
      <c r="D2811" s="28">
        <f>IF($A2811&lt;=Inputs!$B$13,C2811*Inputs!$B$7,"")</f>
        <v/>
      </c>
      <c r="E2811" s="29">
        <f>IF($A2811&lt;=Inputs!$B$13,IF(D2811&gt;0,1,0),"")</f>
        <v/>
      </c>
      <c r="F2811" s="26">
        <f>IF($A2811&lt;=Inputs!$B$13,IF(1&lt;=Inputs!$B$8,IF(Inputs!$B$12&gt;0,MAX(MIN(NORM.INV(RAND(),LOOKUP(P2811,Inputs!$J$6:$J$9,Inputs!$G$6:$G$9),LOOKUP(P2811,Inputs!$J$6:$J$9,Inputs!$H$6:$H$9)),Inputs!$B$12),-Inputs!$B$12),NORM.INV(RAND(),LOOKUP(P2811,Inputs!$J$6:$J$9,Inputs!$G$6:$G$9),LOOKUP(P2811,Inputs!$J$6:$J$9,Inputs!$H$6:$H$9))),0),"" )</f>
        <v/>
      </c>
      <c r="G2811" s="26">
        <f>IF($A2811&lt;=Inputs!$B$13,IF(2&lt;=Inputs!$B$8,IF(Inputs!$B$12&gt;0,MAX(MIN(NORM.INV(RAND(),LOOKUP(Q2811,Inputs!$J$6:$J$9,Inputs!$G$6:$G$9),LOOKUP(Q2811,Inputs!$J$6:$J$9,Inputs!$H$6:$H$9)),Inputs!$B$12),-Inputs!$B$12),NORM.INV(RAND(),LOOKUP(Q2811,Inputs!$J$6:$J$9,Inputs!$G$6:$G$9),LOOKUP(Q2811,Inputs!$J$6:$J$9,Inputs!$H$6:$H$9))),0),"" )</f>
        <v/>
      </c>
      <c r="H2811" s="26">
        <f>IF($A2811&lt;=Inputs!$B$13,IF(3&lt;=Inputs!$B$8,IF(Inputs!$B$12&gt;0,MAX(MIN(NORM.INV(RAND(),LOOKUP(R2811,Inputs!$J$6:$J$9,Inputs!$G$6:$G$9),LOOKUP(R2811,Inputs!$J$6:$J$9,Inputs!$H$6:$H$9)),Inputs!$B$12),-Inputs!$B$12),NORM.INV(RAND(),LOOKUP(R2811,Inputs!$J$6:$J$9,Inputs!$G$6:$G$9),LOOKUP(R2811,Inputs!$J$6:$J$9,Inputs!$H$6:$H$9))),0),"" )</f>
        <v/>
      </c>
      <c r="I2811" s="26">
        <f>IF($A2811&lt;=Inputs!$B$13,IF(4&lt;=Inputs!$B$8,IF(Inputs!$B$12&gt;0,MAX(MIN(NORM.INV(RAND(),LOOKUP(S2811,Inputs!$J$6:$J$9,Inputs!$G$6:$G$9),LOOKUP(S2811,Inputs!$J$6:$J$9,Inputs!$H$6:$H$9)),Inputs!$B$12),-Inputs!$B$12),NORM.INV(RAND(),LOOKUP(S2811,Inputs!$J$6:$J$9,Inputs!$G$6:$G$9),LOOKUP(S2811,Inputs!$J$6:$J$9,Inputs!$H$6:$H$9))),0),"" )</f>
        <v/>
      </c>
      <c r="J2811" s="26">
        <f>IF($A2811&lt;=Inputs!$B$13,IF(5&lt;=Inputs!$B$8,IF(Inputs!$B$12&gt;0,MAX(MIN(NORM.INV(RAND(),LOOKUP(T2811,Inputs!$J$6:$J$9,Inputs!$G$6:$G$9),LOOKUP(T2811,Inputs!$J$6:$J$9,Inputs!$H$6:$H$9)),Inputs!$B$12),-Inputs!$B$12),NORM.INV(RAND(),LOOKUP(T2811,Inputs!$J$6:$J$9,Inputs!$G$6:$G$9),LOOKUP(T2811,Inputs!$J$6:$J$9,Inputs!$H$6:$H$9))),0),"" )</f>
        <v/>
      </c>
      <c r="K2811" s="26">
        <f>IF($A2811&lt;=Inputs!$B$13,IF(6&lt;=Inputs!$B$8,IF(Inputs!$B$12&gt;0,MAX(MIN(NORM.INV(RAND(),LOOKUP(U2811,Inputs!$J$6:$J$9,Inputs!$G$6:$G$9),LOOKUP(U2811,Inputs!$J$6:$J$9,Inputs!$H$6:$H$9)),Inputs!$B$12),-Inputs!$B$12),NORM.INV(RAND(),LOOKUP(U2811,Inputs!$J$6:$J$9,Inputs!$G$6:$G$9),LOOKUP(U2811,Inputs!$J$6:$J$9,Inputs!$H$6:$H$9))),0),"" )</f>
        <v/>
      </c>
      <c r="L2811" s="26">
        <f>IF($A2811&lt;=Inputs!$B$13,IF(7&lt;=Inputs!$B$8,IF(Inputs!$B$12&gt;0,MAX(MIN(NORM.INV(RAND(),LOOKUP(V2811,Inputs!$J$6:$J$9,Inputs!$G$6:$G$9),LOOKUP(V2811,Inputs!$J$6:$J$9,Inputs!$H$6:$H$9)),Inputs!$B$12),-Inputs!$B$12),NORM.INV(RAND(),LOOKUP(V2811,Inputs!$J$6:$J$9,Inputs!$G$6:$G$9),LOOKUP(V2811,Inputs!$J$6:$J$9,Inputs!$H$6:$H$9))),0),"" )</f>
        <v/>
      </c>
      <c r="M2811" s="26">
        <f>IF($A2811&lt;=Inputs!$B$13,IF(8&lt;=Inputs!$B$8,IF(Inputs!$B$12&gt;0,MAX(MIN(NORM.INV(RAND(),LOOKUP(W2811,Inputs!$J$6:$J$9,Inputs!$G$6:$G$9),LOOKUP(W2811,Inputs!$J$6:$J$9,Inputs!$H$6:$H$9)),Inputs!$B$12),-Inputs!$B$12),NORM.INV(RAND(),LOOKUP(W2811,Inputs!$J$6:$J$9,Inputs!$G$6:$G$9),LOOKUP(W2811,Inputs!$J$6:$J$9,Inputs!$H$6:$H$9))),0),"" )</f>
        <v/>
      </c>
      <c r="N2811" s="26">
        <f>IF($A2811&lt;=Inputs!$B$13,IF(9&lt;=Inputs!$B$8,IF(Inputs!$B$12&gt;0,MAX(MIN(NORM.INV(RAND(),LOOKUP(X2811,Inputs!$J$6:$J$9,Inputs!$G$6:$G$9),LOOKUP(X2811,Inputs!$J$6:$J$9,Inputs!$H$6:$H$9)),Inputs!$B$12),-Inputs!$B$12),NORM.INV(RAND(),LOOKUP(X2811,Inputs!$J$6:$J$9,Inputs!$G$6:$G$9),LOOKUP(X2811,Inputs!$J$6:$J$9,Inputs!$H$6:$H$9))),0),"" )</f>
        <v/>
      </c>
      <c r="O2811" s="26">
        <f>IF($A2811&lt;=Inputs!$B$13,IF(10&lt;=Inputs!$B$8,IF(Inputs!$B$12&gt;0,MAX(MIN(NORM.INV(RAND(),LOOKUP(Y2811,Inputs!$J$6:$J$9,Inputs!$G$6:$G$9),LOOKUP(Y2811,Inputs!$J$6:$J$9,Inputs!$H$6:$H$9)),Inputs!$B$12),-Inputs!$B$12),NORM.INV(RAND(),LOOKUP(Y2811,Inputs!$J$6:$J$9,Inputs!$G$6:$G$9),LOOKUP(Y2811,Inputs!$J$6:$J$9,Inputs!$H$6:$H$9))),0),"" )</f>
        <v/>
      </c>
      <c r="P2811" s="31">
        <f>IF($A2811&lt;=Inputs!$B$13,RAND(),"")</f>
        <v/>
      </c>
      <c r="Q2811" s="31">
        <f>IF($A2811&lt;=Inputs!$B$13,RAND(),"")</f>
        <v/>
      </c>
      <c r="R2811" s="31">
        <f>IF($A2811&lt;=Inputs!$B$13,RAND(),"")</f>
        <v/>
      </c>
      <c r="S2811" s="31">
        <f>IF($A2811&lt;=Inputs!$B$13,RAND(),"")</f>
        <v/>
      </c>
      <c r="T2811" s="31">
        <f>IF($A2811&lt;=Inputs!$B$13,RAND(),"")</f>
        <v/>
      </c>
      <c r="U2811" s="31">
        <f>IF($A2811&lt;=Inputs!$B$13,RAND(),"")</f>
        <v/>
      </c>
      <c r="V2811" s="31">
        <f>IF($A2811&lt;=Inputs!$B$13,RAND(),"")</f>
        <v/>
      </c>
      <c r="W2811" s="31">
        <f>IF($A2811&lt;=Inputs!$B$13,RAND(),"")</f>
        <v/>
      </c>
      <c r="X2811" s="31">
        <f>IF($A2811&lt;=Inputs!$B$13,RAND(),"")</f>
        <v/>
      </c>
      <c r="Y2811" s="31">
        <f>IF($A2811&lt;=Inputs!$B$13,RAND(),"")</f>
        <v/>
      </c>
    </row>
    <row r="2812">
      <c r="A2812" t="n">
        <v>2807</v>
      </c>
      <c r="B2812" s="26">
        <f>IF($A2812&lt;=Inputs!$B$13,IF(Inputs!$B$8&gt;0,SUM(F2812:O2812)/Inputs!$B$8,0),"")</f>
        <v/>
      </c>
      <c r="C2812" s="27">
        <f>IF($A2812&lt;=Inputs!$B$13,B2812/100,"")</f>
        <v/>
      </c>
      <c r="D2812" s="28">
        <f>IF($A2812&lt;=Inputs!$B$13,C2812*Inputs!$B$7,"")</f>
        <v/>
      </c>
      <c r="E2812" s="29">
        <f>IF($A2812&lt;=Inputs!$B$13,IF(D2812&gt;0,1,0),"")</f>
        <v/>
      </c>
      <c r="F2812" s="26">
        <f>IF($A2812&lt;=Inputs!$B$13,IF(1&lt;=Inputs!$B$8,IF(Inputs!$B$12&gt;0,MAX(MIN(NORM.INV(RAND(),LOOKUP(P2812,Inputs!$J$6:$J$9,Inputs!$G$6:$G$9),LOOKUP(P2812,Inputs!$J$6:$J$9,Inputs!$H$6:$H$9)),Inputs!$B$12),-Inputs!$B$12),NORM.INV(RAND(),LOOKUP(P2812,Inputs!$J$6:$J$9,Inputs!$G$6:$G$9),LOOKUP(P2812,Inputs!$J$6:$J$9,Inputs!$H$6:$H$9))),0),"" )</f>
        <v/>
      </c>
      <c r="G2812" s="26">
        <f>IF($A2812&lt;=Inputs!$B$13,IF(2&lt;=Inputs!$B$8,IF(Inputs!$B$12&gt;0,MAX(MIN(NORM.INV(RAND(),LOOKUP(Q2812,Inputs!$J$6:$J$9,Inputs!$G$6:$G$9),LOOKUP(Q2812,Inputs!$J$6:$J$9,Inputs!$H$6:$H$9)),Inputs!$B$12),-Inputs!$B$12),NORM.INV(RAND(),LOOKUP(Q2812,Inputs!$J$6:$J$9,Inputs!$G$6:$G$9),LOOKUP(Q2812,Inputs!$J$6:$J$9,Inputs!$H$6:$H$9))),0),"" )</f>
        <v/>
      </c>
      <c r="H2812" s="26">
        <f>IF($A2812&lt;=Inputs!$B$13,IF(3&lt;=Inputs!$B$8,IF(Inputs!$B$12&gt;0,MAX(MIN(NORM.INV(RAND(),LOOKUP(R2812,Inputs!$J$6:$J$9,Inputs!$G$6:$G$9),LOOKUP(R2812,Inputs!$J$6:$J$9,Inputs!$H$6:$H$9)),Inputs!$B$12),-Inputs!$B$12),NORM.INV(RAND(),LOOKUP(R2812,Inputs!$J$6:$J$9,Inputs!$G$6:$G$9),LOOKUP(R2812,Inputs!$J$6:$J$9,Inputs!$H$6:$H$9))),0),"" )</f>
        <v/>
      </c>
      <c r="I2812" s="26">
        <f>IF($A2812&lt;=Inputs!$B$13,IF(4&lt;=Inputs!$B$8,IF(Inputs!$B$12&gt;0,MAX(MIN(NORM.INV(RAND(),LOOKUP(S2812,Inputs!$J$6:$J$9,Inputs!$G$6:$G$9),LOOKUP(S2812,Inputs!$J$6:$J$9,Inputs!$H$6:$H$9)),Inputs!$B$12),-Inputs!$B$12),NORM.INV(RAND(),LOOKUP(S2812,Inputs!$J$6:$J$9,Inputs!$G$6:$G$9),LOOKUP(S2812,Inputs!$J$6:$J$9,Inputs!$H$6:$H$9))),0),"" )</f>
        <v/>
      </c>
      <c r="J2812" s="26">
        <f>IF($A2812&lt;=Inputs!$B$13,IF(5&lt;=Inputs!$B$8,IF(Inputs!$B$12&gt;0,MAX(MIN(NORM.INV(RAND(),LOOKUP(T2812,Inputs!$J$6:$J$9,Inputs!$G$6:$G$9),LOOKUP(T2812,Inputs!$J$6:$J$9,Inputs!$H$6:$H$9)),Inputs!$B$12),-Inputs!$B$12),NORM.INV(RAND(),LOOKUP(T2812,Inputs!$J$6:$J$9,Inputs!$G$6:$G$9),LOOKUP(T2812,Inputs!$J$6:$J$9,Inputs!$H$6:$H$9))),0),"" )</f>
        <v/>
      </c>
      <c r="K2812" s="26">
        <f>IF($A2812&lt;=Inputs!$B$13,IF(6&lt;=Inputs!$B$8,IF(Inputs!$B$12&gt;0,MAX(MIN(NORM.INV(RAND(),LOOKUP(U2812,Inputs!$J$6:$J$9,Inputs!$G$6:$G$9),LOOKUP(U2812,Inputs!$J$6:$J$9,Inputs!$H$6:$H$9)),Inputs!$B$12),-Inputs!$B$12),NORM.INV(RAND(),LOOKUP(U2812,Inputs!$J$6:$J$9,Inputs!$G$6:$G$9),LOOKUP(U2812,Inputs!$J$6:$J$9,Inputs!$H$6:$H$9))),0),"" )</f>
        <v/>
      </c>
      <c r="L2812" s="26">
        <f>IF($A2812&lt;=Inputs!$B$13,IF(7&lt;=Inputs!$B$8,IF(Inputs!$B$12&gt;0,MAX(MIN(NORM.INV(RAND(),LOOKUP(V2812,Inputs!$J$6:$J$9,Inputs!$G$6:$G$9),LOOKUP(V2812,Inputs!$J$6:$J$9,Inputs!$H$6:$H$9)),Inputs!$B$12),-Inputs!$B$12),NORM.INV(RAND(),LOOKUP(V2812,Inputs!$J$6:$J$9,Inputs!$G$6:$G$9),LOOKUP(V2812,Inputs!$J$6:$J$9,Inputs!$H$6:$H$9))),0),"" )</f>
        <v/>
      </c>
      <c r="M2812" s="26">
        <f>IF($A2812&lt;=Inputs!$B$13,IF(8&lt;=Inputs!$B$8,IF(Inputs!$B$12&gt;0,MAX(MIN(NORM.INV(RAND(),LOOKUP(W2812,Inputs!$J$6:$J$9,Inputs!$G$6:$G$9),LOOKUP(W2812,Inputs!$J$6:$J$9,Inputs!$H$6:$H$9)),Inputs!$B$12),-Inputs!$B$12),NORM.INV(RAND(),LOOKUP(W2812,Inputs!$J$6:$J$9,Inputs!$G$6:$G$9),LOOKUP(W2812,Inputs!$J$6:$J$9,Inputs!$H$6:$H$9))),0),"" )</f>
        <v/>
      </c>
      <c r="N2812" s="26">
        <f>IF($A2812&lt;=Inputs!$B$13,IF(9&lt;=Inputs!$B$8,IF(Inputs!$B$12&gt;0,MAX(MIN(NORM.INV(RAND(),LOOKUP(X2812,Inputs!$J$6:$J$9,Inputs!$G$6:$G$9),LOOKUP(X2812,Inputs!$J$6:$J$9,Inputs!$H$6:$H$9)),Inputs!$B$12),-Inputs!$B$12),NORM.INV(RAND(),LOOKUP(X2812,Inputs!$J$6:$J$9,Inputs!$G$6:$G$9),LOOKUP(X2812,Inputs!$J$6:$J$9,Inputs!$H$6:$H$9))),0),"" )</f>
        <v/>
      </c>
      <c r="O2812" s="26">
        <f>IF($A2812&lt;=Inputs!$B$13,IF(10&lt;=Inputs!$B$8,IF(Inputs!$B$12&gt;0,MAX(MIN(NORM.INV(RAND(),LOOKUP(Y2812,Inputs!$J$6:$J$9,Inputs!$G$6:$G$9),LOOKUP(Y2812,Inputs!$J$6:$J$9,Inputs!$H$6:$H$9)),Inputs!$B$12),-Inputs!$B$12),NORM.INV(RAND(),LOOKUP(Y2812,Inputs!$J$6:$J$9,Inputs!$G$6:$G$9),LOOKUP(Y2812,Inputs!$J$6:$J$9,Inputs!$H$6:$H$9))),0),"" )</f>
        <v/>
      </c>
      <c r="P2812" s="31">
        <f>IF($A2812&lt;=Inputs!$B$13,RAND(),"")</f>
        <v/>
      </c>
      <c r="Q2812" s="31">
        <f>IF($A2812&lt;=Inputs!$B$13,RAND(),"")</f>
        <v/>
      </c>
      <c r="R2812" s="31">
        <f>IF($A2812&lt;=Inputs!$B$13,RAND(),"")</f>
        <v/>
      </c>
      <c r="S2812" s="31">
        <f>IF($A2812&lt;=Inputs!$B$13,RAND(),"")</f>
        <v/>
      </c>
      <c r="T2812" s="31">
        <f>IF($A2812&lt;=Inputs!$B$13,RAND(),"")</f>
        <v/>
      </c>
      <c r="U2812" s="31">
        <f>IF($A2812&lt;=Inputs!$B$13,RAND(),"")</f>
        <v/>
      </c>
      <c r="V2812" s="31">
        <f>IF($A2812&lt;=Inputs!$B$13,RAND(),"")</f>
        <v/>
      </c>
      <c r="W2812" s="31">
        <f>IF($A2812&lt;=Inputs!$B$13,RAND(),"")</f>
        <v/>
      </c>
      <c r="X2812" s="31">
        <f>IF($A2812&lt;=Inputs!$B$13,RAND(),"")</f>
        <v/>
      </c>
      <c r="Y2812" s="31">
        <f>IF($A2812&lt;=Inputs!$B$13,RAND(),"")</f>
        <v/>
      </c>
    </row>
    <row r="2813">
      <c r="A2813" t="n">
        <v>2808</v>
      </c>
      <c r="B2813" s="26">
        <f>IF($A2813&lt;=Inputs!$B$13,IF(Inputs!$B$8&gt;0,SUM(F2813:O2813)/Inputs!$B$8,0),"")</f>
        <v/>
      </c>
      <c r="C2813" s="27">
        <f>IF($A2813&lt;=Inputs!$B$13,B2813/100,"")</f>
        <v/>
      </c>
      <c r="D2813" s="28">
        <f>IF($A2813&lt;=Inputs!$B$13,C2813*Inputs!$B$7,"")</f>
        <v/>
      </c>
      <c r="E2813" s="29">
        <f>IF($A2813&lt;=Inputs!$B$13,IF(D2813&gt;0,1,0),"")</f>
        <v/>
      </c>
      <c r="F2813" s="26">
        <f>IF($A2813&lt;=Inputs!$B$13,IF(1&lt;=Inputs!$B$8,IF(Inputs!$B$12&gt;0,MAX(MIN(NORM.INV(RAND(),LOOKUP(P2813,Inputs!$J$6:$J$9,Inputs!$G$6:$G$9),LOOKUP(P2813,Inputs!$J$6:$J$9,Inputs!$H$6:$H$9)),Inputs!$B$12),-Inputs!$B$12),NORM.INV(RAND(),LOOKUP(P2813,Inputs!$J$6:$J$9,Inputs!$G$6:$G$9),LOOKUP(P2813,Inputs!$J$6:$J$9,Inputs!$H$6:$H$9))),0),"" )</f>
        <v/>
      </c>
      <c r="G2813" s="26">
        <f>IF($A2813&lt;=Inputs!$B$13,IF(2&lt;=Inputs!$B$8,IF(Inputs!$B$12&gt;0,MAX(MIN(NORM.INV(RAND(),LOOKUP(Q2813,Inputs!$J$6:$J$9,Inputs!$G$6:$G$9),LOOKUP(Q2813,Inputs!$J$6:$J$9,Inputs!$H$6:$H$9)),Inputs!$B$12),-Inputs!$B$12),NORM.INV(RAND(),LOOKUP(Q2813,Inputs!$J$6:$J$9,Inputs!$G$6:$G$9),LOOKUP(Q2813,Inputs!$J$6:$J$9,Inputs!$H$6:$H$9))),0),"" )</f>
        <v/>
      </c>
      <c r="H2813" s="26">
        <f>IF($A2813&lt;=Inputs!$B$13,IF(3&lt;=Inputs!$B$8,IF(Inputs!$B$12&gt;0,MAX(MIN(NORM.INV(RAND(),LOOKUP(R2813,Inputs!$J$6:$J$9,Inputs!$G$6:$G$9),LOOKUP(R2813,Inputs!$J$6:$J$9,Inputs!$H$6:$H$9)),Inputs!$B$12),-Inputs!$B$12),NORM.INV(RAND(),LOOKUP(R2813,Inputs!$J$6:$J$9,Inputs!$G$6:$G$9),LOOKUP(R2813,Inputs!$J$6:$J$9,Inputs!$H$6:$H$9))),0),"" )</f>
        <v/>
      </c>
      <c r="I2813" s="26">
        <f>IF($A2813&lt;=Inputs!$B$13,IF(4&lt;=Inputs!$B$8,IF(Inputs!$B$12&gt;0,MAX(MIN(NORM.INV(RAND(),LOOKUP(S2813,Inputs!$J$6:$J$9,Inputs!$G$6:$G$9),LOOKUP(S2813,Inputs!$J$6:$J$9,Inputs!$H$6:$H$9)),Inputs!$B$12),-Inputs!$B$12),NORM.INV(RAND(),LOOKUP(S2813,Inputs!$J$6:$J$9,Inputs!$G$6:$G$9),LOOKUP(S2813,Inputs!$J$6:$J$9,Inputs!$H$6:$H$9))),0),"" )</f>
        <v/>
      </c>
      <c r="J2813" s="26">
        <f>IF($A2813&lt;=Inputs!$B$13,IF(5&lt;=Inputs!$B$8,IF(Inputs!$B$12&gt;0,MAX(MIN(NORM.INV(RAND(),LOOKUP(T2813,Inputs!$J$6:$J$9,Inputs!$G$6:$G$9),LOOKUP(T2813,Inputs!$J$6:$J$9,Inputs!$H$6:$H$9)),Inputs!$B$12),-Inputs!$B$12),NORM.INV(RAND(),LOOKUP(T2813,Inputs!$J$6:$J$9,Inputs!$G$6:$G$9),LOOKUP(T2813,Inputs!$J$6:$J$9,Inputs!$H$6:$H$9))),0),"" )</f>
        <v/>
      </c>
      <c r="K2813" s="26">
        <f>IF($A2813&lt;=Inputs!$B$13,IF(6&lt;=Inputs!$B$8,IF(Inputs!$B$12&gt;0,MAX(MIN(NORM.INV(RAND(),LOOKUP(U2813,Inputs!$J$6:$J$9,Inputs!$G$6:$G$9),LOOKUP(U2813,Inputs!$J$6:$J$9,Inputs!$H$6:$H$9)),Inputs!$B$12),-Inputs!$B$12),NORM.INV(RAND(),LOOKUP(U2813,Inputs!$J$6:$J$9,Inputs!$G$6:$G$9),LOOKUP(U2813,Inputs!$J$6:$J$9,Inputs!$H$6:$H$9))),0),"" )</f>
        <v/>
      </c>
      <c r="L2813" s="26">
        <f>IF($A2813&lt;=Inputs!$B$13,IF(7&lt;=Inputs!$B$8,IF(Inputs!$B$12&gt;0,MAX(MIN(NORM.INV(RAND(),LOOKUP(V2813,Inputs!$J$6:$J$9,Inputs!$G$6:$G$9),LOOKUP(V2813,Inputs!$J$6:$J$9,Inputs!$H$6:$H$9)),Inputs!$B$12),-Inputs!$B$12),NORM.INV(RAND(),LOOKUP(V2813,Inputs!$J$6:$J$9,Inputs!$G$6:$G$9),LOOKUP(V2813,Inputs!$J$6:$J$9,Inputs!$H$6:$H$9))),0),"" )</f>
        <v/>
      </c>
      <c r="M2813" s="26">
        <f>IF($A2813&lt;=Inputs!$B$13,IF(8&lt;=Inputs!$B$8,IF(Inputs!$B$12&gt;0,MAX(MIN(NORM.INV(RAND(),LOOKUP(W2813,Inputs!$J$6:$J$9,Inputs!$G$6:$G$9),LOOKUP(W2813,Inputs!$J$6:$J$9,Inputs!$H$6:$H$9)),Inputs!$B$12),-Inputs!$B$12),NORM.INV(RAND(),LOOKUP(W2813,Inputs!$J$6:$J$9,Inputs!$G$6:$G$9),LOOKUP(W2813,Inputs!$J$6:$J$9,Inputs!$H$6:$H$9))),0),"" )</f>
        <v/>
      </c>
      <c r="N2813" s="26">
        <f>IF($A2813&lt;=Inputs!$B$13,IF(9&lt;=Inputs!$B$8,IF(Inputs!$B$12&gt;0,MAX(MIN(NORM.INV(RAND(),LOOKUP(X2813,Inputs!$J$6:$J$9,Inputs!$G$6:$G$9),LOOKUP(X2813,Inputs!$J$6:$J$9,Inputs!$H$6:$H$9)),Inputs!$B$12),-Inputs!$B$12),NORM.INV(RAND(),LOOKUP(X2813,Inputs!$J$6:$J$9,Inputs!$G$6:$G$9),LOOKUP(X2813,Inputs!$J$6:$J$9,Inputs!$H$6:$H$9))),0),"" )</f>
        <v/>
      </c>
      <c r="O2813" s="26">
        <f>IF($A2813&lt;=Inputs!$B$13,IF(10&lt;=Inputs!$B$8,IF(Inputs!$B$12&gt;0,MAX(MIN(NORM.INV(RAND(),LOOKUP(Y2813,Inputs!$J$6:$J$9,Inputs!$G$6:$G$9),LOOKUP(Y2813,Inputs!$J$6:$J$9,Inputs!$H$6:$H$9)),Inputs!$B$12),-Inputs!$B$12),NORM.INV(RAND(),LOOKUP(Y2813,Inputs!$J$6:$J$9,Inputs!$G$6:$G$9),LOOKUP(Y2813,Inputs!$J$6:$J$9,Inputs!$H$6:$H$9))),0),"" )</f>
        <v/>
      </c>
      <c r="P2813" s="31">
        <f>IF($A2813&lt;=Inputs!$B$13,RAND(),"")</f>
        <v/>
      </c>
      <c r="Q2813" s="31">
        <f>IF($A2813&lt;=Inputs!$B$13,RAND(),"")</f>
        <v/>
      </c>
      <c r="R2813" s="31">
        <f>IF($A2813&lt;=Inputs!$B$13,RAND(),"")</f>
        <v/>
      </c>
      <c r="S2813" s="31">
        <f>IF($A2813&lt;=Inputs!$B$13,RAND(),"")</f>
        <v/>
      </c>
      <c r="T2813" s="31">
        <f>IF($A2813&lt;=Inputs!$B$13,RAND(),"")</f>
        <v/>
      </c>
      <c r="U2813" s="31">
        <f>IF($A2813&lt;=Inputs!$B$13,RAND(),"")</f>
        <v/>
      </c>
      <c r="V2813" s="31">
        <f>IF($A2813&lt;=Inputs!$B$13,RAND(),"")</f>
        <v/>
      </c>
      <c r="W2813" s="31">
        <f>IF($A2813&lt;=Inputs!$B$13,RAND(),"")</f>
        <v/>
      </c>
      <c r="X2813" s="31">
        <f>IF($A2813&lt;=Inputs!$B$13,RAND(),"")</f>
        <v/>
      </c>
      <c r="Y2813" s="31">
        <f>IF($A2813&lt;=Inputs!$B$13,RAND(),"")</f>
        <v/>
      </c>
    </row>
    <row r="2814">
      <c r="A2814" t="n">
        <v>2809</v>
      </c>
      <c r="B2814" s="26">
        <f>IF($A2814&lt;=Inputs!$B$13,IF(Inputs!$B$8&gt;0,SUM(F2814:O2814)/Inputs!$B$8,0),"")</f>
        <v/>
      </c>
      <c r="C2814" s="27">
        <f>IF($A2814&lt;=Inputs!$B$13,B2814/100,"")</f>
        <v/>
      </c>
      <c r="D2814" s="28">
        <f>IF($A2814&lt;=Inputs!$B$13,C2814*Inputs!$B$7,"")</f>
        <v/>
      </c>
      <c r="E2814" s="29">
        <f>IF($A2814&lt;=Inputs!$B$13,IF(D2814&gt;0,1,0),"")</f>
        <v/>
      </c>
      <c r="F2814" s="26">
        <f>IF($A2814&lt;=Inputs!$B$13,IF(1&lt;=Inputs!$B$8,IF(Inputs!$B$12&gt;0,MAX(MIN(NORM.INV(RAND(),LOOKUP(P2814,Inputs!$J$6:$J$9,Inputs!$G$6:$G$9),LOOKUP(P2814,Inputs!$J$6:$J$9,Inputs!$H$6:$H$9)),Inputs!$B$12),-Inputs!$B$12),NORM.INV(RAND(),LOOKUP(P2814,Inputs!$J$6:$J$9,Inputs!$G$6:$G$9),LOOKUP(P2814,Inputs!$J$6:$J$9,Inputs!$H$6:$H$9))),0),"" )</f>
        <v/>
      </c>
      <c r="G2814" s="26">
        <f>IF($A2814&lt;=Inputs!$B$13,IF(2&lt;=Inputs!$B$8,IF(Inputs!$B$12&gt;0,MAX(MIN(NORM.INV(RAND(),LOOKUP(Q2814,Inputs!$J$6:$J$9,Inputs!$G$6:$G$9),LOOKUP(Q2814,Inputs!$J$6:$J$9,Inputs!$H$6:$H$9)),Inputs!$B$12),-Inputs!$B$12),NORM.INV(RAND(),LOOKUP(Q2814,Inputs!$J$6:$J$9,Inputs!$G$6:$G$9),LOOKUP(Q2814,Inputs!$J$6:$J$9,Inputs!$H$6:$H$9))),0),"" )</f>
        <v/>
      </c>
      <c r="H2814" s="26">
        <f>IF($A2814&lt;=Inputs!$B$13,IF(3&lt;=Inputs!$B$8,IF(Inputs!$B$12&gt;0,MAX(MIN(NORM.INV(RAND(),LOOKUP(R2814,Inputs!$J$6:$J$9,Inputs!$G$6:$G$9),LOOKUP(R2814,Inputs!$J$6:$J$9,Inputs!$H$6:$H$9)),Inputs!$B$12),-Inputs!$B$12),NORM.INV(RAND(),LOOKUP(R2814,Inputs!$J$6:$J$9,Inputs!$G$6:$G$9),LOOKUP(R2814,Inputs!$J$6:$J$9,Inputs!$H$6:$H$9))),0),"" )</f>
        <v/>
      </c>
      <c r="I2814" s="26">
        <f>IF($A2814&lt;=Inputs!$B$13,IF(4&lt;=Inputs!$B$8,IF(Inputs!$B$12&gt;0,MAX(MIN(NORM.INV(RAND(),LOOKUP(S2814,Inputs!$J$6:$J$9,Inputs!$G$6:$G$9),LOOKUP(S2814,Inputs!$J$6:$J$9,Inputs!$H$6:$H$9)),Inputs!$B$12),-Inputs!$B$12),NORM.INV(RAND(),LOOKUP(S2814,Inputs!$J$6:$J$9,Inputs!$G$6:$G$9),LOOKUP(S2814,Inputs!$J$6:$J$9,Inputs!$H$6:$H$9))),0),"" )</f>
        <v/>
      </c>
      <c r="J2814" s="26">
        <f>IF($A2814&lt;=Inputs!$B$13,IF(5&lt;=Inputs!$B$8,IF(Inputs!$B$12&gt;0,MAX(MIN(NORM.INV(RAND(),LOOKUP(T2814,Inputs!$J$6:$J$9,Inputs!$G$6:$G$9),LOOKUP(T2814,Inputs!$J$6:$J$9,Inputs!$H$6:$H$9)),Inputs!$B$12),-Inputs!$B$12),NORM.INV(RAND(),LOOKUP(T2814,Inputs!$J$6:$J$9,Inputs!$G$6:$G$9),LOOKUP(T2814,Inputs!$J$6:$J$9,Inputs!$H$6:$H$9))),0),"" )</f>
        <v/>
      </c>
      <c r="K2814" s="26">
        <f>IF($A2814&lt;=Inputs!$B$13,IF(6&lt;=Inputs!$B$8,IF(Inputs!$B$12&gt;0,MAX(MIN(NORM.INV(RAND(),LOOKUP(U2814,Inputs!$J$6:$J$9,Inputs!$G$6:$G$9),LOOKUP(U2814,Inputs!$J$6:$J$9,Inputs!$H$6:$H$9)),Inputs!$B$12),-Inputs!$B$12),NORM.INV(RAND(),LOOKUP(U2814,Inputs!$J$6:$J$9,Inputs!$G$6:$G$9),LOOKUP(U2814,Inputs!$J$6:$J$9,Inputs!$H$6:$H$9))),0),"" )</f>
        <v/>
      </c>
      <c r="L2814" s="26">
        <f>IF($A2814&lt;=Inputs!$B$13,IF(7&lt;=Inputs!$B$8,IF(Inputs!$B$12&gt;0,MAX(MIN(NORM.INV(RAND(),LOOKUP(V2814,Inputs!$J$6:$J$9,Inputs!$G$6:$G$9),LOOKUP(V2814,Inputs!$J$6:$J$9,Inputs!$H$6:$H$9)),Inputs!$B$12),-Inputs!$B$12),NORM.INV(RAND(),LOOKUP(V2814,Inputs!$J$6:$J$9,Inputs!$G$6:$G$9),LOOKUP(V2814,Inputs!$J$6:$J$9,Inputs!$H$6:$H$9))),0),"" )</f>
        <v/>
      </c>
      <c r="M2814" s="26">
        <f>IF($A2814&lt;=Inputs!$B$13,IF(8&lt;=Inputs!$B$8,IF(Inputs!$B$12&gt;0,MAX(MIN(NORM.INV(RAND(),LOOKUP(W2814,Inputs!$J$6:$J$9,Inputs!$G$6:$G$9),LOOKUP(W2814,Inputs!$J$6:$J$9,Inputs!$H$6:$H$9)),Inputs!$B$12),-Inputs!$B$12),NORM.INV(RAND(),LOOKUP(W2814,Inputs!$J$6:$J$9,Inputs!$G$6:$G$9),LOOKUP(W2814,Inputs!$J$6:$J$9,Inputs!$H$6:$H$9))),0),"" )</f>
        <v/>
      </c>
      <c r="N2814" s="26">
        <f>IF($A2814&lt;=Inputs!$B$13,IF(9&lt;=Inputs!$B$8,IF(Inputs!$B$12&gt;0,MAX(MIN(NORM.INV(RAND(),LOOKUP(X2814,Inputs!$J$6:$J$9,Inputs!$G$6:$G$9),LOOKUP(X2814,Inputs!$J$6:$J$9,Inputs!$H$6:$H$9)),Inputs!$B$12),-Inputs!$B$12),NORM.INV(RAND(),LOOKUP(X2814,Inputs!$J$6:$J$9,Inputs!$G$6:$G$9),LOOKUP(X2814,Inputs!$J$6:$J$9,Inputs!$H$6:$H$9))),0),"" )</f>
        <v/>
      </c>
      <c r="O2814" s="26">
        <f>IF($A2814&lt;=Inputs!$B$13,IF(10&lt;=Inputs!$B$8,IF(Inputs!$B$12&gt;0,MAX(MIN(NORM.INV(RAND(),LOOKUP(Y2814,Inputs!$J$6:$J$9,Inputs!$G$6:$G$9),LOOKUP(Y2814,Inputs!$J$6:$J$9,Inputs!$H$6:$H$9)),Inputs!$B$12),-Inputs!$B$12),NORM.INV(RAND(),LOOKUP(Y2814,Inputs!$J$6:$J$9,Inputs!$G$6:$G$9),LOOKUP(Y2814,Inputs!$J$6:$J$9,Inputs!$H$6:$H$9))),0),"" )</f>
        <v/>
      </c>
      <c r="P2814" s="31">
        <f>IF($A2814&lt;=Inputs!$B$13,RAND(),"")</f>
        <v/>
      </c>
      <c r="Q2814" s="31">
        <f>IF($A2814&lt;=Inputs!$B$13,RAND(),"")</f>
        <v/>
      </c>
      <c r="R2814" s="31">
        <f>IF($A2814&lt;=Inputs!$B$13,RAND(),"")</f>
        <v/>
      </c>
      <c r="S2814" s="31">
        <f>IF($A2814&lt;=Inputs!$B$13,RAND(),"")</f>
        <v/>
      </c>
      <c r="T2814" s="31">
        <f>IF($A2814&lt;=Inputs!$B$13,RAND(),"")</f>
        <v/>
      </c>
      <c r="U2814" s="31">
        <f>IF($A2814&lt;=Inputs!$B$13,RAND(),"")</f>
        <v/>
      </c>
      <c r="V2814" s="31">
        <f>IF($A2814&lt;=Inputs!$B$13,RAND(),"")</f>
        <v/>
      </c>
      <c r="W2814" s="31">
        <f>IF($A2814&lt;=Inputs!$B$13,RAND(),"")</f>
        <v/>
      </c>
      <c r="X2814" s="31">
        <f>IF($A2814&lt;=Inputs!$B$13,RAND(),"")</f>
        <v/>
      </c>
      <c r="Y2814" s="31">
        <f>IF($A2814&lt;=Inputs!$B$13,RAND(),"")</f>
        <v/>
      </c>
    </row>
    <row r="2815">
      <c r="A2815" t="n">
        <v>2810</v>
      </c>
      <c r="B2815" s="26">
        <f>IF($A2815&lt;=Inputs!$B$13,IF(Inputs!$B$8&gt;0,SUM(F2815:O2815)/Inputs!$B$8,0),"")</f>
        <v/>
      </c>
      <c r="C2815" s="27">
        <f>IF($A2815&lt;=Inputs!$B$13,B2815/100,"")</f>
        <v/>
      </c>
      <c r="D2815" s="28">
        <f>IF($A2815&lt;=Inputs!$B$13,C2815*Inputs!$B$7,"")</f>
        <v/>
      </c>
      <c r="E2815" s="29">
        <f>IF($A2815&lt;=Inputs!$B$13,IF(D2815&gt;0,1,0),"")</f>
        <v/>
      </c>
      <c r="F2815" s="26">
        <f>IF($A2815&lt;=Inputs!$B$13,IF(1&lt;=Inputs!$B$8,IF(Inputs!$B$12&gt;0,MAX(MIN(NORM.INV(RAND(),LOOKUP(P2815,Inputs!$J$6:$J$9,Inputs!$G$6:$G$9),LOOKUP(P2815,Inputs!$J$6:$J$9,Inputs!$H$6:$H$9)),Inputs!$B$12),-Inputs!$B$12),NORM.INV(RAND(),LOOKUP(P2815,Inputs!$J$6:$J$9,Inputs!$G$6:$G$9),LOOKUP(P2815,Inputs!$J$6:$J$9,Inputs!$H$6:$H$9))),0),"" )</f>
        <v/>
      </c>
      <c r="G2815" s="26">
        <f>IF($A2815&lt;=Inputs!$B$13,IF(2&lt;=Inputs!$B$8,IF(Inputs!$B$12&gt;0,MAX(MIN(NORM.INV(RAND(),LOOKUP(Q2815,Inputs!$J$6:$J$9,Inputs!$G$6:$G$9),LOOKUP(Q2815,Inputs!$J$6:$J$9,Inputs!$H$6:$H$9)),Inputs!$B$12),-Inputs!$B$12),NORM.INV(RAND(),LOOKUP(Q2815,Inputs!$J$6:$J$9,Inputs!$G$6:$G$9),LOOKUP(Q2815,Inputs!$J$6:$J$9,Inputs!$H$6:$H$9))),0),"" )</f>
        <v/>
      </c>
      <c r="H2815" s="26">
        <f>IF($A2815&lt;=Inputs!$B$13,IF(3&lt;=Inputs!$B$8,IF(Inputs!$B$12&gt;0,MAX(MIN(NORM.INV(RAND(),LOOKUP(R2815,Inputs!$J$6:$J$9,Inputs!$G$6:$G$9),LOOKUP(R2815,Inputs!$J$6:$J$9,Inputs!$H$6:$H$9)),Inputs!$B$12),-Inputs!$B$12),NORM.INV(RAND(),LOOKUP(R2815,Inputs!$J$6:$J$9,Inputs!$G$6:$G$9),LOOKUP(R2815,Inputs!$J$6:$J$9,Inputs!$H$6:$H$9))),0),"" )</f>
        <v/>
      </c>
      <c r="I2815" s="26">
        <f>IF($A2815&lt;=Inputs!$B$13,IF(4&lt;=Inputs!$B$8,IF(Inputs!$B$12&gt;0,MAX(MIN(NORM.INV(RAND(),LOOKUP(S2815,Inputs!$J$6:$J$9,Inputs!$G$6:$G$9),LOOKUP(S2815,Inputs!$J$6:$J$9,Inputs!$H$6:$H$9)),Inputs!$B$12),-Inputs!$B$12),NORM.INV(RAND(),LOOKUP(S2815,Inputs!$J$6:$J$9,Inputs!$G$6:$G$9),LOOKUP(S2815,Inputs!$J$6:$J$9,Inputs!$H$6:$H$9))),0),"" )</f>
        <v/>
      </c>
      <c r="J2815" s="26">
        <f>IF($A2815&lt;=Inputs!$B$13,IF(5&lt;=Inputs!$B$8,IF(Inputs!$B$12&gt;0,MAX(MIN(NORM.INV(RAND(),LOOKUP(T2815,Inputs!$J$6:$J$9,Inputs!$G$6:$G$9),LOOKUP(T2815,Inputs!$J$6:$J$9,Inputs!$H$6:$H$9)),Inputs!$B$12),-Inputs!$B$12),NORM.INV(RAND(),LOOKUP(T2815,Inputs!$J$6:$J$9,Inputs!$G$6:$G$9),LOOKUP(T2815,Inputs!$J$6:$J$9,Inputs!$H$6:$H$9))),0),"" )</f>
        <v/>
      </c>
      <c r="K2815" s="26">
        <f>IF($A2815&lt;=Inputs!$B$13,IF(6&lt;=Inputs!$B$8,IF(Inputs!$B$12&gt;0,MAX(MIN(NORM.INV(RAND(),LOOKUP(U2815,Inputs!$J$6:$J$9,Inputs!$G$6:$G$9),LOOKUP(U2815,Inputs!$J$6:$J$9,Inputs!$H$6:$H$9)),Inputs!$B$12),-Inputs!$B$12),NORM.INV(RAND(),LOOKUP(U2815,Inputs!$J$6:$J$9,Inputs!$G$6:$G$9),LOOKUP(U2815,Inputs!$J$6:$J$9,Inputs!$H$6:$H$9))),0),"" )</f>
        <v/>
      </c>
      <c r="L2815" s="26">
        <f>IF($A2815&lt;=Inputs!$B$13,IF(7&lt;=Inputs!$B$8,IF(Inputs!$B$12&gt;0,MAX(MIN(NORM.INV(RAND(),LOOKUP(V2815,Inputs!$J$6:$J$9,Inputs!$G$6:$G$9),LOOKUP(V2815,Inputs!$J$6:$J$9,Inputs!$H$6:$H$9)),Inputs!$B$12),-Inputs!$B$12),NORM.INV(RAND(),LOOKUP(V2815,Inputs!$J$6:$J$9,Inputs!$G$6:$G$9),LOOKUP(V2815,Inputs!$J$6:$J$9,Inputs!$H$6:$H$9))),0),"" )</f>
        <v/>
      </c>
      <c r="M2815" s="26">
        <f>IF($A2815&lt;=Inputs!$B$13,IF(8&lt;=Inputs!$B$8,IF(Inputs!$B$12&gt;0,MAX(MIN(NORM.INV(RAND(),LOOKUP(W2815,Inputs!$J$6:$J$9,Inputs!$G$6:$G$9),LOOKUP(W2815,Inputs!$J$6:$J$9,Inputs!$H$6:$H$9)),Inputs!$B$12),-Inputs!$B$12),NORM.INV(RAND(),LOOKUP(W2815,Inputs!$J$6:$J$9,Inputs!$G$6:$G$9),LOOKUP(W2815,Inputs!$J$6:$J$9,Inputs!$H$6:$H$9))),0),"" )</f>
        <v/>
      </c>
      <c r="N2815" s="26">
        <f>IF($A2815&lt;=Inputs!$B$13,IF(9&lt;=Inputs!$B$8,IF(Inputs!$B$12&gt;0,MAX(MIN(NORM.INV(RAND(),LOOKUP(X2815,Inputs!$J$6:$J$9,Inputs!$G$6:$G$9),LOOKUP(X2815,Inputs!$J$6:$J$9,Inputs!$H$6:$H$9)),Inputs!$B$12),-Inputs!$B$12),NORM.INV(RAND(),LOOKUP(X2815,Inputs!$J$6:$J$9,Inputs!$G$6:$G$9),LOOKUP(X2815,Inputs!$J$6:$J$9,Inputs!$H$6:$H$9))),0),"" )</f>
        <v/>
      </c>
      <c r="O2815" s="26">
        <f>IF($A2815&lt;=Inputs!$B$13,IF(10&lt;=Inputs!$B$8,IF(Inputs!$B$12&gt;0,MAX(MIN(NORM.INV(RAND(),LOOKUP(Y2815,Inputs!$J$6:$J$9,Inputs!$G$6:$G$9),LOOKUP(Y2815,Inputs!$J$6:$J$9,Inputs!$H$6:$H$9)),Inputs!$B$12),-Inputs!$B$12),NORM.INV(RAND(),LOOKUP(Y2815,Inputs!$J$6:$J$9,Inputs!$G$6:$G$9),LOOKUP(Y2815,Inputs!$J$6:$J$9,Inputs!$H$6:$H$9))),0),"" )</f>
        <v/>
      </c>
      <c r="P2815" s="31">
        <f>IF($A2815&lt;=Inputs!$B$13,RAND(),"")</f>
        <v/>
      </c>
      <c r="Q2815" s="31">
        <f>IF($A2815&lt;=Inputs!$B$13,RAND(),"")</f>
        <v/>
      </c>
      <c r="R2815" s="31">
        <f>IF($A2815&lt;=Inputs!$B$13,RAND(),"")</f>
        <v/>
      </c>
      <c r="S2815" s="31">
        <f>IF($A2815&lt;=Inputs!$B$13,RAND(),"")</f>
        <v/>
      </c>
      <c r="T2815" s="31">
        <f>IF($A2815&lt;=Inputs!$B$13,RAND(),"")</f>
        <v/>
      </c>
      <c r="U2815" s="31">
        <f>IF($A2815&lt;=Inputs!$B$13,RAND(),"")</f>
        <v/>
      </c>
      <c r="V2815" s="31">
        <f>IF($A2815&lt;=Inputs!$B$13,RAND(),"")</f>
        <v/>
      </c>
      <c r="W2815" s="31">
        <f>IF($A2815&lt;=Inputs!$B$13,RAND(),"")</f>
        <v/>
      </c>
      <c r="X2815" s="31">
        <f>IF($A2815&lt;=Inputs!$B$13,RAND(),"")</f>
        <v/>
      </c>
      <c r="Y2815" s="31">
        <f>IF($A2815&lt;=Inputs!$B$13,RAND(),"")</f>
        <v/>
      </c>
    </row>
    <row r="2816">
      <c r="A2816" t="n">
        <v>2811</v>
      </c>
      <c r="B2816" s="26">
        <f>IF($A2816&lt;=Inputs!$B$13,IF(Inputs!$B$8&gt;0,SUM(F2816:O2816)/Inputs!$B$8,0),"")</f>
        <v/>
      </c>
      <c r="C2816" s="27">
        <f>IF($A2816&lt;=Inputs!$B$13,B2816/100,"")</f>
        <v/>
      </c>
      <c r="D2816" s="28">
        <f>IF($A2816&lt;=Inputs!$B$13,C2816*Inputs!$B$7,"")</f>
        <v/>
      </c>
      <c r="E2816" s="29">
        <f>IF($A2816&lt;=Inputs!$B$13,IF(D2816&gt;0,1,0),"")</f>
        <v/>
      </c>
      <c r="F2816" s="26">
        <f>IF($A2816&lt;=Inputs!$B$13,IF(1&lt;=Inputs!$B$8,IF(Inputs!$B$12&gt;0,MAX(MIN(NORM.INV(RAND(),LOOKUP(P2816,Inputs!$J$6:$J$9,Inputs!$G$6:$G$9),LOOKUP(P2816,Inputs!$J$6:$J$9,Inputs!$H$6:$H$9)),Inputs!$B$12),-Inputs!$B$12),NORM.INV(RAND(),LOOKUP(P2816,Inputs!$J$6:$J$9,Inputs!$G$6:$G$9),LOOKUP(P2816,Inputs!$J$6:$J$9,Inputs!$H$6:$H$9))),0),"" )</f>
        <v/>
      </c>
      <c r="G2816" s="26">
        <f>IF($A2816&lt;=Inputs!$B$13,IF(2&lt;=Inputs!$B$8,IF(Inputs!$B$12&gt;0,MAX(MIN(NORM.INV(RAND(),LOOKUP(Q2816,Inputs!$J$6:$J$9,Inputs!$G$6:$G$9),LOOKUP(Q2816,Inputs!$J$6:$J$9,Inputs!$H$6:$H$9)),Inputs!$B$12),-Inputs!$B$12),NORM.INV(RAND(),LOOKUP(Q2816,Inputs!$J$6:$J$9,Inputs!$G$6:$G$9),LOOKUP(Q2816,Inputs!$J$6:$J$9,Inputs!$H$6:$H$9))),0),"" )</f>
        <v/>
      </c>
      <c r="H2816" s="26">
        <f>IF($A2816&lt;=Inputs!$B$13,IF(3&lt;=Inputs!$B$8,IF(Inputs!$B$12&gt;0,MAX(MIN(NORM.INV(RAND(),LOOKUP(R2816,Inputs!$J$6:$J$9,Inputs!$G$6:$G$9),LOOKUP(R2816,Inputs!$J$6:$J$9,Inputs!$H$6:$H$9)),Inputs!$B$12),-Inputs!$B$12),NORM.INV(RAND(),LOOKUP(R2816,Inputs!$J$6:$J$9,Inputs!$G$6:$G$9),LOOKUP(R2816,Inputs!$J$6:$J$9,Inputs!$H$6:$H$9))),0),"" )</f>
        <v/>
      </c>
      <c r="I2816" s="26">
        <f>IF($A2816&lt;=Inputs!$B$13,IF(4&lt;=Inputs!$B$8,IF(Inputs!$B$12&gt;0,MAX(MIN(NORM.INV(RAND(),LOOKUP(S2816,Inputs!$J$6:$J$9,Inputs!$G$6:$G$9),LOOKUP(S2816,Inputs!$J$6:$J$9,Inputs!$H$6:$H$9)),Inputs!$B$12),-Inputs!$B$12),NORM.INV(RAND(),LOOKUP(S2816,Inputs!$J$6:$J$9,Inputs!$G$6:$G$9),LOOKUP(S2816,Inputs!$J$6:$J$9,Inputs!$H$6:$H$9))),0),"" )</f>
        <v/>
      </c>
      <c r="J2816" s="26">
        <f>IF($A2816&lt;=Inputs!$B$13,IF(5&lt;=Inputs!$B$8,IF(Inputs!$B$12&gt;0,MAX(MIN(NORM.INV(RAND(),LOOKUP(T2816,Inputs!$J$6:$J$9,Inputs!$G$6:$G$9),LOOKUP(T2816,Inputs!$J$6:$J$9,Inputs!$H$6:$H$9)),Inputs!$B$12),-Inputs!$B$12),NORM.INV(RAND(),LOOKUP(T2816,Inputs!$J$6:$J$9,Inputs!$G$6:$G$9),LOOKUP(T2816,Inputs!$J$6:$J$9,Inputs!$H$6:$H$9))),0),"" )</f>
        <v/>
      </c>
      <c r="K2816" s="26">
        <f>IF($A2816&lt;=Inputs!$B$13,IF(6&lt;=Inputs!$B$8,IF(Inputs!$B$12&gt;0,MAX(MIN(NORM.INV(RAND(),LOOKUP(U2816,Inputs!$J$6:$J$9,Inputs!$G$6:$G$9),LOOKUP(U2816,Inputs!$J$6:$J$9,Inputs!$H$6:$H$9)),Inputs!$B$12),-Inputs!$B$12),NORM.INV(RAND(),LOOKUP(U2816,Inputs!$J$6:$J$9,Inputs!$G$6:$G$9),LOOKUP(U2816,Inputs!$J$6:$J$9,Inputs!$H$6:$H$9))),0),"" )</f>
        <v/>
      </c>
      <c r="L2816" s="26">
        <f>IF($A2816&lt;=Inputs!$B$13,IF(7&lt;=Inputs!$B$8,IF(Inputs!$B$12&gt;0,MAX(MIN(NORM.INV(RAND(),LOOKUP(V2816,Inputs!$J$6:$J$9,Inputs!$G$6:$G$9),LOOKUP(V2816,Inputs!$J$6:$J$9,Inputs!$H$6:$H$9)),Inputs!$B$12),-Inputs!$B$12),NORM.INV(RAND(),LOOKUP(V2816,Inputs!$J$6:$J$9,Inputs!$G$6:$G$9),LOOKUP(V2816,Inputs!$J$6:$J$9,Inputs!$H$6:$H$9))),0),"" )</f>
        <v/>
      </c>
      <c r="M2816" s="26">
        <f>IF($A2816&lt;=Inputs!$B$13,IF(8&lt;=Inputs!$B$8,IF(Inputs!$B$12&gt;0,MAX(MIN(NORM.INV(RAND(),LOOKUP(W2816,Inputs!$J$6:$J$9,Inputs!$G$6:$G$9),LOOKUP(W2816,Inputs!$J$6:$J$9,Inputs!$H$6:$H$9)),Inputs!$B$12),-Inputs!$B$12),NORM.INV(RAND(),LOOKUP(W2816,Inputs!$J$6:$J$9,Inputs!$G$6:$G$9),LOOKUP(W2816,Inputs!$J$6:$J$9,Inputs!$H$6:$H$9))),0),"" )</f>
        <v/>
      </c>
      <c r="N2816" s="26">
        <f>IF($A2816&lt;=Inputs!$B$13,IF(9&lt;=Inputs!$B$8,IF(Inputs!$B$12&gt;0,MAX(MIN(NORM.INV(RAND(),LOOKUP(X2816,Inputs!$J$6:$J$9,Inputs!$G$6:$G$9),LOOKUP(X2816,Inputs!$J$6:$J$9,Inputs!$H$6:$H$9)),Inputs!$B$12),-Inputs!$B$12),NORM.INV(RAND(),LOOKUP(X2816,Inputs!$J$6:$J$9,Inputs!$G$6:$G$9),LOOKUP(X2816,Inputs!$J$6:$J$9,Inputs!$H$6:$H$9))),0),"" )</f>
        <v/>
      </c>
      <c r="O2816" s="26">
        <f>IF($A2816&lt;=Inputs!$B$13,IF(10&lt;=Inputs!$B$8,IF(Inputs!$B$12&gt;0,MAX(MIN(NORM.INV(RAND(),LOOKUP(Y2816,Inputs!$J$6:$J$9,Inputs!$G$6:$G$9),LOOKUP(Y2816,Inputs!$J$6:$J$9,Inputs!$H$6:$H$9)),Inputs!$B$12),-Inputs!$B$12),NORM.INV(RAND(),LOOKUP(Y2816,Inputs!$J$6:$J$9,Inputs!$G$6:$G$9),LOOKUP(Y2816,Inputs!$J$6:$J$9,Inputs!$H$6:$H$9))),0),"" )</f>
        <v/>
      </c>
      <c r="P2816" s="31">
        <f>IF($A2816&lt;=Inputs!$B$13,RAND(),"")</f>
        <v/>
      </c>
      <c r="Q2816" s="31">
        <f>IF($A2816&lt;=Inputs!$B$13,RAND(),"")</f>
        <v/>
      </c>
      <c r="R2816" s="31">
        <f>IF($A2816&lt;=Inputs!$B$13,RAND(),"")</f>
        <v/>
      </c>
      <c r="S2816" s="31">
        <f>IF($A2816&lt;=Inputs!$B$13,RAND(),"")</f>
        <v/>
      </c>
      <c r="T2816" s="31">
        <f>IF($A2816&lt;=Inputs!$B$13,RAND(),"")</f>
        <v/>
      </c>
      <c r="U2816" s="31">
        <f>IF($A2816&lt;=Inputs!$B$13,RAND(),"")</f>
        <v/>
      </c>
      <c r="V2816" s="31">
        <f>IF($A2816&lt;=Inputs!$B$13,RAND(),"")</f>
        <v/>
      </c>
      <c r="W2816" s="31">
        <f>IF($A2816&lt;=Inputs!$B$13,RAND(),"")</f>
        <v/>
      </c>
      <c r="X2816" s="31">
        <f>IF($A2816&lt;=Inputs!$B$13,RAND(),"")</f>
        <v/>
      </c>
      <c r="Y2816" s="31">
        <f>IF($A2816&lt;=Inputs!$B$13,RAND(),"")</f>
        <v/>
      </c>
    </row>
    <row r="2817">
      <c r="A2817" t="n">
        <v>2812</v>
      </c>
      <c r="B2817" s="26">
        <f>IF($A2817&lt;=Inputs!$B$13,IF(Inputs!$B$8&gt;0,SUM(F2817:O2817)/Inputs!$B$8,0),"")</f>
        <v/>
      </c>
      <c r="C2817" s="27">
        <f>IF($A2817&lt;=Inputs!$B$13,B2817/100,"")</f>
        <v/>
      </c>
      <c r="D2817" s="28">
        <f>IF($A2817&lt;=Inputs!$B$13,C2817*Inputs!$B$7,"")</f>
        <v/>
      </c>
      <c r="E2817" s="29">
        <f>IF($A2817&lt;=Inputs!$B$13,IF(D2817&gt;0,1,0),"")</f>
        <v/>
      </c>
      <c r="F2817" s="26">
        <f>IF($A2817&lt;=Inputs!$B$13,IF(1&lt;=Inputs!$B$8,IF(Inputs!$B$12&gt;0,MAX(MIN(NORM.INV(RAND(),LOOKUP(P2817,Inputs!$J$6:$J$9,Inputs!$G$6:$G$9),LOOKUP(P2817,Inputs!$J$6:$J$9,Inputs!$H$6:$H$9)),Inputs!$B$12),-Inputs!$B$12),NORM.INV(RAND(),LOOKUP(P2817,Inputs!$J$6:$J$9,Inputs!$G$6:$G$9),LOOKUP(P2817,Inputs!$J$6:$J$9,Inputs!$H$6:$H$9))),0),"" )</f>
        <v/>
      </c>
      <c r="G2817" s="26">
        <f>IF($A2817&lt;=Inputs!$B$13,IF(2&lt;=Inputs!$B$8,IF(Inputs!$B$12&gt;0,MAX(MIN(NORM.INV(RAND(),LOOKUP(Q2817,Inputs!$J$6:$J$9,Inputs!$G$6:$G$9),LOOKUP(Q2817,Inputs!$J$6:$J$9,Inputs!$H$6:$H$9)),Inputs!$B$12),-Inputs!$B$12),NORM.INV(RAND(),LOOKUP(Q2817,Inputs!$J$6:$J$9,Inputs!$G$6:$G$9),LOOKUP(Q2817,Inputs!$J$6:$J$9,Inputs!$H$6:$H$9))),0),"" )</f>
        <v/>
      </c>
      <c r="H2817" s="26">
        <f>IF($A2817&lt;=Inputs!$B$13,IF(3&lt;=Inputs!$B$8,IF(Inputs!$B$12&gt;0,MAX(MIN(NORM.INV(RAND(),LOOKUP(R2817,Inputs!$J$6:$J$9,Inputs!$G$6:$G$9),LOOKUP(R2817,Inputs!$J$6:$J$9,Inputs!$H$6:$H$9)),Inputs!$B$12),-Inputs!$B$12),NORM.INV(RAND(),LOOKUP(R2817,Inputs!$J$6:$J$9,Inputs!$G$6:$G$9),LOOKUP(R2817,Inputs!$J$6:$J$9,Inputs!$H$6:$H$9))),0),"" )</f>
        <v/>
      </c>
      <c r="I2817" s="26">
        <f>IF($A2817&lt;=Inputs!$B$13,IF(4&lt;=Inputs!$B$8,IF(Inputs!$B$12&gt;0,MAX(MIN(NORM.INV(RAND(),LOOKUP(S2817,Inputs!$J$6:$J$9,Inputs!$G$6:$G$9),LOOKUP(S2817,Inputs!$J$6:$J$9,Inputs!$H$6:$H$9)),Inputs!$B$12),-Inputs!$B$12),NORM.INV(RAND(),LOOKUP(S2817,Inputs!$J$6:$J$9,Inputs!$G$6:$G$9),LOOKUP(S2817,Inputs!$J$6:$J$9,Inputs!$H$6:$H$9))),0),"" )</f>
        <v/>
      </c>
      <c r="J2817" s="26">
        <f>IF($A2817&lt;=Inputs!$B$13,IF(5&lt;=Inputs!$B$8,IF(Inputs!$B$12&gt;0,MAX(MIN(NORM.INV(RAND(),LOOKUP(T2817,Inputs!$J$6:$J$9,Inputs!$G$6:$G$9),LOOKUP(T2817,Inputs!$J$6:$J$9,Inputs!$H$6:$H$9)),Inputs!$B$12),-Inputs!$B$12),NORM.INV(RAND(),LOOKUP(T2817,Inputs!$J$6:$J$9,Inputs!$G$6:$G$9),LOOKUP(T2817,Inputs!$J$6:$J$9,Inputs!$H$6:$H$9))),0),"" )</f>
        <v/>
      </c>
      <c r="K2817" s="26">
        <f>IF($A2817&lt;=Inputs!$B$13,IF(6&lt;=Inputs!$B$8,IF(Inputs!$B$12&gt;0,MAX(MIN(NORM.INV(RAND(),LOOKUP(U2817,Inputs!$J$6:$J$9,Inputs!$G$6:$G$9),LOOKUP(U2817,Inputs!$J$6:$J$9,Inputs!$H$6:$H$9)),Inputs!$B$12),-Inputs!$B$12),NORM.INV(RAND(),LOOKUP(U2817,Inputs!$J$6:$J$9,Inputs!$G$6:$G$9),LOOKUP(U2817,Inputs!$J$6:$J$9,Inputs!$H$6:$H$9))),0),"" )</f>
        <v/>
      </c>
      <c r="L2817" s="26">
        <f>IF($A2817&lt;=Inputs!$B$13,IF(7&lt;=Inputs!$B$8,IF(Inputs!$B$12&gt;0,MAX(MIN(NORM.INV(RAND(),LOOKUP(V2817,Inputs!$J$6:$J$9,Inputs!$G$6:$G$9),LOOKUP(V2817,Inputs!$J$6:$J$9,Inputs!$H$6:$H$9)),Inputs!$B$12),-Inputs!$B$12),NORM.INV(RAND(),LOOKUP(V2817,Inputs!$J$6:$J$9,Inputs!$G$6:$G$9),LOOKUP(V2817,Inputs!$J$6:$J$9,Inputs!$H$6:$H$9))),0),"" )</f>
        <v/>
      </c>
      <c r="M2817" s="26">
        <f>IF($A2817&lt;=Inputs!$B$13,IF(8&lt;=Inputs!$B$8,IF(Inputs!$B$12&gt;0,MAX(MIN(NORM.INV(RAND(),LOOKUP(W2817,Inputs!$J$6:$J$9,Inputs!$G$6:$G$9),LOOKUP(W2817,Inputs!$J$6:$J$9,Inputs!$H$6:$H$9)),Inputs!$B$12),-Inputs!$B$12),NORM.INV(RAND(),LOOKUP(W2817,Inputs!$J$6:$J$9,Inputs!$G$6:$G$9),LOOKUP(W2817,Inputs!$J$6:$J$9,Inputs!$H$6:$H$9))),0),"" )</f>
        <v/>
      </c>
      <c r="N2817" s="26">
        <f>IF($A2817&lt;=Inputs!$B$13,IF(9&lt;=Inputs!$B$8,IF(Inputs!$B$12&gt;0,MAX(MIN(NORM.INV(RAND(),LOOKUP(X2817,Inputs!$J$6:$J$9,Inputs!$G$6:$G$9),LOOKUP(X2817,Inputs!$J$6:$J$9,Inputs!$H$6:$H$9)),Inputs!$B$12),-Inputs!$B$12),NORM.INV(RAND(),LOOKUP(X2817,Inputs!$J$6:$J$9,Inputs!$G$6:$G$9),LOOKUP(X2817,Inputs!$J$6:$J$9,Inputs!$H$6:$H$9))),0),"" )</f>
        <v/>
      </c>
      <c r="O2817" s="26">
        <f>IF($A2817&lt;=Inputs!$B$13,IF(10&lt;=Inputs!$B$8,IF(Inputs!$B$12&gt;0,MAX(MIN(NORM.INV(RAND(),LOOKUP(Y2817,Inputs!$J$6:$J$9,Inputs!$G$6:$G$9),LOOKUP(Y2817,Inputs!$J$6:$J$9,Inputs!$H$6:$H$9)),Inputs!$B$12),-Inputs!$B$12),NORM.INV(RAND(),LOOKUP(Y2817,Inputs!$J$6:$J$9,Inputs!$G$6:$G$9),LOOKUP(Y2817,Inputs!$J$6:$J$9,Inputs!$H$6:$H$9))),0),"" )</f>
        <v/>
      </c>
      <c r="P2817" s="31">
        <f>IF($A2817&lt;=Inputs!$B$13,RAND(),"")</f>
        <v/>
      </c>
      <c r="Q2817" s="31">
        <f>IF($A2817&lt;=Inputs!$B$13,RAND(),"")</f>
        <v/>
      </c>
      <c r="R2817" s="31">
        <f>IF($A2817&lt;=Inputs!$B$13,RAND(),"")</f>
        <v/>
      </c>
      <c r="S2817" s="31">
        <f>IF($A2817&lt;=Inputs!$B$13,RAND(),"")</f>
        <v/>
      </c>
      <c r="T2817" s="31">
        <f>IF($A2817&lt;=Inputs!$B$13,RAND(),"")</f>
        <v/>
      </c>
      <c r="U2817" s="31">
        <f>IF($A2817&lt;=Inputs!$B$13,RAND(),"")</f>
        <v/>
      </c>
      <c r="V2817" s="31">
        <f>IF($A2817&lt;=Inputs!$B$13,RAND(),"")</f>
        <v/>
      </c>
      <c r="W2817" s="31">
        <f>IF($A2817&lt;=Inputs!$B$13,RAND(),"")</f>
        <v/>
      </c>
      <c r="X2817" s="31">
        <f>IF($A2817&lt;=Inputs!$B$13,RAND(),"")</f>
        <v/>
      </c>
      <c r="Y2817" s="31">
        <f>IF($A2817&lt;=Inputs!$B$13,RAND(),"")</f>
        <v/>
      </c>
    </row>
    <row r="2818">
      <c r="A2818" t="n">
        <v>2813</v>
      </c>
      <c r="B2818" s="26">
        <f>IF($A2818&lt;=Inputs!$B$13,IF(Inputs!$B$8&gt;0,SUM(F2818:O2818)/Inputs!$B$8,0),"")</f>
        <v/>
      </c>
      <c r="C2818" s="27">
        <f>IF($A2818&lt;=Inputs!$B$13,B2818/100,"")</f>
        <v/>
      </c>
      <c r="D2818" s="28">
        <f>IF($A2818&lt;=Inputs!$B$13,C2818*Inputs!$B$7,"")</f>
        <v/>
      </c>
      <c r="E2818" s="29">
        <f>IF($A2818&lt;=Inputs!$B$13,IF(D2818&gt;0,1,0),"")</f>
        <v/>
      </c>
      <c r="F2818" s="26">
        <f>IF($A2818&lt;=Inputs!$B$13,IF(1&lt;=Inputs!$B$8,IF(Inputs!$B$12&gt;0,MAX(MIN(NORM.INV(RAND(),LOOKUP(P2818,Inputs!$J$6:$J$9,Inputs!$G$6:$G$9),LOOKUP(P2818,Inputs!$J$6:$J$9,Inputs!$H$6:$H$9)),Inputs!$B$12),-Inputs!$B$12),NORM.INV(RAND(),LOOKUP(P2818,Inputs!$J$6:$J$9,Inputs!$G$6:$G$9),LOOKUP(P2818,Inputs!$J$6:$J$9,Inputs!$H$6:$H$9))),0),"" )</f>
        <v/>
      </c>
      <c r="G2818" s="26">
        <f>IF($A2818&lt;=Inputs!$B$13,IF(2&lt;=Inputs!$B$8,IF(Inputs!$B$12&gt;0,MAX(MIN(NORM.INV(RAND(),LOOKUP(Q2818,Inputs!$J$6:$J$9,Inputs!$G$6:$G$9),LOOKUP(Q2818,Inputs!$J$6:$J$9,Inputs!$H$6:$H$9)),Inputs!$B$12),-Inputs!$B$12),NORM.INV(RAND(),LOOKUP(Q2818,Inputs!$J$6:$J$9,Inputs!$G$6:$G$9),LOOKUP(Q2818,Inputs!$J$6:$J$9,Inputs!$H$6:$H$9))),0),"" )</f>
        <v/>
      </c>
      <c r="H2818" s="26">
        <f>IF($A2818&lt;=Inputs!$B$13,IF(3&lt;=Inputs!$B$8,IF(Inputs!$B$12&gt;0,MAX(MIN(NORM.INV(RAND(),LOOKUP(R2818,Inputs!$J$6:$J$9,Inputs!$G$6:$G$9),LOOKUP(R2818,Inputs!$J$6:$J$9,Inputs!$H$6:$H$9)),Inputs!$B$12),-Inputs!$B$12),NORM.INV(RAND(),LOOKUP(R2818,Inputs!$J$6:$J$9,Inputs!$G$6:$G$9),LOOKUP(R2818,Inputs!$J$6:$J$9,Inputs!$H$6:$H$9))),0),"" )</f>
        <v/>
      </c>
      <c r="I2818" s="26">
        <f>IF($A2818&lt;=Inputs!$B$13,IF(4&lt;=Inputs!$B$8,IF(Inputs!$B$12&gt;0,MAX(MIN(NORM.INV(RAND(),LOOKUP(S2818,Inputs!$J$6:$J$9,Inputs!$G$6:$G$9),LOOKUP(S2818,Inputs!$J$6:$J$9,Inputs!$H$6:$H$9)),Inputs!$B$12),-Inputs!$B$12),NORM.INV(RAND(),LOOKUP(S2818,Inputs!$J$6:$J$9,Inputs!$G$6:$G$9),LOOKUP(S2818,Inputs!$J$6:$J$9,Inputs!$H$6:$H$9))),0),"" )</f>
        <v/>
      </c>
      <c r="J2818" s="26">
        <f>IF($A2818&lt;=Inputs!$B$13,IF(5&lt;=Inputs!$B$8,IF(Inputs!$B$12&gt;0,MAX(MIN(NORM.INV(RAND(),LOOKUP(T2818,Inputs!$J$6:$J$9,Inputs!$G$6:$G$9),LOOKUP(T2818,Inputs!$J$6:$J$9,Inputs!$H$6:$H$9)),Inputs!$B$12),-Inputs!$B$12),NORM.INV(RAND(),LOOKUP(T2818,Inputs!$J$6:$J$9,Inputs!$G$6:$G$9),LOOKUP(T2818,Inputs!$J$6:$J$9,Inputs!$H$6:$H$9))),0),"" )</f>
        <v/>
      </c>
      <c r="K2818" s="26">
        <f>IF($A2818&lt;=Inputs!$B$13,IF(6&lt;=Inputs!$B$8,IF(Inputs!$B$12&gt;0,MAX(MIN(NORM.INV(RAND(),LOOKUP(U2818,Inputs!$J$6:$J$9,Inputs!$G$6:$G$9),LOOKUP(U2818,Inputs!$J$6:$J$9,Inputs!$H$6:$H$9)),Inputs!$B$12),-Inputs!$B$12),NORM.INV(RAND(),LOOKUP(U2818,Inputs!$J$6:$J$9,Inputs!$G$6:$G$9),LOOKUP(U2818,Inputs!$J$6:$J$9,Inputs!$H$6:$H$9))),0),"" )</f>
        <v/>
      </c>
      <c r="L2818" s="26">
        <f>IF($A2818&lt;=Inputs!$B$13,IF(7&lt;=Inputs!$B$8,IF(Inputs!$B$12&gt;0,MAX(MIN(NORM.INV(RAND(),LOOKUP(V2818,Inputs!$J$6:$J$9,Inputs!$G$6:$G$9),LOOKUP(V2818,Inputs!$J$6:$J$9,Inputs!$H$6:$H$9)),Inputs!$B$12),-Inputs!$B$12),NORM.INV(RAND(),LOOKUP(V2818,Inputs!$J$6:$J$9,Inputs!$G$6:$G$9),LOOKUP(V2818,Inputs!$J$6:$J$9,Inputs!$H$6:$H$9))),0),"" )</f>
        <v/>
      </c>
      <c r="M2818" s="26">
        <f>IF($A2818&lt;=Inputs!$B$13,IF(8&lt;=Inputs!$B$8,IF(Inputs!$B$12&gt;0,MAX(MIN(NORM.INV(RAND(),LOOKUP(W2818,Inputs!$J$6:$J$9,Inputs!$G$6:$G$9),LOOKUP(W2818,Inputs!$J$6:$J$9,Inputs!$H$6:$H$9)),Inputs!$B$12),-Inputs!$B$12),NORM.INV(RAND(),LOOKUP(W2818,Inputs!$J$6:$J$9,Inputs!$G$6:$G$9),LOOKUP(W2818,Inputs!$J$6:$J$9,Inputs!$H$6:$H$9))),0),"" )</f>
        <v/>
      </c>
      <c r="N2818" s="26">
        <f>IF($A2818&lt;=Inputs!$B$13,IF(9&lt;=Inputs!$B$8,IF(Inputs!$B$12&gt;0,MAX(MIN(NORM.INV(RAND(),LOOKUP(X2818,Inputs!$J$6:$J$9,Inputs!$G$6:$G$9),LOOKUP(X2818,Inputs!$J$6:$J$9,Inputs!$H$6:$H$9)),Inputs!$B$12),-Inputs!$B$12),NORM.INV(RAND(),LOOKUP(X2818,Inputs!$J$6:$J$9,Inputs!$G$6:$G$9),LOOKUP(X2818,Inputs!$J$6:$J$9,Inputs!$H$6:$H$9))),0),"" )</f>
        <v/>
      </c>
      <c r="O2818" s="26">
        <f>IF($A2818&lt;=Inputs!$B$13,IF(10&lt;=Inputs!$B$8,IF(Inputs!$B$12&gt;0,MAX(MIN(NORM.INV(RAND(),LOOKUP(Y2818,Inputs!$J$6:$J$9,Inputs!$G$6:$G$9),LOOKUP(Y2818,Inputs!$J$6:$J$9,Inputs!$H$6:$H$9)),Inputs!$B$12),-Inputs!$B$12),NORM.INV(RAND(),LOOKUP(Y2818,Inputs!$J$6:$J$9,Inputs!$G$6:$G$9),LOOKUP(Y2818,Inputs!$J$6:$J$9,Inputs!$H$6:$H$9))),0),"" )</f>
        <v/>
      </c>
      <c r="P2818" s="31">
        <f>IF($A2818&lt;=Inputs!$B$13,RAND(),"")</f>
        <v/>
      </c>
      <c r="Q2818" s="31">
        <f>IF($A2818&lt;=Inputs!$B$13,RAND(),"")</f>
        <v/>
      </c>
      <c r="R2818" s="31">
        <f>IF($A2818&lt;=Inputs!$B$13,RAND(),"")</f>
        <v/>
      </c>
      <c r="S2818" s="31">
        <f>IF($A2818&lt;=Inputs!$B$13,RAND(),"")</f>
        <v/>
      </c>
      <c r="T2818" s="31">
        <f>IF($A2818&lt;=Inputs!$B$13,RAND(),"")</f>
        <v/>
      </c>
      <c r="U2818" s="31">
        <f>IF($A2818&lt;=Inputs!$B$13,RAND(),"")</f>
        <v/>
      </c>
      <c r="V2818" s="31">
        <f>IF($A2818&lt;=Inputs!$B$13,RAND(),"")</f>
        <v/>
      </c>
      <c r="W2818" s="31">
        <f>IF($A2818&lt;=Inputs!$B$13,RAND(),"")</f>
        <v/>
      </c>
      <c r="X2818" s="31">
        <f>IF($A2818&lt;=Inputs!$B$13,RAND(),"")</f>
        <v/>
      </c>
      <c r="Y2818" s="31">
        <f>IF($A2818&lt;=Inputs!$B$13,RAND(),"")</f>
        <v/>
      </c>
    </row>
    <row r="2819">
      <c r="A2819" t="n">
        <v>2814</v>
      </c>
      <c r="B2819" s="26">
        <f>IF($A2819&lt;=Inputs!$B$13,IF(Inputs!$B$8&gt;0,SUM(F2819:O2819)/Inputs!$B$8,0),"")</f>
        <v/>
      </c>
      <c r="C2819" s="27">
        <f>IF($A2819&lt;=Inputs!$B$13,B2819/100,"")</f>
        <v/>
      </c>
      <c r="D2819" s="28">
        <f>IF($A2819&lt;=Inputs!$B$13,C2819*Inputs!$B$7,"")</f>
        <v/>
      </c>
      <c r="E2819" s="29">
        <f>IF($A2819&lt;=Inputs!$B$13,IF(D2819&gt;0,1,0),"")</f>
        <v/>
      </c>
      <c r="F2819" s="26">
        <f>IF($A2819&lt;=Inputs!$B$13,IF(1&lt;=Inputs!$B$8,IF(Inputs!$B$12&gt;0,MAX(MIN(NORM.INV(RAND(),LOOKUP(P2819,Inputs!$J$6:$J$9,Inputs!$G$6:$G$9),LOOKUP(P2819,Inputs!$J$6:$J$9,Inputs!$H$6:$H$9)),Inputs!$B$12),-Inputs!$B$12),NORM.INV(RAND(),LOOKUP(P2819,Inputs!$J$6:$J$9,Inputs!$G$6:$G$9),LOOKUP(P2819,Inputs!$J$6:$J$9,Inputs!$H$6:$H$9))),0),"" )</f>
        <v/>
      </c>
      <c r="G2819" s="26">
        <f>IF($A2819&lt;=Inputs!$B$13,IF(2&lt;=Inputs!$B$8,IF(Inputs!$B$12&gt;0,MAX(MIN(NORM.INV(RAND(),LOOKUP(Q2819,Inputs!$J$6:$J$9,Inputs!$G$6:$G$9),LOOKUP(Q2819,Inputs!$J$6:$J$9,Inputs!$H$6:$H$9)),Inputs!$B$12),-Inputs!$B$12),NORM.INV(RAND(),LOOKUP(Q2819,Inputs!$J$6:$J$9,Inputs!$G$6:$G$9),LOOKUP(Q2819,Inputs!$J$6:$J$9,Inputs!$H$6:$H$9))),0),"" )</f>
        <v/>
      </c>
      <c r="H2819" s="26">
        <f>IF($A2819&lt;=Inputs!$B$13,IF(3&lt;=Inputs!$B$8,IF(Inputs!$B$12&gt;0,MAX(MIN(NORM.INV(RAND(),LOOKUP(R2819,Inputs!$J$6:$J$9,Inputs!$G$6:$G$9),LOOKUP(R2819,Inputs!$J$6:$J$9,Inputs!$H$6:$H$9)),Inputs!$B$12),-Inputs!$B$12),NORM.INV(RAND(),LOOKUP(R2819,Inputs!$J$6:$J$9,Inputs!$G$6:$G$9),LOOKUP(R2819,Inputs!$J$6:$J$9,Inputs!$H$6:$H$9))),0),"" )</f>
        <v/>
      </c>
      <c r="I2819" s="26">
        <f>IF($A2819&lt;=Inputs!$B$13,IF(4&lt;=Inputs!$B$8,IF(Inputs!$B$12&gt;0,MAX(MIN(NORM.INV(RAND(),LOOKUP(S2819,Inputs!$J$6:$J$9,Inputs!$G$6:$G$9),LOOKUP(S2819,Inputs!$J$6:$J$9,Inputs!$H$6:$H$9)),Inputs!$B$12),-Inputs!$B$12),NORM.INV(RAND(),LOOKUP(S2819,Inputs!$J$6:$J$9,Inputs!$G$6:$G$9),LOOKUP(S2819,Inputs!$J$6:$J$9,Inputs!$H$6:$H$9))),0),"" )</f>
        <v/>
      </c>
      <c r="J2819" s="26">
        <f>IF($A2819&lt;=Inputs!$B$13,IF(5&lt;=Inputs!$B$8,IF(Inputs!$B$12&gt;0,MAX(MIN(NORM.INV(RAND(),LOOKUP(T2819,Inputs!$J$6:$J$9,Inputs!$G$6:$G$9),LOOKUP(T2819,Inputs!$J$6:$J$9,Inputs!$H$6:$H$9)),Inputs!$B$12),-Inputs!$B$12),NORM.INV(RAND(),LOOKUP(T2819,Inputs!$J$6:$J$9,Inputs!$G$6:$G$9),LOOKUP(T2819,Inputs!$J$6:$J$9,Inputs!$H$6:$H$9))),0),"" )</f>
        <v/>
      </c>
      <c r="K2819" s="26">
        <f>IF($A2819&lt;=Inputs!$B$13,IF(6&lt;=Inputs!$B$8,IF(Inputs!$B$12&gt;0,MAX(MIN(NORM.INV(RAND(),LOOKUP(U2819,Inputs!$J$6:$J$9,Inputs!$G$6:$G$9),LOOKUP(U2819,Inputs!$J$6:$J$9,Inputs!$H$6:$H$9)),Inputs!$B$12),-Inputs!$B$12),NORM.INV(RAND(),LOOKUP(U2819,Inputs!$J$6:$J$9,Inputs!$G$6:$G$9),LOOKUP(U2819,Inputs!$J$6:$J$9,Inputs!$H$6:$H$9))),0),"" )</f>
        <v/>
      </c>
      <c r="L2819" s="26">
        <f>IF($A2819&lt;=Inputs!$B$13,IF(7&lt;=Inputs!$B$8,IF(Inputs!$B$12&gt;0,MAX(MIN(NORM.INV(RAND(),LOOKUP(V2819,Inputs!$J$6:$J$9,Inputs!$G$6:$G$9),LOOKUP(V2819,Inputs!$J$6:$J$9,Inputs!$H$6:$H$9)),Inputs!$B$12),-Inputs!$B$12),NORM.INV(RAND(),LOOKUP(V2819,Inputs!$J$6:$J$9,Inputs!$G$6:$G$9),LOOKUP(V2819,Inputs!$J$6:$J$9,Inputs!$H$6:$H$9))),0),"" )</f>
        <v/>
      </c>
      <c r="M2819" s="26">
        <f>IF($A2819&lt;=Inputs!$B$13,IF(8&lt;=Inputs!$B$8,IF(Inputs!$B$12&gt;0,MAX(MIN(NORM.INV(RAND(),LOOKUP(W2819,Inputs!$J$6:$J$9,Inputs!$G$6:$G$9),LOOKUP(W2819,Inputs!$J$6:$J$9,Inputs!$H$6:$H$9)),Inputs!$B$12),-Inputs!$B$12),NORM.INV(RAND(),LOOKUP(W2819,Inputs!$J$6:$J$9,Inputs!$G$6:$G$9),LOOKUP(W2819,Inputs!$J$6:$J$9,Inputs!$H$6:$H$9))),0),"" )</f>
        <v/>
      </c>
      <c r="N2819" s="26">
        <f>IF($A2819&lt;=Inputs!$B$13,IF(9&lt;=Inputs!$B$8,IF(Inputs!$B$12&gt;0,MAX(MIN(NORM.INV(RAND(),LOOKUP(X2819,Inputs!$J$6:$J$9,Inputs!$G$6:$G$9),LOOKUP(X2819,Inputs!$J$6:$J$9,Inputs!$H$6:$H$9)),Inputs!$B$12),-Inputs!$B$12),NORM.INV(RAND(),LOOKUP(X2819,Inputs!$J$6:$J$9,Inputs!$G$6:$G$9),LOOKUP(X2819,Inputs!$J$6:$J$9,Inputs!$H$6:$H$9))),0),"" )</f>
        <v/>
      </c>
      <c r="O2819" s="26">
        <f>IF($A2819&lt;=Inputs!$B$13,IF(10&lt;=Inputs!$B$8,IF(Inputs!$B$12&gt;0,MAX(MIN(NORM.INV(RAND(),LOOKUP(Y2819,Inputs!$J$6:$J$9,Inputs!$G$6:$G$9),LOOKUP(Y2819,Inputs!$J$6:$J$9,Inputs!$H$6:$H$9)),Inputs!$B$12),-Inputs!$B$12),NORM.INV(RAND(),LOOKUP(Y2819,Inputs!$J$6:$J$9,Inputs!$G$6:$G$9),LOOKUP(Y2819,Inputs!$J$6:$J$9,Inputs!$H$6:$H$9))),0),"" )</f>
        <v/>
      </c>
      <c r="P2819" s="31">
        <f>IF($A2819&lt;=Inputs!$B$13,RAND(),"")</f>
        <v/>
      </c>
      <c r="Q2819" s="31">
        <f>IF($A2819&lt;=Inputs!$B$13,RAND(),"")</f>
        <v/>
      </c>
      <c r="R2819" s="31">
        <f>IF($A2819&lt;=Inputs!$B$13,RAND(),"")</f>
        <v/>
      </c>
      <c r="S2819" s="31">
        <f>IF($A2819&lt;=Inputs!$B$13,RAND(),"")</f>
        <v/>
      </c>
      <c r="T2819" s="31">
        <f>IF($A2819&lt;=Inputs!$B$13,RAND(),"")</f>
        <v/>
      </c>
      <c r="U2819" s="31">
        <f>IF($A2819&lt;=Inputs!$B$13,RAND(),"")</f>
        <v/>
      </c>
      <c r="V2819" s="31">
        <f>IF($A2819&lt;=Inputs!$B$13,RAND(),"")</f>
        <v/>
      </c>
      <c r="W2819" s="31">
        <f>IF($A2819&lt;=Inputs!$B$13,RAND(),"")</f>
        <v/>
      </c>
      <c r="X2819" s="31">
        <f>IF($A2819&lt;=Inputs!$B$13,RAND(),"")</f>
        <v/>
      </c>
      <c r="Y2819" s="31">
        <f>IF($A2819&lt;=Inputs!$B$13,RAND(),"")</f>
        <v/>
      </c>
    </row>
    <row r="2820">
      <c r="A2820" t="n">
        <v>2815</v>
      </c>
      <c r="B2820" s="26">
        <f>IF($A2820&lt;=Inputs!$B$13,IF(Inputs!$B$8&gt;0,SUM(F2820:O2820)/Inputs!$B$8,0),"")</f>
        <v/>
      </c>
      <c r="C2820" s="27">
        <f>IF($A2820&lt;=Inputs!$B$13,B2820/100,"")</f>
        <v/>
      </c>
      <c r="D2820" s="28">
        <f>IF($A2820&lt;=Inputs!$B$13,C2820*Inputs!$B$7,"")</f>
        <v/>
      </c>
      <c r="E2820" s="29">
        <f>IF($A2820&lt;=Inputs!$B$13,IF(D2820&gt;0,1,0),"")</f>
        <v/>
      </c>
      <c r="F2820" s="26">
        <f>IF($A2820&lt;=Inputs!$B$13,IF(1&lt;=Inputs!$B$8,IF(Inputs!$B$12&gt;0,MAX(MIN(NORM.INV(RAND(),LOOKUP(P2820,Inputs!$J$6:$J$9,Inputs!$G$6:$G$9),LOOKUP(P2820,Inputs!$J$6:$J$9,Inputs!$H$6:$H$9)),Inputs!$B$12),-Inputs!$B$12),NORM.INV(RAND(),LOOKUP(P2820,Inputs!$J$6:$J$9,Inputs!$G$6:$G$9),LOOKUP(P2820,Inputs!$J$6:$J$9,Inputs!$H$6:$H$9))),0),"" )</f>
        <v/>
      </c>
      <c r="G2820" s="26">
        <f>IF($A2820&lt;=Inputs!$B$13,IF(2&lt;=Inputs!$B$8,IF(Inputs!$B$12&gt;0,MAX(MIN(NORM.INV(RAND(),LOOKUP(Q2820,Inputs!$J$6:$J$9,Inputs!$G$6:$G$9),LOOKUP(Q2820,Inputs!$J$6:$J$9,Inputs!$H$6:$H$9)),Inputs!$B$12),-Inputs!$B$12),NORM.INV(RAND(),LOOKUP(Q2820,Inputs!$J$6:$J$9,Inputs!$G$6:$G$9),LOOKUP(Q2820,Inputs!$J$6:$J$9,Inputs!$H$6:$H$9))),0),"" )</f>
        <v/>
      </c>
      <c r="H2820" s="26">
        <f>IF($A2820&lt;=Inputs!$B$13,IF(3&lt;=Inputs!$B$8,IF(Inputs!$B$12&gt;0,MAX(MIN(NORM.INV(RAND(),LOOKUP(R2820,Inputs!$J$6:$J$9,Inputs!$G$6:$G$9),LOOKUP(R2820,Inputs!$J$6:$J$9,Inputs!$H$6:$H$9)),Inputs!$B$12),-Inputs!$B$12),NORM.INV(RAND(),LOOKUP(R2820,Inputs!$J$6:$J$9,Inputs!$G$6:$G$9),LOOKUP(R2820,Inputs!$J$6:$J$9,Inputs!$H$6:$H$9))),0),"" )</f>
        <v/>
      </c>
      <c r="I2820" s="26">
        <f>IF($A2820&lt;=Inputs!$B$13,IF(4&lt;=Inputs!$B$8,IF(Inputs!$B$12&gt;0,MAX(MIN(NORM.INV(RAND(),LOOKUP(S2820,Inputs!$J$6:$J$9,Inputs!$G$6:$G$9),LOOKUP(S2820,Inputs!$J$6:$J$9,Inputs!$H$6:$H$9)),Inputs!$B$12),-Inputs!$B$12),NORM.INV(RAND(),LOOKUP(S2820,Inputs!$J$6:$J$9,Inputs!$G$6:$G$9),LOOKUP(S2820,Inputs!$J$6:$J$9,Inputs!$H$6:$H$9))),0),"" )</f>
        <v/>
      </c>
      <c r="J2820" s="26">
        <f>IF($A2820&lt;=Inputs!$B$13,IF(5&lt;=Inputs!$B$8,IF(Inputs!$B$12&gt;0,MAX(MIN(NORM.INV(RAND(),LOOKUP(T2820,Inputs!$J$6:$J$9,Inputs!$G$6:$G$9),LOOKUP(T2820,Inputs!$J$6:$J$9,Inputs!$H$6:$H$9)),Inputs!$B$12),-Inputs!$B$12),NORM.INV(RAND(),LOOKUP(T2820,Inputs!$J$6:$J$9,Inputs!$G$6:$G$9),LOOKUP(T2820,Inputs!$J$6:$J$9,Inputs!$H$6:$H$9))),0),"" )</f>
        <v/>
      </c>
      <c r="K2820" s="26">
        <f>IF($A2820&lt;=Inputs!$B$13,IF(6&lt;=Inputs!$B$8,IF(Inputs!$B$12&gt;0,MAX(MIN(NORM.INV(RAND(),LOOKUP(U2820,Inputs!$J$6:$J$9,Inputs!$G$6:$G$9),LOOKUP(U2820,Inputs!$J$6:$J$9,Inputs!$H$6:$H$9)),Inputs!$B$12),-Inputs!$B$12),NORM.INV(RAND(),LOOKUP(U2820,Inputs!$J$6:$J$9,Inputs!$G$6:$G$9),LOOKUP(U2820,Inputs!$J$6:$J$9,Inputs!$H$6:$H$9))),0),"" )</f>
        <v/>
      </c>
      <c r="L2820" s="26">
        <f>IF($A2820&lt;=Inputs!$B$13,IF(7&lt;=Inputs!$B$8,IF(Inputs!$B$12&gt;0,MAX(MIN(NORM.INV(RAND(),LOOKUP(V2820,Inputs!$J$6:$J$9,Inputs!$G$6:$G$9),LOOKUP(V2820,Inputs!$J$6:$J$9,Inputs!$H$6:$H$9)),Inputs!$B$12),-Inputs!$B$12),NORM.INV(RAND(),LOOKUP(V2820,Inputs!$J$6:$J$9,Inputs!$G$6:$G$9),LOOKUP(V2820,Inputs!$J$6:$J$9,Inputs!$H$6:$H$9))),0),"" )</f>
        <v/>
      </c>
      <c r="M2820" s="26">
        <f>IF($A2820&lt;=Inputs!$B$13,IF(8&lt;=Inputs!$B$8,IF(Inputs!$B$12&gt;0,MAX(MIN(NORM.INV(RAND(),LOOKUP(W2820,Inputs!$J$6:$J$9,Inputs!$G$6:$G$9),LOOKUP(W2820,Inputs!$J$6:$J$9,Inputs!$H$6:$H$9)),Inputs!$B$12),-Inputs!$B$12),NORM.INV(RAND(),LOOKUP(W2820,Inputs!$J$6:$J$9,Inputs!$G$6:$G$9),LOOKUP(W2820,Inputs!$J$6:$J$9,Inputs!$H$6:$H$9))),0),"" )</f>
        <v/>
      </c>
      <c r="N2820" s="26">
        <f>IF($A2820&lt;=Inputs!$B$13,IF(9&lt;=Inputs!$B$8,IF(Inputs!$B$12&gt;0,MAX(MIN(NORM.INV(RAND(),LOOKUP(X2820,Inputs!$J$6:$J$9,Inputs!$G$6:$G$9),LOOKUP(X2820,Inputs!$J$6:$J$9,Inputs!$H$6:$H$9)),Inputs!$B$12),-Inputs!$B$12),NORM.INV(RAND(),LOOKUP(X2820,Inputs!$J$6:$J$9,Inputs!$G$6:$G$9),LOOKUP(X2820,Inputs!$J$6:$J$9,Inputs!$H$6:$H$9))),0),"" )</f>
        <v/>
      </c>
      <c r="O2820" s="26">
        <f>IF($A2820&lt;=Inputs!$B$13,IF(10&lt;=Inputs!$B$8,IF(Inputs!$B$12&gt;0,MAX(MIN(NORM.INV(RAND(),LOOKUP(Y2820,Inputs!$J$6:$J$9,Inputs!$G$6:$G$9),LOOKUP(Y2820,Inputs!$J$6:$J$9,Inputs!$H$6:$H$9)),Inputs!$B$12),-Inputs!$B$12),NORM.INV(RAND(),LOOKUP(Y2820,Inputs!$J$6:$J$9,Inputs!$G$6:$G$9),LOOKUP(Y2820,Inputs!$J$6:$J$9,Inputs!$H$6:$H$9))),0),"" )</f>
        <v/>
      </c>
      <c r="P2820" s="31">
        <f>IF($A2820&lt;=Inputs!$B$13,RAND(),"")</f>
        <v/>
      </c>
      <c r="Q2820" s="31">
        <f>IF($A2820&lt;=Inputs!$B$13,RAND(),"")</f>
        <v/>
      </c>
      <c r="R2820" s="31">
        <f>IF($A2820&lt;=Inputs!$B$13,RAND(),"")</f>
        <v/>
      </c>
      <c r="S2820" s="31">
        <f>IF($A2820&lt;=Inputs!$B$13,RAND(),"")</f>
        <v/>
      </c>
      <c r="T2820" s="31">
        <f>IF($A2820&lt;=Inputs!$B$13,RAND(),"")</f>
        <v/>
      </c>
      <c r="U2820" s="31">
        <f>IF($A2820&lt;=Inputs!$B$13,RAND(),"")</f>
        <v/>
      </c>
      <c r="V2820" s="31">
        <f>IF($A2820&lt;=Inputs!$B$13,RAND(),"")</f>
        <v/>
      </c>
      <c r="W2820" s="31">
        <f>IF($A2820&lt;=Inputs!$B$13,RAND(),"")</f>
        <v/>
      </c>
      <c r="X2820" s="31">
        <f>IF($A2820&lt;=Inputs!$B$13,RAND(),"")</f>
        <v/>
      </c>
      <c r="Y2820" s="31">
        <f>IF($A2820&lt;=Inputs!$B$13,RAND(),"")</f>
        <v/>
      </c>
    </row>
    <row r="2821">
      <c r="A2821" t="n">
        <v>2816</v>
      </c>
      <c r="B2821" s="26">
        <f>IF($A2821&lt;=Inputs!$B$13,IF(Inputs!$B$8&gt;0,SUM(F2821:O2821)/Inputs!$B$8,0),"")</f>
        <v/>
      </c>
      <c r="C2821" s="27">
        <f>IF($A2821&lt;=Inputs!$B$13,B2821/100,"")</f>
        <v/>
      </c>
      <c r="D2821" s="28">
        <f>IF($A2821&lt;=Inputs!$B$13,C2821*Inputs!$B$7,"")</f>
        <v/>
      </c>
      <c r="E2821" s="29">
        <f>IF($A2821&lt;=Inputs!$B$13,IF(D2821&gt;0,1,0),"")</f>
        <v/>
      </c>
      <c r="F2821" s="26">
        <f>IF($A2821&lt;=Inputs!$B$13,IF(1&lt;=Inputs!$B$8,IF(Inputs!$B$12&gt;0,MAX(MIN(NORM.INV(RAND(),LOOKUP(P2821,Inputs!$J$6:$J$9,Inputs!$G$6:$G$9),LOOKUP(P2821,Inputs!$J$6:$J$9,Inputs!$H$6:$H$9)),Inputs!$B$12),-Inputs!$B$12),NORM.INV(RAND(),LOOKUP(P2821,Inputs!$J$6:$J$9,Inputs!$G$6:$G$9),LOOKUP(P2821,Inputs!$J$6:$J$9,Inputs!$H$6:$H$9))),0),"" )</f>
        <v/>
      </c>
      <c r="G2821" s="26">
        <f>IF($A2821&lt;=Inputs!$B$13,IF(2&lt;=Inputs!$B$8,IF(Inputs!$B$12&gt;0,MAX(MIN(NORM.INV(RAND(),LOOKUP(Q2821,Inputs!$J$6:$J$9,Inputs!$G$6:$G$9),LOOKUP(Q2821,Inputs!$J$6:$J$9,Inputs!$H$6:$H$9)),Inputs!$B$12),-Inputs!$B$12),NORM.INV(RAND(),LOOKUP(Q2821,Inputs!$J$6:$J$9,Inputs!$G$6:$G$9),LOOKUP(Q2821,Inputs!$J$6:$J$9,Inputs!$H$6:$H$9))),0),"" )</f>
        <v/>
      </c>
      <c r="H2821" s="26">
        <f>IF($A2821&lt;=Inputs!$B$13,IF(3&lt;=Inputs!$B$8,IF(Inputs!$B$12&gt;0,MAX(MIN(NORM.INV(RAND(),LOOKUP(R2821,Inputs!$J$6:$J$9,Inputs!$G$6:$G$9),LOOKUP(R2821,Inputs!$J$6:$J$9,Inputs!$H$6:$H$9)),Inputs!$B$12),-Inputs!$B$12),NORM.INV(RAND(),LOOKUP(R2821,Inputs!$J$6:$J$9,Inputs!$G$6:$G$9),LOOKUP(R2821,Inputs!$J$6:$J$9,Inputs!$H$6:$H$9))),0),"" )</f>
        <v/>
      </c>
      <c r="I2821" s="26">
        <f>IF($A2821&lt;=Inputs!$B$13,IF(4&lt;=Inputs!$B$8,IF(Inputs!$B$12&gt;0,MAX(MIN(NORM.INV(RAND(),LOOKUP(S2821,Inputs!$J$6:$J$9,Inputs!$G$6:$G$9),LOOKUP(S2821,Inputs!$J$6:$J$9,Inputs!$H$6:$H$9)),Inputs!$B$12),-Inputs!$B$12),NORM.INV(RAND(),LOOKUP(S2821,Inputs!$J$6:$J$9,Inputs!$G$6:$G$9),LOOKUP(S2821,Inputs!$J$6:$J$9,Inputs!$H$6:$H$9))),0),"" )</f>
        <v/>
      </c>
      <c r="J2821" s="26">
        <f>IF($A2821&lt;=Inputs!$B$13,IF(5&lt;=Inputs!$B$8,IF(Inputs!$B$12&gt;0,MAX(MIN(NORM.INV(RAND(),LOOKUP(T2821,Inputs!$J$6:$J$9,Inputs!$G$6:$G$9),LOOKUP(T2821,Inputs!$J$6:$J$9,Inputs!$H$6:$H$9)),Inputs!$B$12),-Inputs!$B$12),NORM.INV(RAND(),LOOKUP(T2821,Inputs!$J$6:$J$9,Inputs!$G$6:$G$9),LOOKUP(T2821,Inputs!$J$6:$J$9,Inputs!$H$6:$H$9))),0),"" )</f>
        <v/>
      </c>
      <c r="K2821" s="26">
        <f>IF($A2821&lt;=Inputs!$B$13,IF(6&lt;=Inputs!$B$8,IF(Inputs!$B$12&gt;0,MAX(MIN(NORM.INV(RAND(),LOOKUP(U2821,Inputs!$J$6:$J$9,Inputs!$G$6:$G$9),LOOKUP(U2821,Inputs!$J$6:$J$9,Inputs!$H$6:$H$9)),Inputs!$B$12),-Inputs!$B$12),NORM.INV(RAND(),LOOKUP(U2821,Inputs!$J$6:$J$9,Inputs!$G$6:$G$9),LOOKUP(U2821,Inputs!$J$6:$J$9,Inputs!$H$6:$H$9))),0),"" )</f>
        <v/>
      </c>
      <c r="L2821" s="26">
        <f>IF($A2821&lt;=Inputs!$B$13,IF(7&lt;=Inputs!$B$8,IF(Inputs!$B$12&gt;0,MAX(MIN(NORM.INV(RAND(),LOOKUP(V2821,Inputs!$J$6:$J$9,Inputs!$G$6:$G$9),LOOKUP(V2821,Inputs!$J$6:$J$9,Inputs!$H$6:$H$9)),Inputs!$B$12),-Inputs!$B$12),NORM.INV(RAND(),LOOKUP(V2821,Inputs!$J$6:$J$9,Inputs!$G$6:$G$9),LOOKUP(V2821,Inputs!$J$6:$J$9,Inputs!$H$6:$H$9))),0),"" )</f>
        <v/>
      </c>
      <c r="M2821" s="26">
        <f>IF($A2821&lt;=Inputs!$B$13,IF(8&lt;=Inputs!$B$8,IF(Inputs!$B$12&gt;0,MAX(MIN(NORM.INV(RAND(),LOOKUP(W2821,Inputs!$J$6:$J$9,Inputs!$G$6:$G$9),LOOKUP(W2821,Inputs!$J$6:$J$9,Inputs!$H$6:$H$9)),Inputs!$B$12),-Inputs!$B$12),NORM.INV(RAND(),LOOKUP(W2821,Inputs!$J$6:$J$9,Inputs!$G$6:$G$9),LOOKUP(W2821,Inputs!$J$6:$J$9,Inputs!$H$6:$H$9))),0),"" )</f>
        <v/>
      </c>
      <c r="N2821" s="26">
        <f>IF($A2821&lt;=Inputs!$B$13,IF(9&lt;=Inputs!$B$8,IF(Inputs!$B$12&gt;0,MAX(MIN(NORM.INV(RAND(),LOOKUP(X2821,Inputs!$J$6:$J$9,Inputs!$G$6:$G$9),LOOKUP(X2821,Inputs!$J$6:$J$9,Inputs!$H$6:$H$9)),Inputs!$B$12),-Inputs!$B$12),NORM.INV(RAND(),LOOKUP(X2821,Inputs!$J$6:$J$9,Inputs!$G$6:$G$9),LOOKUP(X2821,Inputs!$J$6:$J$9,Inputs!$H$6:$H$9))),0),"" )</f>
        <v/>
      </c>
      <c r="O2821" s="26">
        <f>IF($A2821&lt;=Inputs!$B$13,IF(10&lt;=Inputs!$B$8,IF(Inputs!$B$12&gt;0,MAX(MIN(NORM.INV(RAND(),LOOKUP(Y2821,Inputs!$J$6:$J$9,Inputs!$G$6:$G$9),LOOKUP(Y2821,Inputs!$J$6:$J$9,Inputs!$H$6:$H$9)),Inputs!$B$12),-Inputs!$B$12),NORM.INV(RAND(),LOOKUP(Y2821,Inputs!$J$6:$J$9,Inputs!$G$6:$G$9),LOOKUP(Y2821,Inputs!$J$6:$J$9,Inputs!$H$6:$H$9))),0),"" )</f>
        <v/>
      </c>
      <c r="P2821" s="31">
        <f>IF($A2821&lt;=Inputs!$B$13,RAND(),"")</f>
        <v/>
      </c>
      <c r="Q2821" s="31">
        <f>IF($A2821&lt;=Inputs!$B$13,RAND(),"")</f>
        <v/>
      </c>
      <c r="R2821" s="31">
        <f>IF($A2821&lt;=Inputs!$B$13,RAND(),"")</f>
        <v/>
      </c>
      <c r="S2821" s="31">
        <f>IF($A2821&lt;=Inputs!$B$13,RAND(),"")</f>
        <v/>
      </c>
      <c r="T2821" s="31">
        <f>IF($A2821&lt;=Inputs!$B$13,RAND(),"")</f>
        <v/>
      </c>
      <c r="U2821" s="31">
        <f>IF($A2821&lt;=Inputs!$B$13,RAND(),"")</f>
        <v/>
      </c>
      <c r="V2821" s="31">
        <f>IF($A2821&lt;=Inputs!$B$13,RAND(),"")</f>
        <v/>
      </c>
      <c r="W2821" s="31">
        <f>IF($A2821&lt;=Inputs!$B$13,RAND(),"")</f>
        <v/>
      </c>
      <c r="X2821" s="31">
        <f>IF($A2821&lt;=Inputs!$B$13,RAND(),"")</f>
        <v/>
      </c>
      <c r="Y2821" s="31">
        <f>IF($A2821&lt;=Inputs!$B$13,RAND(),"")</f>
        <v/>
      </c>
    </row>
    <row r="2822">
      <c r="A2822" t="n">
        <v>2817</v>
      </c>
      <c r="B2822" s="26">
        <f>IF($A2822&lt;=Inputs!$B$13,IF(Inputs!$B$8&gt;0,SUM(F2822:O2822)/Inputs!$B$8,0),"")</f>
        <v/>
      </c>
      <c r="C2822" s="27">
        <f>IF($A2822&lt;=Inputs!$B$13,B2822/100,"")</f>
        <v/>
      </c>
      <c r="D2822" s="28">
        <f>IF($A2822&lt;=Inputs!$B$13,C2822*Inputs!$B$7,"")</f>
        <v/>
      </c>
      <c r="E2822" s="29">
        <f>IF($A2822&lt;=Inputs!$B$13,IF(D2822&gt;0,1,0),"")</f>
        <v/>
      </c>
      <c r="F2822" s="26">
        <f>IF($A2822&lt;=Inputs!$B$13,IF(1&lt;=Inputs!$B$8,IF(Inputs!$B$12&gt;0,MAX(MIN(NORM.INV(RAND(),LOOKUP(P2822,Inputs!$J$6:$J$9,Inputs!$G$6:$G$9),LOOKUP(P2822,Inputs!$J$6:$J$9,Inputs!$H$6:$H$9)),Inputs!$B$12),-Inputs!$B$12),NORM.INV(RAND(),LOOKUP(P2822,Inputs!$J$6:$J$9,Inputs!$G$6:$G$9),LOOKUP(P2822,Inputs!$J$6:$J$9,Inputs!$H$6:$H$9))),0),"" )</f>
        <v/>
      </c>
      <c r="G2822" s="26">
        <f>IF($A2822&lt;=Inputs!$B$13,IF(2&lt;=Inputs!$B$8,IF(Inputs!$B$12&gt;0,MAX(MIN(NORM.INV(RAND(),LOOKUP(Q2822,Inputs!$J$6:$J$9,Inputs!$G$6:$G$9),LOOKUP(Q2822,Inputs!$J$6:$J$9,Inputs!$H$6:$H$9)),Inputs!$B$12),-Inputs!$B$12),NORM.INV(RAND(),LOOKUP(Q2822,Inputs!$J$6:$J$9,Inputs!$G$6:$G$9),LOOKUP(Q2822,Inputs!$J$6:$J$9,Inputs!$H$6:$H$9))),0),"" )</f>
        <v/>
      </c>
      <c r="H2822" s="26">
        <f>IF($A2822&lt;=Inputs!$B$13,IF(3&lt;=Inputs!$B$8,IF(Inputs!$B$12&gt;0,MAX(MIN(NORM.INV(RAND(),LOOKUP(R2822,Inputs!$J$6:$J$9,Inputs!$G$6:$G$9),LOOKUP(R2822,Inputs!$J$6:$J$9,Inputs!$H$6:$H$9)),Inputs!$B$12),-Inputs!$B$12),NORM.INV(RAND(),LOOKUP(R2822,Inputs!$J$6:$J$9,Inputs!$G$6:$G$9),LOOKUP(R2822,Inputs!$J$6:$J$9,Inputs!$H$6:$H$9))),0),"" )</f>
        <v/>
      </c>
      <c r="I2822" s="26">
        <f>IF($A2822&lt;=Inputs!$B$13,IF(4&lt;=Inputs!$B$8,IF(Inputs!$B$12&gt;0,MAX(MIN(NORM.INV(RAND(),LOOKUP(S2822,Inputs!$J$6:$J$9,Inputs!$G$6:$G$9),LOOKUP(S2822,Inputs!$J$6:$J$9,Inputs!$H$6:$H$9)),Inputs!$B$12),-Inputs!$B$12),NORM.INV(RAND(),LOOKUP(S2822,Inputs!$J$6:$J$9,Inputs!$G$6:$G$9),LOOKUP(S2822,Inputs!$J$6:$J$9,Inputs!$H$6:$H$9))),0),"" )</f>
        <v/>
      </c>
      <c r="J2822" s="26">
        <f>IF($A2822&lt;=Inputs!$B$13,IF(5&lt;=Inputs!$B$8,IF(Inputs!$B$12&gt;0,MAX(MIN(NORM.INV(RAND(),LOOKUP(T2822,Inputs!$J$6:$J$9,Inputs!$G$6:$G$9),LOOKUP(T2822,Inputs!$J$6:$J$9,Inputs!$H$6:$H$9)),Inputs!$B$12),-Inputs!$B$12),NORM.INV(RAND(),LOOKUP(T2822,Inputs!$J$6:$J$9,Inputs!$G$6:$G$9),LOOKUP(T2822,Inputs!$J$6:$J$9,Inputs!$H$6:$H$9))),0),"" )</f>
        <v/>
      </c>
      <c r="K2822" s="26">
        <f>IF($A2822&lt;=Inputs!$B$13,IF(6&lt;=Inputs!$B$8,IF(Inputs!$B$12&gt;0,MAX(MIN(NORM.INV(RAND(),LOOKUP(U2822,Inputs!$J$6:$J$9,Inputs!$G$6:$G$9),LOOKUP(U2822,Inputs!$J$6:$J$9,Inputs!$H$6:$H$9)),Inputs!$B$12),-Inputs!$B$12),NORM.INV(RAND(),LOOKUP(U2822,Inputs!$J$6:$J$9,Inputs!$G$6:$G$9),LOOKUP(U2822,Inputs!$J$6:$J$9,Inputs!$H$6:$H$9))),0),"" )</f>
        <v/>
      </c>
      <c r="L2822" s="26">
        <f>IF($A2822&lt;=Inputs!$B$13,IF(7&lt;=Inputs!$B$8,IF(Inputs!$B$12&gt;0,MAX(MIN(NORM.INV(RAND(),LOOKUP(V2822,Inputs!$J$6:$J$9,Inputs!$G$6:$G$9),LOOKUP(V2822,Inputs!$J$6:$J$9,Inputs!$H$6:$H$9)),Inputs!$B$12),-Inputs!$B$12),NORM.INV(RAND(),LOOKUP(V2822,Inputs!$J$6:$J$9,Inputs!$G$6:$G$9),LOOKUP(V2822,Inputs!$J$6:$J$9,Inputs!$H$6:$H$9))),0),"" )</f>
        <v/>
      </c>
      <c r="M2822" s="26">
        <f>IF($A2822&lt;=Inputs!$B$13,IF(8&lt;=Inputs!$B$8,IF(Inputs!$B$12&gt;0,MAX(MIN(NORM.INV(RAND(),LOOKUP(W2822,Inputs!$J$6:$J$9,Inputs!$G$6:$G$9),LOOKUP(W2822,Inputs!$J$6:$J$9,Inputs!$H$6:$H$9)),Inputs!$B$12),-Inputs!$B$12),NORM.INV(RAND(),LOOKUP(W2822,Inputs!$J$6:$J$9,Inputs!$G$6:$G$9),LOOKUP(W2822,Inputs!$J$6:$J$9,Inputs!$H$6:$H$9))),0),"" )</f>
        <v/>
      </c>
      <c r="N2822" s="26">
        <f>IF($A2822&lt;=Inputs!$B$13,IF(9&lt;=Inputs!$B$8,IF(Inputs!$B$12&gt;0,MAX(MIN(NORM.INV(RAND(),LOOKUP(X2822,Inputs!$J$6:$J$9,Inputs!$G$6:$G$9),LOOKUP(X2822,Inputs!$J$6:$J$9,Inputs!$H$6:$H$9)),Inputs!$B$12),-Inputs!$B$12),NORM.INV(RAND(),LOOKUP(X2822,Inputs!$J$6:$J$9,Inputs!$G$6:$G$9),LOOKUP(X2822,Inputs!$J$6:$J$9,Inputs!$H$6:$H$9))),0),"" )</f>
        <v/>
      </c>
      <c r="O2822" s="26">
        <f>IF($A2822&lt;=Inputs!$B$13,IF(10&lt;=Inputs!$B$8,IF(Inputs!$B$12&gt;0,MAX(MIN(NORM.INV(RAND(),LOOKUP(Y2822,Inputs!$J$6:$J$9,Inputs!$G$6:$G$9),LOOKUP(Y2822,Inputs!$J$6:$J$9,Inputs!$H$6:$H$9)),Inputs!$B$12),-Inputs!$B$12),NORM.INV(RAND(),LOOKUP(Y2822,Inputs!$J$6:$J$9,Inputs!$G$6:$G$9),LOOKUP(Y2822,Inputs!$J$6:$J$9,Inputs!$H$6:$H$9))),0),"" )</f>
        <v/>
      </c>
      <c r="P2822" s="31">
        <f>IF($A2822&lt;=Inputs!$B$13,RAND(),"")</f>
        <v/>
      </c>
      <c r="Q2822" s="31">
        <f>IF($A2822&lt;=Inputs!$B$13,RAND(),"")</f>
        <v/>
      </c>
      <c r="R2822" s="31">
        <f>IF($A2822&lt;=Inputs!$B$13,RAND(),"")</f>
        <v/>
      </c>
      <c r="S2822" s="31">
        <f>IF($A2822&lt;=Inputs!$B$13,RAND(),"")</f>
        <v/>
      </c>
      <c r="T2822" s="31">
        <f>IF($A2822&lt;=Inputs!$B$13,RAND(),"")</f>
        <v/>
      </c>
      <c r="U2822" s="31">
        <f>IF($A2822&lt;=Inputs!$B$13,RAND(),"")</f>
        <v/>
      </c>
      <c r="V2822" s="31">
        <f>IF($A2822&lt;=Inputs!$B$13,RAND(),"")</f>
        <v/>
      </c>
      <c r="W2822" s="31">
        <f>IF($A2822&lt;=Inputs!$B$13,RAND(),"")</f>
        <v/>
      </c>
      <c r="X2822" s="31">
        <f>IF($A2822&lt;=Inputs!$B$13,RAND(),"")</f>
        <v/>
      </c>
      <c r="Y2822" s="31">
        <f>IF($A2822&lt;=Inputs!$B$13,RAND(),"")</f>
        <v/>
      </c>
    </row>
    <row r="2823">
      <c r="A2823" t="n">
        <v>2818</v>
      </c>
      <c r="B2823" s="26">
        <f>IF($A2823&lt;=Inputs!$B$13,IF(Inputs!$B$8&gt;0,SUM(F2823:O2823)/Inputs!$B$8,0),"")</f>
        <v/>
      </c>
      <c r="C2823" s="27">
        <f>IF($A2823&lt;=Inputs!$B$13,B2823/100,"")</f>
        <v/>
      </c>
      <c r="D2823" s="28">
        <f>IF($A2823&lt;=Inputs!$B$13,C2823*Inputs!$B$7,"")</f>
        <v/>
      </c>
      <c r="E2823" s="29">
        <f>IF($A2823&lt;=Inputs!$B$13,IF(D2823&gt;0,1,0),"")</f>
        <v/>
      </c>
      <c r="F2823" s="26">
        <f>IF($A2823&lt;=Inputs!$B$13,IF(1&lt;=Inputs!$B$8,IF(Inputs!$B$12&gt;0,MAX(MIN(NORM.INV(RAND(),LOOKUP(P2823,Inputs!$J$6:$J$9,Inputs!$G$6:$G$9),LOOKUP(P2823,Inputs!$J$6:$J$9,Inputs!$H$6:$H$9)),Inputs!$B$12),-Inputs!$B$12),NORM.INV(RAND(),LOOKUP(P2823,Inputs!$J$6:$J$9,Inputs!$G$6:$G$9),LOOKUP(P2823,Inputs!$J$6:$J$9,Inputs!$H$6:$H$9))),0),"" )</f>
        <v/>
      </c>
      <c r="G2823" s="26">
        <f>IF($A2823&lt;=Inputs!$B$13,IF(2&lt;=Inputs!$B$8,IF(Inputs!$B$12&gt;0,MAX(MIN(NORM.INV(RAND(),LOOKUP(Q2823,Inputs!$J$6:$J$9,Inputs!$G$6:$G$9),LOOKUP(Q2823,Inputs!$J$6:$J$9,Inputs!$H$6:$H$9)),Inputs!$B$12),-Inputs!$B$12),NORM.INV(RAND(),LOOKUP(Q2823,Inputs!$J$6:$J$9,Inputs!$G$6:$G$9),LOOKUP(Q2823,Inputs!$J$6:$J$9,Inputs!$H$6:$H$9))),0),"" )</f>
        <v/>
      </c>
      <c r="H2823" s="26">
        <f>IF($A2823&lt;=Inputs!$B$13,IF(3&lt;=Inputs!$B$8,IF(Inputs!$B$12&gt;0,MAX(MIN(NORM.INV(RAND(),LOOKUP(R2823,Inputs!$J$6:$J$9,Inputs!$G$6:$G$9),LOOKUP(R2823,Inputs!$J$6:$J$9,Inputs!$H$6:$H$9)),Inputs!$B$12),-Inputs!$B$12),NORM.INV(RAND(),LOOKUP(R2823,Inputs!$J$6:$J$9,Inputs!$G$6:$G$9),LOOKUP(R2823,Inputs!$J$6:$J$9,Inputs!$H$6:$H$9))),0),"" )</f>
        <v/>
      </c>
      <c r="I2823" s="26">
        <f>IF($A2823&lt;=Inputs!$B$13,IF(4&lt;=Inputs!$B$8,IF(Inputs!$B$12&gt;0,MAX(MIN(NORM.INV(RAND(),LOOKUP(S2823,Inputs!$J$6:$J$9,Inputs!$G$6:$G$9),LOOKUP(S2823,Inputs!$J$6:$J$9,Inputs!$H$6:$H$9)),Inputs!$B$12),-Inputs!$B$12),NORM.INV(RAND(),LOOKUP(S2823,Inputs!$J$6:$J$9,Inputs!$G$6:$G$9),LOOKUP(S2823,Inputs!$J$6:$J$9,Inputs!$H$6:$H$9))),0),"" )</f>
        <v/>
      </c>
      <c r="J2823" s="26">
        <f>IF($A2823&lt;=Inputs!$B$13,IF(5&lt;=Inputs!$B$8,IF(Inputs!$B$12&gt;0,MAX(MIN(NORM.INV(RAND(),LOOKUP(T2823,Inputs!$J$6:$J$9,Inputs!$G$6:$G$9),LOOKUP(T2823,Inputs!$J$6:$J$9,Inputs!$H$6:$H$9)),Inputs!$B$12),-Inputs!$B$12),NORM.INV(RAND(),LOOKUP(T2823,Inputs!$J$6:$J$9,Inputs!$G$6:$G$9),LOOKUP(T2823,Inputs!$J$6:$J$9,Inputs!$H$6:$H$9))),0),"" )</f>
        <v/>
      </c>
      <c r="K2823" s="26">
        <f>IF($A2823&lt;=Inputs!$B$13,IF(6&lt;=Inputs!$B$8,IF(Inputs!$B$12&gt;0,MAX(MIN(NORM.INV(RAND(),LOOKUP(U2823,Inputs!$J$6:$J$9,Inputs!$G$6:$G$9),LOOKUP(U2823,Inputs!$J$6:$J$9,Inputs!$H$6:$H$9)),Inputs!$B$12),-Inputs!$B$12),NORM.INV(RAND(),LOOKUP(U2823,Inputs!$J$6:$J$9,Inputs!$G$6:$G$9),LOOKUP(U2823,Inputs!$J$6:$J$9,Inputs!$H$6:$H$9))),0),"" )</f>
        <v/>
      </c>
      <c r="L2823" s="26">
        <f>IF($A2823&lt;=Inputs!$B$13,IF(7&lt;=Inputs!$B$8,IF(Inputs!$B$12&gt;0,MAX(MIN(NORM.INV(RAND(),LOOKUP(V2823,Inputs!$J$6:$J$9,Inputs!$G$6:$G$9),LOOKUP(V2823,Inputs!$J$6:$J$9,Inputs!$H$6:$H$9)),Inputs!$B$12),-Inputs!$B$12),NORM.INV(RAND(),LOOKUP(V2823,Inputs!$J$6:$J$9,Inputs!$G$6:$G$9),LOOKUP(V2823,Inputs!$J$6:$J$9,Inputs!$H$6:$H$9))),0),"" )</f>
        <v/>
      </c>
      <c r="M2823" s="26">
        <f>IF($A2823&lt;=Inputs!$B$13,IF(8&lt;=Inputs!$B$8,IF(Inputs!$B$12&gt;0,MAX(MIN(NORM.INV(RAND(),LOOKUP(W2823,Inputs!$J$6:$J$9,Inputs!$G$6:$G$9),LOOKUP(W2823,Inputs!$J$6:$J$9,Inputs!$H$6:$H$9)),Inputs!$B$12),-Inputs!$B$12),NORM.INV(RAND(),LOOKUP(W2823,Inputs!$J$6:$J$9,Inputs!$G$6:$G$9),LOOKUP(W2823,Inputs!$J$6:$J$9,Inputs!$H$6:$H$9))),0),"" )</f>
        <v/>
      </c>
      <c r="N2823" s="26">
        <f>IF($A2823&lt;=Inputs!$B$13,IF(9&lt;=Inputs!$B$8,IF(Inputs!$B$12&gt;0,MAX(MIN(NORM.INV(RAND(),LOOKUP(X2823,Inputs!$J$6:$J$9,Inputs!$G$6:$G$9),LOOKUP(X2823,Inputs!$J$6:$J$9,Inputs!$H$6:$H$9)),Inputs!$B$12),-Inputs!$B$12),NORM.INV(RAND(),LOOKUP(X2823,Inputs!$J$6:$J$9,Inputs!$G$6:$G$9),LOOKUP(X2823,Inputs!$J$6:$J$9,Inputs!$H$6:$H$9))),0),"" )</f>
        <v/>
      </c>
      <c r="O2823" s="26">
        <f>IF($A2823&lt;=Inputs!$B$13,IF(10&lt;=Inputs!$B$8,IF(Inputs!$B$12&gt;0,MAX(MIN(NORM.INV(RAND(),LOOKUP(Y2823,Inputs!$J$6:$J$9,Inputs!$G$6:$G$9),LOOKUP(Y2823,Inputs!$J$6:$J$9,Inputs!$H$6:$H$9)),Inputs!$B$12),-Inputs!$B$12),NORM.INV(RAND(),LOOKUP(Y2823,Inputs!$J$6:$J$9,Inputs!$G$6:$G$9),LOOKUP(Y2823,Inputs!$J$6:$J$9,Inputs!$H$6:$H$9))),0),"" )</f>
        <v/>
      </c>
      <c r="P2823" s="31">
        <f>IF($A2823&lt;=Inputs!$B$13,RAND(),"")</f>
        <v/>
      </c>
      <c r="Q2823" s="31">
        <f>IF($A2823&lt;=Inputs!$B$13,RAND(),"")</f>
        <v/>
      </c>
      <c r="R2823" s="31">
        <f>IF($A2823&lt;=Inputs!$B$13,RAND(),"")</f>
        <v/>
      </c>
      <c r="S2823" s="31">
        <f>IF($A2823&lt;=Inputs!$B$13,RAND(),"")</f>
        <v/>
      </c>
      <c r="T2823" s="31">
        <f>IF($A2823&lt;=Inputs!$B$13,RAND(),"")</f>
        <v/>
      </c>
      <c r="U2823" s="31">
        <f>IF($A2823&lt;=Inputs!$B$13,RAND(),"")</f>
        <v/>
      </c>
      <c r="V2823" s="31">
        <f>IF($A2823&lt;=Inputs!$B$13,RAND(),"")</f>
        <v/>
      </c>
      <c r="W2823" s="31">
        <f>IF($A2823&lt;=Inputs!$B$13,RAND(),"")</f>
        <v/>
      </c>
      <c r="X2823" s="31">
        <f>IF($A2823&lt;=Inputs!$B$13,RAND(),"")</f>
        <v/>
      </c>
      <c r="Y2823" s="31">
        <f>IF($A2823&lt;=Inputs!$B$13,RAND(),"")</f>
        <v/>
      </c>
    </row>
    <row r="2824">
      <c r="A2824" t="n">
        <v>2819</v>
      </c>
      <c r="B2824" s="26">
        <f>IF($A2824&lt;=Inputs!$B$13,IF(Inputs!$B$8&gt;0,SUM(F2824:O2824)/Inputs!$B$8,0),"")</f>
        <v/>
      </c>
      <c r="C2824" s="27">
        <f>IF($A2824&lt;=Inputs!$B$13,B2824/100,"")</f>
        <v/>
      </c>
      <c r="D2824" s="28">
        <f>IF($A2824&lt;=Inputs!$B$13,C2824*Inputs!$B$7,"")</f>
        <v/>
      </c>
      <c r="E2824" s="29">
        <f>IF($A2824&lt;=Inputs!$B$13,IF(D2824&gt;0,1,0),"")</f>
        <v/>
      </c>
      <c r="F2824" s="26">
        <f>IF($A2824&lt;=Inputs!$B$13,IF(1&lt;=Inputs!$B$8,IF(Inputs!$B$12&gt;0,MAX(MIN(NORM.INV(RAND(),LOOKUP(P2824,Inputs!$J$6:$J$9,Inputs!$G$6:$G$9),LOOKUP(P2824,Inputs!$J$6:$J$9,Inputs!$H$6:$H$9)),Inputs!$B$12),-Inputs!$B$12),NORM.INV(RAND(),LOOKUP(P2824,Inputs!$J$6:$J$9,Inputs!$G$6:$G$9),LOOKUP(P2824,Inputs!$J$6:$J$9,Inputs!$H$6:$H$9))),0),"" )</f>
        <v/>
      </c>
      <c r="G2824" s="26">
        <f>IF($A2824&lt;=Inputs!$B$13,IF(2&lt;=Inputs!$B$8,IF(Inputs!$B$12&gt;0,MAX(MIN(NORM.INV(RAND(),LOOKUP(Q2824,Inputs!$J$6:$J$9,Inputs!$G$6:$G$9),LOOKUP(Q2824,Inputs!$J$6:$J$9,Inputs!$H$6:$H$9)),Inputs!$B$12),-Inputs!$B$12),NORM.INV(RAND(),LOOKUP(Q2824,Inputs!$J$6:$J$9,Inputs!$G$6:$G$9),LOOKUP(Q2824,Inputs!$J$6:$J$9,Inputs!$H$6:$H$9))),0),"" )</f>
        <v/>
      </c>
      <c r="H2824" s="26">
        <f>IF($A2824&lt;=Inputs!$B$13,IF(3&lt;=Inputs!$B$8,IF(Inputs!$B$12&gt;0,MAX(MIN(NORM.INV(RAND(),LOOKUP(R2824,Inputs!$J$6:$J$9,Inputs!$G$6:$G$9),LOOKUP(R2824,Inputs!$J$6:$J$9,Inputs!$H$6:$H$9)),Inputs!$B$12),-Inputs!$B$12),NORM.INV(RAND(),LOOKUP(R2824,Inputs!$J$6:$J$9,Inputs!$G$6:$G$9),LOOKUP(R2824,Inputs!$J$6:$J$9,Inputs!$H$6:$H$9))),0),"" )</f>
        <v/>
      </c>
      <c r="I2824" s="26">
        <f>IF($A2824&lt;=Inputs!$B$13,IF(4&lt;=Inputs!$B$8,IF(Inputs!$B$12&gt;0,MAX(MIN(NORM.INV(RAND(),LOOKUP(S2824,Inputs!$J$6:$J$9,Inputs!$G$6:$G$9),LOOKUP(S2824,Inputs!$J$6:$J$9,Inputs!$H$6:$H$9)),Inputs!$B$12),-Inputs!$B$12),NORM.INV(RAND(),LOOKUP(S2824,Inputs!$J$6:$J$9,Inputs!$G$6:$G$9),LOOKUP(S2824,Inputs!$J$6:$J$9,Inputs!$H$6:$H$9))),0),"" )</f>
        <v/>
      </c>
      <c r="J2824" s="26">
        <f>IF($A2824&lt;=Inputs!$B$13,IF(5&lt;=Inputs!$B$8,IF(Inputs!$B$12&gt;0,MAX(MIN(NORM.INV(RAND(),LOOKUP(T2824,Inputs!$J$6:$J$9,Inputs!$G$6:$G$9),LOOKUP(T2824,Inputs!$J$6:$J$9,Inputs!$H$6:$H$9)),Inputs!$B$12),-Inputs!$B$12),NORM.INV(RAND(),LOOKUP(T2824,Inputs!$J$6:$J$9,Inputs!$G$6:$G$9),LOOKUP(T2824,Inputs!$J$6:$J$9,Inputs!$H$6:$H$9))),0),"" )</f>
        <v/>
      </c>
      <c r="K2824" s="26">
        <f>IF($A2824&lt;=Inputs!$B$13,IF(6&lt;=Inputs!$B$8,IF(Inputs!$B$12&gt;0,MAX(MIN(NORM.INV(RAND(),LOOKUP(U2824,Inputs!$J$6:$J$9,Inputs!$G$6:$G$9),LOOKUP(U2824,Inputs!$J$6:$J$9,Inputs!$H$6:$H$9)),Inputs!$B$12),-Inputs!$B$12),NORM.INV(RAND(),LOOKUP(U2824,Inputs!$J$6:$J$9,Inputs!$G$6:$G$9),LOOKUP(U2824,Inputs!$J$6:$J$9,Inputs!$H$6:$H$9))),0),"" )</f>
        <v/>
      </c>
      <c r="L2824" s="26">
        <f>IF($A2824&lt;=Inputs!$B$13,IF(7&lt;=Inputs!$B$8,IF(Inputs!$B$12&gt;0,MAX(MIN(NORM.INV(RAND(),LOOKUP(V2824,Inputs!$J$6:$J$9,Inputs!$G$6:$G$9),LOOKUP(V2824,Inputs!$J$6:$J$9,Inputs!$H$6:$H$9)),Inputs!$B$12),-Inputs!$B$12),NORM.INV(RAND(),LOOKUP(V2824,Inputs!$J$6:$J$9,Inputs!$G$6:$G$9),LOOKUP(V2824,Inputs!$J$6:$J$9,Inputs!$H$6:$H$9))),0),"" )</f>
        <v/>
      </c>
      <c r="M2824" s="26">
        <f>IF($A2824&lt;=Inputs!$B$13,IF(8&lt;=Inputs!$B$8,IF(Inputs!$B$12&gt;0,MAX(MIN(NORM.INV(RAND(),LOOKUP(W2824,Inputs!$J$6:$J$9,Inputs!$G$6:$G$9),LOOKUP(W2824,Inputs!$J$6:$J$9,Inputs!$H$6:$H$9)),Inputs!$B$12),-Inputs!$B$12),NORM.INV(RAND(),LOOKUP(W2824,Inputs!$J$6:$J$9,Inputs!$G$6:$G$9),LOOKUP(W2824,Inputs!$J$6:$J$9,Inputs!$H$6:$H$9))),0),"" )</f>
        <v/>
      </c>
      <c r="N2824" s="26">
        <f>IF($A2824&lt;=Inputs!$B$13,IF(9&lt;=Inputs!$B$8,IF(Inputs!$B$12&gt;0,MAX(MIN(NORM.INV(RAND(),LOOKUP(X2824,Inputs!$J$6:$J$9,Inputs!$G$6:$G$9),LOOKUP(X2824,Inputs!$J$6:$J$9,Inputs!$H$6:$H$9)),Inputs!$B$12),-Inputs!$B$12),NORM.INV(RAND(),LOOKUP(X2824,Inputs!$J$6:$J$9,Inputs!$G$6:$G$9),LOOKUP(X2824,Inputs!$J$6:$J$9,Inputs!$H$6:$H$9))),0),"" )</f>
        <v/>
      </c>
      <c r="O2824" s="26">
        <f>IF($A2824&lt;=Inputs!$B$13,IF(10&lt;=Inputs!$B$8,IF(Inputs!$B$12&gt;0,MAX(MIN(NORM.INV(RAND(),LOOKUP(Y2824,Inputs!$J$6:$J$9,Inputs!$G$6:$G$9),LOOKUP(Y2824,Inputs!$J$6:$J$9,Inputs!$H$6:$H$9)),Inputs!$B$12),-Inputs!$B$12),NORM.INV(RAND(),LOOKUP(Y2824,Inputs!$J$6:$J$9,Inputs!$G$6:$G$9),LOOKUP(Y2824,Inputs!$J$6:$J$9,Inputs!$H$6:$H$9))),0),"" )</f>
        <v/>
      </c>
      <c r="P2824" s="31">
        <f>IF($A2824&lt;=Inputs!$B$13,RAND(),"")</f>
        <v/>
      </c>
      <c r="Q2824" s="31">
        <f>IF($A2824&lt;=Inputs!$B$13,RAND(),"")</f>
        <v/>
      </c>
      <c r="R2824" s="31">
        <f>IF($A2824&lt;=Inputs!$B$13,RAND(),"")</f>
        <v/>
      </c>
      <c r="S2824" s="31">
        <f>IF($A2824&lt;=Inputs!$B$13,RAND(),"")</f>
        <v/>
      </c>
      <c r="T2824" s="31">
        <f>IF($A2824&lt;=Inputs!$B$13,RAND(),"")</f>
        <v/>
      </c>
      <c r="U2824" s="31">
        <f>IF($A2824&lt;=Inputs!$B$13,RAND(),"")</f>
        <v/>
      </c>
      <c r="V2824" s="31">
        <f>IF($A2824&lt;=Inputs!$B$13,RAND(),"")</f>
        <v/>
      </c>
      <c r="W2824" s="31">
        <f>IF($A2824&lt;=Inputs!$B$13,RAND(),"")</f>
        <v/>
      </c>
      <c r="X2824" s="31">
        <f>IF($A2824&lt;=Inputs!$B$13,RAND(),"")</f>
        <v/>
      </c>
      <c r="Y2824" s="31">
        <f>IF($A2824&lt;=Inputs!$B$13,RAND(),"")</f>
        <v/>
      </c>
    </row>
    <row r="2825">
      <c r="A2825" t="n">
        <v>2820</v>
      </c>
      <c r="B2825" s="26">
        <f>IF($A2825&lt;=Inputs!$B$13,IF(Inputs!$B$8&gt;0,SUM(F2825:O2825)/Inputs!$B$8,0),"")</f>
        <v/>
      </c>
      <c r="C2825" s="27">
        <f>IF($A2825&lt;=Inputs!$B$13,B2825/100,"")</f>
        <v/>
      </c>
      <c r="D2825" s="28">
        <f>IF($A2825&lt;=Inputs!$B$13,C2825*Inputs!$B$7,"")</f>
        <v/>
      </c>
      <c r="E2825" s="29">
        <f>IF($A2825&lt;=Inputs!$B$13,IF(D2825&gt;0,1,0),"")</f>
        <v/>
      </c>
      <c r="F2825" s="26">
        <f>IF($A2825&lt;=Inputs!$B$13,IF(1&lt;=Inputs!$B$8,IF(Inputs!$B$12&gt;0,MAX(MIN(NORM.INV(RAND(),LOOKUP(P2825,Inputs!$J$6:$J$9,Inputs!$G$6:$G$9),LOOKUP(P2825,Inputs!$J$6:$J$9,Inputs!$H$6:$H$9)),Inputs!$B$12),-Inputs!$B$12),NORM.INV(RAND(),LOOKUP(P2825,Inputs!$J$6:$J$9,Inputs!$G$6:$G$9),LOOKUP(P2825,Inputs!$J$6:$J$9,Inputs!$H$6:$H$9))),0),"" )</f>
        <v/>
      </c>
      <c r="G2825" s="26">
        <f>IF($A2825&lt;=Inputs!$B$13,IF(2&lt;=Inputs!$B$8,IF(Inputs!$B$12&gt;0,MAX(MIN(NORM.INV(RAND(),LOOKUP(Q2825,Inputs!$J$6:$J$9,Inputs!$G$6:$G$9),LOOKUP(Q2825,Inputs!$J$6:$J$9,Inputs!$H$6:$H$9)),Inputs!$B$12),-Inputs!$B$12),NORM.INV(RAND(),LOOKUP(Q2825,Inputs!$J$6:$J$9,Inputs!$G$6:$G$9),LOOKUP(Q2825,Inputs!$J$6:$J$9,Inputs!$H$6:$H$9))),0),"" )</f>
        <v/>
      </c>
      <c r="H2825" s="26">
        <f>IF($A2825&lt;=Inputs!$B$13,IF(3&lt;=Inputs!$B$8,IF(Inputs!$B$12&gt;0,MAX(MIN(NORM.INV(RAND(),LOOKUP(R2825,Inputs!$J$6:$J$9,Inputs!$G$6:$G$9),LOOKUP(R2825,Inputs!$J$6:$J$9,Inputs!$H$6:$H$9)),Inputs!$B$12),-Inputs!$B$12),NORM.INV(RAND(),LOOKUP(R2825,Inputs!$J$6:$J$9,Inputs!$G$6:$G$9),LOOKUP(R2825,Inputs!$J$6:$J$9,Inputs!$H$6:$H$9))),0),"" )</f>
        <v/>
      </c>
      <c r="I2825" s="26">
        <f>IF($A2825&lt;=Inputs!$B$13,IF(4&lt;=Inputs!$B$8,IF(Inputs!$B$12&gt;0,MAX(MIN(NORM.INV(RAND(),LOOKUP(S2825,Inputs!$J$6:$J$9,Inputs!$G$6:$G$9),LOOKUP(S2825,Inputs!$J$6:$J$9,Inputs!$H$6:$H$9)),Inputs!$B$12),-Inputs!$B$12),NORM.INV(RAND(),LOOKUP(S2825,Inputs!$J$6:$J$9,Inputs!$G$6:$G$9),LOOKUP(S2825,Inputs!$J$6:$J$9,Inputs!$H$6:$H$9))),0),"" )</f>
        <v/>
      </c>
      <c r="J2825" s="26">
        <f>IF($A2825&lt;=Inputs!$B$13,IF(5&lt;=Inputs!$B$8,IF(Inputs!$B$12&gt;0,MAX(MIN(NORM.INV(RAND(),LOOKUP(T2825,Inputs!$J$6:$J$9,Inputs!$G$6:$G$9),LOOKUP(T2825,Inputs!$J$6:$J$9,Inputs!$H$6:$H$9)),Inputs!$B$12),-Inputs!$B$12),NORM.INV(RAND(),LOOKUP(T2825,Inputs!$J$6:$J$9,Inputs!$G$6:$G$9),LOOKUP(T2825,Inputs!$J$6:$J$9,Inputs!$H$6:$H$9))),0),"" )</f>
        <v/>
      </c>
      <c r="K2825" s="26">
        <f>IF($A2825&lt;=Inputs!$B$13,IF(6&lt;=Inputs!$B$8,IF(Inputs!$B$12&gt;0,MAX(MIN(NORM.INV(RAND(),LOOKUP(U2825,Inputs!$J$6:$J$9,Inputs!$G$6:$G$9),LOOKUP(U2825,Inputs!$J$6:$J$9,Inputs!$H$6:$H$9)),Inputs!$B$12),-Inputs!$B$12),NORM.INV(RAND(),LOOKUP(U2825,Inputs!$J$6:$J$9,Inputs!$G$6:$G$9),LOOKUP(U2825,Inputs!$J$6:$J$9,Inputs!$H$6:$H$9))),0),"" )</f>
        <v/>
      </c>
      <c r="L2825" s="26">
        <f>IF($A2825&lt;=Inputs!$B$13,IF(7&lt;=Inputs!$B$8,IF(Inputs!$B$12&gt;0,MAX(MIN(NORM.INV(RAND(),LOOKUP(V2825,Inputs!$J$6:$J$9,Inputs!$G$6:$G$9),LOOKUP(V2825,Inputs!$J$6:$J$9,Inputs!$H$6:$H$9)),Inputs!$B$12),-Inputs!$B$12),NORM.INV(RAND(),LOOKUP(V2825,Inputs!$J$6:$J$9,Inputs!$G$6:$G$9),LOOKUP(V2825,Inputs!$J$6:$J$9,Inputs!$H$6:$H$9))),0),"" )</f>
        <v/>
      </c>
      <c r="M2825" s="26">
        <f>IF($A2825&lt;=Inputs!$B$13,IF(8&lt;=Inputs!$B$8,IF(Inputs!$B$12&gt;0,MAX(MIN(NORM.INV(RAND(),LOOKUP(W2825,Inputs!$J$6:$J$9,Inputs!$G$6:$G$9),LOOKUP(W2825,Inputs!$J$6:$J$9,Inputs!$H$6:$H$9)),Inputs!$B$12),-Inputs!$B$12),NORM.INV(RAND(),LOOKUP(W2825,Inputs!$J$6:$J$9,Inputs!$G$6:$G$9),LOOKUP(W2825,Inputs!$J$6:$J$9,Inputs!$H$6:$H$9))),0),"" )</f>
        <v/>
      </c>
      <c r="N2825" s="26">
        <f>IF($A2825&lt;=Inputs!$B$13,IF(9&lt;=Inputs!$B$8,IF(Inputs!$B$12&gt;0,MAX(MIN(NORM.INV(RAND(),LOOKUP(X2825,Inputs!$J$6:$J$9,Inputs!$G$6:$G$9),LOOKUP(X2825,Inputs!$J$6:$J$9,Inputs!$H$6:$H$9)),Inputs!$B$12),-Inputs!$B$12),NORM.INV(RAND(),LOOKUP(X2825,Inputs!$J$6:$J$9,Inputs!$G$6:$G$9),LOOKUP(X2825,Inputs!$J$6:$J$9,Inputs!$H$6:$H$9))),0),"" )</f>
        <v/>
      </c>
      <c r="O2825" s="26">
        <f>IF($A2825&lt;=Inputs!$B$13,IF(10&lt;=Inputs!$B$8,IF(Inputs!$B$12&gt;0,MAX(MIN(NORM.INV(RAND(),LOOKUP(Y2825,Inputs!$J$6:$J$9,Inputs!$G$6:$G$9),LOOKUP(Y2825,Inputs!$J$6:$J$9,Inputs!$H$6:$H$9)),Inputs!$B$12),-Inputs!$B$12),NORM.INV(RAND(),LOOKUP(Y2825,Inputs!$J$6:$J$9,Inputs!$G$6:$G$9),LOOKUP(Y2825,Inputs!$J$6:$J$9,Inputs!$H$6:$H$9))),0),"" )</f>
        <v/>
      </c>
      <c r="P2825" s="31">
        <f>IF($A2825&lt;=Inputs!$B$13,RAND(),"")</f>
        <v/>
      </c>
      <c r="Q2825" s="31">
        <f>IF($A2825&lt;=Inputs!$B$13,RAND(),"")</f>
        <v/>
      </c>
      <c r="R2825" s="31">
        <f>IF($A2825&lt;=Inputs!$B$13,RAND(),"")</f>
        <v/>
      </c>
      <c r="S2825" s="31">
        <f>IF($A2825&lt;=Inputs!$B$13,RAND(),"")</f>
        <v/>
      </c>
      <c r="T2825" s="31">
        <f>IF($A2825&lt;=Inputs!$B$13,RAND(),"")</f>
        <v/>
      </c>
      <c r="U2825" s="31">
        <f>IF($A2825&lt;=Inputs!$B$13,RAND(),"")</f>
        <v/>
      </c>
      <c r="V2825" s="31">
        <f>IF($A2825&lt;=Inputs!$B$13,RAND(),"")</f>
        <v/>
      </c>
      <c r="W2825" s="31">
        <f>IF($A2825&lt;=Inputs!$B$13,RAND(),"")</f>
        <v/>
      </c>
      <c r="X2825" s="31">
        <f>IF($A2825&lt;=Inputs!$B$13,RAND(),"")</f>
        <v/>
      </c>
      <c r="Y2825" s="31">
        <f>IF($A2825&lt;=Inputs!$B$13,RAND(),"")</f>
        <v/>
      </c>
    </row>
    <row r="2826">
      <c r="A2826" t="n">
        <v>2821</v>
      </c>
      <c r="B2826" s="26">
        <f>IF($A2826&lt;=Inputs!$B$13,IF(Inputs!$B$8&gt;0,SUM(F2826:O2826)/Inputs!$B$8,0),"")</f>
        <v/>
      </c>
      <c r="C2826" s="27">
        <f>IF($A2826&lt;=Inputs!$B$13,B2826/100,"")</f>
        <v/>
      </c>
      <c r="D2826" s="28">
        <f>IF($A2826&lt;=Inputs!$B$13,C2826*Inputs!$B$7,"")</f>
        <v/>
      </c>
      <c r="E2826" s="29">
        <f>IF($A2826&lt;=Inputs!$B$13,IF(D2826&gt;0,1,0),"")</f>
        <v/>
      </c>
      <c r="F2826" s="26">
        <f>IF($A2826&lt;=Inputs!$B$13,IF(1&lt;=Inputs!$B$8,IF(Inputs!$B$12&gt;0,MAX(MIN(NORM.INV(RAND(),LOOKUP(P2826,Inputs!$J$6:$J$9,Inputs!$G$6:$G$9),LOOKUP(P2826,Inputs!$J$6:$J$9,Inputs!$H$6:$H$9)),Inputs!$B$12),-Inputs!$B$12),NORM.INV(RAND(),LOOKUP(P2826,Inputs!$J$6:$J$9,Inputs!$G$6:$G$9),LOOKUP(P2826,Inputs!$J$6:$J$9,Inputs!$H$6:$H$9))),0),"" )</f>
        <v/>
      </c>
      <c r="G2826" s="26">
        <f>IF($A2826&lt;=Inputs!$B$13,IF(2&lt;=Inputs!$B$8,IF(Inputs!$B$12&gt;0,MAX(MIN(NORM.INV(RAND(),LOOKUP(Q2826,Inputs!$J$6:$J$9,Inputs!$G$6:$G$9),LOOKUP(Q2826,Inputs!$J$6:$J$9,Inputs!$H$6:$H$9)),Inputs!$B$12),-Inputs!$B$12),NORM.INV(RAND(),LOOKUP(Q2826,Inputs!$J$6:$J$9,Inputs!$G$6:$G$9),LOOKUP(Q2826,Inputs!$J$6:$J$9,Inputs!$H$6:$H$9))),0),"" )</f>
        <v/>
      </c>
      <c r="H2826" s="26">
        <f>IF($A2826&lt;=Inputs!$B$13,IF(3&lt;=Inputs!$B$8,IF(Inputs!$B$12&gt;0,MAX(MIN(NORM.INV(RAND(),LOOKUP(R2826,Inputs!$J$6:$J$9,Inputs!$G$6:$G$9),LOOKUP(R2826,Inputs!$J$6:$J$9,Inputs!$H$6:$H$9)),Inputs!$B$12),-Inputs!$B$12),NORM.INV(RAND(),LOOKUP(R2826,Inputs!$J$6:$J$9,Inputs!$G$6:$G$9),LOOKUP(R2826,Inputs!$J$6:$J$9,Inputs!$H$6:$H$9))),0),"" )</f>
        <v/>
      </c>
      <c r="I2826" s="26">
        <f>IF($A2826&lt;=Inputs!$B$13,IF(4&lt;=Inputs!$B$8,IF(Inputs!$B$12&gt;0,MAX(MIN(NORM.INV(RAND(),LOOKUP(S2826,Inputs!$J$6:$J$9,Inputs!$G$6:$G$9),LOOKUP(S2826,Inputs!$J$6:$J$9,Inputs!$H$6:$H$9)),Inputs!$B$12),-Inputs!$B$12),NORM.INV(RAND(),LOOKUP(S2826,Inputs!$J$6:$J$9,Inputs!$G$6:$G$9),LOOKUP(S2826,Inputs!$J$6:$J$9,Inputs!$H$6:$H$9))),0),"" )</f>
        <v/>
      </c>
      <c r="J2826" s="26">
        <f>IF($A2826&lt;=Inputs!$B$13,IF(5&lt;=Inputs!$B$8,IF(Inputs!$B$12&gt;0,MAX(MIN(NORM.INV(RAND(),LOOKUP(T2826,Inputs!$J$6:$J$9,Inputs!$G$6:$G$9),LOOKUP(T2826,Inputs!$J$6:$J$9,Inputs!$H$6:$H$9)),Inputs!$B$12),-Inputs!$B$12),NORM.INV(RAND(),LOOKUP(T2826,Inputs!$J$6:$J$9,Inputs!$G$6:$G$9),LOOKUP(T2826,Inputs!$J$6:$J$9,Inputs!$H$6:$H$9))),0),"" )</f>
        <v/>
      </c>
      <c r="K2826" s="26">
        <f>IF($A2826&lt;=Inputs!$B$13,IF(6&lt;=Inputs!$B$8,IF(Inputs!$B$12&gt;0,MAX(MIN(NORM.INV(RAND(),LOOKUP(U2826,Inputs!$J$6:$J$9,Inputs!$G$6:$G$9),LOOKUP(U2826,Inputs!$J$6:$J$9,Inputs!$H$6:$H$9)),Inputs!$B$12),-Inputs!$B$12),NORM.INV(RAND(),LOOKUP(U2826,Inputs!$J$6:$J$9,Inputs!$G$6:$G$9),LOOKUP(U2826,Inputs!$J$6:$J$9,Inputs!$H$6:$H$9))),0),"" )</f>
        <v/>
      </c>
      <c r="L2826" s="26">
        <f>IF($A2826&lt;=Inputs!$B$13,IF(7&lt;=Inputs!$B$8,IF(Inputs!$B$12&gt;0,MAX(MIN(NORM.INV(RAND(),LOOKUP(V2826,Inputs!$J$6:$J$9,Inputs!$G$6:$G$9),LOOKUP(V2826,Inputs!$J$6:$J$9,Inputs!$H$6:$H$9)),Inputs!$B$12),-Inputs!$B$12),NORM.INV(RAND(),LOOKUP(V2826,Inputs!$J$6:$J$9,Inputs!$G$6:$G$9),LOOKUP(V2826,Inputs!$J$6:$J$9,Inputs!$H$6:$H$9))),0),"" )</f>
        <v/>
      </c>
      <c r="M2826" s="26">
        <f>IF($A2826&lt;=Inputs!$B$13,IF(8&lt;=Inputs!$B$8,IF(Inputs!$B$12&gt;0,MAX(MIN(NORM.INV(RAND(),LOOKUP(W2826,Inputs!$J$6:$J$9,Inputs!$G$6:$G$9),LOOKUP(W2826,Inputs!$J$6:$J$9,Inputs!$H$6:$H$9)),Inputs!$B$12),-Inputs!$B$12),NORM.INV(RAND(),LOOKUP(W2826,Inputs!$J$6:$J$9,Inputs!$G$6:$G$9),LOOKUP(W2826,Inputs!$J$6:$J$9,Inputs!$H$6:$H$9))),0),"" )</f>
        <v/>
      </c>
      <c r="N2826" s="26">
        <f>IF($A2826&lt;=Inputs!$B$13,IF(9&lt;=Inputs!$B$8,IF(Inputs!$B$12&gt;0,MAX(MIN(NORM.INV(RAND(),LOOKUP(X2826,Inputs!$J$6:$J$9,Inputs!$G$6:$G$9),LOOKUP(X2826,Inputs!$J$6:$J$9,Inputs!$H$6:$H$9)),Inputs!$B$12),-Inputs!$B$12),NORM.INV(RAND(),LOOKUP(X2826,Inputs!$J$6:$J$9,Inputs!$G$6:$G$9),LOOKUP(X2826,Inputs!$J$6:$J$9,Inputs!$H$6:$H$9))),0),"" )</f>
        <v/>
      </c>
      <c r="O2826" s="26">
        <f>IF($A2826&lt;=Inputs!$B$13,IF(10&lt;=Inputs!$B$8,IF(Inputs!$B$12&gt;0,MAX(MIN(NORM.INV(RAND(),LOOKUP(Y2826,Inputs!$J$6:$J$9,Inputs!$G$6:$G$9),LOOKUP(Y2826,Inputs!$J$6:$J$9,Inputs!$H$6:$H$9)),Inputs!$B$12),-Inputs!$B$12),NORM.INV(RAND(),LOOKUP(Y2826,Inputs!$J$6:$J$9,Inputs!$G$6:$G$9),LOOKUP(Y2826,Inputs!$J$6:$J$9,Inputs!$H$6:$H$9))),0),"" )</f>
        <v/>
      </c>
      <c r="P2826" s="31">
        <f>IF($A2826&lt;=Inputs!$B$13,RAND(),"")</f>
        <v/>
      </c>
      <c r="Q2826" s="31">
        <f>IF($A2826&lt;=Inputs!$B$13,RAND(),"")</f>
        <v/>
      </c>
      <c r="R2826" s="31">
        <f>IF($A2826&lt;=Inputs!$B$13,RAND(),"")</f>
        <v/>
      </c>
      <c r="S2826" s="31">
        <f>IF($A2826&lt;=Inputs!$B$13,RAND(),"")</f>
        <v/>
      </c>
      <c r="T2826" s="31">
        <f>IF($A2826&lt;=Inputs!$B$13,RAND(),"")</f>
        <v/>
      </c>
      <c r="U2826" s="31">
        <f>IF($A2826&lt;=Inputs!$B$13,RAND(),"")</f>
        <v/>
      </c>
      <c r="V2826" s="31">
        <f>IF($A2826&lt;=Inputs!$B$13,RAND(),"")</f>
        <v/>
      </c>
      <c r="W2826" s="31">
        <f>IF($A2826&lt;=Inputs!$B$13,RAND(),"")</f>
        <v/>
      </c>
      <c r="X2826" s="31">
        <f>IF($A2826&lt;=Inputs!$B$13,RAND(),"")</f>
        <v/>
      </c>
      <c r="Y2826" s="31">
        <f>IF($A2826&lt;=Inputs!$B$13,RAND(),"")</f>
        <v/>
      </c>
    </row>
    <row r="2827">
      <c r="A2827" t="n">
        <v>2822</v>
      </c>
      <c r="B2827" s="26">
        <f>IF($A2827&lt;=Inputs!$B$13,IF(Inputs!$B$8&gt;0,SUM(F2827:O2827)/Inputs!$B$8,0),"")</f>
        <v/>
      </c>
      <c r="C2827" s="27">
        <f>IF($A2827&lt;=Inputs!$B$13,B2827/100,"")</f>
        <v/>
      </c>
      <c r="D2827" s="28">
        <f>IF($A2827&lt;=Inputs!$B$13,C2827*Inputs!$B$7,"")</f>
        <v/>
      </c>
      <c r="E2827" s="29">
        <f>IF($A2827&lt;=Inputs!$B$13,IF(D2827&gt;0,1,0),"")</f>
        <v/>
      </c>
      <c r="F2827" s="26">
        <f>IF($A2827&lt;=Inputs!$B$13,IF(1&lt;=Inputs!$B$8,IF(Inputs!$B$12&gt;0,MAX(MIN(NORM.INV(RAND(),LOOKUP(P2827,Inputs!$J$6:$J$9,Inputs!$G$6:$G$9),LOOKUP(P2827,Inputs!$J$6:$J$9,Inputs!$H$6:$H$9)),Inputs!$B$12),-Inputs!$B$12),NORM.INV(RAND(),LOOKUP(P2827,Inputs!$J$6:$J$9,Inputs!$G$6:$G$9),LOOKUP(P2827,Inputs!$J$6:$J$9,Inputs!$H$6:$H$9))),0),"" )</f>
        <v/>
      </c>
      <c r="G2827" s="26">
        <f>IF($A2827&lt;=Inputs!$B$13,IF(2&lt;=Inputs!$B$8,IF(Inputs!$B$12&gt;0,MAX(MIN(NORM.INV(RAND(),LOOKUP(Q2827,Inputs!$J$6:$J$9,Inputs!$G$6:$G$9),LOOKUP(Q2827,Inputs!$J$6:$J$9,Inputs!$H$6:$H$9)),Inputs!$B$12),-Inputs!$B$12),NORM.INV(RAND(),LOOKUP(Q2827,Inputs!$J$6:$J$9,Inputs!$G$6:$G$9),LOOKUP(Q2827,Inputs!$J$6:$J$9,Inputs!$H$6:$H$9))),0),"" )</f>
        <v/>
      </c>
      <c r="H2827" s="26">
        <f>IF($A2827&lt;=Inputs!$B$13,IF(3&lt;=Inputs!$B$8,IF(Inputs!$B$12&gt;0,MAX(MIN(NORM.INV(RAND(),LOOKUP(R2827,Inputs!$J$6:$J$9,Inputs!$G$6:$G$9),LOOKUP(R2827,Inputs!$J$6:$J$9,Inputs!$H$6:$H$9)),Inputs!$B$12),-Inputs!$B$12),NORM.INV(RAND(),LOOKUP(R2827,Inputs!$J$6:$J$9,Inputs!$G$6:$G$9),LOOKUP(R2827,Inputs!$J$6:$J$9,Inputs!$H$6:$H$9))),0),"" )</f>
        <v/>
      </c>
      <c r="I2827" s="26">
        <f>IF($A2827&lt;=Inputs!$B$13,IF(4&lt;=Inputs!$B$8,IF(Inputs!$B$12&gt;0,MAX(MIN(NORM.INV(RAND(),LOOKUP(S2827,Inputs!$J$6:$J$9,Inputs!$G$6:$G$9),LOOKUP(S2827,Inputs!$J$6:$J$9,Inputs!$H$6:$H$9)),Inputs!$B$12),-Inputs!$B$12),NORM.INV(RAND(),LOOKUP(S2827,Inputs!$J$6:$J$9,Inputs!$G$6:$G$9),LOOKUP(S2827,Inputs!$J$6:$J$9,Inputs!$H$6:$H$9))),0),"" )</f>
        <v/>
      </c>
      <c r="J2827" s="26">
        <f>IF($A2827&lt;=Inputs!$B$13,IF(5&lt;=Inputs!$B$8,IF(Inputs!$B$12&gt;0,MAX(MIN(NORM.INV(RAND(),LOOKUP(T2827,Inputs!$J$6:$J$9,Inputs!$G$6:$G$9),LOOKUP(T2827,Inputs!$J$6:$J$9,Inputs!$H$6:$H$9)),Inputs!$B$12),-Inputs!$B$12),NORM.INV(RAND(),LOOKUP(T2827,Inputs!$J$6:$J$9,Inputs!$G$6:$G$9),LOOKUP(T2827,Inputs!$J$6:$J$9,Inputs!$H$6:$H$9))),0),"" )</f>
        <v/>
      </c>
      <c r="K2827" s="26">
        <f>IF($A2827&lt;=Inputs!$B$13,IF(6&lt;=Inputs!$B$8,IF(Inputs!$B$12&gt;0,MAX(MIN(NORM.INV(RAND(),LOOKUP(U2827,Inputs!$J$6:$J$9,Inputs!$G$6:$G$9),LOOKUP(U2827,Inputs!$J$6:$J$9,Inputs!$H$6:$H$9)),Inputs!$B$12),-Inputs!$B$12),NORM.INV(RAND(),LOOKUP(U2827,Inputs!$J$6:$J$9,Inputs!$G$6:$G$9),LOOKUP(U2827,Inputs!$J$6:$J$9,Inputs!$H$6:$H$9))),0),"" )</f>
        <v/>
      </c>
      <c r="L2827" s="26">
        <f>IF($A2827&lt;=Inputs!$B$13,IF(7&lt;=Inputs!$B$8,IF(Inputs!$B$12&gt;0,MAX(MIN(NORM.INV(RAND(),LOOKUP(V2827,Inputs!$J$6:$J$9,Inputs!$G$6:$G$9),LOOKUP(V2827,Inputs!$J$6:$J$9,Inputs!$H$6:$H$9)),Inputs!$B$12),-Inputs!$B$12),NORM.INV(RAND(),LOOKUP(V2827,Inputs!$J$6:$J$9,Inputs!$G$6:$G$9),LOOKUP(V2827,Inputs!$J$6:$J$9,Inputs!$H$6:$H$9))),0),"" )</f>
        <v/>
      </c>
      <c r="M2827" s="26">
        <f>IF($A2827&lt;=Inputs!$B$13,IF(8&lt;=Inputs!$B$8,IF(Inputs!$B$12&gt;0,MAX(MIN(NORM.INV(RAND(),LOOKUP(W2827,Inputs!$J$6:$J$9,Inputs!$G$6:$G$9),LOOKUP(W2827,Inputs!$J$6:$J$9,Inputs!$H$6:$H$9)),Inputs!$B$12),-Inputs!$B$12),NORM.INV(RAND(),LOOKUP(W2827,Inputs!$J$6:$J$9,Inputs!$G$6:$G$9),LOOKUP(W2827,Inputs!$J$6:$J$9,Inputs!$H$6:$H$9))),0),"" )</f>
        <v/>
      </c>
      <c r="N2827" s="26">
        <f>IF($A2827&lt;=Inputs!$B$13,IF(9&lt;=Inputs!$B$8,IF(Inputs!$B$12&gt;0,MAX(MIN(NORM.INV(RAND(),LOOKUP(X2827,Inputs!$J$6:$J$9,Inputs!$G$6:$G$9),LOOKUP(X2827,Inputs!$J$6:$J$9,Inputs!$H$6:$H$9)),Inputs!$B$12),-Inputs!$B$12),NORM.INV(RAND(),LOOKUP(X2827,Inputs!$J$6:$J$9,Inputs!$G$6:$G$9),LOOKUP(X2827,Inputs!$J$6:$J$9,Inputs!$H$6:$H$9))),0),"" )</f>
        <v/>
      </c>
      <c r="O2827" s="26">
        <f>IF($A2827&lt;=Inputs!$B$13,IF(10&lt;=Inputs!$B$8,IF(Inputs!$B$12&gt;0,MAX(MIN(NORM.INV(RAND(),LOOKUP(Y2827,Inputs!$J$6:$J$9,Inputs!$G$6:$G$9),LOOKUP(Y2827,Inputs!$J$6:$J$9,Inputs!$H$6:$H$9)),Inputs!$B$12),-Inputs!$B$12),NORM.INV(RAND(),LOOKUP(Y2827,Inputs!$J$6:$J$9,Inputs!$G$6:$G$9),LOOKUP(Y2827,Inputs!$J$6:$J$9,Inputs!$H$6:$H$9))),0),"" )</f>
        <v/>
      </c>
      <c r="P2827" s="31">
        <f>IF($A2827&lt;=Inputs!$B$13,RAND(),"")</f>
        <v/>
      </c>
      <c r="Q2827" s="31">
        <f>IF($A2827&lt;=Inputs!$B$13,RAND(),"")</f>
        <v/>
      </c>
      <c r="R2827" s="31">
        <f>IF($A2827&lt;=Inputs!$B$13,RAND(),"")</f>
        <v/>
      </c>
      <c r="S2827" s="31">
        <f>IF($A2827&lt;=Inputs!$B$13,RAND(),"")</f>
        <v/>
      </c>
      <c r="T2827" s="31">
        <f>IF($A2827&lt;=Inputs!$B$13,RAND(),"")</f>
        <v/>
      </c>
      <c r="U2827" s="31">
        <f>IF($A2827&lt;=Inputs!$B$13,RAND(),"")</f>
        <v/>
      </c>
      <c r="V2827" s="31">
        <f>IF($A2827&lt;=Inputs!$B$13,RAND(),"")</f>
        <v/>
      </c>
      <c r="W2827" s="31">
        <f>IF($A2827&lt;=Inputs!$B$13,RAND(),"")</f>
        <v/>
      </c>
      <c r="X2827" s="31">
        <f>IF($A2827&lt;=Inputs!$B$13,RAND(),"")</f>
        <v/>
      </c>
      <c r="Y2827" s="31">
        <f>IF($A2827&lt;=Inputs!$B$13,RAND(),"")</f>
        <v/>
      </c>
    </row>
    <row r="2828">
      <c r="A2828" t="n">
        <v>2823</v>
      </c>
      <c r="B2828" s="26">
        <f>IF($A2828&lt;=Inputs!$B$13,IF(Inputs!$B$8&gt;0,SUM(F2828:O2828)/Inputs!$B$8,0),"")</f>
        <v/>
      </c>
      <c r="C2828" s="27">
        <f>IF($A2828&lt;=Inputs!$B$13,B2828/100,"")</f>
        <v/>
      </c>
      <c r="D2828" s="28">
        <f>IF($A2828&lt;=Inputs!$B$13,C2828*Inputs!$B$7,"")</f>
        <v/>
      </c>
      <c r="E2828" s="29">
        <f>IF($A2828&lt;=Inputs!$B$13,IF(D2828&gt;0,1,0),"")</f>
        <v/>
      </c>
      <c r="F2828" s="26">
        <f>IF($A2828&lt;=Inputs!$B$13,IF(1&lt;=Inputs!$B$8,IF(Inputs!$B$12&gt;0,MAX(MIN(NORM.INV(RAND(),LOOKUP(P2828,Inputs!$J$6:$J$9,Inputs!$G$6:$G$9),LOOKUP(P2828,Inputs!$J$6:$J$9,Inputs!$H$6:$H$9)),Inputs!$B$12),-Inputs!$B$12),NORM.INV(RAND(),LOOKUP(P2828,Inputs!$J$6:$J$9,Inputs!$G$6:$G$9),LOOKUP(P2828,Inputs!$J$6:$J$9,Inputs!$H$6:$H$9))),0),"" )</f>
        <v/>
      </c>
      <c r="G2828" s="26">
        <f>IF($A2828&lt;=Inputs!$B$13,IF(2&lt;=Inputs!$B$8,IF(Inputs!$B$12&gt;0,MAX(MIN(NORM.INV(RAND(),LOOKUP(Q2828,Inputs!$J$6:$J$9,Inputs!$G$6:$G$9),LOOKUP(Q2828,Inputs!$J$6:$J$9,Inputs!$H$6:$H$9)),Inputs!$B$12),-Inputs!$B$12),NORM.INV(RAND(),LOOKUP(Q2828,Inputs!$J$6:$J$9,Inputs!$G$6:$G$9),LOOKUP(Q2828,Inputs!$J$6:$J$9,Inputs!$H$6:$H$9))),0),"" )</f>
        <v/>
      </c>
      <c r="H2828" s="26">
        <f>IF($A2828&lt;=Inputs!$B$13,IF(3&lt;=Inputs!$B$8,IF(Inputs!$B$12&gt;0,MAX(MIN(NORM.INV(RAND(),LOOKUP(R2828,Inputs!$J$6:$J$9,Inputs!$G$6:$G$9),LOOKUP(R2828,Inputs!$J$6:$J$9,Inputs!$H$6:$H$9)),Inputs!$B$12),-Inputs!$B$12),NORM.INV(RAND(),LOOKUP(R2828,Inputs!$J$6:$J$9,Inputs!$G$6:$G$9),LOOKUP(R2828,Inputs!$J$6:$J$9,Inputs!$H$6:$H$9))),0),"" )</f>
        <v/>
      </c>
      <c r="I2828" s="26">
        <f>IF($A2828&lt;=Inputs!$B$13,IF(4&lt;=Inputs!$B$8,IF(Inputs!$B$12&gt;0,MAX(MIN(NORM.INV(RAND(),LOOKUP(S2828,Inputs!$J$6:$J$9,Inputs!$G$6:$G$9),LOOKUP(S2828,Inputs!$J$6:$J$9,Inputs!$H$6:$H$9)),Inputs!$B$12),-Inputs!$B$12),NORM.INV(RAND(),LOOKUP(S2828,Inputs!$J$6:$J$9,Inputs!$G$6:$G$9),LOOKUP(S2828,Inputs!$J$6:$J$9,Inputs!$H$6:$H$9))),0),"" )</f>
        <v/>
      </c>
      <c r="J2828" s="26">
        <f>IF($A2828&lt;=Inputs!$B$13,IF(5&lt;=Inputs!$B$8,IF(Inputs!$B$12&gt;0,MAX(MIN(NORM.INV(RAND(),LOOKUP(T2828,Inputs!$J$6:$J$9,Inputs!$G$6:$G$9),LOOKUP(T2828,Inputs!$J$6:$J$9,Inputs!$H$6:$H$9)),Inputs!$B$12),-Inputs!$B$12),NORM.INV(RAND(),LOOKUP(T2828,Inputs!$J$6:$J$9,Inputs!$G$6:$G$9),LOOKUP(T2828,Inputs!$J$6:$J$9,Inputs!$H$6:$H$9))),0),"" )</f>
        <v/>
      </c>
      <c r="K2828" s="26">
        <f>IF($A2828&lt;=Inputs!$B$13,IF(6&lt;=Inputs!$B$8,IF(Inputs!$B$12&gt;0,MAX(MIN(NORM.INV(RAND(),LOOKUP(U2828,Inputs!$J$6:$J$9,Inputs!$G$6:$G$9),LOOKUP(U2828,Inputs!$J$6:$J$9,Inputs!$H$6:$H$9)),Inputs!$B$12),-Inputs!$B$12),NORM.INV(RAND(),LOOKUP(U2828,Inputs!$J$6:$J$9,Inputs!$G$6:$G$9),LOOKUP(U2828,Inputs!$J$6:$J$9,Inputs!$H$6:$H$9))),0),"" )</f>
        <v/>
      </c>
      <c r="L2828" s="26">
        <f>IF($A2828&lt;=Inputs!$B$13,IF(7&lt;=Inputs!$B$8,IF(Inputs!$B$12&gt;0,MAX(MIN(NORM.INV(RAND(),LOOKUP(V2828,Inputs!$J$6:$J$9,Inputs!$G$6:$G$9),LOOKUP(V2828,Inputs!$J$6:$J$9,Inputs!$H$6:$H$9)),Inputs!$B$12),-Inputs!$B$12),NORM.INV(RAND(),LOOKUP(V2828,Inputs!$J$6:$J$9,Inputs!$G$6:$G$9),LOOKUP(V2828,Inputs!$J$6:$J$9,Inputs!$H$6:$H$9))),0),"" )</f>
        <v/>
      </c>
      <c r="M2828" s="26">
        <f>IF($A2828&lt;=Inputs!$B$13,IF(8&lt;=Inputs!$B$8,IF(Inputs!$B$12&gt;0,MAX(MIN(NORM.INV(RAND(),LOOKUP(W2828,Inputs!$J$6:$J$9,Inputs!$G$6:$G$9),LOOKUP(W2828,Inputs!$J$6:$J$9,Inputs!$H$6:$H$9)),Inputs!$B$12),-Inputs!$B$12),NORM.INV(RAND(),LOOKUP(W2828,Inputs!$J$6:$J$9,Inputs!$G$6:$G$9),LOOKUP(W2828,Inputs!$J$6:$J$9,Inputs!$H$6:$H$9))),0),"" )</f>
        <v/>
      </c>
      <c r="N2828" s="26">
        <f>IF($A2828&lt;=Inputs!$B$13,IF(9&lt;=Inputs!$B$8,IF(Inputs!$B$12&gt;0,MAX(MIN(NORM.INV(RAND(),LOOKUP(X2828,Inputs!$J$6:$J$9,Inputs!$G$6:$G$9),LOOKUP(X2828,Inputs!$J$6:$J$9,Inputs!$H$6:$H$9)),Inputs!$B$12),-Inputs!$B$12),NORM.INV(RAND(),LOOKUP(X2828,Inputs!$J$6:$J$9,Inputs!$G$6:$G$9),LOOKUP(X2828,Inputs!$J$6:$J$9,Inputs!$H$6:$H$9))),0),"" )</f>
        <v/>
      </c>
      <c r="O2828" s="26">
        <f>IF($A2828&lt;=Inputs!$B$13,IF(10&lt;=Inputs!$B$8,IF(Inputs!$B$12&gt;0,MAX(MIN(NORM.INV(RAND(),LOOKUP(Y2828,Inputs!$J$6:$J$9,Inputs!$G$6:$G$9),LOOKUP(Y2828,Inputs!$J$6:$J$9,Inputs!$H$6:$H$9)),Inputs!$B$12),-Inputs!$B$12),NORM.INV(RAND(),LOOKUP(Y2828,Inputs!$J$6:$J$9,Inputs!$G$6:$G$9),LOOKUP(Y2828,Inputs!$J$6:$J$9,Inputs!$H$6:$H$9))),0),"" )</f>
        <v/>
      </c>
      <c r="P2828" s="31">
        <f>IF($A2828&lt;=Inputs!$B$13,RAND(),"")</f>
        <v/>
      </c>
      <c r="Q2828" s="31">
        <f>IF($A2828&lt;=Inputs!$B$13,RAND(),"")</f>
        <v/>
      </c>
      <c r="R2828" s="31">
        <f>IF($A2828&lt;=Inputs!$B$13,RAND(),"")</f>
        <v/>
      </c>
      <c r="S2828" s="31">
        <f>IF($A2828&lt;=Inputs!$B$13,RAND(),"")</f>
        <v/>
      </c>
      <c r="T2828" s="31">
        <f>IF($A2828&lt;=Inputs!$B$13,RAND(),"")</f>
        <v/>
      </c>
      <c r="U2828" s="31">
        <f>IF($A2828&lt;=Inputs!$B$13,RAND(),"")</f>
        <v/>
      </c>
      <c r="V2828" s="31">
        <f>IF($A2828&lt;=Inputs!$B$13,RAND(),"")</f>
        <v/>
      </c>
      <c r="W2828" s="31">
        <f>IF($A2828&lt;=Inputs!$B$13,RAND(),"")</f>
        <v/>
      </c>
      <c r="X2828" s="31">
        <f>IF($A2828&lt;=Inputs!$B$13,RAND(),"")</f>
        <v/>
      </c>
      <c r="Y2828" s="31">
        <f>IF($A2828&lt;=Inputs!$B$13,RAND(),"")</f>
        <v/>
      </c>
    </row>
    <row r="2829">
      <c r="A2829" t="n">
        <v>2824</v>
      </c>
      <c r="B2829" s="26">
        <f>IF($A2829&lt;=Inputs!$B$13,IF(Inputs!$B$8&gt;0,SUM(F2829:O2829)/Inputs!$B$8,0),"")</f>
        <v/>
      </c>
      <c r="C2829" s="27">
        <f>IF($A2829&lt;=Inputs!$B$13,B2829/100,"")</f>
        <v/>
      </c>
      <c r="D2829" s="28">
        <f>IF($A2829&lt;=Inputs!$B$13,C2829*Inputs!$B$7,"")</f>
        <v/>
      </c>
      <c r="E2829" s="29">
        <f>IF($A2829&lt;=Inputs!$B$13,IF(D2829&gt;0,1,0),"")</f>
        <v/>
      </c>
      <c r="F2829" s="26">
        <f>IF($A2829&lt;=Inputs!$B$13,IF(1&lt;=Inputs!$B$8,IF(Inputs!$B$12&gt;0,MAX(MIN(NORM.INV(RAND(),LOOKUP(P2829,Inputs!$J$6:$J$9,Inputs!$G$6:$G$9),LOOKUP(P2829,Inputs!$J$6:$J$9,Inputs!$H$6:$H$9)),Inputs!$B$12),-Inputs!$B$12),NORM.INV(RAND(),LOOKUP(P2829,Inputs!$J$6:$J$9,Inputs!$G$6:$G$9),LOOKUP(P2829,Inputs!$J$6:$J$9,Inputs!$H$6:$H$9))),0),"" )</f>
        <v/>
      </c>
      <c r="G2829" s="26">
        <f>IF($A2829&lt;=Inputs!$B$13,IF(2&lt;=Inputs!$B$8,IF(Inputs!$B$12&gt;0,MAX(MIN(NORM.INV(RAND(),LOOKUP(Q2829,Inputs!$J$6:$J$9,Inputs!$G$6:$G$9),LOOKUP(Q2829,Inputs!$J$6:$J$9,Inputs!$H$6:$H$9)),Inputs!$B$12),-Inputs!$B$12),NORM.INV(RAND(),LOOKUP(Q2829,Inputs!$J$6:$J$9,Inputs!$G$6:$G$9),LOOKUP(Q2829,Inputs!$J$6:$J$9,Inputs!$H$6:$H$9))),0),"" )</f>
        <v/>
      </c>
      <c r="H2829" s="26">
        <f>IF($A2829&lt;=Inputs!$B$13,IF(3&lt;=Inputs!$B$8,IF(Inputs!$B$12&gt;0,MAX(MIN(NORM.INV(RAND(),LOOKUP(R2829,Inputs!$J$6:$J$9,Inputs!$G$6:$G$9),LOOKUP(R2829,Inputs!$J$6:$J$9,Inputs!$H$6:$H$9)),Inputs!$B$12),-Inputs!$B$12),NORM.INV(RAND(),LOOKUP(R2829,Inputs!$J$6:$J$9,Inputs!$G$6:$G$9),LOOKUP(R2829,Inputs!$J$6:$J$9,Inputs!$H$6:$H$9))),0),"" )</f>
        <v/>
      </c>
      <c r="I2829" s="26">
        <f>IF($A2829&lt;=Inputs!$B$13,IF(4&lt;=Inputs!$B$8,IF(Inputs!$B$12&gt;0,MAX(MIN(NORM.INV(RAND(),LOOKUP(S2829,Inputs!$J$6:$J$9,Inputs!$G$6:$G$9),LOOKUP(S2829,Inputs!$J$6:$J$9,Inputs!$H$6:$H$9)),Inputs!$B$12),-Inputs!$B$12),NORM.INV(RAND(),LOOKUP(S2829,Inputs!$J$6:$J$9,Inputs!$G$6:$G$9),LOOKUP(S2829,Inputs!$J$6:$J$9,Inputs!$H$6:$H$9))),0),"" )</f>
        <v/>
      </c>
      <c r="J2829" s="26">
        <f>IF($A2829&lt;=Inputs!$B$13,IF(5&lt;=Inputs!$B$8,IF(Inputs!$B$12&gt;0,MAX(MIN(NORM.INV(RAND(),LOOKUP(T2829,Inputs!$J$6:$J$9,Inputs!$G$6:$G$9),LOOKUP(T2829,Inputs!$J$6:$J$9,Inputs!$H$6:$H$9)),Inputs!$B$12),-Inputs!$B$12),NORM.INV(RAND(),LOOKUP(T2829,Inputs!$J$6:$J$9,Inputs!$G$6:$G$9),LOOKUP(T2829,Inputs!$J$6:$J$9,Inputs!$H$6:$H$9))),0),"" )</f>
        <v/>
      </c>
      <c r="K2829" s="26">
        <f>IF($A2829&lt;=Inputs!$B$13,IF(6&lt;=Inputs!$B$8,IF(Inputs!$B$12&gt;0,MAX(MIN(NORM.INV(RAND(),LOOKUP(U2829,Inputs!$J$6:$J$9,Inputs!$G$6:$G$9),LOOKUP(U2829,Inputs!$J$6:$J$9,Inputs!$H$6:$H$9)),Inputs!$B$12),-Inputs!$B$12),NORM.INV(RAND(),LOOKUP(U2829,Inputs!$J$6:$J$9,Inputs!$G$6:$G$9),LOOKUP(U2829,Inputs!$J$6:$J$9,Inputs!$H$6:$H$9))),0),"" )</f>
        <v/>
      </c>
      <c r="L2829" s="26">
        <f>IF($A2829&lt;=Inputs!$B$13,IF(7&lt;=Inputs!$B$8,IF(Inputs!$B$12&gt;0,MAX(MIN(NORM.INV(RAND(),LOOKUP(V2829,Inputs!$J$6:$J$9,Inputs!$G$6:$G$9),LOOKUP(V2829,Inputs!$J$6:$J$9,Inputs!$H$6:$H$9)),Inputs!$B$12),-Inputs!$B$12),NORM.INV(RAND(),LOOKUP(V2829,Inputs!$J$6:$J$9,Inputs!$G$6:$G$9),LOOKUP(V2829,Inputs!$J$6:$J$9,Inputs!$H$6:$H$9))),0),"" )</f>
        <v/>
      </c>
      <c r="M2829" s="26">
        <f>IF($A2829&lt;=Inputs!$B$13,IF(8&lt;=Inputs!$B$8,IF(Inputs!$B$12&gt;0,MAX(MIN(NORM.INV(RAND(),LOOKUP(W2829,Inputs!$J$6:$J$9,Inputs!$G$6:$G$9),LOOKUP(W2829,Inputs!$J$6:$J$9,Inputs!$H$6:$H$9)),Inputs!$B$12),-Inputs!$B$12),NORM.INV(RAND(),LOOKUP(W2829,Inputs!$J$6:$J$9,Inputs!$G$6:$G$9),LOOKUP(W2829,Inputs!$J$6:$J$9,Inputs!$H$6:$H$9))),0),"" )</f>
        <v/>
      </c>
      <c r="N2829" s="26">
        <f>IF($A2829&lt;=Inputs!$B$13,IF(9&lt;=Inputs!$B$8,IF(Inputs!$B$12&gt;0,MAX(MIN(NORM.INV(RAND(),LOOKUP(X2829,Inputs!$J$6:$J$9,Inputs!$G$6:$G$9),LOOKUP(X2829,Inputs!$J$6:$J$9,Inputs!$H$6:$H$9)),Inputs!$B$12),-Inputs!$B$12),NORM.INV(RAND(),LOOKUP(X2829,Inputs!$J$6:$J$9,Inputs!$G$6:$G$9),LOOKUP(X2829,Inputs!$J$6:$J$9,Inputs!$H$6:$H$9))),0),"" )</f>
        <v/>
      </c>
      <c r="O2829" s="26">
        <f>IF($A2829&lt;=Inputs!$B$13,IF(10&lt;=Inputs!$B$8,IF(Inputs!$B$12&gt;0,MAX(MIN(NORM.INV(RAND(),LOOKUP(Y2829,Inputs!$J$6:$J$9,Inputs!$G$6:$G$9),LOOKUP(Y2829,Inputs!$J$6:$J$9,Inputs!$H$6:$H$9)),Inputs!$B$12),-Inputs!$B$12),NORM.INV(RAND(),LOOKUP(Y2829,Inputs!$J$6:$J$9,Inputs!$G$6:$G$9),LOOKUP(Y2829,Inputs!$J$6:$J$9,Inputs!$H$6:$H$9))),0),"" )</f>
        <v/>
      </c>
      <c r="P2829" s="31">
        <f>IF($A2829&lt;=Inputs!$B$13,RAND(),"")</f>
        <v/>
      </c>
      <c r="Q2829" s="31">
        <f>IF($A2829&lt;=Inputs!$B$13,RAND(),"")</f>
        <v/>
      </c>
      <c r="R2829" s="31">
        <f>IF($A2829&lt;=Inputs!$B$13,RAND(),"")</f>
        <v/>
      </c>
      <c r="S2829" s="31">
        <f>IF($A2829&lt;=Inputs!$B$13,RAND(),"")</f>
        <v/>
      </c>
      <c r="T2829" s="31">
        <f>IF($A2829&lt;=Inputs!$B$13,RAND(),"")</f>
        <v/>
      </c>
      <c r="U2829" s="31">
        <f>IF($A2829&lt;=Inputs!$B$13,RAND(),"")</f>
        <v/>
      </c>
      <c r="V2829" s="31">
        <f>IF($A2829&lt;=Inputs!$B$13,RAND(),"")</f>
        <v/>
      </c>
      <c r="W2829" s="31">
        <f>IF($A2829&lt;=Inputs!$B$13,RAND(),"")</f>
        <v/>
      </c>
      <c r="X2829" s="31">
        <f>IF($A2829&lt;=Inputs!$B$13,RAND(),"")</f>
        <v/>
      </c>
      <c r="Y2829" s="31">
        <f>IF($A2829&lt;=Inputs!$B$13,RAND(),"")</f>
        <v/>
      </c>
    </row>
    <row r="2830">
      <c r="A2830" t="n">
        <v>2825</v>
      </c>
      <c r="B2830" s="26">
        <f>IF($A2830&lt;=Inputs!$B$13,IF(Inputs!$B$8&gt;0,SUM(F2830:O2830)/Inputs!$B$8,0),"")</f>
        <v/>
      </c>
      <c r="C2830" s="27">
        <f>IF($A2830&lt;=Inputs!$B$13,B2830/100,"")</f>
        <v/>
      </c>
      <c r="D2830" s="28">
        <f>IF($A2830&lt;=Inputs!$B$13,C2830*Inputs!$B$7,"")</f>
        <v/>
      </c>
      <c r="E2830" s="29">
        <f>IF($A2830&lt;=Inputs!$B$13,IF(D2830&gt;0,1,0),"")</f>
        <v/>
      </c>
      <c r="F2830" s="26">
        <f>IF($A2830&lt;=Inputs!$B$13,IF(1&lt;=Inputs!$B$8,IF(Inputs!$B$12&gt;0,MAX(MIN(NORM.INV(RAND(),LOOKUP(P2830,Inputs!$J$6:$J$9,Inputs!$G$6:$G$9),LOOKUP(P2830,Inputs!$J$6:$J$9,Inputs!$H$6:$H$9)),Inputs!$B$12),-Inputs!$B$12),NORM.INV(RAND(),LOOKUP(P2830,Inputs!$J$6:$J$9,Inputs!$G$6:$G$9),LOOKUP(P2830,Inputs!$J$6:$J$9,Inputs!$H$6:$H$9))),0),"" )</f>
        <v/>
      </c>
      <c r="G2830" s="26">
        <f>IF($A2830&lt;=Inputs!$B$13,IF(2&lt;=Inputs!$B$8,IF(Inputs!$B$12&gt;0,MAX(MIN(NORM.INV(RAND(),LOOKUP(Q2830,Inputs!$J$6:$J$9,Inputs!$G$6:$G$9),LOOKUP(Q2830,Inputs!$J$6:$J$9,Inputs!$H$6:$H$9)),Inputs!$B$12),-Inputs!$B$12),NORM.INV(RAND(),LOOKUP(Q2830,Inputs!$J$6:$J$9,Inputs!$G$6:$G$9),LOOKUP(Q2830,Inputs!$J$6:$J$9,Inputs!$H$6:$H$9))),0),"" )</f>
        <v/>
      </c>
      <c r="H2830" s="26">
        <f>IF($A2830&lt;=Inputs!$B$13,IF(3&lt;=Inputs!$B$8,IF(Inputs!$B$12&gt;0,MAX(MIN(NORM.INV(RAND(),LOOKUP(R2830,Inputs!$J$6:$J$9,Inputs!$G$6:$G$9),LOOKUP(R2830,Inputs!$J$6:$J$9,Inputs!$H$6:$H$9)),Inputs!$B$12),-Inputs!$B$12),NORM.INV(RAND(),LOOKUP(R2830,Inputs!$J$6:$J$9,Inputs!$G$6:$G$9),LOOKUP(R2830,Inputs!$J$6:$J$9,Inputs!$H$6:$H$9))),0),"" )</f>
        <v/>
      </c>
      <c r="I2830" s="26">
        <f>IF($A2830&lt;=Inputs!$B$13,IF(4&lt;=Inputs!$B$8,IF(Inputs!$B$12&gt;0,MAX(MIN(NORM.INV(RAND(),LOOKUP(S2830,Inputs!$J$6:$J$9,Inputs!$G$6:$G$9),LOOKUP(S2830,Inputs!$J$6:$J$9,Inputs!$H$6:$H$9)),Inputs!$B$12),-Inputs!$B$12),NORM.INV(RAND(),LOOKUP(S2830,Inputs!$J$6:$J$9,Inputs!$G$6:$G$9),LOOKUP(S2830,Inputs!$J$6:$J$9,Inputs!$H$6:$H$9))),0),"" )</f>
        <v/>
      </c>
      <c r="J2830" s="26">
        <f>IF($A2830&lt;=Inputs!$B$13,IF(5&lt;=Inputs!$B$8,IF(Inputs!$B$12&gt;0,MAX(MIN(NORM.INV(RAND(),LOOKUP(T2830,Inputs!$J$6:$J$9,Inputs!$G$6:$G$9),LOOKUP(T2830,Inputs!$J$6:$J$9,Inputs!$H$6:$H$9)),Inputs!$B$12),-Inputs!$B$12),NORM.INV(RAND(),LOOKUP(T2830,Inputs!$J$6:$J$9,Inputs!$G$6:$G$9),LOOKUP(T2830,Inputs!$J$6:$J$9,Inputs!$H$6:$H$9))),0),"" )</f>
        <v/>
      </c>
      <c r="K2830" s="26">
        <f>IF($A2830&lt;=Inputs!$B$13,IF(6&lt;=Inputs!$B$8,IF(Inputs!$B$12&gt;0,MAX(MIN(NORM.INV(RAND(),LOOKUP(U2830,Inputs!$J$6:$J$9,Inputs!$G$6:$G$9),LOOKUP(U2830,Inputs!$J$6:$J$9,Inputs!$H$6:$H$9)),Inputs!$B$12),-Inputs!$B$12),NORM.INV(RAND(),LOOKUP(U2830,Inputs!$J$6:$J$9,Inputs!$G$6:$G$9),LOOKUP(U2830,Inputs!$J$6:$J$9,Inputs!$H$6:$H$9))),0),"" )</f>
        <v/>
      </c>
      <c r="L2830" s="26">
        <f>IF($A2830&lt;=Inputs!$B$13,IF(7&lt;=Inputs!$B$8,IF(Inputs!$B$12&gt;0,MAX(MIN(NORM.INV(RAND(),LOOKUP(V2830,Inputs!$J$6:$J$9,Inputs!$G$6:$G$9),LOOKUP(V2830,Inputs!$J$6:$J$9,Inputs!$H$6:$H$9)),Inputs!$B$12),-Inputs!$B$12),NORM.INV(RAND(),LOOKUP(V2830,Inputs!$J$6:$J$9,Inputs!$G$6:$G$9),LOOKUP(V2830,Inputs!$J$6:$J$9,Inputs!$H$6:$H$9))),0),"" )</f>
        <v/>
      </c>
      <c r="M2830" s="26">
        <f>IF($A2830&lt;=Inputs!$B$13,IF(8&lt;=Inputs!$B$8,IF(Inputs!$B$12&gt;0,MAX(MIN(NORM.INV(RAND(),LOOKUP(W2830,Inputs!$J$6:$J$9,Inputs!$G$6:$G$9),LOOKUP(W2830,Inputs!$J$6:$J$9,Inputs!$H$6:$H$9)),Inputs!$B$12),-Inputs!$B$12),NORM.INV(RAND(),LOOKUP(W2830,Inputs!$J$6:$J$9,Inputs!$G$6:$G$9),LOOKUP(W2830,Inputs!$J$6:$J$9,Inputs!$H$6:$H$9))),0),"" )</f>
        <v/>
      </c>
      <c r="N2830" s="26">
        <f>IF($A2830&lt;=Inputs!$B$13,IF(9&lt;=Inputs!$B$8,IF(Inputs!$B$12&gt;0,MAX(MIN(NORM.INV(RAND(),LOOKUP(X2830,Inputs!$J$6:$J$9,Inputs!$G$6:$G$9),LOOKUP(X2830,Inputs!$J$6:$J$9,Inputs!$H$6:$H$9)),Inputs!$B$12),-Inputs!$B$12),NORM.INV(RAND(),LOOKUP(X2830,Inputs!$J$6:$J$9,Inputs!$G$6:$G$9),LOOKUP(X2830,Inputs!$J$6:$J$9,Inputs!$H$6:$H$9))),0),"" )</f>
        <v/>
      </c>
      <c r="O2830" s="26">
        <f>IF($A2830&lt;=Inputs!$B$13,IF(10&lt;=Inputs!$B$8,IF(Inputs!$B$12&gt;0,MAX(MIN(NORM.INV(RAND(),LOOKUP(Y2830,Inputs!$J$6:$J$9,Inputs!$G$6:$G$9),LOOKUP(Y2830,Inputs!$J$6:$J$9,Inputs!$H$6:$H$9)),Inputs!$B$12),-Inputs!$B$12),NORM.INV(RAND(),LOOKUP(Y2830,Inputs!$J$6:$J$9,Inputs!$G$6:$G$9),LOOKUP(Y2830,Inputs!$J$6:$J$9,Inputs!$H$6:$H$9))),0),"" )</f>
        <v/>
      </c>
      <c r="P2830" s="31">
        <f>IF($A2830&lt;=Inputs!$B$13,RAND(),"")</f>
        <v/>
      </c>
      <c r="Q2830" s="31">
        <f>IF($A2830&lt;=Inputs!$B$13,RAND(),"")</f>
        <v/>
      </c>
      <c r="R2830" s="31">
        <f>IF($A2830&lt;=Inputs!$B$13,RAND(),"")</f>
        <v/>
      </c>
      <c r="S2830" s="31">
        <f>IF($A2830&lt;=Inputs!$B$13,RAND(),"")</f>
        <v/>
      </c>
      <c r="T2830" s="31">
        <f>IF($A2830&lt;=Inputs!$B$13,RAND(),"")</f>
        <v/>
      </c>
      <c r="U2830" s="31">
        <f>IF($A2830&lt;=Inputs!$B$13,RAND(),"")</f>
        <v/>
      </c>
      <c r="V2830" s="31">
        <f>IF($A2830&lt;=Inputs!$B$13,RAND(),"")</f>
        <v/>
      </c>
      <c r="W2830" s="31">
        <f>IF($A2830&lt;=Inputs!$B$13,RAND(),"")</f>
        <v/>
      </c>
      <c r="X2830" s="31">
        <f>IF($A2830&lt;=Inputs!$B$13,RAND(),"")</f>
        <v/>
      </c>
      <c r="Y2830" s="31">
        <f>IF($A2830&lt;=Inputs!$B$13,RAND(),"")</f>
        <v/>
      </c>
    </row>
    <row r="2831">
      <c r="A2831" t="n">
        <v>2826</v>
      </c>
      <c r="B2831" s="26">
        <f>IF($A2831&lt;=Inputs!$B$13,IF(Inputs!$B$8&gt;0,SUM(F2831:O2831)/Inputs!$B$8,0),"")</f>
        <v/>
      </c>
      <c r="C2831" s="27">
        <f>IF($A2831&lt;=Inputs!$B$13,B2831/100,"")</f>
        <v/>
      </c>
      <c r="D2831" s="28">
        <f>IF($A2831&lt;=Inputs!$B$13,C2831*Inputs!$B$7,"")</f>
        <v/>
      </c>
      <c r="E2831" s="29">
        <f>IF($A2831&lt;=Inputs!$B$13,IF(D2831&gt;0,1,0),"")</f>
        <v/>
      </c>
      <c r="F2831" s="26">
        <f>IF($A2831&lt;=Inputs!$B$13,IF(1&lt;=Inputs!$B$8,IF(Inputs!$B$12&gt;0,MAX(MIN(NORM.INV(RAND(),LOOKUP(P2831,Inputs!$J$6:$J$9,Inputs!$G$6:$G$9),LOOKUP(P2831,Inputs!$J$6:$J$9,Inputs!$H$6:$H$9)),Inputs!$B$12),-Inputs!$B$12),NORM.INV(RAND(),LOOKUP(P2831,Inputs!$J$6:$J$9,Inputs!$G$6:$G$9),LOOKUP(P2831,Inputs!$J$6:$J$9,Inputs!$H$6:$H$9))),0),"" )</f>
        <v/>
      </c>
      <c r="G2831" s="26">
        <f>IF($A2831&lt;=Inputs!$B$13,IF(2&lt;=Inputs!$B$8,IF(Inputs!$B$12&gt;0,MAX(MIN(NORM.INV(RAND(),LOOKUP(Q2831,Inputs!$J$6:$J$9,Inputs!$G$6:$G$9),LOOKUP(Q2831,Inputs!$J$6:$J$9,Inputs!$H$6:$H$9)),Inputs!$B$12),-Inputs!$B$12),NORM.INV(RAND(),LOOKUP(Q2831,Inputs!$J$6:$J$9,Inputs!$G$6:$G$9),LOOKUP(Q2831,Inputs!$J$6:$J$9,Inputs!$H$6:$H$9))),0),"" )</f>
        <v/>
      </c>
      <c r="H2831" s="26">
        <f>IF($A2831&lt;=Inputs!$B$13,IF(3&lt;=Inputs!$B$8,IF(Inputs!$B$12&gt;0,MAX(MIN(NORM.INV(RAND(),LOOKUP(R2831,Inputs!$J$6:$J$9,Inputs!$G$6:$G$9),LOOKUP(R2831,Inputs!$J$6:$J$9,Inputs!$H$6:$H$9)),Inputs!$B$12),-Inputs!$B$12),NORM.INV(RAND(),LOOKUP(R2831,Inputs!$J$6:$J$9,Inputs!$G$6:$G$9),LOOKUP(R2831,Inputs!$J$6:$J$9,Inputs!$H$6:$H$9))),0),"" )</f>
        <v/>
      </c>
      <c r="I2831" s="26">
        <f>IF($A2831&lt;=Inputs!$B$13,IF(4&lt;=Inputs!$B$8,IF(Inputs!$B$12&gt;0,MAX(MIN(NORM.INV(RAND(),LOOKUP(S2831,Inputs!$J$6:$J$9,Inputs!$G$6:$G$9),LOOKUP(S2831,Inputs!$J$6:$J$9,Inputs!$H$6:$H$9)),Inputs!$B$12),-Inputs!$B$12),NORM.INV(RAND(),LOOKUP(S2831,Inputs!$J$6:$J$9,Inputs!$G$6:$G$9),LOOKUP(S2831,Inputs!$J$6:$J$9,Inputs!$H$6:$H$9))),0),"" )</f>
        <v/>
      </c>
      <c r="J2831" s="26">
        <f>IF($A2831&lt;=Inputs!$B$13,IF(5&lt;=Inputs!$B$8,IF(Inputs!$B$12&gt;0,MAX(MIN(NORM.INV(RAND(),LOOKUP(T2831,Inputs!$J$6:$J$9,Inputs!$G$6:$G$9),LOOKUP(T2831,Inputs!$J$6:$J$9,Inputs!$H$6:$H$9)),Inputs!$B$12),-Inputs!$B$12),NORM.INV(RAND(),LOOKUP(T2831,Inputs!$J$6:$J$9,Inputs!$G$6:$G$9),LOOKUP(T2831,Inputs!$J$6:$J$9,Inputs!$H$6:$H$9))),0),"" )</f>
        <v/>
      </c>
      <c r="K2831" s="26">
        <f>IF($A2831&lt;=Inputs!$B$13,IF(6&lt;=Inputs!$B$8,IF(Inputs!$B$12&gt;0,MAX(MIN(NORM.INV(RAND(),LOOKUP(U2831,Inputs!$J$6:$J$9,Inputs!$G$6:$G$9),LOOKUP(U2831,Inputs!$J$6:$J$9,Inputs!$H$6:$H$9)),Inputs!$B$12),-Inputs!$B$12),NORM.INV(RAND(),LOOKUP(U2831,Inputs!$J$6:$J$9,Inputs!$G$6:$G$9),LOOKUP(U2831,Inputs!$J$6:$J$9,Inputs!$H$6:$H$9))),0),"" )</f>
        <v/>
      </c>
      <c r="L2831" s="26">
        <f>IF($A2831&lt;=Inputs!$B$13,IF(7&lt;=Inputs!$B$8,IF(Inputs!$B$12&gt;0,MAX(MIN(NORM.INV(RAND(),LOOKUP(V2831,Inputs!$J$6:$J$9,Inputs!$G$6:$G$9),LOOKUP(V2831,Inputs!$J$6:$J$9,Inputs!$H$6:$H$9)),Inputs!$B$12),-Inputs!$B$12),NORM.INV(RAND(),LOOKUP(V2831,Inputs!$J$6:$J$9,Inputs!$G$6:$G$9),LOOKUP(V2831,Inputs!$J$6:$J$9,Inputs!$H$6:$H$9))),0),"" )</f>
        <v/>
      </c>
      <c r="M2831" s="26">
        <f>IF($A2831&lt;=Inputs!$B$13,IF(8&lt;=Inputs!$B$8,IF(Inputs!$B$12&gt;0,MAX(MIN(NORM.INV(RAND(),LOOKUP(W2831,Inputs!$J$6:$J$9,Inputs!$G$6:$G$9),LOOKUP(W2831,Inputs!$J$6:$J$9,Inputs!$H$6:$H$9)),Inputs!$B$12),-Inputs!$B$12),NORM.INV(RAND(),LOOKUP(W2831,Inputs!$J$6:$J$9,Inputs!$G$6:$G$9),LOOKUP(W2831,Inputs!$J$6:$J$9,Inputs!$H$6:$H$9))),0),"" )</f>
        <v/>
      </c>
      <c r="N2831" s="26">
        <f>IF($A2831&lt;=Inputs!$B$13,IF(9&lt;=Inputs!$B$8,IF(Inputs!$B$12&gt;0,MAX(MIN(NORM.INV(RAND(),LOOKUP(X2831,Inputs!$J$6:$J$9,Inputs!$G$6:$G$9),LOOKUP(X2831,Inputs!$J$6:$J$9,Inputs!$H$6:$H$9)),Inputs!$B$12),-Inputs!$B$12),NORM.INV(RAND(),LOOKUP(X2831,Inputs!$J$6:$J$9,Inputs!$G$6:$G$9),LOOKUP(X2831,Inputs!$J$6:$J$9,Inputs!$H$6:$H$9))),0),"" )</f>
        <v/>
      </c>
      <c r="O2831" s="26">
        <f>IF($A2831&lt;=Inputs!$B$13,IF(10&lt;=Inputs!$B$8,IF(Inputs!$B$12&gt;0,MAX(MIN(NORM.INV(RAND(),LOOKUP(Y2831,Inputs!$J$6:$J$9,Inputs!$G$6:$G$9),LOOKUP(Y2831,Inputs!$J$6:$J$9,Inputs!$H$6:$H$9)),Inputs!$B$12),-Inputs!$B$12),NORM.INV(RAND(),LOOKUP(Y2831,Inputs!$J$6:$J$9,Inputs!$G$6:$G$9),LOOKUP(Y2831,Inputs!$J$6:$J$9,Inputs!$H$6:$H$9))),0),"" )</f>
        <v/>
      </c>
      <c r="P2831" s="31">
        <f>IF($A2831&lt;=Inputs!$B$13,RAND(),"")</f>
        <v/>
      </c>
      <c r="Q2831" s="31">
        <f>IF($A2831&lt;=Inputs!$B$13,RAND(),"")</f>
        <v/>
      </c>
      <c r="R2831" s="31">
        <f>IF($A2831&lt;=Inputs!$B$13,RAND(),"")</f>
        <v/>
      </c>
      <c r="S2831" s="31">
        <f>IF($A2831&lt;=Inputs!$B$13,RAND(),"")</f>
        <v/>
      </c>
      <c r="T2831" s="31">
        <f>IF($A2831&lt;=Inputs!$B$13,RAND(),"")</f>
        <v/>
      </c>
      <c r="U2831" s="31">
        <f>IF($A2831&lt;=Inputs!$B$13,RAND(),"")</f>
        <v/>
      </c>
      <c r="V2831" s="31">
        <f>IF($A2831&lt;=Inputs!$B$13,RAND(),"")</f>
        <v/>
      </c>
      <c r="W2831" s="31">
        <f>IF($A2831&lt;=Inputs!$B$13,RAND(),"")</f>
        <v/>
      </c>
      <c r="X2831" s="31">
        <f>IF($A2831&lt;=Inputs!$B$13,RAND(),"")</f>
        <v/>
      </c>
      <c r="Y2831" s="31">
        <f>IF($A2831&lt;=Inputs!$B$13,RAND(),"")</f>
        <v/>
      </c>
    </row>
    <row r="2832">
      <c r="A2832" t="n">
        <v>2827</v>
      </c>
      <c r="B2832" s="26">
        <f>IF($A2832&lt;=Inputs!$B$13,IF(Inputs!$B$8&gt;0,SUM(F2832:O2832)/Inputs!$B$8,0),"")</f>
        <v/>
      </c>
      <c r="C2832" s="27">
        <f>IF($A2832&lt;=Inputs!$B$13,B2832/100,"")</f>
        <v/>
      </c>
      <c r="D2832" s="28">
        <f>IF($A2832&lt;=Inputs!$B$13,C2832*Inputs!$B$7,"")</f>
        <v/>
      </c>
      <c r="E2832" s="29">
        <f>IF($A2832&lt;=Inputs!$B$13,IF(D2832&gt;0,1,0),"")</f>
        <v/>
      </c>
      <c r="F2832" s="26">
        <f>IF($A2832&lt;=Inputs!$B$13,IF(1&lt;=Inputs!$B$8,IF(Inputs!$B$12&gt;0,MAX(MIN(NORM.INV(RAND(),LOOKUP(P2832,Inputs!$J$6:$J$9,Inputs!$G$6:$G$9),LOOKUP(P2832,Inputs!$J$6:$J$9,Inputs!$H$6:$H$9)),Inputs!$B$12),-Inputs!$B$12),NORM.INV(RAND(),LOOKUP(P2832,Inputs!$J$6:$J$9,Inputs!$G$6:$G$9),LOOKUP(P2832,Inputs!$J$6:$J$9,Inputs!$H$6:$H$9))),0),"" )</f>
        <v/>
      </c>
      <c r="G2832" s="26">
        <f>IF($A2832&lt;=Inputs!$B$13,IF(2&lt;=Inputs!$B$8,IF(Inputs!$B$12&gt;0,MAX(MIN(NORM.INV(RAND(),LOOKUP(Q2832,Inputs!$J$6:$J$9,Inputs!$G$6:$G$9),LOOKUP(Q2832,Inputs!$J$6:$J$9,Inputs!$H$6:$H$9)),Inputs!$B$12),-Inputs!$B$12),NORM.INV(RAND(),LOOKUP(Q2832,Inputs!$J$6:$J$9,Inputs!$G$6:$G$9),LOOKUP(Q2832,Inputs!$J$6:$J$9,Inputs!$H$6:$H$9))),0),"" )</f>
        <v/>
      </c>
      <c r="H2832" s="26">
        <f>IF($A2832&lt;=Inputs!$B$13,IF(3&lt;=Inputs!$B$8,IF(Inputs!$B$12&gt;0,MAX(MIN(NORM.INV(RAND(),LOOKUP(R2832,Inputs!$J$6:$J$9,Inputs!$G$6:$G$9),LOOKUP(R2832,Inputs!$J$6:$J$9,Inputs!$H$6:$H$9)),Inputs!$B$12),-Inputs!$B$12),NORM.INV(RAND(),LOOKUP(R2832,Inputs!$J$6:$J$9,Inputs!$G$6:$G$9),LOOKUP(R2832,Inputs!$J$6:$J$9,Inputs!$H$6:$H$9))),0),"" )</f>
        <v/>
      </c>
      <c r="I2832" s="26">
        <f>IF($A2832&lt;=Inputs!$B$13,IF(4&lt;=Inputs!$B$8,IF(Inputs!$B$12&gt;0,MAX(MIN(NORM.INV(RAND(),LOOKUP(S2832,Inputs!$J$6:$J$9,Inputs!$G$6:$G$9),LOOKUP(S2832,Inputs!$J$6:$J$9,Inputs!$H$6:$H$9)),Inputs!$B$12),-Inputs!$B$12),NORM.INV(RAND(),LOOKUP(S2832,Inputs!$J$6:$J$9,Inputs!$G$6:$G$9),LOOKUP(S2832,Inputs!$J$6:$J$9,Inputs!$H$6:$H$9))),0),"" )</f>
        <v/>
      </c>
      <c r="J2832" s="26">
        <f>IF($A2832&lt;=Inputs!$B$13,IF(5&lt;=Inputs!$B$8,IF(Inputs!$B$12&gt;0,MAX(MIN(NORM.INV(RAND(),LOOKUP(T2832,Inputs!$J$6:$J$9,Inputs!$G$6:$G$9),LOOKUP(T2832,Inputs!$J$6:$J$9,Inputs!$H$6:$H$9)),Inputs!$B$12),-Inputs!$B$12),NORM.INV(RAND(),LOOKUP(T2832,Inputs!$J$6:$J$9,Inputs!$G$6:$G$9),LOOKUP(T2832,Inputs!$J$6:$J$9,Inputs!$H$6:$H$9))),0),"" )</f>
        <v/>
      </c>
      <c r="K2832" s="26">
        <f>IF($A2832&lt;=Inputs!$B$13,IF(6&lt;=Inputs!$B$8,IF(Inputs!$B$12&gt;0,MAX(MIN(NORM.INV(RAND(),LOOKUP(U2832,Inputs!$J$6:$J$9,Inputs!$G$6:$G$9),LOOKUP(U2832,Inputs!$J$6:$J$9,Inputs!$H$6:$H$9)),Inputs!$B$12),-Inputs!$B$12),NORM.INV(RAND(),LOOKUP(U2832,Inputs!$J$6:$J$9,Inputs!$G$6:$G$9),LOOKUP(U2832,Inputs!$J$6:$J$9,Inputs!$H$6:$H$9))),0),"" )</f>
        <v/>
      </c>
      <c r="L2832" s="26">
        <f>IF($A2832&lt;=Inputs!$B$13,IF(7&lt;=Inputs!$B$8,IF(Inputs!$B$12&gt;0,MAX(MIN(NORM.INV(RAND(),LOOKUP(V2832,Inputs!$J$6:$J$9,Inputs!$G$6:$G$9),LOOKUP(V2832,Inputs!$J$6:$J$9,Inputs!$H$6:$H$9)),Inputs!$B$12),-Inputs!$B$12),NORM.INV(RAND(),LOOKUP(V2832,Inputs!$J$6:$J$9,Inputs!$G$6:$G$9),LOOKUP(V2832,Inputs!$J$6:$J$9,Inputs!$H$6:$H$9))),0),"" )</f>
        <v/>
      </c>
      <c r="M2832" s="26">
        <f>IF($A2832&lt;=Inputs!$B$13,IF(8&lt;=Inputs!$B$8,IF(Inputs!$B$12&gt;0,MAX(MIN(NORM.INV(RAND(),LOOKUP(W2832,Inputs!$J$6:$J$9,Inputs!$G$6:$G$9),LOOKUP(W2832,Inputs!$J$6:$J$9,Inputs!$H$6:$H$9)),Inputs!$B$12),-Inputs!$B$12),NORM.INV(RAND(),LOOKUP(W2832,Inputs!$J$6:$J$9,Inputs!$G$6:$G$9),LOOKUP(W2832,Inputs!$J$6:$J$9,Inputs!$H$6:$H$9))),0),"" )</f>
        <v/>
      </c>
      <c r="N2832" s="26">
        <f>IF($A2832&lt;=Inputs!$B$13,IF(9&lt;=Inputs!$B$8,IF(Inputs!$B$12&gt;0,MAX(MIN(NORM.INV(RAND(),LOOKUP(X2832,Inputs!$J$6:$J$9,Inputs!$G$6:$G$9),LOOKUP(X2832,Inputs!$J$6:$J$9,Inputs!$H$6:$H$9)),Inputs!$B$12),-Inputs!$B$12),NORM.INV(RAND(),LOOKUP(X2832,Inputs!$J$6:$J$9,Inputs!$G$6:$G$9),LOOKUP(X2832,Inputs!$J$6:$J$9,Inputs!$H$6:$H$9))),0),"" )</f>
        <v/>
      </c>
      <c r="O2832" s="26">
        <f>IF($A2832&lt;=Inputs!$B$13,IF(10&lt;=Inputs!$B$8,IF(Inputs!$B$12&gt;0,MAX(MIN(NORM.INV(RAND(),LOOKUP(Y2832,Inputs!$J$6:$J$9,Inputs!$G$6:$G$9),LOOKUP(Y2832,Inputs!$J$6:$J$9,Inputs!$H$6:$H$9)),Inputs!$B$12),-Inputs!$B$12),NORM.INV(RAND(),LOOKUP(Y2832,Inputs!$J$6:$J$9,Inputs!$G$6:$G$9),LOOKUP(Y2832,Inputs!$J$6:$J$9,Inputs!$H$6:$H$9))),0),"" )</f>
        <v/>
      </c>
      <c r="P2832" s="31">
        <f>IF($A2832&lt;=Inputs!$B$13,RAND(),"")</f>
        <v/>
      </c>
      <c r="Q2832" s="31">
        <f>IF($A2832&lt;=Inputs!$B$13,RAND(),"")</f>
        <v/>
      </c>
      <c r="R2832" s="31">
        <f>IF($A2832&lt;=Inputs!$B$13,RAND(),"")</f>
        <v/>
      </c>
      <c r="S2832" s="31">
        <f>IF($A2832&lt;=Inputs!$B$13,RAND(),"")</f>
        <v/>
      </c>
      <c r="T2832" s="31">
        <f>IF($A2832&lt;=Inputs!$B$13,RAND(),"")</f>
        <v/>
      </c>
      <c r="U2832" s="31">
        <f>IF($A2832&lt;=Inputs!$B$13,RAND(),"")</f>
        <v/>
      </c>
      <c r="V2832" s="31">
        <f>IF($A2832&lt;=Inputs!$B$13,RAND(),"")</f>
        <v/>
      </c>
      <c r="W2832" s="31">
        <f>IF($A2832&lt;=Inputs!$B$13,RAND(),"")</f>
        <v/>
      </c>
      <c r="X2832" s="31">
        <f>IF($A2832&lt;=Inputs!$B$13,RAND(),"")</f>
        <v/>
      </c>
      <c r="Y2832" s="31">
        <f>IF($A2832&lt;=Inputs!$B$13,RAND(),"")</f>
        <v/>
      </c>
    </row>
    <row r="2833">
      <c r="A2833" t="n">
        <v>2828</v>
      </c>
      <c r="B2833" s="26">
        <f>IF($A2833&lt;=Inputs!$B$13,IF(Inputs!$B$8&gt;0,SUM(F2833:O2833)/Inputs!$B$8,0),"")</f>
        <v/>
      </c>
      <c r="C2833" s="27">
        <f>IF($A2833&lt;=Inputs!$B$13,B2833/100,"")</f>
        <v/>
      </c>
      <c r="D2833" s="28">
        <f>IF($A2833&lt;=Inputs!$B$13,C2833*Inputs!$B$7,"")</f>
        <v/>
      </c>
      <c r="E2833" s="29">
        <f>IF($A2833&lt;=Inputs!$B$13,IF(D2833&gt;0,1,0),"")</f>
        <v/>
      </c>
      <c r="F2833" s="26">
        <f>IF($A2833&lt;=Inputs!$B$13,IF(1&lt;=Inputs!$B$8,IF(Inputs!$B$12&gt;0,MAX(MIN(NORM.INV(RAND(),LOOKUP(P2833,Inputs!$J$6:$J$9,Inputs!$G$6:$G$9),LOOKUP(P2833,Inputs!$J$6:$J$9,Inputs!$H$6:$H$9)),Inputs!$B$12),-Inputs!$B$12),NORM.INV(RAND(),LOOKUP(P2833,Inputs!$J$6:$J$9,Inputs!$G$6:$G$9),LOOKUP(P2833,Inputs!$J$6:$J$9,Inputs!$H$6:$H$9))),0),"" )</f>
        <v/>
      </c>
      <c r="G2833" s="26">
        <f>IF($A2833&lt;=Inputs!$B$13,IF(2&lt;=Inputs!$B$8,IF(Inputs!$B$12&gt;0,MAX(MIN(NORM.INV(RAND(),LOOKUP(Q2833,Inputs!$J$6:$J$9,Inputs!$G$6:$G$9),LOOKUP(Q2833,Inputs!$J$6:$J$9,Inputs!$H$6:$H$9)),Inputs!$B$12),-Inputs!$B$12),NORM.INV(RAND(),LOOKUP(Q2833,Inputs!$J$6:$J$9,Inputs!$G$6:$G$9),LOOKUP(Q2833,Inputs!$J$6:$J$9,Inputs!$H$6:$H$9))),0),"" )</f>
        <v/>
      </c>
      <c r="H2833" s="26">
        <f>IF($A2833&lt;=Inputs!$B$13,IF(3&lt;=Inputs!$B$8,IF(Inputs!$B$12&gt;0,MAX(MIN(NORM.INV(RAND(),LOOKUP(R2833,Inputs!$J$6:$J$9,Inputs!$G$6:$G$9),LOOKUP(R2833,Inputs!$J$6:$J$9,Inputs!$H$6:$H$9)),Inputs!$B$12),-Inputs!$B$12),NORM.INV(RAND(),LOOKUP(R2833,Inputs!$J$6:$J$9,Inputs!$G$6:$G$9),LOOKUP(R2833,Inputs!$J$6:$J$9,Inputs!$H$6:$H$9))),0),"" )</f>
        <v/>
      </c>
      <c r="I2833" s="26">
        <f>IF($A2833&lt;=Inputs!$B$13,IF(4&lt;=Inputs!$B$8,IF(Inputs!$B$12&gt;0,MAX(MIN(NORM.INV(RAND(),LOOKUP(S2833,Inputs!$J$6:$J$9,Inputs!$G$6:$G$9),LOOKUP(S2833,Inputs!$J$6:$J$9,Inputs!$H$6:$H$9)),Inputs!$B$12),-Inputs!$B$12),NORM.INV(RAND(),LOOKUP(S2833,Inputs!$J$6:$J$9,Inputs!$G$6:$G$9),LOOKUP(S2833,Inputs!$J$6:$J$9,Inputs!$H$6:$H$9))),0),"" )</f>
        <v/>
      </c>
      <c r="J2833" s="26">
        <f>IF($A2833&lt;=Inputs!$B$13,IF(5&lt;=Inputs!$B$8,IF(Inputs!$B$12&gt;0,MAX(MIN(NORM.INV(RAND(),LOOKUP(T2833,Inputs!$J$6:$J$9,Inputs!$G$6:$G$9),LOOKUP(T2833,Inputs!$J$6:$J$9,Inputs!$H$6:$H$9)),Inputs!$B$12),-Inputs!$B$12),NORM.INV(RAND(),LOOKUP(T2833,Inputs!$J$6:$J$9,Inputs!$G$6:$G$9),LOOKUP(T2833,Inputs!$J$6:$J$9,Inputs!$H$6:$H$9))),0),"" )</f>
        <v/>
      </c>
      <c r="K2833" s="26">
        <f>IF($A2833&lt;=Inputs!$B$13,IF(6&lt;=Inputs!$B$8,IF(Inputs!$B$12&gt;0,MAX(MIN(NORM.INV(RAND(),LOOKUP(U2833,Inputs!$J$6:$J$9,Inputs!$G$6:$G$9),LOOKUP(U2833,Inputs!$J$6:$J$9,Inputs!$H$6:$H$9)),Inputs!$B$12),-Inputs!$B$12),NORM.INV(RAND(),LOOKUP(U2833,Inputs!$J$6:$J$9,Inputs!$G$6:$G$9),LOOKUP(U2833,Inputs!$J$6:$J$9,Inputs!$H$6:$H$9))),0),"" )</f>
        <v/>
      </c>
      <c r="L2833" s="26">
        <f>IF($A2833&lt;=Inputs!$B$13,IF(7&lt;=Inputs!$B$8,IF(Inputs!$B$12&gt;0,MAX(MIN(NORM.INV(RAND(),LOOKUP(V2833,Inputs!$J$6:$J$9,Inputs!$G$6:$G$9),LOOKUP(V2833,Inputs!$J$6:$J$9,Inputs!$H$6:$H$9)),Inputs!$B$12),-Inputs!$B$12),NORM.INV(RAND(),LOOKUP(V2833,Inputs!$J$6:$J$9,Inputs!$G$6:$G$9),LOOKUP(V2833,Inputs!$J$6:$J$9,Inputs!$H$6:$H$9))),0),"" )</f>
        <v/>
      </c>
      <c r="M2833" s="26">
        <f>IF($A2833&lt;=Inputs!$B$13,IF(8&lt;=Inputs!$B$8,IF(Inputs!$B$12&gt;0,MAX(MIN(NORM.INV(RAND(),LOOKUP(W2833,Inputs!$J$6:$J$9,Inputs!$G$6:$G$9),LOOKUP(W2833,Inputs!$J$6:$J$9,Inputs!$H$6:$H$9)),Inputs!$B$12),-Inputs!$B$12),NORM.INV(RAND(),LOOKUP(W2833,Inputs!$J$6:$J$9,Inputs!$G$6:$G$9),LOOKUP(W2833,Inputs!$J$6:$J$9,Inputs!$H$6:$H$9))),0),"" )</f>
        <v/>
      </c>
      <c r="N2833" s="26">
        <f>IF($A2833&lt;=Inputs!$B$13,IF(9&lt;=Inputs!$B$8,IF(Inputs!$B$12&gt;0,MAX(MIN(NORM.INV(RAND(),LOOKUP(X2833,Inputs!$J$6:$J$9,Inputs!$G$6:$G$9),LOOKUP(X2833,Inputs!$J$6:$J$9,Inputs!$H$6:$H$9)),Inputs!$B$12),-Inputs!$B$12),NORM.INV(RAND(),LOOKUP(X2833,Inputs!$J$6:$J$9,Inputs!$G$6:$G$9),LOOKUP(X2833,Inputs!$J$6:$J$9,Inputs!$H$6:$H$9))),0),"" )</f>
        <v/>
      </c>
      <c r="O2833" s="26">
        <f>IF($A2833&lt;=Inputs!$B$13,IF(10&lt;=Inputs!$B$8,IF(Inputs!$B$12&gt;0,MAX(MIN(NORM.INV(RAND(),LOOKUP(Y2833,Inputs!$J$6:$J$9,Inputs!$G$6:$G$9),LOOKUP(Y2833,Inputs!$J$6:$J$9,Inputs!$H$6:$H$9)),Inputs!$B$12),-Inputs!$B$12),NORM.INV(RAND(),LOOKUP(Y2833,Inputs!$J$6:$J$9,Inputs!$G$6:$G$9),LOOKUP(Y2833,Inputs!$J$6:$J$9,Inputs!$H$6:$H$9))),0),"" )</f>
        <v/>
      </c>
      <c r="P2833" s="31">
        <f>IF($A2833&lt;=Inputs!$B$13,RAND(),"")</f>
        <v/>
      </c>
      <c r="Q2833" s="31">
        <f>IF($A2833&lt;=Inputs!$B$13,RAND(),"")</f>
        <v/>
      </c>
      <c r="R2833" s="31">
        <f>IF($A2833&lt;=Inputs!$B$13,RAND(),"")</f>
        <v/>
      </c>
      <c r="S2833" s="31">
        <f>IF($A2833&lt;=Inputs!$B$13,RAND(),"")</f>
        <v/>
      </c>
      <c r="T2833" s="31">
        <f>IF($A2833&lt;=Inputs!$B$13,RAND(),"")</f>
        <v/>
      </c>
      <c r="U2833" s="31">
        <f>IF($A2833&lt;=Inputs!$B$13,RAND(),"")</f>
        <v/>
      </c>
      <c r="V2833" s="31">
        <f>IF($A2833&lt;=Inputs!$B$13,RAND(),"")</f>
        <v/>
      </c>
      <c r="W2833" s="31">
        <f>IF($A2833&lt;=Inputs!$B$13,RAND(),"")</f>
        <v/>
      </c>
      <c r="X2833" s="31">
        <f>IF($A2833&lt;=Inputs!$B$13,RAND(),"")</f>
        <v/>
      </c>
      <c r="Y2833" s="31">
        <f>IF($A2833&lt;=Inputs!$B$13,RAND(),"")</f>
        <v/>
      </c>
    </row>
    <row r="2834">
      <c r="A2834" t="n">
        <v>2829</v>
      </c>
      <c r="B2834" s="26">
        <f>IF($A2834&lt;=Inputs!$B$13,IF(Inputs!$B$8&gt;0,SUM(F2834:O2834)/Inputs!$B$8,0),"")</f>
        <v/>
      </c>
      <c r="C2834" s="27">
        <f>IF($A2834&lt;=Inputs!$B$13,B2834/100,"")</f>
        <v/>
      </c>
      <c r="D2834" s="28">
        <f>IF($A2834&lt;=Inputs!$B$13,C2834*Inputs!$B$7,"")</f>
        <v/>
      </c>
      <c r="E2834" s="29">
        <f>IF($A2834&lt;=Inputs!$B$13,IF(D2834&gt;0,1,0),"")</f>
        <v/>
      </c>
      <c r="F2834" s="26">
        <f>IF($A2834&lt;=Inputs!$B$13,IF(1&lt;=Inputs!$B$8,IF(Inputs!$B$12&gt;0,MAX(MIN(NORM.INV(RAND(),LOOKUP(P2834,Inputs!$J$6:$J$9,Inputs!$G$6:$G$9),LOOKUP(P2834,Inputs!$J$6:$J$9,Inputs!$H$6:$H$9)),Inputs!$B$12),-Inputs!$B$12),NORM.INV(RAND(),LOOKUP(P2834,Inputs!$J$6:$J$9,Inputs!$G$6:$G$9),LOOKUP(P2834,Inputs!$J$6:$J$9,Inputs!$H$6:$H$9))),0),"" )</f>
        <v/>
      </c>
      <c r="G2834" s="26">
        <f>IF($A2834&lt;=Inputs!$B$13,IF(2&lt;=Inputs!$B$8,IF(Inputs!$B$12&gt;0,MAX(MIN(NORM.INV(RAND(),LOOKUP(Q2834,Inputs!$J$6:$J$9,Inputs!$G$6:$G$9),LOOKUP(Q2834,Inputs!$J$6:$J$9,Inputs!$H$6:$H$9)),Inputs!$B$12),-Inputs!$B$12),NORM.INV(RAND(),LOOKUP(Q2834,Inputs!$J$6:$J$9,Inputs!$G$6:$G$9),LOOKUP(Q2834,Inputs!$J$6:$J$9,Inputs!$H$6:$H$9))),0),"" )</f>
        <v/>
      </c>
      <c r="H2834" s="26">
        <f>IF($A2834&lt;=Inputs!$B$13,IF(3&lt;=Inputs!$B$8,IF(Inputs!$B$12&gt;0,MAX(MIN(NORM.INV(RAND(),LOOKUP(R2834,Inputs!$J$6:$J$9,Inputs!$G$6:$G$9),LOOKUP(R2834,Inputs!$J$6:$J$9,Inputs!$H$6:$H$9)),Inputs!$B$12),-Inputs!$B$12),NORM.INV(RAND(),LOOKUP(R2834,Inputs!$J$6:$J$9,Inputs!$G$6:$G$9),LOOKUP(R2834,Inputs!$J$6:$J$9,Inputs!$H$6:$H$9))),0),"" )</f>
        <v/>
      </c>
      <c r="I2834" s="26">
        <f>IF($A2834&lt;=Inputs!$B$13,IF(4&lt;=Inputs!$B$8,IF(Inputs!$B$12&gt;0,MAX(MIN(NORM.INV(RAND(),LOOKUP(S2834,Inputs!$J$6:$J$9,Inputs!$G$6:$G$9),LOOKUP(S2834,Inputs!$J$6:$J$9,Inputs!$H$6:$H$9)),Inputs!$B$12),-Inputs!$B$12),NORM.INV(RAND(),LOOKUP(S2834,Inputs!$J$6:$J$9,Inputs!$G$6:$G$9),LOOKUP(S2834,Inputs!$J$6:$J$9,Inputs!$H$6:$H$9))),0),"" )</f>
        <v/>
      </c>
      <c r="J2834" s="26">
        <f>IF($A2834&lt;=Inputs!$B$13,IF(5&lt;=Inputs!$B$8,IF(Inputs!$B$12&gt;0,MAX(MIN(NORM.INV(RAND(),LOOKUP(T2834,Inputs!$J$6:$J$9,Inputs!$G$6:$G$9),LOOKUP(T2834,Inputs!$J$6:$J$9,Inputs!$H$6:$H$9)),Inputs!$B$12),-Inputs!$B$12),NORM.INV(RAND(),LOOKUP(T2834,Inputs!$J$6:$J$9,Inputs!$G$6:$G$9),LOOKUP(T2834,Inputs!$J$6:$J$9,Inputs!$H$6:$H$9))),0),"" )</f>
        <v/>
      </c>
      <c r="K2834" s="26">
        <f>IF($A2834&lt;=Inputs!$B$13,IF(6&lt;=Inputs!$B$8,IF(Inputs!$B$12&gt;0,MAX(MIN(NORM.INV(RAND(),LOOKUP(U2834,Inputs!$J$6:$J$9,Inputs!$G$6:$G$9),LOOKUP(U2834,Inputs!$J$6:$J$9,Inputs!$H$6:$H$9)),Inputs!$B$12),-Inputs!$B$12),NORM.INV(RAND(),LOOKUP(U2834,Inputs!$J$6:$J$9,Inputs!$G$6:$G$9),LOOKUP(U2834,Inputs!$J$6:$J$9,Inputs!$H$6:$H$9))),0),"" )</f>
        <v/>
      </c>
      <c r="L2834" s="26">
        <f>IF($A2834&lt;=Inputs!$B$13,IF(7&lt;=Inputs!$B$8,IF(Inputs!$B$12&gt;0,MAX(MIN(NORM.INV(RAND(),LOOKUP(V2834,Inputs!$J$6:$J$9,Inputs!$G$6:$G$9),LOOKUP(V2834,Inputs!$J$6:$J$9,Inputs!$H$6:$H$9)),Inputs!$B$12),-Inputs!$B$12),NORM.INV(RAND(),LOOKUP(V2834,Inputs!$J$6:$J$9,Inputs!$G$6:$G$9),LOOKUP(V2834,Inputs!$J$6:$J$9,Inputs!$H$6:$H$9))),0),"" )</f>
        <v/>
      </c>
      <c r="M2834" s="26">
        <f>IF($A2834&lt;=Inputs!$B$13,IF(8&lt;=Inputs!$B$8,IF(Inputs!$B$12&gt;0,MAX(MIN(NORM.INV(RAND(),LOOKUP(W2834,Inputs!$J$6:$J$9,Inputs!$G$6:$G$9),LOOKUP(W2834,Inputs!$J$6:$J$9,Inputs!$H$6:$H$9)),Inputs!$B$12),-Inputs!$B$12),NORM.INV(RAND(),LOOKUP(W2834,Inputs!$J$6:$J$9,Inputs!$G$6:$G$9),LOOKUP(W2834,Inputs!$J$6:$J$9,Inputs!$H$6:$H$9))),0),"" )</f>
        <v/>
      </c>
      <c r="N2834" s="26">
        <f>IF($A2834&lt;=Inputs!$B$13,IF(9&lt;=Inputs!$B$8,IF(Inputs!$B$12&gt;0,MAX(MIN(NORM.INV(RAND(),LOOKUP(X2834,Inputs!$J$6:$J$9,Inputs!$G$6:$G$9),LOOKUP(X2834,Inputs!$J$6:$J$9,Inputs!$H$6:$H$9)),Inputs!$B$12),-Inputs!$B$12),NORM.INV(RAND(),LOOKUP(X2834,Inputs!$J$6:$J$9,Inputs!$G$6:$G$9),LOOKUP(X2834,Inputs!$J$6:$J$9,Inputs!$H$6:$H$9))),0),"" )</f>
        <v/>
      </c>
      <c r="O2834" s="26">
        <f>IF($A2834&lt;=Inputs!$B$13,IF(10&lt;=Inputs!$B$8,IF(Inputs!$B$12&gt;0,MAX(MIN(NORM.INV(RAND(),LOOKUP(Y2834,Inputs!$J$6:$J$9,Inputs!$G$6:$G$9),LOOKUP(Y2834,Inputs!$J$6:$J$9,Inputs!$H$6:$H$9)),Inputs!$B$12),-Inputs!$B$12),NORM.INV(RAND(),LOOKUP(Y2834,Inputs!$J$6:$J$9,Inputs!$G$6:$G$9),LOOKUP(Y2834,Inputs!$J$6:$J$9,Inputs!$H$6:$H$9))),0),"" )</f>
        <v/>
      </c>
      <c r="P2834" s="31">
        <f>IF($A2834&lt;=Inputs!$B$13,RAND(),"")</f>
        <v/>
      </c>
      <c r="Q2834" s="31">
        <f>IF($A2834&lt;=Inputs!$B$13,RAND(),"")</f>
        <v/>
      </c>
      <c r="R2834" s="31">
        <f>IF($A2834&lt;=Inputs!$B$13,RAND(),"")</f>
        <v/>
      </c>
      <c r="S2834" s="31">
        <f>IF($A2834&lt;=Inputs!$B$13,RAND(),"")</f>
        <v/>
      </c>
      <c r="T2834" s="31">
        <f>IF($A2834&lt;=Inputs!$B$13,RAND(),"")</f>
        <v/>
      </c>
      <c r="U2834" s="31">
        <f>IF($A2834&lt;=Inputs!$B$13,RAND(),"")</f>
        <v/>
      </c>
      <c r="V2834" s="31">
        <f>IF($A2834&lt;=Inputs!$B$13,RAND(),"")</f>
        <v/>
      </c>
      <c r="W2834" s="31">
        <f>IF($A2834&lt;=Inputs!$B$13,RAND(),"")</f>
        <v/>
      </c>
      <c r="X2834" s="31">
        <f>IF($A2834&lt;=Inputs!$B$13,RAND(),"")</f>
        <v/>
      </c>
      <c r="Y2834" s="31">
        <f>IF($A2834&lt;=Inputs!$B$13,RAND(),"")</f>
        <v/>
      </c>
    </row>
    <row r="2835">
      <c r="A2835" t="n">
        <v>2830</v>
      </c>
      <c r="B2835" s="26">
        <f>IF($A2835&lt;=Inputs!$B$13,IF(Inputs!$B$8&gt;0,SUM(F2835:O2835)/Inputs!$B$8,0),"")</f>
        <v/>
      </c>
      <c r="C2835" s="27">
        <f>IF($A2835&lt;=Inputs!$B$13,B2835/100,"")</f>
        <v/>
      </c>
      <c r="D2835" s="28">
        <f>IF($A2835&lt;=Inputs!$B$13,C2835*Inputs!$B$7,"")</f>
        <v/>
      </c>
      <c r="E2835" s="29">
        <f>IF($A2835&lt;=Inputs!$B$13,IF(D2835&gt;0,1,0),"")</f>
        <v/>
      </c>
      <c r="F2835" s="26">
        <f>IF($A2835&lt;=Inputs!$B$13,IF(1&lt;=Inputs!$B$8,IF(Inputs!$B$12&gt;0,MAX(MIN(NORM.INV(RAND(),LOOKUP(P2835,Inputs!$J$6:$J$9,Inputs!$G$6:$G$9),LOOKUP(P2835,Inputs!$J$6:$J$9,Inputs!$H$6:$H$9)),Inputs!$B$12),-Inputs!$B$12),NORM.INV(RAND(),LOOKUP(P2835,Inputs!$J$6:$J$9,Inputs!$G$6:$G$9),LOOKUP(P2835,Inputs!$J$6:$J$9,Inputs!$H$6:$H$9))),0),"" )</f>
        <v/>
      </c>
      <c r="G2835" s="26">
        <f>IF($A2835&lt;=Inputs!$B$13,IF(2&lt;=Inputs!$B$8,IF(Inputs!$B$12&gt;0,MAX(MIN(NORM.INV(RAND(),LOOKUP(Q2835,Inputs!$J$6:$J$9,Inputs!$G$6:$G$9),LOOKUP(Q2835,Inputs!$J$6:$J$9,Inputs!$H$6:$H$9)),Inputs!$B$12),-Inputs!$B$12),NORM.INV(RAND(),LOOKUP(Q2835,Inputs!$J$6:$J$9,Inputs!$G$6:$G$9),LOOKUP(Q2835,Inputs!$J$6:$J$9,Inputs!$H$6:$H$9))),0),"" )</f>
        <v/>
      </c>
      <c r="H2835" s="26">
        <f>IF($A2835&lt;=Inputs!$B$13,IF(3&lt;=Inputs!$B$8,IF(Inputs!$B$12&gt;0,MAX(MIN(NORM.INV(RAND(),LOOKUP(R2835,Inputs!$J$6:$J$9,Inputs!$G$6:$G$9),LOOKUP(R2835,Inputs!$J$6:$J$9,Inputs!$H$6:$H$9)),Inputs!$B$12),-Inputs!$B$12),NORM.INV(RAND(),LOOKUP(R2835,Inputs!$J$6:$J$9,Inputs!$G$6:$G$9),LOOKUP(R2835,Inputs!$J$6:$J$9,Inputs!$H$6:$H$9))),0),"" )</f>
        <v/>
      </c>
      <c r="I2835" s="26">
        <f>IF($A2835&lt;=Inputs!$B$13,IF(4&lt;=Inputs!$B$8,IF(Inputs!$B$12&gt;0,MAX(MIN(NORM.INV(RAND(),LOOKUP(S2835,Inputs!$J$6:$J$9,Inputs!$G$6:$G$9),LOOKUP(S2835,Inputs!$J$6:$J$9,Inputs!$H$6:$H$9)),Inputs!$B$12),-Inputs!$B$12),NORM.INV(RAND(),LOOKUP(S2835,Inputs!$J$6:$J$9,Inputs!$G$6:$G$9),LOOKUP(S2835,Inputs!$J$6:$J$9,Inputs!$H$6:$H$9))),0),"" )</f>
        <v/>
      </c>
      <c r="J2835" s="26">
        <f>IF($A2835&lt;=Inputs!$B$13,IF(5&lt;=Inputs!$B$8,IF(Inputs!$B$12&gt;0,MAX(MIN(NORM.INV(RAND(),LOOKUP(T2835,Inputs!$J$6:$J$9,Inputs!$G$6:$G$9),LOOKUP(T2835,Inputs!$J$6:$J$9,Inputs!$H$6:$H$9)),Inputs!$B$12),-Inputs!$B$12),NORM.INV(RAND(),LOOKUP(T2835,Inputs!$J$6:$J$9,Inputs!$G$6:$G$9),LOOKUP(T2835,Inputs!$J$6:$J$9,Inputs!$H$6:$H$9))),0),"" )</f>
        <v/>
      </c>
      <c r="K2835" s="26">
        <f>IF($A2835&lt;=Inputs!$B$13,IF(6&lt;=Inputs!$B$8,IF(Inputs!$B$12&gt;0,MAX(MIN(NORM.INV(RAND(),LOOKUP(U2835,Inputs!$J$6:$J$9,Inputs!$G$6:$G$9),LOOKUP(U2835,Inputs!$J$6:$J$9,Inputs!$H$6:$H$9)),Inputs!$B$12),-Inputs!$B$12),NORM.INV(RAND(),LOOKUP(U2835,Inputs!$J$6:$J$9,Inputs!$G$6:$G$9),LOOKUP(U2835,Inputs!$J$6:$J$9,Inputs!$H$6:$H$9))),0),"" )</f>
        <v/>
      </c>
      <c r="L2835" s="26">
        <f>IF($A2835&lt;=Inputs!$B$13,IF(7&lt;=Inputs!$B$8,IF(Inputs!$B$12&gt;0,MAX(MIN(NORM.INV(RAND(),LOOKUP(V2835,Inputs!$J$6:$J$9,Inputs!$G$6:$G$9),LOOKUP(V2835,Inputs!$J$6:$J$9,Inputs!$H$6:$H$9)),Inputs!$B$12),-Inputs!$B$12),NORM.INV(RAND(),LOOKUP(V2835,Inputs!$J$6:$J$9,Inputs!$G$6:$G$9),LOOKUP(V2835,Inputs!$J$6:$J$9,Inputs!$H$6:$H$9))),0),"" )</f>
        <v/>
      </c>
      <c r="M2835" s="26">
        <f>IF($A2835&lt;=Inputs!$B$13,IF(8&lt;=Inputs!$B$8,IF(Inputs!$B$12&gt;0,MAX(MIN(NORM.INV(RAND(),LOOKUP(W2835,Inputs!$J$6:$J$9,Inputs!$G$6:$G$9),LOOKUP(W2835,Inputs!$J$6:$J$9,Inputs!$H$6:$H$9)),Inputs!$B$12),-Inputs!$B$12),NORM.INV(RAND(),LOOKUP(W2835,Inputs!$J$6:$J$9,Inputs!$G$6:$G$9),LOOKUP(W2835,Inputs!$J$6:$J$9,Inputs!$H$6:$H$9))),0),"" )</f>
        <v/>
      </c>
      <c r="N2835" s="26">
        <f>IF($A2835&lt;=Inputs!$B$13,IF(9&lt;=Inputs!$B$8,IF(Inputs!$B$12&gt;0,MAX(MIN(NORM.INV(RAND(),LOOKUP(X2835,Inputs!$J$6:$J$9,Inputs!$G$6:$G$9),LOOKUP(X2835,Inputs!$J$6:$J$9,Inputs!$H$6:$H$9)),Inputs!$B$12),-Inputs!$B$12),NORM.INV(RAND(),LOOKUP(X2835,Inputs!$J$6:$J$9,Inputs!$G$6:$G$9),LOOKUP(X2835,Inputs!$J$6:$J$9,Inputs!$H$6:$H$9))),0),"" )</f>
        <v/>
      </c>
      <c r="O2835" s="26">
        <f>IF($A2835&lt;=Inputs!$B$13,IF(10&lt;=Inputs!$B$8,IF(Inputs!$B$12&gt;0,MAX(MIN(NORM.INV(RAND(),LOOKUP(Y2835,Inputs!$J$6:$J$9,Inputs!$G$6:$G$9),LOOKUP(Y2835,Inputs!$J$6:$J$9,Inputs!$H$6:$H$9)),Inputs!$B$12),-Inputs!$B$12),NORM.INV(RAND(),LOOKUP(Y2835,Inputs!$J$6:$J$9,Inputs!$G$6:$G$9),LOOKUP(Y2835,Inputs!$J$6:$J$9,Inputs!$H$6:$H$9))),0),"" )</f>
        <v/>
      </c>
      <c r="P2835" s="31">
        <f>IF($A2835&lt;=Inputs!$B$13,RAND(),"")</f>
        <v/>
      </c>
      <c r="Q2835" s="31">
        <f>IF($A2835&lt;=Inputs!$B$13,RAND(),"")</f>
        <v/>
      </c>
      <c r="R2835" s="31">
        <f>IF($A2835&lt;=Inputs!$B$13,RAND(),"")</f>
        <v/>
      </c>
      <c r="S2835" s="31">
        <f>IF($A2835&lt;=Inputs!$B$13,RAND(),"")</f>
        <v/>
      </c>
      <c r="T2835" s="31">
        <f>IF($A2835&lt;=Inputs!$B$13,RAND(),"")</f>
        <v/>
      </c>
      <c r="U2835" s="31">
        <f>IF($A2835&lt;=Inputs!$B$13,RAND(),"")</f>
        <v/>
      </c>
      <c r="V2835" s="31">
        <f>IF($A2835&lt;=Inputs!$B$13,RAND(),"")</f>
        <v/>
      </c>
      <c r="W2835" s="31">
        <f>IF($A2835&lt;=Inputs!$B$13,RAND(),"")</f>
        <v/>
      </c>
      <c r="X2835" s="31">
        <f>IF($A2835&lt;=Inputs!$B$13,RAND(),"")</f>
        <v/>
      </c>
      <c r="Y2835" s="31">
        <f>IF($A2835&lt;=Inputs!$B$13,RAND(),"")</f>
        <v/>
      </c>
    </row>
    <row r="2836">
      <c r="A2836" t="n">
        <v>2831</v>
      </c>
      <c r="B2836" s="26">
        <f>IF($A2836&lt;=Inputs!$B$13,IF(Inputs!$B$8&gt;0,SUM(F2836:O2836)/Inputs!$B$8,0),"")</f>
        <v/>
      </c>
      <c r="C2836" s="27">
        <f>IF($A2836&lt;=Inputs!$B$13,B2836/100,"")</f>
        <v/>
      </c>
      <c r="D2836" s="28">
        <f>IF($A2836&lt;=Inputs!$B$13,C2836*Inputs!$B$7,"")</f>
        <v/>
      </c>
      <c r="E2836" s="29">
        <f>IF($A2836&lt;=Inputs!$B$13,IF(D2836&gt;0,1,0),"")</f>
        <v/>
      </c>
      <c r="F2836" s="26">
        <f>IF($A2836&lt;=Inputs!$B$13,IF(1&lt;=Inputs!$B$8,IF(Inputs!$B$12&gt;0,MAX(MIN(NORM.INV(RAND(),LOOKUP(P2836,Inputs!$J$6:$J$9,Inputs!$G$6:$G$9),LOOKUP(P2836,Inputs!$J$6:$J$9,Inputs!$H$6:$H$9)),Inputs!$B$12),-Inputs!$B$12),NORM.INV(RAND(),LOOKUP(P2836,Inputs!$J$6:$J$9,Inputs!$G$6:$G$9),LOOKUP(P2836,Inputs!$J$6:$J$9,Inputs!$H$6:$H$9))),0),"" )</f>
        <v/>
      </c>
      <c r="G2836" s="26">
        <f>IF($A2836&lt;=Inputs!$B$13,IF(2&lt;=Inputs!$B$8,IF(Inputs!$B$12&gt;0,MAX(MIN(NORM.INV(RAND(),LOOKUP(Q2836,Inputs!$J$6:$J$9,Inputs!$G$6:$G$9),LOOKUP(Q2836,Inputs!$J$6:$J$9,Inputs!$H$6:$H$9)),Inputs!$B$12),-Inputs!$B$12),NORM.INV(RAND(),LOOKUP(Q2836,Inputs!$J$6:$J$9,Inputs!$G$6:$G$9),LOOKUP(Q2836,Inputs!$J$6:$J$9,Inputs!$H$6:$H$9))),0),"" )</f>
        <v/>
      </c>
      <c r="H2836" s="26">
        <f>IF($A2836&lt;=Inputs!$B$13,IF(3&lt;=Inputs!$B$8,IF(Inputs!$B$12&gt;0,MAX(MIN(NORM.INV(RAND(),LOOKUP(R2836,Inputs!$J$6:$J$9,Inputs!$G$6:$G$9),LOOKUP(R2836,Inputs!$J$6:$J$9,Inputs!$H$6:$H$9)),Inputs!$B$12),-Inputs!$B$12),NORM.INV(RAND(),LOOKUP(R2836,Inputs!$J$6:$J$9,Inputs!$G$6:$G$9),LOOKUP(R2836,Inputs!$J$6:$J$9,Inputs!$H$6:$H$9))),0),"" )</f>
        <v/>
      </c>
      <c r="I2836" s="26">
        <f>IF($A2836&lt;=Inputs!$B$13,IF(4&lt;=Inputs!$B$8,IF(Inputs!$B$12&gt;0,MAX(MIN(NORM.INV(RAND(),LOOKUP(S2836,Inputs!$J$6:$J$9,Inputs!$G$6:$G$9),LOOKUP(S2836,Inputs!$J$6:$J$9,Inputs!$H$6:$H$9)),Inputs!$B$12),-Inputs!$B$12),NORM.INV(RAND(),LOOKUP(S2836,Inputs!$J$6:$J$9,Inputs!$G$6:$G$9),LOOKUP(S2836,Inputs!$J$6:$J$9,Inputs!$H$6:$H$9))),0),"" )</f>
        <v/>
      </c>
      <c r="J2836" s="26">
        <f>IF($A2836&lt;=Inputs!$B$13,IF(5&lt;=Inputs!$B$8,IF(Inputs!$B$12&gt;0,MAX(MIN(NORM.INV(RAND(),LOOKUP(T2836,Inputs!$J$6:$J$9,Inputs!$G$6:$G$9),LOOKUP(T2836,Inputs!$J$6:$J$9,Inputs!$H$6:$H$9)),Inputs!$B$12),-Inputs!$B$12),NORM.INV(RAND(),LOOKUP(T2836,Inputs!$J$6:$J$9,Inputs!$G$6:$G$9),LOOKUP(T2836,Inputs!$J$6:$J$9,Inputs!$H$6:$H$9))),0),"" )</f>
        <v/>
      </c>
      <c r="K2836" s="26">
        <f>IF($A2836&lt;=Inputs!$B$13,IF(6&lt;=Inputs!$B$8,IF(Inputs!$B$12&gt;0,MAX(MIN(NORM.INV(RAND(),LOOKUP(U2836,Inputs!$J$6:$J$9,Inputs!$G$6:$G$9),LOOKUP(U2836,Inputs!$J$6:$J$9,Inputs!$H$6:$H$9)),Inputs!$B$12),-Inputs!$B$12),NORM.INV(RAND(),LOOKUP(U2836,Inputs!$J$6:$J$9,Inputs!$G$6:$G$9),LOOKUP(U2836,Inputs!$J$6:$J$9,Inputs!$H$6:$H$9))),0),"" )</f>
        <v/>
      </c>
      <c r="L2836" s="26">
        <f>IF($A2836&lt;=Inputs!$B$13,IF(7&lt;=Inputs!$B$8,IF(Inputs!$B$12&gt;0,MAX(MIN(NORM.INV(RAND(),LOOKUP(V2836,Inputs!$J$6:$J$9,Inputs!$G$6:$G$9),LOOKUP(V2836,Inputs!$J$6:$J$9,Inputs!$H$6:$H$9)),Inputs!$B$12),-Inputs!$B$12),NORM.INV(RAND(),LOOKUP(V2836,Inputs!$J$6:$J$9,Inputs!$G$6:$G$9),LOOKUP(V2836,Inputs!$J$6:$J$9,Inputs!$H$6:$H$9))),0),"" )</f>
        <v/>
      </c>
      <c r="M2836" s="26">
        <f>IF($A2836&lt;=Inputs!$B$13,IF(8&lt;=Inputs!$B$8,IF(Inputs!$B$12&gt;0,MAX(MIN(NORM.INV(RAND(),LOOKUP(W2836,Inputs!$J$6:$J$9,Inputs!$G$6:$G$9),LOOKUP(W2836,Inputs!$J$6:$J$9,Inputs!$H$6:$H$9)),Inputs!$B$12),-Inputs!$B$12),NORM.INV(RAND(),LOOKUP(W2836,Inputs!$J$6:$J$9,Inputs!$G$6:$G$9),LOOKUP(W2836,Inputs!$J$6:$J$9,Inputs!$H$6:$H$9))),0),"" )</f>
        <v/>
      </c>
      <c r="N2836" s="26">
        <f>IF($A2836&lt;=Inputs!$B$13,IF(9&lt;=Inputs!$B$8,IF(Inputs!$B$12&gt;0,MAX(MIN(NORM.INV(RAND(),LOOKUP(X2836,Inputs!$J$6:$J$9,Inputs!$G$6:$G$9),LOOKUP(X2836,Inputs!$J$6:$J$9,Inputs!$H$6:$H$9)),Inputs!$B$12),-Inputs!$B$12),NORM.INV(RAND(),LOOKUP(X2836,Inputs!$J$6:$J$9,Inputs!$G$6:$G$9),LOOKUP(X2836,Inputs!$J$6:$J$9,Inputs!$H$6:$H$9))),0),"" )</f>
        <v/>
      </c>
      <c r="O2836" s="26">
        <f>IF($A2836&lt;=Inputs!$B$13,IF(10&lt;=Inputs!$B$8,IF(Inputs!$B$12&gt;0,MAX(MIN(NORM.INV(RAND(),LOOKUP(Y2836,Inputs!$J$6:$J$9,Inputs!$G$6:$G$9),LOOKUP(Y2836,Inputs!$J$6:$J$9,Inputs!$H$6:$H$9)),Inputs!$B$12),-Inputs!$B$12),NORM.INV(RAND(),LOOKUP(Y2836,Inputs!$J$6:$J$9,Inputs!$G$6:$G$9),LOOKUP(Y2836,Inputs!$J$6:$J$9,Inputs!$H$6:$H$9))),0),"" )</f>
        <v/>
      </c>
      <c r="P2836" s="31">
        <f>IF($A2836&lt;=Inputs!$B$13,RAND(),"")</f>
        <v/>
      </c>
      <c r="Q2836" s="31">
        <f>IF($A2836&lt;=Inputs!$B$13,RAND(),"")</f>
        <v/>
      </c>
      <c r="R2836" s="31">
        <f>IF($A2836&lt;=Inputs!$B$13,RAND(),"")</f>
        <v/>
      </c>
      <c r="S2836" s="31">
        <f>IF($A2836&lt;=Inputs!$B$13,RAND(),"")</f>
        <v/>
      </c>
      <c r="T2836" s="31">
        <f>IF($A2836&lt;=Inputs!$B$13,RAND(),"")</f>
        <v/>
      </c>
      <c r="U2836" s="31">
        <f>IF($A2836&lt;=Inputs!$B$13,RAND(),"")</f>
        <v/>
      </c>
      <c r="V2836" s="31">
        <f>IF($A2836&lt;=Inputs!$B$13,RAND(),"")</f>
        <v/>
      </c>
      <c r="W2836" s="31">
        <f>IF($A2836&lt;=Inputs!$B$13,RAND(),"")</f>
        <v/>
      </c>
      <c r="X2836" s="31">
        <f>IF($A2836&lt;=Inputs!$B$13,RAND(),"")</f>
        <v/>
      </c>
      <c r="Y2836" s="31">
        <f>IF($A2836&lt;=Inputs!$B$13,RAND(),"")</f>
        <v/>
      </c>
    </row>
    <row r="2837">
      <c r="A2837" t="n">
        <v>2832</v>
      </c>
      <c r="B2837" s="26">
        <f>IF($A2837&lt;=Inputs!$B$13,IF(Inputs!$B$8&gt;0,SUM(F2837:O2837)/Inputs!$B$8,0),"")</f>
        <v/>
      </c>
      <c r="C2837" s="27">
        <f>IF($A2837&lt;=Inputs!$B$13,B2837/100,"")</f>
        <v/>
      </c>
      <c r="D2837" s="28">
        <f>IF($A2837&lt;=Inputs!$B$13,C2837*Inputs!$B$7,"")</f>
        <v/>
      </c>
      <c r="E2837" s="29">
        <f>IF($A2837&lt;=Inputs!$B$13,IF(D2837&gt;0,1,0),"")</f>
        <v/>
      </c>
      <c r="F2837" s="26">
        <f>IF($A2837&lt;=Inputs!$B$13,IF(1&lt;=Inputs!$B$8,IF(Inputs!$B$12&gt;0,MAX(MIN(NORM.INV(RAND(),LOOKUP(P2837,Inputs!$J$6:$J$9,Inputs!$G$6:$G$9),LOOKUP(P2837,Inputs!$J$6:$J$9,Inputs!$H$6:$H$9)),Inputs!$B$12),-Inputs!$B$12),NORM.INV(RAND(),LOOKUP(P2837,Inputs!$J$6:$J$9,Inputs!$G$6:$G$9),LOOKUP(P2837,Inputs!$J$6:$J$9,Inputs!$H$6:$H$9))),0),"" )</f>
        <v/>
      </c>
      <c r="G2837" s="26">
        <f>IF($A2837&lt;=Inputs!$B$13,IF(2&lt;=Inputs!$B$8,IF(Inputs!$B$12&gt;0,MAX(MIN(NORM.INV(RAND(),LOOKUP(Q2837,Inputs!$J$6:$J$9,Inputs!$G$6:$G$9),LOOKUP(Q2837,Inputs!$J$6:$J$9,Inputs!$H$6:$H$9)),Inputs!$B$12),-Inputs!$B$12),NORM.INV(RAND(),LOOKUP(Q2837,Inputs!$J$6:$J$9,Inputs!$G$6:$G$9),LOOKUP(Q2837,Inputs!$J$6:$J$9,Inputs!$H$6:$H$9))),0),"" )</f>
        <v/>
      </c>
      <c r="H2837" s="26">
        <f>IF($A2837&lt;=Inputs!$B$13,IF(3&lt;=Inputs!$B$8,IF(Inputs!$B$12&gt;0,MAX(MIN(NORM.INV(RAND(),LOOKUP(R2837,Inputs!$J$6:$J$9,Inputs!$G$6:$G$9),LOOKUP(R2837,Inputs!$J$6:$J$9,Inputs!$H$6:$H$9)),Inputs!$B$12),-Inputs!$B$12),NORM.INV(RAND(),LOOKUP(R2837,Inputs!$J$6:$J$9,Inputs!$G$6:$G$9),LOOKUP(R2837,Inputs!$J$6:$J$9,Inputs!$H$6:$H$9))),0),"" )</f>
        <v/>
      </c>
      <c r="I2837" s="26">
        <f>IF($A2837&lt;=Inputs!$B$13,IF(4&lt;=Inputs!$B$8,IF(Inputs!$B$12&gt;0,MAX(MIN(NORM.INV(RAND(),LOOKUP(S2837,Inputs!$J$6:$J$9,Inputs!$G$6:$G$9),LOOKUP(S2837,Inputs!$J$6:$J$9,Inputs!$H$6:$H$9)),Inputs!$B$12),-Inputs!$B$12),NORM.INV(RAND(),LOOKUP(S2837,Inputs!$J$6:$J$9,Inputs!$G$6:$G$9),LOOKUP(S2837,Inputs!$J$6:$J$9,Inputs!$H$6:$H$9))),0),"" )</f>
        <v/>
      </c>
      <c r="J2837" s="26">
        <f>IF($A2837&lt;=Inputs!$B$13,IF(5&lt;=Inputs!$B$8,IF(Inputs!$B$12&gt;0,MAX(MIN(NORM.INV(RAND(),LOOKUP(T2837,Inputs!$J$6:$J$9,Inputs!$G$6:$G$9),LOOKUP(T2837,Inputs!$J$6:$J$9,Inputs!$H$6:$H$9)),Inputs!$B$12),-Inputs!$B$12),NORM.INV(RAND(),LOOKUP(T2837,Inputs!$J$6:$J$9,Inputs!$G$6:$G$9),LOOKUP(T2837,Inputs!$J$6:$J$9,Inputs!$H$6:$H$9))),0),"" )</f>
        <v/>
      </c>
      <c r="K2837" s="26">
        <f>IF($A2837&lt;=Inputs!$B$13,IF(6&lt;=Inputs!$B$8,IF(Inputs!$B$12&gt;0,MAX(MIN(NORM.INV(RAND(),LOOKUP(U2837,Inputs!$J$6:$J$9,Inputs!$G$6:$G$9),LOOKUP(U2837,Inputs!$J$6:$J$9,Inputs!$H$6:$H$9)),Inputs!$B$12),-Inputs!$B$12),NORM.INV(RAND(),LOOKUP(U2837,Inputs!$J$6:$J$9,Inputs!$G$6:$G$9),LOOKUP(U2837,Inputs!$J$6:$J$9,Inputs!$H$6:$H$9))),0),"" )</f>
        <v/>
      </c>
      <c r="L2837" s="26">
        <f>IF($A2837&lt;=Inputs!$B$13,IF(7&lt;=Inputs!$B$8,IF(Inputs!$B$12&gt;0,MAX(MIN(NORM.INV(RAND(),LOOKUP(V2837,Inputs!$J$6:$J$9,Inputs!$G$6:$G$9),LOOKUP(V2837,Inputs!$J$6:$J$9,Inputs!$H$6:$H$9)),Inputs!$B$12),-Inputs!$B$12),NORM.INV(RAND(),LOOKUP(V2837,Inputs!$J$6:$J$9,Inputs!$G$6:$G$9),LOOKUP(V2837,Inputs!$J$6:$J$9,Inputs!$H$6:$H$9))),0),"" )</f>
        <v/>
      </c>
      <c r="M2837" s="26">
        <f>IF($A2837&lt;=Inputs!$B$13,IF(8&lt;=Inputs!$B$8,IF(Inputs!$B$12&gt;0,MAX(MIN(NORM.INV(RAND(),LOOKUP(W2837,Inputs!$J$6:$J$9,Inputs!$G$6:$G$9),LOOKUP(W2837,Inputs!$J$6:$J$9,Inputs!$H$6:$H$9)),Inputs!$B$12),-Inputs!$B$12),NORM.INV(RAND(),LOOKUP(W2837,Inputs!$J$6:$J$9,Inputs!$G$6:$G$9),LOOKUP(W2837,Inputs!$J$6:$J$9,Inputs!$H$6:$H$9))),0),"" )</f>
        <v/>
      </c>
      <c r="N2837" s="26">
        <f>IF($A2837&lt;=Inputs!$B$13,IF(9&lt;=Inputs!$B$8,IF(Inputs!$B$12&gt;0,MAX(MIN(NORM.INV(RAND(),LOOKUP(X2837,Inputs!$J$6:$J$9,Inputs!$G$6:$G$9),LOOKUP(X2837,Inputs!$J$6:$J$9,Inputs!$H$6:$H$9)),Inputs!$B$12),-Inputs!$B$12),NORM.INV(RAND(),LOOKUP(X2837,Inputs!$J$6:$J$9,Inputs!$G$6:$G$9),LOOKUP(X2837,Inputs!$J$6:$J$9,Inputs!$H$6:$H$9))),0),"" )</f>
        <v/>
      </c>
      <c r="O2837" s="26">
        <f>IF($A2837&lt;=Inputs!$B$13,IF(10&lt;=Inputs!$B$8,IF(Inputs!$B$12&gt;0,MAX(MIN(NORM.INV(RAND(),LOOKUP(Y2837,Inputs!$J$6:$J$9,Inputs!$G$6:$G$9),LOOKUP(Y2837,Inputs!$J$6:$J$9,Inputs!$H$6:$H$9)),Inputs!$B$12),-Inputs!$B$12),NORM.INV(RAND(),LOOKUP(Y2837,Inputs!$J$6:$J$9,Inputs!$G$6:$G$9),LOOKUP(Y2837,Inputs!$J$6:$J$9,Inputs!$H$6:$H$9))),0),"" )</f>
        <v/>
      </c>
      <c r="P2837" s="31">
        <f>IF($A2837&lt;=Inputs!$B$13,RAND(),"")</f>
        <v/>
      </c>
      <c r="Q2837" s="31">
        <f>IF($A2837&lt;=Inputs!$B$13,RAND(),"")</f>
        <v/>
      </c>
      <c r="R2837" s="31">
        <f>IF($A2837&lt;=Inputs!$B$13,RAND(),"")</f>
        <v/>
      </c>
      <c r="S2837" s="31">
        <f>IF($A2837&lt;=Inputs!$B$13,RAND(),"")</f>
        <v/>
      </c>
      <c r="T2837" s="31">
        <f>IF($A2837&lt;=Inputs!$B$13,RAND(),"")</f>
        <v/>
      </c>
      <c r="U2837" s="31">
        <f>IF($A2837&lt;=Inputs!$B$13,RAND(),"")</f>
        <v/>
      </c>
      <c r="V2837" s="31">
        <f>IF($A2837&lt;=Inputs!$B$13,RAND(),"")</f>
        <v/>
      </c>
      <c r="W2837" s="31">
        <f>IF($A2837&lt;=Inputs!$B$13,RAND(),"")</f>
        <v/>
      </c>
      <c r="X2837" s="31">
        <f>IF($A2837&lt;=Inputs!$B$13,RAND(),"")</f>
        <v/>
      </c>
      <c r="Y2837" s="31">
        <f>IF($A2837&lt;=Inputs!$B$13,RAND(),"")</f>
        <v/>
      </c>
    </row>
    <row r="2838">
      <c r="A2838" t="n">
        <v>2833</v>
      </c>
      <c r="B2838" s="26">
        <f>IF($A2838&lt;=Inputs!$B$13,IF(Inputs!$B$8&gt;0,SUM(F2838:O2838)/Inputs!$B$8,0),"")</f>
        <v/>
      </c>
      <c r="C2838" s="27">
        <f>IF($A2838&lt;=Inputs!$B$13,B2838/100,"")</f>
        <v/>
      </c>
      <c r="D2838" s="28">
        <f>IF($A2838&lt;=Inputs!$B$13,C2838*Inputs!$B$7,"")</f>
        <v/>
      </c>
      <c r="E2838" s="29">
        <f>IF($A2838&lt;=Inputs!$B$13,IF(D2838&gt;0,1,0),"")</f>
        <v/>
      </c>
      <c r="F2838" s="26">
        <f>IF($A2838&lt;=Inputs!$B$13,IF(1&lt;=Inputs!$B$8,IF(Inputs!$B$12&gt;0,MAX(MIN(NORM.INV(RAND(),LOOKUP(P2838,Inputs!$J$6:$J$9,Inputs!$G$6:$G$9),LOOKUP(P2838,Inputs!$J$6:$J$9,Inputs!$H$6:$H$9)),Inputs!$B$12),-Inputs!$B$12),NORM.INV(RAND(),LOOKUP(P2838,Inputs!$J$6:$J$9,Inputs!$G$6:$G$9),LOOKUP(P2838,Inputs!$J$6:$J$9,Inputs!$H$6:$H$9))),0),"" )</f>
        <v/>
      </c>
      <c r="G2838" s="26">
        <f>IF($A2838&lt;=Inputs!$B$13,IF(2&lt;=Inputs!$B$8,IF(Inputs!$B$12&gt;0,MAX(MIN(NORM.INV(RAND(),LOOKUP(Q2838,Inputs!$J$6:$J$9,Inputs!$G$6:$G$9),LOOKUP(Q2838,Inputs!$J$6:$J$9,Inputs!$H$6:$H$9)),Inputs!$B$12),-Inputs!$B$12),NORM.INV(RAND(),LOOKUP(Q2838,Inputs!$J$6:$J$9,Inputs!$G$6:$G$9),LOOKUP(Q2838,Inputs!$J$6:$J$9,Inputs!$H$6:$H$9))),0),"" )</f>
        <v/>
      </c>
      <c r="H2838" s="26">
        <f>IF($A2838&lt;=Inputs!$B$13,IF(3&lt;=Inputs!$B$8,IF(Inputs!$B$12&gt;0,MAX(MIN(NORM.INV(RAND(),LOOKUP(R2838,Inputs!$J$6:$J$9,Inputs!$G$6:$G$9),LOOKUP(R2838,Inputs!$J$6:$J$9,Inputs!$H$6:$H$9)),Inputs!$B$12),-Inputs!$B$12),NORM.INV(RAND(),LOOKUP(R2838,Inputs!$J$6:$J$9,Inputs!$G$6:$G$9),LOOKUP(R2838,Inputs!$J$6:$J$9,Inputs!$H$6:$H$9))),0),"" )</f>
        <v/>
      </c>
      <c r="I2838" s="26">
        <f>IF($A2838&lt;=Inputs!$B$13,IF(4&lt;=Inputs!$B$8,IF(Inputs!$B$12&gt;0,MAX(MIN(NORM.INV(RAND(),LOOKUP(S2838,Inputs!$J$6:$J$9,Inputs!$G$6:$G$9),LOOKUP(S2838,Inputs!$J$6:$J$9,Inputs!$H$6:$H$9)),Inputs!$B$12),-Inputs!$B$12),NORM.INV(RAND(),LOOKUP(S2838,Inputs!$J$6:$J$9,Inputs!$G$6:$G$9),LOOKUP(S2838,Inputs!$J$6:$J$9,Inputs!$H$6:$H$9))),0),"" )</f>
        <v/>
      </c>
      <c r="J2838" s="26">
        <f>IF($A2838&lt;=Inputs!$B$13,IF(5&lt;=Inputs!$B$8,IF(Inputs!$B$12&gt;0,MAX(MIN(NORM.INV(RAND(),LOOKUP(T2838,Inputs!$J$6:$J$9,Inputs!$G$6:$G$9),LOOKUP(T2838,Inputs!$J$6:$J$9,Inputs!$H$6:$H$9)),Inputs!$B$12),-Inputs!$B$12),NORM.INV(RAND(),LOOKUP(T2838,Inputs!$J$6:$J$9,Inputs!$G$6:$G$9),LOOKUP(T2838,Inputs!$J$6:$J$9,Inputs!$H$6:$H$9))),0),"" )</f>
        <v/>
      </c>
      <c r="K2838" s="26">
        <f>IF($A2838&lt;=Inputs!$B$13,IF(6&lt;=Inputs!$B$8,IF(Inputs!$B$12&gt;0,MAX(MIN(NORM.INV(RAND(),LOOKUP(U2838,Inputs!$J$6:$J$9,Inputs!$G$6:$G$9),LOOKUP(U2838,Inputs!$J$6:$J$9,Inputs!$H$6:$H$9)),Inputs!$B$12),-Inputs!$B$12),NORM.INV(RAND(),LOOKUP(U2838,Inputs!$J$6:$J$9,Inputs!$G$6:$G$9),LOOKUP(U2838,Inputs!$J$6:$J$9,Inputs!$H$6:$H$9))),0),"" )</f>
        <v/>
      </c>
      <c r="L2838" s="26">
        <f>IF($A2838&lt;=Inputs!$B$13,IF(7&lt;=Inputs!$B$8,IF(Inputs!$B$12&gt;0,MAX(MIN(NORM.INV(RAND(),LOOKUP(V2838,Inputs!$J$6:$J$9,Inputs!$G$6:$G$9),LOOKUP(V2838,Inputs!$J$6:$J$9,Inputs!$H$6:$H$9)),Inputs!$B$12),-Inputs!$B$12),NORM.INV(RAND(),LOOKUP(V2838,Inputs!$J$6:$J$9,Inputs!$G$6:$G$9),LOOKUP(V2838,Inputs!$J$6:$J$9,Inputs!$H$6:$H$9))),0),"" )</f>
        <v/>
      </c>
      <c r="M2838" s="26">
        <f>IF($A2838&lt;=Inputs!$B$13,IF(8&lt;=Inputs!$B$8,IF(Inputs!$B$12&gt;0,MAX(MIN(NORM.INV(RAND(),LOOKUP(W2838,Inputs!$J$6:$J$9,Inputs!$G$6:$G$9),LOOKUP(W2838,Inputs!$J$6:$J$9,Inputs!$H$6:$H$9)),Inputs!$B$12),-Inputs!$B$12),NORM.INV(RAND(),LOOKUP(W2838,Inputs!$J$6:$J$9,Inputs!$G$6:$G$9),LOOKUP(W2838,Inputs!$J$6:$J$9,Inputs!$H$6:$H$9))),0),"" )</f>
        <v/>
      </c>
      <c r="N2838" s="26">
        <f>IF($A2838&lt;=Inputs!$B$13,IF(9&lt;=Inputs!$B$8,IF(Inputs!$B$12&gt;0,MAX(MIN(NORM.INV(RAND(),LOOKUP(X2838,Inputs!$J$6:$J$9,Inputs!$G$6:$G$9),LOOKUP(X2838,Inputs!$J$6:$J$9,Inputs!$H$6:$H$9)),Inputs!$B$12),-Inputs!$B$12),NORM.INV(RAND(),LOOKUP(X2838,Inputs!$J$6:$J$9,Inputs!$G$6:$G$9),LOOKUP(X2838,Inputs!$J$6:$J$9,Inputs!$H$6:$H$9))),0),"" )</f>
        <v/>
      </c>
      <c r="O2838" s="26">
        <f>IF($A2838&lt;=Inputs!$B$13,IF(10&lt;=Inputs!$B$8,IF(Inputs!$B$12&gt;0,MAX(MIN(NORM.INV(RAND(),LOOKUP(Y2838,Inputs!$J$6:$J$9,Inputs!$G$6:$G$9),LOOKUP(Y2838,Inputs!$J$6:$J$9,Inputs!$H$6:$H$9)),Inputs!$B$12),-Inputs!$B$12),NORM.INV(RAND(),LOOKUP(Y2838,Inputs!$J$6:$J$9,Inputs!$G$6:$G$9),LOOKUP(Y2838,Inputs!$J$6:$J$9,Inputs!$H$6:$H$9))),0),"" )</f>
        <v/>
      </c>
      <c r="P2838" s="31">
        <f>IF($A2838&lt;=Inputs!$B$13,RAND(),"")</f>
        <v/>
      </c>
      <c r="Q2838" s="31">
        <f>IF($A2838&lt;=Inputs!$B$13,RAND(),"")</f>
        <v/>
      </c>
      <c r="R2838" s="31">
        <f>IF($A2838&lt;=Inputs!$B$13,RAND(),"")</f>
        <v/>
      </c>
      <c r="S2838" s="31">
        <f>IF($A2838&lt;=Inputs!$B$13,RAND(),"")</f>
        <v/>
      </c>
      <c r="T2838" s="31">
        <f>IF($A2838&lt;=Inputs!$B$13,RAND(),"")</f>
        <v/>
      </c>
      <c r="U2838" s="31">
        <f>IF($A2838&lt;=Inputs!$B$13,RAND(),"")</f>
        <v/>
      </c>
      <c r="V2838" s="31">
        <f>IF($A2838&lt;=Inputs!$B$13,RAND(),"")</f>
        <v/>
      </c>
      <c r="W2838" s="31">
        <f>IF($A2838&lt;=Inputs!$B$13,RAND(),"")</f>
        <v/>
      </c>
      <c r="X2838" s="31">
        <f>IF($A2838&lt;=Inputs!$B$13,RAND(),"")</f>
        <v/>
      </c>
      <c r="Y2838" s="31">
        <f>IF($A2838&lt;=Inputs!$B$13,RAND(),"")</f>
        <v/>
      </c>
    </row>
    <row r="2839">
      <c r="A2839" t="n">
        <v>2834</v>
      </c>
      <c r="B2839" s="26">
        <f>IF($A2839&lt;=Inputs!$B$13,IF(Inputs!$B$8&gt;0,SUM(F2839:O2839)/Inputs!$B$8,0),"")</f>
        <v/>
      </c>
      <c r="C2839" s="27">
        <f>IF($A2839&lt;=Inputs!$B$13,B2839/100,"")</f>
        <v/>
      </c>
      <c r="D2839" s="28">
        <f>IF($A2839&lt;=Inputs!$B$13,C2839*Inputs!$B$7,"")</f>
        <v/>
      </c>
      <c r="E2839" s="29">
        <f>IF($A2839&lt;=Inputs!$B$13,IF(D2839&gt;0,1,0),"")</f>
        <v/>
      </c>
      <c r="F2839" s="26">
        <f>IF($A2839&lt;=Inputs!$B$13,IF(1&lt;=Inputs!$B$8,IF(Inputs!$B$12&gt;0,MAX(MIN(NORM.INV(RAND(),LOOKUP(P2839,Inputs!$J$6:$J$9,Inputs!$G$6:$G$9),LOOKUP(P2839,Inputs!$J$6:$J$9,Inputs!$H$6:$H$9)),Inputs!$B$12),-Inputs!$B$12),NORM.INV(RAND(),LOOKUP(P2839,Inputs!$J$6:$J$9,Inputs!$G$6:$G$9),LOOKUP(P2839,Inputs!$J$6:$J$9,Inputs!$H$6:$H$9))),0),"" )</f>
        <v/>
      </c>
      <c r="G2839" s="26">
        <f>IF($A2839&lt;=Inputs!$B$13,IF(2&lt;=Inputs!$B$8,IF(Inputs!$B$12&gt;0,MAX(MIN(NORM.INV(RAND(),LOOKUP(Q2839,Inputs!$J$6:$J$9,Inputs!$G$6:$G$9),LOOKUP(Q2839,Inputs!$J$6:$J$9,Inputs!$H$6:$H$9)),Inputs!$B$12),-Inputs!$B$12),NORM.INV(RAND(),LOOKUP(Q2839,Inputs!$J$6:$J$9,Inputs!$G$6:$G$9),LOOKUP(Q2839,Inputs!$J$6:$J$9,Inputs!$H$6:$H$9))),0),"" )</f>
        <v/>
      </c>
      <c r="H2839" s="26">
        <f>IF($A2839&lt;=Inputs!$B$13,IF(3&lt;=Inputs!$B$8,IF(Inputs!$B$12&gt;0,MAX(MIN(NORM.INV(RAND(),LOOKUP(R2839,Inputs!$J$6:$J$9,Inputs!$G$6:$G$9),LOOKUP(R2839,Inputs!$J$6:$J$9,Inputs!$H$6:$H$9)),Inputs!$B$12),-Inputs!$B$12),NORM.INV(RAND(),LOOKUP(R2839,Inputs!$J$6:$J$9,Inputs!$G$6:$G$9),LOOKUP(R2839,Inputs!$J$6:$J$9,Inputs!$H$6:$H$9))),0),"" )</f>
        <v/>
      </c>
      <c r="I2839" s="26">
        <f>IF($A2839&lt;=Inputs!$B$13,IF(4&lt;=Inputs!$B$8,IF(Inputs!$B$12&gt;0,MAX(MIN(NORM.INV(RAND(),LOOKUP(S2839,Inputs!$J$6:$J$9,Inputs!$G$6:$G$9),LOOKUP(S2839,Inputs!$J$6:$J$9,Inputs!$H$6:$H$9)),Inputs!$B$12),-Inputs!$B$12),NORM.INV(RAND(),LOOKUP(S2839,Inputs!$J$6:$J$9,Inputs!$G$6:$G$9),LOOKUP(S2839,Inputs!$J$6:$J$9,Inputs!$H$6:$H$9))),0),"" )</f>
        <v/>
      </c>
      <c r="J2839" s="26">
        <f>IF($A2839&lt;=Inputs!$B$13,IF(5&lt;=Inputs!$B$8,IF(Inputs!$B$12&gt;0,MAX(MIN(NORM.INV(RAND(),LOOKUP(T2839,Inputs!$J$6:$J$9,Inputs!$G$6:$G$9),LOOKUP(T2839,Inputs!$J$6:$J$9,Inputs!$H$6:$H$9)),Inputs!$B$12),-Inputs!$B$12),NORM.INV(RAND(),LOOKUP(T2839,Inputs!$J$6:$J$9,Inputs!$G$6:$G$9),LOOKUP(T2839,Inputs!$J$6:$J$9,Inputs!$H$6:$H$9))),0),"" )</f>
        <v/>
      </c>
      <c r="K2839" s="26">
        <f>IF($A2839&lt;=Inputs!$B$13,IF(6&lt;=Inputs!$B$8,IF(Inputs!$B$12&gt;0,MAX(MIN(NORM.INV(RAND(),LOOKUP(U2839,Inputs!$J$6:$J$9,Inputs!$G$6:$G$9),LOOKUP(U2839,Inputs!$J$6:$J$9,Inputs!$H$6:$H$9)),Inputs!$B$12),-Inputs!$B$12),NORM.INV(RAND(),LOOKUP(U2839,Inputs!$J$6:$J$9,Inputs!$G$6:$G$9),LOOKUP(U2839,Inputs!$J$6:$J$9,Inputs!$H$6:$H$9))),0),"" )</f>
        <v/>
      </c>
      <c r="L2839" s="26">
        <f>IF($A2839&lt;=Inputs!$B$13,IF(7&lt;=Inputs!$B$8,IF(Inputs!$B$12&gt;0,MAX(MIN(NORM.INV(RAND(),LOOKUP(V2839,Inputs!$J$6:$J$9,Inputs!$G$6:$G$9),LOOKUP(V2839,Inputs!$J$6:$J$9,Inputs!$H$6:$H$9)),Inputs!$B$12),-Inputs!$B$12),NORM.INV(RAND(),LOOKUP(V2839,Inputs!$J$6:$J$9,Inputs!$G$6:$G$9),LOOKUP(V2839,Inputs!$J$6:$J$9,Inputs!$H$6:$H$9))),0),"" )</f>
        <v/>
      </c>
      <c r="M2839" s="26">
        <f>IF($A2839&lt;=Inputs!$B$13,IF(8&lt;=Inputs!$B$8,IF(Inputs!$B$12&gt;0,MAX(MIN(NORM.INV(RAND(),LOOKUP(W2839,Inputs!$J$6:$J$9,Inputs!$G$6:$G$9),LOOKUP(W2839,Inputs!$J$6:$J$9,Inputs!$H$6:$H$9)),Inputs!$B$12),-Inputs!$B$12),NORM.INV(RAND(),LOOKUP(W2839,Inputs!$J$6:$J$9,Inputs!$G$6:$G$9),LOOKUP(W2839,Inputs!$J$6:$J$9,Inputs!$H$6:$H$9))),0),"" )</f>
        <v/>
      </c>
      <c r="N2839" s="26">
        <f>IF($A2839&lt;=Inputs!$B$13,IF(9&lt;=Inputs!$B$8,IF(Inputs!$B$12&gt;0,MAX(MIN(NORM.INV(RAND(),LOOKUP(X2839,Inputs!$J$6:$J$9,Inputs!$G$6:$G$9),LOOKUP(X2839,Inputs!$J$6:$J$9,Inputs!$H$6:$H$9)),Inputs!$B$12),-Inputs!$B$12),NORM.INV(RAND(),LOOKUP(X2839,Inputs!$J$6:$J$9,Inputs!$G$6:$G$9),LOOKUP(X2839,Inputs!$J$6:$J$9,Inputs!$H$6:$H$9))),0),"" )</f>
        <v/>
      </c>
      <c r="O2839" s="26">
        <f>IF($A2839&lt;=Inputs!$B$13,IF(10&lt;=Inputs!$B$8,IF(Inputs!$B$12&gt;0,MAX(MIN(NORM.INV(RAND(),LOOKUP(Y2839,Inputs!$J$6:$J$9,Inputs!$G$6:$G$9),LOOKUP(Y2839,Inputs!$J$6:$J$9,Inputs!$H$6:$H$9)),Inputs!$B$12),-Inputs!$B$12),NORM.INV(RAND(),LOOKUP(Y2839,Inputs!$J$6:$J$9,Inputs!$G$6:$G$9),LOOKUP(Y2839,Inputs!$J$6:$J$9,Inputs!$H$6:$H$9))),0),"" )</f>
        <v/>
      </c>
      <c r="P2839" s="31">
        <f>IF($A2839&lt;=Inputs!$B$13,RAND(),"")</f>
        <v/>
      </c>
      <c r="Q2839" s="31">
        <f>IF($A2839&lt;=Inputs!$B$13,RAND(),"")</f>
        <v/>
      </c>
      <c r="R2839" s="31">
        <f>IF($A2839&lt;=Inputs!$B$13,RAND(),"")</f>
        <v/>
      </c>
      <c r="S2839" s="31">
        <f>IF($A2839&lt;=Inputs!$B$13,RAND(),"")</f>
        <v/>
      </c>
      <c r="T2839" s="31">
        <f>IF($A2839&lt;=Inputs!$B$13,RAND(),"")</f>
        <v/>
      </c>
      <c r="U2839" s="31">
        <f>IF($A2839&lt;=Inputs!$B$13,RAND(),"")</f>
        <v/>
      </c>
      <c r="V2839" s="31">
        <f>IF($A2839&lt;=Inputs!$B$13,RAND(),"")</f>
        <v/>
      </c>
      <c r="W2839" s="31">
        <f>IF($A2839&lt;=Inputs!$B$13,RAND(),"")</f>
        <v/>
      </c>
      <c r="X2839" s="31">
        <f>IF($A2839&lt;=Inputs!$B$13,RAND(),"")</f>
        <v/>
      </c>
      <c r="Y2839" s="31">
        <f>IF($A2839&lt;=Inputs!$B$13,RAND(),"")</f>
        <v/>
      </c>
    </row>
    <row r="2840">
      <c r="A2840" t="n">
        <v>2835</v>
      </c>
      <c r="B2840" s="26">
        <f>IF($A2840&lt;=Inputs!$B$13,IF(Inputs!$B$8&gt;0,SUM(F2840:O2840)/Inputs!$B$8,0),"")</f>
        <v/>
      </c>
      <c r="C2840" s="27">
        <f>IF($A2840&lt;=Inputs!$B$13,B2840/100,"")</f>
        <v/>
      </c>
      <c r="D2840" s="28">
        <f>IF($A2840&lt;=Inputs!$B$13,C2840*Inputs!$B$7,"")</f>
        <v/>
      </c>
      <c r="E2840" s="29">
        <f>IF($A2840&lt;=Inputs!$B$13,IF(D2840&gt;0,1,0),"")</f>
        <v/>
      </c>
      <c r="F2840" s="26">
        <f>IF($A2840&lt;=Inputs!$B$13,IF(1&lt;=Inputs!$B$8,IF(Inputs!$B$12&gt;0,MAX(MIN(NORM.INV(RAND(),LOOKUP(P2840,Inputs!$J$6:$J$9,Inputs!$G$6:$G$9),LOOKUP(P2840,Inputs!$J$6:$J$9,Inputs!$H$6:$H$9)),Inputs!$B$12),-Inputs!$B$12),NORM.INV(RAND(),LOOKUP(P2840,Inputs!$J$6:$J$9,Inputs!$G$6:$G$9),LOOKUP(P2840,Inputs!$J$6:$J$9,Inputs!$H$6:$H$9))),0),"" )</f>
        <v/>
      </c>
      <c r="G2840" s="26">
        <f>IF($A2840&lt;=Inputs!$B$13,IF(2&lt;=Inputs!$B$8,IF(Inputs!$B$12&gt;0,MAX(MIN(NORM.INV(RAND(),LOOKUP(Q2840,Inputs!$J$6:$J$9,Inputs!$G$6:$G$9),LOOKUP(Q2840,Inputs!$J$6:$J$9,Inputs!$H$6:$H$9)),Inputs!$B$12),-Inputs!$B$12),NORM.INV(RAND(),LOOKUP(Q2840,Inputs!$J$6:$J$9,Inputs!$G$6:$G$9),LOOKUP(Q2840,Inputs!$J$6:$J$9,Inputs!$H$6:$H$9))),0),"" )</f>
        <v/>
      </c>
      <c r="H2840" s="26">
        <f>IF($A2840&lt;=Inputs!$B$13,IF(3&lt;=Inputs!$B$8,IF(Inputs!$B$12&gt;0,MAX(MIN(NORM.INV(RAND(),LOOKUP(R2840,Inputs!$J$6:$J$9,Inputs!$G$6:$G$9),LOOKUP(R2840,Inputs!$J$6:$J$9,Inputs!$H$6:$H$9)),Inputs!$B$12),-Inputs!$B$12),NORM.INV(RAND(),LOOKUP(R2840,Inputs!$J$6:$J$9,Inputs!$G$6:$G$9),LOOKUP(R2840,Inputs!$J$6:$J$9,Inputs!$H$6:$H$9))),0),"" )</f>
        <v/>
      </c>
      <c r="I2840" s="26">
        <f>IF($A2840&lt;=Inputs!$B$13,IF(4&lt;=Inputs!$B$8,IF(Inputs!$B$12&gt;0,MAX(MIN(NORM.INV(RAND(),LOOKUP(S2840,Inputs!$J$6:$J$9,Inputs!$G$6:$G$9),LOOKUP(S2840,Inputs!$J$6:$J$9,Inputs!$H$6:$H$9)),Inputs!$B$12),-Inputs!$B$12),NORM.INV(RAND(),LOOKUP(S2840,Inputs!$J$6:$J$9,Inputs!$G$6:$G$9),LOOKUP(S2840,Inputs!$J$6:$J$9,Inputs!$H$6:$H$9))),0),"" )</f>
        <v/>
      </c>
      <c r="J2840" s="26">
        <f>IF($A2840&lt;=Inputs!$B$13,IF(5&lt;=Inputs!$B$8,IF(Inputs!$B$12&gt;0,MAX(MIN(NORM.INV(RAND(),LOOKUP(T2840,Inputs!$J$6:$J$9,Inputs!$G$6:$G$9),LOOKUP(T2840,Inputs!$J$6:$J$9,Inputs!$H$6:$H$9)),Inputs!$B$12),-Inputs!$B$12),NORM.INV(RAND(),LOOKUP(T2840,Inputs!$J$6:$J$9,Inputs!$G$6:$G$9),LOOKUP(T2840,Inputs!$J$6:$J$9,Inputs!$H$6:$H$9))),0),"" )</f>
        <v/>
      </c>
      <c r="K2840" s="26">
        <f>IF($A2840&lt;=Inputs!$B$13,IF(6&lt;=Inputs!$B$8,IF(Inputs!$B$12&gt;0,MAX(MIN(NORM.INV(RAND(),LOOKUP(U2840,Inputs!$J$6:$J$9,Inputs!$G$6:$G$9),LOOKUP(U2840,Inputs!$J$6:$J$9,Inputs!$H$6:$H$9)),Inputs!$B$12),-Inputs!$B$12),NORM.INV(RAND(),LOOKUP(U2840,Inputs!$J$6:$J$9,Inputs!$G$6:$G$9),LOOKUP(U2840,Inputs!$J$6:$J$9,Inputs!$H$6:$H$9))),0),"" )</f>
        <v/>
      </c>
      <c r="L2840" s="26">
        <f>IF($A2840&lt;=Inputs!$B$13,IF(7&lt;=Inputs!$B$8,IF(Inputs!$B$12&gt;0,MAX(MIN(NORM.INV(RAND(),LOOKUP(V2840,Inputs!$J$6:$J$9,Inputs!$G$6:$G$9),LOOKUP(V2840,Inputs!$J$6:$J$9,Inputs!$H$6:$H$9)),Inputs!$B$12),-Inputs!$B$12),NORM.INV(RAND(),LOOKUP(V2840,Inputs!$J$6:$J$9,Inputs!$G$6:$G$9),LOOKUP(V2840,Inputs!$J$6:$J$9,Inputs!$H$6:$H$9))),0),"" )</f>
        <v/>
      </c>
      <c r="M2840" s="26">
        <f>IF($A2840&lt;=Inputs!$B$13,IF(8&lt;=Inputs!$B$8,IF(Inputs!$B$12&gt;0,MAX(MIN(NORM.INV(RAND(),LOOKUP(W2840,Inputs!$J$6:$J$9,Inputs!$G$6:$G$9),LOOKUP(W2840,Inputs!$J$6:$J$9,Inputs!$H$6:$H$9)),Inputs!$B$12),-Inputs!$B$12),NORM.INV(RAND(),LOOKUP(W2840,Inputs!$J$6:$J$9,Inputs!$G$6:$G$9),LOOKUP(W2840,Inputs!$J$6:$J$9,Inputs!$H$6:$H$9))),0),"" )</f>
        <v/>
      </c>
      <c r="N2840" s="26">
        <f>IF($A2840&lt;=Inputs!$B$13,IF(9&lt;=Inputs!$B$8,IF(Inputs!$B$12&gt;0,MAX(MIN(NORM.INV(RAND(),LOOKUP(X2840,Inputs!$J$6:$J$9,Inputs!$G$6:$G$9),LOOKUP(X2840,Inputs!$J$6:$J$9,Inputs!$H$6:$H$9)),Inputs!$B$12),-Inputs!$B$12),NORM.INV(RAND(),LOOKUP(X2840,Inputs!$J$6:$J$9,Inputs!$G$6:$G$9),LOOKUP(X2840,Inputs!$J$6:$J$9,Inputs!$H$6:$H$9))),0),"" )</f>
        <v/>
      </c>
      <c r="O2840" s="26">
        <f>IF($A2840&lt;=Inputs!$B$13,IF(10&lt;=Inputs!$B$8,IF(Inputs!$B$12&gt;0,MAX(MIN(NORM.INV(RAND(),LOOKUP(Y2840,Inputs!$J$6:$J$9,Inputs!$G$6:$G$9),LOOKUP(Y2840,Inputs!$J$6:$J$9,Inputs!$H$6:$H$9)),Inputs!$B$12),-Inputs!$B$12),NORM.INV(RAND(),LOOKUP(Y2840,Inputs!$J$6:$J$9,Inputs!$G$6:$G$9),LOOKUP(Y2840,Inputs!$J$6:$J$9,Inputs!$H$6:$H$9))),0),"" )</f>
        <v/>
      </c>
      <c r="P2840" s="31">
        <f>IF($A2840&lt;=Inputs!$B$13,RAND(),"")</f>
        <v/>
      </c>
      <c r="Q2840" s="31">
        <f>IF($A2840&lt;=Inputs!$B$13,RAND(),"")</f>
        <v/>
      </c>
      <c r="R2840" s="31">
        <f>IF($A2840&lt;=Inputs!$B$13,RAND(),"")</f>
        <v/>
      </c>
      <c r="S2840" s="31">
        <f>IF($A2840&lt;=Inputs!$B$13,RAND(),"")</f>
        <v/>
      </c>
      <c r="T2840" s="31">
        <f>IF($A2840&lt;=Inputs!$B$13,RAND(),"")</f>
        <v/>
      </c>
      <c r="U2840" s="31">
        <f>IF($A2840&lt;=Inputs!$B$13,RAND(),"")</f>
        <v/>
      </c>
      <c r="V2840" s="31">
        <f>IF($A2840&lt;=Inputs!$B$13,RAND(),"")</f>
        <v/>
      </c>
      <c r="W2840" s="31">
        <f>IF($A2840&lt;=Inputs!$B$13,RAND(),"")</f>
        <v/>
      </c>
      <c r="X2840" s="31">
        <f>IF($A2840&lt;=Inputs!$B$13,RAND(),"")</f>
        <v/>
      </c>
      <c r="Y2840" s="31">
        <f>IF($A2840&lt;=Inputs!$B$13,RAND(),"")</f>
        <v/>
      </c>
    </row>
    <row r="2841">
      <c r="A2841" t="n">
        <v>2836</v>
      </c>
      <c r="B2841" s="26">
        <f>IF($A2841&lt;=Inputs!$B$13,IF(Inputs!$B$8&gt;0,SUM(F2841:O2841)/Inputs!$B$8,0),"")</f>
        <v/>
      </c>
      <c r="C2841" s="27">
        <f>IF($A2841&lt;=Inputs!$B$13,B2841/100,"")</f>
        <v/>
      </c>
      <c r="D2841" s="28">
        <f>IF($A2841&lt;=Inputs!$B$13,C2841*Inputs!$B$7,"")</f>
        <v/>
      </c>
      <c r="E2841" s="29">
        <f>IF($A2841&lt;=Inputs!$B$13,IF(D2841&gt;0,1,0),"")</f>
        <v/>
      </c>
      <c r="F2841" s="26">
        <f>IF($A2841&lt;=Inputs!$B$13,IF(1&lt;=Inputs!$B$8,IF(Inputs!$B$12&gt;0,MAX(MIN(NORM.INV(RAND(),LOOKUP(P2841,Inputs!$J$6:$J$9,Inputs!$G$6:$G$9),LOOKUP(P2841,Inputs!$J$6:$J$9,Inputs!$H$6:$H$9)),Inputs!$B$12),-Inputs!$B$12),NORM.INV(RAND(),LOOKUP(P2841,Inputs!$J$6:$J$9,Inputs!$G$6:$G$9),LOOKUP(P2841,Inputs!$J$6:$J$9,Inputs!$H$6:$H$9))),0),"" )</f>
        <v/>
      </c>
      <c r="G2841" s="26">
        <f>IF($A2841&lt;=Inputs!$B$13,IF(2&lt;=Inputs!$B$8,IF(Inputs!$B$12&gt;0,MAX(MIN(NORM.INV(RAND(),LOOKUP(Q2841,Inputs!$J$6:$J$9,Inputs!$G$6:$G$9),LOOKUP(Q2841,Inputs!$J$6:$J$9,Inputs!$H$6:$H$9)),Inputs!$B$12),-Inputs!$B$12),NORM.INV(RAND(),LOOKUP(Q2841,Inputs!$J$6:$J$9,Inputs!$G$6:$G$9),LOOKUP(Q2841,Inputs!$J$6:$J$9,Inputs!$H$6:$H$9))),0),"" )</f>
        <v/>
      </c>
      <c r="H2841" s="26">
        <f>IF($A2841&lt;=Inputs!$B$13,IF(3&lt;=Inputs!$B$8,IF(Inputs!$B$12&gt;0,MAX(MIN(NORM.INV(RAND(),LOOKUP(R2841,Inputs!$J$6:$J$9,Inputs!$G$6:$G$9),LOOKUP(R2841,Inputs!$J$6:$J$9,Inputs!$H$6:$H$9)),Inputs!$B$12),-Inputs!$B$12),NORM.INV(RAND(),LOOKUP(R2841,Inputs!$J$6:$J$9,Inputs!$G$6:$G$9),LOOKUP(R2841,Inputs!$J$6:$J$9,Inputs!$H$6:$H$9))),0),"" )</f>
        <v/>
      </c>
      <c r="I2841" s="26">
        <f>IF($A2841&lt;=Inputs!$B$13,IF(4&lt;=Inputs!$B$8,IF(Inputs!$B$12&gt;0,MAX(MIN(NORM.INV(RAND(),LOOKUP(S2841,Inputs!$J$6:$J$9,Inputs!$G$6:$G$9),LOOKUP(S2841,Inputs!$J$6:$J$9,Inputs!$H$6:$H$9)),Inputs!$B$12),-Inputs!$B$12),NORM.INV(RAND(),LOOKUP(S2841,Inputs!$J$6:$J$9,Inputs!$G$6:$G$9),LOOKUP(S2841,Inputs!$J$6:$J$9,Inputs!$H$6:$H$9))),0),"" )</f>
        <v/>
      </c>
      <c r="J2841" s="26">
        <f>IF($A2841&lt;=Inputs!$B$13,IF(5&lt;=Inputs!$B$8,IF(Inputs!$B$12&gt;0,MAX(MIN(NORM.INV(RAND(),LOOKUP(T2841,Inputs!$J$6:$J$9,Inputs!$G$6:$G$9),LOOKUP(T2841,Inputs!$J$6:$J$9,Inputs!$H$6:$H$9)),Inputs!$B$12),-Inputs!$B$12),NORM.INV(RAND(),LOOKUP(T2841,Inputs!$J$6:$J$9,Inputs!$G$6:$G$9),LOOKUP(T2841,Inputs!$J$6:$J$9,Inputs!$H$6:$H$9))),0),"" )</f>
        <v/>
      </c>
      <c r="K2841" s="26">
        <f>IF($A2841&lt;=Inputs!$B$13,IF(6&lt;=Inputs!$B$8,IF(Inputs!$B$12&gt;0,MAX(MIN(NORM.INV(RAND(),LOOKUP(U2841,Inputs!$J$6:$J$9,Inputs!$G$6:$G$9),LOOKUP(U2841,Inputs!$J$6:$J$9,Inputs!$H$6:$H$9)),Inputs!$B$12),-Inputs!$B$12),NORM.INV(RAND(),LOOKUP(U2841,Inputs!$J$6:$J$9,Inputs!$G$6:$G$9),LOOKUP(U2841,Inputs!$J$6:$J$9,Inputs!$H$6:$H$9))),0),"" )</f>
        <v/>
      </c>
      <c r="L2841" s="26">
        <f>IF($A2841&lt;=Inputs!$B$13,IF(7&lt;=Inputs!$B$8,IF(Inputs!$B$12&gt;0,MAX(MIN(NORM.INV(RAND(),LOOKUP(V2841,Inputs!$J$6:$J$9,Inputs!$G$6:$G$9),LOOKUP(V2841,Inputs!$J$6:$J$9,Inputs!$H$6:$H$9)),Inputs!$B$12),-Inputs!$B$12),NORM.INV(RAND(),LOOKUP(V2841,Inputs!$J$6:$J$9,Inputs!$G$6:$G$9),LOOKUP(V2841,Inputs!$J$6:$J$9,Inputs!$H$6:$H$9))),0),"" )</f>
        <v/>
      </c>
      <c r="M2841" s="26">
        <f>IF($A2841&lt;=Inputs!$B$13,IF(8&lt;=Inputs!$B$8,IF(Inputs!$B$12&gt;0,MAX(MIN(NORM.INV(RAND(),LOOKUP(W2841,Inputs!$J$6:$J$9,Inputs!$G$6:$G$9),LOOKUP(W2841,Inputs!$J$6:$J$9,Inputs!$H$6:$H$9)),Inputs!$B$12),-Inputs!$B$12),NORM.INV(RAND(),LOOKUP(W2841,Inputs!$J$6:$J$9,Inputs!$G$6:$G$9),LOOKUP(W2841,Inputs!$J$6:$J$9,Inputs!$H$6:$H$9))),0),"" )</f>
        <v/>
      </c>
      <c r="N2841" s="26">
        <f>IF($A2841&lt;=Inputs!$B$13,IF(9&lt;=Inputs!$B$8,IF(Inputs!$B$12&gt;0,MAX(MIN(NORM.INV(RAND(),LOOKUP(X2841,Inputs!$J$6:$J$9,Inputs!$G$6:$G$9),LOOKUP(X2841,Inputs!$J$6:$J$9,Inputs!$H$6:$H$9)),Inputs!$B$12),-Inputs!$B$12),NORM.INV(RAND(),LOOKUP(X2841,Inputs!$J$6:$J$9,Inputs!$G$6:$G$9),LOOKUP(X2841,Inputs!$J$6:$J$9,Inputs!$H$6:$H$9))),0),"" )</f>
        <v/>
      </c>
      <c r="O2841" s="26">
        <f>IF($A2841&lt;=Inputs!$B$13,IF(10&lt;=Inputs!$B$8,IF(Inputs!$B$12&gt;0,MAX(MIN(NORM.INV(RAND(),LOOKUP(Y2841,Inputs!$J$6:$J$9,Inputs!$G$6:$G$9),LOOKUP(Y2841,Inputs!$J$6:$J$9,Inputs!$H$6:$H$9)),Inputs!$B$12),-Inputs!$B$12),NORM.INV(RAND(),LOOKUP(Y2841,Inputs!$J$6:$J$9,Inputs!$G$6:$G$9),LOOKUP(Y2841,Inputs!$J$6:$J$9,Inputs!$H$6:$H$9))),0),"" )</f>
        <v/>
      </c>
      <c r="P2841" s="31">
        <f>IF($A2841&lt;=Inputs!$B$13,RAND(),"")</f>
        <v/>
      </c>
      <c r="Q2841" s="31">
        <f>IF($A2841&lt;=Inputs!$B$13,RAND(),"")</f>
        <v/>
      </c>
      <c r="R2841" s="31">
        <f>IF($A2841&lt;=Inputs!$B$13,RAND(),"")</f>
        <v/>
      </c>
      <c r="S2841" s="31">
        <f>IF($A2841&lt;=Inputs!$B$13,RAND(),"")</f>
        <v/>
      </c>
      <c r="T2841" s="31">
        <f>IF($A2841&lt;=Inputs!$B$13,RAND(),"")</f>
        <v/>
      </c>
      <c r="U2841" s="31">
        <f>IF($A2841&lt;=Inputs!$B$13,RAND(),"")</f>
        <v/>
      </c>
      <c r="V2841" s="31">
        <f>IF($A2841&lt;=Inputs!$B$13,RAND(),"")</f>
        <v/>
      </c>
      <c r="W2841" s="31">
        <f>IF($A2841&lt;=Inputs!$B$13,RAND(),"")</f>
        <v/>
      </c>
      <c r="X2841" s="31">
        <f>IF($A2841&lt;=Inputs!$B$13,RAND(),"")</f>
        <v/>
      </c>
      <c r="Y2841" s="31">
        <f>IF($A2841&lt;=Inputs!$B$13,RAND(),"")</f>
        <v/>
      </c>
    </row>
    <row r="2842">
      <c r="A2842" t="n">
        <v>2837</v>
      </c>
      <c r="B2842" s="26">
        <f>IF($A2842&lt;=Inputs!$B$13,IF(Inputs!$B$8&gt;0,SUM(F2842:O2842)/Inputs!$B$8,0),"")</f>
        <v/>
      </c>
      <c r="C2842" s="27">
        <f>IF($A2842&lt;=Inputs!$B$13,B2842/100,"")</f>
        <v/>
      </c>
      <c r="D2842" s="28">
        <f>IF($A2842&lt;=Inputs!$B$13,C2842*Inputs!$B$7,"")</f>
        <v/>
      </c>
      <c r="E2842" s="29">
        <f>IF($A2842&lt;=Inputs!$B$13,IF(D2842&gt;0,1,0),"")</f>
        <v/>
      </c>
      <c r="F2842" s="26">
        <f>IF($A2842&lt;=Inputs!$B$13,IF(1&lt;=Inputs!$B$8,IF(Inputs!$B$12&gt;0,MAX(MIN(NORM.INV(RAND(),LOOKUP(P2842,Inputs!$J$6:$J$9,Inputs!$G$6:$G$9),LOOKUP(P2842,Inputs!$J$6:$J$9,Inputs!$H$6:$H$9)),Inputs!$B$12),-Inputs!$B$12),NORM.INV(RAND(),LOOKUP(P2842,Inputs!$J$6:$J$9,Inputs!$G$6:$G$9),LOOKUP(P2842,Inputs!$J$6:$J$9,Inputs!$H$6:$H$9))),0),"" )</f>
        <v/>
      </c>
      <c r="G2842" s="26">
        <f>IF($A2842&lt;=Inputs!$B$13,IF(2&lt;=Inputs!$B$8,IF(Inputs!$B$12&gt;0,MAX(MIN(NORM.INV(RAND(),LOOKUP(Q2842,Inputs!$J$6:$J$9,Inputs!$G$6:$G$9),LOOKUP(Q2842,Inputs!$J$6:$J$9,Inputs!$H$6:$H$9)),Inputs!$B$12),-Inputs!$B$12),NORM.INV(RAND(),LOOKUP(Q2842,Inputs!$J$6:$J$9,Inputs!$G$6:$G$9),LOOKUP(Q2842,Inputs!$J$6:$J$9,Inputs!$H$6:$H$9))),0),"" )</f>
        <v/>
      </c>
      <c r="H2842" s="26">
        <f>IF($A2842&lt;=Inputs!$B$13,IF(3&lt;=Inputs!$B$8,IF(Inputs!$B$12&gt;0,MAX(MIN(NORM.INV(RAND(),LOOKUP(R2842,Inputs!$J$6:$J$9,Inputs!$G$6:$G$9),LOOKUP(R2842,Inputs!$J$6:$J$9,Inputs!$H$6:$H$9)),Inputs!$B$12),-Inputs!$B$12),NORM.INV(RAND(),LOOKUP(R2842,Inputs!$J$6:$J$9,Inputs!$G$6:$G$9),LOOKUP(R2842,Inputs!$J$6:$J$9,Inputs!$H$6:$H$9))),0),"" )</f>
        <v/>
      </c>
      <c r="I2842" s="26">
        <f>IF($A2842&lt;=Inputs!$B$13,IF(4&lt;=Inputs!$B$8,IF(Inputs!$B$12&gt;0,MAX(MIN(NORM.INV(RAND(),LOOKUP(S2842,Inputs!$J$6:$J$9,Inputs!$G$6:$G$9),LOOKUP(S2842,Inputs!$J$6:$J$9,Inputs!$H$6:$H$9)),Inputs!$B$12),-Inputs!$B$12),NORM.INV(RAND(),LOOKUP(S2842,Inputs!$J$6:$J$9,Inputs!$G$6:$G$9),LOOKUP(S2842,Inputs!$J$6:$J$9,Inputs!$H$6:$H$9))),0),"" )</f>
        <v/>
      </c>
      <c r="J2842" s="26">
        <f>IF($A2842&lt;=Inputs!$B$13,IF(5&lt;=Inputs!$B$8,IF(Inputs!$B$12&gt;0,MAX(MIN(NORM.INV(RAND(),LOOKUP(T2842,Inputs!$J$6:$J$9,Inputs!$G$6:$G$9),LOOKUP(T2842,Inputs!$J$6:$J$9,Inputs!$H$6:$H$9)),Inputs!$B$12),-Inputs!$B$12),NORM.INV(RAND(),LOOKUP(T2842,Inputs!$J$6:$J$9,Inputs!$G$6:$G$9),LOOKUP(T2842,Inputs!$J$6:$J$9,Inputs!$H$6:$H$9))),0),"" )</f>
        <v/>
      </c>
      <c r="K2842" s="26">
        <f>IF($A2842&lt;=Inputs!$B$13,IF(6&lt;=Inputs!$B$8,IF(Inputs!$B$12&gt;0,MAX(MIN(NORM.INV(RAND(),LOOKUP(U2842,Inputs!$J$6:$J$9,Inputs!$G$6:$G$9),LOOKUP(U2842,Inputs!$J$6:$J$9,Inputs!$H$6:$H$9)),Inputs!$B$12),-Inputs!$B$12),NORM.INV(RAND(),LOOKUP(U2842,Inputs!$J$6:$J$9,Inputs!$G$6:$G$9),LOOKUP(U2842,Inputs!$J$6:$J$9,Inputs!$H$6:$H$9))),0),"" )</f>
        <v/>
      </c>
      <c r="L2842" s="26">
        <f>IF($A2842&lt;=Inputs!$B$13,IF(7&lt;=Inputs!$B$8,IF(Inputs!$B$12&gt;0,MAX(MIN(NORM.INV(RAND(),LOOKUP(V2842,Inputs!$J$6:$J$9,Inputs!$G$6:$G$9),LOOKUP(V2842,Inputs!$J$6:$J$9,Inputs!$H$6:$H$9)),Inputs!$B$12),-Inputs!$B$12),NORM.INV(RAND(),LOOKUP(V2842,Inputs!$J$6:$J$9,Inputs!$G$6:$G$9),LOOKUP(V2842,Inputs!$J$6:$J$9,Inputs!$H$6:$H$9))),0),"" )</f>
        <v/>
      </c>
      <c r="M2842" s="26">
        <f>IF($A2842&lt;=Inputs!$B$13,IF(8&lt;=Inputs!$B$8,IF(Inputs!$B$12&gt;0,MAX(MIN(NORM.INV(RAND(),LOOKUP(W2842,Inputs!$J$6:$J$9,Inputs!$G$6:$G$9),LOOKUP(W2842,Inputs!$J$6:$J$9,Inputs!$H$6:$H$9)),Inputs!$B$12),-Inputs!$B$12),NORM.INV(RAND(),LOOKUP(W2842,Inputs!$J$6:$J$9,Inputs!$G$6:$G$9),LOOKUP(W2842,Inputs!$J$6:$J$9,Inputs!$H$6:$H$9))),0),"" )</f>
        <v/>
      </c>
      <c r="N2842" s="26">
        <f>IF($A2842&lt;=Inputs!$B$13,IF(9&lt;=Inputs!$B$8,IF(Inputs!$B$12&gt;0,MAX(MIN(NORM.INV(RAND(),LOOKUP(X2842,Inputs!$J$6:$J$9,Inputs!$G$6:$G$9),LOOKUP(X2842,Inputs!$J$6:$J$9,Inputs!$H$6:$H$9)),Inputs!$B$12),-Inputs!$B$12),NORM.INV(RAND(),LOOKUP(X2842,Inputs!$J$6:$J$9,Inputs!$G$6:$G$9),LOOKUP(X2842,Inputs!$J$6:$J$9,Inputs!$H$6:$H$9))),0),"" )</f>
        <v/>
      </c>
      <c r="O2842" s="26">
        <f>IF($A2842&lt;=Inputs!$B$13,IF(10&lt;=Inputs!$B$8,IF(Inputs!$B$12&gt;0,MAX(MIN(NORM.INV(RAND(),LOOKUP(Y2842,Inputs!$J$6:$J$9,Inputs!$G$6:$G$9),LOOKUP(Y2842,Inputs!$J$6:$J$9,Inputs!$H$6:$H$9)),Inputs!$B$12),-Inputs!$B$12),NORM.INV(RAND(),LOOKUP(Y2842,Inputs!$J$6:$J$9,Inputs!$G$6:$G$9),LOOKUP(Y2842,Inputs!$J$6:$J$9,Inputs!$H$6:$H$9))),0),"" )</f>
        <v/>
      </c>
      <c r="P2842" s="31">
        <f>IF($A2842&lt;=Inputs!$B$13,RAND(),"")</f>
        <v/>
      </c>
      <c r="Q2842" s="31">
        <f>IF($A2842&lt;=Inputs!$B$13,RAND(),"")</f>
        <v/>
      </c>
      <c r="R2842" s="31">
        <f>IF($A2842&lt;=Inputs!$B$13,RAND(),"")</f>
        <v/>
      </c>
      <c r="S2842" s="31">
        <f>IF($A2842&lt;=Inputs!$B$13,RAND(),"")</f>
        <v/>
      </c>
      <c r="T2842" s="31">
        <f>IF($A2842&lt;=Inputs!$B$13,RAND(),"")</f>
        <v/>
      </c>
      <c r="U2842" s="31">
        <f>IF($A2842&lt;=Inputs!$B$13,RAND(),"")</f>
        <v/>
      </c>
      <c r="V2842" s="31">
        <f>IF($A2842&lt;=Inputs!$B$13,RAND(),"")</f>
        <v/>
      </c>
      <c r="W2842" s="31">
        <f>IF($A2842&lt;=Inputs!$B$13,RAND(),"")</f>
        <v/>
      </c>
      <c r="X2842" s="31">
        <f>IF($A2842&lt;=Inputs!$B$13,RAND(),"")</f>
        <v/>
      </c>
      <c r="Y2842" s="31">
        <f>IF($A2842&lt;=Inputs!$B$13,RAND(),"")</f>
        <v/>
      </c>
    </row>
    <row r="2843">
      <c r="A2843" t="n">
        <v>2838</v>
      </c>
      <c r="B2843" s="26">
        <f>IF($A2843&lt;=Inputs!$B$13,IF(Inputs!$B$8&gt;0,SUM(F2843:O2843)/Inputs!$B$8,0),"")</f>
        <v/>
      </c>
      <c r="C2843" s="27">
        <f>IF($A2843&lt;=Inputs!$B$13,B2843/100,"")</f>
        <v/>
      </c>
      <c r="D2843" s="28">
        <f>IF($A2843&lt;=Inputs!$B$13,C2843*Inputs!$B$7,"")</f>
        <v/>
      </c>
      <c r="E2843" s="29">
        <f>IF($A2843&lt;=Inputs!$B$13,IF(D2843&gt;0,1,0),"")</f>
        <v/>
      </c>
      <c r="F2843" s="26">
        <f>IF($A2843&lt;=Inputs!$B$13,IF(1&lt;=Inputs!$B$8,IF(Inputs!$B$12&gt;0,MAX(MIN(NORM.INV(RAND(),LOOKUP(P2843,Inputs!$J$6:$J$9,Inputs!$G$6:$G$9),LOOKUP(P2843,Inputs!$J$6:$J$9,Inputs!$H$6:$H$9)),Inputs!$B$12),-Inputs!$B$12),NORM.INV(RAND(),LOOKUP(P2843,Inputs!$J$6:$J$9,Inputs!$G$6:$G$9),LOOKUP(P2843,Inputs!$J$6:$J$9,Inputs!$H$6:$H$9))),0),"" )</f>
        <v/>
      </c>
      <c r="G2843" s="26">
        <f>IF($A2843&lt;=Inputs!$B$13,IF(2&lt;=Inputs!$B$8,IF(Inputs!$B$12&gt;0,MAX(MIN(NORM.INV(RAND(),LOOKUP(Q2843,Inputs!$J$6:$J$9,Inputs!$G$6:$G$9),LOOKUP(Q2843,Inputs!$J$6:$J$9,Inputs!$H$6:$H$9)),Inputs!$B$12),-Inputs!$B$12),NORM.INV(RAND(),LOOKUP(Q2843,Inputs!$J$6:$J$9,Inputs!$G$6:$G$9),LOOKUP(Q2843,Inputs!$J$6:$J$9,Inputs!$H$6:$H$9))),0),"" )</f>
        <v/>
      </c>
      <c r="H2843" s="26">
        <f>IF($A2843&lt;=Inputs!$B$13,IF(3&lt;=Inputs!$B$8,IF(Inputs!$B$12&gt;0,MAX(MIN(NORM.INV(RAND(),LOOKUP(R2843,Inputs!$J$6:$J$9,Inputs!$G$6:$G$9),LOOKUP(R2843,Inputs!$J$6:$J$9,Inputs!$H$6:$H$9)),Inputs!$B$12),-Inputs!$B$12),NORM.INV(RAND(),LOOKUP(R2843,Inputs!$J$6:$J$9,Inputs!$G$6:$G$9),LOOKUP(R2843,Inputs!$J$6:$J$9,Inputs!$H$6:$H$9))),0),"" )</f>
        <v/>
      </c>
      <c r="I2843" s="26">
        <f>IF($A2843&lt;=Inputs!$B$13,IF(4&lt;=Inputs!$B$8,IF(Inputs!$B$12&gt;0,MAX(MIN(NORM.INV(RAND(),LOOKUP(S2843,Inputs!$J$6:$J$9,Inputs!$G$6:$G$9),LOOKUP(S2843,Inputs!$J$6:$J$9,Inputs!$H$6:$H$9)),Inputs!$B$12),-Inputs!$B$12),NORM.INV(RAND(),LOOKUP(S2843,Inputs!$J$6:$J$9,Inputs!$G$6:$G$9),LOOKUP(S2843,Inputs!$J$6:$J$9,Inputs!$H$6:$H$9))),0),"" )</f>
        <v/>
      </c>
      <c r="J2843" s="26">
        <f>IF($A2843&lt;=Inputs!$B$13,IF(5&lt;=Inputs!$B$8,IF(Inputs!$B$12&gt;0,MAX(MIN(NORM.INV(RAND(),LOOKUP(T2843,Inputs!$J$6:$J$9,Inputs!$G$6:$G$9),LOOKUP(T2843,Inputs!$J$6:$J$9,Inputs!$H$6:$H$9)),Inputs!$B$12),-Inputs!$B$12),NORM.INV(RAND(),LOOKUP(T2843,Inputs!$J$6:$J$9,Inputs!$G$6:$G$9),LOOKUP(T2843,Inputs!$J$6:$J$9,Inputs!$H$6:$H$9))),0),"" )</f>
        <v/>
      </c>
      <c r="K2843" s="26">
        <f>IF($A2843&lt;=Inputs!$B$13,IF(6&lt;=Inputs!$B$8,IF(Inputs!$B$12&gt;0,MAX(MIN(NORM.INV(RAND(),LOOKUP(U2843,Inputs!$J$6:$J$9,Inputs!$G$6:$G$9),LOOKUP(U2843,Inputs!$J$6:$J$9,Inputs!$H$6:$H$9)),Inputs!$B$12),-Inputs!$B$12),NORM.INV(RAND(),LOOKUP(U2843,Inputs!$J$6:$J$9,Inputs!$G$6:$G$9),LOOKUP(U2843,Inputs!$J$6:$J$9,Inputs!$H$6:$H$9))),0),"" )</f>
        <v/>
      </c>
      <c r="L2843" s="26">
        <f>IF($A2843&lt;=Inputs!$B$13,IF(7&lt;=Inputs!$B$8,IF(Inputs!$B$12&gt;0,MAX(MIN(NORM.INV(RAND(),LOOKUP(V2843,Inputs!$J$6:$J$9,Inputs!$G$6:$G$9),LOOKUP(V2843,Inputs!$J$6:$J$9,Inputs!$H$6:$H$9)),Inputs!$B$12),-Inputs!$B$12),NORM.INV(RAND(),LOOKUP(V2843,Inputs!$J$6:$J$9,Inputs!$G$6:$G$9),LOOKUP(V2843,Inputs!$J$6:$J$9,Inputs!$H$6:$H$9))),0),"" )</f>
        <v/>
      </c>
      <c r="M2843" s="26">
        <f>IF($A2843&lt;=Inputs!$B$13,IF(8&lt;=Inputs!$B$8,IF(Inputs!$B$12&gt;0,MAX(MIN(NORM.INV(RAND(),LOOKUP(W2843,Inputs!$J$6:$J$9,Inputs!$G$6:$G$9),LOOKUP(W2843,Inputs!$J$6:$J$9,Inputs!$H$6:$H$9)),Inputs!$B$12),-Inputs!$B$12),NORM.INV(RAND(),LOOKUP(W2843,Inputs!$J$6:$J$9,Inputs!$G$6:$G$9),LOOKUP(W2843,Inputs!$J$6:$J$9,Inputs!$H$6:$H$9))),0),"" )</f>
        <v/>
      </c>
      <c r="N2843" s="26">
        <f>IF($A2843&lt;=Inputs!$B$13,IF(9&lt;=Inputs!$B$8,IF(Inputs!$B$12&gt;0,MAX(MIN(NORM.INV(RAND(),LOOKUP(X2843,Inputs!$J$6:$J$9,Inputs!$G$6:$G$9),LOOKUP(X2843,Inputs!$J$6:$J$9,Inputs!$H$6:$H$9)),Inputs!$B$12),-Inputs!$B$12),NORM.INV(RAND(),LOOKUP(X2843,Inputs!$J$6:$J$9,Inputs!$G$6:$G$9),LOOKUP(X2843,Inputs!$J$6:$J$9,Inputs!$H$6:$H$9))),0),"" )</f>
        <v/>
      </c>
      <c r="O2843" s="26">
        <f>IF($A2843&lt;=Inputs!$B$13,IF(10&lt;=Inputs!$B$8,IF(Inputs!$B$12&gt;0,MAX(MIN(NORM.INV(RAND(),LOOKUP(Y2843,Inputs!$J$6:$J$9,Inputs!$G$6:$G$9),LOOKUP(Y2843,Inputs!$J$6:$J$9,Inputs!$H$6:$H$9)),Inputs!$B$12),-Inputs!$B$12),NORM.INV(RAND(),LOOKUP(Y2843,Inputs!$J$6:$J$9,Inputs!$G$6:$G$9),LOOKUP(Y2843,Inputs!$J$6:$J$9,Inputs!$H$6:$H$9))),0),"" )</f>
        <v/>
      </c>
      <c r="P2843" s="31">
        <f>IF($A2843&lt;=Inputs!$B$13,RAND(),"")</f>
        <v/>
      </c>
      <c r="Q2843" s="31">
        <f>IF($A2843&lt;=Inputs!$B$13,RAND(),"")</f>
        <v/>
      </c>
      <c r="R2843" s="31">
        <f>IF($A2843&lt;=Inputs!$B$13,RAND(),"")</f>
        <v/>
      </c>
      <c r="S2843" s="31">
        <f>IF($A2843&lt;=Inputs!$B$13,RAND(),"")</f>
        <v/>
      </c>
      <c r="T2843" s="31">
        <f>IF($A2843&lt;=Inputs!$B$13,RAND(),"")</f>
        <v/>
      </c>
      <c r="U2843" s="31">
        <f>IF($A2843&lt;=Inputs!$B$13,RAND(),"")</f>
        <v/>
      </c>
      <c r="V2843" s="31">
        <f>IF($A2843&lt;=Inputs!$B$13,RAND(),"")</f>
        <v/>
      </c>
      <c r="W2843" s="31">
        <f>IF($A2843&lt;=Inputs!$B$13,RAND(),"")</f>
        <v/>
      </c>
      <c r="X2843" s="31">
        <f>IF($A2843&lt;=Inputs!$B$13,RAND(),"")</f>
        <v/>
      </c>
      <c r="Y2843" s="31">
        <f>IF($A2843&lt;=Inputs!$B$13,RAND(),"")</f>
        <v/>
      </c>
    </row>
    <row r="2844">
      <c r="A2844" t="n">
        <v>2839</v>
      </c>
      <c r="B2844" s="26">
        <f>IF($A2844&lt;=Inputs!$B$13,IF(Inputs!$B$8&gt;0,SUM(F2844:O2844)/Inputs!$B$8,0),"")</f>
        <v/>
      </c>
      <c r="C2844" s="27">
        <f>IF($A2844&lt;=Inputs!$B$13,B2844/100,"")</f>
        <v/>
      </c>
      <c r="D2844" s="28">
        <f>IF($A2844&lt;=Inputs!$B$13,C2844*Inputs!$B$7,"")</f>
        <v/>
      </c>
      <c r="E2844" s="29">
        <f>IF($A2844&lt;=Inputs!$B$13,IF(D2844&gt;0,1,0),"")</f>
        <v/>
      </c>
      <c r="F2844" s="26">
        <f>IF($A2844&lt;=Inputs!$B$13,IF(1&lt;=Inputs!$B$8,IF(Inputs!$B$12&gt;0,MAX(MIN(NORM.INV(RAND(),LOOKUP(P2844,Inputs!$J$6:$J$9,Inputs!$G$6:$G$9),LOOKUP(P2844,Inputs!$J$6:$J$9,Inputs!$H$6:$H$9)),Inputs!$B$12),-Inputs!$B$12),NORM.INV(RAND(),LOOKUP(P2844,Inputs!$J$6:$J$9,Inputs!$G$6:$G$9),LOOKUP(P2844,Inputs!$J$6:$J$9,Inputs!$H$6:$H$9))),0),"" )</f>
        <v/>
      </c>
      <c r="G2844" s="26">
        <f>IF($A2844&lt;=Inputs!$B$13,IF(2&lt;=Inputs!$B$8,IF(Inputs!$B$12&gt;0,MAX(MIN(NORM.INV(RAND(),LOOKUP(Q2844,Inputs!$J$6:$J$9,Inputs!$G$6:$G$9),LOOKUP(Q2844,Inputs!$J$6:$J$9,Inputs!$H$6:$H$9)),Inputs!$B$12),-Inputs!$B$12),NORM.INV(RAND(),LOOKUP(Q2844,Inputs!$J$6:$J$9,Inputs!$G$6:$G$9),LOOKUP(Q2844,Inputs!$J$6:$J$9,Inputs!$H$6:$H$9))),0),"" )</f>
        <v/>
      </c>
      <c r="H2844" s="26">
        <f>IF($A2844&lt;=Inputs!$B$13,IF(3&lt;=Inputs!$B$8,IF(Inputs!$B$12&gt;0,MAX(MIN(NORM.INV(RAND(),LOOKUP(R2844,Inputs!$J$6:$J$9,Inputs!$G$6:$G$9),LOOKUP(R2844,Inputs!$J$6:$J$9,Inputs!$H$6:$H$9)),Inputs!$B$12),-Inputs!$B$12),NORM.INV(RAND(),LOOKUP(R2844,Inputs!$J$6:$J$9,Inputs!$G$6:$G$9),LOOKUP(R2844,Inputs!$J$6:$J$9,Inputs!$H$6:$H$9))),0),"" )</f>
        <v/>
      </c>
      <c r="I2844" s="26">
        <f>IF($A2844&lt;=Inputs!$B$13,IF(4&lt;=Inputs!$B$8,IF(Inputs!$B$12&gt;0,MAX(MIN(NORM.INV(RAND(),LOOKUP(S2844,Inputs!$J$6:$J$9,Inputs!$G$6:$G$9),LOOKUP(S2844,Inputs!$J$6:$J$9,Inputs!$H$6:$H$9)),Inputs!$B$12),-Inputs!$B$12),NORM.INV(RAND(),LOOKUP(S2844,Inputs!$J$6:$J$9,Inputs!$G$6:$G$9),LOOKUP(S2844,Inputs!$J$6:$J$9,Inputs!$H$6:$H$9))),0),"" )</f>
        <v/>
      </c>
      <c r="J2844" s="26">
        <f>IF($A2844&lt;=Inputs!$B$13,IF(5&lt;=Inputs!$B$8,IF(Inputs!$B$12&gt;0,MAX(MIN(NORM.INV(RAND(),LOOKUP(T2844,Inputs!$J$6:$J$9,Inputs!$G$6:$G$9),LOOKUP(T2844,Inputs!$J$6:$J$9,Inputs!$H$6:$H$9)),Inputs!$B$12),-Inputs!$B$12),NORM.INV(RAND(),LOOKUP(T2844,Inputs!$J$6:$J$9,Inputs!$G$6:$G$9),LOOKUP(T2844,Inputs!$J$6:$J$9,Inputs!$H$6:$H$9))),0),"" )</f>
        <v/>
      </c>
      <c r="K2844" s="26">
        <f>IF($A2844&lt;=Inputs!$B$13,IF(6&lt;=Inputs!$B$8,IF(Inputs!$B$12&gt;0,MAX(MIN(NORM.INV(RAND(),LOOKUP(U2844,Inputs!$J$6:$J$9,Inputs!$G$6:$G$9),LOOKUP(U2844,Inputs!$J$6:$J$9,Inputs!$H$6:$H$9)),Inputs!$B$12),-Inputs!$B$12),NORM.INV(RAND(),LOOKUP(U2844,Inputs!$J$6:$J$9,Inputs!$G$6:$G$9),LOOKUP(U2844,Inputs!$J$6:$J$9,Inputs!$H$6:$H$9))),0),"" )</f>
        <v/>
      </c>
      <c r="L2844" s="26">
        <f>IF($A2844&lt;=Inputs!$B$13,IF(7&lt;=Inputs!$B$8,IF(Inputs!$B$12&gt;0,MAX(MIN(NORM.INV(RAND(),LOOKUP(V2844,Inputs!$J$6:$J$9,Inputs!$G$6:$G$9),LOOKUP(V2844,Inputs!$J$6:$J$9,Inputs!$H$6:$H$9)),Inputs!$B$12),-Inputs!$B$12),NORM.INV(RAND(),LOOKUP(V2844,Inputs!$J$6:$J$9,Inputs!$G$6:$G$9),LOOKUP(V2844,Inputs!$J$6:$J$9,Inputs!$H$6:$H$9))),0),"" )</f>
        <v/>
      </c>
      <c r="M2844" s="26">
        <f>IF($A2844&lt;=Inputs!$B$13,IF(8&lt;=Inputs!$B$8,IF(Inputs!$B$12&gt;0,MAX(MIN(NORM.INV(RAND(),LOOKUP(W2844,Inputs!$J$6:$J$9,Inputs!$G$6:$G$9),LOOKUP(W2844,Inputs!$J$6:$J$9,Inputs!$H$6:$H$9)),Inputs!$B$12),-Inputs!$B$12),NORM.INV(RAND(),LOOKUP(W2844,Inputs!$J$6:$J$9,Inputs!$G$6:$G$9),LOOKUP(W2844,Inputs!$J$6:$J$9,Inputs!$H$6:$H$9))),0),"" )</f>
        <v/>
      </c>
      <c r="N2844" s="26">
        <f>IF($A2844&lt;=Inputs!$B$13,IF(9&lt;=Inputs!$B$8,IF(Inputs!$B$12&gt;0,MAX(MIN(NORM.INV(RAND(),LOOKUP(X2844,Inputs!$J$6:$J$9,Inputs!$G$6:$G$9),LOOKUP(X2844,Inputs!$J$6:$J$9,Inputs!$H$6:$H$9)),Inputs!$B$12),-Inputs!$B$12),NORM.INV(RAND(),LOOKUP(X2844,Inputs!$J$6:$J$9,Inputs!$G$6:$G$9),LOOKUP(X2844,Inputs!$J$6:$J$9,Inputs!$H$6:$H$9))),0),"" )</f>
        <v/>
      </c>
      <c r="O2844" s="26">
        <f>IF($A2844&lt;=Inputs!$B$13,IF(10&lt;=Inputs!$B$8,IF(Inputs!$B$12&gt;0,MAX(MIN(NORM.INV(RAND(),LOOKUP(Y2844,Inputs!$J$6:$J$9,Inputs!$G$6:$G$9),LOOKUP(Y2844,Inputs!$J$6:$J$9,Inputs!$H$6:$H$9)),Inputs!$B$12),-Inputs!$B$12),NORM.INV(RAND(),LOOKUP(Y2844,Inputs!$J$6:$J$9,Inputs!$G$6:$G$9),LOOKUP(Y2844,Inputs!$J$6:$J$9,Inputs!$H$6:$H$9))),0),"" )</f>
        <v/>
      </c>
      <c r="P2844" s="31">
        <f>IF($A2844&lt;=Inputs!$B$13,RAND(),"")</f>
        <v/>
      </c>
      <c r="Q2844" s="31">
        <f>IF($A2844&lt;=Inputs!$B$13,RAND(),"")</f>
        <v/>
      </c>
      <c r="R2844" s="31">
        <f>IF($A2844&lt;=Inputs!$B$13,RAND(),"")</f>
        <v/>
      </c>
      <c r="S2844" s="31">
        <f>IF($A2844&lt;=Inputs!$B$13,RAND(),"")</f>
        <v/>
      </c>
      <c r="T2844" s="31">
        <f>IF($A2844&lt;=Inputs!$B$13,RAND(),"")</f>
        <v/>
      </c>
      <c r="U2844" s="31">
        <f>IF($A2844&lt;=Inputs!$B$13,RAND(),"")</f>
        <v/>
      </c>
      <c r="V2844" s="31">
        <f>IF($A2844&lt;=Inputs!$B$13,RAND(),"")</f>
        <v/>
      </c>
      <c r="W2844" s="31">
        <f>IF($A2844&lt;=Inputs!$B$13,RAND(),"")</f>
        <v/>
      </c>
      <c r="X2844" s="31">
        <f>IF($A2844&lt;=Inputs!$B$13,RAND(),"")</f>
        <v/>
      </c>
      <c r="Y2844" s="31">
        <f>IF($A2844&lt;=Inputs!$B$13,RAND(),"")</f>
        <v/>
      </c>
    </row>
    <row r="2845">
      <c r="A2845" t="n">
        <v>2840</v>
      </c>
      <c r="B2845" s="26">
        <f>IF($A2845&lt;=Inputs!$B$13,IF(Inputs!$B$8&gt;0,SUM(F2845:O2845)/Inputs!$B$8,0),"")</f>
        <v/>
      </c>
      <c r="C2845" s="27">
        <f>IF($A2845&lt;=Inputs!$B$13,B2845/100,"")</f>
        <v/>
      </c>
      <c r="D2845" s="28">
        <f>IF($A2845&lt;=Inputs!$B$13,C2845*Inputs!$B$7,"")</f>
        <v/>
      </c>
      <c r="E2845" s="29">
        <f>IF($A2845&lt;=Inputs!$B$13,IF(D2845&gt;0,1,0),"")</f>
        <v/>
      </c>
      <c r="F2845" s="26">
        <f>IF($A2845&lt;=Inputs!$B$13,IF(1&lt;=Inputs!$B$8,IF(Inputs!$B$12&gt;0,MAX(MIN(NORM.INV(RAND(),LOOKUP(P2845,Inputs!$J$6:$J$9,Inputs!$G$6:$G$9),LOOKUP(P2845,Inputs!$J$6:$J$9,Inputs!$H$6:$H$9)),Inputs!$B$12),-Inputs!$B$12),NORM.INV(RAND(),LOOKUP(P2845,Inputs!$J$6:$J$9,Inputs!$G$6:$G$9),LOOKUP(P2845,Inputs!$J$6:$J$9,Inputs!$H$6:$H$9))),0),"" )</f>
        <v/>
      </c>
      <c r="G2845" s="26">
        <f>IF($A2845&lt;=Inputs!$B$13,IF(2&lt;=Inputs!$B$8,IF(Inputs!$B$12&gt;0,MAX(MIN(NORM.INV(RAND(),LOOKUP(Q2845,Inputs!$J$6:$J$9,Inputs!$G$6:$G$9),LOOKUP(Q2845,Inputs!$J$6:$J$9,Inputs!$H$6:$H$9)),Inputs!$B$12),-Inputs!$B$12),NORM.INV(RAND(),LOOKUP(Q2845,Inputs!$J$6:$J$9,Inputs!$G$6:$G$9),LOOKUP(Q2845,Inputs!$J$6:$J$9,Inputs!$H$6:$H$9))),0),"" )</f>
        <v/>
      </c>
      <c r="H2845" s="26">
        <f>IF($A2845&lt;=Inputs!$B$13,IF(3&lt;=Inputs!$B$8,IF(Inputs!$B$12&gt;0,MAX(MIN(NORM.INV(RAND(),LOOKUP(R2845,Inputs!$J$6:$J$9,Inputs!$G$6:$G$9),LOOKUP(R2845,Inputs!$J$6:$J$9,Inputs!$H$6:$H$9)),Inputs!$B$12),-Inputs!$B$12),NORM.INV(RAND(),LOOKUP(R2845,Inputs!$J$6:$J$9,Inputs!$G$6:$G$9),LOOKUP(R2845,Inputs!$J$6:$J$9,Inputs!$H$6:$H$9))),0),"" )</f>
        <v/>
      </c>
      <c r="I2845" s="26">
        <f>IF($A2845&lt;=Inputs!$B$13,IF(4&lt;=Inputs!$B$8,IF(Inputs!$B$12&gt;0,MAX(MIN(NORM.INV(RAND(),LOOKUP(S2845,Inputs!$J$6:$J$9,Inputs!$G$6:$G$9),LOOKUP(S2845,Inputs!$J$6:$J$9,Inputs!$H$6:$H$9)),Inputs!$B$12),-Inputs!$B$12),NORM.INV(RAND(),LOOKUP(S2845,Inputs!$J$6:$J$9,Inputs!$G$6:$G$9),LOOKUP(S2845,Inputs!$J$6:$J$9,Inputs!$H$6:$H$9))),0),"" )</f>
        <v/>
      </c>
      <c r="J2845" s="26">
        <f>IF($A2845&lt;=Inputs!$B$13,IF(5&lt;=Inputs!$B$8,IF(Inputs!$B$12&gt;0,MAX(MIN(NORM.INV(RAND(),LOOKUP(T2845,Inputs!$J$6:$J$9,Inputs!$G$6:$G$9),LOOKUP(T2845,Inputs!$J$6:$J$9,Inputs!$H$6:$H$9)),Inputs!$B$12),-Inputs!$B$12),NORM.INV(RAND(),LOOKUP(T2845,Inputs!$J$6:$J$9,Inputs!$G$6:$G$9),LOOKUP(T2845,Inputs!$J$6:$J$9,Inputs!$H$6:$H$9))),0),"" )</f>
        <v/>
      </c>
      <c r="K2845" s="26">
        <f>IF($A2845&lt;=Inputs!$B$13,IF(6&lt;=Inputs!$B$8,IF(Inputs!$B$12&gt;0,MAX(MIN(NORM.INV(RAND(),LOOKUP(U2845,Inputs!$J$6:$J$9,Inputs!$G$6:$G$9),LOOKUP(U2845,Inputs!$J$6:$J$9,Inputs!$H$6:$H$9)),Inputs!$B$12),-Inputs!$B$12),NORM.INV(RAND(),LOOKUP(U2845,Inputs!$J$6:$J$9,Inputs!$G$6:$G$9),LOOKUP(U2845,Inputs!$J$6:$J$9,Inputs!$H$6:$H$9))),0),"" )</f>
        <v/>
      </c>
      <c r="L2845" s="26">
        <f>IF($A2845&lt;=Inputs!$B$13,IF(7&lt;=Inputs!$B$8,IF(Inputs!$B$12&gt;0,MAX(MIN(NORM.INV(RAND(),LOOKUP(V2845,Inputs!$J$6:$J$9,Inputs!$G$6:$G$9),LOOKUP(V2845,Inputs!$J$6:$J$9,Inputs!$H$6:$H$9)),Inputs!$B$12),-Inputs!$B$12),NORM.INV(RAND(),LOOKUP(V2845,Inputs!$J$6:$J$9,Inputs!$G$6:$G$9),LOOKUP(V2845,Inputs!$J$6:$J$9,Inputs!$H$6:$H$9))),0),"" )</f>
        <v/>
      </c>
      <c r="M2845" s="26">
        <f>IF($A2845&lt;=Inputs!$B$13,IF(8&lt;=Inputs!$B$8,IF(Inputs!$B$12&gt;0,MAX(MIN(NORM.INV(RAND(),LOOKUP(W2845,Inputs!$J$6:$J$9,Inputs!$G$6:$G$9),LOOKUP(W2845,Inputs!$J$6:$J$9,Inputs!$H$6:$H$9)),Inputs!$B$12),-Inputs!$B$12),NORM.INV(RAND(),LOOKUP(W2845,Inputs!$J$6:$J$9,Inputs!$G$6:$G$9),LOOKUP(W2845,Inputs!$J$6:$J$9,Inputs!$H$6:$H$9))),0),"" )</f>
        <v/>
      </c>
      <c r="N2845" s="26">
        <f>IF($A2845&lt;=Inputs!$B$13,IF(9&lt;=Inputs!$B$8,IF(Inputs!$B$12&gt;0,MAX(MIN(NORM.INV(RAND(),LOOKUP(X2845,Inputs!$J$6:$J$9,Inputs!$G$6:$G$9),LOOKUP(X2845,Inputs!$J$6:$J$9,Inputs!$H$6:$H$9)),Inputs!$B$12),-Inputs!$B$12),NORM.INV(RAND(),LOOKUP(X2845,Inputs!$J$6:$J$9,Inputs!$G$6:$G$9),LOOKUP(X2845,Inputs!$J$6:$J$9,Inputs!$H$6:$H$9))),0),"" )</f>
        <v/>
      </c>
      <c r="O2845" s="26">
        <f>IF($A2845&lt;=Inputs!$B$13,IF(10&lt;=Inputs!$B$8,IF(Inputs!$B$12&gt;0,MAX(MIN(NORM.INV(RAND(),LOOKUP(Y2845,Inputs!$J$6:$J$9,Inputs!$G$6:$G$9),LOOKUP(Y2845,Inputs!$J$6:$J$9,Inputs!$H$6:$H$9)),Inputs!$B$12),-Inputs!$B$12),NORM.INV(RAND(),LOOKUP(Y2845,Inputs!$J$6:$J$9,Inputs!$G$6:$G$9),LOOKUP(Y2845,Inputs!$J$6:$J$9,Inputs!$H$6:$H$9))),0),"" )</f>
        <v/>
      </c>
      <c r="P2845" s="31">
        <f>IF($A2845&lt;=Inputs!$B$13,RAND(),"")</f>
        <v/>
      </c>
      <c r="Q2845" s="31">
        <f>IF($A2845&lt;=Inputs!$B$13,RAND(),"")</f>
        <v/>
      </c>
      <c r="R2845" s="31">
        <f>IF($A2845&lt;=Inputs!$B$13,RAND(),"")</f>
        <v/>
      </c>
      <c r="S2845" s="31">
        <f>IF($A2845&lt;=Inputs!$B$13,RAND(),"")</f>
        <v/>
      </c>
      <c r="T2845" s="31">
        <f>IF($A2845&lt;=Inputs!$B$13,RAND(),"")</f>
        <v/>
      </c>
      <c r="U2845" s="31">
        <f>IF($A2845&lt;=Inputs!$B$13,RAND(),"")</f>
        <v/>
      </c>
      <c r="V2845" s="31">
        <f>IF($A2845&lt;=Inputs!$B$13,RAND(),"")</f>
        <v/>
      </c>
      <c r="W2845" s="31">
        <f>IF($A2845&lt;=Inputs!$B$13,RAND(),"")</f>
        <v/>
      </c>
      <c r="X2845" s="31">
        <f>IF($A2845&lt;=Inputs!$B$13,RAND(),"")</f>
        <v/>
      </c>
      <c r="Y2845" s="31">
        <f>IF($A2845&lt;=Inputs!$B$13,RAND(),"")</f>
        <v/>
      </c>
    </row>
    <row r="2846">
      <c r="A2846" t="n">
        <v>2841</v>
      </c>
      <c r="B2846" s="26">
        <f>IF($A2846&lt;=Inputs!$B$13,IF(Inputs!$B$8&gt;0,SUM(F2846:O2846)/Inputs!$B$8,0),"")</f>
        <v/>
      </c>
      <c r="C2846" s="27">
        <f>IF($A2846&lt;=Inputs!$B$13,B2846/100,"")</f>
        <v/>
      </c>
      <c r="D2846" s="28">
        <f>IF($A2846&lt;=Inputs!$B$13,C2846*Inputs!$B$7,"")</f>
        <v/>
      </c>
      <c r="E2846" s="29">
        <f>IF($A2846&lt;=Inputs!$B$13,IF(D2846&gt;0,1,0),"")</f>
        <v/>
      </c>
      <c r="F2846" s="26">
        <f>IF($A2846&lt;=Inputs!$B$13,IF(1&lt;=Inputs!$B$8,IF(Inputs!$B$12&gt;0,MAX(MIN(NORM.INV(RAND(),LOOKUP(P2846,Inputs!$J$6:$J$9,Inputs!$G$6:$G$9),LOOKUP(P2846,Inputs!$J$6:$J$9,Inputs!$H$6:$H$9)),Inputs!$B$12),-Inputs!$B$12),NORM.INV(RAND(),LOOKUP(P2846,Inputs!$J$6:$J$9,Inputs!$G$6:$G$9),LOOKUP(P2846,Inputs!$J$6:$J$9,Inputs!$H$6:$H$9))),0),"" )</f>
        <v/>
      </c>
      <c r="G2846" s="26">
        <f>IF($A2846&lt;=Inputs!$B$13,IF(2&lt;=Inputs!$B$8,IF(Inputs!$B$12&gt;0,MAX(MIN(NORM.INV(RAND(),LOOKUP(Q2846,Inputs!$J$6:$J$9,Inputs!$G$6:$G$9),LOOKUP(Q2846,Inputs!$J$6:$J$9,Inputs!$H$6:$H$9)),Inputs!$B$12),-Inputs!$B$12),NORM.INV(RAND(),LOOKUP(Q2846,Inputs!$J$6:$J$9,Inputs!$G$6:$G$9),LOOKUP(Q2846,Inputs!$J$6:$J$9,Inputs!$H$6:$H$9))),0),"" )</f>
        <v/>
      </c>
      <c r="H2846" s="26">
        <f>IF($A2846&lt;=Inputs!$B$13,IF(3&lt;=Inputs!$B$8,IF(Inputs!$B$12&gt;0,MAX(MIN(NORM.INV(RAND(),LOOKUP(R2846,Inputs!$J$6:$J$9,Inputs!$G$6:$G$9),LOOKUP(R2846,Inputs!$J$6:$J$9,Inputs!$H$6:$H$9)),Inputs!$B$12),-Inputs!$B$12),NORM.INV(RAND(),LOOKUP(R2846,Inputs!$J$6:$J$9,Inputs!$G$6:$G$9),LOOKUP(R2846,Inputs!$J$6:$J$9,Inputs!$H$6:$H$9))),0),"" )</f>
        <v/>
      </c>
      <c r="I2846" s="26">
        <f>IF($A2846&lt;=Inputs!$B$13,IF(4&lt;=Inputs!$B$8,IF(Inputs!$B$12&gt;0,MAX(MIN(NORM.INV(RAND(),LOOKUP(S2846,Inputs!$J$6:$J$9,Inputs!$G$6:$G$9),LOOKUP(S2846,Inputs!$J$6:$J$9,Inputs!$H$6:$H$9)),Inputs!$B$12),-Inputs!$B$12),NORM.INV(RAND(),LOOKUP(S2846,Inputs!$J$6:$J$9,Inputs!$G$6:$G$9),LOOKUP(S2846,Inputs!$J$6:$J$9,Inputs!$H$6:$H$9))),0),"" )</f>
        <v/>
      </c>
      <c r="J2846" s="26">
        <f>IF($A2846&lt;=Inputs!$B$13,IF(5&lt;=Inputs!$B$8,IF(Inputs!$B$12&gt;0,MAX(MIN(NORM.INV(RAND(),LOOKUP(T2846,Inputs!$J$6:$J$9,Inputs!$G$6:$G$9),LOOKUP(T2846,Inputs!$J$6:$J$9,Inputs!$H$6:$H$9)),Inputs!$B$12),-Inputs!$B$12),NORM.INV(RAND(),LOOKUP(T2846,Inputs!$J$6:$J$9,Inputs!$G$6:$G$9),LOOKUP(T2846,Inputs!$J$6:$J$9,Inputs!$H$6:$H$9))),0),"" )</f>
        <v/>
      </c>
      <c r="K2846" s="26">
        <f>IF($A2846&lt;=Inputs!$B$13,IF(6&lt;=Inputs!$B$8,IF(Inputs!$B$12&gt;0,MAX(MIN(NORM.INV(RAND(),LOOKUP(U2846,Inputs!$J$6:$J$9,Inputs!$G$6:$G$9),LOOKUP(U2846,Inputs!$J$6:$J$9,Inputs!$H$6:$H$9)),Inputs!$B$12),-Inputs!$B$12),NORM.INV(RAND(),LOOKUP(U2846,Inputs!$J$6:$J$9,Inputs!$G$6:$G$9),LOOKUP(U2846,Inputs!$J$6:$J$9,Inputs!$H$6:$H$9))),0),"" )</f>
        <v/>
      </c>
      <c r="L2846" s="26">
        <f>IF($A2846&lt;=Inputs!$B$13,IF(7&lt;=Inputs!$B$8,IF(Inputs!$B$12&gt;0,MAX(MIN(NORM.INV(RAND(),LOOKUP(V2846,Inputs!$J$6:$J$9,Inputs!$G$6:$G$9),LOOKUP(V2846,Inputs!$J$6:$J$9,Inputs!$H$6:$H$9)),Inputs!$B$12),-Inputs!$B$12),NORM.INV(RAND(),LOOKUP(V2846,Inputs!$J$6:$J$9,Inputs!$G$6:$G$9),LOOKUP(V2846,Inputs!$J$6:$J$9,Inputs!$H$6:$H$9))),0),"" )</f>
        <v/>
      </c>
      <c r="M2846" s="26">
        <f>IF($A2846&lt;=Inputs!$B$13,IF(8&lt;=Inputs!$B$8,IF(Inputs!$B$12&gt;0,MAX(MIN(NORM.INV(RAND(),LOOKUP(W2846,Inputs!$J$6:$J$9,Inputs!$G$6:$G$9),LOOKUP(W2846,Inputs!$J$6:$J$9,Inputs!$H$6:$H$9)),Inputs!$B$12),-Inputs!$B$12),NORM.INV(RAND(),LOOKUP(W2846,Inputs!$J$6:$J$9,Inputs!$G$6:$G$9),LOOKUP(W2846,Inputs!$J$6:$J$9,Inputs!$H$6:$H$9))),0),"" )</f>
        <v/>
      </c>
      <c r="N2846" s="26">
        <f>IF($A2846&lt;=Inputs!$B$13,IF(9&lt;=Inputs!$B$8,IF(Inputs!$B$12&gt;0,MAX(MIN(NORM.INV(RAND(),LOOKUP(X2846,Inputs!$J$6:$J$9,Inputs!$G$6:$G$9),LOOKUP(X2846,Inputs!$J$6:$J$9,Inputs!$H$6:$H$9)),Inputs!$B$12),-Inputs!$B$12),NORM.INV(RAND(),LOOKUP(X2846,Inputs!$J$6:$J$9,Inputs!$G$6:$G$9),LOOKUP(X2846,Inputs!$J$6:$J$9,Inputs!$H$6:$H$9))),0),"" )</f>
        <v/>
      </c>
      <c r="O2846" s="26">
        <f>IF($A2846&lt;=Inputs!$B$13,IF(10&lt;=Inputs!$B$8,IF(Inputs!$B$12&gt;0,MAX(MIN(NORM.INV(RAND(),LOOKUP(Y2846,Inputs!$J$6:$J$9,Inputs!$G$6:$G$9),LOOKUP(Y2846,Inputs!$J$6:$J$9,Inputs!$H$6:$H$9)),Inputs!$B$12),-Inputs!$B$12),NORM.INV(RAND(),LOOKUP(Y2846,Inputs!$J$6:$J$9,Inputs!$G$6:$G$9),LOOKUP(Y2846,Inputs!$J$6:$J$9,Inputs!$H$6:$H$9))),0),"" )</f>
        <v/>
      </c>
      <c r="P2846" s="31">
        <f>IF($A2846&lt;=Inputs!$B$13,RAND(),"")</f>
        <v/>
      </c>
      <c r="Q2846" s="31">
        <f>IF($A2846&lt;=Inputs!$B$13,RAND(),"")</f>
        <v/>
      </c>
      <c r="R2846" s="31">
        <f>IF($A2846&lt;=Inputs!$B$13,RAND(),"")</f>
        <v/>
      </c>
      <c r="S2846" s="31">
        <f>IF($A2846&lt;=Inputs!$B$13,RAND(),"")</f>
        <v/>
      </c>
      <c r="T2846" s="31">
        <f>IF($A2846&lt;=Inputs!$B$13,RAND(),"")</f>
        <v/>
      </c>
      <c r="U2846" s="31">
        <f>IF($A2846&lt;=Inputs!$B$13,RAND(),"")</f>
        <v/>
      </c>
      <c r="V2846" s="31">
        <f>IF($A2846&lt;=Inputs!$B$13,RAND(),"")</f>
        <v/>
      </c>
      <c r="W2846" s="31">
        <f>IF($A2846&lt;=Inputs!$B$13,RAND(),"")</f>
        <v/>
      </c>
      <c r="X2846" s="31">
        <f>IF($A2846&lt;=Inputs!$B$13,RAND(),"")</f>
        <v/>
      </c>
      <c r="Y2846" s="31">
        <f>IF($A2846&lt;=Inputs!$B$13,RAND(),"")</f>
        <v/>
      </c>
    </row>
    <row r="2847">
      <c r="A2847" t="n">
        <v>2842</v>
      </c>
      <c r="B2847" s="26">
        <f>IF($A2847&lt;=Inputs!$B$13,IF(Inputs!$B$8&gt;0,SUM(F2847:O2847)/Inputs!$B$8,0),"")</f>
        <v/>
      </c>
      <c r="C2847" s="27">
        <f>IF($A2847&lt;=Inputs!$B$13,B2847/100,"")</f>
        <v/>
      </c>
      <c r="D2847" s="28">
        <f>IF($A2847&lt;=Inputs!$B$13,C2847*Inputs!$B$7,"")</f>
        <v/>
      </c>
      <c r="E2847" s="29">
        <f>IF($A2847&lt;=Inputs!$B$13,IF(D2847&gt;0,1,0),"")</f>
        <v/>
      </c>
      <c r="F2847" s="26">
        <f>IF($A2847&lt;=Inputs!$B$13,IF(1&lt;=Inputs!$B$8,IF(Inputs!$B$12&gt;0,MAX(MIN(NORM.INV(RAND(),LOOKUP(P2847,Inputs!$J$6:$J$9,Inputs!$G$6:$G$9),LOOKUP(P2847,Inputs!$J$6:$J$9,Inputs!$H$6:$H$9)),Inputs!$B$12),-Inputs!$B$12),NORM.INV(RAND(),LOOKUP(P2847,Inputs!$J$6:$J$9,Inputs!$G$6:$G$9),LOOKUP(P2847,Inputs!$J$6:$J$9,Inputs!$H$6:$H$9))),0),"" )</f>
        <v/>
      </c>
      <c r="G2847" s="26">
        <f>IF($A2847&lt;=Inputs!$B$13,IF(2&lt;=Inputs!$B$8,IF(Inputs!$B$12&gt;0,MAX(MIN(NORM.INV(RAND(),LOOKUP(Q2847,Inputs!$J$6:$J$9,Inputs!$G$6:$G$9),LOOKUP(Q2847,Inputs!$J$6:$J$9,Inputs!$H$6:$H$9)),Inputs!$B$12),-Inputs!$B$12),NORM.INV(RAND(),LOOKUP(Q2847,Inputs!$J$6:$J$9,Inputs!$G$6:$G$9),LOOKUP(Q2847,Inputs!$J$6:$J$9,Inputs!$H$6:$H$9))),0),"" )</f>
        <v/>
      </c>
      <c r="H2847" s="26">
        <f>IF($A2847&lt;=Inputs!$B$13,IF(3&lt;=Inputs!$B$8,IF(Inputs!$B$12&gt;0,MAX(MIN(NORM.INV(RAND(),LOOKUP(R2847,Inputs!$J$6:$J$9,Inputs!$G$6:$G$9),LOOKUP(R2847,Inputs!$J$6:$J$9,Inputs!$H$6:$H$9)),Inputs!$B$12),-Inputs!$B$12),NORM.INV(RAND(),LOOKUP(R2847,Inputs!$J$6:$J$9,Inputs!$G$6:$G$9),LOOKUP(R2847,Inputs!$J$6:$J$9,Inputs!$H$6:$H$9))),0),"" )</f>
        <v/>
      </c>
      <c r="I2847" s="26">
        <f>IF($A2847&lt;=Inputs!$B$13,IF(4&lt;=Inputs!$B$8,IF(Inputs!$B$12&gt;0,MAX(MIN(NORM.INV(RAND(),LOOKUP(S2847,Inputs!$J$6:$J$9,Inputs!$G$6:$G$9),LOOKUP(S2847,Inputs!$J$6:$J$9,Inputs!$H$6:$H$9)),Inputs!$B$12),-Inputs!$B$12),NORM.INV(RAND(),LOOKUP(S2847,Inputs!$J$6:$J$9,Inputs!$G$6:$G$9),LOOKUP(S2847,Inputs!$J$6:$J$9,Inputs!$H$6:$H$9))),0),"" )</f>
        <v/>
      </c>
      <c r="J2847" s="26">
        <f>IF($A2847&lt;=Inputs!$B$13,IF(5&lt;=Inputs!$B$8,IF(Inputs!$B$12&gt;0,MAX(MIN(NORM.INV(RAND(),LOOKUP(T2847,Inputs!$J$6:$J$9,Inputs!$G$6:$G$9),LOOKUP(T2847,Inputs!$J$6:$J$9,Inputs!$H$6:$H$9)),Inputs!$B$12),-Inputs!$B$12),NORM.INV(RAND(),LOOKUP(T2847,Inputs!$J$6:$J$9,Inputs!$G$6:$G$9),LOOKUP(T2847,Inputs!$J$6:$J$9,Inputs!$H$6:$H$9))),0),"" )</f>
        <v/>
      </c>
      <c r="K2847" s="26">
        <f>IF($A2847&lt;=Inputs!$B$13,IF(6&lt;=Inputs!$B$8,IF(Inputs!$B$12&gt;0,MAX(MIN(NORM.INV(RAND(),LOOKUP(U2847,Inputs!$J$6:$J$9,Inputs!$G$6:$G$9),LOOKUP(U2847,Inputs!$J$6:$J$9,Inputs!$H$6:$H$9)),Inputs!$B$12),-Inputs!$B$12),NORM.INV(RAND(),LOOKUP(U2847,Inputs!$J$6:$J$9,Inputs!$G$6:$G$9),LOOKUP(U2847,Inputs!$J$6:$J$9,Inputs!$H$6:$H$9))),0),"" )</f>
        <v/>
      </c>
      <c r="L2847" s="26">
        <f>IF($A2847&lt;=Inputs!$B$13,IF(7&lt;=Inputs!$B$8,IF(Inputs!$B$12&gt;0,MAX(MIN(NORM.INV(RAND(),LOOKUP(V2847,Inputs!$J$6:$J$9,Inputs!$G$6:$G$9),LOOKUP(V2847,Inputs!$J$6:$J$9,Inputs!$H$6:$H$9)),Inputs!$B$12),-Inputs!$B$12),NORM.INV(RAND(),LOOKUP(V2847,Inputs!$J$6:$J$9,Inputs!$G$6:$G$9),LOOKUP(V2847,Inputs!$J$6:$J$9,Inputs!$H$6:$H$9))),0),"" )</f>
        <v/>
      </c>
      <c r="M2847" s="26">
        <f>IF($A2847&lt;=Inputs!$B$13,IF(8&lt;=Inputs!$B$8,IF(Inputs!$B$12&gt;0,MAX(MIN(NORM.INV(RAND(),LOOKUP(W2847,Inputs!$J$6:$J$9,Inputs!$G$6:$G$9),LOOKUP(W2847,Inputs!$J$6:$J$9,Inputs!$H$6:$H$9)),Inputs!$B$12),-Inputs!$B$12),NORM.INV(RAND(),LOOKUP(W2847,Inputs!$J$6:$J$9,Inputs!$G$6:$G$9),LOOKUP(W2847,Inputs!$J$6:$J$9,Inputs!$H$6:$H$9))),0),"" )</f>
        <v/>
      </c>
      <c r="N2847" s="26">
        <f>IF($A2847&lt;=Inputs!$B$13,IF(9&lt;=Inputs!$B$8,IF(Inputs!$B$12&gt;0,MAX(MIN(NORM.INV(RAND(),LOOKUP(X2847,Inputs!$J$6:$J$9,Inputs!$G$6:$G$9),LOOKUP(X2847,Inputs!$J$6:$J$9,Inputs!$H$6:$H$9)),Inputs!$B$12),-Inputs!$B$12),NORM.INV(RAND(),LOOKUP(X2847,Inputs!$J$6:$J$9,Inputs!$G$6:$G$9),LOOKUP(X2847,Inputs!$J$6:$J$9,Inputs!$H$6:$H$9))),0),"" )</f>
        <v/>
      </c>
      <c r="O2847" s="26">
        <f>IF($A2847&lt;=Inputs!$B$13,IF(10&lt;=Inputs!$B$8,IF(Inputs!$B$12&gt;0,MAX(MIN(NORM.INV(RAND(),LOOKUP(Y2847,Inputs!$J$6:$J$9,Inputs!$G$6:$G$9),LOOKUP(Y2847,Inputs!$J$6:$J$9,Inputs!$H$6:$H$9)),Inputs!$B$12),-Inputs!$B$12),NORM.INV(RAND(),LOOKUP(Y2847,Inputs!$J$6:$J$9,Inputs!$G$6:$G$9),LOOKUP(Y2847,Inputs!$J$6:$J$9,Inputs!$H$6:$H$9))),0),"" )</f>
        <v/>
      </c>
      <c r="P2847" s="31">
        <f>IF($A2847&lt;=Inputs!$B$13,RAND(),"")</f>
        <v/>
      </c>
      <c r="Q2847" s="31">
        <f>IF($A2847&lt;=Inputs!$B$13,RAND(),"")</f>
        <v/>
      </c>
      <c r="R2847" s="31">
        <f>IF($A2847&lt;=Inputs!$B$13,RAND(),"")</f>
        <v/>
      </c>
      <c r="S2847" s="31">
        <f>IF($A2847&lt;=Inputs!$B$13,RAND(),"")</f>
        <v/>
      </c>
      <c r="T2847" s="31">
        <f>IF($A2847&lt;=Inputs!$B$13,RAND(),"")</f>
        <v/>
      </c>
      <c r="U2847" s="31">
        <f>IF($A2847&lt;=Inputs!$B$13,RAND(),"")</f>
        <v/>
      </c>
      <c r="V2847" s="31">
        <f>IF($A2847&lt;=Inputs!$B$13,RAND(),"")</f>
        <v/>
      </c>
      <c r="W2847" s="31">
        <f>IF($A2847&lt;=Inputs!$B$13,RAND(),"")</f>
        <v/>
      </c>
      <c r="X2847" s="31">
        <f>IF($A2847&lt;=Inputs!$B$13,RAND(),"")</f>
        <v/>
      </c>
      <c r="Y2847" s="31">
        <f>IF($A2847&lt;=Inputs!$B$13,RAND(),"")</f>
        <v/>
      </c>
    </row>
    <row r="2848">
      <c r="A2848" t="n">
        <v>2843</v>
      </c>
      <c r="B2848" s="26">
        <f>IF($A2848&lt;=Inputs!$B$13,IF(Inputs!$B$8&gt;0,SUM(F2848:O2848)/Inputs!$B$8,0),"")</f>
        <v/>
      </c>
      <c r="C2848" s="27">
        <f>IF($A2848&lt;=Inputs!$B$13,B2848/100,"")</f>
        <v/>
      </c>
      <c r="D2848" s="28">
        <f>IF($A2848&lt;=Inputs!$B$13,C2848*Inputs!$B$7,"")</f>
        <v/>
      </c>
      <c r="E2848" s="29">
        <f>IF($A2848&lt;=Inputs!$B$13,IF(D2848&gt;0,1,0),"")</f>
        <v/>
      </c>
      <c r="F2848" s="26">
        <f>IF($A2848&lt;=Inputs!$B$13,IF(1&lt;=Inputs!$B$8,IF(Inputs!$B$12&gt;0,MAX(MIN(NORM.INV(RAND(),LOOKUP(P2848,Inputs!$J$6:$J$9,Inputs!$G$6:$G$9),LOOKUP(P2848,Inputs!$J$6:$J$9,Inputs!$H$6:$H$9)),Inputs!$B$12),-Inputs!$B$12),NORM.INV(RAND(),LOOKUP(P2848,Inputs!$J$6:$J$9,Inputs!$G$6:$G$9),LOOKUP(P2848,Inputs!$J$6:$J$9,Inputs!$H$6:$H$9))),0),"" )</f>
        <v/>
      </c>
      <c r="G2848" s="26">
        <f>IF($A2848&lt;=Inputs!$B$13,IF(2&lt;=Inputs!$B$8,IF(Inputs!$B$12&gt;0,MAX(MIN(NORM.INV(RAND(),LOOKUP(Q2848,Inputs!$J$6:$J$9,Inputs!$G$6:$G$9),LOOKUP(Q2848,Inputs!$J$6:$J$9,Inputs!$H$6:$H$9)),Inputs!$B$12),-Inputs!$B$12),NORM.INV(RAND(),LOOKUP(Q2848,Inputs!$J$6:$J$9,Inputs!$G$6:$G$9),LOOKUP(Q2848,Inputs!$J$6:$J$9,Inputs!$H$6:$H$9))),0),"" )</f>
        <v/>
      </c>
      <c r="H2848" s="26">
        <f>IF($A2848&lt;=Inputs!$B$13,IF(3&lt;=Inputs!$B$8,IF(Inputs!$B$12&gt;0,MAX(MIN(NORM.INV(RAND(),LOOKUP(R2848,Inputs!$J$6:$J$9,Inputs!$G$6:$G$9),LOOKUP(R2848,Inputs!$J$6:$J$9,Inputs!$H$6:$H$9)),Inputs!$B$12),-Inputs!$B$12),NORM.INV(RAND(),LOOKUP(R2848,Inputs!$J$6:$J$9,Inputs!$G$6:$G$9),LOOKUP(R2848,Inputs!$J$6:$J$9,Inputs!$H$6:$H$9))),0),"" )</f>
        <v/>
      </c>
      <c r="I2848" s="26">
        <f>IF($A2848&lt;=Inputs!$B$13,IF(4&lt;=Inputs!$B$8,IF(Inputs!$B$12&gt;0,MAX(MIN(NORM.INV(RAND(),LOOKUP(S2848,Inputs!$J$6:$J$9,Inputs!$G$6:$G$9),LOOKUP(S2848,Inputs!$J$6:$J$9,Inputs!$H$6:$H$9)),Inputs!$B$12),-Inputs!$B$12),NORM.INV(RAND(),LOOKUP(S2848,Inputs!$J$6:$J$9,Inputs!$G$6:$G$9),LOOKUP(S2848,Inputs!$J$6:$J$9,Inputs!$H$6:$H$9))),0),"" )</f>
        <v/>
      </c>
      <c r="J2848" s="26">
        <f>IF($A2848&lt;=Inputs!$B$13,IF(5&lt;=Inputs!$B$8,IF(Inputs!$B$12&gt;0,MAX(MIN(NORM.INV(RAND(),LOOKUP(T2848,Inputs!$J$6:$J$9,Inputs!$G$6:$G$9),LOOKUP(T2848,Inputs!$J$6:$J$9,Inputs!$H$6:$H$9)),Inputs!$B$12),-Inputs!$B$12),NORM.INV(RAND(),LOOKUP(T2848,Inputs!$J$6:$J$9,Inputs!$G$6:$G$9),LOOKUP(T2848,Inputs!$J$6:$J$9,Inputs!$H$6:$H$9))),0),"" )</f>
        <v/>
      </c>
      <c r="K2848" s="26">
        <f>IF($A2848&lt;=Inputs!$B$13,IF(6&lt;=Inputs!$B$8,IF(Inputs!$B$12&gt;0,MAX(MIN(NORM.INV(RAND(),LOOKUP(U2848,Inputs!$J$6:$J$9,Inputs!$G$6:$G$9),LOOKUP(U2848,Inputs!$J$6:$J$9,Inputs!$H$6:$H$9)),Inputs!$B$12),-Inputs!$B$12),NORM.INV(RAND(),LOOKUP(U2848,Inputs!$J$6:$J$9,Inputs!$G$6:$G$9),LOOKUP(U2848,Inputs!$J$6:$J$9,Inputs!$H$6:$H$9))),0),"" )</f>
        <v/>
      </c>
      <c r="L2848" s="26">
        <f>IF($A2848&lt;=Inputs!$B$13,IF(7&lt;=Inputs!$B$8,IF(Inputs!$B$12&gt;0,MAX(MIN(NORM.INV(RAND(),LOOKUP(V2848,Inputs!$J$6:$J$9,Inputs!$G$6:$G$9),LOOKUP(V2848,Inputs!$J$6:$J$9,Inputs!$H$6:$H$9)),Inputs!$B$12),-Inputs!$B$12),NORM.INV(RAND(),LOOKUP(V2848,Inputs!$J$6:$J$9,Inputs!$G$6:$G$9),LOOKUP(V2848,Inputs!$J$6:$J$9,Inputs!$H$6:$H$9))),0),"" )</f>
        <v/>
      </c>
      <c r="M2848" s="26">
        <f>IF($A2848&lt;=Inputs!$B$13,IF(8&lt;=Inputs!$B$8,IF(Inputs!$B$12&gt;0,MAX(MIN(NORM.INV(RAND(),LOOKUP(W2848,Inputs!$J$6:$J$9,Inputs!$G$6:$G$9),LOOKUP(W2848,Inputs!$J$6:$J$9,Inputs!$H$6:$H$9)),Inputs!$B$12),-Inputs!$B$12),NORM.INV(RAND(),LOOKUP(W2848,Inputs!$J$6:$J$9,Inputs!$G$6:$G$9),LOOKUP(W2848,Inputs!$J$6:$J$9,Inputs!$H$6:$H$9))),0),"" )</f>
        <v/>
      </c>
      <c r="N2848" s="26">
        <f>IF($A2848&lt;=Inputs!$B$13,IF(9&lt;=Inputs!$B$8,IF(Inputs!$B$12&gt;0,MAX(MIN(NORM.INV(RAND(),LOOKUP(X2848,Inputs!$J$6:$J$9,Inputs!$G$6:$G$9),LOOKUP(X2848,Inputs!$J$6:$J$9,Inputs!$H$6:$H$9)),Inputs!$B$12),-Inputs!$B$12),NORM.INV(RAND(),LOOKUP(X2848,Inputs!$J$6:$J$9,Inputs!$G$6:$G$9),LOOKUP(X2848,Inputs!$J$6:$J$9,Inputs!$H$6:$H$9))),0),"" )</f>
        <v/>
      </c>
      <c r="O2848" s="26">
        <f>IF($A2848&lt;=Inputs!$B$13,IF(10&lt;=Inputs!$B$8,IF(Inputs!$B$12&gt;0,MAX(MIN(NORM.INV(RAND(),LOOKUP(Y2848,Inputs!$J$6:$J$9,Inputs!$G$6:$G$9),LOOKUP(Y2848,Inputs!$J$6:$J$9,Inputs!$H$6:$H$9)),Inputs!$B$12),-Inputs!$B$12),NORM.INV(RAND(),LOOKUP(Y2848,Inputs!$J$6:$J$9,Inputs!$G$6:$G$9),LOOKUP(Y2848,Inputs!$J$6:$J$9,Inputs!$H$6:$H$9))),0),"" )</f>
        <v/>
      </c>
      <c r="P2848" s="31">
        <f>IF($A2848&lt;=Inputs!$B$13,RAND(),"")</f>
        <v/>
      </c>
      <c r="Q2848" s="31">
        <f>IF($A2848&lt;=Inputs!$B$13,RAND(),"")</f>
        <v/>
      </c>
      <c r="R2848" s="31">
        <f>IF($A2848&lt;=Inputs!$B$13,RAND(),"")</f>
        <v/>
      </c>
      <c r="S2848" s="31">
        <f>IF($A2848&lt;=Inputs!$B$13,RAND(),"")</f>
        <v/>
      </c>
      <c r="T2848" s="31">
        <f>IF($A2848&lt;=Inputs!$B$13,RAND(),"")</f>
        <v/>
      </c>
      <c r="U2848" s="31">
        <f>IF($A2848&lt;=Inputs!$B$13,RAND(),"")</f>
        <v/>
      </c>
      <c r="V2848" s="31">
        <f>IF($A2848&lt;=Inputs!$B$13,RAND(),"")</f>
        <v/>
      </c>
      <c r="W2848" s="31">
        <f>IF($A2848&lt;=Inputs!$B$13,RAND(),"")</f>
        <v/>
      </c>
      <c r="X2848" s="31">
        <f>IF($A2848&lt;=Inputs!$B$13,RAND(),"")</f>
        <v/>
      </c>
      <c r="Y2848" s="31">
        <f>IF($A2848&lt;=Inputs!$B$13,RAND(),"")</f>
        <v/>
      </c>
    </row>
    <row r="2849">
      <c r="A2849" t="n">
        <v>2844</v>
      </c>
      <c r="B2849" s="26">
        <f>IF($A2849&lt;=Inputs!$B$13,IF(Inputs!$B$8&gt;0,SUM(F2849:O2849)/Inputs!$B$8,0),"")</f>
        <v/>
      </c>
      <c r="C2849" s="27">
        <f>IF($A2849&lt;=Inputs!$B$13,B2849/100,"")</f>
        <v/>
      </c>
      <c r="D2849" s="28">
        <f>IF($A2849&lt;=Inputs!$B$13,C2849*Inputs!$B$7,"")</f>
        <v/>
      </c>
      <c r="E2849" s="29">
        <f>IF($A2849&lt;=Inputs!$B$13,IF(D2849&gt;0,1,0),"")</f>
        <v/>
      </c>
      <c r="F2849" s="26">
        <f>IF($A2849&lt;=Inputs!$B$13,IF(1&lt;=Inputs!$B$8,IF(Inputs!$B$12&gt;0,MAX(MIN(NORM.INV(RAND(),LOOKUP(P2849,Inputs!$J$6:$J$9,Inputs!$G$6:$G$9),LOOKUP(P2849,Inputs!$J$6:$J$9,Inputs!$H$6:$H$9)),Inputs!$B$12),-Inputs!$B$12),NORM.INV(RAND(),LOOKUP(P2849,Inputs!$J$6:$J$9,Inputs!$G$6:$G$9),LOOKUP(P2849,Inputs!$J$6:$J$9,Inputs!$H$6:$H$9))),0),"" )</f>
        <v/>
      </c>
      <c r="G2849" s="26">
        <f>IF($A2849&lt;=Inputs!$B$13,IF(2&lt;=Inputs!$B$8,IF(Inputs!$B$12&gt;0,MAX(MIN(NORM.INV(RAND(),LOOKUP(Q2849,Inputs!$J$6:$J$9,Inputs!$G$6:$G$9),LOOKUP(Q2849,Inputs!$J$6:$J$9,Inputs!$H$6:$H$9)),Inputs!$B$12),-Inputs!$B$12),NORM.INV(RAND(),LOOKUP(Q2849,Inputs!$J$6:$J$9,Inputs!$G$6:$G$9),LOOKUP(Q2849,Inputs!$J$6:$J$9,Inputs!$H$6:$H$9))),0),"" )</f>
        <v/>
      </c>
      <c r="H2849" s="26">
        <f>IF($A2849&lt;=Inputs!$B$13,IF(3&lt;=Inputs!$B$8,IF(Inputs!$B$12&gt;0,MAX(MIN(NORM.INV(RAND(),LOOKUP(R2849,Inputs!$J$6:$J$9,Inputs!$G$6:$G$9),LOOKUP(R2849,Inputs!$J$6:$J$9,Inputs!$H$6:$H$9)),Inputs!$B$12),-Inputs!$B$12),NORM.INV(RAND(),LOOKUP(R2849,Inputs!$J$6:$J$9,Inputs!$G$6:$G$9),LOOKUP(R2849,Inputs!$J$6:$J$9,Inputs!$H$6:$H$9))),0),"" )</f>
        <v/>
      </c>
      <c r="I2849" s="26">
        <f>IF($A2849&lt;=Inputs!$B$13,IF(4&lt;=Inputs!$B$8,IF(Inputs!$B$12&gt;0,MAX(MIN(NORM.INV(RAND(),LOOKUP(S2849,Inputs!$J$6:$J$9,Inputs!$G$6:$G$9),LOOKUP(S2849,Inputs!$J$6:$J$9,Inputs!$H$6:$H$9)),Inputs!$B$12),-Inputs!$B$12),NORM.INV(RAND(),LOOKUP(S2849,Inputs!$J$6:$J$9,Inputs!$G$6:$G$9),LOOKUP(S2849,Inputs!$J$6:$J$9,Inputs!$H$6:$H$9))),0),"" )</f>
        <v/>
      </c>
      <c r="J2849" s="26">
        <f>IF($A2849&lt;=Inputs!$B$13,IF(5&lt;=Inputs!$B$8,IF(Inputs!$B$12&gt;0,MAX(MIN(NORM.INV(RAND(),LOOKUP(T2849,Inputs!$J$6:$J$9,Inputs!$G$6:$G$9),LOOKUP(T2849,Inputs!$J$6:$J$9,Inputs!$H$6:$H$9)),Inputs!$B$12),-Inputs!$B$12),NORM.INV(RAND(),LOOKUP(T2849,Inputs!$J$6:$J$9,Inputs!$G$6:$G$9),LOOKUP(T2849,Inputs!$J$6:$J$9,Inputs!$H$6:$H$9))),0),"" )</f>
        <v/>
      </c>
      <c r="K2849" s="26">
        <f>IF($A2849&lt;=Inputs!$B$13,IF(6&lt;=Inputs!$B$8,IF(Inputs!$B$12&gt;0,MAX(MIN(NORM.INV(RAND(),LOOKUP(U2849,Inputs!$J$6:$J$9,Inputs!$G$6:$G$9),LOOKUP(U2849,Inputs!$J$6:$J$9,Inputs!$H$6:$H$9)),Inputs!$B$12),-Inputs!$B$12),NORM.INV(RAND(),LOOKUP(U2849,Inputs!$J$6:$J$9,Inputs!$G$6:$G$9),LOOKUP(U2849,Inputs!$J$6:$J$9,Inputs!$H$6:$H$9))),0),"" )</f>
        <v/>
      </c>
      <c r="L2849" s="26">
        <f>IF($A2849&lt;=Inputs!$B$13,IF(7&lt;=Inputs!$B$8,IF(Inputs!$B$12&gt;0,MAX(MIN(NORM.INV(RAND(),LOOKUP(V2849,Inputs!$J$6:$J$9,Inputs!$G$6:$G$9),LOOKUP(V2849,Inputs!$J$6:$J$9,Inputs!$H$6:$H$9)),Inputs!$B$12),-Inputs!$B$12),NORM.INV(RAND(),LOOKUP(V2849,Inputs!$J$6:$J$9,Inputs!$G$6:$G$9),LOOKUP(V2849,Inputs!$J$6:$J$9,Inputs!$H$6:$H$9))),0),"" )</f>
        <v/>
      </c>
      <c r="M2849" s="26">
        <f>IF($A2849&lt;=Inputs!$B$13,IF(8&lt;=Inputs!$B$8,IF(Inputs!$B$12&gt;0,MAX(MIN(NORM.INV(RAND(),LOOKUP(W2849,Inputs!$J$6:$J$9,Inputs!$G$6:$G$9),LOOKUP(W2849,Inputs!$J$6:$J$9,Inputs!$H$6:$H$9)),Inputs!$B$12),-Inputs!$B$12),NORM.INV(RAND(),LOOKUP(W2849,Inputs!$J$6:$J$9,Inputs!$G$6:$G$9),LOOKUP(W2849,Inputs!$J$6:$J$9,Inputs!$H$6:$H$9))),0),"" )</f>
        <v/>
      </c>
      <c r="N2849" s="26">
        <f>IF($A2849&lt;=Inputs!$B$13,IF(9&lt;=Inputs!$B$8,IF(Inputs!$B$12&gt;0,MAX(MIN(NORM.INV(RAND(),LOOKUP(X2849,Inputs!$J$6:$J$9,Inputs!$G$6:$G$9),LOOKUP(X2849,Inputs!$J$6:$J$9,Inputs!$H$6:$H$9)),Inputs!$B$12),-Inputs!$B$12),NORM.INV(RAND(),LOOKUP(X2849,Inputs!$J$6:$J$9,Inputs!$G$6:$G$9),LOOKUP(X2849,Inputs!$J$6:$J$9,Inputs!$H$6:$H$9))),0),"" )</f>
        <v/>
      </c>
      <c r="O2849" s="26">
        <f>IF($A2849&lt;=Inputs!$B$13,IF(10&lt;=Inputs!$B$8,IF(Inputs!$B$12&gt;0,MAX(MIN(NORM.INV(RAND(),LOOKUP(Y2849,Inputs!$J$6:$J$9,Inputs!$G$6:$G$9),LOOKUP(Y2849,Inputs!$J$6:$J$9,Inputs!$H$6:$H$9)),Inputs!$B$12),-Inputs!$B$12),NORM.INV(RAND(),LOOKUP(Y2849,Inputs!$J$6:$J$9,Inputs!$G$6:$G$9),LOOKUP(Y2849,Inputs!$J$6:$J$9,Inputs!$H$6:$H$9))),0),"" )</f>
        <v/>
      </c>
      <c r="P2849" s="31">
        <f>IF($A2849&lt;=Inputs!$B$13,RAND(),"")</f>
        <v/>
      </c>
      <c r="Q2849" s="31">
        <f>IF($A2849&lt;=Inputs!$B$13,RAND(),"")</f>
        <v/>
      </c>
      <c r="R2849" s="31">
        <f>IF($A2849&lt;=Inputs!$B$13,RAND(),"")</f>
        <v/>
      </c>
      <c r="S2849" s="31">
        <f>IF($A2849&lt;=Inputs!$B$13,RAND(),"")</f>
        <v/>
      </c>
      <c r="T2849" s="31">
        <f>IF($A2849&lt;=Inputs!$B$13,RAND(),"")</f>
        <v/>
      </c>
      <c r="U2849" s="31">
        <f>IF($A2849&lt;=Inputs!$B$13,RAND(),"")</f>
        <v/>
      </c>
      <c r="V2849" s="31">
        <f>IF($A2849&lt;=Inputs!$B$13,RAND(),"")</f>
        <v/>
      </c>
      <c r="W2849" s="31">
        <f>IF($A2849&lt;=Inputs!$B$13,RAND(),"")</f>
        <v/>
      </c>
      <c r="X2849" s="31">
        <f>IF($A2849&lt;=Inputs!$B$13,RAND(),"")</f>
        <v/>
      </c>
      <c r="Y2849" s="31">
        <f>IF($A2849&lt;=Inputs!$B$13,RAND(),"")</f>
        <v/>
      </c>
    </row>
    <row r="2850">
      <c r="A2850" t="n">
        <v>2845</v>
      </c>
      <c r="B2850" s="26">
        <f>IF($A2850&lt;=Inputs!$B$13,IF(Inputs!$B$8&gt;0,SUM(F2850:O2850)/Inputs!$B$8,0),"")</f>
        <v/>
      </c>
      <c r="C2850" s="27">
        <f>IF($A2850&lt;=Inputs!$B$13,B2850/100,"")</f>
        <v/>
      </c>
      <c r="D2850" s="28">
        <f>IF($A2850&lt;=Inputs!$B$13,C2850*Inputs!$B$7,"")</f>
        <v/>
      </c>
      <c r="E2850" s="29">
        <f>IF($A2850&lt;=Inputs!$B$13,IF(D2850&gt;0,1,0),"")</f>
        <v/>
      </c>
      <c r="F2850" s="26">
        <f>IF($A2850&lt;=Inputs!$B$13,IF(1&lt;=Inputs!$B$8,IF(Inputs!$B$12&gt;0,MAX(MIN(NORM.INV(RAND(),LOOKUP(P2850,Inputs!$J$6:$J$9,Inputs!$G$6:$G$9),LOOKUP(P2850,Inputs!$J$6:$J$9,Inputs!$H$6:$H$9)),Inputs!$B$12),-Inputs!$B$12),NORM.INV(RAND(),LOOKUP(P2850,Inputs!$J$6:$J$9,Inputs!$G$6:$G$9),LOOKUP(P2850,Inputs!$J$6:$J$9,Inputs!$H$6:$H$9))),0),"" )</f>
        <v/>
      </c>
      <c r="G2850" s="26">
        <f>IF($A2850&lt;=Inputs!$B$13,IF(2&lt;=Inputs!$B$8,IF(Inputs!$B$12&gt;0,MAX(MIN(NORM.INV(RAND(),LOOKUP(Q2850,Inputs!$J$6:$J$9,Inputs!$G$6:$G$9),LOOKUP(Q2850,Inputs!$J$6:$J$9,Inputs!$H$6:$H$9)),Inputs!$B$12),-Inputs!$B$12),NORM.INV(RAND(),LOOKUP(Q2850,Inputs!$J$6:$J$9,Inputs!$G$6:$G$9),LOOKUP(Q2850,Inputs!$J$6:$J$9,Inputs!$H$6:$H$9))),0),"" )</f>
        <v/>
      </c>
      <c r="H2850" s="26">
        <f>IF($A2850&lt;=Inputs!$B$13,IF(3&lt;=Inputs!$B$8,IF(Inputs!$B$12&gt;0,MAX(MIN(NORM.INV(RAND(),LOOKUP(R2850,Inputs!$J$6:$J$9,Inputs!$G$6:$G$9),LOOKUP(R2850,Inputs!$J$6:$J$9,Inputs!$H$6:$H$9)),Inputs!$B$12),-Inputs!$B$12),NORM.INV(RAND(),LOOKUP(R2850,Inputs!$J$6:$J$9,Inputs!$G$6:$G$9),LOOKUP(R2850,Inputs!$J$6:$J$9,Inputs!$H$6:$H$9))),0),"" )</f>
        <v/>
      </c>
      <c r="I2850" s="26">
        <f>IF($A2850&lt;=Inputs!$B$13,IF(4&lt;=Inputs!$B$8,IF(Inputs!$B$12&gt;0,MAX(MIN(NORM.INV(RAND(),LOOKUP(S2850,Inputs!$J$6:$J$9,Inputs!$G$6:$G$9),LOOKUP(S2850,Inputs!$J$6:$J$9,Inputs!$H$6:$H$9)),Inputs!$B$12),-Inputs!$B$12),NORM.INV(RAND(),LOOKUP(S2850,Inputs!$J$6:$J$9,Inputs!$G$6:$G$9),LOOKUP(S2850,Inputs!$J$6:$J$9,Inputs!$H$6:$H$9))),0),"" )</f>
        <v/>
      </c>
      <c r="J2850" s="26">
        <f>IF($A2850&lt;=Inputs!$B$13,IF(5&lt;=Inputs!$B$8,IF(Inputs!$B$12&gt;0,MAX(MIN(NORM.INV(RAND(),LOOKUP(T2850,Inputs!$J$6:$J$9,Inputs!$G$6:$G$9),LOOKUP(T2850,Inputs!$J$6:$J$9,Inputs!$H$6:$H$9)),Inputs!$B$12),-Inputs!$B$12),NORM.INV(RAND(),LOOKUP(T2850,Inputs!$J$6:$J$9,Inputs!$G$6:$G$9),LOOKUP(T2850,Inputs!$J$6:$J$9,Inputs!$H$6:$H$9))),0),"" )</f>
        <v/>
      </c>
      <c r="K2850" s="26">
        <f>IF($A2850&lt;=Inputs!$B$13,IF(6&lt;=Inputs!$B$8,IF(Inputs!$B$12&gt;0,MAX(MIN(NORM.INV(RAND(),LOOKUP(U2850,Inputs!$J$6:$J$9,Inputs!$G$6:$G$9),LOOKUP(U2850,Inputs!$J$6:$J$9,Inputs!$H$6:$H$9)),Inputs!$B$12),-Inputs!$B$12),NORM.INV(RAND(),LOOKUP(U2850,Inputs!$J$6:$J$9,Inputs!$G$6:$G$9),LOOKUP(U2850,Inputs!$J$6:$J$9,Inputs!$H$6:$H$9))),0),"" )</f>
        <v/>
      </c>
      <c r="L2850" s="26">
        <f>IF($A2850&lt;=Inputs!$B$13,IF(7&lt;=Inputs!$B$8,IF(Inputs!$B$12&gt;0,MAX(MIN(NORM.INV(RAND(),LOOKUP(V2850,Inputs!$J$6:$J$9,Inputs!$G$6:$G$9),LOOKUP(V2850,Inputs!$J$6:$J$9,Inputs!$H$6:$H$9)),Inputs!$B$12),-Inputs!$B$12),NORM.INV(RAND(),LOOKUP(V2850,Inputs!$J$6:$J$9,Inputs!$G$6:$G$9),LOOKUP(V2850,Inputs!$J$6:$J$9,Inputs!$H$6:$H$9))),0),"" )</f>
        <v/>
      </c>
      <c r="M2850" s="26">
        <f>IF($A2850&lt;=Inputs!$B$13,IF(8&lt;=Inputs!$B$8,IF(Inputs!$B$12&gt;0,MAX(MIN(NORM.INV(RAND(),LOOKUP(W2850,Inputs!$J$6:$J$9,Inputs!$G$6:$G$9),LOOKUP(W2850,Inputs!$J$6:$J$9,Inputs!$H$6:$H$9)),Inputs!$B$12),-Inputs!$B$12),NORM.INV(RAND(),LOOKUP(W2850,Inputs!$J$6:$J$9,Inputs!$G$6:$G$9),LOOKUP(W2850,Inputs!$J$6:$J$9,Inputs!$H$6:$H$9))),0),"" )</f>
        <v/>
      </c>
      <c r="N2850" s="26">
        <f>IF($A2850&lt;=Inputs!$B$13,IF(9&lt;=Inputs!$B$8,IF(Inputs!$B$12&gt;0,MAX(MIN(NORM.INV(RAND(),LOOKUP(X2850,Inputs!$J$6:$J$9,Inputs!$G$6:$G$9),LOOKUP(X2850,Inputs!$J$6:$J$9,Inputs!$H$6:$H$9)),Inputs!$B$12),-Inputs!$B$12),NORM.INV(RAND(),LOOKUP(X2850,Inputs!$J$6:$J$9,Inputs!$G$6:$G$9),LOOKUP(X2850,Inputs!$J$6:$J$9,Inputs!$H$6:$H$9))),0),"" )</f>
        <v/>
      </c>
      <c r="O2850" s="26">
        <f>IF($A2850&lt;=Inputs!$B$13,IF(10&lt;=Inputs!$B$8,IF(Inputs!$B$12&gt;0,MAX(MIN(NORM.INV(RAND(),LOOKUP(Y2850,Inputs!$J$6:$J$9,Inputs!$G$6:$G$9),LOOKUP(Y2850,Inputs!$J$6:$J$9,Inputs!$H$6:$H$9)),Inputs!$B$12),-Inputs!$B$12),NORM.INV(RAND(),LOOKUP(Y2850,Inputs!$J$6:$J$9,Inputs!$G$6:$G$9),LOOKUP(Y2850,Inputs!$J$6:$J$9,Inputs!$H$6:$H$9))),0),"" )</f>
        <v/>
      </c>
      <c r="P2850" s="31">
        <f>IF($A2850&lt;=Inputs!$B$13,RAND(),"")</f>
        <v/>
      </c>
      <c r="Q2850" s="31">
        <f>IF($A2850&lt;=Inputs!$B$13,RAND(),"")</f>
        <v/>
      </c>
      <c r="R2850" s="31">
        <f>IF($A2850&lt;=Inputs!$B$13,RAND(),"")</f>
        <v/>
      </c>
      <c r="S2850" s="31">
        <f>IF($A2850&lt;=Inputs!$B$13,RAND(),"")</f>
        <v/>
      </c>
      <c r="T2850" s="31">
        <f>IF($A2850&lt;=Inputs!$B$13,RAND(),"")</f>
        <v/>
      </c>
      <c r="U2850" s="31">
        <f>IF($A2850&lt;=Inputs!$B$13,RAND(),"")</f>
        <v/>
      </c>
      <c r="V2850" s="31">
        <f>IF($A2850&lt;=Inputs!$B$13,RAND(),"")</f>
        <v/>
      </c>
      <c r="W2850" s="31">
        <f>IF($A2850&lt;=Inputs!$B$13,RAND(),"")</f>
        <v/>
      </c>
      <c r="X2850" s="31">
        <f>IF($A2850&lt;=Inputs!$B$13,RAND(),"")</f>
        <v/>
      </c>
      <c r="Y2850" s="31">
        <f>IF($A2850&lt;=Inputs!$B$13,RAND(),"")</f>
        <v/>
      </c>
    </row>
    <row r="2851">
      <c r="A2851" t="n">
        <v>2846</v>
      </c>
      <c r="B2851" s="26">
        <f>IF($A2851&lt;=Inputs!$B$13,IF(Inputs!$B$8&gt;0,SUM(F2851:O2851)/Inputs!$B$8,0),"")</f>
        <v/>
      </c>
      <c r="C2851" s="27">
        <f>IF($A2851&lt;=Inputs!$B$13,B2851/100,"")</f>
        <v/>
      </c>
      <c r="D2851" s="28">
        <f>IF($A2851&lt;=Inputs!$B$13,C2851*Inputs!$B$7,"")</f>
        <v/>
      </c>
      <c r="E2851" s="29">
        <f>IF($A2851&lt;=Inputs!$B$13,IF(D2851&gt;0,1,0),"")</f>
        <v/>
      </c>
      <c r="F2851" s="26">
        <f>IF($A2851&lt;=Inputs!$B$13,IF(1&lt;=Inputs!$B$8,IF(Inputs!$B$12&gt;0,MAX(MIN(NORM.INV(RAND(),LOOKUP(P2851,Inputs!$J$6:$J$9,Inputs!$G$6:$G$9),LOOKUP(P2851,Inputs!$J$6:$J$9,Inputs!$H$6:$H$9)),Inputs!$B$12),-Inputs!$B$12),NORM.INV(RAND(),LOOKUP(P2851,Inputs!$J$6:$J$9,Inputs!$G$6:$G$9),LOOKUP(P2851,Inputs!$J$6:$J$9,Inputs!$H$6:$H$9))),0),"" )</f>
        <v/>
      </c>
      <c r="G2851" s="26">
        <f>IF($A2851&lt;=Inputs!$B$13,IF(2&lt;=Inputs!$B$8,IF(Inputs!$B$12&gt;0,MAX(MIN(NORM.INV(RAND(),LOOKUP(Q2851,Inputs!$J$6:$J$9,Inputs!$G$6:$G$9),LOOKUP(Q2851,Inputs!$J$6:$J$9,Inputs!$H$6:$H$9)),Inputs!$B$12),-Inputs!$B$12),NORM.INV(RAND(),LOOKUP(Q2851,Inputs!$J$6:$J$9,Inputs!$G$6:$G$9),LOOKUP(Q2851,Inputs!$J$6:$J$9,Inputs!$H$6:$H$9))),0),"" )</f>
        <v/>
      </c>
      <c r="H2851" s="26">
        <f>IF($A2851&lt;=Inputs!$B$13,IF(3&lt;=Inputs!$B$8,IF(Inputs!$B$12&gt;0,MAX(MIN(NORM.INV(RAND(),LOOKUP(R2851,Inputs!$J$6:$J$9,Inputs!$G$6:$G$9),LOOKUP(R2851,Inputs!$J$6:$J$9,Inputs!$H$6:$H$9)),Inputs!$B$12),-Inputs!$B$12),NORM.INV(RAND(),LOOKUP(R2851,Inputs!$J$6:$J$9,Inputs!$G$6:$G$9),LOOKUP(R2851,Inputs!$J$6:$J$9,Inputs!$H$6:$H$9))),0),"" )</f>
        <v/>
      </c>
      <c r="I2851" s="26">
        <f>IF($A2851&lt;=Inputs!$B$13,IF(4&lt;=Inputs!$B$8,IF(Inputs!$B$12&gt;0,MAX(MIN(NORM.INV(RAND(),LOOKUP(S2851,Inputs!$J$6:$J$9,Inputs!$G$6:$G$9),LOOKUP(S2851,Inputs!$J$6:$J$9,Inputs!$H$6:$H$9)),Inputs!$B$12),-Inputs!$B$12),NORM.INV(RAND(),LOOKUP(S2851,Inputs!$J$6:$J$9,Inputs!$G$6:$G$9),LOOKUP(S2851,Inputs!$J$6:$J$9,Inputs!$H$6:$H$9))),0),"" )</f>
        <v/>
      </c>
      <c r="J2851" s="26">
        <f>IF($A2851&lt;=Inputs!$B$13,IF(5&lt;=Inputs!$B$8,IF(Inputs!$B$12&gt;0,MAX(MIN(NORM.INV(RAND(),LOOKUP(T2851,Inputs!$J$6:$J$9,Inputs!$G$6:$G$9),LOOKUP(T2851,Inputs!$J$6:$J$9,Inputs!$H$6:$H$9)),Inputs!$B$12),-Inputs!$B$12),NORM.INV(RAND(),LOOKUP(T2851,Inputs!$J$6:$J$9,Inputs!$G$6:$G$9),LOOKUP(T2851,Inputs!$J$6:$J$9,Inputs!$H$6:$H$9))),0),"" )</f>
        <v/>
      </c>
      <c r="K2851" s="26">
        <f>IF($A2851&lt;=Inputs!$B$13,IF(6&lt;=Inputs!$B$8,IF(Inputs!$B$12&gt;0,MAX(MIN(NORM.INV(RAND(),LOOKUP(U2851,Inputs!$J$6:$J$9,Inputs!$G$6:$G$9),LOOKUP(U2851,Inputs!$J$6:$J$9,Inputs!$H$6:$H$9)),Inputs!$B$12),-Inputs!$B$12),NORM.INV(RAND(),LOOKUP(U2851,Inputs!$J$6:$J$9,Inputs!$G$6:$G$9),LOOKUP(U2851,Inputs!$J$6:$J$9,Inputs!$H$6:$H$9))),0),"" )</f>
        <v/>
      </c>
      <c r="L2851" s="26">
        <f>IF($A2851&lt;=Inputs!$B$13,IF(7&lt;=Inputs!$B$8,IF(Inputs!$B$12&gt;0,MAX(MIN(NORM.INV(RAND(),LOOKUP(V2851,Inputs!$J$6:$J$9,Inputs!$G$6:$G$9),LOOKUP(V2851,Inputs!$J$6:$J$9,Inputs!$H$6:$H$9)),Inputs!$B$12),-Inputs!$B$12),NORM.INV(RAND(),LOOKUP(V2851,Inputs!$J$6:$J$9,Inputs!$G$6:$G$9),LOOKUP(V2851,Inputs!$J$6:$J$9,Inputs!$H$6:$H$9))),0),"" )</f>
        <v/>
      </c>
      <c r="M2851" s="26">
        <f>IF($A2851&lt;=Inputs!$B$13,IF(8&lt;=Inputs!$B$8,IF(Inputs!$B$12&gt;0,MAX(MIN(NORM.INV(RAND(),LOOKUP(W2851,Inputs!$J$6:$J$9,Inputs!$G$6:$G$9),LOOKUP(W2851,Inputs!$J$6:$J$9,Inputs!$H$6:$H$9)),Inputs!$B$12),-Inputs!$B$12),NORM.INV(RAND(),LOOKUP(W2851,Inputs!$J$6:$J$9,Inputs!$G$6:$G$9),LOOKUP(W2851,Inputs!$J$6:$J$9,Inputs!$H$6:$H$9))),0),"" )</f>
        <v/>
      </c>
      <c r="N2851" s="26">
        <f>IF($A2851&lt;=Inputs!$B$13,IF(9&lt;=Inputs!$B$8,IF(Inputs!$B$12&gt;0,MAX(MIN(NORM.INV(RAND(),LOOKUP(X2851,Inputs!$J$6:$J$9,Inputs!$G$6:$G$9),LOOKUP(X2851,Inputs!$J$6:$J$9,Inputs!$H$6:$H$9)),Inputs!$B$12),-Inputs!$B$12),NORM.INV(RAND(),LOOKUP(X2851,Inputs!$J$6:$J$9,Inputs!$G$6:$G$9),LOOKUP(X2851,Inputs!$J$6:$J$9,Inputs!$H$6:$H$9))),0),"" )</f>
        <v/>
      </c>
      <c r="O2851" s="26">
        <f>IF($A2851&lt;=Inputs!$B$13,IF(10&lt;=Inputs!$B$8,IF(Inputs!$B$12&gt;0,MAX(MIN(NORM.INV(RAND(),LOOKUP(Y2851,Inputs!$J$6:$J$9,Inputs!$G$6:$G$9),LOOKUP(Y2851,Inputs!$J$6:$J$9,Inputs!$H$6:$H$9)),Inputs!$B$12),-Inputs!$B$12),NORM.INV(RAND(),LOOKUP(Y2851,Inputs!$J$6:$J$9,Inputs!$G$6:$G$9),LOOKUP(Y2851,Inputs!$J$6:$J$9,Inputs!$H$6:$H$9))),0),"" )</f>
        <v/>
      </c>
      <c r="P2851" s="31">
        <f>IF($A2851&lt;=Inputs!$B$13,RAND(),"")</f>
        <v/>
      </c>
      <c r="Q2851" s="31">
        <f>IF($A2851&lt;=Inputs!$B$13,RAND(),"")</f>
        <v/>
      </c>
      <c r="R2851" s="31">
        <f>IF($A2851&lt;=Inputs!$B$13,RAND(),"")</f>
        <v/>
      </c>
      <c r="S2851" s="31">
        <f>IF($A2851&lt;=Inputs!$B$13,RAND(),"")</f>
        <v/>
      </c>
      <c r="T2851" s="31">
        <f>IF($A2851&lt;=Inputs!$B$13,RAND(),"")</f>
        <v/>
      </c>
      <c r="U2851" s="31">
        <f>IF($A2851&lt;=Inputs!$B$13,RAND(),"")</f>
        <v/>
      </c>
      <c r="V2851" s="31">
        <f>IF($A2851&lt;=Inputs!$B$13,RAND(),"")</f>
        <v/>
      </c>
      <c r="W2851" s="31">
        <f>IF($A2851&lt;=Inputs!$B$13,RAND(),"")</f>
        <v/>
      </c>
      <c r="X2851" s="31">
        <f>IF($A2851&lt;=Inputs!$B$13,RAND(),"")</f>
        <v/>
      </c>
      <c r="Y2851" s="31">
        <f>IF($A2851&lt;=Inputs!$B$13,RAND(),"")</f>
        <v/>
      </c>
    </row>
    <row r="2852">
      <c r="A2852" t="n">
        <v>2847</v>
      </c>
      <c r="B2852" s="26">
        <f>IF($A2852&lt;=Inputs!$B$13,IF(Inputs!$B$8&gt;0,SUM(F2852:O2852)/Inputs!$B$8,0),"")</f>
        <v/>
      </c>
      <c r="C2852" s="27">
        <f>IF($A2852&lt;=Inputs!$B$13,B2852/100,"")</f>
        <v/>
      </c>
      <c r="D2852" s="28">
        <f>IF($A2852&lt;=Inputs!$B$13,C2852*Inputs!$B$7,"")</f>
        <v/>
      </c>
      <c r="E2852" s="29">
        <f>IF($A2852&lt;=Inputs!$B$13,IF(D2852&gt;0,1,0),"")</f>
        <v/>
      </c>
      <c r="F2852" s="26">
        <f>IF($A2852&lt;=Inputs!$B$13,IF(1&lt;=Inputs!$B$8,IF(Inputs!$B$12&gt;0,MAX(MIN(NORM.INV(RAND(),LOOKUP(P2852,Inputs!$J$6:$J$9,Inputs!$G$6:$G$9),LOOKUP(P2852,Inputs!$J$6:$J$9,Inputs!$H$6:$H$9)),Inputs!$B$12),-Inputs!$B$12),NORM.INV(RAND(),LOOKUP(P2852,Inputs!$J$6:$J$9,Inputs!$G$6:$G$9),LOOKUP(P2852,Inputs!$J$6:$J$9,Inputs!$H$6:$H$9))),0),"" )</f>
        <v/>
      </c>
      <c r="G2852" s="26">
        <f>IF($A2852&lt;=Inputs!$B$13,IF(2&lt;=Inputs!$B$8,IF(Inputs!$B$12&gt;0,MAX(MIN(NORM.INV(RAND(),LOOKUP(Q2852,Inputs!$J$6:$J$9,Inputs!$G$6:$G$9),LOOKUP(Q2852,Inputs!$J$6:$J$9,Inputs!$H$6:$H$9)),Inputs!$B$12),-Inputs!$B$12),NORM.INV(RAND(),LOOKUP(Q2852,Inputs!$J$6:$J$9,Inputs!$G$6:$G$9),LOOKUP(Q2852,Inputs!$J$6:$J$9,Inputs!$H$6:$H$9))),0),"" )</f>
        <v/>
      </c>
      <c r="H2852" s="26">
        <f>IF($A2852&lt;=Inputs!$B$13,IF(3&lt;=Inputs!$B$8,IF(Inputs!$B$12&gt;0,MAX(MIN(NORM.INV(RAND(),LOOKUP(R2852,Inputs!$J$6:$J$9,Inputs!$G$6:$G$9),LOOKUP(R2852,Inputs!$J$6:$J$9,Inputs!$H$6:$H$9)),Inputs!$B$12),-Inputs!$B$12),NORM.INV(RAND(),LOOKUP(R2852,Inputs!$J$6:$J$9,Inputs!$G$6:$G$9),LOOKUP(R2852,Inputs!$J$6:$J$9,Inputs!$H$6:$H$9))),0),"" )</f>
        <v/>
      </c>
      <c r="I2852" s="26">
        <f>IF($A2852&lt;=Inputs!$B$13,IF(4&lt;=Inputs!$B$8,IF(Inputs!$B$12&gt;0,MAX(MIN(NORM.INV(RAND(),LOOKUP(S2852,Inputs!$J$6:$J$9,Inputs!$G$6:$G$9),LOOKUP(S2852,Inputs!$J$6:$J$9,Inputs!$H$6:$H$9)),Inputs!$B$12),-Inputs!$B$12),NORM.INV(RAND(),LOOKUP(S2852,Inputs!$J$6:$J$9,Inputs!$G$6:$G$9),LOOKUP(S2852,Inputs!$J$6:$J$9,Inputs!$H$6:$H$9))),0),"" )</f>
        <v/>
      </c>
      <c r="J2852" s="26">
        <f>IF($A2852&lt;=Inputs!$B$13,IF(5&lt;=Inputs!$B$8,IF(Inputs!$B$12&gt;0,MAX(MIN(NORM.INV(RAND(),LOOKUP(T2852,Inputs!$J$6:$J$9,Inputs!$G$6:$G$9),LOOKUP(T2852,Inputs!$J$6:$J$9,Inputs!$H$6:$H$9)),Inputs!$B$12),-Inputs!$B$12),NORM.INV(RAND(),LOOKUP(T2852,Inputs!$J$6:$J$9,Inputs!$G$6:$G$9),LOOKUP(T2852,Inputs!$J$6:$J$9,Inputs!$H$6:$H$9))),0),"" )</f>
        <v/>
      </c>
      <c r="K2852" s="26">
        <f>IF($A2852&lt;=Inputs!$B$13,IF(6&lt;=Inputs!$B$8,IF(Inputs!$B$12&gt;0,MAX(MIN(NORM.INV(RAND(),LOOKUP(U2852,Inputs!$J$6:$J$9,Inputs!$G$6:$G$9),LOOKUP(U2852,Inputs!$J$6:$J$9,Inputs!$H$6:$H$9)),Inputs!$B$12),-Inputs!$B$12),NORM.INV(RAND(),LOOKUP(U2852,Inputs!$J$6:$J$9,Inputs!$G$6:$G$9),LOOKUP(U2852,Inputs!$J$6:$J$9,Inputs!$H$6:$H$9))),0),"" )</f>
        <v/>
      </c>
      <c r="L2852" s="26">
        <f>IF($A2852&lt;=Inputs!$B$13,IF(7&lt;=Inputs!$B$8,IF(Inputs!$B$12&gt;0,MAX(MIN(NORM.INV(RAND(),LOOKUP(V2852,Inputs!$J$6:$J$9,Inputs!$G$6:$G$9),LOOKUP(V2852,Inputs!$J$6:$J$9,Inputs!$H$6:$H$9)),Inputs!$B$12),-Inputs!$B$12),NORM.INV(RAND(),LOOKUP(V2852,Inputs!$J$6:$J$9,Inputs!$G$6:$G$9),LOOKUP(V2852,Inputs!$J$6:$J$9,Inputs!$H$6:$H$9))),0),"" )</f>
        <v/>
      </c>
      <c r="M2852" s="26">
        <f>IF($A2852&lt;=Inputs!$B$13,IF(8&lt;=Inputs!$B$8,IF(Inputs!$B$12&gt;0,MAX(MIN(NORM.INV(RAND(),LOOKUP(W2852,Inputs!$J$6:$J$9,Inputs!$G$6:$G$9),LOOKUP(W2852,Inputs!$J$6:$J$9,Inputs!$H$6:$H$9)),Inputs!$B$12),-Inputs!$B$12),NORM.INV(RAND(),LOOKUP(W2852,Inputs!$J$6:$J$9,Inputs!$G$6:$G$9),LOOKUP(W2852,Inputs!$J$6:$J$9,Inputs!$H$6:$H$9))),0),"" )</f>
        <v/>
      </c>
      <c r="N2852" s="26">
        <f>IF($A2852&lt;=Inputs!$B$13,IF(9&lt;=Inputs!$B$8,IF(Inputs!$B$12&gt;0,MAX(MIN(NORM.INV(RAND(),LOOKUP(X2852,Inputs!$J$6:$J$9,Inputs!$G$6:$G$9),LOOKUP(X2852,Inputs!$J$6:$J$9,Inputs!$H$6:$H$9)),Inputs!$B$12),-Inputs!$B$12),NORM.INV(RAND(),LOOKUP(X2852,Inputs!$J$6:$J$9,Inputs!$G$6:$G$9),LOOKUP(X2852,Inputs!$J$6:$J$9,Inputs!$H$6:$H$9))),0),"" )</f>
        <v/>
      </c>
      <c r="O2852" s="26">
        <f>IF($A2852&lt;=Inputs!$B$13,IF(10&lt;=Inputs!$B$8,IF(Inputs!$B$12&gt;0,MAX(MIN(NORM.INV(RAND(),LOOKUP(Y2852,Inputs!$J$6:$J$9,Inputs!$G$6:$G$9),LOOKUP(Y2852,Inputs!$J$6:$J$9,Inputs!$H$6:$H$9)),Inputs!$B$12),-Inputs!$B$12),NORM.INV(RAND(),LOOKUP(Y2852,Inputs!$J$6:$J$9,Inputs!$G$6:$G$9),LOOKUP(Y2852,Inputs!$J$6:$J$9,Inputs!$H$6:$H$9))),0),"" )</f>
        <v/>
      </c>
      <c r="P2852" s="31">
        <f>IF($A2852&lt;=Inputs!$B$13,RAND(),"")</f>
        <v/>
      </c>
      <c r="Q2852" s="31">
        <f>IF($A2852&lt;=Inputs!$B$13,RAND(),"")</f>
        <v/>
      </c>
      <c r="R2852" s="31">
        <f>IF($A2852&lt;=Inputs!$B$13,RAND(),"")</f>
        <v/>
      </c>
      <c r="S2852" s="31">
        <f>IF($A2852&lt;=Inputs!$B$13,RAND(),"")</f>
        <v/>
      </c>
      <c r="T2852" s="31">
        <f>IF($A2852&lt;=Inputs!$B$13,RAND(),"")</f>
        <v/>
      </c>
      <c r="U2852" s="31">
        <f>IF($A2852&lt;=Inputs!$B$13,RAND(),"")</f>
        <v/>
      </c>
      <c r="V2852" s="31">
        <f>IF($A2852&lt;=Inputs!$B$13,RAND(),"")</f>
        <v/>
      </c>
      <c r="W2852" s="31">
        <f>IF($A2852&lt;=Inputs!$B$13,RAND(),"")</f>
        <v/>
      </c>
      <c r="X2852" s="31">
        <f>IF($A2852&lt;=Inputs!$B$13,RAND(),"")</f>
        <v/>
      </c>
      <c r="Y2852" s="31">
        <f>IF($A2852&lt;=Inputs!$B$13,RAND(),"")</f>
        <v/>
      </c>
    </row>
    <row r="2853">
      <c r="A2853" t="n">
        <v>2848</v>
      </c>
      <c r="B2853" s="26">
        <f>IF($A2853&lt;=Inputs!$B$13,IF(Inputs!$B$8&gt;0,SUM(F2853:O2853)/Inputs!$B$8,0),"")</f>
        <v/>
      </c>
      <c r="C2853" s="27">
        <f>IF($A2853&lt;=Inputs!$B$13,B2853/100,"")</f>
        <v/>
      </c>
      <c r="D2853" s="28">
        <f>IF($A2853&lt;=Inputs!$B$13,C2853*Inputs!$B$7,"")</f>
        <v/>
      </c>
      <c r="E2853" s="29">
        <f>IF($A2853&lt;=Inputs!$B$13,IF(D2853&gt;0,1,0),"")</f>
        <v/>
      </c>
      <c r="F2853" s="26">
        <f>IF($A2853&lt;=Inputs!$B$13,IF(1&lt;=Inputs!$B$8,IF(Inputs!$B$12&gt;0,MAX(MIN(NORM.INV(RAND(),LOOKUP(P2853,Inputs!$J$6:$J$9,Inputs!$G$6:$G$9),LOOKUP(P2853,Inputs!$J$6:$J$9,Inputs!$H$6:$H$9)),Inputs!$B$12),-Inputs!$B$12),NORM.INV(RAND(),LOOKUP(P2853,Inputs!$J$6:$J$9,Inputs!$G$6:$G$9),LOOKUP(P2853,Inputs!$J$6:$J$9,Inputs!$H$6:$H$9))),0),"" )</f>
        <v/>
      </c>
      <c r="G2853" s="26">
        <f>IF($A2853&lt;=Inputs!$B$13,IF(2&lt;=Inputs!$B$8,IF(Inputs!$B$12&gt;0,MAX(MIN(NORM.INV(RAND(),LOOKUP(Q2853,Inputs!$J$6:$J$9,Inputs!$G$6:$G$9),LOOKUP(Q2853,Inputs!$J$6:$J$9,Inputs!$H$6:$H$9)),Inputs!$B$12),-Inputs!$B$12),NORM.INV(RAND(),LOOKUP(Q2853,Inputs!$J$6:$J$9,Inputs!$G$6:$G$9),LOOKUP(Q2853,Inputs!$J$6:$J$9,Inputs!$H$6:$H$9))),0),"" )</f>
        <v/>
      </c>
      <c r="H2853" s="26">
        <f>IF($A2853&lt;=Inputs!$B$13,IF(3&lt;=Inputs!$B$8,IF(Inputs!$B$12&gt;0,MAX(MIN(NORM.INV(RAND(),LOOKUP(R2853,Inputs!$J$6:$J$9,Inputs!$G$6:$G$9),LOOKUP(R2853,Inputs!$J$6:$J$9,Inputs!$H$6:$H$9)),Inputs!$B$12),-Inputs!$B$12),NORM.INV(RAND(),LOOKUP(R2853,Inputs!$J$6:$J$9,Inputs!$G$6:$G$9),LOOKUP(R2853,Inputs!$J$6:$J$9,Inputs!$H$6:$H$9))),0),"" )</f>
        <v/>
      </c>
      <c r="I2853" s="26">
        <f>IF($A2853&lt;=Inputs!$B$13,IF(4&lt;=Inputs!$B$8,IF(Inputs!$B$12&gt;0,MAX(MIN(NORM.INV(RAND(),LOOKUP(S2853,Inputs!$J$6:$J$9,Inputs!$G$6:$G$9),LOOKUP(S2853,Inputs!$J$6:$J$9,Inputs!$H$6:$H$9)),Inputs!$B$12),-Inputs!$B$12),NORM.INV(RAND(),LOOKUP(S2853,Inputs!$J$6:$J$9,Inputs!$G$6:$G$9),LOOKUP(S2853,Inputs!$J$6:$J$9,Inputs!$H$6:$H$9))),0),"" )</f>
        <v/>
      </c>
      <c r="J2853" s="26">
        <f>IF($A2853&lt;=Inputs!$B$13,IF(5&lt;=Inputs!$B$8,IF(Inputs!$B$12&gt;0,MAX(MIN(NORM.INV(RAND(),LOOKUP(T2853,Inputs!$J$6:$J$9,Inputs!$G$6:$G$9),LOOKUP(T2853,Inputs!$J$6:$J$9,Inputs!$H$6:$H$9)),Inputs!$B$12),-Inputs!$B$12),NORM.INV(RAND(),LOOKUP(T2853,Inputs!$J$6:$J$9,Inputs!$G$6:$G$9),LOOKUP(T2853,Inputs!$J$6:$J$9,Inputs!$H$6:$H$9))),0),"" )</f>
        <v/>
      </c>
      <c r="K2853" s="26">
        <f>IF($A2853&lt;=Inputs!$B$13,IF(6&lt;=Inputs!$B$8,IF(Inputs!$B$12&gt;0,MAX(MIN(NORM.INV(RAND(),LOOKUP(U2853,Inputs!$J$6:$J$9,Inputs!$G$6:$G$9),LOOKUP(U2853,Inputs!$J$6:$J$9,Inputs!$H$6:$H$9)),Inputs!$B$12),-Inputs!$B$12),NORM.INV(RAND(),LOOKUP(U2853,Inputs!$J$6:$J$9,Inputs!$G$6:$G$9),LOOKUP(U2853,Inputs!$J$6:$J$9,Inputs!$H$6:$H$9))),0),"" )</f>
        <v/>
      </c>
      <c r="L2853" s="26">
        <f>IF($A2853&lt;=Inputs!$B$13,IF(7&lt;=Inputs!$B$8,IF(Inputs!$B$12&gt;0,MAX(MIN(NORM.INV(RAND(),LOOKUP(V2853,Inputs!$J$6:$J$9,Inputs!$G$6:$G$9),LOOKUP(V2853,Inputs!$J$6:$J$9,Inputs!$H$6:$H$9)),Inputs!$B$12),-Inputs!$B$12),NORM.INV(RAND(),LOOKUP(V2853,Inputs!$J$6:$J$9,Inputs!$G$6:$G$9),LOOKUP(V2853,Inputs!$J$6:$J$9,Inputs!$H$6:$H$9))),0),"" )</f>
        <v/>
      </c>
      <c r="M2853" s="26">
        <f>IF($A2853&lt;=Inputs!$B$13,IF(8&lt;=Inputs!$B$8,IF(Inputs!$B$12&gt;0,MAX(MIN(NORM.INV(RAND(),LOOKUP(W2853,Inputs!$J$6:$J$9,Inputs!$G$6:$G$9),LOOKUP(W2853,Inputs!$J$6:$J$9,Inputs!$H$6:$H$9)),Inputs!$B$12),-Inputs!$B$12),NORM.INV(RAND(),LOOKUP(W2853,Inputs!$J$6:$J$9,Inputs!$G$6:$G$9),LOOKUP(W2853,Inputs!$J$6:$J$9,Inputs!$H$6:$H$9))),0),"" )</f>
        <v/>
      </c>
      <c r="N2853" s="26">
        <f>IF($A2853&lt;=Inputs!$B$13,IF(9&lt;=Inputs!$B$8,IF(Inputs!$B$12&gt;0,MAX(MIN(NORM.INV(RAND(),LOOKUP(X2853,Inputs!$J$6:$J$9,Inputs!$G$6:$G$9),LOOKUP(X2853,Inputs!$J$6:$J$9,Inputs!$H$6:$H$9)),Inputs!$B$12),-Inputs!$B$12),NORM.INV(RAND(),LOOKUP(X2853,Inputs!$J$6:$J$9,Inputs!$G$6:$G$9),LOOKUP(X2853,Inputs!$J$6:$J$9,Inputs!$H$6:$H$9))),0),"" )</f>
        <v/>
      </c>
      <c r="O2853" s="26">
        <f>IF($A2853&lt;=Inputs!$B$13,IF(10&lt;=Inputs!$B$8,IF(Inputs!$B$12&gt;0,MAX(MIN(NORM.INV(RAND(),LOOKUP(Y2853,Inputs!$J$6:$J$9,Inputs!$G$6:$G$9),LOOKUP(Y2853,Inputs!$J$6:$J$9,Inputs!$H$6:$H$9)),Inputs!$B$12),-Inputs!$B$12),NORM.INV(RAND(),LOOKUP(Y2853,Inputs!$J$6:$J$9,Inputs!$G$6:$G$9),LOOKUP(Y2853,Inputs!$J$6:$J$9,Inputs!$H$6:$H$9))),0),"" )</f>
        <v/>
      </c>
      <c r="P2853" s="31">
        <f>IF($A2853&lt;=Inputs!$B$13,RAND(),"")</f>
        <v/>
      </c>
      <c r="Q2853" s="31">
        <f>IF($A2853&lt;=Inputs!$B$13,RAND(),"")</f>
        <v/>
      </c>
      <c r="R2853" s="31">
        <f>IF($A2853&lt;=Inputs!$B$13,RAND(),"")</f>
        <v/>
      </c>
      <c r="S2853" s="31">
        <f>IF($A2853&lt;=Inputs!$B$13,RAND(),"")</f>
        <v/>
      </c>
      <c r="T2853" s="31">
        <f>IF($A2853&lt;=Inputs!$B$13,RAND(),"")</f>
        <v/>
      </c>
      <c r="U2853" s="31">
        <f>IF($A2853&lt;=Inputs!$B$13,RAND(),"")</f>
        <v/>
      </c>
      <c r="V2853" s="31">
        <f>IF($A2853&lt;=Inputs!$B$13,RAND(),"")</f>
        <v/>
      </c>
      <c r="W2853" s="31">
        <f>IF($A2853&lt;=Inputs!$B$13,RAND(),"")</f>
        <v/>
      </c>
      <c r="X2853" s="31">
        <f>IF($A2853&lt;=Inputs!$B$13,RAND(),"")</f>
        <v/>
      </c>
      <c r="Y2853" s="31">
        <f>IF($A2853&lt;=Inputs!$B$13,RAND(),"")</f>
        <v/>
      </c>
    </row>
    <row r="2854">
      <c r="A2854" t="n">
        <v>2849</v>
      </c>
      <c r="B2854" s="26">
        <f>IF($A2854&lt;=Inputs!$B$13,IF(Inputs!$B$8&gt;0,SUM(F2854:O2854)/Inputs!$B$8,0),"")</f>
        <v/>
      </c>
      <c r="C2854" s="27">
        <f>IF($A2854&lt;=Inputs!$B$13,B2854/100,"")</f>
        <v/>
      </c>
      <c r="D2854" s="28">
        <f>IF($A2854&lt;=Inputs!$B$13,C2854*Inputs!$B$7,"")</f>
        <v/>
      </c>
      <c r="E2854" s="29">
        <f>IF($A2854&lt;=Inputs!$B$13,IF(D2854&gt;0,1,0),"")</f>
        <v/>
      </c>
      <c r="F2854" s="26">
        <f>IF($A2854&lt;=Inputs!$B$13,IF(1&lt;=Inputs!$B$8,IF(Inputs!$B$12&gt;0,MAX(MIN(NORM.INV(RAND(),LOOKUP(P2854,Inputs!$J$6:$J$9,Inputs!$G$6:$G$9),LOOKUP(P2854,Inputs!$J$6:$J$9,Inputs!$H$6:$H$9)),Inputs!$B$12),-Inputs!$B$12),NORM.INV(RAND(),LOOKUP(P2854,Inputs!$J$6:$J$9,Inputs!$G$6:$G$9),LOOKUP(P2854,Inputs!$J$6:$J$9,Inputs!$H$6:$H$9))),0),"" )</f>
        <v/>
      </c>
      <c r="G2854" s="26">
        <f>IF($A2854&lt;=Inputs!$B$13,IF(2&lt;=Inputs!$B$8,IF(Inputs!$B$12&gt;0,MAX(MIN(NORM.INV(RAND(),LOOKUP(Q2854,Inputs!$J$6:$J$9,Inputs!$G$6:$G$9),LOOKUP(Q2854,Inputs!$J$6:$J$9,Inputs!$H$6:$H$9)),Inputs!$B$12),-Inputs!$B$12),NORM.INV(RAND(),LOOKUP(Q2854,Inputs!$J$6:$J$9,Inputs!$G$6:$G$9),LOOKUP(Q2854,Inputs!$J$6:$J$9,Inputs!$H$6:$H$9))),0),"" )</f>
        <v/>
      </c>
      <c r="H2854" s="26">
        <f>IF($A2854&lt;=Inputs!$B$13,IF(3&lt;=Inputs!$B$8,IF(Inputs!$B$12&gt;0,MAX(MIN(NORM.INV(RAND(),LOOKUP(R2854,Inputs!$J$6:$J$9,Inputs!$G$6:$G$9),LOOKUP(R2854,Inputs!$J$6:$J$9,Inputs!$H$6:$H$9)),Inputs!$B$12),-Inputs!$B$12),NORM.INV(RAND(),LOOKUP(R2854,Inputs!$J$6:$J$9,Inputs!$G$6:$G$9),LOOKUP(R2854,Inputs!$J$6:$J$9,Inputs!$H$6:$H$9))),0),"" )</f>
        <v/>
      </c>
      <c r="I2854" s="26">
        <f>IF($A2854&lt;=Inputs!$B$13,IF(4&lt;=Inputs!$B$8,IF(Inputs!$B$12&gt;0,MAX(MIN(NORM.INV(RAND(),LOOKUP(S2854,Inputs!$J$6:$J$9,Inputs!$G$6:$G$9),LOOKUP(S2854,Inputs!$J$6:$J$9,Inputs!$H$6:$H$9)),Inputs!$B$12),-Inputs!$B$12),NORM.INV(RAND(),LOOKUP(S2854,Inputs!$J$6:$J$9,Inputs!$G$6:$G$9),LOOKUP(S2854,Inputs!$J$6:$J$9,Inputs!$H$6:$H$9))),0),"" )</f>
        <v/>
      </c>
      <c r="J2854" s="26">
        <f>IF($A2854&lt;=Inputs!$B$13,IF(5&lt;=Inputs!$B$8,IF(Inputs!$B$12&gt;0,MAX(MIN(NORM.INV(RAND(),LOOKUP(T2854,Inputs!$J$6:$J$9,Inputs!$G$6:$G$9),LOOKUP(T2854,Inputs!$J$6:$J$9,Inputs!$H$6:$H$9)),Inputs!$B$12),-Inputs!$B$12),NORM.INV(RAND(),LOOKUP(T2854,Inputs!$J$6:$J$9,Inputs!$G$6:$G$9),LOOKUP(T2854,Inputs!$J$6:$J$9,Inputs!$H$6:$H$9))),0),"" )</f>
        <v/>
      </c>
      <c r="K2854" s="26">
        <f>IF($A2854&lt;=Inputs!$B$13,IF(6&lt;=Inputs!$B$8,IF(Inputs!$B$12&gt;0,MAX(MIN(NORM.INV(RAND(),LOOKUP(U2854,Inputs!$J$6:$J$9,Inputs!$G$6:$G$9),LOOKUP(U2854,Inputs!$J$6:$J$9,Inputs!$H$6:$H$9)),Inputs!$B$12),-Inputs!$B$12),NORM.INV(RAND(),LOOKUP(U2854,Inputs!$J$6:$J$9,Inputs!$G$6:$G$9),LOOKUP(U2854,Inputs!$J$6:$J$9,Inputs!$H$6:$H$9))),0),"" )</f>
        <v/>
      </c>
      <c r="L2854" s="26">
        <f>IF($A2854&lt;=Inputs!$B$13,IF(7&lt;=Inputs!$B$8,IF(Inputs!$B$12&gt;0,MAX(MIN(NORM.INV(RAND(),LOOKUP(V2854,Inputs!$J$6:$J$9,Inputs!$G$6:$G$9),LOOKUP(V2854,Inputs!$J$6:$J$9,Inputs!$H$6:$H$9)),Inputs!$B$12),-Inputs!$B$12),NORM.INV(RAND(),LOOKUP(V2854,Inputs!$J$6:$J$9,Inputs!$G$6:$G$9),LOOKUP(V2854,Inputs!$J$6:$J$9,Inputs!$H$6:$H$9))),0),"" )</f>
        <v/>
      </c>
      <c r="M2854" s="26">
        <f>IF($A2854&lt;=Inputs!$B$13,IF(8&lt;=Inputs!$B$8,IF(Inputs!$B$12&gt;0,MAX(MIN(NORM.INV(RAND(),LOOKUP(W2854,Inputs!$J$6:$J$9,Inputs!$G$6:$G$9),LOOKUP(W2854,Inputs!$J$6:$J$9,Inputs!$H$6:$H$9)),Inputs!$B$12),-Inputs!$B$12),NORM.INV(RAND(),LOOKUP(W2854,Inputs!$J$6:$J$9,Inputs!$G$6:$G$9),LOOKUP(W2854,Inputs!$J$6:$J$9,Inputs!$H$6:$H$9))),0),"" )</f>
        <v/>
      </c>
      <c r="N2854" s="26">
        <f>IF($A2854&lt;=Inputs!$B$13,IF(9&lt;=Inputs!$B$8,IF(Inputs!$B$12&gt;0,MAX(MIN(NORM.INV(RAND(),LOOKUP(X2854,Inputs!$J$6:$J$9,Inputs!$G$6:$G$9),LOOKUP(X2854,Inputs!$J$6:$J$9,Inputs!$H$6:$H$9)),Inputs!$B$12),-Inputs!$B$12),NORM.INV(RAND(),LOOKUP(X2854,Inputs!$J$6:$J$9,Inputs!$G$6:$G$9),LOOKUP(X2854,Inputs!$J$6:$J$9,Inputs!$H$6:$H$9))),0),"" )</f>
        <v/>
      </c>
      <c r="O2854" s="26">
        <f>IF($A2854&lt;=Inputs!$B$13,IF(10&lt;=Inputs!$B$8,IF(Inputs!$B$12&gt;0,MAX(MIN(NORM.INV(RAND(),LOOKUP(Y2854,Inputs!$J$6:$J$9,Inputs!$G$6:$G$9),LOOKUP(Y2854,Inputs!$J$6:$J$9,Inputs!$H$6:$H$9)),Inputs!$B$12),-Inputs!$B$12),NORM.INV(RAND(),LOOKUP(Y2854,Inputs!$J$6:$J$9,Inputs!$G$6:$G$9),LOOKUP(Y2854,Inputs!$J$6:$J$9,Inputs!$H$6:$H$9))),0),"" )</f>
        <v/>
      </c>
      <c r="P2854" s="31">
        <f>IF($A2854&lt;=Inputs!$B$13,RAND(),"")</f>
        <v/>
      </c>
      <c r="Q2854" s="31">
        <f>IF($A2854&lt;=Inputs!$B$13,RAND(),"")</f>
        <v/>
      </c>
      <c r="R2854" s="31">
        <f>IF($A2854&lt;=Inputs!$B$13,RAND(),"")</f>
        <v/>
      </c>
      <c r="S2854" s="31">
        <f>IF($A2854&lt;=Inputs!$B$13,RAND(),"")</f>
        <v/>
      </c>
      <c r="T2854" s="31">
        <f>IF($A2854&lt;=Inputs!$B$13,RAND(),"")</f>
        <v/>
      </c>
      <c r="U2854" s="31">
        <f>IF($A2854&lt;=Inputs!$B$13,RAND(),"")</f>
        <v/>
      </c>
      <c r="V2854" s="31">
        <f>IF($A2854&lt;=Inputs!$B$13,RAND(),"")</f>
        <v/>
      </c>
      <c r="W2854" s="31">
        <f>IF($A2854&lt;=Inputs!$B$13,RAND(),"")</f>
        <v/>
      </c>
      <c r="X2854" s="31">
        <f>IF($A2854&lt;=Inputs!$B$13,RAND(),"")</f>
        <v/>
      </c>
      <c r="Y2854" s="31">
        <f>IF($A2854&lt;=Inputs!$B$13,RAND(),"")</f>
        <v/>
      </c>
    </row>
    <row r="2855">
      <c r="A2855" t="n">
        <v>2850</v>
      </c>
      <c r="B2855" s="26">
        <f>IF($A2855&lt;=Inputs!$B$13,IF(Inputs!$B$8&gt;0,SUM(F2855:O2855)/Inputs!$B$8,0),"")</f>
        <v/>
      </c>
      <c r="C2855" s="27">
        <f>IF($A2855&lt;=Inputs!$B$13,B2855/100,"")</f>
        <v/>
      </c>
      <c r="D2855" s="28">
        <f>IF($A2855&lt;=Inputs!$B$13,C2855*Inputs!$B$7,"")</f>
        <v/>
      </c>
      <c r="E2855" s="29">
        <f>IF($A2855&lt;=Inputs!$B$13,IF(D2855&gt;0,1,0),"")</f>
        <v/>
      </c>
      <c r="F2855" s="26">
        <f>IF($A2855&lt;=Inputs!$B$13,IF(1&lt;=Inputs!$B$8,IF(Inputs!$B$12&gt;0,MAX(MIN(NORM.INV(RAND(),LOOKUP(P2855,Inputs!$J$6:$J$9,Inputs!$G$6:$G$9),LOOKUP(P2855,Inputs!$J$6:$J$9,Inputs!$H$6:$H$9)),Inputs!$B$12),-Inputs!$B$12),NORM.INV(RAND(),LOOKUP(P2855,Inputs!$J$6:$J$9,Inputs!$G$6:$G$9),LOOKUP(P2855,Inputs!$J$6:$J$9,Inputs!$H$6:$H$9))),0),"" )</f>
        <v/>
      </c>
      <c r="G2855" s="26">
        <f>IF($A2855&lt;=Inputs!$B$13,IF(2&lt;=Inputs!$B$8,IF(Inputs!$B$12&gt;0,MAX(MIN(NORM.INV(RAND(),LOOKUP(Q2855,Inputs!$J$6:$J$9,Inputs!$G$6:$G$9),LOOKUP(Q2855,Inputs!$J$6:$J$9,Inputs!$H$6:$H$9)),Inputs!$B$12),-Inputs!$B$12),NORM.INV(RAND(),LOOKUP(Q2855,Inputs!$J$6:$J$9,Inputs!$G$6:$G$9),LOOKUP(Q2855,Inputs!$J$6:$J$9,Inputs!$H$6:$H$9))),0),"" )</f>
        <v/>
      </c>
      <c r="H2855" s="26">
        <f>IF($A2855&lt;=Inputs!$B$13,IF(3&lt;=Inputs!$B$8,IF(Inputs!$B$12&gt;0,MAX(MIN(NORM.INV(RAND(),LOOKUP(R2855,Inputs!$J$6:$J$9,Inputs!$G$6:$G$9),LOOKUP(R2855,Inputs!$J$6:$J$9,Inputs!$H$6:$H$9)),Inputs!$B$12),-Inputs!$B$12),NORM.INV(RAND(),LOOKUP(R2855,Inputs!$J$6:$J$9,Inputs!$G$6:$G$9),LOOKUP(R2855,Inputs!$J$6:$J$9,Inputs!$H$6:$H$9))),0),"" )</f>
        <v/>
      </c>
      <c r="I2855" s="26">
        <f>IF($A2855&lt;=Inputs!$B$13,IF(4&lt;=Inputs!$B$8,IF(Inputs!$B$12&gt;0,MAX(MIN(NORM.INV(RAND(),LOOKUP(S2855,Inputs!$J$6:$J$9,Inputs!$G$6:$G$9),LOOKUP(S2855,Inputs!$J$6:$J$9,Inputs!$H$6:$H$9)),Inputs!$B$12),-Inputs!$B$12),NORM.INV(RAND(),LOOKUP(S2855,Inputs!$J$6:$J$9,Inputs!$G$6:$G$9),LOOKUP(S2855,Inputs!$J$6:$J$9,Inputs!$H$6:$H$9))),0),"" )</f>
        <v/>
      </c>
      <c r="J2855" s="26">
        <f>IF($A2855&lt;=Inputs!$B$13,IF(5&lt;=Inputs!$B$8,IF(Inputs!$B$12&gt;0,MAX(MIN(NORM.INV(RAND(),LOOKUP(T2855,Inputs!$J$6:$J$9,Inputs!$G$6:$G$9),LOOKUP(T2855,Inputs!$J$6:$J$9,Inputs!$H$6:$H$9)),Inputs!$B$12),-Inputs!$B$12),NORM.INV(RAND(),LOOKUP(T2855,Inputs!$J$6:$J$9,Inputs!$G$6:$G$9),LOOKUP(T2855,Inputs!$J$6:$J$9,Inputs!$H$6:$H$9))),0),"" )</f>
        <v/>
      </c>
      <c r="K2855" s="26">
        <f>IF($A2855&lt;=Inputs!$B$13,IF(6&lt;=Inputs!$B$8,IF(Inputs!$B$12&gt;0,MAX(MIN(NORM.INV(RAND(),LOOKUP(U2855,Inputs!$J$6:$J$9,Inputs!$G$6:$G$9),LOOKUP(U2855,Inputs!$J$6:$J$9,Inputs!$H$6:$H$9)),Inputs!$B$12),-Inputs!$B$12),NORM.INV(RAND(),LOOKUP(U2855,Inputs!$J$6:$J$9,Inputs!$G$6:$G$9),LOOKUP(U2855,Inputs!$J$6:$J$9,Inputs!$H$6:$H$9))),0),"" )</f>
        <v/>
      </c>
      <c r="L2855" s="26">
        <f>IF($A2855&lt;=Inputs!$B$13,IF(7&lt;=Inputs!$B$8,IF(Inputs!$B$12&gt;0,MAX(MIN(NORM.INV(RAND(),LOOKUP(V2855,Inputs!$J$6:$J$9,Inputs!$G$6:$G$9),LOOKUP(V2855,Inputs!$J$6:$J$9,Inputs!$H$6:$H$9)),Inputs!$B$12),-Inputs!$B$12),NORM.INV(RAND(),LOOKUP(V2855,Inputs!$J$6:$J$9,Inputs!$G$6:$G$9),LOOKUP(V2855,Inputs!$J$6:$J$9,Inputs!$H$6:$H$9))),0),"" )</f>
        <v/>
      </c>
      <c r="M2855" s="26">
        <f>IF($A2855&lt;=Inputs!$B$13,IF(8&lt;=Inputs!$B$8,IF(Inputs!$B$12&gt;0,MAX(MIN(NORM.INV(RAND(),LOOKUP(W2855,Inputs!$J$6:$J$9,Inputs!$G$6:$G$9),LOOKUP(W2855,Inputs!$J$6:$J$9,Inputs!$H$6:$H$9)),Inputs!$B$12),-Inputs!$B$12),NORM.INV(RAND(),LOOKUP(W2855,Inputs!$J$6:$J$9,Inputs!$G$6:$G$9),LOOKUP(W2855,Inputs!$J$6:$J$9,Inputs!$H$6:$H$9))),0),"" )</f>
        <v/>
      </c>
      <c r="N2855" s="26">
        <f>IF($A2855&lt;=Inputs!$B$13,IF(9&lt;=Inputs!$B$8,IF(Inputs!$B$12&gt;0,MAX(MIN(NORM.INV(RAND(),LOOKUP(X2855,Inputs!$J$6:$J$9,Inputs!$G$6:$G$9),LOOKUP(X2855,Inputs!$J$6:$J$9,Inputs!$H$6:$H$9)),Inputs!$B$12),-Inputs!$B$12),NORM.INV(RAND(),LOOKUP(X2855,Inputs!$J$6:$J$9,Inputs!$G$6:$G$9),LOOKUP(X2855,Inputs!$J$6:$J$9,Inputs!$H$6:$H$9))),0),"" )</f>
        <v/>
      </c>
      <c r="O2855" s="26">
        <f>IF($A2855&lt;=Inputs!$B$13,IF(10&lt;=Inputs!$B$8,IF(Inputs!$B$12&gt;0,MAX(MIN(NORM.INV(RAND(),LOOKUP(Y2855,Inputs!$J$6:$J$9,Inputs!$G$6:$G$9),LOOKUP(Y2855,Inputs!$J$6:$J$9,Inputs!$H$6:$H$9)),Inputs!$B$12),-Inputs!$B$12),NORM.INV(RAND(),LOOKUP(Y2855,Inputs!$J$6:$J$9,Inputs!$G$6:$G$9),LOOKUP(Y2855,Inputs!$J$6:$J$9,Inputs!$H$6:$H$9))),0),"" )</f>
        <v/>
      </c>
      <c r="P2855" s="31">
        <f>IF($A2855&lt;=Inputs!$B$13,RAND(),"")</f>
        <v/>
      </c>
      <c r="Q2855" s="31">
        <f>IF($A2855&lt;=Inputs!$B$13,RAND(),"")</f>
        <v/>
      </c>
      <c r="R2855" s="31">
        <f>IF($A2855&lt;=Inputs!$B$13,RAND(),"")</f>
        <v/>
      </c>
      <c r="S2855" s="31">
        <f>IF($A2855&lt;=Inputs!$B$13,RAND(),"")</f>
        <v/>
      </c>
      <c r="T2855" s="31">
        <f>IF($A2855&lt;=Inputs!$B$13,RAND(),"")</f>
        <v/>
      </c>
      <c r="U2855" s="31">
        <f>IF($A2855&lt;=Inputs!$B$13,RAND(),"")</f>
        <v/>
      </c>
      <c r="V2855" s="31">
        <f>IF($A2855&lt;=Inputs!$B$13,RAND(),"")</f>
        <v/>
      </c>
      <c r="W2855" s="31">
        <f>IF($A2855&lt;=Inputs!$B$13,RAND(),"")</f>
        <v/>
      </c>
      <c r="X2855" s="31">
        <f>IF($A2855&lt;=Inputs!$B$13,RAND(),"")</f>
        <v/>
      </c>
      <c r="Y2855" s="31">
        <f>IF($A2855&lt;=Inputs!$B$13,RAND(),"")</f>
        <v/>
      </c>
    </row>
    <row r="2856">
      <c r="A2856" t="n">
        <v>2851</v>
      </c>
      <c r="B2856" s="26">
        <f>IF($A2856&lt;=Inputs!$B$13,IF(Inputs!$B$8&gt;0,SUM(F2856:O2856)/Inputs!$B$8,0),"")</f>
        <v/>
      </c>
      <c r="C2856" s="27">
        <f>IF($A2856&lt;=Inputs!$B$13,B2856/100,"")</f>
        <v/>
      </c>
      <c r="D2856" s="28">
        <f>IF($A2856&lt;=Inputs!$B$13,C2856*Inputs!$B$7,"")</f>
        <v/>
      </c>
      <c r="E2856" s="29">
        <f>IF($A2856&lt;=Inputs!$B$13,IF(D2856&gt;0,1,0),"")</f>
        <v/>
      </c>
      <c r="F2856" s="26">
        <f>IF($A2856&lt;=Inputs!$B$13,IF(1&lt;=Inputs!$B$8,IF(Inputs!$B$12&gt;0,MAX(MIN(NORM.INV(RAND(),LOOKUP(P2856,Inputs!$J$6:$J$9,Inputs!$G$6:$G$9),LOOKUP(P2856,Inputs!$J$6:$J$9,Inputs!$H$6:$H$9)),Inputs!$B$12),-Inputs!$B$12),NORM.INV(RAND(),LOOKUP(P2856,Inputs!$J$6:$J$9,Inputs!$G$6:$G$9),LOOKUP(P2856,Inputs!$J$6:$J$9,Inputs!$H$6:$H$9))),0),"" )</f>
        <v/>
      </c>
      <c r="G2856" s="26">
        <f>IF($A2856&lt;=Inputs!$B$13,IF(2&lt;=Inputs!$B$8,IF(Inputs!$B$12&gt;0,MAX(MIN(NORM.INV(RAND(),LOOKUP(Q2856,Inputs!$J$6:$J$9,Inputs!$G$6:$G$9),LOOKUP(Q2856,Inputs!$J$6:$J$9,Inputs!$H$6:$H$9)),Inputs!$B$12),-Inputs!$B$12),NORM.INV(RAND(),LOOKUP(Q2856,Inputs!$J$6:$J$9,Inputs!$G$6:$G$9),LOOKUP(Q2856,Inputs!$J$6:$J$9,Inputs!$H$6:$H$9))),0),"" )</f>
        <v/>
      </c>
      <c r="H2856" s="26">
        <f>IF($A2856&lt;=Inputs!$B$13,IF(3&lt;=Inputs!$B$8,IF(Inputs!$B$12&gt;0,MAX(MIN(NORM.INV(RAND(),LOOKUP(R2856,Inputs!$J$6:$J$9,Inputs!$G$6:$G$9),LOOKUP(R2856,Inputs!$J$6:$J$9,Inputs!$H$6:$H$9)),Inputs!$B$12),-Inputs!$B$12),NORM.INV(RAND(),LOOKUP(R2856,Inputs!$J$6:$J$9,Inputs!$G$6:$G$9),LOOKUP(R2856,Inputs!$J$6:$J$9,Inputs!$H$6:$H$9))),0),"" )</f>
        <v/>
      </c>
      <c r="I2856" s="26">
        <f>IF($A2856&lt;=Inputs!$B$13,IF(4&lt;=Inputs!$B$8,IF(Inputs!$B$12&gt;0,MAX(MIN(NORM.INV(RAND(),LOOKUP(S2856,Inputs!$J$6:$J$9,Inputs!$G$6:$G$9),LOOKUP(S2856,Inputs!$J$6:$J$9,Inputs!$H$6:$H$9)),Inputs!$B$12),-Inputs!$B$12),NORM.INV(RAND(),LOOKUP(S2856,Inputs!$J$6:$J$9,Inputs!$G$6:$G$9),LOOKUP(S2856,Inputs!$J$6:$J$9,Inputs!$H$6:$H$9))),0),"" )</f>
        <v/>
      </c>
      <c r="J2856" s="26">
        <f>IF($A2856&lt;=Inputs!$B$13,IF(5&lt;=Inputs!$B$8,IF(Inputs!$B$12&gt;0,MAX(MIN(NORM.INV(RAND(),LOOKUP(T2856,Inputs!$J$6:$J$9,Inputs!$G$6:$G$9),LOOKUP(T2856,Inputs!$J$6:$J$9,Inputs!$H$6:$H$9)),Inputs!$B$12),-Inputs!$B$12),NORM.INV(RAND(),LOOKUP(T2856,Inputs!$J$6:$J$9,Inputs!$G$6:$G$9),LOOKUP(T2856,Inputs!$J$6:$J$9,Inputs!$H$6:$H$9))),0),"" )</f>
        <v/>
      </c>
      <c r="K2856" s="26">
        <f>IF($A2856&lt;=Inputs!$B$13,IF(6&lt;=Inputs!$B$8,IF(Inputs!$B$12&gt;0,MAX(MIN(NORM.INV(RAND(),LOOKUP(U2856,Inputs!$J$6:$J$9,Inputs!$G$6:$G$9),LOOKUP(U2856,Inputs!$J$6:$J$9,Inputs!$H$6:$H$9)),Inputs!$B$12),-Inputs!$B$12),NORM.INV(RAND(),LOOKUP(U2856,Inputs!$J$6:$J$9,Inputs!$G$6:$G$9),LOOKUP(U2856,Inputs!$J$6:$J$9,Inputs!$H$6:$H$9))),0),"" )</f>
        <v/>
      </c>
      <c r="L2856" s="26">
        <f>IF($A2856&lt;=Inputs!$B$13,IF(7&lt;=Inputs!$B$8,IF(Inputs!$B$12&gt;0,MAX(MIN(NORM.INV(RAND(),LOOKUP(V2856,Inputs!$J$6:$J$9,Inputs!$G$6:$G$9),LOOKUP(V2856,Inputs!$J$6:$J$9,Inputs!$H$6:$H$9)),Inputs!$B$12),-Inputs!$B$12),NORM.INV(RAND(),LOOKUP(V2856,Inputs!$J$6:$J$9,Inputs!$G$6:$G$9),LOOKUP(V2856,Inputs!$J$6:$J$9,Inputs!$H$6:$H$9))),0),"" )</f>
        <v/>
      </c>
      <c r="M2856" s="26">
        <f>IF($A2856&lt;=Inputs!$B$13,IF(8&lt;=Inputs!$B$8,IF(Inputs!$B$12&gt;0,MAX(MIN(NORM.INV(RAND(),LOOKUP(W2856,Inputs!$J$6:$J$9,Inputs!$G$6:$G$9),LOOKUP(W2856,Inputs!$J$6:$J$9,Inputs!$H$6:$H$9)),Inputs!$B$12),-Inputs!$B$12),NORM.INV(RAND(),LOOKUP(W2856,Inputs!$J$6:$J$9,Inputs!$G$6:$G$9),LOOKUP(W2856,Inputs!$J$6:$J$9,Inputs!$H$6:$H$9))),0),"" )</f>
        <v/>
      </c>
      <c r="N2856" s="26">
        <f>IF($A2856&lt;=Inputs!$B$13,IF(9&lt;=Inputs!$B$8,IF(Inputs!$B$12&gt;0,MAX(MIN(NORM.INV(RAND(),LOOKUP(X2856,Inputs!$J$6:$J$9,Inputs!$G$6:$G$9),LOOKUP(X2856,Inputs!$J$6:$J$9,Inputs!$H$6:$H$9)),Inputs!$B$12),-Inputs!$B$12),NORM.INV(RAND(),LOOKUP(X2856,Inputs!$J$6:$J$9,Inputs!$G$6:$G$9),LOOKUP(X2856,Inputs!$J$6:$J$9,Inputs!$H$6:$H$9))),0),"" )</f>
        <v/>
      </c>
      <c r="O2856" s="26">
        <f>IF($A2856&lt;=Inputs!$B$13,IF(10&lt;=Inputs!$B$8,IF(Inputs!$B$12&gt;0,MAX(MIN(NORM.INV(RAND(),LOOKUP(Y2856,Inputs!$J$6:$J$9,Inputs!$G$6:$G$9),LOOKUP(Y2856,Inputs!$J$6:$J$9,Inputs!$H$6:$H$9)),Inputs!$B$12),-Inputs!$B$12),NORM.INV(RAND(),LOOKUP(Y2856,Inputs!$J$6:$J$9,Inputs!$G$6:$G$9),LOOKUP(Y2856,Inputs!$J$6:$J$9,Inputs!$H$6:$H$9))),0),"" )</f>
        <v/>
      </c>
      <c r="P2856" s="31">
        <f>IF($A2856&lt;=Inputs!$B$13,RAND(),"")</f>
        <v/>
      </c>
      <c r="Q2856" s="31">
        <f>IF($A2856&lt;=Inputs!$B$13,RAND(),"")</f>
        <v/>
      </c>
      <c r="R2856" s="31">
        <f>IF($A2856&lt;=Inputs!$B$13,RAND(),"")</f>
        <v/>
      </c>
      <c r="S2856" s="31">
        <f>IF($A2856&lt;=Inputs!$B$13,RAND(),"")</f>
        <v/>
      </c>
      <c r="T2856" s="31">
        <f>IF($A2856&lt;=Inputs!$B$13,RAND(),"")</f>
        <v/>
      </c>
      <c r="U2856" s="31">
        <f>IF($A2856&lt;=Inputs!$B$13,RAND(),"")</f>
        <v/>
      </c>
      <c r="V2856" s="31">
        <f>IF($A2856&lt;=Inputs!$B$13,RAND(),"")</f>
        <v/>
      </c>
      <c r="W2856" s="31">
        <f>IF($A2856&lt;=Inputs!$B$13,RAND(),"")</f>
        <v/>
      </c>
      <c r="X2856" s="31">
        <f>IF($A2856&lt;=Inputs!$B$13,RAND(),"")</f>
        <v/>
      </c>
      <c r="Y2856" s="31">
        <f>IF($A2856&lt;=Inputs!$B$13,RAND(),"")</f>
        <v/>
      </c>
    </row>
    <row r="2857">
      <c r="A2857" t="n">
        <v>2852</v>
      </c>
      <c r="B2857" s="26">
        <f>IF($A2857&lt;=Inputs!$B$13,IF(Inputs!$B$8&gt;0,SUM(F2857:O2857)/Inputs!$B$8,0),"")</f>
        <v/>
      </c>
      <c r="C2857" s="27">
        <f>IF($A2857&lt;=Inputs!$B$13,B2857/100,"")</f>
        <v/>
      </c>
      <c r="D2857" s="28">
        <f>IF($A2857&lt;=Inputs!$B$13,C2857*Inputs!$B$7,"")</f>
        <v/>
      </c>
      <c r="E2857" s="29">
        <f>IF($A2857&lt;=Inputs!$B$13,IF(D2857&gt;0,1,0),"")</f>
        <v/>
      </c>
      <c r="F2857" s="26">
        <f>IF($A2857&lt;=Inputs!$B$13,IF(1&lt;=Inputs!$B$8,IF(Inputs!$B$12&gt;0,MAX(MIN(NORM.INV(RAND(),LOOKUP(P2857,Inputs!$J$6:$J$9,Inputs!$G$6:$G$9),LOOKUP(P2857,Inputs!$J$6:$J$9,Inputs!$H$6:$H$9)),Inputs!$B$12),-Inputs!$B$12),NORM.INV(RAND(),LOOKUP(P2857,Inputs!$J$6:$J$9,Inputs!$G$6:$G$9),LOOKUP(P2857,Inputs!$J$6:$J$9,Inputs!$H$6:$H$9))),0),"" )</f>
        <v/>
      </c>
      <c r="G2857" s="26">
        <f>IF($A2857&lt;=Inputs!$B$13,IF(2&lt;=Inputs!$B$8,IF(Inputs!$B$12&gt;0,MAX(MIN(NORM.INV(RAND(),LOOKUP(Q2857,Inputs!$J$6:$J$9,Inputs!$G$6:$G$9),LOOKUP(Q2857,Inputs!$J$6:$J$9,Inputs!$H$6:$H$9)),Inputs!$B$12),-Inputs!$B$12),NORM.INV(RAND(),LOOKUP(Q2857,Inputs!$J$6:$J$9,Inputs!$G$6:$G$9),LOOKUP(Q2857,Inputs!$J$6:$J$9,Inputs!$H$6:$H$9))),0),"" )</f>
        <v/>
      </c>
      <c r="H2857" s="26">
        <f>IF($A2857&lt;=Inputs!$B$13,IF(3&lt;=Inputs!$B$8,IF(Inputs!$B$12&gt;0,MAX(MIN(NORM.INV(RAND(),LOOKUP(R2857,Inputs!$J$6:$J$9,Inputs!$G$6:$G$9),LOOKUP(R2857,Inputs!$J$6:$J$9,Inputs!$H$6:$H$9)),Inputs!$B$12),-Inputs!$B$12),NORM.INV(RAND(),LOOKUP(R2857,Inputs!$J$6:$J$9,Inputs!$G$6:$G$9),LOOKUP(R2857,Inputs!$J$6:$J$9,Inputs!$H$6:$H$9))),0),"" )</f>
        <v/>
      </c>
      <c r="I2857" s="26">
        <f>IF($A2857&lt;=Inputs!$B$13,IF(4&lt;=Inputs!$B$8,IF(Inputs!$B$12&gt;0,MAX(MIN(NORM.INV(RAND(),LOOKUP(S2857,Inputs!$J$6:$J$9,Inputs!$G$6:$G$9),LOOKUP(S2857,Inputs!$J$6:$J$9,Inputs!$H$6:$H$9)),Inputs!$B$12),-Inputs!$B$12),NORM.INV(RAND(),LOOKUP(S2857,Inputs!$J$6:$J$9,Inputs!$G$6:$G$9),LOOKUP(S2857,Inputs!$J$6:$J$9,Inputs!$H$6:$H$9))),0),"" )</f>
        <v/>
      </c>
      <c r="J2857" s="26">
        <f>IF($A2857&lt;=Inputs!$B$13,IF(5&lt;=Inputs!$B$8,IF(Inputs!$B$12&gt;0,MAX(MIN(NORM.INV(RAND(),LOOKUP(T2857,Inputs!$J$6:$J$9,Inputs!$G$6:$G$9),LOOKUP(T2857,Inputs!$J$6:$J$9,Inputs!$H$6:$H$9)),Inputs!$B$12),-Inputs!$B$12),NORM.INV(RAND(),LOOKUP(T2857,Inputs!$J$6:$J$9,Inputs!$G$6:$G$9),LOOKUP(T2857,Inputs!$J$6:$J$9,Inputs!$H$6:$H$9))),0),"" )</f>
        <v/>
      </c>
      <c r="K2857" s="26">
        <f>IF($A2857&lt;=Inputs!$B$13,IF(6&lt;=Inputs!$B$8,IF(Inputs!$B$12&gt;0,MAX(MIN(NORM.INV(RAND(),LOOKUP(U2857,Inputs!$J$6:$J$9,Inputs!$G$6:$G$9),LOOKUP(U2857,Inputs!$J$6:$J$9,Inputs!$H$6:$H$9)),Inputs!$B$12),-Inputs!$B$12),NORM.INV(RAND(),LOOKUP(U2857,Inputs!$J$6:$J$9,Inputs!$G$6:$G$9),LOOKUP(U2857,Inputs!$J$6:$J$9,Inputs!$H$6:$H$9))),0),"" )</f>
        <v/>
      </c>
      <c r="L2857" s="26">
        <f>IF($A2857&lt;=Inputs!$B$13,IF(7&lt;=Inputs!$B$8,IF(Inputs!$B$12&gt;0,MAX(MIN(NORM.INV(RAND(),LOOKUP(V2857,Inputs!$J$6:$J$9,Inputs!$G$6:$G$9),LOOKUP(V2857,Inputs!$J$6:$J$9,Inputs!$H$6:$H$9)),Inputs!$B$12),-Inputs!$B$12),NORM.INV(RAND(),LOOKUP(V2857,Inputs!$J$6:$J$9,Inputs!$G$6:$G$9),LOOKUP(V2857,Inputs!$J$6:$J$9,Inputs!$H$6:$H$9))),0),"" )</f>
        <v/>
      </c>
      <c r="M2857" s="26">
        <f>IF($A2857&lt;=Inputs!$B$13,IF(8&lt;=Inputs!$B$8,IF(Inputs!$B$12&gt;0,MAX(MIN(NORM.INV(RAND(),LOOKUP(W2857,Inputs!$J$6:$J$9,Inputs!$G$6:$G$9),LOOKUP(W2857,Inputs!$J$6:$J$9,Inputs!$H$6:$H$9)),Inputs!$B$12),-Inputs!$B$12),NORM.INV(RAND(),LOOKUP(W2857,Inputs!$J$6:$J$9,Inputs!$G$6:$G$9),LOOKUP(W2857,Inputs!$J$6:$J$9,Inputs!$H$6:$H$9))),0),"" )</f>
        <v/>
      </c>
      <c r="N2857" s="26">
        <f>IF($A2857&lt;=Inputs!$B$13,IF(9&lt;=Inputs!$B$8,IF(Inputs!$B$12&gt;0,MAX(MIN(NORM.INV(RAND(),LOOKUP(X2857,Inputs!$J$6:$J$9,Inputs!$G$6:$G$9),LOOKUP(X2857,Inputs!$J$6:$J$9,Inputs!$H$6:$H$9)),Inputs!$B$12),-Inputs!$B$12),NORM.INV(RAND(),LOOKUP(X2857,Inputs!$J$6:$J$9,Inputs!$G$6:$G$9),LOOKUP(X2857,Inputs!$J$6:$J$9,Inputs!$H$6:$H$9))),0),"" )</f>
        <v/>
      </c>
      <c r="O2857" s="26">
        <f>IF($A2857&lt;=Inputs!$B$13,IF(10&lt;=Inputs!$B$8,IF(Inputs!$B$12&gt;0,MAX(MIN(NORM.INV(RAND(),LOOKUP(Y2857,Inputs!$J$6:$J$9,Inputs!$G$6:$G$9),LOOKUP(Y2857,Inputs!$J$6:$J$9,Inputs!$H$6:$H$9)),Inputs!$B$12),-Inputs!$B$12),NORM.INV(RAND(),LOOKUP(Y2857,Inputs!$J$6:$J$9,Inputs!$G$6:$G$9),LOOKUP(Y2857,Inputs!$J$6:$J$9,Inputs!$H$6:$H$9))),0),"" )</f>
        <v/>
      </c>
      <c r="P2857" s="31">
        <f>IF($A2857&lt;=Inputs!$B$13,RAND(),"")</f>
        <v/>
      </c>
      <c r="Q2857" s="31">
        <f>IF($A2857&lt;=Inputs!$B$13,RAND(),"")</f>
        <v/>
      </c>
      <c r="R2857" s="31">
        <f>IF($A2857&lt;=Inputs!$B$13,RAND(),"")</f>
        <v/>
      </c>
      <c r="S2857" s="31">
        <f>IF($A2857&lt;=Inputs!$B$13,RAND(),"")</f>
        <v/>
      </c>
      <c r="T2857" s="31">
        <f>IF($A2857&lt;=Inputs!$B$13,RAND(),"")</f>
        <v/>
      </c>
      <c r="U2857" s="31">
        <f>IF($A2857&lt;=Inputs!$B$13,RAND(),"")</f>
        <v/>
      </c>
      <c r="V2857" s="31">
        <f>IF($A2857&lt;=Inputs!$B$13,RAND(),"")</f>
        <v/>
      </c>
      <c r="W2857" s="31">
        <f>IF($A2857&lt;=Inputs!$B$13,RAND(),"")</f>
        <v/>
      </c>
      <c r="X2857" s="31">
        <f>IF($A2857&lt;=Inputs!$B$13,RAND(),"")</f>
        <v/>
      </c>
      <c r="Y2857" s="31">
        <f>IF($A2857&lt;=Inputs!$B$13,RAND(),"")</f>
        <v/>
      </c>
    </row>
    <row r="2858">
      <c r="A2858" t="n">
        <v>2853</v>
      </c>
      <c r="B2858" s="26">
        <f>IF($A2858&lt;=Inputs!$B$13,IF(Inputs!$B$8&gt;0,SUM(F2858:O2858)/Inputs!$B$8,0),"")</f>
        <v/>
      </c>
      <c r="C2858" s="27">
        <f>IF($A2858&lt;=Inputs!$B$13,B2858/100,"")</f>
        <v/>
      </c>
      <c r="D2858" s="28">
        <f>IF($A2858&lt;=Inputs!$B$13,C2858*Inputs!$B$7,"")</f>
        <v/>
      </c>
      <c r="E2858" s="29">
        <f>IF($A2858&lt;=Inputs!$B$13,IF(D2858&gt;0,1,0),"")</f>
        <v/>
      </c>
      <c r="F2858" s="26">
        <f>IF($A2858&lt;=Inputs!$B$13,IF(1&lt;=Inputs!$B$8,IF(Inputs!$B$12&gt;0,MAX(MIN(NORM.INV(RAND(),LOOKUP(P2858,Inputs!$J$6:$J$9,Inputs!$G$6:$G$9),LOOKUP(P2858,Inputs!$J$6:$J$9,Inputs!$H$6:$H$9)),Inputs!$B$12),-Inputs!$B$12),NORM.INV(RAND(),LOOKUP(P2858,Inputs!$J$6:$J$9,Inputs!$G$6:$G$9),LOOKUP(P2858,Inputs!$J$6:$J$9,Inputs!$H$6:$H$9))),0),"" )</f>
        <v/>
      </c>
      <c r="G2858" s="26">
        <f>IF($A2858&lt;=Inputs!$B$13,IF(2&lt;=Inputs!$B$8,IF(Inputs!$B$12&gt;0,MAX(MIN(NORM.INV(RAND(),LOOKUP(Q2858,Inputs!$J$6:$J$9,Inputs!$G$6:$G$9),LOOKUP(Q2858,Inputs!$J$6:$J$9,Inputs!$H$6:$H$9)),Inputs!$B$12),-Inputs!$B$12),NORM.INV(RAND(),LOOKUP(Q2858,Inputs!$J$6:$J$9,Inputs!$G$6:$G$9),LOOKUP(Q2858,Inputs!$J$6:$J$9,Inputs!$H$6:$H$9))),0),"" )</f>
        <v/>
      </c>
      <c r="H2858" s="26">
        <f>IF($A2858&lt;=Inputs!$B$13,IF(3&lt;=Inputs!$B$8,IF(Inputs!$B$12&gt;0,MAX(MIN(NORM.INV(RAND(),LOOKUP(R2858,Inputs!$J$6:$J$9,Inputs!$G$6:$G$9),LOOKUP(R2858,Inputs!$J$6:$J$9,Inputs!$H$6:$H$9)),Inputs!$B$12),-Inputs!$B$12),NORM.INV(RAND(),LOOKUP(R2858,Inputs!$J$6:$J$9,Inputs!$G$6:$G$9),LOOKUP(R2858,Inputs!$J$6:$J$9,Inputs!$H$6:$H$9))),0),"" )</f>
        <v/>
      </c>
      <c r="I2858" s="26">
        <f>IF($A2858&lt;=Inputs!$B$13,IF(4&lt;=Inputs!$B$8,IF(Inputs!$B$12&gt;0,MAX(MIN(NORM.INV(RAND(),LOOKUP(S2858,Inputs!$J$6:$J$9,Inputs!$G$6:$G$9),LOOKUP(S2858,Inputs!$J$6:$J$9,Inputs!$H$6:$H$9)),Inputs!$B$12),-Inputs!$B$12),NORM.INV(RAND(),LOOKUP(S2858,Inputs!$J$6:$J$9,Inputs!$G$6:$G$9),LOOKUP(S2858,Inputs!$J$6:$J$9,Inputs!$H$6:$H$9))),0),"" )</f>
        <v/>
      </c>
      <c r="J2858" s="26">
        <f>IF($A2858&lt;=Inputs!$B$13,IF(5&lt;=Inputs!$B$8,IF(Inputs!$B$12&gt;0,MAX(MIN(NORM.INV(RAND(),LOOKUP(T2858,Inputs!$J$6:$J$9,Inputs!$G$6:$G$9),LOOKUP(T2858,Inputs!$J$6:$J$9,Inputs!$H$6:$H$9)),Inputs!$B$12),-Inputs!$B$12),NORM.INV(RAND(),LOOKUP(T2858,Inputs!$J$6:$J$9,Inputs!$G$6:$G$9),LOOKUP(T2858,Inputs!$J$6:$J$9,Inputs!$H$6:$H$9))),0),"" )</f>
        <v/>
      </c>
      <c r="K2858" s="26">
        <f>IF($A2858&lt;=Inputs!$B$13,IF(6&lt;=Inputs!$B$8,IF(Inputs!$B$12&gt;0,MAX(MIN(NORM.INV(RAND(),LOOKUP(U2858,Inputs!$J$6:$J$9,Inputs!$G$6:$G$9),LOOKUP(U2858,Inputs!$J$6:$J$9,Inputs!$H$6:$H$9)),Inputs!$B$12),-Inputs!$B$12),NORM.INV(RAND(),LOOKUP(U2858,Inputs!$J$6:$J$9,Inputs!$G$6:$G$9),LOOKUP(U2858,Inputs!$J$6:$J$9,Inputs!$H$6:$H$9))),0),"" )</f>
        <v/>
      </c>
      <c r="L2858" s="26">
        <f>IF($A2858&lt;=Inputs!$B$13,IF(7&lt;=Inputs!$B$8,IF(Inputs!$B$12&gt;0,MAX(MIN(NORM.INV(RAND(),LOOKUP(V2858,Inputs!$J$6:$J$9,Inputs!$G$6:$G$9),LOOKUP(V2858,Inputs!$J$6:$J$9,Inputs!$H$6:$H$9)),Inputs!$B$12),-Inputs!$B$12),NORM.INV(RAND(),LOOKUP(V2858,Inputs!$J$6:$J$9,Inputs!$G$6:$G$9),LOOKUP(V2858,Inputs!$J$6:$J$9,Inputs!$H$6:$H$9))),0),"" )</f>
        <v/>
      </c>
      <c r="M2858" s="26">
        <f>IF($A2858&lt;=Inputs!$B$13,IF(8&lt;=Inputs!$B$8,IF(Inputs!$B$12&gt;0,MAX(MIN(NORM.INV(RAND(),LOOKUP(W2858,Inputs!$J$6:$J$9,Inputs!$G$6:$G$9),LOOKUP(W2858,Inputs!$J$6:$J$9,Inputs!$H$6:$H$9)),Inputs!$B$12),-Inputs!$B$12),NORM.INV(RAND(),LOOKUP(W2858,Inputs!$J$6:$J$9,Inputs!$G$6:$G$9),LOOKUP(W2858,Inputs!$J$6:$J$9,Inputs!$H$6:$H$9))),0),"" )</f>
        <v/>
      </c>
      <c r="N2858" s="26">
        <f>IF($A2858&lt;=Inputs!$B$13,IF(9&lt;=Inputs!$B$8,IF(Inputs!$B$12&gt;0,MAX(MIN(NORM.INV(RAND(),LOOKUP(X2858,Inputs!$J$6:$J$9,Inputs!$G$6:$G$9),LOOKUP(X2858,Inputs!$J$6:$J$9,Inputs!$H$6:$H$9)),Inputs!$B$12),-Inputs!$B$12),NORM.INV(RAND(),LOOKUP(X2858,Inputs!$J$6:$J$9,Inputs!$G$6:$G$9),LOOKUP(X2858,Inputs!$J$6:$J$9,Inputs!$H$6:$H$9))),0),"" )</f>
        <v/>
      </c>
      <c r="O2858" s="26">
        <f>IF($A2858&lt;=Inputs!$B$13,IF(10&lt;=Inputs!$B$8,IF(Inputs!$B$12&gt;0,MAX(MIN(NORM.INV(RAND(),LOOKUP(Y2858,Inputs!$J$6:$J$9,Inputs!$G$6:$G$9),LOOKUP(Y2858,Inputs!$J$6:$J$9,Inputs!$H$6:$H$9)),Inputs!$B$12),-Inputs!$B$12),NORM.INV(RAND(),LOOKUP(Y2858,Inputs!$J$6:$J$9,Inputs!$G$6:$G$9),LOOKUP(Y2858,Inputs!$J$6:$J$9,Inputs!$H$6:$H$9))),0),"" )</f>
        <v/>
      </c>
      <c r="P2858" s="31">
        <f>IF($A2858&lt;=Inputs!$B$13,RAND(),"")</f>
        <v/>
      </c>
      <c r="Q2858" s="31">
        <f>IF($A2858&lt;=Inputs!$B$13,RAND(),"")</f>
        <v/>
      </c>
      <c r="R2858" s="31">
        <f>IF($A2858&lt;=Inputs!$B$13,RAND(),"")</f>
        <v/>
      </c>
      <c r="S2858" s="31">
        <f>IF($A2858&lt;=Inputs!$B$13,RAND(),"")</f>
        <v/>
      </c>
      <c r="T2858" s="31">
        <f>IF($A2858&lt;=Inputs!$B$13,RAND(),"")</f>
        <v/>
      </c>
      <c r="U2858" s="31">
        <f>IF($A2858&lt;=Inputs!$B$13,RAND(),"")</f>
        <v/>
      </c>
      <c r="V2858" s="31">
        <f>IF($A2858&lt;=Inputs!$B$13,RAND(),"")</f>
        <v/>
      </c>
      <c r="W2858" s="31">
        <f>IF($A2858&lt;=Inputs!$B$13,RAND(),"")</f>
        <v/>
      </c>
      <c r="X2858" s="31">
        <f>IF($A2858&lt;=Inputs!$B$13,RAND(),"")</f>
        <v/>
      </c>
      <c r="Y2858" s="31">
        <f>IF($A2858&lt;=Inputs!$B$13,RAND(),"")</f>
        <v/>
      </c>
    </row>
    <row r="2859">
      <c r="A2859" t="n">
        <v>2854</v>
      </c>
      <c r="B2859" s="26">
        <f>IF($A2859&lt;=Inputs!$B$13,IF(Inputs!$B$8&gt;0,SUM(F2859:O2859)/Inputs!$B$8,0),"")</f>
        <v/>
      </c>
      <c r="C2859" s="27">
        <f>IF($A2859&lt;=Inputs!$B$13,B2859/100,"")</f>
        <v/>
      </c>
      <c r="D2859" s="28">
        <f>IF($A2859&lt;=Inputs!$B$13,C2859*Inputs!$B$7,"")</f>
        <v/>
      </c>
      <c r="E2859" s="29">
        <f>IF($A2859&lt;=Inputs!$B$13,IF(D2859&gt;0,1,0),"")</f>
        <v/>
      </c>
      <c r="F2859" s="26">
        <f>IF($A2859&lt;=Inputs!$B$13,IF(1&lt;=Inputs!$B$8,IF(Inputs!$B$12&gt;0,MAX(MIN(NORM.INV(RAND(),LOOKUP(P2859,Inputs!$J$6:$J$9,Inputs!$G$6:$G$9),LOOKUP(P2859,Inputs!$J$6:$J$9,Inputs!$H$6:$H$9)),Inputs!$B$12),-Inputs!$B$12),NORM.INV(RAND(),LOOKUP(P2859,Inputs!$J$6:$J$9,Inputs!$G$6:$G$9),LOOKUP(P2859,Inputs!$J$6:$J$9,Inputs!$H$6:$H$9))),0),"" )</f>
        <v/>
      </c>
      <c r="G2859" s="26">
        <f>IF($A2859&lt;=Inputs!$B$13,IF(2&lt;=Inputs!$B$8,IF(Inputs!$B$12&gt;0,MAX(MIN(NORM.INV(RAND(),LOOKUP(Q2859,Inputs!$J$6:$J$9,Inputs!$G$6:$G$9),LOOKUP(Q2859,Inputs!$J$6:$J$9,Inputs!$H$6:$H$9)),Inputs!$B$12),-Inputs!$B$12),NORM.INV(RAND(),LOOKUP(Q2859,Inputs!$J$6:$J$9,Inputs!$G$6:$G$9),LOOKUP(Q2859,Inputs!$J$6:$J$9,Inputs!$H$6:$H$9))),0),"" )</f>
        <v/>
      </c>
      <c r="H2859" s="26">
        <f>IF($A2859&lt;=Inputs!$B$13,IF(3&lt;=Inputs!$B$8,IF(Inputs!$B$12&gt;0,MAX(MIN(NORM.INV(RAND(),LOOKUP(R2859,Inputs!$J$6:$J$9,Inputs!$G$6:$G$9),LOOKUP(R2859,Inputs!$J$6:$J$9,Inputs!$H$6:$H$9)),Inputs!$B$12),-Inputs!$B$12),NORM.INV(RAND(),LOOKUP(R2859,Inputs!$J$6:$J$9,Inputs!$G$6:$G$9),LOOKUP(R2859,Inputs!$J$6:$J$9,Inputs!$H$6:$H$9))),0),"" )</f>
        <v/>
      </c>
      <c r="I2859" s="26">
        <f>IF($A2859&lt;=Inputs!$B$13,IF(4&lt;=Inputs!$B$8,IF(Inputs!$B$12&gt;0,MAX(MIN(NORM.INV(RAND(),LOOKUP(S2859,Inputs!$J$6:$J$9,Inputs!$G$6:$G$9),LOOKUP(S2859,Inputs!$J$6:$J$9,Inputs!$H$6:$H$9)),Inputs!$B$12),-Inputs!$B$12),NORM.INV(RAND(),LOOKUP(S2859,Inputs!$J$6:$J$9,Inputs!$G$6:$G$9),LOOKUP(S2859,Inputs!$J$6:$J$9,Inputs!$H$6:$H$9))),0),"" )</f>
        <v/>
      </c>
      <c r="J2859" s="26">
        <f>IF($A2859&lt;=Inputs!$B$13,IF(5&lt;=Inputs!$B$8,IF(Inputs!$B$12&gt;0,MAX(MIN(NORM.INV(RAND(),LOOKUP(T2859,Inputs!$J$6:$J$9,Inputs!$G$6:$G$9),LOOKUP(T2859,Inputs!$J$6:$J$9,Inputs!$H$6:$H$9)),Inputs!$B$12),-Inputs!$B$12),NORM.INV(RAND(),LOOKUP(T2859,Inputs!$J$6:$J$9,Inputs!$G$6:$G$9),LOOKUP(T2859,Inputs!$J$6:$J$9,Inputs!$H$6:$H$9))),0),"" )</f>
        <v/>
      </c>
      <c r="K2859" s="26">
        <f>IF($A2859&lt;=Inputs!$B$13,IF(6&lt;=Inputs!$B$8,IF(Inputs!$B$12&gt;0,MAX(MIN(NORM.INV(RAND(),LOOKUP(U2859,Inputs!$J$6:$J$9,Inputs!$G$6:$G$9),LOOKUP(U2859,Inputs!$J$6:$J$9,Inputs!$H$6:$H$9)),Inputs!$B$12),-Inputs!$B$12),NORM.INV(RAND(),LOOKUP(U2859,Inputs!$J$6:$J$9,Inputs!$G$6:$G$9),LOOKUP(U2859,Inputs!$J$6:$J$9,Inputs!$H$6:$H$9))),0),"" )</f>
        <v/>
      </c>
      <c r="L2859" s="26">
        <f>IF($A2859&lt;=Inputs!$B$13,IF(7&lt;=Inputs!$B$8,IF(Inputs!$B$12&gt;0,MAX(MIN(NORM.INV(RAND(),LOOKUP(V2859,Inputs!$J$6:$J$9,Inputs!$G$6:$G$9),LOOKUP(V2859,Inputs!$J$6:$J$9,Inputs!$H$6:$H$9)),Inputs!$B$12),-Inputs!$B$12),NORM.INV(RAND(),LOOKUP(V2859,Inputs!$J$6:$J$9,Inputs!$G$6:$G$9),LOOKUP(V2859,Inputs!$J$6:$J$9,Inputs!$H$6:$H$9))),0),"" )</f>
        <v/>
      </c>
      <c r="M2859" s="26">
        <f>IF($A2859&lt;=Inputs!$B$13,IF(8&lt;=Inputs!$B$8,IF(Inputs!$B$12&gt;0,MAX(MIN(NORM.INV(RAND(),LOOKUP(W2859,Inputs!$J$6:$J$9,Inputs!$G$6:$G$9),LOOKUP(W2859,Inputs!$J$6:$J$9,Inputs!$H$6:$H$9)),Inputs!$B$12),-Inputs!$B$12),NORM.INV(RAND(),LOOKUP(W2859,Inputs!$J$6:$J$9,Inputs!$G$6:$G$9),LOOKUP(W2859,Inputs!$J$6:$J$9,Inputs!$H$6:$H$9))),0),"" )</f>
        <v/>
      </c>
      <c r="N2859" s="26">
        <f>IF($A2859&lt;=Inputs!$B$13,IF(9&lt;=Inputs!$B$8,IF(Inputs!$B$12&gt;0,MAX(MIN(NORM.INV(RAND(),LOOKUP(X2859,Inputs!$J$6:$J$9,Inputs!$G$6:$G$9),LOOKUP(X2859,Inputs!$J$6:$J$9,Inputs!$H$6:$H$9)),Inputs!$B$12),-Inputs!$B$12),NORM.INV(RAND(),LOOKUP(X2859,Inputs!$J$6:$J$9,Inputs!$G$6:$G$9),LOOKUP(X2859,Inputs!$J$6:$J$9,Inputs!$H$6:$H$9))),0),"" )</f>
        <v/>
      </c>
      <c r="O2859" s="26">
        <f>IF($A2859&lt;=Inputs!$B$13,IF(10&lt;=Inputs!$B$8,IF(Inputs!$B$12&gt;0,MAX(MIN(NORM.INV(RAND(),LOOKUP(Y2859,Inputs!$J$6:$J$9,Inputs!$G$6:$G$9),LOOKUP(Y2859,Inputs!$J$6:$J$9,Inputs!$H$6:$H$9)),Inputs!$B$12),-Inputs!$B$12),NORM.INV(RAND(),LOOKUP(Y2859,Inputs!$J$6:$J$9,Inputs!$G$6:$G$9),LOOKUP(Y2859,Inputs!$J$6:$J$9,Inputs!$H$6:$H$9))),0),"" )</f>
        <v/>
      </c>
      <c r="P2859" s="31">
        <f>IF($A2859&lt;=Inputs!$B$13,RAND(),"")</f>
        <v/>
      </c>
      <c r="Q2859" s="31">
        <f>IF($A2859&lt;=Inputs!$B$13,RAND(),"")</f>
        <v/>
      </c>
      <c r="R2859" s="31">
        <f>IF($A2859&lt;=Inputs!$B$13,RAND(),"")</f>
        <v/>
      </c>
      <c r="S2859" s="31">
        <f>IF($A2859&lt;=Inputs!$B$13,RAND(),"")</f>
        <v/>
      </c>
      <c r="T2859" s="31">
        <f>IF($A2859&lt;=Inputs!$B$13,RAND(),"")</f>
        <v/>
      </c>
      <c r="U2859" s="31">
        <f>IF($A2859&lt;=Inputs!$B$13,RAND(),"")</f>
        <v/>
      </c>
      <c r="V2859" s="31">
        <f>IF($A2859&lt;=Inputs!$B$13,RAND(),"")</f>
        <v/>
      </c>
      <c r="W2859" s="31">
        <f>IF($A2859&lt;=Inputs!$B$13,RAND(),"")</f>
        <v/>
      </c>
      <c r="X2859" s="31">
        <f>IF($A2859&lt;=Inputs!$B$13,RAND(),"")</f>
        <v/>
      </c>
      <c r="Y2859" s="31">
        <f>IF($A2859&lt;=Inputs!$B$13,RAND(),"")</f>
        <v/>
      </c>
    </row>
    <row r="2860">
      <c r="A2860" t="n">
        <v>2855</v>
      </c>
      <c r="B2860" s="26">
        <f>IF($A2860&lt;=Inputs!$B$13,IF(Inputs!$B$8&gt;0,SUM(F2860:O2860)/Inputs!$B$8,0),"")</f>
        <v/>
      </c>
      <c r="C2860" s="27">
        <f>IF($A2860&lt;=Inputs!$B$13,B2860/100,"")</f>
        <v/>
      </c>
      <c r="D2860" s="28">
        <f>IF($A2860&lt;=Inputs!$B$13,C2860*Inputs!$B$7,"")</f>
        <v/>
      </c>
      <c r="E2860" s="29">
        <f>IF($A2860&lt;=Inputs!$B$13,IF(D2860&gt;0,1,0),"")</f>
        <v/>
      </c>
      <c r="F2860" s="26">
        <f>IF($A2860&lt;=Inputs!$B$13,IF(1&lt;=Inputs!$B$8,IF(Inputs!$B$12&gt;0,MAX(MIN(NORM.INV(RAND(),LOOKUP(P2860,Inputs!$J$6:$J$9,Inputs!$G$6:$G$9),LOOKUP(P2860,Inputs!$J$6:$J$9,Inputs!$H$6:$H$9)),Inputs!$B$12),-Inputs!$B$12),NORM.INV(RAND(),LOOKUP(P2860,Inputs!$J$6:$J$9,Inputs!$G$6:$G$9),LOOKUP(P2860,Inputs!$J$6:$J$9,Inputs!$H$6:$H$9))),0),"" )</f>
        <v/>
      </c>
      <c r="G2860" s="26">
        <f>IF($A2860&lt;=Inputs!$B$13,IF(2&lt;=Inputs!$B$8,IF(Inputs!$B$12&gt;0,MAX(MIN(NORM.INV(RAND(),LOOKUP(Q2860,Inputs!$J$6:$J$9,Inputs!$G$6:$G$9),LOOKUP(Q2860,Inputs!$J$6:$J$9,Inputs!$H$6:$H$9)),Inputs!$B$12),-Inputs!$B$12),NORM.INV(RAND(),LOOKUP(Q2860,Inputs!$J$6:$J$9,Inputs!$G$6:$G$9),LOOKUP(Q2860,Inputs!$J$6:$J$9,Inputs!$H$6:$H$9))),0),"" )</f>
        <v/>
      </c>
      <c r="H2860" s="26">
        <f>IF($A2860&lt;=Inputs!$B$13,IF(3&lt;=Inputs!$B$8,IF(Inputs!$B$12&gt;0,MAX(MIN(NORM.INV(RAND(),LOOKUP(R2860,Inputs!$J$6:$J$9,Inputs!$G$6:$G$9),LOOKUP(R2860,Inputs!$J$6:$J$9,Inputs!$H$6:$H$9)),Inputs!$B$12),-Inputs!$B$12),NORM.INV(RAND(),LOOKUP(R2860,Inputs!$J$6:$J$9,Inputs!$G$6:$G$9),LOOKUP(R2860,Inputs!$J$6:$J$9,Inputs!$H$6:$H$9))),0),"" )</f>
        <v/>
      </c>
      <c r="I2860" s="26">
        <f>IF($A2860&lt;=Inputs!$B$13,IF(4&lt;=Inputs!$B$8,IF(Inputs!$B$12&gt;0,MAX(MIN(NORM.INV(RAND(),LOOKUP(S2860,Inputs!$J$6:$J$9,Inputs!$G$6:$G$9),LOOKUP(S2860,Inputs!$J$6:$J$9,Inputs!$H$6:$H$9)),Inputs!$B$12),-Inputs!$B$12),NORM.INV(RAND(),LOOKUP(S2860,Inputs!$J$6:$J$9,Inputs!$G$6:$G$9),LOOKUP(S2860,Inputs!$J$6:$J$9,Inputs!$H$6:$H$9))),0),"" )</f>
        <v/>
      </c>
      <c r="J2860" s="26">
        <f>IF($A2860&lt;=Inputs!$B$13,IF(5&lt;=Inputs!$B$8,IF(Inputs!$B$12&gt;0,MAX(MIN(NORM.INV(RAND(),LOOKUP(T2860,Inputs!$J$6:$J$9,Inputs!$G$6:$G$9),LOOKUP(T2860,Inputs!$J$6:$J$9,Inputs!$H$6:$H$9)),Inputs!$B$12),-Inputs!$B$12),NORM.INV(RAND(),LOOKUP(T2860,Inputs!$J$6:$J$9,Inputs!$G$6:$G$9),LOOKUP(T2860,Inputs!$J$6:$J$9,Inputs!$H$6:$H$9))),0),"" )</f>
        <v/>
      </c>
      <c r="K2860" s="26">
        <f>IF($A2860&lt;=Inputs!$B$13,IF(6&lt;=Inputs!$B$8,IF(Inputs!$B$12&gt;0,MAX(MIN(NORM.INV(RAND(),LOOKUP(U2860,Inputs!$J$6:$J$9,Inputs!$G$6:$G$9),LOOKUP(U2860,Inputs!$J$6:$J$9,Inputs!$H$6:$H$9)),Inputs!$B$12),-Inputs!$B$12),NORM.INV(RAND(),LOOKUP(U2860,Inputs!$J$6:$J$9,Inputs!$G$6:$G$9),LOOKUP(U2860,Inputs!$J$6:$J$9,Inputs!$H$6:$H$9))),0),"" )</f>
        <v/>
      </c>
      <c r="L2860" s="26">
        <f>IF($A2860&lt;=Inputs!$B$13,IF(7&lt;=Inputs!$B$8,IF(Inputs!$B$12&gt;0,MAX(MIN(NORM.INV(RAND(),LOOKUP(V2860,Inputs!$J$6:$J$9,Inputs!$G$6:$G$9),LOOKUP(V2860,Inputs!$J$6:$J$9,Inputs!$H$6:$H$9)),Inputs!$B$12),-Inputs!$B$12),NORM.INV(RAND(),LOOKUP(V2860,Inputs!$J$6:$J$9,Inputs!$G$6:$G$9),LOOKUP(V2860,Inputs!$J$6:$J$9,Inputs!$H$6:$H$9))),0),"" )</f>
        <v/>
      </c>
      <c r="M2860" s="26">
        <f>IF($A2860&lt;=Inputs!$B$13,IF(8&lt;=Inputs!$B$8,IF(Inputs!$B$12&gt;0,MAX(MIN(NORM.INV(RAND(),LOOKUP(W2860,Inputs!$J$6:$J$9,Inputs!$G$6:$G$9),LOOKUP(W2860,Inputs!$J$6:$J$9,Inputs!$H$6:$H$9)),Inputs!$B$12),-Inputs!$B$12),NORM.INV(RAND(),LOOKUP(W2860,Inputs!$J$6:$J$9,Inputs!$G$6:$G$9),LOOKUP(W2860,Inputs!$J$6:$J$9,Inputs!$H$6:$H$9))),0),"" )</f>
        <v/>
      </c>
      <c r="N2860" s="26">
        <f>IF($A2860&lt;=Inputs!$B$13,IF(9&lt;=Inputs!$B$8,IF(Inputs!$B$12&gt;0,MAX(MIN(NORM.INV(RAND(),LOOKUP(X2860,Inputs!$J$6:$J$9,Inputs!$G$6:$G$9),LOOKUP(X2860,Inputs!$J$6:$J$9,Inputs!$H$6:$H$9)),Inputs!$B$12),-Inputs!$B$12),NORM.INV(RAND(),LOOKUP(X2860,Inputs!$J$6:$J$9,Inputs!$G$6:$G$9),LOOKUP(X2860,Inputs!$J$6:$J$9,Inputs!$H$6:$H$9))),0),"" )</f>
        <v/>
      </c>
      <c r="O2860" s="26">
        <f>IF($A2860&lt;=Inputs!$B$13,IF(10&lt;=Inputs!$B$8,IF(Inputs!$B$12&gt;0,MAX(MIN(NORM.INV(RAND(),LOOKUP(Y2860,Inputs!$J$6:$J$9,Inputs!$G$6:$G$9),LOOKUP(Y2860,Inputs!$J$6:$J$9,Inputs!$H$6:$H$9)),Inputs!$B$12),-Inputs!$B$12),NORM.INV(RAND(),LOOKUP(Y2860,Inputs!$J$6:$J$9,Inputs!$G$6:$G$9),LOOKUP(Y2860,Inputs!$J$6:$J$9,Inputs!$H$6:$H$9))),0),"" )</f>
        <v/>
      </c>
      <c r="P2860" s="31">
        <f>IF($A2860&lt;=Inputs!$B$13,RAND(),"")</f>
        <v/>
      </c>
      <c r="Q2860" s="31">
        <f>IF($A2860&lt;=Inputs!$B$13,RAND(),"")</f>
        <v/>
      </c>
      <c r="R2860" s="31">
        <f>IF($A2860&lt;=Inputs!$B$13,RAND(),"")</f>
        <v/>
      </c>
      <c r="S2860" s="31">
        <f>IF($A2860&lt;=Inputs!$B$13,RAND(),"")</f>
        <v/>
      </c>
      <c r="T2860" s="31">
        <f>IF($A2860&lt;=Inputs!$B$13,RAND(),"")</f>
        <v/>
      </c>
      <c r="U2860" s="31">
        <f>IF($A2860&lt;=Inputs!$B$13,RAND(),"")</f>
        <v/>
      </c>
      <c r="V2860" s="31">
        <f>IF($A2860&lt;=Inputs!$B$13,RAND(),"")</f>
        <v/>
      </c>
      <c r="W2860" s="31">
        <f>IF($A2860&lt;=Inputs!$B$13,RAND(),"")</f>
        <v/>
      </c>
      <c r="X2860" s="31">
        <f>IF($A2860&lt;=Inputs!$B$13,RAND(),"")</f>
        <v/>
      </c>
      <c r="Y2860" s="31">
        <f>IF($A2860&lt;=Inputs!$B$13,RAND(),"")</f>
        <v/>
      </c>
    </row>
    <row r="2861">
      <c r="A2861" t="n">
        <v>2856</v>
      </c>
      <c r="B2861" s="26">
        <f>IF($A2861&lt;=Inputs!$B$13,IF(Inputs!$B$8&gt;0,SUM(F2861:O2861)/Inputs!$B$8,0),"")</f>
        <v/>
      </c>
      <c r="C2861" s="27">
        <f>IF($A2861&lt;=Inputs!$B$13,B2861/100,"")</f>
        <v/>
      </c>
      <c r="D2861" s="28">
        <f>IF($A2861&lt;=Inputs!$B$13,C2861*Inputs!$B$7,"")</f>
        <v/>
      </c>
      <c r="E2861" s="29">
        <f>IF($A2861&lt;=Inputs!$B$13,IF(D2861&gt;0,1,0),"")</f>
        <v/>
      </c>
      <c r="F2861" s="26">
        <f>IF($A2861&lt;=Inputs!$B$13,IF(1&lt;=Inputs!$B$8,IF(Inputs!$B$12&gt;0,MAX(MIN(NORM.INV(RAND(),LOOKUP(P2861,Inputs!$J$6:$J$9,Inputs!$G$6:$G$9),LOOKUP(P2861,Inputs!$J$6:$J$9,Inputs!$H$6:$H$9)),Inputs!$B$12),-Inputs!$B$12),NORM.INV(RAND(),LOOKUP(P2861,Inputs!$J$6:$J$9,Inputs!$G$6:$G$9),LOOKUP(P2861,Inputs!$J$6:$J$9,Inputs!$H$6:$H$9))),0),"" )</f>
        <v/>
      </c>
      <c r="G2861" s="26">
        <f>IF($A2861&lt;=Inputs!$B$13,IF(2&lt;=Inputs!$B$8,IF(Inputs!$B$12&gt;0,MAX(MIN(NORM.INV(RAND(),LOOKUP(Q2861,Inputs!$J$6:$J$9,Inputs!$G$6:$G$9),LOOKUP(Q2861,Inputs!$J$6:$J$9,Inputs!$H$6:$H$9)),Inputs!$B$12),-Inputs!$B$12),NORM.INV(RAND(),LOOKUP(Q2861,Inputs!$J$6:$J$9,Inputs!$G$6:$G$9),LOOKUP(Q2861,Inputs!$J$6:$J$9,Inputs!$H$6:$H$9))),0),"" )</f>
        <v/>
      </c>
      <c r="H2861" s="26">
        <f>IF($A2861&lt;=Inputs!$B$13,IF(3&lt;=Inputs!$B$8,IF(Inputs!$B$12&gt;0,MAX(MIN(NORM.INV(RAND(),LOOKUP(R2861,Inputs!$J$6:$J$9,Inputs!$G$6:$G$9),LOOKUP(R2861,Inputs!$J$6:$J$9,Inputs!$H$6:$H$9)),Inputs!$B$12),-Inputs!$B$12),NORM.INV(RAND(),LOOKUP(R2861,Inputs!$J$6:$J$9,Inputs!$G$6:$G$9),LOOKUP(R2861,Inputs!$J$6:$J$9,Inputs!$H$6:$H$9))),0),"" )</f>
        <v/>
      </c>
      <c r="I2861" s="26">
        <f>IF($A2861&lt;=Inputs!$B$13,IF(4&lt;=Inputs!$B$8,IF(Inputs!$B$12&gt;0,MAX(MIN(NORM.INV(RAND(),LOOKUP(S2861,Inputs!$J$6:$J$9,Inputs!$G$6:$G$9),LOOKUP(S2861,Inputs!$J$6:$J$9,Inputs!$H$6:$H$9)),Inputs!$B$12),-Inputs!$B$12),NORM.INV(RAND(),LOOKUP(S2861,Inputs!$J$6:$J$9,Inputs!$G$6:$G$9),LOOKUP(S2861,Inputs!$J$6:$J$9,Inputs!$H$6:$H$9))),0),"" )</f>
        <v/>
      </c>
      <c r="J2861" s="26">
        <f>IF($A2861&lt;=Inputs!$B$13,IF(5&lt;=Inputs!$B$8,IF(Inputs!$B$12&gt;0,MAX(MIN(NORM.INV(RAND(),LOOKUP(T2861,Inputs!$J$6:$J$9,Inputs!$G$6:$G$9),LOOKUP(T2861,Inputs!$J$6:$J$9,Inputs!$H$6:$H$9)),Inputs!$B$12),-Inputs!$B$12),NORM.INV(RAND(),LOOKUP(T2861,Inputs!$J$6:$J$9,Inputs!$G$6:$G$9),LOOKUP(T2861,Inputs!$J$6:$J$9,Inputs!$H$6:$H$9))),0),"" )</f>
        <v/>
      </c>
      <c r="K2861" s="26">
        <f>IF($A2861&lt;=Inputs!$B$13,IF(6&lt;=Inputs!$B$8,IF(Inputs!$B$12&gt;0,MAX(MIN(NORM.INV(RAND(),LOOKUP(U2861,Inputs!$J$6:$J$9,Inputs!$G$6:$G$9),LOOKUP(U2861,Inputs!$J$6:$J$9,Inputs!$H$6:$H$9)),Inputs!$B$12),-Inputs!$B$12),NORM.INV(RAND(),LOOKUP(U2861,Inputs!$J$6:$J$9,Inputs!$G$6:$G$9),LOOKUP(U2861,Inputs!$J$6:$J$9,Inputs!$H$6:$H$9))),0),"" )</f>
        <v/>
      </c>
      <c r="L2861" s="26">
        <f>IF($A2861&lt;=Inputs!$B$13,IF(7&lt;=Inputs!$B$8,IF(Inputs!$B$12&gt;0,MAX(MIN(NORM.INV(RAND(),LOOKUP(V2861,Inputs!$J$6:$J$9,Inputs!$G$6:$G$9),LOOKUP(V2861,Inputs!$J$6:$J$9,Inputs!$H$6:$H$9)),Inputs!$B$12),-Inputs!$B$12),NORM.INV(RAND(),LOOKUP(V2861,Inputs!$J$6:$J$9,Inputs!$G$6:$G$9),LOOKUP(V2861,Inputs!$J$6:$J$9,Inputs!$H$6:$H$9))),0),"" )</f>
        <v/>
      </c>
      <c r="M2861" s="26">
        <f>IF($A2861&lt;=Inputs!$B$13,IF(8&lt;=Inputs!$B$8,IF(Inputs!$B$12&gt;0,MAX(MIN(NORM.INV(RAND(),LOOKUP(W2861,Inputs!$J$6:$J$9,Inputs!$G$6:$G$9),LOOKUP(W2861,Inputs!$J$6:$J$9,Inputs!$H$6:$H$9)),Inputs!$B$12),-Inputs!$B$12),NORM.INV(RAND(),LOOKUP(W2861,Inputs!$J$6:$J$9,Inputs!$G$6:$G$9),LOOKUP(W2861,Inputs!$J$6:$J$9,Inputs!$H$6:$H$9))),0),"" )</f>
        <v/>
      </c>
      <c r="N2861" s="26">
        <f>IF($A2861&lt;=Inputs!$B$13,IF(9&lt;=Inputs!$B$8,IF(Inputs!$B$12&gt;0,MAX(MIN(NORM.INV(RAND(),LOOKUP(X2861,Inputs!$J$6:$J$9,Inputs!$G$6:$G$9),LOOKUP(X2861,Inputs!$J$6:$J$9,Inputs!$H$6:$H$9)),Inputs!$B$12),-Inputs!$B$12),NORM.INV(RAND(),LOOKUP(X2861,Inputs!$J$6:$J$9,Inputs!$G$6:$G$9),LOOKUP(X2861,Inputs!$J$6:$J$9,Inputs!$H$6:$H$9))),0),"" )</f>
        <v/>
      </c>
      <c r="O2861" s="26">
        <f>IF($A2861&lt;=Inputs!$B$13,IF(10&lt;=Inputs!$B$8,IF(Inputs!$B$12&gt;0,MAX(MIN(NORM.INV(RAND(),LOOKUP(Y2861,Inputs!$J$6:$J$9,Inputs!$G$6:$G$9),LOOKUP(Y2861,Inputs!$J$6:$J$9,Inputs!$H$6:$H$9)),Inputs!$B$12),-Inputs!$B$12),NORM.INV(RAND(),LOOKUP(Y2861,Inputs!$J$6:$J$9,Inputs!$G$6:$G$9),LOOKUP(Y2861,Inputs!$J$6:$J$9,Inputs!$H$6:$H$9))),0),"" )</f>
        <v/>
      </c>
      <c r="P2861" s="31">
        <f>IF($A2861&lt;=Inputs!$B$13,RAND(),"")</f>
        <v/>
      </c>
      <c r="Q2861" s="31">
        <f>IF($A2861&lt;=Inputs!$B$13,RAND(),"")</f>
        <v/>
      </c>
      <c r="R2861" s="31">
        <f>IF($A2861&lt;=Inputs!$B$13,RAND(),"")</f>
        <v/>
      </c>
      <c r="S2861" s="31">
        <f>IF($A2861&lt;=Inputs!$B$13,RAND(),"")</f>
        <v/>
      </c>
      <c r="T2861" s="31">
        <f>IF($A2861&lt;=Inputs!$B$13,RAND(),"")</f>
        <v/>
      </c>
      <c r="U2861" s="31">
        <f>IF($A2861&lt;=Inputs!$B$13,RAND(),"")</f>
        <v/>
      </c>
      <c r="V2861" s="31">
        <f>IF($A2861&lt;=Inputs!$B$13,RAND(),"")</f>
        <v/>
      </c>
      <c r="W2861" s="31">
        <f>IF($A2861&lt;=Inputs!$B$13,RAND(),"")</f>
        <v/>
      </c>
      <c r="X2861" s="31">
        <f>IF($A2861&lt;=Inputs!$B$13,RAND(),"")</f>
        <v/>
      </c>
      <c r="Y2861" s="31">
        <f>IF($A2861&lt;=Inputs!$B$13,RAND(),"")</f>
        <v/>
      </c>
    </row>
    <row r="2862">
      <c r="A2862" t="n">
        <v>2857</v>
      </c>
      <c r="B2862" s="26">
        <f>IF($A2862&lt;=Inputs!$B$13,IF(Inputs!$B$8&gt;0,SUM(F2862:O2862)/Inputs!$B$8,0),"")</f>
        <v/>
      </c>
      <c r="C2862" s="27">
        <f>IF($A2862&lt;=Inputs!$B$13,B2862/100,"")</f>
        <v/>
      </c>
      <c r="D2862" s="28">
        <f>IF($A2862&lt;=Inputs!$B$13,C2862*Inputs!$B$7,"")</f>
        <v/>
      </c>
      <c r="E2862" s="29">
        <f>IF($A2862&lt;=Inputs!$B$13,IF(D2862&gt;0,1,0),"")</f>
        <v/>
      </c>
      <c r="F2862" s="26">
        <f>IF($A2862&lt;=Inputs!$B$13,IF(1&lt;=Inputs!$B$8,IF(Inputs!$B$12&gt;0,MAX(MIN(NORM.INV(RAND(),LOOKUP(P2862,Inputs!$J$6:$J$9,Inputs!$G$6:$G$9),LOOKUP(P2862,Inputs!$J$6:$J$9,Inputs!$H$6:$H$9)),Inputs!$B$12),-Inputs!$B$12),NORM.INV(RAND(),LOOKUP(P2862,Inputs!$J$6:$J$9,Inputs!$G$6:$G$9),LOOKUP(P2862,Inputs!$J$6:$J$9,Inputs!$H$6:$H$9))),0),"" )</f>
        <v/>
      </c>
      <c r="G2862" s="26">
        <f>IF($A2862&lt;=Inputs!$B$13,IF(2&lt;=Inputs!$B$8,IF(Inputs!$B$12&gt;0,MAX(MIN(NORM.INV(RAND(),LOOKUP(Q2862,Inputs!$J$6:$J$9,Inputs!$G$6:$G$9),LOOKUP(Q2862,Inputs!$J$6:$J$9,Inputs!$H$6:$H$9)),Inputs!$B$12),-Inputs!$B$12),NORM.INV(RAND(),LOOKUP(Q2862,Inputs!$J$6:$J$9,Inputs!$G$6:$G$9),LOOKUP(Q2862,Inputs!$J$6:$J$9,Inputs!$H$6:$H$9))),0),"" )</f>
        <v/>
      </c>
      <c r="H2862" s="26">
        <f>IF($A2862&lt;=Inputs!$B$13,IF(3&lt;=Inputs!$B$8,IF(Inputs!$B$12&gt;0,MAX(MIN(NORM.INV(RAND(),LOOKUP(R2862,Inputs!$J$6:$J$9,Inputs!$G$6:$G$9),LOOKUP(R2862,Inputs!$J$6:$J$9,Inputs!$H$6:$H$9)),Inputs!$B$12),-Inputs!$B$12),NORM.INV(RAND(),LOOKUP(R2862,Inputs!$J$6:$J$9,Inputs!$G$6:$G$9),LOOKUP(R2862,Inputs!$J$6:$J$9,Inputs!$H$6:$H$9))),0),"" )</f>
        <v/>
      </c>
      <c r="I2862" s="26">
        <f>IF($A2862&lt;=Inputs!$B$13,IF(4&lt;=Inputs!$B$8,IF(Inputs!$B$12&gt;0,MAX(MIN(NORM.INV(RAND(),LOOKUP(S2862,Inputs!$J$6:$J$9,Inputs!$G$6:$G$9),LOOKUP(S2862,Inputs!$J$6:$J$9,Inputs!$H$6:$H$9)),Inputs!$B$12),-Inputs!$B$12),NORM.INV(RAND(),LOOKUP(S2862,Inputs!$J$6:$J$9,Inputs!$G$6:$G$9),LOOKUP(S2862,Inputs!$J$6:$J$9,Inputs!$H$6:$H$9))),0),"" )</f>
        <v/>
      </c>
      <c r="J2862" s="26">
        <f>IF($A2862&lt;=Inputs!$B$13,IF(5&lt;=Inputs!$B$8,IF(Inputs!$B$12&gt;0,MAX(MIN(NORM.INV(RAND(),LOOKUP(T2862,Inputs!$J$6:$J$9,Inputs!$G$6:$G$9),LOOKUP(T2862,Inputs!$J$6:$J$9,Inputs!$H$6:$H$9)),Inputs!$B$12),-Inputs!$B$12),NORM.INV(RAND(),LOOKUP(T2862,Inputs!$J$6:$J$9,Inputs!$G$6:$G$9),LOOKUP(T2862,Inputs!$J$6:$J$9,Inputs!$H$6:$H$9))),0),"" )</f>
        <v/>
      </c>
      <c r="K2862" s="26">
        <f>IF($A2862&lt;=Inputs!$B$13,IF(6&lt;=Inputs!$B$8,IF(Inputs!$B$12&gt;0,MAX(MIN(NORM.INV(RAND(),LOOKUP(U2862,Inputs!$J$6:$J$9,Inputs!$G$6:$G$9),LOOKUP(U2862,Inputs!$J$6:$J$9,Inputs!$H$6:$H$9)),Inputs!$B$12),-Inputs!$B$12),NORM.INV(RAND(),LOOKUP(U2862,Inputs!$J$6:$J$9,Inputs!$G$6:$G$9),LOOKUP(U2862,Inputs!$J$6:$J$9,Inputs!$H$6:$H$9))),0),"" )</f>
        <v/>
      </c>
      <c r="L2862" s="26">
        <f>IF($A2862&lt;=Inputs!$B$13,IF(7&lt;=Inputs!$B$8,IF(Inputs!$B$12&gt;0,MAX(MIN(NORM.INV(RAND(),LOOKUP(V2862,Inputs!$J$6:$J$9,Inputs!$G$6:$G$9),LOOKUP(V2862,Inputs!$J$6:$J$9,Inputs!$H$6:$H$9)),Inputs!$B$12),-Inputs!$B$12),NORM.INV(RAND(),LOOKUP(V2862,Inputs!$J$6:$J$9,Inputs!$G$6:$G$9),LOOKUP(V2862,Inputs!$J$6:$J$9,Inputs!$H$6:$H$9))),0),"" )</f>
        <v/>
      </c>
      <c r="M2862" s="26">
        <f>IF($A2862&lt;=Inputs!$B$13,IF(8&lt;=Inputs!$B$8,IF(Inputs!$B$12&gt;0,MAX(MIN(NORM.INV(RAND(),LOOKUP(W2862,Inputs!$J$6:$J$9,Inputs!$G$6:$G$9),LOOKUP(W2862,Inputs!$J$6:$J$9,Inputs!$H$6:$H$9)),Inputs!$B$12),-Inputs!$B$12),NORM.INV(RAND(),LOOKUP(W2862,Inputs!$J$6:$J$9,Inputs!$G$6:$G$9),LOOKUP(W2862,Inputs!$J$6:$J$9,Inputs!$H$6:$H$9))),0),"" )</f>
        <v/>
      </c>
      <c r="N2862" s="26">
        <f>IF($A2862&lt;=Inputs!$B$13,IF(9&lt;=Inputs!$B$8,IF(Inputs!$B$12&gt;0,MAX(MIN(NORM.INV(RAND(),LOOKUP(X2862,Inputs!$J$6:$J$9,Inputs!$G$6:$G$9),LOOKUP(X2862,Inputs!$J$6:$J$9,Inputs!$H$6:$H$9)),Inputs!$B$12),-Inputs!$B$12),NORM.INV(RAND(),LOOKUP(X2862,Inputs!$J$6:$J$9,Inputs!$G$6:$G$9),LOOKUP(X2862,Inputs!$J$6:$J$9,Inputs!$H$6:$H$9))),0),"" )</f>
        <v/>
      </c>
      <c r="O2862" s="26">
        <f>IF($A2862&lt;=Inputs!$B$13,IF(10&lt;=Inputs!$B$8,IF(Inputs!$B$12&gt;0,MAX(MIN(NORM.INV(RAND(),LOOKUP(Y2862,Inputs!$J$6:$J$9,Inputs!$G$6:$G$9),LOOKUP(Y2862,Inputs!$J$6:$J$9,Inputs!$H$6:$H$9)),Inputs!$B$12),-Inputs!$B$12),NORM.INV(RAND(),LOOKUP(Y2862,Inputs!$J$6:$J$9,Inputs!$G$6:$G$9),LOOKUP(Y2862,Inputs!$J$6:$J$9,Inputs!$H$6:$H$9))),0),"" )</f>
        <v/>
      </c>
      <c r="P2862" s="31">
        <f>IF($A2862&lt;=Inputs!$B$13,RAND(),"")</f>
        <v/>
      </c>
      <c r="Q2862" s="31">
        <f>IF($A2862&lt;=Inputs!$B$13,RAND(),"")</f>
        <v/>
      </c>
      <c r="R2862" s="31">
        <f>IF($A2862&lt;=Inputs!$B$13,RAND(),"")</f>
        <v/>
      </c>
      <c r="S2862" s="31">
        <f>IF($A2862&lt;=Inputs!$B$13,RAND(),"")</f>
        <v/>
      </c>
      <c r="T2862" s="31">
        <f>IF($A2862&lt;=Inputs!$B$13,RAND(),"")</f>
        <v/>
      </c>
      <c r="U2862" s="31">
        <f>IF($A2862&lt;=Inputs!$B$13,RAND(),"")</f>
        <v/>
      </c>
      <c r="V2862" s="31">
        <f>IF($A2862&lt;=Inputs!$B$13,RAND(),"")</f>
        <v/>
      </c>
      <c r="W2862" s="31">
        <f>IF($A2862&lt;=Inputs!$B$13,RAND(),"")</f>
        <v/>
      </c>
      <c r="X2862" s="31">
        <f>IF($A2862&lt;=Inputs!$B$13,RAND(),"")</f>
        <v/>
      </c>
      <c r="Y2862" s="31">
        <f>IF($A2862&lt;=Inputs!$B$13,RAND(),"")</f>
        <v/>
      </c>
    </row>
    <row r="2863">
      <c r="A2863" t="n">
        <v>2858</v>
      </c>
      <c r="B2863" s="26">
        <f>IF($A2863&lt;=Inputs!$B$13,IF(Inputs!$B$8&gt;0,SUM(F2863:O2863)/Inputs!$B$8,0),"")</f>
        <v/>
      </c>
      <c r="C2863" s="27">
        <f>IF($A2863&lt;=Inputs!$B$13,B2863/100,"")</f>
        <v/>
      </c>
      <c r="D2863" s="28">
        <f>IF($A2863&lt;=Inputs!$B$13,C2863*Inputs!$B$7,"")</f>
        <v/>
      </c>
      <c r="E2863" s="29">
        <f>IF($A2863&lt;=Inputs!$B$13,IF(D2863&gt;0,1,0),"")</f>
        <v/>
      </c>
      <c r="F2863" s="26">
        <f>IF($A2863&lt;=Inputs!$B$13,IF(1&lt;=Inputs!$B$8,IF(Inputs!$B$12&gt;0,MAX(MIN(NORM.INV(RAND(),LOOKUP(P2863,Inputs!$J$6:$J$9,Inputs!$G$6:$G$9),LOOKUP(P2863,Inputs!$J$6:$J$9,Inputs!$H$6:$H$9)),Inputs!$B$12),-Inputs!$B$12),NORM.INV(RAND(),LOOKUP(P2863,Inputs!$J$6:$J$9,Inputs!$G$6:$G$9),LOOKUP(P2863,Inputs!$J$6:$J$9,Inputs!$H$6:$H$9))),0),"" )</f>
        <v/>
      </c>
      <c r="G2863" s="26">
        <f>IF($A2863&lt;=Inputs!$B$13,IF(2&lt;=Inputs!$B$8,IF(Inputs!$B$12&gt;0,MAX(MIN(NORM.INV(RAND(),LOOKUP(Q2863,Inputs!$J$6:$J$9,Inputs!$G$6:$G$9),LOOKUP(Q2863,Inputs!$J$6:$J$9,Inputs!$H$6:$H$9)),Inputs!$B$12),-Inputs!$B$12),NORM.INV(RAND(),LOOKUP(Q2863,Inputs!$J$6:$J$9,Inputs!$G$6:$G$9),LOOKUP(Q2863,Inputs!$J$6:$J$9,Inputs!$H$6:$H$9))),0),"" )</f>
        <v/>
      </c>
      <c r="H2863" s="26">
        <f>IF($A2863&lt;=Inputs!$B$13,IF(3&lt;=Inputs!$B$8,IF(Inputs!$B$12&gt;0,MAX(MIN(NORM.INV(RAND(),LOOKUP(R2863,Inputs!$J$6:$J$9,Inputs!$G$6:$G$9),LOOKUP(R2863,Inputs!$J$6:$J$9,Inputs!$H$6:$H$9)),Inputs!$B$12),-Inputs!$B$12),NORM.INV(RAND(),LOOKUP(R2863,Inputs!$J$6:$J$9,Inputs!$G$6:$G$9),LOOKUP(R2863,Inputs!$J$6:$J$9,Inputs!$H$6:$H$9))),0),"" )</f>
        <v/>
      </c>
      <c r="I2863" s="26">
        <f>IF($A2863&lt;=Inputs!$B$13,IF(4&lt;=Inputs!$B$8,IF(Inputs!$B$12&gt;0,MAX(MIN(NORM.INV(RAND(),LOOKUP(S2863,Inputs!$J$6:$J$9,Inputs!$G$6:$G$9),LOOKUP(S2863,Inputs!$J$6:$J$9,Inputs!$H$6:$H$9)),Inputs!$B$12),-Inputs!$B$12),NORM.INV(RAND(),LOOKUP(S2863,Inputs!$J$6:$J$9,Inputs!$G$6:$G$9),LOOKUP(S2863,Inputs!$J$6:$J$9,Inputs!$H$6:$H$9))),0),"" )</f>
        <v/>
      </c>
      <c r="J2863" s="26">
        <f>IF($A2863&lt;=Inputs!$B$13,IF(5&lt;=Inputs!$B$8,IF(Inputs!$B$12&gt;0,MAX(MIN(NORM.INV(RAND(),LOOKUP(T2863,Inputs!$J$6:$J$9,Inputs!$G$6:$G$9),LOOKUP(T2863,Inputs!$J$6:$J$9,Inputs!$H$6:$H$9)),Inputs!$B$12),-Inputs!$B$12),NORM.INV(RAND(),LOOKUP(T2863,Inputs!$J$6:$J$9,Inputs!$G$6:$G$9),LOOKUP(T2863,Inputs!$J$6:$J$9,Inputs!$H$6:$H$9))),0),"" )</f>
        <v/>
      </c>
      <c r="K2863" s="26">
        <f>IF($A2863&lt;=Inputs!$B$13,IF(6&lt;=Inputs!$B$8,IF(Inputs!$B$12&gt;0,MAX(MIN(NORM.INV(RAND(),LOOKUP(U2863,Inputs!$J$6:$J$9,Inputs!$G$6:$G$9),LOOKUP(U2863,Inputs!$J$6:$J$9,Inputs!$H$6:$H$9)),Inputs!$B$12),-Inputs!$B$12),NORM.INV(RAND(),LOOKUP(U2863,Inputs!$J$6:$J$9,Inputs!$G$6:$G$9),LOOKUP(U2863,Inputs!$J$6:$J$9,Inputs!$H$6:$H$9))),0),"" )</f>
        <v/>
      </c>
      <c r="L2863" s="26">
        <f>IF($A2863&lt;=Inputs!$B$13,IF(7&lt;=Inputs!$B$8,IF(Inputs!$B$12&gt;0,MAX(MIN(NORM.INV(RAND(),LOOKUP(V2863,Inputs!$J$6:$J$9,Inputs!$G$6:$G$9),LOOKUP(V2863,Inputs!$J$6:$J$9,Inputs!$H$6:$H$9)),Inputs!$B$12),-Inputs!$B$12),NORM.INV(RAND(),LOOKUP(V2863,Inputs!$J$6:$J$9,Inputs!$G$6:$G$9),LOOKUP(V2863,Inputs!$J$6:$J$9,Inputs!$H$6:$H$9))),0),"" )</f>
        <v/>
      </c>
      <c r="M2863" s="26">
        <f>IF($A2863&lt;=Inputs!$B$13,IF(8&lt;=Inputs!$B$8,IF(Inputs!$B$12&gt;0,MAX(MIN(NORM.INV(RAND(),LOOKUP(W2863,Inputs!$J$6:$J$9,Inputs!$G$6:$G$9),LOOKUP(W2863,Inputs!$J$6:$J$9,Inputs!$H$6:$H$9)),Inputs!$B$12),-Inputs!$B$12),NORM.INV(RAND(),LOOKUP(W2863,Inputs!$J$6:$J$9,Inputs!$G$6:$G$9),LOOKUP(W2863,Inputs!$J$6:$J$9,Inputs!$H$6:$H$9))),0),"" )</f>
        <v/>
      </c>
      <c r="N2863" s="26">
        <f>IF($A2863&lt;=Inputs!$B$13,IF(9&lt;=Inputs!$B$8,IF(Inputs!$B$12&gt;0,MAX(MIN(NORM.INV(RAND(),LOOKUP(X2863,Inputs!$J$6:$J$9,Inputs!$G$6:$G$9),LOOKUP(X2863,Inputs!$J$6:$J$9,Inputs!$H$6:$H$9)),Inputs!$B$12),-Inputs!$B$12),NORM.INV(RAND(),LOOKUP(X2863,Inputs!$J$6:$J$9,Inputs!$G$6:$G$9),LOOKUP(X2863,Inputs!$J$6:$J$9,Inputs!$H$6:$H$9))),0),"" )</f>
        <v/>
      </c>
      <c r="O2863" s="26">
        <f>IF($A2863&lt;=Inputs!$B$13,IF(10&lt;=Inputs!$B$8,IF(Inputs!$B$12&gt;0,MAX(MIN(NORM.INV(RAND(),LOOKUP(Y2863,Inputs!$J$6:$J$9,Inputs!$G$6:$G$9),LOOKUP(Y2863,Inputs!$J$6:$J$9,Inputs!$H$6:$H$9)),Inputs!$B$12),-Inputs!$B$12),NORM.INV(RAND(),LOOKUP(Y2863,Inputs!$J$6:$J$9,Inputs!$G$6:$G$9),LOOKUP(Y2863,Inputs!$J$6:$J$9,Inputs!$H$6:$H$9))),0),"" )</f>
        <v/>
      </c>
      <c r="P2863" s="31">
        <f>IF($A2863&lt;=Inputs!$B$13,RAND(),"")</f>
        <v/>
      </c>
      <c r="Q2863" s="31">
        <f>IF($A2863&lt;=Inputs!$B$13,RAND(),"")</f>
        <v/>
      </c>
      <c r="R2863" s="31">
        <f>IF($A2863&lt;=Inputs!$B$13,RAND(),"")</f>
        <v/>
      </c>
      <c r="S2863" s="31">
        <f>IF($A2863&lt;=Inputs!$B$13,RAND(),"")</f>
        <v/>
      </c>
      <c r="T2863" s="31">
        <f>IF($A2863&lt;=Inputs!$B$13,RAND(),"")</f>
        <v/>
      </c>
      <c r="U2863" s="31">
        <f>IF($A2863&lt;=Inputs!$B$13,RAND(),"")</f>
        <v/>
      </c>
      <c r="V2863" s="31">
        <f>IF($A2863&lt;=Inputs!$B$13,RAND(),"")</f>
        <v/>
      </c>
      <c r="W2863" s="31">
        <f>IF($A2863&lt;=Inputs!$B$13,RAND(),"")</f>
        <v/>
      </c>
      <c r="X2863" s="31">
        <f>IF($A2863&lt;=Inputs!$B$13,RAND(),"")</f>
        <v/>
      </c>
      <c r="Y2863" s="31">
        <f>IF($A2863&lt;=Inputs!$B$13,RAND(),"")</f>
        <v/>
      </c>
    </row>
    <row r="2864">
      <c r="A2864" t="n">
        <v>2859</v>
      </c>
      <c r="B2864" s="26">
        <f>IF($A2864&lt;=Inputs!$B$13,IF(Inputs!$B$8&gt;0,SUM(F2864:O2864)/Inputs!$B$8,0),"")</f>
        <v/>
      </c>
      <c r="C2864" s="27">
        <f>IF($A2864&lt;=Inputs!$B$13,B2864/100,"")</f>
        <v/>
      </c>
      <c r="D2864" s="28">
        <f>IF($A2864&lt;=Inputs!$B$13,C2864*Inputs!$B$7,"")</f>
        <v/>
      </c>
      <c r="E2864" s="29">
        <f>IF($A2864&lt;=Inputs!$B$13,IF(D2864&gt;0,1,0),"")</f>
        <v/>
      </c>
      <c r="F2864" s="26">
        <f>IF($A2864&lt;=Inputs!$B$13,IF(1&lt;=Inputs!$B$8,IF(Inputs!$B$12&gt;0,MAX(MIN(NORM.INV(RAND(),LOOKUP(P2864,Inputs!$J$6:$J$9,Inputs!$G$6:$G$9),LOOKUP(P2864,Inputs!$J$6:$J$9,Inputs!$H$6:$H$9)),Inputs!$B$12),-Inputs!$B$12),NORM.INV(RAND(),LOOKUP(P2864,Inputs!$J$6:$J$9,Inputs!$G$6:$G$9),LOOKUP(P2864,Inputs!$J$6:$J$9,Inputs!$H$6:$H$9))),0),"" )</f>
        <v/>
      </c>
      <c r="G2864" s="26">
        <f>IF($A2864&lt;=Inputs!$B$13,IF(2&lt;=Inputs!$B$8,IF(Inputs!$B$12&gt;0,MAX(MIN(NORM.INV(RAND(),LOOKUP(Q2864,Inputs!$J$6:$J$9,Inputs!$G$6:$G$9),LOOKUP(Q2864,Inputs!$J$6:$J$9,Inputs!$H$6:$H$9)),Inputs!$B$12),-Inputs!$B$12),NORM.INV(RAND(),LOOKUP(Q2864,Inputs!$J$6:$J$9,Inputs!$G$6:$G$9),LOOKUP(Q2864,Inputs!$J$6:$J$9,Inputs!$H$6:$H$9))),0),"" )</f>
        <v/>
      </c>
      <c r="H2864" s="26">
        <f>IF($A2864&lt;=Inputs!$B$13,IF(3&lt;=Inputs!$B$8,IF(Inputs!$B$12&gt;0,MAX(MIN(NORM.INV(RAND(),LOOKUP(R2864,Inputs!$J$6:$J$9,Inputs!$G$6:$G$9),LOOKUP(R2864,Inputs!$J$6:$J$9,Inputs!$H$6:$H$9)),Inputs!$B$12),-Inputs!$B$12),NORM.INV(RAND(),LOOKUP(R2864,Inputs!$J$6:$J$9,Inputs!$G$6:$G$9),LOOKUP(R2864,Inputs!$J$6:$J$9,Inputs!$H$6:$H$9))),0),"" )</f>
        <v/>
      </c>
      <c r="I2864" s="26">
        <f>IF($A2864&lt;=Inputs!$B$13,IF(4&lt;=Inputs!$B$8,IF(Inputs!$B$12&gt;0,MAX(MIN(NORM.INV(RAND(),LOOKUP(S2864,Inputs!$J$6:$J$9,Inputs!$G$6:$G$9),LOOKUP(S2864,Inputs!$J$6:$J$9,Inputs!$H$6:$H$9)),Inputs!$B$12),-Inputs!$B$12),NORM.INV(RAND(),LOOKUP(S2864,Inputs!$J$6:$J$9,Inputs!$G$6:$G$9),LOOKUP(S2864,Inputs!$J$6:$J$9,Inputs!$H$6:$H$9))),0),"" )</f>
        <v/>
      </c>
      <c r="J2864" s="26">
        <f>IF($A2864&lt;=Inputs!$B$13,IF(5&lt;=Inputs!$B$8,IF(Inputs!$B$12&gt;0,MAX(MIN(NORM.INV(RAND(),LOOKUP(T2864,Inputs!$J$6:$J$9,Inputs!$G$6:$G$9),LOOKUP(T2864,Inputs!$J$6:$J$9,Inputs!$H$6:$H$9)),Inputs!$B$12),-Inputs!$B$12),NORM.INV(RAND(),LOOKUP(T2864,Inputs!$J$6:$J$9,Inputs!$G$6:$G$9),LOOKUP(T2864,Inputs!$J$6:$J$9,Inputs!$H$6:$H$9))),0),"" )</f>
        <v/>
      </c>
      <c r="K2864" s="26">
        <f>IF($A2864&lt;=Inputs!$B$13,IF(6&lt;=Inputs!$B$8,IF(Inputs!$B$12&gt;0,MAX(MIN(NORM.INV(RAND(),LOOKUP(U2864,Inputs!$J$6:$J$9,Inputs!$G$6:$G$9),LOOKUP(U2864,Inputs!$J$6:$J$9,Inputs!$H$6:$H$9)),Inputs!$B$12),-Inputs!$B$12),NORM.INV(RAND(),LOOKUP(U2864,Inputs!$J$6:$J$9,Inputs!$G$6:$G$9),LOOKUP(U2864,Inputs!$J$6:$J$9,Inputs!$H$6:$H$9))),0),"" )</f>
        <v/>
      </c>
      <c r="L2864" s="26">
        <f>IF($A2864&lt;=Inputs!$B$13,IF(7&lt;=Inputs!$B$8,IF(Inputs!$B$12&gt;0,MAX(MIN(NORM.INV(RAND(),LOOKUP(V2864,Inputs!$J$6:$J$9,Inputs!$G$6:$G$9),LOOKUP(V2864,Inputs!$J$6:$J$9,Inputs!$H$6:$H$9)),Inputs!$B$12),-Inputs!$B$12),NORM.INV(RAND(),LOOKUP(V2864,Inputs!$J$6:$J$9,Inputs!$G$6:$G$9),LOOKUP(V2864,Inputs!$J$6:$J$9,Inputs!$H$6:$H$9))),0),"" )</f>
        <v/>
      </c>
      <c r="M2864" s="26">
        <f>IF($A2864&lt;=Inputs!$B$13,IF(8&lt;=Inputs!$B$8,IF(Inputs!$B$12&gt;0,MAX(MIN(NORM.INV(RAND(),LOOKUP(W2864,Inputs!$J$6:$J$9,Inputs!$G$6:$G$9),LOOKUP(W2864,Inputs!$J$6:$J$9,Inputs!$H$6:$H$9)),Inputs!$B$12),-Inputs!$B$12),NORM.INV(RAND(),LOOKUP(W2864,Inputs!$J$6:$J$9,Inputs!$G$6:$G$9),LOOKUP(W2864,Inputs!$J$6:$J$9,Inputs!$H$6:$H$9))),0),"" )</f>
        <v/>
      </c>
      <c r="N2864" s="26">
        <f>IF($A2864&lt;=Inputs!$B$13,IF(9&lt;=Inputs!$B$8,IF(Inputs!$B$12&gt;0,MAX(MIN(NORM.INV(RAND(),LOOKUP(X2864,Inputs!$J$6:$J$9,Inputs!$G$6:$G$9),LOOKUP(X2864,Inputs!$J$6:$J$9,Inputs!$H$6:$H$9)),Inputs!$B$12),-Inputs!$B$12),NORM.INV(RAND(),LOOKUP(X2864,Inputs!$J$6:$J$9,Inputs!$G$6:$G$9),LOOKUP(X2864,Inputs!$J$6:$J$9,Inputs!$H$6:$H$9))),0),"" )</f>
        <v/>
      </c>
      <c r="O2864" s="26">
        <f>IF($A2864&lt;=Inputs!$B$13,IF(10&lt;=Inputs!$B$8,IF(Inputs!$B$12&gt;0,MAX(MIN(NORM.INV(RAND(),LOOKUP(Y2864,Inputs!$J$6:$J$9,Inputs!$G$6:$G$9),LOOKUP(Y2864,Inputs!$J$6:$J$9,Inputs!$H$6:$H$9)),Inputs!$B$12),-Inputs!$B$12),NORM.INV(RAND(),LOOKUP(Y2864,Inputs!$J$6:$J$9,Inputs!$G$6:$G$9),LOOKUP(Y2864,Inputs!$J$6:$J$9,Inputs!$H$6:$H$9))),0),"" )</f>
        <v/>
      </c>
      <c r="P2864" s="31">
        <f>IF($A2864&lt;=Inputs!$B$13,RAND(),"")</f>
        <v/>
      </c>
      <c r="Q2864" s="31">
        <f>IF($A2864&lt;=Inputs!$B$13,RAND(),"")</f>
        <v/>
      </c>
      <c r="R2864" s="31">
        <f>IF($A2864&lt;=Inputs!$B$13,RAND(),"")</f>
        <v/>
      </c>
      <c r="S2864" s="31">
        <f>IF($A2864&lt;=Inputs!$B$13,RAND(),"")</f>
        <v/>
      </c>
      <c r="T2864" s="31">
        <f>IF($A2864&lt;=Inputs!$B$13,RAND(),"")</f>
        <v/>
      </c>
      <c r="U2864" s="31">
        <f>IF($A2864&lt;=Inputs!$B$13,RAND(),"")</f>
        <v/>
      </c>
      <c r="V2864" s="31">
        <f>IF($A2864&lt;=Inputs!$B$13,RAND(),"")</f>
        <v/>
      </c>
      <c r="W2864" s="31">
        <f>IF($A2864&lt;=Inputs!$B$13,RAND(),"")</f>
        <v/>
      </c>
      <c r="X2864" s="31">
        <f>IF($A2864&lt;=Inputs!$B$13,RAND(),"")</f>
        <v/>
      </c>
      <c r="Y2864" s="31">
        <f>IF($A2864&lt;=Inputs!$B$13,RAND(),"")</f>
        <v/>
      </c>
    </row>
    <row r="2865">
      <c r="A2865" t="n">
        <v>2860</v>
      </c>
      <c r="B2865" s="26">
        <f>IF($A2865&lt;=Inputs!$B$13,IF(Inputs!$B$8&gt;0,SUM(F2865:O2865)/Inputs!$B$8,0),"")</f>
        <v/>
      </c>
      <c r="C2865" s="27">
        <f>IF($A2865&lt;=Inputs!$B$13,B2865/100,"")</f>
        <v/>
      </c>
      <c r="D2865" s="28">
        <f>IF($A2865&lt;=Inputs!$B$13,C2865*Inputs!$B$7,"")</f>
        <v/>
      </c>
      <c r="E2865" s="29">
        <f>IF($A2865&lt;=Inputs!$B$13,IF(D2865&gt;0,1,0),"")</f>
        <v/>
      </c>
      <c r="F2865" s="26">
        <f>IF($A2865&lt;=Inputs!$B$13,IF(1&lt;=Inputs!$B$8,IF(Inputs!$B$12&gt;0,MAX(MIN(NORM.INV(RAND(),LOOKUP(P2865,Inputs!$J$6:$J$9,Inputs!$G$6:$G$9),LOOKUP(P2865,Inputs!$J$6:$J$9,Inputs!$H$6:$H$9)),Inputs!$B$12),-Inputs!$B$12),NORM.INV(RAND(),LOOKUP(P2865,Inputs!$J$6:$J$9,Inputs!$G$6:$G$9),LOOKUP(P2865,Inputs!$J$6:$J$9,Inputs!$H$6:$H$9))),0),"" )</f>
        <v/>
      </c>
      <c r="G2865" s="26">
        <f>IF($A2865&lt;=Inputs!$B$13,IF(2&lt;=Inputs!$B$8,IF(Inputs!$B$12&gt;0,MAX(MIN(NORM.INV(RAND(),LOOKUP(Q2865,Inputs!$J$6:$J$9,Inputs!$G$6:$G$9),LOOKUP(Q2865,Inputs!$J$6:$J$9,Inputs!$H$6:$H$9)),Inputs!$B$12),-Inputs!$B$12),NORM.INV(RAND(),LOOKUP(Q2865,Inputs!$J$6:$J$9,Inputs!$G$6:$G$9),LOOKUP(Q2865,Inputs!$J$6:$J$9,Inputs!$H$6:$H$9))),0),"" )</f>
        <v/>
      </c>
      <c r="H2865" s="26">
        <f>IF($A2865&lt;=Inputs!$B$13,IF(3&lt;=Inputs!$B$8,IF(Inputs!$B$12&gt;0,MAX(MIN(NORM.INV(RAND(),LOOKUP(R2865,Inputs!$J$6:$J$9,Inputs!$G$6:$G$9),LOOKUP(R2865,Inputs!$J$6:$J$9,Inputs!$H$6:$H$9)),Inputs!$B$12),-Inputs!$B$12),NORM.INV(RAND(),LOOKUP(R2865,Inputs!$J$6:$J$9,Inputs!$G$6:$G$9),LOOKUP(R2865,Inputs!$J$6:$J$9,Inputs!$H$6:$H$9))),0),"" )</f>
        <v/>
      </c>
      <c r="I2865" s="26">
        <f>IF($A2865&lt;=Inputs!$B$13,IF(4&lt;=Inputs!$B$8,IF(Inputs!$B$12&gt;0,MAX(MIN(NORM.INV(RAND(),LOOKUP(S2865,Inputs!$J$6:$J$9,Inputs!$G$6:$G$9),LOOKUP(S2865,Inputs!$J$6:$J$9,Inputs!$H$6:$H$9)),Inputs!$B$12),-Inputs!$B$12),NORM.INV(RAND(),LOOKUP(S2865,Inputs!$J$6:$J$9,Inputs!$G$6:$G$9),LOOKUP(S2865,Inputs!$J$6:$J$9,Inputs!$H$6:$H$9))),0),"" )</f>
        <v/>
      </c>
      <c r="J2865" s="26">
        <f>IF($A2865&lt;=Inputs!$B$13,IF(5&lt;=Inputs!$B$8,IF(Inputs!$B$12&gt;0,MAX(MIN(NORM.INV(RAND(),LOOKUP(T2865,Inputs!$J$6:$J$9,Inputs!$G$6:$G$9),LOOKUP(T2865,Inputs!$J$6:$J$9,Inputs!$H$6:$H$9)),Inputs!$B$12),-Inputs!$B$12),NORM.INV(RAND(),LOOKUP(T2865,Inputs!$J$6:$J$9,Inputs!$G$6:$G$9),LOOKUP(T2865,Inputs!$J$6:$J$9,Inputs!$H$6:$H$9))),0),"" )</f>
        <v/>
      </c>
      <c r="K2865" s="26">
        <f>IF($A2865&lt;=Inputs!$B$13,IF(6&lt;=Inputs!$B$8,IF(Inputs!$B$12&gt;0,MAX(MIN(NORM.INV(RAND(),LOOKUP(U2865,Inputs!$J$6:$J$9,Inputs!$G$6:$G$9),LOOKUP(U2865,Inputs!$J$6:$J$9,Inputs!$H$6:$H$9)),Inputs!$B$12),-Inputs!$B$12),NORM.INV(RAND(),LOOKUP(U2865,Inputs!$J$6:$J$9,Inputs!$G$6:$G$9),LOOKUP(U2865,Inputs!$J$6:$J$9,Inputs!$H$6:$H$9))),0),"" )</f>
        <v/>
      </c>
      <c r="L2865" s="26">
        <f>IF($A2865&lt;=Inputs!$B$13,IF(7&lt;=Inputs!$B$8,IF(Inputs!$B$12&gt;0,MAX(MIN(NORM.INV(RAND(),LOOKUP(V2865,Inputs!$J$6:$J$9,Inputs!$G$6:$G$9),LOOKUP(V2865,Inputs!$J$6:$J$9,Inputs!$H$6:$H$9)),Inputs!$B$12),-Inputs!$B$12),NORM.INV(RAND(),LOOKUP(V2865,Inputs!$J$6:$J$9,Inputs!$G$6:$G$9),LOOKUP(V2865,Inputs!$J$6:$J$9,Inputs!$H$6:$H$9))),0),"" )</f>
        <v/>
      </c>
      <c r="M2865" s="26">
        <f>IF($A2865&lt;=Inputs!$B$13,IF(8&lt;=Inputs!$B$8,IF(Inputs!$B$12&gt;0,MAX(MIN(NORM.INV(RAND(),LOOKUP(W2865,Inputs!$J$6:$J$9,Inputs!$G$6:$G$9),LOOKUP(W2865,Inputs!$J$6:$J$9,Inputs!$H$6:$H$9)),Inputs!$B$12),-Inputs!$B$12),NORM.INV(RAND(),LOOKUP(W2865,Inputs!$J$6:$J$9,Inputs!$G$6:$G$9),LOOKUP(W2865,Inputs!$J$6:$J$9,Inputs!$H$6:$H$9))),0),"" )</f>
        <v/>
      </c>
      <c r="N2865" s="26">
        <f>IF($A2865&lt;=Inputs!$B$13,IF(9&lt;=Inputs!$B$8,IF(Inputs!$B$12&gt;0,MAX(MIN(NORM.INV(RAND(),LOOKUP(X2865,Inputs!$J$6:$J$9,Inputs!$G$6:$G$9),LOOKUP(X2865,Inputs!$J$6:$J$9,Inputs!$H$6:$H$9)),Inputs!$B$12),-Inputs!$B$12),NORM.INV(RAND(),LOOKUP(X2865,Inputs!$J$6:$J$9,Inputs!$G$6:$G$9),LOOKUP(X2865,Inputs!$J$6:$J$9,Inputs!$H$6:$H$9))),0),"" )</f>
        <v/>
      </c>
      <c r="O2865" s="26">
        <f>IF($A2865&lt;=Inputs!$B$13,IF(10&lt;=Inputs!$B$8,IF(Inputs!$B$12&gt;0,MAX(MIN(NORM.INV(RAND(),LOOKUP(Y2865,Inputs!$J$6:$J$9,Inputs!$G$6:$G$9),LOOKUP(Y2865,Inputs!$J$6:$J$9,Inputs!$H$6:$H$9)),Inputs!$B$12),-Inputs!$B$12),NORM.INV(RAND(),LOOKUP(Y2865,Inputs!$J$6:$J$9,Inputs!$G$6:$G$9),LOOKUP(Y2865,Inputs!$J$6:$J$9,Inputs!$H$6:$H$9))),0),"" )</f>
        <v/>
      </c>
      <c r="P2865" s="31">
        <f>IF($A2865&lt;=Inputs!$B$13,RAND(),"")</f>
        <v/>
      </c>
      <c r="Q2865" s="31">
        <f>IF($A2865&lt;=Inputs!$B$13,RAND(),"")</f>
        <v/>
      </c>
      <c r="R2865" s="31">
        <f>IF($A2865&lt;=Inputs!$B$13,RAND(),"")</f>
        <v/>
      </c>
      <c r="S2865" s="31">
        <f>IF($A2865&lt;=Inputs!$B$13,RAND(),"")</f>
        <v/>
      </c>
      <c r="T2865" s="31">
        <f>IF($A2865&lt;=Inputs!$B$13,RAND(),"")</f>
        <v/>
      </c>
      <c r="U2865" s="31">
        <f>IF($A2865&lt;=Inputs!$B$13,RAND(),"")</f>
        <v/>
      </c>
      <c r="V2865" s="31">
        <f>IF($A2865&lt;=Inputs!$B$13,RAND(),"")</f>
        <v/>
      </c>
      <c r="W2865" s="31">
        <f>IF($A2865&lt;=Inputs!$B$13,RAND(),"")</f>
        <v/>
      </c>
      <c r="X2865" s="31">
        <f>IF($A2865&lt;=Inputs!$B$13,RAND(),"")</f>
        <v/>
      </c>
      <c r="Y2865" s="31">
        <f>IF($A2865&lt;=Inputs!$B$13,RAND(),"")</f>
        <v/>
      </c>
    </row>
    <row r="2866">
      <c r="A2866" t="n">
        <v>2861</v>
      </c>
      <c r="B2866" s="26">
        <f>IF($A2866&lt;=Inputs!$B$13,IF(Inputs!$B$8&gt;0,SUM(F2866:O2866)/Inputs!$B$8,0),"")</f>
        <v/>
      </c>
      <c r="C2866" s="27">
        <f>IF($A2866&lt;=Inputs!$B$13,B2866/100,"")</f>
        <v/>
      </c>
      <c r="D2866" s="28">
        <f>IF($A2866&lt;=Inputs!$B$13,C2866*Inputs!$B$7,"")</f>
        <v/>
      </c>
      <c r="E2866" s="29">
        <f>IF($A2866&lt;=Inputs!$B$13,IF(D2866&gt;0,1,0),"")</f>
        <v/>
      </c>
      <c r="F2866" s="26">
        <f>IF($A2866&lt;=Inputs!$B$13,IF(1&lt;=Inputs!$B$8,IF(Inputs!$B$12&gt;0,MAX(MIN(NORM.INV(RAND(),LOOKUP(P2866,Inputs!$J$6:$J$9,Inputs!$G$6:$G$9),LOOKUP(P2866,Inputs!$J$6:$J$9,Inputs!$H$6:$H$9)),Inputs!$B$12),-Inputs!$B$12),NORM.INV(RAND(),LOOKUP(P2866,Inputs!$J$6:$J$9,Inputs!$G$6:$G$9),LOOKUP(P2866,Inputs!$J$6:$J$9,Inputs!$H$6:$H$9))),0),"" )</f>
        <v/>
      </c>
      <c r="G2866" s="26">
        <f>IF($A2866&lt;=Inputs!$B$13,IF(2&lt;=Inputs!$B$8,IF(Inputs!$B$12&gt;0,MAX(MIN(NORM.INV(RAND(),LOOKUP(Q2866,Inputs!$J$6:$J$9,Inputs!$G$6:$G$9),LOOKUP(Q2866,Inputs!$J$6:$J$9,Inputs!$H$6:$H$9)),Inputs!$B$12),-Inputs!$B$12),NORM.INV(RAND(),LOOKUP(Q2866,Inputs!$J$6:$J$9,Inputs!$G$6:$G$9),LOOKUP(Q2866,Inputs!$J$6:$J$9,Inputs!$H$6:$H$9))),0),"" )</f>
        <v/>
      </c>
      <c r="H2866" s="26">
        <f>IF($A2866&lt;=Inputs!$B$13,IF(3&lt;=Inputs!$B$8,IF(Inputs!$B$12&gt;0,MAX(MIN(NORM.INV(RAND(),LOOKUP(R2866,Inputs!$J$6:$J$9,Inputs!$G$6:$G$9),LOOKUP(R2866,Inputs!$J$6:$J$9,Inputs!$H$6:$H$9)),Inputs!$B$12),-Inputs!$B$12),NORM.INV(RAND(),LOOKUP(R2866,Inputs!$J$6:$J$9,Inputs!$G$6:$G$9),LOOKUP(R2866,Inputs!$J$6:$J$9,Inputs!$H$6:$H$9))),0),"" )</f>
        <v/>
      </c>
      <c r="I2866" s="26">
        <f>IF($A2866&lt;=Inputs!$B$13,IF(4&lt;=Inputs!$B$8,IF(Inputs!$B$12&gt;0,MAX(MIN(NORM.INV(RAND(),LOOKUP(S2866,Inputs!$J$6:$J$9,Inputs!$G$6:$G$9),LOOKUP(S2866,Inputs!$J$6:$J$9,Inputs!$H$6:$H$9)),Inputs!$B$12),-Inputs!$B$12),NORM.INV(RAND(),LOOKUP(S2866,Inputs!$J$6:$J$9,Inputs!$G$6:$G$9),LOOKUP(S2866,Inputs!$J$6:$J$9,Inputs!$H$6:$H$9))),0),"" )</f>
        <v/>
      </c>
      <c r="J2866" s="26">
        <f>IF($A2866&lt;=Inputs!$B$13,IF(5&lt;=Inputs!$B$8,IF(Inputs!$B$12&gt;0,MAX(MIN(NORM.INV(RAND(),LOOKUP(T2866,Inputs!$J$6:$J$9,Inputs!$G$6:$G$9),LOOKUP(T2866,Inputs!$J$6:$J$9,Inputs!$H$6:$H$9)),Inputs!$B$12),-Inputs!$B$12),NORM.INV(RAND(),LOOKUP(T2866,Inputs!$J$6:$J$9,Inputs!$G$6:$G$9),LOOKUP(T2866,Inputs!$J$6:$J$9,Inputs!$H$6:$H$9))),0),"" )</f>
        <v/>
      </c>
      <c r="K2866" s="26">
        <f>IF($A2866&lt;=Inputs!$B$13,IF(6&lt;=Inputs!$B$8,IF(Inputs!$B$12&gt;0,MAX(MIN(NORM.INV(RAND(),LOOKUP(U2866,Inputs!$J$6:$J$9,Inputs!$G$6:$G$9),LOOKUP(U2866,Inputs!$J$6:$J$9,Inputs!$H$6:$H$9)),Inputs!$B$12),-Inputs!$B$12),NORM.INV(RAND(),LOOKUP(U2866,Inputs!$J$6:$J$9,Inputs!$G$6:$G$9),LOOKUP(U2866,Inputs!$J$6:$J$9,Inputs!$H$6:$H$9))),0),"" )</f>
        <v/>
      </c>
      <c r="L2866" s="26">
        <f>IF($A2866&lt;=Inputs!$B$13,IF(7&lt;=Inputs!$B$8,IF(Inputs!$B$12&gt;0,MAX(MIN(NORM.INV(RAND(),LOOKUP(V2866,Inputs!$J$6:$J$9,Inputs!$G$6:$G$9),LOOKUP(V2866,Inputs!$J$6:$J$9,Inputs!$H$6:$H$9)),Inputs!$B$12),-Inputs!$B$12),NORM.INV(RAND(),LOOKUP(V2866,Inputs!$J$6:$J$9,Inputs!$G$6:$G$9),LOOKUP(V2866,Inputs!$J$6:$J$9,Inputs!$H$6:$H$9))),0),"" )</f>
        <v/>
      </c>
      <c r="M2866" s="26">
        <f>IF($A2866&lt;=Inputs!$B$13,IF(8&lt;=Inputs!$B$8,IF(Inputs!$B$12&gt;0,MAX(MIN(NORM.INV(RAND(),LOOKUP(W2866,Inputs!$J$6:$J$9,Inputs!$G$6:$G$9),LOOKUP(W2866,Inputs!$J$6:$J$9,Inputs!$H$6:$H$9)),Inputs!$B$12),-Inputs!$B$12),NORM.INV(RAND(),LOOKUP(W2866,Inputs!$J$6:$J$9,Inputs!$G$6:$G$9),LOOKUP(W2866,Inputs!$J$6:$J$9,Inputs!$H$6:$H$9))),0),"" )</f>
        <v/>
      </c>
      <c r="N2866" s="26">
        <f>IF($A2866&lt;=Inputs!$B$13,IF(9&lt;=Inputs!$B$8,IF(Inputs!$B$12&gt;0,MAX(MIN(NORM.INV(RAND(),LOOKUP(X2866,Inputs!$J$6:$J$9,Inputs!$G$6:$G$9),LOOKUP(X2866,Inputs!$J$6:$J$9,Inputs!$H$6:$H$9)),Inputs!$B$12),-Inputs!$B$12),NORM.INV(RAND(),LOOKUP(X2866,Inputs!$J$6:$J$9,Inputs!$G$6:$G$9),LOOKUP(X2866,Inputs!$J$6:$J$9,Inputs!$H$6:$H$9))),0),"" )</f>
        <v/>
      </c>
      <c r="O2866" s="26">
        <f>IF($A2866&lt;=Inputs!$B$13,IF(10&lt;=Inputs!$B$8,IF(Inputs!$B$12&gt;0,MAX(MIN(NORM.INV(RAND(),LOOKUP(Y2866,Inputs!$J$6:$J$9,Inputs!$G$6:$G$9),LOOKUP(Y2866,Inputs!$J$6:$J$9,Inputs!$H$6:$H$9)),Inputs!$B$12),-Inputs!$B$12),NORM.INV(RAND(),LOOKUP(Y2866,Inputs!$J$6:$J$9,Inputs!$G$6:$G$9),LOOKUP(Y2866,Inputs!$J$6:$J$9,Inputs!$H$6:$H$9))),0),"" )</f>
        <v/>
      </c>
      <c r="P2866" s="31">
        <f>IF($A2866&lt;=Inputs!$B$13,RAND(),"")</f>
        <v/>
      </c>
      <c r="Q2866" s="31">
        <f>IF($A2866&lt;=Inputs!$B$13,RAND(),"")</f>
        <v/>
      </c>
      <c r="R2866" s="31">
        <f>IF($A2866&lt;=Inputs!$B$13,RAND(),"")</f>
        <v/>
      </c>
      <c r="S2866" s="31">
        <f>IF($A2866&lt;=Inputs!$B$13,RAND(),"")</f>
        <v/>
      </c>
      <c r="T2866" s="31">
        <f>IF($A2866&lt;=Inputs!$B$13,RAND(),"")</f>
        <v/>
      </c>
      <c r="U2866" s="31">
        <f>IF($A2866&lt;=Inputs!$B$13,RAND(),"")</f>
        <v/>
      </c>
      <c r="V2866" s="31">
        <f>IF($A2866&lt;=Inputs!$B$13,RAND(),"")</f>
        <v/>
      </c>
      <c r="W2866" s="31">
        <f>IF($A2866&lt;=Inputs!$B$13,RAND(),"")</f>
        <v/>
      </c>
      <c r="X2866" s="31">
        <f>IF($A2866&lt;=Inputs!$B$13,RAND(),"")</f>
        <v/>
      </c>
      <c r="Y2866" s="31">
        <f>IF($A2866&lt;=Inputs!$B$13,RAND(),"")</f>
        <v/>
      </c>
    </row>
    <row r="2867">
      <c r="A2867" t="n">
        <v>2862</v>
      </c>
      <c r="B2867" s="26">
        <f>IF($A2867&lt;=Inputs!$B$13,IF(Inputs!$B$8&gt;0,SUM(F2867:O2867)/Inputs!$B$8,0),"")</f>
        <v/>
      </c>
      <c r="C2867" s="27">
        <f>IF($A2867&lt;=Inputs!$B$13,B2867/100,"")</f>
        <v/>
      </c>
      <c r="D2867" s="28">
        <f>IF($A2867&lt;=Inputs!$B$13,C2867*Inputs!$B$7,"")</f>
        <v/>
      </c>
      <c r="E2867" s="29">
        <f>IF($A2867&lt;=Inputs!$B$13,IF(D2867&gt;0,1,0),"")</f>
        <v/>
      </c>
      <c r="F2867" s="26">
        <f>IF($A2867&lt;=Inputs!$B$13,IF(1&lt;=Inputs!$B$8,IF(Inputs!$B$12&gt;0,MAX(MIN(NORM.INV(RAND(),LOOKUP(P2867,Inputs!$J$6:$J$9,Inputs!$G$6:$G$9),LOOKUP(P2867,Inputs!$J$6:$J$9,Inputs!$H$6:$H$9)),Inputs!$B$12),-Inputs!$B$12),NORM.INV(RAND(),LOOKUP(P2867,Inputs!$J$6:$J$9,Inputs!$G$6:$G$9),LOOKUP(P2867,Inputs!$J$6:$J$9,Inputs!$H$6:$H$9))),0),"" )</f>
        <v/>
      </c>
      <c r="G2867" s="26">
        <f>IF($A2867&lt;=Inputs!$B$13,IF(2&lt;=Inputs!$B$8,IF(Inputs!$B$12&gt;0,MAX(MIN(NORM.INV(RAND(),LOOKUP(Q2867,Inputs!$J$6:$J$9,Inputs!$G$6:$G$9),LOOKUP(Q2867,Inputs!$J$6:$J$9,Inputs!$H$6:$H$9)),Inputs!$B$12),-Inputs!$B$12),NORM.INV(RAND(),LOOKUP(Q2867,Inputs!$J$6:$J$9,Inputs!$G$6:$G$9),LOOKUP(Q2867,Inputs!$J$6:$J$9,Inputs!$H$6:$H$9))),0),"" )</f>
        <v/>
      </c>
      <c r="H2867" s="26">
        <f>IF($A2867&lt;=Inputs!$B$13,IF(3&lt;=Inputs!$B$8,IF(Inputs!$B$12&gt;0,MAX(MIN(NORM.INV(RAND(),LOOKUP(R2867,Inputs!$J$6:$J$9,Inputs!$G$6:$G$9),LOOKUP(R2867,Inputs!$J$6:$J$9,Inputs!$H$6:$H$9)),Inputs!$B$12),-Inputs!$B$12),NORM.INV(RAND(),LOOKUP(R2867,Inputs!$J$6:$J$9,Inputs!$G$6:$G$9),LOOKUP(R2867,Inputs!$J$6:$J$9,Inputs!$H$6:$H$9))),0),"" )</f>
        <v/>
      </c>
      <c r="I2867" s="26">
        <f>IF($A2867&lt;=Inputs!$B$13,IF(4&lt;=Inputs!$B$8,IF(Inputs!$B$12&gt;0,MAX(MIN(NORM.INV(RAND(),LOOKUP(S2867,Inputs!$J$6:$J$9,Inputs!$G$6:$G$9),LOOKUP(S2867,Inputs!$J$6:$J$9,Inputs!$H$6:$H$9)),Inputs!$B$12),-Inputs!$B$12),NORM.INV(RAND(),LOOKUP(S2867,Inputs!$J$6:$J$9,Inputs!$G$6:$G$9),LOOKUP(S2867,Inputs!$J$6:$J$9,Inputs!$H$6:$H$9))),0),"" )</f>
        <v/>
      </c>
      <c r="J2867" s="26">
        <f>IF($A2867&lt;=Inputs!$B$13,IF(5&lt;=Inputs!$B$8,IF(Inputs!$B$12&gt;0,MAX(MIN(NORM.INV(RAND(),LOOKUP(T2867,Inputs!$J$6:$J$9,Inputs!$G$6:$G$9),LOOKUP(T2867,Inputs!$J$6:$J$9,Inputs!$H$6:$H$9)),Inputs!$B$12),-Inputs!$B$12),NORM.INV(RAND(),LOOKUP(T2867,Inputs!$J$6:$J$9,Inputs!$G$6:$G$9),LOOKUP(T2867,Inputs!$J$6:$J$9,Inputs!$H$6:$H$9))),0),"" )</f>
        <v/>
      </c>
      <c r="K2867" s="26">
        <f>IF($A2867&lt;=Inputs!$B$13,IF(6&lt;=Inputs!$B$8,IF(Inputs!$B$12&gt;0,MAX(MIN(NORM.INV(RAND(),LOOKUP(U2867,Inputs!$J$6:$J$9,Inputs!$G$6:$G$9),LOOKUP(U2867,Inputs!$J$6:$J$9,Inputs!$H$6:$H$9)),Inputs!$B$12),-Inputs!$B$12),NORM.INV(RAND(),LOOKUP(U2867,Inputs!$J$6:$J$9,Inputs!$G$6:$G$9),LOOKUP(U2867,Inputs!$J$6:$J$9,Inputs!$H$6:$H$9))),0),"" )</f>
        <v/>
      </c>
      <c r="L2867" s="26">
        <f>IF($A2867&lt;=Inputs!$B$13,IF(7&lt;=Inputs!$B$8,IF(Inputs!$B$12&gt;0,MAX(MIN(NORM.INV(RAND(),LOOKUP(V2867,Inputs!$J$6:$J$9,Inputs!$G$6:$G$9),LOOKUP(V2867,Inputs!$J$6:$J$9,Inputs!$H$6:$H$9)),Inputs!$B$12),-Inputs!$B$12),NORM.INV(RAND(),LOOKUP(V2867,Inputs!$J$6:$J$9,Inputs!$G$6:$G$9),LOOKUP(V2867,Inputs!$J$6:$J$9,Inputs!$H$6:$H$9))),0),"" )</f>
        <v/>
      </c>
      <c r="M2867" s="26">
        <f>IF($A2867&lt;=Inputs!$B$13,IF(8&lt;=Inputs!$B$8,IF(Inputs!$B$12&gt;0,MAX(MIN(NORM.INV(RAND(),LOOKUP(W2867,Inputs!$J$6:$J$9,Inputs!$G$6:$G$9),LOOKUP(W2867,Inputs!$J$6:$J$9,Inputs!$H$6:$H$9)),Inputs!$B$12),-Inputs!$B$12),NORM.INV(RAND(),LOOKUP(W2867,Inputs!$J$6:$J$9,Inputs!$G$6:$G$9),LOOKUP(W2867,Inputs!$J$6:$J$9,Inputs!$H$6:$H$9))),0),"" )</f>
        <v/>
      </c>
      <c r="N2867" s="26">
        <f>IF($A2867&lt;=Inputs!$B$13,IF(9&lt;=Inputs!$B$8,IF(Inputs!$B$12&gt;0,MAX(MIN(NORM.INV(RAND(),LOOKUP(X2867,Inputs!$J$6:$J$9,Inputs!$G$6:$G$9),LOOKUP(X2867,Inputs!$J$6:$J$9,Inputs!$H$6:$H$9)),Inputs!$B$12),-Inputs!$B$12),NORM.INV(RAND(),LOOKUP(X2867,Inputs!$J$6:$J$9,Inputs!$G$6:$G$9),LOOKUP(X2867,Inputs!$J$6:$J$9,Inputs!$H$6:$H$9))),0),"" )</f>
        <v/>
      </c>
      <c r="O2867" s="26">
        <f>IF($A2867&lt;=Inputs!$B$13,IF(10&lt;=Inputs!$B$8,IF(Inputs!$B$12&gt;0,MAX(MIN(NORM.INV(RAND(),LOOKUP(Y2867,Inputs!$J$6:$J$9,Inputs!$G$6:$G$9),LOOKUP(Y2867,Inputs!$J$6:$J$9,Inputs!$H$6:$H$9)),Inputs!$B$12),-Inputs!$B$12),NORM.INV(RAND(),LOOKUP(Y2867,Inputs!$J$6:$J$9,Inputs!$G$6:$G$9),LOOKUP(Y2867,Inputs!$J$6:$J$9,Inputs!$H$6:$H$9))),0),"" )</f>
        <v/>
      </c>
      <c r="P2867" s="31">
        <f>IF($A2867&lt;=Inputs!$B$13,RAND(),"")</f>
        <v/>
      </c>
      <c r="Q2867" s="31">
        <f>IF($A2867&lt;=Inputs!$B$13,RAND(),"")</f>
        <v/>
      </c>
      <c r="R2867" s="31">
        <f>IF($A2867&lt;=Inputs!$B$13,RAND(),"")</f>
        <v/>
      </c>
      <c r="S2867" s="31">
        <f>IF($A2867&lt;=Inputs!$B$13,RAND(),"")</f>
        <v/>
      </c>
      <c r="T2867" s="31">
        <f>IF($A2867&lt;=Inputs!$B$13,RAND(),"")</f>
        <v/>
      </c>
      <c r="U2867" s="31">
        <f>IF($A2867&lt;=Inputs!$B$13,RAND(),"")</f>
        <v/>
      </c>
      <c r="V2867" s="31">
        <f>IF($A2867&lt;=Inputs!$B$13,RAND(),"")</f>
        <v/>
      </c>
      <c r="W2867" s="31">
        <f>IF($A2867&lt;=Inputs!$B$13,RAND(),"")</f>
        <v/>
      </c>
      <c r="X2867" s="31">
        <f>IF($A2867&lt;=Inputs!$B$13,RAND(),"")</f>
        <v/>
      </c>
      <c r="Y2867" s="31">
        <f>IF($A2867&lt;=Inputs!$B$13,RAND(),"")</f>
        <v/>
      </c>
    </row>
    <row r="2868">
      <c r="A2868" t="n">
        <v>2863</v>
      </c>
      <c r="B2868" s="26">
        <f>IF($A2868&lt;=Inputs!$B$13,IF(Inputs!$B$8&gt;0,SUM(F2868:O2868)/Inputs!$B$8,0),"")</f>
        <v/>
      </c>
      <c r="C2868" s="27">
        <f>IF($A2868&lt;=Inputs!$B$13,B2868/100,"")</f>
        <v/>
      </c>
      <c r="D2868" s="28">
        <f>IF($A2868&lt;=Inputs!$B$13,C2868*Inputs!$B$7,"")</f>
        <v/>
      </c>
      <c r="E2868" s="29">
        <f>IF($A2868&lt;=Inputs!$B$13,IF(D2868&gt;0,1,0),"")</f>
        <v/>
      </c>
      <c r="F2868" s="26">
        <f>IF($A2868&lt;=Inputs!$B$13,IF(1&lt;=Inputs!$B$8,IF(Inputs!$B$12&gt;0,MAX(MIN(NORM.INV(RAND(),LOOKUP(P2868,Inputs!$J$6:$J$9,Inputs!$G$6:$G$9),LOOKUP(P2868,Inputs!$J$6:$J$9,Inputs!$H$6:$H$9)),Inputs!$B$12),-Inputs!$B$12),NORM.INV(RAND(),LOOKUP(P2868,Inputs!$J$6:$J$9,Inputs!$G$6:$G$9),LOOKUP(P2868,Inputs!$J$6:$J$9,Inputs!$H$6:$H$9))),0),"" )</f>
        <v/>
      </c>
      <c r="G2868" s="26">
        <f>IF($A2868&lt;=Inputs!$B$13,IF(2&lt;=Inputs!$B$8,IF(Inputs!$B$12&gt;0,MAX(MIN(NORM.INV(RAND(),LOOKUP(Q2868,Inputs!$J$6:$J$9,Inputs!$G$6:$G$9),LOOKUP(Q2868,Inputs!$J$6:$J$9,Inputs!$H$6:$H$9)),Inputs!$B$12),-Inputs!$B$12),NORM.INV(RAND(),LOOKUP(Q2868,Inputs!$J$6:$J$9,Inputs!$G$6:$G$9),LOOKUP(Q2868,Inputs!$J$6:$J$9,Inputs!$H$6:$H$9))),0),"" )</f>
        <v/>
      </c>
      <c r="H2868" s="26">
        <f>IF($A2868&lt;=Inputs!$B$13,IF(3&lt;=Inputs!$B$8,IF(Inputs!$B$12&gt;0,MAX(MIN(NORM.INV(RAND(),LOOKUP(R2868,Inputs!$J$6:$J$9,Inputs!$G$6:$G$9),LOOKUP(R2868,Inputs!$J$6:$J$9,Inputs!$H$6:$H$9)),Inputs!$B$12),-Inputs!$B$12),NORM.INV(RAND(),LOOKUP(R2868,Inputs!$J$6:$J$9,Inputs!$G$6:$G$9),LOOKUP(R2868,Inputs!$J$6:$J$9,Inputs!$H$6:$H$9))),0),"" )</f>
        <v/>
      </c>
      <c r="I2868" s="26">
        <f>IF($A2868&lt;=Inputs!$B$13,IF(4&lt;=Inputs!$B$8,IF(Inputs!$B$12&gt;0,MAX(MIN(NORM.INV(RAND(),LOOKUP(S2868,Inputs!$J$6:$J$9,Inputs!$G$6:$G$9),LOOKUP(S2868,Inputs!$J$6:$J$9,Inputs!$H$6:$H$9)),Inputs!$B$12),-Inputs!$B$12),NORM.INV(RAND(),LOOKUP(S2868,Inputs!$J$6:$J$9,Inputs!$G$6:$G$9),LOOKUP(S2868,Inputs!$J$6:$J$9,Inputs!$H$6:$H$9))),0),"" )</f>
        <v/>
      </c>
      <c r="J2868" s="26">
        <f>IF($A2868&lt;=Inputs!$B$13,IF(5&lt;=Inputs!$B$8,IF(Inputs!$B$12&gt;0,MAX(MIN(NORM.INV(RAND(),LOOKUP(T2868,Inputs!$J$6:$J$9,Inputs!$G$6:$G$9),LOOKUP(T2868,Inputs!$J$6:$J$9,Inputs!$H$6:$H$9)),Inputs!$B$12),-Inputs!$B$12),NORM.INV(RAND(),LOOKUP(T2868,Inputs!$J$6:$J$9,Inputs!$G$6:$G$9),LOOKUP(T2868,Inputs!$J$6:$J$9,Inputs!$H$6:$H$9))),0),"" )</f>
        <v/>
      </c>
      <c r="K2868" s="26">
        <f>IF($A2868&lt;=Inputs!$B$13,IF(6&lt;=Inputs!$B$8,IF(Inputs!$B$12&gt;0,MAX(MIN(NORM.INV(RAND(),LOOKUP(U2868,Inputs!$J$6:$J$9,Inputs!$G$6:$G$9),LOOKUP(U2868,Inputs!$J$6:$J$9,Inputs!$H$6:$H$9)),Inputs!$B$12),-Inputs!$B$12),NORM.INV(RAND(),LOOKUP(U2868,Inputs!$J$6:$J$9,Inputs!$G$6:$G$9),LOOKUP(U2868,Inputs!$J$6:$J$9,Inputs!$H$6:$H$9))),0),"" )</f>
        <v/>
      </c>
      <c r="L2868" s="26">
        <f>IF($A2868&lt;=Inputs!$B$13,IF(7&lt;=Inputs!$B$8,IF(Inputs!$B$12&gt;0,MAX(MIN(NORM.INV(RAND(),LOOKUP(V2868,Inputs!$J$6:$J$9,Inputs!$G$6:$G$9),LOOKUP(V2868,Inputs!$J$6:$J$9,Inputs!$H$6:$H$9)),Inputs!$B$12),-Inputs!$B$12),NORM.INV(RAND(),LOOKUP(V2868,Inputs!$J$6:$J$9,Inputs!$G$6:$G$9),LOOKUP(V2868,Inputs!$J$6:$J$9,Inputs!$H$6:$H$9))),0),"" )</f>
        <v/>
      </c>
      <c r="M2868" s="26">
        <f>IF($A2868&lt;=Inputs!$B$13,IF(8&lt;=Inputs!$B$8,IF(Inputs!$B$12&gt;0,MAX(MIN(NORM.INV(RAND(),LOOKUP(W2868,Inputs!$J$6:$J$9,Inputs!$G$6:$G$9),LOOKUP(W2868,Inputs!$J$6:$J$9,Inputs!$H$6:$H$9)),Inputs!$B$12),-Inputs!$B$12),NORM.INV(RAND(),LOOKUP(W2868,Inputs!$J$6:$J$9,Inputs!$G$6:$G$9),LOOKUP(W2868,Inputs!$J$6:$J$9,Inputs!$H$6:$H$9))),0),"" )</f>
        <v/>
      </c>
      <c r="N2868" s="26">
        <f>IF($A2868&lt;=Inputs!$B$13,IF(9&lt;=Inputs!$B$8,IF(Inputs!$B$12&gt;0,MAX(MIN(NORM.INV(RAND(),LOOKUP(X2868,Inputs!$J$6:$J$9,Inputs!$G$6:$G$9),LOOKUP(X2868,Inputs!$J$6:$J$9,Inputs!$H$6:$H$9)),Inputs!$B$12),-Inputs!$B$12),NORM.INV(RAND(),LOOKUP(X2868,Inputs!$J$6:$J$9,Inputs!$G$6:$G$9),LOOKUP(X2868,Inputs!$J$6:$J$9,Inputs!$H$6:$H$9))),0),"" )</f>
        <v/>
      </c>
      <c r="O2868" s="26">
        <f>IF($A2868&lt;=Inputs!$B$13,IF(10&lt;=Inputs!$B$8,IF(Inputs!$B$12&gt;0,MAX(MIN(NORM.INV(RAND(),LOOKUP(Y2868,Inputs!$J$6:$J$9,Inputs!$G$6:$G$9),LOOKUP(Y2868,Inputs!$J$6:$J$9,Inputs!$H$6:$H$9)),Inputs!$B$12),-Inputs!$B$12),NORM.INV(RAND(),LOOKUP(Y2868,Inputs!$J$6:$J$9,Inputs!$G$6:$G$9),LOOKUP(Y2868,Inputs!$J$6:$J$9,Inputs!$H$6:$H$9))),0),"" )</f>
        <v/>
      </c>
      <c r="P2868" s="31">
        <f>IF($A2868&lt;=Inputs!$B$13,RAND(),"")</f>
        <v/>
      </c>
      <c r="Q2868" s="31">
        <f>IF($A2868&lt;=Inputs!$B$13,RAND(),"")</f>
        <v/>
      </c>
      <c r="R2868" s="31">
        <f>IF($A2868&lt;=Inputs!$B$13,RAND(),"")</f>
        <v/>
      </c>
      <c r="S2868" s="31">
        <f>IF($A2868&lt;=Inputs!$B$13,RAND(),"")</f>
        <v/>
      </c>
      <c r="T2868" s="31">
        <f>IF($A2868&lt;=Inputs!$B$13,RAND(),"")</f>
        <v/>
      </c>
      <c r="U2868" s="31">
        <f>IF($A2868&lt;=Inputs!$B$13,RAND(),"")</f>
        <v/>
      </c>
      <c r="V2868" s="31">
        <f>IF($A2868&lt;=Inputs!$B$13,RAND(),"")</f>
        <v/>
      </c>
      <c r="W2868" s="31">
        <f>IF($A2868&lt;=Inputs!$B$13,RAND(),"")</f>
        <v/>
      </c>
      <c r="X2868" s="31">
        <f>IF($A2868&lt;=Inputs!$B$13,RAND(),"")</f>
        <v/>
      </c>
      <c r="Y2868" s="31">
        <f>IF($A2868&lt;=Inputs!$B$13,RAND(),"")</f>
        <v/>
      </c>
    </row>
    <row r="2869">
      <c r="A2869" t="n">
        <v>2864</v>
      </c>
      <c r="B2869" s="26">
        <f>IF($A2869&lt;=Inputs!$B$13,IF(Inputs!$B$8&gt;0,SUM(F2869:O2869)/Inputs!$B$8,0),"")</f>
        <v/>
      </c>
      <c r="C2869" s="27">
        <f>IF($A2869&lt;=Inputs!$B$13,B2869/100,"")</f>
        <v/>
      </c>
      <c r="D2869" s="28">
        <f>IF($A2869&lt;=Inputs!$B$13,C2869*Inputs!$B$7,"")</f>
        <v/>
      </c>
      <c r="E2869" s="29">
        <f>IF($A2869&lt;=Inputs!$B$13,IF(D2869&gt;0,1,0),"")</f>
        <v/>
      </c>
      <c r="F2869" s="26">
        <f>IF($A2869&lt;=Inputs!$B$13,IF(1&lt;=Inputs!$B$8,IF(Inputs!$B$12&gt;0,MAX(MIN(NORM.INV(RAND(),LOOKUP(P2869,Inputs!$J$6:$J$9,Inputs!$G$6:$G$9),LOOKUP(P2869,Inputs!$J$6:$J$9,Inputs!$H$6:$H$9)),Inputs!$B$12),-Inputs!$B$12),NORM.INV(RAND(),LOOKUP(P2869,Inputs!$J$6:$J$9,Inputs!$G$6:$G$9),LOOKUP(P2869,Inputs!$J$6:$J$9,Inputs!$H$6:$H$9))),0),"" )</f>
        <v/>
      </c>
      <c r="G2869" s="26">
        <f>IF($A2869&lt;=Inputs!$B$13,IF(2&lt;=Inputs!$B$8,IF(Inputs!$B$12&gt;0,MAX(MIN(NORM.INV(RAND(),LOOKUP(Q2869,Inputs!$J$6:$J$9,Inputs!$G$6:$G$9),LOOKUP(Q2869,Inputs!$J$6:$J$9,Inputs!$H$6:$H$9)),Inputs!$B$12),-Inputs!$B$12),NORM.INV(RAND(),LOOKUP(Q2869,Inputs!$J$6:$J$9,Inputs!$G$6:$G$9),LOOKUP(Q2869,Inputs!$J$6:$J$9,Inputs!$H$6:$H$9))),0),"" )</f>
        <v/>
      </c>
      <c r="H2869" s="26">
        <f>IF($A2869&lt;=Inputs!$B$13,IF(3&lt;=Inputs!$B$8,IF(Inputs!$B$12&gt;0,MAX(MIN(NORM.INV(RAND(),LOOKUP(R2869,Inputs!$J$6:$J$9,Inputs!$G$6:$G$9),LOOKUP(R2869,Inputs!$J$6:$J$9,Inputs!$H$6:$H$9)),Inputs!$B$12),-Inputs!$B$12),NORM.INV(RAND(),LOOKUP(R2869,Inputs!$J$6:$J$9,Inputs!$G$6:$G$9),LOOKUP(R2869,Inputs!$J$6:$J$9,Inputs!$H$6:$H$9))),0),"" )</f>
        <v/>
      </c>
      <c r="I2869" s="26">
        <f>IF($A2869&lt;=Inputs!$B$13,IF(4&lt;=Inputs!$B$8,IF(Inputs!$B$12&gt;0,MAX(MIN(NORM.INV(RAND(),LOOKUP(S2869,Inputs!$J$6:$J$9,Inputs!$G$6:$G$9),LOOKUP(S2869,Inputs!$J$6:$J$9,Inputs!$H$6:$H$9)),Inputs!$B$12),-Inputs!$B$12),NORM.INV(RAND(),LOOKUP(S2869,Inputs!$J$6:$J$9,Inputs!$G$6:$G$9),LOOKUP(S2869,Inputs!$J$6:$J$9,Inputs!$H$6:$H$9))),0),"" )</f>
        <v/>
      </c>
      <c r="J2869" s="26">
        <f>IF($A2869&lt;=Inputs!$B$13,IF(5&lt;=Inputs!$B$8,IF(Inputs!$B$12&gt;0,MAX(MIN(NORM.INV(RAND(),LOOKUP(T2869,Inputs!$J$6:$J$9,Inputs!$G$6:$G$9),LOOKUP(T2869,Inputs!$J$6:$J$9,Inputs!$H$6:$H$9)),Inputs!$B$12),-Inputs!$B$12),NORM.INV(RAND(),LOOKUP(T2869,Inputs!$J$6:$J$9,Inputs!$G$6:$G$9),LOOKUP(T2869,Inputs!$J$6:$J$9,Inputs!$H$6:$H$9))),0),"" )</f>
        <v/>
      </c>
      <c r="K2869" s="26">
        <f>IF($A2869&lt;=Inputs!$B$13,IF(6&lt;=Inputs!$B$8,IF(Inputs!$B$12&gt;0,MAX(MIN(NORM.INV(RAND(),LOOKUP(U2869,Inputs!$J$6:$J$9,Inputs!$G$6:$G$9),LOOKUP(U2869,Inputs!$J$6:$J$9,Inputs!$H$6:$H$9)),Inputs!$B$12),-Inputs!$B$12),NORM.INV(RAND(),LOOKUP(U2869,Inputs!$J$6:$J$9,Inputs!$G$6:$G$9),LOOKUP(U2869,Inputs!$J$6:$J$9,Inputs!$H$6:$H$9))),0),"" )</f>
        <v/>
      </c>
      <c r="L2869" s="26">
        <f>IF($A2869&lt;=Inputs!$B$13,IF(7&lt;=Inputs!$B$8,IF(Inputs!$B$12&gt;0,MAX(MIN(NORM.INV(RAND(),LOOKUP(V2869,Inputs!$J$6:$J$9,Inputs!$G$6:$G$9),LOOKUP(V2869,Inputs!$J$6:$J$9,Inputs!$H$6:$H$9)),Inputs!$B$12),-Inputs!$B$12),NORM.INV(RAND(),LOOKUP(V2869,Inputs!$J$6:$J$9,Inputs!$G$6:$G$9),LOOKUP(V2869,Inputs!$J$6:$J$9,Inputs!$H$6:$H$9))),0),"" )</f>
        <v/>
      </c>
      <c r="M2869" s="26">
        <f>IF($A2869&lt;=Inputs!$B$13,IF(8&lt;=Inputs!$B$8,IF(Inputs!$B$12&gt;0,MAX(MIN(NORM.INV(RAND(),LOOKUP(W2869,Inputs!$J$6:$J$9,Inputs!$G$6:$G$9),LOOKUP(W2869,Inputs!$J$6:$J$9,Inputs!$H$6:$H$9)),Inputs!$B$12),-Inputs!$B$12),NORM.INV(RAND(),LOOKUP(W2869,Inputs!$J$6:$J$9,Inputs!$G$6:$G$9),LOOKUP(W2869,Inputs!$J$6:$J$9,Inputs!$H$6:$H$9))),0),"" )</f>
        <v/>
      </c>
      <c r="N2869" s="26">
        <f>IF($A2869&lt;=Inputs!$B$13,IF(9&lt;=Inputs!$B$8,IF(Inputs!$B$12&gt;0,MAX(MIN(NORM.INV(RAND(),LOOKUP(X2869,Inputs!$J$6:$J$9,Inputs!$G$6:$G$9),LOOKUP(X2869,Inputs!$J$6:$J$9,Inputs!$H$6:$H$9)),Inputs!$B$12),-Inputs!$B$12),NORM.INV(RAND(),LOOKUP(X2869,Inputs!$J$6:$J$9,Inputs!$G$6:$G$9),LOOKUP(X2869,Inputs!$J$6:$J$9,Inputs!$H$6:$H$9))),0),"" )</f>
        <v/>
      </c>
      <c r="O2869" s="26">
        <f>IF($A2869&lt;=Inputs!$B$13,IF(10&lt;=Inputs!$B$8,IF(Inputs!$B$12&gt;0,MAX(MIN(NORM.INV(RAND(),LOOKUP(Y2869,Inputs!$J$6:$J$9,Inputs!$G$6:$G$9),LOOKUP(Y2869,Inputs!$J$6:$J$9,Inputs!$H$6:$H$9)),Inputs!$B$12),-Inputs!$B$12),NORM.INV(RAND(),LOOKUP(Y2869,Inputs!$J$6:$J$9,Inputs!$G$6:$G$9),LOOKUP(Y2869,Inputs!$J$6:$J$9,Inputs!$H$6:$H$9))),0),"" )</f>
        <v/>
      </c>
      <c r="P2869" s="31">
        <f>IF($A2869&lt;=Inputs!$B$13,RAND(),"")</f>
        <v/>
      </c>
      <c r="Q2869" s="31">
        <f>IF($A2869&lt;=Inputs!$B$13,RAND(),"")</f>
        <v/>
      </c>
      <c r="R2869" s="31">
        <f>IF($A2869&lt;=Inputs!$B$13,RAND(),"")</f>
        <v/>
      </c>
      <c r="S2869" s="31">
        <f>IF($A2869&lt;=Inputs!$B$13,RAND(),"")</f>
        <v/>
      </c>
      <c r="T2869" s="31">
        <f>IF($A2869&lt;=Inputs!$B$13,RAND(),"")</f>
        <v/>
      </c>
      <c r="U2869" s="31">
        <f>IF($A2869&lt;=Inputs!$B$13,RAND(),"")</f>
        <v/>
      </c>
      <c r="V2869" s="31">
        <f>IF($A2869&lt;=Inputs!$B$13,RAND(),"")</f>
        <v/>
      </c>
      <c r="W2869" s="31">
        <f>IF($A2869&lt;=Inputs!$B$13,RAND(),"")</f>
        <v/>
      </c>
      <c r="X2869" s="31">
        <f>IF($A2869&lt;=Inputs!$B$13,RAND(),"")</f>
        <v/>
      </c>
      <c r="Y2869" s="31">
        <f>IF($A2869&lt;=Inputs!$B$13,RAND(),"")</f>
        <v/>
      </c>
    </row>
    <row r="2870">
      <c r="A2870" t="n">
        <v>2865</v>
      </c>
      <c r="B2870" s="26">
        <f>IF($A2870&lt;=Inputs!$B$13,IF(Inputs!$B$8&gt;0,SUM(F2870:O2870)/Inputs!$B$8,0),"")</f>
        <v/>
      </c>
      <c r="C2870" s="27">
        <f>IF($A2870&lt;=Inputs!$B$13,B2870/100,"")</f>
        <v/>
      </c>
      <c r="D2870" s="28">
        <f>IF($A2870&lt;=Inputs!$B$13,C2870*Inputs!$B$7,"")</f>
        <v/>
      </c>
      <c r="E2870" s="29">
        <f>IF($A2870&lt;=Inputs!$B$13,IF(D2870&gt;0,1,0),"")</f>
        <v/>
      </c>
      <c r="F2870" s="26">
        <f>IF($A2870&lt;=Inputs!$B$13,IF(1&lt;=Inputs!$B$8,IF(Inputs!$B$12&gt;0,MAX(MIN(NORM.INV(RAND(),LOOKUP(P2870,Inputs!$J$6:$J$9,Inputs!$G$6:$G$9),LOOKUP(P2870,Inputs!$J$6:$J$9,Inputs!$H$6:$H$9)),Inputs!$B$12),-Inputs!$B$12),NORM.INV(RAND(),LOOKUP(P2870,Inputs!$J$6:$J$9,Inputs!$G$6:$G$9),LOOKUP(P2870,Inputs!$J$6:$J$9,Inputs!$H$6:$H$9))),0),"" )</f>
        <v/>
      </c>
      <c r="G2870" s="26">
        <f>IF($A2870&lt;=Inputs!$B$13,IF(2&lt;=Inputs!$B$8,IF(Inputs!$B$12&gt;0,MAX(MIN(NORM.INV(RAND(),LOOKUP(Q2870,Inputs!$J$6:$J$9,Inputs!$G$6:$G$9),LOOKUP(Q2870,Inputs!$J$6:$J$9,Inputs!$H$6:$H$9)),Inputs!$B$12),-Inputs!$B$12),NORM.INV(RAND(),LOOKUP(Q2870,Inputs!$J$6:$J$9,Inputs!$G$6:$G$9),LOOKUP(Q2870,Inputs!$J$6:$J$9,Inputs!$H$6:$H$9))),0),"" )</f>
        <v/>
      </c>
      <c r="H2870" s="26">
        <f>IF($A2870&lt;=Inputs!$B$13,IF(3&lt;=Inputs!$B$8,IF(Inputs!$B$12&gt;0,MAX(MIN(NORM.INV(RAND(),LOOKUP(R2870,Inputs!$J$6:$J$9,Inputs!$G$6:$G$9),LOOKUP(R2870,Inputs!$J$6:$J$9,Inputs!$H$6:$H$9)),Inputs!$B$12),-Inputs!$B$12),NORM.INV(RAND(),LOOKUP(R2870,Inputs!$J$6:$J$9,Inputs!$G$6:$G$9),LOOKUP(R2870,Inputs!$J$6:$J$9,Inputs!$H$6:$H$9))),0),"" )</f>
        <v/>
      </c>
      <c r="I2870" s="26">
        <f>IF($A2870&lt;=Inputs!$B$13,IF(4&lt;=Inputs!$B$8,IF(Inputs!$B$12&gt;0,MAX(MIN(NORM.INV(RAND(),LOOKUP(S2870,Inputs!$J$6:$J$9,Inputs!$G$6:$G$9),LOOKUP(S2870,Inputs!$J$6:$J$9,Inputs!$H$6:$H$9)),Inputs!$B$12),-Inputs!$B$12),NORM.INV(RAND(),LOOKUP(S2870,Inputs!$J$6:$J$9,Inputs!$G$6:$G$9),LOOKUP(S2870,Inputs!$J$6:$J$9,Inputs!$H$6:$H$9))),0),"" )</f>
        <v/>
      </c>
      <c r="J2870" s="26">
        <f>IF($A2870&lt;=Inputs!$B$13,IF(5&lt;=Inputs!$B$8,IF(Inputs!$B$12&gt;0,MAX(MIN(NORM.INV(RAND(),LOOKUP(T2870,Inputs!$J$6:$J$9,Inputs!$G$6:$G$9),LOOKUP(T2870,Inputs!$J$6:$J$9,Inputs!$H$6:$H$9)),Inputs!$B$12),-Inputs!$B$12),NORM.INV(RAND(),LOOKUP(T2870,Inputs!$J$6:$J$9,Inputs!$G$6:$G$9),LOOKUP(T2870,Inputs!$J$6:$J$9,Inputs!$H$6:$H$9))),0),"" )</f>
        <v/>
      </c>
      <c r="K2870" s="26">
        <f>IF($A2870&lt;=Inputs!$B$13,IF(6&lt;=Inputs!$B$8,IF(Inputs!$B$12&gt;0,MAX(MIN(NORM.INV(RAND(),LOOKUP(U2870,Inputs!$J$6:$J$9,Inputs!$G$6:$G$9),LOOKUP(U2870,Inputs!$J$6:$J$9,Inputs!$H$6:$H$9)),Inputs!$B$12),-Inputs!$B$12),NORM.INV(RAND(),LOOKUP(U2870,Inputs!$J$6:$J$9,Inputs!$G$6:$G$9),LOOKUP(U2870,Inputs!$J$6:$J$9,Inputs!$H$6:$H$9))),0),"" )</f>
        <v/>
      </c>
      <c r="L2870" s="26">
        <f>IF($A2870&lt;=Inputs!$B$13,IF(7&lt;=Inputs!$B$8,IF(Inputs!$B$12&gt;0,MAX(MIN(NORM.INV(RAND(),LOOKUP(V2870,Inputs!$J$6:$J$9,Inputs!$G$6:$G$9),LOOKUP(V2870,Inputs!$J$6:$J$9,Inputs!$H$6:$H$9)),Inputs!$B$12),-Inputs!$B$12),NORM.INV(RAND(),LOOKUP(V2870,Inputs!$J$6:$J$9,Inputs!$G$6:$G$9),LOOKUP(V2870,Inputs!$J$6:$J$9,Inputs!$H$6:$H$9))),0),"" )</f>
        <v/>
      </c>
      <c r="M2870" s="26">
        <f>IF($A2870&lt;=Inputs!$B$13,IF(8&lt;=Inputs!$B$8,IF(Inputs!$B$12&gt;0,MAX(MIN(NORM.INV(RAND(),LOOKUP(W2870,Inputs!$J$6:$J$9,Inputs!$G$6:$G$9),LOOKUP(W2870,Inputs!$J$6:$J$9,Inputs!$H$6:$H$9)),Inputs!$B$12),-Inputs!$B$12),NORM.INV(RAND(),LOOKUP(W2870,Inputs!$J$6:$J$9,Inputs!$G$6:$G$9),LOOKUP(W2870,Inputs!$J$6:$J$9,Inputs!$H$6:$H$9))),0),"" )</f>
        <v/>
      </c>
      <c r="N2870" s="26">
        <f>IF($A2870&lt;=Inputs!$B$13,IF(9&lt;=Inputs!$B$8,IF(Inputs!$B$12&gt;0,MAX(MIN(NORM.INV(RAND(),LOOKUP(X2870,Inputs!$J$6:$J$9,Inputs!$G$6:$G$9),LOOKUP(X2870,Inputs!$J$6:$J$9,Inputs!$H$6:$H$9)),Inputs!$B$12),-Inputs!$B$12),NORM.INV(RAND(),LOOKUP(X2870,Inputs!$J$6:$J$9,Inputs!$G$6:$G$9),LOOKUP(X2870,Inputs!$J$6:$J$9,Inputs!$H$6:$H$9))),0),"" )</f>
        <v/>
      </c>
      <c r="O2870" s="26">
        <f>IF($A2870&lt;=Inputs!$B$13,IF(10&lt;=Inputs!$B$8,IF(Inputs!$B$12&gt;0,MAX(MIN(NORM.INV(RAND(),LOOKUP(Y2870,Inputs!$J$6:$J$9,Inputs!$G$6:$G$9),LOOKUP(Y2870,Inputs!$J$6:$J$9,Inputs!$H$6:$H$9)),Inputs!$B$12),-Inputs!$B$12),NORM.INV(RAND(),LOOKUP(Y2870,Inputs!$J$6:$J$9,Inputs!$G$6:$G$9),LOOKUP(Y2870,Inputs!$J$6:$J$9,Inputs!$H$6:$H$9))),0),"" )</f>
        <v/>
      </c>
      <c r="P2870" s="31">
        <f>IF($A2870&lt;=Inputs!$B$13,RAND(),"")</f>
        <v/>
      </c>
      <c r="Q2870" s="31">
        <f>IF($A2870&lt;=Inputs!$B$13,RAND(),"")</f>
        <v/>
      </c>
      <c r="R2870" s="31">
        <f>IF($A2870&lt;=Inputs!$B$13,RAND(),"")</f>
        <v/>
      </c>
      <c r="S2870" s="31">
        <f>IF($A2870&lt;=Inputs!$B$13,RAND(),"")</f>
        <v/>
      </c>
      <c r="T2870" s="31">
        <f>IF($A2870&lt;=Inputs!$B$13,RAND(),"")</f>
        <v/>
      </c>
      <c r="U2870" s="31">
        <f>IF($A2870&lt;=Inputs!$B$13,RAND(),"")</f>
        <v/>
      </c>
      <c r="V2870" s="31">
        <f>IF($A2870&lt;=Inputs!$B$13,RAND(),"")</f>
        <v/>
      </c>
      <c r="W2870" s="31">
        <f>IF($A2870&lt;=Inputs!$B$13,RAND(),"")</f>
        <v/>
      </c>
      <c r="X2870" s="31">
        <f>IF($A2870&lt;=Inputs!$B$13,RAND(),"")</f>
        <v/>
      </c>
      <c r="Y2870" s="31">
        <f>IF($A2870&lt;=Inputs!$B$13,RAND(),"")</f>
        <v/>
      </c>
    </row>
    <row r="2871">
      <c r="A2871" t="n">
        <v>2866</v>
      </c>
      <c r="B2871" s="26">
        <f>IF($A2871&lt;=Inputs!$B$13,IF(Inputs!$B$8&gt;0,SUM(F2871:O2871)/Inputs!$B$8,0),"")</f>
        <v/>
      </c>
      <c r="C2871" s="27">
        <f>IF($A2871&lt;=Inputs!$B$13,B2871/100,"")</f>
        <v/>
      </c>
      <c r="D2871" s="28">
        <f>IF($A2871&lt;=Inputs!$B$13,C2871*Inputs!$B$7,"")</f>
        <v/>
      </c>
      <c r="E2871" s="29">
        <f>IF($A2871&lt;=Inputs!$B$13,IF(D2871&gt;0,1,0),"")</f>
        <v/>
      </c>
      <c r="F2871" s="26">
        <f>IF($A2871&lt;=Inputs!$B$13,IF(1&lt;=Inputs!$B$8,IF(Inputs!$B$12&gt;0,MAX(MIN(NORM.INV(RAND(),LOOKUP(P2871,Inputs!$J$6:$J$9,Inputs!$G$6:$G$9),LOOKUP(P2871,Inputs!$J$6:$J$9,Inputs!$H$6:$H$9)),Inputs!$B$12),-Inputs!$B$12),NORM.INV(RAND(),LOOKUP(P2871,Inputs!$J$6:$J$9,Inputs!$G$6:$G$9),LOOKUP(P2871,Inputs!$J$6:$J$9,Inputs!$H$6:$H$9))),0),"" )</f>
        <v/>
      </c>
      <c r="G2871" s="26">
        <f>IF($A2871&lt;=Inputs!$B$13,IF(2&lt;=Inputs!$B$8,IF(Inputs!$B$12&gt;0,MAX(MIN(NORM.INV(RAND(),LOOKUP(Q2871,Inputs!$J$6:$J$9,Inputs!$G$6:$G$9),LOOKUP(Q2871,Inputs!$J$6:$J$9,Inputs!$H$6:$H$9)),Inputs!$B$12),-Inputs!$B$12),NORM.INV(RAND(),LOOKUP(Q2871,Inputs!$J$6:$J$9,Inputs!$G$6:$G$9),LOOKUP(Q2871,Inputs!$J$6:$J$9,Inputs!$H$6:$H$9))),0),"" )</f>
        <v/>
      </c>
      <c r="H2871" s="26">
        <f>IF($A2871&lt;=Inputs!$B$13,IF(3&lt;=Inputs!$B$8,IF(Inputs!$B$12&gt;0,MAX(MIN(NORM.INV(RAND(),LOOKUP(R2871,Inputs!$J$6:$J$9,Inputs!$G$6:$G$9),LOOKUP(R2871,Inputs!$J$6:$J$9,Inputs!$H$6:$H$9)),Inputs!$B$12),-Inputs!$B$12),NORM.INV(RAND(),LOOKUP(R2871,Inputs!$J$6:$J$9,Inputs!$G$6:$G$9),LOOKUP(R2871,Inputs!$J$6:$J$9,Inputs!$H$6:$H$9))),0),"" )</f>
        <v/>
      </c>
      <c r="I2871" s="26">
        <f>IF($A2871&lt;=Inputs!$B$13,IF(4&lt;=Inputs!$B$8,IF(Inputs!$B$12&gt;0,MAX(MIN(NORM.INV(RAND(),LOOKUP(S2871,Inputs!$J$6:$J$9,Inputs!$G$6:$G$9),LOOKUP(S2871,Inputs!$J$6:$J$9,Inputs!$H$6:$H$9)),Inputs!$B$12),-Inputs!$B$12),NORM.INV(RAND(),LOOKUP(S2871,Inputs!$J$6:$J$9,Inputs!$G$6:$G$9),LOOKUP(S2871,Inputs!$J$6:$J$9,Inputs!$H$6:$H$9))),0),"" )</f>
        <v/>
      </c>
      <c r="J2871" s="26">
        <f>IF($A2871&lt;=Inputs!$B$13,IF(5&lt;=Inputs!$B$8,IF(Inputs!$B$12&gt;0,MAX(MIN(NORM.INV(RAND(),LOOKUP(T2871,Inputs!$J$6:$J$9,Inputs!$G$6:$G$9),LOOKUP(T2871,Inputs!$J$6:$J$9,Inputs!$H$6:$H$9)),Inputs!$B$12),-Inputs!$B$12),NORM.INV(RAND(),LOOKUP(T2871,Inputs!$J$6:$J$9,Inputs!$G$6:$G$9),LOOKUP(T2871,Inputs!$J$6:$J$9,Inputs!$H$6:$H$9))),0),"" )</f>
        <v/>
      </c>
      <c r="K2871" s="26">
        <f>IF($A2871&lt;=Inputs!$B$13,IF(6&lt;=Inputs!$B$8,IF(Inputs!$B$12&gt;0,MAX(MIN(NORM.INV(RAND(),LOOKUP(U2871,Inputs!$J$6:$J$9,Inputs!$G$6:$G$9),LOOKUP(U2871,Inputs!$J$6:$J$9,Inputs!$H$6:$H$9)),Inputs!$B$12),-Inputs!$B$12),NORM.INV(RAND(),LOOKUP(U2871,Inputs!$J$6:$J$9,Inputs!$G$6:$G$9),LOOKUP(U2871,Inputs!$J$6:$J$9,Inputs!$H$6:$H$9))),0),"" )</f>
        <v/>
      </c>
      <c r="L2871" s="26">
        <f>IF($A2871&lt;=Inputs!$B$13,IF(7&lt;=Inputs!$B$8,IF(Inputs!$B$12&gt;0,MAX(MIN(NORM.INV(RAND(),LOOKUP(V2871,Inputs!$J$6:$J$9,Inputs!$G$6:$G$9),LOOKUP(V2871,Inputs!$J$6:$J$9,Inputs!$H$6:$H$9)),Inputs!$B$12),-Inputs!$B$12),NORM.INV(RAND(),LOOKUP(V2871,Inputs!$J$6:$J$9,Inputs!$G$6:$G$9),LOOKUP(V2871,Inputs!$J$6:$J$9,Inputs!$H$6:$H$9))),0),"" )</f>
        <v/>
      </c>
      <c r="M2871" s="26">
        <f>IF($A2871&lt;=Inputs!$B$13,IF(8&lt;=Inputs!$B$8,IF(Inputs!$B$12&gt;0,MAX(MIN(NORM.INV(RAND(),LOOKUP(W2871,Inputs!$J$6:$J$9,Inputs!$G$6:$G$9),LOOKUP(W2871,Inputs!$J$6:$J$9,Inputs!$H$6:$H$9)),Inputs!$B$12),-Inputs!$B$12),NORM.INV(RAND(),LOOKUP(W2871,Inputs!$J$6:$J$9,Inputs!$G$6:$G$9),LOOKUP(W2871,Inputs!$J$6:$J$9,Inputs!$H$6:$H$9))),0),"" )</f>
        <v/>
      </c>
      <c r="N2871" s="26">
        <f>IF($A2871&lt;=Inputs!$B$13,IF(9&lt;=Inputs!$B$8,IF(Inputs!$B$12&gt;0,MAX(MIN(NORM.INV(RAND(),LOOKUP(X2871,Inputs!$J$6:$J$9,Inputs!$G$6:$G$9),LOOKUP(X2871,Inputs!$J$6:$J$9,Inputs!$H$6:$H$9)),Inputs!$B$12),-Inputs!$B$12),NORM.INV(RAND(),LOOKUP(X2871,Inputs!$J$6:$J$9,Inputs!$G$6:$G$9),LOOKUP(X2871,Inputs!$J$6:$J$9,Inputs!$H$6:$H$9))),0),"" )</f>
        <v/>
      </c>
      <c r="O2871" s="26">
        <f>IF($A2871&lt;=Inputs!$B$13,IF(10&lt;=Inputs!$B$8,IF(Inputs!$B$12&gt;0,MAX(MIN(NORM.INV(RAND(),LOOKUP(Y2871,Inputs!$J$6:$J$9,Inputs!$G$6:$G$9),LOOKUP(Y2871,Inputs!$J$6:$J$9,Inputs!$H$6:$H$9)),Inputs!$B$12),-Inputs!$B$12),NORM.INV(RAND(),LOOKUP(Y2871,Inputs!$J$6:$J$9,Inputs!$G$6:$G$9),LOOKUP(Y2871,Inputs!$J$6:$J$9,Inputs!$H$6:$H$9))),0),"" )</f>
        <v/>
      </c>
      <c r="P2871" s="31">
        <f>IF($A2871&lt;=Inputs!$B$13,RAND(),"")</f>
        <v/>
      </c>
      <c r="Q2871" s="31">
        <f>IF($A2871&lt;=Inputs!$B$13,RAND(),"")</f>
        <v/>
      </c>
      <c r="R2871" s="31">
        <f>IF($A2871&lt;=Inputs!$B$13,RAND(),"")</f>
        <v/>
      </c>
      <c r="S2871" s="31">
        <f>IF($A2871&lt;=Inputs!$B$13,RAND(),"")</f>
        <v/>
      </c>
      <c r="T2871" s="31">
        <f>IF($A2871&lt;=Inputs!$B$13,RAND(),"")</f>
        <v/>
      </c>
      <c r="U2871" s="31">
        <f>IF($A2871&lt;=Inputs!$B$13,RAND(),"")</f>
        <v/>
      </c>
      <c r="V2871" s="31">
        <f>IF($A2871&lt;=Inputs!$B$13,RAND(),"")</f>
        <v/>
      </c>
      <c r="W2871" s="31">
        <f>IF($A2871&lt;=Inputs!$B$13,RAND(),"")</f>
        <v/>
      </c>
      <c r="X2871" s="31">
        <f>IF($A2871&lt;=Inputs!$B$13,RAND(),"")</f>
        <v/>
      </c>
      <c r="Y2871" s="31">
        <f>IF($A2871&lt;=Inputs!$B$13,RAND(),"")</f>
        <v/>
      </c>
    </row>
    <row r="2872">
      <c r="A2872" t="n">
        <v>2867</v>
      </c>
      <c r="B2872" s="26">
        <f>IF($A2872&lt;=Inputs!$B$13,IF(Inputs!$B$8&gt;0,SUM(F2872:O2872)/Inputs!$B$8,0),"")</f>
        <v/>
      </c>
      <c r="C2872" s="27">
        <f>IF($A2872&lt;=Inputs!$B$13,B2872/100,"")</f>
        <v/>
      </c>
      <c r="D2872" s="28">
        <f>IF($A2872&lt;=Inputs!$B$13,C2872*Inputs!$B$7,"")</f>
        <v/>
      </c>
      <c r="E2872" s="29">
        <f>IF($A2872&lt;=Inputs!$B$13,IF(D2872&gt;0,1,0),"")</f>
        <v/>
      </c>
      <c r="F2872" s="26">
        <f>IF($A2872&lt;=Inputs!$B$13,IF(1&lt;=Inputs!$B$8,IF(Inputs!$B$12&gt;0,MAX(MIN(NORM.INV(RAND(),LOOKUP(P2872,Inputs!$J$6:$J$9,Inputs!$G$6:$G$9),LOOKUP(P2872,Inputs!$J$6:$J$9,Inputs!$H$6:$H$9)),Inputs!$B$12),-Inputs!$B$12),NORM.INV(RAND(),LOOKUP(P2872,Inputs!$J$6:$J$9,Inputs!$G$6:$G$9),LOOKUP(P2872,Inputs!$J$6:$J$9,Inputs!$H$6:$H$9))),0),"" )</f>
        <v/>
      </c>
      <c r="G2872" s="26">
        <f>IF($A2872&lt;=Inputs!$B$13,IF(2&lt;=Inputs!$B$8,IF(Inputs!$B$12&gt;0,MAX(MIN(NORM.INV(RAND(),LOOKUP(Q2872,Inputs!$J$6:$J$9,Inputs!$G$6:$G$9),LOOKUP(Q2872,Inputs!$J$6:$J$9,Inputs!$H$6:$H$9)),Inputs!$B$12),-Inputs!$B$12),NORM.INV(RAND(),LOOKUP(Q2872,Inputs!$J$6:$J$9,Inputs!$G$6:$G$9),LOOKUP(Q2872,Inputs!$J$6:$J$9,Inputs!$H$6:$H$9))),0),"" )</f>
        <v/>
      </c>
      <c r="H2872" s="26">
        <f>IF($A2872&lt;=Inputs!$B$13,IF(3&lt;=Inputs!$B$8,IF(Inputs!$B$12&gt;0,MAX(MIN(NORM.INV(RAND(),LOOKUP(R2872,Inputs!$J$6:$J$9,Inputs!$G$6:$G$9),LOOKUP(R2872,Inputs!$J$6:$J$9,Inputs!$H$6:$H$9)),Inputs!$B$12),-Inputs!$B$12),NORM.INV(RAND(),LOOKUP(R2872,Inputs!$J$6:$J$9,Inputs!$G$6:$G$9),LOOKUP(R2872,Inputs!$J$6:$J$9,Inputs!$H$6:$H$9))),0),"" )</f>
        <v/>
      </c>
      <c r="I2872" s="26">
        <f>IF($A2872&lt;=Inputs!$B$13,IF(4&lt;=Inputs!$B$8,IF(Inputs!$B$12&gt;0,MAX(MIN(NORM.INV(RAND(),LOOKUP(S2872,Inputs!$J$6:$J$9,Inputs!$G$6:$G$9),LOOKUP(S2872,Inputs!$J$6:$J$9,Inputs!$H$6:$H$9)),Inputs!$B$12),-Inputs!$B$12),NORM.INV(RAND(),LOOKUP(S2872,Inputs!$J$6:$J$9,Inputs!$G$6:$G$9),LOOKUP(S2872,Inputs!$J$6:$J$9,Inputs!$H$6:$H$9))),0),"" )</f>
        <v/>
      </c>
      <c r="J2872" s="26">
        <f>IF($A2872&lt;=Inputs!$B$13,IF(5&lt;=Inputs!$B$8,IF(Inputs!$B$12&gt;0,MAX(MIN(NORM.INV(RAND(),LOOKUP(T2872,Inputs!$J$6:$J$9,Inputs!$G$6:$G$9),LOOKUP(T2872,Inputs!$J$6:$J$9,Inputs!$H$6:$H$9)),Inputs!$B$12),-Inputs!$B$12),NORM.INV(RAND(),LOOKUP(T2872,Inputs!$J$6:$J$9,Inputs!$G$6:$G$9),LOOKUP(T2872,Inputs!$J$6:$J$9,Inputs!$H$6:$H$9))),0),"" )</f>
        <v/>
      </c>
      <c r="K2872" s="26">
        <f>IF($A2872&lt;=Inputs!$B$13,IF(6&lt;=Inputs!$B$8,IF(Inputs!$B$12&gt;0,MAX(MIN(NORM.INV(RAND(),LOOKUP(U2872,Inputs!$J$6:$J$9,Inputs!$G$6:$G$9),LOOKUP(U2872,Inputs!$J$6:$J$9,Inputs!$H$6:$H$9)),Inputs!$B$12),-Inputs!$B$12),NORM.INV(RAND(),LOOKUP(U2872,Inputs!$J$6:$J$9,Inputs!$G$6:$G$9),LOOKUP(U2872,Inputs!$J$6:$J$9,Inputs!$H$6:$H$9))),0),"" )</f>
        <v/>
      </c>
      <c r="L2872" s="26">
        <f>IF($A2872&lt;=Inputs!$B$13,IF(7&lt;=Inputs!$B$8,IF(Inputs!$B$12&gt;0,MAX(MIN(NORM.INV(RAND(),LOOKUP(V2872,Inputs!$J$6:$J$9,Inputs!$G$6:$G$9),LOOKUP(V2872,Inputs!$J$6:$J$9,Inputs!$H$6:$H$9)),Inputs!$B$12),-Inputs!$B$12),NORM.INV(RAND(),LOOKUP(V2872,Inputs!$J$6:$J$9,Inputs!$G$6:$G$9),LOOKUP(V2872,Inputs!$J$6:$J$9,Inputs!$H$6:$H$9))),0),"" )</f>
        <v/>
      </c>
      <c r="M2872" s="26">
        <f>IF($A2872&lt;=Inputs!$B$13,IF(8&lt;=Inputs!$B$8,IF(Inputs!$B$12&gt;0,MAX(MIN(NORM.INV(RAND(),LOOKUP(W2872,Inputs!$J$6:$J$9,Inputs!$G$6:$G$9),LOOKUP(W2872,Inputs!$J$6:$J$9,Inputs!$H$6:$H$9)),Inputs!$B$12),-Inputs!$B$12),NORM.INV(RAND(),LOOKUP(W2872,Inputs!$J$6:$J$9,Inputs!$G$6:$G$9),LOOKUP(W2872,Inputs!$J$6:$J$9,Inputs!$H$6:$H$9))),0),"" )</f>
        <v/>
      </c>
      <c r="N2872" s="26">
        <f>IF($A2872&lt;=Inputs!$B$13,IF(9&lt;=Inputs!$B$8,IF(Inputs!$B$12&gt;0,MAX(MIN(NORM.INV(RAND(),LOOKUP(X2872,Inputs!$J$6:$J$9,Inputs!$G$6:$G$9),LOOKUP(X2872,Inputs!$J$6:$J$9,Inputs!$H$6:$H$9)),Inputs!$B$12),-Inputs!$B$12),NORM.INV(RAND(),LOOKUP(X2872,Inputs!$J$6:$J$9,Inputs!$G$6:$G$9),LOOKUP(X2872,Inputs!$J$6:$J$9,Inputs!$H$6:$H$9))),0),"" )</f>
        <v/>
      </c>
      <c r="O2872" s="26">
        <f>IF($A2872&lt;=Inputs!$B$13,IF(10&lt;=Inputs!$B$8,IF(Inputs!$B$12&gt;0,MAX(MIN(NORM.INV(RAND(),LOOKUP(Y2872,Inputs!$J$6:$J$9,Inputs!$G$6:$G$9),LOOKUP(Y2872,Inputs!$J$6:$J$9,Inputs!$H$6:$H$9)),Inputs!$B$12),-Inputs!$B$12),NORM.INV(RAND(),LOOKUP(Y2872,Inputs!$J$6:$J$9,Inputs!$G$6:$G$9),LOOKUP(Y2872,Inputs!$J$6:$J$9,Inputs!$H$6:$H$9))),0),"" )</f>
        <v/>
      </c>
      <c r="P2872" s="31">
        <f>IF($A2872&lt;=Inputs!$B$13,RAND(),"")</f>
        <v/>
      </c>
      <c r="Q2872" s="31">
        <f>IF($A2872&lt;=Inputs!$B$13,RAND(),"")</f>
        <v/>
      </c>
      <c r="R2872" s="31">
        <f>IF($A2872&lt;=Inputs!$B$13,RAND(),"")</f>
        <v/>
      </c>
      <c r="S2872" s="31">
        <f>IF($A2872&lt;=Inputs!$B$13,RAND(),"")</f>
        <v/>
      </c>
      <c r="T2872" s="31">
        <f>IF($A2872&lt;=Inputs!$B$13,RAND(),"")</f>
        <v/>
      </c>
      <c r="U2872" s="31">
        <f>IF($A2872&lt;=Inputs!$B$13,RAND(),"")</f>
        <v/>
      </c>
      <c r="V2872" s="31">
        <f>IF($A2872&lt;=Inputs!$B$13,RAND(),"")</f>
        <v/>
      </c>
      <c r="W2872" s="31">
        <f>IF($A2872&lt;=Inputs!$B$13,RAND(),"")</f>
        <v/>
      </c>
      <c r="X2872" s="31">
        <f>IF($A2872&lt;=Inputs!$B$13,RAND(),"")</f>
        <v/>
      </c>
      <c r="Y2872" s="31">
        <f>IF($A2872&lt;=Inputs!$B$13,RAND(),"")</f>
        <v/>
      </c>
    </row>
    <row r="2873">
      <c r="A2873" t="n">
        <v>2868</v>
      </c>
      <c r="B2873" s="26">
        <f>IF($A2873&lt;=Inputs!$B$13,IF(Inputs!$B$8&gt;0,SUM(F2873:O2873)/Inputs!$B$8,0),"")</f>
        <v/>
      </c>
      <c r="C2873" s="27">
        <f>IF($A2873&lt;=Inputs!$B$13,B2873/100,"")</f>
        <v/>
      </c>
      <c r="D2873" s="28">
        <f>IF($A2873&lt;=Inputs!$B$13,C2873*Inputs!$B$7,"")</f>
        <v/>
      </c>
      <c r="E2873" s="29">
        <f>IF($A2873&lt;=Inputs!$B$13,IF(D2873&gt;0,1,0),"")</f>
        <v/>
      </c>
      <c r="F2873" s="26">
        <f>IF($A2873&lt;=Inputs!$B$13,IF(1&lt;=Inputs!$B$8,IF(Inputs!$B$12&gt;0,MAX(MIN(NORM.INV(RAND(),LOOKUP(P2873,Inputs!$J$6:$J$9,Inputs!$G$6:$G$9),LOOKUP(P2873,Inputs!$J$6:$J$9,Inputs!$H$6:$H$9)),Inputs!$B$12),-Inputs!$B$12),NORM.INV(RAND(),LOOKUP(P2873,Inputs!$J$6:$J$9,Inputs!$G$6:$G$9),LOOKUP(P2873,Inputs!$J$6:$J$9,Inputs!$H$6:$H$9))),0),"" )</f>
        <v/>
      </c>
      <c r="G2873" s="26">
        <f>IF($A2873&lt;=Inputs!$B$13,IF(2&lt;=Inputs!$B$8,IF(Inputs!$B$12&gt;0,MAX(MIN(NORM.INV(RAND(),LOOKUP(Q2873,Inputs!$J$6:$J$9,Inputs!$G$6:$G$9),LOOKUP(Q2873,Inputs!$J$6:$J$9,Inputs!$H$6:$H$9)),Inputs!$B$12),-Inputs!$B$12),NORM.INV(RAND(),LOOKUP(Q2873,Inputs!$J$6:$J$9,Inputs!$G$6:$G$9),LOOKUP(Q2873,Inputs!$J$6:$J$9,Inputs!$H$6:$H$9))),0),"" )</f>
        <v/>
      </c>
      <c r="H2873" s="26">
        <f>IF($A2873&lt;=Inputs!$B$13,IF(3&lt;=Inputs!$B$8,IF(Inputs!$B$12&gt;0,MAX(MIN(NORM.INV(RAND(),LOOKUP(R2873,Inputs!$J$6:$J$9,Inputs!$G$6:$G$9),LOOKUP(R2873,Inputs!$J$6:$J$9,Inputs!$H$6:$H$9)),Inputs!$B$12),-Inputs!$B$12),NORM.INV(RAND(),LOOKUP(R2873,Inputs!$J$6:$J$9,Inputs!$G$6:$G$9),LOOKUP(R2873,Inputs!$J$6:$J$9,Inputs!$H$6:$H$9))),0),"" )</f>
        <v/>
      </c>
      <c r="I2873" s="26">
        <f>IF($A2873&lt;=Inputs!$B$13,IF(4&lt;=Inputs!$B$8,IF(Inputs!$B$12&gt;0,MAX(MIN(NORM.INV(RAND(),LOOKUP(S2873,Inputs!$J$6:$J$9,Inputs!$G$6:$G$9),LOOKUP(S2873,Inputs!$J$6:$J$9,Inputs!$H$6:$H$9)),Inputs!$B$12),-Inputs!$B$12),NORM.INV(RAND(),LOOKUP(S2873,Inputs!$J$6:$J$9,Inputs!$G$6:$G$9),LOOKUP(S2873,Inputs!$J$6:$J$9,Inputs!$H$6:$H$9))),0),"" )</f>
        <v/>
      </c>
      <c r="J2873" s="26">
        <f>IF($A2873&lt;=Inputs!$B$13,IF(5&lt;=Inputs!$B$8,IF(Inputs!$B$12&gt;0,MAX(MIN(NORM.INV(RAND(),LOOKUP(T2873,Inputs!$J$6:$J$9,Inputs!$G$6:$G$9),LOOKUP(T2873,Inputs!$J$6:$J$9,Inputs!$H$6:$H$9)),Inputs!$B$12),-Inputs!$B$12),NORM.INV(RAND(),LOOKUP(T2873,Inputs!$J$6:$J$9,Inputs!$G$6:$G$9),LOOKUP(T2873,Inputs!$J$6:$J$9,Inputs!$H$6:$H$9))),0),"" )</f>
        <v/>
      </c>
      <c r="K2873" s="26">
        <f>IF($A2873&lt;=Inputs!$B$13,IF(6&lt;=Inputs!$B$8,IF(Inputs!$B$12&gt;0,MAX(MIN(NORM.INV(RAND(),LOOKUP(U2873,Inputs!$J$6:$J$9,Inputs!$G$6:$G$9),LOOKUP(U2873,Inputs!$J$6:$J$9,Inputs!$H$6:$H$9)),Inputs!$B$12),-Inputs!$B$12),NORM.INV(RAND(),LOOKUP(U2873,Inputs!$J$6:$J$9,Inputs!$G$6:$G$9),LOOKUP(U2873,Inputs!$J$6:$J$9,Inputs!$H$6:$H$9))),0),"" )</f>
        <v/>
      </c>
      <c r="L2873" s="26">
        <f>IF($A2873&lt;=Inputs!$B$13,IF(7&lt;=Inputs!$B$8,IF(Inputs!$B$12&gt;0,MAX(MIN(NORM.INV(RAND(),LOOKUP(V2873,Inputs!$J$6:$J$9,Inputs!$G$6:$G$9),LOOKUP(V2873,Inputs!$J$6:$J$9,Inputs!$H$6:$H$9)),Inputs!$B$12),-Inputs!$B$12),NORM.INV(RAND(),LOOKUP(V2873,Inputs!$J$6:$J$9,Inputs!$G$6:$G$9),LOOKUP(V2873,Inputs!$J$6:$J$9,Inputs!$H$6:$H$9))),0),"" )</f>
        <v/>
      </c>
      <c r="M2873" s="26">
        <f>IF($A2873&lt;=Inputs!$B$13,IF(8&lt;=Inputs!$B$8,IF(Inputs!$B$12&gt;0,MAX(MIN(NORM.INV(RAND(),LOOKUP(W2873,Inputs!$J$6:$J$9,Inputs!$G$6:$G$9),LOOKUP(W2873,Inputs!$J$6:$J$9,Inputs!$H$6:$H$9)),Inputs!$B$12),-Inputs!$B$12),NORM.INV(RAND(),LOOKUP(W2873,Inputs!$J$6:$J$9,Inputs!$G$6:$G$9),LOOKUP(W2873,Inputs!$J$6:$J$9,Inputs!$H$6:$H$9))),0),"" )</f>
        <v/>
      </c>
      <c r="N2873" s="26">
        <f>IF($A2873&lt;=Inputs!$B$13,IF(9&lt;=Inputs!$B$8,IF(Inputs!$B$12&gt;0,MAX(MIN(NORM.INV(RAND(),LOOKUP(X2873,Inputs!$J$6:$J$9,Inputs!$G$6:$G$9),LOOKUP(X2873,Inputs!$J$6:$J$9,Inputs!$H$6:$H$9)),Inputs!$B$12),-Inputs!$B$12),NORM.INV(RAND(),LOOKUP(X2873,Inputs!$J$6:$J$9,Inputs!$G$6:$G$9),LOOKUP(X2873,Inputs!$J$6:$J$9,Inputs!$H$6:$H$9))),0),"" )</f>
        <v/>
      </c>
      <c r="O2873" s="26">
        <f>IF($A2873&lt;=Inputs!$B$13,IF(10&lt;=Inputs!$B$8,IF(Inputs!$B$12&gt;0,MAX(MIN(NORM.INV(RAND(),LOOKUP(Y2873,Inputs!$J$6:$J$9,Inputs!$G$6:$G$9),LOOKUP(Y2873,Inputs!$J$6:$J$9,Inputs!$H$6:$H$9)),Inputs!$B$12),-Inputs!$B$12),NORM.INV(RAND(),LOOKUP(Y2873,Inputs!$J$6:$J$9,Inputs!$G$6:$G$9),LOOKUP(Y2873,Inputs!$J$6:$J$9,Inputs!$H$6:$H$9))),0),"" )</f>
        <v/>
      </c>
      <c r="P2873" s="31">
        <f>IF($A2873&lt;=Inputs!$B$13,RAND(),"")</f>
        <v/>
      </c>
      <c r="Q2873" s="31">
        <f>IF($A2873&lt;=Inputs!$B$13,RAND(),"")</f>
        <v/>
      </c>
      <c r="R2873" s="31">
        <f>IF($A2873&lt;=Inputs!$B$13,RAND(),"")</f>
        <v/>
      </c>
      <c r="S2873" s="31">
        <f>IF($A2873&lt;=Inputs!$B$13,RAND(),"")</f>
        <v/>
      </c>
      <c r="T2873" s="31">
        <f>IF($A2873&lt;=Inputs!$B$13,RAND(),"")</f>
        <v/>
      </c>
      <c r="U2873" s="31">
        <f>IF($A2873&lt;=Inputs!$B$13,RAND(),"")</f>
        <v/>
      </c>
      <c r="V2873" s="31">
        <f>IF($A2873&lt;=Inputs!$B$13,RAND(),"")</f>
        <v/>
      </c>
      <c r="W2873" s="31">
        <f>IF($A2873&lt;=Inputs!$B$13,RAND(),"")</f>
        <v/>
      </c>
      <c r="X2873" s="31">
        <f>IF($A2873&lt;=Inputs!$B$13,RAND(),"")</f>
        <v/>
      </c>
      <c r="Y2873" s="31">
        <f>IF($A2873&lt;=Inputs!$B$13,RAND(),"")</f>
        <v/>
      </c>
    </row>
    <row r="2874">
      <c r="A2874" t="n">
        <v>2869</v>
      </c>
      <c r="B2874" s="26">
        <f>IF($A2874&lt;=Inputs!$B$13,IF(Inputs!$B$8&gt;0,SUM(F2874:O2874)/Inputs!$B$8,0),"")</f>
        <v/>
      </c>
      <c r="C2874" s="27">
        <f>IF($A2874&lt;=Inputs!$B$13,B2874/100,"")</f>
        <v/>
      </c>
      <c r="D2874" s="28">
        <f>IF($A2874&lt;=Inputs!$B$13,C2874*Inputs!$B$7,"")</f>
        <v/>
      </c>
      <c r="E2874" s="29">
        <f>IF($A2874&lt;=Inputs!$B$13,IF(D2874&gt;0,1,0),"")</f>
        <v/>
      </c>
      <c r="F2874" s="26">
        <f>IF($A2874&lt;=Inputs!$B$13,IF(1&lt;=Inputs!$B$8,IF(Inputs!$B$12&gt;0,MAX(MIN(NORM.INV(RAND(),LOOKUP(P2874,Inputs!$J$6:$J$9,Inputs!$G$6:$G$9),LOOKUP(P2874,Inputs!$J$6:$J$9,Inputs!$H$6:$H$9)),Inputs!$B$12),-Inputs!$B$12),NORM.INV(RAND(),LOOKUP(P2874,Inputs!$J$6:$J$9,Inputs!$G$6:$G$9),LOOKUP(P2874,Inputs!$J$6:$J$9,Inputs!$H$6:$H$9))),0),"" )</f>
        <v/>
      </c>
      <c r="G2874" s="26">
        <f>IF($A2874&lt;=Inputs!$B$13,IF(2&lt;=Inputs!$B$8,IF(Inputs!$B$12&gt;0,MAX(MIN(NORM.INV(RAND(),LOOKUP(Q2874,Inputs!$J$6:$J$9,Inputs!$G$6:$G$9),LOOKUP(Q2874,Inputs!$J$6:$J$9,Inputs!$H$6:$H$9)),Inputs!$B$12),-Inputs!$B$12),NORM.INV(RAND(),LOOKUP(Q2874,Inputs!$J$6:$J$9,Inputs!$G$6:$G$9),LOOKUP(Q2874,Inputs!$J$6:$J$9,Inputs!$H$6:$H$9))),0),"" )</f>
        <v/>
      </c>
      <c r="H2874" s="26">
        <f>IF($A2874&lt;=Inputs!$B$13,IF(3&lt;=Inputs!$B$8,IF(Inputs!$B$12&gt;0,MAX(MIN(NORM.INV(RAND(),LOOKUP(R2874,Inputs!$J$6:$J$9,Inputs!$G$6:$G$9),LOOKUP(R2874,Inputs!$J$6:$J$9,Inputs!$H$6:$H$9)),Inputs!$B$12),-Inputs!$B$12),NORM.INV(RAND(),LOOKUP(R2874,Inputs!$J$6:$J$9,Inputs!$G$6:$G$9),LOOKUP(R2874,Inputs!$J$6:$J$9,Inputs!$H$6:$H$9))),0),"" )</f>
        <v/>
      </c>
      <c r="I2874" s="26">
        <f>IF($A2874&lt;=Inputs!$B$13,IF(4&lt;=Inputs!$B$8,IF(Inputs!$B$12&gt;0,MAX(MIN(NORM.INV(RAND(),LOOKUP(S2874,Inputs!$J$6:$J$9,Inputs!$G$6:$G$9),LOOKUP(S2874,Inputs!$J$6:$J$9,Inputs!$H$6:$H$9)),Inputs!$B$12),-Inputs!$B$12),NORM.INV(RAND(),LOOKUP(S2874,Inputs!$J$6:$J$9,Inputs!$G$6:$G$9),LOOKUP(S2874,Inputs!$J$6:$J$9,Inputs!$H$6:$H$9))),0),"" )</f>
        <v/>
      </c>
      <c r="J2874" s="26">
        <f>IF($A2874&lt;=Inputs!$B$13,IF(5&lt;=Inputs!$B$8,IF(Inputs!$B$12&gt;0,MAX(MIN(NORM.INV(RAND(),LOOKUP(T2874,Inputs!$J$6:$J$9,Inputs!$G$6:$G$9),LOOKUP(T2874,Inputs!$J$6:$J$9,Inputs!$H$6:$H$9)),Inputs!$B$12),-Inputs!$B$12),NORM.INV(RAND(),LOOKUP(T2874,Inputs!$J$6:$J$9,Inputs!$G$6:$G$9),LOOKUP(T2874,Inputs!$J$6:$J$9,Inputs!$H$6:$H$9))),0),"" )</f>
        <v/>
      </c>
      <c r="K2874" s="26">
        <f>IF($A2874&lt;=Inputs!$B$13,IF(6&lt;=Inputs!$B$8,IF(Inputs!$B$12&gt;0,MAX(MIN(NORM.INV(RAND(),LOOKUP(U2874,Inputs!$J$6:$J$9,Inputs!$G$6:$G$9),LOOKUP(U2874,Inputs!$J$6:$J$9,Inputs!$H$6:$H$9)),Inputs!$B$12),-Inputs!$B$12),NORM.INV(RAND(),LOOKUP(U2874,Inputs!$J$6:$J$9,Inputs!$G$6:$G$9),LOOKUP(U2874,Inputs!$J$6:$J$9,Inputs!$H$6:$H$9))),0),"" )</f>
        <v/>
      </c>
      <c r="L2874" s="26">
        <f>IF($A2874&lt;=Inputs!$B$13,IF(7&lt;=Inputs!$B$8,IF(Inputs!$B$12&gt;0,MAX(MIN(NORM.INV(RAND(),LOOKUP(V2874,Inputs!$J$6:$J$9,Inputs!$G$6:$G$9),LOOKUP(V2874,Inputs!$J$6:$J$9,Inputs!$H$6:$H$9)),Inputs!$B$12),-Inputs!$B$12),NORM.INV(RAND(),LOOKUP(V2874,Inputs!$J$6:$J$9,Inputs!$G$6:$G$9),LOOKUP(V2874,Inputs!$J$6:$J$9,Inputs!$H$6:$H$9))),0),"" )</f>
        <v/>
      </c>
      <c r="M2874" s="26">
        <f>IF($A2874&lt;=Inputs!$B$13,IF(8&lt;=Inputs!$B$8,IF(Inputs!$B$12&gt;0,MAX(MIN(NORM.INV(RAND(),LOOKUP(W2874,Inputs!$J$6:$J$9,Inputs!$G$6:$G$9),LOOKUP(W2874,Inputs!$J$6:$J$9,Inputs!$H$6:$H$9)),Inputs!$B$12),-Inputs!$B$12),NORM.INV(RAND(),LOOKUP(W2874,Inputs!$J$6:$J$9,Inputs!$G$6:$G$9),LOOKUP(W2874,Inputs!$J$6:$J$9,Inputs!$H$6:$H$9))),0),"" )</f>
        <v/>
      </c>
      <c r="N2874" s="26">
        <f>IF($A2874&lt;=Inputs!$B$13,IF(9&lt;=Inputs!$B$8,IF(Inputs!$B$12&gt;0,MAX(MIN(NORM.INV(RAND(),LOOKUP(X2874,Inputs!$J$6:$J$9,Inputs!$G$6:$G$9),LOOKUP(X2874,Inputs!$J$6:$J$9,Inputs!$H$6:$H$9)),Inputs!$B$12),-Inputs!$B$12),NORM.INV(RAND(),LOOKUP(X2874,Inputs!$J$6:$J$9,Inputs!$G$6:$G$9),LOOKUP(X2874,Inputs!$J$6:$J$9,Inputs!$H$6:$H$9))),0),"" )</f>
        <v/>
      </c>
      <c r="O2874" s="26">
        <f>IF($A2874&lt;=Inputs!$B$13,IF(10&lt;=Inputs!$B$8,IF(Inputs!$B$12&gt;0,MAX(MIN(NORM.INV(RAND(),LOOKUP(Y2874,Inputs!$J$6:$J$9,Inputs!$G$6:$G$9),LOOKUP(Y2874,Inputs!$J$6:$J$9,Inputs!$H$6:$H$9)),Inputs!$B$12),-Inputs!$B$12),NORM.INV(RAND(),LOOKUP(Y2874,Inputs!$J$6:$J$9,Inputs!$G$6:$G$9),LOOKUP(Y2874,Inputs!$J$6:$J$9,Inputs!$H$6:$H$9))),0),"" )</f>
        <v/>
      </c>
      <c r="P2874" s="31">
        <f>IF($A2874&lt;=Inputs!$B$13,RAND(),"")</f>
        <v/>
      </c>
      <c r="Q2874" s="31">
        <f>IF($A2874&lt;=Inputs!$B$13,RAND(),"")</f>
        <v/>
      </c>
      <c r="R2874" s="31">
        <f>IF($A2874&lt;=Inputs!$B$13,RAND(),"")</f>
        <v/>
      </c>
      <c r="S2874" s="31">
        <f>IF($A2874&lt;=Inputs!$B$13,RAND(),"")</f>
        <v/>
      </c>
      <c r="T2874" s="31">
        <f>IF($A2874&lt;=Inputs!$B$13,RAND(),"")</f>
        <v/>
      </c>
      <c r="U2874" s="31">
        <f>IF($A2874&lt;=Inputs!$B$13,RAND(),"")</f>
        <v/>
      </c>
      <c r="V2874" s="31">
        <f>IF($A2874&lt;=Inputs!$B$13,RAND(),"")</f>
        <v/>
      </c>
      <c r="W2874" s="31">
        <f>IF($A2874&lt;=Inputs!$B$13,RAND(),"")</f>
        <v/>
      </c>
      <c r="X2874" s="31">
        <f>IF($A2874&lt;=Inputs!$B$13,RAND(),"")</f>
        <v/>
      </c>
      <c r="Y2874" s="31">
        <f>IF($A2874&lt;=Inputs!$B$13,RAND(),"")</f>
        <v/>
      </c>
    </row>
    <row r="2875">
      <c r="A2875" t="n">
        <v>2870</v>
      </c>
      <c r="B2875" s="26">
        <f>IF($A2875&lt;=Inputs!$B$13,IF(Inputs!$B$8&gt;0,SUM(F2875:O2875)/Inputs!$B$8,0),"")</f>
        <v/>
      </c>
      <c r="C2875" s="27">
        <f>IF($A2875&lt;=Inputs!$B$13,B2875/100,"")</f>
        <v/>
      </c>
      <c r="D2875" s="28">
        <f>IF($A2875&lt;=Inputs!$B$13,C2875*Inputs!$B$7,"")</f>
        <v/>
      </c>
      <c r="E2875" s="29">
        <f>IF($A2875&lt;=Inputs!$B$13,IF(D2875&gt;0,1,0),"")</f>
        <v/>
      </c>
      <c r="F2875" s="26">
        <f>IF($A2875&lt;=Inputs!$B$13,IF(1&lt;=Inputs!$B$8,IF(Inputs!$B$12&gt;0,MAX(MIN(NORM.INV(RAND(),LOOKUP(P2875,Inputs!$J$6:$J$9,Inputs!$G$6:$G$9),LOOKUP(P2875,Inputs!$J$6:$J$9,Inputs!$H$6:$H$9)),Inputs!$B$12),-Inputs!$B$12),NORM.INV(RAND(),LOOKUP(P2875,Inputs!$J$6:$J$9,Inputs!$G$6:$G$9),LOOKUP(P2875,Inputs!$J$6:$J$9,Inputs!$H$6:$H$9))),0),"" )</f>
        <v/>
      </c>
      <c r="G2875" s="26">
        <f>IF($A2875&lt;=Inputs!$B$13,IF(2&lt;=Inputs!$B$8,IF(Inputs!$B$12&gt;0,MAX(MIN(NORM.INV(RAND(),LOOKUP(Q2875,Inputs!$J$6:$J$9,Inputs!$G$6:$G$9),LOOKUP(Q2875,Inputs!$J$6:$J$9,Inputs!$H$6:$H$9)),Inputs!$B$12),-Inputs!$B$12),NORM.INV(RAND(),LOOKUP(Q2875,Inputs!$J$6:$J$9,Inputs!$G$6:$G$9),LOOKUP(Q2875,Inputs!$J$6:$J$9,Inputs!$H$6:$H$9))),0),"" )</f>
        <v/>
      </c>
      <c r="H2875" s="26">
        <f>IF($A2875&lt;=Inputs!$B$13,IF(3&lt;=Inputs!$B$8,IF(Inputs!$B$12&gt;0,MAX(MIN(NORM.INV(RAND(),LOOKUP(R2875,Inputs!$J$6:$J$9,Inputs!$G$6:$G$9),LOOKUP(R2875,Inputs!$J$6:$J$9,Inputs!$H$6:$H$9)),Inputs!$B$12),-Inputs!$B$12),NORM.INV(RAND(),LOOKUP(R2875,Inputs!$J$6:$J$9,Inputs!$G$6:$G$9),LOOKUP(R2875,Inputs!$J$6:$J$9,Inputs!$H$6:$H$9))),0),"" )</f>
        <v/>
      </c>
      <c r="I2875" s="26">
        <f>IF($A2875&lt;=Inputs!$B$13,IF(4&lt;=Inputs!$B$8,IF(Inputs!$B$12&gt;0,MAX(MIN(NORM.INV(RAND(),LOOKUP(S2875,Inputs!$J$6:$J$9,Inputs!$G$6:$G$9),LOOKUP(S2875,Inputs!$J$6:$J$9,Inputs!$H$6:$H$9)),Inputs!$B$12),-Inputs!$B$12),NORM.INV(RAND(),LOOKUP(S2875,Inputs!$J$6:$J$9,Inputs!$G$6:$G$9),LOOKUP(S2875,Inputs!$J$6:$J$9,Inputs!$H$6:$H$9))),0),"" )</f>
        <v/>
      </c>
      <c r="J2875" s="26">
        <f>IF($A2875&lt;=Inputs!$B$13,IF(5&lt;=Inputs!$B$8,IF(Inputs!$B$12&gt;0,MAX(MIN(NORM.INV(RAND(),LOOKUP(T2875,Inputs!$J$6:$J$9,Inputs!$G$6:$G$9),LOOKUP(T2875,Inputs!$J$6:$J$9,Inputs!$H$6:$H$9)),Inputs!$B$12),-Inputs!$B$12),NORM.INV(RAND(),LOOKUP(T2875,Inputs!$J$6:$J$9,Inputs!$G$6:$G$9),LOOKUP(T2875,Inputs!$J$6:$J$9,Inputs!$H$6:$H$9))),0),"" )</f>
        <v/>
      </c>
      <c r="K2875" s="26">
        <f>IF($A2875&lt;=Inputs!$B$13,IF(6&lt;=Inputs!$B$8,IF(Inputs!$B$12&gt;0,MAX(MIN(NORM.INV(RAND(),LOOKUP(U2875,Inputs!$J$6:$J$9,Inputs!$G$6:$G$9),LOOKUP(U2875,Inputs!$J$6:$J$9,Inputs!$H$6:$H$9)),Inputs!$B$12),-Inputs!$B$12),NORM.INV(RAND(),LOOKUP(U2875,Inputs!$J$6:$J$9,Inputs!$G$6:$G$9),LOOKUP(U2875,Inputs!$J$6:$J$9,Inputs!$H$6:$H$9))),0),"" )</f>
        <v/>
      </c>
      <c r="L2875" s="26">
        <f>IF($A2875&lt;=Inputs!$B$13,IF(7&lt;=Inputs!$B$8,IF(Inputs!$B$12&gt;0,MAX(MIN(NORM.INV(RAND(),LOOKUP(V2875,Inputs!$J$6:$J$9,Inputs!$G$6:$G$9),LOOKUP(V2875,Inputs!$J$6:$J$9,Inputs!$H$6:$H$9)),Inputs!$B$12),-Inputs!$B$12),NORM.INV(RAND(),LOOKUP(V2875,Inputs!$J$6:$J$9,Inputs!$G$6:$G$9),LOOKUP(V2875,Inputs!$J$6:$J$9,Inputs!$H$6:$H$9))),0),"" )</f>
        <v/>
      </c>
      <c r="M2875" s="26">
        <f>IF($A2875&lt;=Inputs!$B$13,IF(8&lt;=Inputs!$B$8,IF(Inputs!$B$12&gt;0,MAX(MIN(NORM.INV(RAND(),LOOKUP(W2875,Inputs!$J$6:$J$9,Inputs!$G$6:$G$9),LOOKUP(W2875,Inputs!$J$6:$J$9,Inputs!$H$6:$H$9)),Inputs!$B$12),-Inputs!$B$12),NORM.INV(RAND(),LOOKUP(W2875,Inputs!$J$6:$J$9,Inputs!$G$6:$G$9),LOOKUP(W2875,Inputs!$J$6:$J$9,Inputs!$H$6:$H$9))),0),"" )</f>
        <v/>
      </c>
      <c r="N2875" s="26">
        <f>IF($A2875&lt;=Inputs!$B$13,IF(9&lt;=Inputs!$B$8,IF(Inputs!$B$12&gt;0,MAX(MIN(NORM.INV(RAND(),LOOKUP(X2875,Inputs!$J$6:$J$9,Inputs!$G$6:$G$9),LOOKUP(X2875,Inputs!$J$6:$J$9,Inputs!$H$6:$H$9)),Inputs!$B$12),-Inputs!$B$12),NORM.INV(RAND(),LOOKUP(X2875,Inputs!$J$6:$J$9,Inputs!$G$6:$G$9),LOOKUP(X2875,Inputs!$J$6:$J$9,Inputs!$H$6:$H$9))),0),"" )</f>
        <v/>
      </c>
      <c r="O2875" s="26">
        <f>IF($A2875&lt;=Inputs!$B$13,IF(10&lt;=Inputs!$B$8,IF(Inputs!$B$12&gt;0,MAX(MIN(NORM.INV(RAND(),LOOKUP(Y2875,Inputs!$J$6:$J$9,Inputs!$G$6:$G$9),LOOKUP(Y2875,Inputs!$J$6:$J$9,Inputs!$H$6:$H$9)),Inputs!$B$12),-Inputs!$B$12),NORM.INV(RAND(),LOOKUP(Y2875,Inputs!$J$6:$J$9,Inputs!$G$6:$G$9),LOOKUP(Y2875,Inputs!$J$6:$J$9,Inputs!$H$6:$H$9))),0),"" )</f>
        <v/>
      </c>
      <c r="P2875" s="31">
        <f>IF($A2875&lt;=Inputs!$B$13,RAND(),"")</f>
        <v/>
      </c>
      <c r="Q2875" s="31">
        <f>IF($A2875&lt;=Inputs!$B$13,RAND(),"")</f>
        <v/>
      </c>
      <c r="R2875" s="31">
        <f>IF($A2875&lt;=Inputs!$B$13,RAND(),"")</f>
        <v/>
      </c>
      <c r="S2875" s="31">
        <f>IF($A2875&lt;=Inputs!$B$13,RAND(),"")</f>
        <v/>
      </c>
      <c r="T2875" s="31">
        <f>IF($A2875&lt;=Inputs!$B$13,RAND(),"")</f>
        <v/>
      </c>
      <c r="U2875" s="31">
        <f>IF($A2875&lt;=Inputs!$B$13,RAND(),"")</f>
        <v/>
      </c>
      <c r="V2875" s="31">
        <f>IF($A2875&lt;=Inputs!$B$13,RAND(),"")</f>
        <v/>
      </c>
      <c r="W2875" s="31">
        <f>IF($A2875&lt;=Inputs!$B$13,RAND(),"")</f>
        <v/>
      </c>
      <c r="X2875" s="31">
        <f>IF($A2875&lt;=Inputs!$B$13,RAND(),"")</f>
        <v/>
      </c>
      <c r="Y2875" s="31">
        <f>IF($A2875&lt;=Inputs!$B$13,RAND(),"")</f>
        <v/>
      </c>
    </row>
    <row r="2876">
      <c r="A2876" t="n">
        <v>2871</v>
      </c>
      <c r="B2876" s="26">
        <f>IF($A2876&lt;=Inputs!$B$13,IF(Inputs!$B$8&gt;0,SUM(F2876:O2876)/Inputs!$B$8,0),"")</f>
        <v/>
      </c>
      <c r="C2876" s="27">
        <f>IF($A2876&lt;=Inputs!$B$13,B2876/100,"")</f>
        <v/>
      </c>
      <c r="D2876" s="28">
        <f>IF($A2876&lt;=Inputs!$B$13,C2876*Inputs!$B$7,"")</f>
        <v/>
      </c>
      <c r="E2876" s="29">
        <f>IF($A2876&lt;=Inputs!$B$13,IF(D2876&gt;0,1,0),"")</f>
        <v/>
      </c>
      <c r="F2876" s="26">
        <f>IF($A2876&lt;=Inputs!$B$13,IF(1&lt;=Inputs!$B$8,IF(Inputs!$B$12&gt;0,MAX(MIN(NORM.INV(RAND(),LOOKUP(P2876,Inputs!$J$6:$J$9,Inputs!$G$6:$G$9),LOOKUP(P2876,Inputs!$J$6:$J$9,Inputs!$H$6:$H$9)),Inputs!$B$12),-Inputs!$B$12),NORM.INV(RAND(),LOOKUP(P2876,Inputs!$J$6:$J$9,Inputs!$G$6:$G$9),LOOKUP(P2876,Inputs!$J$6:$J$9,Inputs!$H$6:$H$9))),0),"" )</f>
        <v/>
      </c>
      <c r="G2876" s="26">
        <f>IF($A2876&lt;=Inputs!$B$13,IF(2&lt;=Inputs!$B$8,IF(Inputs!$B$12&gt;0,MAX(MIN(NORM.INV(RAND(),LOOKUP(Q2876,Inputs!$J$6:$J$9,Inputs!$G$6:$G$9),LOOKUP(Q2876,Inputs!$J$6:$J$9,Inputs!$H$6:$H$9)),Inputs!$B$12),-Inputs!$B$12),NORM.INV(RAND(),LOOKUP(Q2876,Inputs!$J$6:$J$9,Inputs!$G$6:$G$9),LOOKUP(Q2876,Inputs!$J$6:$J$9,Inputs!$H$6:$H$9))),0),"" )</f>
        <v/>
      </c>
      <c r="H2876" s="26">
        <f>IF($A2876&lt;=Inputs!$B$13,IF(3&lt;=Inputs!$B$8,IF(Inputs!$B$12&gt;0,MAX(MIN(NORM.INV(RAND(),LOOKUP(R2876,Inputs!$J$6:$J$9,Inputs!$G$6:$G$9),LOOKUP(R2876,Inputs!$J$6:$J$9,Inputs!$H$6:$H$9)),Inputs!$B$12),-Inputs!$B$12),NORM.INV(RAND(),LOOKUP(R2876,Inputs!$J$6:$J$9,Inputs!$G$6:$G$9),LOOKUP(R2876,Inputs!$J$6:$J$9,Inputs!$H$6:$H$9))),0),"" )</f>
        <v/>
      </c>
      <c r="I2876" s="26">
        <f>IF($A2876&lt;=Inputs!$B$13,IF(4&lt;=Inputs!$B$8,IF(Inputs!$B$12&gt;0,MAX(MIN(NORM.INV(RAND(),LOOKUP(S2876,Inputs!$J$6:$J$9,Inputs!$G$6:$G$9),LOOKUP(S2876,Inputs!$J$6:$J$9,Inputs!$H$6:$H$9)),Inputs!$B$12),-Inputs!$B$12),NORM.INV(RAND(),LOOKUP(S2876,Inputs!$J$6:$J$9,Inputs!$G$6:$G$9),LOOKUP(S2876,Inputs!$J$6:$J$9,Inputs!$H$6:$H$9))),0),"" )</f>
        <v/>
      </c>
      <c r="J2876" s="26">
        <f>IF($A2876&lt;=Inputs!$B$13,IF(5&lt;=Inputs!$B$8,IF(Inputs!$B$12&gt;0,MAX(MIN(NORM.INV(RAND(),LOOKUP(T2876,Inputs!$J$6:$J$9,Inputs!$G$6:$G$9),LOOKUP(T2876,Inputs!$J$6:$J$9,Inputs!$H$6:$H$9)),Inputs!$B$12),-Inputs!$B$12),NORM.INV(RAND(),LOOKUP(T2876,Inputs!$J$6:$J$9,Inputs!$G$6:$G$9),LOOKUP(T2876,Inputs!$J$6:$J$9,Inputs!$H$6:$H$9))),0),"" )</f>
        <v/>
      </c>
      <c r="K2876" s="26">
        <f>IF($A2876&lt;=Inputs!$B$13,IF(6&lt;=Inputs!$B$8,IF(Inputs!$B$12&gt;0,MAX(MIN(NORM.INV(RAND(),LOOKUP(U2876,Inputs!$J$6:$J$9,Inputs!$G$6:$G$9),LOOKUP(U2876,Inputs!$J$6:$J$9,Inputs!$H$6:$H$9)),Inputs!$B$12),-Inputs!$B$12),NORM.INV(RAND(),LOOKUP(U2876,Inputs!$J$6:$J$9,Inputs!$G$6:$G$9),LOOKUP(U2876,Inputs!$J$6:$J$9,Inputs!$H$6:$H$9))),0),"" )</f>
        <v/>
      </c>
      <c r="L2876" s="26">
        <f>IF($A2876&lt;=Inputs!$B$13,IF(7&lt;=Inputs!$B$8,IF(Inputs!$B$12&gt;0,MAX(MIN(NORM.INV(RAND(),LOOKUP(V2876,Inputs!$J$6:$J$9,Inputs!$G$6:$G$9),LOOKUP(V2876,Inputs!$J$6:$J$9,Inputs!$H$6:$H$9)),Inputs!$B$12),-Inputs!$B$12),NORM.INV(RAND(),LOOKUP(V2876,Inputs!$J$6:$J$9,Inputs!$G$6:$G$9),LOOKUP(V2876,Inputs!$J$6:$J$9,Inputs!$H$6:$H$9))),0),"" )</f>
        <v/>
      </c>
      <c r="M2876" s="26">
        <f>IF($A2876&lt;=Inputs!$B$13,IF(8&lt;=Inputs!$B$8,IF(Inputs!$B$12&gt;0,MAX(MIN(NORM.INV(RAND(),LOOKUP(W2876,Inputs!$J$6:$J$9,Inputs!$G$6:$G$9),LOOKUP(W2876,Inputs!$J$6:$J$9,Inputs!$H$6:$H$9)),Inputs!$B$12),-Inputs!$B$12),NORM.INV(RAND(),LOOKUP(W2876,Inputs!$J$6:$J$9,Inputs!$G$6:$G$9),LOOKUP(W2876,Inputs!$J$6:$J$9,Inputs!$H$6:$H$9))),0),"" )</f>
        <v/>
      </c>
      <c r="N2876" s="26">
        <f>IF($A2876&lt;=Inputs!$B$13,IF(9&lt;=Inputs!$B$8,IF(Inputs!$B$12&gt;0,MAX(MIN(NORM.INV(RAND(),LOOKUP(X2876,Inputs!$J$6:$J$9,Inputs!$G$6:$G$9),LOOKUP(X2876,Inputs!$J$6:$J$9,Inputs!$H$6:$H$9)),Inputs!$B$12),-Inputs!$B$12),NORM.INV(RAND(),LOOKUP(X2876,Inputs!$J$6:$J$9,Inputs!$G$6:$G$9),LOOKUP(X2876,Inputs!$J$6:$J$9,Inputs!$H$6:$H$9))),0),"" )</f>
        <v/>
      </c>
      <c r="O2876" s="26">
        <f>IF($A2876&lt;=Inputs!$B$13,IF(10&lt;=Inputs!$B$8,IF(Inputs!$B$12&gt;0,MAX(MIN(NORM.INV(RAND(),LOOKUP(Y2876,Inputs!$J$6:$J$9,Inputs!$G$6:$G$9),LOOKUP(Y2876,Inputs!$J$6:$J$9,Inputs!$H$6:$H$9)),Inputs!$B$12),-Inputs!$B$12),NORM.INV(RAND(),LOOKUP(Y2876,Inputs!$J$6:$J$9,Inputs!$G$6:$G$9),LOOKUP(Y2876,Inputs!$J$6:$J$9,Inputs!$H$6:$H$9))),0),"" )</f>
        <v/>
      </c>
      <c r="P2876" s="31">
        <f>IF($A2876&lt;=Inputs!$B$13,RAND(),"")</f>
        <v/>
      </c>
      <c r="Q2876" s="31">
        <f>IF($A2876&lt;=Inputs!$B$13,RAND(),"")</f>
        <v/>
      </c>
      <c r="R2876" s="31">
        <f>IF($A2876&lt;=Inputs!$B$13,RAND(),"")</f>
        <v/>
      </c>
      <c r="S2876" s="31">
        <f>IF($A2876&lt;=Inputs!$B$13,RAND(),"")</f>
        <v/>
      </c>
      <c r="T2876" s="31">
        <f>IF($A2876&lt;=Inputs!$B$13,RAND(),"")</f>
        <v/>
      </c>
      <c r="U2876" s="31">
        <f>IF($A2876&lt;=Inputs!$B$13,RAND(),"")</f>
        <v/>
      </c>
      <c r="V2876" s="31">
        <f>IF($A2876&lt;=Inputs!$B$13,RAND(),"")</f>
        <v/>
      </c>
      <c r="W2876" s="31">
        <f>IF($A2876&lt;=Inputs!$B$13,RAND(),"")</f>
        <v/>
      </c>
      <c r="X2876" s="31">
        <f>IF($A2876&lt;=Inputs!$B$13,RAND(),"")</f>
        <v/>
      </c>
      <c r="Y2876" s="31">
        <f>IF($A2876&lt;=Inputs!$B$13,RAND(),"")</f>
        <v/>
      </c>
    </row>
    <row r="2877">
      <c r="A2877" t="n">
        <v>2872</v>
      </c>
      <c r="B2877" s="26">
        <f>IF($A2877&lt;=Inputs!$B$13,IF(Inputs!$B$8&gt;0,SUM(F2877:O2877)/Inputs!$B$8,0),"")</f>
        <v/>
      </c>
      <c r="C2877" s="27">
        <f>IF($A2877&lt;=Inputs!$B$13,B2877/100,"")</f>
        <v/>
      </c>
      <c r="D2877" s="28">
        <f>IF($A2877&lt;=Inputs!$B$13,C2877*Inputs!$B$7,"")</f>
        <v/>
      </c>
      <c r="E2877" s="29">
        <f>IF($A2877&lt;=Inputs!$B$13,IF(D2877&gt;0,1,0),"")</f>
        <v/>
      </c>
      <c r="F2877" s="26">
        <f>IF($A2877&lt;=Inputs!$B$13,IF(1&lt;=Inputs!$B$8,IF(Inputs!$B$12&gt;0,MAX(MIN(NORM.INV(RAND(),LOOKUP(P2877,Inputs!$J$6:$J$9,Inputs!$G$6:$G$9),LOOKUP(P2877,Inputs!$J$6:$J$9,Inputs!$H$6:$H$9)),Inputs!$B$12),-Inputs!$B$12),NORM.INV(RAND(),LOOKUP(P2877,Inputs!$J$6:$J$9,Inputs!$G$6:$G$9),LOOKUP(P2877,Inputs!$J$6:$J$9,Inputs!$H$6:$H$9))),0),"" )</f>
        <v/>
      </c>
      <c r="G2877" s="26">
        <f>IF($A2877&lt;=Inputs!$B$13,IF(2&lt;=Inputs!$B$8,IF(Inputs!$B$12&gt;0,MAX(MIN(NORM.INV(RAND(),LOOKUP(Q2877,Inputs!$J$6:$J$9,Inputs!$G$6:$G$9),LOOKUP(Q2877,Inputs!$J$6:$J$9,Inputs!$H$6:$H$9)),Inputs!$B$12),-Inputs!$B$12),NORM.INV(RAND(),LOOKUP(Q2877,Inputs!$J$6:$J$9,Inputs!$G$6:$G$9),LOOKUP(Q2877,Inputs!$J$6:$J$9,Inputs!$H$6:$H$9))),0),"" )</f>
        <v/>
      </c>
      <c r="H2877" s="26">
        <f>IF($A2877&lt;=Inputs!$B$13,IF(3&lt;=Inputs!$B$8,IF(Inputs!$B$12&gt;0,MAX(MIN(NORM.INV(RAND(),LOOKUP(R2877,Inputs!$J$6:$J$9,Inputs!$G$6:$G$9),LOOKUP(R2877,Inputs!$J$6:$J$9,Inputs!$H$6:$H$9)),Inputs!$B$12),-Inputs!$B$12),NORM.INV(RAND(),LOOKUP(R2877,Inputs!$J$6:$J$9,Inputs!$G$6:$G$9),LOOKUP(R2877,Inputs!$J$6:$J$9,Inputs!$H$6:$H$9))),0),"" )</f>
        <v/>
      </c>
      <c r="I2877" s="26">
        <f>IF($A2877&lt;=Inputs!$B$13,IF(4&lt;=Inputs!$B$8,IF(Inputs!$B$12&gt;0,MAX(MIN(NORM.INV(RAND(),LOOKUP(S2877,Inputs!$J$6:$J$9,Inputs!$G$6:$G$9),LOOKUP(S2877,Inputs!$J$6:$J$9,Inputs!$H$6:$H$9)),Inputs!$B$12),-Inputs!$B$12),NORM.INV(RAND(),LOOKUP(S2877,Inputs!$J$6:$J$9,Inputs!$G$6:$G$9),LOOKUP(S2877,Inputs!$J$6:$J$9,Inputs!$H$6:$H$9))),0),"" )</f>
        <v/>
      </c>
      <c r="J2877" s="26">
        <f>IF($A2877&lt;=Inputs!$B$13,IF(5&lt;=Inputs!$B$8,IF(Inputs!$B$12&gt;0,MAX(MIN(NORM.INV(RAND(),LOOKUP(T2877,Inputs!$J$6:$J$9,Inputs!$G$6:$G$9),LOOKUP(T2877,Inputs!$J$6:$J$9,Inputs!$H$6:$H$9)),Inputs!$B$12),-Inputs!$B$12),NORM.INV(RAND(),LOOKUP(T2877,Inputs!$J$6:$J$9,Inputs!$G$6:$G$9),LOOKUP(T2877,Inputs!$J$6:$J$9,Inputs!$H$6:$H$9))),0),"" )</f>
        <v/>
      </c>
      <c r="K2877" s="26">
        <f>IF($A2877&lt;=Inputs!$B$13,IF(6&lt;=Inputs!$B$8,IF(Inputs!$B$12&gt;0,MAX(MIN(NORM.INV(RAND(),LOOKUP(U2877,Inputs!$J$6:$J$9,Inputs!$G$6:$G$9),LOOKUP(U2877,Inputs!$J$6:$J$9,Inputs!$H$6:$H$9)),Inputs!$B$12),-Inputs!$B$12),NORM.INV(RAND(),LOOKUP(U2877,Inputs!$J$6:$J$9,Inputs!$G$6:$G$9),LOOKUP(U2877,Inputs!$J$6:$J$9,Inputs!$H$6:$H$9))),0),"" )</f>
        <v/>
      </c>
      <c r="L2877" s="26">
        <f>IF($A2877&lt;=Inputs!$B$13,IF(7&lt;=Inputs!$B$8,IF(Inputs!$B$12&gt;0,MAX(MIN(NORM.INV(RAND(),LOOKUP(V2877,Inputs!$J$6:$J$9,Inputs!$G$6:$G$9),LOOKUP(V2877,Inputs!$J$6:$J$9,Inputs!$H$6:$H$9)),Inputs!$B$12),-Inputs!$B$12),NORM.INV(RAND(),LOOKUP(V2877,Inputs!$J$6:$J$9,Inputs!$G$6:$G$9),LOOKUP(V2877,Inputs!$J$6:$J$9,Inputs!$H$6:$H$9))),0),"" )</f>
        <v/>
      </c>
      <c r="M2877" s="26">
        <f>IF($A2877&lt;=Inputs!$B$13,IF(8&lt;=Inputs!$B$8,IF(Inputs!$B$12&gt;0,MAX(MIN(NORM.INV(RAND(),LOOKUP(W2877,Inputs!$J$6:$J$9,Inputs!$G$6:$G$9),LOOKUP(W2877,Inputs!$J$6:$J$9,Inputs!$H$6:$H$9)),Inputs!$B$12),-Inputs!$B$12),NORM.INV(RAND(),LOOKUP(W2877,Inputs!$J$6:$J$9,Inputs!$G$6:$G$9),LOOKUP(W2877,Inputs!$J$6:$J$9,Inputs!$H$6:$H$9))),0),"" )</f>
        <v/>
      </c>
      <c r="N2877" s="26">
        <f>IF($A2877&lt;=Inputs!$B$13,IF(9&lt;=Inputs!$B$8,IF(Inputs!$B$12&gt;0,MAX(MIN(NORM.INV(RAND(),LOOKUP(X2877,Inputs!$J$6:$J$9,Inputs!$G$6:$G$9),LOOKUP(X2877,Inputs!$J$6:$J$9,Inputs!$H$6:$H$9)),Inputs!$B$12),-Inputs!$B$12),NORM.INV(RAND(),LOOKUP(X2877,Inputs!$J$6:$J$9,Inputs!$G$6:$G$9),LOOKUP(X2877,Inputs!$J$6:$J$9,Inputs!$H$6:$H$9))),0),"" )</f>
        <v/>
      </c>
      <c r="O2877" s="26">
        <f>IF($A2877&lt;=Inputs!$B$13,IF(10&lt;=Inputs!$B$8,IF(Inputs!$B$12&gt;0,MAX(MIN(NORM.INV(RAND(),LOOKUP(Y2877,Inputs!$J$6:$J$9,Inputs!$G$6:$G$9),LOOKUP(Y2877,Inputs!$J$6:$J$9,Inputs!$H$6:$H$9)),Inputs!$B$12),-Inputs!$B$12),NORM.INV(RAND(),LOOKUP(Y2877,Inputs!$J$6:$J$9,Inputs!$G$6:$G$9),LOOKUP(Y2877,Inputs!$J$6:$J$9,Inputs!$H$6:$H$9))),0),"" )</f>
        <v/>
      </c>
      <c r="P2877" s="31">
        <f>IF($A2877&lt;=Inputs!$B$13,RAND(),"")</f>
        <v/>
      </c>
      <c r="Q2877" s="31">
        <f>IF($A2877&lt;=Inputs!$B$13,RAND(),"")</f>
        <v/>
      </c>
      <c r="R2877" s="31">
        <f>IF($A2877&lt;=Inputs!$B$13,RAND(),"")</f>
        <v/>
      </c>
      <c r="S2877" s="31">
        <f>IF($A2877&lt;=Inputs!$B$13,RAND(),"")</f>
        <v/>
      </c>
      <c r="T2877" s="31">
        <f>IF($A2877&lt;=Inputs!$B$13,RAND(),"")</f>
        <v/>
      </c>
      <c r="U2877" s="31">
        <f>IF($A2877&lt;=Inputs!$B$13,RAND(),"")</f>
        <v/>
      </c>
      <c r="V2877" s="31">
        <f>IF($A2877&lt;=Inputs!$B$13,RAND(),"")</f>
        <v/>
      </c>
      <c r="W2877" s="31">
        <f>IF($A2877&lt;=Inputs!$B$13,RAND(),"")</f>
        <v/>
      </c>
      <c r="X2877" s="31">
        <f>IF($A2877&lt;=Inputs!$B$13,RAND(),"")</f>
        <v/>
      </c>
      <c r="Y2877" s="31">
        <f>IF($A2877&lt;=Inputs!$B$13,RAND(),"")</f>
        <v/>
      </c>
    </row>
    <row r="2878">
      <c r="A2878" t="n">
        <v>2873</v>
      </c>
      <c r="B2878" s="26">
        <f>IF($A2878&lt;=Inputs!$B$13,IF(Inputs!$B$8&gt;0,SUM(F2878:O2878)/Inputs!$B$8,0),"")</f>
        <v/>
      </c>
      <c r="C2878" s="27">
        <f>IF($A2878&lt;=Inputs!$B$13,B2878/100,"")</f>
        <v/>
      </c>
      <c r="D2878" s="28">
        <f>IF($A2878&lt;=Inputs!$B$13,C2878*Inputs!$B$7,"")</f>
        <v/>
      </c>
      <c r="E2878" s="29">
        <f>IF($A2878&lt;=Inputs!$B$13,IF(D2878&gt;0,1,0),"")</f>
        <v/>
      </c>
      <c r="F2878" s="26">
        <f>IF($A2878&lt;=Inputs!$B$13,IF(1&lt;=Inputs!$B$8,IF(Inputs!$B$12&gt;0,MAX(MIN(NORM.INV(RAND(),LOOKUP(P2878,Inputs!$J$6:$J$9,Inputs!$G$6:$G$9),LOOKUP(P2878,Inputs!$J$6:$J$9,Inputs!$H$6:$H$9)),Inputs!$B$12),-Inputs!$B$12),NORM.INV(RAND(),LOOKUP(P2878,Inputs!$J$6:$J$9,Inputs!$G$6:$G$9),LOOKUP(P2878,Inputs!$J$6:$J$9,Inputs!$H$6:$H$9))),0),"" )</f>
        <v/>
      </c>
      <c r="G2878" s="26">
        <f>IF($A2878&lt;=Inputs!$B$13,IF(2&lt;=Inputs!$B$8,IF(Inputs!$B$12&gt;0,MAX(MIN(NORM.INV(RAND(),LOOKUP(Q2878,Inputs!$J$6:$J$9,Inputs!$G$6:$G$9),LOOKUP(Q2878,Inputs!$J$6:$J$9,Inputs!$H$6:$H$9)),Inputs!$B$12),-Inputs!$B$12),NORM.INV(RAND(),LOOKUP(Q2878,Inputs!$J$6:$J$9,Inputs!$G$6:$G$9),LOOKUP(Q2878,Inputs!$J$6:$J$9,Inputs!$H$6:$H$9))),0),"" )</f>
        <v/>
      </c>
      <c r="H2878" s="26">
        <f>IF($A2878&lt;=Inputs!$B$13,IF(3&lt;=Inputs!$B$8,IF(Inputs!$B$12&gt;0,MAX(MIN(NORM.INV(RAND(),LOOKUP(R2878,Inputs!$J$6:$J$9,Inputs!$G$6:$G$9),LOOKUP(R2878,Inputs!$J$6:$J$9,Inputs!$H$6:$H$9)),Inputs!$B$12),-Inputs!$B$12),NORM.INV(RAND(),LOOKUP(R2878,Inputs!$J$6:$J$9,Inputs!$G$6:$G$9),LOOKUP(R2878,Inputs!$J$6:$J$9,Inputs!$H$6:$H$9))),0),"" )</f>
        <v/>
      </c>
      <c r="I2878" s="26">
        <f>IF($A2878&lt;=Inputs!$B$13,IF(4&lt;=Inputs!$B$8,IF(Inputs!$B$12&gt;0,MAX(MIN(NORM.INV(RAND(),LOOKUP(S2878,Inputs!$J$6:$J$9,Inputs!$G$6:$G$9),LOOKUP(S2878,Inputs!$J$6:$J$9,Inputs!$H$6:$H$9)),Inputs!$B$12),-Inputs!$B$12),NORM.INV(RAND(),LOOKUP(S2878,Inputs!$J$6:$J$9,Inputs!$G$6:$G$9),LOOKUP(S2878,Inputs!$J$6:$J$9,Inputs!$H$6:$H$9))),0),"" )</f>
        <v/>
      </c>
      <c r="J2878" s="26">
        <f>IF($A2878&lt;=Inputs!$B$13,IF(5&lt;=Inputs!$B$8,IF(Inputs!$B$12&gt;0,MAX(MIN(NORM.INV(RAND(),LOOKUP(T2878,Inputs!$J$6:$J$9,Inputs!$G$6:$G$9),LOOKUP(T2878,Inputs!$J$6:$J$9,Inputs!$H$6:$H$9)),Inputs!$B$12),-Inputs!$B$12),NORM.INV(RAND(),LOOKUP(T2878,Inputs!$J$6:$J$9,Inputs!$G$6:$G$9),LOOKUP(T2878,Inputs!$J$6:$J$9,Inputs!$H$6:$H$9))),0),"" )</f>
        <v/>
      </c>
      <c r="K2878" s="26">
        <f>IF($A2878&lt;=Inputs!$B$13,IF(6&lt;=Inputs!$B$8,IF(Inputs!$B$12&gt;0,MAX(MIN(NORM.INV(RAND(),LOOKUP(U2878,Inputs!$J$6:$J$9,Inputs!$G$6:$G$9),LOOKUP(U2878,Inputs!$J$6:$J$9,Inputs!$H$6:$H$9)),Inputs!$B$12),-Inputs!$B$12),NORM.INV(RAND(),LOOKUP(U2878,Inputs!$J$6:$J$9,Inputs!$G$6:$G$9),LOOKUP(U2878,Inputs!$J$6:$J$9,Inputs!$H$6:$H$9))),0),"" )</f>
        <v/>
      </c>
      <c r="L2878" s="26">
        <f>IF($A2878&lt;=Inputs!$B$13,IF(7&lt;=Inputs!$B$8,IF(Inputs!$B$12&gt;0,MAX(MIN(NORM.INV(RAND(),LOOKUP(V2878,Inputs!$J$6:$J$9,Inputs!$G$6:$G$9),LOOKUP(V2878,Inputs!$J$6:$J$9,Inputs!$H$6:$H$9)),Inputs!$B$12),-Inputs!$B$12),NORM.INV(RAND(),LOOKUP(V2878,Inputs!$J$6:$J$9,Inputs!$G$6:$G$9),LOOKUP(V2878,Inputs!$J$6:$J$9,Inputs!$H$6:$H$9))),0),"" )</f>
        <v/>
      </c>
      <c r="M2878" s="26">
        <f>IF($A2878&lt;=Inputs!$B$13,IF(8&lt;=Inputs!$B$8,IF(Inputs!$B$12&gt;0,MAX(MIN(NORM.INV(RAND(),LOOKUP(W2878,Inputs!$J$6:$J$9,Inputs!$G$6:$G$9),LOOKUP(W2878,Inputs!$J$6:$J$9,Inputs!$H$6:$H$9)),Inputs!$B$12),-Inputs!$B$12),NORM.INV(RAND(),LOOKUP(W2878,Inputs!$J$6:$J$9,Inputs!$G$6:$G$9),LOOKUP(W2878,Inputs!$J$6:$J$9,Inputs!$H$6:$H$9))),0),"" )</f>
        <v/>
      </c>
      <c r="N2878" s="26">
        <f>IF($A2878&lt;=Inputs!$B$13,IF(9&lt;=Inputs!$B$8,IF(Inputs!$B$12&gt;0,MAX(MIN(NORM.INV(RAND(),LOOKUP(X2878,Inputs!$J$6:$J$9,Inputs!$G$6:$G$9),LOOKUP(X2878,Inputs!$J$6:$J$9,Inputs!$H$6:$H$9)),Inputs!$B$12),-Inputs!$B$12),NORM.INV(RAND(),LOOKUP(X2878,Inputs!$J$6:$J$9,Inputs!$G$6:$G$9),LOOKUP(X2878,Inputs!$J$6:$J$9,Inputs!$H$6:$H$9))),0),"" )</f>
        <v/>
      </c>
      <c r="O2878" s="26">
        <f>IF($A2878&lt;=Inputs!$B$13,IF(10&lt;=Inputs!$B$8,IF(Inputs!$B$12&gt;0,MAX(MIN(NORM.INV(RAND(),LOOKUP(Y2878,Inputs!$J$6:$J$9,Inputs!$G$6:$G$9),LOOKUP(Y2878,Inputs!$J$6:$J$9,Inputs!$H$6:$H$9)),Inputs!$B$12),-Inputs!$B$12),NORM.INV(RAND(),LOOKUP(Y2878,Inputs!$J$6:$J$9,Inputs!$G$6:$G$9),LOOKUP(Y2878,Inputs!$J$6:$J$9,Inputs!$H$6:$H$9))),0),"" )</f>
        <v/>
      </c>
      <c r="P2878" s="31">
        <f>IF($A2878&lt;=Inputs!$B$13,RAND(),"")</f>
        <v/>
      </c>
      <c r="Q2878" s="31">
        <f>IF($A2878&lt;=Inputs!$B$13,RAND(),"")</f>
        <v/>
      </c>
      <c r="R2878" s="31">
        <f>IF($A2878&lt;=Inputs!$B$13,RAND(),"")</f>
        <v/>
      </c>
      <c r="S2878" s="31">
        <f>IF($A2878&lt;=Inputs!$B$13,RAND(),"")</f>
        <v/>
      </c>
      <c r="T2878" s="31">
        <f>IF($A2878&lt;=Inputs!$B$13,RAND(),"")</f>
        <v/>
      </c>
      <c r="U2878" s="31">
        <f>IF($A2878&lt;=Inputs!$B$13,RAND(),"")</f>
        <v/>
      </c>
      <c r="V2878" s="31">
        <f>IF($A2878&lt;=Inputs!$B$13,RAND(),"")</f>
        <v/>
      </c>
      <c r="W2878" s="31">
        <f>IF($A2878&lt;=Inputs!$B$13,RAND(),"")</f>
        <v/>
      </c>
      <c r="X2878" s="31">
        <f>IF($A2878&lt;=Inputs!$B$13,RAND(),"")</f>
        <v/>
      </c>
      <c r="Y2878" s="31">
        <f>IF($A2878&lt;=Inputs!$B$13,RAND(),"")</f>
        <v/>
      </c>
    </row>
    <row r="2879">
      <c r="A2879" t="n">
        <v>2874</v>
      </c>
      <c r="B2879" s="26">
        <f>IF($A2879&lt;=Inputs!$B$13,IF(Inputs!$B$8&gt;0,SUM(F2879:O2879)/Inputs!$B$8,0),"")</f>
        <v/>
      </c>
      <c r="C2879" s="27">
        <f>IF($A2879&lt;=Inputs!$B$13,B2879/100,"")</f>
        <v/>
      </c>
      <c r="D2879" s="28">
        <f>IF($A2879&lt;=Inputs!$B$13,C2879*Inputs!$B$7,"")</f>
        <v/>
      </c>
      <c r="E2879" s="29">
        <f>IF($A2879&lt;=Inputs!$B$13,IF(D2879&gt;0,1,0),"")</f>
        <v/>
      </c>
      <c r="F2879" s="26">
        <f>IF($A2879&lt;=Inputs!$B$13,IF(1&lt;=Inputs!$B$8,IF(Inputs!$B$12&gt;0,MAX(MIN(NORM.INV(RAND(),LOOKUP(P2879,Inputs!$J$6:$J$9,Inputs!$G$6:$G$9),LOOKUP(P2879,Inputs!$J$6:$J$9,Inputs!$H$6:$H$9)),Inputs!$B$12),-Inputs!$B$12),NORM.INV(RAND(),LOOKUP(P2879,Inputs!$J$6:$J$9,Inputs!$G$6:$G$9),LOOKUP(P2879,Inputs!$J$6:$J$9,Inputs!$H$6:$H$9))),0),"" )</f>
        <v/>
      </c>
      <c r="G2879" s="26">
        <f>IF($A2879&lt;=Inputs!$B$13,IF(2&lt;=Inputs!$B$8,IF(Inputs!$B$12&gt;0,MAX(MIN(NORM.INV(RAND(),LOOKUP(Q2879,Inputs!$J$6:$J$9,Inputs!$G$6:$G$9),LOOKUP(Q2879,Inputs!$J$6:$J$9,Inputs!$H$6:$H$9)),Inputs!$B$12),-Inputs!$B$12),NORM.INV(RAND(),LOOKUP(Q2879,Inputs!$J$6:$J$9,Inputs!$G$6:$G$9),LOOKUP(Q2879,Inputs!$J$6:$J$9,Inputs!$H$6:$H$9))),0),"" )</f>
        <v/>
      </c>
      <c r="H2879" s="26">
        <f>IF($A2879&lt;=Inputs!$B$13,IF(3&lt;=Inputs!$B$8,IF(Inputs!$B$12&gt;0,MAX(MIN(NORM.INV(RAND(),LOOKUP(R2879,Inputs!$J$6:$J$9,Inputs!$G$6:$G$9),LOOKUP(R2879,Inputs!$J$6:$J$9,Inputs!$H$6:$H$9)),Inputs!$B$12),-Inputs!$B$12),NORM.INV(RAND(),LOOKUP(R2879,Inputs!$J$6:$J$9,Inputs!$G$6:$G$9),LOOKUP(R2879,Inputs!$J$6:$J$9,Inputs!$H$6:$H$9))),0),"" )</f>
        <v/>
      </c>
      <c r="I2879" s="26">
        <f>IF($A2879&lt;=Inputs!$B$13,IF(4&lt;=Inputs!$B$8,IF(Inputs!$B$12&gt;0,MAX(MIN(NORM.INV(RAND(),LOOKUP(S2879,Inputs!$J$6:$J$9,Inputs!$G$6:$G$9),LOOKUP(S2879,Inputs!$J$6:$J$9,Inputs!$H$6:$H$9)),Inputs!$B$12),-Inputs!$B$12),NORM.INV(RAND(),LOOKUP(S2879,Inputs!$J$6:$J$9,Inputs!$G$6:$G$9),LOOKUP(S2879,Inputs!$J$6:$J$9,Inputs!$H$6:$H$9))),0),"" )</f>
        <v/>
      </c>
      <c r="J2879" s="26">
        <f>IF($A2879&lt;=Inputs!$B$13,IF(5&lt;=Inputs!$B$8,IF(Inputs!$B$12&gt;0,MAX(MIN(NORM.INV(RAND(),LOOKUP(T2879,Inputs!$J$6:$J$9,Inputs!$G$6:$G$9),LOOKUP(T2879,Inputs!$J$6:$J$9,Inputs!$H$6:$H$9)),Inputs!$B$12),-Inputs!$B$12),NORM.INV(RAND(),LOOKUP(T2879,Inputs!$J$6:$J$9,Inputs!$G$6:$G$9),LOOKUP(T2879,Inputs!$J$6:$J$9,Inputs!$H$6:$H$9))),0),"" )</f>
        <v/>
      </c>
      <c r="K2879" s="26">
        <f>IF($A2879&lt;=Inputs!$B$13,IF(6&lt;=Inputs!$B$8,IF(Inputs!$B$12&gt;0,MAX(MIN(NORM.INV(RAND(),LOOKUP(U2879,Inputs!$J$6:$J$9,Inputs!$G$6:$G$9),LOOKUP(U2879,Inputs!$J$6:$J$9,Inputs!$H$6:$H$9)),Inputs!$B$12),-Inputs!$B$12),NORM.INV(RAND(),LOOKUP(U2879,Inputs!$J$6:$J$9,Inputs!$G$6:$G$9),LOOKUP(U2879,Inputs!$J$6:$J$9,Inputs!$H$6:$H$9))),0),"" )</f>
        <v/>
      </c>
      <c r="L2879" s="26">
        <f>IF($A2879&lt;=Inputs!$B$13,IF(7&lt;=Inputs!$B$8,IF(Inputs!$B$12&gt;0,MAX(MIN(NORM.INV(RAND(),LOOKUP(V2879,Inputs!$J$6:$J$9,Inputs!$G$6:$G$9),LOOKUP(V2879,Inputs!$J$6:$J$9,Inputs!$H$6:$H$9)),Inputs!$B$12),-Inputs!$B$12),NORM.INV(RAND(),LOOKUP(V2879,Inputs!$J$6:$J$9,Inputs!$G$6:$G$9),LOOKUP(V2879,Inputs!$J$6:$J$9,Inputs!$H$6:$H$9))),0),"" )</f>
        <v/>
      </c>
      <c r="M2879" s="26">
        <f>IF($A2879&lt;=Inputs!$B$13,IF(8&lt;=Inputs!$B$8,IF(Inputs!$B$12&gt;0,MAX(MIN(NORM.INV(RAND(),LOOKUP(W2879,Inputs!$J$6:$J$9,Inputs!$G$6:$G$9),LOOKUP(W2879,Inputs!$J$6:$J$9,Inputs!$H$6:$H$9)),Inputs!$B$12),-Inputs!$B$12),NORM.INV(RAND(),LOOKUP(W2879,Inputs!$J$6:$J$9,Inputs!$G$6:$G$9),LOOKUP(W2879,Inputs!$J$6:$J$9,Inputs!$H$6:$H$9))),0),"" )</f>
        <v/>
      </c>
      <c r="N2879" s="26">
        <f>IF($A2879&lt;=Inputs!$B$13,IF(9&lt;=Inputs!$B$8,IF(Inputs!$B$12&gt;0,MAX(MIN(NORM.INV(RAND(),LOOKUP(X2879,Inputs!$J$6:$J$9,Inputs!$G$6:$G$9),LOOKUP(X2879,Inputs!$J$6:$J$9,Inputs!$H$6:$H$9)),Inputs!$B$12),-Inputs!$B$12),NORM.INV(RAND(),LOOKUP(X2879,Inputs!$J$6:$J$9,Inputs!$G$6:$G$9),LOOKUP(X2879,Inputs!$J$6:$J$9,Inputs!$H$6:$H$9))),0),"" )</f>
        <v/>
      </c>
      <c r="O2879" s="26">
        <f>IF($A2879&lt;=Inputs!$B$13,IF(10&lt;=Inputs!$B$8,IF(Inputs!$B$12&gt;0,MAX(MIN(NORM.INV(RAND(),LOOKUP(Y2879,Inputs!$J$6:$J$9,Inputs!$G$6:$G$9),LOOKUP(Y2879,Inputs!$J$6:$J$9,Inputs!$H$6:$H$9)),Inputs!$B$12),-Inputs!$B$12),NORM.INV(RAND(),LOOKUP(Y2879,Inputs!$J$6:$J$9,Inputs!$G$6:$G$9),LOOKUP(Y2879,Inputs!$J$6:$J$9,Inputs!$H$6:$H$9))),0),"" )</f>
        <v/>
      </c>
      <c r="P2879" s="31">
        <f>IF($A2879&lt;=Inputs!$B$13,RAND(),"")</f>
        <v/>
      </c>
      <c r="Q2879" s="31">
        <f>IF($A2879&lt;=Inputs!$B$13,RAND(),"")</f>
        <v/>
      </c>
      <c r="R2879" s="31">
        <f>IF($A2879&lt;=Inputs!$B$13,RAND(),"")</f>
        <v/>
      </c>
      <c r="S2879" s="31">
        <f>IF($A2879&lt;=Inputs!$B$13,RAND(),"")</f>
        <v/>
      </c>
      <c r="T2879" s="31">
        <f>IF($A2879&lt;=Inputs!$B$13,RAND(),"")</f>
        <v/>
      </c>
      <c r="U2879" s="31">
        <f>IF($A2879&lt;=Inputs!$B$13,RAND(),"")</f>
        <v/>
      </c>
      <c r="V2879" s="31">
        <f>IF($A2879&lt;=Inputs!$B$13,RAND(),"")</f>
        <v/>
      </c>
      <c r="W2879" s="31">
        <f>IF($A2879&lt;=Inputs!$B$13,RAND(),"")</f>
        <v/>
      </c>
      <c r="X2879" s="31">
        <f>IF($A2879&lt;=Inputs!$B$13,RAND(),"")</f>
        <v/>
      </c>
      <c r="Y2879" s="31">
        <f>IF($A2879&lt;=Inputs!$B$13,RAND(),"")</f>
        <v/>
      </c>
    </row>
    <row r="2880">
      <c r="A2880" t="n">
        <v>2875</v>
      </c>
      <c r="B2880" s="26">
        <f>IF($A2880&lt;=Inputs!$B$13,IF(Inputs!$B$8&gt;0,SUM(F2880:O2880)/Inputs!$B$8,0),"")</f>
        <v/>
      </c>
      <c r="C2880" s="27">
        <f>IF($A2880&lt;=Inputs!$B$13,B2880/100,"")</f>
        <v/>
      </c>
      <c r="D2880" s="28">
        <f>IF($A2880&lt;=Inputs!$B$13,C2880*Inputs!$B$7,"")</f>
        <v/>
      </c>
      <c r="E2880" s="29">
        <f>IF($A2880&lt;=Inputs!$B$13,IF(D2880&gt;0,1,0),"")</f>
        <v/>
      </c>
      <c r="F2880" s="26">
        <f>IF($A2880&lt;=Inputs!$B$13,IF(1&lt;=Inputs!$B$8,IF(Inputs!$B$12&gt;0,MAX(MIN(NORM.INV(RAND(),LOOKUP(P2880,Inputs!$J$6:$J$9,Inputs!$G$6:$G$9),LOOKUP(P2880,Inputs!$J$6:$J$9,Inputs!$H$6:$H$9)),Inputs!$B$12),-Inputs!$B$12),NORM.INV(RAND(),LOOKUP(P2880,Inputs!$J$6:$J$9,Inputs!$G$6:$G$9),LOOKUP(P2880,Inputs!$J$6:$J$9,Inputs!$H$6:$H$9))),0),"" )</f>
        <v/>
      </c>
      <c r="G2880" s="26">
        <f>IF($A2880&lt;=Inputs!$B$13,IF(2&lt;=Inputs!$B$8,IF(Inputs!$B$12&gt;0,MAX(MIN(NORM.INV(RAND(),LOOKUP(Q2880,Inputs!$J$6:$J$9,Inputs!$G$6:$G$9),LOOKUP(Q2880,Inputs!$J$6:$J$9,Inputs!$H$6:$H$9)),Inputs!$B$12),-Inputs!$B$12),NORM.INV(RAND(),LOOKUP(Q2880,Inputs!$J$6:$J$9,Inputs!$G$6:$G$9),LOOKUP(Q2880,Inputs!$J$6:$J$9,Inputs!$H$6:$H$9))),0),"" )</f>
        <v/>
      </c>
      <c r="H2880" s="26">
        <f>IF($A2880&lt;=Inputs!$B$13,IF(3&lt;=Inputs!$B$8,IF(Inputs!$B$12&gt;0,MAX(MIN(NORM.INV(RAND(),LOOKUP(R2880,Inputs!$J$6:$J$9,Inputs!$G$6:$G$9),LOOKUP(R2880,Inputs!$J$6:$J$9,Inputs!$H$6:$H$9)),Inputs!$B$12),-Inputs!$B$12),NORM.INV(RAND(),LOOKUP(R2880,Inputs!$J$6:$J$9,Inputs!$G$6:$G$9),LOOKUP(R2880,Inputs!$J$6:$J$9,Inputs!$H$6:$H$9))),0),"" )</f>
        <v/>
      </c>
      <c r="I2880" s="26">
        <f>IF($A2880&lt;=Inputs!$B$13,IF(4&lt;=Inputs!$B$8,IF(Inputs!$B$12&gt;0,MAX(MIN(NORM.INV(RAND(),LOOKUP(S2880,Inputs!$J$6:$J$9,Inputs!$G$6:$G$9),LOOKUP(S2880,Inputs!$J$6:$J$9,Inputs!$H$6:$H$9)),Inputs!$B$12),-Inputs!$B$12),NORM.INV(RAND(),LOOKUP(S2880,Inputs!$J$6:$J$9,Inputs!$G$6:$G$9),LOOKUP(S2880,Inputs!$J$6:$J$9,Inputs!$H$6:$H$9))),0),"" )</f>
        <v/>
      </c>
      <c r="J2880" s="26">
        <f>IF($A2880&lt;=Inputs!$B$13,IF(5&lt;=Inputs!$B$8,IF(Inputs!$B$12&gt;0,MAX(MIN(NORM.INV(RAND(),LOOKUP(T2880,Inputs!$J$6:$J$9,Inputs!$G$6:$G$9),LOOKUP(T2880,Inputs!$J$6:$J$9,Inputs!$H$6:$H$9)),Inputs!$B$12),-Inputs!$B$12),NORM.INV(RAND(),LOOKUP(T2880,Inputs!$J$6:$J$9,Inputs!$G$6:$G$9),LOOKUP(T2880,Inputs!$J$6:$J$9,Inputs!$H$6:$H$9))),0),"" )</f>
        <v/>
      </c>
      <c r="K2880" s="26">
        <f>IF($A2880&lt;=Inputs!$B$13,IF(6&lt;=Inputs!$B$8,IF(Inputs!$B$12&gt;0,MAX(MIN(NORM.INV(RAND(),LOOKUP(U2880,Inputs!$J$6:$J$9,Inputs!$G$6:$G$9),LOOKUP(U2880,Inputs!$J$6:$J$9,Inputs!$H$6:$H$9)),Inputs!$B$12),-Inputs!$B$12),NORM.INV(RAND(),LOOKUP(U2880,Inputs!$J$6:$J$9,Inputs!$G$6:$G$9),LOOKUP(U2880,Inputs!$J$6:$J$9,Inputs!$H$6:$H$9))),0),"" )</f>
        <v/>
      </c>
      <c r="L2880" s="26">
        <f>IF($A2880&lt;=Inputs!$B$13,IF(7&lt;=Inputs!$B$8,IF(Inputs!$B$12&gt;0,MAX(MIN(NORM.INV(RAND(),LOOKUP(V2880,Inputs!$J$6:$J$9,Inputs!$G$6:$G$9),LOOKUP(V2880,Inputs!$J$6:$J$9,Inputs!$H$6:$H$9)),Inputs!$B$12),-Inputs!$B$12),NORM.INV(RAND(),LOOKUP(V2880,Inputs!$J$6:$J$9,Inputs!$G$6:$G$9),LOOKUP(V2880,Inputs!$J$6:$J$9,Inputs!$H$6:$H$9))),0),"" )</f>
        <v/>
      </c>
      <c r="M2880" s="26">
        <f>IF($A2880&lt;=Inputs!$B$13,IF(8&lt;=Inputs!$B$8,IF(Inputs!$B$12&gt;0,MAX(MIN(NORM.INV(RAND(),LOOKUP(W2880,Inputs!$J$6:$J$9,Inputs!$G$6:$G$9),LOOKUP(W2880,Inputs!$J$6:$J$9,Inputs!$H$6:$H$9)),Inputs!$B$12),-Inputs!$B$12),NORM.INV(RAND(),LOOKUP(W2880,Inputs!$J$6:$J$9,Inputs!$G$6:$G$9),LOOKUP(W2880,Inputs!$J$6:$J$9,Inputs!$H$6:$H$9))),0),"" )</f>
        <v/>
      </c>
      <c r="N2880" s="26">
        <f>IF($A2880&lt;=Inputs!$B$13,IF(9&lt;=Inputs!$B$8,IF(Inputs!$B$12&gt;0,MAX(MIN(NORM.INV(RAND(),LOOKUP(X2880,Inputs!$J$6:$J$9,Inputs!$G$6:$G$9),LOOKUP(X2880,Inputs!$J$6:$J$9,Inputs!$H$6:$H$9)),Inputs!$B$12),-Inputs!$B$12),NORM.INV(RAND(),LOOKUP(X2880,Inputs!$J$6:$J$9,Inputs!$G$6:$G$9),LOOKUP(X2880,Inputs!$J$6:$J$9,Inputs!$H$6:$H$9))),0),"" )</f>
        <v/>
      </c>
      <c r="O2880" s="26">
        <f>IF($A2880&lt;=Inputs!$B$13,IF(10&lt;=Inputs!$B$8,IF(Inputs!$B$12&gt;0,MAX(MIN(NORM.INV(RAND(),LOOKUP(Y2880,Inputs!$J$6:$J$9,Inputs!$G$6:$G$9),LOOKUP(Y2880,Inputs!$J$6:$J$9,Inputs!$H$6:$H$9)),Inputs!$B$12),-Inputs!$B$12),NORM.INV(RAND(),LOOKUP(Y2880,Inputs!$J$6:$J$9,Inputs!$G$6:$G$9),LOOKUP(Y2880,Inputs!$J$6:$J$9,Inputs!$H$6:$H$9))),0),"" )</f>
        <v/>
      </c>
      <c r="P2880" s="31">
        <f>IF($A2880&lt;=Inputs!$B$13,RAND(),"")</f>
        <v/>
      </c>
      <c r="Q2880" s="31">
        <f>IF($A2880&lt;=Inputs!$B$13,RAND(),"")</f>
        <v/>
      </c>
      <c r="R2880" s="31">
        <f>IF($A2880&lt;=Inputs!$B$13,RAND(),"")</f>
        <v/>
      </c>
      <c r="S2880" s="31">
        <f>IF($A2880&lt;=Inputs!$B$13,RAND(),"")</f>
        <v/>
      </c>
      <c r="T2880" s="31">
        <f>IF($A2880&lt;=Inputs!$B$13,RAND(),"")</f>
        <v/>
      </c>
      <c r="U2880" s="31">
        <f>IF($A2880&lt;=Inputs!$B$13,RAND(),"")</f>
        <v/>
      </c>
      <c r="V2880" s="31">
        <f>IF($A2880&lt;=Inputs!$B$13,RAND(),"")</f>
        <v/>
      </c>
      <c r="W2880" s="31">
        <f>IF($A2880&lt;=Inputs!$B$13,RAND(),"")</f>
        <v/>
      </c>
      <c r="X2880" s="31">
        <f>IF($A2880&lt;=Inputs!$B$13,RAND(),"")</f>
        <v/>
      </c>
      <c r="Y2880" s="31">
        <f>IF($A2880&lt;=Inputs!$B$13,RAND(),"")</f>
        <v/>
      </c>
    </row>
    <row r="2881">
      <c r="A2881" t="n">
        <v>2876</v>
      </c>
      <c r="B2881" s="26">
        <f>IF($A2881&lt;=Inputs!$B$13,IF(Inputs!$B$8&gt;0,SUM(F2881:O2881)/Inputs!$B$8,0),"")</f>
        <v/>
      </c>
      <c r="C2881" s="27">
        <f>IF($A2881&lt;=Inputs!$B$13,B2881/100,"")</f>
        <v/>
      </c>
      <c r="D2881" s="28">
        <f>IF($A2881&lt;=Inputs!$B$13,C2881*Inputs!$B$7,"")</f>
        <v/>
      </c>
      <c r="E2881" s="29">
        <f>IF($A2881&lt;=Inputs!$B$13,IF(D2881&gt;0,1,0),"")</f>
        <v/>
      </c>
      <c r="F2881" s="26">
        <f>IF($A2881&lt;=Inputs!$B$13,IF(1&lt;=Inputs!$B$8,IF(Inputs!$B$12&gt;0,MAX(MIN(NORM.INV(RAND(),LOOKUP(P2881,Inputs!$J$6:$J$9,Inputs!$G$6:$G$9),LOOKUP(P2881,Inputs!$J$6:$J$9,Inputs!$H$6:$H$9)),Inputs!$B$12),-Inputs!$B$12),NORM.INV(RAND(),LOOKUP(P2881,Inputs!$J$6:$J$9,Inputs!$G$6:$G$9),LOOKUP(P2881,Inputs!$J$6:$J$9,Inputs!$H$6:$H$9))),0),"" )</f>
        <v/>
      </c>
      <c r="G2881" s="26">
        <f>IF($A2881&lt;=Inputs!$B$13,IF(2&lt;=Inputs!$B$8,IF(Inputs!$B$12&gt;0,MAX(MIN(NORM.INV(RAND(),LOOKUP(Q2881,Inputs!$J$6:$J$9,Inputs!$G$6:$G$9),LOOKUP(Q2881,Inputs!$J$6:$J$9,Inputs!$H$6:$H$9)),Inputs!$B$12),-Inputs!$B$12),NORM.INV(RAND(),LOOKUP(Q2881,Inputs!$J$6:$J$9,Inputs!$G$6:$G$9),LOOKUP(Q2881,Inputs!$J$6:$J$9,Inputs!$H$6:$H$9))),0),"" )</f>
        <v/>
      </c>
      <c r="H2881" s="26">
        <f>IF($A2881&lt;=Inputs!$B$13,IF(3&lt;=Inputs!$B$8,IF(Inputs!$B$12&gt;0,MAX(MIN(NORM.INV(RAND(),LOOKUP(R2881,Inputs!$J$6:$J$9,Inputs!$G$6:$G$9),LOOKUP(R2881,Inputs!$J$6:$J$9,Inputs!$H$6:$H$9)),Inputs!$B$12),-Inputs!$B$12),NORM.INV(RAND(),LOOKUP(R2881,Inputs!$J$6:$J$9,Inputs!$G$6:$G$9),LOOKUP(R2881,Inputs!$J$6:$J$9,Inputs!$H$6:$H$9))),0),"" )</f>
        <v/>
      </c>
      <c r="I2881" s="26">
        <f>IF($A2881&lt;=Inputs!$B$13,IF(4&lt;=Inputs!$B$8,IF(Inputs!$B$12&gt;0,MAX(MIN(NORM.INV(RAND(),LOOKUP(S2881,Inputs!$J$6:$J$9,Inputs!$G$6:$G$9),LOOKUP(S2881,Inputs!$J$6:$J$9,Inputs!$H$6:$H$9)),Inputs!$B$12),-Inputs!$B$12),NORM.INV(RAND(),LOOKUP(S2881,Inputs!$J$6:$J$9,Inputs!$G$6:$G$9),LOOKUP(S2881,Inputs!$J$6:$J$9,Inputs!$H$6:$H$9))),0),"" )</f>
        <v/>
      </c>
      <c r="J2881" s="26">
        <f>IF($A2881&lt;=Inputs!$B$13,IF(5&lt;=Inputs!$B$8,IF(Inputs!$B$12&gt;0,MAX(MIN(NORM.INV(RAND(),LOOKUP(T2881,Inputs!$J$6:$J$9,Inputs!$G$6:$G$9),LOOKUP(T2881,Inputs!$J$6:$J$9,Inputs!$H$6:$H$9)),Inputs!$B$12),-Inputs!$B$12),NORM.INV(RAND(),LOOKUP(T2881,Inputs!$J$6:$J$9,Inputs!$G$6:$G$9),LOOKUP(T2881,Inputs!$J$6:$J$9,Inputs!$H$6:$H$9))),0),"" )</f>
        <v/>
      </c>
      <c r="K2881" s="26">
        <f>IF($A2881&lt;=Inputs!$B$13,IF(6&lt;=Inputs!$B$8,IF(Inputs!$B$12&gt;0,MAX(MIN(NORM.INV(RAND(),LOOKUP(U2881,Inputs!$J$6:$J$9,Inputs!$G$6:$G$9),LOOKUP(U2881,Inputs!$J$6:$J$9,Inputs!$H$6:$H$9)),Inputs!$B$12),-Inputs!$B$12),NORM.INV(RAND(),LOOKUP(U2881,Inputs!$J$6:$J$9,Inputs!$G$6:$G$9),LOOKUP(U2881,Inputs!$J$6:$J$9,Inputs!$H$6:$H$9))),0),"" )</f>
        <v/>
      </c>
      <c r="L2881" s="26">
        <f>IF($A2881&lt;=Inputs!$B$13,IF(7&lt;=Inputs!$B$8,IF(Inputs!$B$12&gt;0,MAX(MIN(NORM.INV(RAND(),LOOKUP(V2881,Inputs!$J$6:$J$9,Inputs!$G$6:$G$9),LOOKUP(V2881,Inputs!$J$6:$J$9,Inputs!$H$6:$H$9)),Inputs!$B$12),-Inputs!$B$12),NORM.INV(RAND(),LOOKUP(V2881,Inputs!$J$6:$J$9,Inputs!$G$6:$G$9),LOOKUP(V2881,Inputs!$J$6:$J$9,Inputs!$H$6:$H$9))),0),"" )</f>
        <v/>
      </c>
      <c r="M2881" s="26">
        <f>IF($A2881&lt;=Inputs!$B$13,IF(8&lt;=Inputs!$B$8,IF(Inputs!$B$12&gt;0,MAX(MIN(NORM.INV(RAND(),LOOKUP(W2881,Inputs!$J$6:$J$9,Inputs!$G$6:$G$9),LOOKUP(W2881,Inputs!$J$6:$J$9,Inputs!$H$6:$H$9)),Inputs!$B$12),-Inputs!$B$12),NORM.INV(RAND(),LOOKUP(W2881,Inputs!$J$6:$J$9,Inputs!$G$6:$G$9),LOOKUP(W2881,Inputs!$J$6:$J$9,Inputs!$H$6:$H$9))),0),"" )</f>
        <v/>
      </c>
      <c r="N2881" s="26">
        <f>IF($A2881&lt;=Inputs!$B$13,IF(9&lt;=Inputs!$B$8,IF(Inputs!$B$12&gt;0,MAX(MIN(NORM.INV(RAND(),LOOKUP(X2881,Inputs!$J$6:$J$9,Inputs!$G$6:$G$9),LOOKUP(X2881,Inputs!$J$6:$J$9,Inputs!$H$6:$H$9)),Inputs!$B$12),-Inputs!$B$12),NORM.INV(RAND(),LOOKUP(X2881,Inputs!$J$6:$J$9,Inputs!$G$6:$G$9),LOOKUP(X2881,Inputs!$J$6:$J$9,Inputs!$H$6:$H$9))),0),"" )</f>
        <v/>
      </c>
      <c r="O2881" s="26">
        <f>IF($A2881&lt;=Inputs!$B$13,IF(10&lt;=Inputs!$B$8,IF(Inputs!$B$12&gt;0,MAX(MIN(NORM.INV(RAND(),LOOKUP(Y2881,Inputs!$J$6:$J$9,Inputs!$G$6:$G$9),LOOKUP(Y2881,Inputs!$J$6:$J$9,Inputs!$H$6:$H$9)),Inputs!$B$12),-Inputs!$B$12),NORM.INV(RAND(),LOOKUP(Y2881,Inputs!$J$6:$J$9,Inputs!$G$6:$G$9),LOOKUP(Y2881,Inputs!$J$6:$J$9,Inputs!$H$6:$H$9))),0),"" )</f>
        <v/>
      </c>
      <c r="P2881" s="31">
        <f>IF($A2881&lt;=Inputs!$B$13,RAND(),"")</f>
        <v/>
      </c>
      <c r="Q2881" s="31">
        <f>IF($A2881&lt;=Inputs!$B$13,RAND(),"")</f>
        <v/>
      </c>
      <c r="R2881" s="31">
        <f>IF($A2881&lt;=Inputs!$B$13,RAND(),"")</f>
        <v/>
      </c>
      <c r="S2881" s="31">
        <f>IF($A2881&lt;=Inputs!$B$13,RAND(),"")</f>
        <v/>
      </c>
      <c r="T2881" s="31">
        <f>IF($A2881&lt;=Inputs!$B$13,RAND(),"")</f>
        <v/>
      </c>
      <c r="U2881" s="31">
        <f>IF($A2881&lt;=Inputs!$B$13,RAND(),"")</f>
        <v/>
      </c>
      <c r="V2881" s="31">
        <f>IF($A2881&lt;=Inputs!$B$13,RAND(),"")</f>
        <v/>
      </c>
      <c r="W2881" s="31">
        <f>IF($A2881&lt;=Inputs!$B$13,RAND(),"")</f>
        <v/>
      </c>
      <c r="X2881" s="31">
        <f>IF($A2881&lt;=Inputs!$B$13,RAND(),"")</f>
        <v/>
      </c>
      <c r="Y2881" s="31">
        <f>IF($A2881&lt;=Inputs!$B$13,RAND(),"")</f>
        <v/>
      </c>
    </row>
    <row r="2882">
      <c r="A2882" t="n">
        <v>2877</v>
      </c>
      <c r="B2882" s="26">
        <f>IF($A2882&lt;=Inputs!$B$13,IF(Inputs!$B$8&gt;0,SUM(F2882:O2882)/Inputs!$B$8,0),"")</f>
        <v/>
      </c>
      <c r="C2882" s="27">
        <f>IF($A2882&lt;=Inputs!$B$13,B2882/100,"")</f>
        <v/>
      </c>
      <c r="D2882" s="28">
        <f>IF($A2882&lt;=Inputs!$B$13,C2882*Inputs!$B$7,"")</f>
        <v/>
      </c>
      <c r="E2882" s="29">
        <f>IF($A2882&lt;=Inputs!$B$13,IF(D2882&gt;0,1,0),"")</f>
        <v/>
      </c>
      <c r="F2882" s="26">
        <f>IF($A2882&lt;=Inputs!$B$13,IF(1&lt;=Inputs!$B$8,IF(Inputs!$B$12&gt;0,MAX(MIN(NORM.INV(RAND(),LOOKUP(P2882,Inputs!$J$6:$J$9,Inputs!$G$6:$G$9),LOOKUP(P2882,Inputs!$J$6:$J$9,Inputs!$H$6:$H$9)),Inputs!$B$12),-Inputs!$B$12),NORM.INV(RAND(),LOOKUP(P2882,Inputs!$J$6:$J$9,Inputs!$G$6:$G$9),LOOKUP(P2882,Inputs!$J$6:$J$9,Inputs!$H$6:$H$9))),0),"" )</f>
        <v/>
      </c>
      <c r="G2882" s="26">
        <f>IF($A2882&lt;=Inputs!$B$13,IF(2&lt;=Inputs!$B$8,IF(Inputs!$B$12&gt;0,MAX(MIN(NORM.INV(RAND(),LOOKUP(Q2882,Inputs!$J$6:$J$9,Inputs!$G$6:$G$9),LOOKUP(Q2882,Inputs!$J$6:$J$9,Inputs!$H$6:$H$9)),Inputs!$B$12),-Inputs!$B$12),NORM.INV(RAND(),LOOKUP(Q2882,Inputs!$J$6:$J$9,Inputs!$G$6:$G$9),LOOKUP(Q2882,Inputs!$J$6:$J$9,Inputs!$H$6:$H$9))),0),"" )</f>
        <v/>
      </c>
      <c r="H2882" s="26">
        <f>IF($A2882&lt;=Inputs!$B$13,IF(3&lt;=Inputs!$B$8,IF(Inputs!$B$12&gt;0,MAX(MIN(NORM.INV(RAND(),LOOKUP(R2882,Inputs!$J$6:$J$9,Inputs!$G$6:$G$9),LOOKUP(R2882,Inputs!$J$6:$J$9,Inputs!$H$6:$H$9)),Inputs!$B$12),-Inputs!$B$12),NORM.INV(RAND(),LOOKUP(R2882,Inputs!$J$6:$J$9,Inputs!$G$6:$G$9),LOOKUP(R2882,Inputs!$J$6:$J$9,Inputs!$H$6:$H$9))),0),"" )</f>
        <v/>
      </c>
      <c r="I2882" s="26">
        <f>IF($A2882&lt;=Inputs!$B$13,IF(4&lt;=Inputs!$B$8,IF(Inputs!$B$12&gt;0,MAX(MIN(NORM.INV(RAND(),LOOKUP(S2882,Inputs!$J$6:$J$9,Inputs!$G$6:$G$9),LOOKUP(S2882,Inputs!$J$6:$J$9,Inputs!$H$6:$H$9)),Inputs!$B$12),-Inputs!$B$12),NORM.INV(RAND(),LOOKUP(S2882,Inputs!$J$6:$J$9,Inputs!$G$6:$G$9),LOOKUP(S2882,Inputs!$J$6:$J$9,Inputs!$H$6:$H$9))),0),"" )</f>
        <v/>
      </c>
      <c r="J2882" s="26">
        <f>IF($A2882&lt;=Inputs!$B$13,IF(5&lt;=Inputs!$B$8,IF(Inputs!$B$12&gt;0,MAX(MIN(NORM.INV(RAND(),LOOKUP(T2882,Inputs!$J$6:$J$9,Inputs!$G$6:$G$9),LOOKUP(T2882,Inputs!$J$6:$J$9,Inputs!$H$6:$H$9)),Inputs!$B$12),-Inputs!$B$12),NORM.INV(RAND(),LOOKUP(T2882,Inputs!$J$6:$J$9,Inputs!$G$6:$G$9),LOOKUP(T2882,Inputs!$J$6:$J$9,Inputs!$H$6:$H$9))),0),"" )</f>
        <v/>
      </c>
      <c r="K2882" s="26">
        <f>IF($A2882&lt;=Inputs!$B$13,IF(6&lt;=Inputs!$B$8,IF(Inputs!$B$12&gt;0,MAX(MIN(NORM.INV(RAND(),LOOKUP(U2882,Inputs!$J$6:$J$9,Inputs!$G$6:$G$9),LOOKUP(U2882,Inputs!$J$6:$J$9,Inputs!$H$6:$H$9)),Inputs!$B$12),-Inputs!$B$12),NORM.INV(RAND(),LOOKUP(U2882,Inputs!$J$6:$J$9,Inputs!$G$6:$G$9),LOOKUP(U2882,Inputs!$J$6:$J$9,Inputs!$H$6:$H$9))),0),"" )</f>
        <v/>
      </c>
      <c r="L2882" s="26">
        <f>IF($A2882&lt;=Inputs!$B$13,IF(7&lt;=Inputs!$B$8,IF(Inputs!$B$12&gt;0,MAX(MIN(NORM.INV(RAND(),LOOKUP(V2882,Inputs!$J$6:$J$9,Inputs!$G$6:$G$9),LOOKUP(V2882,Inputs!$J$6:$J$9,Inputs!$H$6:$H$9)),Inputs!$B$12),-Inputs!$B$12),NORM.INV(RAND(),LOOKUP(V2882,Inputs!$J$6:$J$9,Inputs!$G$6:$G$9),LOOKUP(V2882,Inputs!$J$6:$J$9,Inputs!$H$6:$H$9))),0),"" )</f>
        <v/>
      </c>
      <c r="M2882" s="26">
        <f>IF($A2882&lt;=Inputs!$B$13,IF(8&lt;=Inputs!$B$8,IF(Inputs!$B$12&gt;0,MAX(MIN(NORM.INV(RAND(),LOOKUP(W2882,Inputs!$J$6:$J$9,Inputs!$G$6:$G$9),LOOKUP(W2882,Inputs!$J$6:$J$9,Inputs!$H$6:$H$9)),Inputs!$B$12),-Inputs!$B$12),NORM.INV(RAND(),LOOKUP(W2882,Inputs!$J$6:$J$9,Inputs!$G$6:$G$9),LOOKUP(W2882,Inputs!$J$6:$J$9,Inputs!$H$6:$H$9))),0),"" )</f>
        <v/>
      </c>
      <c r="N2882" s="26">
        <f>IF($A2882&lt;=Inputs!$B$13,IF(9&lt;=Inputs!$B$8,IF(Inputs!$B$12&gt;0,MAX(MIN(NORM.INV(RAND(),LOOKUP(X2882,Inputs!$J$6:$J$9,Inputs!$G$6:$G$9),LOOKUP(X2882,Inputs!$J$6:$J$9,Inputs!$H$6:$H$9)),Inputs!$B$12),-Inputs!$B$12),NORM.INV(RAND(),LOOKUP(X2882,Inputs!$J$6:$J$9,Inputs!$G$6:$G$9),LOOKUP(X2882,Inputs!$J$6:$J$9,Inputs!$H$6:$H$9))),0),"" )</f>
        <v/>
      </c>
      <c r="O2882" s="26">
        <f>IF($A2882&lt;=Inputs!$B$13,IF(10&lt;=Inputs!$B$8,IF(Inputs!$B$12&gt;0,MAX(MIN(NORM.INV(RAND(),LOOKUP(Y2882,Inputs!$J$6:$J$9,Inputs!$G$6:$G$9),LOOKUP(Y2882,Inputs!$J$6:$J$9,Inputs!$H$6:$H$9)),Inputs!$B$12),-Inputs!$B$12),NORM.INV(RAND(),LOOKUP(Y2882,Inputs!$J$6:$J$9,Inputs!$G$6:$G$9),LOOKUP(Y2882,Inputs!$J$6:$J$9,Inputs!$H$6:$H$9))),0),"" )</f>
        <v/>
      </c>
      <c r="P2882" s="31">
        <f>IF($A2882&lt;=Inputs!$B$13,RAND(),"")</f>
        <v/>
      </c>
      <c r="Q2882" s="31">
        <f>IF($A2882&lt;=Inputs!$B$13,RAND(),"")</f>
        <v/>
      </c>
      <c r="R2882" s="31">
        <f>IF($A2882&lt;=Inputs!$B$13,RAND(),"")</f>
        <v/>
      </c>
      <c r="S2882" s="31">
        <f>IF($A2882&lt;=Inputs!$B$13,RAND(),"")</f>
        <v/>
      </c>
      <c r="T2882" s="31">
        <f>IF($A2882&lt;=Inputs!$B$13,RAND(),"")</f>
        <v/>
      </c>
      <c r="U2882" s="31">
        <f>IF($A2882&lt;=Inputs!$B$13,RAND(),"")</f>
        <v/>
      </c>
      <c r="V2882" s="31">
        <f>IF($A2882&lt;=Inputs!$B$13,RAND(),"")</f>
        <v/>
      </c>
      <c r="W2882" s="31">
        <f>IF($A2882&lt;=Inputs!$B$13,RAND(),"")</f>
        <v/>
      </c>
      <c r="X2882" s="31">
        <f>IF($A2882&lt;=Inputs!$B$13,RAND(),"")</f>
        <v/>
      </c>
      <c r="Y2882" s="31">
        <f>IF($A2882&lt;=Inputs!$B$13,RAND(),"")</f>
        <v/>
      </c>
    </row>
    <row r="2883">
      <c r="A2883" t="n">
        <v>2878</v>
      </c>
      <c r="B2883" s="26">
        <f>IF($A2883&lt;=Inputs!$B$13,IF(Inputs!$B$8&gt;0,SUM(F2883:O2883)/Inputs!$B$8,0),"")</f>
        <v/>
      </c>
      <c r="C2883" s="27">
        <f>IF($A2883&lt;=Inputs!$B$13,B2883/100,"")</f>
        <v/>
      </c>
      <c r="D2883" s="28">
        <f>IF($A2883&lt;=Inputs!$B$13,C2883*Inputs!$B$7,"")</f>
        <v/>
      </c>
      <c r="E2883" s="29">
        <f>IF($A2883&lt;=Inputs!$B$13,IF(D2883&gt;0,1,0),"")</f>
        <v/>
      </c>
      <c r="F2883" s="26">
        <f>IF($A2883&lt;=Inputs!$B$13,IF(1&lt;=Inputs!$B$8,IF(Inputs!$B$12&gt;0,MAX(MIN(NORM.INV(RAND(),LOOKUP(P2883,Inputs!$J$6:$J$9,Inputs!$G$6:$G$9),LOOKUP(P2883,Inputs!$J$6:$J$9,Inputs!$H$6:$H$9)),Inputs!$B$12),-Inputs!$B$12),NORM.INV(RAND(),LOOKUP(P2883,Inputs!$J$6:$J$9,Inputs!$G$6:$G$9),LOOKUP(P2883,Inputs!$J$6:$J$9,Inputs!$H$6:$H$9))),0),"" )</f>
        <v/>
      </c>
      <c r="G2883" s="26">
        <f>IF($A2883&lt;=Inputs!$B$13,IF(2&lt;=Inputs!$B$8,IF(Inputs!$B$12&gt;0,MAX(MIN(NORM.INV(RAND(),LOOKUP(Q2883,Inputs!$J$6:$J$9,Inputs!$G$6:$G$9),LOOKUP(Q2883,Inputs!$J$6:$J$9,Inputs!$H$6:$H$9)),Inputs!$B$12),-Inputs!$B$12),NORM.INV(RAND(),LOOKUP(Q2883,Inputs!$J$6:$J$9,Inputs!$G$6:$G$9),LOOKUP(Q2883,Inputs!$J$6:$J$9,Inputs!$H$6:$H$9))),0),"" )</f>
        <v/>
      </c>
      <c r="H2883" s="26">
        <f>IF($A2883&lt;=Inputs!$B$13,IF(3&lt;=Inputs!$B$8,IF(Inputs!$B$12&gt;0,MAX(MIN(NORM.INV(RAND(),LOOKUP(R2883,Inputs!$J$6:$J$9,Inputs!$G$6:$G$9),LOOKUP(R2883,Inputs!$J$6:$J$9,Inputs!$H$6:$H$9)),Inputs!$B$12),-Inputs!$B$12),NORM.INV(RAND(),LOOKUP(R2883,Inputs!$J$6:$J$9,Inputs!$G$6:$G$9),LOOKUP(R2883,Inputs!$J$6:$J$9,Inputs!$H$6:$H$9))),0),"" )</f>
        <v/>
      </c>
      <c r="I2883" s="26">
        <f>IF($A2883&lt;=Inputs!$B$13,IF(4&lt;=Inputs!$B$8,IF(Inputs!$B$12&gt;0,MAX(MIN(NORM.INV(RAND(),LOOKUP(S2883,Inputs!$J$6:$J$9,Inputs!$G$6:$G$9),LOOKUP(S2883,Inputs!$J$6:$J$9,Inputs!$H$6:$H$9)),Inputs!$B$12),-Inputs!$B$12),NORM.INV(RAND(),LOOKUP(S2883,Inputs!$J$6:$J$9,Inputs!$G$6:$G$9),LOOKUP(S2883,Inputs!$J$6:$J$9,Inputs!$H$6:$H$9))),0),"" )</f>
        <v/>
      </c>
      <c r="J2883" s="26">
        <f>IF($A2883&lt;=Inputs!$B$13,IF(5&lt;=Inputs!$B$8,IF(Inputs!$B$12&gt;0,MAX(MIN(NORM.INV(RAND(),LOOKUP(T2883,Inputs!$J$6:$J$9,Inputs!$G$6:$G$9),LOOKUP(T2883,Inputs!$J$6:$J$9,Inputs!$H$6:$H$9)),Inputs!$B$12),-Inputs!$B$12),NORM.INV(RAND(),LOOKUP(T2883,Inputs!$J$6:$J$9,Inputs!$G$6:$G$9),LOOKUP(T2883,Inputs!$J$6:$J$9,Inputs!$H$6:$H$9))),0),"" )</f>
        <v/>
      </c>
      <c r="K2883" s="26">
        <f>IF($A2883&lt;=Inputs!$B$13,IF(6&lt;=Inputs!$B$8,IF(Inputs!$B$12&gt;0,MAX(MIN(NORM.INV(RAND(),LOOKUP(U2883,Inputs!$J$6:$J$9,Inputs!$G$6:$G$9),LOOKUP(U2883,Inputs!$J$6:$J$9,Inputs!$H$6:$H$9)),Inputs!$B$12),-Inputs!$B$12),NORM.INV(RAND(),LOOKUP(U2883,Inputs!$J$6:$J$9,Inputs!$G$6:$G$9),LOOKUP(U2883,Inputs!$J$6:$J$9,Inputs!$H$6:$H$9))),0),"" )</f>
        <v/>
      </c>
      <c r="L2883" s="26">
        <f>IF($A2883&lt;=Inputs!$B$13,IF(7&lt;=Inputs!$B$8,IF(Inputs!$B$12&gt;0,MAX(MIN(NORM.INV(RAND(),LOOKUP(V2883,Inputs!$J$6:$J$9,Inputs!$G$6:$G$9),LOOKUP(V2883,Inputs!$J$6:$J$9,Inputs!$H$6:$H$9)),Inputs!$B$12),-Inputs!$B$12),NORM.INV(RAND(),LOOKUP(V2883,Inputs!$J$6:$J$9,Inputs!$G$6:$G$9),LOOKUP(V2883,Inputs!$J$6:$J$9,Inputs!$H$6:$H$9))),0),"" )</f>
        <v/>
      </c>
      <c r="M2883" s="26">
        <f>IF($A2883&lt;=Inputs!$B$13,IF(8&lt;=Inputs!$B$8,IF(Inputs!$B$12&gt;0,MAX(MIN(NORM.INV(RAND(),LOOKUP(W2883,Inputs!$J$6:$J$9,Inputs!$G$6:$G$9),LOOKUP(W2883,Inputs!$J$6:$J$9,Inputs!$H$6:$H$9)),Inputs!$B$12),-Inputs!$B$12),NORM.INV(RAND(),LOOKUP(W2883,Inputs!$J$6:$J$9,Inputs!$G$6:$G$9),LOOKUP(W2883,Inputs!$J$6:$J$9,Inputs!$H$6:$H$9))),0),"" )</f>
        <v/>
      </c>
      <c r="N2883" s="26">
        <f>IF($A2883&lt;=Inputs!$B$13,IF(9&lt;=Inputs!$B$8,IF(Inputs!$B$12&gt;0,MAX(MIN(NORM.INV(RAND(),LOOKUP(X2883,Inputs!$J$6:$J$9,Inputs!$G$6:$G$9),LOOKUP(X2883,Inputs!$J$6:$J$9,Inputs!$H$6:$H$9)),Inputs!$B$12),-Inputs!$B$12),NORM.INV(RAND(),LOOKUP(X2883,Inputs!$J$6:$J$9,Inputs!$G$6:$G$9),LOOKUP(X2883,Inputs!$J$6:$J$9,Inputs!$H$6:$H$9))),0),"" )</f>
        <v/>
      </c>
      <c r="O2883" s="26">
        <f>IF($A2883&lt;=Inputs!$B$13,IF(10&lt;=Inputs!$B$8,IF(Inputs!$B$12&gt;0,MAX(MIN(NORM.INV(RAND(),LOOKUP(Y2883,Inputs!$J$6:$J$9,Inputs!$G$6:$G$9),LOOKUP(Y2883,Inputs!$J$6:$J$9,Inputs!$H$6:$H$9)),Inputs!$B$12),-Inputs!$B$12),NORM.INV(RAND(),LOOKUP(Y2883,Inputs!$J$6:$J$9,Inputs!$G$6:$G$9),LOOKUP(Y2883,Inputs!$J$6:$J$9,Inputs!$H$6:$H$9))),0),"" )</f>
        <v/>
      </c>
      <c r="P2883" s="31">
        <f>IF($A2883&lt;=Inputs!$B$13,RAND(),"")</f>
        <v/>
      </c>
      <c r="Q2883" s="31">
        <f>IF($A2883&lt;=Inputs!$B$13,RAND(),"")</f>
        <v/>
      </c>
      <c r="R2883" s="31">
        <f>IF($A2883&lt;=Inputs!$B$13,RAND(),"")</f>
        <v/>
      </c>
      <c r="S2883" s="31">
        <f>IF($A2883&lt;=Inputs!$B$13,RAND(),"")</f>
        <v/>
      </c>
      <c r="T2883" s="31">
        <f>IF($A2883&lt;=Inputs!$B$13,RAND(),"")</f>
        <v/>
      </c>
      <c r="U2883" s="31">
        <f>IF($A2883&lt;=Inputs!$B$13,RAND(),"")</f>
        <v/>
      </c>
      <c r="V2883" s="31">
        <f>IF($A2883&lt;=Inputs!$B$13,RAND(),"")</f>
        <v/>
      </c>
      <c r="W2883" s="31">
        <f>IF($A2883&lt;=Inputs!$B$13,RAND(),"")</f>
        <v/>
      </c>
      <c r="X2883" s="31">
        <f>IF($A2883&lt;=Inputs!$B$13,RAND(),"")</f>
        <v/>
      </c>
      <c r="Y2883" s="31">
        <f>IF($A2883&lt;=Inputs!$B$13,RAND(),"")</f>
        <v/>
      </c>
    </row>
    <row r="2884">
      <c r="A2884" t="n">
        <v>2879</v>
      </c>
      <c r="B2884" s="26">
        <f>IF($A2884&lt;=Inputs!$B$13,IF(Inputs!$B$8&gt;0,SUM(F2884:O2884)/Inputs!$B$8,0),"")</f>
        <v/>
      </c>
      <c r="C2884" s="27">
        <f>IF($A2884&lt;=Inputs!$B$13,B2884/100,"")</f>
        <v/>
      </c>
      <c r="D2884" s="28">
        <f>IF($A2884&lt;=Inputs!$B$13,C2884*Inputs!$B$7,"")</f>
        <v/>
      </c>
      <c r="E2884" s="29">
        <f>IF($A2884&lt;=Inputs!$B$13,IF(D2884&gt;0,1,0),"")</f>
        <v/>
      </c>
      <c r="F2884" s="26">
        <f>IF($A2884&lt;=Inputs!$B$13,IF(1&lt;=Inputs!$B$8,IF(Inputs!$B$12&gt;0,MAX(MIN(NORM.INV(RAND(),LOOKUP(P2884,Inputs!$J$6:$J$9,Inputs!$G$6:$G$9),LOOKUP(P2884,Inputs!$J$6:$J$9,Inputs!$H$6:$H$9)),Inputs!$B$12),-Inputs!$B$12),NORM.INV(RAND(),LOOKUP(P2884,Inputs!$J$6:$J$9,Inputs!$G$6:$G$9),LOOKUP(P2884,Inputs!$J$6:$J$9,Inputs!$H$6:$H$9))),0),"" )</f>
        <v/>
      </c>
      <c r="G2884" s="26">
        <f>IF($A2884&lt;=Inputs!$B$13,IF(2&lt;=Inputs!$B$8,IF(Inputs!$B$12&gt;0,MAX(MIN(NORM.INV(RAND(),LOOKUP(Q2884,Inputs!$J$6:$J$9,Inputs!$G$6:$G$9),LOOKUP(Q2884,Inputs!$J$6:$J$9,Inputs!$H$6:$H$9)),Inputs!$B$12),-Inputs!$B$12),NORM.INV(RAND(),LOOKUP(Q2884,Inputs!$J$6:$J$9,Inputs!$G$6:$G$9),LOOKUP(Q2884,Inputs!$J$6:$J$9,Inputs!$H$6:$H$9))),0),"" )</f>
        <v/>
      </c>
      <c r="H2884" s="26">
        <f>IF($A2884&lt;=Inputs!$B$13,IF(3&lt;=Inputs!$B$8,IF(Inputs!$B$12&gt;0,MAX(MIN(NORM.INV(RAND(),LOOKUP(R2884,Inputs!$J$6:$J$9,Inputs!$G$6:$G$9),LOOKUP(R2884,Inputs!$J$6:$J$9,Inputs!$H$6:$H$9)),Inputs!$B$12),-Inputs!$B$12),NORM.INV(RAND(),LOOKUP(R2884,Inputs!$J$6:$J$9,Inputs!$G$6:$G$9),LOOKUP(R2884,Inputs!$J$6:$J$9,Inputs!$H$6:$H$9))),0),"" )</f>
        <v/>
      </c>
      <c r="I2884" s="26">
        <f>IF($A2884&lt;=Inputs!$B$13,IF(4&lt;=Inputs!$B$8,IF(Inputs!$B$12&gt;0,MAX(MIN(NORM.INV(RAND(),LOOKUP(S2884,Inputs!$J$6:$J$9,Inputs!$G$6:$G$9),LOOKUP(S2884,Inputs!$J$6:$J$9,Inputs!$H$6:$H$9)),Inputs!$B$12),-Inputs!$B$12),NORM.INV(RAND(),LOOKUP(S2884,Inputs!$J$6:$J$9,Inputs!$G$6:$G$9),LOOKUP(S2884,Inputs!$J$6:$J$9,Inputs!$H$6:$H$9))),0),"" )</f>
        <v/>
      </c>
      <c r="J2884" s="26">
        <f>IF($A2884&lt;=Inputs!$B$13,IF(5&lt;=Inputs!$B$8,IF(Inputs!$B$12&gt;0,MAX(MIN(NORM.INV(RAND(),LOOKUP(T2884,Inputs!$J$6:$J$9,Inputs!$G$6:$G$9),LOOKUP(T2884,Inputs!$J$6:$J$9,Inputs!$H$6:$H$9)),Inputs!$B$12),-Inputs!$B$12),NORM.INV(RAND(),LOOKUP(T2884,Inputs!$J$6:$J$9,Inputs!$G$6:$G$9),LOOKUP(T2884,Inputs!$J$6:$J$9,Inputs!$H$6:$H$9))),0),"" )</f>
        <v/>
      </c>
      <c r="K2884" s="26">
        <f>IF($A2884&lt;=Inputs!$B$13,IF(6&lt;=Inputs!$B$8,IF(Inputs!$B$12&gt;0,MAX(MIN(NORM.INV(RAND(),LOOKUP(U2884,Inputs!$J$6:$J$9,Inputs!$G$6:$G$9),LOOKUP(U2884,Inputs!$J$6:$J$9,Inputs!$H$6:$H$9)),Inputs!$B$12),-Inputs!$B$12),NORM.INV(RAND(),LOOKUP(U2884,Inputs!$J$6:$J$9,Inputs!$G$6:$G$9),LOOKUP(U2884,Inputs!$J$6:$J$9,Inputs!$H$6:$H$9))),0),"" )</f>
        <v/>
      </c>
      <c r="L2884" s="26">
        <f>IF($A2884&lt;=Inputs!$B$13,IF(7&lt;=Inputs!$B$8,IF(Inputs!$B$12&gt;0,MAX(MIN(NORM.INV(RAND(),LOOKUP(V2884,Inputs!$J$6:$J$9,Inputs!$G$6:$G$9),LOOKUP(V2884,Inputs!$J$6:$J$9,Inputs!$H$6:$H$9)),Inputs!$B$12),-Inputs!$B$12),NORM.INV(RAND(),LOOKUP(V2884,Inputs!$J$6:$J$9,Inputs!$G$6:$G$9),LOOKUP(V2884,Inputs!$J$6:$J$9,Inputs!$H$6:$H$9))),0),"" )</f>
        <v/>
      </c>
      <c r="M2884" s="26">
        <f>IF($A2884&lt;=Inputs!$B$13,IF(8&lt;=Inputs!$B$8,IF(Inputs!$B$12&gt;0,MAX(MIN(NORM.INV(RAND(),LOOKUP(W2884,Inputs!$J$6:$J$9,Inputs!$G$6:$G$9),LOOKUP(W2884,Inputs!$J$6:$J$9,Inputs!$H$6:$H$9)),Inputs!$B$12),-Inputs!$B$12),NORM.INV(RAND(),LOOKUP(W2884,Inputs!$J$6:$J$9,Inputs!$G$6:$G$9),LOOKUP(W2884,Inputs!$J$6:$J$9,Inputs!$H$6:$H$9))),0),"" )</f>
        <v/>
      </c>
      <c r="N2884" s="26">
        <f>IF($A2884&lt;=Inputs!$B$13,IF(9&lt;=Inputs!$B$8,IF(Inputs!$B$12&gt;0,MAX(MIN(NORM.INV(RAND(),LOOKUP(X2884,Inputs!$J$6:$J$9,Inputs!$G$6:$G$9),LOOKUP(X2884,Inputs!$J$6:$J$9,Inputs!$H$6:$H$9)),Inputs!$B$12),-Inputs!$B$12),NORM.INV(RAND(),LOOKUP(X2884,Inputs!$J$6:$J$9,Inputs!$G$6:$G$9),LOOKUP(X2884,Inputs!$J$6:$J$9,Inputs!$H$6:$H$9))),0),"" )</f>
        <v/>
      </c>
      <c r="O2884" s="26">
        <f>IF($A2884&lt;=Inputs!$B$13,IF(10&lt;=Inputs!$B$8,IF(Inputs!$B$12&gt;0,MAX(MIN(NORM.INV(RAND(),LOOKUP(Y2884,Inputs!$J$6:$J$9,Inputs!$G$6:$G$9),LOOKUP(Y2884,Inputs!$J$6:$J$9,Inputs!$H$6:$H$9)),Inputs!$B$12),-Inputs!$B$12),NORM.INV(RAND(),LOOKUP(Y2884,Inputs!$J$6:$J$9,Inputs!$G$6:$G$9),LOOKUP(Y2884,Inputs!$J$6:$J$9,Inputs!$H$6:$H$9))),0),"" )</f>
        <v/>
      </c>
      <c r="P2884" s="31">
        <f>IF($A2884&lt;=Inputs!$B$13,RAND(),"")</f>
        <v/>
      </c>
      <c r="Q2884" s="31">
        <f>IF($A2884&lt;=Inputs!$B$13,RAND(),"")</f>
        <v/>
      </c>
      <c r="R2884" s="31">
        <f>IF($A2884&lt;=Inputs!$B$13,RAND(),"")</f>
        <v/>
      </c>
      <c r="S2884" s="31">
        <f>IF($A2884&lt;=Inputs!$B$13,RAND(),"")</f>
        <v/>
      </c>
      <c r="T2884" s="31">
        <f>IF($A2884&lt;=Inputs!$B$13,RAND(),"")</f>
        <v/>
      </c>
      <c r="U2884" s="31">
        <f>IF($A2884&lt;=Inputs!$B$13,RAND(),"")</f>
        <v/>
      </c>
      <c r="V2884" s="31">
        <f>IF($A2884&lt;=Inputs!$B$13,RAND(),"")</f>
        <v/>
      </c>
      <c r="W2884" s="31">
        <f>IF($A2884&lt;=Inputs!$B$13,RAND(),"")</f>
        <v/>
      </c>
      <c r="X2884" s="31">
        <f>IF($A2884&lt;=Inputs!$B$13,RAND(),"")</f>
        <v/>
      </c>
      <c r="Y2884" s="31">
        <f>IF($A2884&lt;=Inputs!$B$13,RAND(),"")</f>
        <v/>
      </c>
    </row>
    <row r="2885">
      <c r="A2885" t="n">
        <v>2880</v>
      </c>
      <c r="B2885" s="26">
        <f>IF($A2885&lt;=Inputs!$B$13,IF(Inputs!$B$8&gt;0,SUM(F2885:O2885)/Inputs!$B$8,0),"")</f>
        <v/>
      </c>
      <c r="C2885" s="27">
        <f>IF($A2885&lt;=Inputs!$B$13,B2885/100,"")</f>
        <v/>
      </c>
      <c r="D2885" s="28">
        <f>IF($A2885&lt;=Inputs!$B$13,C2885*Inputs!$B$7,"")</f>
        <v/>
      </c>
      <c r="E2885" s="29">
        <f>IF($A2885&lt;=Inputs!$B$13,IF(D2885&gt;0,1,0),"")</f>
        <v/>
      </c>
      <c r="F2885" s="26">
        <f>IF($A2885&lt;=Inputs!$B$13,IF(1&lt;=Inputs!$B$8,IF(Inputs!$B$12&gt;0,MAX(MIN(NORM.INV(RAND(),LOOKUP(P2885,Inputs!$J$6:$J$9,Inputs!$G$6:$G$9),LOOKUP(P2885,Inputs!$J$6:$J$9,Inputs!$H$6:$H$9)),Inputs!$B$12),-Inputs!$B$12),NORM.INV(RAND(),LOOKUP(P2885,Inputs!$J$6:$J$9,Inputs!$G$6:$G$9),LOOKUP(P2885,Inputs!$J$6:$J$9,Inputs!$H$6:$H$9))),0),"" )</f>
        <v/>
      </c>
      <c r="G2885" s="26">
        <f>IF($A2885&lt;=Inputs!$B$13,IF(2&lt;=Inputs!$B$8,IF(Inputs!$B$12&gt;0,MAX(MIN(NORM.INV(RAND(),LOOKUP(Q2885,Inputs!$J$6:$J$9,Inputs!$G$6:$G$9),LOOKUP(Q2885,Inputs!$J$6:$J$9,Inputs!$H$6:$H$9)),Inputs!$B$12),-Inputs!$B$12),NORM.INV(RAND(),LOOKUP(Q2885,Inputs!$J$6:$J$9,Inputs!$G$6:$G$9),LOOKUP(Q2885,Inputs!$J$6:$J$9,Inputs!$H$6:$H$9))),0),"" )</f>
        <v/>
      </c>
      <c r="H2885" s="26">
        <f>IF($A2885&lt;=Inputs!$B$13,IF(3&lt;=Inputs!$B$8,IF(Inputs!$B$12&gt;0,MAX(MIN(NORM.INV(RAND(),LOOKUP(R2885,Inputs!$J$6:$J$9,Inputs!$G$6:$G$9),LOOKUP(R2885,Inputs!$J$6:$J$9,Inputs!$H$6:$H$9)),Inputs!$B$12),-Inputs!$B$12),NORM.INV(RAND(),LOOKUP(R2885,Inputs!$J$6:$J$9,Inputs!$G$6:$G$9),LOOKUP(R2885,Inputs!$J$6:$J$9,Inputs!$H$6:$H$9))),0),"" )</f>
        <v/>
      </c>
      <c r="I2885" s="26">
        <f>IF($A2885&lt;=Inputs!$B$13,IF(4&lt;=Inputs!$B$8,IF(Inputs!$B$12&gt;0,MAX(MIN(NORM.INV(RAND(),LOOKUP(S2885,Inputs!$J$6:$J$9,Inputs!$G$6:$G$9),LOOKUP(S2885,Inputs!$J$6:$J$9,Inputs!$H$6:$H$9)),Inputs!$B$12),-Inputs!$B$12),NORM.INV(RAND(),LOOKUP(S2885,Inputs!$J$6:$J$9,Inputs!$G$6:$G$9),LOOKUP(S2885,Inputs!$J$6:$J$9,Inputs!$H$6:$H$9))),0),"" )</f>
        <v/>
      </c>
      <c r="J2885" s="26">
        <f>IF($A2885&lt;=Inputs!$B$13,IF(5&lt;=Inputs!$B$8,IF(Inputs!$B$12&gt;0,MAX(MIN(NORM.INV(RAND(),LOOKUP(T2885,Inputs!$J$6:$J$9,Inputs!$G$6:$G$9),LOOKUP(T2885,Inputs!$J$6:$J$9,Inputs!$H$6:$H$9)),Inputs!$B$12),-Inputs!$B$12),NORM.INV(RAND(),LOOKUP(T2885,Inputs!$J$6:$J$9,Inputs!$G$6:$G$9),LOOKUP(T2885,Inputs!$J$6:$J$9,Inputs!$H$6:$H$9))),0),"" )</f>
        <v/>
      </c>
      <c r="K2885" s="26">
        <f>IF($A2885&lt;=Inputs!$B$13,IF(6&lt;=Inputs!$B$8,IF(Inputs!$B$12&gt;0,MAX(MIN(NORM.INV(RAND(),LOOKUP(U2885,Inputs!$J$6:$J$9,Inputs!$G$6:$G$9),LOOKUP(U2885,Inputs!$J$6:$J$9,Inputs!$H$6:$H$9)),Inputs!$B$12),-Inputs!$B$12),NORM.INV(RAND(),LOOKUP(U2885,Inputs!$J$6:$J$9,Inputs!$G$6:$G$9),LOOKUP(U2885,Inputs!$J$6:$J$9,Inputs!$H$6:$H$9))),0),"" )</f>
        <v/>
      </c>
      <c r="L2885" s="26">
        <f>IF($A2885&lt;=Inputs!$B$13,IF(7&lt;=Inputs!$B$8,IF(Inputs!$B$12&gt;0,MAX(MIN(NORM.INV(RAND(),LOOKUP(V2885,Inputs!$J$6:$J$9,Inputs!$G$6:$G$9),LOOKUP(V2885,Inputs!$J$6:$J$9,Inputs!$H$6:$H$9)),Inputs!$B$12),-Inputs!$B$12),NORM.INV(RAND(),LOOKUP(V2885,Inputs!$J$6:$J$9,Inputs!$G$6:$G$9),LOOKUP(V2885,Inputs!$J$6:$J$9,Inputs!$H$6:$H$9))),0),"" )</f>
        <v/>
      </c>
      <c r="M2885" s="26">
        <f>IF($A2885&lt;=Inputs!$B$13,IF(8&lt;=Inputs!$B$8,IF(Inputs!$B$12&gt;0,MAX(MIN(NORM.INV(RAND(),LOOKUP(W2885,Inputs!$J$6:$J$9,Inputs!$G$6:$G$9),LOOKUP(W2885,Inputs!$J$6:$J$9,Inputs!$H$6:$H$9)),Inputs!$B$12),-Inputs!$B$12),NORM.INV(RAND(),LOOKUP(W2885,Inputs!$J$6:$J$9,Inputs!$G$6:$G$9),LOOKUP(W2885,Inputs!$J$6:$J$9,Inputs!$H$6:$H$9))),0),"" )</f>
        <v/>
      </c>
      <c r="N2885" s="26">
        <f>IF($A2885&lt;=Inputs!$B$13,IF(9&lt;=Inputs!$B$8,IF(Inputs!$B$12&gt;0,MAX(MIN(NORM.INV(RAND(),LOOKUP(X2885,Inputs!$J$6:$J$9,Inputs!$G$6:$G$9),LOOKUP(X2885,Inputs!$J$6:$J$9,Inputs!$H$6:$H$9)),Inputs!$B$12),-Inputs!$B$12),NORM.INV(RAND(),LOOKUP(X2885,Inputs!$J$6:$J$9,Inputs!$G$6:$G$9),LOOKUP(X2885,Inputs!$J$6:$J$9,Inputs!$H$6:$H$9))),0),"" )</f>
        <v/>
      </c>
      <c r="O2885" s="26">
        <f>IF($A2885&lt;=Inputs!$B$13,IF(10&lt;=Inputs!$B$8,IF(Inputs!$B$12&gt;0,MAX(MIN(NORM.INV(RAND(),LOOKUP(Y2885,Inputs!$J$6:$J$9,Inputs!$G$6:$G$9),LOOKUP(Y2885,Inputs!$J$6:$J$9,Inputs!$H$6:$H$9)),Inputs!$B$12),-Inputs!$B$12),NORM.INV(RAND(),LOOKUP(Y2885,Inputs!$J$6:$J$9,Inputs!$G$6:$G$9),LOOKUP(Y2885,Inputs!$J$6:$J$9,Inputs!$H$6:$H$9))),0),"" )</f>
        <v/>
      </c>
      <c r="P2885" s="31">
        <f>IF($A2885&lt;=Inputs!$B$13,RAND(),"")</f>
        <v/>
      </c>
      <c r="Q2885" s="31">
        <f>IF($A2885&lt;=Inputs!$B$13,RAND(),"")</f>
        <v/>
      </c>
      <c r="R2885" s="31">
        <f>IF($A2885&lt;=Inputs!$B$13,RAND(),"")</f>
        <v/>
      </c>
      <c r="S2885" s="31">
        <f>IF($A2885&lt;=Inputs!$B$13,RAND(),"")</f>
        <v/>
      </c>
      <c r="T2885" s="31">
        <f>IF($A2885&lt;=Inputs!$B$13,RAND(),"")</f>
        <v/>
      </c>
      <c r="U2885" s="31">
        <f>IF($A2885&lt;=Inputs!$B$13,RAND(),"")</f>
        <v/>
      </c>
      <c r="V2885" s="31">
        <f>IF($A2885&lt;=Inputs!$B$13,RAND(),"")</f>
        <v/>
      </c>
      <c r="W2885" s="31">
        <f>IF($A2885&lt;=Inputs!$B$13,RAND(),"")</f>
        <v/>
      </c>
      <c r="X2885" s="31">
        <f>IF($A2885&lt;=Inputs!$B$13,RAND(),"")</f>
        <v/>
      </c>
      <c r="Y2885" s="31">
        <f>IF($A2885&lt;=Inputs!$B$13,RAND(),"")</f>
        <v/>
      </c>
    </row>
    <row r="2886">
      <c r="A2886" t="n">
        <v>2881</v>
      </c>
      <c r="B2886" s="26">
        <f>IF($A2886&lt;=Inputs!$B$13,IF(Inputs!$B$8&gt;0,SUM(F2886:O2886)/Inputs!$B$8,0),"")</f>
        <v/>
      </c>
      <c r="C2886" s="27">
        <f>IF($A2886&lt;=Inputs!$B$13,B2886/100,"")</f>
        <v/>
      </c>
      <c r="D2886" s="28">
        <f>IF($A2886&lt;=Inputs!$B$13,C2886*Inputs!$B$7,"")</f>
        <v/>
      </c>
      <c r="E2886" s="29">
        <f>IF($A2886&lt;=Inputs!$B$13,IF(D2886&gt;0,1,0),"")</f>
        <v/>
      </c>
      <c r="F2886" s="26">
        <f>IF($A2886&lt;=Inputs!$B$13,IF(1&lt;=Inputs!$B$8,IF(Inputs!$B$12&gt;0,MAX(MIN(NORM.INV(RAND(),LOOKUP(P2886,Inputs!$J$6:$J$9,Inputs!$G$6:$G$9),LOOKUP(P2886,Inputs!$J$6:$J$9,Inputs!$H$6:$H$9)),Inputs!$B$12),-Inputs!$B$12),NORM.INV(RAND(),LOOKUP(P2886,Inputs!$J$6:$J$9,Inputs!$G$6:$G$9),LOOKUP(P2886,Inputs!$J$6:$J$9,Inputs!$H$6:$H$9))),0),"" )</f>
        <v/>
      </c>
      <c r="G2886" s="26">
        <f>IF($A2886&lt;=Inputs!$B$13,IF(2&lt;=Inputs!$B$8,IF(Inputs!$B$12&gt;0,MAX(MIN(NORM.INV(RAND(),LOOKUP(Q2886,Inputs!$J$6:$J$9,Inputs!$G$6:$G$9),LOOKUP(Q2886,Inputs!$J$6:$J$9,Inputs!$H$6:$H$9)),Inputs!$B$12),-Inputs!$B$12),NORM.INV(RAND(),LOOKUP(Q2886,Inputs!$J$6:$J$9,Inputs!$G$6:$G$9),LOOKUP(Q2886,Inputs!$J$6:$J$9,Inputs!$H$6:$H$9))),0),"" )</f>
        <v/>
      </c>
      <c r="H2886" s="26">
        <f>IF($A2886&lt;=Inputs!$B$13,IF(3&lt;=Inputs!$B$8,IF(Inputs!$B$12&gt;0,MAX(MIN(NORM.INV(RAND(),LOOKUP(R2886,Inputs!$J$6:$J$9,Inputs!$G$6:$G$9),LOOKUP(R2886,Inputs!$J$6:$J$9,Inputs!$H$6:$H$9)),Inputs!$B$12),-Inputs!$B$12),NORM.INV(RAND(),LOOKUP(R2886,Inputs!$J$6:$J$9,Inputs!$G$6:$G$9),LOOKUP(R2886,Inputs!$J$6:$J$9,Inputs!$H$6:$H$9))),0),"" )</f>
        <v/>
      </c>
      <c r="I2886" s="26">
        <f>IF($A2886&lt;=Inputs!$B$13,IF(4&lt;=Inputs!$B$8,IF(Inputs!$B$12&gt;0,MAX(MIN(NORM.INV(RAND(),LOOKUP(S2886,Inputs!$J$6:$J$9,Inputs!$G$6:$G$9),LOOKUP(S2886,Inputs!$J$6:$J$9,Inputs!$H$6:$H$9)),Inputs!$B$12),-Inputs!$B$12),NORM.INV(RAND(),LOOKUP(S2886,Inputs!$J$6:$J$9,Inputs!$G$6:$G$9),LOOKUP(S2886,Inputs!$J$6:$J$9,Inputs!$H$6:$H$9))),0),"" )</f>
        <v/>
      </c>
      <c r="J2886" s="26">
        <f>IF($A2886&lt;=Inputs!$B$13,IF(5&lt;=Inputs!$B$8,IF(Inputs!$B$12&gt;0,MAX(MIN(NORM.INV(RAND(),LOOKUP(T2886,Inputs!$J$6:$J$9,Inputs!$G$6:$G$9),LOOKUP(T2886,Inputs!$J$6:$J$9,Inputs!$H$6:$H$9)),Inputs!$B$12),-Inputs!$B$12),NORM.INV(RAND(),LOOKUP(T2886,Inputs!$J$6:$J$9,Inputs!$G$6:$G$9),LOOKUP(T2886,Inputs!$J$6:$J$9,Inputs!$H$6:$H$9))),0),"" )</f>
        <v/>
      </c>
      <c r="K2886" s="26">
        <f>IF($A2886&lt;=Inputs!$B$13,IF(6&lt;=Inputs!$B$8,IF(Inputs!$B$12&gt;0,MAX(MIN(NORM.INV(RAND(),LOOKUP(U2886,Inputs!$J$6:$J$9,Inputs!$G$6:$G$9),LOOKUP(U2886,Inputs!$J$6:$J$9,Inputs!$H$6:$H$9)),Inputs!$B$12),-Inputs!$B$12),NORM.INV(RAND(),LOOKUP(U2886,Inputs!$J$6:$J$9,Inputs!$G$6:$G$9),LOOKUP(U2886,Inputs!$J$6:$J$9,Inputs!$H$6:$H$9))),0),"" )</f>
        <v/>
      </c>
      <c r="L2886" s="26">
        <f>IF($A2886&lt;=Inputs!$B$13,IF(7&lt;=Inputs!$B$8,IF(Inputs!$B$12&gt;0,MAX(MIN(NORM.INV(RAND(),LOOKUP(V2886,Inputs!$J$6:$J$9,Inputs!$G$6:$G$9),LOOKUP(V2886,Inputs!$J$6:$J$9,Inputs!$H$6:$H$9)),Inputs!$B$12),-Inputs!$B$12),NORM.INV(RAND(),LOOKUP(V2886,Inputs!$J$6:$J$9,Inputs!$G$6:$G$9),LOOKUP(V2886,Inputs!$J$6:$J$9,Inputs!$H$6:$H$9))),0),"" )</f>
        <v/>
      </c>
      <c r="M2886" s="26">
        <f>IF($A2886&lt;=Inputs!$B$13,IF(8&lt;=Inputs!$B$8,IF(Inputs!$B$12&gt;0,MAX(MIN(NORM.INV(RAND(),LOOKUP(W2886,Inputs!$J$6:$J$9,Inputs!$G$6:$G$9),LOOKUP(W2886,Inputs!$J$6:$J$9,Inputs!$H$6:$H$9)),Inputs!$B$12),-Inputs!$B$12),NORM.INV(RAND(),LOOKUP(W2886,Inputs!$J$6:$J$9,Inputs!$G$6:$G$9),LOOKUP(W2886,Inputs!$J$6:$J$9,Inputs!$H$6:$H$9))),0),"" )</f>
        <v/>
      </c>
      <c r="N2886" s="26">
        <f>IF($A2886&lt;=Inputs!$B$13,IF(9&lt;=Inputs!$B$8,IF(Inputs!$B$12&gt;0,MAX(MIN(NORM.INV(RAND(),LOOKUP(X2886,Inputs!$J$6:$J$9,Inputs!$G$6:$G$9),LOOKUP(X2886,Inputs!$J$6:$J$9,Inputs!$H$6:$H$9)),Inputs!$B$12),-Inputs!$B$12),NORM.INV(RAND(),LOOKUP(X2886,Inputs!$J$6:$J$9,Inputs!$G$6:$G$9),LOOKUP(X2886,Inputs!$J$6:$J$9,Inputs!$H$6:$H$9))),0),"" )</f>
        <v/>
      </c>
      <c r="O2886" s="26">
        <f>IF($A2886&lt;=Inputs!$B$13,IF(10&lt;=Inputs!$B$8,IF(Inputs!$B$12&gt;0,MAX(MIN(NORM.INV(RAND(),LOOKUP(Y2886,Inputs!$J$6:$J$9,Inputs!$G$6:$G$9),LOOKUP(Y2886,Inputs!$J$6:$J$9,Inputs!$H$6:$H$9)),Inputs!$B$12),-Inputs!$B$12),NORM.INV(RAND(),LOOKUP(Y2886,Inputs!$J$6:$J$9,Inputs!$G$6:$G$9),LOOKUP(Y2886,Inputs!$J$6:$J$9,Inputs!$H$6:$H$9))),0),"" )</f>
        <v/>
      </c>
      <c r="P2886" s="31">
        <f>IF($A2886&lt;=Inputs!$B$13,RAND(),"")</f>
        <v/>
      </c>
      <c r="Q2886" s="31">
        <f>IF($A2886&lt;=Inputs!$B$13,RAND(),"")</f>
        <v/>
      </c>
      <c r="R2886" s="31">
        <f>IF($A2886&lt;=Inputs!$B$13,RAND(),"")</f>
        <v/>
      </c>
      <c r="S2886" s="31">
        <f>IF($A2886&lt;=Inputs!$B$13,RAND(),"")</f>
        <v/>
      </c>
      <c r="T2886" s="31">
        <f>IF($A2886&lt;=Inputs!$B$13,RAND(),"")</f>
        <v/>
      </c>
      <c r="U2886" s="31">
        <f>IF($A2886&lt;=Inputs!$B$13,RAND(),"")</f>
        <v/>
      </c>
      <c r="V2886" s="31">
        <f>IF($A2886&lt;=Inputs!$B$13,RAND(),"")</f>
        <v/>
      </c>
      <c r="W2886" s="31">
        <f>IF($A2886&lt;=Inputs!$B$13,RAND(),"")</f>
        <v/>
      </c>
      <c r="X2886" s="31">
        <f>IF($A2886&lt;=Inputs!$B$13,RAND(),"")</f>
        <v/>
      </c>
      <c r="Y2886" s="31">
        <f>IF($A2886&lt;=Inputs!$B$13,RAND(),"")</f>
        <v/>
      </c>
    </row>
    <row r="2887">
      <c r="A2887" t="n">
        <v>2882</v>
      </c>
      <c r="B2887" s="26">
        <f>IF($A2887&lt;=Inputs!$B$13,IF(Inputs!$B$8&gt;0,SUM(F2887:O2887)/Inputs!$B$8,0),"")</f>
        <v/>
      </c>
      <c r="C2887" s="27">
        <f>IF($A2887&lt;=Inputs!$B$13,B2887/100,"")</f>
        <v/>
      </c>
      <c r="D2887" s="28">
        <f>IF($A2887&lt;=Inputs!$B$13,C2887*Inputs!$B$7,"")</f>
        <v/>
      </c>
      <c r="E2887" s="29">
        <f>IF($A2887&lt;=Inputs!$B$13,IF(D2887&gt;0,1,0),"")</f>
        <v/>
      </c>
      <c r="F2887" s="26">
        <f>IF($A2887&lt;=Inputs!$B$13,IF(1&lt;=Inputs!$B$8,IF(Inputs!$B$12&gt;0,MAX(MIN(NORM.INV(RAND(),LOOKUP(P2887,Inputs!$J$6:$J$9,Inputs!$G$6:$G$9),LOOKUP(P2887,Inputs!$J$6:$J$9,Inputs!$H$6:$H$9)),Inputs!$B$12),-Inputs!$B$12),NORM.INV(RAND(),LOOKUP(P2887,Inputs!$J$6:$J$9,Inputs!$G$6:$G$9),LOOKUP(P2887,Inputs!$J$6:$J$9,Inputs!$H$6:$H$9))),0),"" )</f>
        <v/>
      </c>
      <c r="G2887" s="26">
        <f>IF($A2887&lt;=Inputs!$B$13,IF(2&lt;=Inputs!$B$8,IF(Inputs!$B$12&gt;0,MAX(MIN(NORM.INV(RAND(),LOOKUP(Q2887,Inputs!$J$6:$J$9,Inputs!$G$6:$G$9),LOOKUP(Q2887,Inputs!$J$6:$J$9,Inputs!$H$6:$H$9)),Inputs!$B$12),-Inputs!$B$12),NORM.INV(RAND(),LOOKUP(Q2887,Inputs!$J$6:$J$9,Inputs!$G$6:$G$9),LOOKUP(Q2887,Inputs!$J$6:$J$9,Inputs!$H$6:$H$9))),0),"" )</f>
        <v/>
      </c>
      <c r="H2887" s="26">
        <f>IF($A2887&lt;=Inputs!$B$13,IF(3&lt;=Inputs!$B$8,IF(Inputs!$B$12&gt;0,MAX(MIN(NORM.INV(RAND(),LOOKUP(R2887,Inputs!$J$6:$J$9,Inputs!$G$6:$G$9),LOOKUP(R2887,Inputs!$J$6:$J$9,Inputs!$H$6:$H$9)),Inputs!$B$12),-Inputs!$B$12),NORM.INV(RAND(),LOOKUP(R2887,Inputs!$J$6:$J$9,Inputs!$G$6:$G$9),LOOKUP(R2887,Inputs!$J$6:$J$9,Inputs!$H$6:$H$9))),0),"" )</f>
        <v/>
      </c>
      <c r="I2887" s="26">
        <f>IF($A2887&lt;=Inputs!$B$13,IF(4&lt;=Inputs!$B$8,IF(Inputs!$B$12&gt;0,MAX(MIN(NORM.INV(RAND(),LOOKUP(S2887,Inputs!$J$6:$J$9,Inputs!$G$6:$G$9),LOOKUP(S2887,Inputs!$J$6:$J$9,Inputs!$H$6:$H$9)),Inputs!$B$12),-Inputs!$B$12),NORM.INV(RAND(),LOOKUP(S2887,Inputs!$J$6:$J$9,Inputs!$G$6:$G$9),LOOKUP(S2887,Inputs!$J$6:$J$9,Inputs!$H$6:$H$9))),0),"" )</f>
        <v/>
      </c>
      <c r="J2887" s="26">
        <f>IF($A2887&lt;=Inputs!$B$13,IF(5&lt;=Inputs!$B$8,IF(Inputs!$B$12&gt;0,MAX(MIN(NORM.INV(RAND(),LOOKUP(T2887,Inputs!$J$6:$J$9,Inputs!$G$6:$G$9),LOOKUP(T2887,Inputs!$J$6:$J$9,Inputs!$H$6:$H$9)),Inputs!$B$12),-Inputs!$B$12),NORM.INV(RAND(),LOOKUP(T2887,Inputs!$J$6:$J$9,Inputs!$G$6:$G$9),LOOKUP(T2887,Inputs!$J$6:$J$9,Inputs!$H$6:$H$9))),0),"" )</f>
        <v/>
      </c>
      <c r="K2887" s="26">
        <f>IF($A2887&lt;=Inputs!$B$13,IF(6&lt;=Inputs!$B$8,IF(Inputs!$B$12&gt;0,MAX(MIN(NORM.INV(RAND(),LOOKUP(U2887,Inputs!$J$6:$J$9,Inputs!$G$6:$G$9),LOOKUP(U2887,Inputs!$J$6:$J$9,Inputs!$H$6:$H$9)),Inputs!$B$12),-Inputs!$B$12),NORM.INV(RAND(),LOOKUP(U2887,Inputs!$J$6:$J$9,Inputs!$G$6:$G$9),LOOKUP(U2887,Inputs!$J$6:$J$9,Inputs!$H$6:$H$9))),0),"" )</f>
        <v/>
      </c>
      <c r="L2887" s="26">
        <f>IF($A2887&lt;=Inputs!$B$13,IF(7&lt;=Inputs!$B$8,IF(Inputs!$B$12&gt;0,MAX(MIN(NORM.INV(RAND(),LOOKUP(V2887,Inputs!$J$6:$J$9,Inputs!$G$6:$G$9),LOOKUP(V2887,Inputs!$J$6:$J$9,Inputs!$H$6:$H$9)),Inputs!$B$12),-Inputs!$B$12),NORM.INV(RAND(),LOOKUP(V2887,Inputs!$J$6:$J$9,Inputs!$G$6:$G$9),LOOKUP(V2887,Inputs!$J$6:$J$9,Inputs!$H$6:$H$9))),0),"" )</f>
        <v/>
      </c>
      <c r="M2887" s="26">
        <f>IF($A2887&lt;=Inputs!$B$13,IF(8&lt;=Inputs!$B$8,IF(Inputs!$B$12&gt;0,MAX(MIN(NORM.INV(RAND(),LOOKUP(W2887,Inputs!$J$6:$J$9,Inputs!$G$6:$G$9),LOOKUP(W2887,Inputs!$J$6:$J$9,Inputs!$H$6:$H$9)),Inputs!$B$12),-Inputs!$B$12),NORM.INV(RAND(),LOOKUP(W2887,Inputs!$J$6:$J$9,Inputs!$G$6:$G$9),LOOKUP(W2887,Inputs!$J$6:$J$9,Inputs!$H$6:$H$9))),0),"" )</f>
        <v/>
      </c>
      <c r="N2887" s="26">
        <f>IF($A2887&lt;=Inputs!$B$13,IF(9&lt;=Inputs!$B$8,IF(Inputs!$B$12&gt;0,MAX(MIN(NORM.INV(RAND(),LOOKUP(X2887,Inputs!$J$6:$J$9,Inputs!$G$6:$G$9),LOOKUP(X2887,Inputs!$J$6:$J$9,Inputs!$H$6:$H$9)),Inputs!$B$12),-Inputs!$B$12),NORM.INV(RAND(),LOOKUP(X2887,Inputs!$J$6:$J$9,Inputs!$G$6:$G$9),LOOKUP(X2887,Inputs!$J$6:$J$9,Inputs!$H$6:$H$9))),0),"" )</f>
        <v/>
      </c>
      <c r="O2887" s="26">
        <f>IF($A2887&lt;=Inputs!$B$13,IF(10&lt;=Inputs!$B$8,IF(Inputs!$B$12&gt;0,MAX(MIN(NORM.INV(RAND(),LOOKUP(Y2887,Inputs!$J$6:$J$9,Inputs!$G$6:$G$9),LOOKUP(Y2887,Inputs!$J$6:$J$9,Inputs!$H$6:$H$9)),Inputs!$B$12),-Inputs!$B$12),NORM.INV(RAND(),LOOKUP(Y2887,Inputs!$J$6:$J$9,Inputs!$G$6:$G$9),LOOKUP(Y2887,Inputs!$J$6:$J$9,Inputs!$H$6:$H$9))),0),"" )</f>
        <v/>
      </c>
      <c r="P2887" s="31">
        <f>IF($A2887&lt;=Inputs!$B$13,RAND(),"")</f>
        <v/>
      </c>
      <c r="Q2887" s="31">
        <f>IF($A2887&lt;=Inputs!$B$13,RAND(),"")</f>
        <v/>
      </c>
      <c r="R2887" s="31">
        <f>IF($A2887&lt;=Inputs!$B$13,RAND(),"")</f>
        <v/>
      </c>
      <c r="S2887" s="31">
        <f>IF($A2887&lt;=Inputs!$B$13,RAND(),"")</f>
        <v/>
      </c>
      <c r="T2887" s="31">
        <f>IF($A2887&lt;=Inputs!$B$13,RAND(),"")</f>
        <v/>
      </c>
      <c r="U2887" s="31">
        <f>IF($A2887&lt;=Inputs!$B$13,RAND(),"")</f>
        <v/>
      </c>
      <c r="V2887" s="31">
        <f>IF($A2887&lt;=Inputs!$B$13,RAND(),"")</f>
        <v/>
      </c>
      <c r="W2887" s="31">
        <f>IF($A2887&lt;=Inputs!$B$13,RAND(),"")</f>
        <v/>
      </c>
      <c r="X2887" s="31">
        <f>IF($A2887&lt;=Inputs!$B$13,RAND(),"")</f>
        <v/>
      </c>
      <c r="Y2887" s="31">
        <f>IF($A2887&lt;=Inputs!$B$13,RAND(),"")</f>
        <v/>
      </c>
    </row>
    <row r="2888">
      <c r="A2888" t="n">
        <v>2883</v>
      </c>
      <c r="B2888" s="26">
        <f>IF($A2888&lt;=Inputs!$B$13,IF(Inputs!$B$8&gt;0,SUM(F2888:O2888)/Inputs!$B$8,0),"")</f>
        <v/>
      </c>
      <c r="C2888" s="27">
        <f>IF($A2888&lt;=Inputs!$B$13,B2888/100,"")</f>
        <v/>
      </c>
      <c r="D2888" s="28">
        <f>IF($A2888&lt;=Inputs!$B$13,C2888*Inputs!$B$7,"")</f>
        <v/>
      </c>
      <c r="E2888" s="29">
        <f>IF($A2888&lt;=Inputs!$B$13,IF(D2888&gt;0,1,0),"")</f>
        <v/>
      </c>
      <c r="F2888" s="26">
        <f>IF($A2888&lt;=Inputs!$B$13,IF(1&lt;=Inputs!$B$8,IF(Inputs!$B$12&gt;0,MAX(MIN(NORM.INV(RAND(),LOOKUP(P2888,Inputs!$J$6:$J$9,Inputs!$G$6:$G$9),LOOKUP(P2888,Inputs!$J$6:$J$9,Inputs!$H$6:$H$9)),Inputs!$B$12),-Inputs!$B$12),NORM.INV(RAND(),LOOKUP(P2888,Inputs!$J$6:$J$9,Inputs!$G$6:$G$9),LOOKUP(P2888,Inputs!$J$6:$J$9,Inputs!$H$6:$H$9))),0),"" )</f>
        <v/>
      </c>
      <c r="G2888" s="26">
        <f>IF($A2888&lt;=Inputs!$B$13,IF(2&lt;=Inputs!$B$8,IF(Inputs!$B$12&gt;0,MAX(MIN(NORM.INV(RAND(),LOOKUP(Q2888,Inputs!$J$6:$J$9,Inputs!$G$6:$G$9),LOOKUP(Q2888,Inputs!$J$6:$J$9,Inputs!$H$6:$H$9)),Inputs!$B$12),-Inputs!$B$12),NORM.INV(RAND(),LOOKUP(Q2888,Inputs!$J$6:$J$9,Inputs!$G$6:$G$9),LOOKUP(Q2888,Inputs!$J$6:$J$9,Inputs!$H$6:$H$9))),0),"" )</f>
        <v/>
      </c>
      <c r="H2888" s="26">
        <f>IF($A2888&lt;=Inputs!$B$13,IF(3&lt;=Inputs!$B$8,IF(Inputs!$B$12&gt;0,MAX(MIN(NORM.INV(RAND(),LOOKUP(R2888,Inputs!$J$6:$J$9,Inputs!$G$6:$G$9),LOOKUP(R2888,Inputs!$J$6:$J$9,Inputs!$H$6:$H$9)),Inputs!$B$12),-Inputs!$B$12),NORM.INV(RAND(),LOOKUP(R2888,Inputs!$J$6:$J$9,Inputs!$G$6:$G$9),LOOKUP(R2888,Inputs!$J$6:$J$9,Inputs!$H$6:$H$9))),0),"" )</f>
        <v/>
      </c>
      <c r="I2888" s="26">
        <f>IF($A2888&lt;=Inputs!$B$13,IF(4&lt;=Inputs!$B$8,IF(Inputs!$B$12&gt;0,MAX(MIN(NORM.INV(RAND(),LOOKUP(S2888,Inputs!$J$6:$J$9,Inputs!$G$6:$G$9),LOOKUP(S2888,Inputs!$J$6:$J$9,Inputs!$H$6:$H$9)),Inputs!$B$12),-Inputs!$B$12),NORM.INV(RAND(),LOOKUP(S2888,Inputs!$J$6:$J$9,Inputs!$G$6:$G$9),LOOKUP(S2888,Inputs!$J$6:$J$9,Inputs!$H$6:$H$9))),0),"" )</f>
        <v/>
      </c>
      <c r="J2888" s="26">
        <f>IF($A2888&lt;=Inputs!$B$13,IF(5&lt;=Inputs!$B$8,IF(Inputs!$B$12&gt;0,MAX(MIN(NORM.INV(RAND(),LOOKUP(T2888,Inputs!$J$6:$J$9,Inputs!$G$6:$G$9),LOOKUP(T2888,Inputs!$J$6:$J$9,Inputs!$H$6:$H$9)),Inputs!$B$12),-Inputs!$B$12),NORM.INV(RAND(),LOOKUP(T2888,Inputs!$J$6:$J$9,Inputs!$G$6:$G$9),LOOKUP(T2888,Inputs!$J$6:$J$9,Inputs!$H$6:$H$9))),0),"" )</f>
        <v/>
      </c>
      <c r="K2888" s="26">
        <f>IF($A2888&lt;=Inputs!$B$13,IF(6&lt;=Inputs!$B$8,IF(Inputs!$B$12&gt;0,MAX(MIN(NORM.INV(RAND(),LOOKUP(U2888,Inputs!$J$6:$J$9,Inputs!$G$6:$G$9),LOOKUP(U2888,Inputs!$J$6:$J$9,Inputs!$H$6:$H$9)),Inputs!$B$12),-Inputs!$B$12),NORM.INV(RAND(),LOOKUP(U2888,Inputs!$J$6:$J$9,Inputs!$G$6:$G$9),LOOKUP(U2888,Inputs!$J$6:$J$9,Inputs!$H$6:$H$9))),0),"" )</f>
        <v/>
      </c>
      <c r="L2888" s="26">
        <f>IF($A2888&lt;=Inputs!$B$13,IF(7&lt;=Inputs!$B$8,IF(Inputs!$B$12&gt;0,MAX(MIN(NORM.INV(RAND(),LOOKUP(V2888,Inputs!$J$6:$J$9,Inputs!$G$6:$G$9),LOOKUP(V2888,Inputs!$J$6:$J$9,Inputs!$H$6:$H$9)),Inputs!$B$12),-Inputs!$B$12),NORM.INV(RAND(),LOOKUP(V2888,Inputs!$J$6:$J$9,Inputs!$G$6:$G$9),LOOKUP(V2888,Inputs!$J$6:$J$9,Inputs!$H$6:$H$9))),0),"" )</f>
        <v/>
      </c>
      <c r="M2888" s="26">
        <f>IF($A2888&lt;=Inputs!$B$13,IF(8&lt;=Inputs!$B$8,IF(Inputs!$B$12&gt;0,MAX(MIN(NORM.INV(RAND(),LOOKUP(W2888,Inputs!$J$6:$J$9,Inputs!$G$6:$G$9),LOOKUP(W2888,Inputs!$J$6:$J$9,Inputs!$H$6:$H$9)),Inputs!$B$12),-Inputs!$B$12),NORM.INV(RAND(),LOOKUP(W2888,Inputs!$J$6:$J$9,Inputs!$G$6:$G$9),LOOKUP(W2888,Inputs!$J$6:$J$9,Inputs!$H$6:$H$9))),0),"" )</f>
        <v/>
      </c>
      <c r="N2888" s="26">
        <f>IF($A2888&lt;=Inputs!$B$13,IF(9&lt;=Inputs!$B$8,IF(Inputs!$B$12&gt;0,MAX(MIN(NORM.INV(RAND(),LOOKUP(X2888,Inputs!$J$6:$J$9,Inputs!$G$6:$G$9),LOOKUP(X2888,Inputs!$J$6:$J$9,Inputs!$H$6:$H$9)),Inputs!$B$12),-Inputs!$B$12),NORM.INV(RAND(),LOOKUP(X2888,Inputs!$J$6:$J$9,Inputs!$G$6:$G$9),LOOKUP(X2888,Inputs!$J$6:$J$9,Inputs!$H$6:$H$9))),0),"" )</f>
        <v/>
      </c>
      <c r="O2888" s="26">
        <f>IF($A2888&lt;=Inputs!$B$13,IF(10&lt;=Inputs!$B$8,IF(Inputs!$B$12&gt;0,MAX(MIN(NORM.INV(RAND(),LOOKUP(Y2888,Inputs!$J$6:$J$9,Inputs!$G$6:$G$9),LOOKUP(Y2888,Inputs!$J$6:$J$9,Inputs!$H$6:$H$9)),Inputs!$B$12),-Inputs!$B$12),NORM.INV(RAND(),LOOKUP(Y2888,Inputs!$J$6:$J$9,Inputs!$G$6:$G$9),LOOKUP(Y2888,Inputs!$J$6:$J$9,Inputs!$H$6:$H$9))),0),"" )</f>
        <v/>
      </c>
      <c r="P2888" s="31">
        <f>IF($A2888&lt;=Inputs!$B$13,RAND(),"")</f>
        <v/>
      </c>
      <c r="Q2888" s="31">
        <f>IF($A2888&lt;=Inputs!$B$13,RAND(),"")</f>
        <v/>
      </c>
      <c r="R2888" s="31">
        <f>IF($A2888&lt;=Inputs!$B$13,RAND(),"")</f>
        <v/>
      </c>
      <c r="S2888" s="31">
        <f>IF($A2888&lt;=Inputs!$B$13,RAND(),"")</f>
        <v/>
      </c>
      <c r="T2888" s="31">
        <f>IF($A2888&lt;=Inputs!$B$13,RAND(),"")</f>
        <v/>
      </c>
      <c r="U2888" s="31">
        <f>IF($A2888&lt;=Inputs!$B$13,RAND(),"")</f>
        <v/>
      </c>
      <c r="V2888" s="31">
        <f>IF($A2888&lt;=Inputs!$B$13,RAND(),"")</f>
        <v/>
      </c>
      <c r="W2888" s="31">
        <f>IF($A2888&lt;=Inputs!$B$13,RAND(),"")</f>
        <v/>
      </c>
      <c r="X2888" s="31">
        <f>IF($A2888&lt;=Inputs!$B$13,RAND(),"")</f>
        <v/>
      </c>
      <c r="Y2888" s="31">
        <f>IF($A2888&lt;=Inputs!$B$13,RAND(),"")</f>
        <v/>
      </c>
    </row>
    <row r="2889">
      <c r="A2889" t="n">
        <v>2884</v>
      </c>
      <c r="B2889" s="26">
        <f>IF($A2889&lt;=Inputs!$B$13,IF(Inputs!$B$8&gt;0,SUM(F2889:O2889)/Inputs!$B$8,0),"")</f>
        <v/>
      </c>
      <c r="C2889" s="27">
        <f>IF($A2889&lt;=Inputs!$B$13,B2889/100,"")</f>
        <v/>
      </c>
      <c r="D2889" s="28">
        <f>IF($A2889&lt;=Inputs!$B$13,C2889*Inputs!$B$7,"")</f>
        <v/>
      </c>
      <c r="E2889" s="29">
        <f>IF($A2889&lt;=Inputs!$B$13,IF(D2889&gt;0,1,0),"")</f>
        <v/>
      </c>
      <c r="F2889" s="26">
        <f>IF($A2889&lt;=Inputs!$B$13,IF(1&lt;=Inputs!$B$8,IF(Inputs!$B$12&gt;0,MAX(MIN(NORM.INV(RAND(),LOOKUP(P2889,Inputs!$J$6:$J$9,Inputs!$G$6:$G$9),LOOKUP(P2889,Inputs!$J$6:$J$9,Inputs!$H$6:$H$9)),Inputs!$B$12),-Inputs!$B$12),NORM.INV(RAND(),LOOKUP(P2889,Inputs!$J$6:$J$9,Inputs!$G$6:$G$9),LOOKUP(P2889,Inputs!$J$6:$J$9,Inputs!$H$6:$H$9))),0),"" )</f>
        <v/>
      </c>
      <c r="G2889" s="26">
        <f>IF($A2889&lt;=Inputs!$B$13,IF(2&lt;=Inputs!$B$8,IF(Inputs!$B$12&gt;0,MAX(MIN(NORM.INV(RAND(),LOOKUP(Q2889,Inputs!$J$6:$J$9,Inputs!$G$6:$G$9),LOOKUP(Q2889,Inputs!$J$6:$J$9,Inputs!$H$6:$H$9)),Inputs!$B$12),-Inputs!$B$12),NORM.INV(RAND(),LOOKUP(Q2889,Inputs!$J$6:$J$9,Inputs!$G$6:$G$9),LOOKUP(Q2889,Inputs!$J$6:$J$9,Inputs!$H$6:$H$9))),0),"" )</f>
        <v/>
      </c>
      <c r="H2889" s="26">
        <f>IF($A2889&lt;=Inputs!$B$13,IF(3&lt;=Inputs!$B$8,IF(Inputs!$B$12&gt;0,MAX(MIN(NORM.INV(RAND(),LOOKUP(R2889,Inputs!$J$6:$J$9,Inputs!$G$6:$G$9),LOOKUP(R2889,Inputs!$J$6:$J$9,Inputs!$H$6:$H$9)),Inputs!$B$12),-Inputs!$B$12),NORM.INV(RAND(),LOOKUP(R2889,Inputs!$J$6:$J$9,Inputs!$G$6:$G$9),LOOKUP(R2889,Inputs!$J$6:$J$9,Inputs!$H$6:$H$9))),0),"" )</f>
        <v/>
      </c>
      <c r="I2889" s="26">
        <f>IF($A2889&lt;=Inputs!$B$13,IF(4&lt;=Inputs!$B$8,IF(Inputs!$B$12&gt;0,MAX(MIN(NORM.INV(RAND(),LOOKUP(S2889,Inputs!$J$6:$J$9,Inputs!$G$6:$G$9),LOOKUP(S2889,Inputs!$J$6:$J$9,Inputs!$H$6:$H$9)),Inputs!$B$12),-Inputs!$B$12),NORM.INV(RAND(),LOOKUP(S2889,Inputs!$J$6:$J$9,Inputs!$G$6:$G$9),LOOKUP(S2889,Inputs!$J$6:$J$9,Inputs!$H$6:$H$9))),0),"" )</f>
        <v/>
      </c>
      <c r="J2889" s="26">
        <f>IF($A2889&lt;=Inputs!$B$13,IF(5&lt;=Inputs!$B$8,IF(Inputs!$B$12&gt;0,MAX(MIN(NORM.INV(RAND(),LOOKUP(T2889,Inputs!$J$6:$J$9,Inputs!$G$6:$G$9),LOOKUP(T2889,Inputs!$J$6:$J$9,Inputs!$H$6:$H$9)),Inputs!$B$12),-Inputs!$B$12),NORM.INV(RAND(),LOOKUP(T2889,Inputs!$J$6:$J$9,Inputs!$G$6:$G$9),LOOKUP(T2889,Inputs!$J$6:$J$9,Inputs!$H$6:$H$9))),0),"" )</f>
        <v/>
      </c>
      <c r="K2889" s="26">
        <f>IF($A2889&lt;=Inputs!$B$13,IF(6&lt;=Inputs!$B$8,IF(Inputs!$B$12&gt;0,MAX(MIN(NORM.INV(RAND(),LOOKUP(U2889,Inputs!$J$6:$J$9,Inputs!$G$6:$G$9),LOOKUP(U2889,Inputs!$J$6:$J$9,Inputs!$H$6:$H$9)),Inputs!$B$12),-Inputs!$B$12),NORM.INV(RAND(),LOOKUP(U2889,Inputs!$J$6:$J$9,Inputs!$G$6:$G$9),LOOKUP(U2889,Inputs!$J$6:$J$9,Inputs!$H$6:$H$9))),0),"" )</f>
        <v/>
      </c>
      <c r="L2889" s="26">
        <f>IF($A2889&lt;=Inputs!$B$13,IF(7&lt;=Inputs!$B$8,IF(Inputs!$B$12&gt;0,MAX(MIN(NORM.INV(RAND(),LOOKUP(V2889,Inputs!$J$6:$J$9,Inputs!$G$6:$G$9),LOOKUP(V2889,Inputs!$J$6:$J$9,Inputs!$H$6:$H$9)),Inputs!$B$12),-Inputs!$B$12),NORM.INV(RAND(),LOOKUP(V2889,Inputs!$J$6:$J$9,Inputs!$G$6:$G$9),LOOKUP(V2889,Inputs!$J$6:$J$9,Inputs!$H$6:$H$9))),0),"" )</f>
        <v/>
      </c>
      <c r="M2889" s="26">
        <f>IF($A2889&lt;=Inputs!$B$13,IF(8&lt;=Inputs!$B$8,IF(Inputs!$B$12&gt;0,MAX(MIN(NORM.INV(RAND(),LOOKUP(W2889,Inputs!$J$6:$J$9,Inputs!$G$6:$G$9),LOOKUP(W2889,Inputs!$J$6:$J$9,Inputs!$H$6:$H$9)),Inputs!$B$12),-Inputs!$B$12),NORM.INV(RAND(),LOOKUP(W2889,Inputs!$J$6:$J$9,Inputs!$G$6:$G$9),LOOKUP(W2889,Inputs!$J$6:$J$9,Inputs!$H$6:$H$9))),0),"" )</f>
        <v/>
      </c>
      <c r="N2889" s="26">
        <f>IF($A2889&lt;=Inputs!$B$13,IF(9&lt;=Inputs!$B$8,IF(Inputs!$B$12&gt;0,MAX(MIN(NORM.INV(RAND(),LOOKUP(X2889,Inputs!$J$6:$J$9,Inputs!$G$6:$G$9),LOOKUP(X2889,Inputs!$J$6:$J$9,Inputs!$H$6:$H$9)),Inputs!$B$12),-Inputs!$B$12),NORM.INV(RAND(),LOOKUP(X2889,Inputs!$J$6:$J$9,Inputs!$G$6:$G$9),LOOKUP(X2889,Inputs!$J$6:$J$9,Inputs!$H$6:$H$9))),0),"" )</f>
        <v/>
      </c>
      <c r="O2889" s="26">
        <f>IF($A2889&lt;=Inputs!$B$13,IF(10&lt;=Inputs!$B$8,IF(Inputs!$B$12&gt;0,MAX(MIN(NORM.INV(RAND(),LOOKUP(Y2889,Inputs!$J$6:$J$9,Inputs!$G$6:$G$9),LOOKUP(Y2889,Inputs!$J$6:$J$9,Inputs!$H$6:$H$9)),Inputs!$B$12),-Inputs!$B$12),NORM.INV(RAND(),LOOKUP(Y2889,Inputs!$J$6:$J$9,Inputs!$G$6:$G$9),LOOKUP(Y2889,Inputs!$J$6:$J$9,Inputs!$H$6:$H$9))),0),"" )</f>
        <v/>
      </c>
      <c r="P2889" s="31">
        <f>IF($A2889&lt;=Inputs!$B$13,RAND(),"")</f>
        <v/>
      </c>
      <c r="Q2889" s="31">
        <f>IF($A2889&lt;=Inputs!$B$13,RAND(),"")</f>
        <v/>
      </c>
      <c r="R2889" s="31">
        <f>IF($A2889&lt;=Inputs!$B$13,RAND(),"")</f>
        <v/>
      </c>
      <c r="S2889" s="31">
        <f>IF($A2889&lt;=Inputs!$B$13,RAND(),"")</f>
        <v/>
      </c>
      <c r="T2889" s="31">
        <f>IF($A2889&lt;=Inputs!$B$13,RAND(),"")</f>
        <v/>
      </c>
      <c r="U2889" s="31">
        <f>IF($A2889&lt;=Inputs!$B$13,RAND(),"")</f>
        <v/>
      </c>
      <c r="V2889" s="31">
        <f>IF($A2889&lt;=Inputs!$B$13,RAND(),"")</f>
        <v/>
      </c>
      <c r="W2889" s="31">
        <f>IF($A2889&lt;=Inputs!$B$13,RAND(),"")</f>
        <v/>
      </c>
      <c r="X2889" s="31">
        <f>IF($A2889&lt;=Inputs!$B$13,RAND(),"")</f>
        <v/>
      </c>
      <c r="Y2889" s="31">
        <f>IF($A2889&lt;=Inputs!$B$13,RAND(),"")</f>
        <v/>
      </c>
    </row>
    <row r="2890">
      <c r="A2890" t="n">
        <v>2885</v>
      </c>
      <c r="B2890" s="26">
        <f>IF($A2890&lt;=Inputs!$B$13,IF(Inputs!$B$8&gt;0,SUM(F2890:O2890)/Inputs!$B$8,0),"")</f>
        <v/>
      </c>
      <c r="C2890" s="27">
        <f>IF($A2890&lt;=Inputs!$B$13,B2890/100,"")</f>
        <v/>
      </c>
      <c r="D2890" s="28">
        <f>IF($A2890&lt;=Inputs!$B$13,C2890*Inputs!$B$7,"")</f>
        <v/>
      </c>
      <c r="E2890" s="29">
        <f>IF($A2890&lt;=Inputs!$B$13,IF(D2890&gt;0,1,0),"")</f>
        <v/>
      </c>
      <c r="F2890" s="26">
        <f>IF($A2890&lt;=Inputs!$B$13,IF(1&lt;=Inputs!$B$8,IF(Inputs!$B$12&gt;0,MAX(MIN(NORM.INV(RAND(),LOOKUP(P2890,Inputs!$J$6:$J$9,Inputs!$G$6:$G$9),LOOKUP(P2890,Inputs!$J$6:$J$9,Inputs!$H$6:$H$9)),Inputs!$B$12),-Inputs!$B$12),NORM.INV(RAND(),LOOKUP(P2890,Inputs!$J$6:$J$9,Inputs!$G$6:$G$9),LOOKUP(P2890,Inputs!$J$6:$J$9,Inputs!$H$6:$H$9))),0),"" )</f>
        <v/>
      </c>
      <c r="G2890" s="26">
        <f>IF($A2890&lt;=Inputs!$B$13,IF(2&lt;=Inputs!$B$8,IF(Inputs!$B$12&gt;0,MAX(MIN(NORM.INV(RAND(),LOOKUP(Q2890,Inputs!$J$6:$J$9,Inputs!$G$6:$G$9),LOOKUP(Q2890,Inputs!$J$6:$J$9,Inputs!$H$6:$H$9)),Inputs!$B$12),-Inputs!$B$12),NORM.INV(RAND(),LOOKUP(Q2890,Inputs!$J$6:$J$9,Inputs!$G$6:$G$9),LOOKUP(Q2890,Inputs!$J$6:$J$9,Inputs!$H$6:$H$9))),0),"" )</f>
        <v/>
      </c>
      <c r="H2890" s="26">
        <f>IF($A2890&lt;=Inputs!$B$13,IF(3&lt;=Inputs!$B$8,IF(Inputs!$B$12&gt;0,MAX(MIN(NORM.INV(RAND(),LOOKUP(R2890,Inputs!$J$6:$J$9,Inputs!$G$6:$G$9),LOOKUP(R2890,Inputs!$J$6:$J$9,Inputs!$H$6:$H$9)),Inputs!$B$12),-Inputs!$B$12),NORM.INV(RAND(),LOOKUP(R2890,Inputs!$J$6:$J$9,Inputs!$G$6:$G$9),LOOKUP(R2890,Inputs!$J$6:$J$9,Inputs!$H$6:$H$9))),0),"" )</f>
        <v/>
      </c>
      <c r="I2890" s="26">
        <f>IF($A2890&lt;=Inputs!$B$13,IF(4&lt;=Inputs!$B$8,IF(Inputs!$B$12&gt;0,MAX(MIN(NORM.INV(RAND(),LOOKUP(S2890,Inputs!$J$6:$J$9,Inputs!$G$6:$G$9),LOOKUP(S2890,Inputs!$J$6:$J$9,Inputs!$H$6:$H$9)),Inputs!$B$12),-Inputs!$B$12),NORM.INV(RAND(),LOOKUP(S2890,Inputs!$J$6:$J$9,Inputs!$G$6:$G$9),LOOKUP(S2890,Inputs!$J$6:$J$9,Inputs!$H$6:$H$9))),0),"" )</f>
        <v/>
      </c>
      <c r="J2890" s="26">
        <f>IF($A2890&lt;=Inputs!$B$13,IF(5&lt;=Inputs!$B$8,IF(Inputs!$B$12&gt;0,MAX(MIN(NORM.INV(RAND(),LOOKUP(T2890,Inputs!$J$6:$J$9,Inputs!$G$6:$G$9),LOOKUP(T2890,Inputs!$J$6:$J$9,Inputs!$H$6:$H$9)),Inputs!$B$12),-Inputs!$B$12),NORM.INV(RAND(),LOOKUP(T2890,Inputs!$J$6:$J$9,Inputs!$G$6:$G$9),LOOKUP(T2890,Inputs!$J$6:$J$9,Inputs!$H$6:$H$9))),0),"" )</f>
        <v/>
      </c>
      <c r="K2890" s="26">
        <f>IF($A2890&lt;=Inputs!$B$13,IF(6&lt;=Inputs!$B$8,IF(Inputs!$B$12&gt;0,MAX(MIN(NORM.INV(RAND(),LOOKUP(U2890,Inputs!$J$6:$J$9,Inputs!$G$6:$G$9),LOOKUP(U2890,Inputs!$J$6:$J$9,Inputs!$H$6:$H$9)),Inputs!$B$12),-Inputs!$B$12),NORM.INV(RAND(),LOOKUP(U2890,Inputs!$J$6:$J$9,Inputs!$G$6:$G$9),LOOKUP(U2890,Inputs!$J$6:$J$9,Inputs!$H$6:$H$9))),0),"" )</f>
        <v/>
      </c>
      <c r="L2890" s="26">
        <f>IF($A2890&lt;=Inputs!$B$13,IF(7&lt;=Inputs!$B$8,IF(Inputs!$B$12&gt;0,MAX(MIN(NORM.INV(RAND(),LOOKUP(V2890,Inputs!$J$6:$J$9,Inputs!$G$6:$G$9),LOOKUP(V2890,Inputs!$J$6:$J$9,Inputs!$H$6:$H$9)),Inputs!$B$12),-Inputs!$B$12),NORM.INV(RAND(),LOOKUP(V2890,Inputs!$J$6:$J$9,Inputs!$G$6:$G$9),LOOKUP(V2890,Inputs!$J$6:$J$9,Inputs!$H$6:$H$9))),0),"" )</f>
        <v/>
      </c>
      <c r="M2890" s="26">
        <f>IF($A2890&lt;=Inputs!$B$13,IF(8&lt;=Inputs!$B$8,IF(Inputs!$B$12&gt;0,MAX(MIN(NORM.INV(RAND(),LOOKUP(W2890,Inputs!$J$6:$J$9,Inputs!$G$6:$G$9),LOOKUP(W2890,Inputs!$J$6:$J$9,Inputs!$H$6:$H$9)),Inputs!$B$12),-Inputs!$B$12),NORM.INV(RAND(),LOOKUP(W2890,Inputs!$J$6:$J$9,Inputs!$G$6:$G$9),LOOKUP(W2890,Inputs!$J$6:$J$9,Inputs!$H$6:$H$9))),0),"" )</f>
        <v/>
      </c>
      <c r="N2890" s="26">
        <f>IF($A2890&lt;=Inputs!$B$13,IF(9&lt;=Inputs!$B$8,IF(Inputs!$B$12&gt;0,MAX(MIN(NORM.INV(RAND(),LOOKUP(X2890,Inputs!$J$6:$J$9,Inputs!$G$6:$G$9),LOOKUP(X2890,Inputs!$J$6:$J$9,Inputs!$H$6:$H$9)),Inputs!$B$12),-Inputs!$B$12),NORM.INV(RAND(),LOOKUP(X2890,Inputs!$J$6:$J$9,Inputs!$G$6:$G$9),LOOKUP(X2890,Inputs!$J$6:$J$9,Inputs!$H$6:$H$9))),0),"" )</f>
        <v/>
      </c>
      <c r="O2890" s="26">
        <f>IF($A2890&lt;=Inputs!$B$13,IF(10&lt;=Inputs!$B$8,IF(Inputs!$B$12&gt;0,MAX(MIN(NORM.INV(RAND(),LOOKUP(Y2890,Inputs!$J$6:$J$9,Inputs!$G$6:$G$9),LOOKUP(Y2890,Inputs!$J$6:$J$9,Inputs!$H$6:$H$9)),Inputs!$B$12),-Inputs!$B$12),NORM.INV(RAND(),LOOKUP(Y2890,Inputs!$J$6:$J$9,Inputs!$G$6:$G$9),LOOKUP(Y2890,Inputs!$J$6:$J$9,Inputs!$H$6:$H$9))),0),"" )</f>
        <v/>
      </c>
      <c r="P2890" s="31">
        <f>IF($A2890&lt;=Inputs!$B$13,RAND(),"")</f>
        <v/>
      </c>
      <c r="Q2890" s="31">
        <f>IF($A2890&lt;=Inputs!$B$13,RAND(),"")</f>
        <v/>
      </c>
      <c r="R2890" s="31">
        <f>IF($A2890&lt;=Inputs!$B$13,RAND(),"")</f>
        <v/>
      </c>
      <c r="S2890" s="31">
        <f>IF($A2890&lt;=Inputs!$B$13,RAND(),"")</f>
        <v/>
      </c>
      <c r="T2890" s="31">
        <f>IF($A2890&lt;=Inputs!$B$13,RAND(),"")</f>
        <v/>
      </c>
      <c r="U2890" s="31">
        <f>IF($A2890&lt;=Inputs!$B$13,RAND(),"")</f>
        <v/>
      </c>
      <c r="V2890" s="31">
        <f>IF($A2890&lt;=Inputs!$B$13,RAND(),"")</f>
        <v/>
      </c>
      <c r="W2890" s="31">
        <f>IF($A2890&lt;=Inputs!$B$13,RAND(),"")</f>
        <v/>
      </c>
      <c r="X2890" s="31">
        <f>IF($A2890&lt;=Inputs!$B$13,RAND(),"")</f>
        <v/>
      </c>
      <c r="Y2890" s="31">
        <f>IF($A2890&lt;=Inputs!$B$13,RAND(),"")</f>
        <v/>
      </c>
    </row>
    <row r="2891">
      <c r="A2891" t="n">
        <v>2886</v>
      </c>
      <c r="B2891" s="26">
        <f>IF($A2891&lt;=Inputs!$B$13,IF(Inputs!$B$8&gt;0,SUM(F2891:O2891)/Inputs!$B$8,0),"")</f>
        <v/>
      </c>
      <c r="C2891" s="27">
        <f>IF($A2891&lt;=Inputs!$B$13,B2891/100,"")</f>
        <v/>
      </c>
      <c r="D2891" s="28">
        <f>IF($A2891&lt;=Inputs!$B$13,C2891*Inputs!$B$7,"")</f>
        <v/>
      </c>
      <c r="E2891" s="29">
        <f>IF($A2891&lt;=Inputs!$B$13,IF(D2891&gt;0,1,0),"")</f>
        <v/>
      </c>
      <c r="F2891" s="26">
        <f>IF($A2891&lt;=Inputs!$B$13,IF(1&lt;=Inputs!$B$8,IF(Inputs!$B$12&gt;0,MAX(MIN(NORM.INV(RAND(),LOOKUP(P2891,Inputs!$J$6:$J$9,Inputs!$G$6:$G$9),LOOKUP(P2891,Inputs!$J$6:$J$9,Inputs!$H$6:$H$9)),Inputs!$B$12),-Inputs!$B$12),NORM.INV(RAND(),LOOKUP(P2891,Inputs!$J$6:$J$9,Inputs!$G$6:$G$9),LOOKUP(P2891,Inputs!$J$6:$J$9,Inputs!$H$6:$H$9))),0),"" )</f>
        <v/>
      </c>
      <c r="G2891" s="26">
        <f>IF($A2891&lt;=Inputs!$B$13,IF(2&lt;=Inputs!$B$8,IF(Inputs!$B$12&gt;0,MAX(MIN(NORM.INV(RAND(),LOOKUP(Q2891,Inputs!$J$6:$J$9,Inputs!$G$6:$G$9),LOOKUP(Q2891,Inputs!$J$6:$J$9,Inputs!$H$6:$H$9)),Inputs!$B$12),-Inputs!$B$12),NORM.INV(RAND(),LOOKUP(Q2891,Inputs!$J$6:$J$9,Inputs!$G$6:$G$9),LOOKUP(Q2891,Inputs!$J$6:$J$9,Inputs!$H$6:$H$9))),0),"" )</f>
        <v/>
      </c>
      <c r="H2891" s="26">
        <f>IF($A2891&lt;=Inputs!$B$13,IF(3&lt;=Inputs!$B$8,IF(Inputs!$B$12&gt;0,MAX(MIN(NORM.INV(RAND(),LOOKUP(R2891,Inputs!$J$6:$J$9,Inputs!$G$6:$G$9),LOOKUP(R2891,Inputs!$J$6:$J$9,Inputs!$H$6:$H$9)),Inputs!$B$12),-Inputs!$B$12),NORM.INV(RAND(),LOOKUP(R2891,Inputs!$J$6:$J$9,Inputs!$G$6:$G$9),LOOKUP(R2891,Inputs!$J$6:$J$9,Inputs!$H$6:$H$9))),0),"" )</f>
        <v/>
      </c>
      <c r="I2891" s="26">
        <f>IF($A2891&lt;=Inputs!$B$13,IF(4&lt;=Inputs!$B$8,IF(Inputs!$B$12&gt;0,MAX(MIN(NORM.INV(RAND(),LOOKUP(S2891,Inputs!$J$6:$J$9,Inputs!$G$6:$G$9),LOOKUP(S2891,Inputs!$J$6:$J$9,Inputs!$H$6:$H$9)),Inputs!$B$12),-Inputs!$B$12),NORM.INV(RAND(),LOOKUP(S2891,Inputs!$J$6:$J$9,Inputs!$G$6:$G$9),LOOKUP(S2891,Inputs!$J$6:$J$9,Inputs!$H$6:$H$9))),0),"" )</f>
        <v/>
      </c>
      <c r="J2891" s="26">
        <f>IF($A2891&lt;=Inputs!$B$13,IF(5&lt;=Inputs!$B$8,IF(Inputs!$B$12&gt;0,MAX(MIN(NORM.INV(RAND(),LOOKUP(T2891,Inputs!$J$6:$J$9,Inputs!$G$6:$G$9),LOOKUP(T2891,Inputs!$J$6:$J$9,Inputs!$H$6:$H$9)),Inputs!$B$12),-Inputs!$B$12),NORM.INV(RAND(),LOOKUP(T2891,Inputs!$J$6:$J$9,Inputs!$G$6:$G$9),LOOKUP(T2891,Inputs!$J$6:$J$9,Inputs!$H$6:$H$9))),0),"" )</f>
        <v/>
      </c>
      <c r="K2891" s="26">
        <f>IF($A2891&lt;=Inputs!$B$13,IF(6&lt;=Inputs!$B$8,IF(Inputs!$B$12&gt;0,MAX(MIN(NORM.INV(RAND(),LOOKUP(U2891,Inputs!$J$6:$J$9,Inputs!$G$6:$G$9),LOOKUP(U2891,Inputs!$J$6:$J$9,Inputs!$H$6:$H$9)),Inputs!$B$12),-Inputs!$B$12),NORM.INV(RAND(),LOOKUP(U2891,Inputs!$J$6:$J$9,Inputs!$G$6:$G$9),LOOKUP(U2891,Inputs!$J$6:$J$9,Inputs!$H$6:$H$9))),0),"" )</f>
        <v/>
      </c>
      <c r="L2891" s="26">
        <f>IF($A2891&lt;=Inputs!$B$13,IF(7&lt;=Inputs!$B$8,IF(Inputs!$B$12&gt;0,MAX(MIN(NORM.INV(RAND(),LOOKUP(V2891,Inputs!$J$6:$J$9,Inputs!$G$6:$G$9),LOOKUP(V2891,Inputs!$J$6:$J$9,Inputs!$H$6:$H$9)),Inputs!$B$12),-Inputs!$B$12),NORM.INV(RAND(),LOOKUP(V2891,Inputs!$J$6:$J$9,Inputs!$G$6:$G$9),LOOKUP(V2891,Inputs!$J$6:$J$9,Inputs!$H$6:$H$9))),0),"" )</f>
        <v/>
      </c>
      <c r="M2891" s="26">
        <f>IF($A2891&lt;=Inputs!$B$13,IF(8&lt;=Inputs!$B$8,IF(Inputs!$B$12&gt;0,MAX(MIN(NORM.INV(RAND(),LOOKUP(W2891,Inputs!$J$6:$J$9,Inputs!$G$6:$G$9),LOOKUP(W2891,Inputs!$J$6:$J$9,Inputs!$H$6:$H$9)),Inputs!$B$12),-Inputs!$B$12),NORM.INV(RAND(),LOOKUP(W2891,Inputs!$J$6:$J$9,Inputs!$G$6:$G$9),LOOKUP(W2891,Inputs!$J$6:$J$9,Inputs!$H$6:$H$9))),0),"" )</f>
        <v/>
      </c>
      <c r="N2891" s="26">
        <f>IF($A2891&lt;=Inputs!$B$13,IF(9&lt;=Inputs!$B$8,IF(Inputs!$B$12&gt;0,MAX(MIN(NORM.INV(RAND(),LOOKUP(X2891,Inputs!$J$6:$J$9,Inputs!$G$6:$G$9),LOOKUP(X2891,Inputs!$J$6:$J$9,Inputs!$H$6:$H$9)),Inputs!$B$12),-Inputs!$B$12),NORM.INV(RAND(),LOOKUP(X2891,Inputs!$J$6:$J$9,Inputs!$G$6:$G$9),LOOKUP(X2891,Inputs!$J$6:$J$9,Inputs!$H$6:$H$9))),0),"" )</f>
        <v/>
      </c>
      <c r="O2891" s="26">
        <f>IF($A2891&lt;=Inputs!$B$13,IF(10&lt;=Inputs!$B$8,IF(Inputs!$B$12&gt;0,MAX(MIN(NORM.INV(RAND(),LOOKUP(Y2891,Inputs!$J$6:$J$9,Inputs!$G$6:$G$9),LOOKUP(Y2891,Inputs!$J$6:$J$9,Inputs!$H$6:$H$9)),Inputs!$B$12),-Inputs!$B$12),NORM.INV(RAND(),LOOKUP(Y2891,Inputs!$J$6:$J$9,Inputs!$G$6:$G$9),LOOKUP(Y2891,Inputs!$J$6:$J$9,Inputs!$H$6:$H$9))),0),"" )</f>
        <v/>
      </c>
      <c r="P2891" s="31">
        <f>IF($A2891&lt;=Inputs!$B$13,RAND(),"")</f>
        <v/>
      </c>
      <c r="Q2891" s="31">
        <f>IF($A2891&lt;=Inputs!$B$13,RAND(),"")</f>
        <v/>
      </c>
      <c r="R2891" s="31">
        <f>IF($A2891&lt;=Inputs!$B$13,RAND(),"")</f>
        <v/>
      </c>
      <c r="S2891" s="31">
        <f>IF($A2891&lt;=Inputs!$B$13,RAND(),"")</f>
        <v/>
      </c>
      <c r="T2891" s="31">
        <f>IF($A2891&lt;=Inputs!$B$13,RAND(),"")</f>
        <v/>
      </c>
      <c r="U2891" s="31">
        <f>IF($A2891&lt;=Inputs!$B$13,RAND(),"")</f>
        <v/>
      </c>
      <c r="V2891" s="31">
        <f>IF($A2891&lt;=Inputs!$B$13,RAND(),"")</f>
        <v/>
      </c>
      <c r="W2891" s="31">
        <f>IF($A2891&lt;=Inputs!$B$13,RAND(),"")</f>
        <v/>
      </c>
      <c r="X2891" s="31">
        <f>IF($A2891&lt;=Inputs!$B$13,RAND(),"")</f>
        <v/>
      </c>
      <c r="Y2891" s="31">
        <f>IF($A2891&lt;=Inputs!$B$13,RAND(),"")</f>
        <v/>
      </c>
    </row>
    <row r="2892">
      <c r="A2892" t="n">
        <v>2887</v>
      </c>
      <c r="B2892" s="26">
        <f>IF($A2892&lt;=Inputs!$B$13,IF(Inputs!$B$8&gt;0,SUM(F2892:O2892)/Inputs!$B$8,0),"")</f>
        <v/>
      </c>
      <c r="C2892" s="27">
        <f>IF($A2892&lt;=Inputs!$B$13,B2892/100,"")</f>
        <v/>
      </c>
      <c r="D2892" s="28">
        <f>IF($A2892&lt;=Inputs!$B$13,C2892*Inputs!$B$7,"")</f>
        <v/>
      </c>
      <c r="E2892" s="29">
        <f>IF($A2892&lt;=Inputs!$B$13,IF(D2892&gt;0,1,0),"")</f>
        <v/>
      </c>
      <c r="F2892" s="26">
        <f>IF($A2892&lt;=Inputs!$B$13,IF(1&lt;=Inputs!$B$8,IF(Inputs!$B$12&gt;0,MAX(MIN(NORM.INV(RAND(),LOOKUP(P2892,Inputs!$J$6:$J$9,Inputs!$G$6:$G$9),LOOKUP(P2892,Inputs!$J$6:$J$9,Inputs!$H$6:$H$9)),Inputs!$B$12),-Inputs!$B$12),NORM.INV(RAND(),LOOKUP(P2892,Inputs!$J$6:$J$9,Inputs!$G$6:$G$9),LOOKUP(P2892,Inputs!$J$6:$J$9,Inputs!$H$6:$H$9))),0),"" )</f>
        <v/>
      </c>
      <c r="G2892" s="26">
        <f>IF($A2892&lt;=Inputs!$B$13,IF(2&lt;=Inputs!$B$8,IF(Inputs!$B$12&gt;0,MAX(MIN(NORM.INV(RAND(),LOOKUP(Q2892,Inputs!$J$6:$J$9,Inputs!$G$6:$G$9),LOOKUP(Q2892,Inputs!$J$6:$J$9,Inputs!$H$6:$H$9)),Inputs!$B$12),-Inputs!$B$12),NORM.INV(RAND(),LOOKUP(Q2892,Inputs!$J$6:$J$9,Inputs!$G$6:$G$9),LOOKUP(Q2892,Inputs!$J$6:$J$9,Inputs!$H$6:$H$9))),0),"" )</f>
        <v/>
      </c>
      <c r="H2892" s="26">
        <f>IF($A2892&lt;=Inputs!$B$13,IF(3&lt;=Inputs!$B$8,IF(Inputs!$B$12&gt;0,MAX(MIN(NORM.INV(RAND(),LOOKUP(R2892,Inputs!$J$6:$J$9,Inputs!$G$6:$G$9),LOOKUP(R2892,Inputs!$J$6:$J$9,Inputs!$H$6:$H$9)),Inputs!$B$12),-Inputs!$B$12),NORM.INV(RAND(),LOOKUP(R2892,Inputs!$J$6:$J$9,Inputs!$G$6:$G$9),LOOKUP(R2892,Inputs!$J$6:$J$9,Inputs!$H$6:$H$9))),0),"" )</f>
        <v/>
      </c>
      <c r="I2892" s="26">
        <f>IF($A2892&lt;=Inputs!$B$13,IF(4&lt;=Inputs!$B$8,IF(Inputs!$B$12&gt;0,MAX(MIN(NORM.INV(RAND(),LOOKUP(S2892,Inputs!$J$6:$J$9,Inputs!$G$6:$G$9),LOOKUP(S2892,Inputs!$J$6:$J$9,Inputs!$H$6:$H$9)),Inputs!$B$12),-Inputs!$B$12),NORM.INV(RAND(),LOOKUP(S2892,Inputs!$J$6:$J$9,Inputs!$G$6:$G$9),LOOKUP(S2892,Inputs!$J$6:$J$9,Inputs!$H$6:$H$9))),0),"" )</f>
        <v/>
      </c>
      <c r="J2892" s="26">
        <f>IF($A2892&lt;=Inputs!$B$13,IF(5&lt;=Inputs!$B$8,IF(Inputs!$B$12&gt;0,MAX(MIN(NORM.INV(RAND(),LOOKUP(T2892,Inputs!$J$6:$J$9,Inputs!$G$6:$G$9),LOOKUP(T2892,Inputs!$J$6:$J$9,Inputs!$H$6:$H$9)),Inputs!$B$12),-Inputs!$B$12),NORM.INV(RAND(),LOOKUP(T2892,Inputs!$J$6:$J$9,Inputs!$G$6:$G$9),LOOKUP(T2892,Inputs!$J$6:$J$9,Inputs!$H$6:$H$9))),0),"" )</f>
        <v/>
      </c>
      <c r="K2892" s="26">
        <f>IF($A2892&lt;=Inputs!$B$13,IF(6&lt;=Inputs!$B$8,IF(Inputs!$B$12&gt;0,MAX(MIN(NORM.INV(RAND(),LOOKUP(U2892,Inputs!$J$6:$J$9,Inputs!$G$6:$G$9),LOOKUP(U2892,Inputs!$J$6:$J$9,Inputs!$H$6:$H$9)),Inputs!$B$12),-Inputs!$B$12),NORM.INV(RAND(),LOOKUP(U2892,Inputs!$J$6:$J$9,Inputs!$G$6:$G$9),LOOKUP(U2892,Inputs!$J$6:$J$9,Inputs!$H$6:$H$9))),0),"" )</f>
        <v/>
      </c>
      <c r="L2892" s="26">
        <f>IF($A2892&lt;=Inputs!$B$13,IF(7&lt;=Inputs!$B$8,IF(Inputs!$B$12&gt;0,MAX(MIN(NORM.INV(RAND(),LOOKUP(V2892,Inputs!$J$6:$J$9,Inputs!$G$6:$G$9),LOOKUP(V2892,Inputs!$J$6:$J$9,Inputs!$H$6:$H$9)),Inputs!$B$12),-Inputs!$B$12),NORM.INV(RAND(),LOOKUP(V2892,Inputs!$J$6:$J$9,Inputs!$G$6:$G$9),LOOKUP(V2892,Inputs!$J$6:$J$9,Inputs!$H$6:$H$9))),0),"" )</f>
        <v/>
      </c>
      <c r="M2892" s="26">
        <f>IF($A2892&lt;=Inputs!$B$13,IF(8&lt;=Inputs!$B$8,IF(Inputs!$B$12&gt;0,MAX(MIN(NORM.INV(RAND(),LOOKUP(W2892,Inputs!$J$6:$J$9,Inputs!$G$6:$G$9),LOOKUP(W2892,Inputs!$J$6:$J$9,Inputs!$H$6:$H$9)),Inputs!$B$12),-Inputs!$B$12),NORM.INV(RAND(),LOOKUP(W2892,Inputs!$J$6:$J$9,Inputs!$G$6:$G$9),LOOKUP(W2892,Inputs!$J$6:$J$9,Inputs!$H$6:$H$9))),0),"" )</f>
        <v/>
      </c>
      <c r="N2892" s="26">
        <f>IF($A2892&lt;=Inputs!$B$13,IF(9&lt;=Inputs!$B$8,IF(Inputs!$B$12&gt;0,MAX(MIN(NORM.INV(RAND(),LOOKUP(X2892,Inputs!$J$6:$J$9,Inputs!$G$6:$G$9),LOOKUP(X2892,Inputs!$J$6:$J$9,Inputs!$H$6:$H$9)),Inputs!$B$12),-Inputs!$B$12),NORM.INV(RAND(),LOOKUP(X2892,Inputs!$J$6:$J$9,Inputs!$G$6:$G$9),LOOKUP(X2892,Inputs!$J$6:$J$9,Inputs!$H$6:$H$9))),0),"" )</f>
        <v/>
      </c>
      <c r="O2892" s="26">
        <f>IF($A2892&lt;=Inputs!$B$13,IF(10&lt;=Inputs!$B$8,IF(Inputs!$B$12&gt;0,MAX(MIN(NORM.INV(RAND(),LOOKUP(Y2892,Inputs!$J$6:$J$9,Inputs!$G$6:$G$9),LOOKUP(Y2892,Inputs!$J$6:$J$9,Inputs!$H$6:$H$9)),Inputs!$B$12),-Inputs!$B$12),NORM.INV(RAND(),LOOKUP(Y2892,Inputs!$J$6:$J$9,Inputs!$G$6:$G$9),LOOKUP(Y2892,Inputs!$J$6:$J$9,Inputs!$H$6:$H$9))),0),"" )</f>
        <v/>
      </c>
      <c r="P2892" s="31">
        <f>IF($A2892&lt;=Inputs!$B$13,RAND(),"")</f>
        <v/>
      </c>
      <c r="Q2892" s="31">
        <f>IF($A2892&lt;=Inputs!$B$13,RAND(),"")</f>
        <v/>
      </c>
      <c r="R2892" s="31">
        <f>IF($A2892&lt;=Inputs!$B$13,RAND(),"")</f>
        <v/>
      </c>
      <c r="S2892" s="31">
        <f>IF($A2892&lt;=Inputs!$B$13,RAND(),"")</f>
        <v/>
      </c>
      <c r="T2892" s="31">
        <f>IF($A2892&lt;=Inputs!$B$13,RAND(),"")</f>
        <v/>
      </c>
      <c r="U2892" s="31">
        <f>IF($A2892&lt;=Inputs!$B$13,RAND(),"")</f>
        <v/>
      </c>
      <c r="V2892" s="31">
        <f>IF($A2892&lt;=Inputs!$B$13,RAND(),"")</f>
        <v/>
      </c>
      <c r="W2892" s="31">
        <f>IF($A2892&lt;=Inputs!$B$13,RAND(),"")</f>
        <v/>
      </c>
      <c r="X2892" s="31">
        <f>IF($A2892&lt;=Inputs!$B$13,RAND(),"")</f>
        <v/>
      </c>
      <c r="Y2892" s="31">
        <f>IF($A2892&lt;=Inputs!$B$13,RAND(),"")</f>
        <v/>
      </c>
    </row>
    <row r="2893">
      <c r="A2893" t="n">
        <v>2888</v>
      </c>
      <c r="B2893" s="26">
        <f>IF($A2893&lt;=Inputs!$B$13,IF(Inputs!$B$8&gt;0,SUM(F2893:O2893)/Inputs!$B$8,0),"")</f>
        <v/>
      </c>
      <c r="C2893" s="27">
        <f>IF($A2893&lt;=Inputs!$B$13,B2893/100,"")</f>
        <v/>
      </c>
      <c r="D2893" s="28">
        <f>IF($A2893&lt;=Inputs!$B$13,C2893*Inputs!$B$7,"")</f>
        <v/>
      </c>
      <c r="E2893" s="29">
        <f>IF($A2893&lt;=Inputs!$B$13,IF(D2893&gt;0,1,0),"")</f>
        <v/>
      </c>
      <c r="F2893" s="26">
        <f>IF($A2893&lt;=Inputs!$B$13,IF(1&lt;=Inputs!$B$8,IF(Inputs!$B$12&gt;0,MAX(MIN(NORM.INV(RAND(),LOOKUP(P2893,Inputs!$J$6:$J$9,Inputs!$G$6:$G$9),LOOKUP(P2893,Inputs!$J$6:$J$9,Inputs!$H$6:$H$9)),Inputs!$B$12),-Inputs!$B$12),NORM.INV(RAND(),LOOKUP(P2893,Inputs!$J$6:$J$9,Inputs!$G$6:$G$9),LOOKUP(P2893,Inputs!$J$6:$J$9,Inputs!$H$6:$H$9))),0),"" )</f>
        <v/>
      </c>
      <c r="G2893" s="26">
        <f>IF($A2893&lt;=Inputs!$B$13,IF(2&lt;=Inputs!$B$8,IF(Inputs!$B$12&gt;0,MAX(MIN(NORM.INV(RAND(),LOOKUP(Q2893,Inputs!$J$6:$J$9,Inputs!$G$6:$G$9),LOOKUP(Q2893,Inputs!$J$6:$J$9,Inputs!$H$6:$H$9)),Inputs!$B$12),-Inputs!$B$12),NORM.INV(RAND(),LOOKUP(Q2893,Inputs!$J$6:$J$9,Inputs!$G$6:$G$9),LOOKUP(Q2893,Inputs!$J$6:$J$9,Inputs!$H$6:$H$9))),0),"" )</f>
        <v/>
      </c>
      <c r="H2893" s="26">
        <f>IF($A2893&lt;=Inputs!$B$13,IF(3&lt;=Inputs!$B$8,IF(Inputs!$B$12&gt;0,MAX(MIN(NORM.INV(RAND(),LOOKUP(R2893,Inputs!$J$6:$J$9,Inputs!$G$6:$G$9),LOOKUP(R2893,Inputs!$J$6:$J$9,Inputs!$H$6:$H$9)),Inputs!$B$12),-Inputs!$B$12),NORM.INV(RAND(),LOOKUP(R2893,Inputs!$J$6:$J$9,Inputs!$G$6:$G$9),LOOKUP(R2893,Inputs!$J$6:$J$9,Inputs!$H$6:$H$9))),0),"" )</f>
        <v/>
      </c>
      <c r="I2893" s="26">
        <f>IF($A2893&lt;=Inputs!$B$13,IF(4&lt;=Inputs!$B$8,IF(Inputs!$B$12&gt;0,MAX(MIN(NORM.INV(RAND(),LOOKUP(S2893,Inputs!$J$6:$J$9,Inputs!$G$6:$G$9),LOOKUP(S2893,Inputs!$J$6:$J$9,Inputs!$H$6:$H$9)),Inputs!$B$12),-Inputs!$B$12),NORM.INV(RAND(),LOOKUP(S2893,Inputs!$J$6:$J$9,Inputs!$G$6:$G$9),LOOKUP(S2893,Inputs!$J$6:$J$9,Inputs!$H$6:$H$9))),0),"" )</f>
        <v/>
      </c>
      <c r="J2893" s="26">
        <f>IF($A2893&lt;=Inputs!$B$13,IF(5&lt;=Inputs!$B$8,IF(Inputs!$B$12&gt;0,MAX(MIN(NORM.INV(RAND(),LOOKUP(T2893,Inputs!$J$6:$J$9,Inputs!$G$6:$G$9),LOOKUP(T2893,Inputs!$J$6:$J$9,Inputs!$H$6:$H$9)),Inputs!$B$12),-Inputs!$B$12),NORM.INV(RAND(),LOOKUP(T2893,Inputs!$J$6:$J$9,Inputs!$G$6:$G$9),LOOKUP(T2893,Inputs!$J$6:$J$9,Inputs!$H$6:$H$9))),0),"" )</f>
        <v/>
      </c>
      <c r="K2893" s="26">
        <f>IF($A2893&lt;=Inputs!$B$13,IF(6&lt;=Inputs!$B$8,IF(Inputs!$B$12&gt;0,MAX(MIN(NORM.INV(RAND(),LOOKUP(U2893,Inputs!$J$6:$J$9,Inputs!$G$6:$G$9),LOOKUP(U2893,Inputs!$J$6:$J$9,Inputs!$H$6:$H$9)),Inputs!$B$12),-Inputs!$B$12),NORM.INV(RAND(),LOOKUP(U2893,Inputs!$J$6:$J$9,Inputs!$G$6:$G$9),LOOKUP(U2893,Inputs!$J$6:$J$9,Inputs!$H$6:$H$9))),0),"" )</f>
        <v/>
      </c>
      <c r="L2893" s="26">
        <f>IF($A2893&lt;=Inputs!$B$13,IF(7&lt;=Inputs!$B$8,IF(Inputs!$B$12&gt;0,MAX(MIN(NORM.INV(RAND(),LOOKUP(V2893,Inputs!$J$6:$J$9,Inputs!$G$6:$G$9),LOOKUP(V2893,Inputs!$J$6:$J$9,Inputs!$H$6:$H$9)),Inputs!$B$12),-Inputs!$B$12),NORM.INV(RAND(),LOOKUP(V2893,Inputs!$J$6:$J$9,Inputs!$G$6:$G$9),LOOKUP(V2893,Inputs!$J$6:$J$9,Inputs!$H$6:$H$9))),0),"" )</f>
        <v/>
      </c>
      <c r="M2893" s="26">
        <f>IF($A2893&lt;=Inputs!$B$13,IF(8&lt;=Inputs!$B$8,IF(Inputs!$B$12&gt;0,MAX(MIN(NORM.INV(RAND(),LOOKUP(W2893,Inputs!$J$6:$J$9,Inputs!$G$6:$G$9),LOOKUP(W2893,Inputs!$J$6:$J$9,Inputs!$H$6:$H$9)),Inputs!$B$12),-Inputs!$B$12),NORM.INV(RAND(),LOOKUP(W2893,Inputs!$J$6:$J$9,Inputs!$G$6:$G$9),LOOKUP(W2893,Inputs!$J$6:$J$9,Inputs!$H$6:$H$9))),0),"" )</f>
        <v/>
      </c>
      <c r="N2893" s="26">
        <f>IF($A2893&lt;=Inputs!$B$13,IF(9&lt;=Inputs!$B$8,IF(Inputs!$B$12&gt;0,MAX(MIN(NORM.INV(RAND(),LOOKUP(X2893,Inputs!$J$6:$J$9,Inputs!$G$6:$G$9),LOOKUP(X2893,Inputs!$J$6:$J$9,Inputs!$H$6:$H$9)),Inputs!$B$12),-Inputs!$B$12),NORM.INV(RAND(),LOOKUP(X2893,Inputs!$J$6:$J$9,Inputs!$G$6:$G$9),LOOKUP(X2893,Inputs!$J$6:$J$9,Inputs!$H$6:$H$9))),0),"" )</f>
        <v/>
      </c>
      <c r="O2893" s="26">
        <f>IF($A2893&lt;=Inputs!$B$13,IF(10&lt;=Inputs!$B$8,IF(Inputs!$B$12&gt;0,MAX(MIN(NORM.INV(RAND(),LOOKUP(Y2893,Inputs!$J$6:$J$9,Inputs!$G$6:$G$9),LOOKUP(Y2893,Inputs!$J$6:$J$9,Inputs!$H$6:$H$9)),Inputs!$B$12),-Inputs!$B$12),NORM.INV(RAND(),LOOKUP(Y2893,Inputs!$J$6:$J$9,Inputs!$G$6:$G$9),LOOKUP(Y2893,Inputs!$J$6:$J$9,Inputs!$H$6:$H$9))),0),"" )</f>
        <v/>
      </c>
      <c r="P2893" s="31">
        <f>IF($A2893&lt;=Inputs!$B$13,RAND(),"")</f>
        <v/>
      </c>
      <c r="Q2893" s="31">
        <f>IF($A2893&lt;=Inputs!$B$13,RAND(),"")</f>
        <v/>
      </c>
      <c r="R2893" s="31">
        <f>IF($A2893&lt;=Inputs!$B$13,RAND(),"")</f>
        <v/>
      </c>
      <c r="S2893" s="31">
        <f>IF($A2893&lt;=Inputs!$B$13,RAND(),"")</f>
        <v/>
      </c>
      <c r="T2893" s="31">
        <f>IF($A2893&lt;=Inputs!$B$13,RAND(),"")</f>
        <v/>
      </c>
      <c r="U2893" s="31">
        <f>IF($A2893&lt;=Inputs!$B$13,RAND(),"")</f>
        <v/>
      </c>
      <c r="V2893" s="31">
        <f>IF($A2893&lt;=Inputs!$B$13,RAND(),"")</f>
        <v/>
      </c>
      <c r="W2893" s="31">
        <f>IF($A2893&lt;=Inputs!$B$13,RAND(),"")</f>
        <v/>
      </c>
      <c r="X2893" s="31">
        <f>IF($A2893&lt;=Inputs!$B$13,RAND(),"")</f>
        <v/>
      </c>
      <c r="Y2893" s="31">
        <f>IF($A2893&lt;=Inputs!$B$13,RAND(),"")</f>
        <v/>
      </c>
    </row>
    <row r="2894">
      <c r="A2894" t="n">
        <v>2889</v>
      </c>
      <c r="B2894" s="26">
        <f>IF($A2894&lt;=Inputs!$B$13,IF(Inputs!$B$8&gt;0,SUM(F2894:O2894)/Inputs!$B$8,0),"")</f>
        <v/>
      </c>
      <c r="C2894" s="27">
        <f>IF($A2894&lt;=Inputs!$B$13,B2894/100,"")</f>
        <v/>
      </c>
      <c r="D2894" s="28">
        <f>IF($A2894&lt;=Inputs!$B$13,C2894*Inputs!$B$7,"")</f>
        <v/>
      </c>
      <c r="E2894" s="29">
        <f>IF($A2894&lt;=Inputs!$B$13,IF(D2894&gt;0,1,0),"")</f>
        <v/>
      </c>
      <c r="F2894" s="26">
        <f>IF($A2894&lt;=Inputs!$B$13,IF(1&lt;=Inputs!$B$8,IF(Inputs!$B$12&gt;0,MAX(MIN(NORM.INV(RAND(),LOOKUP(P2894,Inputs!$J$6:$J$9,Inputs!$G$6:$G$9),LOOKUP(P2894,Inputs!$J$6:$J$9,Inputs!$H$6:$H$9)),Inputs!$B$12),-Inputs!$B$12),NORM.INV(RAND(),LOOKUP(P2894,Inputs!$J$6:$J$9,Inputs!$G$6:$G$9),LOOKUP(P2894,Inputs!$J$6:$J$9,Inputs!$H$6:$H$9))),0),"" )</f>
        <v/>
      </c>
      <c r="G2894" s="26">
        <f>IF($A2894&lt;=Inputs!$B$13,IF(2&lt;=Inputs!$B$8,IF(Inputs!$B$12&gt;0,MAX(MIN(NORM.INV(RAND(),LOOKUP(Q2894,Inputs!$J$6:$J$9,Inputs!$G$6:$G$9),LOOKUP(Q2894,Inputs!$J$6:$J$9,Inputs!$H$6:$H$9)),Inputs!$B$12),-Inputs!$B$12),NORM.INV(RAND(),LOOKUP(Q2894,Inputs!$J$6:$J$9,Inputs!$G$6:$G$9),LOOKUP(Q2894,Inputs!$J$6:$J$9,Inputs!$H$6:$H$9))),0),"" )</f>
        <v/>
      </c>
      <c r="H2894" s="26">
        <f>IF($A2894&lt;=Inputs!$B$13,IF(3&lt;=Inputs!$B$8,IF(Inputs!$B$12&gt;0,MAX(MIN(NORM.INV(RAND(),LOOKUP(R2894,Inputs!$J$6:$J$9,Inputs!$G$6:$G$9),LOOKUP(R2894,Inputs!$J$6:$J$9,Inputs!$H$6:$H$9)),Inputs!$B$12),-Inputs!$B$12),NORM.INV(RAND(),LOOKUP(R2894,Inputs!$J$6:$J$9,Inputs!$G$6:$G$9),LOOKUP(R2894,Inputs!$J$6:$J$9,Inputs!$H$6:$H$9))),0),"" )</f>
        <v/>
      </c>
      <c r="I2894" s="26">
        <f>IF($A2894&lt;=Inputs!$B$13,IF(4&lt;=Inputs!$B$8,IF(Inputs!$B$12&gt;0,MAX(MIN(NORM.INV(RAND(),LOOKUP(S2894,Inputs!$J$6:$J$9,Inputs!$G$6:$G$9),LOOKUP(S2894,Inputs!$J$6:$J$9,Inputs!$H$6:$H$9)),Inputs!$B$12),-Inputs!$B$12),NORM.INV(RAND(),LOOKUP(S2894,Inputs!$J$6:$J$9,Inputs!$G$6:$G$9),LOOKUP(S2894,Inputs!$J$6:$J$9,Inputs!$H$6:$H$9))),0),"" )</f>
        <v/>
      </c>
      <c r="J2894" s="26">
        <f>IF($A2894&lt;=Inputs!$B$13,IF(5&lt;=Inputs!$B$8,IF(Inputs!$B$12&gt;0,MAX(MIN(NORM.INV(RAND(),LOOKUP(T2894,Inputs!$J$6:$J$9,Inputs!$G$6:$G$9),LOOKUP(T2894,Inputs!$J$6:$J$9,Inputs!$H$6:$H$9)),Inputs!$B$12),-Inputs!$B$12),NORM.INV(RAND(),LOOKUP(T2894,Inputs!$J$6:$J$9,Inputs!$G$6:$G$9),LOOKUP(T2894,Inputs!$J$6:$J$9,Inputs!$H$6:$H$9))),0),"" )</f>
        <v/>
      </c>
      <c r="K2894" s="26">
        <f>IF($A2894&lt;=Inputs!$B$13,IF(6&lt;=Inputs!$B$8,IF(Inputs!$B$12&gt;0,MAX(MIN(NORM.INV(RAND(),LOOKUP(U2894,Inputs!$J$6:$J$9,Inputs!$G$6:$G$9),LOOKUP(U2894,Inputs!$J$6:$J$9,Inputs!$H$6:$H$9)),Inputs!$B$12),-Inputs!$B$12),NORM.INV(RAND(),LOOKUP(U2894,Inputs!$J$6:$J$9,Inputs!$G$6:$G$9),LOOKUP(U2894,Inputs!$J$6:$J$9,Inputs!$H$6:$H$9))),0),"" )</f>
        <v/>
      </c>
      <c r="L2894" s="26">
        <f>IF($A2894&lt;=Inputs!$B$13,IF(7&lt;=Inputs!$B$8,IF(Inputs!$B$12&gt;0,MAX(MIN(NORM.INV(RAND(),LOOKUP(V2894,Inputs!$J$6:$J$9,Inputs!$G$6:$G$9),LOOKUP(V2894,Inputs!$J$6:$J$9,Inputs!$H$6:$H$9)),Inputs!$B$12),-Inputs!$B$12),NORM.INV(RAND(),LOOKUP(V2894,Inputs!$J$6:$J$9,Inputs!$G$6:$G$9),LOOKUP(V2894,Inputs!$J$6:$J$9,Inputs!$H$6:$H$9))),0),"" )</f>
        <v/>
      </c>
      <c r="M2894" s="26">
        <f>IF($A2894&lt;=Inputs!$B$13,IF(8&lt;=Inputs!$B$8,IF(Inputs!$B$12&gt;0,MAX(MIN(NORM.INV(RAND(),LOOKUP(W2894,Inputs!$J$6:$J$9,Inputs!$G$6:$G$9),LOOKUP(W2894,Inputs!$J$6:$J$9,Inputs!$H$6:$H$9)),Inputs!$B$12),-Inputs!$B$12),NORM.INV(RAND(),LOOKUP(W2894,Inputs!$J$6:$J$9,Inputs!$G$6:$G$9),LOOKUP(W2894,Inputs!$J$6:$J$9,Inputs!$H$6:$H$9))),0),"" )</f>
        <v/>
      </c>
      <c r="N2894" s="26">
        <f>IF($A2894&lt;=Inputs!$B$13,IF(9&lt;=Inputs!$B$8,IF(Inputs!$B$12&gt;0,MAX(MIN(NORM.INV(RAND(),LOOKUP(X2894,Inputs!$J$6:$J$9,Inputs!$G$6:$G$9),LOOKUP(X2894,Inputs!$J$6:$J$9,Inputs!$H$6:$H$9)),Inputs!$B$12),-Inputs!$B$12),NORM.INV(RAND(),LOOKUP(X2894,Inputs!$J$6:$J$9,Inputs!$G$6:$G$9),LOOKUP(X2894,Inputs!$J$6:$J$9,Inputs!$H$6:$H$9))),0),"" )</f>
        <v/>
      </c>
      <c r="O2894" s="26">
        <f>IF($A2894&lt;=Inputs!$B$13,IF(10&lt;=Inputs!$B$8,IF(Inputs!$B$12&gt;0,MAX(MIN(NORM.INV(RAND(),LOOKUP(Y2894,Inputs!$J$6:$J$9,Inputs!$G$6:$G$9),LOOKUP(Y2894,Inputs!$J$6:$J$9,Inputs!$H$6:$H$9)),Inputs!$B$12),-Inputs!$B$12),NORM.INV(RAND(),LOOKUP(Y2894,Inputs!$J$6:$J$9,Inputs!$G$6:$G$9),LOOKUP(Y2894,Inputs!$J$6:$J$9,Inputs!$H$6:$H$9))),0),"" )</f>
        <v/>
      </c>
      <c r="P2894" s="31">
        <f>IF($A2894&lt;=Inputs!$B$13,RAND(),"")</f>
        <v/>
      </c>
      <c r="Q2894" s="31">
        <f>IF($A2894&lt;=Inputs!$B$13,RAND(),"")</f>
        <v/>
      </c>
      <c r="R2894" s="31">
        <f>IF($A2894&lt;=Inputs!$B$13,RAND(),"")</f>
        <v/>
      </c>
      <c r="S2894" s="31">
        <f>IF($A2894&lt;=Inputs!$B$13,RAND(),"")</f>
        <v/>
      </c>
      <c r="T2894" s="31">
        <f>IF($A2894&lt;=Inputs!$B$13,RAND(),"")</f>
        <v/>
      </c>
      <c r="U2894" s="31">
        <f>IF($A2894&lt;=Inputs!$B$13,RAND(),"")</f>
        <v/>
      </c>
      <c r="V2894" s="31">
        <f>IF($A2894&lt;=Inputs!$B$13,RAND(),"")</f>
        <v/>
      </c>
      <c r="W2894" s="31">
        <f>IF($A2894&lt;=Inputs!$B$13,RAND(),"")</f>
        <v/>
      </c>
      <c r="X2894" s="31">
        <f>IF($A2894&lt;=Inputs!$B$13,RAND(),"")</f>
        <v/>
      </c>
      <c r="Y2894" s="31">
        <f>IF($A2894&lt;=Inputs!$B$13,RAND(),"")</f>
        <v/>
      </c>
    </row>
    <row r="2895">
      <c r="A2895" t="n">
        <v>2890</v>
      </c>
      <c r="B2895" s="26">
        <f>IF($A2895&lt;=Inputs!$B$13,IF(Inputs!$B$8&gt;0,SUM(F2895:O2895)/Inputs!$B$8,0),"")</f>
        <v/>
      </c>
      <c r="C2895" s="27">
        <f>IF($A2895&lt;=Inputs!$B$13,B2895/100,"")</f>
        <v/>
      </c>
      <c r="D2895" s="28">
        <f>IF($A2895&lt;=Inputs!$B$13,C2895*Inputs!$B$7,"")</f>
        <v/>
      </c>
      <c r="E2895" s="29">
        <f>IF($A2895&lt;=Inputs!$B$13,IF(D2895&gt;0,1,0),"")</f>
        <v/>
      </c>
      <c r="F2895" s="26">
        <f>IF($A2895&lt;=Inputs!$B$13,IF(1&lt;=Inputs!$B$8,IF(Inputs!$B$12&gt;0,MAX(MIN(NORM.INV(RAND(),LOOKUP(P2895,Inputs!$J$6:$J$9,Inputs!$G$6:$G$9),LOOKUP(P2895,Inputs!$J$6:$J$9,Inputs!$H$6:$H$9)),Inputs!$B$12),-Inputs!$B$12),NORM.INV(RAND(),LOOKUP(P2895,Inputs!$J$6:$J$9,Inputs!$G$6:$G$9),LOOKUP(P2895,Inputs!$J$6:$J$9,Inputs!$H$6:$H$9))),0),"" )</f>
        <v/>
      </c>
      <c r="G2895" s="26">
        <f>IF($A2895&lt;=Inputs!$B$13,IF(2&lt;=Inputs!$B$8,IF(Inputs!$B$12&gt;0,MAX(MIN(NORM.INV(RAND(),LOOKUP(Q2895,Inputs!$J$6:$J$9,Inputs!$G$6:$G$9),LOOKUP(Q2895,Inputs!$J$6:$J$9,Inputs!$H$6:$H$9)),Inputs!$B$12),-Inputs!$B$12),NORM.INV(RAND(),LOOKUP(Q2895,Inputs!$J$6:$J$9,Inputs!$G$6:$G$9),LOOKUP(Q2895,Inputs!$J$6:$J$9,Inputs!$H$6:$H$9))),0),"" )</f>
        <v/>
      </c>
      <c r="H2895" s="26">
        <f>IF($A2895&lt;=Inputs!$B$13,IF(3&lt;=Inputs!$B$8,IF(Inputs!$B$12&gt;0,MAX(MIN(NORM.INV(RAND(),LOOKUP(R2895,Inputs!$J$6:$J$9,Inputs!$G$6:$G$9),LOOKUP(R2895,Inputs!$J$6:$J$9,Inputs!$H$6:$H$9)),Inputs!$B$12),-Inputs!$B$12),NORM.INV(RAND(),LOOKUP(R2895,Inputs!$J$6:$J$9,Inputs!$G$6:$G$9),LOOKUP(R2895,Inputs!$J$6:$J$9,Inputs!$H$6:$H$9))),0),"" )</f>
        <v/>
      </c>
      <c r="I2895" s="26">
        <f>IF($A2895&lt;=Inputs!$B$13,IF(4&lt;=Inputs!$B$8,IF(Inputs!$B$12&gt;0,MAX(MIN(NORM.INV(RAND(),LOOKUP(S2895,Inputs!$J$6:$J$9,Inputs!$G$6:$G$9),LOOKUP(S2895,Inputs!$J$6:$J$9,Inputs!$H$6:$H$9)),Inputs!$B$12),-Inputs!$B$12),NORM.INV(RAND(),LOOKUP(S2895,Inputs!$J$6:$J$9,Inputs!$G$6:$G$9),LOOKUP(S2895,Inputs!$J$6:$J$9,Inputs!$H$6:$H$9))),0),"" )</f>
        <v/>
      </c>
      <c r="J2895" s="26">
        <f>IF($A2895&lt;=Inputs!$B$13,IF(5&lt;=Inputs!$B$8,IF(Inputs!$B$12&gt;0,MAX(MIN(NORM.INV(RAND(),LOOKUP(T2895,Inputs!$J$6:$J$9,Inputs!$G$6:$G$9),LOOKUP(T2895,Inputs!$J$6:$J$9,Inputs!$H$6:$H$9)),Inputs!$B$12),-Inputs!$B$12),NORM.INV(RAND(),LOOKUP(T2895,Inputs!$J$6:$J$9,Inputs!$G$6:$G$9),LOOKUP(T2895,Inputs!$J$6:$J$9,Inputs!$H$6:$H$9))),0),"" )</f>
        <v/>
      </c>
      <c r="K2895" s="26">
        <f>IF($A2895&lt;=Inputs!$B$13,IF(6&lt;=Inputs!$B$8,IF(Inputs!$B$12&gt;0,MAX(MIN(NORM.INV(RAND(),LOOKUP(U2895,Inputs!$J$6:$J$9,Inputs!$G$6:$G$9),LOOKUP(U2895,Inputs!$J$6:$J$9,Inputs!$H$6:$H$9)),Inputs!$B$12),-Inputs!$B$12),NORM.INV(RAND(),LOOKUP(U2895,Inputs!$J$6:$J$9,Inputs!$G$6:$G$9),LOOKUP(U2895,Inputs!$J$6:$J$9,Inputs!$H$6:$H$9))),0),"" )</f>
        <v/>
      </c>
      <c r="L2895" s="26">
        <f>IF($A2895&lt;=Inputs!$B$13,IF(7&lt;=Inputs!$B$8,IF(Inputs!$B$12&gt;0,MAX(MIN(NORM.INV(RAND(),LOOKUP(V2895,Inputs!$J$6:$J$9,Inputs!$G$6:$G$9),LOOKUP(V2895,Inputs!$J$6:$J$9,Inputs!$H$6:$H$9)),Inputs!$B$12),-Inputs!$B$12),NORM.INV(RAND(),LOOKUP(V2895,Inputs!$J$6:$J$9,Inputs!$G$6:$G$9),LOOKUP(V2895,Inputs!$J$6:$J$9,Inputs!$H$6:$H$9))),0),"" )</f>
        <v/>
      </c>
      <c r="M2895" s="26">
        <f>IF($A2895&lt;=Inputs!$B$13,IF(8&lt;=Inputs!$B$8,IF(Inputs!$B$12&gt;0,MAX(MIN(NORM.INV(RAND(),LOOKUP(W2895,Inputs!$J$6:$J$9,Inputs!$G$6:$G$9),LOOKUP(W2895,Inputs!$J$6:$J$9,Inputs!$H$6:$H$9)),Inputs!$B$12),-Inputs!$B$12),NORM.INV(RAND(),LOOKUP(W2895,Inputs!$J$6:$J$9,Inputs!$G$6:$G$9),LOOKUP(W2895,Inputs!$J$6:$J$9,Inputs!$H$6:$H$9))),0),"" )</f>
        <v/>
      </c>
      <c r="N2895" s="26">
        <f>IF($A2895&lt;=Inputs!$B$13,IF(9&lt;=Inputs!$B$8,IF(Inputs!$B$12&gt;0,MAX(MIN(NORM.INV(RAND(),LOOKUP(X2895,Inputs!$J$6:$J$9,Inputs!$G$6:$G$9),LOOKUP(X2895,Inputs!$J$6:$J$9,Inputs!$H$6:$H$9)),Inputs!$B$12),-Inputs!$B$12),NORM.INV(RAND(),LOOKUP(X2895,Inputs!$J$6:$J$9,Inputs!$G$6:$G$9),LOOKUP(X2895,Inputs!$J$6:$J$9,Inputs!$H$6:$H$9))),0),"" )</f>
        <v/>
      </c>
      <c r="O2895" s="26">
        <f>IF($A2895&lt;=Inputs!$B$13,IF(10&lt;=Inputs!$B$8,IF(Inputs!$B$12&gt;0,MAX(MIN(NORM.INV(RAND(),LOOKUP(Y2895,Inputs!$J$6:$J$9,Inputs!$G$6:$G$9),LOOKUP(Y2895,Inputs!$J$6:$J$9,Inputs!$H$6:$H$9)),Inputs!$B$12),-Inputs!$B$12),NORM.INV(RAND(),LOOKUP(Y2895,Inputs!$J$6:$J$9,Inputs!$G$6:$G$9),LOOKUP(Y2895,Inputs!$J$6:$J$9,Inputs!$H$6:$H$9))),0),"" )</f>
        <v/>
      </c>
      <c r="P2895" s="31">
        <f>IF($A2895&lt;=Inputs!$B$13,RAND(),"")</f>
        <v/>
      </c>
      <c r="Q2895" s="31">
        <f>IF($A2895&lt;=Inputs!$B$13,RAND(),"")</f>
        <v/>
      </c>
      <c r="R2895" s="31">
        <f>IF($A2895&lt;=Inputs!$B$13,RAND(),"")</f>
        <v/>
      </c>
      <c r="S2895" s="31">
        <f>IF($A2895&lt;=Inputs!$B$13,RAND(),"")</f>
        <v/>
      </c>
      <c r="T2895" s="31">
        <f>IF($A2895&lt;=Inputs!$B$13,RAND(),"")</f>
        <v/>
      </c>
      <c r="U2895" s="31">
        <f>IF($A2895&lt;=Inputs!$B$13,RAND(),"")</f>
        <v/>
      </c>
      <c r="V2895" s="31">
        <f>IF($A2895&lt;=Inputs!$B$13,RAND(),"")</f>
        <v/>
      </c>
      <c r="W2895" s="31">
        <f>IF($A2895&lt;=Inputs!$B$13,RAND(),"")</f>
        <v/>
      </c>
      <c r="X2895" s="31">
        <f>IF($A2895&lt;=Inputs!$B$13,RAND(),"")</f>
        <v/>
      </c>
      <c r="Y2895" s="31">
        <f>IF($A2895&lt;=Inputs!$B$13,RAND(),"")</f>
        <v/>
      </c>
    </row>
    <row r="2896">
      <c r="A2896" t="n">
        <v>2891</v>
      </c>
      <c r="B2896" s="26">
        <f>IF($A2896&lt;=Inputs!$B$13,IF(Inputs!$B$8&gt;0,SUM(F2896:O2896)/Inputs!$B$8,0),"")</f>
        <v/>
      </c>
      <c r="C2896" s="27">
        <f>IF($A2896&lt;=Inputs!$B$13,B2896/100,"")</f>
        <v/>
      </c>
      <c r="D2896" s="28">
        <f>IF($A2896&lt;=Inputs!$B$13,C2896*Inputs!$B$7,"")</f>
        <v/>
      </c>
      <c r="E2896" s="29">
        <f>IF($A2896&lt;=Inputs!$B$13,IF(D2896&gt;0,1,0),"")</f>
        <v/>
      </c>
      <c r="F2896" s="26">
        <f>IF($A2896&lt;=Inputs!$B$13,IF(1&lt;=Inputs!$B$8,IF(Inputs!$B$12&gt;0,MAX(MIN(NORM.INV(RAND(),LOOKUP(P2896,Inputs!$J$6:$J$9,Inputs!$G$6:$G$9),LOOKUP(P2896,Inputs!$J$6:$J$9,Inputs!$H$6:$H$9)),Inputs!$B$12),-Inputs!$B$12),NORM.INV(RAND(),LOOKUP(P2896,Inputs!$J$6:$J$9,Inputs!$G$6:$G$9),LOOKUP(P2896,Inputs!$J$6:$J$9,Inputs!$H$6:$H$9))),0),"" )</f>
        <v/>
      </c>
      <c r="G2896" s="26">
        <f>IF($A2896&lt;=Inputs!$B$13,IF(2&lt;=Inputs!$B$8,IF(Inputs!$B$12&gt;0,MAX(MIN(NORM.INV(RAND(),LOOKUP(Q2896,Inputs!$J$6:$J$9,Inputs!$G$6:$G$9),LOOKUP(Q2896,Inputs!$J$6:$J$9,Inputs!$H$6:$H$9)),Inputs!$B$12),-Inputs!$B$12),NORM.INV(RAND(),LOOKUP(Q2896,Inputs!$J$6:$J$9,Inputs!$G$6:$G$9),LOOKUP(Q2896,Inputs!$J$6:$J$9,Inputs!$H$6:$H$9))),0),"" )</f>
        <v/>
      </c>
      <c r="H2896" s="26">
        <f>IF($A2896&lt;=Inputs!$B$13,IF(3&lt;=Inputs!$B$8,IF(Inputs!$B$12&gt;0,MAX(MIN(NORM.INV(RAND(),LOOKUP(R2896,Inputs!$J$6:$J$9,Inputs!$G$6:$G$9),LOOKUP(R2896,Inputs!$J$6:$J$9,Inputs!$H$6:$H$9)),Inputs!$B$12),-Inputs!$B$12),NORM.INV(RAND(),LOOKUP(R2896,Inputs!$J$6:$J$9,Inputs!$G$6:$G$9),LOOKUP(R2896,Inputs!$J$6:$J$9,Inputs!$H$6:$H$9))),0),"" )</f>
        <v/>
      </c>
      <c r="I2896" s="26">
        <f>IF($A2896&lt;=Inputs!$B$13,IF(4&lt;=Inputs!$B$8,IF(Inputs!$B$12&gt;0,MAX(MIN(NORM.INV(RAND(),LOOKUP(S2896,Inputs!$J$6:$J$9,Inputs!$G$6:$G$9),LOOKUP(S2896,Inputs!$J$6:$J$9,Inputs!$H$6:$H$9)),Inputs!$B$12),-Inputs!$B$12),NORM.INV(RAND(),LOOKUP(S2896,Inputs!$J$6:$J$9,Inputs!$G$6:$G$9),LOOKUP(S2896,Inputs!$J$6:$J$9,Inputs!$H$6:$H$9))),0),"" )</f>
        <v/>
      </c>
      <c r="J2896" s="26">
        <f>IF($A2896&lt;=Inputs!$B$13,IF(5&lt;=Inputs!$B$8,IF(Inputs!$B$12&gt;0,MAX(MIN(NORM.INV(RAND(),LOOKUP(T2896,Inputs!$J$6:$J$9,Inputs!$G$6:$G$9),LOOKUP(T2896,Inputs!$J$6:$J$9,Inputs!$H$6:$H$9)),Inputs!$B$12),-Inputs!$B$12),NORM.INV(RAND(),LOOKUP(T2896,Inputs!$J$6:$J$9,Inputs!$G$6:$G$9),LOOKUP(T2896,Inputs!$J$6:$J$9,Inputs!$H$6:$H$9))),0),"" )</f>
        <v/>
      </c>
      <c r="K2896" s="26">
        <f>IF($A2896&lt;=Inputs!$B$13,IF(6&lt;=Inputs!$B$8,IF(Inputs!$B$12&gt;0,MAX(MIN(NORM.INV(RAND(),LOOKUP(U2896,Inputs!$J$6:$J$9,Inputs!$G$6:$G$9),LOOKUP(U2896,Inputs!$J$6:$J$9,Inputs!$H$6:$H$9)),Inputs!$B$12),-Inputs!$B$12),NORM.INV(RAND(),LOOKUP(U2896,Inputs!$J$6:$J$9,Inputs!$G$6:$G$9),LOOKUP(U2896,Inputs!$J$6:$J$9,Inputs!$H$6:$H$9))),0),"" )</f>
        <v/>
      </c>
      <c r="L2896" s="26">
        <f>IF($A2896&lt;=Inputs!$B$13,IF(7&lt;=Inputs!$B$8,IF(Inputs!$B$12&gt;0,MAX(MIN(NORM.INV(RAND(),LOOKUP(V2896,Inputs!$J$6:$J$9,Inputs!$G$6:$G$9),LOOKUP(V2896,Inputs!$J$6:$J$9,Inputs!$H$6:$H$9)),Inputs!$B$12),-Inputs!$B$12),NORM.INV(RAND(),LOOKUP(V2896,Inputs!$J$6:$J$9,Inputs!$G$6:$G$9),LOOKUP(V2896,Inputs!$J$6:$J$9,Inputs!$H$6:$H$9))),0),"" )</f>
        <v/>
      </c>
      <c r="M2896" s="26">
        <f>IF($A2896&lt;=Inputs!$B$13,IF(8&lt;=Inputs!$B$8,IF(Inputs!$B$12&gt;0,MAX(MIN(NORM.INV(RAND(),LOOKUP(W2896,Inputs!$J$6:$J$9,Inputs!$G$6:$G$9),LOOKUP(W2896,Inputs!$J$6:$J$9,Inputs!$H$6:$H$9)),Inputs!$B$12),-Inputs!$B$12),NORM.INV(RAND(),LOOKUP(W2896,Inputs!$J$6:$J$9,Inputs!$G$6:$G$9),LOOKUP(W2896,Inputs!$J$6:$J$9,Inputs!$H$6:$H$9))),0),"" )</f>
        <v/>
      </c>
      <c r="N2896" s="26">
        <f>IF($A2896&lt;=Inputs!$B$13,IF(9&lt;=Inputs!$B$8,IF(Inputs!$B$12&gt;0,MAX(MIN(NORM.INV(RAND(),LOOKUP(X2896,Inputs!$J$6:$J$9,Inputs!$G$6:$G$9),LOOKUP(X2896,Inputs!$J$6:$J$9,Inputs!$H$6:$H$9)),Inputs!$B$12),-Inputs!$B$12),NORM.INV(RAND(),LOOKUP(X2896,Inputs!$J$6:$J$9,Inputs!$G$6:$G$9),LOOKUP(X2896,Inputs!$J$6:$J$9,Inputs!$H$6:$H$9))),0),"" )</f>
        <v/>
      </c>
      <c r="O2896" s="26">
        <f>IF($A2896&lt;=Inputs!$B$13,IF(10&lt;=Inputs!$B$8,IF(Inputs!$B$12&gt;0,MAX(MIN(NORM.INV(RAND(),LOOKUP(Y2896,Inputs!$J$6:$J$9,Inputs!$G$6:$G$9),LOOKUP(Y2896,Inputs!$J$6:$J$9,Inputs!$H$6:$H$9)),Inputs!$B$12),-Inputs!$B$12),NORM.INV(RAND(),LOOKUP(Y2896,Inputs!$J$6:$J$9,Inputs!$G$6:$G$9),LOOKUP(Y2896,Inputs!$J$6:$J$9,Inputs!$H$6:$H$9))),0),"" )</f>
        <v/>
      </c>
      <c r="P2896" s="31">
        <f>IF($A2896&lt;=Inputs!$B$13,RAND(),"")</f>
        <v/>
      </c>
      <c r="Q2896" s="31">
        <f>IF($A2896&lt;=Inputs!$B$13,RAND(),"")</f>
        <v/>
      </c>
      <c r="R2896" s="31">
        <f>IF($A2896&lt;=Inputs!$B$13,RAND(),"")</f>
        <v/>
      </c>
      <c r="S2896" s="31">
        <f>IF($A2896&lt;=Inputs!$B$13,RAND(),"")</f>
        <v/>
      </c>
      <c r="T2896" s="31">
        <f>IF($A2896&lt;=Inputs!$B$13,RAND(),"")</f>
        <v/>
      </c>
      <c r="U2896" s="31">
        <f>IF($A2896&lt;=Inputs!$B$13,RAND(),"")</f>
        <v/>
      </c>
      <c r="V2896" s="31">
        <f>IF($A2896&lt;=Inputs!$B$13,RAND(),"")</f>
        <v/>
      </c>
      <c r="W2896" s="31">
        <f>IF($A2896&lt;=Inputs!$B$13,RAND(),"")</f>
        <v/>
      </c>
      <c r="X2896" s="31">
        <f>IF($A2896&lt;=Inputs!$B$13,RAND(),"")</f>
        <v/>
      </c>
      <c r="Y2896" s="31">
        <f>IF($A2896&lt;=Inputs!$B$13,RAND(),"")</f>
        <v/>
      </c>
    </row>
    <row r="2897">
      <c r="A2897" t="n">
        <v>2892</v>
      </c>
      <c r="B2897" s="26">
        <f>IF($A2897&lt;=Inputs!$B$13,IF(Inputs!$B$8&gt;0,SUM(F2897:O2897)/Inputs!$B$8,0),"")</f>
        <v/>
      </c>
      <c r="C2897" s="27">
        <f>IF($A2897&lt;=Inputs!$B$13,B2897/100,"")</f>
        <v/>
      </c>
      <c r="D2897" s="28">
        <f>IF($A2897&lt;=Inputs!$B$13,C2897*Inputs!$B$7,"")</f>
        <v/>
      </c>
      <c r="E2897" s="29">
        <f>IF($A2897&lt;=Inputs!$B$13,IF(D2897&gt;0,1,0),"")</f>
        <v/>
      </c>
      <c r="F2897" s="26">
        <f>IF($A2897&lt;=Inputs!$B$13,IF(1&lt;=Inputs!$B$8,IF(Inputs!$B$12&gt;0,MAX(MIN(NORM.INV(RAND(),LOOKUP(P2897,Inputs!$J$6:$J$9,Inputs!$G$6:$G$9),LOOKUP(P2897,Inputs!$J$6:$J$9,Inputs!$H$6:$H$9)),Inputs!$B$12),-Inputs!$B$12),NORM.INV(RAND(),LOOKUP(P2897,Inputs!$J$6:$J$9,Inputs!$G$6:$G$9),LOOKUP(P2897,Inputs!$J$6:$J$9,Inputs!$H$6:$H$9))),0),"" )</f>
        <v/>
      </c>
      <c r="G2897" s="26">
        <f>IF($A2897&lt;=Inputs!$B$13,IF(2&lt;=Inputs!$B$8,IF(Inputs!$B$12&gt;0,MAX(MIN(NORM.INV(RAND(),LOOKUP(Q2897,Inputs!$J$6:$J$9,Inputs!$G$6:$G$9),LOOKUP(Q2897,Inputs!$J$6:$J$9,Inputs!$H$6:$H$9)),Inputs!$B$12),-Inputs!$B$12),NORM.INV(RAND(),LOOKUP(Q2897,Inputs!$J$6:$J$9,Inputs!$G$6:$G$9),LOOKUP(Q2897,Inputs!$J$6:$J$9,Inputs!$H$6:$H$9))),0),"" )</f>
        <v/>
      </c>
      <c r="H2897" s="26">
        <f>IF($A2897&lt;=Inputs!$B$13,IF(3&lt;=Inputs!$B$8,IF(Inputs!$B$12&gt;0,MAX(MIN(NORM.INV(RAND(),LOOKUP(R2897,Inputs!$J$6:$J$9,Inputs!$G$6:$G$9),LOOKUP(R2897,Inputs!$J$6:$J$9,Inputs!$H$6:$H$9)),Inputs!$B$12),-Inputs!$B$12),NORM.INV(RAND(),LOOKUP(R2897,Inputs!$J$6:$J$9,Inputs!$G$6:$G$9),LOOKUP(R2897,Inputs!$J$6:$J$9,Inputs!$H$6:$H$9))),0),"" )</f>
        <v/>
      </c>
      <c r="I2897" s="26">
        <f>IF($A2897&lt;=Inputs!$B$13,IF(4&lt;=Inputs!$B$8,IF(Inputs!$B$12&gt;0,MAX(MIN(NORM.INV(RAND(),LOOKUP(S2897,Inputs!$J$6:$J$9,Inputs!$G$6:$G$9),LOOKUP(S2897,Inputs!$J$6:$J$9,Inputs!$H$6:$H$9)),Inputs!$B$12),-Inputs!$B$12),NORM.INV(RAND(),LOOKUP(S2897,Inputs!$J$6:$J$9,Inputs!$G$6:$G$9),LOOKUP(S2897,Inputs!$J$6:$J$9,Inputs!$H$6:$H$9))),0),"" )</f>
        <v/>
      </c>
      <c r="J2897" s="26">
        <f>IF($A2897&lt;=Inputs!$B$13,IF(5&lt;=Inputs!$B$8,IF(Inputs!$B$12&gt;0,MAX(MIN(NORM.INV(RAND(),LOOKUP(T2897,Inputs!$J$6:$J$9,Inputs!$G$6:$G$9),LOOKUP(T2897,Inputs!$J$6:$J$9,Inputs!$H$6:$H$9)),Inputs!$B$12),-Inputs!$B$12),NORM.INV(RAND(),LOOKUP(T2897,Inputs!$J$6:$J$9,Inputs!$G$6:$G$9),LOOKUP(T2897,Inputs!$J$6:$J$9,Inputs!$H$6:$H$9))),0),"" )</f>
        <v/>
      </c>
      <c r="K2897" s="26">
        <f>IF($A2897&lt;=Inputs!$B$13,IF(6&lt;=Inputs!$B$8,IF(Inputs!$B$12&gt;0,MAX(MIN(NORM.INV(RAND(),LOOKUP(U2897,Inputs!$J$6:$J$9,Inputs!$G$6:$G$9),LOOKUP(U2897,Inputs!$J$6:$J$9,Inputs!$H$6:$H$9)),Inputs!$B$12),-Inputs!$B$12),NORM.INV(RAND(),LOOKUP(U2897,Inputs!$J$6:$J$9,Inputs!$G$6:$G$9),LOOKUP(U2897,Inputs!$J$6:$J$9,Inputs!$H$6:$H$9))),0),"" )</f>
        <v/>
      </c>
      <c r="L2897" s="26">
        <f>IF($A2897&lt;=Inputs!$B$13,IF(7&lt;=Inputs!$B$8,IF(Inputs!$B$12&gt;0,MAX(MIN(NORM.INV(RAND(),LOOKUP(V2897,Inputs!$J$6:$J$9,Inputs!$G$6:$G$9),LOOKUP(V2897,Inputs!$J$6:$J$9,Inputs!$H$6:$H$9)),Inputs!$B$12),-Inputs!$B$12),NORM.INV(RAND(),LOOKUP(V2897,Inputs!$J$6:$J$9,Inputs!$G$6:$G$9),LOOKUP(V2897,Inputs!$J$6:$J$9,Inputs!$H$6:$H$9))),0),"" )</f>
        <v/>
      </c>
      <c r="M2897" s="26">
        <f>IF($A2897&lt;=Inputs!$B$13,IF(8&lt;=Inputs!$B$8,IF(Inputs!$B$12&gt;0,MAX(MIN(NORM.INV(RAND(),LOOKUP(W2897,Inputs!$J$6:$J$9,Inputs!$G$6:$G$9),LOOKUP(W2897,Inputs!$J$6:$J$9,Inputs!$H$6:$H$9)),Inputs!$B$12),-Inputs!$B$12),NORM.INV(RAND(),LOOKUP(W2897,Inputs!$J$6:$J$9,Inputs!$G$6:$G$9),LOOKUP(W2897,Inputs!$J$6:$J$9,Inputs!$H$6:$H$9))),0),"" )</f>
        <v/>
      </c>
      <c r="N2897" s="26">
        <f>IF($A2897&lt;=Inputs!$B$13,IF(9&lt;=Inputs!$B$8,IF(Inputs!$B$12&gt;0,MAX(MIN(NORM.INV(RAND(),LOOKUP(X2897,Inputs!$J$6:$J$9,Inputs!$G$6:$G$9),LOOKUP(X2897,Inputs!$J$6:$J$9,Inputs!$H$6:$H$9)),Inputs!$B$12),-Inputs!$B$12),NORM.INV(RAND(),LOOKUP(X2897,Inputs!$J$6:$J$9,Inputs!$G$6:$G$9),LOOKUP(X2897,Inputs!$J$6:$J$9,Inputs!$H$6:$H$9))),0),"" )</f>
        <v/>
      </c>
      <c r="O2897" s="26">
        <f>IF($A2897&lt;=Inputs!$B$13,IF(10&lt;=Inputs!$B$8,IF(Inputs!$B$12&gt;0,MAX(MIN(NORM.INV(RAND(),LOOKUP(Y2897,Inputs!$J$6:$J$9,Inputs!$G$6:$G$9),LOOKUP(Y2897,Inputs!$J$6:$J$9,Inputs!$H$6:$H$9)),Inputs!$B$12),-Inputs!$B$12),NORM.INV(RAND(),LOOKUP(Y2897,Inputs!$J$6:$J$9,Inputs!$G$6:$G$9),LOOKUP(Y2897,Inputs!$J$6:$J$9,Inputs!$H$6:$H$9))),0),"" )</f>
        <v/>
      </c>
      <c r="P2897" s="31">
        <f>IF($A2897&lt;=Inputs!$B$13,RAND(),"")</f>
        <v/>
      </c>
      <c r="Q2897" s="31">
        <f>IF($A2897&lt;=Inputs!$B$13,RAND(),"")</f>
        <v/>
      </c>
      <c r="R2897" s="31">
        <f>IF($A2897&lt;=Inputs!$B$13,RAND(),"")</f>
        <v/>
      </c>
      <c r="S2897" s="31">
        <f>IF($A2897&lt;=Inputs!$B$13,RAND(),"")</f>
        <v/>
      </c>
      <c r="T2897" s="31">
        <f>IF($A2897&lt;=Inputs!$B$13,RAND(),"")</f>
        <v/>
      </c>
      <c r="U2897" s="31">
        <f>IF($A2897&lt;=Inputs!$B$13,RAND(),"")</f>
        <v/>
      </c>
      <c r="V2897" s="31">
        <f>IF($A2897&lt;=Inputs!$B$13,RAND(),"")</f>
        <v/>
      </c>
      <c r="W2897" s="31">
        <f>IF($A2897&lt;=Inputs!$B$13,RAND(),"")</f>
        <v/>
      </c>
      <c r="X2897" s="31">
        <f>IF($A2897&lt;=Inputs!$B$13,RAND(),"")</f>
        <v/>
      </c>
      <c r="Y2897" s="31">
        <f>IF($A2897&lt;=Inputs!$B$13,RAND(),"")</f>
        <v/>
      </c>
    </row>
    <row r="2898">
      <c r="A2898" t="n">
        <v>2893</v>
      </c>
      <c r="B2898" s="26">
        <f>IF($A2898&lt;=Inputs!$B$13,IF(Inputs!$B$8&gt;0,SUM(F2898:O2898)/Inputs!$B$8,0),"")</f>
        <v/>
      </c>
      <c r="C2898" s="27">
        <f>IF($A2898&lt;=Inputs!$B$13,B2898/100,"")</f>
        <v/>
      </c>
      <c r="D2898" s="28">
        <f>IF($A2898&lt;=Inputs!$B$13,C2898*Inputs!$B$7,"")</f>
        <v/>
      </c>
      <c r="E2898" s="29">
        <f>IF($A2898&lt;=Inputs!$B$13,IF(D2898&gt;0,1,0),"")</f>
        <v/>
      </c>
      <c r="F2898" s="26">
        <f>IF($A2898&lt;=Inputs!$B$13,IF(1&lt;=Inputs!$B$8,IF(Inputs!$B$12&gt;0,MAX(MIN(NORM.INV(RAND(),LOOKUP(P2898,Inputs!$J$6:$J$9,Inputs!$G$6:$G$9),LOOKUP(P2898,Inputs!$J$6:$J$9,Inputs!$H$6:$H$9)),Inputs!$B$12),-Inputs!$B$12),NORM.INV(RAND(),LOOKUP(P2898,Inputs!$J$6:$J$9,Inputs!$G$6:$G$9),LOOKUP(P2898,Inputs!$J$6:$J$9,Inputs!$H$6:$H$9))),0),"" )</f>
        <v/>
      </c>
      <c r="G2898" s="26">
        <f>IF($A2898&lt;=Inputs!$B$13,IF(2&lt;=Inputs!$B$8,IF(Inputs!$B$12&gt;0,MAX(MIN(NORM.INV(RAND(),LOOKUP(Q2898,Inputs!$J$6:$J$9,Inputs!$G$6:$G$9),LOOKUP(Q2898,Inputs!$J$6:$J$9,Inputs!$H$6:$H$9)),Inputs!$B$12),-Inputs!$B$12),NORM.INV(RAND(),LOOKUP(Q2898,Inputs!$J$6:$J$9,Inputs!$G$6:$G$9),LOOKUP(Q2898,Inputs!$J$6:$J$9,Inputs!$H$6:$H$9))),0),"" )</f>
        <v/>
      </c>
      <c r="H2898" s="26">
        <f>IF($A2898&lt;=Inputs!$B$13,IF(3&lt;=Inputs!$B$8,IF(Inputs!$B$12&gt;0,MAX(MIN(NORM.INV(RAND(),LOOKUP(R2898,Inputs!$J$6:$J$9,Inputs!$G$6:$G$9),LOOKUP(R2898,Inputs!$J$6:$J$9,Inputs!$H$6:$H$9)),Inputs!$B$12),-Inputs!$B$12),NORM.INV(RAND(),LOOKUP(R2898,Inputs!$J$6:$J$9,Inputs!$G$6:$G$9),LOOKUP(R2898,Inputs!$J$6:$J$9,Inputs!$H$6:$H$9))),0),"" )</f>
        <v/>
      </c>
      <c r="I2898" s="26">
        <f>IF($A2898&lt;=Inputs!$B$13,IF(4&lt;=Inputs!$B$8,IF(Inputs!$B$12&gt;0,MAX(MIN(NORM.INV(RAND(),LOOKUP(S2898,Inputs!$J$6:$J$9,Inputs!$G$6:$G$9),LOOKUP(S2898,Inputs!$J$6:$J$9,Inputs!$H$6:$H$9)),Inputs!$B$12),-Inputs!$B$12),NORM.INV(RAND(),LOOKUP(S2898,Inputs!$J$6:$J$9,Inputs!$G$6:$G$9),LOOKUP(S2898,Inputs!$J$6:$J$9,Inputs!$H$6:$H$9))),0),"" )</f>
        <v/>
      </c>
      <c r="J2898" s="26">
        <f>IF($A2898&lt;=Inputs!$B$13,IF(5&lt;=Inputs!$B$8,IF(Inputs!$B$12&gt;0,MAX(MIN(NORM.INV(RAND(),LOOKUP(T2898,Inputs!$J$6:$J$9,Inputs!$G$6:$G$9),LOOKUP(T2898,Inputs!$J$6:$J$9,Inputs!$H$6:$H$9)),Inputs!$B$12),-Inputs!$B$12),NORM.INV(RAND(),LOOKUP(T2898,Inputs!$J$6:$J$9,Inputs!$G$6:$G$9),LOOKUP(T2898,Inputs!$J$6:$J$9,Inputs!$H$6:$H$9))),0),"" )</f>
        <v/>
      </c>
      <c r="K2898" s="26">
        <f>IF($A2898&lt;=Inputs!$B$13,IF(6&lt;=Inputs!$B$8,IF(Inputs!$B$12&gt;0,MAX(MIN(NORM.INV(RAND(),LOOKUP(U2898,Inputs!$J$6:$J$9,Inputs!$G$6:$G$9),LOOKUP(U2898,Inputs!$J$6:$J$9,Inputs!$H$6:$H$9)),Inputs!$B$12),-Inputs!$B$12),NORM.INV(RAND(),LOOKUP(U2898,Inputs!$J$6:$J$9,Inputs!$G$6:$G$9),LOOKUP(U2898,Inputs!$J$6:$J$9,Inputs!$H$6:$H$9))),0),"" )</f>
        <v/>
      </c>
      <c r="L2898" s="26">
        <f>IF($A2898&lt;=Inputs!$B$13,IF(7&lt;=Inputs!$B$8,IF(Inputs!$B$12&gt;0,MAX(MIN(NORM.INV(RAND(),LOOKUP(V2898,Inputs!$J$6:$J$9,Inputs!$G$6:$G$9),LOOKUP(V2898,Inputs!$J$6:$J$9,Inputs!$H$6:$H$9)),Inputs!$B$12),-Inputs!$B$12),NORM.INV(RAND(),LOOKUP(V2898,Inputs!$J$6:$J$9,Inputs!$G$6:$G$9),LOOKUP(V2898,Inputs!$J$6:$J$9,Inputs!$H$6:$H$9))),0),"" )</f>
        <v/>
      </c>
      <c r="M2898" s="26">
        <f>IF($A2898&lt;=Inputs!$B$13,IF(8&lt;=Inputs!$B$8,IF(Inputs!$B$12&gt;0,MAX(MIN(NORM.INV(RAND(),LOOKUP(W2898,Inputs!$J$6:$J$9,Inputs!$G$6:$G$9),LOOKUP(W2898,Inputs!$J$6:$J$9,Inputs!$H$6:$H$9)),Inputs!$B$12),-Inputs!$B$12),NORM.INV(RAND(),LOOKUP(W2898,Inputs!$J$6:$J$9,Inputs!$G$6:$G$9),LOOKUP(W2898,Inputs!$J$6:$J$9,Inputs!$H$6:$H$9))),0),"" )</f>
        <v/>
      </c>
      <c r="N2898" s="26">
        <f>IF($A2898&lt;=Inputs!$B$13,IF(9&lt;=Inputs!$B$8,IF(Inputs!$B$12&gt;0,MAX(MIN(NORM.INV(RAND(),LOOKUP(X2898,Inputs!$J$6:$J$9,Inputs!$G$6:$G$9),LOOKUP(X2898,Inputs!$J$6:$J$9,Inputs!$H$6:$H$9)),Inputs!$B$12),-Inputs!$B$12),NORM.INV(RAND(),LOOKUP(X2898,Inputs!$J$6:$J$9,Inputs!$G$6:$G$9),LOOKUP(X2898,Inputs!$J$6:$J$9,Inputs!$H$6:$H$9))),0),"" )</f>
        <v/>
      </c>
      <c r="O2898" s="26">
        <f>IF($A2898&lt;=Inputs!$B$13,IF(10&lt;=Inputs!$B$8,IF(Inputs!$B$12&gt;0,MAX(MIN(NORM.INV(RAND(),LOOKUP(Y2898,Inputs!$J$6:$J$9,Inputs!$G$6:$G$9),LOOKUP(Y2898,Inputs!$J$6:$J$9,Inputs!$H$6:$H$9)),Inputs!$B$12),-Inputs!$B$12),NORM.INV(RAND(),LOOKUP(Y2898,Inputs!$J$6:$J$9,Inputs!$G$6:$G$9),LOOKUP(Y2898,Inputs!$J$6:$J$9,Inputs!$H$6:$H$9))),0),"" )</f>
        <v/>
      </c>
      <c r="P2898" s="31">
        <f>IF($A2898&lt;=Inputs!$B$13,RAND(),"")</f>
        <v/>
      </c>
      <c r="Q2898" s="31">
        <f>IF($A2898&lt;=Inputs!$B$13,RAND(),"")</f>
        <v/>
      </c>
      <c r="R2898" s="31">
        <f>IF($A2898&lt;=Inputs!$B$13,RAND(),"")</f>
        <v/>
      </c>
      <c r="S2898" s="31">
        <f>IF($A2898&lt;=Inputs!$B$13,RAND(),"")</f>
        <v/>
      </c>
      <c r="T2898" s="31">
        <f>IF($A2898&lt;=Inputs!$B$13,RAND(),"")</f>
        <v/>
      </c>
      <c r="U2898" s="31">
        <f>IF($A2898&lt;=Inputs!$B$13,RAND(),"")</f>
        <v/>
      </c>
      <c r="V2898" s="31">
        <f>IF($A2898&lt;=Inputs!$B$13,RAND(),"")</f>
        <v/>
      </c>
      <c r="W2898" s="31">
        <f>IF($A2898&lt;=Inputs!$B$13,RAND(),"")</f>
        <v/>
      </c>
      <c r="X2898" s="31">
        <f>IF($A2898&lt;=Inputs!$B$13,RAND(),"")</f>
        <v/>
      </c>
      <c r="Y2898" s="31">
        <f>IF($A2898&lt;=Inputs!$B$13,RAND(),"")</f>
        <v/>
      </c>
    </row>
    <row r="2899">
      <c r="A2899" t="n">
        <v>2894</v>
      </c>
      <c r="B2899" s="26">
        <f>IF($A2899&lt;=Inputs!$B$13,IF(Inputs!$B$8&gt;0,SUM(F2899:O2899)/Inputs!$B$8,0),"")</f>
        <v/>
      </c>
      <c r="C2899" s="27">
        <f>IF($A2899&lt;=Inputs!$B$13,B2899/100,"")</f>
        <v/>
      </c>
      <c r="D2899" s="28">
        <f>IF($A2899&lt;=Inputs!$B$13,C2899*Inputs!$B$7,"")</f>
        <v/>
      </c>
      <c r="E2899" s="29">
        <f>IF($A2899&lt;=Inputs!$B$13,IF(D2899&gt;0,1,0),"")</f>
        <v/>
      </c>
      <c r="F2899" s="26">
        <f>IF($A2899&lt;=Inputs!$B$13,IF(1&lt;=Inputs!$B$8,IF(Inputs!$B$12&gt;0,MAX(MIN(NORM.INV(RAND(),LOOKUP(P2899,Inputs!$J$6:$J$9,Inputs!$G$6:$G$9),LOOKUP(P2899,Inputs!$J$6:$J$9,Inputs!$H$6:$H$9)),Inputs!$B$12),-Inputs!$B$12),NORM.INV(RAND(),LOOKUP(P2899,Inputs!$J$6:$J$9,Inputs!$G$6:$G$9),LOOKUP(P2899,Inputs!$J$6:$J$9,Inputs!$H$6:$H$9))),0),"" )</f>
        <v/>
      </c>
      <c r="G2899" s="26">
        <f>IF($A2899&lt;=Inputs!$B$13,IF(2&lt;=Inputs!$B$8,IF(Inputs!$B$12&gt;0,MAX(MIN(NORM.INV(RAND(),LOOKUP(Q2899,Inputs!$J$6:$J$9,Inputs!$G$6:$G$9),LOOKUP(Q2899,Inputs!$J$6:$J$9,Inputs!$H$6:$H$9)),Inputs!$B$12),-Inputs!$B$12),NORM.INV(RAND(),LOOKUP(Q2899,Inputs!$J$6:$J$9,Inputs!$G$6:$G$9),LOOKUP(Q2899,Inputs!$J$6:$J$9,Inputs!$H$6:$H$9))),0),"" )</f>
        <v/>
      </c>
      <c r="H2899" s="26">
        <f>IF($A2899&lt;=Inputs!$B$13,IF(3&lt;=Inputs!$B$8,IF(Inputs!$B$12&gt;0,MAX(MIN(NORM.INV(RAND(),LOOKUP(R2899,Inputs!$J$6:$J$9,Inputs!$G$6:$G$9),LOOKUP(R2899,Inputs!$J$6:$J$9,Inputs!$H$6:$H$9)),Inputs!$B$12),-Inputs!$B$12),NORM.INV(RAND(),LOOKUP(R2899,Inputs!$J$6:$J$9,Inputs!$G$6:$G$9),LOOKUP(R2899,Inputs!$J$6:$J$9,Inputs!$H$6:$H$9))),0),"" )</f>
        <v/>
      </c>
      <c r="I2899" s="26">
        <f>IF($A2899&lt;=Inputs!$B$13,IF(4&lt;=Inputs!$B$8,IF(Inputs!$B$12&gt;0,MAX(MIN(NORM.INV(RAND(),LOOKUP(S2899,Inputs!$J$6:$J$9,Inputs!$G$6:$G$9),LOOKUP(S2899,Inputs!$J$6:$J$9,Inputs!$H$6:$H$9)),Inputs!$B$12),-Inputs!$B$12),NORM.INV(RAND(),LOOKUP(S2899,Inputs!$J$6:$J$9,Inputs!$G$6:$G$9),LOOKUP(S2899,Inputs!$J$6:$J$9,Inputs!$H$6:$H$9))),0),"" )</f>
        <v/>
      </c>
      <c r="J2899" s="26">
        <f>IF($A2899&lt;=Inputs!$B$13,IF(5&lt;=Inputs!$B$8,IF(Inputs!$B$12&gt;0,MAX(MIN(NORM.INV(RAND(),LOOKUP(T2899,Inputs!$J$6:$J$9,Inputs!$G$6:$G$9),LOOKUP(T2899,Inputs!$J$6:$J$9,Inputs!$H$6:$H$9)),Inputs!$B$12),-Inputs!$B$12),NORM.INV(RAND(),LOOKUP(T2899,Inputs!$J$6:$J$9,Inputs!$G$6:$G$9),LOOKUP(T2899,Inputs!$J$6:$J$9,Inputs!$H$6:$H$9))),0),"" )</f>
        <v/>
      </c>
      <c r="K2899" s="26">
        <f>IF($A2899&lt;=Inputs!$B$13,IF(6&lt;=Inputs!$B$8,IF(Inputs!$B$12&gt;0,MAX(MIN(NORM.INV(RAND(),LOOKUP(U2899,Inputs!$J$6:$J$9,Inputs!$G$6:$G$9),LOOKUP(U2899,Inputs!$J$6:$J$9,Inputs!$H$6:$H$9)),Inputs!$B$12),-Inputs!$B$12),NORM.INV(RAND(),LOOKUP(U2899,Inputs!$J$6:$J$9,Inputs!$G$6:$G$9),LOOKUP(U2899,Inputs!$J$6:$J$9,Inputs!$H$6:$H$9))),0),"" )</f>
        <v/>
      </c>
      <c r="L2899" s="26">
        <f>IF($A2899&lt;=Inputs!$B$13,IF(7&lt;=Inputs!$B$8,IF(Inputs!$B$12&gt;0,MAX(MIN(NORM.INV(RAND(),LOOKUP(V2899,Inputs!$J$6:$J$9,Inputs!$G$6:$G$9),LOOKUP(V2899,Inputs!$J$6:$J$9,Inputs!$H$6:$H$9)),Inputs!$B$12),-Inputs!$B$12),NORM.INV(RAND(),LOOKUP(V2899,Inputs!$J$6:$J$9,Inputs!$G$6:$G$9),LOOKUP(V2899,Inputs!$J$6:$J$9,Inputs!$H$6:$H$9))),0),"" )</f>
        <v/>
      </c>
      <c r="M2899" s="26">
        <f>IF($A2899&lt;=Inputs!$B$13,IF(8&lt;=Inputs!$B$8,IF(Inputs!$B$12&gt;0,MAX(MIN(NORM.INV(RAND(),LOOKUP(W2899,Inputs!$J$6:$J$9,Inputs!$G$6:$G$9),LOOKUP(W2899,Inputs!$J$6:$J$9,Inputs!$H$6:$H$9)),Inputs!$B$12),-Inputs!$B$12),NORM.INV(RAND(),LOOKUP(W2899,Inputs!$J$6:$J$9,Inputs!$G$6:$G$9),LOOKUP(W2899,Inputs!$J$6:$J$9,Inputs!$H$6:$H$9))),0),"" )</f>
        <v/>
      </c>
      <c r="N2899" s="26">
        <f>IF($A2899&lt;=Inputs!$B$13,IF(9&lt;=Inputs!$B$8,IF(Inputs!$B$12&gt;0,MAX(MIN(NORM.INV(RAND(),LOOKUP(X2899,Inputs!$J$6:$J$9,Inputs!$G$6:$G$9),LOOKUP(X2899,Inputs!$J$6:$J$9,Inputs!$H$6:$H$9)),Inputs!$B$12),-Inputs!$B$12),NORM.INV(RAND(),LOOKUP(X2899,Inputs!$J$6:$J$9,Inputs!$G$6:$G$9),LOOKUP(X2899,Inputs!$J$6:$J$9,Inputs!$H$6:$H$9))),0),"" )</f>
        <v/>
      </c>
      <c r="O2899" s="26">
        <f>IF($A2899&lt;=Inputs!$B$13,IF(10&lt;=Inputs!$B$8,IF(Inputs!$B$12&gt;0,MAX(MIN(NORM.INV(RAND(),LOOKUP(Y2899,Inputs!$J$6:$J$9,Inputs!$G$6:$G$9),LOOKUP(Y2899,Inputs!$J$6:$J$9,Inputs!$H$6:$H$9)),Inputs!$B$12),-Inputs!$B$12),NORM.INV(RAND(),LOOKUP(Y2899,Inputs!$J$6:$J$9,Inputs!$G$6:$G$9),LOOKUP(Y2899,Inputs!$J$6:$J$9,Inputs!$H$6:$H$9))),0),"" )</f>
        <v/>
      </c>
      <c r="P2899" s="31">
        <f>IF($A2899&lt;=Inputs!$B$13,RAND(),"")</f>
        <v/>
      </c>
      <c r="Q2899" s="31">
        <f>IF($A2899&lt;=Inputs!$B$13,RAND(),"")</f>
        <v/>
      </c>
      <c r="R2899" s="31">
        <f>IF($A2899&lt;=Inputs!$B$13,RAND(),"")</f>
        <v/>
      </c>
      <c r="S2899" s="31">
        <f>IF($A2899&lt;=Inputs!$B$13,RAND(),"")</f>
        <v/>
      </c>
      <c r="T2899" s="31">
        <f>IF($A2899&lt;=Inputs!$B$13,RAND(),"")</f>
        <v/>
      </c>
      <c r="U2899" s="31">
        <f>IF($A2899&lt;=Inputs!$B$13,RAND(),"")</f>
        <v/>
      </c>
      <c r="V2899" s="31">
        <f>IF($A2899&lt;=Inputs!$B$13,RAND(),"")</f>
        <v/>
      </c>
      <c r="W2899" s="31">
        <f>IF($A2899&lt;=Inputs!$B$13,RAND(),"")</f>
        <v/>
      </c>
      <c r="X2899" s="31">
        <f>IF($A2899&lt;=Inputs!$B$13,RAND(),"")</f>
        <v/>
      </c>
      <c r="Y2899" s="31">
        <f>IF($A2899&lt;=Inputs!$B$13,RAND(),"")</f>
        <v/>
      </c>
    </row>
    <row r="2900">
      <c r="A2900" t="n">
        <v>2895</v>
      </c>
      <c r="B2900" s="26">
        <f>IF($A2900&lt;=Inputs!$B$13,IF(Inputs!$B$8&gt;0,SUM(F2900:O2900)/Inputs!$B$8,0),"")</f>
        <v/>
      </c>
      <c r="C2900" s="27">
        <f>IF($A2900&lt;=Inputs!$B$13,B2900/100,"")</f>
        <v/>
      </c>
      <c r="D2900" s="28">
        <f>IF($A2900&lt;=Inputs!$B$13,C2900*Inputs!$B$7,"")</f>
        <v/>
      </c>
      <c r="E2900" s="29">
        <f>IF($A2900&lt;=Inputs!$B$13,IF(D2900&gt;0,1,0),"")</f>
        <v/>
      </c>
      <c r="F2900" s="26">
        <f>IF($A2900&lt;=Inputs!$B$13,IF(1&lt;=Inputs!$B$8,IF(Inputs!$B$12&gt;0,MAX(MIN(NORM.INV(RAND(),LOOKUP(P2900,Inputs!$J$6:$J$9,Inputs!$G$6:$G$9),LOOKUP(P2900,Inputs!$J$6:$J$9,Inputs!$H$6:$H$9)),Inputs!$B$12),-Inputs!$B$12),NORM.INV(RAND(),LOOKUP(P2900,Inputs!$J$6:$J$9,Inputs!$G$6:$G$9),LOOKUP(P2900,Inputs!$J$6:$J$9,Inputs!$H$6:$H$9))),0),"" )</f>
        <v/>
      </c>
      <c r="G2900" s="26">
        <f>IF($A2900&lt;=Inputs!$B$13,IF(2&lt;=Inputs!$B$8,IF(Inputs!$B$12&gt;0,MAX(MIN(NORM.INV(RAND(),LOOKUP(Q2900,Inputs!$J$6:$J$9,Inputs!$G$6:$G$9),LOOKUP(Q2900,Inputs!$J$6:$J$9,Inputs!$H$6:$H$9)),Inputs!$B$12),-Inputs!$B$12),NORM.INV(RAND(),LOOKUP(Q2900,Inputs!$J$6:$J$9,Inputs!$G$6:$G$9),LOOKUP(Q2900,Inputs!$J$6:$J$9,Inputs!$H$6:$H$9))),0),"" )</f>
        <v/>
      </c>
      <c r="H2900" s="26">
        <f>IF($A2900&lt;=Inputs!$B$13,IF(3&lt;=Inputs!$B$8,IF(Inputs!$B$12&gt;0,MAX(MIN(NORM.INV(RAND(),LOOKUP(R2900,Inputs!$J$6:$J$9,Inputs!$G$6:$G$9),LOOKUP(R2900,Inputs!$J$6:$J$9,Inputs!$H$6:$H$9)),Inputs!$B$12),-Inputs!$B$12),NORM.INV(RAND(),LOOKUP(R2900,Inputs!$J$6:$J$9,Inputs!$G$6:$G$9),LOOKUP(R2900,Inputs!$J$6:$J$9,Inputs!$H$6:$H$9))),0),"" )</f>
        <v/>
      </c>
      <c r="I2900" s="26">
        <f>IF($A2900&lt;=Inputs!$B$13,IF(4&lt;=Inputs!$B$8,IF(Inputs!$B$12&gt;0,MAX(MIN(NORM.INV(RAND(),LOOKUP(S2900,Inputs!$J$6:$J$9,Inputs!$G$6:$G$9),LOOKUP(S2900,Inputs!$J$6:$J$9,Inputs!$H$6:$H$9)),Inputs!$B$12),-Inputs!$B$12),NORM.INV(RAND(),LOOKUP(S2900,Inputs!$J$6:$J$9,Inputs!$G$6:$G$9),LOOKUP(S2900,Inputs!$J$6:$J$9,Inputs!$H$6:$H$9))),0),"" )</f>
        <v/>
      </c>
      <c r="J2900" s="26">
        <f>IF($A2900&lt;=Inputs!$B$13,IF(5&lt;=Inputs!$B$8,IF(Inputs!$B$12&gt;0,MAX(MIN(NORM.INV(RAND(),LOOKUP(T2900,Inputs!$J$6:$J$9,Inputs!$G$6:$G$9),LOOKUP(T2900,Inputs!$J$6:$J$9,Inputs!$H$6:$H$9)),Inputs!$B$12),-Inputs!$B$12),NORM.INV(RAND(),LOOKUP(T2900,Inputs!$J$6:$J$9,Inputs!$G$6:$G$9),LOOKUP(T2900,Inputs!$J$6:$J$9,Inputs!$H$6:$H$9))),0),"" )</f>
        <v/>
      </c>
      <c r="K2900" s="26">
        <f>IF($A2900&lt;=Inputs!$B$13,IF(6&lt;=Inputs!$B$8,IF(Inputs!$B$12&gt;0,MAX(MIN(NORM.INV(RAND(),LOOKUP(U2900,Inputs!$J$6:$J$9,Inputs!$G$6:$G$9),LOOKUP(U2900,Inputs!$J$6:$J$9,Inputs!$H$6:$H$9)),Inputs!$B$12),-Inputs!$B$12),NORM.INV(RAND(),LOOKUP(U2900,Inputs!$J$6:$J$9,Inputs!$G$6:$G$9),LOOKUP(U2900,Inputs!$J$6:$J$9,Inputs!$H$6:$H$9))),0),"" )</f>
        <v/>
      </c>
      <c r="L2900" s="26">
        <f>IF($A2900&lt;=Inputs!$B$13,IF(7&lt;=Inputs!$B$8,IF(Inputs!$B$12&gt;0,MAX(MIN(NORM.INV(RAND(),LOOKUP(V2900,Inputs!$J$6:$J$9,Inputs!$G$6:$G$9),LOOKUP(V2900,Inputs!$J$6:$J$9,Inputs!$H$6:$H$9)),Inputs!$B$12),-Inputs!$B$12),NORM.INV(RAND(),LOOKUP(V2900,Inputs!$J$6:$J$9,Inputs!$G$6:$G$9),LOOKUP(V2900,Inputs!$J$6:$J$9,Inputs!$H$6:$H$9))),0),"" )</f>
        <v/>
      </c>
      <c r="M2900" s="26">
        <f>IF($A2900&lt;=Inputs!$B$13,IF(8&lt;=Inputs!$B$8,IF(Inputs!$B$12&gt;0,MAX(MIN(NORM.INV(RAND(),LOOKUP(W2900,Inputs!$J$6:$J$9,Inputs!$G$6:$G$9),LOOKUP(W2900,Inputs!$J$6:$J$9,Inputs!$H$6:$H$9)),Inputs!$B$12),-Inputs!$B$12),NORM.INV(RAND(),LOOKUP(W2900,Inputs!$J$6:$J$9,Inputs!$G$6:$G$9),LOOKUP(W2900,Inputs!$J$6:$J$9,Inputs!$H$6:$H$9))),0),"" )</f>
        <v/>
      </c>
      <c r="N2900" s="26">
        <f>IF($A2900&lt;=Inputs!$B$13,IF(9&lt;=Inputs!$B$8,IF(Inputs!$B$12&gt;0,MAX(MIN(NORM.INV(RAND(),LOOKUP(X2900,Inputs!$J$6:$J$9,Inputs!$G$6:$G$9),LOOKUP(X2900,Inputs!$J$6:$J$9,Inputs!$H$6:$H$9)),Inputs!$B$12),-Inputs!$B$12),NORM.INV(RAND(),LOOKUP(X2900,Inputs!$J$6:$J$9,Inputs!$G$6:$G$9),LOOKUP(X2900,Inputs!$J$6:$J$9,Inputs!$H$6:$H$9))),0),"" )</f>
        <v/>
      </c>
      <c r="O2900" s="26">
        <f>IF($A2900&lt;=Inputs!$B$13,IF(10&lt;=Inputs!$B$8,IF(Inputs!$B$12&gt;0,MAX(MIN(NORM.INV(RAND(),LOOKUP(Y2900,Inputs!$J$6:$J$9,Inputs!$G$6:$G$9),LOOKUP(Y2900,Inputs!$J$6:$J$9,Inputs!$H$6:$H$9)),Inputs!$B$12),-Inputs!$B$12),NORM.INV(RAND(),LOOKUP(Y2900,Inputs!$J$6:$J$9,Inputs!$G$6:$G$9),LOOKUP(Y2900,Inputs!$J$6:$J$9,Inputs!$H$6:$H$9))),0),"" )</f>
        <v/>
      </c>
      <c r="P2900" s="31">
        <f>IF($A2900&lt;=Inputs!$B$13,RAND(),"")</f>
        <v/>
      </c>
      <c r="Q2900" s="31">
        <f>IF($A2900&lt;=Inputs!$B$13,RAND(),"")</f>
        <v/>
      </c>
      <c r="R2900" s="31">
        <f>IF($A2900&lt;=Inputs!$B$13,RAND(),"")</f>
        <v/>
      </c>
      <c r="S2900" s="31">
        <f>IF($A2900&lt;=Inputs!$B$13,RAND(),"")</f>
        <v/>
      </c>
      <c r="T2900" s="31">
        <f>IF($A2900&lt;=Inputs!$B$13,RAND(),"")</f>
        <v/>
      </c>
      <c r="U2900" s="31">
        <f>IF($A2900&lt;=Inputs!$B$13,RAND(),"")</f>
        <v/>
      </c>
      <c r="V2900" s="31">
        <f>IF($A2900&lt;=Inputs!$B$13,RAND(),"")</f>
        <v/>
      </c>
      <c r="W2900" s="31">
        <f>IF($A2900&lt;=Inputs!$B$13,RAND(),"")</f>
        <v/>
      </c>
      <c r="X2900" s="31">
        <f>IF($A2900&lt;=Inputs!$B$13,RAND(),"")</f>
        <v/>
      </c>
      <c r="Y2900" s="31">
        <f>IF($A2900&lt;=Inputs!$B$13,RAND(),"")</f>
        <v/>
      </c>
    </row>
    <row r="2901">
      <c r="A2901" t="n">
        <v>2896</v>
      </c>
      <c r="B2901" s="26">
        <f>IF($A2901&lt;=Inputs!$B$13,IF(Inputs!$B$8&gt;0,SUM(F2901:O2901)/Inputs!$B$8,0),"")</f>
        <v/>
      </c>
      <c r="C2901" s="27">
        <f>IF($A2901&lt;=Inputs!$B$13,B2901/100,"")</f>
        <v/>
      </c>
      <c r="D2901" s="28">
        <f>IF($A2901&lt;=Inputs!$B$13,C2901*Inputs!$B$7,"")</f>
        <v/>
      </c>
      <c r="E2901" s="29">
        <f>IF($A2901&lt;=Inputs!$B$13,IF(D2901&gt;0,1,0),"")</f>
        <v/>
      </c>
      <c r="F2901" s="26">
        <f>IF($A2901&lt;=Inputs!$B$13,IF(1&lt;=Inputs!$B$8,IF(Inputs!$B$12&gt;0,MAX(MIN(NORM.INV(RAND(),LOOKUP(P2901,Inputs!$J$6:$J$9,Inputs!$G$6:$G$9),LOOKUP(P2901,Inputs!$J$6:$J$9,Inputs!$H$6:$H$9)),Inputs!$B$12),-Inputs!$B$12),NORM.INV(RAND(),LOOKUP(P2901,Inputs!$J$6:$J$9,Inputs!$G$6:$G$9),LOOKUP(P2901,Inputs!$J$6:$J$9,Inputs!$H$6:$H$9))),0),"" )</f>
        <v/>
      </c>
      <c r="G2901" s="26">
        <f>IF($A2901&lt;=Inputs!$B$13,IF(2&lt;=Inputs!$B$8,IF(Inputs!$B$12&gt;0,MAX(MIN(NORM.INV(RAND(),LOOKUP(Q2901,Inputs!$J$6:$J$9,Inputs!$G$6:$G$9),LOOKUP(Q2901,Inputs!$J$6:$J$9,Inputs!$H$6:$H$9)),Inputs!$B$12),-Inputs!$B$12),NORM.INV(RAND(),LOOKUP(Q2901,Inputs!$J$6:$J$9,Inputs!$G$6:$G$9),LOOKUP(Q2901,Inputs!$J$6:$J$9,Inputs!$H$6:$H$9))),0),"" )</f>
        <v/>
      </c>
      <c r="H2901" s="26">
        <f>IF($A2901&lt;=Inputs!$B$13,IF(3&lt;=Inputs!$B$8,IF(Inputs!$B$12&gt;0,MAX(MIN(NORM.INV(RAND(),LOOKUP(R2901,Inputs!$J$6:$J$9,Inputs!$G$6:$G$9),LOOKUP(R2901,Inputs!$J$6:$J$9,Inputs!$H$6:$H$9)),Inputs!$B$12),-Inputs!$B$12),NORM.INV(RAND(),LOOKUP(R2901,Inputs!$J$6:$J$9,Inputs!$G$6:$G$9),LOOKUP(R2901,Inputs!$J$6:$J$9,Inputs!$H$6:$H$9))),0),"" )</f>
        <v/>
      </c>
      <c r="I2901" s="26">
        <f>IF($A2901&lt;=Inputs!$B$13,IF(4&lt;=Inputs!$B$8,IF(Inputs!$B$12&gt;0,MAX(MIN(NORM.INV(RAND(),LOOKUP(S2901,Inputs!$J$6:$J$9,Inputs!$G$6:$G$9),LOOKUP(S2901,Inputs!$J$6:$J$9,Inputs!$H$6:$H$9)),Inputs!$B$12),-Inputs!$B$12),NORM.INV(RAND(),LOOKUP(S2901,Inputs!$J$6:$J$9,Inputs!$G$6:$G$9),LOOKUP(S2901,Inputs!$J$6:$J$9,Inputs!$H$6:$H$9))),0),"" )</f>
        <v/>
      </c>
      <c r="J2901" s="26">
        <f>IF($A2901&lt;=Inputs!$B$13,IF(5&lt;=Inputs!$B$8,IF(Inputs!$B$12&gt;0,MAX(MIN(NORM.INV(RAND(),LOOKUP(T2901,Inputs!$J$6:$J$9,Inputs!$G$6:$G$9),LOOKUP(T2901,Inputs!$J$6:$J$9,Inputs!$H$6:$H$9)),Inputs!$B$12),-Inputs!$B$12),NORM.INV(RAND(),LOOKUP(T2901,Inputs!$J$6:$J$9,Inputs!$G$6:$G$9),LOOKUP(T2901,Inputs!$J$6:$J$9,Inputs!$H$6:$H$9))),0),"" )</f>
        <v/>
      </c>
      <c r="K2901" s="26">
        <f>IF($A2901&lt;=Inputs!$B$13,IF(6&lt;=Inputs!$B$8,IF(Inputs!$B$12&gt;0,MAX(MIN(NORM.INV(RAND(),LOOKUP(U2901,Inputs!$J$6:$J$9,Inputs!$G$6:$G$9),LOOKUP(U2901,Inputs!$J$6:$J$9,Inputs!$H$6:$H$9)),Inputs!$B$12),-Inputs!$B$12),NORM.INV(RAND(),LOOKUP(U2901,Inputs!$J$6:$J$9,Inputs!$G$6:$G$9),LOOKUP(U2901,Inputs!$J$6:$J$9,Inputs!$H$6:$H$9))),0),"" )</f>
        <v/>
      </c>
      <c r="L2901" s="26">
        <f>IF($A2901&lt;=Inputs!$B$13,IF(7&lt;=Inputs!$B$8,IF(Inputs!$B$12&gt;0,MAX(MIN(NORM.INV(RAND(),LOOKUP(V2901,Inputs!$J$6:$J$9,Inputs!$G$6:$G$9),LOOKUP(V2901,Inputs!$J$6:$J$9,Inputs!$H$6:$H$9)),Inputs!$B$12),-Inputs!$B$12),NORM.INV(RAND(),LOOKUP(V2901,Inputs!$J$6:$J$9,Inputs!$G$6:$G$9),LOOKUP(V2901,Inputs!$J$6:$J$9,Inputs!$H$6:$H$9))),0),"" )</f>
        <v/>
      </c>
      <c r="M2901" s="26">
        <f>IF($A2901&lt;=Inputs!$B$13,IF(8&lt;=Inputs!$B$8,IF(Inputs!$B$12&gt;0,MAX(MIN(NORM.INV(RAND(),LOOKUP(W2901,Inputs!$J$6:$J$9,Inputs!$G$6:$G$9),LOOKUP(W2901,Inputs!$J$6:$J$9,Inputs!$H$6:$H$9)),Inputs!$B$12),-Inputs!$B$12),NORM.INV(RAND(),LOOKUP(W2901,Inputs!$J$6:$J$9,Inputs!$G$6:$G$9),LOOKUP(W2901,Inputs!$J$6:$J$9,Inputs!$H$6:$H$9))),0),"" )</f>
        <v/>
      </c>
      <c r="N2901" s="26">
        <f>IF($A2901&lt;=Inputs!$B$13,IF(9&lt;=Inputs!$B$8,IF(Inputs!$B$12&gt;0,MAX(MIN(NORM.INV(RAND(),LOOKUP(X2901,Inputs!$J$6:$J$9,Inputs!$G$6:$G$9),LOOKUP(X2901,Inputs!$J$6:$J$9,Inputs!$H$6:$H$9)),Inputs!$B$12),-Inputs!$B$12),NORM.INV(RAND(),LOOKUP(X2901,Inputs!$J$6:$J$9,Inputs!$G$6:$G$9),LOOKUP(X2901,Inputs!$J$6:$J$9,Inputs!$H$6:$H$9))),0),"" )</f>
        <v/>
      </c>
      <c r="O2901" s="26">
        <f>IF($A2901&lt;=Inputs!$B$13,IF(10&lt;=Inputs!$B$8,IF(Inputs!$B$12&gt;0,MAX(MIN(NORM.INV(RAND(),LOOKUP(Y2901,Inputs!$J$6:$J$9,Inputs!$G$6:$G$9),LOOKUP(Y2901,Inputs!$J$6:$J$9,Inputs!$H$6:$H$9)),Inputs!$B$12),-Inputs!$B$12),NORM.INV(RAND(),LOOKUP(Y2901,Inputs!$J$6:$J$9,Inputs!$G$6:$G$9),LOOKUP(Y2901,Inputs!$J$6:$J$9,Inputs!$H$6:$H$9))),0),"" )</f>
        <v/>
      </c>
      <c r="P2901" s="31">
        <f>IF($A2901&lt;=Inputs!$B$13,RAND(),"")</f>
        <v/>
      </c>
      <c r="Q2901" s="31">
        <f>IF($A2901&lt;=Inputs!$B$13,RAND(),"")</f>
        <v/>
      </c>
      <c r="R2901" s="31">
        <f>IF($A2901&lt;=Inputs!$B$13,RAND(),"")</f>
        <v/>
      </c>
      <c r="S2901" s="31">
        <f>IF($A2901&lt;=Inputs!$B$13,RAND(),"")</f>
        <v/>
      </c>
      <c r="T2901" s="31">
        <f>IF($A2901&lt;=Inputs!$B$13,RAND(),"")</f>
        <v/>
      </c>
      <c r="U2901" s="31">
        <f>IF($A2901&lt;=Inputs!$B$13,RAND(),"")</f>
        <v/>
      </c>
      <c r="V2901" s="31">
        <f>IF($A2901&lt;=Inputs!$B$13,RAND(),"")</f>
        <v/>
      </c>
      <c r="W2901" s="31">
        <f>IF($A2901&lt;=Inputs!$B$13,RAND(),"")</f>
        <v/>
      </c>
      <c r="X2901" s="31">
        <f>IF($A2901&lt;=Inputs!$B$13,RAND(),"")</f>
        <v/>
      </c>
      <c r="Y2901" s="31">
        <f>IF($A2901&lt;=Inputs!$B$13,RAND(),"")</f>
        <v/>
      </c>
    </row>
    <row r="2902">
      <c r="A2902" t="n">
        <v>2897</v>
      </c>
      <c r="B2902" s="26">
        <f>IF($A2902&lt;=Inputs!$B$13,IF(Inputs!$B$8&gt;0,SUM(F2902:O2902)/Inputs!$B$8,0),"")</f>
        <v/>
      </c>
      <c r="C2902" s="27">
        <f>IF($A2902&lt;=Inputs!$B$13,B2902/100,"")</f>
        <v/>
      </c>
      <c r="D2902" s="28">
        <f>IF($A2902&lt;=Inputs!$B$13,C2902*Inputs!$B$7,"")</f>
        <v/>
      </c>
      <c r="E2902" s="29">
        <f>IF($A2902&lt;=Inputs!$B$13,IF(D2902&gt;0,1,0),"")</f>
        <v/>
      </c>
      <c r="F2902" s="26">
        <f>IF($A2902&lt;=Inputs!$B$13,IF(1&lt;=Inputs!$B$8,IF(Inputs!$B$12&gt;0,MAX(MIN(NORM.INV(RAND(),LOOKUP(P2902,Inputs!$J$6:$J$9,Inputs!$G$6:$G$9),LOOKUP(P2902,Inputs!$J$6:$J$9,Inputs!$H$6:$H$9)),Inputs!$B$12),-Inputs!$B$12),NORM.INV(RAND(),LOOKUP(P2902,Inputs!$J$6:$J$9,Inputs!$G$6:$G$9),LOOKUP(P2902,Inputs!$J$6:$J$9,Inputs!$H$6:$H$9))),0),"" )</f>
        <v/>
      </c>
      <c r="G2902" s="26">
        <f>IF($A2902&lt;=Inputs!$B$13,IF(2&lt;=Inputs!$B$8,IF(Inputs!$B$12&gt;0,MAX(MIN(NORM.INV(RAND(),LOOKUP(Q2902,Inputs!$J$6:$J$9,Inputs!$G$6:$G$9),LOOKUP(Q2902,Inputs!$J$6:$J$9,Inputs!$H$6:$H$9)),Inputs!$B$12),-Inputs!$B$12),NORM.INV(RAND(),LOOKUP(Q2902,Inputs!$J$6:$J$9,Inputs!$G$6:$G$9),LOOKUP(Q2902,Inputs!$J$6:$J$9,Inputs!$H$6:$H$9))),0),"" )</f>
        <v/>
      </c>
      <c r="H2902" s="26">
        <f>IF($A2902&lt;=Inputs!$B$13,IF(3&lt;=Inputs!$B$8,IF(Inputs!$B$12&gt;0,MAX(MIN(NORM.INV(RAND(),LOOKUP(R2902,Inputs!$J$6:$J$9,Inputs!$G$6:$G$9),LOOKUP(R2902,Inputs!$J$6:$J$9,Inputs!$H$6:$H$9)),Inputs!$B$12),-Inputs!$B$12),NORM.INV(RAND(),LOOKUP(R2902,Inputs!$J$6:$J$9,Inputs!$G$6:$G$9),LOOKUP(R2902,Inputs!$J$6:$J$9,Inputs!$H$6:$H$9))),0),"" )</f>
        <v/>
      </c>
      <c r="I2902" s="26">
        <f>IF($A2902&lt;=Inputs!$B$13,IF(4&lt;=Inputs!$B$8,IF(Inputs!$B$12&gt;0,MAX(MIN(NORM.INV(RAND(),LOOKUP(S2902,Inputs!$J$6:$J$9,Inputs!$G$6:$G$9),LOOKUP(S2902,Inputs!$J$6:$J$9,Inputs!$H$6:$H$9)),Inputs!$B$12),-Inputs!$B$12),NORM.INV(RAND(),LOOKUP(S2902,Inputs!$J$6:$J$9,Inputs!$G$6:$G$9),LOOKUP(S2902,Inputs!$J$6:$J$9,Inputs!$H$6:$H$9))),0),"" )</f>
        <v/>
      </c>
      <c r="J2902" s="26">
        <f>IF($A2902&lt;=Inputs!$B$13,IF(5&lt;=Inputs!$B$8,IF(Inputs!$B$12&gt;0,MAX(MIN(NORM.INV(RAND(),LOOKUP(T2902,Inputs!$J$6:$J$9,Inputs!$G$6:$G$9),LOOKUP(T2902,Inputs!$J$6:$J$9,Inputs!$H$6:$H$9)),Inputs!$B$12),-Inputs!$B$12),NORM.INV(RAND(),LOOKUP(T2902,Inputs!$J$6:$J$9,Inputs!$G$6:$G$9),LOOKUP(T2902,Inputs!$J$6:$J$9,Inputs!$H$6:$H$9))),0),"" )</f>
        <v/>
      </c>
      <c r="K2902" s="26">
        <f>IF($A2902&lt;=Inputs!$B$13,IF(6&lt;=Inputs!$B$8,IF(Inputs!$B$12&gt;0,MAX(MIN(NORM.INV(RAND(),LOOKUP(U2902,Inputs!$J$6:$J$9,Inputs!$G$6:$G$9),LOOKUP(U2902,Inputs!$J$6:$J$9,Inputs!$H$6:$H$9)),Inputs!$B$12),-Inputs!$B$12),NORM.INV(RAND(),LOOKUP(U2902,Inputs!$J$6:$J$9,Inputs!$G$6:$G$9),LOOKUP(U2902,Inputs!$J$6:$J$9,Inputs!$H$6:$H$9))),0),"" )</f>
        <v/>
      </c>
      <c r="L2902" s="26">
        <f>IF($A2902&lt;=Inputs!$B$13,IF(7&lt;=Inputs!$B$8,IF(Inputs!$B$12&gt;0,MAX(MIN(NORM.INV(RAND(),LOOKUP(V2902,Inputs!$J$6:$J$9,Inputs!$G$6:$G$9),LOOKUP(V2902,Inputs!$J$6:$J$9,Inputs!$H$6:$H$9)),Inputs!$B$12),-Inputs!$B$12),NORM.INV(RAND(),LOOKUP(V2902,Inputs!$J$6:$J$9,Inputs!$G$6:$G$9),LOOKUP(V2902,Inputs!$J$6:$J$9,Inputs!$H$6:$H$9))),0),"" )</f>
        <v/>
      </c>
      <c r="M2902" s="26">
        <f>IF($A2902&lt;=Inputs!$B$13,IF(8&lt;=Inputs!$B$8,IF(Inputs!$B$12&gt;0,MAX(MIN(NORM.INV(RAND(),LOOKUP(W2902,Inputs!$J$6:$J$9,Inputs!$G$6:$G$9),LOOKUP(W2902,Inputs!$J$6:$J$9,Inputs!$H$6:$H$9)),Inputs!$B$12),-Inputs!$B$12),NORM.INV(RAND(),LOOKUP(W2902,Inputs!$J$6:$J$9,Inputs!$G$6:$G$9),LOOKUP(W2902,Inputs!$J$6:$J$9,Inputs!$H$6:$H$9))),0),"" )</f>
        <v/>
      </c>
      <c r="N2902" s="26">
        <f>IF($A2902&lt;=Inputs!$B$13,IF(9&lt;=Inputs!$B$8,IF(Inputs!$B$12&gt;0,MAX(MIN(NORM.INV(RAND(),LOOKUP(X2902,Inputs!$J$6:$J$9,Inputs!$G$6:$G$9),LOOKUP(X2902,Inputs!$J$6:$J$9,Inputs!$H$6:$H$9)),Inputs!$B$12),-Inputs!$B$12),NORM.INV(RAND(),LOOKUP(X2902,Inputs!$J$6:$J$9,Inputs!$G$6:$G$9),LOOKUP(X2902,Inputs!$J$6:$J$9,Inputs!$H$6:$H$9))),0),"" )</f>
        <v/>
      </c>
      <c r="O2902" s="26">
        <f>IF($A2902&lt;=Inputs!$B$13,IF(10&lt;=Inputs!$B$8,IF(Inputs!$B$12&gt;0,MAX(MIN(NORM.INV(RAND(),LOOKUP(Y2902,Inputs!$J$6:$J$9,Inputs!$G$6:$G$9),LOOKUP(Y2902,Inputs!$J$6:$J$9,Inputs!$H$6:$H$9)),Inputs!$B$12),-Inputs!$B$12),NORM.INV(RAND(),LOOKUP(Y2902,Inputs!$J$6:$J$9,Inputs!$G$6:$G$9),LOOKUP(Y2902,Inputs!$J$6:$J$9,Inputs!$H$6:$H$9))),0),"" )</f>
        <v/>
      </c>
      <c r="P2902" s="31">
        <f>IF($A2902&lt;=Inputs!$B$13,RAND(),"")</f>
        <v/>
      </c>
      <c r="Q2902" s="31">
        <f>IF($A2902&lt;=Inputs!$B$13,RAND(),"")</f>
        <v/>
      </c>
      <c r="R2902" s="31">
        <f>IF($A2902&lt;=Inputs!$B$13,RAND(),"")</f>
        <v/>
      </c>
      <c r="S2902" s="31">
        <f>IF($A2902&lt;=Inputs!$B$13,RAND(),"")</f>
        <v/>
      </c>
      <c r="T2902" s="31">
        <f>IF($A2902&lt;=Inputs!$B$13,RAND(),"")</f>
        <v/>
      </c>
      <c r="U2902" s="31">
        <f>IF($A2902&lt;=Inputs!$B$13,RAND(),"")</f>
        <v/>
      </c>
      <c r="V2902" s="31">
        <f>IF($A2902&lt;=Inputs!$B$13,RAND(),"")</f>
        <v/>
      </c>
      <c r="W2902" s="31">
        <f>IF($A2902&lt;=Inputs!$B$13,RAND(),"")</f>
        <v/>
      </c>
      <c r="X2902" s="31">
        <f>IF($A2902&lt;=Inputs!$B$13,RAND(),"")</f>
        <v/>
      </c>
      <c r="Y2902" s="31">
        <f>IF($A2902&lt;=Inputs!$B$13,RAND(),"")</f>
        <v/>
      </c>
    </row>
    <row r="2903">
      <c r="A2903" t="n">
        <v>2898</v>
      </c>
      <c r="B2903" s="26">
        <f>IF($A2903&lt;=Inputs!$B$13,IF(Inputs!$B$8&gt;0,SUM(F2903:O2903)/Inputs!$B$8,0),"")</f>
        <v/>
      </c>
      <c r="C2903" s="27">
        <f>IF($A2903&lt;=Inputs!$B$13,B2903/100,"")</f>
        <v/>
      </c>
      <c r="D2903" s="28">
        <f>IF($A2903&lt;=Inputs!$B$13,C2903*Inputs!$B$7,"")</f>
        <v/>
      </c>
      <c r="E2903" s="29">
        <f>IF($A2903&lt;=Inputs!$B$13,IF(D2903&gt;0,1,0),"")</f>
        <v/>
      </c>
      <c r="F2903" s="26">
        <f>IF($A2903&lt;=Inputs!$B$13,IF(1&lt;=Inputs!$B$8,IF(Inputs!$B$12&gt;0,MAX(MIN(NORM.INV(RAND(),LOOKUP(P2903,Inputs!$J$6:$J$9,Inputs!$G$6:$G$9),LOOKUP(P2903,Inputs!$J$6:$J$9,Inputs!$H$6:$H$9)),Inputs!$B$12),-Inputs!$B$12),NORM.INV(RAND(),LOOKUP(P2903,Inputs!$J$6:$J$9,Inputs!$G$6:$G$9),LOOKUP(P2903,Inputs!$J$6:$J$9,Inputs!$H$6:$H$9))),0),"" )</f>
        <v/>
      </c>
      <c r="G2903" s="26">
        <f>IF($A2903&lt;=Inputs!$B$13,IF(2&lt;=Inputs!$B$8,IF(Inputs!$B$12&gt;0,MAX(MIN(NORM.INV(RAND(),LOOKUP(Q2903,Inputs!$J$6:$J$9,Inputs!$G$6:$G$9),LOOKUP(Q2903,Inputs!$J$6:$J$9,Inputs!$H$6:$H$9)),Inputs!$B$12),-Inputs!$B$12),NORM.INV(RAND(),LOOKUP(Q2903,Inputs!$J$6:$J$9,Inputs!$G$6:$G$9),LOOKUP(Q2903,Inputs!$J$6:$J$9,Inputs!$H$6:$H$9))),0),"" )</f>
        <v/>
      </c>
      <c r="H2903" s="26">
        <f>IF($A2903&lt;=Inputs!$B$13,IF(3&lt;=Inputs!$B$8,IF(Inputs!$B$12&gt;0,MAX(MIN(NORM.INV(RAND(),LOOKUP(R2903,Inputs!$J$6:$J$9,Inputs!$G$6:$G$9),LOOKUP(R2903,Inputs!$J$6:$J$9,Inputs!$H$6:$H$9)),Inputs!$B$12),-Inputs!$B$12),NORM.INV(RAND(),LOOKUP(R2903,Inputs!$J$6:$J$9,Inputs!$G$6:$G$9),LOOKUP(R2903,Inputs!$J$6:$J$9,Inputs!$H$6:$H$9))),0),"" )</f>
        <v/>
      </c>
      <c r="I2903" s="26">
        <f>IF($A2903&lt;=Inputs!$B$13,IF(4&lt;=Inputs!$B$8,IF(Inputs!$B$12&gt;0,MAX(MIN(NORM.INV(RAND(),LOOKUP(S2903,Inputs!$J$6:$J$9,Inputs!$G$6:$G$9),LOOKUP(S2903,Inputs!$J$6:$J$9,Inputs!$H$6:$H$9)),Inputs!$B$12),-Inputs!$B$12),NORM.INV(RAND(),LOOKUP(S2903,Inputs!$J$6:$J$9,Inputs!$G$6:$G$9),LOOKUP(S2903,Inputs!$J$6:$J$9,Inputs!$H$6:$H$9))),0),"" )</f>
        <v/>
      </c>
      <c r="J2903" s="26">
        <f>IF($A2903&lt;=Inputs!$B$13,IF(5&lt;=Inputs!$B$8,IF(Inputs!$B$12&gt;0,MAX(MIN(NORM.INV(RAND(),LOOKUP(T2903,Inputs!$J$6:$J$9,Inputs!$G$6:$G$9),LOOKUP(T2903,Inputs!$J$6:$J$9,Inputs!$H$6:$H$9)),Inputs!$B$12),-Inputs!$B$12),NORM.INV(RAND(),LOOKUP(T2903,Inputs!$J$6:$J$9,Inputs!$G$6:$G$9),LOOKUP(T2903,Inputs!$J$6:$J$9,Inputs!$H$6:$H$9))),0),"" )</f>
        <v/>
      </c>
      <c r="K2903" s="26">
        <f>IF($A2903&lt;=Inputs!$B$13,IF(6&lt;=Inputs!$B$8,IF(Inputs!$B$12&gt;0,MAX(MIN(NORM.INV(RAND(),LOOKUP(U2903,Inputs!$J$6:$J$9,Inputs!$G$6:$G$9),LOOKUP(U2903,Inputs!$J$6:$J$9,Inputs!$H$6:$H$9)),Inputs!$B$12),-Inputs!$B$12),NORM.INV(RAND(),LOOKUP(U2903,Inputs!$J$6:$J$9,Inputs!$G$6:$G$9),LOOKUP(U2903,Inputs!$J$6:$J$9,Inputs!$H$6:$H$9))),0),"" )</f>
        <v/>
      </c>
      <c r="L2903" s="26">
        <f>IF($A2903&lt;=Inputs!$B$13,IF(7&lt;=Inputs!$B$8,IF(Inputs!$B$12&gt;0,MAX(MIN(NORM.INV(RAND(),LOOKUP(V2903,Inputs!$J$6:$J$9,Inputs!$G$6:$G$9),LOOKUP(V2903,Inputs!$J$6:$J$9,Inputs!$H$6:$H$9)),Inputs!$B$12),-Inputs!$B$12),NORM.INV(RAND(),LOOKUP(V2903,Inputs!$J$6:$J$9,Inputs!$G$6:$G$9),LOOKUP(V2903,Inputs!$J$6:$J$9,Inputs!$H$6:$H$9))),0),"" )</f>
        <v/>
      </c>
      <c r="M2903" s="26">
        <f>IF($A2903&lt;=Inputs!$B$13,IF(8&lt;=Inputs!$B$8,IF(Inputs!$B$12&gt;0,MAX(MIN(NORM.INV(RAND(),LOOKUP(W2903,Inputs!$J$6:$J$9,Inputs!$G$6:$G$9),LOOKUP(W2903,Inputs!$J$6:$J$9,Inputs!$H$6:$H$9)),Inputs!$B$12),-Inputs!$B$12),NORM.INV(RAND(),LOOKUP(W2903,Inputs!$J$6:$J$9,Inputs!$G$6:$G$9),LOOKUP(W2903,Inputs!$J$6:$J$9,Inputs!$H$6:$H$9))),0),"" )</f>
        <v/>
      </c>
      <c r="N2903" s="26">
        <f>IF($A2903&lt;=Inputs!$B$13,IF(9&lt;=Inputs!$B$8,IF(Inputs!$B$12&gt;0,MAX(MIN(NORM.INV(RAND(),LOOKUP(X2903,Inputs!$J$6:$J$9,Inputs!$G$6:$G$9),LOOKUP(X2903,Inputs!$J$6:$J$9,Inputs!$H$6:$H$9)),Inputs!$B$12),-Inputs!$B$12),NORM.INV(RAND(),LOOKUP(X2903,Inputs!$J$6:$J$9,Inputs!$G$6:$G$9),LOOKUP(X2903,Inputs!$J$6:$J$9,Inputs!$H$6:$H$9))),0),"" )</f>
        <v/>
      </c>
      <c r="O2903" s="26">
        <f>IF($A2903&lt;=Inputs!$B$13,IF(10&lt;=Inputs!$B$8,IF(Inputs!$B$12&gt;0,MAX(MIN(NORM.INV(RAND(),LOOKUP(Y2903,Inputs!$J$6:$J$9,Inputs!$G$6:$G$9),LOOKUP(Y2903,Inputs!$J$6:$J$9,Inputs!$H$6:$H$9)),Inputs!$B$12),-Inputs!$B$12),NORM.INV(RAND(),LOOKUP(Y2903,Inputs!$J$6:$J$9,Inputs!$G$6:$G$9),LOOKUP(Y2903,Inputs!$J$6:$J$9,Inputs!$H$6:$H$9))),0),"" )</f>
        <v/>
      </c>
      <c r="P2903" s="31">
        <f>IF($A2903&lt;=Inputs!$B$13,RAND(),"")</f>
        <v/>
      </c>
      <c r="Q2903" s="31">
        <f>IF($A2903&lt;=Inputs!$B$13,RAND(),"")</f>
        <v/>
      </c>
      <c r="R2903" s="31">
        <f>IF($A2903&lt;=Inputs!$B$13,RAND(),"")</f>
        <v/>
      </c>
      <c r="S2903" s="31">
        <f>IF($A2903&lt;=Inputs!$B$13,RAND(),"")</f>
        <v/>
      </c>
      <c r="T2903" s="31">
        <f>IF($A2903&lt;=Inputs!$B$13,RAND(),"")</f>
        <v/>
      </c>
      <c r="U2903" s="31">
        <f>IF($A2903&lt;=Inputs!$B$13,RAND(),"")</f>
        <v/>
      </c>
      <c r="V2903" s="31">
        <f>IF($A2903&lt;=Inputs!$B$13,RAND(),"")</f>
        <v/>
      </c>
      <c r="W2903" s="31">
        <f>IF($A2903&lt;=Inputs!$B$13,RAND(),"")</f>
        <v/>
      </c>
      <c r="X2903" s="31">
        <f>IF($A2903&lt;=Inputs!$B$13,RAND(),"")</f>
        <v/>
      </c>
      <c r="Y2903" s="31">
        <f>IF($A2903&lt;=Inputs!$B$13,RAND(),"")</f>
        <v/>
      </c>
    </row>
    <row r="2904">
      <c r="A2904" t="n">
        <v>2899</v>
      </c>
      <c r="B2904" s="26">
        <f>IF($A2904&lt;=Inputs!$B$13,IF(Inputs!$B$8&gt;0,SUM(F2904:O2904)/Inputs!$B$8,0),"")</f>
        <v/>
      </c>
      <c r="C2904" s="27">
        <f>IF($A2904&lt;=Inputs!$B$13,B2904/100,"")</f>
        <v/>
      </c>
      <c r="D2904" s="28">
        <f>IF($A2904&lt;=Inputs!$B$13,C2904*Inputs!$B$7,"")</f>
        <v/>
      </c>
      <c r="E2904" s="29">
        <f>IF($A2904&lt;=Inputs!$B$13,IF(D2904&gt;0,1,0),"")</f>
        <v/>
      </c>
      <c r="F2904" s="26">
        <f>IF($A2904&lt;=Inputs!$B$13,IF(1&lt;=Inputs!$B$8,IF(Inputs!$B$12&gt;0,MAX(MIN(NORM.INV(RAND(),LOOKUP(P2904,Inputs!$J$6:$J$9,Inputs!$G$6:$G$9),LOOKUP(P2904,Inputs!$J$6:$J$9,Inputs!$H$6:$H$9)),Inputs!$B$12),-Inputs!$B$12),NORM.INV(RAND(),LOOKUP(P2904,Inputs!$J$6:$J$9,Inputs!$G$6:$G$9),LOOKUP(P2904,Inputs!$J$6:$J$9,Inputs!$H$6:$H$9))),0),"" )</f>
        <v/>
      </c>
      <c r="G2904" s="26">
        <f>IF($A2904&lt;=Inputs!$B$13,IF(2&lt;=Inputs!$B$8,IF(Inputs!$B$12&gt;0,MAX(MIN(NORM.INV(RAND(),LOOKUP(Q2904,Inputs!$J$6:$J$9,Inputs!$G$6:$G$9),LOOKUP(Q2904,Inputs!$J$6:$J$9,Inputs!$H$6:$H$9)),Inputs!$B$12),-Inputs!$B$12),NORM.INV(RAND(),LOOKUP(Q2904,Inputs!$J$6:$J$9,Inputs!$G$6:$G$9),LOOKUP(Q2904,Inputs!$J$6:$J$9,Inputs!$H$6:$H$9))),0),"" )</f>
        <v/>
      </c>
      <c r="H2904" s="26">
        <f>IF($A2904&lt;=Inputs!$B$13,IF(3&lt;=Inputs!$B$8,IF(Inputs!$B$12&gt;0,MAX(MIN(NORM.INV(RAND(),LOOKUP(R2904,Inputs!$J$6:$J$9,Inputs!$G$6:$G$9),LOOKUP(R2904,Inputs!$J$6:$J$9,Inputs!$H$6:$H$9)),Inputs!$B$12),-Inputs!$B$12),NORM.INV(RAND(),LOOKUP(R2904,Inputs!$J$6:$J$9,Inputs!$G$6:$G$9),LOOKUP(R2904,Inputs!$J$6:$J$9,Inputs!$H$6:$H$9))),0),"" )</f>
        <v/>
      </c>
      <c r="I2904" s="26">
        <f>IF($A2904&lt;=Inputs!$B$13,IF(4&lt;=Inputs!$B$8,IF(Inputs!$B$12&gt;0,MAX(MIN(NORM.INV(RAND(),LOOKUP(S2904,Inputs!$J$6:$J$9,Inputs!$G$6:$G$9),LOOKUP(S2904,Inputs!$J$6:$J$9,Inputs!$H$6:$H$9)),Inputs!$B$12),-Inputs!$B$12),NORM.INV(RAND(),LOOKUP(S2904,Inputs!$J$6:$J$9,Inputs!$G$6:$G$9),LOOKUP(S2904,Inputs!$J$6:$J$9,Inputs!$H$6:$H$9))),0),"" )</f>
        <v/>
      </c>
      <c r="J2904" s="26">
        <f>IF($A2904&lt;=Inputs!$B$13,IF(5&lt;=Inputs!$B$8,IF(Inputs!$B$12&gt;0,MAX(MIN(NORM.INV(RAND(),LOOKUP(T2904,Inputs!$J$6:$J$9,Inputs!$G$6:$G$9),LOOKUP(T2904,Inputs!$J$6:$J$9,Inputs!$H$6:$H$9)),Inputs!$B$12),-Inputs!$B$12),NORM.INV(RAND(),LOOKUP(T2904,Inputs!$J$6:$J$9,Inputs!$G$6:$G$9),LOOKUP(T2904,Inputs!$J$6:$J$9,Inputs!$H$6:$H$9))),0),"" )</f>
        <v/>
      </c>
      <c r="K2904" s="26">
        <f>IF($A2904&lt;=Inputs!$B$13,IF(6&lt;=Inputs!$B$8,IF(Inputs!$B$12&gt;0,MAX(MIN(NORM.INV(RAND(),LOOKUP(U2904,Inputs!$J$6:$J$9,Inputs!$G$6:$G$9),LOOKUP(U2904,Inputs!$J$6:$J$9,Inputs!$H$6:$H$9)),Inputs!$B$12),-Inputs!$B$12),NORM.INV(RAND(),LOOKUP(U2904,Inputs!$J$6:$J$9,Inputs!$G$6:$G$9),LOOKUP(U2904,Inputs!$J$6:$J$9,Inputs!$H$6:$H$9))),0),"" )</f>
        <v/>
      </c>
      <c r="L2904" s="26">
        <f>IF($A2904&lt;=Inputs!$B$13,IF(7&lt;=Inputs!$B$8,IF(Inputs!$B$12&gt;0,MAX(MIN(NORM.INV(RAND(),LOOKUP(V2904,Inputs!$J$6:$J$9,Inputs!$G$6:$G$9),LOOKUP(V2904,Inputs!$J$6:$J$9,Inputs!$H$6:$H$9)),Inputs!$B$12),-Inputs!$B$12),NORM.INV(RAND(),LOOKUP(V2904,Inputs!$J$6:$J$9,Inputs!$G$6:$G$9),LOOKUP(V2904,Inputs!$J$6:$J$9,Inputs!$H$6:$H$9))),0),"" )</f>
        <v/>
      </c>
      <c r="M2904" s="26">
        <f>IF($A2904&lt;=Inputs!$B$13,IF(8&lt;=Inputs!$B$8,IF(Inputs!$B$12&gt;0,MAX(MIN(NORM.INV(RAND(),LOOKUP(W2904,Inputs!$J$6:$J$9,Inputs!$G$6:$G$9),LOOKUP(W2904,Inputs!$J$6:$J$9,Inputs!$H$6:$H$9)),Inputs!$B$12),-Inputs!$B$12),NORM.INV(RAND(),LOOKUP(W2904,Inputs!$J$6:$J$9,Inputs!$G$6:$G$9),LOOKUP(W2904,Inputs!$J$6:$J$9,Inputs!$H$6:$H$9))),0),"" )</f>
        <v/>
      </c>
      <c r="N2904" s="26">
        <f>IF($A2904&lt;=Inputs!$B$13,IF(9&lt;=Inputs!$B$8,IF(Inputs!$B$12&gt;0,MAX(MIN(NORM.INV(RAND(),LOOKUP(X2904,Inputs!$J$6:$J$9,Inputs!$G$6:$G$9),LOOKUP(X2904,Inputs!$J$6:$J$9,Inputs!$H$6:$H$9)),Inputs!$B$12),-Inputs!$B$12),NORM.INV(RAND(),LOOKUP(X2904,Inputs!$J$6:$J$9,Inputs!$G$6:$G$9),LOOKUP(X2904,Inputs!$J$6:$J$9,Inputs!$H$6:$H$9))),0),"" )</f>
        <v/>
      </c>
      <c r="O2904" s="26">
        <f>IF($A2904&lt;=Inputs!$B$13,IF(10&lt;=Inputs!$B$8,IF(Inputs!$B$12&gt;0,MAX(MIN(NORM.INV(RAND(),LOOKUP(Y2904,Inputs!$J$6:$J$9,Inputs!$G$6:$G$9),LOOKUP(Y2904,Inputs!$J$6:$J$9,Inputs!$H$6:$H$9)),Inputs!$B$12),-Inputs!$B$12),NORM.INV(RAND(),LOOKUP(Y2904,Inputs!$J$6:$J$9,Inputs!$G$6:$G$9),LOOKUP(Y2904,Inputs!$J$6:$J$9,Inputs!$H$6:$H$9))),0),"" )</f>
        <v/>
      </c>
      <c r="P2904" s="31">
        <f>IF($A2904&lt;=Inputs!$B$13,RAND(),"")</f>
        <v/>
      </c>
      <c r="Q2904" s="31">
        <f>IF($A2904&lt;=Inputs!$B$13,RAND(),"")</f>
        <v/>
      </c>
      <c r="R2904" s="31">
        <f>IF($A2904&lt;=Inputs!$B$13,RAND(),"")</f>
        <v/>
      </c>
      <c r="S2904" s="31">
        <f>IF($A2904&lt;=Inputs!$B$13,RAND(),"")</f>
        <v/>
      </c>
      <c r="T2904" s="31">
        <f>IF($A2904&lt;=Inputs!$B$13,RAND(),"")</f>
        <v/>
      </c>
      <c r="U2904" s="31">
        <f>IF($A2904&lt;=Inputs!$B$13,RAND(),"")</f>
        <v/>
      </c>
      <c r="V2904" s="31">
        <f>IF($A2904&lt;=Inputs!$B$13,RAND(),"")</f>
        <v/>
      </c>
      <c r="W2904" s="31">
        <f>IF($A2904&lt;=Inputs!$B$13,RAND(),"")</f>
        <v/>
      </c>
      <c r="X2904" s="31">
        <f>IF($A2904&lt;=Inputs!$B$13,RAND(),"")</f>
        <v/>
      </c>
      <c r="Y2904" s="31">
        <f>IF($A2904&lt;=Inputs!$B$13,RAND(),"")</f>
        <v/>
      </c>
    </row>
    <row r="2905">
      <c r="A2905" t="n">
        <v>2900</v>
      </c>
      <c r="B2905" s="26">
        <f>IF($A2905&lt;=Inputs!$B$13,IF(Inputs!$B$8&gt;0,SUM(F2905:O2905)/Inputs!$B$8,0),"")</f>
        <v/>
      </c>
      <c r="C2905" s="27">
        <f>IF($A2905&lt;=Inputs!$B$13,B2905/100,"")</f>
        <v/>
      </c>
      <c r="D2905" s="28">
        <f>IF($A2905&lt;=Inputs!$B$13,C2905*Inputs!$B$7,"")</f>
        <v/>
      </c>
      <c r="E2905" s="29">
        <f>IF($A2905&lt;=Inputs!$B$13,IF(D2905&gt;0,1,0),"")</f>
        <v/>
      </c>
      <c r="F2905" s="26">
        <f>IF($A2905&lt;=Inputs!$B$13,IF(1&lt;=Inputs!$B$8,IF(Inputs!$B$12&gt;0,MAX(MIN(NORM.INV(RAND(),LOOKUP(P2905,Inputs!$J$6:$J$9,Inputs!$G$6:$G$9),LOOKUP(P2905,Inputs!$J$6:$J$9,Inputs!$H$6:$H$9)),Inputs!$B$12),-Inputs!$B$12),NORM.INV(RAND(),LOOKUP(P2905,Inputs!$J$6:$J$9,Inputs!$G$6:$G$9),LOOKUP(P2905,Inputs!$J$6:$J$9,Inputs!$H$6:$H$9))),0),"" )</f>
        <v/>
      </c>
      <c r="G2905" s="26">
        <f>IF($A2905&lt;=Inputs!$B$13,IF(2&lt;=Inputs!$B$8,IF(Inputs!$B$12&gt;0,MAX(MIN(NORM.INV(RAND(),LOOKUP(Q2905,Inputs!$J$6:$J$9,Inputs!$G$6:$G$9),LOOKUP(Q2905,Inputs!$J$6:$J$9,Inputs!$H$6:$H$9)),Inputs!$B$12),-Inputs!$B$12),NORM.INV(RAND(),LOOKUP(Q2905,Inputs!$J$6:$J$9,Inputs!$G$6:$G$9),LOOKUP(Q2905,Inputs!$J$6:$J$9,Inputs!$H$6:$H$9))),0),"" )</f>
        <v/>
      </c>
      <c r="H2905" s="26">
        <f>IF($A2905&lt;=Inputs!$B$13,IF(3&lt;=Inputs!$B$8,IF(Inputs!$B$12&gt;0,MAX(MIN(NORM.INV(RAND(),LOOKUP(R2905,Inputs!$J$6:$J$9,Inputs!$G$6:$G$9),LOOKUP(R2905,Inputs!$J$6:$J$9,Inputs!$H$6:$H$9)),Inputs!$B$12),-Inputs!$B$12),NORM.INV(RAND(),LOOKUP(R2905,Inputs!$J$6:$J$9,Inputs!$G$6:$G$9),LOOKUP(R2905,Inputs!$J$6:$J$9,Inputs!$H$6:$H$9))),0),"" )</f>
        <v/>
      </c>
      <c r="I2905" s="26">
        <f>IF($A2905&lt;=Inputs!$B$13,IF(4&lt;=Inputs!$B$8,IF(Inputs!$B$12&gt;0,MAX(MIN(NORM.INV(RAND(),LOOKUP(S2905,Inputs!$J$6:$J$9,Inputs!$G$6:$G$9),LOOKUP(S2905,Inputs!$J$6:$J$9,Inputs!$H$6:$H$9)),Inputs!$B$12),-Inputs!$B$12),NORM.INV(RAND(),LOOKUP(S2905,Inputs!$J$6:$J$9,Inputs!$G$6:$G$9),LOOKUP(S2905,Inputs!$J$6:$J$9,Inputs!$H$6:$H$9))),0),"" )</f>
        <v/>
      </c>
      <c r="J2905" s="26">
        <f>IF($A2905&lt;=Inputs!$B$13,IF(5&lt;=Inputs!$B$8,IF(Inputs!$B$12&gt;0,MAX(MIN(NORM.INV(RAND(),LOOKUP(T2905,Inputs!$J$6:$J$9,Inputs!$G$6:$G$9),LOOKUP(T2905,Inputs!$J$6:$J$9,Inputs!$H$6:$H$9)),Inputs!$B$12),-Inputs!$B$12),NORM.INV(RAND(),LOOKUP(T2905,Inputs!$J$6:$J$9,Inputs!$G$6:$G$9),LOOKUP(T2905,Inputs!$J$6:$J$9,Inputs!$H$6:$H$9))),0),"" )</f>
        <v/>
      </c>
      <c r="K2905" s="26">
        <f>IF($A2905&lt;=Inputs!$B$13,IF(6&lt;=Inputs!$B$8,IF(Inputs!$B$12&gt;0,MAX(MIN(NORM.INV(RAND(),LOOKUP(U2905,Inputs!$J$6:$J$9,Inputs!$G$6:$G$9),LOOKUP(U2905,Inputs!$J$6:$J$9,Inputs!$H$6:$H$9)),Inputs!$B$12),-Inputs!$B$12),NORM.INV(RAND(),LOOKUP(U2905,Inputs!$J$6:$J$9,Inputs!$G$6:$G$9),LOOKUP(U2905,Inputs!$J$6:$J$9,Inputs!$H$6:$H$9))),0),"" )</f>
        <v/>
      </c>
      <c r="L2905" s="26">
        <f>IF($A2905&lt;=Inputs!$B$13,IF(7&lt;=Inputs!$B$8,IF(Inputs!$B$12&gt;0,MAX(MIN(NORM.INV(RAND(),LOOKUP(V2905,Inputs!$J$6:$J$9,Inputs!$G$6:$G$9),LOOKUP(V2905,Inputs!$J$6:$J$9,Inputs!$H$6:$H$9)),Inputs!$B$12),-Inputs!$B$12),NORM.INV(RAND(),LOOKUP(V2905,Inputs!$J$6:$J$9,Inputs!$G$6:$G$9),LOOKUP(V2905,Inputs!$J$6:$J$9,Inputs!$H$6:$H$9))),0),"" )</f>
        <v/>
      </c>
      <c r="M2905" s="26">
        <f>IF($A2905&lt;=Inputs!$B$13,IF(8&lt;=Inputs!$B$8,IF(Inputs!$B$12&gt;0,MAX(MIN(NORM.INV(RAND(),LOOKUP(W2905,Inputs!$J$6:$J$9,Inputs!$G$6:$G$9),LOOKUP(W2905,Inputs!$J$6:$J$9,Inputs!$H$6:$H$9)),Inputs!$B$12),-Inputs!$B$12),NORM.INV(RAND(),LOOKUP(W2905,Inputs!$J$6:$J$9,Inputs!$G$6:$G$9),LOOKUP(W2905,Inputs!$J$6:$J$9,Inputs!$H$6:$H$9))),0),"" )</f>
        <v/>
      </c>
      <c r="N2905" s="26">
        <f>IF($A2905&lt;=Inputs!$B$13,IF(9&lt;=Inputs!$B$8,IF(Inputs!$B$12&gt;0,MAX(MIN(NORM.INV(RAND(),LOOKUP(X2905,Inputs!$J$6:$J$9,Inputs!$G$6:$G$9),LOOKUP(X2905,Inputs!$J$6:$J$9,Inputs!$H$6:$H$9)),Inputs!$B$12),-Inputs!$B$12),NORM.INV(RAND(),LOOKUP(X2905,Inputs!$J$6:$J$9,Inputs!$G$6:$G$9),LOOKUP(X2905,Inputs!$J$6:$J$9,Inputs!$H$6:$H$9))),0),"" )</f>
        <v/>
      </c>
      <c r="O2905" s="26">
        <f>IF($A2905&lt;=Inputs!$B$13,IF(10&lt;=Inputs!$B$8,IF(Inputs!$B$12&gt;0,MAX(MIN(NORM.INV(RAND(),LOOKUP(Y2905,Inputs!$J$6:$J$9,Inputs!$G$6:$G$9),LOOKUP(Y2905,Inputs!$J$6:$J$9,Inputs!$H$6:$H$9)),Inputs!$B$12),-Inputs!$B$12),NORM.INV(RAND(),LOOKUP(Y2905,Inputs!$J$6:$J$9,Inputs!$G$6:$G$9),LOOKUP(Y2905,Inputs!$J$6:$J$9,Inputs!$H$6:$H$9))),0),"" )</f>
        <v/>
      </c>
      <c r="P2905" s="31">
        <f>IF($A2905&lt;=Inputs!$B$13,RAND(),"")</f>
        <v/>
      </c>
      <c r="Q2905" s="31">
        <f>IF($A2905&lt;=Inputs!$B$13,RAND(),"")</f>
        <v/>
      </c>
      <c r="R2905" s="31">
        <f>IF($A2905&lt;=Inputs!$B$13,RAND(),"")</f>
        <v/>
      </c>
      <c r="S2905" s="31">
        <f>IF($A2905&lt;=Inputs!$B$13,RAND(),"")</f>
        <v/>
      </c>
      <c r="T2905" s="31">
        <f>IF($A2905&lt;=Inputs!$B$13,RAND(),"")</f>
        <v/>
      </c>
      <c r="U2905" s="31">
        <f>IF($A2905&lt;=Inputs!$B$13,RAND(),"")</f>
        <v/>
      </c>
      <c r="V2905" s="31">
        <f>IF($A2905&lt;=Inputs!$B$13,RAND(),"")</f>
        <v/>
      </c>
      <c r="W2905" s="31">
        <f>IF($A2905&lt;=Inputs!$B$13,RAND(),"")</f>
        <v/>
      </c>
      <c r="X2905" s="31">
        <f>IF($A2905&lt;=Inputs!$B$13,RAND(),"")</f>
        <v/>
      </c>
      <c r="Y2905" s="31">
        <f>IF($A2905&lt;=Inputs!$B$13,RAND(),"")</f>
        <v/>
      </c>
    </row>
    <row r="2906">
      <c r="A2906" t="n">
        <v>2901</v>
      </c>
      <c r="B2906" s="26">
        <f>IF($A2906&lt;=Inputs!$B$13,IF(Inputs!$B$8&gt;0,SUM(F2906:O2906)/Inputs!$B$8,0),"")</f>
        <v/>
      </c>
      <c r="C2906" s="27">
        <f>IF($A2906&lt;=Inputs!$B$13,B2906/100,"")</f>
        <v/>
      </c>
      <c r="D2906" s="28">
        <f>IF($A2906&lt;=Inputs!$B$13,C2906*Inputs!$B$7,"")</f>
        <v/>
      </c>
      <c r="E2906" s="29">
        <f>IF($A2906&lt;=Inputs!$B$13,IF(D2906&gt;0,1,0),"")</f>
        <v/>
      </c>
      <c r="F2906" s="26">
        <f>IF($A2906&lt;=Inputs!$B$13,IF(1&lt;=Inputs!$B$8,IF(Inputs!$B$12&gt;0,MAX(MIN(NORM.INV(RAND(),LOOKUP(P2906,Inputs!$J$6:$J$9,Inputs!$G$6:$G$9),LOOKUP(P2906,Inputs!$J$6:$J$9,Inputs!$H$6:$H$9)),Inputs!$B$12),-Inputs!$B$12),NORM.INV(RAND(),LOOKUP(P2906,Inputs!$J$6:$J$9,Inputs!$G$6:$G$9),LOOKUP(P2906,Inputs!$J$6:$J$9,Inputs!$H$6:$H$9))),0),"" )</f>
        <v/>
      </c>
      <c r="G2906" s="26">
        <f>IF($A2906&lt;=Inputs!$B$13,IF(2&lt;=Inputs!$B$8,IF(Inputs!$B$12&gt;0,MAX(MIN(NORM.INV(RAND(),LOOKUP(Q2906,Inputs!$J$6:$J$9,Inputs!$G$6:$G$9),LOOKUP(Q2906,Inputs!$J$6:$J$9,Inputs!$H$6:$H$9)),Inputs!$B$12),-Inputs!$B$12),NORM.INV(RAND(),LOOKUP(Q2906,Inputs!$J$6:$J$9,Inputs!$G$6:$G$9),LOOKUP(Q2906,Inputs!$J$6:$J$9,Inputs!$H$6:$H$9))),0),"" )</f>
        <v/>
      </c>
      <c r="H2906" s="26">
        <f>IF($A2906&lt;=Inputs!$B$13,IF(3&lt;=Inputs!$B$8,IF(Inputs!$B$12&gt;0,MAX(MIN(NORM.INV(RAND(),LOOKUP(R2906,Inputs!$J$6:$J$9,Inputs!$G$6:$G$9),LOOKUP(R2906,Inputs!$J$6:$J$9,Inputs!$H$6:$H$9)),Inputs!$B$12),-Inputs!$B$12),NORM.INV(RAND(),LOOKUP(R2906,Inputs!$J$6:$J$9,Inputs!$G$6:$G$9),LOOKUP(R2906,Inputs!$J$6:$J$9,Inputs!$H$6:$H$9))),0),"" )</f>
        <v/>
      </c>
      <c r="I2906" s="26">
        <f>IF($A2906&lt;=Inputs!$B$13,IF(4&lt;=Inputs!$B$8,IF(Inputs!$B$12&gt;0,MAX(MIN(NORM.INV(RAND(),LOOKUP(S2906,Inputs!$J$6:$J$9,Inputs!$G$6:$G$9),LOOKUP(S2906,Inputs!$J$6:$J$9,Inputs!$H$6:$H$9)),Inputs!$B$12),-Inputs!$B$12),NORM.INV(RAND(),LOOKUP(S2906,Inputs!$J$6:$J$9,Inputs!$G$6:$G$9),LOOKUP(S2906,Inputs!$J$6:$J$9,Inputs!$H$6:$H$9))),0),"" )</f>
        <v/>
      </c>
      <c r="J2906" s="26">
        <f>IF($A2906&lt;=Inputs!$B$13,IF(5&lt;=Inputs!$B$8,IF(Inputs!$B$12&gt;0,MAX(MIN(NORM.INV(RAND(),LOOKUP(T2906,Inputs!$J$6:$J$9,Inputs!$G$6:$G$9),LOOKUP(T2906,Inputs!$J$6:$J$9,Inputs!$H$6:$H$9)),Inputs!$B$12),-Inputs!$B$12),NORM.INV(RAND(),LOOKUP(T2906,Inputs!$J$6:$J$9,Inputs!$G$6:$G$9),LOOKUP(T2906,Inputs!$J$6:$J$9,Inputs!$H$6:$H$9))),0),"" )</f>
        <v/>
      </c>
      <c r="K2906" s="26">
        <f>IF($A2906&lt;=Inputs!$B$13,IF(6&lt;=Inputs!$B$8,IF(Inputs!$B$12&gt;0,MAX(MIN(NORM.INV(RAND(),LOOKUP(U2906,Inputs!$J$6:$J$9,Inputs!$G$6:$G$9),LOOKUP(U2906,Inputs!$J$6:$J$9,Inputs!$H$6:$H$9)),Inputs!$B$12),-Inputs!$B$12),NORM.INV(RAND(),LOOKUP(U2906,Inputs!$J$6:$J$9,Inputs!$G$6:$G$9),LOOKUP(U2906,Inputs!$J$6:$J$9,Inputs!$H$6:$H$9))),0),"" )</f>
        <v/>
      </c>
      <c r="L2906" s="26">
        <f>IF($A2906&lt;=Inputs!$B$13,IF(7&lt;=Inputs!$B$8,IF(Inputs!$B$12&gt;0,MAX(MIN(NORM.INV(RAND(),LOOKUP(V2906,Inputs!$J$6:$J$9,Inputs!$G$6:$G$9),LOOKUP(V2906,Inputs!$J$6:$J$9,Inputs!$H$6:$H$9)),Inputs!$B$12),-Inputs!$B$12),NORM.INV(RAND(),LOOKUP(V2906,Inputs!$J$6:$J$9,Inputs!$G$6:$G$9),LOOKUP(V2906,Inputs!$J$6:$J$9,Inputs!$H$6:$H$9))),0),"" )</f>
        <v/>
      </c>
      <c r="M2906" s="26">
        <f>IF($A2906&lt;=Inputs!$B$13,IF(8&lt;=Inputs!$B$8,IF(Inputs!$B$12&gt;0,MAX(MIN(NORM.INV(RAND(),LOOKUP(W2906,Inputs!$J$6:$J$9,Inputs!$G$6:$G$9),LOOKUP(W2906,Inputs!$J$6:$J$9,Inputs!$H$6:$H$9)),Inputs!$B$12),-Inputs!$B$12),NORM.INV(RAND(),LOOKUP(W2906,Inputs!$J$6:$J$9,Inputs!$G$6:$G$9),LOOKUP(W2906,Inputs!$J$6:$J$9,Inputs!$H$6:$H$9))),0),"" )</f>
        <v/>
      </c>
      <c r="N2906" s="26">
        <f>IF($A2906&lt;=Inputs!$B$13,IF(9&lt;=Inputs!$B$8,IF(Inputs!$B$12&gt;0,MAX(MIN(NORM.INV(RAND(),LOOKUP(X2906,Inputs!$J$6:$J$9,Inputs!$G$6:$G$9),LOOKUP(X2906,Inputs!$J$6:$J$9,Inputs!$H$6:$H$9)),Inputs!$B$12),-Inputs!$B$12),NORM.INV(RAND(),LOOKUP(X2906,Inputs!$J$6:$J$9,Inputs!$G$6:$G$9),LOOKUP(X2906,Inputs!$J$6:$J$9,Inputs!$H$6:$H$9))),0),"" )</f>
        <v/>
      </c>
      <c r="O2906" s="26">
        <f>IF($A2906&lt;=Inputs!$B$13,IF(10&lt;=Inputs!$B$8,IF(Inputs!$B$12&gt;0,MAX(MIN(NORM.INV(RAND(),LOOKUP(Y2906,Inputs!$J$6:$J$9,Inputs!$G$6:$G$9),LOOKUP(Y2906,Inputs!$J$6:$J$9,Inputs!$H$6:$H$9)),Inputs!$B$12),-Inputs!$B$12),NORM.INV(RAND(),LOOKUP(Y2906,Inputs!$J$6:$J$9,Inputs!$G$6:$G$9),LOOKUP(Y2906,Inputs!$J$6:$J$9,Inputs!$H$6:$H$9))),0),"" )</f>
        <v/>
      </c>
      <c r="P2906" s="31">
        <f>IF($A2906&lt;=Inputs!$B$13,RAND(),"")</f>
        <v/>
      </c>
      <c r="Q2906" s="31">
        <f>IF($A2906&lt;=Inputs!$B$13,RAND(),"")</f>
        <v/>
      </c>
      <c r="R2906" s="31">
        <f>IF($A2906&lt;=Inputs!$B$13,RAND(),"")</f>
        <v/>
      </c>
      <c r="S2906" s="31">
        <f>IF($A2906&lt;=Inputs!$B$13,RAND(),"")</f>
        <v/>
      </c>
      <c r="T2906" s="31">
        <f>IF($A2906&lt;=Inputs!$B$13,RAND(),"")</f>
        <v/>
      </c>
      <c r="U2906" s="31">
        <f>IF($A2906&lt;=Inputs!$B$13,RAND(),"")</f>
        <v/>
      </c>
      <c r="V2906" s="31">
        <f>IF($A2906&lt;=Inputs!$B$13,RAND(),"")</f>
        <v/>
      </c>
      <c r="W2906" s="31">
        <f>IF($A2906&lt;=Inputs!$B$13,RAND(),"")</f>
        <v/>
      </c>
      <c r="X2906" s="31">
        <f>IF($A2906&lt;=Inputs!$B$13,RAND(),"")</f>
        <v/>
      </c>
      <c r="Y2906" s="31">
        <f>IF($A2906&lt;=Inputs!$B$13,RAND(),"")</f>
        <v/>
      </c>
    </row>
    <row r="2907">
      <c r="A2907" t="n">
        <v>2902</v>
      </c>
      <c r="B2907" s="26">
        <f>IF($A2907&lt;=Inputs!$B$13,IF(Inputs!$B$8&gt;0,SUM(F2907:O2907)/Inputs!$B$8,0),"")</f>
        <v/>
      </c>
      <c r="C2907" s="27">
        <f>IF($A2907&lt;=Inputs!$B$13,B2907/100,"")</f>
        <v/>
      </c>
      <c r="D2907" s="28">
        <f>IF($A2907&lt;=Inputs!$B$13,C2907*Inputs!$B$7,"")</f>
        <v/>
      </c>
      <c r="E2907" s="29">
        <f>IF($A2907&lt;=Inputs!$B$13,IF(D2907&gt;0,1,0),"")</f>
        <v/>
      </c>
      <c r="F2907" s="26">
        <f>IF($A2907&lt;=Inputs!$B$13,IF(1&lt;=Inputs!$B$8,IF(Inputs!$B$12&gt;0,MAX(MIN(NORM.INV(RAND(),LOOKUP(P2907,Inputs!$J$6:$J$9,Inputs!$G$6:$G$9),LOOKUP(P2907,Inputs!$J$6:$J$9,Inputs!$H$6:$H$9)),Inputs!$B$12),-Inputs!$B$12),NORM.INV(RAND(),LOOKUP(P2907,Inputs!$J$6:$J$9,Inputs!$G$6:$G$9),LOOKUP(P2907,Inputs!$J$6:$J$9,Inputs!$H$6:$H$9))),0),"" )</f>
        <v/>
      </c>
      <c r="G2907" s="26">
        <f>IF($A2907&lt;=Inputs!$B$13,IF(2&lt;=Inputs!$B$8,IF(Inputs!$B$12&gt;0,MAX(MIN(NORM.INV(RAND(),LOOKUP(Q2907,Inputs!$J$6:$J$9,Inputs!$G$6:$G$9),LOOKUP(Q2907,Inputs!$J$6:$J$9,Inputs!$H$6:$H$9)),Inputs!$B$12),-Inputs!$B$12),NORM.INV(RAND(),LOOKUP(Q2907,Inputs!$J$6:$J$9,Inputs!$G$6:$G$9),LOOKUP(Q2907,Inputs!$J$6:$J$9,Inputs!$H$6:$H$9))),0),"" )</f>
        <v/>
      </c>
      <c r="H2907" s="26">
        <f>IF($A2907&lt;=Inputs!$B$13,IF(3&lt;=Inputs!$B$8,IF(Inputs!$B$12&gt;0,MAX(MIN(NORM.INV(RAND(),LOOKUP(R2907,Inputs!$J$6:$J$9,Inputs!$G$6:$G$9),LOOKUP(R2907,Inputs!$J$6:$J$9,Inputs!$H$6:$H$9)),Inputs!$B$12),-Inputs!$B$12),NORM.INV(RAND(),LOOKUP(R2907,Inputs!$J$6:$J$9,Inputs!$G$6:$G$9),LOOKUP(R2907,Inputs!$J$6:$J$9,Inputs!$H$6:$H$9))),0),"" )</f>
        <v/>
      </c>
      <c r="I2907" s="26">
        <f>IF($A2907&lt;=Inputs!$B$13,IF(4&lt;=Inputs!$B$8,IF(Inputs!$B$12&gt;0,MAX(MIN(NORM.INV(RAND(),LOOKUP(S2907,Inputs!$J$6:$J$9,Inputs!$G$6:$G$9),LOOKUP(S2907,Inputs!$J$6:$J$9,Inputs!$H$6:$H$9)),Inputs!$B$12),-Inputs!$B$12),NORM.INV(RAND(),LOOKUP(S2907,Inputs!$J$6:$J$9,Inputs!$G$6:$G$9),LOOKUP(S2907,Inputs!$J$6:$J$9,Inputs!$H$6:$H$9))),0),"" )</f>
        <v/>
      </c>
      <c r="J2907" s="26">
        <f>IF($A2907&lt;=Inputs!$B$13,IF(5&lt;=Inputs!$B$8,IF(Inputs!$B$12&gt;0,MAX(MIN(NORM.INV(RAND(),LOOKUP(T2907,Inputs!$J$6:$J$9,Inputs!$G$6:$G$9),LOOKUP(T2907,Inputs!$J$6:$J$9,Inputs!$H$6:$H$9)),Inputs!$B$12),-Inputs!$B$12),NORM.INV(RAND(),LOOKUP(T2907,Inputs!$J$6:$J$9,Inputs!$G$6:$G$9),LOOKUP(T2907,Inputs!$J$6:$J$9,Inputs!$H$6:$H$9))),0),"" )</f>
        <v/>
      </c>
      <c r="K2907" s="26">
        <f>IF($A2907&lt;=Inputs!$B$13,IF(6&lt;=Inputs!$B$8,IF(Inputs!$B$12&gt;0,MAX(MIN(NORM.INV(RAND(),LOOKUP(U2907,Inputs!$J$6:$J$9,Inputs!$G$6:$G$9),LOOKUP(U2907,Inputs!$J$6:$J$9,Inputs!$H$6:$H$9)),Inputs!$B$12),-Inputs!$B$12),NORM.INV(RAND(),LOOKUP(U2907,Inputs!$J$6:$J$9,Inputs!$G$6:$G$9),LOOKUP(U2907,Inputs!$J$6:$J$9,Inputs!$H$6:$H$9))),0),"" )</f>
        <v/>
      </c>
      <c r="L2907" s="26">
        <f>IF($A2907&lt;=Inputs!$B$13,IF(7&lt;=Inputs!$B$8,IF(Inputs!$B$12&gt;0,MAX(MIN(NORM.INV(RAND(),LOOKUP(V2907,Inputs!$J$6:$J$9,Inputs!$G$6:$G$9),LOOKUP(V2907,Inputs!$J$6:$J$9,Inputs!$H$6:$H$9)),Inputs!$B$12),-Inputs!$B$12),NORM.INV(RAND(),LOOKUP(V2907,Inputs!$J$6:$J$9,Inputs!$G$6:$G$9),LOOKUP(V2907,Inputs!$J$6:$J$9,Inputs!$H$6:$H$9))),0),"" )</f>
        <v/>
      </c>
      <c r="M2907" s="26">
        <f>IF($A2907&lt;=Inputs!$B$13,IF(8&lt;=Inputs!$B$8,IF(Inputs!$B$12&gt;0,MAX(MIN(NORM.INV(RAND(),LOOKUP(W2907,Inputs!$J$6:$J$9,Inputs!$G$6:$G$9),LOOKUP(W2907,Inputs!$J$6:$J$9,Inputs!$H$6:$H$9)),Inputs!$B$12),-Inputs!$B$12),NORM.INV(RAND(),LOOKUP(W2907,Inputs!$J$6:$J$9,Inputs!$G$6:$G$9),LOOKUP(W2907,Inputs!$J$6:$J$9,Inputs!$H$6:$H$9))),0),"" )</f>
        <v/>
      </c>
      <c r="N2907" s="26">
        <f>IF($A2907&lt;=Inputs!$B$13,IF(9&lt;=Inputs!$B$8,IF(Inputs!$B$12&gt;0,MAX(MIN(NORM.INV(RAND(),LOOKUP(X2907,Inputs!$J$6:$J$9,Inputs!$G$6:$G$9),LOOKUP(X2907,Inputs!$J$6:$J$9,Inputs!$H$6:$H$9)),Inputs!$B$12),-Inputs!$B$12),NORM.INV(RAND(),LOOKUP(X2907,Inputs!$J$6:$J$9,Inputs!$G$6:$G$9),LOOKUP(X2907,Inputs!$J$6:$J$9,Inputs!$H$6:$H$9))),0),"" )</f>
        <v/>
      </c>
      <c r="O2907" s="26">
        <f>IF($A2907&lt;=Inputs!$B$13,IF(10&lt;=Inputs!$B$8,IF(Inputs!$B$12&gt;0,MAX(MIN(NORM.INV(RAND(),LOOKUP(Y2907,Inputs!$J$6:$J$9,Inputs!$G$6:$G$9),LOOKUP(Y2907,Inputs!$J$6:$J$9,Inputs!$H$6:$H$9)),Inputs!$B$12),-Inputs!$B$12),NORM.INV(RAND(),LOOKUP(Y2907,Inputs!$J$6:$J$9,Inputs!$G$6:$G$9),LOOKUP(Y2907,Inputs!$J$6:$J$9,Inputs!$H$6:$H$9))),0),"" )</f>
        <v/>
      </c>
      <c r="P2907" s="31">
        <f>IF($A2907&lt;=Inputs!$B$13,RAND(),"")</f>
        <v/>
      </c>
      <c r="Q2907" s="31">
        <f>IF($A2907&lt;=Inputs!$B$13,RAND(),"")</f>
        <v/>
      </c>
      <c r="R2907" s="31">
        <f>IF($A2907&lt;=Inputs!$B$13,RAND(),"")</f>
        <v/>
      </c>
      <c r="S2907" s="31">
        <f>IF($A2907&lt;=Inputs!$B$13,RAND(),"")</f>
        <v/>
      </c>
      <c r="T2907" s="31">
        <f>IF($A2907&lt;=Inputs!$B$13,RAND(),"")</f>
        <v/>
      </c>
      <c r="U2907" s="31">
        <f>IF($A2907&lt;=Inputs!$B$13,RAND(),"")</f>
        <v/>
      </c>
      <c r="V2907" s="31">
        <f>IF($A2907&lt;=Inputs!$B$13,RAND(),"")</f>
        <v/>
      </c>
      <c r="W2907" s="31">
        <f>IF($A2907&lt;=Inputs!$B$13,RAND(),"")</f>
        <v/>
      </c>
      <c r="X2907" s="31">
        <f>IF($A2907&lt;=Inputs!$B$13,RAND(),"")</f>
        <v/>
      </c>
      <c r="Y2907" s="31">
        <f>IF($A2907&lt;=Inputs!$B$13,RAND(),"")</f>
        <v/>
      </c>
    </row>
    <row r="2908">
      <c r="A2908" t="n">
        <v>2903</v>
      </c>
      <c r="B2908" s="26">
        <f>IF($A2908&lt;=Inputs!$B$13,IF(Inputs!$B$8&gt;0,SUM(F2908:O2908)/Inputs!$B$8,0),"")</f>
        <v/>
      </c>
      <c r="C2908" s="27">
        <f>IF($A2908&lt;=Inputs!$B$13,B2908/100,"")</f>
        <v/>
      </c>
      <c r="D2908" s="28">
        <f>IF($A2908&lt;=Inputs!$B$13,C2908*Inputs!$B$7,"")</f>
        <v/>
      </c>
      <c r="E2908" s="29">
        <f>IF($A2908&lt;=Inputs!$B$13,IF(D2908&gt;0,1,0),"")</f>
        <v/>
      </c>
      <c r="F2908" s="26">
        <f>IF($A2908&lt;=Inputs!$B$13,IF(1&lt;=Inputs!$B$8,IF(Inputs!$B$12&gt;0,MAX(MIN(NORM.INV(RAND(),LOOKUP(P2908,Inputs!$J$6:$J$9,Inputs!$G$6:$G$9),LOOKUP(P2908,Inputs!$J$6:$J$9,Inputs!$H$6:$H$9)),Inputs!$B$12),-Inputs!$B$12),NORM.INV(RAND(),LOOKUP(P2908,Inputs!$J$6:$J$9,Inputs!$G$6:$G$9),LOOKUP(P2908,Inputs!$J$6:$J$9,Inputs!$H$6:$H$9))),0),"" )</f>
        <v/>
      </c>
      <c r="G2908" s="26">
        <f>IF($A2908&lt;=Inputs!$B$13,IF(2&lt;=Inputs!$B$8,IF(Inputs!$B$12&gt;0,MAX(MIN(NORM.INV(RAND(),LOOKUP(Q2908,Inputs!$J$6:$J$9,Inputs!$G$6:$G$9),LOOKUP(Q2908,Inputs!$J$6:$J$9,Inputs!$H$6:$H$9)),Inputs!$B$12),-Inputs!$B$12),NORM.INV(RAND(),LOOKUP(Q2908,Inputs!$J$6:$J$9,Inputs!$G$6:$G$9),LOOKUP(Q2908,Inputs!$J$6:$J$9,Inputs!$H$6:$H$9))),0),"" )</f>
        <v/>
      </c>
      <c r="H2908" s="26">
        <f>IF($A2908&lt;=Inputs!$B$13,IF(3&lt;=Inputs!$B$8,IF(Inputs!$B$12&gt;0,MAX(MIN(NORM.INV(RAND(),LOOKUP(R2908,Inputs!$J$6:$J$9,Inputs!$G$6:$G$9),LOOKUP(R2908,Inputs!$J$6:$J$9,Inputs!$H$6:$H$9)),Inputs!$B$12),-Inputs!$B$12),NORM.INV(RAND(),LOOKUP(R2908,Inputs!$J$6:$J$9,Inputs!$G$6:$G$9),LOOKUP(R2908,Inputs!$J$6:$J$9,Inputs!$H$6:$H$9))),0),"" )</f>
        <v/>
      </c>
      <c r="I2908" s="26">
        <f>IF($A2908&lt;=Inputs!$B$13,IF(4&lt;=Inputs!$B$8,IF(Inputs!$B$12&gt;0,MAX(MIN(NORM.INV(RAND(),LOOKUP(S2908,Inputs!$J$6:$J$9,Inputs!$G$6:$G$9),LOOKUP(S2908,Inputs!$J$6:$J$9,Inputs!$H$6:$H$9)),Inputs!$B$12),-Inputs!$B$12),NORM.INV(RAND(),LOOKUP(S2908,Inputs!$J$6:$J$9,Inputs!$G$6:$G$9),LOOKUP(S2908,Inputs!$J$6:$J$9,Inputs!$H$6:$H$9))),0),"" )</f>
        <v/>
      </c>
      <c r="J2908" s="26">
        <f>IF($A2908&lt;=Inputs!$B$13,IF(5&lt;=Inputs!$B$8,IF(Inputs!$B$12&gt;0,MAX(MIN(NORM.INV(RAND(),LOOKUP(T2908,Inputs!$J$6:$J$9,Inputs!$G$6:$G$9),LOOKUP(T2908,Inputs!$J$6:$J$9,Inputs!$H$6:$H$9)),Inputs!$B$12),-Inputs!$B$12),NORM.INV(RAND(),LOOKUP(T2908,Inputs!$J$6:$J$9,Inputs!$G$6:$G$9),LOOKUP(T2908,Inputs!$J$6:$J$9,Inputs!$H$6:$H$9))),0),"" )</f>
        <v/>
      </c>
      <c r="K2908" s="26">
        <f>IF($A2908&lt;=Inputs!$B$13,IF(6&lt;=Inputs!$B$8,IF(Inputs!$B$12&gt;0,MAX(MIN(NORM.INV(RAND(),LOOKUP(U2908,Inputs!$J$6:$J$9,Inputs!$G$6:$G$9),LOOKUP(U2908,Inputs!$J$6:$J$9,Inputs!$H$6:$H$9)),Inputs!$B$12),-Inputs!$B$12),NORM.INV(RAND(),LOOKUP(U2908,Inputs!$J$6:$J$9,Inputs!$G$6:$G$9),LOOKUP(U2908,Inputs!$J$6:$J$9,Inputs!$H$6:$H$9))),0),"" )</f>
        <v/>
      </c>
      <c r="L2908" s="26">
        <f>IF($A2908&lt;=Inputs!$B$13,IF(7&lt;=Inputs!$B$8,IF(Inputs!$B$12&gt;0,MAX(MIN(NORM.INV(RAND(),LOOKUP(V2908,Inputs!$J$6:$J$9,Inputs!$G$6:$G$9),LOOKUP(V2908,Inputs!$J$6:$J$9,Inputs!$H$6:$H$9)),Inputs!$B$12),-Inputs!$B$12),NORM.INV(RAND(),LOOKUP(V2908,Inputs!$J$6:$J$9,Inputs!$G$6:$G$9),LOOKUP(V2908,Inputs!$J$6:$J$9,Inputs!$H$6:$H$9))),0),"" )</f>
        <v/>
      </c>
      <c r="M2908" s="26">
        <f>IF($A2908&lt;=Inputs!$B$13,IF(8&lt;=Inputs!$B$8,IF(Inputs!$B$12&gt;0,MAX(MIN(NORM.INV(RAND(),LOOKUP(W2908,Inputs!$J$6:$J$9,Inputs!$G$6:$G$9),LOOKUP(W2908,Inputs!$J$6:$J$9,Inputs!$H$6:$H$9)),Inputs!$B$12),-Inputs!$B$12),NORM.INV(RAND(),LOOKUP(W2908,Inputs!$J$6:$J$9,Inputs!$G$6:$G$9),LOOKUP(W2908,Inputs!$J$6:$J$9,Inputs!$H$6:$H$9))),0),"" )</f>
        <v/>
      </c>
      <c r="N2908" s="26">
        <f>IF($A2908&lt;=Inputs!$B$13,IF(9&lt;=Inputs!$B$8,IF(Inputs!$B$12&gt;0,MAX(MIN(NORM.INV(RAND(),LOOKUP(X2908,Inputs!$J$6:$J$9,Inputs!$G$6:$G$9),LOOKUP(X2908,Inputs!$J$6:$J$9,Inputs!$H$6:$H$9)),Inputs!$B$12),-Inputs!$B$12),NORM.INV(RAND(),LOOKUP(X2908,Inputs!$J$6:$J$9,Inputs!$G$6:$G$9),LOOKUP(X2908,Inputs!$J$6:$J$9,Inputs!$H$6:$H$9))),0),"" )</f>
        <v/>
      </c>
      <c r="O2908" s="26">
        <f>IF($A2908&lt;=Inputs!$B$13,IF(10&lt;=Inputs!$B$8,IF(Inputs!$B$12&gt;0,MAX(MIN(NORM.INV(RAND(),LOOKUP(Y2908,Inputs!$J$6:$J$9,Inputs!$G$6:$G$9),LOOKUP(Y2908,Inputs!$J$6:$J$9,Inputs!$H$6:$H$9)),Inputs!$B$12),-Inputs!$B$12),NORM.INV(RAND(),LOOKUP(Y2908,Inputs!$J$6:$J$9,Inputs!$G$6:$G$9),LOOKUP(Y2908,Inputs!$J$6:$J$9,Inputs!$H$6:$H$9))),0),"" )</f>
        <v/>
      </c>
      <c r="P2908" s="31">
        <f>IF($A2908&lt;=Inputs!$B$13,RAND(),"")</f>
        <v/>
      </c>
      <c r="Q2908" s="31">
        <f>IF($A2908&lt;=Inputs!$B$13,RAND(),"")</f>
        <v/>
      </c>
      <c r="R2908" s="31">
        <f>IF($A2908&lt;=Inputs!$B$13,RAND(),"")</f>
        <v/>
      </c>
      <c r="S2908" s="31">
        <f>IF($A2908&lt;=Inputs!$B$13,RAND(),"")</f>
        <v/>
      </c>
      <c r="T2908" s="31">
        <f>IF($A2908&lt;=Inputs!$B$13,RAND(),"")</f>
        <v/>
      </c>
      <c r="U2908" s="31">
        <f>IF($A2908&lt;=Inputs!$B$13,RAND(),"")</f>
        <v/>
      </c>
      <c r="V2908" s="31">
        <f>IF($A2908&lt;=Inputs!$B$13,RAND(),"")</f>
        <v/>
      </c>
      <c r="W2908" s="31">
        <f>IF($A2908&lt;=Inputs!$B$13,RAND(),"")</f>
        <v/>
      </c>
      <c r="X2908" s="31">
        <f>IF($A2908&lt;=Inputs!$B$13,RAND(),"")</f>
        <v/>
      </c>
      <c r="Y2908" s="31">
        <f>IF($A2908&lt;=Inputs!$B$13,RAND(),"")</f>
        <v/>
      </c>
    </row>
    <row r="2909">
      <c r="A2909" t="n">
        <v>2904</v>
      </c>
      <c r="B2909" s="26">
        <f>IF($A2909&lt;=Inputs!$B$13,IF(Inputs!$B$8&gt;0,SUM(F2909:O2909)/Inputs!$B$8,0),"")</f>
        <v/>
      </c>
      <c r="C2909" s="27">
        <f>IF($A2909&lt;=Inputs!$B$13,B2909/100,"")</f>
        <v/>
      </c>
      <c r="D2909" s="28">
        <f>IF($A2909&lt;=Inputs!$B$13,C2909*Inputs!$B$7,"")</f>
        <v/>
      </c>
      <c r="E2909" s="29">
        <f>IF($A2909&lt;=Inputs!$B$13,IF(D2909&gt;0,1,0),"")</f>
        <v/>
      </c>
      <c r="F2909" s="26">
        <f>IF($A2909&lt;=Inputs!$B$13,IF(1&lt;=Inputs!$B$8,IF(Inputs!$B$12&gt;0,MAX(MIN(NORM.INV(RAND(),LOOKUP(P2909,Inputs!$J$6:$J$9,Inputs!$G$6:$G$9),LOOKUP(P2909,Inputs!$J$6:$J$9,Inputs!$H$6:$H$9)),Inputs!$B$12),-Inputs!$B$12),NORM.INV(RAND(),LOOKUP(P2909,Inputs!$J$6:$J$9,Inputs!$G$6:$G$9),LOOKUP(P2909,Inputs!$J$6:$J$9,Inputs!$H$6:$H$9))),0),"" )</f>
        <v/>
      </c>
      <c r="G2909" s="26">
        <f>IF($A2909&lt;=Inputs!$B$13,IF(2&lt;=Inputs!$B$8,IF(Inputs!$B$12&gt;0,MAX(MIN(NORM.INV(RAND(),LOOKUP(Q2909,Inputs!$J$6:$J$9,Inputs!$G$6:$G$9),LOOKUP(Q2909,Inputs!$J$6:$J$9,Inputs!$H$6:$H$9)),Inputs!$B$12),-Inputs!$B$12),NORM.INV(RAND(),LOOKUP(Q2909,Inputs!$J$6:$J$9,Inputs!$G$6:$G$9),LOOKUP(Q2909,Inputs!$J$6:$J$9,Inputs!$H$6:$H$9))),0),"" )</f>
        <v/>
      </c>
      <c r="H2909" s="26">
        <f>IF($A2909&lt;=Inputs!$B$13,IF(3&lt;=Inputs!$B$8,IF(Inputs!$B$12&gt;0,MAX(MIN(NORM.INV(RAND(),LOOKUP(R2909,Inputs!$J$6:$J$9,Inputs!$G$6:$G$9),LOOKUP(R2909,Inputs!$J$6:$J$9,Inputs!$H$6:$H$9)),Inputs!$B$12),-Inputs!$B$12),NORM.INV(RAND(),LOOKUP(R2909,Inputs!$J$6:$J$9,Inputs!$G$6:$G$9),LOOKUP(R2909,Inputs!$J$6:$J$9,Inputs!$H$6:$H$9))),0),"" )</f>
        <v/>
      </c>
      <c r="I2909" s="26">
        <f>IF($A2909&lt;=Inputs!$B$13,IF(4&lt;=Inputs!$B$8,IF(Inputs!$B$12&gt;0,MAX(MIN(NORM.INV(RAND(),LOOKUP(S2909,Inputs!$J$6:$J$9,Inputs!$G$6:$G$9),LOOKUP(S2909,Inputs!$J$6:$J$9,Inputs!$H$6:$H$9)),Inputs!$B$12),-Inputs!$B$12),NORM.INV(RAND(),LOOKUP(S2909,Inputs!$J$6:$J$9,Inputs!$G$6:$G$9),LOOKUP(S2909,Inputs!$J$6:$J$9,Inputs!$H$6:$H$9))),0),"" )</f>
        <v/>
      </c>
      <c r="J2909" s="26">
        <f>IF($A2909&lt;=Inputs!$B$13,IF(5&lt;=Inputs!$B$8,IF(Inputs!$B$12&gt;0,MAX(MIN(NORM.INV(RAND(),LOOKUP(T2909,Inputs!$J$6:$J$9,Inputs!$G$6:$G$9),LOOKUP(T2909,Inputs!$J$6:$J$9,Inputs!$H$6:$H$9)),Inputs!$B$12),-Inputs!$B$12),NORM.INV(RAND(),LOOKUP(T2909,Inputs!$J$6:$J$9,Inputs!$G$6:$G$9),LOOKUP(T2909,Inputs!$J$6:$J$9,Inputs!$H$6:$H$9))),0),"" )</f>
        <v/>
      </c>
      <c r="K2909" s="26">
        <f>IF($A2909&lt;=Inputs!$B$13,IF(6&lt;=Inputs!$B$8,IF(Inputs!$B$12&gt;0,MAX(MIN(NORM.INV(RAND(),LOOKUP(U2909,Inputs!$J$6:$J$9,Inputs!$G$6:$G$9),LOOKUP(U2909,Inputs!$J$6:$J$9,Inputs!$H$6:$H$9)),Inputs!$B$12),-Inputs!$B$12),NORM.INV(RAND(),LOOKUP(U2909,Inputs!$J$6:$J$9,Inputs!$G$6:$G$9),LOOKUP(U2909,Inputs!$J$6:$J$9,Inputs!$H$6:$H$9))),0),"" )</f>
        <v/>
      </c>
      <c r="L2909" s="26">
        <f>IF($A2909&lt;=Inputs!$B$13,IF(7&lt;=Inputs!$B$8,IF(Inputs!$B$12&gt;0,MAX(MIN(NORM.INV(RAND(),LOOKUP(V2909,Inputs!$J$6:$J$9,Inputs!$G$6:$G$9),LOOKUP(V2909,Inputs!$J$6:$J$9,Inputs!$H$6:$H$9)),Inputs!$B$12),-Inputs!$B$12),NORM.INV(RAND(),LOOKUP(V2909,Inputs!$J$6:$J$9,Inputs!$G$6:$G$9),LOOKUP(V2909,Inputs!$J$6:$J$9,Inputs!$H$6:$H$9))),0),"" )</f>
        <v/>
      </c>
      <c r="M2909" s="26">
        <f>IF($A2909&lt;=Inputs!$B$13,IF(8&lt;=Inputs!$B$8,IF(Inputs!$B$12&gt;0,MAX(MIN(NORM.INV(RAND(),LOOKUP(W2909,Inputs!$J$6:$J$9,Inputs!$G$6:$G$9),LOOKUP(W2909,Inputs!$J$6:$J$9,Inputs!$H$6:$H$9)),Inputs!$B$12),-Inputs!$B$12),NORM.INV(RAND(),LOOKUP(W2909,Inputs!$J$6:$J$9,Inputs!$G$6:$G$9),LOOKUP(W2909,Inputs!$J$6:$J$9,Inputs!$H$6:$H$9))),0),"" )</f>
        <v/>
      </c>
      <c r="N2909" s="26">
        <f>IF($A2909&lt;=Inputs!$B$13,IF(9&lt;=Inputs!$B$8,IF(Inputs!$B$12&gt;0,MAX(MIN(NORM.INV(RAND(),LOOKUP(X2909,Inputs!$J$6:$J$9,Inputs!$G$6:$G$9),LOOKUP(X2909,Inputs!$J$6:$J$9,Inputs!$H$6:$H$9)),Inputs!$B$12),-Inputs!$B$12),NORM.INV(RAND(),LOOKUP(X2909,Inputs!$J$6:$J$9,Inputs!$G$6:$G$9),LOOKUP(X2909,Inputs!$J$6:$J$9,Inputs!$H$6:$H$9))),0),"" )</f>
        <v/>
      </c>
      <c r="O2909" s="26">
        <f>IF($A2909&lt;=Inputs!$B$13,IF(10&lt;=Inputs!$B$8,IF(Inputs!$B$12&gt;0,MAX(MIN(NORM.INV(RAND(),LOOKUP(Y2909,Inputs!$J$6:$J$9,Inputs!$G$6:$G$9),LOOKUP(Y2909,Inputs!$J$6:$J$9,Inputs!$H$6:$H$9)),Inputs!$B$12),-Inputs!$B$12),NORM.INV(RAND(),LOOKUP(Y2909,Inputs!$J$6:$J$9,Inputs!$G$6:$G$9),LOOKUP(Y2909,Inputs!$J$6:$J$9,Inputs!$H$6:$H$9))),0),"" )</f>
        <v/>
      </c>
      <c r="P2909" s="31">
        <f>IF($A2909&lt;=Inputs!$B$13,RAND(),"")</f>
        <v/>
      </c>
      <c r="Q2909" s="31">
        <f>IF($A2909&lt;=Inputs!$B$13,RAND(),"")</f>
        <v/>
      </c>
      <c r="R2909" s="31">
        <f>IF($A2909&lt;=Inputs!$B$13,RAND(),"")</f>
        <v/>
      </c>
      <c r="S2909" s="31">
        <f>IF($A2909&lt;=Inputs!$B$13,RAND(),"")</f>
        <v/>
      </c>
      <c r="T2909" s="31">
        <f>IF($A2909&lt;=Inputs!$B$13,RAND(),"")</f>
        <v/>
      </c>
      <c r="U2909" s="31">
        <f>IF($A2909&lt;=Inputs!$B$13,RAND(),"")</f>
        <v/>
      </c>
      <c r="V2909" s="31">
        <f>IF($A2909&lt;=Inputs!$B$13,RAND(),"")</f>
        <v/>
      </c>
      <c r="W2909" s="31">
        <f>IF($A2909&lt;=Inputs!$B$13,RAND(),"")</f>
        <v/>
      </c>
      <c r="X2909" s="31">
        <f>IF($A2909&lt;=Inputs!$B$13,RAND(),"")</f>
        <v/>
      </c>
      <c r="Y2909" s="31">
        <f>IF($A2909&lt;=Inputs!$B$13,RAND(),"")</f>
        <v/>
      </c>
    </row>
    <row r="2910">
      <c r="A2910" t="n">
        <v>2905</v>
      </c>
      <c r="B2910" s="26">
        <f>IF($A2910&lt;=Inputs!$B$13,IF(Inputs!$B$8&gt;0,SUM(F2910:O2910)/Inputs!$B$8,0),"")</f>
        <v/>
      </c>
      <c r="C2910" s="27">
        <f>IF($A2910&lt;=Inputs!$B$13,B2910/100,"")</f>
        <v/>
      </c>
      <c r="D2910" s="28">
        <f>IF($A2910&lt;=Inputs!$B$13,C2910*Inputs!$B$7,"")</f>
        <v/>
      </c>
      <c r="E2910" s="29">
        <f>IF($A2910&lt;=Inputs!$B$13,IF(D2910&gt;0,1,0),"")</f>
        <v/>
      </c>
      <c r="F2910" s="26">
        <f>IF($A2910&lt;=Inputs!$B$13,IF(1&lt;=Inputs!$B$8,IF(Inputs!$B$12&gt;0,MAX(MIN(NORM.INV(RAND(),LOOKUP(P2910,Inputs!$J$6:$J$9,Inputs!$G$6:$G$9),LOOKUP(P2910,Inputs!$J$6:$J$9,Inputs!$H$6:$H$9)),Inputs!$B$12),-Inputs!$B$12),NORM.INV(RAND(),LOOKUP(P2910,Inputs!$J$6:$J$9,Inputs!$G$6:$G$9),LOOKUP(P2910,Inputs!$J$6:$J$9,Inputs!$H$6:$H$9))),0),"" )</f>
        <v/>
      </c>
      <c r="G2910" s="26">
        <f>IF($A2910&lt;=Inputs!$B$13,IF(2&lt;=Inputs!$B$8,IF(Inputs!$B$12&gt;0,MAX(MIN(NORM.INV(RAND(),LOOKUP(Q2910,Inputs!$J$6:$J$9,Inputs!$G$6:$G$9),LOOKUP(Q2910,Inputs!$J$6:$J$9,Inputs!$H$6:$H$9)),Inputs!$B$12),-Inputs!$B$12),NORM.INV(RAND(),LOOKUP(Q2910,Inputs!$J$6:$J$9,Inputs!$G$6:$G$9),LOOKUP(Q2910,Inputs!$J$6:$J$9,Inputs!$H$6:$H$9))),0),"" )</f>
        <v/>
      </c>
      <c r="H2910" s="26">
        <f>IF($A2910&lt;=Inputs!$B$13,IF(3&lt;=Inputs!$B$8,IF(Inputs!$B$12&gt;0,MAX(MIN(NORM.INV(RAND(),LOOKUP(R2910,Inputs!$J$6:$J$9,Inputs!$G$6:$G$9),LOOKUP(R2910,Inputs!$J$6:$J$9,Inputs!$H$6:$H$9)),Inputs!$B$12),-Inputs!$B$12),NORM.INV(RAND(),LOOKUP(R2910,Inputs!$J$6:$J$9,Inputs!$G$6:$G$9),LOOKUP(R2910,Inputs!$J$6:$J$9,Inputs!$H$6:$H$9))),0),"" )</f>
        <v/>
      </c>
      <c r="I2910" s="26">
        <f>IF($A2910&lt;=Inputs!$B$13,IF(4&lt;=Inputs!$B$8,IF(Inputs!$B$12&gt;0,MAX(MIN(NORM.INV(RAND(),LOOKUP(S2910,Inputs!$J$6:$J$9,Inputs!$G$6:$G$9),LOOKUP(S2910,Inputs!$J$6:$J$9,Inputs!$H$6:$H$9)),Inputs!$B$12),-Inputs!$B$12),NORM.INV(RAND(),LOOKUP(S2910,Inputs!$J$6:$J$9,Inputs!$G$6:$G$9),LOOKUP(S2910,Inputs!$J$6:$J$9,Inputs!$H$6:$H$9))),0),"" )</f>
        <v/>
      </c>
      <c r="J2910" s="26">
        <f>IF($A2910&lt;=Inputs!$B$13,IF(5&lt;=Inputs!$B$8,IF(Inputs!$B$12&gt;0,MAX(MIN(NORM.INV(RAND(),LOOKUP(T2910,Inputs!$J$6:$J$9,Inputs!$G$6:$G$9),LOOKUP(T2910,Inputs!$J$6:$J$9,Inputs!$H$6:$H$9)),Inputs!$B$12),-Inputs!$B$12),NORM.INV(RAND(),LOOKUP(T2910,Inputs!$J$6:$J$9,Inputs!$G$6:$G$9),LOOKUP(T2910,Inputs!$J$6:$J$9,Inputs!$H$6:$H$9))),0),"" )</f>
        <v/>
      </c>
      <c r="K2910" s="26">
        <f>IF($A2910&lt;=Inputs!$B$13,IF(6&lt;=Inputs!$B$8,IF(Inputs!$B$12&gt;0,MAX(MIN(NORM.INV(RAND(),LOOKUP(U2910,Inputs!$J$6:$J$9,Inputs!$G$6:$G$9),LOOKUP(U2910,Inputs!$J$6:$J$9,Inputs!$H$6:$H$9)),Inputs!$B$12),-Inputs!$B$12),NORM.INV(RAND(),LOOKUP(U2910,Inputs!$J$6:$J$9,Inputs!$G$6:$G$9),LOOKUP(U2910,Inputs!$J$6:$J$9,Inputs!$H$6:$H$9))),0),"" )</f>
        <v/>
      </c>
      <c r="L2910" s="26">
        <f>IF($A2910&lt;=Inputs!$B$13,IF(7&lt;=Inputs!$B$8,IF(Inputs!$B$12&gt;0,MAX(MIN(NORM.INV(RAND(),LOOKUP(V2910,Inputs!$J$6:$J$9,Inputs!$G$6:$G$9),LOOKUP(V2910,Inputs!$J$6:$J$9,Inputs!$H$6:$H$9)),Inputs!$B$12),-Inputs!$B$12),NORM.INV(RAND(),LOOKUP(V2910,Inputs!$J$6:$J$9,Inputs!$G$6:$G$9),LOOKUP(V2910,Inputs!$J$6:$J$9,Inputs!$H$6:$H$9))),0),"" )</f>
        <v/>
      </c>
      <c r="M2910" s="26">
        <f>IF($A2910&lt;=Inputs!$B$13,IF(8&lt;=Inputs!$B$8,IF(Inputs!$B$12&gt;0,MAX(MIN(NORM.INV(RAND(),LOOKUP(W2910,Inputs!$J$6:$J$9,Inputs!$G$6:$G$9),LOOKUP(W2910,Inputs!$J$6:$J$9,Inputs!$H$6:$H$9)),Inputs!$B$12),-Inputs!$B$12),NORM.INV(RAND(),LOOKUP(W2910,Inputs!$J$6:$J$9,Inputs!$G$6:$G$9),LOOKUP(W2910,Inputs!$J$6:$J$9,Inputs!$H$6:$H$9))),0),"" )</f>
        <v/>
      </c>
      <c r="N2910" s="26">
        <f>IF($A2910&lt;=Inputs!$B$13,IF(9&lt;=Inputs!$B$8,IF(Inputs!$B$12&gt;0,MAX(MIN(NORM.INV(RAND(),LOOKUP(X2910,Inputs!$J$6:$J$9,Inputs!$G$6:$G$9),LOOKUP(X2910,Inputs!$J$6:$J$9,Inputs!$H$6:$H$9)),Inputs!$B$12),-Inputs!$B$12),NORM.INV(RAND(),LOOKUP(X2910,Inputs!$J$6:$J$9,Inputs!$G$6:$G$9),LOOKUP(X2910,Inputs!$J$6:$J$9,Inputs!$H$6:$H$9))),0),"" )</f>
        <v/>
      </c>
      <c r="O2910" s="26">
        <f>IF($A2910&lt;=Inputs!$B$13,IF(10&lt;=Inputs!$B$8,IF(Inputs!$B$12&gt;0,MAX(MIN(NORM.INV(RAND(),LOOKUP(Y2910,Inputs!$J$6:$J$9,Inputs!$G$6:$G$9),LOOKUP(Y2910,Inputs!$J$6:$J$9,Inputs!$H$6:$H$9)),Inputs!$B$12),-Inputs!$B$12),NORM.INV(RAND(),LOOKUP(Y2910,Inputs!$J$6:$J$9,Inputs!$G$6:$G$9),LOOKUP(Y2910,Inputs!$J$6:$J$9,Inputs!$H$6:$H$9))),0),"" )</f>
        <v/>
      </c>
      <c r="P2910" s="31">
        <f>IF($A2910&lt;=Inputs!$B$13,RAND(),"")</f>
        <v/>
      </c>
      <c r="Q2910" s="31">
        <f>IF($A2910&lt;=Inputs!$B$13,RAND(),"")</f>
        <v/>
      </c>
      <c r="R2910" s="31">
        <f>IF($A2910&lt;=Inputs!$B$13,RAND(),"")</f>
        <v/>
      </c>
      <c r="S2910" s="31">
        <f>IF($A2910&lt;=Inputs!$B$13,RAND(),"")</f>
        <v/>
      </c>
      <c r="T2910" s="31">
        <f>IF($A2910&lt;=Inputs!$B$13,RAND(),"")</f>
        <v/>
      </c>
      <c r="U2910" s="31">
        <f>IF($A2910&lt;=Inputs!$B$13,RAND(),"")</f>
        <v/>
      </c>
      <c r="V2910" s="31">
        <f>IF($A2910&lt;=Inputs!$B$13,RAND(),"")</f>
        <v/>
      </c>
      <c r="W2910" s="31">
        <f>IF($A2910&lt;=Inputs!$B$13,RAND(),"")</f>
        <v/>
      </c>
      <c r="X2910" s="31">
        <f>IF($A2910&lt;=Inputs!$B$13,RAND(),"")</f>
        <v/>
      </c>
      <c r="Y2910" s="31">
        <f>IF($A2910&lt;=Inputs!$B$13,RAND(),"")</f>
        <v/>
      </c>
    </row>
    <row r="2911">
      <c r="A2911" t="n">
        <v>2906</v>
      </c>
      <c r="B2911" s="26">
        <f>IF($A2911&lt;=Inputs!$B$13,IF(Inputs!$B$8&gt;0,SUM(F2911:O2911)/Inputs!$B$8,0),"")</f>
        <v/>
      </c>
      <c r="C2911" s="27">
        <f>IF($A2911&lt;=Inputs!$B$13,B2911/100,"")</f>
        <v/>
      </c>
      <c r="D2911" s="28">
        <f>IF($A2911&lt;=Inputs!$B$13,C2911*Inputs!$B$7,"")</f>
        <v/>
      </c>
      <c r="E2911" s="29">
        <f>IF($A2911&lt;=Inputs!$B$13,IF(D2911&gt;0,1,0),"")</f>
        <v/>
      </c>
      <c r="F2911" s="26">
        <f>IF($A2911&lt;=Inputs!$B$13,IF(1&lt;=Inputs!$B$8,IF(Inputs!$B$12&gt;0,MAX(MIN(NORM.INV(RAND(),LOOKUP(P2911,Inputs!$J$6:$J$9,Inputs!$G$6:$G$9),LOOKUP(P2911,Inputs!$J$6:$J$9,Inputs!$H$6:$H$9)),Inputs!$B$12),-Inputs!$B$12),NORM.INV(RAND(),LOOKUP(P2911,Inputs!$J$6:$J$9,Inputs!$G$6:$G$9),LOOKUP(P2911,Inputs!$J$6:$J$9,Inputs!$H$6:$H$9))),0),"" )</f>
        <v/>
      </c>
      <c r="G2911" s="26">
        <f>IF($A2911&lt;=Inputs!$B$13,IF(2&lt;=Inputs!$B$8,IF(Inputs!$B$12&gt;0,MAX(MIN(NORM.INV(RAND(),LOOKUP(Q2911,Inputs!$J$6:$J$9,Inputs!$G$6:$G$9),LOOKUP(Q2911,Inputs!$J$6:$J$9,Inputs!$H$6:$H$9)),Inputs!$B$12),-Inputs!$B$12),NORM.INV(RAND(),LOOKUP(Q2911,Inputs!$J$6:$J$9,Inputs!$G$6:$G$9),LOOKUP(Q2911,Inputs!$J$6:$J$9,Inputs!$H$6:$H$9))),0),"" )</f>
        <v/>
      </c>
      <c r="H2911" s="26">
        <f>IF($A2911&lt;=Inputs!$B$13,IF(3&lt;=Inputs!$B$8,IF(Inputs!$B$12&gt;0,MAX(MIN(NORM.INV(RAND(),LOOKUP(R2911,Inputs!$J$6:$J$9,Inputs!$G$6:$G$9),LOOKUP(R2911,Inputs!$J$6:$J$9,Inputs!$H$6:$H$9)),Inputs!$B$12),-Inputs!$B$12),NORM.INV(RAND(),LOOKUP(R2911,Inputs!$J$6:$J$9,Inputs!$G$6:$G$9),LOOKUP(R2911,Inputs!$J$6:$J$9,Inputs!$H$6:$H$9))),0),"" )</f>
        <v/>
      </c>
      <c r="I2911" s="26">
        <f>IF($A2911&lt;=Inputs!$B$13,IF(4&lt;=Inputs!$B$8,IF(Inputs!$B$12&gt;0,MAX(MIN(NORM.INV(RAND(),LOOKUP(S2911,Inputs!$J$6:$J$9,Inputs!$G$6:$G$9),LOOKUP(S2911,Inputs!$J$6:$J$9,Inputs!$H$6:$H$9)),Inputs!$B$12),-Inputs!$B$12),NORM.INV(RAND(),LOOKUP(S2911,Inputs!$J$6:$J$9,Inputs!$G$6:$G$9),LOOKUP(S2911,Inputs!$J$6:$J$9,Inputs!$H$6:$H$9))),0),"" )</f>
        <v/>
      </c>
      <c r="J2911" s="26">
        <f>IF($A2911&lt;=Inputs!$B$13,IF(5&lt;=Inputs!$B$8,IF(Inputs!$B$12&gt;0,MAX(MIN(NORM.INV(RAND(),LOOKUP(T2911,Inputs!$J$6:$J$9,Inputs!$G$6:$G$9),LOOKUP(T2911,Inputs!$J$6:$J$9,Inputs!$H$6:$H$9)),Inputs!$B$12),-Inputs!$B$12),NORM.INV(RAND(),LOOKUP(T2911,Inputs!$J$6:$J$9,Inputs!$G$6:$G$9),LOOKUP(T2911,Inputs!$J$6:$J$9,Inputs!$H$6:$H$9))),0),"" )</f>
        <v/>
      </c>
      <c r="K2911" s="26">
        <f>IF($A2911&lt;=Inputs!$B$13,IF(6&lt;=Inputs!$B$8,IF(Inputs!$B$12&gt;0,MAX(MIN(NORM.INV(RAND(),LOOKUP(U2911,Inputs!$J$6:$J$9,Inputs!$G$6:$G$9),LOOKUP(U2911,Inputs!$J$6:$J$9,Inputs!$H$6:$H$9)),Inputs!$B$12),-Inputs!$B$12),NORM.INV(RAND(),LOOKUP(U2911,Inputs!$J$6:$J$9,Inputs!$G$6:$G$9),LOOKUP(U2911,Inputs!$J$6:$J$9,Inputs!$H$6:$H$9))),0),"" )</f>
        <v/>
      </c>
      <c r="L2911" s="26">
        <f>IF($A2911&lt;=Inputs!$B$13,IF(7&lt;=Inputs!$B$8,IF(Inputs!$B$12&gt;0,MAX(MIN(NORM.INV(RAND(),LOOKUP(V2911,Inputs!$J$6:$J$9,Inputs!$G$6:$G$9),LOOKUP(V2911,Inputs!$J$6:$J$9,Inputs!$H$6:$H$9)),Inputs!$B$12),-Inputs!$B$12),NORM.INV(RAND(),LOOKUP(V2911,Inputs!$J$6:$J$9,Inputs!$G$6:$G$9),LOOKUP(V2911,Inputs!$J$6:$J$9,Inputs!$H$6:$H$9))),0),"" )</f>
        <v/>
      </c>
      <c r="M2911" s="26">
        <f>IF($A2911&lt;=Inputs!$B$13,IF(8&lt;=Inputs!$B$8,IF(Inputs!$B$12&gt;0,MAX(MIN(NORM.INV(RAND(),LOOKUP(W2911,Inputs!$J$6:$J$9,Inputs!$G$6:$G$9),LOOKUP(W2911,Inputs!$J$6:$J$9,Inputs!$H$6:$H$9)),Inputs!$B$12),-Inputs!$B$12),NORM.INV(RAND(),LOOKUP(W2911,Inputs!$J$6:$J$9,Inputs!$G$6:$G$9),LOOKUP(W2911,Inputs!$J$6:$J$9,Inputs!$H$6:$H$9))),0),"" )</f>
        <v/>
      </c>
      <c r="N2911" s="26">
        <f>IF($A2911&lt;=Inputs!$B$13,IF(9&lt;=Inputs!$B$8,IF(Inputs!$B$12&gt;0,MAX(MIN(NORM.INV(RAND(),LOOKUP(X2911,Inputs!$J$6:$J$9,Inputs!$G$6:$G$9),LOOKUP(X2911,Inputs!$J$6:$J$9,Inputs!$H$6:$H$9)),Inputs!$B$12),-Inputs!$B$12),NORM.INV(RAND(),LOOKUP(X2911,Inputs!$J$6:$J$9,Inputs!$G$6:$G$9),LOOKUP(X2911,Inputs!$J$6:$J$9,Inputs!$H$6:$H$9))),0),"" )</f>
        <v/>
      </c>
      <c r="O2911" s="26">
        <f>IF($A2911&lt;=Inputs!$B$13,IF(10&lt;=Inputs!$B$8,IF(Inputs!$B$12&gt;0,MAX(MIN(NORM.INV(RAND(),LOOKUP(Y2911,Inputs!$J$6:$J$9,Inputs!$G$6:$G$9),LOOKUP(Y2911,Inputs!$J$6:$J$9,Inputs!$H$6:$H$9)),Inputs!$B$12),-Inputs!$B$12),NORM.INV(RAND(),LOOKUP(Y2911,Inputs!$J$6:$J$9,Inputs!$G$6:$G$9),LOOKUP(Y2911,Inputs!$J$6:$J$9,Inputs!$H$6:$H$9))),0),"" )</f>
        <v/>
      </c>
      <c r="P2911" s="31">
        <f>IF($A2911&lt;=Inputs!$B$13,RAND(),"")</f>
        <v/>
      </c>
      <c r="Q2911" s="31">
        <f>IF($A2911&lt;=Inputs!$B$13,RAND(),"")</f>
        <v/>
      </c>
      <c r="R2911" s="31">
        <f>IF($A2911&lt;=Inputs!$B$13,RAND(),"")</f>
        <v/>
      </c>
      <c r="S2911" s="31">
        <f>IF($A2911&lt;=Inputs!$B$13,RAND(),"")</f>
        <v/>
      </c>
      <c r="T2911" s="31">
        <f>IF($A2911&lt;=Inputs!$B$13,RAND(),"")</f>
        <v/>
      </c>
      <c r="U2911" s="31">
        <f>IF($A2911&lt;=Inputs!$B$13,RAND(),"")</f>
        <v/>
      </c>
      <c r="V2911" s="31">
        <f>IF($A2911&lt;=Inputs!$B$13,RAND(),"")</f>
        <v/>
      </c>
      <c r="W2911" s="31">
        <f>IF($A2911&lt;=Inputs!$B$13,RAND(),"")</f>
        <v/>
      </c>
      <c r="X2911" s="31">
        <f>IF($A2911&lt;=Inputs!$B$13,RAND(),"")</f>
        <v/>
      </c>
      <c r="Y2911" s="31">
        <f>IF($A2911&lt;=Inputs!$B$13,RAND(),"")</f>
        <v/>
      </c>
    </row>
    <row r="2912">
      <c r="A2912" t="n">
        <v>2907</v>
      </c>
      <c r="B2912" s="26">
        <f>IF($A2912&lt;=Inputs!$B$13,IF(Inputs!$B$8&gt;0,SUM(F2912:O2912)/Inputs!$B$8,0),"")</f>
        <v/>
      </c>
      <c r="C2912" s="27">
        <f>IF($A2912&lt;=Inputs!$B$13,B2912/100,"")</f>
        <v/>
      </c>
      <c r="D2912" s="28">
        <f>IF($A2912&lt;=Inputs!$B$13,C2912*Inputs!$B$7,"")</f>
        <v/>
      </c>
      <c r="E2912" s="29">
        <f>IF($A2912&lt;=Inputs!$B$13,IF(D2912&gt;0,1,0),"")</f>
        <v/>
      </c>
      <c r="F2912" s="26">
        <f>IF($A2912&lt;=Inputs!$B$13,IF(1&lt;=Inputs!$B$8,IF(Inputs!$B$12&gt;0,MAX(MIN(NORM.INV(RAND(),LOOKUP(P2912,Inputs!$J$6:$J$9,Inputs!$G$6:$G$9),LOOKUP(P2912,Inputs!$J$6:$J$9,Inputs!$H$6:$H$9)),Inputs!$B$12),-Inputs!$B$12),NORM.INV(RAND(),LOOKUP(P2912,Inputs!$J$6:$J$9,Inputs!$G$6:$G$9),LOOKUP(P2912,Inputs!$J$6:$J$9,Inputs!$H$6:$H$9))),0),"" )</f>
        <v/>
      </c>
      <c r="G2912" s="26">
        <f>IF($A2912&lt;=Inputs!$B$13,IF(2&lt;=Inputs!$B$8,IF(Inputs!$B$12&gt;0,MAX(MIN(NORM.INV(RAND(),LOOKUP(Q2912,Inputs!$J$6:$J$9,Inputs!$G$6:$G$9),LOOKUP(Q2912,Inputs!$J$6:$J$9,Inputs!$H$6:$H$9)),Inputs!$B$12),-Inputs!$B$12),NORM.INV(RAND(),LOOKUP(Q2912,Inputs!$J$6:$J$9,Inputs!$G$6:$G$9),LOOKUP(Q2912,Inputs!$J$6:$J$9,Inputs!$H$6:$H$9))),0),"" )</f>
        <v/>
      </c>
      <c r="H2912" s="26">
        <f>IF($A2912&lt;=Inputs!$B$13,IF(3&lt;=Inputs!$B$8,IF(Inputs!$B$12&gt;0,MAX(MIN(NORM.INV(RAND(),LOOKUP(R2912,Inputs!$J$6:$J$9,Inputs!$G$6:$G$9),LOOKUP(R2912,Inputs!$J$6:$J$9,Inputs!$H$6:$H$9)),Inputs!$B$12),-Inputs!$B$12),NORM.INV(RAND(),LOOKUP(R2912,Inputs!$J$6:$J$9,Inputs!$G$6:$G$9),LOOKUP(R2912,Inputs!$J$6:$J$9,Inputs!$H$6:$H$9))),0),"" )</f>
        <v/>
      </c>
      <c r="I2912" s="26">
        <f>IF($A2912&lt;=Inputs!$B$13,IF(4&lt;=Inputs!$B$8,IF(Inputs!$B$12&gt;0,MAX(MIN(NORM.INV(RAND(),LOOKUP(S2912,Inputs!$J$6:$J$9,Inputs!$G$6:$G$9),LOOKUP(S2912,Inputs!$J$6:$J$9,Inputs!$H$6:$H$9)),Inputs!$B$12),-Inputs!$B$12),NORM.INV(RAND(),LOOKUP(S2912,Inputs!$J$6:$J$9,Inputs!$G$6:$G$9),LOOKUP(S2912,Inputs!$J$6:$J$9,Inputs!$H$6:$H$9))),0),"" )</f>
        <v/>
      </c>
      <c r="J2912" s="26">
        <f>IF($A2912&lt;=Inputs!$B$13,IF(5&lt;=Inputs!$B$8,IF(Inputs!$B$12&gt;0,MAX(MIN(NORM.INV(RAND(),LOOKUP(T2912,Inputs!$J$6:$J$9,Inputs!$G$6:$G$9),LOOKUP(T2912,Inputs!$J$6:$J$9,Inputs!$H$6:$H$9)),Inputs!$B$12),-Inputs!$B$12),NORM.INV(RAND(),LOOKUP(T2912,Inputs!$J$6:$J$9,Inputs!$G$6:$G$9),LOOKUP(T2912,Inputs!$J$6:$J$9,Inputs!$H$6:$H$9))),0),"" )</f>
        <v/>
      </c>
      <c r="K2912" s="26">
        <f>IF($A2912&lt;=Inputs!$B$13,IF(6&lt;=Inputs!$B$8,IF(Inputs!$B$12&gt;0,MAX(MIN(NORM.INV(RAND(),LOOKUP(U2912,Inputs!$J$6:$J$9,Inputs!$G$6:$G$9),LOOKUP(U2912,Inputs!$J$6:$J$9,Inputs!$H$6:$H$9)),Inputs!$B$12),-Inputs!$B$12),NORM.INV(RAND(),LOOKUP(U2912,Inputs!$J$6:$J$9,Inputs!$G$6:$G$9),LOOKUP(U2912,Inputs!$J$6:$J$9,Inputs!$H$6:$H$9))),0),"" )</f>
        <v/>
      </c>
      <c r="L2912" s="26">
        <f>IF($A2912&lt;=Inputs!$B$13,IF(7&lt;=Inputs!$B$8,IF(Inputs!$B$12&gt;0,MAX(MIN(NORM.INV(RAND(),LOOKUP(V2912,Inputs!$J$6:$J$9,Inputs!$G$6:$G$9),LOOKUP(V2912,Inputs!$J$6:$J$9,Inputs!$H$6:$H$9)),Inputs!$B$12),-Inputs!$B$12),NORM.INV(RAND(),LOOKUP(V2912,Inputs!$J$6:$J$9,Inputs!$G$6:$G$9),LOOKUP(V2912,Inputs!$J$6:$J$9,Inputs!$H$6:$H$9))),0),"" )</f>
        <v/>
      </c>
      <c r="M2912" s="26">
        <f>IF($A2912&lt;=Inputs!$B$13,IF(8&lt;=Inputs!$B$8,IF(Inputs!$B$12&gt;0,MAX(MIN(NORM.INV(RAND(),LOOKUP(W2912,Inputs!$J$6:$J$9,Inputs!$G$6:$G$9),LOOKUP(W2912,Inputs!$J$6:$J$9,Inputs!$H$6:$H$9)),Inputs!$B$12),-Inputs!$B$12),NORM.INV(RAND(),LOOKUP(W2912,Inputs!$J$6:$J$9,Inputs!$G$6:$G$9),LOOKUP(W2912,Inputs!$J$6:$J$9,Inputs!$H$6:$H$9))),0),"" )</f>
        <v/>
      </c>
      <c r="N2912" s="26">
        <f>IF($A2912&lt;=Inputs!$B$13,IF(9&lt;=Inputs!$B$8,IF(Inputs!$B$12&gt;0,MAX(MIN(NORM.INV(RAND(),LOOKUP(X2912,Inputs!$J$6:$J$9,Inputs!$G$6:$G$9),LOOKUP(X2912,Inputs!$J$6:$J$9,Inputs!$H$6:$H$9)),Inputs!$B$12),-Inputs!$B$12),NORM.INV(RAND(),LOOKUP(X2912,Inputs!$J$6:$J$9,Inputs!$G$6:$G$9),LOOKUP(X2912,Inputs!$J$6:$J$9,Inputs!$H$6:$H$9))),0),"" )</f>
        <v/>
      </c>
      <c r="O2912" s="26">
        <f>IF($A2912&lt;=Inputs!$B$13,IF(10&lt;=Inputs!$B$8,IF(Inputs!$B$12&gt;0,MAX(MIN(NORM.INV(RAND(),LOOKUP(Y2912,Inputs!$J$6:$J$9,Inputs!$G$6:$G$9),LOOKUP(Y2912,Inputs!$J$6:$J$9,Inputs!$H$6:$H$9)),Inputs!$B$12),-Inputs!$B$12),NORM.INV(RAND(),LOOKUP(Y2912,Inputs!$J$6:$J$9,Inputs!$G$6:$G$9),LOOKUP(Y2912,Inputs!$J$6:$J$9,Inputs!$H$6:$H$9))),0),"" )</f>
        <v/>
      </c>
      <c r="P2912" s="31">
        <f>IF($A2912&lt;=Inputs!$B$13,RAND(),"")</f>
        <v/>
      </c>
      <c r="Q2912" s="31">
        <f>IF($A2912&lt;=Inputs!$B$13,RAND(),"")</f>
        <v/>
      </c>
      <c r="R2912" s="31">
        <f>IF($A2912&lt;=Inputs!$B$13,RAND(),"")</f>
        <v/>
      </c>
      <c r="S2912" s="31">
        <f>IF($A2912&lt;=Inputs!$B$13,RAND(),"")</f>
        <v/>
      </c>
      <c r="T2912" s="31">
        <f>IF($A2912&lt;=Inputs!$B$13,RAND(),"")</f>
        <v/>
      </c>
      <c r="U2912" s="31">
        <f>IF($A2912&lt;=Inputs!$B$13,RAND(),"")</f>
        <v/>
      </c>
      <c r="V2912" s="31">
        <f>IF($A2912&lt;=Inputs!$B$13,RAND(),"")</f>
        <v/>
      </c>
      <c r="W2912" s="31">
        <f>IF($A2912&lt;=Inputs!$B$13,RAND(),"")</f>
        <v/>
      </c>
      <c r="X2912" s="31">
        <f>IF($A2912&lt;=Inputs!$B$13,RAND(),"")</f>
        <v/>
      </c>
      <c r="Y2912" s="31">
        <f>IF($A2912&lt;=Inputs!$B$13,RAND(),"")</f>
        <v/>
      </c>
    </row>
    <row r="2913">
      <c r="A2913" t="n">
        <v>2908</v>
      </c>
      <c r="B2913" s="26">
        <f>IF($A2913&lt;=Inputs!$B$13,IF(Inputs!$B$8&gt;0,SUM(F2913:O2913)/Inputs!$B$8,0),"")</f>
        <v/>
      </c>
      <c r="C2913" s="27">
        <f>IF($A2913&lt;=Inputs!$B$13,B2913/100,"")</f>
        <v/>
      </c>
      <c r="D2913" s="28">
        <f>IF($A2913&lt;=Inputs!$B$13,C2913*Inputs!$B$7,"")</f>
        <v/>
      </c>
      <c r="E2913" s="29">
        <f>IF($A2913&lt;=Inputs!$B$13,IF(D2913&gt;0,1,0),"")</f>
        <v/>
      </c>
      <c r="F2913" s="26">
        <f>IF($A2913&lt;=Inputs!$B$13,IF(1&lt;=Inputs!$B$8,IF(Inputs!$B$12&gt;0,MAX(MIN(NORM.INV(RAND(),LOOKUP(P2913,Inputs!$J$6:$J$9,Inputs!$G$6:$G$9),LOOKUP(P2913,Inputs!$J$6:$J$9,Inputs!$H$6:$H$9)),Inputs!$B$12),-Inputs!$B$12),NORM.INV(RAND(),LOOKUP(P2913,Inputs!$J$6:$J$9,Inputs!$G$6:$G$9),LOOKUP(P2913,Inputs!$J$6:$J$9,Inputs!$H$6:$H$9))),0),"" )</f>
        <v/>
      </c>
      <c r="G2913" s="26">
        <f>IF($A2913&lt;=Inputs!$B$13,IF(2&lt;=Inputs!$B$8,IF(Inputs!$B$12&gt;0,MAX(MIN(NORM.INV(RAND(),LOOKUP(Q2913,Inputs!$J$6:$J$9,Inputs!$G$6:$G$9),LOOKUP(Q2913,Inputs!$J$6:$J$9,Inputs!$H$6:$H$9)),Inputs!$B$12),-Inputs!$B$12),NORM.INV(RAND(),LOOKUP(Q2913,Inputs!$J$6:$J$9,Inputs!$G$6:$G$9),LOOKUP(Q2913,Inputs!$J$6:$J$9,Inputs!$H$6:$H$9))),0),"" )</f>
        <v/>
      </c>
      <c r="H2913" s="26">
        <f>IF($A2913&lt;=Inputs!$B$13,IF(3&lt;=Inputs!$B$8,IF(Inputs!$B$12&gt;0,MAX(MIN(NORM.INV(RAND(),LOOKUP(R2913,Inputs!$J$6:$J$9,Inputs!$G$6:$G$9),LOOKUP(R2913,Inputs!$J$6:$J$9,Inputs!$H$6:$H$9)),Inputs!$B$12),-Inputs!$B$12),NORM.INV(RAND(),LOOKUP(R2913,Inputs!$J$6:$J$9,Inputs!$G$6:$G$9),LOOKUP(R2913,Inputs!$J$6:$J$9,Inputs!$H$6:$H$9))),0),"" )</f>
        <v/>
      </c>
      <c r="I2913" s="26">
        <f>IF($A2913&lt;=Inputs!$B$13,IF(4&lt;=Inputs!$B$8,IF(Inputs!$B$12&gt;0,MAX(MIN(NORM.INV(RAND(),LOOKUP(S2913,Inputs!$J$6:$J$9,Inputs!$G$6:$G$9),LOOKUP(S2913,Inputs!$J$6:$J$9,Inputs!$H$6:$H$9)),Inputs!$B$12),-Inputs!$B$12),NORM.INV(RAND(),LOOKUP(S2913,Inputs!$J$6:$J$9,Inputs!$G$6:$G$9),LOOKUP(S2913,Inputs!$J$6:$J$9,Inputs!$H$6:$H$9))),0),"" )</f>
        <v/>
      </c>
      <c r="J2913" s="26">
        <f>IF($A2913&lt;=Inputs!$B$13,IF(5&lt;=Inputs!$B$8,IF(Inputs!$B$12&gt;0,MAX(MIN(NORM.INV(RAND(),LOOKUP(T2913,Inputs!$J$6:$J$9,Inputs!$G$6:$G$9),LOOKUP(T2913,Inputs!$J$6:$J$9,Inputs!$H$6:$H$9)),Inputs!$B$12),-Inputs!$B$12),NORM.INV(RAND(),LOOKUP(T2913,Inputs!$J$6:$J$9,Inputs!$G$6:$G$9),LOOKUP(T2913,Inputs!$J$6:$J$9,Inputs!$H$6:$H$9))),0),"" )</f>
        <v/>
      </c>
      <c r="K2913" s="26">
        <f>IF($A2913&lt;=Inputs!$B$13,IF(6&lt;=Inputs!$B$8,IF(Inputs!$B$12&gt;0,MAX(MIN(NORM.INV(RAND(),LOOKUP(U2913,Inputs!$J$6:$J$9,Inputs!$G$6:$G$9),LOOKUP(U2913,Inputs!$J$6:$J$9,Inputs!$H$6:$H$9)),Inputs!$B$12),-Inputs!$B$12),NORM.INV(RAND(),LOOKUP(U2913,Inputs!$J$6:$J$9,Inputs!$G$6:$G$9),LOOKUP(U2913,Inputs!$J$6:$J$9,Inputs!$H$6:$H$9))),0),"" )</f>
        <v/>
      </c>
      <c r="L2913" s="26">
        <f>IF($A2913&lt;=Inputs!$B$13,IF(7&lt;=Inputs!$B$8,IF(Inputs!$B$12&gt;0,MAX(MIN(NORM.INV(RAND(),LOOKUP(V2913,Inputs!$J$6:$J$9,Inputs!$G$6:$G$9),LOOKUP(V2913,Inputs!$J$6:$J$9,Inputs!$H$6:$H$9)),Inputs!$B$12),-Inputs!$B$12),NORM.INV(RAND(),LOOKUP(V2913,Inputs!$J$6:$J$9,Inputs!$G$6:$G$9),LOOKUP(V2913,Inputs!$J$6:$J$9,Inputs!$H$6:$H$9))),0),"" )</f>
        <v/>
      </c>
      <c r="M2913" s="26">
        <f>IF($A2913&lt;=Inputs!$B$13,IF(8&lt;=Inputs!$B$8,IF(Inputs!$B$12&gt;0,MAX(MIN(NORM.INV(RAND(),LOOKUP(W2913,Inputs!$J$6:$J$9,Inputs!$G$6:$G$9),LOOKUP(W2913,Inputs!$J$6:$J$9,Inputs!$H$6:$H$9)),Inputs!$B$12),-Inputs!$B$12),NORM.INV(RAND(),LOOKUP(W2913,Inputs!$J$6:$J$9,Inputs!$G$6:$G$9),LOOKUP(W2913,Inputs!$J$6:$J$9,Inputs!$H$6:$H$9))),0),"" )</f>
        <v/>
      </c>
      <c r="N2913" s="26">
        <f>IF($A2913&lt;=Inputs!$B$13,IF(9&lt;=Inputs!$B$8,IF(Inputs!$B$12&gt;0,MAX(MIN(NORM.INV(RAND(),LOOKUP(X2913,Inputs!$J$6:$J$9,Inputs!$G$6:$G$9),LOOKUP(X2913,Inputs!$J$6:$J$9,Inputs!$H$6:$H$9)),Inputs!$B$12),-Inputs!$B$12),NORM.INV(RAND(),LOOKUP(X2913,Inputs!$J$6:$J$9,Inputs!$G$6:$G$9),LOOKUP(X2913,Inputs!$J$6:$J$9,Inputs!$H$6:$H$9))),0),"" )</f>
        <v/>
      </c>
      <c r="O2913" s="26">
        <f>IF($A2913&lt;=Inputs!$B$13,IF(10&lt;=Inputs!$B$8,IF(Inputs!$B$12&gt;0,MAX(MIN(NORM.INV(RAND(),LOOKUP(Y2913,Inputs!$J$6:$J$9,Inputs!$G$6:$G$9),LOOKUP(Y2913,Inputs!$J$6:$J$9,Inputs!$H$6:$H$9)),Inputs!$B$12),-Inputs!$B$12),NORM.INV(RAND(),LOOKUP(Y2913,Inputs!$J$6:$J$9,Inputs!$G$6:$G$9),LOOKUP(Y2913,Inputs!$J$6:$J$9,Inputs!$H$6:$H$9))),0),"" )</f>
        <v/>
      </c>
      <c r="P2913" s="31">
        <f>IF($A2913&lt;=Inputs!$B$13,RAND(),"")</f>
        <v/>
      </c>
      <c r="Q2913" s="31">
        <f>IF($A2913&lt;=Inputs!$B$13,RAND(),"")</f>
        <v/>
      </c>
      <c r="R2913" s="31">
        <f>IF($A2913&lt;=Inputs!$B$13,RAND(),"")</f>
        <v/>
      </c>
      <c r="S2913" s="31">
        <f>IF($A2913&lt;=Inputs!$B$13,RAND(),"")</f>
        <v/>
      </c>
      <c r="T2913" s="31">
        <f>IF($A2913&lt;=Inputs!$B$13,RAND(),"")</f>
        <v/>
      </c>
      <c r="U2913" s="31">
        <f>IF($A2913&lt;=Inputs!$B$13,RAND(),"")</f>
        <v/>
      </c>
      <c r="V2913" s="31">
        <f>IF($A2913&lt;=Inputs!$B$13,RAND(),"")</f>
        <v/>
      </c>
      <c r="W2913" s="31">
        <f>IF($A2913&lt;=Inputs!$B$13,RAND(),"")</f>
        <v/>
      </c>
      <c r="X2913" s="31">
        <f>IF($A2913&lt;=Inputs!$B$13,RAND(),"")</f>
        <v/>
      </c>
      <c r="Y2913" s="31">
        <f>IF($A2913&lt;=Inputs!$B$13,RAND(),"")</f>
        <v/>
      </c>
    </row>
    <row r="2914">
      <c r="A2914" t="n">
        <v>2909</v>
      </c>
      <c r="B2914" s="26">
        <f>IF($A2914&lt;=Inputs!$B$13,IF(Inputs!$B$8&gt;0,SUM(F2914:O2914)/Inputs!$B$8,0),"")</f>
        <v/>
      </c>
      <c r="C2914" s="27">
        <f>IF($A2914&lt;=Inputs!$B$13,B2914/100,"")</f>
        <v/>
      </c>
      <c r="D2914" s="28">
        <f>IF($A2914&lt;=Inputs!$B$13,C2914*Inputs!$B$7,"")</f>
        <v/>
      </c>
      <c r="E2914" s="29">
        <f>IF($A2914&lt;=Inputs!$B$13,IF(D2914&gt;0,1,0),"")</f>
        <v/>
      </c>
      <c r="F2914" s="26">
        <f>IF($A2914&lt;=Inputs!$B$13,IF(1&lt;=Inputs!$B$8,IF(Inputs!$B$12&gt;0,MAX(MIN(NORM.INV(RAND(),LOOKUP(P2914,Inputs!$J$6:$J$9,Inputs!$G$6:$G$9),LOOKUP(P2914,Inputs!$J$6:$J$9,Inputs!$H$6:$H$9)),Inputs!$B$12),-Inputs!$B$12),NORM.INV(RAND(),LOOKUP(P2914,Inputs!$J$6:$J$9,Inputs!$G$6:$G$9),LOOKUP(P2914,Inputs!$J$6:$J$9,Inputs!$H$6:$H$9))),0),"" )</f>
        <v/>
      </c>
      <c r="G2914" s="26">
        <f>IF($A2914&lt;=Inputs!$B$13,IF(2&lt;=Inputs!$B$8,IF(Inputs!$B$12&gt;0,MAX(MIN(NORM.INV(RAND(),LOOKUP(Q2914,Inputs!$J$6:$J$9,Inputs!$G$6:$G$9),LOOKUP(Q2914,Inputs!$J$6:$J$9,Inputs!$H$6:$H$9)),Inputs!$B$12),-Inputs!$B$12),NORM.INV(RAND(),LOOKUP(Q2914,Inputs!$J$6:$J$9,Inputs!$G$6:$G$9),LOOKUP(Q2914,Inputs!$J$6:$J$9,Inputs!$H$6:$H$9))),0),"" )</f>
        <v/>
      </c>
      <c r="H2914" s="26">
        <f>IF($A2914&lt;=Inputs!$B$13,IF(3&lt;=Inputs!$B$8,IF(Inputs!$B$12&gt;0,MAX(MIN(NORM.INV(RAND(),LOOKUP(R2914,Inputs!$J$6:$J$9,Inputs!$G$6:$G$9),LOOKUP(R2914,Inputs!$J$6:$J$9,Inputs!$H$6:$H$9)),Inputs!$B$12),-Inputs!$B$12),NORM.INV(RAND(),LOOKUP(R2914,Inputs!$J$6:$J$9,Inputs!$G$6:$G$9),LOOKUP(R2914,Inputs!$J$6:$J$9,Inputs!$H$6:$H$9))),0),"" )</f>
        <v/>
      </c>
      <c r="I2914" s="26">
        <f>IF($A2914&lt;=Inputs!$B$13,IF(4&lt;=Inputs!$B$8,IF(Inputs!$B$12&gt;0,MAX(MIN(NORM.INV(RAND(),LOOKUP(S2914,Inputs!$J$6:$J$9,Inputs!$G$6:$G$9),LOOKUP(S2914,Inputs!$J$6:$J$9,Inputs!$H$6:$H$9)),Inputs!$B$12),-Inputs!$B$12),NORM.INV(RAND(),LOOKUP(S2914,Inputs!$J$6:$J$9,Inputs!$G$6:$G$9),LOOKUP(S2914,Inputs!$J$6:$J$9,Inputs!$H$6:$H$9))),0),"" )</f>
        <v/>
      </c>
      <c r="J2914" s="26">
        <f>IF($A2914&lt;=Inputs!$B$13,IF(5&lt;=Inputs!$B$8,IF(Inputs!$B$12&gt;0,MAX(MIN(NORM.INV(RAND(),LOOKUP(T2914,Inputs!$J$6:$J$9,Inputs!$G$6:$G$9),LOOKUP(T2914,Inputs!$J$6:$J$9,Inputs!$H$6:$H$9)),Inputs!$B$12),-Inputs!$B$12),NORM.INV(RAND(),LOOKUP(T2914,Inputs!$J$6:$J$9,Inputs!$G$6:$G$9),LOOKUP(T2914,Inputs!$J$6:$J$9,Inputs!$H$6:$H$9))),0),"" )</f>
        <v/>
      </c>
      <c r="K2914" s="26">
        <f>IF($A2914&lt;=Inputs!$B$13,IF(6&lt;=Inputs!$B$8,IF(Inputs!$B$12&gt;0,MAX(MIN(NORM.INV(RAND(),LOOKUP(U2914,Inputs!$J$6:$J$9,Inputs!$G$6:$G$9),LOOKUP(U2914,Inputs!$J$6:$J$9,Inputs!$H$6:$H$9)),Inputs!$B$12),-Inputs!$B$12),NORM.INV(RAND(),LOOKUP(U2914,Inputs!$J$6:$J$9,Inputs!$G$6:$G$9),LOOKUP(U2914,Inputs!$J$6:$J$9,Inputs!$H$6:$H$9))),0),"" )</f>
        <v/>
      </c>
      <c r="L2914" s="26">
        <f>IF($A2914&lt;=Inputs!$B$13,IF(7&lt;=Inputs!$B$8,IF(Inputs!$B$12&gt;0,MAX(MIN(NORM.INV(RAND(),LOOKUP(V2914,Inputs!$J$6:$J$9,Inputs!$G$6:$G$9),LOOKUP(V2914,Inputs!$J$6:$J$9,Inputs!$H$6:$H$9)),Inputs!$B$12),-Inputs!$B$12),NORM.INV(RAND(),LOOKUP(V2914,Inputs!$J$6:$J$9,Inputs!$G$6:$G$9),LOOKUP(V2914,Inputs!$J$6:$J$9,Inputs!$H$6:$H$9))),0),"" )</f>
        <v/>
      </c>
      <c r="M2914" s="26">
        <f>IF($A2914&lt;=Inputs!$B$13,IF(8&lt;=Inputs!$B$8,IF(Inputs!$B$12&gt;0,MAX(MIN(NORM.INV(RAND(),LOOKUP(W2914,Inputs!$J$6:$J$9,Inputs!$G$6:$G$9),LOOKUP(W2914,Inputs!$J$6:$J$9,Inputs!$H$6:$H$9)),Inputs!$B$12),-Inputs!$B$12),NORM.INV(RAND(),LOOKUP(W2914,Inputs!$J$6:$J$9,Inputs!$G$6:$G$9),LOOKUP(W2914,Inputs!$J$6:$J$9,Inputs!$H$6:$H$9))),0),"" )</f>
        <v/>
      </c>
      <c r="N2914" s="26">
        <f>IF($A2914&lt;=Inputs!$B$13,IF(9&lt;=Inputs!$B$8,IF(Inputs!$B$12&gt;0,MAX(MIN(NORM.INV(RAND(),LOOKUP(X2914,Inputs!$J$6:$J$9,Inputs!$G$6:$G$9),LOOKUP(X2914,Inputs!$J$6:$J$9,Inputs!$H$6:$H$9)),Inputs!$B$12),-Inputs!$B$12),NORM.INV(RAND(),LOOKUP(X2914,Inputs!$J$6:$J$9,Inputs!$G$6:$G$9),LOOKUP(X2914,Inputs!$J$6:$J$9,Inputs!$H$6:$H$9))),0),"" )</f>
        <v/>
      </c>
      <c r="O2914" s="26">
        <f>IF($A2914&lt;=Inputs!$B$13,IF(10&lt;=Inputs!$B$8,IF(Inputs!$B$12&gt;0,MAX(MIN(NORM.INV(RAND(),LOOKUP(Y2914,Inputs!$J$6:$J$9,Inputs!$G$6:$G$9),LOOKUP(Y2914,Inputs!$J$6:$J$9,Inputs!$H$6:$H$9)),Inputs!$B$12),-Inputs!$B$12),NORM.INV(RAND(),LOOKUP(Y2914,Inputs!$J$6:$J$9,Inputs!$G$6:$G$9),LOOKUP(Y2914,Inputs!$J$6:$J$9,Inputs!$H$6:$H$9))),0),"" )</f>
        <v/>
      </c>
      <c r="P2914" s="31">
        <f>IF($A2914&lt;=Inputs!$B$13,RAND(),"")</f>
        <v/>
      </c>
      <c r="Q2914" s="31">
        <f>IF($A2914&lt;=Inputs!$B$13,RAND(),"")</f>
        <v/>
      </c>
      <c r="R2914" s="31">
        <f>IF($A2914&lt;=Inputs!$B$13,RAND(),"")</f>
        <v/>
      </c>
      <c r="S2914" s="31">
        <f>IF($A2914&lt;=Inputs!$B$13,RAND(),"")</f>
        <v/>
      </c>
      <c r="T2914" s="31">
        <f>IF($A2914&lt;=Inputs!$B$13,RAND(),"")</f>
        <v/>
      </c>
      <c r="U2914" s="31">
        <f>IF($A2914&lt;=Inputs!$B$13,RAND(),"")</f>
        <v/>
      </c>
      <c r="V2914" s="31">
        <f>IF($A2914&lt;=Inputs!$B$13,RAND(),"")</f>
        <v/>
      </c>
      <c r="W2914" s="31">
        <f>IF($A2914&lt;=Inputs!$B$13,RAND(),"")</f>
        <v/>
      </c>
      <c r="X2914" s="31">
        <f>IF($A2914&lt;=Inputs!$B$13,RAND(),"")</f>
        <v/>
      </c>
      <c r="Y2914" s="31">
        <f>IF($A2914&lt;=Inputs!$B$13,RAND(),"")</f>
        <v/>
      </c>
    </row>
    <row r="2915">
      <c r="A2915" t="n">
        <v>2910</v>
      </c>
      <c r="B2915" s="26">
        <f>IF($A2915&lt;=Inputs!$B$13,IF(Inputs!$B$8&gt;0,SUM(F2915:O2915)/Inputs!$B$8,0),"")</f>
        <v/>
      </c>
      <c r="C2915" s="27">
        <f>IF($A2915&lt;=Inputs!$B$13,B2915/100,"")</f>
        <v/>
      </c>
      <c r="D2915" s="28">
        <f>IF($A2915&lt;=Inputs!$B$13,C2915*Inputs!$B$7,"")</f>
        <v/>
      </c>
      <c r="E2915" s="29">
        <f>IF($A2915&lt;=Inputs!$B$13,IF(D2915&gt;0,1,0),"")</f>
        <v/>
      </c>
      <c r="F2915" s="26">
        <f>IF($A2915&lt;=Inputs!$B$13,IF(1&lt;=Inputs!$B$8,IF(Inputs!$B$12&gt;0,MAX(MIN(NORM.INV(RAND(),LOOKUP(P2915,Inputs!$J$6:$J$9,Inputs!$G$6:$G$9),LOOKUP(P2915,Inputs!$J$6:$J$9,Inputs!$H$6:$H$9)),Inputs!$B$12),-Inputs!$B$12),NORM.INV(RAND(),LOOKUP(P2915,Inputs!$J$6:$J$9,Inputs!$G$6:$G$9),LOOKUP(P2915,Inputs!$J$6:$J$9,Inputs!$H$6:$H$9))),0),"" )</f>
        <v/>
      </c>
      <c r="G2915" s="26">
        <f>IF($A2915&lt;=Inputs!$B$13,IF(2&lt;=Inputs!$B$8,IF(Inputs!$B$12&gt;0,MAX(MIN(NORM.INV(RAND(),LOOKUP(Q2915,Inputs!$J$6:$J$9,Inputs!$G$6:$G$9),LOOKUP(Q2915,Inputs!$J$6:$J$9,Inputs!$H$6:$H$9)),Inputs!$B$12),-Inputs!$B$12),NORM.INV(RAND(),LOOKUP(Q2915,Inputs!$J$6:$J$9,Inputs!$G$6:$G$9),LOOKUP(Q2915,Inputs!$J$6:$J$9,Inputs!$H$6:$H$9))),0),"" )</f>
        <v/>
      </c>
      <c r="H2915" s="26">
        <f>IF($A2915&lt;=Inputs!$B$13,IF(3&lt;=Inputs!$B$8,IF(Inputs!$B$12&gt;0,MAX(MIN(NORM.INV(RAND(),LOOKUP(R2915,Inputs!$J$6:$J$9,Inputs!$G$6:$G$9),LOOKUP(R2915,Inputs!$J$6:$J$9,Inputs!$H$6:$H$9)),Inputs!$B$12),-Inputs!$B$12),NORM.INV(RAND(),LOOKUP(R2915,Inputs!$J$6:$J$9,Inputs!$G$6:$G$9),LOOKUP(R2915,Inputs!$J$6:$J$9,Inputs!$H$6:$H$9))),0),"" )</f>
        <v/>
      </c>
      <c r="I2915" s="26">
        <f>IF($A2915&lt;=Inputs!$B$13,IF(4&lt;=Inputs!$B$8,IF(Inputs!$B$12&gt;0,MAX(MIN(NORM.INV(RAND(),LOOKUP(S2915,Inputs!$J$6:$J$9,Inputs!$G$6:$G$9),LOOKUP(S2915,Inputs!$J$6:$J$9,Inputs!$H$6:$H$9)),Inputs!$B$12),-Inputs!$B$12),NORM.INV(RAND(),LOOKUP(S2915,Inputs!$J$6:$J$9,Inputs!$G$6:$G$9),LOOKUP(S2915,Inputs!$J$6:$J$9,Inputs!$H$6:$H$9))),0),"" )</f>
        <v/>
      </c>
      <c r="J2915" s="26">
        <f>IF($A2915&lt;=Inputs!$B$13,IF(5&lt;=Inputs!$B$8,IF(Inputs!$B$12&gt;0,MAX(MIN(NORM.INV(RAND(),LOOKUP(T2915,Inputs!$J$6:$J$9,Inputs!$G$6:$G$9),LOOKUP(T2915,Inputs!$J$6:$J$9,Inputs!$H$6:$H$9)),Inputs!$B$12),-Inputs!$B$12),NORM.INV(RAND(),LOOKUP(T2915,Inputs!$J$6:$J$9,Inputs!$G$6:$G$9),LOOKUP(T2915,Inputs!$J$6:$J$9,Inputs!$H$6:$H$9))),0),"" )</f>
        <v/>
      </c>
      <c r="K2915" s="26">
        <f>IF($A2915&lt;=Inputs!$B$13,IF(6&lt;=Inputs!$B$8,IF(Inputs!$B$12&gt;0,MAX(MIN(NORM.INV(RAND(),LOOKUP(U2915,Inputs!$J$6:$J$9,Inputs!$G$6:$G$9),LOOKUP(U2915,Inputs!$J$6:$J$9,Inputs!$H$6:$H$9)),Inputs!$B$12),-Inputs!$B$12),NORM.INV(RAND(),LOOKUP(U2915,Inputs!$J$6:$J$9,Inputs!$G$6:$G$9),LOOKUP(U2915,Inputs!$J$6:$J$9,Inputs!$H$6:$H$9))),0),"" )</f>
        <v/>
      </c>
      <c r="L2915" s="26">
        <f>IF($A2915&lt;=Inputs!$B$13,IF(7&lt;=Inputs!$B$8,IF(Inputs!$B$12&gt;0,MAX(MIN(NORM.INV(RAND(),LOOKUP(V2915,Inputs!$J$6:$J$9,Inputs!$G$6:$G$9),LOOKUP(V2915,Inputs!$J$6:$J$9,Inputs!$H$6:$H$9)),Inputs!$B$12),-Inputs!$B$12),NORM.INV(RAND(),LOOKUP(V2915,Inputs!$J$6:$J$9,Inputs!$G$6:$G$9),LOOKUP(V2915,Inputs!$J$6:$J$9,Inputs!$H$6:$H$9))),0),"" )</f>
        <v/>
      </c>
      <c r="M2915" s="26">
        <f>IF($A2915&lt;=Inputs!$B$13,IF(8&lt;=Inputs!$B$8,IF(Inputs!$B$12&gt;0,MAX(MIN(NORM.INV(RAND(),LOOKUP(W2915,Inputs!$J$6:$J$9,Inputs!$G$6:$G$9),LOOKUP(W2915,Inputs!$J$6:$J$9,Inputs!$H$6:$H$9)),Inputs!$B$12),-Inputs!$B$12),NORM.INV(RAND(),LOOKUP(W2915,Inputs!$J$6:$J$9,Inputs!$G$6:$G$9),LOOKUP(W2915,Inputs!$J$6:$J$9,Inputs!$H$6:$H$9))),0),"" )</f>
        <v/>
      </c>
      <c r="N2915" s="26">
        <f>IF($A2915&lt;=Inputs!$B$13,IF(9&lt;=Inputs!$B$8,IF(Inputs!$B$12&gt;0,MAX(MIN(NORM.INV(RAND(),LOOKUP(X2915,Inputs!$J$6:$J$9,Inputs!$G$6:$G$9),LOOKUP(X2915,Inputs!$J$6:$J$9,Inputs!$H$6:$H$9)),Inputs!$B$12),-Inputs!$B$12),NORM.INV(RAND(),LOOKUP(X2915,Inputs!$J$6:$J$9,Inputs!$G$6:$G$9),LOOKUP(X2915,Inputs!$J$6:$J$9,Inputs!$H$6:$H$9))),0),"" )</f>
        <v/>
      </c>
      <c r="O2915" s="26">
        <f>IF($A2915&lt;=Inputs!$B$13,IF(10&lt;=Inputs!$B$8,IF(Inputs!$B$12&gt;0,MAX(MIN(NORM.INV(RAND(),LOOKUP(Y2915,Inputs!$J$6:$J$9,Inputs!$G$6:$G$9),LOOKUP(Y2915,Inputs!$J$6:$J$9,Inputs!$H$6:$H$9)),Inputs!$B$12),-Inputs!$B$12),NORM.INV(RAND(),LOOKUP(Y2915,Inputs!$J$6:$J$9,Inputs!$G$6:$G$9),LOOKUP(Y2915,Inputs!$J$6:$J$9,Inputs!$H$6:$H$9))),0),"" )</f>
        <v/>
      </c>
      <c r="P2915" s="31">
        <f>IF($A2915&lt;=Inputs!$B$13,RAND(),"")</f>
        <v/>
      </c>
      <c r="Q2915" s="31">
        <f>IF($A2915&lt;=Inputs!$B$13,RAND(),"")</f>
        <v/>
      </c>
      <c r="R2915" s="31">
        <f>IF($A2915&lt;=Inputs!$B$13,RAND(),"")</f>
        <v/>
      </c>
      <c r="S2915" s="31">
        <f>IF($A2915&lt;=Inputs!$B$13,RAND(),"")</f>
        <v/>
      </c>
      <c r="T2915" s="31">
        <f>IF($A2915&lt;=Inputs!$B$13,RAND(),"")</f>
        <v/>
      </c>
      <c r="U2915" s="31">
        <f>IF($A2915&lt;=Inputs!$B$13,RAND(),"")</f>
        <v/>
      </c>
      <c r="V2915" s="31">
        <f>IF($A2915&lt;=Inputs!$B$13,RAND(),"")</f>
        <v/>
      </c>
      <c r="W2915" s="31">
        <f>IF($A2915&lt;=Inputs!$B$13,RAND(),"")</f>
        <v/>
      </c>
      <c r="X2915" s="31">
        <f>IF($A2915&lt;=Inputs!$B$13,RAND(),"")</f>
        <v/>
      </c>
      <c r="Y2915" s="31">
        <f>IF($A2915&lt;=Inputs!$B$13,RAND(),"")</f>
        <v/>
      </c>
    </row>
    <row r="2916">
      <c r="A2916" t="n">
        <v>2911</v>
      </c>
      <c r="B2916" s="26">
        <f>IF($A2916&lt;=Inputs!$B$13,IF(Inputs!$B$8&gt;0,SUM(F2916:O2916)/Inputs!$B$8,0),"")</f>
        <v/>
      </c>
      <c r="C2916" s="27">
        <f>IF($A2916&lt;=Inputs!$B$13,B2916/100,"")</f>
        <v/>
      </c>
      <c r="D2916" s="28">
        <f>IF($A2916&lt;=Inputs!$B$13,C2916*Inputs!$B$7,"")</f>
        <v/>
      </c>
      <c r="E2916" s="29">
        <f>IF($A2916&lt;=Inputs!$B$13,IF(D2916&gt;0,1,0),"")</f>
        <v/>
      </c>
      <c r="F2916" s="26">
        <f>IF($A2916&lt;=Inputs!$B$13,IF(1&lt;=Inputs!$B$8,IF(Inputs!$B$12&gt;0,MAX(MIN(NORM.INV(RAND(),LOOKUP(P2916,Inputs!$J$6:$J$9,Inputs!$G$6:$G$9),LOOKUP(P2916,Inputs!$J$6:$J$9,Inputs!$H$6:$H$9)),Inputs!$B$12),-Inputs!$B$12),NORM.INV(RAND(),LOOKUP(P2916,Inputs!$J$6:$J$9,Inputs!$G$6:$G$9),LOOKUP(P2916,Inputs!$J$6:$J$9,Inputs!$H$6:$H$9))),0),"" )</f>
        <v/>
      </c>
      <c r="G2916" s="26">
        <f>IF($A2916&lt;=Inputs!$B$13,IF(2&lt;=Inputs!$B$8,IF(Inputs!$B$12&gt;0,MAX(MIN(NORM.INV(RAND(),LOOKUP(Q2916,Inputs!$J$6:$J$9,Inputs!$G$6:$G$9),LOOKUP(Q2916,Inputs!$J$6:$J$9,Inputs!$H$6:$H$9)),Inputs!$B$12),-Inputs!$B$12),NORM.INV(RAND(),LOOKUP(Q2916,Inputs!$J$6:$J$9,Inputs!$G$6:$G$9),LOOKUP(Q2916,Inputs!$J$6:$J$9,Inputs!$H$6:$H$9))),0),"" )</f>
        <v/>
      </c>
      <c r="H2916" s="26">
        <f>IF($A2916&lt;=Inputs!$B$13,IF(3&lt;=Inputs!$B$8,IF(Inputs!$B$12&gt;0,MAX(MIN(NORM.INV(RAND(),LOOKUP(R2916,Inputs!$J$6:$J$9,Inputs!$G$6:$G$9),LOOKUP(R2916,Inputs!$J$6:$J$9,Inputs!$H$6:$H$9)),Inputs!$B$12),-Inputs!$B$12),NORM.INV(RAND(),LOOKUP(R2916,Inputs!$J$6:$J$9,Inputs!$G$6:$G$9),LOOKUP(R2916,Inputs!$J$6:$J$9,Inputs!$H$6:$H$9))),0),"" )</f>
        <v/>
      </c>
      <c r="I2916" s="26">
        <f>IF($A2916&lt;=Inputs!$B$13,IF(4&lt;=Inputs!$B$8,IF(Inputs!$B$12&gt;0,MAX(MIN(NORM.INV(RAND(),LOOKUP(S2916,Inputs!$J$6:$J$9,Inputs!$G$6:$G$9),LOOKUP(S2916,Inputs!$J$6:$J$9,Inputs!$H$6:$H$9)),Inputs!$B$12),-Inputs!$B$12),NORM.INV(RAND(),LOOKUP(S2916,Inputs!$J$6:$J$9,Inputs!$G$6:$G$9),LOOKUP(S2916,Inputs!$J$6:$J$9,Inputs!$H$6:$H$9))),0),"" )</f>
        <v/>
      </c>
      <c r="J2916" s="26">
        <f>IF($A2916&lt;=Inputs!$B$13,IF(5&lt;=Inputs!$B$8,IF(Inputs!$B$12&gt;0,MAX(MIN(NORM.INV(RAND(),LOOKUP(T2916,Inputs!$J$6:$J$9,Inputs!$G$6:$G$9),LOOKUP(T2916,Inputs!$J$6:$J$9,Inputs!$H$6:$H$9)),Inputs!$B$12),-Inputs!$B$12),NORM.INV(RAND(),LOOKUP(T2916,Inputs!$J$6:$J$9,Inputs!$G$6:$G$9),LOOKUP(T2916,Inputs!$J$6:$J$9,Inputs!$H$6:$H$9))),0),"" )</f>
        <v/>
      </c>
      <c r="K2916" s="26">
        <f>IF($A2916&lt;=Inputs!$B$13,IF(6&lt;=Inputs!$B$8,IF(Inputs!$B$12&gt;0,MAX(MIN(NORM.INV(RAND(),LOOKUP(U2916,Inputs!$J$6:$J$9,Inputs!$G$6:$G$9),LOOKUP(U2916,Inputs!$J$6:$J$9,Inputs!$H$6:$H$9)),Inputs!$B$12),-Inputs!$B$12),NORM.INV(RAND(),LOOKUP(U2916,Inputs!$J$6:$J$9,Inputs!$G$6:$G$9),LOOKUP(U2916,Inputs!$J$6:$J$9,Inputs!$H$6:$H$9))),0),"" )</f>
        <v/>
      </c>
      <c r="L2916" s="26">
        <f>IF($A2916&lt;=Inputs!$B$13,IF(7&lt;=Inputs!$B$8,IF(Inputs!$B$12&gt;0,MAX(MIN(NORM.INV(RAND(),LOOKUP(V2916,Inputs!$J$6:$J$9,Inputs!$G$6:$G$9),LOOKUP(V2916,Inputs!$J$6:$J$9,Inputs!$H$6:$H$9)),Inputs!$B$12),-Inputs!$B$12),NORM.INV(RAND(),LOOKUP(V2916,Inputs!$J$6:$J$9,Inputs!$G$6:$G$9),LOOKUP(V2916,Inputs!$J$6:$J$9,Inputs!$H$6:$H$9))),0),"" )</f>
        <v/>
      </c>
      <c r="M2916" s="26">
        <f>IF($A2916&lt;=Inputs!$B$13,IF(8&lt;=Inputs!$B$8,IF(Inputs!$B$12&gt;0,MAX(MIN(NORM.INV(RAND(),LOOKUP(W2916,Inputs!$J$6:$J$9,Inputs!$G$6:$G$9),LOOKUP(W2916,Inputs!$J$6:$J$9,Inputs!$H$6:$H$9)),Inputs!$B$12),-Inputs!$B$12),NORM.INV(RAND(),LOOKUP(W2916,Inputs!$J$6:$J$9,Inputs!$G$6:$G$9),LOOKUP(W2916,Inputs!$J$6:$J$9,Inputs!$H$6:$H$9))),0),"" )</f>
        <v/>
      </c>
      <c r="N2916" s="26">
        <f>IF($A2916&lt;=Inputs!$B$13,IF(9&lt;=Inputs!$B$8,IF(Inputs!$B$12&gt;0,MAX(MIN(NORM.INV(RAND(),LOOKUP(X2916,Inputs!$J$6:$J$9,Inputs!$G$6:$G$9),LOOKUP(X2916,Inputs!$J$6:$J$9,Inputs!$H$6:$H$9)),Inputs!$B$12),-Inputs!$B$12),NORM.INV(RAND(),LOOKUP(X2916,Inputs!$J$6:$J$9,Inputs!$G$6:$G$9),LOOKUP(X2916,Inputs!$J$6:$J$9,Inputs!$H$6:$H$9))),0),"" )</f>
        <v/>
      </c>
      <c r="O2916" s="26">
        <f>IF($A2916&lt;=Inputs!$B$13,IF(10&lt;=Inputs!$B$8,IF(Inputs!$B$12&gt;0,MAX(MIN(NORM.INV(RAND(),LOOKUP(Y2916,Inputs!$J$6:$J$9,Inputs!$G$6:$G$9),LOOKUP(Y2916,Inputs!$J$6:$J$9,Inputs!$H$6:$H$9)),Inputs!$B$12),-Inputs!$B$12),NORM.INV(RAND(),LOOKUP(Y2916,Inputs!$J$6:$J$9,Inputs!$G$6:$G$9),LOOKUP(Y2916,Inputs!$J$6:$J$9,Inputs!$H$6:$H$9))),0),"" )</f>
        <v/>
      </c>
      <c r="P2916" s="31">
        <f>IF($A2916&lt;=Inputs!$B$13,RAND(),"")</f>
        <v/>
      </c>
      <c r="Q2916" s="31">
        <f>IF($A2916&lt;=Inputs!$B$13,RAND(),"")</f>
        <v/>
      </c>
      <c r="R2916" s="31">
        <f>IF($A2916&lt;=Inputs!$B$13,RAND(),"")</f>
        <v/>
      </c>
      <c r="S2916" s="31">
        <f>IF($A2916&lt;=Inputs!$B$13,RAND(),"")</f>
        <v/>
      </c>
      <c r="T2916" s="31">
        <f>IF($A2916&lt;=Inputs!$B$13,RAND(),"")</f>
        <v/>
      </c>
      <c r="U2916" s="31">
        <f>IF($A2916&lt;=Inputs!$B$13,RAND(),"")</f>
        <v/>
      </c>
      <c r="V2916" s="31">
        <f>IF($A2916&lt;=Inputs!$B$13,RAND(),"")</f>
        <v/>
      </c>
      <c r="W2916" s="31">
        <f>IF($A2916&lt;=Inputs!$B$13,RAND(),"")</f>
        <v/>
      </c>
      <c r="X2916" s="31">
        <f>IF($A2916&lt;=Inputs!$B$13,RAND(),"")</f>
        <v/>
      </c>
      <c r="Y2916" s="31">
        <f>IF($A2916&lt;=Inputs!$B$13,RAND(),"")</f>
        <v/>
      </c>
    </row>
    <row r="2917">
      <c r="A2917" t="n">
        <v>2912</v>
      </c>
      <c r="B2917" s="26">
        <f>IF($A2917&lt;=Inputs!$B$13,IF(Inputs!$B$8&gt;0,SUM(F2917:O2917)/Inputs!$B$8,0),"")</f>
        <v/>
      </c>
      <c r="C2917" s="27">
        <f>IF($A2917&lt;=Inputs!$B$13,B2917/100,"")</f>
        <v/>
      </c>
      <c r="D2917" s="28">
        <f>IF($A2917&lt;=Inputs!$B$13,C2917*Inputs!$B$7,"")</f>
        <v/>
      </c>
      <c r="E2917" s="29">
        <f>IF($A2917&lt;=Inputs!$B$13,IF(D2917&gt;0,1,0),"")</f>
        <v/>
      </c>
      <c r="F2917" s="26">
        <f>IF($A2917&lt;=Inputs!$B$13,IF(1&lt;=Inputs!$B$8,IF(Inputs!$B$12&gt;0,MAX(MIN(NORM.INV(RAND(),LOOKUP(P2917,Inputs!$J$6:$J$9,Inputs!$G$6:$G$9),LOOKUP(P2917,Inputs!$J$6:$J$9,Inputs!$H$6:$H$9)),Inputs!$B$12),-Inputs!$B$12),NORM.INV(RAND(),LOOKUP(P2917,Inputs!$J$6:$J$9,Inputs!$G$6:$G$9),LOOKUP(P2917,Inputs!$J$6:$J$9,Inputs!$H$6:$H$9))),0),"" )</f>
        <v/>
      </c>
      <c r="G2917" s="26">
        <f>IF($A2917&lt;=Inputs!$B$13,IF(2&lt;=Inputs!$B$8,IF(Inputs!$B$12&gt;0,MAX(MIN(NORM.INV(RAND(),LOOKUP(Q2917,Inputs!$J$6:$J$9,Inputs!$G$6:$G$9),LOOKUP(Q2917,Inputs!$J$6:$J$9,Inputs!$H$6:$H$9)),Inputs!$B$12),-Inputs!$B$12),NORM.INV(RAND(),LOOKUP(Q2917,Inputs!$J$6:$J$9,Inputs!$G$6:$G$9),LOOKUP(Q2917,Inputs!$J$6:$J$9,Inputs!$H$6:$H$9))),0),"" )</f>
        <v/>
      </c>
      <c r="H2917" s="26">
        <f>IF($A2917&lt;=Inputs!$B$13,IF(3&lt;=Inputs!$B$8,IF(Inputs!$B$12&gt;0,MAX(MIN(NORM.INV(RAND(),LOOKUP(R2917,Inputs!$J$6:$J$9,Inputs!$G$6:$G$9),LOOKUP(R2917,Inputs!$J$6:$J$9,Inputs!$H$6:$H$9)),Inputs!$B$12),-Inputs!$B$12),NORM.INV(RAND(),LOOKUP(R2917,Inputs!$J$6:$J$9,Inputs!$G$6:$G$9),LOOKUP(R2917,Inputs!$J$6:$J$9,Inputs!$H$6:$H$9))),0),"" )</f>
        <v/>
      </c>
      <c r="I2917" s="26">
        <f>IF($A2917&lt;=Inputs!$B$13,IF(4&lt;=Inputs!$B$8,IF(Inputs!$B$12&gt;0,MAX(MIN(NORM.INV(RAND(),LOOKUP(S2917,Inputs!$J$6:$J$9,Inputs!$G$6:$G$9),LOOKUP(S2917,Inputs!$J$6:$J$9,Inputs!$H$6:$H$9)),Inputs!$B$12),-Inputs!$B$12),NORM.INV(RAND(),LOOKUP(S2917,Inputs!$J$6:$J$9,Inputs!$G$6:$G$9),LOOKUP(S2917,Inputs!$J$6:$J$9,Inputs!$H$6:$H$9))),0),"" )</f>
        <v/>
      </c>
      <c r="J2917" s="26">
        <f>IF($A2917&lt;=Inputs!$B$13,IF(5&lt;=Inputs!$B$8,IF(Inputs!$B$12&gt;0,MAX(MIN(NORM.INV(RAND(),LOOKUP(T2917,Inputs!$J$6:$J$9,Inputs!$G$6:$G$9),LOOKUP(T2917,Inputs!$J$6:$J$9,Inputs!$H$6:$H$9)),Inputs!$B$12),-Inputs!$B$12),NORM.INV(RAND(),LOOKUP(T2917,Inputs!$J$6:$J$9,Inputs!$G$6:$G$9),LOOKUP(T2917,Inputs!$J$6:$J$9,Inputs!$H$6:$H$9))),0),"" )</f>
        <v/>
      </c>
      <c r="K2917" s="26">
        <f>IF($A2917&lt;=Inputs!$B$13,IF(6&lt;=Inputs!$B$8,IF(Inputs!$B$12&gt;0,MAX(MIN(NORM.INV(RAND(),LOOKUP(U2917,Inputs!$J$6:$J$9,Inputs!$G$6:$G$9),LOOKUP(U2917,Inputs!$J$6:$J$9,Inputs!$H$6:$H$9)),Inputs!$B$12),-Inputs!$B$12),NORM.INV(RAND(),LOOKUP(U2917,Inputs!$J$6:$J$9,Inputs!$G$6:$G$9),LOOKUP(U2917,Inputs!$J$6:$J$9,Inputs!$H$6:$H$9))),0),"" )</f>
        <v/>
      </c>
      <c r="L2917" s="26">
        <f>IF($A2917&lt;=Inputs!$B$13,IF(7&lt;=Inputs!$B$8,IF(Inputs!$B$12&gt;0,MAX(MIN(NORM.INV(RAND(),LOOKUP(V2917,Inputs!$J$6:$J$9,Inputs!$G$6:$G$9),LOOKUP(V2917,Inputs!$J$6:$J$9,Inputs!$H$6:$H$9)),Inputs!$B$12),-Inputs!$B$12),NORM.INV(RAND(),LOOKUP(V2917,Inputs!$J$6:$J$9,Inputs!$G$6:$G$9),LOOKUP(V2917,Inputs!$J$6:$J$9,Inputs!$H$6:$H$9))),0),"" )</f>
        <v/>
      </c>
      <c r="M2917" s="26">
        <f>IF($A2917&lt;=Inputs!$B$13,IF(8&lt;=Inputs!$B$8,IF(Inputs!$B$12&gt;0,MAX(MIN(NORM.INV(RAND(),LOOKUP(W2917,Inputs!$J$6:$J$9,Inputs!$G$6:$G$9),LOOKUP(W2917,Inputs!$J$6:$J$9,Inputs!$H$6:$H$9)),Inputs!$B$12),-Inputs!$B$12),NORM.INV(RAND(),LOOKUP(W2917,Inputs!$J$6:$J$9,Inputs!$G$6:$G$9),LOOKUP(W2917,Inputs!$J$6:$J$9,Inputs!$H$6:$H$9))),0),"" )</f>
        <v/>
      </c>
      <c r="N2917" s="26">
        <f>IF($A2917&lt;=Inputs!$B$13,IF(9&lt;=Inputs!$B$8,IF(Inputs!$B$12&gt;0,MAX(MIN(NORM.INV(RAND(),LOOKUP(X2917,Inputs!$J$6:$J$9,Inputs!$G$6:$G$9),LOOKUP(X2917,Inputs!$J$6:$J$9,Inputs!$H$6:$H$9)),Inputs!$B$12),-Inputs!$B$12),NORM.INV(RAND(),LOOKUP(X2917,Inputs!$J$6:$J$9,Inputs!$G$6:$G$9),LOOKUP(X2917,Inputs!$J$6:$J$9,Inputs!$H$6:$H$9))),0),"" )</f>
        <v/>
      </c>
      <c r="O2917" s="26">
        <f>IF($A2917&lt;=Inputs!$B$13,IF(10&lt;=Inputs!$B$8,IF(Inputs!$B$12&gt;0,MAX(MIN(NORM.INV(RAND(),LOOKUP(Y2917,Inputs!$J$6:$J$9,Inputs!$G$6:$G$9),LOOKUP(Y2917,Inputs!$J$6:$J$9,Inputs!$H$6:$H$9)),Inputs!$B$12),-Inputs!$B$12),NORM.INV(RAND(),LOOKUP(Y2917,Inputs!$J$6:$J$9,Inputs!$G$6:$G$9),LOOKUP(Y2917,Inputs!$J$6:$J$9,Inputs!$H$6:$H$9))),0),"" )</f>
        <v/>
      </c>
      <c r="P2917" s="31">
        <f>IF($A2917&lt;=Inputs!$B$13,RAND(),"")</f>
        <v/>
      </c>
      <c r="Q2917" s="31">
        <f>IF($A2917&lt;=Inputs!$B$13,RAND(),"")</f>
        <v/>
      </c>
      <c r="R2917" s="31">
        <f>IF($A2917&lt;=Inputs!$B$13,RAND(),"")</f>
        <v/>
      </c>
      <c r="S2917" s="31">
        <f>IF($A2917&lt;=Inputs!$B$13,RAND(),"")</f>
        <v/>
      </c>
      <c r="T2917" s="31">
        <f>IF($A2917&lt;=Inputs!$B$13,RAND(),"")</f>
        <v/>
      </c>
      <c r="U2917" s="31">
        <f>IF($A2917&lt;=Inputs!$B$13,RAND(),"")</f>
        <v/>
      </c>
      <c r="V2917" s="31">
        <f>IF($A2917&lt;=Inputs!$B$13,RAND(),"")</f>
        <v/>
      </c>
      <c r="W2917" s="31">
        <f>IF($A2917&lt;=Inputs!$B$13,RAND(),"")</f>
        <v/>
      </c>
      <c r="X2917" s="31">
        <f>IF($A2917&lt;=Inputs!$B$13,RAND(),"")</f>
        <v/>
      </c>
      <c r="Y2917" s="31">
        <f>IF($A2917&lt;=Inputs!$B$13,RAND(),"")</f>
        <v/>
      </c>
    </row>
    <row r="2918">
      <c r="A2918" t="n">
        <v>2913</v>
      </c>
      <c r="B2918" s="26">
        <f>IF($A2918&lt;=Inputs!$B$13,IF(Inputs!$B$8&gt;0,SUM(F2918:O2918)/Inputs!$B$8,0),"")</f>
        <v/>
      </c>
      <c r="C2918" s="27">
        <f>IF($A2918&lt;=Inputs!$B$13,B2918/100,"")</f>
        <v/>
      </c>
      <c r="D2918" s="28">
        <f>IF($A2918&lt;=Inputs!$B$13,C2918*Inputs!$B$7,"")</f>
        <v/>
      </c>
      <c r="E2918" s="29">
        <f>IF($A2918&lt;=Inputs!$B$13,IF(D2918&gt;0,1,0),"")</f>
        <v/>
      </c>
      <c r="F2918" s="26">
        <f>IF($A2918&lt;=Inputs!$B$13,IF(1&lt;=Inputs!$B$8,IF(Inputs!$B$12&gt;0,MAX(MIN(NORM.INV(RAND(),LOOKUP(P2918,Inputs!$J$6:$J$9,Inputs!$G$6:$G$9),LOOKUP(P2918,Inputs!$J$6:$J$9,Inputs!$H$6:$H$9)),Inputs!$B$12),-Inputs!$B$12),NORM.INV(RAND(),LOOKUP(P2918,Inputs!$J$6:$J$9,Inputs!$G$6:$G$9),LOOKUP(P2918,Inputs!$J$6:$J$9,Inputs!$H$6:$H$9))),0),"" )</f>
        <v/>
      </c>
      <c r="G2918" s="26">
        <f>IF($A2918&lt;=Inputs!$B$13,IF(2&lt;=Inputs!$B$8,IF(Inputs!$B$12&gt;0,MAX(MIN(NORM.INV(RAND(),LOOKUP(Q2918,Inputs!$J$6:$J$9,Inputs!$G$6:$G$9),LOOKUP(Q2918,Inputs!$J$6:$J$9,Inputs!$H$6:$H$9)),Inputs!$B$12),-Inputs!$B$12),NORM.INV(RAND(),LOOKUP(Q2918,Inputs!$J$6:$J$9,Inputs!$G$6:$G$9),LOOKUP(Q2918,Inputs!$J$6:$J$9,Inputs!$H$6:$H$9))),0),"" )</f>
        <v/>
      </c>
      <c r="H2918" s="26">
        <f>IF($A2918&lt;=Inputs!$B$13,IF(3&lt;=Inputs!$B$8,IF(Inputs!$B$12&gt;0,MAX(MIN(NORM.INV(RAND(),LOOKUP(R2918,Inputs!$J$6:$J$9,Inputs!$G$6:$G$9),LOOKUP(R2918,Inputs!$J$6:$J$9,Inputs!$H$6:$H$9)),Inputs!$B$12),-Inputs!$B$12),NORM.INV(RAND(),LOOKUP(R2918,Inputs!$J$6:$J$9,Inputs!$G$6:$G$9),LOOKUP(R2918,Inputs!$J$6:$J$9,Inputs!$H$6:$H$9))),0),"" )</f>
        <v/>
      </c>
      <c r="I2918" s="26">
        <f>IF($A2918&lt;=Inputs!$B$13,IF(4&lt;=Inputs!$B$8,IF(Inputs!$B$12&gt;0,MAX(MIN(NORM.INV(RAND(),LOOKUP(S2918,Inputs!$J$6:$J$9,Inputs!$G$6:$G$9),LOOKUP(S2918,Inputs!$J$6:$J$9,Inputs!$H$6:$H$9)),Inputs!$B$12),-Inputs!$B$12),NORM.INV(RAND(),LOOKUP(S2918,Inputs!$J$6:$J$9,Inputs!$G$6:$G$9),LOOKUP(S2918,Inputs!$J$6:$J$9,Inputs!$H$6:$H$9))),0),"" )</f>
        <v/>
      </c>
      <c r="J2918" s="26">
        <f>IF($A2918&lt;=Inputs!$B$13,IF(5&lt;=Inputs!$B$8,IF(Inputs!$B$12&gt;0,MAX(MIN(NORM.INV(RAND(),LOOKUP(T2918,Inputs!$J$6:$J$9,Inputs!$G$6:$G$9),LOOKUP(T2918,Inputs!$J$6:$J$9,Inputs!$H$6:$H$9)),Inputs!$B$12),-Inputs!$B$12),NORM.INV(RAND(),LOOKUP(T2918,Inputs!$J$6:$J$9,Inputs!$G$6:$G$9),LOOKUP(T2918,Inputs!$J$6:$J$9,Inputs!$H$6:$H$9))),0),"" )</f>
        <v/>
      </c>
      <c r="K2918" s="26">
        <f>IF($A2918&lt;=Inputs!$B$13,IF(6&lt;=Inputs!$B$8,IF(Inputs!$B$12&gt;0,MAX(MIN(NORM.INV(RAND(),LOOKUP(U2918,Inputs!$J$6:$J$9,Inputs!$G$6:$G$9),LOOKUP(U2918,Inputs!$J$6:$J$9,Inputs!$H$6:$H$9)),Inputs!$B$12),-Inputs!$B$12),NORM.INV(RAND(),LOOKUP(U2918,Inputs!$J$6:$J$9,Inputs!$G$6:$G$9),LOOKUP(U2918,Inputs!$J$6:$J$9,Inputs!$H$6:$H$9))),0),"" )</f>
        <v/>
      </c>
      <c r="L2918" s="26">
        <f>IF($A2918&lt;=Inputs!$B$13,IF(7&lt;=Inputs!$B$8,IF(Inputs!$B$12&gt;0,MAX(MIN(NORM.INV(RAND(),LOOKUP(V2918,Inputs!$J$6:$J$9,Inputs!$G$6:$G$9),LOOKUP(V2918,Inputs!$J$6:$J$9,Inputs!$H$6:$H$9)),Inputs!$B$12),-Inputs!$B$12),NORM.INV(RAND(),LOOKUP(V2918,Inputs!$J$6:$J$9,Inputs!$G$6:$G$9),LOOKUP(V2918,Inputs!$J$6:$J$9,Inputs!$H$6:$H$9))),0),"" )</f>
        <v/>
      </c>
      <c r="M2918" s="26">
        <f>IF($A2918&lt;=Inputs!$B$13,IF(8&lt;=Inputs!$B$8,IF(Inputs!$B$12&gt;0,MAX(MIN(NORM.INV(RAND(),LOOKUP(W2918,Inputs!$J$6:$J$9,Inputs!$G$6:$G$9),LOOKUP(W2918,Inputs!$J$6:$J$9,Inputs!$H$6:$H$9)),Inputs!$B$12),-Inputs!$B$12),NORM.INV(RAND(),LOOKUP(W2918,Inputs!$J$6:$J$9,Inputs!$G$6:$G$9),LOOKUP(W2918,Inputs!$J$6:$J$9,Inputs!$H$6:$H$9))),0),"" )</f>
        <v/>
      </c>
      <c r="N2918" s="26">
        <f>IF($A2918&lt;=Inputs!$B$13,IF(9&lt;=Inputs!$B$8,IF(Inputs!$B$12&gt;0,MAX(MIN(NORM.INV(RAND(),LOOKUP(X2918,Inputs!$J$6:$J$9,Inputs!$G$6:$G$9),LOOKUP(X2918,Inputs!$J$6:$J$9,Inputs!$H$6:$H$9)),Inputs!$B$12),-Inputs!$B$12),NORM.INV(RAND(),LOOKUP(X2918,Inputs!$J$6:$J$9,Inputs!$G$6:$G$9),LOOKUP(X2918,Inputs!$J$6:$J$9,Inputs!$H$6:$H$9))),0),"" )</f>
        <v/>
      </c>
      <c r="O2918" s="26">
        <f>IF($A2918&lt;=Inputs!$B$13,IF(10&lt;=Inputs!$B$8,IF(Inputs!$B$12&gt;0,MAX(MIN(NORM.INV(RAND(),LOOKUP(Y2918,Inputs!$J$6:$J$9,Inputs!$G$6:$G$9),LOOKUP(Y2918,Inputs!$J$6:$J$9,Inputs!$H$6:$H$9)),Inputs!$B$12),-Inputs!$B$12),NORM.INV(RAND(),LOOKUP(Y2918,Inputs!$J$6:$J$9,Inputs!$G$6:$G$9),LOOKUP(Y2918,Inputs!$J$6:$J$9,Inputs!$H$6:$H$9))),0),"" )</f>
        <v/>
      </c>
      <c r="P2918" s="31">
        <f>IF($A2918&lt;=Inputs!$B$13,RAND(),"")</f>
        <v/>
      </c>
      <c r="Q2918" s="31">
        <f>IF($A2918&lt;=Inputs!$B$13,RAND(),"")</f>
        <v/>
      </c>
      <c r="R2918" s="31">
        <f>IF($A2918&lt;=Inputs!$B$13,RAND(),"")</f>
        <v/>
      </c>
      <c r="S2918" s="31">
        <f>IF($A2918&lt;=Inputs!$B$13,RAND(),"")</f>
        <v/>
      </c>
      <c r="T2918" s="31">
        <f>IF($A2918&lt;=Inputs!$B$13,RAND(),"")</f>
        <v/>
      </c>
      <c r="U2918" s="31">
        <f>IF($A2918&lt;=Inputs!$B$13,RAND(),"")</f>
        <v/>
      </c>
      <c r="V2918" s="31">
        <f>IF($A2918&lt;=Inputs!$B$13,RAND(),"")</f>
        <v/>
      </c>
      <c r="W2918" s="31">
        <f>IF($A2918&lt;=Inputs!$B$13,RAND(),"")</f>
        <v/>
      </c>
      <c r="X2918" s="31">
        <f>IF($A2918&lt;=Inputs!$B$13,RAND(),"")</f>
        <v/>
      </c>
      <c r="Y2918" s="31">
        <f>IF($A2918&lt;=Inputs!$B$13,RAND(),"")</f>
        <v/>
      </c>
    </row>
    <row r="2919">
      <c r="A2919" t="n">
        <v>2914</v>
      </c>
      <c r="B2919" s="26">
        <f>IF($A2919&lt;=Inputs!$B$13,IF(Inputs!$B$8&gt;0,SUM(F2919:O2919)/Inputs!$B$8,0),"")</f>
        <v/>
      </c>
      <c r="C2919" s="27">
        <f>IF($A2919&lt;=Inputs!$B$13,B2919/100,"")</f>
        <v/>
      </c>
      <c r="D2919" s="28">
        <f>IF($A2919&lt;=Inputs!$B$13,C2919*Inputs!$B$7,"")</f>
        <v/>
      </c>
      <c r="E2919" s="29">
        <f>IF($A2919&lt;=Inputs!$B$13,IF(D2919&gt;0,1,0),"")</f>
        <v/>
      </c>
      <c r="F2919" s="26">
        <f>IF($A2919&lt;=Inputs!$B$13,IF(1&lt;=Inputs!$B$8,IF(Inputs!$B$12&gt;0,MAX(MIN(NORM.INV(RAND(),LOOKUP(P2919,Inputs!$J$6:$J$9,Inputs!$G$6:$G$9),LOOKUP(P2919,Inputs!$J$6:$J$9,Inputs!$H$6:$H$9)),Inputs!$B$12),-Inputs!$B$12),NORM.INV(RAND(),LOOKUP(P2919,Inputs!$J$6:$J$9,Inputs!$G$6:$G$9),LOOKUP(P2919,Inputs!$J$6:$J$9,Inputs!$H$6:$H$9))),0),"" )</f>
        <v/>
      </c>
      <c r="G2919" s="26">
        <f>IF($A2919&lt;=Inputs!$B$13,IF(2&lt;=Inputs!$B$8,IF(Inputs!$B$12&gt;0,MAX(MIN(NORM.INV(RAND(),LOOKUP(Q2919,Inputs!$J$6:$J$9,Inputs!$G$6:$G$9),LOOKUP(Q2919,Inputs!$J$6:$J$9,Inputs!$H$6:$H$9)),Inputs!$B$12),-Inputs!$B$12),NORM.INV(RAND(),LOOKUP(Q2919,Inputs!$J$6:$J$9,Inputs!$G$6:$G$9),LOOKUP(Q2919,Inputs!$J$6:$J$9,Inputs!$H$6:$H$9))),0),"" )</f>
        <v/>
      </c>
      <c r="H2919" s="26">
        <f>IF($A2919&lt;=Inputs!$B$13,IF(3&lt;=Inputs!$B$8,IF(Inputs!$B$12&gt;0,MAX(MIN(NORM.INV(RAND(),LOOKUP(R2919,Inputs!$J$6:$J$9,Inputs!$G$6:$G$9),LOOKUP(R2919,Inputs!$J$6:$J$9,Inputs!$H$6:$H$9)),Inputs!$B$12),-Inputs!$B$12),NORM.INV(RAND(),LOOKUP(R2919,Inputs!$J$6:$J$9,Inputs!$G$6:$G$9),LOOKUP(R2919,Inputs!$J$6:$J$9,Inputs!$H$6:$H$9))),0),"" )</f>
        <v/>
      </c>
      <c r="I2919" s="26">
        <f>IF($A2919&lt;=Inputs!$B$13,IF(4&lt;=Inputs!$B$8,IF(Inputs!$B$12&gt;0,MAX(MIN(NORM.INV(RAND(),LOOKUP(S2919,Inputs!$J$6:$J$9,Inputs!$G$6:$G$9),LOOKUP(S2919,Inputs!$J$6:$J$9,Inputs!$H$6:$H$9)),Inputs!$B$12),-Inputs!$B$12),NORM.INV(RAND(),LOOKUP(S2919,Inputs!$J$6:$J$9,Inputs!$G$6:$G$9),LOOKUP(S2919,Inputs!$J$6:$J$9,Inputs!$H$6:$H$9))),0),"" )</f>
        <v/>
      </c>
      <c r="J2919" s="26">
        <f>IF($A2919&lt;=Inputs!$B$13,IF(5&lt;=Inputs!$B$8,IF(Inputs!$B$12&gt;0,MAX(MIN(NORM.INV(RAND(),LOOKUP(T2919,Inputs!$J$6:$J$9,Inputs!$G$6:$G$9),LOOKUP(T2919,Inputs!$J$6:$J$9,Inputs!$H$6:$H$9)),Inputs!$B$12),-Inputs!$B$12),NORM.INV(RAND(),LOOKUP(T2919,Inputs!$J$6:$J$9,Inputs!$G$6:$G$9),LOOKUP(T2919,Inputs!$J$6:$J$9,Inputs!$H$6:$H$9))),0),"" )</f>
        <v/>
      </c>
      <c r="K2919" s="26">
        <f>IF($A2919&lt;=Inputs!$B$13,IF(6&lt;=Inputs!$B$8,IF(Inputs!$B$12&gt;0,MAX(MIN(NORM.INV(RAND(),LOOKUP(U2919,Inputs!$J$6:$J$9,Inputs!$G$6:$G$9),LOOKUP(U2919,Inputs!$J$6:$J$9,Inputs!$H$6:$H$9)),Inputs!$B$12),-Inputs!$B$12),NORM.INV(RAND(),LOOKUP(U2919,Inputs!$J$6:$J$9,Inputs!$G$6:$G$9),LOOKUP(U2919,Inputs!$J$6:$J$9,Inputs!$H$6:$H$9))),0),"" )</f>
        <v/>
      </c>
      <c r="L2919" s="26">
        <f>IF($A2919&lt;=Inputs!$B$13,IF(7&lt;=Inputs!$B$8,IF(Inputs!$B$12&gt;0,MAX(MIN(NORM.INV(RAND(),LOOKUP(V2919,Inputs!$J$6:$J$9,Inputs!$G$6:$G$9),LOOKUP(V2919,Inputs!$J$6:$J$9,Inputs!$H$6:$H$9)),Inputs!$B$12),-Inputs!$B$12),NORM.INV(RAND(),LOOKUP(V2919,Inputs!$J$6:$J$9,Inputs!$G$6:$G$9),LOOKUP(V2919,Inputs!$J$6:$J$9,Inputs!$H$6:$H$9))),0),"" )</f>
        <v/>
      </c>
      <c r="M2919" s="26">
        <f>IF($A2919&lt;=Inputs!$B$13,IF(8&lt;=Inputs!$B$8,IF(Inputs!$B$12&gt;0,MAX(MIN(NORM.INV(RAND(),LOOKUP(W2919,Inputs!$J$6:$J$9,Inputs!$G$6:$G$9),LOOKUP(W2919,Inputs!$J$6:$J$9,Inputs!$H$6:$H$9)),Inputs!$B$12),-Inputs!$B$12),NORM.INV(RAND(),LOOKUP(W2919,Inputs!$J$6:$J$9,Inputs!$G$6:$G$9),LOOKUP(W2919,Inputs!$J$6:$J$9,Inputs!$H$6:$H$9))),0),"" )</f>
        <v/>
      </c>
      <c r="N2919" s="26">
        <f>IF($A2919&lt;=Inputs!$B$13,IF(9&lt;=Inputs!$B$8,IF(Inputs!$B$12&gt;0,MAX(MIN(NORM.INV(RAND(),LOOKUP(X2919,Inputs!$J$6:$J$9,Inputs!$G$6:$G$9),LOOKUP(X2919,Inputs!$J$6:$J$9,Inputs!$H$6:$H$9)),Inputs!$B$12),-Inputs!$B$12),NORM.INV(RAND(),LOOKUP(X2919,Inputs!$J$6:$J$9,Inputs!$G$6:$G$9),LOOKUP(X2919,Inputs!$J$6:$J$9,Inputs!$H$6:$H$9))),0),"" )</f>
        <v/>
      </c>
      <c r="O2919" s="26">
        <f>IF($A2919&lt;=Inputs!$B$13,IF(10&lt;=Inputs!$B$8,IF(Inputs!$B$12&gt;0,MAX(MIN(NORM.INV(RAND(),LOOKUP(Y2919,Inputs!$J$6:$J$9,Inputs!$G$6:$G$9),LOOKUP(Y2919,Inputs!$J$6:$J$9,Inputs!$H$6:$H$9)),Inputs!$B$12),-Inputs!$B$12),NORM.INV(RAND(),LOOKUP(Y2919,Inputs!$J$6:$J$9,Inputs!$G$6:$G$9),LOOKUP(Y2919,Inputs!$J$6:$J$9,Inputs!$H$6:$H$9))),0),"" )</f>
        <v/>
      </c>
      <c r="P2919" s="31">
        <f>IF($A2919&lt;=Inputs!$B$13,RAND(),"")</f>
        <v/>
      </c>
      <c r="Q2919" s="31">
        <f>IF($A2919&lt;=Inputs!$B$13,RAND(),"")</f>
        <v/>
      </c>
      <c r="R2919" s="31">
        <f>IF($A2919&lt;=Inputs!$B$13,RAND(),"")</f>
        <v/>
      </c>
      <c r="S2919" s="31">
        <f>IF($A2919&lt;=Inputs!$B$13,RAND(),"")</f>
        <v/>
      </c>
      <c r="T2919" s="31">
        <f>IF($A2919&lt;=Inputs!$B$13,RAND(),"")</f>
        <v/>
      </c>
      <c r="U2919" s="31">
        <f>IF($A2919&lt;=Inputs!$B$13,RAND(),"")</f>
        <v/>
      </c>
      <c r="V2919" s="31">
        <f>IF($A2919&lt;=Inputs!$B$13,RAND(),"")</f>
        <v/>
      </c>
      <c r="W2919" s="31">
        <f>IF($A2919&lt;=Inputs!$B$13,RAND(),"")</f>
        <v/>
      </c>
      <c r="X2919" s="31">
        <f>IF($A2919&lt;=Inputs!$B$13,RAND(),"")</f>
        <v/>
      </c>
      <c r="Y2919" s="31">
        <f>IF($A2919&lt;=Inputs!$B$13,RAND(),"")</f>
        <v/>
      </c>
    </row>
    <row r="2920">
      <c r="A2920" t="n">
        <v>2915</v>
      </c>
      <c r="B2920" s="26">
        <f>IF($A2920&lt;=Inputs!$B$13,IF(Inputs!$B$8&gt;0,SUM(F2920:O2920)/Inputs!$B$8,0),"")</f>
        <v/>
      </c>
      <c r="C2920" s="27">
        <f>IF($A2920&lt;=Inputs!$B$13,B2920/100,"")</f>
        <v/>
      </c>
      <c r="D2920" s="28">
        <f>IF($A2920&lt;=Inputs!$B$13,C2920*Inputs!$B$7,"")</f>
        <v/>
      </c>
      <c r="E2920" s="29">
        <f>IF($A2920&lt;=Inputs!$B$13,IF(D2920&gt;0,1,0),"")</f>
        <v/>
      </c>
      <c r="F2920" s="26">
        <f>IF($A2920&lt;=Inputs!$B$13,IF(1&lt;=Inputs!$B$8,IF(Inputs!$B$12&gt;0,MAX(MIN(NORM.INV(RAND(),LOOKUP(P2920,Inputs!$J$6:$J$9,Inputs!$G$6:$G$9),LOOKUP(P2920,Inputs!$J$6:$J$9,Inputs!$H$6:$H$9)),Inputs!$B$12),-Inputs!$B$12),NORM.INV(RAND(),LOOKUP(P2920,Inputs!$J$6:$J$9,Inputs!$G$6:$G$9),LOOKUP(P2920,Inputs!$J$6:$J$9,Inputs!$H$6:$H$9))),0),"" )</f>
        <v/>
      </c>
      <c r="G2920" s="26">
        <f>IF($A2920&lt;=Inputs!$B$13,IF(2&lt;=Inputs!$B$8,IF(Inputs!$B$12&gt;0,MAX(MIN(NORM.INV(RAND(),LOOKUP(Q2920,Inputs!$J$6:$J$9,Inputs!$G$6:$G$9),LOOKUP(Q2920,Inputs!$J$6:$J$9,Inputs!$H$6:$H$9)),Inputs!$B$12),-Inputs!$B$12),NORM.INV(RAND(),LOOKUP(Q2920,Inputs!$J$6:$J$9,Inputs!$G$6:$G$9),LOOKUP(Q2920,Inputs!$J$6:$J$9,Inputs!$H$6:$H$9))),0),"" )</f>
        <v/>
      </c>
      <c r="H2920" s="26">
        <f>IF($A2920&lt;=Inputs!$B$13,IF(3&lt;=Inputs!$B$8,IF(Inputs!$B$12&gt;0,MAX(MIN(NORM.INV(RAND(),LOOKUP(R2920,Inputs!$J$6:$J$9,Inputs!$G$6:$G$9),LOOKUP(R2920,Inputs!$J$6:$J$9,Inputs!$H$6:$H$9)),Inputs!$B$12),-Inputs!$B$12),NORM.INV(RAND(),LOOKUP(R2920,Inputs!$J$6:$J$9,Inputs!$G$6:$G$9),LOOKUP(R2920,Inputs!$J$6:$J$9,Inputs!$H$6:$H$9))),0),"" )</f>
        <v/>
      </c>
      <c r="I2920" s="26">
        <f>IF($A2920&lt;=Inputs!$B$13,IF(4&lt;=Inputs!$B$8,IF(Inputs!$B$12&gt;0,MAX(MIN(NORM.INV(RAND(),LOOKUP(S2920,Inputs!$J$6:$J$9,Inputs!$G$6:$G$9),LOOKUP(S2920,Inputs!$J$6:$J$9,Inputs!$H$6:$H$9)),Inputs!$B$12),-Inputs!$B$12),NORM.INV(RAND(),LOOKUP(S2920,Inputs!$J$6:$J$9,Inputs!$G$6:$G$9),LOOKUP(S2920,Inputs!$J$6:$J$9,Inputs!$H$6:$H$9))),0),"" )</f>
        <v/>
      </c>
      <c r="J2920" s="26">
        <f>IF($A2920&lt;=Inputs!$B$13,IF(5&lt;=Inputs!$B$8,IF(Inputs!$B$12&gt;0,MAX(MIN(NORM.INV(RAND(),LOOKUP(T2920,Inputs!$J$6:$J$9,Inputs!$G$6:$G$9),LOOKUP(T2920,Inputs!$J$6:$J$9,Inputs!$H$6:$H$9)),Inputs!$B$12),-Inputs!$B$12),NORM.INV(RAND(),LOOKUP(T2920,Inputs!$J$6:$J$9,Inputs!$G$6:$G$9),LOOKUP(T2920,Inputs!$J$6:$J$9,Inputs!$H$6:$H$9))),0),"" )</f>
        <v/>
      </c>
      <c r="K2920" s="26">
        <f>IF($A2920&lt;=Inputs!$B$13,IF(6&lt;=Inputs!$B$8,IF(Inputs!$B$12&gt;0,MAX(MIN(NORM.INV(RAND(),LOOKUP(U2920,Inputs!$J$6:$J$9,Inputs!$G$6:$G$9),LOOKUP(U2920,Inputs!$J$6:$J$9,Inputs!$H$6:$H$9)),Inputs!$B$12),-Inputs!$B$12),NORM.INV(RAND(),LOOKUP(U2920,Inputs!$J$6:$J$9,Inputs!$G$6:$G$9),LOOKUP(U2920,Inputs!$J$6:$J$9,Inputs!$H$6:$H$9))),0),"" )</f>
        <v/>
      </c>
      <c r="L2920" s="26">
        <f>IF($A2920&lt;=Inputs!$B$13,IF(7&lt;=Inputs!$B$8,IF(Inputs!$B$12&gt;0,MAX(MIN(NORM.INV(RAND(),LOOKUP(V2920,Inputs!$J$6:$J$9,Inputs!$G$6:$G$9),LOOKUP(V2920,Inputs!$J$6:$J$9,Inputs!$H$6:$H$9)),Inputs!$B$12),-Inputs!$B$12),NORM.INV(RAND(),LOOKUP(V2920,Inputs!$J$6:$J$9,Inputs!$G$6:$G$9),LOOKUP(V2920,Inputs!$J$6:$J$9,Inputs!$H$6:$H$9))),0),"" )</f>
        <v/>
      </c>
      <c r="M2920" s="26">
        <f>IF($A2920&lt;=Inputs!$B$13,IF(8&lt;=Inputs!$B$8,IF(Inputs!$B$12&gt;0,MAX(MIN(NORM.INV(RAND(),LOOKUP(W2920,Inputs!$J$6:$J$9,Inputs!$G$6:$G$9),LOOKUP(W2920,Inputs!$J$6:$J$9,Inputs!$H$6:$H$9)),Inputs!$B$12),-Inputs!$B$12),NORM.INV(RAND(),LOOKUP(W2920,Inputs!$J$6:$J$9,Inputs!$G$6:$G$9),LOOKUP(W2920,Inputs!$J$6:$J$9,Inputs!$H$6:$H$9))),0),"" )</f>
        <v/>
      </c>
      <c r="N2920" s="26">
        <f>IF($A2920&lt;=Inputs!$B$13,IF(9&lt;=Inputs!$B$8,IF(Inputs!$B$12&gt;0,MAX(MIN(NORM.INV(RAND(),LOOKUP(X2920,Inputs!$J$6:$J$9,Inputs!$G$6:$G$9),LOOKUP(X2920,Inputs!$J$6:$J$9,Inputs!$H$6:$H$9)),Inputs!$B$12),-Inputs!$B$12),NORM.INV(RAND(),LOOKUP(X2920,Inputs!$J$6:$J$9,Inputs!$G$6:$G$9),LOOKUP(X2920,Inputs!$J$6:$J$9,Inputs!$H$6:$H$9))),0),"" )</f>
        <v/>
      </c>
      <c r="O2920" s="26">
        <f>IF($A2920&lt;=Inputs!$B$13,IF(10&lt;=Inputs!$B$8,IF(Inputs!$B$12&gt;0,MAX(MIN(NORM.INV(RAND(),LOOKUP(Y2920,Inputs!$J$6:$J$9,Inputs!$G$6:$G$9),LOOKUP(Y2920,Inputs!$J$6:$J$9,Inputs!$H$6:$H$9)),Inputs!$B$12),-Inputs!$B$12),NORM.INV(RAND(),LOOKUP(Y2920,Inputs!$J$6:$J$9,Inputs!$G$6:$G$9),LOOKUP(Y2920,Inputs!$J$6:$J$9,Inputs!$H$6:$H$9))),0),"" )</f>
        <v/>
      </c>
      <c r="P2920" s="31">
        <f>IF($A2920&lt;=Inputs!$B$13,RAND(),"")</f>
        <v/>
      </c>
      <c r="Q2920" s="31">
        <f>IF($A2920&lt;=Inputs!$B$13,RAND(),"")</f>
        <v/>
      </c>
      <c r="R2920" s="31">
        <f>IF($A2920&lt;=Inputs!$B$13,RAND(),"")</f>
        <v/>
      </c>
      <c r="S2920" s="31">
        <f>IF($A2920&lt;=Inputs!$B$13,RAND(),"")</f>
        <v/>
      </c>
      <c r="T2920" s="31">
        <f>IF($A2920&lt;=Inputs!$B$13,RAND(),"")</f>
        <v/>
      </c>
      <c r="U2920" s="31">
        <f>IF($A2920&lt;=Inputs!$B$13,RAND(),"")</f>
        <v/>
      </c>
      <c r="V2920" s="31">
        <f>IF($A2920&lt;=Inputs!$B$13,RAND(),"")</f>
        <v/>
      </c>
      <c r="W2920" s="31">
        <f>IF($A2920&lt;=Inputs!$B$13,RAND(),"")</f>
        <v/>
      </c>
      <c r="X2920" s="31">
        <f>IF($A2920&lt;=Inputs!$B$13,RAND(),"")</f>
        <v/>
      </c>
      <c r="Y2920" s="31">
        <f>IF($A2920&lt;=Inputs!$B$13,RAND(),"")</f>
        <v/>
      </c>
    </row>
    <row r="2921">
      <c r="A2921" t="n">
        <v>2916</v>
      </c>
      <c r="B2921" s="26">
        <f>IF($A2921&lt;=Inputs!$B$13,IF(Inputs!$B$8&gt;0,SUM(F2921:O2921)/Inputs!$B$8,0),"")</f>
        <v/>
      </c>
      <c r="C2921" s="27">
        <f>IF($A2921&lt;=Inputs!$B$13,B2921/100,"")</f>
        <v/>
      </c>
      <c r="D2921" s="28">
        <f>IF($A2921&lt;=Inputs!$B$13,C2921*Inputs!$B$7,"")</f>
        <v/>
      </c>
      <c r="E2921" s="29">
        <f>IF($A2921&lt;=Inputs!$B$13,IF(D2921&gt;0,1,0),"")</f>
        <v/>
      </c>
      <c r="F2921" s="26">
        <f>IF($A2921&lt;=Inputs!$B$13,IF(1&lt;=Inputs!$B$8,IF(Inputs!$B$12&gt;0,MAX(MIN(NORM.INV(RAND(),LOOKUP(P2921,Inputs!$J$6:$J$9,Inputs!$G$6:$G$9),LOOKUP(P2921,Inputs!$J$6:$J$9,Inputs!$H$6:$H$9)),Inputs!$B$12),-Inputs!$B$12),NORM.INV(RAND(),LOOKUP(P2921,Inputs!$J$6:$J$9,Inputs!$G$6:$G$9),LOOKUP(P2921,Inputs!$J$6:$J$9,Inputs!$H$6:$H$9))),0),"" )</f>
        <v/>
      </c>
      <c r="G2921" s="26">
        <f>IF($A2921&lt;=Inputs!$B$13,IF(2&lt;=Inputs!$B$8,IF(Inputs!$B$12&gt;0,MAX(MIN(NORM.INV(RAND(),LOOKUP(Q2921,Inputs!$J$6:$J$9,Inputs!$G$6:$G$9),LOOKUP(Q2921,Inputs!$J$6:$J$9,Inputs!$H$6:$H$9)),Inputs!$B$12),-Inputs!$B$12),NORM.INV(RAND(),LOOKUP(Q2921,Inputs!$J$6:$J$9,Inputs!$G$6:$G$9),LOOKUP(Q2921,Inputs!$J$6:$J$9,Inputs!$H$6:$H$9))),0),"" )</f>
        <v/>
      </c>
      <c r="H2921" s="26">
        <f>IF($A2921&lt;=Inputs!$B$13,IF(3&lt;=Inputs!$B$8,IF(Inputs!$B$12&gt;0,MAX(MIN(NORM.INV(RAND(),LOOKUP(R2921,Inputs!$J$6:$J$9,Inputs!$G$6:$G$9),LOOKUP(R2921,Inputs!$J$6:$J$9,Inputs!$H$6:$H$9)),Inputs!$B$12),-Inputs!$B$12),NORM.INV(RAND(),LOOKUP(R2921,Inputs!$J$6:$J$9,Inputs!$G$6:$G$9),LOOKUP(R2921,Inputs!$J$6:$J$9,Inputs!$H$6:$H$9))),0),"" )</f>
        <v/>
      </c>
      <c r="I2921" s="26">
        <f>IF($A2921&lt;=Inputs!$B$13,IF(4&lt;=Inputs!$B$8,IF(Inputs!$B$12&gt;0,MAX(MIN(NORM.INV(RAND(),LOOKUP(S2921,Inputs!$J$6:$J$9,Inputs!$G$6:$G$9),LOOKUP(S2921,Inputs!$J$6:$J$9,Inputs!$H$6:$H$9)),Inputs!$B$12),-Inputs!$B$12),NORM.INV(RAND(),LOOKUP(S2921,Inputs!$J$6:$J$9,Inputs!$G$6:$G$9),LOOKUP(S2921,Inputs!$J$6:$J$9,Inputs!$H$6:$H$9))),0),"" )</f>
        <v/>
      </c>
      <c r="J2921" s="26">
        <f>IF($A2921&lt;=Inputs!$B$13,IF(5&lt;=Inputs!$B$8,IF(Inputs!$B$12&gt;0,MAX(MIN(NORM.INV(RAND(),LOOKUP(T2921,Inputs!$J$6:$J$9,Inputs!$G$6:$G$9),LOOKUP(T2921,Inputs!$J$6:$J$9,Inputs!$H$6:$H$9)),Inputs!$B$12),-Inputs!$B$12),NORM.INV(RAND(),LOOKUP(T2921,Inputs!$J$6:$J$9,Inputs!$G$6:$G$9),LOOKUP(T2921,Inputs!$J$6:$J$9,Inputs!$H$6:$H$9))),0),"" )</f>
        <v/>
      </c>
      <c r="K2921" s="26">
        <f>IF($A2921&lt;=Inputs!$B$13,IF(6&lt;=Inputs!$B$8,IF(Inputs!$B$12&gt;0,MAX(MIN(NORM.INV(RAND(),LOOKUP(U2921,Inputs!$J$6:$J$9,Inputs!$G$6:$G$9),LOOKUP(U2921,Inputs!$J$6:$J$9,Inputs!$H$6:$H$9)),Inputs!$B$12),-Inputs!$B$12),NORM.INV(RAND(),LOOKUP(U2921,Inputs!$J$6:$J$9,Inputs!$G$6:$G$9),LOOKUP(U2921,Inputs!$J$6:$J$9,Inputs!$H$6:$H$9))),0),"" )</f>
        <v/>
      </c>
      <c r="L2921" s="26">
        <f>IF($A2921&lt;=Inputs!$B$13,IF(7&lt;=Inputs!$B$8,IF(Inputs!$B$12&gt;0,MAX(MIN(NORM.INV(RAND(),LOOKUP(V2921,Inputs!$J$6:$J$9,Inputs!$G$6:$G$9),LOOKUP(V2921,Inputs!$J$6:$J$9,Inputs!$H$6:$H$9)),Inputs!$B$12),-Inputs!$B$12),NORM.INV(RAND(),LOOKUP(V2921,Inputs!$J$6:$J$9,Inputs!$G$6:$G$9),LOOKUP(V2921,Inputs!$J$6:$J$9,Inputs!$H$6:$H$9))),0),"" )</f>
        <v/>
      </c>
      <c r="M2921" s="26">
        <f>IF($A2921&lt;=Inputs!$B$13,IF(8&lt;=Inputs!$B$8,IF(Inputs!$B$12&gt;0,MAX(MIN(NORM.INV(RAND(),LOOKUP(W2921,Inputs!$J$6:$J$9,Inputs!$G$6:$G$9),LOOKUP(W2921,Inputs!$J$6:$J$9,Inputs!$H$6:$H$9)),Inputs!$B$12),-Inputs!$B$12),NORM.INV(RAND(),LOOKUP(W2921,Inputs!$J$6:$J$9,Inputs!$G$6:$G$9),LOOKUP(W2921,Inputs!$J$6:$J$9,Inputs!$H$6:$H$9))),0),"" )</f>
        <v/>
      </c>
      <c r="N2921" s="26">
        <f>IF($A2921&lt;=Inputs!$B$13,IF(9&lt;=Inputs!$B$8,IF(Inputs!$B$12&gt;0,MAX(MIN(NORM.INV(RAND(),LOOKUP(X2921,Inputs!$J$6:$J$9,Inputs!$G$6:$G$9),LOOKUP(X2921,Inputs!$J$6:$J$9,Inputs!$H$6:$H$9)),Inputs!$B$12),-Inputs!$B$12),NORM.INV(RAND(),LOOKUP(X2921,Inputs!$J$6:$J$9,Inputs!$G$6:$G$9),LOOKUP(X2921,Inputs!$J$6:$J$9,Inputs!$H$6:$H$9))),0),"" )</f>
        <v/>
      </c>
      <c r="O2921" s="26">
        <f>IF($A2921&lt;=Inputs!$B$13,IF(10&lt;=Inputs!$B$8,IF(Inputs!$B$12&gt;0,MAX(MIN(NORM.INV(RAND(),LOOKUP(Y2921,Inputs!$J$6:$J$9,Inputs!$G$6:$G$9),LOOKUP(Y2921,Inputs!$J$6:$J$9,Inputs!$H$6:$H$9)),Inputs!$B$12),-Inputs!$B$12),NORM.INV(RAND(),LOOKUP(Y2921,Inputs!$J$6:$J$9,Inputs!$G$6:$G$9),LOOKUP(Y2921,Inputs!$J$6:$J$9,Inputs!$H$6:$H$9))),0),"" )</f>
        <v/>
      </c>
      <c r="P2921" s="31">
        <f>IF($A2921&lt;=Inputs!$B$13,RAND(),"")</f>
        <v/>
      </c>
      <c r="Q2921" s="31">
        <f>IF($A2921&lt;=Inputs!$B$13,RAND(),"")</f>
        <v/>
      </c>
      <c r="R2921" s="31">
        <f>IF($A2921&lt;=Inputs!$B$13,RAND(),"")</f>
        <v/>
      </c>
      <c r="S2921" s="31">
        <f>IF($A2921&lt;=Inputs!$B$13,RAND(),"")</f>
        <v/>
      </c>
      <c r="T2921" s="31">
        <f>IF($A2921&lt;=Inputs!$B$13,RAND(),"")</f>
        <v/>
      </c>
      <c r="U2921" s="31">
        <f>IF($A2921&lt;=Inputs!$B$13,RAND(),"")</f>
        <v/>
      </c>
      <c r="V2921" s="31">
        <f>IF($A2921&lt;=Inputs!$B$13,RAND(),"")</f>
        <v/>
      </c>
      <c r="W2921" s="31">
        <f>IF($A2921&lt;=Inputs!$B$13,RAND(),"")</f>
        <v/>
      </c>
      <c r="X2921" s="31">
        <f>IF($A2921&lt;=Inputs!$B$13,RAND(),"")</f>
        <v/>
      </c>
      <c r="Y2921" s="31">
        <f>IF($A2921&lt;=Inputs!$B$13,RAND(),"")</f>
        <v/>
      </c>
    </row>
    <row r="2922">
      <c r="A2922" t="n">
        <v>2917</v>
      </c>
      <c r="B2922" s="26">
        <f>IF($A2922&lt;=Inputs!$B$13,IF(Inputs!$B$8&gt;0,SUM(F2922:O2922)/Inputs!$B$8,0),"")</f>
        <v/>
      </c>
      <c r="C2922" s="27">
        <f>IF($A2922&lt;=Inputs!$B$13,B2922/100,"")</f>
        <v/>
      </c>
      <c r="D2922" s="28">
        <f>IF($A2922&lt;=Inputs!$B$13,C2922*Inputs!$B$7,"")</f>
        <v/>
      </c>
      <c r="E2922" s="29">
        <f>IF($A2922&lt;=Inputs!$B$13,IF(D2922&gt;0,1,0),"")</f>
        <v/>
      </c>
      <c r="F2922" s="26">
        <f>IF($A2922&lt;=Inputs!$B$13,IF(1&lt;=Inputs!$B$8,IF(Inputs!$B$12&gt;0,MAX(MIN(NORM.INV(RAND(),LOOKUP(P2922,Inputs!$J$6:$J$9,Inputs!$G$6:$G$9),LOOKUP(P2922,Inputs!$J$6:$J$9,Inputs!$H$6:$H$9)),Inputs!$B$12),-Inputs!$B$12),NORM.INV(RAND(),LOOKUP(P2922,Inputs!$J$6:$J$9,Inputs!$G$6:$G$9),LOOKUP(P2922,Inputs!$J$6:$J$9,Inputs!$H$6:$H$9))),0),"" )</f>
        <v/>
      </c>
      <c r="G2922" s="26">
        <f>IF($A2922&lt;=Inputs!$B$13,IF(2&lt;=Inputs!$B$8,IF(Inputs!$B$12&gt;0,MAX(MIN(NORM.INV(RAND(),LOOKUP(Q2922,Inputs!$J$6:$J$9,Inputs!$G$6:$G$9),LOOKUP(Q2922,Inputs!$J$6:$J$9,Inputs!$H$6:$H$9)),Inputs!$B$12),-Inputs!$B$12),NORM.INV(RAND(),LOOKUP(Q2922,Inputs!$J$6:$J$9,Inputs!$G$6:$G$9),LOOKUP(Q2922,Inputs!$J$6:$J$9,Inputs!$H$6:$H$9))),0),"" )</f>
        <v/>
      </c>
      <c r="H2922" s="26">
        <f>IF($A2922&lt;=Inputs!$B$13,IF(3&lt;=Inputs!$B$8,IF(Inputs!$B$12&gt;0,MAX(MIN(NORM.INV(RAND(),LOOKUP(R2922,Inputs!$J$6:$J$9,Inputs!$G$6:$G$9),LOOKUP(R2922,Inputs!$J$6:$J$9,Inputs!$H$6:$H$9)),Inputs!$B$12),-Inputs!$B$12),NORM.INV(RAND(),LOOKUP(R2922,Inputs!$J$6:$J$9,Inputs!$G$6:$G$9),LOOKUP(R2922,Inputs!$J$6:$J$9,Inputs!$H$6:$H$9))),0),"" )</f>
        <v/>
      </c>
      <c r="I2922" s="26">
        <f>IF($A2922&lt;=Inputs!$B$13,IF(4&lt;=Inputs!$B$8,IF(Inputs!$B$12&gt;0,MAX(MIN(NORM.INV(RAND(),LOOKUP(S2922,Inputs!$J$6:$J$9,Inputs!$G$6:$G$9),LOOKUP(S2922,Inputs!$J$6:$J$9,Inputs!$H$6:$H$9)),Inputs!$B$12),-Inputs!$B$12),NORM.INV(RAND(),LOOKUP(S2922,Inputs!$J$6:$J$9,Inputs!$G$6:$G$9),LOOKUP(S2922,Inputs!$J$6:$J$9,Inputs!$H$6:$H$9))),0),"" )</f>
        <v/>
      </c>
      <c r="J2922" s="26">
        <f>IF($A2922&lt;=Inputs!$B$13,IF(5&lt;=Inputs!$B$8,IF(Inputs!$B$12&gt;0,MAX(MIN(NORM.INV(RAND(),LOOKUP(T2922,Inputs!$J$6:$J$9,Inputs!$G$6:$G$9),LOOKUP(T2922,Inputs!$J$6:$J$9,Inputs!$H$6:$H$9)),Inputs!$B$12),-Inputs!$B$12),NORM.INV(RAND(),LOOKUP(T2922,Inputs!$J$6:$J$9,Inputs!$G$6:$G$9),LOOKUP(T2922,Inputs!$J$6:$J$9,Inputs!$H$6:$H$9))),0),"" )</f>
        <v/>
      </c>
      <c r="K2922" s="26">
        <f>IF($A2922&lt;=Inputs!$B$13,IF(6&lt;=Inputs!$B$8,IF(Inputs!$B$12&gt;0,MAX(MIN(NORM.INV(RAND(),LOOKUP(U2922,Inputs!$J$6:$J$9,Inputs!$G$6:$G$9),LOOKUP(U2922,Inputs!$J$6:$J$9,Inputs!$H$6:$H$9)),Inputs!$B$12),-Inputs!$B$12),NORM.INV(RAND(),LOOKUP(U2922,Inputs!$J$6:$J$9,Inputs!$G$6:$G$9),LOOKUP(U2922,Inputs!$J$6:$J$9,Inputs!$H$6:$H$9))),0),"" )</f>
        <v/>
      </c>
      <c r="L2922" s="26">
        <f>IF($A2922&lt;=Inputs!$B$13,IF(7&lt;=Inputs!$B$8,IF(Inputs!$B$12&gt;0,MAX(MIN(NORM.INV(RAND(),LOOKUP(V2922,Inputs!$J$6:$J$9,Inputs!$G$6:$G$9),LOOKUP(V2922,Inputs!$J$6:$J$9,Inputs!$H$6:$H$9)),Inputs!$B$12),-Inputs!$B$12),NORM.INV(RAND(),LOOKUP(V2922,Inputs!$J$6:$J$9,Inputs!$G$6:$G$9),LOOKUP(V2922,Inputs!$J$6:$J$9,Inputs!$H$6:$H$9))),0),"" )</f>
        <v/>
      </c>
      <c r="M2922" s="26">
        <f>IF($A2922&lt;=Inputs!$B$13,IF(8&lt;=Inputs!$B$8,IF(Inputs!$B$12&gt;0,MAX(MIN(NORM.INV(RAND(),LOOKUP(W2922,Inputs!$J$6:$J$9,Inputs!$G$6:$G$9),LOOKUP(W2922,Inputs!$J$6:$J$9,Inputs!$H$6:$H$9)),Inputs!$B$12),-Inputs!$B$12),NORM.INV(RAND(),LOOKUP(W2922,Inputs!$J$6:$J$9,Inputs!$G$6:$G$9),LOOKUP(W2922,Inputs!$J$6:$J$9,Inputs!$H$6:$H$9))),0),"" )</f>
        <v/>
      </c>
      <c r="N2922" s="26">
        <f>IF($A2922&lt;=Inputs!$B$13,IF(9&lt;=Inputs!$B$8,IF(Inputs!$B$12&gt;0,MAX(MIN(NORM.INV(RAND(),LOOKUP(X2922,Inputs!$J$6:$J$9,Inputs!$G$6:$G$9),LOOKUP(X2922,Inputs!$J$6:$J$9,Inputs!$H$6:$H$9)),Inputs!$B$12),-Inputs!$B$12),NORM.INV(RAND(),LOOKUP(X2922,Inputs!$J$6:$J$9,Inputs!$G$6:$G$9),LOOKUP(X2922,Inputs!$J$6:$J$9,Inputs!$H$6:$H$9))),0),"" )</f>
        <v/>
      </c>
      <c r="O2922" s="26">
        <f>IF($A2922&lt;=Inputs!$B$13,IF(10&lt;=Inputs!$B$8,IF(Inputs!$B$12&gt;0,MAX(MIN(NORM.INV(RAND(),LOOKUP(Y2922,Inputs!$J$6:$J$9,Inputs!$G$6:$G$9),LOOKUP(Y2922,Inputs!$J$6:$J$9,Inputs!$H$6:$H$9)),Inputs!$B$12),-Inputs!$B$12),NORM.INV(RAND(),LOOKUP(Y2922,Inputs!$J$6:$J$9,Inputs!$G$6:$G$9),LOOKUP(Y2922,Inputs!$J$6:$J$9,Inputs!$H$6:$H$9))),0),"" )</f>
        <v/>
      </c>
      <c r="P2922" s="31">
        <f>IF($A2922&lt;=Inputs!$B$13,RAND(),"")</f>
        <v/>
      </c>
      <c r="Q2922" s="31">
        <f>IF($A2922&lt;=Inputs!$B$13,RAND(),"")</f>
        <v/>
      </c>
      <c r="R2922" s="31">
        <f>IF($A2922&lt;=Inputs!$B$13,RAND(),"")</f>
        <v/>
      </c>
      <c r="S2922" s="31">
        <f>IF($A2922&lt;=Inputs!$B$13,RAND(),"")</f>
        <v/>
      </c>
      <c r="T2922" s="31">
        <f>IF($A2922&lt;=Inputs!$B$13,RAND(),"")</f>
        <v/>
      </c>
      <c r="U2922" s="31">
        <f>IF($A2922&lt;=Inputs!$B$13,RAND(),"")</f>
        <v/>
      </c>
      <c r="V2922" s="31">
        <f>IF($A2922&lt;=Inputs!$B$13,RAND(),"")</f>
        <v/>
      </c>
      <c r="W2922" s="31">
        <f>IF($A2922&lt;=Inputs!$B$13,RAND(),"")</f>
        <v/>
      </c>
      <c r="X2922" s="31">
        <f>IF($A2922&lt;=Inputs!$B$13,RAND(),"")</f>
        <v/>
      </c>
      <c r="Y2922" s="31">
        <f>IF($A2922&lt;=Inputs!$B$13,RAND(),"")</f>
        <v/>
      </c>
    </row>
    <row r="2923">
      <c r="A2923" t="n">
        <v>2918</v>
      </c>
      <c r="B2923" s="26">
        <f>IF($A2923&lt;=Inputs!$B$13,IF(Inputs!$B$8&gt;0,SUM(F2923:O2923)/Inputs!$B$8,0),"")</f>
        <v/>
      </c>
      <c r="C2923" s="27">
        <f>IF($A2923&lt;=Inputs!$B$13,B2923/100,"")</f>
        <v/>
      </c>
      <c r="D2923" s="28">
        <f>IF($A2923&lt;=Inputs!$B$13,C2923*Inputs!$B$7,"")</f>
        <v/>
      </c>
      <c r="E2923" s="29">
        <f>IF($A2923&lt;=Inputs!$B$13,IF(D2923&gt;0,1,0),"")</f>
        <v/>
      </c>
      <c r="F2923" s="26">
        <f>IF($A2923&lt;=Inputs!$B$13,IF(1&lt;=Inputs!$B$8,IF(Inputs!$B$12&gt;0,MAX(MIN(NORM.INV(RAND(),LOOKUP(P2923,Inputs!$J$6:$J$9,Inputs!$G$6:$G$9),LOOKUP(P2923,Inputs!$J$6:$J$9,Inputs!$H$6:$H$9)),Inputs!$B$12),-Inputs!$B$12),NORM.INV(RAND(),LOOKUP(P2923,Inputs!$J$6:$J$9,Inputs!$G$6:$G$9),LOOKUP(P2923,Inputs!$J$6:$J$9,Inputs!$H$6:$H$9))),0),"" )</f>
        <v/>
      </c>
      <c r="G2923" s="26">
        <f>IF($A2923&lt;=Inputs!$B$13,IF(2&lt;=Inputs!$B$8,IF(Inputs!$B$12&gt;0,MAX(MIN(NORM.INV(RAND(),LOOKUP(Q2923,Inputs!$J$6:$J$9,Inputs!$G$6:$G$9),LOOKUP(Q2923,Inputs!$J$6:$J$9,Inputs!$H$6:$H$9)),Inputs!$B$12),-Inputs!$B$12),NORM.INV(RAND(),LOOKUP(Q2923,Inputs!$J$6:$J$9,Inputs!$G$6:$G$9),LOOKUP(Q2923,Inputs!$J$6:$J$9,Inputs!$H$6:$H$9))),0),"" )</f>
        <v/>
      </c>
      <c r="H2923" s="26">
        <f>IF($A2923&lt;=Inputs!$B$13,IF(3&lt;=Inputs!$B$8,IF(Inputs!$B$12&gt;0,MAX(MIN(NORM.INV(RAND(),LOOKUP(R2923,Inputs!$J$6:$J$9,Inputs!$G$6:$G$9),LOOKUP(R2923,Inputs!$J$6:$J$9,Inputs!$H$6:$H$9)),Inputs!$B$12),-Inputs!$B$12),NORM.INV(RAND(),LOOKUP(R2923,Inputs!$J$6:$J$9,Inputs!$G$6:$G$9),LOOKUP(R2923,Inputs!$J$6:$J$9,Inputs!$H$6:$H$9))),0),"" )</f>
        <v/>
      </c>
      <c r="I2923" s="26">
        <f>IF($A2923&lt;=Inputs!$B$13,IF(4&lt;=Inputs!$B$8,IF(Inputs!$B$12&gt;0,MAX(MIN(NORM.INV(RAND(),LOOKUP(S2923,Inputs!$J$6:$J$9,Inputs!$G$6:$G$9),LOOKUP(S2923,Inputs!$J$6:$J$9,Inputs!$H$6:$H$9)),Inputs!$B$12),-Inputs!$B$12),NORM.INV(RAND(),LOOKUP(S2923,Inputs!$J$6:$J$9,Inputs!$G$6:$G$9),LOOKUP(S2923,Inputs!$J$6:$J$9,Inputs!$H$6:$H$9))),0),"" )</f>
        <v/>
      </c>
      <c r="J2923" s="26">
        <f>IF($A2923&lt;=Inputs!$B$13,IF(5&lt;=Inputs!$B$8,IF(Inputs!$B$12&gt;0,MAX(MIN(NORM.INV(RAND(),LOOKUP(T2923,Inputs!$J$6:$J$9,Inputs!$G$6:$G$9),LOOKUP(T2923,Inputs!$J$6:$J$9,Inputs!$H$6:$H$9)),Inputs!$B$12),-Inputs!$B$12),NORM.INV(RAND(),LOOKUP(T2923,Inputs!$J$6:$J$9,Inputs!$G$6:$G$9),LOOKUP(T2923,Inputs!$J$6:$J$9,Inputs!$H$6:$H$9))),0),"" )</f>
        <v/>
      </c>
      <c r="K2923" s="26">
        <f>IF($A2923&lt;=Inputs!$B$13,IF(6&lt;=Inputs!$B$8,IF(Inputs!$B$12&gt;0,MAX(MIN(NORM.INV(RAND(),LOOKUP(U2923,Inputs!$J$6:$J$9,Inputs!$G$6:$G$9),LOOKUP(U2923,Inputs!$J$6:$J$9,Inputs!$H$6:$H$9)),Inputs!$B$12),-Inputs!$B$12),NORM.INV(RAND(),LOOKUP(U2923,Inputs!$J$6:$J$9,Inputs!$G$6:$G$9),LOOKUP(U2923,Inputs!$J$6:$J$9,Inputs!$H$6:$H$9))),0),"" )</f>
        <v/>
      </c>
      <c r="L2923" s="26">
        <f>IF($A2923&lt;=Inputs!$B$13,IF(7&lt;=Inputs!$B$8,IF(Inputs!$B$12&gt;0,MAX(MIN(NORM.INV(RAND(),LOOKUP(V2923,Inputs!$J$6:$J$9,Inputs!$G$6:$G$9),LOOKUP(V2923,Inputs!$J$6:$J$9,Inputs!$H$6:$H$9)),Inputs!$B$12),-Inputs!$B$12),NORM.INV(RAND(),LOOKUP(V2923,Inputs!$J$6:$J$9,Inputs!$G$6:$G$9),LOOKUP(V2923,Inputs!$J$6:$J$9,Inputs!$H$6:$H$9))),0),"" )</f>
        <v/>
      </c>
      <c r="M2923" s="26">
        <f>IF($A2923&lt;=Inputs!$B$13,IF(8&lt;=Inputs!$B$8,IF(Inputs!$B$12&gt;0,MAX(MIN(NORM.INV(RAND(),LOOKUP(W2923,Inputs!$J$6:$J$9,Inputs!$G$6:$G$9),LOOKUP(W2923,Inputs!$J$6:$J$9,Inputs!$H$6:$H$9)),Inputs!$B$12),-Inputs!$B$12),NORM.INV(RAND(),LOOKUP(W2923,Inputs!$J$6:$J$9,Inputs!$G$6:$G$9),LOOKUP(W2923,Inputs!$J$6:$J$9,Inputs!$H$6:$H$9))),0),"" )</f>
        <v/>
      </c>
      <c r="N2923" s="26">
        <f>IF($A2923&lt;=Inputs!$B$13,IF(9&lt;=Inputs!$B$8,IF(Inputs!$B$12&gt;0,MAX(MIN(NORM.INV(RAND(),LOOKUP(X2923,Inputs!$J$6:$J$9,Inputs!$G$6:$G$9),LOOKUP(X2923,Inputs!$J$6:$J$9,Inputs!$H$6:$H$9)),Inputs!$B$12),-Inputs!$B$12),NORM.INV(RAND(),LOOKUP(X2923,Inputs!$J$6:$J$9,Inputs!$G$6:$G$9),LOOKUP(X2923,Inputs!$J$6:$J$9,Inputs!$H$6:$H$9))),0),"" )</f>
        <v/>
      </c>
      <c r="O2923" s="26">
        <f>IF($A2923&lt;=Inputs!$B$13,IF(10&lt;=Inputs!$B$8,IF(Inputs!$B$12&gt;0,MAX(MIN(NORM.INV(RAND(),LOOKUP(Y2923,Inputs!$J$6:$J$9,Inputs!$G$6:$G$9),LOOKUP(Y2923,Inputs!$J$6:$J$9,Inputs!$H$6:$H$9)),Inputs!$B$12),-Inputs!$B$12),NORM.INV(RAND(),LOOKUP(Y2923,Inputs!$J$6:$J$9,Inputs!$G$6:$G$9),LOOKUP(Y2923,Inputs!$J$6:$J$9,Inputs!$H$6:$H$9))),0),"" )</f>
        <v/>
      </c>
      <c r="P2923" s="31">
        <f>IF($A2923&lt;=Inputs!$B$13,RAND(),"")</f>
        <v/>
      </c>
      <c r="Q2923" s="31">
        <f>IF($A2923&lt;=Inputs!$B$13,RAND(),"")</f>
        <v/>
      </c>
      <c r="R2923" s="31">
        <f>IF($A2923&lt;=Inputs!$B$13,RAND(),"")</f>
        <v/>
      </c>
      <c r="S2923" s="31">
        <f>IF($A2923&lt;=Inputs!$B$13,RAND(),"")</f>
        <v/>
      </c>
      <c r="T2923" s="31">
        <f>IF($A2923&lt;=Inputs!$B$13,RAND(),"")</f>
        <v/>
      </c>
      <c r="U2923" s="31">
        <f>IF($A2923&lt;=Inputs!$B$13,RAND(),"")</f>
        <v/>
      </c>
      <c r="V2923" s="31">
        <f>IF($A2923&lt;=Inputs!$B$13,RAND(),"")</f>
        <v/>
      </c>
      <c r="W2923" s="31">
        <f>IF($A2923&lt;=Inputs!$B$13,RAND(),"")</f>
        <v/>
      </c>
      <c r="X2923" s="31">
        <f>IF($A2923&lt;=Inputs!$B$13,RAND(),"")</f>
        <v/>
      </c>
      <c r="Y2923" s="31">
        <f>IF($A2923&lt;=Inputs!$B$13,RAND(),"")</f>
        <v/>
      </c>
    </row>
    <row r="2924">
      <c r="A2924" t="n">
        <v>2919</v>
      </c>
      <c r="B2924" s="26">
        <f>IF($A2924&lt;=Inputs!$B$13,IF(Inputs!$B$8&gt;0,SUM(F2924:O2924)/Inputs!$B$8,0),"")</f>
        <v/>
      </c>
      <c r="C2924" s="27">
        <f>IF($A2924&lt;=Inputs!$B$13,B2924/100,"")</f>
        <v/>
      </c>
      <c r="D2924" s="28">
        <f>IF($A2924&lt;=Inputs!$B$13,C2924*Inputs!$B$7,"")</f>
        <v/>
      </c>
      <c r="E2924" s="29">
        <f>IF($A2924&lt;=Inputs!$B$13,IF(D2924&gt;0,1,0),"")</f>
        <v/>
      </c>
      <c r="F2924" s="26">
        <f>IF($A2924&lt;=Inputs!$B$13,IF(1&lt;=Inputs!$B$8,IF(Inputs!$B$12&gt;0,MAX(MIN(NORM.INV(RAND(),LOOKUP(P2924,Inputs!$J$6:$J$9,Inputs!$G$6:$G$9),LOOKUP(P2924,Inputs!$J$6:$J$9,Inputs!$H$6:$H$9)),Inputs!$B$12),-Inputs!$B$12),NORM.INV(RAND(),LOOKUP(P2924,Inputs!$J$6:$J$9,Inputs!$G$6:$G$9),LOOKUP(P2924,Inputs!$J$6:$J$9,Inputs!$H$6:$H$9))),0),"" )</f>
        <v/>
      </c>
      <c r="G2924" s="26">
        <f>IF($A2924&lt;=Inputs!$B$13,IF(2&lt;=Inputs!$B$8,IF(Inputs!$B$12&gt;0,MAX(MIN(NORM.INV(RAND(),LOOKUP(Q2924,Inputs!$J$6:$J$9,Inputs!$G$6:$G$9),LOOKUP(Q2924,Inputs!$J$6:$J$9,Inputs!$H$6:$H$9)),Inputs!$B$12),-Inputs!$B$12),NORM.INV(RAND(),LOOKUP(Q2924,Inputs!$J$6:$J$9,Inputs!$G$6:$G$9),LOOKUP(Q2924,Inputs!$J$6:$J$9,Inputs!$H$6:$H$9))),0),"" )</f>
        <v/>
      </c>
      <c r="H2924" s="26">
        <f>IF($A2924&lt;=Inputs!$B$13,IF(3&lt;=Inputs!$B$8,IF(Inputs!$B$12&gt;0,MAX(MIN(NORM.INV(RAND(),LOOKUP(R2924,Inputs!$J$6:$J$9,Inputs!$G$6:$G$9),LOOKUP(R2924,Inputs!$J$6:$J$9,Inputs!$H$6:$H$9)),Inputs!$B$12),-Inputs!$B$12),NORM.INV(RAND(),LOOKUP(R2924,Inputs!$J$6:$J$9,Inputs!$G$6:$G$9),LOOKUP(R2924,Inputs!$J$6:$J$9,Inputs!$H$6:$H$9))),0),"" )</f>
        <v/>
      </c>
      <c r="I2924" s="26">
        <f>IF($A2924&lt;=Inputs!$B$13,IF(4&lt;=Inputs!$B$8,IF(Inputs!$B$12&gt;0,MAX(MIN(NORM.INV(RAND(),LOOKUP(S2924,Inputs!$J$6:$J$9,Inputs!$G$6:$G$9),LOOKUP(S2924,Inputs!$J$6:$J$9,Inputs!$H$6:$H$9)),Inputs!$B$12),-Inputs!$B$12),NORM.INV(RAND(),LOOKUP(S2924,Inputs!$J$6:$J$9,Inputs!$G$6:$G$9),LOOKUP(S2924,Inputs!$J$6:$J$9,Inputs!$H$6:$H$9))),0),"" )</f>
        <v/>
      </c>
      <c r="J2924" s="26">
        <f>IF($A2924&lt;=Inputs!$B$13,IF(5&lt;=Inputs!$B$8,IF(Inputs!$B$12&gt;0,MAX(MIN(NORM.INV(RAND(),LOOKUP(T2924,Inputs!$J$6:$J$9,Inputs!$G$6:$G$9),LOOKUP(T2924,Inputs!$J$6:$J$9,Inputs!$H$6:$H$9)),Inputs!$B$12),-Inputs!$B$12),NORM.INV(RAND(),LOOKUP(T2924,Inputs!$J$6:$J$9,Inputs!$G$6:$G$9),LOOKUP(T2924,Inputs!$J$6:$J$9,Inputs!$H$6:$H$9))),0),"" )</f>
        <v/>
      </c>
      <c r="K2924" s="26">
        <f>IF($A2924&lt;=Inputs!$B$13,IF(6&lt;=Inputs!$B$8,IF(Inputs!$B$12&gt;0,MAX(MIN(NORM.INV(RAND(),LOOKUP(U2924,Inputs!$J$6:$J$9,Inputs!$G$6:$G$9),LOOKUP(U2924,Inputs!$J$6:$J$9,Inputs!$H$6:$H$9)),Inputs!$B$12),-Inputs!$B$12),NORM.INV(RAND(),LOOKUP(U2924,Inputs!$J$6:$J$9,Inputs!$G$6:$G$9),LOOKUP(U2924,Inputs!$J$6:$J$9,Inputs!$H$6:$H$9))),0),"" )</f>
        <v/>
      </c>
      <c r="L2924" s="26">
        <f>IF($A2924&lt;=Inputs!$B$13,IF(7&lt;=Inputs!$B$8,IF(Inputs!$B$12&gt;0,MAX(MIN(NORM.INV(RAND(),LOOKUP(V2924,Inputs!$J$6:$J$9,Inputs!$G$6:$G$9),LOOKUP(V2924,Inputs!$J$6:$J$9,Inputs!$H$6:$H$9)),Inputs!$B$12),-Inputs!$B$12),NORM.INV(RAND(),LOOKUP(V2924,Inputs!$J$6:$J$9,Inputs!$G$6:$G$9),LOOKUP(V2924,Inputs!$J$6:$J$9,Inputs!$H$6:$H$9))),0),"" )</f>
        <v/>
      </c>
      <c r="M2924" s="26">
        <f>IF($A2924&lt;=Inputs!$B$13,IF(8&lt;=Inputs!$B$8,IF(Inputs!$B$12&gt;0,MAX(MIN(NORM.INV(RAND(),LOOKUP(W2924,Inputs!$J$6:$J$9,Inputs!$G$6:$G$9),LOOKUP(W2924,Inputs!$J$6:$J$9,Inputs!$H$6:$H$9)),Inputs!$B$12),-Inputs!$B$12),NORM.INV(RAND(),LOOKUP(W2924,Inputs!$J$6:$J$9,Inputs!$G$6:$G$9),LOOKUP(W2924,Inputs!$J$6:$J$9,Inputs!$H$6:$H$9))),0),"" )</f>
        <v/>
      </c>
      <c r="N2924" s="26">
        <f>IF($A2924&lt;=Inputs!$B$13,IF(9&lt;=Inputs!$B$8,IF(Inputs!$B$12&gt;0,MAX(MIN(NORM.INV(RAND(),LOOKUP(X2924,Inputs!$J$6:$J$9,Inputs!$G$6:$G$9),LOOKUP(X2924,Inputs!$J$6:$J$9,Inputs!$H$6:$H$9)),Inputs!$B$12),-Inputs!$B$12),NORM.INV(RAND(),LOOKUP(X2924,Inputs!$J$6:$J$9,Inputs!$G$6:$G$9),LOOKUP(X2924,Inputs!$J$6:$J$9,Inputs!$H$6:$H$9))),0),"" )</f>
        <v/>
      </c>
      <c r="O2924" s="26">
        <f>IF($A2924&lt;=Inputs!$B$13,IF(10&lt;=Inputs!$B$8,IF(Inputs!$B$12&gt;0,MAX(MIN(NORM.INV(RAND(),LOOKUP(Y2924,Inputs!$J$6:$J$9,Inputs!$G$6:$G$9),LOOKUP(Y2924,Inputs!$J$6:$J$9,Inputs!$H$6:$H$9)),Inputs!$B$12),-Inputs!$B$12),NORM.INV(RAND(),LOOKUP(Y2924,Inputs!$J$6:$J$9,Inputs!$G$6:$G$9),LOOKUP(Y2924,Inputs!$J$6:$J$9,Inputs!$H$6:$H$9))),0),"" )</f>
        <v/>
      </c>
      <c r="P2924" s="31">
        <f>IF($A2924&lt;=Inputs!$B$13,RAND(),"")</f>
        <v/>
      </c>
      <c r="Q2924" s="31">
        <f>IF($A2924&lt;=Inputs!$B$13,RAND(),"")</f>
        <v/>
      </c>
      <c r="R2924" s="31">
        <f>IF($A2924&lt;=Inputs!$B$13,RAND(),"")</f>
        <v/>
      </c>
      <c r="S2924" s="31">
        <f>IF($A2924&lt;=Inputs!$B$13,RAND(),"")</f>
        <v/>
      </c>
      <c r="T2924" s="31">
        <f>IF($A2924&lt;=Inputs!$B$13,RAND(),"")</f>
        <v/>
      </c>
      <c r="U2924" s="31">
        <f>IF($A2924&lt;=Inputs!$B$13,RAND(),"")</f>
        <v/>
      </c>
      <c r="V2924" s="31">
        <f>IF($A2924&lt;=Inputs!$B$13,RAND(),"")</f>
        <v/>
      </c>
      <c r="W2924" s="31">
        <f>IF($A2924&lt;=Inputs!$B$13,RAND(),"")</f>
        <v/>
      </c>
      <c r="X2924" s="31">
        <f>IF($A2924&lt;=Inputs!$B$13,RAND(),"")</f>
        <v/>
      </c>
      <c r="Y2924" s="31">
        <f>IF($A2924&lt;=Inputs!$B$13,RAND(),"")</f>
        <v/>
      </c>
    </row>
    <row r="2925">
      <c r="A2925" t="n">
        <v>2920</v>
      </c>
      <c r="B2925" s="26">
        <f>IF($A2925&lt;=Inputs!$B$13,IF(Inputs!$B$8&gt;0,SUM(F2925:O2925)/Inputs!$B$8,0),"")</f>
        <v/>
      </c>
      <c r="C2925" s="27">
        <f>IF($A2925&lt;=Inputs!$B$13,B2925/100,"")</f>
        <v/>
      </c>
      <c r="D2925" s="28">
        <f>IF($A2925&lt;=Inputs!$B$13,C2925*Inputs!$B$7,"")</f>
        <v/>
      </c>
      <c r="E2925" s="29">
        <f>IF($A2925&lt;=Inputs!$B$13,IF(D2925&gt;0,1,0),"")</f>
        <v/>
      </c>
      <c r="F2925" s="26">
        <f>IF($A2925&lt;=Inputs!$B$13,IF(1&lt;=Inputs!$B$8,IF(Inputs!$B$12&gt;0,MAX(MIN(NORM.INV(RAND(),LOOKUP(P2925,Inputs!$J$6:$J$9,Inputs!$G$6:$G$9),LOOKUP(P2925,Inputs!$J$6:$J$9,Inputs!$H$6:$H$9)),Inputs!$B$12),-Inputs!$B$12),NORM.INV(RAND(),LOOKUP(P2925,Inputs!$J$6:$J$9,Inputs!$G$6:$G$9),LOOKUP(P2925,Inputs!$J$6:$J$9,Inputs!$H$6:$H$9))),0),"" )</f>
        <v/>
      </c>
      <c r="G2925" s="26">
        <f>IF($A2925&lt;=Inputs!$B$13,IF(2&lt;=Inputs!$B$8,IF(Inputs!$B$12&gt;0,MAX(MIN(NORM.INV(RAND(),LOOKUP(Q2925,Inputs!$J$6:$J$9,Inputs!$G$6:$G$9),LOOKUP(Q2925,Inputs!$J$6:$J$9,Inputs!$H$6:$H$9)),Inputs!$B$12),-Inputs!$B$12),NORM.INV(RAND(),LOOKUP(Q2925,Inputs!$J$6:$J$9,Inputs!$G$6:$G$9),LOOKUP(Q2925,Inputs!$J$6:$J$9,Inputs!$H$6:$H$9))),0),"" )</f>
        <v/>
      </c>
      <c r="H2925" s="26">
        <f>IF($A2925&lt;=Inputs!$B$13,IF(3&lt;=Inputs!$B$8,IF(Inputs!$B$12&gt;0,MAX(MIN(NORM.INV(RAND(),LOOKUP(R2925,Inputs!$J$6:$J$9,Inputs!$G$6:$G$9),LOOKUP(R2925,Inputs!$J$6:$J$9,Inputs!$H$6:$H$9)),Inputs!$B$12),-Inputs!$B$12),NORM.INV(RAND(),LOOKUP(R2925,Inputs!$J$6:$J$9,Inputs!$G$6:$G$9),LOOKUP(R2925,Inputs!$J$6:$J$9,Inputs!$H$6:$H$9))),0),"" )</f>
        <v/>
      </c>
      <c r="I2925" s="26">
        <f>IF($A2925&lt;=Inputs!$B$13,IF(4&lt;=Inputs!$B$8,IF(Inputs!$B$12&gt;0,MAX(MIN(NORM.INV(RAND(),LOOKUP(S2925,Inputs!$J$6:$J$9,Inputs!$G$6:$G$9),LOOKUP(S2925,Inputs!$J$6:$J$9,Inputs!$H$6:$H$9)),Inputs!$B$12),-Inputs!$B$12),NORM.INV(RAND(),LOOKUP(S2925,Inputs!$J$6:$J$9,Inputs!$G$6:$G$9),LOOKUP(S2925,Inputs!$J$6:$J$9,Inputs!$H$6:$H$9))),0),"" )</f>
        <v/>
      </c>
      <c r="J2925" s="26">
        <f>IF($A2925&lt;=Inputs!$B$13,IF(5&lt;=Inputs!$B$8,IF(Inputs!$B$12&gt;0,MAX(MIN(NORM.INV(RAND(),LOOKUP(T2925,Inputs!$J$6:$J$9,Inputs!$G$6:$G$9),LOOKUP(T2925,Inputs!$J$6:$J$9,Inputs!$H$6:$H$9)),Inputs!$B$12),-Inputs!$B$12),NORM.INV(RAND(),LOOKUP(T2925,Inputs!$J$6:$J$9,Inputs!$G$6:$G$9),LOOKUP(T2925,Inputs!$J$6:$J$9,Inputs!$H$6:$H$9))),0),"" )</f>
        <v/>
      </c>
      <c r="K2925" s="26">
        <f>IF($A2925&lt;=Inputs!$B$13,IF(6&lt;=Inputs!$B$8,IF(Inputs!$B$12&gt;0,MAX(MIN(NORM.INV(RAND(),LOOKUP(U2925,Inputs!$J$6:$J$9,Inputs!$G$6:$G$9),LOOKUP(U2925,Inputs!$J$6:$J$9,Inputs!$H$6:$H$9)),Inputs!$B$12),-Inputs!$B$12),NORM.INV(RAND(),LOOKUP(U2925,Inputs!$J$6:$J$9,Inputs!$G$6:$G$9),LOOKUP(U2925,Inputs!$J$6:$J$9,Inputs!$H$6:$H$9))),0),"" )</f>
        <v/>
      </c>
      <c r="L2925" s="26">
        <f>IF($A2925&lt;=Inputs!$B$13,IF(7&lt;=Inputs!$B$8,IF(Inputs!$B$12&gt;0,MAX(MIN(NORM.INV(RAND(),LOOKUP(V2925,Inputs!$J$6:$J$9,Inputs!$G$6:$G$9),LOOKUP(V2925,Inputs!$J$6:$J$9,Inputs!$H$6:$H$9)),Inputs!$B$12),-Inputs!$B$12),NORM.INV(RAND(),LOOKUP(V2925,Inputs!$J$6:$J$9,Inputs!$G$6:$G$9),LOOKUP(V2925,Inputs!$J$6:$J$9,Inputs!$H$6:$H$9))),0),"" )</f>
        <v/>
      </c>
      <c r="M2925" s="26">
        <f>IF($A2925&lt;=Inputs!$B$13,IF(8&lt;=Inputs!$B$8,IF(Inputs!$B$12&gt;0,MAX(MIN(NORM.INV(RAND(),LOOKUP(W2925,Inputs!$J$6:$J$9,Inputs!$G$6:$G$9),LOOKUP(W2925,Inputs!$J$6:$J$9,Inputs!$H$6:$H$9)),Inputs!$B$12),-Inputs!$B$12),NORM.INV(RAND(),LOOKUP(W2925,Inputs!$J$6:$J$9,Inputs!$G$6:$G$9),LOOKUP(W2925,Inputs!$J$6:$J$9,Inputs!$H$6:$H$9))),0),"" )</f>
        <v/>
      </c>
      <c r="N2925" s="26">
        <f>IF($A2925&lt;=Inputs!$B$13,IF(9&lt;=Inputs!$B$8,IF(Inputs!$B$12&gt;0,MAX(MIN(NORM.INV(RAND(),LOOKUP(X2925,Inputs!$J$6:$J$9,Inputs!$G$6:$G$9),LOOKUP(X2925,Inputs!$J$6:$J$9,Inputs!$H$6:$H$9)),Inputs!$B$12),-Inputs!$B$12),NORM.INV(RAND(),LOOKUP(X2925,Inputs!$J$6:$J$9,Inputs!$G$6:$G$9),LOOKUP(X2925,Inputs!$J$6:$J$9,Inputs!$H$6:$H$9))),0),"" )</f>
        <v/>
      </c>
      <c r="O2925" s="26">
        <f>IF($A2925&lt;=Inputs!$B$13,IF(10&lt;=Inputs!$B$8,IF(Inputs!$B$12&gt;0,MAX(MIN(NORM.INV(RAND(),LOOKUP(Y2925,Inputs!$J$6:$J$9,Inputs!$G$6:$G$9),LOOKUP(Y2925,Inputs!$J$6:$J$9,Inputs!$H$6:$H$9)),Inputs!$B$12),-Inputs!$B$12),NORM.INV(RAND(),LOOKUP(Y2925,Inputs!$J$6:$J$9,Inputs!$G$6:$G$9),LOOKUP(Y2925,Inputs!$J$6:$J$9,Inputs!$H$6:$H$9))),0),"" )</f>
        <v/>
      </c>
      <c r="P2925" s="31">
        <f>IF($A2925&lt;=Inputs!$B$13,RAND(),"")</f>
        <v/>
      </c>
      <c r="Q2925" s="31">
        <f>IF($A2925&lt;=Inputs!$B$13,RAND(),"")</f>
        <v/>
      </c>
      <c r="R2925" s="31">
        <f>IF($A2925&lt;=Inputs!$B$13,RAND(),"")</f>
        <v/>
      </c>
      <c r="S2925" s="31">
        <f>IF($A2925&lt;=Inputs!$B$13,RAND(),"")</f>
        <v/>
      </c>
      <c r="T2925" s="31">
        <f>IF($A2925&lt;=Inputs!$B$13,RAND(),"")</f>
        <v/>
      </c>
      <c r="U2925" s="31">
        <f>IF($A2925&lt;=Inputs!$B$13,RAND(),"")</f>
        <v/>
      </c>
      <c r="V2925" s="31">
        <f>IF($A2925&lt;=Inputs!$B$13,RAND(),"")</f>
        <v/>
      </c>
      <c r="W2925" s="31">
        <f>IF($A2925&lt;=Inputs!$B$13,RAND(),"")</f>
        <v/>
      </c>
      <c r="X2925" s="31">
        <f>IF($A2925&lt;=Inputs!$B$13,RAND(),"")</f>
        <v/>
      </c>
      <c r="Y2925" s="31">
        <f>IF($A2925&lt;=Inputs!$B$13,RAND(),"")</f>
        <v/>
      </c>
    </row>
    <row r="2926">
      <c r="A2926" t="n">
        <v>2921</v>
      </c>
      <c r="B2926" s="26">
        <f>IF($A2926&lt;=Inputs!$B$13,IF(Inputs!$B$8&gt;0,SUM(F2926:O2926)/Inputs!$B$8,0),"")</f>
        <v/>
      </c>
      <c r="C2926" s="27">
        <f>IF($A2926&lt;=Inputs!$B$13,B2926/100,"")</f>
        <v/>
      </c>
      <c r="D2926" s="28">
        <f>IF($A2926&lt;=Inputs!$B$13,C2926*Inputs!$B$7,"")</f>
        <v/>
      </c>
      <c r="E2926" s="29">
        <f>IF($A2926&lt;=Inputs!$B$13,IF(D2926&gt;0,1,0),"")</f>
        <v/>
      </c>
      <c r="F2926" s="26">
        <f>IF($A2926&lt;=Inputs!$B$13,IF(1&lt;=Inputs!$B$8,IF(Inputs!$B$12&gt;0,MAX(MIN(NORM.INV(RAND(),LOOKUP(P2926,Inputs!$J$6:$J$9,Inputs!$G$6:$G$9),LOOKUP(P2926,Inputs!$J$6:$J$9,Inputs!$H$6:$H$9)),Inputs!$B$12),-Inputs!$B$12),NORM.INV(RAND(),LOOKUP(P2926,Inputs!$J$6:$J$9,Inputs!$G$6:$G$9),LOOKUP(P2926,Inputs!$J$6:$J$9,Inputs!$H$6:$H$9))),0),"" )</f>
        <v/>
      </c>
      <c r="G2926" s="26">
        <f>IF($A2926&lt;=Inputs!$B$13,IF(2&lt;=Inputs!$B$8,IF(Inputs!$B$12&gt;0,MAX(MIN(NORM.INV(RAND(),LOOKUP(Q2926,Inputs!$J$6:$J$9,Inputs!$G$6:$G$9),LOOKUP(Q2926,Inputs!$J$6:$J$9,Inputs!$H$6:$H$9)),Inputs!$B$12),-Inputs!$B$12),NORM.INV(RAND(),LOOKUP(Q2926,Inputs!$J$6:$J$9,Inputs!$G$6:$G$9),LOOKUP(Q2926,Inputs!$J$6:$J$9,Inputs!$H$6:$H$9))),0),"" )</f>
        <v/>
      </c>
      <c r="H2926" s="26">
        <f>IF($A2926&lt;=Inputs!$B$13,IF(3&lt;=Inputs!$B$8,IF(Inputs!$B$12&gt;0,MAX(MIN(NORM.INV(RAND(),LOOKUP(R2926,Inputs!$J$6:$J$9,Inputs!$G$6:$G$9),LOOKUP(R2926,Inputs!$J$6:$J$9,Inputs!$H$6:$H$9)),Inputs!$B$12),-Inputs!$B$12),NORM.INV(RAND(),LOOKUP(R2926,Inputs!$J$6:$J$9,Inputs!$G$6:$G$9),LOOKUP(R2926,Inputs!$J$6:$J$9,Inputs!$H$6:$H$9))),0),"" )</f>
        <v/>
      </c>
      <c r="I2926" s="26">
        <f>IF($A2926&lt;=Inputs!$B$13,IF(4&lt;=Inputs!$B$8,IF(Inputs!$B$12&gt;0,MAX(MIN(NORM.INV(RAND(),LOOKUP(S2926,Inputs!$J$6:$J$9,Inputs!$G$6:$G$9),LOOKUP(S2926,Inputs!$J$6:$J$9,Inputs!$H$6:$H$9)),Inputs!$B$12),-Inputs!$B$12),NORM.INV(RAND(),LOOKUP(S2926,Inputs!$J$6:$J$9,Inputs!$G$6:$G$9),LOOKUP(S2926,Inputs!$J$6:$J$9,Inputs!$H$6:$H$9))),0),"" )</f>
        <v/>
      </c>
      <c r="J2926" s="26">
        <f>IF($A2926&lt;=Inputs!$B$13,IF(5&lt;=Inputs!$B$8,IF(Inputs!$B$12&gt;0,MAX(MIN(NORM.INV(RAND(),LOOKUP(T2926,Inputs!$J$6:$J$9,Inputs!$G$6:$G$9),LOOKUP(T2926,Inputs!$J$6:$J$9,Inputs!$H$6:$H$9)),Inputs!$B$12),-Inputs!$B$12),NORM.INV(RAND(),LOOKUP(T2926,Inputs!$J$6:$J$9,Inputs!$G$6:$G$9),LOOKUP(T2926,Inputs!$J$6:$J$9,Inputs!$H$6:$H$9))),0),"" )</f>
        <v/>
      </c>
      <c r="K2926" s="26">
        <f>IF($A2926&lt;=Inputs!$B$13,IF(6&lt;=Inputs!$B$8,IF(Inputs!$B$12&gt;0,MAX(MIN(NORM.INV(RAND(),LOOKUP(U2926,Inputs!$J$6:$J$9,Inputs!$G$6:$G$9),LOOKUP(U2926,Inputs!$J$6:$J$9,Inputs!$H$6:$H$9)),Inputs!$B$12),-Inputs!$B$12),NORM.INV(RAND(),LOOKUP(U2926,Inputs!$J$6:$J$9,Inputs!$G$6:$G$9),LOOKUP(U2926,Inputs!$J$6:$J$9,Inputs!$H$6:$H$9))),0),"" )</f>
        <v/>
      </c>
      <c r="L2926" s="26">
        <f>IF($A2926&lt;=Inputs!$B$13,IF(7&lt;=Inputs!$B$8,IF(Inputs!$B$12&gt;0,MAX(MIN(NORM.INV(RAND(),LOOKUP(V2926,Inputs!$J$6:$J$9,Inputs!$G$6:$G$9),LOOKUP(V2926,Inputs!$J$6:$J$9,Inputs!$H$6:$H$9)),Inputs!$B$12),-Inputs!$B$12),NORM.INV(RAND(),LOOKUP(V2926,Inputs!$J$6:$J$9,Inputs!$G$6:$G$9),LOOKUP(V2926,Inputs!$J$6:$J$9,Inputs!$H$6:$H$9))),0),"" )</f>
        <v/>
      </c>
      <c r="M2926" s="26">
        <f>IF($A2926&lt;=Inputs!$B$13,IF(8&lt;=Inputs!$B$8,IF(Inputs!$B$12&gt;0,MAX(MIN(NORM.INV(RAND(),LOOKUP(W2926,Inputs!$J$6:$J$9,Inputs!$G$6:$G$9),LOOKUP(W2926,Inputs!$J$6:$J$9,Inputs!$H$6:$H$9)),Inputs!$B$12),-Inputs!$B$12),NORM.INV(RAND(),LOOKUP(W2926,Inputs!$J$6:$J$9,Inputs!$G$6:$G$9),LOOKUP(W2926,Inputs!$J$6:$J$9,Inputs!$H$6:$H$9))),0),"" )</f>
        <v/>
      </c>
      <c r="N2926" s="26">
        <f>IF($A2926&lt;=Inputs!$B$13,IF(9&lt;=Inputs!$B$8,IF(Inputs!$B$12&gt;0,MAX(MIN(NORM.INV(RAND(),LOOKUP(X2926,Inputs!$J$6:$J$9,Inputs!$G$6:$G$9),LOOKUP(X2926,Inputs!$J$6:$J$9,Inputs!$H$6:$H$9)),Inputs!$B$12),-Inputs!$B$12),NORM.INV(RAND(),LOOKUP(X2926,Inputs!$J$6:$J$9,Inputs!$G$6:$G$9),LOOKUP(X2926,Inputs!$J$6:$J$9,Inputs!$H$6:$H$9))),0),"" )</f>
        <v/>
      </c>
      <c r="O2926" s="26">
        <f>IF($A2926&lt;=Inputs!$B$13,IF(10&lt;=Inputs!$B$8,IF(Inputs!$B$12&gt;0,MAX(MIN(NORM.INV(RAND(),LOOKUP(Y2926,Inputs!$J$6:$J$9,Inputs!$G$6:$G$9),LOOKUP(Y2926,Inputs!$J$6:$J$9,Inputs!$H$6:$H$9)),Inputs!$B$12),-Inputs!$B$12),NORM.INV(RAND(),LOOKUP(Y2926,Inputs!$J$6:$J$9,Inputs!$G$6:$G$9),LOOKUP(Y2926,Inputs!$J$6:$J$9,Inputs!$H$6:$H$9))),0),"" )</f>
        <v/>
      </c>
      <c r="P2926" s="31">
        <f>IF($A2926&lt;=Inputs!$B$13,RAND(),"")</f>
        <v/>
      </c>
      <c r="Q2926" s="31">
        <f>IF($A2926&lt;=Inputs!$B$13,RAND(),"")</f>
        <v/>
      </c>
      <c r="R2926" s="31">
        <f>IF($A2926&lt;=Inputs!$B$13,RAND(),"")</f>
        <v/>
      </c>
      <c r="S2926" s="31">
        <f>IF($A2926&lt;=Inputs!$B$13,RAND(),"")</f>
        <v/>
      </c>
      <c r="T2926" s="31">
        <f>IF($A2926&lt;=Inputs!$B$13,RAND(),"")</f>
        <v/>
      </c>
      <c r="U2926" s="31">
        <f>IF($A2926&lt;=Inputs!$B$13,RAND(),"")</f>
        <v/>
      </c>
      <c r="V2926" s="31">
        <f>IF($A2926&lt;=Inputs!$B$13,RAND(),"")</f>
        <v/>
      </c>
      <c r="W2926" s="31">
        <f>IF($A2926&lt;=Inputs!$B$13,RAND(),"")</f>
        <v/>
      </c>
      <c r="X2926" s="31">
        <f>IF($A2926&lt;=Inputs!$B$13,RAND(),"")</f>
        <v/>
      </c>
      <c r="Y2926" s="31">
        <f>IF($A2926&lt;=Inputs!$B$13,RAND(),"")</f>
        <v/>
      </c>
    </row>
    <row r="2927">
      <c r="A2927" t="n">
        <v>2922</v>
      </c>
      <c r="B2927" s="26">
        <f>IF($A2927&lt;=Inputs!$B$13,IF(Inputs!$B$8&gt;0,SUM(F2927:O2927)/Inputs!$B$8,0),"")</f>
        <v/>
      </c>
      <c r="C2927" s="27">
        <f>IF($A2927&lt;=Inputs!$B$13,B2927/100,"")</f>
        <v/>
      </c>
      <c r="D2927" s="28">
        <f>IF($A2927&lt;=Inputs!$B$13,C2927*Inputs!$B$7,"")</f>
        <v/>
      </c>
      <c r="E2927" s="29">
        <f>IF($A2927&lt;=Inputs!$B$13,IF(D2927&gt;0,1,0),"")</f>
        <v/>
      </c>
      <c r="F2927" s="26">
        <f>IF($A2927&lt;=Inputs!$B$13,IF(1&lt;=Inputs!$B$8,IF(Inputs!$B$12&gt;0,MAX(MIN(NORM.INV(RAND(),LOOKUP(P2927,Inputs!$J$6:$J$9,Inputs!$G$6:$G$9),LOOKUP(P2927,Inputs!$J$6:$J$9,Inputs!$H$6:$H$9)),Inputs!$B$12),-Inputs!$B$12),NORM.INV(RAND(),LOOKUP(P2927,Inputs!$J$6:$J$9,Inputs!$G$6:$G$9),LOOKUP(P2927,Inputs!$J$6:$J$9,Inputs!$H$6:$H$9))),0),"" )</f>
        <v/>
      </c>
      <c r="G2927" s="26">
        <f>IF($A2927&lt;=Inputs!$B$13,IF(2&lt;=Inputs!$B$8,IF(Inputs!$B$12&gt;0,MAX(MIN(NORM.INV(RAND(),LOOKUP(Q2927,Inputs!$J$6:$J$9,Inputs!$G$6:$G$9),LOOKUP(Q2927,Inputs!$J$6:$J$9,Inputs!$H$6:$H$9)),Inputs!$B$12),-Inputs!$B$12),NORM.INV(RAND(),LOOKUP(Q2927,Inputs!$J$6:$J$9,Inputs!$G$6:$G$9),LOOKUP(Q2927,Inputs!$J$6:$J$9,Inputs!$H$6:$H$9))),0),"" )</f>
        <v/>
      </c>
      <c r="H2927" s="26">
        <f>IF($A2927&lt;=Inputs!$B$13,IF(3&lt;=Inputs!$B$8,IF(Inputs!$B$12&gt;0,MAX(MIN(NORM.INV(RAND(),LOOKUP(R2927,Inputs!$J$6:$J$9,Inputs!$G$6:$G$9),LOOKUP(R2927,Inputs!$J$6:$J$9,Inputs!$H$6:$H$9)),Inputs!$B$12),-Inputs!$B$12),NORM.INV(RAND(),LOOKUP(R2927,Inputs!$J$6:$J$9,Inputs!$G$6:$G$9),LOOKUP(R2927,Inputs!$J$6:$J$9,Inputs!$H$6:$H$9))),0),"" )</f>
        <v/>
      </c>
      <c r="I2927" s="26">
        <f>IF($A2927&lt;=Inputs!$B$13,IF(4&lt;=Inputs!$B$8,IF(Inputs!$B$12&gt;0,MAX(MIN(NORM.INV(RAND(),LOOKUP(S2927,Inputs!$J$6:$J$9,Inputs!$G$6:$G$9),LOOKUP(S2927,Inputs!$J$6:$J$9,Inputs!$H$6:$H$9)),Inputs!$B$12),-Inputs!$B$12),NORM.INV(RAND(),LOOKUP(S2927,Inputs!$J$6:$J$9,Inputs!$G$6:$G$9),LOOKUP(S2927,Inputs!$J$6:$J$9,Inputs!$H$6:$H$9))),0),"" )</f>
        <v/>
      </c>
      <c r="J2927" s="26">
        <f>IF($A2927&lt;=Inputs!$B$13,IF(5&lt;=Inputs!$B$8,IF(Inputs!$B$12&gt;0,MAX(MIN(NORM.INV(RAND(),LOOKUP(T2927,Inputs!$J$6:$J$9,Inputs!$G$6:$G$9),LOOKUP(T2927,Inputs!$J$6:$J$9,Inputs!$H$6:$H$9)),Inputs!$B$12),-Inputs!$B$12),NORM.INV(RAND(),LOOKUP(T2927,Inputs!$J$6:$J$9,Inputs!$G$6:$G$9),LOOKUP(T2927,Inputs!$J$6:$J$9,Inputs!$H$6:$H$9))),0),"" )</f>
        <v/>
      </c>
      <c r="K2927" s="26">
        <f>IF($A2927&lt;=Inputs!$B$13,IF(6&lt;=Inputs!$B$8,IF(Inputs!$B$12&gt;0,MAX(MIN(NORM.INV(RAND(),LOOKUP(U2927,Inputs!$J$6:$J$9,Inputs!$G$6:$G$9),LOOKUP(U2927,Inputs!$J$6:$J$9,Inputs!$H$6:$H$9)),Inputs!$B$12),-Inputs!$B$12),NORM.INV(RAND(),LOOKUP(U2927,Inputs!$J$6:$J$9,Inputs!$G$6:$G$9),LOOKUP(U2927,Inputs!$J$6:$J$9,Inputs!$H$6:$H$9))),0),"" )</f>
        <v/>
      </c>
      <c r="L2927" s="26">
        <f>IF($A2927&lt;=Inputs!$B$13,IF(7&lt;=Inputs!$B$8,IF(Inputs!$B$12&gt;0,MAX(MIN(NORM.INV(RAND(),LOOKUP(V2927,Inputs!$J$6:$J$9,Inputs!$G$6:$G$9),LOOKUP(V2927,Inputs!$J$6:$J$9,Inputs!$H$6:$H$9)),Inputs!$B$12),-Inputs!$B$12),NORM.INV(RAND(),LOOKUP(V2927,Inputs!$J$6:$J$9,Inputs!$G$6:$G$9),LOOKUP(V2927,Inputs!$J$6:$J$9,Inputs!$H$6:$H$9))),0),"" )</f>
        <v/>
      </c>
      <c r="M2927" s="26">
        <f>IF($A2927&lt;=Inputs!$B$13,IF(8&lt;=Inputs!$B$8,IF(Inputs!$B$12&gt;0,MAX(MIN(NORM.INV(RAND(),LOOKUP(W2927,Inputs!$J$6:$J$9,Inputs!$G$6:$G$9),LOOKUP(W2927,Inputs!$J$6:$J$9,Inputs!$H$6:$H$9)),Inputs!$B$12),-Inputs!$B$12),NORM.INV(RAND(),LOOKUP(W2927,Inputs!$J$6:$J$9,Inputs!$G$6:$G$9),LOOKUP(W2927,Inputs!$J$6:$J$9,Inputs!$H$6:$H$9))),0),"" )</f>
        <v/>
      </c>
      <c r="N2927" s="26">
        <f>IF($A2927&lt;=Inputs!$B$13,IF(9&lt;=Inputs!$B$8,IF(Inputs!$B$12&gt;0,MAX(MIN(NORM.INV(RAND(),LOOKUP(X2927,Inputs!$J$6:$J$9,Inputs!$G$6:$G$9),LOOKUP(X2927,Inputs!$J$6:$J$9,Inputs!$H$6:$H$9)),Inputs!$B$12),-Inputs!$B$12),NORM.INV(RAND(),LOOKUP(X2927,Inputs!$J$6:$J$9,Inputs!$G$6:$G$9),LOOKUP(X2927,Inputs!$J$6:$J$9,Inputs!$H$6:$H$9))),0),"" )</f>
        <v/>
      </c>
      <c r="O2927" s="26">
        <f>IF($A2927&lt;=Inputs!$B$13,IF(10&lt;=Inputs!$B$8,IF(Inputs!$B$12&gt;0,MAX(MIN(NORM.INV(RAND(),LOOKUP(Y2927,Inputs!$J$6:$J$9,Inputs!$G$6:$G$9),LOOKUP(Y2927,Inputs!$J$6:$J$9,Inputs!$H$6:$H$9)),Inputs!$B$12),-Inputs!$B$12),NORM.INV(RAND(),LOOKUP(Y2927,Inputs!$J$6:$J$9,Inputs!$G$6:$G$9),LOOKUP(Y2927,Inputs!$J$6:$J$9,Inputs!$H$6:$H$9))),0),"" )</f>
        <v/>
      </c>
      <c r="P2927" s="31">
        <f>IF($A2927&lt;=Inputs!$B$13,RAND(),"")</f>
        <v/>
      </c>
      <c r="Q2927" s="31">
        <f>IF($A2927&lt;=Inputs!$B$13,RAND(),"")</f>
        <v/>
      </c>
      <c r="R2927" s="31">
        <f>IF($A2927&lt;=Inputs!$B$13,RAND(),"")</f>
        <v/>
      </c>
      <c r="S2927" s="31">
        <f>IF($A2927&lt;=Inputs!$B$13,RAND(),"")</f>
        <v/>
      </c>
      <c r="T2927" s="31">
        <f>IF($A2927&lt;=Inputs!$B$13,RAND(),"")</f>
        <v/>
      </c>
      <c r="U2927" s="31">
        <f>IF($A2927&lt;=Inputs!$B$13,RAND(),"")</f>
        <v/>
      </c>
      <c r="V2927" s="31">
        <f>IF($A2927&lt;=Inputs!$B$13,RAND(),"")</f>
        <v/>
      </c>
      <c r="W2927" s="31">
        <f>IF($A2927&lt;=Inputs!$B$13,RAND(),"")</f>
        <v/>
      </c>
      <c r="X2927" s="31">
        <f>IF($A2927&lt;=Inputs!$B$13,RAND(),"")</f>
        <v/>
      </c>
      <c r="Y2927" s="31">
        <f>IF($A2927&lt;=Inputs!$B$13,RAND(),"")</f>
        <v/>
      </c>
    </row>
    <row r="2928">
      <c r="A2928" t="n">
        <v>2923</v>
      </c>
      <c r="B2928" s="26">
        <f>IF($A2928&lt;=Inputs!$B$13,IF(Inputs!$B$8&gt;0,SUM(F2928:O2928)/Inputs!$B$8,0),"")</f>
        <v/>
      </c>
      <c r="C2928" s="27">
        <f>IF($A2928&lt;=Inputs!$B$13,B2928/100,"")</f>
        <v/>
      </c>
      <c r="D2928" s="28">
        <f>IF($A2928&lt;=Inputs!$B$13,C2928*Inputs!$B$7,"")</f>
        <v/>
      </c>
      <c r="E2928" s="29">
        <f>IF($A2928&lt;=Inputs!$B$13,IF(D2928&gt;0,1,0),"")</f>
        <v/>
      </c>
      <c r="F2928" s="26">
        <f>IF($A2928&lt;=Inputs!$B$13,IF(1&lt;=Inputs!$B$8,IF(Inputs!$B$12&gt;0,MAX(MIN(NORM.INV(RAND(),LOOKUP(P2928,Inputs!$J$6:$J$9,Inputs!$G$6:$G$9),LOOKUP(P2928,Inputs!$J$6:$J$9,Inputs!$H$6:$H$9)),Inputs!$B$12),-Inputs!$B$12),NORM.INV(RAND(),LOOKUP(P2928,Inputs!$J$6:$J$9,Inputs!$G$6:$G$9),LOOKUP(P2928,Inputs!$J$6:$J$9,Inputs!$H$6:$H$9))),0),"" )</f>
        <v/>
      </c>
      <c r="G2928" s="26">
        <f>IF($A2928&lt;=Inputs!$B$13,IF(2&lt;=Inputs!$B$8,IF(Inputs!$B$12&gt;0,MAX(MIN(NORM.INV(RAND(),LOOKUP(Q2928,Inputs!$J$6:$J$9,Inputs!$G$6:$G$9),LOOKUP(Q2928,Inputs!$J$6:$J$9,Inputs!$H$6:$H$9)),Inputs!$B$12),-Inputs!$B$12),NORM.INV(RAND(),LOOKUP(Q2928,Inputs!$J$6:$J$9,Inputs!$G$6:$G$9),LOOKUP(Q2928,Inputs!$J$6:$J$9,Inputs!$H$6:$H$9))),0),"" )</f>
        <v/>
      </c>
      <c r="H2928" s="26">
        <f>IF($A2928&lt;=Inputs!$B$13,IF(3&lt;=Inputs!$B$8,IF(Inputs!$B$12&gt;0,MAX(MIN(NORM.INV(RAND(),LOOKUP(R2928,Inputs!$J$6:$J$9,Inputs!$G$6:$G$9),LOOKUP(R2928,Inputs!$J$6:$J$9,Inputs!$H$6:$H$9)),Inputs!$B$12),-Inputs!$B$12),NORM.INV(RAND(),LOOKUP(R2928,Inputs!$J$6:$J$9,Inputs!$G$6:$G$9),LOOKUP(R2928,Inputs!$J$6:$J$9,Inputs!$H$6:$H$9))),0),"" )</f>
        <v/>
      </c>
      <c r="I2928" s="26">
        <f>IF($A2928&lt;=Inputs!$B$13,IF(4&lt;=Inputs!$B$8,IF(Inputs!$B$12&gt;0,MAX(MIN(NORM.INV(RAND(),LOOKUP(S2928,Inputs!$J$6:$J$9,Inputs!$G$6:$G$9),LOOKUP(S2928,Inputs!$J$6:$J$9,Inputs!$H$6:$H$9)),Inputs!$B$12),-Inputs!$B$12),NORM.INV(RAND(),LOOKUP(S2928,Inputs!$J$6:$J$9,Inputs!$G$6:$G$9),LOOKUP(S2928,Inputs!$J$6:$J$9,Inputs!$H$6:$H$9))),0),"" )</f>
        <v/>
      </c>
      <c r="J2928" s="26">
        <f>IF($A2928&lt;=Inputs!$B$13,IF(5&lt;=Inputs!$B$8,IF(Inputs!$B$12&gt;0,MAX(MIN(NORM.INV(RAND(),LOOKUP(T2928,Inputs!$J$6:$J$9,Inputs!$G$6:$G$9),LOOKUP(T2928,Inputs!$J$6:$J$9,Inputs!$H$6:$H$9)),Inputs!$B$12),-Inputs!$B$12),NORM.INV(RAND(),LOOKUP(T2928,Inputs!$J$6:$J$9,Inputs!$G$6:$G$9),LOOKUP(T2928,Inputs!$J$6:$J$9,Inputs!$H$6:$H$9))),0),"" )</f>
        <v/>
      </c>
      <c r="K2928" s="26">
        <f>IF($A2928&lt;=Inputs!$B$13,IF(6&lt;=Inputs!$B$8,IF(Inputs!$B$12&gt;0,MAX(MIN(NORM.INV(RAND(),LOOKUP(U2928,Inputs!$J$6:$J$9,Inputs!$G$6:$G$9),LOOKUP(U2928,Inputs!$J$6:$J$9,Inputs!$H$6:$H$9)),Inputs!$B$12),-Inputs!$B$12),NORM.INV(RAND(),LOOKUP(U2928,Inputs!$J$6:$J$9,Inputs!$G$6:$G$9),LOOKUP(U2928,Inputs!$J$6:$J$9,Inputs!$H$6:$H$9))),0),"" )</f>
        <v/>
      </c>
      <c r="L2928" s="26">
        <f>IF($A2928&lt;=Inputs!$B$13,IF(7&lt;=Inputs!$B$8,IF(Inputs!$B$12&gt;0,MAX(MIN(NORM.INV(RAND(),LOOKUP(V2928,Inputs!$J$6:$J$9,Inputs!$G$6:$G$9),LOOKUP(V2928,Inputs!$J$6:$J$9,Inputs!$H$6:$H$9)),Inputs!$B$12),-Inputs!$B$12),NORM.INV(RAND(),LOOKUP(V2928,Inputs!$J$6:$J$9,Inputs!$G$6:$G$9),LOOKUP(V2928,Inputs!$J$6:$J$9,Inputs!$H$6:$H$9))),0),"" )</f>
        <v/>
      </c>
      <c r="M2928" s="26">
        <f>IF($A2928&lt;=Inputs!$B$13,IF(8&lt;=Inputs!$B$8,IF(Inputs!$B$12&gt;0,MAX(MIN(NORM.INV(RAND(),LOOKUP(W2928,Inputs!$J$6:$J$9,Inputs!$G$6:$G$9),LOOKUP(W2928,Inputs!$J$6:$J$9,Inputs!$H$6:$H$9)),Inputs!$B$12),-Inputs!$B$12),NORM.INV(RAND(),LOOKUP(W2928,Inputs!$J$6:$J$9,Inputs!$G$6:$G$9),LOOKUP(W2928,Inputs!$J$6:$J$9,Inputs!$H$6:$H$9))),0),"" )</f>
        <v/>
      </c>
      <c r="N2928" s="26">
        <f>IF($A2928&lt;=Inputs!$B$13,IF(9&lt;=Inputs!$B$8,IF(Inputs!$B$12&gt;0,MAX(MIN(NORM.INV(RAND(),LOOKUP(X2928,Inputs!$J$6:$J$9,Inputs!$G$6:$G$9),LOOKUP(X2928,Inputs!$J$6:$J$9,Inputs!$H$6:$H$9)),Inputs!$B$12),-Inputs!$B$12),NORM.INV(RAND(),LOOKUP(X2928,Inputs!$J$6:$J$9,Inputs!$G$6:$G$9),LOOKUP(X2928,Inputs!$J$6:$J$9,Inputs!$H$6:$H$9))),0),"" )</f>
        <v/>
      </c>
      <c r="O2928" s="26">
        <f>IF($A2928&lt;=Inputs!$B$13,IF(10&lt;=Inputs!$B$8,IF(Inputs!$B$12&gt;0,MAX(MIN(NORM.INV(RAND(),LOOKUP(Y2928,Inputs!$J$6:$J$9,Inputs!$G$6:$G$9),LOOKUP(Y2928,Inputs!$J$6:$J$9,Inputs!$H$6:$H$9)),Inputs!$B$12),-Inputs!$B$12),NORM.INV(RAND(),LOOKUP(Y2928,Inputs!$J$6:$J$9,Inputs!$G$6:$G$9),LOOKUP(Y2928,Inputs!$J$6:$J$9,Inputs!$H$6:$H$9))),0),"" )</f>
        <v/>
      </c>
      <c r="P2928" s="31">
        <f>IF($A2928&lt;=Inputs!$B$13,RAND(),"")</f>
        <v/>
      </c>
      <c r="Q2928" s="31">
        <f>IF($A2928&lt;=Inputs!$B$13,RAND(),"")</f>
        <v/>
      </c>
      <c r="R2928" s="31">
        <f>IF($A2928&lt;=Inputs!$B$13,RAND(),"")</f>
        <v/>
      </c>
      <c r="S2928" s="31">
        <f>IF($A2928&lt;=Inputs!$B$13,RAND(),"")</f>
        <v/>
      </c>
      <c r="T2928" s="31">
        <f>IF($A2928&lt;=Inputs!$B$13,RAND(),"")</f>
        <v/>
      </c>
      <c r="U2928" s="31">
        <f>IF($A2928&lt;=Inputs!$B$13,RAND(),"")</f>
        <v/>
      </c>
      <c r="V2928" s="31">
        <f>IF($A2928&lt;=Inputs!$B$13,RAND(),"")</f>
        <v/>
      </c>
      <c r="W2928" s="31">
        <f>IF($A2928&lt;=Inputs!$B$13,RAND(),"")</f>
        <v/>
      </c>
      <c r="X2928" s="31">
        <f>IF($A2928&lt;=Inputs!$B$13,RAND(),"")</f>
        <v/>
      </c>
      <c r="Y2928" s="31">
        <f>IF($A2928&lt;=Inputs!$B$13,RAND(),"")</f>
        <v/>
      </c>
    </row>
    <row r="2929">
      <c r="A2929" t="n">
        <v>2924</v>
      </c>
      <c r="B2929" s="26">
        <f>IF($A2929&lt;=Inputs!$B$13,IF(Inputs!$B$8&gt;0,SUM(F2929:O2929)/Inputs!$B$8,0),"")</f>
        <v/>
      </c>
      <c r="C2929" s="27">
        <f>IF($A2929&lt;=Inputs!$B$13,B2929/100,"")</f>
        <v/>
      </c>
      <c r="D2929" s="28">
        <f>IF($A2929&lt;=Inputs!$B$13,C2929*Inputs!$B$7,"")</f>
        <v/>
      </c>
      <c r="E2929" s="29">
        <f>IF($A2929&lt;=Inputs!$B$13,IF(D2929&gt;0,1,0),"")</f>
        <v/>
      </c>
      <c r="F2929" s="26">
        <f>IF($A2929&lt;=Inputs!$B$13,IF(1&lt;=Inputs!$B$8,IF(Inputs!$B$12&gt;0,MAX(MIN(NORM.INV(RAND(),LOOKUP(P2929,Inputs!$J$6:$J$9,Inputs!$G$6:$G$9),LOOKUP(P2929,Inputs!$J$6:$J$9,Inputs!$H$6:$H$9)),Inputs!$B$12),-Inputs!$B$12),NORM.INV(RAND(),LOOKUP(P2929,Inputs!$J$6:$J$9,Inputs!$G$6:$G$9),LOOKUP(P2929,Inputs!$J$6:$J$9,Inputs!$H$6:$H$9))),0),"" )</f>
        <v/>
      </c>
      <c r="G2929" s="26">
        <f>IF($A2929&lt;=Inputs!$B$13,IF(2&lt;=Inputs!$B$8,IF(Inputs!$B$12&gt;0,MAX(MIN(NORM.INV(RAND(),LOOKUP(Q2929,Inputs!$J$6:$J$9,Inputs!$G$6:$G$9),LOOKUP(Q2929,Inputs!$J$6:$J$9,Inputs!$H$6:$H$9)),Inputs!$B$12),-Inputs!$B$12),NORM.INV(RAND(),LOOKUP(Q2929,Inputs!$J$6:$J$9,Inputs!$G$6:$G$9),LOOKUP(Q2929,Inputs!$J$6:$J$9,Inputs!$H$6:$H$9))),0),"" )</f>
        <v/>
      </c>
      <c r="H2929" s="26">
        <f>IF($A2929&lt;=Inputs!$B$13,IF(3&lt;=Inputs!$B$8,IF(Inputs!$B$12&gt;0,MAX(MIN(NORM.INV(RAND(),LOOKUP(R2929,Inputs!$J$6:$J$9,Inputs!$G$6:$G$9),LOOKUP(R2929,Inputs!$J$6:$J$9,Inputs!$H$6:$H$9)),Inputs!$B$12),-Inputs!$B$12),NORM.INV(RAND(),LOOKUP(R2929,Inputs!$J$6:$J$9,Inputs!$G$6:$G$9),LOOKUP(R2929,Inputs!$J$6:$J$9,Inputs!$H$6:$H$9))),0),"" )</f>
        <v/>
      </c>
      <c r="I2929" s="26">
        <f>IF($A2929&lt;=Inputs!$B$13,IF(4&lt;=Inputs!$B$8,IF(Inputs!$B$12&gt;0,MAX(MIN(NORM.INV(RAND(),LOOKUP(S2929,Inputs!$J$6:$J$9,Inputs!$G$6:$G$9),LOOKUP(S2929,Inputs!$J$6:$J$9,Inputs!$H$6:$H$9)),Inputs!$B$12),-Inputs!$B$12),NORM.INV(RAND(),LOOKUP(S2929,Inputs!$J$6:$J$9,Inputs!$G$6:$G$9),LOOKUP(S2929,Inputs!$J$6:$J$9,Inputs!$H$6:$H$9))),0),"" )</f>
        <v/>
      </c>
      <c r="J2929" s="26">
        <f>IF($A2929&lt;=Inputs!$B$13,IF(5&lt;=Inputs!$B$8,IF(Inputs!$B$12&gt;0,MAX(MIN(NORM.INV(RAND(),LOOKUP(T2929,Inputs!$J$6:$J$9,Inputs!$G$6:$G$9),LOOKUP(T2929,Inputs!$J$6:$J$9,Inputs!$H$6:$H$9)),Inputs!$B$12),-Inputs!$B$12),NORM.INV(RAND(),LOOKUP(T2929,Inputs!$J$6:$J$9,Inputs!$G$6:$G$9),LOOKUP(T2929,Inputs!$J$6:$J$9,Inputs!$H$6:$H$9))),0),"" )</f>
        <v/>
      </c>
      <c r="K2929" s="26">
        <f>IF($A2929&lt;=Inputs!$B$13,IF(6&lt;=Inputs!$B$8,IF(Inputs!$B$12&gt;0,MAX(MIN(NORM.INV(RAND(),LOOKUP(U2929,Inputs!$J$6:$J$9,Inputs!$G$6:$G$9),LOOKUP(U2929,Inputs!$J$6:$J$9,Inputs!$H$6:$H$9)),Inputs!$B$12),-Inputs!$B$12),NORM.INV(RAND(),LOOKUP(U2929,Inputs!$J$6:$J$9,Inputs!$G$6:$G$9),LOOKUP(U2929,Inputs!$J$6:$J$9,Inputs!$H$6:$H$9))),0),"" )</f>
        <v/>
      </c>
      <c r="L2929" s="26">
        <f>IF($A2929&lt;=Inputs!$B$13,IF(7&lt;=Inputs!$B$8,IF(Inputs!$B$12&gt;0,MAX(MIN(NORM.INV(RAND(),LOOKUP(V2929,Inputs!$J$6:$J$9,Inputs!$G$6:$G$9),LOOKUP(V2929,Inputs!$J$6:$J$9,Inputs!$H$6:$H$9)),Inputs!$B$12),-Inputs!$B$12),NORM.INV(RAND(),LOOKUP(V2929,Inputs!$J$6:$J$9,Inputs!$G$6:$G$9),LOOKUP(V2929,Inputs!$J$6:$J$9,Inputs!$H$6:$H$9))),0),"" )</f>
        <v/>
      </c>
      <c r="M2929" s="26">
        <f>IF($A2929&lt;=Inputs!$B$13,IF(8&lt;=Inputs!$B$8,IF(Inputs!$B$12&gt;0,MAX(MIN(NORM.INV(RAND(),LOOKUP(W2929,Inputs!$J$6:$J$9,Inputs!$G$6:$G$9),LOOKUP(W2929,Inputs!$J$6:$J$9,Inputs!$H$6:$H$9)),Inputs!$B$12),-Inputs!$B$12),NORM.INV(RAND(),LOOKUP(W2929,Inputs!$J$6:$J$9,Inputs!$G$6:$G$9),LOOKUP(W2929,Inputs!$J$6:$J$9,Inputs!$H$6:$H$9))),0),"" )</f>
        <v/>
      </c>
      <c r="N2929" s="26">
        <f>IF($A2929&lt;=Inputs!$B$13,IF(9&lt;=Inputs!$B$8,IF(Inputs!$B$12&gt;0,MAX(MIN(NORM.INV(RAND(),LOOKUP(X2929,Inputs!$J$6:$J$9,Inputs!$G$6:$G$9),LOOKUP(X2929,Inputs!$J$6:$J$9,Inputs!$H$6:$H$9)),Inputs!$B$12),-Inputs!$B$12),NORM.INV(RAND(),LOOKUP(X2929,Inputs!$J$6:$J$9,Inputs!$G$6:$G$9),LOOKUP(X2929,Inputs!$J$6:$J$9,Inputs!$H$6:$H$9))),0),"" )</f>
        <v/>
      </c>
      <c r="O2929" s="26">
        <f>IF($A2929&lt;=Inputs!$B$13,IF(10&lt;=Inputs!$B$8,IF(Inputs!$B$12&gt;0,MAX(MIN(NORM.INV(RAND(),LOOKUP(Y2929,Inputs!$J$6:$J$9,Inputs!$G$6:$G$9),LOOKUP(Y2929,Inputs!$J$6:$J$9,Inputs!$H$6:$H$9)),Inputs!$B$12),-Inputs!$B$12),NORM.INV(RAND(),LOOKUP(Y2929,Inputs!$J$6:$J$9,Inputs!$G$6:$G$9),LOOKUP(Y2929,Inputs!$J$6:$J$9,Inputs!$H$6:$H$9))),0),"" )</f>
        <v/>
      </c>
      <c r="P2929" s="31">
        <f>IF($A2929&lt;=Inputs!$B$13,RAND(),"")</f>
        <v/>
      </c>
      <c r="Q2929" s="31">
        <f>IF($A2929&lt;=Inputs!$B$13,RAND(),"")</f>
        <v/>
      </c>
      <c r="R2929" s="31">
        <f>IF($A2929&lt;=Inputs!$B$13,RAND(),"")</f>
        <v/>
      </c>
      <c r="S2929" s="31">
        <f>IF($A2929&lt;=Inputs!$B$13,RAND(),"")</f>
        <v/>
      </c>
      <c r="T2929" s="31">
        <f>IF($A2929&lt;=Inputs!$B$13,RAND(),"")</f>
        <v/>
      </c>
      <c r="U2929" s="31">
        <f>IF($A2929&lt;=Inputs!$B$13,RAND(),"")</f>
        <v/>
      </c>
      <c r="V2929" s="31">
        <f>IF($A2929&lt;=Inputs!$B$13,RAND(),"")</f>
        <v/>
      </c>
      <c r="W2929" s="31">
        <f>IF($A2929&lt;=Inputs!$B$13,RAND(),"")</f>
        <v/>
      </c>
      <c r="X2929" s="31">
        <f>IF($A2929&lt;=Inputs!$B$13,RAND(),"")</f>
        <v/>
      </c>
      <c r="Y2929" s="31">
        <f>IF($A2929&lt;=Inputs!$B$13,RAND(),"")</f>
        <v/>
      </c>
    </row>
    <row r="2930">
      <c r="A2930" t="n">
        <v>2925</v>
      </c>
      <c r="B2930" s="26">
        <f>IF($A2930&lt;=Inputs!$B$13,IF(Inputs!$B$8&gt;0,SUM(F2930:O2930)/Inputs!$B$8,0),"")</f>
        <v/>
      </c>
      <c r="C2930" s="27">
        <f>IF($A2930&lt;=Inputs!$B$13,B2930/100,"")</f>
        <v/>
      </c>
      <c r="D2930" s="28">
        <f>IF($A2930&lt;=Inputs!$B$13,C2930*Inputs!$B$7,"")</f>
        <v/>
      </c>
      <c r="E2930" s="29">
        <f>IF($A2930&lt;=Inputs!$B$13,IF(D2930&gt;0,1,0),"")</f>
        <v/>
      </c>
      <c r="F2930" s="26">
        <f>IF($A2930&lt;=Inputs!$B$13,IF(1&lt;=Inputs!$B$8,IF(Inputs!$B$12&gt;0,MAX(MIN(NORM.INV(RAND(),LOOKUP(P2930,Inputs!$J$6:$J$9,Inputs!$G$6:$G$9),LOOKUP(P2930,Inputs!$J$6:$J$9,Inputs!$H$6:$H$9)),Inputs!$B$12),-Inputs!$B$12),NORM.INV(RAND(),LOOKUP(P2930,Inputs!$J$6:$J$9,Inputs!$G$6:$G$9),LOOKUP(P2930,Inputs!$J$6:$J$9,Inputs!$H$6:$H$9))),0),"" )</f>
        <v/>
      </c>
      <c r="G2930" s="26">
        <f>IF($A2930&lt;=Inputs!$B$13,IF(2&lt;=Inputs!$B$8,IF(Inputs!$B$12&gt;0,MAX(MIN(NORM.INV(RAND(),LOOKUP(Q2930,Inputs!$J$6:$J$9,Inputs!$G$6:$G$9),LOOKUP(Q2930,Inputs!$J$6:$J$9,Inputs!$H$6:$H$9)),Inputs!$B$12),-Inputs!$B$12),NORM.INV(RAND(),LOOKUP(Q2930,Inputs!$J$6:$J$9,Inputs!$G$6:$G$9),LOOKUP(Q2930,Inputs!$J$6:$J$9,Inputs!$H$6:$H$9))),0),"" )</f>
        <v/>
      </c>
      <c r="H2930" s="26">
        <f>IF($A2930&lt;=Inputs!$B$13,IF(3&lt;=Inputs!$B$8,IF(Inputs!$B$12&gt;0,MAX(MIN(NORM.INV(RAND(),LOOKUP(R2930,Inputs!$J$6:$J$9,Inputs!$G$6:$G$9),LOOKUP(R2930,Inputs!$J$6:$J$9,Inputs!$H$6:$H$9)),Inputs!$B$12),-Inputs!$B$12),NORM.INV(RAND(),LOOKUP(R2930,Inputs!$J$6:$J$9,Inputs!$G$6:$G$9),LOOKUP(R2930,Inputs!$J$6:$J$9,Inputs!$H$6:$H$9))),0),"" )</f>
        <v/>
      </c>
      <c r="I2930" s="26">
        <f>IF($A2930&lt;=Inputs!$B$13,IF(4&lt;=Inputs!$B$8,IF(Inputs!$B$12&gt;0,MAX(MIN(NORM.INV(RAND(),LOOKUP(S2930,Inputs!$J$6:$J$9,Inputs!$G$6:$G$9),LOOKUP(S2930,Inputs!$J$6:$J$9,Inputs!$H$6:$H$9)),Inputs!$B$12),-Inputs!$B$12),NORM.INV(RAND(),LOOKUP(S2930,Inputs!$J$6:$J$9,Inputs!$G$6:$G$9),LOOKUP(S2930,Inputs!$J$6:$J$9,Inputs!$H$6:$H$9))),0),"" )</f>
        <v/>
      </c>
      <c r="J2930" s="26">
        <f>IF($A2930&lt;=Inputs!$B$13,IF(5&lt;=Inputs!$B$8,IF(Inputs!$B$12&gt;0,MAX(MIN(NORM.INV(RAND(),LOOKUP(T2930,Inputs!$J$6:$J$9,Inputs!$G$6:$G$9),LOOKUP(T2930,Inputs!$J$6:$J$9,Inputs!$H$6:$H$9)),Inputs!$B$12),-Inputs!$B$12),NORM.INV(RAND(),LOOKUP(T2930,Inputs!$J$6:$J$9,Inputs!$G$6:$G$9),LOOKUP(T2930,Inputs!$J$6:$J$9,Inputs!$H$6:$H$9))),0),"" )</f>
        <v/>
      </c>
      <c r="K2930" s="26">
        <f>IF($A2930&lt;=Inputs!$B$13,IF(6&lt;=Inputs!$B$8,IF(Inputs!$B$12&gt;0,MAX(MIN(NORM.INV(RAND(),LOOKUP(U2930,Inputs!$J$6:$J$9,Inputs!$G$6:$G$9),LOOKUP(U2930,Inputs!$J$6:$J$9,Inputs!$H$6:$H$9)),Inputs!$B$12),-Inputs!$B$12),NORM.INV(RAND(),LOOKUP(U2930,Inputs!$J$6:$J$9,Inputs!$G$6:$G$9),LOOKUP(U2930,Inputs!$J$6:$J$9,Inputs!$H$6:$H$9))),0),"" )</f>
        <v/>
      </c>
      <c r="L2930" s="26">
        <f>IF($A2930&lt;=Inputs!$B$13,IF(7&lt;=Inputs!$B$8,IF(Inputs!$B$12&gt;0,MAX(MIN(NORM.INV(RAND(),LOOKUP(V2930,Inputs!$J$6:$J$9,Inputs!$G$6:$G$9),LOOKUP(V2930,Inputs!$J$6:$J$9,Inputs!$H$6:$H$9)),Inputs!$B$12),-Inputs!$B$12),NORM.INV(RAND(),LOOKUP(V2930,Inputs!$J$6:$J$9,Inputs!$G$6:$G$9),LOOKUP(V2930,Inputs!$J$6:$J$9,Inputs!$H$6:$H$9))),0),"" )</f>
        <v/>
      </c>
      <c r="M2930" s="26">
        <f>IF($A2930&lt;=Inputs!$B$13,IF(8&lt;=Inputs!$B$8,IF(Inputs!$B$12&gt;0,MAX(MIN(NORM.INV(RAND(),LOOKUP(W2930,Inputs!$J$6:$J$9,Inputs!$G$6:$G$9),LOOKUP(W2930,Inputs!$J$6:$J$9,Inputs!$H$6:$H$9)),Inputs!$B$12),-Inputs!$B$12),NORM.INV(RAND(),LOOKUP(W2930,Inputs!$J$6:$J$9,Inputs!$G$6:$G$9),LOOKUP(W2930,Inputs!$J$6:$J$9,Inputs!$H$6:$H$9))),0),"" )</f>
        <v/>
      </c>
      <c r="N2930" s="26">
        <f>IF($A2930&lt;=Inputs!$B$13,IF(9&lt;=Inputs!$B$8,IF(Inputs!$B$12&gt;0,MAX(MIN(NORM.INV(RAND(),LOOKUP(X2930,Inputs!$J$6:$J$9,Inputs!$G$6:$G$9),LOOKUP(X2930,Inputs!$J$6:$J$9,Inputs!$H$6:$H$9)),Inputs!$B$12),-Inputs!$B$12),NORM.INV(RAND(),LOOKUP(X2930,Inputs!$J$6:$J$9,Inputs!$G$6:$G$9),LOOKUP(X2930,Inputs!$J$6:$J$9,Inputs!$H$6:$H$9))),0),"" )</f>
        <v/>
      </c>
      <c r="O2930" s="26">
        <f>IF($A2930&lt;=Inputs!$B$13,IF(10&lt;=Inputs!$B$8,IF(Inputs!$B$12&gt;0,MAX(MIN(NORM.INV(RAND(),LOOKUP(Y2930,Inputs!$J$6:$J$9,Inputs!$G$6:$G$9),LOOKUP(Y2930,Inputs!$J$6:$J$9,Inputs!$H$6:$H$9)),Inputs!$B$12),-Inputs!$B$12),NORM.INV(RAND(),LOOKUP(Y2930,Inputs!$J$6:$J$9,Inputs!$G$6:$G$9),LOOKUP(Y2930,Inputs!$J$6:$J$9,Inputs!$H$6:$H$9))),0),"" )</f>
        <v/>
      </c>
      <c r="P2930" s="31">
        <f>IF($A2930&lt;=Inputs!$B$13,RAND(),"")</f>
        <v/>
      </c>
      <c r="Q2930" s="31">
        <f>IF($A2930&lt;=Inputs!$B$13,RAND(),"")</f>
        <v/>
      </c>
      <c r="R2930" s="31">
        <f>IF($A2930&lt;=Inputs!$B$13,RAND(),"")</f>
        <v/>
      </c>
      <c r="S2930" s="31">
        <f>IF($A2930&lt;=Inputs!$B$13,RAND(),"")</f>
        <v/>
      </c>
      <c r="T2930" s="31">
        <f>IF($A2930&lt;=Inputs!$B$13,RAND(),"")</f>
        <v/>
      </c>
      <c r="U2930" s="31">
        <f>IF($A2930&lt;=Inputs!$B$13,RAND(),"")</f>
        <v/>
      </c>
      <c r="V2930" s="31">
        <f>IF($A2930&lt;=Inputs!$B$13,RAND(),"")</f>
        <v/>
      </c>
      <c r="W2930" s="31">
        <f>IF($A2930&lt;=Inputs!$B$13,RAND(),"")</f>
        <v/>
      </c>
      <c r="X2930" s="31">
        <f>IF($A2930&lt;=Inputs!$B$13,RAND(),"")</f>
        <v/>
      </c>
      <c r="Y2930" s="31">
        <f>IF($A2930&lt;=Inputs!$B$13,RAND(),"")</f>
        <v/>
      </c>
    </row>
    <row r="2931">
      <c r="A2931" t="n">
        <v>2926</v>
      </c>
      <c r="B2931" s="26">
        <f>IF($A2931&lt;=Inputs!$B$13,IF(Inputs!$B$8&gt;0,SUM(F2931:O2931)/Inputs!$B$8,0),"")</f>
        <v/>
      </c>
      <c r="C2931" s="27">
        <f>IF($A2931&lt;=Inputs!$B$13,B2931/100,"")</f>
        <v/>
      </c>
      <c r="D2931" s="28">
        <f>IF($A2931&lt;=Inputs!$B$13,C2931*Inputs!$B$7,"")</f>
        <v/>
      </c>
      <c r="E2931" s="29">
        <f>IF($A2931&lt;=Inputs!$B$13,IF(D2931&gt;0,1,0),"")</f>
        <v/>
      </c>
      <c r="F2931" s="26">
        <f>IF($A2931&lt;=Inputs!$B$13,IF(1&lt;=Inputs!$B$8,IF(Inputs!$B$12&gt;0,MAX(MIN(NORM.INV(RAND(),LOOKUP(P2931,Inputs!$J$6:$J$9,Inputs!$G$6:$G$9),LOOKUP(P2931,Inputs!$J$6:$J$9,Inputs!$H$6:$H$9)),Inputs!$B$12),-Inputs!$B$12),NORM.INV(RAND(),LOOKUP(P2931,Inputs!$J$6:$J$9,Inputs!$G$6:$G$9),LOOKUP(P2931,Inputs!$J$6:$J$9,Inputs!$H$6:$H$9))),0),"" )</f>
        <v/>
      </c>
      <c r="G2931" s="26">
        <f>IF($A2931&lt;=Inputs!$B$13,IF(2&lt;=Inputs!$B$8,IF(Inputs!$B$12&gt;0,MAX(MIN(NORM.INV(RAND(),LOOKUP(Q2931,Inputs!$J$6:$J$9,Inputs!$G$6:$G$9),LOOKUP(Q2931,Inputs!$J$6:$J$9,Inputs!$H$6:$H$9)),Inputs!$B$12),-Inputs!$B$12),NORM.INV(RAND(),LOOKUP(Q2931,Inputs!$J$6:$J$9,Inputs!$G$6:$G$9),LOOKUP(Q2931,Inputs!$J$6:$J$9,Inputs!$H$6:$H$9))),0),"" )</f>
        <v/>
      </c>
      <c r="H2931" s="26">
        <f>IF($A2931&lt;=Inputs!$B$13,IF(3&lt;=Inputs!$B$8,IF(Inputs!$B$12&gt;0,MAX(MIN(NORM.INV(RAND(),LOOKUP(R2931,Inputs!$J$6:$J$9,Inputs!$G$6:$G$9),LOOKUP(R2931,Inputs!$J$6:$J$9,Inputs!$H$6:$H$9)),Inputs!$B$12),-Inputs!$B$12),NORM.INV(RAND(),LOOKUP(R2931,Inputs!$J$6:$J$9,Inputs!$G$6:$G$9),LOOKUP(R2931,Inputs!$J$6:$J$9,Inputs!$H$6:$H$9))),0),"" )</f>
        <v/>
      </c>
      <c r="I2931" s="26">
        <f>IF($A2931&lt;=Inputs!$B$13,IF(4&lt;=Inputs!$B$8,IF(Inputs!$B$12&gt;0,MAX(MIN(NORM.INV(RAND(),LOOKUP(S2931,Inputs!$J$6:$J$9,Inputs!$G$6:$G$9),LOOKUP(S2931,Inputs!$J$6:$J$9,Inputs!$H$6:$H$9)),Inputs!$B$12),-Inputs!$B$12),NORM.INV(RAND(),LOOKUP(S2931,Inputs!$J$6:$J$9,Inputs!$G$6:$G$9),LOOKUP(S2931,Inputs!$J$6:$J$9,Inputs!$H$6:$H$9))),0),"" )</f>
        <v/>
      </c>
      <c r="J2931" s="26">
        <f>IF($A2931&lt;=Inputs!$B$13,IF(5&lt;=Inputs!$B$8,IF(Inputs!$B$12&gt;0,MAX(MIN(NORM.INV(RAND(),LOOKUP(T2931,Inputs!$J$6:$J$9,Inputs!$G$6:$G$9),LOOKUP(T2931,Inputs!$J$6:$J$9,Inputs!$H$6:$H$9)),Inputs!$B$12),-Inputs!$B$12),NORM.INV(RAND(),LOOKUP(T2931,Inputs!$J$6:$J$9,Inputs!$G$6:$G$9),LOOKUP(T2931,Inputs!$J$6:$J$9,Inputs!$H$6:$H$9))),0),"" )</f>
        <v/>
      </c>
      <c r="K2931" s="26">
        <f>IF($A2931&lt;=Inputs!$B$13,IF(6&lt;=Inputs!$B$8,IF(Inputs!$B$12&gt;0,MAX(MIN(NORM.INV(RAND(),LOOKUP(U2931,Inputs!$J$6:$J$9,Inputs!$G$6:$G$9),LOOKUP(U2931,Inputs!$J$6:$J$9,Inputs!$H$6:$H$9)),Inputs!$B$12),-Inputs!$B$12),NORM.INV(RAND(),LOOKUP(U2931,Inputs!$J$6:$J$9,Inputs!$G$6:$G$9),LOOKUP(U2931,Inputs!$J$6:$J$9,Inputs!$H$6:$H$9))),0),"" )</f>
        <v/>
      </c>
      <c r="L2931" s="26">
        <f>IF($A2931&lt;=Inputs!$B$13,IF(7&lt;=Inputs!$B$8,IF(Inputs!$B$12&gt;0,MAX(MIN(NORM.INV(RAND(),LOOKUP(V2931,Inputs!$J$6:$J$9,Inputs!$G$6:$G$9),LOOKUP(V2931,Inputs!$J$6:$J$9,Inputs!$H$6:$H$9)),Inputs!$B$12),-Inputs!$B$12),NORM.INV(RAND(),LOOKUP(V2931,Inputs!$J$6:$J$9,Inputs!$G$6:$G$9),LOOKUP(V2931,Inputs!$J$6:$J$9,Inputs!$H$6:$H$9))),0),"" )</f>
        <v/>
      </c>
      <c r="M2931" s="26">
        <f>IF($A2931&lt;=Inputs!$B$13,IF(8&lt;=Inputs!$B$8,IF(Inputs!$B$12&gt;0,MAX(MIN(NORM.INV(RAND(),LOOKUP(W2931,Inputs!$J$6:$J$9,Inputs!$G$6:$G$9),LOOKUP(W2931,Inputs!$J$6:$J$9,Inputs!$H$6:$H$9)),Inputs!$B$12),-Inputs!$B$12),NORM.INV(RAND(),LOOKUP(W2931,Inputs!$J$6:$J$9,Inputs!$G$6:$G$9),LOOKUP(W2931,Inputs!$J$6:$J$9,Inputs!$H$6:$H$9))),0),"" )</f>
        <v/>
      </c>
      <c r="N2931" s="26">
        <f>IF($A2931&lt;=Inputs!$B$13,IF(9&lt;=Inputs!$B$8,IF(Inputs!$B$12&gt;0,MAX(MIN(NORM.INV(RAND(),LOOKUP(X2931,Inputs!$J$6:$J$9,Inputs!$G$6:$G$9),LOOKUP(X2931,Inputs!$J$6:$J$9,Inputs!$H$6:$H$9)),Inputs!$B$12),-Inputs!$B$12),NORM.INV(RAND(),LOOKUP(X2931,Inputs!$J$6:$J$9,Inputs!$G$6:$G$9),LOOKUP(X2931,Inputs!$J$6:$J$9,Inputs!$H$6:$H$9))),0),"" )</f>
        <v/>
      </c>
      <c r="O2931" s="26">
        <f>IF($A2931&lt;=Inputs!$B$13,IF(10&lt;=Inputs!$B$8,IF(Inputs!$B$12&gt;0,MAX(MIN(NORM.INV(RAND(),LOOKUP(Y2931,Inputs!$J$6:$J$9,Inputs!$G$6:$G$9),LOOKUP(Y2931,Inputs!$J$6:$J$9,Inputs!$H$6:$H$9)),Inputs!$B$12),-Inputs!$B$12),NORM.INV(RAND(),LOOKUP(Y2931,Inputs!$J$6:$J$9,Inputs!$G$6:$G$9),LOOKUP(Y2931,Inputs!$J$6:$J$9,Inputs!$H$6:$H$9))),0),"" )</f>
        <v/>
      </c>
      <c r="P2931" s="31">
        <f>IF($A2931&lt;=Inputs!$B$13,RAND(),"")</f>
        <v/>
      </c>
      <c r="Q2931" s="31">
        <f>IF($A2931&lt;=Inputs!$B$13,RAND(),"")</f>
        <v/>
      </c>
      <c r="R2931" s="31">
        <f>IF($A2931&lt;=Inputs!$B$13,RAND(),"")</f>
        <v/>
      </c>
      <c r="S2931" s="31">
        <f>IF($A2931&lt;=Inputs!$B$13,RAND(),"")</f>
        <v/>
      </c>
      <c r="T2931" s="31">
        <f>IF($A2931&lt;=Inputs!$B$13,RAND(),"")</f>
        <v/>
      </c>
      <c r="U2931" s="31">
        <f>IF($A2931&lt;=Inputs!$B$13,RAND(),"")</f>
        <v/>
      </c>
      <c r="V2931" s="31">
        <f>IF($A2931&lt;=Inputs!$B$13,RAND(),"")</f>
        <v/>
      </c>
      <c r="W2931" s="31">
        <f>IF($A2931&lt;=Inputs!$B$13,RAND(),"")</f>
        <v/>
      </c>
      <c r="X2931" s="31">
        <f>IF($A2931&lt;=Inputs!$B$13,RAND(),"")</f>
        <v/>
      </c>
      <c r="Y2931" s="31">
        <f>IF($A2931&lt;=Inputs!$B$13,RAND(),"")</f>
        <v/>
      </c>
    </row>
    <row r="2932">
      <c r="A2932" t="n">
        <v>2927</v>
      </c>
      <c r="B2932" s="26">
        <f>IF($A2932&lt;=Inputs!$B$13,IF(Inputs!$B$8&gt;0,SUM(F2932:O2932)/Inputs!$B$8,0),"")</f>
        <v/>
      </c>
      <c r="C2932" s="27">
        <f>IF($A2932&lt;=Inputs!$B$13,B2932/100,"")</f>
        <v/>
      </c>
      <c r="D2932" s="28">
        <f>IF($A2932&lt;=Inputs!$B$13,C2932*Inputs!$B$7,"")</f>
        <v/>
      </c>
      <c r="E2932" s="29">
        <f>IF($A2932&lt;=Inputs!$B$13,IF(D2932&gt;0,1,0),"")</f>
        <v/>
      </c>
      <c r="F2932" s="26">
        <f>IF($A2932&lt;=Inputs!$B$13,IF(1&lt;=Inputs!$B$8,IF(Inputs!$B$12&gt;0,MAX(MIN(NORM.INV(RAND(),LOOKUP(P2932,Inputs!$J$6:$J$9,Inputs!$G$6:$G$9),LOOKUP(P2932,Inputs!$J$6:$J$9,Inputs!$H$6:$H$9)),Inputs!$B$12),-Inputs!$B$12),NORM.INV(RAND(),LOOKUP(P2932,Inputs!$J$6:$J$9,Inputs!$G$6:$G$9),LOOKUP(P2932,Inputs!$J$6:$J$9,Inputs!$H$6:$H$9))),0),"" )</f>
        <v/>
      </c>
      <c r="G2932" s="26">
        <f>IF($A2932&lt;=Inputs!$B$13,IF(2&lt;=Inputs!$B$8,IF(Inputs!$B$12&gt;0,MAX(MIN(NORM.INV(RAND(),LOOKUP(Q2932,Inputs!$J$6:$J$9,Inputs!$G$6:$G$9),LOOKUP(Q2932,Inputs!$J$6:$J$9,Inputs!$H$6:$H$9)),Inputs!$B$12),-Inputs!$B$12),NORM.INV(RAND(),LOOKUP(Q2932,Inputs!$J$6:$J$9,Inputs!$G$6:$G$9),LOOKUP(Q2932,Inputs!$J$6:$J$9,Inputs!$H$6:$H$9))),0),"" )</f>
        <v/>
      </c>
      <c r="H2932" s="26">
        <f>IF($A2932&lt;=Inputs!$B$13,IF(3&lt;=Inputs!$B$8,IF(Inputs!$B$12&gt;0,MAX(MIN(NORM.INV(RAND(),LOOKUP(R2932,Inputs!$J$6:$J$9,Inputs!$G$6:$G$9),LOOKUP(R2932,Inputs!$J$6:$J$9,Inputs!$H$6:$H$9)),Inputs!$B$12),-Inputs!$B$12),NORM.INV(RAND(),LOOKUP(R2932,Inputs!$J$6:$J$9,Inputs!$G$6:$G$9),LOOKUP(R2932,Inputs!$J$6:$J$9,Inputs!$H$6:$H$9))),0),"" )</f>
        <v/>
      </c>
      <c r="I2932" s="26">
        <f>IF($A2932&lt;=Inputs!$B$13,IF(4&lt;=Inputs!$B$8,IF(Inputs!$B$12&gt;0,MAX(MIN(NORM.INV(RAND(),LOOKUP(S2932,Inputs!$J$6:$J$9,Inputs!$G$6:$G$9),LOOKUP(S2932,Inputs!$J$6:$J$9,Inputs!$H$6:$H$9)),Inputs!$B$12),-Inputs!$B$12),NORM.INV(RAND(),LOOKUP(S2932,Inputs!$J$6:$J$9,Inputs!$G$6:$G$9),LOOKUP(S2932,Inputs!$J$6:$J$9,Inputs!$H$6:$H$9))),0),"" )</f>
        <v/>
      </c>
      <c r="J2932" s="26">
        <f>IF($A2932&lt;=Inputs!$B$13,IF(5&lt;=Inputs!$B$8,IF(Inputs!$B$12&gt;0,MAX(MIN(NORM.INV(RAND(),LOOKUP(T2932,Inputs!$J$6:$J$9,Inputs!$G$6:$G$9),LOOKUP(T2932,Inputs!$J$6:$J$9,Inputs!$H$6:$H$9)),Inputs!$B$12),-Inputs!$B$12),NORM.INV(RAND(),LOOKUP(T2932,Inputs!$J$6:$J$9,Inputs!$G$6:$G$9),LOOKUP(T2932,Inputs!$J$6:$J$9,Inputs!$H$6:$H$9))),0),"" )</f>
        <v/>
      </c>
      <c r="K2932" s="26">
        <f>IF($A2932&lt;=Inputs!$B$13,IF(6&lt;=Inputs!$B$8,IF(Inputs!$B$12&gt;0,MAX(MIN(NORM.INV(RAND(),LOOKUP(U2932,Inputs!$J$6:$J$9,Inputs!$G$6:$G$9),LOOKUP(U2932,Inputs!$J$6:$J$9,Inputs!$H$6:$H$9)),Inputs!$B$12),-Inputs!$B$12),NORM.INV(RAND(),LOOKUP(U2932,Inputs!$J$6:$J$9,Inputs!$G$6:$G$9),LOOKUP(U2932,Inputs!$J$6:$J$9,Inputs!$H$6:$H$9))),0),"" )</f>
        <v/>
      </c>
      <c r="L2932" s="26">
        <f>IF($A2932&lt;=Inputs!$B$13,IF(7&lt;=Inputs!$B$8,IF(Inputs!$B$12&gt;0,MAX(MIN(NORM.INV(RAND(),LOOKUP(V2932,Inputs!$J$6:$J$9,Inputs!$G$6:$G$9),LOOKUP(V2932,Inputs!$J$6:$J$9,Inputs!$H$6:$H$9)),Inputs!$B$12),-Inputs!$B$12),NORM.INV(RAND(),LOOKUP(V2932,Inputs!$J$6:$J$9,Inputs!$G$6:$G$9),LOOKUP(V2932,Inputs!$J$6:$J$9,Inputs!$H$6:$H$9))),0),"" )</f>
        <v/>
      </c>
      <c r="M2932" s="26">
        <f>IF($A2932&lt;=Inputs!$B$13,IF(8&lt;=Inputs!$B$8,IF(Inputs!$B$12&gt;0,MAX(MIN(NORM.INV(RAND(),LOOKUP(W2932,Inputs!$J$6:$J$9,Inputs!$G$6:$G$9),LOOKUP(W2932,Inputs!$J$6:$J$9,Inputs!$H$6:$H$9)),Inputs!$B$12),-Inputs!$B$12),NORM.INV(RAND(),LOOKUP(W2932,Inputs!$J$6:$J$9,Inputs!$G$6:$G$9),LOOKUP(W2932,Inputs!$J$6:$J$9,Inputs!$H$6:$H$9))),0),"" )</f>
        <v/>
      </c>
      <c r="N2932" s="26">
        <f>IF($A2932&lt;=Inputs!$B$13,IF(9&lt;=Inputs!$B$8,IF(Inputs!$B$12&gt;0,MAX(MIN(NORM.INV(RAND(),LOOKUP(X2932,Inputs!$J$6:$J$9,Inputs!$G$6:$G$9),LOOKUP(X2932,Inputs!$J$6:$J$9,Inputs!$H$6:$H$9)),Inputs!$B$12),-Inputs!$B$12),NORM.INV(RAND(),LOOKUP(X2932,Inputs!$J$6:$J$9,Inputs!$G$6:$G$9),LOOKUP(X2932,Inputs!$J$6:$J$9,Inputs!$H$6:$H$9))),0),"" )</f>
        <v/>
      </c>
      <c r="O2932" s="26">
        <f>IF($A2932&lt;=Inputs!$B$13,IF(10&lt;=Inputs!$B$8,IF(Inputs!$B$12&gt;0,MAX(MIN(NORM.INV(RAND(),LOOKUP(Y2932,Inputs!$J$6:$J$9,Inputs!$G$6:$G$9),LOOKUP(Y2932,Inputs!$J$6:$J$9,Inputs!$H$6:$H$9)),Inputs!$B$12),-Inputs!$B$12),NORM.INV(RAND(),LOOKUP(Y2932,Inputs!$J$6:$J$9,Inputs!$G$6:$G$9),LOOKUP(Y2932,Inputs!$J$6:$J$9,Inputs!$H$6:$H$9))),0),"" )</f>
        <v/>
      </c>
      <c r="P2932" s="31">
        <f>IF($A2932&lt;=Inputs!$B$13,RAND(),"")</f>
        <v/>
      </c>
      <c r="Q2932" s="31">
        <f>IF($A2932&lt;=Inputs!$B$13,RAND(),"")</f>
        <v/>
      </c>
      <c r="R2932" s="31">
        <f>IF($A2932&lt;=Inputs!$B$13,RAND(),"")</f>
        <v/>
      </c>
      <c r="S2932" s="31">
        <f>IF($A2932&lt;=Inputs!$B$13,RAND(),"")</f>
        <v/>
      </c>
      <c r="T2932" s="31">
        <f>IF($A2932&lt;=Inputs!$B$13,RAND(),"")</f>
        <v/>
      </c>
      <c r="U2932" s="31">
        <f>IF($A2932&lt;=Inputs!$B$13,RAND(),"")</f>
        <v/>
      </c>
      <c r="V2932" s="31">
        <f>IF($A2932&lt;=Inputs!$B$13,RAND(),"")</f>
        <v/>
      </c>
      <c r="W2932" s="31">
        <f>IF($A2932&lt;=Inputs!$B$13,RAND(),"")</f>
        <v/>
      </c>
      <c r="X2932" s="31">
        <f>IF($A2932&lt;=Inputs!$B$13,RAND(),"")</f>
        <v/>
      </c>
      <c r="Y2932" s="31">
        <f>IF($A2932&lt;=Inputs!$B$13,RAND(),"")</f>
        <v/>
      </c>
    </row>
    <row r="2933">
      <c r="A2933" t="n">
        <v>2928</v>
      </c>
      <c r="B2933" s="26">
        <f>IF($A2933&lt;=Inputs!$B$13,IF(Inputs!$B$8&gt;0,SUM(F2933:O2933)/Inputs!$B$8,0),"")</f>
        <v/>
      </c>
      <c r="C2933" s="27">
        <f>IF($A2933&lt;=Inputs!$B$13,B2933/100,"")</f>
        <v/>
      </c>
      <c r="D2933" s="28">
        <f>IF($A2933&lt;=Inputs!$B$13,C2933*Inputs!$B$7,"")</f>
        <v/>
      </c>
      <c r="E2933" s="29">
        <f>IF($A2933&lt;=Inputs!$B$13,IF(D2933&gt;0,1,0),"")</f>
        <v/>
      </c>
      <c r="F2933" s="26">
        <f>IF($A2933&lt;=Inputs!$B$13,IF(1&lt;=Inputs!$B$8,IF(Inputs!$B$12&gt;0,MAX(MIN(NORM.INV(RAND(),LOOKUP(P2933,Inputs!$J$6:$J$9,Inputs!$G$6:$G$9),LOOKUP(P2933,Inputs!$J$6:$J$9,Inputs!$H$6:$H$9)),Inputs!$B$12),-Inputs!$B$12),NORM.INV(RAND(),LOOKUP(P2933,Inputs!$J$6:$J$9,Inputs!$G$6:$G$9),LOOKUP(P2933,Inputs!$J$6:$J$9,Inputs!$H$6:$H$9))),0),"" )</f>
        <v/>
      </c>
      <c r="G2933" s="26">
        <f>IF($A2933&lt;=Inputs!$B$13,IF(2&lt;=Inputs!$B$8,IF(Inputs!$B$12&gt;0,MAX(MIN(NORM.INV(RAND(),LOOKUP(Q2933,Inputs!$J$6:$J$9,Inputs!$G$6:$G$9),LOOKUP(Q2933,Inputs!$J$6:$J$9,Inputs!$H$6:$H$9)),Inputs!$B$12),-Inputs!$B$12),NORM.INV(RAND(),LOOKUP(Q2933,Inputs!$J$6:$J$9,Inputs!$G$6:$G$9),LOOKUP(Q2933,Inputs!$J$6:$J$9,Inputs!$H$6:$H$9))),0),"" )</f>
        <v/>
      </c>
      <c r="H2933" s="26">
        <f>IF($A2933&lt;=Inputs!$B$13,IF(3&lt;=Inputs!$B$8,IF(Inputs!$B$12&gt;0,MAX(MIN(NORM.INV(RAND(),LOOKUP(R2933,Inputs!$J$6:$J$9,Inputs!$G$6:$G$9),LOOKUP(R2933,Inputs!$J$6:$J$9,Inputs!$H$6:$H$9)),Inputs!$B$12),-Inputs!$B$12),NORM.INV(RAND(),LOOKUP(R2933,Inputs!$J$6:$J$9,Inputs!$G$6:$G$9),LOOKUP(R2933,Inputs!$J$6:$J$9,Inputs!$H$6:$H$9))),0),"" )</f>
        <v/>
      </c>
      <c r="I2933" s="26">
        <f>IF($A2933&lt;=Inputs!$B$13,IF(4&lt;=Inputs!$B$8,IF(Inputs!$B$12&gt;0,MAX(MIN(NORM.INV(RAND(),LOOKUP(S2933,Inputs!$J$6:$J$9,Inputs!$G$6:$G$9),LOOKUP(S2933,Inputs!$J$6:$J$9,Inputs!$H$6:$H$9)),Inputs!$B$12),-Inputs!$B$12),NORM.INV(RAND(),LOOKUP(S2933,Inputs!$J$6:$J$9,Inputs!$G$6:$G$9),LOOKUP(S2933,Inputs!$J$6:$J$9,Inputs!$H$6:$H$9))),0),"" )</f>
        <v/>
      </c>
      <c r="J2933" s="26">
        <f>IF($A2933&lt;=Inputs!$B$13,IF(5&lt;=Inputs!$B$8,IF(Inputs!$B$12&gt;0,MAX(MIN(NORM.INV(RAND(),LOOKUP(T2933,Inputs!$J$6:$J$9,Inputs!$G$6:$G$9),LOOKUP(T2933,Inputs!$J$6:$J$9,Inputs!$H$6:$H$9)),Inputs!$B$12),-Inputs!$B$12),NORM.INV(RAND(),LOOKUP(T2933,Inputs!$J$6:$J$9,Inputs!$G$6:$G$9),LOOKUP(T2933,Inputs!$J$6:$J$9,Inputs!$H$6:$H$9))),0),"" )</f>
        <v/>
      </c>
      <c r="K2933" s="26">
        <f>IF($A2933&lt;=Inputs!$B$13,IF(6&lt;=Inputs!$B$8,IF(Inputs!$B$12&gt;0,MAX(MIN(NORM.INV(RAND(),LOOKUP(U2933,Inputs!$J$6:$J$9,Inputs!$G$6:$G$9),LOOKUP(U2933,Inputs!$J$6:$J$9,Inputs!$H$6:$H$9)),Inputs!$B$12),-Inputs!$B$12),NORM.INV(RAND(),LOOKUP(U2933,Inputs!$J$6:$J$9,Inputs!$G$6:$G$9),LOOKUP(U2933,Inputs!$J$6:$J$9,Inputs!$H$6:$H$9))),0),"" )</f>
        <v/>
      </c>
      <c r="L2933" s="26">
        <f>IF($A2933&lt;=Inputs!$B$13,IF(7&lt;=Inputs!$B$8,IF(Inputs!$B$12&gt;0,MAX(MIN(NORM.INV(RAND(),LOOKUP(V2933,Inputs!$J$6:$J$9,Inputs!$G$6:$G$9),LOOKUP(V2933,Inputs!$J$6:$J$9,Inputs!$H$6:$H$9)),Inputs!$B$12),-Inputs!$B$12),NORM.INV(RAND(),LOOKUP(V2933,Inputs!$J$6:$J$9,Inputs!$G$6:$G$9),LOOKUP(V2933,Inputs!$J$6:$J$9,Inputs!$H$6:$H$9))),0),"" )</f>
        <v/>
      </c>
      <c r="M2933" s="26">
        <f>IF($A2933&lt;=Inputs!$B$13,IF(8&lt;=Inputs!$B$8,IF(Inputs!$B$12&gt;0,MAX(MIN(NORM.INV(RAND(),LOOKUP(W2933,Inputs!$J$6:$J$9,Inputs!$G$6:$G$9),LOOKUP(W2933,Inputs!$J$6:$J$9,Inputs!$H$6:$H$9)),Inputs!$B$12),-Inputs!$B$12),NORM.INV(RAND(),LOOKUP(W2933,Inputs!$J$6:$J$9,Inputs!$G$6:$G$9),LOOKUP(W2933,Inputs!$J$6:$J$9,Inputs!$H$6:$H$9))),0),"" )</f>
        <v/>
      </c>
      <c r="N2933" s="26">
        <f>IF($A2933&lt;=Inputs!$B$13,IF(9&lt;=Inputs!$B$8,IF(Inputs!$B$12&gt;0,MAX(MIN(NORM.INV(RAND(),LOOKUP(X2933,Inputs!$J$6:$J$9,Inputs!$G$6:$G$9),LOOKUP(X2933,Inputs!$J$6:$J$9,Inputs!$H$6:$H$9)),Inputs!$B$12),-Inputs!$B$12),NORM.INV(RAND(),LOOKUP(X2933,Inputs!$J$6:$J$9,Inputs!$G$6:$G$9),LOOKUP(X2933,Inputs!$J$6:$J$9,Inputs!$H$6:$H$9))),0),"" )</f>
        <v/>
      </c>
      <c r="O2933" s="26">
        <f>IF($A2933&lt;=Inputs!$B$13,IF(10&lt;=Inputs!$B$8,IF(Inputs!$B$12&gt;0,MAX(MIN(NORM.INV(RAND(),LOOKUP(Y2933,Inputs!$J$6:$J$9,Inputs!$G$6:$G$9),LOOKUP(Y2933,Inputs!$J$6:$J$9,Inputs!$H$6:$H$9)),Inputs!$B$12),-Inputs!$B$12),NORM.INV(RAND(),LOOKUP(Y2933,Inputs!$J$6:$J$9,Inputs!$G$6:$G$9),LOOKUP(Y2933,Inputs!$J$6:$J$9,Inputs!$H$6:$H$9))),0),"" )</f>
        <v/>
      </c>
      <c r="P2933" s="31">
        <f>IF($A2933&lt;=Inputs!$B$13,RAND(),"")</f>
        <v/>
      </c>
      <c r="Q2933" s="31">
        <f>IF($A2933&lt;=Inputs!$B$13,RAND(),"")</f>
        <v/>
      </c>
      <c r="R2933" s="31">
        <f>IF($A2933&lt;=Inputs!$B$13,RAND(),"")</f>
        <v/>
      </c>
      <c r="S2933" s="31">
        <f>IF($A2933&lt;=Inputs!$B$13,RAND(),"")</f>
        <v/>
      </c>
      <c r="T2933" s="31">
        <f>IF($A2933&lt;=Inputs!$B$13,RAND(),"")</f>
        <v/>
      </c>
      <c r="U2933" s="31">
        <f>IF($A2933&lt;=Inputs!$B$13,RAND(),"")</f>
        <v/>
      </c>
      <c r="V2933" s="31">
        <f>IF($A2933&lt;=Inputs!$B$13,RAND(),"")</f>
        <v/>
      </c>
      <c r="W2933" s="31">
        <f>IF($A2933&lt;=Inputs!$B$13,RAND(),"")</f>
        <v/>
      </c>
      <c r="X2933" s="31">
        <f>IF($A2933&lt;=Inputs!$B$13,RAND(),"")</f>
        <v/>
      </c>
      <c r="Y2933" s="31">
        <f>IF($A2933&lt;=Inputs!$B$13,RAND(),"")</f>
        <v/>
      </c>
    </row>
    <row r="2934">
      <c r="A2934" t="n">
        <v>2929</v>
      </c>
      <c r="B2934" s="26">
        <f>IF($A2934&lt;=Inputs!$B$13,IF(Inputs!$B$8&gt;0,SUM(F2934:O2934)/Inputs!$B$8,0),"")</f>
        <v/>
      </c>
      <c r="C2934" s="27">
        <f>IF($A2934&lt;=Inputs!$B$13,B2934/100,"")</f>
        <v/>
      </c>
      <c r="D2934" s="28">
        <f>IF($A2934&lt;=Inputs!$B$13,C2934*Inputs!$B$7,"")</f>
        <v/>
      </c>
      <c r="E2934" s="29">
        <f>IF($A2934&lt;=Inputs!$B$13,IF(D2934&gt;0,1,0),"")</f>
        <v/>
      </c>
      <c r="F2934" s="26">
        <f>IF($A2934&lt;=Inputs!$B$13,IF(1&lt;=Inputs!$B$8,IF(Inputs!$B$12&gt;0,MAX(MIN(NORM.INV(RAND(),LOOKUP(P2934,Inputs!$J$6:$J$9,Inputs!$G$6:$G$9),LOOKUP(P2934,Inputs!$J$6:$J$9,Inputs!$H$6:$H$9)),Inputs!$B$12),-Inputs!$B$12),NORM.INV(RAND(),LOOKUP(P2934,Inputs!$J$6:$J$9,Inputs!$G$6:$G$9),LOOKUP(P2934,Inputs!$J$6:$J$9,Inputs!$H$6:$H$9))),0),"" )</f>
        <v/>
      </c>
      <c r="G2934" s="26">
        <f>IF($A2934&lt;=Inputs!$B$13,IF(2&lt;=Inputs!$B$8,IF(Inputs!$B$12&gt;0,MAX(MIN(NORM.INV(RAND(),LOOKUP(Q2934,Inputs!$J$6:$J$9,Inputs!$G$6:$G$9),LOOKUP(Q2934,Inputs!$J$6:$J$9,Inputs!$H$6:$H$9)),Inputs!$B$12),-Inputs!$B$12),NORM.INV(RAND(),LOOKUP(Q2934,Inputs!$J$6:$J$9,Inputs!$G$6:$G$9),LOOKUP(Q2934,Inputs!$J$6:$J$9,Inputs!$H$6:$H$9))),0),"" )</f>
        <v/>
      </c>
      <c r="H2934" s="26">
        <f>IF($A2934&lt;=Inputs!$B$13,IF(3&lt;=Inputs!$B$8,IF(Inputs!$B$12&gt;0,MAX(MIN(NORM.INV(RAND(),LOOKUP(R2934,Inputs!$J$6:$J$9,Inputs!$G$6:$G$9),LOOKUP(R2934,Inputs!$J$6:$J$9,Inputs!$H$6:$H$9)),Inputs!$B$12),-Inputs!$B$12),NORM.INV(RAND(),LOOKUP(R2934,Inputs!$J$6:$J$9,Inputs!$G$6:$G$9),LOOKUP(R2934,Inputs!$J$6:$J$9,Inputs!$H$6:$H$9))),0),"" )</f>
        <v/>
      </c>
      <c r="I2934" s="26">
        <f>IF($A2934&lt;=Inputs!$B$13,IF(4&lt;=Inputs!$B$8,IF(Inputs!$B$12&gt;0,MAX(MIN(NORM.INV(RAND(),LOOKUP(S2934,Inputs!$J$6:$J$9,Inputs!$G$6:$G$9),LOOKUP(S2934,Inputs!$J$6:$J$9,Inputs!$H$6:$H$9)),Inputs!$B$12),-Inputs!$B$12),NORM.INV(RAND(),LOOKUP(S2934,Inputs!$J$6:$J$9,Inputs!$G$6:$G$9),LOOKUP(S2934,Inputs!$J$6:$J$9,Inputs!$H$6:$H$9))),0),"" )</f>
        <v/>
      </c>
      <c r="J2934" s="26">
        <f>IF($A2934&lt;=Inputs!$B$13,IF(5&lt;=Inputs!$B$8,IF(Inputs!$B$12&gt;0,MAX(MIN(NORM.INV(RAND(),LOOKUP(T2934,Inputs!$J$6:$J$9,Inputs!$G$6:$G$9),LOOKUP(T2934,Inputs!$J$6:$J$9,Inputs!$H$6:$H$9)),Inputs!$B$12),-Inputs!$B$12),NORM.INV(RAND(),LOOKUP(T2934,Inputs!$J$6:$J$9,Inputs!$G$6:$G$9),LOOKUP(T2934,Inputs!$J$6:$J$9,Inputs!$H$6:$H$9))),0),"" )</f>
        <v/>
      </c>
      <c r="K2934" s="26">
        <f>IF($A2934&lt;=Inputs!$B$13,IF(6&lt;=Inputs!$B$8,IF(Inputs!$B$12&gt;0,MAX(MIN(NORM.INV(RAND(),LOOKUP(U2934,Inputs!$J$6:$J$9,Inputs!$G$6:$G$9),LOOKUP(U2934,Inputs!$J$6:$J$9,Inputs!$H$6:$H$9)),Inputs!$B$12),-Inputs!$B$12),NORM.INV(RAND(),LOOKUP(U2934,Inputs!$J$6:$J$9,Inputs!$G$6:$G$9),LOOKUP(U2934,Inputs!$J$6:$J$9,Inputs!$H$6:$H$9))),0),"" )</f>
        <v/>
      </c>
      <c r="L2934" s="26">
        <f>IF($A2934&lt;=Inputs!$B$13,IF(7&lt;=Inputs!$B$8,IF(Inputs!$B$12&gt;0,MAX(MIN(NORM.INV(RAND(),LOOKUP(V2934,Inputs!$J$6:$J$9,Inputs!$G$6:$G$9),LOOKUP(V2934,Inputs!$J$6:$J$9,Inputs!$H$6:$H$9)),Inputs!$B$12),-Inputs!$B$12),NORM.INV(RAND(),LOOKUP(V2934,Inputs!$J$6:$J$9,Inputs!$G$6:$G$9),LOOKUP(V2934,Inputs!$J$6:$J$9,Inputs!$H$6:$H$9))),0),"" )</f>
        <v/>
      </c>
      <c r="M2934" s="26">
        <f>IF($A2934&lt;=Inputs!$B$13,IF(8&lt;=Inputs!$B$8,IF(Inputs!$B$12&gt;0,MAX(MIN(NORM.INV(RAND(),LOOKUP(W2934,Inputs!$J$6:$J$9,Inputs!$G$6:$G$9),LOOKUP(W2934,Inputs!$J$6:$J$9,Inputs!$H$6:$H$9)),Inputs!$B$12),-Inputs!$B$12),NORM.INV(RAND(),LOOKUP(W2934,Inputs!$J$6:$J$9,Inputs!$G$6:$G$9),LOOKUP(W2934,Inputs!$J$6:$J$9,Inputs!$H$6:$H$9))),0),"" )</f>
        <v/>
      </c>
      <c r="N2934" s="26">
        <f>IF($A2934&lt;=Inputs!$B$13,IF(9&lt;=Inputs!$B$8,IF(Inputs!$B$12&gt;0,MAX(MIN(NORM.INV(RAND(),LOOKUP(X2934,Inputs!$J$6:$J$9,Inputs!$G$6:$G$9),LOOKUP(X2934,Inputs!$J$6:$J$9,Inputs!$H$6:$H$9)),Inputs!$B$12),-Inputs!$B$12),NORM.INV(RAND(),LOOKUP(X2934,Inputs!$J$6:$J$9,Inputs!$G$6:$G$9),LOOKUP(X2934,Inputs!$J$6:$J$9,Inputs!$H$6:$H$9))),0),"" )</f>
        <v/>
      </c>
      <c r="O2934" s="26">
        <f>IF($A2934&lt;=Inputs!$B$13,IF(10&lt;=Inputs!$B$8,IF(Inputs!$B$12&gt;0,MAX(MIN(NORM.INV(RAND(),LOOKUP(Y2934,Inputs!$J$6:$J$9,Inputs!$G$6:$G$9),LOOKUP(Y2934,Inputs!$J$6:$J$9,Inputs!$H$6:$H$9)),Inputs!$B$12),-Inputs!$B$12),NORM.INV(RAND(),LOOKUP(Y2934,Inputs!$J$6:$J$9,Inputs!$G$6:$G$9),LOOKUP(Y2934,Inputs!$J$6:$J$9,Inputs!$H$6:$H$9))),0),"" )</f>
        <v/>
      </c>
      <c r="P2934" s="31">
        <f>IF($A2934&lt;=Inputs!$B$13,RAND(),"")</f>
        <v/>
      </c>
      <c r="Q2934" s="31">
        <f>IF($A2934&lt;=Inputs!$B$13,RAND(),"")</f>
        <v/>
      </c>
      <c r="R2934" s="31">
        <f>IF($A2934&lt;=Inputs!$B$13,RAND(),"")</f>
        <v/>
      </c>
      <c r="S2934" s="31">
        <f>IF($A2934&lt;=Inputs!$B$13,RAND(),"")</f>
        <v/>
      </c>
      <c r="T2934" s="31">
        <f>IF($A2934&lt;=Inputs!$B$13,RAND(),"")</f>
        <v/>
      </c>
      <c r="U2934" s="31">
        <f>IF($A2934&lt;=Inputs!$B$13,RAND(),"")</f>
        <v/>
      </c>
      <c r="V2934" s="31">
        <f>IF($A2934&lt;=Inputs!$B$13,RAND(),"")</f>
        <v/>
      </c>
      <c r="W2934" s="31">
        <f>IF($A2934&lt;=Inputs!$B$13,RAND(),"")</f>
        <v/>
      </c>
      <c r="X2934" s="31">
        <f>IF($A2934&lt;=Inputs!$B$13,RAND(),"")</f>
        <v/>
      </c>
      <c r="Y2934" s="31">
        <f>IF($A2934&lt;=Inputs!$B$13,RAND(),"")</f>
        <v/>
      </c>
    </row>
    <row r="2935">
      <c r="A2935" t="n">
        <v>2930</v>
      </c>
      <c r="B2935" s="26">
        <f>IF($A2935&lt;=Inputs!$B$13,IF(Inputs!$B$8&gt;0,SUM(F2935:O2935)/Inputs!$B$8,0),"")</f>
        <v/>
      </c>
      <c r="C2935" s="27">
        <f>IF($A2935&lt;=Inputs!$B$13,B2935/100,"")</f>
        <v/>
      </c>
      <c r="D2935" s="28">
        <f>IF($A2935&lt;=Inputs!$B$13,C2935*Inputs!$B$7,"")</f>
        <v/>
      </c>
      <c r="E2935" s="29">
        <f>IF($A2935&lt;=Inputs!$B$13,IF(D2935&gt;0,1,0),"")</f>
        <v/>
      </c>
      <c r="F2935" s="26">
        <f>IF($A2935&lt;=Inputs!$B$13,IF(1&lt;=Inputs!$B$8,IF(Inputs!$B$12&gt;0,MAX(MIN(NORM.INV(RAND(),LOOKUP(P2935,Inputs!$J$6:$J$9,Inputs!$G$6:$G$9),LOOKUP(P2935,Inputs!$J$6:$J$9,Inputs!$H$6:$H$9)),Inputs!$B$12),-Inputs!$B$12),NORM.INV(RAND(),LOOKUP(P2935,Inputs!$J$6:$J$9,Inputs!$G$6:$G$9),LOOKUP(P2935,Inputs!$J$6:$J$9,Inputs!$H$6:$H$9))),0),"" )</f>
        <v/>
      </c>
      <c r="G2935" s="26">
        <f>IF($A2935&lt;=Inputs!$B$13,IF(2&lt;=Inputs!$B$8,IF(Inputs!$B$12&gt;0,MAX(MIN(NORM.INV(RAND(),LOOKUP(Q2935,Inputs!$J$6:$J$9,Inputs!$G$6:$G$9),LOOKUP(Q2935,Inputs!$J$6:$J$9,Inputs!$H$6:$H$9)),Inputs!$B$12),-Inputs!$B$12),NORM.INV(RAND(),LOOKUP(Q2935,Inputs!$J$6:$J$9,Inputs!$G$6:$G$9),LOOKUP(Q2935,Inputs!$J$6:$J$9,Inputs!$H$6:$H$9))),0),"" )</f>
        <v/>
      </c>
      <c r="H2935" s="26">
        <f>IF($A2935&lt;=Inputs!$B$13,IF(3&lt;=Inputs!$B$8,IF(Inputs!$B$12&gt;0,MAX(MIN(NORM.INV(RAND(),LOOKUP(R2935,Inputs!$J$6:$J$9,Inputs!$G$6:$G$9),LOOKUP(R2935,Inputs!$J$6:$J$9,Inputs!$H$6:$H$9)),Inputs!$B$12),-Inputs!$B$12),NORM.INV(RAND(),LOOKUP(R2935,Inputs!$J$6:$J$9,Inputs!$G$6:$G$9),LOOKUP(R2935,Inputs!$J$6:$J$9,Inputs!$H$6:$H$9))),0),"" )</f>
        <v/>
      </c>
      <c r="I2935" s="26">
        <f>IF($A2935&lt;=Inputs!$B$13,IF(4&lt;=Inputs!$B$8,IF(Inputs!$B$12&gt;0,MAX(MIN(NORM.INV(RAND(),LOOKUP(S2935,Inputs!$J$6:$J$9,Inputs!$G$6:$G$9),LOOKUP(S2935,Inputs!$J$6:$J$9,Inputs!$H$6:$H$9)),Inputs!$B$12),-Inputs!$B$12),NORM.INV(RAND(),LOOKUP(S2935,Inputs!$J$6:$J$9,Inputs!$G$6:$G$9),LOOKUP(S2935,Inputs!$J$6:$J$9,Inputs!$H$6:$H$9))),0),"" )</f>
        <v/>
      </c>
      <c r="J2935" s="26">
        <f>IF($A2935&lt;=Inputs!$B$13,IF(5&lt;=Inputs!$B$8,IF(Inputs!$B$12&gt;0,MAX(MIN(NORM.INV(RAND(),LOOKUP(T2935,Inputs!$J$6:$J$9,Inputs!$G$6:$G$9),LOOKUP(T2935,Inputs!$J$6:$J$9,Inputs!$H$6:$H$9)),Inputs!$B$12),-Inputs!$B$12),NORM.INV(RAND(),LOOKUP(T2935,Inputs!$J$6:$J$9,Inputs!$G$6:$G$9),LOOKUP(T2935,Inputs!$J$6:$J$9,Inputs!$H$6:$H$9))),0),"" )</f>
        <v/>
      </c>
      <c r="K2935" s="26">
        <f>IF($A2935&lt;=Inputs!$B$13,IF(6&lt;=Inputs!$B$8,IF(Inputs!$B$12&gt;0,MAX(MIN(NORM.INV(RAND(),LOOKUP(U2935,Inputs!$J$6:$J$9,Inputs!$G$6:$G$9),LOOKUP(U2935,Inputs!$J$6:$J$9,Inputs!$H$6:$H$9)),Inputs!$B$12),-Inputs!$B$12),NORM.INV(RAND(),LOOKUP(U2935,Inputs!$J$6:$J$9,Inputs!$G$6:$G$9),LOOKUP(U2935,Inputs!$J$6:$J$9,Inputs!$H$6:$H$9))),0),"" )</f>
        <v/>
      </c>
      <c r="L2935" s="26">
        <f>IF($A2935&lt;=Inputs!$B$13,IF(7&lt;=Inputs!$B$8,IF(Inputs!$B$12&gt;0,MAX(MIN(NORM.INV(RAND(),LOOKUP(V2935,Inputs!$J$6:$J$9,Inputs!$G$6:$G$9),LOOKUP(V2935,Inputs!$J$6:$J$9,Inputs!$H$6:$H$9)),Inputs!$B$12),-Inputs!$B$12),NORM.INV(RAND(),LOOKUP(V2935,Inputs!$J$6:$J$9,Inputs!$G$6:$G$9),LOOKUP(V2935,Inputs!$J$6:$J$9,Inputs!$H$6:$H$9))),0),"" )</f>
        <v/>
      </c>
      <c r="M2935" s="26">
        <f>IF($A2935&lt;=Inputs!$B$13,IF(8&lt;=Inputs!$B$8,IF(Inputs!$B$12&gt;0,MAX(MIN(NORM.INV(RAND(),LOOKUP(W2935,Inputs!$J$6:$J$9,Inputs!$G$6:$G$9),LOOKUP(W2935,Inputs!$J$6:$J$9,Inputs!$H$6:$H$9)),Inputs!$B$12),-Inputs!$B$12),NORM.INV(RAND(),LOOKUP(W2935,Inputs!$J$6:$J$9,Inputs!$G$6:$G$9),LOOKUP(W2935,Inputs!$J$6:$J$9,Inputs!$H$6:$H$9))),0),"" )</f>
        <v/>
      </c>
      <c r="N2935" s="26">
        <f>IF($A2935&lt;=Inputs!$B$13,IF(9&lt;=Inputs!$B$8,IF(Inputs!$B$12&gt;0,MAX(MIN(NORM.INV(RAND(),LOOKUP(X2935,Inputs!$J$6:$J$9,Inputs!$G$6:$G$9),LOOKUP(X2935,Inputs!$J$6:$J$9,Inputs!$H$6:$H$9)),Inputs!$B$12),-Inputs!$B$12),NORM.INV(RAND(),LOOKUP(X2935,Inputs!$J$6:$J$9,Inputs!$G$6:$G$9),LOOKUP(X2935,Inputs!$J$6:$J$9,Inputs!$H$6:$H$9))),0),"" )</f>
        <v/>
      </c>
      <c r="O2935" s="26">
        <f>IF($A2935&lt;=Inputs!$B$13,IF(10&lt;=Inputs!$B$8,IF(Inputs!$B$12&gt;0,MAX(MIN(NORM.INV(RAND(),LOOKUP(Y2935,Inputs!$J$6:$J$9,Inputs!$G$6:$G$9),LOOKUP(Y2935,Inputs!$J$6:$J$9,Inputs!$H$6:$H$9)),Inputs!$B$12),-Inputs!$B$12),NORM.INV(RAND(),LOOKUP(Y2935,Inputs!$J$6:$J$9,Inputs!$G$6:$G$9),LOOKUP(Y2935,Inputs!$J$6:$J$9,Inputs!$H$6:$H$9))),0),"" )</f>
        <v/>
      </c>
      <c r="P2935" s="31">
        <f>IF($A2935&lt;=Inputs!$B$13,RAND(),"")</f>
        <v/>
      </c>
      <c r="Q2935" s="31">
        <f>IF($A2935&lt;=Inputs!$B$13,RAND(),"")</f>
        <v/>
      </c>
      <c r="R2935" s="31">
        <f>IF($A2935&lt;=Inputs!$B$13,RAND(),"")</f>
        <v/>
      </c>
      <c r="S2935" s="31">
        <f>IF($A2935&lt;=Inputs!$B$13,RAND(),"")</f>
        <v/>
      </c>
      <c r="T2935" s="31">
        <f>IF($A2935&lt;=Inputs!$B$13,RAND(),"")</f>
        <v/>
      </c>
      <c r="U2935" s="31">
        <f>IF($A2935&lt;=Inputs!$B$13,RAND(),"")</f>
        <v/>
      </c>
      <c r="V2935" s="31">
        <f>IF($A2935&lt;=Inputs!$B$13,RAND(),"")</f>
        <v/>
      </c>
      <c r="W2935" s="31">
        <f>IF($A2935&lt;=Inputs!$B$13,RAND(),"")</f>
        <v/>
      </c>
      <c r="X2935" s="31">
        <f>IF($A2935&lt;=Inputs!$B$13,RAND(),"")</f>
        <v/>
      </c>
      <c r="Y2935" s="31">
        <f>IF($A2935&lt;=Inputs!$B$13,RAND(),"")</f>
        <v/>
      </c>
    </row>
    <row r="2936">
      <c r="A2936" t="n">
        <v>2931</v>
      </c>
      <c r="B2936" s="26">
        <f>IF($A2936&lt;=Inputs!$B$13,IF(Inputs!$B$8&gt;0,SUM(F2936:O2936)/Inputs!$B$8,0),"")</f>
        <v/>
      </c>
      <c r="C2936" s="27">
        <f>IF($A2936&lt;=Inputs!$B$13,B2936/100,"")</f>
        <v/>
      </c>
      <c r="D2936" s="28">
        <f>IF($A2936&lt;=Inputs!$B$13,C2936*Inputs!$B$7,"")</f>
        <v/>
      </c>
      <c r="E2936" s="29">
        <f>IF($A2936&lt;=Inputs!$B$13,IF(D2936&gt;0,1,0),"")</f>
        <v/>
      </c>
      <c r="F2936" s="26">
        <f>IF($A2936&lt;=Inputs!$B$13,IF(1&lt;=Inputs!$B$8,IF(Inputs!$B$12&gt;0,MAX(MIN(NORM.INV(RAND(),LOOKUP(P2936,Inputs!$J$6:$J$9,Inputs!$G$6:$G$9),LOOKUP(P2936,Inputs!$J$6:$J$9,Inputs!$H$6:$H$9)),Inputs!$B$12),-Inputs!$B$12),NORM.INV(RAND(),LOOKUP(P2936,Inputs!$J$6:$J$9,Inputs!$G$6:$G$9),LOOKUP(P2936,Inputs!$J$6:$J$9,Inputs!$H$6:$H$9))),0),"" )</f>
        <v/>
      </c>
      <c r="G2936" s="26">
        <f>IF($A2936&lt;=Inputs!$B$13,IF(2&lt;=Inputs!$B$8,IF(Inputs!$B$12&gt;0,MAX(MIN(NORM.INV(RAND(),LOOKUP(Q2936,Inputs!$J$6:$J$9,Inputs!$G$6:$G$9),LOOKUP(Q2936,Inputs!$J$6:$J$9,Inputs!$H$6:$H$9)),Inputs!$B$12),-Inputs!$B$12),NORM.INV(RAND(),LOOKUP(Q2936,Inputs!$J$6:$J$9,Inputs!$G$6:$G$9),LOOKUP(Q2936,Inputs!$J$6:$J$9,Inputs!$H$6:$H$9))),0),"" )</f>
        <v/>
      </c>
      <c r="H2936" s="26">
        <f>IF($A2936&lt;=Inputs!$B$13,IF(3&lt;=Inputs!$B$8,IF(Inputs!$B$12&gt;0,MAX(MIN(NORM.INV(RAND(),LOOKUP(R2936,Inputs!$J$6:$J$9,Inputs!$G$6:$G$9),LOOKUP(R2936,Inputs!$J$6:$J$9,Inputs!$H$6:$H$9)),Inputs!$B$12),-Inputs!$B$12),NORM.INV(RAND(),LOOKUP(R2936,Inputs!$J$6:$J$9,Inputs!$G$6:$G$9),LOOKUP(R2936,Inputs!$J$6:$J$9,Inputs!$H$6:$H$9))),0),"" )</f>
        <v/>
      </c>
      <c r="I2936" s="26">
        <f>IF($A2936&lt;=Inputs!$B$13,IF(4&lt;=Inputs!$B$8,IF(Inputs!$B$12&gt;0,MAX(MIN(NORM.INV(RAND(),LOOKUP(S2936,Inputs!$J$6:$J$9,Inputs!$G$6:$G$9),LOOKUP(S2936,Inputs!$J$6:$J$9,Inputs!$H$6:$H$9)),Inputs!$B$12),-Inputs!$B$12),NORM.INV(RAND(),LOOKUP(S2936,Inputs!$J$6:$J$9,Inputs!$G$6:$G$9),LOOKUP(S2936,Inputs!$J$6:$J$9,Inputs!$H$6:$H$9))),0),"" )</f>
        <v/>
      </c>
      <c r="J2936" s="26">
        <f>IF($A2936&lt;=Inputs!$B$13,IF(5&lt;=Inputs!$B$8,IF(Inputs!$B$12&gt;0,MAX(MIN(NORM.INV(RAND(),LOOKUP(T2936,Inputs!$J$6:$J$9,Inputs!$G$6:$G$9),LOOKUP(T2936,Inputs!$J$6:$J$9,Inputs!$H$6:$H$9)),Inputs!$B$12),-Inputs!$B$12),NORM.INV(RAND(),LOOKUP(T2936,Inputs!$J$6:$J$9,Inputs!$G$6:$G$9),LOOKUP(T2936,Inputs!$J$6:$J$9,Inputs!$H$6:$H$9))),0),"" )</f>
        <v/>
      </c>
      <c r="K2936" s="26">
        <f>IF($A2936&lt;=Inputs!$B$13,IF(6&lt;=Inputs!$B$8,IF(Inputs!$B$12&gt;0,MAX(MIN(NORM.INV(RAND(),LOOKUP(U2936,Inputs!$J$6:$J$9,Inputs!$G$6:$G$9),LOOKUP(U2936,Inputs!$J$6:$J$9,Inputs!$H$6:$H$9)),Inputs!$B$12),-Inputs!$B$12),NORM.INV(RAND(),LOOKUP(U2936,Inputs!$J$6:$J$9,Inputs!$G$6:$G$9),LOOKUP(U2936,Inputs!$J$6:$J$9,Inputs!$H$6:$H$9))),0),"" )</f>
        <v/>
      </c>
      <c r="L2936" s="26">
        <f>IF($A2936&lt;=Inputs!$B$13,IF(7&lt;=Inputs!$B$8,IF(Inputs!$B$12&gt;0,MAX(MIN(NORM.INV(RAND(),LOOKUP(V2936,Inputs!$J$6:$J$9,Inputs!$G$6:$G$9),LOOKUP(V2936,Inputs!$J$6:$J$9,Inputs!$H$6:$H$9)),Inputs!$B$12),-Inputs!$B$12),NORM.INV(RAND(),LOOKUP(V2936,Inputs!$J$6:$J$9,Inputs!$G$6:$G$9),LOOKUP(V2936,Inputs!$J$6:$J$9,Inputs!$H$6:$H$9))),0),"" )</f>
        <v/>
      </c>
      <c r="M2936" s="26">
        <f>IF($A2936&lt;=Inputs!$B$13,IF(8&lt;=Inputs!$B$8,IF(Inputs!$B$12&gt;0,MAX(MIN(NORM.INV(RAND(),LOOKUP(W2936,Inputs!$J$6:$J$9,Inputs!$G$6:$G$9),LOOKUP(W2936,Inputs!$J$6:$J$9,Inputs!$H$6:$H$9)),Inputs!$B$12),-Inputs!$B$12),NORM.INV(RAND(),LOOKUP(W2936,Inputs!$J$6:$J$9,Inputs!$G$6:$G$9),LOOKUP(W2936,Inputs!$J$6:$J$9,Inputs!$H$6:$H$9))),0),"" )</f>
        <v/>
      </c>
      <c r="N2936" s="26">
        <f>IF($A2936&lt;=Inputs!$B$13,IF(9&lt;=Inputs!$B$8,IF(Inputs!$B$12&gt;0,MAX(MIN(NORM.INV(RAND(),LOOKUP(X2936,Inputs!$J$6:$J$9,Inputs!$G$6:$G$9),LOOKUP(X2936,Inputs!$J$6:$J$9,Inputs!$H$6:$H$9)),Inputs!$B$12),-Inputs!$B$12),NORM.INV(RAND(),LOOKUP(X2936,Inputs!$J$6:$J$9,Inputs!$G$6:$G$9),LOOKUP(X2936,Inputs!$J$6:$J$9,Inputs!$H$6:$H$9))),0),"" )</f>
        <v/>
      </c>
      <c r="O2936" s="26">
        <f>IF($A2936&lt;=Inputs!$B$13,IF(10&lt;=Inputs!$B$8,IF(Inputs!$B$12&gt;0,MAX(MIN(NORM.INV(RAND(),LOOKUP(Y2936,Inputs!$J$6:$J$9,Inputs!$G$6:$G$9),LOOKUP(Y2936,Inputs!$J$6:$J$9,Inputs!$H$6:$H$9)),Inputs!$B$12),-Inputs!$B$12),NORM.INV(RAND(),LOOKUP(Y2936,Inputs!$J$6:$J$9,Inputs!$G$6:$G$9),LOOKUP(Y2936,Inputs!$J$6:$J$9,Inputs!$H$6:$H$9))),0),"" )</f>
        <v/>
      </c>
      <c r="P2936" s="31">
        <f>IF($A2936&lt;=Inputs!$B$13,RAND(),"")</f>
        <v/>
      </c>
      <c r="Q2936" s="31">
        <f>IF($A2936&lt;=Inputs!$B$13,RAND(),"")</f>
        <v/>
      </c>
      <c r="R2936" s="31">
        <f>IF($A2936&lt;=Inputs!$B$13,RAND(),"")</f>
        <v/>
      </c>
      <c r="S2936" s="31">
        <f>IF($A2936&lt;=Inputs!$B$13,RAND(),"")</f>
        <v/>
      </c>
      <c r="T2936" s="31">
        <f>IF($A2936&lt;=Inputs!$B$13,RAND(),"")</f>
        <v/>
      </c>
      <c r="U2936" s="31">
        <f>IF($A2936&lt;=Inputs!$B$13,RAND(),"")</f>
        <v/>
      </c>
      <c r="V2936" s="31">
        <f>IF($A2936&lt;=Inputs!$B$13,RAND(),"")</f>
        <v/>
      </c>
      <c r="W2936" s="31">
        <f>IF($A2936&lt;=Inputs!$B$13,RAND(),"")</f>
        <v/>
      </c>
      <c r="X2936" s="31">
        <f>IF($A2936&lt;=Inputs!$B$13,RAND(),"")</f>
        <v/>
      </c>
      <c r="Y2936" s="31">
        <f>IF($A2936&lt;=Inputs!$B$13,RAND(),"")</f>
        <v/>
      </c>
    </row>
    <row r="2937">
      <c r="A2937" t="n">
        <v>2932</v>
      </c>
      <c r="B2937" s="26">
        <f>IF($A2937&lt;=Inputs!$B$13,IF(Inputs!$B$8&gt;0,SUM(F2937:O2937)/Inputs!$B$8,0),"")</f>
        <v/>
      </c>
      <c r="C2937" s="27">
        <f>IF($A2937&lt;=Inputs!$B$13,B2937/100,"")</f>
        <v/>
      </c>
      <c r="D2937" s="28">
        <f>IF($A2937&lt;=Inputs!$B$13,C2937*Inputs!$B$7,"")</f>
        <v/>
      </c>
      <c r="E2937" s="29">
        <f>IF($A2937&lt;=Inputs!$B$13,IF(D2937&gt;0,1,0),"")</f>
        <v/>
      </c>
      <c r="F2937" s="26">
        <f>IF($A2937&lt;=Inputs!$B$13,IF(1&lt;=Inputs!$B$8,IF(Inputs!$B$12&gt;0,MAX(MIN(NORM.INV(RAND(),LOOKUP(P2937,Inputs!$J$6:$J$9,Inputs!$G$6:$G$9),LOOKUP(P2937,Inputs!$J$6:$J$9,Inputs!$H$6:$H$9)),Inputs!$B$12),-Inputs!$B$12),NORM.INV(RAND(),LOOKUP(P2937,Inputs!$J$6:$J$9,Inputs!$G$6:$G$9),LOOKUP(P2937,Inputs!$J$6:$J$9,Inputs!$H$6:$H$9))),0),"" )</f>
        <v/>
      </c>
      <c r="G2937" s="26">
        <f>IF($A2937&lt;=Inputs!$B$13,IF(2&lt;=Inputs!$B$8,IF(Inputs!$B$12&gt;0,MAX(MIN(NORM.INV(RAND(),LOOKUP(Q2937,Inputs!$J$6:$J$9,Inputs!$G$6:$G$9),LOOKUP(Q2937,Inputs!$J$6:$J$9,Inputs!$H$6:$H$9)),Inputs!$B$12),-Inputs!$B$12),NORM.INV(RAND(),LOOKUP(Q2937,Inputs!$J$6:$J$9,Inputs!$G$6:$G$9),LOOKUP(Q2937,Inputs!$J$6:$J$9,Inputs!$H$6:$H$9))),0),"" )</f>
        <v/>
      </c>
      <c r="H2937" s="26">
        <f>IF($A2937&lt;=Inputs!$B$13,IF(3&lt;=Inputs!$B$8,IF(Inputs!$B$12&gt;0,MAX(MIN(NORM.INV(RAND(),LOOKUP(R2937,Inputs!$J$6:$J$9,Inputs!$G$6:$G$9),LOOKUP(R2937,Inputs!$J$6:$J$9,Inputs!$H$6:$H$9)),Inputs!$B$12),-Inputs!$B$12),NORM.INV(RAND(),LOOKUP(R2937,Inputs!$J$6:$J$9,Inputs!$G$6:$G$9),LOOKUP(R2937,Inputs!$J$6:$J$9,Inputs!$H$6:$H$9))),0),"" )</f>
        <v/>
      </c>
      <c r="I2937" s="26">
        <f>IF($A2937&lt;=Inputs!$B$13,IF(4&lt;=Inputs!$B$8,IF(Inputs!$B$12&gt;0,MAX(MIN(NORM.INV(RAND(),LOOKUP(S2937,Inputs!$J$6:$J$9,Inputs!$G$6:$G$9),LOOKUP(S2937,Inputs!$J$6:$J$9,Inputs!$H$6:$H$9)),Inputs!$B$12),-Inputs!$B$12),NORM.INV(RAND(),LOOKUP(S2937,Inputs!$J$6:$J$9,Inputs!$G$6:$G$9),LOOKUP(S2937,Inputs!$J$6:$J$9,Inputs!$H$6:$H$9))),0),"" )</f>
        <v/>
      </c>
      <c r="J2937" s="26">
        <f>IF($A2937&lt;=Inputs!$B$13,IF(5&lt;=Inputs!$B$8,IF(Inputs!$B$12&gt;0,MAX(MIN(NORM.INV(RAND(),LOOKUP(T2937,Inputs!$J$6:$J$9,Inputs!$G$6:$G$9),LOOKUP(T2937,Inputs!$J$6:$J$9,Inputs!$H$6:$H$9)),Inputs!$B$12),-Inputs!$B$12),NORM.INV(RAND(),LOOKUP(T2937,Inputs!$J$6:$J$9,Inputs!$G$6:$G$9),LOOKUP(T2937,Inputs!$J$6:$J$9,Inputs!$H$6:$H$9))),0),"" )</f>
        <v/>
      </c>
      <c r="K2937" s="26">
        <f>IF($A2937&lt;=Inputs!$B$13,IF(6&lt;=Inputs!$B$8,IF(Inputs!$B$12&gt;0,MAX(MIN(NORM.INV(RAND(),LOOKUP(U2937,Inputs!$J$6:$J$9,Inputs!$G$6:$G$9),LOOKUP(U2937,Inputs!$J$6:$J$9,Inputs!$H$6:$H$9)),Inputs!$B$12),-Inputs!$B$12),NORM.INV(RAND(),LOOKUP(U2937,Inputs!$J$6:$J$9,Inputs!$G$6:$G$9),LOOKUP(U2937,Inputs!$J$6:$J$9,Inputs!$H$6:$H$9))),0),"" )</f>
        <v/>
      </c>
      <c r="L2937" s="26">
        <f>IF($A2937&lt;=Inputs!$B$13,IF(7&lt;=Inputs!$B$8,IF(Inputs!$B$12&gt;0,MAX(MIN(NORM.INV(RAND(),LOOKUP(V2937,Inputs!$J$6:$J$9,Inputs!$G$6:$G$9),LOOKUP(V2937,Inputs!$J$6:$J$9,Inputs!$H$6:$H$9)),Inputs!$B$12),-Inputs!$B$12),NORM.INV(RAND(),LOOKUP(V2937,Inputs!$J$6:$J$9,Inputs!$G$6:$G$9),LOOKUP(V2937,Inputs!$J$6:$J$9,Inputs!$H$6:$H$9))),0),"" )</f>
        <v/>
      </c>
      <c r="M2937" s="26">
        <f>IF($A2937&lt;=Inputs!$B$13,IF(8&lt;=Inputs!$B$8,IF(Inputs!$B$12&gt;0,MAX(MIN(NORM.INV(RAND(),LOOKUP(W2937,Inputs!$J$6:$J$9,Inputs!$G$6:$G$9),LOOKUP(W2937,Inputs!$J$6:$J$9,Inputs!$H$6:$H$9)),Inputs!$B$12),-Inputs!$B$12),NORM.INV(RAND(),LOOKUP(W2937,Inputs!$J$6:$J$9,Inputs!$G$6:$G$9),LOOKUP(W2937,Inputs!$J$6:$J$9,Inputs!$H$6:$H$9))),0),"" )</f>
        <v/>
      </c>
      <c r="N2937" s="26">
        <f>IF($A2937&lt;=Inputs!$B$13,IF(9&lt;=Inputs!$B$8,IF(Inputs!$B$12&gt;0,MAX(MIN(NORM.INV(RAND(),LOOKUP(X2937,Inputs!$J$6:$J$9,Inputs!$G$6:$G$9),LOOKUP(X2937,Inputs!$J$6:$J$9,Inputs!$H$6:$H$9)),Inputs!$B$12),-Inputs!$B$12),NORM.INV(RAND(),LOOKUP(X2937,Inputs!$J$6:$J$9,Inputs!$G$6:$G$9),LOOKUP(X2937,Inputs!$J$6:$J$9,Inputs!$H$6:$H$9))),0),"" )</f>
        <v/>
      </c>
      <c r="O2937" s="26">
        <f>IF($A2937&lt;=Inputs!$B$13,IF(10&lt;=Inputs!$B$8,IF(Inputs!$B$12&gt;0,MAX(MIN(NORM.INV(RAND(),LOOKUP(Y2937,Inputs!$J$6:$J$9,Inputs!$G$6:$G$9),LOOKUP(Y2937,Inputs!$J$6:$J$9,Inputs!$H$6:$H$9)),Inputs!$B$12),-Inputs!$B$12),NORM.INV(RAND(),LOOKUP(Y2937,Inputs!$J$6:$J$9,Inputs!$G$6:$G$9),LOOKUP(Y2937,Inputs!$J$6:$J$9,Inputs!$H$6:$H$9))),0),"" )</f>
        <v/>
      </c>
      <c r="P2937" s="31">
        <f>IF($A2937&lt;=Inputs!$B$13,RAND(),"")</f>
        <v/>
      </c>
      <c r="Q2937" s="31">
        <f>IF($A2937&lt;=Inputs!$B$13,RAND(),"")</f>
        <v/>
      </c>
      <c r="R2937" s="31">
        <f>IF($A2937&lt;=Inputs!$B$13,RAND(),"")</f>
        <v/>
      </c>
      <c r="S2937" s="31">
        <f>IF($A2937&lt;=Inputs!$B$13,RAND(),"")</f>
        <v/>
      </c>
      <c r="T2937" s="31">
        <f>IF($A2937&lt;=Inputs!$B$13,RAND(),"")</f>
        <v/>
      </c>
      <c r="U2937" s="31">
        <f>IF($A2937&lt;=Inputs!$B$13,RAND(),"")</f>
        <v/>
      </c>
      <c r="V2937" s="31">
        <f>IF($A2937&lt;=Inputs!$B$13,RAND(),"")</f>
        <v/>
      </c>
      <c r="W2937" s="31">
        <f>IF($A2937&lt;=Inputs!$B$13,RAND(),"")</f>
        <v/>
      </c>
      <c r="X2937" s="31">
        <f>IF($A2937&lt;=Inputs!$B$13,RAND(),"")</f>
        <v/>
      </c>
      <c r="Y2937" s="31">
        <f>IF($A2937&lt;=Inputs!$B$13,RAND(),"")</f>
        <v/>
      </c>
    </row>
    <row r="2938">
      <c r="A2938" t="n">
        <v>2933</v>
      </c>
      <c r="B2938" s="26">
        <f>IF($A2938&lt;=Inputs!$B$13,IF(Inputs!$B$8&gt;0,SUM(F2938:O2938)/Inputs!$B$8,0),"")</f>
        <v/>
      </c>
      <c r="C2938" s="27">
        <f>IF($A2938&lt;=Inputs!$B$13,B2938/100,"")</f>
        <v/>
      </c>
      <c r="D2938" s="28">
        <f>IF($A2938&lt;=Inputs!$B$13,C2938*Inputs!$B$7,"")</f>
        <v/>
      </c>
      <c r="E2938" s="29">
        <f>IF($A2938&lt;=Inputs!$B$13,IF(D2938&gt;0,1,0),"")</f>
        <v/>
      </c>
      <c r="F2938" s="26">
        <f>IF($A2938&lt;=Inputs!$B$13,IF(1&lt;=Inputs!$B$8,IF(Inputs!$B$12&gt;0,MAX(MIN(NORM.INV(RAND(),LOOKUP(P2938,Inputs!$J$6:$J$9,Inputs!$G$6:$G$9),LOOKUP(P2938,Inputs!$J$6:$J$9,Inputs!$H$6:$H$9)),Inputs!$B$12),-Inputs!$B$12),NORM.INV(RAND(),LOOKUP(P2938,Inputs!$J$6:$J$9,Inputs!$G$6:$G$9),LOOKUP(P2938,Inputs!$J$6:$J$9,Inputs!$H$6:$H$9))),0),"" )</f>
        <v/>
      </c>
      <c r="G2938" s="26">
        <f>IF($A2938&lt;=Inputs!$B$13,IF(2&lt;=Inputs!$B$8,IF(Inputs!$B$12&gt;0,MAX(MIN(NORM.INV(RAND(),LOOKUP(Q2938,Inputs!$J$6:$J$9,Inputs!$G$6:$G$9),LOOKUP(Q2938,Inputs!$J$6:$J$9,Inputs!$H$6:$H$9)),Inputs!$B$12),-Inputs!$B$12),NORM.INV(RAND(),LOOKUP(Q2938,Inputs!$J$6:$J$9,Inputs!$G$6:$G$9),LOOKUP(Q2938,Inputs!$J$6:$J$9,Inputs!$H$6:$H$9))),0),"" )</f>
        <v/>
      </c>
      <c r="H2938" s="26">
        <f>IF($A2938&lt;=Inputs!$B$13,IF(3&lt;=Inputs!$B$8,IF(Inputs!$B$12&gt;0,MAX(MIN(NORM.INV(RAND(),LOOKUP(R2938,Inputs!$J$6:$J$9,Inputs!$G$6:$G$9),LOOKUP(R2938,Inputs!$J$6:$J$9,Inputs!$H$6:$H$9)),Inputs!$B$12),-Inputs!$B$12),NORM.INV(RAND(),LOOKUP(R2938,Inputs!$J$6:$J$9,Inputs!$G$6:$G$9),LOOKUP(R2938,Inputs!$J$6:$J$9,Inputs!$H$6:$H$9))),0),"" )</f>
        <v/>
      </c>
      <c r="I2938" s="26">
        <f>IF($A2938&lt;=Inputs!$B$13,IF(4&lt;=Inputs!$B$8,IF(Inputs!$B$12&gt;0,MAX(MIN(NORM.INV(RAND(),LOOKUP(S2938,Inputs!$J$6:$J$9,Inputs!$G$6:$G$9),LOOKUP(S2938,Inputs!$J$6:$J$9,Inputs!$H$6:$H$9)),Inputs!$B$12),-Inputs!$B$12),NORM.INV(RAND(),LOOKUP(S2938,Inputs!$J$6:$J$9,Inputs!$G$6:$G$9),LOOKUP(S2938,Inputs!$J$6:$J$9,Inputs!$H$6:$H$9))),0),"" )</f>
        <v/>
      </c>
      <c r="J2938" s="26">
        <f>IF($A2938&lt;=Inputs!$B$13,IF(5&lt;=Inputs!$B$8,IF(Inputs!$B$12&gt;0,MAX(MIN(NORM.INV(RAND(),LOOKUP(T2938,Inputs!$J$6:$J$9,Inputs!$G$6:$G$9),LOOKUP(T2938,Inputs!$J$6:$J$9,Inputs!$H$6:$H$9)),Inputs!$B$12),-Inputs!$B$12),NORM.INV(RAND(),LOOKUP(T2938,Inputs!$J$6:$J$9,Inputs!$G$6:$G$9),LOOKUP(T2938,Inputs!$J$6:$J$9,Inputs!$H$6:$H$9))),0),"" )</f>
        <v/>
      </c>
      <c r="K2938" s="26">
        <f>IF($A2938&lt;=Inputs!$B$13,IF(6&lt;=Inputs!$B$8,IF(Inputs!$B$12&gt;0,MAX(MIN(NORM.INV(RAND(),LOOKUP(U2938,Inputs!$J$6:$J$9,Inputs!$G$6:$G$9),LOOKUP(U2938,Inputs!$J$6:$J$9,Inputs!$H$6:$H$9)),Inputs!$B$12),-Inputs!$B$12),NORM.INV(RAND(),LOOKUP(U2938,Inputs!$J$6:$J$9,Inputs!$G$6:$G$9),LOOKUP(U2938,Inputs!$J$6:$J$9,Inputs!$H$6:$H$9))),0),"" )</f>
        <v/>
      </c>
      <c r="L2938" s="26">
        <f>IF($A2938&lt;=Inputs!$B$13,IF(7&lt;=Inputs!$B$8,IF(Inputs!$B$12&gt;0,MAX(MIN(NORM.INV(RAND(),LOOKUP(V2938,Inputs!$J$6:$J$9,Inputs!$G$6:$G$9),LOOKUP(V2938,Inputs!$J$6:$J$9,Inputs!$H$6:$H$9)),Inputs!$B$12),-Inputs!$B$12),NORM.INV(RAND(),LOOKUP(V2938,Inputs!$J$6:$J$9,Inputs!$G$6:$G$9),LOOKUP(V2938,Inputs!$J$6:$J$9,Inputs!$H$6:$H$9))),0),"" )</f>
        <v/>
      </c>
      <c r="M2938" s="26">
        <f>IF($A2938&lt;=Inputs!$B$13,IF(8&lt;=Inputs!$B$8,IF(Inputs!$B$12&gt;0,MAX(MIN(NORM.INV(RAND(),LOOKUP(W2938,Inputs!$J$6:$J$9,Inputs!$G$6:$G$9),LOOKUP(W2938,Inputs!$J$6:$J$9,Inputs!$H$6:$H$9)),Inputs!$B$12),-Inputs!$B$12),NORM.INV(RAND(),LOOKUP(W2938,Inputs!$J$6:$J$9,Inputs!$G$6:$G$9),LOOKUP(W2938,Inputs!$J$6:$J$9,Inputs!$H$6:$H$9))),0),"" )</f>
        <v/>
      </c>
      <c r="N2938" s="26">
        <f>IF($A2938&lt;=Inputs!$B$13,IF(9&lt;=Inputs!$B$8,IF(Inputs!$B$12&gt;0,MAX(MIN(NORM.INV(RAND(),LOOKUP(X2938,Inputs!$J$6:$J$9,Inputs!$G$6:$G$9),LOOKUP(X2938,Inputs!$J$6:$J$9,Inputs!$H$6:$H$9)),Inputs!$B$12),-Inputs!$B$12),NORM.INV(RAND(),LOOKUP(X2938,Inputs!$J$6:$J$9,Inputs!$G$6:$G$9),LOOKUP(X2938,Inputs!$J$6:$J$9,Inputs!$H$6:$H$9))),0),"" )</f>
        <v/>
      </c>
      <c r="O2938" s="26">
        <f>IF($A2938&lt;=Inputs!$B$13,IF(10&lt;=Inputs!$B$8,IF(Inputs!$B$12&gt;0,MAX(MIN(NORM.INV(RAND(),LOOKUP(Y2938,Inputs!$J$6:$J$9,Inputs!$G$6:$G$9),LOOKUP(Y2938,Inputs!$J$6:$J$9,Inputs!$H$6:$H$9)),Inputs!$B$12),-Inputs!$B$12),NORM.INV(RAND(),LOOKUP(Y2938,Inputs!$J$6:$J$9,Inputs!$G$6:$G$9),LOOKUP(Y2938,Inputs!$J$6:$J$9,Inputs!$H$6:$H$9))),0),"" )</f>
        <v/>
      </c>
      <c r="P2938" s="31">
        <f>IF($A2938&lt;=Inputs!$B$13,RAND(),"")</f>
        <v/>
      </c>
      <c r="Q2938" s="31">
        <f>IF($A2938&lt;=Inputs!$B$13,RAND(),"")</f>
        <v/>
      </c>
      <c r="R2938" s="31">
        <f>IF($A2938&lt;=Inputs!$B$13,RAND(),"")</f>
        <v/>
      </c>
      <c r="S2938" s="31">
        <f>IF($A2938&lt;=Inputs!$B$13,RAND(),"")</f>
        <v/>
      </c>
      <c r="T2938" s="31">
        <f>IF($A2938&lt;=Inputs!$B$13,RAND(),"")</f>
        <v/>
      </c>
      <c r="U2938" s="31">
        <f>IF($A2938&lt;=Inputs!$B$13,RAND(),"")</f>
        <v/>
      </c>
      <c r="V2938" s="31">
        <f>IF($A2938&lt;=Inputs!$B$13,RAND(),"")</f>
        <v/>
      </c>
      <c r="W2938" s="31">
        <f>IF($A2938&lt;=Inputs!$B$13,RAND(),"")</f>
        <v/>
      </c>
      <c r="X2938" s="31">
        <f>IF($A2938&lt;=Inputs!$B$13,RAND(),"")</f>
        <v/>
      </c>
      <c r="Y2938" s="31">
        <f>IF($A2938&lt;=Inputs!$B$13,RAND(),"")</f>
        <v/>
      </c>
    </row>
    <row r="2939">
      <c r="A2939" t="n">
        <v>2934</v>
      </c>
      <c r="B2939" s="26">
        <f>IF($A2939&lt;=Inputs!$B$13,IF(Inputs!$B$8&gt;0,SUM(F2939:O2939)/Inputs!$B$8,0),"")</f>
        <v/>
      </c>
      <c r="C2939" s="27">
        <f>IF($A2939&lt;=Inputs!$B$13,B2939/100,"")</f>
        <v/>
      </c>
      <c r="D2939" s="28">
        <f>IF($A2939&lt;=Inputs!$B$13,C2939*Inputs!$B$7,"")</f>
        <v/>
      </c>
      <c r="E2939" s="29">
        <f>IF($A2939&lt;=Inputs!$B$13,IF(D2939&gt;0,1,0),"")</f>
        <v/>
      </c>
      <c r="F2939" s="26">
        <f>IF($A2939&lt;=Inputs!$B$13,IF(1&lt;=Inputs!$B$8,IF(Inputs!$B$12&gt;0,MAX(MIN(NORM.INV(RAND(),LOOKUP(P2939,Inputs!$J$6:$J$9,Inputs!$G$6:$G$9),LOOKUP(P2939,Inputs!$J$6:$J$9,Inputs!$H$6:$H$9)),Inputs!$B$12),-Inputs!$B$12),NORM.INV(RAND(),LOOKUP(P2939,Inputs!$J$6:$J$9,Inputs!$G$6:$G$9),LOOKUP(P2939,Inputs!$J$6:$J$9,Inputs!$H$6:$H$9))),0),"" )</f>
        <v/>
      </c>
      <c r="G2939" s="26">
        <f>IF($A2939&lt;=Inputs!$B$13,IF(2&lt;=Inputs!$B$8,IF(Inputs!$B$12&gt;0,MAX(MIN(NORM.INV(RAND(),LOOKUP(Q2939,Inputs!$J$6:$J$9,Inputs!$G$6:$G$9),LOOKUP(Q2939,Inputs!$J$6:$J$9,Inputs!$H$6:$H$9)),Inputs!$B$12),-Inputs!$B$12),NORM.INV(RAND(),LOOKUP(Q2939,Inputs!$J$6:$J$9,Inputs!$G$6:$G$9),LOOKUP(Q2939,Inputs!$J$6:$J$9,Inputs!$H$6:$H$9))),0),"" )</f>
        <v/>
      </c>
      <c r="H2939" s="26">
        <f>IF($A2939&lt;=Inputs!$B$13,IF(3&lt;=Inputs!$B$8,IF(Inputs!$B$12&gt;0,MAX(MIN(NORM.INV(RAND(),LOOKUP(R2939,Inputs!$J$6:$J$9,Inputs!$G$6:$G$9),LOOKUP(R2939,Inputs!$J$6:$J$9,Inputs!$H$6:$H$9)),Inputs!$B$12),-Inputs!$B$12),NORM.INV(RAND(),LOOKUP(R2939,Inputs!$J$6:$J$9,Inputs!$G$6:$G$9),LOOKUP(R2939,Inputs!$J$6:$J$9,Inputs!$H$6:$H$9))),0),"" )</f>
        <v/>
      </c>
      <c r="I2939" s="26">
        <f>IF($A2939&lt;=Inputs!$B$13,IF(4&lt;=Inputs!$B$8,IF(Inputs!$B$12&gt;0,MAX(MIN(NORM.INV(RAND(),LOOKUP(S2939,Inputs!$J$6:$J$9,Inputs!$G$6:$G$9),LOOKUP(S2939,Inputs!$J$6:$J$9,Inputs!$H$6:$H$9)),Inputs!$B$12),-Inputs!$B$12),NORM.INV(RAND(),LOOKUP(S2939,Inputs!$J$6:$J$9,Inputs!$G$6:$G$9),LOOKUP(S2939,Inputs!$J$6:$J$9,Inputs!$H$6:$H$9))),0),"" )</f>
        <v/>
      </c>
      <c r="J2939" s="26">
        <f>IF($A2939&lt;=Inputs!$B$13,IF(5&lt;=Inputs!$B$8,IF(Inputs!$B$12&gt;0,MAX(MIN(NORM.INV(RAND(),LOOKUP(T2939,Inputs!$J$6:$J$9,Inputs!$G$6:$G$9),LOOKUP(T2939,Inputs!$J$6:$J$9,Inputs!$H$6:$H$9)),Inputs!$B$12),-Inputs!$B$12),NORM.INV(RAND(),LOOKUP(T2939,Inputs!$J$6:$J$9,Inputs!$G$6:$G$9),LOOKUP(T2939,Inputs!$J$6:$J$9,Inputs!$H$6:$H$9))),0),"" )</f>
        <v/>
      </c>
      <c r="K2939" s="26">
        <f>IF($A2939&lt;=Inputs!$B$13,IF(6&lt;=Inputs!$B$8,IF(Inputs!$B$12&gt;0,MAX(MIN(NORM.INV(RAND(),LOOKUP(U2939,Inputs!$J$6:$J$9,Inputs!$G$6:$G$9),LOOKUP(U2939,Inputs!$J$6:$J$9,Inputs!$H$6:$H$9)),Inputs!$B$12),-Inputs!$B$12),NORM.INV(RAND(),LOOKUP(U2939,Inputs!$J$6:$J$9,Inputs!$G$6:$G$9),LOOKUP(U2939,Inputs!$J$6:$J$9,Inputs!$H$6:$H$9))),0),"" )</f>
        <v/>
      </c>
      <c r="L2939" s="26">
        <f>IF($A2939&lt;=Inputs!$B$13,IF(7&lt;=Inputs!$B$8,IF(Inputs!$B$12&gt;0,MAX(MIN(NORM.INV(RAND(),LOOKUP(V2939,Inputs!$J$6:$J$9,Inputs!$G$6:$G$9),LOOKUP(V2939,Inputs!$J$6:$J$9,Inputs!$H$6:$H$9)),Inputs!$B$12),-Inputs!$B$12),NORM.INV(RAND(),LOOKUP(V2939,Inputs!$J$6:$J$9,Inputs!$G$6:$G$9),LOOKUP(V2939,Inputs!$J$6:$J$9,Inputs!$H$6:$H$9))),0),"" )</f>
        <v/>
      </c>
      <c r="M2939" s="26">
        <f>IF($A2939&lt;=Inputs!$B$13,IF(8&lt;=Inputs!$B$8,IF(Inputs!$B$12&gt;0,MAX(MIN(NORM.INV(RAND(),LOOKUP(W2939,Inputs!$J$6:$J$9,Inputs!$G$6:$G$9),LOOKUP(W2939,Inputs!$J$6:$J$9,Inputs!$H$6:$H$9)),Inputs!$B$12),-Inputs!$B$12),NORM.INV(RAND(),LOOKUP(W2939,Inputs!$J$6:$J$9,Inputs!$G$6:$G$9),LOOKUP(W2939,Inputs!$J$6:$J$9,Inputs!$H$6:$H$9))),0),"" )</f>
        <v/>
      </c>
      <c r="N2939" s="26">
        <f>IF($A2939&lt;=Inputs!$B$13,IF(9&lt;=Inputs!$B$8,IF(Inputs!$B$12&gt;0,MAX(MIN(NORM.INV(RAND(),LOOKUP(X2939,Inputs!$J$6:$J$9,Inputs!$G$6:$G$9),LOOKUP(X2939,Inputs!$J$6:$J$9,Inputs!$H$6:$H$9)),Inputs!$B$12),-Inputs!$B$12),NORM.INV(RAND(),LOOKUP(X2939,Inputs!$J$6:$J$9,Inputs!$G$6:$G$9),LOOKUP(X2939,Inputs!$J$6:$J$9,Inputs!$H$6:$H$9))),0),"" )</f>
        <v/>
      </c>
      <c r="O2939" s="26">
        <f>IF($A2939&lt;=Inputs!$B$13,IF(10&lt;=Inputs!$B$8,IF(Inputs!$B$12&gt;0,MAX(MIN(NORM.INV(RAND(),LOOKUP(Y2939,Inputs!$J$6:$J$9,Inputs!$G$6:$G$9),LOOKUP(Y2939,Inputs!$J$6:$J$9,Inputs!$H$6:$H$9)),Inputs!$B$12),-Inputs!$B$12),NORM.INV(RAND(),LOOKUP(Y2939,Inputs!$J$6:$J$9,Inputs!$G$6:$G$9),LOOKUP(Y2939,Inputs!$J$6:$J$9,Inputs!$H$6:$H$9))),0),"" )</f>
        <v/>
      </c>
      <c r="P2939" s="31">
        <f>IF($A2939&lt;=Inputs!$B$13,RAND(),"")</f>
        <v/>
      </c>
      <c r="Q2939" s="31">
        <f>IF($A2939&lt;=Inputs!$B$13,RAND(),"")</f>
        <v/>
      </c>
      <c r="R2939" s="31">
        <f>IF($A2939&lt;=Inputs!$B$13,RAND(),"")</f>
        <v/>
      </c>
      <c r="S2939" s="31">
        <f>IF($A2939&lt;=Inputs!$B$13,RAND(),"")</f>
        <v/>
      </c>
      <c r="T2939" s="31">
        <f>IF($A2939&lt;=Inputs!$B$13,RAND(),"")</f>
        <v/>
      </c>
      <c r="U2939" s="31">
        <f>IF($A2939&lt;=Inputs!$B$13,RAND(),"")</f>
        <v/>
      </c>
      <c r="V2939" s="31">
        <f>IF($A2939&lt;=Inputs!$B$13,RAND(),"")</f>
        <v/>
      </c>
      <c r="W2939" s="31">
        <f>IF($A2939&lt;=Inputs!$B$13,RAND(),"")</f>
        <v/>
      </c>
      <c r="X2939" s="31">
        <f>IF($A2939&lt;=Inputs!$B$13,RAND(),"")</f>
        <v/>
      </c>
      <c r="Y2939" s="31">
        <f>IF($A2939&lt;=Inputs!$B$13,RAND(),"")</f>
        <v/>
      </c>
    </row>
    <row r="2940">
      <c r="A2940" t="n">
        <v>2935</v>
      </c>
      <c r="B2940" s="26">
        <f>IF($A2940&lt;=Inputs!$B$13,IF(Inputs!$B$8&gt;0,SUM(F2940:O2940)/Inputs!$B$8,0),"")</f>
        <v/>
      </c>
      <c r="C2940" s="27">
        <f>IF($A2940&lt;=Inputs!$B$13,B2940/100,"")</f>
        <v/>
      </c>
      <c r="D2940" s="28">
        <f>IF($A2940&lt;=Inputs!$B$13,C2940*Inputs!$B$7,"")</f>
        <v/>
      </c>
      <c r="E2940" s="29">
        <f>IF($A2940&lt;=Inputs!$B$13,IF(D2940&gt;0,1,0),"")</f>
        <v/>
      </c>
      <c r="F2940" s="26">
        <f>IF($A2940&lt;=Inputs!$B$13,IF(1&lt;=Inputs!$B$8,IF(Inputs!$B$12&gt;0,MAX(MIN(NORM.INV(RAND(),LOOKUP(P2940,Inputs!$J$6:$J$9,Inputs!$G$6:$G$9),LOOKUP(P2940,Inputs!$J$6:$J$9,Inputs!$H$6:$H$9)),Inputs!$B$12),-Inputs!$B$12),NORM.INV(RAND(),LOOKUP(P2940,Inputs!$J$6:$J$9,Inputs!$G$6:$G$9),LOOKUP(P2940,Inputs!$J$6:$J$9,Inputs!$H$6:$H$9))),0),"" )</f>
        <v/>
      </c>
      <c r="G2940" s="26">
        <f>IF($A2940&lt;=Inputs!$B$13,IF(2&lt;=Inputs!$B$8,IF(Inputs!$B$12&gt;0,MAX(MIN(NORM.INV(RAND(),LOOKUP(Q2940,Inputs!$J$6:$J$9,Inputs!$G$6:$G$9),LOOKUP(Q2940,Inputs!$J$6:$J$9,Inputs!$H$6:$H$9)),Inputs!$B$12),-Inputs!$B$12),NORM.INV(RAND(),LOOKUP(Q2940,Inputs!$J$6:$J$9,Inputs!$G$6:$G$9),LOOKUP(Q2940,Inputs!$J$6:$J$9,Inputs!$H$6:$H$9))),0),"" )</f>
        <v/>
      </c>
      <c r="H2940" s="26">
        <f>IF($A2940&lt;=Inputs!$B$13,IF(3&lt;=Inputs!$B$8,IF(Inputs!$B$12&gt;0,MAX(MIN(NORM.INV(RAND(),LOOKUP(R2940,Inputs!$J$6:$J$9,Inputs!$G$6:$G$9),LOOKUP(R2940,Inputs!$J$6:$J$9,Inputs!$H$6:$H$9)),Inputs!$B$12),-Inputs!$B$12),NORM.INV(RAND(),LOOKUP(R2940,Inputs!$J$6:$J$9,Inputs!$G$6:$G$9),LOOKUP(R2940,Inputs!$J$6:$J$9,Inputs!$H$6:$H$9))),0),"" )</f>
        <v/>
      </c>
      <c r="I2940" s="26">
        <f>IF($A2940&lt;=Inputs!$B$13,IF(4&lt;=Inputs!$B$8,IF(Inputs!$B$12&gt;0,MAX(MIN(NORM.INV(RAND(),LOOKUP(S2940,Inputs!$J$6:$J$9,Inputs!$G$6:$G$9),LOOKUP(S2940,Inputs!$J$6:$J$9,Inputs!$H$6:$H$9)),Inputs!$B$12),-Inputs!$B$12),NORM.INV(RAND(),LOOKUP(S2940,Inputs!$J$6:$J$9,Inputs!$G$6:$G$9),LOOKUP(S2940,Inputs!$J$6:$J$9,Inputs!$H$6:$H$9))),0),"" )</f>
        <v/>
      </c>
      <c r="J2940" s="26">
        <f>IF($A2940&lt;=Inputs!$B$13,IF(5&lt;=Inputs!$B$8,IF(Inputs!$B$12&gt;0,MAX(MIN(NORM.INV(RAND(),LOOKUP(T2940,Inputs!$J$6:$J$9,Inputs!$G$6:$G$9),LOOKUP(T2940,Inputs!$J$6:$J$9,Inputs!$H$6:$H$9)),Inputs!$B$12),-Inputs!$B$12),NORM.INV(RAND(),LOOKUP(T2940,Inputs!$J$6:$J$9,Inputs!$G$6:$G$9),LOOKUP(T2940,Inputs!$J$6:$J$9,Inputs!$H$6:$H$9))),0),"" )</f>
        <v/>
      </c>
      <c r="K2940" s="26">
        <f>IF($A2940&lt;=Inputs!$B$13,IF(6&lt;=Inputs!$B$8,IF(Inputs!$B$12&gt;0,MAX(MIN(NORM.INV(RAND(),LOOKUP(U2940,Inputs!$J$6:$J$9,Inputs!$G$6:$G$9),LOOKUP(U2940,Inputs!$J$6:$J$9,Inputs!$H$6:$H$9)),Inputs!$B$12),-Inputs!$B$12),NORM.INV(RAND(),LOOKUP(U2940,Inputs!$J$6:$J$9,Inputs!$G$6:$G$9),LOOKUP(U2940,Inputs!$J$6:$J$9,Inputs!$H$6:$H$9))),0),"" )</f>
        <v/>
      </c>
      <c r="L2940" s="26">
        <f>IF($A2940&lt;=Inputs!$B$13,IF(7&lt;=Inputs!$B$8,IF(Inputs!$B$12&gt;0,MAX(MIN(NORM.INV(RAND(),LOOKUP(V2940,Inputs!$J$6:$J$9,Inputs!$G$6:$G$9),LOOKUP(V2940,Inputs!$J$6:$J$9,Inputs!$H$6:$H$9)),Inputs!$B$12),-Inputs!$B$12),NORM.INV(RAND(),LOOKUP(V2940,Inputs!$J$6:$J$9,Inputs!$G$6:$G$9),LOOKUP(V2940,Inputs!$J$6:$J$9,Inputs!$H$6:$H$9))),0),"" )</f>
        <v/>
      </c>
      <c r="M2940" s="26">
        <f>IF($A2940&lt;=Inputs!$B$13,IF(8&lt;=Inputs!$B$8,IF(Inputs!$B$12&gt;0,MAX(MIN(NORM.INV(RAND(),LOOKUP(W2940,Inputs!$J$6:$J$9,Inputs!$G$6:$G$9),LOOKUP(W2940,Inputs!$J$6:$J$9,Inputs!$H$6:$H$9)),Inputs!$B$12),-Inputs!$B$12),NORM.INV(RAND(),LOOKUP(W2940,Inputs!$J$6:$J$9,Inputs!$G$6:$G$9),LOOKUP(W2940,Inputs!$J$6:$J$9,Inputs!$H$6:$H$9))),0),"" )</f>
        <v/>
      </c>
      <c r="N2940" s="26">
        <f>IF($A2940&lt;=Inputs!$B$13,IF(9&lt;=Inputs!$B$8,IF(Inputs!$B$12&gt;0,MAX(MIN(NORM.INV(RAND(),LOOKUP(X2940,Inputs!$J$6:$J$9,Inputs!$G$6:$G$9),LOOKUP(X2940,Inputs!$J$6:$J$9,Inputs!$H$6:$H$9)),Inputs!$B$12),-Inputs!$B$12),NORM.INV(RAND(),LOOKUP(X2940,Inputs!$J$6:$J$9,Inputs!$G$6:$G$9),LOOKUP(X2940,Inputs!$J$6:$J$9,Inputs!$H$6:$H$9))),0),"" )</f>
        <v/>
      </c>
      <c r="O2940" s="26">
        <f>IF($A2940&lt;=Inputs!$B$13,IF(10&lt;=Inputs!$B$8,IF(Inputs!$B$12&gt;0,MAX(MIN(NORM.INV(RAND(),LOOKUP(Y2940,Inputs!$J$6:$J$9,Inputs!$G$6:$G$9),LOOKUP(Y2940,Inputs!$J$6:$J$9,Inputs!$H$6:$H$9)),Inputs!$B$12),-Inputs!$B$12),NORM.INV(RAND(),LOOKUP(Y2940,Inputs!$J$6:$J$9,Inputs!$G$6:$G$9),LOOKUP(Y2940,Inputs!$J$6:$J$9,Inputs!$H$6:$H$9))),0),"" )</f>
        <v/>
      </c>
      <c r="P2940" s="31">
        <f>IF($A2940&lt;=Inputs!$B$13,RAND(),"")</f>
        <v/>
      </c>
      <c r="Q2940" s="31">
        <f>IF($A2940&lt;=Inputs!$B$13,RAND(),"")</f>
        <v/>
      </c>
      <c r="R2940" s="31">
        <f>IF($A2940&lt;=Inputs!$B$13,RAND(),"")</f>
        <v/>
      </c>
      <c r="S2940" s="31">
        <f>IF($A2940&lt;=Inputs!$B$13,RAND(),"")</f>
        <v/>
      </c>
      <c r="T2940" s="31">
        <f>IF($A2940&lt;=Inputs!$B$13,RAND(),"")</f>
        <v/>
      </c>
      <c r="U2940" s="31">
        <f>IF($A2940&lt;=Inputs!$B$13,RAND(),"")</f>
        <v/>
      </c>
      <c r="V2940" s="31">
        <f>IF($A2940&lt;=Inputs!$B$13,RAND(),"")</f>
        <v/>
      </c>
      <c r="W2940" s="31">
        <f>IF($A2940&lt;=Inputs!$B$13,RAND(),"")</f>
        <v/>
      </c>
      <c r="X2940" s="31">
        <f>IF($A2940&lt;=Inputs!$B$13,RAND(),"")</f>
        <v/>
      </c>
      <c r="Y2940" s="31">
        <f>IF($A2940&lt;=Inputs!$B$13,RAND(),"")</f>
        <v/>
      </c>
    </row>
    <row r="2941">
      <c r="A2941" t="n">
        <v>2936</v>
      </c>
      <c r="B2941" s="26">
        <f>IF($A2941&lt;=Inputs!$B$13,IF(Inputs!$B$8&gt;0,SUM(F2941:O2941)/Inputs!$B$8,0),"")</f>
        <v/>
      </c>
      <c r="C2941" s="27">
        <f>IF($A2941&lt;=Inputs!$B$13,B2941/100,"")</f>
        <v/>
      </c>
      <c r="D2941" s="28">
        <f>IF($A2941&lt;=Inputs!$B$13,C2941*Inputs!$B$7,"")</f>
        <v/>
      </c>
      <c r="E2941" s="29">
        <f>IF($A2941&lt;=Inputs!$B$13,IF(D2941&gt;0,1,0),"")</f>
        <v/>
      </c>
      <c r="F2941" s="26">
        <f>IF($A2941&lt;=Inputs!$B$13,IF(1&lt;=Inputs!$B$8,IF(Inputs!$B$12&gt;0,MAX(MIN(NORM.INV(RAND(),LOOKUP(P2941,Inputs!$J$6:$J$9,Inputs!$G$6:$G$9),LOOKUP(P2941,Inputs!$J$6:$J$9,Inputs!$H$6:$H$9)),Inputs!$B$12),-Inputs!$B$12),NORM.INV(RAND(),LOOKUP(P2941,Inputs!$J$6:$J$9,Inputs!$G$6:$G$9),LOOKUP(P2941,Inputs!$J$6:$J$9,Inputs!$H$6:$H$9))),0),"" )</f>
        <v/>
      </c>
      <c r="G2941" s="26">
        <f>IF($A2941&lt;=Inputs!$B$13,IF(2&lt;=Inputs!$B$8,IF(Inputs!$B$12&gt;0,MAX(MIN(NORM.INV(RAND(),LOOKUP(Q2941,Inputs!$J$6:$J$9,Inputs!$G$6:$G$9),LOOKUP(Q2941,Inputs!$J$6:$J$9,Inputs!$H$6:$H$9)),Inputs!$B$12),-Inputs!$B$12),NORM.INV(RAND(),LOOKUP(Q2941,Inputs!$J$6:$J$9,Inputs!$G$6:$G$9),LOOKUP(Q2941,Inputs!$J$6:$J$9,Inputs!$H$6:$H$9))),0),"" )</f>
        <v/>
      </c>
      <c r="H2941" s="26">
        <f>IF($A2941&lt;=Inputs!$B$13,IF(3&lt;=Inputs!$B$8,IF(Inputs!$B$12&gt;0,MAX(MIN(NORM.INV(RAND(),LOOKUP(R2941,Inputs!$J$6:$J$9,Inputs!$G$6:$G$9),LOOKUP(R2941,Inputs!$J$6:$J$9,Inputs!$H$6:$H$9)),Inputs!$B$12),-Inputs!$B$12),NORM.INV(RAND(),LOOKUP(R2941,Inputs!$J$6:$J$9,Inputs!$G$6:$G$9),LOOKUP(R2941,Inputs!$J$6:$J$9,Inputs!$H$6:$H$9))),0),"" )</f>
        <v/>
      </c>
      <c r="I2941" s="26">
        <f>IF($A2941&lt;=Inputs!$B$13,IF(4&lt;=Inputs!$B$8,IF(Inputs!$B$12&gt;0,MAX(MIN(NORM.INV(RAND(),LOOKUP(S2941,Inputs!$J$6:$J$9,Inputs!$G$6:$G$9),LOOKUP(S2941,Inputs!$J$6:$J$9,Inputs!$H$6:$H$9)),Inputs!$B$12),-Inputs!$B$12),NORM.INV(RAND(),LOOKUP(S2941,Inputs!$J$6:$J$9,Inputs!$G$6:$G$9),LOOKUP(S2941,Inputs!$J$6:$J$9,Inputs!$H$6:$H$9))),0),"" )</f>
        <v/>
      </c>
      <c r="J2941" s="26">
        <f>IF($A2941&lt;=Inputs!$B$13,IF(5&lt;=Inputs!$B$8,IF(Inputs!$B$12&gt;0,MAX(MIN(NORM.INV(RAND(),LOOKUP(T2941,Inputs!$J$6:$J$9,Inputs!$G$6:$G$9),LOOKUP(T2941,Inputs!$J$6:$J$9,Inputs!$H$6:$H$9)),Inputs!$B$12),-Inputs!$B$12),NORM.INV(RAND(),LOOKUP(T2941,Inputs!$J$6:$J$9,Inputs!$G$6:$G$9),LOOKUP(T2941,Inputs!$J$6:$J$9,Inputs!$H$6:$H$9))),0),"" )</f>
        <v/>
      </c>
      <c r="K2941" s="26">
        <f>IF($A2941&lt;=Inputs!$B$13,IF(6&lt;=Inputs!$B$8,IF(Inputs!$B$12&gt;0,MAX(MIN(NORM.INV(RAND(),LOOKUP(U2941,Inputs!$J$6:$J$9,Inputs!$G$6:$G$9),LOOKUP(U2941,Inputs!$J$6:$J$9,Inputs!$H$6:$H$9)),Inputs!$B$12),-Inputs!$B$12),NORM.INV(RAND(),LOOKUP(U2941,Inputs!$J$6:$J$9,Inputs!$G$6:$G$9),LOOKUP(U2941,Inputs!$J$6:$J$9,Inputs!$H$6:$H$9))),0),"" )</f>
        <v/>
      </c>
      <c r="L2941" s="26">
        <f>IF($A2941&lt;=Inputs!$B$13,IF(7&lt;=Inputs!$B$8,IF(Inputs!$B$12&gt;0,MAX(MIN(NORM.INV(RAND(),LOOKUP(V2941,Inputs!$J$6:$J$9,Inputs!$G$6:$G$9),LOOKUP(V2941,Inputs!$J$6:$J$9,Inputs!$H$6:$H$9)),Inputs!$B$12),-Inputs!$B$12),NORM.INV(RAND(),LOOKUP(V2941,Inputs!$J$6:$J$9,Inputs!$G$6:$G$9),LOOKUP(V2941,Inputs!$J$6:$J$9,Inputs!$H$6:$H$9))),0),"" )</f>
        <v/>
      </c>
      <c r="M2941" s="26">
        <f>IF($A2941&lt;=Inputs!$B$13,IF(8&lt;=Inputs!$B$8,IF(Inputs!$B$12&gt;0,MAX(MIN(NORM.INV(RAND(),LOOKUP(W2941,Inputs!$J$6:$J$9,Inputs!$G$6:$G$9),LOOKUP(W2941,Inputs!$J$6:$J$9,Inputs!$H$6:$H$9)),Inputs!$B$12),-Inputs!$B$12),NORM.INV(RAND(),LOOKUP(W2941,Inputs!$J$6:$J$9,Inputs!$G$6:$G$9),LOOKUP(W2941,Inputs!$J$6:$J$9,Inputs!$H$6:$H$9))),0),"" )</f>
        <v/>
      </c>
      <c r="N2941" s="26">
        <f>IF($A2941&lt;=Inputs!$B$13,IF(9&lt;=Inputs!$B$8,IF(Inputs!$B$12&gt;0,MAX(MIN(NORM.INV(RAND(),LOOKUP(X2941,Inputs!$J$6:$J$9,Inputs!$G$6:$G$9),LOOKUP(X2941,Inputs!$J$6:$J$9,Inputs!$H$6:$H$9)),Inputs!$B$12),-Inputs!$B$12),NORM.INV(RAND(),LOOKUP(X2941,Inputs!$J$6:$J$9,Inputs!$G$6:$G$9),LOOKUP(X2941,Inputs!$J$6:$J$9,Inputs!$H$6:$H$9))),0),"" )</f>
        <v/>
      </c>
      <c r="O2941" s="26">
        <f>IF($A2941&lt;=Inputs!$B$13,IF(10&lt;=Inputs!$B$8,IF(Inputs!$B$12&gt;0,MAX(MIN(NORM.INV(RAND(),LOOKUP(Y2941,Inputs!$J$6:$J$9,Inputs!$G$6:$G$9),LOOKUP(Y2941,Inputs!$J$6:$J$9,Inputs!$H$6:$H$9)),Inputs!$B$12),-Inputs!$B$12),NORM.INV(RAND(),LOOKUP(Y2941,Inputs!$J$6:$J$9,Inputs!$G$6:$G$9),LOOKUP(Y2941,Inputs!$J$6:$J$9,Inputs!$H$6:$H$9))),0),"" )</f>
        <v/>
      </c>
      <c r="P2941" s="31">
        <f>IF($A2941&lt;=Inputs!$B$13,RAND(),"")</f>
        <v/>
      </c>
      <c r="Q2941" s="31">
        <f>IF($A2941&lt;=Inputs!$B$13,RAND(),"")</f>
        <v/>
      </c>
      <c r="R2941" s="31">
        <f>IF($A2941&lt;=Inputs!$B$13,RAND(),"")</f>
        <v/>
      </c>
      <c r="S2941" s="31">
        <f>IF($A2941&lt;=Inputs!$B$13,RAND(),"")</f>
        <v/>
      </c>
      <c r="T2941" s="31">
        <f>IF($A2941&lt;=Inputs!$B$13,RAND(),"")</f>
        <v/>
      </c>
      <c r="U2941" s="31">
        <f>IF($A2941&lt;=Inputs!$B$13,RAND(),"")</f>
        <v/>
      </c>
      <c r="V2941" s="31">
        <f>IF($A2941&lt;=Inputs!$B$13,RAND(),"")</f>
        <v/>
      </c>
      <c r="W2941" s="31">
        <f>IF($A2941&lt;=Inputs!$B$13,RAND(),"")</f>
        <v/>
      </c>
      <c r="X2941" s="31">
        <f>IF($A2941&lt;=Inputs!$B$13,RAND(),"")</f>
        <v/>
      </c>
      <c r="Y2941" s="31">
        <f>IF($A2941&lt;=Inputs!$B$13,RAND(),"")</f>
        <v/>
      </c>
    </row>
    <row r="2942">
      <c r="A2942" t="n">
        <v>2937</v>
      </c>
      <c r="B2942" s="26">
        <f>IF($A2942&lt;=Inputs!$B$13,IF(Inputs!$B$8&gt;0,SUM(F2942:O2942)/Inputs!$B$8,0),"")</f>
        <v/>
      </c>
      <c r="C2942" s="27">
        <f>IF($A2942&lt;=Inputs!$B$13,B2942/100,"")</f>
        <v/>
      </c>
      <c r="D2942" s="28">
        <f>IF($A2942&lt;=Inputs!$B$13,C2942*Inputs!$B$7,"")</f>
        <v/>
      </c>
      <c r="E2942" s="29">
        <f>IF($A2942&lt;=Inputs!$B$13,IF(D2942&gt;0,1,0),"")</f>
        <v/>
      </c>
      <c r="F2942" s="26">
        <f>IF($A2942&lt;=Inputs!$B$13,IF(1&lt;=Inputs!$B$8,IF(Inputs!$B$12&gt;0,MAX(MIN(NORM.INV(RAND(),LOOKUP(P2942,Inputs!$J$6:$J$9,Inputs!$G$6:$G$9),LOOKUP(P2942,Inputs!$J$6:$J$9,Inputs!$H$6:$H$9)),Inputs!$B$12),-Inputs!$B$12),NORM.INV(RAND(),LOOKUP(P2942,Inputs!$J$6:$J$9,Inputs!$G$6:$G$9),LOOKUP(P2942,Inputs!$J$6:$J$9,Inputs!$H$6:$H$9))),0),"" )</f>
        <v/>
      </c>
      <c r="G2942" s="26">
        <f>IF($A2942&lt;=Inputs!$B$13,IF(2&lt;=Inputs!$B$8,IF(Inputs!$B$12&gt;0,MAX(MIN(NORM.INV(RAND(),LOOKUP(Q2942,Inputs!$J$6:$J$9,Inputs!$G$6:$G$9),LOOKUP(Q2942,Inputs!$J$6:$J$9,Inputs!$H$6:$H$9)),Inputs!$B$12),-Inputs!$B$12),NORM.INV(RAND(),LOOKUP(Q2942,Inputs!$J$6:$J$9,Inputs!$G$6:$G$9),LOOKUP(Q2942,Inputs!$J$6:$J$9,Inputs!$H$6:$H$9))),0),"" )</f>
        <v/>
      </c>
      <c r="H2942" s="26">
        <f>IF($A2942&lt;=Inputs!$B$13,IF(3&lt;=Inputs!$B$8,IF(Inputs!$B$12&gt;0,MAX(MIN(NORM.INV(RAND(),LOOKUP(R2942,Inputs!$J$6:$J$9,Inputs!$G$6:$G$9),LOOKUP(R2942,Inputs!$J$6:$J$9,Inputs!$H$6:$H$9)),Inputs!$B$12),-Inputs!$B$12),NORM.INV(RAND(),LOOKUP(R2942,Inputs!$J$6:$J$9,Inputs!$G$6:$G$9),LOOKUP(R2942,Inputs!$J$6:$J$9,Inputs!$H$6:$H$9))),0),"" )</f>
        <v/>
      </c>
      <c r="I2942" s="26">
        <f>IF($A2942&lt;=Inputs!$B$13,IF(4&lt;=Inputs!$B$8,IF(Inputs!$B$12&gt;0,MAX(MIN(NORM.INV(RAND(),LOOKUP(S2942,Inputs!$J$6:$J$9,Inputs!$G$6:$G$9),LOOKUP(S2942,Inputs!$J$6:$J$9,Inputs!$H$6:$H$9)),Inputs!$B$12),-Inputs!$B$12),NORM.INV(RAND(),LOOKUP(S2942,Inputs!$J$6:$J$9,Inputs!$G$6:$G$9),LOOKUP(S2942,Inputs!$J$6:$J$9,Inputs!$H$6:$H$9))),0),"" )</f>
        <v/>
      </c>
      <c r="J2942" s="26">
        <f>IF($A2942&lt;=Inputs!$B$13,IF(5&lt;=Inputs!$B$8,IF(Inputs!$B$12&gt;0,MAX(MIN(NORM.INV(RAND(),LOOKUP(T2942,Inputs!$J$6:$J$9,Inputs!$G$6:$G$9),LOOKUP(T2942,Inputs!$J$6:$J$9,Inputs!$H$6:$H$9)),Inputs!$B$12),-Inputs!$B$12),NORM.INV(RAND(),LOOKUP(T2942,Inputs!$J$6:$J$9,Inputs!$G$6:$G$9),LOOKUP(T2942,Inputs!$J$6:$J$9,Inputs!$H$6:$H$9))),0),"" )</f>
        <v/>
      </c>
      <c r="K2942" s="26">
        <f>IF($A2942&lt;=Inputs!$B$13,IF(6&lt;=Inputs!$B$8,IF(Inputs!$B$12&gt;0,MAX(MIN(NORM.INV(RAND(),LOOKUP(U2942,Inputs!$J$6:$J$9,Inputs!$G$6:$G$9),LOOKUP(U2942,Inputs!$J$6:$J$9,Inputs!$H$6:$H$9)),Inputs!$B$12),-Inputs!$B$12),NORM.INV(RAND(),LOOKUP(U2942,Inputs!$J$6:$J$9,Inputs!$G$6:$G$9),LOOKUP(U2942,Inputs!$J$6:$J$9,Inputs!$H$6:$H$9))),0),"" )</f>
        <v/>
      </c>
      <c r="L2942" s="26">
        <f>IF($A2942&lt;=Inputs!$B$13,IF(7&lt;=Inputs!$B$8,IF(Inputs!$B$12&gt;0,MAX(MIN(NORM.INV(RAND(),LOOKUP(V2942,Inputs!$J$6:$J$9,Inputs!$G$6:$G$9),LOOKUP(V2942,Inputs!$J$6:$J$9,Inputs!$H$6:$H$9)),Inputs!$B$12),-Inputs!$B$12),NORM.INV(RAND(),LOOKUP(V2942,Inputs!$J$6:$J$9,Inputs!$G$6:$G$9),LOOKUP(V2942,Inputs!$J$6:$J$9,Inputs!$H$6:$H$9))),0),"" )</f>
        <v/>
      </c>
      <c r="M2942" s="26">
        <f>IF($A2942&lt;=Inputs!$B$13,IF(8&lt;=Inputs!$B$8,IF(Inputs!$B$12&gt;0,MAX(MIN(NORM.INV(RAND(),LOOKUP(W2942,Inputs!$J$6:$J$9,Inputs!$G$6:$G$9),LOOKUP(W2942,Inputs!$J$6:$J$9,Inputs!$H$6:$H$9)),Inputs!$B$12),-Inputs!$B$12),NORM.INV(RAND(),LOOKUP(W2942,Inputs!$J$6:$J$9,Inputs!$G$6:$G$9),LOOKUP(W2942,Inputs!$J$6:$J$9,Inputs!$H$6:$H$9))),0),"" )</f>
        <v/>
      </c>
      <c r="N2942" s="26">
        <f>IF($A2942&lt;=Inputs!$B$13,IF(9&lt;=Inputs!$B$8,IF(Inputs!$B$12&gt;0,MAX(MIN(NORM.INV(RAND(),LOOKUP(X2942,Inputs!$J$6:$J$9,Inputs!$G$6:$G$9),LOOKUP(X2942,Inputs!$J$6:$J$9,Inputs!$H$6:$H$9)),Inputs!$B$12),-Inputs!$B$12),NORM.INV(RAND(),LOOKUP(X2942,Inputs!$J$6:$J$9,Inputs!$G$6:$G$9),LOOKUP(X2942,Inputs!$J$6:$J$9,Inputs!$H$6:$H$9))),0),"" )</f>
        <v/>
      </c>
      <c r="O2942" s="26">
        <f>IF($A2942&lt;=Inputs!$B$13,IF(10&lt;=Inputs!$B$8,IF(Inputs!$B$12&gt;0,MAX(MIN(NORM.INV(RAND(),LOOKUP(Y2942,Inputs!$J$6:$J$9,Inputs!$G$6:$G$9),LOOKUP(Y2942,Inputs!$J$6:$J$9,Inputs!$H$6:$H$9)),Inputs!$B$12),-Inputs!$B$12),NORM.INV(RAND(),LOOKUP(Y2942,Inputs!$J$6:$J$9,Inputs!$G$6:$G$9),LOOKUP(Y2942,Inputs!$J$6:$J$9,Inputs!$H$6:$H$9))),0),"" )</f>
        <v/>
      </c>
      <c r="P2942" s="31">
        <f>IF($A2942&lt;=Inputs!$B$13,RAND(),"")</f>
        <v/>
      </c>
      <c r="Q2942" s="31">
        <f>IF($A2942&lt;=Inputs!$B$13,RAND(),"")</f>
        <v/>
      </c>
      <c r="R2942" s="31">
        <f>IF($A2942&lt;=Inputs!$B$13,RAND(),"")</f>
        <v/>
      </c>
      <c r="S2942" s="31">
        <f>IF($A2942&lt;=Inputs!$B$13,RAND(),"")</f>
        <v/>
      </c>
      <c r="T2942" s="31">
        <f>IF($A2942&lt;=Inputs!$B$13,RAND(),"")</f>
        <v/>
      </c>
      <c r="U2942" s="31">
        <f>IF($A2942&lt;=Inputs!$B$13,RAND(),"")</f>
        <v/>
      </c>
      <c r="V2942" s="31">
        <f>IF($A2942&lt;=Inputs!$B$13,RAND(),"")</f>
        <v/>
      </c>
      <c r="W2942" s="31">
        <f>IF($A2942&lt;=Inputs!$B$13,RAND(),"")</f>
        <v/>
      </c>
      <c r="X2942" s="31">
        <f>IF($A2942&lt;=Inputs!$B$13,RAND(),"")</f>
        <v/>
      </c>
      <c r="Y2942" s="31">
        <f>IF($A2942&lt;=Inputs!$B$13,RAND(),"")</f>
        <v/>
      </c>
    </row>
    <row r="2943">
      <c r="A2943" t="n">
        <v>2938</v>
      </c>
      <c r="B2943" s="26">
        <f>IF($A2943&lt;=Inputs!$B$13,IF(Inputs!$B$8&gt;0,SUM(F2943:O2943)/Inputs!$B$8,0),"")</f>
        <v/>
      </c>
      <c r="C2943" s="27">
        <f>IF($A2943&lt;=Inputs!$B$13,B2943/100,"")</f>
        <v/>
      </c>
      <c r="D2943" s="28">
        <f>IF($A2943&lt;=Inputs!$B$13,C2943*Inputs!$B$7,"")</f>
        <v/>
      </c>
      <c r="E2943" s="29">
        <f>IF($A2943&lt;=Inputs!$B$13,IF(D2943&gt;0,1,0),"")</f>
        <v/>
      </c>
      <c r="F2943" s="26">
        <f>IF($A2943&lt;=Inputs!$B$13,IF(1&lt;=Inputs!$B$8,IF(Inputs!$B$12&gt;0,MAX(MIN(NORM.INV(RAND(),LOOKUP(P2943,Inputs!$J$6:$J$9,Inputs!$G$6:$G$9),LOOKUP(P2943,Inputs!$J$6:$J$9,Inputs!$H$6:$H$9)),Inputs!$B$12),-Inputs!$B$12),NORM.INV(RAND(),LOOKUP(P2943,Inputs!$J$6:$J$9,Inputs!$G$6:$G$9),LOOKUP(P2943,Inputs!$J$6:$J$9,Inputs!$H$6:$H$9))),0),"" )</f>
        <v/>
      </c>
      <c r="G2943" s="26">
        <f>IF($A2943&lt;=Inputs!$B$13,IF(2&lt;=Inputs!$B$8,IF(Inputs!$B$12&gt;0,MAX(MIN(NORM.INV(RAND(),LOOKUP(Q2943,Inputs!$J$6:$J$9,Inputs!$G$6:$G$9),LOOKUP(Q2943,Inputs!$J$6:$J$9,Inputs!$H$6:$H$9)),Inputs!$B$12),-Inputs!$B$12),NORM.INV(RAND(),LOOKUP(Q2943,Inputs!$J$6:$J$9,Inputs!$G$6:$G$9),LOOKUP(Q2943,Inputs!$J$6:$J$9,Inputs!$H$6:$H$9))),0),"" )</f>
        <v/>
      </c>
      <c r="H2943" s="26">
        <f>IF($A2943&lt;=Inputs!$B$13,IF(3&lt;=Inputs!$B$8,IF(Inputs!$B$12&gt;0,MAX(MIN(NORM.INV(RAND(),LOOKUP(R2943,Inputs!$J$6:$J$9,Inputs!$G$6:$G$9),LOOKUP(R2943,Inputs!$J$6:$J$9,Inputs!$H$6:$H$9)),Inputs!$B$12),-Inputs!$B$12),NORM.INV(RAND(),LOOKUP(R2943,Inputs!$J$6:$J$9,Inputs!$G$6:$G$9),LOOKUP(R2943,Inputs!$J$6:$J$9,Inputs!$H$6:$H$9))),0),"" )</f>
        <v/>
      </c>
      <c r="I2943" s="26">
        <f>IF($A2943&lt;=Inputs!$B$13,IF(4&lt;=Inputs!$B$8,IF(Inputs!$B$12&gt;0,MAX(MIN(NORM.INV(RAND(),LOOKUP(S2943,Inputs!$J$6:$J$9,Inputs!$G$6:$G$9),LOOKUP(S2943,Inputs!$J$6:$J$9,Inputs!$H$6:$H$9)),Inputs!$B$12),-Inputs!$B$12),NORM.INV(RAND(),LOOKUP(S2943,Inputs!$J$6:$J$9,Inputs!$G$6:$G$9),LOOKUP(S2943,Inputs!$J$6:$J$9,Inputs!$H$6:$H$9))),0),"" )</f>
        <v/>
      </c>
      <c r="J2943" s="26">
        <f>IF($A2943&lt;=Inputs!$B$13,IF(5&lt;=Inputs!$B$8,IF(Inputs!$B$12&gt;0,MAX(MIN(NORM.INV(RAND(),LOOKUP(T2943,Inputs!$J$6:$J$9,Inputs!$G$6:$G$9),LOOKUP(T2943,Inputs!$J$6:$J$9,Inputs!$H$6:$H$9)),Inputs!$B$12),-Inputs!$B$12),NORM.INV(RAND(),LOOKUP(T2943,Inputs!$J$6:$J$9,Inputs!$G$6:$G$9),LOOKUP(T2943,Inputs!$J$6:$J$9,Inputs!$H$6:$H$9))),0),"" )</f>
        <v/>
      </c>
      <c r="K2943" s="26">
        <f>IF($A2943&lt;=Inputs!$B$13,IF(6&lt;=Inputs!$B$8,IF(Inputs!$B$12&gt;0,MAX(MIN(NORM.INV(RAND(),LOOKUP(U2943,Inputs!$J$6:$J$9,Inputs!$G$6:$G$9),LOOKUP(U2943,Inputs!$J$6:$J$9,Inputs!$H$6:$H$9)),Inputs!$B$12),-Inputs!$B$12),NORM.INV(RAND(),LOOKUP(U2943,Inputs!$J$6:$J$9,Inputs!$G$6:$G$9),LOOKUP(U2943,Inputs!$J$6:$J$9,Inputs!$H$6:$H$9))),0),"" )</f>
        <v/>
      </c>
      <c r="L2943" s="26">
        <f>IF($A2943&lt;=Inputs!$B$13,IF(7&lt;=Inputs!$B$8,IF(Inputs!$B$12&gt;0,MAX(MIN(NORM.INV(RAND(),LOOKUP(V2943,Inputs!$J$6:$J$9,Inputs!$G$6:$G$9),LOOKUP(V2943,Inputs!$J$6:$J$9,Inputs!$H$6:$H$9)),Inputs!$B$12),-Inputs!$B$12),NORM.INV(RAND(),LOOKUP(V2943,Inputs!$J$6:$J$9,Inputs!$G$6:$G$9),LOOKUP(V2943,Inputs!$J$6:$J$9,Inputs!$H$6:$H$9))),0),"" )</f>
        <v/>
      </c>
      <c r="M2943" s="26">
        <f>IF($A2943&lt;=Inputs!$B$13,IF(8&lt;=Inputs!$B$8,IF(Inputs!$B$12&gt;0,MAX(MIN(NORM.INV(RAND(),LOOKUP(W2943,Inputs!$J$6:$J$9,Inputs!$G$6:$G$9),LOOKUP(W2943,Inputs!$J$6:$J$9,Inputs!$H$6:$H$9)),Inputs!$B$12),-Inputs!$B$12),NORM.INV(RAND(),LOOKUP(W2943,Inputs!$J$6:$J$9,Inputs!$G$6:$G$9),LOOKUP(W2943,Inputs!$J$6:$J$9,Inputs!$H$6:$H$9))),0),"" )</f>
        <v/>
      </c>
      <c r="N2943" s="26">
        <f>IF($A2943&lt;=Inputs!$B$13,IF(9&lt;=Inputs!$B$8,IF(Inputs!$B$12&gt;0,MAX(MIN(NORM.INV(RAND(),LOOKUP(X2943,Inputs!$J$6:$J$9,Inputs!$G$6:$G$9),LOOKUP(X2943,Inputs!$J$6:$J$9,Inputs!$H$6:$H$9)),Inputs!$B$12),-Inputs!$B$12),NORM.INV(RAND(),LOOKUP(X2943,Inputs!$J$6:$J$9,Inputs!$G$6:$G$9),LOOKUP(X2943,Inputs!$J$6:$J$9,Inputs!$H$6:$H$9))),0),"" )</f>
        <v/>
      </c>
      <c r="O2943" s="26">
        <f>IF($A2943&lt;=Inputs!$B$13,IF(10&lt;=Inputs!$B$8,IF(Inputs!$B$12&gt;0,MAX(MIN(NORM.INV(RAND(),LOOKUP(Y2943,Inputs!$J$6:$J$9,Inputs!$G$6:$G$9),LOOKUP(Y2943,Inputs!$J$6:$J$9,Inputs!$H$6:$H$9)),Inputs!$B$12),-Inputs!$B$12),NORM.INV(RAND(),LOOKUP(Y2943,Inputs!$J$6:$J$9,Inputs!$G$6:$G$9),LOOKUP(Y2943,Inputs!$J$6:$J$9,Inputs!$H$6:$H$9))),0),"" )</f>
        <v/>
      </c>
      <c r="P2943" s="31">
        <f>IF($A2943&lt;=Inputs!$B$13,RAND(),"")</f>
        <v/>
      </c>
      <c r="Q2943" s="31">
        <f>IF($A2943&lt;=Inputs!$B$13,RAND(),"")</f>
        <v/>
      </c>
      <c r="R2943" s="31">
        <f>IF($A2943&lt;=Inputs!$B$13,RAND(),"")</f>
        <v/>
      </c>
      <c r="S2943" s="31">
        <f>IF($A2943&lt;=Inputs!$B$13,RAND(),"")</f>
        <v/>
      </c>
      <c r="T2943" s="31">
        <f>IF($A2943&lt;=Inputs!$B$13,RAND(),"")</f>
        <v/>
      </c>
      <c r="U2943" s="31">
        <f>IF($A2943&lt;=Inputs!$B$13,RAND(),"")</f>
        <v/>
      </c>
      <c r="V2943" s="31">
        <f>IF($A2943&lt;=Inputs!$B$13,RAND(),"")</f>
        <v/>
      </c>
      <c r="W2943" s="31">
        <f>IF($A2943&lt;=Inputs!$B$13,RAND(),"")</f>
        <v/>
      </c>
      <c r="X2943" s="31">
        <f>IF($A2943&lt;=Inputs!$B$13,RAND(),"")</f>
        <v/>
      </c>
      <c r="Y2943" s="31">
        <f>IF($A2943&lt;=Inputs!$B$13,RAND(),"")</f>
        <v/>
      </c>
    </row>
    <row r="2944">
      <c r="A2944" t="n">
        <v>2939</v>
      </c>
      <c r="B2944" s="26">
        <f>IF($A2944&lt;=Inputs!$B$13,IF(Inputs!$B$8&gt;0,SUM(F2944:O2944)/Inputs!$B$8,0),"")</f>
        <v/>
      </c>
      <c r="C2944" s="27">
        <f>IF($A2944&lt;=Inputs!$B$13,B2944/100,"")</f>
        <v/>
      </c>
      <c r="D2944" s="28">
        <f>IF($A2944&lt;=Inputs!$B$13,C2944*Inputs!$B$7,"")</f>
        <v/>
      </c>
      <c r="E2944" s="29">
        <f>IF($A2944&lt;=Inputs!$B$13,IF(D2944&gt;0,1,0),"")</f>
        <v/>
      </c>
      <c r="F2944" s="26">
        <f>IF($A2944&lt;=Inputs!$B$13,IF(1&lt;=Inputs!$B$8,IF(Inputs!$B$12&gt;0,MAX(MIN(NORM.INV(RAND(),LOOKUP(P2944,Inputs!$J$6:$J$9,Inputs!$G$6:$G$9),LOOKUP(P2944,Inputs!$J$6:$J$9,Inputs!$H$6:$H$9)),Inputs!$B$12),-Inputs!$B$12),NORM.INV(RAND(),LOOKUP(P2944,Inputs!$J$6:$J$9,Inputs!$G$6:$G$9),LOOKUP(P2944,Inputs!$J$6:$J$9,Inputs!$H$6:$H$9))),0),"" )</f>
        <v/>
      </c>
      <c r="G2944" s="26">
        <f>IF($A2944&lt;=Inputs!$B$13,IF(2&lt;=Inputs!$B$8,IF(Inputs!$B$12&gt;0,MAX(MIN(NORM.INV(RAND(),LOOKUP(Q2944,Inputs!$J$6:$J$9,Inputs!$G$6:$G$9),LOOKUP(Q2944,Inputs!$J$6:$J$9,Inputs!$H$6:$H$9)),Inputs!$B$12),-Inputs!$B$12),NORM.INV(RAND(),LOOKUP(Q2944,Inputs!$J$6:$J$9,Inputs!$G$6:$G$9),LOOKUP(Q2944,Inputs!$J$6:$J$9,Inputs!$H$6:$H$9))),0),"" )</f>
        <v/>
      </c>
      <c r="H2944" s="26">
        <f>IF($A2944&lt;=Inputs!$B$13,IF(3&lt;=Inputs!$B$8,IF(Inputs!$B$12&gt;0,MAX(MIN(NORM.INV(RAND(),LOOKUP(R2944,Inputs!$J$6:$J$9,Inputs!$G$6:$G$9),LOOKUP(R2944,Inputs!$J$6:$J$9,Inputs!$H$6:$H$9)),Inputs!$B$12),-Inputs!$B$12),NORM.INV(RAND(),LOOKUP(R2944,Inputs!$J$6:$J$9,Inputs!$G$6:$G$9),LOOKUP(R2944,Inputs!$J$6:$J$9,Inputs!$H$6:$H$9))),0),"" )</f>
        <v/>
      </c>
      <c r="I2944" s="26">
        <f>IF($A2944&lt;=Inputs!$B$13,IF(4&lt;=Inputs!$B$8,IF(Inputs!$B$12&gt;0,MAX(MIN(NORM.INV(RAND(),LOOKUP(S2944,Inputs!$J$6:$J$9,Inputs!$G$6:$G$9),LOOKUP(S2944,Inputs!$J$6:$J$9,Inputs!$H$6:$H$9)),Inputs!$B$12),-Inputs!$B$12),NORM.INV(RAND(),LOOKUP(S2944,Inputs!$J$6:$J$9,Inputs!$G$6:$G$9),LOOKUP(S2944,Inputs!$J$6:$J$9,Inputs!$H$6:$H$9))),0),"" )</f>
        <v/>
      </c>
      <c r="J2944" s="26">
        <f>IF($A2944&lt;=Inputs!$B$13,IF(5&lt;=Inputs!$B$8,IF(Inputs!$B$12&gt;0,MAX(MIN(NORM.INV(RAND(),LOOKUP(T2944,Inputs!$J$6:$J$9,Inputs!$G$6:$G$9),LOOKUP(T2944,Inputs!$J$6:$J$9,Inputs!$H$6:$H$9)),Inputs!$B$12),-Inputs!$B$12),NORM.INV(RAND(),LOOKUP(T2944,Inputs!$J$6:$J$9,Inputs!$G$6:$G$9),LOOKUP(T2944,Inputs!$J$6:$J$9,Inputs!$H$6:$H$9))),0),"" )</f>
        <v/>
      </c>
      <c r="K2944" s="26">
        <f>IF($A2944&lt;=Inputs!$B$13,IF(6&lt;=Inputs!$B$8,IF(Inputs!$B$12&gt;0,MAX(MIN(NORM.INV(RAND(),LOOKUP(U2944,Inputs!$J$6:$J$9,Inputs!$G$6:$G$9),LOOKUP(U2944,Inputs!$J$6:$J$9,Inputs!$H$6:$H$9)),Inputs!$B$12),-Inputs!$B$12),NORM.INV(RAND(),LOOKUP(U2944,Inputs!$J$6:$J$9,Inputs!$G$6:$G$9),LOOKUP(U2944,Inputs!$J$6:$J$9,Inputs!$H$6:$H$9))),0),"" )</f>
        <v/>
      </c>
      <c r="L2944" s="26">
        <f>IF($A2944&lt;=Inputs!$B$13,IF(7&lt;=Inputs!$B$8,IF(Inputs!$B$12&gt;0,MAX(MIN(NORM.INV(RAND(),LOOKUP(V2944,Inputs!$J$6:$J$9,Inputs!$G$6:$G$9),LOOKUP(V2944,Inputs!$J$6:$J$9,Inputs!$H$6:$H$9)),Inputs!$B$12),-Inputs!$B$12),NORM.INV(RAND(),LOOKUP(V2944,Inputs!$J$6:$J$9,Inputs!$G$6:$G$9),LOOKUP(V2944,Inputs!$J$6:$J$9,Inputs!$H$6:$H$9))),0),"" )</f>
        <v/>
      </c>
      <c r="M2944" s="26">
        <f>IF($A2944&lt;=Inputs!$B$13,IF(8&lt;=Inputs!$B$8,IF(Inputs!$B$12&gt;0,MAX(MIN(NORM.INV(RAND(),LOOKUP(W2944,Inputs!$J$6:$J$9,Inputs!$G$6:$G$9),LOOKUP(W2944,Inputs!$J$6:$J$9,Inputs!$H$6:$H$9)),Inputs!$B$12),-Inputs!$B$12),NORM.INV(RAND(),LOOKUP(W2944,Inputs!$J$6:$J$9,Inputs!$G$6:$G$9),LOOKUP(W2944,Inputs!$J$6:$J$9,Inputs!$H$6:$H$9))),0),"" )</f>
        <v/>
      </c>
      <c r="N2944" s="26">
        <f>IF($A2944&lt;=Inputs!$B$13,IF(9&lt;=Inputs!$B$8,IF(Inputs!$B$12&gt;0,MAX(MIN(NORM.INV(RAND(),LOOKUP(X2944,Inputs!$J$6:$J$9,Inputs!$G$6:$G$9),LOOKUP(X2944,Inputs!$J$6:$J$9,Inputs!$H$6:$H$9)),Inputs!$B$12),-Inputs!$B$12),NORM.INV(RAND(),LOOKUP(X2944,Inputs!$J$6:$J$9,Inputs!$G$6:$G$9),LOOKUP(X2944,Inputs!$J$6:$J$9,Inputs!$H$6:$H$9))),0),"" )</f>
        <v/>
      </c>
      <c r="O2944" s="26">
        <f>IF($A2944&lt;=Inputs!$B$13,IF(10&lt;=Inputs!$B$8,IF(Inputs!$B$12&gt;0,MAX(MIN(NORM.INV(RAND(),LOOKUP(Y2944,Inputs!$J$6:$J$9,Inputs!$G$6:$G$9),LOOKUP(Y2944,Inputs!$J$6:$J$9,Inputs!$H$6:$H$9)),Inputs!$B$12),-Inputs!$B$12),NORM.INV(RAND(),LOOKUP(Y2944,Inputs!$J$6:$J$9,Inputs!$G$6:$G$9),LOOKUP(Y2944,Inputs!$J$6:$J$9,Inputs!$H$6:$H$9))),0),"" )</f>
        <v/>
      </c>
      <c r="P2944" s="31">
        <f>IF($A2944&lt;=Inputs!$B$13,RAND(),"")</f>
        <v/>
      </c>
      <c r="Q2944" s="31">
        <f>IF($A2944&lt;=Inputs!$B$13,RAND(),"")</f>
        <v/>
      </c>
      <c r="R2944" s="31">
        <f>IF($A2944&lt;=Inputs!$B$13,RAND(),"")</f>
        <v/>
      </c>
      <c r="S2944" s="31">
        <f>IF($A2944&lt;=Inputs!$B$13,RAND(),"")</f>
        <v/>
      </c>
      <c r="T2944" s="31">
        <f>IF($A2944&lt;=Inputs!$B$13,RAND(),"")</f>
        <v/>
      </c>
      <c r="U2944" s="31">
        <f>IF($A2944&lt;=Inputs!$B$13,RAND(),"")</f>
        <v/>
      </c>
      <c r="V2944" s="31">
        <f>IF($A2944&lt;=Inputs!$B$13,RAND(),"")</f>
        <v/>
      </c>
      <c r="W2944" s="31">
        <f>IF($A2944&lt;=Inputs!$B$13,RAND(),"")</f>
        <v/>
      </c>
      <c r="X2944" s="31">
        <f>IF($A2944&lt;=Inputs!$B$13,RAND(),"")</f>
        <v/>
      </c>
      <c r="Y2944" s="31">
        <f>IF($A2944&lt;=Inputs!$B$13,RAND(),"")</f>
        <v/>
      </c>
    </row>
    <row r="2945">
      <c r="A2945" t="n">
        <v>2940</v>
      </c>
      <c r="B2945" s="26">
        <f>IF($A2945&lt;=Inputs!$B$13,IF(Inputs!$B$8&gt;0,SUM(F2945:O2945)/Inputs!$B$8,0),"")</f>
        <v/>
      </c>
      <c r="C2945" s="27">
        <f>IF($A2945&lt;=Inputs!$B$13,B2945/100,"")</f>
        <v/>
      </c>
      <c r="D2945" s="28">
        <f>IF($A2945&lt;=Inputs!$B$13,C2945*Inputs!$B$7,"")</f>
        <v/>
      </c>
      <c r="E2945" s="29">
        <f>IF($A2945&lt;=Inputs!$B$13,IF(D2945&gt;0,1,0),"")</f>
        <v/>
      </c>
      <c r="F2945" s="26">
        <f>IF($A2945&lt;=Inputs!$B$13,IF(1&lt;=Inputs!$B$8,IF(Inputs!$B$12&gt;0,MAX(MIN(NORM.INV(RAND(),LOOKUP(P2945,Inputs!$J$6:$J$9,Inputs!$G$6:$G$9),LOOKUP(P2945,Inputs!$J$6:$J$9,Inputs!$H$6:$H$9)),Inputs!$B$12),-Inputs!$B$12),NORM.INV(RAND(),LOOKUP(P2945,Inputs!$J$6:$J$9,Inputs!$G$6:$G$9),LOOKUP(P2945,Inputs!$J$6:$J$9,Inputs!$H$6:$H$9))),0),"" )</f>
        <v/>
      </c>
      <c r="G2945" s="26">
        <f>IF($A2945&lt;=Inputs!$B$13,IF(2&lt;=Inputs!$B$8,IF(Inputs!$B$12&gt;0,MAX(MIN(NORM.INV(RAND(),LOOKUP(Q2945,Inputs!$J$6:$J$9,Inputs!$G$6:$G$9),LOOKUP(Q2945,Inputs!$J$6:$J$9,Inputs!$H$6:$H$9)),Inputs!$B$12),-Inputs!$B$12),NORM.INV(RAND(),LOOKUP(Q2945,Inputs!$J$6:$J$9,Inputs!$G$6:$G$9),LOOKUP(Q2945,Inputs!$J$6:$J$9,Inputs!$H$6:$H$9))),0),"" )</f>
        <v/>
      </c>
      <c r="H2945" s="26">
        <f>IF($A2945&lt;=Inputs!$B$13,IF(3&lt;=Inputs!$B$8,IF(Inputs!$B$12&gt;0,MAX(MIN(NORM.INV(RAND(),LOOKUP(R2945,Inputs!$J$6:$J$9,Inputs!$G$6:$G$9),LOOKUP(R2945,Inputs!$J$6:$J$9,Inputs!$H$6:$H$9)),Inputs!$B$12),-Inputs!$B$12),NORM.INV(RAND(),LOOKUP(R2945,Inputs!$J$6:$J$9,Inputs!$G$6:$G$9),LOOKUP(R2945,Inputs!$J$6:$J$9,Inputs!$H$6:$H$9))),0),"" )</f>
        <v/>
      </c>
      <c r="I2945" s="26">
        <f>IF($A2945&lt;=Inputs!$B$13,IF(4&lt;=Inputs!$B$8,IF(Inputs!$B$12&gt;0,MAX(MIN(NORM.INV(RAND(),LOOKUP(S2945,Inputs!$J$6:$J$9,Inputs!$G$6:$G$9),LOOKUP(S2945,Inputs!$J$6:$J$9,Inputs!$H$6:$H$9)),Inputs!$B$12),-Inputs!$B$12),NORM.INV(RAND(),LOOKUP(S2945,Inputs!$J$6:$J$9,Inputs!$G$6:$G$9),LOOKUP(S2945,Inputs!$J$6:$J$9,Inputs!$H$6:$H$9))),0),"" )</f>
        <v/>
      </c>
      <c r="J2945" s="26">
        <f>IF($A2945&lt;=Inputs!$B$13,IF(5&lt;=Inputs!$B$8,IF(Inputs!$B$12&gt;0,MAX(MIN(NORM.INV(RAND(),LOOKUP(T2945,Inputs!$J$6:$J$9,Inputs!$G$6:$G$9),LOOKUP(T2945,Inputs!$J$6:$J$9,Inputs!$H$6:$H$9)),Inputs!$B$12),-Inputs!$B$12),NORM.INV(RAND(),LOOKUP(T2945,Inputs!$J$6:$J$9,Inputs!$G$6:$G$9),LOOKUP(T2945,Inputs!$J$6:$J$9,Inputs!$H$6:$H$9))),0),"" )</f>
        <v/>
      </c>
      <c r="K2945" s="26">
        <f>IF($A2945&lt;=Inputs!$B$13,IF(6&lt;=Inputs!$B$8,IF(Inputs!$B$12&gt;0,MAX(MIN(NORM.INV(RAND(),LOOKUP(U2945,Inputs!$J$6:$J$9,Inputs!$G$6:$G$9),LOOKUP(U2945,Inputs!$J$6:$J$9,Inputs!$H$6:$H$9)),Inputs!$B$12),-Inputs!$B$12),NORM.INV(RAND(),LOOKUP(U2945,Inputs!$J$6:$J$9,Inputs!$G$6:$G$9),LOOKUP(U2945,Inputs!$J$6:$J$9,Inputs!$H$6:$H$9))),0),"" )</f>
        <v/>
      </c>
      <c r="L2945" s="26">
        <f>IF($A2945&lt;=Inputs!$B$13,IF(7&lt;=Inputs!$B$8,IF(Inputs!$B$12&gt;0,MAX(MIN(NORM.INV(RAND(),LOOKUP(V2945,Inputs!$J$6:$J$9,Inputs!$G$6:$G$9),LOOKUP(V2945,Inputs!$J$6:$J$9,Inputs!$H$6:$H$9)),Inputs!$B$12),-Inputs!$B$12),NORM.INV(RAND(),LOOKUP(V2945,Inputs!$J$6:$J$9,Inputs!$G$6:$G$9),LOOKUP(V2945,Inputs!$J$6:$J$9,Inputs!$H$6:$H$9))),0),"" )</f>
        <v/>
      </c>
      <c r="M2945" s="26">
        <f>IF($A2945&lt;=Inputs!$B$13,IF(8&lt;=Inputs!$B$8,IF(Inputs!$B$12&gt;0,MAX(MIN(NORM.INV(RAND(),LOOKUP(W2945,Inputs!$J$6:$J$9,Inputs!$G$6:$G$9),LOOKUP(W2945,Inputs!$J$6:$J$9,Inputs!$H$6:$H$9)),Inputs!$B$12),-Inputs!$B$12),NORM.INV(RAND(),LOOKUP(W2945,Inputs!$J$6:$J$9,Inputs!$G$6:$G$9),LOOKUP(W2945,Inputs!$J$6:$J$9,Inputs!$H$6:$H$9))),0),"" )</f>
        <v/>
      </c>
      <c r="N2945" s="26">
        <f>IF($A2945&lt;=Inputs!$B$13,IF(9&lt;=Inputs!$B$8,IF(Inputs!$B$12&gt;0,MAX(MIN(NORM.INV(RAND(),LOOKUP(X2945,Inputs!$J$6:$J$9,Inputs!$G$6:$G$9),LOOKUP(X2945,Inputs!$J$6:$J$9,Inputs!$H$6:$H$9)),Inputs!$B$12),-Inputs!$B$12),NORM.INV(RAND(),LOOKUP(X2945,Inputs!$J$6:$J$9,Inputs!$G$6:$G$9),LOOKUP(X2945,Inputs!$J$6:$J$9,Inputs!$H$6:$H$9))),0),"" )</f>
        <v/>
      </c>
      <c r="O2945" s="26">
        <f>IF($A2945&lt;=Inputs!$B$13,IF(10&lt;=Inputs!$B$8,IF(Inputs!$B$12&gt;0,MAX(MIN(NORM.INV(RAND(),LOOKUP(Y2945,Inputs!$J$6:$J$9,Inputs!$G$6:$G$9),LOOKUP(Y2945,Inputs!$J$6:$J$9,Inputs!$H$6:$H$9)),Inputs!$B$12),-Inputs!$B$12),NORM.INV(RAND(),LOOKUP(Y2945,Inputs!$J$6:$J$9,Inputs!$G$6:$G$9),LOOKUP(Y2945,Inputs!$J$6:$J$9,Inputs!$H$6:$H$9))),0),"" )</f>
        <v/>
      </c>
      <c r="P2945" s="31">
        <f>IF($A2945&lt;=Inputs!$B$13,RAND(),"")</f>
        <v/>
      </c>
      <c r="Q2945" s="31">
        <f>IF($A2945&lt;=Inputs!$B$13,RAND(),"")</f>
        <v/>
      </c>
      <c r="R2945" s="31">
        <f>IF($A2945&lt;=Inputs!$B$13,RAND(),"")</f>
        <v/>
      </c>
      <c r="S2945" s="31">
        <f>IF($A2945&lt;=Inputs!$B$13,RAND(),"")</f>
        <v/>
      </c>
      <c r="T2945" s="31">
        <f>IF($A2945&lt;=Inputs!$B$13,RAND(),"")</f>
        <v/>
      </c>
      <c r="U2945" s="31">
        <f>IF($A2945&lt;=Inputs!$B$13,RAND(),"")</f>
        <v/>
      </c>
      <c r="V2945" s="31">
        <f>IF($A2945&lt;=Inputs!$B$13,RAND(),"")</f>
        <v/>
      </c>
      <c r="W2945" s="31">
        <f>IF($A2945&lt;=Inputs!$B$13,RAND(),"")</f>
        <v/>
      </c>
      <c r="X2945" s="31">
        <f>IF($A2945&lt;=Inputs!$B$13,RAND(),"")</f>
        <v/>
      </c>
      <c r="Y2945" s="31">
        <f>IF($A2945&lt;=Inputs!$B$13,RAND(),"")</f>
        <v/>
      </c>
    </row>
    <row r="2946">
      <c r="A2946" t="n">
        <v>2941</v>
      </c>
      <c r="B2946" s="26">
        <f>IF($A2946&lt;=Inputs!$B$13,IF(Inputs!$B$8&gt;0,SUM(F2946:O2946)/Inputs!$B$8,0),"")</f>
        <v/>
      </c>
      <c r="C2946" s="27">
        <f>IF($A2946&lt;=Inputs!$B$13,B2946/100,"")</f>
        <v/>
      </c>
      <c r="D2946" s="28">
        <f>IF($A2946&lt;=Inputs!$B$13,C2946*Inputs!$B$7,"")</f>
        <v/>
      </c>
      <c r="E2946" s="29">
        <f>IF($A2946&lt;=Inputs!$B$13,IF(D2946&gt;0,1,0),"")</f>
        <v/>
      </c>
      <c r="F2946" s="26">
        <f>IF($A2946&lt;=Inputs!$B$13,IF(1&lt;=Inputs!$B$8,IF(Inputs!$B$12&gt;0,MAX(MIN(NORM.INV(RAND(),LOOKUP(P2946,Inputs!$J$6:$J$9,Inputs!$G$6:$G$9),LOOKUP(P2946,Inputs!$J$6:$J$9,Inputs!$H$6:$H$9)),Inputs!$B$12),-Inputs!$B$12),NORM.INV(RAND(),LOOKUP(P2946,Inputs!$J$6:$J$9,Inputs!$G$6:$G$9),LOOKUP(P2946,Inputs!$J$6:$J$9,Inputs!$H$6:$H$9))),0),"" )</f>
        <v/>
      </c>
      <c r="G2946" s="26">
        <f>IF($A2946&lt;=Inputs!$B$13,IF(2&lt;=Inputs!$B$8,IF(Inputs!$B$12&gt;0,MAX(MIN(NORM.INV(RAND(),LOOKUP(Q2946,Inputs!$J$6:$J$9,Inputs!$G$6:$G$9),LOOKUP(Q2946,Inputs!$J$6:$J$9,Inputs!$H$6:$H$9)),Inputs!$B$12),-Inputs!$B$12),NORM.INV(RAND(),LOOKUP(Q2946,Inputs!$J$6:$J$9,Inputs!$G$6:$G$9),LOOKUP(Q2946,Inputs!$J$6:$J$9,Inputs!$H$6:$H$9))),0),"" )</f>
        <v/>
      </c>
      <c r="H2946" s="26">
        <f>IF($A2946&lt;=Inputs!$B$13,IF(3&lt;=Inputs!$B$8,IF(Inputs!$B$12&gt;0,MAX(MIN(NORM.INV(RAND(),LOOKUP(R2946,Inputs!$J$6:$J$9,Inputs!$G$6:$G$9),LOOKUP(R2946,Inputs!$J$6:$J$9,Inputs!$H$6:$H$9)),Inputs!$B$12),-Inputs!$B$12),NORM.INV(RAND(),LOOKUP(R2946,Inputs!$J$6:$J$9,Inputs!$G$6:$G$9),LOOKUP(R2946,Inputs!$J$6:$J$9,Inputs!$H$6:$H$9))),0),"" )</f>
        <v/>
      </c>
      <c r="I2946" s="26">
        <f>IF($A2946&lt;=Inputs!$B$13,IF(4&lt;=Inputs!$B$8,IF(Inputs!$B$12&gt;0,MAX(MIN(NORM.INV(RAND(),LOOKUP(S2946,Inputs!$J$6:$J$9,Inputs!$G$6:$G$9),LOOKUP(S2946,Inputs!$J$6:$J$9,Inputs!$H$6:$H$9)),Inputs!$B$12),-Inputs!$B$12),NORM.INV(RAND(),LOOKUP(S2946,Inputs!$J$6:$J$9,Inputs!$G$6:$G$9),LOOKUP(S2946,Inputs!$J$6:$J$9,Inputs!$H$6:$H$9))),0),"" )</f>
        <v/>
      </c>
      <c r="J2946" s="26">
        <f>IF($A2946&lt;=Inputs!$B$13,IF(5&lt;=Inputs!$B$8,IF(Inputs!$B$12&gt;0,MAX(MIN(NORM.INV(RAND(),LOOKUP(T2946,Inputs!$J$6:$J$9,Inputs!$G$6:$G$9),LOOKUP(T2946,Inputs!$J$6:$J$9,Inputs!$H$6:$H$9)),Inputs!$B$12),-Inputs!$B$12),NORM.INV(RAND(),LOOKUP(T2946,Inputs!$J$6:$J$9,Inputs!$G$6:$G$9),LOOKUP(T2946,Inputs!$J$6:$J$9,Inputs!$H$6:$H$9))),0),"" )</f>
        <v/>
      </c>
      <c r="K2946" s="26">
        <f>IF($A2946&lt;=Inputs!$B$13,IF(6&lt;=Inputs!$B$8,IF(Inputs!$B$12&gt;0,MAX(MIN(NORM.INV(RAND(),LOOKUP(U2946,Inputs!$J$6:$J$9,Inputs!$G$6:$G$9),LOOKUP(U2946,Inputs!$J$6:$J$9,Inputs!$H$6:$H$9)),Inputs!$B$12),-Inputs!$B$12),NORM.INV(RAND(),LOOKUP(U2946,Inputs!$J$6:$J$9,Inputs!$G$6:$G$9),LOOKUP(U2946,Inputs!$J$6:$J$9,Inputs!$H$6:$H$9))),0),"" )</f>
        <v/>
      </c>
      <c r="L2946" s="26">
        <f>IF($A2946&lt;=Inputs!$B$13,IF(7&lt;=Inputs!$B$8,IF(Inputs!$B$12&gt;0,MAX(MIN(NORM.INV(RAND(),LOOKUP(V2946,Inputs!$J$6:$J$9,Inputs!$G$6:$G$9),LOOKUP(V2946,Inputs!$J$6:$J$9,Inputs!$H$6:$H$9)),Inputs!$B$12),-Inputs!$B$12),NORM.INV(RAND(),LOOKUP(V2946,Inputs!$J$6:$J$9,Inputs!$G$6:$G$9),LOOKUP(V2946,Inputs!$J$6:$J$9,Inputs!$H$6:$H$9))),0),"" )</f>
        <v/>
      </c>
      <c r="M2946" s="26">
        <f>IF($A2946&lt;=Inputs!$B$13,IF(8&lt;=Inputs!$B$8,IF(Inputs!$B$12&gt;0,MAX(MIN(NORM.INV(RAND(),LOOKUP(W2946,Inputs!$J$6:$J$9,Inputs!$G$6:$G$9),LOOKUP(W2946,Inputs!$J$6:$J$9,Inputs!$H$6:$H$9)),Inputs!$B$12),-Inputs!$B$12),NORM.INV(RAND(),LOOKUP(W2946,Inputs!$J$6:$J$9,Inputs!$G$6:$G$9),LOOKUP(W2946,Inputs!$J$6:$J$9,Inputs!$H$6:$H$9))),0),"" )</f>
        <v/>
      </c>
      <c r="N2946" s="26">
        <f>IF($A2946&lt;=Inputs!$B$13,IF(9&lt;=Inputs!$B$8,IF(Inputs!$B$12&gt;0,MAX(MIN(NORM.INV(RAND(),LOOKUP(X2946,Inputs!$J$6:$J$9,Inputs!$G$6:$G$9),LOOKUP(X2946,Inputs!$J$6:$J$9,Inputs!$H$6:$H$9)),Inputs!$B$12),-Inputs!$B$12),NORM.INV(RAND(),LOOKUP(X2946,Inputs!$J$6:$J$9,Inputs!$G$6:$G$9),LOOKUP(X2946,Inputs!$J$6:$J$9,Inputs!$H$6:$H$9))),0),"" )</f>
        <v/>
      </c>
      <c r="O2946" s="26">
        <f>IF($A2946&lt;=Inputs!$B$13,IF(10&lt;=Inputs!$B$8,IF(Inputs!$B$12&gt;0,MAX(MIN(NORM.INV(RAND(),LOOKUP(Y2946,Inputs!$J$6:$J$9,Inputs!$G$6:$G$9),LOOKUP(Y2946,Inputs!$J$6:$J$9,Inputs!$H$6:$H$9)),Inputs!$B$12),-Inputs!$B$12),NORM.INV(RAND(),LOOKUP(Y2946,Inputs!$J$6:$J$9,Inputs!$G$6:$G$9),LOOKUP(Y2946,Inputs!$J$6:$J$9,Inputs!$H$6:$H$9))),0),"" )</f>
        <v/>
      </c>
      <c r="P2946" s="31">
        <f>IF($A2946&lt;=Inputs!$B$13,RAND(),"")</f>
        <v/>
      </c>
      <c r="Q2946" s="31">
        <f>IF($A2946&lt;=Inputs!$B$13,RAND(),"")</f>
        <v/>
      </c>
      <c r="R2946" s="31">
        <f>IF($A2946&lt;=Inputs!$B$13,RAND(),"")</f>
        <v/>
      </c>
      <c r="S2946" s="31">
        <f>IF($A2946&lt;=Inputs!$B$13,RAND(),"")</f>
        <v/>
      </c>
      <c r="T2946" s="31">
        <f>IF($A2946&lt;=Inputs!$B$13,RAND(),"")</f>
        <v/>
      </c>
      <c r="U2946" s="31">
        <f>IF($A2946&lt;=Inputs!$B$13,RAND(),"")</f>
        <v/>
      </c>
      <c r="V2946" s="31">
        <f>IF($A2946&lt;=Inputs!$B$13,RAND(),"")</f>
        <v/>
      </c>
      <c r="W2946" s="31">
        <f>IF($A2946&lt;=Inputs!$B$13,RAND(),"")</f>
        <v/>
      </c>
      <c r="X2946" s="31">
        <f>IF($A2946&lt;=Inputs!$B$13,RAND(),"")</f>
        <v/>
      </c>
      <c r="Y2946" s="31">
        <f>IF($A2946&lt;=Inputs!$B$13,RAND(),"")</f>
        <v/>
      </c>
    </row>
    <row r="2947">
      <c r="A2947" t="n">
        <v>2942</v>
      </c>
      <c r="B2947" s="26">
        <f>IF($A2947&lt;=Inputs!$B$13,IF(Inputs!$B$8&gt;0,SUM(F2947:O2947)/Inputs!$B$8,0),"")</f>
        <v/>
      </c>
      <c r="C2947" s="27">
        <f>IF($A2947&lt;=Inputs!$B$13,B2947/100,"")</f>
        <v/>
      </c>
      <c r="D2947" s="28">
        <f>IF($A2947&lt;=Inputs!$B$13,C2947*Inputs!$B$7,"")</f>
        <v/>
      </c>
      <c r="E2947" s="29">
        <f>IF($A2947&lt;=Inputs!$B$13,IF(D2947&gt;0,1,0),"")</f>
        <v/>
      </c>
      <c r="F2947" s="26">
        <f>IF($A2947&lt;=Inputs!$B$13,IF(1&lt;=Inputs!$B$8,IF(Inputs!$B$12&gt;0,MAX(MIN(NORM.INV(RAND(),LOOKUP(P2947,Inputs!$J$6:$J$9,Inputs!$G$6:$G$9),LOOKUP(P2947,Inputs!$J$6:$J$9,Inputs!$H$6:$H$9)),Inputs!$B$12),-Inputs!$B$12),NORM.INV(RAND(),LOOKUP(P2947,Inputs!$J$6:$J$9,Inputs!$G$6:$G$9),LOOKUP(P2947,Inputs!$J$6:$J$9,Inputs!$H$6:$H$9))),0),"" )</f>
        <v/>
      </c>
      <c r="G2947" s="26">
        <f>IF($A2947&lt;=Inputs!$B$13,IF(2&lt;=Inputs!$B$8,IF(Inputs!$B$12&gt;0,MAX(MIN(NORM.INV(RAND(),LOOKUP(Q2947,Inputs!$J$6:$J$9,Inputs!$G$6:$G$9),LOOKUP(Q2947,Inputs!$J$6:$J$9,Inputs!$H$6:$H$9)),Inputs!$B$12),-Inputs!$B$12),NORM.INV(RAND(),LOOKUP(Q2947,Inputs!$J$6:$J$9,Inputs!$G$6:$G$9),LOOKUP(Q2947,Inputs!$J$6:$J$9,Inputs!$H$6:$H$9))),0),"" )</f>
        <v/>
      </c>
      <c r="H2947" s="26">
        <f>IF($A2947&lt;=Inputs!$B$13,IF(3&lt;=Inputs!$B$8,IF(Inputs!$B$12&gt;0,MAX(MIN(NORM.INV(RAND(),LOOKUP(R2947,Inputs!$J$6:$J$9,Inputs!$G$6:$G$9),LOOKUP(R2947,Inputs!$J$6:$J$9,Inputs!$H$6:$H$9)),Inputs!$B$12),-Inputs!$B$12),NORM.INV(RAND(),LOOKUP(R2947,Inputs!$J$6:$J$9,Inputs!$G$6:$G$9),LOOKUP(R2947,Inputs!$J$6:$J$9,Inputs!$H$6:$H$9))),0),"" )</f>
        <v/>
      </c>
      <c r="I2947" s="26">
        <f>IF($A2947&lt;=Inputs!$B$13,IF(4&lt;=Inputs!$B$8,IF(Inputs!$B$12&gt;0,MAX(MIN(NORM.INV(RAND(),LOOKUP(S2947,Inputs!$J$6:$J$9,Inputs!$G$6:$G$9),LOOKUP(S2947,Inputs!$J$6:$J$9,Inputs!$H$6:$H$9)),Inputs!$B$12),-Inputs!$B$12),NORM.INV(RAND(),LOOKUP(S2947,Inputs!$J$6:$J$9,Inputs!$G$6:$G$9),LOOKUP(S2947,Inputs!$J$6:$J$9,Inputs!$H$6:$H$9))),0),"" )</f>
        <v/>
      </c>
      <c r="J2947" s="26">
        <f>IF($A2947&lt;=Inputs!$B$13,IF(5&lt;=Inputs!$B$8,IF(Inputs!$B$12&gt;0,MAX(MIN(NORM.INV(RAND(),LOOKUP(T2947,Inputs!$J$6:$J$9,Inputs!$G$6:$G$9),LOOKUP(T2947,Inputs!$J$6:$J$9,Inputs!$H$6:$H$9)),Inputs!$B$12),-Inputs!$B$12),NORM.INV(RAND(),LOOKUP(T2947,Inputs!$J$6:$J$9,Inputs!$G$6:$G$9),LOOKUP(T2947,Inputs!$J$6:$J$9,Inputs!$H$6:$H$9))),0),"" )</f>
        <v/>
      </c>
      <c r="K2947" s="26">
        <f>IF($A2947&lt;=Inputs!$B$13,IF(6&lt;=Inputs!$B$8,IF(Inputs!$B$12&gt;0,MAX(MIN(NORM.INV(RAND(),LOOKUP(U2947,Inputs!$J$6:$J$9,Inputs!$G$6:$G$9),LOOKUP(U2947,Inputs!$J$6:$J$9,Inputs!$H$6:$H$9)),Inputs!$B$12),-Inputs!$B$12),NORM.INV(RAND(),LOOKUP(U2947,Inputs!$J$6:$J$9,Inputs!$G$6:$G$9),LOOKUP(U2947,Inputs!$J$6:$J$9,Inputs!$H$6:$H$9))),0),"" )</f>
        <v/>
      </c>
      <c r="L2947" s="26">
        <f>IF($A2947&lt;=Inputs!$B$13,IF(7&lt;=Inputs!$B$8,IF(Inputs!$B$12&gt;0,MAX(MIN(NORM.INV(RAND(),LOOKUP(V2947,Inputs!$J$6:$J$9,Inputs!$G$6:$G$9),LOOKUP(V2947,Inputs!$J$6:$J$9,Inputs!$H$6:$H$9)),Inputs!$B$12),-Inputs!$B$12),NORM.INV(RAND(),LOOKUP(V2947,Inputs!$J$6:$J$9,Inputs!$G$6:$G$9),LOOKUP(V2947,Inputs!$J$6:$J$9,Inputs!$H$6:$H$9))),0),"" )</f>
        <v/>
      </c>
      <c r="M2947" s="26">
        <f>IF($A2947&lt;=Inputs!$B$13,IF(8&lt;=Inputs!$B$8,IF(Inputs!$B$12&gt;0,MAX(MIN(NORM.INV(RAND(),LOOKUP(W2947,Inputs!$J$6:$J$9,Inputs!$G$6:$G$9),LOOKUP(W2947,Inputs!$J$6:$J$9,Inputs!$H$6:$H$9)),Inputs!$B$12),-Inputs!$B$12),NORM.INV(RAND(),LOOKUP(W2947,Inputs!$J$6:$J$9,Inputs!$G$6:$G$9),LOOKUP(W2947,Inputs!$J$6:$J$9,Inputs!$H$6:$H$9))),0),"" )</f>
        <v/>
      </c>
      <c r="N2947" s="26">
        <f>IF($A2947&lt;=Inputs!$B$13,IF(9&lt;=Inputs!$B$8,IF(Inputs!$B$12&gt;0,MAX(MIN(NORM.INV(RAND(),LOOKUP(X2947,Inputs!$J$6:$J$9,Inputs!$G$6:$G$9),LOOKUP(X2947,Inputs!$J$6:$J$9,Inputs!$H$6:$H$9)),Inputs!$B$12),-Inputs!$B$12),NORM.INV(RAND(),LOOKUP(X2947,Inputs!$J$6:$J$9,Inputs!$G$6:$G$9),LOOKUP(X2947,Inputs!$J$6:$J$9,Inputs!$H$6:$H$9))),0),"" )</f>
        <v/>
      </c>
      <c r="O2947" s="26">
        <f>IF($A2947&lt;=Inputs!$B$13,IF(10&lt;=Inputs!$B$8,IF(Inputs!$B$12&gt;0,MAX(MIN(NORM.INV(RAND(),LOOKUP(Y2947,Inputs!$J$6:$J$9,Inputs!$G$6:$G$9),LOOKUP(Y2947,Inputs!$J$6:$J$9,Inputs!$H$6:$H$9)),Inputs!$B$12),-Inputs!$B$12),NORM.INV(RAND(),LOOKUP(Y2947,Inputs!$J$6:$J$9,Inputs!$G$6:$G$9),LOOKUP(Y2947,Inputs!$J$6:$J$9,Inputs!$H$6:$H$9))),0),"" )</f>
        <v/>
      </c>
      <c r="P2947" s="31">
        <f>IF($A2947&lt;=Inputs!$B$13,RAND(),"")</f>
        <v/>
      </c>
      <c r="Q2947" s="31">
        <f>IF($A2947&lt;=Inputs!$B$13,RAND(),"")</f>
        <v/>
      </c>
      <c r="R2947" s="31">
        <f>IF($A2947&lt;=Inputs!$B$13,RAND(),"")</f>
        <v/>
      </c>
      <c r="S2947" s="31">
        <f>IF($A2947&lt;=Inputs!$B$13,RAND(),"")</f>
        <v/>
      </c>
      <c r="T2947" s="31">
        <f>IF($A2947&lt;=Inputs!$B$13,RAND(),"")</f>
        <v/>
      </c>
      <c r="U2947" s="31">
        <f>IF($A2947&lt;=Inputs!$B$13,RAND(),"")</f>
        <v/>
      </c>
      <c r="V2947" s="31">
        <f>IF($A2947&lt;=Inputs!$B$13,RAND(),"")</f>
        <v/>
      </c>
      <c r="W2947" s="31">
        <f>IF($A2947&lt;=Inputs!$B$13,RAND(),"")</f>
        <v/>
      </c>
      <c r="X2947" s="31">
        <f>IF($A2947&lt;=Inputs!$B$13,RAND(),"")</f>
        <v/>
      </c>
      <c r="Y2947" s="31">
        <f>IF($A2947&lt;=Inputs!$B$13,RAND(),"")</f>
        <v/>
      </c>
    </row>
    <row r="2948">
      <c r="A2948" t="n">
        <v>2943</v>
      </c>
      <c r="B2948" s="26">
        <f>IF($A2948&lt;=Inputs!$B$13,IF(Inputs!$B$8&gt;0,SUM(F2948:O2948)/Inputs!$B$8,0),"")</f>
        <v/>
      </c>
      <c r="C2948" s="27">
        <f>IF($A2948&lt;=Inputs!$B$13,B2948/100,"")</f>
        <v/>
      </c>
      <c r="D2948" s="28">
        <f>IF($A2948&lt;=Inputs!$B$13,C2948*Inputs!$B$7,"")</f>
        <v/>
      </c>
      <c r="E2948" s="29">
        <f>IF($A2948&lt;=Inputs!$B$13,IF(D2948&gt;0,1,0),"")</f>
        <v/>
      </c>
      <c r="F2948" s="26">
        <f>IF($A2948&lt;=Inputs!$B$13,IF(1&lt;=Inputs!$B$8,IF(Inputs!$B$12&gt;0,MAX(MIN(NORM.INV(RAND(),LOOKUP(P2948,Inputs!$J$6:$J$9,Inputs!$G$6:$G$9),LOOKUP(P2948,Inputs!$J$6:$J$9,Inputs!$H$6:$H$9)),Inputs!$B$12),-Inputs!$B$12),NORM.INV(RAND(),LOOKUP(P2948,Inputs!$J$6:$J$9,Inputs!$G$6:$G$9),LOOKUP(P2948,Inputs!$J$6:$J$9,Inputs!$H$6:$H$9))),0),"" )</f>
        <v/>
      </c>
      <c r="G2948" s="26">
        <f>IF($A2948&lt;=Inputs!$B$13,IF(2&lt;=Inputs!$B$8,IF(Inputs!$B$12&gt;0,MAX(MIN(NORM.INV(RAND(),LOOKUP(Q2948,Inputs!$J$6:$J$9,Inputs!$G$6:$G$9),LOOKUP(Q2948,Inputs!$J$6:$J$9,Inputs!$H$6:$H$9)),Inputs!$B$12),-Inputs!$B$12),NORM.INV(RAND(),LOOKUP(Q2948,Inputs!$J$6:$J$9,Inputs!$G$6:$G$9),LOOKUP(Q2948,Inputs!$J$6:$J$9,Inputs!$H$6:$H$9))),0),"" )</f>
        <v/>
      </c>
      <c r="H2948" s="26">
        <f>IF($A2948&lt;=Inputs!$B$13,IF(3&lt;=Inputs!$B$8,IF(Inputs!$B$12&gt;0,MAX(MIN(NORM.INV(RAND(),LOOKUP(R2948,Inputs!$J$6:$J$9,Inputs!$G$6:$G$9),LOOKUP(R2948,Inputs!$J$6:$J$9,Inputs!$H$6:$H$9)),Inputs!$B$12),-Inputs!$B$12),NORM.INV(RAND(),LOOKUP(R2948,Inputs!$J$6:$J$9,Inputs!$G$6:$G$9),LOOKUP(R2948,Inputs!$J$6:$J$9,Inputs!$H$6:$H$9))),0),"" )</f>
        <v/>
      </c>
      <c r="I2948" s="26">
        <f>IF($A2948&lt;=Inputs!$B$13,IF(4&lt;=Inputs!$B$8,IF(Inputs!$B$12&gt;0,MAX(MIN(NORM.INV(RAND(),LOOKUP(S2948,Inputs!$J$6:$J$9,Inputs!$G$6:$G$9),LOOKUP(S2948,Inputs!$J$6:$J$9,Inputs!$H$6:$H$9)),Inputs!$B$12),-Inputs!$B$12),NORM.INV(RAND(),LOOKUP(S2948,Inputs!$J$6:$J$9,Inputs!$G$6:$G$9),LOOKUP(S2948,Inputs!$J$6:$J$9,Inputs!$H$6:$H$9))),0),"" )</f>
        <v/>
      </c>
      <c r="J2948" s="26">
        <f>IF($A2948&lt;=Inputs!$B$13,IF(5&lt;=Inputs!$B$8,IF(Inputs!$B$12&gt;0,MAX(MIN(NORM.INV(RAND(),LOOKUP(T2948,Inputs!$J$6:$J$9,Inputs!$G$6:$G$9),LOOKUP(T2948,Inputs!$J$6:$J$9,Inputs!$H$6:$H$9)),Inputs!$B$12),-Inputs!$B$12),NORM.INV(RAND(),LOOKUP(T2948,Inputs!$J$6:$J$9,Inputs!$G$6:$G$9),LOOKUP(T2948,Inputs!$J$6:$J$9,Inputs!$H$6:$H$9))),0),"" )</f>
        <v/>
      </c>
      <c r="K2948" s="26">
        <f>IF($A2948&lt;=Inputs!$B$13,IF(6&lt;=Inputs!$B$8,IF(Inputs!$B$12&gt;0,MAX(MIN(NORM.INV(RAND(),LOOKUP(U2948,Inputs!$J$6:$J$9,Inputs!$G$6:$G$9),LOOKUP(U2948,Inputs!$J$6:$J$9,Inputs!$H$6:$H$9)),Inputs!$B$12),-Inputs!$B$12),NORM.INV(RAND(),LOOKUP(U2948,Inputs!$J$6:$J$9,Inputs!$G$6:$G$9),LOOKUP(U2948,Inputs!$J$6:$J$9,Inputs!$H$6:$H$9))),0),"" )</f>
        <v/>
      </c>
      <c r="L2948" s="26">
        <f>IF($A2948&lt;=Inputs!$B$13,IF(7&lt;=Inputs!$B$8,IF(Inputs!$B$12&gt;0,MAX(MIN(NORM.INV(RAND(),LOOKUP(V2948,Inputs!$J$6:$J$9,Inputs!$G$6:$G$9),LOOKUP(V2948,Inputs!$J$6:$J$9,Inputs!$H$6:$H$9)),Inputs!$B$12),-Inputs!$B$12),NORM.INV(RAND(),LOOKUP(V2948,Inputs!$J$6:$J$9,Inputs!$G$6:$G$9),LOOKUP(V2948,Inputs!$J$6:$J$9,Inputs!$H$6:$H$9))),0),"" )</f>
        <v/>
      </c>
      <c r="M2948" s="26">
        <f>IF($A2948&lt;=Inputs!$B$13,IF(8&lt;=Inputs!$B$8,IF(Inputs!$B$12&gt;0,MAX(MIN(NORM.INV(RAND(),LOOKUP(W2948,Inputs!$J$6:$J$9,Inputs!$G$6:$G$9),LOOKUP(W2948,Inputs!$J$6:$J$9,Inputs!$H$6:$H$9)),Inputs!$B$12),-Inputs!$B$12),NORM.INV(RAND(),LOOKUP(W2948,Inputs!$J$6:$J$9,Inputs!$G$6:$G$9),LOOKUP(W2948,Inputs!$J$6:$J$9,Inputs!$H$6:$H$9))),0),"" )</f>
        <v/>
      </c>
      <c r="N2948" s="26">
        <f>IF($A2948&lt;=Inputs!$B$13,IF(9&lt;=Inputs!$B$8,IF(Inputs!$B$12&gt;0,MAX(MIN(NORM.INV(RAND(),LOOKUP(X2948,Inputs!$J$6:$J$9,Inputs!$G$6:$G$9),LOOKUP(X2948,Inputs!$J$6:$J$9,Inputs!$H$6:$H$9)),Inputs!$B$12),-Inputs!$B$12),NORM.INV(RAND(),LOOKUP(X2948,Inputs!$J$6:$J$9,Inputs!$G$6:$G$9),LOOKUP(X2948,Inputs!$J$6:$J$9,Inputs!$H$6:$H$9))),0),"" )</f>
        <v/>
      </c>
      <c r="O2948" s="26">
        <f>IF($A2948&lt;=Inputs!$B$13,IF(10&lt;=Inputs!$B$8,IF(Inputs!$B$12&gt;0,MAX(MIN(NORM.INV(RAND(),LOOKUP(Y2948,Inputs!$J$6:$J$9,Inputs!$G$6:$G$9),LOOKUP(Y2948,Inputs!$J$6:$J$9,Inputs!$H$6:$H$9)),Inputs!$B$12),-Inputs!$B$12),NORM.INV(RAND(),LOOKUP(Y2948,Inputs!$J$6:$J$9,Inputs!$G$6:$G$9),LOOKUP(Y2948,Inputs!$J$6:$J$9,Inputs!$H$6:$H$9))),0),"" )</f>
        <v/>
      </c>
      <c r="P2948" s="31">
        <f>IF($A2948&lt;=Inputs!$B$13,RAND(),"")</f>
        <v/>
      </c>
      <c r="Q2948" s="31">
        <f>IF($A2948&lt;=Inputs!$B$13,RAND(),"")</f>
        <v/>
      </c>
      <c r="R2948" s="31">
        <f>IF($A2948&lt;=Inputs!$B$13,RAND(),"")</f>
        <v/>
      </c>
      <c r="S2948" s="31">
        <f>IF($A2948&lt;=Inputs!$B$13,RAND(),"")</f>
        <v/>
      </c>
      <c r="T2948" s="31">
        <f>IF($A2948&lt;=Inputs!$B$13,RAND(),"")</f>
        <v/>
      </c>
      <c r="U2948" s="31">
        <f>IF($A2948&lt;=Inputs!$B$13,RAND(),"")</f>
        <v/>
      </c>
      <c r="V2948" s="31">
        <f>IF($A2948&lt;=Inputs!$B$13,RAND(),"")</f>
        <v/>
      </c>
      <c r="W2948" s="31">
        <f>IF($A2948&lt;=Inputs!$B$13,RAND(),"")</f>
        <v/>
      </c>
      <c r="X2948" s="31">
        <f>IF($A2948&lt;=Inputs!$B$13,RAND(),"")</f>
        <v/>
      </c>
      <c r="Y2948" s="31">
        <f>IF($A2948&lt;=Inputs!$B$13,RAND(),"")</f>
        <v/>
      </c>
    </row>
    <row r="2949">
      <c r="A2949" t="n">
        <v>2944</v>
      </c>
      <c r="B2949" s="26">
        <f>IF($A2949&lt;=Inputs!$B$13,IF(Inputs!$B$8&gt;0,SUM(F2949:O2949)/Inputs!$B$8,0),"")</f>
        <v/>
      </c>
      <c r="C2949" s="27">
        <f>IF($A2949&lt;=Inputs!$B$13,B2949/100,"")</f>
        <v/>
      </c>
      <c r="D2949" s="28">
        <f>IF($A2949&lt;=Inputs!$B$13,C2949*Inputs!$B$7,"")</f>
        <v/>
      </c>
      <c r="E2949" s="29">
        <f>IF($A2949&lt;=Inputs!$B$13,IF(D2949&gt;0,1,0),"")</f>
        <v/>
      </c>
      <c r="F2949" s="26">
        <f>IF($A2949&lt;=Inputs!$B$13,IF(1&lt;=Inputs!$B$8,IF(Inputs!$B$12&gt;0,MAX(MIN(NORM.INV(RAND(),LOOKUP(P2949,Inputs!$J$6:$J$9,Inputs!$G$6:$G$9),LOOKUP(P2949,Inputs!$J$6:$J$9,Inputs!$H$6:$H$9)),Inputs!$B$12),-Inputs!$B$12),NORM.INV(RAND(),LOOKUP(P2949,Inputs!$J$6:$J$9,Inputs!$G$6:$G$9),LOOKUP(P2949,Inputs!$J$6:$J$9,Inputs!$H$6:$H$9))),0),"" )</f>
        <v/>
      </c>
      <c r="G2949" s="26">
        <f>IF($A2949&lt;=Inputs!$B$13,IF(2&lt;=Inputs!$B$8,IF(Inputs!$B$12&gt;0,MAX(MIN(NORM.INV(RAND(),LOOKUP(Q2949,Inputs!$J$6:$J$9,Inputs!$G$6:$G$9),LOOKUP(Q2949,Inputs!$J$6:$J$9,Inputs!$H$6:$H$9)),Inputs!$B$12),-Inputs!$B$12),NORM.INV(RAND(),LOOKUP(Q2949,Inputs!$J$6:$J$9,Inputs!$G$6:$G$9),LOOKUP(Q2949,Inputs!$J$6:$J$9,Inputs!$H$6:$H$9))),0),"" )</f>
        <v/>
      </c>
      <c r="H2949" s="26">
        <f>IF($A2949&lt;=Inputs!$B$13,IF(3&lt;=Inputs!$B$8,IF(Inputs!$B$12&gt;0,MAX(MIN(NORM.INV(RAND(),LOOKUP(R2949,Inputs!$J$6:$J$9,Inputs!$G$6:$G$9),LOOKUP(R2949,Inputs!$J$6:$J$9,Inputs!$H$6:$H$9)),Inputs!$B$12),-Inputs!$B$12),NORM.INV(RAND(),LOOKUP(R2949,Inputs!$J$6:$J$9,Inputs!$G$6:$G$9),LOOKUP(R2949,Inputs!$J$6:$J$9,Inputs!$H$6:$H$9))),0),"" )</f>
        <v/>
      </c>
      <c r="I2949" s="26">
        <f>IF($A2949&lt;=Inputs!$B$13,IF(4&lt;=Inputs!$B$8,IF(Inputs!$B$12&gt;0,MAX(MIN(NORM.INV(RAND(),LOOKUP(S2949,Inputs!$J$6:$J$9,Inputs!$G$6:$G$9),LOOKUP(S2949,Inputs!$J$6:$J$9,Inputs!$H$6:$H$9)),Inputs!$B$12),-Inputs!$B$12),NORM.INV(RAND(),LOOKUP(S2949,Inputs!$J$6:$J$9,Inputs!$G$6:$G$9),LOOKUP(S2949,Inputs!$J$6:$J$9,Inputs!$H$6:$H$9))),0),"" )</f>
        <v/>
      </c>
      <c r="J2949" s="26">
        <f>IF($A2949&lt;=Inputs!$B$13,IF(5&lt;=Inputs!$B$8,IF(Inputs!$B$12&gt;0,MAX(MIN(NORM.INV(RAND(),LOOKUP(T2949,Inputs!$J$6:$J$9,Inputs!$G$6:$G$9),LOOKUP(T2949,Inputs!$J$6:$J$9,Inputs!$H$6:$H$9)),Inputs!$B$12),-Inputs!$B$12),NORM.INV(RAND(),LOOKUP(T2949,Inputs!$J$6:$J$9,Inputs!$G$6:$G$9),LOOKUP(T2949,Inputs!$J$6:$J$9,Inputs!$H$6:$H$9))),0),"" )</f>
        <v/>
      </c>
      <c r="K2949" s="26">
        <f>IF($A2949&lt;=Inputs!$B$13,IF(6&lt;=Inputs!$B$8,IF(Inputs!$B$12&gt;0,MAX(MIN(NORM.INV(RAND(),LOOKUP(U2949,Inputs!$J$6:$J$9,Inputs!$G$6:$G$9),LOOKUP(U2949,Inputs!$J$6:$J$9,Inputs!$H$6:$H$9)),Inputs!$B$12),-Inputs!$B$12),NORM.INV(RAND(),LOOKUP(U2949,Inputs!$J$6:$J$9,Inputs!$G$6:$G$9),LOOKUP(U2949,Inputs!$J$6:$J$9,Inputs!$H$6:$H$9))),0),"" )</f>
        <v/>
      </c>
      <c r="L2949" s="26">
        <f>IF($A2949&lt;=Inputs!$B$13,IF(7&lt;=Inputs!$B$8,IF(Inputs!$B$12&gt;0,MAX(MIN(NORM.INV(RAND(),LOOKUP(V2949,Inputs!$J$6:$J$9,Inputs!$G$6:$G$9),LOOKUP(V2949,Inputs!$J$6:$J$9,Inputs!$H$6:$H$9)),Inputs!$B$12),-Inputs!$B$12),NORM.INV(RAND(),LOOKUP(V2949,Inputs!$J$6:$J$9,Inputs!$G$6:$G$9),LOOKUP(V2949,Inputs!$J$6:$J$9,Inputs!$H$6:$H$9))),0),"" )</f>
        <v/>
      </c>
      <c r="M2949" s="26">
        <f>IF($A2949&lt;=Inputs!$B$13,IF(8&lt;=Inputs!$B$8,IF(Inputs!$B$12&gt;0,MAX(MIN(NORM.INV(RAND(),LOOKUP(W2949,Inputs!$J$6:$J$9,Inputs!$G$6:$G$9),LOOKUP(W2949,Inputs!$J$6:$J$9,Inputs!$H$6:$H$9)),Inputs!$B$12),-Inputs!$B$12),NORM.INV(RAND(),LOOKUP(W2949,Inputs!$J$6:$J$9,Inputs!$G$6:$G$9),LOOKUP(W2949,Inputs!$J$6:$J$9,Inputs!$H$6:$H$9))),0),"" )</f>
        <v/>
      </c>
      <c r="N2949" s="26">
        <f>IF($A2949&lt;=Inputs!$B$13,IF(9&lt;=Inputs!$B$8,IF(Inputs!$B$12&gt;0,MAX(MIN(NORM.INV(RAND(),LOOKUP(X2949,Inputs!$J$6:$J$9,Inputs!$G$6:$G$9),LOOKUP(X2949,Inputs!$J$6:$J$9,Inputs!$H$6:$H$9)),Inputs!$B$12),-Inputs!$B$12),NORM.INV(RAND(),LOOKUP(X2949,Inputs!$J$6:$J$9,Inputs!$G$6:$G$9),LOOKUP(X2949,Inputs!$J$6:$J$9,Inputs!$H$6:$H$9))),0),"" )</f>
        <v/>
      </c>
      <c r="O2949" s="26">
        <f>IF($A2949&lt;=Inputs!$B$13,IF(10&lt;=Inputs!$B$8,IF(Inputs!$B$12&gt;0,MAX(MIN(NORM.INV(RAND(),LOOKUP(Y2949,Inputs!$J$6:$J$9,Inputs!$G$6:$G$9),LOOKUP(Y2949,Inputs!$J$6:$J$9,Inputs!$H$6:$H$9)),Inputs!$B$12),-Inputs!$B$12),NORM.INV(RAND(),LOOKUP(Y2949,Inputs!$J$6:$J$9,Inputs!$G$6:$G$9),LOOKUP(Y2949,Inputs!$J$6:$J$9,Inputs!$H$6:$H$9))),0),"" )</f>
        <v/>
      </c>
      <c r="P2949" s="31">
        <f>IF($A2949&lt;=Inputs!$B$13,RAND(),"")</f>
        <v/>
      </c>
      <c r="Q2949" s="31">
        <f>IF($A2949&lt;=Inputs!$B$13,RAND(),"")</f>
        <v/>
      </c>
      <c r="R2949" s="31">
        <f>IF($A2949&lt;=Inputs!$B$13,RAND(),"")</f>
        <v/>
      </c>
      <c r="S2949" s="31">
        <f>IF($A2949&lt;=Inputs!$B$13,RAND(),"")</f>
        <v/>
      </c>
      <c r="T2949" s="31">
        <f>IF($A2949&lt;=Inputs!$B$13,RAND(),"")</f>
        <v/>
      </c>
      <c r="U2949" s="31">
        <f>IF($A2949&lt;=Inputs!$B$13,RAND(),"")</f>
        <v/>
      </c>
      <c r="V2949" s="31">
        <f>IF($A2949&lt;=Inputs!$B$13,RAND(),"")</f>
        <v/>
      </c>
      <c r="W2949" s="31">
        <f>IF($A2949&lt;=Inputs!$B$13,RAND(),"")</f>
        <v/>
      </c>
      <c r="X2949" s="31">
        <f>IF($A2949&lt;=Inputs!$B$13,RAND(),"")</f>
        <v/>
      </c>
      <c r="Y2949" s="31">
        <f>IF($A2949&lt;=Inputs!$B$13,RAND(),"")</f>
        <v/>
      </c>
    </row>
    <row r="2950">
      <c r="A2950" t="n">
        <v>2945</v>
      </c>
      <c r="B2950" s="26">
        <f>IF($A2950&lt;=Inputs!$B$13,IF(Inputs!$B$8&gt;0,SUM(F2950:O2950)/Inputs!$B$8,0),"")</f>
        <v/>
      </c>
      <c r="C2950" s="27">
        <f>IF($A2950&lt;=Inputs!$B$13,B2950/100,"")</f>
        <v/>
      </c>
      <c r="D2950" s="28">
        <f>IF($A2950&lt;=Inputs!$B$13,C2950*Inputs!$B$7,"")</f>
        <v/>
      </c>
      <c r="E2950" s="29">
        <f>IF($A2950&lt;=Inputs!$B$13,IF(D2950&gt;0,1,0),"")</f>
        <v/>
      </c>
      <c r="F2950" s="26">
        <f>IF($A2950&lt;=Inputs!$B$13,IF(1&lt;=Inputs!$B$8,IF(Inputs!$B$12&gt;0,MAX(MIN(NORM.INV(RAND(),LOOKUP(P2950,Inputs!$J$6:$J$9,Inputs!$G$6:$G$9),LOOKUP(P2950,Inputs!$J$6:$J$9,Inputs!$H$6:$H$9)),Inputs!$B$12),-Inputs!$B$12),NORM.INV(RAND(),LOOKUP(P2950,Inputs!$J$6:$J$9,Inputs!$G$6:$G$9),LOOKUP(P2950,Inputs!$J$6:$J$9,Inputs!$H$6:$H$9))),0),"" )</f>
        <v/>
      </c>
      <c r="G2950" s="26">
        <f>IF($A2950&lt;=Inputs!$B$13,IF(2&lt;=Inputs!$B$8,IF(Inputs!$B$12&gt;0,MAX(MIN(NORM.INV(RAND(),LOOKUP(Q2950,Inputs!$J$6:$J$9,Inputs!$G$6:$G$9),LOOKUP(Q2950,Inputs!$J$6:$J$9,Inputs!$H$6:$H$9)),Inputs!$B$12),-Inputs!$B$12),NORM.INV(RAND(),LOOKUP(Q2950,Inputs!$J$6:$J$9,Inputs!$G$6:$G$9),LOOKUP(Q2950,Inputs!$J$6:$J$9,Inputs!$H$6:$H$9))),0),"" )</f>
        <v/>
      </c>
      <c r="H2950" s="26">
        <f>IF($A2950&lt;=Inputs!$B$13,IF(3&lt;=Inputs!$B$8,IF(Inputs!$B$12&gt;0,MAX(MIN(NORM.INV(RAND(),LOOKUP(R2950,Inputs!$J$6:$J$9,Inputs!$G$6:$G$9),LOOKUP(R2950,Inputs!$J$6:$J$9,Inputs!$H$6:$H$9)),Inputs!$B$12),-Inputs!$B$12),NORM.INV(RAND(),LOOKUP(R2950,Inputs!$J$6:$J$9,Inputs!$G$6:$G$9),LOOKUP(R2950,Inputs!$J$6:$J$9,Inputs!$H$6:$H$9))),0),"" )</f>
        <v/>
      </c>
      <c r="I2950" s="26">
        <f>IF($A2950&lt;=Inputs!$B$13,IF(4&lt;=Inputs!$B$8,IF(Inputs!$B$12&gt;0,MAX(MIN(NORM.INV(RAND(),LOOKUP(S2950,Inputs!$J$6:$J$9,Inputs!$G$6:$G$9),LOOKUP(S2950,Inputs!$J$6:$J$9,Inputs!$H$6:$H$9)),Inputs!$B$12),-Inputs!$B$12),NORM.INV(RAND(),LOOKUP(S2950,Inputs!$J$6:$J$9,Inputs!$G$6:$G$9),LOOKUP(S2950,Inputs!$J$6:$J$9,Inputs!$H$6:$H$9))),0),"" )</f>
        <v/>
      </c>
      <c r="J2950" s="26">
        <f>IF($A2950&lt;=Inputs!$B$13,IF(5&lt;=Inputs!$B$8,IF(Inputs!$B$12&gt;0,MAX(MIN(NORM.INV(RAND(),LOOKUP(T2950,Inputs!$J$6:$J$9,Inputs!$G$6:$G$9),LOOKUP(T2950,Inputs!$J$6:$J$9,Inputs!$H$6:$H$9)),Inputs!$B$12),-Inputs!$B$12),NORM.INV(RAND(),LOOKUP(T2950,Inputs!$J$6:$J$9,Inputs!$G$6:$G$9),LOOKUP(T2950,Inputs!$J$6:$J$9,Inputs!$H$6:$H$9))),0),"" )</f>
        <v/>
      </c>
      <c r="K2950" s="26">
        <f>IF($A2950&lt;=Inputs!$B$13,IF(6&lt;=Inputs!$B$8,IF(Inputs!$B$12&gt;0,MAX(MIN(NORM.INV(RAND(),LOOKUP(U2950,Inputs!$J$6:$J$9,Inputs!$G$6:$G$9),LOOKUP(U2950,Inputs!$J$6:$J$9,Inputs!$H$6:$H$9)),Inputs!$B$12),-Inputs!$B$12),NORM.INV(RAND(),LOOKUP(U2950,Inputs!$J$6:$J$9,Inputs!$G$6:$G$9),LOOKUP(U2950,Inputs!$J$6:$J$9,Inputs!$H$6:$H$9))),0),"" )</f>
        <v/>
      </c>
      <c r="L2950" s="26">
        <f>IF($A2950&lt;=Inputs!$B$13,IF(7&lt;=Inputs!$B$8,IF(Inputs!$B$12&gt;0,MAX(MIN(NORM.INV(RAND(),LOOKUP(V2950,Inputs!$J$6:$J$9,Inputs!$G$6:$G$9),LOOKUP(V2950,Inputs!$J$6:$J$9,Inputs!$H$6:$H$9)),Inputs!$B$12),-Inputs!$B$12),NORM.INV(RAND(),LOOKUP(V2950,Inputs!$J$6:$J$9,Inputs!$G$6:$G$9),LOOKUP(V2950,Inputs!$J$6:$J$9,Inputs!$H$6:$H$9))),0),"" )</f>
        <v/>
      </c>
      <c r="M2950" s="26">
        <f>IF($A2950&lt;=Inputs!$B$13,IF(8&lt;=Inputs!$B$8,IF(Inputs!$B$12&gt;0,MAX(MIN(NORM.INV(RAND(),LOOKUP(W2950,Inputs!$J$6:$J$9,Inputs!$G$6:$G$9),LOOKUP(W2950,Inputs!$J$6:$J$9,Inputs!$H$6:$H$9)),Inputs!$B$12),-Inputs!$B$12),NORM.INV(RAND(),LOOKUP(W2950,Inputs!$J$6:$J$9,Inputs!$G$6:$G$9),LOOKUP(W2950,Inputs!$J$6:$J$9,Inputs!$H$6:$H$9))),0),"" )</f>
        <v/>
      </c>
      <c r="N2950" s="26">
        <f>IF($A2950&lt;=Inputs!$B$13,IF(9&lt;=Inputs!$B$8,IF(Inputs!$B$12&gt;0,MAX(MIN(NORM.INV(RAND(),LOOKUP(X2950,Inputs!$J$6:$J$9,Inputs!$G$6:$G$9),LOOKUP(X2950,Inputs!$J$6:$J$9,Inputs!$H$6:$H$9)),Inputs!$B$12),-Inputs!$B$12),NORM.INV(RAND(),LOOKUP(X2950,Inputs!$J$6:$J$9,Inputs!$G$6:$G$9),LOOKUP(X2950,Inputs!$J$6:$J$9,Inputs!$H$6:$H$9))),0),"" )</f>
        <v/>
      </c>
      <c r="O2950" s="26">
        <f>IF($A2950&lt;=Inputs!$B$13,IF(10&lt;=Inputs!$B$8,IF(Inputs!$B$12&gt;0,MAX(MIN(NORM.INV(RAND(),LOOKUP(Y2950,Inputs!$J$6:$J$9,Inputs!$G$6:$G$9),LOOKUP(Y2950,Inputs!$J$6:$J$9,Inputs!$H$6:$H$9)),Inputs!$B$12),-Inputs!$B$12),NORM.INV(RAND(),LOOKUP(Y2950,Inputs!$J$6:$J$9,Inputs!$G$6:$G$9),LOOKUP(Y2950,Inputs!$J$6:$J$9,Inputs!$H$6:$H$9))),0),"" )</f>
        <v/>
      </c>
      <c r="P2950" s="31">
        <f>IF($A2950&lt;=Inputs!$B$13,RAND(),"")</f>
        <v/>
      </c>
      <c r="Q2950" s="31">
        <f>IF($A2950&lt;=Inputs!$B$13,RAND(),"")</f>
        <v/>
      </c>
      <c r="R2950" s="31">
        <f>IF($A2950&lt;=Inputs!$B$13,RAND(),"")</f>
        <v/>
      </c>
      <c r="S2950" s="31">
        <f>IF($A2950&lt;=Inputs!$B$13,RAND(),"")</f>
        <v/>
      </c>
      <c r="T2950" s="31">
        <f>IF($A2950&lt;=Inputs!$B$13,RAND(),"")</f>
        <v/>
      </c>
      <c r="U2950" s="31">
        <f>IF($A2950&lt;=Inputs!$B$13,RAND(),"")</f>
        <v/>
      </c>
      <c r="V2950" s="31">
        <f>IF($A2950&lt;=Inputs!$B$13,RAND(),"")</f>
        <v/>
      </c>
      <c r="W2950" s="31">
        <f>IF($A2950&lt;=Inputs!$B$13,RAND(),"")</f>
        <v/>
      </c>
      <c r="X2950" s="31">
        <f>IF($A2950&lt;=Inputs!$B$13,RAND(),"")</f>
        <v/>
      </c>
      <c r="Y2950" s="31">
        <f>IF($A2950&lt;=Inputs!$B$13,RAND(),"")</f>
        <v/>
      </c>
    </row>
    <row r="2951">
      <c r="A2951" t="n">
        <v>2946</v>
      </c>
      <c r="B2951" s="26">
        <f>IF($A2951&lt;=Inputs!$B$13,IF(Inputs!$B$8&gt;0,SUM(F2951:O2951)/Inputs!$B$8,0),"")</f>
        <v/>
      </c>
      <c r="C2951" s="27">
        <f>IF($A2951&lt;=Inputs!$B$13,B2951/100,"")</f>
        <v/>
      </c>
      <c r="D2951" s="28">
        <f>IF($A2951&lt;=Inputs!$B$13,C2951*Inputs!$B$7,"")</f>
        <v/>
      </c>
      <c r="E2951" s="29">
        <f>IF($A2951&lt;=Inputs!$B$13,IF(D2951&gt;0,1,0),"")</f>
        <v/>
      </c>
      <c r="F2951" s="26">
        <f>IF($A2951&lt;=Inputs!$B$13,IF(1&lt;=Inputs!$B$8,IF(Inputs!$B$12&gt;0,MAX(MIN(NORM.INV(RAND(),LOOKUP(P2951,Inputs!$J$6:$J$9,Inputs!$G$6:$G$9),LOOKUP(P2951,Inputs!$J$6:$J$9,Inputs!$H$6:$H$9)),Inputs!$B$12),-Inputs!$B$12),NORM.INV(RAND(),LOOKUP(P2951,Inputs!$J$6:$J$9,Inputs!$G$6:$G$9),LOOKUP(P2951,Inputs!$J$6:$J$9,Inputs!$H$6:$H$9))),0),"" )</f>
        <v/>
      </c>
      <c r="G2951" s="26">
        <f>IF($A2951&lt;=Inputs!$B$13,IF(2&lt;=Inputs!$B$8,IF(Inputs!$B$12&gt;0,MAX(MIN(NORM.INV(RAND(),LOOKUP(Q2951,Inputs!$J$6:$J$9,Inputs!$G$6:$G$9),LOOKUP(Q2951,Inputs!$J$6:$J$9,Inputs!$H$6:$H$9)),Inputs!$B$12),-Inputs!$B$12),NORM.INV(RAND(),LOOKUP(Q2951,Inputs!$J$6:$J$9,Inputs!$G$6:$G$9),LOOKUP(Q2951,Inputs!$J$6:$J$9,Inputs!$H$6:$H$9))),0),"" )</f>
        <v/>
      </c>
      <c r="H2951" s="26">
        <f>IF($A2951&lt;=Inputs!$B$13,IF(3&lt;=Inputs!$B$8,IF(Inputs!$B$12&gt;0,MAX(MIN(NORM.INV(RAND(),LOOKUP(R2951,Inputs!$J$6:$J$9,Inputs!$G$6:$G$9),LOOKUP(R2951,Inputs!$J$6:$J$9,Inputs!$H$6:$H$9)),Inputs!$B$12),-Inputs!$B$12),NORM.INV(RAND(),LOOKUP(R2951,Inputs!$J$6:$J$9,Inputs!$G$6:$G$9),LOOKUP(R2951,Inputs!$J$6:$J$9,Inputs!$H$6:$H$9))),0),"" )</f>
        <v/>
      </c>
      <c r="I2951" s="26">
        <f>IF($A2951&lt;=Inputs!$B$13,IF(4&lt;=Inputs!$B$8,IF(Inputs!$B$12&gt;0,MAX(MIN(NORM.INV(RAND(),LOOKUP(S2951,Inputs!$J$6:$J$9,Inputs!$G$6:$G$9),LOOKUP(S2951,Inputs!$J$6:$J$9,Inputs!$H$6:$H$9)),Inputs!$B$12),-Inputs!$B$12),NORM.INV(RAND(),LOOKUP(S2951,Inputs!$J$6:$J$9,Inputs!$G$6:$G$9),LOOKUP(S2951,Inputs!$J$6:$J$9,Inputs!$H$6:$H$9))),0),"" )</f>
        <v/>
      </c>
      <c r="J2951" s="26">
        <f>IF($A2951&lt;=Inputs!$B$13,IF(5&lt;=Inputs!$B$8,IF(Inputs!$B$12&gt;0,MAX(MIN(NORM.INV(RAND(),LOOKUP(T2951,Inputs!$J$6:$J$9,Inputs!$G$6:$G$9),LOOKUP(T2951,Inputs!$J$6:$J$9,Inputs!$H$6:$H$9)),Inputs!$B$12),-Inputs!$B$12),NORM.INV(RAND(),LOOKUP(T2951,Inputs!$J$6:$J$9,Inputs!$G$6:$G$9),LOOKUP(T2951,Inputs!$J$6:$J$9,Inputs!$H$6:$H$9))),0),"" )</f>
        <v/>
      </c>
      <c r="K2951" s="26">
        <f>IF($A2951&lt;=Inputs!$B$13,IF(6&lt;=Inputs!$B$8,IF(Inputs!$B$12&gt;0,MAX(MIN(NORM.INV(RAND(),LOOKUP(U2951,Inputs!$J$6:$J$9,Inputs!$G$6:$G$9),LOOKUP(U2951,Inputs!$J$6:$J$9,Inputs!$H$6:$H$9)),Inputs!$B$12),-Inputs!$B$12),NORM.INV(RAND(),LOOKUP(U2951,Inputs!$J$6:$J$9,Inputs!$G$6:$G$9),LOOKUP(U2951,Inputs!$J$6:$J$9,Inputs!$H$6:$H$9))),0),"" )</f>
        <v/>
      </c>
      <c r="L2951" s="26">
        <f>IF($A2951&lt;=Inputs!$B$13,IF(7&lt;=Inputs!$B$8,IF(Inputs!$B$12&gt;0,MAX(MIN(NORM.INV(RAND(),LOOKUP(V2951,Inputs!$J$6:$J$9,Inputs!$G$6:$G$9),LOOKUP(V2951,Inputs!$J$6:$J$9,Inputs!$H$6:$H$9)),Inputs!$B$12),-Inputs!$B$12),NORM.INV(RAND(),LOOKUP(V2951,Inputs!$J$6:$J$9,Inputs!$G$6:$G$9),LOOKUP(V2951,Inputs!$J$6:$J$9,Inputs!$H$6:$H$9))),0),"" )</f>
        <v/>
      </c>
      <c r="M2951" s="26">
        <f>IF($A2951&lt;=Inputs!$B$13,IF(8&lt;=Inputs!$B$8,IF(Inputs!$B$12&gt;0,MAX(MIN(NORM.INV(RAND(),LOOKUP(W2951,Inputs!$J$6:$J$9,Inputs!$G$6:$G$9),LOOKUP(W2951,Inputs!$J$6:$J$9,Inputs!$H$6:$H$9)),Inputs!$B$12),-Inputs!$B$12),NORM.INV(RAND(),LOOKUP(W2951,Inputs!$J$6:$J$9,Inputs!$G$6:$G$9),LOOKUP(W2951,Inputs!$J$6:$J$9,Inputs!$H$6:$H$9))),0),"" )</f>
        <v/>
      </c>
      <c r="N2951" s="26">
        <f>IF($A2951&lt;=Inputs!$B$13,IF(9&lt;=Inputs!$B$8,IF(Inputs!$B$12&gt;0,MAX(MIN(NORM.INV(RAND(),LOOKUP(X2951,Inputs!$J$6:$J$9,Inputs!$G$6:$G$9),LOOKUP(X2951,Inputs!$J$6:$J$9,Inputs!$H$6:$H$9)),Inputs!$B$12),-Inputs!$B$12),NORM.INV(RAND(),LOOKUP(X2951,Inputs!$J$6:$J$9,Inputs!$G$6:$G$9),LOOKUP(X2951,Inputs!$J$6:$J$9,Inputs!$H$6:$H$9))),0),"" )</f>
        <v/>
      </c>
      <c r="O2951" s="26">
        <f>IF($A2951&lt;=Inputs!$B$13,IF(10&lt;=Inputs!$B$8,IF(Inputs!$B$12&gt;0,MAX(MIN(NORM.INV(RAND(),LOOKUP(Y2951,Inputs!$J$6:$J$9,Inputs!$G$6:$G$9),LOOKUP(Y2951,Inputs!$J$6:$J$9,Inputs!$H$6:$H$9)),Inputs!$B$12),-Inputs!$B$12),NORM.INV(RAND(),LOOKUP(Y2951,Inputs!$J$6:$J$9,Inputs!$G$6:$G$9),LOOKUP(Y2951,Inputs!$J$6:$J$9,Inputs!$H$6:$H$9))),0),"" )</f>
        <v/>
      </c>
      <c r="P2951" s="31">
        <f>IF($A2951&lt;=Inputs!$B$13,RAND(),"")</f>
        <v/>
      </c>
      <c r="Q2951" s="31">
        <f>IF($A2951&lt;=Inputs!$B$13,RAND(),"")</f>
        <v/>
      </c>
      <c r="R2951" s="31">
        <f>IF($A2951&lt;=Inputs!$B$13,RAND(),"")</f>
        <v/>
      </c>
      <c r="S2951" s="31">
        <f>IF($A2951&lt;=Inputs!$B$13,RAND(),"")</f>
        <v/>
      </c>
      <c r="T2951" s="31">
        <f>IF($A2951&lt;=Inputs!$B$13,RAND(),"")</f>
        <v/>
      </c>
      <c r="U2951" s="31">
        <f>IF($A2951&lt;=Inputs!$B$13,RAND(),"")</f>
        <v/>
      </c>
      <c r="V2951" s="31">
        <f>IF($A2951&lt;=Inputs!$B$13,RAND(),"")</f>
        <v/>
      </c>
      <c r="W2951" s="31">
        <f>IF($A2951&lt;=Inputs!$B$13,RAND(),"")</f>
        <v/>
      </c>
      <c r="X2951" s="31">
        <f>IF($A2951&lt;=Inputs!$B$13,RAND(),"")</f>
        <v/>
      </c>
      <c r="Y2951" s="31">
        <f>IF($A2951&lt;=Inputs!$B$13,RAND(),"")</f>
        <v/>
      </c>
    </row>
    <row r="2952">
      <c r="A2952" t="n">
        <v>2947</v>
      </c>
      <c r="B2952" s="26">
        <f>IF($A2952&lt;=Inputs!$B$13,IF(Inputs!$B$8&gt;0,SUM(F2952:O2952)/Inputs!$B$8,0),"")</f>
        <v/>
      </c>
      <c r="C2952" s="27">
        <f>IF($A2952&lt;=Inputs!$B$13,B2952/100,"")</f>
        <v/>
      </c>
      <c r="D2952" s="28">
        <f>IF($A2952&lt;=Inputs!$B$13,C2952*Inputs!$B$7,"")</f>
        <v/>
      </c>
      <c r="E2952" s="29">
        <f>IF($A2952&lt;=Inputs!$B$13,IF(D2952&gt;0,1,0),"")</f>
        <v/>
      </c>
      <c r="F2952" s="26">
        <f>IF($A2952&lt;=Inputs!$B$13,IF(1&lt;=Inputs!$B$8,IF(Inputs!$B$12&gt;0,MAX(MIN(NORM.INV(RAND(),LOOKUP(P2952,Inputs!$J$6:$J$9,Inputs!$G$6:$G$9),LOOKUP(P2952,Inputs!$J$6:$J$9,Inputs!$H$6:$H$9)),Inputs!$B$12),-Inputs!$B$12),NORM.INV(RAND(),LOOKUP(P2952,Inputs!$J$6:$J$9,Inputs!$G$6:$G$9),LOOKUP(P2952,Inputs!$J$6:$J$9,Inputs!$H$6:$H$9))),0),"" )</f>
        <v/>
      </c>
      <c r="G2952" s="26">
        <f>IF($A2952&lt;=Inputs!$B$13,IF(2&lt;=Inputs!$B$8,IF(Inputs!$B$12&gt;0,MAX(MIN(NORM.INV(RAND(),LOOKUP(Q2952,Inputs!$J$6:$J$9,Inputs!$G$6:$G$9),LOOKUP(Q2952,Inputs!$J$6:$J$9,Inputs!$H$6:$H$9)),Inputs!$B$12),-Inputs!$B$12),NORM.INV(RAND(),LOOKUP(Q2952,Inputs!$J$6:$J$9,Inputs!$G$6:$G$9),LOOKUP(Q2952,Inputs!$J$6:$J$9,Inputs!$H$6:$H$9))),0),"" )</f>
        <v/>
      </c>
      <c r="H2952" s="26">
        <f>IF($A2952&lt;=Inputs!$B$13,IF(3&lt;=Inputs!$B$8,IF(Inputs!$B$12&gt;0,MAX(MIN(NORM.INV(RAND(),LOOKUP(R2952,Inputs!$J$6:$J$9,Inputs!$G$6:$G$9),LOOKUP(R2952,Inputs!$J$6:$J$9,Inputs!$H$6:$H$9)),Inputs!$B$12),-Inputs!$B$12),NORM.INV(RAND(),LOOKUP(R2952,Inputs!$J$6:$J$9,Inputs!$G$6:$G$9),LOOKUP(R2952,Inputs!$J$6:$J$9,Inputs!$H$6:$H$9))),0),"" )</f>
        <v/>
      </c>
      <c r="I2952" s="26">
        <f>IF($A2952&lt;=Inputs!$B$13,IF(4&lt;=Inputs!$B$8,IF(Inputs!$B$12&gt;0,MAX(MIN(NORM.INV(RAND(),LOOKUP(S2952,Inputs!$J$6:$J$9,Inputs!$G$6:$G$9),LOOKUP(S2952,Inputs!$J$6:$J$9,Inputs!$H$6:$H$9)),Inputs!$B$12),-Inputs!$B$12),NORM.INV(RAND(),LOOKUP(S2952,Inputs!$J$6:$J$9,Inputs!$G$6:$G$9),LOOKUP(S2952,Inputs!$J$6:$J$9,Inputs!$H$6:$H$9))),0),"" )</f>
        <v/>
      </c>
      <c r="J2952" s="26">
        <f>IF($A2952&lt;=Inputs!$B$13,IF(5&lt;=Inputs!$B$8,IF(Inputs!$B$12&gt;0,MAX(MIN(NORM.INV(RAND(),LOOKUP(T2952,Inputs!$J$6:$J$9,Inputs!$G$6:$G$9),LOOKUP(T2952,Inputs!$J$6:$J$9,Inputs!$H$6:$H$9)),Inputs!$B$12),-Inputs!$B$12),NORM.INV(RAND(),LOOKUP(T2952,Inputs!$J$6:$J$9,Inputs!$G$6:$G$9),LOOKUP(T2952,Inputs!$J$6:$J$9,Inputs!$H$6:$H$9))),0),"" )</f>
        <v/>
      </c>
      <c r="K2952" s="26">
        <f>IF($A2952&lt;=Inputs!$B$13,IF(6&lt;=Inputs!$B$8,IF(Inputs!$B$12&gt;0,MAX(MIN(NORM.INV(RAND(),LOOKUP(U2952,Inputs!$J$6:$J$9,Inputs!$G$6:$G$9),LOOKUP(U2952,Inputs!$J$6:$J$9,Inputs!$H$6:$H$9)),Inputs!$B$12),-Inputs!$B$12),NORM.INV(RAND(),LOOKUP(U2952,Inputs!$J$6:$J$9,Inputs!$G$6:$G$9),LOOKUP(U2952,Inputs!$J$6:$J$9,Inputs!$H$6:$H$9))),0),"" )</f>
        <v/>
      </c>
      <c r="L2952" s="26">
        <f>IF($A2952&lt;=Inputs!$B$13,IF(7&lt;=Inputs!$B$8,IF(Inputs!$B$12&gt;0,MAX(MIN(NORM.INV(RAND(),LOOKUP(V2952,Inputs!$J$6:$J$9,Inputs!$G$6:$G$9),LOOKUP(V2952,Inputs!$J$6:$J$9,Inputs!$H$6:$H$9)),Inputs!$B$12),-Inputs!$B$12),NORM.INV(RAND(),LOOKUP(V2952,Inputs!$J$6:$J$9,Inputs!$G$6:$G$9),LOOKUP(V2952,Inputs!$J$6:$J$9,Inputs!$H$6:$H$9))),0),"" )</f>
        <v/>
      </c>
      <c r="M2952" s="26">
        <f>IF($A2952&lt;=Inputs!$B$13,IF(8&lt;=Inputs!$B$8,IF(Inputs!$B$12&gt;0,MAX(MIN(NORM.INV(RAND(),LOOKUP(W2952,Inputs!$J$6:$J$9,Inputs!$G$6:$G$9),LOOKUP(W2952,Inputs!$J$6:$J$9,Inputs!$H$6:$H$9)),Inputs!$B$12),-Inputs!$B$12),NORM.INV(RAND(),LOOKUP(W2952,Inputs!$J$6:$J$9,Inputs!$G$6:$G$9),LOOKUP(W2952,Inputs!$J$6:$J$9,Inputs!$H$6:$H$9))),0),"" )</f>
        <v/>
      </c>
      <c r="N2952" s="26">
        <f>IF($A2952&lt;=Inputs!$B$13,IF(9&lt;=Inputs!$B$8,IF(Inputs!$B$12&gt;0,MAX(MIN(NORM.INV(RAND(),LOOKUP(X2952,Inputs!$J$6:$J$9,Inputs!$G$6:$G$9),LOOKUP(X2952,Inputs!$J$6:$J$9,Inputs!$H$6:$H$9)),Inputs!$B$12),-Inputs!$B$12),NORM.INV(RAND(),LOOKUP(X2952,Inputs!$J$6:$J$9,Inputs!$G$6:$G$9),LOOKUP(X2952,Inputs!$J$6:$J$9,Inputs!$H$6:$H$9))),0),"" )</f>
        <v/>
      </c>
      <c r="O2952" s="26">
        <f>IF($A2952&lt;=Inputs!$B$13,IF(10&lt;=Inputs!$B$8,IF(Inputs!$B$12&gt;0,MAX(MIN(NORM.INV(RAND(),LOOKUP(Y2952,Inputs!$J$6:$J$9,Inputs!$G$6:$G$9),LOOKUP(Y2952,Inputs!$J$6:$J$9,Inputs!$H$6:$H$9)),Inputs!$B$12),-Inputs!$B$12),NORM.INV(RAND(),LOOKUP(Y2952,Inputs!$J$6:$J$9,Inputs!$G$6:$G$9),LOOKUP(Y2952,Inputs!$J$6:$J$9,Inputs!$H$6:$H$9))),0),"" )</f>
        <v/>
      </c>
      <c r="P2952" s="31">
        <f>IF($A2952&lt;=Inputs!$B$13,RAND(),"")</f>
        <v/>
      </c>
      <c r="Q2952" s="31">
        <f>IF($A2952&lt;=Inputs!$B$13,RAND(),"")</f>
        <v/>
      </c>
      <c r="R2952" s="31">
        <f>IF($A2952&lt;=Inputs!$B$13,RAND(),"")</f>
        <v/>
      </c>
      <c r="S2952" s="31">
        <f>IF($A2952&lt;=Inputs!$B$13,RAND(),"")</f>
        <v/>
      </c>
      <c r="T2952" s="31">
        <f>IF($A2952&lt;=Inputs!$B$13,RAND(),"")</f>
        <v/>
      </c>
      <c r="U2952" s="31">
        <f>IF($A2952&lt;=Inputs!$B$13,RAND(),"")</f>
        <v/>
      </c>
      <c r="V2952" s="31">
        <f>IF($A2952&lt;=Inputs!$B$13,RAND(),"")</f>
        <v/>
      </c>
      <c r="W2952" s="31">
        <f>IF($A2952&lt;=Inputs!$B$13,RAND(),"")</f>
        <v/>
      </c>
      <c r="X2952" s="31">
        <f>IF($A2952&lt;=Inputs!$B$13,RAND(),"")</f>
        <v/>
      </c>
      <c r="Y2952" s="31">
        <f>IF($A2952&lt;=Inputs!$B$13,RAND(),"")</f>
        <v/>
      </c>
    </row>
    <row r="2953">
      <c r="A2953" t="n">
        <v>2948</v>
      </c>
      <c r="B2953" s="26">
        <f>IF($A2953&lt;=Inputs!$B$13,IF(Inputs!$B$8&gt;0,SUM(F2953:O2953)/Inputs!$B$8,0),"")</f>
        <v/>
      </c>
      <c r="C2953" s="27">
        <f>IF($A2953&lt;=Inputs!$B$13,B2953/100,"")</f>
        <v/>
      </c>
      <c r="D2953" s="28">
        <f>IF($A2953&lt;=Inputs!$B$13,C2953*Inputs!$B$7,"")</f>
        <v/>
      </c>
      <c r="E2953" s="29">
        <f>IF($A2953&lt;=Inputs!$B$13,IF(D2953&gt;0,1,0),"")</f>
        <v/>
      </c>
      <c r="F2953" s="26">
        <f>IF($A2953&lt;=Inputs!$B$13,IF(1&lt;=Inputs!$B$8,IF(Inputs!$B$12&gt;0,MAX(MIN(NORM.INV(RAND(),LOOKUP(P2953,Inputs!$J$6:$J$9,Inputs!$G$6:$G$9),LOOKUP(P2953,Inputs!$J$6:$J$9,Inputs!$H$6:$H$9)),Inputs!$B$12),-Inputs!$B$12),NORM.INV(RAND(),LOOKUP(P2953,Inputs!$J$6:$J$9,Inputs!$G$6:$G$9),LOOKUP(P2953,Inputs!$J$6:$J$9,Inputs!$H$6:$H$9))),0),"" )</f>
        <v/>
      </c>
      <c r="G2953" s="26">
        <f>IF($A2953&lt;=Inputs!$B$13,IF(2&lt;=Inputs!$B$8,IF(Inputs!$B$12&gt;0,MAX(MIN(NORM.INV(RAND(),LOOKUP(Q2953,Inputs!$J$6:$J$9,Inputs!$G$6:$G$9),LOOKUP(Q2953,Inputs!$J$6:$J$9,Inputs!$H$6:$H$9)),Inputs!$B$12),-Inputs!$B$12),NORM.INV(RAND(),LOOKUP(Q2953,Inputs!$J$6:$J$9,Inputs!$G$6:$G$9),LOOKUP(Q2953,Inputs!$J$6:$J$9,Inputs!$H$6:$H$9))),0),"" )</f>
        <v/>
      </c>
      <c r="H2953" s="26">
        <f>IF($A2953&lt;=Inputs!$B$13,IF(3&lt;=Inputs!$B$8,IF(Inputs!$B$12&gt;0,MAX(MIN(NORM.INV(RAND(),LOOKUP(R2953,Inputs!$J$6:$J$9,Inputs!$G$6:$G$9),LOOKUP(R2953,Inputs!$J$6:$J$9,Inputs!$H$6:$H$9)),Inputs!$B$12),-Inputs!$B$12),NORM.INV(RAND(),LOOKUP(R2953,Inputs!$J$6:$J$9,Inputs!$G$6:$G$9),LOOKUP(R2953,Inputs!$J$6:$J$9,Inputs!$H$6:$H$9))),0),"" )</f>
        <v/>
      </c>
      <c r="I2953" s="26">
        <f>IF($A2953&lt;=Inputs!$B$13,IF(4&lt;=Inputs!$B$8,IF(Inputs!$B$12&gt;0,MAX(MIN(NORM.INV(RAND(),LOOKUP(S2953,Inputs!$J$6:$J$9,Inputs!$G$6:$G$9),LOOKUP(S2953,Inputs!$J$6:$J$9,Inputs!$H$6:$H$9)),Inputs!$B$12),-Inputs!$B$12),NORM.INV(RAND(),LOOKUP(S2953,Inputs!$J$6:$J$9,Inputs!$G$6:$G$9),LOOKUP(S2953,Inputs!$J$6:$J$9,Inputs!$H$6:$H$9))),0),"" )</f>
        <v/>
      </c>
      <c r="J2953" s="26">
        <f>IF($A2953&lt;=Inputs!$B$13,IF(5&lt;=Inputs!$B$8,IF(Inputs!$B$12&gt;0,MAX(MIN(NORM.INV(RAND(),LOOKUP(T2953,Inputs!$J$6:$J$9,Inputs!$G$6:$G$9),LOOKUP(T2953,Inputs!$J$6:$J$9,Inputs!$H$6:$H$9)),Inputs!$B$12),-Inputs!$B$12),NORM.INV(RAND(),LOOKUP(T2953,Inputs!$J$6:$J$9,Inputs!$G$6:$G$9),LOOKUP(T2953,Inputs!$J$6:$J$9,Inputs!$H$6:$H$9))),0),"" )</f>
        <v/>
      </c>
      <c r="K2953" s="26">
        <f>IF($A2953&lt;=Inputs!$B$13,IF(6&lt;=Inputs!$B$8,IF(Inputs!$B$12&gt;0,MAX(MIN(NORM.INV(RAND(),LOOKUP(U2953,Inputs!$J$6:$J$9,Inputs!$G$6:$G$9),LOOKUP(U2953,Inputs!$J$6:$J$9,Inputs!$H$6:$H$9)),Inputs!$B$12),-Inputs!$B$12),NORM.INV(RAND(),LOOKUP(U2953,Inputs!$J$6:$J$9,Inputs!$G$6:$G$9),LOOKUP(U2953,Inputs!$J$6:$J$9,Inputs!$H$6:$H$9))),0),"" )</f>
        <v/>
      </c>
      <c r="L2953" s="26">
        <f>IF($A2953&lt;=Inputs!$B$13,IF(7&lt;=Inputs!$B$8,IF(Inputs!$B$12&gt;0,MAX(MIN(NORM.INV(RAND(),LOOKUP(V2953,Inputs!$J$6:$J$9,Inputs!$G$6:$G$9),LOOKUP(V2953,Inputs!$J$6:$J$9,Inputs!$H$6:$H$9)),Inputs!$B$12),-Inputs!$B$12),NORM.INV(RAND(),LOOKUP(V2953,Inputs!$J$6:$J$9,Inputs!$G$6:$G$9),LOOKUP(V2953,Inputs!$J$6:$J$9,Inputs!$H$6:$H$9))),0),"" )</f>
        <v/>
      </c>
      <c r="M2953" s="26">
        <f>IF($A2953&lt;=Inputs!$B$13,IF(8&lt;=Inputs!$B$8,IF(Inputs!$B$12&gt;0,MAX(MIN(NORM.INV(RAND(),LOOKUP(W2953,Inputs!$J$6:$J$9,Inputs!$G$6:$G$9),LOOKUP(W2953,Inputs!$J$6:$J$9,Inputs!$H$6:$H$9)),Inputs!$B$12),-Inputs!$B$12),NORM.INV(RAND(),LOOKUP(W2953,Inputs!$J$6:$J$9,Inputs!$G$6:$G$9),LOOKUP(W2953,Inputs!$J$6:$J$9,Inputs!$H$6:$H$9))),0),"" )</f>
        <v/>
      </c>
      <c r="N2953" s="26">
        <f>IF($A2953&lt;=Inputs!$B$13,IF(9&lt;=Inputs!$B$8,IF(Inputs!$B$12&gt;0,MAX(MIN(NORM.INV(RAND(),LOOKUP(X2953,Inputs!$J$6:$J$9,Inputs!$G$6:$G$9),LOOKUP(X2953,Inputs!$J$6:$J$9,Inputs!$H$6:$H$9)),Inputs!$B$12),-Inputs!$B$12),NORM.INV(RAND(),LOOKUP(X2953,Inputs!$J$6:$J$9,Inputs!$G$6:$G$9),LOOKUP(X2953,Inputs!$J$6:$J$9,Inputs!$H$6:$H$9))),0),"" )</f>
        <v/>
      </c>
      <c r="O2953" s="26">
        <f>IF($A2953&lt;=Inputs!$B$13,IF(10&lt;=Inputs!$B$8,IF(Inputs!$B$12&gt;0,MAX(MIN(NORM.INV(RAND(),LOOKUP(Y2953,Inputs!$J$6:$J$9,Inputs!$G$6:$G$9),LOOKUP(Y2953,Inputs!$J$6:$J$9,Inputs!$H$6:$H$9)),Inputs!$B$12),-Inputs!$B$12),NORM.INV(RAND(),LOOKUP(Y2953,Inputs!$J$6:$J$9,Inputs!$G$6:$G$9),LOOKUP(Y2953,Inputs!$J$6:$J$9,Inputs!$H$6:$H$9))),0),"" )</f>
        <v/>
      </c>
      <c r="P2953" s="31">
        <f>IF($A2953&lt;=Inputs!$B$13,RAND(),"")</f>
        <v/>
      </c>
      <c r="Q2953" s="31">
        <f>IF($A2953&lt;=Inputs!$B$13,RAND(),"")</f>
        <v/>
      </c>
      <c r="R2953" s="31">
        <f>IF($A2953&lt;=Inputs!$B$13,RAND(),"")</f>
        <v/>
      </c>
      <c r="S2953" s="31">
        <f>IF($A2953&lt;=Inputs!$B$13,RAND(),"")</f>
        <v/>
      </c>
      <c r="T2953" s="31">
        <f>IF($A2953&lt;=Inputs!$B$13,RAND(),"")</f>
        <v/>
      </c>
      <c r="U2953" s="31">
        <f>IF($A2953&lt;=Inputs!$B$13,RAND(),"")</f>
        <v/>
      </c>
      <c r="V2953" s="31">
        <f>IF($A2953&lt;=Inputs!$B$13,RAND(),"")</f>
        <v/>
      </c>
      <c r="W2953" s="31">
        <f>IF($A2953&lt;=Inputs!$B$13,RAND(),"")</f>
        <v/>
      </c>
      <c r="X2953" s="31">
        <f>IF($A2953&lt;=Inputs!$B$13,RAND(),"")</f>
        <v/>
      </c>
      <c r="Y2953" s="31">
        <f>IF($A2953&lt;=Inputs!$B$13,RAND(),"")</f>
        <v/>
      </c>
    </row>
    <row r="2954">
      <c r="A2954" t="n">
        <v>2949</v>
      </c>
      <c r="B2954" s="26">
        <f>IF($A2954&lt;=Inputs!$B$13,IF(Inputs!$B$8&gt;0,SUM(F2954:O2954)/Inputs!$B$8,0),"")</f>
        <v/>
      </c>
      <c r="C2954" s="27">
        <f>IF($A2954&lt;=Inputs!$B$13,B2954/100,"")</f>
        <v/>
      </c>
      <c r="D2954" s="28">
        <f>IF($A2954&lt;=Inputs!$B$13,C2954*Inputs!$B$7,"")</f>
        <v/>
      </c>
      <c r="E2954" s="29">
        <f>IF($A2954&lt;=Inputs!$B$13,IF(D2954&gt;0,1,0),"")</f>
        <v/>
      </c>
      <c r="F2954" s="26">
        <f>IF($A2954&lt;=Inputs!$B$13,IF(1&lt;=Inputs!$B$8,IF(Inputs!$B$12&gt;0,MAX(MIN(NORM.INV(RAND(),LOOKUP(P2954,Inputs!$J$6:$J$9,Inputs!$G$6:$G$9),LOOKUP(P2954,Inputs!$J$6:$J$9,Inputs!$H$6:$H$9)),Inputs!$B$12),-Inputs!$B$12),NORM.INV(RAND(),LOOKUP(P2954,Inputs!$J$6:$J$9,Inputs!$G$6:$G$9),LOOKUP(P2954,Inputs!$J$6:$J$9,Inputs!$H$6:$H$9))),0),"" )</f>
        <v/>
      </c>
      <c r="G2954" s="26">
        <f>IF($A2954&lt;=Inputs!$B$13,IF(2&lt;=Inputs!$B$8,IF(Inputs!$B$12&gt;0,MAX(MIN(NORM.INV(RAND(),LOOKUP(Q2954,Inputs!$J$6:$J$9,Inputs!$G$6:$G$9),LOOKUP(Q2954,Inputs!$J$6:$J$9,Inputs!$H$6:$H$9)),Inputs!$B$12),-Inputs!$B$12),NORM.INV(RAND(),LOOKUP(Q2954,Inputs!$J$6:$J$9,Inputs!$G$6:$G$9),LOOKUP(Q2954,Inputs!$J$6:$J$9,Inputs!$H$6:$H$9))),0),"" )</f>
        <v/>
      </c>
      <c r="H2954" s="26">
        <f>IF($A2954&lt;=Inputs!$B$13,IF(3&lt;=Inputs!$B$8,IF(Inputs!$B$12&gt;0,MAX(MIN(NORM.INV(RAND(),LOOKUP(R2954,Inputs!$J$6:$J$9,Inputs!$G$6:$G$9),LOOKUP(R2954,Inputs!$J$6:$J$9,Inputs!$H$6:$H$9)),Inputs!$B$12),-Inputs!$B$12),NORM.INV(RAND(),LOOKUP(R2954,Inputs!$J$6:$J$9,Inputs!$G$6:$G$9),LOOKUP(R2954,Inputs!$J$6:$J$9,Inputs!$H$6:$H$9))),0),"" )</f>
        <v/>
      </c>
      <c r="I2954" s="26">
        <f>IF($A2954&lt;=Inputs!$B$13,IF(4&lt;=Inputs!$B$8,IF(Inputs!$B$12&gt;0,MAX(MIN(NORM.INV(RAND(),LOOKUP(S2954,Inputs!$J$6:$J$9,Inputs!$G$6:$G$9),LOOKUP(S2954,Inputs!$J$6:$J$9,Inputs!$H$6:$H$9)),Inputs!$B$12),-Inputs!$B$12),NORM.INV(RAND(),LOOKUP(S2954,Inputs!$J$6:$J$9,Inputs!$G$6:$G$9),LOOKUP(S2954,Inputs!$J$6:$J$9,Inputs!$H$6:$H$9))),0),"" )</f>
        <v/>
      </c>
      <c r="J2954" s="26">
        <f>IF($A2954&lt;=Inputs!$B$13,IF(5&lt;=Inputs!$B$8,IF(Inputs!$B$12&gt;0,MAX(MIN(NORM.INV(RAND(),LOOKUP(T2954,Inputs!$J$6:$J$9,Inputs!$G$6:$G$9),LOOKUP(T2954,Inputs!$J$6:$J$9,Inputs!$H$6:$H$9)),Inputs!$B$12),-Inputs!$B$12),NORM.INV(RAND(),LOOKUP(T2954,Inputs!$J$6:$J$9,Inputs!$G$6:$G$9),LOOKUP(T2954,Inputs!$J$6:$J$9,Inputs!$H$6:$H$9))),0),"" )</f>
        <v/>
      </c>
      <c r="K2954" s="26">
        <f>IF($A2954&lt;=Inputs!$B$13,IF(6&lt;=Inputs!$B$8,IF(Inputs!$B$12&gt;0,MAX(MIN(NORM.INV(RAND(),LOOKUP(U2954,Inputs!$J$6:$J$9,Inputs!$G$6:$G$9),LOOKUP(U2954,Inputs!$J$6:$J$9,Inputs!$H$6:$H$9)),Inputs!$B$12),-Inputs!$B$12),NORM.INV(RAND(),LOOKUP(U2954,Inputs!$J$6:$J$9,Inputs!$G$6:$G$9),LOOKUP(U2954,Inputs!$J$6:$J$9,Inputs!$H$6:$H$9))),0),"" )</f>
        <v/>
      </c>
      <c r="L2954" s="26">
        <f>IF($A2954&lt;=Inputs!$B$13,IF(7&lt;=Inputs!$B$8,IF(Inputs!$B$12&gt;0,MAX(MIN(NORM.INV(RAND(),LOOKUP(V2954,Inputs!$J$6:$J$9,Inputs!$G$6:$G$9),LOOKUP(V2954,Inputs!$J$6:$J$9,Inputs!$H$6:$H$9)),Inputs!$B$12),-Inputs!$B$12),NORM.INV(RAND(),LOOKUP(V2954,Inputs!$J$6:$J$9,Inputs!$G$6:$G$9),LOOKUP(V2954,Inputs!$J$6:$J$9,Inputs!$H$6:$H$9))),0),"" )</f>
        <v/>
      </c>
      <c r="M2954" s="26">
        <f>IF($A2954&lt;=Inputs!$B$13,IF(8&lt;=Inputs!$B$8,IF(Inputs!$B$12&gt;0,MAX(MIN(NORM.INV(RAND(),LOOKUP(W2954,Inputs!$J$6:$J$9,Inputs!$G$6:$G$9),LOOKUP(W2954,Inputs!$J$6:$J$9,Inputs!$H$6:$H$9)),Inputs!$B$12),-Inputs!$B$12),NORM.INV(RAND(),LOOKUP(W2954,Inputs!$J$6:$J$9,Inputs!$G$6:$G$9),LOOKUP(W2954,Inputs!$J$6:$J$9,Inputs!$H$6:$H$9))),0),"" )</f>
        <v/>
      </c>
      <c r="N2954" s="26">
        <f>IF($A2954&lt;=Inputs!$B$13,IF(9&lt;=Inputs!$B$8,IF(Inputs!$B$12&gt;0,MAX(MIN(NORM.INV(RAND(),LOOKUP(X2954,Inputs!$J$6:$J$9,Inputs!$G$6:$G$9),LOOKUP(X2954,Inputs!$J$6:$J$9,Inputs!$H$6:$H$9)),Inputs!$B$12),-Inputs!$B$12),NORM.INV(RAND(),LOOKUP(X2954,Inputs!$J$6:$J$9,Inputs!$G$6:$G$9),LOOKUP(X2954,Inputs!$J$6:$J$9,Inputs!$H$6:$H$9))),0),"" )</f>
        <v/>
      </c>
      <c r="O2954" s="26">
        <f>IF($A2954&lt;=Inputs!$B$13,IF(10&lt;=Inputs!$B$8,IF(Inputs!$B$12&gt;0,MAX(MIN(NORM.INV(RAND(),LOOKUP(Y2954,Inputs!$J$6:$J$9,Inputs!$G$6:$G$9),LOOKUP(Y2954,Inputs!$J$6:$J$9,Inputs!$H$6:$H$9)),Inputs!$B$12),-Inputs!$B$12),NORM.INV(RAND(),LOOKUP(Y2954,Inputs!$J$6:$J$9,Inputs!$G$6:$G$9),LOOKUP(Y2954,Inputs!$J$6:$J$9,Inputs!$H$6:$H$9))),0),"" )</f>
        <v/>
      </c>
      <c r="P2954" s="31">
        <f>IF($A2954&lt;=Inputs!$B$13,RAND(),"")</f>
        <v/>
      </c>
      <c r="Q2954" s="31">
        <f>IF($A2954&lt;=Inputs!$B$13,RAND(),"")</f>
        <v/>
      </c>
      <c r="R2954" s="31">
        <f>IF($A2954&lt;=Inputs!$B$13,RAND(),"")</f>
        <v/>
      </c>
      <c r="S2954" s="31">
        <f>IF($A2954&lt;=Inputs!$B$13,RAND(),"")</f>
        <v/>
      </c>
      <c r="T2954" s="31">
        <f>IF($A2954&lt;=Inputs!$B$13,RAND(),"")</f>
        <v/>
      </c>
      <c r="U2954" s="31">
        <f>IF($A2954&lt;=Inputs!$B$13,RAND(),"")</f>
        <v/>
      </c>
      <c r="V2954" s="31">
        <f>IF($A2954&lt;=Inputs!$B$13,RAND(),"")</f>
        <v/>
      </c>
      <c r="W2954" s="31">
        <f>IF($A2954&lt;=Inputs!$B$13,RAND(),"")</f>
        <v/>
      </c>
      <c r="X2954" s="31">
        <f>IF($A2954&lt;=Inputs!$B$13,RAND(),"")</f>
        <v/>
      </c>
      <c r="Y2954" s="31">
        <f>IF($A2954&lt;=Inputs!$B$13,RAND(),"")</f>
        <v/>
      </c>
    </row>
    <row r="2955">
      <c r="A2955" t="n">
        <v>2950</v>
      </c>
      <c r="B2955" s="26">
        <f>IF($A2955&lt;=Inputs!$B$13,IF(Inputs!$B$8&gt;0,SUM(F2955:O2955)/Inputs!$B$8,0),"")</f>
        <v/>
      </c>
      <c r="C2955" s="27">
        <f>IF($A2955&lt;=Inputs!$B$13,B2955/100,"")</f>
        <v/>
      </c>
      <c r="D2955" s="28">
        <f>IF($A2955&lt;=Inputs!$B$13,C2955*Inputs!$B$7,"")</f>
        <v/>
      </c>
      <c r="E2955" s="29">
        <f>IF($A2955&lt;=Inputs!$B$13,IF(D2955&gt;0,1,0),"")</f>
        <v/>
      </c>
      <c r="F2955" s="26">
        <f>IF($A2955&lt;=Inputs!$B$13,IF(1&lt;=Inputs!$B$8,IF(Inputs!$B$12&gt;0,MAX(MIN(NORM.INV(RAND(),LOOKUP(P2955,Inputs!$J$6:$J$9,Inputs!$G$6:$G$9),LOOKUP(P2955,Inputs!$J$6:$J$9,Inputs!$H$6:$H$9)),Inputs!$B$12),-Inputs!$B$12),NORM.INV(RAND(),LOOKUP(P2955,Inputs!$J$6:$J$9,Inputs!$G$6:$G$9),LOOKUP(P2955,Inputs!$J$6:$J$9,Inputs!$H$6:$H$9))),0),"" )</f>
        <v/>
      </c>
      <c r="G2955" s="26">
        <f>IF($A2955&lt;=Inputs!$B$13,IF(2&lt;=Inputs!$B$8,IF(Inputs!$B$12&gt;0,MAX(MIN(NORM.INV(RAND(),LOOKUP(Q2955,Inputs!$J$6:$J$9,Inputs!$G$6:$G$9),LOOKUP(Q2955,Inputs!$J$6:$J$9,Inputs!$H$6:$H$9)),Inputs!$B$12),-Inputs!$B$12),NORM.INV(RAND(),LOOKUP(Q2955,Inputs!$J$6:$J$9,Inputs!$G$6:$G$9),LOOKUP(Q2955,Inputs!$J$6:$J$9,Inputs!$H$6:$H$9))),0),"" )</f>
        <v/>
      </c>
      <c r="H2955" s="26">
        <f>IF($A2955&lt;=Inputs!$B$13,IF(3&lt;=Inputs!$B$8,IF(Inputs!$B$12&gt;0,MAX(MIN(NORM.INV(RAND(),LOOKUP(R2955,Inputs!$J$6:$J$9,Inputs!$G$6:$G$9),LOOKUP(R2955,Inputs!$J$6:$J$9,Inputs!$H$6:$H$9)),Inputs!$B$12),-Inputs!$B$12),NORM.INV(RAND(),LOOKUP(R2955,Inputs!$J$6:$J$9,Inputs!$G$6:$G$9),LOOKUP(R2955,Inputs!$J$6:$J$9,Inputs!$H$6:$H$9))),0),"" )</f>
        <v/>
      </c>
      <c r="I2955" s="26">
        <f>IF($A2955&lt;=Inputs!$B$13,IF(4&lt;=Inputs!$B$8,IF(Inputs!$B$12&gt;0,MAX(MIN(NORM.INV(RAND(),LOOKUP(S2955,Inputs!$J$6:$J$9,Inputs!$G$6:$G$9),LOOKUP(S2955,Inputs!$J$6:$J$9,Inputs!$H$6:$H$9)),Inputs!$B$12),-Inputs!$B$12),NORM.INV(RAND(),LOOKUP(S2955,Inputs!$J$6:$J$9,Inputs!$G$6:$G$9),LOOKUP(S2955,Inputs!$J$6:$J$9,Inputs!$H$6:$H$9))),0),"" )</f>
        <v/>
      </c>
      <c r="J2955" s="26">
        <f>IF($A2955&lt;=Inputs!$B$13,IF(5&lt;=Inputs!$B$8,IF(Inputs!$B$12&gt;0,MAX(MIN(NORM.INV(RAND(),LOOKUP(T2955,Inputs!$J$6:$J$9,Inputs!$G$6:$G$9),LOOKUP(T2955,Inputs!$J$6:$J$9,Inputs!$H$6:$H$9)),Inputs!$B$12),-Inputs!$B$12),NORM.INV(RAND(),LOOKUP(T2955,Inputs!$J$6:$J$9,Inputs!$G$6:$G$9),LOOKUP(T2955,Inputs!$J$6:$J$9,Inputs!$H$6:$H$9))),0),"" )</f>
        <v/>
      </c>
      <c r="K2955" s="26">
        <f>IF($A2955&lt;=Inputs!$B$13,IF(6&lt;=Inputs!$B$8,IF(Inputs!$B$12&gt;0,MAX(MIN(NORM.INV(RAND(),LOOKUP(U2955,Inputs!$J$6:$J$9,Inputs!$G$6:$G$9),LOOKUP(U2955,Inputs!$J$6:$J$9,Inputs!$H$6:$H$9)),Inputs!$B$12),-Inputs!$B$12),NORM.INV(RAND(),LOOKUP(U2955,Inputs!$J$6:$J$9,Inputs!$G$6:$G$9),LOOKUP(U2955,Inputs!$J$6:$J$9,Inputs!$H$6:$H$9))),0),"" )</f>
        <v/>
      </c>
      <c r="L2955" s="26">
        <f>IF($A2955&lt;=Inputs!$B$13,IF(7&lt;=Inputs!$B$8,IF(Inputs!$B$12&gt;0,MAX(MIN(NORM.INV(RAND(),LOOKUP(V2955,Inputs!$J$6:$J$9,Inputs!$G$6:$G$9),LOOKUP(V2955,Inputs!$J$6:$J$9,Inputs!$H$6:$H$9)),Inputs!$B$12),-Inputs!$B$12),NORM.INV(RAND(),LOOKUP(V2955,Inputs!$J$6:$J$9,Inputs!$G$6:$G$9),LOOKUP(V2955,Inputs!$J$6:$J$9,Inputs!$H$6:$H$9))),0),"" )</f>
        <v/>
      </c>
      <c r="M2955" s="26">
        <f>IF($A2955&lt;=Inputs!$B$13,IF(8&lt;=Inputs!$B$8,IF(Inputs!$B$12&gt;0,MAX(MIN(NORM.INV(RAND(),LOOKUP(W2955,Inputs!$J$6:$J$9,Inputs!$G$6:$G$9),LOOKUP(W2955,Inputs!$J$6:$J$9,Inputs!$H$6:$H$9)),Inputs!$B$12),-Inputs!$B$12),NORM.INV(RAND(),LOOKUP(W2955,Inputs!$J$6:$J$9,Inputs!$G$6:$G$9),LOOKUP(W2955,Inputs!$J$6:$J$9,Inputs!$H$6:$H$9))),0),"" )</f>
        <v/>
      </c>
      <c r="N2955" s="26">
        <f>IF($A2955&lt;=Inputs!$B$13,IF(9&lt;=Inputs!$B$8,IF(Inputs!$B$12&gt;0,MAX(MIN(NORM.INV(RAND(),LOOKUP(X2955,Inputs!$J$6:$J$9,Inputs!$G$6:$G$9),LOOKUP(X2955,Inputs!$J$6:$J$9,Inputs!$H$6:$H$9)),Inputs!$B$12),-Inputs!$B$12),NORM.INV(RAND(),LOOKUP(X2955,Inputs!$J$6:$J$9,Inputs!$G$6:$G$9),LOOKUP(X2955,Inputs!$J$6:$J$9,Inputs!$H$6:$H$9))),0),"" )</f>
        <v/>
      </c>
      <c r="O2955" s="26">
        <f>IF($A2955&lt;=Inputs!$B$13,IF(10&lt;=Inputs!$B$8,IF(Inputs!$B$12&gt;0,MAX(MIN(NORM.INV(RAND(),LOOKUP(Y2955,Inputs!$J$6:$J$9,Inputs!$G$6:$G$9),LOOKUP(Y2955,Inputs!$J$6:$J$9,Inputs!$H$6:$H$9)),Inputs!$B$12),-Inputs!$B$12),NORM.INV(RAND(),LOOKUP(Y2955,Inputs!$J$6:$J$9,Inputs!$G$6:$G$9),LOOKUP(Y2955,Inputs!$J$6:$J$9,Inputs!$H$6:$H$9))),0),"" )</f>
        <v/>
      </c>
      <c r="P2955" s="31">
        <f>IF($A2955&lt;=Inputs!$B$13,RAND(),"")</f>
        <v/>
      </c>
      <c r="Q2955" s="31">
        <f>IF($A2955&lt;=Inputs!$B$13,RAND(),"")</f>
        <v/>
      </c>
      <c r="R2955" s="31">
        <f>IF($A2955&lt;=Inputs!$B$13,RAND(),"")</f>
        <v/>
      </c>
      <c r="S2955" s="31">
        <f>IF($A2955&lt;=Inputs!$B$13,RAND(),"")</f>
        <v/>
      </c>
      <c r="T2955" s="31">
        <f>IF($A2955&lt;=Inputs!$B$13,RAND(),"")</f>
        <v/>
      </c>
      <c r="U2955" s="31">
        <f>IF($A2955&lt;=Inputs!$B$13,RAND(),"")</f>
        <v/>
      </c>
      <c r="V2955" s="31">
        <f>IF($A2955&lt;=Inputs!$B$13,RAND(),"")</f>
        <v/>
      </c>
      <c r="W2955" s="31">
        <f>IF($A2955&lt;=Inputs!$B$13,RAND(),"")</f>
        <v/>
      </c>
      <c r="X2955" s="31">
        <f>IF($A2955&lt;=Inputs!$B$13,RAND(),"")</f>
        <v/>
      </c>
      <c r="Y2955" s="31">
        <f>IF($A2955&lt;=Inputs!$B$13,RAND(),"")</f>
        <v/>
      </c>
    </row>
    <row r="2956">
      <c r="A2956" t="n">
        <v>2951</v>
      </c>
      <c r="B2956" s="26">
        <f>IF($A2956&lt;=Inputs!$B$13,IF(Inputs!$B$8&gt;0,SUM(F2956:O2956)/Inputs!$B$8,0),"")</f>
        <v/>
      </c>
      <c r="C2956" s="27">
        <f>IF($A2956&lt;=Inputs!$B$13,B2956/100,"")</f>
        <v/>
      </c>
      <c r="D2956" s="28">
        <f>IF($A2956&lt;=Inputs!$B$13,C2956*Inputs!$B$7,"")</f>
        <v/>
      </c>
      <c r="E2956" s="29">
        <f>IF($A2956&lt;=Inputs!$B$13,IF(D2956&gt;0,1,0),"")</f>
        <v/>
      </c>
      <c r="F2956" s="26">
        <f>IF($A2956&lt;=Inputs!$B$13,IF(1&lt;=Inputs!$B$8,IF(Inputs!$B$12&gt;0,MAX(MIN(NORM.INV(RAND(),LOOKUP(P2956,Inputs!$J$6:$J$9,Inputs!$G$6:$G$9),LOOKUP(P2956,Inputs!$J$6:$J$9,Inputs!$H$6:$H$9)),Inputs!$B$12),-Inputs!$B$12),NORM.INV(RAND(),LOOKUP(P2956,Inputs!$J$6:$J$9,Inputs!$G$6:$G$9),LOOKUP(P2956,Inputs!$J$6:$J$9,Inputs!$H$6:$H$9))),0),"" )</f>
        <v/>
      </c>
      <c r="G2956" s="26">
        <f>IF($A2956&lt;=Inputs!$B$13,IF(2&lt;=Inputs!$B$8,IF(Inputs!$B$12&gt;0,MAX(MIN(NORM.INV(RAND(),LOOKUP(Q2956,Inputs!$J$6:$J$9,Inputs!$G$6:$G$9),LOOKUP(Q2956,Inputs!$J$6:$J$9,Inputs!$H$6:$H$9)),Inputs!$B$12),-Inputs!$B$12),NORM.INV(RAND(),LOOKUP(Q2956,Inputs!$J$6:$J$9,Inputs!$G$6:$G$9),LOOKUP(Q2956,Inputs!$J$6:$J$9,Inputs!$H$6:$H$9))),0),"" )</f>
        <v/>
      </c>
      <c r="H2956" s="26">
        <f>IF($A2956&lt;=Inputs!$B$13,IF(3&lt;=Inputs!$B$8,IF(Inputs!$B$12&gt;0,MAX(MIN(NORM.INV(RAND(),LOOKUP(R2956,Inputs!$J$6:$J$9,Inputs!$G$6:$G$9),LOOKUP(R2956,Inputs!$J$6:$J$9,Inputs!$H$6:$H$9)),Inputs!$B$12),-Inputs!$B$12),NORM.INV(RAND(),LOOKUP(R2956,Inputs!$J$6:$J$9,Inputs!$G$6:$G$9),LOOKUP(R2956,Inputs!$J$6:$J$9,Inputs!$H$6:$H$9))),0),"" )</f>
        <v/>
      </c>
      <c r="I2956" s="26">
        <f>IF($A2956&lt;=Inputs!$B$13,IF(4&lt;=Inputs!$B$8,IF(Inputs!$B$12&gt;0,MAX(MIN(NORM.INV(RAND(),LOOKUP(S2956,Inputs!$J$6:$J$9,Inputs!$G$6:$G$9),LOOKUP(S2956,Inputs!$J$6:$J$9,Inputs!$H$6:$H$9)),Inputs!$B$12),-Inputs!$B$12),NORM.INV(RAND(),LOOKUP(S2956,Inputs!$J$6:$J$9,Inputs!$G$6:$G$9),LOOKUP(S2956,Inputs!$J$6:$J$9,Inputs!$H$6:$H$9))),0),"" )</f>
        <v/>
      </c>
      <c r="J2956" s="26">
        <f>IF($A2956&lt;=Inputs!$B$13,IF(5&lt;=Inputs!$B$8,IF(Inputs!$B$12&gt;0,MAX(MIN(NORM.INV(RAND(),LOOKUP(T2956,Inputs!$J$6:$J$9,Inputs!$G$6:$G$9),LOOKUP(T2956,Inputs!$J$6:$J$9,Inputs!$H$6:$H$9)),Inputs!$B$12),-Inputs!$B$12),NORM.INV(RAND(),LOOKUP(T2956,Inputs!$J$6:$J$9,Inputs!$G$6:$G$9),LOOKUP(T2956,Inputs!$J$6:$J$9,Inputs!$H$6:$H$9))),0),"" )</f>
        <v/>
      </c>
      <c r="K2956" s="26">
        <f>IF($A2956&lt;=Inputs!$B$13,IF(6&lt;=Inputs!$B$8,IF(Inputs!$B$12&gt;0,MAX(MIN(NORM.INV(RAND(),LOOKUP(U2956,Inputs!$J$6:$J$9,Inputs!$G$6:$G$9),LOOKUP(U2956,Inputs!$J$6:$J$9,Inputs!$H$6:$H$9)),Inputs!$B$12),-Inputs!$B$12),NORM.INV(RAND(),LOOKUP(U2956,Inputs!$J$6:$J$9,Inputs!$G$6:$G$9),LOOKUP(U2956,Inputs!$J$6:$J$9,Inputs!$H$6:$H$9))),0),"" )</f>
        <v/>
      </c>
      <c r="L2956" s="26">
        <f>IF($A2956&lt;=Inputs!$B$13,IF(7&lt;=Inputs!$B$8,IF(Inputs!$B$12&gt;0,MAX(MIN(NORM.INV(RAND(),LOOKUP(V2956,Inputs!$J$6:$J$9,Inputs!$G$6:$G$9),LOOKUP(V2956,Inputs!$J$6:$J$9,Inputs!$H$6:$H$9)),Inputs!$B$12),-Inputs!$B$12),NORM.INV(RAND(),LOOKUP(V2956,Inputs!$J$6:$J$9,Inputs!$G$6:$G$9),LOOKUP(V2956,Inputs!$J$6:$J$9,Inputs!$H$6:$H$9))),0),"" )</f>
        <v/>
      </c>
      <c r="M2956" s="26">
        <f>IF($A2956&lt;=Inputs!$B$13,IF(8&lt;=Inputs!$B$8,IF(Inputs!$B$12&gt;0,MAX(MIN(NORM.INV(RAND(),LOOKUP(W2956,Inputs!$J$6:$J$9,Inputs!$G$6:$G$9),LOOKUP(W2956,Inputs!$J$6:$J$9,Inputs!$H$6:$H$9)),Inputs!$B$12),-Inputs!$B$12),NORM.INV(RAND(),LOOKUP(W2956,Inputs!$J$6:$J$9,Inputs!$G$6:$G$9),LOOKUP(W2956,Inputs!$J$6:$J$9,Inputs!$H$6:$H$9))),0),"" )</f>
        <v/>
      </c>
      <c r="N2956" s="26">
        <f>IF($A2956&lt;=Inputs!$B$13,IF(9&lt;=Inputs!$B$8,IF(Inputs!$B$12&gt;0,MAX(MIN(NORM.INV(RAND(),LOOKUP(X2956,Inputs!$J$6:$J$9,Inputs!$G$6:$G$9),LOOKUP(X2956,Inputs!$J$6:$J$9,Inputs!$H$6:$H$9)),Inputs!$B$12),-Inputs!$B$12),NORM.INV(RAND(),LOOKUP(X2956,Inputs!$J$6:$J$9,Inputs!$G$6:$G$9),LOOKUP(X2956,Inputs!$J$6:$J$9,Inputs!$H$6:$H$9))),0),"" )</f>
        <v/>
      </c>
      <c r="O2956" s="26">
        <f>IF($A2956&lt;=Inputs!$B$13,IF(10&lt;=Inputs!$B$8,IF(Inputs!$B$12&gt;0,MAX(MIN(NORM.INV(RAND(),LOOKUP(Y2956,Inputs!$J$6:$J$9,Inputs!$G$6:$G$9),LOOKUP(Y2956,Inputs!$J$6:$J$9,Inputs!$H$6:$H$9)),Inputs!$B$12),-Inputs!$B$12),NORM.INV(RAND(),LOOKUP(Y2956,Inputs!$J$6:$J$9,Inputs!$G$6:$G$9),LOOKUP(Y2956,Inputs!$J$6:$J$9,Inputs!$H$6:$H$9))),0),"" )</f>
        <v/>
      </c>
      <c r="P2956" s="31">
        <f>IF($A2956&lt;=Inputs!$B$13,RAND(),"")</f>
        <v/>
      </c>
      <c r="Q2956" s="31">
        <f>IF($A2956&lt;=Inputs!$B$13,RAND(),"")</f>
        <v/>
      </c>
      <c r="R2956" s="31">
        <f>IF($A2956&lt;=Inputs!$B$13,RAND(),"")</f>
        <v/>
      </c>
      <c r="S2956" s="31">
        <f>IF($A2956&lt;=Inputs!$B$13,RAND(),"")</f>
        <v/>
      </c>
      <c r="T2956" s="31">
        <f>IF($A2956&lt;=Inputs!$B$13,RAND(),"")</f>
        <v/>
      </c>
      <c r="U2956" s="31">
        <f>IF($A2956&lt;=Inputs!$B$13,RAND(),"")</f>
        <v/>
      </c>
      <c r="V2956" s="31">
        <f>IF($A2956&lt;=Inputs!$B$13,RAND(),"")</f>
        <v/>
      </c>
      <c r="W2956" s="31">
        <f>IF($A2956&lt;=Inputs!$B$13,RAND(),"")</f>
        <v/>
      </c>
      <c r="X2956" s="31">
        <f>IF($A2956&lt;=Inputs!$B$13,RAND(),"")</f>
        <v/>
      </c>
      <c r="Y2956" s="31">
        <f>IF($A2956&lt;=Inputs!$B$13,RAND(),"")</f>
        <v/>
      </c>
    </row>
    <row r="2957">
      <c r="A2957" t="n">
        <v>2952</v>
      </c>
      <c r="B2957" s="26">
        <f>IF($A2957&lt;=Inputs!$B$13,IF(Inputs!$B$8&gt;0,SUM(F2957:O2957)/Inputs!$B$8,0),"")</f>
        <v/>
      </c>
      <c r="C2957" s="27">
        <f>IF($A2957&lt;=Inputs!$B$13,B2957/100,"")</f>
        <v/>
      </c>
      <c r="D2957" s="28">
        <f>IF($A2957&lt;=Inputs!$B$13,C2957*Inputs!$B$7,"")</f>
        <v/>
      </c>
      <c r="E2957" s="29">
        <f>IF($A2957&lt;=Inputs!$B$13,IF(D2957&gt;0,1,0),"")</f>
        <v/>
      </c>
      <c r="F2957" s="26">
        <f>IF($A2957&lt;=Inputs!$B$13,IF(1&lt;=Inputs!$B$8,IF(Inputs!$B$12&gt;0,MAX(MIN(NORM.INV(RAND(),LOOKUP(P2957,Inputs!$J$6:$J$9,Inputs!$G$6:$G$9),LOOKUP(P2957,Inputs!$J$6:$J$9,Inputs!$H$6:$H$9)),Inputs!$B$12),-Inputs!$B$12),NORM.INV(RAND(),LOOKUP(P2957,Inputs!$J$6:$J$9,Inputs!$G$6:$G$9),LOOKUP(P2957,Inputs!$J$6:$J$9,Inputs!$H$6:$H$9))),0),"" )</f>
        <v/>
      </c>
      <c r="G2957" s="26">
        <f>IF($A2957&lt;=Inputs!$B$13,IF(2&lt;=Inputs!$B$8,IF(Inputs!$B$12&gt;0,MAX(MIN(NORM.INV(RAND(),LOOKUP(Q2957,Inputs!$J$6:$J$9,Inputs!$G$6:$G$9),LOOKUP(Q2957,Inputs!$J$6:$J$9,Inputs!$H$6:$H$9)),Inputs!$B$12),-Inputs!$B$12),NORM.INV(RAND(),LOOKUP(Q2957,Inputs!$J$6:$J$9,Inputs!$G$6:$G$9),LOOKUP(Q2957,Inputs!$J$6:$J$9,Inputs!$H$6:$H$9))),0),"" )</f>
        <v/>
      </c>
      <c r="H2957" s="26">
        <f>IF($A2957&lt;=Inputs!$B$13,IF(3&lt;=Inputs!$B$8,IF(Inputs!$B$12&gt;0,MAX(MIN(NORM.INV(RAND(),LOOKUP(R2957,Inputs!$J$6:$J$9,Inputs!$G$6:$G$9),LOOKUP(R2957,Inputs!$J$6:$J$9,Inputs!$H$6:$H$9)),Inputs!$B$12),-Inputs!$B$12),NORM.INV(RAND(),LOOKUP(R2957,Inputs!$J$6:$J$9,Inputs!$G$6:$G$9),LOOKUP(R2957,Inputs!$J$6:$J$9,Inputs!$H$6:$H$9))),0),"" )</f>
        <v/>
      </c>
      <c r="I2957" s="26">
        <f>IF($A2957&lt;=Inputs!$B$13,IF(4&lt;=Inputs!$B$8,IF(Inputs!$B$12&gt;0,MAX(MIN(NORM.INV(RAND(),LOOKUP(S2957,Inputs!$J$6:$J$9,Inputs!$G$6:$G$9),LOOKUP(S2957,Inputs!$J$6:$J$9,Inputs!$H$6:$H$9)),Inputs!$B$12),-Inputs!$B$12),NORM.INV(RAND(),LOOKUP(S2957,Inputs!$J$6:$J$9,Inputs!$G$6:$G$9),LOOKUP(S2957,Inputs!$J$6:$J$9,Inputs!$H$6:$H$9))),0),"" )</f>
        <v/>
      </c>
      <c r="J2957" s="26">
        <f>IF($A2957&lt;=Inputs!$B$13,IF(5&lt;=Inputs!$B$8,IF(Inputs!$B$12&gt;0,MAX(MIN(NORM.INV(RAND(),LOOKUP(T2957,Inputs!$J$6:$J$9,Inputs!$G$6:$G$9),LOOKUP(T2957,Inputs!$J$6:$J$9,Inputs!$H$6:$H$9)),Inputs!$B$12),-Inputs!$B$12),NORM.INV(RAND(),LOOKUP(T2957,Inputs!$J$6:$J$9,Inputs!$G$6:$G$9),LOOKUP(T2957,Inputs!$J$6:$J$9,Inputs!$H$6:$H$9))),0),"" )</f>
        <v/>
      </c>
      <c r="K2957" s="26">
        <f>IF($A2957&lt;=Inputs!$B$13,IF(6&lt;=Inputs!$B$8,IF(Inputs!$B$12&gt;0,MAX(MIN(NORM.INV(RAND(),LOOKUP(U2957,Inputs!$J$6:$J$9,Inputs!$G$6:$G$9),LOOKUP(U2957,Inputs!$J$6:$J$9,Inputs!$H$6:$H$9)),Inputs!$B$12),-Inputs!$B$12),NORM.INV(RAND(),LOOKUP(U2957,Inputs!$J$6:$J$9,Inputs!$G$6:$G$9),LOOKUP(U2957,Inputs!$J$6:$J$9,Inputs!$H$6:$H$9))),0),"" )</f>
        <v/>
      </c>
      <c r="L2957" s="26">
        <f>IF($A2957&lt;=Inputs!$B$13,IF(7&lt;=Inputs!$B$8,IF(Inputs!$B$12&gt;0,MAX(MIN(NORM.INV(RAND(),LOOKUP(V2957,Inputs!$J$6:$J$9,Inputs!$G$6:$G$9),LOOKUP(V2957,Inputs!$J$6:$J$9,Inputs!$H$6:$H$9)),Inputs!$B$12),-Inputs!$B$12),NORM.INV(RAND(),LOOKUP(V2957,Inputs!$J$6:$J$9,Inputs!$G$6:$G$9),LOOKUP(V2957,Inputs!$J$6:$J$9,Inputs!$H$6:$H$9))),0),"" )</f>
        <v/>
      </c>
      <c r="M2957" s="26">
        <f>IF($A2957&lt;=Inputs!$B$13,IF(8&lt;=Inputs!$B$8,IF(Inputs!$B$12&gt;0,MAX(MIN(NORM.INV(RAND(),LOOKUP(W2957,Inputs!$J$6:$J$9,Inputs!$G$6:$G$9),LOOKUP(W2957,Inputs!$J$6:$J$9,Inputs!$H$6:$H$9)),Inputs!$B$12),-Inputs!$B$12),NORM.INV(RAND(),LOOKUP(W2957,Inputs!$J$6:$J$9,Inputs!$G$6:$G$9),LOOKUP(W2957,Inputs!$J$6:$J$9,Inputs!$H$6:$H$9))),0),"" )</f>
        <v/>
      </c>
      <c r="N2957" s="26">
        <f>IF($A2957&lt;=Inputs!$B$13,IF(9&lt;=Inputs!$B$8,IF(Inputs!$B$12&gt;0,MAX(MIN(NORM.INV(RAND(),LOOKUP(X2957,Inputs!$J$6:$J$9,Inputs!$G$6:$G$9),LOOKUP(X2957,Inputs!$J$6:$J$9,Inputs!$H$6:$H$9)),Inputs!$B$12),-Inputs!$B$12),NORM.INV(RAND(),LOOKUP(X2957,Inputs!$J$6:$J$9,Inputs!$G$6:$G$9),LOOKUP(X2957,Inputs!$J$6:$J$9,Inputs!$H$6:$H$9))),0),"" )</f>
        <v/>
      </c>
      <c r="O2957" s="26">
        <f>IF($A2957&lt;=Inputs!$B$13,IF(10&lt;=Inputs!$B$8,IF(Inputs!$B$12&gt;0,MAX(MIN(NORM.INV(RAND(),LOOKUP(Y2957,Inputs!$J$6:$J$9,Inputs!$G$6:$G$9),LOOKUP(Y2957,Inputs!$J$6:$J$9,Inputs!$H$6:$H$9)),Inputs!$B$12),-Inputs!$B$12),NORM.INV(RAND(),LOOKUP(Y2957,Inputs!$J$6:$J$9,Inputs!$G$6:$G$9),LOOKUP(Y2957,Inputs!$J$6:$J$9,Inputs!$H$6:$H$9))),0),"" )</f>
        <v/>
      </c>
      <c r="P2957" s="31">
        <f>IF($A2957&lt;=Inputs!$B$13,RAND(),"")</f>
        <v/>
      </c>
      <c r="Q2957" s="31">
        <f>IF($A2957&lt;=Inputs!$B$13,RAND(),"")</f>
        <v/>
      </c>
      <c r="R2957" s="31">
        <f>IF($A2957&lt;=Inputs!$B$13,RAND(),"")</f>
        <v/>
      </c>
      <c r="S2957" s="31">
        <f>IF($A2957&lt;=Inputs!$B$13,RAND(),"")</f>
        <v/>
      </c>
      <c r="T2957" s="31">
        <f>IF($A2957&lt;=Inputs!$B$13,RAND(),"")</f>
        <v/>
      </c>
      <c r="U2957" s="31">
        <f>IF($A2957&lt;=Inputs!$B$13,RAND(),"")</f>
        <v/>
      </c>
      <c r="V2957" s="31">
        <f>IF($A2957&lt;=Inputs!$B$13,RAND(),"")</f>
        <v/>
      </c>
      <c r="W2957" s="31">
        <f>IF($A2957&lt;=Inputs!$B$13,RAND(),"")</f>
        <v/>
      </c>
      <c r="X2957" s="31">
        <f>IF($A2957&lt;=Inputs!$B$13,RAND(),"")</f>
        <v/>
      </c>
      <c r="Y2957" s="31">
        <f>IF($A2957&lt;=Inputs!$B$13,RAND(),"")</f>
        <v/>
      </c>
    </row>
    <row r="2958">
      <c r="A2958" t="n">
        <v>2953</v>
      </c>
      <c r="B2958" s="26">
        <f>IF($A2958&lt;=Inputs!$B$13,IF(Inputs!$B$8&gt;0,SUM(F2958:O2958)/Inputs!$B$8,0),"")</f>
        <v/>
      </c>
      <c r="C2958" s="27">
        <f>IF($A2958&lt;=Inputs!$B$13,B2958/100,"")</f>
        <v/>
      </c>
      <c r="D2958" s="28">
        <f>IF($A2958&lt;=Inputs!$B$13,C2958*Inputs!$B$7,"")</f>
        <v/>
      </c>
      <c r="E2958" s="29">
        <f>IF($A2958&lt;=Inputs!$B$13,IF(D2958&gt;0,1,0),"")</f>
        <v/>
      </c>
      <c r="F2958" s="26">
        <f>IF($A2958&lt;=Inputs!$B$13,IF(1&lt;=Inputs!$B$8,IF(Inputs!$B$12&gt;0,MAX(MIN(NORM.INV(RAND(),LOOKUP(P2958,Inputs!$J$6:$J$9,Inputs!$G$6:$G$9),LOOKUP(P2958,Inputs!$J$6:$J$9,Inputs!$H$6:$H$9)),Inputs!$B$12),-Inputs!$B$12),NORM.INV(RAND(),LOOKUP(P2958,Inputs!$J$6:$J$9,Inputs!$G$6:$G$9),LOOKUP(P2958,Inputs!$J$6:$J$9,Inputs!$H$6:$H$9))),0),"" )</f>
        <v/>
      </c>
      <c r="G2958" s="26">
        <f>IF($A2958&lt;=Inputs!$B$13,IF(2&lt;=Inputs!$B$8,IF(Inputs!$B$12&gt;0,MAX(MIN(NORM.INV(RAND(),LOOKUP(Q2958,Inputs!$J$6:$J$9,Inputs!$G$6:$G$9),LOOKUP(Q2958,Inputs!$J$6:$J$9,Inputs!$H$6:$H$9)),Inputs!$B$12),-Inputs!$B$12),NORM.INV(RAND(),LOOKUP(Q2958,Inputs!$J$6:$J$9,Inputs!$G$6:$G$9),LOOKUP(Q2958,Inputs!$J$6:$J$9,Inputs!$H$6:$H$9))),0),"" )</f>
        <v/>
      </c>
      <c r="H2958" s="26">
        <f>IF($A2958&lt;=Inputs!$B$13,IF(3&lt;=Inputs!$B$8,IF(Inputs!$B$12&gt;0,MAX(MIN(NORM.INV(RAND(),LOOKUP(R2958,Inputs!$J$6:$J$9,Inputs!$G$6:$G$9),LOOKUP(R2958,Inputs!$J$6:$J$9,Inputs!$H$6:$H$9)),Inputs!$B$12),-Inputs!$B$12),NORM.INV(RAND(),LOOKUP(R2958,Inputs!$J$6:$J$9,Inputs!$G$6:$G$9),LOOKUP(R2958,Inputs!$J$6:$J$9,Inputs!$H$6:$H$9))),0),"" )</f>
        <v/>
      </c>
      <c r="I2958" s="26">
        <f>IF($A2958&lt;=Inputs!$B$13,IF(4&lt;=Inputs!$B$8,IF(Inputs!$B$12&gt;0,MAX(MIN(NORM.INV(RAND(),LOOKUP(S2958,Inputs!$J$6:$J$9,Inputs!$G$6:$G$9),LOOKUP(S2958,Inputs!$J$6:$J$9,Inputs!$H$6:$H$9)),Inputs!$B$12),-Inputs!$B$12),NORM.INV(RAND(),LOOKUP(S2958,Inputs!$J$6:$J$9,Inputs!$G$6:$G$9),LOOKUP(S2958,Inputs!$J$6:$J$9,Inputs!$H$6:$H$9))),0),"" )</f>
        <v/>
      </c>
      <c r="J2958" s="26">
        <f>IF($A2958&lt;=Inputs!$B$13,IF(5&lt;=Inputs!$B$8,IF(Inputs!$B$12&gt;0,MAX(MIN(NORM.INV(RAND(),LOOKUP(T2958,Inputs!$J$6:$J$9,Inputs!$G$6:$G$9),LOOKUP(T2958,Inputs!$J$6:$J$9,Inputs!$H$6:$H$9)),Inputs!$B$12),-Inputs!$B$12),NORM.INV(RAND(),LOOKUP(T2958,Inputs!$J$6:$J$9,Inputs!$G$6:$G$9),LOOKUP(T2958,Inputs!$J$6:$J$9,Inputs!$H$6:$H$9))),0),"" )</f>
        <v/>
      </c>
      <c r="K2958" s="26">
        <f>IF($A2958&lt;=Inputs!$B$13,IF(6&lt;=Inputs!$B$8,IF(Inputs!$B$12&gt;0,MAX(MIN(NORM.INV(RAND(),LOOKUP(U2958,Inputs!$J$6:$J$9,Inputs!$G$6:$G$9),LOOKUP(U2958,Inputs!$J$6:$J$9,Inputs!$H$6:$H$9)),Inputs!$B$12),-Inputs!$B$12),NORM.INV(RAND(),LOOKUP(U2958,Inputs!$J$6:$J$9,Inputs!$G$6:$G$9),LOOKUP(U2958,Inputs!$J$6:$J$9,Inputs!$H$6:$H$9))),0),"" )</f>
        <v/>
      </c>
      <c r="L2958" s="26">
        <f>IF($A2958&lt;=Inputs!$B$13,IF(7&lt;=Inputs!$B$8,IF(Inputs!$B$12&gt;0,MAX(MIN(NORM.INV(RAND(),LOOKUP(V2958,Inputs!$J$6:$J$9,Inputs!$G$6:$G$9),LOOKUP(V2958,Inputs!$J$6:$J$9,Inputs!$H$6:$H$9)),Inputs!$B$12),-Inputs!$B$12),NORM.INV(RAND(),LOOKUP(V2958,Inputs!$J$6:$J$9,Inputs!$G$6:$G$9),LOOKUP(V2958,Inputs!$J$6:$J$9,Inputs!$H$6:$H$9))),0),"" )</f>
        <v/>
      </c>
      <c r="M2958" s="26">
        <f>IF($A2958&lt;=Inputs!$B$13,IF(8&lt;=Inputs!$B$8,IF(Inputs!$B$12&gt;0,MAX(MIN(NORM.INV(RAND(),LOOKUP(W2958,Inputs!$J$6:$J$9,Inputs!$G$6:$G$9),LOOKUP(W2958,Inputs!$J$6:$J$9,Inputs!$H$6:$H$9)),Inputs!$B$12),-Inputs!$B$12),NORM.INV(RAND(),LOOKUP(W2958,Inputs!$J$6:$J$9,Inputs!$G$6:$G$9),LOOKUP(W2958,Inputs!$J$6:$J$9,Inputs!$H$6:$H$9))),0),"" )</f>
        <v/>
      </c>
      <c r="N2958" s="26">
        <f>IF($A2958&lt;=Inputs!$B$13,IF(9&lt;=Inputs!$B$8,IF(Inputs!$B$12&gt;0,MAX(MIN(NORM.INV(RAND(),LOOKUP(X2958,Inputs!$J$6:$J$9,Inputs!$G$6:$G$9),LOOKUP(X2958,Inputs!$J$6:$J$9,Inputs!$H$6:$H$9)),Inputs!$B$12),-Inputs!$B$12),NORM.INV(RAND(),LOOKUP(X2958,Inputs!$J$6:$J$9,Inputs!$G$6:$G$9),LOOKUP(X2958,Inputs!$J$6:$J$9,Inputs!$H$6:$H$9))),0),"" )</f>
        <v/>
      </c>
      <c r="O2958" s="26">
        <f>IF($A2958&lt;=Inputs!$B$13,IF(10&lt;=Inputs!$B$8,IF(Inputs!$B$12&gt;0,MAX(MIN(NORM.INV(RAND(),LOOKUP(Y2958,Inputs!$J$6:$J$9,Inputs!$G$6:$G$9),LOOKUP(Y2958,Inputs!$J$6:$J$9,Inputs!$H$6:$H$9)),Inputs!$B$12),-Inputs!$B$12),NORM.INV(RAND(),LOOKUP(Y2958,Inputs!$J$6:$J$9,Inputs!$G$6:$G$9),LOOKUP(Y2958,Inputs!$J$6:$J$9,Inputs!$H$6:$H$9))),0),"" )</f>
        <v/>
      </c>
      <c r="P2958" s="31">
        <f>IF($A2958&lt;=Inputs!$B$13,RAND(),"")</f>
        <v/>
      </c>
      <c r="Q2958" s="31">
        <f>IF($A2958&lt;=Inputs!$B$13,RAND(),"")</f>
        <v/>
      </c>
      <c r="R2958" s="31">
        <f>IF($A2958&lt;=Inputs!$B$13,RAND(),"")</f>
        <v/>
      </c>
      <c r="S2958" s="31">
        <f>IF($A2958&lt;=Inputs!$B$13,RAND(),"")</f>
        <v/>
      </c>
      <c r="T2958" s="31">
        <f>IF($A2958&lt;=Inputs!$B$13,RAND(),"")</f>
        <v/>
      </c>
      <c r="U2958" s="31">
        <f>IF($A2958&lt;=Inputs!$B$13,RAND(),"")</f>
        <v/>
      </c>
      <c r="V2958" s="31">
        <f>IF($A2958&lt;=Inputs!$B$13,RAND(),"")</f>
        <v/>
      </c>
      <c r="W2958" s="31">
        <f>IF($A2958&lt;=Inputs!$B$13,RAND(),"")</f>
        <v/>
      </c>
      <c r="X2958" s="31">
        <f>IF($A2958&lt;=Inputs!$B$13,RAND(),"")</f>
        <v/>
      </c>
      <c r="Y2958" s="31">
        <f>IF($A2958&lt;=Inputs!$B$13,RAND(),"")</f>
        <v/>
      </c>
    </row>
    <row r="2959">
      <c r="A2959" t="n">
        <v>2954</v>
      </c>
      <c r="B2959" s="26">
        <f>IF($A2959&lt;=Inputs!$B$13,IF(Inputs!$B$8&gt;0,SUM(F2959:O2959)/Inputs!$B$8,0),"")</f>
        <v/>
      </c>
      <c r="C2959" s="27">
        <f>IF($A2959&lt;=Inputs!$B$13,B2959/100,"")</f>
        <v/>
      </c>
      <c r="D2959" s="28">
        <f>IF($A2959&lt;=Inputs!$B$13,C2959*Inputs!$B$7,"")</f>
        <v/>
      </c>
      <c r="E2959" s="29">
        <f>IF($A2959&lt;=Inputs!$B$13,IF(D2959&gt;0,1,0),"")</f>
        <v/>
      </c>
      <c r="F2959" s="26">
        <f>IF($A2959&lt;=Inputs!$B$13,IF(1&lt;=Inputs!$B$8,IF(Inputs!$B$12&gt;0,MAX(MIN(NORM.INV(RAND(),LOOKUP(P2959,Inputs!$J$6:$J$9,Inputs!$G$6:$G$9),LOOKUP(P2959,Inputs!$J$6:$J$9,Inputs!$H$6:$H$9)),Inputs!$B$12),-Inputs!$B$12),NORM.INV(RAND(),LOOKUP(P2959,Inputs!$J$6:$J$9,Inputs!$G$6:$G$9),LOOKUP(P2959,Inputs!$J$6:$J$9,Inputs!$H$6:$H$9))),0),"" )</f>
        <v/>
      </c>
      <c r="G2959" s="26">
        <f>IF($A2959&lt;=Inputs!$B$13,IF(2&lt;=Inputs!$B$8,IF(Inputs!$B$12&gt;0,MAX(MIN(NORM.INV(RAND(),LOOKUP(Q2959,Inputs!$J$6:$J$9,Inputs!$G$6:$G$9),LOOKUP(Q2959,Inputs!$J$6:$J$9,Inputs!$H$6:$H$9)),Inputs!$B$12),-Inputs!$B$12),NORM.INV(RAND(),LOOKUP(Q2959,Inputs!$J$6:$J$9,Inputs!$G$6:$G$9),LOOKUP(Q2959,Inputs!$J$6:$J$9,Inputs!$H$6:$H$9))),0),"" )</f>
        <v/>
      </c>
      <c r="H2959" s="26">
        <f>IF($A2959&lt;=Inputs!$B$13,IF(3&lt;=Inputs!$B$8,IF(Inputs!$B$12&gt;0,MAX(MIN(NORM.INV(RAND(),LOOKUP(R2959,Inputs!$J$6:$J$9,Inputs!$G$6:$G$9),LOOKUP(R2959,Inputs!$J$6:$J$9,Inputs!$H$6:$H$9)),Inputs!$B$12),-Inputs!$B$12),NORM.INV(RAND(),LOOKUP(R2959,Inputs!$J$6:$J$9,Inputs!$G$6:$G$9),LOOKUP(R2959,Inputs!$J$6:$J$9,Inputs!$H$6:$H$9))),0),"" )</f>
        <v/>
      </c>
      <c r="I2959" s="26">
        <f>IF($A2959&lt;=Inputs!$B$13,IF(4&lt;=Inputs!$B$8,IF(Inputs!$B$12&gt;0,MAX(MIN(NORM.INV(RAND(),LOOKUP(S2959,Inputs!$J$6:$J$9,Inputs!$G$6:$G$9),LOOKUP(S2959,Inputs!$J$6:$J$9,Inputs!$H$6:$H$9)),Inputs!$B$12),-Inputs!$B$12),NORM.INV(RAND(),LOOKUP(S2959,Inputs!$J$6:$J$9,Inputs!$G$6:$G$9),LOOKUP(S2959,Inputs!$J$6:$J$9,Inputs!$H$6:$H$9))),0),"" )</f>
        <v/>
      </c>
      <c r="J2959" s="26">
        <f>IF($A2959&lt;=Inputs!$B$13,IF(5&lt;=Inputs!$B$8,IF(Inputs!$B$12&gt;0,MAX(MIN(NORM.INV(RAND(),LOOKUP(T2959,Inputs!$J$6:$J$9,Inputs!$G$6:$G$9),LOOKUP(T2959,Inputs!$J$6:$J$9,Inputs!$H$6:$H$9)),Inputs!$B$12),-Inputs!$B$12),NORM.INV(RAND(),LOOKUP(T2959,Inputs!$J$6:$J$9,Inputs!$G$6:$G$9),LOOKUP(T2959,Inputs!$J$6:$J$9,Inputs!$H$6:$H$9))),0),"" )</f>
        <v/>
      </c>
      <c r="K2959" s="26">
        <f>IF($A2959&lt;=Inputs!$B$13,IF(6&lt;=Inputs!$B$8,IF(Inputs!$B$12&gt;0,MAX(MIN(NORM.INV(RAND(),LOOKUP(U2959,Inputs!$J$6:$J$9,Inputs!$G$6:$G$9),LOOKUP(U2959,Inputs!$J$6:$J$9,Inputs!$H$6:$H$9)),Inputs!$B$12),-Inputs!$B$12),NORM.INV(RAND(),LOOKUP(U2959,Inputs!$J$6:$J$9,Inputs!$G$6:$G$9),LOOKUP(U2959,Inputs!$J$6:$J$9,Inputs!$H$6:$H$9))),0),"" )</f>
        <v/>
      </c>
      <c r="L2959" s="26">
        <f>IF($A2959&lt;=Inputs!$B$13,IF(7&lt;=Inputs!$B$8,IF(Inputs!$B$12&gt;0,MAX(MIN(NORM.INV(RAND(),LOOKUP(V2959,Inputs!$J$6:$J$9,Inputs!$G$6:$G$9),LOOKUP(V2959,Inputs!$J$6:$J$9,Inputs!$H$6:$H$9)),Inputs!$B$12),-Inputs!$B$12),NORM.INV(RAND(),LOOKUP(V2959,Inputs!$J$6:$J$9,Inputs!$G$6:$G$9),LOOKUP(V2959,Inputs!$J$6:$J$9,Inputs!$H$6:$H$9))),0),"" )</f>
        <v/>
      </c>
      <c r="M2959" s="26">
        <f>IF($A2959&lt;=Inputs!$B$13,IF(8&lt;=Inputs!$B$8,IF(Inputs!$B$12&gt;0,MAX(MIN(NORM.INV(RAND(),LOOKUP(W2959,Inputs!$J$6:$J$9,Inputs!$G$6:$G$9),LOOKUP(W2959,Inputs!$J$6:$J$9,Inputs!$H$6:$H$9)),Inputs!$B$12),-Inputs!$B$12),NORM.INV(RAND(),LOOKUP(W2959,Inputs!$J$6:$J$9,Inputs!$G$6:$G$9),LOOKUP(W2959,Inputs!$J$6:$J$9,Inputs!$H$6:$H$9))),0),"" )</f>
        <v/>
      </c>
      <c r="N2959" s="26">
        <f>IF($A2959&lt;=Inputs!$B$13,IF(9&lt;=Inputs!$B$8,IF(Inputs!$B$12&gt;0,MAX(MIN(NORM.INV(RAND(),LOOKUP(X2959,Inputs!$J$6:$J$9,Inputs!$G$6:$G$9),LOOKUP(X2959,Inputs!$J$6:$J$9,Inputs!$H$6:$H$9)),Inputs!$B$12),-Inputs!$B$12),NORM.INV(RAND(),LOOKUP(X2959,Inputs!$J$6:$J$9,Inputs!$G$6:$G$9),LOOKUP(X2959,Inputs!$J$6:$J$9,Inputs!$H$6:$H$9))),0),"" )</f>
        <v/>
      </c>
      <c r="O2959" s="26">
        <f>IF($A2959&lt;=Inputs!$B$13,IF(10&lt;=Inputs!$B$8,IF(Inputs!$B$12&gt;0,MAX(MIN(NORM.INV(RAND(),LOOKUP(Y2959,Inputs!$J$6:$J$9,Inputs!$G$6:$G$9),LOOKUP(Y2959,Inputs!$J$6:$J$9,Inputs!$H$6:$H$9)),Inputs!$B$12),-Inputs!$B$12),NORM.INV(RAND(),LOOKUP(Y2959,Inputs!$J$6:$J$9,Inputs!$G$6:$G$9),LOOKUP(Y2959,Inputs!$J$6:$J$9,Inputs!$H$6:$H$9))),0),"" )</f>
        <v/>
      </c>
      <c r="P2959" s="31">
        <f>IF($A2959&lt;=Inputs!$B$13,RAND(),"")</f>
        <v/>
      </c>
      <c r="Q2959" s="31">
        <f>IF($A2959&lt;=Inputs!$B$13,RAND(),"")</f>
        <v/>
      </c>
      <c r="R2959" s="31">
        <f>IF($A2959&lt;=Inputs!$B$13,RAND(),"")</f>
        <v/>
      </c>
      <c r="S2959" s="31">
        <f>IF($A2959&lt;=Inputs!$B$13,RAND(),"")</f>
        <v/>
      </c>
      <c r="T2959" s="31">
        <f>IF($A2959&lt;=Inputs!$B$13,RAND(),"")</f>
        <v/>
      </c>
      <c r="U2959" s="31">
        <f>IF($A2959&lt;=Inputs!$B$13,RAND(),"")</f>
        <v/>
      </c>
      <c r="V2959" s="31">
        <f>IF($A2959&lt;=Inputs!$B$13,RAND(),"")</f>
        <v/>
      </c>
      <c r="W2959" s="31">
        <f>IF($A2959&lt;=Inputs!$B$13,RAND(),"")</f>
        <v/>
      </c>
      <c r="X2959" s="31">
        <f>IF($A2959&lt;=Inputs!$B$13,RAND(),"")</f>
        <v/>
      </c>
      <c r="Y2959" s="31">
        <f>IF($A2959&lt;=Inputs!$B$13,RAND(),"")</f>
        <v/>
      </c>
    </row>
    <row r="2960">
      <c r="A2960" t="n">
        <v>2955</v>
      </c>
      <c r="B2960" s="26">
        <f>IF($A2960&lt;=Inputs!$B$13,IF(Inputs!$B$8&gt;0,SUM(F2960:O2960)/Inputs!$B$8,0),"")</f>
        <v/>
      </c>
      <c r="C2960" s="27">
        <f>IF($A2960&lt;=Inputs!$B$13,B2960/100,"")</f>
        <v/>
      </c>
      <c r="D2960" s="28">
        <f>IF($A2960&lt;=Inputs!$B$13,C2960*Inputs!$B$7,"")</f>
        <v/>
      </c>
      <c r="E2960" s="29">
        <f>IF($A2960&lt;=Inputs!$B$13,IF(D2960&gt;0,1,0),"")</f>
        <v/>
      </c>
      <c r="F2960" s="26">
        <f>IF($A2960&lt;=Inputs!$B$13,IF(1&lt;=Inputs!$B$8,IF(Inputs!$B$12&gt;0,MAX(MIN(NORM.INV(RAND(),LOOKUP(P2960,Inputs!$J$6:$J$9,Inputs!$G$6:$G$9),LOOKUP(P2960,Inputs!$J$6:$J$9,Inputs!$H$6:$H$9)),Inputs!$B$12),-Inputs!$B$12),NORM.INV(RAND(),LOOKUP(P2960,Inputs!$J$6:$J$9,Inputs!$G$6:$G$9),LOOKUP(P2960,Inputs!$J$6:$J$9,Inputs!$H$6:$H$9))),0),"" )</f>
        <v/>
      </c>
      <c r="G2960" s="26">
        <f>IF($A2960&lt;=Inputs!$B$13,IF(2&lt;=Inputs!$B$8,IF(Inputs!$B$12&gt;0,MAX(MIN(NORM.INV(RAND(),LOOKUP(Q2960,Inputs!$J$6:$J$9,Inputs!$G$6:$G$9),LOOKUP(Q2960,Inputs!$J$6:$J$9,Inputs!$H$6:$H$9)),Inputs!$B$12),-Inputs!$B$12),NORM.INV(RAND(),LOOKUP(Q2960,Inputs!$J$6:$J$9,Inputs!$G$6:$G$9),LOOKUP(Q2960,Inputs!$J$6:$J$9,Inputs!$H$6:$H$9))),0),"" )</f>
        <v/>
      </c>
      <c r="H2960" s="26">
        <f>IF($A2960&lt;=Inputs!$B$13,IF(3&lt;=Inputs!$B$8,IF(Inputs!$B$12&gt;0,MAX(MIN(NORM.INV(RAND(),LOOKUP(R2960,Inputs!$J$6:$J$9,Inputs!$G$6:$G$9),LOOKUP(R2960,Inputs!$J$6:$J$9,Inputs!$H$6:$H$9)),Inputs!$B$12),-Inputs!$B$12),NORM.INV(RAND(),LOOKUP(R2960,Inputs!$J$6:$J$9,Inputs!$G$6:$G$9),LOOKUP(R2960,Inputs!$J$6:$J$9,Inputs!$H$6:$H$9))),0),"" )</f>
        <v/>
      </c>
      <c r="I2960" s="26">
        <f>IF($A2960&lt;=Inputs!$B$13,IF(4&lt;=Inputs!$B$8,IF(Inputs!$B$12&gt;0,MAX(MIN(NORM.INV(RAND(),LOOKUP(S2960,Inputs!$J$6:$J$9,Inputs!$G$6:$G$9),LOOKUP(S2960,Inputs!$J$6:$J$9,Inputs!$H$6:$H$9)),Inputs!$B$12),-Inputs!$B$12),NORM.INV(RAND(),LOOKUP(S2960,Inputs!$J$6:$J$9,Inputs!$G$6:$G$9),LOOKUP(S2960,Inputs!$J$6:$J$9,Inputs!$H$6:$H$9))),0),"" )</f>
        <v/>
      </c>
      <c r="J2960" s="26">
        <f>IF($A2960&lt;=Inputs!$B$13,IF(5&lt;=Inputs!$B$8,IF(Inputs!$B$12&gt;0,MAX(MIN(NORM.INV(RAND(),LOOKUP(T2960,Inputs!$J$6:$J$9,Inputs!$G$6:$G$9),LOOKUP(T2960,Inputs!$J$6:$J$9,Inputs!$H$6:$H$9)),Inputs!$B$12),-Inputs!$B$12),NORM.INV(RAND(),LOOKUP(T2960,Inputs!$J$6:$J$9,Inputs!$G$6:$G$9),LOOKUP(T2960,Inputs!$J$6:$J$9,Inputs!$H$6:$H$9))),0),"" )</f>
        <v/>
      </c>
      <c r="K2960" s="26">
        <f>IF($A2960&lt;=Inputs!$B$13,IF(6&lt;=Inputs!$B$8,IF(Inputs!$B$12&gt;0,MAX(MIN(NORM.INV(RAND(),LOOKUP(U2960,Inputs!$J$6:$J$9,Inputs!$G$6:$G$9),LOOKUP(U2960,Inputs!$J$6:$J$9,Inputs!$H$6:$H$9)),Inputs!$B$12),-Inputs!$B$12),NORM.INV(RAND(),LOOKUP(U2960,Inputs!$J$6:$J$9,Inputs!$G$6:$G$9),LOOKUP(U2960,Inputs!$J$6:$J$9,Inputs!$H$6:$H$9))),0),"" )</f>
        <v/>
      </c>
      <c r="L2960" s="26">
        <f>IF($A2960&lt;=Inputs!$B$13,IF(7&lt;=Inputs!$B$8,IF(Inputs!$B$12&gt;0,MAX(MIN(NORM.INV(RAND(),LOOKUP(V2960,Inputs!$J$6:$J$9,Inputs!$G$6:$G$9),LOOKUP(V2960,Inputs!$J$6:$J$9,Inputs!$H$6:$H$9)),Inputs!$B$12),-Inputs!$B$12),NORM.INV(RAND(),LOOKUP(V2960,Inputs!$J$6:$J$9,Inputs!$G$6:$G$9),LOOKUP(V2960,Inputs!$J$6:$J$9,Inputs!$H$6:$H$9))),0),"" )</f>
        <v/>
      </c>
      <c r="M2960" s="26">
        <f>IF($A2960&lt;=Inputs!$B$13,IF(8&lt;=Inputs!$B$8,IF(Inputs!$B$12&gt;0,MAX(MIN(NORM.INV(RAND(),LOOKUP(W2960,Inputs!$J$6:$J$9,Inputs!$G$6:$G$9),LOOKUP(W2960,Inputs!$J$6:$J$9,Inputs!$H$6:$H$9)),Inputs!$B$12),-Inputs!$B$12),NORM.INV(RAND(),LOOKUP(W2960,Inputs!$J$6:$J$9,Inputs!$G$6:$G$9),LOOKUP(W2960,Inputs!$J$6:$J$9,Inputs!$H$6:$H$9))),0),"" )</f>
        <v/>
      </c>
      <c r="N2960" s="26">
        <f>IF($A2960&lt;=Inputs!$B$13,IF(9&lt;=Inputs!$B$8,IF(Inputs!$B$12&gt;0,MAX(MIN(NORM.INV(RAND(),LOOKUP(X2960,Inputs!$J$6:$J$9,Inputs!$G$6:$G$9),LOOKUP(X2960,Inputs!$J$6:$J$9,Inputs!$H$6:$H$9)),Inputs!$B$12),-Inputs!$B$12),NORM.INV(RAND(),LOOKUP(X2960,Inputs!$J$6:$J$9,Inputs!$G$6:$G$9),LOOKUP(X2960,Inputs!$J$6:$J$9,Inputs!$H$6:$H$9))),0),"" )</f>
        <v/>
      </c>
      <c r="O2960" s="26">
        <f>IF($A2960&lt;=Inputs!$B$13,IF(10&lt;=Inputs!$B$8,IF(Inputs!$B$12&gt;0,MAX(MIN(NORM.INV(RAND(),LOOKUP(Y2960,Inputs!$J$6:$J$9,Inputs!$G$6:$G$9),LOOKUP(Y2960,Inputs!$J$6:$J$9,Inputs!$H$6:$H$9)),Inputs!$B$12),-Inputs!$B$12),NORM.INV(RAND(),LOOKUP(Y2960,Inputs!$J$6:$J$9,Inputs!$G$6:$G$9),LOOKUP(Y2960,Inputs!$J$6:$J$9,Inputs!$H$6:$H$9))),0),"" )</f>
        <v/>
      </c>
      <c r="P2960" s="31">
        <f>IF($A2960&lt;=Inputs!$B$13,RAND(),"")</f>
        <v/>
      </c>
      <c r="Q2960" s="31">
        <f>IF($A2960&lt;=Inputs!$B$13,RAND(),"")</f>
        <v/>
      </c>
      <c r="R2960" s="31">
        <f>IF($A2960&lt;=Inputs!$B$13,RAND(),"")</f>
        <v/>
      </c>
      <c r="S2960" s="31">
        <f>IF($A2960&lt;=Inputs!$B$13,RAND(),"")</f>
        <v/>
      </c>
      <c r="T2960" s="31">
        <f>IF($A2960&lt;=Inputs!$B$13,RAND(),"")</f>
        <v/>
      </c>
      <c r="U2960" s="31">
        <f>IF($A2960&lt;=Inputs!$B$13,RAND(),"")</f>
        <v/>
      </c>
      <c r="V2960" s="31">
        <f>IF($A2960&lt;=Inputs!$B$13,RAND(),"")</f>
        <v/>
      </c>
      <c r="W2960" s="31">
        <f>IF($A2960&lt;=Inputs!$B$13,RAND(),"")</f>
        <v/>
      </c>
      <c r="X2960" s="31">
        <f>IF($A2960&lt;=Inputs!$B$13,RAND(),"")</f>
        <v/>
      </c>
      <c r="Y2960" s="31">
        <f>IF($A2960&lt;=Inputs!$B$13,RAND(),"")</f>
        <v/>
      </c>
    </row>
    <row r="2961">
      <c r="A2961" t="n">
        <v>2956</v>
      </c>
      <c r="B2961" s="26">
        <f>IF($A2961&lt;=Inputs!$B$13,IF(Inputs!$B$8&gt;0,SUM(F2961:O2961)/Inputs!$B$8,0),"")</f>
        <v/>
      </c>
      <c r="C2961" s="27">
        <f>IF($A2961&lt;=Inputs!$B$13,B2961/100,"")</f>
        <v/>
      </c>
      <c r="D2961" s="28">
        <f>IF($A2961&lt;=Inputs!$B$13,C2961*Inputs!$B$7,"")</f>
        <v/>
      </c>
      <c r="E2961" s="29">
        <f>IF($A2961&lt;=Inputs!$B$13,IF(D2961&gt;0,1,0),"")</f>
        <v/>
      </c>
      <c r="F2961" s="26">
        <f>IF($A2961&lt;=Inputs!$B$13,IF(1&lt;=Inputs!$B$8,IF(Inputs!$B$12&gt;0,MAX(MIN(NORM.INV(RAND(),LOOKUP(P2961,Inputs!$J$6:$J$9,Inputs!$G$6:$G$9),LOOKUP(P2961,Inputs!$J$6:$J$9,Inputs!$H$6:$H$9)),Inputs!$B$12),-Inputs!$B$12),NORM.INV(RAND(),LOOKUP(P2961,Inputs!$J$6:$J$9,Inputs!$G$6:$G$9),LOOKUP(P2961,Inputs!$J$6:$J$9,Inputs!$H$6:$H$9))),0),"" )</f>
        <v/>
      </c>
      <c r="G2961" s="26">
        <f>IF($A2961&lt;=Inputs!$B$13,IF(2&lt;=Inputs!$B$8,IF(Inputs!$B$12&gt;0,MAX(MIN(NORM.INV(RAND(),LOOKUP(Q2961,Inputs!$J$6:$J$9,Inputs!$G$6:$G$9),LOOKUP(Q2961,Inputs!$J$6:$J$9,Inputs!$H$6:$H$9)),Inputs!$B$12),-Inputs!$B$12),NORM.INV(RAND(),LOOKUP(Q2961,Inputs!$J$6:$J$9,Inputs!$G$6:$G$9),LOOKUP(Q2961,Inputs!$J$6:$J$9,Inputs!$H$6:$H$9))),0),"" )</f>
        <v/>
      </c>
      <c r="H2961" s="26">
        <f>IF($A2961&lt;=Inputs!$B$13,IF(3&lt;=Inputs!$B$8,IF(Inputs!$B$12&gt;0,MAX(MIN(NORM.INV(RAND(),LOOKUP(R2961,Inputs!$J$6:$J$9,Inputs!$G$6:$G$9),LOOKUP(R2961,Inputs!$J$6:$J$9,Inputs!$H$6:$H$9)),Inputs!$B$12),-Inputs!$B$12),NORM.INV(RAND(),LOOKUP(R2961,Inputs!$J$6:$J$9,Inputs!$G$6:$G$9),LOOKUP(R2961,Inputs!$J$6:$J$9,Inputs!$H$6:$H$9))),0),"" )</f>
        <v/>
      </c>
      <c r="I2961" s="26">
        <f>IF($A2961&lt;=Inputs!$B$13,IF(4&lt;=Inputs!$B$8,IF(Inputs!$B$12&gt;0,MAX(MIN(NORM.INV(RAND(),LOOKUP(S2961,Inputs!$J$6:$J$9,Inputs!$G$6:$G$9),LOOKUP(S2961,Inputs!$J$6:$J$9,Inputs!$H$6:$H$9)),Inputs!$B$12),-Inputs!$B$12),NORM.INV(RAND(),LOOKUP(S2961,Inputs!$J$6:$J$9,Inputs!$G$6:$G$9),LOOKUP(S2961,Inputs!$J$6:$J$9,Inputs!$H$6:$H$9))),0),"" )</f>
        <v/>
      </c>
      <c r="J2961" s="26">
        <f>IF($A2961&lt;=Inputs!$B$13,IF(5&lt;=Inputs!$B$8,IF(Inputs!$B$12&gt;0,MAX(MIN(NORM.INV(RAND(),LOOKUP(T2961,Inputs!$J$6:$J$9,Inputs!$G$6:$G$9),LOOKUP(T2961,Inputs!$J$6:$J$9,Inputs!$H$6:$H$9)),Inputs!$B$12),-Inputs!$B$12),NORM.INV(RAND(),LOOKUP(T2961,Inputs!$J$6:$J$9,Inputs!$G$6:$G$9),LOOKUP(T2961,Inputs!$J$6:$J$9,Inputs!$H$6:$H$9))),0),"" )</f>
        <v/>
      </c>
      <c r="K2961" s="26">
        <f>IF($A2961&lt;=Inputs!$B$13,IF(6&lt;=Inputs!$B$8,IF(Inputs!$B$12&gt;0,MAX(MIN(NORM.INV(RAND(),LOOKUP(U2961,Inputs!$J$6:$J$9,Inputs!$G$6:$G$9),LOOKUP(U2961,Inputs!$J$6:$J$9,Inputs!$H$6:$H$9)),Inputs!$B$12),-Inputs!$B$12),NORM.INV(RAND(),LOOKUP(U2961,Inputs!$J$6:$J$9,Inputs!$G$6:$G$9),LOOKUP(U2961,Inputs!$J$6:$J$9,Inputs!$H$6:$H$9))),0),"" )</f>
        <v/>
      </c>
      <c r="L2961" s="26">
        <f>IF($A2961&lt;=Inputs!$B$13,IF(7&lt;=Inputs!$B$8,IF(Inputs!$B$12&gt;0,MAX(MIN(NORM.INV(RAND(),LOOKUP(V2961,Inputs!$J$6:$J$9,Inputs!$G$6:$G$9),LOOKUP(V2961,Inputs!$J$6:$J$9,Inputs!$H$6:$H$9)),Inputs!$B$12),-Inputs!$B$12),NORM.INV(RAND(),LOOKUP(V2961,Inputs!$J$6:$J$9,Inputs!$G$6:$G$9),LOOKUP(V2961,Inputs!$J$6:$J$9,Inputs!$H$6:$H$9))),0),"" )</f>
        <v/>
      </c>
      <c r="M2961" s="26">
        <f>IF($A2961&lt;=Inputs!$B$13,IF(8&lt;=Inputs!$B$8,IF(Inputs!$B$12&gt;0,MAX(MIN(NORM.INV(RAND(),LOOKUP(W2961,Inputs!$J$6:$J$9,Inputs!$G$6:$G$9),LOOKUP(W2961,Inputs!$J$6:$J$9,Inputs!$H$6:$H$9)),Inputs!$B$12),-Inputs!$B$12),NORM.INV(RAND(),LOOKUP(W2961,Inputs!$J$6:$J$9,Inputs!$G$6:$G$9),LOOKUP(W2961,Inputs!$J$6:$J$9,Inputs!$H$6:$H$9))),0),"" )</f>
        <v/>
      </c>
      <c r="N2961" s="26">
        <f>IF($A2961&lt;=Inputs!$B$13,IF(9&lt;=Inputs!$B$8,IF(Inputs!$B$12&gt;0,MAX(MIN(NORM.INV(RAND(),LOOKUP(X2961,Inputs!$J$6:$J$9,Inputs!$G$6:$G$9),LOOKUP(X2961,Inputs!$J$6:$J$9,Inputs!$H$6:$H$9)),Inputs!$B$12),-Inputs!$B$12),NORM.INV(RAND(),LOOKUP(X2961,Inputs!$J$6:$J$9,Inputs!$G$6:$G$9),LOOKUP(X2961,Inputs!$J$6:$J$9,Inputs!$H$6:$H$9))),0),"" )</f>
        <v/>
      </c>
      <c r="O2961" s="26">
        <f>IF($A2961&lt;=Inputs!$B$13,IF(10&lt;=Inputs!$B$8,IF(Inputs!$B$12&gt;0,MAX(MIN(NORM.INV(RAND(),LOOKUP(Y2961,Inputs!$J$6:$J$9,Inputs!$G$6:$G$9),LOOKUP(Y2961,Inputs!$J$6:$J$9,Inputs!$H$6:$H$9)),Inputs!$B$12),-Inputs!$B$12),NORM.INV(RAND(),LOOKUP(Y2961,Inputs!$J$6:$J$9,Inputs!$G$6:$G$9),LOOKUP(Y2961,Inputs!$J$6:$J$9,Inputs!$H$6:$H$9))),0),"" )</f>
        <v/>
      </c>
      <c r="P2961" s="31">
        <f>IF($A2961&lt;=Inputs!$B$13,RAND(),"")</f>
        <v/>
      </c>
      <c r="Q2961" s="31">
        <f>IF($A2961&lt;=Inputs!$B$13,RAND(),"")</f>
        <v/>
      </c>
      <c r="R2961" s="31">
        <f>IF($A2961&lt;=Inputs!$B$13,RAND(),"")</f>
        <v/>
      </c>
      <c r="S2961" s="31">
        <f>IF($A2961&lt;=Inputs!$B$13,RAND(),"")</f>
        <v/>
      </c>
      <c r="T2961" s="31">
        <f>IF($A2961&lt;=Inputs!$B$13,RAND(),"")</f>
        <v/>
      </c>
      <c r="U2961" s="31">
        <f>IF($A2961&lt;=Inputs!$B$13,RAND(),"")</f>
        <v/>
      </c>
      <c r="V2961" s="31">
        <f>IF($A2961&lt;=Inputs!$B$13,RAND(),"")</f>
        <v/>
      </c>
      <c r="W2961" s="31">
        <f>IF($A2961&lt;=Inputs!$B$13,RAND(),"")</f>
        <v/>
      </c>
      <c r="X2961" s="31">
        <f>IF($A2961&lt;=Inputs!$B$13,RAND(),"")</f>
        <v/>
      </c>
      <c r="Y2961" s="31">
        <f>IF($A2961&lt;=Inputs!$B$13,RAND(),"")</f>
        <v/>
      </c>
    </row>
    <row r="2962">
      <c r="A2962" t="n">
        <v>2957</v>
      </c>
      <c r="B2962" s="26">
        <f>IF($A2962&lt;=Inputs!$B$13,IF(Inputs!$B$8&gt;0,SUM(F2962:O2962)/Inputs!$B$8,0),"")</f>
        <v/>
      </c>
      <c r="C2962" s="27">
        <f>IF($A2962&lt;=Inputs!$B$13,B2962/100,"")</f>
        <v/>
      </c>
      <c r="D2962" s="28">
        <f>IF($A2962&lt;=Inputs!$B$13,C2962*Inputs!$B$7,"")</f>
        <v/>
      </c>
      <c r="E2962" s="29">
        <f>IF($A2962&lt;=Inputs!$B$13,IF(D2962&gt;0,1,0),"")</f>
        <v/>
      </c>
      <c r="F2962" s="26">
        <f>IF($A2962&lt;=Inputs!$B$13,IF(1&lt;=Inputs!$B$8,IF(Inputs!$B$12&gt;0,MAX(MIN(NORM.INV(RAND(),LOOKUP(P2962,Inputs!$J$6:$J$9,Inputs!$G$6:$G$9),LOOKUP(P2962,Inputs!$J$6:$J$9,Inputs!$H$6:$H$9)),Inputs!$B$12),-Inputs!$B$12),NORM.INV(RAND(),LOOKUP(P2962,Inputs!$J$6:$J$9,Inputs!$G$6:$G$9),LOOKUP(P2962,Inputs!$J$6:$J$9,Inputs!$H$6:$H$9))),0),"" )</f>
        <v/>
      </c>
      <c r="G2962" s="26">
        <f>IF($A2962&lt;=Inputs!$B$13,IF(2&lt;=Inputs!$B$8,IF(Inputs!$B$12&gt;0,MAX(MIN(NORM.INV(RAND(),LOOKUP(Q2962,Inputs!$J$6:$J$9,Inputs!$G$6:$G$9),LOOKUP(Q2962,Inputs!$J$6:$J$9,Inputs!$H$6:$H$9)),Inputs!$B$12),-Inputs!$B$12),NORM.INV(RAND(),LOOKUP(Q2962,Inputs!$J$6:$J$9,Inputs!$G$6:$G$9),LOOKUP(Q2962,Inputs!$J$6:$J$9,Inputs!$H$6:$H$9))),0),"" )</f>
        <v/>
      </c>
      <c r="H2962" s="26">
        <f>IF($A2962&lt;=Inputs!$B$13,IF(3&lt;=Inputs!$B$8,IF(Inputs!$B$12&gt;0,MAX(MIN(NORM.INV(RAND(),LOOKUP(R2962,Inputs!$J$6:$J$9,Inputs!$G$6:$G$9),LOOKUP(R2962,Inputs!$J$6:$J$9,Inputs!$H$6:$H$9)),Inputs!$B$12),-Inputs!$B$12),NORM.INV(RAND(),LOOKUP(R2962,Inputs!$J$6:$J$9,Inputs!$G$6:$G$9),LOOKUP(R2962,Inputs!$J$6:$J$9,Inputs!$H$6:$H$9))),0),"" )</f>
        <v/>
      </c>
      <c r="I2962" s="26">
        <f>IF($A2962&lt;=Inputs!$B$13,IF(4&lt;=Inputs!$B$8,IF(Inputs!$B$12&gt;0,MAX(MIN(NORM.INV(RAND(),LOOKUP(S2962,Inputs!$J$6:$J$9,Inputs!$G$6:$G$9),LOOKUP(S2962,Inputs!$J$6:$J$9,Inputs!$H$6:$H$9)),Inputs!$B$12),-Inputs!$B$12),NORM.INV(RAND(),LOOKUP(S2962,Inputs!$J$6:$J$9,Inputs!$G$6:$G$9),LOOKUP(S2962,Inputs!$J$6:$J$9,Inputs!$H$6:$H$9))),0),"" )</f>
        <v/>
      </c>
      <c r="J2962" s="26">
        <f>IF($A2962&lt;=Inputs!$B$13,IF(5&lt;=Inputs!$B$8,IF(Inputs!$B$12&gt;0,MAX(MIN(NORM.INV(RAND(),LOOKUP(T2962,Inputs!$J$6:$J$9,Inputs!$G$6:$G$9),LOOKUP(T2962,Inputs!$J$6:$J$9,Inputs!$H$6:$H$9)),Inputs!$B$12),-Inputs!$B$12),NORM.INV(RAND(),LOOKUP(T2962,Inputs!$J$6:$J$9,Inputs!$G$6:$G$9),LOOKUP(T2962,Inputs!$J$6:$J$9,Inputs!$H$6:$H$9))),0),"" )</f>
        <v/>
      </c>
      <c r="K2962" s="26">
        <f>IF($A2962&lt;=Inputs!$B$13,IF(6&lt;=Inputs!$B$8,IF(Inputs!$B$12&gt;0,MAX(MIN(NORM.INV(RAND(),LOOKUP(U2962,Inputs!$J$6:$J$9,Inputs!$G$6:$G$9),LOOKUP(U2962,Inputs!$J$6:$J$9,Inputs!$H$6:$H$9)),Inputs!$B$12),-Inputs!$B$12),NORM.INV(RAND(),LOOKUP(U2962,Inputs!$J$6:$J$9,Inputs!$G$6:$G$9),LOOKUP(U2962,Inputs!$J$6:$J$9,Inputs!$H$6:$H$9))),0),"" )</f>
        <v/>
      </c>
      <c r="L2962" s="26">
        <f>IF($A2962&lt;=Inputs!$B$13,IF(7&lt;=Inputs!$B$8,IF(Inputs!$B$12&gt;0,MAX(MIN(NORM.INV(RAND(),LOOKUP(V2962,Inputs!$J$6:$J$9,Inputs!$G$6:$G$9),LOOKUP(V2962,Inputs!$J$6:$J$9,Inputs!$H$6:$H$9)),Inputs!$B$12),-Inputs!$B$12),NORM.INV(RAND(),LOOKUP(V2962,Inputs!$J$6:$J$9,Inputs!$G$6:$G$9),LOOKUP(V2962,Inputs!$J$6:$J$9,Inputs!$H$6:$H$9))),0),"" )</f>
        <v/>
      </c>
      <c r="M2962" s="26">
        <f>IF($A2962&lt;=Inputs!$B$13,IF(8&lt;=Inputs!$B$8,IF(Inputs!$B$12&gt;0,MAX(MIN(NORM.INV(RAND(),LOOKUP(W2962,Inputs!$J$6:$J$9,Inputs!$G$6:$G$9),LOOKUP(W2962,Inputs!$J$6:$J$9,Inputs!$H$6:$H$9)),Inputs!$B$12),-Inputs!$B$12),NORM.INV(RAND(),LOOKUP(W2962,Inputs!$J$6:$J$9,Inputs!$G$6:$G$9),LOOKUP(W2962,Inputs!$J$6:$J$9,Inputs!$H$6:$H$9))),0),"" )</f>
        <v/>
      </c>
      <c r="N2962" s="26">
        <f>IF($A2962&lt;=Inputs!$B$13,IF(9&lt;=Inputs!$B$8,IF(Inputs!$B$12&gt;0,MAX(MIN(NORM.INV(RAND(),LOOKUP(X2962,Inputs!$J$6:$J$9,Inputs!$G$6:$G$9),LOOKUP(X2962,Inputs!$J$6:$J$9,Inputs!$H$6:$H$9)),Inputs!$B$12),-Inputs!$B$12),NORM.INV(RAND(),LOOKUP(X2962,Inputs!$J$6:$J$9,Inputs!$G$6:$G$9),LOOKUP(X2962,Inputs!$J$6:$J$9,Inputs!$H$6:$H$9))),0),"" )</f>
        <v/>
      </c>
      <c r="O2962" s="26">
        <f>IF($A2962&lt;=Inputs!$B$13,IF(10&lt;=Inputs!$B$8,IF(Inputs!$B$12&gt;0,MAX(MIN(NORM.INV(RAND(),LOOKUP(Y2962,Inputs!$J$6:$J$9,Inputs!$G$6:$G$9),LOOKUP(Y2962,Inputs!$J$6:$J$9,Inputs!$H$6:$H$9)),Inputs!$B$12),-Inputs!$B$12),NORM.INV(RAND(),LOOKUP(Y2962,Inputs!$J$6:$J$9,Inputs!$G$6:$G$9),LOOKUP(Y2962,Inputs!$J$6:$J$9,Inputs!$H$6:$H$9))),0),"" )</f>
        <v/>
      </c>
      <c r="P2962" s="31">
        <f>IF($A2962&lt;=Inputs!$B$13,RAND(),"")</f>
        <v/>
      </c>
      <c r="Q2962" s="31">
        <f>IF($A2962&lt;=Inputs!$B$13,RAND(),"")</f>
        <v/>
      </c>
      <c r="R2962" s="31">
        <f>IF($A2962&lt;=Inputs!$B$13,RAND(),"")</f>
        <v/>
      </c>
      <c r="S2962" s="31">
        <f>IF($A2962&lt;=Inputs!$B$13,RAND(),"")</f>
        <v/>
      </c>
      <c r="T2962" s="31">
        <f>IF($A2962&lt;=Inputs!$B$13,RAND(),"")</f>
        <v/>
      </c>
      <c r="U2962" s="31">
        <f>IF($A2962&lt;=Inputs!$B$13,RAND(),"")</f>
        <v/>
      </c>
      <c r="V2962" s="31">
        <f>IF($A2962&lt;=Inputs!$B$13,RAND(),"")</f>
        <v/>
      </c>
      <c r="W2962" s="31">
        <f>IF($A2962&lt;=Inputs!$B$13,RAND(),"")</f>
        <v/>
      </c>
      <c r="X2962" s="31">
        <f>IF($A2962&lt;=Inputs!$B$13,RAND(),"")</f>
        <v/>
      </c>
      <c r="Y2962" s="31">
        <f>IF($A2962&lt;=Inputs!$B$13,RAND(),"")</f>
        <v/>
      </c>
    </row>
    <row r="2963">
      <c r="A2963" t="n">
        <v>2958</v>
      </c>
      <c r="B2963" s="26">
        <f>IF($A2963&lt;=Inputs!$B$13,IF(Inputs!$B$8&gt;0,SUM(F2963:O2963)/Inputs!$B$8,0),"")</f>
        <v/>
      </c>
      <c r="C2963" s="27">
        <f>IF($A2963&lt;=Inputs!$B$13,B2963/100,"")</f>
        <v/>
      </c>
      <c r="D2963" s="28">
        <f>IF($A2963&lt;=Inputs!$B$13,C2963*Inputs!$B$7,"")</f>
        <v/>
      </c>
      <c r="E2963" s="29">
        <f>IF($A2963&lt;=Inputs!$B$13,IF(D2963&gt;0,1,0),"")</f>
        <v/>
      </c>
      <c r="F2963" s="26">
        <f>IF($A2963&lt;=Inputs!$B$13,IF(1&lt;=Inputs!$B$8,IF(Inputs!$B$12&gt;0,MAX(MIN(NORM.INV(RAND(),LOOKUP(P2963,Inputs!$J$6:$J$9,Inputs!$G$6:$G$9),LOOKUP(P2963,Inputs!$J$6:$J$9,Inputs!$H$6:$H$9)),Inputs!$B$12),-Inputs!$B$12),NORM.INV(RAND(),LOOKUP(P2963,Inputs!$J$6:$J$9,Inputs!$G$6:$G$9),LOOKUP(P2963,Inputs!$J$6:$J$9,Inputs!$H$6:$H$9))),0),"" )</f>
        <v/>
      </c>
      <c r="G2963" s="26">
        <f>IF($A2963&lt;=Inputs!$B$13,IF(2&lt;=Inputs!$B$8,IF(Inputs!$B$12&gt;0,MAX(MIN(NORM.INV(RAND(),LOOKUP(Q2963,Inputs!$J$6:$J$9,Inputs!$G$6:$G$9),LOOKUP(Q2963,Inputs!$J$6:$J$9,Inputs!$H$6:$H$9)),Inputs!$B$12),-Inputs!$B$12),NORM.INV(RAND(),LOOKUP(Q2963,Inputs!$J$6:$J$9,Inputs!$G$6:$G$9),LOOKUP(Q2963,Inputs!$J$6:$J$9,Inputs!$H$6:$H$9))),0),"" )</f>
        <v/>
      </c>
      <c r="H2963" s="26">
        <f>IF($A2963&lt;=Inputs!$B$13,IF(3&lt;=Inputs!$B$8,IF(Inputs!$B$12&gt;0,MAX(MIN(NORM.INV(RAND(),LOOKUP(R2963,Inputs!$J$6:$J$9,Inputs!$G$6:$G$9),LOOKUP(R2963,Inputs!$J$6:$J$9,Inputs!$H$6:$H$9)),Inputs!$B$12),-Inputs!$B$12),NORM.INV(RAND(),LOOKUP(R2963,Inputs!$J$6:$J$9,Inputs!$G$6:$G$9),LOOKUP(R2963,Inputs!$J$6:$J$9,Inputs!$H$6:$H$9))),0),"" )</f>
        <v/>
      </c>
      <c r="I2963" s="26">
        <f>IF($A2963&lt;=Inputs!$B$13,IF(4&lt;=Inputs!$B$8,IF(Inputs!$B$12&gt;0,MAX(MIN(NORM.INV(RAND(),LOOKUP(S2963,Inputs!$J$6:$J$9,Inputs!$G$6:$G$9),LOOKUP(S2963,Inputs!$J$6:$J$9,Inputs!$H$6:$H$9)),Inputs!$B$12),-Inputs!$B$12),NORM.INV(RAND(),LOOKUP(S2963,Inputs!$J$6:$J$9,Inputs!$G$6:$G$9),LOOKUP(S2963,Inputs!$J$6:$J$9,Inputs!$H$6:$H$9))),0),"" )</f>
        <v/>
      </c>
      <c r="J2963" s="26">
        <f>IF($A2963&lt;=Inputs!$B$13,IF(5&lt;=Inputs!$B$8,IF(Inputs!$B$12&gt;0,MAX(MIN(NORM.INV(RAND(),LOOKUP(T2963,Inputs!$J$6:$J$9,Inputs!$G$6:$G$9),LOOKUP(T2963,Inputs!$J$6:$J$9,Inputs!$H$6:$H$9)),Inputs!$B$12),-Inputs!$B$12),NORM.INV(RAND(),LOOKUP(T2963,Inputs!$J$6:$J$9,Inputs!$G$6:$G$9),LOOKUP(T2963,Inputs!$J$6:$J$9,Inputs!$H$6:$H$9))),0),"" )</f>
        <v/>
      </c>
      <c r="K2963" s="26">
        <f>IF($A2963&lt;=Inputs!$B$13,IF(6&lt;=Inputs!$B$8,IF(Inputs!$B$12&gt;0,MAX(MIN(NORM.INV(RAND(),LOOKUP(U2963,Inputs!$J$6:$J$9,Inputs!$G$6:$G$9),LOOKUP(U2963,Inputs!$J$6:$J$9,Inputs!$H$6:$H$9)),Inputs!$B$12),-Inputs!$B$12),NORM.INV(RAND(),LOOKUP(U2963,Inputs!$J$6:$J$9,Inputs!$G$6:$G$9),LOOKUP(U2963,Inputs!$J$6:$J$9,Inputs!$H$6:$H$9))),0),"" )</f>
        <v/>
      </c>
      <c r="L2963" s="26">
        <f>IF($A2963&lt;=Inputs!$B$13,IF(7&lt;=Inputs!$B$8,IF(Inputs!$B$12&gt;0,MAX(MIN(NORM.INV(RAND(),LOOKUP(V2963,Inputs!$J$6:$J$9,Inputs!$G$6:$G$9),LOOKUP(V2963,Inputs!$J$6:$J$9,Inputs!$H$6:$H$9)),Inputs!$B$12),-Inputs!$B$12),NORM.INV(RAND(),LOOKUP(V2963,Inputs!$J$6:$J$9,Inputs!$G$6:$G$9),LOOKUP(V2963,Inputs!$J$6:$J$9,Inputs!$H$6:$H$9))),0),"" )</f>
        <v/>
      </c>
      <c r="M2963" s="26">
        <f>IF($A2963&lt;=Inputs!$B$13,IF(8&lt;=Inputs!$B$8,IF(Inputs!$B$12&gt;0,MAX(MIN(NORM.INV(RAND(),LOOKUP(W2963,Inputs!$J$6:$J$9,Inputs!$G$6:$G$9),LOOKUP(W2963,Inputs!$J$6:$J$9,Inputs!$H$6:$H$9)),Inputs!$B$12),-Inputs!$B$12),NORM.INV(RAND(),LOOKUP(W2963,Inputs!$J$6:$J$9,Inputs!$G$6:$G$9),LOOKUP(W2963,Inputs!$J$6:$J$9,Inputs!$H$6:$H$9))),0),"" )</f>
        <v/>
      </c>
      <c r="N2963" s="26">
        <f>IF($A2963&lt;=Inputs!$B$13,IF(9&lt;=Inputs!$B$8,IF(Inputs!$B$12&gt;0,MAX(MIN(NORM.INV(RAND(),LOOKUP(X2963,Inputs!$J$6:$J$9,Inputs!$G$6:$G$9),LOOKUP(X2963,Inputs!$J$6:$J$9,Inputs!$H$6:$H$9)),Inputs!$B$12),-Inputs!$B$12),NORM.INV(RAND(),LOOKUP(X2963,Inputs!$J$6:$J$9,Inputs!$G$6:$G$9),LOOKUP(X2963,Inputs!$J$6:$J$9,Inputs!$H$6:$H$9))),0),"" )</f>
        <v/>
      </c>
      <c r="O2963" s="26">
        <f>IF($A2963&lt;=Inputs!$B$13,IF(10&lt;=Inputs!$B$8,IF(Inputs!$B$12&gt;0,MAX(MIN(NORM.INV(RAND(),LOOKUP(Y2963,Inputs!$J$6:$J$9,Inputs!$G$6:$G$9),LOOKUP(Y2963,Inputs!$J$6:$J$9,Inputs!$H$6:$H$9)),Inputs!$B$12),-Inputs!$B$12),NORM.INV(RAND(),LOOKUP(Y2963,Inputs!$J$6:$J$9,Inputs!$G$6:$G$9),LOOKUP(Y2963,Inputs!$J$6:$J$9,Inputs!$H$6:$H$9))),0),"" )</f>
        <v/>
      </c>
      <c r="P2963" s="31">
        <f>IF($A2963&lt;=Inputs!$B$13,RAND(),"")</f>
        <v/>
      </c>
      <c r="Q2963" s="31">
        <f>IF($A2963&lt;=Inputs!$B$13,RAND(),"")</f>
        <v/>
      </c>
      <c r="R2963" s="31">
        <f>IF($A2963&lt;=Inputs!$B$13,RAND(),"")</f>
        <v/>
      </c>
      <c r="S2963" s="31">
        <f>IF($A2963&lt;=Inputs!$B$13,RAND(),"")</f>
        <v/>
      </c>
      <c r="T2963" s="31">
        <f>IF($A2963&lt;=Inputs!$B$13,RAND(),"")</f>
        <v/>
      </c>
      <c r="U2963" s="31">
        <f>IF($A2963&lt;=Inputs!$B$13,RAND(),"")</f>
        <v/>
      </c>
      <c r="V2963" s="31">
        <f>IF($A2963&lt;=Inputs!$B$13,RAND(),"")</f>
        <v/>
      </c>
      <c r="W2963" s="31">
        <f>IF($A2963&lt;=Inputs!$B$13,RAND(),"")</f>
        <v/>
      </c>
      <c r="X2963" s="31">
        <f>IF($A2963&lt;=Inputs!$B$13,RAND(),"")</f>
        <v/>
      </c>
      <c r="Y2963" s="31">
        <f>IF($A2963&lt;=Inputs!$B$13,RAND(),"")</f>
        <v/>
      </c>
    </row>
    <row r="2964">
      <c r="A2964" t="n">
        <v>2959</v>
      </c>
      <c r="B2964" s="26">
        <f>IF($A2964&lt;=Inputs!$B$13,IF(Inputs!$B$8&gt;0,SUM(F2964:O2964)/Inputs!$B$8,0),"")</f>
        <v/>
      </c>
      <c r="C2964" s="27">
        <f>IF($A2964&lt;=Inputs!$B$13,B2964/100,"")</f>
        <v/>
      </c>
      <c r="D2964" s="28">
        <f>IF($A2964&lt;=Inputs!$B$13,C2964*Inputs!$B$7,"")</f>
        <v/>
      </c>
      <c r="E2964" s="29">
        <f>IF($A2964&lt;=Inputs!$B$13,IF(D2964&gt;0,1,0),"")</f>
        <v/>
      </c>
      <c r="F2964" s="26">
        <f>IF($A2964&lt;=Inputs!$B$13,IF(1&lt;=Inputs!$B$8,IF(Inputs!$B$12&gt;0,MAX(MIN(NORM.INV(RAND(),LOOKUP(P2964,Inputs!$J$6:$J$9,Inputs!$G$6:$G$9),LOOKUP(P2964,Inputs!$J$6:$J$9,Inputs!$H$6:$H$9)),Inputs!$B$12),-Inputs!$B$12),NORM.INV(RAND(),LOOKUP(P2964,Inputs!$J$6:$J$9,Inputs!$G$6:$G$9),LOOKUP(P2964,Inputs!$J$6:$J$9,Inputs!$H$6:$H$9))),0),"" )</f>
        <v/>
      </c>
      <c r="G2964" s="26">
        <f>IF($A2964&lt;=Inputs!$B$13,IF(2&lt;=Inputs!$B$8,IF(Inputs!$B$12&gt;0,MAX(MIN(NORM.INV(RAND(),LOOKUP(Q2964,Inputs!$J$6:$J$9,Inputs!$G$6:$G$9),LOOKUP(Q2964,Inputs!$J$6:$J$9,Inputs!$H$6:$H$9)),Inputs!$B$12),-Inputs!$B$12),NORM.INV(RAND(),LOOKUP(Q2964,Inputs!$J$6:$J$9,Inputs!$G$6:$G$9),LOOKUP(Q2964,Inputs!$J$6:$J$9,Inputs!$H$6:$H$9))),0),"" )</f>
        <v/>
      </c>
      <c r="H2964" s="26">
        <f>IF($A2964&lt;=Inputs!$B$13,IF(3&lt;=Inputs!$B$8,IF(Inputs!$B$12&gt;0,MAX(MIN(NORM.INV(RAND(),LOOKUP(R2964,Inputs!$J$6:$J$9,Inputs!$G$6:$G$9),LOOKUP(R2964,Inputs!$J$6:$J$9,Inputs!$H$6:$H$9)),Inputs!$B$12),-Inputs!$B$12),NORM.INV(RAND(),LOOKUP(R2964,Inputs!$J$6:$J$9,Inputs!$G$6:$G$9),LOOKUP(R2964,Inputs!$J$6:$J$9,Inputs!$H$6:$H$9))),0),"" )</f>
        <v/>
      </c>
      <c r="I2964" s="26">
        <f>IF($A2964&lt;=Inputs!$B$13,IF(4&lt;=Inputs!$B$8,IF(Inputs!$B$12&gt;0,MAX(MIN(NORM.INV(RAND(),LOOKUP(S2964,Inputs!$J$6:$J$9,Inputs!$G$6:$G$9),LOOKUP(S2964,Inputs!$J$6:$J$9,Inputs!$H$6:$H$9)),Inputs!$B$12),-Inputs!$B$12),NORM.INV(RAND(),LOOKUP(S2964,Inputs!$J$6:$J$9,Inputs!$G$6:$G$9),LOOKUP(S2964,Inputs!$J$6:$J$9,Inputs!$H$6:$H$9))),0),"" )</f>
        <v/>
      </c>
      <c r="J2964" s="26">
        <f>IF($A2964&lt;=Inputs!$B$13,IF(5&lt;=Inputs!$B$8,IF(Inputs!$B$12&gt;0,MAX(MIN(NORM.INV(RAND(),LOOKUP(T2964,Inputs!$J$6:$J$9,Inputs!$G$6:$G$9),LOOKUP(T2964,Inputs!$J$6:$J$9,Inputs!$H$6:$H$9)),Inputs!$B$12),-Inputs!$B$12),NORM.INV(RAND(),LOOKUP(T2964,Inputs!$J$6:$J$9,Inputs!$G$6:$G$9),LOOKUP(T2964,Inputs!$J$6:$J$9,Inputs!$H$6:$H$9))),0),"" )</f>
        <v/>
      </c>
      <c r="K2964" s="26">
        <f>IF($A2964&lt;=Inputs!$B$13,IF(6&lt;=Inputs!$B$8,IF(Inputs!$B$12&gt;0,MAX(MIN(NORM.INV(RAND(),LOOKUP(U2964,Inputs!$J$6:$J$9,Inputs!$G$6:$G$9),LOOKUP(U2964,Inputs!$J$6:$J$9,Inputs!$H$6:$H$9)),Inputs!$B$12),-Inputs!$B$12),NORM.INV(RAND(),LOOKUP(U2964,Inputs!$J$6:$J$9,Inputs!$G$6:$G$9),LOOKUP(U2964,Inputs!$J$6:$J$9,Inputs!$H$6:$H$9))),0),"" )</f>
        <v/>
      </c>
      <c r="L2964" s="26">
        <f>IF($A2964&lt;=Inputs!$B$13,IF(7&lt;=Inputs!$B$8,IF(Inputs!$B$12&gt;0,MAX(MIN(NORM.INV(RAND(),LOOKUP(V2964,Inputs!$J$6:$J$9,Inputs!$G$6:$G$9),LOOKUP(V2964,Inputs!$J$6:$J$9,Inputs!$H$6:$H$9)),Inputs!$B$12),-Inputs!$B$12),NORM.INV(RAND(),LOOKUP(V2964,Inputs!$J$6:$J$9,Inputs!$G$6:$G$9),LOOKUP(V2964,Inputs!$J$6:$J$9,Inputs!$H$6:$H$9))),0),"" )</f>
        <v/>
      </c>
      <c r="M2964" s="26">
        <f>IF($A2964&lt;=Inputs!$B$13,IF(8&lt;=Inputs!$B$8,IF(Inputs!$B$12&gt;0,MAX(MIN(NORM.INV(RAND(),LOOKUP(W2964,Inputs!$J$6:$J$9,Inputs!$G$6:$G$9),LOOKUP(W2964,Inputs!$J$6:$J$9,Inputs!$H$6:$H$9)),Inputs!$B$12),-Inputs!$B$12),NORM.INV(RAND(),LOOKUP(W2964,Inputs!$J$6:$J$9,Inputs!$G$6:$G$9),LOOKUP(W2964,Inputs!$J$6:$J$9,Inputs!$H$6:$H$9))),0),"" )</f>
        <v/>
      </c>
      <c r="N2964" s="26">
        <f>IF($A2964&lt;=Inputs!$B$13,IF(9&lt;=Inputs!$B$8,IF(Inputs!$B$12&gt;0,MAX(MIN(NORM.INV(RAND(),LOOKUP(X2964,Inputs!$J$6:$J$9,Inputs!$G$6:$G$9),LOOKUP(X2964,Inputs!$J$6:$J$9,Inputs!$H$6:$H$9)),Inputs!$B$12),-Inputs!$B$12),NORM.INV(RAND(),LOOKUP(X2964,Inputs!$J$6:$J$9,Inputs!$G$6:$G$9),LOOKUP(X2964,Inputs!$J$6:$J$9,Inputs!$H$6:$H$9))),0),"" )</f>
        <v/>
      </c>
      <c r="O2964" s="26">
        <f>IF($A2964&lt;=Inputs!$B$13,IF(10&lt;=Inputs!$B$8,IF(Inputs!$B$12&gt;0,MAX(MIN(NORM.INV(RAND(),LOOKUP(Y2964,Inputs!$J$6:$J$9,Inputs!$G$6:$G$9),LOOKUP(Y2964,Inputs!$J$6:$J$9,Inputs!$H$6:$H$9)),Inputs!$B$12),-Inputs!$B$12),NORM.INV(RAND(),LOOKUP(Y2964,Inputs!$J$6:$J$9,Inputs!$G$6:$G$9),LOOKUP(Y2964,Inputs!$J$6:$J$9,Inputs!$H$6:$H$9))),0),"" )</f>
        <v/>
      </c>
      <c r="P2964" s="31">
        <f>IF($A2964&lt;=Inputs!$B$13,RAND(),"")</f>
        <v/>
      </c>
      <c r="Q2964" s="31">
        <f>IF($A2964&lt;=Inputs!$B$13,RAND(),"")</f>
        <v/>
      </c>
      <c r="R2964" s="31">
        <f>IF($A2964&lt;=Inputs!$B$13,RAND(),"")</f>
        <v/>
      </c>
      <c r="S2964" s="31">
        <f>IF($A2964&lt;=Inputs!$B$13,RAND(),"")</f>
        <v/>
      </c>
      <c r="T2964" s="31">
        <f>IF($A2964&lt;=Inputs!$B$13,RAND(),"")</f>
        <v/>
      </c>
      <c r="U2964" s="31">
        <f>IF($A2964&lt;=Inputs!$B$13,RAND(),"")</f>
        <v/>
      </c>
      <c r="V2964" s="31">
        <f>IF($A2964&lt;=Inputs!$B$13,RAND(),"")</f>
        <v/>
      </c>
      <c r="W2964" s="31">
        <f>IF($A2964&lt;=Inputs!$B$13,RAND(),"")</f>
        <v/>
      </c>
      <c r="X2964" s="31">
        <f>IF($A2964&lt;=Inputs!$B$13,RAND(),"")</f>
        <v/>
      </c>
      <c r="Y2964" s="31">
        <f>IF($A2964&lt;=Inputs!$B$13,RAND(),"")</f>
        <v/>
      </c>
    </row>
    <row r="2965">
      <c r="A2965" t="n">
        <v>2960</v>
      </c>
      <c r="B2965" s="26">
        <f>IF($A2965&lt;=Inputs!$B$13,IF(Inputs!$B$8&gt;0,SUM(F2965:O2965)/Inputs!$B$8,0),"")</f>
        <v/>
      </c>
      <c r="C2965" s="27">
        <f>IF($A2965&lt;=Inputs!$B$13,B2965/100,"")</f>
        <v/>
      </c>
      <c r="D2965" s="28">
        <f>IF($A2965&lt;=Inputs!$B$13,C2965*Inputs!$B$7,"")</f>
        <v/>
      </c>
      <c r="E2965" s="29">
        <f>IF($A2965&lt;=Inputs!$B$13,IF(D2965&gt;0,1,0),"")</f>
        <v/>
      </c>
      <c r="F2965" s="26">
        <f>IF($A2965&lt;=Inputs!$B$13,IF(1&lt;=Inputs!$B$8,IF(Inputs!$B$12&gt;0,MAX(MIN(NORM.INV(RAND(),LOOKUP(P2965,Inputs!$J$6:$J$9,Inputs!$G$6:$G$9),LOOKUP(P2965,Inputs!$J$6:$J$9,Inputs!$H$6:$H$9)),Inputs!$B$12),-Inputs!$B$12),NORM.INV(RAND(),LOOKUP(P2965,Inputs!$J$6:$J$9,Inputs!$G$6:$G$9),LOOKUP(P2965,Inputs!$J$6:$J$9,Inputs!$H$6:$H$9))),0),"" )</f>
        <v/>
      </c>
      <c r="G2965" s="26">
        <f>IF($A2965&lt;=Inputs!$B$13,IF(2&lt;=Inputs!$B$8,IF(Inputs!$B$12&gt;0,MAX(MIN(NORM.INV(RAND(),LOOKUP(Q2965,Inputs!$J$6:$J$9,Inputs!$G$6:$G$9),LOOKUP(Q2965,Inputs!$J$6:$J$9,Inputs!$H$6:$H$9)),Inputs!$B$12),-Inputs!$B$12),NORM.INV(RAND(),LOOKUP(Q2965,Inputs!$J$6:$J$9,Inputs!$G$6:$G$9),LOOKUP(Q2965,Inputs!$J$6:$J$9,Inputs!$H$6:$H$9))),0),"" )</f>
        <v/>
      </c>
      <c r="H2965" s="26">
        <f>IF($A2965&lt;=Inputs!$B$13,IF(3&lt;=Inputs!$B$8,IF(Inputs!$B$12&gt;0,MAX(MIN(NORM.INV(RAND(),LOOKUP(R2965,Inputs!$J$6:$J$9,Inputs!$G$6:$G$9),LOOKUP(R2965,Inputs!$J$6:$J$9,Inputs!$H$6:$H$9)),Inputs!$B$12),-Inputs!$B$12),NORM.INV(RAND(),LOOKUP(R2965,Inputs!$J$6:$J$9,Inputs!$G$6:$G$9),LOOKUP(R2965,Inputs!$J$6:$J$9,Inputs!$H$6:$H$9))),0),"" )</f>
        <v/>
      </c>
      <c r="I2965" s="26">
        <f>IF($A2965&lt;=Inputs!$B$13,IF(4&lt;=Inputs!$B$8,IF(Inputs!$B$12&gt;0,MAX(MIN(NORM.INV(RAND(),LOOKUP(S2965,Inputs!$J$6:$J$9,Inputs!$G$6:$G$9),LOOKUP(S2965,Inputs!$J$6:$J$9,Inputs!$H$6:$H$9)),Inputs!$B$12),-Inputs!$B$12),NORM.INV(RAND(),LOOKUP(S2965,Inputs!$J$6:$J$9,Inputs!$G$6:$G$9),LOOKUP(S2965,Inputs!$J$6:$J$9,Inputs!$H$6:$H$9))),0),"" )</f>
        <v/>
      </c>
      <c r="J2965" s="26">
        <f>IF($A2965&lt;=Inputs!$B$13,IF(5&lt;=Inputs!$B$8,IF(Inputs!$B$12&gt;0,MAX(MIN(NORM.INV(RAND(),LOOKUP(T2965,Inputs!$J$6:$J$9,Inputs!$G$6:$G$9),LOOKUP(T2965,Inputs!$J$6:$J$9,Inputs!$H$6:$H$9)),Inputs!$B$12),-Inputs!$B$12),NORM.INV(RAND(),LOOKUP(T2965,Inputs!$J$6:$J$9,Inputs!$G$6:$G$9),LOOKUP(T2965,Inputs!$J$6:$J$9,Inputs!$H$6:$H$9))),0),"" )</f>
        <v/>
      </c>
      <c r="K2965" s="26">
        <f>IF($A2965&lt;=Inputs!$B$13,IF(6&lt;=Inputs!$B$8,IF(Inputs!$B$12&gt;0,MAX(MIN(NORM.INV(RAND(),LOOKUP(U2965,Inputs!$J$6:$J$9,Inputs!$G$6:$G$9),LOOKUP(U2965,Inputs!$J$6:$J$9,Inputs!$H$6:$H$9)),Inputs!$B$12),-Inputs!$B$12),NORM.INV(RAND(),LOOKUP(U2965,Inputs!$J$6:$J$9,Inputs!$G$6:$G$9),LOOKUP(U2965,Inputs!$J$6:$J$9,Inputs!$H$6:$H$9))),0),"" )</f>
        <v/>
      </c>
      <c r="L2965" s="26">
        <f>IF($A2965&lt;=Inputs!$B$13,IF(7&lt;=Inputs!$B$8,IF(Inputs!$B$12&gt;0,MAX(MIN(NORM.INV(RAND(),LOOKUP(V2965,Inputs!$J$6:$J$9,Inputs!$G$6:$G$9),LOOKUP(V2965,Inputs!$J$6:$J$9,Inputs!$H$6:$H$9)),Inputs!$B$12),-Inputs!$B$12),NORM.INV(RAND(),LOOKUP(V2965,Inputs!$J$6:$J$9,Inputs!$G$6:$G$9),LOOKUP(V2965,Inputs!$J$6:$J$9,Inputs!$H$6:$H$9))),0),"" )</f>
        <v/>
      </c>
      <c r="M2965" s="26">
        <f>IF($A2965&lt;=Inputs!$B$13,IF(8&lt;=Inputs!$B$8,IF(Inputs!$B$12&gt;0,MAX(MIN(NORM.INV(RAND(),LOOKUP(W2965,Inputs!$J$6:$J$9,Inputs!$G$6:$G$9),LOOKUP(W2965,Inputs!$J$6:$J$9,Inputs!$H$6:$H$9)),Inputs!$B$12),-Inputs!$B$12),NORM.INV(RAND(),LOOKUP(W2965,Inputs!$J$6:$J$9,Inputs!$G$6:$G$9),LOOKUP(W2965,Inputs!$J$6:$J$9,Inputs!$H$6:$H$9))),0),"" )</f>
        <v/>
      </c>
      <c r="N2965" s="26">
        <f>IF($A2965&lt;=Inputs!$B$13,IF(9&lt;=Inputs!$B$8,IF(Inputs!$B$12&gt;0,MAX(MIN(NORM.INV(RAND(),LOOKUP(X2965,Inputs!$J$6:$J$9,Inputs!$G$6:$G$9),LOOKUP(X2965,Inputs!$J$6:$J$9,Inputs!$H$6:$H$9)),Inputs!$B$12),-Inputs!$B$12),NORM.INV(RAND(),LOOKUP(X2965,Inputs!$J$6:$J$9,Inputs!$G$6:$G$9),LOOKUP(X2965,Inputs!$J$6:$J$9,Inputs!$H$6:$H$9))),0),"" )</f>
        <v/>
      </c>
      <c r="O2965" s="26">
        <f>IF($A2965&lt;=Inputs!$B$13,IF(10&lt;=Inputs!$B$8,IF(Inputs!$B$12&gt;0,MAX(MIN(NORM.INV(RAND(),LOOKUP(Y2965,Inputs!$J$6:$J$9,Inputs!$G$6:$G$9),LOOKUP(Y2965,Inputs!$J$6:$J$9,Inputs!$H$6:$H$9)),Inputs!$B$12),-Inputs!$B$12),NORM.INV(RAND(),LOOKUP(Y2965,Inputs!$J$6:$J$9,Inputs!$G$6:$G$9),LOOKUP(Y2965,Inputs!$J$6:$J$9,Inputs!$H$6:$H$9))),0),"" )</f>
        <v/>
      </c>
      <c r="P2965" s="31">
        <f>IF($A2965&lt;=Inputs!$B$13,RAND(),"")</f>
        <v/>
      </c>
      <c r="Q2965" s="31">
        <f>IF($A2965&lt;=Inputs!$B$13,RAND(),"")</f>
        <v/>
      </c>
      <c r="R2965" s="31">
        <f>IF($A2965&lt;=Inputs!$B$13,RAND(),"")</f>
        <v/>
      </c>
      <c r="S2965" s="31">
        <f>IF($A2965&lt;=Inputs!$B$13,RAND(),"")</f>
        <v/>
      </c>
      <c r="T2965" s="31">
        <f>IF($A2965&lt;=Inputs!$B$13,RAND(),"")</f>
        <v/>
      </c>
      <c r="U2965" s="31">
        <f>IF($A2965&lt;=Inputs!$B$13,RAND(),"")</f>
        <v/>
      </c>
      <c r="V2965" s="31">
        <f>IF($A2965&lt;=Inputs!$B$13,RAND(),"")</f>
        <v/>
      </c>
      <c r="W2965" s="31">
        <f>IF($A2965&lt;=Inputs!$B$13,RAND(),"")</f>
        <v/>
      </c>
      <c r="X2965" s="31">
        <f>IF($A2965&lt;=Inputs!$B$13,RAND(),"")</f>
        <v/>
      </c>
      <c r="Y2965" s="31">
        <f>IF($A2965&lt;=Inputs!$B$13,RAND(),"")</f>
        <v/>
      </c>
    </row>
    <row r="2966">
      <c r="A2966" t="n">
        <v>2961</v>
      </c>
      <c r="B2966" s="26">
        <f>IF($A2966&lt;=Inputs!$B$13,IF(Inputs!$B$8&gt;0,SUM(F2966:O2966)/Inputs!$B$8,0),"")</f>
        <v/>
      </c>
      <c r="C2966" s="27">
        <f>IF($A2966&lt;=Inputs!$B$13,B2966/100,"")</f>
        <v/>
      </c>
      <c r="D2966" s="28">
        <f>IF($A2966&lt;=Inputs!$B$13,C2966*Inputs!$B$7,"")</f>
        <v/>
      </c>
      <c r="E2966" s="29">
        <f>IF($A2966&lt;=Inputs!$B$13,IF(D2966&gt;0,1,0),"")</f>
        <v/>
      </c>
      <c r="F2966" s="26">
        <f>IF($A2966&lt;=Inputs!$B$13,IF(1&lt;=Inputs!$B$8,IF(Inputs!$B$12&gt;0,MAX(MIN(NORM.INV(RAND(),LOOKUP(P2966,Inputs!$J$6:$J$9,Inputs!$G$6:$G$9),LOOKUP(P2966,Inputs!$J$6:$J$9,Inputs!$H$6:$H$9)),Inputs!$B$12),-Inputs!$B$12),NORM.INV(RAND(),LOOKUP(P2966,Inputs!$J$6:$J$9,Inputs!$G$6:$G$9),LOOKUP(P2966,Inputs!$J$6:$J$9,Inputs!$H$6:$H$9))),0),"" )</f>
        <v/>
      </c>
      <c r="G2966" s="26">
        <f>IF($A2966&lt;=Inputs!$B$13,IF(2&lt;=Inputs!$B$8,IF(Inputs!$B$12&gt;0,MAX(MIN(NORM.INV(RAND(),LOOKUP(Q2966,Inputs!$J$6:$J$9,Inputs!$G$6:$G$9),LOOKUP(Q2966,Inputs!$J$6:$J$9,Inputs!$H$6:$H$9)),Inputs!$B$12),-Inputs!$B$12),NORM.INV(RAND(),LOOKUP(Q2966,Inputs!$J$6:$J$9,Inputs!$G$6:$G$9),LOOKUP(Q2966,Inputs!$J$6:$J$9,Inputs!$H$6:$H$9))),0),"" )</f>
        <v/>
      </c>
      <c r="H2966" s="26">
        <f>IF($A2966&lt;=Inputs!$B$13,IF(3&lt;=Inputs!$B$8,IF(Inputs!$B$12&gt;0,MAX(MIN(NORM.INV(RAND(),LOOKUP(R2966,Inputs!$J$6:$J$9,Inputs!$G$6:$G$9),LOOKUP(R2966,Inputs!$J$6:$J$9,Inputs!$H$6:$H$9)),Inputs!$B$12),-Inputs!$B$12),NORM.INV(RAND(),LOOKUP(R2966,Inputs!$J$6:$J$9,Inputs!$G$6:$G$9),LOOKUP(R2966,Inputs!$J$6:$J$9,Inputs!$H$6:$H$9))),0),"" )</f>
        <v/>
      </c>
      <c r="I2966" s="26">
        <f>IF($A2966&lt;=Inputs!$B$13,IF(4&lt;=Inputs!$B$8,IF(Inputs!$B$12&gt;0,MAX(MIN(NORM.INV(RAND(),LOOKUP(S2966,Inputs!$J$6:$J$9,Inputs!$G$6:$G$9),LOOKUP(S2966,Inputs!$J$6:$J$9,Inputs!$H$6:$H$9)),Inputs!$B$12),-Inputs!$B$12),NORM.INV(RAND(),LOOKUP(S2966,Inputs!$J$6:$J$9,Inputs!$G$6:$G$9),LOOKUP(S2966,Inputs!$J$6:$J$9,Inputs!$H$6:$H$9))),0),"" )</f>
        <v/>
      </c>
      <c r="J2966" s="26">
        <f>IF($A2966&lt;=Inputs!$B$13,IF(5&lt;=Inputs!$B$8,IF(Inputs!$B$12&gt;0,MAX(MIN(NORM.INV(RAND(),LOOKUP(T2966,Inputs!$J$6:$J$9,Inputs!$G$6:$G$9),LOOKUP(T2966,Inputs!$J$6:$J$9,Inputs!$H$6:$H$9)),Inputs!$B$12),-Inputs!$B$12),NORM.INV(RAND(),LOOKUP(T2966,Inputs!$J$6:$J$9,Inputs!$G$6:$G$9),LOOKUP(T2966,Inputs!$J$6:$J$9,Inputs!$H$6:$H$9))),0),"" )</f>
        <v/>
      </c>
      <c r="K2966" s="26">
        <f>IF($A2966&lt;=Inputs!$B$13,IF(6&lt;=Inputs!$B$8,IF(Inputs!$B$12&gt;0,MAX(MIN(NORM.INV(RAND(),LOOKUP(U2966,Inputs!$J$6:$J$9,Inputs!$G$6:$G$9),LOOKUP(U2966,Inputs!$J$6:$J$9,Inputs!$H$6:$H$9)),Inputs!$B$12),-Inputs!$B$12),NORM.INV(RAND(),LOOKUP(U2966,Inputs!$J$6:$J$9,Inputs!$G$6:$G$9),LOOKUP(U2966,Inputs!$J$6:$J$9,Inputs!$H$6:$H$9))),0),"" )</f>
        <v/>
      </c>
      <c r="L2966" s="26">
        <f>IF($A2966&lt;=Inputs!$B$13,IF(7&lt;=Inputs!$B$8,IF(Inputs!$B$12&gt;0,MAX(MIN(NORM.INV(RAND(),LOOKUP(V2966,Inputs!$J$6:$J$9,Inputs!$G$6:$G$9),LOOKUP(V2966,Inputs!$J$6:$J$9,Inputs!$H$6:$H$9)),Inputs!$B$12),-Inputs!$B$12),NORM.INV(RAND(),LOOKUP(V2966,Inputs!$J$6:$J$9,Inputs!$G$6:$G$9),LOOKUP(V2966,Inputs!$J$6:$J$9,Inputs!$H$6:$H$9))),0),"" )</f>
        <v/>
      </c>
      <c r="M2966" s="26">
        <f>IF($A2966&lt;=Inputs!$B$13,IF(8&lt;=Inputs!$B$8,IF(Inputs!$B$12&gt;0,MAX(MIN(NORM.INV(RAND(),LOOKUP(W2966,Inputs!$J$6:$J$9,Inputs!$G$6:$G$9),LOOKUP(W2966,Inputs!$J$6:$J$9,Inputs!$H$6:$H$9)),Inputs!$B$12),-Inputs!$B$12),NORM.INV(RAND(),LOOKUP(W2966,Inputs!$J$6:$J$9,Inputs!$G$6:$G$9),LOOKUP(W2966,Inputs!$J$6:$J$9,Inputs!$H$6:$H$9))),0),"" )</f>
        <v/>
      </c>
      <c r="N2966" s="26">
        <f>IF($A2966&lt;=Inputs!$B$13,IF(9&lt;=Inputs!$B$8,IF(Inputs!$B$12&gt;0,MAX(MIN(NORM.INV(RAND(),LOOKUP(X2966,Inputs!$J$6:$J$9,Inputs!$G$6:$G$9),LOOKUP(X2966,Inputs!$J$6:$J$9,Inputs!$H$6:$H$9)),Inputs!$B$12),-Inputs!$B$12),NORM.INV(RAND(),LOOKUP(X2966,Inputs!$J$6:$J$9,Inputs!$G$6:$G$9),LOOKUP(X2966,Inputs!$J$6:$J$9,Inputs!$H$6:$H$9))),0),"" )</f>
        <v/>
      </c>
      <c r="O2966" s="26">
        <f>IF($A2966&lt;=Inputs!$B$13,IF(10&lt;=Inputs!$B$8,IF(Inputs!$B$12&gt;0,MAX(MIN(NORM.INV(RAND(),LOOKUP(Y2966,Inputs!$J$6:$J$9,Inputs!$G$6:$G$9),LOOKUP(Y2966,Inputs!$J$6:$J$9,Inputs!$H$6:$H$9)),Inputs!$B$12),-Inputs!$B$12),NORM.INV(RAND(),LOOKUP(Y2966,Inputs!$J$6:$J$9,Inputs!$G$6:$G$9),LOOKUP(Y2966,Inputs!$J$6:$J$9,Inputs!$H$6:$H$9))),0),"" )</f>
        <v/>
      </c>
      <c r="P2966" s="31">
        <f>IF($A2966&lt;=Inputs!$B$13,RAND(),"")</f>
        <v/>
      </c>
      <c r="Q2966" s="31">
        <f>IF($A2966&lt;=Inputs!$B$13,RAND(),"")</f>
        <v/>
      </c>
      <c r="R2966" s="31">
        <f>IF($A2966&lt;=Inputs!$B$13,RAND(),"")</f>
        <v/>
      </c>
      <c r="S2966" s="31">
        <f>IF($A2966&lt;=Inputs!$B$13,RAND(),"")</f>
        <v/>
      </c>
      <c r="T2966" s="31">
        <f>IF($A2966&lt;=Inputs!$B$13,RAND(),"")</f>
        <v/>
      </c>
      <c r="U2966" s="31">
        <f>IF($A2966&lt;=Inputs!$B$13,RAND(),"")</f>
        <v/>
      </c>
      <c r="V2966" s="31">
        <f>IF($A2966&lt;=Inputs!$B$13,RAND(),"")</f>
        <v/>
      </c>
      <c r="W2966" s="31">
        <f>IF($A2966&lt;=Inputs!$B$13,RAND(),"")</f>
        <v/>
      </c>
      <c r="X2966" s="31">
        <f>IF($A2966&lt;=Inputs!$B$13,RAND(),"")</f>
        <v/>
      </c>
      <c r="Y2966" s="31">
        <f>IF($A2966&lt;=Inputs!$B$13,RAND(),"")</f>
        <v/>
      </c>
    </row>
    <row r="2967">
      <c r="A2967" t="n">
        <v>2962</v>
      </c>
      <c r="B2967" s="26">
        <f>IF($A2967&lt;=Inputs!$B$13,IF(Inputs!$B$8&gt;0,SUM(F2967:O2967)/Inputs!$B$8,0),"")</f>
        <v/>
      </c>
      <c r="C2967" s="27">
        <f>IF($A2967&lt;=Inputs!$B$13,B2967/100,"")</f>
        <v/>
      </c>
      <c r="D2967" s="28">
        <f>IF($A2967&lt;=Inputs!$B$13,C2967*Inputs!$B$7,"")</f>
        <v/>
      </c>
      <c r="E2967" s="29">
        <f>IF($A2967&lt;=Inputs!$B$13,IF(D2967&gt;0,1,0),"")</f>
        <v/>
      </c>
      <c r="F2967" s="26">
        <f>IF($A2967&lt;=Inputs!$B$13,IF(1&lt;=Inputs!$B$8,IF(Inputs!$B$12&gt;0,MAX(MIN(NORM.INV(RAND(),LOOKUP(P2967,Inputs!$J$6:$J$9,Inputs!$G$6:$G$9),LOOKUP(P2967,Inputs!$J$6:$J$9,Inputs!$H$6:$H$9)),Inputs!$B$12),-Inputs!$B$12),NORM.INV(RAND(),LOOKUP(P2967,Inputs!$J$6:$J$9,Inputs!$G$6:$G$9),LOOKUP(P2967,Inputs!$J$6:$J$9,Inputs!$H$6:$H$9))),0),"" )</f>
        <v/>
      </c>
      <c r="G2967" s="26">
        <f>IF($A2967&lt;=Inputs!$B$13,IF(2&lt;=Inputs!$B$8,IF(Inputs!$B$12&gt;0,MAX(MIN(NORM.INV(RAND(),LOOKUP(Q2967,Inputs!$J$6:$J$9,Inputs!$G$6:$G$9),LOOKUP(Q2967,Inputs!$J$6:$J$9,Inputs!$H$6:$H$9)),Inputs!$B$12),-Inputs!$B$12),NORM.INV(RAND(),LOOKUP(Q2967,Inputs!$J$6:$J$9,Inputs!$G$6:$G$9),LOOKUP(Q2967,Inputs!$J$6:$J$9,Inputs!$H$6:$H$9))),0),"" )</f>
        <v/>
      </c>
      <c r="H2967" s="26">
        <f>IF($A2967&lt;=Inputs!$B$13,IF(3&lt;=Inputs!$B$8,IF(Inputs!$B$12&gt;0,MAX(MIN(NORM.INV(RAND(),LOOKUP(R2967,Inputs!$J$6:$J$9,Inputs!$G$6:$G$9),LOOKUP(R2967,Inputs!$J$6:$J$9,Inputs!$H$6:$H$9)),Inputs!$B$12),-Inputs!$B$12),NORM.INV(RAND(),LOOKUP(R2967,Inputs!$J$6:$J$9,Inputs!$G$6:$G$9),LOOKUP(R2967,Inputs!$J$6:$J$9,Inputs!$H$6:$H$9))),0),"" )</f>
        <v/>
      </c>
      <c r="I2967" s="26">
        <f>IF($A2967&lt;=Inputs!$B$13,IF(4&lt;=Inputs!$B$8,IF(Inputs!$B$12&gt;0,MAX(MIN(NORM.INV(RAND(),LOOKUP(S2967,Inputs!$J$6:$J$9,Inputs!$G$6:$G$9),LOOKUP(S2967,Inputs!$J$6:$J$9,Inputs!$H$6:$H$9)),Inputs!$B$12),-Inputs!$B$12),NORM.INV(RAND(),LOOKUP(S2967,Inputs!$J$6:$J$9,Inputs!$G$6:$G$9),LOOKUP(S2967,Inputs!$J$6:$J$9,Inputs!$H$6:$H$9))),0),"" )</f>
        <v/>
      </c>
      <c r="J2967" s="26">
        <f>IF($A2967&lt;=Inputs!$B$13,IF(5&lt;=Inputs!$B$8,IF(Inputs!$B$12&gt;0,MAX(MIN(NORM.INV(RAND(),LOOKUP(T2967,Inputs!$J$6:$J$9,Inputs!$G$6:$G$9),LOOKUP(T2967,Inputs!$J$6:$J$9,Inputs!$H$6:$H$9)),Inputs!$B$12),-Inputs!$B$12),NORM.INV(RAND(),LOOKUP(T2967,Inputs!$J$6:$J$9,Inputs!$G$6:$G$9),LOOKUP(T2967,Inputs!$J$6:$J$9,Inputs!$H$6:$H$9))),0),"" )</f>
        <v/>
      </c>
      <c r="K2967" s="26">
        <f>IF($A2967&lt;=Inputs!$B$13,IF(6&lt;=Inputs!$B$8,IF(Inputs!$B$12&gt;0,MAX(MIN(NORM.INV(RAND(),LOOKUP(U2967,Inputs!$J$6:$J$9,Inputs!$G$6:$G$9),LOOKUP(U2967,Inputs!$J$6:$J$9,Inputs!$H$6:$H$9)),Inputs!$B$12),-Inputs!$B$12),NORM.INV(RAND(),LOOKUP(U2967,Inputs!$J$6:$J$9,Inputs!$G$6:$G$9),LOOKUP(U2967,Inputs!$J$6:$J$9,Inputs!$H$6:$H$9))),0),"" )</f>
        <v/>
      </c>
      <c r="L2967" s="26">
        <f>IF($A2967&lt;=Inputs!$B$13,IF(7&lt;=Inputs!$B$8,IF(Inputs!$B$12&gt;0,MAX(MIN(NORM.INV(RAND(),LOOKUP(V2967,Inputs!$J$6:$J$9,Inputs!$G$6:$G$9),LOOKUP(V2967,Inputs!$J$6:$J$9,Inputs!$H$6:$H$9)),Inputs!$B$12),-Inputs!$B$12),NORM.INV(RAND(),LOOKUP(V2967,Inputs!$J$6:$J$9,Inputs!$G$6:$G$9),LOOKUP(V2967,Inputs!$J$6:$J$9,Inputs!$H$6:$H$9))),0),"" )</f>
        <v/>
      </c>
      <c r="M2967" s="26">
        <f>IF($A2967&lt;=Inputs!$B$13,IF(8&lt;=Inputs!$B$8,IF(Inputs!$B$12&gt;0,MAX(MIN(NORM.INV(RAND(),LOOKUP(W2967,Inputs!$J$6:$J$9,Inputs!$G$6:$G$9),LOOKUP(W2967,Inputs!$J$6:$J$9,Inputs!$H$6:$H$9)),Inputs!$B$12),-Inputs!$B$12),NORM.INV(RAND(),LOOKUP(W2967,Inputs!$J$6:$J$9,Inputs!$G$6:$G$9),LOOKUP(W2967,Inputs!$J$6:$J$9,Inputs!$H$6:$H$9))),0),"" )</f>
        <v/>
      </c>
      <c r="N2967" s="26">
        <f>IF($A2967&lt;=Inputs!$B$13,IF(9&lt;=Inputs!$B$8,IF(Inputs!$B$12&gt;0,MAX(MIN(NORM.INV(RAND(),LOOKUP(X2967,Inputs!$J$6:$J$9,Inputs!$G$6:$G$9),LOOKUP(X2967,Inputs!$J$6:$J$9,Inputs!$H$6:$H$9)),Inputs!$B$12),-Inputs!$B$12),NORM.INV(RAND(),LOOKUP(X2967,Inputs!$J$6:$J$9,Inputs!$G$6:$G$9),LOOKUP(X2967,Inputs!$J$6:$J$9,Inputs!$H$6:$H$9))),0),"" )</f>
        <v/>
      </c>
      <c r="O2967" s="26">
        <f>IF($A2967&lt;=Inputs!$B$13,IF(10&lt;=Inputs!$B$8,IF(Inputs!$B$12&gt;0,MAX(MIN(NORM.INV(RAND(),LOOKUP(Y2967,Inputs!$J$6:$J$9,Inputs!$G$6:$G$9),LOOKUP(Y2967,Inputs!$J$6:$J$9,Inputs!$H$6:$H$9)),Inputs!$B$12),-Inputs!$B$12),NORM.INV(RAND(),LOOKUP(Y2967,Inputs!$J$6:$J$9,Inputs!$G$6:$G$9),LOOKUP(Y2967,Inputs!$J$6:$J$9,Inputs!$H$6:$H$9))),0),"" )</f>
        <v/>
      </c>
      <c r="P2967" s="31">
        <f>IF($A2967&lt;=Inputs!$B$13,RAND(),"")</f>
        <v/>
      </c>
      <c r="Q2967" s="31">
        <f>IF($A2967&lt;=Inputs!$B$13,RAND(),"")</f>
        <v/>
      </c>
      <c r="R2967" s="31">
        <f>IF($A2967&lt;=Inputs!$B$13,RAND(),"")</f>
        <v/>
      </c>
      <c r="S2967" s="31">
        <f>IF($A2967&lt;=Inputs!$B$13,RAND(),"")</f>
        <v/>
      </c>
      <c r="T2967" s="31">
        <f>IF($A2967&lt;=Inputs!$B$13,RAND(),"")</f>
        <v/>
      </c>
      <c r="U2967" s="31">
        <f>IF($A2967&lt;=Inputs!$B$13,RAND(),"")</f>
        <v/>
      </c>
      <c r="V2967" s="31">
        <f>IF($A2967&lt;=Inputs!$B$13,RAND(),"")</f>
        <v/>
      </c>
      <c r="W2967" s="31">
        <f>IF($A2967&lt;=Inputs!$B$13,RAND(),"")</f>
        <v/>
      </c>
      <c r="X2967" s="31">
        <f>IF($A2967&lt;=Inputs!$B$13,RAND(),"")</f>
        <v/>
      </c>
      <c r="Y2967" s="31">
        <f>IF($A2967&lt;=Inputs!$B$13,RAND(),"")</f>
        <v/>
      </c>
    </row>
    <row r="2968">
      <c r="A2968" t="n">
        <v>2963</v>
      </c>
      <c r="B2968" s="26">
        <f>IF($A2968&lt;=Inputs!$B$13,IF(Inputs!$B$8&gt;0,SUM(F2968:O2968)/Inputs!$B$8,0),"")</f>
        <v/>
      </c>
      <c r="C2968" s="27">
        <f>IF($A2968&lt;=Inputs!$B$13,B2968/100,"")</f>
        <v/>
      </c>
      <c r="D2968" s="28">
        <f>IF($A2968&lt;=Inputs!$B$13,C2968*Inputs!$B$7,"")</f>
        <v/>
      </c>
      <c r="E2968" s="29">
        <f>IF($A2968&lt;=Inputs!$B$13,IF(D2968&gt;0,1,0),"")</f>
        <v/>
      </c>
      <c r="F2968" s="26">
        <f>IF($A2968&lt;=Inputs!$B$13,IF(1&lt;=Inputs!$B$8,IF(Inputs!$B$12&gt;0,MAX(MIN(NORM.INV(RAND(),LOOKUP(P2968,Inputs!$J$6:$J$9,Inputs!$G$6:$G$9),LOOKUP(P2968,Inputs!$J$6:$J$9,Inputs!$H$6:$H$9)),Inputs!$B$12),-Inputs!$B$12),NORM.INV(RAND(),LOOKUP(P2968,Inputs!$J$6:$J$9,Inputs!$G$6:$G$9),LOOKUP(P2968,Inputs!$J$6:$J$9,Inputs!$H$6:$H$9))),0),"" )</f>
        <v/>
      </c>
      <c r="G2968" s="26">
        <f>IF($A2968&lt;=Inputs!$B$13,IF(2&lt;=Inputs!$B$8,IF(Inputs!$B$12&gt;0,MAX(MIN(NORM.INV(RAND(),LOOKUP(Q2968,Inputs!$J$6:$J$9,Inputs!$G$6:$G$9),LOOKUP(Q2968,Inputs!$J$6:$J$9,Inputs!$H$6:$H$9)),Inputs!$B$12),-Inputs!$B$12),NORM.INV(RAND(),LOOKUP(Q2968,Inputs!$J$6:$J$9,Inputs!$G$6:$G$9),LOOKUP(Q2968,Inputs!$J$6:$J$9,Inputs!$H$6:$H$9))),0),"" )</f>
        <v/>
      </c>
      <c r="H2968" s="26">
        <f>IF($A2968&lt;=Inputs!$B$13,IF(3&lt;=Inputs!$B$8,IF(Inputs!$B$12&gt;0,MAX(MIN(NORM.INV(RAND(),LOOKUP(R2968,Inputs!$J$6:$J$9,Inputs!$G$6:$G$9),LOOKUP(R2968,Inputs!$J$6:$J$9,Inputs!$H$6:$H$9)),Inputs!$B$12),-Inputs!$B$12),NORM.INV(RAND(),LOOKUP(R2968,Inputs!$J$6:$J$9,Inputs!$G$6:$G$9),LOOKUP(R2968,Inputs!$J$6:$J$9,Inputs!$H$6:$H$9))),0),"" )</f>
        <v/>
      </c>
      <c r="I2968" s="26">
        <f>IF($A2968&lt;=Inputs!$B$13,IF(4&lt;=Inputs!$B$8,IF(Inputs!$B$12&gt;0,MAX(MIN(NORM.INV(RAND(),LOOKUP(S2968,Inputs!$J$6:$J$9,Inputs!$G$6:$G$9),LOOKUP(S2968,Inputs!$J$6:$J$9,Inputs!$H$6:$H$9)),Inputs!$B$12),-Inputs!$B$12),NORM.INV(RAND(),LOOKUP(S2968,Inputs!$J$6:$J$9,Inputs!$G$6:$G$9),LOOKUP(S2968,Inputs!$J$6:$J$9,Inputs!$H$6:$H$9))),0),"" )</f>
        <v/>
      </c>
      <c r="J2968" s="26">
        <f>IF($A2968&lt;=Inputs!$B$13,IF(5&lt;=Inputs!$B$8,IF(Inputs!$B$12&gt;0,MAX(MIN(NORM.INV(RAND(),LOOKUP(T2968,Inputs!$J$6:$J$9,Inputs!$G$6:$G$9),LOOKUP(T2968,Inputs!$J$6:$J$9,Inputs!$H$6:$H$9)),Inputs!$B$12),-Inputs!$B$12),NORM.INV(RAND(),LOOKUP(T2968,Inputs!$J$6:$J$9,Inputs!$G$6:$G$9),LOOKUP(T2968,Inputs!$J$6:$J$9,Inputs!$H$6:$H$9))),0),"" )</f>
        <v/>
      </c>
      <c r="K2968" s="26">
        <f>IF($A2968&lt;=Inputs!$B$13,IF(6&lt;=Inputs!$B$8,IF(Inputs!$B$12&gt;0,MAX(MIN(NORM.INV(RAND(),LOOKUP(U2968,Inputs!$J$6:$J$9,Inputs!$G$6:$G$9),LOOKUP(U2968,Inputs!$J$6:$J$9,Inputs!$H$6:$H$9)),Inputs!$B$12),-Inputs!$B$12),NORM.INV(RAND(),LOOKUP(U2968,Inputs!$J$6:$J$9,Inputs!$G$6:$G$9),LOOKUP(U2968,Inputs!$J$6:$J$9,Inputs!$H$6:$H$9))),0),"" )</f>
        <v/>
      </c>
      <c r="L2968" s="26">
        <f>IF($A2968&lt;=Inputs!$B$13,IF(7&lt;=Inputs!$B$8,IF(Inputs!$B$12&gt;0,MAX(MIN(NORM.INV(RAND(),LOOKUP(V2968,Inputs!$J$6:$J$9,Inputs!$G$6:$G$9),LOOKUP(V2968,Inputs!$J$6:$J$9,Inputs!$H$6:$H$9)),Inputs!$B$12),-Inputs!$B$12),NORM.INV(RAND(),LOOKUP(V2968,Inputs!$J$6:$J$9,Inputs!$G$6:$G$9),LOOKUP(V2968,Inputs!$J$6:$J$9,Inputs!$H$6:$H$9))),0),"" )</f>
        <v/>
      </c>
      <c r="M2968" s="26">
        <f>IF($A2968&lt;=Inputs!$B$13,IF(8&lt;=Inputs!$B$8,IF(Inputs!$B$12&gt;0,MAX(MIN(NORM.INV(RAND(),LOOKUP(W2968,Inputs!$J$6:$J$9,Inputs!$G$6:$G$9),LOOKUP(W2968,Inputs!$J$6:$J$9,Inputs!$H$6:$H$9)),Inputs!$B$12),-Inputs!$B$12),NORM.INV(RAND(),LOOKUP(W2968,Inputs!$J$6:$J$9,Inputs!$G$6:$G$9),LOOKUP(W2968,Inputs!$J$6:$J$9,Inputs!$H$6:$H$9))),0),"" )</f>
        <v/>
      </c>
      <c r="N2968" s="26">
        <f>IF($A2968&lt;=Inputs!$B$13,IF(9&lt;=Inputs!$B$8,IF(Inputs!$B$12&gt;0,MAX(MIN(NORM.INV(RAND(),LOOKUP(X2968,Inputs!$J$6:$J$9,Inputs!$G$6:$G$9),LOOKUP(X2968,Inputs!$J$6:$J$9,Inputs!$H$6:$H$9)),Inputs!$B$12),-Inputs!$B$12),NORM.INV(RAND(),LOOKUP(X2968,Inputs!$J$6:$J$9,Inputs!$G$6:$G$9),LOOKUP(X2968,Inputs!$J$6:$J$9,Inputs!$H$6:$H$9))),0),"" )</f>
        <v/>
      </c>
      <c r="O2968" s="26">
        <f>IF($A2968&lt;=Inputs!$B$13,IF(10&lt;=Inputs!$B$8,IF(Inputs!$B$12&gt;0,MAX(MIN(NORM.INV(RAND(),LOOKUP(Y2968,Inputs!$J$6:$J$9,Inputs!$G$6:$G$9),LOOKUP(Y2968,Inputs!$J$6:$J$9,Inputs!$H$6:$H$9)),Inputs!$B$12),-Inputs!$B$12),NORM.INV(RAND(),LOOKUP(Y2968,Inputs!$J$6:$J$9,Inputs!$G$6:$G$9),LOOKUP(Y2968,Inputs!$J$6:$J$9,Inputs!$H$6:$H$9))),0),"" )</f>
        <v/>
      </c>
      <c r="P2968" s="31">
        <f>IF($A2968&lt;=Inputs!$B$13,RAND(),"")</f>
        <v/>
      </c>
      <c r="Q2968" s="31">
        <f>IF($A2968&lt;=Inputs!$B$13,RAND(),"")</f>
        <v/>
      </c>
      <c r="R2968" s="31">
        <f>IF($A2968&lt;=Inputs!$B$13,RAND(),"")</f>
        <v/>
      </c>
      <c r="S2968" s="31">
        <f>IF($A2968&lt;=Inputs!$B$13,RAND(),"")</f>
        <v/>
      </c>
      <c r="T2968" s="31">
        <f>IF($A2968&lt;=Inputs!$B$13,RAND(),"")</f>
        <v/>
      </c>
      <c r="U2968" s="31">
        <f>IF($A2968&lt;=Inputs!$B$13,RAND(),"")</f>
        <v/>
      </c>
      <c r="V2968" s="31">
        <f>IF($A2968&lt;=Inputs!$B$13,RAND(),"")</f>
        <v/>
      </c>
      <c r="W2968" s="31">
        <f>IF($A2968&lt;=Inputs!$B$13,RAND(),"")</f>
        <v/>
      </c>
      <c r="X2968" s="31">
        <f>IF($A2968&lt;=Inputs!$B$13,RAND(),"")</f>
        <v/>
      </c>
      <c r="Y2968" s="31">
        <f>IF($A2968&lt;=Inputs!$B$13,RAND(),"")</f>
        <v/>
      </c>
    </row>
    <row r="2969">
      <c r="A2969" t="n">
        <v>2964</v>
      </c>
      <c r="B2969" s="26">
        <f>IF($A2969&lt;=Inputs!$B$13,IF(Inputs!$B$8&gt;0,SUM(F2969:O2969)/Inputs!$B$8,0),"")</f>
        <v/>
      </c>
      <c r="C2969" s="27">
        <f>IF($A2969&lt;=Inputs!$B$13,B2969/100,"")</f>
        <v/>
      </c>
      <c r="D2969" s="28">
        <f>IF($A2969&lt;=Inputs!$B$13,C2969*Inputs!$B$7,"")</f>
        <v/>
      </c>
      <c r="E2969" s="29">
        <f>IF($A2969&lt;=Inputs!$B$13,IF(D2969&gt;0,1,0),"")</f>
        <v/>
      </c>
      <c r="F2969" s="26">
        <f>IF($A2969&lt;=Inputs!$B$13,IF(1&lt;=Inputs!$B$8,IF(Inputs!$B$12&gt;0,MAX(MIN(NORM.INV(RAND(),LOOKUP(P2969,Inputs!$J$6:$J$9,Inputs!$G$6:$G$9),LOOKUP(P2969,Inputs!$J$6:$J$9,Inputs!$H$6:$H$9)),Inputs!$B$12),-Inputs!$B$12),NORM.INV(RAND(),LOOKUP(P2969,Inputs!$J$6:$J$9,Inputs!$G$6:$G$9),LOOKUP(P2969,Inputs!$J$6:$J$9,Inputs!$H$6:$H$9))),0),"" )</f>
        <v/>
      </c>
      <c r="G2969" s="26">
        <f>IF($A2969&lt;=Inputs!$B$13,IF(2&lt;=Inputs!$B$8,IF(Inputs!$B$12&gt;0,MAX(MIN(NORM.INV(RAND(),LOOKUP(Q2969,Inputs!$J$6:$J$9,Inputs!$G$6:$G$9),LOOKUP(Q2969,Inputs!$J$6:$J$9,Inputs!$H$6:$H$9)),Inputs!$B$12),-Inputs!$B$12),NORM.INV(RAND(),LOOKUP(Q2969,Inputs!$J$6:$J$9,Inputs!$G$6:$G$9),LOOKUP(Q2969,Inputs!$J$6:$J$9,Inputs!$H$6:$H$9))),0),"" )</f>
        <v/>
      </c>
      <c r="H2969" s="26">
        <f>IF($A2969&lt;=Inputs!$B$13,IF(3&lt;=Inputs!$B$8,IF(Inputs!$B$12&gt;0,MAX(MIN(NORM.INV(RAND(),LOOKUP(R2969,Inputs!$J$6:$J$9,Inputs!$G$6:$G$9),LOOKUP(R2969,Inputs!$J$6:$J$9,Inputs!$H$6:$H$9)),Inputs!$B$12),-Inputs!$B$12),NORM.INV(RAND(),LOOKUP(R2969,Inputs!$J$6:$J$9,Inputs!$G$6:$G$9),LOOKUP(R2969,Inputs!$J$6:$J$9,Inputs!$H$6:$H$9))),0),"" )</f>
        <v/>
      </c>
      <c r="I2969" s="26">
        <f>IF($A2969&lt;=Inputs!$B$13,IF(4&lt;=Inputs!$B$8,IF(Inputs!$B$12&gt;0,MAX(MIN(NORM.INV(RAND(),LOOKUP(S2969,Inputs!$J$6:$J$9,Inputs!$G$6:$G$9),LOOKUP(S2969,Inputs!$J$6:$J$9,Inputs!$H$6:$H$9)),Inputs!$B$12),-Inputs!$B$12),NORM.INV(RAND(),LOOKUP(S2969,Inputs!$J$6:$J$9,Inputs!$G$6:$G$9),LOOKUP(S2969,Inputs!$J$6:$J$9,Inputs!$H$6:$H$9))),0),"" )</f>
        <v/>
      </c>
      <c r="J2969" s="26">
        <f>IF($A2969&lt;=Inputs!$B$13,IF(5&lt;=Inputs!$B$8,IF(Inputs!$B$12&gt;0,MAX(MIN(NORM.INV(RAND(),LOOKUP(T2969,Inputs!$J$6:$J$9,Inputs!$G$6:$G$9),LOOKUP(T2969,Inputs!$J$6:$J$9,Inputs!$H$6:$H$9)),Inputs!$B$12),-Inputs!$B$12),NORM.INV(RAND(),LOOKUP(T2969,Inputs!$J$6:$J$9,Inputs!$G$6:$G$9),LOOKUP(T2969,Inputs!$J$6:$J$9,Inputs!$H$6:$H$9))),0),"" )</f>
        <v/>
      </c>
      <c r="K2969" s="26">
        <f>IF($A2969&lt;=Inputs!$B$13,IF(6&lt;=Inputs!$B$8,IF(Inputs!$B$12&gt;0,MAX(MIN(NORM.INV(RAND(),LOOKUP(U2969,Inputs!$J$6:$J$9,Inputs!$G$6:$G$9),LOOKUP(U2969,Inputs!$J$6:$J$9,Inputs!$H$6:$H$9)),Inputs!$B$12),-Inputs!$B$12),NORM.INV(RAND(),LOOKUP(U2969,Inputs!$J$6:$J$9,Inputs!$G$6:$G$9),LOOKUP(U2969,Inputs!$J$6:$J$9,Inputs!$H$6:$H$9))),0),"" )</f>
        <v/>
      </c>
      <c r="L2969" s="26">
        <f>IF($A2969&lt;=Inputs!$B$13,IF(7&lt;=Inputs!$B$8,IF(Inputs!$B$12&gt;0,MAX(MIN(NORM.INV(RAND(),LOOKUP(V2969,Inputs!$J$6:$J$9,Inputs!$G$6:$G$9),LOOKUP(V2969,Inputs!$J$6:$J$9,Inputs!$H$6:$H$9)),Inputs!$B$12),-Inputs!$B$12),NORM.INV(RAND(),LOOKUP(V2969,Inputs!$J$6:$J$9,Inputs!$G$6:$G$9),LOOKUP(V2969,Inputs!$J$6:$J$9,Inputs!$H$6:$H$9))),0),"" )</f>
        <v/>
      </c>
      <c r="M2969" s="26">
        <f>IF($A2969&lt;=Inputs!$B$13,IF(8&lt;=Inputs!$B$8,IF(Inputs!$B$12&gt;0,MAX(MIN(NORM.INV(RAND(),LOOKUP(W2969,Inputs!$J$6:$J$9,Inputs!$G$6:$G$9),LOOKUP(W2969,Inputs!$J$6:$J$9,Inputs!$H$6:$H$9)),Inputs!$B$12),-Inputs!$B$12),NORM.INV(RAND(),LOOKUP(W2969,Inputs!$J$6:$J$9,Inputs!$G$6:$G$9),LOOKUP(W2969,Inputs!$J$6:$J$9,Inputs!$H$6:$H$9))),0),"" )</f>
        <v/>
      </c>
      <c r="N2969" s="26">
        <f>IF($A2969&lt;=Inputs!$B$13,IF(9&lt;=Inputs!$B$8,IF(Inputs!$B$12&gt;0,MAX(MIN(NORM.INV(RAND(),LOOKUP(X2969,Inputs!$J$6:$J$9,Inputs!$G$6:$G$9),LOOKUP(X2969,Inputs!$J$6:$J$9,Inputs!$H$6:$H$9)),Inputs!$B$12),-Inputs!$B$12),NORM.INV(RAND(),LOOKUP(X2969,Inputs!$J$6:$J$9,Inputs!$G$6:$G$9),LOOKUP(X2969,Inputs!$J$6:$J$9,Inputs!$H$6:$H$9))),0),"" )</f>
        <v/>
      </c>
      <c r="O2969" s="26">
        <f>IF($A2969&lt;=Inputs!$B$13,IF(10&lt;=Inputs!$B$8,IF(Inputs!$B$12&gt;0,MAX(MIN(NORM.INV(RAND(),LOOKUP(Y2969,Inputs!$J$6:$J$9,Inputs!$G$6:$G$9),LOOKUP(Y2969,Inputs!$J$6:$J$9,Inputs!$H$6:$H$9)),Inputs!$B$12),-Inputs!$B$12),NORM.INV(RAND(),LOOKUP(Y2969,Inputs!$J$6:$J$9,Inputs!$G$6:$G$9),LOOKUP(Y2969,Inputs!$J$6:$J$9,Inputs!$H$6:$H$9))),0),"" )</f>
        <v/>
      </c>
      <c r="P2969" s="31">
        <f>IF($A2969&lt;=Inputs!$B$13,RAND(),"")</f>
        <v/>
      </c>
      <c r="Q2969" s="31">
        <f>IF($A2969&lt;=Inputs!$B$13,RAND(),"")</f>
        <v/>
      </c>
      <c r="R2969" s="31">
        <f>IF($A2969&lt;=Inputs!$B$13,RAND(),"")</f>
        <v/>
      </c>
      <c r="S2969" s="31">
        <f>IF($A2969&lt;=Inputs!$B$13,RAND(),"")</f>
        <v/>
      </c>
      <c r="T2969" s="31">
        <f>IF($A2969&lt;=Inputs!$B$13,RAND(),"")</f>
        <v/>
      </c>
      <c r="U2969" s="31">
        <f>IF($A2969&lt;=Inputs!$B$13,RAND(),"")</f>
        <v/>
      </c>
      <c r="V2969" s="31">
        <f>IF($A2969&lt;=Inputs!$B$13,RAND(),"")</f>
        <v/>
      </c>
      <c r="W2969" s="31">
        <f>IF($A2969&lt;=Inputs!$B$13,RAND(),"")</f>
        <v/>
      </c>
      <c r="X2969" s="31">
        <f>IF($A2969&lt;=Inputs!$B$13,RAND(),"")</f>
        <v/>
      </c>
      <c r="Y2969" s="31">
        <f>IF($A2969&lt;=Inputs!$B$13,RAND(),"")</f>
        <v/>
      </c>
    </row>
    <row r="2970">
      <c r="A2970" t="n">
        <v>2965</v>
      </c>
      <c r="B2970" s="26">
        <f>IF($A2970&lt;=Inputs!$B$13,IF(Inputs!$B$8&gt;0,SUM(F2970:O2970)/Inputs!$B$8,0),"")</f>
        <v/>
      </c>
      <c r="C2970" s="27">
        <f>IF($A2970&lt;=Inputs!$B$13,B2970/100,"")</f>
        <v/>
      </c>
      <c r="D2970" s="28">
        <f>IF($A2970&lt;=Inputs!$B$13,C2970*Inputs!$B$7,"")</f>
        <v/>
      </c>
      <c r="E2970" s="29">
        <f>IF($A2970&lt;=Inputs!$B$13,IF(D2970&gt;0,1,0),"")</f>
        <v/>
      </c>
      <c r="F2970" s="26">
        <f>IF($A2970&lt;=Inputs!$B$13,IF(1&lt;=Inputs!$B$8,IF(Inputs!$B$12&gt;0,MAX(MIN(NORM.INV(RAND(),LOOKUP(P2970,Inputs!$J$6:$J$9,Inputs!$G$6:$G$9),LOOKUP(P2970,Inputs!$J$6:$J$9,Inputs!$H$6:$H$9)),Inputs!$B$12),-Inputs!$B$12),NORM.INV(RAND(),LOOKUP(P2970,Inputs!$J$6:$J$9,Inputs!$G$6:$G$9),LOOKUP(P2970,Inputs!$J$6:$J$9,Inputs!$H$6:$H$9))),0),"" )</f>
        <v/>
      </c>
      <c r="G2970" s="26">
        <f>IF($A2970&lt;=Inputs!$B$13,IF(2&lt;=Inputs!$B$8,IF(Inputs!$B$12&gt;0,MAX(MIN(NORM.INV(RAND(),LOOKUP(Q2970,Inputs!$J$6:$J$9,Inputs!$G$6:$G$9),LOOKUP(Q2970,Inputs!$J$6:$J$9,Inputs!$H$6:$H$9)),Inputs!$B$12),-Inputs!$B$12),NORM.INV(RAND(),LOOKUP(Q2970,Inputs!$J$6:$J$9,Inputs!$G$6:$G$9),LOOKUP(Q2970,Inputs!$J$6:$J$9,Inputs!$H$6:$H$9))),0),"" )</f>
        <v/>
      </c>
      <c r="H2970" s="26">
        <f>IF($A2970&lt;=Inputs!$B$13,IF(3&lt;=Inputs!$B$8,IF(Inputs!$B$12&gt;0,MAX(MIN(NORM.INV(RAND(),LOOKUP(R2970,Inputs!$J$6:$J$9,Inputs!$G$6:$G$9),LOOKUP(R2970,Inputs!$J$6:$J$9,Inputs!$H$6:$H$9)),Inputs!$B$12),-Inputs!$B$12),NORM.INV(RAND(),LOOKUP(R2970,Inputs!$J$6:$J$9,Inputs!$G$6:$G$9),LOOKUP(R2970,Inputs!$J$6:$J$9,Inputs!$H$6:$H$9))),0),"" )</f>
        <v/>
      </c>
      <c r="I2970" s="26">
        <f>IF($A2970&lt;=Inputs!$B$13,IF(4&lt;=Inputs!$B$8,IF(Inputs!$B$12&gt;0,MAX(MIN(NORM.INV(RAND(),LOOKUP(S2970,Inputs!$J$6:$J$9,Inputs!$G$6:$G$9),LOOKUP(S2970,Inputs!$J$6:$J$9,Inputs!$H$6:$H$9)),Inputs!$B$12),-Inputs!$B$12),NORM.INV(RAND(),LOOKUP(S2970,Inputs!$J$6:$J$9,Inputs!$G$6:$G$9),LOOKUP(S2970,Inputs!$J$6:$J$9,Inputs!$H$6:$H$9))),0),"" )</f>
        <v/>
      </c>
      <c r="J2970" s="26">
        <f>IF($A2970&lt;=Inputs!$B$13,IF(5&lt;=Inputs!$B$8,IF(Inputs!$B$12&gt;0,MAX(MIN(NORM.INV(RAND(),LOOKUP(T2970,Inputs!$J$6:$J$9,Inputs!$G$6:$G$9),LOOKUP(T2970,Inputs!$J$6:$J$9,Inputs!$H$6:$H$9)),Inputs!$B$12),-Inputs!$B$12),NORM.INV(RAND(),LOOKUP(T2970,Inputs!$J$6:$J$9,Inputs!$G$6:$G$9),LOOKUP(T2970,Inputs!$J$6:$J$9,Inputs!$H$6:$H$9))),0),"" )</f>
        <v/>
      </c>
      <c r="K2970" s="26">
        <f>IF($A2970&lt;=Inputs!$B$13,IF(6&lt;=Inputs!$B$8,IF(Inputs!$B$12&gt;0,MAX(MIN(NORM.INV(RAND(),LOOKUP(U2970,Inputs!$J$6:$J$9,Inputs!$G$6:$G$9),LOOKUP(U2970,Inputs!$J$6:$J$9,Inputs!$H$6:$H$9)),Inputs!$B$12),-Inputs!$B$12),NORM.INV(RAND(),LOOKUP(U2970,Inputs!$J$6:$J$9,Inputs!$G$6:$G$9),LOOKUP(U2970,Inputs!$J$6:$J$9,Inputs!$H$6:$H$9))),0),"" )</f>
        <v/>
      </c>
      <c r="L2970" s="26">
        <f>IF($A2970&lt;=Inputs!$B$13,IF(7&lt;=Inputs!$B$8,IF(Inputs!$B$12&gt;0,MAX(MIN(NORM.INV(RAND(),LOOKUP(V2970,Inputs!$J$6:$J$9,Inputs!$G$6:$G$9),LOOKUP(V2970,Inputs!$J$6:$J$9,Inputs!$H$6:$H$9)),Inputs!$B$12),-Inputs!$B$12),NORM.INV(RAND(),LOOKUP(V2970,Inputs!$J$6:$J$9,Inputs!$G$6:$G$9),LOOKUP(V2970,Inputs!$J$6:$J$9,Inputs!$H$6:$H$9))),0),"" )</f>
        <v/>
      </c>
      <c r="M2970" s="26">
        <f>IF($A2970&lt;=Inputs!$B$13,IF(8&lt;=Inputs!$B$8,IF(Inputs!$B$12&gt;0,MAX(MIN(NORM.INV(RAND(),LOOKUP(W2970,Inputs!$J$6:$J$9,Inputs!$G$6:$G$9),LOOKUP(W2970,Inputs!$J$6:$J$9,Inputs!$H$6:$H$9)),Inputs!$B$12),-Inputs!$B$12),NORM.INV(RAND(),LOOKUP(W2970,Inputs!$J$6:$J$9,Inputs!$G$6:$G$9),LOOKUP(W2970,Inputs!$J$6:$J$9,Inputs!$H$6:$H$9))),0),"" )</f>
        <v/>
      </c>
      <c r="N2970" s="26">
        <f>IF($A2970&lt;=Inputs!$B$13,IF(9&lt;=Inputs!$B$8,IF(Inputs!$B$12&gt;0,MAX(MIN(NORM.INV(RAND(),LOOKUP(X2970,Inputs!$J$6:$J$9,Inputs!$G$6:$G$9),LOOKUP(X2970,Inputs!$J$6:$J$9,Inputs!$H$6:$H$9)),Inputs!$B$12),-Inputs!$B$12),NORM.INV(RAND(),LOOKUP(X2970,Inputs!$J$6:$J$9,Inputs!$G$6:$G$9),LOOKUP(X2970,Inputs!$J$6:$J$9,Inputs!$H$6:$H$9))),0),"" )</f>
        <v/>
      </c>
      <c r="O2970" s="26">
        <f>IF($A2970&lt;=Inputs!$B$13,IF(10&lt;=Inputs!$B$8,IF(Inputs!$B$12&gt;0,MAX(MIN(NORM.INV(RAND(),LOOKUP(Y2970,Inputs!$J$6:$J$9,Inputs!$G$6:$G$9),LOOKUP(Y2970,Inputs!$J$6:$J$9,Inputs!$H$6:$H$9)),Inputs!$B$12),-Inputs!$B$12),NORM.INV(RAND(),LOOKUP(Y2970,Inputs!$J$6:$J$9,Inputs!$G$6:$G$9),LOOKUP(Y2970,Inputs!$J$6:$J$9,Inputs!$H$6:$H$9))),0),"" )</f>
        <v/>
      </c>
      <c r="P2970" s="31">
        <f>IF($A2970&lt;=Inputs!$B$13,RAND(),"")</f>
        <v/>
      </c>
      <c r="Q2970" s="31">
        <f>IF($A2970&lt;=Inputs!$B$13,RAND(),"")</f>
        <v/>
      </c>
      <c r="R2970" s="31">
        <f>IF($A2970&lt;=Inputs!$B$13,RAND(),"")</f>
        <v/>
      </c>
      <c r="S2970" s="31">
        <f>IF($A2970&lt;=Inputs!$B$13,RAND(),"")</f>
        <v/>
      </c>
      <c r="T2970" s="31">
        <f>IF($A2970&lt;=Inputs!$B$13,RAND(),"")</f>
        <v/>
      </c>
      <c r="U2970" s="31">
        <f>IF($A2970&lt;=Inputs!$B$13,RAND(),"")</f>
        <v/>
      </c>
      <c r="V2970" s="31">
        <f>IF($A2970&lt;=Inputs!$B$13,RAND(),"")</f>
        <v/>
      </c>
      <c r="W2970" s="31">
        <f>IF($A2970&lt;=Inputs!$B$13,RAND(),"")</f>
        <v/>
      </c>
      <c r="X2970" s="31">
        <f>IF($A2970&lt;=Inputs!$B$13,RAND(),"")</f>
        <v/>
      </c>
      <c r="Y2970" s="31">
        <f>IF($A2970&lt;=Inputs!$B$13,RAND(),"")</f>
        <v/>
      </c>
    </row>
    <row r="2971">
      <c r="A2971" t="n">
        <v>2966</v>
      </c>
      <c r="B2971" s="26">
        <f>IF($A2971&lt;=Inputs!$B$13,IF(Inputs!$B$8&gt;0,SUM(F2971:O2971)/Inputs!$B$8,0),"")</f>
        <v/>
      </c>
      <c r="C2971" s="27">
        <f>IF($A2971&lt;=Inputs!$B$13,B2971/100,"")</f>
        <v/>
      </c>
      <c r="D2971" s="28">
        <f>IF($A2971&lt;=Inputs!$B$13,C2971*Inputs!$B$7,"")</f>
        <v/>
      </c>
      <c r="E2971" s="29">
        <f>IF($A2971&lt;=Inputs!$B$13,IF(D2971&gt;0,1,0),"")</f>
        <v/>
      </c>
      <c r="F2971" s="26">
        <f>IF($A2971&lt;=Inputs!$B$13,IF(1&lt;=Inputs!$B$8,IF(Inputs!$B$12&gt;0,MAX(MIN(NORM.INV(RAND(),LOOKUP(P2971,Inputs!$J$6:$J$9,Inputs!$G$6:$G$9),LOOKUP(P2971,Inputs!$J$6:$J$9,Inputs!$H$6:$H$9)),Inputs!$B$12),-Inputs!$B$12),NORM.INV(RAND(),LOOKUP(P2971,Inputs!$J$6:$J$9,Inputs!$G$6:$G$9),LOOKUP(P2971,Inputs!$J$6:$J$9,Inputs!$H$6:$H$9))),0),"" )</f>
        <v/>
      </c>
      <c r="G2971" s="26">
        <f>IF($A2971&lt;=Inputs!$B$13,IF(2&lt;=Inputs!$B$8,IF(Inputs!$B$12&gt;0,MAX(MIN(NORM.INV(RAND(),LOOKUP(Q2971,Inputs!$J$6:$J$9,Inputs!$G$6:$G$9),LOOKUP(Q2971,Inputs!$J$6:$J$9,Inputs!$H$6:$H$9)),Inputs!$B$12),-Inputs!$B$12),NORM.INV(RAND(),LOOKUP(Q2971,Inputs!$J$6:$J$9,Inputs!$G$6:$G$9),LOOKUP(Q2971,Inputs!$J$6:$J$9,Inputs!$H$6:$H$9))),0),"" )</f>
        <v/>
      </c>
      <c r="H2971" s="26">
        <f>IF($A2971&lt;=Inputs!$B$13,IF(3&lt;=Inputs!$B$8,IF(Inputs!$B$12&gt;0,MAX(MIN(NORM.INV(RAND(),LOOKUP(R2971,Inputs!$J$6:$J$9,Inputs!$G$6:$G$9),LOOKUP(R2971,Inputs!$J$6:$J$9,Inputs!$H$6:$H$9)),Inputs!$B$12),-Inputs!$B$12),NORM.INV(RAND(),LOOKUP(R2971,Inputs!$J$6:$J$9,Inputs!$G$6:$G$9),LOOKUP(R2971,Inputs!$J$6:$J$9,Inputs!$H$6:$H$9))),0),"" )</f>
        <v/>
      </c>
      <c r="I2971" s="26">
        <f>IF($A2971&lt;=Inputs!$B$13,IF(4&lt;=Inputs!$B$8,IF(Inputs!$B$12&gt;0,MAX(MIN(NORM.INV(RAND(),LOOKUP(S2971,Inputs!$J$6:$J$9,Inputs!$G$6:$G$9),LOOKUP(S2971,Inputs!$J$6:$J$9,Inputs!$H$6:$H$9)),Inputs!$B$12),-Inputs!$B$12),NORM.INV(RAND(),LOOKUP(S2971,Inputs!$J$6:$J$9,Inputs!$G$6:$G$9),LOOKUP(S2971,Inputs!$J$6:$J$9,Inputs!$H$6:$H$9))),0),"" )</f>
        <v/>
      </c>
      <c r="J2971" s="26">
        <f>IF($A2971&lt;=Inputs!$B$13,IF(5&lt;=Inputs!$B$8,IF(Inputs!$B$12&gt;0,MAX(MIN(NORM.INV(RAND(),LOOKUP(T2971,Inputs!$J$6:$J$9,Inputs!$G$6:$G$9),LOOKUP(T2971,Inputs!$J$6:$J$9,Inputs!$H$6:$H$9)),Inputs!$B$12),-Inputs!$B$12),NORM.INV(RAND(),LOOKUP(T2971,Inputs!$J$6:$J$9,Inputs!$G$6:$G$9),LOOKUP(T2971,Inputs!$J$6:$J$9,Inputs!$H$6:$H$9))),0),"" )</f>
        <v/>
      </c>
      <c r="K2971" s="26">
        <f>IF($A2971&lt;=Inputs!$B$13,IF(6&lt;=Inputs!$B$8,IF(Inputs!$B$12&gt;0,MAX(MIN(NORM.INV(RAND(),LOOKUP(U2971,Inputs!$J$6:$J$9,Inputs!$G$6:$G$9),LOOKUP(U2971,Inputs!$J$6:$J$9,Inputs!$H$6:$H$9)),Inputs!$B$12),-Inputs!$B$12),NORM.INV(RAND(),LOOKUP(U2971,Inputs!$J$6:$J$9,Inputs!$G$6:$G$9),LOOKUP(U2971,Inputs!$J$6:$J$9,Inputs!$H$6:$H$9))),0),"" )</f>
        <v/>
      </c>
      <c r="L2971" s="26">
        <f>IF($A2971&lt;=Inputs!$B$13,IF(7&lt;=Inputs!$B$8,IF(Inputs!$B$12&gt;0,MAX(MIN(NORM.INV(RAND(),LOOKUP(V2971,Inputs!$J$6:$J$9,Inputs!$G$6:$G$9),LOOKUP(V2971,Inputs!$J$6:$J$9,Inputs!$H$6:$H$9)),Inputs!$B$12),-Inputs!$B$12),NORM.INV(RAND(),LOOKUP(V2971,Inputs!$J$6:$J$9,Inputs!$G$6:$G$9),LOOKUP(V2971,Inputs!$J$6:$J$9,Inputs!$H$6:$H$9))),0),"" )</f>
        <v/>
      </c>
      <c r="M2971" s="26">
        <f>IF($A2971&lt;=Inputs!$B$13,IF(8&lt;=Inputs!$B$8,IF(Inputs!$B$12&gt;0,MAX(MIN(NORM.INV(RAND(),LOOKUP(W2971,Inputs!$J$6:$J$9,Inputs!$G$6:$G$9),LOOKUP(W2971,Inputs!$J$6:$J$9,Inputs!$H$6:$H$9)),Inputs!$B$12),-Inputs!$B$12),NORM.INV(RAND(),LOOKUP(W2971,Inputs!$J$6:$J$9,Inputs!$G$6:$G$9),LOOKUP(W2971,Inputs!$J$6:$J$9,Inputs!$H$6:$H$9))),0),"" )</f>
        <v/>
      </c>
      <c r="N2971" s="26">
        <f>IF($A2971&lt;=Inputs!$B$13,IF(9&lt;=Inputs!$B$8,IF(Inputs!$B$12&gt;0,MAX(MIN(NORM.INV(RAND(),LOOKUP(X2971,Inputs!$J$6:$J$9,Inputs!$G$6:$G$9),LOOKUP(X2971,Inputs!$J$6:$J$9,Inputs!$H$6:$H$9)),Inputs!$B$12),-Inputs!$B$12),NORM.INV(RAND(),LOOKUP(X2971,Inputs!$J$6:$J$9,Inputs!$G$6:$G$9),LOOKUP(X2971,Inputs!$J$6:$J$9,Inputs!$H$6:$H$9))),0),"" )</f>
        <v/>
      </c>
      <c r="O2971" s="26">
        <f>IF($A2971&lt;=Inputs!$B$13,IF(10&lt;=Inputs!$B$8,IF(Inputs!$B$12&gt;0,MAX(MIN(NORM.INV(RAND(),LOOKUP(Y2971,Inputs!$J$6:$J$9,Inputs!$G$6:$G$9),LOOKUP(Y2971,Inputs!$J$6:$J$9,Inputs!$H$6:$H$9)),Inputs!$B$12),-Inputs!$B$12),NORM.INV(RAND(),LOOKUP(Y2971,Inputs!$J$6:$J$9,Inputs!$G$6:$G$9),LOOKUP(Y2971,Inputs!$J$6:$J$9,Inputs!$H$6:$H$9))),0),"" )</f>
        <v/>
      </c>
      <c r="P2971" s="31">
        <f>IF($A2971&lt;=Inputs!$B$13,RAND(),"")</f>
        <v/>
      </c>
      <c r="Q2971" s="31">
        <f>IF($A2971&lt;=Inputs!$B$13,RAND(),"")</f>
        <v/>
      </c>
      <c r="R2971" s="31">
        <f>IF($A2971&lt;=Inputs!$B$13,RAND(),"")</f>
        <v/>
      </c>
      <c r="S2971" s="31">
        <f>IF($A2971&lt;=Inputs!$B$13,RAND(),"")</f>
        <v/>
      </c>
      <c r="T2971" s="31">
        <f>IF($A2971&lt;=Inputs!$B$13,RAND(),"")</f>
        <v/>
      </c>
      <c r="U2971" s="31">
        <f>IF($A2971&lt;=Inputs!$B$13,RAND(),"")</f>
        <v/>
      </c>
      <c r="V2971" s="31">
        <f>IF($A2971&lt;=Inputs!$B$13,RAND(),"")</f>
        <v/>
      </c>
      <c r="W2971" s="31">
        <f>IF($A2971&lt;=Inputs!$B$13,RAND(),"")</f>
        <v/>
      </c>
      <c r="X2971" s="31">
        <f>IF($A2971&lt;=Inputs!$B$13,RAND(),"")</f>
        <v/>
      </c>
      <c r="Y2971" s="31">
        <f>IF($A2971&lt;=Inputs!$B$13,RAND(),"")</f>
        <v/>
      </c>
    </row>
    <row r="2972">
      <c r="A2972" t="n">
        <v>2967</v>
      </c>
      <c r="B2972" s="26">
        <f>IF($A2972&lt;=Inputs!$B$13,IF(Inputs!$B$8&gt;0,SUM(F2972:O2972)/Inputs!$B$8,0),"")</f>
        <v/>
      </c>
      <c r="C2972" s="27">
        <f>IF($A2972&lt;=Inputs!$B$13,B2972/100,"")</f>
        <v/>
      </c>
      <c r="D2972" s="28">
        <f>IF($A2972&lt;=Inputs!$B$13,C2972*Inputs!$B$7,"")</f>
        <v/>
      </c>
      <c r="E2972" s="29">
        <f>IF($A2972&lt;=Inputs!$B$13,IF(D2972&gt;0,1,0),"")</f>
        <v/>
      </c>
      <c r="F2972" s="26">
        <f>IF($A2972&lt;=Inputs!$B$13,IF(1&lt;=Inputs!$B$8,IF(Inputs!$B$12&gt;0,MAX(MIN(NORM.INV(RAND(),LOOKUP(P2972,Inputs!$J$6:$J$9,Inputs!$G$6:$G$9),LOOKUP(P2972,Inputs!$J$6:$J$9,Inputs!$H$6:$H$9)),Inputs!$B$12),-Inputs!$B$12),NORM.INV(RAND(),LOOKUP(P2972,Inputs!$J$6:$J$9,Inputs!$G$6:$G$9),LOOKUP(P2972,Inputs!$J$6:$J$9,Inputs!$H$6:$H$9))),0),"" )</f>
        <v/>
      </c>
      <c r="G2972" s="26">
        <f>IF($A2972&lt;=Inputs!$B$13,IF(2&lt;=Inputs!$B$8,IF(Inputs!$B$12&gt;0,MAX(MIN(NORM.INV(RAND(),LOOKUP(Q2972,Inputs!$J$6:$J$9,Inputs!$G$6:$G$9),LOOKUP(Q2972,Inputs!$J$6:$J$9,Inputs!$H$6:$H$9)),Inputs!$B$12),-Inputs!$B$12),NORM.INV(RAND(),LOOKUP(Q2972,Inputs!$J$6:$J$9,Inputs!$G$6:$G$9),LOOKUP(Q2972,Inputs!$J$6:$J$9,Inputs!$H$6:$H$9))),0),"" )</f>
        <v/>
      </c>
      <c r="H2972" s="26">
        <f>IF($A2972&lt;=Inputs!$B$13,IF(3&lt;=Inputs!$B$8,IF(Inputs!$B$12&gt;0,MAX(MIN(NORM.INV(RAND(),LOOKUP(R2972,Inputs!$J$6:$J$9,Inputs!$G$6:$G$9),LOOKUP(R2972,Inputs!$J$6:$J$9,Inputs!$H$6:$H$9)),Inputs!$B$12),-Inputs!$B$12),NORM.INV(RAND(),LOOKUP(R2972,Inputs!$J$6:$J$9,Inputs!$G$6:$G$9),LOOKUP(R2972,Inputs!$J$6:$J$9,Inputs!$H$6:$H$9))),0),"" )</f>
        <v/>
      </c>
      <c r="I2972" s="26">
        <f>IF($A2972&lt;=Inputs!$B$13,IF(4&lt;=Inputs!$B$8,IF(Inputs!$B$12&gt;0,MAX(MIN(NORM.INV(RAND(),LOOKUP(S2972,Inputs!$J$6:$J$9,Inputs!$G$6:$G$9),LOOKUP(S2972,Inputs!$J$6:$J$9,Inputs!$H$6:$H$9)),Inputs!$B$12),-Inputs!$B$12),NORM.INV(RAND(),LOOKUP(S2972,Inputs!$J$6:$J$9,Inputs!$G$6:$G$9),LOOKUP(S2972,Inputs!$J$6:$J$9,Inputs!$H$6:$H$9))),0),"" )</f>
        <v/>
      </c>
      <c r="J2972" s="26">
        <f>IF($A2972&lt;=Inputs!$B$13,IF(5&lt;=Inputs!$B$8,IF(Inputs!$B$12&gt;0,MAX(MIN(NORM.INV(RAND(),LOOKUP(T2972,Inputs!$J$6:$J$9,Inputs!$G$6:$G$9),LOOKUP(T2972,Inputs!$J$6:$J$9,Inputs!$H$6:$H$9)),Inputs!$B$12),-Inputs!$B$12),NORM.INV(RAND(),LOOKUP(T2972,Inputs!$J$6:$J$9,Inputs!$G$6:$G$9),LOOKUP(T2972,Inputs!$J$6:$J$9,Inputs!$H$6:$H$9))),0),"" )</f>
        <v/>
      </c>
      <c r="K2972" s="26">
        <f>IF($A2972&lt;=Inputs!$B$13,IF(6&lt;=Inputs!$B$8,IF(Inputs!$B$12&gt;0,MAX(MIN(NORM.INV(RAND(),LOOKUP(U2972,Inputs!$J$6:$J$9,Inputs!$G$6:$G$9),LOOKUP(U2972,Inputs!$J$6:$J$9,Inputs!$H$6:$H$9)),Inputs!$B$12),-Inputs!$B$12),NORM.INV(RAND(),LOOKUP(U2972,Inputs!$J$6:$J$9,Inputs!$G$6:$G$9),LOOKUP(U2972,Inputs!$J$6:$J$9,Inputs!$H$6:$H$9))),0),"" )</f>
        <v/>
      </c>
      <c r="L2972" s="26">
        <f>IF($A2972&lt;=Inputs!$B$13,IF(7&lt;=Inputs!$B$8,IF(Inputs!$B$12&gt;0,MAX(MIN(NORM.INV(RAND(),LOOKUP(V2972,Inputs!$J$6:$J$9,Inputs!$G$6:$G$9),LOOKUP(V2972,Inputs!$J$6:$J$9,Inputs!$H$6:$H$9)),Inputs!$B$12),-Inputs!$B$12),NORM.INV(RAND(),LOOKUP(V2972,Inputs!$J$6:$J$9,Inputs!$G$6:$G$9),LOOKUP(V2972,Inputs!$J$6:$J$9,Inputs!$H$6:$H$9))),0),"" )</f>
        <v/>
      </c>
      <c r="M2972" s="26">
        <f>IF($A2972&lt;=Inputs!$B$13,IF(8&lt;=Inputs!$B$8,IF(Inputs!$B$12&gt;0,MAX(MIN(NORM.INV(RAND(),LOOKUP(W2972,Inputs!$J$6:$J$9,Inputs!$G$6:$G$9),LOOKUP(W2972,Inputs!$J$6:$J$9,Inputs!$H$6:$H$9)),Inputs!$B$12),-Inputs!$B$12),NORM.INV(RAND(),LOOKUP(W2972,Inputs!$J$6:$J$9,Inputs!$G$6:$G$9),LOOKUP(W2972,Inputs!$J$6:$J$9,Inputs!$H$6:$H$9))),0),"" )</f>
        <v/>
      </c>
      <c r="N2972" s="26">
        <f>IF($A2972&lt;=Inputs!$B$13,IF(9&lt;=Inputs!$B$8,IF(Inputs!$B$12&gt;0,MAX(MIN(NORM.INV(RAND(),LOOKUP(X2972,Inputs!$J$6:$J$9,Inputs!$G$6:$G$9),LOOKUP(X2972,Inputs!$J$6:$J$9,Inputs!$H$6:$H$9)),Inputs!$B$12),-Inputs!$B$12),NORM.INV(RAND(),LOOKUP(X2972,Inputs!$J$6:$J$9,Inputs!$G$6:$G$9),LOOKUP(X2972,Inputs!$J$6:$J$9,Inputs!$H$6:$H$9))),0),"" )</f>
        <v/>
      </c>
      <c r="O2972" s="26">
        <f>IF($A2972&lt;=Inputs!$B$13,IF(10&lt;=Inputs!$B$8,IF(Inputs!$B$12&gt;0,MAX(MIN(NORM.INV(RAND(),LOOKUP(Y2972,Inputs!$J$6:$J$9,Inputs!$G$6:$G$9),LOOKUP(Y2972,Inputs!$J$6:$J$9,Inputs!$H$6:$H$9)),Inputs!$B$12),-Inputs!$B$12),NORM.INV(RAND(),LOOKUP(Y2972,Inputs!$J$6:$J$9,Inputs!$G$6:$G$9),LOOKUP(Y2972,Inputs!$J$6:$J$9,Inputs!$H$6:$H$9))),0),"" )</f>
        <v/>
      </c>
      <c r="P2972" s="31">
        <f>IF($A2972&lt;=Inputs!$B$13,RAND(),"")</f>
        <v/>
      </c>
      <c r="Q2972" s="31">
        <f>IF($A2972&lt;=Inputs!$B$13,RAND(),"")</f>
        <v/>
      </c>
      <c r="R2972" s="31">
        <f>IF($A2972&lt;=Inputs!$B$13,RAND(),"")</f>
        <v/>
      </c>
      <c r="S2972" s="31">
        <f>IF($A2972&lt;=Inputs!$B$13,RAND(),"")</f>
        <v/>
      </c>
      <c r="T2972" s="31">
        <f>IF($A2972&lt;=Inputs!$B$13,RAND(),"")</f>
        <v/>
      </c>
      <c r="U2972" s="31">
        <f>IF($A2972&lt;=Inputs!$B$13,RAND(),"")</f>
        <v/>
      </c>
      <c r="V2972" s="31">
        <f>IF($A2972&lt;=Inputs!$B$13,RAND(),"")</f>
        <v/>
      </c>
      <c r="W2972" s="31">
        <f>IF($A2972&lt;=Inputs!$B$13,RAND(),"")</f>
        <v/>
      </c>
      <c r="X2972" s="31">
        <f>IF($A2972&lt;=Inputs!$B$13,RAND(),"")</f>
        <v/>
      </c>
      <c r="Y2972" s="31">
        <f>IF($A2972&lt;=Inputs!$B$13,RAND(),"")</f>
        <v/>
      </c>
    </row>
    <row r="2973">
      <c r="A2973" t="n">
        <v>2968</v>
      </c>
      <c r="B2973" s="26">
        <f>IF($A2973&lt;=Inputs!$B$13,IF(Inputs!$B$8&gt;0,SUM(F2973:O2973)/Inputs!$B$8,0),"")</f>
        <v/>
      </c>
      <c r="C2973" s="27">
        <f>IF($A2973&lt;=Inputs!$B$13,B2973/100,"")</f>
        <v/>
      </c>
      <c r="D2973" s="28">
        <f>IF($A2973&lt;=Inputs!$B$13,C2973*Inputs!$B$7,"")</f>
        <v/>
      </c>
      <c r="E2973" s="29">
        <f>IF($A2973&lt;=Inputs!$B$13,IF(D2973&gt;0,1,0),"")</f>
        <v/>
      </c>
      <c r="F2973" s="26">
        <f>IF($A2973&lt;=Inputs!$B$13,IF(1&lt;=Inputs!$B$8,IF(Inputs!$B$12&gt;0,MAX(MIN(NORM.INV(RAND(),LOOKUP(P2973,Inputs!$J$6:$J$9,Inputs!$G$6:$G$9),LOOKUP(P2973,Inputs!$J$6:$J$9,Inputs!$H$6:$H$9)),Inputs!$B$12),-Inputs!$B$12),NORM.INV(RAND(),LOOKUP(P2973,Inputs!$J$6:$J$9,Inputs!$G$6:$G$9),LOOKUP(P2973,Inputs!$J$6:$J$9,Inputs!$H$6:$H$9))),0),"" )</f>
        <v/>
      </c>
      <c r="G2973" s="26">
        <f>IF($A2973&lt;=Inputs!$B$13,IF(2&lt;=Inputs!$B$8,IF(Inputs!$B$12&gt;0,MAX(MIN(NORM.INV(RAND(),LOOKUP(Q2973,Inputs!$J$6:$J$9,Inputs!$G$6:$G$9),LOOKUP(Q2973,Inputs!$J$6:$J$9,Inputs!$H$6:$H$9)),Inputs!$B$12),-Inputs!$B$12),NORM.INV(RAND(),LOOKUP(Q2973,Inputs!$J$6:$J$9,Inputs!$G$6:$G$9),LOOKUP(Q2973,Inputs!$J$6:$J$9,Inputs!$H$6:$H$9))),0),"" )</f>
        <v/>
      </c>
      <c r="H2973" s="26">
        <f>IF($A2973&lt;=Inputs!$B$13,IF(3&lt;=Inputs!$B$8,IF(Inputs!$B$12&gt;0,MAX(MIN(NORM.INV(RAND(),LOOKUP(R2973,Inputs!$J$6:$J$9,Inputs!$G$6:$G$9),LOOKUP(R2973,Inputs!$J$6:$J$9,Inputs!$H$6:$H$9)),Inputs!$B$12),-Inputs!$B$12),NORM.INV(RAND(),LOOKUP(R2973,Inputs!$J$6:$J$9,Inputs!$G$6:$G$9),LOOKUP(R2973,Inputs!$J$6:$J$9,Inputs!$H$6:$H$9))),0),"" )</f>
        <v/>
      </c>
      <c r="I2973" s="26">
        <f>IF($A2973&lt;=Inputs!$B$13,IF(4&lt;=Inputs!$B$8,IF(Inputs!$B$12&gt;0,MAX(MIN(NORM.INV(RAND(),LOOKUP(S2973,Inputs!$J$6:$J$9,Inputs!$G$6:$G$9),LOOKUP(S2973,Inputs!$J$6:$J$9,Inputs!$H$6:$H$9)),Inputs!$B$12),-Inputs!$B$12),NORM.INV(RAND(),LOOKUP(S2973,Inputs!$J$6:$J$9,Inputs!$G$6:$G$9),LOOKUP(S2973,Inputs!$J$6:$J$9,Inputs!$H$6:$H$9))),0),"" )</f>
        <v/>
      </c>
      <c r="J2973" s="26">
        <f>IF($A2973&lt;=Inputs!$B$13,IF(5&lt;=Inputs!$B$8,IF(Inputs!$B$12&gt;0,MAX(MIN(NORM.INV(RAND(),LOOKUP(T2973,Inputs!$J$6:$J$9,Inputs!$G$6:$G$9),LOOKUP(T2973,Inputs!$J$6:$J$9,Inputs!$H$6:$H$9)),Inputs!$B$12),-Inputs!$B$12),NORM.INV(RAND(),LOOKUP(T2973,Inputs!$J$6:$J$9,Inputs!$G$6:$G$9),LOOKUP(T2973,Inputs!$J$6:$J$9,Inputs!$H$6:$H$9))),0),"" )</f>
        <v/>
      </c>
      <c r="K2973" s="26">
        <f>IF($A2973&lt;=Inputs!$B$13,IF(6&lt;=Inputs!$B$8,IF(Inputs!$B$12&gt;0,MAX(MIN(NORM.INV(RAND(),LOOKUP(U2973,Inputs!$J$6:$J$9,Inputs!$G$6:$G$9),LOOKUP(U2973,Inputs!$J$6:$J$9,Inputs!$H$6:$H$9)),Inputs!$B$12),-Inputs!$B$12),NORM.INV(RAND(),LOOKUP(U2973,Inputs!$J$6:$J$9,Inputs!$G$6:$G$9),LOOKUP(U2973,Inputs!$J$6:$J$9,Inputs!$H$6:$H$9))),0),"" )</f>
        <v/>
      </c>
      <c r="L2973" s="26">
        <f>IF($A2973&lt;=Inputs!$B$13,IF(7&lt;=Inputs!$B$8,IF(Inputs!$B$12&gt;0,MAX(MIN(NORM.INV(RAND(),LOOKUP(V2973,Inputs!$J$6:$J$9,Inputs!$G$6:$G$9),LOOKUP(V2973,Inputs!$J$6:$J$9,Inputs!$H$6:$H$9)),Inputs!$B$12),-Inputs!$B$12),NORM.INV(RAND(),LOOKUP(V2973,Inputs!$J$6:$J$9,Inputs!$G$6:$G$9),LOOKUP(V2973,Inputs!$J$6:$J$9,Inputs!$H$6:$H$9))),0),"" )</f>
        <v/>
      </c>
      <c r="M2973" s="26">
        <f>IF($A2973&lt;=Inputs!$B$13,IF(8&lt;=Inputs!$B$8,IF(Inputs!$B$12&gt;0,MAX(MIN(NORM.INV(RAND(),LOOKUP(W2973,Inputs!$J$6:$J$9,Inputs!$G$6:$G$9),LOOKUP(W2973,Inputs!$J$6:$J$9,Inputs!$H$6:$H$9)),Inputs!$B$12),-Inputs!$B$12),NORM.INV(RAND(),LOOKUP(W2973,Inputs!$J$6:$J$9,Inputs!$G$6:$G$9),LOOKUP(W2973,Inputs!$J$6:$J$9,Inputs!$H$6:$H$9))),0),"" )</f>
        <v/>
      </c>
      <c r="N2973" s="26">
        <f>IF($A2973&lt;=Inputs!$B$13,IF(9&lt;=Inputs!$B$8,IF(Inputs!$B$12&gt;0,MAX(MIN(NORM.INV(RAND(),LOOKUP(X2973,Inputs!$J$6:$J$9,Inputs!$G$6:$G$9),LOOKUP(X2973,Inputs!$J$6:$J$9,Inputs!$H$6:$H$9)),Inputs!$B$12),-Inputs!$B$12),NORM.INV(RAND(),LOOKUP(X2973,Inputs!$J$6:$J$9,Inputs!$G$6:$G$9),LOOKUP(X2973,Inputs!$J$6:$J$9,Inputs!$H$6:$H$9))),0),"" )</f>
        <v/>
      </c>
      <c r="O2973" s="26">
        <f>IF($A2973&lt;=Inputs!$B$13,IF(10&lt;=Inputs!$B$8,IF(Inputs!$B$12&gt;0,MAX(MIN(NORM.INV(RAND(),LOOKUP(Y2973,Inputs!$J$6:$J$9,Inputs!$G$6:$G$9),LOOKUP(Y2973,Inputs!$J$6:$J$9,Inputs!$H$6:$H$9)),Inputs!$B$12),-Inputs!$B$12),NORM.INV(RAND(),LOOKUP(Y2973,Inputs!$J$6:$J$9,Inputs!$G$6:$G$9),LOOKUP(Y2973,Inputs!$J$6:$J$9,Inputs!$H$6:$H$9))),0),"" )</f>
        <v/>
      </c>
      <c r="P2973" s="31">
        <f>IF($A2973&lt;=Inputs!$B$13,RAND(),"")</f>
        <v/>
      </c>
      <c r="Q2973" s="31">
        <f>IF($A2973&lt;=Inputs!$B$13,RAND(),"")</f>
        <v/>
      </c>
      <c r="R2973" s="31">
        <f>IF($A2973&lt;=Inputs!$B$13,RAND(),"")</f>
        <v/>
      </c>
      <c r="S2973" s="31">
        <f>IF($A2973&lt;=Inputs!$B$13,RAND(),"")</f>
        <v/>
      </c>
      <c r="T2973" s="31">
        <f>IF($A2973&lt;=Inputs!$B$13,RAND(),"")</f>
        <v/>
      </c>
      <c r="U2973" s="31">
        <f>IF($A2973&lt;=Inputs!$B$13,RAND(),"")</f>
        <v/>
      </c>
      <c r="V2973" s="31">
        <f>IF($A2973&lt;=Inputs!$B$13,RAND(),"")</f>
        <v/>
      </c>
      <c r="W2973" s="31">
        <f>IF($A2973&lt;=Inputs!$B$13,RAND(),"")</f>
        <v/>
      </c>
      <c r="X2973" s="31">
        <f>IF($A2973&lt;=Inputs!$B$13,RAND(),"")</f>
        <v/>
      </c>
      <c r="Y2973" s="31">
        <f>IF($A2973&lt;=Inputs!$B$13,RAND(),"")</f>
        <v/>
      </c>
    </row>
    <row r="2974">
      <c r="A2974" t="n">
        <v>2969</v>
      </c>
      <c r="B2974" s="26">
        <f>IF($A2974&lt;=Inputs!$B$13,IF(Inputs!$B$8&gt;0,SUM(F2974:O2974)/Inputs!$B$8,0),"")</f>
        <v/>
      </c>
      <c r="C2974" s="27">
        <f>IF($A2974&lt;=Inputs!$B$13,B2974/100,"")</f>
        <v/>
      </c>
      <c r="D2974" s="28">
        <f>IF($A2974&lt;=Inputs!$B$13,C2974*Inputs!$B$7,"")</f>
        <v/>
      </c>
      <c r="E2974" s="29">
        <f>IF($A2974&lt;=Inputs!$B$13,IF(D2974&gt;0,1,0),"")</f>
        <v/>
      </c>
      <c r="F2974" s="26">
        <f>IF($A2974&lt;=Inputs!$B$13,IF(1&lt;=Inputs!$B$8,IF(Inputs!$B$12&gt;0,MAX(MIN(NORM.INV(RAND(),LOOKUP(P2974,Inputs!$J$6:$J$9,Inputs!$G$6:$G$9),LOOKUP(P2974,Inputs!$J$6:$J$9,Inputs!$H$6:$H$9)),Inputs!$B$12),-Inputs!$B$12),NORM.INV(RAND(),LOOKUP(P2974,Inputs!$J$6:$J$9,Inputs!$G$6:$G$9),LOOKUP(P2974,Inputs!$J$6:$J$9,Inputs!$H$6:$H$9))),0),"" )</f>
        <v/>
      </c>
      <c r="G2974" s="26">
        <f>IF($A2974&lt;=Inputs!$B$13,IF(2&lt;=Inputs!$B$8,IF(Inputs!$B$12&gt;0,MAX(MIN(NORM.INV(RAND(),LOOKUP(Q2974,Inputs!$J$6:$J$9,Inputs!$G$6:$G$9),LOOKUP(Q2974,Inputs!$J$6:$J$9,Inputs!$H$6:$H$9)),Inputs!$B$12),-Inputs!$B$12),NORM.INV(RAND(),LOOKUP(Q2974,Inputs!$J$6:$J$9,Inputs!$G$6:$G$9),LOOKUP(Q2974,Inputs!$J$6:$J$9,Inputs!$H$6:$H$9))),0),"" )</f>
        <v/>
      </c>
      <c r="H2974" s="26">
        <f>IF($A2974&lt;=Inputs!$B$13,IF(3&lt;=Inputs!$B$8,IF(Inputs!$B$12&gt;0,MAX(MIN(NORM.INV(RAND(),LOOKUP(R2974,Inputs!$J$6:$J$9,Inputs!$G$6:$G$9),LOOKUP(R2974,Inputs!$J$6:$J$9,Inputs!$H$6:$H$9)),Inputs!$B$12),-Inputs!$B$12),NORM.INV(RAND(),LOOKUP(R2974,Inputs!$J$6:$J$9,Inputs!$G$6:$G$9),LOOKUP(R2974,Inputs!$J$6:$J$9,Inputs!$H$6:$H$9))),0),"" )</f>
        <v/>
      </c>
      <c r="I2974" s="26">
        <f>IF($A2974&lt;=Inputs!$B$13,IF(4&lt;=Inputs!$B$8,IF(Inputs!$B$12&gt;0,MAX(MIN(NORM.INV(RAND(),LOOKUP(S2974,Inputs!$J$6:$J$9,Inputs!$G$6:$G$9),LOOKUP(S2974,Inputs!$J$6:$J$9,Inputs!$H$6:$H$9)),Inputs!$B$12),-Inputs!$B$12),NORM.INV(RAND(),LOOKUP(S2974,Inputs!$J$6:$J$9,Inputs!$G$6:$G$9),LOOKUP(S2974,Inputs!$J$6:$J$9,Inputs!$H$6:$H$9))),0),"" )</f>
        <v/>
      </c>
      <c r="J2974" s="26">
        <f>IF($A2974&lt;=Inputs!$B$13,IF(5&lt;=Inputs!$B$8,IF(Inputs!$B$12&gt;0,MAX(MIN(NORM.INV(RAND(),LOOKUP(T2974,Inputs!$J$6:$J$9,Inputs!$G$6:$G$9),LOOKUP(T2974,Inputs!$J$6:$J$9,Inputs!$H$6:$H$9)),Inputs!$B$12),-Inputs!$B$12),NORM.INV(RAND(),LOOKUP(T2974,Inputs!$J$6:$J$9,Inputs!$G$6:$G$9),LOOKUP(T2974,Inputs!$J$6:$J$9,Inputs!$H$6:$H$9))),0),"" )</f>
        <v/>
      </c>
      <c r="K2974" s="26">
        <f>IF($A2974&lt;=Inputs!$B$13,IF(6&lt;=Inputs!$B$8,IF(Inputs!$B$12&gt;0,MAX(MIN(NORM.INV(RAND(),LOOKUP(U2974,Inputs!$J$6:$J$9,Inputs!$G$6:$G$9),LOOKUP(U2974,Inputs!$J$6:$J$9,Inputs!$H$6:$H$9)),Inputs!$B$12),-Inputs!$B$12),NORM.INV(RAND(),LOOKUP(U2974,Inputs!$J$6:$J$9,Inputs!$G$6:$G$9),LOOKUP(U2974,Inputs!$J$6:$J$9,Inputs!$H$6:$H$9))),0),"" )</f>
        <v/>
      </c>
      <c r="L2974" s="26">
        <f>IF($A2974&lt;=Inputs!$B$13,IF(7&lt;=Inputs!$B$8,IF(Inputs!$B$12&gt;0,MAX(MIN(NORM.INV(RAND(),LOOKUP(V2974,Inputs!$J$6:$J$9,Inputs!$G$6:$G$9),LOOKUP(V2974,Inputs!$J$6:$J$9,Inputs!$H$6:$H$9)),Inputs!$B$12),-Inputs!$B$12),NORM.INV(RAND(),LOOKUP(V2974,Inputs!$J$6:$J$9,Inputs!$G$6:$G$9),LOOKUP(V2974,Inputs!$J$6:$J$9,Inputs!$H$6:$H$9))),0),"" )</f>
        <v/>
      </c>
      <c r="M2974" s="26">
        <f>IF($A2974&lt;=Inputs!$B$13,IF(8&lt;=Inputs!$B$8,IF(Inputs!$B$12&gt;0,MAX(MIN(NORM.INV(RAND(),LOOKUP(W2974,Inputs!$J$6:$J$9,Inputs!$G$6:$G$9),LOOKUP(W2974,Inputs!$J$6:$J$9,Inputs!$H$6:$H$9)),Inputs!$B$12),-Inputs!$B$12),NORM.INV(RAND(),LOOKUP(W2974,Inputs!$J$6:$J$9,Inputs!$G$6:$G$9),LOOKUP(W2974,Inputs!$J$6:$J$9,Inputs!$H$6:$H$9))),0),"" )</f>
        <v/>
      </c>
      <c r="N2974" s="26">
        <f>IF($A2974&lt;=Inputs!$B$13,IF(9&lt;=Inputs!$B$8,IF(Inputs!$B$12&gt;0,MAX(MIN(NORM.INV(RAND(),LOOKUP(X2974,Inputs!$J$6:$J$9,Inputs!$G$6:$G$9),LOOKUP(X2974,Inputs!$J$6:$J$9,Inputs!$H$6:$H$9)),Inputs!$B$12),-Inputs!$B$12),NORM.INV(RAND(),LOOKUP(X2974,Inputs!$J$6:$J$9,Inputs!$G$6:$G$9),LOOKUP(X2974,Inputs!$J$6:$J$9,Inputs!$H$6:$H$9))),0),"" )</f>
        <v/>
      </c>
      <c r="O2974" s="26">
        <f>IF($A2974&lt;=Inputs!$B$13,IF(10&lt;=Inputs!$B$8,IF(Inputs!$B$12&gt;0,MAX(MIN(NORM.INV(RAND(),LOOKUP(Y2974,Inputs!$J$6:$J$9,Inputs!$G$6:$G$9),LOOKUP(Y2974,Inputs!$J$6:$J$9,Inputs!$H$6:$H$9)),Inputs!$B$12),-Inputs!$B$12),NORM.INV(RAND(),LOOKUP(Y2974,Inputs!$J$6:$J$9,Inputs!$G$6:$G$9),LOOKUP(Y2974,Inputs!$J$6:$J$9,Inputs!$H$6:$H$9))),0),"" )</f>
        <v/>
      </c>
      <c r="P2974" s="31">
        <f>IF($A2974&lt;=Inputs!$B$13,RAND(),"")</f>
        <v/>
      </c>
      <c r="Q2974" s="31">
        <f>IF($A2974&lt;=Inputs!$B$13,RAND(),"")</f>
        <v/>
      </c>
      <c r="R2974" s="31">
        <f>IF($A2974&lt;=Inputs!$B$13,RAND(),"")</f>
        <v/>
      </c>
      <c r="S2974" s="31">
        <f>IF($A2974&lt;=Inputs!$B$13,RAND(),"")</f>
        <v/>
      </c>
      <c r="T2974" s="31">
        <f>IF($A2974&lt;=Inputs!$B$13,RAND(),"")</f>
        <v/>
      </c>
      <c r="U2974" s="31">
        <f>IF($A2974&lt;=Inputs!$B$13,RAND(),"")</f>
        <v/>
      </c>
      <c r="V2974" s="31">
        <f>IF($A2974&lt;=Inputs!$B$13,RAND(),"")</f>
        <v/>
      </c>
      <c r="W2974" s="31">
        <f>IF($A2974&lt;=Inputs!$B$13,RAND(),"")</f>
        <v/>
      </c>
      <c r="X2974" s="31">
        <f>IF($A2974&lt;=Inputs!$B$13,RAND(),"")</f>
        <v/>
      </c>
      <c r="Y2974" s="31">
        <f>IF($A2974&lt;=Inputs!$B$13,RAND(),"")</f>
        <v/>
      </c>
    </row>
    <row r="2975">
      <c r="A2975" t="n">
        <v>2970</v>
      </c>
      <c r="B2975" s="26">
        <f>IF($A2975&lt;=Inputs!$B$13,IF(Inputs!$B$8&gt;0,SUM(F2975:O2975)/Inputs!$B$8,0),"")</f>
        <v/>
      </c>
      <c r="C2975" s="27">
        <f>IF($A2975&lt;=Inputs!$B$13,B2975/100,"")</f>
        <v/>
      </c>
      <c r="D2975" s="28">
        <f>IF($A2975&lt;=Inputs!$B$13,C2975*Inputs!$B$7,"")</f>
        <v/>
      </c>
      <c r="E2975" s="29">
        <f>IF($A2975&lt;=Inputs!$B$13,IF(D2975&gt;0,1,0),"")</f>
        <v/>
      </c>
      <c r="F2975" s="26">
        <f>IF($A2975&lt;=Inputs!$B$13,IF(1&lt;=Inputs!$B$8,IF(Inputs!$B$12&gt;0,MAX(MIN(NORM.INV(RAND(),LOOKUP(P2975,Inputs!$J$6:$J$9,Inputs!$G$6:$G$9),LOOKUP(P2975,Inputs!$J$6:$J$9,Inputs!$H$6:$H$9)),Inputs!$B$12),-Inputs!$B$12),NORM.INV(RAND(),LOOKUP(P2975,Inputs!$J$6:$J$9,Inputs!$G$6:$G$9),LOOKUP(P2975,Inputs!$J$6:$J$9,Inputs!$H$6:$H$9))),0),"" )</f>
        <v/>
      </c>
      <c r="G2975" s="26">
        <f>IF($A2975&lt;=Inputs!$B$13,IF(2&lt;=Inputs!$B$8,IF(Inputs!$B$12&gt;0,MAX(MIN(NORM.INV(RAND(),LOOKUP(Q2975,Inputs!$J$6:$J$9,Inputs!$G$6:$G$9),LOOKUP(Q2975,Inputs!$J$6:$J$9,Inputs!$H$6:$H$9)),Inputs!$B$12),-Inputs!$B$12),NORM.INV(RAND(),LOOKUP(Q2975,Inputs!$J$6:$J$9,Inputs!$G$6:$G$9),LOOKUP(Q2975,Inputs!$J$6:$J$9,Inputs!$H$6:$H$9))),0),"" )</f>
        <v/>
      </c>
      <c r="H2975" s="26">
        <f>IF($A2975&lt;=Inputs!$B$13,IF(3&lt;=Inputs!$B$8,IF(Inputs!$B$12&gt;0,MAX(MIN(NORM.INV(RAND(),LOOKUP(R2975,Inputs!$J$6:$J$9,Inputs!$G$6:$G$9),LOOKUP(R2975,Inputs!$J$6:$J$9,Inputs!$H$6:$H$9)),Inputs!$B$12),-Inputs!$B$12),NORM.INV(RAND(),LOOKUP(R2975,Inputs!$J$6:$J$9,Inputs!$G$6:$G$9),LOOKUP(R2975,Inputs!$J$6:$J$9,Inputs!$H$6:$H$9))),0),"" )</f>
        <v/>
      </c>
      <c r="I2975" s="26">
        <f>IF($A2975&lt;=Inputs!$B$13,IF(4&lt;=Inputs!$B$8,IF(Inputs!$B$12&gt;0,MAX(MIN(NORM.INV(RAND(),LOOKUP(S2975,Inputs!$J$6:$J$9,Inputs!$G$6:$G$9),LOOKUP(S2975,Inputs!$J$6:$J$9,Inputs!$H$6:$H$9)),Inputs!$B$12),-Inputs!$B$12),NORM.INV(RAND(),LOOKUP(S2975,Inputs!$J$6:$J$9,Inputs!$G$6:$G$9),LOOKUP(S2975,Inputs!$J$6:$J$9,Inputs!$H$6:$H$9))),0),"" )</f>
        <v/>
      </c>
      <c r="J2975" s="26">
        <f>IF($A2975&lt;=Inputs!$B$13,IF(5&lt;=Inputs!$B$8,IF(Inputs!$B$12&gt;0,MAX(MIN(NORM.INV(RAND(),LOOKUP(T2975,Inputs!$J$6:$J$9,Inputs!$G$6:$G$9),LOOKUP(T2975,Inputs!$J$6:$J$9,Inputs!$H$6:$H$9)),Inputs!$B$12),-Inputs!$B$12),NORM.INV(RAND(),LOOKUP(T2975,Inputs!$J$6:$J$9,Inputs!$G$6:$G$9),LOOKUP(T2975,Inputs!$J$6:$J$9,Inputs!$H$6:$H$9))),0),"" )</f>
        <v/>
      </c>
      <c r="K2975" s="26">
        <f>IF($A2975&lt;=Inputs!$B$13,IF(6&lt;=Inputs!$B$8,IF(Inputs!$B$12&gt;0,MAX(MIN(NORM.INV(RAND(),LOOKUP(U2975,Inputs!$J$6:$J$9,Inputs!$G$6:$G$9),LOOKUP(U2975,Inputs!$J$6:$J$9,Inputs!$H$6:$H$9)),Inputs!$B$12),-Inputs!$B$12),NORM.INV(RAND(),LOOKUP(U2975,Inputs!$J$6:$J$9,Inputs!$G$6:$G$9),LOOKUP(U2975,Inputs!$J$6:$J$9,Inputs!$H$6:$H$9))),0),"" )</f>
        <v/>
      </c>
      <c r="L2975" s="26">
        <f>IF($A2975&lt;=Inputs!$B$13,IF(7&lt;=Inputs!$B$8,IF(Inputs!$B$12&gt;0,MAX(MIN(NORM.INV(RAND(),LOOKUP(V2975,Inputs!$J$6:$J$9,Inputs!$G$6:$G$9),LOOKUP(V2975,Inputs!$J$6:$J$9,Inputs!$H$6:$H$9)),Inputs!$B$12),-Inputs!$B$12),NORM.INV(RAND(),LOOKUP(V2975,Inputs!$J$6:$J$9,Inputs!$G$6:$G$9),LOOKUP(V2975,Inputs!$J$6:$J$9,Inputs!$H$6:$H$9))),0),"" )</f>
        <v/>
      </c>
      <c r="M2975" s="26">
        <f>IF($A2975&lt;=Inputs!$B$13,IF(8&lt;=Inputs!$B$8,IF(Inputs!$B$12&gt;0,MAX(MIN(NORM.INV(RAND(),LOOKUP(W2975,Inputs!$J$6:$J$9,Inputs!$G$6:$G$9),LOOKUP(W2975,Inputs!$J$6:$J$9,Inputs!$H$6:$H$9)),Inputs!$B$12),-Inputs!$B$12),NORM.INV(RAND(),LOOKUP(W2975,Inputs!$J$6:$J$9,Inputs!$G$6:$G$9),LOOKUP(W2975,Inputs!$J$6:$J$9,Inputs!$H$6:$H$9))),0),"" )</f>
        <v/>
      </c>
      <c r="N2975" s="26">
        <f>IF($A2975&lt;=Inputs!$B$13,IF(9&lt;=Inputs!$B$8,IF(Inputs!$B$12&gt;0,MAX(MIN(NORM.INV(RAND(),LOOKUP(X2975,Inputs!$J$6:$J$9,Inputs!$G$6:$G$9),LOOKUP(X2975,Inputs!$J$6:$J$9,Inputs!$H$6:$H$9)),Inputs!$B$12),-Inputs!$B$12),NORM.INV(RAND(),LOOKUP(X2975,Inputs!$J$6:$J$9,Inputs!$G$6:$G$9),LOOKUP(X2975,Inputs!$J$6:$J$9,Inputs!$H$6:$H$9))),0),"" )</f>
        <v/>
      </c>
      <c r="O2975" s="26">
        <f>IF($A2975&lt;=Inputs!$B$13,IF(10&lt;=Inputs!$B$8,IF(Inputs!$B$12&gt;0,MAX(MIN(NORM.INV(RAND(),LOOKUP(Y2975,Inputs!$J$6:$J$9,Inputs!$G$6:$G$9),LOOKUP(Y2975,Inputs!$J$6:$J$9,Inputs!$H$6:$H$9)),Inputs!$B$12),-Inputs!$B$12),NORM.INV(RAND(),LOOKUP(Y2975,Inputs!$J$6:$J$9,Inputs!$G$6:$G$9),LOOKUP(Y2975,Inputs!$J$6:$J$9,Inputs!$H$6:$H$9))),0),"" )</f>
        <v/>
      </c>
      <c r="P2975" s="31">
        <f>IF($A2975&lt;=Inputs!$B$13,RAND(),"")</f>
        <v/>
      </c>
      <c r="Q2975" s="31">
        <f>IF($A2975&lt;=Inputs!$B$13,RAND(),"")</f>
        <v/>
      </c>
      <c r="R2975" s="31">
        <f>IF($A2975&lt;=Inputs!$B$13,RAND(),"")</f>
        <v/>
      </c>
      <c r="S2975" s="31">
        <f>IF($A2975&lt;=Inputs!$B$13,RAND(),"")</f>
        <v/>
      </c>
      <c r="T2975" s="31">
        <f>IF($A2975&lt;=Inputs!$B$13,RAND(),"")</f>
        <v/>
      </c>
      <c r="U2975" s="31">
        <f>IF($A2975&lt;=Inputs!$B$13,RAND(),"")</f>
        <v/>
      </c>
      <c r="V2975" s="31">
        <f>IF($A2975&lt;=Inputs!$B$13,RAND(),"")</f>
        <v/>
      </c>
      <c r="W2975" s="31">
        <f>IF($A2975&lt;=Inputs!$B$13,RAND(),"")</f>
        <v/>
      </c>
      <c r="X2975" s="31">
        <f>IF($A2975&lt;=Inputs!$B$13,RAND(),"")</f>
        <v/>
      </c>
      <c r="Y2975" s="31">
        <f>IF($A2975&lt;=Inputs!$B$13,RAND(),"")</f>
        <v/>
      </c>
    </row>
    <row r="2976">
      <c r="A2976" t="n">
        <v>2971</v>
      </c>
      <c r="B2976" s="26">
        <f>IF($A2976&lt;=Inputs!$B$13,IF(Inputs!$B$8&gt;0,SUM(F2976:O2976)/Inputs!$B$8,0),"")</f>
        <v/>
      </c>
      <c r="C2976" s="27">
        <f>IF($A2976&lt;=Inputs!$B$13,B2976/100,"")</f>
        <v/>
      </c>
      <c r="D2976" s="28">
        <f>IF($A2976&lt;=Inputs!$B$13,C2976*Inputs!$B$7,"")</f>
        <v/>
      </c>
      <c r="E2976" s="29">
        <f>IF($A2976&lt;=Inputs!$B$13,IF(D2976&gt;0,1,0),"")</f>
        <v/>
      </c>
      <c r="F2976" s="26">
        <f>IF($A2976&lt;=Inputs!$B$13,IF(1&lt;=Inputs!$B$8,IF(Inputs!$B$12&gt;0,MAX(MIN(NORM.INV(RAND(),LOOKUP(P2976,Inputs!$J$6:$J$9,Inputs!$G$6:$G$9),LOOKUP(P2976,Inputs!$J$6:$J$9,Inputs!$H$6:$H$9)),Inputs!$B$12),-Inputs!$B$12),NORM.INV(RAND(),LOOKUP(P2976,Inputs!$J$6:$J$9,Inputs!$G$6:$G$9),LOOKUP(P2976,Inputs!$J$6:$J$9,Inputs!$H$6:$H$9))),0),"" )</f>
        <v/>
      </c>
      <c r="G2976" s="26">
        <f>IF($A2976&lt;=Inputs!$B$13,IF(2&lt;=Inputs!$B$8,IF(Inputs!$B$12&gt;0,MAX(MIN(NORM.INV(RAND(),LOOKUP(Q2976,Inputs!$J$6:$J$9,Inputs!$G$6:$G$9),LOOKUP(Q2976,Inputs!$J$6:$J$9,Inputs!$H$6:$H$9)),Inputs!$B$12),-Inputs!$B$12),NORM.INV(RAND(),LOOKUP(Q2976,Inputs!$J$6:$J$9,Inputs!$G$6:$G$9),LOOKUP(Q2976,Inputs!$J$6:$J$9,Inputs!$H$6:$H$9))),0),"" )</f>
        <v/>
      </c>
      <c r="H2976" s="26">
        <f>IF($A2976&lt;=Inputs!$B$13,IF(3&lt;=Inputs!$B$8,IF(Inputs!$B$12&gt;0,MAX(MIN(NORM.INV(RAND(),LOOKUP(R2976,Inputs!$J$6:$J$9,Inputs!$G$6:$G$9),LOOKUP(R2976,Inputs!$J$6:$J$9,Inputs!$H$6:$H$9)),Inputs!$B$12),-Inputs!$B$12),NORM.INV(RAND(),LOOKUP(R2976,Inputs!$J$6:$J$9,Inputs!$G$6:$G$9),LOOKUP(R2976,Inputs!$J$6:$J$9,Inputs!$H$6:$H$9))),0),"" )</f>
        <v/>
      </c>
      <c r="I2976" s="26">
        <f>IF($A2976&lt;=Inputs!$B$13,IF(4&lt;=Inputs!$B$8,IF(Inputs!$B$12&gt;0,MAX(MIN(NORM.INV(RAND(),LOOKUP(S2976,Inputs!$J$6:$J$9,Inputs!$G$6:$G$9),LOOKUP(S2976,Inputs!$J$6:$J$9,Inputs!$H$6:$H$9)),Inputs!$B$12),-Inputs!$B$12),NORM.INV(RAND(),LOOKUP(S2976,Inputs!$J$6:$J$9,Inputs!$G$6:$G$9),LOOKUP(S2976,Inputs!$J$6:$J$9,Inputs!$H$6:$H$9))),0),"" )</f>
        <v/>
      </c>
      <c r="J2976" s="26">
        <f>IF($A2976&lt;=Inputs!$B$13,IF(5&lt;=Inputs!$B$8,IF(Inputs!$B$12&gt;0,MAX(MIN(NORM.INV(RAND(),LOOKUP(T2976,Inputs!$J$6:$J$9,Inputs!$G$6:$G$9),LOOKUP(T2976,Inputs!$J$6:$J$9,Inputs!$H$6:$H$9)),Inputs!$B$12),-Inputs!$B$12),NORM.INV(RAND(),LOOKUP(T2976,Inputs!$J$6:$J$9,Inputs!$G$6:$G$9),LOOKUP(T2976,Inputs!$J$6:$J$9,Inputs!$H$6:$H$9))),0),"" )</f>
        <v/>
      </c>
      <c r="K2976" s="26">
        <f>IF($A2976&lt;=Inputs!$B$13,IF(6&lt;=Inputs!$B$8,IF(Inputs!$B$12&gt;0,MAX(MIN(NORM.INV(RAND(),LOOKUP(U2976,Inputs!$J$6:$J$9,Inputs!$G$6:$G$9),LOOKUP(U2976,Inputs!$J$6:$J$9,Inputs!$H$6:$H$9)),Inputs!$B$12),-Inputs!$B$12),NORM.INV(RAND(),LOOKUP(U2976,Inputs!$J$6:$J$9,Inputs!$G$6:$G$9),LOOKUP(U2976,Inputs!$J$6:$J$9,Inputs!$H$6:$H$9))),0),"" )</f>
        <v/>
      </c>
      <c r="L2976" s="26">
        <f>IF($A2976&lt;=Inputs!$B$13,IF(7&lt;=Inputs!$B$8,IF(Inputs!$B$12&gt;0,MAX(MIN(NORM.INV(RAND(),LOOKUP(V2976,Inputs!$J$6:$J$9,Inputs!$G$6:$G$9),LOOKUP(V2976,Inputs!$J$6:$J$9,Inputs!$H$6:$H$9)),Inputs!$B$12),-Inputs!$B$12),NORM.INV(RAND(),LOOKUP(V2976,Inputs!$J$6:$J$9,Inputs!$G$6:$G$9),LOOKUP(V2976,Inputs!$J$6:$J$9,Inputs!$H$6:$H$9))),0),"" )</f>
        <v/>
      </c>
      <c r="M2976" s="26">
        <f>IF($A2976&lt;=Inputs!$B$13,IF(8&lt;=Inputs!$B$8,IF(Inputs!$B$12&gt;0,MAX(MIN(NORM.INV(RAND(),LOOKUP(W2976,Inputs!$J$6:$J$9,Inputs!$G$6:$G$9),LOOKUP(W2976,Inputs!$J$6:$J$9,Inputs!$H$6:$H$9)),Inputs!$B$12),-Inputs!$B$12),NORM.INV(RAND(),LOOKUP(W2976,Inputs!$J$6:$J$9,Inputs!$G$6:$G$9),LOOKUP(W2976,Inputs!$J$6:$J$9,Inputs!$H$6:$H$9))),0),"" )</f>
        <v/>
      </c>
      <c r="N2976" s="26">
        <f>IF($A2976&lt;=Inputs!$B$13,IF(9&lt;=Inputs!$B$8,IF(Inputs!$B$12&gt;0,MAX(MIN(NORM.INV(RAND(),LOOKUP(X2976,Inputs!$J$6:$J$9,Inputs!$G$6:$G$9),LOOKUP(X2976,Inputs!$J$6:$J$9,Inputs!$H$6:$H$9)),Inputs!$B$12),-Inputs!$B$12),NORM.INV(RAND(),LOOKUP(X2976,Inputs!$J$6:$J$9,Inputs!$G$6:$G$9),LOOKUP(X2976,Inputs!$J$6:$J$9,Inputs!$H$6:$H$9))),0),"" )</f>
        <v/>
      </c>
      <c r="O2976" s="26">
        <f>IF($A2976&lt;=Inputs!$B$13,IF(10&lt;=Inputs!$B$8,IF(Inputs!$B$12&gt;0,MAX(MIN(NORM.INV(RAND(),LOOKUP(Y2976,Inputs!$J$6:$J$9,Inputs!$G$6:$G$9),LOOKUP(Y2976,Inputs!$J$6:$J$9,Inputs!$H$6:$H$9)),Inputs!$B$12),-Inputs!$B$12),NORM.INV(RAND(),LOOKUP(Y2976,Inputs!$J$6:$J$9,Inputs!$G$6:$G$9),LOOKUP(Y2976,Inputs!$J$6:$J$9,Inputs!$H$6:$H$9))),0),"" )</f>
        <v/>
      </c>
      <c r="P2976" s="31">
        <f>IF($A2976&lt;=Inputs!$B$13,RAND(),"")</f>
        <v/>
      </c>
      <c r="Q2976" s="31">
        <f>IF($A2976&lt;=Inputs!$B$13,RAND(),"")</f>
        <v/>
      </c>
      <c r="R2976" s="31">
        <f>IF($A2976&lt;=Inputs!$B$13,RAND(),"")</f>
        <v/>
      </c>
      <c r="S2976" s="31">
        <f>IF($A2976&lt;=Inputs!$B$13,RAND(),"")</f>
        <v/>
      </c>
      <c r="T2976" s="31">
        <f>IF($A2976&lt;=Inputs!$B$13,RAND(),"")</f>
        <v/>
      </c>
      <c r="U2976" s="31">
        <f>IF($A2976&lt;=Inputs!$B$13,RAND(),"")</f>
        <v/>
      </c>
      <c r="V2976" s="31">
        <f>IF($A2976&lt;=Inputs!$B$13,RAND(),"")</f>
        <v/>
      </c>
      <c r="W2976" s="31">
        <f>IF($A2976&lt;=Inputs!$B$13,RAND(),"")</f>
        <v/>
      </c>
      <c r="X2976" s="31">
        <f>IF($A2976&lt;=Inputs!$B$13,RAND(),"")</f>
        <v/>
      </c>
      <c r="Y2976" s="31">
        <f>IF($A2976&lt;=Inputs!$B$13,RAND(),"")</f>
        <v/>
      </c>
    </row>
    <row r="2977">
      <c r="A2977" t="n">
        <v>2972</v>
      </c>
      <c r="B2977" s="26">
        <f>IF($A2977&lt;=Inputs!$B$13,IF(Inputs!$B$8&gt;0,SUM(F2977:O2977)/Inputs!$B$8,0),"")</f>
        <v/>
      </c>
      <c r="C2977" s="27">
        <f>IF($A2977&lt;=Inputs!$B$13,B2977/100,"")</f>
        <v/>
      </c>
      <c r="D2977" s="28">
        <f>IF($A2977&lt;=Inputs!$B$13,C2977*Inputs!$B$7,"")</f>
        <v/>
      </c>
      <c r="E2977" s="29">
        <f>IF($A2977&lt;=Inputs!$B$13,IF(D2977&gt;0,1,0),"")</f>
        <v/>
      </c>
      <c r="F2977" s="26">
        <f>IF($A2977&lt;=Inputs!$B$13,IF(1&lt;=Inputs!$B$8,IF(Inputs!$B$12&gt;0,MAX(MIN(NORM.INV(RAND(),LOOKUP(P2977,Inputs!$J$6:$J$9,Inputs!$G$6:$G$9),LOOKUP(P2977,Inputs!$J$6:$J$9,Inputs!$H$6:$H$9)),Inputs!$B$12),-Inputs!$B$12),NORM.INV(RAND(),LOOKUP(P2977,Inputs!$J$6:$J$9,Inputs!$G$6:$G$9),LOOKUP(P2977,Inputs!$J$6:$J$9,Inputs!$H$6:$H$9))),0),"" )</f>
        <v/>
      </c>
      <c r="G2977" s="26">
        <f>IF($A2977&lt;=Inputs!$B$13,IF(2&lt;=Inputs!$B$8,IF(Inputs!$B$12&gt;0,MAX(MIN(NORM.INV(RAND(),LOOKUP(Q2977,Inputs!$J$6:$J$9,Inputs!$G$6:$G$9),LOOKUP(Q2977,Inputs!$J$6:$J$9,Inputs!$H$6:$H$9)),Inputs!$B$12),-Inputs!$B$12),NORM.INV(RAND(),LOOKUP(Q2977,Inputs!$J$6:$J$9,Inputs!$G$6:$G$9),LOOKUP(Q2977,Inputs!$J$6:$J$9,Inputs!$H$6:$H$9))),0),"" )</f>
        <v/>
      </c>
      <c r="H2977" s="26">
        <f>IF($A2977&lt;=Inputs!$B$13,IF(3&lt;=Inputs!$B$8,IF(Inputs!$B$12&gt;0,MAX(MIN(NORM.INV(RAND(),LOOKUP(R2977,Inputs!$J$6:$J$9,Inputs!$G$6:$G$9),LOOKUP(R2977,Inputs!$J$6:$J$9,Inputs!$H$6:$H$9)),Inputs!$B$12),-Inputs!$B$12),NORM.INV(RAND(),LOOKUP(R2977,Inputs!$J$6:$J$9,Inputs!$G$6:$G$9),LOOKUP(R2977,Inputs!$J$6:$J$9,Inputs!$H$6:$H$9))),0),"" )</f>
        <v/>
      </c>
      <c r="I2977" s="26">
        <f>IF($A2977&lt;=Inputs!$B$13,IF(4&lt;=Inputs!$B$8,IF(Inputs!$B$12&gt;0,MAX(MIN(NORM.INV(RAND(),LOOKUP(S2977,Inputs!$J$6:$J$9,Inputs!$G$6:$G$9),LOOKUP(S2977,Inputs!$J$6:$J$9,Inputs!$H$6:$H$9)),Inputs!$B$12),-Inputs!$B$12),NORM.INV(RAND(),LOOKUP(S2977,Inputs!$J$6:$J$9,Inputs!$G$6:$G$9),LOOKUP(S2977,Inputs!$J$6:$J$9,Inputs!$H$6:$H$9))),0),"" )</f>
        <v/>
      </c>
      <c r="J2977" s="26">
        <f>IF($A2977&lt;=Inputs!$B$13,IF(5&lt;=Inputs!$B$8,IF(Inputs!$B$12&gt;0,MAX(MIN(NORM.INV(RAND(),LOOKUP(T2977,Inputs!$J$6:$J$9,Inputs!$G$6:$G$9),LOOKUP(T2977,Inputs!$J$6:$J$9,Inputs!$H$6:$H$9)),Inputs!$B$12),-Inputs!$B$12),NORM.INV(RAND(),LOOKUP(T2977,Inputs!$J$6:$J$9,Inputs!$G$6:$G$9),LOOKUP(T2977,Inputs!$J$6:$J$9,Inputs!$H$6:$H$9))),0),"" )</f>
        <v/>
      </c>
      <c r="K2977" s="26">
        <f>IF($A2977&lt;=Inputs!$B$13,IF(6&lt;=Inputs!$B$8,IF(Inputs!$B$12&gt;0,MAX(MIN(NORM.INV(RAND(),LOOKUP(U2977,Inputs!$J$6:$J$9,Inputs!$G$6:$G$9),LOOKUP(U2977,Inputs!$J$6:$J$9,Inputs!$H$6:$H$9)),Inputs!$B$12),-Inputs!$B$12),NORM.INV(RAND(),LOOKUP(U2977,Inputs!$J$6:$J$9,Inputs!$G$6:$G$9),LOOKUP(U2977,Inputs!$J$6:$J$9,Inputs!$H$6:$H$9))),0),"" )</f>
        <v/>
      </c>
      <c r="L2977" s="26">
        <f>IF($A2977&lt;=Inputs!$B$13,IF(7&lt;=Inputs!$B$8,IF(Inputs!$B$12&gt;0,MAX(MIN(NORM.INV(RAND(),LOOKUP(V2977,Inputs!$J$6:$J$9,Inputs!$G$6:$G$9),LOOKUP(V2977,Inputs!$J$6:$J$9,Inputs!$H$6:$H$9)),Inputs!$B$12),-Inputs!$B$12),NORM.INV(RAND(),LOOKUP(V2977,Inputs!$J$6:$J$9,Inputs!$G$6:$G$9),LOOKUP(V2977,Inputs!$J$6:$J$9,Inputs!$H$6:$H$9))),0),"" )</f>
        <v/>
      </c>
      <c r="M2977" s="26">
        <f>IF($A2977&lt;=Inputs!$B$13,IF(8&lt;=Inputs!$B$8,IF(Inputs!$B$12&gt;0,MAX(MIN(NORM.INV(RAND(),LOOKUP(W2977,Inputs!$J$6:$J$9,Inputs!$G$6:$G$9),LOOKUP(W2977,Inputs!$J$6:$J$9,Inputs!$H$6:$H$9)),Inputs!$B$12),-Inputs!$B$12),NORM.INV(RAND(),LOOKUP(W2977,Inputs!$J$6:$J$9,Inputs!$G$6:$G$9),LOOKUP(W2977,Inputs!$J$6:$J$9,Inputs!$H$6:$H$9))),0),"" )</f>
        <v/>
      </c>
      <c r="N2977" s="26">
        <f>IF($A2977&lt;=Inputs!$B$13,IF(9&lt;=Inputs!$B$8,IF(Inputs!$B$12&gt;0,MAX(MIN(NORM.INV(RAND(),LOOKUP(X2977,Inputs!$J$6:$J$9,Inputs!$G$6:$G$9),LOOKUP(X2977,Inputs!$J$6:$J$9,Inputs!$H$6:$H$9)),Inputs!$B$12),-Inputs!$B$12),NORM.INV(RAND(),LOOKUP(X2977,Inputs!$J$6:$J$9,Inputs!$G$6:$G$9),LOOKUP(X2977,Inputs!$J$6:$J$9,Inputs!$H$6:$H$9))),0),"" )</f>
        <v/>
      </c>
      <c r="O2977" s="26">
        <f>IF($A2977&lt;=Inputs!$B$13,IF(10&lt;=Inputs!$B$8,IF(Inputs!$B$12&gt;0,MAX(MIN(NORM.INV(RAND(),LOOKUP(Y2977,Inputs!$J$6:$J$9,Inputs!$G$6:$G$9),LOOKUP(Y2977,Inputs!$J$6:$J$9,Inputs!$H$6:$H$9)),Inputs!$B$12),-Inputs!$B$12),NORM.INV(RAND(),LOOKUP(Y2977,Inputs!$J$6:$J$9,Inputs!$G$6:$G$9),LOOKUP(Y2977,Inputs!$J$6:$J$9,Inputs!$H$6:$H$9))),0),"" )</f>
        <v/>
      </c>
      <c r="P2977" s="31">
        <f>IF($A2977&lt;=Inputs!$B$13,RAND(),"")</f>
        <v/>
      </c>
      <c r="Q2977" s="31">
        <f>IF($A2977&lt;=Inputs!$B$13,RAND(),"")</f>
        <v/>
      </c>
      <c r="R2977" s="31">
        <f>IF($A2977&lt;=Inputs!$B$13,RAND(),"")</f>
        <v/>
      </c>
      <c r="S2977" s="31">
        <f>IF($A2977&lt;=Inputs!$B$13,RAND(),"")</f>
        <v/>
      </c>
      <c r="T2977" s="31">
        <f>IF($A2977&lt;=Inputs!$B$13,RAND(),"")</f>
        <v/>
      </c>
      <c r="U2977" s="31">
        <f>IF($A2977&lt;=Inputs!$B$13,RAND(),"")</f>
        <v/>
      </c>
      <c r="V2977" s="31">
        <f>IF($A2977&lt;=Inputs!$B$13,RAND(),"")</f>
        <v/>
      </c>
      <c r="W2977" s="31">
        <f>IF($A2977&lt;=Inputs!$B$13,RAND(),"")</f>
        <v/>
      </c>
      <c r="X2977" s="31">
        <f>IF($A2977&lt;=Inputs!$B$13,RAND(),"")</f>
        <v/>
      </c>
      <c r="Y2977" s="31">
        <f>IF($A2977&lt;=Inputs!$B$13,RAND(),"")</f>
        <v/>
      </c>
    </row>
    <row r="2978">
      <c r="A2978" t="n">
        <v>2973</v>
      </c>
      <c r="B2978" s="26">
        <f>IF($A2978&lt;=Inputs!$B$13,IF(Inputs!$B$8&gt;0,SUM(F2978:O2978)/Inputs!$B$8,0),"")</f>
        <v/>
      </c>
      <c r="C2978" s="27">
        <f>IF($A2978&lt;=Inputs!$B$13,B2978/100,"")</f>
        <v/>
      </c>
      <c r="D2978" s="28">
        <f>IF($A2978&lt;=Inputs!$B$13,C2978*Inputs!$B$7,"")</f>
        <v/>
      </c>
      <c r="E2978" s="29">
        <f>IF($A2978&lt;=Inputs!$B$13,IF(D2978&gt;0,1,0),"")</f>
        <v/>
      </c>
      <c r="F2978" s="26">
        <f>IF($A2978&lt;=Inputs!$B$13,IF(1&lt;=Inputs!$B$8,IF(Inputs!$B$12&gt;0,MAX(MIN(NORM.INV(RAND(),LOOKUP(P2978,Inputs!$J$6:$J$9,Inputs!$G$6:$G$9),LOOKUP(P2978,Inputs!$J$6:$J$9,Inputs!$H$6:$H$9)),Inputs!$B$12),-Inputs!$B$12),NORM.INV(RAND(),LOOKUP(P2978,Inputs!$J$6:$J$9,Inputs!$G$6:$G$9),LOOKUP(P2978,Inputs!$J$6:$J$9,Inputs!$H$6:$H$9))),0),"" )</f>
        <v/>
      </c>
      <c r="G2978" s="26">
        <f>IF($A2978&lt;=Inputs!$B$13,IF(2&lt;=Inputs!$B$8,IF(Inputs!$B$12&gt;0,MAX(MIN(NORM.INV(RAND(),LOOKUP(Q2978,Inputs!$J$6:$J$9,Inputs!$G$6:$G$9),LOOKUP(Q2978,Inputs!$J$6:$J$9,Inputs!$H$6:$H$9)),Inputs!$B$12),-Inputs!$B$12),NORM.INV(RAND(),LOOKUP(Q2978,Inputs!$J$6:$J$9,Inputs!$G$6:$G$9),LOOKUP(Q2978,Inputs!$J$6:$J$9,Inputs!$H$6:$H$9))),0),"" )</f>
        <v/>
      </c>
      <c r="H2978" s="26">
        <f>IF($A2978&lt;=Inputs!$B$13,IF(3&lt;=Inputs!$B$8,IF(Inputs!$B$12&gt;0,MAX(MIN(NORM.INV(RAND(),LOOKUP(R2978,Inputs!$J$6:$J$9,Inputs!$G$6:$G$9),LOOKUP(R2978,Inputs!$J$6:$J$9,Inputs!$H$6:$H$9)),Inputs!$B$12),-Inputs!$B$12),NORM.INV(RAND(),LOOKUP(R2978,Inputs!$J$6:$J$9,Inputs!$G$6:$G$9),LOOKUP(R2978,Inputs!$J$6:$J$9,Inputs!$H$6:$H$9))),0),"" )</f>
        <v/>
      </c>
      <c r="I2978" s="26">
        <f>IF($A2978&lt;=Inputs!$B$13,IF(4&lt;=Inputs!$B$8,IF(Inputs!$B$12&gt;0,MAX(MIN(NORM.INV(RAND(),LOOKUP(S2978,Inputs!$J$6:$J$9,Inputs!$G$6:$G$9),LOOKUP(S2978,Inputs!$J$6:$J$9,Inputs!$H$6:$H$9)),Inputs!$B$12),-Inputs!$B$12),NORM.INV(RAND(),LOOKUP(S2978,Inputs!$J$6:$J$9,Inputs!$G$6:$G$9),LOOKUP(S2978,Inputs!$J$6:$J$9,Inputs!$H$6:$H$9))),0),"" )</f>
        <v/>
      </c>
      <c r="J2978" s="26">
        <f>IF($A2978&lt;=Inputs!$B$13,IF(5&lt;=Inputs!$B$8,IF(Inputs!$B$12&gt;0,MAX(MIN(NORM.INV(RAND(),LOOKUP(T2978,Inputs!$J$6:$J$9,Inputs!$G$6:$G$9),LOOKUP(T2978,Inputs!$J$6:$J$9,Inputs!$H$6:$H$9)),Inputs!$B$12),-Inputs!$B$12),NORM.INV(RAND(),LOOKUP(T2978,Inputs!$J$6:$J$9,Inputs!$G$6:$G$9),LOOKUP(T2978,Inputs!$J$6:$J$9,Inputs!$H$6:$H$9))),0),"" )</f>
        <v/>
      </c>
      <c r="K2978" s="26">
        <f>IF($A2978&lt;=Inputs!$B$13,IF(6&lt;=Inputs!$B$8,IF(Inputs!$B$12&gt;0,MAX(MIN(NORM.INV(RAND(),LOOKUP(U2978,Inputs!$J$6:$J$9,Inputs!$G$6:$G$9),LOOKUP(U2978,Inputs!$J$6:$J$9,Inputs!$H$6:$H$9)),Inputs!$B$12),-Inputs!$B$12),NORM.INV(RAND(),LOOKUP(U2978,Inputs!$J$6:$J$9,Inputs!$G$6:$G$9),LOOKUP(U2978,Inputs!$J$6:$J$9,Inputs!$H$6:$H$9))),0),"" )</f>
        <v/>
      </c>
      <c r="L2978" s="26">
        <f>IF($A2978&lt;=Inputs!$B$13,IF(7&lt;=Inputs!$B$8,IF(Inputs!$B$12&gt;0,MAX(MIN(NORM.INV(RAND(),LOOKUP(V2978,Inputs!$J$6:$J$9,Inputs!$G$6:$G$9),LOOKUP(V2978,Inputs!$J$6:$J$9,Inputs!$H$6:$H$9)),Inputs!$B$12),-Inputs!$B$12),NORM.INV(RAND(),LOOKUP(V2978,Inputs!$J$6:$J$9,Inputs!$G$6:$G$9),LOOKUP(V2978,Inputs!$J$6:$J$9,Inputs!$H$6:$H$9))),0),"" )</f>
        <v/>
      </c>
      <c r="M2978" s="26">
        <f>IF($A2978&lt;=Inputs!$B$13,IF(8&lt;=Inputs!$B$8,IF(Inputs!$B$12&gt;0,MAX(MIN(NORM.INV(RAND(),LOOKUP(W2978,Inputs!$J$6:$J$9,Inputs!$G$6:$G$9),LOOKUP(W2978,Inputs!$J$6:$J$9,Inputs!$H$6:$H$9)),Inputs!$B$12),-Inputs!$B$12),NORM.INV(RAND(),LOOKUP(W2978,Inputs!$J$6:$J$9,Inputs!$G$6:$G$9),LOOKUP(W2978,Inputs!$J$6:$J$9,Inputs!$H$6:$H$9))),0),"" )</f>
        <v/>
      </c>
      <c r="N2978" s="26">
        <f>IF($A2978&lt;=Inputs!$B$13,IF(9&lt;=Inputs!$B$8,IF(Inputs!$B$12&gt;0,MAX(MIN(NORM.INV(RAND(),LOOKUP(X2978,Inputs!$J$6:$J$9,Inputs!$G$6:$G$9),LOOKUP(X2978,Inputs!$J$6:$J$9,Inputs!$H$6:$H$9)),Inputs!$B$12),-Inputs!$B$12),NORM.INV(RAND(),LOOKUP(X2978,Inputs!$J$6:$J$9,Inputs!$G$6:$G$9),LOOKUP(X2978,Inputs!$J$6:$J$9,Inputs!$H$6:$H$9))),0),"" )</f>
        <v/>
      </c>
      <c r="O2978" s="26">
        <f>IF($A2978&lt;=Inputs!$B$13,IF(10&lt;=Inputs!$B$8,IF(Inputs!$B$12&gt;0,MAX(MIN(NORM.INV(RAND(),LOOKUP(Y2978,Inputs!$J$6:$J$9,Inputs!$G$6:$G$9),LOOKUP(Y2978,Inputs!$J$6:$J$9,Inputs!$H$6:$H$9)),Inputs!$B$12),-Inputs!$B$12),NORM.INV(RAND(),LOOKUP(Y2978,Inputs!$J$6:$J$9,Inputs!$G$6:$G$9),LOOKUP(Y2978,Inputs!$J$6:$J$9,Inputs!$H$6:$H$9))),0),"" )</f>
        <v/>
      </c>
      <c r="P2978" s="31">
        <f>IF($A2978&lt;=Inputs!$B$13,RAND(),"")</f>
        <v/>
      </c>
      <c r="Q2978" s="31">
        <f>IF($A2978&lt;=Inputs!$B$13,RAND(),"")</f>
        <v/>
      </c>
      <c r="R2978" s="31">
        <f>IF($A2978&lt;=Inputs!$B$13,RAND(),"")</f>
        <v/>
      </c>
      <c r="S2978" s="31">
        <f>IF($A2978&lt;=Inputs!$B$13,RAND(),"")</f>
        <v/>
      </c>
      <c r="T2978" s="31">
        <f>IF($A2978&lt;=Inputs!$B$13,RAND(),"")</f>
        <v/>
      </c>
      <c r="U2978" s="31">
        <f>IF($A2978&lt;=Inputs!$B$13,RAND(),"")</f>
        <v/>
      </c>
      <c r="V2978" s="31">
        <f>IF($A2978&lt;=Inputs!$B$13,RAND(),"")</f>
        <v/>
      </c>
      <c r="W2978" s="31">
        <f>IF($A2978&lt;=Inputs!$B$13,RAND(),"")</f>
        <v/>
      </c>
      <c r="X2978" s="31">
        <f>IF($A2978&lt;=Inputs!$B$13,RAND(),"")</f>
        <v/>
      </c>
      <c r="Y2978" s="31">
        <f>IF($A2978&lt;=Inputs!$B$13,RAND(),"")</f>
        <v/>
      </c>
    </row>
    <row r="2979">
      <c r="A2979" t="n">
        <v>2974</v>
      </c>
      <c r="B2979" s="26">
        <f>IF($A2979&lt;=Inputs!$B$13,IF(Inputs!$B$8&gt;0,SUM(F2979:O2979)/Inputs!$B$8,0),"")</f>
        <v/>
      </c>
      <c r="C2979" s="27">
        <f>IF($A2979&lt;=Inputs!$B$13,B2979/100,"")</f>
        <v/>
      </c>
      <c r="D2979" s="28">
        <f>IF($A2979&lt;=Inputs!$B$13,C2979*Inputs!$B$7,"")</f>
        <v/>
      </c>
      <c r="E2979" s="29">
        <f>IF($A2979&lt;=Inputs!$B$13,IF(D2979&gt;0,1,0),"")</f>
        <v/>
      </c>
      <c r="F2979" s="26">
        <f>IF($A2979&lt;=Inputs!$B$13,IF(1&lt;=Inputs!$B$8,IF(Inputs!$B$12&gt;0,MAX(MIN(NORM.INV(RAND(),LOOKUP(P2979,Inputs!$J$6:$J$9,Inputs!$G$6:$G$9),LOOKUP(P2979,Inputs!$J$6:$J$9,Inputs!$H$6:$H$9)),Inputs!$B$12),-Inputs!$B$12),NORM.INV(RAND(),LOOKUP(P2979,Inputs!$J$6:$J$9,Inputs!$G$6:$G$9),LOOKUP(P2979,Inputs!$J$6:$J$9,Inputs!$H$6:$H$9))),0),"" )</f>
        <v/>
      </c>
      <c r="G2979" s="26">
        <f>IF($A2979&lt;=Inputs!$B$13,IF(2&lt;=Inputs!$B$8,IF(Inputs!$B$12&gt;0,MAX(MIN(NORM.INV(RAND(),LOOKUP(Q2979,Inputs!$J$6:$J$9,Inputs!$G$6:$G$9),LOOKUP(Q2979,Inputs!$J$6:$J$9,Inputs!$H$6:$H$9)),Inputs!$B$12),-Inputs!$B$12),NORM.INV(RAND(),LOOKUP(Q2979,Inputs!$J$6:$J$9,Inputs!$G$6:$G$9),LOOKUP(Q2979,Inputs!$J$6:$J$9,Inputs!$H$6:$H$9))),0),"" )</f>
        <v/>
      </c>
      <c r="H2979" s="26">
        <f>IF($A2979&lt;=Inputs!$B$13,IF(3&lt;=Inputs!$B$8,IF(Inputs!$B$12&gt;0,MAX(MIN(NORM.INV(RAND(),LOOKUP(R2979,Inputs!$J$6:$J$9,Inputs!$G$6:$G$9),LOOKUP(R2979,Inputs!$J$6:$J$9,Inputs!$H$6:$H$9)),Inputs!$B$12),-Inputs!$B$12),NORM.INV(RAND(),LOOKUP(R2979,Inputs!$J$6:$J$9,Inputs!$G$6:$G$9),LOOKUP(R2979,Inputs!$J$6:$J$9,Inputs!$H$6:$H$9))),0),"" )</f>
        <v/>
      </c>
      <c r="I2979" s="26">
        <f>IF($A2979&lt;=Inputs!$B$13,IF(4&lt;=Inputs!$B$8,IF(Inputs!$B$12&gt;0,MAX(MIN(NORM.INV(RAND(),LOOKUP(S2979,Inputs!$J$6:$J$9,Inputs!$G$6:$G$9),LOOKUP(S2979,Inputs!$J$6:$J$9,Inputs!$H$6:$H$9)),Inputs!$B$12),-Inputs!$B$12),NORM.INV(RAND(),LOOKUP(S2979,Inputs!$J$6:$J$9,Inputs!$G$6:$G$9),LOOKUP(S2979,Inputs!$J$6:$J$9,Inputs!$H$6:$H$9))),0),"" )</f>
        <v/>
      </c>
      <c r="J2979" s="26">
        <f>IF($A2979&lt;=Inputs!$B$13,IF(5&lt;=Inputs!$B$8,IF(Inputs!$B$12&gt;0,MAX(MIN(NORM.INV(RAND(),LOOKUP(T2979,Inputs!$J$6:$J$9,Inputs!$G$6:$G$9),LOOKUP(T2979,Inputs!$J$6:$J$9,Inputs!$H$6:$H$9)),Inputs!$B$12),-Inputs!$B$12),NORM.INV(RAND(),LOOKUP(T2979,Inputs!$J$6:$J$9,Inputs!$G$6:$G$9),LOOKUP(T2979,Inputs!$J$6:$J$9,Inputs!$H$6:$H$9))),0),"" )</f>
        <v/>
      </c>
      <c r="K2979" s="26">
        <f>IF($A2979&lt;=Inputs!$B$13,IF(6&lt;=Inputs!$B$8,IF(Inputs!$B$12&gt;0,MAX(MIN(NORM.INV(RAND(),LOOKUP(U2979,Inputs!$J$6:$J$9,Inputs!$G$6:$G$9),LOOKUP(U2979,Inputs!$J$6:$J$9,Inputs!$H$6:$H$9)),Inputs!$B$12),-Inputs!$B$12),NORM.INV(RAND(),LOOKUP(U2979,Inputs!$J$6:$J$9,Inputs!$G$6:$G$9),LOOKUP(U2979,Inputs!$J$6:$J$9,Inputs!$H$6:$H$9))),0),"" )</f>
        <v/>
      </c>
      <c r="L2979" s="26">
        <f>IF($A2979&lt;=Inputs!$B$13,IF(7&lt;=Inputs!$B$8,IF(Inputs!$B$12&gt;0,MAX(MIN(NORM.INV(RAND(),LOOKUP(V2979,Inputs!$J$6:$J$9,Inputs!$G$6:$G$9),LOOKUP(V2979,Inputs!$J$6:$J$9,Inputs!$H$6:$H$9)),Inputs!$B$12),-Inputs!$B$12),NORM.INV(RAND(),LOOKUP(V2979,Inputs!$J$6:$J$9,Inputs!$G$6:$G$9),LOOKUP(V2979,Inputs!$J$6:$J$9,Inputs!$H$6:$H$9))),0),"" )</f>
        <v/>
      </c>
      <c r="M2979" s="26">
        <f>IF($A2979&lt;=Inputs!$B$13,IF(8&lt;=Inputs!$B$8,IF(Inputs!$B$12&gt;0,MAX(MIN(NORM.INV(RAND(),LOOKUP(W2979,Inputs!$J$6:$J$9,Inputs!$G$6:$G$9),LOOKUP(W2979,Inputs!$J$6:$J$9,Inputs!$H$6:$H$9)),Inputs!$B$12),-Inputs!$B$12),NORM.INV(RAND(),LOOKUP(W2979,Inputs!$J$6:$J$9,Inputs!$G$6:$G$9),LOOKUP(W2979,Inputs!$J$6:$J$9,Inputs!$H$6:$H$9))),0),"" )</f>
        <v/>
      </c>
      <c r="N2979" s="26">
        <f>IF($A2979&lt;=Inputs!$B$13,IF(9&lt;=Inputs!$B$8,IF(Inputs!$B$12&gt;0,MAX(MIN(NORM.INV(RAND(),LOOKUP(X2979,Inputs!$J$6:$J$9,Inputs!$G$6:$G$9),LOOKUP(X2979,Inputs!$J$6:$J$9,Inputs!$H$6:$H$9)),Inputs!$B$12),-Inputs!$B$12),NORM.INV(RAND(),LOOKUP(X2979,Inputs!$J$6:$J$9,Inputs!$G$6:$G$9),LOOKUP(X2979,Inputs!$J$6:$J$9,Inputs!$H$6:$H$9))),0),"" )</f>
        <v/>
      </c>
      <c r="O2979" s="26">
        <f>IF($A2979&lt;=Inputs!$B$13,IF(10&lt;=Inputs!$B$8,IF(Inputs!$B$12&gt;0,MAX(MIN(NORM.INV(RAND(),LOOKUP(Y2979,Inputs!$J$6:$J$9,Inputs!$G$6:$G$9),LOOKUP(Y2979,Inputs!$J$6:$J$9,Inputs!$H$6:$H$9)),Inputs!$B$12),-Inputs!$B$12),NORM.INV(RAND(),LOOKUP(Y2979,Inputs!$J$6:$J$9,Inputs!$G$6:$G$9),LOOKUP(Y2979,Inputs!$J$6:$J$9,Inputs!$H$6:$H$9))),0),"" )</f>
        <v/>
      </c>
      <c r="P2979" s="31">
        <f>IF($A2979&lt;=Inputs!$B$13,RAND(),"")</f>
        <v/>
      </c>
      <c r="Q2979" s="31">
        <f>IF($A2979&lt;=Inputs!$B$13,RAND(),"")</f>
        <v/>
      </c>
      <c r="R2979" s="31">
        <f>IF($A2979&lt;=Inputs!$B$13,RAND(),"")</f>
        <v/>
      </c>
      <c r="S2979" s="31">
        <f>IF($A2979&lt;=Inputs!$B$13,RAND(),"")</f>
        <v/>
      </c>
      <c r="T2979" s="31">
        <f>IF($A2979&lt;=Inputs!$B$13,RAND(),"")</f>
        <v/>
      </c>
      <c r="U2979" s="31">
        <f>IF($A2979&lt;=Inputs!$B$13,RAND(),"")</f>
        <v/>
      </c>
      <c r="V2979" s="31">
        <f>IF($A2979&lt;=Inputs!$B$13,RAND(),"")</f>
        <v/>
      </c>
      <c r="W2979" s="31">
        <f>IF($A2979&lt;=Inputs!$B$13,RAND(),"")</f>
        <v/>
      </c>
      <c r="X2979" s="31">
        <f>IF($A2979&lt;=Inputs!$B$13,RAND(),"")</f>
        <v/>
      </c>
      <c r="Y2979" s="31">
        <f>IF($A2979&lt;=Inputs!$B$13,RAND(),"")</f>
        <v/>
      </c>
    </row>
    <row r="2980">
      <c r="A2980" t="n">
        <v>2975</v>
      </c>
      <c r="B2980" s="26">
        <f>IF($A2980&lt;=Inputs!$B$13,IF(Inputs!$B$8&gt;0,SUM(F2980:O2980)/Inputs!$B$8,0),"")</f>
        <v/>
      </c>
      <c r="C2980" s="27">
        <f>IF($A2980&lt;=Inputs!$B$13,B2980/100,"")</f>
        <v/>
      </c>
      <c r="D2980" s="28">
        <f>IF($A2980&lt;=Inputs!$B$13,C2980*Inputs!$B$7,"")</f>
        <v/>
      </c>
      <c r="E2980" s="29">
        <f>IF($A2980&lt;=Inputs!$B$13,IF(D2980&gt;0,1,0),"")</f>
        <v/>
      </c>
      <c r="F2980" s="26">
        <f>IF($A2980&lt;=Inputs!$B$13,IF(1&lt;=Inputs!$B$8,IF(Inputs!$B$12&gt;0,MAX(MIN(NORM.INV(RAND(),LOOKUP(P2980,Inputs!$J$6:$J$9,Inputs!$G$6:$G$9),LOOKUP(P2980,Inputs!$J$6:$J$9,Inputs!$H$6:$H$9)),Inputs!$B$12),-Inputs!$B$12),NORM.INV(RAND(),LOOKUP(P2980,Inputs!$J$6:$J$9,Inputs!$G$6:$G$9),LOOKUP(P2980,Inputs!$J$6:$J$9,Inputs!$H$6:$H$9))),0),"" )</f>
        <v/>
      </c>
      <c r="G2980" s="26">
        <f>IF($A2980&lt;=Inputs!$B$13,IF(2&lt;=Inputs!$B$8,IF(Inputs!$B$12&gt;0,MAX(MIN(NORM.INV(RAND(),LOOKUP(Q2980,Inputs!$J$6:$J$9,Inputs!$G$6:$G$9),LOOKUP(Q2980,Inputs!$J$6:$J$9,Inputs!$H$6:$H$9)),Inputs!$B$12),-Inputs!$B$12),NORM.INV(RAND(),LOOKUP(Q2980,Inputs!$J$6:$J$9,Inputs!$G$6:$G$9),LOOKUP(Q2980,Inputs!$J$6:$J$9,Inputs!$H$6:$H$9))),0),"" )</f>
        <v/>
      </c>
      <c r="H2980" s="26">
        <f>IF($A2980&lt;=Inputs!$B$13,IF(3&lt;=Inputs!$B$8,IF(Inputs!$B$12&gt;0,MAX(MIN(NORM.INV(RAND(),LOOKUP(R2980,Inputs!$J$6:$J$9,Inputs!$G$6:$G$9),LOOKUP(R2980,Inputs!$J$6:$J$9,Inputs!$H$6:$H$9)),Inputs!$B$12),-Inputs!$B$12),NORM.INV(RAND(),LOOKUP(R2980,Inputs!$J$6:$J$9,Inputs!$G$6:$G$9),LOOKUP(R2980,Inputs!$J$6:$J$9,Inputs!$H$6:$H$9))),0),"" )</f>
        <v/>
      </c>
      <c r="I2980" s="26">
        <f>IF($A2980&lt;=Inputs!$B$13,IF(4&lt;=Inputs!$B$8,IF(Inputs!$B$12&gt;0,MAX(MIN(NORM.INV(RAND(),LOOKUP(S2980,Inputs!$J$6:$J$9,Inputs!$G$6:$G$9),LOOKUP(S2980,Inputs!$J$6:$J$9,Inputs!$H$6:$H$9)),Inputs!$B$12),-Inputs!$B$12),NORM.INV(RAND(),LOOKUP(S2980,Inputs!$J$6:$J$9,Inputs!$G$6:$G$9),LOOKUP(S2980,Inputs!$J$6:$J$9,Inputs!$H$6:$H$9))),0),"" )</f>
        <v/>
      </c>
      <c r="J2980" s="26">
        <f>IF($A2980&lt;=Inputs!$B$13,IF(5&lt;=Inputs!$B$8,IF(Inputs!$B$12&gt;0,MAX(MIN(NORM.INV(RAND(),LOOKUP(T2980,Inputs!$J$6:$J$9,Inputs!$G$6:$G$9),LOOKUP(T2980,Inputs!$J$6:$J$9,Inputs!$H$6:$H$9)),Inputs!$B$12),-Inputs!$B$12),NORM.INV(RAND(),LOOKUP(T2980,Inputs!$J$6:$J$9,Inputs!$G$6:$G$9),LOOKUP(T2980,Inputs!$J$6:$J$9,Inputs!$H$6:$H$9))),0),"" )</f>
        <v/>
      </c>
      <c r="K2980" s="26">
        <f>IF($A2980&lt;=Inputs!$B$13,IF(6&lt;=Inputs!$B$8,IF(Inputs!$B$12&gt;0,MAX(MIN(NORM.INV(RAND(),LOOKUP(U2980,Inputs!$J$6:$J$9,Inputs!$G$6:$G$9),LOOKUP(U2980,Inputs!$J$6:$J$9,Inputs!$H$6:$H$9)),Inputs!$B$12),-Inputs!$B$12),NORM.INV(RAND(),LOOKUP(U2980,Inputs!$J$6:$J$9,Inputs!$G$6:$G$9),LOOKUP(U2980,Inputs!$J$6:$J$9,Inputs!$H$6:$H$9))),0),"" )</f>
        <v/>
      </c>
      <c r="L2980" s="26">
        <f>IF($A2980&lt;=Inputs!$B$13,IF(7&lt;=Inputs!$B$8,IF(Inputs!$B$12&gt;0,MAX(MIN(NORM.INV(RAND(),LOOKUP(V2980,Inputs!$J$6:$J$9,Inputs!$G$6:$G$9),LOOKUP(V2980,Inputs!$J$6:$J$9,Inputs!$H$6:$H$9)),Inputs!$B$12),-Inputs!$B$12),NORM.INV(RAND(),LOOKUP(V2980,Inputs!$J$6:$J$9,Inputs!$G$6:$G$9),LOOKUP(V2980,Inputs!$J$6:$J$9,Inputs!$H$6:$H$9))),0),"" )</f>
        <v/>
      </c>
      <c r="M2980" s="26">
        <f>IF($A2980&lt;=Inputs!$B$13,IF(8&lt;=Inputs!$B$8,IF(Inputs!$B$12&gt;0,MAX(MIN(NORM.INV(RAND(),LOOKUP(W2980,Inputs!$J$6:$J$9,Inputs!$G$6:$G$9),LOOKUP(W2980,Inputs!$J$6:$J$9,Inputs!$H$6:$H$9)),Inputs!$B$12),-Inputs!$B$12),NORM.INV(RAND(),LOOKUP(W2980,Inputs!$J$6:$J$9,Inputs!$G$6:$G$9),LOOKUP(W2980,Inputs!$J$6:$J$9,Inputs!$H$6:$H$9))),0),"" )</f>
        <v/>
      </c>
      <c r="N2980" s="26">
        <f>IF($A2980&lt;=Inputs!$B$13,IF(9&lt;=Inputs!$B$8,IF(Inputs!$B$12&gt;0,MAX(MIN(NORM.INV(RAND(),LOOKUP(X2980,Inputs!$J$6:$J$9,Inputs!$G$6:$G$9),LOOKUP(X2980,Inputs!$J$6:$J$9,Inputs!$H$6:$H$9)),Inputs!$B$12),-Inputs!$B$12),NORM.INV(RAND(),LOOKUP(X2980,Inputs!$J$6:$J$9,Inputs!$G$6:$G$9),LOOKUP(X2980,Inputs!$J$6:$J$9,Inputs!$H$6:$H$9))),0),"" )</f>
        <v/>
      </c>
      <c r="O2980" s="26">
        <f>IF($A2980&lt;=Inputs!$B$13,IF(10&lt;=Inputs!$B$8,IF(Inputs!$B$12&gt;0,MAX(MIN(NORM.INV(RAND(),LOOKUP(Y2980,Inputs!$J$6:$J$9,Inputs!$G$6:$G$9),LOOKUP(Y2980,Inputs!$J$6:$J$9,Inputs!$H$6:$H$9)),Inputs!$B$12),-Inputs!$B$12),NORM.INV(RAND(),LOOKUP(Y2980,Inputs!$J$6:$J$9,Inputs!$G$6:$G$9),LOOKUP(Y2980,Inputs!$J$6:$J$9,Inputs!$H$6:$H$9))),0),"" )</f>
        <v/>
      </c>
      <c r="P2980" s="31">
        <f>IF($A2980&lt;=Inputs!$B$13,RAND(),"")</f>
        <v/>
      </c>
      <c r="Q2980" s="31">
        <f>IF($A2980&lt;=Inputs!$B$13,RAND(),"")</f>
        <v/>
      </c>
      <c r="R2980" s="31">
        <f>IF($A2980&lt;=Inputs!$B$13,RAND(),"")</f>
        <v/>
      </c>
      <c r="S2980" s="31">
        <f>IF($A2980&lt;=Inputs!$B$13,RAND(),"")</f>
        <v/>
      </c>
      <c r="T2980" s="31">
        <f>IF($A2980&lt;=Inputs!$B$13,RAND(),"")</f>
        <v/>
      </c>
      <c r="U2980" s="31">
        <f>IF($A2980&lt;=Inputs!$B$13,RAND(),"")</f>
        <v/>
      </c>
      <c r="V2980" s="31">
        <f>IF($A2980&lt;=Inputs!$B$13,RAND(),"")</f>
        <v/>
      </c>
      <c r="W2980" s="31">
        <f>IF($A2980&lt;=Inputs!$B$13,RAND(),"")</f>
        <v/>
      </c>
      <c r="X2980" s="31">
        <f>IF($A2980&lt;=Inputs!$B$13,RAND(),"")</f>
        <v/>
      </c>
      <c r="Y2980" s="31">
        <f>IF($A2980&lt;=Inputs!$B$13,RAND(),"")</f>
        <v/>
      </c>
    </row>
    <row r="2981">
      <c r="A2981" t="n">
        <v>2976</v>
      </c>
      <c r="B2981" s="26">
        <f>IF($A2981&lt;=Inputs!$B$13,IF(Inputs!$B$8&gt;0,SUM(F2981:O2981)/Inputs!$B$8,0),"")</f>
        <v/>
      </c>
      <c r="C2981" s="27">
        <f>IF($A2981&lt;=Inputs!$B$13,B2981/100,"")</f>
        <v/>
      </c>
      <c r="D2981" s="28">
        <f>IF($A2981&lt;=Inputs!$B$13,C2981*Inputs!$B$7,"")</f>
        <v/>
      </c>
      <c r="E2981" s="29">
        <f>IF($A2981&lt;=Inputs!$B$13,IF(D2981&gt;0,1,0),"")</f>
        <v/>
      </c>
      <c r="F2981" s="26">
        <f>IF($A2981&lt;=Inputs!$B$13,IF(1&lt;=Inputs!$B$8,IF(Inputs!$B$12&gt;0,MAX(MIN(NORM.INV(RAND(),LOOKUP(P2981,Inputs!$J$6:$J$9,Inputs!$G$6:$G$9),LOOKUP(P2981,Inputs!$J$6:$J$9,Inputs!$H$6:$H$9)),Inputs!$B$12),-Inputs!$B$12),NORM.INV(RAND(),LOOKUP(P2981,Inputs!$J$6:$J$9,Inputs!$G$6:$G$9),LOOKUP(P2981,Inputs!$J$6:$J$9,Inputs!$H$6:$H$9))),0),"" )</f>
        <v/>
      </c>
      <c r="G2981" s="26">
        <f>IF($A2981&lt;=Inputs!$B$13,IF(2&lt;=Inputs!$B$8,IF(Inputs!$B$12&gt;0,MAX(MIN(NORM.INV(RAND(),LOOKUP(Q2981,Inputs!$J$6:$J$9,Inputs!$G$6:$G$9),LOOKUP(Q2981,Inputs!$J$6:$J$9,Inputs!$H$6:$H$9)),Inputs!$B$12),-Inputs!$B$12),NORM.INV(RAND(),LOOKUP(Q2981,Inputs!$J$6:$J$9,Inputs!$G$6:$G$9),LOOKUP(Q2981,Inputs!$J$6:$J$9,Inputs!$H$6:$H$9))),0),"" )</f>
        <v/>
      </c>
      <c r="H2981" s="26">
        <f>IF($A2981&lt;=Inputs!$B$13,IF(3&lt;=Inputs!$B$8,IF(Inputs!$B$12&gt;0,MAX(MIN(NORM.INV(RAND(),LOOKUP(R2981,Inputs!$J$6:$J$9,Inputs!$G$6:$G$9),LOOKUP(R2981,Inputs!$J$6:$J$9,Inputs!$H$6:$H$9)),Inputs!$B$12),-Inputs!$B$12),NORM.INV(RAND(),LOOKUP(R2981,Inputs!$J$6:$J$9,Inputs!$G$6:$G$9),LOOKUP(R2981,Inputs!$J$6:$J$9,Inputs!$H$6:$H$9))),0),"" )</f>
        <v/>
      </c>
      <c r="I2981" s="26">
        <f>IF($A2981&lt;=Inputs!$B$13,IF(4&lt;=Inputs!$B$8,IF(Inputs!$B$12&gt;0,MAX(MIN(NORM.INV(RAND(),LOOKUP(S2981,Inputs!$J$6:$J$9,Inputs!$G$6:$G$9),LOOKUP(S2981,Inputs!$J$6:$J$9,Inputs!$H$6:$H$9)),Inputs!$B$12),-Inputs!$B$12),NORM.INV(RAND(),LOOKUP(S2981,Inputs!$J$6:$J$9,Inputs!$G$6:$G$9),LOOKUP(S2981,Inputs!$J$6:$J$9,Inputs!$H$6:$H$9))),0),"" )</f>
        <v/>
      </c>
      <c r="J2981" s="26">
        <f>IF($A2981&lt;=Inputs!$B$13,IF(5&lt;=Inputs!$B$8,IF(Inputs!$B$12&gt;0,MAX(MIN(NORM.INV(RAND(),LOOKUP(T2981,Inputs!$J$6:$J$9,Inputs!$G$6:$G$9),LOOKUP(T2981,Inputs!$J$6:$J$9,Inputs!$H$6:$H$9)),Inputs!$B$12),-Inputs!$B$12),NORM.INV(RAND(),LOOKUP(T2981,Inputs!$J$6:$J$9,Inputs!$G$6:$G$9),LOOKUP(T2981,Inputs!$J$6:$J$9,Inputs!$H$6:$H$9))),0),"" )</f>
        <v/>
      </c>
      <c r="K2981" s="26">
        <f>IF($A2981&lt;=Inputs!$B$13,IF(6&lt;=Inputs!$B$8,IF(Inputs!$B$12&gt;0,MAX(MIN(NORM.INV(RAND(),LOOKUP(U2981,Inputs!$J$6:$J$9,Inputs!$G$6:$G$9),LOOKUP(U2981,Inputs!$J$6:$J$9,Inputs!$H$6:$H$9)),Inputs!$B$12),-Inputs!$B$12),NORM.INV(RAND(),LOOKUP(U2981,Inputs!$J$6:$J$9,Inputs!$G$6:$G$9),LOOKUP(U2981,Inputs!$J$6:$J$9,Inputs!$H$6:$H$9))),0),"" )</f>
        <v/>
      </c>
      <c r="L2981" s="26">
        <f>IF($A2981&lt;=Inputs!$B$13,IF(7&lt;=Inputs!$B$8,IF(Inputs!$B$12&gt;0,MAX(MIN(NORM.INV(RAND(),LOOKUP(V2981,Inputs!$J$6:$J$9,Inputs!$G$6:$G$9),LOOKUP(V2981,Inputs!$J$6:$J$9,Inputs!$H$6:$H$9)),Inputs!$B$12),-Inputs!$B$12),NORM.INV(RAND(),LOOKUP(V2981,Inputs!$J$6:$J$9,Inputs!$G$6:$G$9),LOOKUP(V2981,Inputs!$J$6:$J$9,Inputs!$H$6:$H$9))),0),"" )</f>
        <v/>
      </c>
      <c r="M2981" s="26">
        <f>IF($A2981&lt;=Inputs!$B$13,IF(8&lt;=Inputs!$B$8,IF(Inputs!$B$12&gt;0,MAX(MIN(NORM.INV(RAND(),LOOKUP(W2981,Inputs!$J$6:$J$9,Inputs!$G$6:$G$9),LOOKUP(W2981,Inputs!$J$6:$J$9,Inputs!$H$6:$H$9)),Inputs!$B$12),-Inputs!$B$12),NORM.INV(RAND(),LOOKUP(W2981,Inputs!$J$6:$J$9,Inputs!$G$6:$G$9),LOOKUP(W2981,Inputs!$J$6:$J$9,Inputs!$H$6:$H$9))),0),"" )</f>
        <v/>
      </c>
      <c r="N2981" s="26">
        <f>IF($A2981&lt;=Inputs!$B$13,IF(9&lt;=Inputs!$B$8,IF(Inputs!$B$12&gt;0,MAX(MIN(NORM.INV(RAND(),LOOKUP(X2981,Inputs!$J$6:$J$9,Inputs!$G$6:$G$9),LOOKUP(X2981,Inputs!$J$6:$J$9,Inputs!$H$6:$H$9)),Inputs!$B$12),-Inputs!$B$12),NORM.INV(RAND(),LOOKUP(X2981,Inputs!$J$6:$J$9,Inputs!$G$6:$G$9),LOOKUP(X2981,Inputs!$J$6:$J$9,Inputs!$H$6:$H$9))),0),"" )</f>
        <v/>
      </c>
      <c r="O2981" s="26">
        <f>IF($A2981&lt;=Inputs!$B$13,IF(10&lt;=Inputs!$B$8,IF(Inputs!$B$12&gt;0,MAX(MIN(NORM.INV(RAND(),LOOKUP(Y2981,Inputs!$J$6:$J$9,Inputs!$G$6:$G$9),LOOKUP(Y2981,Inputs!$J$6:$J$9,Inputs!$H$6:$H$9)),Inputs!$B$12),-Inputs!$B$12),NORM.INV(RAND(),LOOKUP(Y2981,Inputs!$J$6:$J$9,Inputs!$G$6:$G$9),LOOKUP(Y2981,Inputs!$J$6:$J$9,Inputs!$H$6:$H$9))),0),"" )</f>
        <v/>
      </c>
      <c r="P2981" s="31">
        <f>IF($A2981&lt;=Inputs!$B$13,RAND(),"")</f>
        <v/>
      </c>
      <c r="Q2981" s="31">
        <f>IF($A2981&lt;=Inputs!$B$13,RAND(),"")</f>
        <v/>
      </c>
      <c r="R2981" s="31">
        <f>IF($A2981&lt;=Inputs!$B$13,RAND(),"")</f>
        <v/>
      </c>
      <c r="S2981" s="31">
        <f>IF($A2981&lt;=Inputs!$B$13,RAND(),"")</f>
        <v/>
      </c>
      <c r="T2981" s="31">
        <f>IF($A2981&lt;=Inputs!$B$13,RAND(),"")</f>
        <v/>
      </c>
      <c r="U2981" s="31">
        <f>IF($A2981&lt;=Inputs!$B$13,RAND(),"")</f>
        <v/>
      </c>
      <c r="V2981" s="31">
        <f>IF($A2981&lt;=Inputs!$B$13,RAND(),"")</f>
        <v/>
      </c>
      <c r="W2981" s="31">
        <f>IF($A2981&lt;=Inputs!$B$13,RAND(),"")</f>
        <v/>
      </c>
      <c r="X2981" s="31">
        <f>IF($A2981&lt;=Inputs!$B$13,RAND(),"")</f>
        <v/>
      </c>
      <c r="Y2981" s="31">
        <f>IF($A2981&lt;=Inputs!$B$13,RAND(),"")</f>
        <v/>
      </c>
    </row>
    <row r="2982">
      <c r="A2982" t="n">
        <v>2977</v>
      </c>
      <c r="B2982" s="26">
        <f>IF($A2982&lt;=Inputs!$B$13,IF(Inputs!$B$8&gt;0,SUM(F2982:O2982)/Inputs!$B$8,0),"")</f>
        <v/>
      </c>
      <c r="C2982" s="27">
        <f>IF($A2982&lt;=Inputs!$B$13,B2982/100,"")</f>
        <v/>
      </c>
      <c r="D2982" s="28">
        <f>IF($A2982&lt;=Inputs!$B$13,C2982*Inputs!$B$7,"")</f>
        <v/>
      </c>
      <c r="E2982" s="29">
        <f>IF($A2982&lt;=Inputs!$B$13,IF(D2982&gt;0,1,0),"")</f>
        <v/>
      </c>
      <c r="F2982" s="26">
        <f>IF($A2982&lt;=Inputs!$B$13,IF(1&lt;=Inputs!$B$8,IF(Inputs!$B$12&gt;0,MAX(MIN(NORM.INV(RAND(),LOOKUP(P2982,Inputs!$J$6:$J$9,Inputs!$G$6:$G$9),LOOKUP(P2982,Inputs!$J$6:$J$9,Inputs!$H$6:$H$9)),Inputs!$B$12),-Inputs!$B$12),NORM.INV(RAND(),LOOKUP(P2982,Inputs!$J$6:$J$9,Inputs!$G$6:$G$9),LOOKUP(P2982,Inputs!$J$6:$J$9,Inputs!$H$6:$H$9))),0),"" )</f>
        <v/>
      </c>
      <c r="G2982" s="26">
        <f>IF($A2982&lt;=Inputs!$B$13,IF(2&lt;=Inputs!$B$8,IF(Inputs!$B$12&gt;0,MAX(MIN(NORM.INV(RAND(),LOOKUP(Q2982,Inputs!$J$6:$J$9,Inputs!$G$6:$G$9),LOOKUP(Q2982,Inputs!$J$6:$J$9,Inputs!$H$6:$H$9)),Inputs!$B$12),-Inputs!$B$12),NORM.INV(RAND(),LOOKUP(Q2982,Inputs!$J$6:$J$9,Inputs!$G$6:$G$9),LOOKUP(Q2982,Inputs!$J$6:$J$9,Inputs!$H$6:$H$9))),0),"" )</f>
        <v/>
      </c>
      <c r="H2982" s="26">
        <f>IF($A2982&lt;=Inputs!$B$13,IF(3&lt;=Inputs!$B$8,IF(Inputs!$B$12&gt;0,MAX(MIN(NORM.INV(RAND(),LOOKUP(R2982,Inputs!$J$6:$J$9,Inputs!$G$6:$G$9),LOOKUP(R2982,Inputs!$J$6:$J$9,Inputs!$H$6:$H$9)),Inputs!$B$12),-Inputs!$B$12),NORM.INV(RAND(),LOOKUP(R2982,Inputs!$J$6:$J$9,Inputs!$G$6:$G$9),LOOKUP(R2982,Inputs!$J$6:$J$9,Inputs!$H$6:$H$9))),0),"" )</f>
        <v/>
      </c>
      <c r="I2982" s="26">
        <f>IF($A2982&lt;=Inputs!$B$13,IF(4&lt;=Inputs!$B$8,IF(Inputs!$B$12&gt;0,MAX(MIN(NORM.INV(RAND(),LOOKUP(S2982,Inputs!$J$6:$J$9,Inputs!$G$6:$G$9),LOOKUP(S2982,Inputs!$J$6:$J$9,Inputs!$H$6:$H$9)),Inputs!$B$12),-Inputs!$B$12),NORM.INV(RAND(),LOOKUP(S2982,Inputs!$J$6:$J$9,Inputs!$G$6:$G$9),LOOKUP(S2982,Inputs!$J$6:$J$9,Inputs!$H$6:$H$9))),0),"" )</f>
        <v/>
      </c>
      <c r="J2982" s="26">
        <f>IF($A2982&lt;=Inputs!$B$13,IF(5&lt;=Inputs!$B$8,IF(Inputs!$B$12&gt;0,MAX(MIN(NORM.INV(RAND(),LOOKUP(T2982,Inputs!$J$6:$J$9,Inputs!$G$6:$G$9),LOOKUP(T2982,Inputs!$J$6:$J$9,Inputs!$H$6:$H$9)),Inputs!$B$12),-Inputs!$B$12),NORM.INV(RAND(),LOOKUP(T2982,Inputs!$J$6:$J$9,Inputs!$G$6:$G$9),LOOKUP(T2982,Inputs!$J$6:$J$9,Inputs!$H$6:$H$9))),0),"" )</f>
        <v/>
      </c>
      <c r="K2982" s="26">
        <f>IF($A2982&lt;=Inputs!$B$13,IF(6&lt;=Inputs!$B$8,IF(Inputs!$B$12&gt;0,MAX(MIN(NORM.INV(RAND(),LOOKUP(U2982,Inputs!$J$6:$J$9,Inputs!$G$6:$G$9),LOOKUP(U2982,Inputs!$J$6:$J$9,Inputs!$H$6:$H$9)),Inputs!$B$12),-Inputs!$B$12),NORM.INV(RAND(),LOOKUP(U2982,Inputs!$J$6:$J$9,Inputs!$G$6:$G$9),LOOKUP(U2982,Inputs!$J$6:$J$9,Inputs!$H$6:$H$9))),0),"" )</f>
        <v/>
      </c>
      <c r="L2982" s="26">
        <f>IF($A2982&lt;=Inputs!$B$13,IF(7&lt;=Inputs!$B$8,IF(Inputs!$B$12&gt;0,MAX(MIN(NORM.INV(RAND(),LOOKUP(V2982,Inputs!$J$6:$J$9,Inputs!$G$6:$G$9),LOOKUP(V2982,Inputs!$J$6:$J$9,Inputs!$H$6:$H$9)),Inputs!$B$12),-Inputs!$B$12),NORM.INV(RAND(),LOOKUP(V2982,Inputs!$J$6:$J$9,Inputs!$G$6:$G$9),LOOKUP(V2982,Inputs!$J$6:$J$9,Inputs!$H$6:$H$9))),0),"" )</f>
        <v/>
      </c>
      <c r="M2982" s="26">
        <f>IF($A2982&lt;=Inputs!$B$13,IF(8&lt;=Inputs!$B$8,IF(Inputs!$B$12&gt;0,MAX(MIN(NORM.INV(RAND(),LOOKUP(W2982,Inputs!$J$6:$J$9,Inputs!$G$6:$G$9),LOOKUP(W2982,Inputs!$J$6:$J$9,Inputs!$H$6:$H$9)),Inputs!$B$12),-Inputs!$B$12),NORM.INV(RAND(),LOOKUP(W2982,Inputs!$J$6:$J$9,Inputs!$G$6:$G$9),LOOKUP(W2982,Inputs!$J$6:$J$9,Inputs!$H$6:$H$9))),0),"" )</f>
        <v/>
      </c>
      <c r="N2982" s="26">
        <f>IF($A2982&lt;=Inputs!$B$13,IF(9&lt;=Inputs!$B$8,IF(Inputs!$B$12&gt;0,MAX(MIN(NORM.INV(RAND(),LOOKUP(X2982,Inputs!$J$6:$J$9,Inputs!$G$6:$G$9),LOOKUP(X2982,Inputs!$J$6:$J$9,Inputs!$H$6:$H$9)),Inputs!$B$12),-Inputs!$B$12),NORM.INV(RAND(),LOOKUP(X2982,Inputs!$J$6:$J$9,Inputs!$G$6:$G$9),LOOKUP(X2982,Inputs!$J$6:$J$9,Inputs!$H$6:$H$9))),0),"" )</f>
        <v/>
      </c>
      <c r="O2982" s="26">
        <f>IF($A2982&lt;=Inputs!$B$13,IF(10&lt;=Inputs!$B$8,IF(Inputs!$B$12&gt;0,MAX(MIN(NORM.INV(RAND(),LOOKUP(Y2982,Inputs!$J$6:$J$9,Inputs!$G$6:$G$9),LOOKUP(Y2982,Inputs!$J$6:$J$9,Inputs!$H$6:$H$9)),Inputs!$B$12),-Inputs!$B$12),NORM.INV(RAND(),LOOKUP(Y2982,Inputs!$J$6:$J$9,Inputs!$G$6:$G$9),LOOKUP(Y2982,Inputs!$J$6:$J$9,Inputs!$H$6:$H$9))),0),"" )</f>
        <v/>
      </c>
      <c r="P2982" s="31">
        <f>IF($A2982&lt;=Inputs!$B$13,RAND(),"")</f>
        <v/>
      </c>
      <c r="Q2982" s="31">
        <f>IF($A2982&lt;=Inputs!$B$13,RAND(),"")</f>
        <v/>
      </c>
      <c r="R2982" s="31">
        <f>IF($A2982&lt;=Inputs!$B$13,RAND(),"")</f>
        <v/>
      </c>
      <c r="S2982" s="31">
        <f>IF($A2982&lt;=Inputs!$B$13,RAND(),"")</f>
        <v/>
      </c>
      <c r="T2982" s="31">
        <f>IF($A2982&lt;=Inputs!$B$13,RAND(),"")</f>
        <v/>
      </c>
      <c r="U2982" s="31">
        <f>IF($A2982&lt;=Inputs!$B$13,RAND(),"")</f>
        <v/>
      </c>
      <c r="V2982" s="31">
        <f>IF($A2982&lt;=Inputs!$B$13,RAND(),"")</f>
        <v/>
      </c>
      <c r="W2982" s="31">
        <f>IF($A2982&lt;=Inputs!$B$13,RAND(),"")</f>
        <v/>
      </c>
      <c r="X2982" s="31">
        <f>IF($A2982&lt;=Inputs!$B$13,RAND(),"")</f>
        <v/>
      </c>
      <c r="Y2982" s="31">
        <f>IF($A2982&lt;=Inputs!$B$13,RAND(),"")</f>
        <v/>
      </c>
    </row>
    <row r="2983">
      <c r="A2983" t="n">
        <v>2978</v>
      </c>
      <c r="B2983" s="26">
        <f>IF($A2983&lt;=Inputs!$B$13,IF(Inputs!$B$8&gt;0,SUM(F2983:O2983)/Inputs!$B$8,0),"")</f>
        <v/>
      </c>
      <c r="C2983" s="27">
        <f>IF($A2983&lt;=Inputs!$B$13,B2983/100,"")</f>
        <v/>
      </c>
      <c r="D2983" s="28">
        <f>IF($A2983&lt;=Inputs!$B$13,C2983*Inputs!$B$7,"")</f>
        <v/>
      </c>
      <c r="E2983" s="29">
        <f>IF($A2983&lt;=Inputs!$B$13,IF(D2983&gt;0,1,0),"")</f>
        <v/>
      </c>
      <c r="F2983" s="26">
        <f>IF($A2983&lt;=Inputs!$B$13,IF(1&lt;=Inputs!$B$8,IF(Inputs!$B$12&gt;0,MAX(MIN(NORM.INV(RAND(),LOOKUP(P2983,Inputs!$J$6:$J$9,Inputs!$G$6:$G$9),LOOKUP(P2983,Inputs!$J$6:$J$9,Inputs!$H$6:$H$9)),Inputs!$B$12),-Inputs!$B$12),NORM.INV(RAND(),LOOKUP(P2983,Inputs!$J$6:$J$9,Inputs!$G$6:$G$9),LOOKUP(P2983,Inputs!$J$6:$J$9,Inputs!$H$6:$H$9))),0),"" )</f>
        <v/>
      </c>
      <c r="G2983" s="26">
        <f>IF($A2983&lt;=Inputs!$B$13,IF(2&lt;=Inputs!$B$8,IF(Inputs!$B$12&gt;0,MAX(MIN(NORM.INV(RAND(),LOOKUP(Q2983,Inputs!$J$6:$J$9,Inputs!$G$6:$G$9),LOOKUP(Q2983,Inputs!$J$6:$J$9,Inputs!$H$6:$H$9)),Inputs!$B$12),-Inputs!$B$12),NORM.INV(RAND(),LOOKUP(Q2983,Inputs!$J$6:$J$9,Inputs!$G$6:$G$9),LOOKUP(Q2983,Inputs!$J$6:$J$9,Inputs!$H$6:$H$9))),0),"" )</f>
        <v/>
      </c>
      <c r="H2983" s="26">
        <f>IF($A2983&lt;=Inputs!$B$13,IF(3&lt;=Inputs!$B$8,IF(Inputs!$B$12&gt;0,MAX(MIN(NORM.INV(RAND(),LOOKUP(R2983,Inputs!$J$6:$J$9,Inputs!$G$6:$G$9),LOOKUP(R2983,Inputs!$J$6:$J$9,Inputs!$H$6:$H$9)),Inputs!$B$12),-Inputs!$B$12),NORM.INV(RAND(),LOOKUP(R2983,Inputs!$J$6:$J$9,Inputs!$G$6:$G$9),LOOKUP(R2983,Inputs!$J$6:$J$9,Inputs!$H$6:$H$9))),0),"" )</f>
        <v/>
      </c>
      <c r="I2983" s="26">
        <f>IF($A2983&lt;=Inputs!$B$13,IF(4&lt;=Inputs!$B$8,IF(Inputs!$B$12&gt;0,MAX(MIN(NORM.INV(RAND(),LOOKUP(S2983,Inputs!$J$6:$J$9,Inputs!$G$6:$G$9),LOOKUP(S2983,Inputs!$J$6:$J$9,Inputs!$H$6:$H$9)),Inputs!$B$12),-Inputs!$B$12),NORM.INV(RAND(),LOOKUP(S2983,Inputs!$J$6:$J$9,Inputs!$G$6:$G$9),LOOKUP(S2983,Inputs!$J$6:$J$9,Inputs!$H$6:$H$9))),0),"" )</f>
        <v/>
      </c>
      <c r="J2983" s="26">
        <f>IF($A2983&lt;=Inputs!$B$13,IF(5&lt;=Inputs!$B$8,IF(Inputs!$B$12&gt;0,MAX(MIN(NORM.INV(RAND(),LOOKUP(T2983,Inputs!$J$6:$J$9,Inputs!$G$6:$G$9),LOOKUP(T2983,Inputs!$J$6:$J$9,Inputs!$H$6:$H$9)),Inputs!$B$12),-Inputs!$B$12),NORM.INV(RAND(),LOOKUP(T2983,Inputs!$J$6:$J$9,Inputs!$G$6:$G$9),LOOKUP(T2983,Inputs!$J$6:$J$9,Inputs!$H$6:$H$9))),0),"" )</f>
        <v/>
      </c>
      <c r="K2983" s="26">
        <f>IF($A2983&lt;=Inputs!$B$13,IF(6&lt;=Inputs!$B$8,IF(Inputs!$B$12&gt;0,MAX(MIN(NORM.INV(RAND(),LOOKUP(U2983,Inputs!$J$6:$J$9,Inputs!$G$6:$G$9),LOOKUP(U2983,Inputs!$J$6:$J$9,Inputs!$H$6:$H$9)),Inputs!$B$12),-Inputs!$B$12),NORM.INV(RAND(),LOOKUP(U2983,Inputs!$J$6:$J$9,Inputs!$G$6:$G$9),LOOKUP(U2983,Inputs!$J$6:$J$9,Inputs!$H$6:$H$9))),0),"" )</f>
        <v/>
      </c>
      <c r="L2983" s="26">
        <f>IF($A2983&lt;=Inputs!$B$13,IF(7&lt;=Inputs!$B$8,IF(Inputs!$B$12&gt;0,MAX(MIN(NORM.INV(RAND(),LOOKUP(V2983,Inputs!$J$6:$J$9,Inputs!$G$6:$G$9),LOOKUP(V2983,Inputs!$J$6:$J$9,Inputs!$H$6:$H$9)),Inputs!$B$12),-Inputs!$B$12),NORM.INV(RAND(),LOOKUP(V2983,Inputs!$J$6:$J$9,Inputs!$G$6:$G$9),LOOKUP(V2983,Inputs!$J$6:$J$9,Inputs!$H$6:$H$9))),0),"" )</f>
        <v/>
      </c>
      <c r="M2983" s="26">
        <f>IF($A2983&lt;=Inputs!$B$13,IF(8&lt;=Inputs!$B$8,IF(Inputs!$B$12&gt;0,MAX(MIN(NORM.INV(RAND(),LOOKUP(W2983,Inputs!$J$6:$J$9,Inputs!$G$6:$G$9),LOOKUP(W2983,Inputs!$J$6:$J$9,Inputs!$H$6:$H$9)),Inputs!$B$12),-Inputs!$B$12),NORM.INV(RAND(),LOOKUP(W2983,Inputs!$J$6:$J$9,Inputs!$G$6:$G$9),LOOKUP(W2983,Inputs!$J$6:$J$9,Inputs!$H$6:$H$9))),0),"" )</f>
        <v/>
      </c>
      <c r="N2983" s="26">
        <f>IF($A2983&lt;=Inputs!$B$13,IF(9&lt;=Inputs!$B$8,IF(Inputs!$B$12&gt;0,MAX(MIN(NORM.INV(RAND(),LOOKUP(X2983,Inputs!$J$6:$J$9,Inputs!$G$6:$G$9),LOOKUP(X2983,Inputs!$J$6:$J$9,Inputs!$H$6:$H$9)),Inputs!$B$12),-Inputs!$B$12),NORM.INV(RAND(),LOOKUP(X2983,Inputs!$J$6:$J$9,Inputs!$G$6:$G$9),LOOKUP(X2983,Inputs!$J$6:$J$9,Inputs!$H$6:$H$9))),0),"" )</f>
        <v/>
      </c>
      <c r="O2983" s="26">
        <f>IF($A2983&lt;=Inputs!$B$13,IF(10&lt;=Inputs!$B$8,IF(Inputs!$B$12&gt;0,MAX(MIN(NORM.INV(RAND(),LOOKUP(Y2983,Inputs!$J$6:$J$9,Inputs!$G$6:$G$9),LOOKUP(Y2983,Inputs!$J$6:$J$9,Inputs!$H$6:$H$9)),Inputs!$B$12),-Inputs!$B$12),NORM.INV(RAND(),LOOKUP(Y2983,Inputs!$J$6:$J$9,Inputs!$G$6:$G$9),LOOKUP(Y2983,Inputs!$J$6:$J$9,Inputs!$H$6:$H$9))),0),"" )</f>
        <v/>
      </c>
      <c r="P2983" s="31">
        <f>IF($A2983&lt;=Inputs!$B$13,RAND(),"")</f>
        <v/>
      </c>
      <c r="Q2983" s="31">
        <f>IF($A2983&lt;=Inputs!$B$13,RAND(),"")</f>
        <v/>
      </c>
      <c r="R2983" s="31">
        <f>IF($A2983&lt;=Inputs!$B$13,RAND(),"")</f>
        <v/>
      </c>
      <c r="S2983" s="31">
        <f>IF($A2983&lt;=Inputs!$B$13,RAND(),"")</f>
        <v/>
      </c>
      <c r="T2983" s="31">
        <f>IF($A2983&lt;=Inputs!$B$13,RAND(),"")</f>
        <v/>
      </c>
      <c r="U2983" s="31">
        <f>IF($A2983&lt;=Inputs!$B$13,RAND(),"")</f>
        <v/>
      </c>
      <c r="V2983" s="31">
        <f>IF($A2983&lt;=Inputs!$B$13,RAND(),"")</f>
        <v/>
      </c>
      <c r="W2983" s="31">
        <f>IF($A2983&lt;=Inputs!$B$13,RAND(),"")</f>
        <v/>
      </c>
      <c r="X2983" s="31">
        <f>IF($A2983&lt;=Inputs!$B$13,RAND(),"")</f>
        <v/>
      </c>
      <c r="Y2983" s="31">
        <f>IF($A2983&lt;=Inputs!$B$13,RAND(),"")</f>
        <v/>
      </c>
    </row>
    <row r="2984">
      <c r="A2984" t="n">
        <v>2979</v>
      </c>
      <c r="B2984" s="26">
        <f>IF($A2984&lt;=Inputs!$B$13,IF(Inputs!$B$8&gt;0,SUM(F2984:O2984)/Inputs!$B$8,0),"")</f>
        <v/>
      </c>
      <c r="C2984" s="27">
        <f>IF($A2984&lt;=Inputs!$B$13,B2984/100,"")</f>
        <v/>
      </c>
      <c r="D2984" s="28">
        <f>IF($A2984&lt;=Inputs!$B$13,C2984*Inputs!$B$7,"")</f>
        <v/>
      </c>
      <c r="E2984" s="29">
        <f>IF($A2984&lt;=Inputs!$B$13,IF(D2984&gt;0,1,0),"")</f>
        <v/>
      </c>
      <c r="F2984" s="26">
        <f>IF($A2984&lt;=Inputs!$B$13,IF(1&lt;=Inputs!$B$8,IF(Inputs!$B$12&gt;0,MAX(MIN(NORM.INV(RAND(),LOOKUP(P2984,Inputs!$J$6:$J$9,Inputs!$G$6:$G$9),LOOKUP(P2984,Inputs!$J$6:$J$9,Inputs!$H$6:$H$9)),Inputs!$B$12),-Inputs!$B$12),NORM.INV(RAND(),LOOKUP(P2984,Inputs!$J$6:$J$9,Inputs!$G$6:$G$9),LOOKUP(P2984,Inputs!$J$6:$J$9,Inputs!$H$6:$H$9))),0),"" )</f>
        <v/>
      </c>
      <c r="G2984" s="26">
        <f>IF($A2984&lt;=Inputs!$B$13,IF(2&lt;=Inputs!$B$8,IF(Inputs!$B$12&gt;0,MAX(MIN(NORM.INV(RAND(),LOOKUP(Q2984,Inputs!$J$6:$J$9,Inputs!$G$6:$G$9),LOOKUP(Q2984,Inputs!$J$6:$J$9,Inputs!$H$6:$H$9)),Inputs!$B$12),-Inputs!$B$12),NORM.INV(RAND(),LOOKUP(Q2984,Inputs!$J$6:$J$9,Inputs!$G$6:$G$9),LOOKUP(Q2984,Inputs!$J$6:$J$9,Inputs!$H$6:$H$9))),0),"" )</f>
        <v/>
      </c>
      <c r="H2984" s="26">
        <f>IF($A2984&lt;=Inputs!$B$13,IF(3&lt;=Inputs!$B$8,IF(Inputs!$B$12&gt;0,MAX(MIN(NORM.INV(RAND(),LOOKUP(R2984,Inputs!$J$6:$J$9,Inputs!$G$6:$G$9),LOOKUP(R2984,Inputs!$J$6:$J$9,Inputs!$H$6:$H$9)),Inputs!$B$12),-Inputs!$B$12),NORM.INV(RAND(),LOOKUP(R2984,Inputs!$J$6:$J$9,Inputs!$G$6:$G$9),LOOKUP(R2984,Inputs!$J$6:$J$9,Inputs!$H$6:$H$9))),0),"" )</f>
        <v/>
      </c>
      <c r="I2984" s="26">
        <f>IF($A2984&lt;=Inputs!$B$13,IF(4&lt;=Inputs!$B$8,IF(Inputs!$B$12&gt;0,MAX(MIN(NORM.INV(RAND(),LOOKUP(S2984,Inputs!$J$6:$J$9,Inputs!$G$6:$G$9),LOOKUP(S2984,Inputs!$J$6:$J$9,Inputs!$H$6:$H$9)),Inputs!$B$12),-Inputs!$B$12),NORM.INV(RAND(),LOOKUP(S2984,Inputs!$J$6:$J$9,Inputs!$G$6:$G$9),LOOKUP(S2984,Inputs!$J$6:$J$9,Inputs!$H$6:$H$9))),0),"" )</f>
        <v/>
      </c>
      <c r="J2984" s="26">
        <f>IF($A2984&lt;=Inputs!$B$13,IF(5&lt;=Inputs!$B$8,IF(Inputs!$B$12&gt;0,MAX(MIN(NORM.INV(RAND(),LOOKUP(T2984,Inputs!$J$6:$J$9,Inputs!$G$6:$G$9),LOOKUP(T2984,Inputs!$J$6:$J$9,Inputs!$H$6:$H$9)),Inputs!$B$12),-Inputs!$B$12),NORM.INV(RAND(),LOOKUP(T2984,Inputs!$J$6:$J$9,Inputs!$G$6:$G$9),LOOKUP(T2984,Inputs!$J$6:$J$9,Inputs!$H$6:$H$9))),0),"" )</f>
        <v/>
      </c>
      <c r="K2984" s="26">
        <f>IF($A2984&lt;=Inputs!$B$13,IF(6&lt;=Inputs!$B$8,IF(Inputs!$B$12&gt;0,MAX(MIN(NORM.INV(RAND(),LOOKUP(U2984,Inputs!$J$6:$J$9,Inputs!$G$6:$G$9),LOOKUP(U2984,Inputs!$J$6:$J$9,Inputs!$H$6:$H$9)),Inputs!$B$12),-Inputs!$B$12),NORM.INV(RAND(),LOOKUP(U2984,Inputs!$J$6:$J$9,Inputs!$G$6:$G$9),LOOKUP(U2984,Inputs!$J$6:$J$9,Inputs!$H$6:$H$9))),0),"" )</f>
        <v/>
      </c>
      <c r="L2984" s="26">
        <f>IF($A2984&lt;=Inputs!$B$13,IF(7&lt;=Inputs!$B$8,IF(Inputs!$B$12&gt;0,MAX(MIN(NORM.INV(RAND(),LOOKUP(V2984,Inputs!$J$6:$J$9,Inputs!$G$6:$G$9),LOOKUP(V2984,Inputs!$J$6:$J$9,Inputs!$H$6:$H$9)),Inputs!$B$12),-Inputs!$B$12),NORM.INV(RAND(),LOOKUP(V2984,Inputs!$J$6:$J$9,Inputs!$G$6:$G$9),LOOKUP(V2984,Inputs!$J$6:$J$9,Inputs!$H$6:$H$9))),0),"" )</f>
        <v/>
      </c>
      <c r="M2984" s="26">
        <f>IF($A2984&lt;=Inputs!$B$13,IF(8&lt;=Inputs!$B$8,IF(Inputs!$B$12&gt;0,MAX(MIN(NORM.INV(RAND(),LOOKUP(W2984,Inputs!$J$6:$J$9,Inputs!$G$6:$G$9),LOOKUP(W2984,Inputs!$J$6:$J$9,Inputs!$H$6:$H$9)),Inputs!$B$12),-Inputs!$B$12),NORM.INV(RAND(),LOOKUP(W2984,Inputs!$J$6:$J$9,Inputs!$G$6:$G$9),LOOKUP(W2984,Inputs!$J$6:$J$9,Inputs!$H$6:$H$9))),0),"" )</f>
        <v/>
      </c>
      <c r="N2984" s="26">
        <f>IF($A2984&lt;=Inputs!$B$13,IF(9&lt;=Inputs!$B$8,IF(Inputs!$B$12&gt;0,MAX(MIN(NORM.INV(RAND(),LOOKUP(X2984,Inputs!$J$6:$J$9,Inputs!$G$6:$G$9),LOOKUP(X2984,Inputs!$J$6:$J$9,Inputs!$H$6:$H$9)),Inputs!$B$12),-Inputs!$B$12),NORM.INV(RAND(),LOOKUP(X2984,Inputs!$J$6:$J$9,Inputs!$G$6:$G$9),LOOKUP(X2984,Inputs!$J$6:$J$9,Inputs!$H$6:$H$9))),0),"" )</f>
        <v/>
      </c>
      <c r="O2984" s="26">
        <f>IF($A2984&lt;=Inputs!$B$13,IF(10&lt;=Inputs!$B$8,IF(Inputs!$B$12&gt;0,MAX(MIN(NORM.INV(RAND(),LOOKUP(Y2984,Inputs!$J$6:$J$9,Inputs!$G$6:$G$9),LOOKUP(Y2984,Inputs!$J$6:$J$9,Inputs!$H$6:$H$9)),Inputs!$B$12),-Inputs!$B$12),NORM.INV(RAND(),LOOKUP(Y2984,Inputs!$J$6:$J$9,Inputs!$G$6:$G$9),LOOKUP(Y2984,Inputs!$J$6:$J$9,Inputs!$H$6:$H$9))),0),"" )</f>
        <v/>
      </c>
      <c r="P2984" s="31">
        <f>IF($A2984&lt;=Inputs!$B$13,RAND(),"")</f>
        <v/>
      </c>
      <c r="Q2984" s="31">
        <f>IF($A2984&lt;=Inputs!$B$13,RAND(),"")</f>
        <v/>
      </c>
      <c r="R2984" s="31">
        <f>IF($A2984&lt;=Inputs!$B$13,RAND(),"")</f>
        <v/>
      </c>
      <c r="S2984" s="31">
        <f>IF($A2984&lt;=Inputs!$B$13,RAND(),"")</f>
        <v/>
      </c>
      <c r="T2984" s="31">
        <f>IF($A2984&lt;=Inputs!$B$13,RAND(),"")</f>
        <v/>
      </c>
      <c r="U2984" s="31">
        <f>IF($A2984&lt;=Inputs!$B$13,RAND(),"")</f>
        <v/>
      </c>
      <c r="V2984" s="31">
        <f>IF($A2984&lt;=Inputs!$B$13,RAND(),"")</f>
        <v/>
      </c>
      <c r="W2984" s="31">
        <f>IF($A2984&lt;=Inputs!$B$13,RAND(),"")</f>
        <v/>
      </c>
      <c r="X2984" s="31">
        <f>IF($A2984&lt;=Inputs!$B$13,RAND(),"")</f>
        <v/>
      </c>
      <c r="Y2984" s="31">
        <f>IF($A2984&lt;=Inputs!$B$13,RAND(),"")</f>
        <v/>
      </c>
    </row>
    <row r="2985">
      <c r="A2985" t="n">
        <v>2980</v>
      </c>
      <c r="B2985" s="26">
        <f>IF($A2985&lt;=Inputs!$B$13,IF(Inputs!$B$8&gt;0,SUM(F2985:O2985)/Inputs!$B$8,0),"")</f>
        <v/>
      </c>
      <c r="C2985" s="27">
        <f>IF($A2985&lt;=Inputs!$B$13,B2985/100,"")</f>
        <v/>
      </c>
      <c r="D2985" s="28">
        <f>IF($A2985&lt;=Inputs!$B$13,C2985*Inputs!$B$7,"")</f>
        <v/>
      </c>
      <c r="E2985" s="29">
        <f>IF($A2985&lt;=Inputs!$B$13,IF(D2985&gt;0,1,0),"")</f>
        <v/>
      </c>
      <c r="F2985" s="26">
        <f>IF($A2985&lt;=Inputs!$B$13,IF(1&lt;=Inputs!$B$8,IF(Inputs!$B$12&gt;0,MAX(MIN(NORM.INV(RAND(),LOOKUP(P2985,Inputs!$J$6:$J$9,Inputs!$G$6:$G$9),LOOKUP(P2985,Inputs!$J$6:$J$9,Inputs!$H$6:$H$9)),Inputs!$B$12),-Inputs!$B$12),NORM.INV(RAND(),LOOKUP(P2985,Inputs!$J$6:$J$9,Inputs!$G$6:$G$9),LOOKUP(P2985,Inputs!$J$6:$J$9,Inputs!$H$6:$H$9))),0),"" )</f>
        <v/>
      </c>
      <c r="G2985" s="26">
        <f>IF($A2985&lt;=Inputs!$B$13,IF(2&lt;=Inputs!$B$8,IF(Inputs!$B$12&gt;0,MAX(MIN(NORM.INV(RAND(),LOOKUP(Q2985,Inputs!$J$6:$J$9,Inputs!$G$6:$G$9),LOOKUP(Q2985,Inputs!$J$6:$J$9,Inputs!$H$6:$H$9)),Inputs!$B$12),-Inputs!$B$12),NORM.INV(RAND(),LOOKUP(Q2985,Inputs!$J$6:$J$9,Inputs!$G$6:$G$9),LOOKUP(Q2985,Inputs!$J$6:$J$9,Inputs!$H$6:$H$9))),0),"" )</f>
        <v/>
      </c>
      <c r="H2985" s="26">
        <f>IF($A2985&lt;=Inputs!$B$13,IF(3&lt;=Inputs!$B$8,IF(Inputs!$B$12&gt;0,MAX(MIN(NORM.INV(RAND(),LOOKUP(R2985,Inputs!$J$6:$J$9,Inputs!$G$6:$G$9),LOOKUP(R2985,Inputs!$J$6:$J$9,Inputs!$H$6:$H$9)),Inputs!$B$12),-Inputs!$B$12),NORM.INV(RAND(),LOOKUP(R2985,Inputs!$J$6:$J$9,Inputs!$G$6:$G$9),LOOKUP(R2985,Inputs!$J$6:$J$9,Inputs!$H$6:$H$9))),0),"" )</f>
        <v/>
      </c>
      <c r="I2985" s="26">
        <f>IF($A2985&lt;=Inputs!$B$13,IF(4&lt;=Inputs!$B$8,IF(Inputs!$B$12&gt;0,MAX(MIN(NORM.INV(RAND(),LOOKUP(S2985,Inputs!$J$6:$J$9,Inputs!$G$6:$G$9),LOOKUP(S2985,Inputs!$J$6:$J$9,Inputs!$H$6:$H$9)),Inputs!$B$12),-Inputs!$B$12),NORM.INV(RAND(),LOOKUP(S2985,Inputs!$J$6:$J$9,Inputs!$G$6:$G$9),LOOKUP(S2985,Inputs!$J$6:$J$9,Inputs!$H$6:$H$9))),0),"" )</f>
        <v/>
      </c>
      <c r="J2985" s="26">
        <f>IF($A2985&lt;=Inputs!$B$13,IF(5&lt;=Inputs!$B$8,IF(Inputs!$B$12&gt;0,MAX(MIN(NORM.INV(RAND(),LOOKUP(T2985,Inputs!$J$6:$J$9,Inputs!$G$6:$G$9),LOOKUP(T2985,Inputs!$J$6:$J$9,Inputs!$H$6:$H$9)),Inputs!$B$12),-Inputs!$B$12),NORM.INV(RAND(),LOOKUP(T2985,Inputs!$J$6:$J$9,Inputs!$G$6:$G$9),LOOKUP(T2985,Inputs!$J$6:$J$9,Inputs!$H$6:$H$9))),0),"" )</f>
        <v/>
      </c>
      <c r="K2985" s="26">
        <f>IF($A2985&lt;=Inputs!$B$13,IF(6&lt;=Inputs!$B$8,IF(Inputs!$B$12&gt;0,MAX(MIN(NORM.INV(RAND(),LOOKUP(U2985,Inputs!$J$6:$J$9,Inputs!$G$6:$G$9),LOOKUP(U2985,Inputs!$J$6:$J$9,Inputs!$H$6:$H$9)),Inputs!$B$12),-Inputs!$B$12),NORM.INV(RAND(),LOOKUP(U2985,Inputs!$J$6:$J$9,Inputs!$G$6:$G$9),LOOKUP(U2985,Inputs!$J$6:$J$9,Inputs!$H$6:$H$9))),0),"" )</f>
        <v/>
      </c>
      <c r="L2985" s="26">
        <f>IF($A2985&lt;=Inputs!$B$13,IF(7&lt;=Inputs!$B$8,IF(Inputs!$B$12&gt;0,MAX(MIN(NORM.INV(RAND(),LOOKUP(V2985,Inputs!$J$6:$J$9,Inputs!$G$6:$G$9),LOOKUP(V2985,Inputs!$J$6:$J$9,Inputs!$H$6:$H$9)),Inputs!$B$12),-Inputs!$B$12),NORM.INV(RAND(),LOOKUP(V2985,Inputs!$J$6:$J$9,Inputs!$G$6:$G$9),LOOKUP(V2985,Inputs!$J$6:$J$9,Inputs!$H$6:$H$9))),0),"" )</f>
        <v/>
      </c>
      <c r="M2985" s="26">
        <f>IF($A2985&lt;=Inputs!$B$13,IF(8&lt;=Inputs!$B$8,IF(Inputs!$B$12&gt;0,MAX(MIN(NORM.INV(RAND(),LOOKUP(W2985,Inputs!$J$6:$J$9,Inputs!$G$6:$G$9),LOOKUP(W2985,Inputs!$J$6:$J$9,Inputs!$H$6:$H$9)),Inputs!$B$12),-Inputs!$B$12),NORM.INV(RAND(),LOOKUP(W2985,Inputs!$J$6:$J$9,Inputs!$G$6:$G$9),LOOKUP(W2985,Inputs!$J$6:$J$9,Inputs!$H$6:$H$9))),0),"" )</f>
        <v/>
      </c>
      <c r="N2985" s="26">
        <f>IF($A2985&lt;=Inputs!$B$13,IF(9&lt;=Inputs!$B$8,IF(Inputs!$B$12&gt;0,MAX(MIN(NORM.INV(RAND(),LOOKUP(X2985,Inputs!$J$6:$J$9,Inputs!$G$6:$G$9),LOOKUP(X2985,Inputs!$J$6:$J$9,Inputs!$H$6:$H$9)),Inputs!$B$12),-Inputs!$B$12),NORM.INV(RAND(),LOOKUP(X2985,Inputs!$J$6:$J$9,Inputs!$G$6:$G$9),LOOKUP(X2985,Inputs!$J$6:$J$9,Inputs!$H$6:$H$9))),0),"" )</f>
        <v/>
      </c>
      <c r="O2985" s="26">
        <f>IF($A2985&lt;=Inputs!$B$13,IF(10&lt;=Inputs!$B$8,IF(Inputs!$B$12&gt;0,MAX(MIN(NORM.INV(RAND(),LOOKUP(Y2985,Inputs!$J$6:$J$9,Inputs!$G$6:$G$9),LOOKUP(Y2985,Inputs!$J$6:$J$9,Inputs!$H$6:$H$9)),Inputs!$B$12),-Inputs!$B$12),NORM.INV(RAND(),LOOKUP(Y2985,Inputs!$J$6:$J$9,Inputs!$G$6:$G$9),LOOKUP(Y2985,Inputs!$J$6:$J$9,Inputs!$H$6:$H$9))),0),"" )</f>
        <v/>
      </c>
      <c r="P2985" s="31">
        <f>IF($A2985&lt;=Inputs!$B$13,RAND(),"")</f>
        <v/>
      </c>
      <c r="Q2985" s="31">
        <f>IF($A2985&lt;=Inputs!$B$13,RAND(),"")</f>
        <v/>
      </c>
      <c r="R2985" s="31">
        <f>IF($A2985&lt;=Inputs!$B$13,RAND(),"")</f>
        <v/>
      </c>
      <c r="S2985" s="31">
        <f>IF($A2985&lt;=Inputs!$B$13,RAND(),"")</f>
        <v/>
      </c>
      <c r="T2985" s="31">
        <f>IF($A2985&lt;=Inputs!$B$13,RAND(),"")</f>
        <v/>
      </c>
      <c r="U2985" s="31">
        <f>IF($A2985&lt;=Inputs!$B$13,RAND(),"")</f>
        <v/>
      </c>
      <c r="V2985" s="31">
        <f>IF($A2985&lt;=Inputs!$B$13,RAND(),"")</f>
        <v/>
      </c>
      <c r="W2985" s="31">
        <f>IF($A2985&lt;=Inputs!$B$13,RAND(),"")</f>
        <v/>
      </c>
      <c r="X2985" s="31">
        <f>IF($A2985&lt;=Inputs!$B$13,RAND(),"")</f>
        <v/>
      </c>
      <c r="Y2985" s="31">
        <f>IF($A2985&lt;=Inputs!$B$13,RAND(),"")</f>
        <v/>
      </c>
    </row>
    <row r="2986">
      <c r="A2986" t="n">
        <v>2981</v>
      </c>
      <c r="B2986" s="26">
        <f>IF($A2986&lt;=Inputs!$B$13,IF(Inputs!$B$8&gt;0,SUM(F2986:O2986)/Inputs!$B$8,0),"")</f>
        <v/>
      </c>
      <c r="C2986" s="27">
        <f>IF($A2986&lt;=Inputs!$B$13,B2986/100,"")</f>
        <v/>
      </c>
      <c r="D2986" s="28">
        <f>IF($A2986&lt;=Inputs!$B$13,C2986*Inputs!$B$7,"")</f>
        <v/>
      </c>
      <c r="E2986" s="29">
        <f>IF($A2986&lt;=Inputs!$B$13,IF(D2986&gt;0,1,0),"")</f>
        <v/>
      </c>
      <c r="F2986" s="26">
        <f>IF($A2986&lt;=Inputs!$B$13,IF(1&lt;=Inputs!$B$8,IF(Inputs!$B$12&gt;0,MAX(MIN(NORM.INV(RAND(),LOOKUP(P2986,Inputs!$J$6:$J$9,Inputs!$G$6:$G$9),LOOKUP(P2986,Inputs!$J$6:$J$9,Inputs!$H$6:$H$9)),Inputs!$B$12),-Inputs!$B$12),NORM.INV(RAND(),LOOKUP(P2986,Inputs!$J$6:$J$9,Inputs!$G$6:$G$9),LOOKUP(P2986,Inputs!$J$6:$J$9,Inputs!$H$6:$H$9))),0),"" )</f>
        <v/>
      </c>
      <c r="G2986" s="26">
        <f>IF($A2986&lt;=Inputs!$B$13,IF(2&lt;=Inputs!$B$8,IF(Inputs!$B$12&gt;0,MAX(MIN(NORM.INV(RAND(),LOOKUP(Q2986,Inputs!$J$6:$J$9,Inputs!$G$6:$G$9),LOOKUP(Q2986,Inputs!$J$6:$J$9,Inputs!$H$6:$H$9)),Inputs!$B$12),-Inputs!$B$12),NORM.INV(RAND(),LOOKUP(Q2986,Inputs!$J$6:$J$9,Inputs!$G$6:$G$9),LOOKUP(Q2986,Inputs!$J$6:$J$9,Inputs!$H$6:$H$9))),0),"" )</f>
        <v/>
      </c>
      <c r="H2986" s="26">
        <f>IF($A2986&lt;=Inputs!$B$13,IF(3&lt;=Inputs!$B$8,IF(Inputs!$B$12&gt;0,MAX(MIN(NORM.INV(RAND(),LOOKUP(R2986,Inputs!$J$6:$J$9,Inputs!$G$6:$G$9),LOOKUP(R2986,Inputs!$J$6:$J$9,Inputs!$H$6:$H$9)),Inputs!$B$12),-Inputs!$B$12),NORM.INV(RAND(),LOOKUP(R2986,Inputs!$J$6:$J$9,Inputs!$G$6:$G$9),LOOKUP(R2986,Inputs!$J$6:$J$9,Inputs!$H$6:$H$9))),0),"" )</f>
        <v/>
      </c>
      <c r="I2986" s="26">
        <f>IF($A2986&lt;=Inputs!$B$13,IF(4&lt;=Inputs!$B$8,IF(Inputs!$B$12&gt;0,MAX(MIN(NORM.INV(RAND(),LOOKUP(S2986,Inputs!$J$6:$J$9,Inputs!$G$6:$G$9),LOOKUP(S2986,Inputs!$J$6:$J$9,Inputs!$H$6:$H$9)),Inputs!$B$12),-Inputs!$B$12),NORM.INV(RAND(),LOOKUP(S2986,Inputs!$J$6:$J$9,Inputs!$G$6:$G$9),LOOKUP(S2986,Inputs!$J$6:$J$9,Inputs!$H$6:$H$9))),0),"" )</f>
        <v/>
      </c>
      <c r="J2986" s="26">
        <f>IF($A2986&lt;=Inputs!$B$13,IF(5&lt;=Inputs!$B$8,IF(Inputs!$B$12&gt;0,MAX(MIN(NORM.INV(RAND(),LOOKUP(T2986,Inputs!$J$6:$J$9,Inputs!$G$6:$G$9),LOOKUP(T2986,Inputs!$J$6:$J$9,Inputs!$H$6:$H$9)),Inputs!$B$12),-Inputs!$B$12),NORM.INV(RAND(),LOOKUP(T2986,Inputs!$J$6:$J$9,Inputs!$G$6:$G$9),LOOKUP(T2986,Inputs!$J$6:$J$9,Inputs!$H$6:$H$9))),0),"" )</f>
        <v/>
      </c>
      <c r="K2986" s="26">
        <f>IF($A2986&lt;=Inputs!$B$13,IF(6&lt;=Inputs!$B$8,IF(Inputs!$B$12&gt;0,MAX(MIN(NORM.INV(RAND(),LOOKUP(U2986,Inputs!$J$6:$J$9,Inputs!$G$6:$G$9),LOOKUP(U2986,Inputs!$J$6:$J$9,Inputs!$H$6:$H$9)),Inputs!$B$12),-Inputs!$B$12),NORM.INV(RAND(),LOOKUP(U2986,Inputs!$J$6:$J$9,Inputs!$G$6:$G$9),LOOKUP(U2986,Inputs!$J$6:$J$9,Inputs!$H$6:$H$9))),0),"" )</f>
        <v/>
      </c>
      <c r="L2986" s="26">
        <f>IF($A2986&lt;=Inputs!$B$13,IF(7&lt;=Inputs!$B$8,IF(Inputs!$B$12&gt;0,MAX(MIN(NORM.INV(RAND(),LOOKUP(V2986,Inputs!$J$6:$J$9,Inputs!$G$6:$G$9),LOOKUP(V2986,Inputs!$J$6:$J$9,Inputs!$H$6:$H$9)),Inputs!$B$12),-Inputs!$B$12),NORM.INV(RAND(),LOOKUP(V2986,Inputs!$J$6:$J$9,Inputs!$G$6:$G$9),LOOKUP(V2986,Inputs!$J$6:$J$9,Inputs!$H$6:$H$9))),0),"" )</f>
        <v/>
      </c>
      <c r="M2986" s="26">
        <f>IF($A2986&lt;=Inputs!$B$13,IF(8&lt;=Inputs!$B$8,IF(Inputs!$B$12&gt;0,MAX(MIN(NORM.INV(RAND(),LOOKUP(W2986,Inputs!$J$6:$J$9,Inputs!$G$6:$G$9),LOOKUP(W2986,Inputs!$J$6:$J$9,Inputs!$H$6:$H$9)),Inputs!$B$12),-Inputs!$B$12),NORM.INV(RAND(),LOOKUP(W2986,Inputs!$J$6:$J$9,Inputs!$G$6:$G$9),LOOKUP(W2986,Inputs!$J$6:$J$9,Inputs!$H$6:$H$9))),0),"" )</f>
        <v/>
      </c>
      <c r="N2986" s="26">
        <f>IF($A2986&lt;=Inputs!$B$13,IF(9&lt;=Inputs!$B$8,IF(Inputs!$B$12&gt;0,MAX(MIN(NORM.INV(RAND(),LOOKUP(X2986,Inputs!$J$6:$J$9,Inputs!$G$6:$G$9),LOOKUP(X2986,Inputs!$J$6:$J$9,Inputs!$H$6:$H$9)),Inputs!$B$12),-Inputs!$B$12),NORM.INV(RAND(),LOOKUP(X2986,Inputs!$J$6:$J$9,Inputs!$G$6:$G$9),LOOKUP(X2986,Inputs!$J$6:$J$9,Inputs!$H$6:$H$9))),0),"" )</f>
        <v/>
      </c>
      <c r="O2986" s="26">
        <f>IF($A2986&lt;=Inputs!$B$13,IF(10&lt;=Inputs!$B$8,IF(Inputs!$B$12&gt;0,MAX(MIN(NORM.INV(RAND(),LOOKUP(Y2986,Inputs!$J$6:$J$9,Inputs!$G$6:$G$9),LOOKUP(Y2986,Inputs!$J$6:$J$9,Inputs!$H$6:$H$9)),Inputs!$B$12),-Inputs!$B$12),NORM.INV(RAND(),LOOKUP(Y2986,Inputs!$J$6:$J$9,Inputs!$G$6:$G$9),LOOKUP(Y2986,Inputs!$J$6:$J$9,Inputs!$H$6:$H$9))),0),"" )</f>
        <v/>
      </c>
      <c r="P2986" s="31">
        <f>IF($A2986&lt;=Inputs!$B$13,RAND(),"")</f>
        <v/>
      </c>
      <c r="Q2986" s="31">
        <f>IF($A2986&lt;=Inputs!$B$13,RAND(),"")</f>
        <v/>
      </c>
      <c r="R2986" s="31">
        <f>IF($A2986&lt;=Inputs!$B$13,RAND(),"")</f>
        <v/>
      </c>
      <c r="S2986" s="31">
        <f>IF($A2986&lt;=Inputs!$B$13,RAND(),"")</f>
        <v/>
      </c>
      <c r="T2986" s="31">
        <f>IF($A2986&lt;=Inputs!$B$13,RAND(),"")</f>
        <v/>
      </c>
      <c r="U2986" s="31">
        <f>IF($A2986&lt;=Inputs!$B$13,RAND(),"")</f>
        <v/>
      </c>
      <c r="V2986" s="31">
        <f>IF($A2986&lt;=Inputs!$B$13,RAND(),"")</f>
        <v/>
      </c>
      <c r="W2986" s="31">
        <f>IF($A2986&lt;=Inputs!$B$13,RAND(),"")</f>
        <v/>
      </c>
      <c r="X2986" s="31">
        <f>IF($A2986&lt;=Inputs!$B$13,RAND(),"")</f>
        <v/>
      </c>
      <c r="Y2986" s="31">
        <f>IF($A2986&lt;=Inputs!$B$13,RAND(),"")</f>
        <v/>
      </c>
    </row>
    <row r="2987">
      <c r="A2987" t="n">
        <v>2982</v>
      </c>
      <c r="B2987" s="26">
        <f>IF($A2987&lt;=Inputs!$B$13,IF(Inputs!$B$8&gt;0,SUM(F2987:O2987)/Inputs!$B$8,0),"")</f>
        <v/>
      </c>
      <c r="C2987" s="27">
        <f>IF($A2987&lt;=Inputs!$B$13,B2987/100,"")</f>
        <v/>
      </c>
      <c r="D2987" s="28">
        <f>IF($A2987&lt;=Inputs!$B$13,C2987*Inputs!$B$7,"")</f>
        <v/>
      </c>
      <c r="E2987" s="29">
        <f>IF($A2987&lt;=Inputs!$B$13,IF(D2987&gt;0,1,0),"")</f>
        <v/>
      </c>
      <c r="F2987" s="26">
        <f>IF($A2987&lt;=Inputs!$B$13,IF(1&lt;=Inputs!$B$8,IF(Inputs!$B$12&gt;0,MAX(MIN(NORM.INV(RAND(),LOOKUP(P2987,Inputs!$J$6:$J$9,Inputs!$G$6:$G$9),LOOKUP(P2987,Inputs!$J$6:$J$9,Inputs!$H$6:$H$9)),Inputs!$B$12),-Inputs!$B$12),NORM.INV(RAND(),LOOKUP(P2987,Inputs!$J$6:$J$9,Inputs!$G$6:$G$9),LOOKUP(P2987,Inputs!$J$6:$J$9,Inputs!$H$6:$H$9))),0),"" )</f>
        <v/>
      </c>
      <c r="G2987" s="26">
        <f>IF($A2987&lt;=Inputs!$B$13,IF(2&lt;=Inputs!$B$8,IF(Inputs!$B$12&gt;0,MAX(MIN(NORM.INV(RAND(),LOOKUP(Q2987,Inputs!$J$6:$J$9,Inputs!$G$6:$G$9),LOOKUP(Q2987,Inputs!$J$6:$J$9,Inputs!$H$6:$H$9)),Inputs!$B$12),-Inputs!$B$12),NORM.INV(RAND(),LOOKUP(Q2987,Inputs!$J$6:$J$9,Inputs!$G$6:$G$9),LOOKUP(Q2987,Inputs!$J$6:$J$9,Inputs!$H$6:$H$9))),0),"" )</f>
        <v/>
      </c>
      <c r="H2987" s="26">
        <f>IF($A2987&lt;=Inputs!$B$13,IF(3&lt;=Inputs!$B$8,IF(Inputs!$B$12&gt;0,MAX(MIN(NORM.INV(RAND(),LOOKUP(R2987,Inputs!$J$6:$J$9,Inputs!$G$6:$G$9),LOOKUP(R2987,Inputs!$J$6:$J$9,Inputs!$H$6:$H$9)),Inputs!$B$12),-Inputs!$B$12),NORM.INV(RAND(),LOOKUP(R2987,Inputs!$J$6:$J$9,Inputs!$G$6:$G$9),LOOKUP(R2987,Inputs!$J$6:$J$9,Inputs!$H$6:$H$9))),0),"" )</f>
        <v/>
      </c>
      <c r="I2987" s="26">
        <f>IF($A2987&lt;=Inputs!$B$13,IF(4&lt;=Inputs!$B$8,IF(Inputs!$B$12&gt;0,MAX(MIN(NORM.INV(RAND(),LOOKUP(S2987,Inputs!$J$6:$J$9,Inputs!$G$6:$G$9),LOOKUP(S2987,Inputs!$J$6:$J$9,Inputs!$H$6:$H$9)),Inputs!$B$12),-Inputs!$B$12),NORM.INV(RAND(),LOOKUP(S2987,Inputs!$J$6:$J$9,Inputs!$G$6:$G$9),LOOKUP(S2987,Inputs!$J$6:$J$9,Inputs!$H$6:$H$9))),0),"" )</f>
        <v/>
      </c>
      <c r="J2987" s="26">
        <f>IF($A2987&lt;=Inputs!$B$13,IF(5&lt;=Inputs!$B$8,IF(Inputs!$B$12&gt;0,MAX(MIN(NORM.INV(RAND(),LOOKUP(T2987,Inputs!$J$6:$J$9,Inputs!$G$6:$G$9),LOOKUP(T2987,Inputs!$J$6:$J$9,Inputs!$H$6:$H$9)),Inputs!$B$12),-Inputs!$B$12),NORM.INV(RAND(),LOOKUP(T2987,Inputs!$J$6:$J$9,Inputs!$G$6:$G$9),LOOKUP(T2987,Inputs!$J$6:$J$9,Inputs!$H$6:$H$9))),0),"" )</f>
        <v/>
      </c>
      <c r="K2987" s="26">
        <f>IF($A2987&lt;=Inputs!$B$13,IF(6&lt;=Inputs!$B$8,IF(Inputs!$B$12&gt;0,MAX(MIN(NORM.INV(RAND(),LOOKUP(U2987,Inputs!$J$6:$J$9,Inputs!$G$6:$G$9),LOOKUP(U2987,Inputs!$J$6:$J$9,Inputs!$H$6:$H$9)),Inputs!$B$12),-Inputs!$B$12),NORM.INV(RAND(),LOOKUP(U2987,Inputs!$J$6:$J$9,Inputs!$G$6:$G$9),LOOKUP(U2987,Inputs!$J$6:$J$9,Inputs!$H$6:$H$9))),0),"" )</f>
        <v/>
      </c>
      <c r="L2987" s="26">
        <f>IF($A2987&lt;=Inputs!$B$13,IF(7&lt;=Inputs!$B$8,IF(Inputs!$B$12&gt;0,MAX(MIN(NORM.INV(RAND(),LOOKUP(V2987,Inputs!$J$6:$J$9,Inputs!$G$6:$G$9),LOOKUP(V2987,Inputs!$J$6:$J$9,Inputs!$H$6:$H$9)),Inputs!$B$12),-Inputs!$B$12),NORM.INV(RAND(),LOOKUP(V2987,Inputs!$J$6:$J$9,Inputs!$G$6:$G$9),LOOKUP(V2987,Inputs!$J$6:$J$9,Inputs!$H$6:$H$9))),0),"" )</f>
        <v/>
      </c>
      <c r="M2987" s="26">
        <f>IF($A2987&lt;=Inputs!$B$13,IF(8&lt;=Inputs!$B$8,IF(Inputs!$B$12&gt;0,MAX(MIN(NORM.INV(RAND(),LOOKUP(W2987,Inputs!$J$6:$J$9,Inputs!$G$6:$G$9),LOOKUP(W2987,Inputs!$J$6:$J$9,Inputs!$H$6:$H$9)),Inputs!$B$12),-Inputs!$B$12),NORM.INV(RAND(),LOOKUP(W2987,Inputs!$J$6:$J$9,Inputs!$G$6:$G$9),LOOKUP(W2987,Inputs!$J$6:$J$9,Inputs!$H$6:$H$9))),0),"" )</f>
        <v/>
      </c>
      <c r="N2987" s="26">
        <f>IF($A2987&lt;=Inputs!$B$13,IF(9&lt;=Inputs!$B$8,IF(Inputs!$B$12&gt;0,MAX(MIN(NORM.INV(RAND(),LOOKUP(X2987,Inputs!$J$6:$J$9,Inputs!$G$6:$G$9),LOOKUP(X2987,Inputs!$J$6:$J$9,Inputs!$H$6:$H$9)),Inputs!$B$12),-Inputs!$B$12),NORM.INV(RAND(),LOOKUP(X2987,Inputs!$J$6:$J$9,Inputs!$G$6:$G$9),LOOKUP(X2987,Inputs!$J$6:$J$9,Inputs!$H$6:$H$9))),0),"" )</f>
        <v/>
      </c>
      <c r="O2987" s="26">
        <f>IF($A2987&lt;=Inputs!$B$13,IF(10&lt;=Inputs!$B$8,IF(Inputs!$B$12&gt;0,MAX(MIN(NORM.INV(RAND(),LOOKUP(Y2987,Inputs!$J$6:$J$9,Inputs!$G$6:$G$9),LOOKUP(Y2987,Inputs!$J$6:$J$9,Inputs!$H$6:$H$9)),Inputs!$B$12),-Inputs!$B$12),NORM.INV(RAND(),LOOKUP(Y2987,Inputs!$J$6:$J$9,Inputs!$G$6:$G$9),LOOKUP(Y2987,Inputs!$J$6:$J$9,Inputs!$H$6:$H$9))),0),"" )</f>
        <v/>
      </c>
      <c r="P2987" s="31">
        <f>IF($A2987&lt;=Inputs!$B$13,RAND(),"")</f>
        <v/>
      </c>
      <c r="Q2987" s="31">
        <f>IF($A2987&lt;=Inputs!$B$13,RAND(),"")</f>
        <v/>
      </c>
      <c r="R2987" s="31">
        <f>IF($A2987&lt;=Inputs!$B$13,RAND(),"")</f>
        <v/>
      </c>
      <c r="S2987" s="31">
        <f>IF($A2987&lt;=Inputs!$B$13,RAND(),"")</f>
        <v/>
      </c>
      <c r="T2987" s="31">
        <f>IF($A2987&lt;=Inputs!$B$13,RAND(),"")</f>
        <v/>
      </c>
      <c r="U2987" s="31">
        <f>IF($A2987&lt;=Inputs!$B$13,RAND(),"")</f>
        <v/>
      </c>
      <c r="V2987" s="31">
        <f>IF($A2987&lt;=Inputs!$B$13,RAND(),"")</f>
        <v/>
      </c>
      <c r="W2987" s="31">
        <f>IF($A2987&lt;=Inputs!$B$13,RAND(),"")</f>
        <v/>
      </c>
      <c r="X2987" s="31">
        <f>IF($A2987&lt;=Inputs!$B$13,RAND(),"")</f>
        <v/>
      </c>
      <c r="Y2987" s="31">
        <f>IF($A2987&lt;=Inputs!$B$13,RAND(),"")</f>
        <v/>
      </c>
    </row>
    <row r="2988">
      <c r="A2988" t="n">
        <v>2983</v>
      </c>
      <c r="B2988" s="26">
        <f>IF($A2988&lt;=Inputs!$B$13,IF(Inputs!$B$8&gt;0,SUM(F2988:O2988)/Inputs!$B$8,0),"")</f>
        <v/>
      </c>
      <c r="C2988" s="27">
        <f>IF($A2988&lt;=Inputs!$B$13,B2988/100,"")</f>
        <v/>
      </c>
      <c r="D2988" s="28">
        <f>IF($A2988&lt;=Inputs!$B$13,C2988*Inputs!$B$7,"")</f>
        <v/>
      </c>
      <c r="E2988" s="29">
        <f>IF($A2988&lt;=Inputs!$B$13,IF(D2988&gt;0,1,0),"")</f>
        <v/>
      </c>
      <c r="F2988" s="26">
        <f>IF($A2988&lt;=Inputs!$B$13,IF(1&lt;=Inputs!$B$8,IF(Inputs!$B$12&gt;0,MAX(MIN(NORM.INV(RAND(),LOOKUP(P2988,Inputs!$J$6:$J$9,Inputs!$G$6:$G$9),LOOKUP(P2988,Inputs!$J$6:$J$9,Inputs!$H$6:$H$9)),Inputs!$B$12),-Inputs!$B$12),NORM.INV(RAND(),LOOKUP(P2988,Inputs!$J$6:$J$9,Inputs!$G$6:$G$9),LOOKUP(P2988,Inputs!$J$6:$J$9,Inputs!$H$6:$H$9))),0),"" )</f>
        <v/>
      </c>
      <c r="G2988" s="26">
        <f>IF($A2988&lt;=Inputs!$B$13,IF(2&lt;=Inputs!$B$8,IF(Inputs!$B$12&gt;0,MAX(MIN(NORM.INV(RAND(),LOOKUP(Q2988,Inputs!$J$6:$J$9,Inputs!$G$6:$G$9),LOOKUP(Q2988,Inputs!$J$6:$J$9,Inputs!$H$6:$H$9)),Inputs!$B$12),-Inputs!$B$12),NORM.INV(RAND(),LOOKUP(Q2988,Inputs!$J$6:$J$9,Inputs!$G$6:$G$9),LOOKUP(Q2988,Inputs!$J$6:$J$9,Inputs!$H$6:$H$9))),0),"" )</f>
        <v/>
      </c>
      <c r="H2988" s="26">
        <f>IF($A2988&lt;=Inputs!$B$13,IF(3&lt;=Inputs!$B$8,IF(Inputs!$B$12&gt;0,MAX(MIN(NORM.INV(RAND(),LOOKUP(R2988,Inputs!$J$6:$J$9,Inputs!$G$6:$G$9),LOOKUP(R2988,Inputs!$J$6:$J$9,Inputs!$H$6:$H$9)),Inputs!$B$12),-Inputs!$B$12),NORM.INV(RAND(),LOOKUP(R2988,Inputs!$J$6:$J$9,Inputs!$G$6:$G$9),LOOKUP(R2988,Inputs!$J$6:$J$9,Inputs!$H$6:$H$9))),0),"" )</f>
        <v/>
      </c>
      <c r="I2988" s="26">
        <f>IF($A2988&lt;=Inputs!$B$13,IF(4&lt;=Inputs!$B$8,IF(Inputs!$B$12&gt;0,MAX(MIN(NORM.INV(RAND(),LOOKUP(S2988,Inputs!$J$6:$J$9,Inputs!$G$6:$G$9),LOOKUP(S2988,Inputs!$J$6:$J$9,Inputs!$H$6:$H$9)),Inputs!$B$12),-Inputs!$B$12),NORM.INV(RAND(),LOOKUP(S2988,Inputs!$J$6:$J$9,Inputs!$G$6:$G$9),LOOKUP(S2988,Inputs!$J$6:$J$9,Inputs!$H$6:$H$9))),0),"" )</f>
        <v/>
      </c>
      <c r="J2988" s="26">
        <f>IF($A2988&lt;=Inputs!$B$13,IF(5&lt;=Inputs!$B$8,IF(Inputs!$B$12&gt;0,MAX(MIN(NORM.INV(RAND(),LOOKUP(T2988,Inputs!$J$6:$J$9,Inputs!$G$6:$G$9),LOOKUP(T2988,Inputs!$J$6:$J$9,Inputs!$H$6:$H$9)),Inputs!$B$12),-Inputs!$B$12),NORM.INV(RAND(),LOOKUP(T2988,Inputs!$J$6:$J$9,Inputs!$G$6:$G$9),LOOKUP(T2988,Inputs!$J$6:$J$9,Inputs!$H$6:$H$9))),0),"" )</f>
        <v/>
      </c>
      <c r="K2988" s="26">
        <f>IF($A2988&lt;=Inputs!$B$13,IF(6&lt;=Inputs!$B$8,IF(Inputs!$B$12&gt;0,MAX(MIN(NORM.INV(RAND(),LOOKUP(U2988,Inputs!$J$6:$J$9,Inputs!$G$6:$G$9),LOOKUP(U2988,Inputs!$J$6:$J$9,Inputs!$H$6:$H$9)),Inputs!$B$12),-Inputs!$B$12),NORM.INV(RAND(),LOOKUP(U2988,Inputs!$J$6:$J$9,Inputs!$G$6:$G$9),LOOKUP(U2988,Inputs!$J$6:$J$9,Inputs!$H$6:$H$9))),0),"" )</f>
        <v/>
      </c>
      <c r="L2988" s="26">
        <f>IF($A2988&lt;=Inputs!$B$13,IF(7&lt;=Inputs!$B$8,IF(Inputs!$B$12&gt;0,MAX(MIN(NORM.INV(RAND(),LOOKUP(V2988,Inputs!$J$6:$J$9,Inputs!$G$6:$G$9),LOOKUP(V2988,Inputs!$J$6:$J$9,Inputs!$H$6:$H$9)),Inputs!$B$12),-Inputs!$B$12),NORM.INV(RAND(),LOOKUP(V2988,Inputs!$J$6:$J$9,Inputs!$G$6:$G$9),LOOKUP(V2988,Inputs!$J$6:$J$9,Inputs!$H$6:$H$9))),0),"" )</f>
        <v/>
      </c>
      <c r="M2988" s="26">
        <f>IF($A2988&lt;=Inputs!$B$13,IF(8&lt;=Inputs!$B$8,IF(Inputs!$B$12&gt;0,MAX(MIN(NORM.INV(RAND(),LOOKUP(W2988,Inputs!$J$6:$J$9,Inputs!$G$6:$G$9),LOOKUP(W2988,Inputs!$J$6:$J$9,Inputs!$H$6:$H$9)),Inputs!$B$12),-Inputs!$B$12),NORM.INV(RAND(),LOOKUP(W2988,Inputs!$J$6:$J$9,Inputs!$G$6:$G$9),LOOKUP(W2988,Inputs!$J$6:$J$9,Inputs!$H$6:$H$9))),0),"" )</f>
        <v/>
      </c>
      <c r="N2988" s="26">
        <f>IF($A2988&lt;=Inputs!$B$13,IF(9&lt;=Inputs!$B$8,IF(Inputs!$B$12&gt;0,MAX(MIN(NORM.INV(RAND(),LOOKUP(X2988,Inputs!$J$6:$J$9,Inputs!$G$6:$G$9),LOOKUP(X2988,Inputs!$J$6:$J$9,Inputs!$H$6:$H$9)),Inputs!$B$12),-Inputs!$B$12),NORM.INV(RAND(),LOOKUP(X2988,Inputs!$J$6:$J$9,Inputs!$G$6:$G$9),LOOKUP(X2988,Inputs!$J$6:$J$9,Inputs!$H$6:$H$9))),0),"" )</f>
        <v/>
      </c>
      <c r="O2988" s="26">
        <f>IF($A2988&lt;=Inputs!$B$13,IF(10&lt;=Inputs!$B$8,IF(Inputs!$B$12&gt;0,MAX(MIN(NORM.INV(RAND(),LOOKUP(Y2988,Inputs!$J$6:$J$9,Inputs!$G$6:$G$9),LOOKUP(Y2988,Inputs!$J$6:$J$9,Inputs!$H$6:$H$9)),Inputs!$B$12),-Inputs!$B$12),NORM.INV(RAND(),LOOKUP(Y2988,Inputs!$J$6:$J$9,Inputs!$G$6:$G$9),LOOKUP(Y2988,Inputs!$J$6:$J$9,Inputs!$H$6:$H$9))),0),"" )</f>
        <v/>
      </c>
      <c r="P2988" s="31">
        <f>IF($A2988&lt;=Inputs!$B$13,RAND(),"")</f>
        <v/>
      </c>
      <c r="Q2988" s="31">
        <f>IF($A2988&lt;=Inputs!$B$13,RAND(),"")</f>
        <v/>
      </c>
      <c r="R2988" s="31">
        <f>IF($A2988&lt;=Inputs!$B$13,RAND(),"")</f>
        <v/>
      </c>
      <c r="S2988" s="31">
        <f>IF($A2988&lt;=Inputs!$B$13,RAND(),"")</f>
        <v/>
      </c>
      <c r="T2988" s="31">
        <f>IF($A2988&lt;=Inputs!$B$13,RAND(),"")</f>
        <v/>
      </c>
      <c r="U2988" s="31">
        <f>IF($A2988&lt;=Inputs!$B$13,RAND(),"")</f>
        <v/>
      </c>
      <c r="V2988" s="31">
        <f>IF($A2988&lt;=Inputs!$B$13,RAND(),"")</f>
        <v/>
      </c>
      <c r="W2988" s="31">
        <f>IF($A2988&lt;=Inputs!$B$13,RAND(),"")</f>
        <v/>
      </c>
      <c r="X2988" s="31">
        <f>IF($A2988&lt;=Inputs!$B$13,RAND(),"")</f>
        <v/>
      </c>
      <c r="Y2988" s="31">
        <f>IF($A2988&lt;=Inputs!$B$13,RAND(),"")</f>
        <v/>
      </c>
    </row>
    <row r="2989">
      <c r="A2989" t="n">
        <v>2984</v>
      </c>
      <c r="B2989" s="26">
        <f>IF($A2989&lt;=Inputs!$B$13,IF(Inputs!$B$8&gt;0,SUM(F2989:O2989)/Inputs!$B$8,0),"")</f>
        <v/>
      </c>
      <c r="C2989" s="27">
        <f>IF($A2989&lt;=Inputs!$B$13,B2989/100,"")</f>
        <v/>
      </c>
      <c r="D2989" s="28">
        <f>IF($A2989&lt;=Inputs!$B$13,C2989*Inputs!$B$7,"")</f>
        <v/>
      </c>
      <c r="E2989" s="29">
        <f>IF($A2989&lt;=Inputs!$B$13,IF(D2989&gt;0,1,0),"")</f>
        <v/>
      </c>
      <c r="F2989" s="26">
        <f>IF($A2989&lt;=Inputs!$B$13,IF(1&lt;=Inputs!$B$8,IF(Inputs!$B$12&gt;0,MAX(MIN(NORM.INV(RAND(),LOOKUP(P2989,Inputs!$J$6:$J$9,Inputs!$G$6:$G$9),LOOKUP(P2989,Inputs!$J$6:$J$9,Inputs!$H$6:$H$9)),Inputs!$B$12),-Inputs!$B$12),NORM.INV(RAND(),LOOKUP(P2989,Inputs!$J$6:$J$9,Inputs!$G$6:$G$9),LOOKUP(P2989,Inputs!$J$6:$J$9,Inputs!$H$6:$H$9))),0),"" )</f>
        <v/>
      </c>
      <c r="G2989" s="26">
        <f>IF($A2989&lt;=Inputs!$B$13,IF(2&lt;=Inputs!$B$8,IF(Inputs!$B$12&gt;0,MAX(MIN(NORM.INV(RAND(),LOOKUP(Q2989,Inputs!$J$6:$J$9,Inputs!$G$6:$G$9),LOOKUP(Q2989,Inputs!$J$6:$J$9,Inputs!$H$6:$H$9)),Inputs!$B$12),-Inputs!$B$12),NORM.INV(RAND(),LOOKUP(Q2989,Inputs!$J$6:$J$9,Inputs!$G$6:$G$9),LOOKUP(Q2989,Inputs!$J$6:$J$9,Inputs!$H$6:$H$9))),0),"" )</f>
        <v/>
      </c>
      <c r="H2989" s="26">
        <f>IF($A2989&lt;=Inputs!$B$13,IF(3&lt;=Inputs!$B$8,IF(Inputs!$B$12&gt;0,MAX(MIN(NORM.INV(RAND(),LOOKUP(R2989,Inputs!$J$6:$J$9,Inputs!$G$6:$G$9),LOOKUP(R2989,Inputs!$J$6:$J$9,Inputs!$H$6:$H$9)),Inputs!$B$12),-Inputs!$B$12),NORM.INV(RAND(),LOOKUP(R2989,Inputs!$J$6:$J$9,Inputs!$G$6:$G$9),LOOKUP(R2989,Inputs!$J$6:$J$9,Inputs!$H$6:$H$9))),0),"" )</f>
        <v/>
      </c>
      <c r="I2989" s="26">
        <f>IF($A2989&lt;=Inputs!$B$13,IF(4&lt;=Inputs!$B$8,IF(Inputs!$B$12&gt;0,MAX(MIN(NORM.INV(RAND(),LOOKUP(S2989,Inputs!$J$6:$J$9,Inputs!$G$6:$G$9),LOOKUP(S2989,Inputs!$J$6:$J$9,Inputs!$H$6:$H$9)),Inputs!$B$12),-Inputs!$B$12),NORM.INV(RAND(),LOOKUP(S2989,Inputs!$J$6:$J$9,Inputs!$G$6:$G$9),LOOKUP(S2989,Inputs!$J$6:$J$9,Inputs!$H$6:$H$9))),0),"" )</f>
        <v/>
      </c>
      <c r="J2989" s="26">
        <f>IF($A2989&lt;=Inputs!$B$13,IF(5&lt;=Inputs!$B$8,IF(Inputs!$B$12&gt;0,MAX(MIN(NORM.INV(RAND(),LOOKUP(T2989,Inputs!$J$6:$J$9,Inputs!$G$6:$G$9),LOOKUP(T2989,Inputs!$J$6:$J$9,Inputs!$H$6:$H$9)),Inputs!$B$12),-Inputs!$B$12),NORM.INV(RAND(),LOOKUP(T2989,Inputs!$J$6:$J$9,Inputs!$G$6:$G$9),LOOKUP(T2989,Inputs!$J$6:$J$9,Inputs!$H$6:$H$9))),0),"" )</f>
        <v/>
      </c>
      <c r="K2989" s="26">
        <f>IF($A2989&lt;=Inputs!$B$13,IF(6&lt;=Inputs!$B$8,IF(Inputs!$B$12&gt;0,MAX(MIN(NORM.INV(RAND(),LOOKUP(U2989,Inputs!$J$6:$J$9,Inputs!$G$6:$G$9),LOOKUP(U2989,Inputs!$J$6:$J$9,Inputs!$H$6:$H$9)),Inputs!$B$12),-Inputs!$B$12),NORM.INV(RAND(),LOOKUP(U2989,Inputs!$J$6:$J$9,Inputs!$G$6:$G$9),LOOKUP(U2989,Inputs!$J$6:$J$9,Inputs!$H$6:$H$9))),0),"" )</f>
        <v/>
      </c>
      <c r="L2989" s="26">
        <f>IF($A2989&lt;=Inputs!$B$13,IF(7&lt;=Inputs!$B$8,IF(Inputs!$B$12&gt;0,MAX(MIN(NORM.INV(RAND(),LOOKUP(V2989,Inputs!$J$6:$J$9,Inputs!$G$6:$G$9),LOOKUP(V2989,Inputs!$J$6:$J$9,Inputs!$H$6:$H$9)),Inputs!$B$12),-Inputs!$B$12),NORM.INV(RAND(),LOOKUP(V2989,Inputs!$J$6:$J$9,Inputs!$G$6:$G$9),LOOKUP(V2989,Inputs!$J$6:$J$9,Inputs!$H$6:$H$9))),0),"" )</f>
        <v/>
      </c>
      <c r="M2989" s="26">
        <f>IF($A2989&lt;=Inputs!$B$13,IF(8&lt;=Inputs!$B$8,IF(Inputs!$B$12&gt;0,MAX(MIN(NORM.INV(RAND(),LOOKUP(W2989,Inputs!$J$6:$J$9,Inputs!$G$6:$G$9),LOOKUP(W2989,Inputs!$J$6:$J$9,Inputs!$H$6:$H$9)),Inputs!$B$12),-Inputs!$B$12),NORM.INV(RAND(),LOOKUP(W2989,Inputs!$J$6:$J$9,Inputs!$G$6:$G$9),LOOKUP(W2989,Inputs!$J$6:$J$9,Inputs!$H$6:$H$9))),0),"" )</f>
        <v/>
      </c>
      <c r="N2989" s="26">
        <f>IF($A2989&lt;=Inputs!$B$13,IF(9&lt;=Inputs!$B$8,IF(Inputs!$B$12&gt;0,MAX(MIN(NORM.INV(RAND(),LOOKUP(X2989,Inputs!$J$6:$J$9,Inputs!$G$6:$G$9),LOOKUP(X2989,Inputs!$J$6:$J$9,Inputs!$H$6:$H$9)),Inputs!$B$12),-Inputs!$B$12),NORM.INV(RAND(),LOOKUP(X2989,Inputs!$J$6:$J$9,Inputs!$G$6:$G$9),LOOKUP(X2989,Inputs!$J$6:$J$9,Inputs!$H$6:$H$9))),0),"" )</f>
        <v/>
      </c>
      <c r="O2989" s="26">
        <f>IF($A2989&lt;=Inputs!$B$13,IF(10&lt;=Inputs!$B$8,IF(Inputs!$B$12&gt;0,MAX(MIN(NORM.INV(RAND(),LOOKUP(Y2989,Inputs!$J$6:$J$9,Inputs!$G$6:$G$9),LOOKUP(Y2989,Inputs!$J$6:$J$9,Inputs!$H$6:$H$9)),Inputs!$B$12),-Inputs!$B$12),NORM.INV(RAND(),LOOKUP(Y2989,Inputs!$J$6:$J$9,Inputs!$G$6:$G$9),LOOKUP(Y2989,Inputs!$J$6:$J$9,Inputs!$H$6:$H$9))),0),"" )</f>
        <v/>
      </c>
      <c r="P2989" s="31">
        <f>IF($A2989&lt;=Inputs!$B$13,RAND(),"")</f>
        <v/>
      </c>
      <c r="Q2989" s="31">
        <f>IF($A2989&lt;=Inputs!$B$13,RAND(),"")</f>
        <v/>
      </c>
      <c r="R2989" s="31">
        <f>IF($A2989&lt;=Inputs!$B$13,RAND(),"")</f>
        <v/>
      </c>
      <c r="S2989" s="31">
        <f>IF($A2989&lt;=Inputs!$B$13,RAND(),"")</f>
        <v/>
      </c>
      <c r="T2989" s="31">
        <f>IF($A2989&lt;=Inputs!$B$13,RAND(),"")</f>
        <v/>
      </c>
      <c r="U2989" s="31">
        <f>IF($A2989&lt;=Inputs!$B$13,RAND(),"")</f>
        <v/>
      </c>
      <c r="V2989" s="31">
        <f>IF($A2989&lt;=Inputs!$B$13,RAND(),"")</f>
        <v/>
      </c>
      <c r="W2989" s="31">
        <f>IF($A2989&lt;=Inputs!$B$13,RAND(),"")</f>
        <v/>
      </c>
      <c r="X2989" s="31">
        <f>IF($A2989&lt;=Inputs!$B$13,RAND(),"")</f>
        <v/>
      </c>
      <c r="Y2989" s="31">
        <f>IF($A2989&lt;=Inputs!$B$13,RAND(),"")</f>
        <v/>
      </c>
    </row>
    <row r="2990">
      <c r="A2990" t="n">
        <v>2985</v>
      </c>
      <c r="B2990" s="26">
        <f>IF($A2990&lt;=Inputs!$B$13,IF(Inputs!$B$8&gt;0,SUM(F2990:O2990)/Inputs!$B$8,0),"")</f>
        <v/>
      </c>
      <c r="C2990" s="27">
        <f>IF($A2990&lt;=Inputs!$B$13,B2990/100,"")</f>
        <v/>
      </c>
      <c r="D2990" s="28">
        <f>IF($A2990&lt;=Inputs!$B$13,C2990*Inputs!$B$7,"")</f>
        <v/>
      </c>
      <c r="E2990" s="29">
        <f>IF($A2990&lt;=Inputs!$B$13,IF(D2990&gt;0,1,0),"")</f>
        <v/>
      </c>
      <c r="F2990" s="26">
        <f>IF($A2990&lt;=Inputs!$B$13,IF(1&lt;=Inputs!$B$8,IF(Inputs!$B$12&gt;0,MAX(MIN(NORM.INV(RAND(),LOOKUP(P2990,Inputs!$J$6:$J$9,Inputs!$G$6:$G$9),LOOKUP(P2990,Inputs!$J$6:$J$9,Inputs!$H$6:$H$9)),Inputs!$B$12),-Inputs!$B$12),NORM.INV(RAND(),LOOKUP(P2990,Inputs!$J$6:$J$9,Inputs!$G$6:$G$9),LOOKUP(P2990,Inputs!$J$6:$J$9,Inputs!$H$6:$H$9))),0),"" )</f>
        <v/>
      </c>
      <c r="G2990" s="26">
        <f>IF($A2990&lt;=Inputs!$B$13,IF(2&lt;=Inputs!$B$8,IF(Inputs!$B$12&gt;0,MAX(MIN(NORM.INV(RAND(),LOOKUP(Q2990,Inputs!$J$6:$J$9,Inputs!$G$6:$G$9),LOOKUP(Q2990,Inputs!$J$6:$J$9,Inputs!$H$6:$H$9)),Inputs!$B$12),-Inputs!$B$12),NORM.INV(RAND(),LOOKUP(Q2990,Inputs!$J$6:$J$9,Inputs!$G$6:$G$9),LOOKUP(Q2990,Inputs!$J$6:$J$9,Inputs!$H$6:$H$9))),0),"" )</f>
        <v/>
      </c>
      <c r="H2990" s="26">
        <f>IF($A2990&lt;=Inputs!$B$13,IF(3&lt;=Inputs!$B$8,IF(Inputs!$B$12&gt;0,MAX(MIN(NORM.INV(RAND(),LOOKUP(R2990,Inputs!$J$6:$J$9,Inputs!$G$6:$G$9),LOOKUP(R2990,Inputs!$J$6:$J$9,Inputs!$H$6:$H$9)),Inputs!$B$12),-Inputs!$B$12),NORM.INV(RAND(),LOOKUP(R2990,Inputs!$J$6:$J$9,Inputs!$G$6:$G$9),LOOKUP(R2990,Inputs!$J$6:$J$9,Inputs!$H$6:$H$9))),0),"" )</f>
        <v/>
      </c>
      <c r="I2990" s="26">
        <f>IF($A2990&lt;=Inputs!$B$13,IF(4&lt;=Inputs!$B$8,IF(Inputs!$B$12&gt;0,MAX(MIN(NORM.INV(RAND(),LOOKUP(S2990,Inputs!$J$6:$J$9,Inputs!$G$6:$G$9),LOOKUP(S2990,Inputs!$J$6:$J$9,Inputs!$H$6:$H$9)),Inputs!$B$12),-Inputs!$B$12),NORM.INV(RAND(),LOOKUP(S2990,Inputs!$J$6:$J$9,Inputs!$G$6:$G$9),LOOKUP(S2990,Inputs!$J$6:$J$9,Inputs!$H$6:$H$9))),0),"" )</f>
        <v/>
      </c>
      <c r="J2990" s="26">
        <f>IF($A2990&lt;=Inputs!$B$13,IF(5&lt;=Inputs!$B$8,IF(Inputs!$B$12&gt;0,MAX(MIN(NORM.INV(RAND(),LOOKUP(T2990,Inputs!$J$6:$J$9,Inputs!$G$6:$G$9),LOOKUP(T2990,Inputs!$J$6:$J$9,Inputs!$H$6:$H$9)),Inputs!$B$12),-Inputs!$B$12),NORM.INV(RAND(),LOOKUP(T2990,Inputs!$J$6:$J$9,Inputs!$G$6:$G$9),LOOKUP(T2990,Inputs!$J$6:$J$9,Inputs!$H$6:$H$9))),0),"" )</f>
        <v/>
      </c>
      <c r="K2990" s="26">
        <f>IF($A2990&lt;=Inputs!$B$13,IF(6&lt;=Inputs!$B$8,IF(Inputs!$B$12&gt;0,MAX(MIN(NORM.INV(RAND(),LOOKUP(U2990,Inputs!$J$6:$J$9,Inputs!$G$6:$G$9),LOOKUP(U2990,Inputs!$J$6:$J$9,Inputs!$H$6:$H$9)),Inputs!$B$12),-Inputs!$B$12),NORM.INV(RAND(),LOOKUP(U2990,Inputs!$J$6:$J$9,Inputs!$G$6:$G$9),LOOKUP(U2990,Inputs!$J$6:$J$9,Inputs!$H$6:$H$9))),0),"" )</f>
        <v/>
      </c>
      <c r="L2990" s="26">
        <f>IF($A2990&lt;=Inputs!$B$13,IF(7&lt;=Inputs!$B$8,IF(Inputs!$B$12&gt;0,MAX(MIN(NORM.INV(RAND(),LOOKUP(V2990,Inputs!$J$6:$J$9,Inputs!$G$6:$G$9),LOOKUP(V2990,Inputs!$J$6:$J$9,Inputs!$H$6:$H$9)),Inputs!$B$12),-Inputs!$B$12),NORM.INV(RAND(),LOOKUP(V2990,Inputs!$J$6:$J$9,Inputs!$G$6:$G$9),LOOKUP(V2990,Inputs!$J$6:$J$9,Inputs!$H$6:$H$9))),0),"" )</f>
        <v/>
      </c>
      <c r="M2990" s="26">
        <f>IF($A2990&lt;=Inputs!$B$13,IF(8&lt;=Inputs!$B$8,IF(Inputs!$B$12&gt;0,MAX(MIN(NORM.INV(RAND(),LOOKUP(W2990,Inputs!$J$6:$J$9,Inputs!$G$6:$G$9),LOOKUP(W2990,Inputs!$J$6:$J$9,Inputs!$H$6:$H$9)),Inputs!$B$12),-Inputs!$B$12),NORM.INV(RAND(),LOOKUP(W2990,Inputs!$J$6:$J$9,Inputs!$G$6:$G$9),LOOKUP(W2990,Inputs!$J$6:$J$9,Inputs!$H$6:$H$9))),0),"" )</f>
        <v/>
      </c>
      <c r="N2990" s="26">
        <f>IF($A2990&lt;=Inputs!$B$13,IF(9&lt;=Inputs!$B$8,IF(Inputs!$B$12&gt;0,MAX(MIN(NORM.INV(RAND(),LOOKUP(X2990,Inputs!$J$6:$J$9,Inputs!$G$6:$G$9),LOOKUP(X2990,Inputs!$J$6:$J$9,Inputs!$H$6:$H$9)),Inputs!$B$12),-Inputs!$B$12),NORM.INV(RAND(),LOOKUP(X2990,Inputs!$J$6:$J$9,Inputs!$G$6:$G$9),LOOKUP(X2990,Inputs!$J$6:$J$9,Inputs!$H$6:$H$9))),0),"" )</f>
        <v/>
      </c>
      <c r="O2990" s="26">
        <f>IF($A2990&lt;=Inputs!$B$13,IF(10&lt;=Inputs!$B$8,IF(Inputs!$B$12&gt;0,MAX(MIN(NORM.INV(RAND(),LOOKUP(Y2990,Inputs!$J$6:$J$9,Inputs!$G$6:$G$9),LOOKUP(Y2990,Inputs!$J$6:$J$9,Inputs!$H$6:$H$9)),Inputs!$B$12),-Inputs!$B$12),NORM.INV(RAND(),LOOKUP(Y2990,Inputs!$J$6:$J$9,Inputs!$G$6:$G$9),LOOKUP(Y2990,Inputs!$J$6:$J$9,Inputs!$H$6:$H$9))),0),"" )</f>
        <v/>
      </c>
      <c r="P2990" s="31">
        <f>IF($A2990&lt;=Inputs!$B$13,RAND(),"")</f>
        <v/>
      </c>
      <c r="Q2990" s="31">
        <f>IF($A2990&lt;=Inputs!$B$13,RAND(),"")</f>
        <v/>
      </c>
      <c r="R2990" s="31">
        <f>IF($A2990&lt;=Inputs!$B$13,RAND(),"")</f>
        <v/>
      </c>
      <c r="S2990" s="31">
        <f>IF($A2990&lt;=Inputs!$B$13,RAND(),"")</f>
        <v/>
      </c>
      <c r="T2990" s="31">
        <f>IF($A2990&lt;=Inputs!$B$13,RAND(),"")</f>
        <v/>
      </c>
      <c r="U2990" s="31">
        <f>IF($A2990&lt;=Inputs!$B$13,RAND(),"")</f>
        <v/>
      </c>
      <c r="V2990" s="31">
        <f>IF($A2990&lt;=Inputs!$B$13,RAND(),"")</f>
        <v/>
      </c>
      <c r="W2990" s="31">
        <f>IF($A2990&lt;=Inputs!$B$13,RAND(),"")</f>
        <v/>
      </c>
      <c r="X2990" s="31">
        <f>IF($A2990&lt;=Inputs!$B$13,RAND(),"")</f>
        <v/>
      </c>
      <c r="Y2990" s="31">
        <f>IF($A2990&lt;=Inputs!$B$13,RAND(),"")</f>
        <v/>
      </c>
    </row>
    <row r="2991">
      <c r="A2991" t="n">
        <v>2986</v>
      </c>
      <c r="B2991" s="26">
        <f>IF($A2991&lt;=Inputs!$B$13,IF(Inputs!$B$8&gt;0,SUM(F2991:O2991)/Inputs!$B$8,0),"")</f>
        <v/>
      </c>
      <c r="C2991" s="27">
        <f>IF($A2991&lt;=Inputs!$B$13,B2991/100,"")</f>
        <v/>
      </c>
      <c r="D2991" s="28">
        <f>IF($A2991&lt;=Inputs!$B$13,C2991*Inputs!$B$7,"")</f>
        <v/>
      </c>
      <c r="E2991" s="29">
        <f>IF($A2991&lt;=Inputs!$B$13,IF(D2991&gt;0,1,0),"")</f>
        <v/>
      </c>
      <c r="F2991" s="26">
        <f>IF($A2991&lt;=Inputs!$B$13,IF(1&lt;=Inputs!$B$8,IF(Inputs!$B$12&gt;0,MAX(MIN(NORM.INV(RAND(),LOOKUP(P2991,Inputs!$J$6:$J$9,Inputs!$G$6:$G$9),LOOKUP(P2991,Inputs!$J$6:$J$9,Inputs!$H$6:$H$9)),Inputs!$B$12),-Inputs!$B$12),NORM.INV(RAND(),LOOKUP(P2991,Inputs!$J$6:$J$9,Inputs!$G$6:$G$9),LOOKUP(P2991,Inputs!$J$6:$J$9,Inputs!$H$6:$H$9))),0),"" )</f>
        <v/>
      </c>
      <c r="G2991" s="26">
        <f>IF($A2991&lt;=Inputs!$B$13,IF(2&lt;=Inputs!$B$8,IF(Inputs!$B$12&gt;0,MAX(MIN(NORM.INV(RAND(),LOOKUP(Q2991,Inputs!$J$6:$J$9,Inputs!$G$6:$G$9),LOOKUP(Q2991,Inputs!$J$6:$J$9,Inputs!$H$6:$H$9)),Inputs!$B$12),-Inputs!$B$12),NORM.INV(RAND(),LOOKUP(Q2991,Inputs!$J$6:$J$9,Inputs!$G$6:$G$9),LOOKUP(Q2991,Inputs!$J$6:$J$9,Inputs!$H$6:$H$9))),0),"" )</f>
        <v/>
      </c>
      <c r="H2991" s="26">
        <f>IF($A2991&lt;=Inputs!$B$13,IF(3&lt;=Inputs!$B$8,IF(Inputs!$B$12&gt;0,MAX(MIN(NORM.INV(RAND(),LOOKUP(R2991,Inputs!$J$6:$J$9,Inputs!$G$6:$G$9),LOOKUP(R2991,Inputs!$J$6:$J$9,Inputs!$H$6:$H$9)),Inputs!$B$12),-Inputs!$B$12),NORM.INV(RAND(),LOOKUP(R2991,Inputs!$J$6:$J$9,Inputs!$G$6:$G$9),LOOKUP(R2991,Inputs!$J$6:$J$9,Inputs!$H$6:$H$9))),0),"" )</f>
        <v/>
      </c>
      <c r="I2991" s="26">
        <f>IF($A2991&lt;=Inputs!$B$13,IF(4&lt;=Inputs!$B$8,IF(Inputs!$B$12&gt;0,MAX(MIN(NORM.INV(RAND(),LOOKUP(S2991,Inputs!$J$6:$J$9,Inputs!$G$6:$G$9),LOOKUP(S2991,Inputs!$J$6:$J$9,Inputs!$H$6:$H$9)),Inputs!$B$12),-Inputs!$B$12),NORM.INV(RAND(),LOOKUP(S2991,Inputs!$J$6:$J$9,Inputs!$G$6:$G$9),LOOKUP(S2991,Inputs!$J$6:$J$9,Inputs!$H$6:$H$9))),0),"" )</f>
        <v/>
      </c>
      <c r="J2991" s="26">
        <f>IF($A2991&lt;=Inputs!$B$13,IF(5&lt;=Inputs!$B$8,IF(Inputs!$B$12&gt;0,MAX(MIN(NORM.INV(RAND(),LOOKUP(T2991,Inputs!$J$6:$J$9,Inputs!$G$6:$G$9),LOOKUP(T2991,Inputs!$J$6:$J$9,Inputs!$H$6:$H$9)),Inputs!$B$12),-Inputs!$B$12),NORM.INV(RAND(),LOOKUP(T2991,Inputs!$J$6:$J$9,Inputs!$G$6:$G$9),LOOKUP(T2991,Inputs!$J$6:$J$9,Inputs!$H$6:$H$9))),0),"" )</f>
        <v/>
      </c>
      <c r="K2991" s="26">
        <f>IF($A2991&lt;=Inputs!$B$13,IF(6&lt;=Inputs!$B$8,IF(Inputs!$B$12&gt;0,MAX(MIN(NORM.INV(RAND(),LOOKUP(U2991,Inputs!$J$6:$J$9,Inputs!$G$6:$G$9),LOOKUP(U2991,Inputs!$J$6:$J$9,Inputs!$H$6:$H$9)),Inputs!$B$12),-Inputs!$B$12),NORM.INV(RAND(),LOOKUP(U2991,Inputs!$J$6:$J$9,Inputs!$G$6:$G$9),LOOKUP(U2991,Inputs!$J$6:$J$9,Inputs!$H$6:$H$9))),0),"" )</f>
        <v/>
      </c>
      <c r="L2991" s="26">
        <f>IF($A2991&lt;=Inputs!$B$13,IF(7&lt;=Inputs!$B$8,IF(Inputs!$B$12&gt;0,MAX(MIN(NORM.INV(RAND(),LOOKUP(V2991,Inputs!$J$6:$J$9,Inputs!$G$6:$G$9),LOOKUP(V2991,Inputs!$J$6:$J$9,Inputs!$H$6:$H$9)),Inputs!$B$12),-Inputs!$B$12),NORM.INV(RAND(),LOOKUP(V2991,Inputs!$J$6:$J$9,Inputs!$G$6:$G$9),LOOKUP(V2991,Inputs!$J$6:$J$9,Inputs!$H$6:$H$9))),0),"" )</f>
        <v/>
      </c>
      <c r="M2991" s="26">
        <f>IF($A2991&lt;=Inputs!$B$13,IF(8&lt;=Inputs!$B$8,IF(Inputs!$B$12&gt;0,MAX(MIN(NORM.INV(RAND(),LOOKUP(W2991,Inputs!$J$6:$J$9,Inputs!$G$6:$G$9),LOOKUP(W2991,Inputs!$J$6:$J$9,Inputs!$H$6:$H$9)),Inputs!$B$12),-Inputs!$B$12),NORM.INV(RAND(),LOOKUP(W2991,Inputs!$J$6:$J$9,Inputs!$G$6:$G$9),LOOKUP(W2991,Inputs!$J$6:$J$9,Inputs!$H$6:$H$9))),0),"" )</f>
        <v/>
      </c>
      <c r="N2991" s="26">
        <f>IF($A2991&lt;=Inputs!$B$13,IF(9&lt;=Inputs!$B$8,IF(Inputs!$B$12&gt;0,MAX(MIN(NORM.INV(RAND(),LOOKUP(X2991,Inputs!$J$6:$J$9,Inputs!$G$6:$G$9),LOOKUP(X2991,Inputs!$J$6:$J$9,Inputs!$H$6:$H$9)),Inputs!$B$12),-Inputs!$B$12),NORM.INV(RAND(),LOOKUP(X2991,Inputs!$J$6:$J$9,Inputs!$G$6:$G$9),LOOKUP(X2991,Inputs!$J$6:$J$9,Inputs!$H$6:$H$9))),0),"" )</f>
        <v/>
      </c>
      <c r="O2991" s="26">
        <f>IF($A2991&lt;=Inputs!$B$13,IF(10&lt;=Inputs!$B$8,IF(Inputs!$B$12&gt;0,MAX(MIN(NORM.INV(RAND(),LOOKUP(Y2991,Inputs!$J$6:$J$9,Inputs!$G$6:$G$9),LOOKUP(Y2991,Inputs!$J$6:$J$9,Inputs!$H$6:$H$9)),Inputs!$B$12),-Inputs!$B$12),NORM.INV(RAND(),LOOKUP(Y2991,Inputs!$J$6:$J$9,Inputs!$G$6:$G$9),LOOKUP(Y2991,Inputs!$J$6:$J$9,Inputs!$H$6:$H$9))),0),"" )</f>
        <v/>
      </c>
      <c r="P2991" s="31">
        <f>IF($A2991&lt;=Inputs!$B$13,RAND(),"")</f>
        <v/>
      </c>
      <c r="Q2991" s="31">
        <f>IF($A2991&lt;=Inputs!$B$13,RAND(),"")</f>
        <v/>
      </c>
      <c r="R2991" s="31">
        <f>IF($A2991&lt;=Inputs!$B$13,RAND(),"")</f>
        <v/>
      </c>
      <c r="S2991" s="31">
        <f>IF($A2991&lt;=Inputs!$B$13,RAND(),"")</f>
        <v/>
      </c>
      <c r="T2991" s="31">
        <f>IF($A2991&lt;=Inputs!$B$13,RAND(),"")</f>
        <v/>
      </c>
      <c r="U2991" s="31">
        <f>IF($A2991&lt;=Inputs!$B$13,RAND(),"")</f>
        <v/>
      </c>
      <c r="V2991" s="31">
        <f>IF($A2991&lt;=Inputs!$B$13,RAND(),"")</f>
        <v/>
      </c>
      <c r="W2991" s="31">
        <f>IF($A2991&lt;=Inputs!$B$13,RAND(),"")</f>
        <v/>
      </c>
      <c r="X2991" s="31">
        <f>IF($A2991&lt;=Inputs!$B$13,RAND(),"")</f>
        <v/>
      </c>
      <c r="Y2991" s="31">
        <f>IF($A2991&lt;=Inputs!$B$13,RAND(),"")</f>
        <v/>
      </c>
    </row>
    <row r="2992">
      <c r="A2992" t="n">
        <v>2987</v>
      </c>
      <c r="B2992" s="26">
        <f>IF($A2992&lt;=Inputs!$B$13,IF(Inputs!$B$8&gt;0,SUM(F2992:O2992)/Inputs!$B$8,0),"")</f>
        <v/>
      </c>
      <c r="C2992" s="27">
        <f>IF($A2992&lt;=Inputs!$B$13,B2992/100,"")</f>
        <v/>
      </c>
      <c r="D2992" s="28">
        <f>IF($A2992&lt;=Inputs!$B$13,C2992*Inputs!$B$7,"")</f>
        <v/>
      </c>
      <c r="E2992" s="29">
        <f>IF($A2992&lt;=Inputs!$B$13,IF(D2992&gt;0,1,0),"")</f>
        <v/>
      </c>
      <c r="F2992" s="26">
        <f>IF($A2992&lt;=Inputs!$B$13,IF(1&lt;=Inputs!$B$8,IF(Inputs!$B$12&gt;0,MAX(MIN(NORM.INV(RAND(),LOOKUP(P2992,Inputs!$J$6:$J$9,Inputs!$G$6:$G$9),LOOKUP(P2992,Inputs!$J$6:$J$9,Inputs!$H$6:$H$9)),Inputs!$B$12),-Inputs!$B$12),NORM.INV(RAND(),LOOKUP(P2992,Inputs!$J$6:$J$9,Inputs!$G$6:$G$9),LOOKUP(P2992,Inputs!$J$6:$J$9,Inputs!$H$6:$H$9))),0),"" )</f>
        <v/>
      </c>
      <c r="G2992" s="26">
        <f>IF($A2992&lt;=Inputs!$B$13,IF(2&lt;=Inputs!$B$8,IF(Inputs!$B$12&gt;0,MAX(MIN(NORM.INV(RAND(),LOOKUP(Q2992,Inputs!$J$6:$J$9,Inputs!$G$6:$G$9),LOOKUP(Q2992,Inputs!$J$6:$J$9,Inputs!$H$6:$H$9)),Inputs!$B$12),-Inputs!$B$12),NORM.INV(RAND(),LOOKUP(Q2992,Inputs!$J$6:$J$9,Inputs!$G$6:$G$9),LOOKUP(Q2992,Inputs!$J$6:$J$9,Inputs!$H$6:$H$9))),0),"" )</f>
        <v/>
      </c>
      <c r="H2992" s="26">
        <f>IF($A2992&lt;=Inputs!$B$13,IF(3&lt;=Inputs!$B$8,IF(Inputs!$B$12&gt;0,MAX(MIN(NORM.INV(RAND(),LOOKUP(R2992,Inputs!$J$6:$J$9,Inputs!$G$6:$G$9),LOOKUP(R2992,Inputs!$J$6:$J$9,Inputs!$H$6:$H$9)),Inputs!$B$12),-Inputs!$B$12),NORM.INV(RAND(),LOOKUP(R2992,Inputs!$J$6:$J$9,Inputs!$G$6:$G$9),LOOKUP(R2992,Inputs!$J$6:$J$9,Inputs!$H$6:$H$9))),0),"" )</f>
        <v/>
      </c>
      <c r="I2992" s="26">
        <f>IF($A2992&lt;=Inputs!$B$13,IF(4&lt;=Inputs!$B$8,IF(Inputs!$B$12&gt;0,MAX(MIN(NORM.INV(RAND(),LOOKUP(S2992,Inputs!$J$6:$J$9,Inputs!$G$6:$G$9),LOOKUP(S2992,Inputs!$J$6:$J$9,Inputs!$H$6:$H$9)),Inputs!$B$12),-Inputs!$B$12),NORM.INV(RAND(),LOOKUP(S2992,Inputs!$J$6:$J$9,Inputs!$G$6:$G$9),LOOKUP(S2992,Inputs!$J$6:$J$9,Inputs!$H$6:$H$9))),0),"" )</f>
        <v/>
      </c>
      <c r="J2992" s="26">
        <f>IF($A2992&lt;=Inputs!$B$13,IF(5&lt;=Inputs!$B$8,IF(Inputs!$B$12&gt;0,MAX(MIN(NORM.INV(RAND(),LOOKUP(T2992,Inputs!$J$6:$J$9,Inputs!$G$6:$G$9),LOOKUP(T2992,Inputs!$J$6:$J$9,Inputs!$H$6:$H$9)),Inputs!$B$12),-Inputs!$B$12),NORM.INV(RAND(),LOOKUP(T2992,Inputs!$J$6:$J$9,Inputs!$G$6:$G$9),LOOKUP(T2992,Inputs!$J$6:$J$9,Inputs!$H$6:$H$9))),0),"" )</f>
        <v/>
      </c>
      <c r="K2992" s="26">
        <f>IF($A2992&lt;=Inputs!$B$13,IF(6&lt;=Inputs!$B$8,IF(Inputs!$B$12&gt;0,MAX(MIN(NORM.INV(RAND(),LOOKUP(U2992,Inputs!$J$6:$J$9,Inputs!$G$6:$G$9),LOOKUP(U2992,Inputs!$J$6:$J$9,Inputs!$H$6:$H$9)),Inputs!$B$12),-Inputs!$B$12),NORM.INV(RAND(),LOOKUP(U2992,Inputs!$J$6:$J$9,Inputs!$G$6:$G$9),LOOKUP(U2992,Inputs!$J$6:$J$9,Inputs!$H$6:$H$9))),0),"" )</f>
        <v/>
      </c>
      <c r="L2992" s="26">
        <f>IF($A2992&lt;=Inputs!$B$13,IF(7&lt;=Inputs!$B$8,IF(Inputs!$B$12&gt;0,MAX(MIN(NORM.INV(RAND(),LOOKUP(V2992,Inputs!$J$6:$J$9,Inputs!$G$6:$G$9),LOOKUP(V2992,Inputs!$J$6:$J$9,Inputs!$H$6:$H$9)),Inputs!$B$12),-Inputs!$B$12),NORM.INV(RAND(),LOOKUP(V2992,Inputs!$J$6:$J$9,Inputs!$G$6:$G$9),LOOKUP(V2992,Inputs!$J$6:$J$9,Inputs!$H$6:$H$9))),0),"" )</f>
        <v/>
      </c>
      <c r="M2992" s="26">
        <f>IF($A2992&lt;=Inputs!$B$13,IF(8&lt;=Inputs!$B$8,IF(Inputs!$B$12&gt;0,MAX(MIN(NORM.INV(RAND(),LOOKUP(W2992,Inputs!$J$6:$J$9,Inputs!$G$6:$G$9),LOOKUP(W2992,Inputs!$J$6:$J$9,Inputs!$H$6:$H$9)),Inputs!$B$12),-Inputs!$B$12),NORM.INV(RAND(),LOOKUP(W2992,Inputs!$J$6:$J$9,Inputs!$G$6:$G$9),LOOKUP(W2992,Inputs!$J$6:$J$9,Inputs!$H$6:$H$9))),0),"" )</f>
        <v/>
      </c>
      <c r="N2992" s="26">
        <f>IF($A2992&lt;=Inputs!$B$13,IF(9&lt;=Inputs!$B$8,IF(Inputs!$B$12&gt;0,MAX(MIN(NORM.INV(RAND(),LOOKUP(X2992,Inputs!$J$6:$J$9,Inputs!$G$6:$G$9),LOOKUP(X2992,Inputs!$J$6:$J$9,Inputs!$H$6:$H$9)),Inputs!$B$12),-Inputs!$B$12),NORM.INV(RAND(),LOOKUP(X2992,Inputs!$J$6:$J$9,Inputs!$G$6:$G$9),LOOKUP(X2992,Inputs!$J$6:$J$9,Inputs!$H$6:$H$9))),0),"" )</f>
        <v/>
      </c>
      <c r="O2992" s="26">
        <f>IF($A2992&lt;=Inputs!$B$13,IF(10&lt;=Inputs!$B$8,IF(Inputs!$B$12&gt;0,MAX(MIN(NORM.INV(RAND(),LOOKUP(Y2992,Inputs!$J$6:$J$9,Inputs!$G$6:$G$9),LOOKUP(Y2992,Inputs!$J$6:$J$9,Inputs!$H$6:$H$9)),Inputs!$B$12),-Inputs!$B$12),NORM.INV(RAND(),LOOKUP(Y2992,Inputs!$J$6:$J$9,Inputs!$G$6:$G$9),LOOKUP(Y2992,Inputs!$J$6:$J$9,Inputs!$H$6:$H$9))),0),"" )</f>
        <v/>
      </c>
      <c r="P2992" s="31">
        <f>IF($A2992&lt;=Inputs!$B$13,RAND(),"")</f>
        <v/>
      </c>
      <c r="Q2992" s="31">
        <f>IF($A2992&lt;=Inputs!$B$13,RAND(),"")</f>
        <v/>
      </c>
      <c r="R2992" s="31">
        <f>IF($A2992&lt;=Inputs!$B$13,RAND(),"")</f>
        <v/>
      </c>
      <c r="S2992" s="31">
        <f>IF($A2992&lt;=Inputs!$B$13,RAND(),"")</f>
        <v/>
      </c>
      <c r="T2992" s="31">
        <f>IF($A2992&lt;=Inputs!$B$13,RAND(),"")</f>
        <v/>
      </c>
      <c r="U2992" s="31">
        <f>IF($A2992&lt;=Inputs!$B$13,RAND(),"")</f>
        <v/>
      </c>
      <c r="V2992" s="31">
        <f>IF($A2992&lt;=Inputs!$B$13,RAND(),"")</f>
        <v/>
      </c>
      <c r="W2992" s="31">
        <f>IF($A2992&lt;=Inputs!$B$13,RAND(),"")</f>
        <v/>
      </c>
      <c r="X2992" s="31">
        <f>IF($A2992&lt;=Inputs!$B$13,RAND(),"")</f>
        <v/>
      </c>
      <c r="Y2992" s="31">
        <f>IF($A2992&lt;=Inputs!$B$13,RAND(),"")</f>
        <v/>
      </c>
    </row>
    <row r="2993">
      <c r="A2993" t="n">
        <v>2988</v>
      </c>
      <c r="B2993" s="26">
        <f>IF($A2993&lt;=Inputs!$B$13,IF(Inputs!$B$8&gt;0,SUM(F2993:O2993)/Inputs!$B$8,0),"")</f>
        <v/>
      </c>
      <c r="C2993" s="27">
        <f>IF($A2993&lt;=Inputs!$B$13,B2993/100,"")</f>
        <v/>
      </c>
      <c r="D2993" s="28">
        <f>IF($A2993&lt;=Inputs!$B$13,C2993*Inputs!$B$7,"")</f>
        <v/>
      </c>
      <c r="E2993" s="29">
        <f>IF($A2993&lt;=Inputs!$B$13,IF(D2993&gt;0,1,0),"")</f>
        <v/>
      </c>
      <c r="F2993" s="26">
        <f>IF($A2993&lt;=Inputs!$B$13,IF(1&lt;=Inputs!$B$8,IF(Inputs!$B$12&gt;0,MAX(MIN(NORM.INV(RAND(),LOOKUP(P2993,Inputs!$J$6:$J$9,Inputs!$G$6:$G$9),LOOKUP(P2993,Inputs!$J$6:$J$9,Inputs!$H$6:$H$9)),Inputs!$B$12),-Inputs!$B$12),NORM.INV(RAND(),LOOKUP(P2993,Inputs!$J$6:$J$9,Inputs!$G$6:$G$9),LOOKUP(P2993,Inputs!$J$6:$J$9,Inputs!$H$6:$H$9))),0),"" )</f>
        <v/>
      </c>
      <c r="G2993" s="26">
        <f>IF($A2993&lt;=Inputs!$B$13,IF(2&lt;=Inputs!$B$8,IF(Inputs!$B$12&gt;0,MAX(MIN(NORM.INV(RAND(),LOOKUP(Q2993,Inputs!$J$6:$J$9,Inputs!$G$6:$G$9),LOOKUP(Q2993,Inputs!$J$6:$J$9,Inputs!$H$6:$H$9)),Inputs!$B$12),-Inputs!$B$12),NORM.INV(RAND(),LOOKUP(Q2993,Inputs!$J$6:$J$9,Inputs!$G$6:$G$9),LOOKUP(Q2993,Inputs!$J$6:$J$9,Inputs!$H$6:$H$9))),0),"" )</f>
        <v/>
      </c>
      <c r="H2993" s="26">
        <f>IF($A2993&lt;=Inputs!$B$13,IF(3&lt;=Inputs!$B$8,IF(Inputs!$B$12&gt;0,MAX(MIN(NORM.INV(RAND(),LOOKUP(R2993,Inputs!$J$6:$J$9,Inputs!$G$6:$G$9),LOOKUP(R2993,Inputs!$J$6:$J$9,Inputs!$H$6:$H$9)),Inputs!$B$12),-Inputs!$B$12),NORM.INV(RAND(),LOOKUP(R2993,Inputs!$J$6:$J$9,Inputs!$G$6:$G$9),LOOKUP(R2993,Inputs!$J$6:$J$9,Inputs!$H$6:$H$9))),0),"" )</f>
        <v/>
      </c>
      <c r="I2993" s="26">
        <f>IF($A2993&lt;=Inputs!$B$13,IF(4&lt;=Inputs!$B$8,IF(Inputs!$B$12&gt;0,MAX(MIN(NORM.INV(RAND(),LOOKUP(S2993,Inputs!$J$6:$J$9,Inputs!$G$6:$G$9),LOOKUP(S2993,Inputs!$J$6:$J$9,Inputs!$H$6:$H$9)),Inputs!$B$12),-Inputs!$B$12),NORM.INV(RAND(),LOOKUP(S2993,Inputs!$J$6:$J$9,Inputs!$G$6:$G$9),LOOKUP(S2993,Inputs!$J$6:$J$9,Inputs!$H$6:$H$9))),0),"" )</f>
        <v/>
      </c>
      <c r="J2993" s="26">
        <f>IF($A2993&lt;=Inputs!$B$13,IF(5&lt;=Inputs!$B$8,IF(Inputs!$B$12&gt;0,MAX(MIN(NORM.INV(RAND(),LOOKUP(T2993,Inputs!$J$6:$J$9,Inputs!$G$6:$G$9),LOOKUP(T2993,Inputs!$J$6:$J$9,Inputs!$H$6:$H$9)),Inputs!$B$12),-Inputs!$B$12),NORM.INV(RAND(),LOOKUP(T2993,Inputs!$J$6:$J$9,Inputs!$G$6:$G$9),LOOKUP(T2993,Inputs!$J$6:$J$9,Inputs!$H$6:$H$9))),0),"" )</f>
        <v/>
      </c>
      <c r="K2993" s="26">
        <f>IF($A2993&lt;=Inputs!$B$13,IF(6&lt;=Inputs!$B$8,IF(Inputs!$B$12&gt;0,MAX(MIN(NORM.INV(RAND(),LOOKUP(U2993,Inputs!$J$6:$J$9,Inputs!$G$6:$G$9),LOOKUP(U2993,Inputs!$J$6:$J$9,Inputs!$H$6:$H$9)),Inputs!$B$12),-Inputs!$B$12),NORM.INV(RAND(),LOOKUP(U2993,Inputs!$J$6:$J$9,Inputs!$G$6:$G$9),LOOKUP(U2993,Inputs!$J$6:$J$9,Inputs!$H$6:$H$9))),0),"" )</f>
        <v/>
      </c>
      <c r="L2993" s="26">
        <f>IF($A2993&lt;=Inputs!$B$13,IF(7&lt;=Inputs!$B$8,IF(Inputs!$B$12&gt;0,MAX(MIN(NORM.INV(RAND(),LOOKUP(V2993,Inputs!$J$6:$J$9,Inputs!$G$6:$G$9),LOOKUP(V2993,Inputs!$J$6:$J$9,Inputs!$H$6:$H$9)),Inputs!$B$12),-Inputs!$B$12),NORM.INV(RAND(),LOOKUP(V2993,Inputs!$J$6:$J$9,Inputs!$G$6:$G$9),LOOKUP(V2993,Inputs!$J$6:$J$9,Inputs!$H$6:$H$9))),0),"" )</f>
        <v/>
      </c>
      <c r="M2993" s="26">
        <f>IF($A2993&lt;=Inputs!$B$13,IF(8&lt;=Inputs!$B$8,IF(Inputs!$B$12&gt;0,MAX(MIN(NORM.INV(RAND(),LOOKUP(W2993,Inputs!$J$6:$J$9,Inputs!$G$6:$G$9),LOOKUP(W2993,Inputs!$J$6:$J$9,Inputs!$H$6:$H$9)),Inputs!$B$12),-Inputs!$B$12),NORM.INV(RAND(),LOOKUP(W2993,Inputs!$J$6:$J$9,Inputs!$G$6:$G$9),LOOKUP(W2993,Inputs!$J$6:$J$9,Inputs!$H$6:$H$9))),0),"" )</f>
        <v/>
      </c>
      <c r="N2993" s="26">
        <f>IF($A2993&lt;=Inputs!$B$13,IF(9&lt;=Inputs!$B$8,IF(Inputs!$B$12&gt;0,MAX(MIN(NORM.INV(RAND(),LOOKUP(X2993,Inputs!$J$6:$J$9,Inputs!$G$6:$G$9),LOOKUP(X2993,Inputs!$J$6:$J$9,Inputs!$H$6:$H$9)),Inputs!$B$12),-Inputs!$B$12),NORM.INV(RAND(),LOOKUP(X2993,Inputs!$J$6:$J$9,Inputs!$G$6:$G$9),LOOKUP(X2993,Inputs!$J$6:$J$9,Inputs!$H$6:$H$9))),0),"" )</f>
        <v/>
      </c>
      <c r="O2993" s="26">
        <f>IF($A2993&lt;=Inputs!$B$13,IF(10&lt;=Inputs!$B$8,IF(Inputs!$B$12&gt;0,MAX(MIN(NORM.INV(RAND(),LOOKUP(Y2993,Inputs!$J$6:$J$9,Inputs!$G$6:$G$9),LOOKUP(Y2993,Inputs!$J$6:$J$9,Inputs!$H$6:$H$9)),Inputs!$B$12),-Inputs!$B$12),NORM.INV(RAND(),LOOKUP(Y2993,Inputs!$J$6:$J$9,Inputs!$G$6:$G$9),LOOKUP(Y2993,Inputs!$J$6:$J$9,Inputs!$H$6:$H$9))),0),"" )</f>
        <v/>
      </c>
      <c r="P2993" s="31">
        <f>IF($A2993&lt;=Inputs!$B$13,RAND(),"")</f>
        <v/>
      </c>
      <c r="Q2993" s="31">
        <f>IF($A2993&lt;=Inputs!$B$13,RAND(),"")</f>
        <v/>
      </c>
      <c r="R2993" s="31">
        <f>IF($A2993&lt;=Inputs!$B$13,RAND(),"")</f>
        <v/>
      </c>
      <c r="S2993" s="31">
        <f>IF($A2993&lt;=Inputs!$B$13,RAND(),"")</f>
        <v/>
      </c>
      <c r="T2993" s="31">
        <f>IF($A2993&lt;=Inputs!$B$13,RAND(),"")</f>
        <v/>
      </c>
      <c r="U2993" s="31">
        <f>IF($A2993&lt;=Inputs!$B$13,RAND(),"")</f>
        <v/>
      </c>
      <c r="V2993" s="31">
        <f>IF($A2993&lt;=Inputs!$B$13,RAND(),"")</f>
        <v/>
      </c>
      <c r="W2993" s="31">
        <f>IF($A2993&lt;=Inputs!$B$13,RAND(),"")</f>
        <v/>
      </c>
      <c r="X2993" s="31">
        <f>IF($A2993&lt;=Inputs!$B$13,RAND(),"")</f>
        <v/>
      </c>
      <c r="Y2993" s="31">
        <f>IF($A2993&lt;=Inputs!$B$13,RAND(),"")</f>
        <v/>
      </c>
    </row>
    <row r="2994">
      <c r="A2994" t="n">
        <v>2989</v>
      </c>
      <c r="B2994" s="26">
        <f>IF($A2994&lt;=Inputs!$B$13,IF(Inputs!$B$8&gt;0,SUM(F2994:O2994)/Inputs!$B$8,0),"")</f>
        <v/>
      </c>
      <c r="C2994" s="27">
        <f>IF($A2994&lt;=Inputs!$B$13,B2994/100,"")</f>
        <v/>
      </c>
      <c r="D2994" s="28">
        <f>IF($A2994&lt;=Inputs!$B$13,C2994*Inputs!$B$7,"")</f>
        <v/>
      </c>
      <c r="E2994" s="29">
        <f>IF($A2994&lt;=Inputs!$B$13,IF(D2994&gt;0,1,0),"")</f>
        <v/>
      </c>
      <c r="F2994" s="26">
        <f>IF($A2994&lt;=Inputs!$B$13,IF(1&lt;=Inputs!$B$8,IF(Inputs!$B$12&gt;0,MAX(MIN(NORM.INV(RAND(),LOOKUP(P2994,Inputs!$J$6:$J$9,Inputs!$G$6:$G$9),LOOKUP(P2994,Inputs!$J$6:$J$9,Inputs!$H$6:$H$9)),Inputs!$B$12),-Inputs!$B$12),NORM.INV(RAND(),LOOKUP(P2994,Inputs!$J$6:$J$9,Inputs!$G$6:$G$9),LOOKUP(P2994,Inputs!$J$6:$J$9,Inputs!$H$6:$H$9))),0),"" )</f>
        <v/>
      </c>
      <c r="G2994" s="26">
        <f>IF($A2994&lt;=Inputs!$B$13,IF(2&lt;=Inputs!$B$8,IF(Inputs!$B$12&gt;0,MAX(MIN(NORM.INV(RAND(),LOOKUP(Q2994,Inputs!$J$6:$J$9,Inputs!$G$6:$G$9),LOOKUP(Q2994,Inputs!$J$6:$J$9,Inputs!$H$6:$H$9)),Inputs!$B$12),-Inputs!$B$12),NORM.INV(RAND(),LOOKUP(Q2994,Inputs!$J$6:$J$9,Inputs!$G$6:$G$9),LOOKUP(Q2994,Inputs!$J$6:$J$9,Inputs!$H$6:$H$9))),0),"" )</f>
        <v/>
      </c>
      <c r="H2994" s="26">
        <f>IF($A2994&lt;=Inputs!$B$13,IF(3&lt;=Inputs!$B$8,IF(Inputs!$B$12&gt;0,MAX(MIN(NORM.INV(RAND(),LOOKUP(R2994,Inputs!$J$6:$J$9,Inputs!$G$6:$G$9),LOOKUP(R2994,Inputs!$J$6:$J$9,Inputs!$H$6:$H$9)),Inputs!$B$12),-Inputs!$B$12),NORM.INV(RAND(),LOOKUP(R2994,Inputs!$J$6:$J$9,Inputs!$G$6:$G$9),LOOKUP(R2994,Inputs!$J$6:$J$9,Inputs!$H$6:$H$9))),0),"" )</f>
        <v/>
      </c>
      <c r="I2994" s="26">
        <f>IF($A2994&lt;=Inputs!$B$13,IF(4&lt;=Inputs!$B$8,IF(Inputs!$B$12&gt;0,MAX(MIN(NORM.INV(RAND(),LOOKUP(S2994,Inputs!$J$6:$J$9,Inputs!$G$6:$G$9),LOOKUP(S2994,Inputs!$J$6:$J$9,Inputs!$H$6:$H$9)),Inputs!$B$12),-Inputs!$B$12),NORM.INV(RAND(),LOOKUP(S2994,Inputs!$J$6:$J$9,Inputs!$G$6:$G$9),LOOKUP(S2994,Inputs!$J$6:$J$9,Inputs!$H$6:$H$9))),0),"" )</f>
        <v/>
      </c>
      <c r="J2994" s="26">
        <f>IF($A2994&lt;=Inputs!$B$13,IF(5&lt;=Inputs!$B$8,IF(Inputs!$B$12&gt;0,MAX(MIN(NORM.INV(RAND(),LOOKUP(T2994,Inputs!$J$6:$J$9,Inputs!$G$6:$G$9),LOOKUP(T2994,Inputs!$J$6:$J$9,Inputs!$H$6:$H$9)),Inputs!$B$12),-Inputs!$B$12),NORM.INV(RAND(),LOOKUP(T2994,Inputs!$J$6:$J$9,Inputs!$G$6:$G$9),LOOKUP(T2994,Inputs!$J$6:$J$9,Inputs!$H$6:$H$9))),0),"" )</f>
        <v/>
      </c>
      <c r="K2994" s="26">
        <f>IF($A2994&lt;=Inputs!$B$13,IF(6&lt;=Inputs!$B$8,IF(Inputs!$B$12&gt;0,MAX(MIN(NORM.INV(RAND(),LOOKUP(U2994,Inputs!$J$6:$J$9,Inputs!$G$6:$G$9),LOOKUP(U2994,Inputs!$J$6:$J$9,Inputs!$H$6:$H$9)),Inputs!$B$12),-Inputs!$B$12),NORM.INV(RAND(),LOOKUP(U2994,Inputs!$J$6:$J$9,Inputs!$G$6:$G$9),LOOKUP(U2994,Inputs!$J$6:$J$9,Inputs!$H$6:$H$9))),0),"" )</f>
        <v/>
      </c>
      <c r="L2994" s="26">
        <f>IF($A2994&lt;=Inputs!$B$13,IF(7&lt;=Inputs!$B$8,IF(Inputs!$B$12&gt;0,MAX(MIN(NORM.INV(RAND(),LOOKUP(V2994,Inputs!$J$6:$J$9,Inputs!$G$6:$G$9),LOOKUP(V2994,Inputs!$J$6:$J$9,Inputs!$H$6:$H$9)),Inputs!$B$12),-Inputs!$B$12),NORM.INV(RAND(),LOOKUP(V2994,Inputs!$J$6:$J$9,Inputs!$G$6:$G$9),LOOKUP(V2994,Inputs!$J$6:$J$9,Inputs!$H$6:$H$9))),0),"" )</f>
        <v/>
      </c>
      <c r="M2994" s="26">
        <f>IF($A2994&lt;=Inputs!$B$13,IF(8&lt;=Inputs!$B$8,IF(Inputs!$B$12&gt;0,MAX(MIN(NORM.INV(RAND(),LOOKUP(W2994,Inputs!$J$6:$J$9,Inputs!$G$6:$G$9),LOOKUP(W2994,Inputs!$J$6:$J$9,Inputs!$H$6:$H$9)),Inputs!$B$12),-Inputs!$B$12),NORM.INV(RAND(),LOOKUP(W2994,Inputs!$J$6:$J$9,Inputs!$G$6:$G$9),LOOKUP(W2994,Inputs!$J$6:$J$9,Inputs!$H$6:$H$9))),0),"" )</f>
        <v/>
      </c>
      <c r="N2994" s="26">
        <f>IF($A2994&lt;=Inputs!$B$13,IF(9&lt;=Inputs!$B$8,IF(Inputs!$B$12&gt;0,MAX(MIN(NORM.INV(RAND(),LOOKUP(X2994,Inputs!$J$6:$J$9,Inputs!$G$6:$G$9),LOOKUP(X2994,Inputs!$J$6:$J$9,Inputs!$H$6:$H$9)),Inputs!$B$12),-Inputs!$B$12),NORM.INV(RAND(),LOOKUP(X2994,Inputs!$J$6:$J$9,Inputs!$G$6:$G$9),LOOKUP(X2994,Inputs!$J$6:$J$9,Inputs!$H$6:$H$9))),0),"" )</f>
        <v/>
      </c>
      <c r="O2994" s="26">
        <f>IF($A2994&lt;=Inputs!$B$13,IF(10&lt;=Inputs!$B$8,IF(Inputs!$B$12&gt;0,MAX(MIN(NORM.INV(RAND(),LOOKUP(Y2994,Inputs!$J$6:$J$9,Inputs!$G$6:$G$9),LOOKUP(Y2994,Inputs!$J$6:$J$9,Inputs!$H$6:$H$9)),Inputs!$B$12),-Inputs!$B$12),NORM.INV(RAND(),LOOKUP(Y2994,Inputs!$J$6:$J$9,Inputs!$G$6:$G$9),LOOKUP(Y2994,Inputs!$J$6:$J$9,Inputs!$H$6:$H$9))),0),"" )</f>
        <v/>
      </c>
      <c r="P2994" s="31">
        <f>IF($A2994&lt;=Inputs!$B$13,RAND(),"")</f>
        <v/>
      </c>
      <c r="Q2994" s="31">
        <f>IF($A2994&lt;=Inputs!$B$13,RAND(),"")</f>
        <v/>
      </c>
      <c r="R2994" s="31">
        <f>IF($A2994&lt;=Inputs!$B$13,RAND(),"")</f>
        <v/>
      </c>
      <c r="S2994" s="31">
        <f>IF($A2994&lt;=Inputs!$B$13,RAND(),"")</f>
        <v/>
      </c>
      <c r="T2994" s="31">
        <f>IF($A2994&lt;=Inputs!$B$13,RAND(),"")</f>
        <v/>
      </c>
      <c r="U2994" s="31">
        <f>IF($A2994&lt;=Inputs!$B$13,RAND(),"")</f>
        <v/>
      </c>
      <c r="V2994" s="31">
        <f>IF($A2994&lt;=Inputs!$B$13,RAND(),"")</f>
        <v/>
      </c>
      <c r="W2994" s="31">
        <f>IF($A2994&lt;=Inputs!$B$13,RAND(),"")</f>
        <v/>
      </c>
      <c r="X2994" s="31">
        <f>IF($A2994&lt;=Inputs!$B$13,RAND(),"")</f>
        <v/>
      </c>
      <c r="Y2994" s="31">
        <f>IF($A2994&lt;=Inputs!$B$13,RAND(),"")</f>
        <v/>
      </c>
    </row>
    <row r="2995">
      <c r="A2995" t="n">
        <v>2990</v>
      </c>
      <c r="B2995" s="26">
        <f>IF($A2995&lt;=Inputs!$B$13,IF(Inputs!$B$8&gt;0,SUM(F2995:O2995)/Inputs!$B$8,0),"")</f>
        <v/>
      </c>
      <c r="C2995" s="27">
        <f>IF($A2995&lt;=Inputs!$B$13,B2995/100,"")</f>
        <v/>
      </c>
      <c r="D2995" s="28">
        <f>IF($A2995&lt;=Inputs!$B$13,C2995*Inputs!$B$7,"")</f>
        <v/>
      </c>
      <c r="E2995" s="29">
        <f>IF($A2995&lt;=Inputs!$B$13,IF(D2995&gt;0,1,0),"")</f>
        <v/>
      </c>
      <c r="F2995" s="26">
        <f>IF($A2995&lt;=Inputs!$B$13,IF(1&lt;=Inputs!$B$8,IF(Inputs!$B$12&gt;0,MAX(MIN(NORM.INV(RAND(),LOOKUP(P2995,Inputs!$J$6:$J$9,Inputs!$G$6:$G$9),LOOKUP(P2995,Inputs!$J$6:$J$9,Inputs!$H$6:$H$9)),Inputs!$B$12),-Inputs!$B$12),NORM.INV(RAND(),LOOKUP(P2995,Inputs!$J$6:$J$9,Inputs!$G$6:$G$9),LOOKUP(P2995,Inputs!$J$6:$J$9,Inputs!$H$6:$H$9))),0),"" )</f>
        <v/>
      </c>
      <c r="G2995" s="26">
        <f>IF($A2995&lt;=Inputs!$B$13,IF(2&lt;=Inputs!$B$8,IF(Inputs!$B$12&gt;0,MAX(MIN(NORM.INV(RAND(),LOOKUP(Q2995,Inputs!$J$6:$J$9,Inputs!$G$6:$G$9),LOOKUP(Q2995,Inputs!$J$6:$J$9,Inputs!$H$6:$H$9)),Inputs!$B$12),-Inputs!$B$12),NORM.INV(RAND(),LOOKUP(Q2995,Inputs!$J$6:$J$9,Inputs!$G$6:$G$9),LOOKUP(Q2995,Inputs!$J$6:$J$9,Inputs!$H$6:$H$9))),0),"" )</f>
        <v/>
      </c>
      <c r="H2995" s="26">
        <f>IF($A2995&lt;=Inputs!$B$13,IF(3&lt;=Inputs!$B$8,IF(Inputs!$B$12&gt;0,MAX(MIN(NORM.INV(RAND(),LOOKUP(R2995,Inputs!$J$6:$J$9,Inputs!$G$6:$G$9),LOOKUP(R2995,Inputs!$J$6:$J$9,Inputs!$H$6:$H$9)),Inputs!$B$12),-Inputs!$B$12),NORM.INV(RAND(),LOOKUP(R2995,Inputs!$J$6:$J$9,Inputs!$G$6:$G$9),LOOKUP(R2995,Inputs!$J$6:$J$9,Inputs!$H$6:$H$9))),0),"" )</f>
        <v/>
      </c>
      <c r="I2995" s="26">
        <f>IF($A2995&lt;=Inputs!$B$13,IF(4&lt;=Inputs!$B$8,IF(Inputs!$B$12&gt;0,MAX(MIN(NORM.INV(RAND(),LOOKUP(S2995,Inputs!$J$6:$J$9,Inputs!$G$6:$G$9),LOOKUP(S2995,Inputs!$J$6:$J$9,Inputs!$H$6:$H$9)),Inputs!$B$12),-Inputs!$B$12),NORM.INV(RAND(),LOOKUP(S2995,Inputs!$J$6:$J$9,Inputs!$G$6:$G$9),LOOKUP(S2995,Inputs!$J$6:$J$9,Inputs!$H$6:$H$9))),0),"" )</f>
        <v/>
      </c>
      <c r="J2995" s="26">
        <f>IF($A2995&lt;=Inputs!$B$13,IF(5&lt;=Inputs!$B$8,IF(Inputs!$B$12&gt;0,MAX(MIN(NORM.INV(RAND(),LOOKUP(T2995,Inputs!$J$6:$J$9,Inputs!$G$6:$G$9),LOOKUP(T2995,Inputs!$J$6:$J$9,Inputs!$H$6:$H$9)),Inputs!$B$12),-Inputs!$B$12),NORM.INV(RAND(),LOOKUP(T2995,Inputs!$J$6:$J$9,Inputs!$G$6:$G$9),LOOKUP(T2995,Inputs!$J$6:$J$9,Inputs!$H$6:$H$9))),0),"" )</f>
        <v/>
      </c>
      <c r="K2995" s="26">
        <f>IF($A2995&lt;=Inputs!$B$13,IF(6&lt;=Inputs!$B$8,IF(Inputs!$B$12&gt;0,MAX(MIN(NORM.INV(RAND(),LOOKUP(U2995,Inputs!$J$6:$J$9,Inputs!$G$6:$G$9),LOOKUP(U2995,Inputs!$J$6:$J$9,Inputs!$H$6:$H$9)),Inputs!$B$12),-Inputs!$B$12),NORM.INV(RAND(),LOOKUP(U2995,Inputs!$J$6:$J$9,Inputs!$G$6:$G$9),LOOKUP(U2995,Inputs!$J$6:$J$9,Inputs!$H$6:$H$9))),0),"" )</f>
        <v/>
      </c>
      <c r="L2995" s="26">
        <f>IF($A2995&lt;=Inputs!$B$13,IF(7&lt;=Inputs!$B$8,IF(Inputs!$B$12&gt;0,MAX(MIN(NORM.INV(RAND(),LOOKUP(V2995,Inputs!$J$6:$J$9,Inputs!$G$6:$G$9),LOOKUP(V2995,Inputs!$J$6:$J$9,Inputs!$H$6:$H$9)),Inputs!$B$12),-Inputs!$B$12),NORM.INV(RAND(),LOOKUP(V2995,Inputs!$J$6:$J$9,Inputs!$G$6:$G$9),LOOKUP(V2995,Inputs!$J$6:$J$9,Inputs!$H$6:$H$9))),0),"" )</f>
        <v/>
      </c>
      <c r="M2995" s="26">
        <f>IF($A2995&lt;=Inputs!$B$13,IF(8&lt;=Inputs!$B$8,IF(Inputs!$B$12&gt;0,MAX(MIN(NORM.INV(RAND(),LOOKUP(W2995,Inputs!$J$6:$J$9,Inputs!$G$6:$G$9),LOOKUP(W2995,Inputs!$J$6:$J$9,Inputs!$H$6:$H$9)),Inputs!$B$12),-Inputs!$B$12),NORM.INV(RAND(),LOOKUP(W2995,Inputs!$J$6:$J$9,Inputs!$G$6:$G$9),LOOKUP(W2995,Inputs!$J$6:$J$9,Inputs!$H$6:$H$9))),0),"" )</f>
        <v/>
      </c>
      <c r="N2995" s="26">
        <f>IF($A2995&lt;=Inputs!$B$13,IF(9&lt;=Inputs!$B$8,IF(Inputs!$B$12&gt;0,MAX(MIN(NORM.INV(RAND(),LOOKUP(X2995,Inputs!$J$6:$J$9,Inputs!$G$6:$G$9),LOOKUP(X2995,Inputs!$J$6:$J$9,Inputs!$H$6:$H$9)),Inputs!$B$12),-Inputs!$B$12),NORM.INV(RAND(),LOOKUP(X2995,Inputs!$J$6:$J$9,Inputs!$G$6:$G$9),LOOKUP(X2995,Inputs!$J$6:$J$9,Inputs!$H$6:$H$9))),0),"" )</f>
        <v/>
      </c>
      <c r="O2995" s="26">
        <f>IF($A2995&lt;=Inputs!$B$13,IF(10&lt;=Inputs!$B$8,IF(Inputs!$B$12&gt;0,MAX(MIN(NORM.INV(RAND(),LOOKUP(Y2995,Inputs!$J$6:$J$9,Inputs!$G$6:$G$9),LOOKUP(Y2995,Inputs!$J$6:$J$9,Inputs!$H$6:$H$9)),Inputs!$B$12),-Inputs!$B$12),NORM.INV(RAND(),LOOKUP(Y2995,Inputs!$J$6:$J$9,Inputs!$G$6:$G$9),LOOKUP(Y2995,Inputs!$J$6:$J$9,Inputs!$H$6:$H$9))),0),"" )</f>
        <v/>
      </c>
      <c r="P2995" s="31">
        <f>IF($A2995&lt;=Inputs!$B$13,RAND(),"")</f>
        <v/>
      </c>
      <c r="Q2995" s="31">
        <f>IF($A2995&lt;=Inputs!$B$13,RAND(),"")</f>
        <v/>
      </c>
      <c r="R2995" s="31">
        <f>IF($A2995&lt;=Inputs!$B$13,RAND(),"")</f>
        <v/>
      </c>
      <c r="S2995" s="31">
        <f>IF($A2995&lt;=Inputs!$B$13,RAND(),"")</f>
        <v/>
      </c>
      <c r="T2995" s="31">
        <f>IF($A2995&lt;=Inputs!$B$13,RAND(),"")</f>
        <v/>
      </c>
      <c r="U2995" s="31">
        <f>IF($A2995&lt;=Inputs!$B$13,RAND(),"")</f>
        <v/>
      </c>
      <c r="V2995" s="31">
        <f>IF($A2995&lt;=Inputs!$B$13,RAND(),"")</f>
        <v/>
      </c>
      <c r="W2995" s="31">
        <f>IF($A2995&lt;=Inputs!$B$13,RAND(),"")</f>
        <v/>
      </c>
      <c r="X2995" s="31">
        <f>IF($A2995&lt;=Inputs!$B$13,RAND(),"")</f>
        <v/>
      </c>
      <c r="Y2995" s="31">
        <f>IF($A2995&lt;=Inputs!$B$13,RAND(),"")</f>
        <v/>
      </c>
    </row>
    <row r="2996">
      <c r="A2996" t="n">
        <v>2991</v>
      </c>
      <c r="B2996" s="26">
        <f>IF($A2996&lt;=Inputs!$B$13,IF(Inputs!$B$8&gt;0,SUM(F2996:O2996)/Inputs!$B$8,0),"")</f>
        <v/>
      </c>
      <c r="C2996" s="27">
        <f>IF($A2996&lt;=Inputs!$B$13,B2996/100,"")</f>
        <v/>
      </c>
      <c r="D2996" s="28">
        <f>IF($A2996&lt;=Inputs!$B$13,C2996*Inputs!$B$7,"")</f>
        <v/>
      </c>
      <c r="E2996" s="29">
        <f>IF($A2996&lt;=Inputs!$B$13,IF(D2996&gt;0,1,0),"")</f>
        <v/>
      </c>
      <c r="F2996" s="26">
        <f>IF($A2996&lt;=Inputs!$B$13,IF(1&lt;=Inputs!$B$8,IF(Inputs!$B$12&gt;0,MAX(MIN(NORM.INV(RAND(),LOOKUP(P2996,Inputs!$J$6:$J$9,Inputs!$G$6:$G$9),LOOKUP(P2996,Inputs!$J$6:$J$9,Inputs!$H$6:$H$9)),Inputs!$B$12),-Inputs!$B$12),NORM.INV(RAND(),LOOKUP(P2996,Inputs!$J$6:$J$9,Inputs!$G$6:$G$9),LOOKUP(P2996,Inputs!$J$6:$J$9,Inputs!$H$6:$H$9))),0),"" )</f>
        <v/>
      </c>
      <c r="G2996" s="26">
        <f>IF($A2996&lt;=Inputs!$B$13,IF(2&lt;=Inputs!$B$8,IF(Inputs!$B$12&gt;0,MAX(MIN(NORM.INV(RAND(),LOOKUP(Q2996,Inputs!$J$6:$J$9,Inputs!$G$6:$G$9),LOOKUP(Q2996,Inputs!$J$6:$J$9,Inputs!$H$6:$H$9)),Inputs!$B$12),-Inputs!$B$12),NORM.INV(RAND(),LOOKUP(Q2996,Inputs!$J$6:$J$9,Inputs!$G$6:$G$9),LOOKUP(Q2996,Inputs!$J$6:$J$9,Inputs!$H$6:$H$9))),0),"" )</f>
        <v/>
      </c>
      <c r="H2996" s="26">
        <f>IF($A2996&lt;=Inputs!$B$13,IF(3&lt;=Inputs!$B$8,IF(Inputs!$B$12&gt;0,MAX(MIN(NORM.INV(RAND(),LOOKUP(R2996,Inputs!$J$6:$J$9,Inputs!$G$6:$G$9),LOOKUP(R2996,Inputs!$J$6:$J$9,Inputs!$H$6:$H$9)),Inputs!$B$12),-Inputs!$B$12),NORM.INV(RAND(),LOOKUP(R2996,Inputs!$J$6:$J$9,Inputs!$G$6:$G$9),LOOKUP(R2996,Inputs!$J$6:$J$9,Inputs!$H$6:$H$9))),0),"" )</f>
        <v/>
      </c>
      <c r="I2996" s="26">
        <f>IF($A2996&lt;=Inputs!$B$13,IF(4&lt;=Inputs!$B$8,IF(Inputs!$B$12&gt;0,MAX(MIN(NORM.INV(RAND(),LOOKUP(S2996,Inputs!$J$6:$J$9,Inputs!$G$6:$G$9),LOOKUP(S2996,Inputs!$J$6:$J$9,Inputs!$H$6:$H$9)),Inputs!$B$12),-Inputs!$B$12),NORM.INV(RAND(),LOOKUP(S2996,Inputs!$J$6:$J$9,Inputs!$G$6:$G$9),LOOKUP(S2996,Inputs!$J$6:$J$9,Inputs!$H$6:$H$9))),0),"" )</f>
        <v/>
      </c>
      <c r="J2996" s="26">
        <f>IF($A2996&lt;=Inputs!$B$13,IF(5&lt;=Inputs!$B$8,IF(Inputs!$B$12&gt;0,MAX(MIN(NORM.INV(RAND(),LOOKUP(T2996,Inputs!$J$6:$J$9,Inputs!$G$6:$G$9),LOOKUP(T2996,Inputs!$J$6:$J$9,Inputs!$H$6:$H$9)),Inputs!$B$12),-Inputs!$B$12),NORM.INV(RAND(),LOOKUP(T2996,Inputs!$J$6:$J$9,Inputs!$G$6:$G$9),LOOKUP(T2996,Inputs!$J$6:$J$9,Inputs!$H$6:$H$9))),0),"" )</f>
        <v/>
      </c>
      <c r="K2996" s="26">
        <f>IF($A2996&lt;=Inputs!$B$13,IF(6&lt;=Inputs!$B$8,IF(Inputs!$B$12&gt;0,MAX(MIN(NORM.INV(RAND(),LOOKUP(U2996,Inputs!$J$6:$J$9,Inputs!$G$6:$G$9),LOOKUP(U2996,Inputs!$J$6:$J$9,Inputs!$H$6:$H$9)),Inputs!$B$12),-Inputs!$B$12),NORM.INV(RAND(),LOOKUP(U2996,Inputs!$J$6:$J$9,Inputs!$G$6:$G$9),LOOKUP(U2996,Inputs!$J$6:$J$9,Inputs!$H$6:$H$9))),0),"" )</f>
        <v/>
      </c>
      <c r="L2996" s="26">
        <f>IF($A2996&lt;=Inputs!$B$13,IF(7&lt;=Inputs!$B$8,IF(Inputs!$B$12&gt;0,MAX(MIN(NORM.INV(RAND(),LOOKUP(V2996,Inputs!$J$6:$J$9,Inputs!$G$6:$G$9),LOOKUP(V2996,Inputs!$J$6:$J$9,Inputs!$H$6:$H$9)),Inputs!$B$12),-Inputs!$B$12),NORM.INV(RAND(),LOOKUP(V2996,Inputs!$J$6:$J$9,Inputs!$G$6:$G$9),LOOKUP(V2996,Inputs!$J$6:$J$9,Inputs!$H$6:$H$9))),0),"" )</f>
        <v/>
      </c>
      <c r="M2996" s="26">
        <f>IF($A2996&lt;=Inputs!$B$13,IF(8&lt;=Inputs!$B$8,IF(Inputs!$B$12&gt;0,MAX(MIN(NORM.INV(RAND(),LOOKUP(W2996,Inputs!$J$6:$J$9,Inputs!$G$6:$G$9),LOOKUP(W2996,Inputs!$J$6:$J$9,Inputs!$H$6:$H$9)),Inputs!$B$12),-Inputs!$B$12),NORM.INV(RAND(),LOOKUP(W2996,Inputs!$J$6:$J$9,Inputs!$G$6:$G$9),LOOKUP(W2996,Inputs!$J$6:$J$9,Inputs!$H$6:$H$9))),0),"" )</f>
        <v/>
      </c>
      <c r="N2996" s="26">
        <f>IF($A2996&lt;=Inputs!$B$13,IF(9&lt;=Inputs!$B$8,IF(Inputs!$B$12&gt;0,MAX(MIN(NORM.INV(RAND(),LOOKUP(X2996,Inputs!$J$6:$J$9,Inputs!$G$6:$G$9),LOOKUP(X2996,Inputs!$J$6:$J$9,Inputs!$H$6:$H$9)),Inputs!$B$12),-Inputs!$B$12),NORM.INV(RAND(),LOOKUP(X2996,Inputs!$J$6:$J$9,Inputs!$G$6:$G$9),LOOKUP(X2996,Inputs!$J$6:$J$9,Inputs!$H$6:$H$9))),0),"" )</f>
        <v/>
      </c>
      <c r="O2996" s="26">
        <f>IF($A2996&lt;=Inputs!$B$13,IF(10&lt;=Inputs!$B$8,IF(Inputs!$B$12&gt;0,MAX(MIN(NORM.INV(RAND(),LOOKUP(Y2996,Inputs!$J$6:$J$9,Inputs!$G$6:$G$9),LOOKUP(Y2996,Inputs!$J$6:$J$9,Inputs!$H$6:$H$9)),Inputs!$B$12),-Inputs!$B$12),NORM.INV(RAND(),LOOKUP(Y2996,Inputs!$J$6:$J$9,Inputs!$G$6:$G$9),LOOKUP(Y2996,Inputs!$J$6:$J$9,Inputs!$H$6:$H$9))),0),"" )</f>
        <v/>
      </c>
      <c r="P2996" s="31">
        <f>IF($A2996&lt;=Inputs!$B$13,RAND(),"")</f>
        <v/>
      </c>
      <c r="Q2996" s="31">
        <f>IF($A2996&lt;=Inputs!$B$13,RAND(),"")</f>
        <v/>
      </c>
      <c r="R2996" s="31">
        <f>IF($A2996&lt;=Inputs!$B$13,RAND(),"")</f>
        <v/>
      </c>
      <c r="S2996" s="31">
        <f>IF($A2996&lt;=Inputs!$B$13,RAND(),"")</f>
        <v/>
      </c>
      <c r="T2996" s="31">
        <f>IF($A2996&lt;=Inputs!$B$13,RAND(),"")</f>
        <v/>
      </c>
      <c r="U2996" s="31">
        <f>IF($A2996&lt;=Inputs!$B$13,RAND(),"")</f>
        <v/>
      </c>
      <c r="V2996" s="31">
        <f>IF($A2996&lt;=Inputs!$B$13,RAND(),"")</f>
        <v/>
      </c>
      <c r="W2996" s="31">
        <f>IF($A2996&lt;=Inputs!$B$13,RAND(),"")</f>
        <v/>
      </c>
      <c r="X2996" s="31">
        <f>IF($A2996&lt;=Inputs!$B$13,RAND(),"")</f>
        <v/>
      </c>
      <c r="Y2996" s="31">
        <f>IF($A2996&lt;=Inputs!$B$13,RAND(),"")</f>
        <v/>
      </c>
    </row>
    <row r="2997">
      <c r="A2997" t="n">
        <v>2992</v>
      </c>
      <c r="B2997" s="26">
        <f>IF($A2997&lt;=Inputs!$B$13,IF(Inputs!$B$8&gt;0,SUM(F2997:O2997)/Inputs!$B$8,0),"")</f>
        <v/>
      </c>
      <c r="C2997" s="27">
        <f>IF($A2997&lt;=Inputs!$B$13,B2997/100,"")</f>
        <v/>
      </c>
      <c r="D2997" s="28">
        <f>IF($A2997&lt;=Inputs!$B$13,C2997*Inputs!$B$7,"")</f>
        <v/>
      </c>
      <c r="E2997" s="29">
        <f>IF($A2997&lt;=Inputs!$B$13,IF(D2997&gt;0,1,0),"")</f>
        <v/>
      </c>
      <c r="F2997" s="26">
        <f>IF($A2997&lt;=Inputs!$B$13,IF(1&lt;=Inputs!$B$8,IF(Inputs!$B$12&gt;0,MAX(MIN(NORM.INV(RAND(),LOOKUP(P2997,Inputs!$J$6:$J$9,Inputs!$G$6:$G$9),LOOKUP(P2997,Inputs!$J$6:$J$9,Inputs!$H$6:$H$9)),Inputs!$B$12),-Inputs!$B$12),NORM.INV(RAND(),LOOKUP(P2997,Inputs!$J$6:$J$9,Inputs!$G$6:$G$9),LOOKUP(P2997,Inputs!$J$6:$J$9,Inputs!$H$6:$H$9))),0),"" )</f>
        <v/>
      </c>
      <c r="G2997" s="26">
        <f>IF($A2997&lt;=Inputs!$B$13,IF(2&lt;=Inputs!$B$8,IF(Inputs!$B$12&gt;0,MAX(MIN(NORM.INV(RAND(),LOOKUP(Q2997,Inputs!$J$6:$J$9,Inputs!$G$6:$G$9),LOOKUP(Q2997,Inputs!$J$6:$J$9,Inputs!$H$6:$H$9)),Inputs!$B$12),-Inputs!$B$12),NORM.INV(RAND(),LOOKUP(Q2997,Inputs!$J$6:$J$9,Inputs!$G$6:$G$9),LOOKUP(Q2997,Inputs!$J$6:$J$9,Inputs!$H$6:$H$9))),0),"" )</f>
        <v/>
      </c>
      <c r="H2997" s="26">
        <f>IF($A2997&lt;=Inputs!$B$13,IF(3&lt;=Inputs!$B$8,IF(Inputs!$B$12&gt;0,MAX(MIN(NORM.INV(RAND(),LOOKUP(R2997,Inputs!$J$6:$J$9,Inputs!$G$6:$G$9),LOOKUP(R2997,Inputs!$J$6:$J$9,Inputs!$H$6:$H$9)),Inputs!$B$12),-Inputs!$B$12),NORM.INV(RAND(),LOOKUP(R2997,Inputs!$J$6:$J$9,Inputs!$G$6:$G$9),LOOKUP(R2997,Inputs!$J$6:$J$9,Inputs!$H$6:$H$9))),0),"" )</f>
        <v/>
      </c>
      <c r="I2997" s="26">
        <f>IF($A2997&lt;=Inputs!$B$13,IF(4&lt;=Inputs!$B$8,IF(Inputs!$B$12&gt;0,MAX(MIN(NORM.INV(RAND(),LOOKUP(S2997,Inputs!$J$6:$J$9,Inputs!$G$6:$G$9),LOOKUP(S2997,Inputs!$J$6:$J$9,Inputs!$H$6:$H$9)),Inputs!$B$12),-Inputs!$B$12),NORM.INV(RAND(),LOOKUP(S2997,Inputs!$J$6:$J$9,Inputs!$G$6:$G$9),LOOKUP(S2997,Inputs!$J$6:$J$9,Inputs!$H$6:$H$9))),0),"" )</f>
        <v/>
      </c>
      <c r="J2997" s="26">
        <f>IF($A2997&lt;=Inputs!$B$13,IF(5&lt;=Inputs!$B$8,IF(Inputs!$B$12&gt;0,MAX(MIN(NORM.INV(RAND(),LOOKUP(T2997,Inputs!$J$6:$J$9,Inputs!$G$6:$G$9),LOOKUP(T2997,Inputs!$J$6:$J$9,Inputs!$H$6:$H$9)),Inputs!$B$12),-Inputs!$B$12),NORM.INV(RAND(),LOOKUP(T2997,Inputs!$J$6:$J$9,Inputs!$G$6:$G$9),LOOKUP(T2997,Inputs!$J$6:$J$9,Inputs!$H$6:$H$9))),0),"" )</f>
        <v/>
      </c>
      <c r="K2997" s="26">
        <f>IF($A2997&lt;=Inputs!$B$13,IF(6&lt;=Inputs!$B$8,IF(Inputs!$B$12&gt;0,MAX(MIN(NORM.INV(RAND(),LOOKUP(U2997,Inputs!$J$6:$J$9,Inputs!$G$6:$G$9),LOOKUP(U2997,Inputs!$J$6:$J$9,Inputs!$H$6:$H$9)),Inputs!$B$12),-Inputs!$B$12),NORM.INV(RAND(),LOOKUP(U2997,Inputs!$J$6:$J$9,Inputs!$G$6:$G$9),LOOKUP(U2997,Inputs!$J$6:$J$9,Inputs!$H$6:$H$9))),0),"" )</f>
        <v/>
      </c>
      <c r="L2997" s="26">
        <f>IF($A2997&lt;=Inputs!$B$13,IF(7&lt;=Inputs!$B$8,IF(Inputs!$B$12&gt;0,MAX(MIN(NORM.INV(RAND(),LOOKUP(V2997,Inputs!$J$6:$J$9,Inputs!$G$6:$G$9),LOOKUP(V2997,Inputs!$J$6:$J$9,Inputs!$H$6:$H$9)),Inputs!$B$12),-Inputs!$B$12),NORM.INV(RAND(),LOOKUP(V2997,Inputs!$J$6:$J$9,Inputs!$G$6:$G$9),LOOKUP(V2997,Inputs!$J$6:$J$9,Inputs!$H$6:$H$9))),0),"" )</f>
        <v/>
      </c>
      <c r="M2997" s="26">
        <f>IF($A2997&lt;=Inputs!$B$13,IF(8&lt;=Inputs!$B$8,IF(Inputs!$B$12&gt;0,MAX(MIN(NORM.INV(RAND(),LOOKUP(W2997,Inputs!$J$6:$J$9,Inputs!$G$6:$G$9),LOOKUP(W2997,Inputs!$J$6:$J$9,Inputs!$H$6:$H$9)),Inputs!$B$12),-Inputs!$B$12),NORM.INV(RAND(),LOOKUP(W2997,Inputs!$J$6:$J$9,Inputs!$G$6:$G$9),LOOKUP(W2997,Inputs!$J$6:$J$9,Inputs!$H$6:$H$9))),0),"" )</f>
        <v/>
      </c>
      <c r="N2997" s="26">
        <f>IF($A2997&lt;=Inputs!$B$13,IF(9&lt;=Inputs!$B$8,IF(Inputs!$B$12&gt;0,MAX(MIN(NORM.INV(RAND(),LOOKUP(X2997,Inputs!$J$6:$J$9,Inputs!$G$6:$G$9),LOOKUP(X2997,Inputs!$J$6:$J$9,Inputs!$H$6:$H$9)),Inputs!$B$12),-Inputs!$B$12),NORM.INV(RAND(),LOOKUP(X2997,Inputs!$J$6:$J$9,Inputs!$G$6:$G$9),LOOKUP(X2997,Inputs!$J$6:$J$9,Inputs!$H$6:$H$9))),0),"" )</f>
        <v/>
      </c>
      <c r="O2997" s="26">
        <f>IF($A2997&lt;=Inputs!$B$13,IF(10&lt;=Inputs!$B$8,IF(Inputs!$B$12&gt;0,MAX(MIN(NORM.INV(RAND(),LOOKUP(Y2997,Inputs!$J$6:$J$9,Inputs!$G$6:$G$9),LOOKUP(Y2997,Inputs!$J$6:$J$9,Inputs!$H$6:$H$9)),Inputs!$B$12),-Inputs!$B$12),NORM.INV(RAND(),LOOKUP(Y2997,Inputs!$J$6:$J$9,Inputs!$G$6:$G$9),LOOKUP(Y2997,Inputs!$J$6:$J$9,Inputs!$H$6:$H$9))),0),"" )</f>
        <v/>
      </c>
      <c r="P2997" s="31">
        <f>IF($A2997&lt;=Inputs!$B$13,RAND(),"")</f>
        <v/>
      </c>
      <c r="Q2997" s="31">
        <f>IF($A2997&lt;=Inputs!$B$13,RAND(),"")</f>
        <v/>
      </c>
      <c r="R2997" s="31">
        <f>IF($A2997&lt;=Inputs!$B$13,RAND(),"")</f>
        <v/>
      </c>
      <c r="S2997" s="31">
        <f>IF($A2997&lt;=Inputs!$B$13,RAND(),"")</f>
        <v/>
      </c>
      <c r="T2997" s="31">
        <f>IF($A2997&lt;=Inputs!$B$13,RAND(),"")</f>
        <v/>
      </c>
      <c r="U2997" s="31">
        <f>IF($A2997&lt;=Inputs!$B$13,RAND(),"")</f>
        <v/>
      </c>
      <c r="V2997" s="31">
        <f>IF($A2997&lt;=Inputs!$B$13,RAND(),"")</f>
        <v/>
      </c>
      <c r="W2997" s="31">
        <f>IF($A2997&lt;=Inputs!$B$13,RAND(),"")</f>
        <v/>
      </c>
      <c r="X2997" s="31">
        <f>IF($A2997&lt;=Inputs!$B$13,RAND(),"")</f>
        <v/>
      </c>
      <c r="Y2997" s="31">
        <f>IF($A2997&lt;=Inputs!$B$13,RAND(),"")</f>
        <v/>
      </c>
    </row>
    <row r="2998">
      <c r="A2998" t="n">
        <v>2993</v>
      </c>
      <c r="B2998" s="26">
        <f>IF($A2998&lt;=Inputs!$B$13,IF(Inputs!$B$8&gt;0,SUM(F2998:O2998)/Inputs!$B$8,0),"")</f>
        <v/>
      </c>
      <c r="C2998" s="27">
        <f>IF($A2998&lt;=Inputs!$B$13,B2998/100,"")</f>
        <v/>
      </c>
      <c r="D2998" s="28">
        <f>IF($A2998&lt;=Inputs!$B$13,C2998*Inputs!$B$7,"")</f>
        <v/>
      </c>
      <c r="E2998" s="29">
        <f>IF($A2998&lt;=Inputs!$B$13,IF(D2998&gt;0,1,0),"")</f>
        <v/>
      </c>
      <c r="F2998" s="26">
        <f>IF($A2998&lt;=Inputs!$B$13,IF(1&lt;=Inputs!$B$8,IF(Inputs!$B$12&gt;0,MAX(MIN(NORM.INV(RAND(),LOOKUP(P2998,Inputs!$J$6:$J$9,Inputs!$G$6:$G$9),LOOKUP(P2998,Inputs!$J$6:$J$9,Inputs!$H$6:$H$9)),Inputs!$B$12),-Inputs!$B$12),NORM.INV(RAND(),LOOKUP(P2998,Inputs!$J$6:$J$9,Inputs!$G$6:$G$9),LOOKUP(P2998,Inputs!$J$6:$J$9,Inputs!$H$6:$H$9))),0),"" )</f>
        <v/>
      </c>
      <c r="G2998" s="26">
        <f>IF($A2998&lt;=Inputs!$B$13,IF(2&lt;=Inputs!$B$8,IF(Inputs!$B$12&gt;0,MAX(MIN(NORM.INV(RAND(),LOOKUP(Q2998,Inputs!$J$6:$J$9,Inputs!$G$6:$G$9),LOOKUP(Q2998,Inputs!$J$6:$J$9,Inputs!$H$6:$H$9)),Inputs!$B$12),-Inputs!$B$12),NORM.INV(RAND(),LOOKUP(Q2998,Inputs!$J$6:$J$9,Inputs!$G$6:$G$9),LOOKUP(Q2998,Inputs!$J$6:$J$9,Inputs!$H$6:$H$9))),0),"" )</f>
        <v/>
      </c>
      <c r="H2998" s="26">
        <f>IF($A2998&lt;=Inputs!$B$13,IF(3&lt;=Inputs!$B$8,IF(Inputs!$B$12&gt;0,MAX(MIN(NORM.INV(RAND(),LOOKUP(R2998,Inputs!$J$6:$J$9,Inputs!$G$6:$G$9),LOOKUP(R2998,Inputs!$J$6:$J$9,Inputs!$H$6:$H$9)),Inputs!$B$12),-Inputs!$B$12),NORM.INV(RAND(),LOOKUP(R2998,Inputs!$J$6:$J$9,Inputs!$G$6:$G$9),LOOKUP(R2998,Inputs!$J$6:$J$9,Inputs!$H$6:$H$9))),0),"" )</f>
        <v/>
      </c>
      <c r="I2998" s="26">
        <f>IF($A2998&lt;=Inputs!$B$13,IF(4&lt;=Inputs!$B$8,IF(Inputs!$B$12&gt;0,MAX(MIN(NORM.INV(RAND(),LOOKUP(S2998,Inputs!$J$6:$J$9,Inputs!$G$6:$G$9),LOOKUP(S2998,Inputs!$J$6:$J$9,Inputs!$H$6:$H$9)),Inputs!$B$12),-Inputs!$B$12),NORM.INV(RAND(),LOOKUP(S2998,Inputs!$J$6:$J$9,Inputs!$G$6:$G$9),LOOKUP(S2998,Inputs!$J$6:$J$9,Inputs!$H$6:$H$9))),0),"" )</f>
        <v/>
      </c>
      <c r="J2998" s="26">
        <f>IF($A2998&lt;=Inputs!$B$13,IF(5&lt;=Inputs!$B$8,IF(Inputs!$B$12&gt;0,MAX(MIN(NORM.INV(RAND(),LOOKUP(T2998,Inputs!$J$6:$J$9,Inputs!$G$6:$G$9),LOOKUP(T2998,Inputs!$J$6:$J$9,Inputs!$H$6:$H$9)),Inputs!$B$12),-Inputs!$B$12),NORM.INV(RAND(),LOOKUP(T2998,Inputs!$J$6:$J$9,Inputs!$G$6:$G$9),LOOKUP(T2998,Inputs!$J$6:$J$9,Inputs!$H$6:$H$9))),0),"" )</f>
        <v/>
      </c>
      <c r="K2998" s="26">
        <f>IF($A2998&lt;=Inputs!$B$13,IF(6&lt;=Inputs!$B$8,IF(Inputs!$B$12&gt;0,MAX(MIN(NORM.INV(RAND(),LOOKUP(U2998,Inputs!$J$6:$J$9,Inputs!$G$6:$G$9),LOOKUP(U2998,Inputs!$J$6:$J$9,Inputs!$H$6:$H$9)),Inputs!$B$12),-Inputs!$B$12),NORM.INV(RAND(),LOOKUP(U2998,Inputs!$J$6:$J$9,Inputs!$G$6:$G$9),LOOKUP(U2998,Inputs!$J$6:$J$9,Inputs!$H$6:$H$9))),0),"" )</f>
        <v/>
      </c>
      <c r="L2998" s="26">
        <f>IF($A2998&lt;=Inputs!$B$13,IF(7&lt;=Inputs!$B$8,IF(Inputs!$B$12&gt;0,MAX(MIN(NORM.INV(RAND(),LOOKUP(V2998,Inputs!$J$6:$J$9,Inputs!$G$6:$G$9),LOOKUP(V2998,Inputs!$J$6:$J$9,Inputs!$H$6:$H$9)),Inputs!$B$12),-Inputs!$B$12),NORM.INV(RAND(),LOOKUP(V2998,Inputs!$J$6:$J$9,Inputs!$G$6:$G$9),LOOKUP(V2998,Inputs!$J$6:$J$9,Inputs!$H$6:$H$9))),0),"" )</f>
        <v/>
      </c>
      <c r="M2998" s="26">
        <f>IF($A2998&lt;=Inputs!$B$13,IF(8&lt;=Inputs!$B$8,IF(Inputs!$B$12&gt;0,MAX(MIN(NORM.INV(RAND(),LOOKUP(W2998,Inputs!$J$6:$J$9,Inputs!$G$6:$G$9),LOOKUP(W2998,Inputs!$J$6:$J$9,Inputs!$H$6:$H$9)),Inputs!$B$12),-Inputs!$B$12),NORM.INV(RAND(),LOOKUP(W2998,Inputs!$J$6:$J$9,Inputs!$G$6:$G$9),LOOKUP(W2998,Inputs!$J$6:$J$9,Inputs!$H$6:$H$9))),0),"" )</f>
        <v/>
      </c>
      <c r="N2998" s="26">
        <f>IF($A2998&lt;=Inputs!$B$13,IF(9&lt;=Inputs!$B$8,IF(Inputs!$B$12&gt;0,MAX(MIN(NORM.INV(RAND(),LOOKUP(X2998,Inputs!$J$6:$J$9,Inputs!$G$6:$G$9),LOOKUP(X2998,Inputs!$J$6:$J$9,Inputs!$H$6:$H$9)),Inputs!$B$12),-Inputs!$B$12),NORM.INV(RAND(),LOOKUP(X2998,Inputs!$J$6:$J$9,Inputs!$G$6:$G$9),LOOKUP(X2998,Inputs!$J$6:$J$9,Inputs!$H$6:$H$9))),0),"" )</f>
        <v/>
      </c>
      <c r="O2998" s="26">
        <f>IF($A2998&lt;=Inputs!$B$13,IF(10&lt;=Inputs!$B$8,IF(Inputs!$B$12&gt;0,MAX(MIN(NORM.INV(RAND(),LOOKUP(Y2998,Inputs!$J$6:$J$9,Inputs!$G$6:$G$9),LOOKUP(Y2998,Inputs!$J$6:$J$9,Inputs!$H$6:$H$9)),Inputs!$B$12),-Inputs!$B$12),NORM.INV(RAND(),LOOKUP(Y2998,Inputs!$J$6:$J$9,Inputs!$G$6:$G$9),LOOKUP(Y2998,Inputs!$J$6:$J$9,Inputs!$H$6:$H$9))),0),"" )</f>
        <v/>
      </c>
      <c r="P2998" s="31">
        <f>IF($A2998&lt;=Inputs!$B$13,RAND(),"")</f>
        <v/>
      </c>
      <c r="Q2998" s="31">
        <f>IF($A2998&lt;=Inputs!$B$13,RAND(),"")</f>
        <v/>
      </c>
      <c r="R2998" s="31">
        <f>IF($A2998&lt;=Inputs!$B$13,RAND(),"")</f>
        <v/>
      </c>
      <c r="S2998" s="31">
        <f>IF($A2998&lt;=Inputs!$B$13,RAND(),"")</f>
        <v/>
      </c>
      <c r="T2998" s="31">
        <f>IF($A2998&lt;=Inputs!$B$13,RAND(),"")</f>
        <v/>
      </c>
      <c r="U2998" s="31">
        <f>IF($A2998&lt;=Inputs!$B$13,RAND(),"")</f>
        <v/>
      </c>
      <c r="V2998" s="31">
        <f>IF($A2998&lt;=Inputs!$B$13,RAND(),"")</f>
        <v/>
      </c>
      <c r="W2998" s="31">
        <f>IF($A2998&lt;=Inputs!$B$13,RAND(),"")</f>
        <v/>
      </c>
      <c r="X2998" s="31">
        <f>IF($A2998&lt;=Inputs!$B$13,RAND(),"")</f>
        <v/>
      </c>
      <c r="Y2998" s="31">
        <f>IF($A2998&lt;=Inputs!$B$13,RAND(),"")</f>
        <v/>
      </c>
    </row>
    <row r="2999">
      <c r="A2999" t="n">
        <v>2994</v>
      </c>
      <c r="B2999" s="26">
        <f>IF($A2999&lt;=Inputs!$B$13,IF(Inputs!$B$8&gt;0,SUM(F2999:O2999)/Inputs!$B$8,0),"")</f>
        <v/>
      </c>
      <c r="C2999" s="27">
        <f>IF($A2999&lt;=Inputs!$B$13,B2999/100,"")</f>
        <v/>
      </c>
      <c r="D2999" s="28">
        <f>IF($A2999&lt;=Inputs!$B$13,C2999*Inputs!$B$7,"")</f>
        <v/>
      </c>
      <c r="E2999" s="29">
        <f>IF($A2999&lt;=Inputs!$B$13,IF(D2999&gt;0,1,0),"")</f>
        <v/>
      </c>
      <c r="F2999" s="26">
        <f>IF($A2999&lt;=Inputs!$B$13,IF(1&lt;=Inputs!$B$8,IF(Inputs!$B$12&gt;0,MAX(MIN(NORM.INV(RAND(),LOOKUP(P2999,Inputs!$J$6:$J$9,Inputs!$G$6:$G$9),LOOKUP(P2999,Inputs!$J$6:$J$9,Inputs!$H$6:$H$9)),Inputs!$B$12),-Inputs!$B$12),NORM.INV(RAND(),LOOKUP(P2999,Inputs!$J$6:$J$9,Inputs!$G$6:$G$9),LOOKUP(P2999,Inputs!$J$6:$J$9,Inputs!$H$6:$H$9))),0),"" )</f>
        <v/>
      </c>
      <c r="G2999" s="26">
        <f>IF($A2999&lt;=Inputs!$B$13,IF(2&lt;=Inputs!$B$8,IF(Inputs!$B$12&gt;0,MAX(MIN(NORM.INV(RAND(),LOOKUP(Q2999,Inputs!$J$6:$J$9,Inputs!$G$6:$G$9),LOOKUP(Q2999,Inputs!$J$6:$J$9,Inputs!$H$6:$H$9)),Inputs!$B$12),-Inputs!$B$12),NORM.INV(RAND(),LOOKUP(Q2999,Inputs!$J$6:$J$9,Inputs!$G$6:$G$9),LOOKUP(Q2999,Inputs!$J$6:$J$9,Inputs!$H$6:$H$9))),0),"" )</f>
        <v/>
      </c>
      <c r="H2999" s="26">
        <f>IF($A2999&lt;=Inputs!$B$13,IF(3&lt;=Inputs!$B$8,IF(Inputs!$B$12&gt;0,MAX(MIN(NORM.INV(RAND(),LOOKUP(R2999,Inputs!$J$6:$J$9,Inputs!$G$6:$G$9),LOOKUP(R2999,Inputs!$J$6:$J$9,Inputs!$H$6:$H$9)),Inputs!$B$12),-Inputs!$B$12),NORM.INV(RAND(),LOOKUP(R2999,Inputs!$J$6:$J$9,Inputs!$G$6:$G$9),LOOKUP(R2999,Inputs!$J$6:$J$9,Inputs!$H$6:$H$9))),0),"" )</f>
        <v/>
      </c>
      <c r="I2999" s="26">
        <f>IF($A2999&lt;=Inputs!$B$13,IF(4&lt;=Inputs!$B$8,IF(Inputs!$B$12&gt;0,MAX(MIN(NORM.INV(RAND(),LOOKUP(S2999,Inputs!$J$6:$J$9,Inputs!$G$6:$G$9),LOOKUP(S2999,Inputs!$J$6:$J$9,Inputs!$H$6:$H$9)),Inputs!$B$12),-Inputs!$B$12),NORM.INV(RAND(),LOOKUP(S2999,Inputs!$J$6:$J$9,Inputs!$G$6:$G$9),LOOKUP(S2999,Inputs!$J$6:$J$9,Inputs!$H$6:$H$9))),0),"" )</f>
        <v/>
      </c>
      <c r="J2999" s="26">
        <f>IF($A2999&lt;=Inputs!$B$13,IF(5&lt;=Inputs!$B$8,IF(Inputs!$B$12&gt;0,MAX(MIN(NORM.INV(RAND(),LOOKUP(T2999,Inputs!$J$6:$J$9,Inputs!$G$6:$G$9),LOOKUP(T2999,Inputs!$J$6:$J$9,Inputs!$H$6:$H$9)),Inputs!$B$12),-Inputs!$B$12),NORM.INV(RAND(),LOOKUP(T2999,Inputs!$J$6:$J$9,Inputs!$G$6:$G$9),LOOKUP(T2999,Inputs!$J$6:$J$9,Inputs!$H$6:$H$9))),0),"" )</f>
        <v/>
      </c>
      <c r="K2999" s="26">
        <f>IF($A2999&lt;=Inputs!$B$13,IF(6&lt;=Inputs!$B$8,IF(Inputs!$B$12&gt;0,MAX(MIN(NORM.INV(RAND(),LOOKUP(U2999,Inputs!$J$6:$J$9,Inputs!$G$6:$G$9),LOOKUP(U2999,Inputs!$J$6:$J$9,Inputs!$H$6:$H$9)),Inputs!$B$12),-Inputs!$B$12),NORM.INV(RAND(),LOOKUP(U2999,Inputs!$J$6:$J$9,Inputs!$G$6:$G$9),LOOKUP(U2999,Inputs!$J$6:$J$9,Inputs!$H$6:$H$9))),0),"" )</f>
        <v/>
      </c>
      <c r="L2999" s="26">
        <f>IF($A2999&lt;=Inputs!$B$13,IF(7&lt;=Inputs!$B$8,IF(Inputs!$B$12&gt;0,MAX(MIN(NORM.INV(RAND(),LOOKUP(V2999,Inputs!$J$6:$J$9,Inputs!$G$6:$G$9),LOOKUP(V2999,Inputs!$J$6:$J$9,Inputs!$H$6:$H$9)),Inputs!$B$12),-Inputs!$B$12),NORM.INV(RAND(),LOOKUP(V2999,Inputs!$J$6:$J$9,Inputs!$G$6:$G$9),LOOKUP(V2999,Inputs!$J$6:$J$9,Inputs!$H$6:$H$9))),0),"" )</f>
        <v/>
      </c>
      <c r="M2999" s="26">
        <f>IF($A2999&lt;=Inputs!$B$13,IF(8&lt;=Inputs!$B$8,IF(Inputs!$B$12&gt;0,MAX(MIN(NORM.INV(RAND(),LOOKUP(W2999,Inputs!$J$6:$J$9,Inputs!$G$6:$G$9),LOOKUP(W2999,Inputs!$J$6:$J$9,Inputs!$H$6:$H$9)),Inputs!$B$12),-Inputs!$B$12),NORM.INV(RAND(),LOOKUP(W2999,Inputs!$J$6:$J$9,Inputs!$G$6:$G$9),LOOKUP(W2999,Inputs!$J$6:$J$9,Inputs!$H$6:$H$9))),0),"" )</f>
        <v/>
      </c>
      <c r="N2999" s="26">
        <f>IF($A2999&lt;=Inputs!$B$13,IF(9&lt;=Inputs!$B$8,IF(Inputs!$B$12&gt;0,MAX(MIN(NORM.INV(RAND(),LOOKUP(X2999,Inputs!$J$6:$J$9,Inputs!$G$6:$G$9),LOOKUP(X2999,Inputs!$J$6:$J$9,Inputs!$H$6:$H$9)),Inputs!$B$12),-Inputs!$B$12),NORM.INV(RAND(),LOOKUP(X2999,Inputs!$J$6:$J$9,Inputs!$G$6:$G$9),LOOKUP(X2999,Inputs!$J$6:$J$9,Inputs!$H$6:$H$9))),0),"" )</f>
        <v/>
      </c>
      <c r="O2999" s="26">
        <f>IF($A2999&lt;=Inputs!$B$13,IF(10&lt;=Inputs!$B$8,IF(Inputs!$B$12&gt;0,MAX(MIN(NORM.INV(RAND(),LOOKUP(Y2999,Inputs!$J$6:$J$9,Inputs!$G$6:$G$9),LOOKUP(Y2999,Inputs!$J$6:$J$9,Inputs!$H$6:$H$9)),Inputs!$B$12),-Inputs!$B$12),NORM.INV(RAND(),LOOKUP(Y2999,Inputs!$J$6:$J$9,Inputs!$G$6:$G$9),LOOKUP(Y2999,Inputs!$J$6:$J$9,Inputs!$H$6:$H$9))),0),"" )</f>
        <v/>
      </c>
      <c r="P2999" s="31">
        <f>IF($A2999&lt;=Inputs!$B$13,RAND(),"")</f>
        <v/>
      </c>
      <c r="Q2999" s="31">
        <f>IF($A2999&lt;=Inputs!$B$13,RAND(),"")</f>
        <v/>
      </c>
      <c r="R2999" s="31">
        <f>IF($A2999&lt;=Inputs!$B$13,RAND(),"")</f>
        <v/>
      </c>
      <c r="S2999" s="31">
        <f>IF($A2999&lt;=Inputs!$B$13,RAND(),"")</f>
        <v/>
      </c>
      <c r="T2999" s="31">
        <f>IF($A2999&lt;=Inputs!$B$13,RAND(),"")</f>
        <v/>
      </c>
      <c r="U2999" s="31">
        <f>IF($A2999&lt;=Inputs!$B$13,RAND(),"")</f>
        <v/>
      </c>
      <c r="V2999" s="31">
        <f>IF($A2999&lt;=Inputs!$B$13,RAND(),"")</f>
        <v/>
      </c>
      <c r="W2999" s="31">
        <f>IF($A2999&lt;=Inputs!$B$13,RAND(),"")</f>
        <v/>
      </c>
      <c r="X2999" s="31">
        <f>IF($A2999&lt;=Inputs!$B$13,RAND(),"")</f>
        <v/>
      </c>
      <c r="Y2999" s="31">
        <f>IF($A2999&lt;=Inputs!$B$13,RAND(),"")</f>
        <v/>
      </c>
    </row>
    <row r="3000">
      <c r="A3000" t="n">
        <v>2995</v>
      </c>
      <c r="B3000" s="26">
        <f>IF($A3000&lt;=Inputs!$B$13,IF(Inputs!$B$8&gt;0,SUM(F3000:O3000)/Inputs!$B$8,0),"")</f>
        <v/>
      </c>
      <c r="C3000" s="27">
        <f>IF($A3000&lt;=Inputs!$B$13,B3000/100,"")</f>
        <v/>
      </c>
      <c r="D3000" s="28">
        <f>IF($A3000&lt;=Inputs!$B$13,C3000*Inputs!$B$7,"")</f>
        <v/>
      </c>
      <c r="E3000" s="29">
        <f>IF($A3000&lt;=Inputs!$B$13,IF(D3000&gt;0,1,0),"")</f>
        <v/>
      </c>
      <c r="F3000" s="26">
        <f>IF($A3000&lt;=Inputs!$B$13,IF(1&lt;=Inputs!$B$8,IF(Inputs!$B$12&gt;0,MAX(MIN(NORM.INV(RAND(),LOOKUP(P3000,Inputs!$J$6:$J$9,Inputs!$G$6:$G$9),LOOKUP(P3000,Inputs!$J$6:$J$9,Inputs!$H$6:$H$9)),Inputs!$B$12),-Inputs!$B$12),NORM.INV(RAND(),LOOKUP(P3000,Inputs!$J$6:$J$9,Inputs!$G$6:$G$9),LOOKUP(P3000,Inputs!$J$6:$J$9,Inputs!$H$6:$H$9))),0),"" )</f>
        <v/>
      </c>
      <c r="G3000" s="26">
        <f>IF($A3000&lt;=Inputs!$B$13,IF(2&lt;=Inputs!$B$8,IF(Inputs!$B$12&gt;0,MAX(MIN(NORM.INV(RAND(),LOOKUP(Q3000,Inputs!$J$6:$J$9,Inputs!$G$6:$G$9),LOOKUP(Q3000,Inputs!$J$6:$J$9,Inputs!$H$6:$H$9)),Inputs!$B$12),-Inputs!$B$12),NORM.INV(RAND(),LOOKUP(Q3000,Inputs!$J$6:$J$9,Inputs!$G$6:$G$9),LOOKUP(Q3000,Inputs!$J$6:$J$9,Inputs!$H$6:$H$9))),0),"" )</f>
        <v/>
      </c>
      <c r="H3000" s="26">
        <f>IF($A3000&lt;=Inputs!$B$13,IF(3&lt;=Inputs!$B$8,IF(Inputs!$B$12&gt;0,MAX(MIN(NORM.INV(RAND(),LOOKUP(R3000,Inputs!$J$6:$J$9,Inputs!$G$6:$G$9),LOOKUP(R3000,Inputs!$J$6:$J$9,Inputs!$H$6:$H$9)),Inputs!$B$12),-Inputs!$B$12),NORM.INV(RAND(),LOOKUP(R3000,Inputs!$J$6:$J$9,Inputs!$G$6:$G$9),LOOKUP(R3000,Inputs!$J$6:$J$9,Inputs!$H$6:$H$9))),0),"" )</f>
        <v/>
      </c>
      <c r="I3000" s="26">
        <f>IF($A3000&lt;=Inputs!$B$13,IF(4&lt;=Inputs!$B$8,IF(Inputs!$B$12&gt;0,MAX(MIN(NORM.INV(RAND(),LOOKUP(S3000,Inputs!$J$6:$J$9,Inputs!$G$6:$G$9),LOOKUP(S3000,Inputs!$J$6:$J$9,Inputs!$H$6:$H$9)),Inputs!$B$12),-Inputs!$B$12),NORM.INV(RAND(),LOOKUP(S3000,Inputs!$J$6:$J$9,Inputs!$G$6:$G$9),LOOKUP(S3000,Inputs!$J$6:$J$9,Inputs!$H$6:$H$9))),0),"" )</f>
        <v/>
      </c>
      <c r="J3000" s="26">
        <f>IF($A3000&lt;=Inputs!$B$13,IF(5&lt;=Inputs!$B$8,IF(Inputs!$B$12&gt;0,MAX(MIN(NORM.INV(RAND(),LOOKUP(T3000,Inputs!$J$6:$J$9,Inputs!$G$6:$G$9),LOOKUP(T3000,Inputs!$J$6:$J$9,Inputs!$H$6:$H$9)),Inputs!$B$12),-Inputs!$B$12),NORM.INV(RAND(),LOOKUP(T3000,Inputs!$J$6:$J$9,Inputs!$G$6:$G$9),LOOKUP(T3000,Inputs!$J$6:$J$9,Inputs!$H$6:$H$9))),0),"" )</f>
        <v/>
      </c>
      <c r="K3000" s="26">
        <f>IF($A3000&lt;=Inputs!$B$13,IF(6&lt;=Inputs!$B$8,IF(Inputs!$B$12&gt;0,MAX(MIN(NORM.INV(RAND(),LOOKUP(U3000,Inputs!$J$6:$J$9,Inputs!$G$6:$G$9),LOOKUP(U3000,Inputs!$J$6:$J$9,Inputs!$H$6:$H$9)),Inputs!$B$12),-Inputs!$B$12),NORM.INV(RAND(),LOOKUP(U3000,Inputs!$J$6:$J$9,Inputs!$G$6:$G$9),LOOKUP(U3000,Inputs!$J$6:$J$9,Inputs!$H$6:$H$9))),0),"" )</f>
        <v/>
      </c>
      <c r="L3000" s="26">
        <f>IF($A3000&lt;=Inputs!$B$13,IF(7&lt;=Inputs!$B$8,IF(Inputs!$B$12&gt;0,MAX(MIN(NORM.INV(RAND(),LOOKUP(V3000,Inputs!$J$6:$J$9,Inputs!$G$6:$G$9),LOOKUP(V3000,Inputs!$J$6:$J$9,Inputs!$H$6:$H$9)),Inputs!$B$12),-Inputs!$B$12),NORM.INV(RAND(),LOOKUP(V3000,Inputs!$J$6:$J$9,Inputs!$G$6:$G$9),LOOKUP(V3000,Inputs!$J$6:$J$9,Inputs!$H$6:$H$9))),0),"" )</f>
        <v/>
      </c>
      <c r="M3000" s="26">
        <f>IF($A3000&lt;=Inputs!$B$13,IF(8&lt;=Inputs!$B$8,IF(Inputs!$B$12&gt;0,MAX(MIN(NORM.INV(RAND(),LOOKUP(W3000,Inputs!$J$6:$J$9,Inputs!$G$6:$G$9),LOOKUP(W3000,Inputs!$J$6:$J$9,Inputs!$H$6:$H$9)),Inputs!$B$12),-Inputs!$B$12),NORM.INV(RAND(),LOOKUP(W3000,Inputs!$J$6:$J$9,Inputs!$G$6:$G$9),LOOKUP(W3000,Inputs!$J$6:$J$9,Inputs!$H$6:$H$9))),0),"" )</f>
        <v/>
      </c>
      <c r="N3000" s="26">
        <f>IF($A3000&lt;=Inputs!$B$13,IF(9&lt;=Inputs!$B$8,IF(Inputs!$B$12&gt;0,MAX(MIN(NORM.INV(RAND(),LOOKUP(X3000,Inputs!$J$6:$J$9,Inputs!$G$6:$G$9),LOOKUP(X3000,Inputs!$J$6:$J$9,Inputs!$H$6:$H$9)),Inputs!$B$12),-Inputs!$B$12),NORM.INV(RAND(),LOOKUP(X3000,Inputs!$J$6:$J$9,Inputs!$G$6:$G$9),LOOKUP(X3000,Inputs!$J$6:$J$9,Inputs!$H$6:$H$9))),0),"" )</f>
        <v/>
      </c>
      <c r="O3000" s="26">
        <f>IF($A3000&lt;=Inputs!$B$13,IF(10&lt;=Inputs!$B$8,IF(Inputs!$B$12&gt;0,MAX(MIN(NORM.INV(RAND(),LOOKUP(Y3000,Inputs!$J$6:$J$9,Inputs!$G$6:$G$9),LOOKUP(Y3000,Inputs!$J$6:$J$9,Inputs!$H$6:$H$9)),Inputs!$B$12),-Inputs!$B$12),NORM.INV(RAND(),LOOKUP(Y3000,Inputs!$J$6:$J$9,Inputs!$G$6:$G$9),LOOKUP(Y3000,Inputs!$J$6:$J$9,Inputs!$H$6:$H$9))),0),"" )</f>
        <v/>
      </c>
      <c r="P3000" s="31">
        <f>IF($A3000&lt;=Inputs!$B$13,RAND(),"")</f>
        <v/>
      </c>
      <c r="Q3000" s="31">
        <f>IF($A3000&lt;=Inputs!$B$13,RAND(),"")</f>
        <v/>
      </c>
      <c r="R3000" s="31">
        <f>IF($A3000&lt;=Inputs!$B$13,RAND(),"")</f>
        <v/>
      </c>
      <c r="S3000" s="31">
        <f>IF($A3000&lt;=Inputs!$B$13,RAND(),"")</f>
        <v/>
      </c>
      <c r="T3000" s="31">
        <f>IF($A3000&lt;=Inputs!$B$13,RAND(),"")</f>
        <v/>
      </c>
      <c r="U3000" s="31">
        <f>IF($A3000&lt;=Inputs!$B$13,RAND(),"")</f>
        <v/>
      </c>
      <c r="V3000" s="31">
        <f>IF($A3000&lt;=Inputs!$B$13,RAND(),"")</f>
        <v/>
      </c>
      <c r="W3000" s="31">
        <f>IF($A3000&lt;=Inputs!$B$13,RAND(),"")</f>
        <v/>
      </c>
      <c r="X3000" s="31">
        <f>IF($A3000&lt;=Inputs!$B$13,RAND(),"")</f>
        <v/>
      </c>
      <c r="Y3000" s="31">
        <f>IF($A3000&lt;=Inputs!$B$13,RAND(),"")</f>
        <v/>
      </c>
    </row>
    <row r="3001">
      <c r="A3001" t="n">
        <v>2996</v>
      </c>
      <c r="B3001" s="26">
        <f>IF($A3001&lt;=Inputs!$B$13,IF(Inputs!$B$8&gt;0,SUM(F3001:O3001)/Inputs!$B$8,0),"")</f>
        <v/>
      </c>
      <c r="C3001" s="27">
        <f>IF($A3001&lt;=Inputs!$B$13,B3001/100,"")</f>
        <v/>
      </c>
      <c r="D3001" s="28">
        <f>IF($A3001&lt;=Inputs!$B$13,C3001*Inputs!$B$7,"")</f>
        <v/>
      </c>
      <c r="E3001" s="29">
        <f>IF($A3001&lt;=Inputs!$B$13,IF(D3001&gt;0,1,0),"")</f>
        <v/>
      </c>
      <c r="F3001" s="26">
        <f>IF($A3001&lt;=Inputs!$B$13,IF(1&lt;=Inputs!$B$8,IF(Inputs!$B$12&gt;0,MAX(MIN(NORM.INV(RAND(),LOOKUP(P3001,Inputs!$J$6:$J$9,Inputs!$G$6:$G$9),LOOKUP(P3001,Inputs!$J$6:$J$9,Inputs!$H$6:$H$9)),Inputs!$B$12),-Inputs!$B$12),NORM.INV(RAND(),LOOKUP(P3001,Inputs!$J$6:$J$9,Inputs!$G$6:$G$9),LOOKUP(P3001,Inputs!$J$6:$J$9,Inputs!$H$6:$H$9))),0),"" )</f>
        <v/>
      </c>
      <c r="G3001" s="26">
        <f>IF($A3001&lt;=Inputs!$B$13,IF(2&lt;=Inputs!$B$8,IF(Inputs!$B$12&gt;0,MAX(MIN(NORM.INV(RAND(),LOOKUP(Q3001,Inputs!$J$6:$J$9,Inputs!$G$6:$G$9),LOOKUP(Q3001,Inputs!$J$6:$J$9,Inputs!$H$6:$H$9)),Inputs!$B$12),-Inputs!$B$12),NORM.INV(RAND(),LOOKUP(Q3001,Inputs!$J$6:$J$9,Inputs!$G$6:$G$9),LOOKUP(Q3001,Inputs!$J$6:$J$9,Inputs!$H$6:$H$9))),0),"" )</f>
        <v/>
      </c>
      <c r="H3001" s="26">
        <f>IF($A3001&lt;=Inputs!$B$13,IF(3&lt;=Inputs!$B$8,IF(Inputs!$B$12&gt;0,MAX(MIN(NORM.INV(RAND(),LOOKUP(R3001,Inputs!$J$6:$J$9,Inputs!$G$6:$G$9),LOOKUP(R3001,Inputs!$J$6:$J$9,Inputs!$H$6:$H$9)),Inputs!$B$12),-Inputs!$B$12),NORM.INV(RAND(),LOOKUP(R3001,Inputs!$J$6:$J$9,Inputs!$G$6:$G$9),LOOKUP(R3001,Inputs!$J$6:$J$9,Inputs!$H$6:$H$9))),0),"" )</f>
        <v/>
      </c>
      <c r="I3001" s="26">
        <f>IF($A3001&lt;=Inputs!$B$13,IF(4&lt;=Inputs!$B$8,IF(Inputs!$B$12&gt;0,MAX(MIN(NORM.INV(RAND(),LOOKUP(S3001,Inputs!$J$6:$J$9,Inputs!$G$6:$G$9),LOOKUP(S3001,Inputs!$J$6:$J$9,Inputs!$H$6:$H$9)),Inputs!$B$12),-Inputs!$B$12),NORM.INV(RAND(),LOOKUP(S3001,Inputs!$J$6:$J$9,Inputs!$G$6:$G$9),LOOKUP(S3001,Inputs!$J$6:$J$9,Inputs!$H$6:$H$9))),0),"" )</f>
        <v/>
      </c>
      <c r="J3001" s="26">
        <f>IF($A3001&lt;=Inputs!$B$13,IF(5&lt;=Inputs!$B$8,IF(Inputs!$B$12&gt;0,MAX(MIN(NORM.INV(RAND(),LOOKUP(T3001,Inputs!$J$6:$J$9,Inputs!$G$6:$G$9),LOOKUP(T3001,Inputs!$J$6:$J$9,Inputs!$H$6:$H$9)),Inputs!$B$12),-Inputs!$B$12),NORM.INV(RAND(),LOOKUP(T3001,Inputs!$J$6:$J$9,Inputs!$G$6:$G$9),LOOKUP(T3001,Inputs!$J$6:$J$9,Inputs!$H$6:$H$9))),0),"" )</f>
        <v/>
      </c>
      <c r="K3001" s="26">
        <f>IF($A3001&lt;=Inputs!$B$13,IF(6&lt;=Inputs!$B$8,IF(Inputs!$B$12&gt;0,MAX(MIN(NORM.INV(RAND(),LOOKUP(U3001,Inputs!$J$6:$J$9,Inputs!$G$6:$G$9),LOOKUP(U3001,Inputs!$J$6:$J$9,Inputs!$H$6:$H$9)),Inputs!$B$12),-Inputs!$B$12),NORM.INV(RAND(),LOOKUP(U3001,Inputs!$J$6:$J$9,Inputs!$G$6:$G$9),LOOKUP(U3001,Inputs!$J$6:$J$9,Inputs!$H$6:$H$9))),0),"" )</f>
        <v/>
      </c>
      <c r="L3001" s="26">
        <f>IF($A3001&lt;=Inputs!$B$13,IF(7&lt;=Inputs!$B$8,IF(Inputs!$B$12&gt;0,MAX(MIN(NORM.INV(RAND(),LOOKUP(V3001,Inputs!$J$6:$J$9,Inputs!$G$6:$G$9),LOOKUP(V3001,Inputs!$J$6:$J$9,Inputs!$H$6:$H$9)),Inputs!$B$12),-Inputs!$B$12),NORM.INV(RAND(),LOOKUP(V3001,Inputs!$J$6:$J$9,Inputs!$G$6:$G$9),LOOKUP(V3001,Inputs!$J$6:$J$9,Inputs!$H$6:$H$9))),0),"" )</f>
        <v/>
      </c>
      <c r="M3001" s="26">
        <f>IF($A3001&lt;=Inputs!$B$13,IF(8&lt;=Inputs!$B$8,IF(Inputs!$B$12&gt;0,MAX(MIN(NORM.INV(RAND(),LOOKUP(W3001,Inputs!$J$6:$J$9,Inputs!$G$6:$G$9),LOOKUP(W3001,Inputs!$J$6:$J$9,Inputs!$H$6:$H$9)),Inputs!$B$12),-Inputs!$B$12),NORM.INV(RAND(),LOOKUP(W3001,Inputs!$J$6:$J$9,Inputs!$G$6:$G$9),LOOKUP(W3001,Inputs!$J$6:$J$9,Inputs!$H$6:$H$9))),0),"" )</f>
        <v/>
      </c>
      <c r="N3001" s="26">
        <f>IF($A3001&lt;=Inputs!$B$13,IF(9&lt;=Inputs!$B$8,IF(Inputs!$B$12&gt;0,MAX(MIN(NORM.INV(RAND(),LOOKUP(X3001,Inputs!$J$6:$J$9,Inputs!$G$6:$G$9),LOOKUP(X3001,Inputs!$J$6:$J$9,Inputs!$H$6:$H$9)),Inputs!$B$12),-Inputs!$B$12),NORM.INV(RAND(),LOOKUP(X3001,Inputs!$J$6:$J$9,Inputs!$G$6:$G$9),LOOKUP(X3001,Inputs!$J$6:$J$9,Inputs!$H$6:$H$9))),0),"" )</f>
        <v/>
      </c>
      <c r="O3001" s="26">
        <f>IF($A3001&lt;=Inputs!$B$13,IF(10&lt;=Inputs!$B$8,IF(Inputs!$B$12&gt;0,MAX(MIN(NORM.INV(RAND(),LOOKUP(Y3001,Inputs!$J$6:$J$9,Inputs!$G$6:$G$9),LOOKUP(Y3001,Inputs!$J$6:$J$9,Inputs!$H$6:$H$9)),Inputs!$B$12),-Inputs!$B$12),NORM.INV(RAND(),LOOKUP(Y3001,Inputs!$J$6:$J$9,Inputs!$G$6:$G$9),LOOKUP(Y3001,Inputs!$J$6:$J$9,Inputs!$H$6:$H$9))),0),"" )</f>
        <v/>
      </c>
      <c r="P3001" s="31">
        <f>IF($A3001&lt;=Inputs!$B$13,RAND(),"")</f>
        <v/>
      </c>
      <c r="Q3001" s="31">
        <f>IF($A3001&lt;=Inputs!$B$13,RAND(),"")</f>
        <v/>
      </c>
      <c r="R3001" s="31">
        <f>IF($A3001&lt;=Inputs!$B$13,RAND(),"")</f>
        <v/>
      </c>
      <c r="S3001" s="31">
        <f>IF($A3001&lt;=Inputs!$B$13,RAND(),"")</f>
        <v/>
      </c>
      <c r="T3001" s="31">
        <f>IF($A3001&lt;=Inputs!$B$13,RAND(),"")</f>
        <v/>
      </c>
      <c r="U3001" s="31">
        <f>IF($A3001&lt;=Inputs!$B$13,RAND(),"")</f>
        <v/>
      </c>
      <c r="V3001" s="31">
        <f>IF($A3001&lt;=Inputs!$B$13,RAND(),"")</f>
        <v/>
      </c>
      <c r="W3001" s="31">
        <f>IF($A3001&lt;=Inputs!$B$13,RAND(),"")</f>
        <v/>
      </c>
      <c r="X3001" s="31">
        <f>IF($A3001&lt;=Inputs!$B$13,RAND(),"")</f>
        <v/>
      </c>
      <c r="Y3001" s="31">
        <f>IF($A3001&lt;=Inputs!$B$13,RAND(),"")</f>
        <v/>
      </c>
    </row>
    <row r="3002">
      <c r="A3002" t="n">
        <v>2997</v>
      </c>
      <c r="B3002" s="26">
        <f>IF($A3002&lt;=Inputs!$B$13,IF(Inputs!$B$8&gt;0,SUM(F3002:O3002)/Inputs!$B$8,0),"")</f>
        <v/>
      </c>
      <c r="C3002" s="27">
        <f>IF($A3002&lt;=Inputs!$B$13,B3002/100,"")</f>
        <v/>
      </c>
      <c r="D3002" s="28">
        <f>IF($A3002&lt;=Inputs!$B$13,C3002*Inputs!$B$7,"")</f>
        <v/>
      </c>
      <c r="E3002" s="29">
        <f>IF($A3002&lt;=Inputs!$B$13,IF(D3002&gt;0,1,0),"")</f>
        <v/>
      </c>
      <c r="F3002" s="26">
        <f>IF($A3002&lt;=Inputs!$B$13,IF(1&lt;=Inputs!$B$8,IF(Inputs!$B$12&gt;0,MAX(MIN(NORM.INV(RAND(),LOOKUP(P3002,Inputs!$J$6:$J$9,Inputs!$G$6:$G$9),LOOKUP(P3002,Inputs!$J$6:$J$9,Inputs!$H$6:$H$9)),Inputs!$B$12),-Inputs!$B$12),NORM.INV(RAND(),LOOKUP(P3002,Inputs!$J$6:$J$9,Inputs!$G$6:$G$9),LOOKUP(P3002,Inputs!$J$6:$J$9,Inputs!$H$6:$H$9))),0),"" )</f>
        <v/>
      </c>
      <c r="G3002" s="26">
        <f>IF($A3002&lt;=Inputs!$B$13,IF(2&lt;=Inputs!$B$8,IF(Inputs!$B$12&gt;0,MAX(MIN(NORM.INV(RAND(),LOOKUP(Q3002,Inputs!$J$6:$J$9,Inputs!$G$6:$G$9),LOOKUP(Q3002,Inputs!$J$6:$J$9,Inputs!$H$6:$H$9)),Inputs!$B$12),-Inputs!$B$12),NORM.INV(RAND(),LOOKUP(Q3002,Inputs!$J$6:$J$9,Inputs!$G$6:$G$9),LOOKUP(Q3002,Inputs!$J$6:$J$9,Inputs!$H$6:$H$9))),0),"" )</f>
        <v/>
      </c>
      <c r="H3002" s="26">
        <f>IF($A3002&lt;=Inputs!$B$13,IF(3&lt;=Inputs!$B$8,IF(Inputs!$B$12&gt;0,MAX(MIN(NORM.INV(RAND(),LOOKUP(R3002,Inputs!$J$6:$J$9,Inputs!$G$6:$G$9),LOOKUP(R3002,Inputs!$J$6:$J$9,Inputs!$H$6:$H$9)),Inputs!$B$12),-Inputs!$B$12),NORM.INV(RAND(),LOOKUP(R3002,Inputs!$J$6:$J$9,Inputs!$G$6:$G$9),LOOKUP(R3002,Inputs!$J$6:$J$9,Inputs!$H$6:$H$9))),0),"" )</f>
        <v/>
      </c>
      <c r="I3002" s="26">
        <f>IF($A3002&lt;=Inputs!$B$13,IF(4&lt;=Inputs!$B$8,IF(Inputs!$B$12&gt;0,MAX(MIN(NORM.INV(RAND(),LOOKUP(S3002,Inputs!$J$6:$J$9,Inputs!$G$6:$G$9),LOOKUP(S3002,Inputs!$J$6:$J$9,Inputs!$H$6:$H$9)),Inputs!$B$12),-Inputs!$B$12),NORM.INV(RAND(),LOOKUP(S3002,Inputs!$J$6:$J$9,Inputs!$G$6:$G$9),LOOKUP(S3002,Inputs!$J$6:$J$9,Inputs!$H$6:$H$9))),0),"" )</f>
        <v/>
      </c>
      <c r="J3002" s="26">
        <f>IF($A3002&lt;=Inputs!$B$13,IF(5&lt;=Inputs!$B$8,IF(Inputs!$B$12&gt;0,MAX(MIN(NORM.INV(RAND(),LOOKUP(T3002,Inputs!$J$6:$J$9,Inputs!$G$6:$G$9),LOOKUP(T3002,Inputs!$J$6:$J$9,Inputs!$H$6:$H$9)),Inputs!$B$12),-Inputs!$B$12),NORM.INV(RAND(),LOOKUP(T3002,Inputs!$J$6:$J$9,Inputs!$G$6:$G$9),LOOKUP(T3002,Inputs!$J$6:$J$9,Inputs!$H$6:$H$9))),0),"" )</f>
        <v/>
      </c>
      <c r="K3002" s="26">
        <f>IF($A3002&lt;=Inputs!$B$13,IF(6&lt;=Inputs!$B$8,IF(Inputs!$B$12&gt;0,MAX(MIN(NORM.INV(RAND(),LOOKUP(U3002,Inputs!$J$6:$J$9,Inputs!$G$6:$G$9),LOOKUP(U3002,Inputs!$J$6:$J$9,Inputs!$H$6:$H$9)),Inputs!$B$12),-Inputs!$B$12),NORM.INV(RAND(),LOOKUP(U3002,Inputs!$J$6:$J$9,Inputs!$G$6:$G$9),LOOKUP(U3002,Inputs!$J$6:$J$9,Inputs!$H$6:$H$9))),0),"" )</f>
        <v/>
      </c>
      <c r="L3002" s="26">
        <f>IF($A3002&lt;=Inputs!$B$13,IF(7&lt;=Inputs!$B$8,IF(Inputs!$B$12&gt;0,MAX(MIN(NORM.INV(RAND(),LOOKUP(V3002,Inputs!$J$6:$J$9,Inputs!$G$6:$G$9),LOOKUP(V3002,Inputs!$J$6:$J$9,Inputs!$H$6:$H$9)),Inputs!$B$12),-Inputs!$B$12),NORM.INV(RAND(),LOOKUP(V3002,Inputs!$J$6:$J$9,Inputs!$G$6:$G$9),LOOKUP(V3002,Inputs!$J$6:$J$9,Inputs!$H$6:$H$9))),0),"" )</f>
        <v/>
      </c>
      <c r="M3002" s="26">
        <f>IF($A3002&lt;=Inputs!$B$13,IF(8&lt;=Inputs!$B$8,IF(Inputs!$B$12&gt;0,MAX(MIN(NORM.INV(RAND(),LOOKUP(W3002,Inputs!$J$6:$J$9,Inputs!$G$6:$G$9),LOOKUP(W3002,Inputs!$J$6:$J$9,Inputs!$H$6:$H$9)),Inputs!$B$12),-Inputs!$B$12),NORM.INV(RAND(),LOOKUP(W3002,Inputs!$J$6:$J$9,Inputs!$G$6:$G$9),LOOKUP(W3002,Inputs!$J$6:$J$9,Inputs!$H$6:$H$9))),0),"" )</f>
        <v/>
      </c>
      <c r="N3002" s="26">
        <f>IF($A3002&lt;=Inputs!$B$13,IF(9&lt;=Inputs!$B$8,IF(Inputs!$B$12&gt;0,MAX(MIN(NORM.INV(RAND(),LOOKUP(X3002,Inputs!$J$6:$J$9,Inputs!$G$6:$G$9),LOOKUP(X3002,Inputs!$J$6:$J$9,Inputs!$H$6:$H$9)),Inputs!$B$12),-Inputs!$B$12),NORM.INV(RAND(),LOOKUP(X3002,Inputs!$J$6:$J$9,Inputs!$G$6:$G$9),LOOKUP(X3002,Inputs!$J$6:$J$9,Inputs!$H$6:$H$9))),0),"" )</f>
        <v/>
      </c>
      <c r="O3002" s="26">
        <f>IF($A3002&lt;=Inputs!$B$13,IF(10&lt;=Inputs!$B$8,IF(Inputs!$B$12&gt;0,MAX(MIN(NORM.INV(RAND(),LOOKUP(Y3002,Inputs!$J$6:$J$9,Inputs!$G$6:$G$9),LOOKUP(Y3002,Inputs!$J$6:$J$9,Inputs!$H$6:$H$9)),Inputs!$B$12),-Inputs!$B$12),NORM.INV(RAND(),LOOKUP(Y3002,Inputs!$J$6:$J$9,Inputs!$G$6:$G$9),LOOKUP(Y3002,Inputs!$J$6:$J$9,Inputs!$H$6:$H$9))),0),"" )</f>
        <v/>
      </c>
      <c r="P3002" s="31">
        <f>IF($A3002&lt;=Inputs!$B$13,RAND(),"")</f>
        <v/>
      </c>
      <c r="Q3002" s="31">
        <f>IF($A3002&lt;=Inputs!$B$13,RAND(),"")</f>
        <v/>
      </c>
      <c r="R3002" s="31">
        <f>IF($A3002&lt;=Inputs!$B$13,RAND(),"")</f>
        <v/>
      </c>
      <c r="S3002" s="31">
        <f>IF($A3002&lt;=Inputs!$B$13,RAND(),"")</f>
        <v/>
      </c>
      <c r="T3002" s="31">
        <f>IF($A3002&lt;=Inputs!$B$13,RAND(),"")</f>
        <v/>
      </c>
      <c r="U3002" s="31">
        <f>IF($A3002&lt;=Inputs!$B$13,RAND(),"")</f>
        <v/>
      </c>
      <c r="V3002" s="31">
        <f>IF($A3002&lt;=Inputs!$B$13,RAND(),"")</f>
        <v/>
      </c>
      <c r="W3002" s="31">
        <f>IF($A3002&lt;=Inputs!$B$13,RAND(),"")</f>
        <v/>
      </c>
      <c r="X3002" s="31">
        <f>IF($A3002&lt;=Inputs!$B$13,RAND(),"")</f>
        <v/>
      </c>
      <c r="Y3002" s="31">
        <f>IF($A3002&lt;=Inputs!$B$13,RAND(),"")</f>
        <v/>
      </c>
    </row>
    <row r="3003">
      <c r="A3003" t="n">
        <v>2998</v>
      </c>
      <c r="B3003" s="26">
        <f>IF($A3003&lt;=Inputs!$B$13,IF(Inputs!$B$8&gt;0,SUM(F3003:O3003)/Inputs!$B$8,0),"")</f>
        <v/>
      </c>
      <c r="C3003" s="27">
        <f>IF($A3003&lt;=Inputs!$B$13,B3003/100,"")</f>
        <v/>
      </c>
      <c r="D3003" s="28">
        <f>IF($A3003&lt;=Inputs!$B$13,C3003*Inputs!$B$7,"")</f>
        <v/>
      </c>
      <c r="E3003" s="29">
        <f>IF($A3003&lt;=Inputs!$B$13,IF(D3003&gt;0,1,0),"")</f>
        <v/>
      </c>
      <c r="F3003" s="26">
        <f>IF($A3003&lt;=Inputs!$B$13,IF(1&lt;=Inputs!$B$8,IF(Inputs!$B$12&gt;0,MAX(MIN(NORM.INV(RAND(),LOOKUP(P3003,Inputs!$J$6:$J$9,Inputs!$G$6:$G$9),LOOKUP(P3003,Inputs!$J$6:$J$9,Inputs!$H$6:$H$9)),Inputs!$B$12),-Inputs!$B$12),NORM.INV(RAND(),LOOKUP(P3003,Inputs!$J$6:$J$9,Inputs!$G$6:$G$9),LOOKUP(P3003,Inputs!$J$6:$J$9,Inputs!$H$6:$H$9))),0),"" )</f>
        <v/>
      </c>
      <c r="G3003" s="26">
        <f>IF($A3003&lt;=Inputs!$B$13,IF(2&lt;=Inputs!$B$8,IF(Inputs!$B$12&gt;0,MAX(MIN(NORM.INV(RAND(),LOOKUP(Q3003,Inputs!$J$6:$J$9,Inputs!$G$6:$G$9),LOOKUP(Q3003,Inputs!$J$6:$J$9,Inputs!$H$6:$H$9)),Inputs!$B$12),-Inputs!$B$12),NORM.INV(RAND(),LOOKUP(Q3003,Inputs!$J$6:$J$9,Inputs!$G$6:$G$9),LOOKUP(Q3003,Inputs!$J$6:$J$9,Inputs!$H$6:$H$9))),0),"" )</f>
        <v/>
      </c>
      <c r="H3003" s="26">
        <f>IF($A3003&lt;=Inputs!$B$13,IF(3&lt;=Inputs!$B$8,IF(Inputs!$B$12&gt;0,MAX(MIN(NORM.INV(RAND(),LOOKUP(R3003,Inputs!$J$6:$J$9,Inputs!$G$6:$G$9),LOOKUP(R3003,Inputs!$J$6:$J$9,Inputs!$H$6:$H$9)),Inputs!$B$12),-Inputs!$B$12),NORM.INV(RAND(),LOOKUP(R3003,Inputs!$J$6:$J$9,Inputs!$G$6:$G$9),LOOKUP(R3003,Inputs!$J$6:$J$9,Inputs!$H$6:$H$9))),0),"" )</f>
        <v/>
      </c>
      <c r="I3003" s="26">
        <f>IF($A3003&lt;=Inputs!$B$13,IF(4&lt;=Inputs!$B$8,IF(Inputs!$B$12&gt;0,MAX(MIN(NORM.INV(RAND(),LOOKUP(S3003,Inputs!$J$6:$J$9,Inputs!$G$6:$G$9),LOOKUP(S3003,Inputs!$J$6:$J$9,Inputs!$H$6:$H$9)),Inputs!$B$12),-Inputs!$B$12),NORM.INV(RAND(),LOOKUP(S3003,Inputs!$J$6:$J$9,Inputs!$G$6:$G$9),LOOKUP(S3003,Inputs!$J$6:$J$9,Inputs!$H$6:$H$9))),0),"" )</f>
        <v/>
      </c>
      <c r="J3003" s="26">
        <f>IF($A3003&lt;=Inputs!$B$13,IF(5&lt;=Inputs!$B$8,IF(Inputs!$B$12&gt;0,MAX(MIN(NORM.INV(RAND(),LOOKUP(T3003,Inputs!$J$6:$J$9,Inputs!$G$6:$G$9),LOOKUP(T3003,Inputs!$J$6:$J$9,Inputs!$H$6:$H$9)),Inputs!$B$12),-Inputs!$B$12),NORM.INV(RAND(),LOOKUP(T3003,Inputs!$J$6:$J$9,Inputs!$G$6:$G$9),LOOKUP(T3003,Inputs!$J$6:$J$9,Inputs!$H$6:$H$9))),0),"" )</f>
        <v/>
      </c>
      <c r="K3003" s="26">
        <f>IF($A3003&lt;=Inputs!$B$13,IF(6&lt;=Inputs!$B$8,IF(Inputs!$B$12&gt;0,MAX(MIN(NORM.INV(RAND(),LOOKUP(U3003,Inputs!$J$6:$J$9,Inputs!$G$6:$G$9),LOOKUP(U3003,Inputs!$J$6:$J$9,Inputs!$H$6:$H$9)),Inputs!$B$12),-Inputs!$B$12),NORM.INV(RAND(),LOOKUP(U3003,Inputs!$J$6:$J$9,Inputs!$G$6:$G$9),LOOKUP(U3003,Inputs!$J$6:$J$9,Inputs!$H$6:$H$9))),0),"" )</f>
        <v/>
      </c>
      <c r="L3003" s="26">
        <f>IF($A3003&lt;=Inputs!$B$13,IF(7&lt;=Inputs!$B$8,IF(Inputs!$B$12&gt;0,MAX(MIN(NORM.INV(RAND(),LOOKUP(V3003,Inputs!$J$6:$J$9,Inputs!$G$6:$G$9),LOOKUP(V3003,Inputs!$J$6:$J$9,Inputs!$H$6:$H$9)),Inputs!$B$12),-Inputs!$B$12),NORM.INV(RAND(),LOOKUP(V3003,Inputs!$J$6:$J$9,Inputs!$G$6:$G$9),LOOKUP(V3003,Inputs!$J$6:$J$9,Inputs!$H$6:$H$9))),0),"" )</f>
        <v/>
      </c>
      <c r="M3003" s="26">
        <f>IF($A3003&lt;=Inputs!$B$13,IF(8&lt;=Inputs!$B$8,IF(Inputs!$B$12&gt;0,MAX(MIN(NORM.INV(RAND(),LOOKUP(W3003,Inputs!$J$6:$J$9,Inputs!$G$6:$G$9),LOOKUP(W3003,Inputs!$J$6:$J$9,Inputs!$H$6:$H$9)),Inputs!$B$12),-Inputs!$B$12),NORM.INV(RAND(),LOOKUP(W3003,Inputs!$J$6:$J$9,Inputs!$G$6:$G$9),LOOKUP(W3003,Inputs!$J$6:$J$9,Inputs!$H$6:$H$9))),0),"" )</f>
        <v/>
      </c>
      <c r="N3003" s="26">
        <f>IF($A3003&lt;=Inputs!$B$13,IF(9&lt;=Inputs!$B$8,IF(Inputs!$B$12&gt;0,MAX(MIN(NORM.INV(RAND(),LOOKUP(X3003,Inputs!$J$6:$J$9,Inputs!$G$6:$G$9),LOOKUP(X3003,Inputs!$J$6:$J$9,Inputs!$H$6:$H$9)),Inputs!$B$12),-Inputs!$B$12),NORM.INV(RAND(),LOOKUP(X3003,Inputs!$J$6:$J$9,Inputs!$G$6:$G$9),LOOKUP(X3003,Inputs!$J$6:$J$9,Inputs!$H$6:$H$9))),0),"" )</f>
        <v/>
      </c>
      <c r="O3003" s="26">
        <f>IF($A3003&lt;=Inputs!$B$13,IF(10&lt;=Inputs!$B$8,IF(Inputs!$B$12&gt;0,MAX(MIN(NORM.INV(RAND(),LOOKUP(Y3003,Inputs!$J$6:$J$9,Inputs!$G$6:$G$9),LOOKUP(Y3003,Inputs!$J$6:$J$9,Inputs!$H$6:$H$9)),Inputs!$B$12),-Inputs!$B$12),NORM.INV(RAND(),LOOKUP(Y3003,Inputs!$J$6:$J$9,Inputs!$G$6:$G$9),LOOKUP(Y3003,Inputs!$J$6:$J$9,Inputs!$H$6:$H$9))),0),"" )</f>
        <v/>
      </c>
      <c r="P3003" s="31">
        <f>IF($A3003&lt;=Inputs!$B$13,RAND(),"")</f>
        <v/>
      </c>
      <c r="Q3003" s="31">
        <f>IF($A3003&lt;=Inputs!$B$13,RAND(),"")</f>
        <v/>
      </c>
      <c r="R3003" s="31">
        <f>IF($A3003&lt;=Inputs!$B$13,RAND(),"")</f>
        <v/>
      </c>
      <c r="S3003" s="31">
        <f>IF($A3003&lt;=Inputs!$B$13,RAND(),"")</f>
        <v/>
      </c>
      <c r="T3003" s="31">
        <f>IF($A3003&lt;=Inputs!$B$13,RAND(),"")</f>
        <v/>
      </c>
      <c r="U3003" s="31">
        <f>IF($A3003&lt;=Inputs!$B$13,RAND(),"")</f>
        <v/>
      </c>
      <c r="V3003" s="31">
        <f>IF($A3003&lt;=Inputs!$B$13,RAND(),"")</f>
        <v/>
      </c>
      <c r="W3003" s="31">
        <f>IF($A3003&lt;=Inputs!$B$13,RAND(),"")</f>
        <v/>
      </c>
      <c r="X3003" s="31">
        <f>IF($A3003&lt;=Inputs!$B$13,RAND(),"")</f>
        <v/>
      </c>
      <c r="Y3003" s="31">
        <f>IF($A3003&lt;=Inputs!$B$13,RAND(),"")</f>
        <v/>
      </c>
    </row>
    <row r="3004">
      <c r="A3004" t="n">
        <v>2999</v>
      </c>
      <c r="B3004" s="26">
        <f>IF($A3004&lt;=Inputs!$B$13,IF(Inputs!$B$8&gt;0,SUM(F3004:O3004)/Inputs!$B$8,0),"")</f>
        <v/>
      </c>
      <c r="C3004" s="27">
        <f>IF($A3004&lt;=Inputs!$B$13,B3004/100,"")</f>
        <v/>
      </c>
      <c r="D3004" s="28">
        <f>IF($A3004&lt;=Inputs!$B$13,C3004*Inputs!$B$7,"")</f>
        <v/>
      </c>
      <c r="E3004" s="29">
        <f>IF($A3004&lt;=Inputs!$B$13,IF(D3004&gt;0,1,0),"")</f>
        <v/>
      </c>
      <c r="F3004" s="26">
        <f>IF($A3004&lt;=Inputs!$B$13,IF(1&lt;=Inputs!$B$8,IF(Inputs!$B$12&gt;0,MAX(MIN(NORM.INV(RAND(),LOOKUP(P3004,Inputs!$J$6:$J$9,Inputs!$G$6:$G$9),LOOKUP(P3004,Inputs!$J$6:$J$9,Inputs!$H$6:$H$9)),Inputs!$B$12),-Inputs!$B$12),NORM.INV(RAND(),LOOKUP(P3004,Inputs!$J$6:$J$9,Inputs!$G$6:$G$9),LOOKUP(P3004,Inputs!$J$6:$J$9,Inputs!$H$6:$H$9))),0),"" )</f>
        <v/>
      </c>
      <c r="G3004" s="26">
        <f>IF($A3004&lt;=Inputs!$B$13,IF(2&lt;=Inputs!$B$8,IF(Inputs!$B$12&gt;0,MAX(MIN(NORM.INV(RAND(),LOOKUP(Q3004,Inputs!$J$6:$J$9,Inputs!$G$6:$G$9),LOOKUP(Q3004,Inputs!$J$6:$J$9,Inputs!$H$6:$H$9)),Inputs!$B$12),-Inputs!$B$12),NORM.INV(RAND(),LOOKUP(Q3004,Inputs!$J$6:$J$9,Inputs!$G$6:$G$9),LOOKUP(Q3004,Inputs!$J$6:$J$9,Inputs!$H$6:$H$9))),0),"" )</f>
        <v/>
      </c>
      <c r="H3004" s="26">
        <f>IF($A3004&lt;=Inputs!$B$13,IF(3&lt;=Inputs!$B$8,IF(Inputs!$B$12&gt;0,MAX(MIN(NORM.INV(RAND(),LOOKUP(R3004,Inputs!$J$6:$J$9,Inputs!$G$6:$G$9),LOOKUP(R3004,Inputs!$J$6:$J$9,Inputs!$H$6:$H$9)),Inputs!$B$12),-Inputs!$B$12),NORM.INV(RAND(),LOOKUP(R3004,Inputs!$J$6:$J$9,Inputs!$G$6:$G$9),LOOKUP(R3004,Inputs!$J$6:$J$9,Inputs!$H$6:$H$9))),0),"" )</f>
        <v/>
      </c>
      <c r="I3004" s="26">
        <f>IF($A3004&lt;=Inputs!$B$13,IF(4&lt;=Inputs!$B$8,IF(Inputs!$B$12&gt;0,MAX(MIN(NORM.INV(RAND(),LOOKUP(S3004,Inputs!$J$6:$J$9,Inputs!$G$6:$G$9),LOOKUP(S3004,Inputs!$J$6:$J$9,Inputs!$H$6:$H$9)),Inputs!$B$12),-Inputs!$B$12),NORM.INV(RAND(),LOOKUP(S3004,Inputs!$J$6:$J$9,Inputs!$G$6:$G$9),LOOKUP(S3004,Inputs!$J$6:$J$9,Inputs!$H$6:$H$9))),0),"" )</f>
        <v/>
      </c>
      <c r="J3004" s="26">
        <f>IF($A3004&lt;=Inputs!$B$13,IF(5&lt;=Inputs!$B$8,IF(Inputs!$B$12&gt;0,MAX(MIN(NORM.INV(RAND(),LOOKUP(T3004,Inputs!$J$6:$J$9,Inputs!$G$6:$G$9),LOOKUP(T3004,Inputs!$J$6:$J$9,Inputs!$H$6:$H$9)),Inputs!$B$12),-Inputs!$B$12),NORM.INV(RAND(),LOOKUP(T3004,Inputs!$J$6:$J$9,Inputs!$G$6:$G$9),LOOKUP(T3004,Inputs!$J$6:$J$9,Inputs!$H$6:$H$9))),0),"" )</f>
        <v/>
      </c>
      <c r="K3004" s="26">
        <f>IF($A3004&lt;=Inputs!$B$13,IF(6&lt;=Inputs!$B$8,IF(Inputs!$B$12&gt;0,MAX(MIN(NORM.INV(RAND(),LOOKUP(U3004,Inputs!$J$6:$J$9,Inputs!$G$6:$G$9),LOOKUP(U3004,Inputs!$J$6:$J$9,Inputs!$H$6:$H$9)),Inputs!$B$12),-Inputs!$B$12),NORM.INV(RAND(),LOOKUP(U3004,Inputs!$J$6:$J$9,Inputs!$G$6:$G$9),LOOKUP(U3004,Inputs!$J$6:$J$9,Inputs!$H$6:$H$9))),0),"" )</f>
        <v/>
      </c>
      <c r="L3004" s="26">
        <f>IF($A3004&lt;=Inputs!$B$13,IF(7&lt;=Inputs!$B$8,IF(Inputs!$B$12&gt;0,MAX(MIN(NORM.INV(RAND(),LOOKUP(V3004,Inputs!$J$6:$J$9,Inputs!$G$6:$G$9),LOOKUP(V3004,Inputs!$J$6:$J$9,Inputs!$H$6:$H$9)),Inputs!$B$12),-Inputs!$B$12),NORM.INV(RAND(),LOOKUP(V3004,Inputs!$J$6:$J$9,Inputs!$G$6:$G$9),LOOKUP(V3004,Inputs!$J$6:$J$9,Inputs!$H$6:$H$9))),0),"" )</f>
        <v/>
      </c>
      <c r="M3004" s="26">
        <f>IF($A3004&lt;=Inputs!$B$13,IF(8&lt;=Inputs!$B$8,IF(Inputs!$B$12&gt;0,MAX(MIN(NORM.INV(RAND(),LOOKUP(W3004,Inputs!$J$6:$J$9,Inputs!$G$6:$G$9),LOOKUP(W3004,Inputs!$J$6:$J$9,Inputs!$H$6:$H$9)),Inputs!$B$12),-Inputs!$B$12),NORM.INV(RAND(),LOOKUP(W3004,Inputs!$J$6:$J$9,Inputs!$G$6:$G$9),LOOKUP(W3004,Inputs!$J$6:$J$9,Inputs!$H$6:$H$9))),0),"" )</f>
        <v/>
      </c>
      <c r="N3004" s="26">
        <f>IF($A3004&lt;=Inputs!$B$13,IF(9&lt;=Inputs!$B$8,IF(Inputs!$B$12&gt;0,MAX(MIN(NORM.INV(RAND(),LOOKUP(X3004,Inputs!$J$6:$J$9,Inputs!$G$6:$G$9),LOOKUP(X3004,Inputs!$J$6:$J$9,Inputs!$H$6:$H$9)),Inputs!$B$12),-Inputs!$B$12),NORM.INV(RAND(),LOOKUP(X3004,Inputs!$J$6:$J$9,Inputs!$G$6:$G$9),LOOKUP(X3004,Inputs!$J$6:$J$9,Inputs!$H$6:$H$9))),0),"" )</f>
        <v/>
      </c>
      <c r="O3004" s="26">
        <f>IF($A3004&lt;=Inputs!$B$13,IF(10&lt;=Inputs!$B$8,IF(Inputs!$B$12&gt;0,MAX(MIN(NORM.INV(RAND(),LOOKUP(Y3004,Inputs!$J$6:$J$9,Inputs!$G$6:$G$9),LOOKUP(Y3004,Inputs!$J$6:$J$9,Inputs!$H$6:$H$9)),Inputs!$B$12),-Inputs!$B$12),NORM.INV(RAND(),LOOKUP(Y3004,Inputs!$J$6:$J$9,Inputs!$G$6:$G$9),LOOKUP(Y3004,Inputs!$J$6:$J$9,Inputs!$H$6:$H$9))),0),"" )</f>
        <v/>
      </c>
      <c r="P3004" s="31">
        <f>IF($A3004&lt;=Inputs!$B$13,RAND(),"")</f>
        <v/>
      </c>
      <c r="Q3004" s="31">
        <f>IF($A3004&lt;=Inputs!$B$13,RAND(),"")</f>
        <v/>
      </c>
      <c r="R3004" s="31">
        <f>IF($A3004&lt;=Inputs!$B$13,RAND(),"")</f>
        <v/>
      </c>
      <c r="S3004" s="31">
        <f>IF($A3004&lt;=Inputs!$B$13,RAND(),"")</f>
        <v/>
      </c>
      <c r="T3004" s="31">
        <f>IF($A3004&lt;=Inputs!$B$13,RAND(),"")</f>
        <v/>
      </c>
      <c r="U3004" s="31">
        <f>IF($A3004&lt;=Inputs!$B$13,RAND(),"")</f>
        <v/>
      </c>
      <c r="V3004" s="31">
        <f>IF($A3004&lt;=Inputs!$B$13,RAND(),"")</f>
        <v/>
      </c>
      <c r="W3004" s="31">
        <f>IF($A3004&lt;=Inputs!$B$13,RAND(),"")</f>
        <v/>
      </c>
      <c r="X3004" s="31">
        <f>IF($A3004&lt;=Inputs!$B$13,RAND(),"")</f>
        <v/>
      </c>
      <c r="Y3004" s="31">
        <f>IF($A3004&lt;=Inputs!$B$13,RAND(),"")</f>
        <v/>
      </c>
    </row>
    <row r="3005">
      <c r="A3005" t="n">
        <v>3000</v>
      </c>
      <c r="B3005" s="26">
        <f>IF($A3005&lt;=Inputs!$B$13,IF(Inputs!$B$8&gt;0,SUM(F3005:O3005)/Inputs!$B$8,0),"")</f>
        <v/>
      </c>
      <c r="C3005" s="27">
        <f>IF($A3005&lt;=Inputs!$B$13,B3005/100,"")</f>
        <v/>
      </c>
      <c r="D3005" s="28">
        <f>IF($A3005&lt;=Inputs!$B$13,C3005*Inputs!$B$7,"")</f>
        <v/>
      </c>
      <c r="E3005" s="29">
        <f>IF($A3005&lt;=Inputs!$B$13,IF(D3005&gt;0,1,0),"")</f>
        <v/>
      </c>
      <c r="F3005" s="26">
        <f>IF($A3005&lt;=Inputs!$B$13,IF(1&lt;=Inputs!$B$8,IF(Inputs!$B$12&gt;0,MAX(MIN(NORM.INV(RAND(),LOOKUP(P3005,Inputs!$J$6:$J$9,Inputs!$G$6:$G$9),LOOKUP(P3005,Inputs!$J$6:$J$9,Inputs!$H$6:$H$9)),Inputs!$B$12),-Inputs!$B$12),NORM.INV(RAND(),LOOKUP(P3005,Inputs!$J$6:$J$9,Inputs!$G$6:$G$9),LOOKUP(P3005,Inputs!$J$6:$J$9,Inputs!$H$6:$H$9))),0),"" )</f>
        <v/>
      </c>
      <c r="G3005" s="26">
        <f>IF($A3005&lt;=Inputs!$B$13,IF(2&lt;=Inputs!$B$8,IF(Inputs!$B$12&gt;0,MAX(MIN(NORM.INV(RAND(),LOOKUP(Q3005,Inputs!$J$6:$J$9,Inputs!$G$6:$G$9),LOOKUP(Q3005,Inputs!$J$6:$J$9,Inputs!$H$6:$H$9)),Inputs!$B$12),-Inputs!$B$12),NORM.INV(RAND(),LOOKUP(Q3005,Inputs!$J$6:$J$9,Inputs!$G$6:$G$9),LOOKUP(Q3005,Inputs!$J$6:$J$9,Inputs!$H$6:$H$9))),0),"" )</f>
        <v/>
      </c>
      <c r="H3005" s="26">
        <f>IF($A3005&lt;=Inputs!$B$13,IF(3&lt;=Inputs!$B$8,IF(Inputs!$B$12&gt;0,MAX(MIN(NORM.INV(RAND(),LOOKUP(R3005,Inputs!$J$6:$J$9,Inputs!$G$6:$G$9),LOOKUP(R3005,Inputs!$J$6:$J$9,Inputs!$H$6:$H$9)),Inputs!$B$12),-Inputs!$B$12),NORM.INV(RAND(),LOOKUP(R3005,Inputs!$J$6:$J$9,Inputs!$G$6:$G$9),LOOKUP(R3005,Inputs!$J$6:$J$9,Inputs!$H$6:$H$9))),0),"" )</f>
        <v/>
      </c>
      <c r="I3005" s="26">
        <f>IF($A3005&lt;=Inputs!$B$13,IF(4&lt;=Inputs!$B$8,IF(Inputs!$B$12&gt;0,MAX(MIN(NORM.INV(RAND(),LOOKUP(S3005,Inputs!$J$6:$J$9,Inputs!$G$6:$G$9),LOOKUP(S3005,Inputs!$J$6:$J$9,Inputs!$H$6:$H$9)),Inputs!$B$12),-Inputs!$B$12),NORM.INV(RAND(),LOOKUP(S3005,Inputs!$J$6:$J$9,Inputs!$G$6:$G$9),LOOKUP(S3005,Inputs!$J$6:$J$9,Inputs!$H$6:$H$9))),0),"" )</f>
        <v/>
      </c>
      <c r="J3005" s="26">
        <f>IF($A3005&lt;=Inputs!$B$13,IF(5&lt;=Inputs!$B$8,IF(Inputs!$B$12&gt;0,MAX(MIN(NORM.INV(RAND(),LOOKUP(T3005,Inputs!$J$6:$J$9,Inputs!$G$6:$G$9),LOOKUP(T3005,Inputs!$J$6:$J$9,Inputs!$H$6:$H$9)),Inputs!$B$12),-Inputs!$B$12),NORM.INV(RAND(),LOOKUP(T3005,Inputs!$J$6:$J$9,Inputs!$G$6:$G$9),LOOKUP(T3005,Inputs!$J$6:$J$9,Inputs!$H$6:$H$9))),0),"" )</f>
        <v/>
      </c>
      <c r="K3005" s="26">
        <f>IF($A3005&lt;=Inputs!$B$13,IF(6&lt;=Inputs!$B$8,IF(Inputs!$B$12&gt;0,MAX(MIN(NORM.INV(RAND(),LOOKUP(U3005,Inputs!$J$6:$J$9,Inputs!$G$6:$G$9),LOOKUP(U3005,Inputs!$J$6:$J$9,Inputs!$H$6:$H$9)),Inputs!$B$12),-Inputs!$B$12),NORM.INV(RAND(),LOOKUP(U3005,Inputs!$J$6:$J$9,Inputs!$G$6:$G$9),LOOKUP(U3005,Inputs!$J$6:$J$9,Inputs!$H$6:$H$9))),0),"" )</f>
        <v/>
      </c>
      <c r="L3005" s="26">
        <f>IF($A3005&lt;=Inputs!$B$13,IF(7&lt;=Inputs!$B$8,IF(Inputs!$B$12&gt;0,MAX(MIN(NORM.INV(RAND(),LOOKUP(V3005,Inputs!$J$6:$J$9,Inputs!$G$6:$G$9),LOOKUP(V3005,Inputs!$J$6:$J$9,Inputs!$H$6:$H$9)),Inputs!$B$12),-Inputs!$B$12),NORM.INV(RAND(),LOOKUP(V3005,Inputs!$J$6:$J$9,Inputs!$G$6:$G$9),LOOKUP(V3005,Inputs!$J$6:$J$9,Inputs!$H$6:$H$9))),0),"" )</f>
        <v/>
      </c>
      <c r="M3005" s="26">
        <f>IF($A3005&lt;=Inputs!$B$13,IF(8&lt;=Inputs!$B$8,IF(Inputs!$B$12&gt;0,MAX(MIN(NORM.INV(RAND(),LOOKUP(W3005,Inputs!$J$6:$J$9,Inputs!$G$6:$G$9),LOOKUP(W3005,Inputs!$J$6:$J$9,Inputs!$H$6:$H$9)),Inputs!$B$12),-Inputs!$B$12),NORM.INV(RAND(),LOOKUP(W3005,Inputs!$J$6:$J$9,Inputs!$G$6:$G$9),LOOKUP(W3005,Inputs!$J$6:$J$9,Inputs!$H$6:$H$9))),0),"" )</f>
        <v/>
      </c>
      <c r="N3005" s="26">
        <f>IF($A3005&lt;=Inputs!$B$13,IF(9&lt;=Inputs!$B$8,IF(Inputs!$B$12&gt;0,MAX(MIN(NORM.INV(RAND(),LOOKUP(X3005,Inputs!$J$6:$J$9,Inputs!$G$6:$G$9),LOOKUP(X3005,Inputs!$J$6:$J$9,Inputs!$H$6:$H$9)),Inputs!$B$12),-Inputs!$B$12),NORM.INV(RAND(),LOOKUP(X3005,Inputs!$J$6:$J$9,Inputs!$G$6:$G$9),LOOKUP(X3005,Inputs!$J$6:$J$9,Inputs!$H$6:$H$9))),0),"" )</f>
        <v/>
      </c>
      <c r="O3005" s="26">
        <f>IF($A3005&lt;=Inputs!$B$13,IF(10&lt;=Inputs!$B$8,IF(Inputs!$B$12&gt;0,MAX(MIN(NORM.INV(RAND(),LOOKUP(Y3005,Inputs!$J$6:$J$9,Inputs!$G$6:$G$9),LOOKUP(Y3005,Inputs!$J$6:$J$9,Inputs!$H$6:$H$9)),Inputs!$B$12),-Inputs!$B$12),NORM.INV(RAND(),LOOKUP(Y3005,Inputs!$J$6:$J$9,Inputs!$G$6:$G$9),LOOKUP(Y3005,Inputs!$J$6:$J$9,Inputs!$H$6:$H$9))),0),"" )</f>
        <v/>
      </c>
      <c r="P3005" s="31">
        <f>IF($A3005&lt;=Inputs!$B$13,RAND(),"")</f>
        <v/>
      </c>
      <c r="Q3005" s="31">
        <f>IF($A3005&lt;=Inputs!$B$13,RAND(),"")</f>
        <v/>
      </c>
      <c r="R3005" s="31">
        <f>IF($A3005&lt;=Inputs!$B$13,RAND(),"")</f>
        <v/>
      </c>
      <c r="S3005" s="31">
        <f>IF($A3005&lt;=Inputs!$B$13,RAND(),"")</f>
        <v/>
      </c>
      <c r="T3005" s="31">
        <f>IF($A3005&lt;=Inputs!$B$13,RAND(),"")</f>
        <v/>
      </c>
      <c r="U3005" s="31">
        <f>IF($A3005&lt;=Inputs!$B$13,RAND(),"")</f>
        <v/>
      </c>
      <c r="V3005" s="31">
        <f>IF($A3005&lt;=Inputs!$B$13,RAND(),"")</f>
        <v/>
      </c>
      <c r="W3005" s="31">
        <f>IF($A3005&lt;=Inputs!$B$13,RAND(),"")</f>
        <v/>
      </c>
      <c r="X3005" s="31">
        <f>IF($A3005&lt;=Inputs!$B$13,RAND(),"")</f>
        <v/>
      </c>
      <c r="Y3005" s="31">
        <f>IF($A3005&lt;=Inputs!$B$13,RAND(),"")</f>
        <v/>
      </c>
    </row>
    <row r="3006">
      <c r="A3006" t="n">
        <v>3001</v>
      </c>
      <c r="B3006" s="26">
        <f>IF($A3006&lt;=Inputs!$B$13,IF(Inputs!$B$8&gt;0,SUM(F3006:O3006)/Inputs!$B$8,0),"")</f>
        <v/>
      </c>
      <c r="C3006" s="27">
        <f>IF($A3006&lt;=Inputs!$B$13,B3006/100,"")</f>
        <v/>
      </c>
      <c r="D3006" s="28">
        <f>IF($A3006&lt;=Inputs!$B$13,C3006*Inputs!$B$7,"")</f>
        <v/>
      </c>
      <c r="E3006" s="29">
        <f>IF($A3006&lt;=Inputs!$B$13,IF(D3006&gt;0,1,0),"")</f>
        <v/>
      </c>
      <c r="F3006" s="26">
        <f>IF($A3006&lt;=Inputs!$B$13,IF(1&lt;=Inputs!$B$8,IF(Inputs!$B$12&gt;0,MAX(MIN(NORM.INV(RAND(),LOOKUP(P3006,Inputs!$J$6:$J$9,Inputs!$G$6:$G$9),LOOKUP(P3006,Inputs!$J$6:$J$9,Inputs!$H$6:$H$9)),Inputs!$B$12),-Inputs!$B$12),NORM.INV(RAND(),LOOKUP(P3006,Inputs!$J$6:$J$9,Inputs!$G$6:$G$9),LOOKUP(P3006,Inputs!$J$6:$J$9,Inputs!$H$6:$H$9))),0),"" )</f>
        <v/>
      </c>
      <c r="G3006" s="26">
        <f>IF($A3006&lt;=Inputs!$B$13,IF(2&lt;=Inputs!$B$8,IF(Inputs!$B$12&gt;0,MAX(MIN(NORM.INV(RAND(),LOOKUP(Q3006,Inputs!$J$6:$J$9,Inputs!$G$6:$G$9),LOOKUP(Q3006,Inputs!$J$6:$J$9,Inputs!$H$6:$H$9)),Inputs!$B$12),-Inputs!$B$12),NORM.INV(RAND(),LOOKUP(Q3006,Inputs!$J$6:$J$9,Inputs!$G$6:$G$9),LOOKUP(Q3006,Inputs!$J$6:$J$9,Inputs!$H$6:$H$9))),0),"" )</f>
        <v/>
      </c>
      <c r="H3006" s="26">
        <f>IF($A3006&lt;=Inputs!$B$13,IF(3&lt;=Inputs!$B$8,IF(Inputs!$B$12&gt;0,MAX(MIN(NORM.INV(RAND(),LOOKUP(R3006,Inputs!$J$6:$J$9,Inputs!$G$6:$G$9),LOOKUP(R3006,Inputs!$J$6:$J$9,Inputs!$H$6:$H$9)),Inputs!$B$12),-Inputs!$B$12),NORM.INV(RAND(),LOOKUP(R3006,Inputs!$J$6:$J$9,Inputs!$G$6:$G$9),LOOKUP(R3006,Inputs!$J$6:$J$9,Inputs!$H$6:$H$9))),0),"" )</f>
        <v/>
      </c>
      <c r="I3006" s="26">
        <f>IF($A3006&lt;=Inputs!$B$13,IF(4&lt;=Inputs!$B$8,IF(Inputs!$B$12&gt;0,MAX(MIN(NORM.INV(RAND(),LOOKUP(S3006,Inputs!$J$6:$J$9,Inputs!$G$6:$G$9),LOOKUP(S3006,Inputs!$J$6:$J$9,Inputs!$H$6:$H$9)),Inputs!$B$12),-Inputs!$B$12),NORM.INV(RAND(),LOOKUP(S3006,Inputs!$J$6:$J$9,Inputs!$G$6:$G$9),LOOKUP(S3006,Inputs!$J$6:$J$9,Inputs!$H$6:$H$9))),0),"" )</f>
        <v/>
      </c>
      <c r="J3006" s="26">
        <f>IF($A3006&lt;=Inputs!$B$13,IF(5&lt;=Inputs!$B$8,IF(Inputs!$B$12&gt;0,MAX(MIN(NORM.INV(RAND(),LOOKUP(T3006,Inputs!$J$6:$J$9,Inputs!$G$6:$G$9),LOOKUP(T3006,Inputs!$J$6:$J$9,Inputs!$H$6:$H$9)),Inputs!$B$12),-Inputs!$B$12),NORM.INV(RAND(),LOOKUP(T3006,Inputs!$J$6:$J$9,Inputs!$G$6:$G$9),LOOKUP(T3006,Inputs!$J$6:$J$9,Inputs!$H$6:$H$9))),0),"" )</f>
        <v/>
      </c>
      <c r="K3006" s="26">
        <f>IF($A3006&lt;=Inputs!$B$13,IF(6&lt;=Inputs!$B$8,IF(Inputs!$B$12&gt;0,MAX(MIN(NORM.INV(RAND(),LOOKUP(U3006,Inputs!$J$6:$J$9,Inputs!$G$6:$G$9),LOOKUP(U3006,Inputs!$J$6:$J$9,Inputs!$H$6:$H$9)),Inputs!$B$12),-Inputs!$B$12),NORM.INV(RAND(),LOOKUP(U3006,Inputs!$J$6:$J$9,Inputs!$G$6:$G$9),LOOKUP(U3006,Inputs!$J$6:$J$9,Inputs!$H$6:$H$9))),0),"" )</f>
        <v/>
      </c>
      <c r="L3006" s="26">
        <f>IF($A3006&lt;=Inputs!$B$13,IF(7&lt;=Inputs!$B$8,IF(Inputs!$B$12&gt;0,MAX(MIN(NORM.INV(RAND(),LOOKUP(V3006,Inputs!$J$6:$J$9,Inputs!$G$6:$G$9),LOOKUP(V3006,Inputs!$J$6:$J$9,Inputs!$H$6:$H$9)),Inputs!$B$12),-Inputs!$B$12),NORM.INV(RAND(),LOOKUP(V3006,Inputs!$J$6:$J$9,Inputs!$G$6:$G$9),LOOKUP(V3006,Inputs!$J$6:$J$9,Inputs!$H$6:$H$9))),0),"" )</f>
        <v/>
      </c>
      <c r="M3006" s="26">
        <f>IF($A3006&lt;=Inputs!$B$13,IF(8&lt;=Inputs!$B$8,IF(Inputs!$B$12&gt;0,MAX(MIN(NORM.INV(RAND(),LOOKUP(W3006,Inputs!$J$6:$J$9,Inputs!$G$6:$G$9),LOOKUP(W3006,Inputs!$J$6:$J$9,Inputs!$H$6:$H$9)),Inputs!$B$12),-Inputs!$B$12),NORM.INV(RAND(),LOOKUP(W3006,Inputs!$J$6:$J$9,Inputs!$G$6:$G$9),LOOKUP(W3006,Inputs!$J$6:$J$9,Inputs!$H$6:$H$9))),0),"" )</f>
        <v/>
      </c>
      <c r="N3006" s="26">
        <f>IF($A3006&lt;=Inputs!$B$13,IF(9&lt;=Inputs!$B$8,IF(Inputs!$B$12&gt;0,MAX(MIN(NORM.INV(RAND(),LOOKUP(X3006,Inputs!$J$6:$J$9,Inputs!$G$6:$G$9),LOOKUP(X3006,Inputs!$J$6:$J$9,Inputs!$H$6:$H$9)),Inputs!$B$12),-Inputs!$B$12),NORM.INV(RAND(),LOOKUP(X3006,Inputs!$J$6:$J$9,Inputs!$G$6:$G$9),LOOKUP(X3006,Inputs!$J$6:$J$9,Inputs!$H$6:$H$9))),0),"" )</f>
        <v/>
      </c>
      <c r="O3006" s="26">
        <f>IF($A3006&lt;=Inputs!$B$13,IF(10&lt;=Inputs!$B$8,IF(Inputs!$B$12&gt;0,MAX(MIN(NORM.INV(RAND(),LOOKUP(Y3006,Inputs!$J$6:$J$9,Inputs!$G$6:$G$9),LOOKUP(Y3006,Inputs!$J$6:$J$9,Inputs!$H$6:$H$9)),Inputs!$B$12),-Inputs!$B$12),NORM.INV(RAND(),LOOKUP(Y3006,Inputs!$J$6:$J$9,Inputs!$G$6:$G$9),LOOKUP(Y3006,Inputs!$J$6:$J$9,Inputs!$H$6:$H$9))),0),"" )</f>
        <v/>
      </c>
      <c r="P3006" s="31">
        <f>IF($A3006&lt;=Inputs!$B$13,RAND(),"")</f>
        <v/>
      </c>
      <c r="Q3006" s="31">
        <f>IF($A3006&lt;=Inputs!$B$13,RAND(),"")</f>
        <v/>
      </c>
      <c r="R3006" s="31">
        <f>IF($A3006&lt;=Inputs!$B$13,RAND(),"")</f>
        <v/>
      </c>
      <c r="S3006" s="31">
        <f>IF($A3006&lt;=Inputs!$B$13,RAND(),"")</f>
        <v/>
      </c>
      <c r="T3006" s="31">
        <f>IF($A3006&lt;=Inputs!$B$13,RAND(),"")</f>
        <v/>
      </c>
      <c r="U3006" s="31">
        <f>IF($A3006&lt;=Inputs!$B$13,RAND(),"")</f>
        <v/>
      </c>
      <c r="V3006" s="31">
        <f>IF($A3006&lt;=Inputs!$B$13,RAND(),"")</f>
        <v/>
      </c>
      <c r="W3006" s="31">
        <f>IF($A3006&lt;=Inputs!$B$13,RAND(),"")</f>
        <v/>
      </c>
      <c r="X3006" s="31">
        <f>IF($A3006&lt;=Inputs!$B$13,RAND(),"")</f>
        <v/>
      </c>
      <c r="Y3006" s="31">
        <f>IF($A3006&lt;=Inputs!$B$13,RAND(),"")</f>
        <v/>
      </c>
    </row>
    <row r="3007">
      <c r="A3007" t="n">
        <v>3002</v>
      </c>
      <c r="B3007" s="26">
        <f>IF($A3007&lt;=Inputs!$B$13,IF(Inputs!$B$8&gt;0,SUM(F3007:O3007)/Inputs!$B$8,0),"")</f>
        <v/>
      </c>
      <c r="C3007" s="27">
        <f>IF($A3007&lt;=Inputs!$B$13,B3007/100,"")</f>
        <v/>
      </c>
      <c r="D3007" s="28">
        <f>IF($A3007&lt;=Inputs!$B$13,C3007*Inputs!$B$7,"")</f>
        <v/>
      </c>
      <c r="E3007" s="29">
        <f>IF($A3007&lt;=Inputs!$B$13,IF(D3007&gt;0,1,0),"")</f>
        <v/>
      </c>
      <c r="F3007" s="26">
        <f>IF($A3007&lt;=Inputs!$B$13,IF(1&lt;=Inputs!$B$8,IF(Inputs!$B$12&gt;0,MAX(MIN(NORM.INV(RAND(),LOOKUP(P3007,Inputs!$J$6:$J$9,Inputs!$G$6:$G$9),LOOKUP(P3007,Inputs!$J$6:$J$9,Inputs!$H$6:$H$9)),Inputs!$B$12),-Inputs!$B$12),NORM.INV(RAND(),LOOKUP(P3007,Inputs!$J$6:$J$9,Inputs!$G$6:$G$9),LOOKUP(P3007,Inputs!$J$6:$J$9,Inputs!$H$6:$H$9))),0),"" )</f>
        <v/>
      </c>
      <c r="G3007" s="26">
        <f>IF($A3007&lt;=Inputs!$B$13,IF(2&lt;=Inputs!$B$8,IF(Inputs!$B$12&gt;0,MAX(MIN(NORM.INV(RAND(),LOOKUP(Q3007,Inputs!$J$6:$J$9,Inputs!$G$6:$G$9),LOOKUP(Q3007,Inputs!$J$6:$J$9,Inputs!$H$6:$H$9)),Inputs!$B$12),-Inputs!$B$12),NORM.INV(RAND(),LOOKUP(Q3007,Inputs!$J$6:$J$9,Inputs!$G$6:$G$9),LOOKUP(Q3007,Inputs!$J$6:$J$9,Inputs!$H$6:$H$9))),0),"" )</f>
        <v/>
      </c>
      <c r="H3007" s="26">
        <f>IF($A3007&lt;=Inputs!$B$13,IF(3&lt;=Inputs!$B$8,IF(Inputs!$B$12&gt;0,MAX(MIN(NORM.INV(RAND(),LOOKUP(R3007,Inputs!$J$6:$J$9,Inputs!$G$6:$G$9),LOOKUP(R3007,Inputs!$J$6:$J$9,Inputs!$H$6:$H$9)),Inputs!$B$12),-Inputs!$B$12),NORM.INV(RAND(),LOOKUP(R3007,Inputs!$J$6:$J$9,Inputs!$G$6:$G$9),LOOKUP(R3007,Inputs!$J$6:$J$9,Inputs!$H$6:$H$9))),0),"" )</f>
        <v/>
      </c>
      <c r="I3007" s="26">
        <f>IF($A3007&lt;=Inputs!$B$13,IF(4&lt;=Inputs!$B$8,IF(Inputs!$B$12&gt;0,MAX(MIN(NORM.INV(RAND(),LOOKUP(S3007,Inputs!$J$6:$J$9,Inputs!$G$6:$G$9),LOOKUP(S3007,Inputs!$J$6:$J$9,Inputs!$H$6:$H$9)),Inputs!$B$12),-Inputs!$B$12),NORM.INV(RAND(),LOOKUP(S3007,Inputs!$J$6:$J$9,Inputs!$G$6:$G$9),LOOKUP(S3007,Inputs!$J$6:$J$9,Inputs!$H$6:$H$9))),0),"" )</f>
        <v/>
      </c>
      <c r="J3007" s="26">
        <f>IF($A3007&lt;=Inputs!$B$13,IF(5&lt;=Inputs!$B$8,IF(Inputs!$B$12&gt;0,MAX(MIN(NORM.INV(RAND(),LOOKUP(T3007,Inputs!$J$6:$J$9,Inputs!$G$6:$G$9),LOOKUP(T3007,Inputs!$J$6:$J$9,Inputs!$H$6:$H$9)),Inputs!$B$12),-Inputs!$B$12),NORM.INV(RAND(),LOOKUP(T3007,Inputs!$J$6:$J$9,Inputs!$G$6:$G$9),LOOKUP(T3007,Inputs!$J$6:$J$9,Inputs!$H$6:$H$9))),0),"" )</f>
        <v/>
      </c>
      <c r="K3007" s="26">
        <f>IF($A3007&lt;=Inputs!$B$13,IF(6&lt;=Inputs!$B$8,IF(Inputs!$B$12&gt;0,MAX(MIN(NORM.INV(RAND(),LOOKUP(U3007,Inputs!$J$6:$J$9,Inputs!$G$6:$G$9),LOOKUP(U3007,Inputs!$J$6:$J$9,Inputs!$H$6:$H$9)),Inputs!$B$12),-Inputs!$B$12),NORM.INV(RAND(),LOOKUP(U3007,Inputs!$J$6:$J$9,Inputs!$G$6:$G$9),LOOKUP(U3007,Inputs!$J$6:$J$9,Inputs!$H$6:$H$9))),0),"" )</f>
        <v/>
      </c>
      <c r="L3007" s="26">
        <f>IF($A3007&lt;=Inputs!$B$13,IF(7&lt;=Inputs!$B$8,IF(Inputs!$B$12&gt;0,MAX(MIN(NORM.INV(RAND(),LOOKUP(V3007,Inputs!$J$6:$J$9,Inputs!$G$6:$G$9),LOOKUP(V3007,Inputs!$J$6:$J$9,Inputs!$H$6:$H$9)),Inputs!$B$12),-Inputs!$B$12),NORM.INV(RAND(),LOOKUP(V3007,Inputs!$J$6:$J$9,Inputs!$G$6:$G$9),LOOKUP(V3007,Inputs!$J$6:$J$9,Inputs!$H$6:$H$9))),0),"" )</f>
        <v/>
      </c>
      <c r="M3007" s="26">
        <f>IF($A3007&lt;=Inputs!$B$13,IF(8&lt;=Inputs!$B$8,IF(Inputs!$B$12&gt;0,MAX(MIN(NORM.INV(RAND(),LOOKUP(W3007,Inputs!$J$6:$J$9,Inputs!$G$6:$G$9),LOOKUP(W3007,Inputs!$J$6:$J$9,Inputs!$H$6:$H$9)),Inputs!$B$12),-Inputs!$B$12),NORM.INV(RAND(),LOOKUP(W3007,Inputs!$J$6:$J$9,Inputs!$G$6:$G$9),LOOKUP(W3007,Inputs!$J$6:$J$9,Inputs!$H$6:$H$9))),0),"" )</f>
        <v/>
      </c>
      <c r="N3007" s="26">
        <f>IF($A3007&lt;=Inputs!$B$13,IF(9&lt;=Inputs!$B$8,IF(Inputs!$B$12&gt;0,MAX(MIN(NORM.INV(RAND(),LOOKUP(X3007,Inputs!$J$6:$J$9,Inputs!$G$6:$G$9),LOOKUP(X3007,Inputs!$J$6:$J$9,Inputs!$H$6:$H$9)),Inputs!$B$12),-Inputs!$B$12),NORM.INV(RAND(),LOOKUP(X3007,Inputs!$J$6:$J$9,Inputs!$G$6:$G$9),LOOKUP(X3007,Inputs!$J$6:$J$9,Inputs!$H$6:$H$9))),0),"" )</f>
        <v/>
      </c>
      <c r="O3007" s="26">
        <f>IF($A3007&lt;=Inputs!$B$13,IF(10&lt;=Inputs!$B$8,IF(Inputs!$B$12&gt;0,MAX(MIN(NORM.INV(RAND(),LOOKUP(Y3007,Inputs!$J$6:$J$9,Inputs!$G$6:$G$9),LOOKUP(Y3007,Inputs!$J$6:$J$9,Inputs!$H$6:$H$9)),Inputs!$B$12),-Inputs!$B$12),NORM.INV(RAND(),LOOKUP(Y3007,Inputs!$J$6:$J$9,Inputs!$G$6:$G$9),LOOKUP(Y3007,Inputs!$J$6:$J$9,Inputs!$H$6:$H$9))),0),"" )</f>
        <v/>
      </c>
      <c r="P3007" s="31">
        <f>IF($A3007&lt;=Inputs!$B$13,RAND(),"")</f>
        <v/>
      </c>
      <c r="Q3007" s="31">
        <f>IF($A3007&lt;=Inputs!$B$13,RAND(),"")</f>
        <v/>
      </c>
      <c r="R3007" s="31">
        <f>IF($A3007&lt;=Inputs!$B$13,RAND(),"")</f>
        <v/>
      </c>
      <c r="S3007" s="31">
        <f>IF($A3007&lt;=Inputs!$B$13,RAND(),"")</f>
        <v/>
      </c>
      <c r="T3007" s="31">
        <f>IF($A3007&lt;=Inputs!$B$13,RAND(),"")</f>
        <v/>
      </c>
      <c r="U3007" s="31">
        <f>IF($A3007&lt;=Inputs!$B$13,RAND(),"")</f>
        <v/>
      </c>
      <c r="V3007" s="31">
        <f>IF($A3007&lt;=Inputs!$B$13,RAND(),"")</f>
        <v/>
      </c>
      <c r="W3007" s="31">
        <f>IF($A3007&lt;=Inputs!$B$13,RAND(),"")</f>
        <v/>
      </c>
      <c r="X3007" s="31">
        <f>IF($A3007&lt;=Inputs!$B$13,RAND(),"")</f>
        <v/>
      </c>
      <c r="Y3007" s="31">
        <f>IF($A3007&lt;=Inputs!$B$13,RAND(),"")</f>
        <v/>
      </c>
    </row>
    <row r="3008">
      <c r="A3008" t="n">
        <v>3003</v>
      </c>
      <c r="B3008" s="26">
        <f>IF($A3008&lt;=Inputs!$B$13,IF(Inputs!$B$8&gt;0,SUM(F3008:O3008)/Inputs!$B$8,0),"")</f>
        <v/>
      </c>
      <c r="C3008" s="27">
        <f>IF($A3008&lt;=Inputs!$B$13,B3008/100,"")</f>
        <v/>
      </c>
      <c r="D3008" s="28">
        <f>IF($A3008&lt;=Inputs!$B$13,C3008*Inputs!$B$7,"")</f>
        <v/>
      </c>
      <c r="E3008" s="29">
        <f>IF($A3008&lt;=Inputs!$B$13,IF(D3008&gt;0,1,0),"")</f>
        <v/>
      </c>
      <c r="F3008" s="26">
        <f>IF($A3008&lt;=Inputs!$B$13,IF(1&lt;=Inputs!$B$8,IF(Inputs!$B$12&gt;0,MAX(MIN(NORM.INV(RAND(),LOOKUP(P3008,Inputs!$J$6:$J$9,Inputs!$G$6:$G$9),LOOKUP(P3008,Inputs!$J$6:$J$9,Inputs!$H$6:$H$9)),Inputs!$B$12),-Inputs!$B$12),NORM.INV(RAND(),LOOKUP(P3008,Inputs!$J$6:$J$9,Inputs!$G$6:$G$9),LOOKUP(P3008,Inputs!$J$6:$J$9,Inputs!$H$6:$H$9))),0),"" )</f>
        <v/>
      </c>
      <c r="G3008" s="26">
        <f>IF($A3008&lt;=Inputs!$B$13,IF(2&lt;=Inputs!$B$8,IF(Inputs!$B$12&gt;0,MAX(MIN(NORM.INV(RAND(),LOOKUP(Q3008,Inputs!$J$6:$J$9,Inputs!$G$6:$G$9),LOOKUP(Q3008,Inputs!$J$6:$J$9,Inputs!$H$6:$H$9)),Inputs!$B$12),-Inputs!$B$12),NORM.INV(RAND(),LOOKUP(Q3008,Inputs!$J$6:$J$9,Inputs!$G$6:$G$9),LOOKUP(Q3008,Inputs!$J$6:$J$9,Inputs!$H$6:$H$9))),0),"" )</f>
        <v/>
      </c>
      <c r="H3008" s="26">
        <f>IF($A3008&lt;=Inputs!$B$13,IF(3&lt;=Inputs!$B$8,IF(Inputs!$B$12&gt;0,MAX(MIN(NORM.INV(RAND(),LOOKUP(R3008,Inputs!$J$6:$J$9,Inputs!$G$6:$G$9),LOOKUP(R3008,Inputs!$J$6:$J$9,Inputs!$H$6:$H$9)),Inputs!$B$12),-Inputs!$B$12),NORM.INV(RAND(),LOOKUP(R3008,Inputs!$J$6:$J$9,Inputs!$G$6:$G$9),LOOKUP(R3008,Inputs!$J$6:$J$9,Inputs!$H$6:$H$9))),0),"" )</f>
        <v/>
      </c>
      <c r="I3008" s="26">
        <f>IF($A3008&lt;=Inputs!$B$13,IF(4&lt;=Inputs!$B$8,IF(Inputs!$B$12&gt;0,MAX(MIN(NORM.INV(RAND(),LOOKUP(S3008,Inputs!$J$6:$J$9,Inputs!$G$6:$G$9),LOOKUP(S3008,Inputs!$J$6:$J$9,Inputs!$H$6:$H$9)),Inputs!$B$12),-Inputs!$B$12),NORM.INV(RAND(),LOOKUP(S3008,Inputs!$J$6:$J$9,Inputs!$G$6:$G$9),LOOKUP(S3008,Inputs!$J$6:$J$9,Inputs!$H$6:$H$9))),0),"" )</f>
        <v/>
      </c>
      <c r="J3008" s="26">
        <f>IF($A3008&lt;=Inputs!$B$13,IF(5&lt;=Inputs!$B$8,IF(Inputs!$B$12&gt;0,MAX(MIN(NORM.INV(RAND(),LOOKUP(T3008,Inputs!$J$6:$J$9,Inputs!$G$6:$G$9),LOOKUP(T3008,Inputs!$J$6:$J$9,Inputs!$H$6:$H$9)),Inputs!$B$12),-Inputs!$B$12),NORM.INV(RAND(),LOOKUP(T3008,Inputs!$J$6:$J$9,Inputs!$G$6:$G$9),LOOKUP(T3008,Inputs!$J$6:$J$9,Inputs!$H$6:$H$9))),0),"" )</f>
        <v/>
      </c>
      <c r="K3008" s="26">
        <f>IF($A3008&lt;=Inputs!$B$13,IF(6&lt;=Inputs!$B$8,IF(Inputs!$B$12&gt;0,MAX(MIN(NORM.INV(RAND(),LOOKUP(U3008,Inputs!$J$6:$J$9,Inputs!$G$6:$G$9),LOOKUP(U3008,Inputs!$J$6:$J$9,Inputs!$H$6:$H$9)),Inputs!$B$12),-Inputs!$B$12),NORM.INV(RAND(),LOOKUP(U3008,Inputs!$J$6:$J$9,Inputs!$G$6:$G$9),LOOKUP(U3008,Inputs!$J$6:$J$9,Inputs!$H$6:$H$9))),0),"" )</f>
        <v/>
      </c>
      <c r="L3008" s="26">
        <f>IF($A3008&lt;=Inputs!$B$13,IF(7&lt;=Inputs!$B$8,IF(Inputs!$B$12&gt;0,MAX(MIN(NORM.INV(RAND(),LOOKUP(V3008,Inputs!$J$6:$J$9,Inputs!$G$6:$G$9),LOOKUP(V3008,Inputs!$J$6:$J$9,Inputs!$H$6:$H$9)),Inputs!$B$12),-Inputs!$B$12),NORM.INV(RAND(),LOOKUP(V3008,Inputs!$J$6:$J$9,Inputs!$G$6:$G$9),LOOKUP(V3008,Inputs!$J$6:$J$9,Inputs!$H$6:$H$9))),0),"" )</f>
        <v/>
      </c>
      <c r="M3008" s="26">
        <f>IF($A3008&lt;=Inputs!$B$13,IF(8&lt;=Inputs!$B$8,IF(Inputs!$B$12&gt;0,MAX(MIN(NORM.INV(RAND(),LOOKUP(W3008,Inputs!$J$6:$J$9,Inputs!$G$6:$G$9),LOOKUP(W3008,Inputs!$J$6:$J$9,Inputs!$H$6:$H$9)),Inputs!$B$12),-Inputs!$B$12),NORM.INV(RAND(),LOOKUP(W3008,Inputs!$J$6:$J$9,Inputs!$G$6:$G$9),LOOKUP(W3008,Inputs!$J$6:$J$9,Inputs!$H$6:$H$9))),0),"" )</f>
        <v/>
      </c>
      <c r="N3008" s="26">
        <f>IF($A3008&lt;=Inputs!$B$13,IF(9&lt;=Inputs!$B$8,IF(Inputs!$B$12&gt;0,MAX(MIN(NORM.INV(RAND(),LOOKUP(X3008,Inputs!$J$6:$J$9,Inputs!$G$6:$G$9),LOOKUP(X3008,Inputs!$J$6:$J$9,Inputs!$H$6:$H$9)),Inputs!$B$12),-Inputs!$B$12),NORM.INV(RAND(),LOOKUP(X3008,Inputs!$J$6:$J$9,Inputs!$G$6:$G$9),LOOKUP(X3008,Inputs!$J$6:$J$9,Inputs!$H$6:$H$9))),0),"" )</f>
        <v/>
      </c>
      <c r="O3008" s="26">
        <f>IF($A3008&lt;=Inputs!$B$13,IF(10&lt;=Inputs!$B$8,IF(Inputs!$B$12&gt;0,MAX(MIN(NORM.INV(RAND(),LOOKUP(Y3008,Inputs!$J$6:$J$9,Inputs!$G$6:$G$9),LOOKUP(Y3008,Inputs!$J$6:$J$9,Inputs!$H$6:$H$9)),Inputs!$B$12),-Inputs!$B$12),NORM.INV(RAND(),LOOKUP(Y3008,Inputs!$J$6:$J$9,Inputs!$G$6:$G$9),LOOKUP(Y3008,Inputs!$J$6:$J$9,Inputs!$H$6:$H$9))),0),"" )</f>
        <v/>
      </c>
      <c r="P3008" s="31">
        <f>IF($A3008&lt;=Inputs!$B$13,RAND(),"")</f>
        <v/>
      </c>
      <c r="Q3008" s="31">
        <f>IF($A3008&lt;=Inputs!$B$13,RAND(),"")</f>
        <v/>
      </c>
      <c r="R3008" s="31">
        <f>IF($A3008&lt;=Inputs!$B$13,RAND(),"")</f>
        <v/>
      </c>
      <c r="S3008" s="31">
        <f>IF($A3008&lt;=Inputs!$B$13,RAND(),"")</f>
        <v/>
      </c>
      <c r="T3008" s="31">
        <f>IF($A3008&lt;=Inputs!$B$13,RAND(),"")</f>
        <v/>
      </c>
      <c r="U3008" s="31">
        <f>IF($A3008&lt;=Inputs!$B$13,RAND(),"")</f>
        <v/>
      </c>
      <c r="V3008" s="31">
        <f>IF($A3008&lt;=Inputs!$B$13,RAND(),"")</f>
        <v/>
      </c>
      <c r="W3008" s="31">
        <f>IF($A3008&lt;=Inputs!$B$13,RAND(),"")</f>
        <v/>
      </c>
      <c r="X3008" s="31">
        <f>IF($A3008&lt;=Inputs!$B$13,RAND(),"")</f>
        <v/>
      </c>
      <c r="Y3008" s="31">
        <f>IF($A3008&lt;=Inputs!$B$13,RAND(),"")</f>
        <v/>
      </c>
    </row>
    <row r="3009">
      <c r="A3009" t="n">
        <v>3004</v>
      </c>
      <c r="B3009" s="26">
        <f>IF($A3009&lt;=Inputs!$B$13,IF(Inputs!$B$8&gt;0,SUM(F3009:O3009)/Inputs!$B$8,0),"")</f>
        <v/>
      </c>
      <c r="C3009" s="27">
        <f>IF($A3009&lt;=Inputs!$B$13,B3009/100,"")</f>
        <v/>
      </c>
      <c r="D3009" s="28">
        <f>IF($A3009&lt;=Inputs!$B$13,C3009*Inputs!$B$7,"")</f>
        <v/>
      </c>
      <c r="E3009" s="29">
        <f>IF($A3009&lt;=Inputs!$B$13,IF(D3009&gt;0,1,0),"")</f>
        <v/>
      </c>
      <c r="F3009" s="26">
        <f>IF($A3009&lt;=Inputs!$B$13,IF(1&lt;=Inputs!$B$8,IF(Inputs!$B$12&gt;0,MAX(MIN(NORM.INV(RAND(),LOOKUP(P3009,Inputs!$J$6:$J$9,Inputs!$G$6:$G$9),LOOKUP(P3009,Inputs!$J$6:$J$9,Inputs!$H$6:$H$9)),Inputs!$B$12),-Inputs!$B$12),NORM.INV(RAND(),LOOKUP(P3009,Inputs!$J$6:$J$9,Inputs!$G$6:$G$9),LOOKUP(P3009,Inputs!$J$6:$J$9,Inputs!$H$6:$H$9))),0),"" )</f>
        <v/>
      </c>
      <c r="G3009" s="26">
        <f>IF($A3009&lt;=Inputs!$B$13,IF(2&lt;=Inputs!$B$8,IF(Inputs!$B$12&gt;0,MAX(MIN(NORM.INV(RAND(),LOOKUP(Q3009,Inputs!$J$6:$J$9,Inputs!$G$6:$G$9),LOOKUP(Q3009,Inputs!$J$6:$J$9,Inputs!$H$6:$H$9)),Inputs!$B$12),-Inputs!$B$12),NORM.INV(RAND(),LOOKUP(Q3009,Inputs!$J$6:$J$9,Inputs!$G$6:$G$9),LOOKUP(Q3009,Inputs!$J$6:$J$9,Inputs!$H$6:$H$9))),0),"" )</f>
        <v/>
      </c>
      <c r="H3009" s="26">
        <f>IF($A3009&lt;=Inputs!$B$13,IF(3&lt;=Inputs!$B$8,IF(Inputs!$B$12&gt;0,MAX(MIN(NORM.INV(RAND(),LOOKUP(R3009,Inputs!$J$6:$J$9,Inputs!$G$6:$G$9),LOOKUP(R3009,Inputs!$J$6:$J$9,Inputs!$H$6:$H$9)),Inputs!$B$12),-Inputs!$B$12),NORM.INV(RAND(),LOOKUP(R3009,Inputs!$J$6:$J$9,Inputs!$G$6:$G$9),LOOKUP(R3009,Inputs!$J$6:$J$9,Inputs!$H$6:$H$9))),0),"" )</f>
        <v/>
      </c>
      <c r="I3009" s="26">
        <f>IF($A3009&lt;=Inputs!$B$13,IF(4&lt;=Inputs!$B$8,IF(Inputs!$B$12&gt;0,MAX(MIN(NORM.INV(RAND(),LOOKUP(S3009,Inputs!$J$6:$J$9,Inputs!$G$6:$G$9),LOOKUP(S3009,Inputs!$J$6:$J$9,Inputs!$H$6:$H$9)),Inputs!$B$12),-Inputs!$B$12),NORM.INV(RAND(),LOOKUP(S3009,Inputs!$J$6:$J$9,Inputs!$G$6:$G$9),LOOKUP(S3009,Inputs!$J$6:$J$9,Inputs!$H$6:$H$9))),0),"" )</f>
        <v/>
      </c>
      <c r="J3009" s="26">
        <f>IF($A3009&lt;=Inputs!$B$13,IF(5&lt;=Inputs!$B$8,IF(Inputs!$B$12&gt;0,MAX(MIN(NORM.INV(RAND(),LOOKUP(T3009,Inputs!$J$6:$J$9,Inputs!$G$6:$G$9),LOOKUP(T3009,Inputs!$J$6:$J$9,Inputs!$H$6:$H$9)),Inputs!$B$12),-Inputs!$B$12),NORM.INV(RAND(),LOOKUP(T3009,Inputs!$J$6:$J$9,Inputs!$G$6:$G$9),LOOKUP(T3009,Inputs!$J$6:$J$9,Inputs!$H$6:$H$9))),0),"" )</f>
        <v/>
      </c>
      <c r="K3009" s="26">
        <f>IF($A3009&lt;=Inputs!$B$13,IF(6&lt;=Inputs!$B$8,IF(Inputs!$B$12&gt;0,MAX(MIN(NORM.INV(RAND(),LOOKUP(U3009,Inputs!$J$6:$J$9,Inputs!$G$6:$G$9),LOOKUP(U3009,Inputs!$J$6:$J$9,Inputs!$H$6:$H$9)),Inputs!$B$12),-Inputs!$B$12),NORM.INV(RAND(),LOOKUP(U3009,Inputs!$J$6:$J$9,Inputs!$G$6:$G$9),LOOKUP(U3009,Inputs!$J$6:$J$9,Inputs!$H$6:$H$9))),0),"" )</f>
        <v/>
      </c>
      <c r="L3009" s="26">
        <f>IF($A3009&lt;=Inputs!$B$13,IF(7&lt;=Inputs!$B$8,IF(Inputs!$B$12&gt;0,MAX(MIN(NORM.INV(RAND(),LOOKUP(V3009,Inputs!$J$6:$J$9,Inputs!$G$6:$G$9),LOOKUP(V3009,Inputs!$J$6:$J$9,Inputs!$H$6:$H$9)),Inputs!$B$12),-Inputs!$B$12),NORM.INV(RAND(),LOOKUP(V3009,Inputs!$J$6:$J$9,Inputs!$G$6:$G$9),LOOKUP(V3009,Inputs!$J$6:$J$9,Inputs!$H$6:$H$9))),0),"" )</f>
        <v/>
      </c>
      <c r="M3009" s="26">
        <f>IF($A3009&lt;=Inputs!$B$13,IF(8&lt;=Inputs!$B$8,IF(Inputs!$B$12&gt;0,MAX(MIN(NORM.INV(RAND(),LOOKUP(W3009,Inputs!$J$6:$J$9,Inputs!$G$6:$G$9),LOOKUP(W3009,Inputs!$J$6:$J$9,Inputs!$H$6:$H$9)),Inputs!$B$12),-Inputs!$B$12),NORM.INV(RAND(),LOOKUP(W3009,Inputs!$J$6:$J$9,Inputs!$G$6:$G$9),LOOKUP(W3009,Inputs!$J$6:$J$9,Inputs!$H$6:$H$9))),0),"" )</f>
        <v/>
      </c>
      <c r="N3009" s="26">
        <f>IF($A3009&lt;=Inputs!$B$13,IF(9&lt;=Inputs!$B$8,IF(Inputs!$B$12&gt;0,MAX(MIN(NORM.INV(RAND(),LOOKUP(X3009,Inputs!$J$6:$J$9,Inputs!$G$6:$G$9),LOOKUP(X3009,Inputs!$J$6:$J$9,Inputs!$H$6:$H$9)),Inputs!$B$12),-Inputs!$B$12),NORM.INV(RAND(),LOOKUP(X3009,Inputs!$J$6:$J$9,Inputs!$G$6:$G$9),LOOKUP(X3009,Inputs!$J$6:$J$9,Inputs!$H$6:$H$9))),0),"" )</f>
        <v/>
      </c>
      <c r="O3009" s="26">
        <f>IF($A3009&lt;=Inputs!$B$13,IF(10&lt;=Inputs!$B$8,IF(Inputs!$B$12&gt;0,MAX(MIN(NORM.INV(RAND(),LOOKUP(Y3009,Inputs!$J$6:$J$9,Inputs!$G$6:$G$9),LOOKUP(Y3009,Inputs!$J$6:$J$9,Inputs!$H$6:$H$9)),Inputs!$B$12),-Inputs!$B$12),NORM.INV(RAND(),LOOKUP(Y3009,Inputs!$J$6:$J$9,Inputs!$G$6:$G$9),LOOKUP(Y3009,Inputs!$J$6:$J$9,Inputs!$H$6:$H$9))),0),"" )</f>
        <v/>
      </c>
      <c r="P3009" s="31">
        <f>IF($A3009&lt;=Inputs!$B$13,RAND(),"")</f>
        <v/>
      </c>
      <c r="Q3009" s="31">
        <f>IF($A3009&lt;=Inputs!$B$13,RAND(),"")</f>
        <v/>
      </c>
      <c r="R3009" s="31">
        <f>IF($A3009&lt;=Inputs!$B$13,RAND(),"")</f>
        <v/>
      </c>
      <c r="S3009" s="31">
        <f>IF($A3009&lt;=Inputs!$B$13,RAND(),"")</f>
        <v/>
      </c>
      <c r="T3009" s="31">
        <f>IF($A3009&lt;=Inputs!$B$13,RAND(),"")</f>
        <v/>
      </c>
      <c r="U3009" s="31">
        <f>IF($A3009&lt;=Inputs!$B$13,RAND(),"")</f>
        <v/>
      </c>
      <c r="V3009" s="31">
        <f>IF($A3009&lt;=Inputs!$B$13,RAND(),"")</f>
        <v/>
      </c>
      <c r="W3009" s="31">
        <f>IF($A3009&lt;=Inputs!$B$13,RAND(),"")</f>
        <v/>
      </c>
      <c r="X3009" s="31">
        <f>IF($A3009&lt;=Inputs!$B$13,RAND(),"")</f>
        <v/>
      </c>
      <c r="Y3009" s="31">
        <f>IF($A3009&lt;=Inputs!$B$13,RAND(),"")</f>
        <v/>
      </c>
    </row>
    <row r="3010">
      <c r="A3010" t="n">
        <v>3005</v>
      </c>
      <c r="B3010" s="26">
        <f>IF($A3010&lt;=Inputs!$B$13,IF(Inputs!$B$8&gt;0,SUM(F3010:O3010)/Inputs!$B$8,0),"")</f>
        <v/>
      </c>
      <c r="C3010" s="27">
        <f>IF($A3010&lt;=Inputs!$B$13,B3010/100,"")</f>
        <v/>
      </c>
      <c r="D3010" s="28">
        <f>IF($A3010&lt;=Inputs!$B$13,C3010*Inputs!$B$7,"")</f>
        <v/>
      </c>
      <c r="E3010" s="29">
        <f>IF($A3010&lt;=Inputs!$B$13,IF(D3010&gt;0,1,0),"")</f>
        <v/>
      </c>
      <c r="F3010" s="26">
        <f>IF($A3010&lt;=Inputs!$B$13,IF(1&lt;=Inputs!$B$8,IF(Inputs!$B$12&gt;0,MAX(MIN(NORM.INV(RAND(),LOOKUP(P3010,Inputs!$J$6:$J$9,Inputs!$G$6:$G$9),LOOKUP(P3010,Inputs!$J$6:$J$9,Inputs!$H$6:$H$9)),Inputs!$B$12),-Inputs!$B$12),NORM.INV(RAND(),LOOKUP(P3010,Inputs!$J$6:$J$9,Inputs!$G$6:$G$9),LOOKUP(P3010,Inputs!$J$6:$J$9,Inputs!$H$6:$H$9))),0),"" )</f>
        <v/>
      </c>
      <c r="G3010" s="26">
        <f>IF($A3010&lt;=Inputs!$B$13,IF(2&lt;=Inputs!$B$8,IF(Inputs!$B$12&gt;0,MAX(MIN(NORM.INV(RAND(),LOOKUP(Q3010,Inputs!$J$6:$J$9,Inputs!$G$6:$G$9),LOOKUP(Q3010,Inputs!$J$6:$J$9,Inputs!$H$6:$H$9)),Inputs!$B$12),-Inputs!$B$12),NORM.INV(RAND(),LOOKUP(Q3010,Inputs!$J$6:$J$9,Inputs!$G$6:$G$9),LOOKUP(Q3010,Inputs!$J$6:$J$9,Inputs!$H$6:$H$9))),0),"" )</f>
        <v/>
      </c>
      <c r="H3010" s="26">
        <f>IF($A3010&lt;=Inputs!$B$13,IF(3&lt;=Inputs!$B$8,IF(Inputs!$B$12&gt;0,MAX(MIN(NORM.INV(RAND(),LOOKUP(R3010,Inputs!$J$6:$J$9,Inputs!$G$6:$G$9),LOOKUP(R3010,Inputs!$J$6:$J$9,Inputs!$H$6:$H$9)),Inputs!$B$12),-Inputs!$B$12),NORM.INV(RAND(),LOOKUP(R3010,Inputs!$J$6:$J$9,Inputs!$G$6:$G$9),LOOKUP(R3010,Inputs!$J$6:$J$9,Inputs!$H$6:$H$9))),0),"" )</f>
        <v/>
      </c>
      <c r="I3010" s="26">
        <f>IF($A3010&lt;=Inputs!$B$13,IF(4&lt;=Inputs!$B$8,IF(Inputs!$B$12&gt;0,MAX(MIN(NORM.INV(RAND(),LOOKUP(S3010,Inputs!$J$6:$J$9,Inputs!$G$6:$G$9),LOOKUP(S3010,Inputs!$J$6:$J$9,Inputs!$H$6:$H$9)),Inputs!$B$12),-Inputs!$B$12),NORM.INV(RAND(),LOOKUP(S3010,Inputs!$J$6:$J$9,Inputs!$G$6:$G$9),LOOKUP(S3010,Inputs!$J$6:$J$9,Inputs!$H$6:$H$9))),0),"" )</f>
        <v/>
      </c>
      <c r="J3010" s="26">
        <f>IF($A3010&lt;=Inputs!$B$13,IF(5&lt;=Inputs!$B$8,IF(Inputs!$B$12&gt;0,MAX(MIN(NORM.INV(RAND(),LOOKUP(T3010,Inputs!$J$6:$J$9,Inputs!$G$6:$G$9),LOOKUP(T3010,Inputs!$J$6:$J$9,Inputs!$H$6:$H$9)),Inputs!$B$12),-Inputs!$B$12),NORM.INV(RAND(),LOOKUP(T3010,Inputs!$J$6:$J$9,Inputs!$G$6:$G$9),LOOKUP(T3010,Inputs!$J$6:$J$9,Inputs!$H$6:$H$9))),0),"" )</f>
        <v/>
      </c>
      <c r="K3010" s="26">
        <f>IF($A3010&lt;=Inputs!$B$13,IF(6&lt;=Inputs!$B$8,IF(Inputs!$B$12&gt;0,MAX(MIN(NORM.INV(RAND(),LOOKUP(U3010,Inputs!$J$6:$J$9,Inputs!$G$6:$G$9),LOOKUP(U3010,Inputs!$J$6:$J$9,Inputs!$H$6:$H$9)),Inputs!$B$12),-Inputs!$B$12),NORM.INV(RAND(),LOOKUP(U3010,Inputs!$J$6:$J$9,Inputs!$G$6:$G$9),LOOKUP(U3010,Inputs!$J$6:$J$9,Inputs!$H$6:$H$9))),0),"" )</f>
        <v/>
      </c>
      <c r="L3010" s="26">
        <f>IF($A3010&lt;=Inputs!$B$13,IF(7&lt;=Inputs!$B$8,IF(Inputs!$B$12&gt;0,MAX(MIN(NORM.INV(RAND(),LOOKUP(V3010,Inputs!$J$6:$J$9,Inputs!$G$6:$G$9),LOOKUP(V3010,Inputs!$J$6:$J$9,Inputs!$H$6:$H$9)),Inputs!$B$12),-Inputs!$B$12),NORM.INV(RAND(),LOOKUP(V3010,Inputs!$J$6:$J$9,Inputs!$G$6:$G$9),LOOKUP(V3010,Inputs!$J$6:$J$9,Inputs!$H$6:$H$9))),0),"" )</f>
        <v/>
      </c>
      <c r="M3010" s="26">
        <f>IF($A3010&lt;=Inputs!$B$13,IF(8&lt;=Inputs!$B$8,IF(Inputs!$B$12&gt;0,MAX(MIN(NORM.INV(RAND(),LOOKUP(W3010,Inputs!$J$6:$J$9,Inputs!$G$6:$G$9),LOOKUP(W3010,Inputs!$J$6:$J$9,Inputs!$H$6:$H$9)),Inputs!$B$12),-Inputs!$B$12),NORM.INV(RAND(),LOOKUP(W3010,Inputs!$J$6:$J$9,Inputs!$G$6:$G$9),LOOKUP(W3010,Inputs!$J$6:$J$9,Inputs!$H$6:$H$9))),0),"" )</f>
        <v/>
      </c>
      <c r="N3010" s="26">
        <f>IF($A3010&lt;=Inputs!$B$13,IF(9&lt;=Inputs!$B$8,IF(Inputs!$B$12&gt;0,MAX(MIN(NORM.INV(RAND(),LOOKUP(X3010,Inputs!$J$6:$J$9,Inputs!$G$6:$G$9),LOOKUP(X3010,Inputs!$J$6:$J$9,Inputs!$H$6:$H$9)),Inputs!$B$12),-Inputs!$B$12),NORM.INV(RAND(),LOOKUP(X3010,Inputs!$J$6:$J$9,Inputs!$G$6:$G$9),LOOKUP(X3010,Inputs!$J$6:$J$9,Inputs!$H$6:$H$9))),0),"" )</f>
        <v/>
      </c>
      <c r="O3010" s="26">
        <f>IF($A3010&lt;=Inputs!$B$13,IF(10&lt;=Inputs!$B$8,IF(Inputs!$B$12&gt;0,MAX(MIN(NORM.INV(RAND(),LOOKUP(Y3010,Inputs!$J$6:$J$9,Inputs!$G$6:$G$9),LOOKUP(Y3010,Inputs!$J$6:$J$9,Inputs!$H$6:$H$9)),Inputs!$B$12),-Inputs!$B$12),NORM.INV(RAND(),LOOKUP(Y3010,Inputs!$J$6:$J$9,Inputs!$G$6:$G$9),LOOKUP(Y3010,Inputs!$J$6:$J$9,Inputs!$H$6:$H$9))),0),"" )</f>
        <v/>
      </c>
      <c r="P3010" s="31">
        <f>IF($A3010&lt;=Inputs!$B$13,RAND(),"")</f>
        <v/>
      </c>
      <c r="Q3010" s="31">
        <f>IF($A3010&lt;=Inputs!$B$13,RAND(),"")</f>
        <v/>
      </c>
      <c r="R3010" s="31">
        <f>IF($A3010&lt;=Inputs!$B$13,RAND(),"")</f>
        <v/>
      </c>
      <c r="S3010" s="31">
        <f>IF($A3010&lt;=Inputs!$B$13,RAND(),"")</f>
        <v/>
      </c>
      <c r="T3010" s="31">
        <f>IF($A3010&lt;=Inputs!$B$13,RAND(),"")</f>
        <v/>
      </c>
      <c r="U3010" s="31">
        <f>IF($A3010&lt;=Inputs!$B$13,RAND(),"")</f>
        <v/>
      </c>
      <c r="V3010" s="31">
        <f>IF($A3010&lt;=Inputs!$B$13,RAND(),"")</f>
        <v/>
      </c>
      <c r="W3010" s="31">
        <f>IF($A3010&lt;=Inputs!$B$13,RAND(),"")</f>
        <v/>
      </c>
      <c r="X3010" s="31">
        <f>IF($A3010&lt;=Inputs!$B$13,RAND(),"")</f>
        <v/>
      </c>
      <c r="Y3010" s="31">
        <f>IF($A3010&lt;=Inputs!$B$13,RAND(),"")</f>
        <v/>
      </c>
    </row>
    <row r="3011">
      <c r="A3011" t="n">
        <v>3006</v>
      </c>
      <c r="B3011" s="26">
        <f>IF($A3011&lt;=Inputs!$B$13,IF(Inputs!$B$8&gt;0,SUM(F3011:O3011)/Inputs!$B$8,0),"")</f>
        <v/>
      </c>
      <c r="C3011" s="27">
        <f>IF($A3011&lt;=Inputs!$B$13,B3011/100,"")</f>
        <v/>
      </c>
      <c r="D3011" s="28">
        <f>IF($A3011&lt;=Inputs!$B$13,C3011*Inputs!$B$7,"")</f>
        <v/>
      </c>
      <c r="E3011" s="29">
        <f>IF($A3011&lt;=Inputs!$B$13,IF(D3011&gt;0,1,0),"")</f>
        <v/>
      </c>
      <c r="F3011" s="26">
        <f>IF($A3011&lt;=Inputs!$B$13,IF(1&lt;=Inputs!$B$8,IF(Inputs!$B$12&gt;0,MAX(MIN(NORM.INV(RAND(),LOOKUP(P3011,Inputs!$J$6:$J$9,Inputs!$G$6:$G$9),LOOKUP(P3011,Inputs!$J$6:$J$9,Inputs!$H$6:$H$9)),Inputs!$B$12),-Inputs!$B$12),NORM.INV(RAND(),LOOKUP(P3011,Inputs!$J$6:$J$9,Inputs!$G$6:$G$9),LOOKUP(P3011,Inputs!$J$6:$J$9,Inputs!$H$6:$H$9))),0),"" )</f>
        <v/>
      </c>
      <c r="G3011" s="26">
        <f>IF($A3011&lt;=Inputs!$B$13,IF(2&lt;=Inputs!$B$8,IF(Inputs!$B$12&gt;0,MAX(MIN(NORM.INV(RAND(),LOOKUP(Q3011,Inputs!$J$6:$J$9,Inputs!$G$6:$G$9),LOOKUP(Q3011,Inputs!$J$6:$J$9,Inputs!$H$6:$H$9)),Inputs!$B$12),-Inputs!$B$12),NORM.INV(RAND(),LOOKUP(Q3011,Inputs!$J$6:$J$9,Inputs!$G$6:$G$9),LOOKUP(Q3011,Inputs!$J$6:$J$9,Inputs!$H$6:$H$9))),0),"" )</f>
        <v/>
      </c>
      <c r="H3011" s="26">
        <f>IF($A3011&lt;=Inputs!$B$13,IF(3&lt;=Inputs!$B$8,IF(Inputs!$B$12&gt;0,MAX(MIN(NORM.INV(RAND(),LOOKUP(R3011,Inputs!$J$6:$J$9,Inputs!$G$6:$G$9),LOOKUP(R3011,Inputs!$J$6:$J$9,Inputs!$H$6:$H$9)),Inputs!$B$12),-Inputs!$B$12),NORM.INV(RAND(),LOOKUP(R3011,Inputs!$J$6:$J$9,Inputs!$G$6:$G$9),LOOKUP(R3011,Inputs!$J$6:$J$9,Inputs!$H$6:$H$9))),0),"" )</f>
        <v/>
      </c>
      <c r="I3011" s="26">
        <f>IF($A3011&lt;=Inputs!$B$13,IF(4&lt;=Inputs!$B$8,IF(Inputs!$B$12&gt;0,MAX(MIN(NORM.INV(RAND(),LOOKUP(S3011,Inputs!$J$6:$J$9,Inputs!$G$6:$G$9),LOOKUP(S3011,Inputs!$J$6:$J$9,Inputs!$H$6:$H$9)),Inputs!$B$12),-Inputs!$B$12),NORM.INV(RAND(),LOOKUP(S3011,Inputs!$J$6:$J$9,Inputs!$G$6:$G$9),LOOKUP(S3011,Inputs!$J$6:$J$9,Inputs!$H$6:$H$9))),0),"" )</f>
        <v/>
      </c>
      <c r="J3011" s="26">
        <f>IF($A3011&lt;=Inputs!$B$13,IF(5&lt;=Inputs!$B$8,IF(Inputs!$B$12&gt;0,MAX(MIN(NORM.INV(RAND(),LOOKUP(T3011,Inputs!$J$6:$J$9,Inputs!$G$6:$G$9),LOOKUP(T3011,Inputs!$J$6:$J$9,Inputs!$H$6:$H$9)),Inputs!$B$12),-Inputs!$B$12),NORM.INV(RAND(),LOOKUP(T3011,Inputs!$J$6:$J$9,Inputs!$G$6:$G$9),LOOKUP(T3011,Inputs!$J$6:$J$9,Inputs!$H$6:$H$9))),0),"" )</f>
        <v/>
      </c>
      <c r="K3011" s="26">
        <f>IF($A3011&lt;=Inputs!$B$13,IF(6&lt;=Inputs!$B$8,IF(Inputs!$B$12&gt;0,MAX(MIN(NORM.INV(RAND(),LOOKUP(U3011,Inputs!$J$6:$J$9,Inputs!$G$6:$G$9),LOOKUP(U3011,Inputs!$J$6:$J$9,Inputs!$H$6:$H$9)),Inputs!$B$12),-Inputs!$B$12),NORM.INV(RAND(),LOOKUP(U3011,Inputs!$J$6:$J$9,Inputs!$G$6:$G$9),LOOKUP(U3011,Inputs!$J$6:$J$9,Inputs!$H$6:$H$9))),0),"" )</f>
        <v/>
      </c>
      <c r="L3011" s="26">
        <f>IF($A3011&lt;=Inputs!$B$13,IF(7&lt;=Inputs!$B$8,IF(Inputs!$B$12&gt;0,MAX(MIN(NORM.INV(RAND(),LOOKUP(V3011,Inputs!$J$6:$J$9,Inputs!$G$6:$G$9),LOOKUP(V3011,Inputs!$J$6:$J$9,Inputs!$H$6:$H$9)),Inputs!$B$12),-Inputs!$B$12),NORM.INV(RAND(),LOOKUP(V3011,Inputs!$J$6:$J$9,Inputs!$G$6:$G$9),LOOKUP(V3011,Inputs!$J$6:$J$9,Inputs!$H$6:$H$9))),0),"" )</f>
        <v/>
      </c>
      <c r="M3011" s="26">
        <f>IF($A3011&lt;=Inputs!$B$13,IF(8&lt;=Inputs!$B$8,IF(Inputs!$B$12&gt;0,MAX(MIN(NORM.INV(RAND(),LOOKUP(W3011,Inputs!$J$6:$J$9,Inputs!$G$6:$G$9),LOOKUP(W3011,Inputs!$J$6:$J$9,Inputs!$H$6:$H$9)),Inputs!$B$12),-Inputs!$B$12),NORM.INV(RAND(),LOOKUP(W3011,Inputs!$J$6:$J$9,Inputs!$G$6:$G$9),LOOKUP(W3011,Inputs!$J$6:$J$9,Inputs!$H$6:$H$9))),0),"" )</f>
        <v/>
      </c>
      <c r="N3011" s="26">
        <f>IF($A3011&lt;=Inputs!$B$13,IF(9&lt;=Inputs!$B$8,IF(Inputs!$B$12&gt;0,MAX(MIN(NORM.INV(RAND(),LOOKUP(X3011,Inputs!$J$6:$J$9,Inputs!$G$6:$G$9),LOOKUP(X3011,Inputs!$J$6:$J$9,Inputs!$H$6:$H$9)),Inputs!$B$12),-Inputs!$B$12),NORM.INV(RAND(),LOOKUP(X3011,Inputs!$J$6:$J$9,Inputs!$G$6:$G$9),LOOKUP(X3011,Inputs!$J$6:$J$9,Inputs!$H$6:$H$9))),0),"" )</f>
        <v/>
      </c>
      <c r="O3011" s="26">
        <f>IF($A3011&lt;=Inputs!$B$13,IF(10&lt;=Inputs!$B$8,IF(Inputs!$B$12&gt;0,MAX(MIN(NORM.INV(RAND(),LOOKUP(Y3011,Inputs!$J$6:$J$9,Inputs!$G$6:$G$9),LOOKUP(Y3011,Inputs!$J$6:$J$9,Inputs!$H$6:$H$9)),Inputs!$B$12),-Inputs!$B$12),NORM.INV(RAND(),LOOKUP(Y3011,Inputs!$J$6:$J$9,Inputs!$G$6:$G$9),LOOKUP(Y3011,Inputs!$J$6:$J$9,Inputs!$H$6:$H$9))),0),"" )</f>
        <v/>
      </c>
      <c r="P3011" s="31">
        <f>IF($A3011&lt;=Inputs!$B$13,RAND(),"")</f>
        <v/>
      </c>
      <c r="Q3011" s="31">
        <f>IF($A3011&lt;=Inputs!$B$13,RAND(),"")</f>
        <v/>
      </c>
      <c r="R3011" s="31">
        <f>IF($A3011&lt;=Inputs!$B$13,RAND(),"")</f>
        <v/>
      </c>
      <c r="S3011" s="31">
        <f>IF($A3011&lt;=Inputs!$B$13,RAND(),"")</f>
        <v/>
      </c>
      <c r="T3011" s="31">
        <f>IF($A3011&lt;=Inputs!$B$13,RAND(),"")</f>
        <v/>
      </c>
      <c r="U3011" s="31">
        <f>IF($A3011&lt;=Inputs!$B$13,RAND(),"")</f>
        <v/>
      </c>
      <c r="V3011" s="31">
        <f>IF($A3011&lt;=Inputs!$B$13,RAND(),"")</f>
        <v/>
      </c>
      <c r="W3011" s="31">
        <f>IF($A3011&lt;=Inputs!$B$13,RAND(),"")</f>
        <v/>
      </c>
      <c r="X3011" s="31">
        <f>IF($A3011&lt;=Inputs!$B$13,RAND(),"")</f>
        <v/>
      </c>
      <c r="Y3011" s="31">
        <f>IF($A3011&lt;=Inputs!$B$13,RAND(),"")</f>
        <v/>
      </c>
    </row>
    <row r="3012">
      <c r="A3012" t="n">
        <v>3007</v>
      </c>
      <c r="B3012" s="26">
        <f>IF($A3012&lt;=Inputs!$B$13,IF(Inputs!$B$8&gt;0,SUM(F3012:O3012)/Inputs!$B$8,0),"")</f>
        <v/>
      </c>
      <c r="C3012" s="27">
        <f>IF($A3012&lt;=Inputs!$B$13,B3012/100,"")</f>
        <v/>
      </c>
      <c r="D3012" s="28">
        <f>IF($A3012&lt;=Inputs!$B$13,C3012*Inputs!$B$7,"")</f>
        <v/>
      </c>
      <c r="E3012" s="29">
        <f>IF($A3012&lt;=Inputs!$B$13,IF(D3012&gt;0,1,0),"")</f>
        <v/>
      </c>
      <c r="F3012" s="26">
        <f>IF($A3012&lt;=Inputs!$B$13,IF(1&lt;=Inputs!$B$8,IF(Inputs!$B$12&gt;0,MAX(MIN(NORM.INV(RAND(),LOOKUP(P3012,Inputs!$J$6:$J$9,Inputs!$G$6:$G$9),LOOKUP(P3012,Inputs!$J$6:$J$9,Inputs!$H$6:$H$9)),Inputs!$B$12),-Inputs!$B$12),NORM.INV(RAND(),LOOKUP(P3012,Inputs!$J$6:$J$9,Inputs!$G$6:$G$9),LOOKUP(P3012,Inputs!$J$6:$J$9,Inputs!$H$6:$H$9))),0),"" )</f>
        <v/>
      </c>
      <c r="G3012" s="26">
        <f>IF($A3012&lt;=Inputs!$B$13,IF(2&lt;=Inputs!$B$8,IF(Inputs!$B$12&gt;0,MAX(MIN(NORM.INV(RAND(),LOOKUP(Q3012,Inputs!$J$6:$J$9,Inputs!$G$6:$G$9),LOOKUP(Q3012,Inputs!$J$6:$J$9,Inputs!$H$6:$H$9)),Inputs!$B$12),-Inputs!$B$12),NORM.INV(RAND(),LOOKUP(Q3012,Inputs!$J$6:$J$9,Inputs!$G$6:$G$9),LOOKUP(Q3012,Inputs!$J$6:$J$9,Inputs!$H$6:$H$9))),0),"" )</f>
        <v/>
      </c>
      <c r="H3012" s="26">
        <f>IF($A3012&lt;=Inputs!$B$13,IF(3&lt;=Inputs!$B$8,IF(Inputs!$B$12&gt;0,MAX(MIN(NORM.INV(RAND(),LOOKUP(R3012,Inputs!$J$6:$J$9,Inputs!$G$6:$G$9),LOOKUP(R3012,Inputs!$J$6:$J$9,Inputs!$H$6:$H$9)),Inputs!$B$12),-Inputs!$B$12),NORM.INV(RAND(),LOOKUP(R3012,Inputs!$J$6:$J$9,Inputs!$G$6:$G$9),LOOKUP(R3012,Inputs!$J$6:$J$9,Inputs!$H$6:$H$9))),0),"" )</f>
        <v/>
      </c>
      <c r="I3012" s="26">
        <f>IF($A3012&lt;=Inputs!$B$13,IF(4&lt;=Inputs!$B$8,IF(Inputs!$B$12&gt;0,MAX(MIN(NORM.INV(RAND(),LOOKUP(S3012,Inputs!$J$6:$J$9,Inputs!$G$6:$G$9),LOOKUP(S3012,Inputs!$J$6:$J$9,Inputs!$H$6:$H$9)),Inputs!$B$12),-Inputs!$B$12),NORM.INV(RAND(),LOOKUP(S3012,Inputs!$J$6:$J$9,Inputs!$G$6:$G$9),LOOKUP(S3012,Inputs!$J$6:$J$9,Inputs!$H$6:$H$9))),0),"" )</f>
        <v/>
      </c>
      <c r="J3012" s="26">
        <f>IF($A3012&lt;=Inputs!$B$13,IF(5&lt;=Inputs!$B$8,IF(Inputs!$B$12&gt;0,MAX(MIN(NORM.INV(RAND(),LOOKUP(T3012,Inputs!$J$6:$J$9,Inputs!$G$6:$G$9),LOOKUP(T3012,Inputs!$J$6:$J$9,Inputs!$H$6:$H$9)),Inputs!$B$12),-Inputs!$B$12),NORM.INV(RAND(),LOOKUP(T3012,Inputs!$J$6:$J$9,Inputs!$G$6:$G$9),LOOKUP(T3012,Inputs!$J$6:$J$9,Inputs!$H$6:$H$9))),0),"" )</f>
        <v/>
      </c>
      <c r="K3012" s="26">
        <f>IF($A3012&lt;=Inputs!$B$13,IF(6&lt;=Inputs!$B$8,IF(Inputs!$B$12&gt;0,MAX(MIN(NORM.INV(RAND(),LOOKUP(U3012,Inputs!$J$6:$J$9,Inputs!$G$6:$G$9),LOOKUP(U3012,Inputs!$J$6:$J$9,Inputs!$H$6:$H$9)),Inputs!$B$12),-Inputs!$B$12),NORM.INV(RAND(),LOOKUP(U3012,Inputs!$J$6:$J$9,Inputs!$G$6:$G$9),LOOKUP(U3012,Inputs!$J$6:$J$9,Inputs!$H$6:$H$9))),0),"" )</f>
        <v/>
      </c>
      <c r="L3012" s="26">
        <f>IF($A3012&lt;=Inputs!$B$13,IF(7&lt;=Inputs!$B$8,IF(Inputs!$B$12&gt;0,MAX(MIN(NORM.INV(RAND(),LOOKUP(V3012,Inputs!$J$6:$J$9,Inputs!$G$6:$G$9),LOOKUP(V3012,Inputs!$J$6:$J$9,Inputs!$H$6:$H$9)),Inputs!$B$12),-Inputs!$B$12),NORM.INV(RAND(),LOOKUP(V3012,Inputs!$J$6:$J$9,Inputs!$G$6:$G$9),LOOKUP(V3012,Inputs!$J$6:$J$9,Inputs!$H$6:$H$9))),0),"" )</f>
        <v/>
      </c>
      <c r="M3012" s="26">
        <f>IF($A3012&lt;=Inputs!$B$13,IF(8&lt;=Inputs!$B$8,IF(Inputs!$B$12&gt;0,MAX(MIN(NORM.INV(RAND(),LOOKUP(W3012,Inputs!$J$6:$J$9,Inputs!$G$6:$G$9),LOOKUP(W3012,Inputs!$J$6:$J$9,Inputs!$H$6:$H$9)),Inputs!$B$12),-Inputs!$B$12),NORM.INV(RAND(),LOOKUP(W3012,Inputs!$J$6:$J$9,Inputs!$G$6:$G$9),LOOKUP(W3012,Inputs!$J$6:$J$9,Inputs!$H$6:$H$9))),0),"" )</f>
        <v/>
      </c>
      <c r="N3012" s="26">
        <f>IF($A3012&lt;=Inputs!$B$13,IF(9&lt;=Inputs!$B$8,IF(Inputs!$B$12&gt;0,MAX(MIN(NORM.INV(RAND(),LOOKUP(X3012,Inputs!$J$6:$J$9,Inputs!$G$6:$G$9),LOOKUP(X3012,Inputs!$J$6:$J$9,Inputs!$H$6:$H$9)),Inputs!$B$12),-Inputs!$B$12),NORM.INV(RAND(),LOOKUP(X3012,Inputs!$J$6:$J$9,Inputs!$G$6:$G$9),LOOKUP(X3012,Inputs!$J$6:$J$9,Inputs!$H$6:$H$9))),0),"" )</f>
        <v/>
      </c>
      <c r="O3012" s="26">
        <f>IF($A3012&lt;=Inputs!$B$13,IF(10&lt;=Inputs!$B$8,IF(Inputs!$B$12&gt;0,MAX(MIN(NORM.INV(RAND(),LOOKUP(Y3012,Inputs!$J$6:$J$9,Inputs!$G$6:$G$9),LOOKUP(Y3012,Inputs!$J$6:$J$9,Inputs!$H$6:$H$9)),Inputs!$B$12),-Inputs!$B$12),NORM.INV(RAND(),LOOKUP(Y3012,Inputs!$J$6:$J$9,Inputs!$G$6:$G$9),LOOKUP(Y3012,Inputs!$J$6:$J$9,Inputs!$H$6:$H$9))),0),"" )</f>
        <v/>
      </c>
      <c r="P3012" s="31">
        <f>IF($A3012&lt;=Inputs!$B$13,RAND(),"")</f>
        <v/>
      </c>
      <c r="Q3012" s="31">
        <f>IF($A3012&lt;=Inputs!$B$13,RAND(),"")</f>
        <v/>
      </c>
      <c r="R3012" s="31">
        <f>IF($A3012&lt;=Inputs!$B$13,RAND(),"")</f>
        <v/>
      </c>
      <c r="S3012" s="31">
        <f>IF($A3012&lt;=Inputs!$B$13,RAND(),"")</f>
        <v/>
      </c>
      <c r="T3012" s="31">
        <f>IF($A3012&lt;=Inputs!$B$13,RAND(),"")</f>
        <v/>
      </c>
      <c r="U3012" s="31">
        <f>IF($A3012&lt;=Inputs!$B$13,RAND(),"")</f>
        <v/>
      </c>
      <c r="V3012" s="31">
        <f>IF($A3012&lt;=Inputs!$B$13,RAND(),"")</f>
        <v/>
      </c>
      <c r="W3012" s="31">
        <f>IF($A3012&lt;=Inputs!$B$13,RAND(),"")</f>
        <v/>
      </c>
      <c r="X3012" s="31">
        <f>IF($A3012&lt;=Inputs!$B$13,RAND(),"")</f>
        <v/>
      </c>
      <c r="Y3012" s="31">
        <f>IF($A3012&lt;=Inputs!$B$13,RAND(),"")</f>
        <v/>
      </c>
    </row>
    <row r="3013">
      <c r="A3013" t="n">
        <v>3008</v>
      </c>
      <c r="B3013" s="26">
        <f>IF($A3013&lt;=Inputs!$B$13,IF(Inputs!$B$8&gt;0,SUM(F3013:O3013)/Inputs!$B$8,0),"")</f>
        <v/>
      </c>
      <c r="C3013" s="27">
        <f>IF($A3013&lt;=Inputs!$B$13,B3013/100,"")</f>
        <v/>
      </c>
      <c r="D3013" s="28">
        <f>IF($A3013&lt;=Inputs!$B$13,C3013*Inputs!$B$7,"")</f>
        <v/>
      </c>
      <c r="E3013" s="29">
        <f>IF($A3013&lt;=Inputs!$B$13,IF(D3013&gt;0,1,0),"")</f>
        <v/>
      </c>
      <c r="F3013" s="26">
        <f>IF($A3013&lt;=Inputs!$B$13,IF(1&lt;=Inputs!$B$8,IF(Inputs!$B$12&gt;0,MAX(MIN(NORM.INV(RAND(),LOOKUP(P3013,Inputs!$J$6:$J$9,Inputs!$G$6:$G$9),LOOKUP(P3013,Inputs!$J$6:$J$9,Inputs!$H$6:$H$9)),Inputs!$B$12),-Inputs!$B$12),NORM.INV(RAND(),LOOKUP(P3013,Inputs!$J$6:$J$9,Inputs!$G$6:$G$9),LOOKUP(P3013,Inputs!$J$6:$J$9,Inputs!$H$6:$H$9))),0),"" )</f>
        <v/>
      </c>
      <c r="G3013" s="26">
        <f>IF($A3013&lt;=Inputs!$B$13,IF(2&lt;=Inputs!$B$8,IF(Inputs!$B$12&gt;0,MAX(MIN(NORM.INV(RAND(),LOOKUP(Q3013,Inputs!$J$6:$J$9,Inputs!$G$6:$G$9),LOOKUP(Q3013,Inputs!$J$6:$J$9,Inputs!$H$6:$H$9)),Inputs!$B$12),-Inputs!$B$12),NORM.INV(RAND(),LOOKUP(Q3013,Inputs!$J$6:$J$9,Inputs!$G$6:$G$9),LOOKUP(Q3013,Inputs!$J$6:$J$9,Inputs!$H$6:$H$9))),0),"" )</f>
        <v/>
      </c>
      <c r="H3013" s="26">
        <f>IF($A3013&lt;=Inputs!$B$13,IF(3&lt;=Inputs!$B$8,IF(Inputs!$B$12&gt;0,MAX(MIN(NORM.INV(RAND(),LOOKUP(R3013,Inputs!$J$6:$J$9,Inputs!$G$6:$G$9),LOOKUP(R3013,Inputs!$J$6:$J$9,Inputs!$H$6:$H$9)),Inputs!$B$12),-Inputs!$B$12),NORM.INV(RAND(),LOOKUP(R3013,Inputs!$J$6:$J$9,Inputs!$G$6:$G$9),LOOKUP(R3013,Inputs!$J$6:$J$9,Inputs!$H$6:$H$9))),0),"" )</f>
        <v/>
      </c>
      <c r="I3013" s="26">
        <f>IF($A3013&lt;=Inputs!$B$13,IF(4&lt;=Inputs!$B$8,IF(Inputs!$B$12&gt;0,MAX(MIN(NORM.INV(RAND(),LOOKUP(S3013,Inputs!$J$6:$J$9,Inputs!$G$6:$G$9),LOOKUP(S3013,Inputs!$J$6:$J$9,Inputs!$H$6:$H$9)),Inputs!$B$12),-Inputs!$B$12),NORM.INV(RAND(),LOOKUP(S3013,Inputs!$J$6:$J$9,Inputs!$G$6:$G$9),LOOKUP(S3013,Inputs!$J$6:$J$9,Inputs!$H$6:$H$9))),0),"" )</f>
        <v/>
      </c>
      <c r="J3013" s="26">
        <f>IF($A3013&lt;=Inputs!$B$13,IF(5&lt;=Inputs!$B$8,IF(Inputs!$B$12&gt;0,MAX(MIN(NORM.INV(RAND(),LOOKUP(T3013,Inputs!$J$6:$J$9,Inputs!$G$6:$G$9),LOOKUP(T3013,Inputs!$J$6:$J$9,Inputs!$H$6:$H$9)),Inputs!$B$12),-Inputs!$B$12),NORM.INV(RAND(),LOOKUP(T3013,Inputs!$J$6:$J$9,Inputs!$G$6:$G$9),LOOKUP(T3013,Inputs!$J$6:$J$9,Inputs!$H$6:$H$9))),0),"" )</f>
        <v/>
      </c>
      <c r="K3013" s="26">
        <f>IF($A3013&lt;=Inputs!$B$13,IF(6&lt;=Inputs!$B$8,IF(Inputs!$B$12&gt;0,MAX(MIN(NORM.INV(RAND(),LOOKUP(U3013,Inputs!$J$6:$J$9,Inputs!$G$6:$G$9),LOOKUP(U3013,Inputs!$J$6:$J$9,Inputs!$H$6:$H$9)),Inputs!$B$12),-Inputs!$B$12),NORM.INV(RAND(),LOOKUP(U3013,Inputs!$J$6:$J$9,Inputs!$G$6:$G$9),LOOKUP(U3013,Inputs!$J$6:$J$9,Inputs!$H$6:$H$9))),0),"" )</f>
        <v/>
      </c>
      <c r="L3013" s="26">
        <f>IF($A3013&lt;=Inputs!$B$13,IF(7&lt;=Inputs!$B$8,IF(Inputs!$B$12&gt;0,MAX(MIN(NORM.INV(RAND(),LOOKUP(V3013,Inputs!$J$6:$J$9,Inputs!$G$6:$G$9),LOOKUP(V3013,Inputs!$J$6:$J$9,Inputs!$H$6:$H$9)),Inputs!$B$12),-Inputs!$B$12),NORM.INV(RAND(),LOOKUP(V3013,Inputs!$J$6:$J$9,Inputs!$G$6:$G$9),LOOKUP(V3013,Inputs!$J$6:$J$9,Inputs!$H$6:$H$9))),0),"" )</f>
        <v/>
      </c>
      <c r="M3013" s="26">
        <f>IF($A3013&lt;=Inputs!$B$13,IF(8&lt;=Inputs!$B$8,IF(Inputs!$B$12&gt;0,MAX(MIN(NORM.INV(RAND(),LOOKUP(W3013,Inputs!$J$6:$J$9,Inputs!$G$6:$G$9),LOOKUP(W3013,Inputs!$J$6:$J$9,Inputs!$H$6:$H$9)),Inputs!$B$12),-Inputs!$B$12),NORM.INV(RAND(),LOOKUP(W3013,Inputs!$J$6:$J$9,Inputs!$G$6:$G$9),LOOKUP(W3013,Inputs!$J$6:$J$9,Inputs!$H$6:$H$9))),0),"" )</f>
        <v/>
      </c>
      <c r="N3013" s="26">
        <f>IF($A3013&lt;=Inputs!$B$13,IF(9&lt;=Inputs!$B$8,IF(Inputs!$B$12&gt;0,MAX(MIN(NORM.INV(RAND(),LOOKUP(X3013,Inputs!$J$6:$J$9,Inputs!$G$6:$G$9),LOOKUP(X3013,Inputs!$J$6:$J$9,Inputs!$H$6:$H$9)),Inputs!$B$12),-Inputs!$B$12),NORM.INV(RAND(),LOOKUP(X3013,Inputs!$J$6:$J$9,Inputs!$G$6:$G$9),LOOKUP(X3013,Inputs!$J$6:$J$9,Inputs!$H$6:$H$9))),0),"" )</f>
        <v/>
      </c>
      <c r="O3013" s="26">
        <f>IF($A3013&lt;=Inputs!$B$13,IF(10&lt;=Inputs!$B$8,IF(Inputs!$B$12&gt;0,MAX(MIN(NORM.INV(RAND(),LOOKUP(Y3013,Inputs!$J$6:$J$9,Inputs!$G$6:$G$9),LOOKUP(Y3013,Inputs!$J$6:$J$9,Inputs!$H$6:$H$9)),Inputs!$B$12),-Inputs!$B$12),NORM.INV(RAND(),LOOKUP(Y3013,Inputs!$J$6:$J$9,Inputs!$G$6:$G$9),LOOKUP(Y3013,Inputs!$J$6:$J$9,Inputs!$H$6:$H$9))),0),"" )</f>
        <v/>
      </c>
      <c r="P3013" s="31">
        <f>IF($A3013&lt;=Inputs!$B$13,RAND(),"")</f>
        <v/>
      </c>
      <c r="Q3013" s="31">
        <f>IF($A3013&lt;=Inputs!$B$13,RAND(),"")</f>
        <v/>
      </c>
      <c r="R3013" s="31">
        <f>IF($A3013&lt;=Inputs!$B$13,RAND(),"")</f>
        <v/>
      </c>
      <c r="S3013" s="31">
        <f>IF($A3013&lt;=Inputs!$B$13,RAND(),"")</f>
        <v/>
      </c>
      <c r="T3013" s="31">
        <f>IF($A3013&lt;=Inputs!$B$13,RAND(),"")</f>
        <v/>
      </c>
      <c r="U3013" s="31">
        <f>IF($A3013&lt;=Inputs!$B$13,RAND(),"")</f>
        <v/>
      </c>
      <c r="V3013" s="31">
        <f>IF($A3013&lt;=Inputs!$B$13,RAND(),"")</f>
        <v/>
      </c>
      <c r="W3013" s="31">
        <f>IF($A3013&lt;=Inputs!$B$13,RAND(),"")</f>
        <v/>
      </c>
      <c r="X3013" s="31">
        <f>IF($A3013&lt;=Inputs!$B$13,RAND(),"")</f>
        <v/>
      </c>
      <c r="Y3013" s="31">
        <f>IF($A3013&lt;=Inputs!$B$13,RAND(),"")</f>
        <v/>
      </c>
    </row>
    <row r="3014">
      <c r="A3014" t="n">
        <v>3009</v>
      </c>
      <c r="B3014" s="26">
        <f>IF($A3014&lt;=Inputs!$B$13,IF(Inputs!$B$8&gt;0,SUM(F3014:O3014)/Inputs!$B$8,0),"")</f>
        <v/>
      </c>
      <c r="C3014" s="27">
        <f>IF($A3014&lt;=Inputs!$B$13,B3014/100,"")</f>
        <v/>
      </c>
      <c r="D3014" s="28">
        <f>IF($A3014&lt;=Inputs!$B$13,C3014*Inputs!$B$7,"")</f>
        <v/>
      </c>
      <c r="E3014" s="29">
        <f>IF($A3014&lt;=Inputs!$B$13,IF(D3014&gt;0,1,0),"")</f>
        <v/>
      </c>
      <c r="F3014" s="26">
        <f>IF($A3014&lt;=Inputs!$B$13,IF(1&lt;=Inputs!$B$8,IF(Inputs!$B$12&gt;0,MAX(MIN(NORM.INV(RAND(),LOOKUP(P3014,Inputs!$J$6:$J$9,Inputs!$G$6:$G$9),LOOKUP(P3014,Inputs!$J$6:$J$9,Inputs!$H$6:$H$9)),Inputs!$B$12),-Inputs!$B$12),NORM.INV(RAND(),LOOKUP(P3014,Inputs!$J$6:$J$9,Inputs!$G$6:$G$9),LOOKUP(P3014,Inputs!$J$6:$J$9,Inputs!$H$6:$H$9))),0),"" )</f>
        <v/>
      </c>
      <c r="G3014" s="26">
        <f>IF($A3014&lt;=Inputs!$B$13,IF(2&lt;=Inputs!$B$8,IF(Inputs!$B$12&gt;0,MAX(MIN(NORM.INV(RAND(),LOOKUP(Q3014,Inputs!$J$6:$J$9,Inputs!$G$6:$G$9),LOOKUP(Q3014,Inputs!$J$6:$J$9,Inputs!$H$6:$H$9)),Inputs!$B$12),-Inputs!$B$12),NORM.INV(RAND(),LOOKUP(Q3014,Inputs!$J$6:$J$9,Inputs!$G$6:$G$9),LOOKUP(Q3014,Inputs!$J$6:$J$9,Inputs!$H$6:$H$9))),0),"" )</f>
        <v/>
      </c>
      <c r="H3014" s="26">
        <f>IF($A3014&lt;=Inputs!$B$13,IF(3&lt;=Inputs!$B$8,IF(Inputs!$B$12&gt;0,MAX(MIN(NORM.INV(RAND(),LOOKUP(R3014,Inputs!$J$6:$J$9,Inputs!$G$6:$G$9),LOOKUP(R3014,Inputs!$J$6:$J$9,Inputs!$H$6:$H$9)),Inputs!$B$12),-Inputs!$B$12),NORM.INV(RAND(),LOOKUP(R3014,Inputs!$J$6:$J$9,Inputs!$G$6:$G$9),LOOKUP(R3014,Inputs!$J$6:$J$9,Inputs!$H$6:$H$9))),0),"" )</f>
        <v/>
      </c>
      <c r="I3014" s="26">
        <f>IF($A3014&lt;=Inputs!$B$13,IF(4&lt;=Inputs!$B$8,IF(Inputs!$B$12&gt;0,MAX(MIN(NORM.INV(RAND(),LOOKUP(S3014,Inputs!$J$6:$J$9,Inputs!$G$6:$G$9),LOOKUP(S3014,Inputs!$J$6:$J$9,Inputs!$H$6:$H$9)),Inputs!$B$12),-Inputs!$B$12),NORM.INV(RAND(),LOOKUP(S3014,Inputs!$J$6:$J$9,Inputs!$G$6:$G$9),LOOKUP(S3014,Inputs!$J$6:$J$9,Inputs!$H$6:$H$9))),0),"" )</f>
        <v/>
      </c>
      <c r="J3014" s="26">
        <f>IF($A3014&lt;=Inputs!$B$13,IF(5&lt;=Inputs!$B$8,IF(Inputs!$B$12&gt;0,MAX(MIN(NORM.INV(RAND(),LOOKUP(T3014,Inputs!$J$6:$J$9,Inputs!$G$6:$G$9),LOOKUP(T3014,Inputs!$J$6:$J$9,Inputs!$H$6:$H$9)),Inputs!$B$12),-Inputs!$B$12),NORM.INV(RAND(),LOOKUP(T3014,Inputs!$J$6:$J$9,Inputs!$G$6:$G$9),LOOKUP(T3014,Inputs!$J$6:$J$9,Inputs!$H$6:$H$9))),0),"" )</f>
        <v/>
      </c>
      <c r="K3014" s="26">
        <f>IF($A3014&lt;=Inputs!$B$13,IF(6&lt;=Inputs!$B$8,IF(Inputs!$B$12&gt;0,MAX(MIN(NORM.INV(RAND(),LOOKUP(U3014,Inputs!$J$6:$J$9,Inputs!$G$6:$G$9),LOOKUP(U3014,Inputs!$J$6:$J$9,Inputs!$H$6:$H$9)),Inputs!$B$12),-Inputs!$B$12),NORM.INV(RAND(),LOOKUP(U3014,Inputs!$J$6:$J$9,Inputs!$G$6:$G$9),LOOKUP(U3014,Inputs!$J$6:$J$9,Inputs!$H$6:$H$9))),0),"" )</f>
        <v/>
      </c>
      <c r="L3014" s="26">
        <f>IF($A3014&lt;=Inputs!$B$13,IF(7&lt;=Inputs!$B$8,IF(Inputs!$B$12&gt;0,MAX(MIN(NORM.INV(RAND(),LOOKUP(V3014,Inputs!$J$6:$J$9,Inputs!$G$6:$G$9),LOOKUP(V3014,Inputs!$J$6:$J$9,Inputs!$H$6:$H$9)),Inputs!$B$12),-Inputs!$B$12),NORM.INV(RAND(),LOOKUP(V3014,Inputs!$J$6:$J$9,Inputs!$G$6:$G$9),LOOKUP(V3014,Inputs!$J$6:$J$9,Inputs!$H$6:$H$9))),0),"" )</f>
        <v/>
      </c>
      <c r="M3014" s="26">
        <f>IF($A3014&lt;=Inputs!$B$13,IF(8&lt;=Inputs!$B$8,IF(Inputs!$B$12&gt;0,MAX(MIN(NORM.INV(RAND(),LOOKUP(W3014,Inputs!$J$6:$J$9,Inputs!$G$6:$G$9),LOOKUP(W3014,Inputs!$J$6:$J$9,Inputs!$H$6:$H$9)),Inputs!$B$12),-Inputs!$B$12),NORM.INV(RAND(),LOOKUP(W3014,Inputs!$J$6:$J$9,Inputs!$G$6:$G$9),LOOKUP(W3014,Inputs!$J$6:$J$9,Inputs!$H$6:$H$9))),0),"" )</f>
        <v/>
      </c>
      <c r="N3014" s="26">
        <f>IF($A3014&lt;=Inputs!$B$13,IF(9&lt;=Inputs!$B$8,IF(Inputs!$B$12&gt;0,MAX(MIN(NORM.INV(RAND(),LOOKUP(X3014,Inputs!$J$6:$J$9,Inputs!$G$6:$G$9),LOOKUP(X3014,Inputs!$J$6:$J$9,Inputs!$H$6:$H$9)),Inputs!$B$12),-Inputs!$B$12),NORM.INV(RAND(),LOOKUP(X3014,Inputs!$J$6:$J$9,Inputs!$G$6:$G$9),LOOKUP(X3014,Inputs!$J$6:$J$9,Inputs!$H$6:$H$9))),0),"" )</f>
        <v/>
      </c>
      <c r="O3014" s="26">
        <f>IF($A3014&lt;=Inputs!$B$13,IF(10&lt;=Inputs!$B$8,IF(Inputs!$B$12&gt;0,MAX(MIN(NORM.INV(RAND(),LOOKUP(Y3014,Inputs!$J$6:$J$9,Inputs!$G$6:$G$9),LOOKUP(Y3014,Inputs!$J$6:$J$9,Inputs!$H$6:$H$9)),Inputs!$B$12),-Inputs!$B$12),NORM.INV(RAND(),LOOKUP(Y3014,Inputs!$J$6:$J$9,Inputs!$G$6:$G$9),LOOKUP(Y3014,Inputs!$J$6:$J$9,Inputs!$H$6:$H$9))),0),"" )</f>
        <v/>
      </c>
      <c r="P3014" s="31">
        <f>IF($A3014&lt;=Inputs!$B$13,RAND(),"")</f>
        <v/>
      </c>
      <c r="Q3014" s="31">
        <f>IF($A3014&lt;=Inputs!$B$13,RAND(),"")</f>
        <v/>
      </c>
      <c r="R3014" s="31">
        <f>IF($A3014&lt;=Inputs!$B$13,RAND(),"")</f>
        <v/>
      </c>
      <c r="S3014" s="31">
        <f>IF($A3014&lt;=Inputs!$B$13,RAND(),"")</f>
        <v/>
      </c>
      <c r="T3014" s="31">
        <f>IF($A3014&lt;=Inputs!$B$13,RAND(),"")</f>
        <v/>
      </c>
      <c r="U3014" s="31">
        <f>IF($A3014&lt;=Inputs!$B$13,RAND(),"")</f>
        <v/>
      </c>
      <c r="V3014" s="31">
        <f>IF($A3014&lt;=Inputs!$B$13,RAND(),"")</f>
        <v/>
      </c>
      <c r="W3014" s="31">
        <f>IF($A3014&lt;=Inputs!$B$13,RAND(),"")</f>
        <v/>
      </c>
      <c r="X3014" s="31">
        <f>IF($A3014&lt;=Inputs!$B$13,RAND(),"")</f>
        <v/>
      </c>
      <c r="Y3014" s="31">
        <f>IF($A3014&lt;=Inputs!$B$13,RAND(),"")</f>
        <v/>
      </c>
    </row>
    <row r="3015">
      <c r="A3015" t="n">
        <v>3010</v>
      </c>
      <c r="B3015" s="26">
        <f>IF($A3015&lt;=Inputs!$B$13,IF(Inputs!$B$8&gt;0,SUM(F3015:O3015)/Inputs!$B$8,0),"")</f>
        <v/>
      </c>
      <c r="C3015" s="27">
        <f>IF($A3015&lt;=Inputs!$B$13,B3015/100,"")</f>
        <v/>
      </c>
      <c r="D3015" s="28">
        <f>IF($A3015&lt;=Inputs!$B$13,C3015*Inputs!$B$7,"")</f>
        <v/>
      </c>
      <c r="E3015" s="29">
        <f>IF($A3015&lt;=Inputs!$B$13,IF(D3015&gt;0,1,0),"")</f>
        <v/>
      </c>
      <c r="F3015" s="26">
        <f>IF($A3015&lt;=Inputs!$B$13,IF(1&lt;=Inputs!$B$8,IF(Inputs!$B$12&gt;0,MAX(MIN(NORM.INV(RAND(),LOOKUP(P3015,Inputs!$J$6:$J$9,Inputs!$G$6:$G$9),LOOKUP(P3015,Inputs!$J$6:$J$9,Inputs!$H$6:$H$9)),Inputs!$B$12),-Inputs!$B$12),NORM.INV(RAND(),LOOKUP(P3015,Inputs!$J$6:$J$9,Inputs!$G$6:$G$9),LOOKUP(P3015,Inputs!$J$6:$J$9,Inputs!$H$6:$H$9))),0),"" )</f>
        <v/>
      </c>
      <c r="G3015" s="26">
        <f>IF($A3015&lt;=Inputs!$B$13,IF(2&lt;=Inputs!$B$8,IF(Inputs!$B$12&gt;0,MAX(MIN(NORM.INV(RAND(),LOOKUP(Q3015,Inputs!$J$6:$J$9,Inputs!$G$6:$G$9),LOOKUP(Q3015,Inputs!$J$6:$J$9,Inputs!$H$6:$H$9)),Inputs!$B$12),-Inputs!$B$12),NORM.INV(RAND(),LOOKUP(Q3015,Inputs!$J$6:$J$9,Inputs!$G$6:$G$9),LOOKUP(Q3015,Inputs!$J$6:$J$9,Inputs!$H$6:$H$9))),0),"" )</f>
        <v/>
      </c>
      <c r="H3015" s="26">
        <f>IF($A3015&lt;=Inputs!$B$13,IF(3&lt;=Inputs!$B$8,IF(Inputs!$B$12&gt;0,MAX(MIN(NORM.INV(RAND(),LOOKUP(R3015,Inputs!$J$6:$J$9,Inputs!$G$6:$G$9),LOOKUP(R3015,Inputs!$J$6:$J$9,Inputs!$H$6:$H$9)),Inputs!$B$12),-Inputs!$B$12),NORM.INV(RAND(),LOOKUP(R3015,Inputs!$J$6:$J$9,Inputs!$G$6:$G$9),LOOKUP(R3015,Inputs!$J$6:$J$9,Inputs!$H$6:$H$9))),0),"" )</f>
        <v/>
      </c>
      <c r="I3015" s="26">
        <f>IF($A3015&lt;=Inputs!$B$13,IF(4&lt;=Inputs!$B$8,IF(Inputs!$B$12&gt;0,MAX(MIN(NORM.INV(RAND(),LOOKUP(S3015,Inputs!$J$6:$J$9,Inputs!$G$6:$G$9),LOOKUP(S3015,Inputs!$J$6:$J$9,Inputs!$H$6:$H$9)),Inputs!$B$12),-Inputs!$B$12),NORM.INV(RAND(),LOOKUP(S3015,Inputs!$J$6:$J$9,Inputs!$G$6:$G$9),LOOKUP(S3015,Inputs!$J$6:$J$9,Inputs!$H$6:$H$9))),0),"" )</f>
        <v/>
      </c>
      <c r="J3015" s="26">
        <f>IF($A3015&lt;=Inputs!$B$13,IF(5&lt;=Inputs!$B$8,IF(Inputs!$B$12&gt;0,MAX(MIN(NORM.INV(RAND(),LOOKUP(T3015,Inputs!$J$6:$J$9,Inputs!$G$6:$G$9),LOOKUP(T3015,Inputs!$J$6:$J$9,Inputs!$H$6:$H$9)),Inputs!$B$12),-Inputs!$B$12),NORM.INV(RAND(),LOOKUP(T3015,Inputs!$J$6:$J$9,Inputs!$G$6:$G$9),LOOKUP(T3015,Inputs!$J$6:$J$9,Inputs!$H$6:$H$9))),0),"" )</f>
        <v/>
      </c>
      <c r="K3015" s="26">
        <f>IF($A3015&lt;=Inputs!$B$13,IF(6&lt;=Inputs!$B$8,IF(Inputs!$B$12&gt;0,MAX(MIN(NORM.INV(RAND(),LOOKUP(U3015,Inputs!$J$6:$J$9,Inputs!$G$6:$G$9),LOOKUP(U3015,Inputs!$J$6:$J$9,Inputs!$H$6:$H$9)),Inputs!$B$12),-Inputs!$B$12),NORM.INV(RAND(),LOOKUP(U3015,Inputs!$J$6:$J$9,Inputs!$G$6:$G$9),LOOKUP(U3015,Inputs!$J$6:$J$9,Inputs!$H$6:$H$9))),0),"" )</f>
        <v/>
      </c>
      <c r="L3015" s="26">
        <f>IF($A3015&lt;=Inputs!$B$13,IF(7&lt;=Inputs!$B$8,IF(Inputs!$B$12&gt;0,MAX(MIN(NORM.INV(RAND(),LOOKUP(V3015,Inputs!$J$6:$J$9,Inputs!$G$6:$G$9),LOOKUP(V3015,Inputs!$J$6:$J$9,Inputs!$H$6:$H$9)),Inputs!$B$12),-Inputs!$B$12),NORM.INV(RAND(),LOOKUP(V3015,Inputs!$J$6:$J$9,Inputs!$G$6:$G$9),LOOKUP(V3015,Inputs!$J$6:$J$9,Inputs!$H$6:$H$9))),0),"" )</f>
        <v/>
      </c>
      <c r="M3015" s="26">
        <f>IF($A3015&lt;=Inputs!$B$13,IF(8&lt;=Inputs!$B$8,IF(Inputs!$B$12&gt;0,MAX(MIN(NORM.INV(RAND(),LOOKUP(W3015,Inputs!$J$6:$J$9,Inputs!$G$6:$G$9),LOOKUP(W3015,Inputs!$J$6:$J$9,Inputs!$H$6:$H$9)),Inputs!$B$12),-Inputs!$B$12),NORM.INV(RAND(),LOOKUP(W3015,Inputs!$J$6:$J$9,Inputs!$G$6:$G$9),LOOKUP(W3015,Inputs!$J$6:$J$9,Inputs!$H$6:$H$9))),0),"" )</f>
        <v/>
      </c>
      <c r="N3015" s="26">
        <f>IF($A3015&lt;=Inputs!$B$13,IF(9&lt;=Inputs!$B$8,IF(Inputs!$B$12&gt;0,MAX(MIN(NORM.INV(RAND(),LOOKUP(X3015,Inputs!$J$6:$J$9,Inputs!$G$6:$G$9),LOOKUP(X3015,Inputs!$J$6:$J$9,Inputs!$H$6:$H$9)),Inputs!$B$12),-Inputs!$B$12),NORM.INV(RAND(),LOOKUP(X3015,Inputs!$J$6:$J$9,Inputs!$G$6:$G$9),LOOKUP(X3015,Inputs!$J$6:$J$9,Inputs!$H$6:$H$9))),0),"" )</f>
        <v/>
      </c>
      <c r="O3015" s="26">
        <f>IF($A3015&lt;=Inputs!$B$13,IF(10&lt;=Inputs!$B$8,IF(Inputs!$B$12&gt;0,MAX(MIN(NORM.INV(RAND(),LOOKUP(Y3015,Inputs!$J$6:$J$9,Inputs!$G$6:$G$9),LOOKUP(Y3015,Inputs!$J$6:$J$9,Inputs!$H$6:$H$9)),Inputs!$B$12),-Inputs!$B$12),NORM.INV(RAND(),LOOKUP(Y3015,Inputs!$J$6:$J$9,Inputs!$G$6:$G$9),LOOKUP(Y3015,Inputs!$J$6:$J$9,Inputs!$H$6:$H$9))),0),"" )</f>
        <v/>
      </c>
      <c r="P3015" s="31">
        <f>IF($A3015&lt;=Inputs!$B$13,RAND(),"")</f>
        <v/>
      </c>
      <c r="Q3015" s="31">
        <f>IF($A3015&lt;=Inputs!$B$13,RAND(),"")</f>
        <v/>
      </c>
      <c r="R3015" s="31">
        <f>IF($A3015&lt;=Inputs!$B$13,RAND(),"")</f>
        <v/>
      </c>
      <c r="S3015" s="31">
        <f>IF($A3015&lt;=Inputs!$B$13,RAND(),"")</f>
        <v/>
      </c>
      <c r="T3015" s="31">
        <f>IF($A3015&lt;=Inputs!$B$13,RAND(),"")</f>
        <v/>
      </c>
      <c r="U3015" s="31">
        <f>IF($A3015&lt;=Inputs!$B$13,RAND(),"")</f>
        <v/>
      </c>
      <c r="V3015" s="31">
        <f>IF($A3015&lt;=Inputs!$B$13,RAND(),"")</f>
        <v/>
      </c>
      <c r="W3015" s="31">
        <f>IF($A3015&lt;=Inputs!$B$13,RAND(),"")</f>
        <v/>
      </c>
      <c r="X3015" s="31">
        <f>IF($A3015&lt;=Inputs!$B$13,RAND(),"")</f>
        <v/>
      </c>
      <c r="Y3015" s="31">
        <f>IF($A3015&lt;=Inputs!$B$13,RAND(),"")</f>
        <v/>
      </c>
    </row>
    <row r="3016">
      <c r="A3016" t="n">
        <v>3011</v>
      </c>
      <c r="B3016" s="26">
        <f>IF($A3016&lt;=Inputs!$B$13,IF(Inputs!$B$8&gt;0,SUM(F3016:O3016)/Inputs!$B$8,0),"")</f>
        <v/>
      </c>
      <c r="C3016" s="27">
        <f>IF($A3016&lt;=Inputs!$B$13,B3016/100,"")</f>
        <v/>
      </c>
      <c r="D3016" s="28">
        <f>IF($A3016&lt;=Inputs!$B$13,C3016*Inputs!$B$7,"")</f>
        <v/>
      </c>
      <c r="E3016" s="29">
        <f>IF($A3016&lt;=Inputs!$B$13,IF(D3016&gt;0,1,0),"")</f>
        <v/>
      </c>
      <c r="F3016" s="26">
        <f>IF($A3016&lt;=Inputs!$B$13,IF(1&lt;=Inputs!$B$8,IF(Inputs!$B$12&gt;0,MAX(MIN(NORM.INV(RAND(),LOOKUP(P3016,Inputs!$J$6:$J$9,Inputs!$G$6:$G$9),LOOKUP(P3016,Inputs!$J$6:$J$9,Inputs!$H$6:$H$9)),Inputs!$B$12),-Inputs!$B$12),NORM.INV(RAND(),LOOKUP(P3016,Inputs!$J$6:$J$9,Inputs!$G$6:$G$9),LOOKUP(P3016,Inputs!$J$6:$J$9,Inputs!$H$6:$H$9))),0),"" )</f>
        <v/>
      </c>
      <c r="G3016" s="26">
        <f>IF($A3016&lt;=Inputs!$B$13,IF(2&lt;=Inputs!$B$8,IF(Inputs!$B$12&gt;0,MAX(MIN(NORM.INV(RAND(),LOOKUP(Q3016,Inputs!$J$6:$J$9,Inputs!$G$6:$G$9),LOOKUP(Q3016,Inputs!$J$6:$J$9,Inputs!$H$6:$H$9)),Inputs!$B$12),-Inputs!$B$12),NORM.INV(RAND(),LOOKUP(Q3016,Inputs!$J$6:$J$9,Inputs!$G$6:$G$9),LOOKUP(Q3016,Inputs!$J$6:$J$9,Inputs!$H$6:$H$9))),0),"" )</f>
        <v/>
      </c>
      <c r="H3016" s="26">
        <f>IF($A3016&lt;=Inputs!$B$13,IF(3&lt;=Inputs!$B$8,IF(Inputs!$B$12&gt;0,MAX(MIN(NORM.INV(RAND(),LOOKUP(R3016,Inputs!$J$6:$J$9,Inputs!$G$6:$G$9),LOOKUP(R3016,Inputs!$J$6:$J$9,Inputs!$H$6:$H$9)),Inputs!$B$12),-Inputs!$B$12),NORM.INV(RAND(),LOOKUP(R3016,Inputs!$J$6:$J$9,Inputs!$G$6:$G$9),LOOKUP(R3016,Inputs!$J$6:$J$9,Inputs!$H$6:$H$9))),0),"" )</f>
        <v/>
      </c>
      <c r="I3016" s="26">
        <f>IF($A3016&lt;=Inputs!$B$13,IF(4&lt;=Inputs!$B$8,IF(Inputs!$B$12&gt;0,MAX(MIN(NORM.INV(RAND(),LOOKUP(S3016,Inputs!$J$6:$J$9,Inputs!$G$6:$G$9),LOOKUP(S3016,Inputs!$J$6:$J$9,Inputs!$H$6:$H$9)),Inputs!$B$12),-Inputs!$B$12),NORM.INV(RAND(),LOOKUP(S3016,Inputs!$J$6:$J$9,Inputs!$G$6:$G$9),LOOKUP(S3016,Inputs!$J$6:$J$9,Inputs!$H$6:$H$9))),0),"" )</f>
        <v/>
      </c>
      <c r="J3016" s="26">
        <f>IF($A3016&lt;=Inputs!$B$13,IF(5&lt;=Inputs!$B$8,IF(Inputs!$B$12&gt;0,MAX(MIN(NORM.INV(RAND(),LOOKUP(T3016,Inputs!$J$6:$J$9,Inputs!$G$6:$G$9),LOOKUP(T3016,Inputs!$J$6:$J$9,Inputs!$H$6:$H$9)),Inputs!$B$12),-Inputs!$B$12),NORM.INV(RAND(),LOOKUP(T3016,Inputs!$J$6:$J$9,Inputs!$G$6:$G$9),LOOKUP(T3016,Inputs!$J$6:$J$9,Inputs!$H$6:$H$9))),0),"" )</f>
        <v/>
      </c>
      <c r="K3016" s="26">
        <f>IF($A3016&lt;=Inputs!$B$13,IF(6&lt;=Inputs!$B$8,IF(Inputs!$B$12&gt;0,MAX(MIN(NORM.INV(RAND(),LOOKUP(U3016,Inputs!$J$6:$J$9,Inputs!$G$6:$G$9),LOOKUP(U3016,Inputs!$J$6:$J$9,Inputs!$H$6:$H$9)),Inputs!$B$12),-Inputs!$B$12),NORM.INV(RAND(),LOOKUP(U3016,Inputs!$J$6:$J$9,Inputs!$G$6:$G$9),LOOKUP(U3016,Inputs!$J$6:$J$9,Inputs!$H$6:$H$9))),0),"" )</f>
        <v/>
      </c>
      <c r="L3016" s="26">
        <f>IF($A3016&lt;=Inputs!$B$13,IF(7&lt;=Inputs!$B$8,IF(Inputs!$B$12&gt;0,MAX(MIN(NORM.INV(RAND(),LOOKUP(V3016,Inputs!$J$6:$J$9,Inputs!$G$6:$G$9),LOOKUP(V3016,Inputs!$J$6:$J$9,Inputs!$H$6:$H$9)),Inputs!$B$12),-Inputs!$B$12),NORM.INV(RAND(),LOOKUP(V3016,Inputs!$J$6:$J$9,Inputs!$G$6:$G$9),LOOKUP(V3016,Inputs!$J$6:$J$9,Inputs!$H$6:$H$9))),0),"" )</f>
        <v/>
      </c>
      <c r="M3016" s="26">
        <f>IF($A3016&lt;=Inputs!$B$13,IF(8&lt;=Inputs!$B$8,IF(Inputs!$B$12&gt;0,MAX(MIN(NORM.INV(RAND(),LOOKUP(W3016,Inputs!$J$6:$J$9,Inputs!$G$6:$G$9),LOOKUP(W3016,Inputs!$J$6:$J$9,Inputs!$H$6:$H$9)),Inputs!$B$12),-Inputs!$B$12),NORM.INV(RAND(),LOOKUP(W3016,Inputs!$J$6:$J$9,Inputs!$G$6:$G$9),LOOKUP(W3016,Inputs!$J$6:$J$9,Inputs!$H$6:$H$9))),0),"" )</f>
        <v/>
      </c>
      <c r="N3016" s="26">
        <f>IF($A3016&lt;=Inputs!$B$13,IF(9&lt;=Inputs!$B$8,IF(Inputs!$B$12&gt;0,MAX(MIN(NORM.INV(RAND(),LOOKUP(X3016,Inputs!$J$6:$J$9,Inputs!$G$6:$G$9),LOOKUP(X3016,Inputs!$J$6:$J$9,Inputs!$H$6:$H$9)),Inputs!$B$12),-Inputs!$B$12),NORM.INV(RAND(),LOOKUP(X3016,Inputs!$J$6:$J$9,Inputs!$G$6:$G$9),LOOKUP(X3016,Inputs!$J$6:$J$9,Inputs!$H$6:$H$9))),0),"" )</f>
        <v/>
      </c>
      <c r="O3016" s="26">
        <f>IF($A3016&lt;=Inputs!$B$13,IF(10&lt;=Inputs!$B$8,IF(Inputs!$B$12&gt;0,MAX(MIN(NORM.INV(RAND(),LOOKUP(Y3016,Inputs!$J$6:$J$9,Inputs!$G$6:$G$9),LOOKUP(Y3016,Inputs!$J$6:$J$9,Inputs!$H$6:$H$9)),Inputs!$B$12),-Inputs!$B$12),NORM.INV(RAND(),LOOKUP(Y3016,Inputs!$J$6:$J$9,Inputs!$G$6:$G$9),LOOKUP(Y3016,Inputs!$J$6:$J$9,Inputs!$H$6:$H$9))),0),"" )</f>
        <v/>
      </c>
      <c r="P3016" s="31">
        <f>IF($A3016&lt;=Inputs!$B$13,RAND(),"")</f>
        <v/>
      </c>
      <c r="Q3016" s="31">
        <f>IF($A3016&lt;=Inputs!$B$13,RAND(),"")</f>
        <v/>
      </c>
      <c r="R3016" s="31">
        <f>IF($A3016&lt;=Inputs!$B$13,RAND(),"")</f>
        <v/>
      </c>
      <c r="S3016" s="31">
        <f>IF($A3016&lt;=Inputs!$B$13,RAND(),"")</f>
        <v/>
      </c>
      <c r="T3016" s="31">
        <f>IF($A3016&lt;=Inputs!$B$13,RAND(),"")</f>
        <v/>
      </c>
      <c r="U3016" s="31">
        <f>IF($A3016&lt;=Inputs!$B$13,RAND(),"")</f>
        <v/>
      </c>
      <c r="V3016" s="31">
        <f>IF($A3016&lt;=Inputs!$B$13,RAND(),"")</f>
        <v/>
      </c>
      <c r="W3016" s="31">
        <f>IF($A3016&lt;=Inputs!$B$13,RAND(),"")</f>
        <v/>
      </c>
      <c r="X3016" s="31">
        <f>IF($A3016&lt;=Inputs!$B$13,RAND(),"")</f>
        <v/>
      </c>
      <c r="Y3016" s="31">
        <f>IF($A3016&lt;=Inputs!$B$13,RAND(),"")</f>
        <v/>
      </c>
    </row>
    <row r="3017">
      <c r="A3017" t="n">
        <v>3012</v>
      </c>
      <c r="B3017" s="26">
        <f>IF($A3017&lt;=Inputs!$B$13,IF(Inputs!$B$8&gt;0,SUM(F3017:O3017)/Inputs!$B$8,0),"")</f>
        <v/>
      </c>
      <c r="C3017" s="27">
        <f>IF($A3017&lt;=Inputs!$B$13,B3017/100,"")</f>
        <v/>
      </c>
      <c r="D3017" s="28">
        <f>IF($A3017&lt;=Inputs!$B$13,C3017*Inputs!$B$7,"")</f>
        <v/>
      </c>
      <c r="E3017" s="29">
        <f>IF($A3017&lt;=Inputs!$B$13,IF(D3017&gt;0,1,0),"")</f>
        <v/>
      </c>
      <c r="F3017" s="26">
        <f>IF($A3017&lt;=Inputs!$B$13,IF(1&lt;=Inputs!$B$8,IF(Inputs!$B$12&gt;0,MAX(MIN(NORM.INV(RAND(),LOOKUP(P3017,Inputs!$J$6:$J$9,Inputs!$G$6:$G$9),LOOKUP(P3017,Inputs!$J$6:$J$9,Inputs!$H$6:$H$9)),Inputs!$B$12),-Inputs!$B$12),NORM.INV(RAND(),LOOKUP(P3017,Inputs!$J$6:$J$9,Inputs!$G$6:$G$9),LOOKUP(P3017,Inputs!$J$6:$J$9,Inputs!$H$6:$H$9))),0),"" )</f>
        <v/>
      </c>
      <c r="G3017" s="26">
        <f>IF($A3017&lt;=Inputs!$B$13,IF(2&lt;=Inputs!$B$8,IF(Inputs!$B$12&gt;0,MAX(MIN(NORM.INV(RAND(),LOOKUP(Q3017,Inputs!$J$6:$J$9,Inputs!$G$6:$G$9),LOOKUP(Q3017,Inputs!$J$6:$J$9,Inputs!$H$6:$H$9)),Inputs!$B$12),-Inputs!$B$12),NORM.INV(RAND(),LOOKUP(Q3017,Inputs!$J$6:$J$9,Inputs!$G$6:$G$9),LOOKUP(Q3017,Inputs!$J$6:$J$9,Inputs!$H$6:$H$9))),0),"" )</f>
        <v/>
      </c>
      <c r="H3017" s="26">
        <f>IF($A3017&lt;=Inputs!$B$13,IF(3&lt;=Inputs!$B$8,IF(Inputs!$B$12&gt;0,MAX(MIN(NORM.INV(RAND(),LOOKUP(R3017,Inputs!$J$6:$J$9,Inputs!$G$6:$G$9),LOOKUP(R3017,Inputs!$J$6:$J$9,Inputs!$H$6:$H$9)),Inputs!$B$12),-Inputs!$B$12),NORM.INV(RAND(),LOOKUP(R3017,Inputs!$J$6:$J$9,Inputs!$G$6:$G$9),LOOKUP(R3017,Inputs!$J$6:$J$9,Inputs!$H$6:$H$9))),0),"" )</f>
        <v/>
      </c>
      <c r="I3017" s="26">
        <f>IF($A3017&lt;=Inputs!$B$13,IF(4&lt;=Inputs!$B$8,IF(Inputs!$B$12&gt;0,MAX(MIN(NORM.INV(RAND(),LOOKUP(S3017,Inputs!$J$6:$J$9,Inputs!$G$6:$G$9),LOOKUP(S3017,Inputs!$J$6:$J$9,Inputs!$H$6:$H$9)),Inputs!$B$12),-Inputs!$B$12),NORM.INV(RAND(),LOOKUP(S3017,Inputs!$J$6:$J$9,Inputs!$G$6:$G$9),LOOKUP(S3017,Inputs!$J$6:$J$9,Inputs!$H$6:$H$9))),0),"" )</f>
        <v/>
      </c>
      <c r="J3017" s="26">
        <f>IF($A3017&lt;=Inputs!$B$13,IF(5&lt;=Inputs!$B$8,IF(Inputs!$B$12&gt;0,MAX(MIN(NORM.INV(RAND(),LOOKUP(T3017,Inputs!$J$6:$J$9,Inputs!$G$6:$G$9),LOOKUP(T3017,Inputs!$J$6:$J$9,Inputs!$H$6:$H$9)),Inputs!$B$12),-Inputs!$B$12),NORM.INV(RAND(),LOOKUP(T3017,Inputs!$J$6:$J$9,Inputs!$G$6:$G$9),LOOKUP(T3017,Inputs!$J$6:$J$9,Inputs!$H$6:$H$9))),0),"" )</f>
        <v/>
      </c>
      <c r="K3017" s="26">
        <f>IF($A3017&lt;=Inputs!$B$13,IF(6&lt;=Inputs!$B$8,IF(Inputs!$B$12&gt;0,MAX(MIN(NORM.INV(RAND(),LOOKUP(U3017,Inputs!$J$6:$J$9,Inputs!$G$6:$G$9),LOOKUP(U3017,Inputs!$J$6:$J$9,Inputs!$H$6:$H$9)),Inputs!$B$12),-Inputs!$B$12),NORM.INV(RAND(),LOOKUP(U3017,Inputs!$J$6:$J$9,Inputs!$G$6:$G$9),LOOKUP(U3017,Inputs!$J$6:$J$9,Inputs!$H$6:$H$9))),0),"" )</f>
        <v/>
      </c>
      <c r="L3017" s="26">
        <f>IF($A3017&lt;=Inputs!$B$13,IF(7&lt;=Inputs!$B$8,IF(Inputs!$B$12&gt;0,MAX(MIN(NORM.INV(RAND(),LOOKUP(V3017,Inputs!$J$6:$J$9,Inputs!$G$6:$G$9),LOOKUP(V3017,Inputs!$J$6:$J$9,Inputs!$H$6:$H$9)),Inputs!$B$12),-Inputs!$B$12),NORM.INV(RAND(),LOOKUP(V3017,Inputs!$J$6:$J$9,Inputs!$G$6:$G$9),LOOKUP(V3017,Inputs!$J$6:$J$9,Inputs!$H$6:$H$9))),0),"" )</f>
        <v/>
      </c>
      <c r="M3017" s="26">
        <f>IF($A3017&lt;=Inputs!$B$13,IF(8&lt;=Inputs!$B$8,IF(Inputs!$B$12&gt;0,MAX(MIN(NORM.INV(RAND(),LOOKUP(W3017,Inputs!$J$6:$J$9,Inputs!$G$6:$G$9),LOOKUP(W3017,Inputs!$J$6:$J$9,Inputs!$H$6:$H$9)),Inputs!$B$12),-Inputs!$B$12),NORM.INV(RAND(),LOOKUP(W3017,Inputs!$J$6:$J$9,Inputs!$G$6:$G$9),LOOKUP(W3017,Inputs!$J$6:$J$9,Inputs!$H$6:$H$9))),0),"" )</f>
        <v/>
      </c>
      <c r="N3017" s="26">
        <f>IF($A3017&lt;=Inputs!$B$13,IF(9&lt;=Inputs!$B$8,IF(Inputs!$B$12&gt;0,MAX(MIN(NORM.INV(RAND(),LOOKUP(X3017,Inputs!$J$6:$J$9,Inputs!$G$6:$G$9),LOOKUP(X3017,Inputs!$J$6:$J$9,Inputs!$H$6:$H$9)),Inputs!$B$12),-Inputs!$B$12),NORM.INV(RAND(),LOOKUP(X3017,Inputs!$J$6:$J$9,Inputs!$G$6:$G$9),LOOKUP(X3017,Inputs!$J$6:$J$9,Inputs!$H$6:$H$9))),0),"" )</f>
        <v/>
      </c>
      <c r="O3017" s="26">
        <f>IF($A3017&lt;=Inputs!$B$13,IF(10&lt;=Inputs!$B$8,IF(Inputs!$B$12&gt;0,MAX(MIN(NORM.INV(RAND(),LOOKUP(Y3017,Inputs!$J$6:$J$9,Inputs!$G$6:$G$9),LOOKUP(Y3017,Inputs!$J$6:$J$9,Inputs!$H$6:$H$9)),Inputs!$B$12),-Inputs!$B$12),NORM.INV(RAND(),LOOKUP(Y3017,Inputs!$J$6:$J$9,Inputs!$G$6:$G$9),LOOKUP(Y3017,Inputs!$J$6:$J$9,Inputs!$H$6:$H$9))),0),"" )</f>
        <v/>
      </c>
      <c r="P3017" s="31">
        <f>IF($A3017&lt;=Inputs!$B$13,RAND(),"")</f>
        <v/>
      </c>
      <c r="Q3017" s="31">
        <f>IF($A3017&lt;=Inputs!$B$13,RAND(),"")</f>
        <v/>
      </c>
      <c r="R3017" s="31">
        <f>IF($A3017&lt;=Inputs!$B$13,RAND(),"")</f>
        <v/>
      </c>
      <c r="S3017" s="31">
        <f>IF($A3017&lt;=Inputs!$B$13,RAND(),"")</f>
        <v/>
      </c>
      <c r="T3017" s="31">
        <f>IF($A3017&lt;=Inputs!$B$13,RAND(),"")</f>
        <v/>
      </c>
      <c r="U3017" s="31">
        <f>IF($A3017&lt;=Inputs!$B$13,RAND(),"")</f>
        <v/>
      </c>
      <c r="V3017" s="31">
        <f>IF($A3017&lt;=Inputs!$B$13,RAND(),"")</f>
        <v/>
      </c>
      <c r="W3017" s="31">
        <f>IF($A3017&lt;=Inputs!$B$13,RAND(),"")</f>
        <v/>
      </c>
      <c r="X3017" s="31">
        <f>IF($A3017&lt;=Inputs!$B$13,RAND(),"")</f>
        <v/>
      </c>
      <c r="Y3017" s="31">
        <f>IF($A3017&lt;=Inputs!$B$13,RAND(),"")</f>
        <v/>
      </c>
    </row>
    <row r="3018">
      <c r="A3018" t="n">
        <v>3013</v>
      </c>
      <c r="B3018" s="26">
        <f>IF($A3018&lt;=Inputs!$B$13,IF(Inputs!$B$8&gt;0,SUM(F3018:O3018)/Inputs!$B$8,0),"")</f>
        <v/>
      </c>
      <c r="C3018" s="27">
        <f>IF($A3018&lt;=Inputs!$B$13,B3018/100,"")</f>
        <v/>
      </c>
      <c r="D3018" s="28">
        <f>IF($A3018&lt;=Inputs!$B$13,C3018*Inputs!$B$7,"")</f>
        <v/>
      </c>
      <c r="E3018" s="29">
        <f>IF($A3018&lt;=Inputs!$B$13,IF(D3018&gt;0,1,0),"")</f>
        <v/>
      </c>
      <c r="F3018" s="26">
        <f>IF($A3018&lt;=Inputs!$B$13,IF(1&lt;=Inputs!$B$8,IF(Inputs!$B$12&gt;0,MAX(MIN(NORM.INV(RAND(),LOOKUP(P3018,Inputs!$J$6:$J$9,Inputs!$G$6:$G$9),LOOKUP(P3018,Inputs!$J$6:$J$9,Inputs!$H$6:$H$9)),Inputs!$B$12),-Inputs!$B$12),NORM.INV(RAND(),LOOKUP(P3018,Inputs!$J$6:$J$9,Inputs!$G$6:$G$9),LOOKUP(P3018,Inputs!$J$6:$J$9,Inputs!$H$6:$H$9))),0),"" )</f>
        <v/>
      </c>
      <c r="G3018" s="26">
        <f>IF($A3018&lt;=Inputs!$B$13,IF(2&lt;=Inputs!$B$8,IF(Inputs!$B$12&gt;0,MAX(MIN(NORM.INV(RAND(),LOOKUP(Q3018,Inputs!$J$6:$J$9,Inputs!$G$6:$G$9),LOOKUP(Q3018,Inputs!$J$6:$J$9,Inputs!$H$6:$H$9)),Inputs!$B$12),-Inputs!$B$12),NORM.INV(RAND(),LOOKUP(Q3018,Inputs!$J$6:$J$9,Inputs!$G$6:$G$9),LOOKUP(Q3018,Inputs!$J$6:$J$9,Inputs!$H$6:$H$9))),0),"" )</f>
        <v/>
      </c>
      <c r="H3018" s="26">
        <f>IF($A3018&lt;=Inputs!$B$13,IF(3&lt;=Inputs!$B$8,IF(Inputs!$B$12&gt;0,MAX(MIN(NORM.INV(RAND(),LOOKUP(R3018,Inputs!$J$6:$J$9,Inputs!$G$6:$G$9),LOOKUP(R3018,Inputs!$J$6:$J$9,Inputs!$H$6:$H$9)),Inputs!$B$12),-Inputs!$B$12),NORM.INV(RAND(),LOOKUP(R3018,Inputs!$J$6:$J$9,Inputs!$G$6:$G$9),LOOKUP(R3018,Inputs!$J$6:$J$9,Inputs!$H$6:$H$9))),0),"" )</f>
        <v/>
      </c>
      <c r="I3018" s="26">
        <f>IF($A3018&lt;=Inputs!$B$13,IF(4&lt;=Inputs!$B$8,IF(Inputs!$B$12&gt;0,MAX(MIN(NORM.INV(RAND(),LOOKUP(S3018,Inputs!$J$6:$J$9,Inputs!$G$6:$G$9),LOOKUP(S3018,Inputs!$J$6:$J$9,Inputs!$H$6:$H$9)),Inputs!$B$12),-Inputs!$B$12),NORM.INV(RAND(),LOOKUP(S3018,Inputs!$J$6:$J$9,Inputs!$G$6:$G$9),LOOKUP(S3018,Inputs!$J$6:$J$9,Inputs!$H$6:$H$9))),0),"" )</f>
        <v/>
      </c>
      <c r="J3018" s="26">
        <f>IF($A3018&lt;=Inputs!$B$13,IF(5&lt;=Inputs!$B$8,IF(Inputs!$B$12&gt;0,MAX(MIN(NORM.INV(RAND(),LOOKUP(T3018,Inputs!$J$6:$J$9,Inputs!$G$6:$G$9),LOOKUP(T3018,Inputs!$J$6:$J$9,Inputs!$H$6:$H$9)),Inputs!$B$12),-Inputs!$B$12),NORM.INV(RAND(),LOOKUP(T3018,Inputs!$J$6:$J$9,Inputs!$G$6:$G$9),LOOKUP(T3018,Inputs!$J$6:$J$9,Inputs!$H$6:$H$9))),0),"" )</f>
        <v/>
      </c>
      <c r="K3018" s="26">
        <f>IF($A3018&lt;=Inputs!$B$13,IF(6&lt;=Inputs!$B$8,IF(Inputs!$B$12&gt;0,MAX(MIN(NORM.INV(RAND(),LOOKUP(U3018,Inputs!$J$6:$J$9,Inputs!$G$6:$G$9),LOOKUP(U3018,Inputs!$J$6:$J$9,Inputs!$H$6:$H$9)),Inputs!$B$12),-Inputs!$B$12),NORM.INV(RAND(),LOOKUP(U3018,Inputs!$J$6:$J$9,Inputs!$G$6:$G$9),LOOKUP(U3018,Inputs!$J$6:$J$9,Inputs!$H$6:$H$9))),0),"" )</f>
        <v/>
      </c>
      <c r="L3018" s="26">
        <f>IF($A3018&lt;=Inputs!$B$13,IF(7&lt;=Inputs!$B$8,IF(Inputs!$B$12&gt;0,MAX(MIN(NORM.INV(RAND(),LOOKUP(V3018,Inputs!$J$6:$J$9,Inputs!$G$6:$G$9),LOOKUP(V3018,Inputs!$J$6:$J$9,Inputs!$H$6:$H$9)),Inputs!$B$12),-Inputs!$B$12),NORM.INV(RAND(),LOOKUP(V3018,Inputs!$J$6:$J$9,Inputs!$G$6:$G$9),LOOKUP(V3018,Inputs!$J$6:$J$9,Inputs!$H$6:$H$9))),0),"" )</f>
        <v/>
      </c>
      <c r="M3018" s="26">
        <f>IF($A3018&lt;=Inputs!$B$13,IF(8&lt;=Inputs!$B$8,IF(Inputs!$B$12&gt;0,MAX(MIN(NORM.INV(RAND(),LOOKUP(W3018,Inputs!$J$6:$J$9,Inputs!$G$6:$G$9),LOOKUP(W3018,Inputs!$J$6:$J$9,Inputs!$H$6:$H$9)),Inputs!$B$12),-Inputs!$B$12),NORM.INV(RAND(),LOOKUP(W3018,Inputs!$J$6:$J$9,Inputs!$G$6:$G$9),LOOKUP(W3018,Inputs!$J$6:$J$9,Inputs!$H$6:$H$9))),0),"" )</f>
        <v/>
      </c>
      <c r="N3018" s="26">
        <f>IF($A3018&lt;=Inputs!$B$13,IF(9&lt;=Inputs!$B$8,IF(Inputs!$B$12&gt;0,MAX(MIN(NORM.INV(RAND(),LOOKUP(X3018,Inputs!$J$6:$J$9,Inputs!$G$6:$G$9),LOOKUP(X3018,Inputs!$J$6:$J$9,Inputs!$H$6:$H$9)),Inputs!$B$12),-Inputs!$B$12),NORM.INV(RAND(),LOOKUP(X3018,Inputs!$J$6:$J$9,Inputs!$G$6:$G$9),LOOKUP(X3018,Inputs!$J$6:$J$9,Inputs!$H$6:$H$9))),0),"" )</f>
        <v/>
      </c>
      <c r="O3018" s="26">
        <f>IF($A3018&lt;=Inputs!$B$13,IF(10&lt;=Inputs!$B$8,IF(Inputs!$B$12&gt;0,MAX(MIN(NORM.INV(RAND(),LOOKUP(Y3018,Inputs!$J$6:$J$9,Inputs!$G$6:$G$9),LOOKUP(Y3018,Inputs!$J$6:$J$9,Inputs!$H$6:$H$9)),Inputs!$B$12),-Inputs!$B$12),NORM.INV(RAND(),LOOKUP(Y3018,Inputs!$J$6:$J$9,Inputs!$G$6:$G$9),LOOKUP(Y3018,Inputs!$J$6:$J$9,Inputs!$H$6:$H$9))),0),"" )</f>
        <v/>
      </c>
      <c r="P3018" s="31">
        <f>IF($A3018&lt;=Inputs!$B$13,RAND(),"")</f>
        <v/>
      </c>
      <c r="Q3018" s="31">
        <f>IF($A3018&lt;=Inputs!$B$13,RAND(),"")</f>
        <v/>
      </c>
      <c r="R3018" s="31">
        <f>IF($A3018&lt;=Inputs!$B$13,RAND(),"")</f>
        <v/>
      </c>
      <c r="S3018" s="31">
        <f>IF($A3018&lt;=Inputs!$B$13,RAND(),"")</f>
        <v/>
      </c>
      <c r="T3018" s="31">
        <f>IF($A3018&lt;=Inputs!$B$13,RAND(),"")</f>
        <v/>
      </c>
      <c r="U3018" s="31">
        <f>IF($A3018&lt;=Inputs!$B$13,RAND(),"")</f>
        <v/>
      </c>
      <c r="V3018" s="31">
        <f>IF($A3018&lt;=Inputs!$B$13,RAND(),"")</f>
        <v/>
      </c>
      <c r="W3018" s="31">
        <f>IF($A3018&lt;=Inputs!$B$13,RAND(),"")</f>
        <v/>
      </c>
      <c r="X3018" s="31">
        <f>IF($A3018&lt;=Inputs!$B$13,RAND(),"")</f>
        <v/>
      </c>
      <c r="Y3018" s="31">
        <f>IF($A3018&lt;=Inputs!$B$13,RAND(),"")</f>
        <v/>
      </c>
    </row>
    <row r="3019">
      <c r="A3019" t="n">
        <v>3014</v>
      </c>
      <c r="B3019" s="26">
        <f>IF($A3019&lt;=Inputs!$B$13,IF(Inputs!$B$8&gt;0,SUM(F3019:O3019)/Inputs!$B$8,0),"")</f>
        <v/>
      </c>
      <c r="C3019" s="27">
        <f>IF($A3019&lt;=Inputs!$B$13,B3019/100,"")</f>
        <v/>
      </c>
      <c r="D3019" s="28">
        <f>IF($A3019&lt;=Inputs!$B$13,C3019*Inputs!$B$7,"")</f>
        <v/>
      </c>
      <c r="E3019" s="29">
        <f>IF($A3019&lt;=Inputs!$B$13,IF(D3019&gt;0,1,0),"")</f>
        <v/>
      </c>
      <c r="F3019" s="26">
        <f>IF($A3019&lt;=Inputs!$B$13,IF(1&lt;=Inputs!$B$8,IF(Inputs!$B$12&gt;0,MAX(MIN(NORM.INV(RAND(),LOOKUP(P3019,Inputs!$J$6:$J$9,Inputs!$G$6:$G$9),LOOKUP(P3019,Inputs!$J$6:$J$9,Inputs!$H$6:$H$9)),Inputs!$B$12),-Inputs!$B$12),NORM.INV(RAND(),LOOKUP(P3019,Inputs!$J$6:$J$9,Inputs!$G$6:$G$9),LOOKUP(P3019,Inputs!$J$6:$J$9,Inputs!$H$6:$H$9))),0),"" )</f>
        <v/>
      </c>
      <c r="G3019" s="26">
        <f>IF($A3019&lt;=Inputs!$B$13,IF(2&lt;=Inputs!$B$8,IF(Inputs!$B$12&gt;0,MAX(MIN(NORM.INV(RAND(),LOOKUP(Q3019,Inputs!$J$6:$J$9,Inputs!$G$6:$G$9),LOOKUP(Q3019,Inputs!$J$6:$J$9,Inputs!$H$6:$H$9)),Inputs!$B$12),-Inputs!$B$12),NORM.INV(RAND(),LOOKUP(Q3019,Inputs!$J$6:$J$9,Inputs!$G$6:$G$9),LOOKUP(Q3019,Inputs!$J$6:$J$9,Inputs!$H$6:$H$9))),0),"" )</f>
        <v/>
      </c>
      <c r="H3019" s="26">
        <f>IF($A3019&lt;=Inputs!$B$13,IF(3&lt;=Inputs!$B$8,IF(Inputs!$B$12&gt;0,MAX(MIN(NORM.INV(RAND(),LOOKUP(R3019,Inputs!$J$6:$J$9,Inputs!$G$6:$G$9),LOOKUP(R3019,Inputs!$J$6:$J$9,Inputs!$H$6:$H$9)),Inputs!$B$12),-Inputs!$B$12),NORM.INV(RAND(),LOOKUP(R3019,Inputs!$J$6:$J$9,Inputs!$G$6:$G$9),LOOKUP(R3019,Inputs!$J$6:$J$9,Inputs!$H$6:$H$9))),0),"" )</f>
        <v/>
      </c>
      <c r="I3019" s="26">
        <f>IF($A3019&lt;=Inputs!$B$13,IF(4&lt;=Inputs!$B$8,IF(Inputs!$B$12&gt;0,MAX(MIN(NORM.INV(RAND(),LOOKUP(S3019,Inputs!$J$6:$J$9,Inputs!$G$6:$G$9),LOOKUP(S3019,Inputs!$J$6:$J$9,Inputs!$H$6:$H$9)),Inputs!$B$12),-Inputs!$B$12),NORM.INV(RAND(),LOOKUP(S3019,Inputs!$J$6:$J$9,Inputs!$G$6:$G$9),LOOKUP(S3019,Inputs!$J$6:$J$9,Inputs!$H$6:$H$9))),0),"" )</f>
        <v/>
      </c>
      <c r="J3019" s="26">
        <f>IF($A3019&lt;=Inputs!$B$13,IF(5&lt;=Inputs!$B$8,IF(Inputs!$B$12&gt;0,MAX(MIN(NORM.INV(RAND(),LOOKUP(T3019,Inputs!$J$6:$J$9,Inputs!$G$6:$G$9),LOOKUP(T3019,Inputs!$J$6:$J$9,Inputs!$H$6:$H$9)),Inputs!$B$12),-Inputs!$B$12),NORM.INV(RAND(),LOOKUP(T3019,Inputs!$J$6:$J$9,Inputs!$G$6:$G$9),LOOKUP(T3019,Inputs!$J$6:$J$9,Inputs!$H$6:$H$9))),0),"" )</f>
        <v/>
      </c>
      <c r="K3019" s="26">
        <f>IF($A3019&lt;=Inputs!$B$13,IF(6&lt;=Inputs!$B$8,IF(Inputs!$B$12&gt;0,MAX(MIN(NORM.INV(RAND(),LOOKUP(U3019,Inputs!$J$6:$J$9,Inputs!$G$6:$G$9),LOOKUP(U3019,Inputs!$J$6:$J$9,Inputs!$H$6:$H$9)),Inputs!$B$12),-Inputs!$B$12),NORM.INV(RAND(),LOOKUP(U3019,Inputs!$J$6:$J$9,Inputs!$G$6:$G$9),LOOKUP(U3019,Inputs!$J$6:$J$9,Inputs!$H$6:$H$9))),0),"" )</f>
        <v/>
      </c>
      <c r="L3019" s="26">
        <f>IF($A3019&lt;=Inputs!$B$13,IF(7&lt;=Inputs!$B$8,IF(Inputs!$B$12&gt;0,MAX(MIN(NORM.INV(RAND(),LOOKUP(V3019,Inputs!$J$6:$J$9,Inputs!$G$6:$G$9),LOOKUP(V3019,Inputs!$J$6:$J$9,Inputs!$H$6:$H$9)),Inputs!$B$12),-Inputs!$B$12),NORM.INV(RAND(),LOOKUP(V3019,Inputs!$J$6:$J$9,Inputs!$G$6:$G$9),LOOKUP(V3019,Inputs!$J$6:$J$9,Inputs!$H$6:$H$9))),0),"" )</f>
        <v/>
      </c>
      <c r="M3019" s="26">
        <f>IF($A3019&lt;=Inputs!$B$13,IF(8&lt;=Inputs!$B$8,IF(Inputs!$B$12&gt;0,MAX(MIN(NORM.INV(RAND(),LOOKUP(W3019,Inputs!$J$6:$J$9,Inputs!$G$6:$G$9),LOOKUP(W3019,Inputs!$J$6:$J$9,Inputs!$H$6:$H$9)),Inputs!$B$12),-Inputs!$B$12),NORM.INV(RAND(),LOOKUP(W3019,Inputs!$J$6:$J$9,Inputs!$G$6:$G$9),LOOKUP(W3019,Inputs!$J$6:$J$9,Inputs!$H$6:$H$9))),0),"" )</f>
        <v/>
      </c>
      <c r="N3019" s="26">
        <f>IF($A3019&lt;=Inputs!$B$13,IF(9&lt;=Inputs!$B$8,IF(Inputs!$B$12&gt;0,MAX(MIN(NORM.INV(RAND(),LOOKUP(X3019,Inputs!$J$6:$J$9,Inputs!$G$6:$G$9),LOOKUP(X3019,Inputs!$J$6:$J$9,Inputs!$H$6:$H$9)),Inputs!$B$12),-Inputs!$B$12),NORM.INV(RAND(),LOOKUP(X3019,Inputs!$J$6:$J$9,Inputs!$G$6:$G$9),LOOKUP(X3019,Inputs!$J$6:$J$9,Inputs!$H$6:$H$9))),0),"" )</f>
        <v/>
      </c>
      <c r="O3019" s="26">
        <f>IF($A3019&lt;=Inputs!$B$13,IF(10&lt;=Inputs!$B$8,IF(Inputs!$B$12&gt;0,MAX(MIN(NORM.INV(RAND(),LOOKUP(Y3019,Inputs!$J$6:$J$9,Inputs!$G$6:$G$9),LOOKUP(Y3019,Inputs!$J$6:$J$9,Inputs!$H$6:$H$9)),Inputs!$B$12),-Inputs!$B$12),NORM.INV(RAND(),LOOKUP(Y3019,Inputs!$J$6:$J$9,Inputs!$G$6:$G$9),LOOKUP(Y3019,Inputs!$J$6:$J$9,Inputs!$H$6:$H$9))),0),"" )</f>
        <v/>
      </c>
      <c r="P3019" s="31">
        <f>IF($A3019&lt;=Inputs!$B$13,RAND(),"")</f>
        <v/>
      </c>
      <c r="Q3019" s="31">
        <f>IF($A3019&lt;=Inputs!$B$13,RAND(),"")</f>
        <v/>
      </c>
      <c r="R3019" s="31">
        <f>IF($A3019&lt;=Inputs!$B$13,RAND(),"")</f>
        <v/>
      </c>
      <c r="S3019" s="31">
        <f>IF($A3019&lt;=Inputs!$B$13,RAND(),"")</f>
        <v/>
      </c>
      <c r="T3019" s="31">
        <f>IF($A3019&lt;=Inputs!$B$13,RAND(),"")</f>
        <v/>
      </c>
      <c r="U3019" s="31">
        <f>IF($A3019&lt;=Inputs!$B$13,RAND(),"")</f>
        <v/>
      </c>
      <c r="V3019" s="31">
        <f>IF($A3019&lt;=Inputs!$B$13,RAND(),"")</f>
        <v/>
      </c>
      <c r="W3019" s="31">
        <f>IF($A3019&lt;=Inputs!$B$13,RAND(),"")</f>
        <v/>
      </c>
      <c r="X3019" s="31">
        <f>IF($A3019&lt;=Inputs!$B$13,RAND(),"")</f>
        <v/>
      </c>
      <c r="Y3019" s="31">
        <f>IF($A3019&lt;=Inputs!$B$13,RAND(),"")</f>
        <v/>
      </c>
    </row>
    <row r="3020">
      <c r="A3020" t="n">
        <v>3015</v>
      </c>
      <c r="B3020" s="26">
        <f>IF($A3020&lt;=Inputs!$B$13,IF(Inputs!$B$8&gt;0,SUM(F3020:O3020)/Inputs!$B$8,0),"")</f>
        <v/>
      </c>
      <c r="C3020" s="27">
        <f>IF($A3020&lt;=Inputs!$B$13,B3020/100,"")</f>
        <v/>
      </c>
      <c r="D3020" s="28">
        <f>IF($A3020&lt;=Inputs!$B$13,C3020*Inputs!$B$7,"")</f>
        <v/>
      </c>
      <c r="E3020" s="29">
        <f>IF($A3020&lt;=Inputs!$B$13,IF(D3020&gt;0,1,0),"")</f>
        <v/>
      </c>
      <c r="F3020" s="26">
        <f>IF($A3020&lt;=Inputs!$B$13,IF(1&lt;=Inputs!$B$8,IF(Inputs!$B$12&gt;0,MAX(MIN(NORM.INV(RAND(),LOOKUP(P3020,Inputs!$J$6:$J$9,Inputs!$G$6:$G$9),LOOKUP(P3020,Inputs!$J$6:$J$9,Inputs!$H$6:$H$9)),Inputs!$B$12),-Inputs!$B$12),NORM.INV(RAND(),LOOKUP(P3020,Inputs!$J$6:$J$9,Inputs!$G$6:$G$9),LOOKUP(P3020,Inputs!$J$6:$J$9,Inputs!$H$6:$H$9))),0),"" )</f>
        <v/>
      </c>
      <c r="G3020" s="26">
        <f>IF($A3020&lt;=Inputs!$B$13,IF(2&lt;=Inputs!$B$8,IF(Inputs!$B$12&gt;0,MAX(MIN(NORM.INV(RAND(),LOOKUP(Q3020,Inputs!$J$6:$J$9,Inputs!$G$6:$G$9),LOOKUP(Q3020,Inputs!$J$6:$J$9,Inputs!$H$6:$H$9)),Inputs!$B$12),-Inputs!$B$12),NORM.INV(RAND(),LOOKUP(Q3020,Inputs!$J$6:$J$9,Inputs!$G$6:$G$9),LOOKUP(Q3020,Inputs!$J$6:$J$9,Inputs!$H$6:$H$9))),0),"" )</f>
        <v/>
      </c>
      <c r="H3020" s="26">
        <f>IF($A3020&lt;=Inputs!$B$13,IF(3&lt;=Inputs!$B$8,IF(Inputs!$B$12&gt;0,MAX(MIN(NORM.INV(RAND(),LOOKUP(R3020,Inputs!$J$6:$J$9,Inputs!$G$6:$G$9),LOOKUP(R3020,Inputs!$J$6:$J$9,Inputs!$H$6:$H$9)),Inputs!$B$12),-Inputs!$B$12),NORM.INV(RAND(),LOOKUP(R3020,Inputs!$J$6:$J$9,Inputs!$G$6:$G$9),LOOKUP(R3020,Inputs!$J$6:$J$9,Inputs!$H$6:$H$9))),0),"" )</f>
        <v/>
      </c>
      <c r="I3020" s="26">
        <f>IF($A3020&lt;=Inputs!$B$13,IF(4&lt;=Inputs!$B$8,IF(Inputs!$B$12&gt;0,MAX(MIN(NORM.INV(RAND(),LOOKUP(S3020,Inputs!$J$6:$J$9,Inputs!$G$6:$G$9),LOOKUP(S3020,Inputs!$J$6:$J$9,Inputs!$H$6:$H$9)),Inputs!$B$12),-Inputs!$B$12),NORM.INV(RAND(),LOOKUP(S3020,Inputs!$J$6:$J$9,Inputs!$G$6:$G$9),LOOKUP(S3020,Inputs!$J$6:$J$9,Inputs!$H$6:$H$9))),0),"" )</f>
        <v/>
      </c>
      <c r="J3020" s="26">
        <f>IF($A3020&lt;=Inputs!$B$13,IF(5&lt;=Inputs!$B$8,IF(Inputs!$B$12&gt;0,MAX(MIN(NORM.INV(RAND(),LOOKUP(T3020,Inputs!$J$6:$J$9,Inputs!$G$6:$G$9),LOOKUP(T3020,Inputs!$J$6:$J$9,Inputs!$H$6:$H$9)),Inputs!$B$12),-Inputs!$B$12),NORM.INV(RAND(),LOOKUP(T3020,Inputs!$J$6:$J$9,Inputs!$G$6:$G$9),LOOKUP(T3020,Inputs!$J$6:$J$9,Inputs!$H$6:$H$9))),0),"" )</f>
        <v/>
      </c>
      <c r="K3020" s="26">
        <f>IF($A3020&lt;=Inputs!$B$13,IF(6&lt;=Inputs!$B$8,IF(Inputs!$B$12&gt;0,MAX(MIN(NORM.INV(RAND(),LOOKUP(U3020,Inputs!$J$6:$J$9,Inputs!$G$6:$G$9),LOOKUP(U3020,Inputs!$J$6:$J$9,Inputs!$H$6:$H$9)),Inputs!$B$12),-Inputs!$B$12),NORM.INV(RAND(),LOOKUP(U3020,Inputs!$J$6:$J$9,Inputs!$G$6:$G$9),LOOKUP(U3020,Inputs!$J$6:$J$9,Inputs!$H$6:$H$9))),0),"" )</f>
        <v/>
      </c>
      <c r="L3020" s="26">
        <f>IF($A3020&lt;=Inputs!$B$13,IF(7&lt;=Inputs!$B$8,IF(Inputs!$B$12&gt;0,MAX(MIN(NORM.INV(RAND(),LOOKUP(V3020,Inputs!$J$6:$J$9,Inputs!$G$6:$G$9),LOOKUP(V3020,Inputs!$J$6:$J$9,Inputs!$H$6:$H$9)),Inputs!$B$12),-Inputs!$B$12),NORM.INV(RAND(),LOOKUP(V3020,Inputs!$J$6:$J$9,Inputs!$G$6:$G$9),LOOKUP(V3020,Inputs!$J$6:$J$9,Inputs!$H$6:$H$9))),0),"" )</f>
        <v/>
      </c>
      <c r="M3020" s="26">
        <f>IF($A3020&lt;=Inputs!$B$13,IF(8&lt;=Inputs!$B$8,IF(Inputs!$B$12&gt;0,MAX(MIN(NORM.INV(RAND(),LOOKUP(W3020,Inputs!$J$6:$J$9,Inputs!$G$6:$G$9),LOOKUP(W3020,Inputs!$J$6:$J$9,Inputs!$H$6:$H$9)),Inputs!$B$12),-Inputs!$B$12),NORM.INV(RAND(),LOOKUP(W3020,Inputs!$J$6:$J$9,Inputs!$G$6:$G$9),LOOKUP(W3020,Inputs!$J$6:$J$9,Inputs!$H$6:$H$9))),0),"" )</f>
        <v/>
      </c>
      <c r="N3020" s="26">
        <f>IF($A3020&lt;=Inputs!$B$13,IF(9&lt;=Inputs!$B$8,IF(Inputs!$B$12&gt;0,MAX(MIN(NORM.INV(RAND(),LOOKUP(X3020,Inputs!$J$6:$J$9,Inputs!$G$6:$G$9),LOOKUP(X3020,Inputs!$J$6:$J$9,Inputs!$H$6:$H$9)),Inputs!$B$12),-Inputs!$B$12),NORM.INV(RAND(),LOOKUP(X3020,Inputs!$J$6:$J$9,Inputs!$G$6:$G$9),LOOKUP(X3020,Inputs!$J$6:$J$9,Inputs!$H$6:$H$9))),0),"" )</f>
        <v/>
      </c>
      <c r="O3020" s="26">
        <f>IF($A3020&lt;=Inputs!$B$13,IF(10&lt;=Inputs!$B$8,IF(Inputs!$B$12&gt;0,MAX(MIN(NORM.INV(RAND(),LOOKUP(Y3020,Inputs!$J$6:$J$9,Inputs!$G$6:$G$9),LOOKUP(Y3020,Inputs!$J$6:$J$9,Inputs!$H$6:$H$9)),Inputs!$B$12),-Inputs!$B$12),NORM.INV(RAND(),LOOKUP(Y3020,Inputs!$J$6:$J$9,Inputs!$G$6:$G$9),LOOKUP(Y3020,Inputs!$J$6:$J$9,Inputs!$H$6:$H$9))),0),"" )</f>
        <v/>
      </c>
      <c r="P3020" s="31">
        <f>IF($A3020&lt;=Inputs!$B$13,RAND(),"")</f>
        <v/>
      </c>
      <c r="Q3020" s="31">
        <f>IF($A3020&lt;=Inputs!$B$13,RAND(),"")</f>
        <v/>
      </c>
      <c r="R3020" s="31">
        <f>IF($A3020&lt;=Inputs!$B$13,RAND(),"")</f>
        <v/>
      </c>
      <c r="S3020" s="31">
        <f>IF($A3020&lt;=Inputs!$B$13,RAND(),"")</f>
        <v/>
      </c>
      <c r="T3020" s="31">
        <f>IF($A3020&lt;=Inputs!$B$13,RAND(),"")</f>
        <v/>
      </c>
      <c r="U3020" s="31">
        <f>IF($A3020&lt;=Inputs!$B$13,RAND(),"")</f>
        <v/>
      </c>
      <c r="V3020" s="31">
        <f>IF($A3020&lt;=Inputs!$B$13,RAND(),"")</f>
        <v/>
      </c>
      <c r="W3020" s="31">
        <f>IF($A3020&lt;=Inputs!$B$13,RAND(),"")</f>
        <v/>
      </c>
      <c r="X3020" s="31">
        <f>IF($A3020&lt;=Inputs!$B$13,RAND(),"")</f>
        <v/>
      </c>
      <c r="Y3020" s="31">
        <f>IF($A3020&lt;=Inputs!$B$13,RAND(),"")</f>
        <v/>
      </c>
    </row>
    <row r="3021">
      <c r="A3021" t="n">
        <v>3016</v>
      </c>
      <c r="B3021" s="26">
        <f>IF($A3021&lt;=Inputs!$B$13,IF(Inputs!$B$8&gt;0,SUM(F3021:O3021)/Inputs!$B$8,0),"")</f>
        <v/>
      </c>
      <c r="C3021" s="27">
        <f>IF($A3021&lt;=Inputs!$B$13,B3021/100,"")</f>
        <v/>
      </c>
      <c r="D3021" s="28">
        <f>IF($A3021&lt;=Inputs!$B$13,C3021*Inputs!$B$7,"")</f>
        <v/>
      </c>
      <c r="E3021" s="29">
        <f>IF($A3021&lt;=Inputs!$B$13,IF(D3021&gt;0,1,0),"")</f>
        <v/>
      </c>
      <c r="F3021" s="26">
        <f>IF($A3021&lt;=Inputs!$B$13,IF(1&lt;=Inputs!$B$8,IF(Inputs!$B$12&gt;0,MAX(MIN(NORM.INV(RAND(),LOOKUP(P3021,Inputs!$J$6:$J$9,Inputs!$G$6:$G$9),LOOKUP(P3021,Inputs!$J$6:$J$9,Inputs!$H$6:$H$9)),Inputs!$B$12),-Inputs!$B$12),NORM.INV(RAND(),LOOKUP(P3021,Inputs!$J$6:$J$9,Inputs!$G$6:$G$9),LOOKUP(P3021,Inputs!$J$6:$J$9,Inputs!$H$6:$H$9))),0),"" )</f>
        <v/>
      </c>
      <c r="G3021" s="26">
        <f>IF($A3021&lt;=Inputs!$B$13,IF(2&lt;=Inputs!$B$8,IF(Inputs!$B$12&gt;0,MAX(MIN(NORM.INV(RAND(),LOOKUP(Q3021,Inputs!$J$6:$J$9,Inputs!$G$6:$G$9),LOOKUP(Q3021,Inputs!$J$6:$J$9,Inputs!$H$6:$H$9)),Inputs!$B$12),-Inputs!$B$12),NORM.INV(RAND(),LOOKUP(Q3021,Inputs!$J$6:$J$9,Inputs!$G$6:$G$9),LOOKUP(Q3021,Inputs!$J$6:$J$9,Inputs!$H$6:$H$9))),0),"" )</f>
        <v/>
      </c>
      <c r="H3021" s="26">
        <f>IF($A3021&lt;=Inputs!$B$13,IF(3&lt;=Inputs!$B$8,IF(Inputs!$B$12&gt;0,MAX(MIN(NORM.INV(RAND(),LOOKUP(R3021,Inputs!$J$6:$J$9,Inputs!$G$6:$G$9),LOOKUP(R3021,Inputs!$J$6:$J$9,Inputs!$H$6:$H$9)),Inputs!$B$12),-Inputs!$B$12),NORM.INV(RAND(),LOOKUP(R3021,Inputs!$J$6:$J$9,Inputs!$G$6:$G$9),LOOKUP(R3021,Inputs!$J$6:$J$9,Inputs!$H$6:$H$9))),0),"" )</f>
        <v/>
      </c>
      <c r="I3021" s="26">
        <f>IF($A3021&lt;=Inputs!$B$13,IF(4&lt;=Inputs!$B$8,IF(Inputs!$B$12&gt;0,MAX(MIN(NORM.INV(RAND(),LOOKUP(S3021,Inputs!$J$6:$J$9,Inputs!$G$6:$G$9),LOOKUP(S3021,Inputs!$J$6:$J$9,Inputs!$H$6:$H$9)),Inputs!$B$12),-Inputs!$B$12),NORM.INV(RAND(),LOOKUP(S3021,Inputs!$J$6:$J$9,Inputs!$G$6:$G$9),LOOKUP(S3021,Inputs!$J$6:$J$9,Inputs!$H$6:$H$9))),0),"" )</f>
        <v/>
      </c>
      <c r="J3021" s="26">
        <f>IF($A3021&lt;=Inputs!$B$13,IF(5&lt;=Inputs!$B$8,IF(Inputs!$B$12&gt;0,MAX(MIN(NORM.INV(RAND(),LOOKUP(T3021,Inputs!$J$6:$J$9,Inputs!$G$6:$G$9),LOOKUP(T3021,Inputs!$J$6:$J$9,Inputs!$H$6:$H$9)),Inputs!$B$12),-Inputs!$B$12),NORM.INV(RAND(),LOOKUP(T3021,Inputs!$J$6:$J$9,Inputs!$G$6:$G$9),LOOKUP(T3021,Inputs!$J$6:$J$9,Inputs!$H$6:$H$9))),0),"" )</f>
        <v/>
      </c>
      <c r="K3021" s="26">
        <f>IF($A3021&lt;=Inputs!$B$13,IF(6&lt;=Inputs!$B$8,IF(Inputs!$B$12&gt;0,MAX(MIN(NORM.INV(RAND(),LOOKUP(U3021,Inputs!$J$6:$J$9,Inputs!$G$6:$G$9),LOOKUP(U3021,Inputs!$J$6:$J$9,Inputs!$H$6:$H$9)),Inputs!$B$12),-Inputs!$B$12),NORM.INV(RAND(),LOOKUP(U3021,Inputs!$J$6:$J$9,Inputs!$G$6:$G$9),LOOKUP(U3021,Inputs!$J$6:$J$9,Inputs!$H$6:$H$9))),0),"" )</f>
        <v/>
      </c>
      <c r="L3021" s="26">
        <f>IF($A3021&lt;=Inputs!$B$13,IF(7&lt;=Inputs!$B$8,IF(Inputs!$B$12&gt;0,MAX(MIN(NORM.INV(RAND(),LOOKUP(V3021,Inputs!$J$6:$J$9,Inputs!$G$6:$G$9),LOOKUP(V3021,Inputs!$J$6:$J$9,Inputs!$H$6:$H$9)),Inputs!$B$12),-Inputs!$B$12),NORM.INV(RAND(),LOOKUP(V3021,Inputs!$J$6:$J$9,Inputs!$G$6:$G$9),LOOKUP(V3021,Inputs!$J$6:$J$9,Inputs!$H$6:$H$9))),0),"" )</f>
        <v/>
      </c>
      <c r="M3021" s="26">
        <f>IF($A3021&lt;=Inputs!$B$13,IF(8&lt;=Inputs!$B$8,IF(Inputs!$B$12&gt;0,MAX(MIN(NORM.INV(RAND(),LOOKUP(W3021,Inputs!$J$6:$J$9,Inputs!$G$6:$G$9),LOOKUP(W3021,Inputs!$J$6:$J$9,Inputs!$H$6:$H$9)),Inputs!$B$12),-Inputs!$B$12),NORM.INV(RAND(),LOOKUP(W3021,Inputs!$J$6:$J$9,Inputs!$G$6:$G$9),LOOKUP(W3021,Inputs!$J$6:$J$9,Inputs!$H$6:$H$9))),0),"" )</f>
        <v/>
      </c>
      <c r="N3021" s="26">
        <f>IF($A3021&lt;=Inputs!$B$13,IF(9&lt;=Inputs!$B$8,IF(Inputs!$B$12&gt;0,MAX(MIN(NORM.INV(RAND(),LOOKUP(X3021,Inputs!$J$6:$J$9,Inputs!$G$6:$G$9),LOOKUP(X3021,Inputs!$J$6:$J$9,Inputs!$H$6:$H$9)),Inputs!$B$12),-Inputs!$B$12),NORM.INV(RAND(),LOOKUP(X3021,Inputs!$J$6:$J$9,Inputs!$G$6:$G$9),LOOKUP(X3021,Inputs!$J$6:$J$9,Inputs!$H$6:$H$9))),0),"" )</f>
        <v/>
      </c>
      <c r="O3021" s="26">
        <f>IF($A3021&lt;=Inputs!$B$13,IF(10&lt;=Inputs!$B$8,IF(Inputs!$B$12&gt;0,MAX(MIN(NORM.INV(RAND(),LOOKUP(Y3021,Inputs!$J$6:$J$9,Inputs!$G$6:$G$9),LOOKUP(Y3021,Inputs!$J$6:$J$9,Inputs!$H$6:$H$9)),Inputs!$B$12),-Inputs!$B$12),NORM.INV(RAND(),LOOKUP(Y3021,Inputs!$J$6:$J$9,Inputs!$G$6:$G$9),LOOKUP(Y3021,Inputs!$J$6:$J$9,Inputs!$H$6:$H$9))),0),"" )</f>
        <v/>
      </c>
      <c r="P3021" s="31">
        <f>IF($A3021&lt;=Inputs!$B$13,RAND(),"")</f>
        <v/>
      </c>
      <c r="Q3021" s="31">
        <f>IF($A3021&lt;=Inputs!$B$13,RAND(),"")</f>
        <v/>
      </c>
      <c r="R3021" s="31">
        <f>IF($A3021&lt;=Inputs!$B$13,RAND(),"")</f>
        <v/>
      </c>
      <c r="S3021" s="31">
        <f>IF($A3021&lt;=Inputs!$B$13,RAND(),"")</f>
        <v/>
      </c>
      <c r="T3021" s="31">
        <f>IF($A3021&lt;=Inputs!$B$13,RAND(),"")</f>
        <v/>
      </c>
      <c r="U3021" s="31">
        <f>IF($A3021&lt;=Inputs!$B$13,RAND(),"")</f>
        <v/>
      </c>
      <c r="V3021" s="31">
        <f>IF($A3021&lt;=Inputs!$B$13,RAND(),"")</f>
        <v/>
      </c>
      <c r="W3021" s="31">
        <f>IF($A3021&lt;=Inputs!$B$13,RAND(),"")</f>
        <v/>
      </c>
      <c r="X3021" s="31">
        <f>IF($A3021&lt;=Inputs!$B$13,RAND(),"")</f>
        <v/>
      </c>
      <c r="Y3021" s="31">
        <f>IF($A3021&lt;=Inputs!$B$13,RAND(),"")</f>
        <v/>
      </c>
    </row>
    <row r="3022">
      <c r="A3022" t="n">
        <v>3017</v>
      </c>
      <c r="B3022" s="26">
        <f>IF($A3022&lt;=Inputs!$B$13,IF(Inputs!$B$8&gt;0,SUM(F3022:O3022)/Inputs!$B$8,0),"")</f>
        <v/>
      </c>
      <c r="C3022" s="27">
        <f>IF($A3022&lt;=Inputs!$B$13,B3022/100,"")</f>
        <v/>
      </c>
      <c r="D3022" s="28">
        <f>IF($A3022&lt;=Inputs!$B$13,C3022*Inputs!$B$7,"")</f>
        <v/>
      </c>
      <c r="E3022" s="29">
        <f>IF($A3022&lt;=Inputs!$B$13,IF(D3022&gt;0,1,0),"")</f>
        <v/>
      </c>
      <c r="F3022" s="26">
        <f>IF($A3022&lt;=Inputs!$B$13,IF(1&lt;=Inputs!$B$8,IF(Inputs!$B$12&gt;0,MAX(MIN(NORM.INV(RAND(),LOOKUP(P3022,Inputs!$J$6:$J$9,Inputs!$G$6:$G$9),LOOKUP(P3022,Inputs!$J$6:$J$9,Inputs!$H$6:$H$9)),Inputs!$B$12),-Inputs!$B$12),NORM.INV(RAND(),LOOKUP(P3022,Inputs!$J$6:$J$9,Inputs!$G$6:$G$9),LOOKUP(P3022,Inputs!$J$6:$J$9,Inputs!$H$6:$H$9))),0),"" )</f>
        <v/>
      </c>
      <c r="G3022" s="26">
        <f>IF($A3022&lt;=Inputs!$B$13,IF(2&lt;=Inputs!$B$8,IF(Inputs!$B$12&gt;0,MAX(MIN(NORM.INV(RAND(),LOOKUP(Q3022,Inputs!$J$6:$J$9,Inputs!$G$6:$G$9),LOOKUP(Q3022,Inputs!$J$6:$J$9,Inputs!$H$6:$H$9)),Inputs!$B$12),-Inputs!$B$12),NORM.INV(RAND(),LOOKUP(Q3022,Inputs!$J$6:$J$9,Inputs!$G$6:$G$9),LOOKUP(Q3022,Inputs!$J$6:$J$9,Inputs!$H$6:$H$9))),0),"" )</f>
        <v/>
      </c>
      <c r="H3022" s="26">
        <f>IF($A3022&lt;=Inputs!$B$13,IF(3&lt;=Inputs!$B$8,IF(Inputs!$B$12&gt;0,MAX(MIN(NORM.INV(RAND(),LOOKUP(R3022,Inputs!$J$6:$J$9,Inputs!$G$6:$G$9),LOOKUP(R3022,Inputs!$J$6:$J$9,Inputs!$H$6:$H$9)),Inputs!$B$12),-Inputs!$B$12),NORM.INV(RAND(),LOOKUP(R3022,Inputs!$J$6:$J$9,Inputs!$G$6:$G$9),LOOKUP(R3022,Inputs!$J$6:$J$9,Inputs!$H$6:$H$9))),0),"" )</f>
        <v/>
      </c>
      <c r="I3022" s="26">
        <f>IF($A3022&lt;=Inputs!$B$13,IF(4&lt;=Inputs!$B$8,IF(Inputs!$B$12&gt;0,MAX(MIN(NORM.INV(RAND(),LOOKUP(S3022,Inputs!$J$6:$J$9,Inputs!$G$6:$G$9),LOOKUP(S3022,Inputs!$J$6:$J$9,Inputs!$H$6:$H$9)),Inputs!$B$12),-Inputs!$B$12),NORM.INV(RAND(),LOOKUP(S3022,Inputs!$J$6:$J$9,Inputs!$G$6:$G$9),LOOKUP(S3022,Inputs!$J$6:$J$9,Inputs!$H$6:$H$9))),0),"" )</f>
        <v/>
      </c>
      <c r="J3022" s="26">
        <f>IF($A3022&lt;=Inputs!$B$13,IF(5&lt;=Inputs!$B$8,IF(Inputs!$B$12&gt;0,MAX(MIN(NORM.INV(RAND(),LOOKUP(T3022,Inputs!$J$6:$J$9,Inputs!$G$6:$G$9),LOOKUP(T3022,Inputs!$J$6:$J$9,Inputs!$H$6:$H$9)),Inputs!$B$12),-Inputs!$B$12),NORM.INV(RAND(),LOOKUP(T3022,Inputs!$J$6:$J$9,Inputs!$G$6:$G$9),LOOKUP(T3022,Inputs!$J$6:$J$9,Inputs!$H$6:$H$9))),0),"" )</f>
        <v/>
      </c>
      <c r="K3022" s="26">
        <f>IF($A3022&lt;=Inputs!$B$13,IF(6&lt;=Inputs!$B$8,IF(Inputs!$B$12&gt;0,MAX(MIN(NORM.INV(RAND(),LOOKUP(U3022,Inputs!$J$6:$J$9,Inputs!$G$6:$G$9),LOOKUP(U3022,Inputs!$J$6:$J$9,Inputs!$H$6:$H$9)),Inputs!$B$12),-Inputs!$B$12),NORM.INV(RAND(),LOOKUP(U3022,Inputs!$J$6:$J$9,Inputs!$G$6:$G$9),LOOKUP(U3022,Inputs!$J$6:$J$9,Inputs!$H$6:$H$9))),0),"" )</f>
        <v/>
      </c>
      <c r="L3022" s="26">
        <f>IF($A3022&lt;=Inputs!$B$13,IF(7&lt;=Inputs!$B$8,IF(Inputs!$B$12&gt;0,MAX(MIN(NORM.INV(RAND(),LOOKUP(V3022,Inputs!$J$6:$J$9,Inputs!$G$6:$G$9),LOOKUP(V3022,Inputs!$J$6:$J$9,Inputs!$H$6:$H$9)),Inputs!$B$12),-Inputs!$B$12),NORM.INV(RAND(),LOOKUP(V3022,Inputs!$J$6:$J$9,Inputs!$G$6:$G$9),LOOKUP(V3022,Inputs!$J$6:$J$9,Inputs!$H$6:$H$9))),0),"" )</f>
        <v/>
      </c>
      <c r="M3022" s="26">
        <f>IF($A3022&lt;=Inputs!$B$13,IF(8&lt;=Inputs!$B$8,IF(Inputs!$B$12&gt;0,MAX(MIN(NORM.INV(RAND(),LOOKUP(W3022,Inputs!$J$6:$J$9,Inputs!$G$6:$G$9),LOOKUP(W3022,Inputs!$J$6:$J$9,Inputs!$H$6:$H$9)),Inputs!$B$12),-Inputs!$B$12),NORM.INV(RAND(),LOOKUP(W3022,Inputs!$J$6:$J$9,Inputs!$G$6:$G$9),LOOKUP(W3022,Inputs!$J$6:$J$9,Inputs!$H$6:$H$9))),0),"" )</f>
        <v/>
      </c>
      <c r="N3022" s="26">
        <f>IF($A3022&lt;=Inputs!$B$13,IF(9&lt;=Inputs!$B$8,IF(Inputs!$B$12&gt;0,MAX(MIN(NORM.INV(RAND(),LOOKUP(X3022,Inputs!$J$6:$J$9,Inputs!$G$6:$G$9),LOOKUP(X3022,Inputs!$J$6:$J$9,Inputs!$H$6:$H$9)),Inputs!$B$12),-Inputs!$B$12),NORM.INV(RAND(),LOOKUP(X3022,Inputs!$J$6:$J$9,Inputs!$G$6:$G$9),LOOKUP(X3022,Inputs!$J$6:$J$9,Inputs!$H$6:$H$9))),0),"" )</f>
        <v/>
      </c>
      <c r="O3022" s="26">
        <f>IF($A3022&lt;=Inputs!$B$13,IF(10&lt;=Inputs!$B$8,IF(Inputs!$B$12&gt;0,MAX(MIN(NORM.INV(RAND(),LOOKUP(Y3022,Inputs!$J$6:$J$9,Inputs!$G$6:$G$9),LOOKUP(Y3022,Inputs!$J$6:$J$9,Inputs!$H$6:$H$9)),Inputs!$B$12),-Inputs!$B$12),NORM.INV(RAND(),LOOKUP(Y3022,Inputs!$J$6:$J$9,Inputs!$G$6:$G$9),LOOKUP(Y3022,Inputs!$J$6:$J$9,Inputs!$H$6:$H$9))),0),"" )</f>
        <v/>
      </c>
      <c r="P3022" s="31">
        <f>IF($A3022&lt;=Inputs!$B$13,RAND(),"")</f>
        <v/>
      </c>
      <c r="Q3022" s="31">
        <f>IF($A3022&lt;=Inputs!$B$13,RAND(),"")</f>
        <v/>
      </c>
      <c r="R3022" s="31">
        <f>IF($A3022&lt;=Inputs!$B$13,RAND(),"")</f>
        <v/>
      </c>
      <c r="S3022" s="31">
        <f>IF($A3022&lt;=Inputs!$B$13,RAND(),"")</f>
        <v/>
      </c>
      <c r="T3022" s="31">
        <f>IF($A3022&lt;=Inputs!$B$13,RAND(),"")</f>
        <v/>
      </c>
      <c r="U3022" s="31">
        <f>IF($A3022&lt;=Inputs!$B$13,RAND(),"")</f>
        <v/>
      </c>
      <c r="V3022" s="31">
        <f>IF($A3022&lt;=Inputs!$B$13,RAND(),"")</f>
        <v/>
      </c>
      <c r="W3022" s="31">
        <f>IF($A3022&lt;=Inputs!$B$13,RAND(),"")</f>
        <v/>
      </c>
      <c r="X3022" s="31">
        <f>IF($A3022&lt;=Inputs!$B$13,RAND(),"")</f>
        <v/>
      </c>
      <c r="Y3022" s="31">
        <f>IF($A3022&lt;=Inputs!$B$13,RAND(),"")</f>
        <v/>
      </c>
    </row>
    <row r="3023">
      <c r="A3023" t="n">
        <v>3018</v>
      </c>
      <c r="B3023" s="26">
        <f>IF($A3023&lt;=Inputs!$B$13,IF(Inputs!$B$8&gt;0,SUM(F3023:O3023)/Inputs!$B$8,0),"")</f>
        <v/>
      </c>
      <c r="C3023" s="27">
        <f>IF($A3023&lt;=Inputs!$B$13,B3023/100,"")</f>
        <v/>
      </c>
      <c r="D3023" s="28">
        <f>IF($A3023&lt;=Inputs!$B$13,C3023*Inputs!$B$7,"")</f>
        <v/>
      </c>
      <c r="E3023" s="29">
        <f>IF($A3023&lt;=Inputs!$B$13,IF(D3023&gt;0,1,0),"")</f>
        <v/>
      </c>
      <c r="F3023" s="26">
        <f>IF($A3023&lt;=Inputs!$B$13,IF(1&lt;=Inputs!$B$8,IF(Inputs!$B$12&gt;0,MAX(MIN(NORM.INV(RAND(),LOOKUP(P3023,Inputs!$J$6:$J$9,Inputs!$G$6:$G$9),LOOKUP(P3023,Inputs!$J$6:$J$9,Inputs!$H$6:$H$9)),Inputs!$B$12),-Inputs!$B$12),NORM.INV(RAND(),LOOKUP(P3023,Inputs!$J$6:$J$9,Inputs!$G$6:$G$9),LOOKUP(P3023,Inputs!$J$6:$J$9,Inputs!$H$6:$H$9))),0),"" )</f>
        <v/>
      </c>
      <c r="G3023" s="26">
        <f>IF($A3023&lt;=Inputs!$B$13,IF(2&lt;=Inputs!$B$8,IF(Inputs!$B$12&gt;0,MAX(MIN(NORM.INV(RAND(),LOOKUP(Q3023,Inputs!$J$6:$J$9,Inputs!$G$6:$G$9),LOOKUP(Q3023,Inputs!$J$6:$J$9,Inputs!$H$6:$H$9)),Inputs!$B$12),-Inputs!$B$12),NORM.INV(RAND(),LOOKUP(Q3023,Inputs!$J$6:$J$9,Inputs!$G$6:$G$9),LOOKUP(Q3023,Inputs!$J$6:$J$9,Inputs!$H$6:$H$9))),0),"" )</f>
        <v/>
      </c>
      <c r="H3023" s="26">
        <f>IF($A3023&lt;=Inputs!$B$13,IF(3&lt;=Inputs!$B$8,IF(Inputs!$B$12&gt;0,MAX(MIN(NORM.INV(RAND(),LOOKUP(R3023,Inputs!$J$6:$J$9,Inputs!$G$6:$G$9),LOOKUP(R3023,Inputs!$J$6:$J$9,Inputs!$H$6:$H$9)),Inputs!$B$12),-Inputs!$B$12),NORM.INV(RAND(),LOOKUP(R3023,Inputs!$J$6:$J$9,Inputs!$G$6:$G$9),LOOKUP(R3023,Inputs!$J$6:$J$9,Inputs!$H$6:$H$9))),0),"" )</f>
        <v/>
      </c>
      <c r="I3023" s="26">
        <f>IF($A3023&lt;=Inputs!$B$13,IF(4&lt;=Inputs!$B$8,IF(Inputs!$B$12&gt;0,MAX(MIN(NORM.INV(RAND(),LOOKUP(S3023,Inputs!$J$6:$J$9,Inputs!$G$6:$G$9),LOOKUP(S3023,Inputs!$J$6:$J$9,Inputs!$H$6:$H$9)),Inputs!$B$12),-Inputs!$B$12),NORM.INV(RAND(),LOOKUP(S3023,Inputs!$J$6:$J$9,Inputs!$G$6:$G$9),LOOKUP(S3023,Inputs!$J$6:$J$9,Inputs!$H$6:$H$9))),0),"" )</f>
        <v/>
      </c>
      <c r="J3023" s="26">
        <f>IF($A3023&lt;=Inputs!$B$13,IF(5&lt;=Inputs!$B$8,IF(Inputs!$B$12&gt;0,MAX(MIN(NORM.INV(RAND(),LOOKUP(T3023,Inputs!$J$6:$J$9,Inputs!$G$6:$G$9),LOOKUP(T3023,Inputs!$J$6:$J$9,Inputs!$H$6:$H$9)),Inputs!$B$12),-Inputs!$B$12),NORM.INV(RAND(),LOOKUP(T3023,Inputs!$J$6:$J$9,Inputs!$G$6:$G$9),LOOKUP(T3023,Inputs!$J$6:$J$9,Inputs!$H$6:$H$9))),0),"" )</f>
        <v/>
      </c>
      <c r="K3023" s="26">
        <f>IF($A3023&lt;=Inputs!$B$13,IF(6&lt;=Inputs!$B$8,IF(Inputs!$B$12&gt;0,MAX(MIN(NORM.INV(RAND(),LOOKUP(U3023,Inputs!$J$6:$J$9,Inputs!$G$6:$G$9),LOOKUP(U3023,Inputs!$J$6:$J$9,Inputs!$H$6:$H$9)),Inputs!$B$12),-Inputs!$B$12),NORM.INV(RAND(),LOOKUP(U3023,Inputs!$J$6:$J$9,Inputs!$G$6:$G$9),LOOKUP(U3023,Inputs!$J$6:$J$9,Inputs!$H$6:$H$9))),0),"" )</f>
        <v/>
      </c>
      <c r="L3023" s="26">
        <f>IF($A3023&lt;=Inputs!$B$13,IF(7&lt;=Inputs!$B$8,IF(Inputs!$B$12&gt;0,MAX(MIN(NORM.INV(RAND(),LOOKUP(V3023,Inputs!$J$6:$J$9,Inputs!$G$6:$G$9),LOOKUP(V3023,Inputs!$J$6:$J$9,Inputs!$H$6:$H$9)),Inputs!$B$12),-Inputs!$B$12),NORM.INV(RAND(),LOOKUP(V3023,Inputs!$J$6:$J$9,Inputs!$G$6:$G$9),LOOKUP(V3023,Inputs!$J$6:$J$9,Inputs!$H$6:$H$9))),0),"" )</f>
        <v/>
      </c>
      <c r="M3023" s="26">
        <f>IF($A3023&lt;=Inputs!$B$13,IF(8&lt;=Inputs!$B$8,IF(Inputs!$B$12&gt;0,MAX(MIN(NORM.INV(RAND(),LOOKUP(W3023,Inputs!$J$6:$J$9,Inputs!$G$6:$G$9),LOOKUP(W3023,Inputs!$J$6:$J$9,Inputs!$H$6:$H$9)),Inputs!$B$12),-Inputs!$B$12),NORM.INV(RAND(),LOOKUP(W3023,Inputs!$J$6:$J$9,Inputs!$G$6:$G$9),LOOKUP(W3023,Inputs!$J$6:$J$9,Inputs!$H$6:$H$9))),0),"" )</f>
        <v/>
      </c>
      <c r="N3023" s="26">
        <f>IF($A3023&lt;=Inputs!$B$13,IF(9&lt;=Inputs!$B$8,IF(Inputs!$B$12&gt;0,MAX(MIN(NORM.INV(RAND(),LOOKUP(X3023,Inputs!$J$6:$J$9,Inputs!$G$6:$G$9),LOOKUP(X3023,Inputs!$J$6:$J$9,Inputs!$H$6:$H$9)),Inputs!$B$12),-Inputs!$B$12),NORM.INV(RAND(),LOOKUP(X3023,Inputs!$J$6:$J$9,Inputs!$G$6:$G$9),LOOKUP(X3023,Inputs!$J$6:$J$9,Inputs!$H$6:$H$9))),0),"" )</f>
        <v/>
      </c>
      <c r="O3023" s="26">
        <f>IF($A3023&lt;=Inputs!$B$13,IF(10&lt;=Inputs!$B$8,IF(Inputs!$B$12&gt;0,MAX(MIN(NORM.INV(RAND(),LOOKUP(Y3023,Inputs!$J$6:$J$9,Inputs!$G$6:$G$9),LOOKUP(Y3023,Inputs!$J$6:$J$9,Inputs!$H$6:$H$9)),Inputs!$B$12),-Inputs!$B$12),NORM.INV(RAND(),LOOKUP(Y3023,Inputs!$J$6:$J$9,Inputs!$G$6:$G$9),LOOKUP(Y3023,Inputs!$J$6:$J$9,Inputs!$H$6:$H$9))),0),"" )</f>
        <v/>
      </c>
      <c r="P3023" s="31">
        <f>IF($A3023&lt;=Inputs!$B$13,RAND(),"")</f>
        <v/>
      </c>
      <c r="Q3023" s="31">
        <f>IF($A3023&lt;=Inputs!$B$13,RAND(),"")</f>
        <v/>
      </c>
      <c r="R3023" s="31">
        <f>IF($A3023&lt;=Inputs!$B$13,RAND(),"")</f>
        <v/>
      </c>
      <c r="S3023" s="31">
        <f>IF($A3023&lt;=Inputs!$B$13,RAND(),"")</f>
        <v/>
      </c>
      <c r="T3023" s="31">
        <f>IF($A3023&lt;=Inputs!$B$13,RAND(),"")</f>
        <v/>
      </c>
      <c r="U3023" s="31">
        <f>IF($A3023&lt;=Inputs!$B$13,RAND(),"")</f>
        <v/>
      </c>
      <c r="V3023" s="31">
        <f>IF($A3023&lt;=Inputs!$B$13,RAND(),"")</f>
        <v/>
      </c>
      <c r="W3023" s="31">
        <f>IF($A3023&lt;=Inputs!$B$13,RAND(),"")</f>
        <v/>
      </c>
      <c r="X3023" s="31">
        <f>IF($A3023&lt;=Inputs!$B$13,RAND(),"")</f>
        <v/>
      </c>
      <c r="Y3023" s="31">
        <f>IF($A3023&lt;=Inputs!$B$13,RAND(),"")</f>
        <v/>
      </c>
    </row>
    <row r="3024">
      <c r="A3024" t="n">
        <v>3019</v>
      </c>
      <c r="B3024" s="26">
        <f>IF($A3024&lt;=Inputs!$B$13,IF(Inputs!$B$8&gt;0,SUM(F3024:O3024)/Inputs!$B$8,0),"")</f>
        <v/>
      </c>
      <c r="C3024" s="27">
        <f>IF($A3024&lt;=Inputs!$B$13,B3024/100,"")</f>
        <v/>
      </c>
      <c r="D3024" s="28">
        <f>IF($A3024&lt;=Inputs!$B$13,C3024*Inputs!$B$7,"")</f>
        <v/>
      </c>
      <c r="E3024" s="29">
        <f>IF($A3024&lt;=Inputs!$B$13,IF(D3024&gt;0,1,0),"")</f>
        <v/>
      </c>
      <c r="F3024" s="26">
        <f>IF($A3024&lt;=Inputs!$B$13,IF(1&lt;=Inputs!$B$8,IF(Inputs!$B$12&gt;0,MAX(MIN(NORM.INV(RAND(),LOOKUP(P3024,Inputs!$J$6:$J$9,Inputs!$G$6:$G$9),LOOKUP(P3024,Inputs!$J$6:$J$9,Inputs!$H$6:$H$9)),Inputs!$B$12),-Inputs!$B$12),NORM.INV(RAND(),LOOKUP(P3024,Inputs!$J$6:$J$9,Inputs!$G$6:$G$9),LOOKUP(P3024,Inputs!$J$6:$J$9,Inputs!$H$6:$H$9))),0),"" )</f>
        <v/>
      </c>
      <c r="G3024" s="26">
        <f>IF($A3024&lt;=Inputs!$B$13,IF(2&lt;=Inputs!$B$8,IF(Inputs!$B$12&gt;0,MAX(MIN(NORM.INV(RAND(),LOOKUP(Q3024,Inputs!$J$6:$J$9,Inputs!$G$6:$G$9),LOOKUP(Q3024,Inputs!$J$6:$J$9,Inputs!$H$6:$H$9)),Inputs!$B$12),-Inputs!$B$12),NORM.INV(RAND(),LOOKUP(Q3024,Inputs!$J$6:$J$9,Inputs!$G$6:$G$9),LOOKUP(Q3024,Inputs!$J$6:$J$9,Inputs!$H$6:$H$9))),0),"" )</f>
        <v/>
      </c>
      <c r="H3024" s="26">
        <f>IF($A3024&lt;=Inputs!$B$13,IF(3&lt;=Inputs!$B$8,IF(Inputs!$B$12&gt;0,MAX(MIN(NORM.INV(RAND(),LOOKUP(R3024,Inputs!$J$6:$J$9,Inputs!$G$6:$G$9),LOOKUP(R3024,Inputs!$J$6:$J$9,Inputs!$H$6:$H$9)),Inputs!$B$12),-Inputs!$B$12),NORM.INV(RAND(),LOOKUP(R3024,Inputs!$J$6:$J$9,Inputs!$G$6:$G$9),LOOKUP(R3024,Inputs!$J$6:$J$9,Inputs!$H$6:$H$9))),0),"" )</f>
        <v/>
      </c>
      <c r="I3024" s="26">
        <f>IF($A3024&lt;=Inputs!$B$13,IF(4&lt;=Inputs!$B$8,IF(Inputs!$B$12&gt;0,MAX(MIN(NORM.INV(RAND(),LOOKUP(S3024,Inputs!$J$6:$J$9,Inputs!$G$6:$G$9),LOOKUP(S3024,Inputs!$J$6:$J$9,Inputs!$H$6:$H$9)),Inputs!$B$12),-Inputs!$B$12),NORM.INV(RAND(),LOOKUP(S3024,Inputs!$J$6:$J$9,Inputs!$G$6:$G$9),LOOKUP(S3024,Inputs!$J$6:$J$9,Inputs!$H$6:$H$9))),0),"" )</f>
        <v/>
      </c>
      <c r="J3024" s="26">
        <f>IF($A3024&lt;=Inputs!$B$13,IF(5&lt;=Inputs!$B$8,IF(Inputs!$B$12&gt;0,MAX(MIN(NORM.INV(RAND(),LOOKUP(T3024,Inputs!$J$6:$J$9,Inputs!$G$6:$G$9),LOOKUP(T3024,Inputs!$J$6:$J$9,Inputs!$H$6:$H$9)),Inputs!$B$12),-Inputs!$B$12),NORM.INV(RAND(),LOOKUP(T3024,Inputs!$J$6:$J$9,Inputs!$G$6:$G$9),LOOKUP(T3024,Inputs!$J$6:$J$9,Inputs!$H$6:$H$9))),0),"" )</f>
        <v/>
      </c>
      <c r="K3024" s="26">
        <f>IF($A3024&lt;=Inputs!$B$13,IF(6&lt;=Inputs!$B$8,IF(Inputs!$B$12&gt;0,MAX(MIN(NORM.INV(RAND(),LOOKUP(U3024,Inputs!$J$6:$J$9,Inputs!$G$6:$G$9),LOOKUP(U3024,Inputs!$J$6:$J$9,Inputs!$H$6:$H$9)),Inputs!$B$12),-Inputs!$B$12),NORM.INV(RAND(),LOOKUP(U3024,Inputs!$J$6:$J$9,Inputs!$G$6:$G$9),LOOKUP(U3024,Inputs!$J$6:$J$9,Inputs!$H$6:$H$9))),0),"" )</f>
        <v/>
      </c>
      <c r="L3024" s="26">
        <f>IF($A3024&lt;=Inputs!$B$13,IF(7&lt;=Inputs!$B$8,IF(Inputs!$B$12&gt;0,MAX(MIN(NORM.INV(RAND(),LOOKUP(V3024,Inputs!$J$6:$J$9,Inputs!$G$6:$G$9),LOOKUP(V3024,Inputs!$J$6:$J$9,Inputs!$H$6:$H$9)),Inputs!$B$12),-Inputs!$B$12),NORM.INV(RAND(),LOOKUP(V3024,Inputs!$J$6:$J$9,Inputs!$G$6:$G$9),LOOKUP(V3024,Inputs!$J$6:$J$9,Inputs!$H$6:$H$9))),0),"" )</f>
        <v/>
      </c>
      <c r="M3024" s="26">
        <f>IF($A3024&lt;=Inputs!$B$13,IF(8&lt;=Inputs!$B$8,IF(Inputs!$B$12&gt;0,MAX(MIN(NORM.INV(RAND(),LOOKUP(W3024,Inputs!$J$6:$J$9,Inputs!$G$6:$G$9),LOOKUP(W3024,Inputs!$J$6:$J$9,Inputs!$H$6:$H$9)),Inputs!$B$12),-Inputs!$B$12),NORM.INV(RAND(),LOOKUP(W3024,Inputs!$J$6:$J$9,Inputs!$G$6:$G$9),LOOKUP(W3024,Inputs!$J$6:$J$9,Inputs!$H$6:$H$9))),0),"" )</f>
        <v/>
      </c>
      <c r="N3024" s="26">
        <f>IF($A3024&lt;=Inputs!$B$13,IF(9&lt;=Inputs!$B$8,IF(Inputs!$B$12&gt;0,MAX(MIN(NORM.INV(RAND(),LOOKUP(X3024,Inputs!$J$6:$J$9,Inputs!$G$6:$G$9),LOOKUP(X3024,Inputs!$J$6:$J$9,Inputs!$H$6:$H$9)),Inputs!$B$12),-Inputs!$B$12),NORM.INV(RAND(),LOOKUP(X3024,Inputs!$J$6:$J$9,Inputs!$G$6:$G$9),LOOKUP(X3024,Inputs!$J$6:$J$9,Inputs!$H$6:$H$9))),0),"" )</f>
        <v/>
      </c>
      <c r="O3024" s="26">
        <f>IF($A3024&lt;=Inputs!$B$13,IF(10&lt;=Inputs!$B$8,IF(Inputs!$B$12&gt;0,MAX(MIN(NORM.INV(RAND(),LOOKUP(Y3024,Inputs!$J$6:$J$9,Inputs!$G$6:$G$9),LOOKUP(Y3024,Inputs!$J$6:$J$9,Inputs!$H$6:$H$9)),Inputs!$B$12),-Inputs!$B$12),NORM.INV(RAND(),LOOKUP(Y3024,Inputs!$J$6:$J$9,Inputs!$G$6:$G$9),LOOKUP(Y3024,Inputs!$J$6:$J$9,Inputs!$H$6:$H$9))),0),"" )</f>
        <v/>
      </c>
      <c r="P3024" s="31">
        <f>IF($A3024&lt;=Inputs!$B$13,RAND(),"")</f>
        <v/>
      </c>
      <c r="Q3024" s="31">
        <f>IF($A3024&lt;=Inputs!$B$13,RAND(),"")</f>
        <v/>
      </c>
      <c r="R3024" s="31">
        <f>IF($A3024&lt;=Inputs!$B$13,RAND(),"")</f>
        <v/>
      </c>
      <c r="S3024" s="31">
        <f>IF($A3024&lt;=Inputs!$B$13,RAND(),"")</f>
        <v/>
      </c>
      <c r="T3024" s="31">
        <f>IF($A3024&lt;=Inputs!$B$13,RAND(),"")</f>
        <v/>
      </c>
      <c r="U3024" s="31">
        <f>IF($A3024&lt;=Inputs!$B$13,RAND(),"")</f>
        <v/>
      </c>
      <c r="V3024" s="31">
        <f>IF($A3024&lt;=Inputs!$B$13,RAND(),"")</f>
        <v/>
      </c>
      <c r="W3024" s="31">
        <f>IF($A3024&lt;=Inputs!$B$13,RAND(),"")</f>
        <v/>
      </c>
      <c r="X3024" s="31">
        <f>IF($A3024&lt;=Inputs!$B$13,RAND(),"")</f>
        <v/>
      </c>
      <c r="Y3024" s="31">
        <f>IF($A3024&lt;=Inputs!$B$13,RAND(),"")</f>
        <v/>
      </c>
    </row>
    <row r="3025">
      <c r="A3025" t="n">
        <v>3020</v>
      </c>
      <c r="B3025" s="26">
        <f>IF($A3025&lt;=Inputs!$B$13,IF(Inputs!$B$8&gt;0,SUM(F3025:O3025)/Inputs!$B$8,0),"")</f>
        <v/>
      </c>
      <c r="C3025" s="27">
        <f>IF($A3025&lt;=Inputs!$B$13,B3025/100,"")</f>
        <v/>
      </c>
      <c r="D3025" s="28">
        <f>IF($A3025&lt;=Inputs!$B$13,C3025*Inputs!$B$7,"")</f>
        <v/>
      </c>
      <c r="E3025" s="29">
        <f>IF($A3025&lt;=Inputs!$B$13,IF(D3025&gt;0,1,0),"")</f>
        <v/>
      </c>
      <c r="F3025" s="26">
        <f>IF($A3025&lt;=Inputs!$B$13,IF(1&lt;=Inputs!$B$8,IF(Inputs!$B$12&gt;0,MAX(MIN(NORM.INV(RAND(),LOOKUP(P3025,Inputs!$J$6:$J$9,Inputs!$G$6:$G$9),LOOKUP(P3025,Inputs!$J$6:$J$9,Inputs!$H$6:$H$9)),Inputs!$B$12),-Inputs!$B$12),NORM.INV(RAND(),LOOKUP(P3025,Inputs!$J$6:$J$9,Inputs!$G$6:$G$9),LOOKUP(P3025,Inputs!$J$6:$J$9,Inputs!$H$6:$H$9))),0),"" )</f>
        <v/>
      </c>
      <c r="G3025" s="26">
        <f>IF($A3025&lt;=Inputs!$B$13,IF(2&lt;=Inputs!$B$8,IF(Inputs!$B$12&gt;0,MAX(MIN(NORM.INV(RAND(),LOOKUP(Q3025,Inputs!$J$6:$J$9,Inputs!$G$6:$G$9),LOOKUP(Q3025,Inputs!$J$6:$J$9,Inputs!$H$6:$H$9)),Inputs!$B$12),-Inputs!$B$12),NORM.INV(RAND(),LOOKUP(Q3025,Inputs!$J$6:$J$9,Inputs!$G$6:$G$9),LOOKUP(Q3025,Inputs!$J$6:$J$9,Inputs!$H$6:$H$9))),0),"" )</f>
        <v/>
      </c>
      <c r="H3025" s="26">
        <f>IF($A3025&lt;=Inputs!$B$13,IF(3&lt;=Inputs!$B$8,IF(Inputs!$B$12&gt;0,MAX(MIN(NORM.INV(RAND(),LOOKUP(R3025,Inputs!$J$6:$J$9,Inputs!$G$6:$G$9),LOOKUP(R3025,Inputs!$J$6:$J$9,Inputs!$H$6:$H$9)),Inputs!$B$12),-Inputs!$B$12),NORM.INV(RAND(),LOOKUP(R3025,Inputs!$J$6:$J$9,Inputs!$G$6:$G$9),LOOKUP(R3025,Inputs!$J$6:$J$9,Inputs!$H$6:$H$9))),0),"" )</f>
        <v/>
      </c>
      <c r="I3025" s="26">
        <f>IF($A3025&lt;=Inputs!$B$13,IF(4&lt;=Inputs!$B$8,IF(Inputs!$B$12&gt;0,MAX(MIN(NORM.INV(RAND(),LOOKUP(S3025,Inputs!$J$6:$J$9,Inputs!$G$6:$G$9),LOOKUP(S3025,Inputs!$J$6:$J$9,Inputs!$H$6:$H$9)),Inputs!$B$12),-Inputs!$B$12),NORM.INV(RAND(),LOOKUP(S3025,Inputs!$J$6:$J$9,Inputs!$G$6:$G$9),LOOKUP(S3025,Inputs!$J$6:$J$9,Inputs!$H$6:$H$9))),0),"" )</f>
        <v/>
      </c>
      <c r="J3025" s="26">
        <f>IF($A3025&lt;=Inputs!$B$13,IF(5&lt;=Inputs!$B$8,IF(Inputs!$B$12&gt;0,MAX(MIN(NORM.INV(RAND(),LOOKUP(T3025,Inputs!$J$6:$J$9,Inputs!$G$6:$G$9),LOOKUP(T3025,Inputs!$J$6:$J$9,Inputs!$H$6:$H$9)),Inputs!$B$12),-Inputs!$B$12),NORM.INV(RAND(),LOOKUP(T3025,Inputs!$J$6:$J$9,Inputs!$G$6:$G$9),LOOKUP(T3025,Inputs!$J$6:$J$9,Inputs!$H$6:$H$9))),0),"" )</f>
        <v/>
      </c>
      <c r="K3025" s="26">
        <f>IF($A3025&lt;=Inputs!$B$13,IF(6&lt;=Inputs!$B$8,IF(Inputs!$B$12&gt;0,MAX(MIN(NORM.INV(RAND(),LOOKUP(U3025,Inputs!$J$6:$J$9,Inputs!$G$6:$G$9),LOOKUP(U3025,Inputs!$J$6:$J$9,Inputs!$H$6:$H$9)),Inputs!$B$12),-Inputs!$B$12),NORM.INV(RAND(),LOOKUP(U3025,Inputs!$J$6:$J$9,Inputs!$G$6:$G$9),LOOKUP(U3025,Inputs!$J$6:$J$9,Inputs!$H$6:$H$9))),0),"" )</f>
        <v/>
      </c>
      <c r="L3025" s="26">
        <f>IF($A3025&lt;=Inputs!$B$13,IF(7&lt;=Inputs!$B$8,IF(Inputs!$B$12&gt;0,MAX(MIN(NORM.INV(RAND(),LOOKUP(V3025,Inputs!$J$6:$J$9,Inputs!$G$6:$G$9),LOOKUP(V3025,Inputs!$J$6:$J$9,Inputs!$H$6:$H$9)),Inputs!$B$12),-Inputs!$B$12),NORM.INV(RAND(),LOOKUP(V3025,Inputs!$J$6:$J$9,Inputs!$G$6:$G$9),LOOKUP(V3025,Inputs!$J$6:$J$9,Inputs!$H$6:$H$9))),0),"" )</f>
        <v/>
      </c>
      <c r="M3025" s="26">
        <f>IF($A3025&lt;=Inputs!$B$13,IF(8&lt;=Inputs!$B$8,IF(Inputs!$B$12&gt;0,MAX(MIN(NORM.INV(RAND(),LOOKUP(W3025,Inputs!$J$6:$J$9,Inputs!$G$6:$G$9),LOOKUP(W3025,Inputs!$J$6:$J$9,Inputs!$H$6:$H$9)),Inputs!$B$12),-Inputs!$B$12),NORM.INV(RAND(),LOOKUP(W3025,Inputs!$J$6:$J$9,Inputs!$G$6:$G$9),LOOKUP(W3025,Inputs!$J$6:$J$9,Inputs!$H$6:$H$9))),0),"" )</f>
        <v/>
      </c>
      <c r="N3025" s="26">
        <f>IF($A3025&lt;=Inputs!$B$13,IF(9&lt;=Inputs!$B$8,IF(Inputs!$B$12&gt;0,MAX(MIN(NORM.INV(RAND(),LOOKUP(X3025,Inputs!$J$6:$J$9,Inputs!$G$6:$G$9),LOOKUP(X3025,Inputs!$J$6:$J$9,Inputs!$H$6:$H$9)),Inputs!$B$12),-Inputs!$B$12),NORM.INV(RAND(),LOOKUP(X3025,Inputs!$J$6:$J$9,Inputs!$G$6:$G$9),LOOKUP(X3025,Inputs!$J$6:$J$9,Inputs!$H$6:$H$9))),0),"" )</f>
        <v/>
      </c>
      <c r="O3025" s="26">
        <f>IF($A3025&lt;=Inputs!$B$13,IF(10&lt;=Inputs!$B$8,IF(Inputs!$B$12&gt;0,MAX(MIN(NORM.INV(RAND(),LOOKUP(Y3025,Inputs!$J$6:$J$9,Inputs!$G$6:$G$9),LOOKUP(Y3025,Inputs!$J$6:$J$9,Inputs!$H$6:$H$9)),Inputs!$B$12),-Inputs!$B$12),NORM.INV(RAND(),LOOKUP(Y3025,Inputs!$J$6:$J$9,Inputs!$G$6:$G$9),LOOKUP(Y3025,Inputs!$J$6:$J$9,Inputs!$H$6:$H$9))),0),"" )</f>
        <v/>
      </c>
      <c r="P3025" s="31">
        <f>IF($A3025&lt;=Inputs!$B$13,RAND(),"")</f>
        <v/>
      </c>
      <c r="Q3025" s="31">
        <f>IF($A3025&lt;=Inputs!$B$13,RAND(),"")</f>
        <v/>
      </c>
      <c r="R3025" s="31">
        <f>IF($A3025&lt;=Inputs!$B$13,RAND(),"")</f>
        <v/>
      </c>
      <c r="S3025" s="31">
        <f>IF($A3025&lt;=Inputs!$B$13,RAND(),"")</f>
        <v/>
      </c>
      <c r="T3025" s="31">
        <f>IF($A3025&lt;=Inputs!$B$13,RAND(),"")</f>
        <v/>
      </c>
      <c r="U3025" s="31">
        <f>IF($A3025&lt;=Inputs!$B$13,RAND(),"")</f>
        <v/>
      </c>
      <c r="V3025" s="31">
        <f>IF($A3025&lt;=Inputs!$B$13,RAND(),"")</f>
        <v/>
      </c>
      <c r="W3025" s="31">
        <f>IF($A3025&lt;=Inputs!$B$13,RAND(),"")</f>
        <v/>
      </c>
      <c r="X3025" s="31">
        <f>IF($A3025&lt;=Inputs!$B$13,RAND(),"")</f>
        <v/>
      </c>
      <c r="Y3025" s="31">
        <f>IF($A3025&lt;=Inputs!$B$13,RAND(),"")</f>
        <v/>
      </c>
    </row>
    <row r="3026">
      <c r="A3026" t="n">
        <v>3021</v>
      </c>
      <c r="B3026" s="26">
        <f>IF($A3026&lt;=Inputs!$B$13,IF(Inputs!$B$8&gt;0,SUM(F3026:O3026)/Inputs!$B$8,0),"")</f>
        <v/>
      </c>
      <c r="C3026" s="27">
        <f>IF($A3026&lt;=Inputs!$B$13,B3026/100,"")</f>
        <v/>
      </c>
      <c r="D3026" s="28">
        <f>IF($A3026&lt;=Inputs!$B$13,C3026*Inputs!$B$7,"")</f>
        <v/>
      </c>
      <c r="E3026" s="29">
        <f>IF($A3026&lt;=Inputs!$B$13,IF(D3026&gt;0,1,0),"")</f>
        <v/>
      </c>
      <c r="F3026" s="26">
        <f>IF($A3026&lt;=Inputs!$B$13,IF(1&lt;=Inputs!$B$8,IF(Inputs!$B$12&gt;0,MAX(MIN(NORM.INV(RAND(),LOOKUP(P3026,Inputs!$J$6:$J$9,Inputs!$G$6:$G$9),LOOKUP(P3026,Inputs!$J$6:$J$9,Inputs!$H$6:$H$9)),Inputs!$B$12),-Inputs!$B$12),NORM.INV(RAND(),LOOKUP(P3026,Inputs!$J$6:$J$9,Inputs!$G$6:$G$9),LOOKUP(P3026,Inputs!$J$6:$J$9,Inputs!$H$6:$H$9))),0),"" )</f>
        <v/>
      </c>
      <c r="G3026" s="26">
        <f>IF($A3026&lt;=Inputs!$B$13,IF(2&lt;=Inputs!$B$8,IF(Inputs!$B$12&gt;0,MAX(MIN(NORM.INV(RAND(),LOOKUP(Q3026,Inputs!$J$6:$J$9,Inputs!$G$6:$G$9),LOOKUP(Q3026,Inputs!$J$6:$J$9,Inputs!$H$6:$H$9)),Inputs!$B$12),-Inputs!$B$12),NORM.INV(RAND(),LOOKUP(Q3026,Inputs!$J$6:$J$9,Inputs!$G$6:$G$9),LOOKUP(Q3026,Inputs!$J$6:$J$9,Inputs!$H$6:$H$9))),0),"" )</f>
        <v/>
      </c>
      <c r="H3026" s="26">
        <f>IF($A3026&lt;=Inputs!$B$13,IF(3&lt;=Inputs!$B$8,IF(Inputs!$B$12&gt;0,MAX(MIN(NORM.INV(RAND(),LOOKUP(R3026,Inputs!$J$6:$J$9,Inputs!$G$6:$G$9),LOOKUP(R3026,Inputs!$J$6:$J$9,Inputs!$H$6:$H$9)),Inputs!$B$12),-Inputs!$B$12),NORM.INV(RAND(),LOOKUP(R3026,Inputs!$J$6:$J$9,Inputs!$G$6:$G$9),LOOKUP(R3026,Inputs!$J$6:$J$9,Inputs!$H$6:$H$9))),0),"" )</f>
        <v/>
      </c>
      <c r="I3026" s="26">
        <f>IF($A3026&lt;=Inputs!$B$13,IF(4&lt;=Inputs!$B$8,IF(Inputs!$B$12&gt;0,MAX(MIN(NORM.INV(RAND(),LOOKUP(S3026,Inputs!$J$6:$J$9,Inputs!$G$6:$G$9),LOOKUP(S3026,Inputs!$J$6:$J$9,Inputs!$H$6:$H$9)),Inputs!$B$12),-Inputs!$B$12),NORM.INV(RAND(),LOOKUP(S3026,Inputs!$J$6:$J$9,Inputs!$G$6:$G$9),LOOKUP(S3026,Inputs!$J$6:$J$9,Inputs!$H$6:$H$9))),0),"" )</f>
        <v/>
      </c>
      <c r="J3026" s="26">
        <f>IF($A3026&lt;=Inputs!$B$13,IF(5&lt;=Inputs!$B$8,IF(Inputs!$B$12&gt;0,MAX(MIN(NORM.INV(RAND(),LOOKUP(T3026,Inputs!$J$6:$J$9,Inputs!$G$6:$G$9),LOOKUP(T3026,Inputs!$J$6:$J$9,Inputs!$H$6:$H$9)),Inputs!$B$12),-Inputs!$B$12),NORM.INV(RAND(),LOOKUP(T3026,Inputs!$J$6:$J$9,Inputs!$G$6:$G$9),LOOKUP(T3026,Inputs!$J$6:$J$9,Inputs!$H$6:$H$9))),0),"" )</f>
        <v/>
      </c>
      <c r="K3026" s="26">
        <f>IF($A3026&lt;=Inputs!$B$13,IF(6&lt;=Inputs!$B$8,IF(Inputs!$B$12&gt;0,MAX(MIN(NORM.INV(RAND(),LOOKUP(U3026,Inputs!$J$6:$J$9,Inputs!$G$6:$G$9),LOOKUP(U3026,Inputs!$J$6:$J$9,Inputs!$H$6:$H$9)),Inputs!$B$12),-Inputs!$B$12),NORM.INV(RAND(),LOOKUP(U3026,Inputs!$J$6:$J$9,Inputs!$G$6:$G$9),LOOKUP(U3026,Inputs!$J$6:$J$9,Inputs!$H$6:$H$9))),0),"" )</f>
        <v/>
      </c>
      <c r="L3026" s="26">
        <f>IF($A3026&lt;=Inputs!$B$13,IF(7&lt;=Inputs!$B$8,IF(Inputs!$B$12&gt;0,MAX(MIN(NORM.INV(RAND(),LOOKUP(V3026,Inputs!$J$6:$J$9,Inputs!$G$6:$G$9),LOOKUP(V3026,Inputs!$J$6:$J$9,Inputs!$H$6:$H$9)),Inputs!$B$12),-Inputs!$B$12),NORM.INV(RAND(),LOOKUP(V3026,Inputs!$J$6:$J$9,Inputs!$G$6:$G$9),LOOKUP(V3026,Inputs!$J$6:$J$9,Inputs!$H$6:$H$9))),0),"" )</f>
        <v/>
      </c>
      <c r="M3026" s="26">
        <f>IF($A3026&lt;=Inputs!$B$13,IF(8&lt;=Inputs!$B$8,IF(Inputs!$B$12&gt;0,MAX(MIN(NORM.INV(RAND(),LOOKUP(W3026,Inputs!$J$6:$J$9,Inputs!$G$6:$G$9),LOOKUP(W3026,Inputs!$J$6:$J$9,Inputs!$H$6:$H$9)),Inputs!$B$12),-Inputs!$B$12),NORM.INV(RAND(),LOOKUP(W3026,Inputs!$J$6:$J$9,Inputs!$G$6:$G$9),LOOKUP(W3026,Inputs!$J$6:$J$9,Inputs!$H$6:$H$9))),0),"" )</f>
        <v/>
      </c>
      <c r="N3026" s="26">
        <f>IF($A3026&lt;=Inputs!$B$13,IF(9&lt;=Inputs!$B$8,IF(Inputs!$B$12&gt;0,MAX(MIN(NORM.INV(RAND(),LOOKUP(X3026,Inputs!$J$6:$J$9,Inputs!$G$6:$G$9),LOOKUP(X3026,Inputs!$J$6:$J$9,Inputs!$H$6:$H$9)),Inputs!$B$12),-Inputs!$B$12),NORM.INV(RAND(),LOOKUP(X3026,Inputs!$J$6:$J$9,Inputs!$G$6:$G$9),LOOKUP(X3026,Inputs!$J$6:$J$9,Inputs!$H$6:$H$9))),0),"" )</f>
        <v/>
      </c>
      <c r="O3026" s="26">
        <f>IF($A3026&lt;=Inputs!$B$13,IF(10&lt;=Inputs!$B$8,IF(Inputs!$B$12&gt;0,MAX(MIN(NORM.INV(RAND(),LOOKUP(Y3026,Inputs!$J$6:$J$9,Inputs!$G$6:$G$9),LOOKUP(Y3026,Inputs!$J$6:$J$9,Inputs!$H$6:$H$9)),Inputs!$B$12),-Inputs!$B$12),NORM.INV(RAND(),LOOKUP(Y3026,Inputs!$J$6:$J$9,Inputs!$G$6:$G$9),LOOKUP(Y3026,Inputs!$J$6:$J$9,Inputs!$H$6:$H$9))),0),"" )</f>
        <v/>
      </c>
      <c r="P3026" s="31">
        <f>IF($A3026&lt;=Inputs!$B$13,RAND(),"")</f>
        <v/>
      </c>
      <c r="Q3026" s="31">
        <f>IF($A3026&lt;=Inputs!$B$13,RAND(),"")</f>
        <v/>
      </c>
      <c r="R3026" s="31">
        <f>IF($A3026&lt;=Inputs!$B$13,RAND(),"")</f>
        <v/>
      </c>
      <c r="S3026" s="31">
        <f>IF($A3026&lt;=Inputs!$B$13,RAND(),"")</f>
        <v/>
      </c>
      <c r="T3026" s="31">
        <f>IF($A3026&lt;=Inputs!$B$13,RAND(),"")</f>
        <v/>
      </c>
      <c r="U3026" s="31">
        <f>IF($A3026&lt;=Inputs!$B$13,RAND(),"")</f>
        <v/>
      </c>
      <c r="V3026" s="31">
        <f>IF($A3026&lt;=Inputs!$B$13,RAND(),"")</f>
        <v/>
      </c>
      <c r="W3026" s="31">
        <f>IF($A3026&lt;=Inputs!$B$13,RAND(),"")</f>
        <v/>
      </c>
      <c r="X3026" s="31">
        <f>IF($A3026&lt;=Inputs!$B$13,RAND(),"")</f>
        <v/>
      </c>
      <c r="Y3026" s="31">
        <f>IF($A3026&lt;=Inputs!$B$13,RAND(),"")</f>
        <v/>
      </c>
    </row>
    <row r="3027">
      <c r="A3027" t="n">
        <v>3022</v>
      </c>
      <c r="B3027" s="26">
        <f>IF($A3027&lt;=Inputs!$B$13,IF(Inputs!$B$8&gt;0,SUM(F3027:O3027)/Inputs!$B$8,0),"")</f>
        <v/>
      </c>
      <c r="C3027" s="27">
        <f>IF($A3027&lt;=Inputs!$B$13,B3027/100,"")</f>
        <v/>
      </c>
      <c r="D3027" s="28">
        <f>IF($A3027&lt;=Inputs!$B$13,C3027*Inputs!$B$7,"")</f>
        <v/>
      </c>
      <c r="E3027" s="29">
        <f>IF($A3027&lt;=Inputs!$B$13,IF(D3027&gt;0,1,0),"")</f>
        <v/>
      </c>
      <c r="F3027" s="26">
        <f>IF($A3027&lt;=Inputs!$B$13,IF(1&lt;=Inputs!$B$8,IF(Inputs!$B$12&gt;0,MAX(MIN(NORM.INV(RAND(),LOOKUP(P3027,Inputs!$J$6:$J$9,Inputs!$G$6:$G$9),LOOKUP(P3027,Inputs!$J$6:$J$9,Inputs!$H$6:$H$9)),Inputs!$B$12),-Inputs!$B$12),NORM.INV(RAND(),LOOKUP(P3027,Inputs!$J$6:$J$9,Inputs!$G$6:$G$9),LOOKUP(P3027,Inputs!$J$6:$J$9,Inputs!$H$6:$H$9))),0),"" )</f>
        <v/>
      </c>
      <c r="G3027" s="26">
        <f>IF($A3027&lt;=Inputs!$B$13,IF(2&lt;=Inputs!$B$8,IF(Inputs!$B$12&gt;0,MAX(MIN(NORM.INV(RAND(),LOOKUP(Q3027,Inputs!$J$6:$J$9,Inputs!$G$6:$G$9),LOOKUP(Q3027,Inputs!$J$6:$J$9,Inputs!$H$6:$H$9)),Inputs!$B$12),-Inputs!$B$12),NORM.INV(RAND(),LOOKUP(Q3027,Inputs!$J$6:$J$9,Inputs!$G$6:$G$9),LOOKUP(Q3027,Inputs!$J$6:$J$9,Inputs!$H$6:$H$9))),0),"" )</f>
        <v/>
      </c>
      <c r="H3027" s="26">
        <f>IF($A3027&lt;=Inputs!$B$13,IF(3&lt;=Inputs!$B$8,IF(Inputs!$B$12&gt;0,MAX(MIN(NORM.INV(RAND(),LOOKUP(R3027,Inputs!$J$6:$J$9,Inputs!$G$6:$G$9),LOOKUP(R3027,Inputs!$J$6:$J$9,Inputs!$H$6:$H$9)),Inputs!$B$12),-Inputs!$B$12),NORM.INV(RAND(),LOOKUP(R3027,Inputs!$J$6:$J$9,Inputs!$G$6:$G$9),LOOKUP(R3027,Inputs!$J$6:$J$9,Inputs!$H$6:$H$9))),0),"" )</f>
        <v/>
      </c>
      <c r="I3027" s="26">
        <f>IF($A3027&lt;=Inputs!$B$13,IF(4&lt;=Inputs!$B$8,IF(Inputs!$B$12&gt;0,MAX(MIN(NORM.INV(RAND(),LOOKUP(S3027,Inputs!$J$6:$J$9,Inputs!$G$6:$G$9),LOOKUP(S3027,Inputs!$J$6:$J$9,Inputs!$H$6:$H$9)),Inputs!$B$12),-Inputs!$B$12),NORM.INV(RAND(),LOOKUP(S3027,Inputs!$J$6:$J$9,Inputs!$G$6:$G$9),LOOKUP(S3027,Inputs!$J$6:$J$9,Inputs!$H$6:$H$9))),0),"" )</f>
        <v/>
      </c>
      <c r="J3027" s="26">
        <f>IF($A3027&lt;=Inputs!$B$13,IF(5&lt;=Inputs!$B$8,IF(Inputs!$B$12&gt;0,MAX(MIN(NORM.INV(RAND(),LOOKUP(T3027,Inputs!$J$6:$J$9,Inputs!$G$6:$G$9),LOOKUP(T3027,Inputs!$J$6:$J$9,Inputs!$H$6:$H$9)),Inputs!$B$12),-Inputs!$B$12),NORM.INV(RAND(),LOOKUP(T3027,Inputs!$J$6:$J$9,Inputs!$G$6:$G$9),LOOKUP(T3027,Inputs!$J$6:$J$9,Inputs!$H$6:$H$9))),0),"" )</f>
        <v/>
      </c>
      <c r="K3027" s="26">
        <f>IF($A3027&lt;=Inputs!$B$13,IF(6&lt;=Inputs!$B$8,IF(Inputs!$B$12&gt;0,MAX(MIN(NORM.INV(RAND(),LOOKUP(U3027,Inputs!$J$6:$J$9,Inputs!$G$6:$G$9),LOOKUP(U3027,Inputs!$J$6:$J$9,Inputs!$H$6:$H$9)),Inputs!$B$12),-Inputs!$B$12),NORM.INV(RAND(),LOOKUP(U3027,Inputs!$J$6:$J$9,Inputs!$G$6:$G$9),LOOKUP(U3027,Inputs!$J$6:$J$9,Inputs!$H$6:$H$9))),0),"" )</f>
        <v/>
      </c>
      <c r="L3027" s="26">
        <f>IF($A3027&lt;=Inputs!$B$13,IF(7&lt;=Inputs!$B$8,IF(Inputs!$B$12&gt;0,MAX(MIN(NORM.INV(RAND(),LOOKUP(V3027,Inputs!$J$6:$J$9,Inputs!$G$6:$G$9),LOOKUP(V3027,Inputs!$J$6:$J$9,Inputs!$H$6:$H$9)),Inputs!$B$12),-Inputs!$B$12),NORM.INV(RAND(),LOOKUP(V3027,Inputs!$J$6:$J$9,Inputs!$G$6:$G$9),LOOKUP(V3027,Inputs!$J$6:$J$9,Inputs!$H$6:$H$9))),0),"" )</f>
        <v/>
      </c>
      <c r="M3027" s="26">
        <f>IF($A3027&lt;=Inputs!$B$13,IF(8&lt;=Inputs!$B$8,IF(Inputs!$B$12&gt;0,MAX(MIN(NORM.INV(RAND(),LOOKUP(W3027,Inputs!$J$6:$J$9,Inputs!$G$6:$G$9),LOOKUP(W3027,Inputs!$J$6:$J$9,Inputs!$H$6:$H$9)),Inputs!$B$12),-Inputs!$B$12),NORM.INV(RAND(),LOOKUP(W3027,Inputs!$J$6:$J$9,Inputs!$G$6:$G$9),LOOKUP(W3027,Inputs!$J$6:$J$9,Inputs!$H$6:$H$9))),0),"" )</f>
        <v/>
      </c>
      <c r="N3027" s="26">
        <f>IF($A3027&lt;=Inputs!$B$13,IF(9&lt;=Inputs!$B$8,IF(Inputs!$B$12&gt;0,MAX(MIN(NORM.INV(RAND(),LOOKUP(X3027,Inputs!$J$6:$J$9,Inputs!$G$6:$G$9),LOOKUP(X3027,Inputs!$J$6:$J$9,Inputs!$H$6:$H$9)),Inputs!$B$12),-Inputs!$B$12),NORM.INV(RAND(),LOOKUP(X3027,Inputs!$J$6:$J$9,Inputs!$G$6:$G$9),LOOKUP(X3027,Inputs!$J$6:$J$9,Inputs!$H$6:$H$9))),0),"" )</f>
        <v/>
      </c>
      <c r="O3027" s="26">
        <f>IF($A3027&lt;=Inputs!$B$13,IF(10&lt;=Inputs!$B$8,IF(Inputs!$B$12&gt;0,MAX(MIN(NORM.INV(RAND(),LOOKUP(Y3027,Inputs!$J$6:$J$9,Inputs!$G$6:$G$9),LOOKUP(Y3027,Inputs!$J$6:$J$9,Inputs!$H$6:$H$9)),Inputs!$B$12),-Inputs!$B$12),NORM.INV(RAND(),LOOKUP(Y3027,Inputs!$J$6:$J$9,Inputs!$G$6:$G$9),LOOKUP(Y3027,Inputs!$J$6:$J$9,Inputs!$H$6:$H$9))),0),"" )</f>
        <v/>
      </c>
      <c r="P3027" s="31">
        <f>IF($A3027&lt;=Inputs!$B$13,RAND(),"")</f>
        <v/>
      </c>
      <c r="Q3027" s="31">
        <f>IF($A3027&lt;=Inputs!$B$13,RAND(),"")</f>
        <v/>
      </c>
      <c r="R3027" s="31">
        <f>IF($A3027&lt;=Inputs!$B$13,RAND(),"")</f>
        <v/>
      </c>
      <c r="S3027" s="31">
        <f>IF($A3027&lt;=Inputs!$B$13,RAND(),"")</f>
        <v/>
      </c>
      <c r="T3027" s="31">
        <f>IF($A3027&lt;=Inputs!$B$13,RAND(),"")</f>
        <v/>
      </c>
      <c r="U3027" s="31">
        <f>IF($A3027&lt;=Inputs!$B$13,RAND(),"")</f>
        <v/>
      </c>
      <c r="V3027" s="31">
        <f>IF($A3027&lt;=Inputs!$B$13,RAND(),"")</f>
        <v/>
      </c>
      <c r="W3027" s="31">
        <f>IF($A3027&lt;=Inputs!$B$13,RAND(),"")</f>
        <v/>
      </c>
      <c r="X3027" s="31">
        <f>IF($A3027&lt;=Inputs!$B$13,RAND(),"")</f>
        <v/>
      </c>
      <c r="Y3027" s="31">
        <f>IF($A3027&lt;=Inputs!$B$13,RAND(),"")</f>
        <v/>
      </c>
    </row>
    <row r="3028">
      <c r="A3028" t="n">
        <v>3023</v>
      </c>
      <c r="B3028" s="26">
        <f>IF($A3028&lt;=Inputs!$B$13,IF(Inputs!$B$8&gt;0,SUM(F3028:O3028)/Inputs!$B$8,0),"")</f>
        <v/>
      </c>
      <c r="C3028" s="27">
        <f>IF($A3028&lt;=Inputs!$B$13,B3028/100,"")</f>
        <v/>
      </c>
      <c r="D3028" s="28">
        <f>IF($A3028&lt;=Inputs!$B$13,C3028*Inputs!$B$7,"")</f>
        <v/>
      </c>
      <c r="E3028" s="29">
        <f>IF($A3028&lt;=Inputs!$B$13,IF(D3028&gt;0,1,0),"")</f>
        <v/>
      </c>
      <c r="F3028" s="26">
        <f>IF($A3028&lt;=Inputs!$B$13,IF(1&lt;=Inputs!$B$8,IF(Inputs!$B$12&gt;0,MAX(MIN(NORM.INV(RAND(),LOOKUP(P3028,Inputs!$J$6:$J$9,Inputs!$G$6:$G$9),LOOKUP(P3028,Inputs!$J$6:$J$9,Inputs!$H$6:$H$9)),Inputs!$B$12),-Inputs!$B$12),NORM.INV(RAND(),LOOKUP(P3028,Inputs!$J$6:$J$9,Inputs!$G$6:$G$9),LOOKUP(P3028,Inputs!$J$6:$J$9,Inputs!$H$6:$H$9))),0),"" )</f>
        <v/>
      </c>
      <c r="G3028" s="26">
        <f>IF($A3028&lt;=Inputs!$B$13,IF(2&lt;=Inputs!$B$8,IF(Inputs!$B$12&gt;0,MAX(MIN(NORM.INV(RAND(),LOOKUP(Q3028,Inputs!$J$6:$J$9,Inputs!$G$6:$G$9),LOOKUP(Q3028,Inputs!$J$6:$J$9,Inputs!$H$6:$H$9)),Inputs!$B$12),-Inputs!$B$12),NORM.INV(RAND(),LOOKUP(Q3028,Inputs!$J$6:$J$9,Inputs!$G$6:$G$9),LOOKUP(Q3028,Inputs!$J$6:$J$9,Inputs!$H$6:$H$9))),0),"" )</f>
        <v/>
      </c>
      <c r="H3028" s="26">
        <f>IF($A3028&lt;=Inputs!$B$13,IF(3&lt;=Inputs!$B$8,IF(Inputs!$B$12&gt;0,MAX(MIN(NORM.INV(RAND(),LOOKUP(R3028,Inputs!$J$6:$J$9,Inputs!$G$6:$G$9),LOOKUP(R3028,Inputs!$J$6:$J$9,Inputs!$H$6:$H$9)),Inputs!$B$12),-Inputs!$B$12),NORM.INV(RAND(),LOOKUP(R3028,Inputs!$J$6:$J$9,Inputs!$G$6:$G$9),LOOKUP(R3028,Inputs!$J$6:$J$9,Inputs!$H$6:$H$9))),0),"" )</f>
        <v/>
      </c>
      <c r="I3028" s="26">
        <f>IF($A3028&lt;=Inputs!$B$13,IF(4&lt;=Inputs!$B$8,IF(Inputs!$B$12&gt;0,MAX(MIN(NORM.INV(RAND(),LOOKUP(S3028,Inputs!$J$6:$J$9,Inputs!$G$6:$G$9),LOOKUP(S3028,Inputs!$J$6:$J$9,Inputs!$H$6:$H$9)),Inputs!$B$12),-Inputs!$B$12),NORM.INV(RAND(),LOOKUP(S3028,Inputs!$J$6:$J$9,Inputs!$G$6:$G$9),LOOKUP(S3028,Inputs!$J$6:$J$9,Inputs!$H$6:$H$9))),0),"" )</f>
        <v/>
      </c>
      <c r="J3028" s="26">
        <f>IF($A3028&lt;=Inputs!$B$13,IF(5&lt;=Inputs!$B$8,IF(Inputs!$B$12&gt;0,MAX(MIN(NORM.INV(RAND(),LOOKUP(T3028,Inputs!$J$6:$J$9,Inputs!$G$6:$G$9),LOOKUP(T3028,Inputs!$J$6:$J$9,Inputs!$H$6:$H$9)),Inputs!$B$12),-Inputs!$B$12),NORM.INV(RAND(),LOOKUP(T3028,Inputs!$J$6:$J$9,Inputs!$G$6:$G$9),LOOKUP(T3028,Inputs!$J$6:$J$9,Inputs!$H$6:$H$9))),0),"" )</f>
        <v/>
      </c>
      <c r="K3028" s="26">
        <f>IF($A3028&lt;=Inputs!$B$13,IF(6&lt;=Inputs!$B$8,IF(Inputs!$B$12&gt;0,MAX(MIN(NORM.INV(RAND(),LOOKUP(U3028,Inputs!$J$6:$J$9,Inputs!$G$6:$G$9),LOOKUP(U3028,Inputs!$J$6:$J$9,Inputs!$H$6:$H$9)),Inputs!$B$12),-Inputs!$B$12),NORM.INV(RAND(),LOOKUP(U3028,Inputs!$J$6:$J$9,Inputs!$G$6:$G$9),LOOKUP(U3028,Inputs!$J$6:$J$9,Inputs!$H$6:$H$9))),0),"" )</f>
        <v/>
      </c>
      <c r="L3028" s="26">
        <f>IF($A3028&lt;=Inputs!$B$13,IF(7&lt;=Inputs!$B$8,IF(Inputs!$B$12&gt;0,MAX(MIN(NORM.INV(RAND(),LOOKUP(V3028,Inputs!$J$6:$J$9,Inputs!$G$6:$G$9),LOOKUP(V3028,Inputs!$J$6:$J$9,Inputs!$H$6:$H$9)),Inputs!$B$12),-Inputs!$B$12),NORM.INV(RAND(),LOOKUP(V3028,Inputs!$J$6:$J$9,Inputs!$G$6:$G$9),LOOKUP(V3028,Inputs!$J$6:$J$9,Inputs!$H$6:$H$9))),0),"" )</f>
        <v/>
      </c>
      <c r="M3028" s="26">
        <f>IF($A3028&lt;=Inputs!$B$13,IF(8&lt;=Inputs!$B$8,IF(Inputs!$B$12&gt;0,MAX(MIN(NORM.INV(RAND(),LOOKUP(W3028,Inputs!$J$6:$J$9,Inputs!$G$6:$G$9),LOOKUP(W3028,Inputs!$J$6:$J$9,Inputs!$H$6:$H$9)),Inputs!$B$12),-Inputs!$B$12),NORM.INV(RAND(),LOOKUP(W3028,Inputs!$J$6:$J$9,Inputs!$G$6:$G$9),LOOKUP(W3028,Inputs!$J$6:$J$9,Inputs!$H$6:$H$9))),0),"" )</f>
        <v/>
      </c>
      <c r="N3028" s="26">
        <f>IF($A3028&lt;=Inputs!$B$13,IF(9&lt;=Inputs!$B$8,IF(Inputs!$B$12&gt;0,MAX(MIN(NORM.INV(RAND(),LOOKUP(X3028,Inputs!$J$6:$J$9,Inputs!$G$6:$G$9),LOOKUP(X3028,Inputs!$J$6:$J$9,Inputs!$H$6:$H$9)),Inputs!$B$12),-Inputs!$B$12),NORM.INV(RAND(),LOOKUP(X3028,Inputs!$J$6:$J$9,Inputs!$G$6:$G$9),LOOKUP(X3028,Inputs!$J$6:$J$9,Inputs!$H$6:$H$9))),0),"" )</f>
        <v/>
      </c>
      <c r="O3028" s="26">
        <f>IF($A3028&lt;=Inputs!$B$13,IF(10&lt;=Inputs!$B$8,IF(Inputs!$B$12&gt;0,MAX(MIN(NORM.INV(RAND(),LOOKUP(Y3028,Inputs!$J$6:$J$9,Inputs!$G$6:$G$9),LOOKUP(Y3028,Inputs!$J$6:$J$9,Inputs!$H$6:$H$9)),Inputs!$B$12),-Inputs!$B$12),NORM.INV(RAND(),LOOKUP(Y3028,Inputs!$J$6:$J$9,Inputs!$G$6:$G$9),LOOKUP(Y3028,Inputs!$J$6:$J$9,Inputs!$H$6:$H$9))),0),"" )</f>
        <v/>
      </c>
      <c r="P3028" s="31">
        <f>IF($A3028&lt;=Inputs!$B$13,RAND(),"")</f>
        <v/>
      </c>
      <c r="Q3028" s="31">
        <f>IF($A3028&lt;=Inputs!$B$13,RAND(),"")</f>
        <v/>
      </c>
      <c r="R3028" s="31">
        <f>IF($A3028&lt;=Inputs!$B$13,RAND(),"")</f>
        <v/>
      </c>
      <c r="S3028" s="31">
        <f>IF($A3028&lt;=Inputs!$B$13,RAND(),"")</f>
        <v/>
      </c>
      <c r="T3028" s="31">
        <f>IF($A3028&lt;=Inputs!$B$13,RAND(),"")</f>
        <v/>
      </c>
      <c r="U3028" s="31">
        <f>IF($A3028&lt;=Inputs!$B$13,RAND(),"")</f>
        <v/>
      </c>
      <c r="V3028" s="31">
        <f>IF($A3028&lt;=Inputs!$B$13,RAND(),"")</f>
        <v/>
      </c>
      <c r="W3028" s="31">
        <f>IF($A3028&lt;=Inputs!$B$13,RAND(),"")</f>
        <v/>
      </c>
      <c r="X3028" s="31">
        <f>IF($A3028&lt;=Inputs!$B$13,RAND(),"")</f>
        <v/>
      </c>
      <c r="Y3028" s="31">
        <f>IF($A3028&lt;=Inputs!$B$13,RAND(),"")</f>
        <v/>
      </c>
    </row>
    <row r="3029">
      <c r="A3029" t="n">
        <v>3024</v>
      </c>
      <c r="B3029" s="26">
        <f>IF($A3029&lt;=Inputs!$B$13,IF(Inputs!$B$8&gt;0,SUM(F3029:O3029)/Inputs!$B$8,0),"")</f>
        <v/>
      </c>
      <c r="C3029" s="27">
        <f>IF($A3029&lt;=Inputs!$B$13,B3029/100,"")</f>
        <v/>
      </c>
      <c r="D3029" s="28">
        <f>IF($A3029&lt;=Inputs!$B$13,C3029*Inputs!$B$7,"")</f>
        <v/>
      </c>
      <c r="E3029" s="29">
        <f>IF($A3029&lt;=Inputs!$B$13,IF(D3029&gt;0,1,0),"")</f>
        <v/>
      </c>
      <c r="F3029" s="26">
        <f>IF($A3029&lt;=Inputs!$B$13,IF(1&lt;=Inputs!$B$8,IF(Inputs!$B$12&gt;0,MAX(MIN(NORM.INV(RAND(),LOOKUP(P3029,Inputs!$J$6:$J$9,Inputs!$G$6:$G$9),LOOKUP(P3029,Inputs!$J$6:$J$9,Inputs!$H$6:$H$9)),Inputs!$B$12),-Inputs!$B$12),NORM.INV(RAND(),LOOKUP(P3029,Inputs!$J$6:$J$9,Inputs!$G$6:$G$9),LOOKUP(P3029,Inputs!$J$6:$J$9,Inputs!$H$6:$H$9))),0),"" )</f>
        <v/>
      </c>
      <c r="G3029" s="26">
        <f>IF($A3029&lt;=Inputs!$B$13,IF(2&lt;=Inputs!$B$8,IF(Inputs!$B$12&gt;0,MAX(MIN(NORM.INV(RAND(),LOOKUP(Q3029,Inputs!$J$6:$J$9,Inputs!$G$6:$G$9),LOOKUP(Q3029,Inputs!$J$6:$J$9,Inputs!$H$6:$H$9)),Inputs!$B$12),-Inputs!$B$12),NORM.INV(RAND(),LOOKUP(Q3029,Inputs!$J$6:$J$9,Inputs!$G$6:$G$9),LOOKUP(Q3029,Inputs!$J$6:$J$9,Inputs!$H$6:$H$9))),0),"" )</f>
        <v/>
      </c>
      <c r="H3029" s="26">
        <f>IF($A3029&lt;=Inputs!$B$13,IF(3&lt;=Inputs!$B$8,IF(Inputs!$B$12&gt;0,MAX(MIN(NORM.INV(RAND(),LOOKUP(R3029,Inputs!$J$6:$J$9,Inputs!$G$6:$G$9),LOOKUP(R3029,Inputs!$J$6:$J$9,Inputs!$H$6:$H$9)),Inputs!$B$12),-Inputs!$B$12),NORM.INV(RAND(),LOOKUP(R3029,Inputs!$J$6:$J$9,Inputs!$G$6:$G$9),LOOKUP(R3029,Inputs!$J$6:$J$9,Inputs!$H$6:$H$9))),0),"" )</f>
        <v/>
      </c>
      <c r="I3029" s="26">
        <f>IF($A3029&lt;=Inputs!$B$13,IF(4&lt;=Inputs!$B$8,IF(Inputs!$B$12&gt;0,MAX(MIN(NORM.INV(RAND(),LOOKUP(S3029,Inputs!$J$6:$J$9,Inputs!$G$6:$G$9),LOOKUP(S3029,Inputs!$J$6:$J$9,Inputs!$H$6:$H$9)),Inputs!$B$12),-Inputs!$B$12),NORM.INV(RAND(),LOOKUP(S3029,Inputs!$J$6:$J$9,Inputs!$G$6:$G$9),LOOKUP(S3029,Inputs!$J$6:$J$9,Inputs!$H$6:$H$9))),0),"" )</f>
        <v/>
      </c>
      <c r="J3029" s="26">
        <f>IF($A3029&lt;=Inputs!$B$13,IF(5&lt;=Inputs!$B$8,IF(Inputs!$B$12&gt;0,MAX(MIN(NORM.INV(RAND(),LOOKUP(T3029,Inputs!$J$6:$J$9,Inputs!$G$6:$G$9),LOOKUP(T3029,Inputs!$J$6:$J$9,Inputs!$H$6:$H$9)),Inputs!$B$12),-Inputs!$B$12),NORM.INV(RAND(),LOOKUP(T3029,Inputs!$J$6:$J$9,Inputs!$G$6:$G$9),LOOKUP(T3029,Inputs!$J$6:$J$9,Inputs!$H$6:$H$9))),0),"" )</f>
        <v/>
      </c>
      <c r="K3029" s="26">
        <f>IF($A3029&lt;=Inputs!$B$13,IF(6&lt;=Inputs!$B$8,IF(Inputs!$B$12&gt;0,MAX(MIN(NORM.INV(RAND(),LOOKUP(U3029,Inputs!$J$6:$J$9,Inputs!$G$6:$G$9),LOOKUP(U3029,Inputs!$J$6:$J$9,Inputs!$H$6:$H$9)),Inputs!$B$12),-Inputs!$B$12),NORM.INV(RAND(),LOOKUP(U3029,Inputs!$J$6:$J$9,Inputs!$G$6:$G$9),LOOKUP(U3029,Inputs!$J$6:$J$9,Inputs!$H$6:$H$9))),0),"" )</f>
        <v/>
      </c>
      <c r="L3029" s="26">
        <f>IF($A3029&lt;=Inputs!$B$13,IF(7&lt;=Inputs!$B$8,IF(Inputs!$B$12&gt;0,MAX(MIN(NORM.INV(RAND(),LOOKUP(V3029,Inputs!$J$6:$J$9,Inputs!$G$6:$G$9),LOOKUP(V3029,Inputs!$J$6:$J$9,Inputs!$H$6:$H$9)),Inputs!$B$12),-Inputs!$B$12),NORM.INV(RAND(),LOOKUP(V3029,Inputs!$J$6:$J$9,Inputs!$G$6:$G$9),LOOKUP(V3029,Inputs!$J$6:$J$9,Inputs!$H$6:$H$9))),0),"" )</f>
        <v/>
      </c>
      <c r="M3029" s="26">
        <f>IF($A3029&lt;=Inputs!$B$13,IF(8&lt;=Inputs!$B$8,IF(Inputs!$B$12&gt;0,MAX(MIN(NORM.INV(RAND(),LOOKUP(W3029,Inputs!$J$6:$J$9,Inputs!$G$6:$G$9),LOOKUP(W3029,Inputs!$J$6:$J$9,Inputs!$H$6:$H$9)),Inputs!$B$12),-Inputs!$B$12),NORM.INV(RAND(),LOOKUP(W3029,Inputs!$J$6:$J$9,Inputs!$G$6:$G$9),LOOKUP(W3029,Inputs!$J$6:$J$9,Inputs!$H$6:$H$9))),0),"" )</f>
        <v/>
      </c>
      <c r="N3029" s="26">
        <f>IF($A3029&lt;=Inputs!$B$13,IF(9&lt;=Inputs!$B$8,IF(Inputs!$B$12&gt;0,MAX(MIN(NORM.INV(RAND(),LOOKUP(X3029,Inputs!$J$6:$J$9,Inputs!$G$6:$G$9),LOOKUP(X3029,Inputs!$J$6:$J$9,Inputs!$H$6:$H$9)),Inputs!$B$12),-Inputs!$B$12),NORM.INV(RAND(),LOOKUP(X3029,Inputs!$J$6:$J$9,Inputs!$G$6:$G$9),LOOKUP(X3029,Inputs!$J$6:$J$9,Inputs!$H$6:$H$9))),0),"" )</f>
        <v/>
      </c>
      <c r="O3029" s="26">
        <f>IF($A3029&lt;=Inputs!$B$13,IF(10&lt;=Inputs!$B$8,IF(Inputs!$B$12&gt;0,MAX(MIN(NORM.INV(RAND(),LOOKUP(Y3029,Inputs!$J$6:$J$9,Inputs!$G$6:$G$9),LOOKUP(Y3029,Inputs!$J$6:$J$9,Inputs!$H$6:$H$9)),Inputs!$B$12),-Inputs!$B$12),NORM.INV(RAND(),LOOKUP(Y3029,Inputs!$J$6:$J$9,Inputs!$G$6:$G$9),LOOKUP(Y3029,Inputs!$J$6:$J$9,Inputs!$H$6:$H$9))),0),"" )</f>
        <v/>
      </c>
      <c r="P3029" s="31">
        <f>IF($A3029&lt;=Inputs!$B$13,RAND(),"")</f>
        <v/>
      </c>
      <c r="Q3029" s="31">
        <f>IF($A3029&lt;=Inputs!$B$13,RAND(),"")</f>
        <v/>
      </c>
      <c r="R3029" s="31">
        <f>IF($A3029&lt;=Inputs!$B$13,RAND(),"")</f>
        <v/>
      </c>
      <c r="S3029" s="31">
        <f>IF($A3029&lt;=Inputs!$B$13,RAND(),"")</f>
        <v/>
      </c>
      <c r="T3029" s="31">
        <f>IF($A3029&lt;=Inputs!$B$13,RAND(),"")</f>
        <v/>
      </c>
      <c r="U3029" s="31">
        <f>IF($A3029&lt;=Inputs!$B$13,RAND(),"")</f>
        <v/>
      </c>
      <c r="V3029" s="31">
        <f>IF($A3029&lt;=Inputs!$B$13,RAND(),"")</f>
        <v/>
      </c>
      <c r="W3029" s="31">
        <f>IF($A3029&lt;=Inputs!$B$13,RAND(),"")</f>
        <v/>
      </c>
      <c r="X3029" s="31">
        <f>IF($A3029&lt;=Inputs!$B$13,RAND(),"")</f>
        <v/>
      </c>
      <c r="Y3029" s="31">
        <f>IF($A3029&lt;=Inputs!$B$13,RAND(),"")</f>
        <v/>
      </c>
    </row>
    <row r="3030">
      <c r="A3030" t="n">
        <v>3025</v>
      </c>
      <c r="B3030" s="26">
        <f>IF($A3030&lt;=Inputs!$B$13,IF(Inputs!$B$8&gt;0,SUM(F3030:O3030)/Inputs!$B$8,0),"")</f>
        <v/>
      </c>
      <c r="C3030" s="27">
        <f>IF($A3030&lt;=Inputs!$B$13,B3030/100,"")</f>
        <v/>
      </c>
      <c r="D3030" s="28">
        <f>IF($A3030&lt;=Inputs!$B$13,C3030*Inputs!$B$7,"")</f>
        <v/>
      </c>
      <c r="E3030" s="29">
        <f>IF($A3030&lt;=Inputs!$B$13,IF(D3030&gt;0,1,0),"")</f>
        <v/>
      </c>
      <c r="F3030" s="26">
        <f>IF($A3030&lt;=Inputs!$B$13,IF(1&lt;=Inputs!$B$8,IF(Inputs!$B$12&gt;0,MAX(MIN(NORM.INV(RAND(),LOOKUP(P3030,Inputs!$J$6:$J$9,Inputs!$G$6:$G$9),LOOKUP(P3030,Inputs!$J$6:$J$9,Inputs!$H$6:$H$9)),Inputs!$B$12),-Inputs!$B$12),NORM.INV(RAND(),LOOKUP(P3030,Inputs!$J$6:$J$9,Inputs!$G$6:$G$9),LOOKUP(P3030,Inputs!$J$6:$J$9,Inputs!$H$6:$H$9))),0),"" )</f>
        <v/>
      </c>
      <c r="G3030" s="26">
        <f>IF($A3030&lt;=Inputs!$B$13,IF(2&lt;=Inputs!$B$8,IF(Inputs!$B$12&gt;0,MAX(MIN(NORM.INV(RAND(),LOOKUP(Q3030,Inputs!$J$6:$J$9,Inputs!$G$6:$G$9),LOOKUP(Q3030,Inputs!$J$6:$J$9,Inputs!$H$6:$H$9)),Inputs!$B$12),-Inputs!$B$12),NORM.INV(RAND(),LOOKUP(Q3030,Inputs!$J$6:$J$9,Inputs!$G$6:$G$9),LOOKUP(Q3030,Inputs!$J$6:$J$9,Inputs!$H$6:$H$9))),0),"" )</f>
        <v/>
      </c>
      <c r="H3030" s="26">
        <f>IF($A3030&lt;=Inputs!$B$13,IF(3&lt;=Inputs!$B$8,IF(Inputs!$B$12&gt;0,MAX(MIN(NORM.INV(RAND(),LOOKUP(R3030,Inputs!$J$6:$J$9,Inputs!$G$6:$G$9),LOOKUP(R3030,Inputs!$J$6:$J$9,Inputs!$H$6:$H$9)),Inputs!$B$12),-Inputs!$B$12),NORM.INV(RAND(),LOOKUP(R3030,Inputs!$J$6:$J$9,Inputs!$G$6:$G$9),LOOKUP(R3030,Inputs!$J$6:$J$9,Inputs!$H$6:$H$9))),0),"" )</f>
        <v/>
      </c>
      <c r="I3030" s="26">
        <f>IF($A3030&lt;=Inputs!$B$13,IF(4&lt;=Inputs!$B$8,IF(Inputs!$B$12&gt;0,MAX(MIN(NORM.INV(RAND(),LOOKUP(S3030,Inputs!$J$6:$J$9,Inputs!$G$6:$G$9),LOOKUP(S3030,Inputs!$J$6:$J$9,Inputs!$H$6:$H$9)),Inputs!$B$12),-Inputs!$B$12),NORM.INV(RAND(),LOOKUP(S3030,Inputs!$J$6:$J$9,Inputs!$G$6:$G$9),LOOKUP(S3030,Inputs!$J$6:$J$9,Inputs!$H$6:$H$9))),0),"" )</f>
        <v/>
      </c>
      <c r="J3030" s="26">
        <f>IF($A3030&lt;=Inputs!$B$13,IF(5&lt;=Inputs!$B$8,IF(Inputs!$B$12&gt;0,MAX(MIN(NORM.INV(RAND(),LOOKUP(T3030,Inputs!$J$6:$J$9,Inputs!$G$6:$G$9),LOOKUP(T3030,Inputs!$J$6:$J$9,Inputs!$H$6:$H$9)),Inputs!$B$12),-Inputs!$B$12),NORM.INV(RAND(),LOOKUP(T3030,Inputs!$J$6:$J$9,Inputs!$G$6:$G$9),LOOKUP(T3030,Inputs!$J$6:$J$9,Inputs!$H$6:$H$9))),0),"" )</f>
        <v/>
      </c>
      <c r="K3030" s="26">
        <f>IF($A3030&lt;=Inputs!$B$13,IF(6&lt;=Inputs!$B$8,IF(Inputs!$B$12&gt;0,MAX(MIN(NORM.INV(RAND(),LOOKUP(U3030,Inputs!$J$6:$J$9,Inputs!$G$6:$G$9),LOOKUP(U3030,Inputs!$J$6:$J$9,Inputs!$H$6:$H$9)),Inputs!$B$12),-Inputs!$B$12),NORM.INV(RAND(),LOOKUP(U3030,Inputs!$J$6:$J$9,Inputs!$G$6:$G$9),LOOKUP(U3030,Inputs!$J$6:$J$9,Inputs!$H$6:$H$9))),0),"" )</f>
        <v/>
      </c>
      <c r="L3030" s="26">
        <f>IF($A3030&lt;=Inputs!$B$13,IF(7&lt;=Inputs!$B$8,IF(Inputs!$B$12&gt;0,MAX(MIN(NORM.INV(RAND(),LOOKUP(V3030,Inputs!$J$6:$J$9,Inputs!$G$6:$G$9),LOOKUP(V3030,Inputs!$J$6:$J$9,Inputs!$H$6:$H$9)),Inputs!$B$12),-Inputs!$B$12),NORM.INV(RAND(),LOOKUP(V3030,Inputs!$J$6:$J$9,Inputs!$G$6:$G$9),LOOKUP(V3030,Inputs!$J$6:$J$9,Inputs!$H$6:$H$9))),0),"" )</f>
        <v/>
      </c>
      <c r="M3030" s="26">
        <f>IF($A3030&lt;=Inputs!$B$13,IF(8&lt;=Inputs!$B$8,IF(Inputs!$B$12&gt;0,MAX(MIN(NORM.INV(RAND(),LOOKUP(W3030,Inputs!$J$6:$J$9,Inputs!$G$6:$G$9),LOOKUP(W3030,Inputs!$J$6:$J$9,Inputs!$H$6:$H$9)),Inputs!$B$12),-Inputs!$B$12),NORM.INV(RAND(),LOOKUP(W3030,Inputs!$J$6:$J$9,Inputs!$G$6:$G$9),LOOKUP(W3030,Inputs!$J$6:$J$9,Inputs!$H$6:$H$9))),0),"" )</f>
        <v/>
      </c>
      <c r="N3030" s="26">
        <f>IF($A3030&lt;=Inputs!$B$13,IF(9&lt;=Inputs!$B$8,IF(Inputs!$B$12&gt;0,MAX(MIN(NORM.INV(RAND(),LOOKUP(X3030,Inputs!$J$6:$J$9,Inputs!$G$6:$G$9),LOOKUP(X3030,Inputs!$J$6:$J$9,Inputs!$H$6:$H$9)),Inputs!$B$12),-Inputs!$B$12),NORM.INV(RAND(),LOOKUP(X3030,Inputs!$J$6:$J$9,Inputs!$G$6:$G$9),LOOKUP(X3030,Inputs!$J$6:$J$9,Inputs!$H$6:$H$9))),0),"" )</f>
        <v/>
      </c>
      <c r="O3030" s="26">
        <f>IF($A3030&lt;=Inputs!$B$13,IF(10&lt;=Inputs!$B$8,IF(Inputs!$B$12&gt;0,MAX(MIN(NORM.INV(RAND(),LOOKUP(Y3030,Inputs!$J$6:$J$9,Inputs!$G$6:$G$9),LOOKUP(Y3030,Inputs!$J$6:$J$9,Inputs!$H$6:$H$9)),Inputs!$B$12),-Inputs!$B$12),NORM.INV(RAND(),LOOKUP(Y3030,Inputs!$J$6:$J$9,Inputs!$G$6:$G$9),LOOKUP(Y3030,Inputs!$J$6:$J$9,Inputs!$H$6:$H$9))),0),"" )</f>
        <v/>
      </c>
      <c r="P3030" s="31">
        <f>IF($A3030&lt;=Inputs!$B$13,RAND(),"")</f>
        <v/>
      </c>
      <c r="Q3030" s="31">
        <f>IF($A3030&lt;=Inputs!$B$13,RAND(),"")</f>
        <v/>
      </c>
      <c r="R3030" s="31">
        <f>IF($A3030&lt;=Inputs!$B$13,RAND(),"")</f>
        <v/>
      </c>
      <c r="S3030" s="31">
        <f>IF($A3030&lt;=Inputs!$B$13,RAND(),"")</f>
        <v/>
      </c>
      <c r="T3030" s="31">
        <f>IF($A3030&lt;=Inputs!$B$13,RAND(),"")</f>
        <v/>
      </c>
      <c r="U3030" s="31">
        <f>IF($A3030&lt;=Inputs!$B$13,RAND(),"")</f>
        <v/>
      </c>
      <c r="V3030" s="31">
        <f>IF($A3030&lt;=Inputs!$B$13,RAND(),"")</f>
        <v/>
      </c>
      <c r="W3030" s="31">
        <f>IF($A3030&lt;=Inputs!$B$13,RAND(),"")</f>
        <v/>
      </c>
      <c r="X3030" s="31">
        <f>IF($A3030&lt;=Inputs!$B$13,RAND(),"")</f>
        <v/>
      </c>
      <c r="Y3030" s="31">
        <f>IF($A3030&lt;=Inputs!$B$13,RAND(),"")</f>
        <v/>
      </c>
    </row>
    <row r="3031">
      <c r="A3031" t="n">
        <v>3026</v>
      </c>
      <c r="B3031" s="26">
        <f>IF($A3031&lt;=Inputs!$B$13,IF(Inputs!$B$8&gt;0,SUM(F3031:O3031)/Inputs!$B$8,0),"")</f>
        <v/>
      </c>
      <c r="C3031" s="27">
        <f>IF($A3031&lt;=Inputs!$B$13,B3031/100,"")</f>
        <v/>
      </c>
      <c r="D3031" s="28">
        <f>IF($A3031&lt;=Inputs!$B$13,C3031*Inputs!$B$7,"")</f>
        <v/>
      </c>
      <c r="E3031" s="29">
        <f>IF($A3031&lt;=Inputs!$B$13,IF(D3031&gt;0,1,0),"")</f>
        <v/>
      </c>
      <c r="F3031" s="26">
        <f>IF($A3031&lt;=Inputs!$B$13,IF(1&lt;=Inputs!$B$8,IF(Inputs!$B$12&gt;0,MAX(MIN(NORM.INV(RAND(),LOOKUP(P3031,Inputs!$J$6:$J$9,Inputs!$G$6:$G$9),LOOKUP(P3031,Inputs!$J$6:$J$9,Inputs!$H$6:$H$9)),Inputs!$B$12),-Inputs!$B$12),NORM.INV(RAND(),LOOKUP(P3031,Inputs!$J$6:$J$9,Inputs!$G$6:$G$9),LOOKUP(P3031,Inputs!$J$6:$J$9,Inputs!$H$6:$H$9))),0),"" )</f>
        <v/>
      </c>
      <c r="G3031" s="26">
        <f>IF($A3031&lt;=Inputs!$B$13,IF(2&lt;=Inputs!$B$8,IF(Inputs!$B$12&gt;0,MAX(MIN(NORM.INV(RAND(),LOOKUP(Q3031,Inputs!$J$6:$J$9,Inputs!$G$6:$G$9),LOOKUP(Q3031,Inputs!$J$6:$J$9,Inputs!$H$6:$H$9)),Inputs!$B$12),-Inputs!$B$12),NORM.INV(RAND(),LOOKUP(Q3031,Inputs!$J$6:$J$9,Inputs!$G$6:$G$9),LOOKUP(Q3031,Inputs!$J$6:$J$9,Inputs!$H$6:$H$9))),0),"" )</f>
        <v/>
      </c>
      <c r="H3031" s="26">
        <f>IF($A3031&lt;=Inputs!$B$13,IF(3&lt;=Inputs!$B$8,IF(Inputs!$B$12&gt;0,MAX(MIN(NORM.INV(RAND(),LOOKUP(R3031,Inputs!$J$6:$J$9,Inputs!$G$6:$G$9),LOOKUP(R3031,Inputs!$J$6:$J$9,Inputs!$H$6:$H$9)),Inputs!$B$12),-Inputs!$B$12),NORM.INV(RAND(),LOOKUP(R3031,Inputs!$J$6:$J$9,Inputs!$G$6:$G$9),LOOKUP(R3031,Inputs!$J$6:$J$9,Inputs!$H$6:$H$9))),0),"" )</f>
        <v/>
      </c>
      <c r="I3031" s="26">
        <f>IF($A3031&lt;=Inputs!$B$13,IF(4&lt;=Inputs!$B$8,IF(Inputs!$B$12&gt;0,MAX(MIN(NORM.INV(RAND(),LOOKUP(S3031,Inputs!$J$6:$J$9,Inputs!$G$6:$G$9),LOOKUP(S3031,Inputs!$J$6:$J$9,Inputs!$H$6:$H$9)),Inputs!$B$12),-Inputs!$B$12),NORM.INV(RAND(),LOOKUP(S3031,Inputs!$J$6:$J$9,Inputs!$G$6:$G$9),LOOKUP(S3031,Inputs!$J$6:$J$9,Inputs!$H$6:$H$9))),0),"" )</f>
        <v/>
      </c>
      <c r="J3031" s="26">
        <f>IF($A3031&lt;=Inputs!$B$13,IF(5&lt;=Inputs!$B$8,IF(Inputs!$B$12&gt;0,MAX(MIN(NORM.INV(RAND(),LOOKUP(T3031,Inputs!$J$6:$J$9,Inputs!$G$6:$G$9),LOOKUP(T3031,Inputs!$J$6:$J$9,Inputs!$H$6:$H$9)),Inputs!$B$12),-Inputs!$B$12),NORM.INV(RAND(),LOOKUP(T3031,Inputs!$J$6:$J$9,Inputs!$G$6:$G$9),LOOKUP(T3031,Inputs!$J$6:$J$9,Inputs!$H$6:$H$9))),0),"" )</f>
        <v/>
      </c>
      <c r="K3031" s="26">
        <f>IF($A3031&lt;=Inputs!$B$13,IF(6&lt;=Inputs!$B$8,IF(Inputs!$B$12&gt;0,MAX(MIN(NORM.INV(RAND(),LOOKUP(U3031,Inputs!$J$6:$J$9,Inputs!$G$6:$G$9),LOOKUP(U3031,Inputs!$J$6:$J$9,Inputs!$H$6:$H$9)),Inputs!$B$12),-Inputs!$B$12),NORM.INV(RAND(),LOOKUP(U3031,Inputs!$J$6:$J$9,Inputs!$G$6:$G$9),LOOKUP(U3031,Inputs!$J$6:$J$9,Inputs!$H$6:$H$9))),0),"" )</f>
        <v/>
      </c>
      <c r="L3031" s="26">
        <f>IF($A3031&lt;=Inputs!$B$13,IF(7&lt;=Inputs!$B$8,IF(Inputs!$B$12&gt;0,MAX(MIN(NORM.INV(RAND(),LOOKUP(V3031,Inputs!$J$6:$J$9,Inputs!$G$6:$G$9),LOOKUP(V3031,Inputs!$J$6:$J$9,Inputs!$H$6:$H$9)),Inputs!$B$12),-Inputs!$B$12),NORM.INV(RAND(),LOOKUP(V3031,Inputs!$J$6:$J$9,Inputs!$G$6:$G$9),LOOKUP(V3031,Inputs!$J$6:$J$9,Inputs!$H$6:$H$9))),0),"" )</f>
        <v/>
      </c>
      <c r="M3031" s="26">
        <f>IF($A3031&lt;=Inputs!$B$13,IF(8&lt;=Inputs!$B$8,IF(Inputs!$B$12&gt;0,MAX(MIN(NORM.INV(RAND(),LOOKUP(W3031,Inputs!$J$6:$J$9,Inputs!$G$6:$G$9),LOOKUP(W3031,Inputs!$J$6:$J$9,Inputs!$H$6:$H$9)),Inputs!$B$12),-Inputs!$B$12),NORM.INV(RAND(),LOOKUP(W3031,Inputs!$J$6:$J$9,Inputs!$G$6:$G$9),LOOKUP(W3031,Inputs!$J$6:$J$9,Inputs!$H$6:$H$9))),0),"" )</f>
        <v/>
      </c>
      <c r="N3031" s="26">
        <f>IF($A3031&lt;=Inputs!$B$13,IF(9&lt;=Inputs!$B$8,IF(Inputs!$B$12&gt;0,MAX(MIN(NORM.INV(RAND(),LOOKUP(X3031,Inputs!$J$6:$J$9,Inputs!$G$6:$G$9),LOOKUP(X3031,Inputs!$J$6:$J$9,Inputs!$H$6:$H$9)),Inputs!$B$12),-Inputs!$B$12),NORM.INV(RAND(),LOOKUP(X3031,Inputs!$J$6:$J$9,Inputs!$G$6:$G$9),LOOKUP(X3031,Inputs!$J$6:$J$9,Inputs!$H$6:$H$9))),0),"" )</f>
        <v/>
      </c>
      <c r="O3031" s="26">
        <f>IF($A3031&lt;=Inputs!$B$13,IF(10&lt;=Inputs!$B$8,IF(Inputs!$B$12&gt;0,MAX(MIN(NORM.INV(RAND(),LOOKUP(Y3031,Inputs!$J$6:$J$9,Inputs!$G$6:$G$9),LOOKUP(Y3031,Inputs!$J$6:$J$9,Inputs!$H$6:$H$9)),Inputs!$B$12),-Inputs!$B$12),NORM.INV(RAND(),LOOKUP(Y3031,Inputs!$J$6:$J$9,Inputs!$G$6:$G$9),LOOKUP(Y3031,Inputs!$J$6:$J$9,Inputs!$H$6:$H$9))),0),"" )</f>
        <v/>
      </c>
      <c r="P3031" s="31">
        <f>IF($A3031&lt;=Inputs!$B$13,RAND(),"")</f>
        <v/>
      </c>
      <c r="Q3031" s="31">
        <f>IF($A3031&lt;=Inputs!$B$13,RAND(),"")</f>
        <v/>
      </c>
      <c r="R3031" s="31">
        <f>IF($A3031&lt;=Inputs!$B$13,RAND(),"")</f>
        <v/>
      </c>
      <c r="S3031" s="31">
        <f>IF($A3031&lt;=Inputs!$B$13,RAND(),"")</f>
        <v/>
      </c>
      <c r="T3031" s="31">
        <f>IF($A3031&lt;=Inputs!$B$13,RAND(),"")</f>
        <v/>
      </c>
      <c r="U3031" s="31">
        <f>IF($A3031&lt;=Inputs!$B$13,RAND(),"")</f>
        <v/>
      </c>
      <c r="V3031" s="31">
        <f>IF($A3031&lt;=Inputs!$B$13,RAND(),"")</f>
        <v/>
      </c>
      <c r="W3031" s="31">
        <f>IF($A3031&lt;=Inputs!$B$13,RAND(),"")</f>
        <v/>
      </c>
      <c r="X3031" s="31">
        <f>IF($A3031&lt;=Inputs!$B$13,RAND(),"")</f>
        <v/>
      </c>
      <c r="Y3031" s="31">
        <f>IF($A3031&lt;=Inputs!$B$13,RAND(),"")</f>
        <v/>
      </c>
    </row>
    <row r="3032">
      <c r="A3032" t="n">
        <v>3027</v>
      </c>
      <c r="B3032" s="26">
        <f>IF($A3032&lt;=Inputs!$B$13,IF(Inputs!$B$8&gt;0,SUM(F3032:O3032)/Inputs!$B$8,0),"")</f>
        <v/>
      </c>
      <c r="C3032" s="27">
        <f>IF($A3032&lt;=Inputs!$B$13,B3032/100,"")</f>
        <v/>
      </c>
      <c r="D3032" s="28">
        <f>IF($A3032&lt;=Inputs!$B$13,C3032*Inputs!$B$7,"")</f>
        <v/>
      </c>
      <c r="E3032" s="29">
        <f>IF($A3032&lt;=Inputs!$B$13,IF(D3032&gt;0,1,0),"")</f>
        <v/>
      </c>
      <c r="F3032" s="26">
        <f>IF($A3032&lt;=Inputs!$B$13,IF(1&lt;=Inputs!$B$8,IF(Inputs!$B$12&gt;0,MAX(MIN(NORM.INV(RAND(),LOOKUP(P3032,Inputs!$J$6:$J$9,Inputs!$G$6:$G$9),LOOKUP(P3032,Inputs!$J$6:$J$9,Inputs!$H$6:$H$9)),Inputs!$B$12),-Inputs!$B$12),NORM.INV(RAND(),LOOKUP(P3032,Inputs!$J$6:$J$9,Inputs!$G$6:$G$9),LOOKUP(P3032,Inputs!$J$6:$J$9,Inputs!$H$6:$H$9))),0),"" )</f>
        <v/>
      </c>
      <c r="G3032" s="26">
        <f>IF($A3032&lt;=Inputs!$B$13,IF(2&lt;=Inputs!$B$8,IF(Inputs!$B$12&gt;0,MAX(MIN(NORM.INV(RAND(),LOOKUP(Q3032,Inputs!$J$6:$J$9,Inputs!$G$6:$G$9),LOOKUP(Q3032,Inputs!$J$6:$J$9,Inputs!$H$6:$H$9)),Inputs!$B$12),-Inputs!$B$12),NORM.INV(RAND(),LOOKUP(Q3032,Inputs!$J$6:$J$9,Inputs!$G$6:$G$9),LOOKUP(Q3032,Inputs!$J$6:$J$9,Inputs!$H$6:$H$9))),0),"" )</f>
        <v/>
      </c>
      <c r="H3032" s="26">
        <f>IF($A3032&lt;=Inputs!$B$13,IF(3&lt;=Inputs!$B$8,IF(Inputs!$B$12&gt;0,MAX(MIN(NORM.INV(RAND(),LOOKUP(R3032,Inputs!$J$6:$J$9,Inputs!$G$6:$G$9),LOOKUP(R3032,Inputs!$J$6:$J$9,Inputs!$H$6:$H$9)),Inputs!$B$12),-Inputs!$B$12),NORM.INV(RAND(),LOOKUP(R3032,Inputs!$J$6:$J$9,Inputs!$G$6:$G$9),LOOKUP(R3032,Inputs!$J$6:$J$9,Inputs!$H$6:$H$9))),0),"" )</f>
        <v/>
      </c>
      <c r="I3032" s="26">
        <f>IF($A3032&lt;=Inputs!$B$13,IF(4&lt;=Inputs!$B$8,IF(Inputs!$B$12&gt;0,MAX(MIN(NORM.INV(RAND(),LOOKUP(S3032,Inputs!$J$6:$J$9,Inputs!$G$6:$G$9),LOOKUP(S3032,Inputs!$J$6:$J$9,Inputs!$H$6:$H$9)),Inputs!$B$12),-Inputs!$B$12),NORM.INV(RAND(),LOOKUP(S3032,Inputs!$J$6:$J$9,Inputs!$G$6:$G$9),LOOKUP(S3032,Inputs!$J$6:$J$9,Inputs!$H$6:$H$9))),0),"" )</f>
        <v/>
      </c>
      <c r="J3032" s="26">
        <f>IF($A3032&lt;=Inputs!$B$13,IF(5&lt;=Inputs!$B$8,IF(Inputs!$B$12&gt;0,MAX(MIN(NORM.INV(RAND(),LOOKUP(T3032,Inputs!$J$6:$J$9,Inputs!$G$6:$G$9),LOOKUP(T3032,Inputs!$J$6:$J$9,Inputs!$H$6:$H$9)),Inputs!$B$12),-Inputs!$B$12),NORM.INV(RAND(),LOOKUP(T3032,Inputs!$J$6:$J$9,Inputs!$G$6:$G$9),LOOKUP(T3032,Inputs!$J$6:$J$9,Inputs!$H$6:$H$9))),0),"" )</f>
        <v/>
      </c>
      <c r="K3032" s="26">
        <f>IF($A3032&lt;=Inputs!$B$13,IF(6&lt;=Inputs!$B$8,IF(Inputs!$B$12&gt;0,MAX(MIN(NORM.INV(RAND(),LOOKUP(U3032,Inputs!$J$6:$J$9,Inputs!$G$6:$G$9),LOOKUP(U3032,Inputs!$J$6:$J$9,Inputs!$H$6:$H$9)),Inputs!$B$12),-Inputs!$B$12),NORM.INV(RAND(),LOOKUP(U3032,Inputs!$J$6:$J$9,Inputs!$G$6:$G$9),LOOKUP(U3032,Inputs!$J$6:$J$9,Inputs!$H$6:$H$9))),0),"" )</f>
        <v/>
      </c>
      <c r="L3032" s="26">
        <f>IF($A3032&lt;=Inputs!$B$13,IF(7&lt;=Inputs!$B$8,IF(Inputs!$B$12&gt;0,MAX(MIN(NORM.INV(RAND(),LOOKUP(V3032,Inputs!$J$6:$J$9,Inputs!$G$6:$G$9),LOOKUP(V3032,Inputs!$J$6:$J$9,Inputs!$H$6:$H$9)),Inputs!$B$12),-Inputs!$B$12),NORM.INV(RAND(),LOOKUP(V3032,Inputs!$J$6:$J$9,Inputs!$G$6:$G$9),LOOKUP(V3032,Inputs!$J$6:$J$9,Inputs!$H$6:$H$9))),0),"" )</f>
        <v/>
      </c>
      <c r="M3032" s="26">
        <f>IF($A3032&lt;=Inputs!$B$13,IF(8&lt;=Inputs!$B$8,IF(Inputs!$B$12&gt;0,MAX(MIN(NORM.INV(RAND(),LOOKUP(W3032,Inputs!$J$6:$J$9,Inputs!$G$6:$G$9),LOOKUP(W3032,Inputs!$J$6:$J$9,Inputs!$H$6:$H$9)),Inputs!$B$12),-Inputs!$B$12),NORM.INV(RAND(),LOOKUP(W3032,Inputs!$J$6:$J$9,Inputs!$G$6:$G$9),LOOKUP(W3032,Inputs!$J$6:$J$9,Inputs!$H$6:$H$9))),0),"" )</f>
        <v/>
      </c>
      <c r="N3032" s="26">
        <f>IF($A3032&lt;=Inputs!$B$13,IF(9&lt;=Inputs!$B$8,IF(Inputs!$B$12&gt;0,MAX(MIN(NORM.INV(RAND(),LOOKUP(X3032,Inputs!$J$6:$J$9,Inputs!$G$6:$G$9),LOOKUP(X3032,Inputs!$J$6:$J$9,Inputs!$H$6:$H$9)),Inputs!$B$12),-Inputs!$B$12),NORM.INV(RAND(),LOOKUP(X3032,Inputs!$J$6:$J$9,Inputs!$G$6:$G$9),LOOKUP(X3032,Inputs!$J$6:$J$9,Inputs!$H$6:$H$9))),0),"" )</f>
        <v/>
      </c>
      <c r="O3032" s="26">
        <f>IF($A3032&lt;=Inputs!$B$13,IF(10&lt;=Inputs!$B$8,IF(Inputs!$B$12&gt;0,MAX(MIN(NORM.INV(RAND(),LOOKUP(Y3032,Inputs!$J$6:$J$9,Inputs!$G$6:$G$9),LOOKUP(Y3032,Inputs!$J$6:$J$9,Inputs!$H$6:$H$9)),Inputs!$B$12),-Inputs!$B$12),NORM.INV(RAND(),LOOKUP(Y3032,Inputs!$J$6:$J$9,Inputs!$G$6:$G$9),LOOKUP(Y3032,Inputs!$J$6:$J$9,Inputs!$H$6:$H$9))),0),"" )</f>
        <v/>
      </c>
      <c r="P3032" s="31">
        <f>IF($A3032&lt;=Inputs!$B$13,RAND(),"")</f>
        <v/>
      </c>
      <c r="Q3032" s="31">
        <f>IF($A3032&lt;=Inputs!$B$13,RAND(),"")</f>
        <v/>
      </c>
      <c r="R3032" s="31">
        <f>IF($A3032&lt;=Inputs!$B$13,RAND(),"")</f>
        <v/>
      </c>
      <c r="S3032" s="31">
        <f>IF($A3032&lt;=Inputs!$B$13,RAND(),"")</f>
        <v/>
      </c>
      <c r="T3032" s="31">
        <f>IF($A3032&lt;=Inputs!$B$13,RAND(),"")</f>
        <v/>
      </c>
      <c r="U3032" s="31">
        <f>IF($A3032&lt;=Inputs!$B$13,RAND(),"")</f>
        <v/>
      </c>
      <c r="V3032" s="31">
        <f>IF($A3032&lt;=Inputs!$B$13,RAND(),"")</f>
        <v/>
      </c>
      <c r="W3032" s="31">
        <f>IF($A3032&lt;=Inputs!$B$13,RAND(),"")</f>
        <v/>
      </c>
      <c r="X3032" s="31">
        <f>IF($A3032&lt;=Inputs!$B$13,RAND(),"")</f>
        <v/>
      </c>
      <c r="Y3032" s="31">
        <f>IF($A3032&lt;=Inputs!$B$13,RAND(),"")</f>
        <v/>
      </c>
    </row>
    <row r="3033">
      <c r="A3033" t="n">
        <v>3028</v>
      </c>
      <c r="B3033" s="26">
        <f>IF($A3033&lt;=Inputs!$B$13,IF(Inputs!$B$8&gt;0,SUM(F3033:O3033)/Inputs!$B$8,0),"")</f>
        <v/>
      </c>
      <c r="C3033" s="27">
        <f>IF($A3033&lt;=Inputs!$B$13,B3033/100,"")</f>
        <v/>
      </c>
      <c r="D3033" s="28">
        <f>IF($A3033&lt;=Inputs!$B$13,C3033*Inputs!$B$7,"")</f>
        <v/>
      </c>
      <c r="E3033" s="29">
        <f>IF($A3033&lt;=Inputs!$B$13,IF(D3033&gt;0,1,0),"")</f>
        <v/>
      </c>
      <c r="F3033" s="26">
        <f>IF($A3033&lt;=Inputs!$B$13,IF(1&lt;=Inputs!$B$8,IF(Inputs!$B$12&gt;0,MAX(MIN(NORM.INV(RAND(),LOOKUP(P3033,Inputs!$J$6:$J$9,Inputs!$G$6:$G$9),LOOKUP(P3033,Inputs!$J$6:$J$9,Inputs!$H$6:$H$9)),Inputs!$B$12),-Inputs!$B$12),NORM.INV(RAND(),LOOKUP(P3033,Inputs!$J$6:$J$9,Inputs!$G$6:$G$9),LOOKUP(P3033,Inputs!$J$6:$J$9,Inputs!$H$6:$H$9))),0),"" )</f>
        <v/>
      </c>
      <c r="G3033" s="26">
        <f>IF($A3033&lt;=Inputs!$B$13,IF(2&lt;=Inputs!$B$8,IF(Inputs!$B$12&gt;0,MAX(MIN(NORM.INV(RAND(),LOOKUP(Q3033,Inputs!$J$6:$J$9,Inputs!$G$6:$G$9),LOOKUP(Q3033,Inputs!$J$6:$J$9,Inputs!$H$6:$H$9)),Inputs!$B$12),-Inputs!$B$12),NORM.INV(RAND(),LOOKUP(Q3033,Inputs!$J$6:$J$9,Inputs!$G$6:$G$9),LOOKUP(Q3033,Inputs!$J$6:$J$9,Inputs!$H$6:$H$9))),0),"" )</f>
        <v/>
      </c>
      <c r="H3033" s="26">
        <f>IF($A3033&lt;=Inputs!$B$13,IF(3&lt;=Inputs!$B$8,IF(Inputs!$B$12&gt;0,MAX(MIN(NORM.INV(RAND(),LOOKUP(R3033,Inputs!$J$6:$J$9,Inputs!$G$6:$G$9),LOOKUP(R3033,Inputs!$J$6:$J$9,Inputs!$H$6:$H$9)),Inputs!$B$12),-Inputs!$B$12),NORM.INV(RAND(),LOOKUP(R3033,Inputs!$J$6:$J$9,Inputs!$G$6:$G$9),LOOKUP(R3033,Inputs!$J$6:$J$9,Inputs!$H$6:$H$9))),0),"" )</f>
        <v/>
      </c>
      <c r="I3033" s="26">
        <f>IF($A3033&lt;=Inputs!$B$13,IF(4&lt;=Inputs!$B$8,IF(Inputs!$B$12&gt;0,MAX(MIN(NORM.INV(RAND(),LOOKUP(S3033,Inputs!$J$6:$J$9,Inputs!$G$6:$G$9),LOOKUP(S3033,Inputs!$J$6:$J$9,Inputs!$H$6:$H$9)),Inputs!$B$12),-Inputs!$B$12),NORM.INV(RAND(),LOOKUP(S3033,Inputs!$J$6:$J$9,Inputs!$G$6:$G$9),LOOKUP(S3033,Inputs!$J$6:$J$9,Inputs!$H$6:$H$9))),0),"" )</f>
        <v/>
      </c>
      <c r="J3033" s="26">
        <f>IF($A3033&lt;=Inputs!$B$13,IF(5&lt;=Inputs!$B$8,IF(Inputs!$B$12&gt;0,MAX(MIN(NORM.INV(RAND(),LOOKUP(T3033,Inputs!$J$6:$J$9,Inputs!$G$6:$G$9),LOOKUP(T3033,Inputs!$J$6:$J$9,Inputs!$H$6:$H$9)),Inputs!$B$12),-Inputs!$B$12),NORM.INV(RAND(),LOOKUP(T3033,Inputs!$J$6:$J$9,Inputs!$G$6:$G$9),LOOKUP(T3033,Inputs!$J$6:$J$9,Inputs!$H$6:$H$9))),0),"" )</f>
        <v/>
      </c>
      <c r="K3033" s="26">
        <f>IF($A3033&lt;=Inputs!$B$13,IF(6&lt;=Inputs!$B$8,IF(Inputs!$B$12&gt;0,MAX(MIN(NORM.INV(RAND(),LOOKUP(U3033,Inputs!$J$6:$J$9,Inputs!$G$6:$G$9),LOOKUP(U3033,Inputs!$J$6:$J$9,Inputs!$H$6:$H$9)),Inputs!$B$12),-Inputs!$B$12),NORM.INV(RAND(),LOOKUP(U3033,Inputs!$J$6:$J$9,Inputs!$G$6:$G$9),LOOKUP(U3033,Inputs!$J$6:$J$9,Inputs!$H$6:$H$9))),0),"" )</f>
        <v/>
      </c>
      <c r="L3033" s="26">
        <f>IF($A3033&lt;=Inputs!$B$13,IF(7&lt;=Inputs!$B$8,IF(Inputs!$B$12&gt;0,MAX(MIN(NORM.INV(RAND(),LOOKUP(V3033,Inputs!$J$6:$J$9,Inputs!$G$6:$G$9),LOOKUP(V3033,Inputs!$J$6:$J$9,Inputs!$H$6:$H$9)),Inputs!$B$12),-Inputs!$B$12),NORM.INV(RAND(),LOOKUP(V3033,Inputs!$J$6:$J$9,Inputs!$G$6:$G$9),LOOKUP(V3033,Inputs!$J$6:$J$9,Inputs!$H$6:$H$9))),0),"" )</f>
        <v/>
      </c>
      <c r="M3033" s="26">
        <f>IF($A3033&lt;=Inputs!$B$13,IF(8&lt;=Inputs!$B$8,IF(Inputs!$B$12&gt;0,MAX(MIN(NORM.INV(RAND(),LOOKUP(W3033,Inputs!$J$6:$J$9,Inputs!$G$6:$G$9),LOOKUP(W3033,Inputs!$J$6:$J$9,Inputs!$H$6:$H$9)),Inputs!$B$12),-Inputs!$B$12),NORM.INV(RAND(),LOOKUP(W3033,Inputs!$J$6:$J$9,Inputs!$G$6:$G$9),LOOKUP(W3033,Inputs!$J$6:$J$9,Inputs!$H$6:$H$9))),0),"" )</f>
        <v/>
      </c>
      <c r="N3033" s="26">
        <f>IF($A3033&lt;=Inputs!$B$13,IF(9&lt;=Inputs!$B$8,IF(Inputs!$B$12&gt;0,MAX(MIN(NORM.INV(RAND(),LOOKUP(X3033,Inputs!$J$6:$J$9,Inputs!$G$6:$G$9),LOOKUP(X3033,Inputs!$J$6:$J$9,Inputs!$H$6:$H$9)),Inputs!$B$12),-Inputs!$B$12),NORM.INV(RAND(),LOOKUP(X3033,Inputs!$J$6:$J$9,Inputs!$G$6:$G$9),LOOKUP(X3033,Inputs!$J$6:$J$9,Inputs!$H$6:$H$9))),0),"" )</f>
        <v/>
      </c>
      <c r="O3033" s="26">
        <f>IF($A3033&lt;=Inputs!$B$13,IF(10&lt;=Inputs!$B$8,IF(Inputs!$B$12&gt;0,MAX(MIN(NORM.INV(RAND(),LOOKUP(Y3033,Inputs!$J$6:$J$9,Inputs!$G$6:$G$9),LOOKUP(Y3033,Inputs!$J$6:$J$9,Inputs!$H$6:$H$9)),Inputs!$B$12),-Inputs!$B$12),NORM.INV(RAND(),LOOKUP(Y3033,Inputs!$J$6:$J$9,Inputs!$G$6:$G$9),LOOKUP(Y3033,Inputs!$J$6:$J$9,Inputs!$H$6:$H$9))),0),"" )</f>
        <v/>
      </c>
      <c r="P3033" s="31">
        <f>IF($A3033&lt;=Inputs!$B$13,RAND(),"")</f>
        <v/>
      </c>
      <c r="Q3033" s="31">
        <f>IF($A3033&lt;=Inputs!$B$13,RAND(),"")</f>
        <v/>
      </c>
      <c r="R3033" s="31">
        <f>IF($A3033&lt;=Inputs!$B$13,RAND(),"")</f>
        <v/>
      </c>
      <c r="S3033" s="31">
        <f>IF($A3033&lt;=Inputs!$B$13,RAND(),"")</f>
        <v/>
      </c>
      <c r="T3033" s="31">
        <f>IF($A3033&lt;=Inputs!$B$13,RAND(),"")</f>
        <v/>
      </c>
      <c r="U3033" s="31">
        <f>IF($A3033&lt;=Inputs!$B$13,RAND(),"")</f>
        <v/>
      </c>
      <c r="V3033" s="31">
        <f>IF($A3033&lt;=Inputs!$B$13,RAND(),"")</f>
        <v/>
      </c>
      <c r="W3033" s="31">
        <f>IF($A3033&lt;=Inputs!$B$13,RAND(),"")</f>
        <v/>
      </c>
      <c r="X3033" s="31">
        <f>IF($A3033&lt;=Inputs!$B$13,RAND(),"")</f>
        <v/>
      </c>
      <c r="Y3033" s="31">
        <f>IF($A3033&lt;=Inputs!$B$13,RAND(),"")</f>
        <v/>
      </c>
    </row>
    <row r="3034">
      <c r="A3034" t="n">
        <v>3029</v>
      </c>
      <c r="B3034" s="26">
        <f>IF($A3034&lt;=Inputs!$B$13,IF(Inputs!$B$8&gt;0,SUM(F3034:O3034)/Inputs!$B$8,0),"")</f>
        <v/>
      </c>
      <c r="C3034" s="27">
        <f>IF($A3034&lt;=Inputs!$B$13,B3034/100,"")</f>
        <v/>
      </c>
      <c r="D3034" s="28">
        <f>IF($A3034&lt;=Inputs!$B$13,C3034*Inputs!$B$7,"")</f>
        <v/>
      </c>
      <c r="E3034" s="29">
        <f>IF($A3034&lt;=Inputs!$B$13,IF(D3034&gt;0,1,0),"")</f>
        <v/>
      </c>
      <c r="F3034" s="26">
        <f>IF($A3034&lt;=Inputs!$B$13,IF(1&lt;=Inputs!$B$8,IF(Inputs!$B$12&gt;0,MAX(MIN(NORM.INV(RAND(),LOOKUP(P3034,Inputs!$J$6:$J$9,Inputs!$G$6:$G$9),LOOKUP(P3034,Inputs!$J$6:$J$9,Inputs!$H$6:$H$9)),Inputs!$B$12),-Inputs!$B$12),NORM.INV(RAND(),LOOKUP(P3034,Inputs!$J$6:$J$9,Inputs!$G$6:$G$9),LOOKUP(P3034,Inputs!$J$6:$J$9,Inputs!$H$6:$H$9))),0),"" )</f>
        <v/>
      </c>
      <c r="G3034" s="26">
        <f>IF($A3034&lt;=Inputs!$B$13,IF(2&lt;=Inputs!$B$8,IF(Inputs!$B$12&gt;0,MAX(MIN(NORM.INV(RAND(),LOOKUP(Q3034,Inputs!$J$6:$J$9,Inputs!$G$6:$G$9),LOOKUP(Q3034,Inputs!$J$6:$J$9,Inputs!$H$6:$H$9)),Inputs!$B$12),-Inputs!$B$12),NORM.INV(RAND(),LOOKUP(Q3034,Inputs!$J$6:$J$9,Inputs!$G$6:$G$9),LOOKUP(Q3034,Inputs!$J$6:$J$9,Inputs!$H$6:$H$9))),0),"" )</f>
        <v/>
      </c>
      <c r="H3034" s="26">
        <f>IF($A3034&lt;=Inputs!$B$13,IF(3&lt;=Inputs!$B$8,IF(Inputs!$B$12&gt;0,MAX(MIN(NORM.INV(RAND(),LOOKUP(R3034,Inputs!$J$6:$J$9,Inputs!$G$6:$G$9),LOOKUP(R3034,Inputs!$J$6:$J$9,Inputs!$H$6:$H$9)),Inputs!$B$12),-Inputs!$B$12),NORM.INV(RAND(),LOOKUP(R3034,Inputs!$J$6:$J$9,Inputs!$G$6:$G$9),LOOKUP(R3034,Inputs!$J$6:$J$9,Inputs!$H$6:$H$9))),0),"" )</f>
        <v/>
      </c>
      <c r="I3034" s="26">
        <f>IF($A3034&lt;=Inputs!$B$13,IF(4&lt;=Inputs!$B$8,IF(Inputs!$B$12&gt;0,MAX(MIN(NORM.INV(RAND(),LOOKUP(S3034,Inputs!$J$6:$J$9,Inputs!$G$6:$G$9),LOOKUP(S3034,Inputs!$J$6:$J$9,Inputs!$H$6:$H$9)),Inputs!$B$12),-Inputs!$B$12),NORM.INV(RAND(),LOOKUP(S3034,Inputs!$J$6:$J$9,Inputs!$G$6:$G$9),LOOKUP(S3034,Inputs!$J$6:$J$9,Inputs!$H$6:$H$9))),0),"" )</f>
        <v/>
      </c>
      <c r="J3034" s="26">
        <f>IF($A3034&lt;=Inputs!$B$13,IF(5&lt;=Inputs!$B$8,IF(Inputs!$B$12&gt;0,MAX(MIN(NORM.INV(RAND(),LOOKUP(T3034,Inputs!$J$6:$J$9,Inputs!$G$6:$G$9),LOOKUP(T3034,Inputs!$J$6:$J$9,Inputs!$H$6:$H$9)),Inputs!$B$12),-Inputs!$B$12),NORM.INV(RAND(),LOOKUP(T3034,Inputs!$J$6:$J$9,Inputs!$G$6:$G$9),LOOKUP(T3034,Inputs!$J$6:$J$9,Inputs!$H$6:$H$9))),0),"" )</f>
        <v/>
      </c>
      <c r="K3034" s="26">
        <f>IF($A3034&lt;=Inputs!$B$13,IF(6&lt;=Inputs!$B$8,IF(Inputs!$B$12&gt;0,MAX(MIN(NORM.INV(RAND(),LOOKUP(U3034,Inputs!$J$6:$J$9,Inputs!$G$6:$G$9),LOOKUP(U3034,Inputs!$J$6:$J$9,Inputs!$H$6:$H$9)),Inputs!$B$12),-Inputs!$B$12),NORM.INV(RAND(),LOOKUP(U3034,Inputs!$J$6:$J$9,Inputs!$G$6:$G$9),LOOKUP(U3034,Inputs!$J$6:$J$9,Inputs!$H$6:$H$9))),0),"" )</f>
        <v/>
      </c>
      <c r="L3034" s="26">
        <f>IF($A3034&lt;=Inputs!$B$13,IF(7&lt;=Inputs!$B$8,IF(Inputs!$B$12&gt;0,MAX(MIN(NORM.INV(RAND(),LOOKUP(V3034,Inputs!$J$6:$J$9,Inputs!$G$6:$G$9),LOOKUP(V3034,Inputs!$J$6:$J$9,Inputs!$H$6:$H$9)),Inputs!$B$12),-Inputs!$B$12),NORM.INV(RAND(),LOOKUP(V3034,Inputs!$J$6:$J$9,Inputs!$G$6:$G$9),LOOKUP(V3034,Inputs!$J$6:$J$9,Inputs!$H$6:$H$9))),0),"" )</f>
        <v/>
      </c>
      <c r="M3034" s="26">
        <f>IF($A3034&lt;=Inputs!$B$13,IF(8&lt;=Inputs!$B$8,IF(Inputs!$B$12&gt;0,MAX(MIN(NORM.INV(RAND(),LOOKUP(W3034,Inputs!$J$6:$J$9,Inputs!$G$6:$G$9),LOOKUP(W3034,Inputs!$J$6:$J$9,Inputs!$H$6:$H$9)),Inputs!$B$12),-Inputs!$B$12),NORM.INV(RAND(),LOOKUP(W3034,Inputs!$J$6:$J$9,Inputs!$G$6:$G$9),LOOKUP(W3034,Inputs!$J$6:$J$9,Inputs!$H$6:$H$9))),0),"" )</f>
        <v/>
      </c>
      <c r="N3034" s="26">
        <f>IF($A3034&lt;=Inputs!$B$13,IF(9&lt;=Inputs!$B$8,IF(Inputs!$B$12&gt;0,MAX(MIN(NORM.INV(RAND(),LOOKUP(X3034,Inputs!$J$6:$J$9,Inputs!$G$6:$G$9),LOOKUP(X3034,Inputs!$J$6:$J$9,Inputs!$H$6:$H$9)),Inputs!$B$12),-Inputs!$B$12),NORM.INV(RAND(),LOOKUP(X3034,Inputs!$J$6:$J$9,Inputs!$G$6:$G$9),LOOKUP(X3034,Inputs!$J$6:$J$9,Inputs!$H$6:$H$9))),0),"" )</f>
        <v/>
      </c>
      <c r="O3034" s="26">
        <f>IF($A3034&lt;=Inputs!$B$13,IF(10&lt;=Inputs!$B$8,IF(Inputs!$B$12&gt;0,MAX(MIN(NORM.INV(RAND(),LOOKUP(Y3034,Inputs!$J$6:$J$9,Inputs!$G$6:$G$9),LOOKUP(Y3034,Inputs!$J$6:$J$9,Inputs!$H$6:$H$9)),Inputs!$B$12),-Inputs!$B$12),NORM.INV(RAND(),LOOKUP(Y3034,Inputs!$J$6:$J$9,Inputs!$G$6:$G$9),LOOKUP(Y3034,Inputs!$J$6:$J$9,Inputs!$H$6:$H$9))),0),"" )</f>
        <v/>
      </c>
      <c r="P3034" s="31">
        <f>IF($A3034&lt;=Inputs!$B$13,RAND(),"")</f>
        <v/>
      </c>
      <c r="Q3034" s="31">
        <f>IF($A3034&lt;=Inputs!$B$13,RAND(),"")</f>
        <v/>
      </c>
      <c r="R3034" s="31">
        <f>IF($A3034&lt;=Inputs!$B$13,RAND(),"")</f>
        <v/>
      </c>
      <c r="S3034" s="31">
        <f>IF($A3034&lt;=Inputs!$B$13,RAND(),"")</f>
        <v/>
      </c>
      <c r="T3034" s="31">
        <f>IF($A3034&lt;=Inputs!$B$13,RAND(),"")</f>
        <v/>
      </c>
      <c r="U3034" s="31">
        <f>IF($A3034&lt;=Inputs!$B$13,RAND(),"")</f>
        <v/>
      </c>
      <c r="V3034" s="31">
        <f>IF($A3034&lt;=Inputs!$B$13,RAND(),"")</f>
        <v/>
      </c>
      <c r="W3034" s="31">
        <f>IF($A3034&lt;=Inputs!$B$13,RAND(),"")</f>
        <v/>
      </c>
      <c r="X3034" s="31">
        <f>IF($A3034&lt;=Inputs!$B$13,RAND(),"")</f>
        <v/>
      </c>
      <c r="Y3034" s="31">
        <f>IF($A3034&lt;=Inputs!$B$13,RAND(),"")</f>
        <v/>
      </c>
    </row>
    <row r="3035">
      <c r="A3035" t="n">
        <v>3030</v>
      </c>
      <c r="B3035" s="26">
        <f>IF($A3035&lt;=Inputs!$B$13,IF(Inputs!$B$8&gt;0,SUM(F3035:O3035)/Inputs!$B$8,0),"")</f>
        <v/>
      </c>
      <c r="C3035" s="27">
        <f>IF($A3035&lt;=Inputs!$B$13,B3035/100,"")</f>
        <v/>
      </c>
      <c r="D3035" s="28">
        <f>IF($A3035&lt;=Inputs!$B$13,C3035*Inputs!$B$7,"")</f>
        <v/>
      </c>
      <c r="E3035" s="29">
        <f>IF($A3035&lt;=Inputs!$B$13,IF(D3035&gt;0,1,0),"")</f>
        <v/>
      </c>
      <c r="F3035" s="26">
        <f>IF($A3035&lt;=Inputs!$B$13,IF(1&lt;=Inputs!$B$8,IF(Inputs!$B$12&gt;0,MAX(MIN(NORM.INV(RAND(),LOOKUP(P3035,Inputs!$J$6:$J$9,Inputs!$G$6:$G$9),LOOKUP(P3035,Inputs!$J$6:$J$9,Inputs!$H$6:$H$9)),Inputs!$B$12),-Inputs!$B$12),NORM.INV(RAND(),LOOKUP(P3035,Inputs!$J$6:$J$9,Inputs!$G$6:$G$9),LOOKUP(P3035,Inputs!$J$6:$J$9,Inputs!$H$6:$H$9))),0),"" )</f>
        <v/>
      </c>
      <c r="G3035" s="26">
        <f>IF($A3035&lt;=Inputs!$B$13,IF(2&lt;=Inputs!$B$8,IF(Inputs!$B$12&gt;0,MAX(MIN(NORM.INV(RAND(),LOOKUP(Q3035,Inputs!$J$6:$J$9,Inputs!$G$6:$G$9),LOOKUP(Q3035,Inputs!$J$6:$J$9,Inputs!$H$6:$H$9)),Inputs!$B$12),-Inputs!$B$12),NORM.INV(RAND(),LOOKUP(Q3035,Inputs!$J$6:$J$9,Inputs!$G$6:$G$9),LOOKUP(Q3035,Inputs!$J$6:$J$9,Inputs!$H$6:$H$9))),0),"" )</f>
        <v/>
      </c>
      <c r="H3035" s="26">
        <f>IF($A3035&lt;=Inputs!$B$13,IF(3&lt;=Inputs!$B$8,IF(Inputs!$B$12&gt;0,MAX(MIN(NORM.INV(RAND(),LOOKUP(R3035,Inputs!$J$6:$J$9,Inputs!$G$6:$G$9),LOOKUP(R3035,Inputs!$J$6:$J$9,Inputs!$H$6:$H$9)),Inputs!$B$12),-Inputs!$B$12),NORM.INV(RAND(),LOOKUP(R3035,Inputs!$J$6:$J$9,Inputs!$G$6:$G$9),LOOKUP(R3035,Inputs!$J$6:$J$9,Inputs!$H$6:$H$9))),0),"" )</f>
        <v/>
      </c>
      <c r="I3035" s="26">
        <f>IF($A3035&lt;=Inputs!$B$13,IF(4&lt;=Inputs!$B$8,IF(Inputs!$B$12&gt;0,MAX(MIN(NORM.INV(RAND(),LOOKUP(S3035,Inputs!$J$6:$J$9,Inputs!$G$6:$G$9),LOOKUP(S3035,Inputs!$J$6:$J$9,Inputs!$H$6:$H$9)),Inputs!$B$12),-Inputs!$B$12),NORM.INV(RAND(),LOOKUP(S3035,Inputs!$J$6:$J$9,Inputs!$G$6:$G$9),LOOKUP(S3035,Inputs!$J$6:$J$9,Inputs!$H$6:$H$9))),0),"" )</f>
        <v/>
      </c>
      <c r="J3035" s="26">
        <f>IF($A3035&lt;=Inputs!$B$13,IF(5&lt;=Inputs!$B$8,IF(Inputs!$B$12&gt;0,MAX(MIN(NORM.INV(RAND(),LOOKUP(T3035,Inputs!$J$6:$J$9,Inputs!$G$6:$G$9),LOOKUP(T3035,Inputs!$J$6:$J$9,Inputs!$H$6:$H$9)),Inputs!$B$12),-Inputs!$B$12),NORM.INV(RAND(),LOOKUP(T3035,Inputs!$J$6:$J$9,Inputs!$G$6:$G$9),LOOKUP(T3035,Inputs!$J$6:$J$9,Inputs!$H$6:$H$9))),0),"" )</f>
        <v/>
      </c>
      <c r="K3035" s="26">
        <f>IF($A3035&lt;=Inputs!$B$13,IF(6&lt;=Inputs!$B$8,IF(Inputs!$B$12&gt;0,MAX(MIN(NORM.INV(RAND(),LOOKUP(U3035,Inputs!$J$6:$J$9,Inputs!$G$6:$G$9),LOOKUP(U3035,Inputs!$J$6:$J$9,Inputs!$H$6:$H$9)),Inputs!$B$12),-Inputs!$B$12),NORM.INV(RAND(),LOOKUP(U3035,Inputs!$J$6:$J$9,Inputs!$G$6:$G$9),LOOKUP(U3035,Inputs!$J$6:$J$9,Inputs!$H$6:$H$9))),0),"" )</f>
        <v/>
      </c>
      <c r="L3035" s="26">
        <f>IF($A3035&lt;=Inputs!$B$13,IF(7&lt;=Inputs!$B$8,IF(Inputs!$B$12&gt;0,MAX(MIN(NORM.INV(RAND(),LOOKUP(V3035,Inputs!$J$6:$J$9,Inputs!$G$6:$G$9),LOOKUP(V3035,Inputs!$J$6:$J$9,Inputs!$H$6:$H$9)),Inputs!$B$12),-Inputs!$B$12),NORM.INV(RAND(),LOOKUP(V3035,Inputs!$J$6:$J$9,Inputs!$G$6:$G$9),LOOKUP(V3035,Inputs!$J$6:$J$9,Inputs!$H$6:$H$9))),0),"" )</f>
        <v/>
      </c>
      <c r="M3035" s="26">
        <f>IF($A3035&lt;=Inputs!$B$13,IF(8&lt;=Inputs!$B$8,IF(Inputs!$B$12&gt;0,MAX(MIN(NORM.INV(RAND(),LOOKUP(W3035,Inputs!$J$6:$J$9,Inputs!$G$6:$G$9),LOOKUP(W3035,Inputs!$J$6:$J$9,Inputs!$H$6:$H$9)),Inputs!$B$12),-Inputs!$B$12),NORM.INV(RAND(),LOOKUP(W3035,Inputs!$J$6:$J$9,Inputs!$G$6:$G$9),LOOKUP(W3035,Inputs!$J$6:$J$9,Inputs!$H$6:$H$9))),0),"" )</f>
        <v/>
      </c>
      <c r="N3035" s="26">
        <f>IF($A3035&lt;=Inputs!$B$13,IF(9&lt;=Inputs!$B$8,IF(Inputs!$B$12&gt;0,MAX(MIN(NORM.INV(RAND(),LOOKUP(X3035,Inputs!$J$6:$J$9,Inputs!$G$6:$G$9),LOOKUP(X3035,Inputs!$J$6:$J$9,Inputs!$H$6:$H$9)),Inputs!$B$12),-Inputs!$B$12),NORM.INV(RAND(),LOOKUP(X3035,Inputs!$J$6:$J$9,Inputs!$G$6:$G$9),LOOKUP(X3035,Inputs!$J$6:$J$9,Inputs!$H$6:$H$9))),0),"" )</f>
        <v/>
      </c>
      <c r="O3035" s="26">
        <f>IF($A3035&lt;=Inputs!$B$13,IF(10&lt;=Inputs!$B$8,IF(Inputs!$B$12&gt;0,MAX(MIN(NORM.INV(RAND(),LOOKUP(Y3035,Inputs!$J$6:$J$9,Inputs!$G$6:$G$9),LOOKUP(Y3035,Inputs!$J$6:$J$9,Inputs!$H$6:$H$9)),Inputs!$B$12),-Inputs!$B$12),NORM.INV(RAND(),LOOKUP(Y3035,Inputs!$J$6:$J$9,Inputs!$G$6:$G$9),LOOKUP(Y3035,Inputs!$J$6:$J$9,Inputs!$H$6:$H$9))),0),"" )</f>
        <v/>
      </c>
      <c r="P3035" s="31">
        <f>IF($A3035&lt;=Inputs!$B$13,RAND(),"")</f>
        <v/>
      </c>
      <c r="Q3035" s="31">
        <f>IF($A3035&lt;=Inputs!$B$13,RAND(),"")</f>
        <v/>
      </c>
      <c r="R3035" s="31">
        <f>IF($A3035&lt;=Inputs!$B$13,RAND(),"")</f>
        <v/>
      </c>
      <c r="S3035" s="31">
        <f>IF($A3035&lt;=Inputs!$B$13,RAND(),"")</f>
        <v/>
      </c>
      <c r="T3035" s="31">
        <f>IF($A3035&lt;=Inputs!$B$13,RAND(),"")</f>
        <v/>
      </c>
      <c r="U3035" s="31">
        <f>IF($A3035&lt;=Inputs!$B$13,RAND(),"")</f>
        <v/>
      </c>
      <c r="V3035" s="31">
        <f>IF($A3035&lt;=Inputs!$B$13,RAND(),"")</f>
        <v/>
      </c>
      <c r="W3035" s="31">
        <f>IF($A3035&lt;=Inputs!$B$13,RAND(),"")</f>
        <v/>
      </c>
      <c r="X3035" s="31">
        <f>IF($A3035&lt;=Inputs!$B$13,RAND(),"")</f>
        <v/>
      </c>
      <c r="Y3035" s="31">
        <f>IF($A3035&lt;=Inputs!$B$13,RAND(),"")</f>
        <v/>
      </c>
    </row>
    <row r="3036">
      <c r="A3036" t="n">
        <v>3031</v>
      </c>
      <c r="B3036" s="26">
        <f>IF($A3036&lt;=Inputs!$B$13,IF(Inputs!$B$8&gt;0,SUM(F3036:O3036)/Inputs!$B$8,0),"")</f>
        <v/>
      </c>
      <c r="C3036" s="27">
        <f>IF($A3036&lt;=Inputs!$B$13,B3036/100,"")</f>
        <v/>
      </c>
      <c r="D3036" s="28">
        <f>IF($A3036&lt;=Inputs!$B$13,C3036*Inputs!$B$7,"")</f>
        <v/>
      </c>
      <c r="E3036" s="29">
        <f>IF($A3036&lt;=Inputs!$B$13,IF(D3036&gt;0,1,0),"")</f>
        <v/>
      </c>
      <c r="F3036" s="26">
        <f>IF($A3036&lt;=Inputs!$B$13,IF(1&lt;=Inputs!$B$8,IF(Inputs!$B$12&gt;0,MAX(MIN(NORM.INV(RAND(),LOOKUP(P3036,Inputs!$J$6:$J$9,Inputs!$G$6:$G$9),LOOKUP(P3036,Inputs!$J$6:$J$9,Inputs!$H$6:$H$9)),Inputs!$B$12),-Inputs!$B$12),NORM.INV(RAND(),LOOKUP(P3036,Inputs!$J$6:$J$9,Inputs!$G$6:$G$9),LOOKUP(P3036,Inputs!$J$6:$J$9,Inputs!$H$6:$H$9))),0),"" )</f>
        <v/>
      </c>
      <c r="G3036" s="26">
        <f>IF($A3036&lt;=Inputs!$B$13,IF(2&lt;=Inputs!$B$8,IF(Inputs!$B$12&gt;0,MAX(MIN(NORM.INV(RAND(),LOOKUP(Q3036,Inputs!$J$6:$J$9,Inputs!$G$6:$G$9),LOOKUP(Q3036,Inputs!$J$6:$J$9,Inputs!$H$6:$H$9)),Inputs!$B$12),-Inputs!$B$12),NORM.INV(RAND(),LOOKUP(Q3036,Inputs!$J$6:$J$9,Inputs!$G$6:$G$9),LOOKUP(Q3036,Inputs!$J$6:$J$9,Inputs!$H$6:$H$9))),0),"" )</f>
        <v/>
      </c>
      <c r="H3036" s="26">
        <f>IF($A3036&lt;=Inputs!$B$13,IF(3&lt;=Inputs!$B$8,IF(Inputs!$B$12&gt;0,MAX(MIN(NORM.INV(RAND(),LOOKUP(R3036,Inputs!$J$6:$J$9,Inputs!$G$6:$G$9),LOOKUP(R3036,Inputs!$J$6:$J$9,Inputs!$H$6:$H$9)),Inputs!$B$12),-Inputs!$B$12),NORM.INV(RAND(),LOOKUP(R3036,Inputs!$J$6:$J$9,Inputs!$G$6:$G$9),LOOKUP(R3036,Inputs!$J$6:$J$9,Inputs!$H$6:$H$9))),0),"" )</f>
        <v/>
      </c>
      <c r="I3036" s="26">
        <f>IF($A3036&lt;=Inputs!$B$13,IF(4&lt;=Inputs!$B$8,IF(Inputs!$B$12&gt;0,MAX(MIN(NORM.INV(RAND(),LOOKUP(S3036,Inputs!$J$6:$J$9,Inputs!$G$6:$G$9),LOOKUP(S3036,Inputs!$J$6:$J$9,Inputs!$H$6:$H$9)),Inputs!$B$12),-Inputs!$B$12),NORM.INV(RAND(),LOOKUP(S3036,Inputs!$J$6:$J$9,Inputs!$G$6:$G$9),LOOKUP(S3036,Inputs!$J$6:$J$9,Inputs!$H$6:$H$9))),0),"" )</f>
        <v/>
      </c>
      <c r="J3036" s="26">
        <f>IF($A3036&lt;=Inputs!$B$13,IF(5&lt;=Inputs!$B$8,IF(Inputs!$B$12&gt;0,MAX(MIN(NORM.INV(RAND(),LOOKUP(T3036,Inputs!$J$6:$J$9,Inputs!$G$6:$G$9),LOOKUP(T3036,Inputs!$J$6:$J$9,Inputs!$H$6:$H$9)),Inputs!$B$12),-Inputs!$B$12),NORM.INV(RAND(),LOOKUP(T3036,Inputs!$J$6:$J$9,Inputs!$G$6:$G$9),LOOKUP(T3036,Inputs!$J$6:$J$9,Inputs!$H$6:$H$9))),0),"" )</f>
        <v/>
      </c>
      <c r="K3036" s="26">
        <f>IF($A3036&lt;=Inputs!$B$13,IF(6&lt;=Inputs!$B$8,IF(Inputs!$B$12&gt;0,MAX(MIN(NORM.INV(RAND(),LOOKUP(U3036,Inputs!$J$6:$J$9,Inputs!$G$6:$G$9),LOOKUP(U3036,Inputs!$J$6:$J$9,Inputs!$H$6:$H$9)),Inputs!$B$12),-Inputs!$B$12),NORM.INV(RAND(),LOOKUP(U3036,Inputs!$J$6:$J$9,Inputs!$G$6:$G$9),LOOKUP(U3036,Inputs!$J$6:$J$9,Inputs!$H$6:$H$9))),0),"" )</f>
        <v/>
      </c>
      <c r="L3036" s="26">
        <f>IF($A3036&lt;=Inputs!$B$13,IF(7&lt;=Inputs!$B$8,IF(Inputs!$B$12&gt;0,MAX(MIN(NORM.INV(RAND(),LOOKUP(V3036,Inputs!$J$6:$J$9,Inputs!$G$6:$G$9),LOOKUP(V3036,Inputs!$J$6:$J$9,Inputs!$H$6:$H$9)),Inputs!$B$12),-Inputs!$B$12),NORM.INV(RAND(),LOOKUP(V3036,Inputs!$J$6:$J$9,Inputs!$G$6:$G$9),LOOKUP(V3036,Inputs!$J$6:$J$9,Inputs!$H$6:$H$9))),0),"" )</f>
        <v/>
      </c>
      <c r="M3036" s="26">
        <f>IF($A3036&lt;=Inputs!$B$13,IF(8&lt;=Inputs!$B$8,IF(Inputs!$B$12&gt;0,MAX(MIN(NORM.INV(RAND(),LOOKUP(W3036,Inputs!$J$6:$J$9,Inputs!$G$6:$G$9),LOOKUP(W3036,Inputs!$J$6:$J$9,Inputs!$H$6:$H$9)),Inputs!$B$12),-Inputs!$B$12),NORM.INV(RAND(),LOOKUP(W3036,Inputs!$J$6:$J$9,Inputs!$G$6:$G$9),LOOKUP(W3036,Inputs!$J$6:$J$9,Inputs!$H$6:$H$9))),0),"" )</f>
        <v/>
      </c>
      <c r="N3036" s="26">
        <f>IF($A3036&lt;=Inputs!$B$13,IF(9&lt;=Inputs!$B$8,IF(Inputs!$B$12&gt;0,MAX(MIN(NORM.INV(RAND(),LOOKUP(X3036,Inputs!$J$6:$J$9,Inputs!$G$6:$G$9),LOOKUP(X3036,Inputs!$J$6:$J$9,Inputs!$H$6:$H$9)),Inputs!$B$12),-Inputs!$B$12),NORM.INV(RAND(),LOOKUP(X3036,Inputs!$J$6:$J$9,Inputs!$G$6:$G$9),LOOKUP(X3036,Inputs!$J$6:$J$9,Inputs!$H$6:$H$9))),0),"" )</f>
        <v/>
      </c>
      <c r="O3036" s="26">
        <f>IF($A3036&lt;=Inputs!$B$13,IF(10&lt;=Inputs!$B$8,IF(Inputs!$B$12&gt;0,MAX(MIN(NORM.INV(RAND(),LOOKUP(Y3036,Inputs!$J$6:$J$9,Inputs!$G$6:$G$9),LOOKUP(Y3036,Inputs!$J$6:$J$9,Inputs!$H$6:$H$9)),Inputs!$B$12),-Inputs!$B$12),NORM.INV(RAND(),LOOKUP(Y3036,Inputs!$J$6:$J$9,Inputs!$G$6:$G$9),LOOKUP(Y3036,Inputs!$J$6:$J$9,Inputs!$H$6:$H$9))),0),"" )</f>
        <v/>
      </c>
      <c r="P3036" s="31">
        <f>IF($A3036&lt;=Inputs!$B$13,RAND(),"")</f>
        <v/>
      </c>
      <c r="Q3036" s="31">
        <f>IF($A3036&lt;=Inputs!$B$13,RAND(),"")</f>
        <v/>
      </c>
      <c r="R3036" s="31">
        <f>IF($A3036&lt;=Inputs!$B$13,RAND(),"")</f>
        <v/>
      </c>
      <c r="S3036" s="31">
        <f>IF($A3036&lt;=Inputs!$B$13,RAND(),"")</f>
        <v/>
      </c>
      <c r="T3036" s="31">
        <f>IF($A3036&lt;=Inputs!$B$13,RAND(),"")</f>
        <v/>
      </c>
      <c r="U3036" s="31">
        <f>IF($A3036&lt;=Inputs!$B$13,RAND(),"")</f>
        <v/>
      </c>
      <c r="V3036" s="31">
        <f>IF($A3036&lt;=Inputs!$B$13,RAND(),"")</f>
        <v/>
      </c>
      <c r="W3036" s="31">
        <f>IF($A3036&lt;=Inputs!$B$13,RAND(),"")</f>
        <v/>
      </c>
      <c r="X3036" s="31">
        <f>IF($A3036&lt;=Inputs!$B$13,RAND(),"")</f>
        <v/>
      </c>
      <c r="Y3036" s="31">
        <f>IF($A3036&lt;=Inputs!$B$13,RAND(),"")</f>
        <v/>
      </c>
    </row>
    <row r="3037">
      <c r="A3037" t="n">
        <v>3032</v>
      </c>
      <c r="B3037" s="26">
        <f>IF($A3037&lt;=Inputs!$B$13,IF(Inputs!$B$8&gt;0,SUM(F3037:O3037)/Inputs!$B$8,0),"")</f>
        <v/>
      </c>
      <c r="C3037" s="27">
        <f>IF($A3037&lt;=Inputs!$B$13,B3037/100,"")</f>
        <v/>
      </c>
      <c r="D3037" s="28">
        <f>IF($A3037&lt;=Inputs!$B$13,C3037*Inputs!$B$7,"")</f>
        <v/>
      </c>
      <c r="E3037" s="29">
        <f>IF($A3037&lt;=Inputs!$B$13,IF(D3037&gt;0,1,0),"")</f>
        <v/>
      </c>
      <c r="F3037" s="26">
        <f>IF($A3037&lt;=Inputs!$B$13,IF(1&lt;=Inputs!$B$8,IF(Inputs!$B$12&gt;0,MAX(MIN(NORM.INV(RAND(),LOOKUP(P3037,Inputs!$J$6:$J$9,Inputs!$G$6:$G$9),LOOKUP(P3037,Inputs!$J$6:$J$9,Inputs!$H$6:$H$9)),Inputs!$B$12),-Inputs!$B$12),NORM.INV(RAND(),LOOKUP(P3037,Inputs!$J$6:$J$9,Inputs!$G$6:$G$9),LOOKUP(P3037,Inputs!$J$6:$J$9,Inputs!$H$6:$H$9))),0),"" )</f>
        <v/>
      </c>
      <c r="G3037" s="26">
        <f>IF($A3037&lt;=Inputs!$B$13,IF(2&lt;=Inputs!$B$8,IF(Inputs!$B$12&gt;0,MAX(MIN(NORM.INV(RAND(),LOOKUP(Q3037,Inputs!$J$6:$J$9,Inputs!$G$6:$G$9),LOOKUP(Q3037,Inputs!$J$6:$J$9,Inputs!$H$6:$H$9)),Inputs!$B$12),-Inputs!$B$12),NORM.INV(RAND(),LOOKUP(Q3037,Inputs!$J$6:$J$9,Inputs!$G$6:$G$9),LOOKUP(Q3037,Inputs!$J$6:$J$9,Inputs!$H$6:$H$9))),0),"" )</f>
        <v/>
      </c>
      <c r="H3037" s="26">
        <f>IF($A3037&lt;=Inputs!$B$13,IF(3&lt;=Inputs!$B$8,IF(Inputs!$B$12&gt;0,MAX(MIN(NORM.INV(RAND(),LOOKUP(R3037,Inputs!$J$6:$J$9,Inputs!$G$6:$G$9),LOOKUP(R3037,Inputs!$J$6:$J$9,Inputs!$H$6:$H$9)),Inputs!$B$12),-Inputs!$B$12),NORM.INV(RAND(),LOOKUP(R3037,Inputs!$J$6:$J$9,Inputs!$G$6:$G$9),LOOKUP(R3037,Inputs!$J$6:$J$9,Inputs!$H$6:$H$9))),0),"" )</f>
        <v/>
      </c>
      <c r="I3037" s="26">
        <f>IF($A3037&lt;=Inputs!$B$13,IF(4&lt;=Inputs!$B$8,IF(Inputs!$B$12&gt;0,MAX(MIN(NORM.INV(RAND(),LOOKUP(S3037,Inputs!$J$6:$J$9,Inputs!$G$6:$G$9),LOOKUP(S3037,Inputs!$J$6:$J$9,Inputs!$H$6:$H$9)),Inputs!$B$12),-Inputs!$B$12),NORM.INV(RAND(),LOOKUP(S3037,Inputs!$J$6:$J$9,Inputs!$G$6:$G$9),LOOKUP(S3037,Inputs!$J$6:$J$9,Inputs!$H$6:$H$9))),0),"" )</f>
        <v/>
      </c>
      <c r="J3037" s="26">
        <f>IF($A3037&lt;=Inputs!$B$13,IF(5&lt;=Inputs!$B$8,IF(Inputs!$B$12&gt;0,MAX(MIN(NORM.INV(RAND(),LOOKUP(T3037,Inputs!$J$6:$J$9,Inputs!$G$6:$G$9),LOOKUP(T3037,Inputs!$J$6:$J$9,Inputs!$H$6:$H$9)),Inputs!$B$12),-Inputs!$B$12),NORM.INV(RAND(),LOOKUP(T3037,Inputs!$J$6:$J$9,Inputs!$G$6:$G$9),LOOKUP(T3037,Inputs!$J$6:$J$9,Inputs!$H$6:$H$9))),0),"" )</f>
        <v/>
      </c>
      <c r="K3037" s="26">
        <f>IF($A3037&lt;=Inputs!$B$13,IF(6&lt;=Inputs!$B$8,IF(Inputs!$B$12&gt;0,MAX(MIN(NORM.INV(RAND(),LOOKUP(U3037,Inputs!$J$6:$J$9,Inputs!$G$6:$G$9),LOOKUP(U3037,Inputs!$J$6:$J$9,Inputs!$H$6:$H$9)),Inputs!$B$12),-Inputs!$B$12),NORM.INV(RAND(),LOOKUP(U3037,Inputs!$J$6:$J$9,Inputs!$G$6:$G$9),LOOKUP(U3037,Inputs!$J$6:$J$9,Inputs!$H$6:$H$9))),0),"" )</f>
        <v/>
      </c>
      <c r="L3037" s="26">
        <f>IF($A3037&lt;=Inputs!$B$13,IF(7&lt;=Inputs!$B$8,IF(Inputs!$B$12&gt;0,MAX(MIN(NORM.INV(RAND(),LOOKUP(V3037,Inputs!$J$6:$J$9,Inputs!$G$6:$G$9),LOOKUP(V3037,Inputs!$J$6:$J$9,Inputs!$H$6:$H$9)),Inputs!$B$12),-Inputs!$B$12),NORM.INV(RAND(),LOOKUP(V3037,Inputs!$J$6:$J$9,Inputs!$G$6:$G$9),LOOKUP(V3037,Inputs!$J$6:$J$9,Inputs!$H$6:$H$9))),0),"" )</f>
        <v/>
      </c>
      <c r="M3037" s="26">
        <f>IF($A3037&lt;=Inputs!$B$13,IF(8&lt;=Inputs!$B$8,IF(Inputs!$B$12&gt;0,MAX(MIN(NORM.INV(RAND(),LOOKUP(W3037,Inputs!$J$6:$J$9,Inputs!$G$6:$G$9),LOOKUP(W3037,Inputs!$J$6:$J$9,Inputs!$H$6:$H$9)),Inputs!$B$12),-Inputs!$B$12),NORM.INV(RAND(),LOOKUP(W3037,Inputs!$J$6:$J$9,Inputs!$G$6:$G$9),LOOKUP(W3037,Inputs!$J$6:$J$9,Inputs!$H$6:$H$9))),0),"" )</f>
        <v/>
      </c>
      <c r="N3037" s="26">
        <f>IF($A3037&lt;=Inputs!$B$13,IF(9&lt;=Inputs!$B$8,IF(Inputs!$B$12&gt;0,MAX(MIN(NORM.INV(RAND(),LOOKUP(X3037,Inputs!$J$6:$J$9,Inputs!$G$6:$G$9),LOOKUP(X3037,Inputs!$J$6:$J$9,Inputs!$H$6:$H$9)),Inputs!$B$12),-Inputs!$B$12),NORM.INV(RAND(),LOOKUP(X3037,Inputs!$J$6:$J$9,Inputs!$G$6:$G$9),LOOKUP(X3037,Inputs!$J$6:$J$9,Inputs!$H$6:$H$9))),0),"" )</f>
        <v/>
      </c>
      <c r="O3037" s="26">
        <f>IF($A3037&lt;=Inputs!$B$13,IF(10&lt;=Inputs!$B$8,IF(Inputs!$B$12&gt;0,MAX(MIN(NORM.INV(RAND(),LOOKUP(Y3037,Inputs!$J$6:$J$9,Inputs!$G$6:$G$9),LOOKUP(Y3037,Inputs!$J$6:$J$9,Inputs!$H$6:$H$9)),Inputs!$B$12),-Inputs!$B$12),NORM.INV(RAND(),LOOKUP(Y3037,Inputs!$J$6:$J$9,Inputs!$G$6:$G$9),LOOKUP(Y3037,Inputs!$J$6:$J$9,Inputs!$H$6:$H$9))),0),"" )</f>
        <v/>
      </c>
      <c r="P3037" s="31">
        <f>IF($A3037&lt;=Inputs!$B$13,RAND(),"")</f>
        <v/>
      </c>
      <c r="Q3037" s="31">
        <f>IF($A3037&lt;=Inputs!$B$13,RAND(),"")</f>
        <v/>
      </c>
      <c r="R3037" s="31">
        <f>IF($A3037&lt;=Inputs!$B$13,RAND(),"")</f>
        <v/>
      </c>
      <c r="S3037" s="31">
        <f>IF($A3037&lt;=Inputs!$B$13,RAND(),"")</f>
        <v/>
      </c>
      <c r="T3037" s="31">
        <f>IF($A3037&lt;=Inputs!$B$13,RAND(),"")</f>
        <v/>
      </c>
      <c r="U3037" s="31">
        <f>IF($A3037&lt;=Inputs!$B$13,RAND(),"")</f>
        <v/>
      </c>
      <c r="V3037" s="31">
        <f>IF($A3037&lt;=Inputs!$B$13,RAND(),"")</f>
        <v/>
      </c>
      <c r="W3037" s="31">
        <f>IF($A3037&lt;=Inputs!$B$13,RAND(),"")</f>
        <v/>
      </c>
      <c r="X3037" s="31">
        <f>IF($A3037&lt;=Inputs!$B$13,RAND(),"")</f>
        <v/>
      </c>
      <c r="Y3037" s="31">
        <f>IF($A3037&lt;=Inputs!$B$13,RAND(),"")</f>
        <v/>
      </c>
    </row>
    <row r="3038">
      <c r="A3038" t="n">
        <v>3033</v>
      </c>
      <c r="B3038" s="26">
        <f>IF($A3038&lt;=Inputs!$B$13,IF(Inputs!$B$8&gt;0,SUM(F3038:O3038)/Inputs!$B$8,0),"")</f>
        <v/>
      </c>
      <c r="C3038" s="27">
        <f>IF($A3038&lt;=Inputs!$B$13,B3038/100,"")</f>
        <v/>
      </c>
      <c r="D3038" s="28">
        <f>IF($A3038&lt;=Inputs!$B$13,C3038*Inputs!$B$7,"")</f>
        <v/>
      </c>
      <c r="E3038" s="29">
        <f>IF($A3038&lt;=Inputs!$B$13,IF(D3038&gt;0,1,0),"")</f>
        <v/>
      </c>
      <c r="F3038" s="26">
        <f>IF($A3038&lt;=Inputs!$B$13,IF(1&lt;=Inputs!$B$8,IF(Inputs!$B$12&gt;0,MAX(MIN(NORM.INV(RAND(),LOOKUP(P3038,Inputs!$J$6:$J$9,Inputs!$G$6:$G$9),LOOKUP(P3038,Inputs!$J$6:$J$9,Inputs!$H$6:$H$9)),Inputs!$B$12),-Inputs!$B$12),NORM.INV(RAND(),LOOKUP(P3038,Inputs!$J$6:$J$9,Inputs!$G$6:$G$9),LOOKUP(P3038,Inputs!$J$6:$J$9,Inputs!$H$6:$H$9))),0),"" )</f>
        <v/>
      </c>
      <c r="G3038" s="26">
        <f>IF($A3038&lt;=Inputs!$B$13,IF(2&lt;=Inputs!$B$8,IF(Inputs!$B$12&gt;0,MAX(MIN(NORM.INV(RAND(),LOOKUP(Q3038,Inputs!$J$6:$J$9,Inputs!$G$6:$G$9),LOOKUP(Q3038,Inputs!$J$6:$J$9,Inputs!$H$6:$H$9)),Inputs!$B$12),-Inputs!$B$12),NORM.INV(RAND(),LOOKUP(Q3038,Inputs!$J$6:$J$9,Inputs!$G$6:$G$9),LOOKUP(Q3038,Inputs!$J$6:$J$9,Inputs!$H$6:$H$9))),0),"" )</f>
        <v/>
      </c>
      <c r="H3038" s="26">
        <f>IF($A3038&lt;=Inputs!$B$13,IF(3&lt;=Inputs!$B$8,IF(Inputs!$B$12&gt;0,MAX(MIN(NORM.INV(RAND(),LOOKUP(R3038,Inputs!$J$6:$J$9,Inputs!$G$6:$G$9),LOOKUP(R3038,Inputs!$J$6:$J$9,Inputs!$H$6:$H$9)),Inputs!$B$12),-Inputs!$B$12),NORM.INV(RAND(),LOOKUP(R3038,Inputs!$J$6:$J$9,Inputs!$G$6:$G$9),LOOKUP(R3038,Inputs!$J$6:$J$9,Inputs!$H$6:$H$9))),0),"" )</f>
        <v/>
      </c>
      <c r="I3038" s="26">
        <f>IF($A3038&lt;=Inputs!$B$13,IF(4&lt;=Inputs!$B$8,IF(Inputs!$B$12&gt;0,MAX(MIN(NORM.INV(RAND(),LOOKUP(S3038,Inputs!$J$6:$J$9,Inputs!$G$6:$G$9),LOOKUP(S3038,Inputs!$J$6:$J$9,Inputs!$H$6:$H$9)),Inputs!$B$12),-Inputs!$B$12),NORM.INV(RAND(),LOOKUP(S3038,Inputs!$J$6:$J$9,Inputs!$G$6:$G$9),LOOKUP(S3038,Inputs!$J$6:$J$9,Inputs!$H$6:$H$9))),0),"" )</f>
        <v/>
      </c>
      <c r="J3038" s="26">
        <f>IF($A3038&lt;=Inputs!$B$13,IF(5&lt;=Inputs!$B$8,IF(Inputs!$B$12&gt;0,MAX(MIN(NORM.INV(RAND(),LOOKUP(T3038,Inputs!$J$6:$J$9,Inputs!$G$6:$G$9),LOOKUP(T3038,Inputs!$J$6:$J$9,Inputs!$H$6:$H$9)),Inputs!$B$12),-Inputs!$B$12),NORM.INV(RAND(),LOOKUP(T3038,Inputs!$J$6:$J$9,Inputs!$G$6:$G$9),LOOKUP(T3038,Inputs!$J$6:$J$9,Inputs!$H$6:$H$9))),0),"" )</f>
        <v/>
      </c>
      <c r="K3038" s="26">
        <f>IF($A3038&lt;=Inputs!$B$13,IF(6&lt;=Inputs!$B$8,IF(Inputs!$B$12&gt;0,MAX(MIN(NORM.INV(RAND(),LOOKUP(U3038,Inputs!$J$6:$J$9,Inputs!$G$6:$G$9),LOOKUP(U3038,Inputs!$J$6:$J$9,Inputs!$H$6:$H$9)),Inputs!$B$12),-Inputs!$B$12),NORM.INV(RAND(),LOOKUP(U3038,Inputs!$J$6:$J$9,Inputs!$G$6:$G$9),LOOKUP(U3038,Inputs!$J$6:$J$9,Inputs!$H$6:$H$9))),0),"" )</f>
        <v/>
      </c>
      <c r="L3038" s="26">
        <f>IF($A3038&lt;=Inputs!$B$13,IF(7&lt;=Inputs!$B$8,IF(Inputs!$B$12&gt;0,MAX(MIN(NORM.INV(RAND(),LOOKUP(V3038,Inputs!$J$6:$J$9,Inputs!$G$6:$G$9),LOOKUP(V3038,Inputs!$J$6:$J$9,Inputs!$H$6:$H$9)),Inputs!$B$12),-Inputs!$B$12),NORM.INV(RAND(),LOOKUP(V3038,Inputs!$J$6:$J$9,Inputs!$G$6:$G$9),LOOKUP(V3038,Inputs!$J$6:$J$9,Inputs!$H$6:$H$9))),0),"" )</f>
        <v/>
      </c>
      <c r="M3038" s="26">
        <f>IF($A3038&lt;=Inputs!$B$13,IF(8&lt;=Inputs!$B$8,IF(Inputs!$B$12&gt;0,MAX(MIN(NORM.INV(RAND(),LOOKUP(W3038,Inputs!$J$6:$J$9,Inputs!$G$6:$G$9),LOOKUP(W3038,Inputs!$J$6:$J$9,Inputs!$H$6:$H$9)),Inputs!$B$12),-Inputs!$B$12),NORM.INV(RAND(),LOOKUP(W3038,Inputs!$J$6:$J$9,Inputs!$G$6:$G$9),LOOKUP(W3038,Inputs!$J$6:$J$9,Inputs!$H$6:$H$9))),0),"" )</f>
        <v/>
      </c>
      <c r="N3038" s="26">
        <f>IF($A3038&lt;=Inputs!$B$13,IF(9&lt;=Inputs!$B$8,IF(Inputs!$B$12&gt;0,MAX(MIN(NORM.INV(RAND(),LOOKUP(X3038,Inputs!$J$6:$J$9,Inputs!$G$6:$G$9),LOOKUP(X3038,Inputs!$J$6:$J$9,Inputs!$H$6:$H$9)),Inputs!$B$12),-Inputs!$B$12),NORM.INV(RAND(),LOOKUP(X3038,Inputs!$J$6:$J$9,Inputs!$G$6:$G$9),LOOKUP(X3038,Inputs!$J$6:$J$9,Inputs!$H$6:$H$9))),0),"" )</f>
        <v/>
      </c>
      <c r="O3038" s="26">
        <f>IF($A3038&lt;=Inputs!$B$13,IF(10&lt;=Inputs!$B$8,IF(Inputs!$B$12&gt;0,MAX(MIN(NORM.INV(RAND(),LOOKUP(Y3038,Inputs!$J$6:$J$9,Inputs!$G$6:$G$9),LOOKUP(Y3038,Inputs!$J$6:$J$9,Inputs!$H$6:$H$9)),Inputs!$B$12),-Inputs!$B$12),NORM.INV(RAND(),LOOKUP(Y3038,Inputs!$J$6:$J$9,Inputs!$G$6:$G$9),LOOKUP(Y3038,Inputs!$J$6:$J$9,Inputs!$H$6:$H$9))),0),"" )</f>
        <v/>
      </c>
      <c r="P3038" s="31">
        <f>IF($A3038&lt;=Inputs!$B$13,RAND(),"")</f>
        <v/>
      </c>
      <c r="Q3038" s="31">
        <f>IF($A3038&lt;=Inputs!$B$13,RAND(),"")</f>
        <v/>
      </c>
      <c r="R3038" s="31">
        <f>IF($A3038&lt;=Inputs!$B$13,RAND(),"")</f>
        <v/>
      </c>
      <c r="S3038" s="31">
        <f>IF($A3038&lt;=Inputs!$B$13,RAND(),"")</f>
        <v/>
      </c>
      <c r="T3038" s="31">
        <f>IF($A3038&lt;=Inputs!$B$13,RAND(),"")</f>
        <v/>
      </c>
      <c r="U3038" s="31">
        <f>IF($A3038&lt;=Inputs!$B$13,RAND(),"")</f>
        <v/>
      </c>
      <c r="V3038" s="31">
        <f>IF($A3038&lt;=Inputs!$B$13,RAND(),"")</f>
        <v/>
      </c>
      <c r="W3038" s="31">
        <f>IF($A3038&lt;=Inputs!$B$13,RAND(),"")</f>
        <v/>
      </c>
      <c r="X3038" s="31">
        <f>IF($A3038&lt;=Inputs!$B$13,RAND(),"")</f>
        <v/>
      </c>
      <c r="Y3038" s="31">
        <f>IF($A3038&lt;=Inputs!$B$13,RAND(),"")</f>
        <v/>
      </c>
    </row>
    <row r="3039">
      <c r="A3039" t="n">
        <v>3034</v>
      </c>
      <c r="B3039" s="26">
        <f>IF($A3039&lt;=Inputs!$B$13,IF(Inputs!$B$8&gt;0,SUM(F3039:O3039)/Inputs!$B$8,0),"")</f>
        <v/>
      </c>
      <c r="C3039" s="27">
        <f>IF($A3039&lt;=Inputs!$B$13,B3039/100,"")</f>
        <v/>
      </c>
      <c r="D3039" s="28">
        <f>IF($A3039&lt;=Inputs!$B$13,C3039*Inputs!$B$7,"")</f>
        <v/>
      </c>
      <c r="E3039" s="29">
        <f>IF($A3039&lt;=Inputs!$B$13,IF(D3039&gt;0,1,0),"")</f>
        <v/>
      </c>
      <c r="F3039" s="26">
        <f>IF($A3039&lt;=Inputs!$B$13,IF(1&lt;=Inputs!$B$8,IF(Inputs!$B$12&gt;0,MAX(MIN(NORM.INV(RAND(),LOOKUP(P3039,Inputs!$J$6:$J$9,Inputs!$G$6:$G$9),LOOKUP(P3039,Inputs!$J$6:$J$9,Inputs!$H$6:$H$9)),Inputs!$B$12),-Inputs!$B$12),NORM.INV(RAND(),LOOKUP(P3039,Inputs!$J$6:$J$9,Inputs!$G$6:$G$9),LOOKUP(P3039,Inputs!$J$6:$J$9,Inputs!$H$6:$H$9))),0),"" )</f>
        <v/>
      </c>
      <c r="G3039" s="26">
        <f>IF($A3039&lt;=Inputs!$B$13,IF(2&lt;=Inputs!$B$8,IF(Inputs!$B$12&gt;0,MAX(MIN(NORM.INV(RAND(),LOOKUP(Q3039,Inputs!$J$6:$J$9,Inputs!$G$6:$G$9),LOOKUP(Q3039,Inputs!$J$6:$J$9,Inputs!$H$6:$H$9)),Inputs!$B$12),-Inputs!$B$12),NORM.INV(RAND(),LOOKUP(Q3039,Inputs!$J$6:$J$9,Inputs!$G$6:$G$9),LOOKUP(Q3039,Inputs!$J$6:$J$9,Inputs!$H$6:$H$9))),0),"" )</f>
        <v/>
      </c>
      <c r="H3039" s="26">
        <f>IF($A3039&lt;=Inputs!$B$13,IF(3&lt;=Inputs!$B$8,IF(Inputs!$B$12&gt;0,MAX(MIN(NORM.INV(RAND(),LOOKUP(R3039,Inputs!$J$6:$J$9,Inputs!$G$6:$G$9),LOOKUP(R3039,Inputs!$J$6:$J$9,Inputs!$H$6:$H$9)),Inputs!$B$12),-Inputs!$B$12),NORM.INV(RAND(),LOOKUP(R3039,Inputs!$J$6:$J$9,Inputs!$G$6:$G$9),LOOKUP(R3039,Inputs!$J$6:$J$9,Inputs!$H$6:$H$9))),0),"" )</f>
        <v/>
      </c>
      <c r="I3039" s="26">
        <f>IF($A3039&lt;=Inputs!$B$13,IF(4&lt;=Inputs!$B$8,IF(Inputs!$B$12&gt;0,MAX(MIN(NORM.INV(RAND(),LOOKUP(S3039,Inputs!$J$6:$J$9,Inputs!$G$6:$G$9),LOOKUP(S3039,Inputs!$J$6:$J$9,Inputs!$H$6:$H$9)),Inputs!$B$12),-Inputs!$B$12),NORM.INV(RAND(),LOOKUP(S3039,Inputs!$J$6:$J$9,Inputs!$G$6:$G$9),LOOKUP(S3039,Inputs!$J$6:$J$9,Inputs!$H$6:$H$9))),0),"" )</f>
        <v/>
      </c>
      <c r="J3039" s="26">
        <f>IF($A3039&lt;=Inputs!$B$13,IF(5&lt;=Inputs!$B$8,IF(Inputs!$B$12&gt;0,MAX(MIN(NORM.INV(RAND(),LOOKUP(T3039,Inputs!$J$6:$J$9,Inputs!$G$6:$G$9),LOOKUP(T3039,Inputs!$J$6:$J$9,Inputs!$H$6:$H$9)),Inputs!$B$12),-Inputs!$B$12),NORM.INV(RAND(),LOOKUP(T3039,Inputs!$J$6:$J$9,Inputs!$G$6:$G$9),LOOKUP(T3039,Inputs!$J$6:$J$9,Inputs!$H$6:$H$9))),0),"" )</f>
        <v/>
      </c>
      <c r="K3039" s="26">
        <f>IF($A3039&lt;=Inputs!$B$13,IF(6&lt;=Inputs!$B$8,IF(Inputs!$B$12&gt;0,MAX(MIN(NORM.INV(RAND(),LOOKUP(U3039,Inputs!$J$6:$J$9,Inputs!$G$6:$G$9),LOOKUP(U3039,Inputs!$J$6:$J$9,Inputs!$H$6:$H$9)),Inputs!$B$12),-Inputs!$B$12),NORM.INV(RAND(),LOOKUP(U3039,Inputs!$J$6:$J$9,Inputs!$G$6:$G$9),LOOKUP(U3039,Inputs!$J$6:$J$9,Inputs!$H$6:$H$9))),0),"" )</f>
        <v/>
      </c>
      <c r="L3039" s="26">
        <f>IF($A3039&lt;=Inputs!$B$13,IF(7&lt;=Inputs!$B$8,IF(Inputs!$B$12&gt;0,MAX(MIN(NORM.INV(RAND(),LOOKUP(V3039,Inputs!$J$6:$J$9,Inputs!$G$6:$G$9),LOOKUP(V3039,Inputs!$J$6:$J$9,Inputs!$H$6:$H$9)),Inputs!$B$12),-Inputs!$B$12),NORM.INV(RAND(),LOOKUP(V3039,Inputs!$J$6:$J$9,Inputs!$G$6:$G$9),LOOKUP(V3039,Inputs!$J$6:$J$9,Inputs!$H$6:$H$9))),0),"" )</f>
        <v/>
      </c>
      <c r="M3039" s="26">
        <f>IF($A3039&lt;=Inputs!$B$13,IF(8&lt;=Inputs!$B$8,IF(Inputs!$B$12&gt;0,MAX(MIN(NORM.INV(RAND(),LOOKUP(W3039,Inputs!$J$6:$J$9,Inputs!$G$6:$G$9),LOOKUP(W3039,Inputs!$J$6:$J$9,Inputs!$H$6:$H$9)),Inputs!$B$12),-Inputs!$B$12),NORM.INV(RAND(),LOOKUP(W3039,Inputs!$J$6:$J$9,Inputs!$G$6:$G$9),LOOKUP(W3039,Inputs!$J$6:$J$9,Inputs!$H$6:$H$9))),0),"" )</f>
        <v/>
      </c>
      <c r="N3039" s="26">
        <f>IF($A3039&lt;=Inputs!$B$13,IF(9&lt;=Inputs!$B$8,IF(Inputs!$B$12&gt;0,MAX(MIN(NORM.INV(RAND(),LOOKUP(X3039,Inputs!$J$6:$J$9,Inputs!$G$6:$G$9),LOOKUP(X3039,Inputs!$J$6:$J$9,Inputs!$H$6:$H$9)),Inputs!$B$12),-Inputs!$B$12),NORM.INV(RAND(),LOOKUP(X3039,Inputs!$J$6:$J$9,Inputs!$G$6:$G$9),LOOKUP(X3039,Inputs!$J$6:$J$9,Inputs!$H$6:$H$9))),0),"" )</f>
        <v/>
      </c>
      <c r="O3039" s="26">
        <f>IF($A3039&lt;=Inputs!$B$13,IF(10&lt;=Inputs!$B$8,IF(Inputs!$B$12&gt;0,MAX(MIN(NORM.INV(RAND(),LOOKUP(Y3039,Inputs!$J$6:$J$9,Inputs!$G$6:$G$9),LOOKUP(Y3039,Inputs!$J$6:$J$9,Inputs!$H$6:$H$9)),Inputs!$B$12),-Inputs!$B$12),NORM.INV(RAND(),LOOKUP(Y3039,Inputs!$J$6:$J$9,Inputs!$G$6:$G$9),LOOKUP(Y3039,Inputs!$J$6:$J$9,Inputs!$H$6:$H$9))),0),"" )</f>
        <v/>
      </c>
      <c r="P3039" s="31">
        <f>IF($A3039&lt;=Inputs!$B$13,RAND(),"")</f>
        <v/>
      </c>
      <c r="Q3039" s="31">
        <f>IF($A3039&lt;=Inputs!$B$13,RAND(),"")</f>
        <v/>
      </c>
      <c r="R3039" s="31">
        <f>IF($A3039&lt;=Inputs!$B$13,RAND(),"")</f>
        <v/>
      </c>
      <c r="S3039" s="31">
        <f>IF($A3039&lt;=Inputs!$B$13,RAND(),"")</f>
        <v/>
      </c>
      <c r="T3039" s="31">
        <f>IF($A3039&lt;=Inputs!$B$13,RAND(),"")</f>
        <v/>
      </c>
      <c r="U3039" s="31">
        <f>IF($A3039&lt;=Inputs!$B$13,RAND(),"")</f>
        <v/>
      </c>
      <c r="V3039" s="31">
        <f>IF($A3039&lt;=Inputs!$B$13,RAND(),"")</f>
        <v/>
      </c>
      <c r="W3039" s="31">
        <f>IF($A3039&lt;=Inputs!$B$13,RAND(),"")</f>
        <v/>
      </c>
      <c r="X3039" s="31">
        <f>IF($A3039&lt;=Inputs!$B$13,RAND(),"")</f>
        <v/>
      </c>
      <c r="Y3039" s="31">
        <f>IF($A3039&lt;=Inputs!$B$13,RAND(),"")</f>
        <v/>
      </c>
    </row>
    <row r="3040">
      <c r="A3040" t="n">
        <v>3035</v>
      </c>
      <c r="B3040" s="26">
        <f>IF($A3040&lt;=Inputs!$B$13,IF(Inputs!$B$8&gt;0,SUM(F3040:O3040)/Inputs!$B$8,0),"")</f>
        <v/>
      </c>
      <c r="C3040" s="27">
        <f>IF($A3040&lt;=Inputs!$B$13,B3040/100,"")</f>
        <v/>
      </c>
      <c r="D3040" s="28">
        <f>IF($A3040&lt;=Inputs!$B$13,C3040*Inputs!$B$7,"")</f>
        <v/>
      </c>
      <c r="E3040" s="29">
        <f>IF($A3040&lt;=Inputs!$B$13,IF(D3040&gt;0,1,0),"")</f>
        <v/>
      </c>
      <c r="F3040" s="26">
        <f>IF($A3040&lt;=Inputs!$B$13,IF(1&lt;=Inputs!$B$8,IF(Inputs!$B$12&gt;0,MAX(MIN(NORM.INV(RAND(),LOOKUP(P3040,Inputs!$J$6:$J$9,Inputs!$G$6:$G$9),LOOKUP(P3040,Inputs!$J$6:$J$9,Inputs!$H$6:$H$9)),Inputs!$B$12),-Inputs!$B$12),NORM.INV(RAND(),LOOKUP(P3040,Inputs!$J$6:$J$9,Inputs!$G$6:$G$9),LOOKUP(P3040,Inputs!$J$6:$J$9,Inputs!$H$6:$H$9))),0),"" )</f>
        <v/>
      </c>
      <c r="G3040" s="26">
        <f>IF($A3040&lt;=Inputs!$B$13,IF(2&lt;=Inputs!$B$8,IF(Inputs!$B$12&gt;0,MAX(MIN(NORM.INV(RAND(),LOOKUP(Q3040,Inputs!$J$6:$J$9,Inputs!$G$6:$G$9),LOOKUP(Q3040,Inputs!$J$6:$J$9,Inputs!$H$6:$H$9)),Inputs!$B$12),-Inputs!$B$12),NORM.INV(RAND(),LOOKUP(Q3040,Inputs!$J$6:$J$9,Inputs!$G$6:$G$9),LOOKUP(Q3040,Inputs!$J$6:$J$9,Inputs!$H$6:$H$9))),0),"" )</f>
        <v/>
      </c>
      <c r="H3040" s="26">
        <f>IF($A3040&lt;=Inputs!$B$13,IF(3&lt;=Inputs!$B$8,IF(Inputs!$B$12&gt;0,MAX(MIN(NORM.INV(RAND(),LOOKUP(R3040,Inputs!$J$6:$J$9,Inputs!$G$6:$G$9),LOOKUP(R3040,Inputs!$J$6:$J$9,Inputs!$H$6:$H$9)),Inputs!$B$12),-Inputs!$B$12),NORM.INV(RAND(),LOOKUP(R3040,Inputs!$J$6:$J$9,Inputs!$G$6:$G$9),LOOKUP(R3040,Inputs!$J$6:$J$9,Inputs!$H$6:$H$9))),0),"" )</f>
        <v/>
      </c>
      <c r="I3040" s="26">
        <f>IF($A3040&lt;=Inputs!$B$13,IF(4&lt;=Inputs!$B$8,IF(Inputs!$B$12&gt;0,MAX(MIN(NORM.INV(RAND(),LOOKUP(S3040,Inputs!$J$6:$J$9,Inputs!$G$6:$G$9),LOOKUP(S3040,Inputs!$J$6:$J$9,Inputs!$H$6:$H$9)),Inputs!$B$12),-Inputs!$B$12),NORM.INV(RAND(),LOOKUP(S3040,Inputs!$J$6:$J$9,Inputs!$G$6:$G$9),LOOKUP(S3040,Inputs!$J$6:$J$9,Inputs!$H$6:$H$9))),0),"" )</f>
        <v/>
      </c>
      <c r="J3040" s="26">
        <f>IF($A3040&lt;=Inputs!$B$13,IF(5&lt;=Inputs!$B$8,IF(Inputs!$B$12&gt;0,MAX(MIN(NORM.INV(RAND(),LOOKUP(T3040,Inputs!$J$6:$J$9,Inputs!$G$6:$G$9),LOOKUP(T3040,Inputs!$J$6:$J$9,Inputs!$H$6:$H$9)),Inputs!$B$12),-Inputs!$B$12),NORM.INV(RAND(),LOOKUP(T3040,Inputs!$J$6:$J$9,Inputs!$G$6:$G$9),LOOKUP(T3040,Inputs!$J$6:$J$9,Inputs!$H$6:$H$9))),0),"" )</f>
        <v/>
      </c>
      <c r="K3040" s="26">
        <f>IF($A3040&lt;=Inputs!$B$13,IF(6&lt;=Inputs!$B$8,IF(Inputs!$B$12&gt;0,MAX(MIN(NORM.INV(RAND(),LOOKUP(U3040,Inputs!$J$6:$J$9,Inputs!$G$6:$G$9),LOOKUP(U3040,Inputs!$J$6:$J$9,Inputs!$H$6:$H$9)),Inputs!$B$12),-Inputs!$B$12),NORM.INV(RAND(),LOOKUP(U3040,Inputs!$J$6:$J$9,Inputs!$G$6:$G$9),LOOKUP(U3040,Inputs!$J$6:$J$9,Inputs!$H$6:$H$9))),0),"" )</f>
        <v/>
      </c>
      <c r="L3040" s="26">
        <f>IF($A3040&lt;=Inputs!$B$13,IF(7&lt;=Inputs!$B$8,IF(Inputs!$B$12&gt;0,MAX(MIN(NORM.INV(RAND(),LOOKUP(V3040,Inputs!$J$6:$J$9,Inputs!$G$6:$G$9),LOOKUP(V3040,Inputs!$J$6:$J$9,Inputs!$H$6:$H$9)),Inputs!$B$12),-Inputs!$B$12),NORM.INV(RAND(),LOOKUP(V3040,Inputs!$J$6:$J$9,Inputs!$G$6:$G$9),LOOKUP(V3040,Inputs!$J$6:$J$9,Inputs!$H$6:$H$9))),0),"" )</f>
        <v/>
      </c>
      <c r="M3040" s="26">
        <f>IF($A3040&lt;=Inputs!$B$13,IF(8&lt;=Inputs!$B$8,IF(Inputs!$B$12&gt;0,MAX(MIN(NORM.INV(RAND(),LOOKUP(W3040,Inputs!$J$6:$J$9,Inputs!$G$6:$G$9),LOOKUP(W3040,Inputs!$J$6:$J$9,Inputs!$H$6:$H$9)),Inputs!$B$12),-Inputs!$B$12),NORM.INV(RAND(),LOOKUP(W3040,Inputs!$J$6:$J$9,Inputs!$G$6:$G$9),LOOKUP(W3040,Inputs!$J$6:$J$9,Inputs!$H$6:$H$9))),0),"" )</f>
        <v/>
      </c>
      <c r="N3040" s="26">
        <f>IF($A3040&lt;=Inputs!$B$13,IF(9&lt;=Inputs!$B$8,IF(Inputs!$B$12&gt;0,MAX(MIN(NORM.INV(RAND(),LOOKUP(X3040,Inputs!$J$6:$J$9,Inputs!$G$6:$G$9),LOOKUP(X3040,Inputs!$J$6:$J$9,Inputs!$H$6:$H$9)),Inputs!$B$12),-Inputs!$B$12),NORM.INV(RAND(),LOOKUP(X3040,Inputs!$J$6:$J$9,Inputs!$G$6:$G$9),LOOKUP(X3040,Inputs!$J$6:$J$9,Inputs!$H$6:$H$9))),0),"" )</f>
        <v/>
      </c>
      <c r="O3040" s="26">
        <f>IF($A3040&lt;=Inputs!$B$13,IF(10&lt;=Inputs!$B$8,IF(Inputs!$B$12&gt;0,MAX(MIN(NORM.INV(RAND(),LOOKUP(Y3040,Inputs!$J$6:$J$9,Inputs!$G$6:$G$9),LOOKUP(Y3040,Inputs!$J$6:$J$9,Inputs!$H$6:$H$9)),Inputs!$B$12),-Inputs!$B$12),NORM.INV(RAND(),LOOKUP(Y3040,Inputs!$J$6:$J$9,Inputs!$G$6:$G$9),LOOKUP(Y3040,Inputs!$J$6:$J$9,Inputs!$H$6:$H$9))),0),"" )</f>
        <v/>
      </c>
      <c r="P3040" s="31">
        <f>IF($A3040&lt;=Inputs!$B$13,RAND(),"")</f>
        <v/>
      </c>
      <c r="Q3040" s="31">
        <f>IF($A3040&lt;=Inputs!$B$13,RAND(),"")</f>
        <v/>
      </c>
      <c r="R3040" s="31">
        <f>IF($A3040&lt;=Inputs!$B$13,RAND(),"")</f>
        <v/>
      </c>
      <c r="S3040" s="31">
        <f>IF($A3040&lt;=Inputs!$B$13,RAND(),"")</f>
        <v/>
      </c>
      <c r="T3040" s="31">
        <f>IF($A3040&lt;=Inputs!$B$13,RAND(),"")</f>
        <v/>
      </c>
      <c r="U3040" s="31">
        <f>IF($A3040&lt;=Inputs!$B$13,RAND(),"")</f>
        <v/>
      </c>
      <c r="V3040" s="31">
        <f>IF($A3040&lt;=Inputs!$B$13,RAND(),"")</f>
        <v/>
      </c>
      <c r="W3040" s="31">
        <f>IF($A3040&lt;=Inputs!$B$13,RAND(),"")</f>
        <v/>
      </c>
      <c r="X3040" s="31">
        <f>IF($A3040&lt;=Inputs!$B$13,RAND(),"")</f>
        <v/>
      </c>
      <c r="Y3040" s="31">
        <f>IF($A3040&lt;=Inputs!$B$13,RAND(),"")</f>
        <v/>
      </c>
    </row>
    <row r="3041">
      <c r="A3041" t="n">
        <v>3036</v>
      </c>
      <c r="B3041" s="26">
        <f>IF($A3041&lt;=Inputs!$B$13,IF(Inputs!$B$8&gt;0,SUM(F3041:O3041)/Inputs!$B$8,0),"")</f>
        <v/>
      </c>
      <c r="C3041" s="27">
        <f>IF($A3041&lt;=Inputs!$B$13,B3041/100,"")</f>
        <v/>
      </c>
      <c r="D3041" s="28">
        <f>IF($A3041&lt;=Inputs!$B$13,C3041*Inputs!$B$7,"")</f>
        <v/>
      </c>
      <c r="E3041" s="29">
        <f>IF($A3041&lt;=Inputs!$B$13,IF(D3041&gt;0,1,0),"")</f>
        <v/>
      </c>
      <c r="F3041" s="26">
        <f>IF($A3041&lt;=Inputs!$B$13,IF(1&lt;=Inputs!$B$8,IF(Inputs!$B$12&gt;0,MAX(MIN(NORM.INV(RAND(),LOOKUP(P3041,Inputs!$J$6:$J$9,Inputs!$G$6:$G$9),LOOKUP(P3041,Inputs!$J$6:$J$9,Inputs!$H$6:$H$9)),Inputs!$B$12),-Inputs!$B$12),NORM.INV(RAND(),LOOKUP(P3041,Inputs!$J$6:$J$9,Inputs!$G$6:$G$9),LOOKUP(P3041,Inputs!$J$6:$J$9,Inputs!$H$6:$H$9))),0),"" )</f>
        <v/>
      </c>
      <c r="G3041" s="26">
        <f>IF($A3041&lt;=Inputs!$B$13,IF(2&lt;=Inputs!$B$8,IF(Inputs!$B$12&gt;0,MAX(MIN(NORM.INV(RAND(),LOOKUP(Q3041,Inputs!$J$6:$J$9,Inputs!$G$6:$G$9),LOOKUP(Q3041,Inputs!$J$6:$J$9,Inputs!$H$6:$H$9)),Inputs!$B$12),-Inputs!$B$12),NORM.INV(RAND(),LOOKUP(Q3041,Inputs!$J$6:$J$9,Inputs!$G$6:$G$9),LOOKUP(Q3041,Inputs!$J$6:$J$9,Inputs!$H$6:$H$9))),0),"" )</f>
        <v/>
      </c>
      <c r="H3041" s="26">
        <f>IF($A3041&lt;=Inputs!$B$13,IF(3&lt;=Inputs!$B$8,IF(Inputs!$B$12&gt;0,MAX(MIN(NORM.INV(RAND(),LOOKUP(R3041,Inputs!$J$6:$J$9,Inputs!$G$6:$G$9),LOOKUP(R3041,Inputs!$J$6:$J$9,Inputs!$H$6:$H$9)),Inputs!$B$12),-Inputs!$B$12),NORM.INV(RAND(),LOOKUP(R3041,Inputs!$J$6:$J$9,Inputs!$G$6:$G$9),LOOKUP(R3041,Inputs!$J$6:$J$9,Inputs!$H$6:$H$9))),0),"" )</f>
        <v/>
      </c>
      <c r="I3041" s="26">
        <f>IF($A3041&lt;=Inputs!$B$13,IF(4&lt;=Inputs!$B$8,IF(Inputs!$B$12&gt;0,MAX(MIN(NORM.INV(RAND(),LOOKUP(S3041,Inputs!$J$6:$J$9,Inputs!$G$6:$G$9),LOOKUP(S3041,Inputs!$J$6:$J$9,Inputs!$H$6:$H$9)),Inputs!$B$12),-Inputs!$B$12),NORM.INV(RAND(),LOOKUP(S3041,Inputs!$J$6:$J$9,Inputs!$G$6:$G$9),LOOKUP(S3041,Inputs!$J$6:$J$9,Inputs!$H$6:$H$9))),0),"" )</f>
        <v/>
      </c>
      <c r="J3041" s="26">
        <f>IF($A3041&lt;=Inputs!$B$13,IF(5&lt;=Inputs!$B$8,IF(Inputs!$B$12&gt;0,MAX(MIN(NORM.INV(RAND(),LOOKUP(T3041,Inputs!$J$6:$J$9,Inputs!$G$6:$G$9),LOOKUP(T3041,Inputs!$J$6:$J$9,Inputs!$H$6:$H$9)),Inputs!$B$12),-Inputs!$B$12),NORM.INV(RAND(),LOOKUP(T3041,Inputs!$J$6:$J$9,Inputs!$G$6:$G$9),LOOKUP(T3041,Inputs!$J$6:$J$9,Inputs!$H$6:$H$9))),0),"" )</f>
        <v/>
      </c>
      <c r="K3041" s="26">
        <f>IF($A3041&lt;=Inputs!$B$13,IF(6&lt;=Inputs!$B$8,IF(Inputs!$B$12&gt;0,MAX(MIN(NORM.INV(RAND(),LOOKUP(U3041,Inputs!$J$6:$J$9,Inputs!$G$6:$G$9),LOOKUP(U3041,Inputs!$J$6:$J$9,Inputs!$H$6:$H$9)),Inputs!$B$12),-Inputs!$B$12),NORM.INV(RAND(),LOOKUP(U3041,Inputs!$J$6:$J$9,Inputs!$G$6:$G$9),LOOKUP(U3041,Inputs!$J$6:$J$9,Inputs!$H$6:$H$9))),0),"" )</f>
        <v/>
      </c>
      <c r="L3041" s="26">
        <f>IF($A3041&lt;=Inputs!$B$13,IF(7&lt;=Inputs!$B$8,IF(Inputs!$B$12&gt;0,MAX(MIN(NORM.INV(RAND(),LOOKUP(V3041,Inputs!$J$6:$J$9,Inputs!$G$6:$G$9),LOOKUP(V3041,Inputs!$J$6:$J$9,Inputs!$H$6:$H$9)),Inputs!$B$12),-Inputs!$B$12),NORM.INV(RAND(),LOOKUP(V3041,Inputs!$J$6:$J$9,Inputs!$G$6:$G$9),LOOKUP(V3041,Inputs!$J$6:$J$9,Inputs!$H$6:$H$9))),0),"" )</f>
        <v/>
      </c>
      <c r="M3041" s="26">
        <f>IF($A3041&lt;=Inputs!$B$13,IF(8&lt;=Inputs!$B$8,IF(Inputs!$B$12&gt;0,MAX(MIN(NORM.INV(RAND(),LOOKUP(W3041,Inputs!$J$6:$J$9,Inputs!$G$6:$G$9),LOOKUP(W3041,Inputs!$J$6:$J$9,Inputs!$H$6:$H$9)),Inputs!$B$12),-Inputs!$B$12),NORM.INV(RAND(),LOOKUP(W3041,Inputs!$J$6:$J$9,Inputs!$G$6:$G$9),LOOKUP(W3041,Inputs!$J$6:$J$9,Inputs!$H$6:$H$9))),0),"" )</f>
        <v/>
      </c>
      <c r="N3041" s="26">
        <f>IF($A3041&lt;=Inputs!$B$13,IF(9&lt;=Inputs!$B$8,IF(Inputs!$B$12&gt;0,MAX(MIN(NORM.INV(RAND(),LOOKUP(X3041,Inputs!$J$6:$J$9,Inputs!$G$6:$G$9),LOOKUP(X3041,Inputs!$J$6:$J$9,Inputs!$H$6:$H$9)),Inputs!$B$12),-Inputs!$B$12),NORM.INV(RAND(),LOOKUP(X3041,Inputs!$J$6:$J$9,Inputs!$G$6:$G$9),LOOKUP(X3041,Inputs!$J$6:$J$9,Inputs!$H$6:$H$9))),0),"" )</f>
        <v/>
      </c>
      <c r="O3041" s="26">
        <f>IF($A3041&lt;=Inputs!$B$13,IF(10&lt;=Inputs!$B$8,IF(Inputs!$B$12&gt;0,MAX(MIN(NORM.INV(RAND(),LOOKUP(Y3041,Inputs!$J$6:$J$9,Inputs!$G$6:$G$9),LOOKUP(Y3041,Inputs!$J$6:$J$9,Inputs!$H$6:$H$9)),Inputs!$B$12),-Inputs!$B$12),NORM.INV(RAND(),LOOKUP(Y3041,Inputs!$J$6:$J$9,Inputs!$G$6:$G$9),LOOKUP(Y3041,Inputs!$J$6:$J$9,Inputs!$H$6:$H$9))),0),"" )</f>
        <v/>
      </c>
      <c r="P3041" s="31">
        <f>IF($A3041&lt;=Inputs!$B$13,RAND(),"")</f>
        <v/>
      </c>
      <c r="Q3041" s="31">
        <f>IF($A3041&lt;=Inputs!$B$13,RAND(),"")</f>
        <v/>
      </c>
      <c r="R3041" s="31">
        <f>IF($A3041&lt;=Inputs!$B$13,RAND(),"")</f>
        <v/>
      </c>
      <c r="S3041" s="31">
        <f>IF($A3041&lt;=Inputs!$B$13,RAND(),"")</f>
        <v/>
      </c>
      <c r="T3041" s="31">
        <f>IF($A3041&lt;=Inputs!$B$13,RAND(),"")</f>
        <v/>
      </c>
      <c r="U3041" s="31">
        <f>IF($A3041&lt;=Inputs!$B$13,RAND(),"")</f>
        <v/>
      </c>
      <c r="V3041" s="31">
        <f>IF($A3041&lt;=Inputs!$B$13,RAND(),"")</f>
        <v/>
      </c>
      <c r="W3041" s="31">
        <f>IF($A3041&lt;=Inputs!$B$13,RAND(),"")</f>
        <v/>
      </c>
      <c r="X3041" s="31">
        <f>IF($A3041&lt;=Inputs!$B$13,RAND(),"")</f>
        <v/>
      </c>
      <c r="Y3041" s="31">
        <f>IF($A3041&lt;=Inputs!$B$13,RAND(),"")</f>
        <v/>
      </c>
    </row>
    <row r="3042">
      <c r="A3042" t="n">
        <v>3037</v>
      </c>
      <c r="B3042" s="26">
        <f>IF($A3042&lt;=Inputs!$B$13,IF(Inputs!$B$8&gt;0,SUM(F3042:O3042)/Inputs!$B$8,0),"")</f>
        <v/>
      </c>
      <c r="C3042" s="27">
        <f>IF($A3042&lt;=Inputs!$B$13,B3042/100,"")</f>
        <v/>
      </c>
      <c r="D3042" s="28">
        <f>IF($A3042&lt;=Inputs!$B$13,C3042*Inputs!$B$7,"")</f>
        <v/>
      </c>
      <c r="E3042" s="29">
        <f>IF($A3042&lt;=Inputs!$B$13,IF(D3042&gt;0,1,0),"")</f>
        <v/>
      </c>
      <c r="F3042" s="26">
        <f>IF($A3042&lt;=Inputs!$B$13,IF(1&lt;=Inputs!$B$8,IF(Inputs!$B$12&gt;0,MAX(MIN(NORM.INV(RAND(),LOOKUP(P3042,Inputs!$J$6:$J$9,Inputs!$G$6:$G$9),LOOKUP(P3042,Inputs!$J$6:$J$9,Inputs!$H$6:$H$9)),Inputs!$B$12),-Inputs!$B$12),NORM.INV(RAND(),LOOKUP(P3042,Inputs!$J$6:$J$9,Inputs!$G$6:$G$9),LOOKUP(P3042,Inputs!$J$6:$J$9,Inputs!$H$6:$H$9))),0),"" )</f>
        <v/>
      </c>
      <c r="G3042" s="26">
        <f>IF($A3042&lt;=Inputs!$B$13,IF(2&lt;=Inputs!$B$8,IF(Inputs!$B$12&gt;0,MAX(MIN(NORM.INV(RAND(),LOOKUP(Q3042,Inputs!$J$6:$J$9,Inputs!$G$6:$G$9),LOOKUP(Q3042,Inputs!$J$6:$J$9,Inputs!$H$6:$H$9)),Inputs!$B$12),-Inputs!$B$12),NORM.INV(RAND(),LOOKUP(Q3042,Inputs!$J$6:$J$9,Inputs!$G$6:$G$9),LOOKUP(Q3042,Inputs!$J$6:$J$9,Inputs!$H$6:$H$9))),0),"" )</f>
        <v/>
      </c>
      <c r="H3042" s="26">
        <f>IF($A3042&lt;=Inputs!$B$13,IF(3&lt;=Inputs!$B$8,IF(Inputs!$B$12&gt;0,MAX(MIN(NORM.INV(RAND(),LOOKUP(R3042,Inputs!$J$6:$J$9,Inputs!$G$6:$G$9),LOOKUP(R3042,Inputs!$J$6:$J$9,Inputs!$H$6:$H$9)),Inputs!$B$12),-Inputs!$B$12),NORM.INV(RAND(),LOOKUP(R3042,Inputs!$J$6:$J$9,Inputs!$G$6:$G$9),LOOKUP(R3042,Inputs!$J$6:$J$9,Inputs!$H$6:$H$9))),0),"" )</f>
        <v/>
      </c>
      <c r="I3042" s="26">
        <f>IF($A3042&lt;=Inputs!$B$13,IF(4&lt;=Inputs!$B$8,IF(Inputs!$B$12&gt;0,MAX(MIN(NORM.INV(RAND(),LOOKUP(S3042,Inputs!$J$6:$J$9,Inputs!$G$6:$G$9),LOOKUP(S3042,Inputs!$J$6:$J$9,Inputs!$H$6:$H$9)),Inputs!$B$12),-Inputs!$B$12),NORM.INV(RAND(),LOOKUP(S3042,Inputs!$J$6:$J$9,Inputs!$G$6:$G$9),LOOKUP(S3042,Inputs!$J$6:$J$9,Inputs!$H$6:$H$9))),0),"" )</f>
        <v/>
      </c>
      <c r="J3042" s="26">
        <f>IF($A3042&lt;=Inputs!$B$13,IF(5&lt;=Inputs!$B$8,IF(Inputs!$B$12&gt;0,MAX(MIN(NORM.INV(RAND(),LOOKUP(T3042,Inputs!$J$6:$J$9,Inputs!$G$6:$G$9),LOOKUP(T3042,Inputs!$J$6:$J$9,Inputs!$H$6:$H$9)),Inputs!$B$12),-Inputs!$B$12),NORM.INV(RAND(),LOOKUP(T3042,Inputs!$J$6:$J$9,Inputs!$G$6:$G$9),LOOKUP(T3042,Inputs!$J$6:$J$9,Inputs!$H$6:$H$9))),0),"" )</f>
        <v/>
      </c>
      <c r="K3042" s="26">
        <f>IF($A3042&lt;=Inputs!$B$13,IF(6&lt;=Inputs!$B$8,IF(Inputs!$B$12&gt;0,MAX(MIN(NORM.INV(RAND(),LOOKUP(U3042,Inputs!$J$6:$J$9,Inputs!$G$6:$G$9),LOOKUP(U3042,Inputs!$J$6:$J$9,Inputs!$H$6:$H$9)),Inputs!$B$12),-Inputs!$B$12),NORM.INV(RAND(),LOOKUP(U3042,Inputs!$J$6:$J$9,Inputs!$G$6:$G$9),LOOKUP(U3042,Inputs!$J$6:$J$9,Inputs!$H$6:$H$9))),0),"" )</f>
        <v/>
      </c>
      <c r="L3042" s="26">
        <f>IF($A3042&lt;=Inputs!$B$13,IF(7&lt;=Inputs!$B$8,IF(Inputs!$B$12&gt;0,MAX(MIN(NORM.INV(RAND(),LOOKUP(V3042,Inputs!$J$6:$J$9,Inputs!$G$6:$G$9),LOOKUP(V3042,Inputs!$J$6:$J$9,Inputs!$H$6:$H$9)),Inputs!$B$12),-Inputs!$B$12),NORM.INV(RAND(),LOOKUP(V3042,Inputs!$J$6:$J$9,Inputs!$G$6:$G$9),LOOKUP(V3042,Inputs!$J$6:$J$9,Inputs!$H$6:$H$9))),0),"" )</f>
        <v/>
      </c>
      <c r="M3042" s="26">
        <f>IF($A3042&lt;=Inputs!$B$13,IF(8&lt;=Inputs!$B$8,IF(Inputs!$B$12&gt;0,MAX(MIN(NORM.INV(RAND(),LOOKUP(W3042,Inputs!$J$6:$J$9,Inputs!$G$6:$G$9),LOOKUP(W3042,Inputs!$J$6:$J$9,Inputs!$H$6:$H$9)),Inputs!$B$12),-Inputs!$B$12),NORM.INV(RAND(),LOOKUP(W3042,Inputs!$J$6:$J$9,Inputs!$G$6:$G$9),LOOKUP(W3042,Inputs!$J$6:$J$9,Inputs!$H$6:$H$9))),0),"" )</f>
        <v/>
      </c>
      <c r="N3042" s="26">
        <f>IF($A3042&lt;=Inputs!$B$13,IF(9&lt;=Inputs!$B$8,IF(Inputs!$B$12&gt;0,MAX(MIN(NORM.INV(RAND(),LOOKUP(X3042,Inputs!$J$6:$J$9,Inputs!$G$6:$G$9),LOOKUP(X3042,Inputs!$J$6:$J$9,Inputs!$H$6:$H$9)),Inputs!$B$12),-Inputs!$B$12),NORM.INV(RAND(),LOOKUP(X3042,Inputs!$J$6:$J$9,Inputs!$G$6:$G$9),LOOKUP(X3042,Inputs!$J$6:$J$9,Inputs!$H$6:$H$9))),0),"" )</f>
        <v/>
      </c>
      <c r="O3042" s="26">
        <f>IF($A3042&lt;=Inputs!$B$13,IF(10&lt;=Inputs!$B$8,IF(Inputs!$B$12&gt;0,MAX(MIN(NORM.INV(RAND(),LOOKUP(Y3042,Inputs!$J$6:$J$9,Inputs!$G$6:$G$9),LOOKUP(Y3042,Inputs!$J$6:$J$9,Inputs!$H$6:$H$9)),Inputs!$B$12),-Inputs!$B$12),NORM.INV(RAND(),LOOKUP(Y3042,Inputs!$J$6:$J$9,Inputs!$G$6:$G$9),LOOKUP(Y3042,Inputs!$J$6:$J$9,Inputs!$H$6:$H$9))),0),"" )</f>
        <v/>
      </c>
      <c r="P3042" s="31">
        <f>IF($A3042&lt;=Inputs!$B$13,RAND(),"")</f>
        <v/>
      </c>
      <c r="Q3042" s="31">
        <f>IF($A3042&lt;=Inputs!$B$13,RAND(),"")</f>
        <v/>
      </c>
      <c r="R3042" s="31">
        <f>IF($A3042&lt;=Inputs!$B$13,RAND(),"")</f>
        <v/>
      </c>
      <c r="S3042" s="31">
        <f>IF($A3042&lt;=Inputs!$B$13,RAND(),"")</f>
        <v/>
      </c>
      <c r="T3042" s="31">
        <f>IF($A3042&lt;=Inputs!$B$13,RAND(),"")</f>
        <v/>
      </c>
      <c r="U3042" s="31">
        <f>IF($A3042&lt;=Inputs!$B$13,RAND(),"")</f>
        <v/>
      </c>
      <c r="V3042" s="31">
        <f>IF($A3042&lt;=Inputs!$B$13,RAND(),"")</f>
        <v/>
      </c>
      <c r="W3042" s="31">
        <f>IF($A3042&lt;=Inputs!$B$13,RAND(),"")</f>
        <v/>
      </c>
      <c r="X3042" s="31">
        <f>IF($A3042&lt;=Inputs!$B$13,RAND(),"")</f>
        <v/>
      </c>
      <c r="Y3042" s="31">
        <f>IF($A3042&lt;=Inputs!$B$13,RAND(),"")</f>
        <v/>
      </c>
    </row>
    <row r="3043">
      <c r="A3043" t="n">
        <v>3038</v>
      </c>
      <c r="B3043" s="26">
        <f>IF($A3043&lt;=Inputs!$B$13,IF(Inputs!$B$8&gt;0,SUM(F3043:O3043)/Inputs!$B$8,0),"")</f>
        <v/>
      </c>
      <c r="C3043" s="27">
        <f>IF($A3043&lt;=Inputs!$B$13,B3043/100,"")</f>
        <v/>
      </c>
      <c r="D3043" s="28">
        <f>IF($A3043&lt;=Inputs!$B$13,C3043*Inputs!$B$7,"")</f>
        <v/>
      </c>
      <c r="E3043" s="29">
        <f>IF($A3043&lt;=Inputs!$B$13,IF(D3043&gt;0,1,0),"")</f>
        <v/>
      </c>
      <c r="F3043" s="26">
        <f>IF($A3043&lt;=Inputs!$B$13,IF(1&lt;=Inputs!$B$8,IF(Inputs!$B$12&gt;0,MAX(MIN(NORM.INV(RAND(),LOOKUP(P3043,Inputs!$J$6:$J$9,Inputs!$G$6:$G$9),LOOKUP(P3043,Inputs!$J$6:$J$9,Inputs!$H$6:$H$9)),Inputs!$B$12),-Inputs!$B$12),NORM.INV(RAND(),LOOKUP(P3043,Inputs!$J$6:$J$9,Inputs!$G$6:$G$9),LOOKUP(P3043,Inputs!$J$6:$J$9,Inputs!$H$6:$H$9))),0),"" )</f>
        <v/>
      </c>
      <c r="G3043" s="26">
        <f>IF($A3043&lt;=Inputs!$B$13,IF(2&lt;=Inputs!$B$8,IF(Inputs!$B$12&gt;0,MAX(MIN(NORM.INV(RAND(),LOOKUP(Q3043,Inputs!$J$6:$J$9,Inputs!$G$6:$G$9),LOOKUP(Q3043,Inputs!$J$6:$J$9,Inputs!$H$6:$H$9)),Inputs!$B$12),-Inputs!$B$12),NORM.INV(RAND(),LOOKUP(Q3043,Inputs!$J$6:$J$9,Inputs!$G$6:$G$9),LOOKUP(Q3043,Inputs!$J$6:$J$9,Inputs!$H$6:$H$9))),0),"" )</f>
        <v/>
      </c>
      <c r="H3043" s="26">
        <f>IF($A3043&lt;=Inputs!$B$13,IF(3&lt;=Inputs!$B$8,IF(Inputs!$B$12&gt;0,MAX(MIN(NORM.INV(RAND(),LOOKUP(R3043,Inputs!$J$6:$J$9,Inputs!$G$6:$G$9),LOOKUP(R3043,Inputs!$J$6:$J$9,Inputs!$H$6:$H$9)),Inputs!$B$12),-Inputs!$B$12),NORM.INV(RAND(),LOOKUP(R3043,Inputs!$J$6:$J$9,Inputs!$G$6:$G$9),LOOKUP(R3043,Inputs!$J$6:$J$9,Inputs!$H$6:$H$9))),0),"" )</f>
        <v/>
      </c>
      <c r="I3043" s="26">
        <f>IF($A3043&lt;=Inputs!$B$13,IF(4&lt;=Inputs!$B$8,IF(Inputs!$B$12&gt;0,MAX(MIN(NORM.INV(RAND(),LOOKUP(S3043,Inputs!$J$6:$J$9,Inputs!$G$6:$G$9),LOOKUP(S3043,Inputs!$J$6:$J$9,Inputs!$H$6:$H$9)),Inputs!$B$12),-Inputs!$B$12),NORM.INV(RAND(),LOOKUP(S3043,Inputs!$J$6:$J$9,Inputs!$G$6:$G$9),LOOKUP(S3043,Inputs!$J$6:$J$9,Inputs!$H$6:$H$9))),0),"" )</f>
        <v/>
      </c>
      <c r="J3043" s="26">
        <f>IF($A3043&lt;=Inputs!$B$13,IF(5&lt;=Inputs!$B$8,IF(Inputs!$B$12&gt;0,MAX(MIN(NORM.INV(RAND(),LOOKUP(T3043,Inputs!$J$6:$J$9,Inputs!$G$6:$G$9),LOOKUP(T3043,Inputs!$J$6:$J$9,Inputs!$H$6:$H$9)),Inputs!$B$12),-Inputs!$B$12),NORM.INV(RAND(),LOOKUP(T3043,Inputs!$J$6:$J$9,Inputs!$G$6:$G$9),LOOKUP(T3043,Inputs!$J$6:$J$9,Inputs!$H$6:$H$9))),0),"" )</f>
        <v/>
      </c>
      <c r="K3043" s="26">
        <f>IF($A3043&lt;=Inputs!$B$13,IF(6&lt;=Inputs!$B$8,IF(Inputs!$B$12&gt;0,MAX(MIN(NORM.INV(RAND(),LOOKUP(U3043,Inputs!$J$6:$J$9,Inputs!$G$6:$G$9),LOOKUP(U3043,Inputs!$J$6:$J$9,Inputs!$H$6:$H$9)),Inputs!$B$12),-Inputs!$B$12),NORM.INV(RAND(),LOOKUP(U3043,Inputs!$J$6:$J$9,Inputs!$G$6:$G$9),LOOKUP(U3043,Inputs!$J$6:$J$9,Inputs!$H$6:$H$9))),0),"" )</f>
        <v/>
      </c>
      <c r="L3043" s="26">
        <f>IF($A3043&lt;=Inputs!$B$13,IF(7&lt;=Inputs!$B$8,IF(Inputs!$B$12&gt;0,MAX(MIN(NORM.INV(RAND(),LOOKUP(V3043,Inputs!$J$6:$J$9,Inputs!$G$6:$G$9),LOOKUP(V3043,Inputs!$J$6:$J$9,Inputs!$H$6:$H$9)),Inputs!$B$12),-Inputs!$B$12),NORM.INV(RAND(),LOOKUP(V3043,Inputs!$J$6:$J$9,Inputs!$G$6:$G$9),LOOKUP(V3043,Inputs!$J$6:$J$9,Inputs!$H$6:$H$9))),0),"" )</f>
        <v/>
      </c>
      <c r="M3043" s="26">
        <f>IF($A3043&lt;=Inputs!$B$13,IF(8&lt;=Inputs!$B$8,IF(Inputs!$B$12&gt;0,MAX(MIN(NORM.INV(RAND(),LOOKUP(W3043,Inputs!$J$6:$J$9,Inputs!$G$6:$G$9),LOOKUP(W3043,Inputs!$J$6:$J$9,Inputs!$H$6:$H$9)),Inputs!$B$12),-Inputs!$B$12),NORM.INV(RAND(),LOOKUP(W3043,Inputs!$J$6:$J$9,Inputs!$G$6:$G$9),LOOKUP(W3043,Inputs!$J$6:$J$9,Inputs!$H$6:$H$9))),0),"" )</f>
        <v/>
      </c>
      <c r="N3043" s="26">
        <f>IF($A3043&lt;=Inputs!$B$13,IF(9&lt;=Inputs!$B$8,IF(Inputs!$B$12&gt;0,MAX(MIN(NORM.INV(RAND(),LOOKUP(X3043,Inputs!$J$6:$J$9,Inputs!$G$6:$G$9),LOOKUP(X3043,Inputs!$J$6:$J$9,Inputs!$H$6:$H$9)),Inputs!$B$12),-Inputs!$B$12),NORM.INV(RAND(),LOOKUP(X3043,Inputs!$J$6:$J$9,Inputs!$G$6:$G$9),LOOKUP(X3043,Inputs!$J$6:$J$9,Inputs!$H$6:$H$9))),0),"" )</f>
        <v/>
      </c>
      <c r="O3043" s="26">
        <f>IF($A3043&lt;=Inputs!$B$13,IF(10&lt;=Inputs!$B$8,IF(Inputs!$B$12&gt;0,MAX(MIN(NORM.INV(RAND(),LOOKUP(Y3043,Inputs!$J$6:$J$9,Inputs!$G$6:$G$9),LOOKUP(Y3043,Inputs!$J$6:$J$9,Inputs!$H$6:$H$9)),Inputs!$B$12),-Inputs!$B$12),NORM.INV(RAND(),LOOKUP(Y3043,Inputs!$J$6:$J$9,Inputs!$G$6:$G$9),LOOKUP(Y3043,Inputs!$J$6:$J$9,Inputs!$H$6:$H$9))),0),"" )</f>
        <v/>
      </c>
      <c r="P3043" s="31">
        <f>IF($A3043&lt;=Inputs!$B$13,RAND(),"")</f>
        <v/>
      </c>
      <c r="Q3043" s="31">
        <f>IF($A3043&lt;=Inputs!$B$13,RAND(),"")</f>
        <v/>
      </c>
      <c r="R3043" s="31">
        <f>IF($A3043&lt;=Inputs!$B$13,RAND(),"")</f>
        <v/>
      </c>
      <c r="S3043" s="31">
        <f>IF($A3043&lt;=Inputs!$B$13,RAND(),"")</f>
        <v/>
      </c>
      <c r="T3043" s="31">
        <f>IF($A3043&lt;=Inputs!$B$13,RAND(),"")</f>
        <v/>
      </c>
      <c r="U3043" s="31">
        <f>IF($A3043&lt;=Inputs!$B$13,RAND(),"")</f>
        <v/>
      </c>
      <c r="V3043" s="31">
        <f>IF($A3043&lt;=Inputs!$B$13,RAND(),"")</f>
        <v/>
      </c>
      <c r="W3043" s="31">
        <f>IF($A3043&lt;=Inputs!$B$13,RAND(),"")</f>
        <v/>
      </c>
      <c r="X3043" s="31">
        <f>IF($A3043&lt;=Inputs!$B$13,RAND(),"")</f>
        <v/>
      </c>
      <c r="Y3043" s="31">
        <f>IF($A3043&lt;=Inputs!$B$13,RAND(),"")</f>
        <v/>
      </c>
    </row>
    <row r="3044">
      <c r="A3044" t="n">
        <v>3039</v>
      </c>
      <c r="B3044" s="26">
        <f>IF($A3044&lt;=Inputs!$B$13,IF(Inputs!$B$8&gt;0,SUM(F3044:O3044)/Inputs!$B$8,0),"")</f>
        <v/>
      </c>
      <c r="C3044" s="27">
        <f>IF($A3044&lt;=Inputs!$B$13,B3044/100,"")</f>
        <v/>
      </c>
      <c r="D3044" s="28">
        <f>IF($A3044&lt;=Inputs!$B$13,C3044*Inputs!$B$7,"")</f>
        <v/>
      </c>
      <c r="E3044" s="29">
        <f>IF($A3044&lt;=Inputs!$B$13,IF(D3044&gt;0,1,0),"")</f>
        <v/>
      </c>
      <c r="F3044" s="26">
        <f>IF($A3044&lt;=Inputs!$B$13,IF(1&lt;=Inputs!$B$8,IF(Inputs!$B$12&gt;0,MAX(MIN(NORM.INV(RAND(),LOOKUP(P3044,Inputs!$J$6:$J$9,Inputs!$G$6:$G$9),LOOKUP(P3044,Inputs!$J$6:$J$9,Inputs!$H$6:$H$9)),Inputs!$B$12),-Inputs!$B$12),NORM.INV(RAND(),LOOKUP(P3044,Inputs!$J$6:$J$9,Inputs!$G$6:$G$9),LOOKUP(P3044,Inputs!$J$6:$J$9,Inputs!$H$6:$H$9))),0),"" )</f>
        <v/>
      </c>
      <c r="G3044" s="26">
        <f>IF($A3044&lt;=Inputs!$B$13,IF(2&lt;=Inputs!$B$8,IF(Inputs!$B$12&gt;0,MAX(MIN(NORM.INV(RAND(),LOOKUP(Q3044,Inputs!$J$6:$J$9,Inputs!$G$6:$G$9),LOOKUP(Q3044,Inputs!$J$6:$J$9,Inputs!$H$6:$H$9)),Inputs!$B$12),-Inputs!$B$12),NORM.INV(RAND(),LOOKUP(Q3044,Inputs!$J$6:$J$9,Inputs!$G$6:$G$9),LOOKUP(Q3044,Inputs!$J$6:$J$9,Inputs!$H$6:$H$9))),0),"" )</f>
        <v/>
      </c>
      <c r="H3044" s="26">
        <f>IF($A3044&lt;=Inputs!$B$13,IF(3&lt;=Inputs!$B$8,IF(Inputs!$B$12&gt;0,MAX(MIN(NORM.INV(RAND(),LOOKUP(R3044,Inputs!$J$6:$J$9,Inputs!$G$6:$G$9),LOOKUP(R3044,Inputs!$J$6:$J$9,Inputs!$H$6:$H$9)),Inputs!$B$12),-Inputs!$B$12),NORM.INV(RAND(),LOOKUP(R3044,Inputs!$J$6:$J$9,Inputs!$G$6:$G$9),LOOKUP(R3044,Inputs!$J$6:$J$9,Inputs!$H$6:$H$9))),0),"" )</f>
        <v/>
      </c>
      <c r="I3044" s="26">
        <f>IF($A3044&lt;=Inputs!$B$13,IF(4&lt;=Inputs!$B$8,IF(Inputs!$B$12&gt;0,MAX(MIN(NORM.INV(RAND(),LOOKUP(S3044,Inputs!$J$6:$J$9,Inputs!$G$6:$G$9),LOOKUP(S3044,Inputs!$J$6:$J$9,Inputs!$H$6:$H$9)),Inputs!$B$12),-Inputs!$B$12),NORM.INV(RAND(),LOOKUP(S3044,Inputs!$J$6:$J$9,Inputs!$G$6:$G$9),LOOKUP(S3044,Inputs!$J$6:$J$9,Inputs!$H$6:$H$9))),0),"" )</f>
        <v/>
      </c>
      <c r="J3044" s="26">
        <f>IF($A3044&lt;=Inputs!$B$13,IF(5&lt;=Inputs!$B$8,IF(Inputs!$B$12&gt;0,MAX(MIN(NORM.INV(RAND(),LOOKUP(T3044,Inputs!$J$6:$J$9,Inputs!$G$6:$G$9),LOOKUP(T3044,Inputs!$J$6:$J$9,Inputs!$H$6:$H$9)),Inputs!$B$12),-Inputs!$B$12),NORM.INV(RAND(),LOOKUP(T3044,Inputs!$J$6:$J$9,Inputs!$G$6:$G$9),LOOKUP(T3044,Inputs!$J$6:$J$9,Inputs!$H$6:$H$9))),0),"" )</f>
        <v/>
      </c>
      <c r="K3044" s="26">
        <f>IF($A3044&lt;=Inputs!$B$13,IF(6&lt;=Inputs!$B$8,IF(Inputs!$B$12&gt;0,MAX(MIN(NORM.INV(RAND(),LOOKUP(U3044,Inputs!$J$6:$J$9,Inputs!$G$6:$G$9),LOOKUP(U3044,Inputs!$J$6:$J$9,Inputs!$H$6:$H$9)),Inputs!$B$12),-Inputs!$B$12),NORM.INV(RAND(),LOOKUP(U3044,Inputs!$J$6:$J$9,Inputs!$G$6:$G$9),LOOKUP(U3044,Inputs!$J$6:$J$9,Inputs!$H$6:$H$9))),0),"" )</f>
        <v/>
      </c>
      <c r="L3044" s="26">
        <f>IF($A3044&lt;=Inputs!$B$13,IF(7&lt;=Inputs!$B$8,IF(Inputs!$B$12&gt;0,MAX(MIN(NORM.INV(RAND(),LOOKUP(V3044,Inputs!$J$6:$J$9,Inputs!$G$6:$G$9),LOOKUP(V3044,Inputs!$J$6:$J$9,Inputs!$H$6:$H$9)),Inputs!$B$12),-Inputs!$B$12),NORM.INV(RAND(),LOOKUP(V3044,Inputs!$J$6:$J$9,Inputs!$G$6:$G$9),LOOKUP(V3044,Inputs!$J$6:$J$9,Inputs!$H$6:$H$9))),0),"" )</f>
        <v/>
      </c>
      <c r="M3044" s="26">
        <f>IF($A3044&lt;=Inputs!$B$13,IF(8&lt;=Inputs!$B$8,IF(Inputs!$B$12&gt;0,MAX(MIN(NORM.INV(RAND(),LOOKUP(W3044,Inputs!$J$6:$J$9,Inputs!$G$6:$G$9),LOOKUP(W3044,Inputs!$J$6:$J$9,Inputs!$H$6:$H$9)),Inputs!$B$12),-Inputs!$B$12),NORM.INV(RAND(),LOOKUP(W3044,Inputs!$J$6:$J$9,Inputs!$G$6:$G$9),LOOKUP(W3044,Inputs!$J$6:$J$9,Inputs!$H$6:$H$9))),0),"" )</f>
        <v/>
      </c>
      <c r="N3044" s="26">
        <f>IF($A3044&lt;=Inputs!$B$13,IF(9&lt;=Inputs!$B$8,IF(Inputs!$B$12&gt;0,MAX(MIN(NORM.INV(RAND(),LOOKUP(X3044,Inputs!$J$6:$J$9,Inputs!$G$6:$G$9),LOOKUP(X3044,Inputs!$J$6:$J$9,Inputs!$H$6:$H$9)),Inputs!$B$12),-Inputs!$B$12),NORM.INV(RAND(),LOOKUP(X3044,Inputs!$J$6:$J$9,Inputs!$G$6:$G$9),LOOKUP(X3044,Inputs!$J$6:$J$9,Inputs!$H$6:$H$9))),0),"" )</f>
        <v/>
      </c>
      <c r="O3044" s="26">
        <f>IF($A3044&lt;=Inputs!$B$13,IF(10&lt;=Inputs!$B$8,IF(Inputs!$B$12&gt;0,MAX(MIN(NORM.INV(RAND(),LOOKUP(Y3044,Inputs!$J$6:$J$9,Inputs!$G$6:$G$9),LOOKUP(Y3044,Inputs!$J$6:$J$9,Inputs!$H$6:$H$9)),Inputs!$B$12),-Inputs!$B$12),NORM.INV(RAND(),LOOKUP(Y3044,Inputs!$J$6:$J$9,Inputs!$G$6:$G$9),LOOKUP(Y3044,Inputs!$J$6:$J$9,Inputs!$H$6:$H$9))),0),"" )</f>
        <v/>
      </c>
      <c r="P3044" s="31">
        <f>IF($A3044&lt;=Inputs!$B$13,RAND(),"")</f>
        <v/>
      </c>
      <c r="Q3044" s="31">
        <f>IF($A3044&lt;=Inputs!$B$13,RAND(),"")</f>
        <v/>
      </c>
      <c r="R3044" s="31">
        <f>IF($A3044&lt;=Inputs!$B$13,RAND(),"")</f>
        <v/>
      </c>
      <c r="S3044" s="31">
        <f>IF($A3044&lt;=Inputs!$B$13,RAND(),"")</f>
        <v/>
      </c>
      <c r="T3044" s="31">
        <f>IF($A3044&lt;=Inputs!$B$13,RAND(),"")</f>
        <v/>
      </c>
      <c r="U3044" s="31">
        <f>IF($A3044&lt;=Inputs!$B$13,RAND(),"")</f>
        <v/>
      </c>
      <c r="V3044" s="31">
        <f>IF($A3044&lt;=Inputs!$B$13,RAND(),"")</f>
        <v/>
      </c>
      <c r="W3044" s="31">
        <f>IF($A3044&lt;=Inputs!$B$13,RAND(),"")</f>
        <v/>
      </c>
      <c r="X3044" s="31">
        <f>IF($A3044&lt;=Inputs!$B$13,RAND(),"")</f>
        <v/>
      </c>
      <c r="Y3044" s="31">
        <f>IF($A3044&lt;=Inputs!$B$13,RAND(),"")</f>
        <v/>
      </c>
    </row>
    <row r="3045">
      <c r="A3045" t="n">
        <v>3040</v>
      </c>
      <c r="B3045" s="26">
        <f>IF($A3045&lt;=Inputs!$B$13,IF(Inputs!$B$8&gt;0,SUM(F3045:O3045)/Inputs!$B$8,0),"")</f>
        <v/>
      </c>
      <c r="C3045" s="27">
        <f>IF($A3045&lt;=Inputs!$B$13,B3045/100,"")</f>
        <v/>
      </c>
      <c r="D3045" s="28">
        <f>IF($A3045&lt;=Inputs!$B$13,C3045*Inputs!$B$7,"")</f>
        <v/>
      </c>
      <c r="E3045" s="29">
        <f>IF($A3045&lt;=Inputs!$B$13,IF(D3045&gt;0,1,0),"")</f>
        <v/>
      </c>
      <c r="F3045" s="26">
        <f>IF($A3045&lt;=Inputs!$B$13,IF(1&lt;=Inputs!$B$8,IF(Inputs!$B$12&gt;0,MAX(MIN(NORM.INV(RAND(),LOOKUP(P3045,Inputs!$J$6:$J$9,Inputs!$G$6:$G$9),LOOKUP(P3045,Inputs!$J$6:$J$9,Inputs!$H$6:$H$9)),Inputs!$B$12),-Inputs!$B$12),NORM.INV(RAND(),LOOKUP(P3045,Inputs!$J$6:$J$9,Inputs!$G$6:$G$9),LOOKUP(P3045,Inputs!$J$6:$J$9,Inputs!$H$6:$H$9))),0),"" )</f>
        <v/>
      </c>
      <c r="G3045" s="26">
        <f>IF($A3045&lt;=Inputs!$B$13,IF(2&lt;=Inputs!$B$8,IF(Inputs!$B$12&gt;0,MAX(MIN(NORM.INV(RAND(),LOOKUP(Q3045,Inputs!$J$6:$J$9,Inputs!$G$6:$G$9),LOOKUP(Q3045,Inputs!$J$6:$J$9,Inputs!$H$6:$H$9)),Inputs!$B$12),-Inputs!$B$12),NORM.INV(RAND(),LOOKUP(Q3045,Inputs!$J$6:$J$9,Inputs!$G$6:$G$9),LOOKUP(Q3045,Inputs!$J$6:$J$9,Inputs!$H$6:$H$9))),0),"" )</f>
        <v/>
      </c>
      <c r="H3045" s="26">
        <f>IF($A3045&lt;=Inputs!$B$13,IF(3&lt;=Inputs!$B$8,IF(Inputs!$B$12&gt;0,MAX(MIN(NORM.INV(RAND(),LOOKUP(R3045,Inputs!$J$6:$J$9,Inputs!$G$6:$G$9),LOOKUP(R3045,Inputs!$J$6:$J$9,Inputs!$H$6:$H$9)),Inputs!$B$12),-Inputs!$B$12),NORM.INV(RAND(),LOOKUP(R3045,Inputs!$J$6:$J$9,Inputs!$G$6:$G$9),LOOKUP(R3045,Inputs!$J$6:$J$9,Inputs!$H$6:$H$9))),0),"" )</f>
        <v/>
      </c>
      <c r="I3045" s="26">
        <f>IF($A3045&lt;=Inputs!$B$13,IF(4&lt;=Inputs!$B$8,IF(Inputs!$B$12&gt;0,MAX(MIN(NORM.INV(RAND(),LOOKUP(S3045,Inputs!$J$6:$J$9,Inputs!$G$6:$G$9),LOOKUP(S3045,Inputs!$J$6:$J$9,Inputs!$H$6:$H$9)),Inputs!$B$12),-Inputs!$B$12),NORM.INV(RAND(),LOOKUP(S3045,Inputs!$J$6:$J$9,Inputs!$G$6:$G$9),LOOKUP(S3045,Inputs!$J$6:$J$9,Inputs!$H$6:$H$9))),0),"" )</f>
        <v/>
      </c>
      <c r="J3045" s="26">
        <f>IF($A3045&lt;=Inputs!$B$13,IF(5&lt;=Inputs!$B$8,IF(Inputs!$B$12&gt;0,MAX(MIN(NORM.INV(RAND(),LOOKUP(T3045,Inputs!$J$6:$J$9,Inputs!$G$6:$G$9),LOOKUP(T3045,Inputs!$J$6:$J$9,Inputs!$H$6:$H$9)),Inputs!$B$12),-Inputs!$B$12),NORM.INV(RAND(),LOOKUP(T3045,Inputs!$J$6:$J$9,Inputs!$G$6:$G$9),LOOKUP(T3045,Inputs!$J$6:$J$9,Inputs!$H$6:$H$9))),0),"" )</f>
        <v/>
      </c>
      <c r="K3045" s="26">
        <f>IF($A3045&lt;=Inputs!$B$13,IF(6&lt;=Inputs!$B$8,IF(Inputs!$B$12&gt;0,MAX(MIN(NORM.INV(RAND(),LOOKUP(U3045,Inputs!$J$6:$J$9,Inputs!$G$6:$G$9),LOOKUP(U3045,Inputs!$J$6:$J$9,Inputs!$H$6:$H$9)),Inputs!$B$12),-Inputs!$B$12),NORM.INV(RAND(),LOOKUP(U3045,Inputs!$J$6:$J$9,Inputs!$G$6:$G$9),LOOKUP(U3045,Inputs!$J$6:$J$9,Inputs!$H$6:$H$9))),0),"" )</f>
        <v/>
      </c>
      <c r="L3045" s="26">
        <f>IF($A3045&lt;=Inputs!$B$13,IF(7&lt;=Inputs!$B$8,IF(Inputs!$B$12&gt;0,MAX(MIN(NORM.INV(RAND(),LOOKUP(V3045,Inputs!$J$6:$J$9,Inputs!$G$6:$G$9),LOOKUP(V3045,Inputs!$J$6:$J$9,Inputs!$H$6:$H$9)),Inputs!$B$12),-Inputs!$B$12),NORM.INV(RAND(),LOOKUP(V3045,Inputs!$J$6:$J$9,Inputs!$G$6:$G$9),LOOKUP(V3045,Inputs!$J$6:$J$9,Inputs!$H$6:$H$9))),0),"" )</f>
        <v/>
      </c>
      <c r="M3045" s="26">
        <f>IF($A3045&lt;=Inputs!$B$13,IF(8&lt;=Inputs!$B$8,IF(Inputs!$B$12&gt;0,MAX(MIN(NORM.INV(RAND(),LOOKUP(W3045,Inputs!$J$6:$J$9,Inputs!$G$6:$G$9),LOOKUP(W3045,Inputs!$J$6:$J$9,Inputs!$H$6:$H$9)),Inputs!$B$12),-Inputs!$B$12),NORM.INV(RAND(),LOOKUP(W3045,Inputs!$J$6:$J$9,Inputs!$G$6:$G$9),LOOKUP(W3045,Inputs!$J$6:$J$9,Inputs!$H$6:$H$9))),0),"" )</f>
        <v/>
      </c>
      <c r="N3045" s="26">
        <f>IF($A3045&lt;=Inputs!$B$13,IF(9&lt;=Inputs!$B$8,IF(Inputs!$B$12&gt;0,MAX(MIN(NORM.INV(RAND(),LOOKUP(X3045,Inputs!$J$6:$J$9,Inputs!$G$6:$G$9),LOOKUP(X3045,Inputs!$J$6:$J$9,Inputs!$H$6:$H$9)),Inputs!$B$12),-Inputs!$B$12),NORM.INV(RAND(),LOOKUP(X3045,Inputs!$J$6:$J$9,Inputs!$G$6:$G$9),LOOKUP(X3045,Inputs!$J$6:$J$9,Inputs!$H$6:$H$9))),0),"" )</f>
        <v/>
      </c>
      <c r="O3045" s="26">
        <f>IF($A3045&lt;=Inputs!$B$13,IF(10&lt;=Inputs!$B$8,IF(Inputs!$B$12&gt;0,MAX(MIN(NORM.INV(RAND(),LOOKUP(Y3045,Inputs!$J$6:$J$9,Inputs!$G$6:$G$9),LOOKUP(Y3045,Inputs!$J$6:$J$9,Inputs!$H$6:$H$9)),Inputs!$B$12),-Inputs!$B$12),NORM.INV(RAND(),LOOKUP(Y3045,Inputs!$J$6:$J$9,Inputs!$G$6:$G$9),LOOKUP(Y3045,Inputs!$J$6:$J$9,Inputs!$H$6:$H$9))),0),"" )</f>
        <v/>
      </c>
      <c r="P3045" s="31">
        <f>IF($A3045&lt;=Inputs!$B$13,RAND(),"")</f>
        <v/>
      </c>
      <c r="Q3045" s="31">
        <f>IF($A3045&lt;=Inputs!$B$13,RAND(),"")</f>
        <v/>
      </c>
      <c r="R3045" s="31">
        <f>IF($A3045&lt;=Inputs!$B$13,RAND(),"")</f>
        <v/>
      </c>
      <c r="S3045" s="31">
        <f>IF($A3045&lt;=Inputs!$B$13,RAND(),"")</f>
        <v/>
      </c>
      <c r="T3045" s="31">
        <f>IF($A3045&lt;=Inputs!$B$13,RAND(),"")</f>
        <v/>
      </c>
      <c r="U3045" s="31">
        <f>IF($A3045&lt;=Inputs!$B$13,RAND(),"")</f>
        <v/>
      </c>
      <c r="V3045" s="31">
        <f>IF($A3045&lt;=Inputs!$B$13,RAND(),"")</f>
        <v/>
      </c>
      <c r="W3045" s="31">
        <f>IF($A3045&lt;=Inputs!$B$13,RAND(),"")</f>
        <v/>
      </c>
      <c r="X3045" s="31">
        <f>IF($A3045&lt;=Inputs!$B$13,RAND(),"")</f>
        <v/>
      </c>
      <c r="Y3045" s="31">
        <f>IF($A3045&lt;=Inputs!$B$13,RAND(),"")</f>
        <v/>
      </c>
    </row>
    <row r="3046">
      <c r="A3046" t="n">
        <v>3041</v>
      </c>
      <c r="B3046" s="26">
        <f>IF($A3046&lt;=Inputs!$B$13,IF(Inputs!$B$8&gt;0,SUM(F3046:O3046)/Inputs!$B$8,0),"")</f>
        <v/>
      </c>
      <c r="C3046" s="27">
        <f>IF($A3046&lt;=Inputs!$B$13,B3046/100,"")</f>
        <v/>
      </c>
      <c r="D3046" s="28">
        <f>IF($A3046&lt;=Inputs!$B$13,C3046*Inputs!$B$7,"")</f>
        <v/>
      </c>
      <c r="E3046" s="29">
        <f>IF($A3046&lt;=Inputs!$B$13,IF(D3046&gt;0,1,0),"")</f>
        <v/>
      </c>
      <c r="F3046" s="26">
        <f>IF($A3046&lt;=Inputs!$B$13,IF(1&lt;=Inputs!$B$8,IF(Inputs!$B$12&gt;0,MAX(MIN(NORM.INV(RAND(),LOOKUP(P3046,Inputs!$J$6:$J$9,Inputs!$G$6:$G$9),LOOKUP(P3046,Inputs!$J$6:$J$9,Inputs!$H$6:$H$9)),Inputs!$B$12),-Inputs!$B$12),NORM.INV(RAND(),LOOKUP(P3046,Inputs!$J$6:$J$9,Inputs!$G$6:$G$9),LOOKUP(P3046,Inputs!$J$6:$J$9,Inputs!$H$6:$H$9))),0),"" )</f>
        <v/>
      </c>
      <c r="G3046" s="26">
        <f>IF($A3046&lt;=Inputs!$B$13,IF(2&lt;=Inputs!$B$8,IF(Inputs!$B$12&gt;0,MAX(MIN(NORM.INV(RAND(),LOOKUP(Q3046,Inputs!$J$6:$J$9,Inputs!$G$6:$G$9),LOOKUP(Q3046,Inputs!$J$6:$J$9,Inputs!$H$6:$H$9)),Inputs!$B$12),-Inputs!$B$12),NORM.INV(RAND(),LOOKUP(Q3046,Inputs!$J$6:$J$9,Inputs!$G$6:$G$9),LOOKUP(Q3046,Inputs!$J$6:$J$9,Inputs!$H$6:$H$9))),0),"" )</f>
        <v/>
      </c>
      <c r="H3046" s="26">
        <f>IF($A3046&lt;=Inputs!$B$13,IF(3&lt;=Inputs!$B$8,IF(Inputs!$B$12&gt;0,MAX(MIN(NORM.INV(RAND(),LOOKUP(R3046,Inputs!$J$6:$J$9,Inputs!$G$6:$G$9),LOOKUP(R3046,Inputs!$J$6:$J$9,Inputs!$H$6:$H$9)),Inputs!$B$12),-Inputs!$B$12),NORM.INV(RAND(),LOOKUP(R3046,Inputs!$J$6:$J$9,Inputs!$G$6:$G$9),LOOKUP(R3046,Inputs!$J$6:$J$9,Inputs!$H$6:$H$9))),0),"" )</f>
        <v/>
      </c>
      <c r="I3046" s="26">
        <f>IF($A3046&lt;=Inputs!$B$13,IF(4&lt;=Inputs!$B$8,IF(Inputs!$B$12&gt;0,MAX(MIN(NORM.INV(RAND(),LOOKUP(S3046,Inputs!$J$6:$J$9,Inputs!$G$6:$G$9),LOOKUP(S3046,Inputs!$J$6:$J$9,Inputs!$H$6:$H$9)),Inputs!$B$12),-Inputs!$B$12),NORM.INV(RAND(),LOOKUP(S3046,Inputs!$J$6:$J$9,Inputs!$G$6:$G$9),LOOKUP(S3046,Inputs!$J$6:$J$9,Inputs!$H$6:$H$9))),0),"" )</f>
        <v/>
      </c>
      <c r="J3046" s="26">
        <f>IF($A3046&lt;=Inputs!$B$13,IF(5&lt;=Inputs!$B$8,IF(Inputs!$B$12&gt;0,MAX(MIN(NORM.INV(RAND(),LOOKUP(T3046,Inputs!$J$6:$J$9,Inputs!$G$6:$G$9),LOOKUP(T3046,Inputs!$J$6:$J$9,Inputs!$H$6:$H$9)),Inputs!$B$12),-Inputs!$B$12),NORM.INV(RAND(),LOOKUP(T3046,Inputs!$J$6:$J$9,Inputs!$G$6:$G$9),LOOKUP(T3046,Inputs!$J$6:$J$9,Inputs!$H$6:$H$9))),0),"" )</f>
        <v/>
      </c>
      <c r="K3046" s="26">
        <f>IF($A3046&lt;=Inputs!$B$13,IF(6&lt;=Inputs!$B$8,IF(Inputs!$B$12&gt;0,MAX(MIN(NORM.INV(RAND(),LOOKUP(U3046,Inputs!$J$6:$J$9,Inputs!$G$6:$G$9),LOOKUP(U3046,Inputs!$J$6:$J$9,Inputs!$H$6:$H$9)),Inputs!$B$12),-Inputs!$B$12),NORM.INV(RAND(),LOOKUP(U3046,Inputs!$J$6:$J$9,Inputs!$G$6:$G$9),LOOKUP(U3046,Inputs!$J$6:$J$9,Inputs!$H$6:$H$9))),0),"" )</f>
        <v/>
      </c>
      <c r="L3046" s="26">
        <f>IF($A3046&lt;=Inputs!$B$13,IF(7&lt;=Inputs!$B$8,IF(Inputs!$B$12&gt;0,MAX(MIN(NORM.INV(RAND(),LOOKUP(V3046,Inputs!$J$6:$J$9,Inputs!$G$6:$G$9),LOOKUP(V3046,Inputs!$J$6:$J$9,Inputs!$H$6:$H$9)),Inputs!$B$12),-Inputs!$B$12),NORM.INV(RAND(),LOOKUP(V3046,Inputs!$J$6:$J$9,Inputs!$G$6:$G$9),LOOKUP(V3046,Inputs!$J$6:$J$9,Inputs!$H$6:$H$9))),0),"" )</f>
        <v/>
      </c>
      <c r="M3046" s="26">
        <f>IF($A3046&lt;=Inputs!$B$13,IF(8&lt;=Inputs!$B$8,IF(Inputs!$B$12&gt;0,MAX(MIN(NORM.INV(RAND(),LOOKUP(W3046,Inputs!$J$6:$J$9,Inputs!$G$6:$G$9),LOOKUP(W3046,Inputs!$J$6:$J$9,Inputs!$H$6:$H$9)),Inputs!$B$12),-Inputs!$B$12),NORM.INV(RAND(),LOOKUP(W3046,Inputs!$J$6:$J$9,Inputs!$G$6:$G$9),LOOKUP(W3046,Inputs!$J$6:$J$9,Inputs!$H$6:$H$9))),0),"" )</f>
        <v/>
      </c>
      <c r="N3046" s="26">
        <f>IF($A3046&lt;=Inputs!$B$13,IF(9&lt;=Inputs!$B$8,IF(Inputs!$B$12&gt;0,MAX(MIN(NORM.INV(RAND(),LOOKUP(X3046,Inputs!$J$6:$J$9,Inputs!$G$6:$G$9),LOOKUP(X3046,Inputs!$J$6:$J$9,Inputs!$H$6:$H$9)),Inputs!$B$12),-Inputs!$B$12),NORM.INV(RAND(),LOOKUP(X3046,Inputs!$J$6:$J$9,Inputs!$G$6:$G$9),LOOKUP(X3046,Inputs!$J$6:$J$9,Inputs!$H$6:$H$9))),0),"" )</f>
        <v/>
      </c>
      <c r="O3046" s="26">
        <f>IF($A3046&lt;=Inputs!$B$13,IF(10&lt;=Inputs!$B$8,IF(Inputs!$B$12&gt;0,MAX(MIN(NORM.INV(RAND(),LOOKUP(Y3046,Inputs!$J$6:$J$9,Inputs!$G$6:$G$9),LOOKUP(Y3046,Inputs!$J$6:$J$9,Inputs!$H$6:$H$9)),Inputs!$B$12),-Inputs!$B$12),NORM.INV(RAND(),LOOKUP(Y3046,Inputs!$J$6:$J$9,Inputs!$G$6:$G$9),LOOKUP(Y3046,Inputs!$J$6:$J$9,Inputs!$H$6:$H$9))),0),"" )</f>
        <v/>
      </c>
      <c r="P3046" s="31">
        <f>IF($A3046&lt;=Inputs!$B$13,RAND(),"")</f>
        <v/>
      </c>
      <c r="Q3046" s="31">
        <f>IF($A3046&lt;=Inputs!$B$13,RAND(),"")</f>
        <v/>
      </c>
      <c r="R3046" s="31">
        <f>IF($A3046&lt;=Inputs!$B$13,RAND(),"")</f>
        <v/>
      </c>
      <c r="S3046" s="31">
        <f>IF($A3046&lt;=Inputs!$B$13,RAND(),"")</f>
        <v/>
      </c>
      <c r="T3046" s="31">
        <f>IF($A3046&lt;=Inputs!$B$13,RAND(),"")</f>
        <v/>
      </c>
      <c r="U3046" s="31">
        <f>IF($A3046&lt;=Inputs!$B$13,RAND(),"")</f>
        <v/>
      </c>
      <c r="V3046" s="31">
        <f>IF($A3046&lt;=Inputs!$B$13,RAND(),"")</f>
        <v/>
      </c>
      <c r="W3046" s="31">
        <f>IF($A3046&lt;=Inputs!$B$13,RAND(),"")</f>
        <v/>
      </c>
      <c r="X3046" s="31">
        <f>IF($A3046&lt;=Inputs!$B$13,RAND(),"")</f>
        <v/>
      </c>
      <c r="Y3046" s="31">
        <f>IF($A3046&lt;=Inputs!$B$13,RAND(),"")</f>
        <v/>
      </c>
    </row>
    <row r="3047">
      <c r="A3047" t="n">
        <v>3042</v>
      </c>
      <c r="B3047" s="26">
        <f>IF($A3047&lt;=Inputs!$B$13,IF(Inputs!$B$8&gt;0,SUM(F3047:O3047)/Inputs!$B$8,0),"")</f>
        <v/>
      </c>
      <c r="C3047" s="27">
        <f>IF($A3047&lt;=Inputs!$B$13,B3047/100,"")</f>
        <v/>
      </c>
      <c r="D3047" s="28">
        <f>IF($A3047&lt;=Inputs!$B$13,C3047*Inputs!$B$7,"")</f>
        <v/>
      </c>
      <c r="E3047" s="29">
        <f>IF($A3047&lt;=Inputs!$B$13,IF(D3047&gt;0,1,0),"")</f>
        <v/>
      </c>
      <c r="F3047" s="26">
        <f>IF($A3047&lt;=Inputs!$B$13,IF(1&lt;=Inputs!$B$8,IF(Inputs!$B$12&gt;0,MAX(MIN(NORM.INV(RAND(),LOOKUP(P3047,Inputs!$J$6:$J$9,Inputs!$G$6:$G$9),LOOKUP(P3047,Inputs!$J$6:$J$9,Inputs!$H$6:$H$9)),Inputs!$B$12),-Inputs!$B$12),NORM.INV(RAND(),LOOKUP(P3047,Inputs!$J$6:$J$9,Inputs!$G$6:$G$9),LOOKUP(P3047,Inputs!$J$6:$J$9,Inputs!$H$6:$H$9))),0),"" )</f>
        <v/>
      </c>
      <c r="G3047" s="26">
        <f>IF($A3047&lt;=Inputs!$B$13,IF(2&lt;=Inputs!$B$8,IF(Inputs!$B$12&gt;0,MAX(MIN(NORM.INV(RAND(),LOOKUP(Q3047,Inputs!$J$6:$J$9,Inputs!$G$6:$G$9),LOOKUP(Q3047,Inputs!$J$6:$J$9,Inputs!$H$6:$H$9)),Inputs!$B$12),-Inputs!$B$12),NORM.INV(RAND(),LOOKUP(Q3047,Inputs!$J$6:$J$9,Inputs!$G$6:$G$9),LOOKUP(Q3047,Inputs!$J$6:$J$9,Inputs!$H$6:$H$9))),0),"" )</f>
        <v/>
      </c>
      <c r="H3047" s="26">
        <f>IF($A3047&lt;=Inputs!$B$13,IF(3&lt;=Inputs!$B$8,IF(Inputs!$B$12&gt;0,MAX(MIN(NORM.INV(RAND(),LOOKUP(R3047,Inputs!$J$6:$J$9,Inputs!$G$6:$G$9),LOOKUP(R3047,Inputs!$J$6:$J$9,Inputs!$H$6:$H$9)),Inputs!$B$12),-Inputs!$B$12),NORM.INV(RAND(),LOOKUP(R3047,Inputs!$J$6:$J$9,Inputs!$G$6:$G$9),LOOKUP(R3047,Inputs!$J$6:$J$9,Inputs!$H$6:$H$9))),0),"" )</f>
        <v/>
      </c>
      <c r="I3047" s="26">
        <f>IF($A3047&lt;=Inputs!$B$13,IF(4&lt;=Inputs!$B$8,IF(Inputs!$B$12&gt;0,MAX(MIN(NORM.INV(RAND(),LOOKUP(S3047,Inputs!$J$6:$J$9,Inputs!$G$6:$G$9),LOOKUP(S3047,Inputs!$J$6:$J$9,Inputs!$H$6:$H$9)),Inputs!$B$12),-Inputs!$B$12),NORM.INV(RAND(),LOOKUP(S3047,Inputs!$J$6:$J$9,Inputs!$G$6:$G$9),LOOKUP(S3047,Inputs!$J$6:$J$9,Inputs!$H$6:$H$9))),0),"" )</f>
        <v/>
      </c>
      <c r="J3047" s="26">
        <f>IF($A3047&lt;=Inputs!$B$13,IF(5&lt;=Inputs!$B$8,IF(Inputs!$B$12&gt;0,MAX(MIN(NORM.INV(RAND(),LOOKUP(T3047,Inputs!$J$6:$J$9,Inputs!$G$6:$G$9),LOOKUP(T3047,Inputs!$J$6:$J$9,Inputs!$H$6:$H$9)),Inputs!$B$12),-Inputs!$B$12),NORM.INV(RAND(),LOOKUP(T3047,Inputs!$J$6:$J$9,Inputs!$G$6:$G$9),LOOKUP(T3047,Inputs!$J$6:$J$9,Inputs!$H$6:$H$9))),0),"" )</f>
        <v/>
      </c>
      <c r="K3047" s="26">
        <f>IF($A3047&lt;=Inputs!$B$13,IF(6&lt;=Inputs!$B$8,IF(Inputs!$B$12&gt;0,MAX(MIN(NORM.INV(RAND(),LOOKUP(U3047,Inputs!$J$6:$J$9,Inputs!$G$6:$G$9),LOOKUP(U3047,Inputs!$J$6:$J$9,Inputs!$H$6:$H$9)),Inputs!$B$12),-Inputs!$B$12),NORM.INV(RAND(),LOOKUP(U3047,Inputs!$J$6:$J$9,Inputs!$G$6:$G$9),LOOKUP(U3047,Inputs!$J$6:$J$9,Inputs!$H$6:$H$9))),0),"" )</f>
        <v/>
      </c>
      <c r="L3047" s="26">
        <f>IF($A3047&lt;=Inputs!$B$13,IF(7&lt;=Inputs!$B$8,IF(Inputs!$B$12&gt;0,MAX(MIN(NORM.INV(RAND(),LOOKUP(V3047,Inputs!$J$6:$J$9,Inputs!$G$6:$G$9),LOOKUP(V3047,Inputs!$J$6:$J$9,Inputs!$H$6:$H$9)),Inputs!$B$12),-Inputs!$B$12),NORM.INV(RAND(),LOOKUP(V3047,Inputs!$J$6:$J$9,Inputs!$G$6:$G$9),LOOKUP(V3047,Inputs!$J$6:$J$9,Inputs!$H$6:$H$9))),0),"" )</f>
        <v/>
      </c>
      <c r="M3047" s="26">
        <f>IF($A3047&lt;=Inputs!$B$13,IF(8&lt;=Inputs!$B$8,IF(Inputs!$B$12&gt;0,MAX(MIN(NORM.INV(RAND(),LOOKUP(W3047,Inputs!$J$6:$J$9,Inputs!$G$6:$G$9),LOOKUP(W3047,Inputs!$J$6:$J$9,Inputs!$H$6:$H$9)),Inputs!$B$12),-Inputs!$B$12),NORM.INV(RAND(),LOOKUP(W3047,Inputs!$J$6:$J$9,Inputs!$G$6:$G$9),LOOKUP(W3047,Inputs!$J$6:$J$9,Inputs!$H$6:$H$9))),0),"" )</f>
        <v/>
      </c>
      <c r="N3047" s="26">
        <f>IF($A3047&lt;=Inputs!$B$13,IF(9&lt;=Inputs!$B$8,IF(Inputs!$B$12&gt;0,MAX(MIN(NORM.INV(RAND(),LOOKUP(X3047,Inputs!$J$6:$J$9,Inputs!$G$6:$G$9),LOOKUP(X3047,Inputs!$J$6:$J$9,Inputs!$H$6:$H$9)),Inputs!$B$12),-Inputs!$B$12),NORM.INV(RAND(),LOOKUP(X3047,Inputs!$J$6:$J$9,Inputs!$G$6:$G$9),LOOKUP(X3047,Inputs!$J$6:$J$9,Inputs!$H$6:$H$9))),0),"" )</f>
        <v/>
      </c>
      <c r="O3047" s="26">
        <f>IF($A3047&lt;=Inputs!$B$13,IF(10&lt;=Inputs!$B$8,IF(Inputs!$B$12&gt;0,MAX(MIN(NORM.INV(RAND(),LOOKUP(Y3047,Inputs!$J$6:$J$9,Inputs!$G$6:$G$9),LOOKUP(Y3047,Inputs!$J$6:$J$9,Inputs!$H$6:$H$9)),Inputs!$B$12),-Inputs!$B$12),NORM.INV(RAND(),LOOKUP(Y3047,Inputs!$J$6:$J$9,Inputs!$G$6:$G$9),LOOKUP(Y3047,Inputs!$J$6:$J$9,Inputs!$H$6:$H$9))),0),"" )</f>
        <v/>
      </c>
      <c r="P3047" s="31">
        <f>IF($A3047&lt;=Inputs!$B$13,RAND(),"")</f>
        <v/>
      </c>
      <c r="Q3047" s="31">
        <f>IF($A3047&lt;=Inputs!$B$13,RAND(),"")</f>
        <v/>
      </c>
      <c r="R3047" s="31">
        <f>IF($A3047&lt;=Inputs!$B$13,RAND(),"")</f>
        <v/>
      </c>
      <c r="S3047" s="31">
        <f>IF($A3047&lt;=Inputs!$B$13,RAND(),"")</f>
        <v/>
      </c>
      <c r="T3047" s="31">
        <f>IF($A3047&lt;=Inputs!$B$13,RAND(),"")</f>
        <v/>
      </c>
      <c r="U3047" s="31">
        <f>IF($A3047&lt;=Inputs!$B$13,RAND(),"")</f>
        <v/>
      </c>
      <c r="V3047" s="31">
        <f>IF($A3047&lt;=Inputs!$B$13,RAND(),"")</f>
        <v/>
      </c>
      <c r="W3047" s="31">
        <f>IF($A3047&lt;=Inputs!$B$13,RAND(),"")</f>
        <v/>
      </c>
      <c r="X3047" s="31">
        <f>IF($A3047&lt;=Inputs!$B$13,RAND(),"")</f>
        <v/>
      </c>
      <c r="Y3047" s="31">
        <f>IF($A3047&lt;=Inputs!$B$13,RAND(),"")</f>
        <v/>
      </c>
    </row>
    <row r="3048">
      <c r="A3048" t="n">
        <v>3043</v>
      </c>
      <c r="B3048" s="26">
        <f>IF($A3048&lt;=Inputs!$B$13,IF(Inputs!$B$8&gt;0,SUM(F3048:O3048)/Inputs!$B$8,0),"")</f>
        <v/>
      </c>
      <c r="C3048" s="27">
        <f>IF($A3048&lt;=Inputs!$B$13,B3048/100,"")</f>
        <v/>
      </c>
      <c r="D3048" s="28">
        <f>IF($A3048&lt;=Inputs!$B$13,C3048*Inputs!$B$7,"")</f>
        <v/>
      </c>
      <c r="E3048" s="29">
        <f>IF($A3048&lt;=Inputs!$B$13,IF(D3048&gt;0,1,0),"")</f>
        <v/>
      </c>
      <c r="F3048" s="26">
        <f>IF($A3048&lt;=Inputs!$B$13,IF(1&lt;=Inputs!$B$8,IF(Inputs!$B$12&gt;0,MAX(MIN(NORM.INV(RAND(),LOOKUP(P3048,Inputs!$J$6:$J$9,Inputs!$G$6:$G$9),LOOKUP(P3048,Inputs!$J$6:$J$9,Inputs!$H$6:$H$9)),Inputs!$B$12),-Inputs!$B$12),NORM.INV(RAND(),LOOKUP(P3048,Inputs!$J$6:$J$9,Inputs!$G$6:$G$9),LOOKUP(P3048,Inputs!$J$6:$J$9,Inputs!$H$6:$H$9))),0),"" )</f>
        <v/>
      </c>
      <c r="G3048" s="26">
        <f>IF($A3048&lt;=Inputs!$B$13,IF(2&lt;=Inputs!$B$8,IF(Inputs!$B$12&gt;0,MAX(MIN(NORM.INV(RAND(),LOOKUP(Q3048,Inputs!$J$6:$J$9,Inputs!$G$6:$G$9),LOOKUP(Q3048,Inputs!$J$6:$J$9,Inputs!$H$6:$H$9)),Inputs!$B$12),-Inputs!$B$12),NORM.INV(RAND(),LOOKUP(Q3048,Inputs!$J$6:$J$9,Inputs!$G$6:$G$9),LOOKUP(Q3048,Inputs!$J$6:$J$9,Inputs!$H$6:$H$9))),0),"" )</f>
        <v/>
      </c>
      <c r="H3048" s="26">
        <f>IF($A3048&lt;=Inputs!$B$13,IF(3&lt;=Inputs!$B$8,IF(Inputs!$B$12&gt;0,MAX(MIN(NORM.INV(RAND(),LOOKUP(R3048,Inputs!$J$6:$J$9,Inputs!$G$6:$G$9),LOOKUP(R3048,Inputs!$J$6:$J$9,Inputs!$H$6:$H$9)),Inputs!$B$12),-Inputs!$B$12),NORM.INV(RAND(),LOOKUP(R3048,Inputs!$J$6:$J$9,Inputs!$G$6:$G$9),LOOKUP(R3048,Inputs!$J$6:$J$9,Inputs!$H$6:$H$9))),0),"" )</f>
        <v/>
      </c>
      <c r="I3048" s="26">
        <f>IF($A3048&lt;=Inputs!$B$13,IF(4&lt;=Inputs!$B$8,IF(Inputs!$B$12&gt;0,MAX(MIN(NORM.INV(RAND(),LOOKUP(S3048,Inputs!$J$6:$J$9,Inputs!$G$6:$G$9),LOOKUP(S3048,Inputs!$J$6:$J$9,Inputs!$H$6:$H$9)),Inputs!$B$12),-Inputs!$B$12),NORM.INV(RAND(),LOOKUP(S3048,Inputs!$J$6:$J$9,Inputs!$G$6:$G$9),LOOKUP(S3048,Inputs!$J$6:$J$9,Inputs!$H$6:$H$9))),0),"" )</f>
        <v/>
      </c>
      <c r="J3048" s="26">
        <f>IF($A3048&lt;=Inputs!$B$13,IF(5&lt;=Inputs!$B$8,IF(Inputs!$B$12&gt;0,MAX(MIN(NORM.INV(RAND(),LOOKUP(T3048,Inputs!$J$6:$J$9,Inputs!$G$6:$G$9),LOOKUP(T3048,Inputs!$J$6:$J$9,Inputs!$H$6:$H$9)),Inputs!$B$12),-Inputs!$B$12),NORM.INV(RAND(),LOOKUP(T3048,Inputs!$J$6:$J$9,Inputs!$G$6:$G$9),LOOKUP(T3048,Inputs!$J$6:$J$9,Inputs!$H$6:$H$9))),0),"" )</f>
        <v/>
      </c>
      <c r="K3048" s="26">
        <f>IF($A3048&lt;=Inputs!$B$13,IF(6&lt;=Inputs!$B$8,IF(Inputs!$B$12&gt;0,MAX(MIN(NORM.INV(RAND(),LOOKUP(U3048,Inputs!$J$6:$J$9,Inputs!$G$6:$G$9),LOOKUP(U3048,Inputs!$J$6:$J$9,Inputs!$H$6:$H$9)),Inputs!$B$12),-Inputs!$B$12),NORM.INV(RAND(),LOOKUP(U3048,Inputs!$J$6:$J$9,Inputs!$G$6:$G$9),LOOKUP(U3048,Inputs!$J$6:$J$9,Inputs!$H$6:$H$9))),0),"" )</f>
        <v/>
      </c>
      <c r="L3048" s="26">
        <f>IF($A3048&lt;=Inputs!$B$13,IF(7&lt;=Inputs!$B$8,IF(Inputs!$B$12&gt;0,MAX(MIN(NORM.INV(RAND(),LOOKUP(V3048,Inputs!$J$6:$J$9,Inputs!$G$6:$G$9),LOOKUP(V3048,Inputs!$J$6:$J$9,Inputs!$H$6:$H$9)),Inputs!$B$12),-Inputs!$B$12),NORM.INV(RAND(),LOOKUP(V3048,Inputs!$J$6:$J$9,Inputs!$G$6:$G$9),LOOKUP(V3048,Inputs!$J$6:$J$9,Inputs!$H$6:$H$9))),0),"" )</f>
        <v/>
      </c>
      <c r="M3048" s="26">
        <f>IF($A3048&lt;=Inputs!$B$13,IF(8&lt;=Inputs!$B$8,IF(Inputs!$B$12&gt;0,MAX(MIN(NORM.INV(RAND(),LOOKUP(W3048,Inputs!$J$6:$J$9,Inputs!$G$6:$G$9),LOOKUP(W3048,Inputs!$J$6:$J$9,Inputs!$H$6:$H$9)),Inputs!$B$12),-Inputs!$B$12),NORM.INV(RAND(),LOOKUP(W3048,Inputs!$J$6:$J$9,Inputs!$G$6:$G$9),LOOKUP(W3048,Inputs!$J$6:$J$9,Inputs!$H$6:$H$9))),0),"" )</f>
        <v/>
      </c>
      <c r="N3048" s="26">
        <f>IF($A3048&lt;=Inputs!$B$13,IF(9&lt;=Inputs!$B$8,IF(Inputs!$B$12&gt;0,MAX(MIN(NORM.INV(RAND(),LOOKUP(X3048,Inputs!$J$6:$J$9,Inputs!$G$6:$G$9),LOOKUP(X3048,Inputs!$J$6:$J$9,Inputs!$H$6:$H$9)),Inputs!$B$12),-Inputs!$B$12),NORM.INV(RAND(),LOOKUP(X3048,Inputs!$J$6:$J$9,Inputs!$G$6:$G$9),LOOKUP(X3048,Inputs!$J$6:$J$9,Inputs!$H$6:$H$9))),0),"" )</f>
        <v/>
      </c>
      <c r="O3048" s="26">
        <f>IF($A3048&lt;=Inputs!$B$13,IF(10&lt;=Inputs!$B$8,IF(Inputs!$B$12&gt;0,MAX(MIN(NORM.INV(RAND(),LOOKUP(Y3048,Inputs!$J$6:$J$9,Inputs!$G$6:$G$9),LOOKUP(Y3048,Inputs!$J$6:$J$9,Inputs!$H$6:$H$9)),Inputs!$B$12),-Inputs!$B$12),NORM.INV(RAND(),LOOKUP(Y3048,Inputs!$J$6:$J$9,Inputs!$G$6:$G$9),LOOKUP(Y3048,Inputs!$J$6:$J$9,Inputs!$H$6:$H$9))),0),"" )</f>
        <v/>
      </c>
      <c r="P3048" s="31">
        <f>IF($A3048&lt;=Inputs!$B$13,RAND(),"")</f>
        <v/>
      </c>
      <c r="Q3048" s="31">
        <f>IF($A3048&lt;=Inputs!$B$13,RAND(),"")</f>
        <v/>
      </c>
      <c r="R3048" s="31">
        <f>IF($A3048&lt;=Inputs!$B$13,RAND(),"")</f>
        <v/>
      </c>
      <c r="S3048" s="31">
        <f>IF($A3048&lt;=Inputs!$B$13,RAND(),"")</f>
        <v/>
      </c>
      <c r="T3048" s="31">
        <f>IF($A3048&lt;=Inputs!$B$13,RAND(),"")</f>
        <v/>
      </c>
      <c r="U3048" s="31">
        <f>IF($A3048&lt;=Inputs!$B$13,RAND(),"")</f>
        <v/>
      </c>
      <c r="V3048" s="31">
        <f>IF($A3048&lt;=Inputs!$B$13,RAND(),"")</f>
        <v/>
      </c>
      <c r="W3048" s="31">
        <f>IF($A3048&lt;=Inputs!$B$13,RAND(),"")</f>
        <v/>
      </c>
      <c r="X3048" s="31">
        <f>IF($A3048&lt;=Inputs!$B$13,RAND(),"")</f>
        <v/>
      </c>
      <c r="Y3048" s="31">
        <f>IF($A3048&lt;=Inputs!$B$13,RAND(),"")</f>
        <v/>
      </c>
    </row>
    <row r="3049">
      <c r="A3049" t="n">
        <v>3044</v>
      </c>
      <c r="B3049" s="26">
        <f>IF($A3049&lt;=Inputs!$B$13,IF(Inputs!$B$8&gt;0,SUM(F3049:O3049)/Inputs!$B$8,0),"")</f>
        <v/>
      </c>
      <c r="C3049" s="27">
        <f>IF($A3049&lt;=Inputs!$B$13,B3049/100,"")</f>
        <v/>
      </c>
      <c r="D3049" s="28">
        <f>IF($A3049&lt;=Inputs!$B$13,C3049*Inputs!$B$7,"")</f>
        <v/>
      </c>
      <c r="E3049" s="29">
        <f>IF($A3049&lt;=Inputs!$B$13,IF(D3049&gt;0,1,0),"")</f>
        <v/>
      </c>
      <c r="F3049" s="26">
        <f>IF($A3049&lt;=Inputs!$B$13,IF(1&lt;=Inputs!$B$8,IF(Inputs!$B$12&gt;0,MAX(MIN(NORM.INV(RAND(),LOOKUP(P3049,Inputs!$J$6:$J$9,Inputs!$G$6:$G$9),LOOKUP(P3049,Inputs!$J$6:$J$9,Inputs!$H$6:$H$9)),Inputs!$B$12),-Inputs!$B$12),NORM.INV(RAND(),LOOKUP(P3049,Inputs!$J$6:$J$9,Inputs!$G$6:$G$9),LOOKUP(P3049,Inputs!$J$6:$J$9,Inputs!$H$6:$H$9))),0),"" )</f>
        <v/>
      </c>
      <c r="G3049" s="26">
        <f>IF($A3049&lt;=Inputs!$B$13,IF(2&lt;=Inputs!$B$8,IF(Inputs!$B$12&gt;0,MAX(MIN(NORM.INV(RAND(),LOOKUP(Q3049,Inputs!$J$6:$J$9,Inputs!$G$6:$G$9),LOOKUP(Q3049,Inputs!$J$6:$J$9,Inputs!$H$6:$H$9)),Inputs!$B$12),-Inputs!$B$12),NORM.INV(RAND(),LOOKUP(Q3049,Inputs!$J$6:$J$9,Inputs!$G$6:$G$9),LOOKUP(Q3049,Inputs!$J$6:$J$9,Inputs!$H$6:$H$9))),0),"" )</f>
        <v/>
      </c>
      <c r="H3049" s="26">
        <f>IF($A3049&lt;=Inputs!$B$13,IF(3&lt;=Inputs!$B$8,IF(Inputs!$B$12&gt;0,MAX(MIN(NORM.INV(RAND(),LOOKUP(R3049,Inputs!$J$6:$J$9,Inputs!$G$6:$G$9),LOOKUP(R3049,Inputs!$J$6:$J$9,Inputs!$H$6:$H$9)),Inputs!$B$12),-Inputs!$B$12),NORM.INV(RAND(),LOOKUP(R3049,Inputs!$J$6:$J$9,Inputs!$G$6:$G$9),LOOKUP(R3049,Inputs!$J$6:$J$9,Inputs!$H$6:$H$9))),0),"" )</f>
        <v/>
      </c>
      <c r="I3049" s="26">
        <f>IF($A3049&lt;=Inputs!$B$13,IF(4&lt;=Inputs!$B$8,IF(Inputs!$B$12&gt;0,MAX(MIN(NORM.INV(RAND(),LOOKUP(S3049,Inputs!$J$6:$J$9,Inputs!$G$6:$G$9),LOOKUP(S3049,Inputs!$J$6:$J$9,Inputs!$H$6:$H$9)),Inputs!$B$12),-Inputs!$B$12),NORM.INV(RAND(),LOOKUP(S3049,Inputs!$J$6:$J$9,Inputs!$G$6:$G$9),LOOKUP(S3049,Inputs!$J$6:$J$9,Inputs!$H$6:$H$9))),0),"" )</f>
        <v/>
      </c>
      <c r="J3049" s="26">
        <f>IF($A3049&lt;=Inputs!$B$13,IF(5&lt;=Inputs!$B$8,IF(Inputs!$B$12&gt;0,MAX(MIN(NORM.INV(RAND(),LOOKUP(T3049,Inputs!$J$6:$J$9,Inputs!$G$6:$G$9),LOOKUP(T3049,Inputs!$J$6:$J$9,Inputs!$H$6:$H$9)),Inputs!$B$12),-Inputs!$B$12),NORM.INV(RAND(),LOOKUP(T3049,Inputs!$J$6:$J$9,Inputs!$G$6:$G$9),LOOKUP(T3049,Inputs!$J$6:$J$9,Inputs!$H$6:$H$9))),0),"" )</f>
        <v/>
      </c>
      <c r="K3049" s="26">
        <f>IF($A3049&lt;=Inputs!$B$13,IF(6&lt;=Inputs!$B$8,IF(Inputs!$B$12&gt;0,MAX(MIN(NORM.INV(RAND(),LOOKUP(U3049,Inputs!$J$6:$J$9,Inputs!$G$6:$G$9),LOOKUP(U3049,Inputs!$J$6:$J$9,Inputs!$H$6:$H$9)),Inputs!$B$12),-Inputs!$B$12),NORM.INV(RAND(),LOOKUP(U3049,Inputs!$J$6:$J$9,Inputs!$G$6:$G$9),LOOKUP(U3049,Inputs!$J$6:$J$9,Inputs!$H$6:$H$9))),0),"" )</f>
        <v/>
      </c>
      <c r="L3049" s="26">
        <f>IF($A3049&lt;=Inputs!$B$13,IF(7&lt;=Inputs!$B$8,IF(Inputs!$B$12&gt;0,MAX(MIN(NORM.INV(RAND(),LOOKUP(V3049,Inputs!$J$6:$J$9,Inputs!$G$6:$G$9),LOOKUP(V3049,Inputs!$J$6:$J$9,Inputs!$H$6:$H$9)),Inputs!$B$12),-Inputs!$B$12),NORM.INV(RAND(),LOOKUP(V3049,Inputs!$J$6:$J$9,Inputs!$G$6:$G$9),LOOKUP(V3049,Inputs!$J$6:$J$9,Inputs!$H$6:$H$9))),0),"" )</f>
        <v/>
      </c>
      <c r="M3049" s="26">
        <f>IF($A3049&lt;=Inputs!$B$13,IF(8&lt;=Inputs!$B$8,IF(Inputs!$B$12&gt;0,MAX(MIN(NORM.INV(RAND(),LOOKUP(W3049,Inputs!$J$6:$J$9,Inputs!$G$6:$G$9),LOOKUP(W3049,Inputs!$J$6:$J$9,Inputs!$H$6:$H$9)),Inputs!$B$12),-Inputs!$B$12),NORM.INV(RAND(),LOOKUP(W3049,Inputs!$J$6:$J$9,Inputs!$G$6:$G$9),LOOKUP(W3049,Inputs!$J$6:$J$9,Inputs!$H$6:$H$9))),0),"" )</f>
        <v/>
      </c>
      <c r="N3049" s="26">
        <f>IF($A3049&lt;=Inputs!$B$13,IF(9&lt;=Inputs!$B$8,IF(Inputs!$B$12&gt;0,MAX(MIN(NORM.INV(RAND(),LOOKUP(X3049,Inputs!$J$6:$J$9,Inputs!$G$6:$G$9),LOOKUP(X3049,Inputs!$J$6:$J$9,Inputs!$H$6:$H$9)),Inputs!$B$12),-Inputs!$B$12),NORM.INV(RAND(),LOOKUP(X3049,Inputs!$J$6:$J$9,Inputs!$G$6:$G$9),LOOKUP(X3049,Inputs!$J$6:$J$9,Inputs!$H$6:$H$9))),0),"" )</f>
        <v/>
      </c>
      <c r="O3049" s="26">
        <f>IF($A3049&lt;=Inputs!$B$13,IF(10&lt;=Inputs!$B$8,IF(Inputs!$B$12&gt;0,MAX(MIN(NORM.INV(RAND(),LOOKUP(Y3049,Inputs!$J$6:$J$9,Inputs!$G$6:$G$9),LOOKUP(Y3049,Inputs!$J$6:$J$9,Inputs!$H$6:$H$9)),Inputs!$B$12),-Inputs!$B$12),NORM.INV(RAND(),LOOKUP(Y3049,Inputs!$J$6:$J$9,Inputs!$G$6:$G$9),LOOKUP(Y3049,Inputs!$J$6:$J$9,Inputs!$H$6:$H$9))),0),"" )</f>
        <v/>
      </c>
      <c r="P3049" s="31">
        <f>IF($A3049&lt;=Inputs!$B$13,RAND(),"")</f>
        <v/>
      </c>
      <c r="Q3049" s="31">
        <f>IF($A3049&lt;=Inputs!$B$13,RAND(),"")</f>
        <v/>
      </c>
      <c r="R3049" s="31">
        <f>IF($A3049&lt;=Inputs!$B$13,RAND(),"")</f>
        <v/>
      </c>
      <c r="S3049" s="31">
        <f>IF($A3049&lt;=Inputs!$B$13,RAND(),"")</f>
        <v/>
      </c>
      <c r="T3049" s="31">
        <f>IF($A3049&lt;=Inputs!$B$13,RAND(),"")</f>
        <v/>
      </c>
      <c r="U3049" s="31">
        <f>IF($A3049&lt;=Inputs!$B$13,RAND(),"")</f>
        <v/>
      </c>
      <c r="V3049" s="31">
        <f>IF($A3049&lt;=Inputs!$B$13,RAND(),"")</f>
        <v/>
      </c>
      <c r="W3049" s="31">
        <f>IF($A3049&lt;=Inputs!$B$13,RAND(),"")</f>
        <v/>
      </c>
      <c r="X3049" s="31">
        <f>IF($A3049&lt;=Inputs!$B$13,RAND(),"")</f>
        <v/>
      </c>
      <c r="Y3049" s="31">
        <f>IF($A3049&lt;=Inputs!$B$13,RAND(),"")</f>
        <v/>
      </c>
    </row>
    <row r="3050">
      <c r="A3050" t="n">
        <v>3045</v>
      </c>
      <c r="B3050" s="26">
        <f>IF($A3050&lt;=Inputs!$B$13,IF(Inputs!$B$8&gt;0,SUM(F3050:O3050)/Inputs!$B$8,0),"")</f>
        <v/>
      </c>
      <c r="C3050" s="27">
        <f>IF($A3050&lt;=Inputs!$B$13,B3050/100,"")</f>
        <v/>
      </c>
      <c r="D3050" s="28">
        <f>IF($A3050&lt;=Inputs!$B$13,C3050*Inputs!$B$7,"")</f>
        <v/>
      </c>
      <c r="E3050" s="29">
        <f>IF($A3050&lt;=Inputs!$B$13,IF(D3050&gt;0,1,0),"")</f>
        <v/>
      </c>
      <c r="F3050" s="26">
        <f>IF($A3050&lt;=Inputs!$B$13,IF(1&lt;=Inputs!$B$8,IF(Inputs!$B$12&gt;0,MAX(MIN(NORM.INV(RAND(),LOOKUP(P3050,Inputs!$J$6:$J$9,Inputs!$G$6:$G$9),LOOKUP(P3050,Inputs!$J$6:$J$9,Inputs!$H$6:$H$9)),Inputs!$B$12),-Inputs!$B$12),NORM.INV(RAND(),LOOKUP(P3050,Inputs!$J$6:$J$9,Inputs!$G$6:$G$9),LOOKUP(P3050,Inputs!$J$6:$J$9,Inputs!$H$6:$H$9))),0),"" )</f>
        <v/>
      </c>
      <c r="G3050" s="26">
        <f>IF($A3050&lt;=Inputs!$B$13,IF(2&lt;=Inputs!$B$8,IF(Inputs!$B$12&gt;0,MAX(MIN(NORM.INV(RAND(),LOOKUP(Q3050,Inputs!$J$6:$J$9,Inputs!$G$6:$G$9),LOOKUP(Q3050,Inputs!$J$6:$J$9,Inputs!$H$6:$H$9)),Inputs!$B$12),-Inputs!$B$12),NORM.INV(RAND(),LOOKUP(Q3050,Inputs!$J$6:$J$9,Inputs!$G$6:$G$9),LOOKUP(Q3050,Inputs!$J$6:$J$9,Inputs!$H$6:$H$9))),0),"" )</f>
        <v/>
      </c>
      <c r="H3050" s="26">
        <f>IF($A3050&lt;=Inputs!$B$13,IF(3&lt;=Inputs!$B$8,IF(Inputs!$B$12&gt;0,MAX(MIN(NORM.INV(RAND(),LOOKUP(R3050,Inputs!$J$6:$J$9,Inputs!$G$6:$G$9),LOOKUP(R3050,Inputs!$J$6:$J$9,Inputs!$H$6:$H$9)),Inputs!$B$12),-Inputs!$B$12),NORM.INV(RAND(),LOOKUP(R3050,Inputs!$J$6:$J$9,Inputs!$G$6:$G$9),LOOKUP(R3050,Inputs!$J$6:$J$9,Inputs!$H$6:$H$9))),0),"" )</f>
        <v/>
      </c>
      <c r="I3050" s="26">
        <f>IF($A3050&lt;=Inputs!$B$13,IF(4&lt;=Inputs!$B$8,IF(Inputs!$B$12&gt;0,MAX(MIN(NORM.INV(RAND(),LOOKUP(S3050,Inputs!$J$6:$J$9,Inputs!$G$6:$G$9),LOOKUP(S3050,Inputs!$J$6:$J$9,Inputs!$H$6:$H$9)),Inputs!$B$12),-Inputs!$B$12),NORM.INV(RAND(),LOOKUP(S3050,Inputs!$J$6:$J$9,Inputs!$G$6:$G$9),LOOKUP(S3050,Inputs!$J$6:$J$9,Inputs!$H$6:$H$9))),0),"" )</f>
        <v/>
      </c>
      <c r="J3050" s="26">
        <f>IF($A3050&lt;=Inputs!$B$13,IF(5&lt;=Inputs!$B$8,IF(Inputs!$B$12&gt;0,MAX(MIN(NORM.INV(RAND(),LOOKUP(T3050,Inputs!$J$6:$J$9,Inputs!$G$6:$G$9),LOOKUP(T3050,Inputs!$J$6:$J$9,Inputs!$H$6:$H$9)),Inputs!$B$12),-Inputs!$B$12),NORM.INV(RAND(),LOOKUP(T3050,Inputs!$J$6:$J$9,Inputs!$G$6:$G$9),LOOKUP(T3050,Inputs!$J$6:$J$9,Inputs!$H$6:$H$9))),0),"" )</f>
        <v/>
      </c>
      <c r="K3050" s="26">
        <f>IF($A3050&lt;=Inputs!$B$13,IF(6&lt;=Inputs!$B$8,IF(Inputs!$B$12&gt;0,MAX(MIN(NORM.INV(RAND(),LOOKUP(U3050,Inputs!$J$6:$J$9,Inputs!$G$6:$G$9),LOOKUP(U3050,Inputs!$J$6:$J$9,Inputs!$H$6:$H$9)),Inputs!$B$12),-Inputs!$B$12),NORM.INV(RAND(),LOOKUP(U3050,Inputs!$J$6:$J$9,Inputs!$G$6:$G$9),LOOKUP(U3050,Inputs!$J$6:$J$9,Inputs!$H$6:$H$9))),0),"" )</f>
        <v/>
      </c>
      <c r="L3050" s="26">
        <f>IF($A3050&lt;=Inputs!$B$13,IF(7&lt;=Inputs!$B$8,IF(Inputs!$B$12&gt;0,MAX(MIN(NORM.INV(RAND(),LOOKUP(V3050,Inputs!$J$6:$J$9,Inputs!$G$6:$G$9),LOOKUP(V3050,Inputs!$J$6:$J$9,Inputs!$H$6:$H$9)),Inputs!$B$12),-Inputs!$B$12),NORM.INV(RAND(),LOOKUP(V3050,Inputs!$J$6:$J$9,Inputs!$G$6:$G$9),LOOKUP(V3050,Inputs!$J$6:$J$9,Inputs!$H$6:$H$9))),0),"" )</f>
        <v/>
      </c>
      <c r="M3050" s="26">
        <f>IF($A3050&lt;=Inputs!$B$13,IF(8&lt;=Inputs!$B$8,IF(Inputs!$B$12&gt;0,MAX(MIN(NORM.INV(RAND(),LOOKUP(W3050,Inputs!$J$6:$J$9,Inputs!$G$6:$G$9),LOOKUP(W3050,Inputs!$J$6:$J$9,Inputs!$H$6:$H$9)),Inputs!$B$12),-Inputs!$B$12),NORM.INV(RAND(),LOOKUP(W3050,Inputs!$J$6:$J$9,Inputs!$G$6:$G$9),LOOKUP(W3050,Inputs!$J$6:$J$9,Inputs!$H$6:$H$9))),0),"" )</f>
        <v/>
      </c>
      <c r="N3050" s="26">
        <f>IF($A3050&lt;=Inputs!$B$13,IF(9&lt;=Inputs!$B$8,IF(Inputs!$B$12&gt;0,MAX(MIN(NORM.INV(RAND(),LOOKUP(X3050,Inputs!$J$6:$J$9,Inputs!$G$6:$G$9),LOOKUP(X3050,Inputs!$J$6:$J$9,Inputs!$H$6:$H$9)),Inputs!$B$12),-Inputs!$B$12),NORM.INV(RAND(),LOOKUP(X3050,Inputs!$J$6:$J$9,Inputs!$G$6:$G$9),LOOKUP(X3050,Inputs!$J$6:$J$9,Inputs!$H$6:$H$9))),0),"" )</f>
        <v/>
      </c>
      <c r="O3050" s="26">
        <f>IF($A3050&lt;=Inputs!$B$13,IF(10&lt;=Inputs!$B$8,IF(Inputs!$B$12&gt;0,MAX(MIN(NORM.INV(RAND(),LOOKUP(Y3050,Inputs!$J$6:$J$9,Inputs!$G$6:$G$9),LOOKUP(Y3050,Inputs!$J$6:$J$9,Inputs!$H$6:$H$9)),Inputs!$B$12),-Inputs!$B$12),NORM.INV(RAND(),LOOKUP(Y3050,Inputs!$J$6:$J$9,Inputs!$G$6:$G$9),LOOKUP(Y3050,Inputs!$J$6:$J$9,Inputs!$H$6:$H$9))),0),"" )</f>
        <v/>
      </c>
      <c r="P3050" s="31">
        <f>IF($A3050&lt;=Inputs!$B$13,RAND(),"")</f>
        <v/>
      </c>
      <c r="Q3050" s="31">
        <f>IF($A3050&lt;=Inputs!$B$13,RAND(),"")</f>
        <v/>
      </c>
      <c r="R3050" s="31">
        <f>IF($A3050&lt;=Inputs!$B$13,RAND(),"")</f>
        <v/>
      </c>
      <c r="S3050" s="31">
        <f>IF($A3050&lt;=Inputs!$B$13,RAND(),"")</f>
        <v/>
      </c>
      <c r="T3050" s="31">
        <f>IF($A3050&lt;=Inputs!$B$13,RAND(),"")</f>
        <v/>
      </c>
      <c r="U3050" s="31">
        <f>IF($A3050&lt;=Inputs!$B$13,RAND(),"")</f>
        <v/>
      </c>
      <c r="V3050" s="31">
        <f>IF($A3050&lt;=Inputs!$B$13,RAND(),"")</f>
        <v/>
      </c>
      <c r="W3050" s="31">
        <f>IF($A3050&lt;=Inputs!$B$13,RAND(),"")</f>
        <v/>
      </c>
      <c r="X3050" s="31">
        <f>IF($A3050&lt;=Inputs!$B$13,RAND(),"")</f>
        <v/>
      </c>
      <c r="Y3050" s="31">
        <f>IF($A3050&lt;=Inputs!$B$13,RAND(),"")</f>
        <v/>
      </c>
    </row>
    <row r="3051">
      <c r="A3051" t="n">
        <v>3046</v>
      </c>
      <c r="B3051" s="26">
        <f>IF($A3051&lt;=Inputs!$B$13,IF(Inputs!$B$8&gt;0,SUM(F3051:O3051)/Inputs!$B$8,0),"")</f>
        <v/>
      </c>
      <c r="C3051" s="27">
        <f>IF($A3051&lt;=Inputs!$B$13,B3051/100,"")</f>
        <v/>
      </c>
      <c r="D3051" s="28">
        <f>IF($A3051&lt;=Inputs!$B$13,C3051*Inputs!$B$7,"")</f>
        <v/>
      </c>
      <c r="E3051" s="29">
        <f>IF($A3051&lt;=Inputs!$B$13,IF(D3051&gt;0,1,0),"")</f>
        <v/>
      </c>
      <c r="F3051" s="26">
        <f>IF($A3051&lt;=Inputs!$B$13,IF(1&lt;=Inputs!$B$8,IF(Inputs!$B$12&gt;0,MAX(MIN(NORM.INV(RAND(),LOOKUP(P3051,Inputs!$J$6:$J$9,Inputs!$G$6:$G$9),LOOKUP(P3051,Inputs!$J$6:$J$9,Inputs!$H$6:$H$9)),Inputs!$B$12),-Inputs!$B$12),NORM.INV(RAND(),LOOKUP(P3051,Inputs!$J$6:$J$9,Inputs!$G$6:$G$9),LOOKUP(P3051,Inputs!$J$6:$J$9,Inputs!$H$6:$H$9))),0),"" )</f>
        <v/>
      </c>
      <c r="G3051" s="26">
        <f>IF($A3051&lt;=Inputs!$B$13,IF(2&lt;=Inputs!$B$8,IF(Inputs!$B$12&gt;0,MAX(MIN(NORM.INV(RAND(),LOOKUP(Q3051,Inputs!$J$6:$J$9,Inputs!$G$6:$G$9),LOOKUP(Q3051,Inputs!$J$6:$J$9,Inputs!$H$6:$H$9)),Inputs!$B$12),-Inputs!$B$12),NORM.INV(RAND(),LOOKUP(Q3051,Inputs!$J$6:$J$9,Inputs!$G$6:$G$9),LOOKUP(Q3051,Inputs!$J$6:$J$9,Inputs!$H$6:$H$9))),0),"" )</f>
        <v/>
      </c>
      <c r="H3051" s="26">
        <f>IF($A3051&lt;=Inputs!$B$13,IF(3&lt;=Inputs!$B$8,IF(Inputs!$B$12&gt;0,MAX(MIN(NORM.INV(RAND(),LOOKUP(R3051,Inputs!$J$6:$J$9,Inputs!$G$6:$G$9),LOOKUP(R3051,Inputs!$J$6:$J$9,Inputs!$H$6:$H$9)),Inputs!$B$12),-Inputs!$B$12),NORM.INV(RAND(),LOOKUP(R3051,Inputs!$J$6:$J$9,Inputs!$G$6:$G$9),LOOKUP(R3051,Inputs!$J$6:$J$9,Inputs!$H$6:$H$9))),0),"" )</f>
        <v/>
      </c>
      <c r="I3051" s="26">
        <f>IF($A3051&lt;=Inputs!$B$13,IF(4&lt;=Inputs!$B$8,IF(Inputs!$B$12&gt;0,MAX(MIN(NORM.INV(RAND(),LOOKUP(S3051,Inputs!$J$6:$J$9,Inputs!$G$6:$G$9),LOOKUP(S3051,Inputs!$J$6:$J$9,Inputs!$H$6:$H$9)),Inputs!$B$12),-Inputs!$B$12),NORM.INV(RAND(),LOOKUP(S3051,Inputs!$J$6:$J$9,Inputs!$G$6:$G$9),LOOKUP(S3051,Inputs!$J$6:$J$9,Inputs!$H$6:$H$9))),0),"" )</f>
        <v/>
      </c>
      <c r="J3051" s="26">
        <f>IF($A3051&lt;=Inputs!$B$13,IF(5&lt;=Inputs!$B$8,IF(Inputs!$B$12&gt;0,MAX(MIN(NORM.INV(RAND(),LOOKUP(T3051,Inputs!$J$6:$J$9,Inputs!$G$6:$G$9),LOOKUP(T3051,Inputs!$J$6:$J$9,Inputs!$H$6:$H$9)),Inputs!$B$12),-Inputs!$B$12),NORM.INV(RAND(),LOOKUP(T3051,Inputs!$J$6:$J$9,Inputs!$G$6:$G$9),LOOKUP(T3051,Inputs!$J$6:$J$9,Inputs!$H$6:$H$9))),0),"" )</f>
        <v/>
      </c>
      <c r="K3051" s="26">
        <f>IF($A3051&lt;=Inputs!$B$13,IF(6&lt;=Inputs!$B$8,IF(Inputs!$B$12&gt;0,MAX(MIN(NORM.INV(RAND(),LOOKUP(U3051,Inputs!$J$6:$J$9,Inputs!$G$6:$G$9),LOOKUP(U3051,Inputs!$J$6:$J$9,Inputs!$H$6:$H$9)),Inputs!$B$12),-Inputs!$B$12),NORM.INV(RAND(),LOOKUP(U3051,Inputs!$J$6:$J$9,Inputs!$G$6:$G$9),LOOKUP(U3051,Inputs!$J$6:$J$9,Inputs!$H$6:$H$9))),0),"" )</f>
        <v/>
      </c>
      <c r="L3051" s="26">
        <f>IF($A3051&lt;=Inputs!$B$13,IF(7&lt;=Inputs!$B$8,IF(Inputs!$B$12&gt;0,MAX(MIN(NORM.INV(RAND(),LOOKUP(V3051,Inputs!$J$6:$J$9,Inputs!$G$6:$G$9),LOOKUP(V3051,Inputs!$J$6:$J$9,Inputs!$H$6:$H$9)),Inputs!$B$12),-Inputs!$B$12),NORM.INV(RAND(),LOOKUP(V3051,Inputs!$J$6:$J$9,Inputs!$G$6:$G$9),LOOKUP(V3051,Inputs!$J$6:$J$9,Inputs!$H$6:$H$9))),0),"" )</f>
        <v/>
      </c>
      <c r="M3051" s="26">
        <f>IF($A3051&lt;=Inputs!$B$13,IF(8&lt;=Inputs!$B$8,IF(Inputs!$B$12&gt;0,MAX(MIN(NORM.INV(RAND(),LOOKUP(W3051,Inputs!$J$6:$J$9,Inputs!$G$6:$G$9),LOOKUP(W3051,Inputs!$J$6:$J$9,Inputs!$H$6:$H$9)),Inputs!$B$12),-Inputs!$B$12),NORM.INV(RAND(),LOOKUP(W3051,Inputs!$J$6:$J$9,Inputs!$G$6:$G$9),LOOKUP(W3051,Inputs!$J$6:$J$9,Inputs!$H$6:$H$9))),0),"" )</f>
        <v/>
      </c>
      <c r="N3051" s="26">
        <f>IF($A3051&lt;=Inputs!$B$13,IF(9&lt;=Inputs!$B$8,IF(Inputs!$B$12&gt;0,MAX(MIN(NORM.INV(RAND(),LOOKUP(X3051,Inputs!$J$6:$J$9,Inputs!$G$6:$G$9),LOOKUP(X3051,Inputs!$J$6:$J$9,Inputs!$H$6:$H$9)),Inputs!$B$12),-Inputs!$B$12),NORM.INV(RAND(),LOOKUP(X3051,Inputs!$J$6:$J$9,Inputs!$G$6:$G$9),LOOKUP(X3051,Inputs!$J$6:$J$9,Inputs!$H$6:$H$9))),0),"" )</f>
        <v/>
      </c>
      <c r="O3051" s="26">
        <f>IF($A3051&lt;=Inputs!$B$13,IF(10&lt;=Inputs!$B$8,IF(Inputs!$B$12&gt;0,MAX(MIN(NORM.INV(RAND(),LOOKUP(Y3051,Inputs!$J$6:$J$9,Inputs!$G$6:$G$9),LOOKUP(Y3051,Inputs!$J$6:$J$9,Inputs!$H$6:$H$9)),Inputs!$B$12),-Inputs!$B$12),NORM.INV(RAND(),LOOKUP(Y3051,Inputs!$J$6:$J$9,Inputs!$G$6:$G$9),LOOKUP(Y3051,Inputs!$J$6:$J$9,Inputs!$H$6:$H$9))),0),"" )</f>
        <v/>
      </c>
      <c r="P3051" s="31">
        <f>IF($A3051&lt;=Inputs!$B$13,RAND(),"")</f>
        <v/>
      </c>
      <c r="Q3051" s="31">
        <f>IF($A3051&lt;=Inputs!$B$13,RAND(),"")</f>
        <v/>
      </c>
      <c r="R3051" s="31">
        <f>IF($A3051&lt;=Inputs!$B$13,RAND(),"")</f>
        <v/>
      </c>
      <c r="S3051" s="31">
        <f>IF($A3051&lt;=Inputs!$B$13,RAND(),"")</f>
        <v/>
      </c>
      <c r="T3051" s="31">
        <f>IF($A3051&lt;=Inputs!$B$13,RAND(),"")</f>
        <v/>
      </c>
      <c r="U3051" s="31">
        <f>IF($A3051&lt;=Inputs!$B$13,RAND(),"")</f>
        <v/>
      </c>
      <c r="V3051" s="31">
        <f>IF($A3051&lt;=Inputs!$B$13,RAND(),"")</f>
        <v/>
      </c>
      <c r="W3051" s="31">
        <f>IF($A3051&lt;=Inputs!$B$13,RAND(),"")</f>
        <v/>
      </c>
      <c r="X3051" s="31">
        <f>IF($A3051&lt;=Inputs!$B$13,RAND(),"")</f>
        <v/>
      </c>
      <c r="Y3051" s="31">
        <f>IF($A3051&lt;=Inputs!$B$13,RAND(),"")</f>
        <v/>
      </c>
    </row>
    <row r="3052">
      <c r="A3052" t="n">
        <v>3047</v>
      </c>
      <c r="B3052" s="26">
        <f>IF($A3052&lt;=Inputs!$B$13,IF(Inputs!$B$8&gt;0,SUM(F3052:O3052)/Inputs!$B$8,0),"")</f>
        <v/>
      </c>
      <c r="C3052" s="27">
        <f>IF($A3052&lt;=Inputs!$B$13,B3052/100,"")</f>
        <v/>
      </c>
      <c r="D3052" s="28">
        <f>IF($A3052&lt;=Inputs!$B$13,C3052*Inputs!$B$7,"")</f>
        <v/>
      </c>
      <c r="E3052" s="29">
        <f>IF($A3052&lt;=Inputs!$B$13,IF(D3052&gt;0,1,0),"")</f>
        <v/>
      </c>
      <c r="F3052" s="26">
        <f>IF($A3052&lt;=Inputs!$B$13,IF(1&lt;=Inputs!$B$8,IF(Inputs!$B$12&gt;0,MAX(MIN(NORM.INV(RAND(),LOOKUP(P3052,Inputs!$J$6:$J$9,Inputs!$G$6:$G$9),LOOKUP(P3052,Inputs!$J$6:$J$9,Inputs!$H$6:$H$9)),Inputs!$B$12),-Inputs!$B$12),NORM.INV(RAND(),LOOKUP(P3052,Inputs!$J$6:$J$9,Inputs!$G$6:$G$9),LOOKUP(P3052,Inputs!$J$6:$J$9,Inputs!$H$6:$H$9))),0),"" )</f>
        <v/>
      </c>
      <c r="G3052" s="26">
        <f>IF($A3052&lt;=Inputs!$B$13,IF(2&lt;=Inputs!$B$8,IF(Inputs!$B$12&gt;0,MAX(MIN(NORM.INV(RAND(),LOOKUP(Q3052,Inputs!$J$6:$J$9,Inputs!$G$6:$G$9),LOOKUP(Q3052,Inputs!$J$6:$J$9,Inputs!$H$6:$H$9)),Inputs!$B$12),-Inputs!$B$12),NORM.INV(RAND(),LOOKUP(Q3052,Inputs!$J$6:$J$9,Inputs!$G$6:$G$9),LOOKUP(Q3052,Inputs!$J$6:$J$9,Inputs!$H$6:$H$9))),0),"" )</f>
        <v/>
      </c>
      <c r="H3052" s="26">
        <f>IF($A3052&lt;=Inputs!$B$13,IF(3&lt;=Inputs!$B$8,IF(Inputs!$B$12&gt;0,MAX(MIN(NORM.INV(RAND(),LOOKUP(R3052,Inputs!$J$6:$J$9,Inputs!$G$6:$G$9),LOOKUP(R3052,Inputs!$J$6:$J$9,Inputs!$H$6:$H$9)),Inputs!$B$12),-Inputs!$B$12),NORM.INV(RAND(),LOOKUP(R3052,Inputs!$J$6:$J$9,Inputs!$G$6:$G$9),LOOKUP(R3052,Inputs!$J$6:$J$9,Inputs!$H$6:$H$9))),0),"" )</f>
        <v/>
      </c>
      <c r="I3052" s="26">
        <f>IF($A3052&lt;=Inputs!$B$13,IF(4&lt;=Inputs!$B$8,IF(Inputs!$B$12&gt;0,MAX(MIN(NORM.INV(RAND(),LOOKUP(S3052,Inputs!$J$6:$J$9,Inputs!$G$6:$G$9),LOOKUP(S3052,Inputs!$J$6:$J$9,Inputs!$H$6:$H$9)),Inputs!$B$12),-Inputs!$B$12),NORM.INV(RAND(),LOOKUP(S3052,Inputs!$J$6:$J$9,Inputs!$G$6:$G$9),LOOKUP(S3052,Inputs!$J$6:$J$9,Inputs!$H$6:$H$9))),0),"" )</f>
        <v/>
      </c>
      <c r="J3052" s="26">
        <f>IF($A3052&lt;=Inputs!$B$13,IF(5&lt;=Inputs!$B$8,IF(Inputs!$B$12&gt;0,MAX(MIN(NORM.INV(RAND(),LOOKUP(T3052,Inputs!$J$6:$J$9,Inputs!$G$6:$G$9),LOOKUP(T3052,Inputs!$J$6:$J$9,Inputs!$H$6:$H$9)),Inputs!$B$12),-Inputs!$B$12),NORM.INV(RAND(),LOOKUP(T3052,Inputs!$J$6:$J$9,Inputs!$G$6:$G$9),LOOKUP(T3052,Inputs!$J$6:$J$9,Inputs!$H$6:$H$9))),0),"" )</f>
        <v/>
      </c>
      <c r="K3052" s="26">
        <f>IF($A3052&lt;=Inputs!$B$13,IF(6&lt;=Inputs!$B$8,IF(Inputs!$B$12&gt;0,MAX(MIN(NORM.INV(RAND(),LOOKUP(U3052,Inputs!$J$6:$J$9,Inputs!$G$6:$G$9),LOOKUP(U3052,Inputs!$J$6:$J$9,Inputs!$H$6:$H$9)),Inputs!$B$12),-Inputs!$B$12),NORM.INV(RAND(),LOOKUP(U3052,Inputs!$J$6:$J$9,Inputs!$G$6:$G$9),LOOKUP(U3052,Inputs!$J$6:$J$9,Inputs!$H$6:$H$9))),0),"" )</f>
        <v/>
      </c>
      <c r="L3052" s="26">
        <f>IF($A3052&lt;=Inputs!$B$13,IF(7&lt;=Inputs!$B$8,IF(Inputs!$B$12&gt;0,MAX(MIN(NORM.INV(RAND(),LOOKUP(V3052,Inputs!$J$6:$J$9,Inputs!$G$6:$G$9),LOOKUP(V3052,Inputs!$J$6:$J$9,Inputs!$H$6:$H$9)),Inputs!$B$12),-Inputs!$B$12),NORM.INV(RAND(),LOOKUP(V3052,Inputs!$J$6:$J$9,Inputs!$G$6:$G$9),LOOKUP(V3052,Inputs!$J$6:$J$9,Inputs!$H$6:$H$9))),0),"" )</f>
        <v/>
      </c>
      <c r="M3052" s="26">
        <f>IF($A3052&lt;=Inputs!$B$13,IF(8&lt;=Inputs!$B$8,IF(Inputs!$B$12&gt;0,MAX(MIN(NORM.INV(RAND(),LOOKUP(W3052,Inputs!$J$6:$J$9,Inputs!$G$6:$G$9),LOOKUP(W3052,Inputs!$J$6:$J$9,Inputs!$H$6:$H$9)),Inputs!$B$12),-Inputs!$B$12),NORM.INV(RAND(),LOOKUP(W3052,Inputs!$J$6:$J$9,Inputs!$G$6:$G$9),LOOKUP(W3052,Inputs!$J$6:$J$9,Inputs!$H$6:$H$9))),0),"" )</f>
        <v/>
      </c>
      <c r="N3052" s="26">
        <f>IF($A3052&lt;=Inputs!$B$13,IF(9&lt;=Inputs!$B$8,IF(Inputs!$B$12&gt;0,MAX(MIN(NORM.INV(RAND(),LOOKUP(X3052,Inputs!$J$6:$J$9,Inputs!$G$6:$G$9),LOOKUP(X3052,Inputs!$J$6:$J$9,Inputs!$H$6:$H$9)),Inputs!$B$12),-Inputs!$B$12),NORM.INV(RAND(),LOOKUP(X3052,Inputs!$J$6:$J$9,Inputs!$G$6:$G$9),LOOKUP(X3052,Inputs!$J$6:$J$9,Inputs!$H$6:$H$9))),0),"" )</f>
        <v/>
      </c>
      <c r="O3052" s="26">
        <f>IF($A3052&lt;=Inputs!$B$13,IF(10&lt;=Inputs!$B$8,IF(Inputs!$B$12&gt;0,MAX(MIN(NORM.INV(RAND(),LOOKUP(Y3052,Inputs!$J$6:$J$9,Inputs!$G$6:$G$9),LOOKUP(Y3052,Inputs!$J$6:$J$9,Inputs!$H$6:$H$9)),Inputs!$B$12),-Inputs!$B$12),NORM.INV(RAND(),LOOKUP(Y3052,Inputs!$J$6:$J$9,Inputs!$G$6:$G$9),LOOKUP(Y3052,Inputs!$J$6:$J$9,Inputs!$H$6:$H$9))),0),"" )</f>
        <v/>
      </c>
      <c r="P3052" s="31">
        <f>IF($A3052&lt;=Inputs!$B$13,RAND(),"")</f>
        <v/>
      </c>
      <c r="Q3052" s="31">
        <f>IF($A3052&lt;=Inputs!$B$13,RAND(),"")</f>
        <v/>
      </c>
      <c r="R3052" s="31">
        <f>IF($A3052&lt;=Inputs!$B$13,RAND(),"")</f>
        <v/>
      </c>
      <c r="S3052" s="31">
        <f>IF($A3052&lt;=Inputs!$B$13,RAND(),"")</f>
        <v/>
      </c>
      <c r="T3052" s="31">
        <f>IF($A3052&lt;=Inputs!$B$13,RAND(),"")</f>
        <v/>
      </c>
      <c r="U3052" s="31">
        <f>IF($A3052&lt;=Inputs!$B$13,RAND(),"")</f>
        <v/>
      </c>
      <c r="V3052" s="31">
        <f>IF($A3052&lt;=Inputs!$B$13,RAND(),"")</f>
        <v/>
      </c>
      <c r="W3052" s="31">
        <f>IF($A3052&lt;=Inputs!$B$13,RAND(),"")</f>
        <v/>
      </c>
      <c r="X3052" s="31">
        <f>IF($A3052&lt;=Inputs!$B$13,RAND(),"")</f>
        <v/>
      </c>
      <c r="Y3052" s="31">
        <f>IF($A3052&lt;=Inputs!$B$13,RAND(),"")</f>
        <v/>
      </c>
    </row>
    <row r="3053">
      <c r="A3053" t="n">
        <v>3048</v>
      </c>
      <c r="B3053" s="26">
        <f>IF($A3053&lt;=Inputs!$B$13,IF(Inputs!$B$8&gt;0,SUM(F3053:O3053)/Inputs!$B$8,0),"")</f>
        <v/>
      </c>
      <c r="C3053" s="27">
        <f>IF($A3053&lt;=Inputs!$B$13,B3053/100,"")</f>
        <v/>
      </c>
      <c r="D3053" s="28">
        <f>IF($A3053&lt;=Inputs!$B$13,C3053*Inputs!$B$7,"")</f>
        <v/>
      </c>
      <c r="E3053" s="29">
        <f>IF($A3053&lt;=Inputs!$B$13,IF(D3053&gt;0,1,0),"")</f>
        <v/>
      </c>
      <c r="F3053" s="26">
        <f>IF($A3053&lt;=Inputs!$B$13,IF(1&lt;=Inputs!$B$8,IF(Inputs!$B$12&gt;0,MAX(MIN(NORM.INV(RAND(),LOOKUP(P3053,Inputs!$J$6:$J$9,Inputs!$G$6:$G$9),LOOKUP(P3053,Inputs!$J$6:$J$9,Inputs!$H$6:$H$9)),Inputs!$B$12),-Inputs!$B$12),NORM.INV(RAND(),LOOKUP(P3053,Inputs!$J$6:$J$9,Inputs!$G$6:$G$9),LOOKUP(P3053,Inputs!$J$6:$J$9,Inputs!$H$6:$H$9))),0),"" )</f>
        <v/>
      </c>
      <c r="G3053" s="26">
        <f>IF($A3053&lt;=Inputs!$B$13,IF(2&lt;=Inputs!$B$8,IF(Inputs!$B$12&gt;0,MAX(MIN(NORM.INV(RAND(),LOOKUP(Q3053,Inputs!$J$6:$J$9,Inputs!$G$6:$G$9),LOOKUP(Q3053,Inputs!$J$6:$J$9,Inputs!$H$6:$H$9)),Inputs!$B$12),-Inputs!$B$12),NORM.INV(RAND(),LOOKUP(Q3053,Inputs!$J$6:$J$9,Inputs!$G$6:$G$9),LOOKUP(Q3053,Inputs!$J$6:$J$9,Inputs!$H$6:$H$9))),0),"" )</f>
        <v/>
      </c>
      <c r="H3053" s="26">
        <f>IF($A3053&lt;=Inputs!$B$13,IF(3&lt;=Inputs!$B$8,IF(Inputs!$B$12&gt;0,MAX(MIN(NORM.INV(RAND(),LOOKUP(R3053,Inputs!$J$6:$J$9,Inputs!$G$6:$G$9),LOOKUP(R3053,Inputs!$J$6:$J$9,Inputs!$H$6:$H$9)),Inputs!$B$12),-Inputs!$B$12),NORM.INV(RAND(),LOOKUP(R3053,Inputs!$J$6:$J$9,Inputs!$G$6:$G$9),LOOKUP(R3053,Inputs!$J$6:$J$9,Inputs!$H$6:$H$9))),0),"" )</f>
        <v/>
      </c>
      <c r="I3053" s="26">
        <f>IF($A3053&lt;=Inputs!$B$13,IF(4&lt;=Inputs!$B$8,IF(Inputs!$B$12&gt;0,MAX(MIN(NORM.INV(RAND(),LOOKUP(S3053,Inputs!$J$6:$J$9,Inputs!$G$6:$G$9),LOOKUP(S3053,Inputs!$J$6:$J$9,Inputs!$H$6:$H$9)),Inputs!$B$12),-Inputs!$B$12),NORM.INV(RAND(),LOOKUP(S3053,Inputs!$J$6:$J$9,Inputs!$G$6:$G$9),LOOKUP(S3053,Inputs!$J$6:$J$9,Inputs!$H$6:$H$9))),0),"" )</f>
        <v/>
      </c>
      <c r="J3053" s="26">
        <f>IF($A3053&lt;=Inputs!$B$13,IF(5&lt;=Inputs!$B$8,IF(Inputs!$B$12&gt;0,MAX(MIN(NORM.INV(RAND(),LOOKUP(T3053,Inputs!$J$6:$J$9,Inputs!$G$6:$G$9),LOOKUP(T3053,Inputs!$J$6:$J$9,Inputs!$H$6:$H$9)),Inputs!$B$12),-Inputs!$B$12),NORM.INV(RAND(),LOOKUP(T3053,Inputs!$J$6:$J$9,Inputs!$G$6:$G$9),LOOKUP(T3053,Inputs!$J$6:$J$9,Inputs!$H$6:$H$9))),0),"" )</f>
        <v/>
      </c>
      <c r="K3053" s="26">
        <f>IF($A3053&lt;=Inputs!$B$13,IF(6&lt;=Inputs!$B$8,IF(Inputs!$B$12&gt;0,MAX(MIN(NORM.INV(RAND(),LOOKUP(U3053,Inputs!$J$6:$J$9,Inputs!$G$6:$G$9),LOOKUP(U3053,Inputs!$J$6:$J$9,Inputs!$H$6:$H$9)),Inputs!$B$12),-Inputs!$B$12),NORM.INV(RAND(),LOOKUP(U3053,Inputs!$J$6:$J$9,Inputs!$G$6:$G$9),LOOKUP(U3053,Inputs!$J$6:$J$9,Inputs!$H$6:$H$9))),0),"" )</f>
        <v/>
      </c>
      <c r="L3053" s="26">
        <f>IF($A3053&lt;=Inputs!$B$13,IF(7&lt;=Inputs!$B$8,IF(Inputs!$B$12&gt;0,MAX(MIN(NORM.INV(RAND(),LOOKUP(V3053,Inputs!$J$6:$J$9,Inputs!$G$6:$G$9),LOOKUP(V3053,Inputs!$J$6:$J$9,Inputs!$H$6:$H$9)),Inputs!$B$12),-Inputs!$B$12),NORM.INV(RAND(),LOOKUP(V3053,Inputs!$J$6:$J$9,Inputs!$G$6:$G$9),LOOKUP(V3053,Inputs!$J$6:$J$9,Inputs!$H$6:$H$9))),0),"" )</f>
        <v/>
      </c>
      <c r="M3053" s="26">
        <f>IF($A3053&lt;=Inputs!$B$13,IF(8&lt;=Inputs!$B$8,IF(Inputs!$B$12&gt;0,MAX(MIN(NORM.INV(RAND(),LOOKUP(W3053,Inputs!$J$6:$J$9,Inputs!$G$6:$G$9),LOOKUP(W3053,Inputs!$J$6:$J$9,Inputs!$H$6:$H$9)),Inputs!$B$12),-Inputs!$B$12),NORM.INV(RAND(),LOOKUP(W3053,Inputs!$J$6:$J$9,Inputs!$G$6:$G$9),LOOKUP(W3053,Inputs!$J$6:$J$9,Inputs!$H$6:$H$9))),0),"" )</f>
        <v/>
      </c>
      <c r="N3053" s="26">
        <f>IF($A3053&lt;=Inputs!$B$13,IF(9&lt;=Inputs!$B$8,IF(Inputs!$B$12&gt;0,MAX(MIN(NORM.INV(RAND(),LOOKUP(X3053,Inputs!$J$6:$J$9,Inputs!$G$6:$G$9),LOOKUP(X3053,Inputs!$J$6:$J$9,Inputs!$H$6:$H$9)),Inputs!$B$12),-Inputs!$B$12),NORM.INV(RAND(),LOOKUP(X3053,Inputs!$J$6:$J$9,Inputs!$G$6:$G$9),LOOKUP(X3053,Inputs!$J$6:$J$9,Inputs!$H$6:$H$9))),0),"" )</f>
        <v/>
      </c>
      <c r="O3053" s="26">
        <f>IF($A3053&lt;=Inputs!$B$13,IF(10&lt;=Inputs!$B$8,IF(Inputs!$B$12&gt;0,MAX(MIN(NORM.INV(RAND(),LOOKUP(Y3053,Inputs!$J$6:$J$9,Inputs!$G$6:$G$9),LOOKUP(Y3053,Inputs!$J$6:$J$9,Inputs!$H$6:$H$9)),Inputs!$B$12),-Inputs!$B$12),NORM.INV(RAND(),LOOKUP(Y3053,Inputs!$J$6:$J$9,Inputs!$G$6:$G$9),LOOKUP(Y3053,Inputs!$J$6:$J$9,Inputs!$H$6:$H$9))),0),"" )</f>
        <v/>
      </c>
      <c r="P3053" s="31">
        <f>IF($A3053&lt;=Inputs!$B$13,RAND(),"")</f>
        <v/>
      </c>
      <c r="Q3053" s="31">
        <f>IF($A3053&lt;=Inputs!$B$13,RAND(),"")</f>
        <v/>
      </c>
      <c r="R3053" s="31">
        <f>IF($A3053&lt;=Inputs!$B$13,RAND(),"")</f>
        <v/>
      </c>
      <c r="S3053" s="31">
        <f>IF($A3053&lt;=Inputs!$B$13,RAND(),"")</f>
        <v/>
      </c>
      <c r="T3053" s="31">
        <f>IF($A3053&lt;=Inputs!$B$13,RAND(),"")</f>
        <v/>
      </c>
      <c r="U3053" s="31">
        <f>IF($A3053&lt;=Inputs!$B$13,RAND(),"")</f>
        <v/>
      </c>
      <c r="V3053" s="31">
        <f>IF($A3053&lt;=Inputs!$B$13,RAND(),"")</f>
        <v/>
      </c>
      <c r="W3053" s="31">
        <f>IF($A3053&lt;=Inputs!$B$13,RAND(),"")</f>
        <v/>
      </c>
      <c r="X3053" s="31">
        <f>IF($A3053&lt;=Inputs!$B$13,RAND(),"")</f>
        <v/>
      </c>
      <c r="Y3053" s="31">
        <f>IF($A3053&lt;=Inputs!$B$13,RAND(),"")</f>
        <v/>
      </c>
    </row>
    <row r="3054">
      <c r="A3054" t="n">
        <v>3049</v>
      </c>
      <c r="B3054" s="26">
        <f>IF($A3054&lt;=Inputs!$B$13,IF(Inputs!$B$8&gt;0,SUM(F3054:O3054)/Inputs!$B$8,0),"")</f>
        <v/>
      </c>
      <c r="C3054" s="27">
        <f>IF($A3054&lt;=Inputs!$B$13,B3054/100,"")</f>
        <v/>
      </c>
      <c r="D3054" s="28">
        <f>IF($A3054&lt;=Inputs!$B$13,C3054*Inputs!$B$7,"")</f>
        <v/>
      </c>
      <c r="E3054" s="29">
        <f>IF($A3054&lt;=Inputs!$B$13,IF(D3054&gt;0,1,0),"")</f>
        <v/>
      </c>
      <c r="F3054" s="26">
        <f>IF($A3054&lt;=Inputs!$B$13,IF(1&lt;=Inputs!$B$8,IF(Inputs!$B$12&gt;0,MAX(MIN(NORM.INV(RAND(),LOOKUP(P3054,Inputs!$J$6:$J$9,Inputs!$G$6:$G$9),LOOKUP(P3054,Inputs!$J$6:$J$9,Inputs!$H$6:$H$9)),Inputs!$B$12),-Inputs!$B$12),NORM.INV(RAND(),LOOKUP(P3054,Inputs!$J$6:$J$9,Inputs!$G$6:$G$9),LOOKUP(P3054,Inputs!$J$6:$J$9,Inputs!$H$6:$H$9))),0),"" )</f>
        <v/>
      </c>
      <c r="G3054" s="26">
        <f>IF($A3054&lt;=Inputs!$B$13,IF(2&lt;=Inputs!$B$8,IF(Inputs!$B$12&gt;0,MAX(MIN(NORM.INV(RAND(),LOOKUP(Q3054,Inputs!$J$6:$J$9,Inputs!$G$6:$G$9),LOOKUP(Q3054,Inputs!$J$6:$J$9,Inputs!$H$6:$H$9)),Inputs!$B$12),-Inputs!$B$12),NORM.INV(RAND(),LOOKUP(Q3054,Inputs!$J$6:$J$9,Inputs!$G$6:$G$9),LOOKUP(Q3054,Inputs!$J$6:$J$9,Inputs!$H$6:$H$9))),0),"" )</f>
        <v/>
      </c>
      <c r="H3054" s="26">
        <f>IF($A3054&lt;=Inputs!$B$13,IF(3&lt;=Inputs!$B$8,IF(Inputs!$B$12&gt;0,MAX(MIN(NORM.INV(RAND(),LOOKUP(R3054,Inputs!$J$6:$J$9,Inputs!$G$6:$G$9),LOOKUP(R3054,Inputs!$J$6:$J$9,Inputs!$H$6:$H$9)),Inputs!$B$12),-Inputs!$B$12),NORM.INV(RAND(),LOOKUP(R3054,Inputs!$J$6:$J$9,Inputs!$G$6:$G$9),LOOKUP(R3054,Inputs!$J$6:$J$9,Inputs!$H$6:$H$9))),0),"" )</f>
        <v/>
      </c>
      <c r="I3054" s="26">
        <f>IF($A3054&lt;=Inputs!$B$13,IF(4&lt;=Inputs!$B$8,IF(Inputs!$B$12&gt;0,MAX(MIN(NORM.INV(RAND(),LOOKUP(S3054,Inputs!$J$6:$J$9,Inputs!$G$6:$G$9),LOOKUP(S3054,Inputs!$J$6:$J$9,Inputs!$H$6:$H$9)),Inputs!$B$12),-Inputs!$B$12),NORM.INV(RAND(),LOOKUP(S3054,Inputs!$J$6:$J$9,Inputs!$G$6:$G$9),LOOKUP(S3054,Inputs!$J$6:$J$9,Inputs!$H$6:$H$9))),0),"" )</f>
        <v/>
      </c>
      <c r="J3054" s="26">
        <f>IF($A3054&lt;=Inputs!$B$13,IF(5&lt;=Inputs!$B$8,IF(Inputs!$B$12&gt;0,MAX(MIN(NORM.INV(RAND(),LOOKUP(T3054,Inputs!$J$6:$J$9,Inputs!$G$6:$G$9),LOOKUP(T3054,Inputs!$J$6:$J$9,Inputs!$H$6:$H$9)),Inputs!$B$12),-Inputs!$B$12),NORM.INV(RAND(),LOOKUP(T3054,Inputs!$J$6:$J$9,Inputs!$G$6:$G$9),LOOKUP(T3054,Inputs!$J$6:$J$9,Inputs!$H$6:$H$9))),0),"" )</f>
        <v/>
      </c>
      <c r="K3054" s="26">
        <f>IF($A3054&lt;=Inputs!$B$13,IF(6&lt;=Inputs!$B$8,IF(Inputs!$B$12&gt;0,MAX(MIN(NORM.INV(RAND(),LOOKUP(U3054,Inputs!$J$6:$J$9,Inputs!$G$6:$G$9),LOOKUP(U3054,Inputs!$J$6:$J$9,Inputs!$H$6:$H$9)),Inputs!$B$12),-Inputs!$B$12),NORM.INV(RAND(),LOOKUP(U3054,Inputs!$J$6:$J$9,Inputs!$G$6:$G$9),LOOKUP(U3054,Inputs!$J$6:$J$9,Inputs!$H$6:$H$9))),0),"" )</f>
        <v/>
      </c>
      <c r="L3054" s="26">
        <f>IF($A3054&lt;=Inputs!$B$13,IF(7&lt;=Inputs!$B$8,IF(Inputs!$B$12&gt;0,MAX(MIN(NORM.INV(RAND(),LOOKUP(V3054,Inputs!$J$6:$J$9,Inputs!$G$6:$G$9),LOOKUP(V3054,Inputs!$J$6:$J$9,Inputs!$H$6:$H$9)),Inputs!$B$12),-Inputs!$B$12),NORM.INV(RAND(),LOOKUP(V3054,Inputs!$J$6:$J$9,Inputs!$G$6:$G$9),LOOKUP(V3054,Inputs!$J$6:$J$9,Inputs!$H$6:$H$9))),0),"" )</f>
        <v/>
      </c>
      <c r="M3054" s="26">
        <f>IF($A3054&lt;=Inputs!$B$13,IF(8&lt;=Inputs!$B$8,IF(Inputs!$B$12&gt;0,MAX(MIN(NORM.INV(RAND(),LOOKUP(W3054,Inputs!$J$6:$J$9,Inputs!$G$6:$G$9),LOOKUP(W3054,Inputs!$J$6:$J$9,Inputs!$H$6:$H$9)),Inputs!$B$12),-Inputs!$B$12),NORM.INV(RAND(),LOOKUP(W3054,Inputs!$J$6:$J$9,Inputs!$G$6:$G$9),LOOKUP(W3054,Inputs!$J$6:$J$9,Inputs!$H$6:$H$9))),0),"" )</f>
        <v/>
      </c>
      <c r="N3054" s="26">
        <f>IF($A3054&lt;=Inputs!$B$13,IF(9&lt;=Inputs!$B$8,IF(Inputs!$B$12&gt;0,MAX(MIN(NORM.INV(RAND(),LOOKUP(X3054,Inputs!$J$6:$J$9,Inputs!$G$6:$G$9),LOOKUP(X3054,Inputs!$J$6:$J$9,Inputs!$H$6:$H$9)),Inputs!$B$12),-Inputs!$B$12),NORM.INV(RAND(),LOOKUP(X3054,Inputs!$J$6:$J$9,Inputs!$G$6:$G$9),LOOKUP(X3054,Inputs!$J$6:$J$9,Inputs!$H$6:$H$9))),0),"" )</f>
        <v/>
      </c>
      <c r="O3054" s="26">
        <f>IF($A3054&lt;=Inputs!$B$13,IF(10&lt;=Inputs!$B$8,IF(Inputs!$B$12&gt;0,MAX(MIN(NORM.INV(RAND(),LOOKUP(Y3054,Inputs!$J$6:$J$9,Inputs!$G$6:$G$9),LOOKUP(Y3054,Inputs!$J$6:$J$9,Inputs!$H$6:$H$9)),Inputs!$B$12),-Inputs!$B$12),NORM.INV(RAND(),LOOKUP(Y3054,Inputs!$J$6:$J$9,Inputs!$G$6:$G$9),LOOKUP(Y3054,Inputs!$J$6:$J$9,Inputs!$H$6:$H$9))),0),"" )</f>
        <v/>
      </c>
      <c r="P3054" s="31">
        <f>IF($A3054&lt;=Inputs!$B$13,RAND(),"")</f>
        <v/>
      </c>
      <c r="Q3054" s="31">
        <f>IF($A3054&lt;=Inputs!$B$13,RAND(),"")</f>
        <v/>
      </c>
      <c r="R3054" s="31">
        <f>IF($A3054&lt;=Inputs!$B$13,RAND(),"")</f>
        <v/>
      </c>
      <c r="S3054" s="31">
        <f>IF($A3054&lt;=Inputs!$B$13,RAND(),"")</f>
        <v/>
      </c>
      <c r="T3054" s="31">
        <f>IF($A3054&lt;=Inputs!$B$13,RAND(),"")</f>
        <v/>
      </c>
      <c r="U3054" s="31">
        <f>IF($A3054&lt;=Inputs!$B$13,RAND(),"")</f>
        <v/>
      </c>
      <c r="V3054" s="31">
        <f>IF($A3054&lt;=Inputs!$B$13,RAND(),"")</f>
        <v/>
      </c>
      <c r="W3054" s="31">
        <f>IF($A3054&lt;=Inputs!$B$13,RAND(),"")</f>
        <v/>
      </c>
      <c r="X3054" s="31">
        <f>IF($A3054&lt;=Inputs!$B$13,RAND(),"")</f>
        <v/>
      </c>
      <c r="Y3054" s="31">
        <f>IF($A3054&lt;=Inputs!$B$13,RAND(),"")</f>
        <v/>
      </c>
    </row>
    <row r="3055">
      <c r="A3055" t="n">
        <v>3050</v>
      </c>
      <c r="B3055" s="26">
        <f>IF($A3055&lt;=Inputs!$B$13,IF(Inputs!$B$8&gt;0,SUM(F3055:O3055)/Inputs!$B$8,0),"")</f>
        <v/>
      </c>
      <c r="C3055" s="27">
        <f>IF($A3055&lt;=Inputs!$B$13,B3055/100,"")</f>
        <v/>
      </c>
      <c r="D3055" s="28">
        <f>IF($A3055&lt;=Inputs!$B$13,C3055*Inputs!$B$7,"")</f>
        <v/>
      </c>
      <c r="E3055" s="29">
        <f>IF($A3055&lt;=Inputs!$B$13,IF(D3055&gt;0,1,0),"")</f>
        <v/>
      </c>
      <c r="F3055" s="26">
        <f>IF($A3055&lt;=Inputs!$B$13,IF(1&lt;=Inputs!$B$8,IF(Inputs!$B$12&gt;0,MAX(MIN(NORM.INV(RAND(),LOOKUP(P3055,Inputs!$J$6:$J$9,Inputs!$G$6:$G$9),LOOKUP(P3055,Inputs!$J$6:$J$9,Inputs!$H$6:$H$9)),Inputs!$B$12),-Inputs!$B$12),NORM.INV(RAND(),LOOKUP(P3055,Inputs!$J$6:$J$9,Inputs!$G$6:$G$9),LOOKUP(P3055,Inputs!$J$6:$J$9,Inputs!$H$6:$H$9))),0),"" )</f>
        <v/>
      </c>
      <c r="G3055" s="26">
        <f>IF($A3055&lt;=Inputs!$B$13,IF(2&lt;=Inputs!$B$8,IF(Inputs!$B$12&gt;0,MAX(MIN(NORM.INV(RAND(),LOOKUP(Q3055,Inputs!$J$6:$J$9,Inputs!$G$6:$G$9),LOOKUP(Q3055,Inputs!$J$6:$J$9,Inputs!$H$6:$H$9)),Inputs!$B$12),-Inputs!$B$12),NORM.INV(RAND(),LOOKUP(Q3055,Inputs!$J$6:$J$9,Inputs!$G$6:$G$9),LOOKUP(Q3055,Inputs!$J$6:$J$9,Inputs!$H$6:$H$9))),0),"" )</f>
        <v/>
      </c>
      <c r="H3055" s="26">
        <f>IF($A3055&lt;=Inputs!$B$13,IF(3&lt;=Inputs!$B$8,IF(Inputs!$B$12&gt;0,MAX(MIN(NORM.INV(RAND(),LOOKUP(R3055,Inputs!$J$6:$J$9,Inputs!$G$6:$G$9),LOOKUP(R3055,Inputs!$J$6:$J$9,Inputs!$H$6:$H$9)),Inputs!$B$12),-Inputs!$B$12),NORM.INV(RAND(),LOOKUP(R3055,Inputs!$J$6:$J$9,Inputs!$G$6:$G$9),LOOKUP(R3055,Inputs!$J$6:$J$9,Inputs!$H$6:$H$9))),0),"" )</f>
        <v/>
      </c>
      <c r="I3055" s="26">
        <f>IF($A3055&lt;=Inputs!$B$13,IF(4&lt;=Inputs!$B$8,IF(Inputs!$B$12&gt;0,MAX(MIN(NORM.INV(RAND(),LOOKUP(S3055,Inputs!$J$6:$J$9,Inputs!$G$6:$G$9),LOOKUP(S3055,Inputs!$J$6:$J$9,Inputs!$H$6:$H$9)),Inputs!$B$12),-Inputs!$B$12),NORM.INV(RAND(),LOOKUP(S3055,Inputs!$J$6:$J$9,Inputs!$G$6:$G$9),LOOKUP(S3055,Inputs!$J$6:$J$9,Inputs!$H$6:$H$9))),0),"" )</f>
        <v/>
      </c>
      <c r="J3055" s="26">
        <f>IF($A3055&lt;=Inputs!$B$13,IF(5&lt;=Inputs!$B$8,IF(Inputs!$B$12&gt;0,MAX(MIN(NORM.INV(RAND(),LOOKUP(T3055,Inputs!$J$6:$J$9,Inputs!$G$6:$G$9),LOOKUP(T3055,Inputs!$J$6:$J$9,Inputs!$H$6:$H$9)),Inputs!$B$12),-Inputs!$B$12),NORM.INV(RAND(),LOOKUP(T3055,Inputs!$J$6:$J$9,Inputs!$G$6:$G$9),LOOKUP(T3055,Inputs!$J$6:$J$9,Inputs!$H$6:$H$9))),0),"" )</f>
        <v/>
      </c>
      <c r="K3055" s="26">
        <f>IF($A3055&lt;=Inputs!$B$13,IF(6&lt;=Inputs!$B$8,IF(Inputs!$B$12&gt;0,MAX(MIN(NORM.INV(RAND(),LOOKUP(U3055,Inputs!$J$6:$J$9,Inputs!$G$6:$G$9),LOOKUP(U3055,Inputs!$J$6:$J$9,Inputs!$H$6:$H$9)),Inputs!$B$12),-Inputs!$B$12),NORM.INV(RAND(),LOOKUP(U3055,Inputs!$J$6:$J$9,Inputs!$G$6:$G$9),LOOKUP(U3055,Inputs!$J$6:$J$9,Inputs!$H$6:$H$9))),0),"" )</f>
        <v/>
      </c>
      <c r="L3055" s="26">
        <f>IF($A3055&lt;=Inputs!$B$13,IF(7&lt;=Inputs!$B$8,IF(Inputs!$B$12&gt;0,MAX(MIN(NORM.INV(RAND(),LOOKUP(V3055,Inputs!$J$6:$J$9,Inputs!$G$6:$G$9),LOOKUP(V3055,Inputs!$J$6:$J$9,Inputs!$H$6:$H$9)),Inputs!$B$12),-Inputs!$B$12),NORM.INV(RAND(),LOOKUP(V3055,Inputs!$J$6:$J$9,Inputs!$G$6:$G$9),LOOKUP(V3055,Inputs!$J$6:$J$9,Inputs!$H$6:$H$9))),0),"" )</f>
        <v/>
      </c>
      <c r="M3055" s="26">
        <f>IF($A3055&lt;=Inputs!$B$13,IF(8&lt;=Inputs!$B$8,IF(Inputs!$B$12&gt;0,MAX(MIN(NORM.INV(RAND(),LOOKUP(W3055,Inputs!$J$6:$J$9,Inputs!$G$6:$G$9),LOOKUP(W3055,Inputs!$J$6:$J$9,Inputs!$H$6:$H$9)),Inputs!$B$12),-Inputs!$B$12),NORM.INV(RAND(),LOOKUP(W3055,Inputs!$J$6:$J$9,Inputs!$G$6:$G$9),LOOKUP(W3055,Inputs!$J$6:$J$9,Inputs!$H$6:$H$9))),0),"" )</f>
        <v/>
      </c>
      <c r="N3055" s="26">
        <f>IF($A3055&lt;=Inputs!$B$13,IF(9&lt;=Inputs!$B$8,IF(Inputs!$B$12&gt;0,MAX(MIN(NORM.INV(RAND(),LOOKUP(X3055,Inputs!$J$6:$J$9,Inputs!$G$6:$G$9),LOOKUP(X3055,Inputs!$J$6:$J$9,Inputs!$H$6:$H$9)),Inputs!$B$12),-Inputs!$B$12),NORM.INV(RAND(),LOOKUP(X3055,Inputs!$J$6:$J$9,Inputs!$G$6:$G$9),LOOKUP(X3055,Inputs!$J$6:$J$9,Inputs!$H$6:$H$9))),0),"" )</f>
        <v/>
      </c>
      <c r="O3055" s="26">
        <f>IF($A3055&lt;=Inputs!$B$13,IF(10&lt;=Inputs!$B$8,IF(Inputs!$B$12&gt;0,MAX(MIN(NORM.INV(RAND(),LOOKUP(Y3055,Inputs!$J$6:$J$9,Inputs!$G$6:$G$9),LOOKUP(Y3055,Inputs!$J$6:$J$9,Inputs!$H$6:$H$9)),Inputs!$B$12),-Inputs!$B$12),NORM.INV(RAND(),LOOKUP(Y3055,Inputs!$J$6:$J$9,Inputs!$G$6:$G$9),LOOKUP(Y3055,Inputs!$J$6:$J$9,Inputs!$H$6:$H$9))),0),"" )</f>
        <v/>
      </c>
      <c r="P3055" s="31">
        <f>IF($A3055&lt;=Inputs!$B$13,RAND(),"")</f>
        <v/>
      </c>
      <c r="Q3055" s="31">
        <f>IF($A3055&lt;=Inputs!$B$13,RAND(),"")</f>
        <v/>
      </c>
      <c r="R3055" s="31">
        <f>IF($A3055&lt;=Inputs!$B$13,RAND(),"")</f>
        <v/>
      </c>
      <c r="S3055" s="31">
        <f>IF($A3055&lt;=Inputs!$B$13,RAND(),"")</f>
        <v/>
      </c>
      <c r="T3055" s="31">
        <f>IF($A3055&lt;=Inputs!$B$13,RAND(),"")</f>
        <v/>
      </c>
      <c r="U3055" s="31">
        <f>IF($A3055&lt;=Inputs!$B$13,RAND(),"")</f>
        <v/>
      </c>
      <c r="V3055" s="31">
        <f>IF($A3055&lt;=Inputs!$B$13,RAND(),"")</f>
        <v/>
      </c>
      <c r="W3055" s="31">
        <f>IF($A3055&lt;=Inputs!$B$13,RAND(),"")</f>
        <v/>
      </c>
      <c r="X3055" s="31">
        <f>IF($A3055&lt;=Inputs!$B$13,RAND(),"")</f>
        <v/>
      </c>
      <c r="Y3055" s="31">
        <f>IF($A3055&lt;=Inputs!$B$13,RAND(),"")</f>
        <v/>
      </c>
    </row>
    <row r="3056">
      <c r="A3056" t="n">
        <v>3051</v>
      </c>
      <c r="B3056" s="26">
        <f>IF($A3056&lt;=Inputs!$B$13,IF(Inputs!$B$8&gt;0,SUM(F3056:O3056)/Inputs!$B$8,0),"")</f>
        <v/>
      </c>
      <c r="C3056" s="27">
        <f>IF($A3056&lt;=Inputs!$B$13,B3056/100,"")</f>
        <v/>
      </c>
      <c r="D3056" s="28">
        <f>IF($A3056&lt;=Inputs!$B$13,C3056*Inputs!$B$7,"")</f>
        <v/>
      </c>
      <c r="E3056" s="29">
        <f>IF($A3056&lt;=Inputs!$B$13,IF(D3056&gt;0,1,0),"")</f>
        <v/>
      </c>
      <c r="F3056" s="26">
        <f>IF($A3056&lt;=Inputs!$B$13,IF(1&lt;=Inputs!$B$8,IF(Inputs!$B$12&gt;0,MAX(MIN(NORM.INV(RAND(),LOOKUP(P3056,Inputs!$J$6:$J$9,Inputs!$G$6:$G$9),LOOKUP(P3056,Inputs!$J$6:$J$9,Inputs!$H$6:$H$9)),Inputs!$B$12),-Inputs!$B$12),NORM.INV(RAND(),LOOKUP(P3056,Inputs!$J$6:$J$9,Inputs!$G$6:$G$9),LOOKUP(P3056,Inputs!$J$6:$J$9,Inputs!$H$6:$H$9))),0),"" )</f>
        <v/>
      </c>
      <c r="G3056" s="26">
        <f>IF($A3056&lt;=Inputs!$B$13,IF(2&lt;=Inputs!$B$8,IF(Inputs!$B$12&gt;0,MAX(MIN(NORM.INV(RAND(),LOOKUP(Q3056,Inputs!$J$6:$J$9,Inputs!$G$6:$G$9),LOOKUP(Q3056,Inputs!$J$6:$J$9,Inputs!$H$6:$H$9)),Inputs!$B$12),-Inputs!$B$12),NORM.INV(RAND(),LOOKUP(Q3056,Inputs!$J$6:$J$9,Inputs!$G$6:$G$9),LOOKUP(Q3056,Inputs!$J$6:$J$9,Inputs!$H$6:$H$9))),0),"" )</f>
        <v/>
      </c>
      <c r="H3056" s="26">
        <f>IF($A3056&lt;=Inputs!$B$13,IF(3&lt;=Inputs!$B$8,IF(Inputs!$B$12&gt;0,MAX(MIN(NORM.INV(RAND(),LOOKUP(R3056,Inputs!$J$6:$J$9,Inputs!$G$6:$G$9),LOOKUP(R3056,Inputs!$J$6:$J$9,Inputs!$H$6:$H$9)),Inputs!$B$12),-Inputs!$B$12),NORM.INV(RAND(),LOOKUP(R3056,Inputs!$J$6:$J$9,Inputs!$G$6:$G$9),LOOKUP(R3056,Inputs!$J$6:$J$9,Inputs!$H$6:$H$9))),0),"" )</f>
        <v/>
      </c>
      <c r="I3056" s="26">
        <f>IF($A3056&lt;=Inputs!$B$13,IF(4&lt;=Inputs!$B$8,IF(Inputs!$B$12&gt;0,MAX(MIN(NORM.INV(RAND(),LOOKUP(S3056,Inputs!$J$6:$J$9,Inputs!$G$6:$G$9),LOOKUP(S3056,Inputs!$J$6:$J$9,Inputs!$H$6:$H$9)),Inputs!$B$12),-Inputs!$B$12),NORM.INV(RAND(),LOOKUP(S3056,Inputs!$J$6:$J$9,Inputs!$G$6:$G$9),LOOKUP(S3056,Inputs!$J$6:$J$9,Inputs!$H$6:$H$9))),0),"" )</f>
        <v/>
      </c>
      <c r="J3056" s="26">
        <f>IF($A3056&lt;=Inputs!$B$13,IF(5&lt;=Inputs!$B$8,IF(Inputs!$B$12&gt;0,MAX(MIN(NORM.INV(RAND(),LOOKUP(T3056,Inputs!$J$6:$J$9,Inputs!$G$6:$G$9),LOOKUP(T3056,Inputs!$J$6:$J$9,Inputs!$H$6:$H$9)),Inputs!$B$12),-Inputs!$B$12),NORM.INV(RAND(),LOOKUP(T3056,Inputs!$J$6:$J$9,Inputs!$G$6:$G$9),LOOKUP(T3056,Inputs!$J$6:$J$9,Inputs!$H$6:$H$9))),0),"" )</f>
        <v/>
      </c>
      <c r="K3056" s="26">
        <f>IF($A3056&lt;=Inputs!$B$13,IF(6&lt;=Inputs!$B$8,IF(Inputs!$B$12&gt;0,MAX(MIN(NORM.INV(RAND(),LOOKUP(U3056,Inputs!$J$6:$J$9,Inputs!$G$6:$G$9),LOOKUP(U3056,Inputs!$J$6:$J$9,Inputs!$H$6:$H$9)),Inputs!$B$12),-Inputs!$B$12),NORM.INV(RAND(),LOOKUP(U3056,Inputs!$J$6:$J$9,Inputs!$G$6:$G$9),LOOKUP(U3056,Inputs!$J$6:$J$9,Inputs!$H$6:$H$9))),0),"" )</f>
        <v/>
      </c>
      <c r="L3056" s="26">
        <f>IF($A3056&lt;=Inputs!$B$13,IF(7&lt;=Inputs!$B$8,IF(Inputs!$B$12&gt;0,MAX(MIN(NORM.INV(RAND(),LOOKUP(V3056,Inputs!$J$6:$J$9,Inputs!$G$6:$G$9),LOOKUP(V3056,Inputs!$J$6:$J$9,Inputs!$H$6:$H$9)),Inputs!$B$12),-Inputs!$B$12),NORM.INV(RAND(),LOOKUP(V3056,Inputs!$J$6:$J$9,Inputs!$G$6:$G$9),LOOKUP(V3056,Inputs!$J$6:$J$9,Inputs!$H$6:$H$9))),0),"" )</f>
        <v/>
      </c>
      <c r="M3056" s="26">
        <f>IF($A3056&lt;=Inputs!$B$13,IF(8&lt;=Inputs!$B$8,IF(Inputs!$B$12&gt;0,MAX(MIN(NORM.INV(RAND(),LOOKUP(W3056,Inputs!$J$6:$J$9,Inputs!$G$6:$G$9),LOOKUP(W3056,Inputs!$J$6:$J$9,Inputs!$H$6:$H$9)),Inputs!$B$12),-Inputs!$B$12),NORM.INV(RAND(),LOOKUP(W3056,Inputs!$J$6:$J$9,Inputs!$G$6:$G$9),LOOKUP(W3056,Inputs!$J$6:$J$9,Inputs!$H$6:$H$9))),0),"" )</f>
        <v/>
      </c>
      <c r="N3056" s="26">
        <f>IF($A3056&lt;=Inputs!$B$13,IF(9&lt;=Inputs!$B$8,IF(Inputs!$B$12&gt;0,MAX(MIN(NORM.INV(RAND(),LOOKUP(X3056,Inputs!$J$6:$J$9,Inputs!$G$6:$G$9),LOOKUP(X3056,Inputs!$J$6:$J$9,Inputs!$H$6:$H$9)),Inputs!$B$12),-Inputs!$B$12),NORM.INV(RAND(),LOOKUP(X3056,Inputs!$J$6:$J$9,Inputs!$G$6:$G$9),LOOKUP(X3056,Inputs!$J$6:$J$9,Inputs!$H$6:$H$9))),0),"" )</f>
        <v/>
      </c>
      <c r="O3056" s="26">
        <f>IF($A3056&lt;=Inputs!$B$13,IF(10&lt;=Inputs!$B$8,IF(Inputs!$B$12&gt;0,MAX(MIN(NORM.INV(RAND(),LOOKUP(Y3056,Inputs!$J$6:$J$9,Inputs!$G$6:$G$9),LOOKUP(Y3056,Inputs!$J$6:$J$9,Inputs!$H$6:$H$9)),Inputs!$B$12),-Inputs!$B$12),NORM.INV(RAND(),LOOKUP(Y3056,Inputs!$J$6:$J$9,Inputs!$G$6:$G$9),LOOKUP(Y3056,Inputs!$J$6:$J$9,Inputs!$H$6:$H$9))),0),"" )</f>
        <v/>
      </c>
      <c r="P3056" s="31">
        <f>IF($A3056&lt;=Inputs!$B$13,RAND(),"")</f>
        <v/>
      </c>
      <c r="Q3056" s="31">
        <f>IF($A3056&lt;=Inputs!$B$13,RAND(),"")</f>
        <v/>
      </c>
      <c r="R3056" s="31">
        <f>IF($A3056&lt;=Inputs!$B$13,RAND(),"")</f>
        <v/>
      </c>
      <c r="S3056" s="31">
        <f>IF($A3056&lt;=Inputs!$B$13,RAND(),"")</f>
        <v/>
      </c>
      <c r="T3056" s="31">
        <f>IF($A3056&lt;=Inputs!$B$13,RAND(),"")</f>
        <v/>
      </c>
      <c r="U3056" s="31">
        <f>IF($A3056&lt;=Inputs!$B$13,RAND(),"")</f>
        <v/>
      </c>
      <c r="V3056" s="31">
        <f>IF($A3056&lt;=Inputs!$B$13,RAND(),"")</f>
        <v/>
      </c>
      <c r="W3056" s="31">
        <f>IF($A3056&lt;=Inputs!$B$13,RAND(),"")</f>
        <v/>
      </c>
      <c r="X3056" s="31">
        <f>IF($A3056&lt;=Inputs!$B$13,RAND(),"")</f>
        <v/>
      </c>
      <c r="Y3056" s="31">
        <f>IF($A3056&lt;=Inputs!$B$13,RAND(),"")</f>
        <v/>
      </c>
    </row>
    <row r="3057">
      <c r="A3057" t="n">
        <v>3052</v>
      </c>
      <c r="B3057" s="26">
        <f>IF($A3057&lt;=Inputs!$B$13,IF(Inputs!$B$8&gt;0,SUM(F3057:O3057)/Inputs!$B$8,0),"")</f>
        <v/>
      </c>
      <c r="C3057" s="27">
        <f>IF($A3057&lt;=Inputs!$B$13,B3057/100,"")</f>
        <v/>
      </c>
      <c r="D3057" s="28">
        <f>IF($A3057&lt;=Inputs!$B$13,C3057*Inputs!$B$7,"")</f>
        <v/>
      </c>
      <c r="E3057" s="29">
        <f>IF($A3057&lt;=Inputs!$B$13,IF(D3057&gt;0,1,0),"")</f>
        <v/>
      </c>
      <c r="F3057" s="26">
        <f>IF($A3057&lt;=Inputs!$B$13,IF(1&lt;=Inputs!$B$8,IF(Inputs!$B$12&gt;0,MAX(MIN(NORM.INV(RAND(),LOOKUP(P3057,Inputs!$J$6:$J$9,Inputs!$G$6:$G$9),LOOKUP(P3057,Inputs!$J$6:$J$9,Inputs!$H$6:$H$9)),Inputs!$B$12),-Inputs!$B$12),NORM.INV(RAND(),LOOKUP(P3057,Inputs!$J$6:$J$9,Inputs!$G$6:$G$9),LOOKUP(P3057,Inputs!$J$6:$J$9,Inputs!$H$6:$H$9))),0),"" )</f>
        <v/>
      </c>
      <c r="G3057" s="26">
        <f>IF($A3057&lt;=Inputs!$B$13,IF(2&lt;=Inputs!$B$8,IF(Inputs!$B$12&gt;0,MAX(MIN(NORM.INV(RAND(),LOOKUP(Q3057,Inputs!$J$6:$J$9,Inputs!$G$6:$G$9),LOOKUP(Q3057,Inputs!$J$6:$J$9,Inputs!$H$6:$H$9)),Inputs!$B$12),-Inputs!$B$12),NORM.INV(RAND(),LOOKUP(Q3057,Inputs!$J$6:$J$9,Inputs!$G$6:$G$9),LOOKUP(Q3057,Inputs!$J$6:$J$9,Inputs!$H$6:$H$9))),0),"" )</f>
        <v/>
      </c>
      <c r="H3057" s="26">
        <f>IF($A3057&lt;=Inputs!$B$13,IF(3&lt;=Inputs!$B$8,IF(Inputs!$B$12&gt;0,MAX(MIN(NORM.INV(RAND(),LOOKUP(R3057,Inputs!$J$6:$J$9,Inputs!$G$6:$G$9),LOOKUP(R3057,Inputs!$J$6:$J$9,Inputs!$H$6:$H$9)),Inputs!$B$12),-Inputs!$B$12),NORM.INV(RAND(),LOOKUP(R3057,Inputs!$J$6:$J$9,Inputs!$G$6:$G$9),LOOKUP(R3057,Inputs!$J$6:$J$9,Inputs!$H$6:$H$9))),0),"" )</f>
        <v/>
      </c>
      <c r="I3057" s="26">
        <f>IF($A3057&lt;=Inputs!$B$13,IF(4&lt;=Inputs!$B$8,IF(Inputs!$B$12&gt;0,MAX(MIN(NORM.INV(RAND(),LOOKUP(S3057,Inputs!$J$6:$J$9,Inputs!$G$6:$G$9),LOOKUP(S3057,Inputs!$J$6:$J$9,Inputs!$H$6:$H$9)),Inputs!$B$12),-Inputs!$B$12),NORM.INV(RAND(),LOOKUP(S3057,Inputs!$J$6:$J$9,Inputs!$G$6:$G$9),LOOKUP(S3057,Inputs!$J$6:$J$9,Inputs!$H$6:$H$9))),0),"" )</f>
        <v/>
      </c>
      <c r="J3057" s="26">
        <f>IF($A3057&lt;=Inputs!$B$13,IF(5&lt;=Inputs!$B$8,IF(Inputs!$B$12&gt;0,MAX(MIN(NORM.INV(RAND(),LOOKUP(T3057,Inputs!$J$6:$J$9,Inputs!$G$6:$G$9),LOOKUP(T3057,Inputs!$J$6:$J$9,Inputs!$H$6:$H$9)),Inputs!$B$12),-Inputs!$B$12),NORM.INV(RAND(),LOOKUP(T3057,Inputs!$J$6:$J$9,Inputs!$G$6:$G$9),LOOKUP(T3057,Inputs!$J$6:$J$9,Inputs!$H$6:$H$9))),0),"" )</f>
        <v/>
      </c>
      <c r="K3057" s="26">
        <f>IF($A3057&lt;=Inputs!$B$13,IF(6&lt;=Inputs!$B$8,IF(Inputs!$B$12&gt;0,MAX(MIN(NORM.INV(RAND(),LOOKUP(U3057,Inputs!$J$6:$J$9,Inputs!$G$6:$G$9),LOOKUP(U3057,Inputs!$J$6:$J$9,Inputs!$H$6:$H$9)),Inputs!$B$12),-Inputs!$B$12),NORM.INV(RAND(),LOOKUP(U3057,Inputs!$J$6:$J$9,Inputs!$G$6:$G$9),LOOKUP(U3057,Inputs!$J$6:$J$9,Inputs!$H$6:$H$9))),0),"" )</f>
        <v/>
      </c>
      <c r="L3057" s="26">
        <f>IF($A3057&lt;=Inputs!$B$13,IF(7&lt;=Inputs!$B$8,IF(Inputs!$B$12&gt;0,MAX(MIN(NORM.INV(RAND(),LOOKUP(V3057,Inputs!$J$6:$J$9,Inputs!$G$6:$G$9),LOOKUP(V3057,Inputs!$J$6:$J$9,Inputs!$H$6:$H$9)),Inputs!$B$12),-Inputs!$B$12),NORM.INV(RAND(),LOOKUP(V3057,Inputs!$J$6:$J$9,Inputs!$G$6:$G$9),LOOKUP(V3057,Inputs!$J$6:$J$9,Inputs!$H$6:$H$9))),0),"" )</f>
        <v/>
      </c>
      <c r="M3057" s="26">
        <f>IF($A3057&lt;=Inputs!$B$13,IF(8&lt;=Inputs!$B$8,IF(Inputs!$B$12&gt;0,MAX(MIN(NORM.INV(RAND(),LOOKUP(W3057,Inputs!$J$6:$J$9,Inputs!$G$6:$G$9),LOOKUP(W3057,Inputs!$J$6:$J$9,Inputs!$H$6:$H$9)),Inputs!$B$12),-Inputs!$B$12),NORM.INV(RAND(),LOOKUP(W3057,Inputs!$J$6:$J$9,Inputs!$G$6:$G$9),LOOKUP(W3057,Inputs!$J$6:$J$9,Inputs!$H$6:$H$9))),0),"" )</f>
        <v/>
      </c>
      <c r="N3057" s="26">
        <f>IF($A3057&lt;=Inputs!$B$13,IF(9&lt;=Inputs!$B$8,IF(Inputs!$B$12&gt;0,MAX(MIN(NORM.INV(RAND(),LOOKUP(X3057,Inputs!$J$6:$J$9,Inputs!$G$6:$G$9),LOOKUP(X3057,Inputs!$J$6:$J$9,Inputs!$H$6:$H$9)),Inputs!$B$12),-Inputs!$B$12),NORM.INV(RAND(),LOOKUP(X3057,Inputs!$J$6:$J$9,Inputs!$G$6:$G$9),LOOKUP(X3057,Inputs!$J$6:$J$9,Inputs!$H$6:$H$9))),0),"" )</f>
        <v/>
      </c>
      <c r="O3057" s="26">
        <f>IF($A3057&lt;=Inputs!$B$13,IF(10&lt;=Inputs!$B$8,IF(Inputs!$B$12&gt;0,MAX(MIN(NORM.INV(RAND(),LOOKUP(Y3057,Inputs!$J$6:$J$9,Inputs!$G$6:$G$9),LOOKUP(Y3057,Inputs!$J$6:$J$9,Inputs!$H$6:$H$9)),Inputs!$B$12),-Inputs!$B$12),NORM.INV(RAND(),LOOKUP(Y3057,Inputs!$J$6:$J$9,Inputs!$G$6:$G$9),LOOKUP(Y3057,Inputs!$J$6:$J$9,Inputs!$H$6:$H$9))),0),"" )</f>
        <v/>
      </c>
      <c r="P3057" s="31">
        <f>IF($A3057&lt;=Inputs!$B$13,RAND(),"")</f>
        <v/>
      </c>
      <c r="Q3057" s="31">
        <f>IF($A3057&lt;=Inputs!$B$13,RAND(),"")</f>
        <v/>
      </c>
      <c r="R3057" s="31">
        <f>IF($A3057&lt;=Inputs!$B$13,RAND(),"")</f>
        <v/>
      </c>
      <c r="S3057" s="31">
        <f>IF($A3057&lt;=Inputs!$B$13,RAND(),"")</f>
        <v/>
      </c>
      <c r="T3057" s="31">
        <f>IF($A3057&lt;=Inputs!$B$13,RAND(),"")</f>
        <v/>
      </c>
      <c r="U3057" s="31">
        <f>IF($A3057&lt;=Inputs!$B$13,RAND(),"")</f>
        <v/>
      </c>
      <c r="V3057" s="31">
        <f>IF($A3057&lt;=Inputs!$B$13,RAND(),"")</f>
        <v/>
      </c>
      <c r="W3057" s="31">
        <f>IF($A3057&lt;=Inputs!$B$13,RAND(),"")</f>
        <v/>
      </c>
      <c r="X3057" s="31">
        <f>IF($A3057&lt;=Inputs!$B$13,RAND(),"")</f>
        <v/>
      </c>
      <c r="Y3057" s="31">
        <f>IF($A3057&lt;=Inputs!$B$13,RAND(),"")</f>
        <v/>
      </c>
    </row>
    <row r="3058">
      <c r="A3058" t="n">
        <v>3053</v>
      </c>
      <c r="B3058" s="26">
        <f>IF($A3058&lt;=Inputs!$B$13,IF(Inputs!$B$8&gt;0,SUM(F3058:O3058)/Inputs!$B$8,0),"")</f>
        <v/>
      </c>
      <c r="C3058" s="27">
        <f>IF($A3058&lt;=Inputs!$B$13,B3058/100,"")</f>
        <v/>
      </c>
      <c r="D3058" s="28">
        <f>IF($A3058&lt;=Inputs!$B$13,C3058*Inputs!$B$7,"")</f>
        <v/>
      </c>
      <c r="E3058" s="29">
        <f>IF($A3058&lt;=Inputs!$B$13,IF(D3058&gt;0,1,0),"")</f>
        <v/>
      </c>
      <c r="F3058" s="26">
        <f>IF($A3058&lt;=Inputs!$B$13,IF(1&lt;=Inputs!$B$8,IF(Inputs!$B$12&gt;0,MAX(MIN(NORM.INV(RAND(),LOOKUP(P3058,Inputs!$J$6:$J$9,Inputs!$G$6:$G$9),LOOKUP(P3058,Inputs!$J$6:$J$9,Inputs!$H$6:$H$9)),Inputs!$B$12),-Inputs!$B$12),NORM.INV(RAND(),LOOKUP(P3058,Inputs!$J$6:$J$9,Inputs!$G$6:$G$9),LOOKUP(P3058,Inputs!$J$6:$J$9,Inputs!$H$6:$H$9))),0),"" )</f>
        <v/>
      </c>
      <c r="G3058" s="26">
        <f>IF($A3058&lt;=Inputs!$B$13,IF(2&lt;=Inputs!$B$8,IF(Inputs!$B$12&gt;0,MAX(MIN(NORM.INV(RAND(),LOOKUP(Q3058,Inputs!$J$6:$J$9,Inputs!$G$6:$G$9),LOOKUP(Q3058,Inputs!$J$6:$J$9,Inputs!$H$6:$H$9)),Inputs!$B$12),-Inputs!$B$12),NORM.INV(RAND(),LOOKUP(Q3058,Inputs!$J$6:$J$9,Inputs!$G$6:$G$9),LOOKUP(Q3058,Inputs!$J$6:$J$9,Inputs!$H$6:$H$9))),0),"" )</f>
        <v/>
      </c>
      <c r="H3058" s="26">
        <f>IF($A3058&lt;=Inputs!$B$13,IF(3&lt;=Inputs!$B$8,IF(Inputs!$B$12&gt;0,MAX(MIN(NORM.INV(RAND(),LOOKUP(R3058,Inputs!$J$6:$J$9,Inputs!$G$6:$G$9),LOOKUP(R3058,Inputs!$J$6:$J$9,Inputs!$H$6:$H$9)),Inputs!$B$12),-Inputs!$B$12),NORM.INV(RAND(),LOOKUP(R3058,Inputs!$J$6:$J$9,Inputs!$G$6:$G$9),LOOKUP(R3058,Inputs!$J$6:$J$9,Inputs!$H$6:$H$9))),0),"" )</f>
        <v/>
      </c>
      <c r="I3058" s="26">
        <f>IF($A3058&lt;=Inputs!$B$13,IF(4&lt;=Inputs!$B$8,IF(Inputs!$B$12&gt;0,MAX(MIN(NORM.INV(RAND(),LOOKUP(S3058,Inputs!$J$6:$J$9,Inputs!$G$6:$G$9),LOOKUP(S3058,Inputs!$J$6:$J$9,Inputs!$H$6:$H$9)),Inputs!$B$12),-Inputs!$B$12),NORM.INV(RAND(),LOOKUP(S3058,Inputs!$J$6:$J$9,Inputs!$G$6:$G$9),LOOKUP(S3058,Inputs!$J$6:$J$9,Inputs!$H$6:$H$9))),0),"" )</f>
        <v/>
      </c>
      <c r="J3058" s="26">
        <f>IF($A3058&lt;=Inputs!$B$13,IF(5&lt;=Inputs!$B$8,IF(Inputs!$B$12&gt;0,MAX(MIN(NORM.INV(RAND(),LOOKUP(T3058,Inputs!$J$6:$J$9,Inputs!$G$6:$G$9),LOOKUP(T3058,Inputs!$J$6:$J$9,Inputs!$H$6:$H$9)),Inputs!$B$12),-Inputs!$B$12),NORM.INV(RAND(),LOOKUP(T3058,Inputs!$J$6:$J$9,Inputs!$G$6:$G$9),LOOKUP(T3058,Inputs!$J$6:$J$9,Inputs!$H$6:$H$9))),0),"" )</f>
        <v/>
      </c>
      <c r="K3058" s="26">
        <f>IF($A3058&lt;=Inputs!$B$13,IF(6&lt;=Inputs!$B$8,IF(Inputs!$B$12&gt;0,MAX(MIN(NORM.INV(RAND(),LOOKUP(U3058,Inputs!$J$6:$J$9,Inputs!$G$6:$G$9),LOOKUP(U3058,Inputs!$J$6:$J$9,Inputs!$H$6:$H$9)),Inputs!$B$12),-Inputs!$B$12),NORM.INV(RAND(),LOOKUP(U3058,Inputs!$J$6:$J$9,Inputs!$G$6:$G$9),LOOKUP(U3058,Inputs!$J$6:$J$9,Inputs!$H$6:$H$9))),0),"" )</f>
        <v/>
      </c>
      <c r="L3058" s="26">
        <f>IF($A3058&lt;=Inputs!$B$13,IF(7&lt;=Inputs!$B$8,IF(Inputs!$B$12&gt;0,MAX(MIN(NORM.INV(RAND(),LOOKUP(V3058,Inputs!$J$6:$J$9,Inputs!$G$6:$G$9),LOOKUP(V3058,Inputs!$J$6:$J$9,Inputs!$H$6:$H$9)),Inputs!$B$12),-Inputs!$B$12),NORM.INV(RAND(),LOOKUP(V3058,Inputs!$J$6:$J$9,Inputs!$G$6:$G$9),LOOKUP(V3058,Inputs!$J$6:$J$9,Inputs!$H$6:$H$9))),0),"" )</f>
        <v/>
      </c>
      <c r="M3058" s="26">
        <f>IF($A3058&lt;=Inputs!$B$13,IF(8&lt;=Inputs!$B$8,IF(Inputs!$B$12&gt;0,MAX(MIN(NORM.INV(RAND(),LOOKUP(W3058,Inputs!$J$6:$J$9,Inputs!$G$6:$G$9),LOOKUP(W3058,Inputs!$J$6:$J$9,Inputs!$H$6:$H$9)),Inputs!$B$12),-Inputs!$B$12),NORM.INV(RAND(),LOOKUP(W3058,Inputs!$J$6:$J$9,Inputs!$G$6:$G$9),LOOKUP(W3058,Inputs!$J$6:$J$9,Inputs!$H$6:$H$9))),0),"" )</f>
        <v/>
      </c>
      <c r="N3058" s="26">
        <f>IF($A3058&lt;=Inputs!$B$13,IF(9&lt;=Inputs!$B$8,IF(Inputs!$B$12&gt;0,MAX(MIN(NORM.INV(RAND(),LOOKUP(X3058,Inputs!$J$6:$J$9,Inputs!$G$6:$G$9),LOOKUP(X3058,Inputs!$J$6:$J$9,Inputs!$H$6:$H$9)),Inputs!$B$12),-Inputs!$B$12),NORM.INV(RAND(),LOOKUP(X3058,Inputs!$J$6:$J$9,Inputs!$G$6:$G$9),LOOKUP(X3058,Inputs!$J$6:$J$9,Inputs!$H$6:$H$9))),0),"" )</f>
        <v/>
      </c>
      <c r="O3058" s="26">
        <f>IF($A3058&lt;=Inputs!$B$13,IF(10&lt;=Inputs!$B$8,IF(Inputs!$B$12&gt;0,MAX(MIN(NORM.INV(RAND(),LOOKUP(Y3058,Inputs!$J$6:$J$9,Inputs!$G$6:$G$9),LOOKUP(Y3058,Inputs!$J$6:$J$9,Inputs!$H$6:$H$9)),Inputs!$B$12),-Inputs!$B$12),NORM.INV(RAND(),LOOKUP(Y3058,Inputs!$J$6:$J$9,Inputs!$G$6:$G$9),LOOKUP(Y3058,Inputs!$J$6:$J$9,Inputs!$H$6:$H$9))),0),"" )</f>
        <v/>
      </c>
      <c r="P3058" s="31">
        <f>IF($A3058&lt;=Inputs!$B$13,RAND(),"")</f>
        <v/>
      </c>
      <c r="Q3058" s="31">
        <f>IF($A3058&lt;=Inputs!$B$13,RAND(),"")</f>
        <v/>
      </c>
      <c r="R3058" s="31">
        <f>IF($A3058&lt;=Inputs!$B$13,RAND(),"")</f>
        <v/>
      </c>
      <c r="S3058" s="31">
        <f>IF($A3058&lt;=Inputs!$B$13,RAND(),"")</f>
        <v/>
      </c>
      <c r="T3058" s="31">
        <f>IF($A3058&lt;=Inputs!$B$13,RAND(),"")</f>
        <v/>
      </c>
      <c r="U3058" s="31">
        <f>IF($A3058&lt;=Inputs!$B$13,RAND(),"")</f>
        <v/>
      </c>
      <c r="V3058" s="31">
        <f>IF($A3058&lt;=Inputs!$B$13,RAND(),"")</f>
        <v/>
      </c>
      <c r="W3058" s="31">
        <f>IF($A3058&lt;=Inputs!$B$13,RAND(),"")</f>
        <v/>
      </c>
      <c r="X3058" s="31">
        <f>IF($A3058&lt;=Inputs!$B$13,RAND(),"")</f>
        <v/>
      </c>
      <c r="Y3058" s="31">
        <f>IF($A3058&lt;=Inputs!$B$13,RAND(),"")</f>
        <v/>
      </c>
    </row>
    <row r="3059">
      <c r="A3059" t="n">
        <v>3054</v>
      </c>
      <c r="B3059" s="26">
        <f>IF($A3059&lt;=Inputs!$B$13,IF(Inputs!$B$8&gt;0,SUM(F3059:O3059)/Inputs!$B$8,0),"")</f>
        <v/>
      </c>
      <c r="C3059" s="27">
        <f>IF($A3059&lt;=Inputs!$B$13,B3059/100,"")</f>
        <v/>
      </c>
      <c r="D3059" s="28">
        <f>IF($A3059&lt;=Inputs!$B$13,C3059*Inputs!$B$7,"")</f>
        <v/>
      </c>
      <c r="E3059" s="29">
        <f>IF($A3059&lt;=Inputs!$B$13,IF(D3059&gt;0,1,0),"")</f>
        <v/>
      </c>
      <c r="F3059" s="26">
        <f>IF($A3059&lt;=Inputs!$B$13,IF(1&lt;=Inputs!$B$8,IF(Inputs!$B$12&gt;0,MAX(MIN(NORM.INV(RAND(),LOOKUP(P3059,Inputs!$J$6:$J$9,Inputs!$G$6:$G$9),LOOKUP(P3059,Inputs!$J$6:$J$9,Inputs!$H$6:$H$9)),Inputs!$B$12),-Inputs!$B$12),NORM.INV(RAND(),LOOKUP(P3059,Inputs!$J$6:$J$9,Inputs!$G$6:$G$9),LOOKUP(P3059,Inputs!$J$6:$J$9,Inputs!$H$6:$H$9))),0),"" )</f>
        <v/>
      </c>
      <c r="G3059" s="26">
        <f>IF($A3059&lt;=Inputs!$B$13,IF(2&lt;=Inputs!$B$8,IF(Inputs!$B$12&gt;0,MAX(MIN(NORM.INV(RAND(),LOOKUP(Q3059,Inputs!$J$6:$J$9,Inputs!$G$6:$G$9),LOOKUP(Q3059,Inputs!$J$6:$J$9,Inputs!$H$6:$H$9)),Inputs!$B$12),-Inputs!$B$12),NORM.INV(RAND(),LOOKUP(Q3059,Inputs!$J$6:$J$9,Inputs!$G$6:$G$9),LOOKUP(Q3059,Inputs!$J$6:$J$9,Inputs!$H$6:$H$9))),0),"" )</f>
        <v/>
      </c>
      <c r="H3059" s="26">
        <f>IF($A3059&lt;=Inputs!$B$13,IF(3&lt;=Inputs!$B$8,IF(Inputs!$B$12&gt;0,MAX(MIN(NORM.INV(RAND(),LOOKUP(R3059,Inputs!$J$6:$J$9,Inputs!$G$6:$G$9),LOOKUP(R3059,Inputs!$J$6:$J$9,Inputs!$H$6:$H$9)),Inputs!$B$12),-Inputs!$B$12),NORM.INV(RAND(),LOOKUP(R3059,Inputs!$J$6:$J$9,Inputs!$G$6:$G$9),LOOKUP(R3059,Inputs!$J$6:$J$9,Inputs!$H$6:$H$9))),0),"" )</f>
        <v/>
      </c>
      <c r="I3059" s="26">
        <f>IF($A3059&lt;=Inputs!$B$13,IF(4&lt;=Inputs!$B$8,IF(Inputs!$B$12&gt;0,MAX(MIN(NORM.INV(RAND(),LOOKUP(S3059,Inputs!$J$6:$J$9,Inputs!$G$6:$G$9),LOOKUP(S3059,Inputs!$J$6:$J$9,Inputs!$H$6:$H$9)),Inputs!$B$12),-Inputs!$B$12),NORM.INV(RAND(),LOOKUP(S3059,Inputs!$J$6:$J$9,Inputs!$G$6:$G$9),LOOKUP(S3059,Inputs!$J$6:$J$9,Inputs!$H$6:$H$9))),0),"" )</f>
        <v/>
      </c>
      <c r="J3059" s="26">
        <f>IF($A3059&lt;=Inputs!$B$13,IF(5&lt;=Inputs!$B$8,IF(Inputs!$B$12&gt;0,MAX(MIN(NORM.INV(RAND(),LOOKUP(T3059,Inputs!$J$6:$J$9,Inputs!$G$6:$G$9),LOOKUP(T3059,Inputs!$J$6:$J$9,Inputs!$H$6:$H$9)),Inputs!$B$12),-Inputs!$B$12),NORM.INV(RAND(),LOOKUP(T3059,Inputs!$J$6:$J$9,Inputs!$G$6:$G$9),LOOKUP(T3059,Inputs!$J$6:$J$9,Inputs!$H$6:$H$9))),0),"" )</f>
        <v/>
      </c>
      <c r="K3059" s="26">
        <f>IF($A3059&lt;=Inputs!$B$13,IF(6&lt;=Inputs!$B$8,IF(Inputs!$B$12&gt;0,MAX(MIN(NORM.INV(RAND(),LOOKUP(U3059,Inputs!$J$6:$J$9,Inputs!$G$6:$G$9),LOOKUP(U3059,Inputs!$J$6:$J$9,Inputs!$H$6:$H$9)),Inputs!$B$12),-Inputs!$B$12),NORM.INV(RAND(),LOOKUP(U3059,Inputs!$J$6:$J$9,Inputs!$G$6:$G$9),LOOKUP(U3059,Inputs!$J$6:$J$9,Inputs!$H$6:$H$9))),0),"" )</f>
        <v/>
      </c>
      <c r="L3059" s="26">
        <f>IF($A3059&lt;=Inputs!$B$13,IF(7&lt;=Inputs!$B$8,IF(Inputs!$B$12&gt;0,MAX(MIN(NORM.INV(RAND(),LOOKUP(V3059,Inputs!$J$6:$J$9,Inputs!$G$6:$G$9),LOOKUP(V3059,Inputs!$J$6:$J$9,Inputs!$H$6:$H$9)),Inputs!$B$12),-Inputs!$B$12),NORM.INV(RAND(),LOOKUP(V3059,Inputs!$J$6:$J$9,Inputs!$G$6:$G$9),LOOKUP(V3059,Inputs!$J$6:$J$9,Inputs!$H$6:$H$9))),0),"" )</f>
        <v/>
      </c>
      <c r="M3059" s="26">
        <f>IF($A3059&lt;=Inputs!$B$13,IF(8&lt;=Inputs!$B$8,IF(Inputs!$B$12&gt;0,MAX(MIN(NORM.INV(RAND(),LOOKUP(W3059,Inputs!$J$6:$J$9,Inputs!$G$6:$G$9),LOOKUP(W3059,Inputs!$J$6:$J$9,Inputs!$H$6:$H$9)),Inputs!$B$12),-Inputs!$B$12),NORM.INV(RAND(),LOOKUP(W3059,Inputs!$J$6:$J$9,Inputs!$G$6:$G$9),LOOKUP(W3059,Inputs!$J$6:$J$9,Inputs!$H$6:$H$9))),0),"" )</f>
        <v/>
      </c>
      <c r="N3059" s="26">
        <f>IF($A3059&lt;=Inputs!$B$13,IF(9&lt;=Inputs!$B$8,IF(Inputs!$B$12&gt;0,MAX(MIN(NORM.INV(RAND(),LOOKUP(X3059,Inputs!$J$6:$J$9,Inputs!$G$6:$G$9),LOOKUP(X3059,Inputs!$J$6:$J$9,Inputs!$H$6:$H$9)),Inputs!$B$12),-Inputs!$B$12),NORM.INV(RAND(),LOOKUP(X3059,Inputs!$J$6:$J$9,Inputs!$G$6:$G$9),LOOKUP(X3059,Inputs!$J$6:$J$9,Inputs!$H$6:$H$9))),0),"" )</f>
        <v/>
      </c>
      <c r="O3059" s="26">
        <f>IF($A3059&lt;=Inputs!$B$13,IF(10&lt;=Inputs!$B$8,IF(Inputs!$B$12&gt;0,MAX(MIN(NORM.INV(RAND(),LOOKUP(Y3059,Inputs!$J$6:$J$9,Inputs!$G$6:$G$9),LOOKUP(Y3059,Inputs!$J$6:$J$9,Inputs!$H$6:$H$9)),Inputs!$B$12),-Inputs!$B$12),NORM.INV(RAND(),LOOKUP(Y3059,Inputs!$J$6:$J$9,Inputs!$G$6:$G$9),LOOKUP(Y3059,Inputs!$J$6:$J$9,Inputs!$H$6:$H$9))),0),"" )</f>
        <v/>
      </c>
      <c r="P3059" s="31">
        <f>IF($A3059&lt;=Inputs!$B$13,RAND(),"")</f>
        <v/>
      </c>
      <c r="Q3059" s="31">
        <f>IF($A3059&lt;=Inputs!$B$13,RAND(),"")</f>
        <v/>
      </c>
      <c r="R3059" s="31">
        <f>IF($A3059&lt;=Inputs!$B$13,RAND(),"")</f>
        <v/>
      </c>
      <c r="S3059" s="31">
        <f>IF($A3059&lt;=Inputs!$B$13,RAND(),"")</f>
        <v/>
      </c>
      <c r="T3059" s="31">
        <f>IF($A3059&lt;=Inputs!$B$13,RAND(),"")</f>
        <v/>
      </c>
      <c r="U3059" s="31">
        <f>IF($A3059&lt;=Inputs!$B$13,RAND(),"")</f>
        <v/>
      </c>
      <c r="V3059" s="31">
        <f>IF($A3059&lt;=Inputs!$B$13,RAND(),"")</f>
        <v/>
      </c>
      <c r="W3059" s="31">
        <f>IF($A3059&lt;=Inputs!$B$13,RAND(),"")</f>
        <v/>
      </c>
      <c r="X3059" s="31">
        <f>IF($A3059&lt;=Inputs!$B$13,RAND(),"")</f>
        <v/>
      </c>
      <c r="Y3059" s="31">
        <f>IF($A3059&lt;=Inputs!$B$13,RAND(),"")</f>
        <v/>
      </c>
    </row>
    <row r="3060">
      <c r="A3060" t="n">
        <v>3055</v>
      </c>
      <c r="B3060" s="26">
        <f>IF($A3060&lt;=Inputs!$B$13,IF(Inputs!$B$8&gt;0,SUM(F3060:O3060)/Inputs!$B$8,0),"")</f>
        <v/>
      </c>
      <c r="C3060" s="27">
        <f>IF($A3060&lt;=Inputs!$B$13,B3060/100,"")</f>
        <v/>
      </c>
      <c r="D3060" s="28">
        <f>IF($A3060&lt;=Inputs!$B$13,C3060*Inputs!$B$7,"")</f>
        <v/>
      </c>
      <c r="E3060" s="29">
        <f>IF($A3060&lt;=Inputs!$B$13,IF(D3060&gt;0,1,0),"")</f>
        <v/>
      </c>
      <c r="F3060" s="26">
        <f>IF($A3060&lt;=Inputs!$B$13,IF(1&lt;=Inputs!$B$8,IF(Inputs!$B$12&gt;0,MAX(MIN(NORM.INV(RAND(),LOOKUP(P3060,Inputs!$J$6:$J$9,Inputs!$G$6:$G$9),LOOKUP(P3060,Inputs!$J$6:$J$9,Inputs!$H$6:$H$9)),Inputs!$B$12),-Inputs!$B$12),NORM.INV(RAND(),LOOKUP(P3060,Inputs!$J$6:$J$9,Inputs!$G$6:$G$9),LOOKUP(P3060,Inputs!$J$6:$J$9,Inputs!$H$6:$H$9))),0),"" )</f>
        <v/>
      </c>
      <c r="G3060" s="26">
        <f>IF($A3060&lt;=Inputs!$B$13,IF(2&lt;=Inputs!$B$8,IF(Inputs!$B$12&gt;0,MAX(MIN(NORM.INV(RAND(),LOOKUP(Q3060,Inputs!$J$6:$J$9,Inputs!$G$6:$G$9),LOOKUP(Q3060,Inputs!$J$6:$J$9,Inputs!$H$6:$H$9)),Inputs!$B$12),-Inputs!$B$12),NORM.INV(RAND(),LOOKUP(Q3060,Inputs!$J$6:$J$9,Inputs!$G$6:$G$9),LOOKUP(Q3060,Inputs!$J$6:$J$9,Inputs!$H$6:$H$9))),0),"" )</f>
        <v/>
      </c>
      <c r="H3060" s="26">
        <f>IF($A3060&lt;=Inputs!$B$13,IF(3&lt;=Inputs!$B$8,IF(Inputs!$B$12&gt;0,MAX(MIN(NORM.INV(RAND(),LOOKUP(R3060,Inputs!$J$6:$J$9,Inputs!$G$6:$G$9),LOOKUP(R3060,Inputs!$J$6:$J$9,Inputs!$H$6:$H$9)),Inputs!$B$12),-Inputs!$B$12),NORM.INV(RAND(),LOOKUP(R3060,Inputs!$J$6:$J$9,Inputs!$G$6:$G$9),LOOKUP(R3060,Inputs!$J$6:$J$9,Inputs!$H$6:$H$9))),0),"" )</f>
        <v/>
      </c>
      <c r="I3060" s="26">
        <f>IF($A3060&lt;=Inputs!$B$13,IF(4&lt;=Inputs!$B$8,IF(Inputs!$B$12&gt;0,MAX(MIN(NORM.INV(RAND(),LOOKUP(S3060,Inputs!$J$6:$J$9,Inputs!$G$6:$G$9),LOOKUP(S3060,Inputs!$J$6:$J$9,Inputs!$H$6:$H$9)),Inputs!$B$12),-Inputs!$B$12),NORM.INV(RAND(),LOOKUP(S3060,Inputs!$J$6:$J$9,Inputs!$G$6:$G$9),LOOKUP(S3060,Inputs!$J$6:$J$9,Inputs!$H$6:$H$9))),0),"" )</f>
        <v/>
      </c>
      <c r="J3060" s="26">
        <f>IF($A3060&lt;=Inputs!$B$13,IF(5&lt;=Inputs!$B$8,IF(Inputs!$B$12&gt;0,MAX(MIN(NORM.INV(RAND(),LOOKUP(T3060,Inputs!$J$6:$J$9,Inputs!$G$6:$G$9),LOOKUP(T3060,Inputs!$J$6:$J$9,Inputs!$H$6:$H$9)),Inputs!$B$12),-Inputs!$B$12),NORM.INV(RAND(),LOOKUP(T3060,Inputs!$J$6:$J$9,Inputs!$G$6:$G$9),LOOKUP(T3060,Inputs!$J$6:$J$9,Inputs!$H$6:$H$9))),0),"" )</f>
        <v/>
      </c>
      <c r="K3060" s="26">
        <f>IF($A3060&lt;=Inputs!$B$13,IF(6&lt;=Inputs!$B$8,IF(Inputs!$B$12&gt;0,MAX(MIN(NORM.INV(RAND(),LOOKUP(U3060,Inputs!$J$6:$J$9,Inputs!$G$6:$G$9),LOOKUP(U3060,Inputs!$J$6:$J$9,Inputs!$H$6:$H$9)),Inputs!$B$12),-Inputs!$B$12),NORM.INV(RAND(),LOOKUP(U3060,Inputs!$J$6:$J$9,Inputs!$G$6:$G$9),LOOKUP(U3060,Inputs!$J$6:$J$9,Inputs!$H$6:$H$9))),0),"" )</f>
        <v/>
      </c>
      <c r="L3060" s="26">
        <f>IF($A3060&lt;=Inputs!$B$13,IF(7&lt;=Inputs!$B$8,IF(Inputs!$B$12&gt;0,MAX(MIN(NORM.INV(RAND(),LOOKUP(V3060,Inputs!$J$6:$J$9,Inputs!$G$6:$G$9),LOOKUP(V3060,Inputs!$J$6:$J$9,Inputs!$H$6:$H$9)),Inputs!$B$12),-Inputs!$B$12),NORM.INV(RAND(),LOOKUP(V3060,Inputs!$J$6:$J$9,Inputs!$G$6:$G$9),LOOKUP(V3060,Inputs!$J$6:$J$9,Inputs!$H$6:$H$9))),0),"" )</f>
        <v/>
      </c>
      <c r="M3060" s="26">
        <f>IF($A3060&lt;=Inputs!$B$13,IF(8&lt;=Inputs!$B$8,IF(Inputs!$B$12&gt;0,MAX(MIN(NORM.INV(RAND(),LOOKUP(W3060,Inputs!$J$6:$J$9,Inputs!$G$6:$G$9),LOOKUP(W3060,Inputs!$J$6:$J$9,Inputs!$H$6:$H$9)),Inputs!$B$12),-Inputs!$B$12),NORM.INV(RAND(),LOOKUP(W3060,Inputs!$J$6:$J$9,Inputs!$G$6:$G$9),LOOKUP(W3060,Inputs!$J$6:$J$9,Inputs!$H$6:$H$9))),0),"" )</f>
        <v/>
      </c>
      <c r="N3060" s="26">
        <f>IF($A3060&lt;=Inputs!$B$13,IF(9&lt;=Inputs!$B$8,IF(Inputs!$B$12&gt;0,MAX(MIN(NORM.INV(RAND(),LOOKUP(X3060,Inputs!$J$6:$J$9,Inputs!$G$6:$G$9),LOOKUP(X3060,Inputs!$J$6:$J$9,Inputs!$H$6:$H$9)),Inputs!$B$12),-Inputs!$B$12),NORM.INV(RAND(),LOOKUP(X3060,Inputs!$J$6:$J$9,Inputs!$G$6:$G$9),LOOKUP(X3060,Inputs!$J$6:$J$9,Inputs!$H$6:$H$9))),0),"" )</f>
        <v/>
      </c>
      <c r="O3060" s="26">
        <f>IF($A3060&lt;=Inputs!$B$13,IF(10&lt;=Inputs!$B$8,IF(Inputs!$B$12&gt;0,MAX(MIN(NORM.INV(RAND(),LOOKUP(Y3060,Inputs!$J$6:$J$9,Inputs!$G$6:$G$9),LOOKUP(Y3060,Inputs!$J$6:$J$9,Inputs!$H$6:$H$9)),Inputs!$B$12),-Inputs!$B$12),NORM.INV(RAND(),LOOKUP(Y3060,Inputs!$J$6:$J$9,Inputs!$G$6:$G$9),LOOKUP(Y3060,Inputs!$J$6:$J$9,Inputs!$H$6:$H$9))),0),"" )</f>
        <v/>
      </c>
      <c r="P3060" s="31">
        <f>IF($A3060&lt;=Inputs!$B$13,RAND(),"")</f>
        <v/>
      </c>
      <c r="Q3060" s="31">
        <f>IF($A3060&lt;=Inputs!$B$13,RAND(),"")</f>
        <v/>
      </c>
      <c r="R3060" s="31">
        <f>IF($A3060&lt;=Inputs!$B$13,RAND(),"")</f>
        <v/>
      </c>
      <c r="S3060" s="31">
        <f>IF($A3060&lt;=Inputs!$B$13,RAND(),"")</f>
        <v/>
      </c>
      <c r="T3060" s="31">
        <f>IF($A3060&lt;=Inputs!$B$13,RAND(),"")</f>
        <v/>
      </c>
      <c r="U3060" s="31">
        <f>IF($A3060&lt;=Inputs!$B$13,RAND(),"")</f>
        <v/>
      </c>
      <c r="V3060" s="31">
        <f>IF($A3060&lt;=Inputs!$B$13,RAND(),"")</f>
        <v/>
      </c>
      <c r="W3060" s="31">
        <f>IF($A3060&lt;=Inputs!$B$13,RAND(),"")</f>
        <v/>
      </c>
      <c r="X3060" s="31">
        <f>IF($A3060&lt;=Inputs!$B$13,RAND(),"")</f>
        <v/>
      </c>
      <c r="Y3060" s="31">
        <f>IF($A3060&lt;=Inputs!$B$13,RAND(),"")</f>
        <v/>
      </c>
    </row>
    <row r="3061">
      <c r="A3061" t="n">
        <v>3056</v>
      </c>
      <c r="B3061" s="26">
        <f>IF($A3061&lt;=Inputs!$B$13,IF(Inputs!$B$8&gt;0,SUM(F3061:O3061)/Inputs!$B$8,0),"")</f>
        <v/>
      </c>
      <c r="C3061" s="27">
        <f>IF($A3061&lt;=Inputs!$B$13,B3061/100,"")</f>
        <v/>
      </c>
      <c r="D3061" s="28">
        <f>IF($A3061&lt;=Inputs!$B$13,C3061*Inputs!$B$7,"")</f>
        <v/>
      </c>
      <c r="E3061" s="29">
        <f>IF($A3061&lt;=Inputs!$B$13,IF(D3061&gt;0,1,0),"")</f>
        <v/>
      </c>
      <c r="F3061" s="26">
        <f>IF($A3061&lt;=Inputs!$B$13,IF(1&lt;=Inputs!$B$8,IF(Inputs!$B$12&gt;0,MAX(MIN(NORM.INV(RAND(),LOOKUP(P3061,Inputs!$J$6:$J$9,Inputs!$G$6:$G$9),LOOKUP(P3061,Inputs!$J$6:$J$9,Inputs!$H$6:$H$9)),Inputs!$B$12),-Inputs!$B$12),NORM.INV(RAND(),LOOKUP(P3061,Inputs!$J$6:$J$9,Inputs!$G$6:$G$9),LOOKUP(P3061,Inputs!$J$6:$J$9,Inputs!$H$6:$H$9))),0),"" )</f>
        <v/>
      </c>
      <c r="G3061" s="26">
        <f>IF($A3061&lt;=Inputs!$B$13,IF(2&lt;=Inputs!$B$8,IF(Inputs!$B$12&gt;0,MAX(MIN(NORM.INV(RAND(),LOOKUP(Q3061,Inputs!$J$6:$J$9,Inputs!$G$6:$G$9),LOOKUP(Q3061,Inputs!$J$6:$J$9,Inputs!$H$6:$H$9)),Inputs!$B$12),-Inputs!$B$12),NORM.INV(RAND(),LOOKUP(Q3061,Inputs!$J$6:$J$9,Inputs!$G$6:$G$9),LOOKUP(Q3061,Inputs!$J$6:$J$9,Inputs!$H$6:$H$9))),0),"" )</f>
        <v/>
      </c>
      <c r="H3061" s="26">
        <f>IF($A3061&lt;=Inputs!$B$13,IF(3&lt;=Inputs!$B$8,IF(Inputs!$B$12&gt;0,MAX(MIN(NORM.INV(RAND(),LOOKUP(R3061,Inputs!$J$6:$J$9,Inputs!$G$6:$G$9),LOOKUP(R3061,Inputs!$J$6:$J$9,Inputs!$H$6:$H$9)),Inputs!$B$12),-Inputs!$B$12),NORM.INV(RAND(),LOOKUP(R3061,Inputs!$J$6:$J$9,Inputs!$G$6:$G$9),LOOKUP(R3061,Inputs!$J$6:$J$9,Inputs!$H$6:$H$9))),0),"" )</f>
        <v/>
      </c>
      <c r="I3061" s="26">
        <f>IF($A3061&lt;=Inputs!$B$13,IF(4&lt;=Inputs!$B$8,IF(Inputs!$B$12&gt;0,MAX(MIN(NORM.INV(RAND(),LOOKUP(S3061,Inputs!$J$6:$J$9,Inputs!$G$6:$G$9),LOOKUP(S3061,Inputs!$J$6:$J$9,Inputs!$H$6:$H$9)),Inputs!$B$12),-Inputs!$B$12),NORM.INV(RAND(),LOOKUP(S3061,Inputs!$J$6:$J$9,Inputs!$G$6:$G$9),LOOKUP(S3061,Inputs!$J$6:$J$9,Inputs!$H$6:$H$9))),0),"" )</f>
        <v/>
      </c>
      <c r="J3061" s="26">
        <f>IF($A3061&lt;=Inputs!$B$13,IF(5&lt;=Inputs!$B$8,IF(Inputs!$B$12&gt;0,MAX(MIN(NORM.INV(RAND(),LOOKUP(T3061,Inputs!$J$6:$J$9,Inputs!$G$6:$G$9),LOOKUP(T3061,Inputs!$J$6:$J$9,Inputs!$H$6:$H$9)),Inputs!$B$12),-Inputs!$B$12),NORM.INV(RAND(),LOOKUP(T3061,Inputs!$J$6:$J$9,Inputs!$G$6:$G$9),LOOKUP(T3061,Inputs!$J$6:$J$9,Inputs!$H$6:$H$9))),0),"" )</f>
        <v/>
      </c>
      <c r="K3061" s="26">
        <f>IF($A3061&lt;=Inputs!$B$13,IF(6&lt;=Inputs!$B$8,IF(Inputs!$B$12&gt;0,MAX(MIN(NORM.INV(RAND(),LOOKUP(U3061,Inputs!$J$6:$J$9,Inputs!$G$6:$G$9),LOOKUP(U3061,Inputs!$J$6:$J$9,Inputs!$H$6:$H$9)),Inputs!$B$12),-Inputs!$B$12),NORM.INV(RAND(),LOOKUP(U3061,Inputs!$J$6:$J$9,Inputs!$G$6:$G$9),LOOKUP(U3061,Inputs!$J$6:$J$9,Inputs!$H$6:$H$9))),0),"" )</f>
        <v/>
      </c>
      <c r="L3061" s="26">
        <f>IF($A3061&lt;=Inputs!$B$13,IF(7&lt;=Inputs!$B$8,IF(Inputs!$B$12&gt;0,MAX(MIN(NORM.INV(RAND(),LOOKUP(V3061,Inputs!$J$6:$J$9,Inputs!$G$6:$G$9),LOOKUP(V3061,Inputs!$J$6:$J$9,Inputs!$H$6:$H$9)),Inputs!$B$12),-Inputs!$B$12),NORM.INV(RAND(),LOOKUP(V3061,Inputs!$J$6:$J$9,Inputs!$G$6:$G$9),LOOKUP(V3061,Inputs!$J$6:$J$9,Inputs!$H$6:$H$9))),0),"" )</f>
        <v/>
      </c>
      <c r="M3061" s="26">
        <f>IF($A3061&lt;=Inputs!$B$13,IF(8&lt;=Inputs!$B$8,IF(Inputs!$B$12&gt;0,MAX(MIN(NORM.INV(RAND(),LOOKUP(W3061,Inputs!$J$6:$J$9,Inputs!$G$6:$G$9),LOOKUP(W3061,Inputs!$J$6:$J$9,Inputs!$H$6:$H$9)),Inputs!$B$12),-Inputs!$B$12),NORM.INV(RAND(),LOOKUP(W3061,Inputs!$J$6:$J$9,Inputs!$G$6:$G$9),LOOKUP(W3061,Inputs!$J$6:$J$9,Inputs!$H$6:$H$9))),0),"" )</f>
        <v/>
      </c>
      <c r="N3061" s="26">
        <f>IF($A3061&lt;=Inputs!$B$13,IF(9&lt;=Inputs!$B$8,IF(Inputs!$B$12&gt;0,MAX(MIN(NORM.INV(RAND(),LOOKUP(X3061,Inputs!$J$6:$J$9,Inputs!$G$6:$G$9),LOOKUP(X3061,Inputs!$J$6:$J$9,Inputs!$H$6:$H$9)),Inputs!$B$12),-Inputs!$B$12),NORM.INV(RAND(),LOOKUP(X3061,Inputs!$J$6:$J$9,Inputs!$G$6:$G$9),LOOKUP(X3061,Inputs!$J$6:$J$9,Inputs!$H$6:$H$9))),0),"" )</f>
        <v/>
      </c>
      <c r="O3061" s="26">
        <f>IF($A3061&lt;=Inputs!$B$13,IF(10&lt;=Inputs!$B$8,IF(Inputs!$B$12&gt;0,MAX(MIN(NORM.INV(RAND(),LOOKUP(Y3061,Inputs!$J$6:$J$9,Inputs!$G$6:$G$9),LOOKUP(Y3061,Inputs!$J$6:$J$9,Inputs!$H$6:$H$9)),Inputs!$B$12),-Inputs!$B$12),NORM.INV(RAND(),LOOKUP(Y3061,Inputs!$J$6:$J$9,Inputs!$G$6:$G$9),LOOKUP(Y3061,Inputs!$J$6:$J$9,Inputs!$H$6:$H$9))),0),"" )</f>
        <v/>
      </c>
      <c r="P3061" s="31">
        <f>IF($A3061&lt;=Inputs!$B$13,RAND(),"")</f>
        <v/>
      </c>
      <c r="Q3061" s="31">
        <f>IF($A3061&lt;=Inputs!$B$13,RAND(),"")</f>
        <v/>
      </c>
      <c r="R3061" s="31">
        <f>IF($A3061&lt;=Inputs!$B$13,RAND(),"")</f>
        <v/>
      </c>
      <c r="S3061" s="31">
        <f>IF($A3061&lt;=Inputs!$B$13,RAND(),"")</f>
        <v/>
      </c>
      <c r="T3061" s="31">
        <f>IF($A3061&lt;=Inputs!$B$13,RAND(),"")</f>
        <v/>
      </c>
      <c r="U3061" s="31">
        <f>IF($A3061&lt;=Inputs!$B$13,RAND(),"")</f>
        <v/>
      </c>
      <c r="V3061" s="31">
        <f>IF($A3061&lt;=Inputs!$B$13,RAND(),"")</f>
        <v/>
      </c>
      <c r="W3061" s="31">
        <f>IF($A3061&lt;=Inputs!$B$13,RAND(),"")</f>
        <v/>
      </c>
      <c r="X3061" s="31">
        <f>IF($A3061&lt;=Inputs!$B$13,RAND(),"")</f>
        <v/>
      </c>
      <c r="Y3061" s="31">
        <f>IF($A3061&lt;=Inputs!$B$13,RAND(),"")</f>
        <v/>
      </c>
    </row>
    <row r="3062">
      <c r="A3062" t="n">
        <v>3057</v>
      </c>
      <c r="B3062" s="26">
        <f>IF($A3062&lt;=Inputs!$B$13,IF(Inputs!$B$8&gt;0,SUM(F3062:O3062)/Inputs!$B$8,0),"")</f>
        <v/>
      </c>
      <c r="C3062" s="27">
        <f>IF($A3062&lt;=Inputs!$B$13,B3062/100,"")</f>
        <v/>
      </c>
      <c r="D3062" s="28">
        <f>IF($A3062&lt;=Inputs!$B$13,C3062*Inputs!$B$7,"")</f>
        <v/>
      </c>
      <c r="E3062" s="29">
        <f>IF($A3062&lt;=Inputs!$B$13,IF(D3062&gt;0,1,0),"")</f>
        <v/>
      </c>
      <c r="F3062" s="26">
        <f>IF($A3062&lt;=Inputs!$B$13,IF(1&lt;=Inputs!$B$8,IF(Inputs!$B$12&gt;0,MAX(MIN(NORM.INV(RAND(),LOOKUP(P3062,Inputs!$J$6:$J$9,Inputs!$G$6:$G$9),LOOKUP(P3062,Inputs!$J$6:$J$9,Inputs!$H$6:$H$9)),Inputs!$B$12),-Inputs!$B$12),NORM.INV(RAND(),LOOKUP(P3062,Inputs!$J$6:$J$9,Inputs!$G$6:$G$9),LOOKUP(P3062,Inputs!$J$6:$J$9,Inputs!$H$6:$H$9))),0),"" )</f>
        <v/>
      </c>
      <c r="G3062" s="26">
        <f>IF($A3062&lt;=Inputs!$B$13,IF(2&lt;=Inputs!$B$8,IF(Inputs!$B$12&gt;0,MAX(MIN(NORM.INV(RAND(),LOOKUP(Q3062,Inputs!$J$6:$J$9,Inputs!$G$6:$G$9),LOOKUP(Q3062,Inputs!$J$6:$J$9,Inputs!$H$6:$H$9)),Inputs!$B$12),-Inputs!$B$12),NORM.INV(RAND(),LOOKUP(Q3062,Inputs!$J$6:$J$9,Inputs!$G$6:$G$9),LOOKUP(Q3062,Inputs!$J$6:$J$9,Inputs!$H$6:$H$9))),0),"" )</f>
        <v/>
      </c>
      <c r="H3062" s="26">
        <f>IF($A3062&lt;=Inputs!$B$13,IF(3&lt;=Inputs!$B$8,IF(Inputs!$B$12&gt;0,MAX(MIN(NORM.INV(RAND(),LOOKUP(R3062,Inputs!$J$6:$J$9,Inputs!$G$6:$G$9),LOOKUP(R3062,Inputs!$J$6:$J$9,Inputs!$H$6:$H$9)),Inputs!$B$12),-Inputs!$B$12),NORM.INV(RAND(),LOOKUP(R3062,Inputs!$J$6:$J$9,Inputs!$G$6:$G$9),LOOKUP(R3062,Inputs!$J$6:$J$9,Inputs!$H$6:$H$9))),0),"" )</f>
        <v/>
      </c>
      <c r="I3062" s="26">
        <f>IF($A3062&lt;=Inputs!$B$13,IF(4&lt;=Inputs!$B$8,IF(Inputs!$B$12&gt;0,MAX(MIN(NORM.INV(RAND(),LOOKUP(S3062,Inputs!$J$6:$J$9,Inputs!$G$6:$G$9),LOOKUP(S3062,Inputs!$J$6:$J$9,Inputs!$H$6:$H$9)),Inputs!$B$12),-Inputs!$B$12),NORM.INV(RAND(),LOOKUP(S3062,Inputs!$J$6:$J$9,Inputs!$G$6:$G$9),LOOKUP(S3062,Inputs!$J$6:$J$9,Inputs!$H$6:$H$9))),0),"" )</f>
        <v/>
      </c>
      <c r="J3062" s="26">
        <f>IF($A3062&lt;=Inputs!$B$13,IF(5&lt;=Inputs!$B$8,IF(Inputs!$B$12&gt;0,MAX(MIN(NORM.INV(RAND(),LOOKUP(T3062,Inputs!$J$6:$J$9,Inputs!$G$6:$G$9),LOOKUP(T3062,Inputs!$J$6:$J$9,Inputs!$H$6:$H$9)),Inputs!$B$12),-Inputs!$B$12),NORM.INV(RAND(),LOOKUP(T3062,Inputs!$J$6:$J$9,Inputs!$G$6:$G$9),LOOKUP(T3062,Inputs!$J$6:$J$9,Inputs!$H$6:$H$9))),0),"" )</f>
        <v/>
      </c>
      <c r="K3062" s="26">
        <f>IF($A3062&lt;=Inputs!$B$13,IF(6&lt;=Inputs!$B$8,IF(Inputs!$B$12&gt;0,MAX(MIN(NORM.INV(RAND(),LOOKUP(U3062,Inputs!$J$6:$J$9,Inputs!$G$6:$G$9),LOOKUP(U3062,Inputs!$J$6:$J$9,Inputs!$H$6:$H$9)),Inputs!$B$12),-Inputs!$B$12),NORM.INV(RAND(),LOOKUP(U3062,Inputs!$J$6:$J$9,Inputs!$G$6:$G$9),LOOKUP(U3062,Inputs!$J$6:$J$9,Inputs!$H$6:$H$9))),0),"" )</f>
        <v/>
      </c>
      <c r="L3062" s="26">
        <f>IF($A3062&lt;=Inputs!$B$13,IF(7&lt;=Inputs!$B$8,IF(Inputs!$B$12&gt;0,MAX(MIN(NORM.INV(RAND(),LOOKUP(V3062,Inputs!$J$6:$J$9,Inputs!$G$6:$G$9),LOOKUP(V3062,Inputs!$J$6:$J$9,Inputs!$H$6:$H$9)),Inputs!$B$12),-Inputs!$B$12),NORM.INV(RAND(),LOOKUP(V3062,Inputs!$J$6:$J$9,Inputs!$G$6:$G$9),LOOKUP(V3062,Inputs!$J$6:$J$9,Inputs!$H$6:$H$9))),0),"" )</f>
        <v/>
      </c>
      <c r="M3062" s="26">
        <f>IF($A3062&lt;=Inputs!$B$13,IF(8&lt;=Inputs!$B$8,IF(Inputs!$B$12&gt;0,MAX(MIN(NORM.INV(RAND(),LOOKUP(W3062,Inputs!$J$6:$J$9,Inputs!$G$6:$G$9),LOOKUP(W3062,Inputs!$J$6:$J$9,Inputs!$H$6:$H$9)),Inputs!$B$12),-Inputs!$B$12),NORM.INV(RAND(),LOOKUP(W3062,Inputs!$J$6:$J$9,Inputs!$G$6:$G$9),LOOKUP(W3062,Inputs!$J$6:$J$9,Inputs!$H$6:$H$9))),0),"" )</f>
        <v/>
      </c>
      <c r="N3062" s="26">
        <f>IF($A3062&lt;=Inputs!$B$13,IF(9&lt;=Inputs!$B$8,IF(Inputs!$B$12&gt;0,MAX(MIN(NORM.INV(RAND(),LOOKUP(X3062,Inputs!$J$6:$J$9,Inputs!$G$6:$G$9),LOOKUP(X3062,Inputs!$J$6:$J$9,Inputs!$H$6:$H$9)),Inputs!$B$12),-Inputs!$B$12),NORM.INV(RAND(),LOOKUP(X3062,Inputs!$J$6:$J$9,Inputs!$G$6:$G$9),LOOKUP(X3062,Inputs!$J$6:$J$9,Inputs!$H$6:$H$9))),0),"" )</f>
        <v/>
      </c>
      <c r="O3062" s="26">
        <f>IF($A3062&lt;=Inputs!$B$13,IF(10&lt;=Inputs!$B$8,IF(Inputs!$B$12&gt;0,MAX(MIN(NORM.INV(RAND(),LOOKUP(Y3062,Inputs!$J$6:$J$9,Inputs!$G$6:$G$9),LOOKUP(Y3062,Inputs!$J$6:$J$9,Inputs!$H$6:$H$9)),Inputs!$B$12),-Inputs!$B$12),NORM.INV(RAND(),LOOKUP(Y3062,Inputs!$J$6:$J$9,Inputs!$G$6:$G$9),LOOKUP(Y3062,Inputs!$J$6:$J$9,Inputs!$H$6:$H$9))),0),"" )</f>
        <v/>
      </c>
      <c r="P3062" s="31">
        <f>IF($A3062&lt;=Inputs!$B$13,RAND(),"")</f>
        <v/>
      </c>
      <c r="Q3062" s="31">
        <f>IF($A3062&lt;=Inputs!$B$13,RAND(),"")</f>
        <v/>
      </c>
      <c r="R3062" s="31">
        <f>IF($A3062&lt;=Inputs!$B$13,RAND(),"")</f>
        <v/>
      </c>
      <c r="S3062" s="31">
        <f>IF($A3062&lt;=Inputs!$B$13,RAND(),"")</f>
        <v/>
      </c>
      <c r="T3062" s="31">
        <f>IF($A3062&lt;=Inputs!$B$13,RAND(),"")</f>
        <v/>
      </c>
      <c r="U3062" s="31">
        <f>IF($A3062&lt;=Inputs!$B$13,RAND(),"")</f>
        <v/>
      </c>
      <c r="V3062" s="31">
        <f>IF($A3062&lt;=Inputs!$B$13,RAND(),"")</f>
        <v/>
      </c>
      <c r="W3062" s="31">
        <f>IF($A3062&lt;=Inputs!$B$13,RAND(),"")</f>
        <v/>
      </c>
      <c r="X3062" s="31">
        <f>IF($A3062&lt;=Inputs!$B$13,RAND(),"")</f>
        <v/>
      </c>
      <c r="Y3062" s="31">
        <f>IF($A3062&lt;=Inputs!$B$13,RAND(),"")</f>
        <v/>
      </c>
    </row>
    <row r="3063">
      <c r="A3063" t="n">
        <v>3058</v>
      </c>
      <c r="B3063" s="26">
        <f>IF($A3063&lt;=Inputs!$B$13,IF(Inputs!$B$8&gt;0,SUM(F3063:O3063)/Inputs!$B$8,0),"")</f>
        <v/>
      </c>
      <c r="C3063" s="27">
        <f>IF($A3063&lt;=Inputs!$B$13,B3063/100,"")</f>
        <v/>
      </c>
      <c r="D3063" s="28">
        <f>IF($A3063&lt;=Inputs!$B$13,C3063*Inputs!$B$7,"")</f>
        <v/>
      </c>
      <c r="E3063" s="29">
        <f>IF($A3063&lt;=Inputs!$B$13,IF(D3063&gt;0,1,0),"")</f>
        <v/>
      </c>
      <c r="F3063" s="26">
        <f>IF($A3063&lt;=Inputs!$B$13,IF(1&lt;=Inputs!$B$8,IF(Inputs!$B$12&gt;0,MAX(MIN(NORM.INV(RAND(),LOOKUP(P3063,Inputs!$J$6:$J$9,Inputs!$G$6:$G$9),LOOKUP(P3063,Inputs!$J$6:$J$9,Inputs!$H$6:$H$9)),Inputs!$B$12),-Inputs!$B$12),NORM.INV(RAND(),LOOKUP(P3063,Inputs!$J$6:$J$9,Inputs!$G$6:$G$9),LOOKUP(P3063,Inputs!$J$6:$J$9,Inputs!$H$6:$H$9))),0),"" )</f>
        <v/>
      </c>
      <c r="G3063" s="26">
        <f>IF($A3063&lt;=Inputs!$B$13,IF(2&lt;=Inputs!$B$8,IF(Inputs!$B$12&gt;0,MAX(MIN(NORM.INV(RAND(),LOOKUP(Q3063,Inputs!$J$6:$J$9,Inputs!$G$6:$G$9),LOOKUP(Q3063,Inputs!$J$6:$J$9,Inputs!$H$6:$H$9)),Inputs!$B$12),-Inputs!$B$12),NORM.INV(RAND(),LOOKUP(Q3063,Inputs!$J$6:$J$9,Inputs!$G$6:$G$9),LOOKUP(Q3063,Inputs!$J$6:$J$9,Inputs!$H$6:$H$9))),0),"" )</f>
        <v/>
      </c>
      <c r="H3063" s="26">
        <f>IF($A3063&lt;=Inputs!$B$13,IF(3&lt;=Inputs!$B$8,IF(Inputs!$B$12&gt;0,MAX(MIN(NORM.INV(RAND(),LOOKUP(R3063,Inputs!$J$6:$J$9,Inputs!$G$6:$G$9),LOOKUP(R3063,Inputs!$J$6:$J$9,Inputs!$H$6:$H$9)),Inputs!$B$12),-Inputs!$B$12),NORM.INV(RAND(),LOOKUP(R3063,Inputs!$J$6:$J$9,Inputs!$G$6:$G$9),LOOKUP(R3063,Inputs!$J$6:$J$9,Inputs!$H$6:$H$9))),0),"" )</f>
        <v/>
      </c>
      <c r="I3063" s="26">
        <f>IF($A3063&lt;=Inputs!$B$13,IF(4&lt;=Inputs!$B$8,IF(Inputs!$B$12&gt;0,MAX(MIN(NORM.INV(RAND(),LOOKUP(S3063,Inputs!$J$6:$J$9,Inputs!$G$6:$G$9),LOOKUP(S3063,Inputs!$J$6:$J$9,Inputs!$H$6:$H$9)),Inputs!$B$12),-Inputs!$B$12),NORM.INV(RAND(),LOOKUP(S3063,Inputs!$J$6:$J$9,Inputs!$G$6:$G$9),LOOKUP(S3063,Inputs!$J$6:$J$9,Inputs!$H$6:$H$9))),0),"" )</f>
        <v/>
      </c>
      <c r="J3063" s="26">
        <f>IF($A3063&lt;=Inputs!$B$13,IF(5&lt;=Inputs!$B$8,IF(Inputs!$B$12&gt;0,MAX(MIN(NORM.INV(RAND(),LOOKUP(T3063,Inputs!$J$6:$J$9,Inputs!$G$6:$G$9),LOOKUP(T3063,Inputs!$J$6:$J$9,Inputs!$H$6:$H$9)),Inputs!$B$12),-Inputs!$B$12),NORM.INV(RAND(),LOOKUP(T3063,Inputs!$J$6:$J$9,Inputs!$G$6:$G$9),LOOKUP(T3063,Inputs!$J$6:$J$9,Inputs!$H$6:$H$9))),0),"" )</f>
        <v/>
      </c>
      <c r="K3063" s="26">
        <f>IF($A3063&lt;=Inputs!$B$13,IF(6&lt;=Inputs!$B$8,IF(Inputs!$B$12&gt;0,MAX(MIN(NORM.INV(RAND(),LOOKUP(U3063,Inputs!$J$6:$J$9,Inputs!$G$6:$G$9),LOOKUP(U3063,Inputs!$J$6:$J$9,Inputs!$H$6:$H$9)),Inputs!$B$12),-Inputs!$B$12),NORM.INV(RAND(),LOOKUP(U3063,Inputs!$J$6:$J$9,Inputs!$G$6:$G$9),LOOKUP(U3063,Inputs!$J$6:$J$9,Inputs!$H$6:$H$9))),0),"" )</f>
        <v/>
      </c>
      <c r="L3063" s="26">
        <f>IF($A3063&lt;=Inputs!$B$13,IF(7&lt;=Inputs!$B$8,IF(Inputs!$B$12&gt;0,MAX(MIN(NORM.INV(RAND(),LOOKUP(V3063,Inputs!$J$6:$J$9,Inputs!$G$6:$G$9),LOOKUP(V3063,Inputs!$J$6:$J$9,Inputs!$H$6:$H$9)),Inputs!$B$12),-Inputs!$B$12),NORM.INV(RAND(),LOOKUP(V3063,Inputs!$J$6:$J$9,Inputs!$G$6:$G$9),LOOKUP(V3063,Inputs!$J$6:$J$9,Inputs!$H$6:$H$9))),0),"" )</f>
        <v/>
      </c>
      <c r="M3063" s="26">
        <f>IF($A3063&lt;=Inputs!$B$13,IF(8&lt;=Inputs!$B$8,IF(Inputs!$B$12&gt;0,MAX(MIN(NORM.INV(RAND(),LOOKUP(W3063,Inputs!$J$6:$J$9,Inputs!$G$6:$G$9),LOOKUP(W3063,Inputs!$J$6:$J$9,Inputs!$H$6:$H$9)),Inputs!$B$12),-Inputs!$B$12),NORM.INV(RAND(),LOOKUP(W3063,Inputs!$J$6:$J$9,Inputs!$G$6:$G$9),LOOKUP(W3063,Inputs!$J$6:$J$9,Inputs!$H$6:$H$9))),0),"" )</f>
        <v/>
      </c>
      <c r="N3063" s="26">
        <f>IF($A3063&lt;=Inputs!$B$13,IF(9&lt;=Inputs!$B$8,IF(Inputs!$B$12&gt;0,MAX(MIN(NORM.INV(RAND(),LOOKUP(X3063,Inputs!$J$6:$J$9,Inputs!$G$6:$G$9),LOOKUP(X3063,Inputs!$J$6:$J$9,Inputs!$H$6:$H$9)),Inputs!$B$12),-Inputs!$B$12),NORM.INV(RAND(),LOOKUP(X3063,Inputs!$J$6:$J$9,Inputs!$G$6:$G$9),LOOKUP(X3063,Inputs!$J$6:$J$9,Inputs!$H$6:$H$9))),0),"" )</f>
        <v/>
      </c>
      <c r="O3063" s="26">
        <f>IF($A3063&lt;=Inputs!$B$13,IF(10&lt;=Inputs!$B$8,IF(Inputs!$B$12&gt;0,MAX(MIN(NORM.INV(RAND(),LOOKUP(Y3063,Inputs!$J$6:$J$9,Inputs!$G$6:$G$9),LOOKUP(Y3063,Inputs!$J$6:$J$9,Inputs!$H$6:$H$9)),Inputs!$B$12),-Inputs!$B$12),NORM.INV(RAND(),LOOKUP(Y3063,Inputs!$J$6:$J$9,Inputs!$G$6:$G$9),LOOKUP(Y3063,Inputs!$J$6:$J$9,Inputs!$H$6:$H$9))),0),"" )</f>
        <v/>
      </c>
      <c r="P3063" s="31">
        <f>IF($A3063&lt;=Inputs!$B$13,RAND(),"")</f>
        <v/>
      </c>
      <c r="Q3063" s="31">
        <f>IF($A3063&lt;=Inputs!$B$13,RAND(),"")</f>
        <v/>
      </c>
      <c r="R3063" s="31">
        <f>IF($A3063&lt;=Inputs!$B$13,RAND(),"")</f>
        <v/>
      </c>
      <c r="S3063" s="31">
        <f>IF($A3063&lt;=Inputs!$B$13,RAND(),"")</f>
        <v/>
      </c>
      <c r="T3063" s="31">
        <f>IF($A3063&lt;=Inputs!$B$13,RAND(),"")</f>
        <v/>
      </c>
      <c r="U3063" s="31">
        <f>IF($A3063&lt;=Inputs!$B$13,RAND(),"")</f>
        <v/>
      </c>
      <c r="V3063" s="31">
        <f>IF($A3063&lt;=Inputs!$B$13,RAND(),"")</f>
        <v/>
      </c>
      <c r="W3063" s="31">
        <f>IF($A3063&lt;=Inputs!$B$13,RAND(),"")</f>
        <v/>
      </c>
      <c r="X3063" s="31">
        <f>IF($A3063&lt;=Inputs!$B$13,RAND(),"")</f>
        <v/>
      </c>
      <c r="Y3063" s="31">
        <f>IF($A3063&lt;=Inputs!$B$13,RAND(),"")</f>
        <v/>
      </c>
    </row>
    <row r="3064">
      <c r="A3064" t="n">
        <v>3059</v>
      </c>
      <c r="B3064" s="26">
        <f>IF($A3064&lt;=Inputs!$B$13,IF(Inputs!$B$8&gt;0,SUM(F3064:O3064)/Inputs!$B$8,0),"")</f>
        <v/>
      </c>
      <c r="C3064" s="27">
        <f>IF($A3064&lt;=Inputs!$B$13,B3064/100,"")</f>
        <v/>
      </c>
      <c r="D3064" s="28">
        <f>IF($A3064&lt;=Inputs!$B$13,C3064*Inputs!$B$7,"")</f>
        <v/>
      </c>
      <c r="E3064" s="29">
        <f>IF($A3064&lt;=Inputs!$B$13,IF(D3064&gt;0,1,0),"")</f>
        <v/>
      </c>
      <c r="F3064" s="26">
        <f>IF($A3064&lt;=Inputs!$B$13,IF(1&lt;=Inputs!$B$8,IF(Inputs!$B$12&gt;0,MAX(MIN(NORM.INV(RAND(),LOOKUP(P3064,Inputs!$J$6:$J$9,Inputs!$G$6:$G$9),LOOKUP(P3064,Inputs!$J$6:$J$9,Inputs!$H$6:$H$9)),Inputs!$B$12),-Inputs!$B$12),NORM.INV(RAND(),LOOKUP(P3064,Inputs!$J$6:$J$9,Inputs!$G$6:$G$9),LOOKUP(P3064,Inputs!$J$6:$J$9,Inputs!$H$6:$H$9))),0),"" )</f>
        <v/>
      </c>
      <c r="G3064" s="26">
        <f>IF($A3064&lt;=Inputs!$B$13,IF(2&lt;=Inputs!$B$8,IF(Inputs!$B$12&gt;0,MAX(MIN(NORM.INV(RAND(),LOOKUP(Q3064,Inputs!$J$6:$J$9,Inputs!$G$6:$G$9),LOOKUP(Q3064,Inputs!$J$6:$J$9,Inputs!$H$6:$H$9)),Inputs!$B$12),-Inputs!$B$12),NORM.INV(RAND(),LOOKUP(Q3064,Inputs!$J$6:$J$9,Inputs!$G$6:$G$9),LOOKUP(Q3064,Inputs!$J$6:$J$9,Inputs!$H$6:$H$9))),0),"" )</f>
        <v/>
      </c>
      <c r="H3064" s="26">
        <f>IF($A3064&lt;=Inputs!$B$13,IF(3&lt;=Inputs!$B$8,IF(Inputs!$B$12&gt;0,MAX(MIN(NORM.INV(RAND(),LOOKUP(R3064,Inputs!$J$6:$J$9,Inputs!$G$6:$G$9),LOOKUP(R3064,Inputs!$J$6:$J$9,Inputs!$H$6:$H$9)),Inputs!$B$12),-Inputs!$B$12),NORM.INV(RAND(),LOOKUP(R3064,Inputs!$J$6:$J$9,Inputs!$G$6:$G$9),LOOKUP(R3064,Inputs!$J$6:$J$9,Inputs!$H$6:$H$9))),0),"" )</f>
        <v/>
      </c>
      <c r="I3064" s="26">
        <f>IF($A3064&lt;=Inputs!$B$13,IF(4&lt;=Inputs!$B$8,IF(Inputs!$B$12&gt;0,MAX(MIN(NORM.INV(RAND(),LOOKUP(S3064,Inputs!$J$6:$J$9,Inputs!$G$6:$G$9),LOOKUP(S3064,Inputs!$J$6:$J$9,Inputs!$H$6:$H$9)),Inputs!$B$12),-Inputs!$B$12),NORM.INV(RAND(),LOOKUP(S3064,Inputs!$J$6:$J$9,Inputs!$G$6:$G$9),LOOKUP(S3064,Inputs!$J$6:$J$9,Inputs!$H$6:$H$9))),0),"" )</f>
        <v/>
      </c>
      <c r="J3064" s="26">
        <f>IF($A3064&lt;=Inputs!$B$13,IF(5&lt;=Inputs!$B$8,IF(Inputs!$B$12&gt;0,MAX(MIN(NORM.INV(RAND(),LOOKUP(T3064,Inputs!$J$6:$J$9,Inputs!$G$6:$G$9),LOOKUP(T3064,Inputs!$J$6:$J$9,Inputs!$H$6:$H$9)),Inputs!$B$12),-Inputs!$B$12),NORM.INV(RAND(),LOOKUP(T3064,Inputs!$J$6:$J$9,Inputs!$G$6:$G$9),LOOKUP(T3064,Inputs!$J$6:$J$9,Inputs!$H$6:$H$9))),0),"" )</f>
        <v/>
      </c>
      <c r="K3064" s="26">
        <f>IF($A3064&lt;=Inputs!$B$13,IF(6&lt;=Inputs!$B$8,IF(Inputs!$B$12&gt;0,MAX(MIN(NORM.INV(RAND(),LOOKUP(U3064,Inputs!$J$6:$J$9,Inputs!$G$6:$G$9),LOOKUP(U3064,Inputs!$J$6:$J$9,Inputs!$H$6:$H$9)),Inputs!$B$12),-Inputs!$B$12),NORM.INV(RAND(),LOOKUP(U3064,Inputs!$J$6:$J$9,Inputs!$G$6:$G$9),LOOKUP(U3064,Inputs!$J$6:$J$9,Inputs!$H$6:$H$9))),0),"" )</f>
        <v/>
      </c>
      <c r="L3064" s="26">
        <f>IF($A3064&lt;=Inputs!$B$13,IF(7&lt;=Inputs!$B$8,IF(Inputs!$B$12&gt;0,MAX(MIN(NORM.INV(RAND(),LOOKUP(V3064,Inputs!$J$6:$J$9,Inputs!$G$6:$G$9),LOOKUP(V3064,Inputs!$J$6:$J$9,Inputs!$H$6:$H$9)),Inputs!$B$12),-Inputs!$B$12),NORM.INV(RAND(),LOOKUP(V3064,Inputs!$J$6:$J$9,Inputs!$G$6:$G$9),LOOKUP(V3064,Inputs!$J$6:$J$9,Inputs!$H$6:$H$9))),0),"" )</f>
        <v/>
      </c>
      <c r="M3064" s="26">
        <f>IF($A3064&lt;=Inputs!$B$13,IF(8&lt;=Inputs!$B$8,IF(Inputs!$B$12&gt;0,MAX(MIN(NORM.INV(RAND(),LOOKUP(W3064,Inputs!$J$6:$J$9,Inputs!$G$6:$G$9),LOOKUP(W3064,Inputs!$J$6:$J$9,Inputs!$H$6:$H$9)),Inputs!$B$12),-Inputs!$B$12),NORM.INV(RAND(),LOOKUP(W3064,Inputs!$J$6:$J$9,Inputs!$G$6:$G$9),LOOKUP(W3064,Inputs!$J$6:$J$9,Inputs!$H$6:$H$9))),0),"" )</f>
        <v/>
      </c>
      <c r="N3064" s="26">
        <f>IF($A3064&lt;=Inputs!$B$13,IF(9&lt;=Inputs!$B$8,IF(Inputs!$B$12&gt;0,MAX(MIN(NORM.INV(RAND(),LOOKUP(X3064,Inputs!$J$6:$J$9,Inputs!$G$6:$G$9),LOOKUP(X3064,Inputs!$J$6:$J$9,Inputs!$H$6:$H$9)),Inputs!$B$12),-Inputs!$B$12),NORM.INV(RAND(),LOOKUP(X3064,Inputs!$J$6:$J$9,Inputs!$G$6:$G$9),LOOKUP(X3064,Inputs!$J$6:$J$9,Inputs!$H$6:$H$9))),0),"" )</f>
        <v/>
      </c>
      <c r="O3064" s="26">
        <f>IF($A3064&lt;=Inputs!$B$13,IF(10&lt;=Inputs!$B$8,IF(Inputs!$B$12&gt;0,MAX(MIN(NORM.INV(RAND(),LOOKUP(Y3064,Inputs!$J$6:$J$9,Inputs!$G$6:$G$9),LOOKUP(Y3064,Inputs!$J$6:$J$9,Inputs!$H$6:$H$9)),Inputs!$B$12),-Inputs!$B$12),NORM.INV(RAND(),LOOKUP(Y3064,Inputs!$J$6:$J$9,Inputs!$G$6:$G$9),LOOKUP(Y3064,Inputs!$J$6:$J$9,Inputs!$H$6:$H$9))),0),"" )</f>
        <v/>
      </c>
      <c r="P3064" s="31">
        <f>IF($A3064&lt;=Inputs!$B$13,RAND(),"")</f>
        <v/>
      </c>
      <c r="Q3064" s="31">
        <f>IF($A3064&lt;=Inputs!$B$13,RAND(),"")</f>
        <v/>
      </c>
      <c r="R3064" s="31">
        <f>IF($A3064&lt;=Inputs!$B$13,RAND(),"")</f>
        <v/>
      </c>
      <c r="S3064" s="31">
        <f>IF($A3064&lt;=Inputs!$B$13,RAND(),"")</f>
        <v/>
      </c>
      <c r="T3064" s="31">
        <f>IF($A3064&lt;=Inputs!$B$13,RAND(),"")</f>
        <v/>
      </c>
      <c r="U3064" s="31">
        <f>IF($A3064&lt;=Inputs!$B$13,RAND(),"")</f>
        <v/>
      </c>
      <c r="V3064" s="31">
        <f>IF($A3064&lt;=Inputs!$B$13,RAND(),"")</f>
        <v/>
      </c>
      <c r="W3064" s="31">
        <f>IF($A3064&lt;=Inputs!$B$13,RAND(),"")</f>
        <v/>
      </c>
      <c r="X3064" s="31">
        <f>IF($A3064&lt;=Inputs!$B$13,RAND(),"")</f>
        <v/>
      </c>
      <c r="Y3064" s="31">
        <f>IF($A3064&lt;=Inputs!$B$13,RAND(),"")</f>
        <v/>
      </c>
    </row>
    <row r="3065">
      <c r="A3065" t="n">
        <v>3060</v>
      </c>
      <c r="B3065" s="26">
        <f>IF($A3065&lt;=Inputs!$B$13,IF(Inputs!$B$8&gt;0,SUM(F3065:O3065)/Inputs!$B$8,0),"")</f>
        <v/>
      </c>
      <c r="C3065" s="27">
        <f>IF($A3065&lt;=Inputs!$B$13,B3065/100,"")</f>
        <v/>
      </c>
      <c r="D3065" s="28">
        <f>IF($A3065&lt;=Inputs!$B$13,C3065*Inputs!$B$7,"")</f>
        <v/>
      </c>
      <c r="E3065" s="29">
        <f>IF($A3065&lt;=Inputs!$B$13,IF(D3065&gt;0,1,0),"")</f>
        <v/>
      </c>
      <c r="F3065" s="26">
        <f>IF($A3065&lt;=Inputs!$B$13,IF(1&lt;=Inputs!$B$8,IF(Inputs!$B$12&gt;0,MAX(MIN(NORM.INV(RAND(),LOOKUP(P3065,Inputs!$J$6:$J$9,Inputs!$G$6:$G$9),LOOKUP(P3065,Inputs!$J$6:$J$9,Inputs!$H$6:$H$9)),Inputs!$B$12),-Inputs!$B$12),NORM.INV(RAND(),LOOKUP(P3065,Inputs!$J$6:$J$9,Inputs!$G$6:$G$9),LOOKUP(P3065,Inputs!$J$6:$J$9,Inputs!$H$6:$H$9))),0),"" )</f>
        <v/>
      </c>
      <c r="G3065" s="26">
        <f>IF($A3065&lt;=Inputs!$B$13,IF(2&lt;=Inputs!$B$8,IF(Inputs!$B$12&gt;0,MAX(MIN(NORM.INV(RAND(),LOOKUP(Q3065,Inputs!$J$6:$J$9,Inputs!$G$6:$G$9),LOOKUP(Q3065,Inputs!$J$6:$J$9,Inputs!$H$6:$H$9)),Inputs!$B$12),-Inputs!$B$12),NORM.INV(RAND(),LOOKUP(Q3065,Inputs!$J$6:$J$9,Inputs!$G$6:$G$9),LOOKUP(Q3065,Inputs!$J$6:$J$9,Inputs!$H$6:$H$9))),0),"" )</f>
        <v/>
      </c>
      <c r="H3065" s="26">
        <f>IF($A3065&lt;=Inputs!$B$13,IF(3&lt;=Inputs!$B$8,IF(Inputs!$B$12&gt;0,MAX(MIN(NORM.INV(RAND(),LOOKUP(R3065,Inputs!$J$6:$J$9,Inputs!$G$6:$G$9),LOOKUP(R3065,Inputs!$J$6:$J$9,Inputs!$H$6:$H$9)),Inputs!$B$12),-Inputs!$B$12),NORM.INV(RAND(),LOOKUP(R3065,Inputs!$J$6:$J$9,Inputs!$G$6:$G$9),LOOKUP(R3065,Inputs!$J$6:$J$9,Inputs!$H$6:$H$9))),0),"" )</f>
        <v/>
      </c>
      <c r="I3065" s="26">
        <f>IF($A3065&lt;=Inputs!$B$13,IF(4&lt;=Inputs!$B$8,IF(Inputs!$B$12&gt;0,MAX(MIN(NORM.INV(RAND(),LOOKUP(S3065,Inputs!$J$6:$J$9,Inputs!$G$6:$G$9),LOOKUP(S3065,Inputs!$J$6:$J$9,Inputs!$H$6:$H$9)),Inputs!$B$12),-Inputs!$B$12),NORM.INV(RAND(),LOOKUP(S3065,Inputs!$J$6:$J$9,Inputs!$G$6:$G$9),LOOKUP(S3065,Inputs!$J$6:$J$9,Inputs!$H$6:$H$9))),0),"" )</f>
        <v/>
      </c>
      <c r="J3065" s="26">
        <f>IF($A3065&lt;=Inputs!$B$13,IF(5&lt;=Inputs!$B$8,IF(Inputs!$B$12&gt;0,MAX(MIN(NORM.INV(RAND(),LOOKUP(T3065,Inputs!$J$6:$J$9,Inputs!$G$6:$G$9),LOOKUP(T3065,Inputs!$J$6:$J$9,Inputs!$H$6:$H$9)),Inputs!$B$12),-Inputs!$B$12),NORM.INV(RAND(),LOOKUP(T3065,Inputs!$J$6:$J$9,Inputs!$G$6:$G$9),LOOKUP(T3065,Inputs!$J$6:$J$9,Inputs!$H$6:$H$9))),0),"" )</f>
        <v/>
      </c>
      <c r="K3065" s="26">
        <f>IF($A3065&lt;=Inputs!$B$13,IF(6&lt;=Inputs!$B$8,IF(Inputs!$B$12&gt;0,MAX(MIN(NORM.INV(RAND(),LOOKUP(U3065,Inputs!$J$6:$J$9,Inputs!$G$6:$G$9),LOOKUP(U3065,Inputs!$J$6:$J$9,Inputs!$H$6:$H$9)),Inputs!$B$12),-Inputs!$B$12),NORM.INV(RAND(),LOOKUP(U3065,Inputs!$J$6:$J$9,Inputs!$G$6:$G$9),LOOKUP(U3065,Inputs!$J$6:$J$9,Inputs!$H$6:$H$9))),0),"" )</f>
        <v/>
      </c>
      <c r="L3065" s="26">
        <f>IF($A3065&lt;=Inputs!$B$13,IF(7&lt;=Inputs!$B$8,IF(Inputs!$B$12&gt;0,MAX(MIN(NORM.INV(RAND(),LOOKUP(V3065,Inputs!$J$6:$J$9,Inputs!$G$6:$G$9),LOOKUP(V3065,Inputs!$J$6:$J$9,Inputs!$H$6:$H$9)),Inputs!$B$12),-Inputs!$B$12),NORM.INV(RAND(),LOOKUP(V3065,Inputs!$J$6:$J$9,Inputs!$G$6:$G$9),LOOKUP(V3065,Inputs!$J$6:$J$9,Inputs!$H$6:$H$9))),0),"" )</f>
        <v/>
      </c>
      <c r="M3065" s="26">
        <f>IF($A3065&lt;=Inputs!$B$13,IF(8&lt;=Inputs!$B$8,IF(Inputs!$B$12&gt;0,MAX(MIN(NORM.INV(RAND(),LOOKUP(W3065,Inputs!$J$6:$J$9,Inputs!$G$6:$G$9),LOOKUP(W3065,Inputs!$J$6:$J$9,Inputs!$H$6:$H$9)),Inputs!$B$12),-Inputs!$B$12),NORM.INV(RAND(),LOOKUP(W3065,Inputs!$J$6:$J$9,Inputs!$G$6:$G$9),LOOKUP(W3065,Inputs!$J$6:$J$9,Inputs!$H$6:$H$9))),0),"" )</f>
        <v/>
      </c>
      <c r="N3065" s="26">
        <f>IF($A3065&lt;=Inputs!$B$13,IF(9&lt;=Inputs!$B$8,IF(Inputs!$B$12&gt;0,MAX(MIN(NORM.INV(RAND(),LOOKUP(X3065,Inputs!$J$6:$J$9,Inputs!$G$6:$G$9),LOOKUP(X3065,Inputs!$J$6:$J$9,Inputs!$H$6:$H$9)),Inputs!$B$12),-Inputs!$B$12),NORM.INV(RAND(),LOOKUP(X3065,Inputs!$J$6:$J$9,Inputs!$G$6:$G$9),LOOKUP(X3065,Inputs!$J$6:$J$9,Inputs!$H$6:$H$9))),0),"" )</f>
        <v/>
      </c>
      <c r="O3065" s="26">
        <f>IF($A3065&lt;=Inputs!$B$13,IF(10&lt;=Inputs!$B$8,IF(Inputs!$B$12&gt;0,MAX(MIN(NORM.INV(RAND(),LOOKUP(Y3065,Inputs!$J$6:$J$9,Inputs!$G$6:$G$9),LOOKUP(Y3065,Inputs!$J$6:$J$9,Inputs!$H$6:$H$9)),Inputs!$B$12),-Inputs!$B$12),NORM.INV(RAND(),LOOKUP(Y3065,Inputs!$J$6:$J$9,Inputs!$G$6:$G$9),LOOKUP(Y3065,Inputs!$J$6:$J$9,Inputs!$H$6:$H$9))),0),"" )</f>
        <v/>
      </c>
      <c r="P3065" s="31">
        <f>IF($A3065&lt;=Inputs!$B$13,RAND(),"")</f>
        <v/>
      </c>
      <c r="Q3065" s="31">
        <f>IF($A3065&lt;=Inputs!$B$13,RAND(),"")</f>
        <v/>
      </c>
      <c r="R3065" s="31">
        <f>IF($A3065&lt;=Inputs!$B$13,RAND(),"")</f>
        <v/>
      </c>
      <c r="S3065" s="31">
        <f>IF($A3065&lt;=Inputs!$B$13,RAND(),"")</f>
        <v/>
      </c>
      <c r="T3065" s="31">
        <f>IF($A3065&lt;=Inputs!$B$13,RAND(),"")</f>
        <v/>
      </c>
      <c r="U3065" s="31">
        <f>IF($A3065&lt;=Inputs!$B$13,RAND(),"")</f>
        <v/>
      </c>
      <c r="V3065" s="31">
        <f>IF($A3065&lt;=Inputs!$B$13,RAND(),"")</f>
        <v/>
      </c>
      <c r="W3065" s="31">
        <f>IF($A3065&lt;=Inputs!$B$13,RAND(),"")</f>
        <v/>
      </c>
      <c r="X3065" s="31">
        <f>IF($A3065&lt;=Inputs!$B$13,RAND(),"")</f>
        <v/>
      </c>
      <c r="Y3065" s="31">
        <f>IF($A3065&lt;=Inputs!$B$13,RAND(),"")</f>
        <v/>
      </c>
    </row>
    <row r="3066">
      <c r="A3066" t="n">
        <v>3061</v>
      </c>
      <c r="B3066" s="26">
        <f>IF($A3066&lt;=Inputs!$B$13,IF(Inputs!$B$8&gt;0,SUM(F3066:O3066)/Inputs!$B$8,0),"")</f>
        <v/>
      </c>
      <c r="C3066" s="27">
        <f>IF($A3066&lt;=Inputs!$B$13,B3066/100,"")</f>
        <v/>
      </c>
      <c r="D3066" s="28">
        <f>IF($A3066&lt;=Inputs!$B$13,C3066*Inputs!$B$7,"")</f>
        <v/>
      </c>
      <c r="E3066" s="29">
        <f>IF($A3066&lt;=Inputs!$B$13,IF(D3066&gt;0,1,0),"")</f>
        <v/>
      </c>
      <c r="F3066" s="26">
        <f>IF($A3066&lt;=Inputs!$B$13,IF(1&lt;=Inputs!$B$8,IF(Inputs!$B$12&gt;0,MAX(MIN(NORM.INV(RAND(),LOOKUP(P3066,Inputs!$J$6:$J$9,Inputs!$G$6:$G$9),LOOKUP(P3066,Inputs!$J$6:$J$9,Inputs!$H$6:$H$9)),Inputs!$B$12),-Inputs!$B$12),NORM.INV(RAND(),LOOKUP(P3066,Inputs!$J$6:$J$9,Inputs!$G$6:$G$9),LOOKUP(P3066,Inputs!$J$6:$J$9,Inputs!$H$6:$H$9))),0),"" )</f>
        <v/>
      </c>
      <c r="G3066" s="26">
        <f>IF($A3066&lt;=Inputs!$B$13,IF(2&lt;=Inputs!$B$8,IF(Inputs!$B$12&gt;0,MAX(MIN(NORM.INV(RAND(),LOOKUP(Q3066,Inputs!$J$6:$J$9,Inputs!$G$6:$G$9),LOOKUP(Q3066,Inputs!$J$6:$J$9,Inputs!$H$6:$H$9)),Inputs!$B$12),-Inputs!$B$12),NORM.INV(RAND(),LOOKUP(Q3066,Inputs!$J$6:$J$9,Inputs!$G$6:$G$9),LOOKUP(Q3066,Inputs!$J$6:$J$9,Inputs!$H$6:$H$9))),0),"" )</f>
        <v/>
      </c>
      <c r="H3066" s="26">
        <f>IF($A3066&lt;=Inputs!$B$13,IF(3&lt;=Inputs!$B$8,IF(Inputs!$B$12&gt;0,MAX(MIN(NORM.INV(RAND(),LOOKUP(R3066,Inputs!$J$6:$J$9,Inputs!$G$6:$G$9),LOOKUP(R3066,Inputs!$J$6:$J$9,Inputs!$H$6:$H$9)),Inputs!$B$12),-Inputs!$B$12),NORM.INV(RAND(),LOOKUP(R3066,Inputs!$J$6:$J$9,Inputs!$G$6:$G$9),LOOKUP(R3066,Inputs!$J$6:$J$9,Inputs!$H$6:$H$9))),0),"" )</f>
        <v/>
      </c>
      <c r="I3066" s="26">
        <f>IF($A3066&lt;=Inputs!$B$13,IF(4&lt;=Inputs!$B$8,IF(Inputs!$B$12&gt;0,MAX(MIN(NORM.INV(RAND(),LOOKUP(S3066,Inputs!$J$6:$J$9,Inputs!$G$6:$G$9),LOOKUP(S3066,Inputs!$J$6:$J$9,Inputs!$H$6:$H$9)),Inputs!$B$12),-Inputs!$B$12),NORM.INV(RAND(),LOOKUP(S3066,Inputs!$J$6:$J$9,Inputs!$G$6:$G$9),LOOKUP(S3066,Inputs!$J$6:$J$9,Inputs!$H$6:$H$9))),0),"" )</f>
        <v/>
      </c>
      <c r="J3066" s="26">
        <f>IF($A3066&lt;=Inputs!$B$13,IF(5&lt;=Inputs!$B$8,IF(Inputs!$B$12&gt;0,MAX(MIN(NORM.INV(RAND(),LOOKUP(T3066,Inputs!$J$6:$J$9,Inputs!$G$6:$G$9),LOOKUP(T3066,Inputs!$J$6:$J$9,Inputs!$H$6:$H$9)),Inputs!$B$12),-Inputs!$B$12),NORM.INV(RAND(),LOOKUP(T3066,Inputs!$J$6:$J$9,Inputs!$G$6:$G$9),LOOKUP(T3066,Inputs!$J$6:$J$9,Inputs!$H$6:$H$9))),0),"" )</f>
        <v/>
      </c>
      <c r="K3066" s="26">
        <f>IF($A3066&lt;=Inputs!$B$13,IF(6&lt;=Inputs!$B$8,IF(Inputs!$B$12&gt;0,MAX(MIN(NORM.INV(RAND(),LOOKUP(U3066,Inputs!$J$6:$J$9,Inputs!$G$6:$G$9),LOOKUP(U3066,Inputs!$J$6:$J$9,Inputs!$H$6:$H$9)),Inputs!$B$12),-Inputs!$B$12),NORM.INV(RAND(),LOOKUP(U3066,Inputs!$J$6:$J$9,Inputs!$G$6:$G$9),LOOKUP(U3066,Inputs!$J$6:$J$9,Inputs!$H$6:$H$9))),0),"" )</f>
        <v/>
      </c>
      <c r="L3066" s="26">
        <f>IF($A3066&lt;=Inputs!$B$13,IF(7&lt;=Inputs!$B$8,IF(Inputs!$B$12&gt;0,MAX(MIN(NORM.INV(RAND(),LOOKUP(V3066,Inputs!$J$6:$J$9,Inputs!$G$6:$G$9),LOOKUP(V3066,Inputs!$J$6:$J$9,Inputs!$H$6:$H$9)),Inputs!$B$12),-Inputs!$B$12),NORM.INV(RAND(),LOOKUP(V3066,Inputs!$J$6:$J$9,Inputs!$G$6:$G$9),LOOKUP(V3066,Inputs!$J$6:$J$9,Inputs!$H$6:$H$9))),0),"" )</f>
        <v/>
      </c>
      <c r="M3066" s="26">
        <f>IF($A3066&lt;=Inputs!$B$13,IF(8&lt;=Inputs!$B$8,IF(Inputs!$B$12&gt;0,MAX(MIN(NORM.INV(RAND(),LOOKUP(W3066,Inputs!$J$6:$J$9,Inputs!$G$6:$G$9),LOOKUP(W3066,Inputs!$J$6:$J$9,Inputs!$H$6:$H$9)),Inputs!$B$12),-Inputs!$B$12),NORM.INV(RAND(),LOOKUP(W3066,Inputs!$J$6:$J$9,Inputs!$G$6:$G$9),LOOKUP(W3066,Inputs!$J$6:$J$9,Inputs!$H$6:$H$9))),0),"" )</f>
        <v/>
      </c>
      <c r="N3066" s="26">
        <f>IF($A3066&lt;=Inputs!$B$13,IF(9&lt;=Inputs!$B$8,IF(Inputs!$B$12&gt;0,MAX(MIN(NORM.INV(RAND(),LOOKUP(X3066,Inputs!$J$6:$J$9,Inputs!$G$6:$G$9),LOOKUP(X3066,Inputs!$J$6:$J$9,Inputs!$H$6:$H$9)),Inputs!$B$12),-Inputs!$B$12),NORM.INV(RAND(),LOOKUP(X3066,Inputs!$J$6:$J$9,Inputs!$G$6:$G$9),LOOKUP(X3066,Inputs!$J$6:$J$9,Inputs!$H$6:$H$9))),0),"" )</f>
        <v/>
      </c>
      <c r="O3066" s="26">
        <f>IF($A3066&lt;=Inputs!$B$13,IF(10&lt;=Inputs!$B$8,IF(Inputs!$B$12&gt;0,MAX(MIN(NORM.INV(RAND(),LOOKUP(Y3066,Inputs!$J$6:$J$9,Inputs!$G$6:$G$9),LOOKUP(Y3066,Inputs!$J$6:$J$9,Inputs!$H$6:$H$9)),Inputs!$B$12),-Inputs!$B$12),NORM.INV(RAND(),LOOKUP(Y3066,Inputs!$J$6:$J$9,Inputs!$G$6:$G$9),LOOKUP(Y3066,Inputs!$J$6:$J$9,Inputs!$H$6:$H$9))),0),"" )</f>
        <v/>
      </c>
      <c r="P3066" s="31">
        <f>IF($A3066&lt;=Inputs!$B$13,RAND(),"")</f>
        <v/>
      </c>
      <c r="Q3066" s="31">
        <f>IF($A3066&lt;=Inputs!$B$13,RAND(),"")</f>
        <v/>
      </c>
      <c r="R3066" s="31">
        <f>IF($A3066&lt;=Inputs!$B$13,RAND(),"")</f>
        <v/>
      </c>
      <c r="S3066" s="31">
        <f>IF($A3066&lt;=Inputs!$B$13,RAND(),"")</f>
        <v/>
      </c>
      <c r="T3066" s="31">
        <f>IF($A3066&lt;=Inputs!$B$13,RAND(),"")</f>
        <v/>
      </c>
      <c r="U3066" s="31">
        <f>IF($A3066&lt;=Inputs!$B$13,RAND(),"")</f>
        <v/>
      </c>
      <c r="V3066" s="31">
        <f>IF($A3066&lt;=Inputs!$B$13,RAND(),"")</f>
        <v/>
      </c>
      <c r="W3066" s="31">
        <f>IF($A3066&lt;=Inputs!$B$13,RAND(),"")</f>
        <v/>
      </c>
      <c r="X3066" s="31">
        <f>IF($A3066&lt;=Inputs!$B$13,RAND(),"")</f>
        <v/>
      </c>
      <c r="Y3066" s="31">
        <f>IF($A3066&lt;=Inputs!$B$13,RAND(),"")</f>
        <v/>
      </c>
    </row>
    <row r="3067">
      <c r="A3067" t="n">
        <v>3062</v>
      </c>
      <c r="B3067" s="26">
        <f>IF($A3067&lt;=Inputs!$B$13,IF(Inputs!$B$8&gt;0,SUM(F3067:O3067)/Inputs!$B$8,0),"")</f>
        <v/>
      </c>
      <c r="C3067" s="27">
        <f>IF($A3067&lt;=Inputs!$B$13,B3067/100,"")</f>
        <v/>
      </c>
      <c r="D3067" s="28">
        <f>IF($A3067&lt;=Inputs!$B$13,C3067*Inputs!$B$7,"")</f>
        <v/>
      </c>
      <c r="E3067" s="29">
        <f>IF($A3067&lt;=Inputs!$B$13,IF(D3067&gt;0,1,0),"")</f>
        <v/>
      </c>
      <c r="F3067" s="26">
        <f>IF($A3067&lt;=Inputs!$B$13,IF(1&lt;=Inputs!$B$8,IF(Inputs!$B$12&gt;0,MAX(MIN(NORM.INV(RAND(),LOOKUP(P3067,Inputs!$J$6:$J$9,Inputs!$G$6:$G$9),LOOKUP(P3067,Inputs!$J$6:$J$9,Inputs!$H$6:$H$9)),Inputs!$B$12),-Inputs!$B$12),NORM.INV(RAND(),LOOKUP(P3067,Inputs!$J$6:$J$9,Inputs!$G$6:$G$9),LOOKUP(P3067,Inputs!$J$6:$J$9,Inputs!$H$6:$H$9))),0),"" )</f>
        <v/>
      </c>
      <c r="G3067" s="26">
        <f>IF($A3067&lt;=Inputs!$B$13,IF(2&lt;=Inputs!$B$8,IF(Inputs!$B$12&gt;0,MAX(MIN(NORM.INV(RAND(),LOOKUP(Q3067,Inputs!$J$6:$J$9,Inputs!$G$6:$G$9),LOOKUP(Q3067,Inputs!$J$6:$J$9,Inputs!$H$6:$H$9)),Inputs!$B$12),-Inputs!$B$12),NORM.INV(RAND(),LOOKUP(Q3067,Inputs!$J$6:$J$9,Inputs!$G$6:$G$9),LOOKUP(Q3067,Inputs!$J$6:$J$9,Inputs!$H$6:$H$9))),0),"" )</f>
        <v/>
      </c>
      <c r="H3067" s="26">
        <f>IF($A3067&lt;=Inputs!$B$13,IF(3&lt;=Inputs!$B$8,IF(Inputs!$B$12&gt;0,MAX(MIN(NORM.INV(RAND(),LOOKUP(R3067,Inputs!$J$6:$J$9,Inputs!$G$6:$G$9),LOOKUP(R3067,Inputs!$J$6:$J$9,Inputs!$H$6:$H$9)),Inputs!$B$12),-Inputs!$B$12),NORM.INV(RAND(),LOOKUP(R3067,Inputs!$J$6:$J$9,Inputs!$G$6:$G$9),LOOKUP(R3067,Inputs!$J$6:$J$9,Inputs!$H$6:$H$9))),0),"" )</f>
        <v/>
      </c>
      <c r="I3067" s="26">
        <f>IF($A3067&lt;=Inputs!$B$13,IF(4&lt;=Inputs!$B$8,IF(Inputs!$B$12&gt;0,MAX(MIN(NORM.INV(RAND(),LOOKUP(S3067,Inputs!$J$6:$J$9,Inputs!$G$6:$G$9),LOOKUP(S3067,Inputs!$J$6:$J$9,Inputs!$H$6:$H$9)),Inputs!$B$12),-Inputs!$B$12),NORM.INV(RAND(),LOOKUP(S3067,Inputs!$J$6:$J$9,Inputs!$G$6:$G$9),LOOKUP(S3067,Inputs!$J$6:$J$9,Inputs!$H$6:$H$9))),0),"" )</f>
        <v/>
      </c>
      <c r="J3067" s="26">
        <f>IF($A3067&lt;=Inputs!$B$13,IF(5&lt;=Inputs!$B$8,IF(Inputs!$B$12&gt;0,MAX(MIN(NORM.INV(RAND(),LOOKUP(T3067,Inputs!$J$6:$J$9,Inputs!$G$6:$G$9),LOOKUP(T3067,Inputs!$J$6:$J$9,Inputs!$H$6:$H$9)),Inputs!$B$12),-Inputs!$B$12),NORM.INV(RAND(),LOOKUP(T3067,Inputs!$J$6:$J$9,Inputs!$G$6:$G$9),LOOKUP(T3067,Inputs!$J$6:$J$9,Inputs!$H$6:$H$9))),0),"" )</f>
        <v/>
      </c>
      <c r="K3067" s="26">
        <f>IF($A3067&lt;=Inputs!$B$13,IF(6&lt;=Inputs!$B$8,IF(Inputs!$B$12&gt;0,MAX(MIN(NORM.INV(RAND(),LOOKUP(U3067,Inputs!$J$6:$J$9,Inputs!$G$6:$G$9),LOOKUP(U3067,Inputs!$J$6:$J$9,Inputs!$H$6:$H$9)),Inputs!$B$12),-Inputs!$B$12),NORM.INV(RAND(),LOOKUP(U3067,Inputs!$J$6:$J$9,Inputs!$G$6:$G$9),LOOKUP(U3067,Inputs!$J$6:$J$9,Inputs!$H$6:$H$9))),0),"" )</f>
        <v/>
      </c>
      <c r="L3067" s="26">
        <f>IF($A3067&lt;=Inputs!$B$13,IF(7&lt;=Inputs!$B$8,IF(Inputs!$B$12&gt;0,MAX(MIN(NORM.INV(RAND(),LOOKUP(V3067,Inputs!$J$6:$J$9,Inputs!$G$6:$G$9),LOOKUP(V3067,Inputs!$J$6:$J$9,Inputs!$H$6:$H$9)),Inputs!$B$12),-Inputs!$B$12),NORM.INV(RAND(),LOOKUP(V3067,Inputs!$J$6:$J$9,Inputs!$G$6:$G$9),LOOKUP(V3067,Inputs!$J$6:$J$9,Inputs!$H$6:$H$9))),0),"" )</f>
        <v/>
      </c>
      <c r="M3067" s="26">
        <f>IF($A3067&lt;=Inputs!$B$13,IF(8&lt;=Inputs!$B$8,IF(Inputs!$B$12&gt;0,MAX(MIN(NORM.INV(RAND(),LOOKUP(W3067,Inputs!$J$6:$J$9,Inputs!$G$6:$G$9),LOOKUP(W3067,Inputs!$J$6:$J$9,Inputs!$H$6:$H$9)),Inputs!$B$12),-Inputs!$B$12),NORM.INV(RAND(),LOOKUP(W3067,Inputs!$J$6:$J$9,Inputs!$G$6:$G$9),LOOKUP(W3067,Inputs!$J$6:$J$9,Inputs!$H$6:$H$9))),0),"" )</f>
        <v/>
      </c>
      <c r="N3067" s="26">
        <f>IF($A3067&lt;=Inputs!$B$13,IF(9&lt;=Inputs!$B$8,IF(Inputs!$B$12&gt;0,MAX(MIN(NORM.INV(RAND(),LOOKUP(X3067,Inputs!$J$6:$J$9,Inputs!$G$6:$G$9),LOOKUP(X3067,Inputs!$J$6:$J$9,Inputs!$H$6:$H$9)),Inputs!$B$12),-Inputs!$B$12),NORM.INV(RAND(),LOOKUP(X3067,Inputs!$J$6:$J$9,Inputs!$G$6:$G$9),LOOKUP(X3067,Inputs!$J$6:$J$9,Inputs!$H$6:$H$9))),0),"" )</f>
        <v/>
      </c>
      <c r="O3067" s="26">
        <f>IF($A3067&lt;=Inputs!$B$13,IF(10&lt;=Inputs!$B$8,IF(Inputs!$B$12&gt;0,MAX(MIN(NORM.INV(RAND(),LOOKUP(Y3067,Inputs!$J$6:$J$9,Inputs!$G$6:$G$9),LOOKUP(Y3067,Inputs!$J$6:$J$9,Inputs!$H$6:$H$9)),Inputs!$B$12),-Inputs!$B$12),NORM.INV(RAND(),LOOKUP(Y3067,Inputs!$J$6:$J$9,Inputs!$G$6:$G$9),LOOKUP(Y3067,Inputs!$J$6:$J$9,Inputs!$H$6:$H$9))),0),"" )</f>
        <v/>
      </c>
      <c r="P3067" s="31">
        <f>IF($A3067&lt;=Inputs!$B$13,RAND(),"")</f>
        <v/>
      </c>
      <c r="Q3067" s="31">
        <f>IF($A3067&lt;=Inputs!$B$13,RAND(),"")</f>
        <v/>
      </c>
      <c r="R3067" s="31">
        <f>IF($A3067&lt;=Inputs!$B$13,RAND(),"")</f>
        <v/>
      </c>
      <c r="S3067" s="31">
        <f>IF($A3067&lt;=Inputs!$B$13,RAND(),"")</f>
        <v/>
      </c>
      <c r="T3067" s="31">
        <f>IF($A3067&lt;=Inputs!$B$13,RAND(),"")</f>
        <v/>
      </c>
      <c r="U3067" s="31">
        <f>IF($A3067&lt;=Inputs!$B$13,RAND(),"")</f>
        <v/>
      </c>
      <c r="V3067" s="31">
        <f>IF($A3067&lt;=Inputs!$B$13,RAND(),"")</f>
        <v/>
      </c>
      <c r="W3067" s="31">
        <f>IF($A3067&lt;=Inputs!$B$13,RAND(),"")</f>
        <v/>
      </c>
      <c r="X3067" s="31">
        <f>IF($A3067&lt;=Inputs!$B$13,RAND(),"")</f>
        <v/>
      </c>
      <c r="Y3067" s="31">
        <f>IF($A3067&lt;=Inputs!$B$13,RAND(),"")</f>
        <v/>
      </c>
    </row>
    <row r="3068">
      <c r="A3068" t="n">
        <v>3063</v>
      </c>
      <c r="B3068" s="26">
        <f>IF($A3068&lt;=Inputs!$B$13,IF(Inputs!$B$8&gt;0,SUM(F3068:O3068)/Inputs!$B$8,0),"")</f>
        <v/>
      </c>
      <c r="C3068" s="27">
        <f>IF($A3068&lt;=Inputs!$B$13,B3068/100,"")</f>
        <v/>
      </c>
      <c r="D3068" s="28">
        <f>IF($A3068&lt;=Inputs!$B$13,C3068*Inputs!$B$7,"")</f>
        <v/>
      </c>
      <c r="E3068" s="29">
        <f>IF($A3068&lt;=Inputs!$B$13,IF(D3068&gt;0,1,0),"")</f>
        <v/>
      </c>
      <c r="F3068" s="26">
        <f>IF($A3068&lt;=Inputs!$B$13,IF(1&lt;=Inputs!$B$8,IF(Inputs!$B$12&gt;0,MAX(MIN(NORM.INV(RAND(),LOOKUP(P3068,Inputs!$J$6:$J$9,Inputs!$G$6:$G$9),LOOKUP(P3068,Inputs!$J$6:$J$9,Inputs!$H$6:$H$9)),Inputs!$B$12),-Inputs!$B$12),NORM.INV(RAND(),LOOKUP(P3068,Inputs!$J$6:$J$9,Inputs!$G$6:$G$9),LOOKUP(P3068,Inputs!$J$6:$J$9,Inputs!$H$6:$H$9))),0),"" )</f>
        <v/>
      </c>
      <c r="G3068" s="26">
        <f>IF($A3068&lt;=Inputs!$B$13,IF(2&lt;=Inputs!$B$8,IF(Inputs!$B$12&gt;0,MAX(MIN(NORM.INV(RAND(),LOOKUP(Q3068,Inputs!$J$6:$J$9,Inputs!$G$6:$G$9),LOOKUP(Q3068,Inputs!$J$6:$J$9,Inputs!$H$6:$H$9)),Inputs!$B$12),-Inputs!$B$12),NORM.INV(RAND(),LOOKUP(Q3068,Inputs!$J$6:$J$9,Inputs!$G$6:$G$9),LOOKUP(Q3068,Inputs!$J$6:$J$9,Inputs!$H$6:$H$9))),0),"" )</f>
        <v/>
      </c>
      <c r="H3068" s="26">
        <f>IF($A3068&lt;=Inputs!$B$13,IF(3&lt;=Inputs!$B$8,IF(Inputs!$B$12&gt;0,MAX(MIN(NORM.INV(RAND(),LOOKUP(R3068,Inputs!$J$6:$J$9,Inputs!$G$6:$G$9),LOOKUP(R3068,Inputs!$J$6:$J$9,Inputs!$H$6:$H$9)),Inputs!$B$12),-Inputs!$B$12),NORM.INV(RAND(),LOOKUP(R3068,Inputs!$J$6:$J$9,Inputs!$G$6:$G$9),LOOKUP(R3068,Inputs!$J$6:$J$9,Inputs!$H$6:$H$9))),0),"" )</f>
        <v/>
      </c>
      <c r="I3068" s="26">
        <f>IF($A3068&lt;=Inputs!$B$13,IF(4&lt;=Inputs!$B$8,IF(Inputs!$B$12&gt;0,MAX(MIN(NORM.INV(RAND(),LOOKUP(S3068,Inputs!$J$6:$J$9,Inputs!$G$6:$G$9),LOOKUP(S3068,Inputs!$J$6:$J$9,Inputs!$H$6:$H$9)),Inputs!$B$12),-Inputs!$B$12),NORM.INV(RAND(),LOOKUP(S3068,Inputs!$J$6:$J$9,Inputs!$G$6:$G$9),LOOKUP(S3068,Inputs!$J$6:$J$9,Inputs!$H$6:$H$9))),0),"" )</f>
        <v/>
      </c>
      <c r="J3068" s="26">
        <f>IF($A3068&lt;=Inputs!$B$13,IF(5&lt;=Inputs!$B$8,IF(Inputs!$B$12&gt;0,MAX(MIN(NORM.INV(RAND(),LOOKUP(T3068,Inputs!$J$6:$J$9,Inputs!$G$6:$G$9),LOOKUP(T3068,Inputs!$J$6:$J$9,Inputs!$H$6:$H$9)),Inputs!$B$12),-Inputs!$B$12),NORM.INV(RAND(),LOOKUP(T3068,Inputs!$J$6:$J$9,Inputs!$G$6:$G$9),LOOKUP(T3068,Inputs!$J$6:$J$9,Inputs!$H$6:$H$9))),0),"" )</f>
        <v/>
      </c>
      <c r="K3068" s="26">
        <f>IF($A3068&lt;=Inputs!$B$13,IF(6&lt;=Inputs!$B$8,IF(Inputs!$B$12&gt;0,MAX(MIN(NORM.INV(RAND(),LOOKUP(U3068,Inputs!$J$6:$J$9,Inputs!$G$6:$G$9),LOOKUP(U3068,Inputs!$J$6:$J$9,Inputs!$H$6:$H$9)),Inputs!$B$12),-Inputs!$B$12),NORM.INV(RAND(),LOOKUP(U3068,Inputs!$J$6:$J$9,Inputs!$G$6:$G$9),LOOKUP(U3068,Inputs!$J$6:$J$9,Inputs!$H$6:$H$9))),0),"" )</f>
        <v/>
      </c>
      <c r="L3068" s="26">
        <f>IF($A3068&lt;=Inputs!$B$13,IF(7&lt;=Inputs!$B$8,IF(Inputs!$B$12&gt;0,MAX(MIN(NORM.INV(RAND(),LOOKUP(V3068,Inputs!$J$6:$J$9,Inputs!$G$6:$G$9),LOOKUP(V3068,Inputs!$J$6:$J$9,Inputs!$H$6:$H$9)),Inputs!$B$12),-Inputs!$B$12),NORM.INV(RAND(),LOOKUP(V3068,Inputs!$J$6:$J$9,Inputs!$G$6:$G$9),LOOKUP(V3068,Inputs!$J$6:$J$9,Inputs!$H$6:$H$9))),0),"" )</f>
        <v/>
      </c>
      <c r="M3068" s="26">
        <f>IF($A3068&lt;=Inputs!$B$13,IF(8&lt;=Inputs!$B$8,IF(Inputs!$B$12&gt;0,MAX(MIN(NORM.INV(RAND(),LOOKUP(W3068,Inputs!$J$6:$J$9,Inputs!$G$6:$G$9),LOOKUP(W3068,Inputs!$J$6:$J$9,Inputs!$H$6:$H$9)),Inputs!$B$12),-Inputs!$B$12),NORM.INV(RAND(),LOOKUP(W3068,Inputs!$J$6:$J$9,Inputs!$G$6:$G$9),LOOKUP(W3068,Inputs!$J$6:$J$9,Inputs!$H$6:$H$9))),0),"" )</f>
        <v/>
      </c>
      <c r="N3068" s="26">
        <f>IF($A3068&lt;=Inputs!$B$13,IF(9&lt;=Inputs!$B$8,IF(Inputs!$B$12&gt;0,MAX(MIN(NORM.INV(RAND(),LOOKUP(X3068,Inputs!$J$6:$J$9,Inputs!$G$6:$G$9),LOOKUP(X3068,Inputs!$J$6:$J$9,Inputs!$H$6:$H$9)),Inputs!$B$12),-Inputs!$B$12),NORM.INV(RAND(),LOOKUP(X3068,Inputs!$J$6:$J$9,Inputs!$G$6:$G$9),LOOKUP(X3068,Inputs!$J$6:$J$9,Inputs!$H$6:$H$9))),0),"" )</f>
        <v/>
      </c>
      <c r="O3068" s="26">
        <f>IF($A3068&lt;=Inputs!$B$13,IF(10&lt;=Inputs!$B$8,IF(Inputs!$B$12&gt;0,MAX(MIN(NORM.INV(RAND(),LOOKUP(Y3068,Inputs!$J$6:$J$9,Inputs!$G$6:$G$9),LOOKUP(Y3068,Inputs!$J$6:$J$9,Inputs!$H$6:$H$9)),Inputs!$B$12),-Inputs!$B$12),NORM.INV(RAND(),LOOKUP(Y3068,Inputs!$J$6:$J$9,Inputs!$G$6:$G$9),LOOKUP(Y3068,Inputs!$J$6:$J$9,Inputs!$H$6:$H$9))),0),"" )</f>
        <v/>
      </c>
      <c r="P3068" s="31">
        <f>IF($A3068&lt;=Inputs!$B$13,RAND(),"")</f>
        <v/>
      </c>
      <c r="Q3068" s="31">
        <f>IF($A3068&lt;=Inputs!$B$13,RAND(),"")</f>
        <v/>
      </c>
      <c r="R3068" s="31">
        <f>IF($A3068&lt;=Inputs!$B$13,RAND(),"")</f>
        <v/>
      </c>
      <c r="S3068" s="31">
        <f>IF($A3068&lt;=Inputs!$B$13,RAND(),"")</f>
        <v/>
      </c>
      <c r="T3068" s="31">
        <f>IF($A3068&lt;=Inputs!$B$13,RAND(),"")</f>
        <v/>
      </c>
      <c r="U3068" s="31">
        <f>IF($A3068&lt;=Inputs!$B$13,RAND(),"")</f>
        <v/>
      </c>
      <c r="V3068" s="31">
        <f>IF($A3068&lt;=Inputs!$B$13,RAND(),"")</f>
        <v/>
      </c>
      <c r="W3068" s="31">
        <f>IF($A3068&lt;=Inputs!$B$13,RAND(),"")</f>
        <v/>
      </c>
      <c r="X3068" s="31">
        <f>IF($A3068&lt;=Inputs!$B$13,RAND(),"")</f>
        <v/>
      </c>
      <c r="Y3068" s="31">
        <f>IF($A3068&lt;=Inputs!$B$13,RAND(),"")</f>
        <v/>
      </c>
    </row>
    <row r="3069">
      <c r="A3069" t="n">
        <v>3064</v>
      </c>
      <c r="B3069" s="26">
        <f>IF($A3069&lt;=Inputs!$B$13,IF(Inputs!$B$8&gt;0,SUM(F3069:O3069)/Inputs!$B$8,0),"")</f>
        <v/>
      </c>
      <c r="C3069" s="27">
        <f>IF($A3069&lt;=Inputs!$B$13,B3069/100,"")</f>
        <v/>
      </c>
      <c r="D3069" s="28">
        <f>IF($A3069&lt;=Inputs!$B$13,C3069*Inputs!$B$7,"")</f>
        <v/>
      </c>
      <c r="E3069" s="29">
        <f>IF($A3069&lt;=Inputs!$B$13,IF(D3069&gt;0,1,0),"")</f>
        <v/>
      </c>
      <c r="F3069" s="26">
        <f>IF($A3069&lt;=Inputs!$B$13,IF(1&lt;=Inputs!$B$8,IF(Inputs!$B$12&gt;0,MAX(MIN(NORM.INV(RAND(),LOOKUP(P3069,Inputs!$J$6:$J$9,Inputs!$G$6:$G$9),LOOKUP(P3069,Inputs!$J$6:$J$9,Inputs!$H$6:$H$9)),Inputs!$B$12),-Inputs!$B$12),NORM.INV(RAND(),LOOKUP(P3069,Inputs!$J$6:$J$9,Inputs!$G$6:$G$9),LOOKUP(P3069,Inputs!$J$6:$J$9,Inputs!$H$6:$H$9))),0),"" )</f>
        <v/>
      </c>
      <c r="G3069" s="26">
        <f>IF($A3069&lt;=Inputs!$B$13,IF(2&lt;=Inputs!$B$8,IF(Inputs!$B$12&gt;0,MAX(MIN(NORM.INV(RAND(),LOOKUP(Q3069,Inputs!$J$6:$J$9,Inputs!$G$6:$G$9),LOOKUP(Q3069,Inputs!$J$6:$J$9,Inputs!$H$6:$H$9)),Inputs!$B$12),-Inputs!$B$12),NORM.INV(RAND(),LOOKUP(Q3069,Inputs!$J$6:$J$9,Inputs!$G$6:$G$9),LOOKUP(Q3069,Inputs!$J$6:$J$9,Inputs!$H$6:$H$9))),0),"" )</f>
        <v/>
      </c>
      <c r="H3069" s="26">
        <f>IF($A3069&lt;=Inputs!$B$13,IF(3&lt;=Inputs!$B$8,IF(Inputs!$B$12&gt;0,MAX(MIN(NORM.INV(RAND(),LOOKUP(R3069,Inputs!$J$6:$J$9,Inputs!$G$6:$G$9),LOOKUP(R3069,Inputs!$J$6:$J$9,Inputs!$H$6:$H$9)),Inputs!$B$12),-Inputs!$B$12),NORM.INV(RAND(),LOOKUP(R3069,Inputs!$J$6:$J$9,Inputs!$G$6:$G$9),LOOKUP(R3069,Inputs!$J$6:$J$9,Inputs!$H$6:$H$9))),0),"" )</f>
        <v/>
      </c>
      <c r="I3069" s="26">
        <f>IF($A3069&lt;=Inputs!$B$13,IF(4&lt;=Inputs!$B$8,IF(Inputs!$B$12&gt;0,MAX(MIN(NORM.INV(RAND(),LOOKUP(S3069,Inputs!$J$6:$J$9,Inputs!$G$6:$G$9),LOOKUP(S3069,Inputs!$J$6:$J$9,Inputs!$H$6:$H$9)),Inputs!$B$12),-Inputs!$B$12),NORM.INV(RAND(),LOOKUP(S3069,Inputs!$J$6:$J$9,Inputs!$G$6:$G$9),LOOKUP(S3069,Inputs!$J$6:$J$9,Inputs!$H$6:$H$9))),0),"" )</f>
        <v/>
      </c>
      <c r="J3069" s="26">
        <f>IF($A3069&lt;=Inputs!$B$13,IF(5&lt;=Inputs!$B$8,IF(Inputs!$B$12&gt;0,MAX(MIN(NORM.INV(RAND(),LOOKUP(T3069,Inputs!$J$6:$J$9,Inputs!$G$6:$G$9),LOOKUP(T3069,Inputs!$J$6:$J$9,Inputs!$H$6:$H$9)),Inputs!$B$12),-Inputs!$B$12),NORM.INV(RAND(),LOOKUP(T3069,Inputs!$J$6:$J$9,Inputs!$G$6:$G$9),LOOKUP(T3069,Inputs!$J$6:$J$9,Inputs!$H$6:$H$9))),0),"" )</f>
        <v/>
      </c>
      <c r="K3069" s="26">
        <f>IF($A3069&lt;=Inputs!$B$13,IF(6&lt;=Inputs!$B$8,IF(Inputs!$B$12&gt;0,MAX(MIN(NORM.INV(RAND(),LOOKUP(U3069,Inputs!$J$6:$J$9,Inputs!$G$6:$G$9),LOOKUP(U3069,Inputs!$J$6:$J$9,Inputs!$H$6:$H$9)),Inputs!$B$12),-Inputs!$B$12),NORM.INV(RAND(),LOOKUP(U3069,Inputs!$J$6:$J$9,Inputs!$G$6:$G$9),LOOKUP(U3069,Inputs!$J$6:$J$9,Inputs!$H$6:$H$9))),0),"" )</f>
        <v/>
      </c>
      <c r="L3069" s="26">
        <f>IF($A3069&lt;=Inputs!$B$13,IF(7&lt;=Inputs!$B$8,IF(Inputs!$B$12&gt;0,MAX(MIN(NORM.INV(RAND(),LOOKUP(V3069,Inputs!$J$6:$J$9,Inputs!$G$6:$G$9),LOOKUP(V3069,Inputs!$J$6:$J$9,Inputs!$H$6:$H$9)),Inputs!$B$12),-Inputs!$B$12),NORM.INV(RAND(),LOOKUP(V3069,Inputs!$J$6:$J$9,Inputs!$G$6:$G$9),LOOKUP(V3069,Inputs!$J$6:$J$9,Inputs!$H$6:$H$9))),0),"" )</f>
        <v/>
      </c>
      <c r="M3069" s="26">
        <f>IF($A3069&lt;=Inputs!$B$13,IF(8&lt;=Inputs!$B$8,IF(Inputs!$B$12&gt;0,MAX(MIN(NORM.INV(RAND(),LOOKUP(W3069,Inputs!$J$6:$J$9,Inputs!$G$6:$G$9),LOOKUP(W3069,Inputs!$J$6:$J$9,Inputs!$H$6:$H$9)),Inputs!$B$12),-Inputs!$B$12),NORM.INV(RAND(),LOOKUP(W3069,Inputs!$J$6:$J$9,Inputs!$G$6:$G$9),LOOKUP(W3069,Inputs!$J$6:$J$9,Inputs!$H$6:$H$9))),0),"" )</f>
        <v/>
      </c>
      <c r="N3069" s="26">
        <f>IF($A3069&lt;=Inputs!$B$13,IF(9&lt;=Inputs!$B$8,IF(Inputs!$B$12&gt;0,MAX(MIN(NORM.INV(RAND(),LOOKUP(X3069,Inputs!$J$6:$J$9,Inputs!$G$6:$G$9),LOOKUP(X3069,Inputs!$J$6:$J$9,Inputs!$H$6:$H$9)),Inputs!$B$12),-Inputs!$B$12),NORM.INV(RAND(),LOOKUP(X3069,Inputs!$J$6:$J$9,Inputs!$G$6:$G$9),LOOKUP(X3069,Inputs!$J$6:$J$9,Inputs!$H$6:$H$9))),0),"" )</f>
        <v/>
      </c>
      <c r="O3069" s="26">
        <f>IF($A3069&lt;=Inputs!$B$13,IF(10&lt;=Inputs!$B$8,IF(Inputs!$B$12&gt;0,MAX(MIN(NORM.INV(RAND(),LOOKUP(Y3069,Inputs!$J$6:$J$9,Inputs!$G$6:$G$9),LOOKUP(Y3069,Inputs!$J$6:$J$9,Inputs!$H$6:$H$9)),Inputs!$B$12),-Inputs!$B$12),NORM.INV(RAND(),LOOKUP(Y3069,Inputs!$J$6:$J$9,Inputs!$G$6:$G$9),LOOKUP(Y3069,Inputs!$J$6:$J$9,Inputs!$H$6:$H$9))),0),"" )</f>
        <v/>
      </c>
      <c r="P3069" s="31">
        <f>IF($A3069&lt;=Inputs!$B$13,RAND(),"")</f>
        <v/>
      </c>
      <c r="Q3069" s="31">
        <f>IF($A3069&lt;=Inputs!$B$13,RAND(),"")</f>
        <v/>
      </c>
      <c r="R3069" s="31">
        <f>IF($A3069&lt;=Inputs!$B$13,RAND(),"")</f>
        <v/>
      </c>
      <c r="S3069" s="31">
        <f>IF($A3069&lt;=Inputs!$B$13,RAND(),"")</f>
        <v/>
      </c>
      <c r="T3069" s="31">
        <f>IF($A3069&lt;=Inputs!$B$13,RAND(),"")</f>
        <v/>
      </c>
      <c r="U3069" s="31">
        <f>IF($A3069&lt;=Inputs!$B$13,RAND(),"")</f>
        <v/>
      </c>
      <c r="V3069" s="31">
        <f>IF($A3069&lt;=Inputs!$B$13,RAND(),"")</f>
        <v/>
      </c>
      <c r="W3069" s="31">
        <f>IF($A3069&lt;=Inputs!$B$13,RAND(),"")</f>
        <v/>
      </c>
      <c r="X3069" s="31">
        <f>IF($A3069&lt;=Inputs!$B$13,RAND(),"")</f>
        <v/>
      </c>
      <c r="Y3069" s="31">
        <f>IF($A3069&lt;=Inputs!$B$13,RAND(),"")</f>
        <v/>
      </c>
    </row>
    <row r="3070">
      <c r="A3070" t="n">
        <v>3065</v>
      </c>
      <c r="B3070" s="26">
        <f>IF($A3070&lt;=Inputs!$B$13,IF(Inputs!$B$8&gt;0,SUM(F3070:O3070)/Inputs!$B$8,0),"")</f>
        <v/>
      </c>
      <c r="C3070" s="27">
        <f>IF($A3070&lt;=Inputs!$B$13,B3070/100,"")</f>
        <v/>
      </c>
      <c r="D3070" s="28">
        <f>IF($A3070&lt;=Inputs!$B$13,C3070*Inputs!$B$7,"")</f>
        <v/>
      </c>
      <c r="E3070" s="29">
        <f>IF($A3070&lt;=Inputs!$B$13,IF(D3070&gt;0,1,0),"")</f>
        <v/>
      </c>
      <c r="F3070" s="26">
        <f>IF($A3070&lt;=Inputs!$B$13,IF(1&lt;=Inputs!$B$8,IF(Inputs!$B$12&gt;0,MAX(MIN(NORM.INV(RAND(),LOOKUP(P3070,Inputs!$J$6:$J$9,Inputs!$G$6:$G$9),LOOKUP(P3070,Inputs!$J$6:$J$9,Inputs!$H$6:$H$9)),Inputs!$B$12),-Inputs!$B$12),NORM.INV(RAND(),LOOKUP(P3070,Inputs!$J$6:$J$9,Inputs!$G$6:$G$9),LOOKUP(P3070,Inputs!$J$6:$J$9,Inputs!$H$6:$H$9))),0),"" )</f>
        <v/>
      </c>
      <c r="G3070" s="26">
        <f>IF($A3070&lt;=Inputs!$B$13,IF(2&lt;=Inputs!$B$8,IF(Inputs!$B$12&gt;0,MAX(MIN(NORM.INV(RAND(),LOOKUP(Q3070,Inputs!$J$6:$J$9,Inputs!$G$6:$G$9),LOOKUP(Q3070,Inputs!$J$6:$J$9,Inputs!$H$6:$H$9)),Inputs!$B$12),-Inputs!$B$12),NORM.INV(RAND(),LOOKUP(Q3070,Inputs!$J$6:$J$9,Inputs!$G$6:$G$9),LOOKUP(Q3070,Inputs!$J$6:$J$9,Inputs!$H$6:$H$9))),0),"" )</f>
        <v/>
      </c>
      <c r="H3070" s="26">
        <f>IF($A3070&lt;=Inputs!$B$13,IF(3&lt;=Inputs!$B$8,IF(Inputs!$B$12&gt;0,MAX(MIN(NORM.INV(RAND(),LOOKUP(R3070,Inputs!$J$6:$J$9,Inputs!$G$6:$G$9),LOOKUP(R3070,Inputs!$J$6:$J$9,Inputs!$H$6:$H$9)),Inputs!$B$12),-Inputs!$B$12),NORM.INV(RAND(),LOOKUP(R3070,Inputs!$J$6:$J$9,Inputs!$G$6:$G$9),LOOKUP(R3070,Inputs!$J$6:$J$9,Inputs!$H$6:$H$9))),0),"" )</f>
        <v/>
      </c>
      <c r="I3070" s="26">
        <f>IF($A3070&lt;=Inputs!$B$13,IF(4&lt;=Inputs!$B$8,IF(Inputs!$B$12&gt;0,MAX(MIN(NORM.INV(RAND(),LOOKUP(S3070,Inputs!$J$6:$J$9,Inputs!$G$6:$G$9),LOOKUP(S3070,Inputs!$J$6:$J$9,Inputs!$H$6:$H$9)),Inputs!$B$12),-Inputs!$B$12),NORM.INV(RAND(),LOOKUP(S3070,Inputs!$J$6:$J$9,Inputs!$G$6:$G$9),LOOKUP(S3070,Inputs!$J$6:$J$9,Inputs!$H$6:$H$9))),0),"" )</f>
        <v/>
      </c>
      <c r="J3070" s="26">
        <f>IF($A3070&lt;=Inputs!$B$13,IF(5&lt;=Inputs!$B$8,IF(Inputs!$B$12&gt;0,MAX(MIN(NORM.INV(RAND(),LOOKUP(T3070,Inputs!$J$6:$J$9,Inputs!$G$6:$G$9),LOOKUP(T3070,Inputs!$J$6:$J$9,Inputs!$H$6:$H$9)),Inputs!$B$12),-Inputs!$B$12),NORM.INV(RAND(),LOOKUP(T3070,Inputs!$J$6:$J$9,Inputs!$G$6:$G$9),LOOKUP(T3070,Inputs!$J$6:$J$9,Inputs!$H$6:$H$9))),0),"" )</f>
        <v/>
      </c>
      <c r="K3070" s="26">
        <f>IF($A3070&lt;=Inputs!$B$13,IF(6&lt;=Inputs!$B$8,IF(Inputs!$B$12&gt;0,MAX(MIN(NORM.INV(RAND(),LOOKUP(U3070,Inputs!$J$6:$J$9,Inputs!$G$6:$G$9),LOOKUP(U3070,Inputs!$J$6:$J$9,Inputs!$H$6:$H$9)),Inputs!$B$12),-Inputs!$B$12),NORM.INV(RAND(),LOOKUP(U3070,Inputs!$J$6:$J$9,Inputs!$G$6:$G$9),LOOKUP(U3070,Inputs!$J$6:$J$9,Inputs!$H$6:$H$9))),0),"" )</f>
        <v/>
      </c>
      <c r="L3070" s="26">
        <f>IF($A3070&lt;=Inputs!$B$13,IF(7&lt;=Inputs!$B$8,IF(Inputs!$B$12&gt;0,MAX(MIN(NORM.INV(RAND(),LOOKUP(V3070,Inputs!$J$6:$J$9,Inputs!$G$6:$G$9),LOOKUP(V3070,Inputs!$J$6:$J$9,Inputs!$H$6:$H$9)),Inputs!$B$12),-Inputs!$B$12),NORM.INV(RAND(),LOOKUP(V3070,Inputs!$J$6:$J$9,Inputs!$G$6:$G$9),LOOKUP(V3070,Inputs!$J$6:$J$9,Inputs!$H$6:$H$9))),0),"" )</f>
        <v/>
      </c>
      <c r="M3070" s="26">
        <f>IF($A3070&lt;=Inputs!$B$13,IF(8&lt;=Inputs!$B$8,IF(Inputs!$B$12&gt;0,MAX(MIN(NORM.INV(RAND(),LOOKUP(W3070,Inputs!$J$6:$J$9,Inputs!$G$6:$G$9),LOOKUP(W3070,Inputs!$J$6:$J$9,Inputs!$H$6:$H$9)),Inputs!$B$12),-Inputs!$B$12),NORM.INV(RAND(),LOOKUP(W3070,Inputs!$J$6:$J$9,Inputs!$G$6:$G$9),LOOKUP(W3070,Inputs!$J$6:$J$9,Inputs!$H$6:$H$9))),0),"" )</f>
        <v/>
      </c>
      <c r="N3070" s="26">
        <f>IF($A3070&lt;=Inputs!$B$13,IF(9&lt;=Inputs!$B$8,IF(Inputs!$B$12&gt;0,MAX(MIN(NORM.INV(RAND(),LOOKUP(X3070,Inputs!$J$6:$J$9,Inputs!$G$6:$G$9),LOOKUP(X3070,Inputs!$J$6:$J$9,Inputs!$H$6:$H$9)),Inputs!$B$12),-Inputs!$B$12),NORM.INV(RAND(),LOOKUP(X3070,Inputs!$J$6:$J$9,Inputs!$G$6:$G$9),LOOKUP(X3070,Inputs!$J$6:$J$9,Inputs!$H$6:$H$9))),0),"" )</f>
        <v/>
      </c>
      <c r="O3070" s="26">
        <f>IF($A3070&lt;=Inputs!$B$13,IF(10&lt;=Inputs!$B$8,IF(Inputs!$B$12&gt;0,MAX(MIN(NORM.INV(RAND(),LOOKUP(Y3070,Inputs!$J$6:$J$9,Inputs!$G$6:$G$9),LOOKUP(Y3070,Inputs!$J$6:$J$9,Inputs!$H$6:$H$9)),Inputs!$B$12),-Inputs!$B$12),NORM.INV(RAND(),LOOKUP(Y3070,Inputs!$J$6:$J$9,Inputs!$G$6:$G$9),LOOKUP(Y3070,Inputs!$J$6:$J$9,Inputs!$H$6:$H$9))),0),"" )</f>
        <v/>
      </c>
      <c r="P3070" s="31">
        <f>IF($A3070&lt;=Inputs!$B$13,RAND(),"")</f>
        <v/>
      </c>
      <c r="Q3070" s="31">
        <f>IF($A3070&lt;=Inputs!$B$13,RAND(),"")</f>
        <v/>
      </c>
      <c r="R3070" s="31">
        <f>IF($A3070&lt;=Inputs!$B$13,RAND(),"")</f>
        <v/>
      </c>
      <c r="S3070" s="31">
        <f>IF($A3070&lt;=Inputs!$B$13,RAND(),"")</f>
        <v/>
      </c>
      <c r="T3070" s="31">
        <f>IF($A3070&lt;=Inputs!$B$13,RAND(),"")</f>
        <v/>
      </c>
      <c r="U3070" s="31">
        <f>IF($A3070&lt;=Inputs!$B$13,RAND(),"")</f>
        <v/>
      </c>
      <c r="V3070" s="31">
        <f>IF($A3070&lt;=Inputs!$B$13,RAND(),"")</f>
        <v/>
      </c>
      <c r="W3070" s="31">
        <f>IF($A3070&lt;=Inputs!$B$13,RAND(),"")</f>
        <v/>
      </c>
      <c r="X3070" s="31">
        <f>IF($A3070&lt;=Inputs!$B$13,RAND(),"")</f>
        <v/>
      </c>
      <c r="Y3070" s="31">
        <f>IF($A3070&lt;=Inputs!$B$13,RAND(),"")</f>
        <v/>
      </c>
    </row>
    <row r="3071">
      <c r="A3071" t="n">
        <v>3066</v>
      </c>
      <c r="B3071" s="26">
        <f>IF($A3071&lt;=Inputs!$B$13,IF(Inputs!$B$8&gt;0,SUM(F3071:O3071)/Inputs!$B$8,0),"")</f>
        <v/>
      </c>
      <c r="C3071" s="27">
        <f>IF($A3071&lt;=Inputs!$B$13,B3071/100,"")</f>
        <v/>
      </c>
      <c r="D3071" s="28">
        <f>IF($A3071&lt;=Inputs!$B$13,C3071*Inputs!$B$7,"")</f>
        <v/>
      </c>
      <c r="E3071" s="29">
        <f>IF($A3071&lt;=Inputs!$B$13,IF(D3071&gt;0,1,0),"")</f>
        <v/>
      </c>
      <c r="F3071" s="26">
        <f>IF($A3071&lt;=Inputs!$B$13,IF(1&lt;=Inputs!$B$8,IF(Inputs!$B$12&gt;0,MAX(MIN(NORM.INV(RAND(),LOOKUP(P3071,Inputs!$J$6:$J$9,Inputs!$G$6:$G$9),LOOKUP(P3071,Inputs!$J$6:$J$9,Inputs!$H$6:$H$9)),Inputs!$B$12),-Inputs!$B$12),NORM.INV(RAND(),LOOKUP(P3071,Inputs!$J$6:$J$9,Inputs!$G$6:$G$9),LOOKUP(P3071,Inputs!$J$6:$J$9,Inputs!$H$6:$H$9))),0),"" )</f>
        <v/>
      </c>
      <c r="G3071" s="26">
        <f>IF($A3071&lt;=Inputs!$B$13,IF(2&lt;=Inputs!$B$8,IF(Inputs!$B$12&gt;0,MAX(MIN(NORM.INV(RAND(),LOOKUP(Q3071,Inputs!$J$6:$J$9,Inputs!$G$6:$G$9),LOOKUP(Q3071,Inputs!$J$6:$J$9,Inputs!$H$6:$H$9)),Inputs!$B$12),-Inputs!$B$12),NORM.INV(RAND(),LOOKUP(Q3071,Inputs!$J$6:$J$9,Inputs!$G$6:$G$9),LOOKUP(Q3071,Inputs!$J$6:$J$9,Inputs!$H$6:$H$9))),0),"" )</f>
        <v/>
      </c>
      <c r="H3071" s="26">
        <f>IF($A3071&lt;=Inputs!$B$13,IF(3&lt;=Inputs!$B$8,IF(Inputs!$B$12&gt;0,MAX(MIN(NORM.INV(RAND(),LOOKUP(R3071,Inputs!$J$6:$J$9,Inputs!$G$6:$G$9),LOOKUP(R3071,Inputs!$J$6:$J$9,Inputs!$H$6:$H$9)),Inputs!$B$12),-Inputs!$B$12),NORM.INV(RAND(),LOOKUP(R3071,Inputs!$J$6:$J$9,Inputs!$G$6:$G$9),LOOKUP(R3071,Inputs!$J$6:$J$9,Inputs!$H$6:$H$9))),0),"" )</f>
        <v/>
      </c>
      <c r="I3071" s="26">
        <f>IF($A3071&lt;=Inputs!$B$13,IF(4&lt;=Inputs!$B$8,IF(Inputs!$B$12&gt;0,MAX(MIN(NORM.INV(RAND(),LOOKUP(S3071,Inputs!$J$6:$J$9,Inputs!$G$6:$G$9),LOOKUP(S3071,Inputs!$J$6:$J$9,Inputs!$H$6:$H$9)),Inputs!$B$12),-Inputs!$B$12),NORM.INV(RAND(),LOOKUP(S3071,Inputs!$J$6:$J$9,Inputs!$G$6:$G$9),LOOKUP(S3071,Inputs!$J$6:$J$9,Inputs!$H$6:$H$9))),0),"" )</f>
        <v/>
      </c>
      <c r="J3071" s="26">
        <f>IF($A3071&lt;=Inputs!$B$13,IF(5&lt;=Inputs!$B$8,IF(Inputs!$B$12&gt;0,MAX(MIN(NORM.INV(RAND(),LOOKUP(T3071,Inputs!$J$6:$J$9,Inputs!$G$6:$G$9),LOOKUP(T3071,Inputs!$J$6:$J$9,Inputs!$H$6:$H$9)),Inputs!$B$12),-Inputs!$B$12),NORM.INV(RAND(),LOOKUP(T3071,Inputs!$J$6:$J$9,Inputs!$G$6:$G$9),LOOKUP(T3071,Inputs!$J$6:$J$9,Inputs!$H$6:$H$9))),0),"" )</f>
        <v/>
      </c>
      <c r="K3071" s="26">
        <f>IF($A3071&lt;=Inputs!$B$13,IF(6&lt;=Inputs!$B$8,IF(Inputs!$B$12&gt;0,MAX(MIN(NORM.INV(RAND(),LOOKUP(U3071,Inputs!$J$6:$J$9,Inputs!$G$6:$G$9),LOOKUP(U3071,Inputs!$J$6:$J$9,Inputs!$H$6:$H$9)),Inputs!$B$12),-Inputs!$B$12),NORM.INV(RAND(),LOOKUP(U3071,Inputs!$J$6:$J$9,Inputs!$G$6:$G$9),LOOKUP(U3071,Inputs!$J$6:$J$9,Inputs!$H$6:$H$9))),0),"" )</f>
        <v/>
      </c>
      <c r="L3071" s="26">
        <f>IF($A3071&lt;=Inputs!$B$13,IF(7&lt;=Inputs!$B$8,IF(Inputs!$B$12&gt;0,MAX(MIN(NORM.INV(RAND(),LOOKUP(V3071,Inputs!$J$6:$J$9,Inputs!$G$6:$G$9),LOOKUP(V3071,Inputs!$J$6:$J$9,Inputs!$H$6:$H$9)),Inputs!$B$12),-Inputs!$B$12),NORM.INV(RAND(),LOOKUP(V3071,Inputs!$J$6:$J$9,Inputs!$G$6:$G$9),LOOKUP(V3071,Inputs!$J$6:$J$9,Inputs!$H$6:$H$9))),0),"" )</f>
        <v/>
      </c>
      <c r="M3071" s="26">
        <f>IF($A3071&lt;=Inputs!$B$13,IF(8&lt;=Inputs!$B$8,IF(Inputs!$B$12&gt;0,MAX(MIN(NORM.INV(RAND(),LOOKUP(W3071,Inputs!$J$6:$J$9,Inputs!$G$6:$G$9),LOOKUP(W3071,Inputs!$J$6:$J$9,Inputs!$H$6:$H$9)),Inputs!$B$12),-Inputs!$B$12),NORM.INV(RAND(),LOOKUP(W3071,Inputs!$J$6:$J$9,Inputs!$G$6:$G$9),LOOKUP(W3071,Inputs!$J$6:$J$9,Inputs!$H$6:$H$9))),0),"" )</f>
        <v/>
      </c>
      <c r="N3071" s="26">
        <f>IF($A3071&lt;=Inputs!$B$13,IF(9&lt;=Inputs!$B$8,IF(Inputs!$B$12&gt;0,MAX(MIN(NORM.INV(RAND(),LOOKUP(X3071,Inputs!$J$6:$J$9,Inputs!$G$6:$G$9),LOOKUP(X3071,Inputs!$J$6:$J$9,Inputs!$H$6:$H$9)),Inputs!$B$12),-Inputs!$B$12),NORM.INV(RAND(),LOOKUP(X3071,Inputs!$J$6:$J$9,Inputs!$G$6:$G$9),LOOKUP(X3071,Inputs!$J$6:$J$9,Inputs!$H$6:$H$9))),0),"" )</f>
        <v/>
      </c>
      <c r="O3071" s="26">
        <f>IF($A3071&lt;=Inputs!$B$13,IF(10&lt;=Inputs!$B$8,IF(Inputs!$B$12&gt;0,MAX(MIN(NORM.INV(RAND(),LOOKUP(Y3071,Inputs!$J$6:$J$9,Inputs!$G$6:$G$9),LOOKUP(Y3071,Inputs!$J$6:$J$9,Inputs!$H$6:$H$9)),Inputs!$B$12),-Inputs!$B$12),NORM.INV(RAND(),LOOKUP(Y3071,Inputs!$J$6:$J$9,Inputs!$G$6:$G$9),LOOKUP(Y3071,Inputs!$J$6:$J$9,Inputs!$H$6:$H$9))),0),"" )</f>
        <v/>
      </c>
      <c r="P3071" s="31">
        <f>IF($A3071&lt;=Inputs!$B$13,RAND(),"")</f>
        <v/>
      </c>
      <c r="Q3071" s="31">
        <f>IF($A3071&lt;=Inputs!$B$13,RAND(),"")</f>
        <v/>
      </c>
      <c r="R3071" s="31">
        <f>IF($A3071&lt;=Inputs!$B$13,RAND(),"")</f>
        <v/>
      </c>
      <c r="S3071" s="31">
        <f>IF($A3071&lt;=Inputs!$B$13,RAND(),"")</f>
        <v/>
      </c>
      <c r="T3071" s="31">
        <f>IF($A3071&lt;=Inputs!$B$13,RAND(),"")</f>
        <v/>
      </c>
      <c r="U3071" s="31">
        <f>IF($A3071&lt;=Inputs!$B$13,RAND(),"")</f>
        <v/>
      </c>
      <c r="V3071" s="31">
        <f>IF($A3071&lt;=Inputs!$B$13,RAND(),"")</f>
        <v/>
      </c>
      <c r="W3071" s="31">
        <f>IF($A3071&lt;=Inputs!$B$13,RAND(),"")</f>
        <v/>
      </c>
      <c r="X3071" s="31">
        <f>IF($A3071&lt;=Inputs!$B$13,RAND(),"")</f>
        <v/>
      </c>
      <c r="Y3071" s="31">
        <f>IF($A3071&lt;=Inputs!$B$13,RAND(),"")</f>
        <v/>
      </c>
    </row>
    <row r="3072">
      <c r="A3072" t="n">
        <v>3067</v>
      </c>
      <c r="B3072" s="26">
        <f>IF($A3072&lt;=Inputs!$B$13,IF(Inputs!$B$8&gt;0,SUM(F3072:O3072)/Inputs!$B$8,0),"")</f>
        <v/>
      </c>
      <c r="C3072" s="27">
        <f>IF($A3072&lt;=Inputs!$B$13,B3072/100,"")</f>
        <v/>
      </c>
      <c r="D3072" s="28">
        <f>IF($A3072&lt;=Inputs!$B$13,C3072*Inputs!$B$7,"")</f>
        <v/>
      </c>
      <c r="E3072" s="29">
        <f>IF($A3072&lt;=Inputs!$B$13,IF(D3072&gt;0,1,0),"")</f>
        <v/>
      </c>
      <c r="F3072" s="26">
        <f>IF($A3072&lt;=Inputs!$B$13,IF(1&lt;=Inputs!$B$8,IF(Inputs!$B$12&gt;0,MAX(MIN(NORM.INV(RAND(),LOOKUP(P3072,Inputs!$J$6:$J$9,Inputs!$G$6:$G$9),LOOKUP(P3072,Inputs!$J$6:$J$9,Inputs!$H$6:$H$9)),Inputs!$B$12),-Inputs!$B$12),NORM.INV(RAND(),LOOKUP(P3072,Inputs!$J$6:$J$9,Inputs!$G$6:$G$9),LOOKUP(P3072,Inputs!$J$6:$J$9,Inputs!$H$6:$H$9))),0),"" )</f>
        <v/>
      </c>
      <c r="G3072" s="26">
        <f>IF($A3072&lt;=Inputs!$B$13,IF(2&lt;=Inputs!$B$8,IF(Inputs!$B$12&gt;0,MAX(MIN(NORM.INV(RAND(),LOOKUP(Q3072,Inputs!$J$6:$J$9,Inputs!$G$6:$G$9),LOOKUP(Q3072,Inputs!$J$6:$J$9,Inputs!$H$6:$H$9)),Inputs!$B$12),-Inputs!$B$12),NORM.INV(RAND(),LOOKUP(Q3072,Inputs!$J$6:$J$9,Inputs!$G$6:$G$9),LOOKUP(Q3072,Inputs!$J$6:$J$9,Inputs!$H$6:$H$9))),0),"" )</f>
        <v/>
      </c>
      <c r="H3072" s="26">
        <f>IF($A3072&lt;=Inputs!$B$13,IF(3&lt;=Inputs!$B$8,IF(Inputs!$B$12&gt;0,MAX(MIN(NORM.INV(RAND(),LOOKUP(R3072,Inputs!$J$6:$J$9,Inputs!$G$6:$G$9),LOOKUP(R3072,Inputs!$J$6:$J$9,Inputs!$H$6:$H$9)),Inputs!$B$12),-Inputs!$B$12),NORM.INV(RAND(),LOOKUP(R3072,Inputs!$J$6:$J$9,Inputs!$G$6:$G$9),LOOKUP(R3072,Inputs!$J$6:$J$9,Inputs!$H$6:$H$9))),0),"" )</f>
        <v/>
      </c>
      <c r="I3072" s="26">
        <f>IF($A3072&lt;=Inputs!$B$13,IF(4&lt;=Inputs!$B$8,IF(Inputs!$B$12&gt;0,MAX(MIN(NORM.INV(RAND(),LOOKUP(S3072,Inputs!$J$6:$J$9,Inputs!$G$6:$G$9),LOOKUP(S3072,Inputs!$J$6:$J$9,Inputs!$H$6:$H$9)),Inputs!$B$12),-Inputs!$B$12),NORM.INV(RAND(),LOOKUP(S3072,Inputs!$J$6:$J$9,Inputs!$G$6:$G$9),LOOKUP(S3072,Inputs!$J$6:$J$9,Inputs!$H$6:$H$9))),0),"" )</f>
        <v/>
      </c>
      <c r="J3072" s="26">
        <f>IF($A3072&lt;=Inputs!$B$13,IF(5&lt;=Inputs!$B$8,IF(Inputs!$B$12&gt;0,MAX(MIN(NORM.INV(RAND(),LOOKUP(T3072,Inputs!$J$6:$J$9,Inputs!$G$6:$G$9),LOOKUP(T3072,Inputs!$J$6:$J$9,Inputs!$H$6:$H$9)),Inputs!$B$12),-Inputs!$B$12),NORM.INV(RAND(),LOOKUP(T3072,Inputs!$J$6:$J$9,Inputs!$G$6:$G$9),LOOKUP(T3072,Inputs!$J$6:$J$9,Inputs!$H$6:$H$9))),0),"" )</f>
        <v/>
      </c>
      <c r="K3072" s="26">
        <f>IF($A3072&lt;=Inputs!$B$13,IF(6&lt;=Inputs!$B$8,IF(Inputs!$B$12&gt;0,MAX(MIN(NORM.INV(RAND(),LOOKUP(U3072,Inputs!$J$6:$J$9,Inputs!$G$6:$G$9),LOOKUP(U3072,Inputs!$J$6:$J$9,Inputs!$H$6:$H$9)),Inputs!$B$12),-Inputs!$B$12),NORM.INV(RAND(),LOOKUP(U3072,Inputs!$J$6:$J$9,Inputs!$G$6:$G$9),LOOKUP(U3072,Inputs!$J$6:$J$9,Inputs!$H$6:$H$9))),0),"" )</f>
        <v/>
      </c>
      <c r="L3072" s="26">
        <f>IF($A3072&lt;=Inputs!$B$13,IF(7&lt;=Inputs!$B$8,IF(Inputs!$B$12&gt;0,MAX(MIN(NORM.INV(RAND(),LOOKUP(V3072,Inputs!$J$6:$J$9,Inputs!$G$6:$G$9),LOOKUP(V3072,Inputs!$J$6:$J$9,Inputs!$H$6:$H$9)),Inputs!$B$12),-Inputs!$B$12),NORM.INV(RAND(),LOOKUP(V3072,Inputs!$J$6:$J$9,Inputs!$G$6:$G$9),LOOKUP(V3072,Inputs!$J$6:$J$9,Inputs!$H$6:$H$9))),0),"" )</f>
        <v/>
      </c>
      <c r="M3072" s="26">
        <f>IF($A3072&lt;=Inputs!$B$13,IF(8&lt;=Inputs!$B$8,IF(Inputs!$B$12&gt;0,MAX(MIN(NORM.INV(RAND(),LOOKUP(W3072,Inputs!$J$6:$J$9,Inputs!$G$6:$G$9),LOOKUP(W3072,Inputs!$J$6:$J$9,Inputs!$H$6:$H$9)),Inputs!$B$12),-Inputs!$B$12),NORM.INV(RAND(),LOOKUP(W3072,Inputs!$J$6:$J$9,Inputs!$G$6:$G$9),LOOKUP(W3072,Inputs!$J$6:$J$9,Inputs!$H$6:$H$9))),0),"" )</f>
        <v/>
      </c>
      <c r="N3072" s="26">
        <f>IF($A3072&lt;=Inputs!$B$13,IF(9&lt;=Inputs!$B$8,IF(Inputs!$B$12&gt;0,MAX(MIN(NORM.INV(RAND(),LOOKUP(X3072,Inputs!$J$6:$J$9,Inputs!$G$6:$G$9),LOOKUP(X3072,Inputs!$J$6:$J$9,Inputs!$H$6:$H$9)),Inputs!$B$12),-Inputs!$B$12),NORM.INV(RAND(),LOOKUP(X3072,Inputs!$J$6:$J$9,Inputs!$G$6:$G$9),LOOKUP(X3072,Inputs!$J$6:$J$9,Inputs!$H$6:$H$9))),0),"" )</f>
        <v/>
      </c>
      <c r="O3072" s="26">
        <f>IF($A3072&lt;=Inputs!$B$13,IF(10&lt;=Inputs!$B$8,IF(Inputs!$B$12&gt;0,MAX(MIN(NORM.INV(RAND(),LOOKUP(Y3072,Inputs!$J$6:$J$9,Inputs!$G$6:$G$9),LOOKUP(Y3072,Inputs!$J$6:$J$9,Inputs!$H$6:$H$9)),Inputs!$B$12),-Inputs!$B$12),NORM.INV(RAND(),LOOKUP(Y3072,Inputs!$J$6:$J$9,Inputs!$G$6:$G$9),LOOKUP(Y3072,Inputs!$J$6:$J$9,Inputs!$H$6:$H$9))),0),"" )</f>
        <v/>
      </c>
      <c r="P3072" s="31">
        <f>IF($A3072&lt;=Inputs!$B$13,RAND(),"")</f>
        <v/>
      </c>
      <c r="Q3072" s="31">
        <f>IF($A3072&lt;=Inputs!$B$13,RAND(),"")</f>
        <v/>
      </c>
      <c r="R3072" s="31">
        <f>IF($A3072&lt;=Inputs!$B$13,RAND(),"")</f>
        <v/>
      </c>
      <c r="S3072" s="31">
        <f>IF($A3072&lt;=Inputs!$B$13,RAND(),"")</f>
        <v/>
      </c>
      <c r="T3072" s="31">
        <f>IF($A3072&lt;=Inputs!$B$13,RAND(),"")</f>
        <v/>
      </c>
      <c r="U3072" s="31">
        <f>IF($A3072&lt;=Inputs!$B$13,RAND(),"")</f>
        <v/>
      </c>
      <c r="V3072" s="31">
        <f>IF($A3072&lt;=Inputs!$B$13,RAND(),"")</f>
        <v/>
      </c>
      <c r="W3072" s="31">
        <f>IF($A3072&lt;=Inputs!$B$13,RAND(),"")</f>
        <v/>
      </c>
      <c r="X3072" s="31">
        <f>IF($A3072&lt;=Inputs!$B$13,RAND(),"")</f>
        <v/>
      </c>
      <c r="Y3072" s="31">
        <f>IF($A3072&lt;=Inputs!$B$13,RAND(),"")</f>
        <v/>
      </c>
    </row>
    <row r="3073">
      <c r="A3073" t="n">
        <v>3068</v>
      </c>
      <c r="B3073" s="26">
        <f>IF($A3073&lt;=Inputs!$B$13,IF(Inputs!$B$8&gt;0,SUM(F3073:O3073)/Inputs!$B$8,0),"")</f>
        <v/>
      </c>
      <c r="C3073" s="27">
        <f>IF($A3073&lt;=Inputs!$B$13,B3073/100,"")</f>
        <v/>
      </c>
      <c r="D3073" s="28">
        <f>IF($A3073&lt;=Inputs!$B$13,C3073*Inputs!$B$7,"")</f>
        <v/>
      </c>
      <c r="E3073" s="29">
        <f>IF($A3073&lt;=Inputs!$B$13,IF(D3073&gt;0,1,0),"")</f>
        <v/>
      </c>
      <c r="F3073" s="26">
        <f>IF($A3073&lt;=Inputs!$B$13,IF(1&lt;=Inputs!$B$8,IF(Inputs!$B$12&gt;0,MAX(MIN(NORM.INV(RAND(),LOOKUP(P3073,Inputs!$J$6:$J$9,Inputs!$G$6:$G$9),LOOKUP(P3073,Inputs!$J$6:$J$9,Inputs!$H$6:$H$9)),Inputs!$B$12),-Inputs!$B$12),NORM.INV(RAND(),LOOKUP(P3073,Inputs!$J$6:$J$9,Inputs!$G$6:$G$9),LOOKUP(P3073,Inputs!$J$6:$J$9,Inputs!$H$6:$H$9))),0),"" )</f>
        <v/>
      </c>
      <c r="G3073" s="26">
        <f>IF($A3073&lt;=Inputs!$B$13,IF(2&lt;=Inputs!$B$8,IF(Inputs!$B$12&gt;0,MAX(MIN(NORM.INV(RAND(),LOOKUP(Q3073,Inputs!$J$6:$J$9,Inputs!$G$6:$G$9),LOOKUP(Q3073,Inputs!$J$6:$J$9,Inputs!$H$6:$H$9)),Inputs!$B$12),-Inputs!$B$12),NORM.INV(RAND(),LOOKUP(Q3073,Inputs!$J$6:$J$9,Inputs!$G$6:$G$9),LOOKUP(Q3073,Inputs!$J$6:$J$9,Inputs!$H$6:$H$9))),0),"" )</f>
        <v/>
      </c>
      <c r="H3073" s="26">
        <f>IF($A3073&lt;=Inputs!$B$13,IF(3&lt;=Inputs!$B$8,IF(Inputs!$B$12&gt;0,MAX(MIN(NORM.INV(RAND(),LOOKUP(R3073,Inputs!$J$6:$J$9,Inputs!$G$6:$G$9),LOOKUP(R3073,Inputs!$J$6:$J$9,Inputs!$H$6:$H$9)),Inputs!$B$12),-Inputs!$B$12),NORM.INV(RAND(),LOOKUP(R3073,Inputs!$J$6:$J$9,Inputs!$G$6:$G$9),LOOKUP(R3073,Inputs!$J$6:$J$9,Inputs!$H$6:$H$9))),0),"" )</f>
        <v/>
      </c>
      <c r="I3073" s="26">
        <f>IF($A3073&lt;=Inputs!$B$13,IF(4&lt;=Inputs!$B$8,IF(Inputs!$B$12&gt;0,MAX(MIN(NORM.INV(RAND(),LOOKUP(S3073,Inputs!$J$6:$J$9,Inputs!$G$6:$G$9),LOOKUP(S3073,Inputs!$J$6:$J$9,Inputs!$H$6:$H$9)),Inputs!$B$12),-Inputs!$B$12),NORM.INV(RAND(),LOOKUP(S3073,Inputs!$J$6:$J$9,Inputs!$G$6:$G$9),LOOKUP(S3073,Inputs!$J$6:$J$9,Inputs!$H$6:$H$9))),0),"" )</f>
        <v/>
      </c>
      <c r="J3073" s="26">
        <f>IF($A3073&lt;=Inputs!$B$13,IF(5&lt;=Inputs!$B$8,IF(Inputs!$B$12&gt;0,MAX(MIN(NORM.INV(RAND(),LOOKUP(T3073,Inputs!$J$6:$J$9,Inputs!$G$6:$G$9),LOOKUP(T3073,Inputs!$J$6:$J$9,Inputs!$H$6:$H$9)),Inputs!$B$12),-Inputs!$B$12),NORM.INV(RAND(),LOOKUP(T3073,Inputs!$J$6:$J$9,Inputs!$G$6:$G$9),LOOKUP(T3073,Inputs!$J$6:$J$9,Inputs!$H$6:$H$9))),0),"" )</f>
        <v/>
      </c>
      <c r="K3073" s="26">
        <f>IF($A3073&lt;=Inputs!$B$13,IF(6&lt;=Inputs!$B$8,IF(Inputs!$B$12&gt;0,MAX(MIN(NORM.INV(RAND(),LOOKUP(U3073,Inputs!$J$6:$J$9,Inputs!$G$6:$G$9),LOOKUP(U3073,Inputs!$J$6:$J$9,Inputs!$H$6:$H$9)),Inputs!$B$12),-Inputs!$B$12),NORM.INV(RAND(),LOOKUP(U3073,Inputs!$J$6:$J$9,Inputs!$G$6:$G$9),LOOKUP(U3073,Inputs!$J$6:$J$9,Inputs!$H$6:$H$9))),0),"" )</f>
        <v/>
      </c>
      <c r="L3073" s="26">
        <f>IF($A3073&lt;=Inputs!$B$13,IF(7&lt;=Inputs!$B$8,IF(Inputs!$B$12&gt;0,MAX(MIN(NORM.INV(RAND(),LOOKUP(V3073,Inputs!$J$6:$J$9,Inputs!$G$6:$G$9),LOOKUP(V3073,Inputs!$J$6:$J$9,Inputs!$H$6:$H$9)),Inputs!$B$12),-Inputs!$B$12),NORM.INV(RAND(),LOOKUP(V3073,Inputs!$J$6:$J$9,Inputs!$G$6:$G$9),LOOKUP(V3073,Inputs!$J$6:$J$9,Inputs!$H$6:$H$9))),0),"" )</f>
        <v/>
      </c>
      <c r="M3073" s="26">
        <f>IF($A3073&lt;=Inputs!$B$13,IF(8&lt;=Inputs!$B$8,IF(Inputs!$B$12&gt;0,MAX(MIN(NORM.INV(RAND(),LOOKUP(W3073,Inputs!$J$6:$J$9,Inputs!$G$6:$G$9),LOOKUP(W3073,Inputs!$J$6:$J$9,Inputs!$H$6:$H$9)),Inputs!$B$12),-Inputs!$B$12),NORM.INV(RAND(),LOOKUP(W3073,Inputs!$J$6:$J$9,Inputs!$G$6:$G$9),LOOKUP(W3073,Inputs!$J$6:$J$9,Inputs!$H$6:$H$9))),0),"" )</f>
        <v/>
      </c>
      <c r="N3073" s="26">
        <f>IF($A3073&lt;=Inputs!$B$13,IF(9&lt;=Inputs!$B$8,IF(Inputs!$B$12&gt;0,MAX(MIN(NORM.INV(RAND(),LOOKUP(X3073,Inputs!$J$6:$J$9,Inputs!$G$6:$G$9),LOOKUP(X3073,Inputs!$J$6:$J$9,Inputs!$H$6:$H$9)),Inputs!$B$12),-Inputs!$B$12),NORM.INV(RAND(),LOOKUP(X3073,Inputs!$J$6:$J$9,Inputs!$G$6:$G$9),LOOKUP(X3073,Inputs!$J$6:$J$9,Inputs!$H$6:$H$9))),0),"" )</f>
        <v/>
      </c>
      <c r="O3073" s="26">
        <f>IF($A3073&lt;=Inputs!$B$13,IF(10&lt;=Inputs!$B$8,IF(Inputs!$B$12&gt;0,MAX(MIN(NORM.INV(RAND(),LOOKUP(Y3073,Inputs!$J$6:$J$9,Inputs!$G$6:$G$9),LOOKUP(Y3073,Inputs!$J$6:$J$9,Inputs!$H$6:$H$9)),Inputs!$B$12),-Inputs!$B$12),NORM.INV(RAND(),LOOKUP(Y3073,Inputs!$J$6:$J$9,Inputs!$G$6:$G$9),LOOKUP(Y3073,Inputs!$J$6:$J$9,Inputs!$H$6:$H$9))),0),"" )</f>
        <v/>
      </c>
      <c r="P3073" s="31">
        <f>IF($A3073&lt;=Inputs!$B$13,RAND(),"")</f>
        <v/>
      </c>
      <c r="Q3073" s="31">
        <f>IF($A3073&lt;=Inputs!$B$13,RAND(),"")</f>
        <v/>
      </c>
      <c r="R3073" s="31">
        <f>IF($A3073&lt;=Inputs!$B$13,RAND(),"")</f>
        <v/>
      </c>
      <c r="S3073" s="31">
        <f>IF($A3073&lt;=Inputs!$B$13,RAND(),"")</f>
        <v/>
      </c>
      <c r="T3073" s="31">
        <f>IF($A3073&lt;=Inputs!$B$13,RAND(),"")</f>
        <v/>
      </c>
      <c r="U3073" s="31">
        <f>IF($A3073&lt;=Inputs!$B$13,RAND(),"")</f>
        <v/>
      </c>
      <c r="V3073" s="31">
        <f>IF($A3073&lt;=Inputs!$B$13,RAND(),"")</f>
        <v/>
      </c>
      <c r="W3073" s="31">
        <f>IF($A3073&lt;=Inputs!$B$13,RAND(),"")</f>
        <v/>
      </c>
      <c r="X3073" s="31">
        <f>IF($A3073&lt;=Inputs!$B$13,RAND(),"")</f>
        <v/>
      </c>
      <c r="Y3073" s="31">
        <f>IF($A3073&lt;=Inputs!$B$13,RAND(),"")</f>
        <v/>
      </c>
    </row>
    <row r="3074">
      <c r="A3074" t="n">
        <v>3069</v>
      </c>
      <c r="B3074" s="26">
        <f>IF($A3074&lt;=Inputs!$B$13,IF(Inputs!$B$8&gt;0,SUM(F3074:O3074)/Inputs!$B$8,0),"")</f>
        <v/>
      </c>
      <c r="C3074" s="27">
        <f>IF($A3074&lt;=Inputs!$B$13,B3074/100,"")</f>
        <v/>
      </c>
      <c r="D3074" s="28">
        <f>IF($A3074&lt;=Inputs!$B$13,C3074*Inputs!$B$7,"")</f>
        <v/>
      </c>
      <c r="E3074" s="29">
        <f>IF($A3074&lt;=Inputs!$B$13,IF(D3074&gt;0,1,0),"")</f>
        <v/>
      </c>
      <c r="F3074" s="26">
        <f>IF($A3074&lt;=Inputs!$B$13,IF(1&lt;=Inputs!$B$8,IF(Inputs!$B$12&gt;0,MAX(MIN(NORM.INV(RAND(),LOOKUP(P3074,Inputs!$J$6:$J$9,Inputs!$G$6:$G$9),LOOKUP(P3074,Inputs!$J$6:$J$9,Inputs!$H$6:$H$9)),Inputs!$B$12),-Inputs!$B$12),NORM.INV(RAND(),LOOKUP(P3074,Inputs!$J$6:$J$9,Inputs!$G$6:$G$9),LOOKUP(P3074,Inputs!$J$6:$J$9,Inputs!$H$6:$H$9))),0),"" )</f>
        <v/>
      </c>
      <c r="G3074" s="26">
        <f>IF($A3074&lt;=Inputs!$B$13,IF(2&lt;=Inputs!$B$8,IF(Inputs!$B$12&gt;0,MAX(MIN(NORM.INV(RAND(),LOOKUP(Q3074,Inputs!$J$6:$J$9,Inputs!$G$6:$G$9),LOOKUP(Q3074,Inputs!$J$6:$J$9,Inputs!$H$6:$H$9)),Inputs!$B$12),-Inputs!$B$12),NORM.INV(RAND(),LOOKUP(Q3074,Inputs!$J$6:$J$9,Inputs!$G$6:$G$9),LOOKUP(Q3074,Inputs!$J$6:$J$9,Inputs!$H$6:$H$9))),0),"" )</f>
        <v/>
      </c>
      <c r="H3074" s="26">
        <f>IF($A3074&lt;=Inputs!$B$13,IF(3&lt;=Inputs!$B$8,IF(Inputs!$B$12&gt;0,MAX(MIN(NORM.INV(RAND(),LOOKUP(R3074,Inputs!$J$6:$J$9,Inputs!$G$6:$G$9),LOOKUP(R3074,Inputs!$J$6:$J$9,Inputs!$H$6:$H$9)),Inputs!$B$12),-Inputs!$B$12),NORM.INV(RAND(),LOOKUP(R3074,Inputs!$J$6:$J$9,Inputs!$G$6:$G$9),LOOKUP(R3074,Inputs!$J$6:$J$9,Inputs!$H$6:$H$9))),0),"" )</f>
        <v/>
      </c>
      <c r="I3074" s="26">
        <f>IF($A3074&lt;=Inputs!$B$13,IF(4&lt;=Inputs!$B$8,IF(Inputs!$B$12&gt;0,MAX(MIN(NORM.INV(RAND(),LOOKUP(S3074,Inputs!$J$6:$J$9,Inputs!$G$6:$G$9),LOOKUP(S3074,Inputs!$J$6:$J$9,Inputs!$H$6:$H$9)),Inputs!$B$12),-Inputs!$B$12),NORM.INV(RAND(),LOOKUP(S3074,Inputs!$J$6:$J$9,Inputs!$G$6:$G$9),LOOKUP(S3074,Inputs!$J$6:$J$9,Inputs!$H$6:$H$9))),0),"" )</f>
        <v/>
      </c>
      <c r="J3074" s="26">
        <f>IF($A3074&lt;=Inputs!$B$13,IF(5&lt;=Inputs!$B$8,IF(Inputs!$B$12&gt;0,MAX(MIN(NORM.INV(RAND(),LOOKUP(T3074,Inputs!$J$6:$J$9,Inputs!$G$6:$G$9),LOOKUP(T3074,Inputs!$J$6:$J$9,Inputs!$H$6:$H$9)),Inputs!$B$12),-Inputs!$B$12),NORM.INV(RAND(),LOOKUP(T3074,Inputs!$J$6:$J$9,Inputs!$G$6:$G$9),LOOKUP(T3074,Inputs!$J$6:$J$9,Inputs!$H$6:$H$9))),0),"" )</f>
        <v/>
      </c>
      <c r="K3074" s="26">
        <f>IF($A3074&lt;=Inputs!$B$13,IF(6&lt;=Inputs!$B$8,IF(Inputs!$B$12&gt;0,MAX(MIN(NORM.INV(RAND(),LOOKUP(U3074,Inputs!$J$6:$J$9,Inputs!$G$6:$G$9),LOOKUP(U3074,Inputs!$J$6:$J$9,Inputs!$H$6:$H$9)),Inputs!$B$12),-Inputs!$B$12),NORM.INV(RAND(),LOOKUP(U3074,Inputs!$J$6:$J$9,Inputs!$G$6:$G$9),LOOKUP(U3074,Inputs!$J$6:$J$9,Inputs!$H$6:$H$9))),0),"" )</f>
        <v/>
      </c>
      <c r="L3074" s="26">
        <f>IF($A3074&lt;=Inputs!$B$13,IF(7&lt;=Inputs!$B$8,IF(Inputs!$B$12&gt;0,MAX(MIN(NORM.INV(RAND(),LOOKUP(V3074,Inputs!$J$6:$J$9,Inputs!$G$6:$G$9),LOOKUP(V3074,Inputs!$J$6:$J$9,Inputs!$H$6:$H$9)),Inputs!$B$12),-Inputs!$B$12),NORM.INV(RAND(),LOOKUP(V3074,Inputs!$J$6:$J$9,Inputs!$G$6:$G$9),LOOKUP(V3074,Inputs!$J$6:$J$9,Inputs!$H$6:$H$9))),0),"" )</f>
        <v/>
      </c>
      <c r="M3074" s="26">
        <f>IF($A3074&lt;=Inputs!$B$13,IF(8&lt;=Inputs!$B$8,IF(Inputs!$B$12&gt;0,MAX(MIN(NORM.INV(RAND(),LOOKUP(W3074,Inputs!$J$6:$J$9,Inputs!$G$6:$G$9),LOOKUP(W3074,Inputs!$J$6:$J$9,Inputs!$H$6:$H$9)),Inputs!$B$12),-Inputs!$B$12),NORM.INV(RAND(),LOOKUP(W3074,Inputs!$J$6:$J$9,Inputs!$G$6:$G$9),LOOKUP(W3074,Inputs!$J$6:$J$9,Inputs!$H$6:$H$9))),0),"" )</f>
        <v/>
      </c>
      <c r="N3074" s="26">
        <f>IF($A3074&lt;=Inputs!$B$13,IF(9&lt;=Inputs!$B$8,IF(Inputs!$B$12&gt;0,MAX(MIN(NORM.INV(RAND(),LOOKUP(X3074,Inputs!$J$6:$J$9,Inputs!$G$6:$G$9),LOOKUP(X3074,Inputs!$J$6:$J$9,Inputs!$H$6:$H$9)),Inputs!$B$12),-Inputs!$B$12),NORM.INV(RAND(),LOOKUP(X3074,Inputs!$J$6:$J$9,Inputs!$G$6:$G$9),LOOKUP(X3074,Inputs!$J$6:$J$9,Inputs!$H$6:$H$9))),0),"" )</f>
        <v/>
      </c>
      <c r="O3074" s="26">
        <f>IF($A3074&lt;=Inputs!$B$13,IF(10&lt;=Inputs!$B$8,IF(Inputs!$B$12&gt;0,MAX(MIN(NORM.INV(RAND(),LOOKUP(Y3074,Inputs!$J$6:$J$9,Inputs!$G$6:$G$9),LOOKUP(Y3074,Inputs!$J$6:$J$9,Inputs!$H$6:$H$9)),Inputs!$B$12),-Inputs!$B$12),NORM.INV(RAND(),LOOKUP(Y3074,Inputs!$J$6:$J$9,Inputs!$G$6:$G$9),LOOKUP(Y3074,Inputs!$J$6:$J$9,Inputs!$H$6:$H$9))),0),"" )</f>
        <v/>
      </c>
      <c r="P3074" s="31">
        <f>IF($A3074&lt;=Inputs!$B$13,RAND(),"")</f>
        <v/>
      </c>
      <c r="Q3074" s="31">
        <f>IF($A3074&lt;=Inputs!$B$13,RAND(),"")</f>
        <v/>
      </c>
      <c r="R3074" s="31">
        <f>IF($A3074&lt;=Inputs!$B$13,RAND(),"")</f>
        <v/>
      </c>
      <c r="S3074" s="31">
        <f>IF($A3074&lt;=Inputs!$B$13,RAND(),"")</f>
        <v/>
      </c>
      <c r="T3074" s="31">
        <f>IF($A3074&lt;=Inputs!$B$13,RAND(),"")</f>
        <v/>
      </c>
      <c r="U3074" s="31">
        <f>IF($A3074&lt;=Inputs!$B$13,RAND(),"")</f>
        <v/>
      </c>
      <c r="V3074" s="31">
        <f>IF($A3074&lt;=Inputs!$B$13,RAND(),"")</f>
        <v/>
      </c>
      <c r="W3074" s="31">
        <f>IF($A3074&lt;=Inputs!$B$13,RAND(),"")</f>
        <v/>
      </c>
      <c r="X3074" s="31">
        <f>IF($A3074&lt;=Inputs!$B$13,RAND(),"")</f>
        <v/>
      </c>
      <c r="Y3074" s="31">
        <f>IF($A3074&lt;=Inputs!$B$13,RAND(),"")</f>
        <v/>
      </c>
    </row>
    <row r="3075">
      <c r="A3075" t="n">
        <v>3070</v>
      </c>
      <c r="B3075" s="26">
        <f>IF($A3075&lt;=Inputs!$B$13,IF(Inputs!$B$8&gt;0,SUM(F3075:O3075)/Inputs!$B$8,0),"")</f>
        <v/>
      </c>
      <c r="C3075" s="27">
        <f>IF($A3075&lt;=Inputs!$B$13,B3075/100,"")</f>
        <v/>
      </c>
      <c r="D3075" s="28">
        <f>IF($A3075&lt;=Inputs!$B$13,C3075*Inputs!$B$7,"")</f>
        <v/>
      </c>
      <c r="E3075" s="29">
        <f>IF($A3075&lt;=Inputs!$B$13,IF(D3075&gt;0,1,0),"")</f>
        <v/>
      </c>
      <c r="F3075" s="26">
        <f>IF($A3075&lt;=Inputs!$B$13,IF(1&lt;=Inputs!$B$8,IF(Inputs!$B$12&gt;0,MAX(MIN(NORM.INV(RAND(),LOOKUP(P3075,Inputs!$J$6:$J$9,Inputs!$G$6:$G$9),LOOKUP(P3075,Inputs!$J$6:$J$9,Inputs!$H$6:$H$9)),Inputs!$B$12),-Inputs!$B$12),NORM.INV(RAND(),LOOKUP(P3075,Inputs!$J$6:$J$9,Inputs!$G$6:$G$9),LOOKUP(P3075,Inputs!$J$6:$J$9,Inputs!$H$6:$H$9))),0),"" )</f>
        <v/>
      </c>
      <c r="G3075" s="26">
        <f>IF($A3075&lt;=Inputs!$B$13,IF(2&lt;=Inputs!$B$8,IF(Inputs!$B$12&gt;0,MAX(MIN(NORM.INV(RAND(),LOOKUP(Q3075,Inputs!$J$6:$J$9,Inputs!$G$6:$G$9),LOOKUP(Q3075,Inputs!$J$6:$J$9,Inputs!$H$6:$H$9)),Inputs!$B$12),-Inputs!$B$12),NORM.INV(RAND(),LOOKUP(Q3075,Inputs!$J$6:$J$9,Inputs!$G$6:$G$9),LOOKUP(Q3075,Inputs!$J$6:$J$9,Inputs!$H$6:$H$9))),0),"" )</f>
        <v/>
      </c>
      <c r="H3075" s="26">
        <f>IF($A3075&lt;=Inputs!$B$13,IF(3&lt;=Inputs!$B$8,IF(Inputs!$B$12&gt;0,MAX(MIN(NORM.INV(RAND(),LOOKUP(R3075,Inputs!$J$6:$J$9,Inputs!$G$6:$G$9),LOOKUP(R3075,Inputs!$J$6:$J$9,Inputs!$H$6:$H$9)),Inputs!$B$12),-Inputs!$B$12),NORM.INV(RAND(),LOOKUP(R3075,Inputs!$J$6:$J$9,Inputs!$G$6:$G$9),LOOKUP(R3075,Inputs!$J$6:$J$9,Inputs!$H$6:$H$9))),0),"" )</f>
        <v/>
      </c>
      <c r="I3075" s="26">
        <f>IF($A3075&lt;=Inputs!$B$13,IF(4&lt;=Inputs!$B$8,IF(Inputs!$B$12&gt;0,MAX(MIN(NORM.INV(RAND(),LOOKUP(S3075,Inputs!$J$6:$J$9,Inputs!$G$6:$G$9),LOOKUP(S3075,Inputs!$J$6:$J$9,Inputs!$H$6:$H$9)),Inputs!$B$12),-Inputs!$B$12),NORM.INV(RAND(),LOOKUP(S3075,Inputs!$J$6:$J$9,Inputs!$G$6:$G$9),LOOKUP(S3075,Inputs!$J$6:$J$9,Inputs!$H$6:$H$9))),0),"" )</f>
        <v/>
      </c>
      <c r="J3075" s="26">
        <f>IF($A3075&lt;=Inputs!$B$13,IF(5&lt;=Inputs!$B$8,IF(Inputs!$B$12&gt;0,MAX(MIN(NORM.INV(RAND(),LOOKUP(T3075,Inputs!$J$6:$J$9,Inputs!$G$6:$G$9),LOOKUP(T3075,Inputs!$J$6:$J$9,Inputs!$H$6:$H$9)),Inputs!$B$12),-Inputs!$B$12),NORM.INV(RAND(),LOOKUP(T3075,Inputs!$J$6:$J$9,Inputs!$G$6:$G$9),LOOKUP(T3075,Inputs!$J$6:$J$9,Inputs!$H$6:$H$9))),0),"" )</f>
        <v/>
      </c>
      <c r="K3075" s="26">
        <f>IF($A3075&lt;=Inputs!$B$13,IF(6&lt;=Inputs!$B$8,IF(Inputs!$B$12&gt;0,MAX(MIN(NORM.INV(RAND(),LOOKUP(U3075,Inputs!$J$6:$J$9,Inputs!$G$6:$G$9),LOOKUP(U3075,Inputs!$J$6:$J$9,Inputs!$H$6:$H$9)),Inputs!$B$12),-Inputs!$B$12),NORM.INV(RAND(),LOOKUP(U3075,Inputs!$J$6:$J$9,Inputs!$G$6:$G$9),LOOKUP(U3075,Inputs!$J$6:$J$9,Inputs!$H$6:$H$9))),0),"" )</f>
        <v/>
      </c>
      <c r="L3075" s="26">
        <f>IF($A3075&lt;=Inputs!$B$13,IF(7&lt;=Inputs!$B$8,IF(Inputs!$B$12&gt;0,MAX(MIN(NORM.INV(RAND(),LOOKUP(V3075,Inputs!$J$6:$J$9,Inputs!$G$6:$G$9),LOOKUP(V3075,Inputs!$J$6:$J$9,Inputs!$H$6:$H$9)),Inputs!$B$12),-Inputs!$B$12),NORM.INV(RAND(),LOOKUP(V3075,Inputs!$J$6:$J$9,Inputs!$G$6:$G$9),LOOKUP(V3075,Inputs!$J$6:$J$9,Inputs!$H$6:$H$9))),0),"" )</f>
        <v/>
      </c>
      <c r="M3075" s="26">
        <f>IF($A3075&lt;=Inputs!$B$13,IF(8&lt;=Inputs!$B$8,IF(Inputs!$B$12&gt;0,MAX(MIN(NORM.INV(RAND(),LOOKUP(W3075,Inputs!$J$6:$J$9,Inputs!$G$6:$G$9),LOOKUP(W3075,Inputs!$J$6:$J$9,Inputs!$H$6:$H$9)),Inputs!$B$12),-Inputs!$B$12),NORM.INV(RAND(),LOOKUP(W3075,Inputs!$J$6:$J$9,Inputs!$G$6:$G$9),LOOKUP(W3075,Inputs!$J$6:$J$9,Inputs!$H$6:$H$9))),0),"" )</f>
        <v/>
      </c>
      <c r="N3075" s="26">
        <f>IF($A3075&lt;=Inputs!$B$13,IF(9&lt;=Inputs!$B$8,IF(Inputs!$B$12&gt;0,MAX(MIN(NORM.INV(RAND(),LOOKUP(X3075,Inputs!$J$6:$J$9,Inputs!$G$6:$G$9),LOOKUP(X3075,Inputs!$J$6:$J$9,Inputs!$H$6:$H$9)),Inputs!$B$12),-Inputs!$B$12),NORM.INV(RAND(),LOOKUP(X3075,Inputs!$J$6:$J$9,Inputs!$G$6:$G$9),LOOKUP(X3075,Inputs!$J$6:$J$9,Inputs!$H$6:$H$9))),0),"" )</f>
        <v/>
      </c>
      <c r="O3075" s="26">
        <f>IF($A3075&lt;=Inputs!$B$13,IF(10&lt;=Inputs!$B$8,IF(Inputs!$B$12&gt;0,MAX(MIN(NORM.INV(RAND(),LOOKUP(Y3075,Inputs!$J$6:$J$9,Inputs!$G$6:$G$9),LOOKUP(Y3075,Inputs!$J$6:$J$9,Inputs!$H$6:$H$9)),Inputs!$B$12),-Inputs!$B$12),NORM.INV(RAND(),LOOKUP(Y3075,Inputs!$J$6:$J$9,Inputs!$G$6:$G$9),LOOKUP(Y3075,Inputs!$J$6:$J$9,Inputs!$H$6:$H$9))),0),"" )</f>
        <v/>
      </c>
      <c r="P3075" s="31">
        <f>IF($A3075&lt;=Inputs!$B$13,RAND(),"")</f>
        <v/>
      </c>
      <c r="Q3075" s="31">
        <f>IF($A3075&lt;=Inputs!$B$13,RAND(),"")</f>
        <v/>
      </c>
      <c r="R3075" s="31">
        <f>IF($A3075&lt;=Inputs!$B$13,RAND(),"")</f>
        <v/>
      </c>
      <c r="S3075" s="31">
        <f>IF($A3075&lt;=Inputs!$B$13,RAND(),"")</f>
        <v/>
      </c>
      <c r="T3075" s="31">
        <f>IF($A3075&lt;=Inputs!$B$13,RAND(),"")</f>
        <v/>
      </c>
      <c r="U3075" s="31">
        <f>IF($A3075&lt;=Inputs!$B$13,RAND(),"")</f>
        <v/>
      </c>
      <c r="V3075" s="31">
        <f>IF($A3075&lt;=Inputs!$B$13,RAND(),"")</f>
        <v/>
      </c>
      <c r="W3075" s="31">
        <f>IF($A3075&lt;=Inputs!$B$13,RAND(),"")</f>
        <v/>
      </c>
      <c r="X3075" s="31">
        <f>IF($A3075&lt;=Inputs!$B$13,RAND(),"")</f>
        <v/>
      </c>
      <c r="Y3075" s="31">
        <f>IF($A3075&lt;=Inputs!$B$13,RAND(),"")</f>
        <v/>
      </c>
    </row>
    <row r="3076">
      <c r="A3076" t="n">
        <v>3071</v>
      </c>
      <c r="B3076" s="26">
        <f>IF($A3076&lt;=Inputs!$B$13,IF(Inputs!$B$8&gt;0,SUM(F3076:O3076)/Inputs!$B$8,0),"")</f>
        <v/>
      </c>
      <c r="C3076" s="27">
        <f>IF($A3076&lt;=Inputs!$B$13,B3076/100,"")</f>
        <v/>
      </c>
      <c r="D3076" s="28">
        <f>IF($A3076&lt;=Inputs!$B$13,C3076*Inputs!$B$7,"")</f>
        <v/>
      </c>
      <c r="E3076" s="29">
        <f>IF($A3076&lt;=Inputs!$B$13,IF(D3076&gt;0,1,0),"")</f>
        <v/>
      </c>
      <c r="F3076" s="26">
        <f>IF($A3076&lt;=Inputs!$B$13,IF(1&lt;=Inputs!$B$8,IF(Inputs!$B$12&gt;0,MAX(MIN(NORM.INV(RAND(),LOOKUP(P3076,Inputs!$J$6:$J$9,Inputs!$G$6:$G$9),LOOKUP(P3076,Inputs!$J$6:$J$9,Inputs!$H$6:$H$9)),Inputs!$B$12),-Inputs!$B$12),NORM.INV(RAND(),LOOKUP(P3076,Inputs!$J$6:$J$9,Inputs!$G$6:$G$9),LOOKUP(P3076,Inputs!$J$6:$J$9,Inputs!$H$6:$H$9))),0),"" )</f>
        <v/>
      </c>
      <c r="G3076" s="26">
        <f>IF($A3076&lt;=Inputs!$B$13,IF(2&lt;=Inputs!$B$8,IF(Inputs!$B$12&gt;0,MAX(MIN(NORM.INV(RAND(),LOOKUP(Q3076,Inputs!$J$6:$J$9,Inputs!$G$6:$G$9),LOOKUP(Q3076,Inputs!$J$6:$J$9,Inputs!$H$6:$H$9)),Inputs!$B$12),-Inputs!$B$12),NORM.INV(RAND(),LOOKUP(Q3076,Inputs!$J$6:$J$9,Inputs!$G$6:$G$9),LOOKUP(Q3076,Inputs!$J$6:$J$9,Inputs!$H$6:$H$9))),0),"" )</f>
        <v/>
      </c>
      <c r="H3076" s="26">
        <f>IF($A3076&lt;=Inputs!$B$13,IF(3&lt;=Inputs!$B$8,IF(Inputs!$B$12&gt;0,MAX(MIN(NORM.INV(RAND(),LOOKUP(R3076,Inputs!$J$6:$J$9,Inputs!$G$6:$G$9),LOOKUP(R3076,Inputs!$J$6:$J$9,Inputs!$H$6:$H$9)),Inputs!$B$12),-Inputs!$B$12),NORM.INV(RAND(),LOOKUP(R3076,Inputs!$J$6:$J$9,Inputs!$G$6:$G$9),LOOKUP(R3076,Inputs!$J$6:$J$9,Inputs!$H$6:$H$9))),0),"" )</f>
        <v/>
      </c>
      <c r="I3076" s="26">
        <f>IF($A3076&lt;=Inputs!$B$13,IF(4&lt;=Inputs!$B$8,IF(Inputs!$B$12&gt;0,MAX(MIN(NORM.INV(RAND(),LOOKUP(S3076,Inputs!$J$6:$J$9,Inputs!$G$6:$G$9),LOOKUP(S3076,Inputs!$J$6:$J$9,Inputs!$H$6:$H$9)),Inputs!$B$12),-Inputs!$B$12),NORM.INV(RAND(),LOOKUP(S3076,Inputs!$J$6:$J$9,Inputs!$G$6:$G$9),LOOKUP(S3076,Inputs!$J$6:$J$9,Inputs!$H$6:$H$9))),0),"" )</f>
        <v/>
      </c>
      <c r="J3076" s="26">
        <f>IF($A3076&lt;=Inputs!$B$13,IF(5&lt;=Inputs!$B$8,IF(Inputs!$B$12&gt;0,MAX(MIN(NORM.INV(RAND(),LOOKUP(T3076,Inputs!$J$6:$J$9,Inputs!$G$6:$G$9),LOOKUP(T3076,Inputs!$J$6:$J$9,Inputs!$H$6:$H$9)),Inputs!$B$12),-Inputs!$B$12),NORM.INV(RAND(),LOOKUP(T3076,Inputs!$J$6:$J$9,Inputs!$G$6:$G$9),LOOKUP(T3076,Inputs!$J$6:$J$9,Inputs!$H$6:$H$9))),0),"" )</f>
        <v/>
      </c>
      <c r="K3076" s="26">
        <f>IF($A3076&lt;=Inputs!$B$13,IF(6&lt;=Inputs!$B$8,IF(Inputs!$B$12&gt;0,MAX(MIN(NORM.INV(RAND(),LOOKUP(U3076,Inputs!$J$6:$J$9,Inputs!$G$6:$G$9),LOOKUP(U3076,Inputs!$J$6:$J$9,Inputs!$H$6:$H$9)),Inputs!$B$12),-Inputs!$B$12),NORM.INV(RAND(),LOOKUP(U3076,Inputs!$J$6:$J$9,Inputs!$G$6:$G$9),LOOKUP(U3076,Inputs!$J$6:$J$9,Inputs!$H$6:$H$9))),0),"" )</f>
        <v/>
      </c>
      <c r="L3076" s="26">
        <f>IF($A3076&lt;=Inputs!$B$13,IF(7&lt;=Inputs!$B$8,IF(Inputs!$B$12&gt;0,MAX(MIN(NORM.INV(RAND(),LOOKUP(V3076,Inputs!$J$6:$J$9,Inputs!$G$6:$G$9),LOOKUP(V3076,Inputs!$J$6:$J$9,Inputs!$H$6:$H$9)),Inputs!$B$12),-Inputs!$B$12),NORM.INV(RAND(),LOOKUP(V3076,Inputs!$J$6:$J$9,Inputs!$G$6:$G$9),LOOKUP(V3076,Inputs!$J$6:$J$9,Inputs!$H$6:$H$9))),0),"" )</f>
        <v/>
      </c>
      <c r="M3076" s="26">
        <f>IF($A3076&lt;=Inputs!$B$13,IF(8&lt;=Inputs!$B$8,IF(Inputs!$B$12&gt;0,MAX(MIN(NORM.INV(RAND(),LOOKUP(W3076,Inputs!$J$6:$J$9,Inputs!$G$6:$G$9),LOOKUP(W3076,Inputs!$J$6:$J$9,Inputs!$H$6:$H$9)),Inputs!$B$12),-Inputs!$B$12),NORM.INV(RAND(),LOOKUP(W3076,Inputs!$J$6:$J$9,Inputs!$G$6:$G$9),LOOKUP(W3076,Inputs!$J$6:$J$9,Inputs!$H$6:$H$9))),0),"" )</f>
        <v/>
      </c>
      <c r="N3076" s="26">
        <f>IF($A3076&lt;=Inputs!$B$13,IF(9&lt;=Inputs!$B$8,IF(Inputs!$B$12&gt;0,MAX(MIN(NORM.INV(RAND(),LOOKUP(X3076,Inputs!$J$6:$J$9,Inputs!$G$6:$G$9),LOOKUP(X3076,Inputs!$J$6:$J$9,Inputs!$H$6:$H$9)),Inputs!$B$12),-Inputs!$B$12),NORM.INV(RAND(),LOOKUP(X3076,Inputs!$J$6:$J$9,Inputs!$G$6:$G$9),LOOKUP(X3076,Inputs!$J$6:$J$9,Inputs!$H$6:$H$9))),0),"" )</f>
        <v/>
      </c>
      <c r="O3076" s="26">
        <f>IF($A3076&lt;=Inputs!$B$13,IF(10&lt;=Inputs!$B$8,IF(Inputs!$B$12&gt;0,MAX(MIN(NORM.INV(RAND(),LOOKUP(Y3076,Inputs!$J$6:$J$9,Inputs!$G$6:$G$9),LOOKUP(Y3076,Inputs!$J$6:$J$9,Inputs!$H$6:$H$9)),Inputs!$B$12),-Inputs!$B$12),NORM.INV(RAND(),LOOKUP(Y3076,Inputs!$J$6:$J$9,Inputs!$G$6:$G$9),LOOKUP(Y3076,Inputs!$J$6:$J$9,Inputs!$H$6:$H$9))),0),"" )</f>
        <v/>
      </c>
      <c r="P3076" s="31">
        <f>IF($A3076&lt;=Inputs!$B$13,RAND(),"")</f>
        <v/>
      </c>
      <c r="Q3076" s="31">
        <f>IF($A3076&lt;=Inputs!$B$13,RAND(),"")</f>
        <v/>
      </c>
      <c r="R3076" s="31">
        <f>IF($A3076&lt;=Inputs!$B$13,RAND(),"")</f>
        <v/>
      </c>
      <c r="S3076" s="31">
        <f>IF($A3076&lt;=Inputs!$B$13,RAND(),"")</f>
        <v/>
      </c>
      <c r="T3076" s="31">
        <f>IF($A3076&lt;=Inputs!$B$13,RAND(),"")</f>
        <v/>
      </c>
      <c r="U3076" s="31">
        <f>IF($A3076&lt;=Inputs!$B$13,RAND(),"")</f>
        <v/>
      </c>
      <c r="V3076" s="31">
        <f>IF($A3076&lt;=Inputs!$B$13,RAND(),"")</f>
        <v/>
      </c>
      <c r="W3076" s="31">
        <f>IF($A3076&lt;=Inputs!$B$13,RAND(),"")</f>
        <v/>
      </c>
      <c r="X3076" s="31">
        <f>IF($A3076&lt;=Inputs!$B$13,RAND(),"")</f>
        <v/>
      </c>
      <c r="Y3076" s="31">
        <f>IF($A3076&lt;=Inputs!$B$13,RAND(),"")</f>
        <v/>
      </c>
    </row>
    <row r="3077">
      <c r="A3077" t="n">
        <v>3072</v>
      </c>
      <c r="B3077" s="26">
        <f>IF($A3077&lt;=Inputs!$B$13,IF(Inputs!$B$8&gt;0,SUM(F3077:O3077)/Inputs!$B$8,0),"")</f>
        <v/>
      </c>
      <c r="C3077" s="27">
        <f>IF($A3077&lt;=Inputs!$B$13,B3077/100,"")</f>
        <v/>
      </c>
      <c r="D3077" s="28">
        <f>IF($A3077&lt;=Inputs!$B$13,C3077*Inputs!$B$7,"")</f>
        <v/>
      </c>
      <c r="E3077" s="29">
        <f>IF($A3077&lt;=Inputs!$B$13,IF(D3077&gt;0,1,0),"")</f>
        <v/>
      </c>
      <c r="F3077" s="26">
        <f>IF($A3077&lt;=Inputs!$B$13,IF(1&lt;=Inputs!$B$8,IF(Inputs!$B$12&gt;0,MAX(MIN(NORM.INV(RAND(),LOOKUP(P3077,Inputs!$J$6:$J$9,Inputs!$G$6:$G$9),LOOKUP(P3077,Inputs!$J$6:$J$9,Inputs!$H$6:$H$9)),Inputs!$B$12),-Inputs!$B$12),NORM.INV(RAND(),LOOKUP(P3077,Inputs!$J$6:$J$9,Inputs!$G$6:$G$9),LOOKUP(P3077,Inputs!$J$6:$J$9,Inputs!$H$6:$H$9))),0),"" )</f>
        <v/>
      </c>
      <c r="G3077" s="26">
        <f>IF($A3077&lt;=Inputs!$B$13,IF(2&lt;=Inputs!$B$8,IF(Inputs!$B$12&gt;0,MAX(MIN(NORM.INV(RAND(),LOOKUP(Q3077,Inputs!$J$6:$J$9,Inputs!$G$6:$G$9),LOOKUP(Q3077,Inputs!$J$6:$J$9,Inputs!$H$6:$H$9)),Inputs!$B$12),-Inputs!$B$12),NORM.INV(RAND(),LOOKUP(Q3077,Inputs!$J$6:$J$9,Inputs!$G$6:$G$9),LOOKUP(Q3077,Inputs!$J$6:$J$9,Inputs!$H$6:$H$9))),0),"" )</f>
        <v/>
      </c>
      <c r="H3077" s="26">
        <f>IF($A3077&lt;=Inputs!$B$13,IF(3&lt;=Inputs!$B$8,IF(Inputs!$B$12&gt;0,MAX(MIN(NORM.INV(RAND(),LOOKUP(R3077,Inputs!$J$6:$J$9,Inputs!$G$6:$G$9),LOOKUP(R3077,Inputs!$J$6:$J$9,Inputs!$H$6:$H$9)),Inputs!$B$12),-Inputs!$B$12),NORM.INV(RAND(),LOOKUP(R3077,Inputs!$J$6:$J$9,Inputs!$G$6:$G$9),LOOKUP(R3077,Inputs!$J$6:$J$9,Inputs!$H$6:$H$9))),0),"" )</f>
        <v/>
      </c>
      <c r="I3077" s="26">
        <f>IF($A3077&lt;=Inputs!$B$13,IF(4&lt;=Inputs!$B$8,IF(Inputs!$B$12&gt;0,MAX(MIN(NORM.INV(RAND(),LOOKUP(S3077,Inputs!$J$6:$J$9,Inputs!$G$6:$G$9),LOOKUP(S3077,Inputs!$J$6:$J$9,Inputs!$H$6:$H$9)),Inputs!$B$12),-Inputs!$B$12),NORM.INV(RAND(),LOOKUP(S3077,Inputs!$J$6:$J$9,Inputs!$G$6:$G$9),LOOKUP(S3077,Inputs!$J$6:$J$9,Inputs!$H$6:$H$9))),0),"" )</f>
        <v/>
      </c>
      <c r="J3077" s="26">
        <f>IF($A3077&lt;=Inputs!$B$13,IF(5&lt;=Inputs!$B$8,IF(Inputs!$B$12&gt;0,MAX(MIN(NORM.INV(RAND(),LOOKUP(T3077,Inputs!$J$6:$J$9,Inputs!$G$6:$G$9),LOOKUP(T3077,Inputs!$J$6:$J$9,Inputs!$H$6:$H$9)),Inputs!$B$12),-Inputs!$B$12),NORM.INV(RAND(),LOOKUP(T3077,Inputs!$J$6:$J$9,Inputs!$G$6:$G$9),LOOKUP(T3077,Inputs!$J$6:$J$9,Inputs!$H$6:$H$9))),0),"" )</f>
        <v/>
      </c>
      <c r="K3077" s="26">
        <f>IF($A3077&lt;=Inputs!$B$13,IF(6&lt;=Inputs!$B$8,IF(Inputs!$B$12&gt;0,MAX(MIN(NORM.INV(RAND(),LOOKUP(U3077,Inputs!$J$6:$J$9,Inputs!$G$6:$G$9),LOOKUP(U3077,Inputs!$J$6:$J$9,Inputs!$H$6:$H$9)),Inputs!$B$12),-Inputs!$B$12),NORM.INV(RAND(),LOOKUP(U3077,Inputs!$J$6:$J$9,Inputs!$G$6:$G$9),LOOKUP(U3077,Inputs!$J$6:$J$9,Inputs!$H$6:$H$9))),0),"" )</f>
        <v/>
      </c>
      <c r="L3077" s="26">
        <f>IF($A3077&lt;=Inputs!$B$13,IF(7&lt;=Inputs!$B$8,IF(Inputs!$B$12&gt;0,MAX(MIN(NORM.INV(RAND(),LOOKUP(V3077,Inputs!$J$6:$J$9,Inputs!$G$6:$G$9),LOOKUP(V3077,Inputs!$J$6:$J$9,Inputs!$H$6:$H$9)),Inputs!$B$12),-Inputs!$B$12),NORM.INV(RAND(),LOOKUP(V3077,Inputs!$J$6:$J$9,Inputs!$G$6:$G$9),LOOKUP(V3077,Inputs!$J$6:$J$9,Inputs!$H$6:$H$9))),0),"" )</f>
        <v/>
      </c>
      <c r="M3077" s="26">
        <f>IF($A3077&lt;=Inputs!$B$13,IF(8&lt;=Inputs!$B$8,IF(Inputs!$B$12&gt;0,MAX(MIN(NORM.INV(RAND(),LOOKUP(W3077,Inputs!$J$6:$J$9,Inputs!$G$6:$G$9),LOOKUP(W3077,Inputs!$J$6:$J$9,Inputs!$H$6:$H$9)),Inputs!$B$12),-Inputs!$B$12),NORM.INV(RAND(),LOOKUP(W3077,Inputs!$J$6:$J$9,Inputs!$G$6:$G$9),LOOKUP(W3077,Inputs!$J$6:$J$9,Inputs!$H$6:$H$9))),0),"" )</f>
        <v/>
      </c>
      <c r="N3077" s="26">
        <f>IF($A3077&lt;=Inputs!$B$13,IF(9&lt;=Inputs!$B$8,IF(Inputs!$B$12&gt;0,MAX(MIN(NORM.INV(RAND(),LOOKUP(X3077,Inputs!$J$6:$J$9,Inputs!$G$6:$G$9),LOOKUP(X3077,Inputs!$J$6:$J$9,Inputs!$H$6:$H$9)),Inputs!$B$12),-Inputs!$B$12),NORM.INV(RAND(),LOOKUP(X3077,Inputs!$J$6:$J$9,Inputs!$G$6:$G$9),LOOKUP(X3077,Inputs!$J$6:$J$9,Inputs!$H$6:$H$9))),0),"" )</f>
        <v/>
      </c>
      <c r="O3077" s="26">
        <f>IF($A3077&lt;=Inputs!$B$13,IF(10&lt;=Inputs!$B$8,IF(Inputs!$B$12&gt;0,MAX(MIN(NORM.INV(RAND(),LOOKUP(Y3077,Inputs!$J$6:$J$9,Inputs!$G$6:$G$9),LOOKUP(Y3077,Inputs!$J$6:$J$9,Inputs!$H$6:$H$9)),Inputs!$B$12),-Inputs!$B$12),NORM.INV(RAND(),LOOKUP(Y3077,Inputs!$J$6:$J$9,Inputs!$G$6:$G$9),LOOKUP(Y3077,Inputs!$J$6:$J$9,Inputs!$H$6:$H$9))),0),"" )</f>
        <v/>
      </c>
      <c r="P3077" s="31">
        <f>IF($A3077&lt;=Inputs!$B$13,RAND(),"")</f>
        <v/>
      </c>
      <c r="Q3077" s="31">
        <f>IF($A3077&lt;=Inputs!$B$13,RAND(),"")</f>
        <v/>
      </c>
      <c r="R3077" s="31">
        <f>IF($A3077&lt;=Inputs!$B$13,RAND(),"")</f>
        <v/>
      </c>
      <c r="S3077" s="31">
        <f>IF($A3077&lt;=Inputs!$B$13,RAND(),"")</f>
        <v/>
      </c>
      <c r="T3077" s="31">
        <f>IF($A3077&lt;=Inputs!$B$13,RAND(),"")</f>
        <v/>
      </c>
      <c r="U3077" s="31">
        <f>IF($A3077&lt;=Inputs!$B$13,RAND(),"")</f>
        <v/>
      </c>
      <c r="V3077" s="31">
        <f>IF($A3077&lt;=Inputs!$B$13,RAND(),"")</f>
        <v/>
      </c>
      <c r="W3077" s="31">
        <f>IF($A3077&lt;=Inputs!$B$13,RAND(),"")</f>
        <v/>
      </c>
      <c r="X3077" s="31">
        <f>IF($A3077&lt;=Inputs!$B$13,RAND(),"")</f>
        <v/>
      </c>
      <c r="Y3077" s="31">
        <f>IF($A3077&lt;=Inputs!$B$13,RAND(),"")</f>
        <v/>
      </c>
    </row>
    <row r="3078">
      <c r="A3078" t="n">
        <v>3073</v>
      </c>
      <c r="B3078" s="26">
        <f>IF($A3078&lt;=Inputs!$B$13,IF(Inputs!$B$8&gt;0,SUM(F3078:O3078)/Inputs!$B$8,0),"")</f>
        <v/>
      </c>
      <c r="C3078" s="27">
        <f>IF($A3078&lt;=Inputs!$B$13,B3078/100,"")</f>
        <v/>
      </c>
      <c r="D3078" s="28">
        <f>IF($A3078&lt;=Inputs!$B$13,C3078*Inputs!$B$7,"")</f>
        <v/>
      </c>
      <c r="E3078" s="29">
        <f>IF($A3078&lt;=Inputs!$B$13,IF(D3078&gt;0,1,0),"")</f>
        <v/>
      </c>
      <c r="F3078" s="26">
        <f>IF($A3078&lt;=Inputs!$B$13,IF(1&lt;=Inputs!$B$8,IF(Inputs!$B$12&gt;0,MAX(MIN(NORM.INV(RAND(),LOOKUP(P3078,Inputs!$J$6:$J$9,Inputs!$G$6:$G$9),LOOKUP(P3078,Inputs!$J$6:$J$9,Inputs!$H$6:$H$9)),Inputs!$B$12),-Inputs!$B$12),NORM.INV(RAND(),LOOKUP(P3078,Inputs!$J$6:$J$9,Inputs!$G$6:$G$9),LOOKUP(P3078,Inputs!$J$6:$J$9,Inputs!$H$6:$H$9))),0),"" )</f>
        <v/>
      </c>
      <c r="G3078" s="26">
        <f>IF($A3078&lt;=Inputs!$B$13,IF(2&lt;=Inputs!$B$8,IF(Inputs!$B$12&gt;0,MAX(MIN(NORM.INV(RAND(),LOOKUP(Q3078,Inputs!$J$6:$J$9,Inputs!$G$6:$G$9),LOOKUP(Q3078,Inputs!$J$6:$J$9,Inputs!$H$6:$H$9)),Inputs!$B$12),-Inputs!$B$12),NORM.INV(RAND(),LOOKUP(Q3078,Inputs!$J$6:$J$9,Inputs!$G$6:$G$9),LOOKUP(Q3078,Inputs!$J$6:$J$9,Inputs!$H$6:$H$9))),0),"" )</f>
        <v/>
      </c>
      <c r="H3078" s="26">
        <f>IF($A3078&lt;=Inputs!$B$13,IF(3&lt;=Inputs!$B$8,IF(Inputs!$B$12&gt;0,MAX(MIN(NORM.INV(RAND(),LOOKUP(R3078,Inputs!$J$6:$J$9,Inputs!$G$6:$G$9),LOOKUP(R3078,Inputs!$J$6:$J$9,Inputs!$H$6:$H$9)),Inputs!$B$12),-Inputs!$B$12),NORM.INV(RAND(),LOOKUP(R3078,Inputs!$J$6:$J$9,Inputs!$G$6:$G$9),LOOKUP(R3078,Inputs!$J$6:$J$9,Inputs!$H$6:$H$9))),0),"" )</f>
        <v/>
      </c>
      <c r="I3078" s="26">
        <f>IF($A3078&lt;=Inputs!$B$13,IF(4&lt;=Inputs!$B$8,IF(Inputs!$B$12&gt;0,MAX(MIN(NORM.INV(RAND(),LOOKUP(S3078,Inputs!$J$6:$J$9,Inputs!$G$6:$G$9),LOOKUP(S3078,Inputs!$J$6:$J$9,Inputs!$H$6:$H$9)),Inputs!$B$12),-Inputs!$B$12),NORM.INV(RAND(),LOOKUP(S3078,Inputs!$J$6:$J$9,Inputs!$G$6:$G$9),LOOKUP(S3078,Inputs!$J$6:$J$9,Inputs!$H$6:$H$9))),0),"" )</f>
        <v/>
      </c>
      <c r="J3078" s="26">
        <f>IF($A3078&lt;=Inputs!$B$13,IF(5&lt;=Inputs!$B$8,IF(Inputs!$B$12&gt;0,MAX(MIN(NORM.INV(RAND(),LOOKUP(T3078,Inputs!$J$6:$J$9,Inputs!$G$6:$G$9),LOOKUP(T3078,Inputs!$J$6:$J$9,Inputs!$H$6:$H$9)),Inputs!$B$12),-Inputs!$B$12),NORM.INV(RAND(),LOOKUP(T3078,Inputs!$J$6:$J$9,Inputs!$G$6:$G$9),LOOKUP(T3078,Inputs!$J$6:$J$9,Inputs!$H$6:$H$9))),0),"" )</f>
        <v/>
      </c>
      <c r="K3078" s="26">
        <f>IF($A3078&lt;=Inputs!$B$13,IF(6&lt;=Inputs!$B$8,IF(Inputs!$B$12&gt;0,MAX(MIN(NORM.INV(RAND(),LOOKUP(U3078,Inputs!$J$6:$J$9,Inputs!$G$6:$G$9),LOOKUP(U3078,Inputs!$J$6:$J$9,Inputs!$H$6:$H$9)),Inputs!$B$12),-Inputs!$B$12),NORM.INV(RAND(),LOOKUP(U3078,Inputs!$J$6:$J$9,Inputs!$G$6:$G$9),LOOKUP(U3078,Inputs!$J$6:$J$9,Inputs!$H$6:$H$9))),0),"" )</f>
        <v/>
      </c>
      <c r="L3078" s="26">
        <f>IF($A3078&lt;=Inputs!$B$13,IF(7&lt;=Inputs!$B$8,IF(Inputs!$B$12&gt;0,MAX(MIN(NORM.INV(RAND(),LOOKUP(V3078,Inputs!$J$6:$J$9,Inputs!$G$6:$G$9),LOOKUP(V3078,Inputs!$J$6:$J$9,Inputs!$H$6:$H$9)),Inputs!$B$12),-Inputs!$B$12),NORM.INV(RAND(),LOOKUP(V3078,Inputs!$J$6:$J$9,Inputs!$G$6:$G$9),LOOKUP(V3078,Inputs!$J$6:$J$9,Inputs!$H$6:$H$9))),0),"" )</f>
        <v/>
      </c>
      <c r="M3078" s="26">
        <f>IF($A3078&lt;=Inputs!$B$13,IF(8&lt;=Inputs!$B$8,IF(Inputs!$B$12&gt;0,MAX(MIN(NORM.INV(RAND(),LOOKUP(W3078,Inputs!$J$6:$J$9,Inputs!$G$6:$G$9),LOOKUP(W3078,Inputs!$J$6:$J$9,Inputs!$H$6:$H$9)),Inputs!$B$12),-Inputs!$B$12),NORM.INV(RAND(),LOOKUP(W3078,Inputs!$J$6:$J$9,Inputs!$G$6:$G$9),LOOKUP(W3078,Inputs!$J$6:$J$9,Inputs!$H$6:$H$9))),0),"" )</f>
        <v/>
      </c>
      <c r="N3078" s="26">
        <f>IF($A3078&lt;=Inputs!$B$13,IF(9&lt;=Inputs!$B$8,IF(Inputs!$B$12&gt;0,MAX(MIN(NORM.INV(RAND(),LOOKUP(X3078,Inputs!$J$6:$J$9,Inputs!$G$6:$G$9),LOOKUP(X3078,Inputs!$J$6:$J$9,Inputs!$H$6:$H$9)),Inputs!$B$12),-Inputs!$B$12),NORM.INV(RAND(),LOOKUP(X3078,Inputs!$J$6:$J$9,Inputs!$G$6:$G$9),LOOKUP(X3078,Inputs!$J$6:$J$9,Inputs!$H$6:$H$9))),0),"" )</f>
        <v/>
      </c>
      <c r="O3078" s="26">
        <f>IF($A3078&lt;=Inputs!$B$13,IF(10&lt;=Inputs!$B$8,IF(Inputs!$B$12&gt;0,MAX(MIN(NORM.INV(RAND(),LOOKUP(Y3078,Inputs!$J$6:$J$9,Inputs!$G$6:$G$9),LOOKUP(Y3078,Inputs!$J$6:$J$9,Inputs!$H$6:$H$9)),Inputs!$B$12),-Inputs!$B$12),NORM.INV(RAND(),LOOKUP(Y3078,Inputs!$J$6:$J$9,Inputs!$G$6:$G$9),LOOKUP(Y3078,Inputs!$J$6:$J$9,Inputs!$H$6:$H$9))),0),"" )</f>
        <v/>
      </c>
      <c r="P3078" s="31">
        <f>IF($A3078&lt;=Inputs!$B$13,RAND(),"")</f>
        <v/>
      </c>
      <c r="Q3078" s="31">
        <f>IF($A3078&lt;=Inputs!$B$13,RAND(),"")</f>
        <v/>
      </c>
      <c r="R3078" s="31">
        <f>IF($A3078&lt;=Inputs!$B$13,RAND(),"")</f>
        <v/>
      </c>
      <c r="S3078" s="31">
        <f>IF($A3078&lt;=Inputs!$B$13,RAND(),"")</f>
        <v/>
      </c>
      <c r="T3078" s="31">
        <f>IF($A3078&lt;=Inputs!$B$13,RAND(),"")</f>
        <v/>
      </c>
      <c r="U3078" s="31">
        <f>IF($A3078&lt;=Inputs!$B$13,RAND(),"")</f>
        <v/>
      </c>
      <c r="V3078" s="31">
        <f>IF($A3078&lt;=Inputs!$B$13,RAND(),"")</f>
        <v/>
      </c>
      <c r="W3078" s="31">
        <f>IF($A3078&lt;=Inputs!$B$13,RAND(),"")</f>
        <v/>
      </c>
      <c r="X3078" s="31">
        <f>IF($A3078&lt;=Inputs!$B$13,RAND(),"")</f>
        <v/>
      </c>
      <c r="Y3078" s="31">
        <f>IF($A3078&lt;=Inputs!$B$13,RAND(),"")</f>
        <v/>
      </c>
    </row>
    <row r="3079">
      <c r="A3079" t="n">
        <v>3074</v>
      </c>
      <c r="B3079" s="26">
        <f>IF($A3079&lt;=Inputs!$B$13,IF(Inputs!$B$8&gt;0,SUM(F3079:O3079)/Inputs!$B$8,0),"")</f>
        <v/>
      </c>
      <c r="C3079" s="27">
        <f>IF($A3079&lt;=Inputs!$B$13,B3079/100,"")</f>
        <v/>
      </c>
      <c r="D3079" s="28">
        <f>IF($A3079&lt;=Inputs!$B$13,C3079*Inputs!$B$7,"")</f>
        <v/>
      </c>
      <c r="E3079" s="29">
        <f>IF($A3079&lt;=Inputs!$B$13,IF(D3079&gt;0,1,0),"")</f>
        <v/>
      </c>
      <c r="F3079" s="26">
        <f>IF($A3079&lt;=Inputs!$B$13,IF(1&lt;=Inputs!$B$8,IF(Inputs!$B$12&gt;0,MAX(MIN(NORM.INV(RAND(),LOOKUP(P3079,Inputs!$J$6:$J$9,Inputs!$G$6:$G$9),LOOKUP(P3079,Inputs!$J$6:$J$9,Inputs!$H$6:$H$9)),Inputs!$B$12),-Inputs!$B$12),NORM.INV(RAND(),LOOKUP(P3079,Inputs!$J$6:$J$9,Inputs!$G$6:$G$9),LOOKUP(P3079,Inputs!$J$6:$J$9,Inputs!$H$6:$H$9))),0),"" )</f>
        <v/>
      </c>
      <c r="G3079" s="26">
        <f>IF($A3079&lt;=Inputs!$B$13,IF(2&lt;=Inputs!$B$8,IF(Inputs!$B$12&gt;0,MAX(MIN(NORM.INV(RAND(),LOOKUP(Q3079,Inputs!$J$6:$J$9,Inputs!$G$6:$G$9),LOOKUP(Q3079,Inputs!$J$6:$J$9,Inputs!$H$6:$H$9)),Inputs!$B$12),-Inputs!$B$12),NORM.INV(RAND(),LOOKUP(Q3079,Inputs!$J$6:$J$9,Inputs!$G$6:$G$9),LOOKUP(Q3079,Inputs!$J$6:$J$9,Inputs!$H$6:$H$9))),0),"" )</f>
        <v/>
      </c>
      <c r="H3079" s="26">
        <f>IF($A3079&lt;=Inputs!$B$13,IF(3&lt;=Inputs!$B$8,IF(Inputs!$B$12&gt;0,MAX(MIN(NORM.INV(RAND(),LOOKUP(R3079,Inputs!$J$6:$J$9,Inputs!$G$6:$G$9),LOOKUP(R3079,Inputs!$J$6:$J$9,Inputs!$H$6:$H$9)),Inputs!$B$12),-Inputs!$B$12),NORM.INV(RAND(),LOOKUP(R3079,Inputs!$J$6:$J$9,Inputs!$G$6:$G$9),LOOKUP(R3079,Inputs!$J$6:$J$9,Inputs!$H$6:$H$9))),0),"" )</f>
        <v/>
      </c>
      <c r="I3079" s="26">
        <f>IF($A3079&lt;=Inputs!$B$13,IF(4&lt;=Inputs!$B$8,IF(Inputs!$B$12&gt;0,MAX(MIN(NORM.INV(RAND(),LOOKUP(S3079,Inputs!$J$6:$J$9,Inputs!$G$6:$G$9),LOOKUP(S3079,Inputs!$J$6:$J$9,Inputs!$H$6:$H$9)),Inputs!$B$12),-Inputs!$B$12),NORM.INV(RAND(),LOOKUP(S3079,Inputs!$J$6:$J$9,Inputs!$G$6:$G$9),LOOKUP(S3079,Inputs!$J$6:$J$9,Inputs!$H$6:$H$9))),0),"" )</f>
        <v/>
      </c>
      <c r="J3079" s="26">
        <f>IF($A3079&lt;=Inputs!$B$13,IF(5&lt;=Inputs!$B$8,IF(Inputs!$B$12&gt;0,MAX(MIN(NORM.INV(RAND(),LOOKUP(T3079,Inputs!$J$6:$J$9,Inputs!$G$6:$G$9),LOOKUP(T3079,Inputs!$J$6:$J$9,Inputs!$H$6:$H$9)),Inputs!$B$12),-Inputs!$B$12),NORM.INV(RAND(),LOOKUP(T3079,Inputs!$J$6:$J$9,Inputs!$G$6:$G$9),LOOKUP(T3079,Inputs!$J$6:$J$9,Inputs!$H$6:$H$9))),0),"" )</f>
        <v/>
      </c>
      <c r="K3079" s="26">
        <f>IF($A3079&lt;=Inputs!$B$13,IF(6&lt;=Inputs!$B$8,IF(Inputs!$B$12&gt;0,MAX(MIN(NORM.INV(RAND(),LOOKUP(U3079,Inputs!$J$6:$J$9,Inputs!$G$6:$G$9),LOOKUP(U3079,Inputs!$J$6:$J$9,Inputs!$H$6:$H$9)),Inputs!$B$12),-Inputs!$B$12),NORM.INV(RAND(),LOOKUP(U3079,Inputs!$J$6:$J$9,Inputs!$G$6:$G$9),LOOKUP(U3079,Inputs!$J$6:$J$9,Inputs!$H$6:$H$9))),0),"" )</f>
        <v/>
      </c>
      <c r="L3079" s="26">
        <f>IF($A3079&lt;=Inputs!$B$13,IF(7&lt;=Inputs!$B$8,IF(Inputs!$B$12&gt;0,MAX(MIN(NORM.INV(RAND(),LOOKUP(V3079,Inputs!$J$6:$J$9,Inputs!$G$6:$G$9),LOOKUP(V3079,Inputs!$J$6:$J$9,Inputs!$H$6:$H$9)),Inputs!$B$12),-Inputs!$B$12),NORM.INV(RAND(),LOOKUP(V3079,Inputs!$J$6:$J$9,Inputs!$G$6:$G$9),LOOKUP(V3079,Inputs!$J$6:$J$9,Inputs!$H$6:$H$9))),0),"" )</f>
        <v/>
      </c>
      <c r="M3079" s="26">
        <f>IF($A3079&lt;=Inputs!$B$13,IF(8&lt;=Inputs!$B$8,IF(Inputs!$B$12&gt;0,MAX(MIN(NORM.INV(RAND(),LOOKUP(W3079,Inputs!$J$6:$J$9,Inputs!$G$6:$G$9),LOOKUP(W3079,Inputs!$J$6:$J$9,Inputs!$H$6:$H$9)),Inputs!$B$12),-Inputs!$B$12),NORM.INV(RAND(),LOOKUP(W3079,Inputs!$J$6:$J$9,Inputs!$G$6:$G$9),LOOKUP(W3079,Inputs!$J$6:$J$9,Inputs!$H$6:$H$9))),0),"" )</f>
        <v/>
      </c>
      <c r="N3079" s="26">
        <f>IF($A3079&lt;=Inputs!$B$13,IF(9&lt;=Inputs!$B$8,IF(Inputs!$B$12&gt;0,MAX(MIN(NORM.INV(RAND(),LOOKUP(X3079,Inputs!$J$6:$J$9,Inputs!$G$6:$G$9),LOOKUP(X3079,Inputs!$J$6:$J$9,Inputs!$H$6:$H$9)),Inputs!$B$12),-Inputs!$B$12),NORM.INV(RAND(),LOOKUP(X3079,Inputs!$J$6:$J$9,Inputs!$G$6:$G$9),LOOKUP(X3079,Inputs!$J$6:$J$9,Inputs!$H$6:$H$9))),0),"" )</f>
        <v/>
      </c>
      <c r="O3079" s="26">
        <f>IF($A3079&lt;=Inputs!$B$13,IF(10&lt;=Inputs!$B$8,IF(Inputs!$B$12&gt;0,MAX(MIN(NORM.INV(RAND(),LOOKUP(Y3079,Inputs!$J$6:$J$9,Inputs!$G$6:$G$9),LOOKUP(Y3079,Inputs!$J$6:$J$9,Inputs!$H$6:$H$9)),Inputs!$B$12),-Inputs!$B$12),NORM.INV(RAND(),LOOKUP(Y3079,Inputs!$J$6:$J$9,Inputs!$G$6:$G$9),LOOKUP(Y3079,Inputs!$J$6:$J$9,Inputs!$H$6:$H$9))),0),"" )</f>
        <v/>
      </c>
      <c r="P3079" s="31">
        <f>IF($A3079&lt;=Inputs!$B$13,RAND(),"")</f>
        <v/>
      </c>
      <c r="Q3079" s="31">
        <f>IF($A3079&lt;=Inputs!$B$13,RAND(),"")</f>
        <v/>
      </c>
      <c r="R3079" s="31">
        <f>IF($A3079&lt;=Inputs!$B$13,RAND(),"")</f>
        <v/>
      </c>
      <c r="S3079" s="31">
        <f>IF($A3079&lt;=Inputs!$B$13,RAND(),"")</f>
        <v/>
      </c>
      <c r="T3079" s="31">
        <f>IF($A3079&lt;=Inputs!$B$13,RAND(),"")</f>
        <v/>
      </c>
      <c r="U3079" s="31">
        <f>IF($A3079&lt;=Inputs!$B$13,RAND(),"")</f>
        <v/>
      </c>
      <c r="V3079" s="31">
        <f>IF($A3079&lt;=Inputs!$B$13,RAND(),"")</f>
        <v/>
      </c>
      <c r="W3079" s="31">
        <f>IF($A3079&lt;=Inputs!$B$13,RAND(),"")</f>
        <v/>
      </c>
      <c r="X3079" s="31">
        <f>IF($A3079&lt;=Inputs!$B$13,RAND(),"")</f>
        <v/>
      </c>
      <c r="Y3079" s="31">
        <f>IF($A3079&lt;=Inputs!$B$13,RAND(),"")</f>
        <v/>
      </c>
    </row>
    <row r="3080">
      <c r="A3080" t="n">
        <v>3075</v>
      </c>
      <c r="B3080" s="26">
        <f>IF($A3080&lt;=Inputs!$B$13,IF(Inputs!$B$8&gt;0,SUM(F3080:O3080)/Inputs!$B$8,0),"")</f>
        <v/>
      </c>
      <c r="C3080" s="27">
        <f>IF($A3080&lt;=Inputs!$B$13,B3080/100,"")</f>
        <v/>
      </c>
      <c r="D3080" s="28">
        <f>IF($A3080&lt;=Inputs!$B$13,C3080*Inputs!$B$7,"")</f>
        <v/>
      </c>
      <c r="E3080" s="29">
        <f>IF($A3080&lt;=Inputs!$B$13,IF(D3080&gt;0,1,0),"")</f>
        <v/>
      </c>
      <c r="F3080" s="26">
        <f>IF($A3080&lt;=Inputs!$B$13,IF(1&lt;=Inputs!$B$8,IF(Inputs!$B$12&gt;0,MAX(MIN(NORM.INV(RAND(),LOOKUP(P3080,Inputs!$J$6:$J$9,Inputs!$G$6:$G$9),LOOKUP(P3080,Inputs!$J$6:$J$9,Inputs!$H$6:$H$9)),Inputs!$B$12),-Inputs!$B$12),NORM.INV(RAND(),LOOKUP(P3080,Inputs!$J$6:$J$9,Inputs!$G$6:$G$9),LOOKUP(P3080,Inputs!$J$6:$J$9,Inputs!$H$6:$H$9))),0),"" )</f>
        <v/>
      </c>
      <c r="G3080" s="26">
        <f>IF($A3080&lt;=Inputs!$B$13,IF(2&lt;=Inputs!$B$8,IF(Inputs!$B$12&gt;0,MAX(MIN(NORM.INV(RAND(),LOOKUP(Q3080,Inputs!$J$6:$J$9,Inputs!$G$6:$G$9),LOOKUP(Q3080,Inputs!$J$6:$J$9,Inputs!$H$6:$H$9)),Inputs!$B$12),-Inputs!$B$12),NORM.INV(RAND(),LOOKUP(Q3080,Inputs!$J$6:$J$9,Inputs!$G$6:$G$9),LOOKUP(Q3080,Inputs!$J$6:$J$9,Inputs!$H$6:$H$9))),0),"" )</f>
        <v/>
      </c>
      <c r="H3080" s="26">
        <f>IF($A3080&lt;=Inputs!$B$13,IF(3&lt;=Inputs!$B$8,IF(Inputs!$B$12&gt;0,MAX(MIN(NORM.INV(RAND(),LOOKUP(R3080,Inputs!$J$6:$J$9,Inputs!$G$6:$G$9),LOOKUP(R3080,Inputs!$J$6:$J$9,Inputs!$H$6:$H$9)),Inputs!$B$12),-Inputs!$B$12),NORM.INV(RAND(),LOOKUP(R3080,Inputs!$J$6:$J$9,Inputs!$G$6:$G$9),LOOKUP(R3080,Inputs!$J$6:$J$9,Inputs!$H$6:$H$9))),0),"" )</f>
        <v/>
      </c>
      <c r="I3080" s="26">
        <f>IF($A3080&lt;=Inputs!$B$13,IF(4&lt;=Inputs!$B$8,IF(Inputs!$B$12&gt;0,MAX(MIN(NORM.INV(RAND(),LOOKUP(S3080,Inputs!$J$6:$J$9,Inputs!$G$6:$G$9),LOOKUP(S3080,Inputs!$J$6:$J$9,Inputs!$H$6:$H$9)),Inputs!$B$12),-Inputs!$B$12),NORM.INV(RAND(),LOOKUP(S3080,Inputs!$J$6:$J$9,Inputs!$G$6:$G$9),LOOKUP(S3080,Inputs!$J$6:$J$9,Inputs!$H$6:$H$9))),0),"" )</f>
        <v/>
      </c>
      <c r="J3080" s="26">
        <f>IF($A3080&lt;=Inputs!$B$13,IF(5&lt;=Inputs!$B$8,IF(Inputs!$B$12&gt;0,MAX(MIN(NORM.INV(RAND(),LOOKUP(T3080,Inputs!$J$6:$J$9,Inputs!$G$6:$G$9),LOOKUP(T3080,Inputs!$J$6:$J$9,Inputs!$H$6:$H$9)),Inputs!$B$12),-Inputs!$B$12),NORM.INV(RAND(),LOOKUP(T3080,Inputs!$J$6:$J$9,Inputs!$G$6:$G$9),LOOKUP(T3080,Inputs!$J$6:$J$9,Inputs!$H$6:$H$9))),0),"" )</f>
        <v/>
      </c>
      <c r="K3080" s="26">
        <f>IF($A3080&lt;=Inputs!$B$13,IF(6&lt;=Inputs!$B$8,IF(Inputs!$B$12&gt;0,MAX(MIN(NORM.INV(RAND(),LOOKUP(U3080,Inputs!$J$6:$J$9,Inputs!$G$6:$G$9),LOOKUP(U3080,Inputs!$J$6:$J$9,Inputs!$H$6:$H$9)),Inputs!$B$12),-Inputs!$B$12),NORM.INV(RAND(),LOOKUP(U3080,Inputs!$J$6:$J$9,Inputs!$G$6:$G$9),LOOKUP(U3080,Inputs!$J$6:$J$9,Inputs!$H$6:$H$9))),0),"" )</f>
        <v/>
      </c>
      <c r="L3080" s="26">
        <f>IF($A3080&lt;=Inputs!$B$13,IF(7&lt;=Inputs!$B$8,IF(Inputs!$B$12&gt;0,MAX(MIN(NORM.INV(RAND(),LOOKUP(V3080,Inputs!$J$6:$J$9,Inputs!$G$6:$G$9),LOOKUP(V3080,Inputs!$J$6:$J$9,Inputs!$H$6:$H$9)),Inputs!$B$12),-Inputs!$B$12),NORM.INV(RAND(),LOOKUP(V3080,Inputs!$J$6:$J$9,Inputs!$G$6:$G$9),LOOKUP(V3080,Inputs!$J$6:$J$9,Inputs!$H$6:$H$9))),0),"" )</f>
        <v/>
      </c>
      <c r="M3080" s="26">
        <f>IF($A3080&lt;=Inputs!$B$13,IF(8&lt;=Inputs!$B$8,IF(Inputs!$B$12&gt;0,MAX(MIN(NORM.INV(RAND(),LOOKUP(W3080,Inputs!$J$6:$J$9,Inputs!$G$6:$G$9),LOOKUP(W3080,Inputs!$J$6:$J$9,Inputs!$H$6:$H$9)),Inputs!$B$12),-Inputs!$B$12),NORM.INV(RAND(),LOOKUP(W3080,Inputs!$J$6:$J$9,Inputs!$G$6:$G$9),LOOKUP(W3080,Inputs!$J$6:$J$9,Inputs!$H$6:$H$9))),0),"" )</f>
        <v/>
      </c>
      <c r="N3080" s="26">
        <f>IF($A3080&lt;=Inputs!$B$13,IF(9&lt;=Inputs!$B$8,IF(Inputs!$B$12&gt;0,MAX(MIN(NORM.INV(RAND(),LOOKUP(X3080,Inputs!$J$6:$J$9,Inputs!$G$6:$G$9),LOOKUP(X3080,Inputs!$J$6:$J$9,Inputs!$H$6:$H$9)),Inputs!$B$12),-Inputs!$B$12),NORM.INV(RAND(),LOOKUP(X3080,Inputs!$J$6:$J$9,Inputs!$G$6:$G$9),LOOKUP(X3080,Inputs!$J$6:$J$9,Inputs!$H$6:$H$9))),0),"" )</f>
        <v/>
      </c>
      <c r="O3080" s="26">
        <f>IF($A3080&lt;=Inputs!$B$13,IF(10&lt;=Inputs!$B$8,IF(Inputs!$B$12&gt;0,MAX(MIN(NORM.INV(RAND(),LOOKUP(Y3080,Inputs!$J$6:$J$9,Inputs!$G$6:$G$9),LOOKUP(Y3080,Inputs!$J$6:$J$9,Inputs!$H$6:$H$9)),Inputs!$B$12),-Inputs!$B$12),NORM.INV(RAND(),LOOKUP(Y3080,Inputs!$J$6:$J$9,Inputs!$G$6:$G$9),LOOKUP(Y3080,Inputs!$J$6:$J$9,Inputs!$H$6:$H$9))),0),"" )</f>
        <v/>
      </c>
      <c r="P3080" s="31">
        <f>IF($A3080&lt;=Inputs!$B$13,RAND(),"")</f>
        <v/>
      </c>
      <c r="Q3080" s="31">
        <f>IF($A3080&lt;=Inputs!$B$13,RAND(),"")</f>
        <v/>
      </c>
      <c r="R3080" s="31">
        <f>IF($A3080&lt;=Inputs!$B$13,RAND(),"")</f>
        <v/>
      </c>
      <c r="S3080" s="31">
        <f>IF($A3080&lt;=Inputs!$B$13,RAND(),"")</f>
        <v/>
      </c>
      <c r="T3080" s="31">
        <f>IF($A3080&lt;=Inputs!$B$13,RAND(),"")</f>
        <v/>
      </c>
      <c r="U3080" s="31">
        <f>IF($A3080&lt;=Inputs!$B$13,RAND(),"")</f>
        <v/>
      </c>
      <c r="V3080" s="31">
        <f>IF($A3080&lt;=Inputs!$B$13,RAND(),"")</f>
        <v/>
      </c>
      <c r="W3080" s="31">
        <f>IF($A3080&lt;=Inputs!$B$13,RAND(),"")</f>
        <v/>
      </c>
      <c r="X3080" s="31">
        <f>IF($A3080&lt;=Inputs!$B$13,RAND(),"")</f>
        <v/>
      </c>
      <c r="Y3080" s="31">
        <f>IF($A3080&lt;=Inputs!$B$13,RAND(),"")</f>
        <v/>
      </c>
    </row>
    <row r="3081">
      <c r="A3081" t="n">
        <v>3076</v>
      </c>
      <c r="B3081" s="26">
        <f>IF($A3081&lt;=Inputs!$B$13,IF(Inputs!$B$8&gt;0,SUM(F3081:O3081)/Inputs!$B$8,0),"")</f>
        <v/>
      </c>
      <c r="C3081" s="27">
        <f>IF($A3081&lt;=Inputs!$B$13,B3081/100,"")</f>
        <v/>
      </c>
      <c r="D3081" s="28">
        <f>IF($A3081&lt;=Inputs!$B$13,C3081*Inputs!$B$7,"")</f>
        <v/>
      </c>
      <c r="E3081" s="29">
        <f>IF($A3081&lt;=Inputs!$B$13,IF(D3081&gt;0,1,0),"")</f>
        <v/>
      </c>
      <c r="F3081" s="26">
        <f>IF($A3081&lt;=Inputs!$B$13,IF(1&lt;=Inputs!$B$8,IF(Inputs!$B$12&gt;0,MAX(MIN(NORM.INV(RAND(),LOOKUP(P3081,Inputs!$J$6:$J$9,Inputs!$G$6:$G$9),LOOKUP(P3081,Inputs!$J$6:$J$9,Inputs!$H$6:$H$9)),Inputs!$B$12),-Inputs!$B$12),NORM.INV(RAND(),LOOKUP(P3081,Inputs!$J$6:$J$9,Inputs!$G$6:$G$9),LOOKUP(P3081,Inputs!$J$6:$J$9,Inputs!$H$6:$H$9))),0),"" )</f>
        <v/>
      </c>
      <c r="G3081" s="26">
        <f>IF($A3081&lt;=Inputs!$B$13,IF(2&lt;=Inputs!$B$8,IF(Inputs!$B$12&gt;0,MAX(MIN(NORM.INV(RAND(),LOOKUP(Q3081,Inputs!$J$6:$J$9,Inputs!$G$6:$G$9),LOOKUP(Q3081,Inputs!$J$6:$J$9,Inputs!$H$6:$H$9)),Inputs!$B$12),-Inputs!$B$12),NORM.INV(RAND(),LOOKUP(Q3081,Inputs!$J$6:$J$9,Inputs!$G$6:$G$9),LOOKUP(Q3081,Inputs!$J$6:$J$9,Inputs!$H$6:$H$9))),0),"" )</f>
        <v/>
      </c>
      <c r="H3081" s="26">
        <f>IF($A3081&lt;=Inputs!$B$13,IF(3&lt;=Inputs!$B$8,IF(Inputs!$B$12&gt;0,MAX(MIN(NORM.INV(RAND(),LOOKUP(R3081,Inputs!$J$6:$J$9,Inputs!$G$6:$G$9),LOOKUP(R3081,Inputs!$J$6:$J$9,Inputs!$H$6:$H$9)),Inputs!$B$12),-Inputs!$B$12),NORM.INV(RAND(),LOOKUP(R3081,Inputs!$J$6:$J$9,Inputs!$G$6:$G$9),LOOKUP(R3081,Inputs!$J$6:$J$9,Inputs!$H$6:$H$9))),0),"" )</f>
        <v/>
      </c>
      <c r="I3081" s="26">
        <f>IF($A3081&lt;=Inputs!$B$13,IF(4&lt;=Inputs!$B$8,IF(Inputs!$B$12&gt;0,MAX(MIN(NORM.INV(RAND(),LOOKUP(S3081,Inputs!$J$6:$J$9,Inputs!$G$6:$G$9),LOOKUP(S3081,Inputs!$J$6:$J$9,Inputs!$H$6:$H$9)),Inputs!$B$12),-Inputs!$B$12),NORM.INV(RAND(),LOOKUP(S3081,Inputs!$J$6:$J$9,Inputs!$G$6:$G$9),LOOKUP(S3081,Inputs!$J$6:$J$9,Inputs!$H$6:$H$9))),0),"" )</f>
        <v/>
      </c>
      <c r="J3081" s="26">
        <f>IF($A3081&lt;=Inputs!$B$13,IF(5&lt;=Inputs!$B$8,IF(Inputs!$B$12&gt;0,MAX(MIN(NORM.INV(RAND(),LOOKUP(T3081,Inputs!$J$6:$J$9,Inputs!$G$6:$G$9),LOOKUP(T3081,Inputs!$J$6:$J$9,Inputs!$H$6:$H$9)),Inputs!$B$12),-Inputs!$B$12),NORM.INV(RAND(),LOOKUP(T3081,Inputs!$J$6:$J$9,Inputs!$G$6:$G$9),LOOKUP(T3081,Inputs!$J$6:$J$9,Inputs!$H$6:$H$9))),0),"" )</f>
        <v/>
      </c>
      <c r="K3081" s="26">
        <f>IF($A3081&lt;=Inputs!$B$13,IF(6&lt;=Inputs!$B$8,IF(Inputs!$B$12&gt;0,MAX(MIN(NORM.INV(RAND(),LOOKUP(U3081,Inputs!$J$6:$J$9,Inputs!$G$6:$G$9),LOOKUP(U3081,Inputs!$J$6:$J$9,Inputs!$H$6:$H$9)),Inputs!$B$12),-Inputs!$B$12),NORM.INV(RAND(),LOOKUP(U3081,Inputs!$J$6:$J$9,Inputs!$G$6:$G$9),LOOKUP(U3081,Inputs!$J$6:$J$9,Inputs!$H$6:$H$9))),0),"" )</f>
        <v/>
      </c>
      <c r="L3081" s="26">
        <f>IF($A3081&lt;=Inputs!$B$13,IF(7&lt;=Inputs!$B$8,IF(Inputs!$B$12&gt;0,MAX(MIN(NORM.INV(RAND(),LOOKUP(V3081,Inputs!$J$6:$J$9,Inputs!$G$6:$G$9),LOOKUP(V3081,Inputs!$J$6:$J$9,Inputs!$H$6:$H$9)),Inputs!$B$12),-Inputs!$B$12),NORM.INV(RAND(),LOOKUP(V3081,Inputs!$J$6:$J$9,Inputs!$G$6:$G$9),LOOKUP(V3081,Inputs!$J$6:$J$9,Inputs!$H$6:$H$9))),0),"" )</f>
        <v/>
      </c>
      <c r="M3081" s="26">
        <f>IF($A3081&lt;=Inputs!$B$13,IF(8&lt;=Inputs!$B$8,IF(Inputs!$B$12&gt;0,MAX(MIN(NORM.INV(RAND(),LOOKUP(W3081,Inputs!$J$6:$J$9,Inputs!$G$6:$G$9),LOOKUP(W3081,Inputs!$J$6:$J$9,Inputs!$H$6:$H$9)),Inputs!$B$12),-Inputs!$B$12),NORM.INV(RAND(),LOOKUP(W3081,Inputs!$J$6:$J$9,Inputs!$G$6:$G$9),LOOKUP(W3081,Inputs!$J$6:$J$9,Inputs!$H$6:$H$9))),0),"" )</f>
        <v/>
      </c>
      <c r="N3081" s="26">
        <f>IF($A3081&lt;=Inputs!$B$13,IF(9&lt;=Inputs!$B$8,IF(Inputs!$B$12&gt;0,MAX(MIN(NORM.INV(RAND(),LOOKUP(X3081,Inputs!$J$6:$J$9,Inputs!$G$6:$G$9),LOOKUP(X3081,Inputs!$J$6:$J$9,Inputs!$H$6:$H$9)),Inputs!$B$12),-Inputs!$B$12),NORM.INV(RAND(),LOOKUP(X3081,Inputs!$J$6:$J$9,Inputs!$G$6:$G$9),LOOKUP(X3081,Inputs!$J$6:$J$9,Inputs!$H$6:$H$9))),0),"" )</f>
        <v/>
      </c>
      <c r="O3081" s="26">
        <f>IF($A3081&lt;=Inputs!$B$13,IF(10&lt;=Inputs!$B$8,IF(Inputs!$B$12&gt;0,MAX(MIN(NORM.INV(RAND(),LOOKUP(Y3081,Inputs!$J$6:$J$9,Inputs!$G$6:$G$9),LOOKUP(Y3081,Inputs!$J$6:$J$9,Inputs!$H$6:$H$9)),Inputs!$B$12),-Inputs!$B$12),NORM.INV(RAND(),LOOKUP(Y3081,Inputs!$J$6:$J$9,Inputs!$G$6:$G$9),LOOKUP(Y3081,Inputs!$J$6:$J$9,Inputs!$H$6:$H$9))),0),"" )</f>
        <v/>
      </c>
      <c r="P3081" s="31">
        <f>IF($A3081&lt;=Inputs!$B$13,RAND(),"")</f>
        <v/>
      </c>
      <c r="Q3081" s="31">
        <f>IF($A3081&lt;=Inputs!$B$13,RAND(),"")</f>
        <v/>
      </c>
      <c r="R3081" s="31">
        <f>IF($A3081&lt;=Inputs!$B$13,RAND(),"")</f>
        <v/>
      </c>
      <c r="S3081" s="31">
        <f>IF($A3081&lt;=Inputs!$B$13,RAND(),"")</f>
        <v/>
      </c>
      <c r="T3081" s="31">
        <f>IF($A3081&lt;=Inputs!$B$13,RAND(),"")</f>
        <v/>
      </c>
      <c r="U3081" s="31">
        <f>IF($A3081&lt;=Inputs!$B$13,RAND(),"")</f>
        <v/>
      </c>
      <c r="V3081" s="31">
        <f>IF($A3081&lt;=Inputs!$B$13,RAND(),"")</f>
        <v/>
      </c>
      <c r="W3081" s="31">
        <f>IF($A3081&lt;=Inputs!$B$13,RAND(),"")</f>
        <v/>
      </c>
      <c r="X3081" s="31">
        <f>IF($A3081&lt;=Inputs!$B$13,RAND(),"")</f>
        <v/>
      </c>
      <c r="Y3081" s="31">
        <f>IF($A3081&lt;=Inputs!$B$13,RAND(),"")</f>
        <v/>
      </c>
    </row>
    <row r="3082">
      <c r="A3082" t="n">
        <v>3077</v>
      </c>
      <c r="B3082" s="26">
        <f>IF($A3082&lt;=Inputs!$B$13,IF(Inputs!$B$8&gt;0,SUM(F3082:O3082)/Inputs!$B$8,0),"")</f>
        <v/>
      </c>
      <c r="C3082" s="27">
        <f>IF($A3082&lt;=Inputs!$B$13,B3082/100,"")</f>
        <v/>
      </c>
      <c r="D3082" s="28">
        <f>IF($A3082&lt;=Inputs!$B$13,C3082*Inputs!$B$7,"")</f>
        <v/>
      </c>
      <c r="E3082" s="29">
        <f>IF($A3082&lt;=Inputs!$B$13,IF(D3082&gt;0,1,0),"")</f>
        <v/>
      </c>
      <c r="F3082" s="26">
        <f>IF($A3082&lt;=Inputs!$B$13,IF(1&lt;=Inputs!$B$8,IF(Inputs!$B$12&gt;0,MAX(MIN(NORM.INV(RAND(),LOOKUP(P3082,Inputs!$J$6:$J$9,Inputs!$G$6:$G$9),LOOKUP(P3082,Inputs!$J$6:$J$9,Inputs!$H$6:$H$9)),Inputs!$B$12),-Inputs!$B$12),NORM.INV(RAND(),LOOKUP(P3082,Inputs!$J$6:$J$9,Inputs!$G$6:$G$9),LOOKUP(P3082,Inputs!$J$6:$J$9,Inputs!$H$6:$H$9))),0),"" )</f>
        <v/>
      </c>
      <c r="G3082" s="26">
        <f>IF($A3082&lt;=Inputs!$B$13,IF(2&lt;=Inputs!$B$8,IF(Inputs!$B$12&gt;0,MAX(MIN(NORM.INV(RAND(),LOOKUP(Q3082,Inputs!$J$6:$J$9,Inputs!$G$6:$G$9),LOOKUP(Q3082,Inputs!$J$6:$J$9,Inputs!$H$6:$H$9)),Inputs!$B$12),-Inputs!$B$12),NORM.INV(RAND(),LOOKUP(Q3082,Inputs!$J$6:$J$9,Inputs!$G$6:$G$9),LOOKUP(Q3082,Inputs!$J$6:$J$9,Inputs!$H$6:$H$9))),0),"" )</f>
        <v/>
      </c>
      <c r="H3082" s="26">
        <f>IF($A3082&lt;=Inputs!$B$13,IF(3&lt;=Inputs!$B$8,IF(Inputs!$B$12&gt;0,MAX(MIN(NORM.INV(RAND(),LOOKUP(R3082,Inputs!$J$6:$J$9,Inputs!$G$6:$G$9),LOOKUP(R3082,Inputs!$J$6:$J$9,Inputs!$H$6:$H$9)),Inputs!$B$12),-Inputs!$B$12),NORM.INV(RAND(),LOOKUP(R3082,Inputs!$J$6:$J$9,Inputs!$G$6:$G$9),LOOKUP(R3082,Inputs!$J$6:$J$9,Inputs!$H$6:$H$9))),0),"" )</f>
        <v/>
      </c>
      <c r="I3082" s="26">
        <f>IF($A3082&lt;=Inputs!$B$13,IF(4&lt;=Inputs!$B$8,IF(Inputs!$B$12&gt;0,MAX(MIN(NORM.INV(RAND(),LOOKUP(S3082,Inputs!$J$6:$J$9,Inputs!$G$6:$G$9),LOOKUP(S3082,Inputs!$J$6:$J$9,Inputs!$H$6:$H$9)),Inputs!$B$12),-Inputs!$B$12),NORM.INV(RAND(),LOOKUP(S3082,Inputs!$J$6:$J$9,Inputs!$G$6:$G$9),LOOKUP(S3082,Inputs!$J$6:$J$9,Inputs!$H$6:$H$9))),0),"" )</f>
        <v/>
      </c>
      <c r="J3082" s="26">
        <f>IF($A3082&lt;=Inputs!$B$13,IF(5&lt;=Inputs!$B$8,IF(Inputs!$B$12&gt;0,MAX(MIN(NORM.INV(RAND(),LOOKUP(T3082,Inputs!$J$6:$J$9,Inputs!$G$6:$G$9),LOOKUP(T3082,Inputs!$J$6:$J$9,Inputs!$H$6:$H$9)),Inputs!$B$12),-Inputs!$B$12),NORM.INV(RAND(),LOOKUP(T3082,Inputs!$J$6:$J$9,Inputs!$G$6:$G$9),LOOKUP(T3082,Inputs!$J$6:$J$9,Inputs!$H$6:$H$9))),0),"" )</f>
        <v/>
      </c>
      <c r="K3082" s="26">
        <f>IF($A3082&lt;=Inputs!$B$13,IF(6&lt;=Inputs!$B$8,IF(Inputs!$B$12&gt;0,MAX(MIN(NORM.INV(RAND(),LOOKUP(U3082,Inputs!$J$6:$J$9,Inputs!$G$6:$G$9),LOOKUP(U3082,Inputs!$J$6:$J$9,Inputs!$H$6:$H$9)),Inputs!$B$12),-Inputs!$B$12),NORM.INV(RAND(),LOOKUP(U3082,Inputs!$J$6:$J$9,Inputs!$G$6:$G$9),LOOKUP(U3082,Inputs!$J$6:$J$9,Inputs!$H$6:$H$9))),0),"" )</f>
        <v/>
      </c>
      <c r="L3082" s="26">
        <f>IF($A3082&lt;=Inputs!$B$13,IF(7&lt;=Inputs!$B$8,IF(Inputs!$B$12&gt;0,MAX(MIN(NORM.INV(RAND(),LOOKUP(V3082,Inputs!$J$6:$J$9,Inputs!$G$6:$G$9),LOOKUP(V3082,Inputs!$J$6:$J$9,Inputs!$H$6:$H$9)),Inputs!$B$12),-Inputs!$B$12),NORM.INV(RAND(),LOOKUP(V3082,Inputs!$J$6:$J$9,Inputs!$G$6:$G$9),LOOKUP(V3082,Inputs!$J$6:$J$9,Inputs!$H$6:$H$9))),0),"" )</f>
        <v/>
      </c>
      <c r="M3082" s="26">
        <f>IF($A3082&lt;=Inputs!$B$13,IF(8&lt;=Inputs!$B$8,IF(Inputs!$B$12&gt;0,MAX(MIN(NORM.INV(RAND(),LOOKUP(W3082,Inputs!$J$6:$J$9,Inputs!$G$6:$G$9),LOOKUP(W3082,Inputs!$J$6:$J$9,Inputs!$H$6:$H$9)),Inputs!$B$12),-Inputs!$B$12),NORM.INV(RAND(),LOOKUP(W3082,Inputs!$J$6:$J$9,Inputs!$G$6:$G$9),LOOKUP(W3082,Inputs!$J$6:$J$9,Inputs!$H$6:$H$9))),0),"" )</f>
        <v/>
      </c>
      <c r="N3082" s="26">
        <f>IF($A3082&lt;=Inputs!$B$13,IF(9&lt;=Inputs!$B$8,IF(Inputs!$B$12&gt;0,MAX(MIN(NORM.INV(RAND(),LOOKUP(X3082,Inputs!$J$6:$J$9,Inputs!$G$6:$G$9),LOOKUP(X3082,Inputs!$J$6:$J$9,Inputs!$H$6:$H$9)),Inputs!$B$12),-Inputs!$B$12),NORM.INV(RAND(),LOOKUP(X3082,Inputs!$J$6:$J$9,Inputs!$G$6:$G$9),LOOKUP(X3082,Inputs!$J$6:$J$9,Inputs!$H$6:$H$9))),0),"" )</f>
        <v/>
      </c>
      <c r="O3082" s="26">
        <f>IF($A3082&lt;=Inputs!$B$13,IF(10&lt;=Inputs!$B$8,IF(Inputs!$B$12&gt;0,MAX(MIN(NORM.INV(RAND(),LOOKUP(Y3082,Inputs!$J$6:$J$9,Inputs!$G$6:$G$9),LOOKUP(Y3082,Inputs!$J$6:$J$9,Inputs!$H$6:$H$9)),Inputs!$B$12),-Inputs!$B$12),NORM.INV(RAND(),LOOKUP(Y3082,Inputs!$J$6:$J$9,Inputs!$G$6:$G$9),LOOKUP(Y3082,Inputs!$J$6:$J$9,Inputs!$H$6:$H$9))),0),"" )</f>
        <v/>
      </c>
      <c r="P3082" s="31">
        <f>IF($A3082&lt;=Inputs!$B$13,RAND(),"")</f>
        <v/>
      </c>
      <c r="Q3082" s="31">
        <f>IF($A3082&lt;=Inputs!$B$13,RAND(),"")</f>
        <v/>
      </c>
      <c r="R3082" s="31">
        <f>IF($A3082&lt;=Inputs!$B$13,RAND(),"")</f>
        <v/>
      </c>
      <c r="S3082" s="31">
        <f>IF($A3082&lt;=Inputs!$B$13,RAND(),"")</f>
        <v/>
      </c>
      <c r="T3082" s="31">
        <f>IF($A3082&lt;=Inputs!$B$13,RAND(),"")</f>
        <v/>
      </c>
      <c r="U3082" s="31">
        <f>IF($A3082&lt;=Inputs!$B$13,RAND(),"")</f>
        <v/>
      </c>
      <c r="V3082" s="31">
        <f>IF($A3082&lt;=Inputs!$B$13,RAND(),"")</f>
        <v/>
      </c>
      <c r="W3082" s="31">
        <f>IF($A3082&lt;=Inputs!$B$13,RAND(),"")</f>
        <v/>
      </c>
      <c r="X3082" s="31">
        <f>IF($A3082&lt;=Inputs!$B$13,RAND(),"")</f>
        <v/>
      </c>
      <c r="Y3082" s="31">
        <f>IF($A3082&lt;=Inputs!$B$13,RAND(),"")</f>
        <v/>
      </c>
    </row>
    <row r="3083">
      <c r="A3083" t="n">
        <v>3078</v>
      </c>
      <c r="B3083" s="26">
        <f>IF($A3083&lt;=Inputs!$B$13,IF(Inputs!$B$8&gt;0,SUM(F3083:O3083)/Inputs!$B$8,0),"")</f>
        <v/>
      </c>
      <c r="C3083" s="27">
        <f>IF($A3083&lt;=Inputs!$B$13,B3083/100,"")</f>
        <v/>
      </c>
      <c r="D3083" s="28">
        <f>IF($A3083&lt;=Inputs!$B$13,C3083*Inputs!$B$7,"")</f>
        <v/>
      </c>
      <c r="E3083" s="29">
        <f>IF($A3083&lt;=Inputs!$B$13,IF(D3083&gt;0,1,0),"")</f>
        <v/>
      </c>
      <c r="F3083" s="26">
        <f>IF($A3083&lt;=Inputs!$B$13,IF(1&lt;=Inputs!$B$8,IF(Inputs!$B$12&gt;0,MAX(MIN(NORM.INV(RAND(),LOOKUP(P3083,Inputs!$J$6:$J$9,Inputs!$G$6:$G$9),LOOKUP(P3083,Inputs!$J$6:$J$9,Inputs!$H$6:$H$9)),Inputs!$B$12),-Inputs!$B$12),NORM.INV(RAND(),LOOKUP(P3083,Inputs!$J$6:$J$9,Inputs!$G$6:$G$9),LOOKUP(P3083,Inputs!$J$6:$J$9,Inputs!$H$6:$H$9))),0),"" )</f>
        <v/>
      </c>
      <c r="G3083" s="26">
        <f>IF($A3083&lt;=Inputs!$B$13,IF(2&lt;=Inputs!$B$8,IF(Inputs!$B$12&gt;0,MAX(MIN(NORM.INV(RAND(),LOOKUP(Q3083,Inputs!$J$6:$J$9,Inputs!$G$6:$G$9),LOOKUP(Q3083,Inputs!$J$6:$J$9,Inputs!$H$6:$H$9)),Inputs!$B$12),-Inputs!$B$12),NORM.INV(RAND(),LOOKUP(Q3083,Inputs!$J$6:$J$9,Inputs!$G$6:$G$9),LOOKUP(Q3083,Inputs!$J$6:$J$9,Inputs!$H$6:$H$9))),0),"" )</f>
        <v/>
      </c>
      <c r="H3083" s="26">
        <f>IF($A3083&lt;=Inputs!$B$13,IF(3&lt;=Inputs!$B$8,IF(Inputs!$B$12&gt;0,MAX(MIN(NORM.INV(RAND(),LOOKUP(R3083,Inputs!$J$6:$J$9,Inputs!$G$6:$G$9),LOOKUP(R3083,Inputs!$J$6:$J$9,Inputs!$H$6:$H$9)),Inputs!$B$12),-Inputs!$B$12),NORM.INV(RAND(),LOOKUP(R3083,Inputs!$J$6:$J$9,Inputs!$G$6:$G$9),LOOKUP(R3083,Inputs!$J$6:$J$9,Inputs!$H$6:$H$9))),0),"" )</f>
        <v/>
      </c>
      <c r="I3083" s="26">
        <f>IF($A3083&lt;=Inputs!$B$13,IF(4&lt;=Inputs!$B$8,IF(Inputs!$B$12&gt;0,MAX(MIN(NORM.INV(RAND(),LOOKUP(S3083,Inputs!$J$6:$J$9,Inputs!$G$6:$G$9),LOOKUP(S3083,Inputs!$J$6:$J$9,Inputs!$H$6:$H$9)),Inputs!$B$12),-Inputs!$B$12),NORM.INV(RAND(),LOOKUP(S3083,Inputs!$J$6:$J$9,Inputs!$G$6:$G$9),LOOKUP(S3083,Inputs!$J$6:$J$9,Inputs!$H$6:$H$9))),0),"" )</f>
        <v/>
      </c>
      <c r="J3083" s="26">
        <f>IF($A3083&lt;=Inputs!$B$13,IF(5&lt;=Inputs!$B$8,IF(Inputs!$B$12&gt;0,MAX(MIN(NORM.INV(RAND(),LOOKUP(T3083,Inputs!$J$6:$J$9,Inputs!$G$6:$G$9),LOOKUP(T3083,Inputs!$J$6:$J$9,Inputs!$H$6:$H$9)),Inputs!$B$12),-Inputs!$B$12),NORM.INV(RAND(),LOOKUP(T3083,Inputs!$J$6:$J$9,Inputs!$G$6:$G$9),LOOKUP(T3083,Inputs!$J$6:$J$9,Inputs!$H$6:$H$9))),0),"" )</f>
        <v/>
      </c>
      <c r="K3083" s="26">
        <f>IF($A3083&lt;=Inputs!$B$13,IF(6&lt;=Inputs!$B$8,IF(Inputs!$B$12&gt;0,MAX(MIN(NORM.INV(RAND(),LOOKUP(U3083,Inputs!$J$6:$J$9,Inputs!$G$6:$G$9),LOOKUP(U3083,Inputs!$J$6:$J$9,Inputs!$H$6:$H$9)),Inputs!$B$12),-Inputs!$B$12),NORM.INV(RAND(),LOOKUP(U3083,Inputs!$J$6:$J$9,Inputs!$G$6:$G$9),LOOKUP(U3083,Inputs!$J$6:$J$9,Inputs!$H$6:$H$9))),0),"" )</f>
        <v/>
      </c>
      <c r="L3083" s="26">
        <f>IF($A3083&lt;=Inputs!$B$13,IF(7&lt;=Inputs!$B$8,IF(Inputs!$B$12&gt;0,MAX(MIN(NORM.INV(RAND(),LOOKUP(V3083,Inputs!$J$6:$J$9,Inputs!$G$6:$G$9),LOOKUP(V3083,Inputs!$J$6:$J$9,Inputs!$H$6:$H$9)),Inputs!$B$12),-Inputs!$B$12),NORM.INV(RAND(),LOOKUP(V3083,Inputs!$J$6:$J$9,Inputs!$G$6:$G$9),LOOKUP(V3083,Inputs!$J$6:$J$9,Inputs!$H$6:$H$9))),0),"" )</f>
        <v/>
      </c>
      <c r="M3083" s="26">
        <f>IF($A3083&lt;=Inputs!$B$13,IF(8&lt;=Inputs!$B$8,IF(Inputs!$B$12&gt;0,MAX(MIN(NORM.INV(RAND(),LOOKUP(W3083,Inputs!$J$6:$J$9,Inputs!$G$6:$G$9),LOOKUP(W3083,Inputs!$J$6:$J$9,Inputs!$H$6:$H$9)),Inputs!$B$12),-Inputs!$B$12),NORM.INV(RAND(),LOOKUP(W3083,Inputs!$J$6:$J$9,Inputs!$G$6:$G$9),LOOKUP(W3083,Inputs!$J$6:$J$9,Inputs!$H$6:$H$9))),0),"" )</f>
        <v/>
      </c>
      <c r="N3083" s="26">
        <f>IF($A3083&lt;=Inputs!$B$13,IF(9&lt;=Inputs!$B$8,IF(Inputs!$B$12&gt;0,MAX(MIN(NORM.INV(RAND(),LOOKUP(X3083,Inputs!$J$6:$J$9,Inputs!$G$6:$G$9),LOOKUP(X3083,Inputs!$J$6:$J$9,Inputs!$H$6:$H$9)),Inputs!$B$12),-Inputs!$B$12),NORM.INV(RAND(),LOOKUP(X3083,Inputs!$J$6:$J$9,Inputs!$G$6:$G$9),LOOKUP(X3083,Inputs!$J$6:$J$9,Inputs!$H$6:$H$9))),0),"" )</f>
        <v/>
      </c>
      <c r="O3083" s="26">
        <f>IF($A3083&lt;=Inputs!$B$13,IF(10&lt;=Inputs!$B$8,IF(Inputs!$B$12&gt;0,MAX(MIN(NORM.INV(RAND(),LOOKUP(Y3083,Inputs!$J$6:$J$9,Inputs!$G$6:$G$9),LOOKUP(Y3083,Inputs!$J$6:$J$9,Inputs!$H$6:$H$9)),Inputs!$B$12),-Inputs!$B$12),NORM.INV(RAND(),LOOKUP(Y3083,Inputs!$J$6:$J$9,Inputs!$G$6:$G$9),LOOKUP(Y3083,Inputs!$J$6:$J$9,Inputs!$H$6:$H$9))),0),"" )</f>
        <v/>
      </c>
      <c r="P3083" s="31">
        <f>IF($A3083&lt;=Inputs!$B$13,RAND(),"")</f>
        <v/>
      </c>
      <c r="Q3083" s="31">
        <f>IF($A3083&lt;=Inputs!$B$13,RAND(),"")</f>
        <v/>
      </c>
      <c r="R3083" s="31">
        <f>IF($A3083&lt;=Inputs!$B$13,RAND(),"")</f>
        <v/>
      </c>
      <c r="S3083" s="31">
        <f>IF($A3083&lt;=Inputs!$B$13,RAND(),"")</f>
        <v/>
      </c>
      <c r="T3083" s="31">
        <f>IF($A3083&lt;=Inputs!$B$13,RAND(),"")</f>
        <v/>
      </c>
      <c r="U3083" s="31">
        <f>IF($A3083&lt;=Inputs!$B$13,RAND(),"")</f>
        <v/>
      </c>
      <c r="V3083" s="31">
        <f>IF($A3083&lt;=Inputs!$B$13,RAND(),"")</f>
        <v/>
      </c>
      <c r="W3083" s="31">
        <f>IF($A3083&lt;=Inputs!$B$13,RAND(),"")</f>
        <v/>
      </c>
      <c r="X3083" s="31">
        <f>IF($A3083&lt;=Inputs!$B$13,RAND(),"")</f>
        <v/>
      </c>
      <c r="Y3083" s="31">
        <f>IF($A3083&lt;=Inputs!$B$13,RAND(),"")</f>
        <v/>
      </c>
    </row>
    <row r="3084">
      <c r="A3084" t="n">
        <v>3079</v>
      </c>
      <c r="B3084" s="26">
        <f>IF($A3084&lt;=Inputs!$B$13,IF(Inputs!$B$8&gt;0,SUM(F3084:O3084)/Inputs!$B$8,0),"")</f>
        <v/>
      </c>
      <c r="C3084" s="27">
        <f>IF($A3084&lt;=Inputs!$B$13,B3084/100,"")</f>
        <v/>
      </c>
      <c r="D3084" s="28">
        <f>IF($A3084&lt;=Inputs!$B$13,C3084*Inputs!$B$7,"")</f>
        <v/>
      </c>
      <c r="E3084" s="29">
        <f>IF($A3084&lt;=Inputs!$B$13,IF(D3084&gt;0,1,0),"")</f>
        <v/>
      </c>
      <c r="F3084" s="26">
        <f>IF($A3084&lt;=Inputs!$B$13,IF(1&lt;=Inputs!$B$8,IF(Inputs!$B$12&gt;0,MAX(MIN(NORM.INV(RAND(),LOOKUP(P3084,Inputs!$J$6:$J$9,Inputs!$G$6:$G$9),LOOKUP(P3084,Inputs!$J$6:$J$9,Inputs!$H$6:$H$9)),Inputs!$B$12),-Inputs!$B$12),NORM.INV(RAND(),LOOKUP(P3084,Inputs!$J$6:$J$9,Inputs!$G$6:$G$9),LOOKUP(P3084,Inputs!$J$6:$J$9,Inputs!$H$6:$H$9))),0),"" )</f>
        <v/>
      </c>
      <c r="G3084" s="26">
        <f>IF($A3084&lt;=Inputs!$B$13,IF(2&lt;=Inputs!$B$8,IF(Inputs!$B$12&gt;0,MAX(MIN(NORM.INV(RAND(),LOOKUP(Q3084,Inputs!$J$6:$J$9,Inputs!$G$6:$G$9),LOOKUP(Q3084,Inputs!$J$6:$J$9,Inputs!$H$6:$H$9)),Inputs!$B$12),-Inputs!$B$12),NORM.INV(RAND(),LOOKUP(Q3084,Inputs!$J$6:$J$9,Inputs!$G$6:$G$9),LOOKUP(Q3084,Inputs!$J$6:$J$9,Inputs!$H$6:$H$9))),0),"" )</f>
        <v/>
      </c>
      <c r="H3084" s="26">
        <f>IF($A3084&lt;=Inputs!$B$13,IF(3&lt;=Inputs!$B$8,IF(Inputs!$B$12&gt;0,MAX(MIN(NORM.INV(RAND(),LOOKUP(R3084,Inputs!$J$6:$J$9,Inputs!$G$6:$G$9),LOOKUP(R3084,Inputs!$J$6:$J$9,Inputs!$H$6:$H$9)),Inputs!$B$12),-Inputs!$B$12),NORM.INV(RAND(),LOOKUP(R3084,Inputs!$J$6:$J$9,Inputs!$G$6:$G$9),LOOKUP(R3084,Inputs!$J$6:$J$9,Inputs!$H$6:$H$9))),0),"" )</f>
        <v/>
      </c>
      <c r="I3084" s="26">
        <f>IF($A3084&lt;=Inputs!$B$13,IF(4&lt;=Inputs!$B$8,IF(Inputs!$B$12&gt;0,MAX(MIN(NORM.INV(RAND(),LOOKUP(S3084,Inputs!$J$6:$J$9,Inputs!$G$6:$G$9),LOOKUP(S3084,Inputs!$J$6:$J$9,Inputs!$H$6:$H$9)),Inputs!$B$12),-Inputs!$B$12),NORM.INV(RAND(),LOOKUP(S3084,Inputs!$J$6:$J$9,Inputs!$G$6:$G$9),LOOKUP(S3084,Inputs!$J$6:$J$9,Inputs!$H$6:$H$9))),0),"" )</f>
        <v/>
      </c>
      <c r="J3084" s="26">
        <f>IF($A3084&lt;=Inputs!$B$13,IF(5&lt;=Inputs!$B$8,IF(Inputs!$B$12&gt;0,MAX(MIN(NORM.INV(RAND(),LOOKUP(T3084,Inputs!$J$6:$J$9,Inputs!$G$6:$G$9),LOOKUP(T3084,Inputs!$J$6:$J$9,Inputs!$H$6:$H$9)),Inputs!$B$12),-Inputs!$B$12),NORM.INV(RAND(),LOOKUP(T3084,Inputs!$J$6:$J$9,Inputs!$G$6:$G$9),LOOKUP(T3084,Inputs!$J$6:$J$9,Inputs!$H$6:$H$9))),0),"" )</f>
        <v/>
      </c>
      <c r="K3084" s="26">
        <f>IF($A3084&lt;=Inputs!$B$13,IF(6&lt;=Inputs!$B$8,IF(Inputs!$B$12&gt;0,MAX(MIN(NORM.INV(RAND(),LOOKUP(U3084,Inputs!$J$6:$J$9,Inputs!$G$6:$G$9),LOOKUP(U3084,Inputs!$J$6:$J$9,Inputs!$H$6:$H$9)),Inputs!$B$12),-Inputs!$B$12),NORM.INV(RAND(),LOOKUP(U3084,Inputs!$J$6:$J$9,Inputs!$G$6:$G$9),LOOKUP(U3084,Inputs!$J$6:$J$9,Inputs!$H$6:$H$9))),0),"" )</f>
        <v/>
      </c>
      <c r="L3084" s="26">
        <f>IF($A3084&lt;=Inputs!$B$13,IF(7&lt;=Inputs!$B$8,IF(Inputs!$B$12&gt;0,MAX(MIN(NORM.INV(RAND(),LOOKUP(V3084,Inputs!$J$6:$J$9,Inputs!$G$6:$G$9),LOOKUP(V3084,Inputs!$J$6:$J$9,Inputs!$H$6:$H$9)),Inputs!$B$12),-Inputs!$B$12),NORM.INV(RAND(),LOOKUP(V3084,Inputs!$J$6:$J$9,Inputs!$G$6:$G$9),LOOKUP(V3084,Inputs!$J$6:$J$9,Inputs!$H$6:$H$9))),0),"" )</f>
        <v/>
      </c>
      <c r="M3084" s="26">
        <f>IF($A3084&lt;=Inputs!$B$13,IF(8&lt;=Inputs!$B$8,IF(Inputs!$B$12&gt;0,MAX(MIN(NORM.INV(RAND(),LOOKUP(W3084,Inputs!$J$6:$J$9,Inputs!$G$6:$G$9),LOOKUP(W3084,Inputs!$J$6:$J$9,Inputs!$H$6:$H$9)),Inputs!$B$12),-Inputs!$B$12),NORM.INV(RAND(),LOOKUP(W3084,Inputs!$J$6:$J$9,Inputs!$G$6:$G$9),LOOKUP(W3084,Inputs!$J$6:$J$9,Inputs!$H$6:$H$9))),0),"" )</f>
        <v/>
      </c>
      <c r="N3084" s="26">
        <f>IF($A3084&lt;=Inputs!$B$13,IF(9&lt;=Inputs!$B$8,IF(Inputs!$B$12&gt;0,MAX(MIN(NORM.INV(RAND(),LOOKUP(X3084,Inputs!$J$6:$J$9,Inputs!$G$6:$G$9),LOOKUP(X3084,Inputs!$J$6:$J$9,Inputs!$H$6:$H$9)),Inputs!$B$12),-Inputs!$B$12),NORM.INV(RAND(),LOOKUP(X3084,Inputs!$J$6:$J$9,Inputs!$G$6:$G$9),LOOKUP(X3084,Inputs!$J$6:$J$9,Inputs!$H$6:$H$9))),0),"" )</f>
        <v/>
      </c>
      <c r="O3084" s="26">
        <f>IF($A3084&lt;=Inputs!$B$13,IF(10&lt;=Inputs!$B$8,IF(Inputs!$B$12&gt;0,MAX(MIN(NORM.INV(RAND(),LOOKUP(Y3084,Inputs!$J$6:$J$9,Inputs!$G$6:$G$9),LOOKUP(Y3084,Inputs!$J$6:$J$9,Inputs!$H$6:$H$9)),Inputs!$B$12),-Inputs!$B$12),NORM.INV(RAND(),LOOKUP(Y3084,Inputs!$J$6:$J$9,Inputs!$G$6:$G$9),LOOKUP(Y3084,Inputs!$J$6:$J$9,Inputs!$H$6:$H$9))),0),"" )</f>
        <v/>
      </c>
      <c r="P3084" s="31">
        <f>IF($A3084&lt;=Inputs!$B$13,RAND(),"")</f>
        <v/>
      </c>
      <c r="Q3084" s="31">
        <f>IF($A3084&lt;=Inputs!$B$13,RAND(),"")</f>
        <v/>
      </c>
      <c r="R3084" s="31">
        <f>IF($A3084&lt;=Inputs!$B$13,RAND(),"")</f>
        <v/>
      </c>
      <c r="S3084" s="31">
        <f>IF($A3084&lt;=Inputs!$B$13,RAND(),"")</f>
        <v/>
      </c>
      <c r="T3084" s="31">
        <f>IF($A3084&lt;=Inputs!$B$13,RAND(),"")</f>
        <v/>
      </c>
      <c r="U3084" s="31">
        <f>IF($A3084&lt;=Inputs!$B$13,RAND(),"")</f>
        <v/>
      </c>
      <c r="V3084" s="31">
        <f>IF($A3084&lt;=Inputs!$B$13,RAND(),"")</f>
        <v/>
      </c>
      <c r="W3084" s="31">
        <f>IF($A3084&lt;=Inputs!$B$13,RAND(),"")</f>
        <v/>
      </c>
      <c r="X3084" s="31">
        <f>IF($A3084&lt;=Inputs!$B$13,RAND(),"")</f>
        <v/>
      </c>
      <c r="Y3084" s="31">
        <f>IF($A3084&lt;=Inputs!$B$13,RAND(),"")</f>
        <v/>
      </c>
    </row>
    <row r="3085">
      <c r="A3085" t="n">
        <v>3080</v>
      </c>
      <c r="B3085" s="26">
        <f>IF($A3085&lt;=Inputs!$B$13,IF(Inputs!$B$8&gt;0,SUM(F3085:O3085)/Inputs!$B$8,0),"")</f>
        <v/>
      </c>
      <c r="C3085" s="27">
        <f>IF($A3085&lt;=Inputs!$B$13,B3085/100,"")</f>
        <v/>
      </c>
      <c r="D3085" s="28">
        <f>IF($A3085&lt;=Inputs!$B$13,C3085*Inputs!$B$7,"")</f>
        <v/>
      </c>
      <c r="E3085" s="29">
        <f>IF($A3085&lt;=Inputs!$B$13,IF(D3085&gt;0,1,0),"")</f>
        <v/>
      </c>
      <c r="F3085" s="26">
        <f>IF($A3085&lt;=Inputs!$B$13,IF(1&lt;=Inputs!$B$8,IF(Inputs!$B$12&gt;0,MAX(MIN(NORM.INV(RAND(),LOOKUP(P3085,Inputs!$J$6:$J$9,Inputs!$G$6:$G$9),LOOKUP(P3085,Inputs!$J$6:$J$9,Inputs!$H$6:$H$9)),Inputs!$B$12),-Inputs!$B$12),NORM.INV(RAND(),LOOKUP(P3085,Inputs!$J$6:$J$9,Inputs!$G$6:$G$9),LOOKUP(P3085,Inputs!$J$6:$J$9,Inputs!$H$6:$H$9))),0),"" )</f>
        <v/>
      </c>
      <c r="G3085" s="26">
        <f>IF($A3085&lt;=Inputs!$B$13,IF(2&lt;=Inputs!$B$8,IF(Inputs!$B$12&gt;0,MAX(MIN(NORM.INV(RAND(),LOOKUP(Q3085,Inputs!$J$6:$J$9,Inputs!$G$6:$G$9),LOOKUP(Q3085,Inputs!$J$6:$J$9,Inputs!$H$6:$H$9)),Inputs!$B$12),-Inputs!$B$12),NORM.INV(RAND(),LOOKUP(Q3085,Inputs!$J$6:$J$9,Inputs!$G$6:$G$9),LOOKUP(Q3085,Inputs!$J$6:$J$9,Inputs!$H$6:$H$9))),0),"" )</f>
        <v/>
      </c>
      <c r="H3085" s="26">
        <f>IF($A3085&lt;=Inputs!$B$13,IF(3&lt;=Inputs!$B$8,IF(Inputs!$B$12&gt;0,MAX(MIN(NORM.INV(RAND(),LOOKUP(R3085,Inputs!$J$6:$J$9,Inputs!$G$6:$G$9),LOOKUP(R3085,Inputs!$J$6:$J$9,Inputs!$H$6:$H$9)),Inputs!$B$12),-Inputs!$B$12),NORM.INV(RAND(),LOOKUP(R3085,Inputs!$J$6:$J$9,Inputs!$G$6:$G$9),LOOKUP(R3085,Inputs!$J$6:$J$9,Inputs!$H$6:$H$9))),0),"" )</f>
        <v/>
      </c>
      <c r="I3085" s="26">
        <f>IF($A3085&lt;=Inputs!$B$13,IF(4&lt;=Inputs!$B$8,IF(Inputs!$B$12&gt;0,MAX(MIN(NORM.INV(RAND(),LOOKUP(S3085,Inputs!$J$6:$J$9,Inputs!$G$6:$G$9),LOOKUP(S3085,Inputs!$J$6:$J$9,Inputs!$H$6:$H$9)),Inputs!$B$12),-Inputs!$B$12),NORM.INV(RAND(),LOOKUP(S3085,Inputs!$J$6:$J$9,Inputs!$G$6:$G$9),LOOKUP(S3085,Inputs!$J$6:$J$9,Inputs!$H$6:$H$9))),0),"" )</f>
        <v/>
      </c>
      <c r="J3085" s="26">
        <f>IF($A3085&lt;=Inputs!$B$13,IF(5&lt;=Inputs!$B$8,IF(Inputs!$B$12&gt;0,MAX(MIN(NORM.INV(RAND(),LOOKUP(T3085,Inputs!$J$6:$J$9,Inputs!$G$6:$G$9),LOOKUP(T3085,Inputs!$J$6:$J$9,Inputs!$H$6:$H$9)),Inputs!$B$12),-Inputs!$B$12),NORM.INV(RAND(),LOOKUP(T3085,Inputs!$J$6:$J$9,Inputs!$G$6:$G$9),LOOKUP(T3085,Inputs!$J$6:$J$9,Inputs!$H$6:$H$9))),0),"" )</f>
        <v/>
      </c>
      <c r="K3085" s="26">
        <f>IF($A3085&lt;=Inputs!$B$13,IF(6&lt;=Inputs!$B$8,IF(Inputs!$B$12&gt;0,MAX(MIN(NORM.INV(RAND(),LOOKUP(U3085,Inputs!$J$6:$J$9,Inputs!$G$6:$G$9),LOOKUP(U3085,Inputs!$J$6:$J$9,Inputs!$H$6:$H$9)),Inputs!$B$12),-Inputs!$B$12),NORM.INV(RAND(),LOOKUP(U3085,Inputs!$J$6:$J$9,Inputs!$G$6:$G$9),LOOKUP(U3085,Inputs!$J$6:$J$9,Inputs!$H$6:$H$9))),0),"" )</f>
        <v/>
      </c>
      <c r="L3085" s="26">
        <f>IF($A3085&lt;=Inputs!$B$13,IF(7&lt;=Inputs!$B$8,IF(Inputs!$B$12&gt;0,MAX(MIN(NORM.INV(RAND(),LOOKUP(V3085,Inputs!$J$6:$J$9,Inputs!$G$6:$G$9),LOOKUP(V3085,Inputs!$J$6:$J$9,Inputs!$H$6:$H$9)),Inputs!$B$12),-Inputs!$B$12),NORM.INV(RAND(),LOOKUP(V3085,Inputs!$J$6:$J$9,Inputs!$G$6:$G$9),LOOKUP(V3085,Inputs!$J$6:$J$9,Inputs!$H$6:$H$9))),0),"" )</f>
        <v/>
      </c>
      <c r="M3085" s="26">
        <f>IF($A3085&lt;=Inputs!$B$13,IF(8&lt;=Inputs!$B$8,IF(Inputs!$B$12&gt;0,MAX(MIN(NORM.INV(RAND(),LOOKUP(W3085,Inputs!$J$6:$J$9,Inputs!$G$6:$G$9),LOOKUP(W3085,Inputs!$J$6:$J$9,Inputs!$H$6:$H$9)),Inputs!$B$12),-Inputs!$B$12),NORM.INV(RAND(),LOOKUP(W3085,Inputs!$J$6:$J$9,Inputs!$G$6:$G$9),LOOKUP(W3085,Inputs!$J$6:$J$9,Inputs!$H$6:$H$9))),0),"" )</f>
        <v/>
      </c>
      <c r="N3085" s="26">
        <f>IF($A3085&lt;=Inputs!$B$13,IF(9&lt;=Inputs!$B$8,IF(Inputs!$B$12&gt;0,MAX(MIN(NORM.INV(RAND(),LOOKUP(X3085,Inputs!$J$6:$J$9,Inputs!$G$6:$G$9),LOOKUP(X3085,Inputs!$J$6:$J$9,Inputs!$H$6:$H$9)),Inputs!$B$12),-Inputs!$B$12),NORM.INV(RAND(),LOOKUP(X3085,Inputs!$J$6:$J$9,Inputs!$G$6:$G$9),LOOKUP(X3085,Inputs!$J$6:$J$9,Inputs!$H$6:$H$9))),0),"" )</f>
        <v/>
      </c>
      <c r="O3085" s="26">
        <f>IF($A3085&lt;=Inputs!$B$13,IF(10&lt;=Inputs!$B$8,IF(Inputs!$B$12&gt;0,MAX(MIN(NORM.INV(RAND(),LOOKUP(Y3085,Inputs!$J$6:$J$9,Inputs!$G$6:$G$9),LOOKUP(Y3085,Inputs!$J$6:$J$9,Inputs!$H$6:$H$9)),Inputs!$B$12),-Inputs!$B$12),NORM.INV(RAND(),LOOKUP(Y3085,Inputs!$J$6:$J$9,Inputs!$G$6:$G$9),LOOKUP(Y3085,Inputs!$J$6:$J$9,Inputs!$H$6:$H$9))),0),"" )</f>
        <v/>
      </c>
      <c r="P3085" s="31">
        <f>IF($A3085&lt;=Inputs!$B$13,RAND(),"")</f>
        <v/>
      </c>
      <c r="Q3085" s="31">
        <f>IF($A3085&lt;=Inputs!$B$13,RAND(),"")</f>
        <v/>
      </c>
      <c r="R3085" s="31">
        <f>IF($A3085&lt;=Inputs!$B$13,RAND(),"")</f>
        <v/>
      </c>
      <c r="S3085" s="31">
        <f>IF($A3085&lt;=Inputs!$B$13,RAND(),"")</f>
        <v/>
      </c>
      <c r="T3085" s="31">
        <f>IF($A3085&lt;=Inputs!$B$13,RAND(),"")</f>
        <v/>
      </c>
      <c r="U3085" s="31">
        <f>IF($A3085&lt;=Inputs!$B$13,RAND(),"")</f>
        <v/>
      </c>
      <c r="V3085" s="31">
        <f>IF($A3085&lt;=Inputs!$B$13,RAND(),"")</f>
        <v/>
      </c>
      <c r="W3085" s="31">
        <f>IF($A3085&lt;=Inputs!$B$13,RAND(),"")</f>
        <v/>
      </c>
      <c r="X3085" s="31">
        <f>IF($A3085&lt;=Inputs!$B$13,RAND(),"")</f>
        <v/>
      </c>
      <c r="Y3085" s="31">
        <f>IF($A3085&lt;=Inputs!$B$13,RAND(),"")</f>
        <v/>
      </c>
    </row>
    <row r="3086">
      <c r="A3086" t="n">
        <v>3081</v>
      </c>
      <c r="B3086" s="26">
        <f>IF($A3086&lt;=Inputs!$B$13,IF(Inputs!$B$8&gt;0,SUM(F3086:O3086)/Inputs!$B$8,0),"")</f>
        <v/>
      </c>
      <c r="C3086" s="27">
        <f>IF($A3086&lt;=Inputs!$B$13,B3086/100,"")</f>
        <v/>
      </c>
      <c r="D3086" s="28">
        <f>IF($A3086&lt;=Inputs!$B$13,C3086*Inputs!$B$7,"")</f>
        <v/>
      </c>
      <c r="E3086" s="29">
        <f>IF($A3086&lt;=Inputs!$B$13,IF(D3086&gt;0,1,0),"")</f>
        <v/>
      </c>
      <c r="F3086" s="26">
        <f>IF($A3086&lt;=Inputs!$B$13,IF(1&lt;=Inputs!$B$8,IF(Inputs!$B$12&gt;0,MAX(MIN(NORM.INV(RAND(),LOOKUP(P3086,Inputs!$J$6:$J$9,Inputs!$G$6:$G$9),LOOKUP(P3086,Inputs!$J$6:$J$9,Inputs!$H$6:$H$9)),Inputs!$B$12),-Inputs!$B$12),NORM.INV(RAND(),LOOKUP(P3086,Inputs!$J$6:$J$9,Inputs!$G$6:$G$9),LOOKUP(P3086,Inputs!$J$6:$J$9,Inputs!$H$6:$H$9))),0),"" )</f>
        <v/>
      </c>
      <c r="G3086" s="26">
        <f>IF($A3086&lt;=Inputs!$B$13,IF(2&lt;=Inputs!$B$8,IF(Inputs!$B$12&gt;0,MAX(MIN(NORM.INV(RAND(),LOOKUP(Q3086,Inputs!$J$6:$J$9,Inputs!$G$6:$G$9),LOOKUP(Q3086,Inputs!$J$6:$J$9,Inputs!$H$6:$H$9)),Inputs!$B$12),-Inputs!$B$12),NORM.INV(RAND(),LOOKUP(Q3086,Inputs!$J$6:$J$9,Inputs!$G$6:$G$9),LOOKUP(Q3086,Inputs!$J$6:$J$9,Inputs!$H$6:$H$9))),0),"" )</f>
        <v/>
      </c>
      <c r="H3086" s="26">
        <f>IF($A3086&lt;=Inputs!$B$13,IF(3&lt;=Inputs!$B$8,IF(Inputs!$B$12&gt;0,MAX(MIN(NORM.INV(RAND(),LOOKUP(R3086,Inputs!$J$6:$J$9,Inputs!$G$6:$G$9),LOOKUP(R3086,Inputs!$J$6:$J$9,Inputs!$H$6:$H$9)),Inputs!$B$12),-Inputs!$B$12),NORM.INV(RAND(),LOOKUP(R3086,Inputs!$J$6:$J$9,Inputs!$G$6:$G$9),LOOKUP(R3086,Inputs!$J$6:$J$9,Inputs!$H$6:$H$9))),0),"" )</f>
        <v/>
      </c>
      <c r="I3086" s="26">
        <f>IF($A3086&lt;=Inputs!$B$13,IF(4&lt;=Inputs!$B$8,IF(Inputs!$B$12&gt;0,MAX(MIN(NORM.INV(RAND(),LOOKUP(S3086,Inputs!$J$6:$J$9,Inputs!$G$6:$G$9),LOOKUP(S3086,Inputs!$J$6:$J$9,Inputs!$H$6:$H$9)),Inputs!$B$12),-Inputs!$B$12),NORM.INV(RAND(),LOOKUP(S3086,Inputs!$J$6:$J$9,Inputs!$G$6:$G$9),LOOKUP(S3086,Inputs!$J$6:$J$9,Inputs!$H$6:$H$9))),0),"" )</f>
        <v/>
      </c>
      <c r="J3086" s="26">
        <f>IF($A3086&lt;=Inputs!$B$13,IF(5&lt;=Inputs!$B$8,IF(Inputs!$B$12&gt;0,MAX(MIN(NORM.INV(RAND(),LOOKUP(T3086,Inputs!$J$6:$J$9,Inputs!$G$6:$G$9),LOOKUP(T3086,Inputs!$J$6:$J$9,Inputs!$H$6:$H$9)),Inputs!$B$12),-Inputs!$B$12),NORM.INV(RAND(),LOOKUP(T3086,Inputs!$J$6:$J$9,Inputs!$G$6:$G$9),LOOKUP(T3086,Inputs!$J$6:$J$9,Inputs!$H$6:$H$9))),0),"" )</f>
        <v/>
      </c>
      <c r="K3086" s="26">
        <f>IF($A3086&lt;=Inputs!$B$13,IF(6&lt;=Inputs!$B$8,IF(Inputs!$B$12&gt;0,MAX(MIN(NORM.INV(RAND(),LOOKUP(U3086,Inputs!$J$6:$J$9,Inputs!$G$6:$G$9),LOOKUP(U3086,Inputs!$J$6:$J$9,Inputs!$H$6:$H$9)),Inputs!$B$12),-Inputs!$B$12),NORM.INV(RAND(),LOOKUP(U3086,Inputs!$J$6:$J$9,Inputs!$G$6:$G$9),LOOKUP(U3086,Inputs!$J$6:$J$9,Inputs!$H$6:$H$9))),0),"" )</f>
        <v/>
      </c>
      <c r="L3086" s="26">
        <f>IF($A3086&lt;=Inputs!$B$13,IF(7&lt;=Inputs!$B$8,IF(Inputs!$B$12&gt;0,MAX(MIN(NORM.INV(RAND(),LOOKUP(V3086,Inputs!$J$6:$J$9,Inputs!$G$6:$G$9),LOOKUP(V3086,Inputs!$J$6:$J$9,Inputs!$H$6:$H$9)),Inputs!$B$12),-Inputs!$B$12),NORM.INV(RAND(),LOOKUP(V3086,Inputs!$J$6:$J$9,Inputs!$G$6:$G$9),LOOKUP(V3086,Inputs!$J$6:$J$9,Inputs!$H$6:$H$9))),0),"" )</f>
        <v/>
      </c>
      <c r="M3086" s="26">
        <f>IF($A3086&lt;=Inputs!$B$13,IF(8&lt;=Inputs!$B$8,IF(Inputs!$B$12&gt;0,MAX(MIN(NORM.INV(RAND(),LOOKUP(W3086,Inputs!$J$6:$J$9,Inputs!$G$6:$G$9),LOOKUP(W3086,Inputs!$J$6:$J$9,Inputs!$H$6:$H$9)),Inputs!$B$12),-Inputs!$B$12),NORM.INV(RAND(),LOOKUP(W3086,Inputs!$J$6:$J$9,Inputs!$G$6:$G$9),LOOKUP(W3086,Inputs!$J$6:$J$9,Inputs!$H$6:$H$9))),0),"" )</f>
        <v/>
      </c>
      <c r="N3086" s="26">
        <f>IF($A3086&lt;=Inputs!$B$13,IF(9&lt;=Inputs!$B$8,IF(Inputs!$B$12&gt;0,MAX(MIN(NORM.INV(RAND(),LOOKUP(X3086,Inputs!$J$6:$J$9,Inputs!$G$6:$G$9),LOOKUP(X3086,Inputs!$J$6:$J$9,Inputs!$H$6:$H$9)),Inputs!$B$12),-Inputs!$B$12),NORM.INV(RAND(),LOOKUP(X3086,Inputs!$J$6:$J$9,Inputs!$G$6:$G$9),LOOKUP(X3086,Inputs!$J$6:$J$9,Inputs!$H$6:$H$9))),0),"" )</f>
        <v/>
      </c>
      <c r="O3086" s="26">
        <f>IF($A3086&lt;=Inputs!$B$13,IF(10&lt;=Inputs!$B$8,IF(Inputs!$B$12&gt;0,MAX(MIN(NORM.INV(RAND(),LOOKUP(Y3086,Inputs!$J$6:$J$9,Inputs!$G$6:$G$9),LOOKUP(Y3086,Inputs!$J$6:$J$9,Inputs!$H$6:$H$9)),Inputs!$B$12),-Inputs!$B$12),NORM.INV(RAND(),LOOKUP(Y3086,Inputs!$J$6:$J$9,Inputs!$G$6:$G$9),LOOKUP(Y3086,Inputs!$J$6:$J$9,Inputs!$H$6:$H$9))),0),"" )</f>
        <v/>
      </c>
      <c r="P3086" s="31">
        <f>IF($A3086&lt;=Inputs!$B$13,RAND(),"")</f>
        <v/>
      </c>
      <c r="Q3086" s="31">
        <f>IF($A3086&lt;=Inputs!$B$13,RAND(),"")</f>
        <v/>
      </c>
      <c r="R3086" s="31">
        <f>IF($A3086&lt;=Inputs!$B$13,RAND(),"")</f>
        <v/>
      </c>
      <c r="S3086" s="31">
        <f>IF($A3086&lt;=Inputs!$B$13,RAND(),"")</f>
        <v/>
      </c>
      <c r="T3086" s="31">
        <f>IF($A3086&lt;=Inputs!$B$13,RAND(),"")</f>
        <v/>
      </c>
      <c r="U3086" s="31">
        <f>IF($A3086&lt;=Inputs!$B$13,RAND(),"")</f>
        <v/>
      </c>
      <c r="V3086" s="31">
        <f>IF($A3086&lt;=Inputs!$B$13,RAND(),"")</f>
        <v/>
      </c>
      <c r="W3086" s="31">
        <f>IF($A3086&lt;=Inputs!$B$13,RAND(),"")</f>
        <v/>
      </c>
      <c r="X3086" s="31">
        <f>IF($A3086&lt;=Inputs!$B$13,RAND(),"")</f>
        <v/>
      </c>
      <c r="Y3086" s="31">
        <f>IF($A3086&lt;=Inputs!$B$13,RAND(),"")</f>
        <v/>
      </c>
    </row>
    <row r="3087">
      <c r="A3087" t="n">
        <v>3082</v>
      </c>
      <c r="B3087" s="26">
        <f>IF($A3087&lt;=Inputs!$B$13,IF(Inputs!$B$8&gt;0,SUM(F3087:O3087)/Inputs!$B$8,0),"")</f>
        <v/>
      </c>
      <c r="C3087" s="27">
        <f>IF($A3087&lt;=Inputs!$B$13,B3087/100,"")</f>
        <v/>
      </c>
      <c r="D3087" s="28">
        <f>IF($A3087&lt;=Inputs!$B$13,C3087*Inputs!$B$7,"")</f>
        <v/>
      </c>
      <c r="E3087" s="29">
        <f>IF($A3087&lt;=Inputs!$B$13,IF(D3087&gt;0,1,0),"")</f>
        <v/>
      </c>
      <c r="F3087" s="26">
        <f>IF($A3087&lt;=Inputs!$B$13,IF(1&lt;=Inputs!$B$8,IF(Inputs!$B$12&gt;0,MAX(MIN(NORM.INV(RAND(),LOOKUP(P3087,Inputs!$J$6:$J$9,Inputs!$G$6:$G$9),LOOKUP(P3087,Inputs!$J$6:$J$9,Inputs!$H$6:$H$9)),Inputs!$B$12),-Inputs!$B$12),NORM.INV(RAND(),LOOKUP(P3087,Inputs!$J$6:$J$9,Inputs!$G$6:$G$9),LOOKUP(P3087,Inputs!$J$6:$J$9,Inputs!$H$6:$H$9))),0),"" )</f>
        <v/>
      </c>
      <c r="G3087" s="26">
        <f>IF($A3087&lt;=Inputs!$B$13,IF(2&lt;=Inputs!$B$8,IF(Inputs!$B$12&gt;0,MAX(MIN(NORM.INV(RAND(),LOOKUP(Q3087,Inputs!$J$6:$J$9,Inputs!$G$6:$G$9),LOOKUP(Q3087,Inputs!$J$6:$J$9,Inputs!$H$6:$H$9)),Inputs!$B$12),-Inputs!$B$12),NORM.INV(RAND(),LOOKUP(Q3087,Inputs!$J$6:$J$9,Inputs!$G$6:$G$9),LOOKUP(Q3087,Inputs!$J$6:$J$9,Inputs!$H$6:$H$9))),0),"" )</f>
        <v/>
      </c>
      <c r="H3087" s="26">
        <f>IF($A3087&lt;=Inputs!$B$13,IF(3&lt;=Inputs!$B$8,IF(Inputs!$B$12&gt;0,MAX(MIN(NORM.INV(RAND(),LOOKUP(R3087,Inputs!$J$6:$J$9,Inputs!$G$6:$G$9),LOOKUP(R3087,Inputs!$J$6:$J$9,Inputs!$H$6:$H$9)),Inputs!$B$12),-Inputs!$B$12),NORM.INV(RAND(),LOOKUP(R3087,Inputs!$J$6:$J$9,Inputs!$G$6:$G$9),LOOKUP(R3087,Inputs!$J$6:$J$9,Inputs!$H$6:$H$9))),0),"" )</f>
        <v/>
      </c>
      <c r="I3087" s="26">
        <f>IF($A3087&lt;=Inputs!$B$13,IF(4&lt;=Inputs!$B$8,IF(Inputs!$B$12&gt;0,MAX(MIN(NORM.INV(RAND(),LOOKUP(S3087,Inputs!$J$6:$J$9,Inputs!$G$6:$G$9),LOOKUP(S3087,Inputs!$J$6:$J$9,Inputs!$H$6:$H$9)),Inputs!$B$12),-Inputs!$B$12),NORM.INV(RAND(),LOOKUP(S3087,Inputs!$J$6:$J$9,Inputs!$G$6:$G$9),LOOKUP(S3087,Inputs!$J$6:$J$9,Inputs!$H$6:$H$9))),0),"" )</f>
        <v/>
      </c>
      <c r="J3087" s="26">
        <f>IF($A3087&lt;=Inputs!$B$13,IF(5&lt;=Inputs!$B$8,IF(Inputs!$B$12&gt;0,MAX(MIN(NORM.INV(RAND(),LOOKUP(T3087,Inputs!$J$6:$J$9,Inputs!$G$6:$G$9),LOOKUP(T3087,Inputs!$J$6:$J$9,Inputs!$H$6:$H$9)),Inputs!$B$12),-Inputs!$B$12),NORM.INV(RAND(),LOOKUP(T3087,Inputs!$J$6:$J$9,Inputs!$G$6:$G$9),LOOKUP(T3087,Inputs!$J$6:$J$9,Inputs!$H$6:$H$9))),0),"" )</f>
        <v/>
      </c>
      <c r="K3087" s="26">
        <f>IF($A3087&lt;=Inputs!$B$13,IF(6&lt;=Inputs!$B$8,IF(Inputs!$B$12&gt;0,MAX(MIN(NORM.INV(RAND(),LOOKUP(U3087,Inputs!$J$6:$J$9,Inputs!$G$6:$G$9),LOOKUP(U3087,Inputs!$J$6:$J$9,Inputs!$H$6:$H$9)),Inputs!$B$12),-Inputs!$B$12),NORM.INV(RAND(),LOOKUP(U3087,Inputs!$J$6:$J$9,Inputs!$G$6:$G$9),LOOKUP(U3087,Inputs!$J$6:$J$9,Inputs!$H$6:$H$9))),0),"" )</f>
        <v/>
      </c>
      <c r="L3087" s="26">
        <f>IF($A3087&lt;=Inputs!$B$13,IF(7&lt;=Inputs!$B$8,IF(Inputs!$B$12&gt;0,MAX(MIN(NORM.INV(RAND(),LOOKUP(V3087,Inputs!$J$6:$J$9,Inputs!$G$6:$G$9),LOOKUP(V3087,Inputs!$J$6:$J$9,Inputs!$H$6:$H$9)),Inputs!$B$12),-Inputs!$B$12),NORM.INV(RAND(),LOOKUP(V3087,Inputs!$J$6:$J$9,Inputs!$G$6:$G$9),LOOKUP(V3087,Inputs!$J$6:$J$9,Inputs!$H$6:$H$9))),0),"" )</f>
        <v/>
      </c>
      <c r="M3087" s="26">
        <f>IF($A3087&lt;=Inputs!$B$13,IF(8&lt;=Inputs!$B$8,IF(Inputs!$B$12&gt;0,MAX(MIN(NORM.INV(RAND(),LOOKUP(W3087,Inputs!$J$6:$J$9,Inputs!$G$6:$G$9),LOOKUP(W3087,Inputs!$J$6:$J$9,Inputs!$H$6:$H$9)),Inputs!$B$12),-Inputs!$B$12),NORM.INV(RAND(),LOOKUP(W3087,Inputs!$J$6:$J$9,Inputs!$G$6:$G$9),LOOKUP(W3087,Inputs!$J$6:$J$9,Inputs!$H$6:$H$9))),0),"" )</f>
        <v/>
      </c>
      <c r="N3087" s="26">
        <f>IF($A3087&lt;=Inputs!$B$13,IF(9&lt;=Inputs!$B$8,IF(Inputs!$B$12&gt;0,MAX(MIN(NORM.INV(RAND(),LOOKUP(X3087,Inputs!$J$6:$J$9,Inputs!$G$6:$G$9),LOOKUP(X3087,Inputs!$J$6:$J$9,Inputs!$H$6:$H$9)),Inputs!$B$12),-Inputs!$B$12),NORM.INV(RAND(),LOOKUP(X3087,Inputs!$J$6:$J$9,Inputs!$G$6:$G$9),LOOKUP(X3087,Inputs!$J$6:$J$9,Inputs!$H$6:$H$9))),0),"" )</f>
        <v/>
      </c>
      <c r="O3087" s="26">
        <f>IF($A3087&lt;=Inputs!$B$13,IF(10&lt;=Inputs!$B$8,IF(Inputs!$B$12&gt;0,MAX(MIN(NORM.INV(RAND(),LOOKUP(Y3087,Inputs!$J$6:$J$9,Inputs!$G$6:$G$9),LOOKUP(Y3087,Inputs!$J$6:$J$9,Inputs!$H$6:$H$9)),Inputs!$B$12),-Inputs!$B$12),NORM.INV(RAND(),LOOKUP(Y3087,Inputs!$J$6:$J$9,Inputs!$G$6:$G$9),LOOKUP(Y3087,Inputs!$J$6:$J$9,Inputs!$H$6:$H$9))),0),"" )</f>
        <v/>
      </c>
      <c r="P3087" s="31">
        <f>IF($A3087&lt;=Inputs!$B$13,RAND(),"")</f>
        <v/>
      </c>
      <c r="Q3087" s="31">
        <f>IF($A3087&lt;=Inputs!$B$13,RAND(),"")</f>
        <v/>
      </c>
      <c r="R3087" s="31">
        <f>IF($A3087&lt;=Inputs!$B$13,RAND(),"")</f>
        <v/>
      </c>
      <c r="S3087" s="31">
        <f>IF($A3087&lt;=Inputs!$B$13,RAND(),"")</f>
        <v/>
      </c>
      <c r="T3087" s="31">
        <f>IF($A3087&lt;=Inputs!$B$13,RAND(),"")</f>
        <v/>
      </c>
      <c r="U3087" s="31">
        <f>IF($A3087&lt;=Inputs!$B$13,RAND(),"")</f>
        <v/>
      </c>
      <c r="V3087" s="31">
        <f>IF($A3087&lt;=Inputs!$B$13,RAND(),"")</f>
        <v/>
      </c>
      <c r="W3087" s="31">
        <f>IF($A3087&lt;=Inputs!$B$13,RAND(),"")</f>
        <v/>
      </c>
      <c r="X3087" s="31">
        <f>IF($A3087&lt;=Inputs!$B$13,RAND(),"")</f>
        <v/>
      </c>
      <c r="Y3087" s="31">
        <f>IF($A3087&lt;=Inputs!$B$13,RAND(),"")</f>
        <v/>
      </c>
    </row>
    <row r="3088">
      <c r="A3088" t="n">
        <v>3083</v>
      </c>
      <c r="B3088" s="26">
        <f>IF($A3088&lt;=Inputs!$B$13,IF(Inputs!$B$8&gt;0,SUM(F3088:O3088)/Inputs!$B$8,0),"")</f>
        <v/>
      </c>
      <c r="C3088" s="27">
        <f>IF($A3088&lt;=Inputs!$B$13,B3088/100,"")</f>
        <v/>
      </c>
      <c r="D3088" s="28">
        <f>IF($A3088&lt;=Inputs!$B$13,C3088*Inputs!$B$7,"")</f>
        <v/>
      </c>
      <c r="E3088" s="29">
        <f>IF($A3088&lt;=Inputs!$B$13,IF(D3088&gt;0,1,0),"")</f>
        <v/>
      </c>
      <c r="F3088" s="26">
        <f>IF($A3088&lt;=Inputs!$B$13,IF(1&lt;=Inputs!$B$8,IF(Inputs!$B$12&gt;0,MAX(MIN(NORM.INV(RAND(),LOOKUP(P3088,Inputs!$J$6:$J$9,Inputs!$G$6:$G$9),LOOKUP(P3088,Inputs!$J$6:$J$9,Inputs!$H$6:$H$9)),Inputs!$B$12),-Inputs!$B$12),NORM.INV(RAND(),LOOKUP(P3088,Inputs!$J$6:$J$9,Inputs!$G$6:$G$9),LOOKUP(P3088,Inputs!$J$6:$J$9,Inputs!$H$6:$H$9))),0),"" )</f>
        <v/>
      </c>
      <c r="G3088" s="26">
        <f>IF($A3088&lt;=Inputs!$B$13,IF(2&lt;=Inputs!$B$8,IF(Inputs!$B$12&gt;0,MAX(MIN(NORM.INV(RAND(),LOOKUP(Q3088,Inputs!$J$6:$J$9,Inputs!$G$6:$G$9),LOOKUP(Q3088,Inputs!$J$6:$J$9,Inputs!$H$6:$H$9)),Inputs!$B$12),-Inputs!$B$12),NORM.INV(RAND(),LOOKUP(Q3088,Inputs!$J$6:$J$9,Inputs!$G$6:$G$9),LOOKUP(Q3088,Inputs!$J$6:$J$9,Inputs!$H$6:$H$9))),0),"" )</f>
        <v/>
      </c>
      <c r="H3088" s="26">
        <f>IF($A3088&lt;=Inputs!$B$13,IF(3&lt;=Inputs!$B$8,IF(Inputs!$B$12&gt;0,MAX(MIN(NORM.INV(RAND(),LOOKUP(R3088,Inputs!$J$6:$J$9,Inputs!$G$6:$G$9),LOOKUP(R3088,Inputs!$J$6:$J$9,Inputs!$H$6:$H$9)),Inputs!$B$12),-Inputs!$B$12),NORM.INV(RAND(),LOOKUP(R3088,Inputs!$J$6:$J$9,Inputs!$G$6:$G$9),LOOKUP(R3088,Inputs!$J$6:$J$9,Inputs!$H$6:$H$9))),0),"" )</f>
        <v/>
      </c>
      <c r="I3088" s="26">
        <f>IF($A3088&lt;=Inputs!$B$13,IF(4&lt;=Inputs!$B$8,IF(Inputs!$B$12&gt;0,MAX(MIN(NORM.INV(RAND(),LOOKUP(S3088,Inputs!$J$6:$J$9,Inputs!$G$6:$G$9),LOOKUP(S3088,Inputs!$J$6:$J$9,Inputs!$H$6:$H$9)),Inputs!$B$12),-Inputs!$B$12),NORM.INV(RAND(),LOOKUP(S3088,Inputs!$J$6:$J$9,Inputs!$G$6:$G$9),LOOKUP(S3088,Inputs!$J$6:$J$9,Inputs!$H$6:$H$9))),0),"" )</f>
        <v/>
      </c>
      <c r="J3088" s="26">
        <f>IF($A3088&lt;=Inputs!$B$13,IF(5&lt;=Inputs!$B$8,IF(Inputs!$B$12&gt;0,MAX(MIN(NORM.INV(RAND(),LOOKUP(T3088,Inputs!$J$6:$J$9,Inputs!$G$6:$G$9),LOOKUP(T3088,Inputs!$J$6:$J$9,Inputs!$H$6:$H$9)),Inputs!$B$12),-Inputs!$B$12),NORM.INV(RAND(),LOOKUP(T3088,Inputs!$J$6:$J$9,Inputs!$G$6:$G$9),LOOKUP(T3088,Inputs!$J$6:$J$9,Inputs!$H$6:$H$9))),0),"" )</f>
        <v/>
      </c>
      <c r="K3088" s="26">
        <f>IF($A3088&lt;=Inputs!$B$13,IF(6&lt;=Inputs!$B$8,IF(Inputs!$B$12&gt;0,MAX(MIN(NORM.INV(RAND(),LOOKUP(U3088,Inputs!$J$6:$J$9,Inputs!$G$6:$G$9),LOOKUP(U3088,Inputs!$J$6:$J$9,Inputs!$H$6:$H$9)),Inputs!$B$12),-Inputs!$B$12),NORM.INV(RAND(),LOOKUP(U3088,Inputs!$J$6:$J$9,Inputs!$G$6:$G$9),LOOKUP(U3088,Inputs!$J$6:$J$9,Inputs!$H$6:$H$9))),0),"" )</f>
        <v/>
      </c>
      <c r="L3088" s="26">
        <f>IF($A3088&lt;=Inputs!$B$13,IF(7&lt;=Inputs!$B$8,IF(Inputs!$B$12&gt;0,MAX(MIN(NORM.INV(RAND(),LOOKUP(V3088,Inputs!$J$6:$J$9,Inputs!$G$6:$G$9),LOOKUP(V3088,Inputs!$J$6:$J$9,Inputs!$H$6:$H$9)),Inputs!$B$12),-Inputs!$B$12),NORM.INV(RAND(),LOOKUP(V3088,Inputs!$J$6:$J$9,Inputs!$G$6:$G$9),LOOKUP(V3088,Inputs!$J$6:$J$9,Inputs!$H$6:$H$9))),0),"" )</f>
        <v/>
      </c>
      <c r="M3088" s="26">
        <f>IF($A3088&lt;=Inputs!$B$13,IF(8&lt;=Inputs!$B$8,IF(Inputs!$B$12&gt;0,MAX(MIN(NORM.INV(RAND(),LOOKUP(W3088,Inputs!$J$6:$J$9,Inputs!$G$6:$G$9),LOOKUP(W3088,Inputs!$J$6:$J$9,Inputs!$H$6:$H$9)),Inputs!$B$12),-Inputs!$B$12),NORM.INV(RAND(),LOOKUP(W3088,Inputs!$J$6:$J$9,Inputs!$G$6:$G$9),LOOKUP(W3088,Inputs!$J$6:$J$9,Inputs!$H$6:$H$9))),0),"" )</f>
        <v/>
      </c>
      <c r="N3088" s="26">
        <f>IF($A3088&lt;=Inputs!$B$13,IF(9&lt;=Inputs!$B$8,IF(Inputs!$B$12&gt;0,MAX(MIN(NORM.INV(RAND(),LOOKUP(X3088,Inputs!$J$6:$J$9,Inputs!$G$6:$G$9),LOOKUP(X3088,Inputs!$J$6:$J$9,Inputs!$H$6:$H$9)),Inputs!$B$12),-Inputs!$B$12),NORM.INV(RAND(),LOOKUP(X3088,Inputs!$J$6:$J$9,Inputs!$G$6:$G$9),LOOKUP(X3088,Inputs!$J$6:$J$9,Inputs!$H$6:$H$9))),0),"" )</f>
        <v/>
      </c>
      <c r="O3088" s="26">
        <f>IF($A3088&lt;=Inputs!$B$13,IF(10&lt;=Inputs!$B$8,IF(Inputs!$B$12&gt;0,MAX(MIN(NORM.INV(RAND(),LOOKUP(Y3088,Inputs!$J$6:$J$9,Inputs!$G$6:$G$9),LOOKUP(Y3088,Inputs!$J$6:$J$9,Inputs!$H$6:$H$9)),Inputs!$B$12),-Inputs!$B$12),NORM.INV(RAND(),LOOKUP(Y3088,Inputs!$J$6:$J$9,Inputs!$G$6:$G$9),LOOKUP(Y3088,Inputs!$J$6:$J$9,Inputs!$H$6:$H$9))),0),"" )</f>
        <v/>
      </c>
      <c r="P3088" s="31">
        <f>IF($A3088&lt;=Inputs!$B$13,RAND(),"")</f>
        <v/>
      </c>
      <c r="Q3088" s="31">
        <f>IF($A3088&lt;=Inputs!$B$13,RAND(),"")</f>
        <v/>
      </c>
      <c r="R3088" s="31">
        <f>IF($A3088&lt;=Inputs!$B$13,RAND(),"")</f>
        <v/>
      </c>
      <c r="S3088" s="31">
        <f>IF($A3088&lt;=Inputs!$B$13,RAND(),"")</f>
        <v/>
      </c>
      <c r="T3088" s="31">
        <f>IF($A3088&lt;=Inputs!$B$13,RAND(),"")</f>
        <v/>
      </c>
      <c r="U3088" s="31">
        <f>IF($A3088&lt;=Inputs!$B$13,RAND(),"")</f>
        <v/>
      </c>
      <c r="V3088" s="31">
        <f>IF($A3088&lt;=Inputs!$B$13,RAND(),"")</f>
        <v/>
      </c>
      <c r="W3088" s="31">
        <f>IF($A3088&lt;=Inputs!$B$13,RAND(),"")</f>
        <v/>
      </c>
      <c r="X3088" s="31">
        <f>IF($A3088&lt;=Inputs!$B$13,RAND(),"")</f>
        <v/>
      </c>
      <c r="Y3088" s="31">
        <f>IF($A3088&lt;=Inputs!$B$13,RAND(),"")</f>
        <v/>
      </c>
    </row>
    <row r="3089">
      <c r="A3089" t="n">
        <v>3084</v>
      </c>
      <c r="B3089" s="26">
        <f>IF($A3089&lt;=Inputs!$B$13,IF(Inputs!$B$8&gt;0,SUM(F3089:O3089)/Inputs!$B$8,0),"")</f>
        <v/>
      </c>
      <c r="C3089" s="27">
        <f>IF($A3089&lt;=Inputs!$B$13,B3089/100,"")</f>
        <v/>
      </c>
      <c r="D3089" s="28">
        <f>IF($A3089&lt;=Inputs!$B$13,C3089*Inputs!$B$7,"")</f>
        <v/>
      </c>
      <c r="E3089" s="29">
        <f>IF($A3089&lt;=Inputs!$B$13,IF(D3089&gt;0,1,0),"")</f>
        <v/>
      </c>
      <c r="F3089" s="26">
        <f>IF($A3089&lt;=Inputs!$B$13,IF(1&lt;=Inputs!$B$8,IF(Inputs!$B$12&gt;0,MAX(MIN(NORM.INV(RAND(),LOOKUP(P3089,Inputs!$J$6:$J$9,Inputs!$G$6:$G$9),LOOKUP(P3089,Inputs!$J$6:$J$9,Inputs!$H$6:$H$9)),Inputs!$B$12),-Inputs!$B$12),NORM.INV(RAND(),LOOKUP(P3089,Inputs!$J$6:$J$9,Inputs!$G$6:$G$9),LOOKUP(P3089,Inputs!$J$6:$J$9,Inputs!$H$6:$H$9))),0),"" )</f>
        <v/>
      </c>
      <c r="G3089" s="26">
        <f>IF($A3089&lt;=Inputs!$B$13,IF(2&lt;=Inputs!$B$8,IF(Inputs!$B$12&gt;0,MAX(MIN(NORM.INV(RAND(),LOOKUP(Q3089,Inputs!$J$6:$J$9,Inputs!$G$6:$G$9),LOOKUP(Q3089,Inputs!$J$6:$J$9,Inputs!$H$6:$H$9)),Inputs!$B$12),-Inputs!$B$12),NORM.INV(RAND(),LOOKUP(Q3089,Inputs!$J$6:$J$9,Inputs!$G$6:$G$9),LOOKUP(Q3089,Inputs!$J$6:$J$9,Inputs!$H$6:$H$9))),0),"" )</f>
        <v/>
      </c>
      <c r="H3089" s="26">
        <f>IF($A3089&lt;=Inputs!$B$13,IF(3&lt;=Inputs!$B$8,IF(Inputs!$B$12&gt;0,MAX(MIN(NORM.INV(RAND(),LOOKUP(R3089,Inputs!$J$6:$J$9,Inputs!$G$6:$G$9),LOOKUP(R3089,Inputs!$J$6:$J$9,Inputs!$H$6:$H$9)),Inputs!$B$12),-Inputs!$B$12),NORM.INV(RAND(),LOOKUP(R3089,Inputs!$J$6:$J$9,Inputs!$G$6:$G$9),LOOKUP(R3089,Inputs!$J$6:$J$9,Inputs!$H$6:$H$9))),0),"" )</f>
        <v/>
      </c>
      <c r="I3089" s="26">
        <f>IF($A3089&lt;=Inputs!$B$13,IF(4&lt;=Inputs!$B$8,IF(Inputs!$B$12&gt;0,MAX(MIN(NORM.INV(RAND(),LOOKUP(S3089,Inputs!$J$6:$J$9,Inputs!$G$6:$G$9),LOOKUP(S3089,Inputs!$J$6:$J$9,Inputs!$H$6:$H$9)),Inputs!$B$12),-Inputs!$B$12),NORM.INV(RAND(),LOOKUP(S3089,Inputs!$J$6:$J$9,Inputs!$G$6:$G$9),LOOKUP(S3089,Inputs!$J$6:$J$9,Inputs!$H$6:$H$9))),0),"" )</f>
        <v/>
      </c>
      <c r="J3089" s="26">
        <f>IF($A3089&lt;=Inputs!$B$13,IF(5&lt;=Inputs!$B$8,IF(Inputs!$B$12&gt;0,MAX(MIN(NORM.INV(RAND(),LOOKUP(T3089,Inputs!$J$6:$J$9,Inputs!$G$6:$G$9),LOOKUP(T3089,Inputs!$J$6:$J$9,Inputs!$H$6:$H$9)),Inputs!$B$12),-Inputs!$B$12),NORM.INV(RAND(),LOOKUP(T3089,Inputs!$J$6:$J$9,Inputs!$G$6:$G$9),LOOKUP(T3089,Inputs!$J$6:$J$9,Inputs!$H$6:$H$9))),0),"" )</f>
        <v/>
      </c>
      <c r="K3089" s="26">
        <f>IF($A3089&lt;=Inputs!$B$13,IF(6&lt;=Inputs!$B$8,IF(Inputs!$B$12&gt;0,MAX(MIN(NORM.INV(RAND(),LOOKUP(U3089,Inputs!$J$6:$J$9,Inputs!$G$6:$G$9),LOOKUP(U3089,Inputs!$J$6:$J$9,Inputs!$H$6:$H$9)),Inputs!$B$12),-Inputs!$B$12),NORM.INV(RAND(),LOOKUP(U3089,Inputs!$J$6:$J$9,Inputs!$G$6:$G$9),LOOKUP(U3089,Inputs!$J$6:$J$9,Inputs!$H$6:$H$9))),0),"" )</f>
        <v/>
      </c>
      <c r="L3089" s="26">
        <f>IF($A3089&lt;=Inputs!$B$13,IF(7&lt;=Inputs!$B$8,IF(Inputs!$B$12&gt;0,MAX(MIN(NORM.INV(RAND(),LOOKUP(V3089,Inputs!$J$6:$J$9,Inputs!$G$6:$G$9),LOOKUP(V3089,Inputs!$J$6:$J$9,Inputs!$H$6:$H$9)),Inputs!$B$12),-Inputs!$B$12),NORM.INV(RAND(),LOOKUP(V3089,Inputs!$J$6:$J$9,Inputs!$G$6:$G$9),LOOKUP(V3089,Inputs!$J$6:$J$9,Inputs!$H$6:$H$9))),0),"" )</f>
        <v/>
      </c>
      <c r="M3089" s="26">
        <f>IF($A3089&lt;=Inputs!$B$13,IF(8&lt;=Inputs!$B$8,IF(Inputs!$B$12&gt;0,MAX(MIN(NORM.INV(RAND(),LOOKUP(W3089,Inputs!$J$6:$J$9,Inputs!$G$6:$G$9),LOOKUP(W3089,Inputs!$J$6:$J$9,Inputs!$H$6:$H$9)),Inputs!$B$12),-Inputs!$B$12),NORM.INV(RAND(),LOOKUP(W3089,Inputs!$J$6:$J$9,Inputs!$G$6:$G$9),LOOKUP(W3089,Inputs!$J$6:$J$9,Inputs!$H$6:$H$9))),0),"" )</f>
        <v/>
      </c>
      <c r="N3089" s="26">
        <f>IF($A3089&lt;=Inputs!$B$13,IF(9&lt;=Inputs!$B$8,IF(Inputs!$B$12&gt;0,MAX(MIN(NORM.INV(RAND(),LOOKUP(X3089,Inputs!$J$6:$J$9,Inputs!$G$6:$G$9),LOOKUP(X3089,Inputs!$J$6:$J$9,Inputs!$H$6:$H$9)),Inputs!$B$12),-Inputs!$B$12),NORM.INV(RAND(),LOOKUP(X3089,Inputs!$J$6:$J$9,Inputs!$G$6:$G$9),LOOKUP(X3089,Inputs!$J$6:$J$9,Inputs!$H$6:$H$9))),0),"" )</f>
        <v/>
      </c>
      <c r="O3089" s="26">
        <f>IF($A3089&lt;=Inputs!$B$13,IF(10&lt;=Inputs!$B$8,IF(Inputs!$B$12&gt;0,MAX(MIN(NORM.INV(RAND(),LOOKUP(Y3089,Inputs!$J$6:$J$9,Inputs!$G$6:$G$9),LOOKUP(Y3089,Inputs!$J$6:$J$9,Inputs!$H$6:$H$9)),Inputs!$B$12),-Inputs!$B$12),NORM.INV(RAND(),LOOKUP(Y3089,Inputs!$J$6:$J$9,Inputs!$G$6:$G$9),LOOKUP(Y3089,Inputs!$J$6:$J$9,Inputs!$H$6:$H$9))),0),"" )</f>
        <v/>
      </c>
      <c r="P3089" s="31">
        <f>IF($A3089&lt;=Inputs!$B$13,RAND(),"")</f>
        <v/>
      </c>
      <c r="Q3089" s="31">
        <f>IF($A3089&lt;=Inputs!$B$13,RAND(),"")</f>
        <v/>
      </c>
      <c r="R3089" s="31">
        <f>IF($A3089&lt;=Inputs!$B$13,RAND(),"")</f>
        <v/>
      </c>
      <c r="S3089" s="31">
        <f>IF($A3089&lt;=Inputs!$B$13,RAND(),"")</f>
        <v/>
      </c>
      <c r="T3089" s="31">
        <f>IF($A3089&lt;=Inputs!$B$13,RAND(),"")</f>
        <v/>
      </c>
      <c r="U3089" s="31">
        <f>IF($A3089&lt;=Inputs!$B$13,RAND(),"")</f>
        <v/>
      </c>
      <c r="V3089" s="31">
        <f>IF($A3089&lt;=Inputs!$B$13,RAND(),"")</f>
        <v/>
      </c>
      <c r="W3089" s="31">
        <f>IF($A3089&lt;=Inputs!$B$13,RAND(),"")</f>
        <v/>
      </c>
      <c r="X3089" s="31">
        <f>IF($A3089&lt;=Inputs!$B$13,RAND(),"")</f>
        <v/>
      </c>
      <c r="Y3089" s="31">
        <f>IF($A3089&lt;=Inputs!$B$13,RAND(),"")</f>
        <v/>
      </c>
    </row>
    <row r="3090">
      <c r="A3090" t="n">
        <v>3085</v>
      </c>
      <c r="B3090" s="26">
        <f>IF($A3090&lt;=Inputs!$B$13,IF(Inputs!$B$8&gt;0,SUM(F3090:O3090)/Inputs!$B$8,0),"")</f>
        <v/>
      </c>
      <c r="C3090" s="27">
        <f>IF($A3090&lt;=Inputs!$B$13,B3090/100,"")</f>
        <v/>
      </c>
      <c r="D3090" s="28">
        <f>IF($A3090&lt;=Inputs!$B$13,C3090*Inputs!$B$7,"")</f>
        <v/>
      </c>
      <c r="E3090" s="29">
        <f>IF($A3090&lt;=Inputs!$B$13,IF(D3090&gt;0,1,0),"")</f>
        <v/>
      </c>
      <c r="F3090" s="26">
        <f>IF($A3090&lt;=Inputs!$B$13,IF(1&lt;=Inputs!$B$8,IF(Inputs!$B$12&gt;0,MAX(MIN(NORM.INV(RAND(),LOOKUP(P3090,Inputs!$J$6:$J$9,Inputs!$G$6:$G$9),LOOKUP(P3090,Inputs!$J$6:$J$9,Inputs!$H$6:$H$9)),Inputs!$B$12),-Inputs!$B$12),NORM.INV(RAND(),LOOKUP(P3090,Inputs!$J$6:$J$9,Inputs!$G$6:$G$9),LOOKUP(P3090,Inputs!$J$6:$J$9,Inputs!$H$6:$H$9))),0),"" )</f>
        <v/>
      </c>
      <c r="G3090" s="26">
        <f>IF($A3090&lt;=Inputs!$B$13,IF(2&lt;=Inputs!$B$8,IF(Inputs!$B$12&gt;0,MAX(MIN(NORM.INV(RAND(),LOOKUP(Q3090,Inputs!$J$6:$J$9,Inputs!$G$6:$G$9),LOOKUP(Q3090,Inputs!$J$6:$J$9,Inputs!$H$6:$H$9)),Inputs!$B$12),-Inputs!$B$12),NORM.INV(RAND(),LOOKUP(Q3090,Inputs!$J$6:$J$9,Inputs!$G$6:$G$9),LOOKUP(Q3090,Inputs!$J$6:$J$9,Inputs!$H$6:$H$9))),0),"" )</f>
        <v/>
      </c>
      <c r="H3090" s="26">
        <f>IF($A3090&lt;=Inputs!$B$13,IF(3&lt;=Inputs!$B$8,IF(Inputs!$B$12&gt;0,MAX(MIN(NORM.INV(RAND(),LOOKUP(R3090,Inputs!$J$6:$J$9,Inputs!$G$6:$G$9),LOOKUP(R3090,Inputs!$J$6:$J$9,Inputs!$H$6:$H$9)),Inputs!$B$12),-Inputs!$B$12),NORM.INV(RAND(),LOOKUP(R3090,Inputs!$J$6:$J$9,Inputs!$G$6:$G$9),LOOKUP(R3090,Inputs!$J$6:$J$9,Inputs!$H$6:$H$9))),0),"" )</f>
        <v/>
      </c>
      <c r="I3090" s="26">
        <f>IF($A3090&lt;=Inputs!$B$13,IF(4&lt;=Inputs!$B$8,IF(Inputs!$B$12&gt;0,MAX(MIN(NORM.INV(RAND(),LOOKUP(S3090,Inputs!$J$6:$J$9,Inputs!$G$6:$G$9),LOOKUP(S3090,Inputs!$J$6:$J$9,Inputs!$H$6:$H$9)),Inputs!$B$12),-Inputs!$B$12),NORM.INV(RAND(),LOOKUP(S3090,Inputs!$J$6:$J$9,Inputs!$G$6:$G$9),LOOKUP(S3090,Inputs!$J$6:$J$9,Inputs!$H$6:$H$9))),0),"" )</f>
        <v/>
      </c>
      <c r="J3090" s="26">
        <f>IF($A3090&lt;=Inputs!$B$13,IF(5&lt;=Inputs!$B$8,IF(Inputs!$B$12&gt;0,MAX(MIN(NORM.INV(RAND(),LOOKUP(T3090,Inputs!$J$6:$J$9,Inputs!$G$6:$G$9),LOOKUP(T3090,Inputs!$J$6:$J$9,Inputs!$H$6:$H$9)),Inputs!$B$12),-Inputs!$B$12),NORM.INV(RAND(),LOOKUP(T3090,Inputs!$J$6:$J$9,Inputs!$G$6:$G$9),LOOKUP(T3090,Inputs!$J$6:$J$9,Inputs!$H$6:$H$9))),0),"" )</f>
        <v/>
      </c>
      <c r="K3090" s="26">
        <f>IF($A3090&lt;=Inputs!$B$13,IF(6&lt;=Inputs!$B$8,IF(Inputs!$B$12&gt;0,MAX(MIN(NORM.INV(RAND(),LOOKUP(U3090,Inputs!$J$6:$J$9,Inputs!$G$6:$G$9),LOOKUP(U3090,Inputs!$J$6:$J$9,Inputs!$H$6:$H$9)),Inputs!$B$12),-Inputs!$B$12),NORM.INV(RAND(),LOOKUP(U3090,Inputs!$J$6:$J$9,Inputs!$G$6:$G$9),LOOKUP(U3090,Inputs!$J$6:$J$9,Inputs!$H$6:$H$9))),0),"" )</f>
        <v/>
      </c>
      <c r="L3090" s="26">
        <f>IF($A3090&lt;=Inputs!$B$13,IF(7&lt;=Inputs!$B$8,IF(Inputs!$B$12&gt;0,MAX(MIN(NORM.INV(RAND(),LOOKUP(V3090,Inputs!$J$6:$J$9,Inputs!$G$6:$G$9),LOOKUP(V3090,Inputs!$J$6:$J$9,Inputs!$H$6:$H$9)),Inputs!$B$12),-Inputs!$B$12),NORM.INV(RAND(),LOOKUP(V3090,Inputs!$J$6:$J$9,Inputs!$G$6:$G$9),LOOKUP(V3090,Inputs!$J$6:$J$9,Inputs!$H$6:$H$9))),0),"" )</f>
        <v/>
      </c>
      <c r="M3090" s="26">
        <f>IF($A3090&lt;=Inputs!$B$13,IF(8&lt;=Inputs!$B$8,IF(Inputs!$B$12&gt;0,MAX(MIN(NORM.INV(RAND(),LOOKUP(W3090,Inputs!$J$6:$J$9,Inputs!$G$6:$G$9),LOOKUP(W3090,Inputs!$J$6:$J$9,Inputs!$H$6:$H$9)),Inputs!$B$12),-Inputs!$B$12),NORM.INV(RAND(),LOOKUP(W3090,Inputs!$J$6:$J$9,Inputs!$G$6:$G$9),LOOKUP(W3090,Inputs!$J$6:$J$9,Inputs!$H$6:$H$9))),0),"" )</f>
        <v/>
      </c>
      <c r="N3090" s="26">
        <f>IF($A3090&lt;=Inputs!$B$13,IF(9&lt;=Inputs!$B$8,IF(Inputs!$B$12&gt;0,MAX(MIN(NORM.INV(RAND(),LOOKUP(X3090,Inputs!$J$6:$J$9,Inputs!$G$6:$G$9),LOOKUP(X3090,Inputs!$J$6:$J$9,Inputs!$H$6:$H$9)),Inputs!$B$12),-Inputs!$B$12),NORM.INV(RAND(),LOOKUP(X3090,Inputs!$J$6:$J$9,Inputs!$G$6:$G$9),LOOKUP(X3090,Inputs!$J$6:$J$9,Inputs!$H$6:$H$9))),0),"" )</f>
        <v/>
      </c>
      <c r="O3090" s="26">
        <f>IF($A3090&lt;=Inputs!$B$13,IF(10&lt;=Inputs!$B$8,IF(Inputs!$B$12&gt;0,MAX(MIN(NORM.INV(RAND(),LOOKUP(Y3090,Inputs!$J$6:$J$9,Inputs!$G$6:$G$9),LOOKUP(Y3090,Inputs!$J$6:$J$9,Inputs!$H$6:$H$9)),Inputs!$B$12),-Inputs!$B$12),NORM.INV(RAND(),LOOKUP(Y3090,Inputs!$J$6:$J$9,Inputs!$G$6:$G$9),LOOKUP(Y3090,Inputs!$J$6:$J$9,Inputs!$H$6:$H$9))),0),"" )</f>
        <v/>
      </c>
      <c r="P3090" s="31">
        <f>IF($A3090&lt;=Inputs!$B$13,RAND(),"")</f>
        <v/>
      </c>
      <c r="Q3090" s="31">
        <f>IF($A3090&lt;=Inputs!$B$13,RAND(),"")</f>
        <v/>
      </c>
      <c r="R3090" s="31">
        <f>IF($A3090&lt;=Inputs!$B$13,RAND(),"")</f>
        <v/>
      </c>
      <c r="S3090" s="31">
        <f>IF($A3090&lt;=Inputs!$B$13,RAND(),"")</f>
        <v/>
      </c>
      <c r="T3090" s="31">
        <f>IF($A3090&lt;=Inputs!$B$13,RAND(),"")</f>
        <v/>
      </c>
      <c r="U3090" s="31">
        <f>IF($A3090&lt;=Inputs!$B$13,RAND(),"")</f>
        <v/>
      </c>
      <c r="V3090" s="31">
        <f>IF($A3090&lt;=Inputs!$B$13,RAND(),"")</f>
        <v/>
      </c>
      <c r="W3090" s="31">
        <f>IF($A3090&lt;=Inputs!$B$13,RAND(),"")</f>
        <v/>
      </c>
      <c r="X3090" s="31">
        <f>IF($A3090&lt;=Inputs!$B$13,RAND(),"")</f>
        <v/>
      </c>
      <c r="Y3090" s="31">
        <f>IF($A3090&lt;=Inputs!$B$13,RAND(),"")</f>
        <v/>
      </c>
    </row>
    <row r="3091">
      <c r="A3091" t="n">
        <v>3086</v>
      </c>
      <c r="B3091" s="26">
        <f>IF($A3091&lt;=Inputs!$B$13,IF(Inputs!$B$8&gt;0,SUM(F3091:O3091)/Inputs!$B$8,0),"")</f>
        <v/>
      </c>
      <c r="C3091" s="27">
        <f>IF($A3091&lt;=Inputs!$B$13,B3091/100,"")</f>
        <v/>
      </c>
      <c r="D3091" s="28">
        <f>IF($A3091&lt;=Inputs!$B$13,C3091*Inputs!$B$7,"")</f>
        <v/>
      </c>
      <c r="E3091" s="29">
        <f>IF($A3091&lt;=Inputs!$B$13,IF(D3091&gt;0,1,0),"")</f>
        <v/>
      </c>
      <c r="F3091" s="26">
        <f>IF($A3091&lt;=Inputs!$B$13,IF(1&lt;=Inputs!$B$8,IF(Inputs!$B$12&gt;0,MAX(MIN(NORM.INV(RAND(),LOOKUP(P3091,Inputs!$J$6:$J$9,Inputs!$G$6:$G$9),LOOKUP(P3091,Inputs!$J$6:$J$9,Inputs!$H$6:$H$9)),Inputs!$B$12),-Inputs!$B$12),NORM.INV(RAND(),LOOKUP(P3091,Inputs!$J$6:$J$9,Inputs!$G$6:$G$9),LOOKUP(P3091,Inputs!$J$6:$J$9,Inputs!$H$6:$H$9))),0),"" )</f>
        <v/>
      </c>
      <c r="G3091" s="26">
        <f>IF($A3091&lt;=Inputs!$B$13,IF(2&lt;=Inputs!$B$8,IF(Inputs!$B$12&gt;0,MAX(MIN(NORM.INV(RAND(),LOOKUP(Q3091,Inputs!$J$6:$J$9,Inputs!$G$6:$G$9),LOOKUP(Q3091,Inputs!$J$6:$J$9,Inputs!$H$6:$H$9)),Inputs!$B$12),-Inputs!$B$12),NORM.INV(RAND(),LOOKUP(Q3091,Inputs!$J$6:$J$9,Inputs!$G$6:$G$9),LOOKUP(Q3091,Inputs!$J$6:$J$9,Inputs!$H$6:$H$9))),0),"" )</f>
        <v/>
      </c>
      <c r="H3091" s="26">
        <f>IF($A3091&lt;=Inputs!$B$13,IF(3&lt;=Inputs!$B$8,IF(Inputs!$B$12&gt;0,MAX(MIN(NORM.INV(RAND(),LOOKUP(R3091,Inputs!$J$6:$J$9,Inputs!$G$6:$G$9),LOOKUP(R3091,Inputs!$J$6:$J$9,Inputs!$H$6:$H$9)),Inputs!$B$12),-Inputs!$B$12),NORM.INV(RAND(),LOOKUP(R3091,Inputs!$J$6:$J$9,Inputs!$G$6:$G$9),LOOKUP(R3091,Inputs!$J$6:$J$9,Inputs!$H$6:$H$9))),0),"" )</f>
        <v/>
      </c>
      <c r="I3091" s="26">
        <f>IF($A3091&lt;=Inputs!$B$13,IF(4&lt;=Inputs!$B$8,IF(Inputs!$B$12&gt;0,MAX(MIN(NORM.INV(RAND(),LOOKUP(S3091,Inputs!$J$6:$J$9,Inputs!$G$6:$G$9),LOOKUP(S3091,Inputs!$J$6:$J$9,Inputs!$H$6:$H$9)),Inputs!$B$12),-Inputs!$B$12),NORM.INV(RAND(),LOOKUP(S3091,Inputs!$J$6:$J$9,Inputs!$G$6:$G$9),LOOKUP(S3091,Inputs!$J$6:$J$9,Inputs!$H$6:$H$9))),0),"" )</f>
        <v/>
      </c>
      <c r="J3091" s="26">
        <f>IF($A3091&lt;=Inputs!$B$13,IF(5&lt;=Inputs!$B$8,IF(Inputs!$B$12&gt;0,MAX(MIN(NORM.INV(RAND(),LOOKUP(T3091,Inputs!$J$6:$J$9,Inputs!$G$6:$G$9),LOOKUP(T3091,Inputs!$J$6:$J$9,Inputs!$H$6:$H$9)),Inputs!$B$12),-Inputs!$B$12),NORM.INV(RAND(),LOOKUP(T3091,Inputs!$J$6:$J$9,Inputs!$G$6:$G$9),LOOKUP(T3091,Inputs!$J$6:$J$9,Inputs!$H$6:$H$9))),0),"" )</f>
        <v/>
      </c>
      <c r="K3091" s="26">
        <f>IF($A3091&lt;=Inputs!$B$13,IF(6&lt;=Inputs!$B$8,IF(Inputs!$B$12&gt;0,MAX(MIN(NORM.INV(RAND(),LOOKUP(U3091,Inputs!$J$6:$J$9,Inputs!$G$6:$G$9),LOOKUP(U3091,Inputs!$J$6:$J$9,Inputs!$H$6:$H$9)),Inputs!$B$12),-Inputs!$B$12),NORM.INV(RAND(),LOOKUP(U3091,Inputs!$J$6:$J$9,Inputs!$G$6:$G$9),LOOKUP(U3091,Inputs!$J$6:$J$9,Inputs!$H$6:$H$9))),0),"" )</f>
        <v/>
      </c>
      <c r="L3091" s="26">
        <f>IF($A3091&lt;=Inputs!$B$13,IF(7&lt;=Inputs!$B$8,IF(Inputs!$B$12&gt;0,MAX(MIN(NORM.INV(RAND(),LOOKUP(V3091,Inputs!$J$6:$J$9,Inputs!$G$6:$G$9),LOOKUP(V3091,Inputs!$J$6:$J$9,Inputs!$H$6:$H$9)),Inputs!$B$12),-Inputs!$B$12),NORM.INV(RAND(),LOOKUP(V3091,Inputs!$J$6:$J$9,Inputs!$G$6:$G$9),LOOKUP(V3091,Inputs!$J$6:$J$9,Inputs!$H$6:$H$9))),0),"" )</f>
        <v/>
      </c>
      <c r="M3091" s="26">
        <f>IF($A3091&lt;=Inputs!$B$13,IF(8&lt;=Inputs!$B$8,IF(Inputs!$B$12&gt;0,MAX(MIN(NORM.INV(RAND(),LOOKUP(W3091,Inputs!$J$6:$J$9,Inputs!$G$6:$G$9),LOOKUP(W3091,Inputs!$J$6:$J$9,Inputs!$H$6:$H$9)),Inputs!$B$12),-Inputs!$B$12),NORM.INV(RAND(),LOOKUP(W3091,Inputs!$J$6:$J$9,Inputs!$G$6:$G$9),LOOKUP(W3091,Inputs!$J$6:$J$9,Inputs!$H$6:$H$9))),0),"" )</f>
        <v/>
      </c>
      <c r="N3091" s="26">
        <f>IF($A3091&lt;=Inputs!$B$13,IF(9&lt;=Inputs!$B$8,IF(Inputs!$B$12&gt;0,MAX(MIN(NORM.INV(RAND(),LOOKUP(X3091,Inputs!$J$6:$J$9,Inputs!$G$6:$G$9),LOOKUP(X3091,Inputs!$J$6:$J$9,Inputs!$H$6:$H$9)),Inputs!$B$12),-Inputs!$B$12),NORM.INV(RAND(),LOOKUP(X3091,Inputs!$J$6:$J$9,Inputs!$G$6:$G$9),LOOKUP(X3091,Inputs!$J$6:$J$9,Inputs!$H$6:$H$9))),0),"" )</f>
        <v/>
      </c>
      <c r="O3091" s="26">
        <f>IF($A3091&lt;=Inputs!$B$13,IF(10&lt;=Inputs!$B$8,IF(Inputs!$B$12&gt;0,MAX(MIN(NORM.INV(RAND(),LOOKUP(Y3091,Inputs!$J$6:$J$9,Inputs!$G$6:$G$9),LOOKUP(Y3091,Inputs!$J$6:$J$9,Inputs!$H$6:$H$9)),Inputs!$B$12),-Inputs!$B$12),NORM.INV(RAND(),LOOKUP(Y3091,Inputs!$J$6:$J$9,Inputs!$G$6:$G$9),LOOKUP(Y3091,Inputs!$J$6:$J$9,Inputs!$H$6:$H$9))),0),"" )</f>
        <v/>
      </c>
      <c r="P3091" s="31">
        <f>IF($A3091&lt;=Inputs!$B$13,RAND(),"")</f>
        <v/>
      </c>
      <c r="Q3091" s="31">
        <f>IF($A3091&lt;=Inputs!$B$13,RAND(),"")</f>
        <v/>
      </c>
      <c r="R3091" s="31">
        <f>IF($A3091&lt;=Inputs!$B$13,RAND(),"")</f>
        <v/>
      </c>
      <c r="S3091" s="31">
        <f>IF($A3091&lt;=Inputs!$B$13,RAND(),"")</f>
        <v/>
      </c>
      <c r="T3091" s="31">
        <f>IF($A3091&lt;=Inputs!$B$13,RAND(),"")</f>
        <v/>
      </c>
      <c r="U3091" s="31">
        <f>IF($A3091&lt;=Inputs!$B$13,RAND(),"")</f>
        <v/>
      </c>
      <c r="V3091" s="31">
        <f>IF($A3091&lt;=Inputs!$B$13,RAND(),"")</f>
        <v/>
      </c>
      <c r="W3091" s="31">
        <f>IF($A3091&lt;=Inputs!$B$13,RAND(),"")</f>
        <v/>
      </c>
      <c r="X3091" s="31">
        <f>IF($A3091&lt;=Inputs!$B$13,RAND(),"")</f>
        <v/>
      </c>
      <c r="Y3091" s="31">
        <f>IF($A3091&lt;=Inputs!$B$13,RAND(),"")</f>
        <v/>
      </c>
    </row>
    <row r="3092">
      <c r="A3092" t="n">
        <v>3087</v>
      </c>
      <c r="B3092" s="26">
        <f>IF($A3092&lt;=Inputs!$B$13,IF(Inputs!$B$8&gt;0,SUM(F3092:O3092)/Inputs!$B$8,0),"")</f>
        <v/>
      </c>
      <c r="C3092" s="27">
        <f>IF($A3092&lt;=Inputs!$B$13,B3092/100,"")</f>
        <v/>
      </c>
      <c r="D3092" s="28">
        <f>IF($A3092&lt;=Inputs!$B$13,C3092*Inputs!$B$7,"")</f>
        <v/>
      </c>
      <c r="E3092" s="29">
        <f>IF($A3092&lt;=Inputs!$B$13,IF(D3092&gt;0,1,0),"")</f>
        <v/>
      </c>
      <c r="F3092" s="26">
        <f>IF($A3092&lt;=Inputs!$B$13,IF(1&lt;=Inputs!$B$8,IF(Inputs!$B$12&gt;0,MAX(MIN(NORM.INV(RAND(),LOOKUP(P3092,Inputs!$J$6:$J$9,Inputs!$G$6:$G$9),LOOKUP(P3092,Inputs!$J$6:$J$9,Inputs!$H$6:$H$9)),Inputs!$B$12),-Inputs!$B$12),NORM.INV(RAND(),LOOKUP(P3092,Inputs!$J$6:$J$9,Inputs!$G$6:$G$9),LOOKUP(P3092,Inputs!$J$6:$J$9,Inputs!$H$6:$H$9))),0),"" )</f>
        <v/>
      </c>
      <c r="G3092" s="26">
        <f>IF($A3092&lt;=Inputs!$B$13,IF(2&lt;=Inputs!$B$8,IF(Inputs!$B$12&gt;0,MAX(MIN(NORM.INV(RAND(),LOOKUP(Q3092,Inputs!$J$6:$J$9,Inputs!$G$6:$G$9),LOOKUP(Q3092,Inputs!$J$6:$J$9,Inputs!$H$6:$H$9)),Inputs!$B$12),-Inputs!$B$12),NORM.INV(RAND(),LOOKUP(Q3092,Inputs!$J$6:$J$9,Inputs!$G$6:$G$9),LOOKUP(Q3092,Inputs!$J$6:$J$9,Inputs!$H$6:$H$9))),0),"" )</f>
        <v/>
      </c>
      <c r="H3092" s="26">
        <f>IF($A3092&lt;=Inputs!$B$13,IF(3&lt;=Inputs!$B$8,IF(Inputs!$B$12&gt;0,MAX(MIN(NORM.INV(RAND(),LOOKUP(R3092,Inputs!$J$6:$J$9,Inputs!$G$6:$G$9),LOOKUP(R3092,Inputs!$J$6:$J$9,Inputs!$H$6:$H$9)),Inputs!$B$12),-Inputs!$B$12),NORM.INV(RAND(),LOOKUP(R3092,Inputs!$J$6:$J$9,Inputs!$G$6:$G$9),LOOKUP(R3092,Inputs!$J$6:$J$9,Inputs!$H$6:$H$9))),0),"" )</f>
        <v/>
      </c>
      <c r="I3092" s="26">
        <f>IF($A3092&lt;=Inputs!$B$13,IF(4&lt;=Inputs!$B$8,IF(Inputs!$B$12&gt;0,MAX(MIN(NORM.INV(RAND(),LOOKUP(S3092,Inputs!$J$6:$J$9,Inputs!$G$6:$G$9),LOOKUP(S3092,Inputs!$J$6:$J$9,Inputs!$H$6:$H$9)),Inputs!$B$12),-Inputs!$B$12),NORM.INV(RAND(),LOOKUP(S3092,Inputs!$J$6:$J$9,Inputs!$G$6:$G$9),LOOKUP(S3092,Inputs!$J$6:$J$9,Inputs!$H$6:$H$9))),0),"" )</f>
        <v/>
      </c>
      <c r="J3092" s="26">
        <f>IF($A3092&lt;=Inputs!$B$13,IF(5&lt;=Inputs!$B$8,IF(Inputs!$B$12&gt;0,MAX(MIN(NORM.INV(RAND(),LOOKUP(T3092,Inputs!$J$6:$J$9,Inputs!$G$6:$G$9),LOOKUP(T3092,Inputs!$J$6:$J$9,Inputs!$H$6:$H$9)),Inputs!$B$12),-Inputs!$B$12),NORM.INV(RAND(),LOOKUP(T3092,Inputs!$J$6:$J$9,Inputs!$G$6:$G$9),LOOKUP(T3092,Inputs!$J$6:$J$9,Inputs!$H$6:$H$9))),0),"" )</f>
        <v/>
      </c>
      <c r="K3092" s="26">
        <f>IF($A3092&lt;=Inputs!$B$13,IF(6&lt;=Inputs!$B$8,IF(Inputs!$B$12&gt;0,MAX(MIN(NORM.INV(RAND(),LOOKUP(U3092,Inputs!$J$6:$J$9,Inputs!$G$6:$G$9),LOOKUP(U3092,Inputs!$J$6:$J$9,Inputs!$H$6:$H$9)),Inputs!$B$12),-Inputs!$B$12),NORM.INV(RAND(),LOOKUP(U3092,Inputs!$J$6:$J$9,Inputs!$G$6:$G$9),LOOKUP(U3092,Inputs!$J$6:$J$9,Inputs!$H$6:$H$9))),0),"" )</f>
        <v/>
      </c>
      <c r="L3092" s="26">
        <f>IF($A3092&lt;=Inputs!$B$13,IF(7&lt;=Inputs!$B$8,IF(Inputs!$B$12&gt;0,MAX(MIN(NORM.INV(RAND(),LOOKUP(V3092,Inputs!$J$6:$J$9,Inputs!$G$6:$G$9),LOOKUP(V3092,Inputs!$J$6:$J$9,Inputs!$H$6:$H$9)),Inputs!$B$12),-Inputs!$B$12),NORM.INV(RAND(),LOOKUP(V3092,Inputs!$J$6:$J$9,Inputs!$G$6:$G$9),LOOKUP(V3092,Inputs!$J$6:$J$9,Inputs!$H$6:$H$9))),0),"" )</f>
        <v/>
      </c>
      <c r="M3092" s="26">
        <f>IF($A3092&lt;=Inputs!$B$13,IF(8&lt;=Inputs!$B$8,IF(Inputs!$B$12&gt;0,MAX(MIN(NORM.INV(RAND(),LOOKUP(W3092,Inputs!$J$6:$J$9,Inputs!$G$6:$G$9),LOOKUP(W3092,Inputs!$J$6:$J$9,Inputs!$H$6:$H$9)),Inputs!$B$12),-Inputs!$B$12),NORM.INV(RAND(),LOOKUP(W3092,Inputs!$J$6:$J$9,Inputs!$G$6:$G$9),LOOKUP(W3092,Inputs!$J$6:$J$9,Inputs!$H$6:$H$9))),0),"" )</f>
        <v/>
      </c>
      <c r="N3092" s="26">
        <f>IF($A3092&lt;=Inputs!$B$13,IF(9&lt;=Inputs!$B$8,IF(Inputs!$B$12&gt;0,MAX(MIN(NORM.INV(RAND(),LOOKUP(X3092,Inputs!$J$6:$J$9,Inputs!$G$6:$G$9),LOOKUP(X3092,Inputs!$J$6:$J$9,Inputs!$H$6:$H$9)),Inputs!$B$12),-Inputs!$B$12),NORM.INV(RAND(),LOOKUP(X3092,Inputs!$J$6:$J$9,Inputs!$G$6:$G$9),LOOKUP(X3092,Inputs!$J$6:$J$9,Inputs!$H$6:$H$9))),0),"" )</f>
        <v/>
      </c>
      <c r="O3092" s="26">
        <f>IF($A3092&lt;=Inputs!$B$13,IF(10&lt;=Inputs!$B$8,IF(Inputs!$B$12&gt;0,MAX(MIN(NORM.INV(RAND(),LOOKUP(Y3092,Inputs!$J$6:$J$9,Inputs!$G$6:$G$9),LOOKUP(Y3092,Inputs!$J$6:$J$9,Inputs!$H$6:$H$9)),Inputs!$B$12),-Inputs!$B$12),NORM.INV(RAND(),LOOKUP(Y3092,Inputs!$J$6:$J$9,Inputs!$G$6:$G$9),LOOKUP(Y3092,Inputs!$J$6:$J$9,Inputs!$H$6:$H$9))),0),"" )</f>
        <v/>
      </c>
      <c r="P3092" s="31">
        <f>IF($A3092&lt;=Inputs!$B$13,RAND(),"")</f>
        <v/>
      </c>
      <c r="Q3092" s="31">
        <f>IF($A3092&lt;=Inputs!$B$13,RAND(),"")</f>
        <v/>
      </c>
      <c r="R3092" s="31">
        <f>IF($A3092&lt;=Inputs!$B$13,RAND(),"")</f>
        <v/>
      </c>
      <c r="S3092" s="31">
        <f>IF($A3092&lt;=Inputs!$B$13,RAND(),"")</f>
        <v/>
      </c>
      <c r="T3092" s="31">
        <f>IF($A3092&lt;=Inputs!$B$13,RAND(),"")</f>
        <v/>
      </c>
      <c r="U3092" s="31">
        <f>IF($A3092&lt;=Inputs!$B$13,RAND(),"")</f>
        <v/>
      </c>
      <c r="V3092" s="31">
        <f>IF($A3092&lt;=Inputs!$B$13,RAND(),"")</f>
        <v/>
      </c>
      <c r="W3092" s="31">
        <f>IF($A3092&lt;=Inputs!$B$13,RAND(),"")</f>
        <v/>
      </c>
      <c r="X3092" s="31">
        <f>IF($A3092&lt;=Inputs!$B$13,RAND(),"")</f>
        <v/>
      </c>
      <c r="Y3092" s="31">
        <f>IF($A3092&lt;=Inputs!$B$13,RAND(),"")</f>
        <v/>
      </c>
    </row>
    <row r="3093">
      <c r="A3093" t="n">
        <v>3088</v>
      </c>
      <c r="B3093" s="26">
        <f>IF($A3093&lt;=Inputs!$B$13,IF(Inputs!$B$8&gt;0,SUM(F3093:O3093)/Inputs!$B$8,0),"")</f>
        <v/>
      </c>
      <c r="C3093" s="27">
        <f>IF($A3093&lt;=Inputs!$B$13,B3093/100,"")</f>
        <v/>
      </c>
      <c r="D3093" s="28">
        <f>IF($A3093&lt;=Inputs!$B$13,C3093*Inputs!$B$7,"")</f>
        <v/>
      </c>
      <c r="E3093" s="29">
        <f>IF($A3093&lt;=Inputs!$B$13,IF(D3093&gt;0,1,0),"")</f>
        <v/>
      </c>
      <c r="F3093" s="26">
        <f>IF($A3093&lt;=Inputs!$B$13,IF(1&lt;=Inputs!$B$8,IF(Inputs!$B$12&gt;0,MAX(MIN(NORM.INV(RAND(),LOOKUP(P3093,Inputs!$J$6:$J$9,Inputs!$G$6:$G$9),LOOKUP(P3093,Inputs!$J$6:$J$9,Inputs!$H$6:$H$9)),Inputs!$B$12),-Inputs!$B$12),NORM.INV(RAND(),LOOKUP(P3093,Inputs!$J$6:$J$9,Inputs!$G$6:$G$9),LOOKUP(P3093,Inputs!$J$6:$J$9,Inputs!$H$6:$H$9))),0),"" )</f>
        <v/>
      </c>
      <c r="G3093" s="26">
        <f>IF($A3093&lt;=Inputs!$B$13,IF(2&lt;=Inputs!$B$8,IF(Inputs!$B$12&gt;0,MAX(MIN(NORM.INV(RAND(),LOOKUP(Q3093,Inputs!$J$6:$J$9,Inputs!$G$6:$G$9),LOOKUP(Q3093,Inputs!$J$6:$J$9,Inputs!$H$6:$H$9)),Inputs!$B$12),-Inputs!$B$12),NORM.INV(RAND(),LOOKUP(Q3093,Inputs!$J$6:$J$9,Inputs!$G$6:$G$9),LOOKUP(Q3093,Inputs!$J$6:$J$9,Inputs!$H$6:$H$9))),0),"" )</f>
        <v/>
      </c>
      <c r="H3093" s="26">
        <f>IF($A3093&lt;=Inputs!$B$13,IF(3&lt;=Inputs!$B$8,IF(Inputs!$B$12&gt;0,MAX(MIN(NORM.INV(RAND(),LOOKUP(R3093,Inputs!$J$6:$J$9,Inputs!$G$6:$G$9),LOOKUP(R3093,Inputs!$J$6:$J$9,Inputs!$H$6:$H$9)),Inputs!$B$12),-Inputs!$B$12),NORM.INV(RAND(),LOOKUP(R3093,Inputs!$J$6:$J$9,Inputs!$G$6:$G$9),LOOKUP(R3093,Inputs!$J$6:$J$9,Inputs!$H$6:$H$9))),0),"" )</f>
        <v/>
      </c>
      <c r="I3093" s="26">
        <f>IF($A3093&lt;=Inputs!$B$13,IF(4&lt;=Inputs!$B$8,IF(Inputs!$B$12&gt;0,MAX(MIN(NORM.INV(RAND(),LOOKUP(S3093,Inputs!$J$6:$J$9,Inputs!$G$6:$G$9),LOOKUP(S3093,Inputs!$J$6:$J$9,Inputs!$H$6:$H$9)),Inputs!$B$12),-Inputs!$B$12),NORM.INV(RAND(),LOOKUP(S3093,Inputs!$J$6:$J$9,Inputs!$G$6:$G$9),LOOKUP(S3093,Inputs!$J$6:$J$9,Inputs!$H$6:$H$9))),0),"" )</f>
        <v/>
      </c>
      <c r="J3093" s="26">
        <f>IF($A3093&lt;=Inputs!$B$13,IF(5&lt;=Inputs!$B$8,IF(Inputs!$B$12&gt;0,MAX(MIN(NORM.INV(RAND(),LOOKUP(T3093,Inputs!$J$6:$J$9,Inputs!$G$6:$G$9),LOOKUP(T3093,Inputs!$J$6:$J$9,Inputs!$H$6:$H$9)),Inputs!$B$12),-Inputs!$B$12),NORM.INV(RAND(),LOOKUP(T3093,Inputs!$J$6:$J$9,Inputs!$G$6:$G$9),LOOKUP(T3093,Inputs!$J$6:$J$9,Inputs!$H$6:$H$9))),0),"" )</f>
        <v/>
      </c>
      <c r="K3093" s="26">
        <f>IF($A3093&lt;=Inputs!$B$13,IF(6&lt;=Inputs!$B$8,IF(Inputs!$B$12&gt;0,MAX(MIN(NORM.INV(RAND(),LOOKUP(U3093,Inputs!$J$6:$J$9,Inputs!$G$6:$G$9),LOOKUP(U3093,Inputs!$J$6:$J$9,Inputs!$H$6:$H$9)),Inputs!$B$12),-Inputs!$B$12),NORM.INV(RAND(),LOOKUP(U3093,Inputs!$J$6:$J$9,Inputs!$G$6:$G$9),LOOKUP(U3093,Inputs!$J$6:$J$9,Inputs!$H$6:$H$9))),0),"" )</f>
        <v/>
      </c>
      <c r="L3093" s="26">
        <f>IF($A3093&lt;=Inputs!$B$13,IF(7&lt;=Inputs!$B$8,IF(Inputs!$B$12&gt;0,MAX(MIN(NORM.INV(RAND(),LOOKUP(V3093,Inputs!$J$6:$J$9,Inputs!$G$6:$G$9),LOOKUP(V3093,Inputs!$J$6:$J$9,Inputs!$H$6:$H$9)),Inputs!$B$12),-Inputs!$B$12),NORM.INV(RAND(),LOOKUP(V3093,Inputs!$J$6:$J$9,Inputs!$G$6:$G$9),LOOKUP(V3093,Inputs!$J$6:$J$9,Inputs!$H$6:$H$9))),0),"" )</f>
        <v/>
      </c>
      <c r="M3093" s="26">
        <f>IF($A3093&lt;=Inputs!$B$13,IF(8&lt;=Inputs!$B$8,IF(Inputs!$B$12&gt;0,MAX(MIN(NORM.INV(RAND(),LOOKUP(W3093,Inputs!$J$6:$J$9,Inputs!$G$6:$G$9),LOOKUP(W3093,Inputs!$J$6:$J$9,Inputs!$H$6:$H$9)),Inputs!$B$12),-Inputs!$B$12),NORM.INV(RAND(),LOOKUP(W3093,Inputs!$J$6:$J$9,Inputs!$G$6:$G$9),LOOKUP(W3093,Inputs!$J$6:$J$9,Inputs!$H$6:$H$9))),0),"" )</f>
        <v/>
      </c>
      <c r="N3093" s="26">
        <f>IF($A3093&lt;=Inputs!$B$13,IF(9&lt;=Inputs!$B$8,IF(Inputs!$B$12&gt;0,MAX(MIN(NORM.INV(RAND(),LOOKUP(X3093,Inputs!$J$6:$J$9,Inputs!$G$6:$G$9),LOOKUP(X3093,Inputs!$J$6:$J$9,Inputs!$H$6:$H$9)),Inputs!$B$12),-Inputs!$B$12),NORM.INV(RAND(),LOOKUP(X3093,Inputs!$J$6:$J$9,Inputs!$G$6:$G$9),LOOKUP(X3093,Inputs!$J$6:$J$9,Inputs!$H$6:$H$9))),0),"" )</f>
        <v/>
      </c>
      <c r="O3093" s="26">
        <f>IF($A3093&lt;=Inputs!$B$13,IF(10&lt;=Inputs!$B$8,IF(Inputs!$B$12&gt;0,MAX(MIN(NORM.INV(RAND(),LOOKUP(Y3093,Inputs!$J$6:$J$9,Inputs!$G$6:$G$9),LOOKUP(Y3093,Inputs!$J$6:$J$9,Inputs!$H$6:$H$9)),Inputs!$B$12),-Inputs!$B$12),NORM.INV(RAND(),LOOKUP(Y3093,Inputs!$J$6:$J$9,Inputs!$G$6:$G$9),LOOKUP(Y3093,Inputs!$J$6:$J$9,Inputs!$H$6:$H$9))),0),"" )</f>
        <v/>
      </c>
      <c r="P3093" s="31">
        <f>IF($A3093&lt;=Inputs!$B$13,RAND(),"")</f>
        <v/>
      </c>
      <c r="Q3093" s="31">
        <f>IF($A3093&lt;=Inputs!$B$13,RAND(),"")</f>
        <v/>
      </c>
      <c r="R3093" s="31">
        <f>IF($A3093&lt;=Inputs!$B$13,RAND(),"")</f>
        <v/>
      </c>
      <c r="S3093" s="31">
        <f>IF($A3093&lt;=Inputs!$B$13,RAND(),"")</f>
        <v/>
      </c>
      <c r="T3093" s="31">
        <f>IF($A3093&lt;=Inputs!$B$13,RAND(),"")</f>
        <v/>
      </c>
      <c r="U3093" s="31">
        <f>IF($A3093&lt;=Inputs!$B$13,RAND(),"")</f>
        <v/>
      </c>
      <c r="V3093" s="31">
        <f>IF($A3093&lt;=Inputs!$B$13,RAND(),"")</f>
        <v/>
      </c>
      <c r="W3093" s="31">
        <f>IF($A3093&lt;=Inputs!$B$13,RAND(),"")</f>
        <v/>
      </c>
      <c r="X3093" s="31">
        <f>IF($A3093&lt;=Inputs!$B$13,RAND(),"")</f>
        <v/>
      </c>
      <c r="Y3093" s="31">
        <f>IF($A3093&lt;=Inputs!$B$13,RAND(),"")</f>
        <v/>
      </c>
    </row>
    <row r="3094">
      <c r="A3094" t="n">
        <v>3089</v>
      </c>
      <c r="B3094" s="26">
        <f>IF($A3094&lt;=Inputs!$B$13,IF(Inputs!$B$8&gt;0,SUM(F3094:O3094)/Inputs!$B$8,0),"")</f>
        <v/>
      </c>
      <c r="C3094" s="27">
        <f>IF($A3094&lt;=Inputs!$B$13,B3094/100,"")</f>
        <v/>
      </c>
      <c r="D3094" s="28">
        <f>IF($A3094&lt;=Inputs!$B$13,C3094*Inputs!$B$7,"")</f>
        <v/>
      </c>
      <c r="E3094" s="29">
        <f>IF($A3094&lt;=Inputs!$B$13,IF(D3094&gt;0,1,0),"")</f>
        <v/>
      </c>
      <c r="F3094" s="26">
        <f>IF($A3094&lt;=Inputs!$B$13,IF(1&lt;=Inputs!$B$8,IF(Inputs!$B$12&gt;0,MAX(MIN(NORM.INV(RAND(),LOOKUP(P3094,Inputs!$J$6:$J$9,Inputs!$G$6:$G$9),LOOKUP(P3094,Inputs!$J$6:$J$9,Inputs!$H$6:$H$9)),Inputs!$B$12),-Inputs!$B$12),NORM.INV(RAND(),LOOKUP(P3094,Inputs!$J$6:$J$9,Inputs!$G$6:$G$9),LOOKUP(P3094,Inputs!$J$6:$J$9,Inputs!$H$6:$H$9))),0),"" )</f>
        <v/>
      </c>
      <c r="G3094" s="26">
        <f>IF($A3094&lt;=Inputs!$B$13,IF(2&lt;=Inputs!$B$8,IF(Inputs!$B$12&gt;0,MAX(MIN(NORM.INV(RAND(),LOOKUP(Q3094,Inputs!$J$6:$J$9,Inputs!$G$6:$G$9),LOOKUP(Q3094,Inputs!$J$6:$J$9,Inputs!$H$6:$H$9)),Inputs!$B$12),-Inputs!$B$12),NORM.INV(RAND(),LOOKUP(Q3094,Inputs!$J$6:$J$9,Inputs!$G$6:$G$9),LOOKUP(Q3094,Inputs!$J$6:$J$9,Inputs!$H$6:$H$9))),0),"" )</f>
        <v/>
      </c>
      <c r="H3094" s="26">
        <f>IF($A3094&lt;=Inputs!$B$13,IF(3&lt;=Inputs!$B$8,IF(Inputs!$B$12&gt;0,MAX(MIN(NORM.INV(RAND(),LOOKUP(R3094,Inputs!$J$6:$J$9,Inputs!$G$6:$G$9),LOOKUP(R3094,Inputs!$J$6:$J$9,Inputs!$H$6:$H$9)),Inputs!$B$12),-Inputs!$B$12),NORM.INV(RAND(),LOOKUP(R3094,Inputs!$J$6:$J$9,Inputs!$G$6:$G$9),LOOKUP(R3094,Inputs!$J$6:$J$9,Inputs!$H$6:$H$9))),0),"" )</f>
        <v/>
      </c>
      <c r="I3094" s="26">
        <f>IF($A3094&lt;=Inputs!$B$13,IF(4&lt;=Inputs!$B$8,IF(Inputs!$B$12&gt;0,MAX(MIN(NORM.INV(RAND(),LOOKUP(S3094,Inputs!$J$6:$J$9,Inputs!$G$6:$G$9),LOOKUP(S3094,Inputs!$J$6:$J$9,Inputs!$H$6:$H$9)),Inputs!$B$12),-Inputs!$B$12),NORM.INV(RAND(),LOOKUP(S3094,Inputs!$J$6:$J$9,Inputs!$G$6:$G$9),LOOKUP(S3094,Inputs!$J$6:$J$9,Inputs!$H$6:$H$9))),0),"" )</f>
        <v/>
      </c>
      <c r="J3094" s="26">
        <f>IF($A3094&lt;=Inputs!$B$13,IF(5&lt;=Inputs!$B$8,IF(Inputs!$B$12&gt;0,MAX(MIN(NORM.INV(RAND(),LOOKUP(T3094,Inputs!$J$6:$J$9,Inputs!$G$6:$G$9),LOOKUP(T3094,Inputs!$J$6:$J$9,Inputs!$H$6:$H$9)),Inputs!$B$12),-Inputs!$B$12),NORM.INV(RAND(),LOOKUP(T3094,Inputs!$J$6:$J$9,Inputs!$G$6:$G$9),LOOKUP(T3094,Inputs!$J$6:$J$9,Inputs!$H$6:$H$9))),0),"" )</f>
        <v/>
      </c>
      <c r="K3094" s="26">
        <f>IF($A3094&lt;=Inputs!$B$13,IF(6&lt;=Inputs!$B$8,IF(Inputs!$B$12&gt;0,MAX(MIN(NORM.INV(RAND(),LOOKUP(U3094,Inputs!$J$6:$J$9,Inputs!$G$6:$G$9),LOOKUP(U3094,Inputs!$J$6:$J$9,Inputs!$H$6:$H$9)),Inputs!$B$12),-Inputs!$B$12),NORM.INV(RAND(),LOOKUP(U3094,Inputs!$J$6:$J$9,Inputs!$G$6:$G$9),LOOKUP(U3094,Inputs!$J$6:$J$9,Inputs!$H$6:$H$9))),0),"" )</f>
        <v/>
      </c>
      <c r="L3094" s="26">
        <f>IF($A3094&lt;=Inputs!$B$13,IF(7&lt;=Inputs!$B$8,IF(Inputs!$B$12&gt;0,MAX(MIN(NORM.INV(RAND(),LOOKUP(V3094,Inputs!$J$6:$J$9,Inputs!$G$6:$G$9),LOOKUP(V3094,Inputs!$J$6:$J$9,Inputs!$H$6:$H$9)),Inputs!$B$12),-Inputs!$B$12),NORM.INV(RAND(),LOOKUP(V3094,Inputs!$J$6:$J$9,Inputs!$G$6:$G$9),LOOKUP(V3094,Inputs!$J$6:$J$9,Inputs!$H$6:$H$9))),0),"" )</f>
        <v/>
      </c>
      <c r="M3094" s="26">
        <f>IF($A3094&lt;=Inputs!$B$13,IF(8&lt;=Inputs!$B$8,IF(Inputs!$B$12&gt;0,MAX(MIN(NORM.INV(RAND(),LOOKUP(W3094,Inputs!$J$6:$J$9,Inputs!$G$6:$G$9),LOOKUP(W3094,Inputs!$J$6:$J$9,Inputs!$H$6:$H$9)),Inputs!$B$12),-Inputs!$B$12),NORM.INV(RAND(),LOOKUP(W3094,Inputs!$J$6:$J$9,Inputs!$G$6:$G$9),LOOKUP(W3094,Inputs!$J$6:$J$9,Inputs!$H$6:$H$9))),0),"" )</f>
        <v/>
      </c>
      <c r="N3094" s="26">
        <f>IF($A3094&lt;=Inputs!$B$13,IF(9&lt;=Inputs!$B$8,IF(Inputs!$B$12&gt;0,MAX(MIN(NORM.INV(RAND(),LOOKUP(X3094,Inputs!$J$6:$J$9,Inputs!$G$6:$G$9),LOOKUP(X3094,Inputs!$J$6:$J$9,Inputs!$H$6:$H$9)),Inputs!$B$12),-Inputs!$B$12),NORM.INV(RAND(),LOOKUP(X3094,Inputs!$J$6:$J$9,Inputs!$G$6:$G$9),LOOKUP(X3094,Inputs!$J$6:$J$9,Inputs!$H$6:$H$9))),0),"" )</f>
        <v/>
      </c>
      <c r="O3094" s="26">
        <f>IF($A3094&lt;=Inputs!$B$13,IF(10&lt;=Inputs!$B$8,IF(Inputs!$B$12&gt;0,MAX(MIN(NORM.INV(RAND(),LOOKUP(Y3094,Inputs!$J$6:$J$9,Inputs!$G$6:$G$9),LOOKUP(Y3094,Inputs!$J$6:$J$9,Inputs!$H$6:$H$9)),Inputs!$B$12),-Inputs!$B$12),NORM.INV(RAND(),LOOKUP(Y3094,Inputs!$J$6:$J$9,Inputs!$G$6:$G$9),LOOKUP(Y3094,Inputs!$J$6:$J$9,Inputs!$H$6:$H$9))),0),"" )</f>
        <v/>
      </c>
      <c r="P3094" s="31">
        <f>IF($A3094&lt;=Inputs!$B$13,RAND(),"")</f>
        <v/>
      </c>
      <c r="Q3094" s="31">
        <f>IF($A3094&lt;=Inputs!$B$13,RAND(),"")</f>
        <v/>
      </c>
      <c r="R3094" s="31">
        <f>IF($A3094&lt;=Inputs!$B$13,RAND(),"")</f>
        <v/>
      </c>
      <c r="S3094" s="31">
        <f>IF($A3094&lt;=Inputs!$B$13,RAND(),"")</f>
        <v/>
      </c>
      <c r="T3094" s="31">
        <f>IF($A3094&lt;=Inputs!$B$13,RAND(),"")</f>
        <v/>
      </c>
      <c r="U3094" s="31">
        <f>IF($A3094&lt;=Inputs!$B$13,RAND(),"")</f>
        <v/>
      </c>
      <c r="V3094" s="31">
        <f>IF($A3094&lt;=Inputs!$B$13,RAND(),"")</f>
        <v/>
      </c>
      <c r="W3094" s="31">
        <f>IF($A3094&lt;=Inputs!$B$13,RAND(),"")</f>
        <v/>
      </c>
      <c r="X3094" s="31">
        <f>IF($A3094&lt;=Inputs!$B$13,RAND(),"")</f>
        <v/>
      </c>
      <c r="Y3094" s="31">
        <f>IF($A3094&lt;=Inputs!$B$13,RAND(),"")</f>
        <v/>
      </c>
    </row>
    <row r="3095">
      <c r="A3095" t="n">
        <v>3090</v>
      </c>
      <c r="B3095" s="26">
        <f>IF($A3095&lt;=Inputs!$B$13,IF(Inputs!$B$8&gt;0,SUM(F3095:O3095)/Inputs!$B$8,0),"")</f>
        <v/>
      </c>
      <c r="C3095" s="27">
        <f>IF($A3095&lt;=Inputs!$B$13,B3095/100,"")</f>
        <v/>
      </c>
      <c r="D3095" s="28">
        <f>IF($A3095&lt;=Inputs!$B$13,C3095*Inputs!$B$7,"")</f>
        <v/>
      </c>
      <c r="E3095" s="29">
        <f>IF($A3095&lt;=Inputs!$B$13,IF(D3095&gt;0,1,0),"")</f>
        <v/>
      </c>
      <c r="F3095" s="26">
        <f>IF($A3095&lt;=Inputs!$B$13,IF(1&lt;=Inputs!$B$8,IF(Inputs!$B$12&gt;0,MAX(MIN(NORM.INV(RAND(),LOOKUP(P3095,Inputs!$J$6:$J$9,Inputs!$G$6:$G$9),LOOKUP(P3095,Inputs!$J$6:$J$9,Inputs!$H$6:$H$9)),Inputs!$B$12),-Inputs!$B$12),NORM.INV(RAND(),LOOKUP(P3095,Inputs!$J$6:$J$9,Inputs!$G$6:$G$9),LOOKUP(P3095,Inputs!$J$6:$J$9,Inputs!$H$6:$H$9))),0),"" )</f>
        <v/>
      </c>
      <c r="G3095" s="26">
        <f>IF($A3095&lt;=Inputs!$B$13,IF(2&lt;=Inputs!$B$8,IF(Inputs!$B$12&gt;0,MAX(MIN(NORM.INV(RAND(),LOOKUP(Q3095,Inputs!$J$6:$J$9,Inputs!$G$6:$G$9),LOOKUP(Q3095,Inputs!$J$6:$J$9,Inputs!$H$6:$H$9)),Inputs!$B$12),-Inputs!$B$12),NORM.INV(RAND(),LOOKUP(Q3095,Inputs!$J$6:$J$9,Inputs!$G$6:$G$9),LOOKUP(Q3095,Inputs!$J$6:$J$9,Inputs!$H$6:$H$9))),0),"" )</f>
        <v/>
      </c>
      <c r="H3095" s="26">
        <f>IF($A3095&lt;=Inputs!$B$13,IF(3&lt;=Inputs!$B$8,IF(Inputs!$B$12&gt;0,MAX(MIN(NORM.INV(RAND(),LOOKUP(R3095,Inputs!$J$6:$J$9,Inputs!$G$6:$G$9),LOOKUP(R3095,Inputs!$J$6:$J$9,Inputs!$H$6:$H$9)),Inputs!$B$12),-Inputs!$B$12),NORM.INV(RAND(),LOOKUP(R3095,Inputs!$J$6:$J$9,Inputs!$G$6:$G$9),LOOKUP(R3095,Inputs!$J$6:$J$9,Inputs!$H$6:$H$9))),0),"" )</f>
        <v/>
      </c>
      <c r="I3095" s="26">
        <f>IF($A3095&lt;=Inputs!$B$13,IF(4&lt;=Inputs!$B$8,IF(Inputs!$B$12&gt;0,MAX(MIN(NORM.INV(RAND(),LOOKUP(S3095,Inputs!$J$6:$J$9,Inputs!$G$6:$G$9),LOOKUP(S3095,Inputs!$J$6:$J$9,Inputs!$H$6:$H$9)),Inputs!$B$12),-Inputs!$B$12),NORM.INV(RAND(),LOOKUP(S3095,Inputs!$J$6:$J$9,Inputs!$G$6:$G$9),LOOKUP(S3095,Inputs!$J$6:$J$9,Inputs!$H$6:$H$9))),0),"" )</f>
        <v/>
      </c>
      <c r="J3095" s="26">
        <f>IF($A3095&lt;=Inputs!$B$13,IF(5&lt;=Inputs!$B$8,IF(Inputs!$B$12&gt;0,MAX(MIN(NORM.INV(RAND(),LOOKUP(T3095,Inputs!$J$6:$J$9,Inputs!$G$6:$G$9),LOOKUP(T3095,Inputs!$J$6:$J$9,Inputs!$H$6:$H$9)),Inputs!$B$12),-Inputs!$B$12),NORM.INV(RAND(),LOOKUP(T3095,Inputs!$J$6:$J$9,Inputs!$G$6:$G$9),LOOKUP(T3095,Inputs!$J$6:$J$9,Inputs!$H$6:$H$9))),0),"" )</f>
        <v/>
      </c>
      <c r="K3095" s="26">
        <f>IF($A3095&lt;=Inputs!$B$13,IF(6&lt;=Inputs!$B$8,IF(Inputs!$B$12&gt;0,MAX(MIN(NORM.INV(RAND(),LOOKUP(U3095,Inputs!$J$6:$J$9,Inputs!$G$6:$G$9),LOOKUP(U3095,Inputs!$J$6:$J$9,Inputs!$H$6:$H$9)),Inputs!$B$12),-Inputs!$B$12),NORM.INV(RAND(),LOOKUP(U3095,Inputs!$J$6:$J$9,Inputs!$G$6:$G$9),LOOKUP(U3095,Inputs!$J$6:$J$9,Inputs!$H$6:$H$9))),0),"" )</f>
        <v/>
      </c>
      <c r="L3095" s="26">
        <f>IF($A3095&lt;=Inputs!$B$13,IF(7&lt;=Inputs!$B$8,IF(Inputs!$B$12&gt;0,MAX(MIN(NORM.INV(RAND(),LOOKUP(V3095,Inputs!$J$6:$J$9,Inputs!$G$6:$G$9),LOOKUP(V3095,Inputs!$J$6:$J$9,Inputs!$H$6:$H$9)),Inputs!$B$12),-Inputs!$B$12),NORM.INV(RAND(),LOOKUP(V3095,Inputs!$J$6:$J$9,Inputs!$G$6:$G$9),LOOKUP(V3095,Inputs!$J$6:$J$9,Inputs!$H$6:$H$9))),0),"" )</f>
        <v/>
      </c>
      <c r="M3095" s="26">
        <f>IF($A3095&lt;=Inputs!$B$13,IF(8&lt;=Inputs!$B$8,IF(Inputs!$B$12&gt;0,MAX(MIN(NORM.INV(RAND(),LOOKUP(W3095,Inputs!$J$6:$J$9,Inputs!$G$6:$G$9),LOOKUP(W3095,Inputs!$J$6:$J$9,Inputs!$H$6:$H$9)),Inputs!$B$12),-Inputs!$B$12),NORM.INV(RAND(),LOOKUP(W3095,Inputs!$J$6:$J$9,Inputs!$G$6:$G$9),LOOKUP(W3095,Inputs!$J$6:$J$9,Inputs!$H$6:$H$9))),0),"" )</f>
        <v/>
      </c>
      <c r="N3095" s="26">
        <f>IF($A3095&lt;=Inputs!$B$13,IF(9&lt;=Inputs!$B$8,IF(Inputs!$B$12&gt;0,MAX(MIN(NORM.INV(RAND(),LOOKUP(X3095,Inputs!$J$6:$J$9,Inputs!$G$6:$G$9),LOOKUP(X3095,Inputs!$J$6:$J$9,Inputs!$H$6:$H$9)),Inputs!$B$12),-Inputs!$B$12),NORM.INV(RAND(),LOOKUP(X3095,Inputs!$J$6:$J$9,Inputs!$G$6:$G$9),LOOKUP(X3095,Inputs!$J$6:$J$9,Inputs!$H$6:$H$9))),0),"" )</f>
        <v/>
      </c>
      <c r="O3095" s="26">
        <f>IF($A3095&lt;=Inputs!$B$13,IF(10&lt;=Inputs!$B$8,IF(Inputs!$B$12&gt;0,MAX(MIN(NORM.INV(RAND(),LOOKUP(Y3095,Inputs!$J$6:$J$9,Inputs!$G$6:$G$9),LOOKUP(Y3095,Inputs!$J$6:$J$9,Inputs!$H$6:$H$9)),Inputs!$B$12),-Inputs!$B$12),NORM.INV(RAND(),LOOKUP(Y3095,Inputs!$J$6:$J$9,Inputs!$G$6:$G$9),LOOKUP(Y3095,Inputs!$J$6:$J$9,Inputs!$H$6:$H$9))),0),"" )</f>
        <v/>
      </c>
      <c r="P3095" s="31">
        <f>IF($A3095&lt;=Inputs!$B$13,RAND(),"")</f>
        <v/>
      </c>
      <c r="Q3095" s="31">
        <f>IF($A3095&lt;=Inputs!$B$13,RAND(),"")</f>
        <v/>
      </c>
      <c r="R3095" s="31">
        <f>IF($A3095&lt;=Inputs!$B$13,RAND(),"")</f>
        <v/>
      </c>
      <c r="S3095" s="31">
        <f>IF($A3095&lt;=Inputs!$B$13,RAND(),"")</f>
        <v/>
      </c>
      <c r="T3095" s="31">
        <f>IF($A3095&lt;=Inputs!$B$13,RAND(),"")</f>
        <v/>
      </c>
      <c r="U3095" s="31">
        <f>IF($A3095&lt;=Inputs!$B$13,RAND(),"")</f>
        <v/>
      </c>
      <c r="V3095" s="31">
        <f>IF($A3095&lt;=Inputs!$B$13,RAND(),"")</f>
        <v/>
      </c>
      <c r="W3095" s="31">
        <f>IF($A3095&lt;=Inputs!$B$13,RAND(),"")</f>
        <v/>
      </c>
      <c r="X3095" s="31">
        <f>IF($A3095&lt;=Inputs!$B$13,RAND(),"")</f>
        <v/>
      </c>
      <c r="Y3095" s="31">
        <f>IF($A3095&lt;=Inputs!$B$13,RAND(),"")</f>
        <v/>
      </c>
    </row>
    <row r="3096">
      <c r="A3096" t="n">
        <v>3091</v>
      </c>
      <c r="B3096" s="26">
        <f>IF($A3096&lt;=Inputs!$B$13,IF(Inputs!$B$8&gt;0,SUM(F3096:O3096)/Inputs!$B$8,0),"")</f>
        <v/>
      </c>
      <c r="C3096" s="27">
        <f>IF($A3096&lt;=Inputs!$B$13,B3096/100,"")</f>
        <v/>
      </c>
      <c r="D3096" s="28">
        <f>IF($A3096&lt;=Inputs!$B$13,C3096*Inputs!$B$7,"")</f>
        <v/>
      </c>
      <c r="E3096" s="29">
        <f>IF($A3096&lt;=Inputs!$B$13,IF(D3096&gt;0,1,0),"")</f>
        <v/>
      </c>
      <c r="F3096" s="26">
        <f>IF($A3096&lt;=Inputs!$B$13,IF(1&lt;=Inputs!$B$8,IF(Inputs!$B$12&gt;0,MAX(MIN(NORM.INV(RAND(),LOOKUP(P3096,Inputs!$J$6:$J$9,Inputs!$G$6:$G$9),LOOKUP(P3096,Inputs!$J$6:$J$9,Inputs!$H$6:$H$9)),Inputs!$B$12),-Inputs!$B$12),NORM.INV(RAND(),LOOKUP(P3096,Inputs!$J$6:$J$9,Inputs!$G$6:$G$9),LOOKUP(P3096,Inputs!$J$6:$J$9,Inputs!$H$6:$H$9))),0),"" )</f>
        <v/>
      </c>
      <c r="G3096" s="26">
        <f>IF($A3096&lt;=Inputs!$B$13,IF(2&lt;=Inputs!$B$8,IF(Inputs!$B$12&gt;0,MAX(MIN(NORM.INV(RAND(),LOOKUP(Q3096,Inputs!$J$6:$J$9,Inputs!$G$6:$G$9),LOOKUP(Q3096,Inputs!$J$6:$J$9,Inputs!$H$6:$H$9)),Inputs!$B$12),-Inputs!$B$12),NORM.INV(RAND(),LOOKUP(Q3096,Inputs!$J$6:$J$9,Inputs!$G$6:$G$9),LOOKUP(Q3096,Inputs!$J$6:$J$9,Inputs!$H$6:$H$9))),0),"" )</f>
        <v/>
      </c>
      <c r="H3096" s="26">
        <f>IF($A3096&lt;=Inputs!$B$13,IF(3&lt;=Inputs!$B$8,IF(Inputs!$B$12&gt;0,MAX(MIN(NORM.INV(RAND(),LOOKUP(R3096,Inputs!$J$6:$J$9,Inputs!$G$6:$G$9),LOOKUP(R3096,Inputs!$J$6:$J$9,Inputs!$H$6:$H$9)),Inputs!$B$12),-Inputs!$B$12),NORM.INV(RAND(),LOOKUP(R3096,Inputs!$J$6:$J$9,Inputs!$G$6:$G$9),LOOKUP(R3096,Inputs!$J$6:$J$9,Inputs!$H$6:$H$9))),0),"" )</f>
        <v/>
      </c>
      <c r="I3096" s="26">
        <f>IF($A3096&lt;=Inputs!$B$13,IF(4&lt;=Inputs!$B$8,IF(Inputs!$B$12&gt;0,MAX(MIN(NORM.INV(RAND(),LOOKUP(S3096,Inputs!$J$6:$J$9,Inputs!$G$6:$G$9),LOOKUP(S3096,Inputs!$J$6:$J$9,Inputs!$H$6:$H$9)),Inputs!$B$12),-Inputs!$B$12),NORM.INV(RAND(),LOOKUP(S3096,Inputs!$J$6:$J$9,Inputs!$G$6:$G$9),LOOKUP(S3096,Inputs!$J$6:$J$9,Inputs!$H$6:$H$9))),0),"" )</f>
        <v/>
      </c>
      <c r="J3096" s="26">
        <f>IF($A3096&lt;=Inputs!$B$13,IF(5&lt;=Inputs!$B$8,IF(Inputs!$B$12&gt;0,MAX(MIN(NORM.INV(RAND(),LOOKUP(T3096,Inputs!$J$6:$J$9,Inputs!$G$6:$G$9),LOOKUP(T3096,Inputs!$J$6:$J$9,Inputs!$H$6:$H$9)),Inputs!$B$12),-Inputs!$B$12),NORM.INV(RAND(),LOOKUP(T3096,Inputs!$J$6:$J$9,Inputs!$G$6:$G$9),LOOKUP(T3096,Inputs!$J$6:$J$9,Inputs!$H$6:$H$9))),0),"" )</f>
        <v/>
      </c>
      <c r="K3096" s="26">
        <f>IF($A3096&lt;=Inputs!$B$13,IF(6&lt;=Inputs!$B$8,IF(Inputs!$B$12&gt;0,MAX(MIN(NORM.INV(RAND(),LOOKUP(U3096,Inputs!$J$6:$J$9,Inputs!$G$6:$G$9),LOOKUP(U3096,Inputs!$J$6:$J$9,Inputs!$H$6:$H$9)),Inputs!$B$12),-Inputs!$B$12),NORM.INV(RAND(),LOOKUP(U3096,Inputs!$J$6:$J$9,Inputs!$G$6:$G$9),LOOKUP(U3096,Inputs!$J$6:$J$9,Inputs!$H$6:$H$9))),0),"" )</f>
        <v/>
      </c>
      <c r="L3096" s="26">
        <f>IF($A3096&lt;=Inputs!$B$13,IF(7&lt;=Inputs!$B$8,IF(Inputs!$B$12&gt;0,MAX(MIN(NORM.INV(RAND(),LOOKUP(V3096,Inputs!$J$6:$J$9,Inputs!$G$6:$G$9),LOOKUP(V3096,Inputs!$J$6:$J$9,Inputs!$H$6:$H$9)),Inputs!$B$12),-Inputs!$B$12),NORM.INV(RAND(),LOOKUP(V3096,Inputs!$J$6:$J$9,Inputs!$G$6:$G$9),LOOKUP(V3096,Inputs!$J$6:$J$9,Inputs!$H$6:$H$9))),0),"" )</f>
        <v/>
      </c>
      <c r="M3096" s="26">
        <f>IF($A3096&lt;=Inputs!$B$13,IF(8&lt;=Inputs!$B$8,IF(Inputs!$B$12&gt;0,MAX(MIN(NORM.INV(RAND(),LOOKUP(W3096,Inputs!$J$6:$J$9,Inputs!$G$6:$G$9),LOOKUP(W3096,Inputs!$J$6:$J$9,Inputs!$H$6:$H$9)),Inputs!$B$12),-Inputs!$B$12),NORM.INV(RAND(),LOOKUP(W3096,Inputs!$J$6:$J$9,Inputs!$G$6:$G$9),LOOKUP(W3096,Inputs!$J$6:$J$9,Inputs!$H$6:$H$9))),0),"" )</f>
        <v/>
      </c>
      <c r="N3096" s="26">
        <f>IF($A3096&lt;=Inputs!$B$13,IF(9&lt;=Inputs!$B$8,IF(Inputs!$B$12&gt;0,MAX(MIN(NORM.INV(RAND(),LOOKUP(X3096,Inputs!$J$6:$J$9,Inputs!$G$6:$G$9),LOOKUP(X3096,Inputs!$J$6:$J$9,Inputs!$H$6:$H$9)),Inputs!$B$12),-Inputs!$B$12),NORM.INV(RAND(),LOOKUP(X3096,Inputs!$J$6:$J$9,Inputs!$G$6:$G$9),LOOKUP(X3096,Inputs!$J$6:$J$9,Inputs!$H$6:$H$9))),0),"" )</f>
        <v/>
      </c>
      <c r="O3096" s="26">
        <f>IF($A3096&lt;=Inputs!$B$13,IF(10&lt;=Inputs!$B$8,IF(Inputs!$B$12&gt;0,MAX(MIN(NORM.INV(RAND(),LOOKUP(Y3096,Inputs!$J$6:$J$9,Inputs!$G$6:$G$9),LOOKUP(Y3096,Inputs!$J$6:$J$9,Inputs!$H$6:$H$9)),Inputs!$B$12),-Inputs!$B$12),NORM.INV(RAND(),LOOKUP(Y3096,Inputs!$J$6:$J$9,Inputs!$G$6:$G$9),LOOKUP(Y3096,Inputs!$J$6:$J$9,Inputs!$H$6:$H$9))),0),"" )</f>
        <v/>
      </c>
      <c r="P3096" s="31">
        <f>IF($A3096&lt;=Inputs!$B$13,RAND(),"")</f>
        <v/>
      </c>
      <c r="Q3096" s="31">
        <f>IF($A3096&lt;=Inputs!$B$13,RAND(),"")</f>
        <v/>
      </c>
      <c r="R3096" s="31">
        <f>IF($A3096&lt;=Inputs!$B$13,RAND(),"")</f>
        <v/>
      </c>
      <c r="S3096" s="31">
        <f>IF($A3096&lt;=Inputs!$B$13,RAND(),"")</f>
        <v/>
      </c>
      <c r="T3096" s="31">
        <f>IF($A3096&lt;=Inputs!$B$13,RAND(),"")</f>
        <v/>
      </c>
      <c r="U3096" s="31">
        <f>IF($A3096&lt;=Inputs!$B$13,RAND(),"")</f>
        <v/>
      </c>
      <c r="V3096" s="31">
        <f>IF($A3096&lt;=Inputs!$B$13,RAND(),"")</f>
        <v/>
      </c>
      <c r="W3096" s="31">
        <f>IF($A3096&lt;=Inputs!$B$13,RAND(),"")</f>
        <v/>
      </c>
      <c r="X3096" s="31">
        <f>IF($A3096&lt;=Inputs!$B$13,RAND(),"")</f>
        <v/>
      </c>
      <c r="Y3096" s="31">
        <f>IF($A3096&lt;=Inputs!$B$13,RAND(),"")</f>
        <v/>
      </c>
    </row>
    <row r="3097">
      <c r="A3097" t="n">
        <v>3092</v>
      </c>
      <c r="B3097" s="26">
        <f>IF($A3097&lt;=Inputs!$B$13,IF(Inputs!$B$8&gt;0,SUM(F3097:O3097)/Inputs!$B$8,0),"")</f>
        <v/>
      </c>
      <c r="C3097" s="27">
        <f>IF($A3097&lt;=Inputs!$B$13,B3097/100,"")</f>
        <v/>
      </c>
      <c r="D3097" s="28">
        <f>IF($A3097&lt;=Inputs!$B$13,C3097*Inputs!$B$7,"")</f>
        <v/>
      </c>
      <c r="E3097" s="29">
        <f>IF($A3097&lt;=Inputs!$B$13,IF(D3097&gt;0,1,0),"")</f>
        <v/>
      </c>
      <c r="F3097" s="26">
        <f>IF($A3097&lt;=Inputs!$B$13,IF(1&lt;=Inputs!$B$8,IF(Inputs!$B$12&gt;0,MAX(MIN(NORM.INV(RAND(),LOOKUP(P3097,Inputs!$J$6:$J$9,Inputs!$G$6:$G$9),LOOKUP(P3097,Inputs!$J$6:$J$9,Inputs!$H$6:$H$9)),Inputs!$B$12),-Inputs!$B$12),NORM.INV(RAND(),LOOKUP(P3097,Inputs!$J$6:$J$9,Inputs!$G$6:$G$9),LOOKUP(P3097,Inputs!$J$6:$J$9,Inputs!$H$6:$H$9))),0),"" )</f>
        <v/>
      </c>
      <c r="G3097" s="26">
        <f>IF($A3097&lt;=Inputs!$B$13,IF(2&lt;=Inputs!$B$8,IF(Inputs!$B$12&gt;0,MAX(MIN(NORM.INV(RAND(),LOOKUP(Q3097,Inputs!$J$6:$J$9,Inputs!$G$6:$G$9),LOOKUP(Q3097,Inputs!$J$6:$J$9,Inputs!$H$6:$H$9)),Inputs!$B$12),-Inputs!$B$12),NORM.INV(RAND(),LOOKUP(Q3097,Inputs!$J$6:$J$9,Inputs!$G$6:$G$9),LOOKUP(Q3097,Inputs!$J$6:$J$9,Inputs!$H$6:$H$9))),0),"" )</f>
        <v/>
      </c>
      <c r="H3097" s="26">
        <f>IF($A3097&lt;=Inputs!$B$13,IF(3&lt;=Inputs!$B$8,IF(Inputs!$B$12&gt;0,MAX(MIN(NORM.INV(RAND(),LOOKUP(R3097,Inputs!$J$6:$J$9,Inputs!$G$6:$G$9),LOOKUP(R3097,Inputs!$J$6:$J$9,Inputs!$H$6:$H$9)),Inputs!$B$12),-Inputs!$B$12),NORM.INV(RAND(),LOOKUP(R3097,Inputs!$J$6:$J$9,Inputs!$G$6:$G$9),LOOKUP(R3097,Inputs!$J$6:$J$9,Inputs!$H$6:$H$9))),0),"" )</f>
        <v/>
      </c>
      <c r="I3097" s="26">
        <f>IF($A3097&lt;=Inputs!$B$13,IF(4&lt;=Inputs!$B$8,IF(Inputs!$B$12&gt;0,MAX(MIN(NORM.INV(RAND(),LOOKUP(S3097,Inputs!$J$6:$J$9,Inputs!$G$6:$G$9),LOOKUP(S3097,Inputs!$J$6:$J$9,Inputs!$H$6:$H$9)),Inputs!$B$12),-Inputs!$B$12),NORM.INV(RAND(),LOOKUP(S3097,Inputs!$J$6:$J$9,Inputs!$G$6:$G$9),LOOKUP(S3097,Inputs!$J$6:$J$9,Inputs!$H$6:$H$9))),0),"" )</f>
        <v/>
      </c>
      <c r="J3097" s="26">
        <f>IF($A3097&lt;=Inputs!$B$13,IF(5&lt;=Inputs!$B$8,IF(Inputs!$B$12&gt;0,MAX(MIN(NORM.INV(RAND(),LOOKUP(T3097,Inputs!$J$6:$J$9,Inputs!$G$6:$G$9),LOOKUP(T3097,Inputs!$J$6:$J$9,Inputs!$H$6:$H$9)),Inputs!$B$12),-Inputs!$B$12),NORM.INV(RAND(),LOOKUP(T3097,Inputs!$J$6:$J$9,Inputs!$G$6:$G$9),LOOKUP(T3097,Inputs!$J$6:$J$9,Inputs!$H$6:$H$9))),0),"" )</f>
        <v/>
      </c>
      <c r="K3097" s="26">
        <f>IF($A3097&lt;=Inputs!$B$13,IF(6&lt;=Inputs!$B$8,IF(Inputs!$B$12&gt;0,MAX(MIN(NORM.INV(RAND(),LOOKUP(U3097,Inputs!$J$6:$J$9,Inputs!$G$6:$G$9),LOOKUP(U3097,Inputs!$J$6:$J$9,Inputs!$H$6:$H$9)),Inputs!$B$12),-Inputs!$B$12),NORM.INV(RAND(),LOOKUP(U3097,Inputs!$J$6:$J$9,Inputs!$G$6:$G$9),LOOKUP(U3097,Inputs!$J$6:$J$9,Inputs!$H$6:$H$9))),0),"" )</f>
        <v/>
      </c>
      <c r="L3097" s="26">
        <f>IF($A3097&lt;=Inputs!$B$13,IF(7&lt;=Inputs!$B$8,IF(Inputs!$B$12&gt;0,MAX(MIN(NORM.INV(RAND(),LOOKUP(V3097,Inputs!$J$6:$J$9,Inputs!$G$6:$G$9),LOOKUP(V3097,Inputs!$J$6:$J$9,Inputs!$H$6:$H$9)),Inputs!$B$12),-Inputs!$B$12),NORM.INV(RAND(),LOOKUP(V3097,Inputs!$J$6:$J$9,Inputs!$G$6:$G$9),LOOKUP(V3097,Inputs!$J$6:$J$9,Inputs!$H$6:$H$9))),0),"" )</f>
        <v/>
      </c>
      <c r="M3097" s="26">
        <f>IF($A3097&lt;=Inputs!$B$13,IF(8&lt;=Inputs!$B$8,IF(Inputs!$B$12&gt;0,MAX(MIN(NORM.INV(RAND(),LOOKUP(W3097,Inputs!$J$6:$J$9,Inputs!$G$6:$G$9),LOOKUP(W3097,Inputs!$J$6:$J$9,Inputs!$H$6:$H$9)),Inputs!$B$12),-Inputs!$B$12),NORM.INV(RAND(),LOOKUP(W3097,Inputs!$J$6:$J$9,Inputs!$G$6:$G$9),LOOKUP(W3097,Inputs!$J$6:$J$9,Inputs!$H$6:$H$9))),0),"" )</f>
        <v/>
      </c>
      <c r="N3097" s="26">
        <f>IF($A3097&lt;=Inputs!$B$13,IF(9&lt;=Inputs!$B$8,IF(Inputs!$B$12&gt;0,MAX(MIN(NORM.INV(RAND(),LOOKUP(X3097,Inputs!$J$6:$J$9,Inputs!$G$6:$G$9),LOOKUP(X3097,Inputs!$J$6:$J$9,Inputs!$H$6:$H$9)),Inputs!$B$12),-Inputs!$B$12),NORM.INV(RAND(),LOOKUP(X3097,Inputs!$J$6:$J$9,Inputs!$G$6:$G$9),LOOKUP(X3097,Inputs!$J$6:$J$9,Inputs!$H$6:$H$9))),0),"" )</f>
        <v/>
      </c>
      <c r="O3097" s="26">
        <f>IF($A3097&lt;=Inputs!$B$13,IF(10&lt;=Inputs!$B$8,IF(Inputs!$B$12&gt;0,MAX(MIN(NORM.INV(RAND(),LOOKUP(Y3097,Inputs!$J$6:$J$9,Inputs!$G$6:$G$9),LOOKUP(Y3097,Inputs!$J$6:$J$9,Inputs!$H$6:$H$9)),Inputs!$B$12),-Inputs!$B$12),NORM.INV(RAND(),LOOKUP(Y3097,Inputs!$J$6:$J$9,Inputs!$G$6:$G$9),LOOKUP(Y3097,Inputs!$J$6:$J$9,Inputs!$H$6:$H$9))),0),"" )</f>
        <v/>
      </c>
      <c r="P3097" s="31">
        <f>IF($A3097&lt;=Inputs!$B$13,RAND(),"")</f>
        <v/>
      </c>
      <c r="Q3097" s="31">
        <f>IF($A3097&lt;=Inputs!$B$13,RAND(),"")</f>
        <v/>
      </c>
      <c r="R3097" s="31">
        <f>IF($A3097&lt;=Inputs!$B$13,RAND(),"")</f>
        <v/>
      </c>
      <c r="S3097" s="31">
        <f>IF($A3097&lt;=Inputs!$B$13,RAND(),"")</f>
        <v/>
      </c>
      <c r="T3097" s="31">
        <f>IF($A3097&lt;=Inputs!$B$13,RAND(),"")</f>
        <v/>
      </c>
      <c r="U3097" s="31">
        <f>IF($A3097&lt;=Inputs!$B$13,RAND(),"")</f>
        <v/>
      </c>
      <c r="V3097" s="31">
        <f>IF($A3097&lt;=Inputs!$B$13,RAND(),"")</f>
        <v/>
      </c>
      <c r="W3097" s="31">
        <f>IF($A3097&lt;=Inputs!$B$13,RAND(),"")</f>
        <v/>
      </c>
      <c r="X3097" s="31">
        <f>IF($A3097&lt;=Inputs!$B$13,RAND(),"")</f>
        <v/>
      </c>
      <c r="Y3097" s="31">
        <f>IF($A3097&lt;=Inputs!$B$13,RAND(),"")</f>
        <v/>
      </c>
    </row>
    <row r="3098">
      <c r="A3098" t="n">
        <v>3093</v>
      </c>
      <c r="B3098" s="26">
        <f>IF($A3098&lt;=Inputs!$B$13,IF(Inputs!$B$8&gt;0,SUM(F3098:O3098)/Inputs!$B$8,0),"")</f>
        <v/>
      </c>
      <c r="C3098" s="27">
        <f>IF($A3098&lt;=Inputs!$B$13,B3098/100,"")</f>
        <v/>
      </c>
      <c r="D3098" s="28">
        <f>IF($A3098&lt;=Inputs!$B$13,C3098*Inputs!$B$7,"")</f>
        <v/>
      </c>
      <c r="E3098" s="29">
        <f>IF($A3098&lt;=Inputs!$B$13,IF(D3098&gt;0,1,0),"")</f>
        <v/>
      </c>
      <c r="F3098" s="26">
        <f>IF($A3098&lt;=Inputs!$B$13,IF(1&lt;=Inputs!$B$8,IF(Inputs!$B$12&gt;0,MAX(MIN(NORM.INV(RAND(),LOOKUP(P3098,Inputs!$J$6:$J$9,Inputs!$G$6:$G$9),LOOKUP(P3098,Inputs!$J$6:$J$9,Inputs!$H$6:$H$9)),Inputs!$B$12),-Inputs!$B$12),NORM.INV(RAND(),LOOKUP(P3098,Inputs!$J$6:$J$9,Inputs!$G$6:$G$9),LOOKUP(P3098,Inputs!$J$6:$J$9,Inputs!$H$6:$H$9))),0),"" )</f>
        <v/>
      </c>
      <c r="G3098" s="26">
        <f>IF($A3098&lt;=Inputs!$B$13,IF(2&lt;=Inputs!$B$8,IF(Inputs!$B$12&gt;0,MAX(MIN(NORM.INV(RAND(),LOOKUP(Q3098,Inputs!$J$6:$J$9,Inputs!$G$6:$G$9),LOOKUP(Q3098,Inputs!$J$6:$J$9,Inputs!$H$6:$H$9)),Inputs!$B$12),-Inputs!$B$12),NORM.INV(RAND(),LOOKUP(Q3098,Inputs!$J$6:$J$9,Inputs!$G$6:$G$9),LOOKUP(Q3098,Inputs!$J$6:$J$9,Inputs!$H$6:$H$9))),0),"" )</f>
        <v/>
      </c>
      <c r="H3098" s="26">
        <f>IF($A3098&lt;=Inputs!$B$13,IF(3&lt;=Inputs!$B$8,IF(Inputs!$B$12&gt;0,MAX(MIN(NORM.INV(RAND(),LOOKUP(R3098,Inputs!$J$6:$J$9,Inputs!$G$6:$G$9),LOOKUP(R3098,Inputs!$J$6:$J$9,Inputs!$H$6:$H$9)),Inputs!$B$12),-Inputs!$B$12),NORM.INV(RAND(),LOOKUP(R3098,Inputs!$J$6:$J$9,Inputs!$G$6:$G$9),LOOKUP(R3098,Inputs!$J$6:$J$9,Inputs!$H$6:$H$9))),0),"" )</f>
        <v/>
      </c>
      <c r="I3098" s="26">
        <f>IF($A3098&lt;=Inputs!$B$13,IF(4&lt;=Inputs!$B$8,IF(Inputs!$B$12&gt;0,MAX(MIN(NORM.INV(RAND(),LOOKUP(S3098,Inputs!$J$6:$J$9,Inputs!$G$6:$G$9),LOOKUP(S3098,Inputs!$J$6:$J$9,Inputs!$H$6:$H$9)),Inputs!$B$12),-Inputs!$B$12),NORM.INV(RAND(),LOOKUP(S3098,Inputs!$J$6:$J$9,Inputs!$G$6:$G$9),LOOKUP(S3098,Inputs!$J$6:$J$9,Inputs!$H$6:$H$9))),0),"" )</f>
        <v/>
      </c>
      <c r="J3098" s="26">
        <f>IF($A3098&lt;=Inputs!$B$13,IF(5&lt;=Inputs!$B$8,IF(Inputs!$B$12&gt;0,MAX(MIN(NORM.INV(RAND(),LOOKUP(T3098,Inputs!$J$6:$J$9,Inputs!$G$6:$G$9),LOOKUP(T3098,Inputs!$J$6:$J$9,Inputs!$H$6:$H$9)),Inputs!$B$12),-Inputs!$B$12),NORM.INV(RAND(),LOOKUP(T3098,Inputs!$J$6:$J$9,Inputs!$G$6:$G$9),LOOKUP(T3098,Inputs!$J$6:$J$9,Inputs!$H$6:$H$9))),0),"" )</f>
        <v/>
      </c>
      <c r="K3098" s="26">
        <f>IF($A3098&lt;=Inputs!$B$13,IF(6&lt;=Inputs!$B$8,IF(Inputs!$B$12&gt;0,MAX(MIN(NORM.INV(RAND(),LOOKUP(U3098,Inputs!$J$6:$J$9,Inputs!$G$6:$G$9),LOOKUP(U3098,Inputs!$J$6:$J$9,Inputs!$H$6:$H$9)),Inputs!$B$12),-Inputs!$B$12),NORM.INV(RAND(),LOOKUP(U3098,Inputs!$J$6:$J$9,Inputs!$G$6:$G$9),LOOKUP(U3098,Inputs!$J$6:$J$9,Inputs!$H$6:$H$9))),0),"" )</f>
        <v/>
      </c>
      <c r="L3098" s="26">
        <f>IF($A3098&lt;=Inputs!$B$13,IF(7&lt;=Inputs!$B$8,IF(Inputs!$B$12&gt;0,MAX(MIN(NORM.INV(RAND(),LOOKUP(V3098,Inputs!$J$6:$J$9,Inputs!$G$6:$G$9),LOOKUP(V3098,Inputs!$J$6:$J$9,Inputs!$H$6:$H$9)),Inputs!$B$12),-Inputs!$B$12),NORM.INV(RAND(),LOOKUP(V3098,Inputs!$J$6:$J$9,Inputs!$G$6:$G$9),LOOKUP(V3098,Inputs!$J$6:$J$9,Inputs!$H$6:$H$9))),0),"" )</f>
        <v/>
      </c>
      <c r="M3098" s="26">
        <f>IF($A3098&lt;=Inputs!$B$13,IF(8&lt;=Inputs!$B$8,IF(Inputs!$B$12&gt;0,MAX(MIN(NORM.INV(RAND(),LOOKUP(W3098,Inputs!$J$6:$J$9,Inputs!$G$6:$G$9),LOOKUP(W3098,Inputs!$J$6:$J$9,Inputs!$H$6:$H$9)),Inputs!$B$12),-Inputs!$B$12),NORM.INV(RAND(),LOOKUP(W3098,Inputs!$J$6:$J$9,Inputs!$G$6:$G$9),LOOKUP(W3098,Inputs!$J$6:$J$9,Inputs!$H$6:$H$9))),0),"" )</f>
        <v/>
      </c>
      <c r="N3098" s="26">
        <f>IF($A3098&lt;=Inputs!$B$13,IF(9&lt;=Inputs!$B$8,IF(Inputs!$B$12&gt;0,MAX(MIN(NORM.INV(RAND(),LOOKUP(X3098,Inputs!$J$6:$J$9,Inputs!$G$6:$G$9),LOOKUP(X3098,Inputs!$J$6:$J$9,Inputs!$H$6:$H$9)),Inputs!$B$12),-Inputs!$B$12),NORM.INV(RAND(),LOOKUP(X3098,Inputs!$J$6:$J$9,Inputs!$G$6:$G$9),LOOKUP(X3098,Inputs!$J$6:$J$9,Inputs!$H$6:$H$9))),0),"" )</f>
        <v/>
      </c>
      <c r="O3098" s="26">
        <f>IF($A3098&lt;=Inputs!$B$13,IF(10&lt;=Inputs!$B$8,IF(Inputs!$B$12&gt;0,MAX(MIN(NORM.INV(RAND(),LOOKUP(Y3098,Inputs!$J$6:$J$9,Inputs!$G$6:$G$9),LOOKUP(Y3098,Inputs!$J$6:$J$9,Inputs!$H$6:$H$9)),Inputs!$B$12),-Inputs!$B$12),NORM.INV(RAND(),LOOKUP(Y3098,Inputs!$J$6:$J$9,Inputs!$G$6:$G$9),LOOKUP(Y3098,Inputs!$J$6:$J$9,Inputs!$H$6:$H$9))),0),"" )</f>
        <v/>
      </c>
      <c r="P3098" s="31">
        <f>IF($A3098&lt;=Inputs!$B$13,RAND(),"")</f>
        <v/>
      </c>
      <c r="Q3098" s="31">
        <f>IF($A3098&lt;=Inputs!$B$13,RAND(),"")</f>
        <v/>
      </c>
      <c r="R3098" s="31">
        <f>IF($A3098&lt;=Inputs!$B$13,RAND(),"")</f>
        <v/>
      </c>
      <c r="S3098" s="31">
        <f>IF($A3098&lt;=Inputs!$B$13,RAND(),"")</f>
        <v/>
      </c>
      <c r="T3098" s="31">
        <f>IF($A3098&lt;=Inputs!$B$13,RAND(),"")</f>
        <v/>
      </c>
      <c r="U3098" s="31">
        <f>IF($A3098&lt;=Inputs!$B$13,RAND(),"")</f>
        <v/>
      </c>
      <c r="V3098" s="31">
        <f>IF($A3098&lt;=Inputs!$B$13,RAND(),"")</f>
        <v/>
      </c>
      <c r="W3098" s="31">
        <f>IF($A3098&lt;=Inputs!$B$13,RAND(),"")</f>
        <v/>
      </c>
      <c r="X3098" s="31">
        <f>IF($A3098&lt;=Inputs!$B$13,RAND(),"")</f>
        <v/>
      </c>
      <c r="Y3098" s="31">
        <f>IF($A3098&lt;=Inputs!$B$13,RAND(),"")</f>
        <v/>
      </c>
    </row>
    <row r="3099">
      <c r="A3099" t="n">
        <v>3094</v>
      </c>
      <c r="B3099" s="26">
        <f>IF($A3099&lt;=Inputs!$B$13,IF(Inputs!$B$8&gt;0,SUM(F3099:O3099)/Inputs!$B$8,0),"")</f>
        <v/>
      </c>
      <c r="C3099" s="27">
        <f>IF($A3099&lt;=Inputs!$B$13,B3099/100,"")</f>
        <v/>
      </c>
      <c r="D3099" s="28">
        <f>IF($A3099&lt;=Inputs!$B$13,C3099*Inputs!$B$7,"")</f>
        <v/>
      </c>
      <c r="E3099" s="29">
        <f>IF($A3099&lt;=Inputs!$B$13,IF(D3099&gt;0,1,0),"")</f>
        <v/>
      </c>
      <c r="F3099" s="26">
        <f>IF($A3099&lt;=Inputs!$B$13,IF(1&lt;=Inputs!$B$8,IF(Inputs!$B$12&gt;0,MAX(MIN(NORM.INV(RAND(),LOOKUP(P3099,Inputs!$J$6:$J$9,Inputs!$G$6:$G$9),LOOKUP(P3099,Inputs!$J$6:$J$9,Inputs!$H$6:$H$9)),Inputs!$B$12),-Inputs!$B$12),NORM.INV(RAND(),LOOKUP(P3099,Inputs!$J$6:$J$9,Inputs!$G$6:$G$9),LOOKUP(P3099,Inputs!$J$6:$J$9,Inputs!$H$6:$H$9))),0),"" )</f>
        <v/>
      </c>
      <c r="G3099" s="26">
        <f>IF($A3099&lt;=Inputs!$B$13,IF(2&lt;=Inputs!$B$8,IF(Inputs!$B$12&gt;0,MAX(MIN(NORM.INV(RAND(),LOOKUP(Q3099,Inputs!$J$6:$J$9,Inputs!$G$6:$G$9),LOOKUP(Q3099,Inputs!$J$6:$J$9,Inputs!$H$6:$H$9)),Inputs!$B$12),-Inputs!$B$12),NORM.INV(RAND(),LOOKUP(Q3099,Inputs!$J$6:$J$9,Inputs!$G$6:$G$9),LOOKUP(Q3099,Inputs!$J$6:$J$9,Inputs!$H$6:$H$9))),0),"" )</f>
        <v/>
      </c>
      <c r="H3099" s="26">
        <f>IF($A3099&lt;=Inputs!$B$13,IF(3&lt;=Inputs!$B$8,IF(Inputs!$B$12&gt;0,MAX(MIN(NORM.INV(RAND(),LOOKUP(R3099,Inputs!$J$6:$J$9,Inputs!$G$6:$G$9),LOOKUP(R3099,Inputs!$J$6:$J$9,Inputs!$H$6:$H$9)),Inputs!$B$12),-Inputs!$B$12),NORM.INV(RAND(),LOOKUP(R3099,Inputs!$J$6:$J$9,Inputs!$G$6:$G$9),LOOKUP(R3099,Inputs!$J$6:$J$9,Inputs!$H$6:$H$9))),0),"" )</f>
        <v/>
      </c>
      <c r="I3099" s="26">
        <f>IF($A3099&lt;=Inputs!$B$13,IF(4&lt;=Inputs!$B$8,IF(Inputs!$B$12&gt;0,MAX(MIN(NORM.INV(RAND(),LOOKUP(S3099,Inputs!$J$6:$J$9,Inputs!$G$6:$G$9),LOOKUP(S3099,Inputs!$J$6:$J$9,Inputs!$H$6:$H$9)),Inputs!$B$12),-Inputs!$B$12),NORM.INV(RAND(),LOOKUP(S3099,Inputs!$J$6:$J$9,Inputs!$G$6:$G$9),LOOKUP(S3099,Inputs!$J$6:$J$9,Inputs!$H$6:$H$9))),0),"" )</f>
        <v/>
      </c>
      <c r="J3099" s="26">
        <f>IF($A3099&lt;=Inputs!$B$13,IF(5&lt;=Inputs!$B$8,IF(Inputs!$B$12&gt;0,MAX(MIN(NORM.INV(RAND(),LOOKUP(T3099,Inputs!$J$6:$J$9,Inputs!$G$6:$G$9),LOOKUP(T3099,Inputs!$J$6:$J$9,Inputs!$H$6:$H$9)),Inputs!$B$12),-Inputs!$B$12),NORM.INV(RAND(),LOOKUP(T3099,Inputs!$J$6:$J$9,Inputs!$G$6:$G$9),LOOKUP(T3099,Inputs!$J$6:$J$9,Inputs!$H$6:$H$9))),0),"" )</f>
        <v/>
      </c>
      <c r="K3099" s="26">
        <f>IF($A3099&lt;=Inputs!$B$13,IF(6&lt;=Inputs!$B$8,IF(Inputs!$B$12&gt;0,MAX(MIN(NORM.INV(RAND(),LOOKUP(U3099,Inputs!$J$6:$J$9,Inputs!$G$6:$G$9),LOOKUP(U3099,Inputs!$J$6:$J$9,Inputs!$H$6:$H$9)),Inputs!$B$12),-Inputs!$B$12),NORM.INV(RAND(),LOOKUP(U3099,Inputs!$J$6:$J$9,Inputs!$G$6:$G$9),LOOKUP(U3099,Inputs!$J$6:$J$9,Inputs!$H$6:$H$9))),0),"" )</f>
        <v/>
      </c>
      <c r="L3099" s="26">
        <f>IF($A3099&lt;=Inputs!$B$13,IF(7&lt;=Inputs!$B$8,IF(Inputs!$B$12&gt;0,MAX(MIN(NORM.INV(RAND(),LOOKUP(V3099,Inputs!$J$6:$J$9,Inputs!$G$6:$G$9),LOOKUP(V3099,Inputs!$J$6:$J$9,Inputs!$H$6:$H$9)),Inputs!$B$12),-Inputs!$B$12),NORM.INV(RAND(),LOOKUP(V3099,Inputs!$J$6:$J$9,Inputs!$G$6:$G$9),LOOKUP(V3099,Inputs!$J$6:$J$9,Inputs!$H$6:$H$9))),0),"" )</f>
        <v/>
      </c>
      <c r="M3099" s="26">
        <f>IF($A3099&lt;=Inputs!$B$13,IF(8&lt;=Inputs!$B$8,IF(Inputs!$B$12&gt;0,MAX(MIN(NORM.INV(RAND(),LOOKUP(W3099,Inputs!$J$6:$J$9,Inputs!$G$6:$G$9),LOOKUP(W3099,Inputs!$J$6:$J$9,Inputs!$H$6:$H$9)),Inputs!$B$12),-Inputs!$B$12),NORM.INV(RAND(),LOOKUP(W3099,Inputs!$J$6:$J$9,Inputs!$G$6:$G$9),LOOKUP(W3099,Inputs!$J$6:$J$9,Inputs!$H$6:$H$9))),0),"" )</f>
        <v/>
      </c>
      <c r="N3099" s="26">
        <f>IF($A3099&lt;=Inputs!$B$13,IF(9&lt;=Inputs!$B$8,IF(Inputs!$B$12&gt;0,MAX(MIN(NORM.INV(RAND(),LOOKUP(X3099,Inputs!$J$6:$J$9,Inputs!$G$6:$G$9),LOOKUP(X3099,Inputs!$J$6:$J$9,Inputs!$H$6:$H$9)),Inputs!$B$12),-Inputs!$B$12),NORM.INV(RAND(),LOOKUP(X3099,Inputs!$J$6:$J$9,Inputs!$G$6:$G$9),LOOKUP(X3099,Inputs!$J$6:$J$9,Inputs!$H$6:$H$9))),0),"" )</f>
        <v/>
      </c>
      <c r="O3099" s="26">
        <f>IF($A3099&lt;=Inputs!$B$13,IF(10&lt;=Inputs!$B$8,IF(Inputs!$B$12&gt;0,MAX(MIN(NORM.INV(RAND(),LOOKUP(Y3099,Inputs!$J$6:$J$9,Inputs!$G$6:$G$9),LOOKUP(Y3099,Inputs!$J$6:$J$9,Inputs!$H$6:$H$9)),Inputs!$B$12),-Inputs!$B$12),NORM.INV(RAND(),LOOKUP(Y3099,Inputs!$J$6:$J$9,Inputs!$G$6:$G$9),LOOKUP(Y3099,Inputs!$J$6:$J$9,Inputs!$H$6:$H$9))),0),"" )</f>
        <v/>
      </c>
      <c r="P3099" s="31">
        <f>IF($A3099&lt;=Inputs!$B$13,RAND(),"")</f>
        <v/>
      </c>
      <c r="Q3099" s="31">
        <f>IF($A3099&lt;=Inputs!$B$13,RAND(),"")</f>
        <v/>
      </c>
      <c r="R3099" s="31">
        <f>IF($A3099&lt;=Inputs!$B$13,RAND(),"")</f>
        <v/>
      </c>
      <c r="S3099" s="31">
        <f>IF($A3099&lt;=Inputs!$B$13,RAND(),"")</f>
        <v/>
      </c>
      <c r="T3099" s="31">
        <f>IF($A3099&lt;=Inputs!$B$13,RAND(),"")</f>
        <v/>
      </c>
      <c r="U3099" s="31">
        <f>IF($A3099&lt;=Inputs!$B$13,RAND(),"")</f>
        <v/>
      </c>
      <c r="V3099" s="31">
        <f>IF($A3099&lt;=Inputs!$B$13,RAND(),"")</f>
        <v/>
      </c>
      <c r="W3099" s="31">
        <f>IF($A3099&lt;=Inputs!$B$13,RAND(),"")</f>
        <v/>
      </c>
      <c r="X3099" s="31">
        <f>IF($A3099&lt;=Inputs!$B$13,RAND(),"")</f>
        <v/>
      </c>
      <c r="Y3099" s="31">
        <f>IF($A3099&lt;=Inputs!$B$13,RAND(),"")</f>
        <v/>
      </c>
    </row>
    <row r="3100">
      <c r="A3100" t="n">
        <v>3095</v>
      </c>
      <c r="B3100" s="26">
        <f>IF($A3100&lt;=Inputs!$B$13,IF(Inputs!$B$8&gt;0,SUM(F3100:O3100)/Inputs!$B$8,0),"")</f>
        <v/>
      </c>
      <c r="C3100" s="27">
        <f>IF($A3100&lt;=Inputs!$B$13,B3100/100,"")</f>
        <v/>
      </c>
      <c r="D3100" s="28">
        <f>IF($A3100&lt;=Inputs!$B$13,C3100*Inputs!$B$7,"")</f>
        <v/>
      </c>
      <c r="E3100" s="29">
        <f>IF($A3100&lt;=Inputs!$B$13,IF(D3100&gt;0,1,0),"")</f>
        <v/>
      </c>
      <c r="F3100" s="26">
        <f>IF($A3100&lt;=Inputs!$B$13,IF(1&lt;=Inputs!$B$8,IF(Inputs!$B$12&gt;0,MAX(MIN(NORM.INV(RAND(),LOOKUP(P3100,Inputs!$J$6:$J$9,Inputs!$G$6:$G$9),LOOKUP(P3100,Inputs!$J$6:$J$9,Inputs!$H$6:$H$9)),Inputs!$B$12),-Inputs!$B$12),NORM.INV(RAND(),LOOKUP(P3100,Inputs!$J$6:$J$9,Inputs!$G$6:$G$9),LOOKUP(P3100,Inputs!$J$6:$J$9,Inputs!$H$6:$H$9))),0),"" )</f>
        <v/>
      </c>
      <c r="G3100" s="26">
        <f>IF($A3100&lt;=Inputs!$B$13,IF(2&lt;=Inputs!$B$8,IF(Inputs!$B$12&gt;0,MAX(MIN(NORM.INV(RAND(),LOOKUP(Q3100,Inputs!$J$6:$J$9,Inputs!$G$6:$G$9),LOOKUP(Q3100,Inputs!$J$6:$J$9,Inputs!$H$6:$H$9)),Inputs!$B$12),-Inputs!$B$12),NORM.INV(RAND(),LOOKUP(Q3100,Inputs!$J$6:$J$9,Inputs!$G$6:$G$9),LOOKUP(Q3100,Inputs!$J$6:$J$9,Inputs!$H$6:$H$9))),0),"" )</f>
        <v/>
      </c>
      <c r="H3100" s="26">
        <f>IF($A3100&lt;=Inputs!$B$13,IF(3&lt;=Inputs!$B$8,IF(Inputs!$B$12&gt;0,MAX(MIN(NORM.INV(RAND(),LOOKUP(R3100,Inputs!$J$6:$J$9,Inputs!$G$6:$G$9),LOOKUP(R3100,Inputs!$J$6:$J$9,Inputs!$H$6:$H$9)),Inputs!$B$12),-Inputs!$B$12),NORM.INV(RAND(),LOOKUP(R3100,Inputs!$J$6:$J$9,Inputs!$G$6:$G$9),LOOKUP(R3100,Inputs!$J$6:$J$9,Inputs!$H$6:$H$9))),0),"" )</f>
        <v/>
      </c>
      <c r="I3100" s="26">
        <f>IF($A3100&lt;=Inputs!$B$13,IF(4&lt;=Inputs!$B$8,IF(Inputs!$B$12&gt;0,MAX(MIN(NORM.INV(RAND(),LOOKUP(S3100,Inputs!$J$6:$J$9,Inputs!$G$6:$G$9),LOOKUP(S3100,Inputs!$J$6:$J$9,Inputs!$H$6:$H$9)),Inputs!$B$12),-Inputs!$B$12),NORM.INV(RAND(),LOOKUP(S3100,Inputs!$J$6:$J$9,Inputs!$G$6:$G$9),LOOKUP(S3100,Inputs!$J$6:$J$9,Inputs!$H$6:$H$9))),0),"" )</f>
        <v/>
      </c>
      <c r="J3100" s="26">
        <f>IF($A3100&lt;=Inputs!$B$13,IF(5&lt;=Inputs!$B$8,IF(Inputs!$B$12&gt;0,MAX(MIN(NORM.INV(RAND(),LOOKUP(T3100,Inputs!$J$6:$J$9,Inputs!$G$6:$G$9),LOOKUP(T3100,Inputs!$J$6:$J$9,Inputs!$H$6:$H$9)),Inputs!$B$12),-Inputs!$B$12),NORM.INV(RAND(),LOOKUP(T3100,Inputs!$J$6:$J$9,Inputs!$G$6:$G$9),LOOKUP(T3100,Inputs!$J$6:$J$9,Inputs!$H$6:$H$9))),0),"" )</f>
        <v/>
      </c>
      <c r="K3100" s="26">
        <f>IF($A3100&lt;=Inputs!$B$13,IF(6&lt;=Inputs!$B$8,IF(Inputs!$B$12&gt;0,MAX(MIN(NORM.INV(RAND(),LOOKUP(U3100,Inputs!$J$6:$J$9,Inputs!$G$6:$G$9),LOOKUP(U3100,Inputs!$J$6:$J$9,Inputs!$H$6:$H$9)),Inputs!$B$12),-Inputs!$B$12),NORM.INV(RAND(),LOOKUP(U3100,Inputs!$J$6:$J$9,Inputs!$G$6:$G$9),LOOKUP(U3100,Inputs!$J$6:$J$9,Inputs!$H$6:$H$9))),0),"" )</f>
        <v/>
      </c>
      <c r="L3100" s="26">
        <f>IF($A3100&lt;=Inputs!$B$13,IF(7&lt;=Inputs!$B$8,IF(Inputs!$B$12&gt;0,MAX(MIN(NORM.INV(RAND(),LOOKUP(V3100,Inputs!$J$6:$J$9,Inputs!$G$6:$G$9),LOOKUP(V3100,Inputs!$J$6:$J$9,Inputs!$H$6:$H$9)),Inputs!$B$12),-Inputs!$B$12),NORM.INV(RAND(),LOOKUP(V3100,Inputs!$J$6:$J$9,Inputs!$G$6:$G$9),LOOKUP(V3100,Inputs!$J$6:$J$9,Inputs!$H$6:$H$9))),0),"" )</f>
        <v/>
      </c>
      <c r="M3100" s="26">
        <f>IF($A3100&lt;=Inputs!$B$13,IF(8&lt;=Inputs!$B$8,IF(Inputs!$B$12&gt;0,MAX(MIN(NORM.INV(RAND(),LOOKUP(W3100,Inputs!$J$6:$J$9,Inputs!$G$6:$G$9),LOOKUP(W3100,Inputs!$J$6:$J$9,Inputs!$H$6:$H$9)),Inputs!$B$12),-Inputs!$B$12),NORM.INV(RAND(),LOOKUP(W3100,Inputs!$J$6:$J$9,Inputs!$G$6:$G$9),LOOKUP(W3100,Inputs!$J$6:$J$9,Inputs!$H$6:$H$9))),0),"" )</f>
        <v/>
      </c>
      <c r="N3100" s="26">
        <f>IF($A3100&lt;=Inputs!$B$13,IF(9&lt;=Inputs!$B$8,IF(Inputs!$B$12&gt;0,MAX(MIN(NORM.INV(RAND(),LOOKUP(X3100,Inputs!$J$6:$J$9,Inputs!$G$6:$G$9),LOOKUP(X3100,Inputs!$J$6:$J$9,Inputs!$H$6:$H$9)),Inputs!$B$12),-Inputs!$B$12),NORM.INV(RAND(),LOOKUP(X3100,Inputs!$J$6:$J$9,Inputs!$G$6:$G$9),LOOKUP(X3100,Inputs!$J$6:$J$9,Inputs!$H$6:$H$9))),0),"" )</f>
        <v/>
      </c>
      <c r="O3100" s="26">
        <f>IF($A3100&lt;=Inputs!$B$13,IF(10&lt;=Inputs!$B$8,IF(Inputs!$B$12&gt;0,MAX(MIN(NORM.INV(RAND(),LOOKUP(Y3100,Inputs!$J$6:$J$9,Inputs!$G$6:$G$9),LOOKUP(Y3100,Inputs!$J$6:$J$9,Inputs!$H$6:$H$9)),Inputs!$B$12),-Inputs!$B$12),NORM.INV(RAND(),LOOKUP(Y3100,Inputs!$J$6:$J$9,Inputs!$G$6:$G$9),LOOKUP(Y3100,Inputs!$J$6:$J$9,Inputs!$H$6:$H$9))),0),"" )</f>
        <v/>
      </c>
      <c r="P3100" s="31">
        <f>IF($A3100&lt;=Inputs!$B$13,RAND(),"")</f>
        <v/>
      </c>
      <c r="Q3100" s="31">
        <f>IF($A3100&lt;=Inputs!$B$13,RAND(),"")</f>
        <v/>
      </c>
      <c r="R3100" s="31">
        <f>IF($A3100&lt;=Inputs!$B$13,RAND(),"")</f>
        <v/>
      </c>
      <c r="S3100" s="31">
        <f>IF($A3100&lt;=Inputs!$B$13,RAND(),"")</f>
        <v/>
      </c>
      <c r="T3100" s="31">
        <f>IF($A3100&lt;=Inputs!$B$13,RAND(),"")</f>
        <v/>
      </c>
      <c r="U3100" s="31">
        <f>IF($A3100&lt;=Inputs!$B$13,RAND(),"")</f>
        <v/>
      </c>
      <c r="V3100" s="31">
        <f>IF($A3100&lt;=Inputs!$B$13,RAND(),"")</f>
        <v/>
      </c>
      <c r="W3100" s="31">
        <f>IF($A3100&lt;=Inputs!$B$13,RAND(),"")</f>
        <v/>
      </c>
      <c r="X3100" s="31">
        <f>IF($A3100&lt;=Inputs!$B$13,RAND(),"")</f>
        <v/>
      </c>
      <c r="Y3100" s="31">
        <f>IF($A3100&lt;=Inputs!$B$13,RAND(),"")</f>
        <v/>
      </c>
    </row>
    <row r="3101">
      <c r="A3101" t="n">
        <v>3096</v>
      </c>
      <c r="B3101" s="26">
        <f>IF($A3101&lt;=Inputs!$B$13,IF(Inputs!$B$8&gt;0,SUM(F3101:O3101)/Inputs!$B$8,0),"")</f>
        <v/>
      </c>
      <c r="C3101" s="27">
        <f>IF($A3101&lt;=Inputs!$B$13,B3101/100,"")</f>
        <v/>
      </c>
      <c r="D3101" s="28">
        <f>IF($A3101&lt;=Inputs!$B$13,C3101*Inputs!$B$7,"")</f>
        <v/>
      </c>
      <c r="E3101" s="29">
        <f>IF($A3101&lt;=Inputs!$B$13,IF(D3101&gt;0,1,0),"")</f>
        <v/>
      </c>
      <c r="F3101" s="26">
        <f>IF($A3101&lt;=Inputs!$B$13,IF(1&lt;=Inputs!$B$8,IF(Inputs!$B$12&gt;0,MAX(MIN(NORM.INV(RAND(),LOOKUP(P3101,Inputs!$J$6:$J$9,Inputs!$G$6:$G$9),LOOKUP(P3101,Inputs!$J$6:$J$9,Inputs!$H$6:$H$9)),Inputs!$B$12),-Inputs!$B$12),NORM.INV(RAND(),LOOKUP(P3101,Inputs!$J$6:$J$9,Inputs!$G$6:$G$9),LOOKUP(P3101,Inputs!$J$6:$J$9,Inputs!$H$6:$H$9))),0),"" )</f>
        <v/>
      </c>
      <c r="G3101" s="26">
        <f>IF($A3101&lt;=Inputs!$B$13,IF(2&lt;=Inputs!$B$8,IF(Inputs!$B$12&gt;0,MAX(MIN(NORM.INV(RAND(),LOOKUP(Q3101,Inputs!$J$6:$J$9,Inputs!$G$6:$G$9),LOOKUP(Q3101,Inputs!$J$6:$J$9,Inputs!$H$6:$H$9)),Inputs!$B$12),-Inputs!$B$12),NORM.INV(RAND(),LOOKUP(Q3101,Inputs!$J$6:$J$9,Inputs!$G$6:$G$9),LOOKUP(Q3101,Inputs!$J$6:$J$9,Inputs!$H$6:$H$9))),0),"" )</f>
        <v/>
      </c>
      <c r="H3101" s="26">
        <f>IF($A3101&lt;=Inputs!$B$13,IF(3&lt;=Inputs!$B$8,IF(Inputs!$B$12&gt;0,MAX(MIN(NORM.INV(RAND(),LOOKUP(R3101,Inputs!$J$6:$J$9,Inputs!$G$6:$G$9),LOOKUP(R3101,Inputs!$J$6:$J$9,Inputs!$H$6:$H$9)),Inputs!$B$12),-Inputs!$B$12),NORM.INV(RAND(),LOOKUP(R3101,Inputs!$J$6:$J$9,Inputs!$G$6:$G$9),LOOKUP(R3101,Inputs!$J$6:$J$9,Inputs!$H$6:$H$9))),0),"" )</f>
        <v/>
      </c>
      <c r="I3101" s="26">
        <f>IF($A3101&lt;=Inputs!$B$13,IF(4&lt;=Inputs!$B$8,IF(Inputs!$B$12&gt;0,MAX(MIN(NORM.INV(RAND(),LOOKUP(S3101,Inputs!$J$6:$J$9,Inputs!$G$6:$G$9),LOOKUP(S3101,Inputs!$J$6:$J$9,Inputs!$H$6:$H$9)),Inputs!$B$12),-Inputs!$B$12),NORM.INV(RAND(),LOOKUP(S3101,Inputs!$J$6:$J$9,Inputs!$G$6:$G$9),LOOKUP(S3101,Inputs!$J$6:$J$9,Inputs!$H$6:$H$9))),0),"" )</f>
        <v/>
      </c>
      <c r="J3101" s="26">
        <f>IF($A3101&lt;=Inputs!$B$13,IF(5&lt;=Inputs!$B$8,IF(Inputs!$B$12&gt;0,MAX(MIN(NORM.INV(RAND(),LOOKUP(T3101,Inputs!$J$6:$J$9,Inputs!$G$6:$G$9),LOOKUP(T3101,Inputs!$J$6:$J$9,Inputs!$H$6:$H$9)),Inputs!$B$12),-Inputs!$B$12),NORM.INV(RAND(),LOOKUP(T3101,Inputs!$J$6:$J$9,Inputs!$G$6:$G$9),LOOKUP(T3101,Inputs!$J$6:$J$9,Inputs!$H$6:$H$9))),0),"" )</f>
        <v/>
      </c>
      <c r="K3101" s="26">
        <f>IF($A3101&lt;=Inputs!$B$13,IF(6&lt;=Inputs!$B$8,IF(Inputs!$B$12&gt;0,MAX(MIN(NORM.INV(RAND(),LOOKUP(U3101,Inputs!$J$6:$J$9,Inputs!$G$6:$G$9),LOOKUP(U3101,Inputs!$J$6:$J$9,Inputs!$H$6:$H$9)),Inputs!$B$12),-Inputs!$B$12),NORM.INV(RAND(),LOOKUP(U3101,Inputs!$J$6:$J$9,Inputs!$G$6:$G$9),LOOKUP(U3101,Inputs!$J$6:$J$9,Inputs!$H$6:$H$9))),0),"" )</f>
        <v/>
      </c>
      <c r="L3101" s="26">
        <f>IF($A3101&lt;=Inputs!$B$13,IF(7&lt;=Inputs!$B$8,IF(Inputs!$B$12&gt;0,MAX(MIN(NORM.INV(RAND(),LOOKUP(V3101,Inputs!$J$6:$J$9,Inputs!$G$6:$G$9),LOOKUP(V3101,Inputs!$J$6:$J$9,Inputs!$H$6:$H$9)),Inputs!$B$12),-Inputs!$B$12),NORM.INV(RAND(),LOOKUP(V3101,Inputs!$J$6:$J$9,Inputs!$G$6:$G$9),LOOKUP(V3101,Inputs!$J$6:$J$9,Inputs!$H$6:$H$9))),0),"" )</f>
        <v/>
      </c>
      <c r="M3101" s="26">
        <f>IF($A3101&lt;=Inputs!$B$13,IF(8&lt;=Inputs!$B$8,IF(Inputs!$B$12&gt;0,MAX(MIN(NORM.INV(RAND(),LOOKUP(W3101,Inputs!$J$6:$J$9,Inputs!$G$6:$G$9),LOOKUP(W3101,Inputs!$J$6:$J$9,Inputs!$H$6:$H$9)),Inputs!$B$12),-Inputs!$B$12),NORM.INV(RAND(),LOOKUP(W3101,Inputs!$J$6:$J$9,Inputs!$G$6:$G$9),LOOKUP(W3101,Inputs!$J$6:$J$9,Inputs!$H$6:$H$9))),0),"" )</f>
        <v/>
      </c>
      <c r="N3101" s="26">
        <f>IF($A3101&lt;=Inputs!$B$13,IF(9&lt;=Inputs!$B$8,IF(Inputs!$B$12&gt;0,MAX(MIN(NORM.INV(RAND(),LOOKUP(X3101,Inputs!$J$6:$J$9,Inputs!$G$6:$G$9),LOOKUP(X3101,Inputs!$J$6:$J$9,Inputs!$H$6:$H$9)),Inputs!$B$12),-Inputs!$B$12),NORM.INV(RAND(),LOOKUP(X3101,Inputs!$J$6:$J$9,Inputs!$G$6:$G$9),LOOKUP(X3101,Inputs!$J$6:$J$9,Inputs!$H$6:$H$9))),0),"" )</f>
        <v/>
      </c>
      <c r="O3101" s="26">
        <f>IF($A3101&lt;=Inputs!$B$13,IF(10&lt;=Inputs!$B$8,IF(Inputs!$B$12&gt;0,MAX(MIN(NORM.INV(RAND(),LOOKUP(Y3101,Inputs!$J$6:$J$9,Inputs!$G$6:$G$9),LOOKUP(Y3101,Inputs!$J$6:$J$9,Inputs!$H$6:$H$9)),Inputs!$B$12),-Inputs!$B$12),NORM.INV(RAND(),LOOKUP(Y3101,Inputs!$J$6:$J$9,Inputs!$G$6:$G$9),LOOKUP(Y3101,Inputs!$J$6:$J$9,Inputs!$H$6:$H$9))),0),"" )</f>
        <v/>
      </c>
      <c r="P3101" s="31">
        <f>IF($A3101&lt;=Inputs!$B$13,RAND(),"")</f>
        <v/>
      </c>
      <c r="Q3101" s="31">
        <f>IF($A3101&lt;=Inputs!$B$13,RAND(),"")</f>
        <v/>
      </c>
      <c r="R3101" s="31">
        <f>IF($A3101&lt;=Inputs!$B$13,RAND(),"")</f>
        <v/>
      </c>
      <c r="S3101" s="31">
        <f>IF($A3101&lt;=Inputs!$B$13,RAND(),"")</f>
        <v/>
      </c>
      <c r="T3101" s="31">
        <f>IF($A3101&lt;=Inputs!$B$13,RAND(),"")</f>
        <v/>
      </c>
      <c r="U3101" s="31">
        <f>IF($A3101&lt;=Inputs!$B$13,RAND(),"")</f>
        <v/>
      </c>
      <c r="V3101" s="31">
        <f>IF($A3101&lt;=Inputs!$B$13,RAND(),"")</f>
        <v/>
      </c>
      <c r="W3101" s="31">
        <f>IF($A3101&lt;=Inputs!$B$13,RAND(),"")</f>
        <v/>
      </c>
      <c r="X3101" s="31">
        <f>IF($A3101&lt;=Inputs!$B$13,RAND(),"")</f>
        <v/>
      </c>
      <c r="Y3101" s="31">
        <f>IF($A3101&lt;=Inputs!$B$13,RAND(),"")</f>
        <v/>
      </c>
    </row>
    <row r="3102">
      <c r="A3102" t="n">
        <v>3097</v>
      </c>
      <c r="B3102" s="26">
        <f>IF($A3102&lt;=Inputs!$B$13,IF(Inputs!$B$8&gt;0,SUM(F3102:O3102)/Inputs!$B$8,0),"")</f>
        <v/>
      </c>
      <c r="C3102" s="27">
        <f>IF($A3102&lt;=Inputs!$B$13,B3102/100,"")</f>
        <v/>
      </c>
      <c r="D3102" s="28">
        <f>IF($A3102&lt;=Inputs!$B$13,C3102*Inputs!$B$7,"")</f>
        <v/>
      </c>
      <c r="E3102" s="29">
        <f>IF($A3102&lt;=Inputs!$B$13,IF(D3102&gt;0,1,0),"")</f>
        <v/>
      </c>
      <c r="F3102" s="26">
        <f>IF($A3102&lt;=Inputs!$B$13,IF(1&lt;=Inputs!$B$8,IF(Inputs!$B$12&gt;0,MAX(MIN(NORM.INV(RAND(),LOOKUP(P3102,Inputs!$J$6:$J$9,Inputs!$G$6:$G$9),LOOKUP(P3102,Inputs!$J$6:$J$9,Inputs!$H$6:$H$9)),Inputs!$B$12),-Inputs!$B$12),NORM.INV(RAND(),LOOKUP(P3102,Inputs!$J$6:$J$9,Inputs!$G$6:$G$9),LOOKUP(P3102,Inputs!$J$6:$J$9,Inputs!$H$6:$H$9))),0),"" )</f>
        <v/>
      </c>
      <c r="G3102" s="26">
        <f>IF($A3102&lt;=Inputs!$B$13,IF(2&lt;=Inputs!$B$8,IF(Inputs!$B$12&gt;0,MAX(MIN(NORM.INV(RAND(),LOOKUP(Q3102,Inputs!$J$6:$J$9,Inputs!$G$6:$G$9),LOOKUP(Q3102,Inputs!$J$6:$J$9,Inputs!$H$6:$H$9)),Inputs!$B$12),-Inputs!$B$12),NORM.INV(RAND(),LOOKUP(Q3102,Inputs!$J$6:$J$9,Inputs!$G$6:$G$9),LOOKUP(Q3102,Inputs!$J$6:$J$9,Inputs!$H$6:$H$9))),0),"" )</f>
        <v/>
      </c>
      <c r="H3102" s="26">
        <f>IF($A3102&lt;=Inputs!$B$13,IF(3&lt;=Inputs!$B$8,IF(Inputs!$B$12&gt;0,MAX(MIN(NORM.INV(RAND(),LOOKUP(R3102,Inputs!$J$6:$J$9,Inputs!$G$6:$G$9),LOOKUP(R3102,Inputs!$J$6:$J$9,Inputs!$H$6:$H$9)),Inputs!$B$12),-Inputs!$B$12),NORM.INV(RAND(),LOOKUP(R3102,Inputs!$J$6:$J$9,Inputs!$G$6:$G$9),LOOKUP(R3102,Inputs!$J$6:$J$9,Inputs!$H$6:$H$9))),0),"" )</f>
        <v/>
      </c>
      <c r="I3102" s="26">
        <f>IF($A3102&lt;=Inputs!$B$13,IF(4&lt;=Inputs!$B$8,IF(Inputs!$B$12&gt;0,MAX(MIN(NORM.INV(RAND(),LOOKUP(S3102,Inputs!$J$6:$J$9,Inputs!$G$6:$G$9),LOOKUP(S3102,Inputs!$J$6:$J$9,Inputs!$H$6:$H$9)),Inputs!$B$12),-Inputs!$B$12),NORM.INV(RAND(),LOOKUP(S3102,Inputs!$J$6:$J$9,Inputs!$G$6:$G$9),LOOKUP(S3102,Inputs!$J$6:$J$9,Inputs!$H$6:$H$9))),0),"" )</f>
        <v/>
      </c>
      <c r="J3102" s="26">
        <f>IF($A3102&lt;=Inputs!$B$13,IF(5&lt;=Inputs!$B$8,IF(Inputs!$B$12&gt;0,MAX(MIN(NORM.INV(RAND(),LOOKUP(T3102,Inputs!$J$6:$J$9,Inputs!$G$6:$G$9),LOOKUP(T3102,Inputs!$J$6:$J$9,Inputs!$H$6:$H$9)),Inputs!$B$12),-Inputs!$B$12),NORM.INV(RAND(),LOOKUP(T3102,Inputs!$J$6:$J$9,Inputs!$G$6:$G$9),LOOKUP(T3102,Inputs!$J$6:$J$9,Inputs!$H$6:$H$9))),0),"" )</f>
        <v/>
      </c>
      <c r="K3102" s="26">
        <f>IF($A3102&lt;=Inputs!$B$13,IF(6&lt;=Inputs!$B$8,IF(Inputs!$B$12&gt;0,MAX(MIN(NORM.INV(RAND(),LOOKUP(U3102,Inputs!$J$6:$J$9,Inputs!$G$6:$G$9),LOOKUP(U3102,Inputs!$J$6:$J$9,Inputs!$H$6:$H$9)),Inputs!$B$12),-Inputs!$B$12),NORM.INV(RAND(),LOOKUP(U3102,Inputs!$J$6:$J$9,Inputs!$G$6:$G$9),LOOKUP(U3102,Inputs!$J$6:$J$9,Inputs!$H$6:$H$9))),0),"" )</f>
        <v/>
      </c>
      <c r="L3102" s="26">
        <f>IF($A3102&lt;=Inputs!$B$13,IF(7&lt;=Inputs!$B$8,IF(Inputs!$B$12&gt;0,MAX(MIN(NORM.INV(RAND(),LOOKUP(V3102,Inputs!$J$6:$J$9,Inputs!$G$6:$G$9),LOOKUP(V3102,Inputs!$J$6:$J$9,Inputs!$H$6:$H$9)),Inputs!$B$12),-Inputs!$B$12),NORM.INV(RAND(),LOOKUP(V3102,Inputs!$J$6:$J$9,Inputs!$G$6:$G$9),LOOKUP(V3102,Inputs!$J$6:$J$9,Inputs!$H$6:$H$9))),0),"" )</f>
        <v/>
      </c>
      <c r="M3102" s="26">
        <f>IF($A3102&lt;=Inputs!$B$13,IF(8&lt;=Inputs!$B$8,IF(Inputs!$B$12&gt;0,MAX(MIN(NORM.INV(RAND(),LOOKUP(W3102,Inputs!$J$6:$J$9,Inputs!$G$6:$G$9),LOOKUP(W3102,Inputs!$J$6:$J$9,Inputs!$H$6:$H$9)),Inputs!$B$12),-Inputs!$B$12),NORM.INV(RAND(),LOOKUP(W3102,Inputs!$J$6:$J$9,Inputs!$G$6:$G$9),LOOKUP(W3102,Inputs!$J$6:$J$9,Inputs!$H$6:$H$9))),0),"" )</f>
        <v/>
      </c>
      <c r="N3102" s="26">
        <f>IF($A3102&lt;=Inputs!$B$13,IF(9&lt;=Inputs!$B$8,IF(Inputs!$B$12&gt;0,MAX(MIN(NORM.INV(RAND(),LOOKUP(X3102,Inputs!$J$6:$J$9,Inputs!$G$6:$G$9),LOOKUP(X3102,Inputs!$J$6:$J$9,Inputs!$H$6:$H$9)),Inputs!$B$12),-Inputs!$B$12),NORM.INV(RAND(),LOOKUP(X3102,Inputs!$J$6:$J$9,Inputs!$G$6:$G$9),LOOKUP(X3102,Inputs!$J$6:$J$9,Inputs!$H$6:$H$9))),0),"" )</f>
        <v/>
      </c>
      <c r="O3102" s="26">
        <f>IF($A3102&lt;=Inputs!$B$13,IF(10&lt;=Inputs!$B$8,IF(Inputs!$B$12&gt;0,MAX(MIN(NORM.INV(RAND(),LOOKUP(Y3102,Inputs!$J$6:$J$9,Inputs!$G$6:$G$9),LOOKUP(Y3102,Inputs!$J$6:$J$9,Inputs!$H$6:$H$9)),Inputs!$B$12),-Inputs!$B$12),NORM.INV(RAND(),LOOKUP(Y3102,Inputs!$J$6:$J$9,Inputs!$G$6:$G$9),LOOKUP(Y3102,Inputs!$J$6:$J$9,Inputs!$H$6:$H$9))),0),"" )</f>
        <v/>
      </c>
      <c r="P3102" s="31">
        <f>IF($A3102&lt;=Inputs!$B$13,RAND(),"")</f>
        <v/>
      </c>
      <c r="Q3102" s="31">
        <f>IF($A3102&lt;=Inputs!$B$13,RAND(),"")</f>
        <v/>
      </c>
      <c r="R3102" s="31">
        <f>IF($A3102&lt;=Inputs!$B$13,RAND(),"")</f>
        <v/>
      </c>
      <c r="S3102" s="31">
        <f>IF($A3102&lt;=Inputs!$B$13,RAND(),"")</f>
        <v/>
      </c>
      <c r="T3102" s="31">
        <f>IF($A3102&lt;=Inputs!$B$13,RAND(),"")</f>
        <v/>
      </c>
      <c r="U3102" s="31">
        <f>IF($A3102&lt;=Inputs!$B$13,RAND(),"")</f>
        <v/>
      </c>
      <c r="V3102" s="31">
        <f>IF($A3102&lt;=Inputs!$B$13,RAND(),"")</f>
        <v/>
      </c>
      <c r="W3102" s="31">
        <f>IF($A3102&lt;=Inputs!$B$13,RAND(),"")</f>
        <v/>
      </c>
      <c r="X3102" s="31">
        <f>IF($A3102&lt;=Inputs!$B$13,RAND(),"")</f>
        <v/>
      </c>
      <c r="Y3102" s="31">
        <f>IF($A3102&lt;=Inputs!$B$13,RAND(),"")</f>
        <v/>
      </c>
    </row>
    <row r="3103">
      <c r="A3103" t="n">
        <v>3098</v>
      </c>
      <c r="B3103" s="26">
        <f>IF($A3103&lt;=Inputs!$B$13,IF(Inputs!$B$8&gt;0,SUM(F3103:O3103)/Inputs!$B$8,0),"")</f>
        <v/>
      </c>
      <c r="C3103" s="27">
        <f>IF($A3103&lt;=Inputs!$B$13,B3103/100,"")</f>
        <v/>
      </c>
      <c r="D3103" s="28">
        <f>IF($A3103&lt;=Inputs!$B$13,C3103*Inputs!$B$7,"")</f>
        <v/>
      </c>
      <c r="E3103" s="29">
        <f>IF($A3103&lt;=Inputs!$B$13,IF(D3103&gt;0,1,0),"")</f>
        <v/>
      </c>
      <c r="F3103" s="26">
        <f>IF($A3103&lt;=Inputs!$B$13,IF(1&lt;=Inputs!$B$8,IF(Inputs!$B$12&gt;0,MAX(MIN(NORM.INV(RAND(),LOOKUP(P3103,Inputs!$J$6:$J$9,Inputs!$G$6:$G$9),LOOKUP(P3103,Inputs!$J$6:$J$9,Inputs!$H$6:$H$9)),Inputs!$B$12),-Inputs!$B$12),NORM.INV(RAND(),LOOKUP(P3103,Inputs!$J$6:$J$9,Inputs!$G$6:$G$9),LOOKUP(P3103,Inputs!$J$6:$J$9,Inputs!$H$6:$H$9))),0),"" )</f>
        <v/>
      </c>
      <c r="G3103" s="26">
        <f>IF($A3103&lt;=Inputs!$B$13,IF(2&lt;=Inputs!$B$8,IF(Inputs!$B$12&gt;0,MAX(MIN(NORM.INV(RAND(),LOOKUP(Q3103,Inputs!$J$6:$J$9,Inputs!$G$6:$G$9),LOOKUP(Q3103,Inputs!$J$6:$J$9,Inputs!$H$6:$H$9)),Inputs!$B$12),-Inputs!$B$12),NORM.INV(RAND(),LOOKUP(Q3103,Inputs!$J$6:$J$9,Inputs!$G$6:$G$9),LOOKUP(Q3103,Inputs!$J$6:$J$9,Inputs!$H$6:$H$9))),0),"" )</f>
        <v/>
      </c>
      <c r="H3103" s="26">
        <f>IF($A3103&lt;=Inputs!$B$13,IF(3&lt;=Inputs!$B$8,IF(Inputs!$B$12&gt;0,MAX(MIN(NORM.INV(RAND(),LOOKUP(R3103,Inputs!$J$6:$J$9,Inputs!$G$6:$G$9),LOOKUP(R3103,Inputs!$J$6:$J$9,Inputs!$H$6:$H$9)),Inputs!$B$12),-Inputs!$B$12),NORM.INV(RAND(),LOOKUP(R3103,Inputs!$J$6:$J$9,Inputs!$G$6:$G$9),LOOKUP(R3103,Inputs!$J$6:$J$9,Inputs!$H$6:$H$9))),0),"" )</f>
        <v/>
      </c>
      <c r="I3103" s="26">
        <f>IF($A3103&lt;=Inputs!$B$13,IF(4&lt;=Inputs!$B$8,IF(Inputs!$B$12&gt;0,MAX(MIN(NORM.INV(RAND(),LOOKUP(S3103,Inputs!$J$6:$J$9,Inputs!$G$6:$G$9),LOOKUP(S3103,Inputs!$J$6:$J$9,Inputs!$H$6:$H$9)),Inputs!$B$12),-Inputs!$B$12),NORM.INV(RAND(),LOOKUP(S3103,Inputs!$J$6:$J$9,Inputs!$G$6:$G$9),LOOKUP(S3103,Inputs!$J$6:$J$9,Inputs!$H$6:$H$9))),0),"" )</f>
        <v/>
      </c>
      <c r="J3103" s="26">
        <f>IF($A3103&lt;=Inputs!$B$13,IF(5&lt;=Inputs!$B$8,IF(Inputs!$B$12&gt;0,MAX(MIN(NORM.INV(RAND(),LOOKUP(T3103,Inputs!$J$6:$J$9,Inputs!$G$6:$G$9),LOOKUP(T3103,Inputs!$J$6:$J$9,Inputs!$H$6:$H$9)),Inputs!$B$12),-Inputs!$B$12),NORM.INV(RAND(),LOOKUP(T3103,Inputs!$J$6:$J$9,Inputs!$G$6:$G$9),LOOKUP(T3103,Inputs!$J$6:$J$9,Inputs!$H$6:$H$9))),0),"" )</f>
        <v/>
      </c>
      <c r="K3103" s="26">
        <f>IF($A3103&lt;=Inputs!$B$13,IF(6&lt;=Inputs!$B$8,IF(Inputs!$B$12&gt;0,MAX(MIN(NORM.INV(RAND(),LOOKUP(U3103,Inputs!$J$6:$J$9,Inputs!$G$6:$G$9),LOOKUP(U3103,Inputs!$J$6:$J$9,Inputs!$H$6:$H$9)),Inputs!$B$12),-Inputs!$B$12),NORM.INV(RAND(),LOOKUP(U3103,Inputs!$J$6:$J$9,Inputs!$G$6:$G$9),LOOKUP(U3103,Inputs!$J$6:$J$9,Inputs!$H$6:$H$9))),0),"" )</f>
        <v/>
      </c>
      <c r="L3103" s="26">
        <f>IF($A3103&lt;=Inputs!$B$13,IF(7&lt;=Inputs!$B$8,IF(Inputs!$B$12&gt;0,MAX(MIN(NORM.INV(RAND(),LOOKUP(V3103,Inputs!$J$6:$J$9,Inputs!$G$6:$G$9),LOOKUP(V3103,Inputs!$J$6:$J$9,Inputs!$H$6:$H$9)),Inputs!$B$12),-Inputs!$B$12),NORM.INV(RAND(),LOOKUP(V3103,Inputs!$J$6:$J$9,Inputs!$G$6:$G$9),LOOKUP(V3103,Inputs!$J$6:$J$9,Inputs!$H$6:$H$9))),0),"" )</f>
        <v/>
      </c>
      <c r="M3103" s="26">
        <f>IF($A3103&lt;=Inputs!$B$13,IF(8&lt;=Inputs!$B$8,IF(Inputs!$B$12&gt;0,MAX(MIN(NORM.INV(RAND(),LOOKUP(W3103,Inputs!$J$6:$J$9,Inputs!$G$6:$G$9),LOOKUP(W3103,Inputs!$J$6:$J$9,Inputs!$H$6:$H$9)),Inputs!$B$12),-Inputs!$B$12),NORM.INV(RAND(),LOOKUP(W3103,Inputs!$J$6:$J$9,Inputs!$G$6:$G$9),LOOKUP(W3103,Inputs!$J$6:$J$9,Inputs!$H$6:$H$9))),0),"" )</f>
        <v/>
      </c>
      <c r="N3103" s="26">
        <f>IF($A3103&lt;=Inputs!$B$13,IF(9&lt;=Inputs!$B$8,IF(Inputs!$B$12&gt;0,MAX(MIN(NORM.INV(RAND(),LOOKUP(X3103,Inputs!$J$6:$J$9,Inputs!$G$6:$G$9),LOOKUP(X3103,Inputs!$J$6:$J$9,Inputs!$H$6:$H$9)),Inputs!$B$12),-Inputs!$B$12),NORM.INV(RAND(),LOOKUP(X3103,Inputs!$J$6:$J$9,Inputs!$G$6:$G$9),LOOKUP(X3103,Inputs!$J$6:$J$9,Inputs!$H$6:$H$9))),0),"" )</f>
        <v/>
      </c>
      <c r="O3103" s="26">
        <f>IF($A3103&lt;=Inputs!$B$13,IF(10&lt;=Inputs!$B$8,IF(Inputs!$B$12&gt;0,MAX(MIN(NORM.INV(RAND(),LOOKUP(Y3103,Inputs!$J$6:$J$9,Inputs!$G$6:$G$9),LOOKUP(Y3103,Inputs!$J$6:$J$9,Inputs!$H$6:$H$9)),Inputs!$B$12),-Inputs!$B$12),NORM.INV(RAND(),LOOKUP(Y3103,Inputs!$J$6:$J$9,Inputs!$G$6:$G$9),LOOKUP(Y3103,Inputs!$J$6:$J$9,Inputs!$H$6:$H$9))),0),"" )</f>
        <v/>
      </c>
      <c r="P3103" s="31">
        <f>IF($A3103&lt;=Inputs!$B$13,RAND(),"")</f>
        <v/>
      </c>
      <c r="Q3103" s="31">
        <f>IF($A3103&lt;=Inputs!$B$13,RAND(),"")</f>
        <v/>
      </c>
      <c r="R3103" s="31">
        <f>IF($A3103&lt;=Inputs!$B$13,RAND(),"")</f>
        <v/>
      </c>
      <c r="S3103" s="31">
        <f>IF($A3103&lt;=Inputs!$B$13,RAND(),"")</f>
        <v/>
      </c>
      <c r="T3103" s="31">
        <f>IF($A3103&lt;=Inputs!$B$13,RAND(),"")</f>
        <v/>
      </c>
      <c r="U3103" s="31">
        <f>IF($A3103&lt;=Inputs!$B$13,RAND(),"")</f>
        <v/>
      </c>
      <c r="V3103" s="31">
        <f>IF($A3103&lt;=Inputs!$B$13,RAND(),"")</f>
        <v/>
      </c>
      <c r="W3103" s="31">
        <f>IF($A3103&lt;=Inputs!$B$13,RAND(),"")</f>
        <v/>
      </c>
      <c r="X3103" s="31">
        <f>IF($A3103&lt;=Inputs!$B$13,RAND(),"")</f>
        <v/>
      </c>
      <c r="Y3103" s="31">
        <f>IF($A3103&lt;=Inputs!$B$13,RAND(),"")</f>
        <v/>
      </c>
    </row>
    <row r="3104">
      <c r="A3104" t="n">
        <v>3099</v>
      </c>
      <c r="B3104" s="26">
        <f>IF($A3104&lt;=Inputs!$B$13,IF(Inputs!$B$8&gt;0,SUM(F3104:O3104)/Inputs!$B$8,0),"")</f>
        <v/>
      </c>
      <c r="C3104" s="27">
        <f>IF($A3104&lt;=Inputs!$B$13,B3104/100,"")</f>
        <v/>
      </c>
      <c r="D3104" s="28">
        <f>IF($A3104&lt;=Inputs!$B$13,C3104*Inputs!$B$7,"")</f>
        <v/>
      </c>
      <c r="E3104" s="29">
        <f>IF($A3104&lt;=Inputs!$B$13,IF(D3104&gt;0,1,0),"")</f>
        <v/>
      </c>
      <c r="F3104" s="26">
        <f>IF($A3104&lt;=Inputs!$B$13,IF(1&lt;=Inputs!$B$8,IF(Inputs!$B$12&gt;0,MAX(MIN(NORM.INV(RAND(),LOOKUP(P3104,Inputs!$J$6:$J$9,Inputs!$G$6:$G$9),LOOKUP(P3104,Inputs!$J$6:$J$9,Inputs!$H$6:$H$9)),Inputs!$B$12),-Inputs!$B$12),NORM.INV(RAND(),LOOKUP(P3104,Inputs!$J$6:$J$9,Inputs!$G$6:$G$9),LOOKUP(P3104,Inputs!$J$6:$J$9,Inputs!$H$6:$H$9))),0),"" )</f>
        <v/>
      </c>
      <c r="G3104" s="26">
        <f>IF($A3104&lt;=Inputs!$B$13,IF(2&lt;=Inputs!$B$8,IF(Inputs!$B$12&gt;0,MAX(MIN(NORM.INV(RAND(),LOOKUP(Q3104,Inputs!$J$6:$J$9,Inputs!$G$6:$G$9),LOOKUP(Q3104,Inputs!$J$6:$J$9,Inputs!$H$6:$H$9)),Inputs!$B$12),-Inputs!$B$12),NORM.INV(RAND(),LOOKUP(Q3104,Inputs!$J$6:$J$9,Inputs!$G$6:$G$9),LOOKUP(Q3104,Inputs!$J$6:$J$9,Inputs!$H$6:$H$9))),0),"" )</f>
        <v/>
      </c>
      <c r="H3104" s="26">
        <f>IF($A3104&lt;=Inputs!$B$13,IF(3&lt;=Inputs!$B$8,IF(Inputs!$B$12&gt;0,MAX(MIN(NORM.INV(RAND(),LOOKUP(R3104,Inputs!$J$6:$J$9,Inputs!$G$6:$G$9),LOOKUP(R3104,Inputs!$J$6:$J$9,Inputs!$H$6:$H$9)),Inputs!$B$12),-Inputs!$B$12),NORM.INV(RAND(),LOOKUP(R3104,Inputs!$J$6:$J$9,Inputs!$G$6:$G$9),LOOKUP(R3104,Inputs!$J$6:$J$9,Inputs!$H$6:$H$9))),0),"" )</f>
        <v/>
      </c>
      <c r="I3104" s="26">
        <f>IF($A3104&lt;=Inputs!$B$13,IF(4&lt;=Inputs!$B$8,IF(Inputs!$B$12&gt;0,MAX(MIN(NORM.INV(RAND(),LOOKUP(S3104,Inputs!$J$6:$J$9,Inputs!$G$6:$G$9),LOOKUP(S3104,Inputs!$J$6:$J$9,Inputs!$H$6:$H$9)),Inputs!$B$12),-Inputs!$B$12),NORM.INV(RAND(),LOOKUP(S3104,Inputs!$J$6:$J$9,Inputs!$G$6:$G$9),LOOKUP(S3104,Inputs!$J$6:$J$9,Inputs!$H$6:$H$9))),0),"" )</f>
        <v/>
      </c>
      <c r="J3104" s="26">
        <f>IF($A3104&lt;=Inputs!$B$13,IF(5&lt;=Inputs!$B$8,IF(Inputs!$B$12&gt;0,MAX(MIN(NORM.INV(RAND(),LOOKUP(T3104,Inputs!$J$6:$J$9,Inputs!$G$6:$G$9),LOOKUP(T3104,Inputs!$J$6:$J$9,Inputs!$H$6:$H$9)),Inputs!$B$12),-Inputs!$B$12),NORM.INV(RAND(),LOOKUP(T3104,Inputs!$J$6:$J$9,Inputs!$G$6:$G$9),LOOKUP(T3104,Inputs!$J$6:$J$9,Inputs!$H$6:$H$9))),0),"" )</f>
        <v/>
      </c>
      <c r="K3104" s="26">
        <f>IF($A3104&lt;=Inputs!$B$13,IF(6&lt;=Inputs!$B$8,IF(Inputs!$B$12&gt;0,MAX(MIN(NORM.INV(RAND(),LOOKUP(U3104,Inputs!$J$6:$J$9,Inputs!$G$6:$G$9),LOOKUP(U3104,Inputs!$J$6:$J$9,Inputs!$H$6:$H$9)),Inputs!$B$12),-Inputs!$B$12),NORM.INV(RAND(),LOOKUP(U3104,Inputs!$J$6:$J$9,Inputs!$G$6:$G$9),LOOKUP(U3104,Inputs!$J$6:$J$9,Inputs!$H$6:$H$9))),0),"" )</f>
        <v/>
      </c>
      <c r="L3104" s="26">
        <f>IF($A3104&lt;=Inputs!$B$13,IF(7&lt;=Inputs!$B$8,IF(Inputs!$B$12&gt;0,MAX(MIN(NORM.INV(RAND(),LOOKUP(V3104,Inputs!$J$6:$J$9,Inputs!$G$6:$G$9),LOOKUP(V3104,Inputs!$J$6:$J$9,Inputs!$H$6:$H$9)),Inputs!$B$12),-Inputs!$B$12),NORM.INV(RAND(),LOOKUP(V3104,Inputs!$J$6:$J$9,Inputs!$G$6:$G$9),LOOKUP(V3104,Inputs!$J$6:$J$9,Inputs!$H$6:$H$9))),0),"" )</f>
        <v/>
      </c>
      <c r="M3104" s="26">
        <f>IF($A3104&lt;=Inputs!$B$13,IF(8&lt;=Inputs!$B$8,IF(Inputs!$B$12&gt;0,MAX(MIN(NORM.INV(RAND(),LOOKUP(W3104,Inputs!$J$6:$J$9,Inputs!$G$6:$G$9),LOOKUP(W3104,Inputs!$J$6:$J$9,Inputs!$H$6:$H$9)),Inputs!$B$12),-Inputs!$B$12),NORM.INV(RAND(),LOOKUP(W3104,Inputs!$J$6:$J$9,Inputs!$G$6:$G$9),LOOKUP(W3104,Inputs!$J$6:$J$9,Inputs!$H$6:$H$9))),0),"" )</f>
        <v/>
      </c>
      <c r="N3104" s="26">
        <f>IF($A3104&lt;=Inputs!$B$13,IF(9&lt;=Inputs!$B$8,IF(Inputs!$B$12&gt;0,MAX(MIN(NORM.INV(RAND(),LOOKUP(X3104,Inputs!$J$6:$J$9,Inputs!$G$6:$G$9),LOOKUP(X3104,Inputs!$J$6:$J$9,Inputs!$H$6:$H$9)),Inputs!$B$12),-Inputs!$B$12),NORM.INV(RAND(),LOOKUP(X3104,Inputs!$J$6:$J$9,Inputs!$G$6:$G$9),LOOKUP(X3104,Inputs!$J$6:$J$9,Inputs!$H$6:$H$9))),0),"" )</f>
        <v/>
      </c>
      <c r="O3104" s="26">
        <f>IF($A3104&lt;=Inputs!$B$13,IF(10&lt;=Inputs!$B$8,IF(Inputs!$B$12&gt;0,MAX(MIN(NORM.INV(RAND(),LOOKUP(Y3104,Inputs!$J$6:$J$9,Inputs!$G$6:$G$9),LOOKUP(Y3104,Inputs!$J$6:$J$9,Inputs!$H$6:$H$9)),Inputs!$B$12),-Inputs!$B$12),NORM.INV(RAND(),LOOKUP(Y3104,Inputs!$J$6:$J$9,Inputs!$G$6:$G$9),LOOKUP(Y3104,Inputs!$J$6:$J$9,Inputs!$H$6:$H$9))),0),"" )</f>
        <v/>
      </c>
      <c r="P3104" s="31">
        <f>IF($A3104&lt;=Inputs!$B$13,RAND(),"")</f>
        <v/>
      </c>
      <c r="Q3104" s="31">
        <f>IF($A3104&lt;=Inputs!$B$13,RAND(),"")</f>
        <v/>
      </c>
      <c r="R3104" s="31">
        <f>IF($A3104&lt;=Inputs!$B$13,RAND(),"")</f>
        <v/>
      </c>
      <c r="S3104" s="31">
        <f>IF($A3104&lt;=Inputs!$B$13,RAND(),"")</f>
        <v/>
      </c>
      <c r="T3104" s="31">
        <f>IF($A3104&lt;=Inputs!$B$13,RAND(),"")</f>
        <v/>
      </c>
      <c r="U3104" s="31">
        <f>IF($A3104&lt;=Inputs!$B$13,RAND(),"")</f>
        <v/>
      </c>
      <c r="V3104" s="31">
        <f>IF($A3104&lt;=Inputs!$B$13,RAND(),"")</f>
        <v/>
      </c>
      <c r="W3104" s="31">
        <f>IF($A3104&lt;=Inputs!$B$13,RAND(),"")</f>
        <v/>
      </c>
      <c r="X3104" s="31">
        <f>IF($A3104&lt;=Inputs!$B$13,RAND(),"")</f>
        <v/>
      </c>
      <c r="Y3104" s="31">
        <f>IF($A3104&lt;=Inputs!$B$13,RAND(),"")</f>
        <v/>
      </c>
    </row>
    <row r="3105">
      <c r="A3105" t="n">
        <v>3100</v>
      </c>
      <c r="B3105" s="26">
        <f>IF($A3105&lt;=Inputs!$B$13,IF(Inputs!$B$8&gt;0,SUM(F3105:O3105)/Inputs!$B$8,0),"")</f>
        <v/>
      </c>
      <c r="C3105" s="27">
        <f>IF($A3105&lt;=Inputs!$B$13,B3105/100,"")</f>
        <v/>
      </c>
      <c r="D3105" s="28">
        <f>IF($A3105&lt;=Inputs!$B$13,C3105*Inputs!$B$7,"")</f>
        <v/>
      </c>
      <c r="E3105" s="29">
        <f>IF($A3105&lt;=Inputs!$B$13,IF(D3105&gt;0,1,0),"")</f>
        <v/>
      </c>
      <c r="F3105" s="26">
        <f>IF($A3105&lt;=Inputs!$B$13,IF(1&lt;=Inputs!$B$8,IF(Inputs!$B$12&gt;0,MAX(MIN(NORM.INV(RAND(),LOOKUP(P3105,Inputs!$J$6:$J$9,Inputs!$G$6:$G$9),LOOKUP(P3105,Inputs!$J$6:$J$9,Inputs!$H$6:$H$9)),Inputs!$B$12),-Inputs!$B$12),NORM.INV(RAND(),LOOKUP(P3105,Inputs!$J$6:$J$9,Inputs!$G$6:$G$9),LOOKUP(P3105,Inputs!$J$6:$J$9,Inputs!$H$6:$H$9))),0),"" )</f>
        <v/>
      </c>
      <c r="G3105" s="26">
        <f>IF($A3105&lt;=Inputs!$B$13,IF(2&lt;=Inputs!$B$8,IF(Inputs!$B$12&gt;0,MAX(MIN(NORM.INV(RAND(),LOOKUP(Q3105,Inputs!$J$6:$J$9,Inputs!$G$6:$G$9),LOOKUP(Q3105,Inputs!$J$6:$J$9,Inputs!$H$6:$H$9)),Inputs!$B$12),-Inputs!$B$12),NORM.INV(RAND(),LOOKUP(Q3105,Inputs!$J$6:$J$9,Inputs!$G$6:$G$9),LOOKUP(Q3105,Inputs!$J$6:$J$9,Inputs!$H$6:$H$9))),0),"" )</f>
        <v/>
      </c>
      <c r="H3105" s="26">
        <f>IF($A3105&lt;=Inputs!$B$13,IF(3&lt;=Inputs!$B$8,IF(Inputs!$B$12&gt;0,MAX(MIN(NORM.INV(RAND(),LOOKUP(R3105,Inputs!$J$6:$J$9,Inputs!$G$6:$G$9),LOOKUP(R3105,Inputs!$J$6:$J$9,Inputs!$H$6:$H$9)),Inputs!$B$12),-Inputs!$B$12),NORM.INV(RAND(),LOOKUP(R3105,Inputs!$J$6:$J$9,Inputs!$G$6:$G$9),LOOKUP(R3105,Inputs!$J$6:$J$9,Inputs!$H$6:$H$9))),0),"" )</f>
        <v/>
      </c>
      <c r="I3105" s="26">
        <f>IF($A3105&lt;=Inputs!$B$13,IF(4&lt;=Inputs!$B$8,IF(Inputs!$B$12&gt;0,MAX(MIN(NORM.INV(RAND(),LOOKUP(S3105,Inputs!$J$6:$J$9,Inputs!$G$6:$G$9),LOOKUP(S3105,Inputs!$J$6:$J$9,Inputs!$H$6:$H$9)),Inputs!$B$12),-Inputs!$B$12),NORM.INV(RAND(),LOOKUP(S3105,Inputs!$J$6:$J$9,Inputs!$G$6:$G$9),LOOKUP(S3105,Inputs!$J$6:$J$9,Inputs!$H$6:$H$9))),0),"" )</f>
        <v/>
      </c>
      <c r="J3105" s="26">
        <f>IF($A3105&lt;=Inputs!$B$13,IF(5&lt;=Inputs!$B$8,IF(Inputs!$B$12&gt;0,MAX(MIN(NORM.INV(RAND(),LOOKUP(T3105,Inputs!$J$6:$J$9,Inputs!$G$6:$G$9),LOOKUP(T3105,Inputs!$J$6:$J$9,Inputs!$H$6:$H$9)),Inputs!$B$12),-Inputs!$B$12),NORM.INV(RAND(),LOOKUP(T3105,Inputs!$J$6:$J$9,Inputs!$G$6:$G$9),LOOKUP(T3105,Inputs!$J$6:$J$9,Inputs!$H$6:$H$9))),0),"" )</f>
        <v/>
      </c>
      <c r="K3105" s="26">
        <f>IF($A3105&lt;=Inputs!$B$13,IF(6&lt;=Inputs!$B$8,IF(Inputs!$B$12&gt;0,MAX(MIN(NORM.INV(RAND(),LOOKUP(U3105,Inputs!$J$6:$J$9,Inputs!$G$6:$G$9),LOOKUP(U3105,Inputs!$J$6:$J$9,Inputs!$H$6:$H$9)),Inputs!$B$12),-Inputs!$B$12),NORM.INV(RAND(),LOOKUP(U3105,Inputs!$J$6:$J$9,Inputs!$G$6:$G$9),LOOKUP(U3105,Inputs!$J$6:$J$9,Inputs!$H$6:$H$9))),0),"" )</f>
        <v/>
      </c>
      <c r="L3105" s="26">
        <f>IF($A3105&lt;=Inputs!$B$13,IF(7&lt;=Inputs!$B$8,IF(Inputs!$B$12&gt;0,MAX(MIN(NORM.INV(RAND(),LOOKUP(V3105,Inputs!$J$6:$J$9,Inputs!$G$6:$G$9),LOOKUP(V3105,Inputs!$J$6:$J$9,Inputs!$H$6:$H$9)),Inputs!$B$12),-Inputs!$B$12),NORM.INV(RAND(),LOOKUP(V3105,Inputs!$J$6:$J$9,Inputs!$G$6:$G$9),LOOKUP(V3105,Inputs!$J$6:$J$9,Inputs!$H$6:$H$9))),0),"" )</f>
        <v/>
      </c>
      <c r="M3105" s="26">
        <f>IF($A3105&lt;=Inputs!$B$13,IF(8&lt;=Inputs!$B$8,IF(Inputs!$B$12&gt;0,MAX(MIN(NORM.INV(RAND(),LOOKUP(W3105,Inputs!$J$6:$J$9,Inputs!$G$6:$G$9),LOOKUP(W3105,Inputs!$J$6:$J$9,Inputs!$H$6:$H$9)),Inputs!$B$12),-Inputs!$B$12),NORM.INV(RAND(),LOOKUP(W3105,Inputs!$J$6:$J$9,Inputs!$G$6:$G$9),LOOKUP(W3105,Inputs!$J$6:$J$9,Inputs!$H$6:$H$9))),0),"" )</f>
        <v/>
      </c>
      <c r="N3105" s="26">
        <f>IF($A3105&lt;=Inputs!$B$13,IF(9&lt;=Inputs!$B$8,IF(Inputs!$B$12&gt;0,MAX(MIN(NORM.INV(RAND(),LOOKUP(X3105,Inputs!$J$6:$J$9,Inputs!$G$6:$G$9),LOOKUP(X3105,Inputs!$J$6:$J$9,Inputs!$H$6:$H$9)),Inputs!$B$12),-Inputs!$B$12),NORM.INV(RAND(),LOOKUP(X3105,Inputs!$J$6:$J$9,Inputs!$G$6:$G$9),LOOKUP(X3105,Inputs!$J$6:$J$9,Inputs!$H$6:$H$9))),0),"" )</f>
        <v/>
      </c>
      <c r="O3105" s="26">
        <f>IF($A3105&lt;=Inputs!$B$13,IF(10&lt;=Inputs!$B$8,IF(Inputs!$B$12&gt;0,MAX(MIN(NORM.INV(RAND(),LOOKUP(Y3105,Inputs!$J$6:$J$9,Inputs!$G$6:$G$9),LOOKUP(Y3105,Inputs!$J$6:$J$9,Inputs!$H$6:$H$9)),Inputs!$B$12),-Inputs!$B$12),NORM.INV(RAND(),LOOKUP(Y3105,Inputs!$J$6:$J$9,Inputs!$G$6:$G$9),LOOKUP(Y3105,Inputs!$J$6:$J$9,Inputs!$H$6:$H$9))),0),"" )</f>
        <v/>
      </c>
      <c r="P3105" s="31">
        <f>IF($A3105&lt;=Inputs!$B$13,RAND(),"")</f>
        <v/>
      </c>
      <c r="Q3105" s="31">
        <f>IF($A3105&lt;=Inputs!$B$13,RAND(),"")</f>
        <v/>
      </c>
      <c r="R3105" s="31">
        <f>IF($A3105&lt;=Inputs!$B$13,RAND(),"")</f>
        <v/>
      </c>
      <c r="S3105" s="31">
        <f>IF($A3105&lt;=Inputs!$B$13,RAND(),"")</f>
        <v/>
      </c>
      <c r="T3105" s="31">
        <f>IF($A3105&lt;=Inputs!$B$13,RAND(),"")</f>
        <v/>
      </c>
      <c r="U3105" s="31">
        <f>IF($A3105&lt;=Inputs!$B$13,RAND(),"")</f>
        <v/>
      </c>
      <c r="V3105" s="31">
        <f>IF($A3105&lt;=Inputs!$B$13,RAND(),"")</f>
        <v/>
      </c>
      <c r="W3105" s="31">
        <f>IF($A3105&lt;=Inputs!$B$13,RAND(),"")</f>
        <v/>
      </c>
      <c r="X3105" s="31">
        <f>IF($A3105&lt;=Inputs!$B$13,RAND(),"")</f>
        <v/>
      </c>
      <c r="Y3105" s="31">
        <f>IF($A3105&lt;=Inputs!$B$13,RAND(),"")</f>
        <v/>
      </c>
    </row>
    <row r="3106">
      <c r="A3106" t="n">
        <v>3101</v>
      </c>
      <c r="B3106" s="26">
        <f>IF($A3106&lt;=Inputs!$B$13,IF(Inputs!$B$8&gt;0,SUM(F3106:O3106)/Inputs!$B$8,0),"")</f>
        <v/>
      </c>
      <c r="C3106" s="27">
        <f>IF($A3106&lt;=Inputs!$B$13,B3106/100,"")</f>
        <v/>
      </c>
      <c r="D3106" s="28">
        <f>IF($A3106&lt;=Inputs!$B$13,C3106*Inputs!$B$7,"")</f>
        <v/>
      </c>
      <c r="E3106" s="29">
        <f>IF($A3106&lt;=Inputs!$B$13,IF(D3106&gt;0,1,0),"")</f>
        <v/>
      </c>
      <c r="F3106" s="26">
        <f>IF($A3106&lt;=Inputs!$B$13,IF(1&lt;=Inputs!$B$8,IF(Inputs!$B$12&gt;0,MAX(MIN(NORM.INV(RAND(),LOOKUP(P3106,Inputs!$J$6:$J$9,Inputs!$G$6:$G$9),LOOKUP(P3106,Inputs!$J$6:$J$9,Inputs!$H$6:$H$9)),Inputs!$B$12),-Inputs!$B$12),NORM.INV(RAND(),LOOKUP(P3106,Inputs!$J$6:$J$9,Inputs!$G$6:$G$9),LOOKUP(P3106,Inputs!$J$6:$J$9,Inputs!$H$6:$H$9))),0),"" )</f>
        <v/>
      </c>
      <c r="G3106" s="26">
        <f>IF($A3106&lt;=Inputs!$B$13,IF(2&lt;=Inputs!$B$8,IF(Inputs!$B$12&gt;0,MAX(MIN(NORM.INV(RAND(),LOOKUP(Q3106,Inputs!$J$6:$J$9,Inputs!$G$6:$G$9),LOOKUP(Q3106,Inputs!$J$6:$J$9,Inputs!$H$6:$H$9)),Inputs!$B$12),-Inputs!$B$12),NORM.INV(RAND(),LOOKUP(Q3106,Inputs!$J$6:$J$9,Inputs!$G$6:$G$9),LOOKUP(Q3106,Inputs!$J$6:$J$9,Inputs!$H$6:$H$9))),0),"" )</f>
        <v/>
      </c>
      <c r="H3106" s="26">
        <f>IF($A3106&lt;=Inputs!$B$13,IF(3&lt;=Inputs!$B$8,IF(Inputs!$B$12&gt;0,MAX(MIN(NORM.INV(RAND(),LOOKUP(R3106,Inputs!$J$6:$J$9,Inputs!$G$6:$G$9),LOOKUP(R3106,Inputs!$J$6:$J$9,Inputs!$H$6:$H$9)),Inputs!$B$12),-Inputs!$B$12),NORM.INV(RAND(),LOOKUP(R3106,Inputs!$J$6:$J$9,Inputs!$G$6:$G$9),LOOKUP(R3106,Inputs!$J$6:$J$9,Inputs!$H$6:$H$9))),0),"" )</f>
        <v/>
      </c>
      <c r="I3106" s="26">
        <f>IF($A3106&lt;=Inputs!$B$13,IF(4&lt;=Inputs!$B$8,IF(Inputs!$B$12&gt;0,MAX(MIN(NORM.INV(RAND(),LOOKUP(S3106,Inputs!$J$6:$J$9,Inputs!$G$6:$G$9),LOOKUP(S3106,Inputs!$J$6:$J$9,Inputs!$H$6:$H$9)),Inputs!$B$12),-Inputs!$B$12),NORM.INV(RAND(),LOOKUP(S3106,Inputs!$J$6:$J$9,Inputs!$G$6:$G$9),LOOKUP(S3106,Inputs!$J$6:$J$9,Inputs!$H$6:$H$9))),0),"" )</f>
        <v/>
      </c>
      <c r="J3106" s="26">
        <f>IF($A3106&lt;=Inputs!$B$13,IF(5&lt;=Inputs!$B$8,IF(Inputs!$B$12&gt;0,MAX(MIN(NORM.INV(RAND(),LOOKUP(T3106,Inputs!$J$6:$J$9,Inputs!$G$6:$G$9),LOOKUP(T3106,Inputs!$J$6:$J$9,Inputs!$H$6:$H$9)),Inputs!$B$12),-Inputs!$B$12),NORM.INV(RAND(),LOOKUP(T3106,Inputs!$J$6:$J$9,Inputs!$G$6:$G$9),LOOKUP(T3106,Inputs!$J$6:$J$9,Inputs!$H$6:$H$9))),0),"" )</f>
        <v/>
      </c>
      <c r="K3106" s="26">
        <f>IF($A3106&lt;=Inputs!$B$13,IF(6&lt;=Inputs!$B$8,IF(Inputs!$B$12&gt;0,MAX(MIN(NORM.INV(RAND(),LOOKUP(U3106,Inputs!$J$6:$J$9,Inputs!$G$6:$G$9),LOOKUP(U3106,Inputs!$J$6:$J$9,Inputs!$H$6:$H$9)),Inputs!$B$12),-Inputs!$B$12),NORM.INV(RAND(),LOOKUP(U3106,Inputs!$J$6:$J$9,Inputs!$G$6:$G$9),LOOKUP(U3106,Inputs!$J$6:$J$9,Inputs!$H$6:$H$9))),0),"" )</f>
        <v/>
      </c>
      <c r="L3106" s="26">
        <f>IF($A3106&lt;=Inputs!$B$13,IF(7&lt;=Inputs!$B$8,IF(Inputs!$B$12&gt;0,MAX(MIN(NORM.INV(RAND(),LOOKUP(V3106,Inputs!$J$6:$J$9,Inputs!$G$6:$G$9),LOOKUP(V3106,Inputs!$J$6:$J$9,Inputs!$H$6:$H$9)),Inputs!$B$12),-Inputs!$B$12),NORM.INV(RAND(),LOOKUP(V3106,Inputs!$J$6:$J$9,Inputs!$G$6:$G$9),LOOKUP(V3106,Inputs!$J$6:$J$9,Inputs!$H$6:$H$9))),0),"" )</f>
        <v/>
      </c>
      <c r="M3106" s="26">
        <f>IF($A3106&lt;=Inputs!$B$13,IF(8&lt;=Inputs!$B$8,IF(Inputs!$B$12&gt;0,MAX(MIN(NORM.INV(RAND(),LOOKUP(W3106,Inputs!$J$6:$J$9,Inputs!$G$6:$G$9),LOOKUP(W3106,Inputs!$J$6:$J$9,Inputs!$H$6:$H$9)),Inputs!$B$12),-Inputs!$B$12),NORM.INV(RAND(),LOOKUP(W3106,Inputs!$J$6:$J$9,Inputs!$G$6:$G$9),LOOKUP(W3106,Inputs!$J$6:$J$9,Inputs!$H$6:$H$9))),0),"" )</f>
        <v/>
      </c>
      <c r="N3106" s="26">
        <f>IF($A3106&lt;=Inputs!$B$13,IF(9&lt;=Inputs!$B$8,IF(Inputs!$B$12&gt;0,MAX(MIN(NORM.INV(RAND(),LOOKUP(X3106,Inputs!$J$6:$J$9,Inputs!$G$6:$G$9),LOOKUP(X3106,Inputs!$J$6:$J$9,Inputs!$H$6:$H$9)),Inputs!$B$12),-Inputs!$B$12),NORM.INV(RAND(),LOOKUP(X3106,Inputs!$J$6:$J$9,Inputs!$G$6:$G$9),LOOKUP(X3106,Inputs!$J$6:$J$9,Inputs!$H$6:$H$9))),0),"" )</f>
        <v/>
      </c>
      <c r="O3106" s="26">
        <f>IF($A3106&lt;=Inputs!$B$13,IF(10&lt;=Inputs!$B$8,IF(Inputs!$B$12&gt;0,MAX(MIN(NORM.INV(RAND(),LOOKUP(Y3106,Inputs!$J$6:$J$9,Inputs!$G$6:$G$9),LOOKUP(Y3106,Inputs!$J$6:$J$9,Inputs!$H$6:$H$9)),Inputs!$B$12),-Inputs!$B$12),NORM.INV(RAND(),LOOKUP(Y3106,Inputs!$J$6:$J$9,Inputs!$G$6:$G$9),LOOKUP(Y3106,Inputs!$J$6:$J$9,Inputs!$H$6:$H$9))),0),"" )</f>
        <v/>
      </c>
      <c r="P3106" s="31">
        <f>IF($A3106&lt;=Inputs!$B$13,RAND(),"")</f>
        <v/>
      </c>
      <c r="Q3106" s="31">
        <f>IF($A3106&lt;=Inputs!$B$13,RAND(),"")</f>
        <v/>
      </c>
      <c r="R3106" s="31">
        <f>IF($A3106&lt;=Inputs!$B$13,RAND(),"")</f>
        <v/>
      </c>
      <c r="S3106" s="31">
        <f>IF($A3106&lt;=Inputs!$B$13,RAND(),"")</f>
        <v/>
      </c>
      <c r="T3106" s="31">
        <f>IF($A3106&lt;=Inputs!$B$13,RAND(),"")</f>
        <v/>
      </c>
      <c r="U3106" s="31">
        <f>IF($A3106&lt;=Inputs!$B$13,RAND(),"")</f>
        <v/>
      </c>
      <c r="V3106" s="31">
        <f>IF($A3106&lt;=Inputs!$B$13,RAND(),"")</f>
        <v/>
      </c>
      <c r="W3106" s="31">
        <f>IF($A3106&lt;=Inputs!$B$13,RAND(),"")</f>
        <v/>
      </c>
      <c r="X3106" s="31">
        <f>IF($A3106&lt;=Inputs!$B$13,RAND(),"")</f>
        <v/>
      </c>
      <c r="Y3106" s="31">
        <f>IF($A3106&lt;=Inputs!$B$13,RAND(),"")</f>
        <v/>
      </c>
    </row>
    <row r="3107">
      <c r="A3107" t="n">
        <v>3102</v>
      </c>
      <c r="B3107" s="26">
        <f>IF($A3107&lt;=Inputs!$B$13,IF(Inputs!$B$8&gt;0,SUM(F3107:O3107)/Inputs!$B$8,0),"")</f>
        <v/>
      </c>
      <c r="C3107" s="27">
        <f>IF($A3107&lt;=Inputs!$B$13,B3107/100,"")</f>
        <v/>
      </c>
      <c r="D3107" s="28">
        <f>IF($A3107&lt;=Inputs!$B$13,C3107*Inputs!$B$7,"")</f>
        <v/>
      </c>
      <c r="E3107" s="29">
        <f>IF($A3107&lt;=Inputs!$B$13,IF(D3107&gt;0,1,0),"")</f>
        <v/>
      </c>
      <c r="F3107" s="26">
        <f>IF($A3107&lt;=Inputs!$B$13,IF(1&lt;=Inputs!$B$8,IF(Inputs!$B$12&gt;0,MAX(MIN(NORM.INV(RAND(),LOOKUP(P3107,Inputs!$J$6:$J$9,Inputs!$G$6:$G$9),LOOKUP(P3107,Inputs!$J$6:$J$9,Inputs!$H$6:$H$9)),Inputs!$B$12),-Inputs!$B$12),NORM.INV(RAND(),LOOKUP(P3107,Inputs!$J$6:$J$9,Inputs!$G$6:$G$9),LOOKUP(P3107,Inputs!$J$6:$J$9,Inputs!$H$6:$H$9))),0),"" )</f>
        <v/>
      </c>
      <c r="G3107" s="26">
        <f>IF($A3107&lt;=Inputs!$B$13,IF(2&lt;=Inputs!$B$8,IF(Inputs!$B$12&gt;0,MAX(MIN(NORM.INV(RAND(),LOOKUP(Q3107,Inputs!$J$6:$J$9,Inputs!$G$6:$G$9),LOOKUP(Q3107,Inputs!$J$6:$J$9,Inputs!$H$6:$H$9)),Inputs!$B$12),-Inputs!$B$12),NORM.INV(RAND(),LOOKUP(Q3107,Inputs!$J$6:$J$9,Inputs!$G$6:$G$9),LOOKUP(Q3107,Inputs!$J$6:$J$9,Inputs!$H$6:$H$9))),0),"" )</f>
        <v/>
      </c>
      <c r="H3107" s="26">
        <f>IF($A3107&lt;=Inputs!$B$13,IF(3&lt;=Inputs!$B$8,IF(Inputs!$B$12&gt;0,MAX(MIN(NORM.INV(RAND(),LOOKUP(R3107,Inputs!$J$6:$J$9,Inputs!$G$6:$G$9),LOOKUP(R3107,Inputs!$J$6:$J$9,Inputs!$H$6:$H$9)),Inputs!$B$12),-Inputs!$B$12),NORM.INV(RAND(),LOOKUP(R3107,Inputs!$J$6:$J$9,Inputs!$G$6:$G$9),LOOKUP(R3107,Inputs!$J$6:$J$9,Inputs!$H$6:$H$9))),0),"" )</f>
        <v/>
      </c>
      <c r="I3107" s="26">
        <f>IF($A3107&lt;=Inputs!$B$13,IF(4&lt;=Inputs!$B$8,IF(Inputs!$B$12&gt;0,MAX(MIN(NORM.INV(RAND(),LOOKUP(S3107,Inputs!$J$6:$J$9,Inputs!$G$6:$G$9),LOOKUP(S3107,Inputs!$J$6:$J$9,Inputs!$H$6:$H$9)),Inputs!$B$12),-Inputs!$B$12),NORM.INV(RAND(),LOOKUP(S3107,Inputs!$J$6:$J$9,Inputs!$G$6:$G$9),LOOKUP(S3107,Inputs!$J$6:$J$9,Inputs!$H$6:$H$9))),0),"" )</f>
        <v/>
      </c>
      <c r="J3107" s="26">
        <f>IF($A3107&lt;=Inputs!$B$13,IF(5&lt;=Inputs!$B$8,IF(Inputs!$B$12&gt;0,MAX(MIN(NORM.INV(RAND(),LOOKUP(T3107,Inputs!$J$6:$J$9,Inputs!$G$6:$G$9),LOOKUP(T3107,Inputs!$J$6:$J$9,Inputs!$H$6:$H$9)),Inputs!$B$12),-Inputs!$B$12),NORM.INV(RAND(),LOOKUP(T3107,Inputs!$J$6:$J$9,Inputs!$G$6:$G$9),LOOKUP(T3107,Inputs!$J$6:$J$9,Inputs!$H$6:$H$9))),0),"" )</f>
        <v/>
      </c>
      <c r="K3107" s="26">
        <f>IF($A3107&lt;=Inputs!$B$13,IF(6&lt;=Inputs!$B$8,IF(Inputs!$B$12&gt;0,MAX(MIN(NORM.INV(RAND(),LOOKUP(U3107,Inputs!$J$6:$J$9,Inputs!$G$6:$G$9),LOOKUP(U3107,Inputs!$J$6:$J$9,Inputs!$H$6:$H$9)),Inputs!$B$12),-Inputs!$B$12),NORM.INV(RAND(),LOOKUP(U3107,Inputs!$J$6:$J$9,Inputs!$G$6:$G$9),LOOKUP(U3107,Inputs!$J$6:$J$9,Inputs!$H$6:$H$9))),0),"" )</f>
        <v/>
      </c>
      <c r="L3107" s="26">
        <f>IF($A3107&lt;=Inputs!$B$13,IF(7&lt;=Inputs!$B$8,IF(Inputs!$B$12&gt;0,MAX(MIN(NORM.INV(RAND(),LOOKUP(V3107,Inputs!$J$6:$J$9,Inputs!$G$6:$G$9),LOOKUP(V3107,Inputs!$J$6:$J$9,Inputs!$H$6:$H$9)),Inputs!$B$12),-Inputs!$B$12),NORM.INV(RAND(),LOOKUP(V3107,Inputs!$J$6:$J$9,Inputs!$G$6:$G$9),LOOKUP(V3107,Inputs!$J$6:$J$9,Inputs!$H$6:$H$9))),0),"" )</f>
        <v/>
      </c>
      <c r="M3107" s="26">
        <f>IF($A3107&lt;=Inputs!$B$13,IF(8&lt;=Inputs!$B$8,IF(Inputs!$B$12&gt;0,MAX(MIN(NORM.INV(RAND(),LOOKUP(W3107,Inputs!$J$6:$J$9,Inputs!$G$6:$G$9),LOOKUP(W3107,Inputs!$J$6:$J$9,Inputs!$H$6:$H$9)),Inputs!$B$12),-Inputs!$B$12),NORM.INV(RAND(),LOOKUP(W3107,Inputs!$J$6:$J$9,Inputs!$G$6:$G$9),LOOKUP(W3107,Inputs!$J$6:$J$9,Inputs!$H$6:$H$9))),0),"" )</f>
        <v/>
      </c>
      <c r="N3107" s="26">
        <f>IF($A3107&lt;=Inputs!$B$13,IF(9&lt;=Inputs!$B$8,IF(Inputs!$B$12&gt;0,MAX(MIN(NORM.INV(RAND(),LOOKUP(X3107,Inputs!$J$6:$J$9,Inputs!$G$6:$G$9),LOOKUP(X3107,Inputs!$J$6:$J$9,Inputs!$H$6:$H$9)),Inputs!$B$12),-Inputs!$B$12),NORM.INV(RAND(),LOOKUP(X3107,Inputs!$J$6:$J$9,Inputs!$G$6:$G$9),LOOKUP(X3107,Inputs!$J$6:$J$9,Inputs!$H$6:$H$9))),0),"" )</f>
        <v/>
      </c>
      <c r="O3107" s="26">
        <f>IF($A3107&lt;=Inputs!$B$13,IF(10&lt;=Inputs!$B$8,IF(Inputs!$B$12&gt;0,MAX(MIN(NORM.INV(RAND(),LOOKUP(Y3107,Inputs!$J$6:$J$9,Inputs!$G$6:$G$9),LOOKUP(Y3107,Inputs!$J$6:$J$9,Inputs!$H$6:$H$9)),Inputs!$B$12),-Inputs!$B$12),NORM.INV(RAND(),LOOKUP(Y3107,Inputs!$J$6:$J$9,Inputs!$G$6:$G$9),LOOKUP(Y3107,Inputs!$J$6:$J$9,Inputs!$H$6:$H$9))),0),"" )</f>
        <v/>
      </c>
      <c r="P3107" s="31">
        <f>IF($A3107&lt;=Inputs!$B$13,RAND(),"")</f>
        <v/>
      </c>
      <c r="Q3107" s="31">
        <f>IF($A3107&lt;=Inputs!$B$13,RAND(),"")</f>
        <v/>
      </c>
      <c r="R3107" s="31">
        <f>IF($A3107&lt;=Inputs!$B$13,RAND(),"")</f>
        <v/>
      </c>
      <c r="S3107" s="31">
        <f>IF($A3107&lt;=Inputs!$B$13,RAND(),"")</f>
        <v/>
      </c>
      <c r="T3107" s="31">
        <f>IF($A3107&lt;=Inputs!$B$13,RAND(),"")</f>
        <v/>
      </c>
      <c r="U3107" s="31">
        <f>IF($A3107&lt;=Inputs!$B$13,RAND(),"")</f>
        <v/>
      </c>
      <c r="V3107" s="31">
        <f>IF($A3107&lt;=Inputs!$B$13,RAND(),"")</f>
        <v/>
      </c>
      <c r="W3107" s="31">
        <f>IF($A3107&lt;=Inputs!$B$13,RAND(),"")</f>
        <v/>
      </c>
      <c r="X3107" s="31">
        <f>IF($A3107&lt;=Inputs!$B$13,RAND(),"")</f>
        <v/>
      </c>
      <c r="Y3107" s="31">
        <f>IF($A3107&lt;=Inputs!$B$13,RAND(),"")</f>
        <v/>
      </c>
    </row>
    <row r="3108">
      <c r="A3108" t="n">
        <v>3103</v>
      </c>
      <c r="B3108" s="26">
        <f>IF($A3108&lt;=Inputs!$B$13,IF(Inputs!$B$8&gt;0,SUM(F3108:O3108)/Inputs!$B$8,0),"")</f>
        <v/>
      </c>
      <c r="C3108" s="27">
        <f>IF($A3108&lt;=Inputs!$B$13,B3108/100,"")</f>
        <v/>
      </c>
      <c r="D3108" s="28">
        <f>IF($A3108&lt;=Inputs!$B$13,C3108*Inputs!$B$7,"")</f>
        <v/>
      </c>
      <c r="E3108" s="29">
        <f>IF($A3108&lt;=Inputs!$B$13,IF(D3108&gt;0,1,0),"")</f>
        <v/>
      </c>
      <c r="F3108" s="26">
        <f>IF($A3108&lt;=Inputs!$B$13,IF(1&lt;=Inputs!$B$8,IF(Inputs!$B$12&gt;0,MAX(MIN(NORM.INV(RAND(),LOOKUP(P3108,Inputs!$J$6:$J$9,Inputs!$G$6:$G$9),LOOKUP(P3108,Inputs!$J$6:$J$9,Inputs!$H$6:$H$9)),Inputs!$B$12),-Inputs!$B$12),NORM.INV(RAND(),LOOKUP(P3108,Inputs!$J$6:$J$9,Inputs!$G$6:$G$9),LOOKUP(P3108,Inputs!$J$6:$J$9,Inputs!$H$6:$H$9))),0),"" )</f>
        <v/>
      </c>
      <c r="G3108" s="26">
        <f>IF($A3108&lt;=Inputs!$B$13,IF(2&lt;=Inputs!$B$8,IF(Inputs!$B$12&gt;0,MAX(MIN(NORM.INV(RAND(),LOOKUP(Q3108,Inputs!$J$6:$J$9,Inputs!$G$6:$G$9),LOOKUP(Q3108,Inputs!$J$6:$J$9,Inputs!$H$6:$H$9)),Inputs!$B$12),-Inputs!$B$12),NORM.INV(RAND(),LOOKUP(Q3108,Inputs!$J$6:$J$9,Inputs!$G$6:$G$9),LOOKUP(Q3108,Inputs!$J$6:$J$9,Inputs!$H$6:$H$9))),0),"" )</f>
        <v/>
      </c>
      <c r="H3108" s="26">
        <f>IF($A3108&lt;=Inputs!$B$13,IF(3&lt;=Inputs!$B$8,IF(Inputs!$B$12&gt;0,MAX(MIN(NORM.INV(RAND(),LOOKUP(R3108,Inputs!$J$6:$J$9,Inputs!$G$6:$G$9),LOOKUP(R3108,Inputs!$J$6:$J$9,Inputs!$H$6:$H$9)),Inputs!$B$12),-Inputs!$B$12),NORM.INV(RAND(),LOOKUP(R3108,Inputs!$J$6:$J$9,Inputs!$G$6:$G$9),LOOKUP(R3108,Inputs!$J$6:$J$9,Inputs!$H$6:$H$9))),0),"" )</f>
        <v/>
      </c>
      <c r="I3108" s="26">
        <f>IF($A3108&lt;=Inputs!$B$13,IF(4&lt;=Inputs!$B$8,IF(Inputs!$B$12&gt;0,MAX(MIN(NORM.INV(RAND(),LOOKUP(S3108,Inputs!$J$6:$J$9,Inputs!$G$6:$G$9),LOOKUP(S3108,Inputs!$J$6:$J$9,Inputs!$H$6:$H$9)),Inputs!$B$12),-Inputs!$B$12),NORM.INV(RAND(),LOOKUP(S3108,Inputs!$J$6:$J$9,Inputs!$G$6:$G$9),LOOKUP(S3108,Inputs!$J$6:$J$9,Inputs!$H$6:$H$9))),0),"" )</f>
        <v/>
      </c>
      <c r="J3108" s="26">
        <f>IF($A3108&lt;=Inputs!$B$13,IF(5&lt;=Inputs!$B$8,IF(Inputs!$B$12&gt;0,MAX(MIN(NORM.INV(RAND(),LOOKUP(T3108,Inputs!$J$6:$J$9,Inputs!$G$6:$G$9),LOOKUP(T3108,Inputs!$J$6:$J$9,Inputs!$H$6:$H$9)),Inputs!$B$12),-Inputs!$B$12),NORM.INV(RAND(),LOOKUP(T3108,Inputs!$J$6:$J$9,Inputs!$G$6:$G$9),LOOKUP(T3108,Inputs!$J$6:$J$9,Inputs!$H$6:$H$9))),0),"" )</f>
        <v/>
      </c>
      <c r="K3108" s="26">
        <f>IF($A3108&lt;=Inputs!$B$13,IF(6&lt;=Inputs!$B$8,IF(Inputs!$B$12&gt;0,MAX(MIN(NORM.INV(RAND(),LOOKUP(U3108,Inputs!$J$6:$J$9,Inputs!$G$6:$G$9),LOOKUP(U3108,Inputs!$J$6:$J$9,Inputs!$H$6:$H$9)),Inputs!$B$12),-Inputs!$B$12),NORM.INV(RAND(),LOOKUP(U3108,Inputs!$J$6:$J$9,Inputs!$G$6:$G$9),LOOKUP(U3108,Inputs!$J$6:$J$9,Inputs!$H$6:$H$9))),0),"" )</f>
        <v/>
      </c>
      <c r="L3108" s="26">
        <f>IF($A3108&lt;=Inputs!$B$13,IF(7&lt;=Inputs!$B$8,IF(Inputs!$B$12&gt;0,MAX(MIN(NORM.INV(RAND(),LOOKUP(V3108,Inputs!$J$6:$J$9,Inputs!$G$6:$G$9),LOOKUP(V3108,Inputs!$J$6:$J$9,Inputs!$H$6:$H$9)),Inputs!$B$12),-Inputs!$B$12),NORM.INV(RAND(),LOOKUP(V3108,Inputs!$J$6:$J$9,Inputs!$G$6:$G$9),LOOKUP(V3108,Inputs!$J$6:$J$9,Inputs!$H$6:$H$9))),0),"" )</f>
        <v/>
      </c>
      <c r="M3108" s="26">
        <f>IF($A3108&lt;=Inputs!$B$13,IF(8&lt;=Inputs!$B$8,IF(Inputs!$B$12&gt;0,MAX(MIN(NORM.INV(RAND(),LOOKUP(W3108,Inputs!$J$6:$J$9,Inputs!$G$6:$G$9),LOOKUP(W3108,Inputs!$J$6:$J$9,Inputs!$H$6:$H$9)),Inputs!$B$12),-Inputs!$B$12),NORM.INV(RAND(),LOOKUP(W3108,Inputs!$J$6:$J$9,Inputs!$G$6:$G$9),LOOKUP(W3108,Inputs!$J$6:$J$9,Inputs!$H$6:$H$9))),0),"" )</f>
        <v/>
      </c>
      <c r="N3108" s="26">
        <f>IF($A3108&lt;=Inputs!$B$13,IF(9&lt;=Inputs!$B$8,IF(Inputs!$B$12&gt;0,MAX(MIN(NORM.INV(RAND(),LOOKUP(X3108,Inputs!$J$6:$J$9,Inputs!$G$6:$G$9),LOOKUP(X3108,Inputs!$J$6:$J$9,Inputs!$H$6:$H$9)),Inputs!$B$12),-Inputs!$B$12),NORM.INV(RAND(),LOOKUP(X3108,Inputs!$J$6:$J$9,Inputs!$G$6:$G$9),LOOKUP(X3108,Inputs!$J$6:$J$9,Inputs!$H$6:$H$9))),0),"" )</f>
        <v/>
      </c>
      <c r="O3108" s="26">
        <f>IF($A3108&lt;=Inputs!$B$13,IF(10&lt;=Inputs!$B$8,IF(Inputs!$B$12&gt;0,MAX(MIN(NORM.INV(RAND(),LOOKUP(Y3108,Inputs!$J$6:$J$9,Inputs!$G$6:$G$9),LOOKUP(Y3108,Inputs!$J$6:$J$9,Inputs!$H$6:$H$9)),Inputs!$B$12),-Inputs!$B$12),NORM.INV(RAND(),LOOKUP(Y3108,Inputs!$J$6:$J$9,Inputs!$G$6:$G$9),LOOKUP(Y3108,Inputs!$J$6:$J$9,Inputs!$H$6:$H$9))),0),"" )</f>
        <v/>
      </c>
      <c r="P3108" s="31">
        <f>IF($A3108&lt;=Inputs!$B$13,RAND(),"")</f>
        <v/>
      </c>
      <c r="Q3108" s="31">
        <f>IF($A3108&lt;=Inputs!$B$13,RAND(),"")</f>
        <v/>
      </c>
      <c r="R3108" s="31">
        <f>IF($A3108&lt;=Inputs!$B$13,RAND(),"")</f>
        <v/>
      </c>
      <c r="S3108" s="31">
        <f>IF($A3108&lt;=Inputs!$B$13,RAND(),"")</f>
        <v/>
      </c>
      <c r="T3108" s="31">
        <f>IF($A3108&lt;=Inputs!$B$13,RAND(),"")</f>
        <v/>
      </c>
      <c r="U3108" s="31">
        <f>IF($A3108&lt;=Inputs!$B$13,RAND(),"")</f>
        <v/>
      </c>
      <c r="V3108" s="31">
        <f>IF($A3108&lt;=Inputs!$B$13,RAND(),"")</f>
        <v/>
      </c>
      <c r="W3108" s="31">
        <f>IF($A3108&lt;=Inputs!$B$13,RAND(),"")</f>
        <v/>
      </c>
      <c r="X3108" s="31">
        <f>IF($A3108&lt;=Inputs!$B$13,RAND(),"")</f>
        <v/>
      </c>
      <c r="Y3108" s="31">
        <f>IF($A3108&lt;=Inputs!$B$13,RAND(),"")</f>
        <v/>
      </c>
    </row>
    <row r="3109">
      <c r="A3109" t="n">
        <v>3104</v>
      </c>
      <c r="B3109" s="26">
        <f>IF($A3109&lt;=Inputs!$B$13,IF(Inputs!$B$8&gt;0,SUM(F3109:O3109)/Inputs!$B$8,0),"")</f>
        <v/>
      </c>
      <c r="C3109" s="27">
        <f>IF($A3109&lt;=Inputs!$B$13,B3109/100,"")</f>
        <v/>
      </c>
      <c r="D3109" s="28">
        <f>IF($A3109&lt;=Inputs!$B$13,C3109*Inputs!$B$7,"")</f>
        <v/>
      </c>
      <c r="E3109" s="29">
        <f>IF($A3109&lt;=Inputs!$B$13,IF(D3109&gt;0,1,0),"")</f>
        <v/>
      </c>
      <c r="F3109" s="26">
        <f>IF($A3109&lt;=Inputs!$B$13,IF(1&lt;=Inputs!$B$8,IF(Inputs!$B$12&gt;0,MAX(MIN(NORM.INV(RAND(),LOOKUP(P3109,Inputs!$J$6:$J$9,Inputs!$G$6:$G$9),LOOKUP(P3109,Inputs!$J$6:$J$9,Inputs!$H$6:$H$9)),Inputs!$B$12),-Inputs!$B$12),NORM.INV(RAND(),LOOKUP(P3109,Inputs!$J$6:$J$9,Inputs!$G$6:$G$9),LOOKUP(P3109,Inputs!$J$6:$J$9,Inputs!$H$6:$H$9))),0),"" )</f>
        <v/>
      </c>
      <c r="G3109" s="26">
        <f>IF($A3109&lt;=Inputs!$B$13,IF(2&lt;=Inputs!$B$8,IF(Inputs!$B$12&gt;0,MAX(MIN(NORM.INV(RAND(),LOOKUP(Q3109,Inputs!$J$6:$J$9,Inputs!$G$6:$G$9),LOOKUP(Q3109,Inputs!$J$6:$J$9,Inputs!$H$6:$H$9)),Inputs!$B$12),-Inputs!$B$12),NORM.INV(RAND(),LOOKUP(Q3109,Inputs!$J$6:$J$9,Inputs!$G$6:$G$9),LOOKUP(Q3109,Inputs!$J$6:$J$9,Inputs!$H$6:$H$9))),0),"" )</f>
        <v/>
      </c>
      <c r="H3109" s="26">
        <f>IF($A3109&lt;=Inputs!$B$13,IF(3&lt;=Inputs!$B$8,IF(Inputs!$B$12&gt;0,MAX(MIN(NORM.INV(RAND(),LOOKUP(R3109,Inputs!$J$6:$J$9,Inputs!$G$6:$G$9),LOOKUP(R3109,Inputs!$J$6:$J$9,Inputs!$H$6:$H$9)),Inputs!$B$12),-Inputs!$B$12),NORM.INV(RAND(),LOOKUP(R3109,Inputs!$J$6:$J$9,Inputs!$G$6:$G$9),LOOKUP(R3109,Inputs!$J$6:$J$9,Inputs!$H$6:$H$9))),0),"" )</f>
        <v/>
      </c>
      <c r="I3109" s="26">
        <f>IF($A3109&lt;=Inputs!$B$13,IF(4&lt;=Inputs!$B$8,IF(Inputs!$B$12&gt;0,MAX(MIN(NORM.INV(RAND(),LOOKUP(S3109,Inputs!$J$6:$J$9,Inputs!$G$6:$G$9),LOOKUP(S3109,Inputs!$J$6:$J$9,Inputs!$H$6:$H$9)),Inputs!$B$12),-Inputs!$B$12),NORM.INV(RAND(),LOOKUP(S3109,Inputs!$J$6:$J$9,Inputs!$G$6:$G$9),LOOKUP(S3109,Inputs!$J$6:$J$9,Inputs!$H$6:$H$9))),0),"" )</f>
        <v/>
      </c>
      <c r="J3109" s="26">
        <f>IF($A3109&lt;=Inputs!$B$13,IF(5&lt;=Inputs!$B$8,IF(Inputs!$B$12&gt;0,MAX(MIN(NORM.INV(RAND(),LOOKUP(T3109,Inputs!$J$6:$J$9,Inputs!$G$6:$G$9),LOOKUP(T3109,Inputs!$J$6:$J$9,Inputs!$H$6:$H$9)),Inputs!$B$12),-Inputs!$B$12),NORM.INV(RAND(),LOOKUP(T3109,Inputs!$J$6:$J$9,Inputs!$G$6:$G$9),LOOKUP(T3109,Inputs!$J$6:$J$9,Inputs!$H$6:$H$9))),0),"" )</f>
        <v/>
      </c>
      <c r="K3109" s="26">
        <f>IF($A3109&lt;=Inputs!$B$13,IF(6&lt;=Inputs!$B$8,IF(Inputs!$B$12&gt;0,MAX(MIN(NORM.INV(RAND(),LOOKUP(U3109,Inputs!$J$6:$J$9,Inputs!$G$6:$G$9),LOOKUP(U3109,Inputs!$J$6:$J$9,Inputs!$H$6:$H$9)),Inputs!$B$12),-Inputs!$B$12),NORM.INV(RAND(),LOOKUP(U3109,Inputs!$J$6:$J$9,Inputs!$G$6:$G$9),LOOKUP(U3109,Inputs!$J$6:$J$9,Inputs!$H$6:$H$9))),0),"" )</f>
        <v/>
      </c>
      <c r="L3109" s="26">
        <f>IF($A3109&lt;=Inputs!$B$13,IF(7&lt;=Inputs!$B$8,IF(Inputs!$B$12&gt;0,MAX(MIN(NORM.INV(RAND(),LOOKUP(V3109,Inputs!$J$6:$J$9,Inputs!$G$6:$G$9),LOOKUP(V3109,Inputs!$J$6:$J$9,Inputs!$H$6:$H$9)),Inputs!$B$12),-Inputs!$B$12),NORM.INV(RAND(),LOOKUP(V3109,Inputs!$J$6:$J$9,Inputs!$G$6:$G$9),LOOKUP(V3109,Inputs!$J$6:$J$9,Inputs!$H$6:$H$9))),0),"" )</f>
        <v/>
      </c>
      <c r="M3109" s="26">
        <f>IF($A3109&lt;=Inputs!$B$13,IF(8&lt;=Inputs!$B$8,IF(Inputs!$B$12&gt;0,MAX(MIN(NORM.INV(RAND(),LOOKUP(W3109,Inputs!$J$6:$J$9,Inputs!$G$6:$G$9),LOOKUP(W3109,Inputs!$J$6:$J$9,Inputs!$H$6:$H$9)),Inputs!$B$12),-Inputs!$B$12),NORM.INV(RAND(),LOOKUP(W3109,Inputs!$J$6:$J$9,Inputs!$G$6:$G$9),LOOKUP(W3109,Inputs!$J$6:$J$9,Inputs!$H$6:$H$9))),0),"" )</f>
        <v/>
      </c>
      <c r="N3109" s="26">
        <f>IF($A3109&lt;=Inputs!$B$13,IF(9&lt;=Inputs!$B$8,IF(Inputs!$B$12&gt;0,MAX(MIN(NORM.INV(RAND(),LOOKUP(X3109,Inputs!$J$6:$J$9,Inputs!$G$6:$G$9),LOOKUP(X3109,Inputs!$J$6:$J$9,Inputs!$H$6:$H$9)),Inputs!$B$12),-Inputs!$B$12),NORM.INV(RAND(),LOOKUP(X3109,Inputs!$J$6:$J$9,Inputs!$G$6:$G$9),LOOKUP(X3109,Inputs!$J$6:$J$9,Inputs!$H$6:$H$9))),0),"" )</f>
        <v/>
      </c>
      <c r="O3109" s="26">
        <f>IF($A3109&lt;=Inputs!$B$13,IF(10&lt;=Inputs!$B$8,IF(Inputs!$B$12&gt;0,MAX(MIN(NORM.INV(RAND(),LOOKUP(Y3109,Inputs!$J$6:$J$9,Inputs!$G$6:$G$9),LOOKUP(Y3109,Inputs!$J$6:$J$9,Inputs!$H$6:$H$9)),Inputs!$B$12),-Inputs!$B$12),NORM.INV(RAND(),LOOKUP(Y3109,Inputs!$J$6:$J$9,Inputs!$G$6:$G$9),LOOKUP(Y3109,Inputs!$J$6:$J$9,Inputs!$H$6:$H$9))),0),"" )</f>
        <v/>
      </c>
      <c r="P3109" s="31">
        <f>IF($A3109&lt;=Inputs!$B$13,RAND(),"")</f>
        <v/>
      </c>
      <c r="Q3109" s="31">
        <f>IF($A3109&lt;=Inputs!$B$13,RAND(),"")</f>
        <v/>
      </c>
      <c r="R3109" s="31">
        <f>IF($A3109&lt;=Inputs!$B$13,RAND(),"")</f>
        <v/>
      </c>
      <c r="S3109" s="31">
        <f>IF($A3109&lt;=Inputs!$B$13,RAND(),"")</f>
        <v/>
      </c>
      <c r="T3109" s="31">
        <f>IF($A3109&lt;=Inputs!$B$13,RAND(),"")</f>
        <v/>
      </c>
      <c r="U3109" s="31">
        <f>IF($A3109&lt;=Inputs!$B$13,RAND(),"")</f>
        <v/>
      </c>
      <c r="V3109" s="31">
        <f>IF($A3109&lt;=Inputs!$B$13,RAND(),"")</f>
        <v/>
      </c>
      <c r="W3109" s="31">
        <f>IF($A3109&lt;=Inputs!$B$13,RAND(),"")</f>
        <v/>
      </c>
      <c r="X3109" s="31">
        <f>IF($A3109&lt;=Inputs!$B$13,RAND(),"")</f>
        <v/>
      </c>
      <c r="Y3109" s="31">
        <f>IF($A3109&lt;=Inputs!$B$13,RAND(),"")</f>
        <v/>
      </c>
    </row>
    <row r="3110">
      <c r="A3110" t="n">
        <v>3105</v>
      </c>
      <c r="B3110" s="26">
        <f>IF($A3110&lt;=Inputs!$B$13,IF(Inputs!$B$8&gt;0,SUM(F3110:O3110)/Inputs!$B$8,0),"")</f>
        <v/>
      </c>
      <c r="C3110" s="27">
        <f>IF($A3110&lt;=Inputs!$B$13,B3110/100,"")</f>
        <v/>
      </c>
      <c r="D3110" s="28">
        <f>IF($A3110&lt;=Inputs!$B$13,C3110*Inputs!$B$7,"")</f>
        <v/>
      </c>
      <c r="E3110" s="29">
        <f>IF($A3110&lt;=Inputs!$B$13,IF(D3110&gt;0,1,0),"")</f>
        <v/>
      </c>
      <c r="F3110" s="26">
        <f>IF($A3110&lt;=Inputs!$B$13,IF(1&lt;=Inputs!$B$8,IF(Inputs!$B$12&gt;0,MAX(MIN(NORM.INV(RAND(),LOOKUP(P3110,Inputs!$J$6:$J$9,Inputs!$G$6:$G$9),LOOKUP(P3110,Inputs!$J$6:$J$9,Inputs!$H$6:$H$9)),Inputs!$B$12),-Inputs!$B$12),NORM.INV(RAND(),LOOKUP(P3110,Inputs!$J$6:$J$9,Inputs!$G$6:$G$9),LOOKUP(P3110,Inputs!$J$6:$J$9,Inputs!$H$6:$H$9))),0),"" )</f>
        <v/>
      </c>
      <c r="G3110" s="26">
        <f>IF($A3110&lt;=Inputs!$B$13,IF(2&lt;=Inputs!$B$8,IF(Inputs!$B$12&gt;0,MAX(MIN(NORM.INV(RAND(),LOOKUP(Q3110,Inputs!$J$6:$J$9,Inputs!$G$6:$G$9),LOOKUP(Q3110,Inputs!$J$6:$J$9,Inputs!$H$6:$H$9)),Inputs!$B$12),-Inputs!$B$12),NORM.INV(RAND(),LOOKUP(Q3110,Inputs!$J$6:$J$9,Inputs!$G$6:$G$9),LOOKUP(Q3110,Inputs!$J$6:$J$9,Inputs!$H$6:$H$9))),0),"" )</f>
        <v/>
      </c>
      <c r="H3110" s="26">
        <f>IF($A3110&lt;=Inputs!$B$13,IF(3&lt;=Inputs!$B$8,IF(Inputs!$B$12&gt;0,MAX(MIN(NORM.INV(RAND(),LOOKUP(R3110,Inputs!$J$6:$J$9,Inputs!$G$6:$G$9),LOOKUP(R3110,Inputs!$J$6:$J$9,Inputs!$H$6:$H$9)),Inputs!$B$12),-Inputs!$B$12),NORM.INV(RAND(),LOOKUP(R3110,Inputs!$J$6:$J$9,Inputs!$G$6:$G$9),LOOKUP(R3110,Inputs!$J$6:$J$9,Inputs!$H$6:$H$9))),0),"" )</f>
        <v/>
      </c>
      <c r="I3110" s="26">
        <f>IF($A3110&lt;=Inputs!$B$13,IF(4&lt;=Inputs!$B$8,IF(Inputs!$B$12&gt;0,MAX(MIN(NORM.INV(RAND(),LOOKUP(S3110,Inputs!$J$6:$J$9,Inputs!$G$6:$G$9),LOOKUP(S3110,Inputs!$J$6:$J$9,Inputs!$H$6:$H$9)),Inputs!$B$12),-Inputs!$B$12),NORM.INV(RAND(),LOOKUP(S3110,Inputs!$J$6:$J$9,Inputs!$G$6:$G$9),LOOKUP(S3110,Inputs!$J$6:$J$9,Inputs!$H$6:$H$9))),0),"" )</f>
        <v/>
      </c>
      <c r="J3110" s="26">
        <f>IF($A3110&lt;=Inputs!$B$13,IF(5&lt;=Inputs!$B$8,IF(Inputs!$B$12&gt;0,MAX(MIN(NORM.INV(RAND(),LOOKUP(T3110,Inputs!$J$6:$J$9,Inputs!$G$6:$G$9),LOOKUP(T3110,Inputs!$J$6:$J$9,Inputs!$H$6:$H$9)),Inputs!$B$12),-Inputs!$B$12),NORM.INV(RAND(),LOOKUP(T3110,Inputs!$J$6:$J$9,Inputs!$G$6:$G$9),LOOKUP(T3110,Inputs!$J$6:$J$9,Inputs!$H$6:$H$9))),0),"" )</f>
        <v/>
      </c>
      <c r="K3110" s="26">
        <f>IF($A3110&lt;=Inputs!$B$13,IF(6&lt;=Inputs!$B$8,IF(Inputs!$B$12&gt;0,MAX(MIN(NORM.INV(RAND(),LOOKUP(U3110,Inputs!$J$6:$J$9,Inputs!$G$6:$G$9),LOOKUP(U3110,Inputs!$J$6:$J$9,Inputs!$H$6:$H$9)),Inputs!$B$12),-Inputs!$B$12),NORM.INV(RAND(),LOOKUP(U3110,Inputs!$J$6:$J$9,Inputs!$G$6:$G$9),LOOKUP(U3110,Inputs!$J$6:$J$9,Inputs!$H$6:$H$9))),0),"" )</f>
        <v/>
      </c>
      <c r="L3110" s="26">
        <f>IF($A3110&lt;=Inputs!$B$13,IF(7&lt;=Inputs!$B$8,IF(Inputs!$B$12&gt;0,MAX(MIN(NORM.INV(RAND(),LOOKUP(V3110,Inputs!$J$6:$J$9,Inputs!$G$6:$G$9),LOOKUP(V3110,Inputs!$J$6:$J$9,Inputs!$H$6:$H$9)),Inputs!$B$12),-Inputs!$B$12),NORM.INV(RAND(),LOOKUP(V3110,Inputs!$J$6:$J$9,Inputs!$G$6:$G$9),LOOKUP(V3110,Inputs!$J$6:$J$9,Inputs!$H$6:$H$9))),0),"" )</f>
        <v/>
      </c>
      <c r="M3110" s="26">
        <f>IF($A3110&lt;=Inputs!$B$13,IF(8&lt;=Inputs!$B$8,IF(Inputs!$B$12&gt;0,MAX(MIN(NORM.INV(RAND(),LOOKUP(W3110,Inputs!$J$6:$J$9,Inputs!$G$6:$G$9),LOOKUP(W3110,Inputs!$J$6:$J$9,Inputs!$H$6:$H$9)),Inputs!$B$12),-Inputs!$B$12),NORM.INV(RAND(),LOOKUP(W3110,Inputs!$J$6:$J$9,Inputs!$G$6:$G$9),LOOKUP(W3110,Inputs!$J$6:$J$9,Inputs!$H$6:$H$9))),0),"" )</f>
        <v/>
      </c>
      <c r="N3110" s="26">
        <f>IF($A3110&lt;=Inputs!$B$13,IF(9&lt;=Inputs!$B$8,IF(Inputs!$B$12&gt;0,MAX(MIN(NORM.INV(RAND(),LOOKUP(X3110,Inputs!$J$6:$J$9,Inputs!$G$6:$G$9),LOOKUP(X3110,Inputs!$J$6:$J$9,Inputs!$H$6:$H$9)),Inputs!$B$12),-Inputs!$B$12),NORM.INV(RAND(),LOOKUP(X3110,Inputs!$J$6:$J$9,Inputs!$G$6:$G$9),LOOKUP(X3110,Inputs!$J$6:$J$9,Inputs!$H$6:$H$9))),0),"" )</f>
        <v/>
      </c>
      <c r="O3110" s="26">
        <f>IF($A3110&lt;=Inputs!$B$13,IF(10&lt;=Inputs!$B$8,IF(Inputs!$B$12&gt;0,MAX(MIN(NORM.INV(RAND(),LOOKUP(Y3110,Inputs!$J$6:$J$9,Inputs!$G$6:$G$9),LOOKUP(Y3110,Inputs!$J$6:$J$9,Inputs!$H$6:$H$9)),Inputs!$B$12),-Inputs!$B$12),NORM.INV(RAND(),LOOKUP(Y3110,Inputs!$J$6:$J$9,Inputs!$G$6:$G$9),LOOKUP(Y3110,Inputs!$J$6:$J$9,Inputs!$H$6:$H$9))),0),"" )</f>
        <v/>
      </c>
      <c r="P3110" s="31">
        <f>IF($A3110&lt;=Inputs!$B$13,RAND(),"")</f>
        <v/>
      </c>
      <c r="Q3110" s="31">
        <f>IF($A3110&lt;=Inputs!$B$13,RAND(),"")</f>
        <v/>
      </c>
      <c r="R3110" s="31">
        <f>IF($A3110&lt;=Inputs!$B$13,RAND(),"")</f>
        <v/>
      </c>
      <c r="S3110" s="31">
        <f>IF($A3110&lt;=Inputs!$B$13,RAND(),"")</f>
        <v/>
      </c>
      <c r="T3110" s="31">
        <f>IF($A3110&lt;=Inputs!$B$13,RAND(),"")</f>
        <v/>
      </c>
      <c r="U3110" s="31">
        <f>IF($A3110&lt;=Inputs!$B$13,RAND(),"")</f>
        <v/>
      </c>
      <c r="V3110" s="31">
        <f>IF($A3110&lt;=Inputs!$B$13,RAND(),"")</f>
        <v/>
      </c>
      <c r="W3110" s="31">
        <f>IF($A3110&lt;=Inputs!$B$13,RAND(),"")</f>
        <v/>
      </c>
      <c r="X3110" s="31">
        <f>IF($A3110&lt;=Inputs!$B$13,RAND(),"")</f>
        <v/>
      </c>
      <c r="Y3110" s="31">
        <f>IF($A3110&lt;=Inputs!$B$13,RAND(),"")</f>
        <v/>
      </c>
    </row>
    <row r="3111">
      <c r="A3111" t="n">
        <v>3106</v>
      </c>
      <c r="B3111" s="26">
        <f>IF($A3111&lt;=Inputs!$B$13,IF(Inputs!$B$8&gt;0,SUM(F3111:O3111)/Inputs!$B$8,0),"")</f>
        <v/>
      </c>
      <c r="C3111" s="27">
        <f>IF($A3111&lt;=Inputs!$B$13,B3111/100,"")</f>
        <v/>
      </c>
      <c r="D3111" s="28">
        <f>IF($A3111&lt;=Inputs!$B$13,C3111*Inputs!$B$7,"")</f>
        <v/>
      </c>
      <c r="E3111" s="29">
        <f>IF($A3111&lt;=Inputs!$B$13,IF(D3111&gt;0,1,0),"")</f>
        <v/>
      </c>
      <c r="F3111" s="26">
        <f>IF($A3111&lt;=Inputs!$B$13,IF(1&lt;=Inputs!$B$8,IF(Inputs!$B$12&gt;0,MAX(MIN(NORM.INV(RAND(),LOOKUP(P3111,Inputs!$J$6:$J$9,Inputs!$G$6:$G$9),LOOKUP(P3111,Inputs!$J$6:$J$9,Inputs!$H$6:$H$9)),Inputs!$B$12),-Inputs!$B$12),NORM.INV(RAND(),LOOKUP(P3111,Inputs!$J$6:$J$9,Inputs!$G$6:$G$9),LOOKUP(P3111,Inputs!$J$6:$J$9,Inputs!$H$6:$H$9))),0),"" )</f>
        <v/>
      </c>
      <c r="G3111" s="26">
        <f>IF($A3111&lt;=Inputs!$B$13,IF(2&lt;=Inputs!$B$8,IF(Inputs!$B$12&gt;0,MAX(MIN(NORM.INV(RAND(),LOOKUP(Q3111,Inputs!$J$6:$J$9,Inputs!$G$6:$G$9),LOOKUP(Q3111,Inputs!$J$6:$J$9,Inputs!$H$6:$H$9)),Inputs!$B$12),-Inputs!$B$12),NORM.INV(RAND(),LOOKUP(Q3111,Inputs!$J$6:$J$9,Inputs!$G$6:$G$9),LOOKUP(Q3111,Inputs!$J$6:$J$9,Inputs!$H$6:$H$9))),0),"" )</f>
        <v/>
      </c>
      <c r="H3111" s="26">
        <f>IF($A3111&lt;=Inputs!$B$13,IF(3&lt;=Inputs!$B$8,IF(Inputs!$B$12&gt;0,MAX(MIN(NORM.INV(RAND(),LOOKUP(R3111,Inputs!$J$6:$J$9,Inputs!$G$6:$G$9),LOOKUP(R3111,Inputs!$J$6:$J$9,Inputs!$H$6:$H$9)),Inputs!$B$12),-Inputs!$B$12),NORM.INV(RAND(),LOOKUP(R3111,Inputs!$J$6:$J$9,Inputs!$G$6:$G$9),LOOKUP(R3111,Inputs!$J$6:$J$9,Inputs!$H$6:$H$9))),0),"" )</f>
        <v/>
      </c>
      <c r="I3111" s="26">
        <f>IF($A3111&lt;=Inputs!$B$13,IF(4&lt;=Inputs!$B$8,IF(Inputs!$B$12&gt;0,MAX(MIN(NORM.INV(RAND(),LOOKUP(S3111,Inputs!$J$6:$J$9,Inputs!$G$6:$G$9),LOOKUP(S3111,Inputs!$J$6:$J$9,Inputs!$H$6:$H$9)),Inputs!$B$12),-Inputs!$B$12),NORM.INV(RAND(),LOOKUP(S3111,Inputs!$J$6:$J$9,Inputs!$G$6:$G$9),LOOKUP(S3111,Inputs!$J$6:$J$9,Inputs!$H$6:$H$9))),0),"" )</f>
        <v/>
      </c>
      <c r="J3111" s="26">
        <f>IF($A3111&lt;=Inputs!$B$13,IF(5&lt;=Inputs!$B$8,IF(Inputs!$B$12&gt;0,MAX(MIN(NORM.INV(RAND(),LOOKUP(T3111,Inputs!$J$6:$J$9,Inputs!$G$6:$G$9),LOOKUP(T3111,Inputs!$J$6:$J$9,Inputs!$H$6:$H$9)),Inputs!$B$12),-Inputs!$B$12),NORM.INV(RAND(),LOOKUP(T3111,Inputs!$J$6:$J$9,Inputs!$G$6:$G$9),LOOKUP(T3111,Inputs!$J$6:$J$9,Inputs!$H$6:$H$9))),0),"" )</f>
        <v/>
      </c>
      <c r="K3111" s="26">
        <f>IF($A3111&lt;=Inputs!$B$13,IF(6&lt;=Inputs!$B$8,IF(Inputs!$B$12&gt;0,MAX(MIN(NORM.INV(RAND(),LOOKUP(U3111,Inputs!$J$6:$J$9,Inputs!$G$6:$G$9),LOOKUP(U3111,Inputs!$J$6:$J$9,Inputs!$H$6:$H$9)),Inputs!$B$12),-Inputs!$B$12),NORM.INV(RAND(),LOOKUP(U3111,Inputs!$J$6:$J$9,Inputs!$G$6:$G$9),LOOKUP(U3111,Inputs!$J$6:$J$9,Inputs!$H$6:$H$9))),0),"" )</f>
        <v/>
      </c>
      <c r="L3111" s="26">
        <f>IF($A3111&lt;=Inputs!$B$13,IF(7&lt;=Inputs!$B$8,IF(Inputs!$B$12&gt;0,MAX(MIN(NORM.INV(RAND(),LOOKUP(V3111,Inputs!$J$6:$J$9,Inputs!$G$6:$G$9),LOOKUP(V3111,Inputs!$J$6:$J$9,Inputs!$H$6:$H$9)),Inputs!$B$12),-Inputs!$B$12),NORM.INV(RAND(),LOOKUP(V3111,Inputs!$J$6:$J$9,Inputs!$G$6:$G$9),LOOKUP(V3111,Inputs!$J$6:$J$9,Inputs!$H$6:$H$9))),0),"" )</f>
        <v/>
      </c>
      <c r="M3111" s="26">
        <f>IF($A3111&lt;=Inputs!$B$13,IF(8&lt;=Inputs!$B$8,IF(Inputs!$B$12&gt;0,MAX(MIN(NORM.INV(RAND(),LOOKUP(W3111,Inputs!$J$6:$J$9,Inputs!$G$6:$G$9),LOOKUP(W3111,Inputs!$J$6:$J$9,Inputs!$H$6:$H$9)),Inputs!$B$12),-Inputs!$B$12),NORM.INV(RAND(),LOOKUP(W3111,Inputs!$J$6:$J$9,Inputs!$G$6:$G$9),LOOKUP(W3111,Inputs!$J$6:$J$9,Inputs!$H$6:$H$9))),0),"" )</f>
        <v/>
      </c>
      <c r="N3111" s="26">
        <f>IF($A3111&lt;=Inputs!$B$13,IF(9&lt;=Inputs!$B$8,IF(Inputs!$B$12&gt;0,MAX(MIN(NORM.INV(RAND(),LOOKUP(X3111,Inputs!$J$6:$J$9,Inputs!$G$6:$G$9),LOOKUP(X3111,Inputs!$J$6:$J$9,Inputs!$H$6:$H$9)),Inputs!$B$12),-Inputs!$B$12),NORM.INV(RAND(),LOOKUP(X3111,Inputs!$J$6:$J$9,Inputs!$G$6:$G$9),LOOKUP(X3111,Inputs!$J$6:$J$9,Inputs!$H$6:$H$9))),0),"" )</f>
        <v/>
      </c>
      <c r="O3111" s="26">
        <f>IF($A3111&lt;=Inputs!$B$13,IF(10&lt;=Inputs!$B$8,IF(Inputs!$B$12&gt;0,MAX(MIN(NORM.INV(RAND(),LOOKUP(Y3111,Inputs!$J$6:$J$9,Inputs!$G$6:$G$9),LOOKUP(Y3111,Inputs!$J$6:$J$9,Inputs!$H$6:$H$9)),Inputs!$B$12),-Inputs!$B$12),NORM.INV(RAND(),LOOKUP(Y3111,Inputs!$J$6:$J$9,Inputs!$G$6:$G$9),LOOKUP(Y3111,Inputs!$J$6:$J$9,Inputs!$H$6:$H$9))),0),"" )</f>
        <v/>
      </c>
      <c r="P3111" s="31">
        <f>IF($A3111&lt;=Inputs!$B$13,RAND(),"")</f>
        <v/>
      </c>
      <c r="Q3111" s="31">
        <f>IF($A3111&lt;=Inputs!$B$13,RAND(),"")</f>
        <v/>
      </c>
      <c r="R3111" s="31">
        <f>IF($A3111&lt;=Inputs!$B$13,RAND(),"")</f>
        <v/>
      </c>
      <c r="S3111" s="31">
        <f>IF($A3111&lt;=Inputs!$B$13,RAND(),"")</f>
        <v/>
      </c>
      <c r="T3111" s="31">
        <f>IF($A3111&lt;=Inputs!$B$13,RAND(),"")</f>
        <v/>
      </c>
      <c r="U3111" s="31">
        <f>IF($A3111&lt;=Inputs!$B$13,RAND(),"")</f>
        <v/>
      </c>
      <c r="V3111" s="31">
        <f>IF($A3111&lt;=Inputs!$B$13,RAND(),"")</f>
        <v/>
      </c>
      <c r="W3111" s="31">
        <f>IF($A3111&lt;=Inputs!$B$13,RAND(),"")</f>
        <v/>
      </c>
      <c r="X3111" s="31">
        <f>IF($A3111&lt;=Inputs!$B$13,RAND(),"")</f>
        <v/>
      </c>
      <c r="Y3111" s="31">
        <f>IF($A3111&lt;=Inputs!$B$13,RAND(),"")</f>
        <v/>
      </c>
    </row>
    <row r="3112">
      <c r="A3112" t="n">
        <v>3107</v>
      </c>
      <c r="B3112" s="26">
        <f>IF($A3112&lt;=Inputs!$B$13,IF(Inputs!$B$8&gt;0,SUM(F3112:O3112)/Inputs!$B$8,0),"")</f>
        <v/>
      </c>
      <c r="C3112" s="27">
        <f>IF($A3112&lt;=Inputs!$B$13,B3112/100,"")</f>
        <v/>
      </c>
      <c r="D3112" s="28">
        <f>IF($A3112&lt;=Inputs!$B$13,C3112*Inputs!$B$7,"")</f>
        <v/>
      </c>
      <c r="E3112" s="29">
        <f>IF($A3112&lt;=Inputs!$B$13,IF(D3112&gt;0,1,0),"")</f>
        <v/>
      </c>
      <c r="F3112" s="26">
        <f>IF($A3112&lt;=Inputs!$B$13,IF(1&lt;=Inputs!$B$8,IF(Inputs!$B$12&gt;0,MAX(MIN(NORM.INV(RAND(),LOOKUP(P3112,Inputs!$J$6:$J$9,Inputs!$G$6:$G$9),LOOKUP(P3112,Inputs!$J$6:$J$9,Inputs!$H$6:$H$9)),Inputs!$B$12),-Inputs!$B$12),NORM.INV(RAND(),LOOKUP(P3112,Inputs!$J$6:$J$9,Inputs!$G$6:$G$9),LOOKUP(P3112,Inputs!$J$6:$J$9,Inputs!$H$6:$H$9))),0),"" )</f>
        <v/>
      </c>
      <c r="G3112" s="26">
        <f>IF($A3112&lt;=Inputs!$B$13,IF(2&lt;=Inputs!$B$8,IF(Inputs!$B$12&gt;0,MAX(MIN(NORM.INV(RAND(),LOOKUP(Q3112,Inputs!$J$6:$J$9,Inputs!$G$6:$G$9),LOOKUP(Q3112,Inputs!$J$6:$J$9,Inputs!$H$6:$H$9)),Inputs!$B$12),-Inputs!$B$12),NORM.INV(RAND(),LOOKUP(Q3112,Inputs!$J$6:$J$9,Inputs!$G$6:$G$9),LOOKUP(Q3112,Inputs!$J$6:$J$9,Inputs!$H$6:$H$9))),0),"" )</f>
        <v/>
      </c>
      <c r="H3112" s="26">
        <f>IF($A3112&lt;=Inputs!$B$13,IF(3&lt;=Inputs!$B$8,IF(Inputs!$B$12&gt;0,MAX(MIN(NORM.INV(RAND(),LOOKUP(R3112,Inputs!$J$6:$J$9,Inputs!$G$6:$G$9),LOOKUP(R3112,Inputs!$J$6:$J$9,Inputs!$H$6:$H$9)),Inputs!$B$12),-Inputs!$B$12),NORM.INV(RAND(),LOOKUP(R3112,Inputs!$J$6:$J$9,Inputs!$G$6:$G$9),LOOKUP(R3112,Inputs!$J$6:$J$9,Inputs!$H$6:$H$9))),0),"" )</f>
        <v/>
      </c>
      <c r="I3112" s="26">
        <f>IF($A3112&lt;=Inputs!$B$13,IF(4&lt;=Inputs!$B$8,IF(Inputs!$B$12&gt;0,MAX(MIN(NORM.INV(RAND(),LOOKUP(S3112,Inputs!$J$6:$J$9,Inputs!$G$6:$G$9),LOOKUP(S3112,Inputs!$J$6:$J$9,Inputs!$H$6:$H$9)),Inputs!$B$12),-Inputs!$B$12),NORM.INV(RAND(),LOOKUP(S3112,Inputs!$J$6:$J$9,Inputs!$G$6:$G$9),LOOKUP(S3112,Inputs!$J$6:$J$9,Inputs!$H$6:$H$9))),0),"" )</f>
        <v/>
      </c>
      <c r="J3112" s="26">
        <f>IF($A3112&lt;=Inputs!$B$13,IF(5&lt;=Inputs!$B$8,IF(Inputs!$B$12&gt;0,MAX(MIN(NORM.INV(RAND(),LOOKUP(T3112,Inputs!$J$6:$J$9,Inputs!$G$6:$G$9),LOOKUP(T3112,Inputs!$J$6:$J$9,Inputs!$H$6:$H$9)),Inputs!$B$12),-Inputs!$B$12),NORM.INV(RAND(),LOOKUP(T3112,Inputs!$J$6:$J$9,Inputs!$G$6:$G$9),LOOKUP(T3112,Inputs!$J$6:$J$9,Inputs!$H$6:$H$9))),0),"" )</f>
        <v/>
      </c>
      <c r="K3112" s="26">
        <f>IF($A3112&lt;=Inputs!$B$13,IF(6&lt;=Inputs!$B$8,IF(Inputs!$B$12&gt;0,MAX(MIN(NORM.INV(RAND(),LOOKUP(U3112,Inputs!$J$6:$J$9,Inputs!$G$6:$G$9),LOOKUP(U3112,Inputs!$J$6:$J$9,Inputs!$H$6:$H$9)),Inputs!$B$12),-Inputs!$B$12),NORM.INV(RAND(),LOOKUP(U3112,Inputs!$J$6:$J$9,Inputs!$G$6:$G$9),LOOKUP(U3112,Inputs!$J$6:$J$9,Inputs!$H$6:$H$9))),0),"" )</f>
        <v/>
      </c>
      <c r="L3112" s="26">
        <f>IF($A3112&lt;=Inputs!$B$13,IF(7&lt;=Inputs!$B$8,IF(Inputs!$B$12&gt;0,MAX(MIN(NORM.INV(RAND(),LOOKUP(V3112,Inputs!$J$6:$J$9,Inputs!$G$6:$G$9),LOOKUP(V3112,Inputs!$J$6:$J$9,Inputs!$H$6:$H$9)),Inputs!$B$12),-Inputs!$B$12),NORM.INV(RAND(),LOOKUP(V3112,Inputs!$J$6:$J$9,Inputs!$G$6:$G$9),LOOKUP(V3112,Inputs!$J$6:$J$9,Inputs!$H$6:$H$9))),0),"" )</f>
        <v/>
      </c>
      <c r="M3112" s="26">
        <f>IF($A3112&lt;=Inputs!$B$13,IF(8&lt;=Inputs!$B$8,IF(Inputs!$B$12&gt;0,MAX(MIN(NORM.INV(RAND(),LOOKUP(W3112,Inputs!$J$6:$J$9,Inputs!$G$6:$G$9),LOOKUP(W3112,Inputs!$J$6:$J$9,Inputs!$H$6:$H$9)),Inputs!$B$12),-Inputs!$B$12),NORM.INV(RAND(),LOOKUP(W3112,Inputs!$J$6:$J$9,Inputs!$G$6:$G$9),LOOKUP(W3112,Inputs!$J$6:$J$9,Inputs!$H$6:$H$9))),0),"" )</f>
        <v/>
      </c>
      <c r="N3112" s="26">
        <f>IF($A3112&lt;=Inputs!$B$13,IF(9&lt;=Inputs!$B$8,IF(Inputs!$B$12&gt;0,MAX(MIN(NORM.INV(RAND(),LOOKUP(X3112,Inputs!$J$6:$J$9,Inputs!$G$6:$G$9),LOOKUP(X3112,Inputs!$J$6:$J$9,Inputs!$H$6:$H$9)),Inputs!$B$12),-Inputs!$B$12),NORM.INV(RAND(),LOOKUP(X3112,Inputs!$J$6:$J$9,Inputs!$G$6:$G$9),LOOKUP(X3112,Inputs!$J$6:$J$9,Inputs!$H$6:$H$9))),0),"" )</f>
        <v/>
      </c>
      <c r="O3112" s="26">
        <f>IF($A3112&lt;=Inputs!$B$13,IF(10&lt;=Inputs!$B$8,IF(Inputs!$B$12&gt;0,MAX(MIN(NORM.INV(RAND(),LOOKUP(Y3112,Inputs!$J$6:$J$9,Inputs!$G$6:$G$9),LOOKUP(Y3112,Inputs!$J$6:$J$9,Inputs!$H$6:$H$9)),Inputs!$B$12),-Inputs!$B$12),NORM.INV(RAND(),LOOKUP(Y3112,Inputs!$J$6:$J$9,Inputs!$G$6:$G$9),LOOKUP(Y3112,Inputs!$J$6:$J$9,Inputs!$H$6:$H$9))),0),"" )</f>
        <v/>
      </c>
      <c r="P3112" s="31">
        <f>IF($A3112&lt;=Inputs!$B$13,RAND(),"")</f>
        <v/>
      </c>
      <c r="Q3112" s="31">
        <f>IF($A3112&lt;=Inputs!$B$13,RAND(),"")</f>
        <v/>
      </c>
      <c r="R3112" s="31">
        <f>IF($A3112&lt;=Inputs!$B$13,RAND(),"")</f>
        <v/>
      </c>
      <c r="S3112" s="31">
        <f>IF($A3112&lt;=Inputs!$B$13,RAND(),"")</f>
        <v/>
      </c>
      <c r="T3112" s="31">
        <f>IF($A3112&lt;=Inputs!$B$13,RAND(),"")</f>
        <v/>
      </c>
      <c r="U3112" s="31">
        <f>IF($A3112&lt;=Inputs!$B$13,RAND(),"")</f>
        <v/>
      </c>
      <c r="V3112" s="31">
        <f>IF($A3112&lt;=Inputs!$B$13,RAND(),"")</f>
        <v/>
      </c>
      <c r="W3112" s="31">
        <f>IF($A3112&lt;=Inputs!$B$13,RAND(),"")</f>
        <v/>
      </c>
      <c r="X3112" s="31">
        <f>IF($A3112&lt;=Inputs!$B$13,RAND(),"")</f>
        <v/>
      </c>
      <c r="Y3112" s="31">
        <f>IF($A3112&lt;=Inputs!$B$13,RAND(),"")</f>
        <v/>
      </c>
    </row>
    <row r="3113">
      <c r="A3113" t="n">
        <v>3108</v>
      </c>
      <c r="B3113" s="26">
        <f>IF($A3113&lt;=Inputs!$B$13,IF(Inputs!$B$8&gt;0,SUM(F3113:O3113)/Inputs!$B$8,0),"")</f>
        <v/>
      </c>
      <c r="C3113" s="27">
        <f>IF($A3113&lt;=Inputs!$B$13,B3113/100,"")</f>
        <v/>
      </c>
      <c r="D3113" s="28">
        <f>IF($A3113&lt;=Inputs!$B$13,C3113*Inputs!$B$7,"")</f>
        <v/>
      </c>
      <c r="E3113" s="29">
        <f>IF($A3113&lt;=Inputs!$B$13,IF(D3113&gt;0,1,0),"")</f>
        <v/>
      </c>
      <c r="F3113" s="26">
        <f>IF($A3113&lt;=Inputs!$B$13,IF(1&lt;=Inputs!$B$8,IF(Inputs!$B$12&gt;0,MAX(MIN(NORM.INV(RAND(),LOOKUP(P3113,Inputs!$J$6:$J$9,Inputs!$G$6:$G$9),LOOKUP(P3113,Inputs!$J$6:$J$9,Inputs!$H$6:$H$9)),Inputs!$B$12),-Inputs!$B$12),NORM.INV(RAND(),LOOKUP(P3113,Inputs!$J$6:$J$9,Inputs!$G$6:$G$9),LOOKUP(P3113,Inputs!$J$6:$J$9,Inputs!$H$6:$H$9))),0),"" )</f>
        <v/>
      </c>
      <c r="G3113" s="26">
        <f>IF($A3113&lt;=Inputs!$B$13,IF(2&lt;=Inputs!$B$8,IF(Inputs!$B$12&gt;0,MAX(MIN(NORM.INV(RAND(),LOOKUP(Q3113,Inputs!$J$6:$J$9,Inputs!$G$6:$G$9),LOOKUP(Q3113,Inputs!$J$6:$J$9,Inputs!$H$6:$H$9)),Inputs!$B$12),-Inputs!$B$12),NORM.INV(RAND(),LOOKUP(Q3113,Inputs!$J$6:$J$9,Inputs!$G$6:$G$9),LOOKUP(Q3113,Inputs!$J$6:$J$9,Inputs!$H$6:$H$9))),0),"" )</f>
        <v/>
      </c>
      <c r="H3113" s="26">
        <f>IF($A3113&lt;=Inputs!$B$13,IF(3&lt;=Inputs!$B$8,IF(Inputs!$B$12&gt;0,MAX(MIN(NORM.INV(RAND(),LOOKUP(R3113,Inputs!$J$6:$J$9,Inputs!$G$6:$G$9),LOOKUP(R3113,Inputs!$J$6:$J$9,Inputs!$H$6:$H$9)),Inputs!$B$12),-Inputs!$B$12),NORM.INV(RAND(),LOOKUP(R3113,Inputs!$J$6:$J$9,Inputs!$G$6:$G$9),LOOKUP(R3113,Inputs!$J$6:$J$9,Inputs!$H$6:$H$9))),0),"" )</f>
        <v/>
      </c>
      <c r="I3113" s="26">
        <f>IF($A3113&lt;=Inputs!$B$13,IF(4&lt;=Inputs!$B$8,IF(Inputs!$B$12&gt;0,MAX(MIN(NORM.INV(RAND(),LOOKUP(S3113,Inputs!$J$6:$J$9,Inputs!$G$6:$G$9),LOOKUP(S3113,Inputs!$J$6:$J$9,Inputs!$H$6:$H$9)),Inputs!$B$12),-Inputs!$B$12),NORM.INV(RAND(),LOOKUP(S3113,Inputs!$J$6:$J$9,Inputs!$G$6:$G$9),LOOKUP(S3113,Inputs!$J$6:$J$9,Inputs!$H$6:$H$9))),0),"" )</f>
        <v/>
      </c>
      <c r="J3113" s="26">
        <f>IF($A3113&lt;=Inputs!$B$13,IF(5&lt;=Inputs!$B$8,IF(Inputs!$B$12&gt;0,MAX(MIN(NORM.INV(RAND(),LOOKUP(T3113,Inputs!$J$6:$J$9,Inputs!$G$6:$G$9),LOOKUP(T3113,Inputs!$J$6:$J$9,Inputs!$H$6:$H$9)),Inputs!$B$12),-Inputs!$B$12),NORM.INV(RAND(),LOOKUP(T3113,Inputs!$J$6:$J$9,Inputs!$G$6:$G$9),LOOKUP(T3113,Inputs!$J$6:$J$9,Inputs!$H$6:$H$9))),0),"" )</f>
        <v/>
      </c>
      <c r="K3113" s="26">
        <f>IF($A3113&lt;=Inputs!$B$13,IF(6&lt;=Inputs!$B$8,IF(Inputs!$B$12&gt;0,MAX(MIN(NORM.INV(RAND(),LOOKUP(U3113,Inputs!$J$6:$J$9,Inputs!$G$6:$G$9),LOOKUP(U3113,Inputs!$J$6:$J$9,Inputs!$H$6:$H$9)),Inputs!$B$12),-Inputs!$B$12),NORM.INV(RAND(),LOOKUP(U3113,Inputs!$J$6:$J$9,Inputs!$G$6:$G$9),LOOKUP(U3113,Inputs!$J$6:$J$9,Inputs!$H$6:$H$9))),0),"" )</f>
        <v/>
      </c>
      <c r="L3113" s="26">
        <f>IF($A3113&lt;=Inputs!$B$13,IF(7&lt;=Inputs!$B$8,IF(Inputs!$B$12&gt;0,MAX(MIN(NORM.INV(RAND(),LOOKUP(V3113,Inputs!$J$6:$J$9,Inputs!$G$6:$G$9),LOOKUP(V3113,Inputs!$J$6:$J$9,Inputs!$H$6:$H$9)),Inputs!$B$12),-Inputs!$B$12),NORM.INV(RAND(),LOOKUP(V3113,Inputs!$J$6:$J$9,Inputs!$G$6:$G$9),LOOKUP(V3113,Inputs!$J$6:$J$9,Inputs!$H$6:$H$9))),0),"" )</f>
        <v/>
      </c>
      <c r="M3113" s="26">
        <f>IF($A3113&lt;=Inputs!$B$13,IF(8&lt;=Inputs!$B$8,IF(Inputs!$B$12&gt;0,MAX(MIN(NORM.INV(RAND(),LOOKUP(W3113,Inputs!$J$6:$J$9,Inputs!$G$6:$G$9),LOOKUP(W3113,Inputs!$J$6:$J$9,Inputs!$H$6:$H$9)),Inputs!$B$12),-Inputs!$B$12),NORM.INV(RAND(),LOOKUP(W3113,Inputs!$J$6:$J$9,Inputs!$G$6:$G$9),LOOKUP(W3113,Inputs!$J$6:$J$9,Inputs!$H$6:$H$9))),0),"" )</f>
        <v/>
      </c>
      <c r="N3113" s="26">
        <f>IF($A3113&lt;=Inputs!$B$13,IF(9&lt;=Inputs!$B$8,IF(Inputs!$B$12&gt;0,MAX(MIN(NORM.INV(RAND(),LOOKUP(X3113,Inputs!$J$6:$J$9,Inputs!$G$6:$G$9),LOOKUP(X3113,Inputs!$J$6:$J$9,Inputs!$H$6:$H$9)),Inputs!$B$12),-Inputs!$B$12),NORM.INV(RAND(),LOOKUP(X3113,Inputs!$J$6:$J$9,Inputs!$G$6:$G$9),LOOKUP(X3113,Inputs!$J$6:$J$9,Inputs!$H$6:$H$9))),0),"" )</f>
        <v/>
      </c>
      <c r="O3113" s="26">
        <f>IF($A3113&lt;=Inputs!$B$13,IF(10&lt;=Inputs!$B$8,IF(Inputs!$B$12&gt;0,MAX(MIN(NORM.INV(RAND(),LOOKUP(Y3113,Inputs!$J$6:$J$9,Inputs!$G$6:$G$9),LOOKUP(Y3113,Inputs!$J$6:$J$9,Inputs!$H$6:$H$9)),Inputs!$B$12),-Inputs!$B$12),NORM.INV(RAND(),LOOKUP(Y3113,Inputs!$J$6:$J$9,Inputs!$G$6:$G$9),LOOKUP(Y3113,Inputs!$J$6:$J$9,Inputs!$H$6:$H$9))),0),"" )</f>
        <v/>
      </c>
      <c r="P3113" s="31">
        <f>IF($A3113&lt;=Inputs!$B$13,RAND(),"")</f>
        <v/>
      </c>
      <c r="Q3113" s="31">
        <f>IF($A3113&lt;=Inputs!$B$13,RAND(),"")</f>
        <v/>
      </c>
      <c r="R3113" s="31">
        <f>IF($A3113&lt;=Inputs!$B$13,RAND(),"")</f>
        <v/>
      </c>
      <c r="S3113" s="31">
        <f>IF($A3113&lt;=Inputs!$B$13,RAND(),"")</f>
        <v/>
      </c>
      <c r="T3113" s="31">
        <f>IF($A3113&lt;=Inputs!$B$13,RAND(),"")</f>
        <v/>
      </c>
      <c r="U3113" s="31">
        <f>IF($A3113&lt;=Inputs!$B$13,RAND(),"")</f>
        <v/>
      </c>
      <c r="V3113" s="31">
        <f>IF($A3113&lt;=Inputs!$B$13,RAND(),"")</f>
        <v/>
      </c>
      <c r="W3113" s="31">
        <f>IF($A3113&lt;=Inputs!$B$13,RAND(),"")</f>
        <v/>
      </c>
      <c r="X3113" s="31">
        <f>IF($A3113&lt;=Inputs!$B$13,RAND(),"")</f>
        <v/>
      </c>
      <c r="Y3113" s="31">
        <f>IF($A3113&lt;=Inputs!$B$13,RAND(),"")</f>
        <v/>
      </c>
    </row>
    <row r="3114">
      <c r="A3114" t="n">
        <v>3109</v>
      </c>
      <c r="B3114" s="26">
        <f>IF($A3114&lt;=Inputs!$B$13,IF(Inputs!$B$8&gt;0,SUM(F3114:O3114)/Inputs!$B$8,0),"")</f>
        <v/>
      </c>
      <c r="C3114" s="27">
        <f>IF($A3114&lt;=Inputs!$B$13,B3114/100,"")</f>
        <v/>
      </c>
      <c r="D3114" s="28">
        <f>IF($A3114&lt;=Inputs!$B$13,C3114*Inputs!$B$7,"")</f>
        <v/>
      </c>
      <c r="E3114" s="29">
        <f>IF($A3114&lt;=Inputs!$B$13,IF(D3114&gt;0,1,0),"")</f>
        <v/>
      </c>
      <c r="F3114" s="26">
        <f>IF($A3114&lt;=Inputs!$B$13,IF(1&lt;=Inputs!$B$8,IF(Inputs!$B$12&gt;0,MAX(MIN(NORM.INV(RAND(),LOOKUP(P3114,Inputs!$J$6:$J$9,Inputs!$G$6:$G$9),LOOKUP(P3114,Inputs!$J$6:$J$9,Inputs!$H$6:$H$9)),Inputs!$B$12),-Inputs!$B$12),NORM.INV(RAND(),LOOKUP(P3114,Inputs!$J$6:$J$9,Inputs!$G$6:$G$9),LOOKUP(P3114,Inputs!$J$6:$J$9,Inputs!$H$6:$H$9))),0),"" )</f>
        <v/>
      </c>
      <c r="G3114" s="26">
        <f>IF($A3114&lt;=Inputs!$B$13,IF(2&lt;=Inputs!$B$8,IF(Inputs!$B$12&gt;0,MAX(MIN(NORM.INV(RAND(),LOOKUP(Q3114,Inputs!$J$6:$J$9,Inputs!$G$6:$G$9),LOOKUP(Q3114,Inputs!$J$6:$J$9,Inputs!$H$6:$H$9)),Inputs!$B$12),-Inputs!$B$12),NORM.INV(RAND(),LOOKUP(Q3114,Inputs!$J$6:$J$9,Inputs!$G$6:$G$9),LOOKUP(Q3114,Inputs!$J$6:$J$9,Inputs!$H$6:$H$9))),0),"" )</f>
        <v/>
      </c>
      <c r="H3114" s="26">
        <f>IF($A3114&lt;=Inputs!$B$13,IF(3&lt;=Inputs!$B$8,IF(Inputs!$B$12&gt;0,MAX(MIN(NORM.INV(RAND(),LOOKUP(R3114,Inputs!$J$6:$J$9,Inputs!$G$6:$G$9),LOOKUP(R3114,Inputs!$J$6:$J$9,Inputs!$H$6:$H$9)),Inputs!$B$12),-Inputs!$B$12),NORM.INV(RAND(),LOOKUP(R3114,Inputs!$J$6:$J$9,Inputs!$G$6:$G$9),LOOKUP(R3114,Inputs!$J$6:$J$9,Inputs!$H$6:$H$9))),0),"" )</f>
        <v/>
      </c>
      <c r="I3114" s="26">
        <f>IF($A3114&lt;=Inputs!$B$13,IF(4&lt;=Inputs!$B$8,IF(Inputs!$B$12&gt;0,MAX(MIN(NORM.INV(RAND(),LOOKUP(S3114,Inputs!$J$6:$J$9,Inputs!$G$6:$G$9),LOOKUP(S3114,Inputs!$J$6:$J$9,Inputs!$H$6:$H$9)),Inputs!$B$12),-Inputs!$B$12),NORM.INV(RAND(),LOOKUP(S3114,Inputs!$J$6:$J$9,Inputs!$G$6:$G$9),LOOKUP(S3114,Inputs!$J$6:$J$9,Inputs!$H$6:$H$9))),0),"" )</f>
        <v/>
      </c>
      <c r="J3114" s="26">
        <f>IF($A3114&lt;=Inputs!$B$13,IF(5&lt;=Inputs!$B$8,IF(Inputs!$B$12&gt;0,MAX(MIN(NORM.INV(RAND(),LOOKUP(T3114,Inputs!$J$6:$J$9,Inputs!$G$6:$G$9),LOOKUP(T3114,Inputs!$J$6:$J$9,Inputs!$H$6:$H$9)),Inputs!$B$12),-Inputs!$B$12),NORM.INV(RAND(),LOOKUP(T3114,Inputs!$J$6:$J$9,Inputs!$G$6:$G$9),LOOKUP(T3114,Inputs!$J$6:$J$9,Inputs!$H$6:$H$9))),0),"" )</f>
        <v/>
      </c>
      <c r="K3114" s="26">
        <f>IF($A3114&lt;=Inputs!$B$13,IF(6&lt;=Inputs!$B$8,IF(Inputs!$B$12&gt;0,MAX(MIN(NORM.INV(RAND(),LOOKUP(U3114,Inputs!$J$6:$J$9,Inputs!$G$6:$G$9),LOOKUP(U3114,Inputs!$J$6:$J$9,Inputs!$H$6:$H$9)),Inputs!$B$12),-Inputs!$B$12),NORM.INV(RAND(),LOOKUP(U3114,Inputs!$J$6:$J$9,Inputs!$G$6:$G$9),LOOKUP(U3114,Inputs!$J$6:$J$9,Inputs!$H$6:$H$9))),0),"" )</f>
        <v/>
      </c>
      <c r="L3114" s="26">
        <f>IF($A3114&lt;=Inputs!$B$13,IF(7&lt;=Inputs!$B$8,IF(Inputs!$B$12&gt;0,MAX(MIN(NORM.INV(RAND(),LOOKUP(V3114,Inputs!$J$6:$J$9,Inputs!$G$6:$G$9),LOOKUP(V3114,Inputs!$J$6:$J$9,Inputs!$H$6:$H$9)),Inputs!$B$12),-Inputs!$B$12),NORM.INV(RAND(),LOOKUP(V3114,Inputs!$J$6:$J$9,Inputs!$G$6:$G$9),LOOKUP(V3114,Inputs!$J$6:$J$9,Inputs!$H$6:$H$9))),0),"" )</f>
        <v/>
      </c>
      <c r="M3114" s="26">
        <f>IF($A3114&lt;=Inputs!$B$13,IF(8&lt;=Inputs!$B$8,IF(Inputs!$B$12&gt;0,MAX(MIN(NORM.INV(RAND(),LOOKUP(W3114,Inputs!$J$6:$J$9,Inputs!$G$6:$G$9),LOOKUP(W3114,Inputs!$J$6:$J$9,Inputs!$H$6:$H$9)),Inputs!$B$12),-Inputs!$B$12),NORM.INV(RAND(),LOOKUP(W3114,Inputs!$J$6:$J$9,Inputs!$G$6:$G$9),LOOKUP(W3114,Inputs!$J$6:$J$9,Inputs!$H$6:$H$9))),0),"" )</f>
        <v/>
      </c>
      <c r="N3114" s="26">
        <f>IF($A3114&lt;=Inputs!$B$13,IF(9&lt;=Inputs!$B$8,IF(Inputs!$B$12&gt;0,MAX(MIN(NORM.INV(RAND(),LOOKUP(X3114,Inputs!$J$6:$J$9,Inputs!$G$6:$G$9),LOOKUP(X3114,Inputs!$J$6:$J$9,Inputs!$H$6:$H$9)),Inputs!$B$12),-Inputs!$B$12),NORM.INV(RAND(),LOOKUP(X3114,Inputs!$J$6:$J$9,Inputs!$G$6:$G$9),LOOKUP(X3114,Inputs!$J$6:$J$9,Inputs!$H$6:$H$9))),0),"" )</f>
        <v/>
      </c>
      <c r="O3114" s="26">
        <f>IF($A3114&lt;=Inputs!$B$13,IF(10&lt;=Inputs!$B$8,IF(Inputs!$B$12&gt;0,MAX(MIN(NORM.INV(RAND(),LOOKUP(Y3114,Inputs!$J$6:$J$9,Inputs!$G$6:$G$9),LOOKUP(Y3114,Inputs!$J$6:$J$9,Inputs!$H$6:$H$9)),Inputs!$B$12),-Inputs!$B$12),NORM.INV(RAND(),LOOKUP(Y3114,Inputs!$J$6:$J$9,Inputs!$G$6:$G$9),LOOKUP(Y3114,Inputs!$J$6:$J$9,Inputs!$H$6:$H$9))),0),"" )</f>
        <v/>
      </c>
      <c r="P3114" s="31">
        <f>IF($A3114&lt;=Inputs!$B$13,RAND(),"")</f>
        <v/>
      </c>
      <c r="Q3114" s="31">
        <f>IF($A3114&lt;=Inputs!$B$13,RAND(),"")</f>
        <v/>
      </c>
      <c r="R3114" s="31">
        <f>IF($A3114&lt;=Inputs!$B$13,RAND(),"")</f>
        <v/>
      </c>
      <c r="S3114" s="31">
        <f>IF($A3114&lt;=Inputs!$B$13,RAND(),"")</f>
        <v/>
      </c>
      <c r="T3114" s="31">
        <f>IF($A3114&lt;=Inputs!$B$13,RAND(),"")</f>
        <v/>
      </c>
      <c r="U3114" s="31">
        <f>IF($A3114&lt;=Inputs!$B$13,RAND(),"")</f>
        <v/>
      </c>
      <c r="V3114" s="31">
        <f>IF($A3114&lt;=Inputs!$B$13,RAND(),"")</f>
        <v/>
      </c>
      <c r="W3114" s="31">
        <f>IF($A3114&lt;=Inputs!$B$13,RAND(),"")</f>
        <v/>
      </c>
      <c r="X3114" s="31">
        <f>IF($A3114&lt;=Inputs!$B$13,RAND(),"")</f>
        <v/>
      </c>
      <c r="Y3114" s="31">
        <f>IF($A3114&lt;=Inputs!$B$13,RAND(),"")</f>
        <v/>
      </c>
    </row>
    <row r="3115">
      <c r="A3115" t="n">
        <v>3110</v>
      </c>
      <c r="B3115" s="26">
        <f>IF($A3115&lt;=Inputs!$B$13,IF(Inputs!$B$8&gt;0,SUM(F3115:O3115)/Inputs!$B$8,0),"")</f>
        <v/>
      </c>
      <c r="C3115" s="27">
        <f>IF($A3115&lt;=Inputs!$B$13,B3115/100,"")</f>
        <v/>
      </c>
      <c r="D3115" s="28">
        <f>IF($A3115&lt;=Inputs!$B$13,C3115*Inputs!$B$7,"")</f>
        <v/>
      </c>
      <c r="E3115" s="29">
        <f>IF($A3115&lt;=Inputs!$B$13,IF(D3115&gt;0,1,0),"")</f>
        <v/>
      </c>
      <c r="F3115" s="26">
        <f>IF($A3115&lt;=Inputs!$B$13,IF(1&lt;=Inputs!$B$8,IF(Inputs!$B$12&gt;0,MAX(MIN(NORM.INV(RAND(),LOOKUP(P3115,Inputs!$J$6:$J$9,Inputs!$G$6:$G$9),LOOKUP(P3115,Inputs!$J$6:$J$9,Inputs!$H$6:$H$9)),Inputs!$B$12),-Inputs!$B$12),NORM.INV(RAND(),LOOKUP(P3115,Inputs!$J$6:$J$9,Inputs!$G$6:$G$9),LOOKUP(P3115,Inputs!$J$6:$J$9,Inputs!$H$6:$H$9))),0),"" )</f>
        <v/>
      </c>
      <c r="G3115" s="26">
        <f>IF($A3115&lt;=Inputs!$B$13,IF(2&lt;=Inputs!$B$8,IF(Inputs!$B$12&gt;0,MAX(MIN(NORM.INV(RAND(),LOOKUP(Q3115,Inputs!$J$6:$J$9,Inputs!$G$6:$G$9),LOOKUP(Q3115,Inputs!$J$6:$J$9,Inputs!$H$6:$H$9)),Inputs!$B$12),-Inputs!$B$12),NORM.INV(RAND(),LOOKUP(Q3115,Inputs!$J$6:$J$9,Inputs!$G$6:$G$9),LOOKUP(Q3115,Inputs!$J$6:$J$9,Inputs!$H$6:$H$9))),0),"" )</f>
        <v/>
      </c>
      <c r="H3115" s="26">
        <f>IF($A3115&lt;=Inputs!$B$13,IF(3&lt;=Inputs!$B$8,IF(Inputs!$B$12&gt;0,MAX(MIN(NORM.INV(RAND(),LOOKUP(R3115,Inputs!$J$6:$J$9,Inputs!$G$6:$G$9),LOOKUP(R3115,Inputs!$J$6:$J$9,Inputs!$H$6:$H$9)),Inputs!$B$12),-Inputs!$B$12),NORM.INV(RAND(),LOOKUP(R3115,Inputs!$J$6:$J$9,Inputs!$G$6:$G$9),LOOKUP(R3115,Inputs!$J$6:$J$9,Inputs!$H$6:$H$9))),0),"" )</f>
        <v/>
      </c>
      <c r="I3115" s="26">
        <f>IF($A3115&lt;=Inputs!$B$13,IF(4&lt;=Inputs!$B$8,IF(Inputs!$B$12&gt;0,MAX(MIN(NORM.INV(RAND(),LOOKUP(S3115,Inputs!$J$6:$J$9,Inputs!$G$6:$G$9),LOOKUP(S3115,Inputs!$J$6:$J$9,Inputs!$H$6:$H$9)),Inputs!$B$12),-Inputs!$B$12),NORM.INV(RAND(),LOOKUP(S3115,Inputs!$J$6:$J$9,Inputs!$G$6:$G$9),LOOKUP(S3115,Inputs!$J$6:$J$9,Inputs!$H$6:$H$9))),0),"" )</f>
        <v/>
      </c>
      <c r="J3115" s="26">
        <f>IF($A3115&lt;=Inputs!$B$13,IF(5&lt;=Inputs!$B$8,IF(Inputs!$B$12&gt;0,MAX(MIN(NORM.INV(RAND(),LOOKUP(T3115,Inputs!$J$6:$J$9,Inputs!$G$6:$G$9),LOOKUP(T3115,Inputs!$J$6:$J$9,Inputs!$H$6:$H$9)),Inputs!$B$12),-Inputs!$B$12),NORM.INV(RAND(),LOOKUP(T3115,Inputs!$J$6:$J$9,Inputs!$G$6:$G$9),LOOKUP(T3115,Inputs!$J$6:$J$9,Inputs!$H$6:$H$9))),0),"" )</f>
        <v/>
      </c>
      <c r="K3115" s="26">
        <f>IF($A3115&lt;=Inputs!$B$13,IF(6&lt;=Inputs!$B$8,IF(Inputs!$B$12&gt;0,MAX(MIN(NORM.INV(RAND(),LOOKUP(U3115,Inputs!$J$6:$J$9,Inputs!$G$6:$G$9),LOOKUP(U3115,Inputs!$J$6:$J$9,Inputs!$H$6:$H$9)),Inputs!$B$12),-Inputs!$B$12),NORM.INV(RAND(),LOOKUP(U3115,Inputs!$J$6:$J$9,Inputs!$G$6:$G$9),LOOKUP(U3115,Inputs!$J$6:$J$9,Inputs!$H$6:$H$9))),0),"" )</f>
        <v/>
      </c>
      <c r="L3115" s="26">
        <f>IF($A3115&lt;=Inputs!$B$13,IF(7&lt;=Inputs!$B$8,IF(Inputs!$B$12&gt;0,MAX(MIN(NORM.INV(RAND(),LOOKUP(V3115,Inputs!$J$6:$J$9,Inputs!$G$6:$G$9),LOOKUP(V3115,Inputs!$J$6:$J$9,Inputs!$H$6:$H$9)),Inputs!$B$12),-Inputs!$B$12),NORM.INV(RAND(),LOOKUP(V3115,Inputs!$J$6:$J$9,Inputs!$G$6:$G$9),LOOKUP(V3115,Inputs!$J$6:$J$9,Inputs!$H$6:$H$9))),0),"" )</f>
        <v/>
      </c>
      <c r="M3115" s="26">
        <f>IF($A3115&lt;=Inputs!$B$13,IF(8&lt;=Inputs!$B$8,IF(Inputs!$B$12&gt;0,MAX(MIN(NORM.INV(RAND(),LOOKUP(W3115,Inputs!$J$6:$J$9,Inputs!$G$6:$G$9),LOOKUP(W3115,Inputs!$J$6:$J$9,Inputs!$H$6:$H$9)),Inputs!$B$12),-Inputs!$B$12),NORM.INV(RAND(),LOOKUP(W3115,Inputs!$J$6:$J$9,Inputs!$G$6:$G$9),LOOKUP(W3115,Inputs!$J$6:$J$9,Inputs!$H$6:$H$9))),0),"" )</f>
        <v/>
      </c>
      <c r="N3115" s="26">
        <f>IF($A3115&lt;=Inputs!$B$13,IF(9&lt;=Inputs!$B$8,IF(Inputs!$B$12&gt;0,MAX(MIN(NORM.INV(RAND(),LOOKUP(X3115,Inputs!$J$6:$J$9,Inputs!$G$6:$G$9),LOOKUP(X3115,Inputs!$J$6:$J$9,Inputs!$H$6:$H$9)),Inputs!$B$12),-Inputs!$B$12),NORM.INV(RAND(),LOOKUP(X3115,Inputs!$J$6:$J$9,Inputs!$G$6:$G$9),LOOKUP(X3115,Inputs!$J$6:$J$9,Inputs!$H$6:$H$9))),0),"" )</f>
        <v/>
      </c>
      <c r="O3115" s="26">
        <f>IF($A3115&lt;=Inputs!$B$13,IF(10&lt;=Inputs!$B$8,IF(Inputs!$B$12&gt;0,MAX(MIN(NORM.INV(RAND(),LOOKUP(Y3115,Inputs!$J$6:$J$9,Inputs!$G$6:$G$9),LOOKUP(Y3115,Inputs!$J$6:$J$9,Inputs!$H$6:$H$9)),Inputs!$B$12),-Inputs!$B$12),NORM.INV(RAND(),LOOKUP(Y3115,Inputs!$J$6:$J$9,Inputs!$G$6:$G$9),LOOKUP(Y3115,Inputs!$J$6:$J$9,Inputs!$H$6:$H$9))),0),"" )</f>
        <v/>
      </c>
      <c r="P3115" s="31">
        <f>IF($A3115&lt;=Inputs!$B$13,RAND(),"")</f>
        <v/>
      </c>
      <c r="Q3115" s="31">
        <f>IF($A3115&lt;=Inputs!$B$13,RAND(),"")</f>
        <v/>
      </c>
      <c r="R3115" s="31">
        <f>IF($A3115&lt;=Inputs!$B$13,RAND(),"")</f>
        <v/>
      </c>
      <c r="S3115" s="31">
        <f>IF($A3115&lt;=Inputs!$B$13,RAND(),"")</f>
        <v/>
      </c>
      <c r="T3115" s="31">
        <f>IF($A3115&lt;=Inputs!$B$13,RAND(),"")</f>
        <v/>
      </c>
      <c r="U3115" s="31">
        <f>IF($A3115&lt;=Inputs!$B$13,RAND(),"")</f>
        <v/>
      </c>
      <c r="V3115" s="31">
        <f>IF($A3115&lt;=Inputs!$B$13,RAND(),"")</f>
        <v/>
      </c>
      <c r="W3115" s="31">
        <f>IF($A3115&lt;=Inputs!$B$13,RAND(),"")</f>
        <v/>
      </c>
      <c r="X3115" s="31">
        <f>IF($A3115&lt;=Inputs!$B$13,RAND(),"")</f>
        <v/>
      </c>
      <c r="Y3115" s="31">
        <f>IF($A3115&lt;=Inputs!$B$13,RAND(),"")</f>
        <v/>
      </c>
    </row>
    <row r="3116">
      <c r="A3116" t="n">
        <v>3111</v>
      </c>
      <c r="B3116" s="26">
        <f>IF($A3116&lt;=Inputs!$B$13,IF(Inputs!$B$8&gt;0,SUM(F3116:O3116)/Inputs!$B$8,0),"")</f>
        <v/>
      </c>
      <c r="C3116" s="27">
        <f>IF($A3116&lt;=Inputs!$B$13,B3116/100,"")</f>
        <v/>
      </c>
      <c r="D3116" s="28">
        <f>IF($A3116&lt;=Inputs!$B$13,C3116*Inputs!$B$7,"")</f>
        <v/>
      </c>
      <c r="E3116" s="29">
        <f>IF($A3116&lt;=Inputs!$B$13,IF(D3116&gt;0,1,0),"")</f>
        <v/>
      </c>
      <c r="F3116" s="26">
        <f>IF($A3116&lt;=Inputs!$B$13,IF(1&lt;=Inputs!$B$8,IF(Inputs!$B$12&gt;0,MAX(MIN(NORM.INV(RAND(),LOOKUP(P3116,Inputs!$J$6:$J$9,Inputs!$G$6:$G$9),LOOKUP(P3116,Inputs!$J$6:$J$9,Inputs!$H$6:$H$9)),Inputs!$B$12),-Inputs!$B$12),NORM.INV(RAND(),LOOKUP(P3116,Inputs!$J$6:$J$9,Inputs!$G$6:$G$9),LOOKUP(P3116,Inputs!$J$6:$J$9,Inputs!$H$6:$H$9))),0),"" )</f>
        <v/>
      </c>
      <c r="G3116" s="26">
        <f>IF($A3116&lt;=Inputs!$B$13,IF(2&lt;=Inputs!$B$8,IF(Inputs!$B$12&gt;0,MAX(MIN(NORM.INV(RAND(),LOOKUP(Q3116,Inputs!$J$6:$J$9,Inputs!$G$6:$G$9),LOOKUP(Q3116,Inputs!$J$6:$J$9,Inputs!$H$6:$H$9)),Inputs!$B$12),-Inputs!$B$12),NORM.INV(RAND(),LOOKUP(Q3116,Inputs!$J$6:$J$9,Inputs!$G$6:$G$9),LOOKUP(Q3116,Inputs!$J$6:$J$9,Inputs!$H$6:$H$9))),0),"" )</f>
        <v/>
      </c>
      <c r="H3116" s="26">
        <f>IF($A3116&lt;=Inputs!$B$13,IF(3&lt;=Inputs!$B$8,IF(Inputs!$B$12&gt;0,MAX(MIN(NORM.INV(RAND(),LOOKUP(R3116,Inputs!$J$6:$J$9,Inputs!$G$6:$G$9),LOOKUP(R3116,Inputs!$J$6:$J$9,Inputs!$H$6:$H$9)),Inputs!$B$12),-Inputs!$B$12),NORM.INV(RAND(),LOOKUP(R3116,Inputs!$J$6:$J$9,Inputs!$G$6:$G$9),LOOKUP(R3116,Inputs!$J$6:$J$9,Inputs!$H$6:$H$9))),0),"" )</f>
        <v/>
      </c>
      <c r="I3116" s="26">
        <f>IF($A3116&lt;=Inputs!$B$13,IF(4&lt;=Inputs!$B$8,IF(Inputs!$B$12&gt;0,MAX(MIN(NORM.INV(RAND(),LOOKUP(S3116,Inputs!$J$6:$J$9,Inputs!$G$6:$G$9),LOOKUP(S3116,Inputs!$J$6:$J$9,Inputs!$H$6:$H$9)),Inputs!$B$12),-Inputs!$B$12),NORM.INV(RAND(),LOOKUP(S3116,Inputs!$J$6:$J$9,Inputs!$G$6:$G$9),LOOKUP(S3116,Inputs!$J$6:$J$9,Inputs!$H$6:$H$9))),0),"" )</f>
        <v/>
      </c>
      <c r="J3116" s="26">
        <f>IF($A3116&lt;=Inputs!$B$13,IF(5&lt;=Inputs!$B$8,IF(Inputs!$B$12&gt;0,MAX(MIN(NORM.INV(RAND(),LOOKUP(T3116,Inputs!$J$6:$J$9,Inputs!$G$6:$G$9),LOOKUP(T3116,Inputs!$J$6:$J$9,Inputs!$H$6:$H$9)),Inputs!$B$12),-Inputs!$B$12),NORM.INV(RAND(),LOOKUP(T3116,Inputs!$J$6:$J$9,Inputs!$G$6:$G$9),LOOKUP(T3116,Inputs!$J$6:$J$9,Inputs!$H$6:$H$9))),0),"" )</f>
        <v/>
      </c>
      <c r="K3116" s="26">
        <f>IF($A3116&lt;=Inputs!$B$13,IF(6&lt;=Inputs!$B$8,IF(Inputs!$B$12&gt;0,MAX(MIN(NORM.INV(RAND(),LOOKUP(U3116,Inputs!$J$6:$J$9,Inputs!$G$6:$G$9),LOOKUP(U3116,Inputs!$J$6:$J$9,Inputs!$H$6:$H$9)),Inputs!$B$12),-Inputs!$B$12),NORM.INV(RAND(),LOOKUP(U3116,Inputs!$J$6:$J$9,Inputs!$G$6:$G$9),LOOKUP(U3116,Inputs!$J$6:$J$9,Inputs!$H$6:$H$9))),0),"" )</f>
        <v/>
      </c>
      <c r="L3116" s="26">
        <f>IF($A3116&lt;=Inputs!$B$13,IF(7&lt;=Inputs!$B$8,IF(Inputs!$B$12&gt;0,MAX(MIN(NORM.INV(RAND(),LOOKUP(V3116,Inputs!$J$6:$J$9,Inputs!$G$6:$G$9),LOOKUP(V3116,Inputs!$J$6:$J$9,Inputs!$H$6:$H$9)),Inputs!$B$12),-Inputs!$B$12),NORM.INV(RAND(),LOOKUP(V3116,Inputs!$J$6:$J$9,Inputs!$G$6:$G$9),LOOKUP(V3116,Inputs!$J$6:$J$9,Inputs!$H$6:$H$9))),0),"" )</f>
        <v/>
      </c>
      <c r="M3116" s="26">
        <f>IF($A3116&lt;=Inputs!$B$13,IF(8&lt;=Inputs!$B$8,IF(Inputs!$B$12&gt;0,MAX(MIN(NORM.INV(RAND(),LOOKUP(W3116,Inputs!$J$6:$J$9,Inputs!$G$6:$G$9),LOOKUP(W3116,Inputs!$J$6:$J$9,Inputs!$H$6:$H$9)),Inputs!$B$12),-Inputs!$B$12),NORM.INV(RAND(),LOOKUP(W3116,Inputs!$J$6:$J$9,Inputs!$G$6:$G$9),LOOKUP(W3116,Inputs!$J$6:$J$9,Inputs!$H$6:$H$9))),0),"" )</f>
        <v/>
      </c>
      <c r="N3116" s="26">
        <f>IF($A3116&lt;=Inputs!$B$13,IF(9&lt;=Inputs!$B$8,IF(Inputs!$B$12&gt;0,MAX(MIN(NORM.INV(RAND(),LOOKUP(X3116,Inputs!$J$6:$J$9,Inputs!$G$6:$G$9),LOOKUP(X3116,Inputs!$J$6:$J$9,Inputs!$H$6:$H$9)),Inputs!$B$12),-Inputs!$B$12),NORM.INV(RAND(),LOOKUP(X3116,Inputs!$J$6:$J$9,Inputs!$G$6:$G$9),LOOKUP(X3116,Inputs!$J$6:$J$9,Inputs!$H$6:$H$9))),0),"" )</f>
        <v/>
      </c>
      <c r="O3116" s="26">
        <f>IF($A3116&lt;=Inputs!$B$13,IF(10&lt;=Inputs!$B$8,IF(Inputs!$B$12&gt;0,MAX(MIN(NORM.INV(RAND(),LOOKUP(Y3116,Inputs!$J$6:$J$9,Inputs!$G$6:$G$9),LOOKUP(Y3116,Inputs!$J$6:$J$9,Inputs!$H$6:$H$9)),Inputs!$B$12),-Inputs!$B$12),NORM.INV(RAND(),LOOKUP(Y3116,Inputs!$J$6:$J$9,Inputs!$G$6:$G$9),LOOKUP(Y3116,Inputs!$J$6:$J$9,Inputs!$H$6:$H$9))),0),"" )</f>
        <v/>
      </c>
      <c r="P3116" s="31">
        <f>IF($A3116&lt;=Inputs!$B$13,RAND(),"")</f>
        <v/>
      </c>
      <c r="Q3116" s="31">
        <f>IF($A3116&lt;=Inputs!$B$13,RAND(),"")</f>
        <v/>
      </c>
      <c r="R3116" s="31">
        <f>IF($A3116&lt;=Inputs!$B$13,RAND(),"")</f>
        <v/>
      </c>
      <c r="S3116" s="31">
        <f>IF($A3116&lt;=Inputs!$B$13,RAND(),"")</f>
        <v/>
      </c>
      <c r="T3116" s="31">
        <f>IF($A3116&lt;=Inputs!$B$13,RAND(),"")</f>
        <v/>
      </c>
      <c r="U3116" s="31">
        <f>IF($A3116&lt;=Inputs!$B$13,RAND(),"")</f>
        <v/>
      </c>
      <c r="V3116" s="31">
        <f>IF($A3116&lt;=Inputs!$B$13,RAND(),"")</f>
        <v/>
      </c>
      <c r="W3116" s="31">
        <f>IF($A3116&lt;=Inputs!$B$13,RAND(),"")</f>
        <v/>
      </c>
      <c r="X3116" s="31">
        <f>IF($A3116&lt;=Inputs!$B$13,RAND(),"")</f>
        <v/>
      </c>
      <c r="Y3116" s="31">
        <f>IF($A3116&lt;=Inputs!$B$13,RAND(),"")</f>
        <v/>
      </c>
    </row>
    <row r="3117">
      <c r="A3117" t="n">
        <v>3112</v>
      </c>
      <c r="B3117" s="26">
        <f>IF($A3117&lt;=Inputs!$B$13,IF(Inputs!$B$8&gt;0,SUM(F3117:O3117)/Inputs!$B$8,0),"")</f>
        <v/>
      </c>
      <c r="C3117" s="27">
        <f>IF($A3117&lt;=Inputs!$B$13,B3117/100,"")</f>
        <v/>
      </c>
      <c r="D3117" s="28">
        <f>IF($A3117&lt;=Inputs!$B$13,C3117*Inputs!$B$7,"")</f>
        <v/>
      </c>
      <c r="E3117" s="29">
        <f>IF($A3117&lt;=Inputs!$B$13,IF(D3117&gt;0,1,0),"")</f>
        <v/>
      </c>
      <c r="F3117" s="26">
        <f>IF($A3117&lt;=Inputs!$B$13,IF(1&lt;=Inputs!$B$8,IF(Inputs!$B$12&gt;0,MAX(MIN(NORM.INV(RAND(),LOOKUP(P3117,Inputs!$J$6:$J$9,Inputs!$G$6:$G$9),LOOKUP(P3117,Inputs!$J$6:$J$9,Inputs!$H$6:$H$9)),Inputs!$B$12),-Inputs!$B$12),NORM.INV(RAND(),LOOKUP(P3117,Inputs!$J$6:$J$9,Inputs!$G$6:$G$9),LOOKUP(P3117,Inputs!$J$6:$J$9,Inputs!$H$6:$H$9))),0),"" )</f>
        <v/>
      </c>
      <c r="G3117" s="26">
        <f>IF($A3117&lt;=Inputs!$B$13,IF(2&lt;=Inputs!$B$8,IF(Inputs!$B$12&gt;0,MAX(MIN(NORM.INV(RAND(),LOOKUP(Q3117,Inputs!$J$6:$J$9,Inputs!$G$6:$G$9),LOOKUP(Q3117,Inputs!$J$6:$J$9,Inputs!$H$6:$H$9)),Inputs!$B$12),-Inputs!$B$12),NORM.INV(RAND(),LOOKUP(Q3117,Inputs!$J$6:$J$9,Inputs!$G$6:$G$9),LOOKUP(Q3117,Inputs!$J$6:$J$9,Inputs!$H$6:$H$9))),0),"" )</f>
        <v/>
      </c>
      <c r="H3117" s="26">
        <f>IF($A3117&lt;=Inputs!$B$13,IF(3&lt;=Inputs!$B$8,IF(Inputs!$B$12&gt;0,MAX(MIN(NORM.INV(RAND(),LOOKUP(R3117,Inputs!$J$6:$J$9,Inputs!$G$6:$G$9),LOOKUP(R3117,Inputs!$J$6:$J$9,Inputs!$H$6:$H$9)),Inputs!$B$12),-Inputs!$B$12),NORM.INV(RAND(),LOOKUP(R3117,Inputs!$J$6:$J$9,Inputs!$G$6:$G$9),LOOKUP(R3117,Inputs!$J$6:$J$9,Inputs!$H$6:$H$9))),0),"" )</f>
        <v/>
      </c>
      <c r="I3117" s="26">
        <f>IF($A3117&lt;=Inputs!$B$13,IF(4&lt;=Inputs!$B$8,IF(Inputs!$B$12&gt;0,MAX(MIN(NORM.INV(RAND(),LOOKUP(S3117,Inputs!$J$6:$J$9,Inputs!$G$6:$G$9),LOOKUP(S3117,Inputs!$J$6:$J$9,Inputs!$H$6:$H$9)),Inputs!$B$12),-Inputs!$B$12),NORM.INV(RAND(),LOOKUP(S3117,Inputs!$J$6:$J$9,Inputs!$G$6:$G$9),LOOKUP(S3117,Inputs!$J$6:$J$9,Inputs!$H$6:$H$9))),0),"" )</f>
        <v/>
      </c>
      <c r="J3117" s="26">
        <f>IF($A3117&lt;=Inputs!$B$13,IF(5&lt;=Inputs!$B$8,IF(Inputs!$B$12&gt;0,MAX(MIN(NORM.INV(RAND(),LOOKUP(T3117,Inputs!$J$6:$J$9,Inputs!$G$6:$G$9),LOOKUP(T3117,Inputs!$J$6:$J$9,Inputs!$H$6:$H$9)),Inputs!$B$12),-Inputs!$B$12),NORM.INV(RAND(),LOOKUP(T3117,Inputs!$J$6:$J$9,Inputs!$G$6:$G$9),LOOKUP(T3117,Inputs!$J$6:$J$9,Inputs!$H$6:$H$9))),0),"" )</f>
        <v/>
      </c>
      <c r="K3117" s="26">
        <f>IF($A3117&lt;=Inputs!$B$13,IF(6&lt;=Inputs!$B$8,IF(Inputs!$B$12&gt;0,MAX(MIN(NORM.INV(RAND(),LOOKUP(U3117,Inputs!$J$6:$J$9,Inputs!$G$6:$G$9),LOOKUP(U3117,Inputs!$J$6:$J$9,Inputs!$H$6:$H$9)),Inputs!$B$12),-Inputs!$B$12),NORM.INV(RAND(),LOOKUP(U3117,Inputs!$J$6:$J$9,Inputs!$G$6:$G$9),LOOKUP(U3117,Inputs!$J$6:$J$9,Inputs!$H$6:$H$9))),0),"" )</f>
        <v/>
      </c>
      <c r="L3117" s="26">
        <f>IF($A3117&lt;=Inputs!$B$13,IF(7&lt;=Inputs!$B$8,IF(Inputs!$B$12&gt;0,MAX(MIN(NORM.INV(RAND(),LOOKUP(V3117,Inputs!$J$6:$J$9,Inputs!$G$6:$G$9),LOOKUP(V3117,Inputs!$J$6:$J$9,Inputs!$H$6:$H$9)),Inputs!$B$12),-Inputs!$B$12),NORM.INV(RAND(),LOOKUP(V3117,Inputs!$J$6:$J$9,Inputs!$G$6:$G$9),LOOKUP(V3117,Inputs!$J$6:$J$9,Inputs!$H$6:$H$9))),0),"" )</f>
        <v/>
      </c>
      <c r="M3117" s="26">
        <f>IF($A3117&lt;=Inputs!$B$13,IF(8&lt;=Inputs!$B$8,IF(Inputs!$B$12&gt;0,MAX(MIN(NORM.INV(RAND(),LOOKUP(W3117,Inputs!$J$6:$J$9,Inputs!$G$6:$G$9),LOOKUP(W3117,Inputs!$J$6:$J$9,Inputs!$H$6:$H$9)),Inputs!$B$12),-Inputs!$B$12),NORM.INV(RAND(),LOOKUP(W3117,Inputs!$J$6:$J$9,Inputs!$G$6:$G$9),LOOKUP(W3117,Inputs!$J$6:$J$9,Inputs!$H$6:$H$9))),0),"" )</f>
        <v/>
      </c>
      <c r="N3117" s="26">
        <f>IF($A3117&lt;=Inputs!$B$13,IF(9&lt;=Inputs!$B$8,IF(Inputs!$B$12&gt;0,MAX(MIN(NORM.INV(RAND(),LOOKUP(X3117,Inputs!$J$6:$J$9,Inputs!$G$6:$G$9),LOOKUP(X3117,Inputs!$J$6:$J$9,Inputs!$H$6:$H$9)),Inputs!$B$12),-Inputs!$B$12),NORM.INV(RAND(),LOOKUP(X3117,Inputs!$J$6:$J$9,Inputs!$G$6:$G$9),LOOKUP(X3117,Inputs!$J$6:$J$9,Inputs!$H$6:$H$9))),0),"" )</f>
        <v/>
      </c>
      <c r="O3117" s="26">
        <f>IF($A3117&lt;=Inputs!$B$13,IF(10&lt;=Inputs!$B$8,IF(Inputs!$B$12&gt;0,MAX(MIN(NORM.INV(RAND(),LOOKUP(Y3117,Inputs!$J$6:$J$9,Inputs!$G$6:$G$9),LOOKUP(Y3117,Inputs!$J$6:$J$9,Inputs!$H$6:$H$9)),Inputs!$B$12),-Inputs!$B$12),NORM.INV(RAND(),LOOKUP(Y3117,Inputs!$J$6:$J$9,Inputs!$G$6:$G$9),LOOKUP(Y3117,Inputs!$J$6:$J$9,Inputs!$H$6:$H$9))),0),"" )</f>
        <v/>
      </c>
      <c r="P3117" s="31">
        <f>IF($A3117&lt;=Inputs!$B$13,RAND(),"")</f>
        <v/>
      </c>
      <c r="Q3117" s="31">
        <f>IF($A3117&lt;=Inputs!$B$13,RAND(),"")</f>
        <v/>
      </c>
      <c r="R3117" s="31">
        <f>IF($A3117&lt;=Inputs!$B$13,RAND(),"")</f>
        <v/>
      </c>
      <c r="S3117" s="31">
        <f>IF($A3117&lt;=Inputs!$B$13,RAND(),"")</f>
        <v/>
      </c>
      <c r="T3117" s="31">
        <f>IF($A3117&lt;=Inputs!$B$13,RAND(),"")</f>
        <v/>
      </c>
      <c r="U3117" s="31">
        <f>IF($A3117&lt;=Inputs!$B$13,RAND(),"")</f>
        <v/>
      </c>
      <c r="V3117" s="31">
        <f>IF($A3117&lt;=Inputs!$B$13,RAND(),"")</f>
        <v/>
      </c>
      <c r="W3117" s="31">
        <f>IF($A3117&lt;=Inputs!$B$13,RAND(),"")</f>
        <v/>
      </c>
      <c r="X3117" s="31">
        <f>IF($A3117&lt;=Inputs!$B$13,RAND(),"")</f>
        <v/>
      </c>
      <c r="Y3117" s="31">
        <f>IF($A3117&lt;=Inputs!$B$13,RAND(),"")</f>
        <v/>
      </c>
    </row>
    <row r="3118">
      <c r="A3118" t="n">
        <v>3113</v>
      </c>
      <c r="B3118" s="26">
        <f>IF($A3118&lt;=Inputs!$B$13,IF(Inputs!$B$8&gt;0,SUM(F3118:O3118)/Inputs!$B$8,0),"")</f>
        <v/>
      </c>
      <c r="C3118" s="27">
        <f>IF($A3118&lt;=Inputs!$B$13,B3118/100,"")</f>
        <v/>
      </c>
      <c r="D3118" s="28">
        <f>IF($A3118&lt;=Inputs!$B$13,C3118*Inputs!$B$7,"")</f>
        <v/>
      </c>
      <c r="E3118" s="29">
        <f>IF($A3118&lt;=Inputs!$B$13,IF(D3118&gt;0,1,0),"")</f>
        <v/>
      </c>
      <c r="F3118" s="26">
        <f>IF($A3118&lt;=Inputs!$B$13,IF(1&lt;=Inputs!$B$8,IF(Inputs!$B$12&gt;0,MAX(MIN(NORM.INV(RAND(),LOOKUP(P3118,Inputs!$J$6:$J$9,Inputs!$G$6:$G$9),LOOKUP(P3118,Inputs!$J$6:$J$9,Inputs!$H$6:$H$9)),Inputs!$B$12),-Inputs!$B$12),NORM.INV(RAND(),LOOKUP(P3118,Inputs!$J$6:$J$9,Inputs!$G$6:$G$9),LOOKUP(P3118,Inputs!$J$6:$J$9,Inputs!$H$6:$H$9))),0),"" )</f>
        <v/>
      </c>
      <c r="G3118" s="26">
        <f>IF($A3118&lt;=Inputs!$B$13,IF(2&lt;=Inputs!$B$8,IF(Inputs!$B$12&gt;0,MAX(MIN(NORM.INV(RAND(),LOOKUP(Q3118,Inputs!$J$6:$J$9,Inputs!$G$6:$G$9),LOOKUP(Q3118,Inputs!$J$6:$J$9,Inputs!$H$6:$H$9)),Inputs!$B$12),-Inputs!$B$12),NORM.INV(RAND(),LOOKUP(Q3118,Inputs!$J$6:$J$9,Inputs!$G$6:$G$9),LOOKUP(Q3118,Inputs!$J$6:$J$9,Inputs!$H$6:$H$9))),0),"" )</f>
        <v/>
      </c>
      <c r="H3118" s="26">
        <f>IF($A3118&lt;=Inputs!$B$13,IF(3&lt;=Inputs!$B$8,IF(Inputs!$B$12&gt;0,MAX(MIN(NORM.INV(RAND(),LOOKUP(R3118,Inputs!$J$6:$J$9,Inputs!$G$6:$G$9),LOOKUP(R3118,Inputs!$J$6:$J$9,Inputs!$H$6:$H$9)),Inputs!$B$12),-Inputs!$B$12),NORM.INV(RAND(),LOOKUP(R3118,Inputs!$J$6:$J$9,Inputs!$G$6:$G$9),LOOKUP(R3118,Inputs!$J$6:$J$9,Inputs!$H$6:$H$9))),0),"" )</f>
        <v/>
      </c>
      <c r="I3118" s="26">
        <f>IF($A3118&lt;=Inputs!$B$13,IF(4&lt;=Inputs!$B$8,IF(Inputs!$B$12&gt;0,MAX(MIN(NORM.INV(RAND(),LOOKUP(S3118,Inputs!$J$6:$J$9,Inputs!$G$6:$G$9),LOOKUP(S3118,Inputs!$J$6:$J$9,Inputs!$H$6:$H$9)),Inputs!$B$12),-Inputs!$B$12),NORM.INV(RAND(),LOOKUP(S3118,Inputs!$J$6:$J$9,Inputs!$G$6:$G$9),LOOKUP(S3118,Inputs!$J$6:$J$9,Inputs!$H$6:$H$9))),0),"" )</f>
        <v/>
      </c>
      <c r="J3118" s="26">
        <f>IF($A3118&lt;=Inputs!$B$13,IF(5&lt;=Inputs!$B$8,IF(Inputs!$B$12&gt;0,MAX(MIN(NORM.INV(RAND(),LOOKUP(T3118,Inputs!$J$6:$J$9,Inputs!$G$6:$G$9),LOOKUP(T3118,Inputs!$J$6:$J$9,Inputs!$H$6:$H$9)),Inputs!$B$12),-Inputs!$B$12),NORM.INV(RAND(),LOOKUP(T3118,Inputs!$J$6:$J$9,Inputs!$G$6:$G$9),LOOKUP(T3118,Inputs!$J$6:$J$9,Inputs!$H$6:$H$9))),0),"" )</f>
        <v/>
      </c>
      <c r="K3118" s="26">
        <f>IF($A3118&lt;=Inputs!$B$13,IF(6&lt;=Inputs!$B$8,IF(Inputs!$B$12&gt;0,MAX(MIN(NORM.INV(RAND(),LOOKUP(U3118,Inputs!$J$6:$J$9,Inputs!$G$6:$G$9),LOOKUP(U3118,Inputs!$J$6:$J$9,Inputs!$H$6:$H$9)),Inputs!$B$12),-Inputs!$B$12),NORM.INV(RAND(),LOOKUP(U3118,Inputs!$J$6:$J$9,Inputs!$G$6:$G$9),LOOKUP(U3118,Inputs!$J$6:$J$9,Inputs!$H$6:$H$9))),0),"" )</f>
        <v/>
      </c>
      <c r="L3118" s="26">
        <f>IF($A3118&lt;=Inputs!$B$13,IF(7&lt;=Inputs!$B$8,IF(Inputs!$B$12&gt;0,MAX(MIN(NORM.INV(RAND(),LOOKUP(V3118,Inputs!$J$6:$J$9,Inputs!$G$6:$G$9),LOOKUP(V3118,Inputs!$J$6:$J$9,Inputs!$H$6:$H$9)),Inputs!$B$12),-Inputs!$B$12),NORM.INV(RAND(),LOOKUP(V3118,Inputs!$J$6:$J$9,Inputs!$G$6:$G$9),LOOKUP(V3118,Inputs!$J$6:$J$9,Inputs!$H$6:$H$9))),0),"" )</f>
        <v/>
      </c>
      <c r="M3118" s="26">
        <f>IF($A3118&lt;=Inputs!$B$13,IF(8&lt;=Inputs!$B$8,IF(Inputs!$B$12&gt;0,MAX(MIN(NORM.INV(RAND(),LOOKUP(W3118,Inputs!$J$6:$J$9,Inputs!$G$6:$G$9),LOOKUP(W3118,Inputs!$J$6:$J$9,Inputs!$H$6:$H$9)),Inputs!$B$12),-Inputs!$B$12),NORM.INV(RAND(),LOOKUP(W3118,Inputs!$J$6:$J$9,Inputs!$G$6:$G$9),LOOKUP(W3118,Inputs!$J$6:$J$9,Inputs!$H$6:$H$9))),0),"" )</f>
        <v/>
      </c>
      <c r="N3118" s="26">
        <f>IF($A3118&lt;=Inputs!$B$13,IF(9&lt;=Inputs!$B$8,IF(Inputs!$B$12&gt;0,MAX(MIN(NORM.INV(RAND(),LOOKUP(X3118,Inputs!$J$6:$J$9,Inputs!$G$6:$G$9),LOOKUP(X3118,Inputs!$J$6:$J$9,Inputs!$H$6:$H$9)),Inputs!$B$12),-Inputs!$B$12),NORM.INV(RAND(),LOOKUP(X3118,Inputs!$J$6:$J$9,Inputs!$G$6:$G$9),LOOKUP(X3118,Inputs!$J$6:$J$9,Inputs!$H$6:$H$9))),0),"" )</f>
        <v/>
      </c>
      <c r="O3118" s="26">
        <f>IF($A3118&lt;=Inputs!$B$13,IF(10&lt;=Inputs!$B$8,IF(Inputs!$B$12&gt;0,MAX(MIN(NORM.INV(RAND(),LOOKUP(Y3118,Inputs!$J$6:$J$9,Inputs!$G$6:$G$9),LOOKUP(Y3118,Inputs!$J$6:$J$9,Inputs!$H$6:$H$9)),Inputs!$B$12),-Inputs!$B$12),NORM.INV(RAND(),LOOKUP(Y3118,Inputs!$J$6:$J$9,Inputs!$G$6:$G$9),LOOKUP(Y3118,Inputs!$J$6:$J$9,Inputs!$H$6:$H$9))),0),"" )</f>
        <v/>
      </c>
      <c r="P3118" s="31">
        <f>IF($A3118&lt;=Inputs!$B$13,RAND(),"")</f>
        <v/>
      </c>
      <c r="Q3118" s="31">
        <f>IF($A3118&lt;=Inputs!$B$13,RAND(),"")</f>
        <v/>
      </c>
      <c r="R3118" s="31">
        <f>IF($A3118&lt;=Inputs!$B$13,RAND(),"")</f>
        <v/>
      </c>
      <c r="S3118" s="31">
        <f>IF($A3118&lt;=Inputs!$B$13,RAND(),"")</f>
        <v/>
      </c>
      <c r="T3118" s="31">
        <f>IF($A3118&lt;=Inputs!$B$13,RAND(),"")</f>
        <v/>
      </c>
      <c r="U3118" s="31">
        <f>IF($A3118&lt;=Inputs!$B$13,RAND(),"")</f>
        <v/>
      </c>
      <c r="V3118" s="31">
        <f>IF($A3118&lt;=Inputs!$B$13,RAND(),"")</f>
        <v/>
      </c>
      <c r="W3118" s="31">
        <f>IF($A3118&lt;=Inputs!$B$13,RAND(),"")</f>
        <v/>
      </c>
      <c r="X3118" s="31">
        <f>IF($A3118&lt;=Inputs!$B$13,RAND(),"")</f>
        <v/>
      </c>
      <c r="Y3118" s="31">
        <f>IF($A3118&lt;=Inputs!$B$13,RAND(),"")</f>
        <v/>
      </c>
    </row>
    <row r="3119">
      <c r="A3119" t="n">
        <v>3114</v>
      </c>
      <c r="B3119" s="26">
        <f>IF($A3119&lt;=Inputs!$B$13,IF(Inputs!$B$8&gt;0,SUM(F3119:O3119)/Inputs!$B$8,0),"")</f>
        <v/>
      </c>
      <c r="C3119" s="27">
        <f>IF($A3119&lt;=Inputs!$B$13,B3119/100,"")</f>
        <v/>
      </c>
      <c r="D3119" s="28">
        <f>IF($A3119&lt;=Inputs!$B$13,C3119*Inputs!$B$7,"")</f>
        <v/>
      </c>
      <c r="E3119" s="29">
        <f>IF($A3119&lt;=Inputs!$B$13,IF(D3119&gt;0,1,0),"")</f>
        <v/>
      </c>
      <c r="F3119" s="26">
        <f>IF($A3119&lt;=Inputs!$B$13,IF(1&lt;=Inputs!$B$8,IF(Inputs!$B$12&gt;0,MAX(MIN(NORM.INV(RAND(),LOOKUP(P3119,Inputs!$J$6:$J$9,Inputs!$G$6:$G$9),LOOKUP(P3119,Inputs!$J$6:$J$9,Inputs!$H$6:$H$9)),Inputs!$B$12),-Inputs!$B$12),NORM.INV(RAND(),LOOKUP(P3119,Inputs!$J$6:$J$9,Inputs!$G$6:$G$9),LOOKUP(P3119,Inputs!$J$6:$J$9,Inputs!$H$6:$H$9))),0),"" )</f>
        <v/>
      </c>
      <c r="G3119" s="26">
        <f>IF($A3119&lt;=Inputs!$B$13,IF(2&lt;=Inputs!$B$8,IF(Inputs!$B$12&gt;0,MAX(MIN(NORM.INV(RAND(),LOOKUP(Q3119,Inputs!$J$6:$J$9,Inputs!$G$6:$G$9),LOOKUP(Q3119,Inputs!$J$6:$J$9,Inputs!$H$6:$H$9)),Inputs!$B$12),-Inputs!$B$12),NORM.INV(RAND(),LOOKUP(Q3119,Inputs!$J$6:$J$9,Inputs!$G$6:$G$9),LOOKUP(Q3119,Inputs!$J$6:$J$9,Inputs!$H$6:$H$9))),0),"" )</f>
        <v/>
      </c>
      <c r="H3119" s="26">
        <f>IF($A3119&lt;=Inputs!$B$13,IF(3&lt;=Inputs!$B$8,IF(Inputs!$B$12&gt;0,MAX(MIN(NORM.INV(RAND(),LOOKUP(R3119,Inputs!$J$6:$J$9,Inputs!$G$6:$G$9),LOOKUP(R3119,Inputs!$J$6:$J$9,Inputs!$H$6:$H$9)),Inputs!$B$12),-Inputs!$B$12),NORM.INV(RAND(),LOOKUP(R3119,Inputs!$J$6:$J$9,Inputs!$G$6:$G$9),LOOKUP(R3119,Inputs!$J$6:$J$9,Inputs!$H$6:$H$9))),0),"" )</f>
        <v/>
      </c>
      <c r="I3119" s="26">
        <f>IF($A3119&lt;=Inputs!$B$13,IF(4&lt;=Inputs!$B$8,IF(Inputs!$B$12&gt;0,MAX(MIN(NORM.INV(RAND(),LOOKUP(S3119,Inputs!$J$6:$J$9,Inputs!$G$6:$G$9),LOOKUP(S3119,Inputs!$J$6:$J$9,Inputs!$H$6:$H$9)),Inputs!$B$12),-Inputs!$B$12),NORM.INV(RAND(),LOOKUP(S3119,Inputs!$J$6:$J$9,Inputs!$G$6:$G$9),LOOKUP(S3119,Inputs!$J$6:$J$9,Inputs!$H$6:$H$9))),0),"" )</f>
        <v/>
      </c>
      <c r="J3119" s="26">
        <f>IF($A3119&lt;=Inputs!$B$13,IF(5&lt;=Inputs!$B$8,IF(Inputs!$B$12&gt;0,MAX(MIN(NORM.INV(RAND(),LOOKUP(T3119,Inputs!$J$6:$J$9,Inputs!$G$6:$G$9),LOOKUP(T3119,Inputs!$J$6:$J$9,Inputs!$H$6:$H$9)),Inputs!$B$12),-Inputs!$B$12),NORM.INV(RAND(),LOOKUP(T3119,Inputs!$J$6:$J$9,Inputs!$G$6:$G$9),LOOKUP(T3119,Inputs!$J$6:$J$9,Inputs!$H$6:$H$9))),0),"" )</f>
        <v/>
      </c>
      <c r="K3119" s="26">
        <f>IF($A3119&lt;=Inputs!$B$13,IF(6&lt;=Inputs!$B$8,IF(Inputs!$B$12&gt;0,MAX(MIN(NORM.INV(RAND(),LOOKUP(U3119,Inputs!$J$6:$J$9,Inputs!$G$6:$G$9),LOOKUP(U3119,Inputs!$J$6:$J$9,Inputs!$H$6:$H$9)),Inputs!$B$12),-Inputs!$B$12),NORM.INV(RAND(),LOOKUP(U3119,Inputs!$J$6:$J$9,Inputs!$G$6:$G$9),LOOKUP(U3119,Inputs!$J$6:$J$9,Inputs!$H$6:$H$9))),0),"" )</f>
        <v/>
      </c>
      <c r="L3119" s="26">
        <f>IF($A3119&lt;=Inputs!$B$13,IF(7&lt;=Inputs!$B$8,IF(Inputs!$B$12&gt;0,MAX(MIN(NORM.INV(RAND(),LOOKUP(V3119,Inputs!$J$6:$J$9,Inputs!$G$6:$G$9),LOOKUP(V3119,Inputs!$J$6:$J$9,Inputs!$H$6:$H$9)),Inputs!$B$12),-Inputs!$B$12),NORM.INV(RAND(),LOOKUP(V3119,Inputs!$J$6:$J$9,Inputs!$G$6:$G$9),LOOKUP(V3119,Inputs!$J$6:$J$9,Inputs!$H$6:$H$9))),0),"" )</f>
        <v/>
      </c>
      <c r="M3119" s="26">
        <f>IF($A3119&lt;=Inputs!$B$13,IF(8&lt;=Inputs!$B$8,IF(Inputs!$B$12&gt;0,MAX(MIN(NORM.INV(RAND(),LOOKUP(W3119,Inputs!$J$6:$J$9,Inputs!$G$6:$G$9),LOOKUP(W3119,Inputs!$J$6:$J$9,Inputs!$H$6:$H$9)),Inputs!$B$12),-Inputs!$B$12),NORM.INV(RAND(),LOOKUP(W3119,Inputs!$J$6:$J$9,Inputs!$G$6:$G$9),LOOKUP(W3119,Inputs!$J$6:$J$9,Inputs!$H$6:$H$9))),0),"" )</f>
        <v/>
      </c>
      <c r="N3119" s="26">
        <f>IF($A3119&lt;=Inputs!$B$13,IF(9&lt;=Inputs!$B$8,IF(Inputs!$B$12&gt;0,MAX(MIN(NORM.INV(RAND(),LOOKUP(X3119,Inputs!$J$6:$J$9,Inputs!$G$6:$G$9),LOOKUP(X3119,Inputs!$J$6:$J$9,Inputs!$H$6:$H$9)),Inputs!$B$12),-Inputs!$B$12),NORM.INV(RAND(),LOOKUP(X3119,Inputs!$J$6:$J$9,Inputs!$G$6:$G$9),LOOKUP(X3119,Inputs!$J$6:$J$9,Inputs!$H$6:$H$9))),0),"" )</f>
        <v/>
      </c>
      <c r="O3119" s="26">
        <f>IF($A3119&lt;=Inputs!$B$13,IF(10&lt;=Inputs!$B$8,IF(Inputs!$B$12&gt;0,MAX(MIN(NORM.INV(RAND(),LOOKUP(Y3119,Inputs!$J$6:$J$9,Inputs!$G$6:$G$9),LOOKUP(Y3119,Inputs!$J$6:$J$9,Inputs!$H$6:$H$9)),Inputs!$B$12),-Inputs!$B$12),NORM.INV(RAND(),LOOKUP(Y3119,Inputs!$J$6:$J$9,Inputs!$G$6:$G$9),LOOKUP(Y3119,Inputs!$J$6:$J$9,Inputs!$H$6:$H$9))),0),"" )</f>
        <v/>
      </c>
      <c r="P3119" s="31">
        <f>IF($A3119&lt;=Inputs!$B$13,RAND(),"")</f>
        <v/>
      </c>
      <c r="Q3119" s="31">
        <f>IF($A3119&lt;=Inputs!$B$13,RAND(),"")</f>
        <v/>
      </c>
      <c r="R3119" s="31">
        <f>IF($A3119&lt;=Inputs!$B$13,RAND(),"")</f>
        <v/>
      </c>
      <c r="S3119" s="31">
        <f>IF($A3119&lt;=Inputs!$B$13,RAND(),"")</f>
        <v/>
      </c>
      <c r="T3119" s="31">
        <f>IF($A3119&lt;=Inputs!$B$13,RAND(),"")</f>
        <v/>
      </c>
      <c r="U3119" s="31">
        <f>IF($A3119&lt;=Inputs!$B$13,RAND(),"")</f>
        <v/>
      </c>
      <c r="V3119" s="31">
        <f>IF($A3119&lt;=Inputs!$B$13,RAND(),"")</f>
        <v/>
      </c>
      <c r="W3119" s="31">
        <f>IF($A3119&lt;=Inputs!$B$13,RAND(),"")</f>
        <v/>
      </c>
      <c r="X3119" s="31">
        <f>IF($A3119&lt;=Inputs!$B$13,RAND(),"")</f>
        <v/>
      </c>
      <c r="Y3119" s="31">
        <f>IF($A3119&lt;=Inputs!$B$13,RAND(),"")</f>
        <v/>
      </c>
    </row>
    <row r="3120">
      <c r="A3120" t="n">
        <v>3115</v>
      </c>
      <c r="B3120" s="26">
        <f>IF($A3120&lt;=Inputs!$B$13,IF(Inputs!$B$8&gt;0,SUM(F3120:O3120)/Inputs!$B$8,0),"")</f>
        <v/>
      </c>
      <c r="C3120" s="27">
        <f>IF($A3120&lt;=Inputs!$B$13,B3120/100,"")</f>
        <v/>
      </c>
      <c r="D3120" s="28">
        <f>IF($A3120&lt;=Inputs!$B$13,C3120*Inputs!$B$7,"")</f>
        <v/>
      </c>
      <c r="E3120" s="29">
        <f>IF($A3120&lt;=Inputs!$B$13,IF(D3120&gt;0,1,0),"")</f>
        <v/>
      </c>
      <c r="F3120" s="26">
        <f>IF($A3120&lt;=Inputs!$B$13,IF(1&lt;=Inputs!$B$8,IF(Inputs!$B$12&gt;0,MAX(MIN(NORM.INV(RAND(),LOOKUP(P3120,Inputs!$J$6:$J$9,Inputs!$G$6:$G$9),LOOKUP(P3120,Inputs!$J$6:$J$9,Inputs!$H$6:$H$9)),Inputs!$B$12),-Inputs!$B$12),NORM.INV(RAND(),LOOKUP(P3120,Inputs!$J$6:$J$9,Inputs!$G$6:$G$9),LOOKUP(P3120,Inputs!$J$6:$J$9,Inputs!$H$6:$H$9))),0),"" )</f>
        <v/>
      </c>
      <c r="G3120" s="26">
        <f>IF($A3120&lt;=Inputs!$B$13,IF(2&lt;=Inputs!$B$8,IF(Inputs!$B$12&gt;0,MAX(MIN(NORM.INV(RAND(),LOOKUP(Q3120,Inputs!$J$6:$J$9,Inputs!$G$6:$G$9),LOOKUP(Q3120,Inputs!$J$6:$J$9,Inputs!$H$6:$H$9)),Inputs!$B$12),-Inputs!$B$12),NORM.INV(RAND(),LOOKUP(Q3120,Inputs!$J$6:$J$9,Inputs!$G$6:$G$9),LOOKUP(Q3120,Inputs!$J$6:$J$9,Inputs!$H$6:$H$9))),0),"" )</f>
        <v/>
      </c>
      <c r="H3120" s="26">
        <f>IF($A3120&lt;=Inputs!$B$13,IF(3&lt;=Inputs!$B$8,IF(Inputs!$B$12&gt;0,MAX(MIN(NORM.INV(RAND(),LOOKUP(R3120,Inputs!$J$6:$J$9,Inputs!$G$6:$G$9),LOOKUP(R3120,Inputs!$J$6:$J$9,Inputs!$H$6:$H$9)),Inputs!$B$12),-Inputs!$B$12),NORM.INV(RAND(),LOOKUP(R3120,Inputs!$J$6:$J$9,Inputs!$G$6:$G$9),LOOKUP(R3120,Inputs!$J$6:$J$9,Inputs!$H$6:$H$9))),0),"" )</f>
        <v/>
      </c>
      <c r="I3120" s="26">
        <f>IF($A3120&lt;=Inputs!$B$13,IF(4&lt;=Inputs!$B$8,IF(Inputs!$B$12&gt;0,MAX(MIN(NORM.INV(RAND(),LOOKUP(S3120,Inputs!$J$6:$J$9,Inputs!$G$6:$G$9),LOOKUP(S3120,Inputs!$J$6:$J$9,Inputs!$H$6:$H$9)),Inputs!$B$12),-Inputs!$B$12),NORM.INV(RAND(),LOOKUP(S3120,Inputs!$J$6:$J$9,Inputs!$G$6:$G$9),LOOKUP(S3120,Inputs!$J$6:$J$9,Inputs!$H$6:$H$9))),0),"" )</f>
        <v/>
      </c>
      <c r="J3120" s="26">
        <f>IF($A3120&lt;=Inputs!$B$13,IF(5&lt;=Inputs!$B$8,IF(Inputs!$B$12&gt;0,MAX(MIN(NORM.INV(RAND(),LOOKUP(T3120,Inputs!$J$6:$J$9,Inputs!$G$6:$G$9),LOOKUP(T3120,Inputs!$J$6:$J$9,Inputs!$H$6:$H$9)),Inputs!$B$12),-Inputs!$B$12),NORM.INV(RAND(),LOOKUP(T3120,Inputs!$J$6:$J$9,Inputs!$G$6:$G$9),LOOKUP(T3120,Inputs!$J$6:$J$9,Inputs!$H$6:$H$9))),0),"" )</f>
        <v/>
      </c>
      <c r="K3120" s="26">
        <f>IF($A3120&lt;=Inputs!$B$13,IF(6&lt;=Inputs!$B$8,IF(Inputs!$B$12&gt;0,MAX(MIN(NORM.INV(RAND(),LOOKUP(U3120,Inputs!$J$6:$J$9,Inputs!$G$6:$G$9),LOOKUP(U3120,Inputs!$J$6:$J$9,Inputs!$H$6:$H$9)),Inputs!$B$12),-Inputs!$B$12),NORM.INV(RAND(),LOOKUP(U3120,Inputs!$J$6:$J$9,Inputs!$G$6:$G$9),LOOKUP(U3120,Inputs!$J$6:$J$9,Inputs!$H$6:$H$9))),0),"" )</f>
        <v/>
      </c>
      <c r="L3120" s="26">
        <f>IF($A3120&lt;=Inputs!$B$13,IF(7&lt;=Inputs!$B$8,IF(Inputs!$B$12&gt;0,MAX(MIN(NORM.INV(RAND(),LOOKUP(V3120,Inputs!$J$6:$J$9,Inputs!$G$6:$G$9),LOOKUP(V3120,Inputs!$J$6:$J$9,Inputs!$H$6:$H$9)),Inputs!$B$12),-Inputs!$B$12),NORM.INV(RAND(),LOOKUP(V3120,Inputs!$J$6:$J$9,Inputs!$G$6:$G$9),LOOKUP(V3120,Inputs!$J$6:$J$9,Inputs!$H$6:$H$9))),0),"" )</f>
        <v/>
      </c>
      <c r="M3120" s="26">
        <f>IF($A3120&lt;=Inputs!$B$13,IF(8&lt;=Inputs!$B$8,IF(Inputs!$B$12&gt;0,MAX(MIN(NORM.INV(RAND(),LOOKUP(W3120,Inputs!$J$6:$J$9,Inputs!$G$6:$G$9),LOOKUP(W3120,Inputs!$J$6:$J$9,Inputs!$H$6:$H$9)),Inputs!$B$12),-Inputs!$B$12),NORM.INV(RAND(),LOOKUP(W3120,Inputs!$J$6:$J$9,Inputs!$G$6:$G$9),LOOKUP(W3120,Inputs!$J$6:$J$9,Inputs!$H$6:$H$9))),0),"" )</f>
        <v/>
      </c>
      <c r="N3120" s="26">
        <f>IF($A3120&lt;=Inputs!$B$13,IF(9&lt;=Inputs!$B$8,IF(Inputs!$B$12&gt;0,MAX(MIN(NORM.INV(RAND(),LOOKUP(X3120,Inputs!$J$6:$J$9,Inputs!$G$6:$G$9),LOOKUP(X3120,Inputs!$J$6:$J$9,Inputs!$H$6:$H$9)),Inputs!$B$12),-Inputs!$B$12),NORM.INV(RAND(),LOOKUP(X3120,Inputs!$J$6:$J$9,Inputs!$G$6:$G$9),LOOKUP(X3120,Inputs!$J$6:$J$9,Inputs!$H$6:$H$9))),0),"" )</f>
        <v/>
      </c>
      <c r="O3120" s="26">
        <f>IF($A3120&lt;=Inputs!$B$13,IF(10&lt;=Inputs!$B$8,IF(Inputs!$B$12&gt;0,MAX(MIN(NORM.INV(RAND(),LOOKUP(Y3120,Inputs!$J$6:$J$9,Inputs!$G$6:$G$9),LOOKUP(Y3120,Inputs!$J$6:$J$9,Inputs!$H$6:$H$9)),Inputs!$B$12),-Inputs!$B$12),NORM.INV(RAND(),LOOKUP(Y3120,Inputs!$J$6:$J$9,Inputs!$G$6:$G$9),LOOKUP(Y3120,Inputs!$J$6:$J$9,Inputs!$H$6:$H$9))),0),"" )</f>
        <v/>
      </c>
      <c r="P3120" s="31">
        <f>IF($A3120&lt;=Inputs!$B$13,RAND(),"")</f>
        <v/>
      </c>
      <c r="Q3120" s="31">
        <f>IF($A3120&lt;=Inputs!$B$13,RAND(),"")</f>
        <v/>
      </c>
      <c r="R3120" s="31">
        <f>IF($A3120&lt;=Inputs!$B$13,RAND(),"")</f>
        <v/>
      </c>
      <c r="S3120" s="31">
        <f>IF($A3120&lt;=Inputs!$B$13,RAND(),"")</f>
        <v/>
      </c>
      <c r="T3120" s="31">
        <f>IF($A3120&lt;=Inputs!$B$13,RAND(),"")</f>
        <v/>
      </c>
      <c r="U3120" s="31">
        <f>IF($A3120&lt;=Inputs!$B$13,RAND(),"")</f>
        <v/>
      </c>
      <c r="V3120" s="31">
        <f>IF($A3120&lt;=Inputs!$B$13,RAND(),"")</f>
        <v/>
      </c>
      <c r="W3120" s="31">
        <f>IF($A3120&lt;=Inputs!$B$13,RAND(),"")</f>
        <v/>
      </c>
      <c r="X3120" s="31">
        <f>IF($A3120&lt;=Inputs!$B$13,RAND(),"")</f>
        <v/>
      </c>
      <c r="Y3120" s="31">
        <f>IF($A3120&lt;=Inputs!$B$13,RAND(),"")</f>
        <v/>
      </c>
    </row>
    <row r="3121">
      <c r="A3121" t="n">
        <v>3116</v>
      </c>
      <c r="B3121" s="26">
        <f>IF($A3121&lt;=Inputs!$B$13,IF(Inputs!$B$8&gt;0,SUM(F3121:O3121)/Inputs!$B$8,0),"")</f>
        <v/>
      </c>
      <c r="C3121" s="27">
        <f>IF($A3121&lt;=Inputs!$B$13,B3121/100,"")</f>
        <v/>
      </c>
      <c r="D3121" s="28">
        <f>IF($A3121&lt;=Inputs!$B$13,C3121*Inputs!$B$7,"")</f>
        <v/>
      </c>
      <c r="E3121" s="29">
        <f>IF($A3121&lt;=Inputs!$B$13,IF(D3121&gt;0,1,0),"")</f>
        <v/>
      </c>
      <c r="F3121" s="26">
        <f>IF($A3121&lt;=Inputs!$B$13,IF(1&lt;=Inputs!$B$8,IF(Inputs!$B$12&gt;0,MAX(MIN(NORM.INV(RAND(),LOOKUP(P3121,Inputs!$J$6:$J$9,Inputs!$G$6:$G$9),LOOKUP(P3121,Inputs!$J$6:$J$9,Inputs!$H$6:$H$9)),Inputs!$B$12),-Inputs!$B$12),NORM.INV(RAND(),LOOKUP(P3121,Inputs!$J$6:$J$9,Inputs!$G$6:$G$9),LOOKUP(P3121,Inputs!$J$6:$J$9,Inputs!$H$6:$H$9))),0),"" )</f>
        <v/>
      </c>
      <c r="G3121" s="26">
        <f>IF($A3121&lt;=Inputs!$B$13,IF(2&lt;=Inputs!$B$8,IF(Inputs!$B$12&gt;0,MAX(MIN(NORM.INV(RAND(),LOOKUP(Q3121,Inputs!$J$6:$J$9,Inputs!$G$6:$G$9),LOOKUP(Q3121,Inputs!$J$6:$J$9,Inputs!$H$6:$H$9)),Inputs!$B$12),-Inputs!$B$12),NORM.INV(RAND(),LOOKUP(Q3121,Inputs!$J$6:$J$9,Inputs!$G$6:$G$9),LOOKUP(Q3121,Inputs!$J$6:$J$9,Inputs!$H$6:$H$9))),0),"" )</f>
        <v/>
      </c>
      <c r="H3121" s="26">
        <f>IF($A3121&lt;=Inputs!$B$13,IF(3&lt;=Inputs!$B$8,IF(Inputs!$B$12&gt;0,MAX(MIN(NORM.INV(RAND(),LOOKUP(R3121,Inputs!$J$6:$J$9,Inputs!$G$6:$G$9),LOOKUP(R3121,Inputs!$J$6:$J$9,Inputs!$H$6:$H$9)),Inputs!$B$12),-Inputs!$B$12),NORM.INV(RAND(),LOOKUP(R3121,Inputs!$J$6:$J$9,Inputs!$G$6:$G$9),LOOKUP(R3121,Inputs!$J$6:$J$9,Inputs!$H$6:$H$9))),0),"" )</f>
        <v/>
      </c>
      <c r="I3121" s="26">
        <f>IF($A3121&lt;=Inputs!$B$13,IF(4&lt;=Inputs!$B$8,IF(Inputs!$B$12&gt;0,MAX(MIN(NORM.INV(RAND(),LOOKUP(S3121,Inputs!$J$6:$J$9,Inputs!$G$6:$G$9),LOOKUP(S3121,Inputs!$J$6:$J$9,Inputs!$H$6:$H$9)),Inputs!$B$12),-Inputs!$B$12),NORM.INV(RAND(),LOOKUP(S3121,Inputs!$J$6:$J$9,Inputs!$G$6:$G$9),LOOKUP(S3121,Inputs!$J$6:$J$9,Inputs!$H$6:$H$9))),0),"" )</f>
        <v/>
      </c>
      <c r="J3121" s="26">
        <f>IF($A3121&lt;=Inputs!$B$13,IF(5&lt;=Inputs!$B$8,IF(Inputs!$B$12&gt;0,MAX(MIN(NORM.INV(RAND(),LOOKUP(T3121,Inputs!$J$6:$J$9,Inputs!$G$6:$G$9),LOOKUP(T3121,Inputs!$J$6:$J$9,Inputs!$H$6:$H$9)),Inputs!$B$12),-Inputs!$B$12),NORM.INV(RAND(),LOOKUP(T3121,Inputs!$J$6:$J$9,Inputs!$G$6:$G$9),LOOKUP(T3121,Inputs!$J$6:$J$9,Inputs!$H$6:$H$9))),0),"" )</f>
        <v/>
      </c>
      <c r="K3121" s="26">
        <f>IF($A3121&lt;=Inputs!$B$13,IF(6&lt;=Inputs!$B$8,IF(Inputs!$B$12&gt;0,MAX(MIN(NORM.INV(RAND(),LOOKUP(U3121,Inputs!$J$6:$J$9,Inputs!$G$6:$G$9),LOOKUP(U3121,Inputs!$J$6:$J$9,Inputs!$H$6:$H$9)),Inputs!$B$12),-Inputs!$B$12),NORM.INV(RAND(),LOOKUP(U3121,Inputs!$J$6:$J$9,Inputs!$G$6:$G$9),LOOKUP(U3121,Inputs!$J$6:$J$9,Inputs!$H$6:$H$9))),0),"" )</f>
        <v/>
      </c>
      <c r="L3121" s="26">
        <f>IF($A3121&lt;=Inputs!$B$13,IF(7&lt;=Inputs!$B$8,IF(Inputs!$B$12&gt;0,MAX(MIN(NORM.INV(RAND(),LOOKUP(V3121,Inputs!$J$6:$J$9,Inputs!$G$6:$G$9),LOOKUP(V3121,Inputs!$J$6:$J$9,Inputs!$H$6:$H$9)),Inputs!$B$12),-Inputs!$B$12),NORM.INV(RAND(),LOOKUP(V3121,Inputs!$J$6:$J$9,Inputs!$G$6:$G$9),LOOKUP(V3121,Inputs!$J$6:$J$9,Inputs!$H$6:$H$9))),0),"" )</f>
        <v/>
      </c>
      <c r="M3121" s="26">
        <f>IF($A3121&lt;=Inputs!$B$13,IF(8&lt;=Inputs!$B$8,IF(Inputs!$B$12&gt;0,MAX(MIN(NORM.INV(RAND(),LOOKUP(W3121,Inputs!$J$6:$J$9,Inputs!$G$6:$G$9),LOOKUP(W3121,Inputs!$J$6:$J$9,Inputs!$H$6:$H$9)),Inputs!$B$12),-Inputs!$B$12),NORM.INV(RAND(),LOOKUP(W3121,Inputs!$J$6:$J$9,Inputs!$G$6:$G$9),LOOKUP(W3121,Inputs!$J$6:$J$9,Inputs!$H$6:$H$9))),0),"" )</f>
        <v/>
      </c>
      <c r="N3121" s="26">
        <f>IF($A3121&lt;=Inputs!$B$13,IF(9&lt;=Inputs!$B$8,IF(Inputs!$B$12&gt;0,MAX(MIN(NORM.INV(RAND(),LOOKUP(X3121,Inputs!$J$6:$J$9,Inputs!$G$6:$G$9),LOOKUP(X3121,Inputs!$J$6:$J$9,Inputs!$H$6:$H$9)),Inputs!$B$12),-Inputs!$B$12),NORM.INV(RAND(),LOOKUP(X3121,Inputs!$J$6:$J$9,Inputs!$G$6:$G$9),LOOKUP(X3121,Inputs!$J$6:$J$9,Inputs!$H$6:$H$9))),0),"" )</f>
        <v/>
      </c>
      <c r="O3121" s="26">
        <f>IF($A3121&lt;=Inputs!$B$13,IF(10&lt;=Inputs!$B$8,IF(Inputs!$B$12&gt;0,MAX(MIN(NORM.INV(RAND(),LOOKUP(Y3121,Inputs!$J$6:$J$9,Inputs!$G$6:$G$9),LOOKUP(Y3121,Inputs!$J$6:$J$9,Inputs!$H$6:$H$9)),Inputs!$B$12),-Inputs!$B$12),NORM.INV(RAND(),LOOKUP(Y3121,Inputs!$J$6:$J$9,Inputs!$G$6:$G$9),LOOKUP(Y3121,Inputs!$J$6:$J$9,Inputs!$H$6:$H$9))),0),"" )</f>
        <v/>
      </c>
      <c r="P3121" s="31">
        <f>IF($A3121&lt;=Inputs!$B$13,RAND(),"")</f>
        <v/>
      </c>
      <c r="Q3121" s="31">
        <f>IF($A3121&lt;=Inputs!$B$13,RAND(),"")</f>
        <v/>
      </c>
      <c r="R3121" s="31">
        <f>IF($A3121&lt;=Inputs!$B$13,RAND(),"")</f>
        <v/>
      </c>
      <c r="S3121" s="31">
        <f>IF($A3121&lt;=Inputs!$B$13,RAND(),"")</f>
        <v/>
      </c>
      <c r="T3121" s="31">
        <f>IF($A3121&lt;=Inputs!$B$13,RAND(),"")</f>
        <v/>
      </c>
      <c r="U3121" s="31">
        <f>IF($A3121&lt;=Inputs!$B$13,RAND(),"")</f>
        <v/>
      </c>
      <c r="V3121" s="31">
        <f>IF($A3121&lt;=Inputs!$B$13,RAND(),"")</f>
        <v/>
      </c>
      <c r="W3121" s="31">
        <f>IF($A3121&lt;=Inputs!$B$13,RAND(),"")</f>
        <v/>
      </c>
      <c r="X3121" s="31">
        <f>IF($A3121&lt;=Inputs!$B$13,RAND(),"")</f>
        <v/>
      </c>
      <c r="Y3121" s="31">
        <f>IF($A3121&lt;=Inputs!$B$13,RAND(),"")</f>
        <v/>
      </c>
    </row>
    <row r="3122">
      <c r="A3122" t="n">
        <v>3117</v>
      </c>
      <c r="B3122" s="26">
        <f>IF($A3122&lt;=Inputs!$B$13,IF(Inputs!$B$8&gt;0,SUM(F3122:O3122)/Inputs!$B$8,0),"")</f>
        <v/>
      </c>
      <c r="C3122" s="27">
        <f>IF($A3122&lt;=Inputs!$B$13,B3122/100,"")</f>
        <v/>
      </c>
      <c r="D3122" s="28">
        <f>IF($A3122&lt;=Inputs!$B$13,C3122*Inputs!$B$7,"")</f>
        <v/>
      </c>
      <c r="E3122" s="29">
        <f>IF($A3122&lt;=Inputs!$B$13,IF(D3122&gt;0,1,0),"")</f>
        <v/>
      </c>
      <c r="F3122" s="26">
        <f>IF($A3122&lt;=Inputs!$B$13,IF(1&lt;=Inputs!$B$8,IF(Inputs!$B$12&gt;0,MAX(MIN(NORM.INV(RAND(),LOOKUP(P3122,Inputs!$J$6:$J$9,Inputs!$G$6:$G$9),LOOKUP(P3122,Inputs!$J$6:$J$9,Inputs!$H$6:$H$9)),Inputs!$B$12),-Inputs!$B$12),NORM.INV(RAND(),LOOKUP(P3122,Inputs!$J$6:$J$9,Inputs!$G$6:$G$9),LOOKUP(P3122,Inputs!$J$6:$J$9,Inputs!$H$6:$H$9))),0),"" )</f>
        <v/>
      </c>
      <c r="G3122" s="26">
        <f>IF($A3122&lt;=Inputs!$B$13,IF(2&lt;=Inputs!$B$8,IF(Inputs!$B$12&gt;0,MAX(MIN(NORM.INV(RAND(),LOOKUP(Q3122,Inputs!$J$6:$J$9,Inputs!$G$6:$G$9),LOOKUP(Q3122,Inputs!$J$6:$J$9,Inputs!$H$6:$H$9)),Inputs!$B$12),-Inputs!$B$12),NORM.INV(RAND(),LOOKUP(Q3122,Inputs!$J$6:$J$9,Inputs!$G$6:$G$9),LOOKUP(Q3122,Inputs!$J$6:$J$9,Inputs!$H$6:$H$9))),0),"" )</f>
        <v/>
      </c>
      <c r="H3122" s="26">
        <f>IF($A3122&lt;=Inputs!$B$13,IF(3&lt;=Inputs!$B$8,IF(Inputs!$B$12&gt;0,MAX(MIN(NORM.INV(RAND(),LOOKUP(R3122,Inputs!$J$6:$J$9,Inputs!$G$6:$G$9),LOOKUP(R3122,Inputs!$J$6:$J$9,Inputs!$H$6:$H$9)),Inputs!$B$12),-Inputs!$B$12),NORM.INV(RAND(),LOOKUP(R3122,Inputs!$J$6:$J$9,Inputs!$G$6:$G$9),LOOKUP(R3122,Inputs!$J$6:$J$9,Inputs!$H$6:$H$9))),0),"" )</f>
        <v/>
      </c>
      <c r="I3122" s="26">
        <f>IF($A3122&lt;=Inputs!$B$13,IF(4&lt;=Inputs!$B$8,IF(Inputs!$B$12&gt;0,MAX(MIN(NORM.INV(RAND(),LOOKUP(S3122,Inputs!$J$6:$J$9,Inputs!$G$6:$G$9),LOOKUP(S3122,Inputs!$J$6:$J$9,Inputs!$H$6:$H$9)),Inputs!$B$12),-Inputs!$B$12),NORM.INV(RAND(),LOOKUP(S3122,Inputs!$J$6:$J$9,Inputs!$G$6:$G$9),LOOKUP(S3122,Inputs!$J$6:$J$9,Inputs!$H$6:$H$9))),0),"" )</f>
        <v/>
      </c>
      <c r="J3122" s="26">
        <f>IF($A3122&lt;=Inputs!$B$13,IF(5&lt;=Inputs!$B$8,IF(Inputs!$B$12&gt;0,MAX(MIN(NORM.INV(RAND(),LOOKUP(T3122,Inputs!$J$6:$J$9,Inputs!$G$6:$G$9),LOOKUP(T3122,Inputs!$J$6:$J$9,Inputs!$H$6:$H$9)),Inputs!$B$12),-Inputs!$B$12),NORM.INV(RAND(),LOOKUP(T3122,Inputs!$J$6:$J$9,Inputs!$G$6:$G$9),LOOKUP(T3122,Inputs!$J$6:$J$9,Inputs!$H$6:$H$9))),0),"" )</f>
        <v/>
      </c>
      <c r="K3122" s="26">
        <f>IF($A3122&lt;=Inputs!$B$13,IF(6&lt;=Inputs!$B$8,IF(Inputs!$B$12&gt;0,MAX(MIN(NORM.INV(RAND(),LOOKUP(U3122,Inputs!$J$6:$J$9,Inputs!$G$6:$G$9),LOOKUP(U3122,Inputs!$J$6:$J$9,Inputs!$H$6:$H$9)),Inputs!$B$12),-Inputs!$B$12),NORM.INV(RAND(),LOOKUP(U3122,Inputs!$J$6:$J$9,Inputs!$G$6:$G$9),LOOKUP(U3122,Inputs!$J$6:$J$9,Inputs!$H$6:$H$9))),0),"" )</f>
        <v/>
      </c>
      <c r="L3122" s="26">
        <f>IF($A3122&lt;=Inputs!$B$13,IF(7&lt;=Inputs!$B$8,IF(Inputs!$B$12&gt;0,MAX(MIN(NORM.INV(RAND(),LOOKUP(V3122,Inputs!$J$6:$J$9,Inputs!$G$6:$G$9),LOOKUP(V3122,Inputs!$J$6:$J$9,Inputs!$H$6:$H$9)),Inputs!$B$12),-Inputs!$B$12),NORM.INV(RAND(),LOOKUP(V3122,Inputs!$J$6:$J$9,Inputs!$G$6:$G$9),LOOKUP(V3122,Inputs!$J$6:$J$9,Inputs!$H$6:$H$9))),0),"" )</f>
        <v/>
      </c>
      <c r="M3122" s="26">
        <f>IF($A3122&lt;=Inputs!$B$13,IF(8&lt;=Inputs!$B$8,IF(Inputs!$B$12&gt;0,MAX(MIN(NORM.INV(RAND(),LOOKUP(W3122,Inputs!$J$6:$J$9,Inputs!$G$6:$G$9),LOOKUP(W3122,Inputs!$J$6:$J$9,Inputs!$H$6:$H$9)),Inputs!$B$12),-Inputs!$B$12),NORM.INV(RAND(),LOOKUP(W3122,Inputs!$J$6:$J$9,Inputs!$G$6:$G$9),LOOKUP(W3122,Inputs!$J$6:$J$9,Inputs!$H$6:$H$9))),0),"" )</f>
        <v/>
      </c>
      <c r="N3122" s="26">
        <f>IF($A3122&lt;=Inputs!$B$13,IF(9&lt;=Inputs!$B$8,IF(Inputs!$B$12&gt;0,MAX(MIN(NORM.INV(RAND(),LOOKUP(X3122,Inputs!$J$6:$J$9,Inputs!$G$6:$G$9),LOOKUP(X3122,Inputs!$J$6:$J$9,Inputs!$H$6:$H$9)),Inputs!$B$12),-Inputs!$B$12),NORM.INV(RAND(),LOOKUP(X3122,Inputs!$J$6:$J$9,Inputs!$G$6:$G$9),LOOKUP(X3122,Inputs!$J$6:$J$9,Inputs!$H$6:$H$9))),0),"" )</f>
        <v/>
      </c>
      <c r="O3122" s="26">
        <f>IF($A3122&lt;=Inputs!$B$13,IF(10&lt;=Inputs!$B$8,IF(Inputs!$B$12&gt;0,MAX(MIN(NORM.INV(RAND(),LOOKUP(Y3122,Inputs!$J$6:$J$9,Inputs!$G$6:$G$9),LOOKUP(Y3122,Inputs!$J$6:$J$9,Inputs!$H$6:$H$9)),Inputs!$B$12),-Inputs!$B$12),NORM.INV(RAND(),LOOKUP(Y3122,Inputs!$J$6:$J$9,Inputs!$G$6:$G$9),LOOKUP(Y3122,Inputs!$J$6:$J$9,Inputs!$H$6:$H$9))),0),"" )</f>
        <v/>
      </c>
      <c r="P3122" s="31">
        <f>IF($A3122&lt;=Inputs!$B$13,RAND(),"")</f>
        <v/>
      </c>
      <c r="Q3122" s="31">
        <f>IF($A3122&lt;=Inputs!$B$13,RAND(),"")</f>
        <v/>
      </c>
      <c r="R3122" s="31">
        <f>IF($A3122&lt;=Inputs!$B$13,RAND(),"")</f>
        <v/>
      </c>
      <c r="S3122" s="31">
        <f>IF($A3122&lt;=Inputs!$B$13,RAND(),"")</f>
        <v/>
      </c>
      <c r="T3122" s="31">
        <f>IF($A3122&lt;=Inputs!$B$13,RAND(),"")</f>
        <v/>
      </c>
      <c r="U3122" s="31">
        <f>IF($A3122&lt;=Inputs!$B$13,RAND(),"")</f>
        <v/>
      </c>
      <c r="V3122" s="31">
        <f>IF($A3122&lt;=Inputs!$B$13,RAND(),"")</f>
        <v/>
      </c>
      <c r="W3122" s="31">
        <f>IF($A3122&lt;=Inputs!$B$13,RAND(),"")</f>
        <v/>
      </c>
      <c r="X3122" s="31">
        <f>IF($A3122&lt;=Inputs!$B$13,RAND(),"")</f>
        <v/>
      </c>
      <c r="Y3122" s="31">
        <f>IF($A3122&lt;=Inputs!$B$13,RAND(),"")</f>
        <v/>
      </c>
    </row>
    <row r="3123">
      <c r="A3123" t="n">
        <v>3118</v>
      </c>
      <c r="B3123" s="26">
        <f>IF($A3123&lt;=Inputs!$B$13,IF(Inputs!$B$8&gt;0,SUM(F3123:O3123)/Inputs!$B$8,0),"")</f>
        <v/>
      </c>
      <c r="C3123" s="27">
        <f>IF($A3123&lt;=Inputs!$B$13,B3123/100,"")</f>
        <v/>
      </c>
      <c r="D3123" s="28">
        <f>IF($A3123&lt;=Inputs!$B$13,C3123*Inputs!$B$7,"")</f>
        <v/>
      </c>
      <c r="E3123" s="29">
        <f>IF($A3123&lt;=Inputs!$B$13,IF(D3123&gt;0,1,0),"")</f>
        <v/>
      </c>
      <c r="F3123" s="26">
        <f>IF($A3123&lt;=Inputs!$B$13,IF(1&lt;=Inputs!$B$8,IF(Inputs!$B$12&gt;0,MAX(MIN(NORM.INV(RAND(),LOOKUP(P3123,Inputs!$J$6:$J$9,Inputs!$G$6:$G$9),LOOKUP(P3123,Inputs!$J$6:$J$9,Inputs!$H$6:$H$9)),Inputs!$B$12),-Inputs!$B$12),NORM.INV(RAND(),LOOKUP(P3123,Inputs!$J$6:$J$9,Inputs!$G$6:$G$9),LOOKUP(P3123,Inputs!$J$6:$J$9,Inputs!$H$6:$H$9))),0),"" )</f>
        <v/>
      </c>
      <c r="G3123" s="26">
        <f>IF($A3123&lt;=Inputs!$B$13,IF(2&lt;=Inputs!$B$8,IF(Inputs!$B$12&gt;0,MAX(MIN(NORM.INV(RAND(),LOOKUP(Q3123,Inputs!$J$6:$J$9,Inputs!$G$6:$G$9),LOOKUP(Q3123,Inputs!$J$6:$J$9,Inputs!$H$6:$H$9)),Inputs!$B$12),-Inputs!$B$12),NORM.INV(RAND(),LOOKUP(Q3123,Inputs!$J$6:$J$9,Inputs!$G$6:$G$9),LOOKUP(Q3123,Inputs!$J$6:$J$9,Inputs!$H$6:$H$9))),0),"" )</f>
        <v/>
      </c>
      <c r="H3123" s="26">
        <f>IF($A3123&lt;=Inputs!$B$13,IF(3&lt;=Inputs!$B$8,IF(Inputs!$B$12&gt;0,MAX(MIN(NORM.INV(RAND(),LOOKUP(R3123,Inputs!$J$6:$J$9,Inputs!$G$6:$G$9),LOOKUP(R3123,Inputs!$J$6:$J$9,Inputs!$H$6:$H$9)),Inputs!$B$12),-Inputs!$B$12),NORM.INV(RAND(),LOOKUP(R3123,Inputs!$J$6:$J$9,Inputs!$G$6:$G$9),LOOKUP(R3123,Inputs!$J$6:$J$9,Inputs!$H$6:$H$9))),0),"" )</f>
        <v/>
      </c>
      <c r="I3123" s="26">
        <f>IF($A3123&lt;=Inputs!$B$13,IF(4&lt;=Inputs!$B$8,IF(Inputs!$B$12&gt;0,MAX(MIN(NORM.INV(RAND(),LOOKUP(S3123,Inputs!$J$6:$J$9,Inputs!$G$6:$G$9),LOOKUP(S3123,Inputs!$J$6:$J$9,Inputs!$H$6:$H$9)),Inputs!$B$12),-Inputs!$B$12),NORM.INV(RAND(),LOOKUP(S3123,Inputs!$J$6:$J$9,Inputs!$G$6:$G$9),LOOKUP(S3123,Inputs!$J$6:$J$9,Inputs!$H$6:$H$9))),0),"" )</f>
        <v/>
      </c>
      <c r="J3123" s="26">
        <f>IF($A3123&lt;=Inputs!$B$13,IF(5&lt;=Inputs!$B$8,IF(Inputs!$B$12&gt;0,MAX(MIN(NORM.INV(RAND(),LOOKUP(T3123,Inputs!$J$6:$J$9,Inputs!$G$6:$G$9),LOOKUP(T3123,Inputs!$J$6:$J$9,Inputs!$H$6:$H$9)),Inputs!$B$12),-Inputs!$B$12),NORM.INV(RAND(),LOOKUP(T3123,Inputs!$J$6:$J$9,Inputs!$G$6:$G$9),LOOKUP(T3123,Inputs!$J$6:$J$9,Inputs!$H$6:$H$9))),0),"" )</f>
        <v/>
      </c>
      <c r="K3123" s="26">
        <f>IF($A3123&lt;=Inputs!$B$13,IF(6&lt;=Inputs!$B$8,IF(Inputs!$B$12&gt;0,MAX(MIN(NORM.INV(RAND(),LOOKUP(U3123,Inputs!$J$6:$J$9,Inputs!$G$6:$G$9),LOOKUP(U3123,Inputs!$J$6:$J$9,Inputs!$H$6:$H$9)),Inputs!$B$12),-Inputs!$B$12),NORM.INV(RAND(),LOOKUP(U3123,Inputs!$J$6:$J$9,Inputs!$G$6:$G$9),LOOKUP(U3123,Inputs!$J$6:$J$9,Inputs!$H$6:$H$9))),0),"" )</f>
        <v/>
      </c>
      <c r="L3123" s="26">
        <f>IF($A3123&lt;=Inputs!$B$13,IF(7&lt;=Inputs!$B$8,IF(Inputs!$B$12&gt;0,MAX(MIN(NORM.INV(RAND(),LOOKUP(V3123,Inputs!$J$6:$J$9,Inputs!$G$6:$G$9),LOOKUP(V3123,Inputs!$J$6:$J$9,Inputs!$H$6:$H$9)),Inputs!$B$12),-Inputs!$B$12),NORM.INV(RAND(),LOOKUP(V3123,Inputs!$J$6:$J$9,Inputs!$G$6:$G$9),LOOKUP(V3123,Inputs!$J$6:$J$9,Inputs!$H$6:$H$9))),0),"" )</f>
        <v/>
      </c>
      <c r="M3123" s="26">
        <f>IF($A3123&lt;=Inputs!$B$13,IF(8&lt;=Inputs!$B$8,IF(Inputs!$B$12&gt;0,MAX(MIN(NORM.INV(RAND(),LOOKUP(W3123,Inputs!$J$6:$J$9,Inputs!$G$6:$G$9),LOOKUP(W3123,Inputs!$J$6:$J$9,Inputs!$H$6:$H$9)),Inputs!$B$12),-Inputs!$B$12),NORM.INV(RAND(),LOOKUP(W3123,Inputs!$J$6:$J$9,Inputs!$G$6:$G$9),LOOKUP(W3123,Inputs!$J$6:$J$9,Inputs!$H$6:$H$9))),0),"" )</f>
        <v/>
      </c>
      <c r="N3123" s="26">
        <f>IF($A3123&lt;=Inputs!$B$13,IF(9&lt;=Inputs!$B$8,IF(Inputs!$B$12&gt;0,MAX(MIN(NORM.INV(RAND(),LOOKUP(X3123,Inputs!$J$6:$J$9,Inputs!$G$6:$G$9),LOOKUP(X3123,Inputs!$J$6:$J$9,Inputs!$H$6:$H$9)),Inputs!$B$12),-Inputs!$B$12),NORM.INV(RAND(),LOOKUP(X3123,Inputs!$J$6:$J$9,Inputs!$G$6:$G$9),LOOKUP(X3123,Inputs!$J$6:$J$9,Inputs!$H$6:$H$9))),0),"" )</f>
        <v/>
      </c>
      <c r="O3123" s="26">
        <f>IF($A3123&lt;=Inputs!$B$13,IF(10&lt;=Inputs!$B$8,IF(Inputs!$B$12&gt;0,MAX(MIN(NORM.INV(RAND(),LOOKUP(Y3123,Inputs!$J$6:$J$9,Inputs!$G$6:$G$9),LOOKUP(Y3123,Inputs!$J$6:$J$9,Inputs!$H$6:$H$9)),Inputs!$B$12),-Inputs!$B$12),NORM.INV(RAND(),LOOKUP(Y3123,Inputs!$J$6:$J$9,Inputs!$G$6:$G$9),LOOKUP(Y3123,Inputs!$J$6:$J$9,Inputs!$H$6:$H$9))),0),"" )</f>
        <v/>
      </c>
      <c r="P3123" s="31">
        <f>IF($A3123&lt;=Inputs!$B$13,RAND(),"")</f>
        <v/>
      </c>
      <c r="Q3123" s="31">
        <f>IF($A3123&lt;=Inputs!$B$13,RAND(),"")</f>
        <v/>
      </c>
      <c r="R3123" s="31">
        <f>IF($A3123&lt;=Inputs!$B$13,RAND(),"")</f>
        <v/>
      </c>
      <c r="S3123" s="31">
        <f>IF($A3123&lt;=Inputs!$B$13,RAND(),"")</f>
        <v/>
      </c>
      <c r="T3123" s="31">
        <f>IF($A3123&lt;=Inputs!$B$13,RAND(),"")</f>
        <v/>
      </c>
      <c r="U3123" s="31">
        <f>IF($A3123&lt;=Inputs!$B$13,RAND(),"")</f>
        <v/>
      </c>
      <c r="V3123" s="31">
        <f>IF($A3123&lt;=Inputs!$B$13,RAND(),"")</f>
        <v/>
      </c>
      <c r="W3123" s="31">
        <f>IF($A3123&lt;=Inputs!$B$13,RAND(),"")</f>
        <v/>
      </c>
      <c r="X3123" s="31">
        <f>IF($A3123&lt;=Inputs!$B$13,RAND(),"")</f>
        <v/>
      </c>
      <c r="Y3123" s="31">
        <f>IF($A3123&lt;=Inputs!$B$13,RAND(),"")</f>
        <v/>
      </c>
    </row>
    <row r="3124">
      <c r="A3124" t="n">
        <v>3119</v>
      </c>
      <c r="B3124" s="26">
        <f>IF($A3124&lt;=Inputs!$B$13,IF(Inputs!$B$8&gt;0,SUM(F3124:O3124)/Inputs!$B$8,0),"")</f>
        <v/>
      </c>
      <c r="C3124" s="27">
        <f>IF($A3124&lt;=Inputs!$B$13,B3124/100,"")</f>
        <v/>
      </c>
      <c r="D3124" s="28">
        <f>IF($A3124&lt;=Inputs!$B$13,C3124*Inputs!$B$7,"")</f>
        <v/>
      </c>
      <c r="E3124" s="29">
        <f>IF($A3124&lt;=Inputs!$B$13,IF(D3124&gt;0,1,0),"")</f>
        <v/>
      </c>
      <c r="F3124" s="26">
        <f>IF($A3124&lt;=Inputs!$B$13,IF(1&lt;=Inputs!$B$8,IF(Inputs!$B$12&gt;0,MAX(MIN(NORM.INV(RAND(),LOOKUP(P3124,Inputs!$J$6:$J$9,Inputs!$G$6:$G$9),LOOKUP(P3124,Inputs!$J$6:$J$9,Inputs!$H$6:$H$9)),Inputs!$B$12),-Inputs!$B$12),NORM.INV(RAND(),LOOKUP(P3124,Inputs!$J$6:$J$9,Inputs!$G$6:$G$9),LOOKUP(P3124,Inputs!$J$6:$J$9,Inputs!$H$6:$H$9))),0),"" )</f>
        <v/>
      </c>
      <c r="G3124" s="26">
        <f>IF($A3124&lt;=Inputs!$B$13,IF(2&lt;=Inputs!$B$8,IF(Inputs!$B$12&gt;0,MAX(MIN(NORM.INV(RAND(),LOOKUP(Q3124,Inputs!$J$6:$J$9,Inputs!$G$6:$G$9),LOOKUP(Q3124,Inputs!$J$6:$J$9,Inputs!$H$6:$H$9)),Inputs!$B$12),-Inputs!$B$12),NORM.INV(RAND(),LOOKUP(Q3124,Inputs!$J$6:$J$9,Inputs!$G$6:$G$9),LOOKUP(Q3124,Inputs!$J$6:$J$9,Inputs!$H$6:$H$9))),0),"" )</f>
        <v/>
      </c>
      <c r="H3124" s="26">
        <f>IF($A3124&lt;=Inputs!$B$13,IF(3&lt;=Inputs!$B$8,IF(Inputs!$B$12&gt;0,MAX(MIN(NORM.INV(RAND(),LOOKUP(R3124,Inputs!$J$6:$J$9,Inputs!$G$6:$G$9),LOOKUP(R3124,Inputs!$J$6:$J$9,Inputs!$H$6:$H$9)),Inputs!$B$12),-Inputs!$B$12),NORM.INV(RAND(),LOOKUP(R3124,Inputs!$J$6:$J$9,Inputs!$G$6:$G$9),LOOKUP(R3124,Inputs!$J$6:$J$9,Inputs!$H$6:$H$9))),0),"" )</f>
        <v/>
      </c>
      <c r="I3124" s="26">
        <f>IF($A3124&lt;=Inputs!$B$13,IF(4&lt;=Inputs!$B$8,IF(Inputs!$B$12&gt;0,MAX(MIN(NORM.INV(RAND(),LOOKUP(S3124,Inputs!$J$6:$J$9,Inputs!$G$6:$G$9),LOOKUP(S3124,Inputs!$J$6:$J$9,Inputs!$H$6:$H$9)),Inputs!$B$12),-Inputs!$B$12),NORM.INV(RAND(),LOOKUP(S3124,Inputs!$J$6:$J$9,Inputs!$G$6:$G$9),LOOKUP(S3124,Inputs!$J$6:$J$9,Inputs!$H$6:$H$9))),0),"" )</f>
        <v/>
      </c>
      <c r="J3124" s="26">
        <f>IF($A3124&lt;=Inputs!$B$13,IF(5&lt;=Inputs!$B$8,IF(Inputs!$B$12&gt;0,MAX(MIN(NORM.INV(RAND(),LOOKUP(T3124,Inputs!$J$6:$J$9,Inputs!$G$6:$G$9),LOOKUP(T3124,Inputs!$J$6:$J$9,Inputs!$H$6:$H$9)),Inputs!$B$12),-Inputs!$B$12),NORM.INV(RAND(),LOOKUP(T3124,Inputs!$J$6:$J$9,Inputs!$G$6:$G$9),LOOKUP(T3124,Inputs!$J$6:$J$9,Inputs!$H$6:$H$9))),0),"" )</f>
        <v/>
      </c>
      <c r="K3124" s="26">
        <f>IF($A3124&lt;=Inputs!$B$13,IF(6&lt;=Inputs!$B$8,IF(Inputs!$B$12&gt;0,MAX(MIN(NORM.INV(RAND(),LOOKUP(U3124,Inputs!$J$6:$J$9,Inputs!$G$6:$G$9),LOOKUP(U3124,Inputs!$J$6:$J$9,Inputs!$H$6:$H$9)),Inputs!$B$12),-Inputs!$B$12),NORM.INV(RAND(),LOOKUP(U3124,Inputs!$J$6:$J$9,Inputs!$G$6:$G$9),LOOKUP(U3124,Inputs!$J$6:$J$9,Inputs!$H$6:$H$9))),0),"" )</f>
        <v/>
      </c>
      <c r="L3124" s="26">
        <f>IF($A3124&lt;=Inputs!$B$13,IF(7&lt;=Inputs!$B$8,IF(Inputs!$B$12&gt;0,MAX(MIN(NORM.INV(RAND(),LOOKUP(V3124,Inputs!$J$6:$J$9,Inputs!$G$6:$G$9),LOOKUP(V3124,Inputs!$J$6:$J$9,Inputs!$H$6:$H$9)),Inputs!$B$12),-Inputs!$B$12),NORM.INV(RAND(),LOOKUP(V3124,Inputs!$J$6:$J$9,Inputs!$G$6:$G$9),LOOKUP(V3124,Inputs!$J$6:$J$9,Inputs!$H$6:$H$9))),0),"" )</f>
        <v/>
      </c>
      <c r="M3124" s="26">
        <f>IF($A3124&lt;=Inputs!$B$13,IF(8&lt;=Inputs!$B$8,IF(Inputs!$B$12&gt;0,MAX(MIN(NORM.INV(RAND(),LOOKUP(W3124,Inputs!$J$6:$J$9,Inputs!$G$6:$G$9),LOOKUP(W3124,Inputs!$J$6:$J$9,Inputs!$H$6:$H$9)),Inputs!$B$12),-Inputs!$B$12),NORM.INV(RAND(),LOOKUP(W3124,Inputs!$J$6:$J$9,Inputs!$G$6:$G$9),LOOKUP(W3124,Inputs!$J$6:$J$9,Inputs!$H$6:$H$9))),0),"" )</f>
        <v/>
      </c>
      <c r="N3124" s="26">
        <f>IF($A3124&lt;=Inputs!$B$13,IF(9&lt;=Inputs!$B$8,IF(Inputs!$B$12&gt;0,MAX(MIN(NORM.INV(RAND(),LOOKUP(X3124,Inputs!$J$6:$J$9,Inputs!$G$6:$G$9),LOOKUP(X3124,Inputs!$J$6:$J$9,Inputs!$H$6:$H$9)),Inputs!$B$12),-Inputs!$B$12),NORM.INV(RAND(),LOOKUP(X3124,Inputs!$J$6:$J$9,Inputs!$G$6:$G$9),LOOKUP(X3124,Inputs!$J$6:$J$9,Inputs!$H$6:$H$9))),0),"" )</f>
        <v/>
      </c>
      <c r="O3124" s="26">
        <f>IF($A3124&lt;=Inputs!$B$13,IF(10&lt;=Inputs!$B$8,IF(Inputs!$B$12&gt;0,MAX(MIN(NORM.INV(RAND(),LOOKUP(Y3124,Inputs!$J$6:$J$9,Inputs!$G$6:$G$9),LOOKUP(Y3124,Inputs!$J$6:$J$9,Inputs!$H$6:$H$9)),Inputs!$B$12),-Inputs!$B$12),NORM.INV(RAND(),LOOKUP(Y3124,Inputs!$J$6:$J$9,Inputs!$G$6:$G$9),LOOKUP(Y3124,Inputs!$J$6:$J$9,Inputs!$H$6:$H$9))),0),"" )</f>
        <v/>
      </c>
      <c r="P3124" s="31">
        <f>IF($A3124&lt;=Inputs!$B$13,RAND(),"")</f>
        <v/>
      </c>
      <c r="Q3124" s="31">
        <f>IF($A3124&lt;=Inputs!$B$13,RAND(),"")</f>
        <v/>
      </c>
      <c r="R3124" s="31">
        <f>IF($A3124&lt;=Inputs!$B$13,RAND(),"")</f>
        <v/>
      </c>
      <c r="S3124" s="31">
        <f>IF($A3124&lt;=Inputs!$B$13,RAND(),"")</f>
        <v/>
      </c>
      <c r="T3124" s="31">
        <f>IF($A3124&lt;=Inputs!$B$13,RAND(),"")</f>
        <v/>
      </c>
      <c r="U3124" s="31">
        <f>IF($A3124&lt;=Inputs!$B$13,RAND(),"")</f>
        <v/>
      </c>
      <c r="V3124" s="31">
        <f>IF($A3124&lt;=Inputs!$B$13,RAND(),"")</f>
        <v/>
      </c>
      <c r="W3124" s="31">
        <f>IF($A3124&lt;=Inputs!$B$13,RAND(),"")</f>
        <v/>
      </c>
      <c r="X3124" s="31">
        <f>IF($A3124&lt;=Inputs!$B$13,RAND(),"")</f>
        <v/>
      </c>
      <c r="Y3124" s="31">
        <f>IF($A3124&lt;=Inputs!$B$13,RAND(),"")</f>
        <v/>
      </c>
    </row>
    <row r="3125">
      <c r="A3125" t="n">
        <v>3120</v>
      </c>
      <c r="B3125" s="26">
        <f>IF($A3125&lt;=Inputs!$B$13,IF(Inputs!$B$8&gt;0,SUM(F3125:O3125)/Inputs!$B$8,0),"")</f>
        <v/>
      </c>
      <c r="C3125" s="27">
        <f>IF($A3125&lt;=Inputs!$B$13,B3125/100,"")</f>
        <v/>
      </c>
      <c r="D3125" s="28">
        <f>IF($A3125&lt;=Inputs!$B$13,C3125*Inputs!$B$7,"")</f>
        <v/>
      </c>
      <c r="E3125" s="29">
        <f>IF($A3125&lt;=Inputs!$B$13,IF(D3125&gt;0,1,0),"")</f>
        <v/>
      </c>
      <c r="F3125" s="26">
        <f>IF($A3125&lt;=Inputs!$B$13,IF(1&lt;=Inputs!$B$8,IF(Inputs!$B$12&gt;0,MAX(MIN(NORM.INV(RAND(),LOOKUP(P3125,Inputs!$J$6:$J$9,Inputs!$G$6:$G$9),LOOKUP(P3125,Inputs!$J$6:$J$9,Inputs!$H$6:$H$9)),Inputs!$B$12),-Inputs!$B$12),NORM.INV(RAND(),LOOKUP(P3125,Inputs!$J$6:$J$9,Inputs!$G$6:$G$9),LOOKUP(P3125,Inputs!$J$6:$J$9,Inputs!$H$6:$H$9))),0),"" )</f>
        <v/>
      </c>
      <c r="G3125" s="26">
        <f>IF($A3125&lt;=Inputs!$B$13,IF(2&lt;=Inputs!$B$8,IF(Inputs!$B$12&gt;0,MAX(MIN(NORM.INV(RAND(),LOOKUP(Q3125,Inputs!$J$6:$J$9,Inputs!$G$6:$G$9),LOOKUP(Q3125,Inputs!$J$6:$J$9,Inputs!$H$6:$H$9)),Inputs!$B$12),-Inputs!$B$12),NORM.INV(RAND(),LOOKUP(Q3125,Inputs!$J$6:$J$9,Inputs!$G$6:$G$9),LOOKUP(Q3125,Inputs!$J$6:$J$9,Inputs!$H$6:$H$9))),0),"" )</f>
        <v/>
      </c>
      <c r="H3125" s="26">
        <f>IF($A3125&lt;=Inputs!$B$13,IF(3&lt;=Inputs!$B$8,IF(Inputs!$B$12&gt;0,MAX(MIN(NORM.INV(RAND(),LOOKUP(R3125,Inputs!$J$6:$J$9,Inputs!$G$6:$G$9),LOOKUP(R3125,Inputs!$J$6:$J$9,Inputs!$H$6:$H$9)),Inputs!$B$12),-Inputs!$B$12),NORM.INV(RAND(),LOOKUP(R3125,Inputs!$J$6:$J$9,Inputs!$G$6:$G$9),LOOKUP(R3125,Inputs!$J$6:$J$9,Inputs!$H$6:$H$9))),0),"" )</f>
        <v/>
      </c>
      <c r="I3125" s="26">
        <f>IF($A3125&lt;=Inputs!$B$13,IF(4&lt;=Inputs!$B$8,IF(Inputs!$B$12&gt;0,MAX(MIN(NORM.INV(RAND(),LOOKUP(S3125,Inputs!$J$6:$J$9,Inputs!$G$6:$G$9),LOOKUP(S3125,Inputs!$J$6:$J$9,Inputs!$H$6:$H$9)),Inputs!$B$12),-Inputs!$B$12),NORM.INV(RAND(),LOOKUP(S3125,Inputs!$J$6:$J$9,Inputs!$G$6:$G$9),LOOKUP(S3125,Inputs!$J$6:$J$9,Inputs!$H$6:$H$9))),0),"" )</f>
        <v/>
      </c>
      <c r="J3125" s="26">
        <f>IF($A3125&lt;=Inputs!$B$13,IF(5&lt;=Inputs!$B$8,IF(Inputs!$B$12&gt;0,MAX(MIN(NORM.INV(RAND(),LOOKUP(T3125,Inputs!$J$6:$J$9,Inputs!$G$6:$G$9),LOOKUP(T3125,Inputs!$J$6:$J$9,Inputs!$H$6:$H$9)),Inputs!$B$12),-Inputs!$B$12),NORM.INV(RAND(),LOOKUP(T3125,Inputs!$J$6:$J$9,Inputs!$G$6:$G$9),LOOKUP(T3125,Inputs!$J$6:$J$9,Inputs!$H$6:$H$9))),0),"" )</f>
        <v/>
      </c>
      <c r="K3125" s="26">
        <f>IF($A3125&lt;=Inputs!$B$13,IF(6&lt;=Inputs!$B$8,IF(Inputs!$B$12&gt;0,MAX(MIN(NORM.INV(RAND(),LOOKUP(U3125,Inputs!$J$6:$J$9,Inputs!$G$6:$G$9),LOOKUP(U3125,Inputs!$J$6:$J$9,Inputs!$H$6:$H$9)),Inputs!$B$12),-Inputs!$B$12),NORM.INV(RAND(),LOOKUP(U3125,Inputs!$J$6:$J$9,Inputs!$G$6:$G$9),LOOKUP(U3125,Inputs!$J$6:$J$9,Inputs!$H$6:$H$9))),0),"" )</f>
        <v/>
      </c>
      <c r="L3125" s="26">
        <f>IF($A3125&lt;=Inputs!$B$13,IF(7&lt;=Inputs!$B$8,IF(Inputs!$B$12&gt;0,MAX(MIN(NORM.INV(RAND(),LOOKUP(V3125,Inputs!$J$6:$J$9,Inputs!$G$6:$G$9),LOOKUP(V3125,Inputs!$J$6:$J$9,Inputs!$H$6:$H$9)),Inputs!$B$12),-Inputs!$B$12),NORM.INV(RAND(),LOOKUP(V3125,Inputs!$J$6:$J$9,Inputs!$G$6:$G$9),LOOKUP(V3125,Inputs!$J$6:$J$9,Inputs!$H$6:$H$9))),0),"" )</f>
        <v/>
      </c>
      <c r="M3125" s="26">
        <f>IF($A3125&lt;=Inputs!$B$13,IF(8&lt;=Inputs!$B$8,IF(Inputs!$B$12&gt;0,MAX(MIN(NORM.INV(RAND(),LOOKUP(W3125,Inputs!$J$6:$J$9,Inputs!$G$6:$G$9),LOOKUP(W3125,Inputs!$J$6:$J$9,Inputs!$H$6:$H$9)),Inputs!$B$12),-Inputs!$B$12),NORM.INV(RAND(),LOOKUP(W3125,Inputs!$J$6:$J$9,Inputs!$G$6:$G$9),LOOKUP(W3125,Inputs!$J$6:$J$9,Inputs!$H$6:$H$9))),0),"" )</f>
        <v/>
      </c>
      <c r="N3125" s="26">
        <f>IF($A3125&lt;=Inputs!$B$13,IF(9&lt;=Inputs!$B$8,IF(Inputs!$B$12&gt;0,MAX(MIN(NORM.INV(RAND(),LOOKUP(X3125,Inputs!$J$6:$J$9,Inputs!$G$6:$G$9),LOOKUP(X3125,Inputs!$J$6:$J$9,Inputs!$H$6:$H$9)),Inputs!$B$12),-Inputs!$B$12),NORM.INV(RAND(),LOOKUP(X3125,Inputs!$J$6:$J$9,Inputs!$G$6:$G$9),LOOKUP(X3125,Inputs!$J$6:$J$9,Inputs!$H$6:$H$9))),0),"" )</f>
        <v/>
      </c>
      <c r="O3125" s="26">
        <f>IF($A3125&lt;=Inputs!$B$13,IF(10&lt;=Inputs!$B$8,IF(Inputs!$B$12&gt;0,MAX(MIN(NORM.INV(RAND(),LOOKUP(Y3125,Inputs!$J$6:$J$9,Inputs!$G$6:$G$9),LOOKUP(Y3125,Inputs!$J$6:$J$9,Inputs!$H$6:$H$9)),Inputs!$B$12),-Inputs!$B$12),NORM.INV(RAND(),LOOKUP(Y3125,Inputs!$J$6:$J$9,Inputs!$G$6:$G$9),LOOKUP(Y3125,Inputs!$J$6:$J$9,Inputs!$H$6:$H$9))),0),"" )</f>
        <v/>
      </c>
      <c r="P3125" s="31">
        <f>IF($A3125&lt;=Inputs!$B$13,RAND(),"")</f>
        <v/>
      </c>
      <c r="Q3125" s="31">
        <f>IF($A3125&lt;=Inputs!$B$13,RAND(),"")</f>
        <v/>
      </c>
      <c r="R3125" s="31">
        <f>IF($A3125&lt;=Inputs!$B$13,RAND(),"")</f>
        <v/>
      </c>
      <c r="S3125" s="31">
        <f>IF($A3125&lt;=Inputs!$B$13,RAND(),"")</f>
        <v/>
      </c>
      <c r="T3125" s="31">
        <f>IF($A3125&lt;=Inputs!$B$13,RAND(),"")</f>
        <v/>
      </c>
      <c r="U3125" s="31">
        <f>IF($A3125&lt;=Inputs!$B$13,RAND(),"")</f>
        <v/>
      </c>
      <c r="V3125" s="31">
        <f>IF($A3125&lt;=Inputs!$B$13,RAND(),"")</f>
        <v/>
      </c>
      <c r="W3125" s="31">
        <f>IF($A3125&lt;=Inputs!$B$13,RAND(),"")</f>
        <v/>
      </c>
      <c r="X3125" s="31">
        <f>IF($A3125&lt;=Inputs!$B$13,RAND(),"")</f>
        <v/>
      </c>
      <c r="Y3125" s="31">
        <f>IF($A3125&lt;=Inputs!$B$13,RAND(),"")</f>
        <v/>
      </c>
    </row>
    <row r="3126">
      <c r="A3126" t="n">
        <v>3121</v>
      </c>
      <c r="B3126" s="26">
        <f>IF($A3126&lt;=Inputs!$B$13,IF(Inputs!$B$8&gt;0,SUM(F3126:O3126)/Inputs!$B$8,0),"")</f>
        <v/>
      </c>
      <c r="C3126" s="27">
        <f>IF($A3126&lt;=Inputs!$B$13,B3126/100,"")</f>
        <v/>
      </c>
      <c r="D3126" s="28">
        <f>IF($A3126&lt;=Inputs!$B$13,C3126*Inputs!$B$7,"")</f>
        <v/>
      </c>
      <c r="E3126" s="29">
        <f>IF($A3126&lt;=Inputs!$B$13,IF(D3126&gt;0,1,0),"")</f>
        <v/>
      </c>
      <c r="F3126" s="26">
        <f>IF($A3126&lt;=Inputs!$B$13,IF(1&lt;=Inputs!$B$8,IF(Inputs!$B$12&gt;0,MAX(MIN(NORM.INV(RAND(),LOOKUP(P3126,Inputs!$J$6:$J$9,Inputs!$G$6:$G$9),LOOKUP(P3126,Inputs!$J$6:$J$9,Inputs!$H$6:$H$9)),Inputs!$B$12),-Inputs!$B$12),NORM.INV(RAND(),LOOKUP(P3126,Inputs!$J$6:$J$9,Inputs!$G$6:$G$9),LOOKUP(P3126,Inputs!$J$6:$J$9,Inputs!$H$6:$H$9))),0),"" )</f>
        <v/>
      </c>
      <c r="G3126" s="26">
        <f>IF($A3126&lt;=Inputs!$B$13,IF(2&lt;=Inputs!$B$8,IF(Inputs!$B$12&gt;0,MAX(MIN(NORM.INV(RAND(),LOOKUP(Q3126,Inputs!$J$6:$J$9,Inputs!$G$6:$G$9),LOOKUP(Q3126,Inputs!$J$6:$J$9,Inputs!$H$6:$H$9)),Inputs!$B$12),-Inputs!$B$12),NORM.INV(RAND(),LOOKUP(Q3126,Inputs!$J$6:$J$9,Inputs!$G$6:$G$9),LOOKUP(Q3126,Inputs!$J$6:$J$9,Inputs!$H$6:$H$9))),0),"" )</f>
        <v/>
      </c>
      <c r="H3126" s="26">
        <f>IF($A3126&lt;=Inputs!$B$13,IF(3&lt;=Inputs!$B$8,IF(Inputs!$B$12&gt;0,MAX(MIN(NORM.INV(RAND(),LOOKUP(R3126,Inputs!$J$6:$J$9,Inputs!$G$6:$G$9),LOOKUP(R3126,Inputs!$J$6:$J$9,Inputs!$H$6:$H$9)),Inputs!$B$12),-Inputs!$B$12),NORM.INV(RAND(),LOOKUP(R3126,Inputs!$J$6:$J$9,Inputs!$G$6:$G$9),LOOKUP(R3126,Inputs!$J$6:$J$9,Inputs!$H$6:$H$9))),0),"" )</f>
        <v/>
      </c>
      <c r="I3126" s="26">
        <f>IF($A3126&lt;=Inputs!$B$13,IF(4&lt;=Inputs!$B$8,IF(Inputs!$B$12&gt;0,MAX(MIN(NORM.INV(RAND(),LOOKUP(S3126,Inputs!$J$6:$J$9,Inputs!$G$6:$G$9),LOOKUP(S3126,Inputs!$J$6:$J$9,Inputs!$H$6:$H$9)),Inputs!$B$12),-Inputs!$B$12),NORM.INV(RAND(),LOOKUP(S3126,Inputs!$J$6:$J$9,Inputs!$G$6:$G$9),LOOKUP(S3126,Inputs!$J$6:$J$9,Inputs!$H$6:$H$9))),0),"" )</f>
        <v/>
      </c>
      <c r="J3126" s="26">
        <f>IF($A3126&lt;=Inputs!$B$13,IF(5&lt;=Inputs!$B$8,IF(Inputs!$B$12&gt;0,MAX(MIN(NORM.INV(RAND(),LOOKUP(T3126,Inputs!$J$6:$J$9,Inputs!$G$6:$G$9),LOOKUP(T3126,Inputs!$J$6:$J$9,Inputs!$H$6:$H$9)),Inputs!$B$12),-Inputs!$B$12),NORM.INV(RAND(),LOOKUP(T3126,Inputs!$J$6:$J$9,Inputs!$G$6:$G$9),LOOKUP(T3126,Inputs!$J$6:$J$9,Inputs!$H$6:$H$9))),0),"" )</f>
        <v/>
      </c>
      <c r="K3126" s="26">
        <f>IF($A3126&lt;=Inputs!$B$13,IF(6&lt;=Inputs!$B$8,IF(Inputs!$B$12&gt;0,MAX(MIN(NORM.INV(RAND(),LOOKUP(U3126,Inputs!$J$6:$J$9,Inputs!$G$6:$G$9),LOOKUP(U3126,Inputs!$J$6:$J$9,Inputs!$H$6:$H$9)),Inputs!$B$12),-Inputs!$B$12),NORM.INV(RAND(),LOOKUP(U3126,Inputs!$J$6:$J$9,Inputs!$G$6:$G$9),LOOKUP(U3126,Inputs!$J$6:$J$9,Inputs!$H$6:$H$9))),0),"" )</f>
        <v/>
      </c>
      <c r="L3126" s="26">
        <f>IF($A3126&lt;=Inputs!$B$13,IF(7&lt;=Inputs!$B$8,IF(Inputs!$B$12&gt;0,MAX(MIN(NORM.INV(RAND(),LOOKUP(V3126,Inputs!$J$6:$J$9,Inputs!$G$6:$G$9),LOOKUP(V3126,Inputs!$J$6:$J$9,Inputs!$H$6:$H$9)),Inputs!$B$12),-Inputs!$B$12),NORM.INV(RAND(),LOOKUP(V3126,Inputs!$J$6:$J$9,Inputs!$G$6:$G$9),LOOKUP(V3126,Inputs!$J$6:$J$9,Inputs!$H$6:$H$9))),0),"" )</f>
        <v/>
      </c>
      <c r="M3126" s="26">
        <f>IF($A3126&lt;=Inputs!$B$13,IF(8&lt;=Inputs!$B$8,IF(Inputs!$B$12&gt;0,MAX(MIN(NORM.INV(RAND(),LOOKUP(W3126,Inputs!$J$6:$J$9,Inputs!$G$6:$G$9),LOOKUP(W3126,Inputs!$J$6:$J$9,Inputs!$H$6:$H$9)),Inputs!$B$12),-Inputs!$B$12),NORM.INV(RAND(),LOOKUP(W3126,Inputs!$J$6:$J$9,Inputs!$G$6:$G$9),LOOKUP(W3126,Inputs!$J$6:$J$9,Inputs!$H$6:$H$9))),0),"" )</f>
        <v/>
      </c>
      <c r="N3126" s="26">
        <f>IF($A3126&lt;=Inputs!$B$13,IF(9&lt;=Inputs!$B$8,IF(Inputs!$B$12&gt;0,MAX(MIN(NORM.INV(RAND(),LOOKUP(X3126,Inputs!$J$6:$J$9,Inputs!$G$6:$G$9),LOOKUP(X3126,Inputs!$J$6:$J$9,Inputs!$H$6:$H$9)),Inputs!$B$12),-Inputs!$B$12),NORM.INV(RAND(),LOOKUP(X3126,Inputs!$J$6:$J$9,Inputs!$G$6:$G$9),LOOKUP(X3126,Inputs!$J$6:$J$9,Inputs!$H$6:$H$9))),0),"" )</f>
        <v/>
      </c>
      <c r="O3126" s="26">
        <f>IF($A3126&lt;=Inputs!$B$13,IF(10&lt;=Inputs!$B$8,IF(Inputs!$B$12&gt;0,MAX(MIN(NORM.INV(RAND(),LOOKUP(Y3126,Inputs!$J$6:$J$9,Inputs!$G$6:$G$9),LOOKUP(Y3126,Inputs!$J$6:$J$9,Inputs!$H$6:$H$9)),Inputs!$B$12),-Inputs!$B$12),NORM.INV(RAND(),LOOKUP(Y3126,Inputs!$J$6:$J$9,Inputs!$G$6:$G$9),LOOKUP(Y3126,Inputs!$J$6:$J$9,Inputs!$H$6:$H$9))),0),"" )</f>
        <v/>
      </c>
      <c r="P3126" s="31">
        <f>IF($A3126&lt;=Inputs!$B$13,RAND(),"")</f>
        <v/>
      </c>
      <c r="Q3126" s="31">
        <f>IF($A3126&lt;=Inputs!$B$13,RAND(),"")</f>
        <v/>
      </c>
      <c r="R3126" s="31">
        <f>IF($A3126&lt;=Inputs!$B$13,RAND(),"")</f>
        <v/>
      </c>
      <c r="S3126" s="31">
        <f>IF($A3126&lt;=Inputs!$B$13,RAND(),"")</f>
        <v/>
      </c>
      <c r="T3126" s="31">
        <f>IF($A3126&lt;=Inputs!$B$13,RAND(),"")</f>
        <v/>
      </c>
      <c r="U3126" s="31">
        <f>IF($A3126&lt;=Inputs!$B$13,RAND(),"")</f>
        <v/>
      </c>
      <c r="V3126" s="31">
        <f>IF($A3126&lt;=Inputs!$B$13,RAND(),"")</f>
        <v/>
      </c>
      <c r="W3126" s="31">
        <f>IF($A3126&lt;=Inputs!$B$13,RAND(),"")</f>
        <v/>
      </c>
      <c r="X3126" s="31">
        <f>IF($A3126&lt;=Inputs!$B$13,RAND(),"")</f>
        <v/>
      </c>
      <c r="Y3126" s="31">
        <f>IF($A3126&lt;=Inputs!$B$13,RAND(),"")</f>
        <v/>
      </c>
    </row>
    <row r="3127">
      <c r="A3127" t="n">
        <v>3122</v>
      </c>
      <c r="B3127" s="26">
        <f>IF($A3127&lt;=Inputs!$B$13,IF(Inputs!$B$8&gt;0,SUM(F3127:O3127)/Inputs!$B$8,0),"")</f>
        <v/>
      </c>
      <c r="C3127" s="27">
        <f>IF($A3127&lt;=Inputs!$B$13,B3127/100,"")</f>
        <v/>
      </c>
      <c r="D3127" s="28">
        <f>IF($A3127&lt;=Inputs!$B$13,C3127*Inputs!$B$7,"")</f>
        <v/>
      </c>
      <c r="E3127" s="29">
        <f>IF($A3127&lt;=Inputs!$B$13,IF(D3127&gt;0,1,0),"")</f>
        <v/>
      </c>
      <c r="F3127" s="26">
        <f>IF($A3127&lt;=Inputs!$B$13,IF(1&lt;=Inputs!$B$8,IF(Inputs!$B$12&gt;0,MAX(MIN(NORM.INV(RAND(),LOOKUP(P3127,Inputs!$J$6:$J$9,Inputs!$G$6:$G$9),LOOKUP(P3127,Inputs!$J$6:$J$9,Inputs!$H$6:$H$9)),Inputs!$B$12),-Inputs!$B$12),NORM.INV(RAND(),LOOKUP(P3127,Inputs!$J$6:$J$9,Inputs!$G$6:$G$9),LOOKUP(P3127,Inputs!$J$6:$J$9,Inputs!$H$6:$H$9))),0),"" )</f>
        <v/>
      </c>
      <c r="G3127" s="26">
        <f>IF($A3127&lt;=Inputs!$B$13,IF(2&lt;=Inputs!$B$8,IF(Inputs!$B$12&gt;0,MAX(MIN(NORM.INV(RAND(),LOOKUP(Q3127,Inputs!$J$6:$J$9,Inputs!$G$6:$G$9),LOOKUP(Q3127,Inputs!$J$6:$J$9,Inputs!$H$6:$H$9)),Inputs!$B$12),-Inputs!$B$12),NORM.INV(RAND(),LOOKUP(Q3127,Inputs!$J$6:$J$9,Inputs!$G$6:$G$9),LOOKUP(Q3127,Inputs!$J$6:$J$9,Inputs!$H$6:$H$9))),0),"" )</f>
        <v/>
      </c>
      <c r="H3127" s="26">
        <f>IF($A3127&lt;=Inputs!$B$13,IF(3&lt;=Inputs!$B$8,IF(Inputs!$B$12&gt;0,MAX(MIN(NORM.INV(RAND(),LOOKUP(R3127,Inputs!$J$6:$J$9,Inputs!$G$6:$G$9),LOOKUP(R3127,Inputs!$J$6:$J$9,Inputs!$H$6:$H$9)),Inputs!$B$12),-Inputs!$B$12),NORM.INV(RAND(),LOOKUP(R3127,Inputs!$J$6:$J$9,Inputs!$G$6:$G$9),LOOKUP(R3127,Inputs!$J$6:$J$9,Inputs!$H$6:$H$9))),0),"" )</f>
        <v/>
      </c>
      <c r="I3127" s="26">
        <f>IF($A3127&lt;=Inputs!$B$13,IF(4&lt;=Inputs!$B$8,IF(Inputs!$B$12&gt;0,MAX(MIN(NORM.INV(RAND(),LOOKUP(S3127,Inputs!$J$6:$J$9,Inputs!$G$6:$G$9),LOOKUP(S3127,Inputs!$J$6:$J$9,Inputs!$H$6:$H$9)),Inputs!$B$12),-Inputs!$B$12),NORM.INV(RAND(),LOOKUP(S3127,Inputs!$J$6:$J$9,Inputs!$G$6:$G$9),LOOKUP(S3127,Inputs!$J$6:$J$9,Inputs!$H$6:$H$9))),0),"" )</f>
        <v/>
      </c>
      <c r="J3127" s="26">
        <f>IF($A3127&lt;=Inputs!$B$13,IF(5&lt;=Inputs!$B$8,IF(Inputs!$B$12&gt;0,MAX(MIN(NORM.INV(RAND(),LOOKUP(T3127,Inputs!$J$6:$J$9,Inputs!$G$6:$G$9),LOOKUP(T3127,Inputs!$J$6:$J$9,Inputs!$H$6:$H$9)),Inputs!$B$12),-Inputs!$B$12),NORM.INV(RAND(),LOOKUP(T3127,Inputs!$J$6:$J$9,Inputs!$G$6:$G$9),LOOKUP(T3127,Inputs!$J$6:$J$9,Inputs!$H$6:$H$9))),0),"" )</f>
        <v/>
      </c>
      <c r="K3127" s="26">
        <f>IF($A3127&lt;=Inputs!$B$13,IF(6&lt;=Inputs!$B$8,IF(Inputs!$B$12&gt;0,MAX(MIN(NORM.INV(RAND(),LOOKUP(U3127,Inputs!$J$6:$J$9,Inputs!$G$6:$G$9),LOOKUP(U3127,Inputs!$J$6:$J$9,Inputs!$H$6:$H$9)),Inputs!$B$12),-Inputs!$B$12),NORM.INV(RAND(),LOOKUP(U3127,Inputs!$J$6:$J$9,Inputs!$G$6:$G$9),LOOKUP(U3127,Inputs!$J$6:$J$9,Inputs!$H$6:$H$9))),0),"" )</f>
        <v/>
      </c>
      <c r="L3127" s="26">
        <f>IF($A3127&lt;=Inputs!$B$13,IF(7&lt;=Inputs!$B$8,IF(Inputs!$B$12&gt;0,MAX(MIN(NORM.INV(RAND(),LOOKUP(V3127,Inputs!$J$6:$J$9,Inputs!$G$6:$G$9),LOOKUP(V3127,Inputs!$J$6:$J$9,Inputs!$H$6:$H$9)),Inputs!$B$12),-Inputs!$B$12),NORM.INV(RAND(),LOOKUP(V3127,Inputs!$J$6:$J$9,Inputs!$G$6:$G$9),LOOKUP(V3127,Inputs!$J$6:$J$9,Inputs!$H$6:$H$9))),0),"" )</f>
        <v/>
      </c>
      <c r="M3127" s="26">
        <f>IF($A3127&lt;=Inputs!$B$13,IF(8&lt;=Inputs!$B$8,IF(Inputs!$B$12&gt;0,MAX(MIN(NORM.INV(RAND(),LOOKUP(W3127,Inputs!$J$6:$J$9,Inputs!$G$6:$G$9),LOOKUP(W3127,Inputs!$J$6:$J$9,Inputs!$H$6:$H$9)),Inputs!$B$12),-Inputs!$B$12),NORM.INV(RAND(),LOOKUP(W3127,Inputs!$J$6:$J$9,Inputs!$G$6:$G$9),LOOKUP(W3127,Inputs!$J$6:$J$9,Inputs!$H$6:$H$9))),0),"" )</f>
        <v/>
      </c>
      <c r="N3127" s="26">
        <f>IF($A3127&lt;=Inputs!$B$13,IF(9&lt;=Inputs!$B$8,IF(Inputs!$B$12&gt;0,MAX(MIN(NORM.INV(RAND(),LOOKUP(X3127,Inputs!$J$6:$J$9,Inputs!$G$6:$G$9),LOOKUP(X3127,Inputs!$J$6:$J$9,Inputs!$H$6:$H$9)),Inputs!$B$12),-Inputs!$B$12),NORM.INV(RAND(),LOOKUP(X3127,Inputs!$J$6:$J$9,Inputs!$G$6:$G$9),LOOKUP(X3127,Inputs!$J$6:$J$9,Inputs!$H$6:$H$9))),0),"" )</f>
        <v/>
      </c>
      <c r="O3127" s="26">
        <f>IF($A3127&lt;=Inputs!$B$13,IF(10&lt;=Inputs!$B$8,IF(Inputs!$B$12&gt;0,MAX(MIN(NORM.INV(RAND(),LOOKUP(Y3127,Inputs!$J$6:$J$9,Inputs!$G$6:$G$9),LOOKUP(Y3127,Inputs!$J$6:$J$9,Inputs!$H$6:$H$9)),Inputs!$B$12),-Inputs!$B$12),NORM.INV(RAND(),LOOKUP(Y3127,Inputs!$J$6:$J$9,Inputs!$G$6:$G$9),LOOKUP(Y3127,Inputs!$J$6:$J$9,Inputs!$H$6:$H$9))),0),"" )</f>
        <v/>
      </c>
      <c r="P3127" s="31">
        <f>IF($A3127&lt;=Inputs!$B$13,RAND(),"")</f>
        <v/>
      </c>
      <c r="Q3127" s="31">
        <f>IF($A3127&lt;=Inputs!$B$13,RAND(),"")</f>
        <v/>
      </c>
      <c r="R3127" s="31">
        <f>IF($A3127&lt;=Inputs!$B$13,RAND(),"")</f>
        <v/>
      </c>
      <c r="S3127" s="31">
        <f>IF($A3127&lt;=Inputs!$B$13,RAND(),"")</f>
        <v/>
      </c>
      <c r="T3127" s="31">
        <f>IF($A3127&lt;=Inputs!$B$13,RAND(),"")</f>
        <v/>
      </c>
      <c r="U3127" s="31">
        <f>IF($A3127&lt;=Inputs!$B$13,RAND(),"")</f>
        <v/>
      </c>
      <c r="V3127" s="31">
        <f>IF($A3127&lt;=Inputs!$B$13,RAND(),"")</f>
        <v/>
      </c>
      <c r="W3127" s="31">
        <f>IF($A3127&lt;=Inputs!$B$13,RAND(),"")</f>
        <v/>
      </c>
      <c r="X3127" s="31">
        <f>IF($A3127&lt;=Inputs!$B$13,RAND(),"")</f>
        <v/>
      </c>
      <c r="Y3127" s="31">
        <f>IF($A3127&lt;=Inputs!$B$13,RAND(),"")</f>
        <v/>
      </c>
    </row>
    <row r="3128">
      <c r="A3128" t="n">
        <v>3123</v>
      </c>
      <c r="B3128" s="26">
        <f>IF($A3128&lt;=Inputs!$B$13,IF(Inputs!$B$8&gt;0,SUM(F3128:O3128)/Inputs!$B$8,0),"")</f>
        <v/>
      </c>
      <c r="C3128" s="27">
        <f>IF($A3128&lt;=Inputs!$B$13,B3128/100,"")</f>
        <v/>
      </c>
      <c r="D3128" s="28">
        <f>IF($A3128&lt;=Inputs!$B$13,C3128*Inputs!$B$7,"")</f>
        <v/>
      </c>
      <c r="E3128" s="29">
        <f>IF($A3128&lt;=Inputs!$B$13,IF(D3128&gt;0,1,0),"")</f>
        <v/>
      </c>
      <c r="F3128" s="26">
        <f>IF($A3128&lt;=Inputs!$B$13,IF(1&lt;=Inputs!$B$8,IF(Inputs!$B$12&gt;0,MAX(MIN(NORM.INV(RAND(),LOOKUP(P3128,Inputs!$J$6:$J$9,Inputs!$G$6:$G$9),LOOKUP(P3128,Inputs!$J$6:$J$9,Inputs!$H$6:$H$9)),Inputs!$B$12),-Inputs!$B$12),NORM.INV(RAND(),LOOKUP(P3128,Inputs!$J$6:$J$9,Inputs!$G$6:$G$9),LOOKUP(P3128,Inputs!$J$6:$J$9,Inputs!$H$6:$H$9))),0),"" )</f>
        <v/>
      </c>
      <c r="G3128" s="26">
        <f>IF($A3128&lt;=Inputs!$B$13,IF(2&lt;=Inputs!$B$8,IF(Inputs!$B$12&gt;0,MAX(MIN(NORM.INV(RAND(),LOOKUP(Q3128,Inputs!$J$6:$J$9,Inputs!$G$6:$G$9),LOOKUP(Q3128,Inputs!$J$6:$J$9,Inputs!$H$6:$H$9)),Inputs!$B$12),-Inputs!$B$12),NORM.INV(RAND(),LOOKUP(Q3128,Inputs!$J$6:$J$9,Inputs!$G$6:$G$9),LOOKUP(Q3128,Inputs!$J$6:$J$9,Inputs!$H$6:$H$9))),0),"" )</f>
        <v/>
      </c>
      <c r="H3128" s="26">
        <f>IF($A3128&lt;=Inputs!$B$13,IF(3&lt;=Inputs!$B$8,IF(Inputs!$B$12&gt;0,MAX(MIN(NORM.INV(RAND(),LOOKUP(R3128,Inputs!$J$6:$J$9,Inputs!$G$6:$G$9),LOOKUP(R3128,Inputs!$J$6:$J$9,Inputs!$H$6:$H$9)),Inputs!$B$12),-Inputs!$B$12),NORM.INV(RAND(),LOOKUP(R3128,Inputs!$J$6:$J$9,Inputs!$G$6:$G$9),LOOKUP(R3128,Inputs!$J$6:$J$9,Inputs!$H$6:$H$9))),0),"" )</f>
        <v/>
      </c>
      <c r="I3128" s="26">
        <f>IF($A3128&lt;=Inputs!$B$13,IF(4&lt;=Inputs!$B$8,IF(Inputs!$B$12&gt;0,MAX(MIN(NORM.INV(RAND(),LOOKUP(S3128,Inputs!$J$6:$J$9,Inputs!$G$6:$G$9),LOOKUP(S3128,Inputs!$J$6:$J$9,Inputs!$H$6:$H$9)),Inputs!$B$12),-Inputs!$B$12),NORM.INV(RAND(),LOOKUP(S3128,Inputs!$J$6:$J$9,Inputs!$G$6:$G$9),LOOKUP(S3128,Inputs!$J$6:$J$9,Inputs!$H$6:$H$9))),0),"" )</f>
        <v/>
      </c>
      <c r="J3128" s="26">
        <f>IF($A3128&lt;=Inputs!$B$13,IF(5&lt;=Inputs!$B$8,IF(Inputs!$B$12&gt;0,MAX(MIN(NORM.INV(RAND(),LOOKUP(T3128,Inputs!$J$6:$J$9,Inputs!$G$6:$G$9),LOOKUP(T3128,Inputs!$J$6:$J$9,Inputs!$H$6:$H$9)),Inputs!$B$12),-Inputs!$B$12),NORM.INV(RAND(),LOOKUP(T3128,Inputs!$J$6:$J$9,Inputs!$G$6:$G$9),LOOKUP(T3128,Inputs!$J$6:$J$9,Inputs!$H$6:$H$9))),0),"" )</f>
        <v/>
      </c>
      <c r="K3128" s="26">
        <f>IF($A3128&lt;=Inputs!$B$13,IF(6&lt;=Inputs!$B$8,IF(Inputs!$B$12&gt;0,MAX(MIN(NORM.INV(RAND(),LOOKUP(U3128,Inputs!$J$6:$J$9,Inputs!$G$6:$G$9),LOOKUP(U3128,Inputs!$J$6:$J$9,Inputs!$H$6:$H$9)),Inputs!$B$12),-Inputs!$B$12),NORM.INV(RAND(),LOOKUP(U3128,Inputs!$J$6:$J$9,Inputs!$G$6:$G$9),LOOKUP(U3128,Inputs!$J$6:$J$9,Inputs!$H$6:$H$9))),0),"" )</f>
        <v/>
      </c>
      <c r="L3128" s="26">
        <f>IF($A3128&lt;=Inputs!$B$13,IF(7&lt;=Inputs!$B$8,IF(Inputs!$B$12&gt;0,MAX(MIN(NORM.INV(RAND(),LOOKUP(V3128,Inputs!$J$6:$J$9,Inputs!$G$6:$G$9),LOOKUP(V3128,Inputs!$J$6:$J$9,Inputs!$H$6:$H$9)),Inputs!$B$12),-Inputs!$B$12),NORM.INV(RAND(),LOOKUP(V3128,Inputs!$J$6:$J$9,Inputs!$G$6:$G$9),LOOKUP(V3128,Inputs!$J$6:$J$9,Inputs!$H$6:$H$9))),0),"" )</f>
        <v/>
      </c>
      <c r="M3128" s="26">
        <f>IF($A3128&lt;=Inputs!$B$13,IF(8&lt;=Inputs!$B$8,IF(Inputs!$B$12&gt;0,MAX(MIN(NORM.INV(RAND(),LOOKUP(W3128,Inputs!$J$6:$J$9,Inputs!$G$6:$G$9),LOOKUP(W3128,Inputs!$J$6:$J$9,Inputs!$H$6:$H$9)),Inputs!$B$12),-Inputs!$B$12),NORM.INV(RAND(),LOOKUP(W3128,Inputs!$J$6:$J$9,Inputs!$G$6:$G$9),LOOKUP(W3128,Inputs!$J$6:$J$9,Inputs!$H$6:$H$9))),0),"" )</f>
        <v/>
      </c>
      <c r="N3128" s="26">
        <f>IF($A3128&lt;=Inputs!$B$13,IF(9&lt;=Inputs!$B$8,IF(Inputs!$B$12&gt;0,MAX(MIN(NORM.INV(RAND(),LOOKUP(X3128,Inputs!$J$6:$J$9,Inputs!$G$6:$G$9),LOOKUP(X3128,Inputs!$J$6:$J$9,Inputs!$H$6:$H$9)),Inputs!$B$12),-Inputs!$B$12),NORM.INV(RAND(),LOOKUP(X3128,Inputs!$J$6:$J$9,Inputs!$G$6:$G$9),LOOKUP(X3128,Inputs!$J$6:$J$9,Inputs!$H$6:$H$9))),0),"" )</f>
        <v/>
      </c>
      <c r="O3128" s="26">
        <f>IF($A3128&lt;=Inputs!$B$13,IF(10&lt;=Inputs!$B$8,IF(Inputs!$B$12&gt;0,MAX(MIN(NORM.INV(RAND(),LOOKUP(Y3128,Inputs!$J$6:$J$9,Inputs!$G$6:$G$9),LOOKUP(Y3128,Inputs!$J$6:$J$9,Inputs!$H$6:$H$9)),Inputs!$B$12),-Inputs!$B$12),NORM.INV(RAND(),LOOKUP(Y3128,Inputs!$J$6:$J$9,Inputs!$G$6:$G$9),LOOKUP(Y3128,Inputs!$J$6:$J$9,Inputs!$H$6:$H$9))),0),"" )</f>
        <v/>
      </c>
      <c r="P3128" s="31">
        <f>IF($A3128&lt;=Inputs!$B$13,RAND(),"")</f>
        <v/>
      </c>
      <c r="Q3128" s="31">
        <f>IF($A3128&lt;=Inputs!$B$13,RAND(),"")</f>
        <v/>
      </c>
      <c r="R3128" s="31">
        <f>IF($A3128&lt;=Inputs!$B$13,RAND(),"")</f>
        <v/>
      </c>
      <c r="S3128" s="31">
        <f>IF($A3128&lt;=Inputs!$B$13,RAND(),"")</f>
        <v/>
      </c>
      <c r="T3128" s="31">
        <f>IF($A3128&lt;=Inputs!$B$13,RAND(),"")</f>
        <v/>
      </c>
      <c r="U3128" s="31">
        <f>IF($A3128&lt;=Inputs!$B$13,RAND(),"")</f>
        <v/>
      </c>
      <c r="V3128" s="31">
        <f>IF($A3128&lt;=Inputs!$B$13,RAND(),"")</f>
        <v/>
      </c>
      <c r="W3128" s="31">
        <f>IF($A3128&lt;=Inputs!$B$13,RAND(),"")</f>
        <v/>
      </c>
      <c r="X3128" s="31">
        <f>IF($A3128&lt;=Inputs!$B$13,RAND(),"")</f>
        <v/>
      </c>
      <c r="Y3128" s="31">
        <f>IF($A3128&lt;=Inputs!$B$13,RAND(),"")</f>
        <v/>
      </c>
    </row>
    <row r="3129">
      <c r="A3129" t="n">
        <v>3124</v>
      </c>
      <c r="B3129" s="26">
        <f>IF($A3129&lt;=Inputs!$B$13,IF(Inputs!$B$8&gt;0,SUM(F3129:O3129)/Inputs!$B$8,0),"")</f>
        <v/>
      </c>
      <c r="C3129" s="27">
        <f>IF($A3129&lt;=Inputs!$B$13,B3129/100,"")</f>
        <v/>
      </c>
      <c r="D3129" s="28">
        <f>IF($A3129&lt;=Inputs!$B$13,C3129*Inputs!$B$7,"")</f>
        <v/>
      </c>
      <c r="E3129" s="29">
        <f>IF($A3129&lt;=Inputs!$B$13,IF(D3129&gt;0,1,0),"")</f>
        <v/>
      </c>
      <c r="F3129" s="26">
        <f>IF($A3129&lt;=Inputs!$B$13,IF(1&lt;=Inputs!$B$8,IF(Inputs!$B$12&gt;0,MAX(MIN(NORM.INV(RAND(),LOOKUP(P3129,Inputs!$J$6:$J$9,Inputs!$G$6:$G$9),LOOKUP(P3129,Inputs!$J$6:$J$9,Inputs!$H$6:$H$9)),Inputs!$B$12),-Inputs!$B$12),NORM.INV(RAND(),LOOKUP(P3129,Inputs!$J$6:$J$9,Inputs!$G$6:$G$9),LOOKUP(P3129,Inputs!$J$6:$J$9,Inputs!$H$6:$H$9))),0),"" )</f>
        <v/>
      </c>
      <c r="G3129" s="26">
        <f>IF($A3129&lt;=Inputs!$B$13,IF(2&lt;=Inputs!$B$8,IF(Inputs!$B$12&gt;0,MAX(MIN(NORM.INV(RAND(),LOOKUP(Q3129,Inputs!$J$6:$J$9,Inputs!$G$6:$G$9),LOOKUP(Q3129,Inputs!$J$6:$J$9,Inputs!$H$6:$H$9)),Inputs!$B$12),-Inputs!$B$12),NORM.INV(RAND(),LOOKUP(Q3129,Inputs!$J$6:$J$9,Inputs!$G$6:$G$9),LOOKUP(Q3129,Inputs!$J$6:$J$9,Inputs!$H$6:$H$9))),0),"" )</f>
        <v/>
      </c>
      <c r="H3129" s="26">
        <f>IF($A3129&lt;=Inputs!$B$13,IF(3&lt;=Inputs!$B$8,IF(Inputs!$B$12&gt;0,MAX(MIN(NORM.INV(RAND(),LOOKUP(R3129,Inputs!$J$6:$J$9,Inputs!$G$6:$G$9),LOOKUP(R3129,Inputs!$J$6:$J$9,Inputs!$H$6:$H$9)),Inputs!$B$12),-Inputs!$B$12),NORM.INV(RAND(),LOOKUP(R3129,Inputs!$J$6:$J$9,Inputs!$G$6:$G$9),LOOKUP(R3129,Inputs!$J$6:$J$9,Inputs!$H$6:$H$9))),0),"" )</f>
        <v/>
      </c>
      <c r="I3129" s="26">
        <f>IF($A3129&lt;=Inputs!$B$13,IF(4&lt;=Inputs!$B$8,IF(Inputs!$B$12&gt;0,MAX(MIN(NORM.INV(RAND(),LOOKUP(S3129,Inputs!$J$6:$J$9,Inputs!$G$6:$G$9),LOOKUP(S3129,Inputs!$J$6:$J$9,Inputs!$H$6:$H$9)),Inputs!$B$12),-Inputs!$B$12),NORM.INV(RAND(),LOOKUP(S3129,Inputs!$J$6:$J$9,Inputs!$G$6:$G$9),LOOKUP(S3129,Inputs!$J$6:$J$9,Inputs!$H$6:$H$9))),0),"" )</f>
        <v/>
      </c>
      <c r="J3129" s="26">
        <f>IF($A3129&lt;=Inputs!$B$13,IF(5&lt;=Inputs!$B$8,IF(Inputs!$B$12&gt;0,MAX(MIN(NORM.INV(RAND(),LOOKUP(T3129,Inputs!$J$6:$J$9,Inputs!$G$6:$G$9),LOOKUP(T3129,Inputs!$J$6:$J$9,Inputs!$H$6:$H$9)),Inputs!$B$12),-Inputs!$B$12),NORM.INV(RAND(),LOOKUP(T3129,Inputs!$J$6:$J$9,Inputs!$G$6:$G$9),LOOKUP(T3129,Inputs!$J$6:$J$9,Inputs!$H$6:$H$9))),0),"" )</f>
        <v/>
      </c>
      <c r="K3129" s="26">
        <f>IF($A3129&lt;=Inputs!$B$13,IF(6&lt;=Inputs!$B$8,IF(Inputs!$B$12&gt;0,MAX(MIN(NORM.INV(RAND(),LOOKUP(U3129,Inputs!$J$6:$J$9,Inputs!$G$6:$G$9),LOOKUP(U3129,Inputs!$J$6:$J$9,Inputs!$H$6:$H$9)),Inputs!$B$12),-Inputs!$B$12),NORM.INV(RAND(),LOOKUP(U3129,Inputs!$J$6:$J$9,Inputs!$G$6:$G$9),LOOKUP(U3129,Inputs!$J$6:$J$9,Inputs!$H$6:$H$9))),0),"" )</f>
        <v/>
      </c>
      <c r="L3129" s="26">
        <f>IF($A3129&lt;=Inputs!$B$13,IF(7&lt;=Inputs!$B$8,IF(Inputs!$B$12&gt;0,MAX(MIN(NORM.INV(RAND(),LOOKUP(V3129,Inputs!$J$6:$J$9,Inputs!$G$6:$G$9),LOOKUP(V3129,Inputs!$J$6:$J$9,Inputs!$H$6:$H$9)),Inputs!$B$12),-Inputs!$B$12),NORM.INV(RAND(),LOOKUP(V3129,Inputs!$J$6:$J$9,Inputs!$G$6:$G$9),LOOKUP(V3129,Inputs!$J$6:$J$9,Inputs!$H$6:$H$9))),0),"" )</f>
        <v/>
      </c>
      <c r="M3129" s="26">
        <f>IF($A3129&lt;=Inputs!$B$13,IF(8&lt;=Inputs!$B$8,IF(Inputs!$B$12&gt;0,MAX(MIN(NORM.INV(RAND(),LOOKUP(W3129,Inputs!$J$6:$J$9,Inputs!$G$6:$G$9),LOOKUP(W3129,Inputs!$J$6:$J$9,Inputs!$H$6:$H$9)),Inputs!$B$12),-Inputs!$B$12),NORM.INV(RAND(),LOOKUP(W3129,Inputs!$J$6:$J$9,Inputs!$G$6:$G$9),LOOKUP(W3129,Inputs!$J$6:$J$9,Inputs!$H$6:$H$9))),0),"" )</f>
        <v/>
      </c>
      <c r="N3129" s="26">
        <f>IF($A3129&lt;=Inputs!$B$13,IF(9&lt;=Inputs!$B$8,IF(Inputs!$B$12&gt;0,MAX(MIN(NORM.INV(RAND(),LOOKUP(X3129,Inputs!$J$6:$J$9,Inputs!$G$6:$G$9),LOOKUP(X3129,Inputs!$J$6:$J$9,Inputs!$H$6:$H$9)),Inputs!$B$12),-Inputs!$B$12),NORM.INV(RAND(),LOOKUP(X3129,Inputs!$J$6:$J$9,Inputs!$G$6:$G$9),LOOKUP(X3129,Inputs!$J$6:$J$9,Inputs!$H$6:$H$9))),0),"" )</f>
        <v/>
      </c>
      <c r="O3129" s="26">
        <f>IF($A3129&lt;=Inputs!$B$13,IF(10&lt;=Inputs!$B$8,IF(Inputs!$B$12&gt;0,MAX(MIN(NORM.INV(RAND(),LOOKUP(Y3129,Inputs!$J$6:$J$9,Inputs!$G$6:$G$9),LOOKUP(Y3129,Inputs!$J$6:$J$9,Inputs!$H$6:$H$9)),Inputs!$B$12),-Inputs!$B$12),NORM.INV(RAND(),LOOKUP(Y3129,Inputs!$J$6:$J$9,Inputs!$G$6:$G$9),LOOKUP(Y3129,Inputs!$J$6:$J$9,Inputs!$H$6:$H$9))),0),"" )</f>
        <v/>
      </c>
      <c r="P3129" s="31">
        <f>IF($A3129&lt;=Inputs!$B$13,RAND(),"")</f>
        <v/>
      </c>
      <c r="Q3129" s="31">
        <f>IF($A3129&lt;=Inputs!$B$13,RAND(),"")</f>
        <v/>
      </c>
      <c r="R3129" s="31">
        <f>IF($A3129&lt;=Inputs!$B$13,RAND(),"")</f>
        <v/>
      </c>
      <c r="S3129" s="31">
        <f>IF($A3129&lt;=Inputs!$B$13,RAND(),"")</f>
        <v/>
      </c>
      <c r="T3129" s="31">
        <f>IF($A3129&lt;=Inputs!$B$13,RAND(),"")</f>
        <v/>
      </c>
      <c r="U3129" s="31">
        <f>IF($A3129&lt;=Inputs!$B$13,RAND(),"")</f>
        <v/>
      </c>
      <c r="V3129" s="31">
        <f>IF($A3129&lt;=Inputs!$B$13,RAND(),"")</f>
        <v/>
      </c>
      <c r="W3129" s="31">
        <f>IF($A3129&lt;=Inputs!$B$13,RAND(),"")</f>
        <v/>
      </c>
      <c r="X3129" s="31">
        <f>IF($A3129&lt;=Inputs!$B$13,RAND(),"")</f>
        <v/>
      </c>
      <c r="Y3129" s="31">
        <f>IF($A3129&lt;=Inputs!$B$13,RAND(),"")</f>
        <v/>
      </c>
    </row>
    <row r="3130">
      <c r="A3130" t="n">
        <v>3125</v>
      </c>
      <c r="B3130" s="26">
        <f>IF($A3130&lt;=Inputs!$B$13,IF(Inputs!$B$8&gt;0,SUM(F3130:O3130)/Inputs!$B$8,0),"")</f>
        <v/>
      </c>
      <c r="C3130" s="27">
        <f>IF($A3130&lt;=Inputs!$B$13,B3130/100,"")</f>
        <v/>
      </c>
      <c r="D3130" s="28">
        <f>IF($A3130&lt;=Inputs!$B$13,C3130*Inputs!$B$7,"")</f>
        <v/>
      </c>
      <c r="E3130" s="29">
        <f>IF($A3130&lt;=Inputs!$B$13,IF(D3130&gt;0,1,0),"")</f>
        <v/>
      </c>
      <c r="F3130" s="26">
        <f>IF($A3130&lt;=Inputs!$B$13,IF(1&lt;=Inputs!$B$8,IF(Inputs!$B$12&gt;0,MAX(MIN(NORM.INV(RAND(),LOOKUP(P3130,Inputs!$J$6:$J$9,Inputs!$G$6:$G$9),LOOKUP(P3130,Inputs!$J$6:$J$9,Inputs!$H$6:$H$9)),Inputs!$B$12),-Inputs!$B$12),NORM.INV(RAND(),LOOKUP(P3130,Inputs!$J$6:$J$9,Inputs!$G$6:$G$9),LOOKUP(P3130,Inputs!$J$6:$J$9,Inputs!$H$6:$H$9))),0),"" )</f>
        <v/>
      </c>
      <c r="G3130" s="26">
        <f>IF($A3130&lt;=Inputs!$B$13,IF(2&lt;=Inputs!$B$8,IF(Inputs!$B$12&gt;0,MAX(MIN(NORM.INV(RAND(),LOOKUP(Q3130,Inputs!$J$6:$J$9,Inputs!$G$6:$G$9),LOOKUP(Q3130,Inputs!$J$6:$J$9,Inputs!$H$6:$H$9)),Inputs!$B$12),-Inputs!$B$12),NORM.INV(RAND(),LOOKUP(Q3130,Inputs!$J$6:$J$9,Inputs!$G$6:$G$9),LOOKUP(Q3130,Inputs!$J$6:$J$9,Inputs!$H$6:$H$9))),0),"" )</f>
        <v/>
      </c>
      <c r="H3130" s="26">
        <f>IF($A3130&lt;=Inputs!$B$13,IF(3&lt;=Inputs!$B$8,IF(Inputs!$B$12&gt;0,MAX(MIN(NORM.INV(RAND(),LOOKUP(R3130,Inputs!$J$6:$J$9,Inputs!$G$6:$G$9),LOOKUP(R3130,Inputs!$J$6:$J$9,Inputs!$H$6:$H$9)),Inputs!$B$12),-Inputs!$B$12),NORM.INV(RAND(),LOOKUP(R3130,Inputs!$J$6:$J$9,Inputs!$G$6:$G$9),LOOKUP(R3130,Inputs!$J$6:$J$9,Inputs!$H$6:$H$9))),0),"" )</f>
        <v/>
      </c>
      <c r="I3130" s="26">
        <f>IF($A3130&lt;=Inputs!$B$13,IF(4&lt;=Inputs!$B$8,IF(Inputs!$B$12&gt;0,MAX(MIN(NORM.INV(RAND(),LOOKUP(S3130,Inputs!$J$6:$J$9,Inputs!$G$6:$G$9),LOOKUP(S3130,Inputs!$J$6:$J$9,Inputs!$H$6:$H$9)),Inputs!$B$12),-Inputs!$B$12),NORM.INV(RAND(),LOOKUP(S3130,Inputs!$J$6:$J$9,Inputs!$G$6:$G$9),LOOKUP(S3130,Inputs!$J$6:$J$9,Inputs!$H$6:$H$9))),0),"" )</f>
        <v/>
      </c>
      <c r="J3130" s="26">
        <f>IF($A3130&lt;=Inputs!$B$13,IF(5&lt;=Inputs!$B$8,IF(Inputs!$B$12&gt;0,MAX(MIN(NORM.INV(RAND(),LOOKUP(T3130,Inputs!$J$6:$J$9,Inputs!$G$6:$G$9),LOOKUP(T3130,Inputs!$J$6:$J$9,Inputs!$H$6:$H$9)),Inputs!$B$12),-Inputs!$B$12),NORM.INV(RAND(),LOOKUP(T3130,Inputs!$J$6:$J$9,Inputs!$G$6:$G$9),LOOKUP(T3130,Inputs!$J$6:$J$9,Inputs!$H$6:$H$9))),0),"" )</f>
        <v/>
      </c>
      <c r="K3130" s="26">
        <f>IF($A3130&lt;=Inputs!$B$13,IF(6&lt;=Inputs!$B$8,IF(Inputs!$B$12&gt;0,MAX(MIN(NORM.INV(RAND(),LOOKUP(U3130,Inputs!$J$6:$J$9,Inputs!$G$6:$G$9),LOOKUP(U3130,Inputs!$J$6:$J$9,Inputs!$H$6:$H$9)),Inputs!$B$12),-Inputs!$B$12),NORM.INV(RAND(),LOOKUP(U3130,Inputs!$J$6:$J$9,Inputs!$G$6:$G$9),LOOKUP(U3130,Inputs!$J$6:$J$9,Inputs!$H$6:$H$9))),0),"" )</f>
        <v/>
      </c>
      <c r="L3130" s="26">
        <f>IF($A3130&lt;=Inputs!$B$13,IF(7&lt;=Inputs!$B$8,IF(Inputs!$B$12&gt;0,MAX(MIN(NORM.INV(RAND(),LOOKUP(V3130,Inputs!$J$6:$J$9,Inputs!$G$6:$G$9),LOOKUP(V3130,Inputs!$J$6:$J$9,Inputs!$H$6:$H$9)),Inputs!$B$12),-Inputs!$B$12),NORM.INV(RAND(),LOOKUP(V3130,Inputs!$J$6:$J$9,Inputs!$G$6:$G$9),LOOKUP(V3130,Inputs!$J$6:$J$9,Inputs!$H$6:$H$9))),0),"" )</f>
        <v/>
      </c>
      <c r="M3130" s="26">
        <f>IF($A3130&lt;=Inputs!$B$13,IF(8&lt;=Inputs!$B$8,IF(Inputs!$B$12&gt;0,MAX(MIN(NORM.INV(RAND(),LOOKUP(W3130,Inputs!$J$6:$J$9,Inputs!$G$6:$G$9),LOOKUP(W3130,Inputs!$J$6:$J$9,Inputs!$H$6:$H$9)),Inputs!$B$12),-Inputs!$B$12),NORM.INV(RAND(),LOOKUP(W3130,Inputs!$J$6:$J$9,Inputs!$G$6:$G$9),LOOKUP(W3130,Inputs!$J$6:$J$9,Inputs!$H$6:$H$9))),0),"" )</f>
        <v/>
      </c>
      <c r="N3130" s="26">
        <f>IF($A3130&lt;=Inputs!$B$13,IF(9&lt;=Inputs!$B$8,IF(Inputs!$B$12&gt;0,MAX(MIN(NORM.INV(RAND(),LOOKUP(X3130,Inputs!$J$6:$J$9,Inputs!$G$6:$G$9),LOOKUP(X3130,Inputs!$J$6:$J$9,Inputs!$H$6:$H$9)),Inputs!$B$12),-Inputs!$B$12),NORM.INV(RAND(),LOOKUP(X3130,Inputs!$J$6:$J$9,Inputs!$G$6:$G$9),LOOKUP(X3130,Inputs!$J$6:$J$9,Inputs!$H$6:$H$9))),0),"" )</f>
        <v/>
      </c>
      <c r="O3130" s="26">
        <f>IF($A3130&lt;=Inputs!$B$13,IF(10&lt;=Inputs!$B$8,IF(Inputs!$B$12&gt;0,MAX(MIN(NORM.INV(RAND(),LOOKUP(Y3130,Inputs!$J$6:$J$9,Inputs!$G$6:$G$9),LOOKUP(Y3130,Inputs!$J$6:$J$9,Inputs!$H$6:$H$9)),Inputs!$B$12),-Inputs!$B$12),NORM.INV(RAND(),LOOKUP(Y3130,Inputs!$J$6:$J$9,Inputs!$G$6:$G$9),LOOKUP(Y3130,Inputs!$J$6:$J$9,Inputs!$H$6:$H$9))),0),"" )</f>
        <v/>
      </c>
      <c r="P3130" s="31">
        <f>IF($A3130&lt;=Inputs!$B$13,RAND(),"")</f>
        <v/>
      </c>
      <c r="Q3130" s="31">
        <f>IF($A3130&lt;=Inputs!$B$13,RAND(),"")</f>
        <v/>
      </c>
      <c r="R3130" s="31">
        <f>IF($A3130&lt;=Inputs!$B$13,RAND(),"")</f>
        <v/>
      </c>
      <c r="S3130" s="31">
        <f>IF($A3130&lt;=Inputs!$B$13,RAND(),"")</f>
        <v/>
      </c>
      <c r="T3130" s="31">
        <f>IF($A3130&lt;=Inputs!$B$13,RAND(),"")</f>
        <v/>
      </c>
      <c r="U3130" s="31">
        <f>IF($A3130&lt;=Inputs!$B$13,RAND(),"")</f>
        <v/>
      </c>
      <c r="V3130" s="31">
        <f>IF($A3130&lt;=Inputs!$B$13,RAND(),"")</f>
        <v/>
      </c>
      <c r="W3130" s="31">
        <f>IF($A3130&lt;=Inputs!$B$13,RAND(),"")</f>
        <v/>
      </c>
      <c r="X3130" s="31">
        <f>IF($A3130&lt;=Inputs!$B$13,RAND(),"")</f>
        <v/>
      </c>
      <c r="Y3130" s="31">
        <f>IF($A3130&lt;=Inputs!$B$13,RAND(),"")</f>
        <v/>
      </c>
    </row>
    <row r="3131">
      <c r="A3131" t="n">
        <v>3126</v>
      </c>
      <c r="B3131" s="26">
        <f>IF($A3131&lt;=Inputs!$B$13,IF(Inputs!$B$8&gt;0,SUM(F3131:O3131)/Inputs!$B$8,0),"")</f>
        <v/>
      </c>
      <c r="C3131" s="27">
        <f>IF($A3131&lt;=Inputs!$B$13,B3131/100,"")</f>
        <v/>
      </c>
      <c r="D3131" s="28">
        <f>IF($A3131&lt;=Inputs!$B$13,C3131*Inputs!$B$7,"")</f>
        <v/>
      </c>
      <c r="E3131" s="29">
        <f>IF($A3131&lt;=Inputs!$B$13,IF(D3131&gt;0,1,0),"")</f>
        <v/>
      </c>
      <c r="F3131" s="26">
        <f>IF($A3131&lt;=Inputs!$B$13,IF(1&lt;=Inputs!$B$8,IF(Inputs!$B$12&gt;0,MAX(MIN(NORM.INV(RAND(),LOOKUP(P3131,Inputs!$J$6:$J$9,Inputs!$G$6:$G$9),LOOKUP(P3131,Inputs!$J$6:$J$9,Inputs!$H$6:$H$9)),Inputs!$B$12),-Inputs!$B$12),NORM.INV(RAND(),LOOKUP(P3131,Inputs!$J$6:$J$9,Inputs!$G$6:$G$9),LOOKUP(P3131,Inputs!$J$6:$J$9,Inputs!$H$6:$H$9))),0),"" )</f>
        <v/>
      </c>
      <c r="G3131" s="26">
        <f>IF($A3131&lt;=Inputs!$B$13,IF(2&lt;=Inputs!$B$8,IF(Inputs!$B$12&gt;0,MAX(MIN(NORM.INV(RAND(),LOOKUP(Q3131,Inputs!$J$6:$J$9,Inputs!$G$6:$G$9),LOOKUP(Q3131,Inputs!$J$6:$J$9,Inputs!$H$6:$H$9)),Inputs!$B$12),-Inputs!$B$12),NORM.INV(RAND(),LOOKUP(Q3131,Inputs!$J$6:$J$9,Inputs!$G$6:$G$9),LOOKUP(Q3131,Inputs!$J$6:$J$9,Inputs!$H$6:$H$9))),0),"" )</f>
        <v/>
      </c>
      <c r="H3131" s="26">
        <f>IF($A3131&lt;=Inputs!$B$13,IF(3&lt;=Inputs!$B$8,IF(Inputs!$B$12&gt;0,MAX(MIN(NORM.INV(RAND(),LOOKUP(R3131,Inputs!$J$6:$J$9,Inputs!$G$6:$G$9),LOOKUP(R3131,Inputs!$J$6:$J$9,Inputs!$H$6:$H$9)),Inputs!$B$12),-Inputs!$B$12),NORM.INV(RAND(),LOOKUP(R3131,Inputs!$J$6:$J$9,Inputs!$G$6:$G$9),LOOKUP(R3131,Inputs!$J$6:$J$9,Inputs!$H$6:$H$9))),0),"" )</f>
        <v/>
      </c>
      <c r="I3131" s="26">
        <f>IF($A3131&lt;=Inputs!$B$13,IF(4&lt;=Inputs!$B$8,IF(Inputs!$B$12&gt;0,MAX(MIN(NORM.INV(RAND(),LOOKUP(S3131,Inputs!$J$6:$J$9,Inputs!$G$6:$G$9),LOOKUP(S3131,Inputs!$J$6:$J$9,Inputs!$H$6:$H$9)),Inputs!$B$12),-Inputs!$B$12),NORM.INV(RAND(),LOOKUP(S3131,Inputs!$J$6:$J$9,Inputs!$G$6:$G$9),LOOKUP(S3131,Inputs!$J$6:$J$9,Inputs!$H$6:$H$9))),0),"" )</f>
        <v/>
      </c>
      <c r="J3131" s="26">
        <f>IF($A3131&lt;=Inputs!$B$13,IF(5&lt;=Inputs!$B$8,IF(Inputs!$B$12&gt;0,MAX(MIN(NORM.INV(RAND(),LOOKUP(T3131,Inputs!$J$6:$J$9,Inputs!$G$6:$G$9),LOOKUP(T3131,Inputs!$J$6:$J$9,Inputs!$H$6:$H$9)),Inputs!$B$12),-Inputs!$B$12),NORM.INV(RAND(),LOOKUP(T3131,Inputs!$J$6:$J$9,Inputs!$G$6:$G$9),LOOKUP(T3131,Inputs!$J$6:$J$9,Inputs!$H$6:$H$9))),0),"" )</f>
        <v/>
      </c>
      <c r="K3131" s="26">
        <f>IF($A3131&lt;=Inputs!$B$13,IF(6&lt;=Inputs!$B$8,IF(Inputs!$B$12&gt;0,MAX(MIN(NORM.INV(RAND(),LOOKUP(U3131,Inputs!$J$6:$J$9,Inputs!$G$6:$G$9),LOOKUP(U3131,Inputs!$J$6:$J$9,Inputs!$H$6:$H$9)),Inputs!$B$12),-Inputs!$B$12),NORM.INV(RAND(),LOOKUP(U3131,Inputs!$J$6:$J$9,Inputs!$G$6:$G$9),LOOKUP(U3131,Inputs!$J$6:$J$9,Inputs!$H$6:$H$9))),0),"" )</f>
        <v/>
      </c>
      <c r="L3131" s="26">
        <f>IF($A3131&lt;=Inputs!$B$13,IF(7&lt;=Inputs!$B$8,IF(Inputs!$B$12&gt;0,MAX(MIN(NORM.INV(RAND(),LOOKUP(V3131,Inputs!$J$6:$J$9,Inputs!$G$6:$G$9),LOOKUP(V3131,Inputs!$J$6:$J$9,Inputs!$H$6:$H$9)),Inputs!$B$12),-Inputs!$B$12),NORM.INV(RAND(),LOOKUP(V3131,Inputs!$J$6:$J$9,Inputs!$G$6:$G$9),LOOKUP(V3131,Inputs!$J$6:$J$9,Inputs!$H$6:$H$9))),0),"" )</f>
        <v/>
      </c>
      <c r="M3131" s="26">
        <f>IF($A3131&lt;=Inputs!$B$13,IF(8&lt;=Inputs!$B$8,IF(Inputs!$B$12&gt;0,MAX(MIN(NORM.INV(RAND(),LOOKUP(W3131,Inputs!$J$6:$J$9,Inputs!$G$6:$G$9),LOOKUP(W3131,Inputs!$J$6:$J$9,Inputs!$H$6:$H$9)),Inputs!$B$12),-Inputs!$B$12),NORM.INV(RAND(),LOOKUP(W3131,Inputs!$J$6:$J$9,Inputs!$G$6:$G$9),LOOKUP(W3131,Inputs!$J$6:$J$9,Inputs!$H$6:$H$9))),0),"" )</f>
        <v/>
      </c>
      <c r="N3131" s="26">
        <f>IF($A3131&lt;=Inputs!$B$13,IF(9&lt;=Inputs!$B$8,IF(Inputs!$B$12&gt;0,MAX(MIN(NORM.INV(RAND(),LOOKUP(X3131,Inputs!$J$6:$J$9,Inputs!$G$6:$G$9),LOOKUP(X3131,Inputs!$J$6:$J$9,Inputs!$H$6:$H$9)),Inputs!$B$12),-Inputs!$B$12),NORM.INV(RAND(),LOOKUP(X3131,Inputs!$J$6:$J$9,Inputs!$G$6:$G$9),LOOKUP(X3131,Inputs!$J$6:$J$9,Inputs!$H$6:$H$9))),0),"" )</f>
        <v/>
      </c>
      <c r="O3131" s="26">
        <f>IF($A3131&lt;=Inputs!$B$13,IF(10&lt;=Inputs!$B$8,IF(Inputs!$B$12&gt;0,MAX(MIN(NORM.INV(RAND(),LOOKUP(Y3131,Inputs!$J$6:$J$9,Inputs!$G$6:$G$9),LOOKUP(Y3131,Inputs!$J$6:$J$9,Inputs!$H$6:$H$9)),Inputs!$B$12),-Inputs!$B$12),NORM.INV(RAND(),LOOKUP(Y3131,Inputs!$J$6:$J$9,Inputs!$G$6:$G$9),LOOKUP(Y3131,Inputs!$J$6:$J$9,Inputs!$H$6:$H$9))),0),"" )</f>
        <v/>
      </c>
      <c r="P3131" s="31">
        <f>IF($A3131&lt;=Inputs!$B$13,RAND(),"")</f>
        <v/>
      </c>
      <c r="Q3131" s="31">
        <f>IF($A3131&lt;=Inputs!$B$13,RAND(),"")</f>
        <v/>
      </c>
      <c r="R3131" s="31">
        <f>IF($A3131&lt;=Inputs!$B$13,RAND(),"")</f>
        <v/>
      </c>
      <c r="S3131" s="31">
        <f>IF($A3131&lt;=Inputs!$B$13,RAND(),"")</f>
        <v/>
      </c>
      <c r="T3131" s="31">
        <f>IF($A3131&lt;=Inputs!$B$13,RAND(),"")</f>
        <v/>
      </c>
      <c r="U3131" s="31">
        <f>IF($A3131&lt;=Inputs!$B$13,RAND(),"")</f>
        <v/>
      </c>
      <c r="V3131" s="31">
        <f>IF($A3131&lt;=Inputs!$B$13,RAND(),"")</f>
        <v/>
      </c>
      <c r="W3131" s="31">
        <f>IF($A3131&lt;=Inputs!$B$13,RAND(),"")</f>
        <v/>
      </c>
      <c r="X3131" s="31">
        <f>IF($A3131&lt;=Inputs!$B$13,RAND(),"")</f>
        <v/>
      </c>
      <c r="Y3131" s="31">
        <f>IF($A3131&lt;=Inputs!$B$13,RAND(),"")</f>
        <v/>
      </c>
    </row>
    <row r="3132">
      <c r="A3132" t="n">
        <v>3127</v>
      </c>
      <c r="B3132" s="26">
        <f>IF($A3132&lt;=Inputs!$B$13,IF(Inputs!$B$8&gt;0,SUM(F3132:O3132)/Inputs!$B$8,0),"")</f>
        <v/>
      </c>
      <c r="C3132" s="27">
        <f>IF($A3132&lt;=Inputs!$B$13,B3132/100,"")</f>
        <v/>
      </c>
      <c r="D3132" s="28">
        <f>IF($A3132&lt;=Inputs!$B$13,C3132*Inputs!$B$7,"")</f>
        <v/>
      </c>
      <c r="E3132" s="29">
        <f>IF($A3132&lt;=Inputs!$B$13,IF(D3132&gt;0,1,0),"")</f>
        <v/>
      </c>
      <c r="F3132" s="26">
        <f>IF($A3132&lt;=Inputs!$B$13,IF(1&lt;=Inputs!$B$8,IF(Inputs!$B$12&gt;0,MAX(MIN(NORM.INV(RAND(),LOOKUP(P3132,Inputs!$J$6:$J$9,Inputs!$G$6:$G$9),LOOKUP(P3132,Inputs!$J$6:$J$9,Inputs!$H$6:$H$9)),Inputs!$B$12),-Inputs!$B$12),NORM.INV(RAND(),LOOKUP(P3132,Inputs!$J$6:$J$9,Inputs!$G$6:$G$9),LOOKUP(P3132,Inputs!$J$6:$J$9,Inputs!$H$6:$H$9))),0),"" )</f>
        <v/>
      </c>
      <c r="G3132" s="26">
        <f>IF($A3132&lt;=Inputs!$B$13,IF(2&lt;=Inputs!$B$8,IF(Inputs!$B$12&gt;0,MAX(MIN(NORM.INV(RAND(),LOOKUP(Q3132,Inputs!$J$6:$J$9,Inputs!$G$6:$G$9),LOOKUP(Q3132,Inputs!$J$6:$J$9,Inputs!$H$6:$H$9)),Inputs!$B$12),-Inputs!$B$12),NORM.INV(RAND(),LOOKUP(Q3132,Inputs!$J$6:$J$9,Inputs!$G$6:$G$9),LOOKUP(Q3132,Inputs!$J$6:$J$9,Inputs!$H$6:$H$9))),0),"" )</f>
        <v/>
      </c>
      <c r="H3132" s="26">
        <f>IF($A3132&lt;=Inputs!$B$13,IF(3&lt;=Inputs!$B$8,IF(Inputs!$B$12&gt;0,MAX(MIN(NORM.INV(RAND(),LOOKUP(R3132,Inputs!$J$6:$J$9,Inputs!$G$6:$G$9),LOOKUP(R3132,Inputs!$J$6:$J$9,Inputs!$H$6:$H$9)),Inputs!$B$12),-Inputs!$B$12),NORM.INV(RAND(),LOOKUP(R3132,Inputs!$J$6:$J$9,Inputs!$G$6:$G$9),LOOKUP(R3132,Inputs!$J$6:$J$9,Inputs!$H$6:$H$9))),0),"" )</f>
        <v/>
      </c>
      <c r="I3132" s="26">
        <f>IF($A3132&lt;=Inputs!$B$13,IF(4&lt;=Inputs!$B$8,IF(Inputs!$B$12&gt;0,MAX(MIN(NORM.INV(RAND(),LOOKUP(S3132,Inputs!$J$6:$J$9,Inputs!$G$6:$G$9),LOOKUP(S3132,Inputs!$J$6:$J$9,Inputs!$H$6:$H$9)),Inputs!$B$12),-Inputs!$B$12),NORM.INV(RAND(),LOOKUP(S3132,Inputs!$J$6:$J$9,Inputs!$G$6:$G$9),LOOKUP(S3132,Inputs!$J$6:$J$9,Inputs!$H$6:$H$9))),0),"" )</f>
        <v/>
      </c>
      <c r="J3132" s="26">
        <f>IF($A3132&lt;=Inputs!$B$13,IF(5&lt;=Inputs!$B$8,IF(Inputs!$B$12&gt;0,MAX(MIN(NORM.INV(RAND(),LOOKUP(T3132,Inputs!$J$6:$J$9,Inputs!$G$6:$G$9),LOOKUP(T3132,Inputs!$J$6:$J$9,Inputs!$H$6:$H$9)),Inputs!$B$12),-Inputs!$B$12),NORM.INV(RAND(),LOOKUP(T3132,Inputs!$J$6:$J$9,Inputs!$G$6:$G$9),LOOKUP(T3132,Inputs!$J$6:$J$9,Inputs!$H$6:$H$9))),0),"" )</f>
        <v/>
      </c>
      <c r="K3132" s="26">
        <f>IF($A3132&lt;=Inputs!$B$13,IF(6&lt;=Inputs!$B$8,IF(Inputs!$B$12&gt;0,MAX(MIN(NORM.INV(RAND(),LOOKUP(U3132,Inputs!$J$6:$J$9,Inputs!$G$6:$G$9),LOOKUP(U3132,Inputs!$J$6:$J$9,Inputs!$H$6:$H$9)),Inputs!$B$12),-Inputs!$B$12),NORM.INV(RAND(),LOOKUP(U3132,Inputs!$J$6:$J$9,Inputs!$G$6:$G$9),LOOKUP(U3132,Inputs!$J$6:$J$9,Inputs!$H$6:$H$9))),0),"" )</f>
        <v/>
      </c>
      <c r="L3132" s="26">
        <f>IF($A3132&lt;=Inputs!$B$13,IF(7&lt;=Inputs!$B$8,IF(Inputs!$B$12&gt;0,MAX(MIN(NORM.INV(RAND(),LOOKUP(V3132,Inputs!$J$6:$J$9,Inputs!$G$6:$G$9),LOOKUP(V3132,Inputs!$J$6:$J$9,Inputs!$H$6:$H$9)),Inputs!$B$12),-Inputs!$B$12),NORM.INV(RAND(),LOOKUP(V3132,Inputs!$J$6:$J$9,Inputs!$G$6:$G$9),LOOKUP(V3132,Inputs!$J$6:$J$9,Inputs!$H$6:$H$9))),0),"" )</f>
        <v/>
      </c>
      <c r="M3132" s="26">
        <f>IF($A3132&lt;=Inputs!$B$13,IF(8&lt;=Inputs!$B$8,IF(Inputs!$B$12&gt;0,MAX(MIN(NORM.INV(RAND(),LOOKUP(W3132,Inputs!$J$6:$J$9,Inputs!$G$6:$G$9),LOOKUP(W3132,Inputs!$J$6:$J$9,Inputs!$H$6:$H$9)),Inputs!$B$12),-Inputs!$B$12),NORM.INV(RAND(),LOOKUP(W3132,Inputs!$J$6:$J$9,Inputs!$G$6:$G$9),LOOKUP(W3132,Inputs!$J$6:$J$9,Inputs!$H$6:$H$9))),0),"" )</f>
        <v/>
      </c>
      <c r="N3132" s="26">
        <f>IF($A3132&lt;=Inputs!$B$13,IF(9&lt;=Inputs!$B$8,IF(Inputs!$B$12&gt;0,MAX(MIN(NORM.INV(RAND(),LOOKUP(X3132,Inputs!$J$6:$J$9,Inputs!$G$6:$G$9),LOOKUP(X3132,Inputs!$J$6:$J$9,Inputs!$H$6:$H$9)),Inputs!$B$12),-Inputs!$B$12),NORM.INV(RAND(),LOOKUP(X3132,Inputs!$J$6:$J$9,Inputs!$G$6:$G$9),LOOKUP(X3132,Inputs!$J$6:$J$9,Inputs!$H$6:$H$9))),0),"" )</f>
        <v/>
      </c>
      <c r="O3132" s="26">
        <f>IF($A3132&lt;=Inputs!$B$13,IF(10&lt;=Inputs!$B$8,IF(Inputs!$B$12&gt;0,MAX(MIN(NORM.INV(RAND(),LOOKUP(Y3132,Inputs!$J$6:$J$9,Inputs!$G$6:$G$9),LOOKUP(Y3132,Inputs!$J$6:$J$9,Inputs!$H$6:$H$9)),Inputs!$B$12),-Inputs!$B$12),NORM.INV(RAND(),LOOKUP(Y3132,Inputs!$J$6:$J$9,Inputs!$G$6:$G$9),LOOKUP(Y3132,Inputs!$J$6:$J$9,Inputs!$H$6:$H$9))),0),"" )</f>
        <v/>
      </c>
      <c r="P3132" s="31">
        <f>IF($A3132&lt;=Inputs!$B$13,RAND(),"")</f>
        <v/>
      </c>
      <c r="Q3132" s="31">
        <f>IF($A3132&lt;=Inputs!$B$13,RAND(),"")</f>
        <v/>
      </c>
      <c r="R3132" s="31">
        <f>IF($A3132&lt;=Inputs!$B$13,RAND(),"")</f>
        <v/>
      </c>
      <c r="S3132" s="31">
        <f>IF($A3132&lt;=Inputs!$B$13,RAND(),"")</f>
        <v/>
      </c>
      <c r="T3132" s="31">
        <f>IF($A3132&lt;=Inputs!$B$13,RAND(),"")</f>
        <v/>
      </c>
      <c r="U3132" s="31">
        <f>IF($A3132&lt;=Inputs!$B$13,RAND(),"")</f>
        <v/>
      </c>
      <c r="V3132" s="31">
        <f>IF($A3132&lt;=Inputs!$B$13,RAND(),"")</f>
        <v/>
      </c>
      <c r="W3132" s="31">
        <f>IF($A3132&lt;=Inputs!$B$13,RAND(),"")</f>
        <v/>
      </c>
      <c r="X3132" s="31">
        <f>IF($A3132&lt;=Inputs!$B$13,RAND(),"")</f>
        <v/>
      </c>
      <c r="Y3132" s="31">
        <f>IF($A3132&lt;=Inputs!$B$13,RAND(),"")</f>
        <v/>
      </c>
    </row>
    <row r="3133">
      <c r="A3133" t="n">
        <v>3128</v>
      </c>
      <c r="B3133" s="26">
        <f>IF($A3133&lt;=Inputs!$B$13,IF(Inputs!$B$8&gt;0,SUM(F3133:O3133)/Inputs!$B$8,0),"")</f>
        <v/>
      </c>
      <c r="C3133" s="27">
        <f>IF($A3133&lt;=Inputs!$B$13,B3133/100,"")</f>
        <v/>
      </c>
      <c r="D3133" s="28">
        <f>IF($A3133&lt;=Inputs!$B$13,C3133*Inputs!$B$7,"")</f>
        <v/>
      </c>
      <c r="E3133" s="29">
        <f>IF($A3133&lt;=Inputs!$B$13,IF(D3133&gt;0,1,0),"")</f>
        <v/>
      </c>
      <c r="F3133" s="26">
        <f>IF($A3133&lt;=Inputs!$B$13,IF(1&lt;=Inputs!$B$8,IF(Inputs!$B$12&gt;0,MAX(MIN(NORM.INV(RAND(),LOOKUP(P3133,Inputs!$J$6:$J$9,Inputs!$G$6:$G$9),LOOKUP(P3133,Inputs!$J$6:$J$9,Inputs!$H$6:$H$9)),Inputs!$B$12),-Inputs!$B$12),NORM.INV(RAND(),LOOKUP(P3133,Inputs!$J$6:$J$9,Inputs!$G$6:$G$9),LOOKUP(P3133,Inputs!$J$6:$J$9,Inputs!$H$6:$H$9))),0),"" )</f>
        <v/>
      </c>
      <c r="G3133" s="26">
        <f>IF($A3133&lt;=Inputs!$B$13,IF(2&lt;=Inputs!$B$8,IF(Inputs!$B$12&gt;0,MAX(MIN(NORM.INV(RAND(),LOOKUP(Q3133,Inputs!$J$6:$J$9,Inputs!$G$6:$G$9),LOOKUP(Q3133,Inputs!$J$6:$J$9,Inputs!$H$6:$H$9)),Inputs!$B$12),-Inputs!$B$12),NORM.INV(RAND(),LOOKUP(Q3133,Inputs!$J$6:$J$9,Inputs!$G$6:$G$9),LOOKUP(Q3133,Inputs!$J$6:$J$9,Inputs!$H$6:$H$9))),0),"" )</f>
        <v/>
      </c>
      <c r="H3133" s="26">
        <f>IF($A3133&lt;=Inputs!$B$13,IF(3&lt;=Inputs!$B$8,IF(Inputs!$B$12&gt;0,MAX(MIN(NORM.INV(RAND(),LOOKUP(R3133,Inputs!$J$6:$J$9,Inputs!$G$6:$G$9),LOOKUP(R3133,Inputs!$J$6:$J$9,Inputs!$H$6:$H$9)),Inputs!$B$12),-Inputs!$B$12),NORM.INV(RAND(),LOOKUP(R3133,Inputs!$J$6:$J$9,Inputs!$G$6:$G$9),LOOKUP(R3133,Inputs!$J$6:$J$9,Inputs!$H$6:$H$9))),0),"" )</f>
        <v/>
      </c>
      <c r="I3133" s="26">
        <f>IF($A3133&lt;=Inputs!$B$13,IF(4&lt;=Inputs!$B$8,IF(Inputs!$B$12&gt;0,MAX(MIN(NORM.INV(RAND(),LOOKUP(S3133,Inputs!$J$6:$J$9,Inputs!$G$6:$G$9),LOOKUP(S3133,Inputs!$J$6:$J$9,Inputs!$H$6:$H$9)),Inputs!$B$12),-Inputs!$B$12),NORM.INV(RAND(),LOOKUP(S3133,Inputs!$J$6:$J$9,Inputs!$G$6:$G$9),LOOKUP(S3133,Inputs!$J$6:$J$9,Inputs!$H$6:$H$9))),0),"" )</f>
        <v/>
      </c>
      <c r="J3133" s="26">
        <f>IF($A3133&lt;=Inputs!$B$13,IF(5&lt;=Inputs!$B$8,IF(Inputs!$B$12&gt;0,MAX(MIN(NORM.INV(RAND(),LOOKUP(T3133,Inputs!$J$6:$J$9,Inputs!$G$6:$G$9),LOOKUP(T3133,Inputs!$J$6:$J$9,Inputs!$H$6:$H$9)),Inputs!$B$12),-Inputs!$B$12),NORM.INV(RAND(),LOOKUP(T3133,Inputs!$J$6:$J$9,Inputs!$G$6:$G$9),LOOKUP(T3133,Inputs!$J$6:$J$9,Inputs!$H$6:$H$9))),0),"" )</f>
        <v/>
      </c>
      <c r="K3133" s="26">
        <f>IF($A3133&lt;=Inputs!$B$13,IF(6&lt;=Inputs!$B$8,IF(Inputs!$B$12&gt;0,MAX(MIN(NORM.INV(RAND(),LOOKUP(U3133,Inputs!$J$6:$J$9,Inputs!$G$6:$G$9),LOOKUP(U3133,Inputs!$J$6:$J$9,Inputs!$H$6:$H$9)),Inputs!$B$12),-Inputs!$B$12),NORM.INV(RAND(),LOOKUP(U3133,Inputs!$J$6:$J$9,Inputs!$G$6:$G$9),LOOKUP(U3133,Inputs!$J$6:$J$9,Inputs!$H$6:$H$9))),0),"" )</f>
        <v/>
      </c>
      <c r="L3133" s="26">
        <f>IF($A3133&lt;=Inputs!$B$13,IF(7&lt;=Inputs!$B$8,IF(Inputs!$B$12&gt;0,MAX(MIN(NORM.INV(RAND(),LOOKUP(V3133,Inputs!$J$6:$J$9,Inputs!$G$6:$G$9),LOOKUP(V3133,Inputs!$J$6:$J$9,Inputs!$H$6:$H$9)),Inputs!$B$12),-Inputs!$B$12),NORM.INV(RAND(),LOOKUP(V3133,Inputs!$J$6:$J$9,Inputs!$G$6:$G$9),LOOKUP(V3133,Inputs!$J$6:$J$9,Inputs!$H$6:$H$9))),0),"" )</f>
        <v/>
      </c>
      <c r="M3133" s="26">
        <f>IF($A3133&lt;=Inputs!$B$13,IF(8&lt;=Inputs!$B$8,IF(Inputs!$B$12&gt;0,MAX(MIN(NORM.INV(RAND(),LOOKUP(W3133,Inputs!$J$6:$J$9,Inputs!$G$6:$G$9),LOOKUP(W3133,Inputs!$J$6:$J$9,Inputs!$H$6:$H$9)),Inputs!$B$12),-Inputs!$B$12),NORM.INV(RAND(),LOOKUP(W3133,Inputs!$J$6:$J$9,Inputs!$G$6:$G$9),LOOKUP(W3133,Inputs!$J$6:$J$9,Inputs!$H$6:$H$9))),0),"" )</f>
        <v/>
      </c>
      <c r="N3133" s="26">
        <f>IF($A3133&lt;=Inputs!$B$13,IF(9&lt;=Inputs!$B$8,IF(Inputs!$B$12&gt;0,MAX(MIN(NORM.INV(RAND(),LOOKUP(X3133,Inputs!$J$6:$J$9,Inputs!$G$6:$G$9),LOOKUP(X3133,Inputs!$J$6:$J$9,Inputs!$H$6:$H$9)),Inputs!$B$12),-Inputs!$B$12),NORM.INV(RAND(),LOOKUP(X3133,Inputs!$J$6:$J$9,Inputs!$G$6:$G$9),LOOKUP(X3133,Inputs!$J$6:$J$9,Inputs!$H$6:$H$9))),0),"" )</f>
        <v/>
      </c>
      <c r="O3133" s="26">
        <f>IF($A3133&lt;=Inputs!$B$13,IF(10&lt;=Inputs!$B$8,IF(Inputs!$B$12&gt;0,MAX(MIN(NORM.INV(RAND(),LOOKUP(Y3133,Inputs!$J$6:$J$9,Inputs!$G$6:$G$9),LOOKUP(Y3133,Inputs!$J$6:$J$9,Inputs!$H$6:$H$9)),Inputs!$B$12),-Inputs!$B$12),NORM.INV(RAND(),LOOKUP(Y3133,Inputs!$J$6:$J$9,Inputs!$G$6:$G$9),LOOKUP(Y3133,Inputs!$J$6:$J$9,Inputs!$H$6:$H$9))),0),"" )</f>
        <v/>
      </c>
      <c r="P3133" s="31">
        <f>IF($A3133&lt;=Inputs!$B$13,RAND(),"")</f>
        <v/>
      </c>
      <c r="Q3133" s="31">
        <f>IF($A3133&lt;=Inputs!$B$13,RAND(),"")</f>
        <v/>
      </c>
      <c r="R3133" s="31">
        <f>IF($A3133&lt;=Inputs!$B$13,RAND(),"")</f>
        <v/>
      </c>
      <c r="S3133" s="31">
        <f>IF($A3133&lt;=Inputs!$B$13,RAND(),"")</f>
        <v/>
      </c>
      <c r="T3133" s="31">
        <f>IF($A3133&lt;=Inputs!$B$13,RAND(),"")</f>
        <v/>
      </c>
      <c r="U3133" s="31">
        <f>IF($A3133&lt;=Inputs!$B$13,RAND(),"")</f>
        <v/>
      </c>
      <c r="V3133" s="31">
        <f>IF($A3133&lt;=Inputs!$B$13,RAND(),"")</f>
        <v/>
      </c>
      <c r="W3133" s="31">
        <f>IF($A3133&lt;=Inputs!$B$13,RAND(),"")</f>
        <v/>
      </c>
      <c r="X3133" s="31">
        <f>IF($A3133&lt;=Inputs!$B$13,RAND(),"")</f>
        <v/>
      </c>
      <c r="Y3133" s="31">
        <f>IF($A3133&lt;=Inputs!$B$13,RAND(),"")</f>
        <v/>
      </c>
    </row>
    <row r="3134">
      <c r="A3134" t="n">
        <v>3129</v>
      </c>
      <c r="B3134" s="26">
        <f>IF($A3134&lt;=Inputs!$B$13,IF(Inputs!$B$8&gt;0,SUM(F3134:O3134)/Inputs!$B$8,0),"")</f>
        <v/>
      </c>
      <c r="C3134" s="27">
        <f>IF($A3134&lt;=Inputs!$B$13,B3134/100,"")</f>
        <v/>
      </c>
      <c r="D3134" s="28">
        <f>IF($A3134&lt;=Inputs!$B$13,C3134*Inputs!$B$7,"")</f>
        <v/>
      </c>
      <c r="E3134" s="29">
        <f>IF($A3134&lt;=Inputs!$B$13,IF(D3134&gt;0,1,0),"")</f>
        <v/>
      </c>
      <c r="F3134" s="26">
        <f>IF($A3134&lt;=Inputs!$B$13,IF(1&lt;=Inputs!$B$8,IF(Inputs!$B$12&gt;0,MAX(MIN(NORM.INV(RAND(),LOOKUP(P3134,Inputs!$J$6:$J$9,Inputs!$G$6:$G$9),LOOKUP(P3134,Inputs!$J$6:$J$9,Inputs!$H$6:$H$9)),Inputs!$B$12),-Inputs!$B$12),NORM.INV(RAND(),LOOKUP(P3134,Inputs!$J$6:$J$9,Inputs!$G$6:$G$9),LOOKUP(P3134,Inputs!$J$6:$J$9,Inputs!$H$6:$H$9))),0),"" )</f>
        <v/>
      </c>
      <c r="G3134" s="26">
        <f>IF($A3134&lt;=Inputs!$B$13,IF(2&lt;=Inputs!$B$8,IF(Inputs!$B$12&gt;0,MAX(MIN(NORM.INV(RAND(),LOOKUP(Q3134,Inputs!$J$6:$J$9,Inputs!$G$6:$G$9),LOOKUP(Q3134,Inputs!$J$6:$J$9,Inputs!$H$6:$H$9)),Inputs!$B$12),-Inputs!$B$12),NORM.INV(RAND(),LOOKUP(Q3134,Inputs!$J$6:$J$9,Inputs!$G$6:$G$9),LOOKUP(Q3134,Inputs!$J$6:$J$9,Inputs!$H$6:$H$9))),0),"" )</f>
        <v/>
      </c>
      <c r="H3134" s="26">
        <f>IF($A3134&lt;=Inputs!$B$13,IF(3&lt;=Inputs!$B$8,IF(Inputs!$B$12&gt;0,MAX(MIN(NORM.INV(RAND(),LOOKUP(R3134,Inputs!$J$6:$J$9,Inputs!$G$6:$G$9),LOOKUP(R3134,Inputs!$J$6:$J$9,Inputs!$H$6:$H$9)),Inputs!$B$12),-Inputs!$B$12),NORM.INV(RAND(),LOOKUP(R3134,Inputs!$J$6:$J$9,Inputs!$G$6:$G$9),LOOKUP(R3134,Inputs!$J$6:$J$9,Inputs!$H$6:$H$9))),0),"" )</f>
        <v/>
      </c>
      <c r="I3134" s="26">
        <f>IF($A3134&lt;=Inputs!$B$13,IF(4&lt;=Inputs!$B$8,IF(Inputs!$B$12&gt;0,MAX(MIN(NORM.INV(RAND(),LOOKUP(S3134,Inputs!$J$6:$J$9,Inputs!$G$6:$G$9),LOOKUP(S3134,Inputs!$J$6:$J$9,Inputs!$H$6:$H$9)),Inputs!$B$12),-Inputs!$B$12),NORM.INV(RAND(),LOOKUP(S3134,Inputs!$J$6:$J$9,Inputs!$G$6:$G$9),LOOKUP(S3134,Inputs!$J$6:$J$9,Inputs!$H$6:$H$9))),0),"" )</f>
        <v/>
      </c>
      <c r="J3134" s="26">
        <f>IF($A3134&lt;=Inputs!$B$13,IF(5&lt;=Inputs!$B$8,IF(Inputs!$B$12&gt;0,MAX(MIN(NORM.INV(RAND(),LOOKUP(T3134,Inputs!$J$6:$J$9,Inputs!$G$6:$G$9),LOOKUP(T3134,Inputs!$J$6:$J$9,Inputs!$H$6:$H$9)),Inputs!$B$12),-Inputs!$B$12),NORM.INV(RAND(),LOOKUP(T3134,Inputs!$J$6:$J$9,Inputs!$G$6:$G$9),LOOKUP(T3134,Inputs!$J$6:$J$9,Inputs!$H$6:$H$9))),0),"" )</f>
        <v/>
      </c>
      <c r="K3134" s="26">
        <f>IF($A3134&lt;=Inputs!$B$13,IF(6&lt;=Inputs!$B$8,IF(Inputs!$B$12&gt;0,MAX(MIN(NORM.INV(RAND(),LOOKUP(U3134,Inputs!$J$6:$J$9,Inputs!$G$6:$G$9),LOOKUP(U3134,Inputs!$J$6:$J$9,Inputs!$H$6:$H$9)),Inputs!$B$12),-Inputs!$B$12),NORM.INV(RAND(),LOOKUP(U3134,Inputs!$J$6:$J$9,Inputs!$G$6:$G$9),LOOKUP(U3134,Inputs!$J$6:$J$9,Inputs!$H$6:$H$9))),0),"" )</f>
        <v/>
      </c>
      <c r="L3134" s="26">
        <f>IF($A3134&lt;=Inputs!$B$13,IF(7&lt;=Inputs!$B$8,IF(Inputs!$B$12&gt;0,MAX(MIN(NORM.INV(RAND(),LOOKUP(V3134,Inputs!$J$6:$J$9,Inputs!$G$6:$G$9),LOOKUP(V3134,Inputs!$J$6:$J$9,Inputs!$H$6:$H$9)),Inputs!$B$12),-Inputs!$B$12),NORM.INV(RAND(),LOOKUP(V3134,Inputs!$J$6:$J$9,Inputs!$G$6:$G$9),LOOKUP(V3134,Inputs!$J$6:$J$9,Inputs!$H$6:$H$9))),0),"" )</f>
        <v/>
      </c>
      <c r="M3134" s="26">
        <f>IF($A3134&lt;=Inputs!$B$13,IF(8&lt;=Inputs!$B$8,IF(Inputs!$B$12&gt;0,MAX(MIN(NORM.INV(RAND(),LOOKUP(W3134,Inputs!$J$6:$J$9,Inputs!$G$6:$G$9),LOOKUP(W3134,Inputs!$J$6:$J$9,Inputs!$H$6:$H$9)),Inputs!$B$12),-Inputs!$B$12),NORM.INV(RAND(),LOOKUP(W3134,Inputs!$J$6:$J$9,Inputs!$G$6:$G$9),LOOKUP(W3134,Inputs!$J$6:$J$9,Inputs!$H$6:$H$9))),0),"" )</f>
        <v/>
      </c>
      <c r="N3134" s="26">
        <f>IF($A3134&lt;=Inputs!$B$13,IF(9&lt;=Inputs!$B$8,IF(Inputs!$B$12&gt;0,MAX(MIN(NORM.INV(RAND(),LOOKUP(X3134,Inputs!$J$6:$J$9,Inputs!$G$6:$G$9),LOOKUP(X3134,Inputs!$J$6:$J$9,Inputs!$H$6:$H$9)),Inputs!$B$12),-Inputs!$B$12),NORM.INV(RAND(),LOOKUP(X3134,Inputs!$J$6:$J$9,Inputs!$G$6:$G$9),LOOKUP(X3134,Inputs!$J$6:$J$9,Inputs!$H$6:$H$9))),0),"" )</f>
        <v/>
      </c>
      <c r="O3134" s="26">
        <f>IF($A3134&lt;=Inputs!$B$13,IF(10&lt;=Inputs!$B$8,IF(Inputs!$B$12&gt;0,MAX(MIN(NORM.INV(RAND(),LOOKUP(Y3134,Inputs!$J$6:$J$9,Inputs!$G$6:$G$9),LOOKUP(Y3134,Inputs!$J$6:$J$9,Inputs!$H$6:$H$9)),Inputs!$B$12),-Inputs!$B$12),NORM.INV(RAND(),LOOKUP(Y3134,Inputs!$J$6:$J$9,Inputs!$G$6:$G$9),LOOKUP(Y3134,Inputs!$J$6:$J$9,Inputs!$H$6:$H$9))),0),"" )</f>
        <v/>
      </c>
      <c r="P3134" s="31">
        <f>IF($A3134&lt;=Inputs!$B$13,RAND(),"")</f>
        <v/>
      </c>
      <c r="Q3134" s="31">
        <f>IF($A3134&lt;=Inputs!$B$13,RAND(),"")</f>
        <v/>
      </c>
      <c r="R3134" s="31">
        <f>IF($A3134&lt;=Inputs!$B$13,RAND(),"")</f>
        <v/>
      </c>
      <c r="S3134" s="31">
        <f>IF($A3134&lt;=Inputs!$B$13,RAND(),"")</f>
        <v/>
      </c>
      <c r="T3134" s="31">
        <f>IF($A3134&lt;=Inputs!$B$13,RAND(),"")</f>
        <v/>
      </c>
      <c r="U3134" s="31">
        <f>IF($A3134&lt;=Inputs!$B$13,RAND(),"")</f>
        <v/>
      </c>
      <c r="V3134" s="31">
        <f>IF($A3134&lt;=Inputs!$B$13,RAND(),"")</f>
        <v/>
      </c>
      <c r="W3134" s="31">
        <f>IF($A3134&lt;=Inputs!$B$13,RAND(),"")</f>
        <v/>
      </c>
      <c r="X3134" s="31">
        <f>IF($A3134&lt;=Inputs!$B$13,RAND(),"")</f>
        <v/>
      </c>
      <c r="Y3134" s="31">
        <f>IF($A3134&lt;=Inputs!$B$13,RAND(),"")</f>
        <v/>
      </c>
    </row>
    <row r="3135">
      <c r="A3135" t="n">
        <v>3130</v>
      </c>
      <c r="B3135" s="26">
        <f>IF($A3135&lt;=Inputs!$B$13,IF(Inputs!$B$8&gt;0,SUM(F3135:O3135)/Inputs!$B$8,0),"")</f>
        <v/>
      </c>
      <c r="C3135" s="27">
        <f>IF($A3135&lt;=Inputs!$B$13,B3135/100,"")</f>
        <v/>
      </c>
      <c r="D3135" s="28">
        <f>IF($A3135&lt;=Inputs!$B$13,C3135*Inputs!$B$7,"")</f>
        <v/>
      </c>
      <c r="E3135" s="29">
        <f>IF($A3135&lt;=Inputs!$B$13,IF(D3135&gt;0,1,0),"")</f>
        <v/>
      </c>
      <c r="F3135" s="26">
        <f>IF($A3135&lt;=Inputs!$B$13,IF(1&lt;=Inputs!$B$8,IF(Inputs!$B$12&gt;0,MAX(MIN(NORM.INV(RAND(),LOOKUP(P3135,Inputs!$J$6:$J$9,Inputs!$G$6:$G$9),LOOKUP(P3135,Inputs!$J$6:$J$9,Inputs!$H$6:$H$9)),Inputs!$B$12),-Inputs!$B$12),NORM.INV(RAND(),LOOKUP(P3135,Inputs!$J$6:$J$9,Inputs!$G$6:$G$9),LOOKUP(P3135,Inputs!$J$6:$J$9,Inputs!$H$6:$H$9))),0),"" )</f>
        <v/>
      </c>
      <c r="G3135" s="26">
        <f>IF($A3135&lt;=Inputs!$B$13,IF(2&lt;=Inputs!$B$8,IF(Inputs!$B$12&gt;0,MAX(MIN(NORM.INV(RAND(),LOOKUP(Q3135,Inputs!$J$6:$J$9,Inputs!$G$6:$G$9),LOOKUP(Q3135,Inputs!$J$6:$J$9,Inputs!$H$6:$H$9)),Inputs!$B$12),-Inputs!$B$12),NORM.INV(RAND(),LOOKUP(Q3135,Inputs!$J$6:$J$9,Inputs!$G$6:$G$9),LOOKUP(Q3135,Inputs!$J$6:$J$9,Inputs!$H$6:$H$9))),0),"" )</f>
        <v/>
      </c>
      <c r="H3135" s="26">
        <f>IF($A3135&lt;=Inputs!$B$13,IF(3&lt;=Inputs!$B$8,IF(Inputs!$B$12&gt;0,MAX(MIN(NORM.INV(RAND(),LOOKUP(R3135,Inputs!$J$6:$J$9,Inputs!$G$6:$G$9),LOOKUP(R3135,Inputs!$J$6:$J$9,Inputs!$H$6:$H$9)),Inputs!$B$12),-Inputs!$B$12),NORM.INV(RAND(),LOOKUP(R3135,Inputs!$J$6:$J$9,Inputs!$G$6:$G$9),LOOKUP(R3135,Inputs!$J$6:$J$9,Inputs!$H$6:$H$9))),0),"" )</f>
        <v/>
      </c>
      <c r="I3135" s="26">
        <f>IF($A3135&lt;=Inputs!$B$13,IF(4&lt;=Inputs!$B$8,IF(Inputs!$B$12&gt;0,MAX(MIN(NORM.INV(RAND(),LOOKUP(S3135,Inputs!$J$6:$J$9,Inputs!$G$6:$G$9),LOOKUP(S3135,Inputs!$J$6:$J$9,Inputs!$H$6:$H$9)),Inputs!$B$12),-Inputs!$B$12),NORM.INV(RAND(),LOOKUP(S3135,Inputs!$J$6:$J$9,Inputs!$G$6:$G$9),LOOKUP(S3135,Inputs!$J$6:$J$9,Inputs!$H$6:$H$9))),0),"" )</f>
        <v/>
      </c>
      <c r="J3135" s="26">
        <f>IF($A3135&lt;=Inputs!$B$13,IF(5&lt;=Inputs!$B$8,IF(Inputs!$B$12&gt;0,MAX(MIN(NORM.INV(RAND(),LOOKUP(T3135,Inputs!$J$6:$J$9,Inputs!$G$6:$G$9),LOOKUP(T3135,Inputs!$J$6:$J$9,Inputs!$H$6:$H$9)),Inputs!$B$12),-Inputs!$B$12),NORM.INV(RAND(),LOOKUP(T3135,Inputs!$J$6:$J$9,Inputs!$G$6:$G$9),LOOKUP(T3135,Inputs!$J$6:$J$9,Inputs!$H$6:$H$9))),0),"" )</f>
        <v/>
      </c>
      <c r="K3135" s="26">
        <f>IF($A3135&lt;=Inputs!$B$13,IF(6&lt;=Inputs!$B$8,IF(Inputs!$B$12&gt;0,MAX(MIN(NORM.INV(RAND(),LOOKUP(U3135,Inputs!$J$6:$J$9,Inputs!$G$6:$G$9),LOOKUP(U3135,Inputs!$J$6:$J$9,Inputs!$H$6:$H$9)),Inputs!$B$12),-Inputs!$B$12),NORM.INV(RAND(),LOOKUP(U3135,Inputs!$J$6:$J$9,Inputs!$G$6:$G$9),LOOKUP(U3135,Inputs!$J$6:$J$9,Inputs!$H$6:$H$9))),0),"" )</f>
        <v/>
      </c>
      <c r="L3135" s="26">
        <f>IF($A3135&lt;=Inputs!$B$13,IF(7&lt;=Inputs!$B$8,IF(Inputs!$B$12&gt;0,MAX(MIN(NORM.INV(RAND(),LOOKUP(V3135,Inputs!$J$6:$J$9,Inputs!$G$6:$G$9),LOOKUP(V3135,Inputs!$J$6:$J$9,Inputs!$H$6:$H$9)),Inputs!$B$12),-Inputs!$B$12),NORM.INV(RAND(),LOOKUP(V3135,Inputs!$J$6:$J$9,Inputs!$G$6:$G$9),LOOKUP(V3135,Inputs!$J$6:$J$9,Inputs!$H$6:$H$9))),0),"" )</f>
        <v/>
      </c>
      <c r="M3135" s="26">
        <f>IF($A3135&lt;=Inputs!$B$13,IF(8&lt;=Inputs!$B$8,IF(Inputs!$B$12&gt;0,MAX(MIN(NORM.INV(RAND(),LOOKUP(W3135,Inputs!$J$6:$J$9,Inputs!$G$6:$G$9),LOOKUP(W3135,Inputs!$J$6:$J$9,Inputs!$H$6:$H$9)),Inputs!$B$12),-Inputs!$B$12),NORM.INV(RAND(),LOOKUP(W3135,Inputs!$J$6:$J$9,Inputs!$G$6:$G$9),LOOKUP(W3135,Inputs!$J$6:$J$9,Inputs!$H$6:$H$9))),0),"" )</f>
        <v/>
      </c>
      <c r="N3135" s="26">
        <f>IF($A3135&lt;=Inputs!$B$13,IF(9&lt;=Inputs!$B$8,IF(Inputs!$B$12&gt;0,MAX(MIN(NORM.INV(RAND(),LOOKUP(X3135,Inputs!$J$6:$J$9,Inputs!$G$6:$G$9),LOOKUP(X3135,Inputs!$J$6:$J$9,Inputs!$H$6:$H$9)),Inputs!$B$12),-Inputs!$B$12),NORM.INV(RAND(),LOOKUP(X3135,Inputs!$J$6:$J$9,Inputs!$G$6:$G$9),LOOKUP(X3135,Inputs!$J$6:$J$9,Inputs!$H$6:$H$9))),0),"" )</f>
        <v/>
      </c>
      <c r="O3135" s="26">
        <f>IF($A3135&lt;=Inputs!$B$13,IF(10&lt;=Inputs!$B$8,IF(Inputs!$B$12&gt;0,MAX(MIN(NORM.INV(RAND(),LOOKUP(Y3135,Inputs!$J$6:$J$9,Inputs!$G$6:$G$9),LOOKUP(Y3135,Inputs!$J$6:$J$9,Inputs!$H$6:$H$9)),Inputs!$B$12),-Inputs!$B$12),NORM.INV(RAND(),LOOKUP(Y3135,Inputs!$J$6:$J$9,Inputs!$G$6:$G$9),LOOKUP(Y3135,Inputs!$J$6:$J$9,Inputs!$H$6:$H$9))),0),"" )</f>
        <v/>
      </c>
      <c r="P3135" s="31">
        <f>IF($A3135&lt;=Inputs!$B$13,RAND(),"")</f>
        <v/>
      </c>
      <c r="Q3135" s="31">
        <f>IF($A3135&lt;=Inputs!$B$13,RAND(),"")</f>
        <v/>
      </c>
      <c r="R3135" s="31">
        <f>IF($A3135&lt;=Inputs!$B$13,RAND(),"")</f>
        <v/>
      </c>
      <c r="S3135" s="31">
        <f>IF($A3135&lt;=Inputs!$B$13,RAND(),"")</f>
        <v/>
      </c>
      <c r="T3135" s="31">
        <f>IF($A3135&lt;=Inputs!$B$13,RAND(),"")</f>
        <v/>
      </c>
      <c r="U3135" s="31">
        <f>IF($A3135&lt;=Inputs!$B$13,RAND(),"")</f>
        <v/>
      </c>
      <c r="V3135" s="31">
        <f>IF($A3135&lt;=Inputs!$B$13,RAND(),"")</f>
        <v/>
      </c>
      <c r="W3135" s="31">
        <f>IF($A3135&lt;=Inputs!$B$13,RAND(),"")</f>
        <v/>
      </c>
      <c r="X3135" s="31">
        <f>IF($A3135&lt;=Inputs!$B$13,RAND(),"")</f>
        <v/>
      </c>
      <c r="Y3135" s="31">
        <f>IF($A3135&lt;=Inputs!$B$13,RAND(),"")</f>
        <v/>
      </c>
    </row>
    <row r="3136">
      <c r="A3136" t="n">
        <v>3131</v>
      </c>
      <c r="B3136" s="26">
        <f>IF($A3136&lt;=Inputs!$B$13,IF(Inputs!$B$8&gt;0,SUM(F3136:O3136)/Inputs!$B$8,0),"")</f>
        <v/>
      </c>
      <c r="C3136" s="27">
        <f>IF($A3136&lt;=Inputs!$B$13,B3136/100,"")</f>
        <v/>
      </c>
      <c r="D3136" s="28">
        <f>IF($A3136&lt;=Inputs!$B$13,C3136*Inputs!$B$7,"")</f>
        <v/>
      </c>
      <c r="E3136" s="29">
        <f>IF($A3136&lt;=Inputs!$B$13,IF(D3136&gt;0,1,0),"")</f>
        <v/>
      </c>
      <c r="F3136" s="26">
        <f>IF($A3136&lt;=Inputs!$B$13,IF(1&lt;=Inputs!$B$8,IF(Inputs!$B$12&gt;0,MAX(MIN(NORM.INV(RAND(),LOOKUP(P3136,Inputs!$J$6:$J$9,Inputs!$G$6:$G$9),LOOKUP(P3136,Inputs!$J$6:$J$9,Inputs!$H$6:$H$9)),Inputs!$B$12),-Inputs!$B$12),NORM.INV(RAND(),LOOKUP(P3136,Inputs!$J$6:$J$9,Inputs!$G$6:$G$9),LOOKUP(P3136,Inputs!$J$6:$J$9,Inputs!$H$6:$H$9))),0),"" )</f>
        <v/>
      </c>
      <c r="G3136" s="26">
        <f>IF($A3136&lt;=Inputs!$B$13,IF(2&lt;=Inputs!$B$8,IF(Inputs!$B$12&gt;0,MAX(MIN(NORM.INV(RAND(),LOOKUP(Q3136,Inputs!$J$6:$J$9,Inputs!$G$6:$G$9),LOOKUP(Q3136,Inputs!$J$6:$J$9,Inputs!$H$6:$H$9)),Inputs!$B$12),-Inputs!$B$12),NORM.INV(RAND(),LOOKUP(Q3136,Inputs!$J$6:$J$9,Inputs!$G$6:$G$9),LOOKUP(Q3136,Inputs!$J$6:$J$9,Inputs!$H$6:$H$9))),0),"" )</f>
        <v/>
      </c>
      <c r="H3136" s="26">
        <f>IF($A3136&lt;=Inputs!$B$13,IF(3&lt;=Inputs!$B$8,IF(Inputs!$B$12&gt;0,MAX(MIN(NORM.INV(RAND(),LOOKUP(R3136,Inputs!$J$6:$J$9,Inputs!$G$6:$G$9),LOOKUP(R3136,Inputs!$J$6:$J$9,Inputs!$H$6:$H$9)),Inputs!$B$12),-Inputs!$B$12),NORM.INV(RAND(),LOOKUP(R3136,Inputs!$J$6:$J$9,Inputs!$G$6:$G$9),LOOKUP(R3136,Inputs!$J$6:$J$9,Inputs!$H$6:$H$9))),0),"" )</f>
        <v/>
      </c>
      <c r="I3136" s="26">
        <f>IF($A3136&lt;=Inputs!$B$13,IF(4&lt;=Inputs!$B$8,IF(Inputs!$B$12&gt;0,MAX(MIN(NORM.INV(RAND(),LOOKUP(S3136,Inputs!$J$6:$J$9,Inputs!$G$6:$G$9),LOOKUP(S3136,Inputs!$J$6:$J$9,Inputs!$H$6:$H$9)),Inputs!$B$12),-Inputs!$B$12),NORM.INV(RAND(),LOOKUP(S3136,Inputs!$J$6:$J$9,Inputs!$G$6:$G$9),LOOKUP(S3136,Inputs!$J$6:$J$9,Inputs!$H$6:$H$9))),0),"" )</f>
        <v/>
      </c>
      <c r="J3136" s="26">
        <f>IF($A3136&lt;=Inputs!$B$13,IF(5&lt;=Inputs!$B$8,IF(Inputs!$B$12&gt;0,MAX(MIN(NORM.INV(RAND(),LOOKUP(T3136,Inputs!$J$6:$J$9,Inputs!$G$6:$G$9),LOOKUP(T3136,Inputs!$J$6:$J$9,Inputs!$H$6:$H$9)),Inputs!$B$12),-Inputs!$B$12),NORM.INV(RAND(),LOOKUP(T3136,Inputs!$J$6:$J$9,Inputs!$G$6:$G$9),LOOKUP(T3136,Inputs!$J$6:$J$9,Inputs!$H$6:$H$9))),0),"" )</f>
        <v/>
      </c>
      <c r="K3136" s="26">
        <f>IF($A3136&lt;=Inputs!$B$13,IF(6&lt;=Inputs!$B$8,IF(Inputs!$B$12&gt;0,MAX(MIN(NORM.INV(RAND(),LOOKUP(U3136,Inputs!$J$6:$J$9,Inputs!$G$6:$G$9),LOOKUP(U3136,Inputs!$J$6:$J$9,Inputs!$H$6:$H$9)),Inputs!$B$12),-Inputs!$B$12),NORM.INV(RAND(),LOOKUP(U3136,Inputs!$J$6:$J$9,Inputs!$G$6:$G$9),LOOKUP(U3136,Inputs!$J$6:$J$9,Inputs!$H$6:$H$9))),0),"" )</f>
        <v/>
      </c>
      <c r="L3136" s="26">
        <f>IF($A3136&lt;=Inputs!$B$13,IF(7&lt;=Inputs!$B$8,IF(Inputs!$B$12&gt;0,MAX(MIN(NORM.INV(RAND(),LOOKUP(V3136,Inputs!$J$6:$J$9,Inputs!$G$6:$G$9),LOOKUP(V3136,Inputs!$J$6:$J$9,Inputs!$H$6:$H$9)),Inputs!$B$12),-Inputs!$B$12),NORM.INV(RAND(),LOOKUP(V3136,Inputs!$J$6:$J$9,Inputs!$G$6:$G$9),LOOKUP(V3136,Inputs!$J$6:$J$9,Inputs!$H$6:$H$9))),0),"" )</f>
        <v/>
      </c>
      <c r="M3136" s="26">
        <f>IF($A3136&lt;=Inputs!$B$13,IF(8&lt;=Inputs!$B$8,IF(Inputs!$B$12&gt;0,MAX(MIN(NORM.INV(RAND(),LOOKUP(W3136,Inputs!$J$6:$J$9,Inputs!$G$6:$G$9),LOOKUP(W3136,Inputs!$J$6:$J$9,Inputs!$H$6:$H$9)),Inputs!$B$12),-Inputs!$B$12),NORM.INV(RAND(),LOOKUP(W3136,Inputs!$J$6:$J$9,Inputs!$G$6:$G$9),LOOKUP(W3136,Inputs!$J$6:$J$9,Inputs!$H$6:$H$9))),0),"" )</f>
        <v/>
      </c>
      <c r="N3136" s="26">
        <f>IF($A3136&lt;=Inputs!$B$13,IF(9&lt;=Inputs!$B$8,IF(Inputs!$B$12&gt;0,MAX(MIN(NORM.INV(RAND(),LOOKUP(X3136,Inputs!$J$6:$J$9,Inputs!$G$6:$G$9),LOOKUP(X3136,Inputs!$J$6:$J$9,Inputs!$H$6:$H$9)),Inputs!$B$12),-Inputs!$B$12),NORM.INV(RAND(),LOOKUP(X3136,Inputs!$J$6:$J$9,Inputs!$G$6:$G$9),LOOKUP(X3136,Inputs!$J$6:$J$9,Inputs!$H$6:$H$9))),0),"" )</f>
        <v/>
      </c>
      <c r="O3136" s="26">
        <f>IF($A3136&lt;=Inputs!$B$13,IF(10&lt;=Inputs!$B$8,IF(Inputs!$B$12&gt;0,MAX(MIN(NORM.INV(RAND(),LOOKUP(Y3136,Inputs!$J$6:$J$9,Inputs!$G$6:$G$9),LOOKUP(Y3136,Inputs!$J$6:$J$9,Inputs!$H$6:$H$9)),Inputs!$B$12),-Inputs!$B$12),NORM.INV(RAND(),LOOKUP(Y3136,Inputs!$J$6:$J$9,Inputs!$G$6:$G$9),LOOKUP(Y3136,Inputs!$J$6:$J$9,Inputs!$H$6:$H$9))),0),"" )</f>
        <v/>
      </c>
      <c r="P3136" s="31">
        <f>IF($A3136&lt;=Inputs!$B$13,RAND(),"")</f>
        <v/>
      </c>
      <c r="Q3136" s="31">
        <f>IF($A3136&lt;=Inputs!$B$13,RAND(),"")</f>
        <v/>
      </c>
      <c r="R3136" s="31">
        <f>IF($A3136&lt;=Inputs!$B$13,RAND(),"")</f>
        <v/>
      </c>
      <c r="S3136" s="31">
        <f>IF($A3136&lt;=Inputs!$B$13,RAND(),"")</f>
        <v/>
      </c>
      <c r="T3136" s="31">
        <f>IF($A3136&lt;=Inputs!$B$13,RAND(),"")</f>
        <v/>
      </c>
      <c r="U3136" s="31">
        <f>IF($A3136&lt;=Inputs!$B$13,RAND(),"")</f>
        <v/>
      </c>
      <c r="V3136" s="31">
        <f>IF($A3136&lt;=Inputs!$B$13,RAND(),"")</f>
        <v/>
      </c>
      <c r="W3136" s="31">
        <f>IF($A3136&lt;=Inputs!$B$13,RAND(),"")</f>
        <v/>
      </c>
      <c r="X3136" s="31">
        <f>IF($A3136&lt;=Inputs!$B$13,RAND(),"")</f>
        <v/>
      </c>
      <c r="Y3136" s="31">
        <f>IF($A3136&lt;=Inputs!$B$13,RAND(),"")</f>
        <v/>
      </c>
    </row>
    <row r="3137">
      <c r="A3137" t="n">
        <v>3132</v>
      </c>
      <c r="B3137" s="26">
        <f>IF($A3137&lt;=Inputs!$B$13,IF(Inputs!$B$8&gt;0,SUM(F3137:O3137)/Inputs!$B$8,0),"")</f>
        <v/>
      </c>
      <c r="C3137" s="27">
        <f>IF($A3137&lt;=Inputs!$B$13,B3137/100,"")</f>
        <v/>
      </c>
      <c r="D3137" s="28">
        <f>IF($A3137&lt;=Inputs!$B$13,C3137*Inputs!$B$7,"")</f>
        <v/>
      </c>
      <c r="E3137" s="29">
        <f>IF($A3137&lt;=Inputs!$B$13,IF(D3137&gt;0,1,0),"")</f>
        <v/>
      </c>
      <c r="F3137" s="26">
        <f>IF($A3137&lt;=Inputs!$B$13,IF(1&lt;=Inputs!$B$8,IF(Inputs!$B$12&gt;0,MAX(MIN(NORM.INV(RAND(),LOOKUP(P3137,Inputs!$J$6:$J$9,Inputs!$G$6:$G$9),LOOKUP(P3137,Inputs!$J$6:$J$9,Inputs!$H$6:$H$9)),Inputs!$B$12),-Inputs!$B$12),NORM.INV(RAND(),LOOKUP(P3137,Inputs!$J$6:$J$9,Inputs!$G$6:$G$9),LOOKUP(P3137,Inputs!$J$6:$J$9,Inputs!$H$6:$H$9))),0),"" )</f>
        <v/>
      </c>
      <c r="G3137" s="26">
        <f>IF($A3137&lt;=Inputs!$B$13,IF(2&lt;=Inputs!$B$8,IF(Inputs!$B$12&gt;0,MAX(MIN(NORM.INV(RAND(),LOOKUP(Q3137,Inputs!$J$6:$J$9,Inputs!$G$6:$G$9),LOOKUP(Q3137,Inputs!$J$6:$J$9,Inputs!$H$6:$H$9)),Inputs!$B$12),-Inputs!$B$12),NORM.INV(RAND(),LOOKUP(Q3137,Inputs!$J$6:$J$9,Inputs!$G$6:$G$9),LOOKUP(Q3137,Inputs!$J$6:$J$9,Inputs!$H$6:$H$9))),0),"" )</f>
        <v/>
      </c>
      <c r="H3137" s="26">
        <f>IF($A3137&lt;=Inputs!$B$13,IF(3&lt;=Inputs!$B$8,IF(Inputs!$B$12&gt;0,MAX(MIN(NORM.INV(RAND(),LOOKUP(R3137,Inputs!$J$6:$J$9,Inputs!$G$6:$G$9),LOOKUP(R3137,Inputs!$J$6:$J$9,Inputs!$H$6:$H$9)),Inputs!$B$12),-Inputs!$B$12),NORM.INV(RAND(),LOOKUP(R3137,Inputs!$J$6:$J$9,Inputs!$G$6:$G$9),LOOKUP(R3137,Inputs!$J$6:$J$9,Inputs!$H$6:$H$9))),0),"" )</f>
        <v/>
      </c>
      <c r="I3137" s="26">
        <f>IF($A3137&lt;=Inputs!$B$13,IF(4&lt;=Inputs!$B$8,IF(Inputs!$B$12&gt;0,MAX(MIN(NORM.INV(RAND(),LOOKUP(S3137,Inputs!$J$6:$J$9,Inputs!$G$6:$G$9),LOOKUP(S3137,Inputs!$J$6:$J$9,Inputs!$H$6:$H$9)),Inputs!$B$12),-Inputs!$B$12),NORM.INV(RAND(),LOOKUP(S3137,Inputs!$J$6:$J$9,Inputs!$G$6:$G$9),LOOKUP(S3137,Inputs!$J$6:$J$9,Inputs!$H$6:$H$9))),0),"" )</f>
        <v/>
      </c>
      <c r="J3137" s="26">
        <f>IF($A3137&lt;=Inputs!$B$13,IF(5&lt;=Inputs!$B$8,IF(Inputs!$B$12&gt;0,MAX(MIN(NORM.INV(RAND(),LOOKUP(T3137,Inputs!$J$6:$J$9,Inputs!$G$6:$G$9),LOOKUP(T3137,Inputs!$J$6:$J$9,Inputs!$H$6:$H$9)),Inputs!$B$12),-Inputs!$B$12),NORM.INV(RAND(),LOOKUP(T3137,Inputs!$J$6:$J$9,Inputs!$G$6:$G$9),LOOKUP(T3137,Inputs!$J$6:$J$9,Inputs!$H$6:$H$9))),0),"" )</f>
        <v/>
      </c>
      <c r="K3137" s="26">
        <f>IF($A3137&lt;=Inputs!$B$13,IF(6&lt;=Inputs!$B$8,IF(Inputs!$B$12&gt;0,MAX(MIN(NORM.INV(RAND(),LOOKUP(U3137,Inputs!$J$6:$J$9,Inputs!$G$6:$G$9),LOOKUP(U3137,Inputs!$J$6:$J$9,Inputs!$H$6:$H$9)),Inputs!$B$12),-Inputs!$B$12),NORM.INV(RAND(),LOOKUP(U3137,Inputs!$J$6:$J$9,Inputs!$G$6:$G$9),LOOKUP(U3137,Inputs!$J$6:$J$9,Inputs!$H$6:$H$9))),0),"" )</f>
        <v/>
      </c>
      <c r="L3137" s="26">
        <f>IF($A3137&lt;=Inputs!$B$13,IF(7&lt;=Inputs!$B$8,IF(Inputs!$B$12&gt;0,MAX(MIN(NORM.INV(RAND(),LOOKUP(V3137,Inputs!$J$6:$J$9,Inputs!$G$6:$G$9),LOOKUP(V3137,Inputs!$J$6:$J$9,Inputs!$H$6:$H$9)),Inputs!$B$12),-Inputs!$B$12),NORM.INV(RAND(),LOOKUP(V3137,Inputs!$J$6:$J$9,Inputs!$G$6:$G$9),LOOKUP(V3137,Inputs!$J$6:$J$9,Inputs!$H$6:$H$9))),0),"" )</f>
        <v/>
      </c>
      <c r="M3137" s="26">
        <f>IF($A3137&lt;=Inputs!$B$13,IF(8&lt;=Inputs!$B$8,IF(Inputs!$B$12&gt;0,MAX(MIN(NORM.INV(RAND(),LOOKUP(W3137,Inputs!$J$6:$J$9,Inputs!$G$6:$G$9),LOOKUP(W3137,Inputs!$J$6:$J$9,Inputs!$H$6:$H$9)),Inputs!$B$12),-Inputs!$B$12),NORM.INV(RAND(),LOOKUP(W3137,Inputs!$J$6:$J$9,Inputs!$G$6:$G$9),LOOKUP(W3137,Inputs!$J$6:$J$9,Inputs!$H$6:$H$9))),0),"" )</f>
        <v/>
      </c>
      <c r="N3137" s="26">
        <f>IF($A3137&lt;=Inputs!$B$13,IF(9&lt;=Inputs!$B$8,IF(Inputs!$B$12&gt;0,MAX(MIN(NORM.INV(RAND(),LOOKUP(X3137,Inputs!$J$6:$J$9,Inputs!$G$6:$G$9),LOOKUP(X3137,Inputs!$J$6:$J$9,Inputs!$H$6:$H$9)),Inputs!$B$12),-Inputs!$B$12),NORM.INV(RAND(),LOOKUP(X3137,Inputs!$J$6:$J$9,Inputs!$G$6:$G$9),LOOKUP(X3137,Inputs!$J$6:$J$9,Inputs!$H$6:$H$9))),0),"" )</f>
        <v/>
      </c>
      <c r="O3137" s="26">
        <f>IF($A3137&lt;=Inputs!$B$13,IF(10&lt;=Inputs!$B$8,IF(Inputs!$B$12&gt;0,MAX(MIN(NORM.INV(RAND(),LOOKUP(Y3137,Inputs!$J$6:$J$9,Inputs!$G$6:$G$9),LOOKUP(Y3137,Inputs!$J$6:$J$9,Inputs!$H$6:$H$9)),Inputs!$B$12),-Inputs!$B$12),NORM.INV(RAND(),LOOKUP(Y3137,Inputs!$J$6:$J$9,Inputs!$G$6:$G$9),LOOKUP(Y3137,Inputs!$J$6:$J$9,Inputs!$H$6:$H$9))),0),"" )</f>
        <v/>
      </c>
      <c r="P3137" s="31">
        <f>IF($A3137&lt;=Inputs!$B$13,RAND(),"")</f>
        <v/>
      </c>
      <c r="Q3137" s="31">
        <f>IF($A3137&lt;=Inputs!$B$13,RAND(),"")</f>
        <v/>
      </c>
      <c r="R3137" s="31">
        <f>IF($A3137&lt;=Inputs!$B$13,RAND(),"")</f>
        <v/>
      </c>
      <c r="S3137" s="31">
        <f>IF($A3137&lt;=Inputs!$B$13,RAND(),"")</f>
        <v/>
      </c>
      <c r="T3137" s="31">
        <f>IF($A3137&lt;=Inputs!$B$13,RAND(),"")</f>
        <v/>
      </c>
      <c r="U3137" s="31">
        <f>IF($A3137&lt;=Inputs!$B$13,RAND(),"")</f>
        <v/>
      </c>
      <c r="V3137" s="31">
        <f>IF($A3137&lt;=Inputs!$B$13,RAND(),"")</f>
        <v/>
      </c>
      <c r="W3137" s="31">
        <f>IF($A3137&lt;=Inputs!$B$13,RAND(),"")</f>
        <v/>
      </c>
      <c r="X3137" s="31">
        <f>IF($A3137&lt;=Inputs!$B$13,RAND(),"")</f>
        <v/>
      </c>
      <c r="Y3137" s="31">
        <f>IF($A3137&lt;=Inputs!$B$13,RAND(),"")</f>
        <v/>
      </c>
    </row>
    <row r="3138">
      <c r="A3138" t="n">
        <v>3133</v>
      </c>
      <c r="B3138" s="26">
        <f>IF($A3138&lt;=Inputs!$B$13,IF(Inputs!$B$8&gt;0,SUM(F3138:O3138)/Inputs!$B$8,0),"")</f>
        <v/>
      </c>
      <c r="C3138" s="27">
        <f>IF($A3138&lt;=Inputs!$B$13,B3138/100,"")</f>
        <v/>
      </c>
      <c r="D3138" s="28">
        <f>IF($A3138&lt;=Inputs!$B$13,C3138*Inputs!$B$7,"")</f>
        <v/>
      </c>
      <c r="E3138" s="29">
        <f>IF($A3138&lt;=Inputs!$B$13,IF(D3138&gt;0,1,0),"")</f>
        <v/>
      </c>
      <c r="F3138" s="26">
        <f>IF($A3138&lt;=Inputs!$B$13,IF(1&lt;=Inputs!$B$8,IF(Inputs!$B$12&gt;0,MAX(MIN(NORM.INV(RAND(),LOOKUP(P3138,Inputs!$J$6:$J$9,Inputs!$G$6:$G$9),LOOKUP(P3138,Inputs!$J$6:$J$9,Inputs!$H$6:$H$9)),Inputs!$B$12),-Inputs!$B$12),NORM.INV(RAND(),LOOKUP(P3138,Inputs!$J$6:$J$9,Inputs!$G$6:$G$9),LOOKUP(P3138,Inputs!$J$6:$J$9,Inputs!$H$6:$H$9))),0),"" )</f>
        <v/>
      </c>
      <c r="G3138" s="26">
        <f>IF($A3138&lt;=Inputs!$B$13,IF(2&lt;=Inputs!$B$8,IF(Inputs!$B$12&gt;0,MAX(MIN(NORM.INV(RAND(),LOOKUP(Q3138,Inputs!$J$6:$J$9,Inputs!$G$6:$G$9),LOOKUP(Q3138,Inputs!$J$6:$J$9,Inputs!$H$6:$H$9)),Inputs!$B$12),-Inputs!$B$12),NORM.INV(RAND(),LOOKUP(Q3138,Inputs!$J$6:$J$9,Inputs!$G$6:$G$9),LOOKUP(Q3138,Inputs!$J$6:$J$9,Inputs!$H$6:$H$9))),0),"" )</f>
        <v/>
      </c>
      <c r="H3138" s="26">
        <f>IF($A3138&lt;=Inputs!$B$13,IF(3&lt;=Inputs!$B$8,IF(Inputs!$B$12&gt;0,MAX(MIN(NORM.INV(RAND(),LOOKUP(R3138,Inputs!$J$6:$J$9,Inputs!$G$6:$G$9),LOOKUP(R3138,Inputs!$J$6:$J$9,Inputs!$H$6:$H$9)),Inputs!$B$12),-Inputs!$B$12),NORM.INV(RAND(),LOOKUP(R3138,Inputs!$J$6:$J$9,Inputs!$G$6:$G$9),LOOKUP(R3138,Inputs!$J$6:$J$9,Inputs!$H$6:$H$9))),0),"" )</f>
        <v/>
      </c>
      <c r="I3138" s="26">
        <f>IF($A3138&lt;=Inputs!$B$13,IF(4&lt;=Inputs!$B$8,IF(Inputs!$B$12&gt;0,MAX(MIN(NORM.INV(RAND(),LOOKUP(S3138,Inputs!$J$6:$J$9,Inputs!$G$6:$G$9),LOOKUP(S3138,Inputs!$J$6:$J$9,Inputs!$H$6:$H$9)),Inputs!$B$12),-Inputs!$B$12),NORM.INV(RAND(),LOOKUP(S3138,Inputs!$J$6:$J$9,Inputs!$G$6:$G$9),LOOKUP(S3138,Inputs!$J$6:$J$9,Inputs!$H$6:$H$9))),0),"" )</f>
        <v/>
      </c>
      <c r="J3138" s="26">
        <f>IF($A3138&lt;=Inputs!$B$13,IF(5&lt;=Inputs!$B$8,IF(Inputs!$B$12&gt;0,MAX(MIN(NORM.INV(RAND(),LOOKUP(T3138,Inputs!$J$6:$J$9,Inputs!$G$6:$G$9),LOOKUP(T3138,Inputs!$J$6:$J$9,Inputs!$H$6:$H$9)),Inputs!$B$12),-Inputs!$B$12),NORM.INV(RAND(),LOOKUP(T3138,Inputs!$J$6:$J$9,Inputs!$G$6:$G$9),LOOKUP(T3138,Inputs!$J$6:$J$9,Inputs!$H$6:$H$9))),0),"" )</f>
        <v/>
      </c>
      <c r="K3138" s="26">
        <f>IF($A3138&lt;=Inputs!$B$13,IF(6&lt;=Inputs!$B$8,IF(Inputs!$B$12&gt;0,MAX(MIN(NORM.INV(RAND(),LOOKUP(U3138,Inputs!$J$6:$J$9,Inputs!$G$6:$G$9),LOOKUP(U3138,Inputs!$J$6:$J$9,Inputs!$H$6:$H$9)),Inputs!$B$12),-Inputs!$B$12),NORM.INV(RAND(),LOOKUP(U3138,Inputs!$J$6:$J$9,Inputs!$G$6:$G$9),LOOKUP(U3138,Inputs!$J$6:$J$9,Inputs!$H$6:$H$9))),0),"" )</f>
        <v/>
      </c>
      <c r="L3138" s="26">
        <f>IF($A3138&lt;=Inputs!$B$13,IF(7&lt;=Inputs!$B$8,IF(Inputs!$B$12&gt;0,MAX(MIN(NORM.INV(RAND(),LOOKUP(V3138,Inputs!$J$6:$J$9,Inputs!$G$6:$G$9),LOOKUP(V3138,Inputs!$J$6:$J$9,Inputs!$H$6:$H$9)),Inputs!$B$12),-Inputs!$B$12),NORM.INV(RAND(),LOOKUP(V3138,Inputs!$J$6:$J$9,Inputs!$G$6:$G$9),LOOKUP(V3138,Inputs!$J$6:$J$9,Inputs!$H$6:$H$9))),0),"" )</f>
        <v/>
      </c>
      <c r="M3138" s="26">
        <f>IF($A3138&lt;=Inputs!$B$13,IF(8&lt;=Inputs!$B$8,IF(Inputs!$B$12&gt;0,MAX(MIN(NORM.INV(RAND(),LOOKUP(W3138,Inputs!$J$6:$J$9,Inputs!$G$6:$G$9),LOOKUP(W3138,Inputs!$J$6:$J$9,Inputs!$H$6:$H$9)),Inputs!$B$12),-Inputs!$B$12),NORM.INV(RAND(),LOOKUP(W3138,Inputs!$J$6:$J$9,Inputs!$G$6:$G$9),LOOKUP(W3138,Inputs!$J$6:$J$9,Inputs!$H$6:$H$9))),0),"" )</f>
        <v/>
      </c>
      <c r="N3138" s="26">
        <f>IF($A3138&lt;=Inputs!$B$13,IF(9&lt;=Inputs!$B$8,IF(Inputs!$B$12&gt;0,MAX(MIN(NORM.INV(RAND(),LOOKUP(X3138,Inputs!$J$6:$J$9,Inputs!$G$6:$G$9),LOOKUP(X3138,Inputs!$J$6:$J$9,Inputs!$H$6:$H$9)),Inputs!$B$12),-Inputs!$B$12),NORM.INV(RAND(),LOOKUP(X3138,Inputs!$J$6:$J$9,Inputs!$G$6:$G$9),LOOKUP(X3138,Inputs!$J$6:$J$9,Inputs!$H$6:$H$9))),0),"" )</f>
        <v/>
      </c>
      <c r="O3138" s="26">
        <f>IF($A3138&lt;=Inputs!$B$13,IF(10&lt;=Inputs!$B$8,IF(Inputs!$B$12&gt;0,MAX(MIN(NORM.INV(RAND(),LOOKUP(Y3138,Inputs!$J$6:$J$9,Inputs!$G$6:$G$9),LOOKUP(Y3138,Inputs!$J$6:$J$9,Inputs!$H$6:$H$9)),Inputs!$B$12),-Inputs!$B$12),NORM.INV(RAND(),LOOKUP(Y3138,Inputs!$J$6:$J$9,Inputs!$G$6:$G$9),LOOKUP(Y3138,Inputs!$J$6:$J$9,Inputs!$H$6:$H$9))),0),"" )</f>
        <v/>
      </c>
      <c r="P3138" s="31">
        <f>IF($A3138&lt;=Inputs!$B$13,RAND(),"")</f>
        <v/>
      </c>
      <c r="Q3138" s="31">
        <f>IF($A3138&lt;=Inputs!$B$13,RAND(),"")</f>
        <v/>
      </c>
      <c r="R3138" s="31">
        <f>IF($A3138&lt;=Inputs!$B$13,RAND(),"")</f>
        <v/>
      </c>
      <c r="S3138" s="31">
        <f>IF($A3138&lt;=Inputs!$B$13,RAND(),"")</f>
        <v/>
      </c>
      <c r="T3138" s="31">
        <f>IF($A3138&lt;=Inputs!$B$13,RAND(),"")</f>
        <v/>
      </c>
      <c r="U3138" s="31">
        <f>IF($A3138&lt;=Inputs!$B$13,RAND(),"")</f>
        <v/>
      </c>
      <c r="V3138" s="31">
        <f>IF($A3138&lt;=Inputs!$B$13,RAND(),"")</f>
        <v/>
      </c>
      <c r="W3138" s="31">
        <f>IF($A3138&lt;=Inputs!$B$13,RAND(),"")</f>
        <v/>
      </c>
      <c r="X3138" s="31">
        <f>IF($A3138&lt;=Inputs!$B$13,RAND(),"")</f>
        <v/>
      </c>
      <c r="Y3138" s="31">
        <f>IF($A3138&lt;=Inputs!$B$13,RAND(),"")</f>
        <v/>
      </c>
    </row>
    <row r="3139">
      <c r="A3139" t="n">
        <v>3134</v>
      </c>
      <c r="B3139" s="26">
        <f>IF($A3139&lt;=Inputs!$B$13,IF(Inputs!$B$8&gt;0,SUM(F3139:O3139)/Inputs!$B$8,0),"")</f>
        <v/>
      </c>
      <c r="C3139" s="27">
        <f>IF($A3139&lt;=Inputs!$B$13,B3139/100,"")</f>
        <v/>
      </c>
      <c r="D3139" s="28">
        <f>IF($A3139&lt;=Inputs!$B$13,C3139*Inputs!$B$7,"")</f>
        <v/>
      </c>
      <c r="E3139" s="29">
        <f>IF($A3139&lt;=Inputs!$B$13,IF(D3139&gt;0,1,0),"")</f>
        <v/>
      </c>
      <c r="F3139" s="26">
        <f>IF($A3139&lt;=Inputs!$B$13,IF(1&lt;=Inputs!$B$8,IF(Inputs!$B$12&gt;0,MAX(MIN(NORM.INV(RAND(),LOOKUP(P3139,Inputs!$J$6:$J$9,Inputs!$G$6:$G$9),LOOKUP(P3139,Inputs!$J$6:$J$9,Inputs!$H$6:$H$9)),Inputs!$B$12),-Inputs!$B$12),NORM.INV(RAND(),LOOKUP(P3139,Inputs!$J$6:$J$9,Inputs!$G$6:$G$9),LOOKUP(P3139,Inputs!$J$6:$J$9,Inputs!$H$6:$H$9))),0),"" )</f>
        <v/>
      </c>
      <c r="G3139" s="26">
        <f>IF($A3139&lt;=Inputs!$B$13,IF(2&lt;=Inputs!$B$8,IF(Inputs!$B$12&gt;0,MAX(MIN(NORM.INV(RAND(),LOOKUP(Q3139,Inputs!$J$6:$J$9,Inputs!$G$6:$G$9),LOOKUP(Q3139,Inputs!$J$6:$J$9,Inputs!$H$6:$H$9)),Inputs!$B$12),-Inputs!$B$12),NORM.INV(RAND(),LOOKUP(Q3139,Inputs!$J$6:$J$9,Inputs!$G$6:$G$9),LOOKUP(Q3139,Inputs!$J$6:$J$9,Inputs!$H$6:$H$9))),0),"" )</f>
        <v/>
      </c>
      <c r="H3139" s="26">
        <f>IF($A3139&lt;=Inputs!$B$13,IF(3&lt;=Inputs!$B$8,IF(Inputs!$B$12&gt;0,MAX(MIN(NORM.INV(RAND(),LOOKUP(R3139,Inputs!$J$6:$J$9,Inputs!$G$6:$G$9),LOOKUP(R3139,Inputs!$J$6:$J$9,Inputs!$H$6:$H$9)),Inputs!$B$12),-Inputs!$B$12),NORM.INV(RAND(),LOOKUP(R3139,Inputs!$J$6:$J$9,Inputs!$G$6:$G$9),LOOKUP(R3139,Inputs!$J$6:$J$9,Inputs!$H$6:$H$9))),0),"" )</f>
        <v/>
      </c>
      <c r="I3139" s="26">
        <f>IF($A3139&lt;=Inputs!$B$13,IF(4&lt;=Inputs!$B$8,IF(Inputs!$B$12&gt;0,MAX(MIN(NORM.INV(RAND(),LOOKUP(S3139,Inputs!$J$6:$J$9,Inputs!$G$6:$G$9),LOOKUP(S3139,Inputs!$J$6:$J$9,Inputs!$H$6:$H$9)),Inputs!$B$12),-Inputs!$B$12),NORM.INV(RAND(),LOOKUP(S3139,Inputs!$J$6:$J$9,Inputs!$G$6:$G$9),LOOKUP(S3139,Inputs!$J$6:$J$9,Inputs!$H$6:$H$9))),0),"" )</f>
        <v/>
      </c>
      <c r="J3139" s="26">
        <f>IF($A3139&lt;=Inputs!$B$13,IF(5&lt;=Inputs!$B$8,IF(Inputs!$B$12&gt;0,MAX(MIN(NORM.INV(RAND(),LOOKUP(T3139,Inputs!$J$6:$J$9,Inputs!$G$6:$G$9),LOOKUP(T3139,Inputs!$J$6:$J$9,Inputs!$H$6:$H$9)),Inputs!$B$12),-Inputs!$B$12),NORM.INV(RAND(),LOOKUP(T3139,Inputs!$J$6:$J$9,Inputs!$G$6:$G$9),LOOKUP(T3139,Inputs!$J$6:$J$9,Inputs!$H$6:$H$9))),0),"" )</f>
        <v/>
      </c>
      <c r="K3139" s="26">
        <f>IF($A3139&lt;=Inputs!$B$13,IF(6&lt;=Inputs!$B$8,IF(Inputs!$B$12&gt;0,MAX(MIN(NORM.INV(RAND(),LOOKUP(U3139,Inputs!$J$6:$J$9,Inputs!$G$6:$G$9),LOOKUP(U3139,Inputs!$J$6:$J$9,Inputs!$H$6:$H$9)),Inputs!$B$12),-Inputs!$B$12),NORM.INV(RAND(),LOOKUP(U3139,Inputs!$J$6:$J$9,Inputs!$G$6:$G$9),LOOKUP(U3139,Inputs!$J$6:$J$9,Inputs!$H$6:$H$9))),0),"" )</f>
        <v/>
      </c>
      <c r="L3139" s="26">
        <f>IF($A3139&lt;=Inputs!$B$13,IF(7&lt;=Inputs!$B$8,IF(Inputs!$B$12&gt;0,MAX(MIN(NORM.INV(RAND(),LOOKUP(V3139,Inputs!$J$6:$J$9,Inputs!$G$6:$G$9),LOOKUP(V3139,Inputs!$J$6:$J$9,Inputs!$H$6:$H$9)),Inputs!$B$12),-Inputs!$B$12),NORM.INV(RAND(),LOOKUP(V3139,Inputs!$J$6:$J$9,Inputs!$G$6:$G$9),LOOKUP(V3139,Inputs!$J$6:$J$9,Inputs!$H$6:$H$9))),0),"" )</f>
        <v/>
      </c>
      <c r="M3139" s="26">
        <f>IF($A3139&lt;=Inputs!$B$13,IF(8&lt;=Inputs!$B$8,IF(Inputs!$B$12&gt;0,MAX(MIN(NORM.INV(RAND(),LOOKUP(W3139,Inputs!$J$6:$J$9,Inputs!$G$6:$G$9),LOOKUP(W3139,Inputs!$J$6:$J$9,Inputs!$H$6:$H$9)),Inputs!$B$12),-Inputs!$B$12),NORM.INV(RAND(),LOOKUP(W3139,Inputs!$J$6:$J$9,Inputs!$G$6:$G$9),LOOKUP(W3139,Inputs!$J$6:$J$9,Inputs!$H$6:$H$9))),0),"" )</f>
        <v/>
      </c>
      <c r="N3139" s="26">
        <f>IF($A3139&lt;=Inputs!$B$13,IF(9&lt;=Inputs!$B$8,IF(Inputs!$B$12&gt;0,MAX(MIN(NORM.INV(RAND(),LOOKUP(X3139,Inputs!$J$6:$J$9,Inputs!$G$6:$G$9),LOOKUP(X3139,Inputs!$J$6:$J$9,Inputs!$H$6:$H$9)),Inputs!$B$12),-Inputs!$B$12),NORM.INV(RAND(),LOOKUP(X3139,Inputs!$J$6:$J$9,Inputs!$G$6:$G$9),LOOKUP(X3139,Inputs!$J$6:$J$9,Inputs!$H$6:$H$9))),0),"" )</f>
        <v/>
      </c>
      <c r="O3139" s="26">
        <f>IF($A3139&lt;=Inputs!$B$13,IF(10&lt;=Inputs!$B$8,IF(Inputs!$B$12&gt;0,MAX(MIN(NORM.INV(RAND(),LOOKUP(Y3139,Inputs!$J$6:$J$9,Inputs!$G$6:$G$9),LOOKUP(Y3139,Inputs!$J$6:$J$9,Inputs!$H$6:$H$9)),Inputs!$B$12),-Inputs!$B$12),NORM.INV(RAND(),LOOKUP(Y3139,Inputs!$J$6:$J$9,Inputs!$G$6:$G$9),LOOKUP(Y3139,Inputs!$J$6:$J$9,Inputs!$H$6:$H$9))),0),"" )</f>
        <v/>
      </c>
      <c r="P3139" s="31">
        <f>IF($A3139&lt;=Inputs!$B$13,RAND(),"")</f>
        <v/>
      </c>
      <c r="Q3139" s="31">
        <f>IF($A3139&lt;=Inputs!$B$13,RAND(),"")</f>
        <v/>
      </c>
      <c r="R3139" s="31">
        <f>IF($A3139&lt;=Inputs!$B$13,RAND(),"")</f>
        <v/>
      </c>
      <c r="S3139" s="31">
        <f>IF($A3139&lt;=Inputs!$B$13,RAND(),"")</f>
        <v/>
      </c>
      <c r="T3139" s="31">
        <f>IF($A3139&lt;=Inputs!$B$13,RAND(),"")</f>
        <v/>
      </c>
      <c r="U3139" s="31">
        <f>IF($A3139&lt;=Inputs!$B$13,RAND(),"")</f>
        <v/>
      </c>
      <c r="V3139" s="31">
        <f>IF($A3139&lt;=Inputs!$B$13,RAND(),"")</f>
        <v/>
      </c>
      <c r="W3139" s="31">
        <f>IF($A3139&lt;=Inputs!$B$13,RAND(),"")</f>
        <v/>
      </c>
      <c r="X3139" s="31">
        <f>IF($A3139&lt;=Inputs!$B$13,RAND(),"")</f>
        <v/>
      </c>
      <c r="Y3139" s="31">
        <f>IF($A3139&lt;=Inputs!$B$13,RAND(),"")</f>
        <v/>
      </c>
    </row>
    <row r="3140">
      <c r="A3140" t="n">
        <v>3135</v>
      </c>
      <c r="B3140" s="26">
        <f>IF($A3140&lt;=Inputs!$B$13,IF(Inputs!$B$8&gt;0,SUM(F3140:O3140)/Inputs!$B$8,0),"")</f>
        <v/>
      </c>
      <c r="C3140" s="27">
        <f>IF($A3140&lt;=Inputs!$B$13,B3140/100,"")</f>
        <v/>
      </c>
      <c r="D3140" s="28">
        <f>IF($A3140&lt;=Inputs!$B$13,C3140*Inputs!$B$7,"")</f>
        <v/>
      </c>
      <c r="E3140" s="29">
        <f>IF($A3140&lt;=Inputs!$B$13,IF(D3140&gt;0,1,0),"")</f>
        <v/>
      </c>
      <c r="F3140" s="26">
        <f>IF($A3140&lt;=Inputs!$B$13,IF(1&lt;=Inputs!$B$8,IF(Inputs!$B$12&gt;0,MAX(MIN(NORM.INV(RAND(),LOOKUP(P3140,Inputs!$J$6:$J$9,Inputs!$G$6:$G$9),LOOKUP(P3140,Inputs!$J$6:$J$9,Inputs!$H$6:$H$9)),Inputs!$B$12),-Inputs!$B$12),NORM.INV(RAND(),LOOKUP(P3140,Inputs!$J$6:$J$9,Inputs!$G$6:$G$9),LOOKUP(P3140,Inputs!$J$6:$J$9,Inputs!$H$6:$H$9))),0),"" )</f>
        <v/>
      </c>
      <c r="G3140" s="26">
        <f>IF($A3140&lt;=Inputs!$B$13,IF(2&lt;=Inputs!$B$8,IF(Inputs!$B$12&gt;0,MAX(MIN(NORM.INV(RAND(),LOOKUP(Q3140,Inputs!$J$6:$J$9,Inputs!$G$6:$G$9),LOOKUP(Q3140,Inputs!$J$6:$J$9,Inputs!$H$6:$H$9)),Inputs!$B$12),-Inputs!$B$12),NORM.INV(RAND(),LOOKUP(Q3140,Inputs!$J$6:$J$9,Inputs!$G$6:$G$9),LOOKUP(Q3140,Inputs!$J$6:$J$9,Inputs!$H$6:$H$9))),0),"" )</f>
        <v/>
      </c>
      <c r="H3140" s="26">
        <f>IF($A3140&lt;=Inputs!$B$13,IF(3&lt;=Inputs!$B$8,IF(Inputs!$B$12&gt;0,MAX(MIN(NORM.INV(RAND(),LOOKUP(R3140,Inputs!$J$6:$J$9,Inputs!$G$6:$G$9),LOOKUP(R3140,Inputs!$J$6:$J$9,Inputs!$H$6:$H$9)),Inputs!$B$12),-Inputs!$B$12),NORM.INV(RAND(),LOOKUP(R3140,Inputs!$J$6:$J$9,Inputs!$G$6:$G$9),LOOKUP(R3140,Inputs!$J$6:$J$9,Inputs!$H$6:$H$9))),0),"" )</f>
        <v/>
      </c>
      <c r="I3140" s="26">
        <f>IF($A3140&lt;=Inputs!$B$13,IF(4&lt;=Inputs!$B$8,IF(Inputs!$B$12&gt;0,MAX(MIN(NORM.INV(RAND(),LOOKUP(S3140,Inputs!$J$6:$J$9,Inputs!$G$6:$G$9),LOOKUP(S3140,Inputs!$J$6:$J$9,Inputs!$H$6:$H$9)),Inputs!$B$12),-Inputs!$B$12),NORM.INV(RAND(),LOOKUP(S3140,Inputs!$J$6:$J$9,Inputs!$G$6:$G$9),LOOKUP(S3140,Inputs!$J$6:$J$9,Inputs!$H$6:$H$9))),0),"" )</f>
        <v/>
      </c>
      <c r="J3140" s="26">
        <f>IF($A3140&lt;=Inputs!$B$13,IF(5&lt;=Inputs!$B$8,IF(Inputs!$B$12&gt;0,MAX(MIN(NORM.INV(RAND(),LOOKUP(T3140,Inputs!$J$6:$J$9,Inputs!$G$6:$G$9),LOOKUP(T3140,Inputs!$J$6:$J$9,Inputs!$H$6:$H$9)),Inputs!$B$12),-Inputs!$B$12),NORM.INV(RAND(),LOOKUP(T3140,Inputs!$J$6:$J$9,Inputs!$G$6:$G$9),LOOKUP(T3140,Inputs!$J$6:$J$9,Inputs!$H$6:$H$9))),0),"" )</f>
        <v/>
      </c>
      <c r="K3140" s="26">
        <f>IF($A3140&lt;=Inputs!$B$13,IF(6&lt;=Inputs!$B$8,IF(Inputs!$B$12&gt;0,MAX(MIN(NORM.INV(RAND(),LOOKUP(U3140,Inputs!$J$6:$J$9,Inputs!$G$6:$G$9),LOOKUP(U3140,Inputs!$J$6:$J$9,Inputs!$H$6:$H$9)),Inputs!$B$12),-Inputs!$B$12),NORM.INV(RAND(),LOOKUP(U3140,Inputs!$J$6:$J$9,Inputs!$G$6:$G$9),LOOKUP(U3140,Inputs!$J$6:$J$9,Inputs!$H$6:$H$9))),0),"" )</f>
        <v/>
      </c>
      <c r="L3140" s="26">
        <f>IF($A3140&lt;=Inputs!$B$13,IF(7&lt;=Inputs!$B$8,IF(Inputs!$B$12&gt;0,MAX(MIN(NORM.INV(RAND(),LOOKUP(V3140,Inputs!$J$6:$J$9,Inputs!$G$6:$G$9),LOOKUP(V3140,Inputs!$J$6:$J$9,Inputs!$H$6:$H$9)),Inputs!$B$12),-Inputs!$B$12),NORM.INV(RAND(),LOOKUP(V3140,Inputs!$J$6:$J$9,Inputs!$G$6:$G$9),LOOKUP(V3140,Inputs!$J$6:$J$9,Inputs!$H$6:$H$9))),0),"" )</f>
        <v/>
      </c>
      <c r="M3140" s="26">
        <f>IF($A3140&lt;=Inputs!$B$13,IF(8&lt;=Inputs!$B$8,IF(Inputs!$B$12&gt;0,MAX(MIN(NORM.INV(RAND(),LOOKUP(W3140,Inputs!$J$6:$J$9,Inputs!$G$6:$G$9),LOOKUP(W3140,Inputs!$J$6:$J$9,Inputs!$H$6:$H$9)),Inputs!$B$12),-Inputs!$B$12),NORM.INV(RAND(),LOOKUP(W3140,Inputs!$J$6:$J$9,Inputs!$G$6:$G$9),LOOKUP(W3140,Inputs!$J$6:$J$9,Inputs!$H$6:$H$9))),0),"" )</f>
        <v/>
      </c>
      <c r="N3140" s="26">
        <f>IF($A3140&lt;=Inputs!$B$13,IF(9&lt;=Inputs!$B$8,IF(Inputs!$B$12&gt;0,MAX(MIN(NORM.INV(RAND(),LOOKUP(X3140,Inputs!$J$6:$J$9,Inputs!$G$6:$G$9),LOOKUP(X3140,Inputs!$J$6:$J$9,Inputs!$H$6:$H$9)),Inputs!$B$12),-Inputs!$B$12),NORM.INV(RAND(),LOOKUP(X3140,Inputs!$J$6:$J$9,Inputs!$G$6:$G$9),LOOKUP(X3140,Inputs!$J$6:$J$9,Inputs!$H$6:$H$9))),0),"" )</f>
        <v/>
      </c>
      <c r="O3140" s="26">
        <f>IF($A3140&lt;=Inputs!$B$13,IF(10&lt;=Inputs!$B$8,IF(Inputs!$B$12&gt;0,MAX(MIN(NORM.INV(RAND(),LOOKUP(Y3140,Inputs!$J$6:$J$9,Inputs!$G$6:$G$9),LOOKUP(Y3140,Inputs!$J$6:$J$9,Inputs!$H$6:$H$9)),Inputs!$B$12),-Inputs!$B$12),NORM.INV(RAND(),LOOKUP(Y3140,Inputs!$J$6:$J$9,Inputs!$G$6:$G$9),LOOKUP(Y3140,Inputs!$J$6:$J$9,Inputs!$H$6:$H$9))),0),"" )</f>
        <v/>
      </c>
      <c r="P3140" s="31">
        <f>IF($A3140&lt;=Inputs!$B$13,RAND(),"")</f>
        <v/>
      </c>
      <c r="Q3140" s="31">
        <f>IF($A3140&lt;=Inputs!$B$13,RAND(),"")</f>
        <v/>
      </c>
      <c r="R3140" s="31">
        <f>IF($A3140&lt;=Inputs!$B$13,RAND(),"")</f>
        <v/>
      </c>
      <c r="S3140" s="31">
        <f>IF($A3140&lt;=Inputs!$B$13,RAND(),"")</f>
        <v/>
      </c>
      <c r="T3140" s="31">
        <f>IF($A3140&lt;=Inputs!$B$13,RAND(),"")</f>
        <v/>
      </c>
      <c r="U3140" s="31">
        <f>IF($A3140&lt;=Inputs!$B$13,RAND(),"")</f>
        <v/>
      </c>
      <c r="V3140" s="31">
        <f>IF($A3140&lt;=Inputs!$B$13,RAND(),"")</f>
        <v/>
      </c>
      <c r="W3140" s="31">
        <f>IF($A3140&lt;=Inputs!$B$13,RAND(),"")</f>
        <v/>
      </c>
      <c r="X3140" s="31">
        <f>IF($A3140&lt;=Inputs!$B$13,RAND(),"")</f>
        <v/>
      </c>
      <c r="Y3140" s="31">
        <f>IF($A3140&lt;=Inputs!$B$13,RAND(),"")</f>
        <v/>
      </c>
    </row>
    <row r="3141">
      <c r="A3141" t="n">
        <v>3136</v>
      </c>
      <c r="B3141" s="26">
        <f>IF($A3141&lt;=Inputs!$B$13,IF(Inputs!$B$8&gt;0,SUM(F3141:O3141)/Inputs!$B$8,0),"")</f>
        <v/>
      </c>
      <c r="C3141" s="27">
        <f>IF($A3141&lt;=Inputs!$B$13,B3141/100,"")</f>
        <v/>
      </c>
      <c r="D3141" s="28">
        <f>IF($A3141&lt;=Inputs!$B$13,C3141*Inputs!$B$7,"")</f>
        <v/>
      </c>
      <c r="E3141" s="29">
        <f>IF($A3141&lt;=Inputs!$B$13,IF(D3141&gt;0,1,0),"")</f>
        <v/>
      </c>
      <c r="F3141" s="26">
        <f>IF($A3141&lt;=Inputs!$B$13,IF(1&lt;=Inputs!$B$8,IF(Inputs!$B$12&gt;0,MAX(MIN(NORM.INV(RAND(),LOOKUP(P3141,Inputs!$J$6:$J$9,Inputs!$G$6:$G$9),LOOKUP(P3141,Inputs!$J$6:$J$9,Inputs!$H$6:$H$9)),Inputs!$B$12),-Inputs!$B$12),NORM.INV(RAND(),LOOKUP(P3141,Inputs!$J$6:$J$9,Inputs!$G$6:$G$9),LOOKUP(P3141,Inputs!$J$6:$J$9,Inputs!$H$6:$H$9))),0),"" )</f>
        <v/>
      </c>
      <c r="G3141" s="26">
        <f>IF($A3141&lt;=Inputs!$B$13,IF(2&lt;=Inputs!$B$8,IF(Inputs!$B$12&gt;0,MAX(MIN(NORM.INV(RAND(),LOOKUP(Q3141,Inputs!$J$6:$J$9,Inputs!$G$6:$G$9),LOOKUP(Q3141,Inputs!$J$6:$J$9,Inputs!$H$6:$H$9)),Inputs!$B$12),-Inputs!$B$12),NORM.INV(RAND(),LOOKUP(Q3141,Inputs!$J$6:$J$9,Inputs!$G$6:$G$9),LOOKUP(Q3141,Inputs!$J$6:$J$9,Inputs!$H$6:$H$9))),0),"" )</f>
        <v/>
      </c>
      <c r="H3141" s="26">
        <f>IF($A3141&lt;=Inputs!$B$13,IF(3&lt;=Inputs!$B$8,IF(Inputs!$B$12&gt;0,MAX(MIN(NORM.INV(RAND(),LOOKUP(R3141,Inputs!$J$6:$J$9,Inputs!$G$6:$G$9),LOOKUP(R3141,Inputs!$J$6:$J$9,Inputs!$H$6:$H$9)),Inputs!$B$12),-Inputs!$B$12),NORM.INV(RAND(),LOOKUP(R3141,Inputs!$J$6:$J$9,Inputs!$G$6:$G$9),LOOKUP(R3141,Inputs!$J$6:$J$9,Inputs!$H$6:$H$9))),0),"" )</f>
        <v/>
      </c>
      <c r="I3141" s="26">
        <f>IF($A3141&lt;=Inputs!$B$13,IF(4&lt;=Inputs!$B$8,IF(Inputs!$B$12&gt;0,MAX(MIN(NORM.INV(RAND(),LOOKUP(S3141,Inputs!$J$6:$J$9,Inputs!$G$6:$G$9),LOOKUP(S3141,Inputs!$J$6:$J$9,Inputs!$H$6:$H$9)),Inputs!$B$12),-Inputs!$B$12),NORM.INV(RAND(),LOOKUP(S3141,Inputs!$J$6:$J$9,Inputs!$G$6:$G$9),LOOKUP(S3141,Inputs!$J$6:$J$9,Inputs!$H$6:$H$9))),0),"" )</f>
        <v/>
      </c>
      <c r="J3141" s="26">
        <f>IF($A3141&lt;=Inputs!$B$13,IF(5&lt;=Inputs!$B$8,IF(Inputs!$B$12&gt;0,MAX(MIN(NORM.INV(RAND(),LOOKUP(T3141,Inputs!$J$6:$J$9,Inputs!$G$6:$G$9),LOOKUP(T3141,Inputs!$J$6:$J$9,Inputs!$H$6:$H$9)),Inputs!$B$12),-Inputs!$B$12),NORM.INV(RAND(),LOOKUP(T3141,Inputs!$J$6:$J$9,Inputs!$G$6:$G$9),LOOKUP(T3141,Inputs!$J$6:$J$9,Inputs!$H$6:$H$9))),0),"" )</f>
        <v/>
      </c>
      <c r="K3141" s="26">
        <f>IF($A3141&lt;=Inputs!$B$13,IF(6&lt;=Inputs!$B$8,IF(Inputs!$B$12&gt;0,MAX(MIN(NORM.INV(RAND(),LOOKUP(U3141,Inputs!$J$6:$J$9,Inputs!$G$6:$G$9),LOOKUP(U3141,Inputs!$J$6:$J$9,Inputs!$H$6:$H$9)),Inputs!$B$12),-Inputs!$B$12),NORM.INV(RAND(),LOOKUP(U3141,Inputs!$J$6:$J$9,Inputs!$G$6:$G$9),LOOKUP(U3141,Inputs!$J$6:$J$9,Inputs!$H$6:$H$9))),0),"" )</f>
        <v/>
      </c>
      <c r="L3141" s="26">
        <f>IF($A3141&lt;=Inputs!$B$13,IF(7&lt;=Inputs!$B$8,IF(Inputs!$B$12&gt;0,MAX(MIN(NORM.INV(RAND(),LOOKUP(V3141,Inputs!$J$6:$J$9,Inputs!$G$6:$G$9),LOOKUP(V3141,Inputs!$J$6:$J$9,Inputs!$H$6:$H$9)),Inputs!$B$12),-Inputs!$B$12),NORM.INV(RAND(),LOOKUP(V3141,Inputs!$J$6:$J$9,Inputs!$G$6:$G$9),LOOKUP(V3141,Inputs!$J$6:$J$9,Inputs!$H$6:$H$9))),0),"" )</f>
        <v/>
      </c>
      <c r="M3141" s="26">
        <f>IF($A3141&lt;=Inputs!$B$13,IF(8&lt;=Inputs!$B$8,IF(Inputs!$B$12&gt;0,MAX(MIN(NORM.INV(RAND(),LOOKUP(W3141,Inputs!$J$6:$J$9,Inputs!$G$6:$G$9),LOOKUP(W3141,Inputs!$J$6:$J$9,Inputs!$H$6:$H$9)),Inputs!$B$12),-Inputs!$B$12),NORM.INV(RAND(),LOOKUP(W3141,Inputs!$J$6:$J$9,Inputs!$G$6:$G$9),LOOKUP(W3141,Inputs!$J$6:$J$9,Inputs!$H$6:$H$9))),0),"" )</f>
        <v/>
      </c>
      <c r="N3141" s="26">
        <f>IF($A3141&lt;=Inputs!$B$13,IF(9&lt;=Inputs!$B$8,IF(Inputs!$B$12&gt;0,MAX(MIN(NORM.INV(RAND(),LOOKUP(X3141,Inputs!$J$6:$J$9,Inputs!$G$6:$G$9),LOOKUP(X3141,Inputs!$J$6:$J$9,Inputs!$H$6:$H$9)),Inputs!$B$12),-Inputs!$B$12),NORM.INV(RAND(),LOOKUP(X3141,Inputs!$J$6:$J$9,Inputs!$G$6:$G$9),LOOKUP(X3141,Inputs!$J$6:$J$9,Inputs!$H$6:$H$9))),0),"" )</f>
        <v/>
      </c>
      <c r="O3141" s="26">
        <f>IF($A3141&lt;=Inputs!$B$13,IF(10&lt;=Inputs!$B$8,IF(Inputs!$B$12&gt;0,MAX(MIN(NORM.INV(RAND(),LOOKUP(Y3141,Inputs!$J$6:$J$9,Inputs!$G$6:$G$9),LOOKUP(Y3141,Inputs!$J$6:$J$9,Inputs!$H$6:$H$9)),Inputs!$B$12),-Inputs!$B$12),NORM.INV(RAND(),LOOKUP(Y3141,Inputs!$J$6:$J$9,Inputs!$G$6:$G$9),LOOKUP(Y3141,Inputs!$J$6:$J$9,Inputs!$H$6:$H$9))),0),"" )</f>
        <v/>
      </c>
      <c r="P3141" s="31">
        <f>IF($A3141&lt;=Inputs!$B$13,RAND(),"")</f>
        <v/>
      </c>
      <c r="Q3141" s="31">
        <f>IF($A3141&lt;=Inputs!$B$13,RAND(),"")</f>
        <v/>
      </c>
      <c r="R3141" s="31">
        <f>IF($A3141&lt;=Inputs!$B$13,RAND(),"")</f>
        <v/>
      </c>
      <c r="S3141" s="31">
        <f>IF($A3141&lt;=Inputs!$B$13,RAND(),"")</f>
        <v/>
      </c>
      <c r="T3141" s="31">
        <f>IF($A3141&lt;=Inputs!$B$13,RAND(),"")</f>
        <v/>
      </c>
      <c r="U3141" s="31">
        <f>IF($A3141&lt;=Inputs!$B$13,RAND(),"")</f>
        <v/>
      </c>
      <c r="V3141" s="31">
        <f>IF($A3141&lt;=Inputs!$B$13,RAND(),"")</f>
        <v/>
      </c>
      <c r="W3141" s="31">
        <f>IF($A3141&lt;=Inputs!$B$13,RAND(),"")</f>
        <v/>
      </c>
      <c r="X3141" s="31">
        <f>IF($A3141&lt;=Inputs!$B$13,RAND(),"")</f>
        <v/>
      </c>
      <c r="Y3141" s="31">
        <f>IF($A3141&lt;=Inputs!$B$13,RAND(),"")</f>
        <v/>
      </c>
    </row>
    <row r="3142">
      <c r="A3142" t="n">
        <v>3137</v>
      </c>
      <c r="B3142" s="26">
        <f>IF($A3142&lt;=Inputs!$B$13,IF(Inputs!$B$8&gt;0,SUM(F3142:O3142)/Inputs!$B$8,0),"")</f>
        <v/>
      </c>
      <c r="C3142" s="27">
        <f>IF($A3142&lt;=Inputs!$B$13,B3142/100,"")</f>
        <v/>
      </c>
      <c r="D3142" s="28">
        <f>IF($A3142&lt;=Inputs!$B$13,C3142*Inputs!$B$7,"")</f>
        <v/>
      </c>
      <c r="E3142" s="29">
        <f>IF($A3142&lt;=Inputs!$B$13,IF(D3142&gt;0,1,0),"")</f>
        <v/>
      </c>
      <c r="F3142" s="26">
        <f>IF($A3142&lt;=Inputs!$B$13,IF(1&lt;=Inputs!$B$8,IF(Inputs!$B$12&gt;0,MAX(MIN(NORM.INV(RAND(),LOOKUP(P3142,Inputs!$J$6:$J$9,Inputs!$G$6:$G$9),LOOKUP(P3142,Inputs!$J$6:$J$9,Inputs!$H$6:$H$9)),Inputs!$B$12),-Inputs!$B$12),NORM.INV(RAND(),LOOKUP(P3142,Inputs!$J$6:$J$9,Inputs!$G$6:$G$9),LOOKUP(P3142,Inputs!$J$6:$J$9,Inputs!$H$6:$H$9))),0),"" )</f>
        <v/>
      </c>
      <c r="G3142" s="26">
        <f>IF($A3142&lt;=Inputs!$B$13,IF(2&lt;=Inputs!$B$8,IF(Inputs!$B$12&gt;0,MAX(MIN(NORM.INV(RAND(),LOOKUP(Q3142,Inputs!$J$6:$J$9,Inputs!$G$6:$G$9),LOOKUP(Q3142,Inputs!$J$6:$J$9,Inputs!$H$6:$H$9)),Inputs!$B$12),-Inputs!$B$12),NORM.INV(RAND(),LOOKUP(Q3142,Inputs!$J$6:$J$9,Inputs!$G$6:$G$9),LOOKUP(Q3142,Inputs!$J$6:$J$9,Inputs!$H$6:$H$9))),0),"" )</f>
        <v/>
      </c>
      <c r="H3142" s="26">
        <f>IF($A3142&lt;=Inputs!$B$13,IF(3&lt;=Inputs!$B$8,IF(Inputs!$B$12&gt;0,MAX(MIN(NORM.INV(RAND(),LOOKUP(R3142,Inputs!$J$6:$J$9,Inputs!$G$6:$G$9),LOOKUP(R3142,Inputs!$J$6:$J$9,Inputs!$H$6:$H$9)),Inputs!$B$12),-Inputs!$B$12),NORM.INV(RAND(),LOOKUP(R3142,Inputs!$J$6:$J$9,Inputs!$G$6:$G$9),LOOKUP(R3142,Inputs!$J$6:$J$9,Inputs!$H$6:$H$9))),0),"" )</f>
        <v/>
      </c>
      <c r="I3142" s="26">
        <f>IF($A3142&lt;=Inputs!$B$13,IF(4&lt;=Inputs!$B$8,IF(Inputs!$B$12&gt;0,MAX(MIN(NORM.INV(RAND(),LOOKUP(S3142,Inputs!$J$6:$J$9,Inputs!$G$6:$G$9),LOOKUP(S3142,Inputs!$J$6:$J$9,Inputs!$H$6:$H$9)),Inputs!$B$12),-Inputs!$B$12),NORM.INV(RAND(),LOOKUP(S3142,Inputs!$J$6:$J$9,Inputs!$G$6:$G$9),LOOKUP(S3142,Inputs!$J$6:$J$9,Inputs!$H$6:$H$9))),0),"" )</f>
        <v/>
      </c>
      <c r="J3142" s="26">
        <f>IF($A3142&lt;=Inputs!$B$13,IF(5&lt;=Inputs!$B$8,IF(Inputs!$B$12&gt;0,MAX(MIN(NORM.INV(RAND(),LOOKUP(T3142,Inputs!$J$6:$J$9,Inputs!$G$6:$G$9),LOOKUP(T3142,Inputs!$J$6:$J$9,Inputs!$H$6:$H$9)),Inputs!$B$12),-Inputs!$B$12),NORM.INV(RAND(),LOOKUP(T3142,Inputs!$J$6:$J$9,Inputs!$G$6:$G$9),LOOKUP(T3142,Inputs!$J$6:$J$9,Inputs!$H$6:$H$9))),0),"" )</f>
        <v/>
      </c>
      <c r="K3142" s="26">
        <f>IF($A3142&lt;=Inputs!$B$13,IF(6&lt;=Inputs!$B$8,IF(Inputs!$B$12&gt;0,MAX(MIN(NORM.INV(RAND(),LOOKUP(U3142,Inputs!$J$6:$J$9,Inputs!$G$6:$G$9),LOOKUP(U3142,Inputs!$J$6:$J$9,Inputs!$H$6:$H$9)),Inputs!$B$12),-Inputs!$B$12),NORM.INV(RAND(),LOOKUP(U3142,Inputs!$J$6:$J$9,Inputs!$G$6:$G$9),LOOKUP(U3142,Inputs!$J$6:$J$9,Inputs!$H$6:$H$9))),0),"" )</f>
        <v/>
      </c>
      <c r="L3142" s="26">
        <f>IF($A3142&lt;=Inputs!$B$13,IF(7&lt;=Inputs!$B$8,IF(Inputs!$B$12&gt;0,MAX(MIN(NORM.INV(RAND(),LOOKUP(V3142,Inputs!$J$6:$J$9,Inputs!$G$6:$G$9),LOOKUP(V3142,Inputs!$J$6:$J$9,Inputs!$H$6:$H$9)),Inputs!$B$12),-Inputs!$B$12),NORM.INV(RAND(),LOOKUP(V3142,Inputs!$J$6:$J$9,Inputs!$G$6:$G$9),LOOKUP(V3142,Inputs!$J$6:$J$9,Inputs!$H$6:$H$9))),0),"" )</f>
        <v/>
      </c>
      <c r="M3142" s="26">
        <f>IF($A3142&lt;=Inputs!$B$13,IF(8&lt;=Inputs!$B$8,IF(Inputs!$B$12&gt;0,MAX(MIN(NORM.INV(RAND(),LOOKUP(W3142,Inputs!$J$6:$J$9,Inputs!$G$6:$G$9),LOOKUP(W3142,Inputs!$J$6:$J$9,Inputs!$H$6:$H$9)),Inputs!$B$12),-Inputs!$B$12),NORM.INV(RAND(),LOOKUP(W3142,Inputs!$J$6:$J$9,Inputs!$G$6:$G$9),LOOKUP(W3142,Inputs!$J$6:$J$9,Inputs!$H$6:$H$9))),0),"" )</f>
        <v/>
      </c>
      <c r="N3142" s="26">
        <f>IF($A3142&lt;=Inputs!$B$13,IF(9&lt;=Inputs!$B$8,IF(Inputs!$B$12&gt;0,MAX(MIN(NORM.INV(RAND(),LOOKUP(X3142,Inputs!$J$6:$J$9,Inputs!$G$6:$G$9),LOOKUP(X3142,Inputs!$J$6:$J$9,Inputs!$H$6:$H$9)),Inputs!$B$12),-Inputs!$B$12),NORM.INV(RAND(),LOOKUP(X3142,Inputs!$J$6:$J$9,Inputs!$G$6:$G$9),LOOKUP(X3142,Inputs!$J$6:$J$9,Inputs!$H$6:$H$9))),0),"" )</f>
        <v/>
      </c>
      <c r="O3142" s="26">
        <f>IF($A3142&lt;=Inputs!$B$13,IF(10&lt;=Inputs!$B$8,IF(Inputs!$B$12&gt;0,MAX(MIN(NORM.INV(RAND(),LOOKUP(Y3142,Inputs!$J$6:$J$9,Inputs!$G$6:$G$9),LOOKUP(Y3142,Inputs!$J$6:$J$9,Inputs!$H$6:$H$9)),Inputs!$B$12),-Inputs!$B$12),NORM.INV(RAND(),LOOKUP(Y3142,Inputs!$J$6:$J$9,Inputs!$G$6:$G$9),LOOKUP(Y3142,Inputs!$J$6:$J$9,Inputs!$H$6:$H$9))),0),"" )</f>
        <v/>
      </c>
      <c r="P3142" s="31">
        <f>IF($A3142&lt;=Inputs!$B$13,RAND(),"")</f>
        <v/>
      </c>
      <c r="Q3142" s="31">
        <f>IF($A3142&lt;=Inputs!$B$13,RAND(),"")</f>
        <v/>
      </c>
      <c r="R3142" s="31">
        <f>IF($A3142&lt;=Inputs!$B$13,RAND(),"")</f>
        <v/>
      </c>
      <c r="S3142" s="31">
        <f>IF($A3142&lt;=Inputs!$B$13,RAND(),"")</f>
        <v/>
      </c>
      <c r="T3142" s="31">
        <f>IF($A3142&lt;=Inputs!$B$13,RAND(),"")</f>
        <v/>
      </c>
      <c r="U3142" s="31">
        <f>IF($A3142&lt;=Inputs!$B$13,RAND(),"")</f>
        <v/>
      </c>
      <c r="V3142" s="31">
        <f>IF($A3142&lt;=Inputs!$B$13,RAND(),"")</f>
        <v/>
      </c>
      <c r="W3142" s="31">
        <f>IF($A3142&lt;=Inputs!$B$13,RAND(),"")</f>
        <v/>
      </c>
      <c r="X3142" s="31">
        <f>IF($A3142&lt;=Inputs!$B$13,RAND(),"")</f>
        <v/>
      </c>
      <c r="Y3142" s="31">
        <f>IF($A3142&lt;=Inputs!$B$13,RAND(),"")</f>
        <v/>
      </c>
    </row>
    <row r="3143">
      <c r="A3143" t="n">
        <v>3138</v>
      </c>
      <c r="B3143" s="26">
        <f>IF($A3143&lt;=Inputs!$B$13,IF(Inputs!$B$8&gt;0,SUM(F3143:O3143)/Inputs!$B$8,0),"")</f>
        <v/>
      </c>
      <c r="C3143" s="27">
        <f>IF($A3143&lt;=Inputs!$B$13,B3143/100,"")</f>
        <v/>
      </c>
      <c r="D3143" s="28">
        <f>IF($A3143&lt;=Inputs!$B$13,C3143*Inputs!$B$7,"")</f>
        <v/>
      </c>
      <c r="E3143" s="29">
        <f>IF($A3143&lt;=Inputs!$B$13,IF(D3143&gt;0,1,0),"")</f>
        <v/>
      </c>
      <c r="F3143" s="26">
        <f>IF($A3143&lt;=Inputs!$B$13,IF(1&lt;=Inputs!$B$8,IF(Inputs!$B$12&gt;0,MAX(MIN(NORM.INV(RAND(),LOOKUP(P3143,Inputs!$J$6:$J$9,Inputs!$G$6:$G$9),LOOKUP(P3143,Inputs!$J$6:$J$9,Inputs!$H$6:$H$9)),Inputs!$B$12),-Inputs!$B$12),NORM.INV(RAND(),LOOKUP(P3143,Inputs!$J$6:$J$9,Inputs!$G$6:$G$9),LOOKUP(P3143,Inputs!$J$6:$J$9,Inputs!$H$6:$H$9))),0),"" )</f>
        <v/>
      </c>
      <c r="G3143" s="26">
        <f>IF($A3143&lt;=Inputs!$B$13,IF(2&lt;=Inputs!$B$8,IF(Inputs!$B$12&gt;0,MAX(MIN(NORM.INV(RAND(),LOOKUP(Q3143,Inputs!$J$6:$J$9,Inputs!$G$6:$G$9),LOOKUP(Q3143,Inputs!$J$6:$J$9,Inputs!$H$6:$H$9)),Inputs!$B$12),-Inputs!$B$12),NORM.INV(RAND(),LOOKUP(Q3143,Inputs!$J$6:$J$9,Inputs!$G$6:$G$9),LOOKUP(Q3143,Inputs!$J$6:$J$9,Inputs!$H$6:$H$9))),0),"" )</f>
        <v/>
      </c>
      <c r="H3143" s="26">
        <f>IF($A3143&lt;=Inputs!$B$13,IF(3&lt;=Inputs!$B$8,IF(Inputs!$B$12&gt;0,MAX(MIN(NORM.INV(RAND(),LOOKUP(R3143,Inputs!$J$6:$J$9,Inputs!$G$6:$G$9),LOOKUP(R3143,Inputs!$J$6:$J$9,Inputs!$H$6:$H$9)),Inputs!$B$12),-Inputs!$B$12),NORM.INV(RAND(),LOOKUP(R3143,Inputs!$J$6:$J$9,Inputs!$G$6:$G$9),LOOKUP(R3143,Inputs!$J$6:$J$9,Inputs!$H$6:$H$9))),0),"" )</f>
        <v/>
      </c>
      <c r="I3143" s="26">
        <f>IF($A3143&lt;=Inputs!$B$13,IF(4&lt;=Inputs!$B$8,IF(Inputs!$B$12&gt;0,MAX(MIN(NORM.INV(RAND(),LOOKUP(S3143,Inputs!$J$6:$J$9,Inputs!$G$6:$G$9),LOOKUP(S3143,Inputs!$J$6:$J$9,Inputs!$H$6:$H$9)),Inputs!$B$12),-Inputs!$B$12),NORM.INV(RAND(),LOOKUP(S3143,Inputs!$J$6:$J$9,Inputs!$G$6:$G$9),LOOKUP(S3143,Inputs!$J$6:$J$9,Inputs!$H$6:$H$9))),0),"" )</f>
        <v/>
      </c>
      <c r="J3143" s="26">
        <f>IF($A3143&lt;=Inputs!$B$13,IF(5&lt;=Inputs!$B$8,IF(Inputs!$B$12&gt;0,MAX(MIN(NORM.INV(RAND(),LOOKUP(T3143,Inputs!$J$6:$J$9,Inputs!$G$6:$G$9),LOOKUP(T3143,Inputs!$J$6:$J$9,Inputs!$H$6:$H$9)),Inputs!$B$12),-Inputs!$B$12),NORM.INV(RAND(),LOOKUP(T3143,Inputs!$J$6:$J$9,Inputs!$G$6:$G$9),LOOKUP(T3143,Inputs!$J$6:$J$9,Inputs!$H$6:$H$9))),0),"" )</f>
        <v/>
      </c>
      <c r="K3143" s="26">
        <f>IF($A3143&lt;=Inputs!$B$13,IF(6&lt;=Inputs!$B$8,IF(Inputs!$B$12&gt;0,MAX(MIN(NORM.INV(RAND(),LOOKUP(U3143,Inputs!$J$6:$J$9,Inputs!$G$6:$G$9),LOOKUP(U3143,Inputs!$J$6:$J$9,Inputs!$H$6:$H$9)),Inputs!$B$12),-Inputs!$B$12),NORM.INV(RAND(),LOOKUP(U3143,Inputs!$J$6:$J$9,Inputs!$G$6:$G$9),LOOKUP(U3143,Inputs!$J$6:$J$9,Inputs!$H$6:$H$9))),0),"" )</f>
        <v/>
      </c>
      <c r="L3143" s="26">
        <f>IF($A3143&lt;=Inputs!$B$13,IF(7&lt;=Inputs!$B$8,IF(Inputs!$B$12&gt;0,MAX(MIN(NORM.INV(RAND(),LOOKUP(V3143,Inputs!$J$6:$J$9,Inputs!$G$6:$G$9),LOOKUP(V3143,Inputs!$J$6:$J$9,Inputs!$H$6:$H$9)),Inputs!$B$12),-Inputs!$B$12),NORM.INV(RAND(),LOOKUP(V3143,Inputs!$J$6:$J$9,Inputs!$G$6:$G$9),LOOKUP(V3143,Inputs!$J$6:$J$9,Inputs!$H$6:$H$9))),0),"" )</f>
        <v/>
      </c>
      <c r="M3143" s="26">
        <f>IF($A3143&lt;=Inputs!$B$13,IF(8&lt;=Inputs!$B$8,IF(Inputs!$B$12&gt;0,MAX(MIN(NORM.INV(RAND(),LOOKUP(W3143,Inputs!$J$6:$J$9,Inputs!$G$6:$G$9),LOOKUP(W3143,Inputs!$J$6:$J$9,Inputs!$H$6:$H$9)),Inputs!$B$12),-Inputs!$B$12),NORM.INV(RAND(),LOOKUP(W3143,Inputs!$J$6:$J$9,Inputs!$G$6:$G$9),LOOKUP(W3143,Inputs!$J$6:$J$9,Inputs!$H$6:$H$9))),0),"" )</f>
        <v/>
      </c>
      <c r="N3143" s="26">
        <f>IF($A3143&lt;=Inputs!$B$13,IF(9&lt;=Inputs!$B$8,IF(Inputs!$B$12&gt;0,MAX(MIN(NORM.INV(RAND(),LOOKUP(X3143,Inputs!$J$6:$J$9,Inputs!$G$6:$G$9),LOOKUP(X3143,Inputs!$J$6:$J$9,Inputs!$H$6:$H$9)),Inputs!$B$12),-Inputs!$B$12),NORM.INV(RAND(),LOOKUP(X3143,Inputs!$J$6:$J$9,Inputs!$G$6:$G$9),LOOKUP(X3143,Inputs!$J$6:$J$9,Inputs!$H$6:$H$9))),0),"" )</f>
        <v/>
      </c>
      <c r="O3143" s="26">
        <f>IF($A3143&lt;=Inputs!$B$13,IF(10&lt;=Inputs!$B$8,IF(Inputs!$B$12&gt;0,MAX(MIN(NORM.INV(RAND(),LOOKUP(Y3143,Inputs!$J$6:$J$9,Inputs!$G$6:$G$9),LOOKUP(Y3143,Inputs!$J$6:$J$9,Inputs!$H$6:$H$9)),Inputs!$B$12),-Inputs!$B$12),NORM.INV(RAND(),LOOKUP(Y3143,Inputs!$J$6:$J$9,Inputs!$G$6:$G$9),LOOKUP(Y3143,Inputs!$J$6:$J$9,Inputs!$H$6:$H$9))),0),"" )</f>
        <v/>
      </c>
      <c r="P3143" s="31">
        <f>IF($A3143&lt;=Inputs!$B$13,RAND(),"")</f>
        <v/>
      </c>
      <c r="Q3143" s="31">
        <f>IF($A3143&lt;=Inputs!$B$13,RAND(),"")</f>
        <v/>
      </c>
      <c r="R3143" s="31">
        <f>IF($A3143&lt;=Inputs!$B$13,RAND(),"")</f>
        <v/>
      </c>
      <c r="S3143" s="31">
        <f>IF($A3143&lt;=Inputs!$B$13,RAND(),"")</f>
        <v/>
      </c>
      <c r="T3143" s="31">
        <f>IF($A3143&lt;=Inputs!$B$13,RAND(),"")</f>
        <v/>
      </c>
      <c r="U3143" s="31">
        <f>IF($A3143&lt;=Inputs!$B$13,RAND(),"")</f>
        <v/>
      </c>
      <c r="V3143" s="31">
        <f>IF($A3143&lt;=Inputs!$B$13,RAND(),"")</f>
        <v/>
      </c>
      <c r="W3143" s="31">
        <f>IF($A3143&lt;=Inputs!$B$13,RAND(),"")</f>
        <v/>
      </c>
      <c r="X3143" s="31">
        <f>IF($A3143&lt;=Inputs!$B$13,RAND(),"")</f>
        <v/>
      </c>
      <c r="Y3143" s="31">
        <f>IF($A3143&lt;=Inputs!$B$13,RAND(),"")</f>
        <v/>
      </c>
    </row>
    <row r="3144">
      <c r="A3144" t="n">
        <v>3139</v>
      </c>
      <c r="B3144" s="26">
        <f>IF($A3144&lt;=Inputs!$B$13,IF(Inputs!$B$8&gt;0,SUM(F3144:O3144)/Inputs!$B$8,0),"")</f>
        <v/>
      </c>
      <c r="C3144" s="27">
        <f>IF($A3144&lt;=Inputs!$B$13,B3144/100,"")</f>
        <v/>
      </c>
      <c r="D3144" s="28">
        <f>IF($A3144&lt;=Inputs!$B$13,C3144*Inputs!$B$7,"")</f>
        <v/>
      </c>
      <c r="E3144" s="29">
        <f>IF($A3144&lt;=Inputs!$B$13,IF(D3144&gt;0,1,0),"")</f>
        <v/>
      </c>
      <c r="F3144" s="26">
        <f>IF($A3144&lt;=Inputs!$B$13,IF(1&lt;=Inputs!$B$8,IF(Inputs!$B$12&gt;0,MAX(MIN(NORM.INV(RAND(),LOOKUP(P3144,Inputs!$J$6:$J$9,Inputs!$G$6:$G$9),LOOKUP(P3144,Inputs!$J$6:$J$9,Inputs!$H$6:$H$9)),Inputs!$B$12),-Inputs!$B$12),NORM.INV(RAND(),LOOKUP(P3144,Inputs!$J$6:$J$9,Inputs!$G$6:$G$9),LOOKUP(P3144,Inputs!$J$6:$J$9,Inputs!$H$6:$H$9))),0),"" )</f>
        <v/>
      </c>
      <c r="G3144" s="26">
        <f>IF($A3144&lt;=Inputs!$B$13,IF(2&lt;=Inputs!$B$8,IF(Inputs!$B$12&gt;0,MAX(MIN(NORM.INV(RAND(),LOOKUP(Q3144,Inputs!$J$6:$J$9,Inputs!$G$6:$G$9),LOOKUP(Q3144,Inputs!$J$6:$J$9,Inputs!$H$6:$H$9)),Inputs!$B$12),-Inputs!$B$12),NORM.INV(RAND(),LOOKUP(Q3144,Inputs!$J$6:$J$9,Inputs!$G$6:$G$9),LOOKUP(Q3144,Inputs!$J$6:$J$9,Inputs!$H$6:$H$9))),0),"" )</f>
        <v/>
      </c>
      <c r="H3144" s="26">
        <f>IF($A3144&lt;=Inputs!$B$13,IF(3&lt;=Inputs!$B$8,IF(Inputs!$B$12&gt;0,MAX(MIN(NORM.INV(RAND(),LOOKUP(R3144,Inputs!$J$6:$J$9,Inputs!$G$6:$G$9),LOOKUP(R3144,Inputs!$J$6:$J$9,Inputs!$H$6:$H$9)),Inputs!$B$12),-Inputs!$B$12),NORM.INV(RAND(),LOOKUP(R3144,Inputs!$J$6:$J$9,Inputs!$G$6:$G$9),LOOKUP(R3144,Inputs!$J$6:$J$9,Inputs!$H$6:$H$9))),0),"" )</f>
        <v/>
      </c>
      <c r="I3144" s="26">
        <f>IF($A3144&lt;=Inputs!$B$13,IF(4&lt;=Inputs!$B$8,IF(Inputs!$B$12&gt;0,MAX(MIN(NORM.INV(RAND(),LOOKUP(S3144,Inputs!$J$6:$J$9,Inputs!$G$6:$G$9),LOOKUP(S3144,Inputs!$J$6:$J$9,Inputs!$H$6:$H$9)),Inputs!$B$12),-Inputs!$B$12),NORM.INV(RAND(),LOOKUP(S3144,Inputs!$J$6:$J$9,Inputs!$G$6:$G$9),LOOKUP(S3144,Inputs!$J$6:$J$9,Inputs!$H$6:$H$9))),0),"" )</f>
        <v/>
      </c>
      <c r="J3144" s="26">
        <f>IF($A3144&lt;=Inputs!$B$13,IF(5&lt;=Inputs!$B$8,IF(Inputs!$B$12&gt;0,MAX(MIN(NORM.INV(RAND(),LOOKUP(T3144,Inputs!$J$6:$J$9,Inputs!$G$6:$G$9),LOOKUP(T3144,Inputs!$J$6:$J$9,Inputs!$H$6:$H$9)),Inputs!$B$12),-Inputs!$B$12),NORM.INV(RAND(),LOOKUP(T3144,Inputs!$J$6:$J$9,Inputs!$G$6:$G$9),LOOKUP(T3144,Inputs!$J$6:$J$9,Inputs!$H$6:$H$9))),0),"" )</f>
        <v/>
      </c>
      <c r="K3144" s="26">
        <f>IF($A3144&lt;=Inputs!$B$13,IF(6&lt;=Inputs!$B$8,IF(Inputs!$B$12&gt;0,MAX(MIN(NORM.INV(RAND(),LOOKUP(U3144,Inputs!$J$6:$J$9,Inputs!$G$6:$G$9),LOOKUP(U3144,Inputs!$J$6:$J$9,Inputs!$H$6:$H$9)),Inputs!$B$12),-Inputs!$B$12),NORM.INV(RAND(),LOOKUP(U3144,Inputs!$J$6:$J$9,Inputs!$G$6:$G$9),LOOKUP(U3144,Inputs!$J$6:$J$9,Inputs!$H$6:$H$9))),0),"" )</f>
        <v/>
      </c>
      <c r="L3144" s="26">
        <f>IF($A3144&lt;=Inputs!$B$13,IF(7&lt;=Inputs!$B$8,IF(Inputs!$B$12&gt;0,MAX(MIN(NORM.INV(RAND(),LOOKUP(V3144,Inputs!$J$6:$J$9,Inputs!$G$6:$G$9),LOOKUP(V3144,Inputs!$J$6:$J$9,Inputs!$H$6:$H$9)),Inputs!$B$12),-Inputs!$B$12),NORM.INV(RAND(),LOOKUP(V3144,Inputs!$J$6:$J$9,Inputs!$G$6:$G$9),LOOKUP(V3144,Inputs!$J$6:$J$9,Inputs!$H$6:$H$9))),0),"" )</f>
        <v/>
      </c>
      <c r="M3144" s="26">
        <f>IF($A3144&lt;=Inputs!$B$13,IF(8&lt;=Inputs!$B$8,IF(Inputs!$B$12&gt;0,MAX(MIN(NORM.INV(RAND(),LOOKUP(W3144,Inputs!$J$6:$J$9,Inputs!$G$6:$G$9),LOOKUP(W3144,Inputs!$J$6:$J$9,Inputs!$H$6:$H$9)),Inputs!$B$12),-Inputs!$B$12),NORM.INV(RAND(),LOOKUP(W3144,Inputs!$J$6:$J$9,Inputs!$G$6:$G$9),LOOKUP(W3144,Inputs!$J$6:$J$9,Inputs!$H$6:$H$9))),0),"" )</f>
        <v/>
      </c>
      <c r="N3144" s="26">
        <f>IF($A3144&lt;=Inputs!$B$13,IF(9&lt;=Inputs!$B$8,IF(Inputs!$B$12&gt;0,MAX(MIN(NORM.INV(RAND(),LOOKUP(X3144,Inputs!$J$6:$J$9,Inputs!$G$6:$G$9),LOOKUP(X3144,Inputs!$J$6:$J$9,Inputs!$H$6:$H$9)),Inputs!$B$12),-Inputs!$B$12),NORM.INV(RAND(),LOOKUP(X3144,Inputs!$J$6:$J$9,Inputs!$G$6:$G$9),LOOKUP(X3144,Inputs!$J$6:$J$9,Inputs!$H$6:$H$9))),0),"" )</f>
        <v/>
      </c>
      <c r="O3144" s="26">
        <f>IF($A3144&lt;=Inputs!$B$13,IF(10&lt;=Inputs!$B$8,IF(Inputs!$B$12&gt;0,MAX(MIN(NORM.INV(RAND(),LOOKUP(Y3144,Inputs!$J$6:$J$9,Inputs!$G$6:$G$9),LOOKUP(Y3144,Inputs!$J$6:$J$9,Inputs!$H$6:$H$9)),Inputs!$B$12),-Inputs!$B$12),NORM.INV(RAND(),LOOKUP(Y3144,Inputs!$J$6:$J$9,Inputs!$G$6:$G$9),LOOKUP(Y3144,Inputs!$J$6:$J$9,Inputs!$H$6:$H$9))),0),"" )</f>
        <v/>
      </c>
      <c r="P3144" s="31">
        <f>IF($A3144&lt;=Inputs!$B$13,RAND(),"")</f>
        <v/>
      </c>
      <c r="Q3144" s="31">
        <f>IF($A3144&lt;=Inputs!$B$13,RAND(),"")</f>
        <v/>
      </c>
      <c r="R3144" s="31">
        <f>IF($A3144&lt;=Inputs!$B$13,RAND(),"")</f>
        <v/>
      </c>
      <c r="S3144" s="31">
        <f>IF($A3144&lt;=Inputs!$B$13,RAND(),"")</f>
        <v/>
      </c>
      <c r="T3144" s="31">
        <f>IF($A3144&lt;=Inputs!$B$13,RAND(),"")</f>
        <v/>
      </c>
      <c r="U3144" s="31">
        <f>IF($A3144&lt;=Inputs!$B$13,RAND(),"")</f>
        <v/>
      </c>
      <c r="V3144" s="31">
        <f>IF($A3144&lt;=Inputs!$B$13,RAND(),"")</f>
        <v/>
      </c>
      <c r="W3144" s="31">
        <f>IF($A3144&lt;=Inputs!$B$13,RAND(),"")</f>
        <v/>
      </c>
      <c r="X3144" s="31">
        <f>IF($A3144&lt;=Inputs!$B$13,RAND(),"")</f>
        <v/>
      </c>
      <c r="Y3144" s="31">
        <f>IF($A3144&lt;=Inputs!$B$13,RAND(),"")</f>
        <v/>
      </c>
    </row>
    <row r="3145">
      <c r="A3145" t="n">
        <v>3140</v>
      </c>
      <c r="B3145" s="26">
        <f>IF($A3145&lt;=Inputs!$B$13,IF(Inputs!$B$8&gt;0,SUM(F3145:O3145)/Inputs!$B$8,0),"")</f>
        <v/>
      </c>
      <c r="C3145" s="27">
        <f>IF($A3145&lt;=Inputs!$B$13,B3145/100,"")</f>
        <v/>
      </c>
      <c r="D3145" s="28">
        <f>IF($A3145&lt;=Inputs!$B$13,C3145*Inputs!$B$7,"")</f>
        <v/>
      </c>
      <c r="E3145" s="29">
        <f>IF($A3145&lt;=Inputs!$B$13,IF(D3145&gt;0,1,0),"")</f>
        <v/>
      </c>
      <c r="F3145" s="26">
        <f>IF($A3145&lt;=Inputs!$B$13,IF(1&lt;=Inputs!$B$8,IF(Inputs!$B$12&gt;0,MAX(MIN(NORM.INV(RAND(),LOOKUP(P3145,Inputs!$J$6:$J$9,Inputs!$G$6:$G$9),LOOKUP(P3145,Inputs!$J$6:$J$9,Inputs!$H$6:$H$9)),Inputs!$B$12),-Inputs!$B$12),NORM.INV(RAND(),LOOKUP(P3145,Inputs!$J$6:$J$9,Inputs!$G$6:$G$9),LOOKUP(P3145,Inputs!$J$6:$J$9,Inputs!$H$6:$H$9))),0),"" )</f>
        <v/>
      </c>
      <c r="G3145" s="26">
        <f>IF($A3145&lt;=Inputs!$B$13,IF(2&lt;=Inputs!$B$8,IF(Inputs!$B$12&gt;0,MAX(MIN(NORM.INV(RAND(),LOOKUP(Q3145,Inputs!$J$6:$J$9,Inputs!$G$6:$G$9),LOOKUP(Q3145,Inputs!$J$6:$J$9,Inputs!$H$6:$H$9)),Inputs!$B$12),-Inputs!$B$12),NORM.INV(RAND(),LOOKUP(Q3145,Inputs!$J$6:$J$9,Inputs!$G$6:$G$9),LOOKUP(Q3145,Inputs!$J$6:$J$9,Inputs!$H$6:$H$9))),0),"" )</f>
        <v/>
      </c>
      <c r="H3145" s="26">
        <f>IF($A3145&lt;=Inputs!$B$13,IF(3&lt;=Inputs!$B$8,IF(Inputs!$B$12&gt;0,MAX(MIN(NORM.INV(RAND(),LOOKUP(R3145,Inputs!$J$6:$J$9,Inputs!$G$6:$G$9),LOOKUP(R3145,Inputs!$J$6:$J$9,Inputs!$H$6:$H$9)),Inputs!$B$12),-Inputs!$B$12),NORM.INV(RAND(),LOOKUP(R3145,Inputs!$J$6:$J$9,Inputs!$G$6:$G$9),LOOKUP(R3145,Inputs!$J$6:$J$9,Inputs!$H$6:$H$9))),0),"" )</f>
        <v/>
      </c>
      <c r="I3145" s="26">
        <f>IF($A3145&lt;=Inputs!$B$13,IF(4&lt;=Inputs!$B$8,IF(Inputs!$B$12&gt;0,MAX(MIN(NORM.INV(RAND(),LOOKUP(S3145,Inputs!$J$6:$J$9,Inputs!$G$6:$G$9),LOOKUP(S3145,Inputs!$J$6:$J$9,Inputs!$H$6:$H$9)),Inputs!$B$12),-Inputs!$B$12),NORM.INV(RAND(),LOOKUP(S3145,Inputs!$J$6:$J$9,Inputs!$G$6:$G$9),LOOKUP(S3145,Inputs!$J$6:$J$9,Inputs!$H$6:$H$9))),0),"" )</f>
        <v/>
      </c>
      <c r="J3145" s="26">
        <f>IF($A3145&lt;=Inputs!$B$13,IF(5&lt;=Inputs!$B$8,IF(Inputs!$B$12&gt;0,MAX(MIN(NORM.INV(RAND(),LOOKUP(T3145,Inputs!$J$6:$J$9,Inputs!$G$6:$G$9),LOOKUP(T3145,Inputs!$J$6:$J$9,Inputs!$H$6:$H$9)),Inputs!$B$12),-Inputs!$B$12),NORM.INV(RAND(),LOOKUP(T3145,Inputs!$J$6:$J$9,Inputs!$G$6:$G$9),LOOKUP(T3145,Inputs!$J$6:$J$9,Inputs!$H$6:$H$9))),0),"" )</f>
        <v/>
      </c>
      <c r="K3145" s="26">
        <f>IF($A3145&lt;=Inputs!$B$13,IF(6&lt;=Inputs!$B$8,IF(Inputs!$B$12&gt;0,MAX(MIN(NORM.INV(RAND(),LOOKUP(U3145,Inputs!$J$6:$J$9,Inputs!$G$6:$G$9),LOOKUP(U3145,Inputs!$J$6:$J$9,Inputs!$H$6:$H$9)),Inputs!$B$12),-Inputs!$B$12),NORM.INV(RAND(),LOOKUP(U3145,Inputs!$J$6:$J$9,Inputs!$G$6:$G$9),LOOKUP(U3145,Inputs!$J$6:$J$9,Inputs!$H$6:$H$9))),0),"" )</f>
        <v/>
      </c>
      <c r="L3145" s="26">
        <f>IF($A3145&lt;=Inputs!$B$13,IF(7&lt;=Inputs!$B$8,IF(Inputs!$B$12&gt;0,MAX(MIN(NORM.INV(RAND(),LOOKUP(V3145,Inputs!$J$6:$J$9,Inputs!$G$6:$G$9),LOOKUP(V3145,Inputs!$J$6:$J$9,Inputs!$H$6:$H$9)),Inputs!$B$12),-Inputs!$B$12),NORM.INV(RAND(),LOOKUP(V3145,Inputs!$J$6:$J$9,Inputs!$G$6:$G$9),LOOKUP(V3145,Inputs!$J$6:$J$9,Inputs!$H$6:$H$9))),0),"" )</f>
        <v/>
      </c>
      <c r="M3145" s="26">
        <f>IF($A3145&lt;=Inputs!$B$13,IF(8&lt;=Inputs!$B$8,IF(Inputs!$B$12&gt;0,MAX(MIN(NORM.INV(RAND(),LOOKUP(W3145,Inputs!$J$6:$J$9,Inputs!$G$6:$G$9),LOOKUP(W3145,Inputs!$J$6:$J$9,Inputs!$H$6:$H$9)),Inputs!$B$12),-Inputs!$B$12),NORM.INV(RAND(),LOOKUP(W3145,Inputs!$J$6:$J$9,Inputs!$G$6:$G$9),LOOKUP(W3145,Inputs!$J$6:$J$9,Inputs!$H$6:$H$9))),0),"" )</f>
        <v/>
      </c>
      <c r="N3145" s="26">
        <f>IF($A3145&lt;=Inputs!$B$13,IF(9&lt;=Inputs!$B$8,IF(Inputs!$B$12&gt;0,MAX(MIN(NORM.INV(RAND(),LOOKUP(X3145,Inputs!$J$6:$J$9,Inputs!$G$6:$G$9),LOOKUP(X3145,Inputs!$J$6:$J$9,Inputs!$H$6:$H$9)),Inputs!$B$12),-Inputs!$B$12),NORM.INV(RAND(),LOOKUP(X3145,Inputs!$J$6:$J$9,Inputs!$G$6:$G$9),LOOKUP(X3145,Inputs!$J$6:$J$9,Inputs!$H$6:$H$9))),0),"" )</f>
        <v/>
      </c>
      <c r="O3145" s="26">
        <f>IF($A3145&lt;=Inputs!$B$13,IF(10&lt;=Inputs!$B$8,IF(Inputs!$B$12&gt;0,MAX(MIN(NORM.INV(RAND(),LOOKUP(Y3145,Inputs!$J$6:$J$9,Inputs!$G$6:$G$9),LOOKUP(Y3145,Inputs!$J$6:$J$9,Inputs!$H$6:$H$9)),Inputs!$B$12),-Inputs!$B$12),NORM.INV(RAND(),LOOKUP(Y3145,Inputs!$J$6:$J$9,Inputs!$G$6:$G$9),LOOKUP(Y3145,Inputs!$J$6:$J$9,Inputs!$H$6:$H$9))),0),"" )</f>
        <v/>
      </c>
      <c r="P3145" s="31">
        <f>IF($A3145&lt;=Inputs!$B$13,RAND(),"")</f>
        <v/>
      </c>
      <c r="Q3145" s="31">
        <f>IF($A3145&lt;=Inputs!$B$13,RAND(),"")</f>
        <v/>
      </c>
      <c r="R3145" s="31">
        <f>IF($A3145&lt;=Inputs!$B$13,RAND(),"")</f>
        <v/>
      </c>
      <c r="S3145" s="31">
        <f>IF($A3145&lt;=Inputs!$B$13,RAND(),"")</f>
        <v/>
      </c>
      <c r="T3145" s="31">
        <f>IF($A3145&lt;=Inputs!$B$13,RAND(),"")</f>
        <v/>
      </c>
      <c r="U3145" s="31">
        <f>IF($A3145&lt;=Inputs!$B$13,RAND(),"")</f>
        <v/>
      </c>
      <c r="V3145" s="31">
        <f>IF($A3145&lt;=Inputs!$B$13,RAND(),"")</f>
        <v/>
      </c>
      <c r="W3145" s="31">
        <f>IF($A3145&lt;=Inputs!$B$13,RAND(),"")</f>
        <v/>
      </c>
      <c r="X3145" s="31">
        <f>IF($A3145&lt;=Inputs!$B$13,RAND(),"")</f>
        <v/>
      </c>
      <c r="Y3145" s="31">
        <f>IF($A3145&lt;=Inputs!$B$13,RAND(),"")</f>
        <v/>
      </c>
    </row>
    <row r="3146">
      <c r="A3146" t="n">
        <v>3141</v>
      </c>
      <c r="B3146" s="26">
        <f>IF($A3146&lt;=Inputs!$B$13,IF(Inputs!$B$8&gt;0,SUM(F3146:O3146)/Inputs!$B$8,0),"")</f>
        <v/>
      </c>
      <c r="C3146" s="27">
        <f>IF($A3146&lt;=Inputs!$B$13,B3146/100,"")</f>
        <v/>
      </c>
      <c r="D3146" s="28">
        <f>IF($A3146&lt;=Inputs!$B$13,C3146*Inputs!$B$7,"")</f>
        <v/>
      </c>
      <c r="E3146" s="29">
        <f>IF($A3146&lt;=Inputs!$B$13,IF(D3146&gt;0,1,0),"")</f>
        <v/>
      </c>
      <c r="F3146" s="26">
        <f>IF($A3146&lt;=Inputs!$B$13,IF(1&lt;=Inputs!$B$8,IF(Inputs!$B$12&gt;0,MAX(MIN(NORM.INV(RAND(),LOOKUP(P3146,Inputs!$J$6:$J$9,Inputs!$G$6:$G$9),LOOKUP(P3146,Inputs!$J$6:$J$9,Inputs!$H$6:$H$9)),Inputs!$B$12),-Inputs!$B$12),NORM.INV(RAND(),LOOKUP(P3146,Inputs!$J$6:$J$9,Inputs!$G$6:$G$9),LOOKUP(P3146,Inputs!$J$6:$J$9,Inputs!$H$6:$H$9))),0),"" )</f>
        <v/>
      </c>
      <c r="G3146" s="26">
        <f>IF($A3146&lt;=Inputs!$B$13,IF(2&lt;=Inputs!$B$8,IF(Inputs!$B$12&gt;0,MAX(MIN(NORM.INV(RAND(),LOOKUP(Q3146,Inputs!$J$6:$J$9,Inputs!$G$6:$G$9),LOOKUP(Q3146,Inputs!$J$6:$J$9,Inputs!$H$6:$H$9)),Inputs!$B$12),-Inputs!$B$12),NORM.INV(RAND(),LOOKUP(Q3146,Inputs!$J$6:$J$9,Inputs!$G$6:$G$9),LOOKUP(Q3146,Inputs!$J$6:$J$9,Inputs!$H$6:$H$9))),0),"" )</f>
        <v/>
      </c>
      <c r="H3146" s="26">
        <f>IF($A3146&lt;=Inputs!$B$13,IF(3&lt;=Inputs!$B$8,IF(Inputs!$B$12&gt;0,MAX(MIN(NORM.INV(RAND(),LOOKUP(R3146,Inputs!$J$6:$J$9,Inputs!$G$6:$G$9),LOOKUP(R3146,Inputs!$J$6:$J$9,Inputs!$H$6:$H$9)),Inputs!$B$12),-Inputs!$B$12),NORM.INV(RAND(),LOOKUP(R3146,Inputs!$J$6:$J$9,Inputs!$G$6:$G$9),LOOKUP(R3146,Inputs!$J$6:$J$9,Inputs!$H$6:$H$9))),0),"" )</f>
        <v/>
      </c>
      <c r="I3146" s="26">
        <f>IF($A3146&lt;=Inputs!$B$13,IF(4&lt;=Inputs!$B$8,IF(Inputs!$B$12&gt;0,MAX(MIN(NORM.INV(RAND(),LOOKUP(S3146,Inputs!$J$6:$J$9,Inputs!$G$6:$G$9),LOOKUP(S3146,Inputs!$J$6:$J$9,Inputs!$H$6:$H$9)),Inputs!$B$12),-Inputs!$B$12),NORM.INV(RAND(),LOOKUP(S3146,Inputs!$J$6:$J$9,Inputs!$G$6:$G$9),LOOKUP(S3146,Inputs!$J$6:$J$9,Inputs!$H$6:$H$9))),0),"" )</f>
        <v/>
      </c>
      <c r="J3146" s="26">
        <f>IF($A3146&lt;=Inputs!$B$13,IF(5&lt;=Inputs!$B$8,IF(Inputs!$B$12&gt;0,MAX(MIN(NORM.INV(RAND(),LOOKUP(T3146,Inputs!$J$6:$J$9,Inputs!$G$6:$G$9),LOOKUP(T3146,Inputs!$J$6:$J$9,Inputs!$H$6:$H$9)),Inputs!$B$12),-Inputs!$B$12),NORM.INV(RAND(),LOOKUP(T3146,Inputs!$J$6:$J$9,Inputs!$G$6:$G$9),LOOKUP(T3146,Inputs!$J$6:$J$9,Inputs!$H$6:$H$9))),0),"" )</f>
        <v/>
      </c>
      <c r="K3146" s="26">
        <f>IF($A3146&lt;=Inputs!$B$13,IF(6&lt;=Inputs!$B$8,IF(Inputs!$B$12&gt;0,MAX(MIN(NORM.INV(RAND(),LOOKUP(U3146,Inputs!$J$6:$J$9,Inputs!$G$6:$G$9),LOOKUP(U3146,Inputs!$J$6:$J$9,Inputs!$H$6:$H$9)),Inputs!$B$12),-Inputs!$B$12),NORM.INV(RAND(),LOOKUP(U3146,Inputs!$J$6:$J$9,Inputs!$G$6:$G$9),LOOKUP(U3146,Inputs!$J$6:$J$9,Inputs!$H$6:$H$9))),0),"" )</f>
        <v/>
      </c>
      <c r="L3146" s="26">
        <f>IF($A3146&lt;=Inputs!$B$13,IF(7&lt;=Inputs!$B$8,IF(Inputs!$B$12&gt;0,MAX(MIN(NORM.INV(RAND(),LOOKUP(V3146,Inputs!$J$6:$J$9,Inputs!$G$6:$G$9),LOOKUP(V3146,Inputs!$J$6:$J$9,Inputs!$H$6:$H$9)),Inputs!$B$12),-Inputs!$B$12),NORM.INV(RAND(),LOOKUP(V3146,Inputs!$J$6:$J$9,Inputs!$G$6:$G$9),LOOKUP(V3146,Inputs!$J$6:$J$9,Inputs!$H$6:$H$9))),0),"" )</f>
        <v/>
      </c>
      <c r="M3146" s="26">
        <f>IF($A3146&lt;=Inputs!$B$13,IF(8&lt;=Inputs!$B$8,IF(Inputs!$B$12&gt;0,MAX(MIN(NORM.INV(RAND(),LOOKUP(W3146,Inputs!$J$6:$J$9,Inputs!$G$6:$G$9),LOOKUP(W3146,Inputs!$J$6:$J$9,Inputs!$H$6:$H$9)),Inputs!$B$12),-Inputs!$B$12),NORM.INV(RAND(),LOOKUP(W3146,Inputs!$J$6:$J$9,Inputs!$G$6:$G$9),LOOKUP(W3146,Inputs!$J$6:$J$9,Inputs!$H$6:$H$9))),0),"" )</f>
        <v/>
      </c>
      <c r="N3146" s="26">
        <f>IF($A3146&lt;=Inputs!$B$13,IF(9&lt;=Inputs!$B$8,IF(Inputs!$B$12&gt;0,MAX(MIN(NORM.INV(RAND(),LOOKUP(X3146,Inputs!$J$6:$J$9,Inputs!$G$6:$G$9),LOOKUP(X3146,Inputs!$J$6:$J$9,Inputs!$H$6:$H$9)),Inputs!$B$12),-Inputs!$B$12),NORM.INV(RAND(),LOOKUP(X3146,Inputs!$J$6:$J$9,Inputs!$G$6:$G$9),LOOKUP(X3146,Inputs!$J$6:$J$9,Inputs!$H$6:$H$9))),0),"" )</f>
        <v/>
      </c>
      <c r="O3146" s="26">
        <f>IF($A3146&lt;=Inputs!$B$13,IF(10&lt;=Inputs!$B$8,IF(Inputs!$B$12&gt;0,MAX(MIN(NORM.INV(RAND(),LOOKUP(Y3146,Inputs!$J$6:$J$9,Inputs!$G$6:$G$9),LOOKUP(Y3146,Inputs!$J$6:$J$9,Inputs!$H$6:$H$9)),Inputs!$B$12),-Inputs!$B$12),NORM.INV(RAND(),LOOKUP(Y3146,Inputs!$J$6:$J$9,Inputs!$G$6:$G$9),LOOKUP(Y3146,Inputs!$J$6:$J$9,Inputs!$H$6:$H$9))),0),"" )</f>
        <v/>
      </c>
      <c r="P3146" s="31">
        <f>IF($A3146&lt;=Inputs!$B$13,RAND(),"")</f>
        <v/>
      </c>
      <c r="Q3146" s="31">
        <f>IF($A3146&lt;=Inputs!$B$13,RAND(),"")</f>
        <v/>
      </c>
      <c r="R3146" s="31">
        <f>IF($A3146&lt;=Inputs!$B$13,RAND(),"")</f>
        <v/>
      </c>
      <c r="S3146" s="31">
        <f>IF($A3146&lt;=Inputs!$B$13,RAND(),"")</f>
        <v/>
      </c>
      <c r="T3146" s="31">
        <f>IF($A3146&lt;=Inputs!$B$13,RAND(),"")</f>
        <v/>
      </c>
      <c r="U3146" s="31">
        <f>IF($A3146&lt;=Inputs!$B$13,RAND(),"")</f>
        <v/>
      </c>
      <c r="V3146" s="31">
        <f>IF($A3146&lt;=Inputs!$B$13,RAND(),"")</f>
        <v/>
      </c>
      <c r="W3146" s="31">
        <f>IF($A3146&lt;=Inputs!$B$13,RAND(),"")</f>
        <v/>
      </c>
      <c r="X3146" s="31">
        <f>IF($A3146&lt;=Inputs!$B$13,RAND(),"")</f>
        <v/>
      </c>
      <c r="Y3146" s="31">
        <f>IF($A3146&lt;=Inputs!$B$13,RAND(),"")</f>
        <v/>
      </c>
    </row>
    <row r="3147">
      <c r="A3147" t="n">
        <v>3142</v>
      </c>
      <c r="B3147" s="26">
        <f>IF($A3147&lt;=Inputs!$B$13,IF(Inputs!$B$8&gt;0,SUM(F3147:O3147)/Inputs!$B$8,0),"")</f>
        <v/>
      </c>
      <c r="C3147" s="27">
        <f>IF($A3147&lt;=Inputs!$B$13,B3147/100,"")</f>
        <v/>
      </c>
      <c r="D3147" s="28">
        <f>IF($A3147&lt;=Inputs!$B$13,C3147*Inputs!$B$7,"")</f>
        <v/>
      </c>
      <c r="E3147" s="29">
        <f>IF($A3147&lt;=Inputs!$B$13,IF(D3147&gt;0,1,0),"")</f>
        <v/>
      </c>
      <c r="F3147" s="26">
        <f>IF($A3147&lt;=Inputs!$B$13,IF(1&lt;=Inputs!$B$8,IF(Inputs!$B$12&gt;0,MAX(MIN(NORM.INV(RAND(),LOOKUP(P3147,Inputs!$J$6:$J$9,Inputs!$G$6:$G$9),LOOKUP(P3147,Inputs!$J$6:$J$9,Inputs!$H$6:$H$9)),Inputs!$B$12),-Inputs!$B$12),NORM.INV(RAND(),LOOKUP(P3147,Inputs!$J$6:$J$9,Inputs!$G$6:$G$9),LOOKUP(P3147,Inputs!$J$6:$J$9,Inputs!$H$6:$H$9))),0),"" )</f>
        <v/>
      </c>
      <c r="G3147" s="26">
        <f>IF($A3147&lt;=Inputs!$B$13,IF(2&lt;=Inputs!$B$8,IF(Inputs!$B$12&gt;0,MAX(MIN(NORM.INV(RAND(),LOOKUP(Q3147,Inputs!$J$6:$J$9,Inputs!$G$6:$G$9),LOOKUP(Q3147,Inputs!$J$6:$J$9,Inputs!$H$6:$H$9)),Inputs!$B$12),-Inputs!$B$12),NORM.INV(RAND(),LOOKUP(Q3147,Inputs!$J$6:$J$9,Inputs!$G$6:$G$9),LOOKUP(Q3147,Inputs!$J$6:$J$9,Inputs!$H$6:$H$9))),0),"" )</f>
        <v/>
      </c>
      <c r="H3147" s="26">
        <f>IF($A3147&lt;=Inputs!$B$13,IF(3&lt;=Inputs!$B$8,IF(Inputs!$B$12&gt;0,MAX(MIN(NORM.INV(RAND(),LOOKUP(R3147,Inputs!$J$6:$J$9,Inputs!$G$6:$G$9),LOOKUP(R3147,Inputs!$J$6:$J$9,Inputs!$H$6:$H$9)),Inputs!$B$12),-Inputs!$B$12),NORM.INV(RAND(),LOOKUP(R3147,Inputs!$J$6:$J$9,Inputs!$G$6:$G$9),LOOKUP(R3147,Inputs!$J$6:$J$9,Inputs!$H$6:$H$9))),0),"" )</f>
        <v/>
      </c>
      <c r="I3147" s="26">
        <f>IF($A3147&lt;=Inputs!$B$13,IF(4&lt;=Inputs!$B$8,IF(Inputs!$B$12&gt;0,MAX(MIN(NORM.INV(RAND(),LOOKUP(S3147,Inputs!$J$6:$J$9,Inputs!$G$6:$G$9),LOOKUP(S3147,Inputs!$J$6:$J$9,Inputs!$H$6:$H$9)),Inputs!$B$12),-Inputs!$B$12),NORM.INV(RAND(),LOOKUP(S3147,Inputs!$J$6:$J$9,Inputs!$G$6:$G$9),LOOKUP(S3147,Inputs!$J$6:$J$9,Inputs!$H$6:$H$9))),0),"" )</f>
        <v/>
      </c>
      <c r="J3147" s="26">
        <f>IF($A3147&lt;=Inputs!$B$13,IF(5&lt;=Inputs!$B$8,IF(Inputs!$B$12&gt;0,MAX(MIN(NORM.INV(RAND(),LOOKUP(T3147,Inputs!$J$6:$J$9,Inputs!$G$6:$G$9),LOOKUP(T3147,Inputs!$J$6:$J$9,Inputs!$H$6:$H$9)),Inputs!$B$12),-Inputs!$B$12),NORM.INV(RAND(),LOOKUP(T3147,Inputs!$J$6:$J$9,Inputs!$G$6:$G$9),LOOKUP(T3147,Inputs!$J$6:$J$9,Inputs!$H$6:$H$9))),0),"" )</f>
        <v/>
      </c>
      <c r="K3147" s="26">
        <f>IF($A3147&lt;=Inputs!$B$13,IF(6&lt;=Inputs!$B$8,IF(Inputs!$B$12&gt;0,MAX(MIN(NORM.INV(RAND(),LOOKUP(U3147,Inputs!$J$6:$J$9,Inputs!$G$6:$G$9),LOOKUP(U3147,Inputs!$J$6:$J$9,Inputs!$H$6:$H$9)),Inputs!$B$12),-Inputs!$B$12),NORM.INV(RAND(),LOOKUP(U3147,Inputs!$J$6:$J$9,Inputs!$G$6:$G$9),LOOKUP(U3147,Inputs!$J$6:$J$9,Inputs!$H$6:$H$9))),0),"" )</f>
        <v/>
      </c>
      <c r="L3147" s="26">
        <f>IF($A3147&lt;=Inputs!$B$13,IF(7&lt;=Inputs!$B$8,IF(Inputs!$B$12&gt;0,MAX(MIN(NORM.INV(RAND(),LOOKUP(V3147,Inputs!$J$6:$J$9,Inputs!$G$6:$G$9),LOOKUP(V3147,Inputs!$J$6:$J$9,Inputs!$H$6:$H$9)),Inputs!$B$12),-Inputs!$B$12),NORM.INV(RAND(),LOOKUP(V3147,Inputs!$J$6:$J$9,Inputs!$G$6:$G$9),LOOKUP(V3147,Inputs!$J$6:$J$9,Inputs!$H$6:$H$9))),0),"" )</f>
        <v/>
      </c>
      <c r="M3147" s="26">
        <f>IF($A3147&lt;=Inputs!$B$13,IF(8&lt;=Inputs!$B$8,IF(Inputs!$B$12&gt;0,MAX(MIN(NORM.INV(RAND(),LOOKUP(W3147,Inputs!$J$6:$J$9,Inputs!$G$6:$G$9),LOOKUP(W3147,Inputs!$J$6:$J$9,Inputs!$H$6:$H$9)),Inputs!$B$12),-Inputs!$B$12),NORM.INV(RAND(),LOOKUP(W3147,Inputs!$J$6:$J$9,Inputs!$G$6:$G$9),LOOKUP(W3147,Inputs!$J$6:$J$9,Inputs!$H$6:$H$9))),0),"" )</f>
        <v/>
      </c>
      <c r="N3147" s="26">
        <f>IF($A3147&lt;=Inputs!$B$13,IF(9&lt;=Inputs!$B$8,IF(Inputs!$B$12&gt;0,MAX(MIN(NORM.INV(RAND(),LOOKUP(X3147,Inputs!$J$6:$J$9,Inputs!$G$6:$G$9),LOOKUP(X3147,Inputs!$J$6:$J$9,Inputs!$H$6:$H$9)),Inputs!$B$12),-Inputs!$B$12),NORM.INV(RAND(),LOOKUP(X3147,Inputs!$J$6:$J$9,Inputs!$G$6:$G$9),LOOKUP(X3147,Inputs!$J$6:$J$9,Inputs!$H$6:$H$9))),0),"" )</f>
        <v/>
      </c>
      <c r="O3147" s="26">
        <f>IF($A3147&lt;=Inputs!$B$13,IF(10&lt;=Inputs!$B$8,IF(Inputs!$B$12&gt;0,MAX(MIN(NORM.INV(RAND(),LOOKUP(Y3147,Inputs!$J$6:$J$9,Inputs!$G$6:$G$9),LOOKUP(Y3147,Inputs!$J$6:$J$9,Inputs!$H$6:$H$9)),Inputs!$B$12),-Inputs!$B$12),NORM.INV(RAND(),LOOKUP(Y3147,Inputs!$J$6:$J$9,Inputs!$G$6:$G$9),LOOKUP(Y3147,Inputs!$J$6:$J$9,Inputs!$H$6:$H$9))),0),"" )</f>
        <v/>
      </c>
      <c r="P3147" s="31">
        <f>IF($A3147&lt;=Inputs!$B$13,RAND(),"")</f>
        <v/>
      </c>
      <c r="Q3147" s="31">
        <f>IF($A3147&lt;=Inputs!$B$13,RAND(),"")</f>
        <v/>
      </c>
      <c r="R3147" s="31">
        <f>IF($A3147&lt;=Inputs!$B$13,RAND(),"")</f>
        <v/>
      </c>
      <c r="S3147" s="31">
        <f>IF($A3147&lt;=Inputs!$B$13,RAND(),"")</f>
        <v/>
      </c>
      <c r="T3147" s="31">
        <f>IF($A3147&lt;=Inputs!$B$13,RAND(),"")</f>
        <v/>
      </c>
      <c r="U3147" s="31">
        <f>IF($A3147&lt;=Inputs!$B$13,RAND(),"")</f>
        <v/>
      </c>
      <c r="V3147" s="31">
        <f>IF($A3147&lt;=Inputs!$B$13,RAND(),"")</f>
        <v/>
      </c>
      <c r="W3147" s="31">
        <f>IF($A3147&lt;=Inputs!$B$13,RAND(),"")</f>
        <v/>
      </c>
      <c r="X3147" s="31">
        <f>IF($A3147&lt;=Inputs!$B$13,RAND(),"")</f>
        <v/>
      </c>
      <c r="Y3147" s="31">
        <f>IF($A3147&lt;=Inputs!$B$13,RAND(),"")</f>
        <v/>
      </c>
    </row>
    <row r="3148">
      <c r="A3148" t="n">
        <v>3143</v>
      </c>
      <c r="B3148" s="26">
        <f>IF($A3148&lt;=Inputs!$B$13,IF(Inputs!$B$8&gt;0,SUM(F3148:O3148)/Inputs!$B$8,0),"")</f>
        <v/>
      </c>
      <c r="C3148" s="27">
        <f>IF($A3148&lt;=Inputs!$B$13,B3148/100,"")</f>
        <v/>
      </c>
      <c r="D3148" s="28">
        <f>IF($A3148&lt;=Inputs!$B$13,C3148*Inputs!$B$7,"")</f>
        <v/>
      </c>
      <c r="E3148" s="29">
        <f>IF($A3148&lt;=Inputs!$B$13,IF(D3148&gt;0,1,0),"")</f>
        <v/>
      </c>
      <c r="F3148" s="26">
        <f>IF($A3148&lt;=Inputs!$B$13,IF(1&lt;=Inputs!$B$8,IF(Inputs!$B$12&gt;0,MAX(MIN(NORM.INV(RAND(),LOOKUP(P3148,Inputs!$J$6:$J$9,Inputs!$G$6:$G$9),LOOKUP(P3148,Inputs!$J$6:$J$9,Inputs!$H$6:$H$9)),Inputs!$B$12),-Inputs!$B$12),NORM.INV(RAND(),LOOKUP(P3148,Inputs!$J$6:$J$9,Inputs!$G$6:$G$9),LOOKUP(P3148,Inputs!$J$6:$J$9,Inputs!$H$6:$H$9))),0),"" )</f>
        <v/>
      </c>
      <c r="G3148" s="26">
        <f>IF($A3148&lt;=Inputs!$B$13,IF(2&lt;=Inputs!$B$8,IF(Inputs!$B$12&gt;0,MAX(MIN(NORM.INV(RAND(),LOOKUP(Q3148,Inputs!$J$6:$J$9,Inputs!$G$6:$G$9),LOOKUP(Q3148,Inputs!$J$6:$J$9,Inputs!$H$6:$H$9)),Inputs!$B$12),-Inputs!$B$12),NORM.INV(RAND(),LOOKUP(Q3148,Inputs!$J$6:$J$9,Inputs!$G$6:$G$9),LOOKUP(Q3148,Inputs!$J$6:$J$9,Inputs!$H$6:$H$9))),0),"" )</f>
        <v/>
      </c>
      <c r="H3148" s="26">
        <f>IF($A3148&lt;=Inputs!$B$13,IF(3&lt;=Inputs!$B$8,IF(Inputs!$B$12&gt;0,MAX(MIN(NORM.INV(RAND(),LOOKUP(R3148,Inputs!$J$6:$J$9,Inputs!$G$6:$G$9),LOOKUP(R3148,Inputs!$J$6:$J$9,Inputs!$H$6:$H$9)),Inputs!$B$12),-Inputs!$B$12),NORM.INV(RAND(),LOOKUP(R3148,Inputs!$J$6:$J$9,Inputs!$G$6:$G$9),LOOKUP(R3148,Inputs!$J$6:$J$9,Inputs!$H$6:$H$9))),0),"" )</f>
        <v/>
      </c>
      <c r="I3148" s="26">
        <f>IF($A3148&lt;=Inputs!$B$13,IF(4&lt;=Inputs!$B$8,IF(Inputs!$B$12&gt;0,MAX(MIN(NORM.INV(RAND(),LOOKUP(S3148,Inputs!$J$6:$J$9,Inputs!$G$6:$G$9),LOOKUP(S3148,Inputs!$J$6:$J$9,Inputs!$H$6:$H$9)),Inputs!$B$12),-Inputs!$B$12),NORM.INV(RAND(),LOOKUP(S3148,Inputs!$J$6:$J$9,Inputs!$G$6:$G$9),LOOKUP(S3148,Inputs!$J$6:$J$9,Inputs!$H$6:$H$9))),0),"" )</f>
        <v/>
      </c>
      <c r="J3148" s="26">
        <f>IF($A3148&lt;=Inputs!$B$13,IF(5&lt;=Inputs!$B$8,IF(Inputs!$B$12&gt;0,MAX(MIN(NORM.INV(RAND(),LOOKUP(T3148,Inputs!$J$6:$J$9,Inputs!$G$6:$G$9),LOOKUP(T3148,Inputs!$J$6:$J$9,Inputs!$H$6:$H$9)),Inputs!$B$12),-Inputs!$B$12),NORM.INV(RAND(),LOOKUP(T3148,Inputs!$J$6:$J$9,Inputs!$G$6:$G$9),LOOKUP(T3148,Inputs!$J$6:$J$9,Inputs!$H$6:$H$9))),0),"" )</f>
        <v/>
      </c>
      <c r="K3148" s="26">
        <f>IF($A3148&lt;=Inputs!$B$13,IF(6&lt;=Inputs!$B$8,IF(Inputs!$B$12&gt;0,MAX(MIN(NORM.INV(RAND(),LOOKUP(U3148,Inputs!$J$6:$J$9,Inputs!$G$6:$G$9),LOOKUP(U3148,Inputs!$J$6:$J$9,Inputs!$H$6:$H$9)),Inputs!$B$12),-Inputs!$B$12),NORM.INV(RAND(),LOOKUP(U3148,Inputs!$J$6:$J$9,Inputs!$G$6:$G$9),LOOKUP(U3148,Inputs!$J$6:$J$9,Inputs!$H$6:$H$9))),0),"" )</f>
        <v/>
      </c>
      <c r="L3148" s="26">
        <f>IF($A3148&lt;=Inputs!$B$13,IF(7&lt;=Inputs!$B$8,IF(Inputs!$B$12&gt;0,MAX(MIN(NORM.INV(RAND(),LOOKUP(V3148,Inputs!$J$6:$J$9,Inputs!$G$6:$G$9),LOOKUP(V3148,Inputs!$J$6:$J$9,Inputs!$H$6:$H$9)),Inputs!$B$12),-Inputs!$B$12),NORM.INV(RAND(),LOOKUP(V3148,Inputs!$J$6:$J$9,Inputs!$G$6:$G$9),LOOKUP(V3148,Inputs!$J$6:$J$9,Inputs!$H$6:$H$9))),0),"" )</f>
        <v/>
      </c>
      <c r="M3148" s="26">
        <f>IF($A3148&lt;=Inputs!$B$13,IF(8&lt;=Inputs!$B$8,IF(Inputs!$B$12&gt;0,MAX(MIN(NORM.INV(RAND(),LOOKUP(W3148,Inputs!$J$6:$J$9,Inputs!$G$6:$G$9),LOOKUP(W3148,Inputs!$J$6:$J$9,Inputs!$H$6:$H$9)),Inputs!$B$12),-Inputs!$B$12),NORM.INV(RAND(),LOOKUP(W3148,Inputs!$J$6:$J$9,Inputs!$G$6:$G$9),LOOKUP(W3148,Inputs!$J$6:$J$9,Inputs!$H$6:$H$9))),0),"" )</f>
        <v/>
      </c>
      <c r="N3148" s="26">
        <f>IF($A3148&lt;=Inputs!$B$13,IF(9&lt;=Inputs!$B$8,IF(Inputs!$B$12&gt;0,MAX(MIN(NORM.INV(RAND(),LOOKUP(X3148,Inputs!$J$6:$J$9,Inputs!$G$6:$G$9),LOOKUP(X3148,Inputs!$J$6:$J$9,Inputs!$H$6:$H$9)),Inputs!$B$12),-Inputs!$B$12),NORM.INV(RAND(),LOOKUP(X3148,Inputs!$J$6:$J$9,Inputs!$G$6:$G$9),LOOKUP(X3148,Inputs!$J$6:$J$9,Inputs!$H$6:$H$9))),0),"" )</f>
        <v/>
      </c>
      <c r="O3148" s="26">
        <f>IF($A3148&lt;=Inputs!$B$13,IF(10&lt;=Inputs!$B$8,IF(Inputs!$B$12&gt;0,MAX(MIN(NORM.INV(RAND(),LOOKUP(Y3148,Inputs!$J$6:$J$9,Inputs!$G$6:$G$9),LOOKUP(Y3148,Inputs!$J$6:$J$9,Inputs!$H$6:$H$9)),Inputs!$B$12),-Inputs!$B$12),NORM.INV(RAND(),LOOKUP(Y3148,Inputs!$J$6:$J$9,Inputs!$G$6:$G$9),LOOKUP(Y3148,Inputs!$J$6:$J$9,Inputs!$H$6:$H$9))),0),"" )</f>
        <v/>
      </c>
      <c r="P3148" s="31">
        <f>IF($A3148&lt;=Inputs!$B$13,RAND(),"")</f>
        <v/>
      </c>
      <c r="Q3148" s="31">
        <f>IF($A3148&lt;=Inputs!$B$13,RAND(),"")</f>
        <v/>
      </c>
      <c r="R3148" s="31">
        <f>IF($A3148&lt;=Inputs!$B$13,RAND(),"")</f>
        <v/>
      </c>
      <c r="S3148" s="31">
        <f>IF($A3148&lt;=Inputs!$B$13,RAND(),"")</f>
        <v/>
      </c>
      <c r="T3148" s="31">
        <f>IF($A3148&lt;=Inputs!$B$13,RAND(),"")</f>
        <v/>
      </c>
      <c r="U3148" s="31">
        <f>IF($A3148&lt;=Inputs!$B$13,RAND(),"")</f>
        <v/>
      </c>
      <c r="V3148" s="31">
        <f>IF($A3148&lt;=Inputs!$B$13,RAND(),"")</f>
        <v/>
      </c>
      <c r="W3148" s="31">
        <f>IF($A3148&lt;=Inputs!$B$13,RAND(),"")</f>
        <v/>
      </c>
      <c r="X3148" s="31">
        <f>IF($A3148&lt;=Inputs!$B$13,RAND(),"")</f>
        <v/>
      </c>
      <c r="Y3148" s="31">
        <f>IF($A3148&lt;=Inputs!$B$13,RAND(),"")</f>
        <v/>
      </c>
    </row>
    <row r="3149">
      <c r="A3149" t="n">
        <v>3144</v>
      </c>
      <c r="B3149" s="26">
        <f>IF($A3149&lt;=Inputs!$B$13,IF(Inputs!$B$8&gt;0,SUM(F3149:O3149)/Inputs!$B$8,0),"")</f>
        <v/>
      </c>
      <c r="C3149" s="27">
        <f>IF($A3149&lt;=Inputs!$B$13,B3149/100,"")</f>
        <v/>
      </c>
      <c r="D3149" s="28">
        <f>IF($A3149&lt;=Inputs!$B$13,C3149*Inputs!$B$7,"")</f>
        <v/>
      </c>
      <c r="E3149" s="29">
        <f>IF($A3149&lt;=Inputs!$B$13,IF(D3149&gt;0,1,0),"")</f>
        <v/>
      </c>
      <c r="F3149" s="26">
        <f>IF($A3149&lt;=Inputs!$B$13,IF(1&lt;=Inputs!$B$8,IF(Inputs!$B$12&gt;0,MAX(MIN(NORM.INV(RAND(),LOOKUP(P3149,Inputs!$J$6:$J$9,Inputs!$G$6:$G$9),LOOKUP(P3149,Inputs!$J$6:$J$9,Inputs!$H$6:$H$9)),Inputs!$B$12),-Inputs!$B$12),NORM.INV(RAND(),LOOKUP(P3149,Inputs!$J$6:$J$9,Inputs!$G$6:$G$9),LOOKUP(P3149,Inputs!$J$6:$J$9,Inputs!$H$6:$H$9))),0),"" )</f>
        <v/>
      </c>
      <c r="G3149" s="26">
        <f>IF($A3149&lt;=Inputs!$B$13,IF(2&lt;=Inputs!$B$8,IF(Inputs!$B$12&gt;0,MAX(MIN(NORM.INV(RAND(),LOOKUP(Q3149,Inputs!$J$6:$J$9,Inputs!$G$6:$G$9),LOOKUP(Q3149,Inputs!$J$6:$J$9,Inputs!$H$6:$H$9)),Inputs!$B$12),-Inputs!$B$12),NORM.INV(RAND(),LOOKUP(Q3149,Inputs!$J$6:$J$9,Inputs!$G$6:$G$9),LOOKUP(Q3149,Inputs!$J$6:$J$9,Inputs!$H$6:$H$9))),0),"" )</f>
        <v/>
      </c>
      <c r="H3149" s="26">
        <f>IF($A3149&lt;=Inputs!$B$13,IF(3&lt;=Inputs!$B$8,IF(Inputs!$B$12&gt;0,MAX(MIN(NORM.INV(RAND(),LOOKUP(R3149,Inputs!$J$6:$J$9,Inputs!$G$6:$G$9),LOOKUP(R3149,Inputs!$J$6:$J$9,Inputs!$H$6:$H$9)),Inputs!$B$12),-Inputs!$B$12),NORM.INV(RAND(),LOOKUP(R3149,Inputs!$J$6:$J$9,Inputs!$G$6:$G$9),LOOKUP(R3149,Inputs!$J$6:$J$9,Inputs!$H$6:$H$9))),0),"" )</f>
        <v/>
      </c>
      <c r="I3149" s="26">
        <f>IF($A3149&lt;=Inputs!$B$13,IF(4&lt;=Inputs!$B$8,IF(Inputs!$B$12&gt;0,MAX(MIN(NORM.INV(RAND(),LOOKUP(S3149,Inputs!$J$6:$J$9,Inputs!$G$6:$G$9),LOOKUP(S3149,Inputs!$J$6:$J$9,Inputs!$H$6:$H$9)),Inputs!$B$12),-Inputs!$B$12),NORM.INV(RAND(),LOOKUP(S3149,Inputs!$J$6:$J$9,Inputs!$G$6:$G$9),LOOKUP(S3149,Inputs!$J$6:$J$9,Inputs!$H$6:$H$9))),0),"" )</f>
        <v/>
      </c>
      <c r="J3149" s="26">
        <f>IF($A3149&lt;=Inputs!$B$13,IF(5&lt;=Inputs!$B$8,IF(Inputs!$B$12&gt;0,MAX(MIN(NORM.INV(RAND(),LOOKUP(T3149,Inputs!$J$6:$J$9,Inputs!$G$6:$G$9),LOOKUP(T3149,Inputs!$J$6:$J$9,Inputs!$H$6:$H$9)),Inputs!$B$12),-Inputs!$B$12),NORM.INV(RAND(),LOOKUP(T3149,Inputs!$J$6:$J$9,Inputs!$G$6:$G$9),LOOKUP(T3149,Inputs!$J$6:$J$9,Inputs!$H$6:$H$9))),0),"" )</f>
        <v/>
      </c>
      <c r="K3149" s="26">
        <f>IF($A3149&lt;=Inputs!$B$13,IF(6&lt;=Inputs!$B$8,IF(Inputs!$B$12&gt;0,MAX(MIN(NORM.INV(RAND(),LOOKUP(U3149,Inputs!$J$6:$J$9,Inputs!$G$6:$G$9),LOOKUP(U3149,Inputs!$J$6:$J$9,Inputs!$H$6:$H$9)),Inputs!$B$12),-Inputs!$B$12),NORM.INV(RAND(),LOOKUP(U3149,Inputs!$J$6:$J$9,Inputs!$G$6:$G$9),LOOKUP(U3149,Inputs!$J$6:$J$9,Inputs!$H$6:$H$9))),0),"" )</f>
        <v/>
      </c>
      <c r="L3149" s="26">
        <f>IF($A3149&lt;=Inputs!$B$13,IF(7&lt;=Inputs!$B$8,IF(Inputs!$B$12&gt;0,MAX(MIN(NORM.INV(RAND(),LOOKUP(V3149,Inputs!$J$6:$J$9,Inputs!$G$6:$G$9),LOOKUP(V3149,Inputs!$J$6:$J$9,Inputs!$H$6:$H$9)),Inputs!$B$12),-Inputs!$B$12),NORM.INV(RAND(),LOOKUP(V3149,Inputs!$J$6:$J$9,Inputs!$G$6:$G$9),LOOKUP(V3149,Inputs!$J$6:$J$9,Inputs!$H$6:$H$9))),0),"" )</f>
        <v/>
      </c>
      <c r="M3149" s="26">
        <f>IF($A3149&lt;=Inputs!$B$13,IF(8&lt;=Inputs!$B$8,IF(Inputs!$B$12&gt;0,MAX(MIN(NORM.INV(RAND(),LOOKUP(W3149,Inputs!$J$6:$J$9,Inputs!$G$6:$G$9),LOOKUP(W3149,Inputs!$J$6:$J$9,Inputs!$H$6:$H$9)),Inputs!$B$12),-Inputs!$B$12),NORM.INV(RAND(),LOOKUP(W3149,Inputs!$J$6:$J$9,Inputs!$G$6:$G$9),LOOKUP(W3149,Inputs!$J$6:$J$9,Inputs!$H$6:$H$9))),0),"" )</f>
        <v/>
      </c>
      <c r="N3149" s="26">
        <f>IF($A3149&lt;=Inputs!$B$13,IF(9&lt;=Inputs!$B$8,IF(Inputs!$B$12&gt;0,MAX(MIN(NORM.INV(RAND(),LOOKUP(X3149,Inputs!$J$6:$J$9,Inputs!$G$6:$G$9),LOOKUP(X3149,Inputs!$J$6:$J$9,Inputs!$H$6:$H$9)),Inputs!$B$12),-Inputs!$B$12),NORM.INV(RAND(),LOOKUP(X3149,Inputs!$J$6:$J$9,Inputs!$G$6:$G$9),LOOKUP(X3149,Inputs!$J$6:$J$9,Inputs!$H$6:$H$9))),0),"" )</f>
        <v/>
      </c>
      <c r="O3149" s="26">
        <f>IF($A3149&lt;=Inputs!$B$13,IF(10&lt;=Inputs!$B$8,IF(Inputs!$B$12&gt;0,MAX(MIN(NORM.INV(RAND(),LOOKUP(Y3149,Inputs!$J$6:$J$9,Inputs!$G$6:$G$9),LOOKUP(Y3149,Inputs!$J$6:$J$9,Inputs!$H$6:$H$9)),Inputs!$B$12),-Inputs!$B$12),NORM.INV(RAND(),LOOKUP(Y3149,Inputs!$J$6:$J$9,Inputs!$G$6:$G$9),LOOKUP(Y3149,Inputs!$J$6:$J$9,Inputs!$H$6:$H$9))),0),"" )</f>
        <v/>
      </c>
      <c r="P3149" s="31">
        <f>IF($A3149&lt;=Inputs!$B$13,RAND(),"")</f>
        <v/>
      </c>
      <c r="Q3149" s="31">
        <f>IF($A3149&lt;=Inputs!$B$13,RAND(),"")</f>
        <v/>
      </c>
      <c r="R3149" s="31">
        <f>IF($A3149&lt;=Inputs!$B$13,RAND(),"")</f>
        <v/>
      </c>
      <c r="S3149" s="31">
        <f>IF($A3149&lt;=Inputs!$B$13,RAND(),"")</f>
        <v/>
      </c>
      <c r="T3149" s="31">
        <f>IF($A3149&lt;=Inputs!$B$13,RAND(),"")</f>
        <v/>
      </c>
      <c r="U3149" s="31">
        <f>IF($A3149&lt;=Inputs!$B$13,RAND(),"")</f>
        <v/>
      </c>
      <c r="V3149" s="31">
        <f>IF($A3149&lt;=Inputs!$B$13,RAND(),"")</f>
        <v/>
      </c>
      <c r="W3149" s="31">
        <f>IF($A3149&lt;=Inputs!$B$13,RAND(),"")</f>
        <v/>
      </c>
      <c r="X3149" s="31">
        <f>IF($A3149&lt;=Inputs!$B$13,RAND(),"")</f>
        <v/>
      </c>
      <c r="Y3149" s="31">
        <f>IF($A3149&lt;=Inputs!$B$13,RAND(),"")</f>
        <v/>
      </c>
    </row>
    <row r="3150">
      <c r="A3150" t="n">
        <v>3145</v>
      </c>
      <c r="B3150" s="26">
        <f>IF($A3150&lt;=Inputs!$B$13,IF(Inputs!$B$8&gt;0,SUM(F3150:O3150)/Inputs!$B$8,0),"")</f>
        <v/>
      </c>
      <c r="C3150" s="27">
        <f>IF($A3150&lt;=Inputs!$B$13,B3150/100,"")</f>
        <v/>
      </c>
      <c r="D3150" s="28">
        <f>IF($A3150&lt;=Inputs!$B$13,C3150*Inputs!$B$7,"")</f>
        <v/>
      </c>
      <c r="E3150" s="29">
        <f>IF($A3150&lt;=Inputs!$B$13,IF(D3150&gt;0,1,0),"")</f>
        <v/>
      </c>
      <c r="F3150" s="26">
        <f>IF($A3150&lt;=Inputs!$B$13,IF(1&lt;=Inputs!$B$8,IF(Inputs!$B$12&gt;0,MAX(MIN(NORM.INV(RAND(),LOOKUP(P3150,Inputs!$J$6:$J$9,Inputs!$G$6:$G$9),LOOKUP(P3150,Inputs!$J$6:$J$9,Inputs!$H$6:$H$9)),Inputs!$B$12),-Inputs!$B$12),NORM.INV(RAND(),LOOKUP(P3150,Inputs!$J$6:$J$9,Inputs!$G$6:$G$9),LOOKUP(P3150,Inputs!$J$6:$J$9,Inputs!$H$6:$H$9))),0),"" )</f>
        <v/>
      </c>
      <c r="G3150" s="26">
        <f>IF($A3150&lt;=Inputs!$B$13,IF(2&lt;=Inputs!$B$8,IF(Inputs!$B$12&gt;0,MAX(MIN(NORM.INV(RAND(),LOOKUP(Q3150,Inputs!$J$6:$J$9,Inputs!$G$6:$G$9),LOOKUP(Q3150,Inputs!$J$6:$J$9,Inputs!$H$6:$H$9)),Inputs!$B$12),-Inputs!$B$12),NORM.INV(RAND(),LOOKUP(Q3150,Inputs!$J$6:$J$9,Inputs!$G$6:$G$9),LOOKUP(Q3150,Inputs!$J$6:$J$9,Inputs!$H$6:$H$9))),0),"" )</f>
        <v/>
      </c>
      <c r="H3150" s="26">
        <f>IF($A3150&lt;=Inputs!$B$13,IF(3&lt;=Inputs!$B$8,IF(Inputs!$B$12&gt;0,MAX(MIN(NORM.INV(RAND(),LOOKUP(R3150,Inputs!$J$6:$J$9,Inputs!$G$6:$G$9),LOOKUP(R3150,Inputs!$J$6:$J$9,Inputs!$H$6:$H$9)),Inputs!$B$12),-Inputs!$B$12),NORM.INV(RAND(),LOOKUP(R3150,Inputs!$J$6:$J$9,Inputs!$G$6:$G$9),LOOKUP(R3150,Inputs!$J$6:$J$9,Inputs!$H$6:$H$9))),0),"" )</f>
        <v/>
      </c>
      <c r="I3150" s="26">
        <f>IF($A3150&lt;=Inputs!$B$13,IF(4&lt;=Inputs!$B$8,IF(Inputs!$B$12&gt;0,MAX(MIN(NORM.INV(RAND(),LOOKUP(S3150,Inputs!$J$6:$J$9,Inputs!$G$6:$G$9),LOOKUP(S3150,Inputs!$J$6:$J$9,Inputs!$H$6:$H$9)),Inputs!$B$12),-Inputs!$B$12),NORM.INV(RAND(),LOOKUP(S3150,Inputs!$J$6:$J$9,Inputs!$G$6:$G$9),LOOKUP(S3150,Inputs!$J$6:$J$9,Inputs!$H$6:$H$9))),0),"" )</f>
        <v/>
      </c>
      <c r="J3150" s="26">
        <f>IF($A3150&lt;=Inputs!$B$13,IF(5&lt;=Inputs!$B$8,IF(Inputs!$B$12&gt;0,MAX(MIN(NORM.INV(RAND(),LOOKUP(T3150,Inputs!$J$6:$J$9,Inputs!$G$6:$G$9),LOOKUP(T3150,Inputs!$J$6:$J$9,Inputs!$H$6:$H$9)),Inputs!$B$12),-Inputs!$B$12),NORM.INV(RAND(),LOOKUP(T3150,Inputs!$J$6:$J$9,Inputs!$G$6:$G$9),LOOKUP(T3150,Inputs!$J$6:$J$9,Inputs!$H$6:$H$9))),0),"" )</f>
        <v/>
      </c>
      <c r="K3150" s="26">
        <f>IF($A3150&lt;=Inputs!$B$13,IF(6&lt;=Inputs!$B$8,IF(Inputs!$B$12&gt;0,MAX(MIN(NORM.INV(RAND(),LOOKUP(U3150,Inputs!$J$6:$J$9,Inputs!$G$6:$G$9),LOOKUP(U3150,Inputs!$J$6:$J$9,Inputs!$H$6:$H$9)),Inputs!$B$12),-Inputs!$B$12),NORM.INV(RAND(),LOOKUP(U3150,Inputs!$J$6:$J$9,Inputs!$G$6:$G$9),LOOKUP(U3150,Inputs!$J$6:$J$9,Inputs!$H$6:$H$9))),0),"" )</f>
        <v/>
      </c>
      <c r="L3150" s="26">
        <f>IF($A3150&lt;=Inputs!$B$13,IF(7&lt;=Inputs!$B$8,IF(Inputs!$B$12&gt;0,MAX(MIN(NORM.INV(RAND(),LOOKUP(V3150,Inputs!$J$6:$J$9,Inputs!$G$6:$G$9),LOOKUP(V3150,Inputs!$J$6:$J$9,Inputs!$H$6:$H$9)),Inputs!$B$12),-Inputs!$B$12),NORM.INV(RAND(),LOOKUP(V3150,Inputs!$J$6:$J$9,Inputs!$G$6:$G$9),LOOKUP(V3150,Inputs!$J$6:$J$9,Inputs!$H$6:$H$9))),0),"" )</f>
        <v/>
      </c>
      <c r="M3150" s="26">
        <f>IF($A3150&lt;=Inputs!$B$13,IF(8&lt;=Inputs!$B$8,IF(Inputs!$B$12&gt;0,MAX(MIN(NORM.INV(RAND(),LOOKUP(W3150,Inputs!$J$6:$J$9,Inputs!$G$6:$G$9),LOOKUP(W3150,Inputs!$J$6:$J$9,Inputs!$H$6:$H$9)),Inputs!$B$12),-Inputs!$B$12),NORM.INV(RAND(),LOOKUP(W3150,Inputs!$J$6:$J$9,Inputs!$G$6:$G$9),LOOKUP(W3150,Inputs!$J$6:$J$9,Inputs!$H$6:$H$9))),0),"" )</f>
        <v/>
      </c>
      <c r="N3150" s="26">
        <f>IF($A3150&lt;=Inputs!$B$13,IF(9&lt;=Inputs!$B$8,IF(Inputs!$B$12&gt;0,MAX(MIN(NORM.INV(RAND(),LOOKUP(X3150,Inputs!$J$6:$J$9,Inputs!$G$6:$G$9),LOOKUP(X3150,Inputs!$J$6:$J$9,Inputs!$H$6:$H$9)),Inputs!$B$12),-Inputs!$B$12),NORM.INV(RAND(),LOOKUP(X3150,Inputs!$J$6:$J$9,Inputs!$G$6:$G$9),LOOKUP(X3150,Inputs!$J$6:$J$9,Inputs!$H$6:$H$9))),0),"" )</f>
        <v/>
      </c>
      <c r="O3150" s="26">
        <f>IF($A3150&lt;=Inputs!$B$13,IF(10&lt;=Inputs!$B$8,IF(Inputs!$B$12&gt;0,MAX(MIN(NORM.INV(RAND(),LOOKUP(Y3150,Inputs!$J$6:$J$9,Inputs!$G$6:$G$9),LOOKUP(Y3150,Inputs!$J$6:$J$9,Inputs!$H$6:$H$9)),Inputs!$B$12),-Inputs!$B$12),NORM.INV(RAND(),LOOKUP(Y3150,Inputs!$J$6:$J$9,Inputs!$G$6:$G$9),LOOKUP(Y3150,Inputs!$J$6:$J$9,Inputs!$H$6:$H$9))),0),"" )</f>
        <v/>
      </c>
      <c r="P3150" s="31">
        <f>IF($A3150&lt;=Inputs!$B$13,RAND(),"")</f>
        <v/>
      </c>
      <c r="Q3150" s="31">
        <f>IF($A3150&lt;=Inputs!$B$13,RAND(),"")</f>
        <v/>
      </c>
      <c r="R3150" s="31">
        <f>IF($A3150&lt;=Inputs!$B$13,RAND(),"")</f>
        <v/>
      </c>
      <c r="S3150" s="31">
        <f>IF($A3150&lt;=Inputs!$B$13,RAND(),"")</f>
        <v/>
      </c>
      <c r="T3150" s="31">
        <f>IF($A3150&lt;=Inputs!$B$13,RAND(),"")</f>
        <v/>
      </c>
      <c r="U3150" s="31">
        <f>IF($A3150&lt;=Inputs!$B$13,RAND(),"")</f>
        <v/>
      </c>
      <c r="V3150" s="31">
        <f>IF($A3150&lt;=Inputs!$B$13,RAND(),"")</f>
        <v/>
      </c>
      <c r="W3150" s="31">
        <f>IF($A3150&lt;=Inputs!$B$13,RAND(),"")</f>
        <v/>
      </c>
      <c r="X3150" s="31">
        <f>IF($A3150&lt;=Inputs!$B$13,RAND(),"")</f>
        <v/>
      </c>
      <c r="Y3150" s="31">
        <f>IF($A3150&lt;=Inputs!$B$13,RAND(),"")</f>
        <v/>
      </c>
    </row>
    <row r="3151">
      <c r="A3151" t="n">
        <v>3146</v>
      </c>
      <c r="B3151" s="26">
        <f>IF($A3151&lt;=Inputs!$B$13,IF(Inputs!$B$8&gt;0,SUM(F3151:O3151)/Inputs!$B$8,0),"")</f>
        <v/>
      </c>
      <c r="C3151" s="27">
        <f>IF($A3151&lt;=Inputs!$B$13,B3151/100,"")</f>
        <v/>
      </c>
      <c r="D3151" s="28">
        <f>IF($A3151&lt;=Inputs!$B$13,C3151*Inputs!$B$7,"")</f>
        <v/>
      </c>
      <c r="E3151" s="29">
        <f>IF($A3151&lt;=Inputs!$B$13,IF(D3151&gt;0,1,0),"")</f>
        <v/>
      </c>
      <c r="F3151" s="26">
        <f>IF($A3151&lt;=Inputs!$B$13,IF(1&lt;=Inputs!$B$8,IF(Inputs!$B$12&gt;0,MAX(MIN(NORM.INV(RAND(),LOOKUP(P3151,Inputs!$J$6:$J$9,Inputs!$G$6:$G$9),LOOKUP(P3151,Inputs!$J$6:$J$9,Inputs!$H$6:$H$9)),Inputs!$B$12),-Inputs!$B$12),NORM.INV(RAND(),LOOKUP(P3151,Inputs!$J$6:$J$9,Inputs!$G$6:$G$9),LOOKUP(P3151,Inputs!$J$6:$J$9,Inputs!$H$6:$H$9))),0),"" )</f>
        <v/>
      </c>
      <c r="G3151" s="26">
        <f>IF($A3151&lt;=Inputs!$B$13,IF(2&lt;=Inputs!$B$8,IF(Inputs!$B$12&gt;0,MAX(MIN(NORM.INV(RAND(),LOOKUP(Q3151,Inputs!$J$6:$J$9,Inputs!$G$6:$G$9),LOOKUP(Q3151,Inputs!$J$6:$J$9,Inputs!$H$6:$H$9)),Inputs!$B$12),-Inputs!$B$12),NORM.INV(RAND(),LOOKUP(Q3151,Inputs!$J$6:$J$9,Inputs!$G$6:$G$9),LOOKUP(Q3151,Inputs!$J$6:$J$9,Inputs!$H$6:$H$9))),0),"" )</f>
        <v/>
      </c>
      <c r="H3151" s="26">
        <f>IF($A3151&lt;=Inputs!$B$13,IF(3&lt;=Inputs!$B$8,IF(Inputs!$B$12&gt;0,MAX(MIN(NORM.INV(RAND(),LOOKUP(R3151,Inputs!$J$6:$J$9,Inputs!$G$6:$G$9),LOOKUP(R3151,Inputs!$J$6:$J$9,Inputs!$H$6:$H$9)),Inputs!$B$12),-Inputs!$B$12),NORM.INV(RAND(),LOOKUP(R3151,Inputs!$J$6:$J$9,Inputs!$G$6:$G$9),LOOKUP(R3151,Inputs!$J$6:$J$9,Inputs!$H$6:$H$9))),0),"" )</f>
        <v/>
      </c>
      <c r="I3151" s="26">
        <f>IF($A3151&lt;=Inputs!$B$13,IF(4&lt;=Inputs!$B$8,IF(Inputs!$B$12&gt;0,MAX(MIN(NORM.INV(RAND(),LOOKUP(S3151,Inputs!$J$6:$J$9,Inputs!$G$6:$G$9),LOOKUP(S3151,Inputs!$J$6:$J$9,Inputs!$H$6:$H$9)),Inputs!$B$12),-Inputs!$B$12),NORM.INV(RAND(),LOOKUP(S3151,Inputs!$J$6:$J$9,Inputs!$G$6:$G$9),LOOKUP(S3151,Inputs!$J$6:$J$9,Inputs!$H$6:$H$9))),0),"" )</f>
        <v/>
      </c>
      <c r="J3151" s="26">
        <f>IF($A3151&lt;=Inputs!$B$13,IF(5&lt;=Inputs!$B$8,IF(Inputs!$B$12&gt;0,MAX(MIN(NORM.INV(RAND(),LOOKUP(T3151,Inputs!$J$6:$J$9,Inputs!$G$6:$G$9),LOOKUP(T3151,Inputs!$J$6:$J$9,Inputs!$H$6:$H$9)),Inputs!$B$12),-Inputs!$B$12),NORM.INV(RAND(),LOOKUP(T3151,Inputs!$J$6:$J$9,Inputs!$G$6:$G$9),LOOKUP(T3151,Inputs!$J$6:$J$9,Inputs!$H$6:$H$9))),0),"" )</f>
        <v/>
      </c>
      <c r="K3151" s="26">
        <f>IF($A3151&lt;=Inputs!$B$13,IF(6&lt;=Inputs!$B$8,IF(Inputs!$B$12&gt;0,MAX(MIN(NORM.INV(RAND(),LOOKUP(U3151,Inputs!$J$6:$J$9,Inputs!$G$6:$G$9),LOOKUP(U3151,Inputs!$J$6:$J$9,Inputs!$H$6:$H$9)),Inputs!$B$12),-Inputs!$B$12),NORM.INV(RAND(),LOOKUP(U3151,Inputs!$J$6:$J$9,Inputs!$G$6:$G$9),LOOKUP(U3151,Inputs!$J$6:$J$9,Inputs!$H$6:$H$9))),0),"" )</f>
        <v/>
      </c>
      <c r="L3151" s="26">
        <f>IF($A3151&lt;=Inputs!$B$13,IF(7&lt;=Inputs!$B$8,IF(Inputs!$B$12&gt;0,MAX(MIN(NORM.INV(RAND(),LOOKUP(V3151,Inputs!$J$6:$J$9,Inputs!$G$6:$G$9),LOOKUP(V3151,Inputs!$J$6:$J$9,Inputs!$H$6:$H$9)),Inputs!$B$12),-Inputs!$B$12),NORM.INV(RAND(),LOOKUP(V3151,Inputs!$J$6:$J$9,Inputs!$G$6:$G$9),LOOKUP(V3151,Inputs!$J$6:$J$9,Inputs!$H$6:$H$9))),0),"" )</f>
        <v/>
      </c>
      <c r="M3151" s="26">
        <f>IF($A3151&lt;=Inputs!$B$13,IF(8&lt;=Inputs!$B$8,IF(Inputs!$B$12&gt;0,MAX(MIN(NORM.INV(RAND(),LOOKUP(W3151,Inputs!$J$6:$J$9,Inputs!$G$6:$G$9),LOOKUP(W3151,Inputs!$J$6:$J$9,Inputs!$H$6:$H$9)),Inputs!$B$12),-Inputs!$B$12),NORM.INV(RAND(),LOOKUP(W3151,Inputs!$J$6:$J$9,Inputs!$G$6:$G$9),LOOKUP(W3151,Inputs!$J$6:$J$9,Inputs!$H$6:$H$9))),0),"" )</f>
        <v/>
      </c>
      <c r="N3151" s="26">
        <f>IF($A3151&lt;=Inputs!$B$13,IF(9&lt;=Inputs!$B$8,IF(Inputs!$B$12&gt;0,MAX(MIN(NORM.INV(RAND(),LOOKUP(X3151,Inputs!$J$6:$J$9,Inputs!$G$6:$G$9),LOOKUP(X3151,Inputs!$J$6:$J$9,Inputs!$H$6:$H$9)),Inputs!$B$12),-Inputs!$B$12),NORM.INV(RAND(),LOOKUP(X3151,Inputs!$J$6:$J$9,Inputs!$G$6:$G$9),LOOKUP(X3151,Inputs!$J$6:$J$9,Inputs!$H$6:$H$9))),0),"" )</f>
        <v/>
      </c>
      <c r="O3151" s="26">
        <f>IF($A3151&lt;=Inputs!$B$13,IF(10&lt;=Inputs!$B$8,IF(Inputs!$B$12&gt;0,MAX(MIN(NORM.INV(RAND(),LOOKUP(Y3151,Inputs!$J$6:$J$9,Inputs!$G$6:$G$9),LOOKUP(Y3151,Inputs!$J$6:$J$9,Inputs!$H$6:$H$9)),Inputs!$B$12),-Inputs!$B$12),NORM.INV(RAND(),LOOKUP(Y3151,Inputs!$J$6:$J$9,Inputs!$G$6:$G$9),LOOKUP(Y3151,Inputs!$J$6:$J$9,Inputs!$H$6:$H$9))),0),"" )</f>
        <v/>
      </c>
      <c r="P3151" s="31">
        <f>IF($A3151&lt;=Inputs!$B$13,RAND(),"")</f>
        <v/>
      </c>
      <c r="Q3151" s="31">
        <f>IF($A3151&lt;=Inputs!$B$13,RAND(),"")</f>
        <v/>
      </c>
      <c r="R3151" s="31">
        <f>IF($A3151&lt;=Inputs!$B$13,RAND(),"")</f>
        <v/>
      </c>
      <c r="S3151" s="31">
        <f>IF($A3151&lt;=Inputs!$B$13,RAND(),"")</f>
        <v/>
      </c>
      <c r="T3151" s="31">
        <f>IF($A3151&lt;=Inputs!$B$13,RAND(),"")</f>
        <v/>
      </c>
      <c r="U3151" s="31">
        <f>IF($A3151&lt;=Inputs!$B$13,RAND(),"")</f>
        <v/>
      </c>
      <c r="V3151" s="31">
        <f>IF($A3151&lt;=Inputs!$B$13,RAND(),"")</f>
        <v/>
      </c>
      <c r="W3151" s="31">
        <f>IF($A3151&lt;=Inputs!$B$13,RAND(),"")</f>
        <v/>
      </c>
      <c r="X3151" s="31">
        <f>IF($A3151&lt;=Inputs!$B$13,RAND(),"")</f>
        <v/>
      </c>
      <c r="Y3151" s="31">
        <f>IF($A3151&lt;=Inputs!$B$13,RAND(),"")</f>
        <v/>
      </c>
    </row>
    <row r="3152">
      <c r="A3152" t="n">
        <v>3147</v>
      </c>
      <c r="B3152" s="26">
        <f>IF($A3152&lt;=Inputs!$B$13,IF(Inputs!$B$8&gt;0,SUM(F3152:O3152)/Inputs!$B$8,0),"")</f>
        <v/>
      </c>
      <c r="C3152" s="27">
        <f>IF($A3152&lt;=Inputs!$B$13,B3152/100,"")</f>
        <v/>
      </c>
      <c r="D3152" s="28">
        <f>IF($A3152&lt;=Inputs!$B$13,C3152*Inputs!$B$7,"")</f>
        <v/>
      </c>
      <c r="E3152" s="29">
        <f>IF($A3152&lt;=Inputs!$B$13,IF(D3152&gt;0,1,0),"")</f>
        <v/>
      </c>
      <c r="F3152" s="26">
        <f>IF($A3152&lt;=Inputs!$B$13,IF(1&lt;=Inputs!$B$8,IF(Inputs!$B$12&gt;0,MAX(MIN(NORM.INV(RAND(),LOOKUP(P3152,Inputs!$J$6:$J$9,Inputs!$G$6:$G$9),LOOKUP(P3152,Inputs!$J$6:$J$9,Inputs!$H$6:$H$9)),Inputs!$B$12),-Inputs!$B$12),NORM.INV(RAND(),LOOKUP(P3152,Inputs!$J$6:$J$9,Inputs!$G$6:$G$9),LOOKUP(P3152,Inputs!$J$6:$J$9,Inputs!$H$6:$H$9))),0),"" )</f>
        <v/>
      </c>
      <c r="G3152" s="26">
        <f>IF($A3152&lt;=Inputs!$B$13,IF(2&lt;=Inputs!$B$8,IF(Inputs!$B$12&gt;0,MAX(MIN(NORM.INV(RAND(),LOOKUP(Q3152,Inputs!$J$6:$J$9,Inputs!$G$6:$G$9),LOOKUP(Q3152,Inputs!$J$6:$J$9,Inputs!$H$6:$H$9)),Inputs!$B$12),-Inputs!$B$12),NORM.INV(RAND(),LOOKUP(Q3152,Inputs!$J$6:$J$9,Inputs!$G$6:$G$9),LOOKUP(Q3152,Inputs!$J$6:$J$9,Inputs!$H$6:$H$9))),0),"" )</f>
        <v/>
      </c>
      <c r="H3152" s="26">
        <f>IF($A3152&lt;=Inputs!$B$13,IF(3&lt;=Inputs!$B$8,IF(Inputs!$B$12&gt;0,MAX(MIN(NORM.INV(RAND(),LOOKUP(R3152,Inputs!$J$6:$J$9,Inputs!$G$6:$G$9),LOOKUP(R3152,Inputs!$J$6:$J$9,Inputs!$H$6:$H$9)),Inputs!$B$12),-Inputs!$B$12),NORM.INV(RAND(),LOOKUP(R3152,Inputs!$J$6:$J$9,Inputs!$G$6:$G$9),LOOKUP(R3152,Inputs!$J$6:$J$9,Inputs!$H$6:$H$9))),0),"" )</f>
        <v/>
      </c>
      <c r="I3152" s="26">
        <f>IF($A3152&lt;=Inputs!$B$13,IF(4&lt;=Inputs!$B$8,IF(Inputs!$B$12&gt;0,MAX(MIN(NORM.INV(RAND(),LOOKUP(S3152,Inputs!$J$6:$J$9,Inputs!$G$6:$G$9),LOOKUP(S3152,Inputs!$J$6:$J$9,Inputs!$H$6:$H$9)),Inputs!$B$12),-Inputs!$B$12),NORM.INV(RAND(),LOOKUP(S3152,Inputs!$J$6:$J$9,Inputs!$G$6:$G$9),LOOKUP(S3152,Inputs!$J$6:$J$9,Inputs!$H$6:$H$9))),0),"" )</f>
        <v/>
      </c>
      <c r="J3152" s="26">
        <f>IF($A3152&lt;=Inputs!$B$13,IF(5&lt;=Inputs!$B$8,IF(Inputs!$B$12&gt;0,MAX(MIN(NORM.INV(RAND(),LOOKUP(T3152,Inputs!$J$6:$J$9,Inputs!$G$6:$G$9),LOOKUP(T3152,Inputs!$J$6:$J$9,Inputs!$H$6:$H$9)),Inputs!$B$12),-Inputs!$B$12),NORM.INV(RAND(),LOOKUP(T3152,Inputs!$J$6:$J$9,Inputs!$G$6:$G$9),LOOKUP(T3152,Inputs!$J$6:$J$9,Inputs!$H$6:$H$9))),0),"" )</f>
        <v/>
      </c>
      <c r="K3152" s="26">
        <f>IF($A3152&lt;=Inputs!$B$13,IF(6&lt;=Inputs!$B$8,IF(Inputs!$B$12&gt;0,MAX(MIN(NORM.INV(RAND(),LOOKUP(U3152,Inputs!$J$6:$J$9,Inputs!$G$6:$G$9),LOOKUP(U3152,Inputs!$J$6:$J$9,Inputs!$H$6:$H$9)),Inputs!$B$12),-Inputs!$B$12),NORM.INV(RAND(),LOOKUP(U3152,Inputs!$J$6:$J$9,Inputs!$G$6:$G$9),LOOKUP(U3152,Inputs!$J$6:$J$9,Inputs!$H$6:$H$9))),0),"" )</f>
        <v/>
      </c>
      <c r="L3152" s="26">
        <f>IF($A3152&lt;=Inputs!$B$13,IF(7&lt;=Inputs!$B$8,IF(Inputs!$B$12&gt;0,MAX(MIN(NORM.INV(RAND(),LOOKUP(V3152,Inputs!$J$6:$J$9,Inputs!$G$6:$G$9),LOOKUP(V3152,Inputs!$J$6:$J$9,Inputs!$H$6:$H$9)),Inputs!$B$12),-Inputs!$B$12),NORM.INV(RAND(),LOOKUP(V3152,Inputs!$J$6:$J$9,Inputs!$G$6:$G$9),LOOKUP(V3152,Inputs!$J$6:$J$9,Inputs!$H$6:$H$9))),0),"" )</f>
        <v/>
      </c>
      <c r="M3152" s="26">
        <f>IF($A3152&lt;=Inputs!$B$13,IF(8&lt;=Inputs!$B$8,IF(Inputs!$B$12&gt;0,MAX(MIN(NORM.INV(RAND(),LOOKUP(W3152,Inputs!$J$6:$J$9,Inputs!$G$6:$G$9),LOOKUP(W3152,Inputs!$J$6:$J$9,Inputs!$H$6:$H$9)),Inputs!$B$12),-Inputs!$B$12),NORM.INV(RAND(),LOOKUP(W3152,Inputs!$J$6:$J$9,Inputs!$G$6:$G$9),LOOKUP(W3152,Inputs!$J$6:$J$9,Inputs!$H$6:$H$9))),0),"" )</f>
        <v/>
      </c>
      <c r="N3152" s="26">
        <f>IF($A3152&lt;=Inputs!$B$13,IF(9&lt;=Inputs!$B$8,IF(Inputs!$B$12&gt;0,MAX(MIN(NORM.INV(RAND(),LOOKUP(X3152,Inputs!$J$6:$J$9,Inputs!$G$6:$G$9),LOOKUP(X3152,Inputs!$J$6:$J$9,Inputs!$H$6:$H$9)),Inputs!$B$12),-Inputs!$B$12),NORM.INV(RAND(),LOOKUP(X3152,Inputs!$J$6:$J$9,Inputs!$G$6:$G$9),LOOKUP(X3152,Inputs!$J$6:$J$9,Inputs!$H$6:$H$9))),0),"" )</f>
        <v/>
      </c>
      <c r="O3152" s="26">
        <f>IF($A3152&lt;=Inputs!$B$13,IF(10&lt;=Inputs!$B$8,IF(Inputs!$B$12&gt;0,MAX(MIN(NORM.INV(RAND(),LOOKUP(Y3152,Inputs!$J$6:$J$9,Inputs!$G$6:$G$9),LOOKUP(Y3152,Inputs!$J$6:$J$9,Inputs!$H$6:$H$9)),Inputs!$B$12),-Inputs!$B$12),NORM.INV(RAND(),LOOKUP(Y3152,Inputs!$J$6:$J$9,Inputs!$G$6:$G$9),LOOKUP(Y3152,Inputs!$J$6:$J$9,Inputs!$H$6:$H$9))),0),"" )</f>
        <v/>
      </c>
      <c r="P3152" s="31">
        <f>IF($A3152&lt;=Inputs!$B$13,RAND(),"")</f>
        <v/>
      </c>
      <c r="Q3152" s="31">
        <f>IF($A3152&lt;=Inputs!$B$13,RAND(),"")</f>
        <v/>
      </c>
      <c r="R3152" s="31">
        <f>IF($A3152&lt;=Inputs!$B$13,RAND(),"")</f>
        <v/>
      </c>
      <c r="S3152" s="31">
        <f>IF($A3152&lt;=Inputs!$B$13,RAND(),"")</f>
        <v/>
      </c>
      <c r="T3152" s="31">
        <f>IF($A3152&lt;=Inputs!$B$13,RAND(),"")</f>
        <v/>
      </c>
      <c r="U3152" s="31">
        <f>IF($A3152&lt;=Inputs!$B$13,RAND(),"")</f>
        <v/>
      </c>
      <c r="V3152" s="31">
        <f>IF($A3152&lt;=Inputs!$B$13,RAND(),"")</f>
        <v/>
      </c>
      <c r="W3152" s="31">
        <f>IF($A3152&lt;=Inputs!$B$13,RAND(),"")</f>
        <v/>
      </c>
      <c r="X3152" s="31">
        <f>IF($A3152&lt;=Inputs!$B$13,RAND(),"")</f>
        <v/>
      </c>
      <c r="Y3152" s="31">
        <f>IF($A3152&lt;=Inputs!$B$13,RAND(),"")</f>
        <v/>
      </c>
    </row>
    <row r="3153">
      <c r="A3153" t="n">
        <v>3148</v>
      </c>
      <c r="B3153" s="26">
        <f>IF($A3153&lt;=Inputs!$B$13,IF(Inputs!$B$8&gt;0,SUM(F3153:O3153)/Inputs!$B$8,0),"")</f>
        <v/>
      </c>
      <c r="C3153" s="27">
        <f>IF($A3153&lt;=Inputs!$B$13,B3153/100,"")</f>
        <v/>
      </c>
      <c r="D3153" s="28">
        <f>IF($A3153&lt;=Inputs!$B$13,C3153*Inputs!$B$7,"")</f>
        <v/>
      </c>
      <c r="E3153" s="29">
        <f>IF($A3153&lt;=Inputs!$B$13,IF(D3153&gt;0,1,0),"")</f>
        <v/>
      </c>
      <c r="F3153" s="26">
        <f>IF($A3153&lt;=Inputs!$B$13,IF(1&lt;=Inputs!$B$8,IF(Inputs!$B$12&gt;0,MAX(MIN(NORM.INV(RAND(),LOOKUP(P3153,Inputs!$J$6:$J$9,Inputs!$G$6:$G$9),LOOKUP(P3153,Inputs!$J$6:$J$9,Inputs!$H$6:$H$9)),Inputs!$B$12),-Inputs!$B$12),NORM.INV(RAND(),LOOKUP(P3153,Inputs!$J$6:$J$9,Inputs!$G$6:$G$9),LOOKUP(P3153,Inputs!$J$6:$J$9,Inputs!$H$6:$H$9))),0),"" )</f>
        <v/>
      </c>
      <c r="G3153" s="26">
        <f>IF($A3153&lt;=Inputs!$B$13,IF(2&lt;=Inputs!$B$8,IF(Inputs!$B$12&gt;0,MAX(MIN(NORM.INV(RAND(),LOOKUP(Q3153,Inputs!$J$6:$J$9,Inputs!$G$6:$G$9),LOOKUP(Q3153,Inputs!$J$6:$J$9,Inputs!$H$6:$H$9)),Inputs!$B$12),-Inputs!$B$12),NORM.INV(RAND(),LOOKUP(Q3153,Inputs!$J$6:$J$9,Inputs!$G$6:$G$9),LOOKUP(Q3153,Inputs!$J$6:$J$9,Inputs!$H$6:$H$9))),0),"" )</f>
        <v/>
      </c>
      <c r="H3153" s="26">
        <f>IF($A3153&lt;=Inputs!$B$13,IF(3&lt;=Inputs!$B$8,IF(Inputs!$B$12&gt;0,MAX(MIN(NORM.INV(RAND(),LOOKUP(R3153,Inputs!$J$6:$J$9,Inputs!$G$6:$G$9),LOOKUP(R3153,Inputs!$J$6:$J$9,Inputs!$H$6:$H$9)),Inputs!$B$12),-Inputs!$B$12),NORM.INV(RAND(),LOOKUP(R3153,Inputs!$J$6:$J$9,Inputs!$G$6:$G$9),LOOKUP(R3153,Inputs!$J$6:$J$9,Inputs!$H$6:$H$9))),0),"" )</f>
        <v/>
      </c>
      <c r="I3153" s="26">
        <f>IF($A3153&lt;=Inputs!$B$13,IF(4&lt;=Inputs!$B$8,IF(Inputs!$B$12&gt;0,MAX(MIN(NORM.INV(RAND(),LOOKUP(S3153,Inputs!$J$6:$J$9,Inputs!$G$6:$G$9),LOOKUP(S3153,Inputs!$J$6:$J$9,Inputs!$H$6:$H$9)),Inputs!$B$12),-Inputs!$B$12),NORM.INV(RAND(),LOOKUP(S3153,Inputs!$J$6:$J$9,Inputs!$G$6:$G$9),LOOKUP(S3153,Inputs!$J$6:$J$9,Inputs!$H$6:$H$9))),0),"" )</f>
        <v/>
      </c>
      <c r="J3153" s="26">
        <f>IF($A3153&lt;=Inputs!$B$13,IF(5&lt;=Inputs!$B$8,IF(Inputs!$B$12&gt;0,MAX(MIN(NORM.INV(RAND(),LOOKUP(T3153,Inputs!$J$6:$J$9,Inputs!$G$6:$G$9),LOOKUP(T3153,Inputs!$J$6:$J$9,Inputs!$H$6:$H$9)),Inputs!$B$12),-Inputs!$B$12),NORM.INV(RAND(),LOOKUP(T3153,Inputs!$J$6:$J$9,Inputs!$G$6:$G$9),LOOKUP(T3153,Inputs!$J$6:$J$9,Inputs!$H$6:$H$9))),0),"" )</f>
        <v/>
      </c>
      <c r="K3153" s="26">
        <f>IF($A3153&lt;=Inputs!$B$13,IF(6&lt;=Inputs!$B$8,IF(Inputs!$B$12&gt;0,MAX(MIN(NORM.INV(RAND(),LOOKUP(U3153,Inputs!$J$6:$J$9,Inputs!$G$6:$G$9),LOOKUP(U3153,Inputs!$J$6:$J$9,Inputs!$H$6:$H$9)),Inputs!$B$12),-Inputs!$B$12),NORM.INV(RAND(),LOOKUP(U3153,Inputs!$J$6:$J$9,Inputs!$G$6:$G$9),LOOKUP(U3153,Inputs!$J$6:$J$9,Inputs!$H$6:$H$9))),0),"" )</f>
        <v/>
      </c>
      <c r="L3153" s="26">
        <f>IF($A3153&lt;=Inputs!$B$13,IF(7&lt;=Inputs!$B$8,IF(Inputs!$B$12&gt;0,MAX(MIN(NORM.INV(RAND(),LOOKUP(V3153,Inputs!$J$6:$J$9,Inputs!$G$6:$G$9),LOOKUP(V3153,Inputs!$J$6:$J$9,Inputs!$H$6:$H$9)),Inputs!$B$12),-Inputs!$B$12),NORM.INV(RAND(),LOOKUP(V3153,Inputs!$J$6:$J$9,Inputs!$G$6:$G$9),LOOKUP(V3153,Inputs!$J$6:$J$9,Inputs!$H$6:$H$9))),0),"" )</f>
        <v/>
      </c>
      <c r="M3153" s="26">
        <f>IF($A3153&lt;=Inputs!$B$13,IF(8&lt;=Inputs!$B$8,IF(Inputs!$B$12&gt;0,MAX(MIN(NORM.INV(RAND(),LOOKUP(W3153,Inputs!$J$6:$J$9,Inputs!$G$6:$G$9),LOOKUP(W3153,Inputs!$J$6:$J$9,Inputs!$H$6:$H$9)),Inputs!$B$12),-Inputs!$B$12),NORM.INV(RAND(),LOOKUP(W3153,Inputs!$J$6:$J$9,Inputs!$G$6:$G$9),LOOKUP(W3153,Inputs!$J$6:$J$9,Inputs!$H$6:$H$9))),0),"" )</f>
        <v/>
      </c>
      <c r="N3153" s="26">
        <f>IF($A3153&lt;=Inputs!$B$13,IF(9&lt;=Inputs!$B$8,IF(Inputs!$B$12&gt;0,MAX(MIN(NORM.INV(RAND(),LOOKUP(X3153,Inputs!$J$6:$J$9,Inputs!$G$6:$G$9),LOOKUP(X3153,Inputs!$J$6:$J$9,Inputs!$H$6:$H$9)),Inputs!$B$12),-Inputs!$B$12),NORM.INV(RAND(),LOOKUP(X3153,Inputs!$J$6:$J$9,Inputs!$G$6:$G$9),LOOKUP(X3153,Inputs!$J$6:$J$9,Inputs!$H$6:$H$9))),0),"" )</f>
        <v/>
      </c>
      <c r="O3153" s="26">
        <f>IF($A3153&lt;=Inputs!$B$13,IF(10&lt;=Inputs!$B$8,IF(Inputs!$B$12&gt;0,MAX(MIN(NORM.INV(RAND(),LOOKUP(Y3153,Inputs!$J$6:$J$9,Inputs!$G$6:$G$9),LOOKUP(Y3153,Inputs!$J$6:$J$9,Inputs!$H$6:$H$9)),Inputs!$B$12),-Inputs!$B$12),NORM.INV(RAND(),LOOKUP(Y3153,Inputs!$J$6:$J$9,Inputs!$G$6:$G$9),LOOKUP(Y3153,Inputs!$J$6:$J$9,Inputs!$H$6:$H$9))),0),"" )</f>
        <v/>
      </c>
      <c r="P3153" s="31">
        <f>IF($A3153&lt;=Inputs!$B$13,RAND(),"")</f>
        <v/>
      </c>
      <c r="Q3153" s="31">
        <f>IF($A3153&lt;=Inputs!$B$13,RAND(),"")</f>
        <v/>
      </c>
      <c r="R3153" s="31">
        <f>IF($A3153&lt;=Inputs!$B$13,RAND(),"")</f>
        <v/>
      </c>
      <c r="S3153" s="31">
        <f>IF($A3153&lt;=Inputs!$B$13,RAND(),"")</f>
        <v/>
      </c>
      <c r="T3153" s="31">
        <f>IF($A3153&lt;=Inputs!$B$13,RAND(),"")</f>
        <v/>
      </c>
      <c r="U3153" s="31">
        <f>IF($A3153&lt;=Inputs!$B$13,RAND(),"")</f>
        <v/>
      </c>
      <c r="V3153" s="31">
        <f>IF($A3153&lt;=Inputs!$B$13,RAND(),"")</f>
        <v/>
      </c>
      <c r="W3153" s="31">
        <f>IF($A3153&lt;=Inputs!$B$13,RAND(),"")</f>
        <v/>
      </c>
      <c r="X3153" s="31">
        <f>IF($A3153&lt;=Inputs!$B$13,RAND(),"")</f>
        <v/>
      </c>
      <c r="Y3153" s="31">
        <f>IF($A3153&lt;=Inputs!$B$13,RAND(),"")</f>
        <v/>
      </c>
    </row>
    <row r="3154">
      <c r="A3154" t="n">
        <v>3149</v>
      </c>
      <c r="B3154" s="26">
        <f>IF($A3154&lt;=Inputs!$B$13,IF(Inputs!$B$8&gt;0,SUM(F3154:O3154)/Inputs!$B$8,0),"")</f>
        <v/>
      </c>
      <c r="C3154" s="27">
        <f>IF($A3154&lt;=Inputs!$B$13,B3154/100,"")</f>
        <v/>
      </c>
      <c r="D3154" s="28">
        <f>IF($A3154&lt;=Inputs!$B$13,C3154*Inputs!$B$7,"")</f>
        <v/>
      </c>
      <c r="E3154" s="29">
        <f>IF($A3154&lt;=Inputs!$B$13,IF(D3154&gt;0,1,0),"")</f>
        <v/>
      </c>
      <c r="F3154" s="26">
        <f>IF($A3154&lt;=Inputs!$B$13,IF(1&lt;=Inputs!$B$8,IF(Inputs!$B$12&gt;0,MAX(MIN(NORM.INV(RAND(),LOOKUP(P3154,Inputs!$J$6:$J$9,Inputs!$G$6:$G$9),LOOKUP(P3154,Inputs!$J$6:$J$9,Inputs!$H$6:$H$9)),Inputs!$B$12),-Inputs!$B$12),NORM.INV(RAND(),LOOKUP(P3154,Inputs!$J$6:$J$9,Inputs!$G$6:$G$9),LOOKUP(P3154,Inputs!$J$6:$J$9,Inputs!$H$6:$H$9))),0),"" )</f>
        <v/>
      </c>
      <c r="G3154" s="26">
        <f>IF($A3154&lt;=Inputs!$B$13,IF(2&lt;=Inputs!$B$8,IF(Inputs!$B$12&gt;0,MAX(MIN(NORM.INV(RAND(),LOOKUP(Q3154,Inputs!$J$6:$J$9,Inputs!$G$6:$G$9),LOOKUP(Q3154,Inputs!$J$6:$J$9,Inputs!$H$6:$H$9)),Inputs!$B$12),-Inputs!$B$12),NORM.INV(RAND(),LOOKUP(Q3154,Inputs!$J$6:$J$9,Inputs!$G$6:$G$9),LOOKUP(Q3154,Inputs!$J$6:$J$9,Inputs!$H$6:$H$9))),0),"" )</f>
        <v/>
      </c>
      <c r="H3154" s="26">
        <f>IF($A3154&lt;=Inputs!$B$13,IF(3&lt;=Inputs!$B$8,IF(Inputs!$B$12&gt;0,MAX(MIN(NORM.INV(RAND(),LOOKUP(R3154,Inputs!$J$6:$J$9,Inputs!$G$6:$G$9),LOOKUP(R3154,Inputs!$J$6:$J$9,Inputs!$H$6:$H$9)),Inputs!$B$12),-Inputs!$B$12),NORM.INV(RAND(),LOOKUP(R3154,Inputs!$J$6:$J$9,Inputs!$G$6:$G$9),LOOKUP(R3154,Inputs!$J$6:$J$9,Inputs!$H$6:$H$9))),0),"" )</f>
        <v/>
      </c>
      <c r="I3154" s="26">
        <f>IF($A3154&lt;=Inputs!$B$13,IF(4&lt;=Inputs!$B$8,IF(Inputs!$B$12&gt;0,MAX(MIN(NORM.INV(RAND(),LOOKUP(S3154,Inputs!$J$6:$J$9,Inputs!$G$6:$G$9),LOOKUP(S3154,Inputs!$J$6:$J$9,Inputs!$H$6:$H$9)),Inputs!$B$12),-Inputs!$B$12),NORM.INV(RAND(),LOOKUP(S3154,Inputs!$J$6:$J$9,Inputs!$G$6:$G$9),LOOKUP(S3154,Inputs!$J$6:$J$9,Inputs!$H$6:$H$9))),0),"" )</f>
        <v/>
      </c>
      <c r="J3154" s="26">
        <f>IF($A3154&lt;=Inputs!$B$13,IF(5&lt;=Inputs!$B$8,IF(Inputs!$B$12&gt;0,MAX(MIN(NORM.INV(RAND(),LOOKUP(T3154,Inputs!$J$6:$J$9,Inputs!$G$6:$G$9),LOOKUP(T3154,Inputs!$J$6:$J$9,Inputs!$H$6:$H$9)),Inputs!$B$12),-Inputs!$B$12),NORM.INV(RAND(),LOOKUP(T3154,Inputs!$J$6:$J$9,Inputs!$G$6:$G$9),LOOKUP(T3154,Inputs!$J$6:$J$9,Inputs!$H$6:$H$9))),0),"" )</f>
        <v/>
      </c>
      <c r="K3154" s="26">
        <f>IF($A3154&lt;=Inputs!$B$13,IF(6&lt;=Inputs!$B$8,IF(Inputs!$B$12&gt;0,MAX(MIN(NORM.INV(RAND(),LOOKUP(U3154,Inputs!$J$6:$J$9,Inputs!$G$6:$G$9),LOOKUP(U3154,Inputs!$J$6:$J$9,Inputs!$H$6:$H$9)),Inputs!$B$12),-Inputs!$B$12),NORM.INV(RAND(),LOOKUP(U3154,Inputs!$J$6:$J$9,Inputs!$G$6:$G$9),LOOKUP(U3154,Inputs!$J$6:$J$9,Inputs!$H$6:$H$9))),0),"" )</f>
        <v/>
      </c>
      <c r="L3154" s="26">
        <f>IF($A3154&lt;=Inputs!$B$13,IF(7&lt;=Inputs!$B$8,IF(Inputs!$B$12&gt;0,MAX(MIN(NORM.INV(RAND(),LOOKUP(V3154,Inputs!$J$6:$J$9,Inputs!$G$6:$G$9),LOOKUP(V3154,Inputs!$J$6:$J$9,Inputs!$H$6:$H$9)),Inputs!$B$12),-Inputs!$B$12),NORM.INV(RAND(),LOOKUP(V3154,Inputs!$J$6:$J$9,Inputs!$G$6:$G$9),LOOKUP(V3154,Inputs!$J$6:$J$9,Inputs!$H$6:$H$9))),0),"" )</f>
        <v/>
      </c>
      <c r="M3154" s="26">
        <f>IF($A3154&lt;=Inputs!$B$13,IF(8&lt;=Inputs!$B$8,IF(Inputs!$B$12&gt;0,MAX(MIN(NORM.INV(RAND(),LOOKUP(W3154,Inputs!$J$6:$J$9,Inputs!$G$6:$G$9),LOOKUP(W3154,Inputs!$J$6:$J$9,Inputs!$H$6:$H$9)),Inputs!$B$12),-Inputs!$B$12),NORM.INV(RAND(),LOOKUP(W3154,Inputs!$J$6:$J$9,Inputs!$G$6:$G$9),LOOKUP(W3154,Inputs!$J$6:$J$9,Inputs!$H$6:$H$9))),0),"" )</f>
        <v/>
      </c>
      <c r="N3154" s="26">
        <f>IF($A3154&lt;=Inputs!$B$13,IF(9&lt;=Inputs!$B$8,IF(Inputs!$B$12&gt;0,MAX(MIN(NORM.INV(RAND(),LOOKUP(X3154,Inputs!$J$6:$J$9,Inputs!$G$6:$G$9),LOOKUP(X3154,Inputs!$J$6:$J$9,Inputs!$H$6:$H$9)),Inputs!$B$12),-Inputs!$B$12),NORM.INV(RAND(),LOOKUP(X3154,Inputs!$J$6:$J$9,Inputs!$G$6:$G$9),LOOKUP(X3154,Inputs!$J$6:$J$9,Inputs!$H$6:$H$9))),0),"" )</f>
        <v/>
      </c>
      <c r="O3154" s="26">
        <f>IF($A3154&lt;=Inputs!$B$13,IF(10&lt;=Inputs!$B$8,IF(Inputs!$B$12&gt;0,MAX(MIN(NORM.INV(RAND(),LOOKUP(Y3154,Inputs!$J$6:$J$9,Inputs!$G$6:$G$9),LOOKUP(Y3154,Inputs!$J$6:$J$9,Inputs!$H$6:$H$9)),Inputs!$B$12),-Inputs!$B$12),NORM.INV(RAND(),LOOKUP(Y3154,Inputs!$J$6:$J$9,Inputs!$G$6:$G$9),LOOKUP(Y3154,Inputs!$J$6:$J$9,Inputs!$H$6:$H$9))),0),"" )</f>
        <v/>
      </c>
      <c r="P3154" s="31">
        <f>IF($A3154&lt;=Inputs!$B$13,RAND(),"")</f>
        <v/>
      </c>
      <c r="Q3154" s="31">
        <f>IF($A3154&lt;=Inputs!$B$13,RAND(),"")</f>
        <v/>
      </c>
      <c r="R3154" s="31">
        <f>IF($A3154&lt;=Inputs!$B$13,RAND(),"")</f>
        <v/>
      </c>
      <c r="S3154" s="31">
        <f>IF($A3154&lt;=Inputs!$B$13,RAND(),"")</f>
        <v/>
      </c>
      <c r="T3154" s="31">
        <f>IF($A3154&lt;=Inputs!$B$13,RAND(),"")</f>
        <v/>
      </c>
      <c r="U3154" s="31">
        <f>IF($A3154&lt;=Inputs!$B$13,RAND(),"")</f>
        <v/>
      </c>
      <c r="V3154" s="31">
        <f>IF($A3154&lt;=Inputs!$B$13,RAND(),"")</f>
        <v/>
      </c>
      <c r="W3154" s="31">
        <f>IF($A3154&lt;=Inputs!$B$13,RAND(),"")</f>
        <v/>
      </c>
      <c r="X3154" s="31">
        <f>IF($A3154&lt;=Inputs!$B$13,RAND(),"")</f>
        <v/>
      </c>
      <c r="Y3154" s="31">
        <f>IF($A3154&lt;=Inputs!$B$13,RAND(),"")</f>
        <v/>
      </c>
    </row>
    <row r="3155">
      <c r="A3155" t="n">
        <v>3150</v>
      </c>
      <c r="B3155" s="26">
        <f>IF($A3155&lt;=Inputs!$B$13,IF(Inputs!$B$8&gt;0,SUM(F3155:O3155)/Inputs!$B$8,0),"")</f>
        <v/>
      </c>
      <c r="C3155" s="27">
        <f>IF($A3155&lt;=Inputs!$B$13,B3155/100,"")</f>
        <v/>
      </c>
      <c r="D3155" s="28">
        <f>IF($A3155&lt;=Inputs!$B$13,C3155*Inputs!$B$7,"")</f>
        <v/>
      </c>
      <c r="E3155" s="29">
        <f>IF($A3155&lt;=Inputs!$B$13,IF(D3155&gt;0,1,0),"")</f>
        <v/>
      </c>
      <c r="F3155" s="26">
        <f>IF($A3155&lt;=Inputs!$B$13,IF(1&lt;=Inputs!$B$8,IF(Inputs!$B$12&gt;0,MAX(MIN(NORM.INV(RAND(),LOOKUP(P3155,Inputs!$J$6:$J$9,Inputs!$G$6:$G$9),LOOKUP(P3155,Inputs!$J$6:$J$9,Inputs!$H$6:$H$9)),Inputs!$B$12),-Inputs!$B$12),NORM.INV(RAND(),LOOKUP(P3155,Inputs!$J$6:$J$9,Inputs!$G$6:$G$9),LOOKUP(P3155,Inputs!$J$6:$J$9,Inputs!$H$6:$H$9))),0),"" )</f>
        <v/>
      </c>
      <c r="G3155" s="26">
        <f>IF($A3155&lt;=Inputs!$B$13,IF(2&lt;=Inputs!$B$8,IF(Inputs!$B$12&gt;0,MAX(MIN(NORM.INV(RAND(),LOOKUP(Q3155,Inputs!$J$6:$J$9,Inputs!$G$6:$G$9),LOOKUP(Q3155,Inputs!$J$6:$J$9,Inputs!$H$6:$H$9)),Inputs!$B$12),-Inputs!$B$12),NORM.INV(RAND(),LOOKUP(Q3155,Inputs!$J$6:$J$9,Inputs!$G$6:$G$9),LOOKUP(Q3155,Inputs!$J$6:$J$9,Inputs!$H$6:$H$9))),0),"" )</f>
        <v/>
      </c>
      <c r="H3155" s="26">
        <f>IF($A3155&lt;=Inputs!$B$13,IF(3&lt;=Inputs!$B$8,IF(Inputs!$B$12&gt;0,MAX(MIN(NORM.INV(RAND(),LOOKUP(R3155,Inputs!$J$6:$J$9,Inputs!$G$6:$G$9),LOOKUP(R3155,Inputs!$J$6:$J$9,Inputs!$H$6:$H$9)),Inputs!$B$12),-Inputs!$B$12),NORM.INV(RAND(),LOOKUP(R3155,Inputs!$J$6:$J$9,Inputs!$G$6:$G$9),LOOKUP(R3155,Inputs!$J$6:$J$9,Inputs!$H$6:$H$9))),0),"" )</f>
        <v/>
      </c>
      <c r="I3155" s="26">
        <f>IF($A3155&lt;=Inputs!$B$13,IF(4&lt;=Inputs!$B$8,IF(Inputs!$B$12&gt;0,MAX(MIN(NORM.INV(RAND(),LOOKUP(S3155,Inputs!$J$6:$J$9,Inputs!$G$6:$G$9),LOOKUP(S3155,Inputs!$J$6:$J$9,Inputs!$H$6:$H$9)),Inputs!$B$12),-Inputs!$B$12),NORM.INV(RAND(),LOOKUP(S3155,Inputs!$J$6:$J$9,Inputs!$G$6:$G$9),LOOKUP(S3155,Inputs!$J$6:$J$9,Inputs!$H$6:$H$9))),0),"" )</f>
        <v/>
      </c>
      <c r="J3155" s="26">
        <f>IF($A3155&lt;=Inputs!$B$13,IF(5&lt;=Inputs!$B$8,IF(Inputs!$B$12&gt;0,MAX(MIN(NORM.INV(RAND(),LOOKUP(T3155,Inputs!$J$6:$J$9,Inputs!$G$6:$G$9),LOOKUP(T3155,Inputs!$J$6:$J$9,Inputs!$H$6:$H$9)),Inputs!$B$12),-Inputs!$B$12),NORM.INV(RAND(),LOOKUP(T3155,Inputs!$J$6:$J$9,Inputs!$G$6:$G$9),LOOKUP(T3155,Inputs!$J$6:$J$9,Inputs!$H$6:$H$9))),0),"" )</f>
        <v/>
      </c>
      <c r="K3155" s="26">
        <f>IF($A3155&lt;=Inputs!$B$13,IF(6&lt;=Inputs!$B$8,IF(Inputs!$B$12&gt;0,MAX(MIN(NORM.INV(RAND(),LOOKUP(U3155,Inputs!$J$6:$J$9,Inputs!$G$6:$G$9),LOOKUP(U3155,Inputs!$J$6:$J$9,Inputs!$H$6:$H$9)),Inputs!$B$12),-Inputs!$B$12),NORM.INV(RAND(),LOOKUP(U3155,Inputs!$J$6:$J$9,Inputs!$G$6:$G$9),LOOKUP(U3155,Inputs!$J$6:$J$9,Inputs!$H$6:$H$9))),0),"" )</f>
        <v/>
      </c>
      <c r="L3155" s="26">
        <f>IF($A3155&lt;=Inputs!$B$13,IF(7&lt;=Inputs!$B$8,IF(Inputs!$B$12&gt;0,MAX(MIN(NORM.INV(RAND(),LOOKUP(V3155,Inputs!$J$6:$J$9,Inputs!$G$6:$G$9),LOOKUP(V3155,Inputs!$J$6:$J$9,Inputs!$H$6:$H$9)),Inputs!$B$12),-Inputs!$B$12),NORM.INV(RAND(),LOOKUP(V3155,Inputs!$J$6:$J$9,Inputs!$G$6:$G$9),LOOKUP(V3155,Inputs!$J$6:$J$9,Inputs!$H$6:$H$9))),0),"" )</f>
        <v/>
      </c>
      <c r="M3155" s="26">
        <f>IF($A3155&lt;=Inputs!$B$13,IF(8&lt;=Inputs!$B$8,IF(Inputs!$B$12&gt;0,MAX(MIN(NORM.INV(RAND(),LOOKUP(W3155,Inputs!$J$6:$J$9,Inputs!$G$6:$G$9),LOOKUP(W3155,Inputs!$J$6:$J$9,Inputs!$H$6:$H$9)),Inputs!$B$12),-Inputs!$B$12),NORM.INV(RAND(),LOOKUP(W3155,Inputs!$J$6:$J$9,Inputs!$G$6:$G$9),LOOKUP(W3155,Inputs!$J$6:$J$9,Inputs!$H$6:$H$9))),0),"" )</f>
        <v/>
      </c>
      <c r="N3155" s="26">
        <f>IF($A3155&lt;=Inputs!$B$13,IF(9&lt;=Inputs!$B$8,IF(Inputs!$B$12&gt;0,MAX(MIN(NORM.INV(RAND(),LOOKUP(X3155,Inputs!$J$6:$J$9,Inputs!$G$6:$G$9),LOOKUP(X3155,Inputs!$J$6:$J$9,Inputs!$H$6:$H$9)),Inputs!$B$12),-Inputs!$B$12),NORM.INV(RAND(),LOOKUP(X3155,Inputs!$J$6:$J$9,Inputs!$G$6:$G$9),LOOKUP(X3155,Inputs!$J$6:$J$9,Inputs!$H$6:$H$9))),0),"" )</f>
        <v/>
      </c>
      <c r="O3155" s="26">
        <f>IF($A3155&lt;=Inputs!$B$13,IF(10&lt;=Inputs!$B$8,IF(Inputs!$B$12&gt;0,MAX(MIN(NORM.INV(RAND(),LOOKUP(Y3155,Inputs!$J$6:$J$9,Inputs!$G$6:$G$9),LOOKUP(Y3155,Inputs!$J$6:$J$9,Inputs!$H$6:$H$9)),Inputs!$B$12),-Inputs!$B$12),NORM.INV(RAND(),LOOKUP(Y3155,Inputs!$J$6:$J$9,Inputs!$G$6:$G$9),LOOKUP(Y3155,Inputs!$J$6:$J$9,Inputs!$H$6:$H$9))),0),"" )</f>
        <v/>
      </c>
      <c r="P3155" s="31">
        <f>IF($A3155&lt;=Inputs!$B$13,RAND(),"")</f>
        <v/>
      </c>
      <c r="Q3155" s="31">
        <f>IF($A3155&lt;=Inputs!$B$13,RAND(),"")</f>
        <v/>
      </c>
      <c r="R3155" s="31">
        <f>IF($A3155&lt;=Inputs!$B$13,RAND(),"")</f>
        <v/>
      </c>
      <c r="S3155" s="31">
        <f>IF($A3155&lt;=Inputs!$B$13,RAND(),"")</f>
        <v/>
      </c>
      <c r="T3155" s="31">
        <f>IF($A3155&lt;=Inputs!$B$13,RAND(),"")</f>
        <v/>
      </c>
      <c r="U3155" s="31">
        <f>IF($A3155&lt;=Inputs!$B$13,RAND(),"")</f>
        <v/>
      </c>
      <c r="V3155" s="31">
        <f>IF($A3155&lt;=Inputs!$B$13,RAND(),"")</f>
        <v/>
      </c>
      <c r="W3155" s="31">
        <f>IF($A3155&lt;=Inputs!$B$13,RAND(),"")</f>
        <v/>
      </c>
      <c r="X3155" s="31">
        <f>IF($A3155&lt;=Inputs!$B$13,RAND(),"")</f>
        <v/>
      </c>
      <c r="Y3155" s="31">
        <f>IF($A3155&lt;=Inputs!$B$13,RAND(),"")</f>
        <v/>
      </c>
    </row>
    <row r="3156">
      <c r="A3156" t="n">
        <v>3151</v>
      </c>
      <c r="B3156" s="26">
        <f>IF($A3156&lt;=Inputs!$B$13,IF(Inputs!$B$8&gt;0,SUM(F3156:O3156)/Inputs!$B$8,0),"")</f>
        <v/>
      </c>
      <c r="C3156" s="27">
        <f>IF($A3156&lt;=Inputs!$B$13,B3156/100,"")</f>
        <v/>
      </c>
      <c r="D3156" s="28">
        <f>IF($A3156&lt;=Inputs!$B$13,C3156*Inputs!$B$7,"")</f>
        <v/>
      </c>
      <c r="E3156" s="29">
        <f>IF($A3156&lt;=Inputs!$B$13,IF(D3156&gt;0,1,0),"")</f>
        <v/>
      </c>
      <c r="F3156" s="26">
        <f>IF($A3156&lt;=Inputs!$B$13,IF(1&lt;=Inputs!$B$8,IF(Inputs!$B$12&gt;0,MAX(MIN(NORM.INV(RAND(),LOOKUP(P3156,Inputs!$J$6:$J$9,Inputs!$G$6:$G$9),LOOKUP(P3156,Inputs!$J$6:$J$9,Inputs!$H$6:$H$9)),Inputs!$B$12),-Inputs!$B$12),NORM.INV(RAND(),LOOKUP(P3156,Inputs!$J$6:$J$9,Inputs!$G$6:$G$9),LOOKUP(P3156,Inputs!$J$6:$J$9,Inputs!$H$6:$H$9))),0),"" )</f>
        <v/>
      </c>
      <c r="G3156" s="26">
        <f>IF($A3156&lt;=Inputs!$B$13,IF(2&lt;=Inputs!$B$8,IF(Inputs!$B$12&gt;0,MAX(MIN(NORM.INV(RAND(),LOOKUP(Q3156,Inputs!$J$6:$J$9,Inputs!$G$6:$G$9),LOOKUP(Q3156,Inputs!$J$6:$J$9,Inputs!$H$6:$H$9)),Inputs!$B$12),-Inputs!$B$12),NORM.INV(RAND(),LOOKUP(Q3156,Inputs!$J$6:$J$9,Inputs!$G$6:$G$9),LOOKUP(Q3156,Inputs!$J$6:$J$9,Inputs!$H$6:$H$9))),0),"" )</f>
        <v/>
      </c>
      <c r="H3156" s="26">
        <f>IF($A3156&lt;=Inputs!$B$13,IF(3&lt;=Inputs!$B$8,IF(Inputs!$B$12&gt;0,MAX(MIN(NORM.INV(RAND(),LOOKUP(R3156,Inputs!$J$6:$J$9,Inputs!$G$6:$G$9),LOOKUP(R3156,Inputs!$J$6:$J$9,Inputs!$H$6:$H$9)),Inputs!$B$12),-Inputs!$B$12),NORM.INV(RAND(),LOOKUP(R3156,Inputs!$J$6:$J$9,Inputs!$G$6:$G$9),LOOKUP(R3156,Inputs!$J$6:$J$9,Inputs!$H$6:$H$9))),0),"" )</f>
        <v/>
      </c>
      <c r="I3156" s="26">
        <f>IF($A3156&lt;=Inputs!$B$13,IF(4&lt;=Inputs!$B$8,IF(Inputs!$B$12&gt;0,MAX(MIN(NORM.INV(RAND(),LOOKUP(S3156,Inputs!$J$6:$J$9,Inputs!$G$6:$G$9),LOOKUP(S3156,Inputs!$J$6:$J$9,Inputs!$H$6:$H$9)),Inputs!$B$12),-Inputs!$B$12),NORM.INV(RAND(),LOOKUP(S3156,Inputs!$J$6:$J$9,Inputs!$G$6:$G$9),LOOKUP(S3156,Inputs!$J$6:$J$9,Inputs!$H$6:$H$9))),0),"" )</f>
        <v/>
      </c>
      <c r="J3156" s="26">
        <f>IF($A3156&lt;=Inputs!$B$13,IF(5&lt;=Inputs!$B$8,IF(Inputs!$B$12&gt;0,MAX(MIN(NORM.INV(RAND(),LOOKUP(T3156,Inputs!$J$6:$J$9,Inputs!$G$6:$G$9),LOOKUP(T3156,Inputs!$J$6:$J$9,Inputs!$H$6:$H$9)),Inputs!$B$12),-Inputs!$B$12),NORM.INV(RAND(),LOOKUP(T3156,Inputs!$J$6:$J$9,Inputs!$G$6:$G$9),LOOKUP(T3156,Inputs!$J$6:$J$9,Inputs!$H$6:$H$9))),0),"" )</f>
        <v/>
      </c>
      <c r="K3156" s="26">
        <f>IF($A3156&lt;=Inputs!$B$13,IF(6&lt;=Inputs!$B$8,IF(Inputs!$B$12&gt;0,MAX(MIN(NORM.INV(RAND(),LOOKUP(U3156,Inputs!$J$6:$J$9,Inputs!$G$6:$G$9),LOOKUP(U3156,Inputs!$J$6:$J$9,Inputs!$H$6:$H$9)),Inputs!$B$12),-Inputs!$B$12),NORM.INV(RAND(),LOOKUP(U3156,Inputs!$J$6:$J$9,Inputs!$G$6:$G$9),LOOKUP(U3156,Inputs!$J$6:$J$9,Inputs!$H$6:$H$9))),0),"" )</f>
        <v/>
      </c>
      <c r="L3156" s="26">
        <f>IF($A3156&lt;=Inputs!$B$13,IF(7&lt;=Inputs!$B$8,IF(Inputs!$B$12&gt;0,MAX(MIN(NORM.INV(RAND(),LOOKUP(V3156,Inputs!$J$6:$J$9,Inputs!$G$6:$G$9),LOOKUP(V3156,Inputs!$J$6:$J$9,Inputs!$H$6:$H$9)),Inputs!$B$12),-Inputs!$B$12),NORM.INV(RAND(),LOOKUP(V3156,Inputs!$J$6:$J$9,Inputs!$G$6:$G$9),LOOKUP(V3156,Inputs!$J$6:$J$9,Inputs!$H$6:$H$9))),0),"" )</f>
        <v/>
      </c>
      <c r="M3156" s="26">
        <f>IF($A3156&lt;=Inputs!$B$13,IF(8&lt;=Inputs!$B$8,IF(Inputs!$B$12&gt;0,MAX(MIN(NORM.INV(RAND(),LOOKUP(W3156,Inputs!$J$6:$J$9,Inputs!$G$6:$G$9),LOOKUP(W3156,Inputs!$J$6:$J$9,Inputs!$H$6:$H$9)),Inputs!$B$12),-Inputs!$B$12),NORM.INV(RAND(),LOOKUP(W3156,Inputs!$J$6:$J$9,Inputs!$G$6:$G$9),LOOKUP(W3156,Inputs!$J$6:$J$9,Inputs!$H$6:$H$9))),0),"" )</f>
        <v/>
      </c>
      <c r="N3156" s="26">
        <f>IF($A3156&lt;=Inputs!$B$13,IF(9&lt;=Inputs!$B$8,IF(Inputs!$B$12&gt;0,MAX(MIN(NORM.INV(RAND(),LOOKUP(X3156,Inputs!$J$6:$J$9,Inputs!$G$6:$G$9),LOOKUP(X3156,Inputs!$J$6:$J$9,Inputs!$H$6:$H$9)),Inputs!$B$12),-Inputs!$B$12),NORM.INV(RAND(),LOOKUP(X3156,Inputs!$J$6:$J$9,Inputs!$G$6:$G$9),LOOKUP(X3156,Inputs!$J$6:$J$9,Inputs!$H$6:$H$9))),0),"" )</f>
        <v/>
      </c>
      <c r="O3156" s="26">
        <f>IF($A3156&lt;=Inputs!$B$13,IF(10&lt;=Inputs!$B$8,IF(Inputs!$B$12&gt;0,MAX(MIN(NORM.INV(RAND(),LOOKUP(Y3156,Inputs!$J$6:$J$9,Inputs!$G$6:$G$9),LOOKUP(Y3156,Inputs!$J$6:$J$9,Inputs!$H$6:$H$9)),Inputs!$B$12),-Inputs!$B$12),NORM.INV(RAND(),LOOKUP(Y3156,Inputs!$J$6:$J$9,Inputs!$G$6:$G$9),LOOKUP(Y3156,Inputs!$J$6:$J$9,Inputs!$H$6:$H$9))),0),"" )</f>
        <v/>
      </c>
      <c r="P3156" s="31">
        <f>IF($A3156&lt;=Inputs!$B$13,RAND(),"")</f>
        <v/>
      </c>
      <c r="Q3156" s="31">
        <f>IF($A3156&lt;=Inputs!$B$13,RAND(),"")</f>
        <v/>
      </c>
      <c r="R3156" s="31">
        <f>IF($A3156&lt;=Inputs!$B$13,RAND(),"")</f>
        <v/>
      </c>
      <c r="S3156" s="31">
        <f>IF($A3156&lt;=Inputs!$B$13,RAND(),"")</f>
        <v/>
      </c>
      <c r="T3156" s="31">
        <f>IF($A3156&lt;=Inputs!$B$13,RAND(),"")</f>
        <v/>
      </c>
      <c r="U3156" s="31">
        <f>IF($A3156&lt;=Inputs!$B$13,RAND(),"")</f>
        <v/>
      </c>
      <c r="V3156" s="31">
        <f>IF($A3156&lt;=Inputs!$B$13,RAND(),"")</f>
        <v/>
      </c>
      <c r="W3156" s="31">
        <f>IF($A3156&lt;=Inputs!$B$13,RAND(),"")</f>
        <v/>
      </c>
      <c r="X3156" s="31">
        <f>IF($A3156&lt;=Inputs!$B$13,RAND(),"")</f>
        <v/>
      </c>
      <c r="Y3156" s="31">
        <f>IF($A3156&lt;=Inputs!$B$13,RAND(),"")</f>
        <v/>
      </c>
    </row>
    <row r="3157">
      <c r="A3157" t="n">
        <v>3152</v>
      </c>
      <c r="B3157" s="26">
        <f>IF($A3157&lt;=Inputs!$B$13,IF(Inputs!$B$8&gt;0,SUM(F3157:O3157)/Inputs!$B$8,0),"")</f>
        <v/>
      </c>
      <c r="C3157" s="27">
        <f>IF($A3157&lt;=Inputs!$B$13,B3157/100,"")</f>
        <v/>
      </c>
      <c r="D3157" s="28">
        <f>IF($A3157&lt;=Inputs!$B$13,C3157*Inputs!$B$7,"")</f>
        <v/>
      </c>
      <c r="E3157" s="29">
        <f>IF($A3157&lt;=Inputs!$B$13,IF(D3157&gt;0,1,0),"")</f>
        <v/>
      </c>
      <c r="F3157" s="26">
        <f>IF($A3157&lt;=Inputs!$B$13,IF(1&lt;=Inputs!$B$8,IF(Inputs!$B$12&gt;0,MAX(MIN(NORM.INV(RAND(),LOOKUP(P3157,Inputs!$J$6:$J$9,Inputs!$G$6:$G$9),LOOKUP(P3157,Inputs!$J$6:$J$9,Inputs!$H$6:$H$9)),Inputs!$B$12),-Inputs!$B$12),NORM.INV(RAND(),LOOKUP(P3157,Inputs!$J$6:$J$9,Inputs!$G$6:$G$9),LOOKUP(P3157,Inputs!$J$6:$J$9,Inputs!$H$6:$H$9))),0),"" )</f>
        <v/>
      </c>
      <c r="G3157" s="26">
        <f>IF($A3157&lt;=Inputs!$B$13,IF(2&lt;=Inputs!$B$8,IF(Inputs!$B$12&gt;0,MAX(MIN(NORM.INV(RAND(),LOOKUP(Q3157,Inputs!$J$6:$J$9,Inputs!$G$6:$G$9),LOOKUP(Q3157,Inputs!$J$6:$J$9,Inputs!$H$6:$H$9)),Inputs!$B$12),-Inputs!$B$12),NORM.INV(RAND(),LOOKUP(Q3157,Inputs!$J$6:$J$9,Inputs!$G$6:$G$9),LOOKUP(Q3157,Inputs!$J$6:$J$9,Inputs!$H$6:$H$9))),0),"" )</f>
        <v/>
      </c>
      <c r="H3157" s="26">
        <f>IF($A3157&lt;=Inputs!$B$13,IF(3&lt;=Inputs!$B$8,IF(Inputs!$B$12&gt;0,MAX(MIN(NORM.INV(RAND(),LOOKUP(R3157,Inputs!$J$6:$J$9,Inputs!$G$6:$G$9),LOOKUP(R3157,Inputs!$J$6:$J$9,Inputs!$H$6:$H$9)),Inputs!$B$12),-Inputs!$B$12),NORM.INV(RAND(),LOOKUP(R3157,Inputs!$J$6:$J$9,Inputs!$G$6:$G$9),LOOKUP(R3157,Inputs!$J$6:$J$9,Inputs!$H$6:$H$9))),0),"" )</f>
        <v/>
      </c>
      <c r="I3157" s="26">
        <f>IF($A3157&lt;=Inputs!$B$13,IF(4&lt;=Inputs!$B$8,IF(Inputs!$B$12&gt;0,MAX(MIN(NORM.INV(RAND(),LOOKUP(S3157,Inputs!$J$6:$J$9,Inputs!$G$6:$G$9),LOOKUP(S3157,Inputs!$J$6:$J$9,Inputs!$H$6:$H$9)),Inputs!$B$12),-Inputs!$B$12),NORM.INV(RAND(),LOOKUP(S3157,Inputs!$J$6:$J$9,Inputs!$G$6:$G$9),LOOKUP(S3157,Inputs!$J$6:$J$9,Inputs!$H$6:$H$9))),0),"" )</f>
        <v/>
      </c>
      <c r="J3157" s="26">
        <f>IF($A3157&lt;=Inputs!$B$13,IF(5&lt;=Inputs!$B$8,IF(Inputs!$B$12&gt;0,MAX(MIN(NORM.INV(RAND(),LOOKUP(T3157,Inputs!$J$6:$J$9,Inputs!$G$6:$G$9),LOOKUP(T3157,Inputs!$J$6:$J$9,Inputs!$H$6:$H$9)),Inputs!$B$12),-Inputs!$B$12),NORM.INV(RAND(),LOOKUP(T3157,Inputs!$J$6:$J$9,Inputs!$G$6:$G$9),LOOKUP(T3157,Inputs!$J$6:$J$9,Inputs!$H$6:$H$9))),0),"" )</f>
        <v/>
      </c>
      <c r="K3157" s="26">
        <f>IF($A3157&lt;=Inputs!$B$13,IF(6&lt;=Inputs!$B$8,IF(Inputs!$B$12&gt;0,MAX(MIN(NORM.INV(RAND(),LOOKUP(U3157,Inputs!$J$6:$J$9,Inputs!$G$6:$G$9),LOOKUP(U3157,Inputs!$J$6:$J$9,Inputs!$H$6:$H$9)),Inputs!$B$12),-Inputs!$B$12),NORM.INV(RAND(),LOOKUP(U3157,Inputs!$J$6:$J$9,Inputs!$G$6:$G$9),LOOKUP(U3157,Inputs!$J$6:$J$9,Inputs!$H$6:$H$9))),0),"" )</f>
        <v/>
      </c>
      <c r="L3157" s="26">
        <f>IF($A3157&lt;=Inputs!$B$13,IF(7&lt;=Inputs!$B$8,IF(Inputs!$B$12&gt;0,MAX(MIN(NORM.INV(RAND(),LOOKUP(V3157,Inputs!$J$6:$J$9,Inputs!$G$6:$G$9),LOOKUP(V3157,Inputs!$J$6:$J$9,Inputs!$H$6:$H$9)),Inputs!$B$12),-Inputs!$B$12),NORM.INV(RAND(),LOOKUP(V3157,Inputs!$J$6:$J$9,Inputs!$G$6:$G$9),LOOKUP(V3157,Inputs!$J$6:$J$9,Inputs!$H$6:$H$9))),0),"" )</f>
        <v/>
      </c>
      <c r="M3157" s="26">
        <f>IF($A3157&lt;=Inputs!$B$13,IF(8&lt;=Inputs!$B$8,IF(Inputs!$B$12&gt;0,MAX(MIN(NORM.INV(RAND(),LOOKUP(W3157,Inputs!$J$6:$J$9,Inputs!$G$6:$G$9),LOOKUP(W3157,Inputs!$J$6:$J$9,Inputs!$H$6:$H$9)),Inputs!$B$12),-Inputs!$B$12),NORM.INV(RAND(),LOOKUP(W3157,Inputs!$J$6:$J$9,Inputs!$G$6:$G$9),LOOKUP(W3157,Inputs!$J$6:$J$9,Inputs!$H$6:$H$9))),0),"" )</f>
        <v/>
      </c>
      <c r="N3157" s="26">
        <f>IF($A3157&lt;=Inputs!$B$13,IF(9&lt;=Inputs!$B$8,IF(Inputs!$B$12&gt;0,MAX(MIN(NORM.INV(RAND(),LOOKUP(X3157,Inputs!$J$6:$J$9,Inputs!$G$6:$G$9),LOOKUP(X3157,Inputs!$J$6:$J$9,Inputs!$H$6:$H$9)),Inputs!$B$12),-Inputs!$B$12),NORM.INV(RAND(),LOOKUP(X3157,Inputs!$J$6:$J$9,Inputs!$G$6:$G$9),LOOKUP(X3157,Inputs!$J$6:$J$9,Inputs!$H$6:$H$9))),0),"" )</f>
        <v/>
      </c>
      <c r="O3157" s="26">
        <f>IF($A3157&lt;=Inputs!$B$13,IF(10&lt;=Inputs!$B$8,IF(Inputs!$B$12&gt;0,MAX(MIN(NORM.INV(RAND(),LOOKUP(Y3157,Inputs!$J$6:$J$9,Inputs!$G$6:$G$9),LOOKUP(Y3157,Inputs!$J$6:$J$9,Inputs!$H$6:$H$9)),Inputs!$B$12),-Inputs!$B$12),NORM.INV(RAND(),LOOKUP(Y3157,Inputs!$J$6:$J$9,Inputs!$G$6:$G$9),LOOKUP(Y3157,Inputs!$J$6:$J$9,Inputs!$H$6:$H$9))),0),"" )</f>
        <v/>
      </c>
      <c r="P3157" s="31">
        <f>IF($A3157&lt;=Inputs!$B$13,RAND(),"")</f>
        <v/>
      </c>
      <c r="Q3157" s="31">
        <f>IF($A3157&lt;=Inputs!$B$13,RAND(),"")</f>
        <v/>
      </c>
      <c r="R3157" s="31">
        <f>IF($A3157&lt;=Inputs!$B$13,RAND(),"")</f>
        <v/>
      </c>
      <c r="S3157" s="31">
        <f>IF($A3157&lt;=Inputs!$B$13,RAND(),"")</f>
        <v/>
      </c>
      <c r="T3157" s="31">
        <f>IF($A3157&lt;=Inputs!$B$13,RAND(),"")</f>
        <v/>
      </c>
      <c r="U3157" s="31">
        <f>IF($A3157&lt;=Inputs!$B$13,RAND(),"")</f>
        <v/>
      </c>
      <c r="V3157" s="31">
        <f>IF($A3157&lt;=Inputs!$B$13,RAND(),"")</f>
        <v/>
      </c>
      <c r="W3157" s="31">
        <f>IF($A3157&lt;=Inputs!$B$13,RAND(),"")</f>
        <v/>
      </c>
      <c r="X3157" s="31">
        <f>IF($A3157&lt;=Inputs!$B$13,RAND(),"")</f>
        <v/>
      </c>
      <c r="Y3157" s="31">
        <f>IF($A3157&lt;=Inputs!$B$13,RAND(),"")</f>
        <v/>
      </c>
    </row>
    <row r="3158">
      <c r="A3158" t="n">
        <v>3153</v>
      </c>
      <c r="B3158" s="26">
        <f>IF($A3158&lt;=Inputs!$B$13,IF(Inputs!$B$8&gt;0,SUM(F3158:O3158)/Inputs!$B$8,0),"")</f>
        <v/>
      </c>
      <c r="C3158" s="27">
        <f>IF($A3158&lt;=Inputs!$B$13,B3158/100,"")</f>
        <v/>
      </c>
      <c r="D3158" s="28">
        <f>IF($A3158&lt;=Inputs!$B$13,C3158*Inputs!$B$7,"")</f>
        <v/>
      </c>
      <c r="E3158" s="29">
        <f>IF($A3158&lt;=Inputs!$B$13,IF(D3158&gt;0,1,0),"")</f>
        <v/>
      </c>
      <c r="F3158" s="26">
        <f>IF($A3158&lt;=Inputs!$B$13,IF(1&lt;=Inputs!$B$8,IF(Inputs!$B$12&gt;0,MAX(MIN(NORM.INV(RAND(),LOOKUP(P3158,Inputs!$J$6:$J$9,Inputs!$G$6:$G$9),LOOKUP(P3158,Inputs!$J$6:$J$9,Inputs!$H$6:$H$9)),Inputs!$B$12),-Inputs!$B$12),NORM.INV(RAND(),LOOKUP(P3158,Inputs!$J$6:$J$9,Inputs!$G$6:$G$9),LOOKUP(P3158,Inputs!$J$6:$J$9,Inputs!$H$6:$H$9))),0),"" )</f>
        <v/>
      </c>
      <c r="G3158" s="26">
        <f>IF($A3158&lt;=Inputs!$B$13,IF(2&lt;=Inputs!$B$8,IF(Inputs!$B$12&gt;0,MAX(MIN(NORM.INV(RAND(),LOOKUP(Q3158,Inputs!$J$6:$J$9,Inputs!$G$6:$G$9),LOOKUP(Q3158,Inputs!$J$6:$J$9,Inputs!$H$6:$H$9)),Inputs!$B$12),-Inputs!$B$12),NORM.INV(RAND(),LOOKUP(Q3158,Inputs!$J$6:$J$9,Inputs!$G$6:$G$9),LOOKUP(Q3158,Inputs!$J$6:$J$9,Inputs!$H$6:$H$9))),0),"" )</f>
        <v/>
      </c>
      <c r="H3158" s="26">
        <f>IF($A3158&lt;=Inputs!$B$13,IF(3&lt;=Inputs!$B$8,IF(Inputs!$B$12&gt;0,MAX(MIN(NORM.INV(RAND(),LOOKUP(R3158,Inputs!$J$6:$J$9,Inputs!$G$6:$G$9),LOOKUP(R3158,Inputs!$J$6:$J$9,Inputs!$H$6:$H$9)),Inputs!$B$12),-Inputs!$B$12),NORM.INV(RAND(),LOOKUP(R3158,Inputs!$J$6:$J$9,Inputs!$G$6:$G$9),LOOKUP(R3158,Inputs!$J$6:$J$9,Inputs!$H$6:$H$9))),0),"" )</f>
        <v/>
      </c>
      <c r="I3158" s="26">
        <f>IF($A3158&lt;=Inputs!$B$13,IF(4&lt;=Inputs!$B$8,IF(Inputs!$B$12&gt;0,MAX(MIN(NORM.INV(RAND(),LOOKUP(S3158,Inputs!$J$6:$J$9,Inputs!$G$6:$G$9),LOOKUP(S3158,Inputs!$J$6:$J$9,Inputs!$H$6:$H$9)),Inputs!$B$12),-Inputs!$B$12),NORM.INV(RAND(),LOOKUP(S3158,Inputs!$J$6:$J$9,Inputs!$G$6:$G$9),LOOKUP(S3158,Inputs!$J$6:$J$9,Inputs!$H$6:$H$9))),0),"" )</f>
        <v/>
      </c>
      <c r="J3158" s="26">
        <f>IF($A3158&lt;=Inputs!$B$13,IF(5&lt;=Inputs!$B$8,IF(Inputs!$B$12&gt;0,MAX(MIN(NORM.INV(RAND(),LOOKUP(T3158,Inputs!$J$6:$J$9,Inputs!$G$6:$G$9),LOOKUP(T3158,Inputs!$J$6:$J$9,Inputs!$H$6:$H$9)),Inputs!$B$12),-Inputs!$B$12),NORM.INV(RAND(),LOOKUP(T3158,Inputs!$J$6:$J$9,Inputs!$G$6:$G$9),LOOKUP(T3158,Inputs!$J$6:$J$9,Inputs!$H$6:$H$9))),0),"" )</f>
        <v/>
      </c>
      <c r="K3158" s="26">
        <f>IF($A3158&lt;=Inputs!$B$13,IF(6&lt;=Inputs!$B$8,IF(Inputs!$B$12&gt;0,MAX(MIN(NORM.INV(RAND(),LOOKUP(U3158,Inputs!$J$6:$J$9,Inputs!$G$6:$G$9),LOOKUP(U3158,Inputs!$J$6:$J$9,Inputs!$H$6:$H$9)),Inputs!$B$12),-Inputs!$B$12),NORM.INV(RAND(),LOOKUP(U3158,Inputs!$J$6:$J$9,Inputs!$G$6:$G$9),LOOKUP(U3158,Inputs!$J$6:$J$9,Inputs!$H$6:$H$9))),0),"" )</f>
        <v/>
      </c>
      <c r="L3158" s="26">
        <f>IF($A3158&lt;=Inputs!$B$13,IF(7&lt;=Inputs!$B$8,IF(Inputs!$B$12&gt;0,MAX(MIN(NORM.INV(RAND(),LOOKUP(V3158,Inputs!$J$6:$J$9,Inputs!$G$6:$G$9),LOOKUP(V3158,Inputs!$J$6:$J$9,Inputs!$H$6:$H$9)),Inputs!$B$12),-Inputs!$B$12),NORM.INV(RAND(),LOOKUP(V3158,Inputs!$J$6:$J$9,Inputs!$G$6:$G$9),LOOKUP(V3158,Inputs!$J$6:$J$9,Inputs!$H$6:$H$9))),0),"" )</f>
        <v/>
      </c>
      <c r="M3158" s="26">
        <f>IF($A3158&lt;=Inputs!$B$13,IF(8&lt;=Inputs!$B$8,IF(Inputs!$B$12&gt;0,MAX(MIN(NORM.INV(RAND(),LOOKUP(W3158,Inputs!$J$6:$J$9,Inputs!$G$6:$G$9),LOOKUP(W3158,Inputs!$J$6:$J$9,Inputs!$H$6:$H$9)),Inputs!$B$12),-Inputs!$B$12),NORM.INV(RAND(),LOOKUP(W3158,Inputs!$J$6:$J$9,Inputs!$G$6:$G$9),LOOKUP(W3158,Inputs!$J$6:$J$9,Inputs!$H$6:$H$9))),0),"" )</f>
        <v/>
      </c>
      <c r="N3158" s="26">
        <f>IF($A3158&lt;=Inputs!$B$13,IF(9&lt;=Inputs!$B$8,IF(Inputs!$B$12&gt;0,MAX(MIN(NORM.INV(RAND(),LOOKUP(X3158,Inputs!$J$6:$J$9,Inputs!$G$6:$G$9),LOOKUP(X3158,Inputs!$J$6:$J$9,Inputs!$H$6:$H$9)),Inputs!$B$12),-Inputs!$B$12),NORM.INV(RAND(),LOOKUP(X3158,Inputs!$J$6:$J$9,Inputs!$G$6:$G$9),LOOKUP(X3158,Inputs!$J$6:$J$9,Inputs!$H$6:$H$9))),0),"" )</f>
        <v/>
      </c>
      <c r="O3158" s="26">
        <f>IF($A3158&lt;=Inputs!$B$13,IF(10&lt;=Inputs!$B$8,IF(Inputs!$B$12&gt;0,MAX(MIN(NORM.INV(RAND(),LOOKUP(Y3158,Inputs!$J$6:$J$9,Inputs!$G$6:$G$9),LOOKUP(Y3158,Inputs!$J$6:$J$9,Inputs!$H$6:$H$9)),Inputs!$B$12),-Inputs!$B$12),NORM.INV(RAND(),LOOKUP(Y3158,Inputs!$J$6:$J$9,Inputs!$G$6:$G$9),LOOKUP(Y3158,Inputs!$J$6:$J$9,Inputs!$H$6:$H$9))),0),"" )</f>
        <v/>
      </c>
      <c r="P3158" s="31">
        <f>IF($A3158&lt;=Inputs!$B$13,RAND(),"")</f>
        <v/>
      </c>
      <c r="Q3158" s="31">
        <f>IF($A3158&lt;=Inputs!$B$13,RAND(),"")</f>
        <v/>
      </c>
      <c r="R3158" s="31">
        <f>IF($A3158&lt;=Inputs!$B$13,RAND(),"")</f>
        <v/>
      </c>
      <c r="S3158" s="31">
        <f>IF($A3158&lt;=Inputs!$B$13,RAND(),"")</f>
        <v/>
      </c>
      <c r="T3158" s="31">
        <f>IF($A3158&lt;=Inputs!$B$13,RAND(),"")</f>
        <v/>
      </c>
      <c r="U3158" s="31">
        <f>IF($A3158&lt;=Inputs!$B$13,RAND(),"")</f>
        <v/>
      </c>
      <c r="V3158" s="31">
        <f>IF($A3158&lt;=Inputs!$B$13,RAND(),"")</f>
        <v/>
      </c>
      <c r="W3158" s="31">
        <f>IF($A3158&lt;=Inputs!$B$13,RAND(),"")</f>
        <v/>
      </c>
      <c r="X3158" s="31">
        <f>IF($A3158&lt;=Inputs!$B$13,RAND(),"")</f>
        <v/>
      </c>
      <c r="Y3158" s="31">
        <f>IF($A3158&lt;=Inputs!$B$13,RAND(),"")</f>
        <v/>
      </c>
    </row>
    <row r="3159">
      <c r="A3159" t="n">
        <v>3154</v>
      </c>
      <c r="B3159" s="26">
        <f>IF($A3159&lt;=Inputs!$B$13,IF(Inputs!$B$8&gt;0,SUM(F3159:O3159)/Inputs!$B$8,0),"")</f>
        <v/>
      </c>
      <c r="C3159" s="27">
        <f>IF($A3159&lt;=Inputs!$B$13,B3159/100,"")</f>
        <v/>
      </c>
      <c r="D3159" s="28">
        <f>IF($A3159&lt;=Inputs!$B$13,C3159*Inputs!$B$7,"")</f>
        <v/>
      </c>
      <c r="E3159" s="29">
        <f>IF($A3159&lt;=Inputs!$B$13,IF(D3159&gt;0,1,0),"")</f>
        <v/>
      </c>
      <c r="F3159" s="26">
        <f>IF($A3159&lt;=Inputs!$B$13,IF(1&lt;=Inputs!$B$8,IF(Inputs!$B$12&gt;0,MAX(MIN(NORM.INV(RAND(),LOOKUP(P3159,Inputs!$J$6:$J$9,Inputs!$G$6:$G$9),LOOKUP(P3159,Inputs!$J$6:$J$9,Inputs!$H$6:$H$9)),Inputs!$B$12),-Inputs!$B$12),NORM.INV(RAND(),LOOKUP(P3159,Inputs!$J$6:$J$9,Inputs!$G$6:$G$9),LOOKUP(P3159,Inputs!$J$6:$J$9,Inputs!$H$6:$H$9))),0),"" )</f>
        <v/>
      </c>
      <c r="G3159" s="26">
        <f>IF($A3159&lt;=Inputs!$B$13,IF(2&lt;=Inputs!$B$8,IF(Inputs!$B$12&gt;0,MAX(MIN(NORM.INV(RAND(),LOOKUP(Q3159,Inputs!$J$6:$J$9,Inputs!$G$6:$G$9),LOOKUP(Q3159,Inputs!$J$6:$J$9,Inputs!$H$6:$H$9)),Inputs!$B$12),-Inputs!$B$12),NORM.INV(RAND(),LOOKUP(Q3159,Inputs!$J$6:$J$9,Inputs!$G$6:$G$9),LOOKUP(Q3159,Inputs!$J$6:$J$9,Inputs!$H$6:$H$9))),0),"" )</f>
        <v/>
      </c>
      <c r="H3159" s="26">
        <f>IF($A3159&lt;=Inputs!$B$13,IF(3&lt;=Inputs!$B$8,IF(Inputs!$B$12&gt;0,MAX(MIN(NORM.INV(RAND(),LOOKUP(R3159,Inputs!$J$6:$J$9,Inputs!$G$6:$G$9),LOOKUP(R3159,Inputs!$J$6:$J$9,Inputs!$H$6:$H$9)),Inputs!$B$12),-Inputs!$B$12),NORM.INV(RAND(),LOOKUP(R3159,Inputs!$J$6:$J$9,Inputs!$G$6:$G$9),LOOKUP(R3159,Inputs!$J$6:$J$9,Inputs!$H$6:$H$9))),0),"" )</f>
        <v/>
      </c>
      <c r="I3159" s="26">
        <f>IF($A3159&lt;=Inputs!$B$13,IF(4&lt;=Inputs!$B$8,IF(Inputs!$B$12&gt;0,MAX(MIN(NORM.INV(RAND(),LOOKUP(S3159,Inputs!$J$6:$J$9,Inputs!$G$6:$G$9),LOOKUP(S3159,Inputs!$J$6:$J$9,Inputs!$H$6:$H$9)),Inputs!$B$12),-Inputs!$B$12),NORM.INV(RAND(),LOOKUP(S3159,Inputs!$J$6:$J$9,Inputs!$G$6:$G$9),LOOKUP(S3159,Inputs!$J$6:$J$9,Inputs!$H$6:$H$9))),0),"" )</f>
        <v/>
      </c>
      <c r="J3159" s="26">
        <f>IF($A3159&lt;=Inputs!$B$13,IF(5&lt;=Inputs!$B$8,IF(Inputs!$B$12&gt;0,MAX(MIN(NORM.INV(RAND(),LOOKUP(T3159,Inputs!$J$6:$J$9,Inputs!$G$6:$G$9),LOOKUP(T3159,Inputs!$J$6:$J$9,Inputs!$H$6:$H$9)),Inputs!$B$12),-Inputs!$B$12),NORM.INV(RAND(),LOOKUP(T3159,Inputs!$J$6:$J$9,Inputs!$G$6:$G$9),LOOKUP(T3159,Inputs!$J$6:$J$9,Inputs!$H$6:$H$9))),0),"" )</f>
        <v/>
      </c>
      <c r="K3159" s="26">
        <f>IF($A3159&lt;=Inputs!$B$13,IF(6&lt;=Inputs!$B$8,IF(Inputs!$B$12&gt;0,MAX(MIN(NORM.INV(RAND(),LOOKUP(U3159,Inputs!$J$6:$J$9,Inputs!$G$6:$G$9),LOOKUP(U3159,Inputs!$J$6:$J$9,Inputs!$H$6:$H$9)),Inputs!$B$12),-Inputs!$B$12),NORM.INV(RAND(),LOOKUP(U3159,Inputs!$J$6:$J$9,Inputs!$G$6:$G$9),LOOKUP(U3159,Inputs!$J$6:$J$9,Inputs!$H$6:$H$9))),0),"" )</f>
        <v/>
      </c>
      <c r="L3159" s="26">
        <f>IF($A3159&lt;=Inputs!$B$13,IF(7&lt;=Inputs!$B$8,IF(Inputs!$B$12&gt;0,MAX(MIN(NORM.INV(RAND(),LOOKUP(V3159,Inputs!$J$6:$J$9,Inputs!$G$6:$G$9),LOOKUP(V3159,Inputs!$J$6:$J$9,Inputs!$H$6:$H$9)),Inputs!$B$12),-Inputs!$B$12),NORM.INV(RAND(),LOOKUP(V3159,Inputs!$J$6:$J$9,Inputs!$G$6:$G$9),LOOKUP(V3159,Inputs!$J$6:$J$9,Inputs!$H$6:$H$9))),0),"" )</f>
        <v/>
      </c>
      <c r="M3159" s="26">
        <f>IF($A3159&lt;=Inputs!$B$13,IF(8&lt;=Inputs!$B$8,IF(Inputs!$B$12&gt;0,MAX(MIN(NORM.INV(RAND(),LOOKUP(W3159,Inputs!$J$6:$J$9,Inputs!$G$6:$G$9),LOOKUP(W3159,Inputs!$J$6:$J$9,Inputs!$H$6:$H$9)),Inputs!$B$12),-Inputs!$B$12),NORM.INV(RAND(),LOOKUP(W3159,Inputs!$J$6:$J$9,Inputs!$G$6:$G$9),LOOKUP(W3159,Inputs!$J$6:$J$9,Inputs!$H$6:$H$9))),0),"" )</f>
        <v/>
      </c>
      <c r="N3159" s="26">
        <f>IF($A3159&lt;=Inputs!$B$13,IF(9&lt;=Inputs!$B$8,IF(Inputs!$B$12&gt;0,MAX(MIN(NORM.INV(RAND(),LOOKUP(X3159,Inputs!$J$6:$J$9,Inputs!$G$6:$G$9),LOOKUP(X3159,Inputs!$J$6:$J$9,Inputs!$H$6:$H$9)),Inputs!$B$12),-Inputs!$B$12),NORM.INV(RAND(),LOOKUP(X3159,Inputs!$J$6:$J$9,Inputs!$G$6:$G$9),LOOKUP(X3159,Inputs!$J$6:$J$9,Inputs!$H$6:$H$9))),0),"" )</f>
        <v/>
      </c>
      <c r="O3159" s="26">
        <f>IF($A3159&lt;=Inputs!$B$13,IF(10&lt;=Inputs!$B$8,IF(Inputs!$B$12&gt;0,MAX(MIN(NORM.INV(RAND(),LOOKUP(Y3159,Inputs!$J$6:$J$9,Inputs!$G$6:$G$9),LOOKUP(Y3159,Inputs!$J$6:$J$9,Inputs!$H$6:$H$9)),Inputs!$B$12),-Inputs!$B$12),NORM.INV(RAND(),LOOKUP(Y3159,Inputs!$J$6:$J$9,Inputs!$G$6:$G$9),LOOKUP(Y3159,Inputs!$J$6:$J$9,Inputs!$H$6:$H$9))),0),"" )</f>
        <v/>
      </c>
      <c r="P3159" s="31">
        <f>IF($A3159&lt;=Inputs!$B$13,RAND(),"")</f>
        <v/>
      </c>
      <c r="Q3159" s="31">
        <f>IF($A3159&lt;=Inputs!$B$13,RAND(),"")</f>
        <v/>
      </c>
      <c r="R3159" s="31">
        <f>IF($A3159&lt;=Inputs!$B$13,RAND(),"")</f>
        <v/>
      </c>
      <c r="S3159" s="31">
        <f>IF($A3159&lt;=Inputs!$B$13,RAND(),"")</f>
        <v/>
      </c>
      <c r="T3159" s="31">
        <f>IF($A3159&lt;=Inputs!$B$13,RAND(),"")</f>
        <v/>
      </c>
      <c r="U3159" s="31">
        <f>IF($A3159&lt;=Inputs!$B$13,RAND(),"")</f>
        <v/>
      </c>
      <c r="V3159" s="31">
        <f>IF($A3159&lt;=Inputs!$B$13,RAND(),"")</f>
        <v/>
      </c>
      <c r="W3159" s="31">
        <f>IF($A3159&lt;=Inputs!$B$13,RAND(),"")</f>
        <v/>
      </c>
      <c r="X3159" s="31">
        <f>IF($A3159&lt;=Inputs!$B$13,RAND(),"")</f>
        <v/>
      </c>
      <c r="Y3159" s="31">
        <f>IF($A3159&lt;=Inputs!$B$13,RAND(),"")</f>
        <v/>
      </c>
    </row>
    <row r="3160">
      <c r="A3160" t="n">
        <v>3155</v>
      </c>
      <c r="B3160" s="26">
        <f>IF($A3160&lt;=Inputs!$B$13,IF(Inputs!$B$8&gt;0,SUM(F3160:O3160)/Inputs!$B$8,0),"")</f>
        <v/>
      </c>
      <c r="C3160" s="27">
        <f>IF($A3160&lt;=Inputs!$B$13,B3160/100,"")</f>
        <v/>
      </c>
      <c r="D3160" s="28">
        <f>IF($A3160&lt;=Inputs!$B$13,C3160*Inputs!$B$7,"")</f>
        <v/>
      </c>
      <c r="E3160" s="29">
        <f>IF($A3160&lt;=Inputs!$B$13,IF(D3160&gt;0,1,0),"")</f>
        <v/>
      </c>
      <c r="F3160" s="26">
        <f>IF($A3160&lt;=Inputs!$B$13,IF(1&lt;=Inputs!$B$8,IF(Inputs!$B$12&gt;0,MAX(MIN(NORM.INV(RAND(),LOOKUP(P3160,Inputs!$J$6:$J$9,Inputs!$G$6:$G$9),LOOKUP(P3160,Inputs!$J$6:$J$9,Inputs!$H$6:$H$9)),Inputs!$B$12),-Inputs!$B$12),NORM.INV(RAND(),LOOKUP(P3160,Inputs!$J$6:$J$9,Inputs!$G$6:$G$9),LOOKUP(P3160,Inputs!$J$6:$J$9,Inputs!$H$6:$H$9))),0),"" )</f>
        <v/>
      </c>
      <c r="G3160" s="26">
        <f>IF($A3160&lt;=Inputs!$B$13,IF(2&lt;=Inputs!$B$8,IF(Inputs!$B$12&gt;0,MAX(MIN(NORM.INV(RAND(),LOOKUP(Q3160,Inputs!$J$6:$J$9,Inputs!$G$6:$G$9),LOOKUP(Q3160,Inputs!$J$6:$J$9,Inputs!$H$6:$H$9)),Inputs!$B$12),-Inputs!$B$12),NORM.INV(RAND(),LOOKUP(Q3160,Inputs!$J$6:$J$9,Inputs!$G$6:$G$9),LOOKUP(Q3160,Inputs!$J$6:$J$9,Inputs!$H$6:$H$9))),0),"" )</f>
        <v/>
      </c>
      <c r="H3160" s="26">
        <f>IF($A3160&lt;=Inputs!$B$13,IF(3&lt;=Inputs!$B$8,IF(Inputs!$B$12&gt;0,MAX(MIN(NORM.INV(RAND(),LOOKUP(R3160,Inputs!$J$6:$J$9,Inputs!$G$6:$G$9),LOOKUP(R3160,Inputs!$J$6:$J$9,Inputs!$H$6:$H$9)),Inputs!$B$12),-Inputs!$B$12),NORM.INV(RAND(),LOOKUP(R3160,Inputs!$J$6:$J$9,Inputs!$G$6:$G$9),LOOKUP(R3160,Inputs!$J$6:$J$9,Inputs!$H$6:$H$9))),0),"" )</f>
        <v/>
      </c>
      <c r="I3160" s="26">
        <f>IF($A3160&lt;=Inputs!$B$13,IF(4&lt;=Inputs!$B$8,IF(Inputs!$B$12&gt;0,MAX(MIN(NORM.INV(RAND(),LOOKUP(S3160,Inputs!$J$6:$J$9,Inputs!$G$6:$G$9),LOOKUP(S3160,Inputs!$J$6:$J$9,Inputs!$H$6:$H$9)),Inputs!$B$12),-Inputs!$B$12),NORM.INV(RAND(),LOOKUP(S3160,Inputs!$J$6:$J$9,Inputs!$G$6:$G$9),LOOKUP(S3160,Inputs!$J$6:$J$9,Inputs!$H$6:$H$9))),0),"" )</f>
        <v/>
      </c>
      <c r="J3160" s="26">
        <f>IF($A3160&lt;=Inputs!$B$13,IF(5&lt;=Inputs!$B$8,IF(Inputs!$B$12&gt;0,MAX(MIN(NORM.INV(RAND(),LOOKUP(T3160,Inputs!$J$6:$J$9,Inputs!$G$6:$G$9),LOOKUP(T3160,Inputs!$J$6:$J$9,Inputs!$H$6:$H$9)),Inputs!$B$12),-Inputs!$B$12),NORM.INV(RAND(),LOOKUP(T3160,Inputs!$J$6:$J$9,Inputs!$G$6:$G$9),LOOKUP(T3160,Inputs!$J$6:$J$9,Inputs!$H$6:$H$9))),0),"" )</f>
        <v/>
      </c>
      <c r="K3160" s="26">
        <f>IF($A3160&lt;=Inputs!$B$13,IF(6&lt;=Inputs!$B$8,IF(Inputs!$B$12&gt;0,MAX(MIN(NORM.INV(RAND(),LOOKUP(U3160,Inputs!$J$6:$J$9,Inputs!$G$6:$G$9),LOOKUP(U3160,Inputs!$J$6:$J$9,Inputs!$H$6:$H$9)),Inputs!$B$12),-Inputs!$B$12),NORM.INV(RAND(),LOOKUP(U3160,Inputs!$J$6:$J$9,Inputs!$G$6:$G$9),LOOKUP(U3160,Inputs!$J$6:$J$9,Inputs!$H$6:$H$9))),0),"" )</f>
        <v/>
      </c>
      <c r="L3160" s="26">
        <f>IF($A3160&lt;=Inputs!$B$13,IF(7&lt;=Inputs!$B$8,IF(Inputs!$B$12&gt;0,MAX(MIN(NORM.INV(RAND(),LOOKUP(V3160,Inputs!$J$6:$J$9,Inputs!$G$6:$G$9),LOOKUP(V3160,Inputs!$J$6:$J$9,Inputs!$H$6:$H$9)),Inputs!$B$12),-Inputs!$B$12),NORM.INV(RAND(),LOOKUP(V3160,Inputs!$J$6:$J$9,Inputs!$G$6:$G$9),LOOKUP(V3160,Inputs!$J$6:$J$9,Inputs!$H$6:$H$9))),0),"" )</f>
        <v/>
      </c>
      <c r="M3160" s="26">
        <f>IF($A3160&lt;=Inputs!$B$13,IF(8&lt;=Inputs!$B$8,IF(Inputs!$B$12&gt;0,MAX(MIN(NORM.INV(RAND(),LOOKUP(W3160,Inputs!$J$6:$J$9,Inputs!$G$6:$G$9),LOOKUP(W3160,Inputs!$J$6:$J$9,Inputs!$H$6:$H$9)),Inputs!$B$12),-Inputs!$B$12),NORM.INV(RAND(),LOOKUP(W3160,Inputs!$J$6:$J$9,Inputs!$G$6:$G$9),LOOKUP(W3160,Inputs!$J$6:$J$9,Inputs!$H$6:$H$9))),0),"" )</f>
        <v/>
      </c>
      <c r="N3160" s="26">
        <f>IF($A3160&lt;=Inputs!$B$13,IF(9&lt;=Inputs!$B$8,IF(Inputs!$B$12&gt;0,MAX(MIN(NORM.INV(RAND(),LOOKUP(X3160,Inputs!$J$6:$J$9,Inputs!$G$6:$G$9),LOOKUP(X3160,Inputs!$J$6:$J$9,Inputs!$H$6:$H$9)),Inputs!$B$12),-Inputs!$B$12),NORM.INV(RAND(),LOOKUP(X3160,Inputs!$J$6:$J$9,Inputs!$G$6:$G$9),LOOKUP(X3160,Inputs!$J$6:$J$9,Inputs!$H$6:$H$9))),0),"" )</f>
        <v/>
      </c>
      <c r="O3160" s="26">
        <f>IF($A3160&lt;=Inputs!$B$13,IF(10&lt;=Inputs!$B$8,IF(Inputs!$B$12&gt;0,MAX(MIN(NORM.INV(RAND(),LOOKUP(Y3160,Inputs!$J$6:$J$9,Inputs!$G$6:$G$9),LOOKUP(Y3160,Inputs!$J$6:$J$9,Inputs!$H$6:$H$9)),Inputs!$B$12),-Inputs!$B$12),NORM.INV(RAND(),LOOKUP(Y3160,Inputs!$J$6:$J$9,Inputs!$G$6:$G$9),LOOKUP(Y3160,Inputs!$J$6:$J$9,Inputs!$H$6:$H$9))),0),"" )</f>
        <v/>
      </c>
      <c r="P3160" s="31">
        <f>IF($A3160&lt;=Inputs!$B$13,RAND(),"")</f>
        <v/>
      </c>
      <c r="Q3160" s="31">
        <f>IF($A3160&lt;=Inputs!$B$13,RAND(),"")</f>
        <v/>
      </c>
      <c r="R3160" s="31">
        <f>IF($A3160&lt;=Inputs!$B$13,RAND(),"")</f>
        <v/>
      </c>
      <c r="S3160" s="31">
        <f>IF($A3160&lt;=Inputs!$B$13,RAND(),"")</f>
        <v/>
      </c>
      <c r="T3160" s="31">
        <f>IF($A3160&lt;=Inputs!$B$13,RAND(),"")</f>
        <v/>
      </c>
      <c r="U3160" s="31">
        <f>IF($A3160&lt;=Inputs!$B$13,RAND(),"")</f>
        <v/>
      </c>
      <c r="V3160" s="31">
        <f>IF($A3160&lt;=Inputs!$B$13,RAND(),"")</f>
        <v/>
      </c>
      <c r="W3160" s="31">
        <f>IF($A3160&lt;=Inputs!$B$13,RAND(),"")</f>
        <v/>
      </c>
      <c r="X3160" s="31">
        <f>IF($A3160&lt;=Inputs!$B$13,RAND(),"")</f>
        <v/>
      </c>
      <c r="Y3160" s="31">
        <f>IF($A3160&lt;=Inputs!$B$13,RAND(),"")</f>
        <v/>
      </c>
    </row>
    <row r="3161">
      <c r="A3161" t="n">
        <v>3156</v>
      </c>
      <c r="B3161" s="26">
        <f>IF($A3161&lt;=Inputs!$B$13,IF(Inputs!$B$8&gt;0,SUM(F3161:O3161)/Inputs!$B$8,0),"")</f>
        <v/>
      </c>
      <c r="C3161" s="27">
        <f>IF($A3161&lt;=Inputs!$B$13,B3161/100,"")</f>
        <v/>
      </c>
      <c r="D3161" s="28">
        <f>IF($A3161&lt;=Inputs!$B$13,C3161*Inputs!$B$7,"")</f>
        <v/>
      </c>
      <c r="E3161" s="29">
        <f>IF($A3161&lt;=Inputs!$B$13,IF(D3161&gt;0,1,0),"")</f>
        <v/>
      </c>
      <c r="F3161" s="26">
        <f>IF($A3161&lt;=Inputs!$B$13,IF(1&lt;=Inputs!$B$8,IF(Inputs!$B$12&gt;0,MAX(MIN(NORM.INV(RAND(),LOOKUP(P3161,Inputs!$J$6:$J$9,Inputs!$G$6:$G$9),LOOKUP(P3161,Inputs!$J$6:$J$9,Inputs!$H$6:$H$9)),Inputs!$B$12),-Inputs!$B$12),NORM.INV(RAND(),LOOKUP(P3161,Inputs!$J$6:$J$9,Inputs!$G$6:$G$9),LOOKUP(P3161,Inputs!$J$6:$J$9,Inputs!$H$6:$H$9))),0),"" )</f>
        <v/>
      </c>
      <c r="G3161" s="26">
        <f>IF($A3161&lt;=Inputs!$B$13,IF(2&lt;=Inputs!$B$8,IF(Inputs!$B$12&gt;0,MAX(MIN(NORM.INV(RAND(),LOOKUP(Q3161,Inputs!$J$6:$J$9,Inputs!$G$6:$G$9),LOOKUP(Q3161,Inputs!$J$6:$J$9,Inputs!$H$6:$H$9)),Inputs!$B$12),-Inputs!$B$12),NORM.INV(RAND(),LOOKUP(Q3161,Inputs!$J$6:$J$9,Inputs!$G$6:$G$9),LOOKUP(Q3161,Inputs!$J$6:$J$9,Inputs!$H$6:$H$9))),0),"" )</f>
        <v/>
      </c>
      <c r="H3161" s="26">
        <f>IF($A3161&lt;=Inputs!$B$13,IF(3&lt;=Inputs!$B$8,IF(Inputs!$B$12&gt;0,MAX(MIN(NORM.INV(RAND(),LOOKUP(R3161,Inputs!$J$6:$J$9,Inputs!$G$6:$G$9),LOOKUP(R3161,Inputs!$J$6:$J$9,Inputs!$H$6:$H$9)),Inputs!$B$12),-Inputs!$B$12),NORM.INV(RAND(),LOOKUP(R3161,Inputs!$J$6:$J$9,Inputs!$G$6:$G$9),LOOKUP(R3161,Inputs!$J$6:$J$9,Inputs!$H$6:$H$9))),0),"" )</f>
        <v/>
      </c>
      <c r="I3161" s="26">
        <f>IF($A3161&lt;=Inputs!$B$13,IF(4&lt;=Inputs!$B$8,IF(Inputs!$B$12&gt;0,MAX(MIN(NORM.INV(RAND(),LOOKUP(S3161,Inputs!$J$6:$J$9,Inputs!$G$6:$G$9),LOOKUP(S3161,Inputs!$J$6:$J$9,Inputs!$H$6:$H$9)),Inputs!$B$12),-Inputs!$B$12),NORM.INV(RAND(),LOOKUP(S3161,Inputs!$J$6:$J$9,Inputs!$G$6:$G$9),LOOKUP(S3161,Inputs!$J$6:$J$9,Inputs!$H$6:$H$9))),0),"" )</f>
        <v/>
      </c>
      <c r="J3161" s="26">
        <f>IF($A3161&lt;=Inputs!$B$13,IF(5&lt;=Inputs!$B$8,IF(Inputs!$B$12&gt;0,MAX(MIN(NORM.INV(RAND(),LOOKUP(T3161,Inputs!$J$6:$J$9,Inputs!$G$6:$G$9),LOOKUP(T3161,Inputs!$J$6:$J$9,Inputs!$H$6:$H$9)),Inputs!$B$12),-Inputs!$B$12),NORM.INV(RAND(),LOOKUP(T3161,Inputs!$J$6:$J$9,Inputs!$G$6:$G$9),LOOKUP(T3161,Inputs!$J$6:$J$9,Inputs!$H$6:$H$9))),0),"" )</f>
        <v/>
      </c>
      <c r="K3161" s="26">
        <f>IF($A3161&lt;=Inputs!$B$13,IF(6&lt;=Inputs!$B$8,IF(Inputs!$B$12&gt;0,MAX(MIN(NORM.INV(RAND(),LOOKUP(U3161,Inputs!$J$6:$J$9,Inputs!$G$6:$G$9),LOOKUP(U3161,Inputs!$J$6:$J$9,Inputs!$H$6:$H$9)),Inputs!$B$12),-Inputs!$B$12),NORM.INV(RAND(),LOOKUP(U3161,Inputs!$J$6:$J$9,Inputs!$G$6:$G$9),LOOKUP(U3161,Inputs!$J$6:$J$9,Inputs!$H$6:$H$9))),0),"" )</f>
        <v/>
      </c>
      <c r="L3161" s="26">
        <f>IF($A3161&lt;=Inputs!$B$13,IF(7&lt;=Inputs!$B$8,IF(Inputs!$B$12&gt;0,MAX(MIN(NORM.INV(RAND(),LOOKUP(V3161,Inputs!$J$6:$J$9,Inputs!$G$6:$G$9),LOOKUP(V3161,Inputs!$J$6:$J$9,Inputs!$H$6:$H$9)),Inputs!$B$12),-Inputs!$B$12),NORM.INV(RAND(),LOOKUP(V3161,Inputs!$J$6:$J$9,Inputs!$G$6:$G$9),LOOKUP(V3161,Inputs!$J$6:$J$9,Inputs!$H$6:$H$9))),0),"" )</f>
        <v/>
      </c>
      <c r="M3161" s="26">
        <f>IF($A3161&lt;=Inputs!$B$13,IF(8&lt;=Inputs!$B$8,IF(Inputs!$B$12&gt;0,MAX(MIN(NORM.INV(RAND(),LOOKUP(W3161,Inputs!$J$6:$J$9,Inputs!$G$6:$G$9),LOOKUP(W3161,Inputs!$J$6:$J$9,Inputs!$H$6:$H$9)),Inputs!$B$12),-Inputs!$B$12),NORM.INV(RAND(),LOOKUP(W3161,Inputs!$J$6:$J$9,Inputs!$G$6:$G$9),LOOKUP(W3161,Inputs!$J$6:$J$9,Inputs!$H$6:$H$9))),0),"" )</f>
        <v/>
      </c>
      <c r="N3161" s="26">
        <f>IF($A3161&lt;=Inputs!$B$13,IF(9&lt;=Inputs!$B$8,IF(Inputs!$B$12&gt;0,MAX(MIN(NORM.INV(RAND(),LOOKUP(X3161,Inputs!$J$6:$J$9,Inputs!$G$6:$G$9),LOOKUP(X3161,Inputs!$J$6:$J$9,Inputs!$H$6:$H$9)),Inputs!$B$12),-Inputs!$B$12),NORM.INV(RAND(),LOOKUP(X3161,Inputs!$J$6:$J$9,Inputs!$G$6:$G$9),LOOKUP(X3161,Inputs!$J$6:$J$9,Inputs!$H$6:$H$9))),0),"" )</f>
        <v/>
      </c>
      <c r="O3161" s="26">
        <f>IF($A3161&lt;=Inputs!$B$13,IF(10&lt;=Inputs!$B$8,IF(Inputs!$B$12&gt;0,MAX(MIN(NORM.INV(RAND(),LOOKUP(Y3161,Inputs!$J$6:$J$9,Inputs!$G$6:$G$9),LOOKUP(Y3161,Inputs!$J$6:$J$9,Inputs!$H$6:$H$9)),Inputs!$B$12),-Inputs!$B$12),NORM.INV(RAND(),LOOKUP(Y3161,Inputs!$J$6:$J$9,Inputs!$G$6:$G$9),LOOKUP(Y3161,Inputs!$J$6:$J$9,Inputs!$H$6:$H$9))),0),"" )</f>
        <v/>
      </c>
      <c r="P3161" s="31">
        <f>IF($A3161&lt;=Inputs!$B$13,RAND(),"")</f>
        <v/>
      </c>
      <c r="Q3161" s="31">
        <f>IF($A3161&lt;=Inputs!$B$13,RAND(),"")</f>
        <v/>
      </c>
      <c r="R3161" s="31">
        <f>IF($A3161&lt;=Inputs!$B$13,RAND(),"")</f>
        <v/>
      </c>
      <c r="S3161" s="31">
        <f>IF($A3161&lt;=Inputs!$B$13,RAND(),"")</f>
        <v/>
      </c>
      <c r="T3161" s="31">
        <f>IF($A3161&lt;=Inputs!$B$13,RAND(),"")</f>
        <v/>
      </c>
      <c r="U3161" s="31">
        <f>IF($A3161&lt;=Inputs!$B$13,RAND(),"")</f>
        <v/>
      </c>
      <c r="V3161" s="31">
        <f>IF($A3161&lt;=Inputs!$B$13,RAND(),"")</f>
        <v/>
      </c>
      <c r="W3161" s="31">
        <f>IF($A3161&lt;=Inputs!$B$13,RAND(),"")</f>
        <v/>
      </c>
      <c r="X3161" s="31">
        <f>IF($A3161&lt;=Inputs!$B$13,RAND(),"")</f>
        <v/>
      </c>
      <c r="Y3161" s="31">
        <f>IF($A3161&lt;=Inputs!$B$13,RAND(),"")</f>
        <v/>
      </c>
    </row>
    <row r="3162">
      <c r="A3162" t="n">
        <v>3157</v>
      </c>
      <c r="B3162" s="26">
        <f>IF($A3162&lt;=Inputs!$B$13,IF(Inputs!$B$8&gt;0,SUM(F3162:O3162)/Inputs!$B$8,0),"")</f>
        <v/>
      </c>
      <c r="C3162" s="27">
        <f>IF($A3162&lt;=Inputs!$B$13,B3162/100,"")</f>
        <v/>
      </c>
      <c r="D3162" s="28">
        <f>IF($A3162&lt;=Inputs!$B$13,C3162*Inputs!$B$7,"")</f>
        <v/>
      </c>
      <c r="E3162" s="29">
        <f>IF($A3162&lt;=Inputs!$B$13,IF(D3162&gt;0,1,0),"")</f>
        <v/>
      </c>
      <c r="F3162" s="26">
        <f>IF($A3162&lt;=Inputs!$B$13,IF(1&lt;=Inputs!$B$8,IF(Inputs!$B$12&gt;0,MAX(MIN(NORM.INV(RAND(),LOOKUP(P3162,Inputs!$J$6:$J$9,Inputs!$G$6:$G$9),LOOKUP(P3162,Inputs!$J$6:$J$9,Inputs!$H$6:$H$9)),Inputs!$B$12),-Inputs!$B$12),NORM.INV(RAND(),LOOKUP(P3162,Inputs!$J$6:$J$9,Inputs!$G$6:$G$9),LOOKUP(P3162,Inputs!$J$6:$J$9,Inputs!$H$6:$H$9))),0),"" )</f>
        <v/>
      </c>
      <c r="G3162" s="26">
        <f>IF($A3162&lt;=Inputs!$B$13,IF(2&lt;=Inputs!$B$8,IF(Inputs!$B$12&gt;0,MAX(MIN(NORM.INV(RAND(),LOOKUP(Q3162,Inputs!$J$6:$J$9,Inputs!$G$6:$G$9),LOOKUP(Q3162,Inputs!$J$6:$J$9,Inputs!$H$6:$H$9)),Inputs!$B$12),-Inputs!$B$12),NORM.INV(RAND(),LOOKUP(Q3162,Inputs!$J$6:$J$9,Inputs!$G$6:$G$9),LOOKUP(Q3162,Inputs!$J$6:$J$9,Inputs!$H$6:$H$9))),0),"" )</f>
        <v/>
      </c>
      <c r="H3162" s="26">
        <f>IF($A3162&lt;=Inputs!$B$13,IF(3&lt;=Inputs!$B$8,IF(Inputs!$B$12&gt;0,MAX(MIN(NORM.INV(RAND(),LOOKUP(R3162,Inputs!$J$6:$J$9,Inputs!$G$6:$G$9),LOOKUP(R3162,Inputs!$J$6:$J$9,Inputs!$H$6:$H$9)),Inputs!$B$12),-Inputs!$B$12),NORM.INV(RAND(),LOOKUP(R3162,Inputs!$J$6:$J$9,Inputs!$G$6:$G$9),LOOKUP(R3162,Inputs!$J$6:$J$9,Inputs!$H$6:$H$9))),0),"" )</f>
        <v/>
      </c>
      <c r="I3162" s="26">
        <f>IF($A3162&lt;=Inputs!$B$13,IF(4&lt;=Inputs!$B$8,IF(Inputs!$B$12&gt;0,MAX(MIN(NORM.INV(RAND(),LOOKUP(S3162,Inputs!$J$6:$J$9,Inputs!$G$6:$G$9),LOOKUP(S3162,Inputs!$J$6:$J$9,Inputs!$H$6:$H$9)),Inputs!$B$12),-Inputs!$B$12),NORM.INV(RAND(),LOOKUP(S3162,Inputs!$J$6:$J$9,Inputs!$G$6:$G$9),LOOKUP(S3162,Inputs!$J$6:$J$9,Inputs!$H$6:$H$9))),0),"" )</f>
        <v/>
      </c>
      <c r="J3162" s="26">
        <f>IF($A3162&lt;=Inputs!$B$13,IF(5&lt;=Inputs!$B$8,IF(Inputs!$B$12&gt;0,MAX(MIN(NORM.INV(RAND(),LOOKUP(T3162,Inputs!$J$6:$J$9,Inputs!$G$6:$G$9),LOOKUP(T3162,Inputs!$J$6:$J$9,Inputs!$H$6:$H$9)),Inputs!$B$12),-Inputs!$B$12),NORM.INV(RAND(),LOOKUP(T3162,Inputs!$J$6:$J$9,Inputs!$G$6:$G$9),LOOKUP(T3162,Inputs!$J$6:$J$9,Inputs!$H$6:$H$9))),0),"" )</f>
        <v/>
      </c>
      <c r="K3162" s="26">
        <f>IF($A3162&lt;=Inputs!$B$13,IF(6&lt;=Inputs!$B$8,IF(Inputs!$B$12&gt;0,MAX(MIN(NORM.INV(RAND(),LOOKUP(U3162,Inputs!$J$6:$J$9,Inputs!$G$6:$G$9),LOOKUP(U3162,Inputs!$J$6:$J$9,Inputs!$H$6:$H$9)),Inputs!$B$12),-Inputs!$B$12),NORM.INV(RAND(),LOOKUP(U3162,Inputs!$J$6:$J$9,Inputs!$G$6:$G$9),LOOKUP(U3162,Inputs!$J$6:$J$9,Inputs!$H$6:$H$9))),0),"" )</f>
        <v/>
      </c>
      <c r="L3162" s="26">
        <f>IF($A3162&lt;=Inputs!$B$13,IF(7&lt;=Inputs!$B$8,IF(Inputs!$B$12&gt;0,MAX(MIN(NORM.INV(RAND(),LOOKUP(V3162,Inputs!$J$6:$J$9,Inputs!$G$6:$G$9),LOOKUP(V3162,Inputs!$J$6:$J$9,Inputs!$H$6:$H$9)),Inputs!$B$12),-Inputs!$B$12),NORM.INV(RAND(),LOOKUP(V3162,Inputs!$J$6:$J$9,Inputs!$G$6:$G$9),LOOKUP(V3162,Inputs!$J$6:$J$9,Inputs!$H$6:$H$9))),0),"" )</f>
        <v/>
      </c>
      <c r="M3162" s="26">
        <f>IF($A3162&lt;=Inputs!$B$13,IF(8&lt;=Inputs!$B$8,IF(Inputs!$B$12&gt;0,MAX(MIN(NORM.INV(RAND(),LOOKUP(W3162,Inputs!$J$6:$J$9,Inputs!$G$6:$G$9),LOOKUP(W3162,Inputs!$J$6:$J$9,Inputs!$H$6:$H$9)),Inputs!$B$12),-Inputs!$B$12),NORM.INV(RAND(),LOOKUP(W3162,Inputs!$J$6:$J$9,Inputs!$G$6:$G$9),LOOKUP(W3162,Inputs!$J$6:$J$9,Inputs!$H$6:$H$9))),0),"" )</f>
        <v/>
      </c>
      <c r="N3162" s="26">
        <f>IF($A3162&lt;=Inputs!$B$13,IF(9&lt;=Inputs!$B$8,IF(Inputs!$B$12&gt;0,MAX(MIN(NORM.INV(RAND(),LOOKUP(X3162,Inputs!$J$6:$J$9,Inputs!$G$6:$G$9),LOOKUP(X3162,Inputs!$J$6:$J$9,Inputs!$H$6:$H$9)),Inputs!$B$12),-Inputs!$B$12),NORM.INV(RAND(),LOOKUP(X3162,Inputs!$J$6:$J$9,Inputs!$G$6:$G$9),LOOKUP(X3162,Inputs!$J$6:$J$9,Inputs!$H$6:$H$9))),0),"" )</f>
        <v/>
      </c>
      <c r="O3162" s="26">
        <f>IF($A3162&lt;=Inputs!$B$13,IF(10&lt;=Inputs!$B$8,IF(Inputs!$B$12&gt;0,MAX(MIN(NORM.INV(RAND(),LOOKUP(Y3162,Inputs!$J$6:$J$9,Inputs!$G$6:$G$9),LOOKUP(Y3162,Inputs!$J$6:$J$9,Inputs!$H$6:$H$9)),Inputs!$B$12),-Inputs!$B$12),NORM.INV(RAND(),LOOKUP(Y3162,Inputs!$J$6:$J$9,Inputs!$G$6:$G$9),LOOKUP(Y3162,Inputs!$J$6:$J$9,Inputs!$H$6:$H$9))),0),"" )</f>
        <v/>
      </c>
      <c r="P3162" s="31">
        <f>IF($A3162&lt;=Inputs!$B$13,RAND(),"")</f>
        <v/>
      </c>
      <c r="Q3162" s="31">
        <f>IF($A3162&lt;=Inputs!$B$13,RAND(),"")</f>
        <v/>
      </c>
      <c r="R3162" s="31">
        <f>IF($A3162&lt;=Inputs!$B$13,RAND(),"")</f>
        <v/>
      </c>
      <c r="S3162" s="31">
        <f>IF($A3162&lt;=Inputs!$B$13,RAND(),"")</f>
        <v/>
      </c>
      <c r="T3162" s="31">
        <f>IF($A3162&lt;=Inputs!$B$13,RAND(),"")</f>
        <v/>
      </c>
      <c r="U3162" s="31">
        <f>IF($A3162&lt;=Inputs!$B$13,RAND(),"")</f>
        <v/>
      </c>
      <c r="V3162" s="31">
        <f>IF($A3162&lt;=Inputs!$B$13,RAND(),"")</f>
        <v/>
      </c>
      <c r="W3162" s="31">
        <f>IF($A3162&lt;=Inputs!$B$13,RAND(),"")</f>
        <v/>
      </c>
      <c r="X3162" s="31">
        <f>IF($A3162&lt;=Inputs!$B$13,RAND(),"")</f>
        <v/>
      </c>
      <c r="Y3162" s="31">
        <f>IF($A3162&lt;=Inputs!$B$13,RAND(),"")</f>
        <v/>
      </c>
    </row>
    <row r="3163">
      <c r="A3163" t="n">
        <v>3158</v>
      </c>
      <c r="B3163" s="26">
        <f>IF($A3163&lt;=Inputs!$B$13,IF(Inputs!$B$8&gt;0,SUM(F3163:O3163)/Inputs!$B$8,0),"")</f>
        <v/>
      </c>
      <c r="C3163" s="27">
        <f>IF($A3163&lt;=Inputs!$B$13,B3163/100,"")</f>
        <v/>
      </c>
      <c r="D3163" s="28">
        <f>IF($A3163&lt;=Inputs!$B$13,C3163*Inputs!$B$7,"")</f>
        <v/>
      </c>
      <c r="E3163" s="29">
        <f>IF($A3163&lt;=Inputs!$B$13,IF(D3163&gt;0,1,0),"")</f>
        <v/>
      </c>
      <c r="F3163" s="26">
        <f>IF($A3163&lt;=Inputs!$B$13,IF(1&lt;=Inputs!$B$8,IF(Inputs!$B$12&gt;0,MAX(MIN(NORM.INV(RAND(),LOOKUP(P3163,Inputs!$J$6:$J$9,Inputs!$G$6:$G$9),LOOKUP(P3163,Inputs!$J$6:$J$9,Inputs!$H$6:$H$9)),Inputs!$B$12),-Inputs!$B$12),NORM.INV(RAND(),LOOKUP(P3163,Inputs!$J$6:$J$9,Inputs!$G$6:$G$9),LOOKUP(P3163,Inputs!$J$6:$J$9,Inputs!$H$6:$H$9))),0),"" )</f>
        <v/>
      </c>
      <c r="G3163" s="26">
        <f>IF($A3163&lt;=Inputs!$B$13,IF(2&lt;=Inputs!$B$8,IF(Inputs!$B$12&gt;0,MAX(MIN(NORM.INV(RAND(),LOOKUP(Q3163,Inputs!$J$6:$J$9,Inputs!$G$6:$G$9),LOOKUP(Q3163,Inputs!$J$6:$J$9,Inputs!$H$6:$H$9)),Inputs!$B$12),-Inputs!$B$12),NORM.INV(RAND(),LOOKUP(Q3163,Inputs!$J$6:$J$9,Inputs!$G$6:$G$9),LOOKUP(Q3163,Inputs!$J$6:$J$9,Inputs!$H$6:$H$9))),0),"" )</f>
        <v/>
      </c>
      <c r="H3163" s="26">
        <f>IF($A3163&lt;=Inputs!$B$13,IF(3&lt;=Inputs!$B$8,IF(Inputs!$B$12&gt;0,MAX(MIN(NORM.INV(RAND(),LOOKUP(R3163,Inputs!$J$6:$J$9,Inputs!$G$6:$G$9),LOOKUP(R3163,Inputs!$J$6:$J$9,Inputs!$H$6:$H$9)),Inputs!$B$12),-Inputs!$B$12),NORM.INV(RAND(),LOOKUP(R3163,Inputs!$J$6:$J$9,Inputs!$G$6:$G$9),LOOKUP(R3163,Inputs!$J$6:$J$9,Inputs!$H$6:$H$9))),0),"" )</f>
        <v/>
      </c>
      <c r="I3163" s="26">
        <f>IF($A3163&lt;=Inputs!$B$13,IF(4&lt;=Inputs!$B$8,IF(Inputs!$B$12&gt;0,MAX(MIN(NORM.INV(RAND(),LOOKUP(S3163,Inputs!$J$6:$J$9,Inputs!$G$6:$G$9),LOOKUP(S3163,Inputs!$J$6:$J$9,Inputs!$H$6:$H$9)),Inputs!$B$12),-Inputs!$B$12),NORM.INV(RAND(),LOOKUP(S3163,Inputs!$J$6:$J$9,Inputs!$G$6:$G$9),LOOKUP(S3163,Inputs!$J$6:$J$9,Inputs!$H$6:$H$9))),0),"" )</f>
        <v/>
      </c>
      <c r="J3163" s="26">
        <f>IF($A3163&lt;=Inputs!$B$13,IF(5&lt;=Inputs!$B$8,IF(Inputs!$B$12&gt;0,MAX(MIN(NORM.INV(RAND(),LOOKUP(T3163,Inputs!$J$6:$J$9,Inputs!$G$6:$G$9),LOOKUP(T3163,Inputs!$J$6:$J$9,Inputs!$H$6:$H$9)),Inputs!$B$12),-Inputs!$B$12),NORM.INV(RAND(),LOOKUP(T3163,Inputs!$J$6:$J$9,Inputs!$G$6:$G$9),LOOKUP(T3163,Inputs!$J$6:$J$9,Inputs!$H$6:$H$9))),0),"" )</f>
        <v/>
      </c>
      <c r="K3163" s="26">
        <f>IF($A3163&lt;=Inputs!$B$13,IF(6&lt;=Inputs!$B$8,IF(Inputs!$B$12&gt;0,MAX(MIN(NORM.INV(RAND(),LOOKUP(U3163,Inputs!$J$6:$J$9,Inputs!$G$6:$G$9),LOOKUP(U3163,Inputs!$J$6:$J$9,Inputs!$H$6:$H$9)),Inputs!$B$12),-Inputs!$B$12),NORM.INV(RAND(),LOOKUP(U3163,Inputs!$J$6:$J$9,Inputs!$G$6:$G$9),LOOKUP(U3163,Inputs!$J$6:$J$9,Inputs!$H$6:$H$9))),0),"" )</f>
        <v/>
      </c>
      <c r="L3163" s="26">
        <f>IF($A3163&lt;=Inputs!$B$13,IF(7&lt;=Inputs!$B$8,IF(Inputs!$B$12&gt;0,MAX(MIN(NORM.INV(RAND(),LOOKUP(V3163,Inputs!$J$6:$J$9,Inputs!$G$6:$G$9),LOOKUP(V3163,Inputs!$J$6:$J$9,Inputs!$H$6:$H$9)),Inputs!$B$12),-Inputs!$B$12),NORM.INV(RAND(),LOOKUP(V3163,Inputs!$J$6:$J$9,Inputs!$G$6:$G$9),LOOKUP(V3163,Inputs!$J$6:$J$9,Inputs!$H$6:$H$9))),0),"" )</f>
        <v/>
      </c>
      <c r="M3163" s="26">
        <f>IF($A3163&lt;=Inputs!$B$13,IF(8&lt;=Inputs!$B$8,IF(Inputs!$B$12&gt;0,MAX(MIN(NORM.INV(RAND(),LOOKUP(W3163,Inputs!$J$6:$J$9,Inputs!$G$6:$G$9),LOOKUP(W3163,Inputs!$J$6:$J$9,Inputs!$H$6:$H$9)),Inputs!$B$12),-Inputs!$B$12),NORM.INV(RAND(),LOOKUP(W3163,Inputs!$J$6:$J$9,Inputs!$G$6:$G$9),LOOKUP(W3163,Inputs!$J$6:$J$9,Inputs!$H$6:$H$9))),0),"" )</f>
        <v/>
      </c>
      <c r="N3163" s="26">
        <f>IF($A3163&lt;=Inputs!$B$13,IF(9&lt;=Inputs!$B$8,IF(Inputs!$B$12&gt;0,MAX(MIN(NORM.INV(RAND(),LOOKUP(X3163,Inputs!$J$6:$J$9,Inputs!$G$6:$G$9),LOOKUP(X3163,Inputs!$J$6:$J$9,Inputs!$H$6:$H$9)),Inputs!$B$12),-Inputs!$B$12),NORM.INV(RAND(),LOOKUP(X3163,Inputs!$J$6:$J$9,Inputs!$G$6:$G$9),LOOKUP(X3163,Inputs!$J$6:$J$9,Inputs!$H$6:$H$9))),0),"" )</f>
        <v/>
      </c>
      <c r="O3163" s="26">
        <f>IF($A3163&lt;=Inputs!$B$13,IF(10&lt;=Inputs!$B$8,IF(Inputs!$B$12&gt;0,MAX(MIN(NORM.INV(RAND(),LOOKUP(Y3163,Inputs!$J$6:$J$9,Inputs!$G$6:$G$9),LOOKUP(Y3163,Inputs!$J$6:$J$9,Inputs!$H$6:$H$9)),Inputs!$B$12),-Inputs!$B$12),NORM.INV(RAND(),LOOKUP(Y3163,Inputs!$J$6:$J$9,Inputs!$G$6:$G$9),LOOKUP(Y3163,Inputs!$J$6:$J$9,Inputs!$H$6:$H$9))),0),"" )</f>
        <v/>
      </c>
      <c r="P3163" s="31">
        <f>IF($A3163&lt;=Inputs!$B$13,RAND(),"")</f>
        <v/>
      </c>
      <c r="Q3163" s="31">
        <f>IF($A3163&lt;=Inputs!$B$13,RAND(),"")</f>
        <v/>
      </c>
      <c r="R3163" s="31">
        <f>IF($A3163&lt;=Inputs!$B$13,RAND(),"")</f>
        <v/>
      </c>
      <c r="S3163" s="31">
        <f>IF($A3163&lt;=Inputs!$B$13,RAND(),"")</f>
        <v/>
      </c>
      <c r="T3163" s="31">
        <f>IF($A3163&lt;=Inputs!$B$13,RAND(),"")</f>
        <v/>
      </c>
      <c r="U3163" s="31">
        <f>IF($A3163&lt;=Inputs!$B$13,RAND(),"")</f>
        <v/>
      </c>
      <c r="V3163" s="31">
        <f>IF($A3163&lt;=Inputs!$B$13,RAND(),"")</f>
        <v/>
      </c>
      <c r="W3163" s="31">
        <f>IF($A3163&lt;=Inputs!$B$13,RAND(),"")</f>
        <v/>
      </c>
      <c r="X3163" s="31">
        <f>IF($A3163&lt;=Inputs!$B$13,RAND(),"")</f>
        <v/>
      </c>
      <c r="Y3163" s="31">
        <f>IF($A3163&lt;=Inputs!$B$13,RAND(),"")</f>
        <v/>
      </c>
    </row>
    <row r="3164">
      <c r="A3164" t="n">
        <v>3159</v>
      </c>
      <c r="B3164" s="26">
        <f>IF($A3164&lt;=Inputs!$B$13,IF(Inputs!$B$8&gt;0,SUM(F3164:O3164)/Inputs!$B$8,0),"")</f>
        <v/>
      </c>
      <c r="C3164" s="27">
        <f>IF($A3164&lt;=Inputs!$B$13,B3164/100,"")</f>
        <v/>
      </c>
      <c r="D3164" s="28">
        <f>IF($A3164&lt;=Inputs!$B$13,C3164*Inputs!$B$7,"")</f>
        <v/>
      </c>
      <c r="E3164" s="29">
        <f>IF($A3164&lt;=Inputs!$B$13,IF(D3164&gt;0,1,0),"")</f>
        <v/>
      </c>
      <c r="F3164" s="26">
        <f>IF($A3164&lt;=Inputs!$B$13,IF(1&lt;=Inputs!$B$8,IF(Inputs!$B$12&gt;0,MAX(MIN(NORM.INV(RAND(),LOOKUP(P3164,Inputs!$J$6:$J$9,Inputs!$G$6:$G$9),LOOKUP(P3164,Inputs!$J$6:$J$9,Inputs!$H$6:$H$9)),Inputs!$B$12),-Inputs!$B$12),NORM.INV(RAND(),LOOKUP(P3164,Inputs!$J$6:$J$9,Inputs!$G$6:$G$9),LOOKUP(P3164,Inputs!$J$6:$J$9,Inputs!$H$6:$H$9))),0),"" )</f>
        <v/>
      </c>
      <c r="G3164" s="26">
        <f>IF($A3164&lt;=Inputs!$B$13,IF(2&lt;=Inputs!$B$8,IF(Inputs!$B$12&gt;0,MAX(MIN(NORM.INV(RAND(),LOOKUP(Q3164,Inputs!$J$6:$J$9,Inputs!$G$6:$G$9),LOOKUP(Q3164,Inputs!$J$6:$J$9,Inputs!$H$6:$H$9)),Inputs!$B$12),-Inputs!$B$12),NORM.INV(RAND(),LOOKUP(Q3164,Inputs!$J$6:$J$9,Inputs!$G$6:$G$9),LOOKUP(Q3164,Inputs!$J$6:$J$9,Inputs!$H$6:$H$9))),0),"" )</f>
        <v/>
      </c>
      <c r="H3164" s="26">
        <f>IF($A3164&lt;=Inputs!$B$13,IF(3&lt;=Inputs!$B$8,IF(Inputs!$B$12&gt;0,MAX(MIN(NORM.INV(RAND(),LOOKUP(R3164,Inputs!$J$6:$J$9,Inputs!$G$6:$G$9),LOOKUP(R3164,Inputs!$J$6:$J$9,Inputs!$H$6:$H$9)),Inputs!$B$12),-Inputs!$B$12),NORM.INV(RAND(),LOOKUP(R3164,Inputs!$J$6:$J$9,Inputs!$G$6:$G$9),LOOKUP(R3164,Inputs!$J$6:$J$9,Inputs!$H$6:$H$9))),0),"" )</f>
        <v/>
      </c>
      <c r="I3164" s="26">
        <f>IF($A3164&lt;=Inputs!$B$13,IF(4&lt;=Inputs!$B$8,IF(Inputs!$B$12&gt;0,MAX(MIN(NORM.INV(RAND(),LOOKUP(S3164,Inputs!$J$6:$J$9,Inputs!$G$6:$G$9),LOOKUP(S3164,Inputs!$J$6:$J$9,Inputs!$H$6:$H$9)),Inputs!$B$12),-Inputs!$B$12),NORM.INV(RAND(),LOOKUP(S3164,Inputs!$J$6:$J$9,Inputs!$G$6:$G$9),LOOKUP(S3164,Inputs!$J$6:$J$9,Inputs!$H$6:$H$9))),0),"" )</f>
        <v/>
      </c>
      <c r="J3164" s="26">
        <f>IF($A3164&lt;=Inputs!$B$13,IF(5&lt;=Inputs!$B$8,IF(Inputs!$B$12&gt;0,MAX(MIN(NORM.INV(RAND(),LOOKUP(T3164,Inputs!$J$6:$J$9,Inputs!$G$6:$G$9),LOOKUP(T3164,Inputs!$J$6:$J$9,Inputs!$H$6:$H$9)),Inputs!$B$12),-Inputs!$B$12),NORM.INV(RAND(),LOOKUP(T3164,Inputs!$J$6:$J$9,Inputs!$G$6:$G$9),LOOKUP(T3164,Inputs!$J$6:$J$9,Inputs!$H$6:$H$9))),0),"" )</f>
        <v/>
      </c>
      <c r="K3164" s="26">
        <f>IF($A3164&lt;=Inputs!$B$13,IF(6&lt;=Inputs!$B$8,IF(Inputs!$B$12&gt;0,MAX(MIN(NORM.INV(RAND(),LOOKUP(U3164,Inputs!$J$6:$J$9,Inputs!$G$6:$G$9),LOOKUP(U3164,Inputs!$J$6:$J$9,Inputs!$H$6:$H$9)),Inputs!$B$12),-Inputs!$B$12),NORM.INV(RAND(),LOOKUP(U3164,Inputs!$J$6:$J$9,Inputs!$G$6:$G$9),LOOKUP(U3164,Inputs!$J$6:$J$9,Inputs!$H$6:$H$9))),0),"" )</f>
        <v/>
      </c>
      <c r="L3164" s="26">
        <f>IF($A3164&lt;=Inputs!$B$13,IF(7&lt;=Inputs!$B$8,IF(Inputs!$B$12&gt;0,MAX(MIN(NORM.INV(RAND(),LOOKUP(V3164,Inputs!$J$6:$J$9,Inputs!$G$6:$G$9),LOOKUP(V3164,Inputs!$J$6:$J$9,Inputs!$H$6:$H$9)),Inputs!$B$12),-Inputs!$B$12),NORM.INV(RAND(),LOOKUP(V3164,Inputs!$J$6:$J$9,Inputs!$G$6:$G$9),LOOKUP(V3164,Inputs!$J$6:$J$9,Inputs!$H$6:$H$9))),0),"" )</f>
        <v/>
      </c>
      <c r="M3164" s="26">
        <f>IF($A3164&lt;=Inputs!$B$13,IF(8&lt;=Inputs!$B$8,IF(Inputs!$B$12&gt;0,MAX(MIN(NORM.INV(RAND(),LOOKUP(W3164,Inputs!$J$6:$J$9,Inputs!$G$6:$G$9),LOOKUP(W3164,Inputs!$J$6:$J$9,Inputs!$H$6:$H$9)),Inputs!$B$12),-Inputs!$B$12),NORM.INV(RAND(),LOOKUP(W3164,Inputs!$J$6:$J$9,Inputs!$G$6:$G$9),LOOKUP(W3164,Inputs!$J$6:$J$9,Inputs!$H$6:$H$9))),0),"" )</f>
        <v/>
      </c>
      <c r="N3164" s="26">
        <f>IF($A3164&lt;=Inputs!$B$13,IF(9&lt;=Inputs!$B$8,IF(Inputs!$B$12&gt;0,MAX(MIN(NORM.INV(RAND(),LOOKUP(X3164,Inputs!$J$6:$J$9,Inputs!$G$6:$G$9),LOOKUP(X3164,Inputs!$J$6:$J$9,Inputs!$H$6:$H$9)),Inputs!$B$12),-Inputs!$B$12),NORM.INV(RAND(),LOOKUP(X3164,Inputs!$J$6:$J$9,Inputs!$G$6:$G$9),LOOKUP(X3164,Inputs!$J$6:$J$9,Inputs!$H$6:$H$9))),0),"" )</f>
        <v/>
      </c>
      <c r="O3164" s="26">
        <f>IF($A3164&lt;=Inputs!$B$13,IF(10&lt;=Inputs!$B$8,IF(Inputs!$B$12&gt;0,MAX(MIN(NORM.INV(RAND(),LOOKUP(Y3164,Inputs!$J$6:$J$9,Inputs!$G$6:$G$9),LOOKUP(Y3164,Inputs!$J$6:$J$9,Inputs!$H$6:$H$9)),Inputs!$B$12),-Inputs!$B$12),NORM.INV(RAND(),LOOKUP(Y3164,Inputs!$J$6:$J$9,Inputs!$G$6:$G$9),LOOKUP(Y3164,Inputs!$J$6:$J$9,Inputs!$H$6:$H$9))),0),"" )</f>
        <v/>
      </c>
      <c r="P3164" s="31">
        <f>IF($A3164&lt;=Inputs!$B$13,RAND(),"")</f>
        <v/>
      </c>
      <c r="Q3164" s="31">
        <f>IF($A3164&lt;=Inputs!$B$13,RAND(),"")</f>
        <v/>
      </c>
      <c r="R3164" s="31">
        <f>IF($A3164&lt;=Inputs!$B$13,RAND(),"")</f>
        <v/>
      </c>
      <c r="S3164" s="31">
        <f>IF($A3164&lt;=Inputs!$B$13,RAND(),"")</f>
        <v/>
      </c>
      <c r="T3164" s="31">
        <f>IF($A3164&lt;=Inputs!$B$13,RAND(),"")</f>
        <v/>
      </c>
      <c r="U3164" s="31">
        <f>IF($A3164&lt;=Inputs!$B$13,RAND(),"")</f>
        <v/>
      </c>
      <c r="V3164" s="31">
        <f>IF($A3164&lt;=Inputs!$B$13,RAND(),"")</f>
        <v/>
      </c>
      <c r="W3164" s="31">
        <f>IF($A3164&lt;=Inputs!$B$13,RAND(),"")</f>
        <v/>
      </c>
      <c r="X3164" s="31">
        <f>IF($A3164&lt;=Inputs!$B$13,RAND(),"")</f>
        <v/>
      </c>
      <c r="Y3164" s="31">
        <f>IF($A3164&lt;=Inputs!$B$13,RAND(),"")</f>
        <v/>
      </c>
    </row>
    <row r="3165">
      <c r="A3165" t="n">
        <v>3160</v>
      </c>
      <c r="B3165" s="26">
        <f>IF($A3165&lt;=Inputs!$B$13,IF(Inputs!$B$8&gt;0,SUM(F3165:O3165)/Inputs!$B$8,0),"")</f>
        <v/>
      </c>
      <c r="C3165" s="27">
        <f>IF($A3165&lt;=Inputs!$B$13,B3165/100,"")</f>
        <v/>
      </c>
      <c r="D3165" s="28">
        <f>IF($A3165&lt;=Inputs!$B$13,C3165*Inputs!$B$7,"")</f>
        <v/>
      </c>
      <c r="E3165" s="29">
        <f>IF($A3165&lt;=Inputs!$B$13,IF(D3165&gt;0,1,0),"")</f>
        <v/>
      </c>
      <c r="F3165" s="26">
        <f>IF($A3165&lt;=Inputs!$B$13,IF(1&lt;=Inputs!$B$8,IF(Inputs!$B$12&gt;0,MAX(MIN(NORM.INV(RAND(),LOOKUP(P3165,Inputs!$J$6:$J$9,Inputs!$G$6:$G$9),LOOKUP(P3165,Inputs!$J$6:$J$9,Inputs!$H$6:$H$9)),Inputs!$B$12),-Inputs!$B$12),NORM.INV(RAND(),LOOKUP(P3165,Inputs!$J$6:$J$9,Inputs!$G$6:$G$9),LOOKUP(P3165,Inputs!$J$6:$J$9,Inputs!$H$6:$H$9))),0),"" )</f>
        <v/>
      </c>
      <c r="G3165" s="26">
        <f>IF($A3165&lt;=Inputs!$B$13,IF(2&lt;=Inputs!$B$8,IF(Inputs!$B$12&gt;0,MAX(MIN(NORM.INV(RAND(),LOOKUP(Q3165,Inputs!$J$6:$J$9,Inputs!$G$6:$G$9),LOOKUP(Q3165,Inputs!$J$6:$J$9,Inputs!$H$6:$H$9)),Inputs!$B$12),-Inputs!$B$12),NORM.INV(RAND(),LOOKUP(Q3165,Inputs!$J$6:$J$9,Inputs!$G$6:$G$9),LOOKUP(Q3165,Inputs!$J$6:$J$9,Inputs!$H$6:$H$9))),0),"" )</f>
        <v/>
      </c>
      <c r="H3165" s="26">
        <f>IF($A3165&lt;=Inputs!$B$13,IF(3&lt;=Inputs!$B$8,IF(Inputs!$B$12&gt;0,MAX(MIN(NORM.INV(RAND(),LOOKUP(R3165,Inputs!$J$6:$J$9,Inputs!$G$6:$G$9),LOOKUP(R3165,Inputs!$J$6:$J$9,Inputs!$H$6:$H$9)),Inputs!$B$12),-Inputs!$B$12),NORM.INV(RAND(),LOOKUP(R3165,Inputs!$J$6:$J$9,Inputs!$G$6:$G$9),LOOKUP(R3165,Inputs!$J$6:$J$9,Inputs!$H$6:$H$9))),0),"" )</f>
        <v/>
      </c>
      <c r="I3165" s="26">
        <f>IF($A3165&lt;=Inputs!$B$13,IF(4&lt;=Inputs!$B$8,IF(Inputs!$B$12&gt;0,MAX(MIN(NORM.INV(RAND(),LOOKUP(S3165,Inputs!$J$6:$J$9,Inputs!$G$6:$G$9),LOOKUP(S3165,Inputs!$J$6:$J$9,Inputs!$H$6:$H$9)),Inputs!$B$12),-Inputs!$B$12),NORM.INV(RAND(),LOOKUP(S3165,Inputs!$J$6:$J$9,Inputs!$G$6:$G$9),LOOKUP(S3165,Inputs!$J$6:$J$9,Inputs!$H$6:$H$9))),0),"" )</f>
        <v/>
      </c>
      <c r="J3165" s="26">
        <f>IF($A3165&lt;=Inputs!$B$13,IF(5&lt;=Inputs!$B$8,IF(Inputs!$B$12&gt;0,MAX(MIN(NORM.INV(RAND(),LOOKUP(T3165,Inputs!$J$6:$J$9,Inputs!$G$6:$G$9),LOOKUP(T3165,Inputs!$J$6:$J$9,Inputs!$H$6:$H$9)),Inputs!$B$12),-Inputs!$B$12),NORM.INV(RAND(),LOOKUP(T3165,Inputs!$J$6:$J$9,Inputs!$G$6:$G$9),LOOKUP(T3165,Inputs!$J$6:$J$9,Inputs!$H$6:$H$9))),0),"" )</f>
        <v/>
      </c>
      <c r="K3165" s="26">
        <f>IF($A3165&lt;=Inputs!$B$13,IF(6&lt;=Inputs!$B$8,IF(Inputs!$B$12&gt;0,MAX(MIN(NORM.INV(RAND(),LOOKUP(U3165,Inputs!$J$6:$J$9,Inputs!$G$6:$G$9),LOOKUP(U3165,Inputs!$J$6:$J$9,Inputs!$H$6:$H$9)),Inputs!$B$12),-Inputs!$B$12),NORM.INV(RAND(),LOOKUP(U3165,Inputs!$J$6:$J$9,Inputs!$G$6:$G$9),LOOKUP(U3165,Inputs!$J$6:$J$9,Inputs!$H$6:$H$9))),0),"" )</f>
        <v/>
      </c>
      <c r="L3165" s="26">
        <f>IF($A3165&lt;=Inputs!$B$13,IF(7&lt;=Inputs!$B$8,IF(Inputs!$B$12&gt;0,MAX(MIN(NORM.INV(RAND(),LOOKUP(V3165,Inputs!$J$6:$J$9,Inputs!$G$6:$G$9),LOOKUP(V3165,Inputs!$J$6:$J$9,Inputs!$H$6:$H$9)),Inputs!$B$12),-Inputs!$B$12),NORM.INV(RAND(),LOOKUP(V3165,Inputs!$J$6:$J$9,Inputs!$G$6:$G$9),LOOKUP(V3165,Inputs!$J$6:$J$9,Inputs!$H$6:$H$9))),0),"" )</f>
        <v/>
      </c>
      <c r="M3165" s="26">
        <f>IF($A3165&lt;=Inputs!$B$13,IF(8&lt;=Inputs!$B$8,IF(Inputs!$B$12&gt;0,MAX(MIN(NORM.INV(RAND(),LOOKUP(W3165,Inputs!$J$6:$J$9,Inputs!$G$6:$G$9),LOOKUP(W3165,Inputs!$J$6:$J$9,Inputs!$H$6:$H$9)),Inputs!$B$12),-Inputs!$B$12),NORM.INV(RAND(),LOOKUP(W3165,Inputs!$J$6:$J$9,Inputs!$G$6:$G$9),LOOKUP(W3165,Inputs!$J$6:$J$9,Inputs!$H$6:$H$9))),0),"" )</f>
        <v/>
      </c>
      <c r="N3165" s="26">
        <f>IF($A3165&lt;=Inputs!$B$13,IF(9&lt;=Inputs!$B$8,IF(Inputs!$B$12&gt;0,MAX(MIN(NORM.INV(RAND(),LOOKUP(X3165,Inputs!$J$6:$J$9,Inputs!$G$6:$G$9),LOOKUP(X3165,Inputs!$J$6:$J$9,Inputs!$H$6:$H$9)),Inputs!$B$12),-Inputs!$B$12),NORM.INV(RAND(),LOOKUP(X3165,Inputs!$J$6:$J$9,Inputs!$G$6:$G$9),LOOKUP(X3165,Inputs!$J$6:$J$9,Inputs!$H$6:$H$9))),0),"" )</f>
        <v/>
      </c>
      <c r="O3165" s="26">
        <f>IF($A3165&lt;=Inputs!$B$13,IF(10&lt;=Inputs!$B$8,IF(Inputs!$B$12&gt;0,MAX(MIN(NORM.INV(RAND(),LOOKUP(Y3165,Inputs!$J$6:$J$9,Inputs!$G$6:$G$9),LOOKUP(Y3165,Inputs!$J$6:$J$9,Inputs!$H$6:$H$9)),Inputs!$B$12),-Inputs!$B$12),NORM.INV(RAND(),LOOKUP(Y3165,Inputs!$J$6:$J$9,Inputs!$G$6:$G$9),LOOKUP(Y3165,Inputs!$J$6:$J$9,Inputs!$H$6:$H$9))),0),"" )</f>
        <v/>
      </c>
      <c r="P3165" s="31">
        <f>IF($A3165&lt;=Inputs!$B$13,RAND(),"")</f>
        <v/>
      </c>
      <c r="Q3165" s="31">
        <f>IF($A3165&lt;=Inputs!$B$13,RAND(),"")</f>
        <v/>
      </c>
      <c r="R3165" s="31">
        <f>IF($A3165&lt;=Inputs!$B$13,RAND(),"")</f>
        <v/>
      </c>
      <c r="S3165" s="31">
        <f>IF($A3165&lt;=Inputs!$B$13,RAND(),"")</f>
        <v/>
      </c>
      <c r="T3165" s="31">
        <f>IF($A3165&lt;=Inputs!$B$13,RAND(),"")</f>
        <v/>
      </c>
      <c r="U3165" s="31">
        <f>IF($A3165&lt;=Inputs!$B$13,RAND(),"")</f>
        <v/>
      </c>
      <c r="V3165" s="31">
        <f>IF($A3165&lt;=Inputs!$B$13,RAND(),"")</f>
        <v/>
      </c>
      <c r="W3165" s="31">
        <f>IF($A3165&lt;=Inputs!$B$13,RAND(),"")</f>
        <v/>
      </c>
      <c r="X3165" s="31">
        <f>IF($A3165&lt;=Inputs!$B$13,RAND(),"")</f>
        <v/>
      </c>
      <c r="Y3165" s="31">
        <f>IF($A3165&lt;=Inputs!$B$13,RAND(),"")</f>
        <v/>
      </c>
    </row>
    <row r="3166">
      <c r="A3166" t="n">
        <v>3161</v>
      </c>
      <c r="B3166" s="26">
        <f>IF($A3166&lt;=Inputs!$B$13,IF(Inputs!$B$8&gt;0,SUM(F3166:O3166)/Inputs!$B$8,0),"")</f>
        <v/>
      </c>
      <c r="C3166" s="27">
        <f>IF($A3166&lt;=Inputs!$B$13,B3166/100,"")</f>
        <v/>
      </c>
      <c r="D3166" s="28">
        <f>IF($A3166&lt;=Inputs!$B$13,C3166*Inputs!$B$7,"")</f>
        <v/>
      </c>
      <c r="E3166" s="29">
        <f>IF($A3166&lt;=Inputs!$B$13,IF(D3166&gt;0,1,0),"")</f>
        <v/>
      </c>
      <c r="F3166" s="26">
        <f>IF($A3166&lt;=Inputs!$B$13,IF(1&lt;=Inputs!$B$8,IF(Inputs!$B$12&gt;0,MAX(MIN(NORM.INV(RAND(),LOOKUP(P3166,Inputs!$J$6:$J$9,Inputs!$G$6:$G$9),LOOKUP(P3166,Inputs!$J$6:$J$9,Inputs!$H$6:$H$9)),Inputs!$B$12),-Inputs!$B$12),NORM.INV(RAND(),LOOKUP(P3166,Inputs!$J$6:$J$9,Inputs!$G$6:$G$9),LOOKUP(P3166,Inputs!$J$6:$J$9,Inputs!$H$6:$H$9))),0),"" )</f>
        <v/>
      </c>
      <c r="G3166" s="26">
        <f>IF($A3166&lt;=Inputs!$B$13,IF(2&lt;=Inputs!$B$8,IF(Inputs!$B$12&gt;0,MAX(MIN(NORM.INV(RAND(),LOOKUP(Q3166,Inputs!$J$6:$J$9,Inputs!$G$6:$G$9),LOOKUP(Q3166,Inputs!$J$6:$J$9,Inputs!$H$6:$H$9)),Inputs!$B$12),-Inputs!$B$12),NORM.INV(RAND(),LOOKUP(Q3166,Inputs!$J$6:$J$9,Inputs!$G$6:$G$9),LOOKUP(Q3166,Inputs!$J$6:$J$9,Inputs!$H$6:$H$9))),0),"" )</f>
        <v/>
      </c>
      <c r="H3166" s="26">
        <f>IF($A3166&lt;=Inputs!$B$13,IF(3&lt;=Inputs!$B$8,IF(Inputs!$B$12&gt;0,MAX(MIN(NORM.INV(RAND(),LOOKUP(R3166,Inputs!$J$6:$J$9,Inputs!$G$6:$G$9),LOOKUP(R3166,Inputs!$J$6:$J$9,Inputs!$H$6:$H$9)),Inputs!$B$12),-Inputs!$B$12),NORM.INV(RAND(),LOOKUP(R3166,Inputs!$J$6:$J$9,Inputs!$G$6:$G$9),LOOKUP(R3166,Inputs!$J$6:$J$9,Inputs!$H$6:$H$9))),0),"" )</f>
        <v/>
      </c>
      <c r="I3166" s="26">
        <f>IF($A3166&lt;=Inputs!$B$13,IF(4&lt;=Inputs!$B$8,IF(Inputs!$B$12&gt;0,MAX(MIN(NORM.INV(RAND(),LOOKUP(S3166,Inputs!$J$6:$J$9,Inputs!$G$6:$G$9),LOOKUP(S3166,Inputs!$J$6:$J$9,Inputs!$H$6:$H$9)),Inputs!$B$12),-Inputs!$B$12),NORM.INV(RAND(),LOOKUP(S3166,Inputs!$J$6:$J$9,Inputs!$G$6:$G$9),LOOKUP(S3166,Inputs!$J$6:$J$9,Inputs!$H$6:$H$9))),0),"" )</f>
        <v/>
      </c>
      <c r="J3166" s="26">
        <f>IF($A3166&lt;=Inputs!$B$13,IF(5&lt;=Inputs!$B$8,IF(Inputs!$B$12&gt;0,MAX(MIN(NORM.INV(RAND(),LOOKUP(T3166,Inputs!$J$6:$J$9,Inputs!$G$6:$G$9),LOOKUP(T3166,Inputs!$J$6:$J$9,Inputs!$H$6:$H$9)),Inputs!$B$12),-Inputs!$B$12),NORM.INV(RAND(),LOOKUP(T3166,Inputs!$J$6:$J$9,Inputs!$G$6:$G$9),LOOKUP(T3166,Inputs!$J$6:$J$9,Inputs!$H$6:$H$9))),0),"" )</f>
        <v/>
      </c>
      <c r="K3166" s="26">
        <f>IF($A3166&lt;=Inputs!$B$13,IF(6&lt;=Inputs!$B$8,IF(Inputs!$B$12&gt;0,MAX(MIN(NORM.INV(RAND(),LOOKUP(U3166,Inputs!$J$6:$J$9,Inputs!$G$6:$G$9),LOOKUP(U3166,Inputs!$J$6:$J$9,Inputs!$H$6:$H$9)),Inputs!$B$12),-Inputs!$B$12),NORM.INV(RAND(),LOOKUP(U3166,Inputs!$J$6:$J$9,Inputs!$G$6:$G$9),LOOKUP(U3166,Inputs!$J$6:$J$9,Inputs!$H$6:$H$9))),0),"" )</f>
        <v/>
      </c>
      <c r="L3166" s="26">
        <f>IF($A3166&lt;=Inputs!$B$13,IF(7&lt;=Inputs!$B$8,IF(Inputs!$B$12&gt;0,MAX(MIN(NORM.INV(RAND(),LOOKUP(V3166,Inputs!$J$6:$J$9,Inputs!$G$6:$G$9),LOOKUP(V3166,Inputs!$J$6:$J$9,Inputs!$H$6:$H$9)),Inputs!$B$12),-Inputs!$B$12),NORM.INV(RAND(),LOOKUP(V3166,Inputs!$J$6:$J$9,Inputs!$G$6:$G$9),LOOKUP(V3166,Inputs!$J$6:$J$9,Inputs!$H$6:$H$9))),0),"" )</f>
        <v/>
      </c>
      <c r="M3166" s="26">
        <f>IF($A3166&lt;=Inputs!$B$13,IF(8&lt;=Inputs!$B$8,IF(Inputs!$B$12&gt;0,MAX(MIN(NORM.INV(RAND(),LOOKUP(W3166,Inputs!$J$6:$J$9,Inputs!$G$6:$G$9),LOOKUP(W3166,Inputs!$J$6:$J$9,Inputs!$H$6:$H$9)),Inputs!$B$12),-Inputs!$B$12),NORM.INV(RAND(),LOOKUP(W3166,Inputs!$J$6:$J$9,Inputs!$G$6:$G$9),LOOKUP(W3166,Inputs!$J$6:$J$9,Inputs!$H$6:$H$9))),0),"" )</f>
        <v/>
      </c>
      <c r="N3166" s="26">
        <f>IF($A3166&lt;=Inputs!$B$13,IF(9&lt;=Inputs!$B$8,IF(Inputs!$B$12&gt;0,MAX(MIN(NORM.INV(RAND(),LOOKUP(X3166,Inputs!$J$6:$J$9,Inputs!$G$6:$G$9),LOOKUP(X3166,Inputs!$J$6:$J$9,Inputs!$H$6:$H$9)),Inputs!$B$12),-Inputs!$B$12),NORM.INV(RAND(),LOOKUP(X3166,Inputs!$J$6:$J$9,Inputs!$G$6:$G$9),LOOKUP(X3166,Inputs!$J$6:$J$9,Inputs!$H$6:$H$9))),0),"" )</f>
        <v/>
      </c>
      <c r="O3166" s="26">
        <f>IF($A3166&lt;=Inputs!$B$13,IF(10&lt;=Inputs!$B$8,IF(Inputs!$B$12&gt;0,MAX(MIN(NORM.INV(RAND(),LOOKUP(Y3166,Inputs!$J$6:$J$9,Inputs!$G$6:$G$9),LOOKUP(Y3166,Inputs!$J$6:$J$9,Inputs!$H$6:$H$9)),Inputs!$B$12),-Inputs!$B$12),NORM.INV(RAND(),LOOKUP(Y3166,Inputs!$J$6:$J$9,Inputs!$G$6:$G$9),LOOKUP(Y3166,Inputs!$J$6:$J$9,Inputs!$H$6:$H$9))),0),"" )</f>
        <v/>
      </c>
      <c r="P3166" s="31">
        <f>IF($A3166&lt;=Inputs!$B$13,RAND(),"")</f>
        <v/>
      </c>
      <c r="Q3166" s="31">
        <f>IF($A3166&lt;=Inputs!$B$13,RAND(),"")</f>
        <v/>
      </c>
      <c r="R3166" s="31">
        <f>IF($A3166&lt;=Inputs!$B$13,RAND(),"")</f>
        <v/>
      </c>
      <c r="S3166" s="31">
        <f>IF($A3166&lt;=Inputs!$B$13,RAND(),"")</f>
        <v/>
      </c>
      <c r="T3166" s="31">
        <f>IF($A3166&lt;=Inputs!$B$13,RAND(),"")</f>
        <v/>
      </c>
      <c r="U3166" s="31">
        <f>IF($A3166&lt;=Inputs!$B$13,RAND(),"")</f>
        <v/>
      </c>
      <c r="V3166" s="31">
        <f>IF($A3166&lt;=Inputs!$B$13,RAND(),"")</f>
        <v/>
      </c>
      <c r="W3166" s="31">
        <f>IF($A3166&lt;=Inputs!$B$13,RAND(),"")</f>
        <v/>
      </c>
      <c r="X3166" s="31">
        <f>IF($A3166&lt;=Inputs!$B$13,RAND(),"")</f>
        <v/>
      </c>
      <c r="Y3166" s="31">
        <f>IF($A3166&lt;=Inputs!$B$13,RAND(),"")</f>
        <v/>
      </c>
    </row>
    <row r="3167">
      <c r="A3167" t="n">
        <v>3162</v>
      </c>
      <c r="B3167" s="26">
        <f>IF($A3167&lt;=Inputs!$B$13,IF(Inputs!$B$8&gt;0,SUM(F3167:O3167)/Inputs!$B$8,0),"")</f>
        <v/>
      </c>
      <c r="C3167" s="27">
        <f>IF($A3167&lt;=Inputs!$B$13,B3167/100,"")</f>
        <v/>
      </c>
      <c r="D3167" s="28">
        <f>IF($A3167&lt;=Inputs!$B$13,C3167*Inputs!$B$7,"")</f>
        <v/>
      </c>
      <c r="E3167" s="29">
        <f>IF($A3167&lt;=Inputs!$B$13,IF(D3167&gt;0,1,0),"")</f>
        <v/>
      </c>
      <c r="F3167" s="26">
        <f>IF($A3167&lt;=Inputs!$B$13,IF(1&lt;=Inputs!$B$8,IF(Inputs!$B$12&gt;0,MAX(MIN(NORM.INV(RAND(),LOOKUP(P3167,Inputs!$J$6:$J$9,Inputs!$G$6:$G$9),LOOKUP(P3167,Inputs!$J$6:$J$9,Inputs!$H$6:$H$9)),Inputs!$B$12),-Inputs!$B$12),NORM.INV(RAND(),LOOKUP(P3167,Inputs!$J$6:$J$9,Inputs!$G$6:$G$9),LOOKUP(P3167,Inputs!$J$6:$J$9,Inputs!$H$6:$H$9))),0),"" )</f>
        <v/>
      </c>
      <c r="G3167" s="26">
        <f>IF($A3167&lt;=Inputs!$B$13,IF(2&lt;=Inputs!$B$8,IF(Inputs!$B$12&gt;0,MAX(MIN(NORM.INV(RAND(),LOOKUP(Q3167,Inputs!$J$6:$J$9,Inputs!$G$6:$G$9),LOOKUP(Q3167,Inputs!$J$6:$J$9,Inputs!$H$6:$H$9)),Inputs!$B$12),-Inputs!$B$12),NORM.INV(RAND(),LOOKUP(Q3167,Inputs!$J$6:$J$9,Inputs!$G$6:$G$9),LOOKUP(Q3167,Inputs!$J$6:$J$9,Inputs!$H$6:$H$9))),0),"" )</f>
        <v/>
      </c>
      <c r="H3167" s="26">
        <f>IF($A3167&lt;=Inputs!$B$13,IF(3&lt;=Inputs!$B$8,IF(Inputs!$B$12&gt;0,MAX(MIN(NORM.INV(RAND(),LOOKUP(R3167,Inputs!$J$6:$J$9,Inputs!$G$6:$G$9),LOOKUP(R3167,Inputs!$J$6:$J$9,Inputs!$H$6:$H$9)),Inputs!$B$12),-Inputs!$B$12),NORM.INV(RAND(),LOOKUP(R3167,Inputs!$J$6:$J$9,Inputs!$G$6:$G$9),LOOKUP(R3167,Inputs!$J$6:$J$9,Inputs!$H$6:$H$9))),0),"" )</f>
        <v/>
      </c>
      <c r="I3167" s="26">
        <f>IF($A3167&lt;=Inputs!$B$13,IF(4&lt;=Inputs!$B$8,IF(Inputs!$B$12&gt;0,MAX(MIN(NORM.INV(RAND(),LOOKUP(S3167,Inputs!$J$6:$J$9,Inputs!$G$6:$G$9),LOOKUP(S3167,Inputs!$J$6:$J$9,Inputs!$H$6:$H$9)),Inputs!$B$12),-Inputs!$B$12),NORM.INV(RAND(),LOOKUP(S3167,Inputs!$J$6:$J$9,Inputs!$G$6:$G$9),LOOKUP(S3167,Inputs!$J$6:$J$9,Inputs!$H$6:$H$9))),0),"" )</f>
        <v/>
      </c>
      <c r="J3167" s="26">
        <f>IF($A3167&lt;=Inputs!$B$13,IF(5&lt;=Inputs!$B$8,IF(Inputs!$B$12&gt;0,MAX(MIN(NORM.INV(RAND(),LOOKUP(T3167,Inputs!$J$6:$J$9,Inputs!$G$6:$G$9),LOOKUP(T3167,Inputs!$J$6:$J$9,Inputs!$H$6:$H$9)),Inputs!$B$12),-Inputs!$B$12),NORM.INV(RAND(),LOOKUP(T3167,Inputs!$J$6:$J$9,Inputs!$G$6:$G$9),LOOKUP(T3167,Inputs!$J$6:$J$9,Inputs!$H$6:$H$9))),0),"" )</f>
        <v/>
      </c>
      <c r="K3167" s="26">
        <f>IF($A3167&lt;=Inputs!$B$13,IF(6&lt;=Inputs!$B$8,IF(Inputs!$B$12&gt;0,MAX(MIN(NORM.INV(RAND(),LOOKUP(U3167,Inputs!$J$6:$J$9,Inputs!$G$6:$G$9),LOOKUP(U3167,Inputs!$J$6:$J$9,Inputs!$H$6:$H$9)),Inputs!$B$12),-Inputs!$B$12),NORM.INV(RAND(),LOOKUP(U3167,Inputs!$J$6:$J$9,Inputs!$G$6:$G$9),LOOKUP(U3167,Inputs!$J$6:$J$9,Inputs!$H$6:$H$9))),0),"" )</f>
        <v/>
      </c>
      <c r="L3167" s="26">
        <f>IF($A3167&lt;=Inputs!$B$13,IF(7&lt;=Inputs!$B$8,IF(Inputs!$B$12&gt;0,MAX(MIN(NORM.INV(RAND(),LOOKUP(V3167,Inputs!$J$6:$J$9,Inputs!$G$6:$G$9),LOOKUP(V3167,Inputs!$J$6:$J$9,Inputs!$H$6:$H$9)),Inputs!$B$12),-Inputs!$B$12),NORM.INV(RAND(),LOOKUP(V3167,Inputs!$J$6:$J$9,Inputs!$G$6:$G$9),LOOKUP(V3167,Inputs!$J$6:$J$9,Inputs!$H$6:$H$9))),0),"" )</f>
        <v/>
      </c>
      <c r="M3167" s="26">
        <f>IF($A3167&lt;=Inputs!$B$13,IF(8&lt;=Inputs!$B$8,IF(Inputs!$B$12&gt;0,MAX(MIN(NORM.INV(RAND(),LOOKUP(W3167,Inputs!$J$6:$J$9,Inputs!$G$6:$G$9),LOOKUP(W3167,Inputs!$J$6:$J$9,Inputs!$H$6:$H$9)),Inputs!$B$12),-Inputs!$B$12),NORM.INV(RAND(),LOOKUP(W3167,Inputs!$J$6:$J$9,Inputs!$G$6:$G$9),LOOKUP(W3167,Inputs!$J$6:$J$9,Inputs!$H$6:$H$9))),0),"" )</f>
        <v/>
      </c>
      <c r="N3167" s="26">
        <f>IF($A3167&lt;=Inputs!$B$13,IF(9&lt;=Inputs!$B$8,IF(Inputs!$B$12&gt;0,MAX(MIN(NORM.INV(RAND(),LOOKUP(X3167,Inputs!$J$6:$J$9,Inputs!$G$6:$G$9),LOOKUP(X3167,Inputs!$J$6:$J$9,Inputs!$H$6:$H$9)),Inputs!$B$12),-Inputs!$B$12),NORM.INV(RAND(),LOOKUP(X3167,Inputs!$J$6:$J$9,Inputs!$G$6:$G$9),LOOKUP(X3167,Inputs!$J$6:$J$9,Inputs!$H$6:$H$9))),0),"" )</f>
        <v/>
      </c>
      <c r="O3167" s="26">
        <f>IF($A3167&lt;=Inputs!$B$13,IF(10&lt;=Inputs!$B$8,IF(Inputs!$B$12&gt;0,MAX(MIN(NORM.INV(RAND(),LOOKUP(Y3167,Inputs!$J$6:$J$9,Inputs!$G$6:$G$9),LOOKUP(Y3167,Inputs!$J$6:$J$9,Inputs!$H$6:$H$9)),Inputs!$B$12),-Inputs!$B$12),NORM.INV(RAND(),LOOKUP(Y3167,Inputs!$J$6:$J$9,Inputs!$G$6:$G$9),LOOKUP(Y3167,Inputs!$J$6:$J$9,Inputs!$H$6:$H$9))),0),"" )</f>
        <v/>
      </c>
      <c r="P3167" s="31">
        <f>IF($A3167&lt;=Inputs!$B$13,RAND(),"")</f>
        <v/>
      </c>
      <c r="Q3167" s="31">
        <f>IF($A3167&lt;=Inputs!$B$13,RAND(),"")</f>
        <v/>
      </c>
      <c r="R3167" s="31">
        <f>IF($A3167&lt;=Inputs!$B$13,RAND(),"")</f>
        <v/>
      </c>
      <c r="S3167" s="31">
        <f>IF($A3167&lt;=Inputs!$B$13,RAND(),"")</f>
        <v/>
      </c>
      <c r="T3167" s="31">
        <f>IF($A3167&lt;=Inputs!$B$13,RAND(),"")</f>
        <v/>
      </c>
      <c r="U3167" s="31">
        <f>IF($A3167&lt;=Inputs!$B$13,RAND(),"")</f>
        <v/>
      </c>
      <c r="V3167" s="31">
        <f>IF($A3167&lt;=Inputs!$B$13,RAND(),"")</f>
        <v/>
      </c>
      <c r="W3167" s="31">
        <f>IF($A3167&lt;=Inputs!$B$13,RAND(),"")</f>
        <v/>
      </c>
      <c r="X3167" s="31">
        <f>IF($A3167&lt;=Inputs!$B$13,RAND(),"")</f>
        <v/>
      </c>
      <c r="Y3167" s="31">
        <f>IF($A3167&lt;=Inputs!$B$13,RAND(),"")</f>
        <v/>
      </c>
    </row>
    <row r="3168">
      <c r="A3168" t="n">
        <v>3163</v>
      </c>
      <c r="B3168" s="26">
        <f>IF($A3168&lt;=Inputs!$B$13,IF(Inputs!$B$8&gt;0,SUM(F3168:O3168)/Inputs!$B$8,0),"")</f>
        <v/>
      </c>
      <c r="C3168" s="27">
        <f>IF($A3168&lt;=Inputs!$B$13,B3168/100,"")</f>
        <v/>
      </c>
      <c r="D3168" s="28">
        <f>IF($A3168&lt;=Inputs!$B$13,C3168*Inputs!$B$7,"")</f>
        <v/>
      </c>
      <c r="E3168" s="29">
        <f>IF($A3168&lt;=Inputs!$B$13,IF(D3168&gt;0,1,0),"")</f>
        <v/>
      </c>
      <c r="F3168" s="26">
        <f>IF($A3168&lt;=Inputs!$B$13,IF(1&lt;=Inputs!$B$8,IF(Inputs!$B$12&gt;0,MAX(MIN(NORM.INV(RAND(),LOOKUP(P3168,Inputs!$J$6:$J$9,Inputs!$G$6:$G$9),LOOKUP(P3168,Inputs!$J$6:$J$9,Inputs!$H$6:$H$9)),Inputs!$B$12),-Inputs!$B$12),NORM.INV(RAND(),LOOKUP(P3168,Inputs!$J$6:$J$9,Inputs!$G$6:$G$9),LOOKUP(P3168,Inputs!$J$6:$J$9,Inputs!$H$6:$H$9))),0),"" )</f>
        <v/>
      </c>
      <c r="G3168" s="26">
        <f>IF($A3168&lt;=Inputs!$B$13,IF(2&lt;=Inputs!$B$8,IF(Inputs!$B$12&gt;0,MAX(MIN(NORM.INV(RAND(),LOOKUP(Q3168,Inputs!$J$6:$J$9,Inputs!$G$6:$G$9),LOOKUP(Q3168,Inputs!$J$6:$J$9,Inputs!$H$6:$H$9)),Inputs!$B$12),-Inputs!$B$12),NORM.INV(RAND(),LOOKUP(Q3168,Inputs!$J$6:$J$9,Inputs!$G$6:$G$9),LOOKUP(Q3168,Inputs!$J$6:$J$9,Inputs!$H$6:$H$9))),0),"" )</f>
        <v/>
      </c>
      <c r="H3168" s="26">
        <f>IF($A3168&lt;=Inputs!$B$13,IF(3&lt;=Inputs!$B$8,IF(Inputs!$B$12&gt;0,MAX(MIN(NORM.INV(RAND(),LOOKUP(R3168,Inputs!$J$6:$J$9,Inputs!$G$6:$G$9),LOOKUP(R3168,Inputs!$J$6:$J$9,Inputs!$H$6:$H$9)),Inputs!$B$12),-Inputs!$B$12),NORM.INV(RAND(),LOOKUP(R3168,Inputs!$J$6:$J$9,Inputs!$G$6:$G$9),LOOKUP(R3168,Inputs!$J$6:$J$9,Inputs!$H$6:$H$9))),0),"" )</f>
        <v/>
      </c>
      <c r="I3168" s="26">
        <f>IF($A3168&lt;=Inputs!$B$13,IF(4&lt;=Inputs!$B$8,IF(Inputs!$B$12&gt;0,MAX(MIN(NORM.INV(RAND(),LOOKUP(S3168,Inputs!$J$6:$J$9,Inputs!$G$6:$G$9),LOOKUP(S3168,Inputs!$J$6:$J$9,Inputs!$H$6:$H$9)),Inputs!$B$12),-Inputs!$B$12),NORM.INV(RAND(),LOOKUP(S3168,Inputs!$J$6:$J$9,Inputs!$G$6:$G$9),LOOKUP(S3168,Inputs!$J$6:$J$9,Inputs!$H$6:$H$9))),0),"" )</f>
        <v/>
      </c>
      <c r="J3168" s="26">
        <f>IF($A3168&lt;=Inputs!$B$13,IF(5&lt;=Inputs!$B$8,IF(Inputs!$B$12&gt;0,MAX(MIN(NORM.INV(RAND(),LOOKUP(T3168,Inputs!$J$6:$J$9,Inputs!$G$6:$G$9),LOOKUP(T3168,Inputs!$J$6:$J$9,Inputs!$H$6:$H$9)),Inputs!$B$12),-Inputs!$B$12),NORM.INV(RAND(),LOOKUP(T3168,Inputs!$J$6:$J$9,Inputs!$G$6:$G$9),LOOKUP(T3168,Inputs!$J$6:$J$9,Inputs!$H$6:$H$9))),0),"" )</f>
        <v/>
      </c>
      <c r="K3168" s="26">
        <f>IF($A3168&lt;=Inputs!$B$13,IF(6&lt;=Inputs!$B$8,IF(Inputs!$B$12&gt;0,MAX(MIN(NORM.INV(RAND(),LOOKUP(U3168,Inputs!$J$6:$J$9,Inputs!$G$6:$G$9),LOOKUP(U3168,Inputs!$J$6:$J$9,Inputs!$H$6:$H$9)),Inputs!$B$12),-Inputs!$B$12),NORM.INV(RAND(),LOOKUP(U3168,Inputs!$J$6:$J$9,Inputs!$G$6:$G$9),LOOKUP(U3168,Inputs!$J$6:$J$9,Inputs!$H$6:$H$9))),0),"" )</f>
        <v/>
      </c>
      <c r="L3168" s="26">
        <f>IF($A3168&lt;=Inputs!$B$13,IF(7&lt;=Inputs!$B$8,IF(Inputs!$B$12&gt;0,MAX(MIN(NORM.INV(RAND(),LOOKUP(V3168,Inputs!$J$6:$J$9,Inputs!$G$6:$G$9),LOOKUP(V3168,Inputs!$J$6:$J$9,Inputs!$H$6:$H$9)),Inputs!$B$12),-Inputs!$B$12),NORM.INV(RAND(),LOOKUP(V3168,Inputs!$J$6:$J$9,Inputs!$G$6:$G$9),LOOKUP(V3168,Inputs!$J$6:$J$9,Inputs!$H$6:$H$9))),0),"" )</f>
        <v/>
      </c>
      <c r="M3168" s="26">
        <f>IF($A3168&lt;=Inputs!$B$13,IF(8&lt;=Inputs!$B$8,IF(Inputs!$B$12&gt;0,MAX(MIN(NORM.INV(RAND(),LOOKUP(W3168,Inputs!$J$6:$J$9,Inputs!$G$6:$G$9),LOOKUP(W3168,Inputs!$J$6:$J$9,Inputs!$H$6:$H$9)),Inputs!$B$12),-Inputs!$B$12),NORM.INV(RAND(),LOOKUP(W3168,Inputs!$J$6:$J$9,Inputs!$G$6:$G$9),LOOKUP(W3168,Inputs!$J$6:$J$9,Inputs!$H$6:$H$9))),0),"" )</f>
        <v/>
      </c>
      <c r="N3168" s="26">
        <f>IF($A3168&lt;=Inputs!$B$13,IF(9&lt;=Inputs!$B$8,IF(Inputs!$B$12&gt;0,MAX(MIN(NORM.INV(RAND(),LOOKUP(X3168,Inputs!$J$6:$J$9,Inputs!$G$6:$G$9),LOOKUP(X3168,Inputs!$J$6:$J$9,Inputs!$H$6:$H$9)),Inputs!$B$12),-Inputs!$B$12),NORM.INV(RAND(),LOOKUP(X3168,Inputs!$J$6:$J$9,Inputs!$G$6:$G$9),LOOKUP(X3168,Inputs!$J$6:$J$9,Inputs!$H$6:$H$9))),0),"" )</f>
        <v/>
      </c>
      <c r="O3168" s="26">
        <f>IF($A3168&lt;=Inputs!$B$13,IF(10&lt;=Inputs!$B$8,IF(Inputs!$B$12&gt;0,MAX(MIN(NORM.INV(RAND(),LOOKUP(Y3168,Inputs!$J$6:$J$9,Inputs!$G$6:$G$9),LOOKUP(Y3168,Inputs!$J$6:$J$9,Inputs!$H$6:$H$9)),Inputs!$B$12),-Inputs!$B$12),NORM.INV(RAND(),LOOKUP(Y3168,Inputs!$J$6:$J$9,Inputs!$G$6:$G$9),LOOKUP(Y3168,Inputs!$J$6:$J$9,Inputs!$H$6:$H$9))),0),"" )</f>
        <v/>
      </c>
      <c r="P3168" s="31">
        <f>IF($A3168&lt;=Inputs!$B$13,RAND(),"")</f>
        <v/>
      </c>
      <c r="Q3168" s="31">
        <f>IF($A3168&lt;=Inputs!$B$13,RAND(),"")</f>
        <v/>
      </c>
      <c r="R3168" s="31">
        <f>IF($A3168&lt;=Inputs!$B$13,RAND(),"")</f>
        <v/>
      </c>
      <c r="S3168" s="31">
        <f>IF($A3168&lt;=Inputs!$B$13,RAND(),"")</f>
        <v/>
      </c>
      <c r="T3168" s="31">
        <f>IF($A3168&lt;=Inputs!$B$13,RAND(),"")</f>
        <v/>
      </c>
      <c r="U3168" s="31">
        <f>IF($A3168&lt;=Inputs!$B$13,RAND(),"")</f>
        <v/>
      </c>
      <c r="V3168" s="31">
        <f>IF($A3168&lt;=Inputs!$B$13,RAND(),"")</f>
        <v/>
      </c>
      <c r="W3168" s="31">
        <f>IF($A3168&lt;=Inputs!$B$13,RAND(),"")</f>
        <v/>
      </c>
      <c r="X3168" s="31">
        <f>IF($A3168&lt;=Inputs!$B$13,RAND(),"")</f>
        <v/>
      </c>
      <c r="Y3168" s="31">
        <f>IF($A3168&lt;=Inputs!$B$13,RAND(),"")</f>
        <v/>
      </c>
    </row>
    <row r="3169">
      <c r="A3169" t="n">
        <v>3164</v>
      </c>
      <c r="B3169" s="26">
        <f>IF($A3169&lt;=Inputs!$B$13,IF(Inputs!$B$8&gt;0,SUM(F3169:O3169)/Inputs!$B$8,0),"")</f>
        <v/>
      </c>
      <c r="C3169" s="27">
        <f>IF($A3169&lt;=Inputs!$B$13,B3169/100,"")</f>
        <v/>
      </c>
      <c r="D3169" s="28">
        <f>IF($A3169&lt;=Inputs!$B$13,C3169*Inputs!$B$7,"")</f>
        <v/>
      </c>
      <c r="E3169" s="29">
        <f>IF($A3169&lt;=Inputs!$B$13,IF(D3169&gt;0,1,0),"")</f>
        <v/>
      </c>
      <c r="F3169" s="26">
        <f>IF($A3169&lt;=Inputs!$B$13,IF(1&lt;=Inputs!$B$8,IF(Inputs!$B$12&gt;0,MAX(MIN(NORM.INV(RAND(),LOOKUP(P3169,Inputs!$J$6:$J$9,Inputs!$G$6:$G$9),LOOKUP(P3169,Inputs!$J$6:$J$9,Inputs!$H$6:$H$9)),Inputs!$B$12),-Inputs!$B$12),NORM.INV(RAND(),LOOKUP(P3169,Inputs!$J$6:$J$9,Inputs!$G$6:$G$9),LOOKUP(P3169,Inputs!$J$6:$J$9,Inputs!$H$6:$H$9))),0),"" )</f>
        <v/>
      </c>
      <c r="G3169" s="26">
        <f>IF($A3169&lt;=Inputs!$B$13,IF(2&lt;=Inputs!$B$8,IF(Inputs!$B$12&gt;0,MAX(MIN(NORM.INV(RAND(),LOOKUP(Q3169,Inputs!$J$6:$J$9,Inputs!$G$6:$G$9),LOOKUP(Q3169,Inputs!$J$6:$J$9,Inputs!$H$6:$H$9)),Inputs!$B$12),-Inputs!$B$12),NORM.INV(RAND(),LOOKUP(Q3169,Inputs!$J$6:$J$9,Inputs!$G$6:$G$9),LOOKUP(Q3169,Inputs!$J$6:$J$9,Inputs!$H$6:$H$9))),0),"" )</f>
        <v/>
      </c>
      <c r="H3169" s="26">
        <f>IF($A3169&lt;=Inputs!$B$13,IF(3&lt;=Inputs!$B$8,IF(Inputs!$B$12&gt;0,MAX(MIN(NORM.INV(RAND(),LOOKUP(R3169,Inputs!$J$6:$J$9,Inputs!$G$6:$G$9),LOOKUP(R3169,Inputs!$J$6:$J$9,Inputs!$H$6:$H$9)),Inputs!$B$12),-Inputs!$B$12),NORM.INV(RAND(),LOOKUP(R3169,Inputs!$J$6:$J$9,Inputs!$G$6:$G$9),LOOKUP(R3169,Inputs!$J$6:$J$9,Inputs!$H$6:$H$9))),0),"" )</f>
        <v/>
      </c>
      <c r="I3169" s="26">
        <f>IF($A3169&lt;=Inputs!$B$13,IF(4&lt;=Inputs!$B$8,IF(Inputs!$B$12&gt;0,MAX(MIN(NORM.INV(RAND(),LOOKUP(S3169,Inputs!$J$6:$J$9,Inputs!$G$6:$G$9),LOOKUP(S3169,Inputs!$J$6:$J$9,Inputs!$H$6:$H$9)),Inputs!$B$12),-Inputs!$B$12),NORM.INV(RAND(),LOOKUP(S3169,Inputs!$J$6:$J$9,Inputs!$G$6:$G$9),LOOKUP(S3169,Inputs!$J$6:$J$9,Inputs!$H$6:$H$9))),0),"" )</f>
        <v/>
      </c>
      <c r="J3169" s="26">
        <f>IF($A3169&lt;=Inputs!$B$13,IF(5&lt;=Inputs!$B$8,IF(Inputs!$B$12&gt;0,MAX(MIN(NORM.INV(RAND(),LOOKUP(T3169,Inputs!$J$6:$J$9,Inputs!$G$6:$G$9),LOOKUP(T3169,Inputs!$J$6:$J$9,Inputs!$H$6:$H$9)),Inputs!$B$12),-Inputs!$B$12),NORM.INV(RAND(),LOOKUP(T3169,Inputs!$J$6:$J$9,Inputs!$G$6:$G$9),LOOKUP(T3169,Inputs!$J$6:$J$9,Inputs!$H$6:$H$9))),0),"" )</f>
        <v/>
      </c>
      <c r="K3169" s="26">
        <f>IF($A3169&lt;=Inputs!$B$13,IF(6&lt;=Inputs!$B$8,IF(Inputs!$B$12&gt;0,MAX(MIN(NORM.INV(RAND(),LOOKUP(U3169,Inputs!$J$6:$J$9,Inputs!$G$6:$G$9),LOOKUP(U3169,Inputs!$J$6:$J$9,Inputs!$H$6:$H$9)),Inputs!$B$12),-Inputs!$B$12),NORM.INV(RAND(),LOOKUP(U3169,Inputs!$J$6:$J$9,Inputs!$G$6:$G$9),LOOKUP(U3169,Inputs!$J$6:$J$9,Inputs!$H$6:$H$9))),0),"" )</f>
        <v/>
      </c>
      <c r="L3169" s="26">
        <f>IF($A3169&lt;=Inputs!$B$13,IF(7&lt;=Inputs!$B$8,IF(Inputs!$B$12&gt;0,MAX(MIN(NORM.INV(RAND(),LOOKUP(V3169,Inputs!$J$6:$J$9,Inputs!$G$6:$G$9),LOOKUP(V3169,Inputs!$J$6:$J$9,Inputs!$H$6:$H$9)),Inputs!$B$12),-Inputs!$B$12),NORM.INV(RAND(),LOOKUP(V3169,Inputs!$J$6:$J$9,Inputs!$G$6:$G$9),LOOKUP(V3169,Inputs!$J$6:$J$9,Inputs!$H$6:$H$9))),0),"" )</f>
        <v/>
      </c>
      <c r="M3169" s="26">
        <f>IF($A3169&lt;=Inputs!$B$13,IF(8&lt;=Inputs!$B$8,IF(Inputs!$B$12&gt;0,MAX(MIN(NORM.INV(RAND(),LOOKUP(W3169,Inputs!$J$6:$J$9,Inputs!$G$6:$G$9),LOOKUP(W3169,Inputs!$J$6:$J$9,Inputs!$H$6:$H$9)),Inputs!$B$12),-Inputs!$B$12),NORM.INV(RAND(),LOOKUP(W3169,Inputs!$J$6:$J$9,Inputs!$G$6:$G$9),LOOKUP(W3169,Inputs!$J$6:$J$9,Inputs!$H$6:$H$9))),0),"" )</f>
        <v/>
      </c>
      <c r="N3169" s="26">
        <f>IF($A3169&lt;=Inputs!$B$13,IF(9&lt;=Inputs!$B$8,IF(Inputs!$B$12&gt;0,MAX(MIN(NORM.INV(RAND(),LOOKUP(X3169,Inputs!$J$6:$J$9,Inputs!$G$6:$G$9),LOOKUP(X3169,Inputs!$J$6:$J$9,Inputs!$H$6:$H$9)),Inputs!$B$12),-Inputs!$B$12),NORM.INV(RAND(),LOOKUP(X3169,Inputs!$J$6:$J$9,Inputs!$G$6:$G$9),LOOKUP(X3169,Inputs!$J$6:$J$9,Inputs!$H$6:$H$9))),0),"" )</f>
        <v/>
      </c>
      <c r="O3169" s="26">
        <f>IF($A3169&lt;=Inputs!$B$13,IF(10&lt;=Inputs!$B$8,IF(Inputs!$B$12&gt;0,MAX(MIN(NORM.INV(RAND(),LOOKUP(Y3169,Inputs!$J$6:$J$9,Inputs!$G$6:$G$9),LOOKUP(Y3169,Inputs!$J$6:$J$9,Inputs!$H$6:$H$9)),Inputs!$B$12),-Inputs!$B$12),NORM.INV(RAND(),LOOKUP(Y3169,Inputs!$J$6:$J$9,Inputs!$G$6:$G$9),LOOKUP(Y3169,Inputs!$J$6:$J$9,Inputs!$H$6:$H$9))),0),"" )</f>
        <v/>
      </c>
      <c r="P3169" s="31">
        <f>IF($A3169&lt;=Inputs!$B$13,RAND(),"")</f>
        <v/>
      </c>
      <c r="Q3169" s="31">
        <f>IF($A3169&lt;=Inputs!$B$13,RAND(),"")</f>
        <v/>
      </c>
      <c r="R3169" s="31">
        <f>IF($A3169&lt;=Inputs!$B$13,RAND(),"")</f>
        <v/>
      </c>
      <c r="S3169" s="31">
        <f>IF($A3169&lt;=Inputs!$B$13,RAND(),"")</f>
        <v/>
      </c>
      <c r="T3169" s="31">
        <f>IF($A3169&lt;=Inputs!$B$13,RAND(),"")</f>
        <v/>
      </c>
      <c r="U3169" s="31">
        <f>IF($A3169&lt;=Inputs!$B$13,RAND(),"")</f>
        <v/>
      </c>
      <c r="V3169" s="31">
        <f>IF($A3169&lt;=Inputs!$B$13,RAND(),"")</f>
        <v/>
      </c>
      <c r="W3169" s="31">
        <f>IF($A3169&lt;=Inputs!$B$13,RAND(),"")</f>
        <v/>
      </c>
      <c r="X3169" s="31">
        <f>IF($A3169&lt;=Inputs!$B$13,RAND(),"")</f>
        <v/>
      </c>
      <c r="Y3169" s="31">
        <f>IF($A3169&lt;=Inputs!$B$13,RAND(),"")</f>
        <v/>
      </c>
    </row>
    <row r="3170">
      <c r="A3170" t="n">
        <v>3165</v>
      </c>
      <c r="B3170" s="26">
        <f>IF($A3170&lt;=Inputs!$B$13,IF(Inputs!$B$8&gt;0,SUM(F3170:O3170)/Inputs!$B$8,0),"")</f>
        <v/>
      </c>
      <c r="C3170" s="27">
        <f>IF($A3170&lt;=Inputs!$B$13,B3170/100,"")</f>
        <v/>
      </c>
      <c r="D3170" s="28">
        <f>IF($A3170&lt;=Inputs!$B$13,C3170*Inputs!$B$7,"")</f>
        <v/>
      </c>
      <c r="E3170" s="29">
        <f>IF($A3170&lt;=Inputs!$B$13,IF(D3170&gt;0,1,0),"")</f>
        <v/>
      </c>
      <c r="F3170" s="26">
        <f>IF($A3170&lt;=Inputs!$B$13,IF(1&lt;=Inputs!$B$8,IF(Inputs!$B$12&gt;0,MAX(MIN(NORM.INV(RAND(),LOOKUP(P3170,Inputs!$J$6:$J$9,Inputs!$G$6:$G$9),LOOKUP(P3170,Inputs!$J$6:$J$9,Inputs!$H$6:$H$9)),Inputs!$B$12),-Inputs!$B$12),NORM.INV(RAND(),LOOKUP(P3170,Inputs!$J$6:$J$9,Inputs!$G$6:$G$9),LOOKUP(P3170,Inputs!$J$6:$J$9,Inputs!$H$6:$H$9))),0),"" )</f>
        <v/>
      </c>
      <c r="G3170" s="26">
        <f>IF($A3170&lt;=Inputs!$B$13,IF(2&lt;=Inputs!$B$8,IF(Inputs!$B$12&gt;0,MAX(MIN(NORM.INV(RAND(),LOOKUP(Q3170,Inputs!$J$6:$J$9,Inputs!$G$6:$G$9),LOOKUP(Q3170,Inputs!$J$6:$J$9,Inputs!$H$6:$H$9)),Inputs!$B$12),-Inputs!$B$12),NORM.INV(RAND(),LOOKUP(Q3170,Inputs!$J$6:$J$9,Inputs!$G$6:$G$9),LOOKUP(Q3170,Inputs!$J$6:$J$9,Inputs!$H$6:$H$9))),0),"" )</f>
        <v/>
      </c>
      <c r="H3170" s="26">
        <f>IF($A3170&lt;=Inputs!$B$13,IF(3&lt;=Inputs!$B$8,IF(Inputs!$B$12&gt;0,MAX(MIN(NORM.INV(RAND(),LOOKUP(R3170,Inputs!$J$6:$J$9,Inputs!$G$6:$G$9),LOOKUP(R3170,Inputs!$J$6:$J$9,Inputs!$H$6:$H$9)),Inputs!$B$12),-Inputs!$B$12),NORM.INV(RAND(),LOOKUP(R3170,Inputs!$J$6:$J$9,Inputs!$G$6:$G$9),LOOKUP(R3170,Inputs!$J$6:$J$9,Inputs!$H$6:$H$9))),0),"" )</f>
        <v/>
      </c>
      <c r="I3170" s="26">
        <f>IF($A3170&lt;=Inputs!$B$13,IF(4&lt;=Inputs!$B$8,IF(Inputs!$B$12&gt;0,MAX(MIN(NORM.INV(RAND(),LOOKUP(S3170,Inputs!$J$6:$J$9,Inputs!$G$6:$G$9),LOOKUP(S3170,Inputs!$J$6:$J$9,Inputs!$H$6:$H$9)),Inputs!$B$12),-Inputs!$B$12),NORM.INV(RAND(),LOOKUP(S3170,Inputs!$J$6:$J$9,Inputs!$G$6:$G$9),LOOKUP(S3170,Inputs!$J$6:$J$9,Inputs!$H$6:$H$9))),0),"" )</f>
        <v/>
      </c>
      <c r="J3170" s="26">
        <f>IF($A3170&lt;=Inputs!$B$13,IF(5&lt;=Inputs!$B$8,IF(Inputs!$B$12&gt;0,MAX(MIN(NORM.INV(RAND(),LOOKUP(T3170,Inputs!$J$6:$J$9,Inputs!$G$6:$G$9),LOOKUP(T3170,Inputs!$J$6:$J$9,Inputs!$H$6:$H$9)),Inputs!$B$12),-Inputs!$B$12),NORM.INV(RAND(),LOOKUP(T3170,Inputs!$J$6:$J$9,Inputs!$G$6:$G$9),LOOKUP(T3170,Inputs!$J$6:$J$9,Inputs!$H$6:$H$9))),0),"" )</f>
        <v/>
      </c>
      <c r="K3170" s="26">
        <f>IF($A3170&lt;=Inputs!$B$13,IF(6&lt;=Inputs!$B$8,IF(Inputs!$B$12&gt;0,MAX(MIN(NORM.INV(RAND(),LOOKUP(U3170,Inputs!$J$6:$J$9,Inputs!$G$6:$G$9),LOOKUP(U3170,Inputs!$J$6:$J$9,Inputs!$H$6:$H$9)),Inputs!$B$12),-Inputs!$B$12),NORM.INV(RAND(),LOOKUP(U3170,Inputs!$J$6:$J$9,Inputs!$G$6:$G$9),LOOKUP(U3170,Inputs!$J$6:$J$9,Inputs!$H$6:$H$9))),0),"" )</f>
        <v/>
      </c>
      <c r="L3170" s="26">
        <f>IF($A3170&lt;=Inputs!$B$13,IF(7&lt;=Inputs!$B$8,IF(Inputs!$B$12&gt;0,MAX(MIN(NORM.INV(RAND(),LOOKUP(V3170,Inputs!$J$6:$J$9,Inputs!$G$6:$G$9),LOOKUP(V3170,Inputs!$J$6:$J$9,Inputs!$H$6:$H$9)),Inputs!$B$12),-Inputs!$B$12),NORM.INV(RAND(),LOOKUP(V3170,Inputs!$J$6:$J$9,Inputs!$G$6:$G$9),LOOKUP(V3170,Inputs!$J$6:$J$9,Inputs!$H$6:$H$9))),0),"" )</f>
        <v/>
      </c>
      <c r="M3170" s="26">
        <f>IF($A3170&lt;=Inputs!$B$13,IF(8&lt;=Inputs!$B$8,IF(Inputs!$B$12&gt;0,MAX(MIN(NORM.INV(RAND(),LOOKUP(W3170,Inputs!$J$6:$J$9,Inputs!$G$6:$G$9),LOOKUP(W3170,Inputs!$J$6:$J$9,Inputs!$H$6:$H$9)),Inputs!$B$12),-Inputs!$B$12),NORM.INV(RAND(),LOOKUP(W3170,Inputs!$J$6:$J$9,Inputs!$G$6:$G$9),LOOKUP(W3170,Inputs!$J$6:$J$9,Inputs!$H$6:$H$9))),0),"" )</f>
        <v/>
      </c>
      <c r="N3170" s="26">
        <f>IF($A3170&lt;=Inputs!$B$13,IF(9&lt;=Inputs!$B$8,IF(Inputs!$B$12&gt;0,MAX(MIN(NORM.INV(RAND(),LOOKUP(X3170,Inputs!$J$6:$J$9,Inputs!$G$6:$G$9),LOOKUP(X3170,Inputs!$J$6:$J$9,Inputs!$H$6:$H$9)),Inputs!$B$12),-Inputs!$B$12),NORM.INV(RAND(),LOOKUP(X3170,Inputs!$J$6:$J$9,Inputs!$G$6:$G$9),LOOKUP(X3170,Inputs!$J$6:$J$9,Inputs!$H$6:$H$9))),0),"" )</f>
        <v/>
      </c>
      <c r="O3170" s="26">
        <f>IF($A3170&lt;=Inputs!$B$13,IF(10&lt;=Inputs!$B$8,IF(Inputs!$B$12&gt;0,MAX(MIN(NORM.INV(RAND(),LOOKUP(Y3170,Inputs!$J$6:$J$9,Inputs!$G$6:$G$9),LOOKUP(Y3170,Inputs!$J$6:$J$9,Inputs!$H$6:$H$9)),Inputs!$B$12),-Inputs!$B$12),NORM.INV(RAND(),LOOKUP(Y3170,Inputs!$J$6:$J$9,Inputs!$G$6:$G$9),LOOKUP(Y3170,Inputs!$J$6:$J$9,Inputs!$H$6:$H$9))),0),"" )</f>
        <v/>
      </c>
      <c r="P3170" s="31">
        <f>IF($A3170&lt;=Inputs!$B$13,RAND(),"")</f>
        <v/>
      </c>
      <c r="Q3170" s="31">
        <f>IF($A3170&lt;=Inputs!$B$13,RAND(),"")</f>
        <v/>
      </c>
      <c r="R3170" s="31">
        <f>IF($A3170&lt;=Inputs!$B$13,RAND(),"")</f>
        <v/>
      </c>
      <c r="S3170" s="31">
        <f>IF($A3170&lt;=Inputs!$B$13,RAND(),"")</f>
        <v/>
      </c>
      <c r="T3170" s="31">
        <f>IF($A3170&lt;=Inputs!$B$13,RAND(),"")</f>
        <v/>
      </c>
      <c r="U3170" s="31">
        <f>IF($A3170&lt;=Inputs!$B$13,RAND(),"")</f>
        <v/>
      </c>
      <c r="V3170" s="31">
        <f>IF($A3170&lt;=Inputs!$B$13,RAND(),"")</f>
        <v/>
      </c>
      <c r="W3170" s="31">
        <f>IF($A3170&lt;=Inputs!$B$13,RAND(),"")</f>
        <v/>
      </c>
      <c r="X3170" s="31">
        <f>IF($A3170&lt;=Inputs!$B$13,RAND(),"")</f>
        <v/>
      </c>
      <c r="Y3170" s="31">
        <f>IF($A3170&lt;=Inputs!$B$13,RAND(),"")</f>
        <v/>
      </c>
    </row>
    <row r="3171">
      <c r="A3171" t="n">
        <v>3166</v>
      </c>
      <c r="B3171" s="26">
        <f>IF($A3171&lt;=Inputs!$B$13,IF(Inputs!$B$8&gt;0,SUM(F3171:O3171)/Inputs!$B$8,0),"")</f>
        <v/>
      </c>
      <c r="C3171" s="27">
        <f>IF($A3171&lt;=Inputs!$B$13,B3171/100,"")</f>
        <v/>
      </c>
      <c r="D3171" s="28">
        <f>IF($A3171&lt;=Inputs!$B$13,C3171*Inputs!$B$7,"")</f>
        <v/>
      </c>
      <c r="E3171" s="29">
        <f>IF($A3171&lt;=Inputs!$B$13,IF(D3171&gt;0,1,0),"")</f>
        <v/>
      </c>
      <c r="F3171" s="26">
        <f>IF($A3171&lt;=Inputs!$B$13,IF(1&lt;=Inputs!$B$8,IF(Inputs!$B$12&gt;0,MAX(MIN(NORM.INV(RAND(),LOOKUP(P3171,Inputs!$J$6:$J$9,Inputs!$G$6:$G$9),LOOKUP(P3171,Inputs!$J$6:$J$9,Inputs!$H$6:$H$9)),Inputs!$B$12),-Inputs!$B$12),NORM.INV(RAND(),LOOKUP(P3171,Inputs!$J$6:$J$9,Inputs!$G$6:$G$9),LOOKUP(P3171,Inputs!$J$6:$J$9,Inputs!$H$6:$H$9))),0),"" )</f>
        <v/>
      </c>
      <c r="G3171" s="26">
        <f>IF($A3171&lt;=Inputs!$B$13,IF(2&lt;=Inputs!$B$8,IF(Inputs!$B$12&gt;0,MAX(MIN(NORM.INV(RAND(),LOOKUP(Q3171,Inputs!$J$6:$J$9,Inputs!$G$6:$G$9),LOOKUP(Q3171,Inputs!$J$6:$J$9,Inputs!$H$6:$H$9)),Inputs!$B$12),-Inputs!$B$12),NORM.INV(RAND(),LOOKUP(Q3171,Inputs!$J$6:$J$9,Inputs!$G$6:$G$9),LOOKUP(Q3171,Inputs!$J$6:$J$9,Inputs!$H$6:$H$9))),0),"" )</f>
        <v/>
      </c>
      <c r="H3171" s="26">
        <f>IF($A3171&lt;=Inputs!$B$13,IF(3&lt;=Inputs!$B$8,IF(Inputs!$B$12&gt;0,MAX(MIN(NORM.INV(RAND(),LOOKUP(R3171,Inputs!$J$6:$J$9,Inputs!$G$6:$G$9),LOOKUP(R3171,Inputs!$J$6:$J$9,Inputs!$H$6:$H$9)),Inputs!$B$12),-Inputs!$B$12),NORM.INV(RAND(),LOOKUP(R3171,Inputs!$J$6:$J$9,Inputs!$G$6:$G$9),LOOKUP(R3171,Inputs!$J$6:$J$9,Inputs!$H$6:$H$9))),0),"" )</f>
        <v/>
      </c>
      <c r="I3171" s="26">
        <f>IF($A3171&lt;=Inputs!$B$13,IF(4&lt;=Inputs!$B$8,IF(Inputs!$B$12&gt;0,MAX(MIN(NORM.INV(RAND(),LOOKUP(S3171,Inputs!$J$6:$J$9,Inputs!$G$6:$G$9),LOOKUP(S3171,Inputs!$J$6:$J$9,Inputs!$H$6:$H$9)),Inputs!$B$12),-Inputs!$B$12),NORM.INV(RAND(),LOOKUP(S3171,Inputs!$J$6:$J$9,Inputs!$G$6:$G$9),LOOKUP(S3171,Inputs!$J$6:$J$9,Inputs!$H$6:$H$9))),0),"" )</f>
        <v/>
      </c>
      <c r="J3171" s="26">
        <f>IF($A3171&lt;=Inputs!$B$13,IF(5&lt;=Inputs!$B$8,IF(Inputs!$B$12&gt;0,MAX(MIN(NORM.INV(RAND(),LOOKUP(T3171,Inputs!$J$6:$J$9,Inputs!$G$6:$G$9),LOOKUP(T3171,Inputs!$J$6:$J$9,Inputs!$H$6:$H$9)),Inputs!$B$12),-Inputs!$B$12),NORM.INV(RAND(),LOOKUP(T3171,Inputs!$J$6:$J$9,Inputs!$G$6:$G$9),LOOKUP(T3171,Inputs!$J$6:$J$9,Inputs!$H$6:$H$9))),0),"" )</f>
        <v/>
      </c>
      <c r="K3171" s="26">
        <f>IF($A3171&lt;=Inputs!$B$13,IF(6&lt;=Inputs!$B$8,IF(Inputs!$B$12&gt;0,MAX(MIN(NORM.INV(RAND(),LOOKUP(U3171,Inputs!$J$6:$J$9,Inputs!$G$6:$G$9),LOOKUP(U3171,Inputs!$J$6:$J$9,Inputs!$H$6:$H$9)),Inputs!$B$12),-Inputs!$B$12),NORM.INV(RAND(),LOOKUP(U3171,Inputs!$J$6:$J$9,Inputs!$G$6:$G$9),LOOKUP(U3171,Inputs!$J$6:$J$9,Inputs!$H$6:$H$9))),0),"" )</f>
        <v/>
      </c>
      <c r="L3171" s="26">
        <f>IF($A3171&lt;=Inputs!$B$13,IF(7&lt;=Inputs!$B$8,IF(Inputs!$B$12&gt;0,MAX(MIN(NORM.INV(RAND(),LOOKUP(V3171,Inputs!$J$6:$J$9,Inputs!$G$6:$G$9),LOOKUP(V3171,Inputs!$J$6:$J$9,Inputs!$H$6:$H$9)),Inputs!$B$12),-Inputs!$B$12),NORM.INV(RAND(),LOOKUP(V3171,Inputs!$J$6:$J$9,Inputs!$G$6:$G$9),LOOKUP(V3171,Inputs!$J$6:$J$9,Inputs!$H$6:$H$9))),0),"" )</f>
        <v/>
      </c>
      <c r="M3171" s="26">
        <f>IF($A3171&lt;=Inputs!$B$13,IF(8&lt;=Inputs!$B$8,IF(Inputs!$B$12&gt;0,MAX(MIN(NORM.INV(RAND(),LOOKUP(W3171,Inputs!$J$6:$J$9,Inputs!$G$6:$G$9),LOOKUP(W3171,Inputs!$J$6:$J$9,Inputs!$H$6:$H$9)),Inputs!$B$12),-Inputs!$B$12),NORM.INV(RAND(),LOOKUP(W3171,Inputs!$J$6:$J$9,Inputs!$G$6:$G$9),LOOKUP(W3171,Inputs!$J$6:$J$9,Inputs!$H$6:$H$9))),0),"" )</f>
        <v/>
      </c>
      <c r="N3171" s="26">
        <f>IF($A3171&lt;=Inputs!$B$13,IF(9&lt;=Inputs!$B$8,IF(Inputs!$B$12&gt;0,MAX(MIN(NORM.INV(RAND(),LOOKUP(X3171,Inputs!$J$6:$J$9,Inputs!$G$6:$G$9),LOOKUP(X3171,Inputs!$J$6:$J$9,Inputs!$H$6:$H$9)),Inputs!$B$12),-Inputs!$B$12),NORM.INV(RAND(),LOOKUP(X3171,Inputs!$J$6:$J$9,Inputs!$G$6:$G$9),LOOKUP(X3171,Inputs!$J$6:$J$9,Inputs!$H$6:$H$9))),0),"" )</f>
        <v/>
      </c>
      <c r="O3171" s="26">
        <f>IF($A3171&lt;=Inputs!$B$13,IF(10&lt;=Inputs!$B$8,IF(Inputs!$B$12&gt;0,MAX(MIN(NORM.INV(RAND(),LOOKUP(Y3171,Inputs!$J$6:$J$9,Inputs!$G$6:$G$9),LOOKUP(Y3171,Inputs!$J$6:$J$9,Inputs!$H$6:$H$9)),Inputs!$B$12),-Inputs!$B$12),NORM.INV(RAND(),LOOKUP(Y3171,Inputs!$J$6:$J$9,Inputs!$G$6:$G$9),LOOKUP(Y3171,Inputs!$J$6:$J$9,Inputs!$H$6:$H$9))),0),"" )</f>
        <v/>
      </c>
      <c r="P3171" s="31">
        <f>IF($A3171&lt;=Inputs!$B$13,RAND(),"")</f>
        <v/>
      </c>
      <c r="Q3171" s="31">
        <f>IF($A3171&lt;=Inputs!$B$13,RAND(),"")</f>
        <v/>
      </c>
      <c r="R3171" s="31">
        <f>IF($A3171&lt;=Inputs!$B$13,RAND(),"")</f>
        <v/>
      </c>
      <c r="S3171" s="31">
        <f>IF($A3171&lt;=Inputs!$B$13,RAND(),"")</f>
        <v/>
      </c>
      <c r="T3171" s="31">
        <f>IF($A3171&lt;=Inputs!$B$13,RAND(),"")</f>
        <v/>
      </c>
      <c r="U3171" s="31">
        <f>IF($A3171&lt;=Inputs!$B$13,RAND(),"")</f>
        <v/>
      </c>
      <c r="V3171" s="31">
        <f>IF($A3171&lt;=Inputs!$B$13,RAND(),"")</f>
        <v/>
      </c>
      <c r="W3171" s="31">
        <f>IF($A3171&lt;=Inputs!$B$13,RAND(),"")</f>
        <v/>
      </c>
      <c r="X3171" s="31">
        <f>IF($A3171&lt;=Inputs!$B$13,RAND(),"")</f>
        <v/>
      </c>
      <c r="Y3171" s="31">
        <f>IF($A3171&lt;=Inputs!$B$13,RAND(),"")</f>
        <v/>
      </c>
    </row>
    <row r="3172">
      <c r="A3172" t="n">
        <v>3167</v>
      </c>
      <c r="B3172" s="26">
        <f>IF($A3172&lt;=Inputs!$B$13,IF(Inputs!$B$8&gt;0,SUM(F3172:O3172)/Inputs!$B$8,0),"")</f>
        <v/>
      </c>
      <c r="C3172" s="27">
        <f>IF($A3172&lt;=Inputs!$B$13,B3172/100,"")</f>
        <v/>
      </c>
      <c r="D3172" s="28">
        <f>IF($A3172&lt;=Inputs!$B$13,C3172*Inputs!$B$7,"")</f>
        <v/>
      </c>
      <c r="E3172" s="29">
        <f>IF($A3172&lt;=Inputs!$B$13,IF(D3172&gt;0,1,0),"")</f>
        <v/>
      </c>
      <c r="F3172" s="26">
        <f>IF($A3172&lt;=Inputs!$B$13,IF(1&lt;=Inputs!$B$8,IF(Inputs!$B$12&gt;0,MAX(MIN(NORM.INV(RAND(),LOOKUP(P3172,Inputs!$J$6:$J$9,Inputs!$G$6:$G$9),LOOKUP(P3172,Inputs!$J$6:$J$9,Inputs!$H$6:$H$9)),Inputs!$B$12),-Inputs!$B$12),NORM.INV(RAND(),LOOKUP(P3172,Inputs!$J$6:$J$9,Inputs!$G$6:$G$9),LOOKUP(P3172,Inputs!$J$6:$J$9,Inputs!$H$6:$H$9))),0),"" )</f>
        <v/>
      </c>
      <c r="G3172" s="26">
        <f>IF($A3172&lt;=Inputs!$B$13,IF(2&lt;=Inputs!$B$8,IF(Inputs!$B$12&gt;0,MAX(MIN(NORM.INV(RAND(),LOOKUP(Q3172,Inputs!$J$6:$J$9,Inputs!$G$6:$G$9),LOOKUP(Q3172,Inputs!$J$6:$J$9,Inputs!$H$6:$H$9)),Inputs!$B$12),-Inputs!$B$12),NORM.INV(RAND(),LOOKUP(Q3172,Inputs!$J$6:$J$9,Inputs!$G$6:$G$9),LOOKUP(Q3172,Inputs!$J$6:$J$9,Inputs!$H$6:$H$9))),0),"" )</f>
        <v/>
      </c>
      <c r="H3172" s="26">
        <f>IF($A3172&lt;=Inputs!$B$13,IF(3&lt;=Inputs!$B$8,IF(Inputs!$B$12&gt;0,MAX(MIN(NORM.INV(RAND(),LOOKUP(R3172,Inputs!$J$6:$J$9,Inputs!$G$6:$G$9),LOOKUP(R3172,Inputs!$J$6:$J$9,Inputs!$H$6:$H$9)),Inputs!$B$12),-Inputs!$B$12),NORM.INV(RAND(),LOOKUP(R3172,Inputs!$J$6:$J$9,Inputs!$G$6:$G$9),LOOKUP(R3172,Inputs!$J$6:$J$9,Inputs!$H$6:$H$9))),0),"" )</f>
        <v/>
      </c>
      <c r="I3172" s="26">
        <f>IF($A3172&lt;=Inputs!$B$13,IF(4&lt;=Inputs!$B$8,IF(Inputs!$B$12&gt;0,MAX(MIN(NORM.INV(RAND(),LOOKUP(S3172,Inputs!$J$6:$J$9,Inputs!$G$6:$G$9),LOOKUP(S3172,Inputs!$J$6:$J$9,Inputs!$H$6:$H$9)),Inputs!$B$12),-Inputs!$B$12),NORM.INV(RAND(),LOOKUP(S3172,Inputs!$J$6:$J$9,Inputs!$G$6:$G$9),LOOKUP(S3172,Inputs!$J$6:$J$9,Inputs!$H$6:$H$9))),0),"" )</f>
        <v/>
      </c>
      <c r="J3172" s="26">
        <f>IF($A3172&lt;=Inputs!$B$13,IF(5&lt;=Inputs!$B$8,IF(Inputs!$B$12&gt;0,MAX(MIN(NORM.INV(RAND(),LOOKUP(T3172,Inputs!$J$6:$J$9,Inputs!$G$6:$G$9),LOOKUP(T3172,Inputs!$J$6:$J$9,Inputs!$H$6:$H$9)),Inputs!$B$12),-Inputs!$B$12),NORM.INV(RAND(),LOOKUP(T3172,Inputs!$J$6:$J$9,Inputs!$G$6:$G$9),LOOKUP(T3172,Inputs!$J$6:$J$9,Inputs!$H$6:$H$9))),0),"" )</f>
        <v/>
      </c>
      <c r="K3172" s="26">
        <f>IF($A3172&lt;=Inputs!$B$13,IF(6&lt;=Inputs!$B$8,IF(Inputs!$B$12&gt;0,MAX(MIN(NORM.INV(RAND(),LOOKUP(U3172,Inputs!$J$6:$J$9,Inputs!$G$6:$G$9),LOOKUP(U3172,Inputs!$J$6:$J$9,Inputs!$H$6:$H$9)),Inputs!$B$12),-Inputs!$B$12),NORM.INV(RAND(),LOOKUP(U3172,Inputs!$J$6:$J$9,Inputs!$G$6:$G$9),LOOKUP(U3172,Inputs!$J$6:$J$9,Inputs!$H$6:$H$9))),0),"" )</f>
        <v/>
      </c>
      <c r="L3172" s="26">
        <f>IF($A3172&lt;=Inputs!$B$13,IF(7&lt;=Inputs!$B$8,IF(Inputs!$B$12&gt;0,MAX(MIN(NORM.INV(RAND(),LOOKUP(V3172,Inputs!$J$6:$J$9,Inputs!$G$6:$G$9),LOOKUP(V3172,Inputs!$J$6:$J$9,Inputs!$H$6:$H$9)),Inputs!$B$12),-Inputs!$B$12),NORM.INV(RAND(),LOOKUP(V3172,Inputs!$J$6:$J$9,Inputs!$G$6:$G$9),LOOKUP(V3172,Inputs!$J$6:$J$9,Inputs!$H$6:$H$9))),0),"" )</f>
        <v/>
      </c>
      <c r="M3172" s="26">
        <f>IF($A3172&lt;=Inputs!$B$13,IF(8&lt;=Inputs!$B$8,IF(Inputs!$B$12&gt;0,MAX(MIN(NORM.INV(RAND(),LOOKUP(W3172,Inputs!$J$6:$J$9,Inputs!$G$6:$G$9),LOOKUP(W3172,Inputs!$J$6:$J$9,Inputs!$H$6:$H$9)),Inputs!$B$12),-Inputs!$B$12),NORM.INV(RAND(),LOOKUP(W3172,Inputs!$J$6:$J$9,Inputs!$G$6:$G$9),LOOKUP(W3172,Inputs!$J$6:$J$9,Inputs!$H$6:$H$9))),0),"" )</f>
        <v/>
      </c>
      <c r="N3172" s="26">
        <f>IF($A3172&lt;=Inputs!$B$13,IF(9&lt;=Inputs!$B$8,IF(Inputs!$B$12&gt;0,MAX(MIN(NORM.INV(RAND(),LOOKUP(X3172,Inputs!$J$6:$J$9,Inputs!$G$6:$G$9),LOOKUP(X3172,Inputs!$J$6:$J$9,Inputs!$H$6:$H$9)),Inputs!$B$12),-Inputs!$B$12),NORM.INV(RAND(),LOOKUP(X3172,Inputs!$J$6:$J$9,Inputs!$G$6:$G$9),LOOKUP(X3172,Inputs!$J$6:$J$9,Inputs!$H$6:$H$9))),0),"" )</f>
        <v/>
      </c>
      <c r="O3172" s="26">
        <f>IF($A3172&lt;=Inputs!$B$13,IF(10&lt;=Inputs!$B$8,IF(Inputs!$B$12&gt;0,MAX(MIN(NORM.INV(RAND(),LOOKUP(Y3172,Inputs!$J$6:$J$9,Inputs!$G$6:$G$9),LOOKUP(Y3172,Inputs!$J$6:$J$9,Inputs!$H$6:$H$9)),Inputs!$B$12),-Inputs!$B$12),NORM.INV(RAND(),LOOKUP(Y3172,Inputs!$J$6:$J$9,Inputs!$G$6:$G$9),LOOKUP(Y3172,Inputs!$J$6:$J$9,Inputs!$H$6:$H$9))),0),"" )</f>
        <v/>
      </c>
      <c r="P3172" s="31">
        <f>IF($A3172&lt;=Inputs!$B$13,RAND(),"")</f>
        <v/>
      </c>
      <c r="Q3172" s="31">
        <f>IF($A3172&lt;=Inputs!$B$13,RAND(),"")</f>
        <v/>
      </c>
      <c r="R3172" s="31">
        <f>IF($A3172&lt;=Inputs!$B$13,RAND(),"")</f>
        <v/>
      </c>
      <c r="S3172" s="31">
        <f>IF($A3172&lt;=Inputs!$B$13,RAND(),"")</f>
        <v/>
      </c>
      <c r="T3172" s="31">
        <f>IF($A3172&lt;=Inputs!$B$13,RAND(),"")</f>
        <v/>
      </c>
      <c r="U3172" s="31">
        <f>IF($A3172&lt;=Inputs!$B$13,RAND(),"")</f>
        <v/>
      </c>
      <c r="V3172" s="31">
        <f>IF($A3172&lt;=Inputs!$B$13,RAND(),"")</f>
        <v/>
      </c>
      <c r="W3172" s="31">
        <f>IF($A3172&lt;=Inputs!$B$13,RAND(),"")</f>
        <v/>
      </c>
      <c r="X3172" s="31">
        <f>IF($A3172&lt;=Inputs!$B$13,RAND(),"")</f>
        <v/>
      </c>
      <c r="Y3172" s="31">
        <f>IF($A3172&lt;=Inputs!$B$13,RAND(),"")</f>
        <v/>
      </c>
    </row>
    <row r="3173">
      <c r="A3173" t="n">
        <v>3168</v>
      </c>
      <c r="B3173" s="26">
        <f>IF($A3173&lt;=Inputs!$B$13,IF(Inputs!$B$8&gt;0,SUM(F3173:O3173)/Inputs!$B$8,0),"")</f>
        <v/>
      </c>
      <c r="C3173" s="27">
        <f>IF($A3173&lt;=Inputs!$B$13,B3173/100,"")</f>
        <v/>
      </c>
      <c r="D3173" s="28">
        <f>IF($A3173&lt;=Inputs!$B$13,C3173*Inputs!$B$7,"")</f>
        <v/>
      </c>
      <c r="E3173" s="29">
        <f>IF($A3173&lt;=Inputs!$B$13,IF(D3173&gt;0,1,0),"")</f>
        <v/>
      </c>
      <c r="F3173" s="26">
        <f>IF($A3173&lt;=Inputs!$B$13,IF(1&lt;=Inputs!$B$8,IF(Inputs!$B$12&gt;0,MAX(MIN(NORM.INV(RAND(),LOOKUP(P3173,Inputs!$J$6:$J$9,Inputs!$G$6:$G$9),LOOKUP(P3173,Inputs!$J$6:$J$9,Inputs!$H$6:$H$9)),Inputs!$B$12),-Inputs!$B$12),NORM.INV(RAND(),LOOKUP(P3173,Inputs!$J$6:$J$9,Inputs!$G$6:$G$9),LOOKUP(P3173,Inputs!$J$6:$J$9,Inputs!$H$6:$H$9))),0),"" )</f>
        <v/>
      </c>
      <c r="G3173" s="26">
        <f>IF($A3173&lt;=Inputs!$B$13,IF(2&lt;=Inputs!$B$8,IF(Inputs!$B$12&gt;0,MAX(MIN(NORM.INV(RAND(),LOOKUP(Q3173,Inputs!$J$6:$J$9,Inputs!$G$6:$G$9),LOOKUP(Q3173,Inputs!$J$6:$J$9,Inputs!$H$6:$H$9)),Inputs!$B$12),-Inputs!$B$12),NORM.INV(RAND(),LOOKUP(Q3173,Inputs!$J$6:$J$9,Inputs!$G$6:$G$9),LOOKUP(Q3173,Inputs!$J$6:$J$9,Inputs!$H$6:$H$9))),0),"" )</f>
        <v/>
      </c>
      <c r="H3173" s="26">
        <f>IF($A3173&lt;=Inputs!$B$13,IF(3&lt;=Inputs!$B$8,IF(Inputs!$B$12&gt;0,MAX(MIN(NORM.INV(RAND(),LOOKUP(R3173,Inputs!$J$6:$J$9,Inputs!$G$6:$G$9),LOOKUP(R3173,Inputs!$J$6:$J$9,Inputs!$H$6:$H$9)),Inputs!$B$12),-Inputs!$B$12),NORM.INV(RAND(),LOOKUP(R3173,Inputs!$J$6:$J$9,Inputs!$G$6:$G$9),LOOKUP(R3173,Inputs!$J$6:$J$9,Inputs!$H$6:$H$9))),0),"" )</f>
        <v/>
      </c>
      <c r="I3173" s="26">
        <f>IF($A3173&lt;=Inputs!$B$13,IF(4&lt;=Inputs!$B$8,IF(Inputs!$B$12&gt;0,MAX(MIN(NORM.INV(RAND(),LOOKUP(S3173,Inputs!$J$6:$J$9,Inputs!$G$6:$G$9),LOOKUP(S3173,Inputs!$J$6:$J$9,Inputs!$H$6:$H$9)),Inputs!$B$12),-Inputs!$B$12),NORM.INV(RAND(),LOOKUP(S3173,Inputs!$J$6:$J$9,Inputs!$G$6:$G$9),LOOKUP(S3173,Inputs!$J$6:$J$9,Inputs!$H$6:$H$9))),0),"" )</f>
        <v/>
      </c>
      <c r="J3173" s="26">
        <f>IF($A3173&lt;=Inputs!$B$13,IF(5&lt;=Inputs!$B$8,IF(Inputs!$B$12&gt;0,MAX(MIN(NORM.INV(RAND(),LOOKUP(T3173,Inputs!$J$6:$J$9,Inputs!$G$6:$G$9),LOOKUP(T3173,Inputs!$J$6:$J$9,Inputs!$H$6:$H$9)),Inputs!$B$12),-Inputs!$B$12),NORM.INV(RAND(),LOOKUP(T3173,Inputs!$J$6:$J$9,Inputs!$G$6:$G$9),LOOKUP(T3173,Inputs!$J$6:$J$9,Inputs!$H$6:$H$9))),0),"" )</f>
        <v/>
      </c>
      <c r="K3173" s="26">
        <f>IF($A3173&lt;=Inputs!$B$13,IF(6&lt;=Inputs!$B$8,IF(Inputs!$B$12&gt;0,MAX(MIN(NORM.INV(RAND(),LOOKUP(U3173,Inputs!$J$6:$J$9,Inputs!$G$6:$G$9),LOOKUP(U3173,Inputs!$J$6:$J$9,Inputs!$H$6:$H$9)),Inputs!$B$12),-Inputs!$B$12),NORM.INV(RAND(),LOOKUP(U3173,Inputs!$J$6:$J$9,Inputs!$G$6:$G$9),LOOKUP(U3173,Inputs!$J$6:$J$9,Inputs!$H$6:$H$9))),0),"" )</f>
        <v/>
      </c>
      <c r="L3173" s="26">
        <f>IF($A3173&lt;=Inputs!$B$13,IF(7&lt;=Inputs!$B$8,IF(Inputs!$B$12&gt;0,MAX(MIN(NORM.INV(RAND(),LOOKUP(V3173,Inputs!$J$6:$J$9,Inputs!$G$6:$G$9),LOOKUP(V3173,Inputs!$J$6:$J$9,Inputs!$H$6:$H$9)),Inputs!$B$12),-Inputs!$B$12),NORM.INV(RAND(),LOOKUP(V3173,Inputs!$J$6:$J$9,Inputs!$G$6:$G$9),LOOKUP(V3173,Inputs!$J$6:$J$9,Inputs!$H$6:$H$9))),0),"" )</f>
        <v/>
      </c>
      <c r="M3173" s="26">
        <f>IF($A3173&lt;=Inputs!$B$13,IF(8&lt;=Inputs!$B$8,IF(Inputs!$B$12&gt;0,MAX(MIN(NORM.INV(RAND(),LOOKUP(W3173,Inputs!$J$6:$J$9,Inputs!$G$6:$G$9),LOOKUP(W3173,Inputs!$J$6:$J$9,Inputs!$H$6:$H$9)),Inputs!$B$12),-Inputs!$B$12),NORM.INV(RAND(),LOOKUP(W3173,Inputs!$J$6:$J$9,Inputs!$G$6:$G$9),LOOKUP(W3173,Inputs!$J$6:$J$9,Inputs!$H$6:$H$9))),0),"" )</f>
        <v/>
      </c>
      <c r="N3173" s="26">
        <f>IF($A3173&lt;=Inputs!$B$13,IF(9&lt;=Inputs!$B$8,IF(Inputs!$B$12&gt;0,MAX(MIN(NORM.INV(RAND(),LOOKUP(X3173,Inputs!$J$6:$J$9,Inputs!$G$6:$G$9),LOOKUP(X3173,Inputs!$J$6:$J$9,Inputs!$H$6:$H$9)),Inputs!$B$12),-Inputs!$B$12),NORM.INV(RAND(),LOOKUP(X3173,Inputs!$J$6:$J$9,Inputs!$G$6:$G$9),LOOKUP(X3173,Inputs!$J$6:$J$9,Inputs!$H$6:$H$9))),0),"" )</f>
        <v/>
      </c>
      <c r="O3173" s="26">
        <f>IF($A3173&lt;=Inputs!$B$13,IF(10&lt;=Inputs!$B$8,IF(Inputs!$B$12&gt;0,MAX(MIN(NORM.INV(RAND(),LOOKUP(Y3173,Inputs!$J$6:$J$9,Inputs!$G$6:$G$9),LOOKUP(Y3173,Inputs!$J$6:$J$9,Inputs!$H$6:$H$9)),Inputs!$B$12),-Inputs!$B$12),NORM.INV(RAND(),LOOKUP(Y3173,Inputs!$J$6:$J$9,Inputs!$G$6:$G$9),LOOKUP(Y3173,Inputs!$J$6:$J$9,Inputs!$H$6:$H$9))),0),"" )</f>
        <v/>
      </c>
      <c r="P3173" s="31">
        <f>IF($A3173&lt;=Inputs!$B$13,RAND(),"")</f>
        <v/>
      </c>
      <c r="Q3173" s="31">
        <f>IF($A3173&lt;=Inputs!$B$13,RAND(),"")</f>
        <v/>
      </c>
      <c r="R3173" s="31">
        <f>IF($A3173&lt;=Inputs!$B$13,RAND(),"")</f>
        <v/>
      </c>
      <c r="S3173" s="31">
        <f>IF($A3173&lt;=Inputs!$B$13,RAND(),"")</f>
        <v/>
      </c>
      <c r="T3173" s="31">
        <f>IF($A3173&lt;=Inputs!$B$13,RAND(),"")</f>
        <v/>
      </c>
      <c r="U3173" s="31">
        <f>IF($A3173&lt;=Inputs!$B$13,RAND(),"")</f>
        <v/>
      </c>
      <c r="V3173" s="31">
        <f>IF($A3173&lt;=Inputs!$B$13,RAND(),"")</f>
        <v/>
      </c>
      <c r="W3173" s="31">
        <f>IF($A3173&lt;=Inputs!$B$13,RAND(),"")</f>
        <v/>
      </c>
      <c r="X3173" s="31">
        <f>IF($A3173&lt;=Inputs!$B$13,RAND(),"")</f>
        <v/>
      </c>
      <c r="Y3173" s="31">
        <f>IF($A3173&lt;=Inputs!$B$13,RAND(),"")</f>
        <v/>
      </c>
    </row>
    <row r="3174">
      <c r="A3174" t="n">
        <v>3169</v>
      </c>
      <c r="B3174" s="26">
        <f>IF($A3174&lt;=Inputs!$B$13,IF(Inputs!$B$8&gt;0,SUM(F3174:O3174)/Inputs!$B$8,0),"")</f>
        <v/>
      </c>
      <c r="C3174" s="27">
        <f>IF($A3174&lt;=Inputs!$B$13,B3174/100,"")</f>
        <v/>
      </c>
      <c r="D3174" s="28">
        <f>IF($A3174&lt;=Inputs!$B$13,C3174*Inputs!$B$7,"")</f>
        <v/>
      </c>
      <c r="E3174" s="29">
        <f>IF($A3174&lt;=Inputs!$B$13,IF(D3174&gt;0,1,0),"")</f>
        <v/>
      </c>
      <c r="F3174" s="26">
        <f>IF($A3174&lt;=Inputs!$B$13,IF(1&lt;=Inputs!$B$8,IF(Inputs!$B$12&gt;0,MAX(MIN(NORM.INV(RAND(),LOOKUP(P3174,Inputs!$J$6:$J$9,Inputs!$G$6:$G$9),LOOKUP(P3174,Inputs!$J$6:$J$9,Inputs!$H$6:$H$9)),Inputs!$B$12),-Inputs!$B$12),NORM.INV(RAND(),LOOKUP(P3174,Inputs!$J$6:$J$9,Inputs!$G$6:$G$9),LOOKUP(P3174,Inputs!$J$6:$J$9,Inputs!$H$6:$H$9))),0),"" )</f>
        <v/>
      </c>
      <c r="G3174" s="26">
        <f>IF($A3174&lt;=Inputs!$B$13,IF(2&lt;=Inputs!$B$8,IF(Inputs!$B$12&gt;0,MAX(MIN(NORM.INV(RAND(),LOOKUP(Q3174,Inputs!$J$6:$J$9,Inputs!$G$6:$G$9),LOOKUP(Q3174,Inputs!$J$6:$J$9,Inputs!$H$6:$H$9)),Inputs!$B$12),-Inputs!$B$12),NORM.INV(RAND(),LOOKUP(Q3174,Inputs!$J$6:$J$9,Inputs!$G$6:$G$9),LOOKUP(Q3174,Inputs!$J$6:$J$9,Inputs!$H$6:$H$9))),0),"" )</f>
        <v/>
      </c>
      <c r="H3174" s="26">
        <f>IF($A3174&lt;=Inputs!$B$13,IF(3&lt;=Inputs!$B$8,IF(Inputs!$B$12&gt;0,MAX(MIN(NORM.INV(RAND(),LOOKUP(R3174,Inputs!$J$6:$J$9,Inputs!$G$6:$G$9),LOOKUP(R3174,Inputs!$J$6:$J$9,Inputs!$H$6:$H$9)),Inputs!$B$12),-Inputs!$B$12),NORM.INV(RAND(),LOOKUP(R3174,Inputs!$J$6:$J$9,Inputs!$G$6:$G$9),LOOKUP(R3174,Inputs!$J$6:$J$9,Inputs!$H$6:$H$9))),0),"" )</f>
        <v/>
      </c>
      <c r="I3174" s="26">
        <f>IF($A3174&lt;=Inputs!$B$13,IF(4&lt;=Inputs!$B$8,IF(Inputs!$B$12&gt;0,MAX(MIN(NORM.INV(RAND(),LOOKUP(S3174,Inputs!$J$6:$J$9,Inputs!$G$6:$G$9),LOOKUP(S3174,Inputs!$J$6:$J$9,Inputs!$H$6:$H$9)),Inputs!$B$12),-Inputs!$B$12),NORM.INV(RAND(),LOOKUP(S3174,Inputs!$J$6:$J$9,Inputs!$G$6:$G$9),LOOKUP(S3174,Inputs!$J$6:$J$9,Inputs!$H$6:$H$9))),0),"" )</f>
        <v/>
      </c>
      <c r="J3174" s="26">
        <f>IF($A3174&lt;=Inputs!$B$13,IF(5&lt;=Inputs!$B$8,IF(Inputs!$B$12&gt;0,MAX(MIN(NORM.INV(RAND(),LOOKUP(T3174,Inputs!$J$6:$J$9,Inputs!$G$6:$G$9),LOOKUP(T3174,Inputs!$J$6:$J$9,Inputs!$H$6:$H$9)),Inputs!$B$12),-Inputs!$B$12),NORM.INV(RAND(),LOOKUP(T3174,Inputs!$J$6:$J$9,Inputs!$G$6:$G$9),LOOKUP(T3174,Inputs!$J$6:$J$9,Inputs!$H$6:$H$9))),0),"" )</f>
        <v/>
      </c>
      <c r="K3174" s="26">
        <f>IF($A3174&lt;=Inputs!$B$13,IF(6&lt;=Inputs!$B$8,IF(Inputs!$B$12&gt;0,MAX(MIN(NORM.INV(RAND(),LOOKUP(U3174,Inputs!$J$6:$J$9,Inputs!$G$6:$G$9),LOOKUP(U3174,Inputs!$J$6:$J$9,Inputs!$H$6:$H$9)),Inputs!$B$12),-Inputs!$B$12),NORM.INV(RAND(),LOOKUP(U3174,Inputs!$J$6:$J$9,Inputs!$G$6:$G$9),LOOKUP(U3174,Inputs!$J$6:$J$9,Inputs!$H$6:$H$9))),0),"" )</f>
        <v/>
      </c>
      <c r="L3174" s="26">
        <f>IF($A3174&lt;=Inputs!$B$13,IF(7&lt;=Inputs!$B$8,IF(Inputs!$B$12&gt;0,MAX(MIN(NORM.INV(RAND(),LOOKUP(V3174,Inputs!$J$6:$J$9,Inputs!$G$6:$G$9),LOOKUP(V3174,Inputs!$J$6:$J$9,Inputs!$H$6:$H$9)),Inputs!$B$12),-Inputs!$B$12),NORM.INV(RAND(),LOOKUP(V3174,Inputs!$J$6:$J$9,Inputs!$G$6:$G$9),LOOKUP(V3174,Inputs!$J$6:$J$9,Inputs!$H$6:$H$9))),0),"" )</f>
        <v/>
      </c>
      <c r="M3174" s="26">
        <f>IF($A3174&lt;=Inputs!$B$13,IF(8&lt;=Inputs!$B$8,IF(Inputs!$B$12&gt;0,MAX(MIN(NORM.INV(RAND(),LOOKUP(W3174,Inputs!$J$6:$J$9,Inputs!$G$6:$G$9),LOOKUP(W3174,Inputs!$J$6:$J$9,Inputs!$H$6:$H$9)),Inputs!$B$12),-Inputs!$B$12),NORM.INV(RAND(),LOOKUP(W3174,Inputs!$J$6:$J$9,Inputs!$G$6:$G$9),LOOKUP(W3174,Inputs!$J$6:$J$9,Inputs!$H$6:$H$9))),0),"" )</f>
        <v/>
      </c>
      <c r="N3174" s="26">
        <f>IF($A3174&lt;=Inputs!$B$13,IF(9&lt;=Inputs!$B$8,IF(Inputs!$B$12&gt;0,MAX(MIN(NORM.INV(RAND(),LOOKUP(X3174,Inputs!$J$6:$J$9,Inputs!$G$6:$G$9),LOOKUP(X3174,Inputs!$J$6:$J$9,Inputs!$H$6:$H$9)),Inputs!$B$12),-Inputs!$B$12),NORM.INV(RAND(),LOOKUP(X3174,Inputs!$J$6:$J$9,Inputs!$G$6:$G$9),LOOKUP(X3174,Inputs!$J$6:$J$9,Inputs!$H$6:$H$9))),0),"" )</f>
        <v/>
      </c>
      <c r="O3174" s="26">
        <f>IF($A3174&lt;=Inputs!$B$13,IF(10&lt;=Inputs!$B$8,IF(Inputs!$B$12&gt;0,MAX(MIN(NORM.INV(RAND(),LOOKUP(Y3174,Inputs!$J$6:$J$9,Inputs!$G$6:$G$9),LOOKUP(Y3174,Inputs!$J$6:$J$9,Inputs!$H$6:$H$9)),Inputs!$B$12),-Inputs!$B$12),NORM.INV(RAND(),LOOKUP(Y3174,Inputs!$J$6:$J$9,Inputs!$G$6:$G$9),LOOKUP(Y3174,Inputs!$J$6:$J$9,Inputs!$H$6:$H$9))),0),"" )</f>
        <v/>
      </c>
      <c r="P3174" s="31">
        <f>IF($A3174&lt;=Inputs!$B$13,RAND(),"")</f>
        <v/>
      </c>
      <c r="Q3174" s="31">
        <f>IF($A3174&lt;=Inputs!$B$13,RAND(),"")</f>
        <v/>
      </c>
      <c r="R3174" s="31">
        <f>IF($A3174&lt;=Inputs!$B$13,RAND(),"")</f>
        <v/>
      </c>
      <c r="S3174" s="31">
        <f>IF($A3174&lt;=Inputs!$B$13,RAND(),"")</f>
        <v/>
      </c>
      <c r="T3174" s="31">
        <f>IF($A3174&lt;=Inputs!$B$13,RAND(),"")</f>
        <v/>
      </c>
      <c r="U3174" s="31">
        <f>IF($A3174&lt;=Inputs!$B$13,RAND(),"")</f>
        <v/>
      </c>
      <c r="V3174" s="31">
        <f>IF($A3174&lt;=Inputs!$B$13,RAND(),"")</f>
        <v/>
      </c>
      <c r="W3174" s="31">
        <f>IF($A3174&lt;=Inputs!$B$13,RAND(),"")</f>
        <v/>
      </c>
      <c r="X3174" s="31">
        <f>IF($A3174&lt;=Inputs!$B$13,RAND(),"")</f>
        <v/>
      </c>
      <c r="Y3174" s="31">
        <f>IF($A3174&lt;=Inputs!$B$13,RAND(),"")</f>
        <v/>
      </c>
    </row>
    <row r="3175">
      <c r="A3175" t="n">
        <v>3170</v>
      </c>
      <c r="B3175" s="26">
        <f>IF($A3175&lt;=Inputs!$B$13,IF(Inputs!$B$8&gt;0,SUM(F3175:O3175)/Inputs!$B$8,0),"")</f>
        <v/>
      </c>
      <c r="C3175" s="27">
        <f>IF($A3175&lt;=Inputs!$B$13,B3175/100,"")</f>
        <v/>
      </c>
      <c r="D3175" s="28">
        <f>IF($A3175&lt;=Inputs!$B$13,C3175*Inputs!$B$7,"")</f>
        <v/>
      </c>
      <c r="E3175" s="29">
        <f>IF($A3175&lt;=Inputs!$B$13,IF(D3175&gt;0,1,0),"")</f>
        <v/>
      </c>
      <c r="F3175" s="26">
        <f>IF($A3175&lt;=Inputs!$B$13,IF(1&lt;=Inputs!$B$8,IF(Inputs!$B$12&gt;0,MAX(MIN(NORM.INV(RAND(),LOOKUP(P3175,Inputs!$J$6:$J$9,Inputs!$G$6:$G$9),LOOKUP(P3175,Inputs!$J$6:$J$9,Inputs!$H$6:$H$9)),Inputs!$B$12),-Inputs!$B$12),NORM.INV(RAND(),LOOKUP(P3175,Inputs!$J$6:$J$9,Inputs!$G$6:$G$9),LOOKUP(P3175,Inputs!$J$6:$J$9,Inputs!$H$6:$H$9))),0),"" )</f>
        <v/>
      </c>
      <c r="G3175" s="26">
        <f>IF($A3175&lt;=Inputs!$B$13,IF(2&lt;=Inputs!$B$8,IF(Inputs!$B$12&gt;0,MAX(MIN(NORM.INV(RAND(),LOOKUP(Q3175,Inputs!$J$6:$J$9,Inputs!$G$6:$G$9),LOOKUP(Q3175,Inputs!$J$6:$J$9,Inputs!$H$6:$H$9)),Inputs!$B$12),-Inputs!$B$12),NORM.INV(RAND(),LOOKUP(Q3175,Inputs!$J$6:$J$9,Inputs!$G$6:$G$9),LOOKUP(Q3175,Inputs!$J$6:$J$9,Inputs!$H$6:$H$9))),0),"" )</f>
        <v/>
      </c>
      <c r="H3175" s="26">
        <f>IF($A3175&lt;=Inputs!$B$13,IF(3&lt;=Inputs!$B$8,IF(Inputs!$B$12&gt;0,MAX(MIN(NORM.INV(RAND(),LOOKUP(R3175,Inputs!$J$6:$J$9,Inputs!$G$6:$G$9),LOOKUP(R3175,Inputs!$J$6:$J$9,Inputs!$H$6:$H$9)),Inputs!$B$12),-Inputs!$B$12),NORM.INV(RAND(),LOOKUP(R3175,Inputs!$J$6:$J$9,Inputs!$G$6:$G$9),LOOKUP(R3175,Inputs!$J$6:$J$9,Inputs!$H$6:$H$9))),0),"" )</f>
        <v/>
      </c>
      <c r="I3175" s="26">
        <f>IF($A3175&lt;=Inputs!$B$13,IF(4&lt;=Inputs!$B$8,IF(Inputs!$B$12&gt;0,MAX(MIN(NORM.INV(RAND(),LOOKUP(S3175,Inputs!$J$6:$J$9,Inputs!$G$6:$G$9),LOOKUP(S3175,Inputs!$J$6:$J$9,Inputs!$H$6:$H$9)),Inputs!$B$12),-Inputs!$B$12),NORM.INV(RAND(),LOOKUP(S3175,Inputs!$J$6:$J$9,Inputs!$G$6:$G$9),LOOKUP(S3175,Inputs!$J$6:$J$9,Inputs!$H$6:$H$9))),0),"" )</f>
        <v/>
      </c>
      <c r="J3175" s="26">
        <f>IF($A3175&lt;=Inputs!$B$13,IF(5&lt;=Inputs!$B$8,IF(Inputs!$B$12&gt;0,MAX(MIN(NORM.INV(RAND(),LOOKUP(T3175,Inputs!$J$6:$J$9,Inputs!$G$6:$G$9),LOOKUP(T3175,Inputs!$J$6:$J$9,Inputs!$H$6:$H$9)),Inputs!$B$12),-Inputs!$B$12),NORM.INV(RAND(),LOOKUP(T3175,Inputs!$J$6:$J$9,Inputs!$G$6:$G$9),LOOKUP(T3175,Inputs!$J$6:$J$9,Inputs!$H$6:$H$9))),0),"" )</f>
        <v/>
      </c>
      <c r="K3175" s="26">
        <f>IF($A3175&lt;=Inputs!$B$13,IF(6&lt;=Inputs!$B$8,IF(Inputs!$B$12&gt;0,MAX(MIN(NORM.INV(RAND(),LOOKUP(U3175,Inputs!$J$6:$J$9,Inputs!$G$6:$G$9),LOOKUP(U3175,Inputs!$J$6:$J$9,Inputs!$H$6:$H$9)),Inputs!$B$12),-Inputs!$B$12),NORM.INV(RAND(),LOOKUP(U3175,Inputs!$J$6:$J$9,Inputs!$G$6:$G$9),LOOKUP(U3175,Inputs!$J$6:$J$9,Inputs!$H$6:$H$9))),0),"" )</f>
        <v/>
      </c>
      <c r="L3175" s="26">
        <f>IF($A3175&lt;=Inputs!$B$13,IF(7&lt;=Inputs!$B$8,IF(Inputs!$B$12&gt;0,MAX(MIN(NORM.INV(RAND(),LOOKUP(V3175,Inputs!$J$6:$J$9,Inputs!$G$6:$G$9),LOOKUP(V3175,Inputs!$J$6:$J$9,Inputs!$H$6:$H$9)),Inputs!$B$12),-Inputs!$B$12),NORM.INV(RAND(),LOOKUP(V3175,Inputs!$J$6:$J$9,Inputs!$G$6:$G$9),LOOKUP(V3175,Inputs!$J$6:$J$9,Inputs!$H$6:$H$9))),0),"" )</f>
        <v/>
      </c>
      <c r="M3175" s="26">
        <f>IF($A3175&lt;=Inputs!$B$13,IF(8&lt;=Inputs!$B$8,IF(Inputs!$B$12&gt;0,MAX(MIN(NORM.INV(RAND(),LOOKUP(W3175,Inputs!$J$6:$J$9,Inputs!$G$6:$G$9),LOOKUP(W3175,Inputs!$J$6:$J$9,Inputs!$H$6:$H$9)),Inputs!$B$12),-Inputs!$B$12),NORM.INV(RAND(),LOOKUP(W3175,Inputs!$J$6:$J$9,Inputs!$G$6:$G$9),LOOKUP(W3175,Inputs!$J$6:$J$9,Inputs!$H$6:$H$9))),0),"" )</f>
        <v/>
      </c>
      <c r="N3175" s="26">
        <f>IF($A3175&lt;=Inputs!$B$13,IF(9&lt;=Inputs!$B$8,IF(Inputs!$B$12&gt;0,MAX(MIN(NORM.INV(RAND(),LOOKUP(X3175,Inputs!$J$6:$J$9,Inputs!$G$6:$G$9),LOOKUP(X3175,Inputs!$J$6:$J$9,Inputs!$H$6:$H$9)),Inputs!$B$12),-Inputs!$B$12),NORM.INV(RAND(),LOOKUP(X3175,Inputs!$J$6:$J$9,Inputs!$G$6:$G$9),LOOKUP(X3175,Inputs!$J$6:$J$9,Inputs!$H$6:$H$9))),0),"" )</f>
        <v/>
      </c>
      <c r="O3175" s="26">
        <f>IF($A3175&lt;=Inputs!$B$13,IF(10&lt;=Inputs!$B$8,IF(Inputs!$B$12&gt;0,MAX(MIN(NORM.INV(RAND(),LOOKUP(Y3175,Inputs!$J$6:$J$9,Inputs!$G$6:$G$9),LOOKUP(Y3175,Inputs!$J$6:$J$9,Inputs!$H$6:$H$9)),Inputs!$B$12),-Inputs!$B$12),NORM.INV(RAND(),LOOKUP(Y3175,Inputs!$J$6:$J$9,Inputs!$G$6:$G$9),LOOKUP(Y3175,Inputs!$J$6:$J$9,Inputs!$H$6:$H$9))),0),"" )</f>
        <v/>
      </c>
      <c r="P3175" s="31">
        <f>IF($A3175&lt;=Inputs!$B$13,RAND(),"")</f>
        <v/>
      </c>
      <c r="Q3175" s="31">
        <f>IF($A3175&lt;=Inputs!$B$13,RAND(),"")</f>
        <v/>
      </c>
      <c r="R3175" s="31">
        <f>IF($A3175&lt;=Inputs!$B$13,RAND(),"")</f>
        <v/>
      </c>
      <c r="S3175" s="31">
        <f>IF($A3175&lt;=Inputs!$B$13,RAND(),"")</f>
        <v/>
      </c>
      <c r="T3175" s="31">
        <f>IF($A3175&lt;=Inputs!$B$13,RAND(),"")</f>
        <v/>
      </c>
      <c r="U3175" s="31">
        <f>IF($A3175&lt;=Inputs!$B$13,RAND(),"")</f>
        <v/>
      </c>
      <c r="V3175" s="31">
        <f>IF($A3175&lt;=Inputs!$B$13,RAND(),"")</f>
        <v/>
      </c>
      <c r="W3175" s="31">
        <f>IF($A3175&lt;=Inputs!$B$13,RAND(),"")</f>
        <v/>
      </c>
      <c r="X3175" s="31">
        <f>IF($A3175&lt;=Inputs!$B$13,RAND(),"")</f>
        <v/>
      </c>
      <c r="Y3175" s="31">
        <f>IF($A3175&lt;=Inputs!$B$13,RAND(),"")</f>
        <v/>
      </c>
    </row>
    <row r="3176">
      <c r="A3176" t="n">
        <v>3171</v>
      </c>
      <c r="B3176" s="26">
        <f>IF($A3176&lt;=Inputs!$B$13,IF(Inputs!$B$8&gt;0,SUM(F3176:O3176)/Inputs!$B$8,0),"")</f>
        <v/>
      </c>
      <c r="C3176" s="27">
        <f>IF($A3176&lt;=Inputs!$B$13,B3176/100,"")</f>
        <v/>
      </c>
      <c r="D3176" s="28">
        <f>IF($A3176&lt;=Inputs!$B$13,C3176*Inputs!$B$7,"")</f>
        <v/>
      </c>
      <c r="E3176" s="29">
        <f>IF($A3176&lt;=Inputs!$B$13,IF(D3176&gt;0,1,0),"")</f>
        <v/>
      </c>
      <c r="F3176" s="26">
        <f>IF($A3176&lt;=Inputs!$B$13,IF(1&lt;=Inputs!$B$8,IF(Inputs!$B$12&gt;0,MAX(MIN(NORM.INV(RAND(),LOOKUP(P3176,Inputs!$J$6:$J$9,Inputs!$G$6:$G$9),LOOKUP(P3176,Inputs!$J$6:$J$9,Inputs!$H$6:$H$9)),Inputs!$B$12),-Inputs!$B$12),NORM.INV(RAND(),LOOKUP(P3176,Inputs!$J$6:$J$9,Inputs!$G$6:$G$9),LOOKUP(P3176,Inputs!$J$6:$J$9,Inputs!$H$6:$H$9))),0),"" )</f>
        <v/>
      </c>
      <c r="G3176" s="26">
        <f>IF($A3176&lt;=Inputs!$B$13,IF(2&lt;=Inputs!$B$8,IF(Inputs!$B$12&gt;0,MAX(MIN(NORM.INV(RAND(),LOOKUP(Q3176,Inputs!$J$6:$J$9,Inputs!$G$6:$G$9),LOOKUP(Q3176,Inputs!$J$6:$J$9,Inputs!$H$6:$H$9)),Inputs!$B$12),-Inputs!$B$12),NORM.INV(RAND(),LOOKUP(Q3176,Inputs!$J$6:$J$9,Inputs!$G$6:$G$9),LOOKUP(Q3176,Inputs!$J$6:$J$9,Inputs!$H$6:$H$9))),0),"" )</f>
        <v/>
      </c>
      <c r="H3176" s="26">
        <f>IF($A3176&lt;=Inputs!$B$13,IF(3&lt;=Inputs!$B$8,IF(Inputs!$B$12&gt;0,MAX(MIN(NORM.INV(RAND(),LOOKUP(R3176,Inputs!$J$6:$J$9,Inputs!$G$6:$G$9),LOOKUP(R3176,Inputs!$J$6:$J$9,Inputs!$H$6:$H$9)),Inputs!$B$12),-Inputs!$B$12),NORM.INV(RAND(),LOOKUP(R3176,Inputs!$J$6:$J$9,Inputs!$G$6:$G$9),LOOKUP(R3176,Inputs!$J$6:$J$9,Inputs!$H$6:$H$9))),0),"" )</f>
        <v/>
      </c>
      <c r="I3176" s="26">
        <f>IF($A3176&lt;=Inputs!$B$13,IF(4&lt;=Inputs!$B$8,IF(Inputs!$B$12&gt;0,MAX(MIN(NORM.INV(RAND(),LOOKUP(S3176,Inputs!$J$6:$J$9,Inputs!$G$6:$G$9),LOOKUP(S3176,Inputs!$J$6:$J$9,Inputs!$H$6:$H$9)),Inputs!$B$12),-Inputs!$B$12),NORM.INV(RAND(),LOOKUP(S3176,Inputs!$J$6:$J$9,Inputs!$G$6:$G$9),LOOKUP(S3176,Inputs!$J$6:$J$9,Inputs!$H$6:$H$9))),0),"" )</f>
        <v/>
      </c>
      <c r="J3176" s="26">
        <f>IF($A3176&lt;=Inputs!$B$13,IF(5&lt;=Inputs!$B$8,IF(Inputs!$B$12&gt;0,MAX(MIN(NORM.INV(RAND(),LOOKUP(T3176,Inputs!$J$6:$J$9,Inputs!$G$6:$G$9),LOOKUP(T3176,Inputs!$J$6:$J$9,Inputs!$H$6:$H$9)),Inputs!$B$12),-Inputs!$B$12),NORM.INV(RAND(),LOOKUP(T3176,Inputs!$J$6:$J$9,Inputs!$G$6:$G$9),LOOKUP(T3176,Inputs!$J$6:$J$9,Inputs!$H$6:$H$9))),0),"" )</f>
        <v/>
      </c>
      <c r="K3176" s="26">
        <f>IF($A3176&lt;=Inputs!$B$13,IF(6&lt;=Inputs!$B$8,IF(Inputs!$B$12&gt;0,MAX(MIN(NORM.INV(RAND(),LOOKUP(U3176,Inputs!$J$6:$J$9,Inputs!$G$6:$G$9),LOOKUP(U3176,Inputs!$J$6:$J$9,Inputs!$H$6:$H$9)),Inputs!$B$12),-Inputs!$B$12),NORM.INV(RAND(),LOOKUP(U3176,Inputs!$J$6:$J$9,Inputs!$G$6:$G$9),LOOKUP(U3176,Inputs!$J$6:$J$9,Inputs!$H$6:$H$9))),0),"" )</f>
        <v/>
      </c>
      <c r="L3176" s="26">
        <f>IF($A3176&lt;=Inputs!$B$13,IF(7&lt;=Inputs!$B$8,IF(Inputs!$B$12&gt;0,MAX(MIN(NORM.INV(RAND(),LOOKUP(V3176,Inputs!$J$6:$J$9,Inputs!$G$6:$G$9),LOOKUP(V3176,Inputs!$J$6:$J$9,Inputs!$H$6:$H$9)),Inputs!$B$12),-Inputs!$B$12),NORM.INV(RAND(),LOOKUP(V3176,Inputs!$J$6:$J$9,Inputs!$G$6:$G$9),LOOKUP(V3176,Inputs!$J$6:$J$9,Inputs!$H$6:$H$9))),0),"" )</f>
        <v/>
      </c>
      <c r="M3176" s="26">
        <f>IF($A3176&lt;=Inputs!$B$13,IF(8&lt;=Inputs!$B$8,IF(Inputs!$B$12&gt;0,MAX(MIN(NORM.INV(RAND(),LOOKUP(W3176,Inputs!$J$6:$J$9,Inputs!$G$6:$G$9),LOOKUP(W3176,Inputs!$J$6:$J$9,Inputs!$H$6:$H$9)),Inputs!$B$12),-Inputs!$B$12),NORM.INV(RAND(),LOOKUP(W3176,Inputs!$J$6:$J$9,Inputs!$G$6:$G$9),LOOKUP(W3176,Inputs!$J$6:$J$9,Inputs!$H$6:$H$9))),0),"" )</f>
        <v/>
      </c>
      <c r="N3176" s="26">
        <f>IF($A3176&lt;=Inputs!$B$13,IF(9&lt;=Inputs!$B$8,IF(Inputs!$B$12&gt;0,MAX(MIN(NORM.INV(RAND(),LOOKUP(X3176,Inputs!$J$6:$J$9,Inputs!$G$6:$G$9),LOOKUP(X3176,Inputs!$J$6:$J$9,Inputs!$H$6:$H$9)),Inputs!$B$12),-Inputs!$B$12),NORM.INV(RAND(),LOOKUP(X3176,Inputs!$J$6:$J$9,Inputs!$G$6:$G$9),LOOKUP(X3176,Inputs!$J$6:$J$9,Inputs!$H$6:$H$9))),0),"" )</f>
        <v/>
      </c>
      <c r="O3176" s="26">
        <f>IF($A3176&lt;=Inputs!$B$13,IF(10&lt;=Inputs!$B$8,IF(Inputs!$B$12&gt;0,MAX(MIN(NORM.INV(RAND(),LOOKUP(Y3176,Inputs!$J$6:$J$9,Inputs!$G$6:$G$9),LOOKUP(Y3176,Inputs!$J$6:$J$9,Inputs!$H$6:$H$9)),Inputs!$B$12),-Inputs!$B$12),NORM.INV(RAND(),LOOKUP(Y3176,Inputs!$J$6:$J$9,Inputs!$G$6:$G$9),LOOKUP(Y3176,Inputs!$J$6:$J$9,Inputs!$H$6:$H$9))),0),"" )</f>
        <v/>
      </c>
      <c r="P3176" s="31">
        <f>IF($A3176&lt;=Inputs!$B$13,RAND(),"")</f>
        <v/>
      </c>
      <c r="Q3176" s="31">
        <f>IF($A3176&lt;=Inputs!$B$13,RAND(),"")</f>
        <v/>
      </c>
      <c r="R3176" s="31">
        <f>IF($A3176&lt;=Inputs!$B$13,RAND(),"")</f>
        <v/>
      </c>
      <c r="S3176" s="31">
        <f>IF($A3176&lt;=Inputs!$B$13,RAND(),"")</f>
        <v/>
      </c>
      <c r="T3176" s="31">
        <f>IF($A3176&lt;=Inputs!$B$13,RAND(),"")</f>
        <v/>
      </c>
      <c r="U3176" s="31">
        <f>IF($A3176&lt;=Inputs!$B$13,RAND(),"")</f>
        <v/>
      </c>
      <c r="V3176" s="31">
        <f>IF($A3176&lt;=Inputs!$B$13,RAND(),"")</f>
        <v/>
      </c>
      <c r="W3176" s="31">
        <f>IF($A3176&lt;=Inputs!$B$13,RAND(),"")</f>
        <v/>
      </c>
      <c r="X3176" s="31">
        <f>IF($A3176&lt;=Inputs!$B$13,RAND(),"")</f>
        <v/>
      </c>
      <c r="Y3176" s="31">
        <f>IF($A3176&lt;=Inputs!$B$13,RAND(),"")</f>
        <v/>
      </c>
    </row>
    <row r="3177">
      <c r="A3177" t="n">
        <v>3172</v>
      </c>
      <c r="B3177" s="26">
        <f>IF($A3177&lt;=Inputs!$B$13,IF(Inputs!$B$8&gt;0,SUM(F3177:O3177)/Inputs!$B$8,0),"")</f>
        <v/>
      </c>
      <c r="C3177" s="27">
        <f>IF($A3177&lt;=Inputs!$B$13,B3177/100,"")</f>
        <v/>
      </c>
      <c r="D3177" s="28">
        <f>IF($A3177&lt;=Inputs!$B$13,C3177*Inputs!$B$7,"")</f>
        <v/>
      </c>
      <c r="E3177" s="29">
        <f>IF($A3177&lt;=Inputs!$B$13,IF(D3177&gt;0,1,0),"")</f>
        <v/>
      </c>
      <c r="F3177" s="26">
        <f>IF($A3177&lt;=Inputs!$B$13,IF(1&lt;=Inputs!$B$8,IF(Inputs!$B$12&gt;0,MAX(MIN(NORM.INV(RAND(),LOOKUP(P3177,Inputs!$J$6:$J$9,Inputs!$G$6:$G$9),LOOKUP(P3177,Inputs!$J$6:$J$9,Inputs!$H$6:$H$9)),Inputs!$B$12),-Inputs!$B$12),NORM.INV(RAND(),LOOKUP(P3177,Inputs!$J$6:$J$9,Inputs!$G$6:$G$9),LOOKUP(P3177,Inputs!$J$6:$J$9,Inputs!$H$6:$H$9))),0),"" )</f>
        <v/>
      </c>
      <c r="G3177" s="26">
        <f>IF($A3177&lt;=Inputs!$B$13,IF(2&lt;=Inputs!$B$8,IF(Inputs!$B$12&gt;0,MAX(MIN(NORM.INV(RAND(),LOOKUP(Q3177,Inputs!$J$6:$J$9,Inputs!$G$6:$G$9),LOOKUP(Q3177,Inputs!$J$6:$J$9,Inputs!$H$6:$H$9)),Inputs!$B$12),-Inputs!$B$12),NORM.INV(RAND(),LOOKUP(Q3177,Inputs!$J$6:$J$9,Inputs!$G$6:$G$9),LOOKUP(Q3177,Inputs!$J$6:$J$9,Inputs!$H$6:$H$9))),0),"" )</f>
        <v/>
      </c>
      <c r="H3177" s="26">
        <f>IF($A3177&lt;=Inputs!$B$13,IF(3&lt;=Inputs!$B$8,IF(Inputs!$B$12&gt;0,MAX(MIN(NORM.INV(RAND(),LOOKUP(R3177,Inputs!$J$6:$J$9,Inputs!$G$6:$G$9),LOOKUP(R3177,Inputs!$J$6:$J$9,Inputs!$H$6:$H$9)),Inputs!$B$12),-Inputs!$B$12),NORM.INV(RAND(),LOOKUP(R3177,Inputs!$J$6:$J$9,Inputs!$G$6:$G$9),LOOKUP(R3177,Inputs!$J$6:$J$9,Inputs!$H$6:$H$9))),0),"" )</f>
        <v/>
      </c>
      <c r="I3177" s="26">
        <f>IF($A3177&lt;=Inputs!$B$13,IF(4&lt;=Inputs!$B$8,IF(Inputs!$B$12&gt;0,MAX(MIN(NORM.INV(RAND(),LOOKUP(S3177,Inputs!$J$6:$J$9,Inputs!$G$6:$G$9),LOOKUP(S3177,Inputs!$J$6:$J$9,Inputs!$H$6:$H$9)),Inputs!$B$12),-Inputs!$B$12),NORM.INV(RAND(),LOOKUP(S3177,Inputs!$J$6:$J$9,Inputs!$G$6:$G$9),LOOKUP(S3177,Inputs!$J$6:$J$9,Inputs!$H$6:$H$9))),0),"" )</f>
        <v/>
      </c>
      <c r="J3177" s="26">
        <f>IF($A3177&lt;=Inputs!$B$13,IF(5&lt;=Inputs!$B$8,IF(Inputs!$B$12&gt;0,MAX(MIN(NORM.INV(RAND(),LOOKUP(T3177,Inputs!$J$6:$J$9,Inputs!$G$6:$G$9),LOOKUP(T3177,Inputs!$J$6:$J$9,Inputs!$H$6:$H$9)),Inputs!$B$12),-Inputs!$B$12),NORM.INV(RAND(),LOOKUP(T3177,Inputs!$J$6:$J$9,Inputs!$G$6:$G$9),LOOKUP(T3177,Inputs!$J$6:$J$9,Inputs!$H$6:$H$9))),0),"" )</f>
        <v/>
      </c>
      <c r="K3177" s="26">
        <f>IF($A3177&lt;=Inputs!$B$13,IF(6&lt;=Inputs!$B$8,IF(Inputs!$B$12&gt;0,MAX(MIN(NORM.INV(RAND(),LOOKUP(U3177,Inputs!$J$6:$J$9,Inputs!$G$6:$G$9),LOOKUP(U3177,Inputs!$J$6:$J$9,Inputs!$H$6:$H$9)),Inputs!$B$12),-Inputs!$B$12),NORM.INV(RAND(),LOOKUP(U3177,Inputs!$J$6:$J$9,Inputs!$G$6:$G$9),LOOKUP(U3177,Inputs!$J$6:$J$9,Inputs!$H$6:$H$9))),0),"" )</f>
        <v/>
      </c>
      <c r="L3177" s="26">
        <f>IF($A3177&lt;=Inputs!$B$13,IF(7&lt;=Inputs!$B$8,IF(Inputs!$B$12&gt;0,MAX(MIN(NORM.INV(RAND(),LOOKUP(V3177,Inputs!$J$6:$J$9,Inputs!$G$6:$G$9),LOOKUP(V3177,Inputs!$J$6:$J$9,Inputs!$H$6:$H$9)),Inputs!$B$12),-Inputs!$B$12),NORM.INV(RAND(),LOOKUP(V3177,Inputs!$J$6:$J$9,Inputs!$G$6:$G$9),LOOKUP(V3177,Inputs!$J$6:$J$9,Inputs!$H$6:$H$9))),0),"" )</f>
        <v/>
      </c>
      <c r="M3177" s="26">
        <f>IF($A3177&lt;=Inputs!$B$13,IF(8&lt;=Inputs!$B$8,IF(Inputs!$B$12&gt;0,MAX(MIN(NORM.INV(RAND(),LOOKUP(W3177,Inputs!$J$6:$J$9,Inputs!$G$6:$G$9),LOOKUP(W3177,Inputs!$J$6:$J$9,Inputs!$H$6:$H$9)),Inputs!$B$12),-Inputs!$B$12),NORM.INV(RAND(),LOOKUP(W3177,Inputs!$J$6:$J$9,Inputs!$G$6:$G$9),LOOKUP(W3177,Inputs!$J$6:$J$9,Inputs!$H$6:$H$9))),0),"" )</f>
        <v/>
      </c>
      <c r="N3177" s="26">
        <f>IF($A3177&lt;=Inputs!$B$13,IF(9&lt;=Inputs!$B$8,IF(Inputs!$B$12&gt;0,MAX(MIN(NORM.INV(RAND(),LOOKUP(X3177,Inputs!$J$6:$J$9,Inputs!$G$6:$G$9),LOOKUP(X3177,Inputs!$J$6:$J$9,Inputs!$H$6:$H$9)),Inputs!$B$12),-Inputs!$B$12),NORM.INV(RAND(),LOOKUP(X3177,Inputs!$J$6:$J$9,Inputs!$G$6:$G$9),LOOKUP(X3177,Inputs!$J$6:$J$9,Inputs!$H$6:$H$9))),0),"" )</f>
        <v/>
      </c>
      <c r="O3177" s="26">
        <f>IF($A3177&lt;=Inputs!$B$13,IF(10&lt;=Inputs!$B$8,IF(Inputs!$B$12&gt;0,MAX(MIN(NORM.INV(RAND(),LOOKUP(Y3177,Inputs!$J$6:$J$9,Inputs!$G$6:$G$9),LOOKUP(Y3177,Inputs!$J$6:$J$9,Inputs!$H$6:$H$9)),Inputs!$B$12),-Inputs!$B$12),NORM.INV(RAND(),LOOKUP(Y3177,Inputs!$J$6:$J$9,Inputs!$G$6:$G$9),LOOKUP(Y3177,Inputs!$J$6:$J$9,Inputs!$H$6:$H$9))),0),"" )</f>
        <v/>
      </c>
      <c r="P3177" s="31">
        <f>IF($A3177&lt;=Inputs!$B$13,RAND(),"")</f>
        <v/>
      </c>
      <c r="Q3177" s="31">
        <f>IF($A3177&lt;=Inputs!$B$13,RAND(),"")</f>
        <v/>
      </c>
      <c r="R3177" s="31">
        <f>IF($A3177&lt;=Inputs!$B$13,RAND(),"")</f>
        <v/>
      </c>
      <c r="S3177" s="31">
        <f>IF($A3177&lt;=Inputs!$B$13,RAND(),"")</f>
        <v/>
      </c>
      <c r="T3177" s="31">
        <f>IF($A3177&lt;=Inputs!$B$13,RAND(),"")</f>
        <v/>
      </c>
      <c r="U3177" s="31">
        <f>IF($A3177&lt;=Inputs!$B$13,RAND(),"")</f>
        <v/>
      </c>
      <c r="V3177" s="31">
        <f>IF($A3177&lt;=Inputs!$B$13,RAND(),"")</f>
        <v/>
      </c>
      <c r="W3177" s="31">
        <f>IF($A3177&lt;=Inputs!$B$13,RAND(),"")</f>
        <v/>
      </c>
      <c r="X3177" s="31">
        <f>IF($A3177&lt;=Inputs!$B$13,RAND(),"")</f>
        <v/>
      </c>
      <c r="Y3177" s="31">
        <f>IF($A3177&lt;=Inputs!$B$13,RAND(),"")</f>
        <v/>
      </c>
    </row>
    <row r="3178">
      <c r="A3178" t="n">
        <v>3173</v>
      </c>
      <c r="B3178" s="26">
        <f>IF($A3178&lt;=Inputs!$B$13,IF(Inputs!$B$8&gt;0,SUM(F3178:O3178)/Inputs!$B$8,0),"")</f>
        <v/>
      </c>
      <c r="C3178" s="27">
        <f>IF($A3178&lt;=Inputs!$B$13,B3178/100,"")</f>
        <v/>
      </c>
      <c r="D3178" s="28">
        <f>IF($A3178&lt;=Inputs!$B$13,C3178*Inputs!$B$7,"")</f>
        <v/>
      </c>
      <c r="E3178" s="29">
        <f>IF($A3178&lt;=Inputs!$B$13,IF(D3178&gt;0,1,0),"")</f>
        <v/>
      </c>
      <c r="F3178" s="26">
        <f>IF($A3178&lt;=Inputs!$B$13,IF(1&lt;=Inputs!$B$8,IF(Inputs!$B$12&gt;0,MAX(MIN(NORM.INV(RAND(),LOOKUP(P3178,Inputs!$J$6:$J$9,Inputs!$G$6:$G$9),LOOKUP(P3178,Inputs!$J$6:$J$9,Inputs!$H$6:$H$9)),Inputs!$B$12),-Inputs!$B$12),NORM.INV(RAND(),LOOKUP(P3178,Inputs!$J$6:$J$9,Inputs!$G$6:$G$9),LOOKUP(P3178,Inputs!$J$6:$J$9,Inputs!$H$6:$H$9))),0),"" )</f>
        <v/>
      </c>
      <c r="G3178" s="26">
        <f>IF($A3178&lt;=Inputs!$B$13,IF(2&lt;=Inputs!$B$8,IF(Inputs!$B$12&gt;0,MAX(MIN(NORM.INV(RAND(),LOOKUP(Q3178,Inputs!$J$6:$J$9,Inputs!$G$6:$G$9),LOOKUP(Q3178,Inputs!$J$6:$J$9,Inputs!$H$6:$H$9)),Inputs!$B$12),-Inputs!$B$12),NORM.INV(RAND(),LOOKUP(Q3178,Inputs!$J$6:$J$9,Inputs!$G$6:$G$9),LOOKUP(Q3178,Inputs!$J$6:$J$9,Inputs!$H$6:$H$9))),0),"" )</f>
        <v/>
      </c>
      <c r="H3178" s="26">
        <f>IF($A3178&lt;=Inputs!$B$13,IF(3&lt;=Inputs!$B$8,IF(Inputs!$B$12&gt;0,MAX(MIN(NORM.INV(RAND(),LOOKUP(R3178,Inputs!$J$6:$J$9,Inputs!$G$6:$G$9),LOOKUP(R3178,Inputs!$J$6:$J$9,Inputs!$H$6:$H$9)),Inputs!$B$12),-Inputs!$B$12),NORM.INV(RAND(),LOOKUP(R3178,Inputs!$J$6:$J$9,Inputs!$G$6:$G$9),LOOKUP(R3178,Inputs!$J$6:$J$9,Inputs!$H$6:$H$9))),0),"" )</f>
        <v/>
      </c>
      <c r="I3178" s="26">
        <f>IF($A3178&lt;=Inputs!$B$13,IF(4&lt;=Inputs!$B$8,IF(Inputs!$B$12&gt;0,MAX(MIN(NORM.INV(RAND(),LOOKUP(S3178,Inputs!$J$6:$J$9,Inputs!$G$6:$G$9),LOOKUP(S3178,Inputs!$J$6:$J$9,Inputs!$H$6:$H$9)),Inputs!$B$12),-Inputs!$B$12),NORM.INV(RAND(),LOOKUP(S3178,Inputs!$J$6:$J$9,Inputs!$G$6:$G$9),LOOKUP(S3178,Inputs!$J$6:$J$9,Inputs!$H$6:$H$9))),0),"" )</f>
        <v/>
      </c>
      <c r="J3178" s="26">
        <f>IF($A3178&lt;=Inputs!$B$13,IF(5&lt;=Inputs!$B$8,IF(Inputs!$B$12&gt;0,MAX(MIN(NORM.INV(RAND(),LOOKUP(T3178,Inputs!$J$6:$J$9,Inputs!$G$6:$G$9),LOOKUP(T3178,Inputs!$J$6:$J$9,Inputs!$H$6:$H$9)),Inputs!$B$12),-Inputs!$B$12),NORM.INV(RAND(),LOOKUP(T3178,Inputs!$J$6:$J$9,Inputs!$G$6:$G$9),LOOKUP(T3178,Inputs!$J$6:$J$9,Inputs!$H$6:$H$9))),0),"" )</f>
        <v/>
      </c>
      <c r="K3178" s="26">
        <f>IF($A3178&lt;=Inputs!$B$13,IF(6&lt;=Inputs!$B$8,IF(Inputs!$B$12&gt;0,MAX(MIN(NORM.INV(RAND(),LOOKUP(U3178,Inputs!$J$6:$J$9,Inputs!$G$6:$G$9),LOOKUP(U3178,Inputs!$J$6:$J$9,Inputs!$H$6:$H$9)),Inputs!$B$12),-Inputs!$B$12),NORM.INV(RAND(),LOOKUP(U3178,Inputs!$J$6:$J$9,Inputs!$G$6:$G$9),LOOKUP(U3178,Inputs!$J$6:$J$9,Inputs!$H$6:$H$9))),0),"" )</f>
        <v/>
      </c>
      <c r="L3178" s="26">
        <f>IF($A3178&lt;=Inputs!$B$13,IF(7&lt;=Inputs!$B$8,IF(Inputs!$B$12&gt;0,MAX(MIN(NORM.INV(RAND(),LOOKUP(V3178,Inputs!$J$6:$J$9,Inputs!$G$6:$G$9),LOOKUP(V3178,Inputs!$J$6:$J$9,Inputs!$H$6:$H$9)),Inputs!$B$12),-Inputs!$B$12),NORM.INV(RAND(),LOOKUP(V3178,Inputs!$J$6:$J$9,Inputs!$G$6:$G$9),LOOKUP(V3178,Inputs!$J$6:$J$9,Inputs!$H$6:$H$9))),0),"" )</f>
        <v/>
      </c>
      <c r="M3178" s="26">
        <f>IF($A3178&lt;=Inputs!$B$13,IF(8&lt;=Inputs!$B$8,IF(Inputs!$B$12&gt;0,MAX(MIN(NORM.INV(RAND(),LOOKUP(W3178,Inputs!$J$6:$J$9,Inputs!$G$6:$G$9),LOOKUP(W3178,Inputs!$J$6:$J$9,Inputs!$H$6:$H$9)),Inputs!$B$12),-Inputs!$B$12),NORM.INV(RAND(),LOOKUP(W3178,Inputs!$J$6:$J$9,Inputs!$G$6:$G$9),LOOKUP(W3178,Inputs!$J$6:$J$9,Inputs!$H$6:$H$9))),0),"" )</f>
        <v/>
      </c>
      <c r="N3178" s="26">
        <f>IF($A3178&lt;=Inputs!$B$13,IF(9&lt;=Inputs!$B$8,IF(Inputs!$B$12&gt;0,MAX(MIN(NORM.INV(RAND(),LOOKUP(X3178,Inputs!$J$6:$J$9,Inputs!$G$6:$G$9),LOOKUP(X3178,Inputs!$J$6:$J$9,Inputs!$H$6:$H$9)),Inputs!$B$12),-Inputs!$B$12),NORM.INV(RAND(),LOOKUP(X3178,Inputs!$J$6:$J$9,Inputs!$G$6:$G$9),LOOKUP(X3178,Inputs!$J$6:$J$9,Inputs!$H$6:$H$9))),0),"" )</f>
        <v/>
      </c>
      <c r="O3178" s="26">
        <f>IF($A3178&lt;=Inputs!$B$13,IF(10&lt;=Inputs!$B$8,IF(Inputs!$B$12&gt;0,MAX(MIN(NORM.INV(RAND(),LOOKUP(Y3178,Inputs!$J$6:$J$9,Inputs!$G$6:$G$9),LOOKUP(Y3178,Inputs!$J$6:$J$9,Inputs!$H$6:$H$9)),Inputs!$B$12),-Inputs!$B$12),NORM.INV(RAND(),LOOKUP(Y3178,Inputs!$J$6:$J$9,Inputs!$G$6:$G$9),LOOKUP(Y3178,Inputs!$J$6:$J$9,Inputs!$H$6:$H$9))),0),"" )</f>
        <v/>
      </c>
      <c r="P3178" s="31">
        <f>IF($A3178&lt;=Inputs!$B$13,RAND(),"")</f>
        <v/>
      </c>
      <c r="Q3178" s="31">
        <f>IF($A3178&lt;=Inputs!$B$13,RAND(),"")</f>
        <v/>
      </c>
      <c r="R3178" s="31">
        <f>IF($A3178&lt;=Inputs!$B$13,RAND(),"")</f>
        <v/>
      </c>
      <c r="S3178" s="31">
        <f>IF($A3178&lt;=Inputs!$B$13,RAND(),"")</f>
        <v/>
      </c>
      <c r="T3178" s="31">
        <f>IF($A3178&lt;=Inputs!$B$13,RAND(),"")</f>
        <v/>
      </c>
      <c r="U3178" s="31">
        <f>IF($A3178&lt;=Inputs!$B$13,RAND(),"")</f>
        <v/>
      </c>
      <c r="V3178" s="31">
        <f>IF($A3178&lt;=Inputs!$B$13,RAND(),"")</f>
        <v/>
      </c>
      <c r="W3178" s="31">
        <f>IF($A3178&lt;=Inputs!$B$13,RAND(),"")</f>
        <v/>
      </c>
      <c r="X3178" s="31">
        <f>IF($A3178&lt;=Inputs!$B$13,RAND(),"")</f>
        <v/>
      </c>
      <c r="Y3178" s="31">
        <f>IF($A3178&lt;=Inputs!$B$13,RAND(),"")</f>
        <v/>
      </c>
    </row>
    <row r="3179">
      <c r="A3179" t="n">
        <v>3174</v>
      </c>
      <c r="B3179" s="26">
        <f>IF($A3179&lt;=Inputs!$B$13,IF(Inputs!$B$8&gt;0,SUM(F3179:O3179)/Inputs!$B$8,0),"")</f>
        <v/>
      </c>
      <c r="C3179" s="27">
        <f>IF($A3179&lt;=Inputs!$B$13,B3179/100,"")</f>
        <v/>
      </c>
      <c r="D3179" s="28">
        <f>IF($A3179&lt;=Inputs!$B$13,C3179*Inputs!$B$7,"")</f>
        <v/>
      </c>
      <c r="E3179" s="29">
        <f>IF($A3179&lt;=Inputs!$B$13,IF(D3179&gt;0,1,0),"")</f>
        <v/>
      </c>
      <c r="F3179" s="26">
        <f>IF($A3179&lt;=Inputs!$B$13,IF(1&lt;=Inputs!$B$8,IF(Inputs!$B$12&gt;0,MAX(MIN(NORM.INV(RAND(),LOOKUP(P3179,Inputs!$J$6:$J$9,Inputs!$G$6:$G$9),LOOKUP(P3179,Inputs!$J$6:$J$9,Inputs!$H$6:$H$9)),Inputs!$B$12),-Inputs!$B$12),NORM.INV(RAND(),LOOKUP(P3179,Inputs!$J$6:$J$9,Inputs!$G$6:$G$9),LOOKUP(P3179,Inputs!$J$6:$J$9,Inputs!$H$6:$H$9))),0),"" )</f>
        <v/>
      </c>
      <c r="G3179" s="26">
        <f>IF($A3179&lt;=Inputs!$B$13,IF(2&lt;=Inputs!$B$8,IF(Inputs!$B$12&gt;0,MAX(MIN(NORM.INV(RAND(),LOOKUP(Q3179,Inputs!$J$6:$J$9,Inputs!$G$6:$G$9),LOOKUP(Q3179,Inputs!$J$6:$J$9,Inputs!$H$6:$H$9)),Inputs!$B$12),-Inputs!$B$12),NORM.INV(RAND(),LOOKUP(Q3179,Inputs!$J$6:$J$9,Inputs!$G$6:$G$9),LOOKUP(Q3179,Inputs!$J$6:$J$9,Inputs!$H$6:$H$9))),0),"" )</f>
        <v/>
      </c>
      <c r="H3179" s="26">
        <f>IF($A3179&lt;=Inputs!$B$13,IF(3&lt;=Inputs!$B$8,IF(Inputs!$B$12&gt;0,MAX(MIN(NORM.INV(RAND(),LOOKUP(R3179,Inputs!$J$6:$J$9,Inputs!$G$6:$G$9),LOOKUP(R3179,Inputs!$J$6:$J$9,Inputs!$H$6:$H$9)),Inputs!$B$12),-Inputs!$B$12),NORM.INV(RAND(),LOOKUP(R3179,Inputs!$J$6:$J$9,Inputs!$G$6:$G$9),LOOKUP(R3179,Inputs!$J$6:$J$9,Inputs!$H$6:$H$9))),0),"" )</f>
        <v/>
      </c>
      <c r="I3179" s="26">
        <f>IF($A3179&lt;=Inputs!$B$13,IF(4&lt;=Inputs!$B$8,IF(Inputs!$B$12&gt;0,MAX(MIN(NORM.INV(RAND(),LOOKUP(S3179,Inputs!$J$6:$J$9,Inputs!$G$6:$G$9),LOOKUP(S3179,Inputs!$J$6:$J$9,Inputs!$H$6:$H$9)),Inputs!$B$12),-Inputs!$B$12),NORM.INV(RAND(),LOOKUP(S3179,Inputs!$J$6:$J$9,Inputs!$G$6:$G$9),LOOKUP(S3179,Inputs!$J$6:$J$9,Inputs!$H$6:$H$9))),0),"" )</f>
        <v/>
      </c>
      <c r="J3179" s="26">
        <f>IF($A3179&lt;=Inputs!$B$13,IF(5&lt;=Inputs!$B$8,IF(Inputs!$B$12&gt;0,MAX(MIN(NORM.INV(RAND(),LOOKUP(T3179,Inputs!$J$6:$J$9,Inputs!$G$6:$G$9),LOOKUP(T3179,Inputs!$J$6:$J$9,Inputs!$H$6:$H$9)),Inputs!$B$12),-Inputs!$B$12),NORM.INV(RAND(),LOOKUP(T3179,Inputs!$J$6:$J$9,Inputs!$G$6:$G$9),LOOKUP(T3179,Inputs!$J$6:$J$9,Inputs!$H$6:$H$9))),0),"" )</f>
        <v/>
      </c>
      <c r="K3179" s="26">
        <f>IF($A3179&lt;=Inputs!$B$13,IF(6&lt;=Inputs!$B$8,IF(Inputs!$B$12&gt;0,MAX(MIN(NORM.INV(RAND(),LOOKUP(U3179,Inputs!$J$6:$J$9,Inputs!$G$6:$G$9),LOOKUP(U3179,Inputs!$J$6:$J$9,Inputs!$H$6:$H$9)),Inputs!$B$12),-Inputs!$B$12),NORM.INV(RAND(),LOOKUP(U3179,Inputs!$J$6:$J$9,Inputs!$G$6:$G$9),LOOKUP(U3179,Inputs!$J$6:$J$9,Inputs!$H$6:$H$9))),0),"" )</f>
        <v/>
      </c>
      <c r="L3179" s="26">
        <f>IF($A3179&lt;=Inputs!$B$13,IF(7&lt;=Inputs!$B$8,IF(Inputs!$B$12&gt;0,MAX(MIN(NORM.INV(RAND(),LOOKUP(V3179,Inputs!$J$6:$J$9,Inputs!$G$6:$G$9),LOOKUP(V3179,Inputs!$J$6:$J$9,Inputs!$H$6:$H$9)),Inputs!$B$12),-Inputs!$B$12),NORM.INV(RAND(),LOOKUP(V3179,Inputs!$J$6:$J$9,Inputs!$G$6:$G$9),LOOKUP(V3179,Inputs!$J$6:$J$9,Inputs!$H$6:$H$9))),0),"" )</f>
        <v/>
      </c>
      <c r="M3179" s="26">
        <f>IF($A3179&lt;=Inputs!$B$13,IF(8&lt;=Inputs!$B$8,IF(Inputs!$B$12&gt;0,MAX(MIN(NORM.INV(RAND(),LOOKUP(W3179,Inputs!$J$6:$J$9,Inputs!$G$6:$G$9),LOOKUP(W3179,Inputs!$J$6:$J$9,Inputs!$H$6:$H$9)),Inputs!$B$12),-Inputs!$B$12),NORM.INV(RAND(),LOOKUP(W3179,Inputs!$J$6:$J$9,Inputs!$G$6:$G$9),LOOKUP(W3179,Inputs!$J$6:$J$9,Inputs!$H$6:$H$9))),0),"" )</f>
        <v/>
      </c>
      <c r="N3179" s="26">
        <f>IF($A3179&lt;=Inputs!$B$13,IF(9&lt;=Inputs!$B$8,IF(Inputs!$B$12&gt;0,MAX(MIN(NORM.INV(RAND(),LOOKUP(X3179,Inputs!$J$6:$J$9,Inputs!$G$6:$G$9),LOOKUP(X3179,Inputs!$J$6:$J$9,Inputs!$H$6:$H$9)),Inputs!$B$12),-Inputs!$B$12),NORM.INV(RAND(),LOOKUP(X3179,Inputs!$J$6:$J$9,Inputs!$G$6:$G$9),LOOKUP(X3179,Inputs!$J$6:$J$9,Inputs!$H$6:$H$9))),0),"" )</f>
        <v/>
      </c>
      <c r="O3179" s="26">
        <f>IF($A3179&lt;=Inputs!$B$13,IF(10&lt;=Inputs!$B$8,IF(Inputs!$B$12&gt;0,MAX(MIN(NORM.INV(RAND(),LOOKUP(Y3179,Inputs!$J$6:$J$9,Inputs!$G$6:$G$9),LOOKUP(Y3179,Inputs!$J$6:$J$9,Inputs!$H$6:$H$9)),Inputs!$B$12),-Inputs!$B$12),NORM.INV(RAND(),LOOKUP(Y3179,Inputs!$J$6:$J$9,Inputs!$G$6:$G$9),LOOKUP(Y3179,Inputs!$J$6:$J$9,Inputs!$H$6:$H$9))),0),"" )</f>
        <v/>
      </c>
      <c r="P3179" s="31">
        <f>IF($A3179&lt;=Inputs!$B$13,RAND(),"")</f>
        <v/>
      </c>
      <c r="Q3179" s="31">
        <f>IF($A3179&lt;=Inputs!$B$13,RAND(),"")</f>
        <v/>
      </c>
      <c r="R3179" s="31">
        <f>IF($A3179&lt;=Inputs!$B$13,RAND(),"")</f>
        <v/>
      </c>
      <c r="S3179" s="31">
        <f>IF($A3179&lt;=Inputs!$B$13,RAND(),"")</f>
        <v/>
      </c>
      <c r="T3179" s="31">
        <f>IF($A3179&lt;=Inputs!$B$13,RAND(),"")</f>
        <v/>
      </c>
      <c r="U3179" s="31">
        <f>IF($A3179&lt;=Inputs!$B$13,RAND(),"")</f>
        <v/>
      </c>
      <c r="V3179" s="31">
        <f>IF($A3179&lt;=Inputs!$B$13,RAND(),"")</f>
        <v/>
      </c>
      <c r="W3179" s="31">
        <f>IF($A3179&lt;=Inputs!$B$13,RAND(),"")</f>
        <v/>
      </c>
      <c r="X3179" s="31">
        <f>IF($A3179&lt;=Inputs!$B$13,RAND(),"")</f>
        <v/>
      </c>
      <c r="Y3179" s="31">
        <f>IF($A3179&lt;=Inputs!$B$13,RAND(),"")</f>
        <v/>
      </c>
    </row>
    <row r="3180">
      <c r="A3180" t="n">
        <v>3175</v>
      </c>
      <c r="B3180" s="26">
        <f>IF($A3180&lt;=Inputs!$B$13,IF(Inputs!$B$8&gt;0,SUM(F3180:O3180)/Inputs!$B$8,0),"")</f>
        <v/>
      </c>
      <c r="C3180" s="27">
        <f>IF($A3180&lt;=Inputs!$B$13,B3180/100,"")</f>
        <v/>
      </c>
      <c r="D3180" s="28">
        <f>IF($A3180&lt;=Inputs!$B$13,C3180*Inputs!$B$7,"")</f>
        <v/>
      </c>
      <c r="E3180" s="29">
        <f>IF($A3180&lt;=Inputs!$B$13,IF(D3180&gt;0,1,0),"")</f>
        <v/>
      </c>
      <c r="F3180" s="26">
        <f>IF($A3180&lt;=Inputs!$B$13,IF(1&lt;=Inputs!$B$8,IF(Inputs!$B$12&gt;0,MAX(MIN(NORM.INV(RAND(),LOOKUP(P3180,Inputs!$J$6:$J$9,Inputs!$G$6:$G$9),LOOKUP(P3180,Inputs!$J$6:$J$9,Inputs!$H$6:$H$9)),Inputs!$B$12),-Inputs!$B$12),NORM.INV(RAND(),LOOKUP(P3180,Inputs!$J$6:$J$9,Inputs!$G$6:$G$9),LOOKUP(P3180,Inputs!$J$6:$J$9,Inputs!$H$6:$H$9))),0),"" )</f>
        <v/>
      </c>
      <c r="G3180" s="26">
        <f>IF($A3180&lt;=Inputs!$B$13,IF(2&lt;=Inputs!$B$8,IF(Inputs!$B$12&gt;0,MAX(MIN(NORM.INV(RAND(),LOOKUP(Q3180,Inputs!$J$6:$J$9,Inputs!$G$6:$G$9),LOOKUP(Q3180,Inputs!$J$6:$J$9,Inputs!$H$6:$H$9)),Inputs!$B$12),-Inputs!$B$12),NORM.INV(RAND(),LOOKUP(Q3180,Inputs!$J$6:$J$9,Inputs!$G$6:$G$9),LOOKUP(Q3180,Inputs!$J$6:$J$9,Inputs!$H$6:$H$9))),0),"" )</f>
        <v/>
      </c>
      <c r="H3180" s="26">
        <f>IF($A3180&lt;=Inputs!$B$13,IF(3&lt;=Inputs!$B$8,IF(Inputs!$B$12&gt;0,MAX(MIN(NORM.INV(RAND(),LOOKUP(R3180,Inputs!$J$6:$J$9,Inputs!$G$6:$G$9),LOOKUP(R3180,Inputs!$J$6:$J$9,Inputs!$H$6:$H$9)),Inputs!$B$12),-Inputs!$B$12),NORM.INV(RAND(),LOOKUP(R3180,Inputs!$J$6:$J$9,Inputs!$G$6:$G$9),LOOKUP(R3180,Inputs!$J$6:$J$9,Inputs!$H$6:$H$9))),0),"" )</f>
        <v/>
      </c>
      <c r="I3180" s="26">
        <f>IF($A3180&lt;=Inputs!$B$13,IF(4&lt;=Inputs!$B$8,IF(Inputs!$B$12&gt;0,MAX(MIN(NORM.INV(RAND(),LOOKUP(S3180,Inputs!$J$6:$J$9,Inputs!$G$6:$G$9),LOOKUP(S3180,Inputs!$J$6:$J$9,Inputs!$H$6:$H$9)),Inputs!$B$12),-Inputs!$B$12),NORM.INV(RAND(),LOOKUP(S3180,Inputs!$J$6:$J$9,Inputs!$G$6:$G$9),LOOKUP(S3180,Inputs!$J$6:$J$9,Inputs!$H$6:$H$9))),0),"" )</f>
        <v/>
      </c>
      <c r="J3180" s="26">
        <f>IF($A3180&lt;=Inputs!$B$13,IF(5&lt;=Inputs!$B$8,IF(Inputs!$B$12&gt;0,MAX(MIN(NORM.INV(RAND(),LOOKUP(T3180,Inputs!$J$6:$J$9,Inputs!$G$6:$G$9),LOOKUP(T3180,Inputs!$J$6:$J$9,Inputs!$H$6:$H$9)),Inputs!$B$12),-Inputs!$B$12),NORM.INV(RAND(),LOOKUP(T3180,Inputs!$J$6:$J$9,Inputs!$G$6:$G$9),LOOKUP(T3180,Inputs!$J$6:$J$9,Inputs!$H$6:$H$9))),0),"" )</f>
        <v/>
      </c>
      <c r="K3180" s="26">
        <f>IF($A3180&lt;=Inputs!$B$13,IF(6&lt;=Inputs!$B$8,IF(Inputs!$B$12&gt;0,MAX(MIN(NORM.INV(RAND(),LOOKUP(U3180,Inputs!$J$6:$J$9,Inputs!$G$6:$G$9),LOOKUP(U3180,Inputs!$J$6:$J$9,Inputs!$H$6:$H$9)),Inputs!$B$12),-Inputs!$B$12),NORM.INV(RAND(),LOOKUP(U3180,Inputs!$J$6:$J$9,Inputs!$G$6:$G$9),LOOKUP(U3180,Inputs!$J$6:$J$9,Inputs!$H$6:$H$9))),0),"" )</f>
        <v/>
      </c>
      <c r="L3180" s="26">
        <f>IF($A3180&lt;=Inputs!$B$13,IF(7&lt;=Inputs!$B$8,IF(Inputs!$B$12&gt;0,MAX(MIN(NORM.INV(RAND(),LOOKUP(V3180,Inputs!$J$6:$J$9,Inputs!$G$6:$G$9),LOOKUP(V3180,Inputs!$J$6:$J$9,Inputs!$H$6:$H$9)),Inputs!$B$12),-Inputs!$B$12),NORM.INV(RAND(),LOOKUP(V3180,Inputs!$J$6:$J$9,Inputs!$G$6:$G$9),LOOKUP(V3180,Inputs!$J$6:$J$9,Inputs!$H$6:$H$9))),0),"" )</f>
        <v/>
      </c>
      <c r="M3180" s="26">
        <f>IF($A3180&lt;=Inputs!$B$13,IF(8&lt;=Inputs!$B$8,IF(Inputs!$B$12&gt;0,MAX(MIN(NORM.INV(RAND(),LOOKUP(W3180,Inputs!$J$6:$J$9,Inputs!$G$6:$G$9),LOOKUP(W3180,Inputs!$J$6:$J$9,Inputs!$H$6:$H$9)),Inputs!$B$12),-Inputs!$B$12),NORM.INV(RAND(),LOOKUP(W3180,Inputs!$J$6:$J$9,Inputs!$G$6:$G$9),LOOKUP(W3180,Inputs!$J$6:$J$9,Inputs!$H$6:$H$9))),0),"" )</f>
        <v/>
      </c>
      <c r="N3180" s="26">
        <f>IF($A3180&lt;=Inputs!$B$13,IF(9&lt;=Inputs!$B$8,IF(Inputs!$B$12&gt;0,MAX(MIN(NORM.INV(RAND(),LOOKUP(X3180,Inputs!$J$6:$J$9,Inputs!$G$6:$G$9),LOOKUP(X3180,Inputs!$J$6:$J$9,Inputs!$H$6:$H$9)),Inputs!$B$12),-Inputs!$B$12),NORM.INV(RAND(),LOOKUP(X3180,Inputs!$J$6:$J$9,Inputs!$G$6:$G$9),LOOKUP(X3180,Inputs!$J$6:$J$9,Inputs!$H$6:$H$9))),0),"" )</f>
        <v/>
      </c>
      <c r="O3180" s="26">
        <f>IF($A3180&lt;=Inputs!$B$13,IF(10&lt;=Inputs!$B$8,IF(Inputs!$B$12&gt;0,MAX(MIN(NORM.INV(RAND(),LOOKUP(Y3180,Inputs!$J$6:$J$9,Inputs!$G$6:$G$9),LOOKUP(Y3180,Inputs!$J$6:$J$9,Inputs!$H$6:$H$9)),Inputs!$B$12),-Inputs!$B$12),NORM.INV(RAND(),LOOKUP(Y3180,Inputs!$J$6:$J$9,Inputs!$G$6:$G$9),LOOKUP(Y3180,Inputs!$J$6:$J$9,Inputs!$H$6:$H$9))),0),"" )</f>
        <v/>
      </c>
      <c r="P3180" s="31">
        <f>IF($A3180&lt;=Inputs!$B$13,RAND(),"")</f>
        <v/>
      </c>
      <c r="Q3180" s="31">
        <f>IF($A3180&lt;=Inputs!$B$13,RAND(),"")</f>
        <v/>
      </c>
      <c r="R3180" s="31">
        <f>IF($A3180&lt;=Inputs!$B$13,RAND(),"")</f>
        <v/>
      </c>
      <c r="S3180" s="31">
        <f>IF($A3180&lt;=Inputs!$B$13,RAND(),"")</f>
        <v/>
      </c>
      <c r="T3180" s="31">
        <f>IF($A3180&lt;=Inputs!$B$13,RAND(),"")</f>
        <v/>
      </c>
      <c r="U3180" s="31">
        <f>IF($A3180&lt;=Inputs!$B$13,RAND(),"")</f>
        <v/>
      </c>
      <c r="V3180" s="31">
        <f>IF($A3180&lt;=Inputs!$B$13,RAND(),"")</f>
        <v/>
      </c>
      <c r="W3180" s="31">
        <f>IF($A3180&lt;=Inputs!$B$13,RAND(),"")</f>
        <v/>
      </c>
      <c r="X3180" s="31">
        <f>IF($A3180&lt;=Inputs!$B$13,RAND(),"")</f>
        <v/>
      </c>
      <c r="Y3180" s="31">
        <f>IF($A3180&lt;=Inputs!$B$13,RAND(),"")</f>
        <v/>
      </c>
    </row>
    <row r="3181">
      <c r="A3181" t="n">
        <v>3176</v>
      </c>
      <c r="B3181" s="26">
        <f>IF($A3181&lt;=Inputs!$B$13,IF(Inputs!$B$8&gt;0,SUM(F3181:O3181)/Inputs!$B$8,0),"")</f>
        <v/>
      </c>
      <c r="C3181" s="27">
        <f>IF($A3181&lt;=Inputs!$B$13,B3181/100,"")</f>
        <v/>
      </c>
      <c r="D3181" s="28">
        <f>IF($A3181&lt;=Inputs!$B$13,C3181*Inputs!$B$7,"")</f>
        <v/>
      </c>
      <c r="E3181" s="29">
        <f>IF($A3181&lt;=Inputs!$B$13,IF(D3181&gt;0,1,0),"")</f>
        <v/>
      </c>
      <c r="F3181" s="26">
        <f>IF($A3181&lt;=Inputs!$B$13,IF(1&lt;=Inputs!$B$8,IF(Inputs!$B$12&gt;0,MAX(MIN(NORM.INV(RAND(),LOOKUP(P3181,Inputs!$J$6:$J$9,Inputs!$G$6:$G$9),LOOKUP(P3181,Inputs!$J$6:$J$9,Inputs!$H$6:$H$9)),Inputs!$B$12),-Inputs!$B$12),NORM.INV(RAND(),LOOKUP(P3181,Inputs!$J$6:$J$9,Inputs!$G$6:$G$9),LOOKUP(P3181,Inputs!$J$6:$J$9,Inputs!$H$6:$H$9))),0),"" )</f>
        <v/>
      </c>
      <c r="G3181" s="26">
        <f>IF($A3181&lt;=Inputs!$B$13,IF(2&lt;=Inputs!$B$8,IF(Inputs!$B$12&gt;0,MAX(MIN(NORM.INV(RAND(),LOOKUP(Q3181,Inputs!$J$6:$J$9,Inputs!$G$6:$G$9),LOOKUP(Q3181,Inputs!$J$6:$J$9,Inputs!$H$6:$H$9)),Inputs!$B$12),-Inputs!$B$12),NORM.INV(RAND(),LOOKUP(Q3181,Inputs!$J$6:$J$9,Inputs!$G$6:$G$9),LOOKUP(Q3181,Inputs!$J$6:$J$9,Inputs!$H$6:$H$9))),0),"" )</f>
        <v/>
      </c>
      <c r="H3181" s="26">
        <f>IF($A3181&lt;=Inputs!$B$13,IF(3&lt;=Inputs!$B$8,IF(Inputs!$B$12&gt;0,MAX(MIN(NORM.INV(RAND(),LOOKUP(R3181,Inputs!$J$6:$J$9,Inputs!$G$6:$G$9),LOOKUP(R3181,Inputs!$J$6:$J$9,Inputs!$H$6:$H$9)),Inputs!$B$12),-Inputs!$B$12),NORM.INV(RAND(),LOOKUP(R3181,Inputs!$J$6:$J$9,Inputs!$G$6:$G$9),LOOKUP(R3181,Inputs!$J$6:$J$9,Inputs!$H$6:$H$9))),0),"" )</f>
        <v/>
      </c>
      <c r="I3181" s="26">
        <f>IF($A3181&lt;=Inputs!$B$13,IF(4&lt;=Inputs!$B$8,IF(Inputs!$B$12&gt;0,MAX(MIN(NORM.INV(RAND(),LOOKUP(S3181,Inputs!$J$6:$J$9,Inputs!$G$6:$G$9),LOOKUP(S3181,Inputs!$J$6:$J$9,Inputs!$H$6:$H$9)),Inputs!$B$12),-Inputs!$B$12),NORM.INV(RAND(),LOOKUP(S3181,Inputs!$J$6:$J$9,Inputs!$G$6:$G$9),LOOKUP(S3181,Inputs!$J$6:$J$9,Inputs!$H$6:$H$9))),0),"" )</f>
        <v/>
      </c>
      <c r="J3181" s="26">
        <f>IF($A3181&lt;=Inputs!$B$13,IF(5&lt;=Inputs!$B$8,IF(Inputs!$B$12&gt;0,MAX(MIN(NORM.INV(RAND(),LOOKUP(T3181,Inputs!$J$6:$J$9,Inputs!$G$6:$G$9),LOOKUP(T3181,Inputs!$J$6:$J$9,Inputs!$H$6:$H$9)),Inputs!$B$12),-Inputs!$B$12),NORM.INV(RAND(),LOOKUP(T3181,Inputs!$J$6:$J$9,Inputs!$G$6:$G$9),LOOKUP(T3181,Inputs!$J$6:$J$9,Inputs!$H$6:$H$9))),0),"" )</f>
        <v/>
      </c>
      <c r="K3181" s="26">
        <f>IF($A3181&lt;=Inputs!$B$13,IF(6&lt;=Inputs!$B$8,IF(Inputs!$B$12&gt;0,MAX(MIN(NORM.INV(RAND(),LOOKUP(U3181,Inputs!$J$6:$J$9,Inputs!$G$6:$G$9),LOOKUP(U3181,Inputs!$J$6:$J$9,Inputs!$H$6:$H$9)),Inputs!$B$12),-Inputs!$B$12),NORM.INV(RAND(),LOOKUP(U3181,Inputs!$J$6:$J$9,Inputs!$G$6:$G$9),LOOKUP(U3181,Inputs!$J$6:$J$9,Inputs!$H$6:$H$9))),0),"" )</f>
        <v/>
      </c>
      <c r="L3181" s="26">
        <f>IF($A3181&lt;=Inputs!$B$13,IF(7&lt;=Inputs!$B$8,IF(Inputs!$B$12&gt;0,MAX(MIN(NORM.INV(RAND(),LOOKUP(V3181,Inputs!$J$6:$J$9,Inputs!$G$6:$G$9),LOOKUP(V3181,Inputs!$J$6:$J$9,Inputs!$H$6:$H$9)),Inputs!$B$12),-Inputs!$B$12),NORM.INV(RAND(),LOOKUP(V3181,Inputs!$J$6:$J$9,Inputs!$G$6:$G$9),LOOKUP(V3181,Inputs!$J$6:$J$9,Inputs!$H$6:$H$9))),0),"" )</f>
        <v/>
      </c>
      <c r="M3181" s="26">
        <f>IF($A3181&lt;=Inputs!$B$13,IF(8&lt;=Inputs!$B$8,IF(Inputs!$B$12&gt;0,MAX(MIN(NORM.INV(RAND(),LOOKUP(W3181,Inputs!$J$6:$J$9,Inputs!$G$6:$G$9),LOOKUP(W3181,Inputs!$J$6:$J$9,Inputs!$H$6:$H$9)),Inputs!$B$12),-Inputs!$B$12),NORM.INV(RAND(),LOOKUP(W3181,Inputs!$J$6:$J$9,Inputs!$G$6:$G$9),LOOKUP(W3181,Inputs!$J$6:$J$9,Inputs!$H$6:$H$9))),0),"" )</f>
        <v/>
      </c>
      <c r="N3181" s="26">
        <f>IF($A3181&lt;=Inputs!$B$13,IF(9&lt;=Inputs!$B$8,IF(Inputs!$B$12&gt;0,MAX(MIN(NORM.INV(RAND(),LOOKUP(X3181,Inputs!$J$6:$J$9,Inputs!$G$6:$G$9),LOOKUP(X3181,Inputs!$J$6:$J$9,Inputs!$H$6:$H$9)),Inputs!$B$12),-Inputs!$B$12),NORM.INV(RAND(),LOOKUP(X3181,Inputs!$J$6:$J$9,Inputs!$G$6:$G$9),LOOKUP(X3181,Inputs!$J$6:$J$9,Inputs!$H$6:$H$9))),0),"" )</f>
        <v/>
      </c>
      <c r="O3181" s="26">
        <f>IF($A3181&lt;=Inputs!$B$13,IF(10&lt;=Inputs!$B$8,IF(Inputs!$B$12&gt;0,MAX(MIN(NORM.INV(RAND(),LOOKUP(Y3181,Inputs!$J$6:$J$9,Inputs!$G$6:$G$9),LOOKUP(Y3181,Inputs!$J$6:$J$9,Inputs!$H$6:$H$9)),Inputs!$B$12),-Inputs!$B$12),NORM.INV(RAND(),LOOKUP(Y3181,Inputs!$J$6:$J$9,Inputs!$G$6:$G$9),LOOKUP(Y3181,Inputs!$J$6:$J$9,Inputs!$H$6:$H$9))),0),"" )</f>
        <v/>
      </c>
      <c r="P3181" s="31">
        <f>IF($A3181&lt;=Inputs!$B$13,RAND(),"")</f>
        <v/>
      </c>
      <c r="Q3181" s="31">
        <f>IF($A3181&lt;=Inputs!$B$13,RAND(),"")</f>
        <v/>
      </c>
      <c r="R3181" s="31">
        <f>IF($A3181&lt;=Inputs!$B$13,RAND(),"")</f>
        <v/>
      </c>
      <c r="S3181" s="31">
        <f>IF($A3181&lt;=Inputs!$B$13,RAND(),"")</f>
        <v/>
      </c>
      <c r="T3181" s="31">
        <f>IF($A3181&lt;=Inputs!$B$13,RAND(),"")</f>
        <v/>
      </c>
      <c r="U3181" s="31">
        <f>IF($A3181&lt;=Inputs!$B$13,RAND(),"")</f>
        <v/>
      </c>
      <c r="V3181" s="31">
        <f>IF($A3181&lt;=Inputs!$B$13,RAND(),"")</f>
        <v/>
      </c>
      <c r="W3181" s="31">
        <f>IF($A3181&lt;=Inputs!$B$13,RAND(),"")</f>
        <v/>
      </c>
      <c r="X3181" s="31">
        <f>IF($A3181&lt;=Inputs!$B$13,RAND(),"")</f>
        <v/>
      </c>
      <c r="Y3181" s="31">
        <f>IF($A3181&lt;=Inputs!$B$13,RAND(),"")</f>
        <v/>
      </c>
    </row>
    <row r="3182">
      <c r="A3182" t="n">
        <v>3177</v>
      </c>
      <c r="B3182" s="26">
        <f>IF($A3182&lt;=Inputs!$B$13,IF(Inputs!$B$8&gt;0,SUM(F3182:O3182)/Inputs!$B$8,0),"")</f>
        <v/>
      </c>
      <c r="C3182" s="27">
        <f>IF($A3182&lt;=Inputs!$B$13,B3182/100,"")</f>
        <v/>
      </c>
      <c r="D3182" s="28">
        <f>IF($A3182&lt;=Inputs!$B$13,C3182*Inputs!$B$7,"")</f>
        <v/>
      </c>
      <c r="E3182" s="29">
        <f>IF($A3182&lt;=Inputs!$B$13,IF(D3182&gt;0,1,0),"")</f>
        <v/>
      </c>
      <c r="F3182" s="26">
        <f>IF($A3182&lt;=Inputs!$B$13,IF(1&lt;=Inputs!$B$8,IF(Inputs!$B$12&gt;0,MAX(MIN(NORM.INV(RAND(),LOOKUP(P3182,Inputs!$J$6:$J$9,Inputs!$G$6:$G$9),LOOKUP(P3182,Inputs!$J$6:$J$9,Inputs!$H$6:$H$9)),Inputs!$B$12),-Inputs!$B$12),NORM.INV(RAND(),LOOKUP(P3182,Inputs!$J$6:$J$9,Inputs!$G$6:$G$9),LOOKUP(P3182,Inputs!$J$6:$J$9,Inputs!$H$6:$H$9))),0),"" )</f>
        <v/>
      </c>
      <c r="G3182" s="26">
        <f>IF($A3182&lt;=Inputs!$B$13,IF(2&lt;=Inputs!$B$8,IF(Inputs!$B$12&gt;0,MAX(MIN(NORM.INV(RAND(),LOOKUP(Q3182,Inputs!$J$6:$J$9,Inputs!$G$6:$G$9),LOOKUP(Q3182,Inputs!$J$6:$J$9,Inputs!$H$6:$H$9)),Inputs!$B$12),-Inputs!$B$12),NORM.INV(RAND(),LOOKUP(Q3182,Inputs!$J$6:$J$9,Inputs!$G$6:$G$9),LOOKUP(Q3182,Inputs!$J$6:$J$9,Inputs!$H$6:$H$9))),0),"" )</f>
        <v/>
      </c>
      <c r="H3182" s="26">
        <f>IF($A3182&lt;=Inputs!$B$13,IF(3&lt;=Inputs!$B$8,IF(Inputs!$B$12&gt;0,MAX(MIN(NORM.INV(RAND(),LOOKUP(R3182,Inputs!$J$6:$J$9,Inputs!$G$6:$G$9),LOOKUP(R3182,Inputs!$J$6:$J$9,Inputs!$H$6:$H$9)),Inputs!$B$12),-Inputs!$B$12),NORM.INV(RAND(),LOOKUP(R3182,Inputs!$J$6:$J$9,Inputs!$G$6:$G$9),LOOKUP(R3182,Inputs!$J$6:$J$9,Inputs!$H$6:$H$9))),0),"" )</f>
        <v/>
      </c>
      <c r="I3182" s="26">
        <f>IF($A3182&lt;=Inputs!$B$13,IF(4&lt;=Inputs!$B$8,IF(Inputs!$B$12&gt;0,MAX(MIN(NORM.INV(RAND(),LOOKUP(S3182,Inputs!$J$6:$J$9,Inputs!$G$6:$G$9),LOOKUP(S3182,Inputs!$J$6:$J$9,Inputs!$H$6:$H$9)),Inputs!$B$12),-Inputs!$B$12),NORM.INV(RAND(),LOOKUP(S3182,Inputs!$J$6:$J$9,Inputs!$G$6:$G$9),LOOKUP(S3182,Inputs!$J$6:$J$9,Inputs!$H$6:$H$9))),0),"" )</f>
        <v/>
      </c>
      <c r="J3182" s="26">
        <f>IF($A3182&lt;=Inputs!$B$13,IF(5&lt;=Inputs!$B$8,IF(Inputs!$B$12&gt;0,MAX(MIN(NORM.INV(RAND(),LOOKUP(T3182,Inputs!$J$6:$J$9,Inputs!$G$6:$G$9),LOOKUP(T3182,Inputs!$J$6:$J$9,Inputs!$H$6:$H$9)),Inputs!$B$12),-Inputs!$B$12),NORM.INV(RAND(),LOOKUP(T3182,Inputs!$J$6:$J$9,Inputs!$G$6:$G$9),LOOKUP(T3182,Inputs!$J$6:$J$9,Inputs!$H$6:$H$9))),0),"" )</f>
        <v/>
      </c>
      <c r="K3182" s="26">
        <f>IF($A3182&lt;=Inputs!$B$13,IF(6&lt;=Inputs!$B$8,IF(Inputs!$B$12&gt;0,MAX(MIN(NORM.INV(RAND(),LOOKUP(U3182,Inputs!$J$6:$J$9,Inputs!$G$6:$G$9),LOOKUP(U3182,Inputs!$J$6:$J$9,Inputs!$H$6:$H$9)),Inputs!$B$12),-Inputs!$B$12),NORM.INV(RAND(),LOOKUP(U3182,Inputs!$J$6:$J$9,Inputs!$G$6:$G$9),LOOKUP(U3182,Inputs!$J$6:$J$9,Inputs!$H$6:$H$9))),0),"" )</f>
        <v/>
      </c>
      <c r="L3182" s="26">
        <f>IF($A3182&lt;=Inputs!$B$13,IF(7&lt;=Inputs!$B$8,IF(Inputs!$B$12&gt;0,MAX(MIN(NORM.INV(RAND(),LOOKUP(V3182,Inputs!$J$6:$J$9,Inputs!$G$6:$G$9),LOOKUP(V3182,Inputs!$J$6:$J$9,Inputs!$H$6:$H$9)),Inputs!$B$12),-Inputs!$B$12),NORM.INV(RAND(),LOOKUP(V3182,Inputs!$J$6:$J$9,Inputs!$G$6:$G$9),LOOKUP(V3182,Inputs!$J$6:$J$9,Inputs!$H$6:$H$9))),0),"" )</f>
        <v/>
      </c>
      <c r="M3182" s="26">
        <f>IF($A3182&lt;=Inputs!$B$13,IF(8&lt;=Inputs!$B$8,IF(Inputs!$B$12&gt;0,MAX(MIN(NORM.INV(RAND(),LOOKUP(W3182,Inputs!$J$6:$J$9,Inputs!$G$6:$G$9),LOOKUP(W3182,Inputs!$J$6:$J$9,Inputs!$H$6:$H$9)),Inputs!$B$12),-Inputs!$B$12),NORM.INV(RAND(),LOOKUP(W3182,Inputs!$J$6:$J$9,Inputs!$G$6:$G$9),LOOKUP(W3182,Inputs!$J$6:$J$9,Inputs!$H$6:$H$9))),0),"" )</f>
        <v/>
      </c>
      <c r="N3182" s="26">
        <f>IF($A3182&lt;=Inputs!$B$13,IF(9&lt;=Inputs!$B$8,IF(Inputs!$B$12&gt;0,MAX(MIN(NORM.INV(RAND(),LOOKUP(X3182,Inputs!$J$6:$J$9,Inputs!$G$6:$G$9),LOOKUP(X3182,Inputs!$J$6:$J$9,Inputs!$H$6:$H$9)),Inputs!$B$12),-Inputs!$B$12),NORM.INV(RAND(),LOOKUP(X3182,Inputs!$J$6:$J$9,Inputs!$G$6:$G$9),LOOKUP(X3182,Inputs!$J$6:$J$9,Inputs!$H$6:$H$9))),0),"" )</f>
        <v/>
      </c>
      <c r="O3182" s="26">
        <f>IF($A3182&lt;=Inputs!$B$13,IF(10&lt;=Inputs!$B$8,IF(Inputs!$B$12&gt;0,MAX(MIN(NORM.INV(RAND(),LOOKUP(Y3182,Inputs!$J$6:$J$9,Inputs!$G$6:$G$9),LOOKUP(Y3182,Inputs!$J$6:$J$9,Inputs!$H$6:$H$9)),Inputs!$B$12),-Inputs!$B$12),NORM.INV(RAND(),LOOKUP(Y3182,Inputs!$J$6:$J$9,Inputs!$G$6:$G$9),LOOKUP(Y3182,Inputs!$J$6:$J$9,Inputs!$H$6:$H$9))),0),"" )</f>
        <v/>
      </c>
      <c r="P3182" s="31">
        <f>IF($A3182&lt;=Inputs!$B$13,RAND(),"")</f>
        <v/>
      </c>
      <c r="Q3182" s="31">
        <f>IF($A3182&lt;=Inputs!$B$13,RAND(),"")</f>
        <v/>
      </c>
      <c r="R3182" s="31">
        <f>IF($A3182&lt;=Inputs!$B$13,RAND(),"")</f>
        <v/>
      </c>
      <c r="S3182" s="31">
        <f>IF($A3182&lt;=Inputs!$B$13,RAND(),"")</f>
        <v/>
      </c>
      <c r="T3182" s="31">
        <f>IF($A3182&lt;=Inputs!$B$13,RAND(),"")</f>
        <v/>
      </c>
      <c r="U3182" s="31">
        <f>IF($A3182&lt;=Inputs!$B$13,RAND(),"")</f>
        <v/>
      </c>
      <c r="V3182" s="31">
        <f>IF($A3182&lt;=Inputs!$B$13,RAND(),"")</f>
        <v/>
      </c>
      <c r="W3182" s="31">
        <f>IF($A3182&lt;=Inputs!$B$13,RAND(),"")</f>
        <v/>
      </c>
      <c r="X3182" s="31">
        <f>IF($A3182&lt;=Inputs!$B$13,RAND(),"")</f>
        <v/>
      </c>
      <c r="Y3182" s="31">
        <f>IF($A3182&lt;=Inputs!$B$13,RAND(),"")</f>
        <v/>
      </c>
    </row>
    <row r="3183">
      <c r="A3183" t="n">
        <v>3178</v>
      </c>
      <c r="B3183" s="26">
        <f>IF($A3183&lt;=Inputs!$B$13,IF(Inputs!$B$8&gt;0,SUM(F3183:O3183)/Inputs!$B$8,0),"")</f>
        <v/>
      </c>
      <c r="C3183" s="27">
        <f>IF($A3183&lt;=Inputs!$B$13,B3183/100,"")</f>
        <v/>
      </c>
      <c r="D3183" s="28">
        <f>IF($A3183&lt;=Inputs!$B$13,C3183*Inputs!$B$7,"")</f>
        <v/>
      </c>
      <c r="E3183" s="29">
        <f>IF($A3183&lt;=Inputs!$B$13,IF(D3183&gt;0,1,0),"")</f>
        <v/>
      </c>
      <c r="F3183" s="26">
        <f>IF($A3183&lt;=Inputs!$B$13,IF(1&lt;=Inputs!$B$8,IF(Inputs!$B$12&gt;0,MAX(MIN(NORM.INV(RAND(),LOOKUP(P3183,Inputs!$J$6:$J$9,Inputs!$G$6:$G$9),LOOKUP(P3183,Inputs!$J$6:$J$9,Inputs!$H$6:$H$9)),Inputs!$B$12),-Inputs!$B$12),NORM.INV(RAND(),LOOKUP(P3183,Inputs!$J$6:$J$9,Inputs!$G$6:$G$9),LOOKUP(P3183,Inputs!$J$6:$J$9,Inputs!$H$6:$H$9))),0),"" )</f>
        <v/>
      </c>
      <c r="G3183" s="26">
        <f>IF($A3183&lt;=Inputs!$B$13,IF(2&lt;=Inputs!$B$8,IF(Inputs!$B$12&gt;0,MAX(MIN(NORM.INV(RAND(),LOOKUP(Q3183,Inputs!$J$6:$J$9,Inputs!$G$6:$G$9),LOOKUP(Q3183,Inputs!$J$6:$J$9,Inputs!$H$6:$H$9)),Inputs!$B$12),-Inputs!$B$12),NORM.INV(RAND(),LOOKUP(Q3183,Inputs!$J$6:$J$9,Inputs!$G$6:$G$9),LOOKUP(Q3183,Inputs!$J$6:$J$9,Inputs!$H$6:$H$9))),0),"" )</f>
        <v/>
      </c>
      <c r="H3183" s="26">
        <f>IF($A3183&lt;=Inputs!$B$13,IF(3&lt;=Inputs!$B$8,IF(Inputs!$B$12&gt;0,MAX(MIN(NORM.INV(RAND(),LOOKUP(R3183,Inputs!$J$6:$J$9,Inputs!$G$6:$G$9),LOOKUP(R3183,Inputs!$J$6:$J$9,Inputs!$H$6:$H$9)),Inputs!$B$12),-Inputs!$B$12),NORM.INV(RAND(),LOOKUP(R3183,Inputs!$J$6:$J$9,Inputs!$G$6:$G$9),LOOKUP(R3183,Inputs!$J$6:$J$9,Inputs!$H$6:$H$9))),0),"" )</f>
        <v/>
      </c>
      <c r="I3183" s="26">
        <f>IF($A3183&lt;=Inputs!$B$13,IF(4&lt;=Inputs!$B$8,IF(Inputs!$B$12&gt;0,MAX(MIN(NORM.INV(RAND(),LOOKUP(S3183,Inputs!$J$6:$J$9,Inputs!$G$6:$G$9),LOOKUP(S3183,Inputs!$J$6:$J$9,Inputs!$H$6:$H$9)),Inputs!$B$12),-Inputs!$B$12),NORM.INV(RAND(),LOOKUP(S3183,Inputs!$J$6:$J$9,Inputs!$G$6:$G$9),LOOKUP(S3183,Inputs!$J$6:$J$9,Inputs!$H$6:$H$9))),0),"" )</f>
        <v/>
      </c>
      <c r="J3183" s="26">
        <f>IF($A3183&lt;=Inputs!$B$13,IF(5&lt;=Inputs!$B$8,IF(Inputs!$B$12&gt;0,MAX(MIN(NORM.INV(RAND(),LOOKUP(T3183,Inputs!$J$6:$J$9,Inputs!$G$6:$G$9),LOOKUP(T3183,Inputs!$J$6:$J$9,Inputs!$H$6:$H$9)),Inputs!$B$12),-Inputs!$B$12),NORM.INV(RAND(),LOOKUP(T3183,Inputs!$J$6:$J$9,Inputs!$G$6:$G$9),LOOKUP(T3183,Inputs!$J$6:$J$9,Inputs!$H$6:$H$9))),0),"" )</f>
        <v/>
      </c>
      <c r="K3183" s="26">
        <f>IF($A3183&lt;=Inputs!$B$13,IF(6&lt;=Inputs!$B$8,IF(Inputs!$B$12&gt;0,MAX(MIN(NORM.INV(RAND(),LOOKUP(U3183,Inputs!$J$6:$J$9,Inputs!$G$6:$G$9),LOOKUP(U3183,Inputs!$J$6:$J$9,Inputs!$H$6:$H$9)),Inputs!$B$12),-Inputs!$B$12),NORM.INV(RAND(),LOOKUP(U3183,Inputs!$J$6:$J$9,Inputs!$G$6:$G$9),LOOKUP(U3183,Inputs!$J$6:$J$9,Inputs!$H$6:$H$9))),0),"" )</f>
        <v/>
      </c>
      <c r="L3183" s="26">
        <f>IF($A3183&lt;=Inputs!$B$13,IF(7&lt;=Inputs!$B$8,IF(Inputs!$B$12&gt;0,MAX(MIN(NORM.INV(RAND(),LOOKUP(V3183,Inputs!$J$6:$J$9,Inputs!$G$6:$G$9),LOOKUP(V3183,Inputs!$J$6:$J$9,Inputs!$H$6:$H$9)),Inputs!$B$12),-Inputs!$B$12),NORM.INV(RAND(),LOOKUP(V3183,Inputs!$J$6:$J$9,Inputs!$G$6:$G$9),LOOKUP(V3183,Inputs!$J$6:$J$9,Inputs!$H$6:$H$9))),0),"" )</f>
        <v/>
      </c>
      <c r="M3183" s="26">
        <f>IF($A3183&lt;=Inputs!$B$13,IF(8&lt;=Inputs!$B$8,IF(Inputs!$B$12&gt;0,MAX(MIN(NORM.INV(RAND(),LOOKUP(W3183,Inputs!$J$6:$J$9,Inputs!$G$6:$G$9),LOOKUP(W3183,Inputs!$J$6:$J$9,Inputs!$H$6:$H$9)),Inputs!$B$12),-Inputs!$B$12),NORM.INV(RAND(),LOOKUP(W3183,Inputs!$J$6:$J$9,Inputs!$G$6:$G$9),LOOKUP(W3183,Inputs!$J$6:$J$9,Inputs!$H$6:$H$9))),0),"" )</f>
        <v/>
      </c>
      <c r="N3183" s="26">
        <f>IF($A3183&lt;=Inputs!$B$13,IF(9&lt;=Inputs!$B$8,IF(Inputs!$B$12&gt;0,MAX(MIN(NORM.INV(RAND(),LOOKUP(X3183,Inputs!$J$6:$J$9,Inputs!$G$6:$G$9),LOOKUP(X3183,Inputs!$J$6:$J$9,Inputs!$H$6:$H$9)),Inputs!$B$12),-Inputs!$B$12),NORM.INV(RAND(),LOOKUP(X3183,Inputs!$J$6:$J$9,Inputs!$G$6:$G$9),LOOKUP(X3183,Inputs!$J$6:$J$9,Inputs!$H$6:$H$9))),0),"" )</f>
        <v/>
      </c>
      <c r="O3183" s="26">
        <f>IF($A3183&lt;=Inputs!$B$13,IF(10&lt;=Inputs!$B$8,IF(Inputs!$B$12&gt;0,MAX(MIN(NORM.INV(RAND(),LOOKUP(Y3183,Inputs!$J$6:$J$9,Inputs!$G$6:$G$9),LOOKUP(Y3183,Inputs!$J$6:$J$9,Inputs!$H$6:$H$9)),Inputs!$B$12),-Inputs!$B$12),NORM.INV(RAND(),LOOKUP(Y3183,Inputs!$J$6:$J$9,Inputs!$G$6:$G$9),LOOKUP(Y3183,Inputs!$J$6:$J$9,Inputs!$H$6:$H$9))),0),"" )</f>
        <v/>
      </c>
      <c r="P3183" s="31">
        <f>IF($A3183&lt;=Inputs!$B$13,RAND(),"")</f>
        <v/>
      </c>
      <c r="Q3183" s="31">
        <f>IF($A3183&lt;=Inputs!$B$13,RAND(),"")</f>
        <v/>
      </c>
      <c r="R3183" s="31">
        <f>IF($A3183&lt;=Inputs!$B$13,RAND(),"")</f>
        <v/>
      </c>
      <c r="S3183" s="31">
        <f>IF($A3183&lt;=Inputs!$B$13,RAND(),"")</f>
        <v/>
      </c>
      <c r="T3183" s="31">
        <f>IF($A3183&lt;=Inputs!$B$13,RAND(),"")</f>
        <v/>
      </c>
      <c r="U3183" s="31">
        <f>IF($A3183&lt;=Inputs!$B$13,RAND(),"")</f>
        <v/>
      </c>
      <c r="V3183" s="31">
        <f>IF($A3183&lt;=Inputs!$B$13,RAND(),"")</f>
        <v/>
      </c>
      <c r="W3183" s="31">
        <f>IF($A3183&lt;=Inputs!$B$13,RAND(),"")</f>
        <v/>
      </c>
      <c r="X3183" s="31">
        <f>IF($A3183&lt;=Inputs!$B$13,RAND(),"")</f>
        <v/>
      </c>
      <c r="Y3183" s="31">
        <f>IF($A3183&lt;=Inputs!$B$13,RAND(),"")</f>
        <v/>
      </c>
    </row>
    <row r="3184">
      <c r="A3184" t="n">
        <v>3179</v>
      </c>
      <c r="B3184" s="26">
        <f>IF($A3184&lt;=Inputs!$B$13,IF(Inputs!$B$8&gt;0,SUM(F3184:O3184)/Inputs!$B$8,0),"")</f>
        <v/>
      </c>
      <c r="C3184" s="27">
        <f>IF($A3184&lt;=Inputs!$B$13,B3184/100,"")</f>
        <v/>
      </c>
      <c r="D3184" s="28">
        <f>IF($A3184&lt;=Inputs!$B$13,C3184*Inputs!$B$7,"")</f>
        <v/>
      </c>
      <c r="E3184" s="29">
        <f>IF($A3184&lt;=Inputs!$B$13,IF(D3184&gt;0,1,0),"")</f>
        <v/>
      </c>
      <c r="F3184" s="26">
        <f>IF($A3184&lt;=Inputs!$B$13,IF(1&lt;=Inputs!$B$8,IF(Inputs!$B$12&gt;0,MAX(MIN(NORM.INV(RAND(),LOOKUP(P3184,Inputs!$J$6:$J$9,Inputs!$G$6:$G$9),LOOKUP(P3184,Inputs!$J$6:$J$9,Inputs!$H$6:$H$9)),Inputs!$B$12),-Inputs!$B$12),NORM.INV(RAND(),LOOKUP(P3184,Inputs!$J$6:$J$9,Inputs!$G$6:$G$9),LOOKUP(P3184,Inputs!$J$6:$J$9,Inputs!$H$6:$H$9))),0),"" )</f>
        <v/>
      </c>
      <c r="G3184" s="26">
        <f>IF($A3184&lt;=Inputs!$B$13,IF(2&lt;=Inputs!$B$8,IF(Inputs!$B$12&gt;0,MAX(MIN(NORM.INV(RAND(),LOOKUP(Q3184,Inputs!$J$6:$J$9,Inputs!$G$6:$G$9),LOOKUP(Q3184,Inputs!$J$6:$J$9,Inputs!$H$6:$H$9)),Inputs!$B$12),-Inputs!$B$12),NORM.INV(RAND(),LOOKUP(Q3184,Inputs!$J$6:$J$9,Inputs!$G$6:$G$9),LOOKUP(Q3184,Inputs!$J$6:$J$9,Inputs!$H$6:$H$9))),0),"" )</f>
        <v/>
      </c>
      <c r="H3184" s="26">
        <f>IF($A3184&lt;=Inputs!$B$13,IF(3&lt;=Inputs!$B$8,IF(Inputs!$B$12&gt;0,MAX(MIN(NORM.INV(RAND(),LOOKUP(R3184,Inputs!$J$6:$J$9,Inputs!$G$6:$G$9),LOOKUP(R3184,Inputs!$J$6:$J$9,Inputs!$H$6:$H$9)),Inputs!$B$12),-Inputs!$B$12),NORM.INV(RAND(),LOOKUP(R3184,Inputs!$J$6:$J$9,Inputs!$G$6:$G$9),LOOKUP(R3184,Inputs!$J$6:$J$9,Inputs!$H$6:$H$9))),0),"" )</f>
        <v/>
      </c>
      <c r="I3184" s="26">
        <f>IF($A3184&lt;=Inputs!$B$13,IF(4&lt;=Inputs!$B$8,IF(Inputs!$B$12&gt;0,MAX(MIN(NORM.INV(RAND(),LOOKUP(S3184,Inputs!$J$6:$J$9,Inputs!$G$6:$G$9),LOOKUP(S3184,Inputs!$J$6:$J$9,Inputs!$H$6:$H$9)),Inputs!$B$12),-Inputs!$B$12),NORM.INV(RAND(),LOOKUP(S3184,Inputs!$J$6:$J$9,Inputs!$G$6:$G$9),LOOKUP(S3184,Inputs!$J$6:$J$9,Inputs!$H$6:$H$9))),0),"" )</f>
        <v/>
      </c>
      <c r="J3184" s="26">
        <f>IF($A3184&lt;=Inputs!$B$13,IF(5&lt;=Inputs!$B$8,IF(Inputs!$B$12&gt;0,MAX(MIN(NORM.INV(RAND(),LOOKUP(T3184,Inputs!$J$6:$J$9,Inputs!$G$6:$G$9),LOOKUP(T3184,Inputs!$J$6:$J$9,Inputs!$H$6:$H$9)),Inputs!$B$12),-Inputs!$B$12),NORM.INV(RAND(),LOOKUP(T3184,Inputs!$J$6:$J$9,Inputs!$G$6:$G$9),LOOKUP(T3184,Inputs!$J$6:$J$9,Inputs!$H$6:$H$9))),0),"" )</f>
        <v/>
      </c>
      <c r="K3184" s="26">
        <f>IF($A3184&lt;=Inputs!$B$13,IF(6&lt;=Inputs!$B$8,IF(Inputs!$B$12&gt;0,MAX(MIN(NORM.INV(RAND(),LOOKUP(U3184,Inputs!$J$6:$J$9,Inputs!$G$6:$G$9),LOOKUP(U3184,Inputs!$J$6:$J$9,Inputs!$H$6:$H$9)),Inputs!$B$12),-Inputs!$B$12),NORM.INV(RAND(),LOOKUP(U3184,Inputs!$J$6:$J$9,Inputs!$G$6:$G$9),LOOKUP(U3184,Inputs!$J$6:$J$9,Inputs!$H$6:$H$9))),0),"" )</f>
        <v/>
      </c>
      <c r="L3184" s="26">
        <f>IF($A3184&lt;=Inputs!$B$13,IF(7&lt;=Inputs!$B$8,IF(Inputs!$B$12&gt;0,MAX(MIN(NORM.INV(RAND(),LOOKUP(V3184,Inputs!$J$6:$J$9,Inputs!$G$6:$G$9),LOOKUP(V3184,Inputs!$J$6:$J$9,Inputs!$H$6:$H$9)),Inputs!$B$12),-Inputs!$B$12),NORM.INV(RAND(),LOOKUP(V3184,Inputs!$J$6:$J$9,Inputs!$G$6:$G$9),LOOKUP(V3184,Inputs!$J$6:$J$9,Inputs!$H$6:$H$9))),0),"" )</f>
        <v/>
      </c>
      <c r="M3184" s="26">
        <f>IF($A3184&lt;=Inputs!$B$13,IF(8&lt;=Inputs!$B$8,IF(Inputs!$B$12&gt;0,MAX(MIN(NORM.INV(RAND(),LOOKUP(W3184,Inputs!$J$6:$J$9,Inputs!$G$6:$G$9),LOOKUP(W3184,Inputs!$J$6:$J$9,Inputs!$H$6:$H$9)),Inputs!$B$12),-Inputs!$B$12),NORM.INV(RAND(),LOOKUP(W3184,Inputs!$J$6:$J$9,Inputs!$G$6:$G$9),LOOKUP(W3184,Inputs!$J$6:$J$9,Inputs!$H$6:$H$9))),0),"" )</f>
        <v/>
      </c>
      <c r="N3184" s="26">
        <f>IF($A3184&lt;=Inputs!$B$13,IF(9&lt;=Inputs!$B$8,IF(Inputs!$B$12&gt;0,MAX(MIN(NORM.INV(RAND(),LOOKUP(X3184,Inputs!$J$6:$J$9,Inputs!$G$6:$G$9),LOOKUP(X3184,Inputs!$J$6:$J$9,Inputs!$H$6:$H$9)),Inputs!$B$12),-Inputs!$B$12),NORM.INV(RAND(),LOOKUP(X3184,Inputs!$J$6:$J$9,Inputs!$G$6:$G$9),LOOKUP(X3184,Inputs!$J$6:$J$9,Inputs!$H$6:$H$9))),0),"" )</f>
        <v/>
      </c>
      <c r="O3184" s="26">
        <f>IF($A3184&lt;=Inputs!$B$13,IF(10&lt;=Inputs!$B$8,IF(Inputs!$B$12&gt;0,MAX(MIN(NORM.INV(RAND(),LOOKUP(Y3184,Inputs!$J$6:$J$9,Inputs!$G$6:$G$9),LOOKUP(Y3184,Inputs!$J$6:$J$9,Inputs!$H$6:$H$9)),Inputs!$B$12),-Inputs!$B$12),NORM.INV(RAND(),LOOKUP(Y3184,Inputs!$J$6:$J$9,Inputs!$G$6:$G$9),LOOKUP(Y3184,Inputs!$J$6:$J$9,Inputs!$H$6:$H$9))),0),"" )</f>
        <v/>
      </c>
      <c r="P3184" s="31">
        <f>IF($A3184&lt;=Inputs!$B$13,RAND(),"")</f>
        <v/>
      </c>
      <c r="Q3184" s="31">
        <f>IF($A3184&lt;=Inputs!$B$13,RAND(),"")</f>
        <v/>
      </c>
      <c r="R3184" s="31">
        <f>IF($A3184&lt;=Inputs!$B$13,RAND(),"")</f>
        <v/>
      </c>
      <c r="S3184" s="31">
        <f>IF($A3184&lt;=Inputs!$B$13,RAND(),"")</f>
        <v/>
      </c>
      <c r="T3184" s="31">
        <f>IF($A3184&lt;=Inputs!$B$13,RAND(),"")</f>
        <v/>
      </c>
      <c r="U3184" s="31">
        <f>IF($A3184&lt;=Inputs!$B$13,RAND(),"")</f>
        <v/>
      </c>
      <c r="V3184" s="31">
        <f>IF($A3184&lt;=Inputs!$B$13,RAND(),"")</f>
        <v/>
      </c>
      <c r="W3184" s="31">
        <f>IF($A3184&lt;=Inputs!$B$13,RAND(),"")</f>
        <v/>
      </c>
      <c r="X3184" s="31">
        <f>IF($A3184&lt;=Inputs!$B$13,RAND(),"")</f>
        <v/>
      </c>
      <c r="Y3184" s="31">
        <f>IF($A3184&lt;=Inputs!$B$13,RAND(),"")</f>
        <v/>
      </c>
    </row>
    <row r="3185">
      <c r="A3185" t="n">
        <v>3180</v>
      </c>
      <c r="B3185" s="26">
        <f>IF($A3185&lt;=Inputs!$B$13,IF(Inputs!$B$8&gt;0,SUM(F3185:O3185)/Inputs!$B$8,0),"")</f>
        <v/>
      </c>
      <c r="C3185" s="27">
        <f>IF($A3185&lt;=Inputs!$B$13,B3185/100,"")</f>
        <v/>
      </c>
      <c r="D3185" s="28">
        <f>IF($A3185&lt;=Inputs!$B$13,C3185*Inputs!$B$7,"")</f>
        <v/>
      </c>
      <c r="E3185" s="29">
        <f>IF($A3185&lt;=Inputs!$B$13,IF(D3185&gt;0,1,0),"")</f>
        <v/>
      </c>
      <c r="F3185" s="26">
        <f>IF($A3185&lt;=Inputs!$B$13,IF(1&lt;=Inputs!$B$8,IF(Inputs!$B$12&gt;0,MAX(MIN(NORM.INV(RAND(),LOOKUP(P3185,Inputs!$J$6:$J$9,Inputs!$G$6:$G$9),LOOKUP(P3185,Inputs!$J$6:$J$9,Inputs!$H$6:$H$9)),Inputs!$B$12),-Inputs!$B$12),NORM.INV(RAND(),LOOKUP(P3185,Inputs!$J$6:$J$9,Inputs!$G$6:$G$9),LOOKUP(P3185,Inputs!$J$6:$J$9,Inputs!$H$6:$H$9))),0),"" )</f>
        <v/>
      </c>
      <c r="G3185" s="26">
        <f>IF($A3185&lt;=Inputs!$B$13,IF(2&lt;=Inputs!$B$8,IF(Inputs!$B$12&gt;0,MAX(MIN(NORM.INV(RAND(),LOOKUP(Q3185,Inputs!$J$6:$J$9,Inputs!$G$6:$G$9),LOOKUP(Q3185,Inputs!$J$6:$J$9,Inputs!$H$6:$H$9)),Inputs!$B$12),-Inputs!$B$12),NORM.INV(RAND(),LOOKUP(Q3185,Inputs!$J$6:$J$9,Inputs!$G$6:$G$9),LOOKUP(Q3185,Inputs!$J$6:$J$9,Inputs!$H$6:$H$9))),0),"" )</f>
        <v/>
      </c>
      <c r="H3185" s="26">
        <f>IF($A3185&lt;=Inputs!$B$13,IF(3&lt;=Inputs!$B$8,IF(Inputs!$B$12&gt;0,MAX(MIN(NORM.INV(RAND(),LOOKUP(R3185,Inputs!$J$6:$J$9,Inputs!$G$6:$G$9),LOOKUP(R3185,Inputs!$J$6:$J$9,Inputs!$H$6:$H$9)),Inputs!$B$12),-Inputs!$B$12),NORM.INV(RAND(),LOOKUP(R3185,Inputs!$J$6:$J$9,Inputs!$G$6:$G$9),LOOKUP(R3185,Inputs!$J$6:$J$9,Inputs!$H$6:$H$9))),0),"" )</f>
        <v/>
      </c>
      <c r="I3185" s="26">
        <f>IF($A3185&lt;=Inputs!$B$13,IF(4&lt;=Inputs!$B$8,IF(Inputs!$B$12&gt;0,MAX(MIN(NORM.INV(RAND(),LOOKUP(S3185,Inputs!$J$6:$J$9,Inputs!$G$6:$G$9),LOOKUP(S3185,Inputs!$J$6:$J$9,Inputs!$H$6:$H$9)),Inputs!$B$12),-Inputs!$B$12),NORM.INV(RAND(),LOOKUP(S3185,Inputs!$J$6:$J$9,Inputs!$G$6:$G$9),LOOKUP(S3185,Inputs!$J$6:$J$9,Inputs!$H$6:$H$9))),0),"" )</f>
        <v/>
      </c>
      <c r="J3185" s="26">
        <f>IF($A3185&lt;=Inputs!$B$13,IF(5&lt;=Inputs!$B$8,IF(Inputs!$B$12&gt;0,MAX(MIN(NORM.INV(RAND(),LOOKUP(T3185,Inputs!$J$6:$J$9,Inputs!$G$6:$G$9),LOOKUP(T3185,Inputs!$J$6:$J$9,Inputs!$H$6:$H$9)),Inputs!$B$12),-Inputs!$B$12),NORM.INV(RAND(),LOOKUP(T3185,Inputs!$J$6:$J$9,Inputs!$G$6:$G$9),LOOKUP(T3185,Inputs!$J$6:$J$9,Inputs!$H$6:$H$9))),0),"" )</f>
        <v/>
      </c>
      <c r="K3185" s="26">
        <f>IF($A3185&lt;=Inputs!$B$13,IF(6&lt;=Inputs!$B$8,IF(Inputs!$B$12&gt;0,MAX(MIN(NORM.INV(RAND(),LOOKUP(U3185,Inputs!$J$6:$J$9,Inputs!$G$6:$G$9),LOOKUP(U3185,Inputs!$J$6:$J$9,Inputs!$H$6:$H$9)),Inputs!$B$12),-Inputs!$B$12),NORM.INV(RAND(),LOOKUP(U3185,Inputs!$J$6:$J$9,Inputs!$G$6:$G$9),LOOKUP(U3185,Inputs!$J$6:$J$9,Inputs!$H$6:$H$9))),0),"" )</f>
        <v/>
      </c>
      <c r="L3185" s="26">
        <f>IF($A3185&lt;=Inputs!$B$13,IF(7&lt;=Inputs!$B$8,IF(Inputs!$B$12&gt;0,MAX(MIN(NORM.INV(RAND(),LOOKUP(V3185,Inputs!$J$6:$J$9,Inputs!$G$6:$G$9),LOOKUP(V3185,Inputs!$J$6:$J$9,Inputs!$H$6:$H$9)),Inputs!$B$12),-Inputs!$B$12),NORM.INV(RAND(),LOOKUP(V3185,Inputs!$J$6:$J$9,Inputs!$G$6:$G$9),LOOKUP(V3185,Inputs!$J$6:$J$9,Inputs!$H$6:$H$9))),0),"" )</f>
        <v/>
      </c>
      <c r="M3185" s="26">
        <f>IF($A3185&lt;=Inputs!$B$13,IF(8&lt;=Inputs!$B$8,IF(Inputs!$B$12&gt;0,MAX(MIN(NORM.INV(RAND(),LOOKUP(W3185,Inputs!$J$6:$J$9,Inputs!$G$6:$G$9),LOOKUP(W3185,Inputs!$J$6:$J$9,Inputs!$H$6:$H$9)),Inputs!$B$12),-Inputs!$B$12),NORM.INV(RAND(),LOOKUP(W3185,Inputs!$J$6:$J$9,Inputs!$G$6:$G$9),LOOKUP(W3185,Inputs!$J$6:$J$9,Inputs!$H$6:$H$9))),0),"" )</f>
        <v/>
      </c>
      <c r="N3185" s="26">
        <f>IF($A3185&lt;=Inputs!$B$13,IF(9&lt;=Inputs!$B$8,IF(Inputs!$B$12&gt;0,MAX(MIN(NORM.INV(RAND(),LOOKUP(X3185,Inputs!$J$6:$J$9,Inputs!$G$6:$G$9),LOOKUP(X3185,Inputs!$J$6:$J$9,Inputs!$H$6:$H$9)),Inputs!$B$12),-Inputs!$B$12),NORM.INV(RAND(),LOOKUP(X3185,Inputs!$J$6:$J$9,Inputs!$G$6:$G$9),LOOKUP(X3185,Inputs!$J$6:$J$9,Inputs!$H$6:$H$9))),0),"" )</f>
        <v/>
      </c>
      <c r="O3185" s="26">
        <f>IF($A3185&lt;=Inputs!$B$13,IF(10&lt;=Inputs!$B$8,IF(Inputs!$B$12&gt;0,MAX(MIN(NORM.INV(RAND(),LOOKUP(Y3185,Inputs!$J$6:$J$9,Inputs!$G$6:$G$9),LOOKUP(Y3185,Inputs!$J$6:$J$9,Inputs!$H$6:$H$9)),Inputs!$B$12),-Inputs!$B$12),NORM.INV(RAND(),LOOKUP(Y3185,Inputs!$J$6:$J$9,Inputs!$G$6:$G$9),LOOKUP(Y3185,Inputs!$J$6:$J$9,Inputs!$H$6:$H$9))),0),"" )</f>
        <v/>
      </c>
      <c r="P3185" s="31">
        <f>IF($A3185&lt;=Inputs!$B$13,RAND(),"")</f>
        <v/>
      </c>
      <c r="Q3185" s="31">
        <f>IF($A3185&lt;=Inputs!$B$13,RAND(),"")</f>
        <v/>
      </c>
      <c r="R3185" s="31">
        <f>IF($A3185&lt;=Inputs!$B$13,RAND(),"")</f>
        <v/>
      </c>
      <c r="S3185" s="31">
        <f>IF($A3185&lt;=Inputs!$B$13,RAND(),"")</f>
        <v/>
      </c>
      <c r="T3185" s="31">
        <f>IF($A3185&lt;=Inputs!$B$13,RAND(),"")</f>
        <v/>
      </c>
      <c r="U3185" s="31">
        <f>IF($A3185&lt;=Inputs!$B$13,RAND(),"")</f>
        <v/>
      </c>
      <c r="V3185" s="31">
        <f>IF($A3185&lt;=Inputs!$B$13,RAND(),"")</f>
        <v/>
      </c>
      <c r="W3185" s="31">
        <f>IF($A3185&lt;=Inputs!$B$13,RAND(),"")</f>
        <v/>
      </c>
      <c r="X3185" s="31">
        <f>IF($A3185&lt;=Inputs!$B$13,RAND(),"")</f>
        <v/>
      </c>
      <c r="Y3185" s="31">
        <f>IF($A3185&lt;=Inputs!$B$13,RAND(),"")</f>
        <v/>
      </c>
    </row>
    <row r="3186">
      <c r="A3186" t="n">
        <v>3181</v>
      </c>
      <c r="B3186" s="26">
        <f>IF($A3186&lt;=Inputs!$B$13,IF(Inputs!$B$8&gt;0,SUM(F3186:O3186)/Inputs!$B$8,0),"")</f>
        <v/>
      </c>
      <c r="C3186" s="27">
        <f>IF($A3186&lt;=Inputs!$B$13,B3186/100,"")</f>
        <v/>
      </c>
      <c r="D3186" s="28">
        <f>IF($A3186&lt;=Inputs!$B$13,C3186*Inputs!$B$7,"")</f>
        <v/>
      </c>
      <c r="E3186" s="29">
        <f>IF($A3186&lt;=Inputs!$B$13,IF(D3186&gt;0,1,0),"")</f>
        <v/>
      </c>
      <c r="F3186" s="26">
        <f>IF($A3186&lt;=Inputs!$B$13,IF(1&lt;=Inputs!$B$8,IF(Inputs!$B$12&gt;0,MAX(MIN(NORM.INV(RAND(),LOOKUP(P3186,Inputs!$J$6:$J$9,Inputs!$G$6:$G$9),LOOKUP(P3186,Inputs!$J$6:$J$9,Inputs!$H$6:$H$9)),Inputs!$B$12),-Inputs!$B$12),NORM.INV(RAND(),LOOKUP(P3186,Inputs!$J$6:$J$9,Inputs!$G$6:$G$9),LOOKUP(P3186,Inputs!$J$6:$J$9,Inputs!$H$6:$H$9))),0),"" )</f>
        <v/>
      </c>
      <c r="G3186" s="26">
        <f>IF($A3186&lt;=Inputs!$B$13,IF(2&lt;=Inputs!$B$8,IF(Inputs!$B$12&gt;0,MAX(MIN(NORM.INV(RAND(),LOOKUP(Q3186,Inputs!$J$6:$J$9,Inputs!$G$6:$G$9),LOOKUP(Q3186,Inputs!$J$6:$J$9,Inputs!$H$6:$H$9)),Inputs!$B$12),-Inputs!$B$12),NORM.INV(RAND(),LOOKUP(Q3186,Inputs!$J$6:$J$9,Inputs!$G$6:$G$9),LOOKUP(Q3186,Inputs!$J$6:$J$9,Inputs!$H$6:$H$9))),0),"" )</f>
        <v/>
      </c>
      <c r="H3186" s="26">
        <f>IF($A3186&lt;=Inputs!$B$13,IF(3&lt;=Inputs!$B$8,IF(Inputs!$B$12&gt;0,MAX(MIN(NORM.INV(RAND(),LOOKUP(R3186,Inputs!$J$6:$J$9,Inputs!$G$6:$G$9),LOOKUP(R3186,Inputs!$J$6:$J$9,Inputs!$H$6:$H$9)),Inputs!$B$12),-Inputs!$B$12),NORM.INV(RAND(),LOOKUP(R3186,Inputs!$J$6:$J$9,Inputs!$G$6:$G$9),LOOKUP(R3186,Inputs!$J$6:$J$9,Inputs!$H$6:$H$9))),0),"" )</f>
        <v/>
      </c>
      <c r="I3186" s="26">
        <f>IF($A3186&lt;=Inputs!$B$13,IF(4&lt;=Inputs!$B$8,IF(Inputs!$B$12&gt;0,MAX(MIN(NORM.INV(RAND(),LOOKUP(S3186,Inputs!$J$6:$J$9,Inputs!$G$6:$G$9),LOOKUP(S3186,Inputs!$J$6:$J$9,Inputs!$H$6:$H$9)),Inputs!$B$12),-Inputs!$B$12),NORM.INV(RAND(),LOOKUP(S3186,Inputs!$J$6:$J$9,Inputs!$G$6:$G$9),LOOKUP(S3186,Inputs!$J$6:$J$9,Inputs!$H$6:$H$9))),0),"" )</f>
        <v/>
      </c>
      <c r="J3186" s="26">
        <f>IF($A3186&lt;=Inputs!$B$13,IF(5&lt;=Inputs!$B$8,IF(Inputs!$B$12&gt;0,MAX(MIN(NORM.INV(RAND(),LOOKUP(T3186,Inputs!$J$6:$J$9,Inputs!$G$6:$G$9),LOOKUP(T3186,Inputs!$J$6:$J$9,Inputs!$H$6:$H$9)),Inputs!$B$12),-Inputs!$B$12),NORM.INV(RAND(),LOOKUP(T3186,Inputs!$J$6:$J$9,Inputs!$G$6:$G$9),LOOKUP(T3186,Inputs!$J$6:$J$9,Inputs!$H$6:$H$9))),0),"" )</f>
        <v/>
      </c>
      <c r="K3186" s="26">
        <f>IF($A3186&lt;=Inputs!$B$13,IF(6&lt;=Inputs!$B$8,IF(Inputs!$B$12&gt;0,MAX(MIN(NORM.INV(RAND(),LOOKUP(U3186,Inputs!$J$6:$J$9,Inputs!$G$6:$G$9),LOOKUP(U3186,Inputs!$J$6:$J$9,Inputs!$H$6:$H$9)),Inputs!$B$12),-Inputs!$B$12),NORM.INV(RAND(),LOOKUP(U3186,Inputs!$J$6:$J$9,Inputs!$G$6:$G$9),LOOKUP(U3186,Inputs!$J$6:$J$9,Inputs!$H$6:$H$9))),0),"" )</f>
        <v/>
      </c>
      <c r="L3186" s="26">
        <f>IF($A3186&lt;=Inputs!$B$13,IF(7&lt;=Inputs!$B$8,IF(Inputs!$B$12&gt;0,MAX(MIN(NORM.INV(RAND(),LOOKUP(V3186,Inputs!$J$6:$J$9,Inputs!$G$6:$G$9),LOOKUP(V3186,Inputs!$J$6:$J$9,Inputs!$H$6:$H$9)),Inputs!$B$12),-Inputs!$B$12),NORM.INV(RAND(),LOOKUP(V3186,Inputs!$J$6:$J$9,Inputs!$G$6:$G$9),LOOKUP(V3186,Inputs!$J$6:$J$9,Inputs!$H$6:$H$9))),0),"" )</f>
        <v/>
      </c>
      <c r="M3186" s="26">
        <f>IF($A3186&lt;=Inputs!$B$13,IF(8&lt;=Inputs!$B$8,IF(Inputs!$B$12&gt;0,MAX(MIN(NORM.INV(RAND(),LOOKUP(W3186,Inputs!$J$6:$J$9,Inputs!$G$6:$G$9),LOOKUP(W3186,Inputs!$J$6:$J$9,Inputs!$H$6:$H$9)),Inputs!$B$12),-Inputs!$B$12),NORM.INV(RAND(),LOOKUP(W3186,Inputs!$J$6:$J$9,Inputs!$G$6:$G$9),LOOKUP(W3186,Inputs!$J$6:$J$9,Inputs!$H$6:$H$9))),0),"" )</f>
        <v/>
      </c>
      <c r="N3186" s="26">
        <f>IF($A3186&lt;=Inputs!$B$13,IF(9&lt;=Inputs!$B$8,IF(Inputs!$B$12&gt;0,MAX(MIN(NORM.INV(RAND(),LOOKUP(X3186,Inputs!$J$6:$J$9,Inputs!$G$6:$G$9),LOOKUP(X3186,Inputs!$J$6:$J$9,Inputs!$H$6:$H$9)),Inputs!$B$12),-Inputs!$B$12),NORM.INV(RAND(),LOOKUP(X3186,Inputs!$J$6:$J$9,Inputs!$G$6:$G$9),LOOKUP(X3186,Inputs!$J$6:$J$9,Inputs!$H$6:$H$9))),0),"" )</f>
        <v/>
      </c>
      <c r="O3186" s="26">
        <f>IF($A3186&lt;=Inputs!$B$13,IF(10&lt;=Inputs!$B$8,IF(Inputs!$B$12&gt;0,MAX(MIN(NORM.INV(RAND(),LOOKUP(Y3186,Inputs!$J$6:$J$9,Inputs!$G$6:$G$9),LOOKUP(Y3186,Inputs!$J$6:$J$9,Inputs!$H$6:$H$9)),Inputs!$B$12),-Inputs!$B$12),NORM.INV(RAND(),LOOKUP(Y3186,Inputs!$J$6:$J$9,Inputs!$G$6:$G$9),LOOKUP(Y3186,Inputs!$J$6:$J$9,Inputs!$H$6:$H$9))),0),"" )</f>
        <v/>
      </c>
      <c r="P3186" s="31">
        <f>IF($A3186&lt;=Inputs!$B$13,RAND(),"")</f>
        <v/>
      </c>
      <c r="Q3186" s="31">
        <f>IF($A3186&lt;=Inputs!$B$13,RAND(),"")</f>
        <v/>
      </c>
      <c r="R3186" s="31">
        <f>IF($A3186&lt;=Inputs!$B$13,RAND(),"")</f>
        <v/>
      </c>
      <c r="S3186" s="31">
        <f>IF($A3186&lt;=Inputs!$B$13,RAND(),"")</f>
        <v/>
      </c>
      <c r="T3186" s="31">
        <f>IF($A3186&lt;=Inputs!$B$13,RAND(),"")</f>
        <v/>
      </c>
      <c r="U3186" s="31">
        <f>IF($A3186&lt;=Inputs!$B$13,RAND(),"")</f>
        <v/>
      </c>
      <c r="V3186" s="31">
        <f>IF($A3186&lt;=Inputs!$B$13,RAND(),"")</f>
        <v/>
      </c>
      <c r="W3186" s="31">
        <f>IF($A3186&lt;=Inputs!$B$13,RAND(),"")</f>
        <v/>
      </c>
      <c r="X3186" s="31">
        <f>IF($A3186&lt;=Inputs!$B$13,RAND(),"")</f>
        <v/>
      </c>
      <c r="Y3186" s="31">
        <f>IF($A3186&lt;=Inputs!$B$13,RAND(),"")</f>
        <v/>
      </c>
    </row>
    <row r="3187">
      <c r="A3187" t="n">
        <v>3182</v>
      </c>
      <c r="B3187" s="26">
        <f>IF($A3187&lt;=Inputs!$B$13,IF(Inputs!$B$8&gt;0,SUM(F3187:O3187)/Inputs!$B$8,0),"")</f>
        <v/>
      </c>
      <c r="C3187" s="27">
        <f>IF($A3187&lt;=Inputs!$B$13,B3187/100,"")</f>
        <v/>
      </c>
      <c r="D3187" s="28">
        <f>IF($A3187&lt;=Inputs!$B$13,C3187*Inputs!$B$7,"")</f>
        <v/>
      </c>
      <c r="E3187" s="29">
        <f>IF($A3187&lt;=Inputs!$B$13,IF(D3187&gt;0,1,0),"")</f>
        <v/>
      </c>
      <c r="F3187" s="26">
        <f>IF($A3187&lt;=Inputs!$B$13,IF(1&lt;=Inputs!$B$8,IF(Inputs!$B$12&gt;0,MAX(MIN(NORM.INV(RAND(),LOOKUP(P3187,Inputs!$J$6:$J$9,Inputs!$G$6:$G$9),LOOKUP(P3187,Inputs!$J$6:$J$9,Inputs!$H$6:$H$9)),Inputs!$B$12),-Inputs!$B$12),NORM.INV(RAND(),LOOKUP(P3187,Inputs!$J$6:$J$9,Inputs!$G$6:$G$9),LOOKUP(P3187,Inputs!$J$6:$J$9,Inputs!$H$6:$H$9))),0),"" )</f>
        <v/>
      </c>
      <c r="G3187" s="26">
        <f>IF($A3187&lt;=Inputs!$B$13,IF(2&lt;=Inputs!$B$8,IF(Inputs!$B$12&gt;0,MAX(MIN(NORM.INV(RAND(),LOOKUP(Q3187,Inputs!$J$6:$J$9,Inputs!$G$6:$G$9),LOOKUP(Q3187,Inputs!$J$6:$J$9,Inputs!$H$6:$H$9)),Inputs!$B$12),-Inputs!$B$12),NORM.INV(RAND(),LOOKUP(Q3187,Inputs!$J$6:$J$9,Inputs!$G$6:$G$9),LOOKUP(Q3187,Inputs!$J$6:$J$9,Inputs!$H$6:$H$9))),0),"" )</f>
        <v/>
      </c>
      <c r="H3187" s="26">
        <f>IF($A3187&lt;=Inputs!$B$13,IF(3&lt;=Inputs!$B$8,IF(Inputs!$B$12&gt;0,MAX(MIN(NORM.INV(RAND(),LOOKUP(R3187,Inputs!$J$6:$J$9,Inputs!$G$6:$G$9),LOOKUP(R3187,Inputs!$J$6:$J$9,Inputs!$H$6:$H$9)),Inputs!$B$12),-Inputs!$B$12),NORM.INV(RAND(),LOOKUP(R3187,Inputs!$J$6:$J$9,Inputs!$G$6:$G$9),LOOKUP(R3187,Inputs!$J$6:$J$9,Inputs!$H$6:$H$9))),0),"" )</f>
        <v/>
      </c>
      <c r="I3187" s="26">
        <f>IF($A3187&lt;=Inputs!$B$13,IF(4&lt;=Inputs!$B$8,IF(Inputs!$B$12&gt;0,MAX(MIN(NORM.INV(RAND(),LOOKUP(S3187,Inputs!$J$6:$J$9,Inputs!$G$6:$G$9),LOOKUP(S3187,Inputs!$J$6:$J$9,Inputs!$H$6:$H$9)),Inputs!$B$12),-Inputs!$B$12),NORM.INV(RAND(),LOOKUP(S3187,Inputs!$J$6:$J$9,Inputs!$G$6:$G$9),LOOKUP(S3187,Inputs!$J$6:$J$9,Inputs!$H$6:$H$9))),0),"" )</f>
        <v/>
      </c>
      <c r="J3187" s="26">
        <f>IF($A3187&lt;=Inputs!$B$13,IF(5&lt;=Inputs!$B$8,IF(Inputs!$B$12&gt;0,MAX(MIN(NORM.INV(RAND(),LOOKUP(T3187,Inputs!$J$6:$J$9,Inputs!$G$6:$G$9),LOOKUP(T3187,Inputs!$J$6:$J$9,Inputs!$H$6:$H$9)),Inputs!$B$12),-Inputs!$B$12),NORM.INV(RAND(),LOOKUP(T3187,Inputs!$J$6:$J$9,Inputs!$G$6:$G$9),LOOKUP(T3187,Inputs!$J$6:$J$9,Inputs!$H$6:$H$9))),0),"" )</f>
        <v/>
      </c>
      <c r="K3187" s="26">
        <f>IF($A3187&lt;=Inputs!$B$13,IF(6&lt;=Inputs!$B$8,IF(Inputs!$B$12&gt;0,MAX(MIN(NORM.INV(RAND(),LOOKUP(U3187,Inputs!$J$6:$J$9,Inputs!$G$6:$G$9),LOOKUP(U3187,Inputs!$J$6:$J$9,Inputs!$H$6:$H$9)),Inputs!$B$12),-Inputs!$B$12),NORM.INV(RAND(),LOOKUP(U3187,Inputs!$J$6:$J$9,Inputs!$G$6:$G$9),LOOKUP(U3187,Inputs!$J$6:$J$9,Inputs!$H$6:$H$9))),0),"" )</f>
        <v/>
      </c>
      <c r="L3187" s="26">
        <f>IF($A3187&lt;=Inputs!$B$13,IF(7&lt;=Inputs!$B$8,IF(Inputs!$B$12&gt;0,MAX(MIN(NORM.INV(RAND(),LOOKUP(V3187,Inputs!$J$6:$J$9,Inputs!$G$6:$G$9),LOOKUP(V3187,Inputs!$J$6:$J$9,Inputs!$H$6:$H$9)),Inputs!$B$12),-Inputs!$B$12),NORM.INV(RAND(),LOOKUP(V3187,Inputs!$J$6:$J$9,Inputs!$G$6:$G$9),LOOKUP(V3187,Inputs!$J$6:$J$9,Inputs!$H$6:$H$9))),0),"" )</f>
        <v/>
      </c>
      <c r="M3187" s="26">
        <f>IF($A3187&lt;=Inputs!$B$13,IF(8&lt;=Inputs!$B$8,IF(Inputs!$B$12&gt;0,MAX(MIN(NORM.INV(RAND(),LOOKUP(W3187,Inputs!$J$6:$J$9,Inputs!$G$6:$G$9),LOOKUP(W3187,Inputs!$J$6:$J$9,Inputs!$H$6:$H$9)),Inputs!$B$12),-Inputs!$B$12),NORM.INV(RAND(),LOOKUP(W3187,Inputs!$J$6:$J$9,Inputs!$G$6:$G$9),LOOKUP(W3187,Inputs!$J$6:$J$9,Inputs!$H$6:$H$9))),0),"" )</f>
        <v/>
      </c>
      <c r="N3187" s="26">
        <f>IF($A3187&lt;=Inputs!$B$13,IF(9&lt;=Inputs!$B$8,IF(Inputs!$B$12&gt;0,MAX(MIN(NORM.INV(RAND(),LOOKUP(X3187,Inputs!$J$6:$J$9,Inputs!$G$6:$G$9),LOOKUP(X3187,Inputs!$J$6:$J$9,Inputs!$H$6:$H$9)),Inputs!$B$12),-Inputs!$B$12),NORM.INV(RAND(),LOOKUP(X3187,Inputs!$J$6:$J$9,Inputs!$G$6:$G$9),LOOKUP(X3187,Inputs!$J$6:$J$9,Inputs!$H$6:$H$9))),0),"" )</f>
        <v/>
      </c>
      <c r="O3187" s="26">
        <f>IF($A3187&lt;=Inputs!$B$13,IF(10&lt;=Inputs!$B$8,IF(Inputs!$B$12&gt;0,MAX(MIN(NORM.INV(RAND(),LOOKUP(Y3187,Inputs!$J$6:$J$9,Inputs!$G$6:$G$9),LOOKUP(Y3187,Inputs!$J$6:$J$9,Inputs!$H$6:$H$9)),Inputs!$B$12),-Inputs!$B$12),NORM.INV(RAND(),LOOKUP(Y3187,Inputs!$J$6:$J$9,Inputs!$G$6:$G$9),LOOKUP(Y3187,Inputs!$J$6:$J$9,Inputs!$H$6:$H$9))),0),"" )</f>
        <v/>
      </c>
      <c r="P3187" s="31">
        <f>IF($A3187&lt;=Inputs!$B$13,RAND(),"")</f>
        <v/>
      </c>
      <c r="Q3187" s="31">
        <f>IF($A3187&lt;=Inputs!$B$13,RAND(),"")</f>
        <v/>
      </c>
      <c r="R3187" s="31">
        <f>IF($A3187&lt;=Inputs!$B$13,RAND(),"")</f>
        <v/>
      </c>
      <c r="S3187" s="31">
        <f>IF($A3187&lt;=Inputs!$B$13,RAND(),"")</f>
        <v/>
      </c>
      <c r="T3187" s="31">
        <f>IF($A3187&lt;=Inputs!$B$13,RAND(),"")</f>
        <v/>
      </c>
      <c r="U3187" s="31">
        <f>IF($A3187&lt;=Inputs!$B$13,RAND(),"")</f>
        <v/>
      </c>
      <c r="V3187" s="31">
        <f>IF($A3187&lt;=Inputs!$B$13,RAND(),"")</f>
        <v/>
      </c>
      <c r="W3187" s="31">
        <f>IF($A3187&lt;=Inputs!$B$13,RAND(),"")</f>
        <v/>
      </c>
      <c r="X3187" s="31">
        <f>IF($A3187&lt;=Inputs!$B$13,RAND(),"")</f>
        <v/>
      </c>
      <c r="Y3187" s="31">
        <f>IF($A3187&lt;=Inputs!$B$13,RAND(),"")</f>
        <v/>
      </c>
    </row>
    <row r="3188">
      <c r="A3188" t="n">
        <v>3183</v>
      </c>
      <c r="B3188" s="26">
        <f>IF($A3188&lt;=Inputs!$B$13,IF(Inputs!$B$8&gt;0,SUM(F3188:O3188)/Inputs!$B$8,0),"")</f>
        <v/>
      </c>
      <c r="C3188" s="27">
        <f>IF($A3188&lt;=Inputs!$B$13,B3188/100,"")</f>
        <v/>
      </c>
      <c r="D3188" s="28">
        <f>IF($A3188&lt;=Inputs!$B$13,C3188*Inputs!$B$7,"")</f>
        <v/>
      </c>
      <c r="E3188" s="29">
        <f>IF($A3188&lt;=Inputs!$B$13,IF(D3188&gt;0,1,0),"")</f>
        <v/>
      </c>
      <c r="F3188" s="26">
        <f>IF($A3188&lt;=Inputs!$B$13,IF(1&lt;=Inputs!$B$8,IF(Inputs!$B$12&gt;0,MAX(MIN(NORM.INV(RAND(),LOOKUP(P3188,Inputs!$J$6:$J$9,Inputs!$G$6:$G$9),LOOKUP(P3188,Inputs!$J$6:$J$9,Inputs!$H$6:$H$9)),Inputs!$B$12),-Inputs!$B$12),NORM.INV(RAND(),LOOKUP(P3188,Inputs!$J$6:$J$9,Inputs!$G$6:$G$9),LOOKUP(P3188,Inputs!$J$6:$J$9,Inputs!$H$6:$H$9))),0),"" )</f>
        <v/>
      </c>
      <c r="G3188" s="26">
        <f>IF($A3188&lt;=Inputs!$B$13,IF(2&lt;=Inputs!$B$8,IF(Inputs!$B$12&gt;0,MAX(MIN(NORM.INV(RAND(),LOOKUP(Q3188,Inputs!$J$6:$J$9,Inputs!$G$6:$G$9),LOOKUP(Q3188,Inputs!$J$6:$J$9,Inputs!$H$6:$H$9)),Inputs!$B$12),-Inputs!$B$12),NORM.INV(RAND(),LOOKUP(Q3188,Inputs!$J$6:$J$9,Inputs!$G$6:$G$9),LOOKUP(Q3188,Inputs!$J$6:$J$9,Inputs!$H$6:$H$9))),0),"" )</f>
        <v/>
      </c>
      <c r="H3188" s="26">
        <f>IF($A3188&lt;=Inputs!$B$13,IF(3&lt;=Inputs!$B$8,IF(Inputs!$B$12&gt;0,MAX(MIN(NORM.INV(RAND(),LOOKUP(R3188,Inputs!$J$6:$J$9,Inputs!$G$6:$G$9),LOOKUP(R3188,Inputs!$J$6:$J$9,Inputs!$H$6:$H$9)),Inputs!$B$12),-Inputs!$B$12),NORM.INV(RAND(),LOOKUP(R3188,Inputs!$J$6:$J$9,Inputs!$G$6:$G$9),LOOKUP(R3188,Inputs!$J$6:$J$9,Inputs!$H$6:$H$9))),0),"" )</f>
        <v/>
      </c>
      <c r="I3188" s="26">
        <f>IF($A3188&lt;=Inputs!$B$13,IF(4&lt;=Inputs!$B$8,IF(Inputs!$B$12&gt;0,MAX(MIN(NORM.INV(RAND(),LOOKUP(S3188,Inputs!$J$6:$J$9,Inputs!$G$6:$G$9),LOOKUP(S3188,Inputs!$J$6:$J$9,Inputs!$H$6:$H$9)),Inputs!$B$12),-Inputs!$B$12),NORM.INV(RAND(),LOOKUP(S3188,Inputs!$J$6:$J$9,Inputs!$G$6:$G$9),LOOKUP(S3188,Inputs!$J$6:$J$9,Inputs!$H$6:$H$9))),0),"" )</f>
        <v/>
      </c>
      <c r="J3188" s="26">
        <f>IF($A3188&lt;=Inputs!$B$13,IF(5&lt;=Inputs!$B$8,IF(Inputs!$B$12&gt;0,MAX(MIN(NORM.INV(RAND(),LOOKUP(T3188,Inputs!$J$6:$J$9,Inputs!$G$6:$G$9),LOOKUP(T3188,Inputs!$J$6:$J$9,Inputs!$H$6:$H$9)),Inputs!$B$12),-Inputs!$B$12),NORM.INV(RAND(),LOOKUP(T3188,Inputs!$J$6:$J$9,Inputs!$G$6:$G$9),LOOKUP(T3188,Inputs!$J$6:$J$9,Inputs!$H$6:$H$9))),0),"" )</f>
        <v/>
      </c>
      <c r="K3188" s="26">
        <f>IF($A3188&lt;=Inputs!$B$13,IF(6&lt;=Inputs!$B$8,IF(Inputs!$B$12&gt;0,MAX(MIN(NORM.INV(RAND(),LOOKUP(U3188,Inputs!$J$6:$J$9,Inputs!$G$6:$G$9),LOOKUP(U3188,Inputs!$J$6:$J$9,Inputs!$H$6:$H$9)),Inputs!$B$12),-Inputs!$B$12),NORM.INV(RAND(),LOOKUP(U3188,Inputs!$J$6:$J$9,Inputs!$G$6:$G$9),LOOKUP(U3188,Inputs!$J$6:$J$9,Inputs!$H$6:$H$9))),0),"" )</f>
        <v/>
      </c>
      <c r="L3188" s="26">
        <f>IF($A3188&lt;=Inputs!$B$13,IF(7&lt;=Inputs!$B$8,IF(Inputs!$B$12&gt;0,MAX(MIN(NORM.INV(RAND(),LOOKUP(V3188,Inputs!$J$6:$J$9,Inputs!$G$6:$G$9),LOOKUP(V3188,Inputs!$J$6:$J$9,Inputs!$H$6:$H$9)),Inputs!$B$12),-Inputs!$B$12),NORM.INV(RAND(),LOOKUP(V3188,Inputs!$J$6:$J$9,Inputs!$G$6:$G$9),LOOKUP(V3188,Inputs!$J$6:$J$9,Inputs!$H$6:$H$9))),0),"" )</f>
        <v/>
      </c>
      <c r="M3188" s="26">
        <f>IF($A3188&lt;=Inputs!$B$13,IF(8&lt;=Inputs!$B$8,IF(Inputs!$B$12&gt;0,MAX(MIN(NORM.INV(RAND(),LOOKUP(W3188,Inputs!$J$6:$J$9,Inputs!$G$6:$G$9),LOOKUP(W3188,Inputs!$J$6:$J$9,Inputs!$H$6:$H$9)),Inputs!$B$12),-Inputs!$B$12),NORM.INV(RAND(),LOOKUP(W3188,Inputs!$J$6:$J$9,Inputs!$G$6:$G$9),LOOKUP(W3188,Inputs!$J$6:$J$9,Inputs!$H$6:$H$9))),0),"" )</f>
        <v/>
      </c>
      <c r="N3188" s="26">
        <f>IF($A3188&lt;=Inputs!$B$13,IF(9&lt;=Inputs!$B$8,IF(Inputs!$B$12&gt;0,MAX(MIN(NORM.INV(RAND(),LOOKUP(X3188,Inputs!$J$6:$J$9,Inputs!$G$6:$G$9),LOOKUP(X3188,Inputs!$J$6:$J$9,Inputs!$H$6:$H$9)),Inputs!$B$12),-Inputs!$B$12),NORM.INV(RAND(),LOOKUP(X3188,Inputs!$J$6:$J$9,Inputs!$G$6:$G$9),LOOKUP(X3188,Inputs!$J$6:$J$9,Inputs!$H$6:$H$9))),0),"" )</f>
        <v/>
      </c>
      <c r="O3188" s="26">
        <f>IF($A3188&lt;=Inputs!$B$13,IF(10&lt;=Inputs!$B$8,IF(Inputs!$B$12&gt;0,MAX(MIN(NORM.INV(RAND(),LOOKUP(Y3188,Inputs!$J$6:$J$9,Inputs!$G$6:$G$9),LOOKUP(Y3188,Inputs!$J$6:$J$9,Inputs!$H$6:$H$9)),Inputs!$B$12),-Inputs!$B$12),NORM.INV(RAND(),LOOKUP(Y3188,Inputs!$J$6:$J$9,Inputs!$G$6:$G$9),LOOKUP(Y3188,Inputs!$J$6:$J$9,Inputs!$H$6:$H$9))),0),"" )</f>
        <v/>
      </c>
      <c r="P3188" s="31">
        <f>IF($A3188&lt;=Inputs!$B$13,RAND(),"")</f>
        <v/>
      </c>
      <c r="Q3188" s="31">
        <f>IF($A3188&lt;=Inputs!$B$13,RAND(),"")</f>
        <v/>
      </c>
      <c r="R3188" s="31">
        <f>IF($A3188&lt;=Inputs!$B$13,RAND(),"")</f>
        <v/>
      </c>
      <c r="S3188" s="31">
        <f>IF($A3188&lt;=Inputs!$B$13,RAND(),"")</f>
        <v/>
      </c>
      <c r="T3188" s="31">
        <f>IF($A3188&lt;=Inputs!$B$13,RAND(),"")</f>
        <v/>
      </c>
      <c r="U3188" s="31">
        <f>IF($A3188&lt;=Inputs!$B$13,RAND(),"")</f>
        <v/>
      </c>
      <c r="V3188" s="31">
        <f>IF($A3188&lt;=Inputs!$B$13,RAND(),"")</f>
        <v/>
      </c>
      <c r="W3188" s="31">
        <f>IF($A3188&lt;=Inputs!$B$13,RAND(),"")</f>
        <v/>
      </c>
      <c r="X3188" s="31">
        <f>IF($A3188&lt;=Inputs!$B$13,RAND(),"")</f>
        <v/>
      </c>
      <c r="Y3188" s="31">
        <f>IF($A3188&lt;=Inputs!$B$13,RAND(),"")</f>
        <v/>
      </c>
    </row>
    <row r="3189">
      <c r="A3189" t="n">
        <v>3184</v>
      </c>
      <c r="B3189" s="26">
        <f>IF($A3189&lt;=Inputs!$B$13,IF(Inputs!$B$8&gt;0,SUM(F3189:O3189)/Inputs!$B$8,0),"")</f>
        <v/>
      </c>
      <c r="C3189" s="27">
        <f>IF($A3189&lt;=Inputs!$B$13,B3189/100,"")</f>
        <v/>
      </c>
      <c r="D3189" s="28">
        <f>IF($A3189&lt;=Inputs!$B$13,C3189*Inputs!$B$7,"")</f>
        <v/>
      </c>
      <c r="E3189" s="29">
        <f>IF($A3189&lt;=Inputs!$B$13,IF(D3189&gt;0,1,0),"")</f>
        <v/>
      </c>
      <c r="F3189" s="26">
        <f>IF($A3189&lt;=Inputs!$B$13,IF(1&lt;=Inputs!$B$8,IF(Inputs!$B$12&gt;0,MAX(MIN(NORM.INV(RAND(),LOOKUP(P3189,Inputs!$J$6:$J$9,Inputs!$G$6:$G$9),LOOKUP(P3189,Inputs!$J$6:$J$9,Inputs!$H$6:$H$9)),Inputs!$B$12),-Inputs!$B$12),NORM.INV(RAND(),LOOKUP(P3189,Inputs!$J$6:$J$9,Inputs!$G$6:$G$9),LOOKUP(P3189,Inputs!$J$6:$J$9,Inputs!$H$6:$H$9))),0),"" )</f>
        <v/>
      </c>
      <c r="G3189" s="26">
        <f>IF($A3189&lt;=Inputs!$B$13,IF(2&lt;=Inputs!$B$8,IF(Inputs!$B$12&gt;0,MAX(MIN(NORM.INV(RAND(),LOOKUP(Q3189,Inputs!$J$6:$J$9,Inputs!$G$6:$G$9),LOOKUP(Q3189,Inputs!$J$6:$J$9,Inputs!$H$6:$H$9)),Inputs!$B$12),-Inputs!$B$12),NORM.INV(RAND(),LOOKUP(Q3189,Inputs!$J$6:$J$9,Inputs!$G$6:$G$9),LOOKUP(Q3189,Inputs!$J$6:$J$9,Inputs!$H$6:$H$9))),0),"" )</f>
        <v/>
      </c>
      <c r="H3189" s="26">
        <f>IF($A3189&lt;=Inputs!$B$13,IF(3&lt;=Inputs!$B$8,IF(Inputs!$B$12&gt;0,MAX(MIN(NORM.INV(RAND(),LOOKUP(R3189,Inputs!$J$6:$J$9,Inputs!$G$6:$G$9),LOOKUP(R3189,Inputs!$J$6:$J$9,Inputs!$H$6:$H$9)),Inputs!$B$12),-Inputs!$B$12),NORM.INV(RAND(),LOOKUP(R3189,Inputs!$J$6:$J$9,Inputs!$G$6:$G$9),LOOKUP(R3189,Inputs!$J$6:$J$9,Inputs!$H$6:$H$9))),0),"" )</f>
        <v/>
      </c>
      <c r="I3189" s="26">
        <f>IF($A3189&lt;=Inputs!$B$13,IF(4&lt;=Inputs!$B$8,IF(Inputs!$B$12&gt;0,MAX(MIN(NORM.INV(RAND(),LOOKUP(S3189,Inputs!$J$6:$J$9,Inputs!$G$6:$G$9),LOOKUP(S3189,Inputs!$J$6:$J$9,Inputs!$H$6:$H$9)),Inputs!$B$12),-Inputs!$B$12),NORM.INV(RAND(),LOOKUP(S3189,Inputs!$J$6:$J$9,Inputs!$G$6:$G$9),LOOKUP(S3189,Inputs!$J$6:$J$9,Inputs!$H$6:$H$9))),0),"" )</f>
        <v/>
      </c>
      <c r="J3189" s="26">
        <f>IF($A3189&lt;=Inputs!$B$13,IF(5&lt;=Inputs!$B$8,IF(Inputs!$B$12&gt;0,MAX(MIN(NORM.INV(RAND(),LOOKUP(T3189,Inputs!$J$6:$J$9,Inputs!$G$6:$G$9),LOOKUP(T3189,Inputs!$J$6:$J$9,Inputs!$H$6:$H$9)),Inputs!$B$12),-Inputs!$B$12),NORM.INV(RAND(),LOOKUP(T3189,Inputs!$J$6:$J$9,Inputs!$G$6:$G$9),LOOKUP(T3189,Inputs!$J$6:$J$9,Inputs!$H$6:$H$9))),0),"" )</f>
        <v/>
      </c>
      <c r="K3189" s="26">
        <f>IF($A3189&lt;=Inputs!$B$13,IF(6&lt;=Inputs!$B$8,IF(Inputs!$B$12&gt;0,MAX(MIN(NORM.INV(RAND(),LOOKUP(U3189,Inputs!$J$6:$J$9,Inputs!$G$6:$G$9),LOOKUP(U3189,Inputs!$J$6:$J$9,Inputs!$H$6:$H$9)),Inputs!$B$12),-Inputs!$B$12),NORM.INV(RAND(),LOOKUP(U3189,Inputs!$J$6:$J$9,Inputs!$G$6:$G$9),LOOKUP(U3189,Inputs!$J$6:$J$9,Inputs!$H$6:$H$9))),0),"" )</f>
        <v/>
      </c>
      <c r="L3189" s="26">
        <f>IF($A3189&lt;=Inputs!$B$13,IF(7&lt;=Inputs!$B$8,IF(Inputs!$B$12&gt;0,MAX(MIN(NORM.INV(RAND(),LOOKUP(V3189,Inputs!$J$6:$J$9,Inputs!$G$6:$G$9),LOOKUP(V3189,Inputs!$J$6:$J$9,Inputs!$H$6:$H$9)),Inputs!$B$12),-Inputs!$B$12),NORM.INV(RAND(),LOOKUP(V3189,Inputs!$J$6:$J$9,Inputs!$G$6:$G$9),LOOKUP(V3189,Inputs!$J$6:$J$9,Inputs!$H$6:$H$9))),0),"" )</f>
        <v/>
      </c>
      <c r="M3189" s="26">
        <f>IF($A3189&lt;=Inputs!$B$13,IF(8&lt;=Inputs!$B$8,IF(Inputs!$B$12&gt;0,MAX(MIN(NORM.INV(RAND(),LOOKUP(W3189,Inputs!$J$6:$J$9,Inputs!$G$6:$G$9),LOOKUP(W3189,Inputs!$J$6:$J$9,Inputs!$H$6:$H$9)),Inputs!$B$12),-Inputs!$B$12),NORM.INV(RAND(),LOOKUP(W3189,Inputs!$J$6:$J$9,Inputs!$G$6:$G$9),LOOKUP(W3189,Inputs!$J$6:$J$9,Inputs!$H$6:$H$9))),0),"" )</f>
        <v/>
      </c>
      <c r="N3189" s="26">
        <f>IF($A3189&lt;=Inputs!$B$13,IF(9&lt;=Inputs!$B$8,IF(Inputs!$B$12&gt;0,MAX(MIN(NORM.INV(RAND(),LOOKUP(X3189,Inputs!$J$6:$J$9,Inputs!$G$6:$G$9),LOOKUP(X3189,Inputs!$J$6:$J$9,Inputs!$H$6:$H$9)),Inputs!$B$12),-Inputs!$B$12),NORM.INV(RAND(),LOOKUP(X3189,Inputs!$J$6:$J$9,Inputs!$G$6:$G$9),LOOKUP(X3189,Inputs!$J$6:$J$9,Inputs!$H$6:$H$9))),0),"" )</f>
        <v/>
      </c>
      <c r="O3189" s="26">
        <f>IF($A3189&lt;=Inputs!$B$13,IF(10&lt;=Inputs!$B$8,IF(Inputs!$B$12&gt;0,MAX(MIN(NORM.INV(RAND(),LOOKUP(Y3189,Inputs!$J$6:$J$9,Inputs!$G$6:$G$9),LOOKUP(Y3189,Inputs!$J$6:$J$9,Inputs!$H$6:$H$9)),Inputs!$B$12),-Inputs!$B$12),NORM.INV(RAND(),LOOKUP(Y3189,Inputs!$J$6:$J$9,Inputs!$G$6:$G$9),LOOKUP(Y3189,Inputs!$J$6:$J$9,Inputs!$H$6:$H$9))),0),"" )</f>
        <v/>
      </c>
      <c r="P3189" s="31">
        <f>IF($A3189&lt;=Inputs!$B$13,RAND(),"")</f>
        <v/>
      </c>
      <c r="Q3189" s="31">
        <f>IF($A3189&lt;=Inputs!$B$13,RAND(),"")</f>
        <v/>
      </c>
      <c r="R3189" s="31">
        <f>IF($A3189&lt;=Inputs!$B$13,RAND(),"")</f>
        <v/>
      </c>
      <c r="S3189" s="31">
        <f>IF($A3189&lt;=Inputs!$B$13,RAND(),"")</f>
        <v/>
      </c>
      <c r="T3189" s="31">
        <f>IF($A3189&lt;=Inputs!$B$13,RAND(),"")</f>
        <v/>
      </c>
      <c r="U3189" s="31">
        <f>IF($A3189&lt;=Inputs!$B$13,RAND(),"")</f>
        <v/>
      </c>
      <c r="V3189" s="31">
        <f>IF($A3189&lt;=Inputs!$B$13,RAND(),"")</f>
        <v/>
      </c>
      <c r="W3189" s="31">
        <f>IF($A3189&lt;=Inputs!$B$13,RAND(),"")</f>
        <v/>
      </c>
      <c r="X3189" s="31">
        <f>IF($A3189&lt;=Inputs!$B$13,RAND(),"")</f>
        <v/>
      </c>
      <c r="Y3189" s="31">
        <f>IF($A3189&lt;=Inputs!$B$13,RAND(),"")</f>
        <v/>
      </c>
    </row>
    <row r="3190">
      <c r="A3190" t="n">
        <v>3185</v>
      </c>
      <c r="B3190" s="26">
        <f>IF($A3190&lt;=Inputs!$B$13,IF(Inputs!$B$8&gt;0,SUM(F3190:O3190)/Inputs!$B$8,0),"")</f>
        <v/>
      </c>
      <c r="C3190" s="27">
        <f>IF($A3190&lt;=Inputs!$B$13,B3190/100,"")</f>
        <v/>
      </c>
      <c r="D3190" s="28">
        <f>IF($A3190&lt;=Inputs!$B$13,C3190*Inputs!$B$7,"")</f>
        <v/>
      </c>
      <c r="E3190" s="29">
        <f>IF($A3190&lt;=Inputs!$B$13,IF(D3190&gt;0,1,0),"")</f>
        <v/>
      </c>
      <c r="F3190" s="26">
        <f>IF($A3190&lt;=Inputs!$B$13,IF(1&lt;=Inputs!$B$8,IF(Inputs!$B$12&gt;0,MAX(MIN(NORM.INV(RAND(),LOOKUP(P3190,Inputs!$J$6:$J$9,Inputs!$G$6:$G$9),LOOKUP(P3190,Inputs!$J$6:$J$9,Inputs!$H$6:$H$9)),Inputs!$B$12),-Inputs!$B$12),NORM.INV(RAND(),LOOKUP(P3190,Inputs!$J$6:$J$9,Inputs!$G$6:$G$9),LOOKUP(P3190,Inputs!$J$6:$J$9,Inputs!$H$6:$H$9))),0),"" )</f>
        <v/>
      </c>
      <c r="G3190" s="26">
        <f>IF($A3190&lt;=Inputs!$B$13,IF(2&lt;=Inputs!$B$8,IF(Inputs!$B$12&gt;0,MAX(MIN(NORM.INV(RAND(),LOOKUP(Q3190,Inputs!$J$6:$J$9,Inputs!$G$6:$G$9),LOOKUP(Q3190,Inputs!$J$6:$J$9,Inputs!$H$6:$H$9)),Inputs!$B$12),-Inputs!$B$12),NORM.INV(RAND(),LOOKUP(Q3190,Inputs!$J$6:$J$9,Inputs!$G$6:$G$9),LOOKUP(Q3190,Inputs!$J$6:$J$9,Inputs!$H$6:$H$9))),0),"" )</f>
        <v/>
      </c>
      <c r="H3190" s="26">
        <f>IF($A3190&lt;=Inputs!$B$13,IF(3&lt;=Inputs!$B$8,IF(Inputs!$B$12&gt;0,MAX(MIN(NORM.INV(RAND(),LOOKUP(R3190,Inputs!$J$6:$J$9,Inputs!$G$6:$G$9),LOOKUP(R3190,Inputs!$J$6:$J$9,Inputs!$H$6:$H$9)),Inputs!$B$12),-Inputs!$B$12),NORM.INV(RAND(),LOOKUP(R3190,Inputs!$J$6:$J$9,Inputs!$G$6:$G$9),LOOKUP(R3190,Inputs!$J$6:$J$9,Inputs!$H$6:$H$9))),0),"" )</f>
        <v/>
      </c>
      <c r="I3190" s="26">
        <f>IF($A3190&lt;=Inputs!$B$13,IF(4&lt;=Inputs!$B$8,IF(Inputs!$B$12&gt;0,MAX(MIN(NORM.INV(RAND(),LOOKUP(S3190,Inputs!$J$6:$J$9,Inputs!$G$6:$G$9),LOOKUP(S3190,Inputs!$J$6:$J$9,Inputs!$H$6:$H$9)),Inputs!$B$12),-Inputs!$B$12),NORM.INV(RAND(),LOOKUP(S3190,Inputs!$J$6:$J$9,Inputs!$G$6:$G$9),LOOKUP(S3190,Inputs!$J$6:$J$9,Inputs!$H$6:$H$9))),0),"" )</f>
        <v/>
      </c>
      <c r="J3190" s="26">
        <f>IF($A3190&lt;=Inputs!$B$13,IF(5&lt;=Inputs!$B$8,IF(Inputs!$B$12&gt;0,MAX(MIN(NORM.INV(RAND(),LOOKUP(T3190,Inputs!$J$6:$J$9,Inputs!$G$6:$G$9),LOOKUP(T3190,Inputs!$J$6:$J$9,Inputs!$H$6:$H$9)),Inputs!$B$12),-Inputs!$B$12),NORM.INV(RAND(),LOOKUP(T3190,Inputs!$J$6:$J$9,Inputs!$G$6:$G$9),LOOKUP(T3190,Inputs!$J$6:$J$9,Inputs!$H$6:$H$9))),0),"" )</f>
        <v/>
      </c>
      <c r="K3190" s="26">
        <f>IF($A3190&lt;=Inputs!$B$13,IF(6&lt;=Inputs!$B$8,IF(Inputs!$B$12&gt;0,MAX(MIN(NORM.INV(RAND(),LOOKUP(U3190,Inputs!$J$6:$J$9,Inputs!$G$6:$G$9),LOOKUP(U3190,Inputs!$J$6:$J$9,Inputs!$H$6:$H$9)),Inputs!$B$12),-Inputs!$B$12),NORM.INV(RAND(),LOOKUP(U3190,Inputs!$J$6:$J$9,Inputs!$G$6:$G$9),LOOKUP(U3190,Inputs!$J$6:$J$9,Inputs!$H$6:$H$9))),0),"" )</f>
        <v/>
      </c>
      <c r="L3190" s="26">
        <f>IF($A3190&lt;=Inputs!$B$13,IF(7&lt;=Inputs!$B$8,IF(Inputs!$B$12&gt;0,MAX(MIN(NORM.INV(RAND(),LOOKUP(V3190,Inputs!$J$6:$J$9,Inputs!$G$6:$G$9),LOOKUP(V3190,Inputs!$J$6:$J$9,Inputs!$H$6:$H$9)),Inputs!$B$12),-Inputs!$B$12),NORM.INV(RAND(),LOOKUP(V3190,Inputs!$J$6:$J$9,Inputs!$G$6:$G$9),LOOKUP(V3190,Inputs!$J$6:$J$9,Inputs!$H$6:$H$9))),0),"" )</f>
        <v/>
      </c>
      <c r="M3190" s="26">
        <f>IF($A3190&lt;=Inputs!$B$13,IF(8&lt;=Inputs!$B$8,IF(Inputs!$B$12&gt;0,MAX(MIN(NORM.INV(RAND(),LOOKUP(W3190,Inputs!$J$6:$J$9,Inputs!$G$6:$G$9),LOOKUP(W3190,Inputs!$J$6:$J$9,Inputs!$H$6:$H$9)),Inputs!$B$12),-Inputs!$B$12),NORM.INV(RAND(),LOOKUP(W3190,Inputs!$J$6:$J$9,Inputs!$G$6:$G$9),LOOKUP(W3190,Inputs!$J$6:$J$9,Inputs!$H$6:$H$9))),0),"" )</f>
        <v/>
      </c>
      <c r="N3190" s="26">
        <f>IF($A3190&lt;=Inputs!$B$13,IF(9&lt;=Inputs!$B$8,IF(Inputs!$B$12&gt;0,MAX(MIN(NORM.INV(RAND(),LOOKUP(X3190,Inputs!$J$6:$J$9,Inputs!$G$6:$G$9),LOOKUP(X3190,Inputs!$J$6:$J$9,Inputs!$H$6:$H$9)),Inputs!$B$12),-Inputs!$B$12),NORM.INV(RAND(),LOOKUP(X3190,Inputs!$J$6:$J$9,Inputs!$G$6:$G$9),LOOKUP(X3190,Inputs!$J$6:$J$9,Inputs!$H$6:$H$9))),0),"" )</f>
        <v/>
      </c>
      <c r="O3190" s="26">
        <f>IF($A3190&lt;=Inputs!$B$13,IF(10&lt;=Inputs!$B$8,IF(Inputs!$B$12&gt;0,MAX(MIN(NORM.INV(RAND(),LOOKUP(Y3190,Inputs!$J$6:$J$9,Inputs!$G$6:$G$9),LOOKUP(Y3190,Inputs!$J$6:$J$9,Inputs!$H$6:$H$9)),Inputs!$B$12),-Inputs!$B$12),NORM.INV(RAND(),LOOKUP(Y3190,Inputs!$J$6:$J$9,Inputs!$G$6:$G$9),LOOKUP(Y3190,Inputs!$J$6:$J$9,Inputs!$H$6:$H$9))),0),"" )</f>
        <v/>
      </c>
      <c r="P3190" s="31">
        <f>IF($A3190&lt;=Inputs!$B$13,RAND(),"")</f>
        <v/>
      </c>
      <c r="Q3190" s="31">
        <f>IF($A3190&lt;=Inputs!$B$13,RAND(),"")</f>
        <v/>
      </c>
      <c r="R3190" s="31">
        <f>IF($A3190&lt;=Inputs!$B$13,RAND(),"")</f>
        <v/>
      </c>
      <c r="S3190" s="31">
        <f>IF($A3190&lt;=Inputs!$B$13,RAND(),"")</f>
        <v/>
      </c>
      <c r="T3190" s="31">
        <f>IF($A3190&lt;=Inputs!$B$13,RAND(),"")</f>
        <v/>
      </c>
      <c r="U3190" s="31">
        <f>IF($A3190&lt;=Inputs!$B$13,RAND(),"")</f>
        <v/>
      </c>
      <c r="V3190" s="31">
        <f>IF($A3190&lt;=Inputs!$B$13,RAND(),"")</f>
        <v/>
      </c>
      <c r="W3190" s="31">
        <f>IF($A3190&lt;=Inputs!$B$13,RAND(),"")</f>
        <v/>
      </c>
      <c r="X3190" s="31">
        <f>IF($A3190&lt;=Inputs!$B$13,RAND(),"")</f>
        <v/>
      </c>
      <c r="Y3190" s="31">
        <f>IF($A3190&lt;=Inputs!$B$13,RAND(),"")</f>
        <v/>
      </c>
    </row>
    <row r="3191">
      <c r="A3191" t="n">
        <v>3186</v>
      </c>
      <c r="B3191" s="26">
        <f>IF($A3191&lt;=Inputs!$B$13,IF(Inputs!$B$8&gt;0,SUM(F3191:O3191)/Inputs!$B$8,0),"")</f>
        <v/>
      </c>
      <c r="C3191" s="27">
        <f>IF($A3191&lt;=Inputs!$B$13,B3191/100,"")</f>
        <v/>
      </c>
      <c r="D3191" s="28">
        <f>IF($A3191&lt;=Inputs!$B$13,C3191*Inputs!$B$7,"")</f>
        <v/>
      </c>
      <c r="E3191" s="29">
        <f>IF($A3191&lt;=Inputs!$B$13,IF(D3191&gt;0,1,0),"")</f>
        <v/>
      </c>
      <c r="F3191" s="26">
        <f>IF($A3191&lt;=Inputs!$B$13,IF(1&lt;=Inputs!$B$8,IF(Inputs!$B$12&gt;0,MAX(MIN(NORM.INV(RAND(),LOOKUP(P3191,Inputs!$J$6:$J$9,Inputs!$G$6:$G$9),LOOKUP(P3191,Inputs!$J$6:$J$9,Inputs!$H$6:$H$9)),Inputs!$B$12),-Inputs!$B$12),NORM.INV(RAND(),LOOKUP(P3191,Inputs!$J$6:$J$9,Inputs!$G$6:$G$9),LOOKUP(P3191,Inputs!$J$6:$J$9,Inputs!$H$6:$H$9))),0),"" )</f>
        <v/>
      </c>
      <c r="G3191" s="26">
        <f>IF($A3191&lt;=Inputs!$B$13,IF(2&lt;=Inputs!$B$8,IF(Inputs!$B$12&gt;0,MAX(MIN(NORM.INV(RAND(),LOOKUP(Q3191,Inputs!$J$6:$J$9,Inputs!$G$6:$G$9),LOOKUP(Q3191,Inputs!$J$6:$J$9,Inputs!$H$6:$H$9)),Inputs!$B$12),-Inputs!$B$12),NORM.INV(RAND(),LOOKUP(Q3191,Inputs!$J$6:$J$9,Inputs!$G$6:$G$9),LOOKUP(Q3191,Inputs!$J$6:$J$9,Inputs!$H$6:$H$9))),0),"" )</f>
        <v/>
      </c>
      <c r="H3191" s="26">
        <f>IF($A3191&lt;=Inputs!$B$13,IF(3&lt;=Inputs!$B$8,IF(Inputs!$B$12&gt;0,MAX(MIN(NORM.INV(RAND(),LOOKUP(R3191,Inputs!$J$6:$J$9,Inputs!$G$6:$G$9),LOOKUP(R3191,Inputs!$J$6:$J$9,Inputs!$H$6:$H$9)),Inputs!$B$12),-Inputs!$B$12),NORM.INV(RAND(),LOOKUP(R3191,Inputs!$J$6:$J$9,Inputs!$G$6:$G$9),LOOKUP(R3191,Inputs!$J$6:$J$9,Inputs!$H$6:$H$9))),0),"" )</f>
        <v/>
      </c>
      <c r="I3191" s="26">
        <f>IF($A3191&lt;=Inputs!$B$13,IF(4&lt;=Inputs!$B$8,IF(Inputs!$B$12&gt;0,MAX(MIN(NORM.INV(RAND(),LOOKUP(S3191,Inputs!$J$6:$J$9,Inputs!$G$6:$G$9),LOOKUP(S3191,Inputs!$J$6:$J$9,Inputs!$H$6:$H$9)),Inputs!$B$12),-Inputs!$B$12),NORM.INV(RAND(),LOOKUP(S3191,Inputs!$J$6:$J$9,Inputs!$G$6:$G$9),LOOKUP(S3191,Inputs!$J$6:$J$9,Inputs!$H$6:$H$9))),0),"" )</f>
        <v/>
      </c>
      <c r="J3191" s="26">
        <f>IF($A3191&lt;=Inputs!$B$13,IF(5&lt;=Inputs!$B$8,IF(Inputs!$B$12&gt;0,MAX(MIN(NORM.INV(RAND(),LOOKUP(T3191,Inputs!$J$6:$J$9,Inputs!$G$6:$G$9),LOOKUP(T3191,Inputs!$J$6:$J$9,Inputs!$H$6:$H$9)),Inputs!$B$12),-Inputs!$B$12),NORM.INV(RAND(),LOOKUP(T3191,Inputs!$J$6:$J$9,Inputs!$G$6:$G$9),LOOKUP(T3191,Inputs!$J$6:$J$9,Inputs!$H$6:$H$9))),0),"" )</f>
        <v/>
      </c>
      <c r="K3191" s="26">
        <f>IF($A3191&lt;=Inputs!$B$13,IF(6&lt;=Inputs!$B$8,IF(Inputs!$B$12&gt;0,MAX(MIN(NORM.INV(RAND(),LOOKUP(U3191,Inputs!$J$6:$J$9,Inputs!$G$6:$G$9),LOOKUP(U3191,Inputs!$J$6:$J$9,Inputs!$H$6:$H$9)),Inputs!$B$12),-Inputs!$B$12),NORM.INV(RAND(),LOOKUP(U3191,Inputs!$J$6:$J$9,Inputs!$G$6:$G$9),LOOKUP(U3191,Inputs!$J$6:$J$9,Inputs!$H$6:$H$9))),0),"" )</f>
        <v/>
      </c>
      <c r="L3191" s="26">
        <f>IF($A3191&lt;=Inputs!$B$13,IF(7&lt;=Inputs!$B$8,IF(Inputs!$B$12&gt;0,MAX(MIN(NORM.INV(RAND(),LOOKUP(V3191,Inputs!$J$6:$J$9,Inputs!$G$6:$G$9),LOOKUP(V3191,Inputs!$J$6:$J$9,Inputs!$H$6:$H$9)),Inputs!$B$12),-Inputs!$B$12),NORM.INV(RAND(),LOOKUP(V3191,Inputs!$J$6:$J$9,Inputs!$G$6:$G$9),LOOKUP(V3191,Inputs!$J$6:$J$9,Inputs!$H$6:$H$9))),0),"" )</f>
        <v/>
      </c>
      <c r="M3191" s="26">
        <f>IF($A3191&lt;=Inputs!$B$13,IF(8&lt;=Inputs!$B$8,IF(Inputs!$B$12&gt;0,MAX(MIN(NORM.INV(RAND(),LOOKUP(W3191,Inputs!$J$6:$J$9,Inputs!$G$6:$G$9),LOOKUP(W3191,Inputs!$J$6:$J$9,Inputs!$H$6:$H$9)),Inputs!$B$12),-Inputs!$B$12),NORM.INV(RAND(),LOOKUP(W3191,Inputs!$J$6:$J$9,Inputs!$G$6:$G$9),LOOKUP(W3191,Inputs!$J$6:$J$9,Inputs!$H$6:$H$9))),0),"" )</f>
        <v/>
      </c>
      <c r="N3191" s="26">
        <f>IF($A3191&lt;=Inputs!$B$13,IF(9&lt;=Inputs!$B$8,IF(Inputs!$B$12&gt;0,MAX(MIN(NORM.INV(RAND(),LOOKUP(X3191,Inputs!$J$6:$J$9,Inputs!$G$6:$G$9),LOOKUP(X3191,Inputs!$J$6:$J$9,Inputs!$H$6:$H$9)),Inputs!$B$12),-Inputs!$B$12),NORM.INV(RAND(),LOOKUP(X3191,Inputs!$J$6:$J$9,Inputs!$G$6:$G$9),LOOKUP(X3191,Inputs!$J$6:$J$9,Inputs!$H$6:$H$9))),0),"" )</f>
        <v/>
      </c>
      <c r="O3191" s="26">
        <f>IF($A3191&lt;=Inputs!$B$13,IF(10&lt;=Inputs!$B$8,IF(Inputs!$B$12&gt;0,MAX(MIN(NORM.INV(RAND(),LOOKUP(Y3191,Inputs!$J$6:$J$9,Inputs!$G$6:$G$9),LOOKUP(Y3191,Inputs!$J$6:$J$9,Inputs!$H$6:$H$9)),Inputs!$B$12),-Inputs!$B$12),NORM.INV(RAND(),LOOKUP(Y3191,Inputs!$J$6:$J$9,Inputs!$G$6:$G$9),LOOKUP(Y3191,Inputs!$J$6:$J$9,Inputs!$H$6:$H$9))),0),"" )</f>
        <v/>
      </c>
      <c r="P3191" s="31">
        <f>IF($A3191&lt;=Inputs!$B$13,RAND(),"")</f>
        <v/>
      </c>
      <c r="Q3191" s="31">
        <f>IF($A3191&lt;=Inputs!$B$13,RAND(),"")</f>
        <v/>
      </c>
      <c r="R3191" s="31">
        <f>IF($A3191&lt;=Inputs!$B$13,RAND(),"")</f>
        <v/>
      </c>
      <c r="S3191" s="31">
        <f>IF($A3191&lt;=Inputs!$B$13,RAND(),"")</f>
        <v/>
      </c>
      <c r="T3191" s="31">
        <f>IF($A3191&lt;=Inputs!$B$13,RAND(),"")</f>
        <v/>
      </c>
      <c r="U3191" s="31">
        <f>IF($A3191&lt;=Inputs!$B$13,RAND(),"")</f>
        <v/>
      </c>
      <c r="V3191" s="31">
        <f>IF($A3191&lt;=Inputs!$B$13,RAND(),"")</f>
        <v/>
      </c>
      <c r="W3191" s="31">
        <f>IF($A3191&lt;=Inputs!$B$13,RAND(),"")</f>
        <v/>
      </c>
      <c r="X3191" s="31">
        <f>IF($A3191&lt;=Inputs!$B$13,RAND(),"")</f>
        <v/>
      </c>
      <c r="Y3191" s="31">
        <f>IF($A3191&lt;=Inputs!$B$13,RAND(),"")</f>
        <v/>
      </c>
    </row>
    <row r="3192">
      <c r="A3192" t="n">
        <v>3187</v>
      </c>
      <c r="B3192" s="26">
        <f>IF($A3192&lt;=Inputs!$B$13,IF(Inputs!$B$8&gt;0,SUM(F3192:O3192)/Inputs!$B$8,0),"")</f>
        <v/>
      </c>
      <c r="C3192" s="27">
        <f>IF($A3192&lt;=Inputs!$B$13,B3192/100,"")</f>
        <v/>
      </c>
      <c r="D3192" s="28">
        <f>IF($A3192&lt;=Inputs!$B$13,C3192*Inputs!$B$7,"")</f>
        <v/>
      </c>
      <c r="E3192" s="29">
        <f>IF($A3192&lt;=Inputs!$B$13,IF(D3192&gt;0,1,0),"")</f>
        <v/>
      </c>
      <c r="F3192" s="26">
        <f>IF($A3192&lt;=Inputs!$B$13,IF(1&lt;=Inputs!$B$8,IF(Inputs!$B$12&gt;0,MAX(MIN(NORM.INV(RAND(),LOOKUP(P3192,Inputs!$J$6:$J$9,Inputs!$G$6:$G$9),LOOKUP(P3192,Inputs!$J$6:$J$9,Inputs!$H$6:$H$9)),Inputs!$B$12),-Inputs!$B$12),NORM.INV(RAND(),LOOKUP(P3192,Inputs!$J$6:$J$9,Inputs!$G$6:$G$9),LOOKUP(P3192,Inputs!$J$6:$J$9,Inputs!$H$6:$H$9))),0),"" )</f>
        <v/>
      </c>
      <c r="G3192" s="26">
        <f>IF($A3192&lt;=Inputs!$B$13,IF(2&lt;=Inputs!$B$8,IF(Inputs!$B$12&gt;0,MAX(MIN(NORM.INV(RAND(),LOOKUP(Q3192,Inputs!$J$6:$J$9,Inputs!$G$6:$G$9),LOOKUP(Q3192,Inputs!$J$6:$J$9,Inputs!$H$6:$H$9)),Inputs!$B$12),-Inputs!$B$12),NORM.INV(RAND(),LOOKUP(Q3192,Inputs!$J$6:$J$9,Inputs!$G$6:$G$9),LOOKUP(Q3192,Inputs!$J$6:$J$9,Inputs!$H$6:$H$9))),0),"" )</f>
        <v/>
      </c>
      <c r="H3192" s="26">
        <f>IF($A3192&lt;=Inputs!$B$13,IF(3&lt;=Inputs!$B$8,IF(Inputs!$B$12&gt;0,MAX(MIN(NORM.INV(RAND(),LOOKUP(R3192,Inputs!$J$6:$J$9,Inputs!$G$6:$G$9),LOOKUP(R3192,Inputs!$J$6:$J$9,Inputs!$H$6:$H$9)),Inputs!$B$12),-Inputs!$B$12),NORM.INV(RAND(),LOOKUP(R3192,Inputs!$J$6:$J$9,Inputs!$G$6:$G$9),LOOKUP(R3192,Inputs!$J$6:$J$9,Inputs!$H$6:$H$9))),0),"" )</f>
        <v/>
      </c>
      <c r="I3192" s="26">
        <f>IF($A3192&lt;=Inputs!$B$13,IF(4&lt;=Inputs!$B$8,IF(Inputs!$B$12&gt;0,MAX(MIN(NORM.INV(RAND(),LOOKUP(S3192,Inputs!$J$6:$J$9,Inputs!$G$6:$G$9),LOOKUP(S3192,Inputs!$J$6:$J$9,Inputs!$H$6:$H$9)),Inputs!$B$12),-Inputs!$B$12),NORM.INV(RAND(),LOOKUP(S3192,Inputs!$J$6:$J$9,Inputs!$G$6:$G$9),LOOKUP(S3192,Inputs!$J$6:$J$9,Inputs!$H$6:$H$9))),0),"" )</f>
        <v/>
      </c>
      <c r="J3192" s="26">
        <f>IF($A3192&lt;=Inputs!$B$13,IF(5&lt;=Inputs!$B$8,IF(Inputs!$B$12&gt;0,MAX(MIN(NORM.INV(RAND(),LOOKUP(T3192,Inputs!$J$6:$J$9,Inputs!$G$6:$G$9),LOOKUP(T3192,Inputs!$J$6:$J$9,Inputs!$H$6:$H$9)),Inputs!$B$12),-Inputs!$B$12),NORM.INV(RAND(),LOOKUP(T3192,Inputs!$J$6:$J$9,Inputs!$G$6:$G$9),LOOKUP(T3192,Inputs!$J$6:$J$9,Inputs!$H$6:$H$9))),0),"" )</f>
        <v/>
      </c>
      <c r="K3192" s="26">
        <f>IF($A3192&lt;=Inputs!$B$13,IF(6&lt;=Inputs!$B$8,IF(Inputs!$B$12&gt;0,MAX(MIN(NORM.INV(RAND(),LOOKUP(U3192,Inputs!$J$6:$J$9,Inputs!$G$6:$G$9),LOOKUP(U3192,Inputs!$J$6:$J$9,Inputs!$H$6:$H$9)),Inputs!$B$12),-Inputs!$B$12),NORM.INV(RAND(),LOOKUP(U3192,Inputs!$J$6:$J$9,Inputs!$G$6:$G$9),LOOKUP(U3192,Inputs!$J$6:$J$9,Inputs!$H$6:$H$9))),0),"" )</f>
        <v/>
      </c>
      <c r="L3192" s="26">
        <f>IF($A3192&lt;=Inputs!$B$13,IF(7&lt;=Inputs!$B$8,IF(Inputs!$B$12&gt;0,MAX(MIN(NORM.INV(RAND(),LOOKUP(V3192,Inputs!$J$6:$J$9,Inputs!$G$6:$G$9),LOOKUP(V3192,Inputs!$J$6:$J$9,Inputs!$H$6:$H$9)),Inputs!$B$12),-Inputs!$B$12),NORM.INV(RAND(),LOOKUP(V3192,Inputs!$J$6:$J$9,Inputs!$G$6:$G$9),LOOKUP(V3192,Inputs!$J$6:$J$9,Inputs!$H$6:$H$9))),0),"" )</f>
        <v/>
      </c>
      <c r="M3192" s="26">
        <f>IF($A3192&lt;=Inputs!$B$13,IF(8&lt;=Inputs!$B$8,IF(Inputs!$B$12&gt;0,MAX(MIN(NORM.INV(RAND(),LOOKUP(W3192,Inputs!$J$6:$J$9,Inputs!$G$6:$G$9),LOOKUP(W3192,Inputs!$J$6:$J$9,Inputs!$H$6:$H$9)),Inputs!$B$12),-Inputs!$B$12),NORM.INV(RAND(),LOOKUP(W3192,Inputs!$J$6:$J$9,Inputs!$G$6:$G$9),LOOKUP(W3192,Inputs!$J$6:$J$9,Inputs!$H$6:$H$9))),0),"" )</f>
        <v/>
      </c>
      <c r="N3192" s="26">
        <f>IF($A3192&lt;=Inputs!$B$13,IF(9&lt;=Inputs!$B$8,IF(Inputs!$B$12&gt;0,MAX(MIN(NORM.INV(RAND(),LOOKUP(X3192,Inputs!$J$6:$J$9,Inputs!$G$6:$G$9),LOOKUP(X3192,Inputs!$J$6:$J$9,Inputs!$H$6:$H$9)),Inputs!$B$12),-Inputs!$B$12),NORM.INV(RAND(),LOOKUP(X3192,Inputs!$J$6:$J$9,Inputs!$G$6:$G$9),LOOKUP(X3192,Inputs!$J$6:$J$9,Inputs!$H$6:$H$9))),0),"" )</f>
        <v/>
      </c>
      <c r="O3192" s="26">
        <f>IF($A3192&lt;=Inputs!$B$13,IF(10&lt;=Inputs!$B$8,IF(Inputs!$B$12&gt;0,MAX(MIN(NORM.INV(RAND(),LOOKUP(Y3192,Inputs!$J$6:$J$9,Inputs!$G$6:$G$9),LOOKUP(Y3192,Inputs!$J$6:$J$9,Inputs!$H$6:$H$9)),Inputs!$B$12),-Inputs!$B$12),NORM.INV(RAND(),LOOKUP(Y3192,Inputs!$J$6:$J$9,Inputs!$G$6:$G$9),LOOKUP(Y3192,Inputs!$J$6:$J$9,Inputs!$H$6:$H$9))),0),"" )</f>
        <v/>
      </c>
      <c r="P3192" s="31">
        <f>IF($A3192&lt;=Inputs!$B$13,RAND(),"")</f>
        <v/>
      </c>
      <c r="Q3192" s="31">
        <f>IF($A3192&lt;=Inputs!$B$13,RAND(),"")</f>
        <v/>
      </c>
      <c r="R3192" s="31">
        <f>IF($A3192&lt;=Inputs!$B$13,RAND(),"")</f>
        <v/>
      </c>
      <c r="S3192" s="31">
        <f>IF($A3192&lt;=Inputs!$B$13,RAND(),"")</f>
        <v/>
      </c>
      <c r="T3192" s="31">
        <f>IF($A3192&lt;=Inputs!$B$13,RAND(),"")</f>
        <v/>
      </c>
      <c r="U3192" s="31">
        <f>IF($A3192&lt;=Inputs!$B$13,RAND(),"")</f>
        <v/>
      </c>
      <c r="V3192" s="31">
        <f>IF($A3192&lt;=Inputs!$B$13,RAND(),"")</f>
        <v/>
      </c>
      <c r="W3192" s="31">
        <f>IF($A3192&lt;=Inputs!$B$13,RAND(),"")</f>
        <v/>
      </c>
      <c r="X3192" s="31">
        <f>IF($A3192&lt;=Inputs!$B$13,RAND(),"")</f>
        <v/>
      </c>
      <c r="Y3192" s="31">
        <f>IF($A3192&lt;=Inputs!$B$13,RAND(),"")</f>
        <v/>
      </c>
    </row>
    <row r="3193">
      <c r="A3193" t="n">
        <v>3188</v>
      </c>
      <c r="B3193" s="26">
        <f>IF($A3193&lt;=Inputs!$B$13,IF(Inputs!$B$8&gt;0,SUM(F3193:O3193)/Inputs!$B$8,0),"")</f>
        <v/>
      </c>
      <c r="C3193" s="27">
        <f>IF($A3193&lt;=Inputs!$B$13,B3193/100,"")</f>
        <v/>
      </c>
      <c r="D3193" s="28">
        <f>IF($A3193&lt;=Inputs!$B$13,C3193*Inputs!$B$7,"")</f>
        <v/>
      </c>
      <c r="E3193" s="29">
        <f>IF($A3193&lt;=Inputs!$B$13,IF(D3193&gt;0,1,0),"")</f>
        <v/>
      </c>
      <c r="F3193" s="26">
        <f>IF($A3193&lt;=Inputs!$B$13,IF(1&lt;=Inputs!$B$8,IF(Inputs!$B$12&gt;0,MAX(MIN(NORM.INV(RAND(),LOOKUP(P3193,Inputs!$J$6:$J$9,Inputs!$G$6:$G$9),LOOKUP(P3193,Inputs!$J$6:$J$9,Inputs!$H$6:$H$9)),Inputs!$B$12),-Inputs!$B$12),NORM.INV(RAND(),LOOKUP(P3193,Inputs!$J$6:$J$9,Inputs!$G$6:$G$9),LOOKUP(P3193,Inputs!$J$6:$J$9,Inputs!$H$6:$H$9))),0),"" )</f>
        <v/>
      </c>
      <c r="G3193" s="26">
        <f>IF($A3193&lt;=Inputs!$B$13,IF(2&lt;=Inputs!$B$8,IF(Inputs!$B$12&gt;0,MAX(MIN(NORM.INV(RAND(),LOOKUP(Q3193,Inputs!$J$6:$J$9,Inputs!$G$6:$G$9),LOOKUP(Q3193,Inputs!$J$6:$J$9,Inputs!$H$6:$H$9)),Inputs!$B$12),-Inputs!$B$12),NORM.INV(RAND(),LOOKUP(Q3193,Inputs!$J$6:$J$9,Inputs!$G$6:$G$9),LOOKUP(Q3193,Inputs!$J$6:$J$9,Inputs!$H$6:$H$9))),0),"" )</f>
        <v/>
      </c>
      <c r="H3193" s="26">
        <f>IF($A3193&lt;=Inputs!$B$13,IF(3&lt;=Inputs!$B$8,IF(Inputs!$B$12&gt;0,MAX(MIN(NORM.INV(RAND(),LOOKUP(R3193,Inputs!$J$6:$J$9,Inputs!$G$6:$G$9),LOOKUP(R3193,Inputs!$J$6:$J$9,Inputs!$H$6:$H$9)),Inputs!$B$12),-Inputs!$B$12),NORM.INV(RAND(),LOOKUP(R3193,Inputs!$J$6:$J$9,Inputs!$G$6:$G$9),LOOKUP(R3193,Inputs!$J$6:$J$9,Inputs!$H$6:$H$9))),0),"" )</f>
        <v/>
      </c>
      <c r="I3193" s="26">
        <f>IF($A3193&lt;=Inputs!$B$13,IF(4&lt;=Inputs!$B$8,IF(Inputs!$B$12&gt;0,MAX(MIN(NORM.INV(RAND(),LOOKUP(S3193,Inputs!$J$6:$J$9,Inputs!$G$6:$G$9),LOOKUP(S3193,Inputs!$J$6:$J$9,Inputs!$H$6:$H$9)),Inputs!$B$12),-Inputs!$B$12),NORM.INV(RAND(),LOOKUP(S3193,Inputs!$J$6:$J$9,Inputs!$G$6:$G$9),LOOKUP(S3193,Inputs!$J$6:$J$9,Inputs!$H$6:$H$9))),0),"" )</f>
        <v/>
      </c>
      <c r="J3193" s="26">
        <f>IF($A3193&lt;=Inputs!$B$13,IF(5&lt;=Inputs!$B$8,IF(Inputs!$B$12&gt;0,MAX(MIN(NORM.INV(RAND(),LOOKUP(T3193,Inputs!$J$6:$J$9,Inputs!$G$6:$G$9),LOOKUP(T3193,Inputs!$J$6:$J$9,Inputs!$H$6:$H$9)),Inputs!$B$12),-Inputs!$B$12),NORM.INV(RAND(),LOOKUP(T3193,Inputs!$J$6:$J$9,Inputs!$G$6:$G$9),LOOKUP(T3193,Inputs!$J$6:$J$9,Inputs!$H$6:$H$9))),0),"" )</f>
        <v/>
      </c>
      <c r="K3193" s="26">
        <f>IF($A3193&lt;=Inputs!$B$13,IF(6&lt;=Inputs!$B$8,IF(Inputs!$B$12&gt;0,MAX(MIN(NORM.INV(RAND(),LOOKUP(U3193,Inputs!$J$6:$J$9,Inputs!$G$6:$G$9),LOOKUP(U3193,Inputs!$J$6:$J$9,Inputs!$H$6:$H$9)),Inputs!$B$12),-Inputs!$B$12),NORM.INV(RAND(),LOOKUP(U3193,Inputs!$J$6:$J$9,Inputs!$G$6:$G$9),LOOKUP(U3193,Inputs!$J$6:$J$9,Inputs!$H$6:$H$9))),0),"" )</f>
        <v/>
      </c>
      <c r="L3193" s="26">
        <f>IF($A3193&lt;=Inputs!$B$13,IF(7&lt;=Inputs!$B$8,IF(Inputs!$B$12&gt;0,MAX(MIN(NORM.INV(RAND(),LOOKUP(V3193,Inputs!$J$6:$J$9,Inputs!$G$6:$G$9),LOOKUP(V3193,Inputs!$J$6:$J$9,Inputs!$H$6:$H$9)),Inputs!$B$12),-Inputs!$B$12),NORM.INV(RAND(),LOOKUP(V3193,Inputs!$J$6:$J$9,Inputs!$G$6:$G$9),LOOKUP(V3193,Inputs!$J$6:$J$9,Inputs!$H$6:$H$9))),0),"" )</f>
        <v/>
      </c>
      <c r="M3193" s="26">
        <f>IF($A3193&lt;=Inputs!$B$13,IF(8&lt;=Inputs!$B$8,IF(Inputs!$B$12&gt;0,MAX(MIN(NORM.INV(RAND(),LOOKUP(W3193,Inputs!$J$6:$J$9,Inputs!$G$6:$G$9),LOOKUP(W3193,Inputs!$J$6:$J$9,Inputs!$H$6:$H$9)),Inputs!$B$12),-Inputs!$B$12),NORM.INV(RAND(),LOOKUP(W3193,Inputs!$J$6:$J$9,Inputs!$G$6:$G$9),LOOKUP(W3193,Inputs!$J$6:$J$9,Inputs!$H$6:$H$9))),0),"" )</f>
        <v/>
      </c>
      <c r="N3193" s="26">
        <f>IF($A3193&lt;=Inputs!$B$13,IF(9&lt;=Inputs!$B$8,IF(Inputs!$B$12&gt;0,MAX(MIN(NORM.INV(RAND(),LOOKUP(X3193,Inputs!$J$6:$J$9,Inputs!$G$6:$G$9),LOOKUP(X3193,Inputs!$J$6:$J$9,Inputs!$H$6:$H$9)),Inputs!$B$12),-Inputs!$B$12),NORM.INV(RAND(),LOOKUP(X3193,Inputs!$J$6:$J$9,Inputs!$G$6:$G$9),LOOKUP(X3193,Inputs!$J$6:$J$9,Inputs!$H$6:$H$9))),0),"" )</f>
        <v/>
      </c>
      <c r="O3193" s="26">
        <f>IF($A3193&lt;=Inputs!$B$13,IF(10&lt;=Inputs!$B$8,IF(Inputs!$B$12&gt;0,MAX(MIN(NORM.INV(RAND(),LOOKUP(Y3193,Inputs!$J$6:$J$9,Inputs!$G$6:$G$9),LOOKUP(Y3193,Inputs!$J$6:$J$9,Inputs!$H$6:$H$9)),Inputs!$B$12),-Inputs!$B$12),NORM.INV(RAND(),LOOKUP(Y3193,Inputs!$J$6:$J$9,Inputs!$G$6:$G$9),LOOKUP(Y3193,Inputs!$J$6:$J$9,Inputs!$H$6:$H$9))),0),"" )</f>
        <v/>
      </c>
      <c r="P3193" s="31">
        <f>IF($A3193&lt;=Inputs!$B$13,RAND(),"")</f>
        <v/>
      </c>
      <c r="Q3193" s="31">
        <f>IF($A3193&lt;=Inputs!$B$13,RAND(),"")</f>
        <v/>
      </c>
      <c r="R3193" s="31">
        <f>IF($A3193&lt;=Inputs!$B$13,RAND(),"")</f>
        <v/>
      </c>
      <c r="S3193" s="31">
        <f>IF($A3193&lt;=Inputs!$B$13,RAND(),"")</f>
        <v/>
      </c>
      <c r="T3193" s="31">
        <f>IF($A3193&lt;=Inputs!$B$13,RAND(),"")</f>
        <v/>
      </c>
      <c r="U3193" s="31">
        <f>IF($A3193&lt;=Inputs!$B$13,RAND(),"")</f>
        <v/>
      </c>
      <c r="V3193" s="31">
        <f>IF($A3193&lt;=Inputs!$B$13,RAND(),"")</f>
        <v/>
      </c>
      <c r="W3193" s="31">
        <f>IF($A3193&lt;=Inputs!$B$13,RAND(),"")</f>
        <v/>
      </c>
      <c r="X3193" s="31">
        <f>IF($A3193&lt;=Inputs!$B$13,RAND(),"")</f>
        <v/>
      </c>
      <c r="Y3193" s="31">
        <f>IF($A3193&lt;=Inputs!$B$13,RAND(),"")</f>
        <v/>
      </c>
    </row>
    <row r="3194">
      <c r="A3194" t="n">
        <v>3189</v>
      </c>
      <c r="B3194" s="26">
        <f>IF($A3194&lt;=Inputs!$B$13,IF(Inputs!$B$8&gt;0,SUM(F3194:O3194)/Inputs!$B$8,0),"")</f>
        <v/>
      </c>
      <c r="C3194" s="27">
        <f>IF($A3194&lt;=Inputs!$B$13,B3194/100,"")</f>
        <v/>
      </c>
      <c r="D3194" s="28">
        <f>IF($A3194&lt;=Inputs!$B$13,C3194*Inputs!$B$7,"")</f>
        <v/>
      </c>
      <c r="E3194" s="29">
        <f>IF($A3194&lt;=Inputs!$B$13,IF(D3194&gt;0,1,0),"")</f>
        <v/>
      </c>
      <c r="F3194" s="26">
        <f>IF($A3194&lt;=Inputs!$B$13,IF(1&lt;=Inputs!$B$8,IF(Inputs!$B$12&gt;0,MAX(MIN(NORM.INV(RAND(),LOOKUP(P3194,Inputs!$J$6:$J$9,Inputs!$G$6:$G$9),LOOKUP(P3194,Inputs!$J$6:$J$9,Inputs!$H$6:$H$9)),Inputs!$B$12),-Inputs!$B$12),NORM.INV(RAND(),LOOKUP(P3194,Inputs!$J$6:$J$9,Inputs!$G$6:$G$9),LOOKUP(P3194,Inputs!$J$6:$J$9,Inputs!$H$6:$H$9))),0),"" )</f>
        <v/>
      </c>
      <c r="G3194" s="26">
        <f>IF($A3194&lt;=Inputs!$B$13,IF(2&lt;=Inputs!$B$8,IF(Inputs!$B$12&gt;0,MAX(MIN(NORM.INV(RAND(),LOOKUP(Q3194,Inputs!$J$6:$J$9,Inputs!$G$6:$G$9),LOOKUP(Q3194,Inputs!$J$6:$J$9,Inputs!$H$6:$H$9)),Inputs!$B$12),-Inputs!$B$12),NORM.INV(RAND(),LOOKUP(Q3194,Inputs!$J$6:$J$9,Inputs!$G$6:$G$9),LOOKUP(Q3194,Inputs!$J$6:$J$9,Inputs!$H$6:$H$9))),0),"" )</f>
        <v/>
      </c>
      <c r="H3194" s="26">
        <f>IF($A3194&lt;=Inputs!$B$13,IF(3&lt;=Inputs!$B$8,IF(Inputs!$B$12&gt;0,MAX(MIN(NORM.INV(RAND(),LOOKUP(R3194,Inputs!$J$6:$J$9,Inputs!$G$6:$G$9),LOOKUP(R3194,Inputs!$J$6:$J$9,Inputs!$H$6:$H$9)),Inputs!$B$12),-Inputs!$B$12),NORM.INV(RAND(),LOOKUP(R3194,Inputs!$J$6:$J$9,Inputs!$G$6:$G$9),LOOKUP(R3194,Inputs!$J$6:$J$9,Inputs!$H$6:$H$9))),0),"" )</f>
        <v/>
      </c>
      <c r="I3194" s="26">
        <f>IF($A3194&lt;=Inputs!$B$13,IF(4&lt;=Inputs!$B$8,IF(Inputs!$B$12&gt;0,MAX(MIN(NORM.INV(RAND(),LOOKUP(S3194,Inputs!$J$6:$J$9,Inputs!$G$6:$G$9),LOOKUP(S3194,Inputs!$J$6:$J$9,Inputs!$H$6:$H$9)),Inputs!$B$12),-Inputs!$B$12),NORM.INV(RAND(),LOOKUP(S3194,Inputs!$J$6:$J$9,Inputs!$G$6:$G$9),LOOKUP(S3194,Inputs!$J$6:$J$9,Inputs!$H$6:$H$9))),0),"" )</f>
        <v/>
      </c>
      <c r="J3194" s="26">
        <f>IF($A3194&lt;=Inputs!$B$13,IF(5&lt;=Inputs!$B$8,IF(Inputs!$B$12&gt;0,MAX(MIN(NORM.INV(RAND(),LOOKUP(T3194,Inputs!$J$6:$J$9,Inputs!$G$6:$G$9),LOOKUP(T3194,Inputs!$J$6:$J$9,Inputs!$H$6:$H$9)),Inputs!$B$12),-Inputs!$B$12),NORM.INV(RAND(),LOOKUP(T3194,Inputs!$J$6:$J$9,Inputs!$G$6:$G$9),LOOKUP(T3194,Inputs!$J$6:$J$9,Inputs!$H$6:$H$9))),0),"" )</f>
        <v/>
      </c>
      <c r="K3194" s="26">
        <f>IF($A3194&lt;=Inputs!$B$13,IF(6&lt;=Inputs!$B$8,IF(Inputs!$B$12&gt;0,MAX(MIN(NORM.INV(RAND(),LOOKUP(U3194,Inputs!$J$6:$J$9,Inputs!$G$6:$G$9),LOOKUP(U3194,Inputs!$J$6:$J$9,Inputs!$H$6:$H$9)),Inputs!$B$12),-Inputs!$B$12),NORM.INV(RAND(),LOOKUP(U3194,Inputs!$J$6:$J$9,Inputs!$G$6:$G$9),LOOKUP(U3194,Inputs!$J$6:$J$9,Inputs!$H$6:$H$9))),0),"" )</f>
        <v/>
      </c>
      <c r="L3194" s="26">
        <f>IF($A3194&lt;=Inputs!$B$13,IF(7&lt;=Inputs!$B$8,IF(Inputs!$B$12&gt;0,MAX(MIN(NORM.INV(RAND(),LOOKUP(V3194,Inputs!$J$6:$J$9,Inputs!$G$6:$G$9),LOOKUP(V3194,Inputs!$J$6:$J$9,Inputs!$H$6:$H$9)),Inputs!$B$12),-Inputs!$B$12),NORM.INV(RAND(),LOOKUP(V3194,Inputs!$J$6:$J$9,Inputs!$G$6:$G$9),LOOKUP(V3194,Inputs!$J$6:$J$9,Inputs!$H$6:$H$9))),0),"" )</f>
        <v/>
      </c>
      <c r="M3194" s="26">
        <f>IF($A3194&lt;=Inputs!$B$13,IF(8&lt;=Inputs!$B$8,IF(Inputs!$B$12&gt;0,MAX(MIN(NORM.INV(RAND(),LOOKUP(W3194,Inputs!$J$6:$J$9,Inputs!$G$6:$G$9),LOOKUP(W3194,Inputs!$J$6:$J$9,Inputs!$H$6:$H$9)),Inputs!$B$12),-Inputs!$B$12),NORM.INV(RAND(),LOOKUP(W3194,Inputs!$J$6:$J$9,Inputs!$G$6:$G$9),LOOKUP(W3194,Inputs!$J$6:$J$9,Inputs!$H$6:$H$9))),0),"" )</f>
        <v/>
      </c>
      <c r="N3194" s="26">
        <f>IF($A3194&lt;=Inputs!$B$13,IF(9&lt;=Inputs!$B$8,IF(Inputs!$B$12&gt;0,MAX(MIN(NORM.INV(RAND(),LOOKUP(X3194,Inputs!$J$6:$J$9,Inputs!$G$6:$G$9),LOOKUP(X3194,Inputs!$J$6:$J$9,Inputs!$H$6:$H$9)),Inputs!$B$12),-Inputs!$B$12),NORM.INV(RAND(),LOOKUP(X3194,Inputs!$J$6:$J$9,Inputs!$G$6:$G$9),LOOKUP(X3194,Inputs!$J$6:$J$9,Inputs!$H$6:$H$9))),0),"" )</f>
        <v/>
      </c>
      <c r="O3194" s="26">
        <f>IF($A3194&lt;=Inputs!$B$13,IF(10&lt;=Inputs!$B$8,IF(Inputs!$B$12&gt;0,MAX(MIN(NORM.INV(RAND(),LOOKUP(Y3194,Inputs!$J$6:$J$9,Inputs!$G$6:$G$9),LOOKUP(Y3194,Inputs!$J$6:$J$9,Inputs!$H$6:$H$9)),Inputs!$B$12),-Inputs!$B$12),NORM.INV(RAND(),LOOKUP(Y3194,Inputs!$J$6:$J$9,Inputs!$G$6:$G$9),LOOKUP(Y3194,Inputs!$J$6:$J$9,Inputs!$H$6:$H$9))),0),"" )</f>
        <v/>
      </c>
      <c r="P3194" s="31">
        <f>IF($A3194&lt;=Inputs!$B$13,RAND(),"")</f>
        <v/>
      </c>
      <c r="Q3194" s="31">
        <f>IF($A3194&lt;=Inputs!$B$13,RAND(),"")</f>
        <v/>
      </c>
      <c r="R3194" s="31">
        <f>IF($A3194&lt;=Inputs!$B$13,RAND(),"")</f>
        <v/>
      </c>
      <c r="S3194" s="31">
        <f>IF($A3194&lt;=Inputs!$B$13,RAND(),"")</f>
        <v/>
      </c>
      <c r="T3194" s="31">
        <f>IF($A3194&lt;=Inputs!$B$13,RAND(),"")</f>
        <v/>
      </c>
      <c r="U3194" s="31">
        <f>IF($A3194&lt;=Inputs!$B$13,RAND(),"")</f>
        <v/>
      </c>
      <c r="V3194" s="31">
        <f>IF($A3194&lt;=Inputs!$B$13,RAND(),"")</f>
        <v/>
      </c>
      <c r="W3194" s="31">
        <f>IF($A3194&lt;=Inputs!$B$13,RAND(),"")</f>
        <v/>
      </c>
      <c r="X3194" s="31">
        <f>IF($A3194&lt;=Inputs!$B$13,RAND(),"")</f>
        <v/>
      </c>
      <c r="Y3194" s="31">
        <f>IF($A3194&lt;=Inputs!$B$13,RAND(),"")</f>
        <v/>
      </c>
    </row>
    <row r="3195">
      <c r="A3195" t="n">
        <v>3190</v>
      </c>
      <c r="B3195" s="26">
        <f>IF($A3195&lt;=Inputs!$B$13,IF(Inputs!$B$8&gt;0,SUM(F3195:O3195)/Inputs!$B$8,0),"")</f>
        <v/>
      </c>
      <c r="C3195" s="27">
        <f>IF($A3195&lt;=Inputs!$B$13,B3195/100,"")</f>
        <v/>
      </c>
      <c r="D3195" s="28">
        <f>IF($A3195&lt;=Inputs!$B$13,C3195*Inputs!$B$7,"")</f>
        <v/>
      </c>
      <c r="E3195" s="29">
        <f>IF($A3195&lt;=Inputs!$B$13,IF(D3195&gt;0,1,0),"")</f>
        <v/>
      </c>
      <c r="F3195" s="26">
        <f>IF($A3195&lt;=Inputs!$B$13,IF(1&lt;=Inputs!$B$8,IF(Inputs!$B$12&gt;0,MAX(MIN(NORM.INV(RAND(),LOOKUP(P3195,Inputs!$J$6:$J$9,Inputs!$G$6:$G$9),LOOKUP(P3195,Inputs!$J$6:$J$9,Inputs!$H$6:$H$9)),Inputs!$B$12),-Inputs!$B$12),NORM.INV(RAND(),LOOKUP(P3195,Inputs!$J$6:$J$9,Inputs!$G$6:$G$9),LOOKUP(P3195,Inputs!$J$6:$J$9,Inputs!$H$6:$H$9))),0),"" )</f>
        <v/>
      </c>
      <c r="G3195" s="26">
        <f>IF($A3195&lt;=Inputs!$B$13,IF(2&lt;=Inputs!$B$8,IF(Inputs!$B$12&gt;0,MAX(MIN(NORM.INV(RAND(),LOOKUP(Q3195,Inputs!$J$6:$J$9,Inputs!$G$6:$G$9),LOOKUP(Q3195,Inputs!$J$6:$J$9,Inputs!$H$6:$H$9)),Inputs!$B$12),-Inputs!$B$12),NORM.INV(RAND(),LOOKUP(Q3195,Inputs!$J$6:$J$9,Inputs!$G$6:$G$9),LOOKUP(Q3195,Inputs!$J$6:$J$9,Inputs!$H$6:$H$9))),0),"" )</f>
        <v/>
      </c>
      <c r="H3195" s="26">
        <f>IF($A3195&lt;=Inputs!$B$13,IF(3&lt;=Inputs!$B$8,IF(Inputs!$B$12&gt;0,MAX(MIN(NORM.INV(RAND(),LOOKUP(R3195,Inputs!$J$6:$J$9,Inputs!$G$6:$G$9),LOOKUP(R3195,Inputs!$J$6:$J$9,Inputs!$H$6:$H$9)),Inputs!$B$12),-Inputs!$B$12),NORM.INV(RAND(),LOOKUP(R3195,Inputs!$J$6:$J$9,Inputs!$G$6:$G$9),LOOKUP(R3195,Inputs!$J$6:$J$9,Inputs!$H$6:$H$9))),0),"" )</f>
        <v/>
      </c>
      <c r="I3195" s="26">
        <f>IF($A3195&lt;=Inputs!$B$13,IF(4&lt;=Inputs!$B$8,IF(Inputs!$B$12&gt;0,MAX(MIN(NORM.INV(RAND(),LOOKUP(S3195,Inputs!$J$6:$J$9,Inputs!$G$6:$G$9),LOOKUP(S3195,Inputs!$J$6:$J$9,Inputs!$H$6:$H$9)),Inputs!$B$12),-Inputs!$B$12),NORM.INV(RAND(),LOOKUP(S3195,Inputs!$J$6:$J$9,Inputs!$G$6:$G$9),LOOKUP(S3195,Inputs!$J$6:$J$9,Inputs!$H$6:$H$9))),0),"" )</f>
        <v/>
      </c>
      <c r="J3195" s="26">
        <f>IF($A3195&lt;=Inputs!$B$13,IF(5&lt;=Inputs!$B$8,IF(Inputs!$B$12&gt;0,MAX(MIN(NORM.INV(RAND(),LOOKUP(T3195,Inputs!$J$6:$J$9,Inputs!$G$6:$G$9),LOOKUP(T3195,Inputs!$J$6:$J$9,Inputs!$H$6:$H$9)),Inputs!$B$12),-Inputs!$B$12),NORM.INV(RAND(),LOOKUP(T3195,Inputs!$J$6:$J$9,Inputs!$G$6:$G$9),LOOKUP(T3195,Inputs!$J$6:$J$9,Inputs!$H$6:$H$9))),0),"" )</f>
        <v/>
      </c>
      <c r="K3195" s="26">
        <f>IF($A3195&lt;=Inputs!$B$13,IF(6&lt;=Inputs!$B$8,IF(Inputs!$B$12&gt;0,MAX(MIN(NORM.INV(RAND(),LOOKUP(U3195,Inputs!$J$6:$J$9,Inputs!$G$6:$G$9),LOOKUP(U3195,Inputs!$J$6:$J$9,Inputs!$H$6:$H$9)),Inputs!$B$12),-Inputs!$B$12),NORM.INV(RAND(),LOOKUP(U3195,Inputs!$J$6:$J$9,Inputs!$G$6:$G$9),LOOKUP(U3195,Inputs!$J$6:$J$9,Inputs!$H$6:$H$9))),0),"" )</f>
        <v/>
      </c>
      <c r="L3195" s="26">
        <f>IF($A3195&lt;=Inputs!$B$13,IF(7&lt;=Inputs!$B$8,IF(Inputs!$B$12&gt;0,MAX(MIN(NORM.INV(RAND(),LOOKUP(V3195,Inputs!$J$6:$J$9,Inputs!$G$6:$G$9),LOOKUP(V3195,Inputs!$J$6:$J$9,Inputs!$H$6:$H$9)),Inputs!$B$12),-Inputs!$B$12),NORM.INV(RAND(),LOOKUP(V3195,Inputs!$J$6:$J$9,Inputs!$G$6:$G$9),LOOKUP(V3195,Inputs!$J$6:$J$9,Inputs!$H$6:$H$9))),0),"" )</f>
        <v/>
      </c>
      <c r="M3195" s="26">
        <f>IF($A3195&lt;=Inputs!$B$13,IF(8&lt;=Inputs!$B$8,IF(Inputs!$B$12&gt;0,MAX(MIN(NORM.INV(RAND(),LOOKUP(W3195,Inputs!$J$6:$J$9,Inputs!$G$6:$G$9),LOOKUP(W3195,Inputs!$J$6:$J$9,Inputs!$H$6:$H$9)),Inputs!$B$12),-Inputs!$B$12),NORM.INV(RAND(),LOOKUP(W3195,Inputs!$J$6:$J$9,Inputs!$G$6:$G$9),LOOKUP(W3195,Inputs!$J$6:$J$9,Inputs!$H$6:$H$9))),0),"" )</f>
        <v/>
      </c>
      <c r="N3195" s="26">
        <f>IF($A3195&lt;=Inputs!$B$13,IF(9&lt;=Inputs!$B$8,IF(Inputs!$B$12&gt;0,MAX(MIN(NORM.INV(RAND(),LOOKUP(X3195,Inputs!$J$6:$J$9,Inputs!$G$6:$G$9),LOOKUP(X3195,Inputs!$J$6:$J$9,Inputs!$H$6:$H$9)),Inputs!$B$12),-Inputs!$B$12),NORM.INV(RAND(),LOOKUP(X3195,Inputs!$J$6:$J$9,Inputs!$G$6:$G$9),LOOKUP(X3195,Inputs!$J$6:$J$9,Inputs!$H$6:$H$9))),0),"" )</f>
        <v/>
      </c>
      <c r="O3195" s="26">
        <f>IF($A3195&lt;=Inputs!$B$13,IF(10&lt;=Inputs!$B$8,IF(Inputs!$B$12&gt;0,MAX(MIN(NORM.INV(RAND(),LOOKUP(Y3195,Inputs!$J$6:$J$9,Inputs!$G$6:$G$9),LOOKUP(Y3195,Inputs!$J$6:$J$9,Inputs!$H$6:$H$9)),Inputs!$B$12),-Inputs!$B$12),NORM.INV(RAND(),LOOKUP(Y3195,Inputs!$J$6:$J$9,Inputs!$G$6:$G$9),LOOKUP(Y3195,Inputs!$J$6:$J$9,Inputs!$H$6:$H$9))),0),"" )</f>
        <v/>
      </c>
      <c r="P3195" s="31">
        <f>IF($A3195&lt;=Inputs!$B$13,RAND(),"")</f>
        <v/>
      </c>
      <c r="Q3195" s="31">
        <f>IF($A3195&lt;=Inputs!$B$13,RAND(),"")</f>
        <v/>
      </c>
      <c r="R3195" s="31">
        <f>IF($A3195&lt;=Inputs!$B$13,RAND(),"")</f>
        <v/>
      </c>
      <c r="S3195" s="31">
        <f>IF($A3195&lt;=Inputs!$B$13,RAND(),"")</f>
        <v/>
      </c>
      <c r="T3195" s="31">
        <f>IF($A3195&lt;=Inputs!$B$13,RAND(),"")</f>
        <v/>
      </c>
      <c r="U3195" s="31">
        <f>IF($A3195&lt;=Inputs!$B$13,RAND(),"")</f>
        <v/>
      </c>
      <c r="V3195" s="31">
        <f>IF($A3195&lt;=Inputs!$B$13,RAND(),"")</f>
        <v/>
      </c>
      <c r="W3195" s="31">
        <f>IF($A3195&lt;=Inputs!$B$13,RAND(),"")</f>
        <v/>
      </c>
      <c r="X3195" s="31">
        <f>IF($A3195&lt;=Inputs!$B$13,RAND(),"")</f>
        <v/>
      </c>
      <c r="Y3195" s="31">
        <f>IF($A3195&lt;=Inputs!$B$13,RAND(),"")</f>
        <v/>
      </c>
    </row>
    <row r="3196">
      <c r="A3196" t="n">
        <v>3191</v>
      </c>
      <c r="B3196" s="26">
        <f>IF($A3196&lt;=Inputs!$B$13,IF(Inputs!$B$8&gt;0,SUM(F3196:O3196)/Inputs!$B$8,0),"")</f>
        <v/>
      </c>
      <c r="C3196" s="27">
        <f>IF($A3196&lt;=Inputs!$B$13,B3196/100,"")</f>
        <v/>
      </c>
      <c r="D3196" s="28">
        <f>IF($A3196&lt;=Inputs!$B$13,C3196*Inputs!$B$7,"")</f>
        <v/>
      </c>
      <c r="E3196" s="29">
        <f>IF($A3196&lt;=Inputs!$B$13,IF(D3196&gt;0,1,0),"")</f>
        <v/>
      </c>
      <c r="F3196" s="26">
        <f>IF($A3196&lt;=Inputs!$B$13,IF(1&lt;=Inputs!$B$8,IF(Inputs!$B$12&gt;0,MAX(MIN(NORM.INV(RAND(),LOOKUP(P3196,Inputs!$J$6:$J$9,Inputs!$G$6:$G$9),LOOKUP(P3196,Inputs!$J$6:$J$9,Inputs!$H$6:$H$9)),Inputs!$B$12),-Inputs!$B$12),NORM.INV(RAND(),LOOKUP(P3196,Inputs!$J$6:$J$9,Inputs!$G$6:$G$9),LOOKUP(P3196,Inputs!$J$6:$J$9,Inputs!$H$6:$H$9))),0),"" )</f>
        <v/>
      </c>
      <c r="G3196" s="26">
        <f>IF($A3196&lt;=Inputs!$B$13,IF(2&lt;=Inputs!$B$8,IF(Inputs!$B$12&gt;0,MAX(MIN(NORM.INV(RAND(),LOOKUP(Q3196,Inputs!$J$6:$J$9,Inputs!$G$6:$G$9),LOOKUP(Q3196,Inputs!$J$6:$J$9,Inputs!$H$6:$H$9)),Inputs!$B$12),-Inputs!$B$12),NORM.INV(RAND(),LOOKUP(Q3196,Inputs!$J$6:$J$9,Inputs!$G$6:$G$9),LOOKUP(Q3196,Inputs!$J$6:$J$9,Inputs!$H$6:$H$9))),0),"" )</f>
        <v/>
      </c>
      <c r="H3196" s="26">
        <f>IF($A3196&lt;=Inputs!$B$13,IF(3&lt;=Inputs!$B$8,IF(Inputs!$B$12&gt;0,MAX(MIN(NORM.INV(RAND(),LOOKUP(R3196,Inputs!$J$6:$J$9,Inputs!$G$6:$G$9),LOOKUP(R3196,Inputs!$J$6:$J$9,Inputs!$H$6:$H$9)),Inputs!$B$12),-Inputs!$B$12),NORM.INV(RAND(),LOOKUP(R3196,Inputs!$J$6:$J$9,Inputs!$G$6:$G$9),LOOKUP(R3196,Inputs!$J$6:$J$9,Inputs!$H$6:$H$9))),0),"" )</f>
        <v/>
      </c>
      <c r="I3196" s="26">
        <f>IF($A3196&lt;=Inputs!$B$13,IF(4&lt;=Inputs!$B$8,IF(Inputs!$B$12&gt;0,MAX(MIN(NORM.INV(RAND(),LOOKUP(S3196,Inputs!$J$6:$J$9,Inputs!$G$6:$G$9),LOOKUP(S3196,Inputs!$J$6:$J$9,Inputs!$H$6:$H$9)),Inputs!$B$12),-Inputs!$B$12),NORM.INV(RAND(),LOOKUP(S3196,Inputs!$J$6:$J$9,Inputs!$G$6:$G$9),LOOKUP(S3196,Inputs!$J$6:$J$9,Inputs!$H$6:$H$9))),0),"" )</f>
        <v/>
      </c>
      <c r="J3196" s="26">
        <f>IF($A3196&lt;=Inputs!$B$13,IF(5&lt;=Inputs!$B$8,IF(Inputs!$B$12&gt;0,MAX(MIN(NORM.INV(RAND(),LOOKUP(T3196,Inputs!$J$6:$J$9,Inputs!$G$6:$G$9),LOOKUP(T3196,Inputs!$J$6:$J$9,Inputs!$H$6:$H$9)),Inputs!$B$12),-Inputs!$B$12),NORM.INV(RAND(),LOOKUP(T3196,Inputs!$J$6:$J$9,Inputs!$G$6:$G$9),LOOKUP(T3196,Inputs!$J$6:$J$9,Inputs!$H$6:$H$9))),0),"" )</f>
        <v/>
      </c>
      <c r="K3196" s="26">
        <f>IF($A3196&lt;=Inputs!$B$13,IF(6&lt;=Inputs!$B$8,IF(Inputs!$B$12&gt;0,MAX(MIN(NORM.INV(RAND(),LOOKUP(U3196,Inputs!$J$6:$J$9,Inputs!$G$6:$G$9),LOOKUP(U3196,Inputs!$J$6:$J$9,Inputs!$H$6:$H$9)),Inputs!$B$12),-Inputs!$B$12),NORM.INV(RAND(),LOOKUP(U3196,Inputs!$J$6:$J$9,Inputs!$G$6:$G$9),LOOKUP(U3196,Inputs!$J$6:$J$9,Inputs!$H$6:$H$9))),0),"" )</f>
        <v/>
      </c>
      <c r="L3196" s="26">
        <f>IF($A3196&lt;=Inputs!$B$13,IF(7&lt;=Inputs!$B$8,IF(Inputs!$B$12&gt;0,MAX(MIN(NORM.INV(RAND(),LOOKUP(V3196,Inputs!$J$6:$J$9,Inputs!$G$6:$G$9),LOOKUP(V3196,Inputs!$J$6:$J$9,Inputs!$H$6:$H$9)),Inputs!$B$12),-Inputs!$B$12),NORM.INV(RAND(),LOOKUP(V3196,Inputs!$J$6:$J$9,Inputs!$G$6:$G$9),LOOKUP(V3196,Inputs!$J$6:$J$9,Inputs!$H$6:$H$9))),0),"" )</f>
        <v/>
      </c>
      <c r="M3196" s="26">
        <f>IF($A3196&lt;=Inputs!$B$13,IF(8&lt;=Inputs!$B$8,IF(Inputs!$B$12&gt;0,MAX(MIN(NORM.INV(RAND(),LOOKUP(W3196,Inputs!$J$6:$J$9,Inputs!$G$6:$G$9),LOOKUP(W3196,Inputs!$J$6:$J$9,Inputs!$H$6:$H$9)),Inputs!$B$12),-Inputs!$B$12),NORM.INV(RAND(),LOOKUP(W3196,Inputs!$J$6:$J$9,Inputs!$G$6:$G$9),LOOKUP(W3196,Inputs!$J$6:$J$9,Inputs!$H$6:$H$9))),0),"" )</f>
        <v/>
      </c>
      <c r="N3196" s="26">
        <f>IF($A3196&lt;=Inputs!$B$13,IF(9&lt;=Inputs!$B$8,IF(Inputs!$B$12&gt;0,MAX(MIN(NORM.INV(RAND(),LOOKUP(X3196,Inputs!$J$6:$J$9,Inputs!$G$6:$G$9),LOOKUP(X3196,Inputs!$J$6:$J$9,Inputs!$H$6:$H$9)),Inputs!$B$12),-Inputs!$B$12),NORM.INV(RAND(),LOOKUP(X3196,Inputs!$J$6:$J$9,Inputs!$G$6:$G$9),LOOKUP(X3196,Inputs!$J$6:$J$9,Inputs!$H$6:$H$9))),0),"" )</f>
        <v/>
      </c>
      <c r="O3196" s="26">
        <f>IF($A3196&lt;=Inputs!$B$13,IF(10&lt;=Inputs!$B$8,IF(Inputs!$B$12&gt;0,MAX(MIN(NORM.INV(RAND(),LOOKUP(Y3196,Inputs!$J$6:$J$9,Inputs!$G$6:$G$9),LOOKUP(Y3196,Inputs!$J$6:$J$9,Inputs!$H$6:$H$9)),Inputs!$B$12),-Inputs!$B$12),NORM.INV(RAND(),LOOKUP(Y3196,Inputs!$J$6:$J$9,Inputs!$G$6:$G$9),LOOKUP(Y3196,Inputs!$J$6:$J$9,Inputs!$H$6:$H$9))),0),"" )</f>
        <v/>
      </c>
      <c r="P3196" s="31">
        <f>IF($A3196&lt;=Inputs!$B$13,RAND(),"")</f>
        <v/>
      </c>
      <c r="Q3196" s="31">
        <f>IF($A3196&lt;=Inputs!$B$13,RAND(),"")</f>
        <v/>
      </c>
      <c r="R3196" s="31">
        <f>IF($A3196&lt;=Inputs!$B$13,RAND(),"")</f>
        <v/>
      </c>
      <c r="S3196" s="31">
        <f>IF($A3196&lt;=Inputs!$B$13,RAND(),"")</f>
        <v/>
      </c>
      <c r="T3196" s="31">
        <f>IF($A3196&lt;=Inputs!$B$13,RAND(),"")</f>
        <v/>
      </c>
      <c r="U3196" s="31">
        <f>IF($A3196&lt;=Inputs!$B$13,RAND(),"")</f>
        <v/>
      </c>
      <c r="V3196" s="31">
        <f>IF($A3196&lt;=Inputs!$B$13,RAND(),"")</f>
        <v/>
      </c>
      <c r="W3196" s="31">
        <f>IF($A3196&lt;=Inputs!$B$13,RAND(),"")</f>
        <v/>
      </c>
      <c r="X3196" s="31">
        <f>IF($A3196&lt;=Inputs!$B$13,RAND(),"")</f>
        <v/>
      </c>
      <c r="Y3196" s="31">
        <f>IF($A3196&lt;=Inputs!$B$13,RAND(),"")</f>
        <v/>
      </c>
    </row>
    <row r="3197">
      <c r="A3197" t="n">
        <v>3192</v>
      </c>
      <c r="B3197" s="26">
        <f>IF($A3197&lt;=Inputs!$B$13,IF(Inputs!$B$8&gt;0,SUM(F3197:O3197)/Inputs!$B$8,0),"")</f>
        <v/>
      </c>
      <c r="C3197" s="27">
        <f>IF($A3197&lt;=Inputs!$B$13,B3197/100,"")</f>
        <v/>
      </c>
      <c r="D3197" s="28">
        <f>IF($A3197&lt;=Inputs!$B$13,C3197*Inputs!$B$7,"")</f>
        <v/>
      </c>
      <c r="E3197" s="29">
        <f>IF($A3197&lt;=Inputs!$B$13,IF(D3197&gt;0,1,0),"")</f>
        <v/>
      </c>
      <c r="F3197" s="26">
        <f>IF($A3197&lt;=Inputs!$B$13,IF(1&lt;=Inputs!$B$8,IF(Inputs!$B$12&gt;0,MAX(MIN(NORM.INV(RAND(),LOOKUP(P3197,Inputs!$J$6:$J$9,Inputs!$G$6:$G$9),LOOKUP(P3197,Inputs!$J$6:$J$9,Inputs!$H$6:$H$9)),Inputs!$B$12),-Inputs!$B$12),NORM.INV(RAND(),LOOKUP(P3197,Inputs!$J$6:$J$9,Inputs!$G$6:$G$9),LOOKUP(P3197,Inputs!$J$6:$J$9,Inputs!$H$6:$H$9))),0),"" )</f>
        <v/>
      </c>
      <c r="G3197" s="26">
        <f>IF($A3197&lt;=Inputs!$B$13,IF(2&lt;=Inputs!$B$8,IF(Inputs!$B$12&gt;0,MAX(MIN(NORM.INV(RAND(),LOOKUP(Q3197,Inputs!$J$6:$J$9,Inputs!$G$6:$G$9),LOOKUP(Q3197,Inputs!$J$6:$J$9,Inputs!$H$6:$H$9)),Inputs!$B$12),-Inputs!$B$12),NORM.INV(RAND(),LOOKUP(Q3197,Inputs!$J$6:$J$9,Inputs!$G$6:$G$9),LOOKUP(Q3197,Inputs!$J$6:$J$9,Inputs!$H$6:$H$9))),0),"" )</f>
        <v/>
      </c>
      <c r="H3197" s="26">
        <f>IF($A3197&lt;=Inputs!$B$13,IF(3&lt;=Inputs!$B$8,IF(Inputs!$B$12&gt;0,MAX(MIN(NORM.INV(RAND(),LOOKUP(R3197,Inputs!$J$6:$J$9,Inputs!$G$6:$G$9),LOOKUP(R3197,Inputs!$J$6:$J$9,Inputs!$H$6:$H$9)),Inputs!$B$12),-Inputs!$B$12),NORM.INV(RAND(),LOOKUP(R3197,Inputs!$J$6:$J$9,Inputs!$G$6:$G$9),LOOKUP(R3197,Inputs!$J$6:$J$9,Inputs!$H$6:$H$9))),0),"" )</f>
        <v/>
      </c>
      <c r="I3197" s="26">
        <f>IF($A3197&lt;=Inputs!$B$13,IF(4&lt;=Inputs!$B$8,IF(Inputs!$B$12&gt;0,MAX(MIN(NORM.INV(RAND(),LOOKUP(S3197,Inputs!$J$6:$J$9,Inputs!$G$6:$G$9),LOOKUP(S3197,Inputs!$J$6:$J$9,Inputs!$H$6:$H$9)),Inputs!$B$12),-Inputs!$B$12),NORM.INV(RAND(),LOOKUP(S3197,Inputs!$J$6:$J$9,Inputs!$G$6:$G$9),LOOKUP(S3197,Inputs!$J$6:$J$9,Inputs!$H$6:$H$9))),0),"" )</f>
        <v/>
      </c>
      <c r="J3197" s="26">
        <f>IF($A3197&lt;=Inputs!$B$13,IF(5&lt;=Inputs!$B$8,IF(Inputs!$B$12&gt;0,MAX(MIN(NORM.INV(RAND(),LOOKUP(T3197,Inputs!$J$6:$J$9,Inputs!$G$6:$G$9),LOOKUP(T3197,Inputs!$J$6:$J$9,Inputs!$H$6:$H$9)),Inputs!$B$12),-Inputs!$B$12),NORM.INV(RAND(),LOOKUP(T3197,Inputs!$J$6:$J$9,Inputs!$G$6:$G$9),LOOKUP(T3197,Inputs!$J$6:$J$9,Inputs!$H$6:$H$9))),0),"" )</f>
        <v/>
      </c>
      <c r="K3197" s="26">
        <f>IF($A3197&lt;=Inputs!$B$13,IF(6&lt;=Inputs!$B$8,IF(Inputs!$B$12&gt;0,MAX(MIN(NORM.INV(RAND(),LOOKUP(U3197,Inputs!$J$6:$J$9,Inputs!$G$6:$G$9),LOOKUP(U3197,Inputs!$J$6:$J$9,Inputs!$H$6:$H$9)),Inputs!$B$12),-Inputs!$B$12),NORM.INV(RAND(),LOOKUP(U3197,Inputs!$J$6:$J$9,Inputs!$G$6:$G$9),LOOKUP(U3197,Inputs!$J$6:$J$9,Inputs!$H$6:$H$9))),0),"" )</f>
        <v/>
      </c>
      <c r="L3197" s="26">
        <f>IF($A3197&lt;=Inputs!$B$13,IF(7&lt;=Inputs!$B$8,IF(Inputs!$B$12&gt;0,MAX(MIN(NORM.INV(RAND(),LOOKUP(V3197,Inputs!$J$6:$J$9,Inputs!$G$6:$G$9),LOOKUP(V3197,Inputs!$J$6:$J$9,Inputs!$H$6:$H$9)),Inputs!$B$12),-Inputs!$B$12),NORM.INV(RAND(),LOOKUP(V3197,Inputs!$J$6:$J$9,Inputs!$G$6:$G$9),LOOKUP(V3197,Inputs!$J$6:$J$9,Inputs!$H$6:$H$9))),0),"" )</f>
        <v/>
      </c>
      <c r="M3197" s="26">
        <f>IF($A3197&lt;=Inputs!$B$13,IF(8&lt;=Inputs!$B$8,IF(Inputs!$B$12&gt;0,MAX(MIN(NORM.INV(RAND(),LOOKUP(W3197,Inputs!$J$6:$J$9,Inputs!$G$6:$G$9),LOOKUP(W3197,Inputs!$J$6:$J$9,Inputs!$H$6:$H$9)),Inputs!$B$12),-Inputs!$B$12),NORM.INV(RAND(),LOOKUP(W3197,Inputs!$J$6:$J$9,Inputs!$G$6:$G$9),LOOKUP(W3197,Inputs!$J$6:$J$9,Inputs!$H$6:$H$9))),0),"" )</f>
        <v/>
      </c>
      <c r="N3197" s="26">
        <f>IF($A3197&lt;=Inputs!$B$13,IF(9&lt;=Inputs!$B$8,IF(Inputs!$B$12&gt;0,MAX(MIN(NORM.INV(RAND(),LOOKUP(X3197,Inputs!$J$6:$J$9,Inputs!$G$6:$G$9),LOOKUP(X3197,Inputs!$J$6:$J$9,Inputs!$H$6:$H$9)),Inputs!$B$12),-Inputs!$B$12),NORM.INV(RAND(),LOOKUP(X3197,Inputs!$J$6:$J$9,Inputs!$G$6:$G$9),LOOKUP(X3197,Inputs!$J$6:$J$9,Inputs!$H$6:$H$9))),0),"" )</f>
        <v/>
      </c>
      <c r="O3197" s="26">
        <f>IF($A3197&lt;=Inputs!$B$13,IF(10&lt;=Inputs!$B$8,IF(Inputs!$B$12&gt;0,MAX(MIN(NORM.INV(RAND(),LOOKUP(Y3197,Inputs!$J$6:$J$9,Inputs!$G$6:$G$9),LOOKUP(Y3197,Inputs!$J$6:$J$9,Inputs!$H$6:$H$9)),Inputs!$B$12),-Inputs!$B$12),NORM.INV(RAND(),LOOKUP(Y3197,Inputs!$J$6:$J$9,Inputs!$G$6:$G$9),LOOKUP(Y3197,Inputs!$J$6:$J$9,Inputs!$H$6:$H$9))),0),"" )</f>
        <v/>
      </c>
      <c r="P3197" s="31">
        <f>IF($A3197&lt;=Inputs!$B$13,RAND(),"")</f>
        <v/>
      </c>
      <c r="Q3197" s="31">
        <f>IF($A3197&lt;=Inputs!$B$13,RAND(),"")</f>
        <v/>
      </c>
      <c r="R3197" s="31">
        <f>IF($A3197&lt;=Inputs!$B$13,RAND(),"")</f>
        <v/>
      </c>
      <c r="S3197" s="31">
        <f>IF($A3197&lt;=Inputs!$B$13,RAND(),"")</f>
        <v/>
      </c>
      <c r="T3197" s="31">
        <f>IF($A3197&lt;=Inputs!$B$13,RAND(),"")</f>
        <v/>
      </c>
      <c r="U3197" s="31">
        <f>IF($A3197&lt;=Inputs!$B$13,RAND(),"")</f>
        <v/>
      </c>
      <c r="V3197" s="31">
        <f>IF($A3197&lt;=Inputs!$B$13,RAND(),"")</f>
        <v/>
      </c>
      <c r="W3197" s="31">
        <f>IF($A3197&lt;=Inputs!$B$13,RAND(),"")</f>
        <v/>
      </c>
      <c r="X3197" s="31">
        <f>IF($A3197&lt;=Inputs!$B$13,RAND(),"")</f>
        <v/>
      </c>
      <c r="Y3197" s="31">
        <f>IF($A3197&lt;=Inputs!$B$13,RAND(),"")</f>
        <v/>
      </c>
    </row>
    <row r="3198">
      <c r="A3198" t="n">
        <v>3193</v>
      </c>
      <c r="B3198" s="26">
        <f>IF($A3198&lt;=Inputs!$B$13,IF(Inputs!$B$8&gt;0,SUM(F3198:O3198)/Inputs!$B$8,0),"")</f>
        <v/>
      </c>
      <c r="C3198" s="27">
        <f>IF($A3198&lt;=Inputs!$B$13,B3198/100,"")</f>
        <v/>
      </c>
      <c r="D3198" s="28">
        <f>IF($A3198&lt;=Inputs!$B$13,C3198*Inputs!$B$7,"")</f>
        <v/>
      </c>
      <c r="E3198" s="29">
        <f>IF($A3198&lt;=Inputs!$B$13,IF(D3198&gt;0,1,0),"")</f>
        <v/>
      </c>
      <c r="F3198" s="26">
        <f>IF($A3198&lt;=Inputs!$B$13,IF(1&lt;=Inputs!$B$8,IF(Inputs!$B$12&gt;0,MAX(MIN(NORM.INV(RAND(),LOOKUP(P3198,Inputs!$J$6:$J$9,Inputs!$G$6:$G$9),LOOKUP(P3198,Inputs!$J$6:$J$9,Inputs!$H$6:$H$9)),Inputs!$B$12),-Inputs!$B$12),NORM.INV(RAND(),LOOKUP(P3198,Inputs!$J$6:$J$9,Inputs!$G$6:$G$9),LOOKUP(P3198,Inputs!$J$6:$J$9,Inputs!$H$6:$H$9))),0),"" )</f>
        <v/>
      </c>
      <c r="G3198" s="26">
        <f>IF($A3198&lt;=Inputs!$B$13,IF(2&lt;=Inputs!$B$8,IF(Inputs!$B$12&gt;0,MAX(MIN(NORM.INV(RAND(),LOOKUP(Q3198,Inputs!$J$6:$J$9,Inputs!$G$6:$G$9),LOOKUP(Q3198,Inputs!$J$6:$J$9,Inputs!$H$6:$H$9)),Inputs!$B$12),-Inputs!$B$12),NORM.INV(RAND(),LOOKUP(Q3198,Inputs!$J$6:$J$9,Inputs!$G$6:$G$9),LOOKUP(Q3198,Inputs!$J$6:$J$9,Inputs!$H$6:$H$9))),0),"" )</f>
        <v/>
      </c>
      <c r="H3198" s="26">
        <f>IF($A3198&lt;=Inputs!$B$13,IF(3&lt;=Inputs!$B$8,IF(Inputs!$B$12&gt;0,MAX(MIN(NORM.INV(RAND(),LOOKUP(R3198,Inputs!$J$6:$J$9,Inputs!$G$6:$G$9),LOOKUP(R3198,Inputs!$J$6:$J$9,Inputs!$H$6:$H$9)),Inputs!$B$12),-Inputs!$B$12),NORM.INV(RAND(),LOOKUP(R3198,Inputs!$J$6:$J$9,Inputs!$G$6:$G$9),LOOKUP(R3198,Inputs!$J$6:$J$9,Inputs!$H$6:$H$9))),0),"" )</f>
        <v/>
      </c>
      <c r="I3198" s="26">
        <f>IF($A3198&lt;=Inputs!$B$13,IF(4&lt;=Inputs!$B$8,IF(Inputs!$B$12&gt;0,MAX(MIN(NORM.INV(RAND(),LOOKUP(S3198,Inputs!$J$6:$J$9,Inputs!$G$6:$G$9),LOOKUP(S3198,Inputs!$J$6:$J$9,Inputs!$H$6:$H$9)),Inputs!$B$12),-Inputs!$B$12),NORM.INV(RAND(),LOOKUP(S3198,Inputs!$J$6:$J$9,Inputs!$G$6:$G$9),LOOKUP(S3198,Inputs!$J$6:$J$9,Inputs!$H$6:$H$9))),0),"" )</f>
        <v/>
      </c>
      <c r="J3198" s="26">
        <f>IF($A3198&lt;=Inputs!$B$13,IF(5&lt;=Inputs!$B$8,IF(Inputs!$B$12&gt;0,MAX(MIN(NORM.INV(RAND(),LOOKUP(T3198,Inputs!$J$6:$J$9,Inputs!$G$6:$G$9),LOOKUP(T3198,Inputs!$J$6:$J$9,Inputs!$H$6:$H$9)),Inputs!$B$12),-Inputs!$B$12),NORM.INV(RAND(),LOOKUP(T3198,Inputs!$J$6:$J$9,Inputs!$G$6:$G$9),LOOKUP(T3198,Inputs!$J$6:$J$9,Inputs!$H$6:$H$9))),0),"" )</f>
        <v/>
      </c>
      <c r="K3198" s="26">
        <f>IF($A3198&lt;=Inputs!$B$13,IF(6&lt;=Inputs!$B$8,IF(Inputs!$B$12&gt;0,MAX(MIN(NORM.INV(RAND(),LOOKUP(U3198,Inputs!$J$6:$J$9,Inputs!$G$6:$G$9),LOOKUP(U3198,Inputs!$J$6:$J$9,Inputs!$H$6:$H$9)),Inputs!$B$12),-Inputs!$B$12),NORM.INV(RAND(),LOOKUP(U3198,Inputs!$J$6:$J$9,Inputs!$G$6:$G$9),LOOKUP(U3198,Inputs!$J$6:$J$9,Inputs!$H$6:$H$9))),0),"" )</f>
        <v/>
      </c>
      <c r="L3198" s="26">
        <f>IF($A3198&lt;=Inputs!$B$13,IF(7&lt;=Inputs!$B$8,IF(Inputs!$B$12&gt;0,MAX(MIN(NORM.INV(RAND(),LOOKUP(V3198,Inputs!$J$6:$J$9,Inputs!$G$6:$G$9),LOOKUP(V3198,Inputs!$J$6:$J$9,Inputs!$H$6:$H$9)),Inputs!$B$12),-Inputs!$B$12),NORM.INV(RAND(),LOOKUP(V3198,Inputs!$J$6:$J$9,Inputs!$G$6:$G$9),LOOKUP(V3198,Inputs!$J$6:$J$9,Inputs!$H$6:$H$9))),0),"" )</f>
        <v/>
      </c>
      <c r="M3198" s="26">
        <f>IF($A3198&lt;=Inputs!$B$13,IF(8&lt;=Inputs!$B$8,IF(Inputs!$B$12&gt;0,MAX(MIN(NORM.INV(RAND(),LOOKUP(W3198,Inputs!$J$6:$J$9,Inputs!$G$6:$G$9),LOOKUP(W3198,Inputs!$J$6:$J$9,Inputs!$H$6:$H$9)),Inputs!$B$12),-Inputs!$B$12),NORM.INV(RAND(),LOOKUP(W3198,Inputs!$J$6:$J$9,Inputs!$G$6:$G$9),LOOKUP(W3198,Inputs!$J$6:$J$9,Inputs!$H$6:$H$9))),0),"" )</f>
        <v/>
      </c>
      <c r="N3198" s="26">
        <f>IF($A3198&lt;=Inputs!$B$13,IF(9&lt;=Inputs!$B$8,IF(Inputs!$B$12&gt;0,MAX(MIN(NORM.INV(RAND(),LOOKUP(X3198,Inputs!$J$6:$J$9,Inputs!$G$6:$G$9),LOOKUP(X3198,Inputs!$J$6:$J$9,Inputs!$H$6:$H$9)),Inputs!$B$12),-Inputs!$B$12),NORM.INV(RAND(),LOOKUP(X3198,Inputs!$J$6:$J$9,Inputs!$G$6:$G$9),LOOKUP(X3198,Inputs!$J$6:$J$9,Inputs!$H$6:$H$9))),0),"" )</f>
        <v/>
      </c>
      <c r="O3198" s="26">
        <f>IF($A3198&lt;=Inputs!$B$13,IF(10&lt;=Inputs!$B$8,IF(Inputs!$B$12&gt;0,MAX(MIN(NORM.INV(RAND(),LOOKUP(Y3198,Inputs!$J$6:$J$9,Inputs!$G$6:$G$9),LOOKUP(Y3198,Inputs!$J$6:$J$9,Inputs!$H$6:$H$9)),Inputs!$B$12),-Inputs!$B$12),NORM.INV(RAND(),LOOKUP(Y3198,Inputs!$J$6:$J$9,Inputs!$G$6:$G$9),LOOKUP(Y3198,Inputs!$J$6:$J$9,Inputs!$H$6:$H$9))),0),"" )</f>
        <v/>
      </c>
      <c r="P3198" s="31">
        <f>IF($A3198&lt;=Inputs!$B$13,RAND(),"")</f>
        <v/>
      </c>
      <c r="Q3198" s="31">
        <f>IF($A3198&lt;=Inputs!$B$13,RAND(),"")</f>
        <v/>
      </c>
      <c r="R3198" s="31">
        <f>IF($A3198&lt;=Inputs!$B$13,RAND(),"")</f>
        <v/>
      </c>
      <c r="S3198" s="31">
        <f>IF($A3198&lt;=Inputs!$B$13,RAND(),"")</f>
        <v/>
      </c>
      <c r="T3198" s="31">
        <f>IF($A3198&lt;=Inputs!$B$13,RAND(),"")</f>
        <v/>
      </c>
      <c r="U3198" s="31">
        <f>IF($A3198&lt;=Inputs!$B$13,RAND(),"")</f>
        <v/>
      </c>
      <c r="V3198" s="31">
        <f>IF($A3198&lt;=Inputs!$B$13,RAND(),"")</f>
        <v/>
      </c>
      <c r="W3198" s="31">
        <f>IF($A3198&lt;=Inputs!$B$13,RAND(),"")</f>
        <v/>
      </c>
      <c r="X3198" s="31">
        <f>IF($A3198&lt;=Inputs!$B$13,RAND(),"")</f>
        <v/>
      </c>
      <c r="Y3198" s="31">
        <f>IF($A3198&lt;=Inputs!$B$13,RAND(),"")</f>
        <v/>
      </c>
    </row>
    <row r="3199">
      <c r="A3199" t="n">
        <v>3194</v>
      </c>
      <c r="B3199" s="26">
        <f>IF($A3199&lt;=Inputs!$B$13,IF(Inputs!$B$8&gt;0,SUM(F3199:O3199)/Inputs!$B$8,0),"")</f>
        <v/>
      </c>
      <c r="C3199" s="27">
        <f>IF($A3199&lt;=Inputs!$B$13,B3199/100,"")</f>
        <v/>
      </c>
      <c r="D3199" s="28">
        <f>IF($A3199&lt;=Inputs!$B$13,C3199*Inputs!$B$7,"")</f>
        <v/>
      </c>
      <c r="E3199" s="29">
        <f>IF($A3199&lt;=Inputs!$B$13,IF(D3199&gt;0,1,0),"")</f>
        <v/>
      </c>
      <c r="F3199" s="26">
        <f>IF($A3199&lt;=Inputs!$B$13,IF(1&lt;=Inputs!$B$8,IF(Inputs!$B$12&gt;0,MAX(MIN(NORM.INV(RAND(),LOOKUP(P3199,Inputs!$J$6:$J$9,Inputs!$G$6:$G$9),LOOKUP(P3199,Inputs!$J$6:$J$9,Inputs!$H$6:$H$9)),Inputs!$B$12),-Inputs!$B$12),NORM.INV(RAND(),LOOKUP(P3199,Inputs!$J$6:$J$9,Inputs!$G$6:$G$9),LOOKUP(P3199,Inputs!$J$6:$J$9,Inputs!$H$6:$H$9))),0),"" )</f>
        <v/>
      </c>
      <c r="G3199" s="26">
        <f>IF($A3199&lt;=Inputs!$B$13,IF(2&lt;=Inputs!$B$8,IF(Inputs!$B$12&gt;0,MAX(MIN(NORM.INV(RAND(),LOOKUP(Q3199,Inputs!$J$6:$J$9,Inputs!$G$6:$G$9),LOOKUP(Q3199,Inputs!$J$6:$J$9,Inputs!$H$6:$H$9)),Inputs!$B$12),-Inputs!$B$12),NORM.INV(RAND(),LOOKUP(Q3199,Inputs!$J$6:$J$9,Inputs!$G$6:$G$9),LOOKUP(Q3199,Inputs!$J$6:$J$9,Inputs!$H$6:$H$9))),0),"" )</f>
        <v/>
      </c>
      <c r="H3199" s="26">
        <f>IF($A3199&lt;=Inputs!$B$13,IF(3&lt;=Inputs!$B$8,IF(Inputs!$B$12&gt;0,MAX(MIN(NORM.INV(RAND(),LOOKUP(R3199,Inputs!$J$6:$J$9,Inputs!$G$6:$G$9),LOOKUP(R3199,Inputs!$J$6:$J$9,Inputs!$H$6:$H$9)),Inputs!$B$12),-Inputs!$B$12),NORM.INV(RAND(),LOOKUP(R3199,Inputs!$J$6:$J$9,Inputs!$G$6:$G$9),LOOKUP(R3199,Inputs!$J$6:$J$9,Inputs!$H$6:$H$9))),0),"" )</f>
        <v/>
      </c>
      <c r="I3199" s="26">
        <f>IF($A3199&lt;=Inputs!$B$13,IF(4&lt;=Inputs!$B$8,IF(Inputs!$B$12&gt;0,MAX(MIN(NORM.INV(RAND(),LOOKUP(S3199,Inputs!$J$6:$J$9,Inputs!$G$6:$G$9),LOOKUP(S3199,Inputs!$J$6:$J$9,Inputs!$H$6:$H$9)),Inputs!$B$12),-Inputs!$B$12),NORM.INV(RAND(),LOOKUP(S3199,Inputs!$J$6:$J$9,Inputs!$G$6:$G$9),LOOKUP(S3199,Inputs!$J$6:$J$9,Inputs!$H$6:$H$9))),0),"" )</f>
        <v/>
      </c>
      <c r="J3199" s="26">
        <f>IF($A3199&lt;=Inputs!$B$13,IF(5&lt;=Inputs!$B$8,IF(Inputs!$B$12&gt;0,MAX(MIN(NORM.INV(RAND(),LOOKUP(T3199,Inputs!$J$6:$J$9,Inputs!$G$6:$G$9),LOOKUP(T3199,Inputs!$J$6:$J$9,Inputs!$H$6:$H$9)),Inputs!$B$12),-Inputs!$B$12),NORM.INV(RAND(),LOOKUP(T3199,Inputs!$J$6:$J$9,Inputs!$G$6:$G$9),LOOKUP(T3199,Inputs!$J$6:$J$9,Inputs!$H$6:$H$9))),0),"" )</f>
        <v/>
      </c>
      <c r="K3199" s="26">
        <f>IF($A3199&lt;=Inputs!$B$13,IF(6&lt;=Inputs!$B$8,IF(Inputs!$B$12&gt;0,MAX(MIN(NORM.INV(RAND(),LOOKUP(U3199,Inputs!$J$6:$J$9,Inputs!$G$6:$G$9),LOOKUP(U3199,Inputs!$J$6:$J$9,Inputs!$H$6:$H$9)),Inputs!$B$12),-Inputs!$B$12),NORM.INV(RAND(),LOOKUP(U3199,Inputs!$J$6:$J$9,Inputs!$G$6:$G$9),LOOKUP(U3199,Inputs!$J$6:$J$9,Inputs!$H$6:$H$9))),0),"" )</f>
        <v/>
      </c>
      <c r="L3199" s="26">
        <f>IF($A3199&lt;=Inputs!$B$13,IF(7&lt;=Inputs!$B$8,IF(Inputs!$B$12&gt;0,MAX(MIN(NORM.INV(RAND(),LOOKUP(V3199,Inputs!$J$6:$J$9,Inputs!$G$6:$G$9),LOOKUP(V3199,Inputs!$J$6:$J$9,Inputs!$H$6:$H$9)),Inputs!$B$12),-Inputs!$B$12),NORM.INV(RAND(),LOOKUP(V3199,Inputs!$J$6:$J$9,Inputs!$G$6:$G$9),LOOKUP(V3199,Inputs!$J$6:$J$9,Inputs!$H$6:$H$9))),0),"" )</f>
        <v/>
      </c>
      <c r="M3199" s="26">
        <f>IF($A3199&lt;=Inputs!$B$13,IF(8&lt;=Inputs!$B$8,IF(Inputs!$B$12&gt;0,MAX(MIN(NORM.INV(RAND(),LOOKUP(W3199,Inputs!$J$6:$J$9,Inputs!$G$6:$G$9),LOOKUP(W3199,Inputs!$J$6:$J$9,Inputs!$H$6:$H$9)),Inputs!$B$12),-Inputs!$B$12),NORM.INV(RAND(),LOOKUP(W3199,Inputs!$J$6:$J$9,Inputs!$G$6:$G$9),LOOKUP(W3199,Inputs!$J$6:$J$9,Inputs!$H$6:$H$9))),0),"" )</f>
        <v/>
      </c>
      <c r="N3199" s="26">
        <f>IF($A3199&lt;=Inputs!$B$13,IF(9&lt;=Inputs!$B$8,IF(Inputs!$B$12&gt;0,MAX(MIN(NORM.INV(RAND(),LOOKUP(X3199,Inputs!$J$6:$J$9,Inputs!$G$6:$G$9),LOOKUP(X3199,Inputs!$J$6:$J$9,Inputs!$H$6:$H$9)),Inputs!$B$12),-Inputs!$B$12),NORM.INV(RAND(),LOOKUP(X3199,Inputs!$J$6:$J$9,Inputs!$G$6:$G$9),LOOKUP(X3199,Inputs!$J$6:$J$9,Inputs!$H$6:$H$9))),0),"" )</f>
        <v/>
      </c>
      <c r="O3199" s="26">
        <f>IF($A3199&lt;=Inputs!$B$13,IF(10&lt;=Inputs!$B$8,IF(Inputs!$B$12&gt;0,MAX(MIN(NORM.INV(RAND(),LOOKUP(Y3199,Inputs!$J$6:$J$9,Inputs!$G$6:$G$9),LOOKUP(Y3199,Inputs!$J$6:$J$9,Inputs!$H$6:$H$9)),Inputs!$B$12),-Inputs!$B$12),NORM.INV(RAND(),LOOKUP(Y3199,Inputs!$J$6:$J$9,Inputs!$G$6:$G$9),LOOKUP(Y3199,Inputs!$J$6:$J$9,Inputs!$H$6:$H$9))),0),"" )</f>
        <v/>
      </c>
      <c r="P3199" s="31">
        <f>IF($A3199&lt;=Inputs!$B$13,RAND(),"")</f>
        <v/>
      </c>
      <c r="Q3199" s="31">
        <f>IF($A3199&lt;=Inputs!$B$13,RAND(),"")</f>
        <v/>
      </c>
      <c r="R3199" s="31">
        <f>IF($A3199&lt;=Inputs!$B$13,RAND(),"")</f>
        <v/>
      </c>
      <c r="S3199" s="31">
        <f>IF($A3199&lt;=Inputs!$B$13,RAND(),"")</f>
        <v/>
      </c>
      <c r="T3199" s="31">
        <f>IF($A3199&lt;=Inputs!$B$13,RAND(),"")</f>
        <v/>
      </c>
      <c r="U3199" s="31">
        <f>IF($A3199&lt;=Inputs!$B$13,RAND(),"")</f>
        <v/>
      </c>
      <c r="V3199" s="31">
        <f>IF($A3199&lt;=Inputs!$B$13,RAND(),"")</f>
        <v/>
      </c>
      <c r="W3199" s="31">
        <f>IF($A3199&lt;=Inputs!$B$13,RAND(),"")</f>
        <v/>
      </c>
      <c r="X3199" s="31">
        <f>IF($A3199&lt;=Inputs!$B$13,RAND(),"")</f>
        <v/>
      </c>
      <c r="Y3199" s="31">
        <f>IF($A3199&lt;=Inputs!$B$13,RAND(),"")</f>
        <v/>
      </c>
    </row>
    <row r="3200">
      <c r="A3200" t="n">
        <v>3195</v>
      </c>
      <c r="B3200" s="26">
        <f>IF($A3200&lt;=Inputs!$B$13,IF(Inputs!$B$8&gt;0,SUM(F3200:O3200)/Inputs!$B$8,0),"")</f>
        <v/>
      </c>
      <c r="C3200" s="27">
        <f>IF($A3200&lt;=Inputs!$B$13,B3200/100,"")</f>
        <v/>
      </c>
      <c r="D3200" s="28">
        <f>IF($A3200&lt;=Inputs!$B$13,C3200*Inputs!$B$7,"")</f>
        <v/>
      </c>
      <c r="E3200" s="29">
        <f>IF($A3200&lt;=Inputs!$B$13,IF(D3200&gt;0,1,0),"")</f>
        <v/>
      </c>
      <c r="F3200" s="26">
        <f>IF($A3200&lt;=Inputs!$B$13,IF(1&lt;=Inputs!$B$8,IF(Inputs!$B$12&gt;0,MAX(MIN(NORM.INV(RAND(),LOOKUP(P3200,Inputs!$J$6:$J$9,Inputs!$G$6:$G$9),LOOKUP(P3200,Inputs!$J$6:$J$9,Inputs!$H$6:$H$9)),Inputs!$B$12),-Inputs!$B$12),NORM.INV(RAND(),LOOKUP(P3200,Inputs!$J$6:$J$9,Inputs!$G$6:$G$9),LOOKUP(P3200,Inputs!$J$6:$J$9,Inputs!$H$6:$H$9))),0),"" )</f>
        <v/>
      </c>
      <c r="G3200" s="26">
        <f>IF($A3200&lt;=Inputs!$B$13,IF(2&lt;=Inputs!$B$8,IF(Inputs!$B$12&gt;0,MAX(MIN(NORM.INV(RAND(),LOOKUP(Q3200,Inputs!$J$6:$J$9,Inputs!$G$6:$G$9),LOOKUP(Q3200,Inputs!$J$6:$J$9,Inputs!$H$6:$H$9)),Inputs!$B$12),-Inputs!$B$12),NORM.INV(RAND(),LOOKUP(Q3200,Inputs!$J$6:$J$9,Inputs!$G$6:$G$9),LOOKUP(Q3200,Inputs!$J$6:$J$9,Inputs!$H$6:$H$9))),0),"" )</f>
        <v/>
      </c>
      <c r="H3200" s="26">
        <f>IF($A3200&lt;=Inputs!$B$13,IF(3&lt;=Inputs!$B$8,IF(Inputs!$B$12&gt;0,MAX(MIN(NORM.INV(RAND(),LOOKUP(R3200,Inputs!$J$6:$J$9,Inputs!$G$6:$G$9),LOOKUP(R3200,Inputs!$J$6:$J$9,Inputs!$H$6:$H$9)),Inputs!$B$12),-Inputs!$B$12),NORM.INV(RAND(),LOOKUP(R3200,Inputs!$J$6:$J$9,Inputs!$G$6:$G$9),LOOKUP(R3200,Inputs!$J$6:$J$9,Inputs!$H$6:$H$9))),0),"" )</f>
        <v/>
      </c>
      <c r="I3200" s="26">
        <f>IF($A3200&lt;=Inputs!$B$13,IF(4&lt;=Inputs!$B$8,IF(Inputs!$B$12&gt;0,MAX(MIN(NORM.INV(RAND(),LOOKUP(S3200,Inputs!$J$6:$J$9,Inputs!$G$6:$G$9),LOOKUP(S3200,Inputs!$J$6:$J$9,Inputs!$H$6:$H$9)),Inputs!$B$12),-Inputs!$B$12),NORM.INV(RAND(),LOOKUP(S3200,Inputs!$J$6:$J$9,Inputs!$G$6:$G$9),LOOKUP(S3200,Inputs!$J$6:$J$9,Inputs!$H$6:$H$9))),0),"" )</f>
        <v/>
      </c>
      <c r="J3200" s="26">
        <f>IF($A3200&lt;=Inputs!$B$13,IF(5&lt;=Inputs!$B$8,IF(Inputs!$B$12&gt;0,MAX(MIN(NORM.INV(RAND(),LOOKUP(T3200,Inputs!$J$6:$J$9,Inputs!$G$6:$G$9),LOOKUP(T3200,Inputs!$J$6:$J$9,Inputs!$H$6:$H$9)),Inputs!$B$12),-Inputs!$B$12),NORM.INV(RAND(),LOOKUP(T3200,Inputs!$J$6:$J$9,Inputs!$G$6:$G$9),LOOKUP(T3200,Inputs!$J$6:$J$9,Inputs!$H$6:$H$9))),0),"" )</f>
        <v/>
      </c>
      <c r="K3200" s="26">
        <f>IF($A3200&lt;=Inputs!$B$13,IF(6&lt;=Inputs!$B$8,IF(Inputs!$B$12&gt;0,MAX(MIN(NORM.INV(RAND(),LOOKUP(U3200,Inputs!$J$6:$J$9,Inputs!$G$6:$G$9),LOOKUP(U3200,Inputs!$J$6:$J$9,Inputs!$H$6:$H$9)),Inputs!$B$12),-Inputs!$B$12),NORM.INV(RAND(),LOOKUP(U3200,Inputs!$J$6:$J$9,Inputs!$G$6:$G$9),LOOKUP(U3200,Inputs!$J$6:$J$9,Inputs!$H$6:$H$9))),0),"" )</f>
        <v/>
      </c>
      <c r="L3200" s="26">
        <f>IF($A3200&lt;=Inputs!$B$13,IF(7&lt;=Inputs!$B$8,IF(Inputs!$B$12&gt;0,MAX(MIN(NORM.INV(RAND(),LOOKUP(V3200,Inputs!$J$6:$J$9,Inputs!$G$6:$G$9),LOOKUP(V3200,Inputs!$J$6:$J$9,Inputs!$H$6:$H$9)),Inputs!$B$12),-Inputs!$B$12),NORM.INV(RAND(),LOOKUP(V3200,Inputs!$J$6:$J$9,Inputs!$G$6:$G$9),LOOKUP(V3200,Inputs!$J$6:$J$9,Inputs!$H$6:$H$9))),0),"" )</f>
        <v/>
      </c>
      <c r="M3200" s="26">
        <f>IF($A3200&lt;=Inputs!$B$13,IF(8&lt;=Inputs!$B$8,IF(Inputs!$B$12&gt;0,MAX(MIN(NORM.INV(RAND(),LOOKUP(W3200,Inputs!$J$6:$J$9,Inputs!$G$6:$G$9),LOOKUP(W3200,Inputs!$J$6:$J$9,Inputs!$H$6:$H$9)),Inputs!$B$12),-Inputs!$B$12),NORM.INV(RAND(),LOOKUP(W3200,Inputs!$J$6:$J$9,Inputs!$G$6:$G$9),LOOKUP(W3200,Inputs!$J$6:$J$9,Inputs!$H$6:$H$9))),0),"" )</f>
        <v/>
      </c>
      <c r="N3200" s="26">
        <f>IF($A3200&lt;=Inputs!$B$13,IF(9&lt;=Inputs!$B$8,IF(Inputs!$B$12&gt;0,MAX(MIN(NORM.INV(RAND(),LOOKUP(X3200,Inputs!$J$6:$J$9,Inputs!$G$6:$G$9),LOOKUP(X3200,Inputs!$J$6:$J$9,Inputs!$H$6:$H$9)),Inputs!$B$12),-Inputs!$B$12),NORM.INV(RAND(),LOOKUP(X3200,Inputs!$J$6:$J$9,Inputs!$G$6:$G$9),LOOKUP(X3200,Inputs!$J$6:$J$9,Inputs!$H$6:$H$9))),0),"" )</f>
        <v/>
      </c>
      <c r="O3200" s="26">
        <f>IF($A3200&lt;=Inputs!$B$13,IF(10&lt;=Inputs!$B$8,IF(Inputs!$B$12&gt;0,MAX(MIN(NORM.INV(RAND(),LOOKUP(Y3200,Inputs!$J$6:$J$9,Inputs!$G$6:$G$9),LOOKUP(Y3200,Inputs!$J$6:$J$9,Inputs!$H$6:$H$9)),Inputs!$B$12),-Inputs!$B$12),NORM.INV(RAND(),LOOKUP(Y3200,Inputs!$J$6:$J$9,Inputs!$G$6:$G$9),LOOKUP(Y3200,Inputs!$J$6:$J$9,Inputs!$H$6:$H$9))),0),"" )</f>
        <v/>
      </c>
      <c r="P3200" s="31">
        <f>IF($A3200&lt;=Inputs!$B$13,RAND(),"")</f>
        <v/>
      </c>
      <c r="Q3200" s="31">
        <f>IF($A3200&lt;=Inputs!$B$13,RAND(),"")</f>
        <v/>
      </c>
      <c r="R3200" s="31">
        <f>IF($A3200&lt;=Inputs!$B$13,RAND(),"")</f>
        <v/>
      </c>
      <c r="S3200" s="31">
        <f>IF($A3200&lt;=Inputs!$B$13,RAND(),"")</f>
        <v/>
      </c>
      <c r="T3200" s="31">
        <f>IF($A3200&lt;=Inputs!$B$13,RAND(),"")</f>
        <v/>
      </c>
      <c r="U3200" s="31">
        <f>IF($A3200&lt;=Inputs!$B$13,RAND(),"")</f>
        <v/>
      </c>
      <c r="V3200" s="31">
        <f>IF($A3200&lt;=Inputs!$B$13,RAND(),"")</f>
        <v/>
      </c>
      <c r="W3200" s="31">
        <f>IF($A3200&lt;=Inputs!$B$13,RAND(),"")</f>
        <v/>
      </c>
      <c r="X3200" s="31">
        <f>IF($A3200&lt;=Inputs!$B$13,RAND(),"")</f>
        <v/>
      </c>
      <c r="Y3200" s="31">
        <f>IF($A3200&lt;=Inputs!$B$13,RAND(),"")</f>
        <v/>
      </c>
    </row>
    <row r="3201">
      <c r="A3201" t="n">
        <v>3196</v>
      </c>
      <c r="B3201" s="26">
        <f>IF($A3201&lt;=Inputs!$B$13,IF(Inputs!$B$8&gt;0,SUM(F3201:O3201)/Inputs!$B$8,0),"")</f>
        <v/>
      </c>
      <c r="C3201" s="27">
        <f>IF($A3201&lt;=Inputs!$B$13,B3201/100,"")</f>
        <v/>
      </c>
      <c r="D3201" s="28">
        <f>IF($A3201&lt;=Inputs!$B$13,C3201*Inputs!$B$7,"")</f>
        <v/>
      </c>
      <c r="E3201" s="29">
        <f>IF($A3201&lt;=Inputs!$B$13,IF(D3201&gt;0,1,0),"")</f>
        <v/>
      </c>
      <c r="F3201" s="26">
        <f>IF($A3201&lt;=Inputs!$B$13,IF(1&lt;=Inputs!$B$8,IF(Inputs!$B$12&gt;0,MAX(MIN(NORM.INV(RAND(),LOOKUP(P3201,Inputs!$J$6:$J$9,Inputs!$G$6:$G$9),LOOKUP(P3201,Inputs!$J$6:$J$9,Inputs!$H$6:$H$9)),Inputs!$B$12),-Inputs!$B$12),NORM.INV(RAND(),LOOKUP(P3201,Inputs!$J$6:$J$9,Inputs!$G$6:$G$9),LOOKUP(P3201,Inputs!$J$6:$J$9,Inputs!$H$6:$H$9))),0),"" )</f>
        <v/>
      </c>
      <c r="G3201" s="26">
        <f>IF($A3201&lt;=Inputs!$B$13,IF(2&lt;=Inputs!$B$8,IF(Inputs!$B$12&gt;0,MAX(MIN(NORM.INV(RAND(),LOOKUP(Q3201,Inputs!$J$6:$J$9,Inputs!$G$6:$G$9),LOOKUP(Q3201,Inputs!$J$6:$J$9,Inputs!$H$6:$H$9)),Inputs!$B$12),-Inputs!$B$12),NORM.INV(RAND(),LOOKUP(Q3201,Inputs!$J$6:$J$9,Inputs!$G$6:$G$9),LOOKUP(Q3201,Inputs!$J$6:$J$9,Inputs!$H$6:$H$9))),0),"" )</f>
        <v/>
      </c>
      <c r="H3201" s="26">
        <f>IF($A3201&lt;=Inputs!$B$13,IF(3&lt;=Inputs!$B$8,IF(Inputs!$B$12&gt;0,MAX(MIN(NORM.INV(RAND(),LOOKUP(R3201,Inputs!$J$6:$J$9,Inputs!$G$6:$G$9),LOOKUP(R3201,Inputs!$J$6:$J$9,Inputs!$H$6:$H$9)),Inputs!$B$12),-Inputs!$B$12),NORM.INV(RAND(),LOOKUP(R3201,Inputs!$J$6:$J$9,Inputs!$G$6:$G$9),LOOKUP(R3201,Inputs!$J$6:$J$9,Inputs!$H$6:$H$9))),0),"" )</f>
        <v/>
      </c>
      <c r="I3201" s="26">
        <f>IF($A3201&lt;=Inputs!$B$13,IF(4&lt;=Inputs!$B$8,IF(Inputs!$B$12&gt;0,MAX(MIN(NORM.INV(RAND(),LOOKUP(S3201,Inputs!$J$6:$J$9,Inputs!$G$6:$G$9),LOOKUP(S3201,Inputs!$J$6:$J$9,Inputs!$H$6:$H$9)),Inputs!$B$12),-Inputs!$B$12),NORM.INV(RAND(),LOOKUP(S3201,Inputs!$J$6:$J$9,Inputs!$G$6:$G$9),LOOKUP(S3201,Inputs!$J$6:$J$9,Inputs!$H$6:$H$9))),0),"" )</f>
        <v/>
      </c>
      <c r="J3201" s="26">
        <f>IF($A3201&lt;=Inputs!$B$13,IF(5&lt;=Inputs!$B$8,IF(Inputs!$B$12&gt;0,MAX(MIN(NORM.INV(RAND(),LOOKUP(T3201,Inputs!$J$6:$J$9,Inputs!$G$6:$G$9),LOOKUP(T3201,Inputs!$J$6:$J$9,Inputs!$H$6:$H$9)),Inputs!$B$12),-Inputs!$B$12),NORM.INV(RAND(),LOOKUP(T3201,Inputs!$J$6:$J$9,Inputs!$G$6:$G$9),LOOKUP(T3201,Inputs!$J$6:$J$9,Inputs!$H$6:$H$9))),0),"" )</f>
        <v/>
      </c>
      <c r="K3201" s="26">
        <f>IF($A3201&lt;=Inputs!$B$13,IF(6&lt;=Inputs!$B$8,IF(Inputs!$B$12&gt;0,MAX(MIN(NORM.INV(RAND(),LOOKUP(U3201,Inputs!$J$6:$J$9,Inputs!$G$6:$G$9),LOOKUP(U3201,Inputs!$J$6:$J$9,Inputs!$H$6:$H$9)),Inputs!$B$12),-Inputs!$B$12),NORM.INV(RAND(),LOOKUP(U3201,Inputs!$J$6:$J$9,Inputs!$G$6:$G$9),LOOKUP(U3201,Inputs!$J$6:$J$9,Inputs!$H$6:$H$9))),0),"" )</f>
        <v/>
      </c>
      <c r="L3201" s="26">
        <f>IF($A3201&lt;=Inputs!$B$13,IF(7&lt;=Inputs!$B$8,IF(Inputs!$B$12&gt;0,MAX(MIN(NORM.INV(RAND(),LOOKUP(V3201,Inputs!$J$6:$J$9,Inputs!$G$6:$G$9),LOOKUP(V3201,Inputs!$J$6:$J$9,Inputs!$H$6:$H$9)),Inputs!$B$12),-Inputs!$B$12),NORM.INV(RAND(),LOOKUP(V3201,Inputs!$J$6:$J$9,Inputs!$G$6:$G$9),LOOKUP(V3201,Inputs!$J$6:$J$9,Inputs!$H$6:$H$9))),0),"" )</f>
        <v/>
      </c>
      <c r="M3201" s="26">
        <f>IF($A3201&lt;=Inputs!$B$13,IF(8&lt;=Inputs!$B$8,IF(Inputs!$B$12&gt;0,MAX(MIN(NORM.INV(RAND(),LOOKUP(W3201,Inputs!$J$6:$J$9,Inputs!$G$6:$G$9),LOOKUP(W3201,Inputs!$J$6:$J$9,Inputs!$H$6:$H$9)),Inputs!$B$12),-Inputs!$B$12),NORM.INV(RAND(),LOOKUP(W3201,Inputs!$J$6:$J$9,Inputs!$G$6:$G$9),LOOKUP(W3201,Inputs!$J$6:$J$9,Inputs!$H$6:$H$9))),0),"" )</f>
        <v/>
      </c>
      <c r="N3201" s="26">
        <f>IF($A3201&lt;=Inputs!$B$13,IF(9&lt;=Inputs!$B$8,IF(Inputs!$B$12&gt;0,MAX(MIN(NORM.INV(RAND(),LOOKUP(X3201,Inputs!$J$6:$J$9,Inputs!$G$6:$G$9),LOOKUP(X3201,Inputs!$J$6:$J$9,Inputs!$H$6:$H$9)),Inputs!$B$12),-Inputs!$B$12),NORM.INV(RAND(),LOOKUP(X3201,Inputs!$J$6:$J$9,Inputs!$G$6:$G$9),LOOKUP(X3201,Inputs!$J$6:$J$9,Inputs!$H$6:$H$9))),0),"" )</f>
        <v/>
      </c>
      <c r="O3201" s="26">
        <f>IF($A3201&lt;=Inputs!$B$13,IF(10&lt;=Inputs!$B$8,IF(Inputs!$B$12&gt;0,MAX(MIN(NORM.INV(RAND(),LOOKUP(Y3201,Inputs!$J$6:$J$9,Inputs!$G$6:$G$9),LOOKUP(Y3201,Inputs!$J$6:$J$9,Inputs!$H$6:$H$9)),Inputs!$B$12),-Inputs!$B$12),NORM.INV(RAND(),LOOKUP(Y3201,Inputs!$J$6:$J$9,Inputs!$G$6:$G$9),LOOKUP(Y3201,Inputs!$J$6:$J$9,Inputs!$H$6:$H$9))),0),"" )</f>
        <v/>
      </c>
      <c r="P3201" s="31">
        <f>IF($A3201&lt;=Inputs!$B$13,RAND(),"")</f>
        <v/>
      </c>
      <c r="Q3201" s="31">
        <f>IF($A3201&lt;=Inputs!$B$13,RAND(),"")</f>
        <v/>
      </c>
      <c r="R3201" s="31">
        <f>IF($A3201&lt;=Inputs!$B$13,RAND(),"")</f>
        <v/>
      </c>
      <c r="S3201" s="31">
        <f>IF($A3201&lt;=Inputs!$B$13,RAND(),"")</f>
        <v/>
      </c>
      <c r="T3201" s="31">
        <f>IF($A3201&lt;=Inputs!$B$13,RAND(),"")</f>
        <v/>
      </c>
      <c r="U3201" s="31">
        <f>IF($A3201&lt;=Inputs!$B$13,RAND(),"")</f>
        <v/>
      </c>
      <c r="V3201" s="31">
        <f>IF($A3201&lt;=Inputs!$B$13,RAND(),"")</f>
        <v/>
      </c>
      <c r="W3201" s="31">
        <f>IF($A3201&lt;=Inputs!$B$13,RAND(),"")</f>
        <v/>
      </c>
      <c r="X3201" s="31">
        <f>IF($A3201&lt;=Inputs!$B$13,RAND(),"")</f>
        <v/>
      </c>
      <c r="Y3201" s="31">
        <f>IF($A3201&lt;=Inputs!$B$13,RAND(),"")</f>
        <v/>
      </c>
    </row>
    <row r="3202">
      <c r="A3202" t="n">
        <v>3197</v>
      </c>
      <c r="B3202" s="26">
        <f>IF($A3202&lt;=Inputs!$B$13,IF(Inputs!$B$8&gt;0,SUM(F3202:O3202)/Inputs!$B$8,0),"")</f>
        <v/>
      </c>
      <c r="C3202" s="27">
        <f>IF($A3202&lt;=Inputs!$B$13,B3202/100,"")</f>
        <v/>
      </c>
      <c r="D3202" s="28">
        <f>IF($A3202&lt;=Inputs!$B$13,C3202*Inputs!$B$7,"")</f>
        <v/>
      </c>
      <c r="E3202" s="29">
        <f>IF($A3202&lt;=Inputs!$B$13,IF(D3202&gt;0,1,0),"")</f>
        <v/>
      </c>
      <c r="F3202" s="26">
        <f>IF($A3202&lt;=Inputs!$B$13,IF(1&lt;=Inputs!$B$8,IF(Inputs!$B$12&gt;0,MAX(MIN(NORM.INV(RAND(),LOOKUP(P3202,Inputs!$J$6:$J$9,Inputs!$G$6:$G$9),LOOKUP(P3202,Inputs!$J$6:$J$9,Inputs!$H$6:$H$9)),Inputs!$B$12),-Inputs!$B$12),NORM.INV(RAND(),LOOKUP(P3202,Inputs!$J$6:$J$9,Inputs!$G$6:$G$9),LOOKUP(P3202,Inputs!$J$6:$J$9,Inputs!$H$6:$H$9))),0),"" )</f>
        <v/>
      </c>
      <c r="G3202" s="26">
        <f>IF($A3202&lt;=Inputs!$B$13,IF(2&lt;=Inputs!$B$8,IF(Inputs!$B$12&gt;0,MAX(MIN(NORM.INV(RAND(),LOOKUP(Q3202,Inputs!$J$6:$J$9,Inputs!$G$6:$G$9),LOOKUP(Q3202,Inputs!$J$6:$J$9,Inputs!$H$6:$H$9)),Inputs!$B$12),-Inputs!$B$12),NORM.INV(RAND(),LOOKUP(Q3202,Inputs!$J$6:$J$9,Inputs!$G$6:$G$9),LOOKUP(Q3202,Inputs!$J$6:$J$9,Inputs!$H$6:$H$9))),0),"" )</f>
        <v/>
      </c>
      <c r="H3202" s="26">
        <f>IF($A3202&lt;=Inputs!$B$13,IF(3&lt;=Inputs!$B$8,IF(Inputs!$B$12&gt;0,MAX(MIN(NORM.INV(RAND(),LOOKUP(R3202,Inputs!$J$6:$J$9,Inputs!$G$6:$G$9),LOOKUP(R3202,Inputs!$J$6:$J$9,Inputs!$H$6:$H$9)),Inputs!$B$12),-Inputs!$B$12),NORM.INV(RAND(),LOOKUP(R3202,Inputs!$J$6:$J$9,Inputs!$G$6:$G$9),LOOKUP(R3202,Inputs!$J$6:$J$9,Inputs!$H$6:$H$9))),0),"" )</f>
        <v/>
      </c>
      <c r="I3202" s="26">
        <f>IF($A3202&lt;=Inputs!$B$13,IF(4&lt;=Inputs!$B$8,IF(Inputs!$B$12&gt;0,MAX(MIN(NORM.INV(RAND(),LOOKUP(S3202,Inputs!$J$6:$J$9,Inputs!$G$6:$G$9),LOOKUP(S3202,Inputs!$J$6:$J$9,Inputs!$H$6:$H$9)),Inputs!$B$12),-Inputs!$B$12),NORM.INV(RAND(),LOOKUP(S3202,Inputs!$J$6:$J$9,Inputs!$G$6:$G$9),LOOKUP(S3202,Inputs!$J$6:$J$9,Inputs!$H$6:$H$9))),0),"" )</f>
        <v/>
      </c>
      <c r="J3202" s="26">
        <f>IF($A3202&lt;=Inputs!$B$13,IF(5&lt;=Inputs!$B$8,IF(Inputs!$B$12&gt;0,MAX(MIN(NORM.INV(RAND(),LOOKUP(T3202,Inputs!$J$6:$J$9,Inputs!$G$6:$G$9),LOOKUP(T3202,Inputs!$J$6:$J$9,Inputs!$H$6:$H$9)),Inputs!$B$12),-Inputs!$B$12),NORM.INV(RAND(),LOOKUP(T3202,Inputs!$J$6:$J$9,Inputs!$G$6:$G$9),LOOKUP(T3202,Inputs!$J$6:$J$9,Inputs!$H$6:$H$9))),0),"" )</f>
        <v/>
      </c>
      <c r="K3202" s="26">
        <f>IF($A3202&lt;=Inputs!$B$13,IF(6&lt;=Inputs!$B$8,IF(Inputs!$B$12&gt;0,MAX(MIN(NORM.INV(RAND(),LOOKUP(U3202,Inputs!$J$6:$J$9,Inputs!$G$6:$G$9),LOOKUP(U3202,Inputs!$J$6:$J$9,Inputs!$H$6:$H$9)),Inputs!$B$12),-Inputs!$B$12),NORM.INV(RAND(),LOOKUP(U3202,Inputs!$J$6:$J$9,Inputs!$G$6:$G$9),LOOKUP(U3202,Inputs!$J$6:$J$9,Inputs!$H$6:$H$9))),0),"" )</f>
        <v/>
      </c>
      <c r="L3202" s="26">
        <f>IF($A3202&lt;=Inputs!$B$13,IF(7&lt;=Inputs!$B$8,IF(Inputs!$B$12&gt;0,MAX(MIN(NORM.INV(RAND(),LOOKUP(V3202,Inputs!$J$6:$J$9,Inputs!$G$6:$G$9),LOOKUP(V3202,Inputs!$J$6:$J$9,Inputs!$H$6:$H$9)),Inputs!$B$12),-Inputs!$B$12),NORM.INV(RAND(),LOOKUP(V3202,Inputs!$J$6:$J$9,Inputs!$G$6:$G$9),LOOKUP(V3202,Inputs!$J$6:$J$9,Inputs!$H$6:$H$9))),0),"" )</f>
        <v/>
      </c>
      <c r="M3202" s="26">
        <f>IF($A3202&lt;=Inputs!$B$13,IF(8&lt;=Inputs!$B$8,IF(Inputs!$B$12&gt;0,MAX(MIN(NORM.INV(RAND(),LOOKUP(W3202,Inputs!$J$6:$J$9,Inputs!$G$6:$G$9),LOOKUP(W3202,Inputs!$J$6:$J$9,Inputs!$H$6:$H$9)),Inputs!$B$12),-Inputs!$B$12),NORM.INV(RAND(),LOOKUP(W3202,Inputs!$J$6:$J$9,Inputs!$G$6:$G$9),LOOKUP(W3202,Inputs!$J$6:$J$9,Inputs!$H$6:$H$9))),0),"" )</f>
        <v/>
      </c>
      <c r="N3202" s="26">
        <f>IF($A3202&lt;=Inputs!$B$13,IF(9&lt;=Inputs!$B$8,IF(Inputs!$B$12&gt;0,MAX(MIN(NORM.INV(RAND(),LOOKUP(X3202,Inputs!$J$6:$J$9,Inputs!$G$6:$G$9),LOOKUP(X3202,Inputs!$J$6:$J$9,Inputs!$H$6:$H$9)),Inputs!$B$12),-Inputs!$B$12),NORM.INV(RAND(),LOOKUP(X3202,Inputs!$J$6:$J$9,Inputs!$G$6:$G$9),LOOKUP(X3202,Inputs!$J$6:$J$9,Inputs!$H$6:$H$9))),0),"" )</f>
        <v/>
      </c>
      <c r="O3202" s="26">
        <f>IF($A3202&lt;=Inputs!$B$13,IF(10&lt;=Inputs!$B$8,IF(Inputs!$B$12&gt;0,MAX(MIN(NORM.INV(RAND(),LOOKUP(Y3202,Inputs!$J$6:$J$9,Inputs!$G$6:$G$9),LOOKUP(Y3202,Inputs!$J$6:$J$9,Inputs!$H$6:$H$9)),Inputs!$B$12),-Inputs!$B$12),NORM.INV(RAND(),LOOKUP(Y3202,Inputs!$J$6:$J$9,Inputs!$G$6:$G$9),LOOKUP(Y3202,Inputs!$J$6:$J$9,Inputs!$H$6:$H$9))),0),"" )</f>
        <v/>
      </c>
      <c r="P3202" s="31">
        <f>IF($A3202&lt;=Inputs!$B$13,RAND(),"")</f>
        <v/>
      </c>
      <c r="Q3202" s="31">
        <f>IF($A3202&lt;=Inputs!$B$13,RAND(),"")</f>
        <v/>
      </c>
      <c r="R3202" s="31">
        <f>IF($A3202&lt;=Inputs!$B$13,RAND(),"")</f>
        <v/>
      </c>
      <c r="S3202" s="31">
        <f>IF($A3202&lt;=Inputs!$B$13,RAND(),"")</f>
        <v/>
      </c>
      <c r="T3202" s="31">
        <f>IF($A3202&lt;=Inputs!$B$13,RAND(),"")</f>
        <v/>
      </c>
      <c r="U3202" s="31">
        <f>IF($A3202&lt;=Inputs!$B$13,RAND(),"")</f>
        <v/>
      </c>
      <c r="V3202" s="31">
        <f>IF($A3202&lt;=Inputs!$B$13,RAND(),"")</f>
        <v/>
      </c>
      <c r="W3202" s="31">
        <f>IF($A3202&lt;=Inputs!$B$13,RAND(),"")</f>
        <v/>
      </c>
      <c r="X3202" s="31">
        <f>IF($A3202&lt;=Inputs!$B$13,RAND(),"")</f>
        <v/>
      </c>
      <c r="Y3202" s="31">
        <f>IF($A3202&lt;=Inputs!$B$13,RAND(),"")</f>
        <v/>
      </c>
    </row>
    <row r="3203">
      <c r="A3203" t="n">
        <v>3198</v>
      </c>
      <c r="B3203" s="26">
        <f>IF($A3203&lt;=Inputs!$B$13,IF(Inputs!$B$8&gt;0,SUM(F3203:O3203)/Inputs!$B$8,0),"")</f>
        <v/>
      </c>
      <c r="C3203" s="27">
        <f>IF($A3203&lt;=Inputs!$B$13,B3203/100,"")</f>
        <v/>
      </c>
      <c r="D3203" s="28">
        <f>IF($A3203&lt;=Inputs!$B$13,C3203*Inputs!$B$7,"")</f>
        <v/>
      </c>
      <c r="E3203" s="29">
        <f>IF($A3203&lt;=Inputs!$B$13,IF(D3203&gt;0,1,0),"")</f>
        <v/>
      </c>
      <c r="F3203" s="26">
        <f>IF($A3203&lt;=Inputs!$B$13,IF(1&lt;=Inputs!$B$8,IF(Inputs!$B$12&gt;0,MAX(MIN(NORM.INV(RAND(),LOOKUP(P3203,Inputs!$J$6:$J$9,Inputs!$G$6:$G$9),LOOKUP(P3203,Inputs!$J$6:$J$9,Inputs!$H$6:$H$9)),Inputs!$B$12),-Inputs!$B$12),NORM.INV(RAND(),LOOKUP(P3203,Inputs!$J$6:$J$9,Inputs!$G$6:$G$9),LOOKUP(P3203,Inputs!$J$6:$J$9,Inputs!$H$6:$H$9))),0),"" )</f>
        <v/>
      </c>
      <c r="G3203" s="26">
        <f>IF($A3203&lt;=Inputs!$B$13,IF(2&lt;=Inputs!$B$8,IF(Inputs!$B$12&gt;0,MAX(MIN(NORM.INV(RAND(),LOOKUP(Q3203,Inputs!$J$6:$J$9,Inputs!$G$6:$G$9),LOOKUP(Q3203,Inputs!$J$6:$J$9,Inputs!$H$6:$H$9)),Inputs!$B$12),-Inputs!$B$12),NORM.INV(RAND(),LOOKUP(Q3203,Inputs!$J$6:$J$9,Inputs!$G$6:$G$9),LOOKUP(Q3203,Inputs!$J$6:$J$9,Inputs!$H$6:$H$9))),0),"" )</f>
        <v/>
      </c>
      <c r="H3203" s="26">
        <f>IF($A3203&lt;=Inputs!$B$13,IF(3&lt;=Inputs!$B$8,IF(Inputs!$B$12&gt;0,MAX(MIN(NORM.INV(RAND(),LOOKUP(R3203,Inputs!$J$6:$J$9,Inputs!$G$6:$G$9),LOOKUP(R3203,Inputs!$J$6:$J$9,Inputs!$H$6:$H$9)),Inputs!$B$12),-Inputs!$B$12),NORM.INV(RAND(),LOOKUP(R3203,Inputs!$J$6:$J$9,Inputs!$G$6:$G$9),LOOKUP(R3203,Inputs!$J$6:$J$9,Inputs!$H$6:$H$9))),0),"" )</f>
        <v/>
      </c>
      <c r="I3203" s="26">
        <f>IF($A3203&lt;=Inputs!$B$13,IF(4&lt;=Inputs!$B$8,IF(Inputs!$B$12&gt;0,MAX(MIN(NORM.INV(RAND(),LOOKUP(S3203,Inputs!$J$6:$J$9,Inputs!$G$6:$G$9),LOOKUP(S3203,Inputs!$J$6:$J$9,Inputs!$H$6:$H$9)),Inputs!$B$12),-Inputs!$B$12),NORM.INV(RAND(),LOOKUP(S3203,Inputs!$J$6:$J$9,Inputs!$G$6:$G$9),LOOKUP(S3203,Inputs!$J$6:$J$9,Inputs!$H$6:$H$9))),0),"" )</f>
        <v/>
      </c>
      <c r="J3203" s="26">
        <f>IF($A3203&lt;=Inputs!$B$13,IF(5&lt;=Inputs!$B$8,IF(Inputs!$B$12&gt;0,MAX(MIN(NORM.INV(RAND(),LOOKUP(T3203,Inputs!$J$6:$J$9,Inputs!$G$6:$G$9),LOOKUP(T3203,Inputs!$J$6:$J$9,Inputs!$H$6:$H$9)),Inputs!$B$12),-Inputs!$B$12),NORM.INV(RAND(),LOOKUP(T3203,Inputs!$J$6:$J$9,Inputs!$G$6:$G$9),LOOKUP(T3203,Inputs!$J$6:$J$9,Inputs!$H$6:$H$9))),0),"" )</f>
        <v/>
      </c>
      <c r="K3203" s="26">
        <f>IF($A3203&lt;=Inputs!$B$13,IF(6&lt;=Inputs!$B$8,IF(Inputs!$B$12&gt;0,MAX(MIN(NORM.INV(RAND(),LOOKUP(U3203,Inputs!$J$6:$J$9,Inputs!$G$6:$G$9),LOOKUP(U3203,Inputs!$J$6:$J$9,Inputs!$H$6:$H$9)),Inputs!$B$12),-Inputs!$B$12),NORM.INV(RAND(),LOOKUP(U3203,Inputs!$J$6:$J$9,Inputs!$G$6:$G$9),LOOKUP(U3203,Inputs!$J$6:$J$9,Inputs!$H$6:$H$9))),0),"" )</f>
        <v/>
      </c>
      <c r="L3203" s="26">
        <f>IF($A3203&lt;=Inputs!$B$13,IF(7&lt;=Inputs!$B$8,IF(Inputs!$B$12&gt;0,MAX(MIN(NORM.INV(RAND(),LOOKUP(V3203,Inputs!$J$6:$J$9,Inputs!$G$6:$G$9),LOOKUP(V3203,Inputs!$J$6:$J$9,Inputs!$H$6:$H$9)),Inputs!$B$12),-Inputs!$B$12),NORM.INV(RAND(),LOOKUP(V3203,Inputs!$J$6:$J$9,Inputs!$G$6:$G$9),LOOKUP(V3203,Inputs!$J$6:$J$9,Inputs!$H$6:$H$9))),0),"" )</f>
        <v/>
      </c>
      <c r="M3203" s="26">
        <f>IF($A3203&lt;=Inputs!$B$13,IF(8&lt;=Inputs!$B$8,IF(Inputs!$B$12&gt;0,MAX(MIN(NORM.INV(RAND(),LOOKUP(W3203,Inputs!$J$6:$J$9,Inputs!$G$6:$G$9),LOOKUP(W3203,Inputs!$J$6:$J$9,Inputs!$H$6:$H$9)),Inputs!$B$12),-Inputs!$B$12),NORM.INV(RAND(),LOOKUP(W3203,Inputs!$J$6:$J$9,Inputs!$G$6:$G$9),LOOKUP(W3203,Inputs!$J$6:$J$9,Inputs!$H$6:$H$9))),0),"" )</f>
        <v/>
      </c>
      <c r="N3203" s="26">
        <f>IF($A3203&lt;=Inputs!$B$13,IF(9&lt;=Inputs!$B$8,IF(Inputs!$B$12&gt;0,MAX(MIN(NORM.INV(RAND(),LOOKUP(X3203,Inputs!$J$6:$J$9,Inputs!$G$6:$G$9),LOOKUP(X3203,Inputs!$J$6:$J$9,Inputs!$H$6:$H$9)),Inputs!$B$12),-Inputs!$B$12),NORM.INV(RAND(),LOOKUP(X3203,Inputs!$J$6:$J$9,Inputs!$G$6:$G$9),LOOKUP(X3203,Inputs!$J$6:$J$9,Inputs!$H$6:$H$9))),0),"" )</f>
        <v/>
      </c>
      <c r="O3203" s="26">
        <f>IF($A3203&lt;=Inputs!$B$13,IF(10&lt;=Inputs!$B$8,IF(Inputs!$B$12&gt;0,MAX(MIN(NORM.INV(RAND(),LOOKUP(Y3203,Inputs!$J$6:$J$9,Inputs!$G$6:$G$9),LOOKUP(Y3203,Inputs!$J$6:$J$9,Inputs!$H$6:$H$9)),Inputs!$B$12),-Inputs!$B$12),NORM.INV(RAND(),LOOKUP(Y3203,Inputs!$J$6:$J$9,Inputs!$G$6:$G$9),LOOKUP(Y3203,Inputs!$J$6:$J$9,Inputs!$H$6:$H$9))),0),"" )</f>
        <v/>
      </c>
      <c r="P3203" s="31">
        <f>IF($A3203&lt;=Inputs!$B$13,RAND(),"")</f>
        <v/>
      </c>
      <c r="Q3203" s="31">
        <f>IF($A3203&lt;=Inputs!$B$13,RAND(),"")</f>
        <v/>
      </c>
      <c r="R3203" s="31">
        <f>IF($A3203&lt;=Inputs!$B$13,RAND(),"")</f>
        <v/>
      </c>
      <c r="S3203" s="31">
        <f>IF($A3203&lt;=Inputs!$B$13,RAND(),"")</f>
        <v/>
      </c>
      <c r="T3203" s="31">
        <f>IF($A3203&lt;=Inputs!$B$13,RAND(),"")</f>
        <v/>
      </c>
      <c r="U3203" s="31">
        <f>IF($A3203&lt;=Inputs!$B$13,RAND(),"")</f>
        <v/>
      </c>
      <c r="V3203" s="31">
        <f>IF($A3203&lt;=Inputs!$B$13,RAND(),"")</f>
        <v/>
      </c>
      <c r="W3203" s="31">
        <f>IF($A3203&lt;=Inputs!$B$13,RAND(),"")</f>
        <v/>
      </c>
      <c r="X3203" s="31">
        <f>IF($A3203&lt;=Inputs!$B$13,RAND(),"")</f>
        <v/>
      </c>
      <c r="Y3203" s="31">
        <f>IF($A3203&lt;=Inputs!$B$13,RAND(),"")</f>
        <v/>
      </c>
    </row>
    <row r="3204">
      <c r="A3204" t="n">
        <v>3199</v>
      </c>
      <c r="B3204" s="26">
        <f>IF($A3204&lt;=Inputs!$B$13,IF(Inputs!$B$8&gt;0,SUM(F3204:O3204)/Inputs!$B$8,0),"")</f>
        <v/>
      </c>
      <c r="C3204" s="27">
        <f>IF($A3204&lt;=Inputs!$B$13,B3204/100,"")</f>
        <v/>
      </c>
      <c r="D3204" s="28">
        <f>IF($A3204&lt;=Inputs!$B$13,C3204*Inputs!$B$7,"")</f>
        <v/>
      </c>
      <c r="E3204" s="29">
        <f>IF($A3204&lt;=Inputs!$B$13,IF(D3204&gt;0,1,0),"")</f>
        <v/>
      </c>
      <c r="F3204" s="26">
        <f>IF($A3204&lt;=Inputs!$B$13,IF(1&lt;=Inputs!$B$8,IF(Inputs!$B$12&gt;0,MAX(MIN(NORM.INV(RAND(),LOOKUP(P3204,Inputs!$J$6:$J$9,Inputs!$G$6:$G$9),LOOKUP(P3204,Inputs!$J$6:$J$9,Inputs!$H$6:$H$9)),Inputs!$B$12),-Inputs!$B$12),NORM.INV(RAND(),LOOKUP(P3204,Inputs!$J$6:$J$9,Inputs!$G$6:$G$9),LOOKUP(P3204,Inputs!$J$6:$J$9,Inputs!$H$6:$H$9))),0),"" )</f>
        <v/>
      </c>
      <c r="G3204" s="26">
        <f>IF($A3204&lt;=Inputs!$B$13,IF(2&lt;=Inputs!$B$8,IF(Inputs!$B$12&gt;0,MAX(MIN(NORM.INV(RAND(),LOOKUP(Q3204,Inputs!$J$6:$J$9,Inputs!$G$6:$G$9),LOOKUP(Q3204,Inputs!$J$6:$J$9,Inputs!$H$6:$H$9)),Inputs!$B$12),-Inputs!$B$12),NORM.INV(RAND(),LOOKUP(Q3204,Inputs!$J$6:$J$9,Inputs!$G$6:$G$9),LOOKUP(Q3204,Inputs!$J$6:$J$9,Inputs!$H$6:$H$9))),0),"" )</f>
        <v/>
      </c>
      <c r="H3204" s="26">
        <f>IF($A3204&lt;=Inputs!$B$13,IF(3&lt;=Inputs!$B$8,IF(Inputs!$B$12&gt;0,MAX(MIN(NORM.INV(RAND(),LOOKUP(R3204,Inputs!$J$6:$J$9,Inputs!$G$6:$G$9),LOOKUP(R3204,Inputs!$J$6:$J$9,Inputs!$H$6:$H$9)),Inputs!$B$12),-Inputs!$B$12),NORM.INV(RAND(),LOOKUP(R3204,Inputs!$J$6:$J$9,Inputs!$G$6:$G$9),LOOKUP(R3204,Inputs!$J$6:$J$9,Inputs!$H$6:$H$9))),0),"" )</f>
        <v/>
      </c>
      <c r="I3204" s="26">
        <f>IF($A3204&lt;=Inputs!$B$13,IF(4&lt;=Inputs!$B$8,IF(Inputs!$B$12&gt;0,MAX(MIN(NORM.INV(RAND(),LOOKUP(S3204,Inputs!$J$6:$J$9,Inputs!$G$6:$G$9),LOOKUP(S3204,Inputs!$J$6:$J$9,Inputs!$H$6:$H$9)),Inputs!$B$12),-Inputs!$B$12),NORM.INV(RAND(),LOOKUP(S3204,Inputs!$J$6:$J$9,Inputs!$G$6:$G$9),LOOKUP(S3204,Inputs!$J$6:$J$9,Inputs!$H$6:$H$9))),0),"" )</f>
        <v/>
      </c>
      <c r="J3204" s="26">
        <f>IF($A3204&lt;=Inputs!$B$13,IF(5&lt;=Inputs!$B$8,IF(Inputs!$B$12&gt;0,MAX(MIN(NORM.INV(RAND(),LOOKUP(T3204,Inputs!$J$6:$J$9,Inputs!$G$6:$G$9),LOOKUP(T3204,Inputs!$J$6:$J$9,Inputs!$H$6:$H$9)),Inputs!$B$12),-Inputs!$B$12),NORM.INV(RAND(),LOOKUP(T3204,Inputs!$J$6:$J$9,Inputs!$G$6:$G$9),LOOKUP(T3204,Inputs!$J$6:$J$9,Inputs!$H$6:$H$9))),0),"" )</f>
        <v/>
      </c>
      <c r="K3204" s="26">
        <f>IF($A3204&lt;=Inputs!$B$13,IF(6&lt;=Inputs!$B$8,IF(Inputs!$B$12&gt;0,MAX(MIN(NORM.INV(RAND(),LOOKUP(U3204,Inputs!$J$6:$J$9,Inputs!$G$6:$G$9),LOOKUP(U3204,Inputs!$J$6:$J$9,Inputs!$H$6:$H$9)),Inputs!$B$12),-Inputs!$B$12),NORM.INV(RAND(),LOOKUP(U3204,Inputs!$J$6:$J$9,Inputs!$G$6:$G$9),LOOKUP(U3204,Inputs!$J$6:$J$9,Inputs!$H$6:$H$9))),0),"" )</f>
        <v/>
      </c>
      <c r="L3204" s="26">
        <f>IF($A3204&lt;=Inputs!$B$13,IF(7&lt;=Inputs!$B$8,IF(Inputs!$B$12&gt;0,MAX(MIN(NORM.INV(RAND(),LOOKUP(V3204,Inputs!$J$6:$J$9,Inputs!$G$6:$G$9),LOOKUP(V3204,Inputs!$J$6:$J$9,Inputs!$H$6:$H$9)),Inputs!$B$12),-Inputs!$B$12),NORM.INV(RAND(),LOOKUP(V3204,Inputs!$J$6:$J$9,Inputs!$G$6:$G$9),LOOKUP(V3204,Inputs!$J$6:$J$9,Inputs!$H$6:$H$9))),0),"" )</f>
        <v/>
      </c>
      <c r="M3204" s="26">
        <f>IF($A3204&lt;=Inputs!$B$13,IF(8&lt;=Inputs!$B$8,IF(Inputs!$B$12&gt;0,MAX(MIN(NORM.INV(RAND(),LOOKUP(W3204,Inputs!$J$6:$J$9,Inputs!$G$6:$G$9),LOOKUP(W3204,Inputs!$J$6:$J$9,Inputs!$H$6:$H$9)),Inputs!$B$12),-Inputs!$B$12),NORM.INV(RAND(),LOOKUP(W3204,Inputs!$J$6:$J$9,Inputs!$G$6:$G$9),LOOKUP(W3204,Inputs!$J$6:$J$9,Inputs!$H$6:$H$9))),0),"" )</f>
        <v/>
      </c>
      <c r="N3204" s="26">
        <f>IF($A3204&lt;=Inputs!$B$13,IF(9&lt;=Inputs!$B$8,IF(Inputs!$B$12&gt;0,MAX(MIN(NORM.INV(RAND(),LOOKUP(X3204,Inputs!$J$6:$J$9,Inputs!$G$6:$G$9),LOOKUP(X3204,Inputs!$J$6:$J$9,Inputs!$H$6:$H$9)),Inputs!$B$12),-Inputs!$B$12),NORM.INV(RAND(),LOOKUP(X3204,Inputs!$J$6:$J$9,Inputs!$G$6:$G$9),LOOKUP(X3204,Inputs!$J$6:$J$9,Inputs!$H$6:$H$9))),0),"" )</f>
        <v/>
      </c>
      <c r="O3204" s="26">
        <f>IF($A3204&lt;=Inputs!$B$13,IF(10&lt;=Inputs!$B$8,IF(Inputs!$B$12&gt;0,MAX(MIN(NORM.INV(RAND(),LOOKUP(Y3204,Inputs!$J$6:$J$9,Inputs!$G$6:$G$9),LOOKUP(Y3204,Inputs!$J$6:$J$9,Inputs!$H$6:$H$9)),Inputs!$B$12),-Inputs!$B$12),NORM.INV(RAND(),LOOKUP(Y3204,Inputs!$J$6:$J$9,Inputs!$G$6:$G$9),LOOKUP(Y3204,Inputs!$J$6:$J$9,Inputs!$H$6:$H$9))),0),"" )</f>
        <v/>
      </c>
      <c r="P3204" s="31">
        <f>IF($A3204&lt;=Inputs!$B$13,RAND(),"")</f>
        <v/>
      </c>
      <c r="Q3204" s="31">
        <f>IF($A3204&lt;=Inputs!$B$13,RAND(),"")</f>
        <v/>
      </c>
      <c r="R3204" s="31">
        <f>IF($A3204&lt;=Inputs!$B$13,RAND(),"")</f>
        <v/>
      </c>
      <c r="S3204" s="31">
        <f>IF($A3204&lt;=Inputs!$B$13,RAND(),"")</f>
        <v/>
      </c>
      <c r="T3204" s="31">
        <f>IF($A3204&lt;=Inputs!$B$13,RAND(),"")</f>
        <v/>
      </c>
      <c r="U3204" s="31">
        <f>IF($A3204&lt;=Inputs!$B$13,RAND(),"")</f>
        <v/>
      </c>
      <c r="V3204" s="31">
        <f>IF($A3204&lt;=Inputs!$B$13,RAND(),"")</f>
        <v/>
      </c>
      <c r="W3204" s="31">
        <f>IF($A3204&lt;=Inputs!$B$13,RAND(),"")</f>
        <v/>
      </c>
      <c r="X3204" s="31">
        <f>IF($A3204&lt;=Inputs!$B$13,RAND(),"")</f>
        <v/>
      </c>
      <c r="Y3204" s="31">
        <f>IF($A3204&lt;=Inputs!$B$13,RAND(),"")</f>
        <v/>
      </c>
    </row>
    <row r="3205">
      <c r="A3205" t="n">
        <v>3200</v>
      </c>
      <c r="B3205" s="26">
        <f>IF($A3205&lt;=Inputs!$B$13,IF(Inputs!$B$8&gt;0,SUM(F3205:O3205)/Inputs!$B$8,0),"")</f>
        <v/>
      </c>
      <c r="C3205" s="27">
        <f>IF($A3205&lt;=Inputs!$B$13,B3205/100,"")</f>
        <v/>
      </c>
      <c r="D3205" s="28">
        <f>IF($A3205&lt;=Inputs!$B$13,C3205*Inputs!$B$7,"")</f>
        <v/>
      </c>
      <c r="E3205" s="29">
        <f>IF($A3205&lt;=Inputs!$B$13,IF(D3205&gt;0,1,0),"")</f>
        <v/>
      </c>
      <c r="F3205" s="26">
        <f>IF($A3205&lt;=Inputs!$B$13,IF(1&lt;=Inputs!$B$8,IF(Inputs!$B$12&gt;0,MAX(MIN(NORM.INV(RAND(),LOOKUP(P3205,Inputs!$J$6:$J$9,Inputs!$G$6:$G$9),LOOKUP(P3205,Inputs!$J$6:$J$9,Inputs!$H$6:$H$9)),Inputs!$B$12),-Inputs!$B$12),NORM.INV(RAND(),LOOKUP(P3205,Inputs!$J$6:$J$9,Inputs!$G$6:$G$9),LOOKUP(P3205,Inputs!$J$6:$J$9,Inputs!$H$6:$H$9))),0),"" )</f>
        <v/>
      </c>
      <c r="G3205" s="26">
        <f>IF($A3205&lt;=Inputs!$B$13,IF(2&lt;=Inputs!$B$8,IF(Inputs!$B$12&gt;0,MAX(MIN(NORM.INV(RAND(),LOOKUP(Q3205,Inputs!$J$6:$J$9,Inputs!$G$6:$G$9),LOOKUP(Q3205,Inputs!$J$6:$J$9,Inputs!$H$6:$H$9)),Inputs!$B$12),-Inputs!$B$12),NORM.INV(RAND(),LOOKUP(Q3205,Inputs!$J$6:$J$9,Inputs!$G$6:$G$9),LOOKUP(Q3205,Inputs!$J$6:$J$9,Inputs!$H$6:$H$9))),0),"" )</f>
        <v/>
      </c>
      <c r="H3205" s="26">
        <f>IF($A3205&lt;=Inputs!$B$13,IF(3&lt;=Inputs!$B$8,IF(Inputs!$B$12&gt;0,MAX(MIN(NORM.INV(RAND(),LOOKUP(R3205,Inputs!$J$6:$J$9,Inputs!$G$6:$G$9),LOOKUP(R3205,Inputs!$J$6:$J$9,Inputs!$H$6:$H$9)),Inputs!$B$12),-Inputs!$B$12),NORM.INV(RAND(),LOOKUP(R3205,Inputs!$J$6:$J$9,Inputs!$G$6:$G$9),LOOKUP(R3205,Inputs!$J$6:$J$9,Inputs!$H$6:$H$9))),0),"" )</f>
        <v/>
      </c>
      <c r="I3205" s="26">
        <f>IF($A3205&lt;=Inputs!$B$13,IF(4&lt;=Inputs!$B$8,IF(Inputs!$B$12&gt;0,MAX(MIN(NORM.INV(RAND(),LOOKUP(S3205,Inputs!$J$6:$J$9,Inputs!$G$6:$G$9),LOOKUP(S3205,Inputs!$J$6:$J$9,Inputs!$H$6:$H$9)),Inputs!$B$12),-Inputs!$B$12),NORM.INV(RAND(),LOOKUP(S3205,Inputs!$J$6:$J$9,Inputs!$G$6:$G$9),LOOKUP(S3205,Inputs!$J$6:$J$9,Inputs!$H$6:$H$9))),0),"" )</f>
        <v/>
      </c>
      <c r="J3205" s="26">
        <f>IF($A3205&lt;=Inputs!$B$13,IF(5&lt;=Inputs!$B$8,IF(Inputs!$B$12&gt;0,MAX(MIN(NORM.INV(RAND(),LOOKUP(T3205,Inputs!$J$6:$J$9,Inputs!$G$6:$G$9),LOOKUP(T3205,Inputs!$J$6:$J$9,Inputs!$H$6:$H$9)),Inputs!$B$12),-Inputs!$B$12),NORM.INV(RAND(),LOOKUP(T3205,Inputs!$J$6:$J$9,Inputs!$G$6:$G$9),LOOKUP(T3205,Inputs!$J$6:$J$9,Inputs!$H$6:$H$9))),0),"" )</f>
        <v/>
      </c>
      <c r="K3205" s="26">
        <f>IF($A3205&lt;=Inputs!$B$13,IF(6&lt;=Inputs!$B$8,IF(Inputs!$B$12&gt;0,MAX(MIN(NORM.INV(RAND(),LOOKUP(U3205,Inputs!$J$6:$J$9,Inputs!$G$6:$G$9),LOOKUP(U3205,Inputs!$J$6:$J$9,Inputs!$H$6:$H$9)),Inputs!$B$12),-Inputs!$B$12),NORM.INV(RAND(),LOOKUP(U3205,Inputs!$J$6:$J$9,Inputs!$G$6:$G$9),LOOKUP(U3205,Inputs!$J$6:$J$9,Inputs!$H$6:$H$9))),0),"" )</f>
        <v/>
      </c>
      <c r="L3205" s="26">
        <f>IF($A3205&lt;=Inputs!$B$13,IF(7&lt;=Inputs!$B$8,IF(Inputs!$B$12&gt;0,MAX(MIN(NORM.INV(RAND(),LOOKUP(V3205,Inputs!$J$6:$J$9,Inputs!$G$6:$G$9),LOOKUP(V3205,Inputs!$J$6:$J$9,Inputs!$H$6:$H$9)),Inputs!$B$12),-Inputs!$B$12),NORM.INV(RAND(),LOOKUP(V3205,Inputs!$J$6:$J$9,Inputs!$G$6:$G$9),LOOKUP(V3205,Inputs!$J$6:$J$9,Inputs!$H$6:$H$9))),0),"" )</f>
        <v/>
      </c>
      <c r="M3205" s="26">
        <f>IF($A3205&lt;=Inputs!$B$13,IF(8&lt;=Inputs!$B$8,IF(Inputs!$B$12&gt;0,MAX(MIN(NORM.INV(RAND(),LOOKUP(W3205,Inputs!$J$6:$J$9,Inputs!$G$6:$G$9),LOOKUP(W3205,Inputs!$J$6:$J$9,Inputs!$H$6:$H$9)),Inputs!$B$12),-Inputs!$B$12),NORM.INV(RAND(),LOOKUP(W3205,Inputs!$J$6:$J$9,Inputs!$G$6:$G$9),LOOKUP(W3205,Inputs!$J$6:$J$9,Inputs!$H$6:$H$9))),0),"" )</f>
        <v/>
      </c>
      <c r="N3205" s="26">
        <f>IF($A3205&lt;=Inputs!$B$13,IF(9&lt;=Inputs!$B$8,IF(Inputs!$B$12&gt;0,MAX(MIN(NORM.INV(RAND(),LOOKUP(X3205,Inputs!$J$6:$J$9,Inputs!$G$6:$G$9),LOOKUP(X3205,Inputs!$J$6:$J$9,Inputs!$H$6:$H$9)),Inputs!$B$12),-Inputs!$B$12),NORM.INV(RAND(),LOOKUP(X3205,Inputs!$J$6:$J$9,Inputs!$G$6:$G$9),LOOKUP(X3205,Inputs!$J$6:$J$9,Inputs!$H$6:$H$9))),0),"" )</f>
        <v/>
      </c>
      <c r="O3205" s="26">
        <f>IF($A3205&lt;=Inputs!$B$13,IF(10&lt;=Inputs!$B$8,IF(Inputs!$B$12&gt;0,MAX(MIN(NORM.INV(RAND(),LOOKUP(Y3205,Inputs!$J$6:$J$9,Inputs!$G$6:$G$9),LOOKUP(Y3205,Inputs!$J$6:$J$9,Inputs!$H$6:$H$9)),Inputs!$B$12),-Inputs!$B$12),NORM.INV(RAND(),LOOKUP(Y3205,Inputs!$J$6:$J$9,Inputs!$G$6:$G$9),LOOKUP(Y3205,Inputs!$J$6:$J$9,Inputs!$H$6:$H$9))),0),"" )</f>
        <v/>
      </c>
      <c r="P3205" s="31">
        <f>IF($A3205&lt;=Inputs!$B$13,RAND(),"")</f>
        <v/>
      </c>
      <c r="Q3205" s="31">
        <f>IF($A3205&lt;=Inputs!$B$13,RAND(),"")</f>
        <v/>
      </c>
      <c r="R3205" s="31">
        <f>IF($A3205&lt;=Inputs!$B$13,RAND(),"")</f>
        <v/>
      </c>
      <c r="S3205" s="31">
        <f>IF($A3205&lt;=Inputs!$B$13,RAND(),"")</f>
        <v/>
      </c>
      <c r="T3205" s="31">
        <f>IF($A3205&lt;=Inputs!$B$13,RAND(),"")</f>
        <v/>
      </c>
      <c r="U3205" s="31">
        <f>IF($A3205&lt;=Inputs!$B$13,RAND(),"")</f>
        <v/>
      </c>
      <c r="V3205" s="31">
        <f>IF($A3205&lt;=Inputs!$B$13,RAND(),"")</f>
        <v/>
      </c>
      <c r="W3205" s="31">
        <f>IF($A3205&lt;=Inputs!$B$13,RAND(),"")</f>
        <v/>
      </c>
      <c r="X3205" s="31">
        <f>IF($A3205&lt;=Inputs!$B$13,RAND(),"")</f>
        <v/>
      </c>
      <c r="Y3205" s="31">
        <f>IF($A3205&lt;=Inputs!$B$13,RAND(),"")</f>
        <v/>
      </c>
    </row>
    <row r="3206">
      <c r="A3206" t="n">
        <v>3201</v>
      </c>
      <c r="B3206" s="26">
        <f>IF($A3206&lt;=Inputs!$B$13,IF(Inputs!$B$8&gt;0,SUM(F3206:O3206)/Inputs!$B$8,0),"")</f>
        <v/>
      </c>
      <c r="C3206" s="27">
        <f>IF($A3206&lt;=Inputs!$B$13,B3206/100,"")</f>
        <v/>
      </c>
      <c r="D3206" s="28">
        <f>IF($A3206&lt;=Inputs!$B$13,C3206*Inputs!$B$7,"")</f>
        <v/>
      </c>
      <c r="E3206" s="29">
        <f>IF($A3206&lt;=Inputs!$B$13,IF(D3206&gt;0,1,0),"")</f>
        <v/>
      </c>
      <c r="F3206" s="26">
        <f>IF($A3206&lt;=Inputs!$B$13,IF(1&lt;=Inputs!$B$8,IF(Inputs!$B$12&gt;0,MAX(MIN(NORM.INV(RAND(),LOOKUP(P3206,Inputs!$J$6:$J$9,Inputs!$G$6:$G$9),LOOKUP(P3206,Inputs!$J$6:$J$9,Inputs!$H$6:$H$9)),Inputs!$B$12),-Inputs!$B$12),NORM.INV(RAND(),LOOKUP(P3206,Inputs!$J$6:$J$9,Inputs!$G$6:$G$9),LOOKUP(P3206,Inputs!$J$6:$J$9,Inputs!$H$6:$H$9))),0),"" )</f>
        <v/>
      </c>
      <c r="G3206" s="26">
        <f>IF($A3206&lt;=Inputs!$B$13,IF(2&lt;=Inputs!$B$8,IF(Inputs!$B$12&gt;0,MAX(MIN(NORM.INV(RAND(),LOOKUP(Q3206,Inputs!$J$6:$J$9,Inputs!$G$6:$G$9),LOOKUP(Q3206,Inputs!$J$6:$J$9,Inputs!$H$6:$H$9)),Inputs!$B$12),-Inputs!$B$12),NORM.INV(RAND(),LOOKUP(Q3206,Inputs!$J$6:$J$9,Inputs!$G$6:$G$9),LOOKUP(Q3206,Inputs!$J$6:$J$9,Inputs!$H$6:$H$9))),0),"" )</f>
        <v/>
      </c>
      <c r="H3206" s="26">
        <f>IF($A3206&lt;=Inputs!$B$13,IF(3&lt;=Inputs!$B$8,IF(Inputs!$B$12&gt;0,MAX(MIN(NORM.INV(RAND(),LOOKUP(R3206,Inputs!$J$6:$J$9,Inputs!$G$6:$G$9),LOOKUP(R3206,Inputs!$J$6:$J$9,Inputs!$H$6:$H$9)),Inputs!$B$12),-Inputs!$B$12),NORM.INV(RAND(),LOOKUP(R3206,Inputs!$J$6:$J$9,Inputs!$G$6:$G$9),LOOKUP(R3206,Inputs!$J$6:$J$9,Inputs!$H$6:$H$9))),0),"" )</f>
        <v/>
      </c>
      <c r="I3206" s="26">
        <f>IF($A3206&lt;=Inputs!$B$13,IF(4&lt;=Inputs!$B$8,IF(Inputs!$B$12&gt;0,MAX(MIN(NORM.INV(RAND(),LOOKUP(S3206,Inputs!$J$6:$J$9,Inputs!$G$6:$G$9),LOOKUP(S3206,Inputs!$J$6:$J$9,Inputs!$H$6:$H$9)),Inputs!$B$12),-Inputs!$B$12),NORM.INV(RAND(),LOOKUP(S3206,Inputs!$J$6:$J$9,Inputs!$G$6:$G$9),LOOKUP(S3206,Inputs!$J$6:$J$9,Inputs!$H$6:$H$9))),0),"" )</f>
        <v/>
      </c>
      <c r="J3206" s="26">
        <f>IF($A3206&lt;=Inputs!$B$13,IF(5&lt;=Inputs!$B$8,IF(Inputs!$B$12&gt;0,MAX(MIN(NORM.INV(RAND(),LOOKUP(T3206,Inputs!$J$6:$J$9,Inputs!$G$6:$G$9),LOOKUP(T3206,Inputs!$J$6:$J$9,Inputs!$H$6:$H$9)),Inputs!$B$12),-Inputs!$B$12),NORM.INV(RAND(),LOOKUP(T3206,Inputs!$J$6:$J$9,Inputs!$G$6:$G$9),LOOKUP(T3206,Inputs!$J$6:$J$9,Inputs!$H$6:$H$9))),0),"" )</f>
        <v/>
      </c>
      <c r="K3206" s="26">
        <f>IF($A3206&lt;=Inputs!$B$13,IF(6&lt;=Inputs!$B$8,IF(Inputs!$B$12&gt;0,MAX(MIN(NORM.INV(RAND(),LOOKUP(U3206,Inputs!$J$6:$J$9,Inputs!$G$6:$G$9),LOOKUP(U3206,Inputs!$J$6:$J$9,Inputs!$H$6:$H$9)),Inputs!$B$12),-Inputs!$B$12),NORM.INV(RAND(),LOOKUP(U3206,Inputs!$J$6:$J$9,Inputs!$G$6:$G$9),LOOKUP(U3206,Inputs!$J$6:$J$9,Inputs!$H$6:$H$9))),0),"" )</f>
        <v/>
      </c>
      <c r="L3206" s="26">
        <f>IF($A3206&lt;=Inputs!$B$13,IF(7&lt;=Inputs!$B$8,IF(Inputs!$B$12&gt;0,MAX(MIN(NORM.INV(RAND(),LOOKUP(V3206,Inputs!$J$6:$J$9,Inputs!$G$6:$G$9),LOOKUP(V3206,Inputs!$J$6:$J$9,Inputs!$H$6:$H$9)),Inputs!$B$12),-Inputs!$B$12),NORM.INV(RAND(),LOOKUP(V3206,Inputs!$J$6:$J$9,Inputs!$G$6:$G$9),LOOKUP(V3206,Inputs!$J$6:$J$9,Inputs!$H$6:$H$9))),0),"" )</f>
        <v/>
      </c>
      <c r="M3206" s="26">
        <f>IF($A3206&lt;=Inputs!$B$13,IF(8&lt;=Inputs!$B$8,IF(Inputs!$B$12&gt;0,MAX(MIN(NORM.INV(RAND(),LOOKUP(W3206,Inputs!$J$6:$J$9,Inputs!$G$6:$G$9),LOOKUP(W3206,Inputs!$J$6:$J$9,Inputs!$H$6:$H$9)),Inputs!$B$12),-Inputs!$B$12),NORM.INV(RAND(),LOOKUP(W3206,Inputs!$J$6:$J$9,Inputs!$G$6:$G$9),LOOKUP(W3206,Inputs!$J$6:$J$9,Inputs!$H$6:$H$9))),0),"" )</f>
        <v/>
      </c>
      <c r="N3206" s="26">
        <f>IF($A3206&lt;=Inputs!$B$13,IF(9&lt;=Inputs!$B$8,IF(Inputs!$B$12&gt;0,MAX(MIN(NORM.INV(RAND(),LOOKUP(X3206,Inputs!$J$6:$J$9,Inputs!$G$6:$G$9),LOOKUP(X3206,Inputs!$J$6:$J$9,Inputs!$H$6:$H$9)),Inputs!$B$12),-Inputs!$B$12),NORM.INV(RAND(),LOOKUP(X3206,Inputs!$J$6:$J$9,Inputs!$G$6:$G$9),LOOKUP(X3206,Inputs!$J$6:$J$9,Inputs!$H$6:$H$9))),0),"" )</f>
        <v/>
      </c>
      <c r="O3206" s="26">
        <f>IF($A3206&lt;=Inputs!$B$13,IF(10&lt;=Inputs!$B$8,IF(Inputs!$B$12&gt;0,MAX(MIN(NORM.INV(RAND(),LOOKUP(Y3206,Inputs!$J$6:$J$9,Inputs!$G$6:$G$9),LOOKUP(Y3206,Inputs!$J$6:$J$9,Inputs!$H$6:$H$9)),Inputs!$B$12),-Inputs!$B$12),NORM.INV(RAND(),LOOKUP(Y3206,Inputs!$J$6:$J$9,Inputs!$G$6:$G$9),LOOKUP(Y3206,Inputs!$J$6:$J$9,Inputs!$H$6:$H$9))),0),"" )</f>
        <v/>
      </c>
      <c r="P3206" s="31">
        <f>IF($A3206&lt;=Inputs!$B$13,RAND(),"")</f>
        <v/>
      </c>
      <c r="Q3206" s="31">
        <f>IF($A3206&lt;=Inputs!$B$13,RAND(),"")</f>
        <v/>
      </c>
      <c r="R3206" s="31">
        <f>IF($A3206&lt;=Inputs!$B$13,RAND(),"")</f>
        <v/>
      </c>
      <c r="S3206" s="31">
        <f>IF($A3206&lt;=Inputs!$B$13,RAND(),"")</f>
        <v/>
      </c>
      <c r="T3206" s="31">
        <f>IF($A3206&lt;=Inputs!$B$13,RAND(),"")</f>
        <v/>
      </c>
      <c r="U3206" s="31">
        <f>IF($A3206&lt;=Inputs!$B$13,RAND(),"")</f>
        <v/>
      </c>
      <c r="V3206" s="31">
        <f>IF($A3206&lt;=Inputs!$B$13,RAND(),"")</f>
        <v/>
      </c>
      <c r="W3206" s="31">
        <f>IF($A3206&lt;=Inputs!$B$13,RAND(),"")</f>
        <v/>
      </c>
      <c r="X3206" s="31">
        <f>IF($A3206&lt;=Inputs!$B$13,RAND(),"")</f>
        <v/>
      </c>
      <c r="Y3206" s="31">
        <f>IF($A3206&lt;=Inputs!$B$13,RAND(),"")</f>
        <v/>
      </c>
    </row>
    <row r="3207">
      <c r="A3207" t="n">
        <v>3202</v>
      </c>
      <c r="B3207" s="26">
        <f>IF($A3207&lt;=Inputs!$B$13,IF(Inputs!$B$8&gt;0,SUM(F3207:O3207)/Inputs!$B$8,0),"")</f>
        <v/>
      </c>
      <c r="C3207" s="27">
        <f>IF($A3207&lt;=Inputs!$B$13,B3207/100,"")</f>
        <v/>
      </c>
      <c r="D3207" s="28">
        <f>IF($A3207&lt;=Inputs!$B$13,C3207*Inputs!$B$7,"")</f>
        <v/>
      </c>
      <c r="E3207" s="29">
        <f>IF($A3207&lt;=Inputs!$B$13,IF(D3207&gt;0,1,0),"")</f>
        <v/>
      </c>
      <c r="F3207" s="26">
        <f>IF($A3207&lt;=Inputs!$B$13,IF(1&lt;=Inputs!$B$8,IF(Inputs!$B$12&gt;0,MAX(MIN(NORM.INV(RAND(),LOOKUP(P3207,Inputs!$J$6:$J$9,Inputs!$G$6:$G$9),LOOKUP(P3207,Inputs!$J$6:$J$9,Inputs!$H$6:$H$9)),Inputs!$B$12),-Inputs!$B$12),NORM.INV(RAND(),LOOKUP(P3207,Inputs!$J$6:$J$9,Inputs!$G$6:$G$9),LOOKUP(P3207,Inputs!$J$6:$J$9,Inputs!$H$6:$H$9))),0),"" )</f>
        <v/>
      </c>
      <c r="G3207" s="26">
        <f>IF($A3207&lt;=Inputs!$B$13,IF(2&lt;=Inputs!$B$8,IF(Inputs!$B$12&gt;0,MAX(MIN(NORM.INV(RAND(),LOOKUP(Q3207,Inputs!$J$6:$J$9,Inputs!$G$6:$G$9),LOOKUP(Q3207,Inputs!$J$6:$J$9,Inputs!$H$6:$H$9)),Inputs!$B$12),-Inputs!$B$12),NORM.INV(RAND(),LOOKUP(Q3207,Inputs!$J$6:$J$9,Inputs!$G$6:$G$9),LOOKUP(Q3207,Inputs!$J$6:$J$9,Inputs!$H$6:$H$9))),0),"" )</f>
        <v/>
      </c>
      <c r="H3207" s="26">
        <f>IF($A3207&lt;=Inputs!$B$13,IF(3&lt;=Inputs!$B$8,IF(Inputs!$B$12&gt;0,MAX(MIN(NORM.INV(RAND(),LOOKUP(R3207,Inputs!$J$6:$J$9,Inputs!$G$6:$G$9),LOOKUP(R3207,Inputs!$J$6:$J$9,Inputs!$H$6:$H$9)),Inputs!$B$12),-Inputs!$B$12),NORM.INV(RAND(),LOOKUP(R3207,Inputs!$J$6:$J$9,Inputs!$G$6:$G$9),LOOKUP(R3207,Inputs!$J$6:$J$9,Inputs!$H$6:$H$9))),0),"" )</f>
        <v/>
      </c>
      <c r="I3207" s="26">
        <f>IF($A3207&lt;=Inputs!$B$13,IF(4&lt;=Inputs!$B$8,IF(Inputs!$B$12&gt;0,MAX(MIN(NORM.INV(RAND(),LOOKUP(S3207,Inputs!$J$6:$J$9,Inputs!$G$6:$G$9),LOOKUP(S3207,Inputs!$J$6:$J$9,Inputs!$H$6:$H$9)),Inputs!$B$12),-Inputs!$B$12),NORM.INV(RAND(),LOOKUP(S3207,Inputs!$J$6:$J$9,Inputs!$G$6:$G$9),LOOKUP(S3207,Inputs!$J$6:$J$9,Inputs!$H$6:$H$9))),0),"" )</f>
        <v/>
      </c>
      <c r="J3207" s="26">
        <f>IF($A3207&lt;=Inputs!$B$13,IF(5&lt;=Inputs!$B$8,IF(Inputs!$B$12&gt;0,MAX(MIN(NORM.INV(RAND(),LOOKUP(T3207,Inputs!$J$6:$J$9,Inputs!$G$6:$G$9),LOOKUP(T3207,Inputs!$J$6:$J$9,Inputs!$H$6:$H$9)),Inputs!$B$12),-Inputs!$B$12),NORM.INV(RAND(),LOOKUP(T3207,Inputs!$J$6:$J$9,Inputs!$G$6:$G$9),LOOKUP(T3207,Inputs!$J$6:$J$9,Inputs!$H$6:$H$9))),0),"" )</f>
        <v/>
      </c>
      <c r="K3207" s="26">
        <f>IF($A3207&lt;=Inputs!$B$13,IF(6&lt;=Inputs!$B$8,IF(Inputs!$B$12&gt;0,MAX(MIN(NORM.INV(RAND(),LOOKUP(U3207,Inputs!$J$6:$J$9,Inputs!$G$6:$G$9),LOOKUP(U3207,Inputs!$J$6:$J$9,Inputs!$H$6:$H$9)),Inputs!$B$12),-Inputs!$B$12),NORM.INV(RAND(),LOOKUP(U3207,Inputs!$J$6:$J$9,Inputs!$G$6:$G$9),LOOKUP(U3207,Inputs!$J$6:$J$9,Inputs!$H$6:$H$9))),0),"" )</f>
        <v/>
      </c>
      <c r="L3207" s="26">
        <f>IF($A3207&lt;=Inputs!$B$13,IF(7&lt;=Inputs!$B$8,IF(Inputs!$B$12&gt;0,MAX(MIN(NORM.INV(RAND(),LOOKUP(V3207,Inputs!$J$6:$J$9,Inputs!$G$6:$G$9),LOOKUP(V3207,Inputs!$J$6:$J$9,Inputs!$H$6:$H$9)),Inputs!$B$12),-Inputs!$B$12),NORM.INV(RAND(),LOOKUP(V3207,Inputs!$J$6:$J$9,Inputs!$G$6:$G$9),LOOKUP(V3207,Inputs!$J$6:$J$9,Inputs!$H$6:$H$9))),0),"" )</f>
        <v/>
      </c>
      <c r="M3207" s="26">
        <f>IF($A3207&lt;=Inputs!$B$13,IF(8&lt;=Inputs!$B$8,IF(Inputs!$B$12&gt;0,MAX(MIN(NORM.INV(RAND(),LOOKUP(W3207,Inputs!$J$6:$J$9,Inputs!$G$6:$G$9),LOOKUP(W3207,Inputs!$J$6:$J$9,Inputs!$H$6:$H$9)),Inputs!$B$12),-Inputs!$B$12),NORM.INV(RAND(),LOOKUP(W3207,Inputs!$J$6:$J$9,Inputs!$G$6:$G$9),LOOKUP(W3207,Inputs!$J$6:$J$9,Inputs!$H$6:$H$9))),0),"" )</f>
        <v/>
      </c>
      <c r="N3207" s="26">
        <f>IF($A3207&lt;=Inputs!$B$13,IF(9&lt;=Inputs!$B$8,IF(Inputs!$B$12&gt;0,MAX(MIN(NORM.INV(RAND(),LOOKUP(X3207,Inputs!$J$6:$J$9,Inputs!$G$6:$G$9),LOOKUP(X3207,Inputs!$J$6:$J$9,Inputs!$H$6:$H$9)),Inputs!$B$12),-Inputs!$B$12),NORM.INV(RAND(),LOOKUP(X3207,Inputs!$J$6:$J$9,Inputs!$G$6:$G$9),LOOKUP(X3207,Inputs!$J$6:$J$9,Inputs!$H$6:$H$9))),0),"" )</f>
        <v/>
      </c>
      <c r="O3207" s="26">
        <f>IF($A3207&lt;=Inputs!$B$13,IF(10&lt;=Inputs!$B$8,IF(Inputs!$B$12&gt;0,MAX(MIN(NORM.INV(RAND(),LOOKUP(Y3207,Inputs!$J$6:$J$9,Inputs!$G$6:$G$9),LOOKUP(Y3207,Inputs!$J$6:$J$9,Inputs!$H$6:$H$9)),Inputs!$B$12),-Inputs!$B$12),NORM.INV(RAND(),LOOKUP(Y3207,Inputs!$J$6:$J$9,Inputs!$G$6:$G$9),LOOKUP(Y3207,Inputs!$J$6:$J$9,Inputs!$H$6:$H$9))),0),"" )</f>
        <v/>
      </c>
      <c r="P3207" s="31">
        <f>IF($A3207&lt;=Inputs!$B$13,RAND(),"")</f>
        <v/>
      </c>
      <c r="Q3207" s="31">
        <f>IF($A3207&lt;=Inputs!$B$13,RAND(),"")</f>
        <v/>
      </c>
      <c r="R3207" s="31">
        <f>IF($A3207&lt;=Inputs!$B$13,RAND(),"")</f>
        <v/>
      </c>
      <c r="S3207" s="31">
        <f>IF($A3207&lt;=Inputs!$B$13,RAND(),"")</f>
        <v/>
      </c>
      <c r="T3207" s="31">
        <f>IF($A3207&lt;=Inputs!$B$13,RAND(),"")</f>
        <v/>
      </c>
      <c r="U3207" s="31">
        <f>IF($A3207&lt;=Inputs!$B$13,RAND(),"")</f>
        <v/>
      </c>
      <c r="V3207" s="31">
        <f>IF($A3207&lt;=Inputs!$B$13,RAND(),"")</f>
        <v/>
      </c>
      <c r="W3207" s="31">
        <f>IF($A3207&lt;=Inputs!$B$13,RAND(),"")</f>
        <v/>
      </c>
      <c r="X3207" s="31">
        <f>IF($A3207&lt;=Inputs!$B$13,RAND(),"")</f>
        <v/>
      </c>
      <c r="Y3207" s="31">
        <f>IF($A3207&lt;=Inputs!$B$13,RAND(),"")</f>
        <v/>
      </c>
    </row>
    <row r="3208">
      <c r="A3208" t="n">
        <v>3203</v>
      </c>
      <c r="B3208" s="26">
        <f>IF($A3208&lt;=Inputs!$B$13,IF(Inputs!$B$8&gt;0,SUM(F3208:O3208)/Inputs!$B$8,0),"")</f>
        <v/>
      </c>
      <c r="C3208" s="27">
        <f>IF($A3208&lt;=Inputs!$B$13,B3208/100,"")</f>
        <v/>
      </c>
      <c r="D3208" s="28">
        <f>IF($A3208&lt;=Inputs!$B$13,C3208*Inputs!$B$7,"")</f>
        <v/>
      </c>
      <c r="E3208" s="29">
        <f>IF($A3208&lt;=Inputs!$B$13,IF(D3208&gt;0,1,0),"")</f>
        <v/>
      </c>
      <c r="F3208" s="26">
        <f>IF($A3208&lt;=Inputs!$B$13,IF(1&lt;=Inputs!$B$8,IF(Inputs!$B$12&gt;0,MAX(MIN(NORM.INV(RAND(),LOOKUP(P3208,Inputs!$J$6:$J$9,Inputs!$G$6:$G$9),LOOKUP(P3208,Inputs!$J$6:$J$9,Inputs!$H$6:$H$9)),Inputs!$B$12),-Inputs!$B$12),NORM.INV(RAND(),LOOKUP(P3208,Inputs!$J$6:$J$9,Inputs!$G$6:$G$9),LOOKUP(P3208,Inputs!$J$6:$J$9,Inputs!$H$6:$H$9))),0),"" )</f>
        <v/>
      </c>
      <c r="G3208" s="26">
        <f>IF($A3208&lt;=Inputs!$B$13,IF(2&lt;=Inputs!$B$8,IF(Inputs!$B$12&gt;0,MAX(MIN(NORM.INV(RAND(),LOOKUP(Q3208,Inputs!$J$6:$J$9,Inputs!$G$6:$G$9),LOOKUP(Q3208,Inputs!$J$6:$J$9,Inputs!$H$6:$H$9)),Inputs!$B$12),-Inputs!$B$12),NORM.INV(RAND(),LOOKUP(Q3208,Inputs!$J$6:$J$9,Inputs!$G$6:$G$9),LOOKUP(Q3208,Inputs!$J$6:$J$9,Inputs!$H$6:$H$9))),0),"" )</f>
        <v/>
      </c>
      <c r="H3208" s="26">
        <f>IF($A3208&lt;=Inputs!$B$13,IF(3&lt;=Inputs!$B$8,IF(Inputs!$B$12&gt;0,MAX(MIN(NORM.INV(RAND(),LOOKUP(R3208,Inputs!$J$6:$J$9,Inputs!$G$6:$G$9),LOOKUP(R3208,Inputs!$J$6:$J$9,Inputs!$H$6:$H$9)),Inputs!$B$12),-Inputs!$B$12),NORM.INV(RAND(),LOOKUP(R3208,Inputs!$J$6:$J$9,Inputs!$G$6:$G$9),LOOKUP(R3208,Inputs!$J$6:$J$9,Inputs!$H$6:$H$9))),0),"" )</f>
        <v/>
      </c>
      <c r="I3208" s="26">
        <f>IF($A3208&lt;=Inputs!$B$13,IF(4&lt;=Inputs!$B$8,IF(Inputs!$B$12&gt;0,MAX(MIN(NORM.INV(RAND(),LOOKUP(S3208,Inputs!$J$6:$J$9,Inputs!$G$6:$G$9),LOOKUP(S3208,Inputs!$J$6:$J$9,Inputs!$H$6:$H$9)),Inputs!$B$12),-Inputs!$B$12),NORM.INV(RAND(),LOOKUP(S3208,Inputs!$J$6:$J$9,Inputs!$G$6:$G$9),LOOKUP(S3208,Inputs!$J$6:$J$9,Inputs!$H$6:$H$9))),0),"" )</f>
        <v/>
      </c>
      <c r="J3208" s="26">
        <f>IF($A3208&lt;=Inputs!$B$13,IF(5&lt;=Inputs!$B$8,IF(Inputs!$B$12&gt;0,MAX(MIN(NORM.INV(RAND(),LOOKUP(T3208,Inputs!$J$6:$J$9,Inputs!$G$6:$G$9),LOOKUP(T3208,Inputs!$J$6:$J$9,Inputs!$H$6:$H$9)),Inputs!$B$12),-Inputs!$B$12),NORM.INV(RAND(),LOOKUP(T3208,Inputs!$J$6:$J$9,Inputs!$G$6:$G$9),LOOKUP(T3208,Inputs!$J$6:$J$9,Inputs!$H$6:$H$9))),0),"" )</f>
        <v/>
      </c>
      <c r="K3208" s="26">
        <f>IF($A3208&lt;=Inputs!$B$13,IF(6&lt;=Inputs!$B$8,IF(Inputs!$B$12&gt;0,MAX(MIN(NORM.INV(RAND(),LOOKUP(U3208,Inputs!$J$6:$J$9,Inputs!$G$6:$G$9),LOOKUP(U3208,Inputs!$J$6:$J$9,Inputs!$H$6:$H$9)),Inputs!$B$12),-Inputs!$B$12),NORM.INV(RAND(),LOOKUP(U3208,Inputs!$J$6:$J$9,Inputs!$G$6:$G$9),LOOKUP(U3208,Inputs!$J$6:$J$9,Inputs!$H$6:$H$9))),0),"" )</f>
        <v/>
      </c>
      <c r="L3208" s="26">
        <f>IF($A3208&lt;=Inputs!$B$13,IF(7&lt;=Inputs!$B$8,IF(Inputs!$B$12&gt;0,MAX(MIN(NORM.INV(RAND(),LOOKUP(V3208,Inputs!$J$6:$J$9,Inputs!$G$6:$G$9),LOOKUP(V3208,Inputs!$J$6:$J$9,Inputs!$H$6:$H$9)),Inputs!$B$12),-Inputs!$B$12),NORM.INV(RAND(),LOOKUP(V3208,Inputs!$J$6:$J$9,Inputs!$G$6:$G$9),LOOKUP(V3208,Inputs!$J$6:$J$9,Inputs!$H$6:$H$9))),0),"" )</f>
        <v/>
      </c>
      <c r="M3208" s="26">
        <f>IF($A3208&lt;=Inputs!$B$13,IF(8&lt;=Inputs!$B$8,IF(Inputs!$B$12&gt;0,MAX(MIN(NORM.INV(RAND(),LOOKUP(W3208,Inputs!$J$6:$J$9,Inputs!$G$6:$G$9),LOOKUP(W3208,Inputs!$J$6:$J$9,Inputs!$H$6:$H$9)),Inputs!$B$12),-Inputs!$B$12),NORM.INV(RAND(),LOOKUP(W3208,Inputs!$J$6:$J$9,Inputs!$G$6:$G$9),LOOKUP(W3208,Inputs!$J$6:$J$9,Inputs!$H$6:$H$9))),0),"" )</f>
        <v/>
      </c>
      <c r="N3208" s="26">
        <f>IF($A3208&lt;=Inputs!$B$13,IF(9&lt;=Inputs!$B$8,IF(Inputs!$B$12&gt;0,MAX(MIN(NORM.INV(RAND(),LOOKUP(X3208,Inputs!$J$6:$J$9,Inputs!$G$6:$G$9),LOOKUP(X3208,Inputs!$J$6:$J$9,Inputs!$H$6:$H$9)),Inputs!$B$12),-Inputs!$B$12),NORM.INV(RAND(),LOOKUP(X3208,Inputs!$J$6:$J$9,Inputs!$G$6:$G$9),LOOKUP(X3208,Inputs!$J$6:$J$9,Inputs!$H$6:$H$9))),0),"" )</f>
        <v/>
      </c>
      <c r="O3208" s="26">
        <f>IF($A3208&lt;=Inputs!$B$13,IF(10&lt;=Inputs!$B$8,IF(Inputs!$B$12&gt;0,MAX(MIN(NORM.INV(RAND(),LOOKUP(Y3208,Inputs!$J$6:$J$9,Inputs!$G$6:$G$9),LOOKUP(Y3208,Inputs!$J$6:$J$9,Inputs!$H$6:$H$9)),Inputs!$B$12),-Inputs!$B$12),NORM.INV(RAND(),LOOKUP(Y3208,Inputs!$J$6:$J$9,Inputs!$G$6:$G$9),LOOKUP(Y3208,Inputs!$J$6:$J$9,Inputs!$H$6:$H$9))),0),"" )</f>
        <v/>
      </c>
      <c r="P3208" s="31">
        <f>IF($A3208&lt;=Inputs!$B$13,RAND(),"")</f>
        <v/>
      </c>
      <c r="Q3208" s="31">
        <f>IF($A3208&lt;=Inputs!$B$13,RAND(),"")</f>
        <v/>
      </c>
      <c r="R3208" s="31">
        <f>IF($A3208&lt;=Inputs!$B$13,RAND(),"")</f>
        <v/>
      </c>
      <c r="S3208" s="31">
        <f>IF($A3208&lt;=Inputs!$B$13,RAND(),"")</f>
        <v/>
      </c>
      <c r="T3208" s="31">
        <f>IF($A3208&lt;=Inputs!$B$13,RAND(),"")</f>
        <v/>
      </c>
      <c r="U3208" s="31">
        <f>IF($A3208&lt;=Inputs!$B$13,RAND(),"")</f>
        <v/>
      </c>
      <c r="V3208" s="31">
        <f>IF($A3208&lt;=Inputs!$B$13,RAND(),"")</f>
        <v/>
      </c>
      <c r="W3208" s="31">
        <f>IF($A3208&lt;=Inputs!$B$13,RAND(),"")</f>
        <v/>
      </c>
      <c r="X3208" s="31">
        <f>IF($A3208&lt;=Inputs!$B$13,RAND(),"")</f>
        <v/>
      </c>
      <c r="Y3208" s="31">
        <f>IF($A3208&lt;=Inputs!$B$13,RAND(),"")</f>
        <v/>
      </c>
    </row>
    <row r="3209">
      <c r="A3209" t="n">
        <v>3204</v>
      </c>
      <c r="B3209" s="26">
        <f>IF($A3209&lt;=Inputs!$B$13,IF(Inputs!$B$8&gt;0,SUM(F3209:O3209)/Inputs!$B$8,0),"")</f>
        <v/>
      </c>
      <c r="C3209" s="27">
        <f>IF($A3209&lt;=Inputs!$B$13,B3209/100,"")</f>
        <v/>
      </c>
      <c r="D3209" s="28">
        <f>IF($A3209&lt;=Inputs!$B$13,C3209*Inputs!$B$7,"")</f>
        <v/>
      </c>
      <c r="E3209" s="29">
        <f>IF($A3209&lt;=Inputs!$B$13,IF(D3209&gt;0,1,0),"")</f>
        <v/>
      </c>
      <c r="F3209" s="26">
        <f>IF($A3209&lt;=Inputs!$B$13,IF(1&lt;=Inputs!$B$8,IF(Inputs!$B$12&gt;0,MAX(MIN(NORM.INV(RAND(),LOOKUP(P3209,Inputs!$J$6:$J$9,Inputs!$G$6:$G$9),LOOKUP(P3209,Inputs!$J$6:$J$9,Inputs!$H$6:$H$9)),Inputs!$B$12),-Inputs!$B$12),NORM.INV(RAND(),LOOKUP(P3209,Inputs!$J$6:$J$9,Inputs!$G$6:$G$9),LOOKUP(P3209,Inputs!$J$6:$J$9,Inputs!$H$6:$H$9))),0),"" )</f>
        <v/>
      </c>
      <c r="G3209" s="26">
        <f>IF($A3209&lt;=Inputs!$B$13,IF(2&lt;=Inputs!$B$8,IF(Inputs!$B$12&gt;0,MAX(MIN(NORM.INV(RAND(),LOOKUP(Q3209,Inputs!$J$6:$J$9,Inputs!$G$6:$G$9),LOOKUP(Q3209,Inputs!$J$6:$J$9,Inputs!$H$6:$H$9)),Inputs!$B$12),-Inputs!$B$12),NORM.INV(RAND(),LOOKUP(Q3209,Inputs!$J$6:$J$9,Inputs!$G$6:$G$9),LOOKUP(Q3209,Inputs!$J$6:$J$9,Inputs!$H$6:$H$9))),0),"" )</f>
        <v/>
      </c>
      <c r="H3209" s="26">
        <f>IF($A3209&lt;=Inputs!$B$13,IF(3&lt;=Inputs!$B$8,IF(Inputs!$B$12&gt;0,MAX(MIN(NORM.INV(RAND(),LOOKUP(R3209,Inputs!$J$6:$J$9,Inputs!$G$6:$G$9),LOOKUP(R3209,Inputs!$J$6:$J$9,Inputs!$H$6:$H$9)),Inputs!$B$12),-Inputs!$B$12),NORM.INV(RAND(),LOOKUP(R3209,Inputs!$J$6:$J$9,Inputs!$G$6:$G$9),LOOKUP(R3209,Inputs!$J$6:$J$9,Inputs!$H$6:$H$9))),0),"" )</f>
        <v/>
      </c>
      <c r="I3209" s="26">
        <f>IF($A3209&lt;=Inputs!$B$13,IF(4&lt;=Inputs!$B$8,IF(Inputs!$B$12&gt;0,MAX(MIN(NORM.INV(RAND(),LOOKUP(S3209,Inputs!$J$6:$J$9,Inputs!$G$6:$G$9),LOOKUP(S3209,Inputs!$J$6:$J$9,Inputs!$H$6:$H$9)),Inputs!$B$12),-Inputs!$B$12),NORM.INV(RAND(),LOOKUP(S3209,Inputs!$J$6:$J$9,Inputs!$G$6:$G$9),LOOKUP(S3209,Inputs!$J$6:$J$9,Inputs!$H$6:$H$9))),0),"" )</f>
        <v/>
      </c>
      <c r="J3209" s="26">
        <f>IF($A3209&lt;=Inputs!$B$13,IF(5&lt;=Inputs!$B$8,IF(Inputs!$B$12&gt;0,MAX(MIN(NORM.INV(RAND(),LOOKUP(T3209,Inputs!$J$6:$J$9,Inputs!$G$6:$G$9),LOOKUP(T3209,Inputs!$J$6:$J$9,Inputs!$H$6:$H$9)),Inputs!$B$12),-Inputs!$B$12),NORM.INV(RAND(),LOOKUP(T3209,Inputs!$J$6:$J$9,Inputs!$G$6:$G$9),LOOKUP(T3209,Inputs!$J$6:$J$9,Inputs!$H$6:$H$9))),0),"" )</f>
        <v/>
      </c>
      <c r="K3209" s="26">
        <f>IF($A3209&lt;=Inputs!$B$13,IF(6&lt;=Inputs!$B$8,IF(Inputs!$B$12&gt;0,MAX(MIN(NORM.INV(RAND(),LOOKUP(U3209,Inputs!$J$6:$J$9,Inputs!$G$6:$G$9),LOOKUP(U3209,Inputs!$J$6:$J$9,Inputs!$H$6:$H$9)),Inputs!$B$12),-Inputs!$B$12),NORM.INV(RAND(),LOOKUP(U3209,Inputs!$J$6:$J$9,Inputs!$G$6:$G$9),LOOKUP(U3209,Inputs!$J$6:$J$9,Inputs!$H$6:$H$9))),0),"" )</f>
        <v/>
      </c>
      <c r="L3209" s="26">
        <f>IF($A3209&lt;=Inputs!$B$13,IF(7&lt;=Inputs!$B$8,IF(Inputs!$B$12&gt;0,MAX(MIN(NORM.INV(RAND(),LOOKUP(V3209,Inputs!$J$6:$J$9,Inputs!$G$6:$G$9),LOOKUP(V3209,Inputs!$J$6:$J$9,Inputs!$H$6:$H$9)),Inputs!$B$12),-Inputs!$B$12),NORM.INV(RAND(),LOOKUP(V3209,Inputs!$J$6:$J$9,Inputs!$G$6:$G$9),LOOKUP(V3209,Inputs!$J$6:$J$9,Inputs!$H$6:$H$9))),0),"" )</f>
        <v/>
      </c>
      <c r="M3209" s="26">
        <f>IF($A3209&lt;=Inputs!$B$13,IF(8&lt;=Inputs!$B$8,IF(Inputs!$B$12&gt;0,MAX(MIN(NORM.INV(RAND(),LOOKUP(W3209,Inputs!$J$6:$J$9,Inputs!$G$6:$G$9),LOOKUP(W3209,Inputs!$J$6:$J$9,Inputs!$H$6:$H$9)),Inputs!$B$12),-Inputs!$B$12),NORM.INV(RAND(),LOOKUP(W3209,Inputs!$J$6:$J$9,Inputs!$G$6:$G$9),LOOKUP(W3209,Inputs!$J$6:$J$9,Inputs!$H$6:$H$9))),0),"" )</f>
        <v/>
      </c>
      <c r="N3209" s="26">
        <f>IF($A3209&lt;=Inputs!$B$13,IF(9&lt;=Inputs!$B$8,IF(Inputs!$B$12&gt;0,MAX(MIN(NORM.INV(RAND(),LOOKUP(X3209,Inputs!$J$6:$J$9,Inputs!$G$6:$G$9),LOOKUP(X3209,Inputs!$J$6:$J$9,Inputs!$H$6:$H$9)),Inputs!$B$12),-Inputs!$B$12),NORM.INV(RAND(),LOOKUP(X3209,Inputs!$J$6:$J$9,Inputs!$G$6:$G$9),LOOKUP(X3209,Inputs!$J$6:$J$9,Inputs!$H$6:$H$9))),0),"" )</f>
        <v/>
      </c>
      <c r="O3209" s="26">
        <f>IF($A3209&lt;=Inputs!$B$13,IF(10&lt;=Inputs!$B$8,IF(Inputs!$B$12&gt;0,MAX(MIN(NORM.INV(RAND(),LOOKUP(Y3209,Inputs!$J$6:$J$9,Inputs!$G$6:$G$9),LOOKUP(Y3209,Inputs!$J$6:$J$9,Inputs!$H$6:$H$9)),Inputs!$B$12),-Inputs!$B$12),NORM.INV(RAND(),LOOKUP(Y3209,Inputs!$J$6:$J$9,Inputs!$G$6:$G$9),LOOKUP(Y3209,Inputs!$J$6:$J$9,Inputs!$H$6:$H$9))),0),"" )</f>
        <v/>
      </c>
      <c r="P3209" s="31">
        <f>IF($A3209&lt;=Inputs!$B$13,RAND(),"")</f>
        <v/>
      </c>
      <c r="Q3209" s="31">
        <f>IF($A3209&lt;=Inputs!$B$13,RAND(),"")</f>
        <v/>
      </c>
      <c r="R3209" s="31">
        <f>IF($A3209&lt;=Inputs!$B$13,RAND(),"")</f>
        <v/>
      </c>
      <c r="S3209" s="31">
        <f>IF($A3209&lt;=Inputs!$B$13,RAND(),"")</f>
        <v/>
      </c>
      <c r="T3209" s="31">
        <f>IF($A3209&lt;=Inputs!$B$13,RAND(),"")</f>
        <v/>
      </c>
      <c r="U3209" s="31">
        <f>IF($A3209&lt;=Inputs!$B$13,RAND(),"")</f>
        <v/>
      </c>
      <c r="V3209" s="31">
        <f>IF($A3209&lt;=Inputs!$B$13,RAND(),"")</f>
        <v/>
      </c>
      <c r="W3209" s="31">
        <f>IF($A3209&lt;=Inputs!$B$13,RAND(),"")</f>
        <v/>
      </c>
      <c r="X3209" s="31">
        <f>IF($A3209&lt;=Inputs!$B$13,RAND(),"")</f>
        <v/>
      </c>
      <c r="Y3209" s="31">
        <f>IF($A3209&lt;=Inputs!$B$13,RAND(),"")</f>
        <v/>
      </c>
    </row>
    <row r="3210">
      <c r="A3210" t="n">
        <v>3205</v>
      </c>
      <c r="B3210" s="26">
        <f>IF($A3210&lt;=Inputs!$B$13,IF(Inputs!$B$8&gt;0,SUM(F3210:O3210)/Inputs!$B$8,0),"")</f>
        <v/>
      </c>
      <c r="C3210" s="27">
        <f>IF($A3210&lt;=Inputs!$B$13,B3210/100,"")</f>
        <v/>
      </c>
      <c r="D3210" s="28">
        <f>IF($A3210&lt;=Inputs!$B$13,C3210*Inputs!$B$7,"")</f>
        <v/>
      </c>
      <c r="E3210" s="29">
        <f>IF($A3210&lt;=Inputs!$B$13,IF(D3210&gt;0,1,0),"")</f>
        <v/>
      </c>
      <c r="F3210" s="26">
        <f>IF($A3210&lt;=Inputs!$B$13,IF(1&lt;=Inputs!$B$8,IF(Inputs!$B$12&gt;0,MAX(MIN(NORM.INV(RAND(),LOOKUP(P3210,Inputs!$J$6:$J$9,Inputs!$G$6:$G$9),LOOKUP(P3210,Inputs!$J$6:$J$9,Inputs!$H$6:$H$9)),Inputs!$B$12),-Inputs!$B$12),NORM.INV(RAND(),LOOKUP(P3210,Inputs!$J$6:$J$9,Inputs!$G$6:$G$9),LOOKUP(P3210,Inputs!$J$6:$J$9,Inputs!$H$6:$H$9))),0),"" )</f>
        <v/>
      </c>
      <c r="G3210" s="26">
        <f>IF($A3210&lt;=Inputs!$B$13,IF(2&lt;=Inputs!$B$8,IF(Inputs!$B$12&gt;0,MAX(MIN(NORM.INV(RAND(),LOOKUP(Q3210,Inputs!$J$6:$J$9,Inputs!$G$6:$G$9),LOOKUP(Q3210,Inputs!$J$6:$J$9,Inputs!$H$6:$H$9)),Inputs!$B$12),-Inputs!$B$12),NORM.INV(RAND(),LOOKUP(Q3210,Inputs!$J$6:$J$9,Inputs!$G$6:$G$9),LOOKUP(Q3210,Inputs!$J$6:$J$9,Inputs!$H$6:$H$9))),0),"" )</f>
        <v/>
      </c>
      <c r="H3210" s="26">
        <f>IF($A3210&lt;=Inputs!$B$13,IF(3&lt;=Inputs!$B$8,IF(Inputs!$B$12&gt;0,MAX(MIN(NORM.INV(RAND(),LOOKUP(R3210,Inputs!$J$6:$J$9,Inputs!$G$6:$G$9),LOOKUP(R3210,Inputs!$J$6:$J$9,Inputs!$H$6:$H$9)),Inputs!$B$12),-Inputs!$B$12),NORM.INV(RAND(),LOOKUP(R3210,Inputs!$J$6:$J$9,Inputs!$G$6:$G$9),LOOKUP(R3210,Inputs!$J$6:$J$9,Inputs!$H$6:$H$9))),0),"" )</f>
        <v/>
      </c>
      <c r="I3210" s="26">
        <f>IF($A3210&lt;=Inputs!$B$13,IF(4&lt;=Inputs!$B$8,IF(Inputs!$B$12&gt;0,MAX(MIN(NORM.INV(RAND(),LOOKUP(S3210,Inputs!$J$6:$J$9,Inputs!$G$6:$G$9),LOOKUP(S3210,Inputs!$J$6:$J$9,Inputs!$H$6:$H$9)),Inputs!$B$12),-Inputs!$B$12),NORM.INV(RAND(),LOOKUP(S3210,Inputs!$J$6:$J$9,Inputs!$G$6:$G$9),LOOKUP(S3210,Inputs!$J$6:$J$9,Inputs!$H$6:$H$9))),0),"" )</f>
        <v/>
      </c>
      <c r="J3210" s="26">
        <f>IF($A3210&lt;=Inputs!$B$13,IF(5&lt;=Inputs!$B$8,IF(Inputs!$B$12&gt;0,MAX(MIN(NORM.INV(RAND(),LOOKUP(T3210,Inputs!$J$6:$J$9,Inputs!$G$6:$G$9),LOOKUP(T3210,Inputs!$J$6:$J$9,Inputs!$H$6:$H$9)),Inputs!$B$12),-Inputs!$B$12),NORM.INV(RAND(),LOOKUP(T3210,Inputs!$J$6:$J$9,Inputs!$G$6:$G$9),LOOKUP(T3210,Inputs!$J$6:$J$9,Inputs!$H$6:$H$9))),0),"" )</f>
        <v/>
      </c>
      <c r="K3210" s="26">
        <f>IF($A3210&lt;=Inputs!$B$13,IF(6&lt;=Inputs!$B$8,IF(Inputs!$B$12&gt;0,MAX(MIN(NORM.INV(RAND(),LOOKUP(U3210,Inputs!$J$6:$J$9,Inputs!$G$6:$G$9),LOOKUP(U3210,Inputs!$J$6:$J$9,Inputs!$H$6:$H$9)),Inputs!$B$12),-Inputs!$B$12),NORM.INV(RAND(),LOOKUP(U3210,Inputs!$J$6:$J$9,Inputs!$G$6:$G$9),LOOKUP(U3210,Inputs!$J$6:$J$9,Inputs!$H$6:$H$9))),0),"" )</f>
        <v/>
      </c>
      <c r="L3210" s="26">
        <f>IF($A3210&lt;=Inputs!$B$13,IF(7&lt;=Inputs!$B$8,IF(Inputs!$B$12&gt;0,MAX(MIN(NORM.INV(RAND(),LOOKUP(V3210,Inputs!$J$6:$J$9,Inputs!$G$6:$G$9),LOOKUP(V3210,Inputs!$J$6:$J$9,Inputs!$H$6:$H$9)),Inputs!$B$12),-Inputs!$B$12),NORM.INV(RAND(),LOOKUP(V3210,Inputs!$J$6:$J$9,Inputs!$G$6:$G$9),LOOKUP(V3210,Inputs!$J$6:$J$9,Inputs!$H$6:$H$9))),0),"" )</f>
        <v/>
      </c>
      <c r="M3210" s="26">
        <f>IF($A3210&lt;=Inputs!$B$13,IF(8&lt;=Inputs!$B$8,IF(Inputs!$B$12&gt;0,MAX(MIN(NORM.INV(RAND(),LOOKUP(W3210,Inputs!$J$6:$J$9,Inputs!$G$6:$G$9),LOOKUP(W3210,Inputs!$J$6:$J$9,Inputs!$H$6:$H$9)),Inputs!$B$12),-Inputs!$B$12),NORM.INV(RAND(),LOOKUP(W3210,Inputs!$J$6:$J$9,Inputs!$G$6:$G$9),LOOKUP(W3210,Inputs!$J$6:$J$9,Inputs!$H$6:$H$9))),0),"" )</f>
        <v/>
      </c>
      <c r="N3210" s="26">
        <f>IF($A3210&lt;=Inputs!$B$13,IF(9&lt;=Inputs!$B$8,IF(Inputs!$B$12&gt;0,MAX(MIN(NORM.INV(RAND(),LOOKUP(X3210,Inputs!$J$6:$J$9,Inputs!$G$6:$G$9),LOOKUP(X3210,Inputs!$J$6:$J$9,Inputs!$H$6:$H$9)),Inputs!$B$12),-Inputs!$B$12),NORM.INV(RAND(),LOOKUP(X3210,Inputs!$J$6:$J$9,Inputs!$G$6:$G$9),LOOKUP(X3210,Inputs!$J$6:$J$9,Inputs!$H$6:$H$9))),0),"" )</f>
        <v/>
      </c>
      <c r="O3210" s="26">
        <f>IF($A3210&lt;=Inputs!$B$13,IF(10&lt;=Inputs!$B$8,IF(Inputs!$B$12&gt;0,MAX(MIN(NORM.INV(RAND(),LOOKUP(Y3210,Inputs!$J$6:$J$9,Inputs!$G$6:$G$9),LOOKUP(Y3210,Inputs!$J$6:$J$9,Inputs!$H$6:$H$9)),Inputs!$B$12),-Inputs!$B$12),NORM.INV(RAND(),LOOKUP(Y3210,Inputs!$J$6:$J$9,Inputs!$G$6:$G$9),LOOKUP(Y3210,Inputs!$J$6:$J$9,Inputs!$H$6:$H$9))),0),"" )</f>
        <v/>
      </c>
      <c r="P3210" s="31">
        <f>IF($A3210&lt;=Inputs!$B$13,RAND(),"")</f>
        <v/>
      </c>
      <c r="Q3210" s="31">
        <f>IF($A3210&lt;=Inputs!$B$13,RAND(),"")</f>
        <v/>
      </c>
      <c r="R3210" s="31">
        <f>IF($A3210&lt;=Inputs!$B$13,RAND(),"")</f>
        <v/>
      </c>
      <c r="S3210" s="31">
        <f>IF($A3210&lt;=Inputs!$B$13,RAND(),"")</f>
        <v/>
      </c>
      <c r="T3210" s="31">
        <f>IF($A3210&lt;=Inputs!$B$13,RAND(),"")</f>
        <v/>
      </c>
      <c r="U3210" s="31">
        <f>IF($A3210&lt;=Inputs!$B$13,RAND(),"")</f>
        <v/>
      </c>
      <c r="V3210" s="31">
        <f>IF($A3210&lt;=Inputs!$B$13,RAND(),"")</f>
        <v/>
      </c>
      <c r="W3210" s="31">
        <f>IF($A3210&lt;=Inputs!$B$13,RAND(),"")</f>
        <v/>
      </c>
      <c r="X3210" s="31">
        <f>IF($A3210&lt;=Inputs!$B$13,RAND(),"")</f>
        <v/>
      </c>
      <c r="Y3210" s="31">
        <f>IF($A3210&lt;=Inputs!$B$13,RAND(),"")</f>
        <v/>
      </c>
    </row>
    <row r="3211">
      <c r="A3211" t="n">
        <v>3206</v>
      </c>
      <c r="B3211" s="26">
        <f>IF($A3211&lt;=Inputs!$B$13,IF(Inputs!$B$8&gt;0,SUM(F3211:O3211)/Inputs!$B$8,0),"")</f>
        <v/>
      </c>
      <c r="C3211" s="27">
        <f>IF($A3211&lt;=Inputs!$B$13,B3211/100,"")</f>
        <v/>
      </c>
      <c r="D3211" s="28">
        <f>IF($A3211&lt;=Inputs!$B$13,C3211*Inputs!$B$7,"")</f>
        <v/>
      </c>
      <c r="E3211" s="29">
        <f>IF($A3211&lt;=Inputs!$B$13,IF(D3211&gt;0,1,0),"")</f>
        <v/>
      </c>
      <c r="F3211" s="26">
        <f>IF($A3211&lt;=Inputs!$B$13,IF(1&lt;=Inputs!$B$8,IF(Inputs!$B$12&gt;0,MAX(MIN(NORM.INV(RAND(),LOOKUP(P3211,Inputs!$J$6:$J$9,Inputs!$G$6:$G$9),LOOKUP(P3211,Inputs!$J$6:$J$9,Inputs!$H$6:$H$9)),Inputs!$B$12),-Inputs!$B$12),NORM.INV(RAND(),LOOKUP(P3211,Inputs!$J$6:$J$9,Inputs!$G$6:$G$9),LOOKUP(P3211,Inputs!$J$6:$J$9,Inputs!$H$6:$H$9))),0),"" )</f>
        <v/>
      </c>
      <c r="G3211" s="26">
        <f>IF($A3211&lt;=Inputs!$B$13,IF(2&lt;=Inputs!$B$8,IF(Inputs!$B$12&gt;0,MAX(MIN(NORM.INV(RAND(),LOOKUP(Q3211,Inputs!$J$6:$J$9,Inputs!$G$6:$G$9),LOOKUP(Q3211,Inputs!$J$6:$J$9,Inputs!$H$6:$H$9)),Inputs!$B$12),-Inputs!$B$12),NORM.INV(RAND(),LOOKUP(Q3211,Inputs!$J$6:$J$9,Inputs!$G$6:$G$9),LOOKUP(Q3211,Inputs!$J$6:$J$9,Inputs!$H$6:$H$9))),0),"" )</f>
        <v/>
      </c>
      <c r="H3211" s="26">
        <f>IF($A3211&lt;=Inputs!$B$13,IF(3&lt;=Inputs!$B$8,IF(Inputs!$B$12&gt;0,MAX(MIN(NORM.INV(RAND(),LOOKUP(R3211,Inputs!$J$6:$J$9,Inputs!$G$6:$G$9),LOOKUP(R3211,Inputs!$J$6:$J$9,Inputs!$H$6:$H$9)),Inputs!$B$12),-Inputs!$B$12),NORM.INV(RAND(),LOOKUP(R3211,Inputs!$J$6:$J$9,Inputs!$G$6:$G$9),LOOKUP(R3211,Inputs!$J$6:$J$9,Inputs!$H$6:$H$9))),0),"" )</f>
        <v/>
      </c>
      <c r="I3211" s="26">
        <f>IF($A3211&lt;=Inputs!$B$13,IF(4&lt;=Inputs!$B$8,IF(Inputs!$B$12&gt;0,MAX(MIN(NORM.INV(RAND(),LOOKUP(S3211,Inputs!$J$6:$J$9,Inputs!$G$6:$G$9),LOOKUP(S3211,Inputs!$J$6:$J$9,Inputs!$H$6:$H$9)),Inputs!$B$12),-Inputs!$B$12),NORM.INV(RAND(),LOOKUP(S3211,Inputs!$J$6:$J$9,Inputs!$G$6:$G$9),LOOKUP(S3211,Inputs!$J$6:$J$9,Inputs!$H$6:$H$9))),0),"" )</f>
        <v/>
      </c>
      <c r="J3211" s="26">
        <f>IF($A3211&lt;=Inputs!$B$13,IF(5&lt;=Inputs!$B$8,IF(Inputs!$B$12&gt;0,MAX(MIN(NORM.INV(RAND(),LOOKUP(T3211,Inputs!$J$6:$J$9,Inputs!$G$6:$G$9),LOOKUP(T3211,Inputs!$J$6:$J$9,Inputs!$H$6:$H$9)),Inputs!$B$12),-Inputs!$B$12),NORM.INV(RAND(),LOOKUP(T3211,Inputs!$J$6:$J$9,Inputs!$G$6:$G$9),LOOKUP(T3211,Inputs!$J$6:$J$9,Inputs!$H$6:$H$9))),0),"" )</f>
        <v/>
      </c>
      <c r="K3211" s="26">
        <f>IF($A3211&lt;=Inputs!$B$13,IF(6&lt;=Inputs!$B$8,IF(Inputs!$B$12&gt;0,MAX(MIN(NORM.INV(RAND(),LOOKUP(U3211,Inputs!$J$6:$J$9,Inputs!$G$6:$G$9),LOOKUP(U3211,Inputs!$J$6:$J$9,Inputs!$H$6:$H$9)),Inputs!$B$12),-Inputs!$B$12),NORM.INV(RAND(),LOOKUP(U3211,Inputs!$J$6:$J$9,Inputs!$G$6:$G$9),LOOKUP(U3211,Inputs!$J$6:$J$9,Inputs!$H$6:$H$9))),0),"" )</f>
        <v/>
      </c>
      <c r="L3211" s="26">
        <f>IF($A3211&lt;=Inputs!$B$13,IF(7&lt;=Inputs!$B$8,IF(Inputs!$B$12&gt;0,MAX(MIN(NORM.INV(RAND(),LOOKUP(V3211,Inputs!$J$6:$J$9,Inputs!$G$6:$G$9),LOOKUP(V3211,Inputs!$J$6:$J$9,Inputs!$H$6:$H$9)),Inputs!$B$12),-Inputs!$B$12),NORM.INV(RAND(),LOOKUP(V3211,Inputs!$J$6:$J$9,Inputs!$G$6:$G$9),LOOKUP(V3211,Inputs!$J$6:$J$9,Inputs!$H$6:$H$9))),0),"" )</f>
        <v/>
      </c>
      <c r="M3211" s="26">
        <f>IF($A3211&lt;=Inputs!$B$13,IF(8&lt;=Inputs!$B$8,IF(Inputs!$B$12&gt;0,MAX(MIN(NORM.INV(RAND(),LOOKUP(W3211,Inputs!$J$6:$J$9,Inputs!$G$6:$G$9),LOOKUP(W3211,Inputs!$J$6:$J$9,Inputs!$H$6:$H$9)),Inputs!$B$12),-Inputs!$B$12),NORM.INV(RAND(),LOOKUP(W3211,Inputs!$J$6:$J$9,Inputs!$G$6:$G$9),LOOKUP(W3211,Inputs!$J$6:$J$9,Inputs!$H$6:$H$9))),0),"" )</f>
        <v/>
      </c>
      <c r="N3211" s="26">
        <f>IF($A3211&lt;=Inputs!$B$13,IF(9&lt;=Inputs!$B$8,IF(Inputs!$B$12&gt;0,MAX(MIN(NORM.INV(RAND(),LOOKUP(X3211,Inputs!$J$6:$J$9,Inputs!$G$6:$G$9),LOOKUP(X3211,Inputs!$J$6:$J$9,Inputs!$H$6:$H$9)),Inputs!$B$12),-Inputs!$B$12),NORM.INV(RAND(),LOOKUP(X3211,Inputs!$J$6:$J$9,Inputs!$G$6:$G$9),LOOKUP(X3211,Inputs!$J$6:$J$9,Inputs!$H$6:$H$9))),0),"" )</f>
        <v/>
      </c>
      <c r="O3211" s="26">
        <f>IF($A3211&lt;=Inputs!$B$13,IF(10&lt;=Inputs!$B$8,IF(Inputs!$B$12&gt;0,MAX(MIN(NORM.INV(RAND(),LOOKUP(Y3211,Inputs!$J$6:$J$9,Inputs!$G$6:$G$9),LOOKUP(Y3211,Inputs!$J$6:$J$9,Inputs!$H$6:$H$9)),Inputs!$B$12),-Inputs!$B$12),NORM.INV(RAND(),LOOKUP(Y3211,Inputs!$J$6:$J$9,Inputs!$G$6:$G$9),LOOKUP(Y3211,Inputs!$J$6:$J$9,Inputs!$H$6:$H$9))),0),"" )</f>
        <v/>
      </c>
      <c r="P3211" s="31">
        <f>IF($A3211&lt;=Inputs!$B$13,RAND(),"")</f>
        <v/>
      </c>
      <c r="Q3211" s="31">
        <f>IF($A3211&lt;=Inputs!$B$13,RAND(),"")</f>
        <v/>
      </c>
      <c r="R3211" s="31">
        <f>IF($A3211&lt;=Inputs!$B$13,RAND(),"")</f>
        <v/>
      </c>
      <c r="S3211" s="31">
        <f>IF($A3211&lt;=Inputs!$B$13,RAND(),"")</f>
        <v/>
      </c>
      <c r="T3211" s="31">
        <f>IF($A3211&lt;=Inputs!$B$13,RAND(),"")</f>
        <v/>
      </c>
      <c r="U3211" s="31">
        <f>IF($A3211&lt;=Inputs!$B$13,RAND(),"")</f>
        <v/>
      </c>
      <c r="V3211" s="31">
        <f>IF($A3211&lt;=Inputs!$B$13,RAND(),"")</f>
        <v/>
      </c>
      <c r="W3211" s="31">
        <f>IF($A3211&lt;=Inputs!$B$13,RAND(),"")</f>
        <v/>
      </c>
      <c r="X3211" s="31">
        <f>IF($A3211&lt;=Inputs!$B$13,RAND(),"")</f>
        <v/>
      </c>
      <c r="Y3211" s="31">
        <f>IF($A3211&lt;=Inputs!$B$13,RAND(),"")</f>
        <v/>
      </c>
    </row>
    <row r="3212">
      <c r="A3212" t="n">
        <v>3207</v>
      </c>
      <c r="B3212" s="26">
        <f>IF($A3212&lt;=Inputs!$B$13,IF(Inputs!$B$8&gt;0,SUM(F3212:O3212)/Inputs!$B$8,0),"")</f>
        <v/>
      </c>
      <c r="C3212" s="27">
        <f>IF($A3212&lt;=Inputs!$B$13,B3212/100,"")</f>
        <v/>
      </c>
      <c r="D3212" s="28">
        <f>IF($A3212&lt;=Inputs!$B$13,C3212*Inputs!$B$7,"")</f>
        <v/>
      </c>
      <c r="E3212" s="29">
        <f>IF($A3212&lt;=Inputs!$B$13,IF(D3212&gt;0,1,0),"")</f>
        <v/>
      </c>
      <c r="F3212" s="26">
        <f>IF($A3212&lt;=Inputs!$B$13,IF(1&lt;=Inputs!$B$8,IF(Inputs!$B$12&gt;0,MAX(MIN(NORM.INV(RAND(),LOOKUP(P3212,Inputs!$J$6:$J$9,Inputs!$G$6:$G$9),LOOKUP(P3212,Inputs!$J$6:$J$9,Inputs!$H$6:$H$9)),Inputs!$B$12),-Inputs!$B$12),NORM.INV(RAND(),LOOKUP(P3212,Inputs!$J$6:$J$9,Inputs!$G$6:$G$9),LOOKUP(P3212,Inputs!$J$6:$J$9,Inputs!$H$6:$H$9))),0),"" )</f>
        <v/>
      </c>
      <c r="G3212" s="26">
        <f>IF($A3212&lt;=Inputs!$B$13,IF(2&lt;=Inputs!$B$8,IF(Inputs!$B$12&gt;0,MAX(MIN(NORM.INV(RAND(),LOOKUP(Q3212,Inputs!$J$6:$J$9,Inputs!$G$6:$G$9),LOOKUP(Q3212,Inputs!$J$6:$J$9,Inputs!$H$6:$H$9)),Inputs!$B$12),-Inputs!$B$12),NORM.INV(RAND(),LOOKUP(Q3212,Inputs!$J$6:$J$9,Inputs!$G$6:$G$9),LOOKUP(Q3212,Inputs!$J$6:$J$9,Inputs!$H$6:$H$9))),0),"" )</f>
        <v/>
      </c>
      <c r="H3212" s="26">
        <f>IF($A3212&lt;=Inputs!$B$13,IF(3&lt;=Inputs!$B$8,IF(Inputs!$B$12&gt;0,MAX(MIN(NORM.INV(RAND(),LOOKUP(R3212,Inputs!$J$6:$J$9,Inputs!$G$6:$G$9),LOOKUP(R3212,Inputs!$J$6:$J$9,Inputs!$H$6:$H$9)),Inputs!$B$12),-Inputs!$B$12),NORM.INV(RAND(),LOOKUP(R3212,Inputs!$J$6:$J$9,Inputs!$G$6:$G$9),LOOKUP(R3212,Inputs!$J$6:$J$9,Inputs!$H$6:$H$9))),0),"" )</f>
        <v/>
      </c>
      <c r="I3212" s="26">
        <f>IF($A3212&lt;=Inputs!$B$13,IF(4&lt;=Inputs!$B$8,IF(Inputs!$B$12&gt;0,MAX(MIN(NORM.INV(RAND(),LOOKUP(S3212,Inputs!$J$6:$J$9,Inputs!$G$6:$G$9),LOOKUP(S3212,Inputs!$J$6:$J$9,Inputs!$H$6:$H$9)),Inputs!$B$12),-Inputs!$B$12),NORM.INV(RAND(),LOOKUP(S3212,Inputs!$J$6:$J$9,Inputs!$G$6:$G$9),LOOKUP(S3212,Inputs!$J$6:$J$9,Inputs!$H$6:$H$9))),0),"" )</f>
        <v/>
      </c>
      <c r="J3212" s="26">
        <f>IF($A3212&lt;=Inputs!$B$13,IF(5&lt;=Inputs!$B$8,IF(Inputs!$B$12&gt;0,MAX(MIN(NORM.INV(RAND(),LOOKUP(T3212,Inputs!$J$6:$J$9,Inputs!$G$6:$G$9),LOOKUP(T3212,Inputs!$J$6:$J$9,Inputs!$H$6:$H$9)),Inputs!$B$12),-Inputs!$B$12),NORM.INV(RAND(),LOOKUP(T3212,Inputs!$J$6:$J$9,Inputs!$G$6:$G$9),LOOKUP(T3212,Inputs!$J$6:$J$9,Inputs!$H$6:$H$9))),0),"" )</f>
        <v/>
      </c>
      <c r="K3212" s="26">
        <f>IF($A3212&lt;=Inputs!$B$13,IF(6&lt;=Inputs!$B$8,IF(Inputs!$B$12&gt;0,MAX(MIN(NORM.INV(RAND(),LOOKUP(U3212,Inputs!$J$6:$J$9,Inputs!$G$6:$G$9),LOOKUP(U3212,Inputs!$J$6:$J$9,Inputs!$H$6:$H$9)),Inputs!$B$12),-Inputs!$B$12),NORM.INV(RAND(),LOOKUP(U3212,Inputs!$J$6:$J$9,Inputs!$G$6:$G$9),LOOKUP(U3212,Inputs!$J$6:$J$9,Inputs!$H$6:$H$9))),0),"" )</f>
        <v/>
      </c>
      <c r="L3212" s="26">
        <f>IF($A3212&lt;=Inputs!$B$13,IF(7&lt;=Inputs!$B$8,IF(Inputs!$B$12&gt;0,MAX(MIN(NORM.INV(RAND(),LOOKUP(V3212,Inputs!$J$6:$J$9,Inputs!$G$6:$G$9),LOOKUP(V3212,Inputs!$J$6:$J$9,Inputs!$H$6:$H$9)),Inputs!$B$12),-Inputs!$B$12),NORM.INV(RAND(),LOOKUP(V3212,Inputs!$J$6:$J$9,Inputs!$G$6:$G$9),LOOKUP(V3212,Inputs!$J$6:$J$9,Inputs!$H$6:$H$9))),0),"" )</f>
        <v/>
      </c>
      <c r="M3212" s="26">
        <f>IF($A3212&lt;=Inputs!$B$13,IF(8&lt;=Inputs!$B$8,IF(Inputs!$B$12&gt;0,MAX(MIN(NORM.INV(RAND(),LOOKUP(W3212,Inputs!$J$6:$J$9,Inputs!$G$6:$G$9),LOOKUP(W3212,Inputs!$J$6:$J$9,Inputs!$H$6:$H$9)),Inputs!$B$12),-Inputs!$B$12),NORM.INV(RAND(),LOOKUP(W3212,Inputs!$J$6:$J$9,Inputs!$G$6:$G$9),LOOKUP(W3212,Inputs!$J$6:$J$9,Inputs!$H$6:$H$9))),0),"" )</f>
        <v/>
      </c>
      <c r="N3212" s="26">
        <f>IF($A3212&lt;=Inputs!$B$13,IF(9&lt;=Inputs!$B$8,IF(Inputs!$B$12&gt;0,MAX(MIN(NORM.INV(RAND(),LOOKUP(X3212,Inputs!$J$6:$J$9,Inputs!$G$6:$G$9),LOOKUP(X3212,Inputs!$J$6:$J$9,Inputs!$H$6:$H$9)),Inputs!$B$12),-Inputs!$B$12),NORM.INV(RAND(),LOOKUP(X3212,Inputs!$J$6:$J$9,Inputs!$G$6:$G$9),LOOKUP(X3212,Inputs!$J$6:$J$9,Inputs!$H$6:$H$9))),0),"" )</f>
        <v/>
      </c>
      <c r="O3212" s="26">
        <f>IF($A3212&lt;=Inputs!$B$13,IF(10&lt;=Inputs!$B$8,IF(Inputs!$B$12&gt;0,MAX(MIN(NORM.INV(RAND(),LOOKUP(Y3212,Inputs!$J$6:$J$9,Inputs!$G$6:$G$9),LOOKUP(Y3212,Inputs!$J$6:$J$9,Inputs!$H$6:$H$9)),Inputs!$B$12),-Inputs!$B$12),NORM.INV(RAND(),LOOKUP(Y3212,Inputs!$J$6:$J$9,Inputs!$G$6:$G$9),LOOKUP(Y3212,Inputs!$J$6:$J$9,Inputs!$H$6:$H$9))),0),"" )</f>
        <v/>
      </c>
      <c r="P3212" s="31">
        <f>IF($A3212&lt;=Inputs!$B$13,RAND(),"")</f>
        <v/>
      </c>
      <c r="Q3212" s="31">
        <f>IF($A3212&lt;=Inputs!$B$13,RAND(),"")</f>
        <v/>
      </c>
      <c r="R3212" s="31">
        <f>IF($A3212&lt;=Inputs!$B$13,RAND(),"")</f>
        <v/>
      </c>
      <c r="S3212" s="31">
        <f>IF($A3212&lt;=Inputs!$B$13,RAND(),"")</f>
        <v/>
      </c>
      <c r="T3212" s="31">
        <f>IF($A3212&lt;=Inputs!$B$13,RAND(),"")</f>
        <v/>
      </c>
      <c r="U3212" s="31">
        <f>IF($A3212&lt;=Inputs!$B$13,RAND(),"")</f>
        <v/>
      </c>
      <c r="V3212" s="31">
        <f>IF($A3212&lt;=Inputs!$B$13,RAND(),"")</f>
        <v/>
      </c>
      <c r="W3212" s="31">
        <f>IF($A3212&lt;=Inputs!$B$13,RAND(),"")</f>
        <v/>
      </c>
      <c r="X3212" s="31">
        <f>IF($A3212&lt;=Inputs!$B$13,RAND(),"")</f>
        <v/>
      </c>
      <c r="Y3212" s="31">
        <f>IF($A3212&lt;=Inputs!$B$13,RAND(),"")</f>
        <v/>
      </c>
    </row>
    <row r="3213">
      <c r="A3213" t="n">
        <v>3208</v>
      </c>
      <c r="B3213" s="26">
        <f>IF($A3213&lt;=Inputs!$B$13,IF(Inputs!$B$8&gt;0,SUM(F3213:O3213)/Inputs!$B$8,0),"")</f>
        <v/>
      </c>
      <c r="C3213" s="27">
        <f>IF($A3213&lt;=Inputs!$B$13,B3213/100,"")</f>
        <v/>
      </c>
      <c r="D3213" s="28">
        <f>IF($A3213&lt;=Inputs!$B$13,C3213*Inputs!$B$7,"")</f>
        <v/>
      </c>
      <c r="E3213" s="29">
        <f>IF($A3213&lt;=Inputs!$B$13,IF(D3213&gt;0,1,0),"")</f>
        <v/>
      </c>
      <c r="F3213" s="26">
        <f>IF($A3213&lt;=Inputs!$B$13,IF(1&lt;=Inputs!$B$8,IF(Inputs!$B$12&gt;0,MAX(MIN(NORM.INV(RAND(),LOOKUP(P3213,Inputs!$J$6:$J$9,Inputs!$G$6:$G$9),LOOKUP(P3213,Inputs!$J$6:$J$9,Inputs!$H$6:$H$9)),Inputs!$B$12),-Inputs!$B$12),NORM.INV(RAND(),LOOKUP(P3213,Inputs!$J$6:$J$9,Inputs!$G$6:$G$9),LOOKUP(P3213,Inputs!$J$6:$J$9,Inputs!$H$6:$H$9))),0),"" )</f>
        <v/>
      </c>
      <c r="G3213" s="26">
        <f>IF($A3213&lt;=Inputs!$B$13,IF(2&lt;=Inputs!$B$8,IF(Inputs!$B$12&gt;0,MAX(MIN(NORM.INV(RAND(),LOOKUP(Q3213,Inputs!$J$6:$J$9,Inputs!$G$6:$G$9),LOOKUP(Q3213,Inputs!$J$6:$J$9,Inputs!$H$6:$H$9)),Inputs!$B$12),-Inputs!$B$12),NORM.INV(RAND(),LOOKUP(Q3213,Inputs!$J$6:$J$9,Inputs!$G$6:$G$9),LOOKUP(Q3213,Inputs!$J$6:$J$9,Inputs!$H$6:$H$9))),0),"" )</f>
        <v/>
      </c>
      <c r="H3213" s="26">
        <f>IF($A3213&lt;=Inputs!$B$13,IF(3&lt;=Inputs!$B$8,IF(Inputs!$B$12&gt;0,MAX(MIN(NORM.INV(RAND(),LOOKUP(R3213,Inputs!$J$6:$J$9,Inputs!$G$6:$G$9),LOOKUP(R3213,Inputs!$J$6:$J$9,Inputs!$H$6:$H$9)),Inputs!$B$12),-Inputs!$B$12),NORM.INV(RAND(),LOOKUP(R3213,Inputs!$J$6:$J$9,Inputs!$G$6:$G$9),LOOKUP(R3213,Inputs!$J$6:$J$9,Inputs!$H$6:$H$9))),0),"" )</f>
        <v/>
      </c>
      <c r="I3213" s="26">
        <f>IF($A3213&lt;=Inputs!$B$13,IF(4&lt;=Inputs!$B$8,IF(Inputs!$B$12&gt;0,MAX(MIN(NORM.INV(RAND(),LOOKUP(S3213,Inputs!$J$6:$J$9,Inputs!$G$6:$G$9),LOOKUP(S3213,Inputs!$J$6:$J$9,Inputs!$H$6:$H$9)),Inputs!$B$12),-Inputs!$B$12),NORM.INV(RAND(),LOOKUP(S3213,Inputs!$J$6:$J$9,Inputs!$G$6:$G$9),LOOKUP(S3213,Inputs!$J$6:$J$9,Inputs!$H$6:$H$9))),0),"" )</f>
        <v/>
      </c>
      <c r="J3213" s="26">
        <f>IF($A3213&lt;=Inputs!$B$13,IF(5&lt;=Inputs!$B$8,IF(Inputs!$B$12&gt;0,MAX(MIN(NORM.INV(RAND(),LOOKUP(T3213,Inputs!$J$6:$J$9,Inputs!$G$6:$G$9),LOOKUP(T3213,Inputs!$J$6:$J$9,Inputs!$H$6:$H$9)),Inputs!$B$12),-Inputs!$B$12),NORM.INV(RAND(),LOOKUP(T3213,Inputs!$J$6:$J$9,Inputs!$G$6:$G$9),LOOKUP(T3213,Inputs!$J$6:$J$9,Inputs!$H$6:$H$9))),0),"" )</f>
        <v/>
      </c>
      <c r="K3213" s="26">
        <f>IF($A3213&lt;=Inputs!$B$13,IF(6&lt;=Inputs!$B$8,IF(Inputs!$B$12&gt;0,MAX(MIN(NORM.INV(RAND(),LOOKUP(U3213,Inputs!$J$6:$J$9,Inputs!$G$6:$G$9),LOOKUP(U3213,Inputs!$J$6:$J$9,Inputs!$H$6:$H$9)),Inputs!$B$12),-Inputs!$B$12),NORM.INV(RAND(),LOOKUP(U3213,Inputs!$J$6:$J$9,Inputs!$G$6:$G$9),LOOKUP(U3213,Inputs!$J$6:$J$9,Inputs!$H$6:$H$9))),0),"" )</f>
        <v/>
      </c>
      <c r="L3213" s="26">
        <f>IF($A3213&lt;=Inputs!$B$13,IF(7&lt;=Inputs!$B$8,IF(Inputs!$B$12&gt;0,MAX(MIN(NORM.INV(RAND(),LOOKUP(V3213,Inputs!$J$6:$J$9,Inputs!$G$6:$G$9),LOOKUP(V3213,Inputs!$J$6:$J$9,Inputs!$H$6:$H$9)),Inputs!$B$12),-Inputs!$B$12),NORM.INV(RAND(),LOOKUP(V3213,Inputs!$J$6:$J$9,Inputs!$G$6:$G$9),LOOKUP(V3213,Inputs!$J$6:$J$9,Inputs!$H$6:$H$9))),0),"" )</f>
        <v/>
      </c>
      <c r="M3213" s="26">
        <f>IF($A3213&lt;=Inputs!$B$13,IF(8&lt;=Inputs!$B$8,IF(Inputs!$B$12&gt;0,MAX(MIN(NORM.INV(RAND(),LOOKUP(W3213,Inputs!$J$6:$J$9,Inputs!$G$6:$G$9),LOOKUP(W3213,Inputs!$J$6:$J$9,Inputs!$H$6:$H$9)),Inputs!$B$12),-Inputs!$B$12),NORM.INV(RAND(),LOOKUP(W3213,Inputs!$J$6:$J$9,Inputs!$G$6:$G$9),LOOKUP(W3213,Inputs!$J$6:$J$9,Inputs!$H$6:$H$9))),0),"" )</f>
        <v/>
      </c>
      <c r="N3213" s="26">
        <f>IF($A3213&lt;=Inputs!$B$13,IF(9&lt;=Inputs!$B$8,IF(Inputs!$B$12&gt;0,MAX(MIN(NORM.INV(RAND(),LOOKUP(X3213,Inputs!$J$6:$J$9,Inputs!$G$6:$G$9),LOOKUP(X3213,Inputs!$J$6:$J$9,Inputs!$H$6:$H$9)),Inputs!$B$12),-Inputs!$B$12),NORM.INV(RAND(),LOOKUP(X3213,Inputs!$J$6:$J$9,Inputs!$G$6:$G$9),LOOKUP(X3213,Inputs!$J$6:$J$9,Inputs!$H$6:$H$9))),0),"" )</f>
        <v/>
      </c>
      <c r="O3213" s="26">
        <f>IF($A3213&lt;=Inputs!$B$13,IF(10&lt;=Inputs!$B$8,IF(Inputs!$B$12&gt;0,MAX(MIN(NORM.INV(RAND(),LOOKUP(Y3213,Inputs!$J$6:$J$9,Inputs!$G$6:$G$9),LOOKUP(Y3213,Inputs!$J$6:$J$9,Inputs!$H$6:$H$9)),Inputs!$B$12),-Inputs!$B$12),NORM.INV(RAND(),LOOKUP(Y3213,Inputs!$J$6:$J$9,Inputs!$G$6:$G$9),LOOKUP(Y3213,Inputs!$J$6:$J$9,Inputs!$H$6:$H$9))),0),"" )</f>
        <v/>
      </c>
      <c r="P3213" s="31">
        <f>IF($A3213&lt;=Inputs!$B$13,RAND(),"")</f>
        <v/>
      </c>
      <c r="Q3213" s="31">
        <f>IF($A3213&lt;=Inputs!$B$13,RAND(),"")</f>
        <v/>
      </c>
      <c r="R3213" s="31">
        <f>IF($A3213&lt;=Inputs!$B$13,RAND(),"")</f>
        <v/>
      </c>
      <c r="S3213" s="31">
        <f>IF($A3213&lt;=Inputs!$B$13,RAND(),"")</f>
        <v/>
      </c>
      <c r="T3213" s="31">
        <f>IF($A3213&lt;=Inputs!$B$13,RAND(),"")</f>
        <v/>
      </c>
      <c r="U3213" s="31">
        <f>IF($A3213&lt;=Inputs!$B$13,RAND(),"")</f>
        <v/>
      </c>
      <c r="V3213" s="31">
        <f>IF($A3213&lt;=Inputs!$B$13,RAND(),"")</f>
        <v/>
      </c>
      <c r="W3213" s="31">
        <f>IF($A3213&lt;=Inputs!$B$13,RAND(),"")</f>
        <v/>
      </c>
      <c r="X3213" s="31">
        <f>IF($A3213&lt;=Inputs!$B$13,RAND(),"")</f>
        <v/>
      </c>
      <c r="Y3213" s="31">
        <f>IF($A3213&lt;=Inputs!$B$13,RAND(),"")</f>
        <v/>
      </c>
    </row>
    <row r="3214">
      <c r="A3214" t="n">
        <v>3209</v>
      </c>
      <c r="B3214" s="26">
        <f>IF($A3214&lt;=Inputs!$B$13,IF(Inputs!$B$8&gt;0,SUM(F3214:O3214)/Inputs!$B$8,0),"")</f>
        <v/>
      </c>
      <c r="C3214" s="27">
        <f>IF($A3214&lt;=Inputs!$B$13,B3214/100,"")</f>
        <v/>
      </c>
      <c r="D3214" s="28">
        <f>IF($A3214&lt;=Inputs!$B$13,C3214*Inputs!$B$7,"")</f>
        <v/>
      </c>
      <c r="E3214" s="29">
        <f>IF($A3214&lt;=Inputs!$B$13,IF(D3214&gt;0,1,0),"")</f>
        <v/>
      </c>
      <c r="F3214" s="26">
        <f>IF($A3214&lt;=Inputs!$B$13,IF(1&lt;=Inputs!$B$8,IF(Inputs!$B$12&gt;0,MAX(MIN(NORM.INV(RAND(),LOOKUP(P3214,Inputs!$J$6:$J$9,Inputs!$G$6:$G$9),LOOKUP(P3214,Inputs!$J$6:$J$9,Inputs!$H$6:$H$9)),Inputs!$B$12),-Inputs!$B$12),NORM.INV(RAND(),LOOKUP(P3214,Inputs!$J$6:$J$9,Inputs!$G$6:$G$9),LOOKUP(P3214,Inputs!$J$6:$J$9,Inputs!$H$6:$H$9))),0),"" )</f>
        <v/>
      </c>
      <c r="G3214" s="26">
        <f>IF($A3214&lt;=Inputs!$B$13,IF(2&lt;=Inputs!$B$8,IF(Inputs!$B$12&gt;0,MAX(MIN(NORM.INV(RAND(),LOOKUP(Q3214,Inputs!$J$6:$J$9,Inputs!$G$6:$G$9),LOOKUP(Q3214,Inputs!$J$6:$J$9,Inputs!$H$6:$H$9)),Inputs!$B$12),-Inputs!$B$12),NORM.INV(RAND(),LOOKUP(Q3214,Inputs!$J$6:$J$9,Inputs!$G$6:$G$9),LOOKUP(Q3214,Inputs!$J$6:$J$9,Inputs!$H$6:$H$9))),0),"" )</f>
        <v/>
      </c>
      <c r="H3214" s="26">
        <f>IF($A3214&lt;=Inputs!$B$13,IF(3&lt;=Inputs!$B$8,IF(Inputs!$B$12&gt;0,MAX(MIN(NORM.INV(RAND(),LOOKUP(R3214,Inputs!$J$6:$J$9,Inputs!$G$6:$G$9),LOOKUP(R3214,Inputs!$J$6:$J$9,Inputs!$H$6:$H$9)),Inputs!$B$12),-Inputs!$B$12),NORM.INV(RAND(),LOOKUP(R3214,Inputs!$J$6:$J$9,Inputs!$G$6:$G$9),LOOKUP(R3214,Inputs!$J$6:$J$9,Inputs!$H$6:$H$9))),0),"" )</f>
        <v/>
      </c>
      <c r="I3214" s="26">
        <f>IF($A3214&lt;=Inputs!$B$13,IF(4&lt;=Inputs!$B$8,IF(Inputs!$B$12&gt;0,MAX(MIN(NORM.INV(RAND(),LOOKUP(S3214,Inputs!$J$6:$J$9,Inputs!$G$6:$G$9),LOOKUP(S3214,Inputs!$J$6:$J$9,Inputs!$H$6:$H$9)),Inputs!$B$12),-Inputs!$B$12),NORM.INV(RAND(),LOOKUP(S3214,Inputs!$J$6:$J$9,Inputs!$G$6:$G$9),LOOKUP(S3214,Inputs!$J$6:$J$9,Inputs!$H$6:$H$9))),0),"" )</f>
        <v/>
      </c>
      <c r="J3214" s="26">
        <f>IF($A3214&lt;=Inputs!$B$13,IF(5&lt;=Inputs!$B$8,IF(Inputs!$B$12&gt;0,MAX(MIN(NORM.INV(RAND(),LOOKUP(T3214,Inputs!$J$6:$J$9,Inputs!$G$6:$G$9),LOOKUP(T3214,Inputs!$J$6:$J$9,Inputs!$H$6:$H$9)),Inputs!$B$12),-Inputs!$B$12),NORM.INV(RAND(),LOOKUP(T3214,Inputs!$J$6:$J$9,Inputs!$G$6:$G$9),LOOKUP(T3214,Inputs!$J$6:$J$9,Inputs!$H$6:$H$9))),0),"" )</f>
        <v/>
      </c>
      <c r="K3214" s="26">
        <f>IF($A3214&lt;=Inputs!$B$13,IF(6&lt;=Inputs!$B$8,IF(Inputs!$B$12&gt;0,MAX(MIN(NORM.INV(RAND(),LOOKUP(U3214,Inputs!$J$6:$J$9,Inputs!$G$6:$G$9),LOOKUP(U3214,Inputs!$J$6:$J$9,Inputs!$H$6:$H$9)),Inputs!$B$12),-Inputs!$B$12),NORM.INV(RAND(),LOOKUP(U3214,Inputs!$J$6:$J$9,Inputs!$G$6:$G$9),LOOKUP(U3214,Inputs!$J$6:$J$9,Inputs!$H$6:$H$9))),0),"" )</f>
        <v/>
      </c>
      <c r="L3214" s="26">
        <f>IF($A3214&lt;=Inputs!$B$13,IF(7&lt;=Inputs!$B$8,IF(Inputs!$B$12&gt;0,MAX(MIN(NORM.INV(RAND(),LOOKUP(V3214,Inputs!$J$6:$J$9,Inputs!$G$6:$G$9),LOOKUP(V3214,Inputs!$J$6:$J$9,Inputs!$H$6:$H$9)),Inputs!$B$12),-Inputs!$B$12),NORM.INV(RAND(),LOOKUP(V3214,Inputs!$J$6:$J$9,Inputs!$G$6:$G$9),LOOKUP(V3214,Inputs!$J$6:$J$9,Inputs!$H$6:$H$9))),0),"" )</f>
        <v/>
      </c>
      <c r="M3214" s="26">
        <f>IF($A3214&lt;=Inputs!$B$13,IF(8&lt;=Inputs!$B$8,IF(Inputs!$B$12&gt;0,MAX(MIN(NORM.INV(RAND(),LOOKUP(W3214,Inputs!$J$6:$J$9,Inputs!$G$6:$G$9),LOOKUP(W3214,Inputs!$J$6:$J$9,Inputs!$H$6:$H$9)),Inputs!$B$12),-Inputs!$B$12),NORM.INV(RAND(),LOOKUP(W3214,Inputs!$J$6:$J$9,Inputs!$G$6:$G$9),LOOKUP(W3214,Inputs!$J$6:$J$9,Inputs!$H$6:$H$9))),0),"" )</f>
        <v/>
      </c>
      <c r="N3214" s="26">
        <f>IF($A3214&lt;=Inputs!$B$13,IF(9&lt;=Inputs!$B$8,IF(Inputs!$B$12&gt;0,MAX(MIN(NORM.INV(RAND(),LOOKUP(X3214,Inputs!$J$6:$J$9,Inputs!$G$6:$G$9),LOOKUP(X3214,Inputs!$J$6:$J$9,Inputs!$H$6:$H$9)),Inputs!$B$12),-Inputs!$B$12),NORM.INV(RAND(),LOOKUP(X3214,Inputs!$J$6:$J$9,Inputs!$G$6:$G$9),LOOKUP(X3214,Inputs!$J$6:$J$9,Inputs!$H$6:$H$9))),0),"" )</f>
        <v/>
      </c>
      <c r="O3214" s="26">
        <f>IF($A3214&lt;=Inputs!$B$13,IF(10&lt;=Inputs!$B$8,IF(Inputs!$B$12&gt;0,MAX(MIN(NORM.INV(RAND(),LOOKUP(Y3214,Inputs!$J$6:$J$9,Inputs!$G$6:$G$9),LOOKUP(Y3214,Inputs!$J$6:$J$9,Inputs!$H$6:$H$9)),Inputs!$B$12),-Inputs!$B$12),NORM.INV(RAND(),LOOKUP(Y3214,Inputs!$J$6:$J$9,Inputs!$G$6:$G$9),LOOKUP(Y3214,Inputs!$J$6:$J$9,Inputs!$H$6:$H$9))),0),"" )</f>
        <v/>
      </c>
      <c r="P3214" s="31">
        <f>IF($A3214&lt;=Inputs!$B$13,RAND(),"")</f>
        <v/>
      </c>
      <c r="Q3214" s="31">
        <f>IF($A3214&lt;=Inputs!$B$13,RAND(),"")</f>
        <v/>
      </c>
      <c r="R3214" s="31">
        <f>IF($A3214&lt;=Inputs!$B$13,RAND(),"")</f>
        <v/>
      </c>
      <c r="S3214" s="31">
        <f>IF($A3214&lt;=Inputs!$B$13,RAND(),"")</f>
        <v/>
      </c>
      <c r="T3214" s="31">
        <f>IF($A3214&lt;=Inputs!$B$13,RAND(),"")</f>
        <v/>
      </c>
      <c r="U3214" s="31">
        <f>IF($A3214&lt;=Inputs!$B$13,RAND(),"")</f>
        <v/>
      </c>
      <c r="V3214" s="31">
        <f>IF($A3214&lt;=Inputs!$B$13,RAND(),"")</f>
        <v/>
      </c>
      <c r="W3214" s="31">
        <f>IF($A3214&lt;=Inputs!$B$13,RAND(),"")</f>
        <v/>
      </c>
      <c r="X3214" s="31">
        <f>IF($A3214&lt;=Inputs!$B$13,RAND(),"")</f>
        <v/>
      </c>
      <c r="Y3214" s="31">
        <f>IF($A3214&lt;=Inputs!$B$13,RAND(),"")</f>
        <v/>
      </c>
    </row>
    <row r="3215">
      <c r="A3215" t="n">
        <v>3210</v>
      </c>
      <c r="B3215" s="26">
        <f>IF($A3215&lt;=Inputs!$B$13,IF(Inputs!$B$8&gt;0,SUM(F3215:O3215)/Inputs!$B$8,0),"")</f>
        <v/>
      </c>
      <c r="C3215" s="27">
        <f>IF($A3215&lt;=Inputs!$B$13,B3215/100,"")</f>
        <v/>
      </c>
      <c r="D3215" s="28">
        <f>IF($A3215&lt;=Inputs!$B$13,C3215*Inputs!$B$7,"")</f>
        <v/>
      </c>
      <c r="E3215" s="29">
        <f>IF($A3215&lt;=Inputs!$B$13,IF(D3215&gt;0,1,0),"")</f>
        <v/>
      </c>
      <c r="F3215" s="26">
        <f>IF($A3215&lt;=Inputs!$B$13,IF(1&lt;=Inputs!$B$8,IF(Inputs!$B$12&gt;0,MAX(MIN(NORM.INV(RAND(),LOOKUP(P3215,Inputs!$J$6:$J$9,Inputs!$G$6:$G$9),LOOKUP(P3215,Inputs!$J$6:$J$9,Inputs!$H$6:$H$9)),Inputs!$B$12),-Inputs!$B$12),NORM.INV(RAND(),LOOKUP(P3215,Inputs!$J$6:$J$9,Inputs!$G$6:$G$9),LOOKUP(P3215,Inputs!$J$6:$J$9,Inputs!$H$6:$H$9))),0),"" )</f>
        <v/>
      </c>
      <c r="G3215" s="26">
        <f>IF($A3215&lt;=Inputs!$B$13,IF(2&lt;=Inputs!$B$8,IF(Inputs!$B$12&gt;0,MAX(MIN(NORM.INV(RAND(),LOOKUP(Q3215,Inputs!$J$6:$J$9,Inputs!$G$6:$G$9),LOOKUP(Q3215,Inputs!$J$6:$J$9,Inputs!$H$6:$H$9)),Inputs!$B$12),-Inputs!$B$12),NORM.INV(RAND(),LOOKUP(Q3215,Inputs!$J$6:$J$9,Inputs!$G$6:$G$9),LOOKUP(Q3215,Inputs!$J$6:$J$9,Inputs!$H$6:$H$9))),0),"" )</f>
        <v/>
      </c>
      <c r="H3215" s="26">
        <f>IF($A3215&lt;=Inputs!$B$13,IF(3&lt;=Inputs!$B$8,IF(Inputs!$B$12&gt;0,MAX(MIN(NORM.INV(RAND(),LOOKUP(R3215,Inputs!$J$6:$J$9,Inputs!$G$6:$G$9),LOOKUP(R3215,Inputs!$J$6:$J$9,Inputs!$H$6:$H$9)),Inputs!$B$12),-Inputs!$B$12),NORM.INV(RAND(),LOOKUP(R3215,Inputs!$J$6:$J$9,Inputs!$G$6:$G$9),LOOKUP(R3215,Inputs!$J$6:$J$9,Inputs!$H$6:$H$9))),0),"" )</f>
        <v/>
      </c>
      <c r="I3215" s="26">
        <f>IF($A3215&lt;=Inputs!$B$13,IF(4&lt;=Inputs!$B$8,IF(Inputs!$B$12&gt;0,MAX(MIN(NORM.INV(RAND(),LOOKUP(S3215,Inputs!$J$6:$J$9,Inputs!$G$6:$G$9),LOOKUP(S3215,Inputs!$J$6:$J$9,Inputs!$H$6:$H$9)),Inputs!$B$12),-Inputs!$B$12),NORM.INV(RAND(),LOOKUP(S3215,Inputs!$J$6:$J$9,Inputs!$G$6:$G$9),LOOKUP(S3215,Inputs!$J$6:$J$9,Inputs!$H$6:$H$9))),0),"" )</f>
        <v/>
      </c>
      <c r="J3215" s="26">
        <f>IF($A3215&lt;=Inputs!$B$13,IF(5&lt;=Inputs!$B$8,IF(Inputs!$B$12&gt;0,MAX(MIN(NORM.INV(RAND(),LOOKUP(T3215,Inputs!$J$6:$J$9,Inputs!$G$6:$G$9),LOOKUP(T3215,Inputs!$J$6:$J$9,Inputs!$H$6:$H$9)),Inputs!$B$12),-Inputs!$B$12),NORM.INV(RAND(),LOOKUP(T3215,Inputs!$J$6:$J$9,Inputs!$G$6:$G$9),LOOKUP(T3215,Inputs!$J$6:$J$9,Inputs!$H$6:$H$9))),0),"" )</f>
        <v/>
      </c>
      <c r="K3215" s="26">
        <f>IF($A3215&lt;=Inputs!$B$13,IF(6&lt;=Inputs!$B$8,IF(Inputs!$B$12&gt;0,MAX(MIN(NORM.INV(RAND(),LOOKUP(U3215,Inputs!$J$6:$J$9,Inputs!$G$6:$G$9),LOOKUP(U3215,Inputs!$J$6:$J$9,Inputs!$H$6:$H$9)),Inputs!$B$12),-Inputs!$B$12),NORM.INV(RAND(),LOOKUP(U3215,Inputs!$J$6:$J$9,Inputs!$G$6:$G$9),LOOKUP(U3215,Inputs!$J$6:$J$9,Inputs!$H$6:$H$9))),0),"" )</f>
        <v/>
      </c>
      <c r="L3215" s="26">
        <f>IF($A3215&lt;=Inputs!$B$13,IF(7&lt;=Inputs!$B$8,IF(Inputs!$B$12&gt;0,MAX(MIN(NORM.INV(RAND(),LOOKUP(V3215,Inputs!$J$6:$J$9,Inputs!$G$6:$G$9),LOOKUP(V3215,Inputs!$J$6:$J$9,Inputs!$H$6:$H$9)),Inputs!$B$12),-Inputs!$B$12),NORM.INV(RAND(),LOOKUP(V3215,Inputs!$J$6:$J$9,Inputs!$G$6:$G$9),LOOKUP(V3215,Inputs!$J$6:$J$9,Inputs!$H$6:$H$9))),0),"" )</f>
        <v/>
      </c>
      <c r="M3215" s="26">
        <f>IF($A3215&lt;=Inputs!$B$13,IF(8&lt;=Inputs!$B$8,IF(Inputs!$B$12&gt;0,MAX(MIN(NORM.INV(RAND(),LOOKUP(W3215,Inputs!$J$6:$J$9,Inputs!$G$6:$G$9),LOOKUP(W3215,Inputs!$J$6:$J$9,Inputs!$H$6:$H$9)),Inputs!$B$12),-Inputs!$B$12),NORM.INV(RAND(),LOOKUP(W3215,Inputs!$J$6:$J$9,Inputs!$G$6:$G$9),LOOKUP(W3215,Inputs!$J$6:$J$9,Inputs!$H$6:$H$9))),0),"" )</f>
        <v/>
      </c>
      <c r="N3215" s="26">
        <f>IF($A3215&lt;=Inputs!$B$13,IF(9&lt;=Inputs!$B$8,IF(Inputs!$B$12&gt;0,MAX(MIN(NORM.INV(RAND(),LOOKUP(X3215,Inputs!$J$6:$J$9,Inputs!$G$6:$G$9),LOOKUP(X3215,Inputs!$J$6:$J$9,Inputs!$H$6:$H$9)),Inputs!$B$12),-Inputs!$B$12),NORM.INV(RAND(),LOOKUP(X3215,Inputs!$J$6:$J$9,Inputs!$G$6:$G$9),LOOKUP(X3215,Inputs!$J$6:$J$9,Inputs!$H$6:$H$9))),0),"" )</f>
        <v/>
      </c>
      <c r="O3215" s="26">
        <f>IF($A3215&lt;=Inputs!$B$13,IF(10&lt;=Inputs!$B$8,IF(Inputs!$B$12&gt;0,MAX(MIN(NORM.INV(RAND(),LOOKUP(Y3215,Inputs!$J$6:$J$9,Inputs!$G$6:$G$9),LOOKUP(Y3215,Inputs!$J$6:$J$9,Inputs!$H$6:$H$9)),Inputs!$B$12),-Inputs!$B$12),NORM.INV(RAND(),LOOKUP(Y3215,Inputs!$J$6:$J$9,Inputs!$G$6:$G$9),LOOKUP(Y3215,Inputs!$J$6:$J$9,Inputs!$H$6:$H$9))),0),"" )</f>
        <v/>
      </c>
      <c r="P3215" s="31">
        <f>IF($A3215&lt;=Inputs!$B$13,RAND(),"")</f>
        <v/>
      </c>
      <c r="Q3215" s="31">
        <f>IF($A3215&lt;=Inputs!$B$13,RAND(),"")</f>
        <v/>
      </c>
      <c r="R3215" s="31">
        <f>IF($A3215&lt;=Inputs!$B$13,RAND(),"")</f>
        <v/>
      </c>
      <c r="S3215" s="31">
        <f>IF($A3215&lt;=Inputs!$B$13,RAND(),"")</f>
        <v/>
      </c>
      <c r="T3215" s="31">
        <f>IF($A3215&lt;=Inputs!$B$13,RAND(),"")</f>
        <v/>
      </c>
      <c r="U3215" s="31">
        <f>IF($A3215&lt;=Inputs!$B$13,RAND(),"")</f>
        <v/>
      </c>
      <c r="V3215" s="31">
        <f>IF($A3215&lt;=Inputs!$B$13,RAND(),"")</f>
        <v/>
      </c>
      <c r="W3215" s="31">
        <f>IF($A3215&lt;=Inputs!$B$13,RAND(),"")</f>
        <v/>
      </c>
      <c r="X3215" s="31">
        <f>IF($A3215&lt;=Inputs!$B$13,RAND(),"")</f>
        <v/>
      </c>
      <c r="Y3215" s="31">
        <f>IF($A3215&lt;=Inputs!$B$13,RAND(),"")</f>
        <v/>
      </c>
    </row>
    <row r="3216">
      <c r="A3216" t="n">
        <v>3211</v>
      </c>
      <c r="B3216" s="26">
        <f>IF($A3216&lt;=Inputs!$B$13,IF(Inputs!$B$8&gt;0,SUM(F3216:O3216)/Inputs!$B$8,0),"")</f>
        <v/>
      </c>
      <c r="C3216" s="27">
        <f>IF($A3216&lt;=Inputs!$B$13,B3216/100,"")</f>
        <v/>
      </c>
      <c r="D3216" s="28">
        <f>IF($A3216&lt;=Inputs!$B$13,C3216*Inputs!$B$7,"")</f>
        <v/>
      </c>
      <c r="E3216" s="29">
        <f>IF($A3216&lt;=Inputs!$B$13,IF(D3216&gt;0,1,0),"")</f>
        <v/>
      </c>
      <c r="F3216" s="26">
        <f>IF($A3216&lt;=Inputs!$B$13,IF(1&lt;=Inputs!$B$8,IF(Inputs!$B$12&gt;0,MAX(MIN(NORM.INV(RAND(),LOOKUP(P3216,Inputs!$J$6:$J$9,Inputs!$G$6:$G$9),LOOKUP(P3216,Inputs!$J$6:$J$9,Inputs!$H$6:$H$9)),Inputs!$B$12),-Inputs!$B$12),NORM.INV(RAND(),LOOKUP(P3216,Inputs!$J$6:$J$9,Inputs!$G$6:$G$9),LOOKUP(P3216,Inputs!$J$6:$J$9,Inputs!$H$6:$H$9))),0),"" )</f>
        <v/>
      </c>
      <c r="G3216" s="26">
        <f>IF($A3216&lt;=Inputs!$B$13,IF(2&lt;=Inputs!$B$8,IF(Inputs!$B$12&gt;0,MAX(MIN(NORM.INV(RAND(),LOOKUP(Q3216,Inputs!$J$6:$J$9,Inputs!$G$6:$G$9),LOOKUP(Q3216,Inputs!$J$6:$J$9,Inputs!$H$6:$H$9)),Inputs!$B$12),-Inputs!$B$12),NORM.INV(RAND(),LOOKUP(Q3216,Inputs!$J$6:$J$9,Inputs!$G$6:$G$9),LOOKUP(Q3216,Inputs!$J$6:$J$9,Inputs!$H$6:$H$9))),0),"" )</f>
        <v/>
      </c>
      <c r="H3216" s="26">
        <f>IF($A3216&lt;=Inputs!$B$13,IF(3&lt;=Inputs!$B$8,IF(Inputs!$B$12&gt;0,MAX(MIN(NORM.INV(RAND(),LOOKUP(R3216,Inputs!$J$6:$J$9,Inputs!$G$6:$G$9),LOOKUP(R3216,Inputs!$J$6:$J$9,Inputs!$H$6:$H$9)),Inputs!$B$12),-Inputs!$B$12),NORM.INV(RAND(),LOOKUP(R3216,Inputs!$J$6:$J$9,Inputs!$G$6:$G$9),LOOKUP(R3216,Inputs!$J$6:$J$9,Inputs!$H$6:$H$9))),0),"" )</f>
        <v/>
      </c>
      <c r="I3216" s="26">
        <f>IF($A3216&lt;=Inputs!$B$13,IF(4&lt;=Inputs!$B$8,IF(Inputs!$B$12&gt;0,MAX(MIN(NORM.INV(RAND(),LOOKUP(S3216,Inputs!$J$6:$J$9,Inputs!$G$6:$G$9),LOOKUP(S3216,Inputs!$J$6:$J$9,Inputs!$H$6:$H$9)),Inputs!$B$12),-Inputs!$B$12),NORM.INV(RAND(),LOOKUP(S3216,Inputs!$J$6:$J$9,Inputs!$G$6:$G$9),LOOKUP(S3216,Inputs!$J$6:$J$9,Inputs!$H$6:$H$9))),0),"" )</f>
        <v/>
      </c>
      <c r="J3216" s="26">
        <f>IF($A3216&lt;=Inputs!$B$13,IF(5&lt;=Inputs!$B$8,IF(Inputs!$B$12&gt;0,MAX(MIN(NORM.INV(RAND(),LOOKUP(T3216,Inputs!$J$6:$J$9,Inputs!$G$6:$G$9),LOOKUP(T3216,Inputs!$J$6:$J$9,Inputs!$H$6:$H$9)),Inputs!$B$12),-Inputs!$B$12),NORM.INV(RAND(),LOOKUP(T3216,Inputs!$J$6:$J$9,Inputs!$G$6:$G$9),LOOKUP(T3216,Inputs!$J$6:$J$9,Inputs!$H$6:$H$9))),0),"" )</f>
        <v/>
      </c>
      <c r="K3216" s="26">
        <f>IF($A3216&lt;=Inputs!$B$13,IF(6&lt;=Inputs!$B$8,IF(Inputs!$B$12&gt;0,MAX(MIN(NORM.INV(RAND(),LOOKUP(U3216,Inputs!$J$6:$J$9,Inputs!$G$6:$G$9),LOOKUP(U3216,Inputs!$J$6:$J$9,Inputs!$H$6:$H$9)),Inputs!$B$12),-Inputs!$B$12),NORM.INV(RAND(),LOOKUP(U3216,Inputs!$J$6:$J$9,Inputs!$G$6:$G$9),LOOKUP(U3216,Inputs!$J$6:$J$9,Inputs!$H$6:$H$9))),0),"" )</f>
        <v/>
      </c>
      <c r="L3216" s="26">
        <f>IF($A3216&lt;=Inputs!$B$13,IF(7&lt;=Inputs!$B$8,IF(Inputs!$B$12&gt;0,MAX(MIN(NORM.INV(RAND(),LOOKUP(V3216,Inputs!$J$6:$J$9,Inputs!$G$6:$G$9),LOOKUP(V3216,Inputs!$J$6:$J$9,Inputs!$H$6:$H$9)),Inputs!$B$12),-Inputs!$B$12),NORM.INV(RAND(),LOOKUP(V3216,Inputs!$J$6:$J$9,Inputs!$G$6:$G$9),LOOKUP(V3216,Inputs!$J$6:$J$9,Inputs!$H$6:$H$9))),0),"" )</f>
        <v/>
      </c>
      <c r="M3216" s="26">
        <f>IF($A3216&lt;=Inputs!$B$13,IF(8&lt;=Inputs!$B$8,IF(Inputs!$B$12&gt;0,MAX(MIN(NORM.INV(RAND(),LOOKUP(W3216,Inputs!$J$6:$J$9,Inputs!$G$6:$G$9),LOOKUP(W3216,Inputs!$J$6:$J$9,Inputs!$H$6:$H$9)),Inputs!$B$12),-Inputs!$B$12),NORM.INV(RAND(),LOOKUP(W3216,Inputs!$J$6:$J$9,Inputs!$G$6:$G$9),LOOKUP(W3216,Inputs!$J$6:$J$9,Inputs!$H$6:$H$9))),0),"" )</f>
        <v/>
      </c>
      <c r="N3216" s="26">
        <f>IF($A3216&lt;=Inputs!$B$13,IF(9&lt;=Inputs!$B$8,IF(Inputs!$B$12&gt;0,MAX(MIN(NORM.INV(RAND(),LOOKUP(X3216,Inputs!$J$6:$J$9,Inputs!$G$6:$G$9),LOOKUP(X3216,Inputs!$J$6:$J$9,Inputs!$H$6:$H$9)),Inputs!$B$12),-Inputs!$B$12),NORM.INV(RAND(),LOOKUP(X3216,Inputs!$J$6:$J$9,Inputs!$G$6:$G$9),LOOKUP(X3216,Inputs!$J$6:$J$9,Inputs!$H$6:$H$9))),0),"" )</f>
        <v/>
      </c>
      <c r="O3216" s="26">
        <f>IF($A3216&lt;=Inputs!$B$13,IF(10&lt;=Inputs!$B$8,IF(Inputs!$B$12&gt;0,MAX(MIN(NORM.INV(RAND(),LOOKUP(Y3216,Inputs!$J$6:$J$9,Inputs!$G$6:$G$9),LOOKUP(Y3216,Inputs!$J$6:$J$9,Inputs!$H$6:$H$9)),Inputs!$B$12),-Inputs!$B$12),NORM.INV(RAND(),LOOKUP(Y3216,Inputs!$J$6:$J$9,Inputs!$G$6:$G$9),LOOKUP(Y3216,Inputs!$J$6:$J$9,Inputs!$H$6:$H$9))),0),"" )</f>
        <v/>
      </c>
      <c r="P3216" s="31">
        <f>IF($A3216&lt;=Inputs!$B$13,RAND(),"")</f>
        <v/>
      </c>
      <c r="Q3216" s="31">
        <f>IF($A3216&lt;=Inputs!$B$13,RAND(),"")</f>
        <v/>
      </c>
      <c r="R3216" s="31">
        <f>IF($A3216&lt;=Inputs!$B$13,RAND(),"")</f>
        <v/>
      </c>
      <c r="S3216" s="31">
        <f>IF($A3216&lt;=Inputs!$B$13,RAND(),"")</f>
        <v/>
      </c>
      <c r="T3216" s="31">
        <f>IF($A3216&lt;=Inputs!$B$13,RAND(),"")</f>
        <v/>
      </c>
      <c r="U3216" s="31">
        <f>IF($A3216&lt;=Inputs!$B$13,RAND(),"")</f>
        <v/>
      </c>
      <c r="V3216" s="31">
        <f>IF($A3216&lt;=Inputs!$B$13,RAND(),"")</f>
        <v/>
      </c>
      <c r="W3216" s="31">
        <f>IF($A3216&lt;=Inputs!$B$13,RAND(),"")</f>
        <v/>
      </c>
      <c r="X3216" s="31">
        <f>IF($A3216&lt;=Inputs!$B$13,RAND(),"")</f>
        <v/>
      </c>
      <c r="Y3216" s="31">
        <f>IF($A3216&lt;=Inputs!$B$13,RAND(),"")</f>
        <v/>
      </c>
    </row>
    <row r="3217">
      <c r="A3217" t="n">
        <v>3212</v>
      </c>
      <c r="B3217" s="26">
        <f>IF($A3217&lt;=Inputs!$B$13,IF(Inputs!$B$8&gt;0,SUM(F3217:O3217)/Inputs!$B$8,0),"")</f>
        <v/>
      </c>
      <c r="C3217" s="27">
        <f>IF($A3217&lt;=Inputs!$B$13,B3217/100,"")</f>
        <v/>
      </c>
      <c r="D3217" s="28">
        <f>IF($A3217&lt;=Inputs!$B$13,C3217*Inputs!$B$7,"")</f>
        <v/>
      </c>
      <c r="E3217" s="29">
        <f>IF($A3217&lt;=Inputs!$B$13,IF(D3217&gt;0,1,0),"")</f>
        <v/>
      </c>
      <c r="F3217" s="26">
        <f>IF($A3217&lt;=Inputs!$B$13,IF(1&lt;=Inputs!$B$8,IF(Inputs!$B$12&gt;0,MAX(MIN(NORM.INV(RAND(),LOOKUP(P3217,Inputs!$J$6:$J$9,Inputs!$G$6:$G$9),LOOKUP(P3217,Inputs!$J$6:$J$9,Inputs!$H$6:$H$9)),Inputs!$B$12),-Inputs!$B$12),NORM.INV(RAND(),LOOKUP(P3217,Inputs!$J$6:$J$9,Inputs!$G$6:$G$9),LOOKUP(P3217,Inputs!$J$6:$J$9,Inputs!$H$6:$H$9))),0),"" )</f>
        <v/>
      </c>
      <c r="G3217" s="26">
        <f>IF($A3217&lt;=Inputs!$B$13,IF(2&lt;=Inputs!$B$8,IF(Inputs!$B$12&gt;0,MAX(MIN(NORM.INV(RAND(),LOOKUP(Q3217,Inputs!$J$6:$J$9,Inputs!$G$6:$G$9),LOOKUP(Q3217,Inputs!$J$6:$J$9,Inputs!$H$6:$H$9)),Inputs!$B$12),-Inputs!$B$12),NORM.INV(RAND(),LOOKUP(Q3217,Inputs!$J$6:$J$9,Inputs!$G$6:$G$9),LOOKUP(Q3217,Inputs!$J$6:$J$9,Inputs!$H$6:$H$9))),0),"" )</f>
        <v/>
      </c>
      <c r="H3217" s="26">
        <f>IF($A3217&lt;=Inputs!$B$13,IF(3&lt;=Inputs!$B$8,IF(Inputs!$B$12&gt;0,MAX(MIN(NORM.INV(RAND(),LOOKUP(R3217,Inputs!$J$6:$J$9,Inputs!$G$6:$G$9),LOOKUP(R3217,Inputs!$J$6:$J$9,Inputs!$H$6:$H$9)),Inputs!$B$12),-Inputs!$B$12),NORM.INV(RAND(),LOOKUP(R3217,Inputs!$J$6:$J$9,Inputs!$G$6:$G$9),LOOKUP(R3217,Inputs!$J$6:$J$9,Inputs!$H$6:$H$9))),0),"" )</f>
        <v/>
      </c>
      <c r="I3217" s="26">
        <f>IF($A3217&lt;=Inputs!$B$13,IF(4&lt;=Inputs!$B$8,IF(Inputs!$B$12&gt;0,MAX(MIN(NORM.INV(RAND(),LOOKUP(S3217,Inputs!$J$6:$J$9,Inputs!$G$6:$G$9),LOOKUP(S3217,Inputs!$J$6:$J$9,Inputs!$H$6:$H$9)),Inputs!$B$12),-Inputs!$B$12),NORM.INV(RAND(),LOOKUP(S3217,Inputs!$J$6:$J$9,Inputs!$G$6:$G$9),LOOKUP(S3217,Inputs!$J$6:$J$9,Inputs!$H$6:$H$9))),0),"" )</f>
        <v/>
      </c>
      <c r="J3217" s="26">
        <f>IF($A3217&lt;=Inputs!$B$13,IF(5&lt;=Inputs!$B$8,IF(Inputs!$B$12&gt;0,MAX(MIN(NORM.INV(RAND(),LOOKUP(T3217,Inputs!$J$6:$J$9,Inputs!$G$6:$G$9),LOOKUP(T3217,Inputs!$J$6:$J$9,Inputs!$H$6:$H$9)),Inputs!$B$12),-Inputs!$B$12),NORM.INV(RAND(),LOOKUP(T3217,Inputs!$J$6:$J$9,Inputs!$G$6:$G$9),LOOKUP(T3217,Inputs!$J$6:$J$9,Inputs!$H$6:$H$9))),0),"" )</f>
        <v/>
      </c>
      <c r="K3217" s="26">
        <f>IF($A3217&lt;=Inputs!$B$13,IF(6&lt;=Inputs!$B$8,IF(Inputs!$B$12&gt;0,MAX(MIN(NORM.INV(RAND(),LOOKUP(U3217,Inputs!$J$6:$J$9,Inputs!$G$6:$G$9),LOOKUP(U3217,Inputs!$J$6:$J$9,Inputs!$H$6:$H$9)),Inputs!$B$12),-Inputs!$B$12),NORM.INV(RAND(),LOOKUP(U3217,Inputs!$J$6:$J$9,Inputs!$G$6:$G$9),LOOKUP(U3217,Inputs!$J$6:$J$9,Inputs!$H$6:$H$9))),0),"" )</f>
        <v/>
      </c>
      <c r="L3217" s="26">
        <f>IF($A3217&lt;=Inputs!$B$13,IF(7&lt;=Inputs!$B$8,IF(Inputs!$B$12&gt;0,MAX(MIN(NORM.INV(RAND(),LOOKUP(V3217,Inputs!$J$6:$J$9,Inputs!$G$6:$G$9),LOOKUP(V3217,Inputs!$J$6:$J$9,Inputs!$H$6:$H$9)),Inputs!$B$12),-Inputs!$B$12),NORM.INV(RAND(),LOOKUP(V3217,Inputs!$J$6:$J$9,Inputs!$G$6:$G$9),LOOKUP(V3217,Inputs!$J$6:$J$9,Inputs!$H$6:$H$9))),0),"" )</f>
        <v/>
      </c>
      <c r="M3217" s="26">
        <f>IF($A3217&lt;=Inputs!$B$13,IF(8&lt;=Inputs!$B$8,IF(Inputs!$B$12&gt;0,MAX(MIN(NORM.INV(RAND(),LOOKUP(W3217,Inputs!$J$6:$J$9,Inputs!$G$6:$G$9),LOOKUP(W3217,Inputs!$J$6:$J$9,Inputs!$H$6:$H$9)),Inputs!$B$12),-Inputs!$B$12),NORM.INV(RAND(),LOOKUP(W3217,Inputs!$J$6:$J$9,Inputs!$G$6:$G$9),LOOKUP(W3217,Inputs!$J$6:$J$9,Inputs!$H$6:$H$9))),0),"" )</f>
        <v/>
      </c>
      <c r="N3217" s="26">
        <f>IF($A3217&lt;=Inputs!$B$13,IF(9&lt;=Inputs!$B$8,IF(Inputs!$B$12&gt;0,MAX(MIN(NORM.INV(RAND(),LOOKUP(X3217,Inputs!$J$6:$J$9,Inputs!$G$6:$G$9),LOOKUP(X3217,Inputs!$J$6:$J$9,Inputs!$H$6:$H$9)),Inputs!$B$12),-Inputs!$B$12),NORM.INV(RAND(),LOOKUP(X3217,Inputs!$J$6:$J$9,Inputs!$G$6:$G$9),LOOKUP(X3217,Inputs!$J$6:$J$9,Inputs!$H$6:$H$9))),0),"" )</f>
        <v/>
      </c>
      <c r="O3217" s="26">
        <f>IF($A3217&lt;=Inputs!$B$13,IF(10&lt;=Inputs!$B$8,IF(Inputs!$B$12&gt;0,MAX(MIN(NORM.INV(RAND(),LOOKUP(Y3217,Inputs!$J$6:$J$9,Inputs!$G$6:$G$9),LOOKUP(Y3217,Inputs!$J$6:$J$9,Inputs!$H$6:$H$9)),Inputs!$B$12),-Inputs!$B$12),NORM.INV(RAND(),LOOKUP(Y3217,Inputs!$J$6:$J$9,Inputs!$G$6:$G$9),LOOKUP(Y3217,Inputs!$J$6:$J$9,Inputs!$H$6:$H$9))),0),"" )</f>
        <v/>
      </c>
      <c r="P3217" s="31">
        <f>IF($A3217&lt;=Inputs!$B$13,RAND(),"")</f>
        <v/>
      </c>
      <c r="Q3217" s="31">
        <f>IF($A3217&lt;=Inputs!$B$13,RAND(),"")</f>
        <v/>
      </c>
      <c r="R3217" s="31">
        <f>IF($A3217&lt;=Inputs!$B$13,RAND(),"")</f>
        <v/>
      </c>
      <c r="S3217" s="31">
        <f>IF($A3217&lt;=Inputs!$B$13,RAND(),"")</f>
        <v/>
      </c>
      <c r="T3217" s="31">
        <f>IF($A3217&lt;=Inputs!$B$13,RAND(),"")</f>
        <v/>
      </c>
      <c r="U3217" s="31">
        <f>IF($A3217&lt;=Inputs!$B$13,RAND(),"")</f>
        <v/>
      </c>
      <c r="V3217" s="31">
        <f>IF($A3217&lt;=Inputs!$B$13,RAND(),"")</f>
        <v/>
      </c>
      <c r="W3217" s="31">
        <f>IF($A3217&lt;=Inputs!$B$13,RAND(),"")</f>
        <v/>
      </c>
      <c r="X3217" s="31">
        <f>IF($A3217&lt;=Inputs!$B$13,RAND(),"")</f>
        <v/>
      </c>
      <c r="Y3217" s="31">
        <f>IF($A3217&lt;=Inputs!$B$13,RAND(),"")</f>
        <v/>
      </c>
    </row>
    <row r="3218">
      <c r="A3218" t="n">
        <v>3213</v>
      </c>
      <c r="B3218" s="26">
        <f>IF($A3218&lt;=Inputs!$B$13,IF(Inputs!$B$8&gt;0,SUM(F3218:O3218)/Inputs!$B$8,0),"")</f>
        <v/>
      </c>
      <c r="C3218" s="27">
        <f>IF($A3218&lt;=Inputs!$B$13,B3218/100,"")</f>
        <v/>
      </c>
      <c r="D3218" s="28">
        <f>IF($A3218&lt;=Inputs!$B$13,C3218*Inputs!$B$7,"")</f>
        <v/>
      </c>
      <c r="E3218" s="29">
        <f>IF($A3218&lt;=Inputs!$B$13,IF(D3218&gt;0,1,0),"")</f>
        <v/>
      </c>
      <c r="F3218" s="26">
        <f>IF($A3218&lt;=Inputs!$B$13,IF(1&lt;=Inputs!$B$8,IF(Inputs!$B$12&gt;0,MAX(MIN(NORM.INV(RAND(),LOOKUP(P3218,Inputs!$J$6:$J$9,Inputs!$G$6:$G$9),LOOKUP(P3218,Inputs!$J$6:$J$9,Inputs!$H$6:$H$9)),Inputs!$B$12),-Inputs!$B$12),NORM.INV(RAND(),LOOKUP(P3218,Inputs!$J$6:$J$9,Inputs!$G$6:$G$9),LOOKUP(P3218,Inputs!$J$6:$J$9,Inputs!$H$6:$H$9))),0),"" )</f>
        <v/>
      </c>
      <c r="G3218" s="26">
        <f>IF($A3218&lt;=Inputs!$B$13,IF(2&lt;=Inputs!$B$8,IF(Inputs!$B$12&gt;0,MAX(MIN(NORM.INV(RAND(),LOOKUP(Q3218,Inputs!$J$6:$J$9,Inputs!$G$6:$G$9),LOOKUP(Q3218,Inputs!$J$6:$J$9,Inputs!$H$6:$H$9)),Inputs!$B$12),-Inputs!$B$12),NORM.INV(RAND(),LOOKUP(Q3218,Inputs!$J$6:$J$9,Inputs!$G$6:$G$9),LOOKUP(Q3218,Inputs!$J$6:$J$9,Inputs!$H$6:$H$9))),0),"" )</f>
        <v/>
      </c>
      <c r="H3218" s="26">
        <f>IF($A3218&lt;=Inputs!$B$13,IF(3&lt;=Inputs!$B$8,IF(Inputs!$B$12&gt;0,MAX(MIN(NORM.INV(RAND(),LOOKUP(R3218,Inputs!$J$6:$J$9,Inputs!$G$6:$G$9),LOOKUP(R3218,Inputs!$J$6:$J$9,Inputs!$H$6:$H$9)),Inputs!$B$12),-Inputs!$B$12),NORM.INV(RAND(),LOOKUP(R3218,Inputs!$J$6:$J$9,Inputs!$G$6:$G$9),LOOKUP(R3218,Inputs!$J$6:$J$9,Inputs!$H$6:$H$9))),0),"" )</f>
        <v/>
      </c>
      <c r="I3218" s="26">
        <f>IF($A3218&lt;=Inputs!$B$13,IF(4&lt;=Inputs!$B$8,IF(Inputs!$B$12&gt;0,MAX(MIN(NORM.INV(RAND(),LOOKUP(S3218,Inputs!$J$6:$J$9,Inputs!$G$6:$G$9),LOOKUP(S3218,Inputs!$J$6:$J$9,Inputs!$H$6:$H$9)),Inputs!$B$12),-Inputs!$B$12),NORM.INV(RAND(),LOOKUP(S3218,Inputs!$J$6:$J$9,Inputs!$G$6:$G$9),LOOKUP(S3218,Inputs!$J$6:$J$9,Inputs!$H$6:$H$9))),0),"" )</f>
        <v/>
      </c>
      <c r="J3218" s="26">
        <f>IF($A3218&lt;=Inputs!$B$13,IF(5&lt;=Inputs!$B$8,IF(Inputs!$B$12&gt;0,MAX(MIN(NORM.INV(RAND(),LOOKUP(T3218,Inputs!$J$6:$J$9,Inputs!$G$6:$G$9),LOOKUP(T3218,Inputs!$J$6:$J$9,Inputs!$H$6:$H$9)),Inputs!$B$12),-Inputs!$B$12),NORM.INV(RAND(),LOOKUP(T3218,Inputs!$J$6:$J$9,Inputs!$G$6:$G$9),LOOKUP(T3218,Inputs!$J$6:$J$9,Inputs!$H$6:$H$9))),0),"" )</f>
        <v/>
      </c>
      <c r="K3218" s="26">
        <f>IF($A3218&lt;=Inputs!$B$13,IF(6&lt;=Inputs!$B$8,IF(Inputs!$B$12&gt;0,MAX(MIN(NORM.INV(RAND(),LOOKUP(U3218,Inputs!$J$6:$J$9,Inputs!$G$6:$G$9),LOOKUP(U3218,Inputs!$J$6:$J$9,Inputs!$H$6:$H$9)),Inputs!$B$12),-Inputs!$B$12),NORM.INV(RAND(),LOOKUP(U3218,Inputs!$J$6:$J$9,Inputs!$G$6:$G$9),LOOKUP(U3218,Inputs!$J$6:$J$9,Inputs!$H$6:$H$9))),0),"" )</f>
        <v/>
      </c>
      <c r="L3218" s="26">
        <f>IF($A3218&lt;=Inputs!$B$13,IF(7&lt;=Inputs!$B$8,IF(Inputs!$B$12&gt;0,MAX(MIN(NORM.INV(RAND(),LOOKUP(V3218,Inputs!$J$6:$J$9,Inputs!$G$6:$G$9),LOOKUP(V3218,Inputs!$J$6:$J$9,Inputs!$H$6:$H$9)),Inputs!$B$12),-Inputs!$B$12),NORM.INV(RAND(),LOOKUP(V3218,Inputs!$J$6:$J$9,Inputs!$G$6:$G$9),LOOKUP(V3218,Inputs!$J$6:$J$9,Inputs!$H$6:$H$9))),0),"" )</f>
        <v/>
      </c>
      <c r="M3218" s="26">
        <f>IF($A3218&lt;=Inputs!$B$13,IF(8&lt;=Inputs!$B$8,IF(Inputs!$B$12&gt;0,MAX(MIN(NORM.INV(RAND(),LOOKUP(W3218,Inputs!$J$6:$J$9,Inputs!$G$6:$G$9),LOOKUP(W3218,Inputs!$J$6:$J$9,Inputs!$H$6:$H$9)),Inputs!$B$12),-Inputs!$B$12),NORM.INV(RAND(),LOOKUP(W3218,Inputs!$J$6:$J$9,Inputs!$G$6:$G$9),LOOKUP(W3218,Inputs!$J$6:$J$9,Inputs!$H$6:$H$9))),0),"" )</f>
        <v/>
      </c>
      <c r="N3218" s="26">
        <f>IF($A3218&lt;=Inputs!$B$13,IF(9&lt;=Inputs!$B$8,IF(Inputs!$B$12&gt;0,MAX(MIN(NORM.INV(RAND(),LOOKUP(X3218,Inputs!$J$6:$J$9,Inputs!$G$6:$G$9),LOOKUP(X3218,Inputs!$J$6:$J$9,Inputs!$H$6:$H$9)),Inputs!$B$12),-Inputs!$B$12),NORM.INV(RAND(),LOOKUP(X3218,Inputs!$J$6:$J$9,Inputs!$G$6:$G$9),LOOKUP(X3218,Inputs!$J$6:$J$9,Inputs!$H$6:$H$9))),0),"" )</f>
        <v/>
      </c>
      <c r="O3218" s="26">
        <f>IF($A3218&lt;=Inputs!$B$13,IF(10&lt;=Inputs!$B$8,IF(Inputs!$B$12&gt;0,MAX(MIN(NORM.INV(RAND(),LOOKUP(Y3218,Inputs!$J$6:$J$9,Inputs!$G$6:$G$9),LOOKUP(Y3218,Inputs!$J$6:$J$9,Inputs!$H$6:$H$9)),Inputs!$B$12),-Inputs!$B$12),NORM.INV(RAND(),LOOKUP(Y3218,Inputs!$J$6:$J$9,Inputs!$G$6:$G$9),LOOKUP(Y3218,Inputs!$J$6:$J$9,Inputs!$H$6:$H$9))),0),"" )</f>
        <v/>
      </c>
      <c r="P3218" s="31">
        <f>IF($A3218&lt;=Inputs!$B$13,RAND(),"")</f>
        <v/>
      </c>
      <c r="Q3218" s="31">
        <f>IF($A3218&lt;=Inputs!$B$13,RAND(),"")</f>
        <v/>
      </c>
      <c r="R3218" s="31">
        <f>IF($A3218&lt;=Inputs!$B$13,RAND(),"")</f>
        <v/>
      </c>
      <c r="S3218" s="31">
        <f>IF($A3218&lt;=Inputs!$B$13,RAND(),"")</f>
        <v/>
      </c>
      <c r="T3218" s="31">
        <f>IF($A3218&lt;=Inputs!$B$13,RAND(),"")</f>
        <v/>
      </c>
      <c r="U3218" s="31">
        <f>IF($A3218&lt;=Inputs!$B$13,RAND(),"")</f>
        <v/>
      </c>
      <c r="V3218" s="31">
        <f>IF($A3218&lt;=Inputs!$B$13,RAND(),"")</f>
        <v/>
      </c>
      <c r="W3218" s="31">
        <f>IF($A3218&lt;=Inputs!$B$13,RAND(),"")</f>
        <v/>
      </c>
      <c r="X3218" s="31">
        <f>IF($A3218&lt;=Inputs!$B$13,RAND(),"")</f>
        <v/>
      </c>
      <c r="Y3218" s="31">
        <f>IF($A3218&lt;=Inputs!$B$13,RAND(),"")</f>
        <v/>
      </c>
    </row>
    <row r="3219">
      <c r="A3219" t="n">
        <v>3214</v>
      </c>
      <c r="B3219" s="26">
        <f>IF($A3219&lt;=Inputs!$B$13,IF(Inputs!$B$8&gt;0,SUM(F3219:O3219)/Inputs!$B$8,0),"")</f>
        <v/>
      </c>
      <c r="C3219" s="27">
        <f>IF($A3219&lt;=Inputs!$B$13,B3219/100,"")</f>
        <v/>
      </c>
      <c r="D3219" s="28">
        <f>IF($A3219&lt;=Inputs!$B$13,C3219*Inputs!$B$7,"")</f>
        <v/>
      </c>
      <c r="E3219" s="29">
        <f>IF($A3219&lt;=Inputs!$B$13,IF(D3219&gt;0,1,0),"")</f>
        <v/>
      </c>
      <c r="F3219" s="26">
        <f>IF($A3219&lt;=Inputs!$B$13,IF(1&lt;=Inputs!$B$8,IF(Inputs!$B$12&gt;0,MAX(MIN(NORM.INV(RAND(),LOOKUP(P3219,Inputs!$J$6:$J$9,Inputs!$G$6:$G$9),LOOKUP(P3219,Inputs!$J$6:$J$9,Inputs!$H$6:$H$9)),Inputs!$B$12),-Inputs!$B$12),NORM.INV(RAND(),LOOKUP(P3219,Inputs!$J$6:$J$9,Inputs!$G$6:$G$9),LOOKUP(P3219,Inputs!$J$6:$J$9,Inputs!$H$6:$H$9))),0),"" )</f>
        <v/>
      </c>
      <c r="G3219" s="26">
        <f>IF($A3219&lt;=Inputs!$B$13,IF(2&lt;=Inputs!$B$8,IF(Inputs!$B$12&gt;0,MAX(MIN(NORM.INV(RAND(),LOOKUP(Q3219,Inputs!$J$6:$J$9,Inputs!$G$6:$G$9),LOOKUP(Q3219,Inputs!$J$6:$J$9,Inputs!$H$6:$H$9)),Inputs!$B$12),-Inputs!$B$12),NORM.INV(RAND(),LOOKUP(Q3219,Inputs!$J$6:$J$9,Inputs!$G$6:$G$9),LOOKUP(Q3219,Inputs!$J$6:$J$9,Inputs!$H$6:$H$9))),0),"" )</f>
        <v/>
      </c>
      <c r="H3219" s="26">
        <f>IF($A3219&lt;=Inputs!$B$13,IF(3&lt;=Inputs!$B$8,IF(Inputs!$B$12&gt;0,MAX(MIN(NORM.INV(RAND(),LOOKUP(R3219,Inputs!$J$6:$J$9,Inputs!$G$6:$G$9),LOOKUP(R3219,Inputs!$J$6:$J$9,Inputs!$H$6:$H$9)),Inputs!$B$12),-Inputs!$B$12),NORM.INV(RAND(),LOOKUP(R3219,Inputs!$J$6:$J$9,Inputs!$G$6:$G$9),LOOKUP(R3219,Inputs!$J$6:$J$9,Inputs!$H$6:$H$9))),0),"" )</f>
        <v/>
      </c>
      <c r="I3219" s="26">
        <f>IF($A3219&lt;=Inputs!$B$13,IF(4&lt;=Inputs!$B$8,IF(Inputs!$B$12&gt;0,MAX(MIN(NORM.INV(RAND(),LOOKUP(S3219,Inputs!$J$6:$J$9,Inputs!$G$6:$G$9),LOOKUP(S3219,Inputs!$J$6:$J$9,Inputs!$H$6:$H$9)),Inputs!$B$12),-Inputs!$B$12),NORM.INV(RAND(),LOOKUP(S3219,Inputs!$J$6:$J$9,Inputs!$G$6:$G$9),LOOKUP(S3219,Inputs!$J$6:$J$9,Inputs!$H$6:$H$9))),0),"" )</f>
        <v/>
      </c>
      <c r="J3219" s="26">
        <f>IF($A3219&lt;=Inputs!$B$13,IF(5&lt;=Inputs!$B$8,IF(Inputs!$B$12&gt;0,MAX(MIN(NORM.INV(RAND(),LOOKUP(T3219,Inputs!$J$6:$J$9,Inputs!$G$6:$G$9),LOOKUP(T3219,Inputs!$J$6:$J$9,Inputs!$H$6:$H$9)),Inputs!$B$12),-Inputs!$B$12),NORM.INV(RAND(),LOOKUP(T3219,Inputs!$J$6:$J$9,Inputs!$G$6:$G$9),LOOKUP(T3219,Inputs!$J$6:$J$9,Inputs!$H$6:$H$9))),0),"" )</f>
        <v/>
      </c>
      <c r="K3219" s="26">
        <f>IF($A3219&lt;=Inputs!$B$13,IF(6&lt;=Inputs!$B$8,IF(Inputs!$B$12&gt;0,MAX(MIN(NORM.INV(RAND(),LOOKUP(U3219,Inputs!$J$6:$J$9,Inputs!$G$6:$G$9),LOOKUP(U3219,Inputs!$J$6:$J$9,Inputs!$H$6:$H$9)),Inputs!$B$12),-Inputs!$B$12),NORM.INV(RAND(),LOOKUP(U3219,Inputs!$J$6:$J$9,Inputs!$G$6:$G$9),LOOKUP(U3219,Inputs!$J$6:$J$9,Inputs!$H$6:$H$9))),0),"" )</f>
        <v/>
      </c>
      <c r="L3219" s="26">
        <f>IF($A3219&lt;=Inputs!$B$13,IF(7&lt;=Inputs!$B$8,IF(Inputs!$B$12&gt;0,MAX(MIN(NORM.INV(RAND(),LOOKUP(V3219,Inputs!$J$6:$J$9,Inputs!$G$6:$G$9),LOOKUP(V3219,Inputs!$J$6:$J$9,Inputs!$H$6:$H$9)),Inputs!$B$12),-Inputs!$B$12),NORM.INV(RAND(),LOOKUP(V3219,Inputs!$J$6:$J$9,Inputs!$G$6:$G$9),LOOKUP(V3219,Inputs!$J$6:$J$9,Inputs!$H$6:$H$9))),0),"" )</f>
        <v/>
      </c>
      <c r="M3219" s="26">
        <f>IF($A3219&lt;=Inputs!$B$13,IF(8&lt;=Inputs!$B$8,IF(Inputs!$B$12&gt;0,MAX(MIN(NORM.INV(RAND(),LOOKUP(W3219,Inputs!$J$6:$J$9,Inputs!$G$6:$G$9),LOOKUP(W3219,Inputs!$J$6:$J$9,Inputs!$H$6:$H$9)),Inputs!$B$12),-Inputs!$B$12),NORM.INV(RAND(),LOOKUP(W3219,Inputs!$J$6:$J$9,Inputs!$G$6:$G$9),LOOKUP(W3219,Inputs!$J$6:$J$9,Inputs!$H$6:$H$9))),0),"" )</f>
        <v/>
      </c>
      <c r="N3219" s="26">
        <f>IF($A3219&lt;=Inputs!$B$13,IF(9&lt;=Inputs!$B$8,IF(Inputs!$B$12&gt;0,MAX(MIN(NORM.INV(RAND(),LOOKUP(X3219,Inputs!$J$6:$J$9,Inputs!$G$6:$G$9),LOOKUP(X3219,Inputs!$J$6:$J$9,Inputs!$H$6:$H$9)),Inputs!$B$12),-Inputs!$B$12),NORM.INV(RAND(),LOOKUP(X3219,Inputs!$J$6:$J$9,Inputs!$G$6:$G$9),LOOKUP(X3219,Inputs!$J$6:$J$9,Inputs!$H$6:$H$9))),0),"" )</f>
        <v/>
      </c>
      <c r="O3219" s="26">
        <f>IF($A3219&lt;=Inputs!$B$13,IF(10&lt;=Inputs!$B$8,IF(Inputs!$B$12&gt;0,MAX(MIN(NORM.INV(RAND(),LOOKUP(Y3219,Inputs!$J$6:$J$9,Inputs!$G$6:$G$9),LOOKUP(Y3219,Inputs!$J$6:$J$9,Inputs!$H$6:$H$9)),Inputs!$B$12),-Inputs!$B$12),NORM.INV(RAND(),LOOKUP(Y3219,Inputs!$J$6:$J$9,Inputs!$G$6:$G$9),LOOKUP(Y3219,Inputs!$J$6:$J$9,Inputs!$H$6:$H$9))),0),"" )</f>
        <v/>
      </c>
      <c r="P3219" s="31">
        <f>IF($A3219&lt;=Inputs!$B$13,RAND(),"")</f>
        <v/>
      </c>
      <c r="Q3219" s="31">
        <f>IF($A3219&lt;=Inputs!$B$13,RAND(),"")</f>
        <v/>
      </c>
      <c r="R3219" s="31">
        <f>IF($A3219&lt;=Inputs!$B$13,RAND(),"")</f>
        <v/>
      </c>
      <c r="S3219" s="31">
        <f>IF($A3219&lt;=Inputs!$B$13,RAND(),"")</f>
        <v/>
      </c>
      <c r="T3219" s="31">
        <f>IF($A3219&lt;=Inputs!$B$13,RAND(),"")</f>
        <v/>
      </c>
      <c r="U3219" s="31">
        <f>IF($A3219&lt;=Inputs!$B$13,RAND(),"")</f>
        <v/>
      </c>
      <c r="V3219" s="31">
        <f>IF($A3219&lt;=Inputs!$B$13,RAND(),"")</f>
        <v/>
      </c>
      <c r="W3219" s="31">
        <f>IF($A3219&lt;=Inputs!$B$13,RAND(),"")</f>
        <v/>
      </c>
      <c r="X3219" s="31">
        <f>IF($A3219&lt;=Inputs!$B$13,RAND(),"")</f>
        <v/>
      </c>
      <c r="Y3219" s="31">
        <f>IF($A3219&lt;=Inputs!$B$13,RAND(),"")</f>
        <v/>
      </c>
    </row>
    <row r="3220">
      <c r="A3220" t="n">
        <v>3215</v>
      </c>
      <c r="B3220" s="26">
        <f>IF($A3220&lt;=Inputs!$B$13,IF(Inputs!$B$8&gt;0,SUM(F3220:O3220)/Inputs!$B$8,0),"")</f>
        <v/>
      </c>
      <c r="C3220" s="27">
        <f>IF($A3220&lt;=Inputs!$B$13,B3220/100,"")</f>
        <v/>
      </c>
      <c r="D3220" s="28">
        <f>IF($A3220&lt;=Inputs!$B$13,C3220*Inputs!$B$7,"")</f>
        <v/>
      </c>
      <c r="E3220" s="29">
        <f>IF($A3220&lt;=Inputs!$B$13,IF(D3220&gt;0,1,0),"")</f>
        <v/>
      </c>
      <c r="F3220" s="26">
        <f>IF($A3220&lt;=Inputs!$B$13,IF(1&lt;=Inputs!$B$8,IF(Inputs!$B$12&gt;0,MAX(MIN(NORM.INV(RAND(),LOOKUP(P3220,Inputs!$J$6:$J$9,Inputs!$G$6:$G$9),LOOKUP(P3220,Inputs!$J$6:$J$9,Inputs!$H$6:$H$9)),Inputs!$B$12),-Inputs!$B$12),NORM.INV(RAND(),LOOKUP(P3220,Inputs!$J$6:$J$9,Inputs!$G$6:$G$9),LOOKUP(P3220,Inputs!$J$6:$J$9,Inputs!$H$6:$H$9))),0),"" )</f>
        <v/>
      </c>
      <c r="G3220" s="26">
        <f>IF($A3220&lt;=Inputs!$B$13,IF(2&lt;=Inputs!$B$8,IF(Inputs!$B$12&gt;0,MAX(MIN(NORM.INV(RAND(),LOOKUP(Q3220,Inputs!$J$6:$J$9,Inputs!$G$6:$G$9),LOOKUP(Q3220,Inputs!$J$6:$J$9,Inputs!$H$6:$H$9)),Inputs!$B$12),-Inputs!$B$12),NORM.INV(RAND(),LOOKUP(Q3220,Inputs!$J$6:$J$9,Inputs!$G$6:$G$9),LOOKUP(Q3220,Inputs!$J$6:$J$9,Inputs!$H$6:$H$9))),0),"" )</f>
        <v/>
      </c>
      <c r="H3220" s="26">
        <f>IF($A3220&lt;=Inputs!$B$13,IF(3&lt;=Inputs!$B$8,IF(Inputs!$B$12&gt;0,MAX(MIN(NORM.INV(RAND(),LOOKUP(R3220,Inputs!$J$6:$J$9,Inputs!$G$6:$G$9),LOOKUP(R3220,Inputs!$J$6:$J$9,Inputs!$H$6:$H$9)),Inputs!$B$12),-Inputs!$B$12),NORM.INV(RAND(),LOOKUP(R3220,Inputs!$J$6:$J$9,Inputs!$G$6:$G$9),LOOKUP(R3220,Inputs!$J$6:$J$9,Inputs!$H$6:$H$9))),0),"" )</f>
        <v/>
      </c>
      <c r="I3220" s="26">
        <f>IF($A3220&lt;=Inputs!$B$13,IF(4&lt;=Inputs!$B$8,IF(Inputs!$B$12&gt;0,MAX(MIN(NORM.INV(RAND(),LOOKUP(S3220,Inputs!$J$6:$J$9,Inputs!$G$6:$G$9),LOOKUP(S3220,Inputs!$J$6:$J$9,Inputs!$H$6:$H$9)),Inputs!$B$12),-Inputs!$B$12),NORM.INV(RAND(),LOOKUP(S3220,Inputs!$J$6:$J$9,Inputs!$G$6:$G$9),LOOKUP(S3220,Inputs!$J$6:$J$9,Inputs!$H$6:$H$9))),0),"" )</f>
        <v/>
      </c>
      <c r="J3220" s="26">
        <f>IF($A3220&lt;=Inputs!$B$13,IF(5&lt;=Inputs!$B$8,IF(Inputs!$B$12&gt;0,MAX(MIN(NORM.INV(RAND(),LOOKUP(T3220,Inputs!$J$6:$J$9,Inputs!$G$6:$G$9),LOOKUP(T3220,Inputs!$J$6:$J$9,Inputs!$H$6:$H$9)),Inputs!$B$12),-Inputs!$B$12),NORM.INV(RAND(),LOOKUP(T3220,Inputs!$J$6:$J$9,Inputs!$G$6:$G$9),LOOKUP(T3220,Inputs!$J$6:$J$9,Inputs!$H$6:$H$9))),0),"" )</f>
        <v/>
      </c>
      <c r="K3220" s="26">
        <f>IF($A3220&lt;=Inputs!$B$13,IF(6&lt;=Inputs!$B$8,IF(Inputs!$B$12&gt;0,MAX(MIN(NORM.INV(RAND(),LOOKUP(U3220,Inputs!$J$6:$J$9,Inputs!$G$6:$G$9),LOOKUP(U3220,Inputs!$J$6:$J$9,Inputs!$H$6:$H$9)),Inputs!$B$12),-Inputs!$B$12),NORM.INV(RAND(),LOOKUP(U3220,Inputs!$J$6:$J$9,Inputs!$G$6:$G$9),LOOKUP(U3220,Inputs!$J$6:$J$9,Inputs!$H$6:$H$9))),0),"" )</f>
        <v/>
      </c>
      <c r="L3220" s="26">
        <f>IF($A3220&lt;=Inputs!$B$13,IF(7&lt;=Inputs!$B$8,IF(Inputs!$B$12&gt;0,MAX(MIN(NORM.INV(RAND(),LOOKUP(V3220,Inputs!$J$6:$J$9,Inputs!$G$6:$G$9),LOOKUP(V3220,Inputs!$J$6:$J$9,Inputs!$H$6:$H$9)),Inputs!$B$12),-Inputs!$B$12),NORM.INV(RAND(),LOOKUP(V3220,Inputs!$J$6:$J$9,Inputs!$G$6:$G$9),LOOKUP(V3220,Inputs!$J$6:$J$9,Inputs!$H$6:$H$9))),0),"" )</f>
        <v/>
      </c>
      <c r="M3220" s="26">
        <f>IF($A3220&lt;=Inputs!$B$13,IF(8&lt;=Inputs!$B$8,IF(Inputs!$B$12&gt;0,MAX(MIN(NORM.INV(RAND(),LOOKUP(W3220,Inputs!$J$6:$J$9,Inputs!$G$6:$G$9),LOOKUP(W3220,Inputs!$J$6:$J$9,Inputs!$H$6:$H$9)),Inputs!$B$12),-Inputs!$B$12),NORM.INV(RAND(),LOOKUP(W3220,Inputs!$J$6:$J$9,Inputs!$G$6:$G$9),LOOKUP(W3220,Inputs!$J$6:$J$9,Inputs!$H$6:$H$9))),0),"" )</f>
        <v/>
      </c>
      <c r="N3220" s="26">
        <f>IF($A3220&lt;=Inputs!$B$13,IF(9&lt;=Inputs!$B$8,IF(Inputs!$B$12&gt;0,MAX(MIN(NORM.INV(RAND(),LOOKUP(X3220,Inputs!$J$6:$J$9,Inputs!$G$6:$G$9),LOOKUP(X3220,Inputs!$J$6:$J$9,Inputs!$H$6:$H$9)),Inputs!$B$12),-Inputs!$B$12),NORM.INV(RAND(),LOOKUP(X3220,Inputs!$J$6:$J$9,Inputs!$G$6:$G$9),LOOKUP(X3220,Inputs!$J$6:$J$9,Inputs!$H$6:$H$9))),0),"" )</f>
        <v/>
      </c>
      <c r="O3220" s="26">
        <f>IF($A3220&lt;=Inputs!$B$13,IF(10&lt;=Inputs!$B$8,IF(Inputs!$B$12&gt;0,MAX(MIN(NORM.INV(RAND(),LOOKUP(Y3220,Inputs!$J$6:$J$9,Inputs!$G$6:$G$9),LOOKUP(Y3220,Inputs!$J$6:$J$9,Inputs!$H$6:$H$9)),Inputs!$B$12),-Inputs!$B$12),NORM.INV(RAND(),LOOKUP(Y3220,Inputs!$J$6:$J$9,Inputs!$G$6:$G$9),LOOKUP(Y3220,Inputs!$J$6:$J$9,Inputs!$H$6:$H$9))),0),"" )</f>
        <v/>
      </c>
      <c r="P3220" s="31">
        <f>IF($A3220&lt;=Inputs!$B$13,RAND(),"")</f>
        <v/>
      </c>
      <c r="Q3220" s="31">
        <f>IF($A3220&lt;=Inputs!$B$13,RAND(),"")</f>
        <v/>
      </c>
      <c r="R3220" s="31">
        <f>IF($A3220&lt;=Inputs!$B$13,RAND(),"")</f>
        <v/>
      </c>
      <c r="S3220" s="31">
        <f>IF($A3220&lt;=Inputs!$B$13,RAND(),"")</f>
        <v/>
      </c>
      <c r="T3220" s="31">
        <f>IF($A3220&lt;=Inputs!$B$13,RAND(),"")</f>
        <v/>
      </c>
      <c r="U3220" s="31">
        <f>IF($A3220&lt;=Inputs!$B$13,RAND(),"")</f>
        <v/>
      </c>
      <c r="V3220" s="31">
        <f>IF($A3220&lt;=Inputs!$B$13,RAND(),"")</f>
        <v/>
      </c>
      <c r="W3220" s="31">
        <f>IF($A3220&lt;=Inputs!$B$13,RAND(),"")</f>
        <v/>
      </c>
      <c r="X3220" s="31">
        <f>IF($A3220&lt;=Inputs!$B$13,RAND(),"")</f>
        <v/>
      </c>
      <c r="Y3220" s="31">
        <f>IF($A3220&lt;=Inputs!$B$13,RAND(),"")</f>
        <v/>
      </c>
    </row>
    <row r="3221">
      <c r="A3221" t="n">
        <v>3216</v>
      </c>
      <c r="B3221" s="26">
        <f>IF($A3221&lt;=Inputs!$B$13,IF(Inputs!$B$8&gt;0,SUM(F3221:O3221)/Inputs!$B$8,0),"")</f>
        <v/>
      </c>
      <c r="C3221" s="27">
        <f>IF($A3221&lt;=Inputs!$B$13,B3221/100,"")</f>
        <v/>
      </c>
      <c r="D3221" s="28">
        <f>IF($A3221&lt;=Inputs!$B$13,C3221*Inputs!$B$7,"")</f>
        <v/>
      </c>
      <c r="E3221" s="29">
        <f>IF($A3221&lt;=Inputs!$B$13,IF(D3221&gt;0,1,0),"")</f>
        <v/>
      </c>
      <c r="F3221" s="26">
        <f>IF($A3221&lt;=Inputs!$B$13,IF(1&lt;=Inputs!$B$8,IF(Inputs!$B$12&gt;0,MAX(MIN(NORM.INV(RAND(),LOOKUP(P3221,Inputs!$J$6:$J$9,Inputs!$G$6:$G$9),LOOKUP(P3221,Inputs!$J$6:$J$9,Inputs!$H$6:$H$9)),Inputs!$B$12),-Inputs!$B$12),NORM.INV(RAND(),LOOKUP(P3221,Inputs!$J$6:$J$9,Inputs!$G$6:$G$9),LOOKUP(P3221,Inputs!$J$6:$J$9,Inputs!$H$6:$H$9))),0),"" )</f>
        <v/>
      </c>
      <c r="G3221" s="26">
        <f>IF($A3221&lt;=Inputs!$B$13,IF(2&lt;=Inputs!$B$8,IF(Inputs!$B$12&gt;0,MAX(MIN(NORM.INV(RAND(),LOOKUP(Q3221,Inputs!$J$6:$J$9,Inputs!$G$6:$G$9),LOOKUP(Q3221,Inputs!$J$6:$J$9,Inputs!$H$6:$H$9)),Inputs!$B$12),-Inputs!$B$12),NORM.INV(RAND(),LOOKUP(Q3221,Inputs!$J$6:$J$9,Inputs!$G$6:$G$9),LOOKUP(Q3221,Inputs!$J$6:$J$9,Inputs!$H$6:$H$9))),0),"" )</f>
        <v/>
      </c>
      <c r="H3221" s="26">
        <f>IF($A3221&lt;=Inputs!$B$13,IF(3&lt;=Inputs!$B$8,IF(Inputs!$B$12&gt;0,MAX(MIN(NORM.INV(RAND(),LOOKUP(R3221,Inputs!$J$6:$J$9,Inputs!$G$6:$G$9),LOOKUP(R3221,Inputs!$J$6:$J$9,Inputs!$H$6:$H$9)),Inputs!$B$12),-Inputs!$B$12),NORM.INV(RAND(),LOOKUP(R3221,Inputs!$J$6:$J$9,Inputs!$G$6:$G$9),LOOKUP(R3221,Inputs!$J$6:$J$9,Inputs!$H$6:$H$9))),0),"" )</f>
        <v/>
      </c>
      <c r="I3221" s="26">
        <f>IF($A3221&lt;=Inputs!$B$13,IF(4&lt;=Inputs!$B$8,IF(Inputs!$B$12&gt;0,MAX(MIN(NORM.INV(RAND(),LOOKUP(S3221,Inputs!$J$6:$J$9,Inputs!$G$6:$G$9),LOOKUP(S3221,Inputs!$J$6:$J$9,Inputs!$H$6:$H$9)),Inputs!$B$12),-Inputs!$B$12),NORM.INV(RAND(),LOOKUP(S3221,Inputs!$J$6:$J$9,Inputs!$G$6:$G$9),LOOKUP(S3221,Inputs!$J$6:$J$9,Inputs!$H$6:$H$9))),0),"" )</f>
        <v/>
      </c>
      <c r="J3221" s="26">
        <f>IF($A3221&lt;=Inputs!$B$13,IF(5&lt;=Inputs!$B$8,IF(Inputs!$B$12&gt;0,MAX(MIN(NORM.INV(RAND(),LOOKUP(T3221,Inputs!$J$6:$J$9,Inputs!$G$6:$G$9),LOOKUP(T3221,Inputs!$J$6:$J$9,Inputs!$H$6:$H$9)),Inputs!$B$12),-Inputs!$B$12),NORM.INV(RAND(),LOOKUP(T3221,Inputs!$J$6:$J$9,Inputs!$G$6:$G$9),LOOKUP(T3221,Inputs!$J$6:$J$9,Inputs!$H$6:$H$9))),0),"" )</f>
        <v/>
      </c>
      <c r="K3221" s="26">
        <f>IF($A3221&lt;=Inputs!$B$13,IF(6&lt;=Inputs!$B$8,IF(Inputs!$B$12&gt;0,MAX(MIN(NORM.INV(RAND(),LOOKUP(U3221,Inputs!$J$6:$J$9,Inputs!$G$6:$G$9),LOOKUP(U3221,Inputs!$J$6:$J$9,Inputs!$H$6:$H$9)),Inputs!$B$12),-Inputs!$B$12),NORM.INV(RAND(),LOOKUP(U3221,Inputs!$J$6:$J$9,Inputs!$G$6:$G$9),LOOKUP(U3221,Inputs!$J$6:$J$9,Inputs!$H$6:$H$9))),0),"" )</f>
        <v/>
      </c>
      <c r="L3221" s="26">
        <f>IF($A3221&lt;=Inputs!$B$13,IF(7&lt;=Inputs!$B$8,IF(Inputs!$B$12&gt;0,MAX(MIN(NORM.INV(RAND(),LOOKUP(V3221,Inputs!$J$6:$J$9,Inputs!$G$6:$G$9),LOOKUP(V3221,Inputs!$J$6:$J$9,Inputs!$H$6:$H$9)),Inputs!$B$12),-Inputs!$B$12),NORM.INV(RAND(),LOOKUP(V3221,Inputs!$J$6:$J$9,Inputs!$G$6:$G$9),LOOKUP(V3221,Inputs!$J$6:$J$9,Inputs!$H$6:$H$9))),0),"" )</f>
        <v/>
      </c>
      <c r="M3221" s="26">
        <f>IF($A3221&lt;=Inputs!$B$13,IF(8&lt;=Inputs!$B$8,IF(Inputs!$B$12&gt;0,MAX(MIN(NORM.INV(RAND(),LOOKUP(W3221,Inputs!$J$6:$J$9,Inputs!$G$6:$G$9),LOOKUP(W3221,Inputs!$J$6:$J$9,Inputs!$H$6:$H$9)),Inputs!$B$12),-Inputs!$B$12),NORM.INV(RAND(),LOOKUP(W3221,Inputs!$J$6:$J$9,Inputs!$G$6:$G$9),LOOKUP(W3221,Inputs!$J$6:$J$9,Inputs!$H$6:$H$9))),0),"" )</f>
        <v/>
      </c>
      <c r="N3221" s="26">
        <f>IF($A3221&lt;=Inputs!$B$13,IF(9&lt;=Inputs!$B$8,IF(Inputs!$B$12&gt;0,MAX(MIN(NORM.INV(RAND(),LOOKUP(X3221,Inputs!$J$6:$J$9,Inputs!$G$6:$G$9),LOOKUP(X3221,Inputs!$J$6:$J$9,Inputs!$H$6:$H$9)),Inputs!$B$12),-Inputs!$B$12),NORM.INV(RAND(),LOOKUP(X3221,Inputs!$J$6:$J$9,Inputs!$G$6:$G$9),LOOKUP(X3221,Inputs!$J$6:$J$9,Inputs!$H$6:$H$9))),0),"" )</f>
        <v/>
      </c>
      <c r="O3221" s="26">
        <f>IF($A3221&lt;=Inputs!$B$13,IF(10&lt;=Inputs!$B$8,IF(Inputs!$B$12&gt;0,MAX(MIN(NORM.INV(RAND(),LOOKUP(Y3221,Inputs!$J$6:$J$9,Inputs!$G$6:$G$9),LOOKUP(Y3221,Inputs!$J$6:$J$9,Inputs!$H$6:$H$9)),Inputs!$B$12),-Inputs!$B$12),NORM.INV(RAND(),LOOKUP(Y3221,Inputs!$J$6:$J$9,Inputs!$G$6:$G$9),LOOKUP(Y3221,Inputs!$J$6:$J$9,Inputs!$H$6:$H$9))),0),"" )</f>
        <v/>
      </c>
      <c r="P3221" s="31">
        <f>IF($A3221&lt;=Inputs!$B$13,RAND(),"")</f>
        <v/>
      </c>
      <c r="Q3221" s="31">
        <f>IF($A3221&lt;=Inputs!$B$13,RAND(),"")</f>
        <v/>
      </c>
      <c r="R3221" s="31">
        <f>IF($A3221&lt;=Inputs!$B$13,RAND(),"")</f>
        <v/>
      </c>
      <c r="S3221" s="31">
        <f>IF($A3221&lt;=Inputs!$B$13,RAND(),"")</f>
        <v/>
      </c>
      <c r="T3221" s="31">
        <f>IF($A3221&lt;=Inputs!$B$13,RAND(),"")</f>
        <v/>
      </c>
      <c r="U3221" s="31">
        <f>IF($A3221&lt;=Inputs!$B$13,RAND(),"")</f>
        <v/>
      </c>
      <c r="V3221" s="31">
        <f>IF($A3221&lt;=Inputs!$B$13,RAND(),"")</f>
        <v/>
      </c>
      <c r="W3221" s="31">
        <f>IF($A3221&lt;=Inputs!$B$13,RAND(),"")</f>
        <v/>
      </c>
      <c r="X3221" s="31">
        <f>IF($A3221&lt;=Inputs!$B$13,RAND(),"")</f>
        <v/>
      </c>
      <c r="Y3221" s="31">
        <f>IF($A3221&lt;=Inputs!$B$13,RAND(),"")</f>
        <v/>
      </c>
    </row>
    <row r="3222">
      <c r="A3222" t="n">
        <v>3217</v>
      </c>
      <c r="B3222" s="26">
        <f>IF($A3222&lt;=Inputs!$B$13,IF(Inputs!$B$8&gt;0,SUM(F3222:O3222)/Inputs!$B$8,0),"")</f>
        <v/>
      </c>
      <c r="C3222" s="27">
        <f>IF($A3222&lt;=Inputs!$B$13,B3222/100,"")</f>
        <v/>
      </c>
      <c r="D3222" s="28">
        <f>IF($A3222&lt;=Inputs!$B$13,C3222*Inputs!$B$7,"")</f>
        <v/>
      </c>
      <c r="E3222" s="29">
        <f>IF($A3222&lt;=Inputs!$B$13,IF(D3222&gt;0,1,0),"")</f>
        <v/>
      </c>
      <c r="F3222" s="26">
        <f>IF($A3222&lt;=Inputs!$B$13,IF(1&lt;=Inputs!$B$8,IF(Inputs!$B$12&gt;0,MAX(MIN(NORM.INV(RAND(),LOOKUP(P3222,Inputs!$J$6:$J$9,Inputs!$G$6:$G$9),LOOKUP(P3222,Inputs!$J$6:$J$9,Inputs!$H$6:$H$9)),Inputs!$B$12),-Inputs!$B$12),NORM.INV(RAND(),LOOKUP(P3222,Inputs!$J$6:$J$9,Inputs!$G$6:$G$9),LOOKUP(P3222,Inputs!$J$6:$J$9,Inputs!$H$6:$H$9))),0),"" )</f>
        <v/>
      </c>
      <c r="G3222" s="26">
        <f>IF($A3222&lt;=Inputs!$B$13,IF(2&lt;=Inputs!$B$8,IF(Inputs!$B$12&gt;0,MAX(MIN(NORM.INV(RAND(),LOOKUP(Q3222,Inputs!$J$6:$J$9,Inputs!$G$6:$G$9),LOOKUP(Q3222,Inputs!$J$6:$J$9,Inputs!$H$6:$H$9)),Inputs!$B$12),-Inputs!$B$12),NORM.INV(RAND(),LOOKUP(Q3222,Inputs!$J$6:$J$9,Inputs!$G$6:$G$9),LOOKUP(Q3222,Inputs!$J$6:$J$9,Inputs!$H$6:$H$9))),0),"" )</f>
        <v/>
      </c>
      <c r="H3222" s="26">
        <f>IF($A3222&lt;=Inputs!$B$13,IF(3&lt;=Inputs!$B$8,IF(Inputs!$B$12&gt;0,MAX(MIN(NORM.INV(RAND(),LOOKUP(R3222,Inputs!$J$6:$J$9,Inputs!$G$6:$G$9),LOOKUP(R3222,Inputs!$J$6:$J$9,Inputs!$H$6:$H$9)),Inputs!$B$12),-Inputs!$B$12),NORM.INV(RAND(),LOOKUP(R3222,Inputs!$J$6:$J$9,Inputs!$G$6:$G$9),LOOKUP(R3222,Inputs!$J$6:$J$9,Inputs!$H$6:$H$9))),0),"" )</f>
        <v/>
      </c>
      <c r="I3222" s="26">
        <f>IF($A3222&lt;=Inputs!$B$13,IF(4&lt;=Inputs!$B$8,IF(Inputs!$B$12&gt;0,MAX(MIN(NORM.INV(RAND(),LOOKUP(S3222,Inputs!$J$6:$J$9,Inputs!$G$6:$G$9),LOOKUP(S3222,Inputs!$J$6:$J$9,Inputs!$H$6:$H$9)),Inputs!$B$12),-Inputs!$B$12),NORM.INV(RAND(),LOOKUP(S3222,Inputs!$J$6:$J$9,Inputs!$G$6:$G$9),LOOKUP(S3222,Inputs!$J$6:$J$9,Inputs!$H$6:$H$9))),0),"" )</f>
        <v/>
      </c>
      <c r="J3222" s="26">
        <f>IF($A3222&lt;=Inputs!$B$13,IF(5&lt;=Inputs!$B$8,IF(Inputs!$B$12&gt;0,MAX(MIN(NORM.INV(RAND(),LOOKUP(T3222,Inputs!$J$6:$J$9,Inputs!$G$6:$G$9),LOOKUP(T3222,Inputs!$J$6:$J$9,Inputs!$H$6:$H$9)),Inputs!$B$12),-Inputs!$B$12),NORM.INV(RAND(),LOOKUP(T3222,Inputs!$J$6:$J$9,Inputs!$G$6:$G$9),LOOKUP(T3222,Inputs!$J$6:$J$9,Inputs!$H$6:$H$9))),0),"" )</f>
        <v/>
      </c>
      <c r="K3222" s="26">
        <f>IF($A3222&lt;=Inputs!$B$13,IF(6&lt;=Inputs!$B$8,IF(Inputs!$B$12&gt;0,MAX(MIN(NORM.INV(RAND(),LOOKUP(U3222,Inputs!$J$6:$J$9,Inputs!$G$6:$G$9),LOOKUP(U3222,Inputs!$J$6:$J$9,Inputs!$H$6:$H$9)),Inputs!$B$12),-Inputs!$B$12),NORM.INV(RAND(),LOOKUP(U3222,Inputs!$J$6:$J$9,Inputs!$G$6:$G$9),LOOKUP(U3222,Inputs!$J$6:$J$9,Inputs!$H$6:$H$9))),0),"" )</f>
        <v/>
      </c>
      <c r="L3222" s="26">
        <f>IF($A3222&lt;=Inputs!$B$13,IF(7&lt;=Inputs!$B$8,IF(Inputs!$B$12&gt;0,MAX(MIN(NORM.INV(RAND(),LOOKUP(V3222,Inputs!$J$6:$J$9,Inputs!$G$6:$G$9),LOOKUP(V3222,Inputs!$J$6:$J$9,Inputs!$H$6:$H$9)),Inputs!$B$12),-Inputs!$B$12),NORM.INV(RAND(),LOOKUP(V3222,Inputs!$J$6:$J$9,Inputs!$G$6:$G$9),LOOKUP(V3222,Inputs!$J$6:$J$9,Inputs!$H$6:$H$9))),0),"" )</f>
        <v/>
      </c>
      <c r="M3222" s="26">
        <f>IF($A3222&lt;=Inputs!$B$13,IF(8&lt;=Inputs!$B$8,IF(Inputs!$B$12&gt;0,MAX(MIN(NORM.INV(RAND(),LOOKUP(W3222,Inputs!$J$6:$J$9,Inputs!$G$6:$G$9),LOOKUP(W3222,Inputs!$J$6:$J$9,Inputs!$H$6:$H$9)),Inputs!$B$12),-Inputs!$B$12),NORM.INV(RAND(),LOOKUP(W3222,Inputs!$J$6:$J$9,Inputs!$G$6:$G$9),LOOKUP(W3222,Inputs!$J$6:$J$9,Inputs!$H$6:$H$9))),0),"" )</f>
        <v/>
      </c>
      <c r="N3222" s="26">
        <f>IF($A3222&lt;=Inputs!$B$13,IF(9&lt;=Inputs!$B$8,IF(Inputs!$B$12&gt;0,MAX(MIN(NORM.INV(RAND(),LOOKUP(X3222,Inputs!$J$6:$J$9,Inputs!$G$6:$G$9),LOOKUP(X3222,Inputs!$J$6:$J$9,Inputs!$H$6:$H$9)),Inputs!$B$12),-Inputs!$B$12),NORM.INV(RAND(),LOOKUP(X3222,Inputs!$J$6:$J$9,Inputs!$G$6:$G$9),LOOKUP(X3222,Inputs!$J$6:$J$9,Inputs!$H$6:$H$9))),0),"" )</f>
        <v/>
      </c>
      <c r="O3222" s="26">
        <f>IF($A3222&lt;=Inputs!$B$13,IF(10&lt;=Inputs!$B$8,IF(Inputs!$B$12&gt;0,MAX(MIN(NORM.INV(RAND(),LOOKUP(Y3222,Inputs!$J$6:$J$9,Inputs!$G$6:$G$9),LOOKUP(Y3222,Inputs!$J$6:$J$9,Inputs!$H$6:$H$9)),Inputs!$B$12),-Inputs!$B$12),NORM.INV(RAND(),LOOKUP(Y3222,Inputs!$J$6:$J$9,Inputs!$G$6:$G$9),LOOKUP(Y3222,Inputs!$J$6:$J$9,Inputs!$H$6:$H$9))),0),"" )</f>
        <v/>
      </c>
      <c r="P3222" s="31">
        <f>IF($A3222&lt;=Inputs!$B$13,RAND(),"")</f>
        <v/>
      </c>
      <c r="Q3222" s="31">
        <f>IF($A3222&lt;=Inputs!$B$13,RAND(),"")</f>
        <v/>
      </c>
      <c r="R3222" s="31">
        <f>IF($A3222&lt;=Inputs!$B$13,RAND(),"")</f>
        <v/>
      </c>
      <c r="S3222" s="31">
        <f>IF($A3222&lt;=Inputs!$B$13,RAND(),"")</f>
        <v/>
      </c>
      <c r="T3222" s="31">
        <f>IF($A3222&lt;=Inputs!$B$13,RAND(),"")</f>
        <v/>
      </c>
      <c r="U3222" s="31">
        <f>IF($A3222&lt;=Inputs!$B$13,RAND(),"")</f>
        <v/>
      </c>
      <c r="V3222" s="31">
        <f>IF($A3222&lt;=Inputs!$B$13,RAND(),"")</f>
        <v/>
      </c>
      <c r="W3222" s="31">
        <f>IF($A3222&lt;=Inputs!$B$13,RAND(),"")</f>
        <v/>
      </c>
      <c r="X3222" s="31">
        <f>IF($A3222&lt;=Inputs!$B$13,RAND(),"")</f>
        <v/>
      </c>
      <c r="Y3222" s="31">
        <f>IF($A3222&lt;=Inputs!$B$13,RAND(),"")</f>
        <v/>
      </c>
    </row>
    <row r="3223">
      <c r="A3223" t="n">
        <v>3218</v>
      </c>
      <c r="B3223" s="26">
        <f>IF($A3223&lt;=Inputs!$B$13,IF(Inputs!$B$8&gt;0,SUM(F3223:O3223)/Inputs!$B$8,0),"")</f>
        <v/>
      </c>
      <c r="C3223" s="27">
        <f>IF($A3223&lt;=Inputs!$B$13,B3223/100,"")</f>
        <v/>
      </c>
      <c r="D3223" s="28">
        <f>IF($A3223&lt;=Inputs!$B$13,C3223*Inputs!$B$7,"")</f>
        <v/>
      </c>
      <c r="E3223" s="29">
        <f>IF($A3223&lt;=Inputs!$B$13,IF(D3223&gt;0,1,0),"")</f>
        <v/>
      </c>
      <c r="F3223" s="26">
        <f>IF($A3223&lt;=Inputs!$B$13,IF(1&lt;=Inputs!$B$8,IF(Inputs!$B$12&gt;0,MAX(MIN(NORM.INV(RAND(),LOOKUP(P3223,Inputs!$J$6:$J$9,Inputs!$G$6:$G$9),LOOKUP(P3223,Inputs!$J$6:$J$9,Inputs!$H$6:$H$9)),Inputs!$B$12),-Inputs!$B$12),NORM.INV(RAND(),LOOKUP(P3223,Inputs!$J$6:$J$9,Inputs!$G$6:$G$9),LOOKUP(P3223,Inputs!$J$6:$J$9,Inputs!$H$6:$H$9))),0),"" )</f>
        <v/>
      </c>
      <c r="G3223" s="26">
        <f>IF($A3223&lt;=Inputs!$B$13,IF(2&lt;=Inputs!$B$8,IF(Inputs!$B$12&gt;0,MAX(MIN(NORM.INV(RAND(),LOOKUP(Q3223,Inputs!$J$6:$J$9,Inputs!$G$6:$G$9),LOOKUP(Q3223,Inputs!$J$6:$J$9,Inputs!$H$6:$H$9)),Inputs!$B$12),-Inputs!$B$12),NORM.INV(RAND(),LOOKUP(Q3223,Inputs!$J$6:$J$9,Inputs!$G$6:$G$9),LOOKUP(Q3223,Inputs!$J$6:$J$9,Inputs!$H$6:$H$9))),0),"" )</f>
        <v/>
      </c>
      <c r="H3223" s="26">
        <f>IF($A3223&lt;=Inputs!$B$13,IF(3&lt;=Inputs!$B$8,IF(Inputs!$B$12&gt;0,MAX(MIN(NORM.INV(RAND(),LOOKUP(R3223,Inputs!$J$6:$J$9,Inputs!$G$6:$G$9),LOOKUP(R3223,Inputs!$J$6:$J$9,Inputs!$H$6:$H$9)),Inputs!$B$12),-Inputs!$B$12),NORM.INV(RAND(),LOOKUP(R3223,Inputs!$J$6:$J$9,Inputs!$G$6:$G$9),LOOKUP(R3223,Inputs!$J$6:$J$9,Inputs!$H$6:$H$9))),0),"" )</f>
        <v/>
      </c>
      <c r="I3223" s="26">
        <f>IF($A3223&lt;=Inputs!$B$13,IF(4&lt;=Inputs!$B$8,IF(Inputs!$B$12&gt;0,MAX(MIN(NORM.INV(RAND(),LOOKUP(S3223,Inputs!$J$6:$J$9,Inputs!$G$6:$G$9),LOOKUP(S3223,Inputs!$J$6:$J$9,Inputs!$H$6:$H$9)),Inputs!$B$12),-Inputs!$B$12),NORM.INV(RAND(),LOOKUP(S3223,Inputs!$J$6:$J$9,Inputs!$G$6:$G$9),LOOKUP(S3223,Inputs!$J$6:$J$9,Inputs!$H$6:$H$9))),0),"" )</f>
        <v/>
      </c>
      <c r="J3223" s="26">
        <f>IF($A3223&lt;=Inputs!$B$13,IF(5&lt;=Inputs!$B$8,IF(Inputs!$B$12&gt;0,MAX(MIN(NORM.INV(RAND(),LOOKUP(T3223,Inputs!$J$6:$J$9,Inputs!$G$6:$G$9),LOOKUP(T3223,Inputs!$J$6:$J$9,Inputs!$H$6:$H$9)),Inputs!$B$12),-Inputs!$B$12),NORM.INV(RAND(),LOOKUP(T3223,Inputs!$J$6:$J$9,Inputs!$G$6:$G$9),LOOKUP(T3223,Inputs!$J$6:$J$9,Inputs!$H$6:$H$9))),0),"" )</f>
        <v/>
      </c>
      <c r="K3223" s="26">
        <f>IF($A3223&lt;=Inputs!$B$13,IF(6&lt;=Inputs!$B$8,IF(Inputs!$B$12&gt;0,MAX(MIN(NORM.INV(RAND(),LOOKUP(U3223,Inputs!$J$6:$J$9,Inputs!$G$6:$G$9),LOOKUP(U3223,Inputs!$J$6:$J$9,Inputs!$H$6:$H$9)),Inputs!$B$12),-Inputs!$B$12),NORM.INV(RAND(),LOOKUP(U3223,Inputs!$J$6:$J$9,Inputs!$G$6:$G$9),LOOKUP(U3223,Inputs!$J$6:$J$9,Inputs!$H$6:$H$9))),0),"" )</f>
        <v/>
      </c>
      <c r="L3223" s="26">
        <f>IF($A3223&lt;=Inputs!$B$13,IF(7&lt;=Inputs!$B$8,IF(Inputs!$B$12&gt;0,MAX(MIN(NORM.INV(RAND(),LOOKUP(V3223,Inputs!$J$6:$J$9,Inputs!$G$6:$G$9),LOOKUP(V3223,Inputs!$J$6:$J$9,Inputs!$H$6:$H$9)),Inputs!$B$12),-Inputs!$B$12),NORM.INV(RAND(),LOOKUP(V3223,Inputs!$J$6:$J$9,Inputs!$G$6:$G$9),LOOKUP(V3223,Inputs!$J$6:$J$9,Inputs!$H$6:$H$9))),0),"" )</f>
        <v/>
      </c>
      <c r="M3223" s="26">
        <f>IF($A3223&lt;=Inputs!$B$13,IF(8&lt;=Inputs!$B$8,IF(Inputs!$B$12&gt;0,MAX(MIN(NORM.INV(RAND(),LOOKUP(W3223,Inputs!$J$6:$J$9,Inputs!$G$6:$G$9),LOOKUP(W3223,Inputs!$J$6:$J$9,Inputs!$H$6:$H$9)),Inputs!$B$12),-Inputs!$B$12),NORM.INV(RAND(),LOOKUP(W3223,Inputs!$J$6:$J$9,Inputs!$G$6:$G$9),LOOKUP(W3223,Inputs!$J$6:$J$9,Inputs!$H$6:$H$9))),0),"" )</f>
        <v/>
      </c>
      <c r="N3223" s="26">
        <f>IF($A3223&lt;=Inputs!$B$13,IF(9&lt;=Inputs!$B$8,IF(Inputs!$B$12&gt;0,MAX(MIN(NORM.INV(RAND(),LOOKUP(X3223,Inputs!$J$6:$J$9,Inputs!$G$6:$G$9),LOOKUP(X3223,Inputs!$J$6:$J$9,Inputs!$H$6:$H$9)),Inputs!$B$12),-Inputs!$B$12),NORM.INV(RAND(),LOOKUP(X3223,Inputs!$J$6:$J$9,Inputs!$G$6:$G$9),LOOKUP(X3223,Inputs!$J$6:$J$9,Inputs!$H$6:$H$9))),0),"" )</f>
        <v/>
      </c>
      <c r="O3223" s="26">
        <f>IF($A3223&lt;=Inputs!$B$13,IF(10&lt;=Inputs!$B$8,IF(Inputs!$B$12&gt;0,MAX(MIN(NORM.INV(RAND(),LOOKUP(Y3223,Inputs!$J$6:$J$9,Inputs!$G$6:$G$9),LOOKUP(Y3223,Inputs!$J$6:$J$9,Inputs!$H$6:$H$9)),Inputs!$B$12),-Inputs!$B$12),NORM.INV(RAND(),LOOKUP(Y3223,Inputs!$J$6:$J$9,Inputs!$G$6:$G$9),LOOKUP(Y3223,Inputs!$J$6:$J$9,Inputs!$H$6:$H$9))),0),"" )</f>
        <v/>
      </c>
      <c r="P3223" s="31">
        <f>IF($A3223&lt;=Inputs!$B$13,RAND(),"")</f>
        <v/>
      </c>
      <c r="Q3223" s="31">
        <f>IF($A3223&lt;=Inputs!$B$13,RAND(),"")</f>
        <v/>
      </c>
      <c r="R3223" s="31">
        <f>IF($A3223&lt;=Inputs!$B$13,RAND(),"")</f>
        <v/>
      </c>
      <c r="S3223" s="31">
        <f>IF($A3223&lt;=Inputs!$B$13,RAND(),"")</f>
        <v/>
      </c>
      <c r="T3223" s="31">
        <f>IF($A3223&lt;=Inputs!$B$13,RAND(),"")</f>
        <v/>
      </c>
      <c r="U3223" s="31">
        <f>IF($A3223&lt;=Inputs!$B$13,RAND(),"")</f>
        <v/>
      </c>
      <c r="V3223" s="31">
        <f>IF($A3223&lt;=Inputs!$B$13,RAND(),"")</f>
        <v/>
      </c>
      <c r="W3223" s="31">
        <f>IF($A3223&lt;=Inputs!$B$13,RAND(),"")</f>
        <v/>
      </c>
      <c r="X3223" s="31">
        <f>IF($A3223&lt;=Inputs!$B$13,RAND(),"")</f>
        <v/>
      </c>
      <c r="Y3223" s="31">
        <f>IF($A3223&lt;=Inputs!$B$13,RAND(),"")</f>
        <v/>
      </c>
    </row>
    <row r="3224">
      <c r="A3224" t="n">
        <v>3219</v>
      </c>
      <c r="B3224" s="26">
        <f>IF($A3224&lt;=Inputs!$B$13,IF(Inputs!$B$8&gt;0,SUM(F3224:O3224)/Inputs!$B$8,0),"")</f>
        <v/>
      </c>
      <c r="C3224" s="27">
        <f>IF($A3224&lt;=Inputs!$B$13,B3224/100,"")</f>
        <v/>
      </c>
      <c r="D3224" s="28">
        <f>IF($A3224&lt;=Inputs!$B$13,C3224*Inputs!$B$7,"")</f>
        <v/>
      </c>
      <c r="E3224" s="29">
        <f>IF($A3224&lt;=Inputs!$B$13,IF(D3224&gt;0,1,0),"")</f>
        <v/>
      </c>
      <c r="F3224" s="26">
        <f>IF($A3224&lt;=Inputs!$B$13,IF(1&lt;=Inputs!$B$8,IF(Inputs!$B$12&gt;0,MAX(MIN(NORM.INV(RAND(),LOOKUP(P3224,Inputs!$J$6:$J$9,Inputs!$G$6:$G$9),LOOKUP(P3224,Inputs!$J$6:$J$9,Inputs!$H$6:$H$9)),Inputs!$B$12),-Inputs!$B$12),NORM.INV(RAND(),LOOKUP(P3224,Inputs!$J$6:$J$9,Inputs!$G$6:$G$9),LOOKUP(P3224,Inputs!$J$6:$J$9,Inputs!$H$6:$H$9))),0),"" )</f>
        <v/>
      </c>
      <c r="G3224" s="26">
        <f>IF($A3224&lt;=Inputs!$B$13,IF(2&lt;=Inputs!$B$8,IF(Inputs!$B$12&gt;0,MAX(MIN(NORM.INV(RAND(),LOOKUP(Q3224,Inputs!$J$6:$J$9,Inputs!$G$6:$G$9),LOOKUP(Q3224,Inputs!$J$6:$J$9,Inputs!$H$6:$H$9)),Inputs!$B$12),-Inputs!$B$12),NORM.INV(RAND(),LOOKUP(Q3224,Inputs!$J$6:$J$9,Inputs!$G$6:$G$9),LOOKUP(Q3224,Inputs!$J$6:$J$9,Inputs!$H$6:$H$9))),0),"" )</f>
        <v/>
      </c>
      <c r="H3224" s="26">
        <f>IF($A3224&lt;=Inputs!$B$13,IF(3&lt;=Inputs!$B$8,IF(Inputs!$B$12&gt;0,MAX(MIN(NORM.INV(RAND(),LOOKUP(R3224,Inputs!$J$6:$J$9,Inputs!$G$6:$G$9),LOOKUP(R3224,Inputs!$J$6:$J$9,Inputs!$H$6:$H$9)),Inputs!$B$12),-Inputs!$B$12),NORM.INV(RAND(),LOOKUP(R3224,Inputs!$J$6:$J$9,Inputs!$G$6:$G$9),LOOKUP(R3224,Inputs!$J$6:$J$9,Inputs!$H$6:$H$9))),0),"" )</f>
        <v/>
      </c>
      <c r="I3224" s="26">
        <f>IF($A3224&lt;=Inputs!$B$13,IF(4&lt;=Inputs!$B$8,IF(Inputs!$B$12&gt;0,MAX(MIN(NORM.INV(RAND(),LOOKUP(S3224,Inputs!$J$6:$J$9,Inputs!$G$6:$G$9),LOOKUP(S3224,Inputs!$J$6:$J$9,Inputs!$H$6:$H$9)),Inputs!$B$12),-Inputs!$B$12),NORM.INV(RAND(),LOOKUP(S3224,Inputs!$J$6:$J$9,Inputs!$G$6:$G$9),LOOKUP(S3224,Inputs!$J$6:$J$9,Inputs!$H$6:$H$9))),0),"" )</f>
        <v/>
      </c>
      <c r="J3224" s="26">
        <f>IF($A3224&lt;=Inputs!$B$13,IF(5&lt;=Inputs!$B$8,IF(Inputs!$B$12&gt;0,MAX(MIN(NORM.INV(RAND(),LOOKUP(T3224,Inputs!$J$6:$J$9,Inputs!$G$6:$G$9),LOOKUP(T3224,Inputs!$J$6:$J$9,Inputs!$H$6:$H$9)),Inputs!$B$12),-Inputs!$B$12),NORM.INV(RAND(),LOOKUP(T3224,Inputs!$J$6:$J$9,Inputs!$G$6:$G$9),LOOKUP(T3224,Inputs!$J$6:$J$9,Inputs!$H$6:$H$9))),0),"" )</f>
        <v/>
      </c>
      <c r="K3224" s="26">
        <f>IF($A3224&lt;=Inputs!$B$13,IF(6&lt;=Inputs!$B$8,IF(Inputs!$B$12&gt;0,MAX(MIN(NORM.INV(RAND(),LOOKUP(U3224,Inputs!$J$6:$J$9,Inputs!$G$6:$G$9),LOOKUP(U3224,Inputs!$J$6:$J$9,Inputs!$H$6:$H$9)),Inputs!$B$12),-Inputs!$B$12),NORM.INV(RAND(),LOOKUP(U3224,Inputs!$J$6:$J$9,Inputs!$G$6:$G$9),LOOKUP(U3224,Inputs!$J$6:$J$9,Inputs!$H$6:$H$9))),0),"" )</f>
        <v/>
      </c>
      <c r="L3224" s="26">
        <f>IF($A3224&lt;=Inputs!$B$13,IF(7&lt;=Inputs!$B$8,IF(Inputs!$B$12&gt;0,MAX(MIN(NORM.INV(RAND(),LOOKUP(V3224,Inputs!$J$6:$J$9,Inputs!$G$6:$G$9),LOOKUP(V3224,Inputs!$J$6:$J$9,Inputs!$H$6:$H$9)),Inputs!$B$12),-Inputs!$B$12),NORM.INV(RAND(),LOOKUP(V3224,Inputs!$J$6:$J$9,Inputs!$G$6:$G$9),LOOKUP(V3224,Inputs!$J$6:$J$9,Inputs!$H$6:$H$9))),0),"" )</f>
        <v/>
      </c>
      <c r="M3224" s="26">
        <f>IF($A3224&lt;=Inputs!$B$13,IF(8&lt;=Inputs!$B$8,IF(Inputs!$B$12&gt;0,MAX(MIN(NORM.INV(RAND(),LOOKUP(W3224,Inputs!$J$6:$J$9,Inputs!$G$6:$G$9),LOOKUP(W3224,Inputs!$J$6:$J$9,Inputs!$H$6:$H$9)),Inputs!$B$12),-Inputs!$B$12),NORM.INV(RAND(),LOOKUP(W3224,Inputs!$J$6:$J$9,Inputs!$G$6:$G$9),LOOKUP(W3224,Inputs!$J$6:$J$9,Inputs!$H$6:$H$9))),0),"" )</f>
        <v/>
      </c>
      <c r="N3224" s="26">
        <f>IF($A3224&lt;=Inputs!$B$13,IF(9&lt;=Inputs!$B$8,IF(Inputs!$B$12&gt;0,MAX(MIN(NORM.INV(RAND(),LOOKUP(X3224,Inputs!$J$6:$J$9,Inputs!$G$6:$G$9),LOOKUP(X3224,Inputs!$J$6:$J$9,Inputs!$H$6:$H$9)),Inputs!$B$12),-Inputs!$B$12),NORM.INV(RAND(),LOOKUP(X3224,Inputs!$J$6:$J$9,Inputs!$G$6:$G$9),LOOKUP(X3224,Inputs!$J$6:$J$9,Inputs!$H$6:$H$9))),0),"" )</f>
        <v/>
      </c>
      <c r="O3224" s="26">
        <f>IF($A3224&lt;=Inputs!$B$13,IF(10&lt;=Inputs!$B$8,IF(Inputs!$B$12&gt;0,MAX(MIN(NORM.INV(RAND(),LOOKUP(Y3224,Inputs!$J$6:$J$9,Inputs!$G$6:$G$9),LOOKUP(Y3224,Inputs!$J$6:$J$9,Inputs!$H$6:$H$9)),Inputs!$B$12),-Inputs!$B$12),NORM.INV(RAND(),LOOKUP(Y3224,Inputs!$J$6:$J$9,Inputs!$G$6:$G$9),LOOKUP(Y3224,Inputs!$J$6:$J$9,Inputs!$H$6:$H$9))),0),"" )</f>
        <v/>
      </c>
      <c r="P3224" s="31">
        <f>IF($A3224&lt;=Inputs!$B$13,RAND(),"")</f>
        <v/>
      </c>
      <c r="Q3224" s="31">
        <f>IF($A3224&lt;=Inputs!$B$13,RAND(),"")</f>
        <v/>
      </c>
      <c r="R3224" s="31">
        <f>IF($A3224&lt;=Inputs!$B$13,RAND(),"")</f>
        <v/>
      </c>
      <c r="S3224" s="31">
        <f>IF($A3224&lt;=Inputs!$B$13,RAND(),"")</f>
        <v/>
      </c>
      <c r="T3224" s="31">
        <f>IF($A3224&lt;=Inputs!$B$13,RAND(),"")</f>
        <v/>
      </c>
      <c r="U3224" s="31">
        <f>IF($A3224&lt;=Inputs!$B$13,RAND(),"")</f>
        <v/>
      </c>
      <c r="V3224" s="31">
        <f>IF($A3224&lt;=Inputs!$B$13,RAND(),"")</f>
        <v/>
      </c>
      <c r="W3224" s="31">
        <f>IF($A3224&lt;=Inputs!$B$13,RAND(),"")</f>
        <v/>
      </c>
      <c r="X3224" s="31">
        <f>IF($A3224&lt;=Inputs!$B$13,RAND(),"")</f>
        <v/>
      </c>
      <c r="Y3224" s="31">
        <f>IF($A3224&lt;=Inputs!$B$13,RAND(),"")</f>
        <v/>
      </c>
    </row>
    <row r="3225">
      <c r="A3225" t="n">
        <v>3220</v>
      </c>
      <c r="B3225" s="26">
        <f>IF($A3225&lt;=Inputs!$B$13,IF(Inputs!$B$8&gt;0,SUM(F3225:O3225)/Inputs!$B$8,0),"")</f>
        <v/>
      </c>
      <c r="C3225" s="27">
        <f>IF($A3225&lt;=Inputs!$B$13,B3225/100,"")</f>
        <v/>
      </c>
      <c r="D3225" s="28">
        <f>IF($A3225&lt;=Inputs!$B$13,C3225*Inputs!$B$7,"")</f>
        <v/>
      </c>
      <c r="E3225" s="29">
        <f>IF($A3225&lt;=Inputs!$B$13,IF(D3225&gt;0,1,0),"")</f>
        <v/>
      </c>
      <c r="F3225" s="26">
        <f>IF($A3225&lt;=Inputs!$B$13,IF(1&lt;=Inputs!$B$8,IF(Inputs!$B$12&gt;0,MAX(MIN(NORM.INV(RAND(),LOOKUP(P3225,Inputs!$J$6:$J$9,Inputs!$G$6:$G$9),LOOKUP(P3225,Inputs!$J$6:$J$9,Inputs!$H$6:$H$9)),Inputs!$B$12),-Inputs!$B$12),NORM.INV(RAND(),LOOKUP(P3225,Inputs!$J$6:$J$9,Inputs!$G$6:$G$9),LOOKUP(P3225,Inputs!$J$6:$J$9,Inputs!$H$6:$H$9))),0),"" )</f>
        <v/>
      </c>
      <c r="G3225" s="26">
        <f>IF($A3225&lt;=Inputs!$B$13,IF(2&lt;=Inputs!$B$8,IF(Inputs!$B$12&gt;0,MAX(MIN(NORM.INV(RAND(),LOOKUP(Q3225,Inputs!$J$6:$J$9,Inputs!$G$6:$G$9),LOOKUP(Q3225,Inputs!$J$6:$J$9,Inputs!$H$6:$H$9)),Inputs!$B$12),-Inputs!$B$12),NORM.INV(RAND(),LOOKUP(Q3225,Inputs!$J$6:$J$9,Inputs!$G$6:$G$9),LOOKUP(Q3225,Inputs!$J$6:$J$9,Inputs!$H$6:$H$9))),0),"" )</f>
        <v/>
      </c>
      <c r="H3225" s="26">
        <f>IF($A3225&lt;=Inputs!$B$13,IF(3&lt;=Inputs!$B$8,IF(Inputs!$B$12&gt;0,MAX(MIN(NORM.INV(RAND(),LOOKUP(R3225,Inputs!$J$6:$J$9,Inputs!$G$6:$G$9),LOOKUP(R3225,Inputs!$J$6:$J$9,Inputs!$H$6:$H$9)),Inputs!$B$12),-Inputs!$B$12),NORM.INV(RAND(),LOOKUP(R3225,Inputs!$J$6:$J$9,Inputs!$G$6:$G$9),LOOKUP(R3225,Inputs!$J$6:$J$9,Inputs!$H$6:$H$9))),0),"" )</f>
        <v/>
      </c>
      <c r="I3225" s="26">
        <f>IF($A3225&lt;=Inputs!$B$13,IF(4&lt;=Inputs!$B$8,IF(Inputs!$B$12&gt;0,MAX(MIN(NORM.INV(RAND(),LOOKUP(S3225,Inputs!$J$6:$J$9,Inputs!$G$6:$G$9),LOOKUP(S3225,Inputs!$J$6:$J$9,Inputs!$H$6:$H$9)),Inputs!$B$12),-Inputs!$B$12),NORM.INV(RAND(),LOOKUP(S3225,Inputs!$J$6:$J$9,Inputs!$G$6:$G$9),LOOKUP(S3225,Inputs!$J$6:$J$9,Inputs!$H$6:$H$9))),0),"" )</f>
        <v/>
      </c>
      <c r="J3225" s="26">
        <f>IF($A3225&lt;=Inputs!$B$13,IF(5&lt;=Inputs!$B$8,IF(Inputs!$B$12&gt;0,MAX(MIN(NORM.INV(RAND(),LOOKUP(T3225,Inputs!$J$6:$J$9,Inputs!$G$6:$G$9),LOOKUP(T3225,Inputs!$J$6:$J$9,Inputs!$H$6:$H$9)),Inputs!$B$12),-Inputs!$B$12),NORM.INV(RAND(),LOOKUP(T3225,Inputs!$J$6:$J$9,Inputs!$G$6:$G$9),LOOKUP(T3225,Inputs!$J$6:$J$9,Inputs!$H$6:$H$9))),0),"" )</f>
        <v/>
      </c>
      <c r="K3225" s="26">
        <f>IF($A3225&lt;=Inputs!$B$13,IF(6&lt;=Inputs!$B$8,IF(Inputs!$B$12&gt;0,MAX(MIN(NORM.INV(RAND(),LOOKUP(U3225,Inputs!$J$6:$J$9,Inputs!$G$6:$G$9),LOOKUP(U3225,Inputs!$J$6:$J$9,Inputs!$H$6:$H$9)),Inputs!$B$12),-Inputs!$B$12),NORM.INV(RAND(),LOOKUP(U3225,Inputs!$J$6:$J$9,Inputs!$G$6:$G$9),LOOKUP(U3225,Inputs!$J$6:$J$9,Inputs!$H$6:$H$9))),0),"" )</f>
        <v/>
      </c>
      <c r="L3225" s="26">
        <f>IF($A3225&lt;=Inputs!$B$13,IF(7&lt;=Inputs!$B$8,IF(Inputs!$B$12&gt;0,MAX(MIN(NORM.INV(RAND(),LOOKUP(V3225,Inputs!$J$6:$J$9,Inputs!$G$6:$G$9),LOOKUP(V3225,Inputs!$J$6:$J$9,Inputs!$H$6:$H$9)),Inputs!$B$12),-Inputs!$B$12),NORM.INV(RAND(),LOOKUP(V3225,Inputs!$J$6:$J$9,Inputs!$G$6:$G$9),LOOKUP(V3225,Inputs!$J$6:$J$9,Inputs!$H$6:$H$9))),0),"" )</f>
        <v/>
      </c>
      <c r="M3225" s="26">
        <f>IF($A3225&lt;=Inputs!$B$13,IF(8&lt;=Inputs!$B$8,IF(Inputs!$B$12&gt;0,MAX(MIN(NORM.INV(RAND(),LOOKUP(W3225,Inputs!$J$6:$J$9,Inputs!$G$6:$G$9),LOOKUP(W3225,Inputs!$J$6:$J$9,Inputs!$H$6:$H$9)),Inputs!$B$12),-Inputs!$B$12),NORM.INV(RAND(),LOOKUP(W3225,Inputs!$J$6:$J$9,Inputs!$G$6:$G$9),LOOKUP(W3225,Inputs!$J$6:$J$9,Inputs!$H$6:$H$9))),0),"" )</f>
        <v/>
      </c>
      <c r="N3225" s="26">
        <f>IF($A3225&lt;=Inputs!$B$13,IF(9&lt;=Inputs!$B$8,IF(Inputs!$B$12&gt;0,MAX(MIN(NORM.INV(RAND(),LOOKUP(X3225,Inputs!$J$6:$J$9,Inputs!$G$6:$G$9),LOOKUP(X3225,Inputs!$J$6:$J$9,Inputs!$H$6:$H$9)),Inputs!$B$12),-Inputs!$B$12),NORM.INV(RAND(),LOOKUP(X3225,Inputs!$J$6:$J$9,Inputs!$G$6:$G$9),LOOKUP(X3225,Inputs!$J$6:$J$9,Inputs!$H$6:$H$9))),0),"" )</f>
        <v/>
      </c>
      <c r="O3225" s="26">
        <f>IF($A3225&lt;=Inputs!$B$13,IF(10&lt;=Inputs!$B$8,IF(Inputs!$B$12&gt;0,MAX(MIN(NORM.INV(RAND(),LOOKUP(Y3225,Inputs!$J$6:$J$9,Inputs!$G$6:$G$9),LOOKUP(Y3225,Inputs!$J$6:$J$9,Inputs!$H$6:$H$9)),Inputs!$B$12),-Inputs!$B$12),NORM.INV(RAND(),LOOKUP(Y3225,Inputs!$J$6:$J$9,Inputs!$G$6:$G$9),LOOKUP(Y3225,Inputs!$J$6:$J$9,Inputs!$H$6:$H$9))),0),"" )</f>
        <v/>
      </c>
      <c r="P3225" s="31">
        <f>IF($A3225&lt;=Inputs!$B$13,RAND(),"")</f>
        <v/>
      </c>
      <c r="Q3225" s="31">
        <f>IF($A3225&lt;=Inputs!$B$13,RAND(),"")</f>
        <v/>
      </c>
      <c r="R3225" s="31">
        <f>IF($A3225&lt;=Inputs!$B$13,RAND(),"")</f>
        <v/>
      </c>
      <c r="S3225" s="31">
        <f>IF($A3225&lt;=Inputs!$B$13,RAND(),"")</f>
        <v/>
      </c>
      <c r="T3225" s="31">
        <f>IF($A3225&lt;=Inputs!$B$13,RAND(),"")</f>
        <v/>
      </c>
      <c r="U3225" s="31">
        <f>IF($A3225&lt;=Inputs!$B$13,RAND(),"")</f>
        <v/>
      </c>
      <c r="V3225" s="31">
        <f>IF($A3225&lt;=Inputs!$B$13,RAND(),"")</f>
        <v/>
      </c>
      <c r="W3225" s="31">
        <f>IF($A3225&lt;=Inputs!$B$13,RAND(),"")</f>
        <v/>
      </c>
      <c r="X3225" s="31">
        <f>IF($A3225&lt;=Inputs!$B$13,RAND(),"")</f>
        <v/>
      </c>
      <c r="Y3225" s="31">
        <f>IF($A3225&lt;=Inputs!$B$13,RAND(),"")</f>
        <v/>
      </c>
    </row>
    <row r="3226">
      <c r="A3226" t="n">
        <v>3221</v>
      </c>
      <c r="B3226" s="26">
        <f>IF($A3226&lt;=Inputs!$B$13,IF(Inputs!$B$8&gt;0,SUM(F3226:O3226)/Inputs!$B$8,0),"")</f>
        <v/>
      </c>
      <c r="C3226" s="27">
        <f>IF($A3226&lt;=Inputs!$B$13,B3226/100,"")</f>
        <v/>
      </c>
      <c r="D3226" s="28">
        <f>IF($A3226&lt;=Inputs!$B$13,C3226*Inputs!$B$7,"")</f>
        <v/>
      </c>
      <c r="E3226" s="29">
        <f>IF($A3226&lt;=Inputs!$B$13,IF(D3226&gt;0,1,0),"")</f>
        <v/>
      </c>
      <c r="F3226" s="26">
        <f>IF($A3226&lt;=Inputs!$B$13,IF(1&lt;=Inputs!$B$8,IF(Inputs!$B$12&gt;0,MAX(MIN(NORM.INV(RAND(),LOOKUP(P3226,Inputs!$J$6:$J$9,Inputs!$G$6:$G$9),LOOKUP(P3226,Inputs!$J$6:$J$9,Inputs!$H$6:$H$9)),Inputs!$B$12),-Inputs!$B$12),NORM.INV(RAND(),LOOKUP(P3226,Inputs!$J$6:$J$9,Inputs!$G$6:$G$9),LOOKUP(P3226,Inputs!$J$6:$J$9,Inputs!$H$6:$H$9))),0),"" )</f>
        <v/>
      </c>
      <c r="G3226" s="26">
        <f>IF($A3226&lt;=Inputs!$B$13,IF(2&lt;=Inputs!$B$8,IF(Inputs!$B$12&gt;0,MAX(MIN(NORM.INV(RAND(),LOOKUP(Q3226,Inputs!$J$6:$J$9,Inputs!$G$6:$G$9),LOOKUP(Q3226,Inputs!$J$6:$J$9,Inputs!$H$6:$H$9)),Inputs!$B$12),-Inputs!$B$12),NORM.INV(RAND(),LOOKUP(Q3226,Inputs!$J$6:$J$9,Inputs!$G$6:$G$9),LOOKUP(Q3226,Inputs!$J$6:$J$9,Inputs!$H$6:$H$9))),0),"" )</f>
        <v/>
      </c>
      <c r="H3226" s="26">
        <f>IF($A3226&lt;=Inputs!$B$13,IF(3&lt;=Inputs!$B$8,IF(Inputs!$B$12&gt;0,MAX(MIN(NORM.INV(RAND(),LOOKUP(R3226,Inputs!$J$6:$J$9,Inputs!$G$6:$G$9),LOOKUP(R3226,Inputs!$J$6:$J$9,Inputs!$H$6:$H$9)),Inputs!$B$12),-Inputs!$B$12),NORM.INV(RAND(),LOOKUP(R3226,Inputs!$J$6:$J$9,Inputs!$G$6:$G$9),LOOKUP(R3226,Inputs!$J$6:$J$9,Inputs!$H$6:$H$9))),0),"" )</f>
        <v/>
      </c>
      <c r="I3226" s="26">
        <f>IF($A3226&lt;=Inputs!$B$13,IF(4&lt;=Inputs!$B$8,IF(Inputs!$B$12&gt;0,MAX(MIN(NORM.INV(RAND(),LOOKUP(S3226,Inputs!$J$6:$J$9,Inputs!$G$6:$G$9),LOOKUP(S3226,Inputs!$J$6:$J$9,Inputs!$H$6:$H$9)),Inputs!$B$12),-Inputs!$B$12),NORM.INV(RAND(),LOOKUP(S3226,Inputs!$J$6:$J$9,Inputs!$G$6:$G$9),LOOKUP(S3226,Inputs!$J$6:$J$9,Inputs!$H$6:$H$9))),0),"" )</f>
        <v/>
      </c>
      <c r="J3226" s="26">
        <f>IF($A3226&lt;=Inputs!$B$13,IF(5&lt;=Inputs!$B$8,IF(Inputs!$B$12&gt;0,MAX(MIN(NORM.INV(RAND(),LOOKUP(T3226,Inputs!$J$6:$J$9,Inputs!$G$6:$G$9),LOOKUP(T3226,Inputs!$J$6:$J$9,Inputs!$H$6:$H$9)),Inputs!$B$12),-Inputs!$B$12),NORM.INV(RAND(),LOOKUP(T3226,Inputs!$J$6:$J$9,Inputs!$G$6:$G$9),LOOKUP(T3226,Inputs!$J$6:$J$9,Inputs!$H$6:$H$9))),0),"" )</f>
        <v/>
      </c>
      <c r="K3226" s="26">
        <f>IF($A3226&lt;=Inputs!$B$13,IF(6&lt;=Inputs!$B$8,IF(Inputs!$B$12&gt;0,MAX(MIN(NORM.INV(RAND(),LOOKUP(U3226,Inputs!$J$6:$J$9,Inputs!$G$6:$G$9),LOOKUP(U3226,Inputs!$J$6:$J$9,Inputs!$H$6:$H$9)),Inputs!$B$12),-Inputs!$B$12),NORM.INV(RAND(),LOOKUP(U3226,Inputs!$J$6:$J$9,Inputs!$G$6:$G$9),LOOKUP(U3226,Inputs!$J$6:$J$9,Inputs!$H$6:$H$9))),0),"" )</f>
        <v/>
      </c>
      <c r="L3226" s="26">
        <f>IF($A3226&lt;=Inputs!$B$13,IF(7&lt;=Inputs!$B$8,IF(Inputs!$B$12&gt;0,MAX(MIN(NORM.INV(RAND(),LOOKUP(V3226,Inputs!$J$6:$J$9,Inputs!$G$6:$G$9),LOOKUP(V3226,Inputs!$J$6:$J$9,Inputs!$H$6:$H$9)),Inputs!$B$12),-Inputs!$B$12),NORM.INV(RAND(),LOOKUP(V3226,Inputs!$J$6:$J$9,Inputs!$G$6:$G$9),LOOKUP(V3226,Inputs!$J$6:$J$9,Inputs!$H$6:$H$9))),0),"" )</f>
        <v/>
      </c>
      <c r="M3226" s="26">
        <f>IF($A3226&lt;=Inputs!$B$13,IF(8&lt;=Inputs!$B$8,IF(Inputs!$B$12&gt;0,MAX(MIN(NORM.INV(RAND(),LOOKUP(W3226,Inputs!$J$6:$J$9,Inputs!$G$6:$G$9),LOOKUP(W3226,Inputs!$J$6:$J$9,Inputs!$H$6:$H$9)),Inputs!$B$12),-Inputs!$B$12),NORM.INV(RAND(),LOOKUP(W3226,Inputs!$J$6:$J$9,Inputs!$G$6:$G$9),LOOKUP(W3226,Inputs!$J$6:$J$9,Inputs!$H$6:$H$9))),0),"" )</f>
        <v/>
      </c>
      <c r="N3226" s="26">
        <f>IF($A3226&lt;=Inputs!$B$13,IF(9&lt;=Inputs!$B$8,IF(Inputs!$B$12&gt;0,MAX(MIN(NORM.INV(RAND(),LOOKUP(X3226,Inputs!$J$6:$J$9,Inputs!$G$6:$G$9),LOOKUP(X3226,Inputs!$J$6:$J$9,Inputs!$H$6:$H$9)),Inputs!$B$12),-Inputs!$B$12),NORM.INV(RAND(),LOOKUP(X3226,Inputs!$J$6:$J$9,Inputs!$G$6:$G$9),LOOKUP(X3226,Inputs!$J$6:$J$9,Inputs!$H$6:$H$9))),0),"" )</f>
        <v/>
      </c>
      <c r="O3226" s="26">
        <f>IF($A3226&lt;=Inputs!$B$13,IF(10&lt;=Inputs!$B$8,IF(Inputs!$B$12&gt;0,MAX(MIN(NORM.INV(RAND(),LOOKUP(Y3226,Inputs!$J$6:$J$9,Inputs!$G$6:$G$9),LOOKUP(Y3226,Inputs!$J$6:$J$9,Inputs!$H$6:$H$9)),Inputs!$B$12),-Inputs!$B$12),NORM.INV(RAND(),LOOKUP(Y3226,Inputs!$J$6:$J$9,Inputs!$G$6:$G$9),LOOKUP(Y3226,Inputs!$J$6:$J$9,Inputs!$H$6:$H$9))),0),"" )</f>
        <v/>
      </c>
      <c r="P3226" s="31">
        <f>IF($A3226&lt;=Inputs!$B$13,RAND(),"")</f>
        <v/>
      </c>
      <c r="Q3226" s="31">
        <f>IF($A3226&lt;=Inputs!$B$13,RAND(),"")</f>
        <v/>
      </c>
      <c r="R3226" s="31">
        <f>IF($A3226&lt;=Inputs!$B$13,RAND(),"")</f>
        <v/>
      </c>
      <c r="S3226" s="31">
        <f>IF($A3226&lt;=Inputs!$B$13,RAND(),"")</f>
        <v/>
      </c>
      <c r="T3226" s="31">
        <f>IF($A3226&lt;=Inputs!$B$13,RAND(),"")</f>
        <v/>
      </c>
      <c r="U3226" s="31">
        <f>IF($A3226&lt;=Inputs!$B$13,RAND(),"")</f>
        <v/>
      </c>
      <c r="V3226" s="31">
        <f>IF($A3226&lt;=Inputs!$B$13,RAND(),"")</f>
        <v/>
      </c>
      <c r="W3226" s="31">
        <f>IF($A3226&lt;=Inputs!$B$13,RAND(),"")</f>
        <v/>
      </c>
      <c r="X3226" s="31">
        <f>IF($A3226&lt;=Inputs!$B$13,RAND(),"")</f>
        <v/>
      </c>
      <c r="Y3226" s="31">
        <f>IF($A3226&lt;=Inputs!$B$13,RAND(),"")</f>
        <v/>
      </c>
    </row>
    <row r="3227">
      <c r="A3227" t="n">
        <v>3222</v>
      </c>
      <c r="B3227" s="26">
        <f>IF($A3227&lt;=Inputs!$B$13,IF(Inputs!$B$8&gt;0,SUM(F3227:O3227)/Inputs!$B$8,0),"")</f>
        <v/>
      </c>
      <c r="C3227" s="27">
        <f>IF($A3227&lt;=Inputs!$B$13,B3227/100,"")</f>
        <v/>
      </c>
      <c r="D3227" s="28">
        <f>IF($A3227&lt;=Inputs!$B$13,C3227*Inputs!$B$7,"")</f>
        <v/>
      </c>
      <c r="E3227" s="29">
        <f>IF($A3227&lt;=Inputs!$B$13,IF(D3227&gt;0,1,0),"")</f>
        <v/>
      </c>
      <c r="F3227" s="26">
        <f>IF($A3227&lt;=Inputs!$B$13,IF(1&lt;=Inputs!$B$8,IF(Inputs!$B$12&gt;0,MAX(MIN(NORM.INV(RAND(),LOOKUP(P3227,Inputs!$J$6:$J$9,Inputs!$G$6:$G$9),LOOKUP(P3227,Inputs!$J$6:$J$9,Inputs!$H$6:$H$9)),Inputs!$B$12),-Inputs!$B$12),NORM.INV(RAND(),LOOKUP(P3227,Inputs!$J$6:$J$9,Inputs!$G$6:$G$9),LOOKUP(P3227,Inputs!$J$6:$J$9,Inputs!$H$6:$H$9))),0),"" )</f>
        <v/>
      </c>
      <c r="G3227" s="26">
        <f>IF($A3227&lt;=Inputs!$B$13,IF(2&lt;=Inputs!$B$8,IF(Inputs!$B$12&gt;0,MAX(MIN(NORM.INV(RAND(),LOOKUP(Q3227,Inputs!$J$6:$J$9,Inputs!$G$6:$G$9),LOOKUP(Q3227,Inputs!$J$6:$J$9,Inputs!$H$6:$H$9)),Inputs!$B$12),-Inputs!$B$12),NORM.INV(RAND(),LOOKUP(Q3227,Inputs!$J$6:$J$9,Inputs!$G$6:$G$9),LOOKUP(Q3227,Inputs!$J$6:$J$9,Inputs!$H$6:$H$9))),0),"" )</f>
        <v/>
      </c>
      <c r="H3227" s="26">
        <f>IF($A3227&lt;=Inputs!$B$13,IF(3&lt;=Inputs!$B$8,IF(Inputs!$B$12&gt;0,MAX(MIN(NORM.INV(RAND(),LOOKUP(R3227,Inputs!$J$6:$J$9,Inputs!$G$6:$G$9),LOOKUP(R3227,Inputs!$J$6:$J$9,Inputs!$H$6:$H$9)),Inputs!$B$12),-Inputs!$B$12),NORM.INV(RAND(),LOOKUP(R3227,Inputs!$J$6:$J$9,Inputs!$G$6:$G$9),LOOKUP(R3227,Inputs!$J$6:$J$9,Inputs!$H$6:$H$9))),0),"" )</f>
        <v/>
      </c>
      <c r="I3227" s="26">
        <f>IF($A3227&lt;=Inputs!$B$13,IF(4&lt;=Inputs!$B$8,IF(Inputs!$B$12&gt;0,MAX(MIN(NORM.INV(RAND(),LOOKUP(S3227,Inputs!$J$6:$J$9,Inputs!$G$6:$G$9),LOOKUP(S3227,Inputs!$J$6:$J$9,Inputs!$H$6:$H$9)),Inputs!$B$12),-Inputs!$B$12),NORM.INV(RAND(),LOOKUP(S3227,Inputs!$J$6:$J$9,Inputs!$G$6:$G$9),LOOKUP(S3227,Inputs!$J$6:$J$9,Inputs!$H$6:$H$9))),0),"" )</f>
        <v/>
      </c>
      <c r="J3227" s="26">
        <f>IF($A3227&lt;=Inputs!$B$13,IF(5&lt;=Inputs!$B$8,IF(Inputs!$B$12&gt;0,MAX(MIN(NORM.INV(RAND(),LOOKUP(T3227,Inputs!$J$6:$J$9,Inputs!$G$6:$G$9),LOOKUP(T3227,Inputs!$J$6:$J$9,Inputs!$H$6:$H$9)),Inputs!$B$12),-Inputs!$B$12),NORM.INV(RAND(),LOOKUP(T3227,Inputs!$J$6:$J$9,Inputs!$G$6:$G$9),LOOKUP(T3227,Inputs!$J$6:$J$9,Inputs!$H$6:$H$9))),0),"" )</f>
        <v/>
      </c>
      <c r="K3227" s="26">
        <f>IF($A3227&lt;=Inputs!$B$13,IF(6&lt;=Inputs!$B$8,IF(Inputs!$B$12&gt;0,MAX(MIN(NORM.INV(RAND(),LOOKUP(U3227,Inputs!$J$6:$J$9,Inputs!$G$6:$G$9),LOOKUP(U3227,Inputs!$J$6:$J$9,Inputs!$H$6:$H$9)),Inputs!$B$12),-Inputs!$B$12),NORM.INV(RAND(),LOOKUP(U3227,Inputs!$J$6:$J$9,Inputs!$G$6:$G$9),LOOKUP(U3227,Inputs!$J$6:$J$9,Inputs!$H$6:$H$9))),0),"" )</f>
        <v/>
      </c>
      <c r="L3227" s="26">
        <f>IF($A3227&lt;=Inputs!$B$13,IF(7&lt;=Inputs!$B$8,IF(Inputs!$B$12&gt;0,MAX(MIN(NORM.INV(RAND(),LOOKUP(V3227,Inputs!$J$6:$J$9,Inputs!$G$6:$G$9),LOOKUP(V3227,Inputs!$J$6:$J$9,Inputs!$H$6:$H$9)),Inputs!$B$12),-Inputs!$B$12),NORM.INV(RAND(),LOOKUP(V3227,Inputs!$J$6:$J$9,Inputs!$G$6:$G$9),LOOKUP(V3227,Inputs!$J$6:$J$9,Inputs!$H$6:$H$9))),0),"" )</f>
        <v/>
      </c>
      <c r="M3227" s="26">
        <f>IF($A3227&lt;=Inputs!$B$13,IF(8&lt;=Inputs!$B$8,IF(Inputs!$B$12&gt;0,MAX(MIN(NORM.INV(RAND(),LOOKUP(W3227,Inputs!$J$6:$J$9,Inputs!$G$6:$G$9),LOOKUP(W3227,Inputs!$J$6:$J$9,Inputs!$H$6:$H$9)),Inputs!$B$12),-Inputs!$B$12),NORM.INV(RAND(),LOOKUP(W3227,Inputs!$J$6:$J$9,Inputs!$G$6:$G$9),LOOKUP(W3227,Inputs!$J$6:$J$9,Inputs!$H$6:$H$9))),0),"" )</f>
        <v/>
      </c>
      <c r="N3227" s="26">
        <f>IF($A3227&lt;=Inputs!$B$13,IF(9&lt;=Inputs!$B$8,IF(Inputs!$B$12&gt;0,MAX(MIN(NORM.INV(RAND(),LOOKUP(X3227,Inputs!$J$6:$J$9,Inputs!$G$6:$G$9),LOOKUP(X3227,Inputs!$J$6:$J$9,Inputs!$H$6:$H$9)),Inputs!$B$12),-Inputs!$B$12),NORM.INV(RAND(),LOOKUP(X3227,Inputs!$J$6:$J$9,Inputs!$G$6:$G$9),LOOKUP(X3227,Inputs!$J$6:$J$9,Inputs!$H$6:$H$9))),0),"" )</f>
        <v/>
      </c>
      <c r="O3227" s="26">
        <f>IF($A3227&lt;=Inputs!$B$13,IF(10&lt;=Inputs!$B$8,IF(Inputs!$B$12&gt;0,MAX(MIN(NORM.INV(RAND(),LOOKUP(Y3227,Inputs!$J$6:$J$9,Inputs!$G$6:$G$9),LOOKUP(Y3227,Inputs!$J$6:$J$9,Inputs!$H$6:$H$9)),Inputs!$B$12),-Inputs!$B$12),NORM.INV(RAND(),LOOKUP(Y3227,Inputs!$J$6:$J$9,Inputs!$G$6:$G$9),LOOKUP(Y3227,Inputs!$J$6:$J$9,Inputs!$H$6:$H$9))),0),"" )</f>
        <v/>
      </c>
      <c r="P3227" s="31">
        <f>IF($A3227&lt;=Inputs!$B$13,RAND(),"")</f>
        <v/>
      </c>
      <c r="Q3227" s="31">
        <f>IF($A3227&lt;=Inputs!$B$13,RAND(),"")</f>
        <v/>
      </c>
      <c r="R3227" s="31">
        <f>IF($A3227&lt;=Inputs!$B$13,RAND(),"")</f>
        <v/>
      </c>
      <c r="S3227" s="31">
        <f>IF($A3227&lt;=Inputs!$B$13,RAND(),"")</f>
        <v/>
      </c>
      <c r="T3227" s="31">
        <f>IF($A3227&lt;=Inputs!$B$13,RAND(),"")</f>
        <v/>
      </c>
      <c r="U3227" s="31">
        <f>IF($A3227&lt;=Inputs!$B$13,RAND(),"")</f>
        <v/>
      </c>
      <c r="V3227" s="31">
        <f>IF($A3227&lt;=Inputs!$B$13,RAND(),"")</f>
        <v/>
      </c>
      <c r="W3227" s="31">
        <f>IF($A3227&lt;=Inputs!$B$13,RAND(),"")</f>
        <v/>
      </c>
      <c r="X3227" s="31">
        <f>IF($A3227&lt;=Inputs!$B$13,RAND(),"")</f>
        <v/>
      </c>
      <c r="Y3227" s="31">
        <f>IF($A3227&lt;=Inputs!$B$13,RAND(),"")</f>
        <v/>
      </c>
    </row>
    <row r="3228">
      <c r="A3228" t="n">
        <v>3223</v>
      </c>
      <c r="B3228" s="26">
        <f>IF($A3228&lt;=Inputs!$B$13,IF(Inputs!$B$8&gt;0,SUM(F3228:O3228)/Inputs!$B$8,0),"")</f>
        <v/>
      </c>
      <c r="C3228" s="27">
        <f>IF($A3228&lt;=Inputs!$B$13,B3228/100,"")</f>
        <v/>
      </c>
      <c r="D3228" s="28">
        <f>IF($A3228&lt;=Inputs!$B$13,C3228*Inputs!$B$7,"")</f>
        <v/>
      </c>
      <c r="E3228" s="29">
        <f>IF($A3228&lt;=Inputs!$B$13,IF(D3228&gt;0,1,0),"")</f>
        <v/>
      </c>
      <c r="F3228" s="26">
        <f>IF($A3228&lt;=Inputs!$B$13,IF(1&lt;=Inputs!$B$8,IF(Inputs!$B$12&gt;0,MAX(MIN(NORM.INV(RAND(),LOOKUP(P3228,Inputs!$J$6:$J$9,Inputs!$G$6:$G$9),LOOKUP(P3228,Inputs!$J$6:$J$9,Inputs!$H$6:$H$9)),Inputs!$B$12),-Inputs!$B$12),NORM.INV(RAND(),LOOKUP(P3228,Inputs!$J$6:$J$9,Inputs!$G$6:$G$9),LOOKUP(P3228,Inputs!$J$6:$J$9,Inputs!$H$6:$H$9))),0),"" )</f>
        <v/>
      </c>
      <c r="G3228" s="26">
        <f>IF($A3228&lt;=Inputs!$B$13,IF(2&lt;=Inputs!$B$8,IF(Inputs!$B$12&gt;0,MAX(MIN(NORM.INV(RAND(),LOOKUP(Q3228,Inputs!$J$6:$J$9,Inputs!$G$6:$G$9),LOOKUP(Q3228,Inputs!$J$6:$J$9,Inputs!$H$6:$H$9)),Inputs!$B$12),-Inputs!$B$12),NORM.INV(RAND(),LOOKUP(Q3228,Inputs!$J$6:$J$9,Inputs!$G$6:$G$9),LOOKUP(Q3228,Inputs!$J$6:$J$9,Inputs!$H$6:$H$9))),0),"" )</f>
        <v/>
      </c>
      <c r="H3228" s="26">
        <f>IF($A3228&lt;=Inputs!$B$13,IF(3&lt;=Inputs!$B$8,IF(Inputs!$B$12&gt;0,MAX(MIN(NORM.INV(RAND(),LOOKUP(R3228,Inputs!$J$6:$J$9,Inputs!$G$6:$G$9),LOOKUP(R3228,Inputs!$J$6:$J$9,Inputs!$H$6:$H$9)),Inputs!$B$12),-Inputs!$B$12),NORM.INV(RAND(),LOOKUP(R3228,Inputs!$J$6:$J$9,Inputs!$G$6:$G$9),LOOKUP(R3228,Inputs!$J$6:$J$9,Inputs!$H$6:$H$9))),0),"" )</f>
        <v/>
      </c>
      <c r="I3228" s="26">
        <f>IF($A3228&lt;=Inputs!$B$13,IF(4&lt;=Inputs!$B$8,IF(Inputs!$B$12&gt;0,MAX(MIN(NORM.INV(RAND(),LOOKUP(S3228,Inputs!$J$6:$J$9,Inputs!$G$6:$G$9),LOOKUP(S3228,Inputs!$J$6:$J$9,Inputs!$H$6:$H$9)),Inputs!$B$12),-Inputs!$B$12),NORM.INV(RAND(),LOOKUP(S3228,Inputs!$J$6:$J$9,Inputs!$G$6:$G$9),LOOKUP(S3228,Inputs!$J$6:$J$9,Inputs!$H$6:$H$9))),0),"" )</f>
        <v/>
      </c>
      <c r="J3228" s="26">
        <f>IF($A3228&lt;=Inputs!$B$13,IF(5&lt;=Inputs!$B$8,IF(Inputs!$B$12&gt;0,MAX(MIN(NORM.INV(RAND(),LOOKUP(T3228,Inputs!$J$6:$J$9,Inputs!$G$6:$G$9),LOOKUP(T3228,Inputs!$J$6:$J$9,Inputs!$H$6:$H$9)),Inputs!$B$12),-Inputs!$B$12),NORM.INV(RAND(),LOOKUP(T3228,Inputs!$J$6:$J$9,Inputs!$G$6:$G$9),LOOKUP(T3228,Inputs!$J$6:$J$9,Inputs!$H$6:$H$9))),0),"" )</f>
        <v/>
      </c>
      <c r="K3228" s="26">
        <f>IF($A3228&lt;=Inputs!$B$13,IF(6&lt;=Inputs!$B$8,IF(Inputs!$B$12&gt;0,MAX(MIN(NORM.INV(RAND(),LOOKUP(U3228,Inputs!$J$6:$J$9,Inputs!$G$6:$G$9),LOOKUP(U3228,Inputs!$J$6:$J$9,Inputs!$H$6:$H$9)),Inputs!$B$12),-Inputs!$B$12),NORM.INV(RAND(),LOOKUP(U3228,Inputs!$J$6:$J$9,Inputs!$G$6:$G$9),LOOKUP(U3228,Inputs!$J$6:$J$9,Inputs!$H$6:$H$9))),0),"" )</f>
        <v/>
      </c>
      <c r="L3228" s="26">
        <f>IF($A3228&lt;=Inputs!$B$13,IF(7&lt;=Inputs!$B$8,IF(Inputs!$B$12&gt;0,MAX(MIN(NORM.INV(RAND(),LOOKUP(V3228,Inputs!$J$6:$J$9,Inputs!$G$6:$G$9),LOOKUP(V3228,Inputs!$J$6:$J$9,Inputs!$H$6:$H$9)),Inputs!$B$12),-Inputs!$B$12),NORM.INV(RAND(),LOOKUP(V3228,Inputs!$J$6:$J$9,Inputs!$G$6:$G$9),LOOKUP(V3228,Inputs!$J$6:$J$9,Inputs!$H$6:$H$9))),0),"" )</f>
        <v/>
      </c>
      <c r="M3228" s="26">
        <f>IF($A3228&lt;=Inputs!$B$13,IF(8&lt;=Inputs!$B$8,IF(Inputs!$B$12&gt;0,MAX(MIN(NORM.INV(RAND(),LOOKUP(W3228,Inputs!$J$6:$J$9,Inputs!$G$6:$G$9),LOOKUP(W3228,Inputs!$J$6:$J$9,Inputs!$H$6:$H$9)),Inputs!$B$12),-Inputs!$B$12),NORM.INV(RAND(),LOOKUP(W3228,Inputs!$J$6:$J$9,Inputs!$G$6:$G$9),LOOKUP(W3228,Inputs!$J$6:$J$9,Inputs!$H$6:$H$9))),0),"" )</f>
        <v/>
      </c>
      <c r="N3228" s="26">
        <f>IF($A3228&lt;=Inputs!$B$13,IF(9&lt;=Inputs!$B$8,IF(Inputs!$B$12&gt;0,MAX(MIN(NORM.INV(RAND(),LOOKUP(X3228,Inputs!$J$6:$J$9,Inputs!$G$6:$G$9),LOOKUP(X3228,Inputs!$J$6:$J$9,Inputs!$H$6:$H$9)),Inputs!$B$12),-Inputs!$B$12),NORM.INV(RAND(),LOOKUP(X3228,Inputs!$J$6:$J$9,Inputs!$G$6:$G$9),LOOKUP(X3228,Inputs!$J$6:$J$9,Inputs!$H$6:$H$9))),0),"" )</f>
        <v/>
      </c>
      <c r="O3228" s="26">
        <f>IF($A3228&lt;=Inputs!$B$13,IF(10&lt;=Inputs!$B$8,IF(Inputs!$B$12&gt;0,MAX(MIN(NORM.INV(RAND(),LOOKUP(Y3228,Inputs!$J$6:$J$9,Inputs!$G$6:$G$9),LOOKUP(Y3228,Inputs!$J$6:$J$9,Inputs!$H$6:$H$9)),Inputs!$B$12),-Inputs!$B$12),NORM.INV(RAND(),LOOKUP(Y3228,Inputs!$J$6:$J$9,Inputs!$G$6:$G$9),LOOKUP(Y3228,Inputs!$J$6:$J$9,Inputs!$H$6:$H$9))),0),"" )</f>
        <v/>
      </c>
      <c r="P3228" s="31">
        <f>IF($A3228&lt;=Inputs!$B$13,RAND(),"")</f>
        <v/>
      </c>
      <c r="Q3228" s="31">
        <f>IF($A3228&lt;=Inputs!$B$13,RAND(),"")</f>
        <v/>
      </c>
      <c r="R3228" s="31">
        <f>IF($A3228&lt;=Inputs!$B$13,RAND(),"")</f>
        <v/>
      </c>
      <c r="S3228" s="31">
        <f>IF($A3228&lt;=Inputs!$B$13,RAND(),"")</f>
        <v/>
      </c>
      <c r="T3228" s="31">
        <f>IF($A3228&lt;=Inputs!$B$13,RAND(),"")</f>
        <v/>
      </c>
      <c r="U3228" s="31">
        <f>IF($A3228&lt;=Inputs!$B$13,RAND(),"")</f>
        <v/>
      </c>
      <c r="V3228" s="31">
        <f>IF($A3228&lt;=Inputs!$B$13,RAND(),"")</f>
        <v/>
      </c>
      <c r="W3228" s="31">
        <f>IF($A3228&lt;=Inputs!$B$13,RAND(),"")</f>
        <v/>
      </c>
      <c r="X3228" s="31">
        <f>IF($A3228&lt;=Inputs!$B$13,RAND(),"")</f>
        <v/>
      </c>
      <c r="Y3228" s="31">
        <f>IF($A3228&lt;=Inputs!$B$13,RAND(),"")</f>
        <v/>
      </c>
    </row>
    <row r="3229">
      <c r="A3229" t="n">
        <v>3224</v>
      </c>
      <c r="B3229" s="26">
        <f>IF($A3229&lt;=Inputs!$B$13,IF(Inputs!$B$8&gt;0,SUM(F3229:O3229)/Inputs!$B$8,0),"")</f>
        <v/>
      </c>
      <c r="C3229" s="27">
        <f>IF($A3229&lt;=Inputs!$B$13,B3229/100,"")</f>
        <v/>
      </c>
      <c r="D3229" s="28">
        <f>IF($A3229&lt;=Inputs!$B$13,C3229*Inputs!$B$7,"")</f>
        <v/>
      </c>
      <c r="E3229" s="29">
        <f>IF($A3229&lt;=Inputs!$B$13,IF(D3229&gt;0,1,0),"")</f>
        <v/>
      </c>
      <c r="F3229" s="26">
        <f>IF($A3229&lt;=Inputs!$B$13,IF(1&lt;=Inputs!$B$8,IF(Inputs!$B$12&gt;0,MAX(MIN(NORM.INV(RAND(),LOOKUP(P3229,Inputs!$J$6:$J$9,Inputs!$G$6:$G$9),LOOKUP(P3229,Inputs!$J$6:$J$9,Inputs!$H$6:$H$9)),Inputs!$B$12),-Inputs!$B$12),NORM.INV(RAND(),LOOKUP(P3229,Inputs!$J$6:$J$9,Inputs!$G$6:$G$9),LOOKUP(P3229,Inputs!$J$6:$J$9,Inputs!$H$6:$H$9))),0),"" )</f>
        <v/>
      </c>
      <c r="G3229" s="26">
        <f>IF($A3229&lt;=Inputs!$B$13,IF(2&lt;=Inputs!$B$8,IF(Inputs!$B$12&gt;0,MAX(MIN(NORM.INV(RAND(),LOOKUP(Q3229,Inputs!$J$6:$J$9,Inputs!$G$6:$G$9),LOOKUP(Q3229,Inputs!$J$6:$J$9,Inputs!$H$6:$H$9)),Inputs!$B$12),-Inputs!$B$12),NORM.INV(RAND(),LOOKUP(Q3229,Inputs!$J$6:$J$9,Inputs!$G$6:$G$9),LOOKUP(Q3229,Inputs!$J$6:$J$9,Inputs!$H$6:$H$9))),0),"" )</f>
        <v/>
      </c>
      <c r="H3229" s="26">
        <f>IF($A3229&lt;=Inputs!$B$13,IF(3&lt;=Inputs!$B$8,IF(Inputs!$B$12&gt;0,MAX(MIN(NORM.INV(RAND(),LOOKUP(R3229,Inputs!$J$6:$J$9,Inputs!$G$6:$G$9),LOOKUP(R3229,Inputs!$J$6:$J$9,Inputs!$H$6:$H$9)),Inputs!$B$12),-Inputs!$B$12),NORM.INV(RAND(),LOOKUP(R3229,Inputs!$J$6:$J$9,Inputs!$G$6:$G$9),LOOKUP(R3229,Inputs!$J$6:$J$9,Inputs!$H$6:$H$9))),0),"" )</f>
        <v/>
      </c>
      <c r="I3229" s="26">
        <f>IF($A3229&lt;=Inputs!$B$13,IF(4&lt;=Inputs!$B$8,IF(Inputs!$B$12&gt;0,MAX(MIN(NORM.INV(RAND(),LOOKUP(S3229,Inputs!$J$6:$J$9,Inputs!$G$6:$G$9),LOOKUP(S3229,Inputs!$J$6:$J$9,Inputs!$H$6:$H$9)),Inputs!$B$12),-Inputs!$B$12),NORM.INV(RAND(),LOOKUP(S3229,Inputs!$J$6:$J$9,Inputs!$G$6:$G$9),LOOKUP(S3229,Inputs!$J$6:$J$9,Inputs!$H$6:$H$9))),0),"" )</f>
        <v/>
      </c>
      <c r="J3229" s="26">
        <f>IF($A3229&lt;=Inputs!$B$13,IF(5&lt;=Inputs!$B$8,IF(Inputs!$B$12&gt;0,MAX(MIN(NORM.INV(RAND(),LOOKUP(T3229,Inputs!$J$6:$J$9,Inputs!$G$6:$G$9),LOOKUP(T3229,Inputs!$J$6:$J$9,Inputs!$H$6:$H$9)),Inputs!$B$12),-Inputs!$B$12),NORM.INV(RAND(),LOOKUP(T3229,Inputs!$J$6:$J$9,Inputs!$G$6:$G$9),LOOKUP(T3229,Inputs!$J$6:$J$9,Inputs!$H$6:$H$9))),0),"" )</f>
        <v/>
      </c>
      <c r="K3229" s="26">
        <f>IF($A3229&lt;=Inputs!$B$13,IF(6&lt;=Inputs!$B$8,IF(Inputs!$B$12&gt;0,MAX(MIN(NORM.INV(RAND(),LOOKUP(U3229,Inputs!$J$6:$J$9,Inputs!$G$6:$G$9),LOOKUP(U3229,Inputs!$J$6:$J$9,Inputs!$H$6:$H$9)),Inputs!$B$12),-Inputs!$B$12),NORM.INV(RAND(),LOOKUP(U3229,Inputs!$J$6:$J$9,Inputs!$G$6:$G$9),LOOKUP(U3229,Inputs!$J$6:$J$9,Inputs!$H$6:$H$9))),0),"" )</f>
        <v/>
      </c>
      <c r="L3229" s="26">
        <f>IF($A3229&lt;=Inputs!$B$13,IF(7&lt;=Inputs!$B$8,IF(Inputs!$B$12&gt;0,MAX(MIN(NORM.INV(RAND(),LOOKUP(V3229,Inputs!$J$6:$J$9,Inputs!$G$6:$G$9),LOOKUP(V3229,Inputs!$J$6:$J$9,Inputs!$H$6:$H$9)),Inputs!$B$12),-Inputs!$B$12),NORM.INV(RAND(),LOOKUP(V3229,Inputs!$J$6:$J$9,Inputs!$G$6:$G$9),LOOKUP(V3229,Inputs!$J$6:$J$9,Inputs!$H$6:$H$9))),0),"" )</f>
        <v/>
      </c>
      <c r="M3229" s="26">
        <f>IF($A3229&lt;=Inputs!$B$13,IF(8&lt;=Inputs!$B$8,IF(Inputs!$B$12&gt;0,MAX(MIN(NORM.INV(RAND(),LOOKUP(W3229,Inputs!$J$6:$J$9,Inputs!$G$6:$G$9),LOOKUP(W3229,Inputs!$J$6:$J$9,Inputs!$H$6:$H$9)),Inputs!$B$12),-Inputs!$B$12),NORM.INV(RAND(),LOOKUP(W3229,Inputs!$J$6:$J$9,Inputs!$G$6:$G$9),LOOKUP(W3229,Inputs!$J$6:$J$9,Inputs!$H$6:$H$9))),0),"" )</f>
        <v/>
      </c>
      <c r="N3229" s="26">
        <f>IF($A3229&lt;=Inputs!$B$13,IF(9&lt;=Inputs!$B$8,IF(Inputs!$B$12&gt;0,MAX(MIN(NORM.INV(RAND(),LOOKUP(X3229,Inputs!$J$6:$J$9,Inputs!$G$6:$G$9),LOOKUP(X3229,Inputs!$J$6:$J$9,Inputs!$H$6:$H$9)),Inputs!$B$12),-Inputs!$B$12),NORM.INV(RAND(),LOOKUP(X3229,Inputs!$J$6:$J$9,Inputs!$G$6:$G$9),LOOKUP(X3229,Inputs!$J$6:$J$9,Inputs!$H$6:$H$9))),0),"" )</f>
        <v/>
      </c>
      <c r="O3229" s="26">
        <f>IF($A3229&lt;=Inputs!$B$13,IF(10&lt;=Inputs!$B$8,IF(Inputs!$B$12&gt;0,MAX(MIN(NORM.INV(RAND(),LOOKUP(Y3229,Inputs!$J$6:$J$9,Inputs!$G$6:$G$9),LOOKUP(Y3229,Inputs!$J$6:$J$9,Inputs!$H$6:$H$9)),Inputs!$B$12),-Inputs!$B$12),NORM.INV(RAND(),LOOKUP(Y3229,Inputs!$J$6:$J$9,Inputs!$G$6:$G$9),LOOKUP(Y3229,Inputs!$J$6:$J$9,Inputs!$H$6:$H$9))),0),"" )</f>
        <v/>
      </c>
      <c r="P3229" s="31">
        <f>IF($A3229&lt;=Inputs!$B$13,RAND(),"")</f>
        <v/>
      </c>
      <c r="Q3229" s="31">
        <f>IF($A3229&lt;=Inputs!$B$13,RAND(),"")</f>
        <v/>
      </c>
      <c r="R3229" s="31">
        <f>IF($A3229&lt;=Inputs!$B$13,RAND(),"")</f>
        <v/>
      </c>
      <c r="S3229" s="31">
        <f>IF($A3229&lt;=Inputs!$B$13,RAND(),"")</f>
        <v/>
      </c>
      <c r="T3229" s="31">
        <f>IF($A3229&lt;=Inputs!$B$13,RAND(),"")</f>
        <v/>
      </c>
      <c r="U3229" s="31">
        <f>IF($A3229&lt;=Inputs!$B$13,RAND(),"")</f>
        <v/>
      </c>
      <c r="V3229" s="31">
        <f>IF($A3229&lt;=Inputs!$B$13,RAND(),"")</f>
        <v/>
      </c>
      <c r="W3229" s="31">
        <f>IF($A3229&lt;=Inputs!$B$13,RAND(),"")</f>
        <v/>
      </c>
      <c r="X3229" s="31">
        <f>IF($A3229&lt;=Inputs!$B$13,RAND(),"")</f>
        <v/>
      </c>
      <c r="Y3229" s="31">
        <f>IF($A3229&lt;=Inputs!$B$13,RAND(),"")</f>
        <v/>
      </c>
    </row>
    <row r="3230">
      <c r="A3230" t="n">
        <v>3225</v>
      </c>
      <c r="B3230" s="26">
        <f>IF($A3230&lt;=Inputs!$B$13,IF(Inputs!$B$8&gt;0,SUM(F3230:O3230)/Inputs!$B$8,0),"")</f>
        <v/>
      </c>
      <c r="C3230" s="27">
        <f>IF($A3230&lt;=Inputs!$B$13,B3230/100,"")</f>
        <v/>
      </c>
      <c r="D3230" s="28">
        <f>IF($A3230&lt;=Inputs!$B$13,C3230*Inputs!$B$7,"")</f>
        <v/>
      </c>
      <c r="E3230" s="29">
        <f>IF($A3230&lt;=Inputs!$B$13,IF(D3230&gt;0,1,0),"")</f>
        <v/>
      </c>
      <c r="F3230" s="26">
        <f>IF($A3230&lt;=Inputs!$B$13,IF(1&lt;=Inputs!$B$8,IF(Inputs!$B$12&gt;0,MAX(MIN(NORM.INV(RAND(),LOOKUP(P3230,Inputs!$J$6:$J$9,Inputs!$G$6:$G$9),LOOKUP(P3230,Inputs!$J$6:$J$9,Inputs!$H$6:$H$9)),Inputs!$B$12),-Inputs!$B$12),NORM.INV(RAND(),LOOKUP(P3230,Inputs!$J$6:$J$9,Inputs!$G$6:$G$9),LOOKUP(P3230,Inputs!$J$6:$J$9,Inputs!$H$6:$H$9))),0),"" )</f>
        <v/>
      </c>
      <c r="G3230" s="26">
        <f>IF($A3230&lt;=Inputs!$B$13,IF(2&lt;=Inputs!$B$8,IF(Inputs!$B$12&gt;0,MAX(MIN(NORM.INV(RAND(),LOOKUP(Q3230,Inputs!$J$6:$J$9,Inputs!$G$6:$G$9),LOOKUP(Q3230,Inputs!$J$6:$J$9,Inputs!$H$6:$H$9)),Inputs!$B$12),-Inputs!$B$12),NORM.INV(RAND(),LOOKUP(Q3230,Inputs!$J$6:$J$9,Inputs!$G$6:$G$9),LOOKUP(Q3230,Inputs!$J$6:$J$9,Inputs!$H$6:$H$9))),0),"" )</f>
        <v/>
      </c>
      <c r="H3230" s="26">
        <f>IF($A3230&lt;=Inputs!$B$13,IF(3&lt;=Inputs!$B$8,IF(Inputs!$B$12&gt;0,MAX(MIN(NORM.INV(RAND(),LOOKUP(R3230,Inputs!$J$6:$J$9,Inputs!$G$6:$G$9),LOOKUP(R3230,Inputs!$J$6:$J$9,Inputs!$H$6:$H$9)),Inputs!$B$12),-Inputs!$B$12),NORM.INV(RAND(),LOOKUP(R3230,Inputs!$J$6:$J$9,Inputs!$G$6:$G$9),LOOKUP(R3230,Inputs!$J$6:$J$9,Inputs!$H$6:$H$9))),0),"" )</f>
        <v/>
      </c>
      <c r="I3230" s="26">
        <f>IF($A3230&lt;=Inputs!$B$13,IF(4&lt;=Inputs!$B$8,IF(Inputs!$B$12&gt;0,MAX(MIN(NORM.INV(RAND(),LOOKUP(S3230,Inputs!$J$6:$J$9,Inputs!$G$6:$G$9),LOOKUP(S3230,Inputs!$J$6:$J$9,Inputs!$H$6:$H$9)),Inputs!$B$12),-Inputs!$B$12),NORM.INV(RAND(),LOOKUP(S3230,Inputs!$J$6:$J$9,Inputs!$G$6:$G$9),LOOKUP(S3230,Inputs!$J$6:$J$9,Inputs!$H$6:$H$9))),0),"" )</f>
        <v/>
      </c>
      <c r="J3230" s="26">
        <f>IF($A3230&lt;=Inputs!$B$13,IF(5&lt;=Inputs!$B$8,IF(Inputs!$B$12&gt;0,MAX(MIN(NORM.INV(RAND(),LOOKUP(T3230,Inputs!$J$6:$J$9,Inputs!$G$6:$G$9),LOOKUP(T3230,Inputs!$J$6:$J$9,Inputs!$H$6:$H$9)),Inputs!$B$12),-Inputs!$B$12),NORM.INV(RAND(),LOOKUP(T3230,Inputs!$J$6:$J$9,Inputs!$G$6:$G$9),LOOKUP(T3230,Inputs!$J$6:$J$9,Inputs!$H$6:$H$9))),0),"" )</f>
        <v/>
      </c>
      <c r="K3230" s="26">
        <f>IF($A3230&lt;=Inputs!$B$13,IF(6&lt;=Inputs!$B$8,IF(Inputs!$B$12&gt;0,MAX(MIN(NORM.INV(RAND(),LOOKUP(U3230,Inputs!$J$6:$J$9,Inputs!$G$6:$G$9),LOOKUP(U3230,Inputs!$J$6:$J$9,Inputs!$H$6:$H$9)),Inputs!$B$12),-Inputs!$B$12),NORM.INV(RAND(),LOOKUP(U3230,Inputs!$J$6:$J$9,Inputs!$G$6:$G$9),LOOKUP(U3230,Inputs!$J$6:$J$9,Inputs!$H$6:$H$9))),0),"" )</f>
        <v/>
      </c>
      <c r="L3230" s="26">
        <f>IF($A3230&lt;=Inputs!$B$13,IF(7&lt;=Inputs!$B$8,IF(Inputs!$B$12&gt;0,MAX(MIN(NORM.INV(RAND(),LOOKUP(V3230,Inputs!$J$6:$J$9,Inputs!$G$6:$G$9),LOOKUP(V3230,Inputs!$J$6:$J$9,Inputs!$H$6:$H$9)),Inputs!$B$12),-Inputs!$B$12),NORM.INV(RAND(),LOOKUP(V3230,Inputs!$J$6:$J$9,Inputs!$G$6:$G$9),LOOKUP(V3230,Inputs!$J$6:$J$9,Inputs!$H$6:$H$9))),0),"" )</f>
        <v/>
      </c>
      <c r="M3230" s="26">
        <f>IF($A3230&lt;=Inputs!$B$13,IF(8&lt;=Inputs!$B$8,IF(Inputs!$B$12&gt;0,MAX(MIN(NORM.INV(RAND(),LOOKUP(W3230,Inputs!$J$6:$J$9,Inputs!$G$6:$G$9),LOOKUP(W3230,Inputs!$J$6:$J$9,Inputs!$H$6:$H$9)),Inputs!$B$12),-Inputs!$B$12),NORM.INV(RAND(),LOOKUP(W3230,Inputs!$J$6:$J$9,Inputs!$G$6:$G$9),LOOKUP(W3230,Inputs!$J$6:$J$9,Inputs!$H$6:$H$9))),0),"" )</f>
        <v/>
      </c>
      <c r="N3230" s="26">
        <f>IF($A3230&lt;=Inputs!$B$13,IF(9&lt;=Inputs!$B$8,IF(Inputs!$B$12&gt;0,MAX(MIN(NORM.INV(RAND(),LOOKUP(X3230,Inputs!$J$6:$J$9,Inputs!$G$6:$G$9),LOOKUP(X3230,Inputs!$J$6:$J$9,Inputs!$H$6:$H$9)),Inputs!$B$12),-Inputs!$B$12),NORM.INV(RAND(),LOOKUP(X3230,Inputs!$J$6:$J$9,Inputs!$G$6:$G$9),LOOKUP(X3230,Inputs!$J$6:$J$9,Inputs!$H$6:$H$9))),0),"" )</f>
        <v/>
      </c>
      <c r="O3230" s="26">
        <f>IF($A3230&lt;=Inputs!$B$13,IF(10&lt;=Inputs!$B$8,IF(Inputs!$B$12&gt;0,MAX(MIN(NORM.INV(RAND(),LOOKUP(Y3230,Inputs!$J$6:$J$9,Inputs!$G$6:$G$9),LOOKUP(Y3230,Inputs!$J$6:$J$9,Inputs!$H$6:$H$9)),Inputs!$B$12),-Inputs!$B$12),NORM.INV(RAND(),LOOKUP(Y3230,Inputs!$J$6:$J$9,Inputs!$G$6:$G$9),LOOKUP(Y3230,Inputs!$J$6:$J$9,Inputs!$H$6:$H$9))),0),"" )</f>
        <v/>
      </c>
      <c r="P3230" s="31">
        <f>IF($A3230&lt;=Inputs!$B$13,RAND(),"")</f>
        <v/>
      </c>
      <c r="Q3230" s="31">
        <f>IF($A3230&lt;=Inputs!$B$13,RAND(),"")</f>
        <v/>
      </c>
      <c r="R3230" s="31">
        <f>IF($A3230&lt;=Inputs!$B$13,RAND(),"")</f>
        <v/>
      </c>
      <c r="S3230" s="31">
        <f>IF($A3230&lt;=Inputs!$B$13,RAND(),"")</f>
        <v/>
      </c>
      <c r="T3230" s="31">
        <f>IF($A3230&lt;=Inputs!$B$13,RAND(),"")</f>
        <v/>
      </c>
      <c r="U3230" s="31">
        <f>IF($A3230&lt;=Inputs!$B$13,RAND(),"")</f>
        <v/>
      </c>
      <c r="V3230" s="31">
        <f>IF($A3230&lt;=Inputs!$B$13,RAND(),"")</f>
        <v/>
      </c>
      <c r="W3230" s="31">
        <f>IF($A3230&lt;=Inputs!$B$13,RAND(),"")</f>
        <v/>
      </c>
      <c r="X3230" s="31">
        <f>IF($A3230&lt;=Inputs!$B$13,RAND(),"")</f>
        <v/>
      </c>
      <c r="Y3230" s="31">
        <f>IF($A3230&lt;=Inputs!$B$13,RAND(),"")</f>
        <v/>
      </c>
    </row>
    <row r="3231">
      <c r="A3231" t="n">
        <v>3226</v>
      </c>
      <c r="B3231" s="26">
        <f>IF($A3231&lt;=Inputs!$B$13,IF(Inputs!$B$8&gt;0,SUM(F3231:O3231)/Inputs!$B$8,0),"")</f>
        <v/>
      </c>
      <c r="C3231" s="27">
        <f>IF($A3231&lt;=Inputs!$B$13,B3231/100,"")</f>
        <v/>
      </c>
      <c r="D3231" s="28">
        <f>IF($A3231&lt;=Inputs!$B$13,C3231*Inputs!$B$7,"")</f>
        <v/>
      </c>
      <c r="E3231" s="29">
        <f>IF($A3231&lt;=Inputs!$B$13,IF(D3231&gt;0,1,0),"")</f>
        <v/>
      </c>
      <c r="F3231" s="26">
        <f>IF($A3231&lt;=Inputs!$B$13,IF(1&lt;=Inputs!$B$8,IF(Inputs!$B$12&gt;0,MAX(MIN(NORM.INV(RAND(),LOOKUP(P3231,Inputs!$J$6:$J$9,Inputs!$G$6:$G$9),LOOKUP(P3231,Inputs!$J$6:$J$9,Inputs!$H$6:$H$9)),Inputs!$B$12),-Inputs!$B$12),NORM.INV(RAND(),LOOKUP(P3231,Inputs!$J$6:$J$9,Inputs!$G$6:$G$9),LOOKUP(P3231,Inputs!$J$6:$J$9,Inputs!$H$6:$H$9))),0),"" )</f>
        <v/>
      </c>
      <c r="G3231" s="26">
        <f>IF($A3231&lt;=Inputs!$B$13,IF(2&lt;=Inputs!$B$8,IF(Inputs!$B$12&gt;0,MAX(MIN(NORM.INV(RAND(),LOOKUP(Q3231,Inputs!$J$6:$J$9,Inputs!$G$6:$G$9),LOOKUP(Q3231,Inputs!$J$6:$J$9,Inputs!$H$6:$H$9)),Inputs!$B$12),-Inputs!$B$12),NORM.INV(RAND(),LOOKUP(Q3231,Inputs!$J$6:$J$9,Inputs!$G$6:$G$9),LOOKUP(Q3231,Inputs!$J$6:$J$9,Inputs!$H$6:$H$9))),0),"" )</f>
        <v/>
      </c>
      <c r="H3231" s="26">
        <f>IF($A3231&lt;=Inputs!$B$13,IF(3&lt;=Inputs!$B$8,IF(Inputs!$B$12&gt;0,MAX(MIN(NORM.INV(RAND(),LOOKUP(R3231,Inputs!$J$6:$J$9,Inputs!$G$6:$G$9),LOOKUP(R3231,Inputs!$J$6:$J$9,Inputs!$H$6:$H$9)),Inputs!$B$12),-Inputs!$B$12),NORM.INV(RAND(),LOOKUP(R3231,Inputs!$J$6:$J$9,Inputs!$G$6:$G$9),LOOKUP(R3231,Inputs!$J$6:$J$9,Inputs!$H$6:$H$9))),0),"" )</f>
        <v/>
      </c>
      <c r="I3231" s="26">
        <f>IF($A3231&lt;=Inputs!$B$13,IF(4&lt;=Inputs!$B$8,IF(Inputs!$B$12&gt;0,MAX(MIN(NORM.INV(RAND(),LOOKUP(S3231,Inputs!$J$6:$J$9,Inputs!$G$6:$G$9),LOOKUP(S3231,Inputs!$J$6:$J$9,Inputs!$H$6:$H$9)),Inputs!$B$12),-Inputs!$B$12),NORM.INV(RAND(),LOOKUP(S3231,Inputs!$J$6:$J$9,Inputs!$G$6:$G$9),LOOKUP(S3231,Inputs!$J$6:$J$9,Inputs!$H$6:$H$9))),0),"" )</f>
        <v/>
      </c>
      <c r="J3231" s="26">
        <f>IF($A3231&lt;=Inputs!$B$13,IF(5&lt;=Inputs!$B$8,IF(Inputs!$B$12&gt;0,MAX(MIN(NORM.INV(RAND(),LOOKUP(T3231,Inputs!$J$6:$J$9,Inputs!$G$6:$G$9),LOOKUP(T3231,Inputs!$J$6:$J$9,Inputs!$H$6:$H$9)),Inputs!$B$12),-Inputs!$B$12),NORM.INV(RAND(),LOOKUP(T3231,Inputs!$J$6:$J$9,Inputs!$G$6:$G$9),LOOKUP(T3231,Inputs!$J$6:$J$9,Inputs!$H$6:$H$9))),0),"" )</f>
        <v/>
      </c>
      <c r="K3231" s="26">
        <f>IF($A3231&lt;=Inputs!$B$13,IF(6&lt;=Inputs!$B$8,IF(Inputs!$B$12&gt;0,MAX(MIN(NORM.INV(RAND(),LOOKUP(U3231,Inputs!$J$6:$J$9,Inputs!$G$6:$G$9),LOOKUP(U3231,Inputs!$J$6:$J$9,Inputs!$H$6:$H$9)),Inputs!$B$12),-Inputs!$B$12),NORM.INV(RAND(),LOOKUP(U3231,Inputs!$J$6:$J$9,Inputs!$G$6:$G$9),LOOKUP(U3231,Inputs!$J$6:$J$9,Inputs!$H$6:$H$9))),0),"" )</f>
        <v/>
      </c>
      <c r="L3231" s="26">
        <f>IF($A3231&lt;=Inputs!$B$13,IF(7&lt;=Inputs!$B$8,IF(Inputs!$B$12&gt;0,MAX(MIN(NORM.INV(RAND(),LOOKUP(V3231,Inputs!$J$6:$J$9,Inputs!$G$6:$G$9),LOOKUP(V3231,Inputs!$J$6:$J$9,Inputs!$H$6:$H$9)),Inputs!$B$12),-Inputs!$B$12),NORM.INV(RAND(),LOOKUP(V3231,Inputs!$J$6:$J$9,Inputs!$G$6:$G$9),LOOKUP(V3231,Inputs!$J$6:$J$9,Inputs!$H$6:$H$9))),0),"" )</f>
        <v/>
      </c>
      <c r="M3231" s="26">
        <f>IF($A3231&lt;=Inputs!$B$13,IF(8&lt;=Inputs!$B$8,IF(Inputs!$B$12&gt;0,MAX(MIN(NORM.INV(RAND(),LOOKUP(W3231,Inputs!$J$6:$J$9,Inputs!$G$6:$G$9),LOOKUP(W3231,Inputs!$J$6:$J$9,Inputs!$H$6:$H$9)),Inputs!$B$12),-Inputs!$B$12),NORM.INV(RAND(),LOOKUP(W3231,Inputs!$J$6:$J$9,Inputs!$G$6:$G$9),LOOKUP(W3231,Inputs!$J$6:$J$9,Inputs!$H$6:$H$9))),0),"" )</f>
        <v/>
      </c>
      <c r="N3231" s="26">
        <f>IF($A3231&lt;=Inputs!$B$13,IF(9&lt;=Inputs!$B$8,IF(Inputs!$B$12&gt;0,MAX(MIN(NORM.INV(RAND(),LOOKUP(X3231,Inputs!$J$6:$J$9,Inputs!$G$6:$G$9),LOOKUP(X3231,Inputs!$J$6:$J$9,Inputs!$H$6:$H$9)),Inputs!$B$12),-Inputs!$B$12),NORM.INV(RAND(),LOOKUP(X3231,Inputs!$J$6:$J$9,Inputs!$G$6:$G$9),LOOKUP(X3231,Inputs!$J$6:$J$9,Inputs!$H$6:$H$9))),0),"" )</f>
        <v/>
      </c>
      <c r="O3231" s="26">
        <f>IF($A3231&lt;=Inputs!$B$13,IF(10&lt;=Inputs!$B$8,IF(Inputs!$B$12&gt;0,MAX(MIN(NORM.INV(RAND(),LOOKUP(Y3231,Inputs!$J$6:$J$9,Inputs!$G$6:$G$9),LOOKUP(Y3231,Inputs!$J$6:$J$9,Inputs!$H$6:$H$9)),Inputs!$B$12),-Inputs!$B$12),NORM.INV(RAND(),LOOKUP(Y3231,Inputs!$J$6:$J$9,Inputs!$G$6:$G$9),LOOKUP(Y3231,Inputs!$J$6:$J$9,Inputs!$H$6:$H$9))),0),"" )</f>
        <v/>
      </c>
      <c r="P3231" s="31">
        <f>IF($A3231&lt;=Inputs!$B$13,RAND(),"")</f>
        <v/>
      </c>
      <c r="Q3231" s="31">
        <f>IF($A3231&lt;=Inputs!$B$13,RAND(),"")</f>
        <v/>
      </c>
      <c r="R3231" s="31">
        <f>IF($A3231&lt;=Inputs!$B$13,RAND(),"")</f>
        <v/>
      </c>
      <c r="S3231" s="31">
        <f>IF($A3231&lt;=Inputs!$B$13,RAND(),"")</f>
        <v/>
      </c>
      <c r="T3231" s="31">
        <f>IF($A3231&lt;=Inputs!$B$13,RAND(),"")</f>
        <v/>
      </c>
      <c r="U3231" s="31">
        <f>IF($A3231&lt;=Inputs!$B$13,RAND(),"")</f>
        <v/>
      </c>
      <c r="V3231" s="31">
        <f>IF($A3231&lt;=Inputs!$B$13,RAND(),"")</f>
        <v/>
      </c>
      <c r="W3231" s="31">
        <f>IF($A3231&lt;=Inputs!$B$13,RAND(),"")</f>
        <v/>
      </c>
      <c r="X3231" s="31">
        <f>IF($A3231&lt;=Inputs!$B$13,RAND(),"")</f>
        <v/>
      </c>
      <c r="Y3231" s="31">
        <f>IF($A3231&lt;=Inputs!$B$13,RAND(),"")</f>
        <v/>
      </c>
    </row>
    <row r="3232">
      <c r="A3232" t="n">
        <v>3227</v>
      </c>
      <c r="B3232" s="26">
        <f>IF($A3232&lt;=Inputs!$B$13,IF(Inputs!$B$8&gt;0,SUM(F3232:O3232)/Inputs!$B$8,0),"")</f>
        <v/>
      </c>
      <c r="C3232" s="27">
        <f>IF($A3232&lt;=Inputs!$B$13,B3232/100,"")</f>
        <v/>
      </c>
      <c r="D3232" s="28">
        <f>IF($A3232&lt;=Inputs!$B$13,C3232*Inputs!$B$7,"")</f>
        <v/>
      </c>
      <c r="E3232" s="29">
        <f>IF($A3232&lt;=Inputs!$B$13,IF(D3232&gt;0,1,0),"")</f>
        <v/>
      </c>
      <c r="F3232" s="26">
        <f>IF($A3232&lt;=Inputs!$B$13,IF(1&lt;=Inputs!$B$8,IF(Inputs!$B$12&gt;0,MAX(MIN(NORM.INV(RAND(),LOOKUP(P3232,Inputs!$J$6:$J$9,Inputs!$G$6:$G$9),LOOKUP(P3232,Inputs!$J$6:$J$9,Inputs!$H$6:$H$9)),Inputs!$B$12),-Inputs!$B$12),NORM.INV(RAND(),LOOKUP(P3232,Inputs!$J$6:$J$9,Inputs!$G$6:$G$9),LOOKUP(P3232,Inputs!$J$6:$J$9,Inputs!$H$6:$H$9))),0),"" )</f>
        <v/>
      </c>
      <c r="G3232" s="26">
        <f>IF($A3232&lt;=Inputs!$B$13,IF(2&lt;=Inputs!$B$8,IF(Inputs!$B$12&gt;0,MAX(MIN(NORM.INV(RAND(),LOOKUP(Q3232,Inputs!$J$6:$J$9,Inputs!$G$6:$G$9),LOOKUP(Q3232,Inputs!$J$6:$J$9,Inputs!$H$6:$H$9)),Inputs!$B$12),-Inputs!$B$12),NORM.INV(RAND(),LOOKUP(Q3232,Inputs!$J$6:$J$9,Inputs!$G$6:$G$9),LOOKUP(Q3232,Inputs!$J$6:$J$9,Inputs!$H$6:$H$9))),0),"" )</f>
        <v/>
      </c>
      <c r="H3232" s="26">
        <f>IF($A3232&lt;=Inputs!$B$13,IF(3&lt;=Inputs!$B$8,IF(Inputs!$B$12&gt;0,MAX(MIN(NORM.INV(RAND(),LOOKUP(R3232,Inputs!$J$6:$J$9,Inputs!$G$6:$G$9),LOOKUP(R3232,Inputs!$J$6:$J$9,Inputs!$H$6:$H$9)),Inputs!$B$12),-Inputs!$B$12),NORM.INV(RAND(),LOOKUP(R3232,Inputs!$J$6:$J$9,Inputs!$G$6:$G$9),LOOKUP(R3232,Inputs!$J$6:$J$9,Inputs!$H$6:$H$9))),0),"" )</f>
        <v/>
      </c>
      <c r="I3232" s="26">
        <f>IF($A3232&lt;=Inputs!$B$13,IF(4&lt;=Inputs!$B$8,IF(Inputs!$B$12&gt;0,MAX(MIN(NORM.INV(RAND(),LOOKUP(S3232,Inputs!$J$6:$J$9,Inputs!$G$6:$G$9),LOOKUP(S3232,Inputs!$J$6:$J$9,Inputs!$H$6:$H$9)),Inputs!$B$12),-Inputs!$B$12),NORM.INV(RAND(),LOOKUP(S3232,Inputs!$J$6:$J$9,Inputs!$G$6:$G$9),LOOKUP(S3232,Inputs!$J$6:$J$9,Inputs!$H$6:$H$9))),0),"" )</f>
        <v/>
      </c>
      <c r="J3232" s="26">
        <f>IF($A3232&lt;=Inputs!$B$13,IF(5&lt;=Inputs!$B$8,IF(Inputs!$B$12&gt;0,MAX(MIN(NORM.INV(RAND(),LOOKUP(T3232,Inputs!$J$6:$J$9,Inputs!$G$6:$G$9),LOOKUP(T3232,Inputs!$J$6:$J$9,Inputs!$H$6:$H$9)),Inputs!$B$12),-Inputs!$B$12),NORM.INV(RAND(),LOOKUP(T3232,Inputs!$J$6:$J$9,Inputs!$G$6:$G$9),LOOKUP(T3232,Inputs!$J$6:$J$9,Inputs!$H$6:$H$9))),0),"" )</f>
        <v/>
      </c>
      <c r="K3232" s="26">
        <f>IF($A3232&lt;=Inputs!$B$13,IF(6&lt;=Inputs!$B$8,IF(Inputs!$B$12&gt;0,MAX(MIN(NORM.INV(RAND(),LOOKUP(U3232,Inputs!$J$6:$J$9,Inputs!$G$6:$G$9),LOOKUP(U3232,Inputs!$J$6:$J$9,Inputs!$H$6:$H$9)),Inputs!$B$12),-Inputs!$B$12),NORM.INV(RAND(),LOOKUP(U3232,Inputs!$J$6:$J$9,Inputs!$G$6:$G$9),LOOKUP(U3232,Inputs!$J$6:$J$9,Inputs!$H$6:$H$9))),0),"" )</f>
        <v/>
      </c>
      <c r="L3232" s="26">
        <f>IF($A3232&lt;=Inputs!$B$13,IF(7&lt;=Inputs!$B$8,IF(Inputs!$B$12&gt;0,MAX(MIN(NORM.INV(RAND(),LOOKUP(V3232,Inputs!$J$6:$J$9,Inputs!$G$6:$G$9),LOOKUP(V3232,Inputs!$J$6:$J$9,Inputs!$H$6:$H$9)),Inputs!$B$12),-Inputs!$B$12),NORM.INV(RAND(),LOOKUP(V3232,Inputs!$J$6:$J$9,Inputs!$G$6:$G$9),LOOKUP(V3232,Inputs!$J$6:$J$9,Inputs!$H$6:$H$9))),0),"" )</f>
        <v/>
      </c>
      <c r="M3232" s="26">
        <f>IF($A3232&lt;=Inputs!$B$13,IF(8&lt;=Inputs!$B$8,IF(Inputs!$B$12&gt;0,MAX(MIN(NORM.INV(RAND(),LOOKUP(W3232,Inputs!$J$6:$J$9,Inputs!$G$6:$G$9),LOOKUP(W3232,Inputs!$J$6:$J$9,Inputs!$H$6:$H$9)),Inputs!$B$12),-Inputs!$B$12),NORM.INV(RAND(),LOOKUP(W3232,Inputs!$J$6:$J$9,Inputs!$G$6:$G$9),LOOKUP(W3232,Inputs!$J$6:$J$9,Inputs!$H$6:$H$9))),0),"" )</f>
        <v/>
      </c>
      <c r="N3232" s="26">
        <f>IF($A3232&lt;=Inputs!$B$13,IF(9&lt;=Inputs!$B$8,IF(Inputs!$B$12&gt;0,MAX(MIN(NORM.INV(RAND(),LOOKUP(X3232,Inputs!$J$6:$J$9,Inputs!$G$6:$G$9),LOOKUP(X3232,Inputs!$J$6:$J$9,Inputs!$H$6:$H$9)),Inputs!$B$12),-Inputs!$B$12),NORM.INV(RAND(),LOOKUP(X3232,Inputs!$J$6:$J$9,Inputs!$G$6:$G$9),LOOKUP(X3232,Inputs!$J$6:$J$9,Inputs!$H$6:$H$9))),0),"" )</f>
        <v/>
      </c>
      <c r="O3232" s="26">
        <f>IF($A3232&lt;=Inputs!$B$13,IF(10&lt;=Inputs!$B$8,IF(Inputs!$B$12&gt;0,MAX(MIN(NORM.INV(RAND(),LOOKUP(Y3232,Inputs!$J$6:$J$9,Inputs!$G$6:$G$9),LOOKUP(Y3232,Inputs!$J$6:$J$9,Inputs!$H$6:$H$9)),Inputs!$B$12),-Inputs!$B$12),NORM.INV(RAND(),LOOKUP(Y3232,Inputs!$J$6:$J$9,Inputs!$G$6:$G$9),LOOKUP(Y3232,Inputs!$J$6:$J$9,Inputs!$H$6:$H$9))),0),"" )</f>
        <v/>
      </c>
      <c r="P3232" s="31">
        <f>IF($A3232&lt;=Inputs!$B$13,RAND(),"")</f>
        <v/>
      </c>
      <c r="Q3232" s="31">
        <f>IF($A3232&lt;=Inputs!$B$13,RAND(),"")</f>
        <v/>
      </c>
      <c r="R3232" s="31">
        <f>IF($A3232&lt;=Inputs!$B$13,RAND(),"")</f>
        <v/>
      </c>
      <c r="S3232" s="31">
        <f>IF($A3232&lt;=Inputs!$B$13,RAND(),"")</f>
        <v/>
      </c>
      <c r="T3232" s="31">
        <f>IF($A3232&lt;=Inputs!$B$13,RAND(),"")</f>
        <v/>
      </c>
      <c r="U3232" s="31">
        <f>IF($A3232&lt;=Inputs!$B$13,RAND(),"")</f>
        <v/>
      </c>
      <c r="V3232" s="31">
        <f>IF($A3232&lt;=Inputs!$B$13,RAND(),"")</f>
        <v/>
      </c>
      <c r="W3232" s="31">
        <f>IF($A3232&lt;=Inputs!$B$13,RAND(),"")</f>
        <v/>
      </c>
      <c r="X3232" s="31">
        <f>IF($A3232&lt;=Inputs!$B$13,RAND(),"")</f>
        <v/>
      </c>
      <c r="Y3232" s="31">
        <f>IF($A3232&lt;=Inputs!$B$13,RAND(),"")</f>
        <v/>
      </c>
    </row>
    <row r="3233">
      <c r="A3233" t="n">
        <v>3228</v>
      </c>
      <c r="B3233" s="26">
        <f>IF($A3233&lt;=Inputs!$B$13,IF(Inputs!$B$8&gt;0,SUM(F3233:O3233)/Inputs!$B$8,0),"")</f>
        <v/>
      </c>
      <c r="C3233" s="27">
        <f>IF($A3233&lt;=Inputs!$B$13,B3233/100,"")</f>
        <v/>
      </c>
      <c r="D3233" s="28">
        <f>IF($A3233&lt;=Inputs!$B$13,C3233*Inputs!$B$7,"")</f>
        <v/>
      </c>
      <c r="E3233" s="29">
        <f>IF($A3233&lt;=Inputs!$B$13,IF(D3233&gt;0,1,0),"")</f>
        <v/>
      </c>
      <c r="F3233" s="26">
        <f>IF($A3233&lt;=Inputs!$B$13,IF(1&lt;=Inputs!$B$8,IF(Inputs!$B$12&gt;0,MAX(MIN(NORM.INV(RAND(),LOOKUP(P3233,Inputs!$J$6:$J$9,Inputs!$G$6:$G$9),LOOKUP(P3233,Inputs!$J$6:$J$9,Inputs!$H$6:$H$9)),Inputs!$B$12),-Inputs!$B$12),NORM.INV(RAND(),LOOKUP(P3233,Inputs!$J$6:$J$9,Inputs!$G$6:$G$9),LOOKUP(P3233,Inputs!$J$6:$J$9,Inputs!$H$6:$H$9))),0),"" )</f>
        <v/>
      </c>
      <c r="G3233" s="26">
        <f>IF($A3233&lt;=Inputs!$B$13,IF(2&lt;=Inputs!$B$8,IF(Inputs!$B$12&gt;0,MAX(MIN(NORM.INV(RAND(),LOOKUP(Q3233,Inputs!$J$6:$J$9,Inputs!$G$6:$G$9),LOOKUP(Q3233,Inputs!$J$6:$J$9,Inputs!$H$6:$H$9)),Inputs!$B$12),-Inputs!$B$12),NORM.INV(RAND(),LOOKUP(Q3233,Inputs!$J$6:$J$9,Inputs!$G$6:$G$9),LOOKUP(Q3233,Inputs!$J$6:$J$9,Inputs!$H$6:$H$9))),0),"" )</f>
        <v/>
      </c>
      <c r="H3233" s="26">
        <f>IF($A3233&lt;=Inputs!$B$13,IF(3&lt;=Inputs!$B$8,IF(Inputs!$B$12&gt;0,MAX(MIN(NORM.INV(RAND(),LOOKUP(R3233,Inputs!$J$6:$J$9,Inputs!$G$6:$G$9),LOOKUP(R3233,Inputs!$J$6:$J$9,Inputs!$H$6:$H$9)),Inputs!$B$12),-Inputs!$B$12),NORM.INV(RAND(),LOOKUP(R3233,Inputs!$J$6:$J$9,Inputs!$G$6:$G$9),LOOKUP(R3233,Inputs!$J$6:$J$9,Inputs!$H$6:$H$9))),0),"" )</f>
        <v/>
      </c>
      <c r="I3233" s="26">
        <f>IF($A3233&lt;=Inputs!$B$13,IF(4&lt;=Inputs!$B$8,IF(Inputs!$B$12&gt;0,MAX(MIN(NORM.INV(RAND(),LOOKUP(S3233,Inputs!$J$6:$J$9,Inputs!$G$6:$G$9),LOOKUP(S3233,Inputs!$J$6:$J$9,Inputs!$H$6:$H$9)),Inputs!$B$12),-Inputs!$B$12),NORM.INV(RAND(),LOOKUP(S3233,Inputs!$J$6:$J$9,Inputs!$G$6:$G$9),LOOKUP(S3233,Inputs!$J$6:$J$9,Inputs!$H$6:$H$9))),0),"" )</f>
        <v/>
      </c>
      <c r="J3233" s="26">
        <f>IF($A3233&lt;=Inputs!$B$13,IF(5&lt;=Inputs!$B$8,IF(Inputs!$B$12&gt;0,MAX(MIN(NORM.INV(RAND(),LOOKUP(T3233,Inputs!$J$6:$J$9,Inputs!$G$6:$G$9),LOOKUP(T3233,Inputs!$J$6:$J$9,Inputs!$H$6:$H$9)),Inputs!$B$12),-Inputs!$B$12),NORM.INV(RAND(),LOOKUP(T3233,Inputs!$J$6:$J$9,Inputs!$G$6:$G$9),LOOKUP(T3233,Inputs!$J$6:$J$9,Inputs!$H$6:$H$9))),0),"" )</f>
        <v/>
      </c>
      <c r="K3233" s="26">
        <f>IF($A3233&lt;=Inputs!$B$13,IF(6&lt;=Inputs!$B$8,IF(Inputs!$B$12&gt;0,MAX(MIN(NORM.INV(RAND(),LOOKUP(U3233,Inputs!$J$6:$J$9,Inputs!$G$6:$G$9),LOOKUP(U3233,Inputs!$J$6:$J$9,Inputs!$H$6:$H$9)),Inputs!$B$12),-Inputs!$B$12),NORM.INV(RAND(),LOOKUP(U3233,Inputs!$J$6:$J$9,Inputs!$G$6:$G$9),LOOKUP(U3233,Inputs!$J$6:$J$9,Inputs!$H$6:$H$9))),0),"" )</f>
        <v/>
      </c>
      <c r="L3233" s="26">
        <f>IF($A3233&lt;=Inputs!$B$13,IF(7&lt;=Inputs!$B$8,IF(Inputs!$B$12&gt;0,MAX(MIN(NORM.INV(RAND(),LOOKUP(V3233,Inputs!$J$6:$J$9,Inputs!$G$6:$G$9),LOOKUP(V3233,Inputs!$J$6:$J$9,Inputs!$H$6:$H$9)),Inputs!$B$12),-Inputs!$B$12),NORM.INV(RAND(),LOOKUP(V3233,Inputs!$J$6:$J$9,Inputs!$G$6:$G$9),LOOKUP(V3233,Inputs!$J$6:$J$9,Inputs!$H$6:$H$9))),0),"" )</f>
        <v/>
      </c>
      <c r="M3233" s="26">
        <f>IF($A3233&lt;=Inputs!$B$13,IF(8&lt;=Inputs!$B$8,IF(Inputs!$B$12&gt;0,MAX(MIN(NORM.INV(RAND(),LOOKUP(W3233,Inputs!$J$6:$J$9,Inputs!$G$6:$G$9),LOOKUP(W3233,Inputs!$J$6:$J$9,Inputs!$H$6:$H$9)),Inputs!$B$12),-Inputs!$B$12),NORM.INV(RAND(),LOOKUP(W3233,Inputs!$J$6:$J$9,Inputs!$G$6:$G$9),LOOKUP(W3233,Inputs!$J$6:$J$9,Inputs!$H$6:$H$9))),0),"" )</f>
        <v/>
      </c>
      <c r="N3233" s="26">
        <f>IF($A3233&lt;=Inputs!$B$13,IF(9&lt;=Inputs!$B$8,IF(Inputs!$B$12&gt;0,MAX(MIN(NORM.INV(RAND(),LOOKUP(X3233,Inputs!$J$6:$J$9,Inputs!$G$6:$G$9),LOOKUP(X3233,Inputs!$J$6:$J$9,Inputs!$H$6:$H$9)),Inputs!$B$12),-Inputs!$B$12),NORM.INV(RAND(),LOOKUP(X3233,Inputs!$J$6:$J$9,Inputs!$G$6:$G$9),LOOKUP(X3233,Inputs!$J$6:$J$9,Inputs!$H$6:$H$9))),0),"" )</f>
        <v/>
      </c>
      <c r="O3233" s="26">
        <f>IF($A3233&lt;=Inputs!$B$13,IF(10&lt;=Inputs!$B$8,IF(Inputs!$B$12&gt;0,MAX(MIN(NORM.INV(RAND(),LOOKUP(Y3233,Inputs!$J$6:$J$9,Inputs!$G$6:$G$9),LOOKUP(Y3233,Inputs!$J$6:$J$9,Inputs!$H$6:$H$9)),Inputs!$B$12),-Inputs!$B$12),NORM.INV(RAND(),LOOKUP(Y3233,Inputs!$J$6:$J$9,Inputs!$G$6:$G$9),LOOKUP(Y3233,Inputs!$J$6:$J$9,Inputs!$H$6:$H$9))),0),"" )</f>
        <v/>
      </c>
      <c r="P3233" s="31">
        <f>IF($A3233&lt;=Inputs!$B$13,RAND(),"")</f>
        <v/>
      </c>
      <c r="Q3233" s="31">
        <f>IF($A3233&lt;=Inputs!$B$13,RAND(),"")</f>
        <v/>
      </c>
      <c r="R3233" s="31">
        <f>IF($A3233&lt;=Inputs!$B$13,RAND(),"")</f>
        <v/>
      </c>
      <c r="S3233" s="31">
        <f>IF($A3233&lt;=Inputs!$B$13,RAND(),"")</f>
        <v/>
      </c>
      <c r="T3233" s="31">
        <f>IF($A3233&lt;=Inputs!$B$13,RAND(),"")</f>
        <v/>
      </c>
      <c r="U3233" s="31">
        <f>IF($A3233&lt;=Inputs!$B$13,RAND(),"")</f>
        <v/>
      </c>
      <c r="V3233" s="31">
        <f>IF($A3233&lt;=Inputs!$B$13,RAND(),"")</f>
        <v/>
      </c>
      <c r="W3233" s="31">
        <f>IF($A3233&lt;=Inputs!$B$13,RAND(),"")</f>
        <v/>
      </c>
      <c r="X3233" s="31">
        <f>IF($A3233&lt;=Inputs!$B$13,RAND(),"")</f>
        <v/>
      </c>
      <c r="Y3233" s="31">
        <f>IF($A3233&lt;=Inputs!$B$13,RAND(),"")</f>
        <v/>
      </c>
    </row>
    <row r="3234">
      <c r="A3234" t="n">
        <v>3229</v>
      </c>
      <c r="B3234" s="26">
        <f>IF($A3234&lt;=Inputs!$B$13,IF(Inputs!$B$8&gt;0,SUM(F3234:O3234)/Inputs!$B$8,0),"")</f>
        <v/>
      </c>
      <c r="C3234" s="27">
        <f>IF($A3234&lt;=Inputs!$B$13,B3234/100,"")</f>
        <v/>
      </c>
      <c r="D3234" s="28">
        <f>IF($A3234&lt;=Inputs!$B$13,C3234*Inputs!$B$7,"")</f>
        <v/>
      </c>
      <c r="E3234" s="29">
        <f>IF($A3234&lt;=Inputs!$B$13,IF(D3234&gt;0,1,0),"")</f>
        <v/>
      </c>
      <c r="F3234" s="26">
        <f>IF($A3234&lt;=Inputs!$B$13,IF(1&lt;=Inputs!$B$8,IF(Inputs!$B$12&gt;0,MAX(MIN(NORM.INV(RAND(),LOOKUP(P3234,Inputs!$J$6:$J$9,Inputs!$G$6:$G$9),LOOKUP(P3234,Inputs!$J$6:$J$9,Inputs!$H$6:$H$9)),Inputs!$B$12),-Inputs!$B$12),NORM.INV(RAND(),LOOKUP(P3234,Inputs!$J$6:$J$9,Inputs!$G$6:$G$9),LOOKUP(P3234,Inputs!$J$6:$J$9,Inputs!$H$6:$H$9))),0),"" )</f>
        <v/>
      </c>
      <c r="G3234" s="26">
        <f>IF($A3234&lt;=Inputs!$B$13,IF(2&lt;=Inputs!$B$8,IF(Inputs!$B$12&gt;0,MAX(MIN(NORM.INV(RAND(),LOOKUP(Q3234,Inputs!$J$6:$J$9,Inputs!$G$6:$G$9),LOOKUP(Q3234,Inputs!$J$6:$J$9,Inputs!$H$6:$H$9)),Inputs!$B$12),-Inputs!$B$12),NORM.INV(RAND(),LOOKUP(Q3234,Inputs!$J$6:$J$9,Inputs!$G$6:$G$9),LOOKUP(Q3234,Inputs!$J$6:$J$9,Inputs!$H$6:$H$9))),0),"" )</f>
        <v/>
      </c>
      <c r="H3234" s="26">
        <f>IF($A3234&lt;=Inputs!$B$13,IF(3&lt;=Inputs!$B$8,IF(Inputs!$B$12&gt;0,MAX(MIN(NORM.INV(RAND(),LOOKUP(R3234,Inputs!$J$6:$J$9,Inputs!$G$6:$G$9),LOOKUP(R3234,Inputs!$J$6:$J$9,Inputs!$H$6:$H$9)),Inputs!$B$12),-Inputs!$B$12),NORM.INV(RAND(),LOOKUP(R3234,Inputs!$J$6:$J$9,Inputs!$G$6:$G$9),LOOKUP(R3234,Inputs!$J$6:$J$9,Inputs!$H$6:$H$9))),0),"" )</f>
        <v/>
      </c>
      <c r="I3234" s="26">
        <f>IF($A3234&lt;=Inputs!$B$13,IF(4&lt;=Inputs!$B$8,IF(Inputs!$B$12&gt;0,MAX(MIN(NORM.INV(RAND(),LOOKUP(S3234,Inputs!$J$6:$J$9,Inputs!$G$6:$G$9),LOOKUP(S3234,Inputs!$J$6:$J$9,Inputs!$H$6:$H$9)),Inputs!$B$12),-Inputs!$B$12),NORM.INV(RAND(),LOOKUP(S3234,Inputs!$J$6:$J$9,Inputs!$G$6:$G$9),LOOKUP(S3234,Inputs!$J$6:$J$9,Inputs!$H$6:$H$9))),0),"" )</f>
        <v/>
      </c>
      <c r="J3234" s="26">
        <f>IF($A3234&lt;=Inputs!$B$13,IF(5&lt;=Inputs!$B$8,IF(Inputs!$B$12&gt;0,MAX(MIN(NORM.INV(RAND(),LOOKUP(T3234,Inputs!$J$6:$J$9,Inputs!$G$6:$G$9),LOOKUP(T3234,Inputs!$J$6:$J$9,Inputs!$H$6:$H$9)),Inputs!$B$12),-Inputs!$B$12),NORM.INV(RAND(),LOOKUP(T3234,Inputs!$J$6:$J$9,Inputs!$G$6:$G$9),LOOKUP(T3234,Inputs!$J$6:$J$9,Inputs!$H$6:$H$9))),0),"" )</f>
        <v/>
      </c>
      <c r="K3234" s="26">
        <f>IF($A3234&lt;=Inputs!$B$13,IF(6&lt;=Inputs!$B$8,IF(Inputs!$B$12&gt;0,MAX(MIN(NORM.INV(RAND(),LOOKUP(U3234,Inputs!$J$6:$J$9,Inputs!$G$6:$G$9),LOOKUP(U3234,Inputs!$J$6:$J$9,Inputs!$H$6:$H$9)),Inputs!$B$12),-Inputs!$B$12),NORM.INV(RAND(),LOOKUP(U3234,Inputs!$J$6:$J$9,Inputs!$G$6:$G$9),LOOKUP(U3234,Inputs!$J$6:$J$9,Inputs!$H$6:$H$9))),0),"" )</f>
        <v/>
      </c>
      <c r="L3234" s="26">
        <f>IF($A3234&lt;=Inputs!$B$13,IF(7&lt;=Inputs!$B$8,IF(Inputs!$B$12&gt;0,MAX(MIN(NORM.INV(RAND(),LOOKUP(V3234,Inputs!$J$6:$J$9,Inputs!$G$6:$G$9),LOOKUP(V3234,Inputs!$J$6:$J$9,Inputs!$H$6:$H$9)),Inputs!$B$12),-Inputs!$B$12),NORM.INV(RAND(),LOOKUP(V3234,Inputs!$J$6:$J$9,Inputs!$G$6:$G$9),LOOKUP(V3234,Inputs!$J$6:$J$9,Inputs!$H$6:$H$9))),0),"" )</f>
        <v/>
      </c>
      <c r="M3234" s="26">
        <f>IF($A3234&lt;=Inputs!$B$13,IF(8&lt;=Inputs!$B$8,IF(Inputs!$B$12&gt;0,MAX(MIN(NORM.INV(RAND(),LOOKUP(W3234,Inputs!$J$6:$J$9,Inputs!$G$6:$G$9),LOOKUP(W3234,Inputs!$J$6:$J$9,Inputs!$H$6:$H$9)),Inputs!$B$12),-Inputs!$B$12),NORM.INV(RAND(),LOOKUP(W3234,Inputs!$J$6:$J$9,Inputs!$G$6:$G$9),LOOKUP(W3234,Inputs!$J$6:$J$9,Inputs!$H$6:$H$9))),0),"" )</f>
        <v/>
      </c>
      <c r="N3234" s="26">
        <f>IF($A3234&lt;=Inputs!$B$13,IF(9&lt;=Inputs!$B$8,IF(Inputs!$B$12&gt;0,MAX(MIN(NORM.INV(RAND(),LOOKUP(X3234,Inputs!$J$6:$J$9,Inputs!$G$6:$G$9),LOOKUP(X3234,Inputs!$J$6:$J$9,Inputs!$H$6:$H$9)),Inputs!$B$12),-Inputs!$B$12),NORM.INV(RAND(),LOOKUP(X3234,Inputs!$J$6:$J$9,Inputs!$G$6:$G$9),LOOKUP(X3234,Inputs!$J$6:$J$9,Inputs!$H$6:$H$9))),0),"" )</f>
        <v/>
      </c>
      <c r="O3234" s="26">
        <f>IF($A3234&lt;=Inputs!$B$13,IF(10&lt;=Inputs!$B$8,IF(Inputs!$B$12&gt;0,MAX(MIN(NORM.INV(RAND(),LOOKUP(Y3234,Inputs!$J$6:$J$9,Inputs!$G$6:$G$9),LOOKUP(Y3234,Inputs!$J$6:$J$9,Inputs!$H$6:$H$9)),Inputs!$B$12),-Inputs!$B$12),NORM.INV(RAND(),LOOKUP(Y3234,Inputs!$J$6:$J$9,Inputs!$G$6:$G$9),LOOKUP(Y3234,Inputs!$J$6:$J$9,Inputs!$H$6:$H$9))),0),"" )</f>
        <v/>
      </c>
      <c r="P3234" s="31">
        <f>IF($A3234&lt;=Inputs!$B$13,RAND(),"")</f>
        <v/>
      </c>
      <c r="Q3234" s="31">
        <f>IF($A3234&lt;=Inputs!$B$13,RAND(),"")</f>
        <v/>
      </c>
      <c r="R3234" s="31">
        <f>IF($A3234&lt;=Inputs!$B$13,RAND(),"")</f>
        <v/>
      </c>
      <c r="S3234" s="31">
        <f>IF($A3234&lt;=Inputs!$B$13,RAND(),"")</f>
        <v/>
      </c>
      <c r="T3234" s="31">
        <f>IF($A3234&lt;=Inputs!$B$13,RAND(),"")</f>
        <v/>
      </c>
      <c r="U3234" s="31">
        <f>IF($A3234&lt;=Inputs!$B$13,RAND(),"")</f>
        <v/>
      </c>
      <c r="V3234" s="31">
        <f>IF($A3234&lt;=Inputs!$B$13,RAND(),"")</f>
        <v/>
      </c>
      <c r="W3234" s="31">
        <f>IF($A3234&lt;=Inputs!$B$13,RAND(),"")</f>
        <v/>
      </c>
      <c r="X3234" s="31">
        <f>IF($A3234&lt;=Inputs!$B$13,RAND(),"")</f>
        <v/>
      </c>
      <c r="Y3234" s="31">
        <f>IF($A3234&lt;=Inputs!$B$13,RAND(),"")</f>
        <v/>
      </c>
    </row>
    <row r="3235">
      <c r="A3235" t="n">
        <v>3230</v>
      </c>
      <c r="B3235" s="26">
        <f>IF($A3235&lt;=Inputs!$B$13,IF(Inputs!$B$8&gt;0,SUM(F3235:O3235)/Inputs!$B$8,0),"")</f>
        <v/>
      </c>
      <c r="C3235" s="27">
        <f>IF($A3235&lt;=Inputs!$B$13,B3235/100,"")</f>
        <v/>
      </c>
      <c r="D3235" s="28">
        <f>IF($A3235&lt;=Inputs!$B$13,C3235*Inputs!$B$7,"")</f>
        <v/>
      </c>
      <c r="E3235" s="29">
        <f>IF($A3235&lt;=Inputs!$B$13,IF(D3235&gt;0,1,0),"")</f>
        <v/>
      </c>
      <c r="F3235" s="26">
        <f>IF($A3235&lt;=Inputs!$B$13,IF(1&lt;=Inputs!$B$8,IF(Inputs!$B$12&gt;0,MAX(MIN(NORM.INV(RAND(),LOOKUP(P3235,Inputs!$J$6:$J$9,Inputs!$G$6:$G$9),LOOKUP(P3235,Inputs!$J$6:$J$9,Inputs!$H$6:$H$9)),Inputs!$B$12),-Inputs!$B$12),NORM.INV(RAND(),LOOKUP(P3235,Inputs!$J$6:$J$9,Inputs!$G$6:$G$9),LOOKUP(P3235,Inputs!$J$6:$J$9,Inputs!$H$6:$H$9))),0),"" )</f>
        <v/>
      </c>
      <c r="G3235" s="26">
        <f>IF($A3235&lt;=Inputs!$B$13,IF(2&lt;=Inputs!$B$8,IF(Inputs!$B$12&gt;0,MAX(MIN(NORM.INV(RAND(),LOOKUP(Q3235,Inputs!$J$6:$J$9,Inputs!$G$6:$G$9),LOOKUP(Q3235,Inputs!$J$6:$J$9,Inputs!$H$6:$H$9)),Inputs!$B$12),-Inputs!$B$12),NORM.INV(RAND(),LOOKUP(Q3235,Inputs!$J$6:$J$9,Inputs!$G$6:$G$9),LOOKUP(Q3235,Inputs!$J$6:$J$9,Inputs!$H$6:$H$9))),0),"" )</f>
        <v/>
      </c>
      <c r="H3235" s="26">
        <f>IF($A3235&lt;=Inputs!$B$13,IF(3&lt;=Inputs!$B$8,IF(Inputs!$B$12&gt;0,MAX(MIN(NORM.INV(RAND(),LOOKUP(R3235,Inputs!$J$6:$J$9,Inputs!$G$6:$G$9),LOOKUP(R3235,Inputs!$J$6:$J$9,Inputs!$H$6:$H$9)),Inputs!$B$12),-Inputs!$B$12),NORM.INV(RAND(),LOOKUP(R3235,Inputs!$J$6:$J$9,Inputs!$G$6:$G$9),LOOKUP(R3235,Inputs!$J$6:$J$9,Inputs!$H$6:$H$9))),0),"" )</f>
        <v/>
      </c>
      <c r="I3235" s="26">
        <f>IF($A3235&lt;=Inputs!$B$13,IF(4&lt;=Inputs!$B$8,IF(Inputs!$B$12&gt;0,MAX(MIN(NORM.INV(RAND(),LOOKUP(S3235,Inputs!$J$6:$J$9,Inputs!$G$6:$G$9),LOOKUP(S3235,Inputs!$J$6:$J$9,Inputs!$H$6:$H$9)),Inputs!$B$12),-Inputs!$B$12),NORM.INV(RAND(),LOOKUP(S3235,Inputs!$J$6:$J$9,Inputs!$G$6:$G$9),LOOKUP(S3235,Inputs!$J$6:$J$9,Inputs!$H$6:$H$9))),0),"" )</f>
        <v/>
      </c>
      <c r="J3235" s="26">
        <f>IF($A3235&lt;=Inputs!$B$13,IF(5&lt;=Inputs!$B$8,IF(Inputs!$B$12&gt;0,MAX(MIN(NORM.INV(RAND(),LOOKUP(T3235,Inputs!$J$6:$J$9,Inputs!$G$6:$G$9),LOOKUP(T3235,Inputs!$J$6:$J$9,Inputs!$H$6:$H$9)),Inputs!$B$12),-Inputs!$B$12),NORM.INV(RAND(),LOOKUP(T3235,Inputs!$J$6:$J$9,Inputs!$G$6:$G$9),LOOKUP(T3235,Inputs!$J$6:$J$9,Inputs!$H$6:$H$9))),0),"" )</f>
        <v/>
      </c>
      <c r="K3235" s="26">
        <f>IF($A3235&lt;=Inputs!$B$13,IF(6&lt;=Inputs!$B$8,IF(Inputs!$B$12&gt;0,MAX(MIN(NORM.INV(RAND(),LOOKUP(U3235,Inputs!$J$6:$J$9,Inputs!$G$6:$G$9),LOOKUP(U3235,Inputs!$J$6:$J$9,Inputs!$H$6:$H$9)),Inputs!$B$12),-Inputs!$B$12),NORM.INV(RAND(),LOOKUP(U3235,Inputs!$J$6:$J$9,Inputs!$G$6:$G$9),LOOKUP(U3235,Inputs!$J$6:$J$9,Inputs!$H$6:$H$9))),0),"" )</f>
        <v/>
      </c>
      <c r="L3235" s="26">
        <f>IF($A3235&lt;=Inputs!$B$13,IF(7&lt;=Inputs!$B$8,IF(Inputs!$B$12&gt;0,MAX(MIN(NORM.INV(RAND(),LOOKUP(V3235,Inputs!$J$6:$J$9,Inputs!$G$6:$G$9),LOOKUP(V3235,Inputs!$J$6:$J$9,Inputs!$H$6:$H$9)),Inputs!$B$12),-Inputs!$B$12),NORM.INV(RAND(),LOOKUP(V3235,Inputs!$J$6:$J$9,Inputs!$G$6:$G$9),LOOKUP(V3235,Inputs!$J$6:$J$9,Inputs!$H$6:$H$9))),0),"" )</f>
        <v/>
      </c>
      <c r="M3235" s="26">
        <f>IF($A3235&lt;=Inputs!$B$13,IF(8&lt;=Inputs!$B$8,IF(Inputs!$B$12&gt;0,MAX(MIN(NORM.INV(RAND(),LOOKUP(W3235,Inputs!$J$6:$J$9,Inputs!$G$6:$G$9),LOOKUP(W3235,Inputs!$J$6:$J$9,Inputs!$H$6:$H$9)),Inputs!$B$12),-Inputs!$B$12),NORM.INV(RAND(),LOOKUP(W3235,Inputs!$J$6:$J$9,Inputs!$G$6:$G$9),LOOKUP(W3235,Inputs!$J$6:$J$9,Inputs!$H$6:$H$9))),0),"" )</f>
        <v/>
      </c>
      <c r="N3235" s="26">
        <f>IF($A3235&lt;=Inputs!$B$13,IF(9&lt;=Inputs!$B$8,IF(Inputs!$B$12&gt;0,MAX(MIN(NORM.INV(RAND(),LOOKUP(X3235,Inputs!$J$6:$J$9,Inputs!$G$6:$G$9),LOOKUP(X3235,Inputs!$J$6:$J$9,Inputs!$H$6:$H$9)),Inputs!$B$12),-Inputs!$B$12),NORM.INV(RAND(),LOOKUP(X3235,Inputs!$J$6:$J$9,Inputs!$G$6:$G$9),LOOKUP(X3235,Inputs!$J$6:$J$9,Inputs!$H$6:$H$9))),0),"" )</f>
        <v/>
      </c>
      <c r="O3235" s="26">
        <f>IF($A3235&lt;=Inputs!$B$13,IF(10&lt;=Inputs!$B$8,IF(Inputs!$B$12&gt;0,MAX(MIN(NORM.INV(RAND(),LOOKUP(Y3235,Inputs!$J$6:$J$9,Inputs!$G$6:$G$9),LOOKUP(Y3235,Inputs!$J$6:$J$9,Inputs!$H$6:$H$9)),Inputs!$B$12),-Inputs!$B$12),NORM.INV(RAND(),LOOKUP(Y3235,Inputs!$J$6:$J$9,Inputs!$G$6:$G$9),LOOKUP(Y3235,Inputs!$J$6:$J$9,Inputs!$H$6:$H$9))),0),"" )</f>
        <v/>
      </c>
      <c r="P3235" s="31">
        <f>IF($A3235&lt;=Inputs!$B$13,RAND(),"")</f>
        <v/>
      </c>
      <c r="Q3235" s="31">
        <f>IF($A3235&lt;=Inputs!$B$13,RAND(),"")</f>
        <v/>
      </c>
      <c r="R3235" s="31">
        <f>IF($A3235&lt;=Inputs!$B$13,RAND(),"")</f>
        <v/>
      </c>
      <c r="S3235" s="31">
        <f>IF($A3235&lt;=Inputs!$B$13,RAND(),"")</f>
        <v/>
      </c>
      <c r="T3235" s="31">
        <f>IF($A3235&lt;=Inputs!$B$13,RAND(),"")</f>
        <v/>
      </c>
      <c r="U3235" s="31">
        <f>IF($A3235&lt;=Inputs!$B$13,RAND(),"")</f>
        <v/>
      </c>
      <c r="V3235" s="31">
        <f>IF($A3235&lt;=Inputs!$B$13,RAND(),"")</f>
        <v/>
      </c>
      <c r="W3235" s="31">
        <f>IF($A3235&lt;=Inputs!$B$13,RAND(),"")</f>
        <v/>
      </c>
      <c r="X3235" s="31">
        <f>IF($A3235&lt;=Inputs!$B$13,RAND(),"")</f>
        <v/>
      </c>
      <c r="Y3235" s="31">
        <f>IF($A3235&lt;=Inputs!$B$13,RAND(),"")</f>
        <v/>
      </c>
    </row>
    <row r="3236">
      <c r="A3236" t="n">
        <v>3231</v>
      </c>
      <c r="B3236" s="26">
        <f>IF($A3236&lt;=Inputs!$B$13,IF(Inputs!$B$8&gt;0,SUM(F3236:O3236)/Inputs!$B$8,0),"")</f>
        <v/>
      </c>
      <c r="C3236" s="27">
        <f>IF($A3236&lt;=Inputs!$B$13,B3236/100,"")</f>
        <v/>
      </c>
      <c r="D3236" s="28">
        <f>IF($A3236&lt;=Inputs!$B$13,C3236*Inputs!$B$7,"")</f>
        <v/>
      </c>
      <c r="E3236" s="29">
        <f>IF($A3236&lt;=Inputs!$B$13,IF(D3236&gt;0,1,0),"")</f>
        <v/>
      </c>
      <c r="F3236" s="26">
        <f>IF($A3236&lt;=Inputs!$B$13,IF(1&lt;=Inputs!$B$8,IF(Inputs!$B$12&gt;0,MAX(MIN(NORM.INV(RAND(),LOOKUP(P3236,Inputs!$J$6:$J$9,Inputs!$G$6:$G$9),LOOKUP(P3236,Inputs!$J$6:$J$9,Inputs!$H$6:$H$9)),Inputs!$B$12),-Inputs!$B$12),NORM.INV(RAND(),LOOKUP(P3236,Inputs!$J$6:$J$9,Inputs!$G$6:$G$9),LOOKUP(P3236,Inputs!$J$6:$J$9,Inputs!$H$6:$H$9))),0),"" )</f>
        <v/>
      </c>
      <c r="G3236" s="26">
        <f>IF($A3236&lt;=Inputs!$B$13,IF(2&lt;=Inputs!$B$8,IF(Inputs!$B$12&gt;0,MAX(MIN(NORM.INV(RAND(),LOOKUP(Q3236,Inputs!$J$6:$J$9,Inputs!$G$6:$G$9),LOOKUP(Q3236,Inputs!$J$6:$J$9,Inputs!$H$6:$H$9)),Inputs!$B$12),-Inputs!$B$12),NORM.INV(RAND(),LOOKUP(Q3236,Inputs!$J$6:$J$9,Inputs!$G$6:$G$9),LOOKUP(Q3236,Inputs!$J$6:$J$9,Inputs!$H$6:$H$9))),0),"" )</f>
        <v/>
      </c>
      <c r="H3236" s="26">
        <f>IF($A3236&lt;=Inputs!$B$13,IF(3&lt;=Inputs!$B$8,IF(Inputs!$B$12&gt;0,MAX(MIN(NORM.INV(RAND(),LOOKUP(R3236,Inputs!$J$6:$J$9,Inputs!$G$6:$G$9),LOOKUP(R3236,Inputs!$J$6:$J$9,Inputs!$H$6:$H$9)),Inputs!$B$12),-Inputs!$B$12),NORM.INV(RAND(),LOOKUP(R3236,Inputs!$J$6:$J$9,Inputs!$G$6:$G$9),LOOKUP(R3236,Inputs!$J$6:$J$9,Inputs!$H$6:$H$9))),0),"" )</f>
        <v/>
      </c>
      <c r="I3236" s="26">
        <f>IF($A3236&lt;=Inputs!$B$13,IF(4&lt;=Inputs!$B$8,IF(Inputs!$B$12&gt;0,MAX(MIN(NORM.INV(RAND(),LOOKUP(S3236,Inputs!$J$6:$J$9,Inputs!$G$6:$G$9),LOOKUP(S3236,Inputs!$J$6:$J$9,Inputs!$H$6:$H$9)),Inputs!$B$12),-Inputs!$B$12),NORM.INV(RAND(),LOOKUP(S3236,Inputs!$J$6:$J$9,Inputs!$G$6:$G$9),LOOKUP(S3236,Inputs!$J$6:$J$9,Inputs!$H$6:$H$9))),0),"" )</f>
        <v/>
      </c>
      <c r="J3236" s="26">
        <f>IF($A3236&lt;=Inputs!$B$13,IF(5&lt;=Inputs!$B$8,IF(Inputs!$B$12&gt;0,MAX(MIN(NORM.INV(RAND(),LOOKUP(T3236,Inputs!$J$6:$J$9,Inputs!$G$6:$G$9),LOOKUP(T3236,Inputs!$J$6:$J$9,Inputs!$H$6:$H$9)),Inputs!$B$12),-Inputs!$B$12),NORM.INV(RAND(),LOOKUP(T3236,Inputs!$J$6:$J$9,Inputs!$G$6:$G$9),LOOKUP(T3236,Inputs!$J$6:$J$9,Inputs!$H$6:$H$9))),0),"" )</f>
        <v/>
      </c>
      <c r="K3236" s="26">
        <f>IF($A3236&lt;=Inputs!$B$13,IF(6&lt;=Inputs!$B$8,IF(Inputs!$B$12&gt;0,MAX(MIN(NORM.INV(RAND(),LOOKUP(U3236,Inputs!$J$6:$J$9,Inputs!$G$6:$G$9),LOOKUP(U3236,Inputs!$J$6:$J$9,Inputs!$H$6:$H$9)),Inputs!$B$12),-Inputs!$B$12),NORM.INV(RAND(),LOOKUP(U3236,Inputs!$J$6:$J$9,Inputs!$G$6:$G$9),LOOKUP(U3236,Inputs!$J$6:$J$9,Inputs!$H$6:$H$9))),0),"" )</f>
        <v/>
      </c>
      <c r="L3236" s="26">
        <f>IF($A3236&lt;=Inputs!$B$13,IF(7&lt;=Inputs!$B$8,IF(Inputs!$B$12&gt;0,MAX(MIN(NORM.INV(RAND(),LOOKUP(V3236,Inputs!$J$6:$J$9,Inputs!$G$6:$G$9),LOOKUP(V3236,Inputs!$J$6:$J$9,Inputs!$H$6:$H$9)),Inputs!$B$12),-Inputs!$B$12),NORM.INV(RAND(),LOOKUP(V3236,Inputs!$J$6:$J$9,Inputs!$G$6:$G$9),LOOKUP(V3236,Inputs!$J$6:$J$9,Inputs!$H$6:$H$9))),0),"" )</f>
        <v/>
      </c>
      <c r="M3236" s="26">
        <f>IF($A3236&lt;=Inputs!$B$13,IF(8&lt;=Inputs!$B$8,IF(Inputs!$B$12&gt;0,MAX(MIN(NORM.INV(RAND(),LOOKUP(W3236,Inputs!$J$6:$J$9,Inputs!$G$6:$G$9),LOOKUP(W3236,Inputs!$J$6:$J$9,Inputs!$H$6:$H$9)),Inputs!$B$12),-Inputs!$B$12),NORM.INV(RAND(),LOOKUP(W3236,Inputs!$J$6:$J$9,Inputs!$G$6:$G$9),LOOKUP(W3236,Inputs!$J$6:$J$9,Inputs!$H$6:$H$9))),0),"" )</f>
        <v/>
      </c>
      <c r="N3236" s="26">
        <f>IF($A3236&lt;=Inputs!$B$13,IF(9&lt;=Inputs!$B$8,IF(Inputs!$B$12&gt;0,MAX(MIN(NORM.INV(RAND(),LOOKUP(X3236,Inputs!$J$6:$J$9,Inputs!$G$6:$G$9),LOOKUP(X3236,Inputs!$J$6:$J$9,Inputs!$H$6:$H$9)),Inputs!$B$12),-Inputs!$B$12),NORM.INV(RAND(),LOOKUP(X3236,Inputs!$J$6:$J$9,Inputs!$G$6:$G$9),LOOKUP(X3236,Inputs!$J$6:$J$9,Inputs!$H$6:$H$9))),0),"" )</f>
        <v/>
      </c>
      <c r="O3236" s="26">
        <f>IF($A3236&lt;=Inputs!$B$13,IF(10&lt;=Inputs!$B$8,IF(Inputs!$B$12&gt;0,MAX(MIN(NORM.INV(RAND(),LOOKUP(Y3236,Inputs!$J$6:$J$9,Inputs!$G$6:$G$9),LOOKUP(Y3236,Inputs!$J$6:$J$9,Inputs!$H$6:$H$9)),Inputs!$B$12),-Inputs!$B$12),NORM.INV(RAND(),LOOKUP(Y3236,Inputs!$J$6:$J$9,Inputs!$G$6:$G$9),LOOKUP(Y3236,Inputs!$J$6:$J$9,Inputs!$H$6:$H$9))),0),"" )</f>
        <v/>
      </c>
      <c r="P3236" s="31">
        <f>IF($A3236&lt;=Inputs!$B$13,RAND(),"")</f>
        <v/>
      </c>
      <c r="Q3236" s="31">
        <f>IF($A3236&lt;=Inputs!$B$13,RAND(),"")</f>
        <v/>
      </c>
      <c r="R3236" s="31">
        <f>IF($A3236&lt;=Inputs!$B$13,RAND(),"")</f>
        <v/>
      </c>
      <c r="S3236" s="31">
        <f>IF($A3236&lt;=Inputs!$B$13,RAND(),"")</f>
        <v/>
      </c>
      <c r="T3236" s="31">
        <f>IF($A3236&lt;=Inputs!$B$13,RAND(),"")</f>
        <v/>
      </c>
      <c r="U3236" s="31">
        <f>IF($A3236&lt;=Inputs!$B$13,RAND(),"")</f>
        <v/>
      </c>
      <c r="V3236" s="31">
        <f>IF($A3236&lt;=Inputs!$B$13,RAND(),"")</f>
        <v/>
      </c>
      <c r="W3236" s="31">
        <f>IF($A3236&lt;=Inputs!$B$13,RAND(),"")</f>
        <v/>
      </c>
      <c r="X3236" s="31">
        <f>IF($A3236&lt;=Inputs!$B$13,RAND(),"")</f>
        <v/>
      </c>
      <c r="Y3236" s="31">
        <f>IF($A3236&lt;=Inputs!$B$13,RAND(),"")</f>
        <v/>
      </c>
    </row>
    <row r="3237">
      <c r="A3237" t="n">
        <v>3232</v>
      </c>
      <c r="B3237" s="26">
        <f>IF($A3237&lt;=Inputs!$B$13,IF(Inputs!$B$8&gt;0,SUM(F3237:O3237)/Inputs!$B$8,0),"")</f>
        <v/>
      </c>
      <c r="C3237" s="27">
        <f>IF($A3237&lt;=Inputs!$B$13,B3237/100,"")</f>
        <v/>
      </c>
      <c r="D3237" s="28">
        <f>IF($A3237&lt;=Inputs!$B$13,C3237*Inputs!$B$7,"")</f>
        <v/>
      </c>
      <c r="E3237" s="29">
        <f>IF($A3237&lt;=Inputs!$B$13,IF(D3237&gt;0,1,0),"")</f>
        <v/>
      </c>
      <c r="F3237" s="26">
        <f>IF($A3237&lt;=Inputs!$B$13,IF(1&lt;=Inputs!$B$8,IF(Inputs!$B$12&gt;0,MAX(MIN(NORM.INV(RAND(),LOOKUP(P3237,Inputs!$J$6:$J$9,Inputs!$G$6:$G$9),LOOKUP(P3237,Inputs!$J$6:$J$9,Inputs!$H$6:$H$9)),Inputs!$B$12),-Inputs!$B$12),NORM.INV(RAND(),LOOKUP(P3237,Inputs!$J$6:$J$9,Inputs!$G$6:$G$9),LOOKUP(P3237,Inputs!$J$6:$J$9,Inputs!$H$6:$H$9))),0),"" )</f>
        <v/>
      </c>
      <c r="G3237" s="26">
        <f>IF($A3237&lt;=Inputs!$B$13,IF(2&lt;=Inputs!$B$8,IF(Inputs!$B$12&gt;0,MAX(MIN(NORM.INV(RAND(),LOOKUP(Q3237,Inputs!$J$6:$J$9,Inputs!$G$6:$G$9),LOOKUP(Q3237,Inputs!$J$6:$J$9,Inputs!$H$6:$H$9)),Inputs!$B$12),-Inputs!$B$12),NORM.INV(RAND(),LOOKUP(Q3237,Inputs!$J$6:$J$9,Inputs!$G$6:$G$9),LOOKUP(Q3237,Inputs!$J$6:$J$9,Inputs!$H$6:$H$9))),0),"" )</f>
        <v/>
      </c>
      <c r="H3237" s="26">
        <f>IF($A3237&lt;=Inputs!$B$13,IF(3&lt;=Inputs!$B$8,IF(Inputs!$B$12&gt;0,MAX(MIN(NORM.INV(RAND(),LOOKUP(R3237,Inputs!$J$6:$J$9,Inputs!$G$6:$G$9),LOOKUP(R3237,Inputs!$J$6:$J$9,Inputs!$H$6:$H$9)),Inputs!$B$12),-Inputs!$B$12),NORM.INV(RAND(),LOOKUP(R3237,Inputs!$J$6:$J$9,Inputs!$G$6:$G$9),LOOKUP(R3237,Inputs!$J$6:$J$9,Inputs!$H$6:$H$9))),0),"" )</f>
        <v/>
      </c>
      <c r="I3237" s="26">
        <f>IF($A3237&lt;=Inputs!$B$13,IF(4&lt;=Inputs!$B$8,IF(Inputs!$B$12&gt;0,MAX(MIN(NORM.INV(RAND(),LOOKUP(S3237,Inputs!$J$6:$J$9,Inputs!$G$6:$G$9),LOOKUP(S3237,Inputs!$J$6:$J$9,Inputs!$H$6:$H$9)),Inputs!$B$12),-Inputs!$B$12),NORM.INV(RAND(),LOOKUP(S3237,Inputs!$J$6:$J$9,Inputs!$G$6:$G$9),LOOKUP(S3237,Inputs!$J$6:$J$9,Inputs!$H$6:$H$9))),0),"" )</f>
        <v/>
      </c>
      <c r="J3237" s="26">
        <f>IF($A3237&lt;=Inputs!$B$13,IF(5&lt;=Inputs!$B$8,IF(Inputs!$B$12&gt;0,MAX(MIN(NORM.INV(RAND(),LOOKUP(T3237,Inputs!$J$6:$J$9,Inputs!$G$6:$G$9),LOOKUP(T3237,Inputs!$J$6:$J$9,Inputs!$H$6:$H$9)),Inputs!$B$12),-Inputs!$B$12),NORM.INV(RAND(),LOOKUP(T3237,Inputs!$J$6:$J$9,Inputs!$G$6:$G$9),LOOKUP(T3237,Inputs!$J$6:$J$9,Inputs!$H$6:$H$9))),0),"" )</f>
        <v/>
      </c>
      <c r="K3237" s="26">
        <f>IF($A3237&lt;=Inputs!$B$13,IF(6&lt;=Inputs!$B$8,IF(Inputs!$B$12&gt;0,MAX(MIN(NORM.INV(RAND(),LOOKUP(U3237,Inputs!$J$6:$J$9,Inputs!$G$6:$G$9),LOOKUP(U3237,Inputs!$J$6:$J$9,Inputs!$H$6:$H$9)),Inputs!$B$12),-Inputs!$B$12),NORM.INV(RAND(),LOOKUP(U3237,Inputs!$J$6:$J$9,Inputs!$G$6:$G$9),LOOKUP(U3237,Inputs!$J$6:$J$9,Inputs!$H$6:$H$9))),0),"" )</f>
        <v/>
      </c>
      <c r="L3237" s="26">
        <f>IF($A3237&lt;=Inputs!$B$13,IF(7&lt;=Inputs!$B$8,IF(Inputs!$B$12&gt;0,MAX(MIN(NORM.INV(RAND(),LOOKUP(V3237,Inputs!$J$6:$J$9,Inputs!$G$6:$G$9),LOOKUP(V3237,Inputs!$J$6:$J$9,Inputs!$H$6:$H$9)),Inputs!$B$12),-Inputs!$B$12),NORM.INV(RAND(),LOOKUP(V3237,Inputs!$J$6:$J$9,Inputs!$G$6:$G$9),LOOKUP(V3237,Inputs!$J$6:$J$9,Inputs!$H$6:$H$9))),0),"" )</f>
        <v/>
      </c>
      <c r="M3237" s="26">
        <f>IF($A3237&lt;=Inputs!$B$13,IF(8&lt;=Inputs!$B$8,IF(Inputs!$B$12&gt;0,MAX(MIN(NORM.INV(RAND(),LOOKUP(W3237,Inputs!$J$6:$J$9,Inputs!$G$6:$G$9),LOOKUP(W3237,Inputs!$J$6:$J$9,Inputs!$H$6:$H$9)),Inputs!$B$12),-Inputs!$B$12),NORM.INV(RAND(),LOOKUP(W3237,Inputs!$J$6:$J$9,Inputs!$G$6:$G$9),LOOKUP(W3237,Inputs!$J$6:$J$9,Inputs!$H$6:$H$9))),0),"" )</f>
        <v/>
      </c>
      <c r="N3237" s="26">
        <f>IF($A3237&lt;=Inputs!$B$13,IF(9&lt;=Inputs!$B$8,IF(Inputs!$B$12&gt;0,MAX(MIN(NORM.INV(RAND(),LOOKUP(X3237,Inputs!$J$6:$J$9,Inputs!$G$6:$G$9),LOOKUP(X3237,Inputs!$J$6:$J$9,Inputs!$H$6:$H$9)),Inputs!$B$12),-Inputs!$B$12),NORM.INV(RAND(),LOOKUP(X3237,Inputs!$J$6:$J$9,Inputs!$G$6:$G$9),LOOKUP(X3237,Inputs!$J$6:$J$9,Inputs!$H$6:$H$9))),0),"" )</f>
        <v/>
      </c>
      <c r="O3237" s="26">
        <f>IF($A3237&lt;=Inputs!$B$13,IF(10&lt;=Inputs!$B$8,IF(Inputs!$B$12&gt;0,MAX(MIN(NORM.INV(RAND(),LOOKUP(Y3237,Inputs!$J$6:$J$9,Inputs!$G$6:$G$9),LOOKUP(Y3237,Inputs!$J$6:$J$9,Inputs!$H$6:$H$9)),Inputs!$B$12),-Inputs!$B$12),NORM.INV(RAND(),LOOKUP(Y3237,Inputs!$J$6:$J$9,Inputs!$G$6:$G$9),LOOKUP(Y3237,Inputs!$J$6:$J$9,Inputs!$H$6:$H$9))),0),"" )</f>
        <v/>
      </c>
      <c r="P3237" s="31">
        <f>IF($A3237&lt;=Inputs!$B$13,RAND(),"")</f>
        <v/>
      </c>
      <c r="Q3237" s="31">
        <f>IF($A3237&lt;=Inputs!$B$13,RAND(),"")</f>
        <v/>
      </c>
      <c r="R3237" s="31">
        <f>IF($A3237&lt;=Inputs!$B$13,RAND(),"")</f>
        <v/>
      </c>
      <c r="S3237" s="31">
        <f>IF($A3237&lt;=Inputs!$B$13,RAND(),"")</f>
        <v/>
      </c>
      <c r="T3237" s="31">
        <f>IF($A3237&lt;=Inputs!$B$13,RAND(),"")</f>
        <v/>
      </c>
      <c r="U3237" s="31">
        <f>IF($A3237&lt;=Inputs!$B$13,RAND(),"")</f>
        <v/>
      </c>
      <c r="V3237" s="31">
        <f>IF($A3237&lt;=Inputs!$B$13,RAND(),"")</f>
        <v/>
      </c>
      <c r="W3237" s="31">
        <f>IF($A3237&lt;=Inputs!$B$13,RAND(),"")</f>
        <v/>
      </c>
      <c r="X3237" s="31">
        <f>IF($A3237&lt;=Inputs!$B$13,RAND(),"")</f>
        <v/>
      </c>
      <c r="Y3237" s="31">
        <f>IF($A3237&lt;=Inputs!$B$13,RAND(),"")</f>
        <v/>
      </c>
    </row>
    <row r="3238">
      <c r="A3238" t="n">
        <v>3233</v>
      </c>
      <c r="B3238" s="26">
        <f>IF($A3238&lt;=Inputs!$B$13,IF(Inputs!$B$8&gt;0,SUM(F3238:O3238)/Inputs!$B$8,0),"")</f>
        <v/>
      </c>
      <c r="C3238" s="27">
        <f>IF($A3238&lt;=Inputs!$B$13,B3238/100,"")</f>
        <v/>
      </c>
      <c r="D3238" s="28">
        <f>IF($A3238&lt;=Inputs!$B$13,C3238*Inputs!$B$7,"")</f>
        <v/>
      </c>
      <c r="E3238" s="29">
        <f>IF($A3238&lt;=Inputs!$B$13,IF(D3238&gt;0,1,0),"")</f>
        <v/>
      </c>
      <c r="F3238" s="26">
        <f>IF($A3238&lt;=Inputs!$B$13,IF(1&lt;=Inputs!$B$8,IF(Inputs!$B$12&gt;0,MAX(MIN(NORM.INV(RAND(),LOOKUP(P3238,Inputs!$J$6:$J$9,Inputs!$G$6:$G$9),LOOKUP(P3238,Inputs!$J$6:$J$9,Inputs!$H$6:$H$9)),Inputs!$B$12),-Inputs!$B$12),NORM.INV(RAND(),LOOKUP(P3238,Inputs!$J$6:$J$9,Inputs!$G$6:$G$9),LOOKUP(P3238,Inputs!$J$6:$J$9,Inputs!$H$6:$H$9))),0),"" )</f>
        <v/>
      </c>
      <c r="G3238" s="26">
        <f>IF($A3238&lt;=Inputs!$B$13,IF(2&lt;=Inputs!$B$8,IF(Inputs!$B$12&gt;0,MAX(MIN(NORM.INV(RAND(),LOOKUP(Q3238,Inputs!$J$6:$J$9,Inputs!$G$6:$G$9),LOOKUP(Q3238,Inputs!$J$6:$J$9,Inputs!$H$6:$H$9)),Inputs!$B$12),-Inputs!$B$12),NORM.INV(RAND(),LOOKUP(Q3238,Inputs!$J$6:$J$9,Inputs!$G$6:$G$9),LOOKUP(Q3238,Inputs!$J$6:$J$9,Inputs!$H$6:$H$9))),0),"" )</f>
        <v/>
      </c>
      <c r="H3238" s="26">
        <f>IF($A3238&lt;=Inputs!$B$13,IF(3&lt;=Inputs!$B$8,IF(Inputs!$B$12&gt;0,MAX(MIN(NORM.INV(RAND(),LOOKUP(R3238,Inputs!$J$6:$J$9,Inputs!$G$6:$G$9),LOOKUP(R3238,Inputs!$J$6:$J$9,Inputs!$H$6:$H$9)),Inputs!$B$12),-Inputs!$B$12),NORM.INV(RAND(),LOOKUP(R3238,Inputs!$J$6:$J$9,Inputs!$G$6:$G$9),LOOKUP(R3238,Inputs!$J$6:$J$9,Inputs!$H$6:$H$9))),0),"" )</f>
        <v/>
      </c>
      <c r="I3238" s="26">
        <f>IF($A3238&lt;=Inputs!$B$13,IF(4&lt;=Inputs!$B$8,IF(Inputs!$B$12&gt;0,MAX(MIN(NORM.INV(RAND(),LOOKUP(S3238,Inputs!$J$6:$J$9,Inputs!$G$6:$G$9),LOOKUP(S3238,Inputs!$J$6:$J$9,Inputs!$H$6:$H$9)),Inputs!$B$12),-Inputs!$B$12),NORM.INV(RAND(),LOOKUP(S3238,Inputs!$J$6:$J$9,Inputs!$G$6:$G$9),LOOKUP(S3238,Inputs!$J$6:$J$9,Inputs!$H$6:$H$9))),0),"" )</f>
        <v/>
      </c>
      <c r="J3238" s="26">
        <f>IF($A3238&lt;=Inputs!$B$13,IF(5&lt;=Inputs!$B$8,IF(Inputs!$B$12&gt;0,MAX(MIN(NORM.INV(RAND(),LOOKUP(T3238,Inputs!$J$6:$J$9,Inputs!$G$6:$G$9),LOOKUP(T3238,Inputs!$J$6:$J$9,Inputs!$H$6:$H$9)),Inputs!$B$12),-Inputs!$B$12),NORM.INV(RAND(),LOOKUP(T3238,Inputs!$J$6:$J$9,Inputs!$G$6:$G$9),LOOKUP(T3238,Inputs!$J$6:$J$9,Inputs!$H$6:$H$9))),0),"" )</f>
        <v/>
      </c>
      <c r="K3238" s="26">
        <f>IF($A3238&lt;=Inputs!$B$13,IF(6&lt;=Inputs!$B$8,IF(Inputs!$B$12&gt;0,MAX(MIN(NORM.INV(RAND(),LOOKUP(U3238,Inputs!$J$6:$J$9,Inputs!$G$6:$G$9),LOOKUP(U3238,Inputs!$J$6:$J$9,Inputs!$H$6:$H$9)),Inputs!$B$12),-Inputs!$B$12),NORM.INV(RAND(),LOOKUP(U3238,Inputs!$J$6:$J$9,Inputs!$G$6:$G$9),LOOKUP(U3238,Inputs!$J$6:$J$9,Inputs!$H$6:$H$9))),0),"" )</f>
        <v/>
      </c>
      <c r="L3238" s="26">
        <f>IF($A3238&lt;=Inputs!$B$13,IF(7&lt;=Inputs!$B$8,IF(Inputs!$B$12&gt;0,MAX(MIN(NORM.INV(RAND(),LOOKUP(V3238,Inputs!$J$6:$J$9,Inputs!$G$6:$G$9),LOOKUP(V3238,Inputs!$J$6:$J$9,Inputs!$H$6:$H$9)),Inputs!$B$12),-Inputs!$B$12),NORM.INV(RAND(),LOOKUP(V3238,Inputs!$J$6:$J$9,Inputs!$G$6:$G$9),LOOKUP(V3238,Inputs!$J$6:$J$9,Inputs!$H$6:$H$9))),0),"" )</f>
        <v/>
      </c>
      <c r="M3238" s="26">
        <f>IF($A3238&lt;=Inputs!$B$13,IF(8&lt;=Inputs!$B$8,IF(Inputs!$B$12&gt;0,MAX(MIN(NORM.INV(RAND(),LOOKUP(W3238,Inputs!$J$6:$J$9,Inputs!$G$6:$G$9),LOOKUP(W3238,Inputs!$J$6:$J$9,Inputs!$H$6:$H$9)),Inputs!$B$12),-Inputs!$B$12),NORM.INV(RAND(),LOOKUP(W3238,Inputs!$J$6:$J$9,Inputs!$G$6:$G$9),LOOKUP(W3238,Inputs!$J$6:$J$9,Inputs!$H$6:$H$9))),0),"" )</f>
        <v/>
      </c>
      <c r="N3238" s="26">
        <f>IF($A3238&lt;=Inputs!$B$13,IF(9&lt;=Inputs!$B$8,IF(Inputs!$B$12&gt;0,MAX(MIN(NORM.INV(RAND(),LOOKUP(X3238,Inputs!$J$6:$J$9,Inputs!$G$6:$G$9),LOOKUP(X3238,Inputs!$J$6:$J$9,Inputs!$H$6:$H$9)),Inputs!$B$12),-Inputs!$B$12),NORM.INV(RAND(),LOOKUP(X3238,Inputs!$J$6:$J$9,Inputs!$G$6:$G$9),LOOKUP(X3238,Inputs!$J$6:$J$9,Inputs!$H$6:$H$9))),0),"" )</f>
        <v/>
      </c>
      <c r="O3238" s="26">
        <f>IF($A3238&lt;=Inputs!$B$13,IF(10&lt;=Inputs!$B$8,IF(Inputs!$B$12&gt;0,MAX(MIN(NORM.INV(RAND(),LOOKUP(Y3238,Inputs!$J$6:$J$9,Inputs!$G$6:$G$9),LOOKUP(Y3238,Inputs!$J$6:$J$9,Inputs!$H$6:$H$9)),Inputs!$B$12),-Inputs!$B$12),NORM.INV(RAND(),LOOKUP(Y3238,Inputs!$J$6:$J$9,Inputs!$G$6:$G$9),LOOKUP(Y3238,Inputs!$J$6:$J$9,Inputs!$H$6:$H$9))),0),"" )</f>
        <v/>
      </c>
      <c r="P3238" s="31">
        <f>IF($A3238&lt;=Inputs!$B$13,RAND(),"")</f>
        <v/>
      </c>
      <c r="Q3238" s="31">
        <f>IF($A3238&lt;=Inputs!$B$13,RAND(),"")</f>
        <v/>
      </c>
      <c r="R3238" s="31">
        <f>IF($A3238&lt;=Inputs!$B$13,RAND(),"")</f>
        <v/>
      </c>
      <c r="S3238" s="31">
        <f>IF($A3238&lt;=Inputs!$B$13,RAND(),"")</f>
        <v/>
      </c>
      <c r="T3238" s="31">
        <f>IF($A3238&lt;=Inputs!$B$13,RAND(),"")</f>
        <v/>
      </c>
      <c r="U3238" s="31">
        <f>IF($A3238&lt;=Inputs!$B$13,RAND(),"")</f>
        <v/>
      </c>
      <c r="V3238" s="31">
        <f>IF($A3238&lt;=Inputs!$B$13,RAND(),"")</f>
        <v/>
      </c>
      <c r="W3238" s="31">
        <f>IF($A3238&lt;=Inputs!$B$13,RAND(),"")</f>
        <v/>
      </c>
      <c r="X3238" s="31">
        <f>IF($A3238&lt;=Inputs!$B$13,RAND(),"")</f>
        <v/>
      </c>
      <c r="Y3238" s="31">
        <f>IF($A3238&lt;=Inputs!$B$13,RAND(),"")</f>
        <v/>
      </c>
    </row>
    <row r="3239">
      <c r="A3239" t="n">
        <v>3234</v>
      </c>
      <c r="B3239" s="26">
        <f>IF($A3239&lt;=Inputs!$B$13,IF(Inputs!$B$8&gt;0,SUM(F3239:O3239)/Inputs!$B$8,0),"")</f>
        <v/>
      </c>
      <c r="C3239" s="27">
        <f>IF($A3239&lt;=Inputs!$B$13,B3239/100,"")</f>
        <v/>
      </c>
      <c r="D3239" s="28">
        <f>IF($A3239&lt;=Inputs!$B$13,C3239*Inputs!$B$7,"")</f>
        <v/>
      </c>
      <c r="E3239" s="29">
        <f>IF($A3239&lt;=Inputs!$B$13,IF(D3239&gt;0,1,0),"")</f>
        <v/>
      </c>
      <c r="F3239" s="26">
        <f>IF($A3239&lt;=Inputs!$B$13,IF(1&lt;=Inputs!$B$8,IF(Inputs!$B$12&gt;0,MAX(MIN(NORM.INV(RAND(),LOOKUP(P3239,Inputs!$J$6:$J$9,Inputs!$G$6:$G$9),LOOKUP(P3239,Inputs!$J$6:$J$9,Inputs!$H$6:$H$9)),Inputs!$B$12),-Inputs!$B$12),NORM.INV(RAND(),LOOKUP(P3239,Inputs!$J$6:$J$9,Inputs!$G$6:$G$9),LOOKUP(P3239,Inputs!$J$6:$J$9,Inputs!$H$6:$H$9))),0),"" )</f>
        <v/>
      </c>
      <c r="G3239" s="26">
        <f>IF($A3239&lt;=Inputs!$B$13,IF(2&lt;=Inputs!$B$8,IF(Inputs!$B$12&gt;0,MAX(MIN(NORM.INV(RAND(),LOOKUP(Q3239,Inputs!$J$6:$J$9,Inputs!$G$6:$G$9),LOOKUP(Q3239,Inputs!$J$6:$J$9,Inputs!$H$6:$H$9)),Inputs!$B$12),-Inputs!$B$12),NORM.INV(RAND(),LOOKUP(Q3239,Inputs!$J$6:$J$9,Inputs!$G$6:$G$9),LOOKUP(Q3239,Inputs!$J$6:$J$9,Inputs!$H$6:$H$9))),0),"" )</f>
        <v/>
      </c>
      <c r="H3239" s="26">
        <f>IF($A3239&lt;=Inputs!$B$13,IF(3&lt;=Inputs!$B$8,IF(Inputs!$B$12&gt;0,MAX(MIN(NORM.INV(RAND(),LOOKUP(R3239,Inputs!$J$6:$J$9,Inputs!$G$6:$G$9),LOOKUP(R3239,Inputs!$J$6:$J$9,Inputs!$H$6:$H$9)),Inputs!$B$12),-Inputs!$B$12),NORM.INV(RAND(),LOOKUP(R3239,Inputs!$J$6:$J$9,Inputs!$G$6:$G$9),LOOKUP(R3239,Inputs!$J$6:$J$9,Inputs!$H$6:$H$9))),0),"" )</f>
        <v/>
      </c>
      <c r="I3239" s="26">
        <f>IF($A3239&lt;=Inputs!$B$13,IF(4&lt;=Inputs!$B$8,IF(Inputs!$B$12&gt;0,MAX(MIN(NORM.INV(RAND(),LOOKUP(S3239,Inputs!$J$6:$J$9,Inputs!$G$6:$G$9),LOOKUP(S3239,Inputs!$J$6:$J$9,Inputs!$H$6:$H$9)),Inputs!$B$12),-Inputs!$B$12),NORM.INV(RAND(),LOOKUP(S3239,Inputs!$J$6:$J$9,Inputs!$G$6:$G$9),LOOKUP(S3239,Inputs!$J$6:$J$9,Inputs!$H$6:$H$9))),0),"" )</f>
        <v/>
      </c>
      <c r="J3239" s="26">
        <f>IF($A3239&lt;=Inputs!$B$13,IF(5&lt;=Inputs!$B$8,IF(Inputs!$B$12&gt;0,MAX(MIN(NORM.INV(RAND(),LOOKUP(T3239,Inputs!$J$6:$J$9,Inputs!$G$6:$G$9),LOOKUP(T3239,Inputs!$J$6:$J$9,Inputs!$H$6:$H$9)),Inputs!$B$12),-Inputs!$B$12),NORM.INV(RAND(),LOOKUP(T3239,Inputs!$J$6:$J$9,Inputs!$G$6:$G$9),LOOKUP(T3239,Inputs!$J$6:$J$9,Inputs!$H$6:$H$9))),0),"" )</f>
        <v/>
      </c>
      <c r="K3239" s="26">
        <f>IF($A3239&lt;=Inputs!$B$13,IF(6&lt;=Inputs!$B$8,IF(Inputs!$B$12&gt;0,MAX(MIN(NORM.INV(RAND(),LOOKUP(U3239,Inputs!$J$6:$J$9,Inputs!$G$6:$G$9),LOOKUP(U3239,Inputs!$J$6:$J$9,Inputs!$H$6:$H$9)),Inputs!$B$12),-Inputs!$B$12),NORM.INV(RAND(),LOOKUP(U3239,Inputs!$J$6:$J$9,Inputs!$G$6:$G$9),LOOKUP(U3239,Inputs!$J$6:$J$9,Inputs!$H$6:$H$9))),0),"" )</f>
        <v/>
      </c>
      <c r="L3239" s="26">
        <f>IF($A3239&lt;=Inputs!$B$13,IF(7&lt;=Inputs!$B$8,IF(Inputs!$B$12&gt;0,MAX(MIN(NORM.INV(RAND(),LOOKUP(V3239,Inputs!$J$6:$J$9,Inputs!$G$6:$G$9),LOOKUP(V3239,Inputs!$J$6:$J$9,Inputs!$H$6:$H$9)),Inputs!$B$12),-Inputs!$B$12),NORM.INV(RAND(),LOOKUP(V3239,Inputs!$J$6:$J$9,Inputs!$G$6:$G$9),LOOKUP(V3239,Inputs!$J$6:$J$9,Inputs!$H$6:$H$9))),0),"" )</f>
        <v/>
      </c>
      <c r="M3239" s="26">
        <f>IF($A3239&lt;=Inputs!$B$13,IF(8&lt;=Inputs!$B$8,IF(Inputs!$B$12&gt;0,MAX(MIN(NORM.INV(RAND(),LOOKUP(W3239,Inputs!$J$6:$J$9,Inputs!$G$6:$G$9),LOOKUP(W3239,Inputs!$J$6:$J$9,Inputs!$H$6:$H$9)),Inputs!$B$12),-Inputs!$B$12),NORM.INV(RAND(),LOOKUP(W3239,Inputs!$J$6:$J$9,Inputs!$G$6:$G$9),LOOKUP(W3239,Inputs!$J$6:$J$9,Inputs!$H$6:$H$9))),0),"" )</f>
        <v/>
      </c>
      <c r="N3239" s="26">
        <f>IF($A3239&lt;=Inputs!$B$13,IF(9&lt;=Inputs!$B$8,IF(Inputs!$B$12&gt;0,MAX(MIN(NORM.INV(RAND(),LOOKUP(X3239,Inputs!$J$6:$J$9,Inputs!$G$6:$G$9),LOOKUP(X3239,Inputs!$J$6:$J$9,Inputs!$H$6:$H$9)),Inputs!$B$12),-Inputs!$B$12),NORM.INV(RAND(),LOOKUP(X3239,Inputs!$J$6:$J$9,Inputs!$G$6:$G$9),LOOKUP(X3239,Inputs!$J$6:$J$9,Inputs!$H$6:$H$9))),0),"" )</f>
        <v/>
      </c>
      <c r="O3239" s="26">
        <f>IF($A3239&lt;=Inputs!$B$13,IF(10&lt;=Inputs!$B$8,IF(Inputs!$B$12&gt;0,MAX(MIN(NORM.INV(RAND(),LOOKUP(Y3239,Inputs!$J$6:$J$9,Inputs!$G$6:$G$9),LOOKUP(Y3239,Inputs!$J$6:$J$9,Inputs!$H$6:$H$9)),Inputs!$B$12),-Inputs!$B$12),NORM.INV(RAND(),LOOKUP(Y3239,Inputs!$J$6:$J$9,Inputs!$G$6:$G$9),LOOKUP(Y3239,Inputs!$J$6:$J$9,Inputs!$H$6:$H$9))),0),"" )</f>
        <v/>
      </c>
      <c r="P3239" s="31">
        <f>IF($A3239&lt;=Inputs!$B$13,RAND(),"")</f>
        <v/>
      </c>
      <c r="Q3239" s="31">
        <f>IF($A3239&lt;=Inputs!$B$13,RAND(),"")</f>
        <v/>
      </c>
      <c r="R3239" s="31">
        <f>IF($A3239&lt;=Inputs!$B$13,RAND(),"")</f>
        <v/>
      </c>
      <c r="S3239" s="31">
        <f>IF($A3239&lt;=Inputs!$B$13,RAND(),"")</f>
        <v/>
      </c>
      <c r="T3239" s="31">
        <f>IF($A3239&lt;=Inputs!$B$13,RAND(),"")</f>
        <v/>
      </c>
      <c r="U3239" s="31">
        <f>IF($A3239&lt;=Inputs!$B$13,RAND(),"")</f>
        <v/>
      </c>
      <c r="V3239" s="31">
        <f>IF($A3239&lt;=Inputs!$B$13,RAND(),"")</f>
        <v/>
      </c>
      <c r="W3239" s="31">
        <f>IF($A3239&lt;=Inputs!$B$13,RAND(),"")</f>
        <v/>
      </c>
      <c r="X3239" s="31">
        <f>IF($A3239&lt;=Inputs!$B$13,RAND(),"")</f>
        <v/>
      </c>
      <c r="Y3239" s="31">
        <f>IF($A3239&lt;=Inputs!$B$13,RAND(),"")</f>
        <v/>
      </c>
    </row>
    <row r="3240">
      <c r="A3240" t="n">
        <v>3235</v>
      </c>
      <c r="B3240" s="26">
        <f>IF($A3240&lt;=Inputs!$B$13,IF(Inputs!$B$8&gt;0,SUM(F3240:O3240)/Inputs!$B$8,0),"")</f>
        <v/>
      </c>
      <c r="C3240" s="27">
        <f>IF($A3240&lt;=Inputs!$B$13,B3240/100,"")</f>
        <v/>
      </c>
      <c r="D3240" s="28">
        <f>IF($A3240&lt;=Inputs!$B$13,C3240*Inputs!$B$7,"")</f>
        <v/>
      </c>
      <c r="E3240" s="29">
        <f>IF($A3240&lt;=Inputs!$B$13,IF(D3240&gt;0,1,0),"")</f>
        <v/>
      </c>
      <c r="F3240" s="26">
        <f>IF($A3240&lt;=Inputs!$B$13,IF(1&lt;=Inputs!$B$8,IF(Inputs!$B$12&gt;0,MAX(MIN(NORM.INV(RAND(),LOOKUP(P3240,Inputs!$J$6:$J$9,Inputs!$G$6:$G$9),LOOKUP(P3240,Inputs!$J$6:$J$9,Inputs!$H$6:$H$9)),Inputs!$B$12),-Inputs!$B$12),NORM.INV(RAND(),LOOKUP(P3240,Inputs!$J$6:$J$9,Inputs!$G$6:$G$9),LOOKUP(P3240,Inputs!$J$6:$J$9,Inputs!$H$6:$H$9))),0),"" )</f>
        <v/>
      </c>
      <c r="G3240" s="26">
        <f>IF($A3240&lt;=Inputs!$B$13,IF(2&lt;=Inputs!$B$8,IF(Inputs!$B$12&gt;0,MAX(MIN(NORM.INV(RAND(),LOOKUP(Q3240,Inputs!$J$6:$J$9,Inputs!$G$6:$G$9),LOOKUP(Q3240,Inputs!$J$6:$J$9,Inputs!$H$6:$H$9)),Inputs!$B$12),-Inputs!$B$12),NORM.INV(RAND(),LOOKUP(Q3240,Inputs!$J$6:$J$9,Inputs!$G$6:$G$9),LOOKUP(Q3240,Inputs!$J$6:$J$9,Inputs!$H$6:$H$9))),0),"" )</f>
        <v/>
      </c>
      <c r="H3240" s="26">
        <f>IF($A3240&lt;=Inputs!$B$13,IF(3&lt;=Inputs!$B$8,IF(Inputs!$B$12&gt;0,MAX(MIN(NORM.INV(RAND(),LOOKUP(R3240,Inputs!$J$6:$J$9,Inputs!$G$6:$G$9),LOOKUP(R3240,Inputs!$J$6:$J$9,Inputs!$H$6:$H$9)),Inputs!$B$12),-Inputs!$B$12),NORM.INV(RAND(),LOOKUP(R3240,Inputs!$J$6:$J$9,Inputs!$G$6:$G$9),LOOKUP(R3240,Inputs!$J$6:$J$9,Inputs!$H$6:$H$9))),0),"" )</f>
        <v/>
      </c>
      <c r="I3240" s="26">
        <f>IF($A3240&lt;=Inputs!$B$13,IF(4&lt;=Inputs!$B$8,IF(Inputs!$B$12&gt;0,MAX(MIN(NORM.INV(RAND(),LOOKUP(S3240,Inputs!$J$6:$J$9,Inputs!$G$6:$G$9),LOOKUP(S3240,Inputs!$J$6:$J$9,Inputs!$H$6:$H$9)),Inputs!$B$12),-Inputs!$B$12),NORM.INV(RAND(),LOOKUP(S3240,Inputs!$J$6:$J$9,Inputs!$G$6:$G$9),LOOKUP(S3240,Inputs!$J$6:$J$9,Inputs!$H$6:$H$9))),0),"" )</f>
        <v/>
      </c>
      <c r="J3240" s="26">
        <f>IF($A3240&lt;=Inputs!$B$13,IF(5&lt;=Inputs!$B$8,IF(Inputs!$B$12&gt;0,MAX(MIN(NORM.INV(RAND(),LOOKUP(T3240,Inputs!$J$6:$J$9,Inputs!$G$6:$G$9),LOOKUP(T3240,Inputs!$J$6:$J$9,Inputs!$H$6:$H$9)),Inputs!$B$12),-Inputs!$B$12),NORM.INV(RAND(),LOOKUP(T3240,Inputs!$J$6:$J$9,Inputs!$G$6:$G$9),LOOKUP(T3240,Inputs!$J$6:$J$9,Inputs!$H$6:$H$9))),0),"" )</f>
        <v/>
      </c>
      <c r="K3240" s="26">
        <f>IF($A3240&lt;=Inputs!$B$13,IF(6&lt;=Inputs!$B$8,IF(Inputs!$B$12&gt;0,MAX(MIN(NORM.INV(RAND(),LOOKUP(U3240,Inputs!$J$6:$J$9,Inputs!$G$6:$G$9),LOOKUP(U3240,Inputs!$J$6:$J$9,Inputs!$H$6:$H$9)),Inputs!$B$12),-Inputs!$B$12),NORM.INV(RAND(),LOOKUP(U3240,Inputs!$J$6:$J$9,Inputs!$G$6:$G$9),LOOKUP(U3240,Inputs!$J$6:$J$9,Inputs!$H$6:$H$9))),0),"" )</f>
        <v/>
      </c>
      <c r="L3240" s="26">
        <f>IF($A3240&lt;=Inputs!$B$13,IF(7&lt;=Inputs!$B$8,IF(Inputs!$B$12&gt;0,MAX(MIN(NORM.INV(RAND(),LOOKUP(V3240,Inputs!$J$6:$J$9,Inputs!$G$6:$G$9),LOOKUP(V3240,Inputs!$J$6:$J$9,Inputs!$H$6:$H$9)),Inputs!$B$12),-Inputs!$B$12),NORM.INV(RAND(),LOOKUP(V3240,Inputs!$J$6:$J$9,Inputs!$G$6:$G$9),LOOKUP(V3240,Inputs!$J$6:$J$9,Inputs!$H$6:$H$9))),0),"" )</f>
        <v/>
      </c>
      <c r="M3240" s="26">
        <f>IF($A3240&lt;=Inputs!$B$13,IF(8&lt;=Inputs!$B$8,IF(Inputs!$B$12&gt;0,MAX(MIN(NORM.INV(RAND(),LOOKUP(W3240,Inputs!$J$6:$J$9,Inputs!$G$6:$G$9),LOOKUP(W3240,Inputs!$J$6:$J$9,Inputs!$H$6:$H$9)),Inputs!$B$12),-Inputs!$B$12),NORM.INV(RAND(),LOOKUP(W3240,Inputs!$J$6:$J$9,Inputs!$G$6:$G$9),LOOKUP(W3240,Inputs!$J$6:$J$9,Inputs!$H$6:$H$9))),0),"" )</f>
        <v/>
      </c>
      <c r="N3240" s="26">
        <f>IF($A3240&lt;=Inputs!$B$13,IF(9&lt;=Inputs!$B$8,IF(Inputs!$B$12&gt;0,MAX(MIN(NORM.INV(RAND(),LOOKUP(X3240,Inputs!$J$6:$J$9,Inputs!$G$6:$G$9),LOOKUP(X3240,Inputs!$J$6:$J$9,Inputs!$H$6:$H$9)),Inputs!$B$12),-Inputs!$B$12),NORM.INV(RAND(),LOOKUP(X3240,Inputs!$J$6:$J$9,Inputs!$G$6:$G$9),LOOKUP(X3240,Inputs!$J$6:$J$9,Inputs!$H$6:$H$9))),0),"" )</f>
        <v/>
      </c>
      <c r="O3240" s="26">
        <f>IF($A3240&lt;=Inputs!$B$13,IF(10&lt;=Inputs!$B$8,IF(Inputs!$B$12&gt;0,MAX(MIN(NORM.INV(RAND(),LOOKUP(Y3240,Inputs!$J$6:$J$9,Inputs!$G$6:$G$9),LOOKUP(Y3240,Inputs!$J$6:$J$9,Inputs!$H$6:$H$9)),Inputs!$B$12),-Inputs!$B$12),NORM.INV(RAND(),LOOKUP(Y3240,Inputs!$J$6:$J$9,Inputs!$G$6:$G$9),LOOKUP(Y3240,Inputs!$J$6:$J$9,Inputs!$H$6:$H$9))),0),"" )</f>
        <v/>
      </c>
      <c r="P3240" s="31">
        <f>IF($A3240&lt;=Inputs!$B$13,RAND(),"")</f>
        <v/>
      </c>
      <c r="Q3240" s="31">
        <f>IF($A3240&lt;=Inputs!$B$13,RAND(),"")</f>
        <v/>
      </c>
      <c r="R3240" s="31">
        <f>IF($A3240&lt;=Inputs!$B$13,RAND(),"")</f>
        <v/>
      </c>
      <c r="S3240" s="31">
        <f>IF($A3240&lt;=Inputs!$B$13,RAND(),"")</f>
        <v/>
      </c>
      <c r="T3240" s="31">
        <f>IF($A3240&lt;=Inputs!$B$13,RAND(),"")</f>
        <v/>
      </c>
      <c r="U3240" s="31">
        <f>IF($A3240&lt;=Inputs!$B$13,RAND(),"")</f>
        <v/>
      </c>
      <c r="V3240" s="31">
        <f>IF($A3240&lt;=Inputs!$B$13,RAND(),"")</f>
        <v/>
      </c>
      <c r="W3240" s="31">
        <f>IF($A3240&lt;=Inputs!$B$13,RAND(),"")</f>
        <v/>
      </c>
      <c r="X3240" s="31">
        <f>IF($A3240&lt;=Inputs!$B$13,RAND(),"")</f>
        <v/>
      </c>
      <c r="Y3240" s="31">
        <f>IF($A3240&lt;=Inputs!$B$13,RAND(),"")</f>
        <v/>
      </c>
    </row>
    <row r="3241">
      <c r="A3241" t="n">
        <v>3236</v>
      </c>
      <c r="B3241" s="26">
        <f>IF($A3241&lt;=Inputs!$B$13,IF(Inputs!$B$8&gt;0,SUM(F3241:O3241)/Inputs!$B$8,0),"")</f>
        <v/>
      </c>
      <c r="C3241" s="27">
        <f>IF($A3241&lt;=Inputs!$B$13,B3241/100,"")</f>
        <v/>
      </c>
      <c r="D3241" s="28">
        <f>IF($A3241&lt;=Inputs!$B$13,C3241*Inputs!$B$7,"")</f>
        <v/>
      </c>
      <c r="E3241" s="29">
        <f>IF($A3241&lt;=Inputs!$B$13,IF(D3241&gt;0,1,0),"")</f>
        <v/>
      </c>
      <c r="F3241" s="26">
        <f>IF($A3241&lt;=Inputs!$B$13,IF(1&lt;=Inputs!$B$8,IF(Inputs!$B$12&gt;0,MAX(MIN(NORM.INV(RAND(),LOOKUP(P3241,Inputs!$J$6:$J$9,Inputs!$G$6:$G$9),LOOKUP(P3241,Inputs!$J$6:$J$9,Inputs!$H$6:$H$9)),Inputs!$B$12),-Inputs!$B$12),NORM.INV(RAND(),LOOKUP(P3241,Inputs!$J$6:$J$9,Inputs!$G$6:$G$9),LOOKUP(P3241,Inputs!$J$6:$J$9,Inputs!$H$6:$H$9))),0),"" )</f>
        <v/>
      </c>
      <c r="G3241" s="26">
        <f>IF($A3241&lt;=Inputs!$B$13,IF(2&lt;=Inputs!$B$8,IF(Inputs!$B$12&gt;0,MAX(MIN(NORM.INV(RAND(),LOOKUP(Q3241,Inputs!$J$6:$J$9,Inputs!$G$6:$G$9),LOOKUP(Q3241,Inputs!$J$6:$J$9,Inputs!$H$6:$H$9)),Inputs!$B$12),-Inputs!$B$12),NORM.INV(RAND(),LOOKUP(Q3241,Inputs!$J$6:$J$9,Inputs!$G$6:$G$9),LOOKUP(Q3241,Inputs!$J$6:$J$9,Inputs!$H$6:$H$9))),0),"" )</f>
        <v/>
      </c>
      <c r="H3241" s="26">
        <f>IF($A3241&lt;=Inputs!$B$13,IF(3&lt;=Inputs!$B$8,IF(Inputs!$B$12&gt;0,MAX(MIN(NORM.INV(RAND(),LOOKUP(R3241,Inputs!$J$6:$J$9,Inputs!$G$6:$G$9),LOOKUP(R3241,Inputs!$J$6:$J$9,Inputs!$H$6:$H$9)),Inputs!$B$12),-Inputs!$B$12),NORM.INV(RAND(),LOOKUP(R3241,Inputs!$J$6:$J$9,Inputs!$G$6:$G$9),LOOKUP(R3241,Inputs!$J$6:$J$9,Inputs!$H$6:$H$9))),0),"" )</f>
        <v/>
      </c>
      <c r="I3241" s="26">
        <f>IF($A3241&lt;=Inputs!$B$13,IF(4&lt;=Inputs!$B$8,IF(Inputs!$B$12&gt;0,MAX(MIN(NORM.INV(RAND(),LOOKUP(S3241,Inputs!$J$6:$J$9,Inputs!$G$6:$G$9),LOOKUP(S3241,Inputs!$J$6:$J$9,Inputs!$H$6:$H$9)),Inputs!$B$12),-Inputs!$B$12),NORM.INV(RAND(),LOOKUP(S3241,Inputs!$J$6:$J$9,Inputs!$G$6:$G$9),LOOKUP(S3241,Inputs!$J$6:$J$9,Inputs!$H$6:$H$9))),0),"" )</f>
        <v/>
      </c>
      <c r="J3241" s="26">
        <f>IF($A3241&lt;=Inputs!$B$13,IF(5&lt;=Inputs!$B$8,IF(Inputs!$B$12&gt;0,MAX(MIN(NORM.INV(RAND(),LOOKUP(T3241,Inputs!$J$6:$J$9,Inputs!$G$6:$G$9),LOOKUP(T3241,Inputs!$J$6:$J$9,Inputs!$H$6:$H$9)),Inputs!$B$12),-Inputs!$B$12),NORM.INV(RAND(),LOOKUP(T3241,Inputs!$J$6:$J$9,Inputs!$G$6:$G$9),LOOKUP(T3241,Inputs!$J$6:$J$9,Inputs!$H$6:$H$9))),0),"" )</f>
        <v/>
      </c>
      <c r="K3241" s="26">
        <f>IF($A3241&lt;=Inputs!$B$13,IF(6&lt;=Inputs!$B$8,IF(Inputs!$B$12&gt;0,MAX(MIN(NORM.INV(RAND(),LOOKUP(U3241,Inputs!$J$6:$J$9,Inputs!$G$6:$G$9),LOOKUP(U3241,Inputs!$J$6:$J$9,Inputs!$H$6:$H$9)),Inputs!$B$12),-Inputs!$B$12),NORM.INV(RAND(),LOOKUP(U3241,Inputs!$J$6:$J$9,Inputs!$G$6:$G$9),LOOKUP(U3241,Inputs!$J$6:$J$9,Inputs!$H$6:$H$9))),0),"" )</f>
        <v/>
      </c>
      <c r="L3241" s="26">
        <f>IF($A3241&lt;=Inputs!$B$13,IF(7&lt;=Inputs!$B$8,IF(Inputs!$B$12&gt;0,MAX(MIN(NORM.INV(RAND(),LOOKUP(V3241,Inputs!$J$6:$J$9,Inputs!$G$6:$G$9),LOOKUP(V3241,Inputs!$J$6:$J$9,Inputs!$H$6:$H$9)),Inputs!$B$12),-Inputs!$B$12),NORM.INV(RAND(),LOOKUP(V3241,Inputs!$J$6:$J$9,Inputs!$G$6:$G$9),LOOKUP(V3241,Inputs!$J$6:$J$9,Inputs!$H$6:$H$9))),0),"" )</f>
        <v/>
      </c>
      <c r="M3241" s="26">
        <f>IF($A3241&lt;=Inputs!$B$13,IF(8&lt;=Inputs!$B$8,IF(Inputs!$B$12&gt;0,MAX(MIN(NORM.INV(RAND(),LOOKUP(W3241,Inputs!$J$6:$J$9,Inputs!$G$6:$G$9),LOOKUP(W3241,Inputs!$J$6:$J$9,Inputs!$H$6:$H$9)),Inputs!$B$12),-Inputs!$B$12),NORM.INV(RAND(),LOOKUP(W3241,Inputs!$J$6:$J$9,Inputs!$G$6:$G$9),LOOKUP(W3241,Inputs!$J$6:$J$9,Inputs!$H$6:$H$9))),0),"" )</f>
        <v/>
      </c>
      <c r="N3241" s="26">
        <f>IF($A3241&lt;=Inputs!$B$13,IF(9&lt;=Inputs!$B$8,IF(Inputs!$B$12&gt;0,MAX(MIN(NORM.INV(RAND(),LOOKUP(X3241,Inputs!$J$6:$J$9,Inputs!$G$6:$G$9),LOOKUP(X3241,Inputs!$J$6:$J$9,Inputs!$H$6:$H$9)),Inputs!$B$12),-Inputs!$B$12),NORM.INV(RAND(),LOOKUP(X3241,Inputs!$J$6:$J$9,Inputs!$G$6:$G$9),LOOKUP(X3241,Inputs!$J$6:$J$9,Inputs!$H$6:$H$9))),0),"" )</f>
        <v/>
      </c>
      <c r="O3241" s="26">
        <f>IF($A3241&lt;=Inputs!$B$13,IF(10&lt;=Inputs!$B$8,IF(Inputs!$B$12&gt;0,MAX(MIN(NORM.INV(RAND(),LOOKUP(Y3241,Inputs!$J$6:$J$9,Inputs!$G$6:$G$9),LOOKUP(Y3241,Inputs!$J$6:$J$9,Inputs!$H$6:$H$9)),Inputs!$B$12),-Inputs!$B$12),NORM.INV(RAND(),LOOKUP(Y3241,Inputs!$J$6:$J$9,Inputs!$G$6:$G$9),LOOKUP(Y3241,Inputs!$J$6:$J$9,Inputs!$H$6:$H$9))),0),"" )</f>
        <v/>
      </c>
      <c r="P3241" s="31">
        <f>IF($A3241&lt;=Inputs!$B$13,RAND(),"")</f>
        <v/>
      </c>
      <c r="Q3241" s="31">
        <f>IF($A3241&lt;=Inputs!$B$13,RAND(),"")</f>
        <v/>
      </c>
      <c r="R3241" s="31">
        <f>IF($A3241&lt;=Inputs!$B$13,RAND(),"")</f>
        <v/>
      </c>
      <c r="S3241" s="31">
        <f>IF($A3241&lt;=Inputs!$B$13,RAND(),"")</f>
        <v/>
      </c>
      <c r="T3241" s="31">
        <f>IF($A3241&lt;=Inputs!$B$13,RAND(),"")</f>
        <v/>
      </c>
      <c r="U3241" s="31">
        <f>IF($A3241&lt;=Inputs!$B$13,RAND(),"")</f>
        <v/>
      </c>
      <c r="V3241" s="31">
        <f>IF($A3241&lt;=Inputs!$B$13,RAND(),"")</f>
        <v/>
      </c>
      <c r="W3241" s="31">
        <f>IF($A3241&lt;=Inputs!$B$13,RAND(),"")</f>
        <v/>
      </c>
      <c r="X3241" s="31">
        <f>IF($A3241&lt;=Inputs!$B$13,RAND(),"")</f>
        <v/>
      </c>
      <c r="Y3241" s="31">
        <f>IF($A3241&lt;=Inputs!$B$13,RAND(),"")</f>
        <v/>
      </c>
    </row>
    <row r="3242">
      <c r="A3242" t="n">
        <v>3237</v>
      </c>
      <c r="B3242" s="26">
        <f>IF($A3242&lt;=Inputs!$B$13,IF(Inputs!$B$8&gt;0,SUM(F3242:O3242)/Inputs!$B$8,0),"")</f>
        <v/>
      </c>
      <c r="C3242" s="27">
        <f>IF($A3242&lt;=Inputs!$B$13,B3242/100,"")</f>
        <v/>
      </c>
      <c r="D3242" s="28">
        <f>IF($A3242&lt;=Inputs!$B$13,C3242*Inputs!$B$7,"")</f>
        <v/>
      </c>
      <c r="E3242" s="29">
        <f>IF($A3242&lt;=Inputs!$B$13,IF(D3242&gt;0,1,0),"")</f>
        <v/>
      </c>
      <c r="F3242" s="26">
        <f>IF($A3242&lt;=Inputs!$B$13,IF(1&lt;=Inputs!$B$8,IF(Inputs!$B$12&gt;0,MAX(MIN(NORM.INV(RAND(),LOOKUP(P3242,Inputs!$J$6:$J$9,Inputs!$G$6:$G$9),LOOKUP(P3242,Inputs!$J$6:$J$9,Inputs!$H$6:$H$9)),Inputs!$B$12),-Inputs!$B$12),NORM.INV(RAND(),LOOKUP(P3242,Inputs!$J$6:$J$9,Inputs!$G$6:$G$9),LOOKUP(P3242,Inputs!$J$6:$J$9,Inputs!$H$6:$H$9))),0),"" )</f>
        <v/>
      </c>
      <c r="G3242" s="26">
        <f>IF($A3242&lt;=Inputs!$B$13,IF(2&lt;=Inputs!$B$8,IF(Inputs!$B$12&gt;0,MAX(MIN(NORM.INV(RAND(),LOOKUP(Q3242,Inputs!$J$6:$J$9,Inputs!$G$6:$G$9),LOOKUP(Q3242,Inputs!$J$6:$J$9,Inputs!$H$6:$H$9)),Inputs!$B$12),-Inputs!$B$12),NORM.INV(RAND(),LOOKUP(Q3242,Inputs!$J$6:$J$9,Inputs!$G$6:$G$9),LOOKUP(Q3242,Inputs!$J$6:$J$9,Inputs!$H$6:$H$9))),0),"" )</f>
        <v/>
      </c>
      <c r="H3242" s="26">
        <f>IF($A3242&lt;=Inputs!$B$13,IF(3&lt;=Inputs!$B$8,IF(Inputs!$B$12&gt;0,MAX(MIN(NORM.INV(RAND(),LOOKUP(R3242,Inputs!$J$6:$J$9,Inputs!$G$6:$G$9),LOOKUP(R3242,Inputs!$J$6:$J$9,Inputs!$H$6:$H$9)),Inputs!$B$12),-Inputs!$B$12),NORM.INV(RAND(),LOOKUP(R3242,Inputs!$J$6:$J$9,Inputs!$G$6:$G$9),LOOKUP(R3242,Inputs!$J$6:$J$9,Inputs!$H$6:$H$9))),0),"" )</f>
        <v/>
      </c>
      <c r="I3242" s="26">
        <f>IF($A3242&lt;=Inputs!$B$13,IF(4&lt;=Inputs!$B$8,IF(Inputs!$B$12&gt;0,MAX(MIN(NORM.INV(RAND(),LOOKUP(S3242,Inputs!$J$6:$J$9,Inputs!$G$6:$G$9),LOOKUP(S3242,Inputs!$J$6:$J$9,Inputs!$H$6:$H$9)),Inputs!$B$12),-Inputs!$B$12),NORM.INV(RAND(),LOOKUP(S3242,Inputs!$J$6:$J$9,Inputs!$G$6:$G$9),LOOKUP(S3242,Inputs!$J$6:$J$9,Inputs!$H$6:$H$9))),0),"" )</f>
        <v/>
      </c>
      <c r="J3242" s="26">
        <f>IF($A3242&lt;=Inputs!$B$13,IF(5&lt;=Inputs!$B$8,IF(Inputs!$B$12&gt;0,MAX(MIN(NORM.INV(RAND(),LOOKUP(T3242,Inputs!$J$6:$J$9,Inputs!$G$6:$G$9),LOOKUP(T3242,Inputs!$J$6:$J$9,Inputs!$H$6:$H$9)),Inputs!$B$12),-Inputs!$B$12),NORM.INV(RAND(),LOOKUP(T3242,Inputs!$J$6:$J$9,Inputs!$G$6:$G$9),LOOKUP(T3242,Inputs!$J$6:$J$9,Inputs!$H$6:$H$9))),0),"" )</f>
        <v/>
      </c>
      <c r="K3242" s="26">
        <f>IF($A3242&lt;=Inputs!$B$13,IF(6&lt;=Inputs!$B$8,IF(Inputs!$B$12&gt;0,MAX(MIN(NORM.INV(RAND(),LOOKUP(U3242,Inputs!$J$6:$J$9,Inputs!$G$6:$G$9),LOOKUP(U3242,Inputs!$J$6:$J$9,Inputs!$H$6:$H$9)),Inputs!$B$12),-Inputs!$B$12),NORM.INV(RAND(),LOOKUP(U3242,Inputs!$J$6:$J$9,Inputs!$G$6:$G$9),LOOKUP(U3242,Inputs!$J$6:$J$9,Inputs!$H$6:$H$9))),0),"" )</f>
        <v/>
      </c>
      <c r="L3242" s="26">
        <f>IF($A3242&lt;=Inputs!$B$13,IF(7&lt;=Inputs!$B$8,IF(Inputs!$B$12&gt;0,MAX(MIN(NORM.INV(RAND(),LOOKUP(V3242,Inputs!$J$6:$J$9,Inputs!$G$6:$G$9),LOOKUP(V3242,Inputs!$J$6:$J$9,Inputs!$H$6:$H$9)),Inputs!$B$12),-Inputs!$B$12),NORM.INV(RAND(),LOOKUP(V3242,Inputs!$J$6:$J$9,Inputs!$G$6:$G$9),LOOKUP(V3242,Inputs!$J$6:$J$9,Inputs!$H$6:$H$9))),0),"" )</f>
        <v/>
      </c>
      <c r="M3242" s="26">
        <f>IF($A3242&lt;=Inputs!$B$13,IF(8&lt;=Inputs!$B$8,IF(Inputs!$B$12&gt;0,MAX(MIN(NORM.INV(RAND(),LOOKUP(W3242,Inputs!$J$6:$J$9,Inputs!$G$6:$G$9),LOOKUP(W3242,Inputs!$J$6:$J$9,Inputs!$H$6:$H$9)),Inputs!$B$12),-Inputs!$B$12),NORM.INV(RAND(),LOOKUP(W3242,Inputs!$J$6:$J$9,Inputs!$G$6:$G$9),LOOKUP(W3242,Inputs!$J$6:$J$9,Inputs!$H$6:$H$9))),0),"" )</f>
        <v/>
      </c>
      <c r="N3242" s="26">
        <f>IF($A3242&lt;=Inputs!$B$13,IF(9&lt;=Inputs!$B$8,IF(Inputs!$B$12&gt;0,MAX(MIN(NORM.INV(RAND(),LOOKUP(X3242,Inputs!$J$6:$J$9,Inputs!$G$6:$G$9),LOOKUP(X3242,Inputs!$J$6:$J$9,Inputs!$H$6:$H$9)),Inputs!$B$12),-Inputs!$B$12),NORM.INV(RAND(),LOOKUP(X3242,Inputs!$J$6:$J$9,Inputs!$G$6:$G$9),LOOKUP(X3242,Inputs!$J$6:$J$9,Inputs!$H$6:$H$9))),0),"" )</f>
        <v/>
      </c>
      <c r="O3242" s="26">
        <f>IF($A3242&lt;=Inputs!$B$13,IF(10&lt;=Inputs!$B$8,IF(Inputs!$B$12&gt;0,MAX(MIN(NORM.INV(RAND(),LOOKUP(Y3242,Inputs!$J$6:$J$9,Inputs!$G$6:$G$9),LOOKUP(Y3242,Inputs!$J$6:$J$9,Inputs!$H$6:$H$9)),Inputs!$B$12),-Inputs!$B$12),NORM.INV(RAND(),LOOKUP(Y3242,Inputs!$J$6:$J$9,Inputs!$G$6:$G$9),LOOKUP(Y3242,Inputs!$J$6:$J$9,Inputs!$H$6:$H$9))),0),"" )</f>
        <v/>
      </c>
      <c r="P3242" s="31">
        <f>IF($A3242&lt;=Inputs!$B$13,RAND(),"")</f>
        <v/>
      </c>
      <c r="Q3242" s="31">
        <f>IF($A3242&lt;=Inputs!$B$13,RAND(),"")</f>
        <v/>
      </c>
      <c r="R3242" s="31">
        <f>IF($A3242&lt;=Inputs!$B$13,RAND(),"")</f>
        <v/>
      </c>
      <c r="S3242" s="31">
        <f>IF($A3242&lt;=Inputs!$B$13,RAND(),"")</f>
        <v/>
      </c>
      <c r="T3242" s="31">
        <f>IF($A3242&lt;=Inputs!$B$13,RAND(),"")</f>
        <v/>
      </c>
      <c r="U3242" s="31">
        <f>IF($A3242&lt;=Inputs!$B$13,RAND(),"")</f>
        <v/>
      </c>
      <c r="V3242" s="31">
        <f>IF($A3242&lt;=Inputs!$B$13,RAND(),"")</f>
        <v/>
      </c>
      <c r="W3242" s="31">
        <f>IF($A3242&lt;=Inputs!$B$13,RAND(),"")</f>
        <v/>
      </c>
      <c r="X3242" s="31">
        <f>IF($A3242&lt;=Inputs!$B$13,RAND(),"")</f>
        <v/>
      </c>
      <c r="Y3242" s="31">
        <f>IF($A3242&lt;=Inputs!$B$13,RAND(),"")</f>
        <v/>
      </c>
    </row>
    <row r="3243">
      <c r="A3243" t="n">
        <v>3238</v>
      </c>
      <c r="B3243" s="26">
        <f>IF($A3243&lt;=Inputs!$B$13,IF(Inputs!$B$8&gt;0,SUM(F3243:O3243)/Inputs!$B$8,0),"")</f>
        <v/>
      </c>
      <c r="C3243" s="27">
        <f>IF($A3243&lt;=Inputs!$B$13,B3243/100,"")</f>
        <v/>
      </c>
      <c r="D3243" s="28">
        <f>IF($A3243&lt;=Inputs!$B$13,C3243*Inputs!$B$7,"")</f>
        <v/>
      </c>
      <c r="E3243" s="29">
        <f>IF($A3243&lt;=Inputs!$B$13,IF(D3243&gt;0,1,0),"")</f>
        <v/>
      </c>
      <c r="F3243" s="26">
        <f>IF($A3243&lt;=Inputs!$B$13,IF(1&lt;=Inputs!$B$8,IF(Inputs!$B$12&gt;0,MAX(MIN(NORM.INV(RAND(),LOOKUP(P3243,Inputs!$J$6:$J$9,Inputs!$G$6:$G$9),LOOKUP(P3243,Inputs!$J$6:$J$9,Inputs!$H$6:$H$9)),Inputs!$B$12),-Inputs!$B$12),NORM.INV(RAND(),LOOKUP(P3243,Inputs!$J$6:$J$9,Inputs!$G$6:$G$9),LOOKUP(P3243,Inputs!$J$6:$J$9,Inputs!$H$6:$H$9))),0),"" )</f>
        <v/>
      </c>
      <c r="G3243" s="26">
        <f>IF($A3243&lt;=Inputs!$B$13,IF(2&lt;=Inputs!$B$8,IF(Inputs!$B$12&gt;0,MAX(MIN(NORM.INV(RAND(),LOOKUP(Q3243,Inputs!$J$6:$J$9,Inputs!$G$6:$G$9),LOOKUP(Q3243,Inputs!$J$6:$J$9,Inputs!$H$6:$H$9)),Inputs!$B$12),-Inputs!$B$12),NORM.INV(RAND(),LOOKUP(Q3243,Inputs!$J$6:$J$9,Inputs!$G$6:$G$9),LOOKUP(Q3243,Inputs!$J$6:$J$9,Inputs!$H$6:$H$9))),0),"" )</f>
        <v/>
      </c>
      <c r="H3243" s="26">
        <f>IF($A3243&lt;=Inputs!$B$13,IF(3&lt;=Inputs!$B$8,IF(Inputs!$B$12&gt;0,MAX(MIN(NORM.INV(RAND(),LOOKUP(R3243,Inputs!$J$6:$J$9,Inputs!$G$6:$G$9),LOOKUP(R3243,Inputs!$J$6:$J$9,Inputs!$H$6:$H$9)),Inputs!$B$12),-Inputs!$B$12),NORM.INV(RAND(),LOOKUP(R3243,Inputs!$J$6:$J$9,Inputs!$G$6:$G$9),LOOKUP(R3243,Inputs!$J$6:$J$9,Inputs!$H$6:$H$9))),0),"" )</f>
        <v/>
      </c>
      <c r="I3243" s="26">
        <f>IF($A3243&lt;=Inputs!$B$13,IF(4&lt;=Inputs!$B$8,IF(Inputs!$B$12&gt;0,MAX(MIN(NORM.INV(RAND(),LOOKUP(S3243,Inputs!$J$6:$J$9,Inputs!$G$6:$G$9),LOOKUP(S3243,Inputs!$J$6:$J$9,Inputs!$H$6:$H$9)),Inputs!$B$12),-Inputs!$B$12),NORM.INV(RAND(),LOOKUP(S3243,Inputs!$J$6:$J$9,Inputs!$G$6:$G$9),LOOKUP(S3243,Inputs!$J$6:$J$9,Inputs!$H$6:$H$9))),0),"" )</f>
        <v/>
      </c>
      <c r="J3243" s="26">
        <f>IF($A3243&lt;=Inputs!$B$13,IF(5&lt;=Inputs!$B$8,IF(Inputs!$B$12&gt;0,MAX(MIN(NORM.INV(RAND(),LOOKUP(T3243,Inputs!$J$6:$J$9,Inputs!$G$6:$G$9),LOOKUP(T3243,Inputs!$J$6:$J$9,Inputs!$H$6:$H$9)),Inputs!$B$12),-Inputs!$B$12),NORM.INV(RAND(),LOOKUP(T3243,Inputs!$J$6:$J$9,Inputs!$G$6:$G$9),LOOKUP(T3243,Inputs!$J$6:$J$9,Inputs!$H$6:$H$9))),0),"" )</f>
        <v/>
      </c>
      <c r="K3243" s="26">
        <f>IF($A3243&lt;=Inputs!$B$13,IF(6&lt;=Inputs!$B$8,IF(Inputs!$B$12&gt;0,MAX(MIN(NORM.INV(RAND(),LOOKUP(U3243,Inputs!$J$6:$J$9,Inputs!$G$6:$G$9),LOOKUP(U3243,Inputs!$J$6:$J$9,Inputs!$H$6:$H$9)),Inputs!$B$12),-Inputs!$B$12),NORM.INV(RAND(),LOOKUP(U3243,Inputs!$J$6:$J$9,Inputs!$G$6:$G$9),LOOKUP(U3243,Inputs!$J$6:$J$9,Inputs!$H$6:$H$9))),0),"" )</f>
        <v/>
      </c>
      <c r="L3243" s="26">
        <f>IF($A3243&lt;=Inputs!$B$13,IF(7&lt;=Inputs!$B$8,IF(Inputs!$B$12&gt;0,MAX(MIN(NORM.INV(RAND(),LOOKUP(V3243,Inputs!$J$6:$J$9,Inputs!$G$6:$G$9),LOOKUP(V3243,Inputs!$J$6:$J$9,Inputs!$H$6:$H$9)),Inputs!$B$12),-Inputs!$B$12),NORM.INV(RAND(),LOOKUP(V3243,Inputs!$J$6:$J$9,Inputs!$G$6:$G$9),LOOKUP(V3243,Inputs!$J$6:$J$9,Inputs!$H$6:$H$9))),0),"" )</f>
        <v/>
      </c>
      <c r="M3243" s="26">
        <f>IF($A3243&lt;=Inputs!$B$13,IF(8&lt;=Inputs!$B$8,IF(Inputs!$B$12&gt;0,MAX(MIN(NORM.INV(RAND(),LOOKUP(W3243,Inputs!$J$6:$J$9,Inputs!$G$6:$G$9),LOOKUP(W3243,Inputs!$J$6:$J$9,Inputs!$H$6:$H$9)),Inputs!$B$12),-Inputs!$B$12),NORM.INV(RAND(),LOOKUP(W3243,Inputs!$J$6:$J$9,Inputs!$G$6:$G$9),LOOKUP(W3243,Inputs!$J$6:$J$9,Inputs!$H$6:$H$9))),0),"" )</f>
        <v/>
      </c>
      <c r="N3243" s="26">
        <f>IF($A3243&lt;=Inputs!$B$13,IF(9&lt;=Inputs!$B$8,IF(Inputs!$B$12&gt;0,MAX(MIN(NORM.INV(RAND(),LOOKUP(X3243,Inputs!$J$6:$J$9,Inputs!$G$6:$G$9),LOOKUP(X3243,Inputs!$J$6:$J$9,Inputs!$H$6:$H$9)),Inputs!$B$12),-Inputs!$B$12),NORM.INV(RAND(),LOOKUP(X3243,Inputs!$J$6:$J$9,Inputs!$G$6:$G$9),LOOKUP(X3243,Inputs!$J$6:$J$9,Inputs!$H$6:$H$9))),0),"" )</f>
        <v/>
      </c>
      <c r="O3243" s="26">
        <f>IF($A3243&lt;=Inputs!$B$13,IF(10&lt;=Inputs!$B$8,IF(Inputs!$B$12&gt;0,MAX(MIN(NORM.INV(RAND(),LOOKUP(Y3243,Inputs!$J$6:$J$9,Inputs!$G$6:$G$9),LOOKUP(Y3243,Inputs!$J$6:$J$9,Inputs!$H$6:$H$9)),Inputs!$B$12),-Inputs!$B$12),NORM.INV(RAND(),LOOKUP(Y3243,Inputs!$J$6:$J$9,Inputs!$G$6:$G$9),LOOKUP(Y3243,Inputs!$J$6:$J$9,Inputs!$H$6:$H$9))),0),"" )</f>
        <v/>
      </c>
      <c r="P3243" s="31">
        <f>IF($A3243&lt;=Inputs!$B$13,RAND(),"")</f>
        <v/>
      </c>
      <c r="Q3243" s="31">
        <f>IF($A3243&lt;=Inputs!$B$13,RAND(),"")</f>
        <v/>
      </c>
      <c r="R3243" s="31">
        <f>IF($A3243&lt;=Inputs!$B$13,RAND(),"")</f>
        <v/>
      </c>
      <c r="S3243" s="31">
        <f>IF($A3243&lt;=Inputs!$B$13,RAND(),"")</f>
        <v/>
      </c>
      <c r="T3243" s="31">
        <f>IF($A3243&lt;=Inputs!$B$13,RAND(),"")</f>
        <v/>
      </c>
      <c r="U3243" s="31">
        <f>IF($A3243&lt;=Inputs!$B$13,RAND(),"")</f>
        <v/>
      </c>
      <c r="V3243" s="31">
        <f>IF($A3243&lt;=Inputs!$B$13,RAND(),"")</f>
        <v/>
      </c>
      <c r="W3243" s="31">
        <f>IF($A3243&lt;=Inputs!$B$13,RAND(),"")</f>
        <v/>
      </c>
      <c r="X3243" s="31">
        <f>IF($A3243&lt;=Inputs!$B$13,RAND(),"")</f>
        <v/>
      </c>
      <c r="Y3243" s="31">
        <f>IF($A3243&lt;=Inputs!$B$13,RAND(),"")</f>
        <v/>
      </c>
    </row>
    <row r="3244">
      <c r="A3244" t="n">
        <v>3239</v>
      </c>
      <c r="B3244" s="26">
        <f>IF($A3244&lt;=Inputs!$B$13,IF(Inputs!$B$8&gt;0,SUM(F3244:O3244)/Inputs!$B$8,0),"")</f>
        <v/>
      </c>
      <c r="C3244" s="27">
        <f>IF($A3244&lt;=Inputs!$B$13,B3244/100,"")</f>
        <v/>
      </c>
      <c r="D3244" s="28">
        <f>IF($A3244&lt;=Inputs!$B$13,C3244*Inputs!$B$7,"")</f>
        <v/>
      </c>
      <c r="E3244" s="29">
        <f>IF($A3244&lt;=Inputs!$B$13,IF(D3244&gt;0,1,0),"")</f>
        <v/>
      </c>
      <c r="F3244" s="26">
        <f>IF($A3244&lt;=Inputs!$B$13,IF(1&lt;=Inputs!$B$8,IF(Inputs!$B$12&gt;0,MAX(MIN(NORM.INV(RAND(),LOOKUP(P3244,Inputs!$J$6:$J$9,Inputs!$G$6:$G$9),LOOKUP(P3244,Inputs!$J$6:$J$9,Inputs!$H$6:$H$9)),Inputs!$B$12),-Inputs!$B$12),NORM.INV(RAND(),LOOKUP(P3244,Inputs!$J$6:$J$9,Inputs!$G$6:$G$9),LOOKUP(P3244,Inputs!$J$6:$J$9,Inputs!$H$6:$H$9))),0),"" )</f>
        <v/>
      </c>
      <c r="G3244" s="26">
        <f>IF($A3244&lt;=Inputs!$B$13,IF(2&lt;=Inputs!$B$8,IF(Inputs!$B$12&gt;0,MAX(MIN(NORM.INV(RAND(),LOOKUP(Q3244,Inputs!$J$6:$J$9,Inputs!$G$6:$G$9),LOOKUP(Q3244,Inputs!$J$6:$J$9,Inputs!$H$6:$H$9)),Inputs!$B$12),-Inputs!$B$12),NORM.INV(RAND(),LOOKUP(Q3244,Inputs!$J$6:$J$9,Inputs!$G$6:$G$9),LOOKUP(Q3244,Inputs!$J$6:$J$9,Inputs!$H$6:$H$9))),0),"" )</f>
        <v/>
      </c>
      <c r="H3244" s="26">
        <f>IF($A3244&lt;=Inputs!$B$13,IF(3&lt;=Inputs!$B$8,IF(Inputs!$B$12&gt;0,MAX(MIN(NORM.INV(RAND(),LOOKUP(R3244,Inputs!$J$6:$J$9,Inputs!$G$6:$G$9),LOOKUP(R3244,Inputs!$J$6:$J$9,Inputs!$H$6:$H$9)),Inputs!$B$12),-Inputs!$B$12),NORM.INV(RAND(),LOOKUP(R3244,Inputs!$J$6:$J$9,Inputs!$G$6:$G$9),LOOKUP(R3244,Inputs!$J$6:$J$9,Inputs!$H$6:$H$9))),0),"" )</f>
        <v/>
      </c>
      <c r="I3244" s="26">
        <f>IF($A3244&lt;=Inputs!$B$13,IF(4&lt;=Inputs!$B$8,IF(Inputs!$B$12&gt;0,MAX(MIN(NORM.INV(RAND(),LOOKUP(S3244,Inputs!$J$6:$J$9,Inputs!$G$6:$G$9),LOOKUP(S3244,Inputs!$J$6:$J$9,Inputs!$H$6:$H$9)),Inputs!$B$12),-Inputs!$B$12),NORM.INV(RAND(),LOOKUP(S3244,Inputs!$J$6:$J$9,Inputs!$G$6:$G$9),LOOKUP(S3244,Inputs!$J$6:$J$9,Inputs!$H$6:$H$9))),0),"" )</f>
        <v/>
      </c>
      <c r="J3244" s="26">
        <f>IF($A3244&lt;=Inputs!$B$13,IF(5&lt;=Inputs!$B$8,IF(Inputs!$B$12&gt;0,MAX(MIN(NORM.INV(RAND(),LOOKUP(T3244,Inputs!$J$6:$J$9,Inputs!$G$6:$G$9),LOOKUP(T3244,Inputs!$J$6:$J$9,Inputs!$H$6:$H$9)),Inputs!$B$12),-Inputs!$B$12),NORM.INV(RAND(),LOOKUP(T3244,Inputs!$J$6:$J$9,Inputs!$G$6:$G$9),LOOKUP(T3244,Inputs!$J$6:$J$9,Inputs!$H$6:$H$9))),0),"" )</f>
        <v/>
      </c>
      <c r="K3244" s="26">
        <f>IF($A3244&lt;=Inputs!$B$13,IF(6&lt;=Inputs!$B$8,IF(Inputs!$B$12&gt;0,MAX(MIN(NORM.INV(RAND(),LOOKUP(U3244,Inputs!$J$6:$J$9,Inputs!$G$6:$G$9),LOOKUP(U3244,Inputs!$J$6:$J$9,Inputs!$H$6:$H$9)),Inputs!$B$12),-Inputs!$B$12),NORM.INV(RAND(),LOOKUP(U3244,Inputs!$J$6:$J$9,Inputs!$G$6:$G$9),LOOKUP(U3244,Inputs!$J$6:$J$9,Inputs!$H$6:$H$9))),0),"" )</f>
        <v/>
      </c>
      <c r="L3244" s="26">
        <f>IF($A3244&lt;=Inputs!$B$13,IF(7&lt;=Inputs!$B$8,IF(Inputs!$B$12&gt;0,MAX(MIN(NORM.INV(RAND(),LOOKUP(V3244,Inputs!$J$6:$J$9,Inputs!$G$6:$G$9),LOOKUP(V3244,Inputs!$J$6:$J$9,Inputs!$H$6:$H$9)),Inputs!$B$12),-Inputs!$B$12),NORM.INV(RAND(),LOOKUP(V3244,Inputs!$J$6:$J$9,Inputs!$G$6:$G$9),LOOKUP(V3244,Inputs!$J$6:$J$9,Inputs!$H$6:$H$9))),0),"" )</f>
        <v/>
      </c>
      <c r="M3244" s="26">
        <f>IF($A3244&lt;=Inputs!$B$13,IF(8&lt;=Inputs!$B$8,IF(Inputs!$B$12&gt;0,MAX(MIN(NORM.INV(RAND(),LOOKUP(W3244,Inputs!$J$6:$J$9,Inputs!$G$6:$G$9),LOOKUP(W3244,Inputs!$J$6:$J$9,Inputs!$H$6:$H$9)),Inputs!$B$12),-Inputs!$B$12),NORM.INV(RAND(),LOOKUP(W3244,Inputs!$J$6:$J$9,Inputs!$G$6:$G$9),LOOKUP(W3244,Inputs!$J$6:$J$9,Inputs!$H$6:$H$9))),0),"" )</f>
        <v/>
      </c>
      <c r="N3244" s="26">
        <f>IF($A3244&lt;=Inputs!$B$13,IF(9&lt;=Inputs!$B$8,IF(Inputs!$B$12&gt;0,MAX(MIN(NORM.INV(RAND(),LOOKUP(X3244,Inputs!$J$6:$J$9,Inputs!$G$6:$G$9),LOOKUP(X3244,Inputs!$J$6:$J$9,Inputs!$H$6:$H$9)),Inputs!$B$12),-Inputs!$B$12),NORM.INV(RAND(),LOOKUP(X3244,Inputs!$J$6:$J$9,Inputs!$G$6:$G$9),LOOKUP(X3244,Inputs!$J$6:$J$9,Inputs!$H$6:$H$9))),0),"" )</f>
        <v/>
      </c>
      <c r="O3244" s="26">
        <f>IF($A3244&lt;=Inputs!$B$13,IF(10&lt;=Inputs!$B$8,IF(Inputs!$B$12&gt;0,MAX(MIN(NORM.INV(RAND(),LOOKUP(Y3244,Inputs!$J$6:$J$9,Inputs!$G$6:$G$9),LOOKUP(Y3244,Inputs!$J$6:$J$9,Inputs!$H$6:$H$9)),Inputs!$B$12),-Inputs!$B$12),NORM.INV(RAND(),LOOKUP(Y3244,Inputs!$J$6:$J$9,Inputs!$G$6:$G$9),LOOKUP(Y3244,Inputs!$J$6:$J$9,Inputs!$H$6:$H$9))),0),"" )</f>
        <v/>
      </c>
      <c r="P3244" s="31">
        <f>IF($A3244&lt;=Inputs!$B$13,RAND(),"")</f>
        <v/>
      </c>
      <c r="Q3244" s="31">
        <f>IF($A3244&lt;=Inputs!$B$13,RAND(),"")</f>
        <v/>
      </c>
      <c r="R3244" s="31">
        <f>IF($A3244&lt;=Inputs!$B$13,RAND(),"")</f>
        <v/>
      </c>
      <c r="S3244" s="31">
        <f>IF($A3244&lt;=Inputs!$B$13,RAND(),"")</f>
        <v/>
      </c>
      <c r="T3244" s="31">
        <f>IF($A3244&lt;=Inputs!$B$13,RAND(),"")</f>
        <v/>
      </c>
      <c r="U3244" s="31">
        <f>IF($A3244&lt;=Inputs!$B$13,RAND(),"")</f>
        <v/>
      </c>
      <c r="V3244" s="31">
        <f>IF($A3244&lt;=Inputs!$B$13,RAND(),"")</f>
        <v/>
      </c>
      <c r="W3244" s="31">
        <f>IF($A3244&lt;=Inputs!$B$13,RAND(),"")</f>
        <v/>
      </c>
      <c r="X3244" s="31">
        <f>IF($A3244&lt;=Inputs!$B$13,RAND(),"")</f>
        <v/>
      </c>
      <c r="Y3244" s="31">
        <f>IF($A3244&lt;=Inputs!$B$13,RAND(),"")</f>
        <v/>
      </c>
    </row>
    <row r="3245">
      <c r="A3245" t="n">
        <v>3240</v>
      </c>
      <c r="B3245" s="26">
        <f>IF($A3245&lt;=Inputs!$B$13,IF(Inputs!$B$8&gt;0,SUM(F3245:O3245)/Inputs!$B$8,0),"")</f>
        <v/>
      </c>
      <c r="C3245" s="27">
        <f>IF($A3245&lt;=Inputs!$B$13,B3245/100,"")</f>
        <v/>
      </c>
      <c r="D3245" s="28">
        <f>IF($A3245&lt;=Inputs!$B$13,C3245*Inputs!$B$7,"")</f>
        <v/>
      </c>
      <c r="E3245" s="29">
        <f>IF($A3245&lt;=Inputs!$B$13,IF(D3245&gt;0,1,0),"")</f>
        <v/>
      </c>
      <c r="F3245" s="26">
        <f>IF($A3245&lt;=Inputs!$B$13,IF(1&lt;=Inputs!$B$8,IF(Inputs!$B$12&gt;0,MAX(MIN(NORM.INV(RAND(),LOOKUP(P3245,Inputs!$J$6:$J$9,Inputs!$G$6:$G$9),LOOKUP(P3245,Inputs!$J$6:$J$9,Inputs!$H$6:$H$9)),Inputs!$B$12),-Inputs!$B$12),NORM.INV(RAND(),LOOKUP(P3245,Inputs!$J$6:$J$9,Inputs!$G$6:$G$9),LOOKUP(P3245,Inputs!$J$6:$J$9,Inputs!$H$6:$H$9))),0),"" )</f>
        <v/>
      </c>
      <c r="G3245" s="26">
        <f>IF($A3245&lt;=Inputs!$B$13,IF(2&lt;=Inputs!$B$8,IF(Inputs!$B$12&gt;0,MAX(MIN(NORM.INV(RAND(),LOOKUP(Q3245,Inputs!$J$6:$J$9,Inputs!$G$6:$G$9),LOOKUP(Q3245,Inputs!$J$6:$J$9,Inputs!$H$6:$H$9)),Inputs!$B$12),-Inputs!$B$12),NORM.INV(RAND(),LOOKUP(Q3245,Inputs!$J$6:$J$9,Inputs!$G$6:$G$9),LOOKUP(Q3245,Inputs!$J$6:$J$9,Inputs!$H$6:$H$9))),0),"" )</f>
        <v/>
      </c>
      <c r="H3245" s="26">
        <f>IF($A3245&lt;=Inputs!$B$13,IF(3&lt;=Inputs!$B$8,IF(Inputs!$B$12&gt;0,MAX(MIN(NORM.INV(RAND(),LOOKUP(R3245,Inputs!$J$6:$J$9,Inputs!$G$6:$G$9),LOOKUP(R3245,Inputs!$J$6:$J$9,Inputs!$H$6:$H$9)),Inputs!$B$12),-Inputs!$B$12),NORM.INV(RAND(),LOOKUP(R3245,Inputs!$J$6:$J$9,Inputs!$G$6:$G$9),LOOKUP(R3245,Inputs!$J$6:$J$9,Inputs!$H$6:$H$9))),0),"" )</f>
        <v/>
      </c>
      <c r="I3245" s="26">
        <f>IF($A3245&lt;=Inputs!$B$13,IF(4&lt;=Inputs!$B$8,IF(Inputs!$B$12&gt;0,MAX(MIN(NORM.INV(RAND(),LOOKUP(S3245,Inputs!$J$6:$J$9,Inputs!$G$6:$G$9),LOOKUP(S3245,Inputs!$J$6:$J$9,Inputs!$H$6:$H$9)),Inputs!$B$12),-Inputs!$B$12),NORM.INV(RAND(),LOOKUP(S3245,Inputs!$J$6:$J$9,Inputs!$G$6:$G$9),LOOKUP(S3245,Inputs!$J$6:$J$9,Inputs!$H$6:$H$9))),0),"" )</f>
        <v/>
      </c>
      <c r="J3245" s="26">
        <f>IF($A3245&lt;=Inputs!$B$13,IF(5&lt;=Inputs!$B$8,IF(Inputs!$B$12&gt;0,MAX(MIN(NORM.INV(RAND(),LOOKUP(T3245,Inputs!$J$6:$J$9,Inputs!$G$6:$G$9),LOOKUP(T3245,Inputs!$J$6:$J$9,Inputs!$H$6:$H$9)),Inputs!$B$12),-Inputs!$B$12),NORM.INV(RAND(),LOOKUP(T3245,Inputs!$J$6:$J$9,Inputs!$G$6:$G$9),LOOKUP(T3245,Inputs!$J$6:$J$9,Inputs!$H$6:$H$9))),0),"" )</f>
        <v/>
      </c>
      <c r="K3245" s="26">
        <f>IF($A3245&lt;=Inputs!$B$13,IF(6&lt;=Inputs!$B$8,IF(Inputs!$B$12&gt;0,MAX(MIN(NORM.INV(RAND(),LOOKUP(U3245,Inputs!$J$6:$J$9,Inputs!$G$6:$G$9),LOOKUP(U3245,Inputs!$J$6:$J$9,Inputs!$H$6:$H$9)),Inputs!$B$12),-Inputs!$B$12),NORM.INV(RAND(),LOOKUP(U3245,Inputs!$J$6:$J$9,Inputs!$G$6:$G$9),LOOKUP(U3245,Inputs!$J$6:$J$9,Inputs!$H$6:$H$9))),0),"" )</f>
        <v/>
      </c>
      <c r="L3245" s="26">
        <f>IF($A3245&lt;=Inputs!$B$13,IF(7&lt;=Inputs!$B$8,IF(Inputs!$B$12&gt;0,MAX(MIN(NORM.INV(RAND(),LOOKUP(V3245,Inputs!$J$6:$J$9,Inputs!$G$6:$G$9),LOOKUP(V3245,Inputs!$J$6:$J$9,Inputs!$H$6:$H$9)),Inputs!$B$12),-Inputs!$B$12),NORM.INV(RAND(),LOOKUP(V3245,Inputs!$J$6:$J$9,Inputs!$G$6:$G$9),LOOKUP(V3245,Inputs!$J$6:$J$9,Inputs!$H$6:$H$9))),0),"" )</f>
        <v/>
      </c>
      <c r="M3245" s="26">
        <f>IF($A3245&lt;=Inputs!$B$13,IF(8&lt;=Inputs!$B$8,IF(Inputs!$B$12&gt;0,MAX(MIN(NORM.INV(RAND(),LOOKUP(W3245,Inputs!$J$6:$J$9,Inputs!$G$6:$G$9),LOOKUP(W3245,Inputs!$J$6:$J$9,Inputs!$H$6:$H$9)),Inputs!$B$12),-Inputs!$B$12),NORM.INV(RAND(),LOOKUP(W3245,Inputs!$J$6:$J$9,Inputs!$G$6:$G$9),LOOKUP(W3245,Inputs!$J$6:$J$9,Inputs!$H$6:$H$9))),0),"" )</f>
        <v/>
      </c>
      <c r="N3245" s="26">
        <f>IF($A3245&lt;=Inputs!$B$13,IF(9&lt;=Inputs!$B$8,IF(Inputs!$B$12&gt;0,MAX(MIN(NORM.INV(RAND(),LOOKUP(X3245,Inputs!$J$6:$J$9,Inputs!$G$6:$G$9),LOOKUP(X3245,Inputs!$J$6:$J$9,Inputs!$H$6:$H$9)),Inputs!$B$12),-Inputs!$B$12),NORM.INV(RAND(),LOOKUP(X3245,Inputs!$J$6:$J$9,Inputs!$G$6:$G$9),LOOKUP(X3245,Inputs!$J$6:$J$9,Inputs!$H$6:$H$9))),0),"" )</f>
        <v/>
      </c>
      <c r="O3245" s="26">
        <f>IF($A3245&lt;=Inputs!$B$13,IF(10&lt;=Inputs!$B$8,IF(Inputs!$B$12&gt;0,MAX(MIN(NORM.INV(RAND(),LOOKUP(Y3245,Inputs!$J$6:$J$9,Inputs!$G$6:$G$9),LOOKUP(Y3245,Inputs!$J$6:$J$9,Inputs!$H$6:$H$9)),Inputs!$B$12),-Inputs!$B$12),NORM.INV(RAND(),LOOKUP(Y3245,Inputs!$J$6:$J$9,Inputs!$G$6:$G$9),LOOKUP(Y3245,Inputs!$J$6:$J$9,Inputs!$H$6:$H$9))),0),"" )</f>
        <v/>
      </c>
      <c r="P3245" s="31">
        <f>IF($A3245&lt;=Inputs!$B$13,RAND(),"")</f>
        <v/>
      </c>
      <c r="Q3245" s="31">
        <f>IF($A3245&lt;=Inputs!$B$13,RAND(),"")</f>
        <v/>
      </c>
      <c r="R3245" s="31">
        <f>IF($A3245&lt;=Inputs!$B$13,RAND(),"")</f>
        <v/>
      </c>
      <c r="S3245" s="31">
        <f>IF($A3245&lt;=Inputs!$B$13,RAND(),"")</f>
        <v/>
      </c>
      <c r="T3245" s="31">
        <f>IF($A3245&lt;=Inputs!$B$13,RAND(),"")</f>
        <v/>
      </c>
      <c r="U3245" s="31">
        <f>IF($A3245&lt;=Inputs!$B$13,RAND(),"")</f>
        <v/>
      </c>
      <c r="V3245" s="31">
        <f>IF($A3245&lt;=Inputs!$B$13,RAND(),"")</f>
        <v/>
      </c>
      <c r="W3245" s="31">
        <f>IF($A3245&lt;=Inputs!$B$13,RAND(),"")</f>
        <v/>
      </c>
      <c r="X3245" s="31">
        <f>IF($A3245&lt;=Inputs!$B$13,RAND(),"")</f>
        <v/>
      </c>
      <c r="Y3245" s="31">
        <f>IF($A3245&lt;=Inputs!$B$13,RAND(),"")</f>
        <v/>
      </c>
    </row>
    <row r="3246">
      <c r="A3246" t="n">
        <v>3241</v>
      </c>
      <c r="B3246" s="26">
        <f>IF($A3246&lt;=Inputs!$B$13,IF(Inputs!$B$8&gt;0,SUM(F3246:O3246)/Inputs!$B$8,0),"")</f>
        <v/>
      </c>
      <c r="C3246" s="27">
        <f>IF($A3246&lt;=Inputs!$B$13,B3246/100,"")</f>
        <v/>
      </c>
      <c r="D3246" s="28">
        <f>IF($A3246&lt;=Inputs!$B$13,C3246*Inputs!$B$7,"")</f>
        <v/>
      </c>
      <c r="E3246" s="29">
        <f>IF($A3246&lt;=Inputs!$B$13,IF(D3246&gt;0,1,0),"")</f>
        <v/>
      </c>
      <c r="F3246" s="26">
        <f>IF($A3246&lt;=Inputs!$B$13,IF(1&lt;=Inputs!$B$8,IF(Inputs!$B$12&gt;0,MAX(MIN(NORM.INV(RAND(),LOOKUP(P3246,Inputs!$J$6:$J$9,Inputs!$G$6:$G$9),LOOKUP(P3246,Inputs!$J$6:$J$9,Inputs!$H$6:$H$9)),Inputs!$B$12),-Inputs!$B$12),NORM.INV(RAND(),LOOKUP(P3246,Inputs!$J$6:$J$9,Inputs!$G$6:$G$9),LOOKUP(P3246,Inputs!$J$6:$J$9,Inputs!$H$6:$H$9))),0),"" )</f>
        <v/>
      </c>
      <c r="G3246" s="26">
        <f>IF($A3246&lt;=Inputs!$B$13,IF(2&lt;=Inputs!$B$8,IF(Inputs!$B$12&gt;0,MAX(MIN(NORM.INV(RAND(),LOOKUP(Q3246,Inputs!$J$6:$J$9,Inputs!$G$6:$G$9),LOOKUP(Q3246,Inputs!$J$6:$J$9,Inputs!$H$6:$H$9)),Inputs!$B$12),-Inputs!$B$12),NORM.INV(RAND(),LOOKUP(Q3246,Inputs!$J$6:$J$9,Inputs!$G$6:$G$9),LOOKUP(Q3246,Inputs!$J$6:$J$9,Inputs!$H$6:$H$9))),0),"" )</f>
        <v/>
      </c>
      <c r="H3246" s="26">
        <f>IF($A3246&lt;=Inputs!$B$13,IF(3&lt;=Inputs!$B$8,IF(Inputs!$B$12&gt;0,MAX(MIN(NORM.INV(RAND(),LOOKUP(R3246,Inputs!$J$6:$J$9,Inputs!$G$6:$G$9),LOOKUP(R3246,Inputs!$J$6:$J$9,Inputs!$H$6:$H$9)),Inputs!$B$12),-Inputs!$B$12),NORM.INV(RAND(),LOOKUP(R3246,Inputs!$J$6:$J$9,Inputs!$G$6:$G$9),LOOKUP(R3246,Inputs!$J$6:$J$9,Inputs!$H$6:$H$9))),0),"" )</f>
        <v/>
      </c>
      <c r="I3246" s="26">
        <f>IF($A3246&lt;=Inputs!$B$13,IF(4&lt;=Inputs!$B$8,IF(Inputs!$B$12&gt;0,MAX(MIN(NORM.INV(RAND(),LOOKUP(S3246,Inputs!$J$6:$J$9,Inputs!$G$6:$G$9),LOOKUP(S3246,Inputs!$J$6:$J$9,Inputs!$H$6:$H$9)),Inputs!$B$12),-Inputs!$B$12),NORM.INV(RAND(),LOOKUP(S3246,Inputs!$J$6:$J$9,Inputs!$G$6:$G$9),LOOKUP(S3246,Inputs!$J$6:$J$9,Inputs!$H$6:$H$9))),0),"" )</f>
        <v/>
      </c>
      <c r="J3246" s="26">
        <f>IF($A3246&lt;=Inputs!$B$13,IF(5&lt;=Inputs!$B$8,IF(Inputs!$B$12&gt;0,MAX(MIN(NORM.INV(RAND(),LOOKUP(T3246,Inputs!$J$6:$J$9,Inputs!$G$6:$G$9),LOOKUP(T3246,Inputs!$J$6:$J$9,Inputs!$H$6:$H$9)),Inputs!$B$12),-Inputs!$B$12),NORM.INV(RAND(),LOOKUP(T3246,Inputs!$J$6:$J$9,Inputs!$G$6:$G$9),LOOKUP(T3246,Inputs!$J$6:$J$9,Inputs!$H$6:$H$9))),0),"" )</f>
        <v/>
      </c>
      <c r="K3246" s="26">
        <f>IF($A3246&lt;=Inputs!$B$13,IF(6&lt;=Inputs!$B$8,IF(Inputs!$B$12&gt;0,MAX(MIN(NORM.INV(RAND(),LOOKUP(U3246,Inputs!$J$6:$J$9,Inputs!$G$6:$G$9),LOOKUP(U3246,Inputs!$J$6:$J$9,Inputs!$H$6:$H$9)),Inputs!$B$12),-Inputs!$B$12),NORM.INV(RAND(),LOOKUP(U3246,Inputs!$J$6:$J$9,Inputs!$G$6:$G$9),LOOKUP(U3246,Inputs!$J$6:$J$9,Inputs!$H$6:$H$9))),0),"" )</f>
        <v/>
      </c>
      <c r="L3246" s="26">
        <f>IF($A3246&lt;=Inputs!$B$13,IF(7&lt;=Inputs!$B$8,IF(Inputs!$B$12&gt;0,MAX(MIN(NORM.INV(RAND(),LOOKUP(V3246,Inputs!$J$6:$J$9,Inputs!$G$6:$G$9),LOOKUP(V3246,Inputs!$J$6:$J$9,Inputs!$H$6:$H$9)),Inputs!$B$12),-Inputs!$B$12),NORM.INV(RAND(),LOOKUP(V3246,Inputs!$J$6:$J$9,Inputs!$G$6:$G$9),LOOKUP(V3246,Inputs!$J$6:$J$9,Inputs!$H$6:$H$9))),0),"" )</f>
        <v/>
      </c>
      <c r="M3246" s="26">
        <f>IF($A3246&lt;=Inputs!$B$13,IF(8&lt;=Inputs!$B$8,IF(Inputs!$B$12&gt;0,MAX(MIN(NORM.INV(RAND(),LOOKUP(W3246,Inputs!$J$6:$J$9,Inputs!$G$6:$G$9),LOOKUP(W3246,Inputs!$J$6:$J$9,Inputs!$H$6:$H$9)),Inputs!$B$12),-Inputs!$B$12),NORM.INV(RAND(),LOOKUP(W3246,Inputs!$J$6:$J$9,Inputs!$G$6:$G$9),LOOKUP(W3246,Inputs!$J$6:$J$9,Inputs!$H$6:$H$9))),0),"" )</f>
        <v/>
      </c>
      <c r="N3246" s="26">
        <f>IF($A3246&lt;=Inputs!$B$13,IF(9&lt;=Inputs!$B$8,IF(Inputs!$B$12&gt;0,MAX(MIN(NORM.INV(RAND(),LOOKUP(X3246,Inputs!$J$6:$J$9,Inputs!$G$6:$G$9),LOOKUP(X3246,Inputs!$J$6:$J$9,Inputs!$H$6:$H$9)),Inputs!$B$12),-Inputs!$B$12),NORM.INV(RAND(),LOOKUP(X3246,Inputs!$J$6:$J$9,Inputs!$G$6:$G$9),LOOKUP(X3246,Inputs!$J$6:$J$9,Inputs!$H$6:$H$9))),0),"" )</f>
        <v/>
      </c>
      <c r="O3246" s="26">
        <f>IF($A3246&lt;=Inputs!$B$13,IF(10&lt;=Inputs!$B$8,IF(Inputs!$B$12&gt;0,MAX(MIN(NORM.INV(RAND(),LOOKUP(Y3246,Inputs!$J$6:$J$9,Inputs!$G$6:$G$9),LOOKUP(Y3246,Inputs!$J$6:$J$9,Inputs!$H$6:$H$9)),Inputs!$B$12),-Inputs!$B$12),NORM.INV(RAND(),LOOKUP(Y3246,Inputs!$J$6:$J$9,Inputs!$G$6:$G$9),LOOKUP(Y3246,Inputs!$J$6:$J$9,Inputs!$H$6:$H$9))),0),"" )</f>
        <v/>
      </c>
      <c r="P3246" s="31">
        <f>IF($A3246&lt;=Inputs!$B$13,RAND(),"")</f>
        <v/>
      </c>
      <c r="Q3246" s="31">
        <f>IF($A3246&lt;=Inputs!$B$13,RAND(),"")</f>
        <v/>
      </c>
      <c r="R3246" s="31">
        <f>IF($A3246&lt;=Inputs!$B$13,RAND(),"")</f>
        <v/>
      </c>
      <c r="S3246" s="31">
        <f>IF($A3246&lt;=Inputs!$B$13,RAND(),"")</f>
        <v/>
      </c>
      <c r="T3246" s="31">
        <f>IF($A3246&lt;=Inputs!$B$13,RAND(),"")</f>
        <v/>
      </c>
      <c r="U3246" s="31">
        <f>IF($A3246&lt;=Inputs!$B$13,RAND(),"")</f>
        <v/>
      </c>
      <c r="V3246" s="31">
        <f>IF($A3246&lt;=Inputs!$B$13,RAND(),"")</f>
        <v/>
      </c>
      <c r="W3246" s="31">
        <f>IF($A3246&lt;=Inputs!$B$13,RAND(),"")</f>
        <v/>
      </c>
      <c r="X3246" s="31">
        <f>IF($A3246&lt;=Inputs!$B$13,RAND(),"")</f>
        <v/>
      </c>
      <c r="Y3246" s="31">
        <f>IF($A3246&lt;=Inputs!$B$13,RAND(),"")</f>
        <v/>
      </c>
    </row>
    <row r="3247">
      <c r="A3247" t="n">
        <v>3242</v>
      </c>
      <c r="B3247" s="26">
        <f>IF($A3247&lt;=Inputs!$B$13,IF(Inputs!$B$8&gt;0,SUM(F3247:O3247)/Inputs!$B$8,0),"")</f>
        <v/>
      </c>
      <c r="C3247" s="27">
        <f>IF($A3247&lt;=Inputs!$B$13,B3247/100,"")</f>
        <v/>
      </c>
      <c r="D3247" s="28">
        <f>IF($A3247&lt;=Inputs!$B$13,C3247*Inputs!$B$7,"")</f>
        <v/>
      </c>
      <c r="E3247" s="29">
        <f>IF($A3247&lt;=Inputs!$B$13,IF(D3247&gt;0,1,0),"")</f>
        <v/>
      </c>
      <c r="F3247" s="26">
        <f>IF($A3247&lt;=Inputs!$B$13,IF(1&lt;=Inputs!$B$8,IF(Inputs!$B$12&gt;0,MAX(MIN(NORM.INV(RAND(),LOOKUP(P3247,Inputs!$J$6:$J$9,Inputs!$G$6:$G$9),LOOKUP(P3247,Inputs!$J$6:$J$9,Inputs!$H$6:$H$9)),Inputs!$B$12),-Inputs!$B$12),NORM.INV(RAND(),LOOKUP(P3247,Inputs!$J$6:$J$9,Inputs!$G$6:$G$9),LOOKUP(P3247,Inputs!$J$6:$J$9,Inputs!$H$6:$H$9))),0),"" )</f>
        <v/>
      </c>
      <c r="G3247" s="26">
        <f>IF($A3247&lt;=Inputs!$B$13,IF(2&lt;=Inputs!$B$8,IF(Inputs!$B$12&gt;0,MAX(MIN(NORM.INV(RAND(),LOOKUP(Q3247,Inputs!$J$6:$J$9,Inputs!$G$6:$G$9),LOOKUP(Q3247,Inputs!$J$6:$J$9,Inputs!$H$6:$H$9)),Inputs!$B$12),-Inputs!$B$12),NORM.INV(RAND(),LOOKUP(Q3247,Inputs!$J$6:$J$9,Inputs!$G$6:$G$9),LOOKUP(Q3247,Inputs!$J$6:$J$9,Inputs!$H$6:$H$9))),0),"" )</f>
        <v/>
      </c>
      <c r="H3247" s="26">
        <f>IF($A3247&lt;=Inputs!$B$13,IF(3&lt;=Inputs!$B$8,IF(Inputs!$B$12&gt;0,MAX(MIN(NORM.INV(RAND(),LOOKUP(R3247,Inputs!$J$6:$J$9,Inputs!$G$6:$G$9),LOOKUP(R3247,Inputs!$J$6:$J$9,Inputs!$H$6:$H$9)),Inputs!$B$12),-Inputs!$B$12),NORM.INV(RAND(),LOOKUP(R3247,Inputs!$J$6:$J$9,Inputs!$G$6:$G$9),LOOKUP(R3247,Inputs!$J$6:$J$9,Inputs!$H$6:$H$9))),0),"" )</f>
        <v/>
      </c>
      <c r="I3247" s="26">
        <f>IF($A3247&lt;=Inputs!$B$13,IF(4&lt;=Inputs!$B$8,IF(Inputs!$B$12&gt;0,MAX(MIN(NORM.INV(RAND(),LOOKUP(S3247,Inputs!$J$6:$J$9,Inputs!$G$6:$G$9),LOOKUP(S3247,Inputs!$J$6:$J$9,Inputs!$H$6:$H$9)),Inputs!$B$12),-Inputs!$B$12),NORM.INV(RAND(),LOOKUP(S3247,Inputs!$J$6:$J$9,Inputs!$G$6:$G$9),LOOKUP(S3247,Inputs!$J$6:$J$9,Inputs!$H$6:$H$9))),0),"" )</f>
        <v/>
      </c>
      <c r="J3247" s="26">
        <f>IF($A3247&lt;=Inputs!$B$13,IF(5&lt;=Inputs!$B$8,IF(Inputs!$B$12&gt;0,MAX(MIN(NORM.INV(RAND(),LOOKUP(T3247,Inputs!$J$6:$J$9,Inputs!$G$6:$G$9),LOOKUP(T3247,Inputs!$J$6:$J$9,Inputs!$H$6:$H$9)),Inputs!$B$12),-Inputs!$B$12),NORM.INV(RAND(),LOOKUP(T3247,Inputs!$J$6:$J$9,Inputs!$G$6:$G$9),LOOKUP(T3247,Inputs!$J$6:$J$9,Inputs!$H$6:$H$9))),0),"" )</f>
        <v/>
      </c>
      <c r="K3247" s="26">
        <f>IF($A3247&lt;=Inputs!$B$13,IF(6&lt;=Inputs!$B$8,IF(Inputs!$B$12&gt;0,MAX(MIN(NORM.INV(RAND(),LOOKUP(U3247,Inputs!$J$6:$J$9,Inputs!$G$6:$G$9),LOOKUP(U3247,Inputs!$J$6:$J$9,Inputs!$H$6:$H$9)),Inputs!$B$12),-Inputs!$B$12),NORM.INV(RAND(),LOOKUP(U3247,Inputs!$J$6:$J$9,Inputs!$G$6:$G$9),LOOKUP(U3247,Inputs!$J$6:$J$9,Inputs!$H$6:$H$9))),0),"" )</f>
        <v/>
      </c>
      <c r="L3247" s="26">
        <f>IF($A3247&lt;=Inputs!$B$13,IF(7&lt;=Inputs!$B$8,IF(Inputs!$B$12&gt;0,MAX(MIN(NORM.INV(RAND(),LOOKUP(V3247,Inputs!$J$6:$J$9,Inputs!$G$6:$G$9),LOOKUP(V3247,Inputs!$J$6:$J$9,Inputs!$H$6:$H$9)),Inputs!$B$12),-Inputs!$B$12),NORM.INV(RAND(),LOOKUP(V3247,Inputs!$J$6:$J$9,Inputs!$G$6:$G$9),LOOKUP(V3247,Inputs!$J$6:$J$9,Inputs!$H$6:$H$9))),0),"" )</f>
        <v/>
      </c>
      <c r="M3247" s="26">
        <f>IF($A3247&lt;=Inputs!$B$13,IF(8&lt;=Inputs!$B$8,IF(Inputs!$B$12&gt;0,MAX(MIN(NORM.INV(RAND(),LOOKUP(W3247,Inputs!$J$6:$J$9,Inputs!$G$6:$G$9),LOOKUP(W3247,Inputs!$J$6:$J$9,Inputs!$H$6:$H$9)),Inputs!$B$12),-Inputs!$B$12),NORM.INV(RAND(),LOOKUP(W3247,Inputs!$J$6:$J$9,Inputs!$G$6:$G$9),LOOKUP(W3247,Inputs!$J$6:$J$9,Inputs!$H$6:$H$9))),0),"" )</f>
        <v/>
      </c>
      <c r="N3247" s="26">
        <f>IF($A3247&lt;=Inputs!$B$13,IF(9&lt;=Inputs!$B$8,IF(Inputs!$B$12&gt;0,MAX(MIN(NORM.INV(RAND(),LOOKUP(X3247,Inputs!$J$6:$J$9,Inputs!$G$6:$G$9),LOOKUP(X3247,Inputs!$J$6:$J$9,Inputs!$H$6:$H$9)),Inputs!$B$12),-Inputs!$B$12),NORM.INV(RAND(),LOOKUP(X3247,Inputs!$J$6:$J$9,Inputs!$G$6:$G$9),LOOKUP(X3247,Inputs!$J$6:$J$9,Inputs!$H$6:$H$9))),0),"" )</f>
        <v/>
      </c>
      <c r="O3247" s="26">
        <f>IF($A3247&lt;=Inputs!$B$13,IF(10&lt;=Inputs!$B$8,IF(Inputs!$B$12&gt;0,MAX(MIN(NORM.INV(RAND(),LOOKUP(Y3247,Inputs!$J$6:$J$9,Inputs!$G$6:$G$9),LOOKUP(Y3247,Inputs!$J$6:$J$9,Inputs!$H$6:$H$9)),Inputs!$B$12),-Inputs!$B$12),NORM.INV(RAND(),LOOKUP(Y3247,Inputs!$J$6:$J$9,Inputs!$G$6:$G$9),LOOKUP(Y3247,Inputs!$J$6:$J$9,Inputs!$H$6:$H$9))),0),"" )</f>
        <v/>
      </c>
      <c r="P3247" s="31">
        <f>IF($A3247&lt;=Inputs!$B$13,RAND(),"")</f>
        <v/>
      </c>
      <c r="Q3247" s="31">
        <f>IF($A3247&lt;=Inputs!$B$13,RAND(),"")</f>
        <v/>
      </c>
      <c r="R3247" s="31">
        <f>IF($A3247&lt;=Inputs!$B$13,RAND(),"")</f>
        <v/>
      </c>
      <c r="S3247" s="31">
        <f>IF($A3247&lt;=Inputs!$B$13,RAND(),"")</f>
        <v/>
      </c>
      <c r="T3247" s="31">
        <f>IF($A3247&lt;=Inputs!$B$13,RAND(),"")</f>
        <v/>
      </c>
      <c r="U3247" s="31">
        <f>IF($A3247&lt;=Inputs!$B$13,RAND(),"")</f>
        <v/>
      </c>
      <c r="V3247" s="31">
        <f>IF($A3247&lt;=Inputs!$B$13,RAND(),"")</f>
        <v/>
      </c>
      <c r="W3247" s="31">
        <f>IF($A3247&lt;=Inputs!$B$13,RAND(),"")</f>
        <v/>
      </c>
      <c r="X3247" s="31">
        <f>IF($A3247&lt;=Inputs!$B$13,RAND(),"")</f>
        <v/>
      </c>
      <c r="Y3247" s="31">
        <f>IF($A3247&lt;=Inputs!$B$13,RAND(),"")</f>
        <v/>
      </c>
    </row>
    <row r="3248">
      <c r="A3248" t="n">
        <v>3243</v>
      </c>
      <c r="B3248" s="26">
        <f>IF($A3248&lt;=Inputs!$B$13,IF(Inputs!$B$8&gt;0,SUM(F3248:O3248)/Inputs!$B$8,0),"")</f>
        <v/>
      </c>
      <c r="C3248" s="27">
        <f>IF($A3248&lt;=Inputs!$B$13,B3248/100,"")</f>
        <v/>
      </c>
      <c r="D3248" s="28">
        <f>IF($A3248&lt;=Inputs!$B$13,C3248*Inputs!$B$7,"")</f>
        <v/>
      </c>
      <c r="E3248" s="29">
        <f>IF($A3248&lt;=Inputs!$B$13,IF(D3248&gt;0,1,0),"")</f>
        <v/>
      </c>
      <c r="F3248" s="26">
        <f>IF($A3248&lt;=Inputs!$B$13,IF(1&lt;=Inputs!$B$8,IF(Inputs!$B$12&gt;0,MAX(MIN(NORM.INV(RAND(),LOOKUP(P3248,Inputs!$J$6:$J$9,Inputs!$G$6:$G$9),LOOKUP(P3248,Inputs!$J$6:$J$9,Inputs!$H$6:$H$9)),Inputs!$B$12),-Inputs!$B$12),NORM.INV(RAND(),LOOKUP(P3248,Inputs!$J$6:$J$9,Inputs!$G$6:$G$9),LOOKUP(P3248,Inputs!$J$6:$J$9,Inputs!$H$6:$H$9))),0),"" )</f>
        <v/>
      </c>
      <c r="G3248" s="26">
        <f>IF($A3248&lt;=Inputs!$B$13,IF(2&lt;=Inputs!$B$8,IF(Inputs!$B$12&gt;0,MAX(MIN(NORM.INV(RAND(),LOOKUP(Q3248,Inputs!$J$6:$J$9,Inputs!$G$6:$G$9),LOOKUP(Q3248,Inputs!$J$6:$J$9,Inputs!$H$6:$H$9)),Inputs!$B$12),-Inputs!$B$12),NORM.INV(RAND(),LOOKUP(Q3248,Inputs!$J$6:$J$9,Inputs!$G$6:$G$9),LOOKUP(Q3248,Inputs!$J$6:$J$9,Inputs!$H$6:$H$9))),0),"" )</f>
        <v/>
      </c>
      <c r="H3248" s="26">
        <f>IF($A3248&lt;=Inputs!$B$13,IF(3&lt;=Inputs!$B$8,IF(Inputs!$B$12&gt;0,MAX(MIN(NORM.INV(RAND(),LOOKUP(R3248,Inputs!$J$6:$J$9,Inputs!$G$6:$G$9),LOOKUP(R3248,Inputs!$J$6:$J$9,Inputs!$H$6:$H$9)),Inputs!$B$12),-Inputs!$B$12),NORM.INV(RAND(),LOOKUP(R3248,Inputs!$J$6:$J$9,Inputs!$G$6:$G$9),LOOKUP(R3248,Inputs!$J$6:$J$9,Inputs!$H$6:$H$9))),0),"" )</f>
        <v/>
      </c>
      <c r="I3248" s="26">
        <f>IF($A3248&lt;=Inputs!$B$13,IF(4&lt;=Inputs!$B$8,IF(Inputs!$B$12&gt;0,MAX(MIN(NORM.INV(RAND(),LOOKUP(S3248,Inputs!$J$6:$J$9,Inputs!$G$6:$G$9),LOOKUP(S3248,Inputs!$J$6:$J$9,Inputs!$H$6:$H$9)),Inputs!$B$12),-Inputs!$B$12),NORM.INV(RAND(),LOOKUP(S3248,Inputs!$J$6:$J$9,Inputs!$G$6:$G$9),LOOKUP(S3248,Inputs!$J$6:$J$9,Inputs!$H$6:$H$9))),0),"" )</f>
        <v/>
      </c>
      <c r="J3248" s="26">
        <f>IF($A3248&lt;=Inputs!$B$13,IF(5&lt;=Inputs!$B$8,IF(Inputs!$B$12&gt;0,MAX(MIN(NORM.INV(RAND(),LOOKUP(T3248,Inputs!$J$6:$J$9,Inputs!$G$6:$G$9),LOOKUP(T3248,Inputs!$J$6:$J$9,Inputs!$H$6:$H$9)),Inputs!$B$12),-Inputs!$B$12),NORM.INV(RAND(),LOOKUP(T3248,Inputs!$J$6:$J$9,Inputs!$G$6:$G$9),LOOKUP(T3248,Inputs!$J$6:$J$9,Inputs!$H$6:$H$9))),0),"" )</f>
        <v/>
      </c>
      <c r="K3248" s="26">
        <f>IF($A3248&lt;=Inputs!$B$13,IF(6&lt;=Inputs!$B$8,IF(Inputs!$B$12&gt;0,MAX(MIN(NORM.INV(RAND(),LOOKUP(U3248,Inputs!$J$6:$J$9,Inputs!$G$6:$G$9),LOOKUP(U3248,Inputs!$J$6:$J$9,Inputs!$H$6:$H$9)),Inputs!$B$12),-Inputs!$B$12),NORM.INV(RAND(),LOOKUP(U3248,Inputs!$J$6:$J$9,Inputs!$G$6:$G$9),LOOKUP(U3248,Inputs!$J$6:$J$9,Inputs!$H$6:$H$9))),0),"" )</f>
        <v/>
      </c>
      <c r="L3248" s="26">
        <f>IF($A3248&lt;=Inputs!$B$13,IF(7&lt;=Inputs!$B$8,IF(Inputs!$B$12&gt;0,MAX(MIN(NORM.INV(RAND(),LOOKUP(V3248,Inputs!$J$6:$J$9,Inputs!$G$6:$G$9),LOOKUP(V3248,Inputs!$J$6:$J$9,Inputs!$H$6:$H$9)),Inputs!$B$12),-Inputs!$B$12),NORM.INV(RAND(),LOOKUP(V3248,Inputs!$J$6:$J$9,Inputs!$G$6:$G$9),LOOKUP(V3248,Inputs!$J$6:$J$9,Inputs!$H$6:$H$9))),0),"" )</f>
        <v/>
      </c>
      <c r="M3248" s="26">
        <f>IF($A3248&lt;=Inputs!$B$13,IF(8&lt;=Inputs!$B$8,IF(Inputs!$B$12&gt;0,MAX(MIN(NORM.INV(RAND(),LOOKUP(W3248,Inputs!$J$6:$J$9,Inputs!$G$6:$G$9),LOOKUP(W3248,Inputs!$J$6:$J$9,Inputs!$H$6:$H$9)),Inputs!$B$12),-Inputs!$B$12),NORM.INV(RAND(),LOOKUP(W3248,Inputs!$J$6:$J$9,Inputs!$G$6:$G$9),LOOKUP(W3248,Inputs!$J$6:$J$9,Inputs!$H$6:$H$9))),0),"" )</f>
        <v/>
      </c>
      <c r="N3248" s="26">
        <f>IF($A3248&lt;=Inputs!$B$13,IF(9&lt;=Inputs!$B$8,IF(Inputs!$B$12&gt;0,MAX(MIN(NORM.INV(RAND(),LOOKUP(X3248,Inputs!$J$6:$J$9,Inputs!$G$6:$G$9),LOOKUP(X3248,Inputs!$J$6:$J$9,Inputs!$H$6:$H$9)),Inputs!$B$12),-Inputs!$B$12),NORM.INV(RAND(),LOOKUP(X3248,Inputs!$J$6:$J$9,Inputs!$G$6:$G$9),LOOKUP(X3248,Inputs!$J$6:$J$9,Inputs!$H$6:$H$9))),0),"" )</f>
        <v/>
      </c>
      <c r="O3248" s="26">
        <f>IF($A3248&lt;=Inputs!$B$13,IF(10&lt;=Inputs!$B$8,IF(Inputs!$B$12&gt;0,MAX(MIN(NORM.INV(RAND(),LOOKUP(Y3248,Inputs!$J$6:$J$9,Inputs!$G$6:$G$9),LOOKUP(Y3248,Inputs!$J$6:$J$9,Inputs!$H$6:$H$9)),Inputs!$B$12),-Inputs!$B$12),NORM.INV(RAND(),LOOKUP(Y3248,Inputs!$J$6:$J$9,Inputs!$G$6:$G$9),LOOKUP(Y3248,Inputs!$J$6:$J$9,Inputs!$H$6:$H$9))),0),"" )</f>
        <v/>
      </c>
      <c r="P3248" s="31">
        <f>IF($A3248&lt;=Inputs!$B$13,RAND(),"")</f>
        <v/>
      </c>
      <c r="Q3248" s="31">
        <f>IF($A3248&lt;=Inputs!$B$13,RAND(),"")</f>
        <v/>
      </c>
      <c r="R3248" s="31">
        <f>IF($A3248&lt;=Inputs!$B$13,RAND(),"")</f>
        <v/>
      </c>
      <c r="S3248" s="31">
        <f>IF($A3248&lt;=Inputs!$B$13,RAND(),"")</f>
        <v/>
      </c>
      <c r="T3248" s="31">
        <f>IF($A3248&lt;=Inputs!$B$13,RAND(),"")</f>
        <v/>
      </c>
      <c r="U3248" s="31">
        <f>IF($A3248&lt;=Inputs!$B$13,RAND(),"")</f>
        <v/>
      </c>
      <c r="V3248" s="31">
        <f>IF($A3248&lt;=Inputs!$B$13,RAND(),"")</f>
        <v/>
      </c>
      <c r="W3248" s="31">
        <f>IF($A3248&lt;=Inputs!$B$13,RAND(),"")</f>
        <v/>
      </c>
      <c r="X3248" s="31">
        <f>IF($A3248&lt;=Inputs!$B$13,RAND(),"")</f>
        <v/>
      </c>
      <c r="Y3248" s="31">
        <f>IF($A3248&lt;=Inputs!$B$13,RAND(),"")</f>
        <v/>
      </c>
    </row>
    <row r="3249">
      <c r="A3249" t="n">
        <v>3244</v>
      </c>
      <c r="B3249" s="26">
        <f>IF($A3249&lt;=Inputs!$B$13,IF(Inputs!$B$8&gt;0,SUM(F3249:O3249)/Inputs!$B$8,0),"")</f>
        <v/>
      </c>
      <c r="C3249" s="27">
        <f>IF($A3249&lt;=Inputs!$B$13,B3249/100,"")</f>
        <v/>
      </c>
      <c r="D3249" s="28">
        <f>IF($A3249&lt;=Inputs!$B$13,C3249*Inputs!$B$7,"")</f>
        <v/>
      </c>
      <c r="E3249" s="29">
        <f>IF($A3249&lt;=Inputs!$B$13,IF(D3249&gt;0,1,0),"")</f>
        <v/>
      </c>
      <c r="F3249" s="26">
        <f>IF($A3249&lt;=Inputs!$B$13,IF(1&lt;=Inputs!$B$8,IF(Inputs!$B$12&gt;0,MAX(MIN(NORM.INV(RAND(),LOOKUP(P3249,Inputs!$J$6:$J$9,Inputs!$G$6:$G$9),LOOKUP(P3249,Inputs!$J$6:$J$9,Inputs!$H$6:$H$9)),Inputs!$B$12),-Inputs!$B$12),NORM.INV(RAND(),LOOKUP(P3249,Inputs!$J$6:$J$9,Inputs!$G$6:$G$9),LOOKUP(P3249,Inputs!$J$6:$J$9,Inputs!$H$6:$H$9))),0),"" )</f>
        <v/>
      </c>
      <c r="G3249" s="26">
        <f>IF($A3249&lt;=Inputs!$B$13,IF(2&lt;=Inputs!$B$8,IF(Inputs!$B$12&gt;0,MAX(MIN(NORM.INV(RAND(),LOOKUP(Q3249,Inputs!$J$6:$J$9,Inputs!$G$6:$G$9),LOOKUP(Q3249,Inputs!$J$6:$J$9,Inputs!$H$6:$H$9)),Inputs!$B$12),-Inputs!$B$12),NORM.INV(RAND(),LOOKUP(Q3249,Inputs!$J$6:$J$9,Inputs!$G$6:$G$9),LOOKUP(Q3249,Inputs!$J$6:$J$9,Inputs!$H$6:$H$9))),0),"" )</f>
        <v/>
      </c>
      <c r="H3249" s="26">
        <f>IF($A3249&lt;=Inputs!$B$13,IF(3&lt;=Inputs!$B$8,IF(Inputs!$B$12&gt;0,MAX(MIN(NORM.INV(RAND(),LOOKUP(R3249,Inputs!$J$6:$J$9,Inputs!$G$6:$G$9),LOOKUP(R3249,Inputs!$J$6:$J$9,Inputs!$H$6:$H$9)),Inputs!$B$12),-Inputs!$B$12),NORM.INV(RAND(),LOOKUP(R3249,Inputs!$J$6:$J$9,Inputs!$G$6:$G$9),LOOKUP(R3249,Inputs!$J$6:$J$9,Inputs!$H$6:$H$9))),0),"" )</f>
        <v/>
      </c>
      <c r="I3249" s="26">
        <f>IF($A3249&lt;=Inputs!$B$13,IF(4&lt;=Inputs!$B$8,IF(Inputs!$B$12&gt;0,MAX(MIN(NORM.INV(RAND(),LOOKUP(S3249,Inputs!$J$6:$J$9,Inputs!$G$6:$G$9),LOOKUP(S3249,Inputs!$J$6:$J$9,Inputs!$H$6:$H$9)),Inputs!$B$12),-Inputs!$B$12),NORM.INV(RAND(),LOOKUP(S3249,Inputs!$J$6:$J$9,Inputs!$G$6:$G$9),LOOKUP(S3249,Inputs!$J$6:$J$9,Inputs!$H$6:$H$9))),0),"" )</f>
        <v/>
      </c>
      <c r="J3249" s="26">
        <f>IF($A3249&lt;=Inputs!$B$13,IF(5&lt;=Inputs!$B$8,IF(Inputs!$B$12&gt;0,MAX(MIN(NORM.INV(RAND(),LOOKUP(T3249,Inputs!$J$6:$J$9,Inputs!$G$6:$G$9),LOOKUP(T3249,Inputs!$J$6:$J$9,Inputs!$H$6:$H$9)),Inputs!$B$12),-Inputs!$B$12),NORM.INV(RAND(),LOOKUP(T3249,Inputs!$J$6:$J$9,Inputs!$G$6:$G$9),LOOKUP(T3249,Inputs!$J$6:$J$9,Inputs!$H$6:$H$9))),0),"" )</f>
        <v/>
      </c>
      <c r="K3249" s="26">
        <f>IF($A3249&lt;=Inputs!$B$13,IF(6&lt;=Inputs!$B$8,IF(Inputs!$B$12&gt;0,MAX(MIN(NORM.INV(RAND(),LOOKUP(U3249,Inputs!$J$6:$J$9,Inputs!$G$6:$G$9),LOOKUP(U3249,Inputs!$J$6:$J$9,Inputs!$H$6:$H$9)),Inputs!$B$12),-Inputs!$B$12),NORM.INV(RAND(),LOOKUP(U3249,Inputs!$J$6:$J$9,Inputs!$G$6:$G$9),LOOKUP(U3249,Inputs!$J$6:$J$9,Inputs!$H$6:$H$9))),0),"" )</f>
        <v/>
      </c>
      <c r="L3249" s="26">
        <f>IF($A3249&lt;=Inputs!$B$13,IF(7&lt;=Inputs!$B$8,IF(Inputs!$B$12&gt;0,MAX(MIN(NORM.INV(RAND(),LOOKUP(V3249,Inputs!$J$6:$J$9,Inputs!$G$6:$G$9),LOOKUP(V3249,Inputs!$J$6:$J$9,Inputs!$H$6:$H$9)),Inputs!$B$12),-Inputs!$B$12),NORM.INV(RAND(),LOOKUP(V3249,Inputs!$J$6:$J$9,Inputs!$G$6:$G$9),LOOKUP(V3249,Inputs!$J$6:$J$9,Inputs!$H$6:$H$9))),0),"" )</f>
        <v/>
      </c>
      <c r="M3249" s="26">
        <f>IF($A3249&lt;=Inputs!$B$13,IF(8&lt;=Inputs!$B$8,IF(Inputs!$B$12&gt;0,MAX(MIN(NORM.INV(RAND(),LOOKUP(W3249,Inputs!$J$6:$J$9,Inputs!$G$6:$G$9),LOOKUP(W3249,Inputs!$J$6:$J$9,Inputs!$H$6:$H$9)),Inputs!$B$12),-Inputs!$B$12),NORM.INV(RAND(),LOOKUP(W3249,Inputs!$J$6:$J$9,Inputs!$G$6:$G$9),LOOKUP(W3249,Inputs!$J$6:$J$9,Inputs!$H$6:$H$9))),0),"" )</f>
        <v/>
      </c>
      <c r="N3249" s="26">
        <f>IF($A3249&lt;=Inputs!$B$13,IF(9&lt;=Inputs!$B$8,IF(Inputs!$B$12&gt;0,MAX(MIN(NORM.INV(RAND(),LOOKUP(X3249,Inputs!$J$6:$J$9,Inputs!$G$6:$G$9),LOOKUP(X3249,Inputs!$J$6:$J$9,Inputs!$H$6:$H$9)),Inputs!$B$12),-Inputs!$B$12),NORM.INV(RAND(),LOOKUP(X3249,Inputs!$J$6:$J$9,Inputs!$G$6:$G$9),LOOKUP(X3249,Inputs!$J$6:$J$9,Inputs!$H$6:$H$9))),0),"" )</f>
        <v/>
      </c>
      <c r="O3249" s="26">
        <f>IF($A3249&lt;=Inputs!$B$13,IF(10&lt;=Inputs!$B$8,IF(Inputs!$B$12&gt;0,MAX(MIN(NORM.INV(RAND(),LOOKUP(Y3249,Inputs!$J$6:$J$9,Inputs!$G$6:$G$9),LOOKUP(Y3249,Inputs!$J$6:$J$9,Inputs!$H$6:$H$9)),Inputs!$B$12),-Inputs!$B$12),NORM.INV(RAND(),LOOKUP(Y3249,Inputs!$J$6:$J$9,Inputs!$G$6:$G$9),LOOKUP(Y3249,Inputs!$J$6:$J$9,Inputs!$H$6:$H$9))),0),"" )</f>
        <v/>
      </c>
      <c r="P3249" s="31">
        <f>IF($A3249&lt;=Inputs!$B$13,RAND(),"")</f>
        <v/>
      </c>
      <c r="Q3249" s="31">
        <f>IF($A3249&lt;=Inputs!$B$13,RAND(),"")</f>
        <v/>
      </c>
      <c r="R3249" s="31">
        <f>IF($A3249&lt;=Inputs!$B$13,RAND(),"")</f>
        <v/>
      </c>
      <c r="S3249" s="31">
        <f>IF($A3249&lt;=Inputs!$B$13,RAND(),"")</f>
        <v/>
      </c>
      <c r="T3249" s="31">
        <f>IF($A3249&lt;=Inputs!$B$13,RAND(),"")</f>
        <v/>
      </c>
      <c r="U3249" s="31">
        <f>IF($A3249&lt;=Inputs!$B$13,RAND(),"")</f>
        <v/>
      </c>
      <c r="V3249" s="31">
        <f>IF($A3249&lt;=Inputs!$B$13,RAND(),"")</f>
        <v/>
      </c>
      <c r="W3249" s="31">
        <f>IF($A3249&lt;=Inputs!$B$13,RAND(),"")</f>
        <v/>
      </c>
      <c r="X3249" s="31">
        <f>IF($A3249&lt;=Inputs!$B$13,RAND(),"")</f>
        <v/>
      </c>
      <c r="Y3249" s="31">
        <f>IF($A3249&lt;=Inputs!$B$13,RAND(),"")</f>
        <v/>
      </c>
    </row>
    <row r="3250">
      <c r="A3250" t="n">
        <v>3245</v>
      </c>
      <c r="B3250" s="26">
        <f>IF($A3250&lt;=Inputs!$B$13,IF(Inputs!$B$8&gt;0,SUM(F3250:O3250)/Inputs!$B$8,0),"")</f>
        <v/>
      </c>
      <c r="C3250" s="27">
        <f>IF($A3250&lt;=Inputs!$B$13,B3250/100,"")</f>
        <v/>
      </c>
      <c r="D3250" s="28">
        <f>IF($A3250&lt;=Inputs!$B$13,C3250*Inputs!$B$7,"")</f>
        <v/>
      </c>
      <c r="E3250" s="29">
        <f>IF($A3250&lt;=Inputs!$B$13,IF(D3250&gt;0,1,0),"")</f>
        <v/>
      </c>
      <c r="F3250" s="26">
        <f>IF($A3250&lt;=Inputs!$B$13,IF(1&lt;=Inputs!$B$8,IF(Inputs!$B$12&gt;0,MAX(MIN(NORM.INV(RAND(),LOOKUP(P3250,Inputs!$J$6:$J$9,Inputs!$G$6:$G$9),LOOKUP(P3250,Inputs!$J$6:$J$9,Inputs!$H$6:$H$9)),Inputs!$B$12),-Inputs!$B$12),NORM.INV(RAND(),LOOKUP(P3250,Inputs!$J$6:$J$9,Inputs!$G$6:$G$9),LOOKUP(P3250,Inputs!$J$6:$J$9,Inputs!$H$6:$H$9))),0),"" )</f>
        <v/>
      </c>
      <c r="G3250" s="26">
        <f>IF($A3250&lt;=Inputs!$B$13,IF(2&lt;=Inputs!$B$8,IF(Inputs!$B$12&gt;0,MAX(MIN(NORM.INV(RAND(),LOOKUP(Q3250,Inputs!$J$6:$J$9,Inputs!$G$6:$G$9),LOOKUP(Q3250,Inputs!$J$6:$J$9,Inputs!$H$6:$H$9)),Inputs!$B$12),-Inputs!$B$12),NORM.INV(RAND(),LOOKUP(Q3250,Inputs!$J$6:$J$9,Inputs!$G$6:$G$9),LOOKUP(Q3250,Inputs!$J$6:$J$9,Inputs!$H$6:$H$9))),0),"" )</f>
        <v/>
      </c>
      <c r="H3250" s="26">
        <f>IF($A3250&lt;=Inputs!$B$13,IF(3&lt;=Inputs!$B$8,IF(Inputs!$B$12&gt;0,MAX(MIN(NORM.INV(RAND(),LOOKUP(R3250,Inputs!$J$6:$J$9,Inputs!$G$6:$G$9),LOOKUP(R3250,Inputs!$J$6:$J$9,Inputs!$H$6:$H$9)),Inputs!$B$12),-Inputs!$B$12),NORM.INV(RAND(),LOOKUP(R3250,Inputs!$J$6:$J$9,Inputs!$G$6:$G$9),LOOKUP(R3250,Inputs!$J$6:$J$9,Inputs!$H$6:$H$9))),0),"" )</f>
        <v/>
      </c>
      <c r="I3250" s="26">
        <f>IF($A3250&lt;=Inputs!$B$13,IF(4&lt;=Inputs!$B$8,IF(Inputs!$B$12&gt;0,MAX(MIN(NORM.INV(RAND(),LOOKUP(S3250,Inputs!$J$6:$J$9,Inputs!$G$6:$G$9),LOOKUP(S3250,Inputs!$J$6:$J$9,Inputs!$H$6:$H$9)),Inputs!$B$12),-Inputs!$B$12),NORM.INV(RAND(),LOOKUP(S3250,Inputs!$J$6:$J$9,Inputs!$G$6:$G$9),LOOKUP(S3250,Inputs!$J$6:$J$9,Inputs!$H$6:$H$9))),0),"" )</f>
        <v/>
      </c>
      <c r="J3250" s="26">
        <f>IF($A3250&lt;=Inputs!$B$13,IF(5&lt;=Inputs!$B$8,IF(Inputs!$B$12&gt;0,MAX(MIN(NORM.INV(RAND(),LOOKUP(T3250,Inputs!$J$6:$J$9,Inputs!$G$6:$G$9),LOOKUP(T3250,Inputs!$J$6:$J$9,Inputs!$H$6:$H$9)),Inputs!$B$12),-Inputs!$B$12),NORM.INV(RAND(),LOOKUP(T3250,Inputs!$J$6:$J$9,Inputs!$G$6:$G$9),LOOKUP(T3250,Inputs!$J$6:$J$9,Inputs!$H$6:$H$9))),0),"" )</f>
        <v/>
      </c>
      <c r="K3250" s="26">
        <f>IF($A3250&lt;=Inputs!$B$13,IF(6&lt;=Inputs!$B$8,IF(Inputs!$B$12&gt;0,MAX(MIN(NORM.INV(RAND(),LOOKUP(U3250,Inputs!$J$6:$J$9,Inputs!$G$6:$G$9),LOOKUP(U3250,Inputs!$J$6:$J$9,Inputs!$H$6:$H$9)),Inputs!$B$12),-Inputs!$B$12),NORM.INV(RAND(),LOOKUP(U3250,Inputs!$J$6:$J$9,Inputs!$G$6:$G$9),LOOKUP(U3250,Inputs!$J$6:$J$9,Inputs!$H$6:$H$9))),0),"" )</f>
        <v/>
      </c>
      <c r="L3250" s="26">
        <f>IF($A3250&lt;=Inputs!$B$13,IF(7&lt;=Inputs!$B$8,IF(Inputs!$B$12&gt;0,MAX(MIN(NORM.INV(RAND(),LOOKUP(V3250,Inputs!$J$6:$J$9,Inputs!$G$6:$G$9),LOOKUP(V3250,Inputs!$J$6:$J$9,Inputs!$H$6:$H$9)),Inputs!$B$12),-Inputs!$B$12),NORM.INV(RAND(),LOOKUP(V3250,Inputs!$J$6:$J$9,Inputs!$G$6:$G$9),LOOKUP(V3250,Inputs!$J$6:$J$9,Inputs!$H$6:$H$9))),0),"" )</f>
        <v/>
      </c>
      <c r="M3250" s="26">
        <f>IF($A3250&lt;=Inputs!$B$13,IF(8&lt;=Inputs!$B$8,IF(Inputs!$B$12&gt;0,MAX(MIN(NORM.INV(RAND(),LOOKUP(W3250,Inputs!$J$6:$J$9,Inputs!$G$6:$G$9),LOOKUP(W3250,Inputs!$J$6:$J$9,Inputs!$H$6:$H$9)),Inputs!$B$12),-Inputs!$B$12),NORM.INV(RAND(),LOOKUP(W3250,Inputs!$J$6:$J$9,Inputs!$G$6:$G$9),LOOKUP(W3250,Inputs!$J$6:$J$9,Inputs!$H$6:$H$9))),0),"" )</f>
        <v/>
      </c>
      <c r="N3250" s="26">
        <f>IF($A3250&lt;=Inputs!$B$13,IF(9&lt;=Inputs!$B$8,IF(Inputs!$B$12&gt;0,MAX(MIN(NORM.INV(RAND(),LOOKUP(X3250,Inputs!$J$6:$J$9,Inputs!$G$6:$G$9),LOOKUP(X3250,Inputs!$J$6:$J$9,Inputs!$H$6:$H$9)),Inputs!$B$12),-Inputs!$B$12),NORM.INV(RAND(),LOOKUP(X3250,Inputs!$J$6:$J$9,Inputs!$G$6:$G$9),LOOKUP(X3250,Inputs!$J$6:$J$9,Inputs!$H$6:$H$9))),0),"" )</f>
        <v/>
      </c>
      <c r="O3250" s="26">
        <f>IF($A3250&lt;=Inputs!$B$13,IF(10&lt;=Inputs!$B$8,IF(Inputs!$B$12&gt;0,MAX(MIN(NORM.INV(RAND(),LOOKUP(Y3250,Inputs!$J$6:$J$9,Inputs!$G$6:$G$9),LOOKUP(Y3250,Inputs!$J$6:$J$9,Inputs!$H$6:$H$9)),Inputs!$B$12),-Inputs!$B$12),NORM.INV(RAND(),LOOKUP(Y3250,Inputs!$J$6:$J$9,Inputs!$G$6:$G$9),LOOKUP(Y3250,Inputs!$J$6:$J$9,Inputs!$H$6:$H$9))),0),"" )</f>
        <v/>
      </c>
      <c r="P3250" s="31">
        <f>IF($A3250&lt;=Inputs!$B$13,RAND(),"")</f>
        <v/>
      </c>
      <c r="Q3250" s="31">
        <f>IF($A3250&lt;=Inputs!$B$13,RAND(),"")</f>
        <v/>
      </c>
      <c r="R3250" s="31">
        <f>IF($A3250&lt;=Inputs!$B$13,RAND(),"")</f>
        <v/>
      </c>
      <c r="S3250" s="31">
        <f>IF($A3250&lt;=Inputs!$B$13,RAND(),"")</f>
        <v/>
      </c>
      <c r="T3250" s="31">
        <f>IF($A3250&lt;=Inputs!$B$13,RAND(),"")</f>
        <v/>
      </c>
      <c r="U3250" s="31">
        <f>IF($A3250&lt;=Inputs!$B$13,RAND(),"")</f>
        <v/>
      </c>
      <c r="V3250" s="31">
        <f>IF($A3250&lt;=Inputs!$B$13,RAND(),"")</f>
        <v/>
      </c>
      <c r="W3250" s="31">
        <f>IF($A3250&lt;=Inputs!$B$13,RAND(),"")</f>
        <v/>
      </c>
      <c r="X3250" s="31">
        <f>IF($A3250&lt;=Inputs!$B$13,RAND(),"")</f>
        <v/>
      </c>
      <c r="Y3250" s="31">
        <f>IF($A3250&lt;=Inputs!$B$13,RAND(),"")</f>
        <v/>
      </c>
    </row>
    <row r="3251">
      <c r="A3251" t="n">
        <v>3246</v>
      </c>
      <c r="B3251" s="26">
        <f>IF($A3251&lt;=Inputs!$B$13,IF(Inputs!$B$8&gt;0,SUM(F3251:O3251)/Inputs!$B$8,0),"")</f>
        <v/>
      </c>
      <c r="C3251" s="27">
        <f>IF($A3251&lt;=Inputs!$B$13,B3251/100,"")</f>
        <v/>
      </c>
      <c r="D3251" s="28">
        <f>IF($A3251&lt;=Inputs!$B$13,C3251*Inputs!$B$7,"")</f>
        <v/>
      </c>
      <c r="E3251" s="29">
        <f>IF($A3251&lt;=Inputs!$B$13,IF(D3251&gt;0,1,0),"")</f>
        <v/>
      </c>
      <c r="F3251" s="26">
        <f>IF($A3251&lt;=Inputs!$B$13,IF(1&lt;=Inputs!$B$8,IF(Inputs!$B$12&gt;0,MAX(MIN(NORM.INV(RAND(),LOOKUP(P3251,Inputs!$J$6:$J$9,Inputs!$G$6:$G$9),LOOKUP(P3251,Inputs!$J$6:$J$9,Inputs!$H$6:$H$9)),Inputs!$B$12),-Inputs!$B$12),NORM.INV(RAND(),LOOKUP(P3251,Inputs!$J$6:$J$9,Inputs!$G$6:$G$9),LOOKUP(P3251,Inputs!$J$6:$J$9,Inputs!$H$6:$H$9))),0),"" )</f>
        <v/>
      </c>
      <c r="G3251" s="26">
        <f>IF($A3251&lt;=Inputs!$B$13,IF(2&lt;=Inputs!$B$8,IF(Inputs!$B$12&gt;0,MAX(MIN(NORM.INV(RAND(),LOOKUP(Q3251,Inputs!$J$6:$J$9,Inputs!$G$6:$G$9),LOOKUP(Q3251,Inputs!$J$6:$J$9,Inputs!$H$6:$H$9)),Inputs!$B$12),-Inputs!$B$12),NORM.INV(RAND(),LOOKUP(Q3251,Inputs!$J$6:$J$9,Inputs!$G$6:$G$9),LOOKUP(Q3251,Inputs!$J$6:$J$9,Inputs!$H$6:$H$9))),0),"" )</f>
        <v/>
      </c>
      <c r="H3251" s="26">
        <f>IF($A3251&lt;=Inputs!$B$13,IF(3&lt;=Inputs!$B$8,IF(Inputs!$B$12&gt;0,MAX(MIN(NORM.INV(RAND(),LOOKUP(R3251,Inputs!$J$6:$J$9,Inputs!$G$6:$G$9),LOOKUP(R3251,Inputs!$J$6:$J$9,Inputs!$H$6:$H$9)),Inputs!$B$12),-Inputs!$B$12),NORM.INV(RAND(),LOOKUP(R3251,Inputs!$J$6:$J$9,Inputs!$G$6:$G$9),LOOKUP(R3251,Inputs!$J$6:$J$9,Inputs!$H$6:$H$9))),0),"" )</f>
        <v/>
      </c>
      <c r="I3251" s="26">
        <f>IF($A3251&lt;=Inputs!$B$13,IF(4&lt;=Inputs!$B$8,IF(Inputs!$B$12&gt;0,MAX(MIN(NORM.INV(RAND(),LOOKUP(S3251,Inputs!$J$6:$J$9,Inputs!$G$6:$G$9),LOOKUP(S3251,Inputs!$J$6:$J$9,Inputs!$H$6:$H$9)),Inputs!$B$12),-Inputs!$B$12),NORM.INV(RAND(),LOOKUP(S3251,Inputs!$J$6:$J$9,Inputs!$G$6:$G$9),LOOKUP(S3251,Inputs!$J$6:$J$9,Inputs!$H$6:$H$9))),0),"" )</f>
        <v/>
      </c>
      <c r="J3251" s="26">
        <f>IF($A3251&lt;=Inputs!$B$13,IF(5&lt;=Inputs!$B$8,IF(Inputs!$B$12&gt;0,MAX(MIN(NORM.INV(RAND(),LOOKUP(T3251,Inputs!$J$6:$J$9,Inputs!$G$6:$G$9),LOOKUP(T3251,Inputs!$J$6:$J$9,Inputs!$H$6:$H$9)),Inputs!$B$12),-Inputs!$B$12),NORM.INV(RAND(),LOOKUP(T3251,Inputs!$J$6:$J$9,Inputs!$G$6:$G$9),LOOKUP(T3251,Inputs!$J$6:$J$9,Inputs!$H$6:$H$9))),0),"" )</f>
        <v/>
      </c>
      <c r="K3251" s="26">
        <f>IF($A3251&lt;=Inputs!$B$13,IF(6&lt;=Inputs!$B$8,IF(Inputs!$B$12&gt;0,MAX(MIN(NORM.INV(RAND(),LOOKUP(U3251,Inputs!$J$6:$J$9,Inputs!$G$6:$G$9),LOOKUP(U3251,Inputs!$J$6:$J$9,Inputs!$H$6:$H$9)),Inputs!$B$12),-Inputs!$B$12),NORM.INV(RAND(),LOOKUP(U3251,Inputs!$J$6:$J$9,Inputs!$G$6:$G$9),LOOKUP(U3251,Inputs!$J$6:$J$9,Inputs!$H$6:$H$9))),0),"" )</f>
        <v/>
      </c>
      <c r="L3251" s="26">
        <f>IF($A3251&lt;=Inputs!$B$13,IF(7&lt;=Inputs!$B$8,IF(Inputs!$B$12&gt;0,MAX(MIN(NORM.INV(RAND(),LOOKUP(V3251,Inputs!$J$6:$J$9,Inputs!$G$6:$G$9),LOOKUP(V3251,Inputs!$J$6:$J$9,Inputs!$H$6:$H$9)),Inputs!$B$12),-Inputs!$B$12),NORM.INV(RAND(),LOOKUP(V3251,Inputs!$J$6:$J$9,Inputs!$G$6:$G$9),LOOKUP(V3251,Inputs!$J$6:$J$9,Inputs!$H$6:$H$9))),0),"" )</f>
        <v/>
      </c>
      <c r="M3251" s="26">
        <f>IF($A3251&lt;=Inputs!$B$13,IF(8&lt;=Inputs!$B$8,IF(Inputs!$B$12&gt;0,MAX(MIN(NORM.INV(RAND(),LOOKUP(W3251,Inputs!$J$6:$J$9,Inputs!$G$6:$G$9),LOOKUP(W3251,Inputs!$J$6:$J$9,Inputs!$H$6:$H$9)),Inputs!$B$12),-Inputs!$B$12),NORM.INV(RAND(),LOOKUP(W3251,Inputs!$J$6:$J$9,Inputs!$G$6:$G$9),LOOKUP(W3251,Inputs!$J$6:$J$9,Inputs!$H$6:$H$9))),0),"" )</f>
        <v/>
      </c>
      <c r="N3251" s="26">
        <f>IF($A3251&lt;=Inputs!$B$13,IF(9&lt;=Inputs!$B$8,IF(Inputs!$B$12&gt;0,MAX(MIN(NORM.INV(RAND(),LOOKUP(X3251,Inputs!$J$6:$J$9,Inputs!$G$6:$G$9),LOOKUP(X3251,Inputs!$J$6:$J$9,Inputs!$H$6:$H$9)),Inputs!$B$12),-Inputs!$B$12),NORM.INV(RAND(),LOOKUP(X3251,Inputs!$J$6:$J$9,Inputs!$G$6:$G$9),LOOKUP(X3251,Inputs!$J$6:$J$9,Inputs!$H$6:$H$9))),0),"" )</f>
        <v/>
      </c>
      <c r="O3251" s="26">
        <f>IF($A3251&lt;=Inputs!$B$13,IF(10&lt;=Inputs!$B$8,IF(Inputs!$B$12&gt;0,MAX(MIN(NORM.INV(RAND(),LOOKUP(Y3251,Inputs!$J$6:$J$9,Inputs!$G$6:$G$9),LOOKUP(Y3251,Inputs!$J$6:$J$9,Inputs!$H$6:$H$9)),Inputs!$B$12),-Inputs!$B$12),NORM.INV(RAND(),LOOKUP(Y3251,Inputs!$J$6:$J$9,Inputs!$G$6:$G$9),LOOKUP(Y3251,Inputs!$J$6:$J$9,Inputs!$H$6:$H$9))),0),"" )</f>
        <v/>
      </c>
      <c r="P3251" s="31">
        <f>IF($A3251&lt;=Inputs!$B$13,RAND(),"")</f>
        <v/>
      </c>
      <c r="Q3251" s="31">
        <f>IF($A3251&lt;=Inputs!$B$13,RAND(),"")</f>
        <v/>
      </c>
      <c r="R3251" s="31">
        <f>IF($A3251&lt;=Inputs!$B$13,RAND(),"")</f>
        <v/>
      </c>
      <c r="S3251" s="31">
        <f>IF($A3251&lt;=Inputs!$B$13,RAND(),"")</f>
        <v/>
      </c>
      <c r="T3251" s="31">
        <f>IF($A3251&lt;=Inputs!$B$13,RAND(),"")</f>
        <v/>
      </c>
      <c r="U3251" s="31">
        <f>IF($A3251&lt;=Inputs!$B$13,RAND(),"")</f>
        <v/>
      </c>
      <c r="V3251" s="31">
        <f>IF($A3251&lt;=Inputs!$B$13,RAND(),"")</f>
        <v/>
      </c>
      <c r="W3251" s="31">
        <f>IF($A3251&lt;=Inputs!$B$13,RAND(),"")</f>
        <v/>
      </c>
      <c r="X3251" s="31">
        <f>IF($A3251&lt;=Inputs!$B$13,RAND(),"")</f>
        <v/>
      </c>
      <c r="Y3251" s="31">
        <f>IF($A3251&lt;=Inputs!$B$13,RAND(),"")</f>
        <v/>
      </c>
    </row>
    <row r="3252">
      <c r="A3252" t="n">
        <v>3247</v>
      </c>
      <c r="B3252" s="26">
        <f>IF($A3252&lt;=Inputs!$B$13,IF(Inputs!$B$8&gt;0,SUM(F3252:O3252)/Inputs!$B$8,0),"")</f>
        <v/>
      </c>
      <c r="C3252" s="27">
        <f>IF($A3252&lt;=Inputs!$B$13,B3252/100,"")</f>
        <v/>
      </c>
      <c r="D3252" s="28">
        <f>IF($A3252&lt;=Inputs!$B$13,C3252*Inputs!$B$7,"")</f>
        <v/>
      </c>
      <c r="E3252" s="29">
        <f>IF($A3252&lt;=Inputs!$B$13,IF(D3252&gt;0,1,0),"")</f>
        <v/>
      </c>
      <c r="F3252" s="26">
        <f>IF($A3252&lt;=Inputs!$B$13,IF(1&lt;=Inputs!$B$8,IF(Inputs!$B$12&gt;0,MAX(MIN(NORM.INV(RAND(),LOOKUP(P3252,Inputs!$J$6:$J$9,Inputs!$G$6:$G$9),LOOKUP(P3252,Inputs!$J$6:$J$9,Inputs!$H$6:$H$9)),Inputs!$B$12),-Inputs!$B$12),NORM.INV(RAND(),LOOKUP(P3252,Inputs!$J$6:$J$9,Inputs!$G$6:$G$9),LOOKUP(P3252,Inputs!$J$6:$J$9,Inputs!$H$6:$H$9))),0),"" )</f>
        <v/>
      </c>
      <c r="G3252" s="26">
        <f>IF($A3252&lt;=Inputs!$B$13,IF(2&lt;=Inputs!$B$8,IF(Inputs!$B$12&gt;0,MAX(MIN(NORM.INV(RAND(),LOOKUP(Q3252,Inputs!$J$6:$J$9,Inputs!$G$6:$G$9),LOOKUP(Q3252,Inputs!$J$6:$J$9,Inputs!$H$6:$H$9)),Inputs!$B$12),-Inputs!$B$12),NORM.INV(RAND(),LOOKUP(Q3252,Inputs!$J$6:$J$9,Inputs!$G$6:$G$9),LOOKUP(Q3252,Inputs!$J$6:$J$9,Inputs!$H$6:$H$9))),0),"" )</f>
        <v/>
      </c>
      <c r="H3252" s="26">
        <f>IF($A3252&lt;=Inputs!$B$13,IF(3&lt;=Inputs!$B$8,IF(Inputs!$B$12&gt;0,MAX(MIN(NORM.INV(RAND(),LOOKUP(R3252,Inputs!$J$6:$J$9,Inputs!$G$6:$G$9),LOOKUP(R3252,Inputs!$J$6:$J$9,Inputs!$H$6:$H$9)),Inputs!$B$12),-Inputs!$B$12),NORM.INV(RAND(),LOOKUP(R3252,Inputs!$J$6:$J$9,Inputs!$G$6:$G$9),LOOKUP(R3252,Inputs!$J$6:$J$9,Inputs!$H$6:$H$9))),0),"" )</f>
        <v/>
      </c>
      <c r="I3252" s="26">
        <f>IF($A3252&lt;=Inputs!$B$13,IF(4&lt;=Inputs!$B$8,IF(Inputs!$B$12&gt;0,MAX(MIN(NORM.INV(RAND(),LOOKUP(S3252,Inputs!$J$6:$J$9,Inputs!$G$6:$G$9),LOOKUP(S3252,Inputs!$J$6:$J$9,Inputs!$H$6:$H$9)),Inputs!$B$12),-Inputs!$B$12),NORM.INV(RAND(),LOOKUP(S3252,Inputs!$J$6:$J$9,Inputs!$G$6:$G$9),LOOKUP(S3252,Inputs!$J$6:$J$9,Inputs!$H$6:$H$9))),0),"" )</f>
        <v/>
      </c>
      <c r="J3252" s="26">
        <f>IF($A3252&lt;=Inputs!$B$13,IF(5&lt;=Inputs!$B$8,IF(Inputs!$B$12&gt;0,MAX(MIN(NORM.INV(RAND(),LOOKUP(T3252,Inputs!$J$6:$J$9,Inputs!$G$6:$G$9),LOOKUP(T3252,Inputs!$J$6:$J$9,Inputs!$H$6:$H$9)),Inputs!$B$12),-Inputs!$B$12),NORM.INV(RAND(),LOOKUP(T3252,Inputs!$J$6:$J$9,Inputs!$G$6:$G$9),LOOKUP(T3252,Inputs!$J$6:$J$9,Inputs!$H$6:$H$9))),0),"" )</f>
        <v/>
      </c>
      <c r="K3252" s="26">
        <f>IF($A3252&lt;=Inputs!$B$13,IF(6&lt;=Inputs!$B$8,IF(Inputs!$B$12&gt;0,MAX(MIN(NORM.INV(RAND(),LOOKUP(U3252,Inputs!$J$6:$J$9,Inputs!$G$6:$G$9),LOOKUP(U3252,Inputs!$J$6:$J$9,Inputs!$H$6:$H$9)),Inputs!$B$12),-Inputs!$B$12),NORM.INV(RAND(),LOOKUP(U3252,Inputs!$J$6:$J$9,Inputs!$G$6:$G$9),LOOKUP(U3252,Inputs!$J$6:$J$9,Inputs!$H$6:$H$9))),0),"" )</f>
        <v/>
      </c>
      <c r="L3252" s="26">
        <f>IF($A3252&lt;=Inputs!$B$13,IF(7&lt;=Inputs!$B$8,IF(Inputs!$B$12&gt;0,MAX(MIN(NORM.INV(RAND(),LOOKUP(V3252,Inputs!$J$6:$J$9,Inputs!$G$6:$G$9),LOOKUP(V3252,Inputs!$J$6:$J$9,Inputs!$H$6:$H$9)),Inputs!$B$12),-Inputs!$B$12),NORM.INV(RAND(),LOOKUP(V3252,Inputs!$J$6:$J$9,Inputs!$G$6:$G$9),LOOKUP(V3252,Inputs!$J$6:$J$9,Inputs!$H$6:$H$9))),0),"" )</f>
        <v/>
      </c>
      <c r="M3252" s="26">
        <f>IF($A3252&lt;=Inputs!$B$13,IF(8&lt;=Inputs!$B$8,IF(Inputs!$B$12&gt;0,MAX(MIN(NORM.INV(RAND(),LOOKUP(W3252,Inputs!$J$6:$J$9,Inputs!$G$6:$G$9),LOOKUP(W3252,Inputs!$J$6:$J$9,Inputs!$H$6:$H$9)),Inputs!$B$12),-Inputs!$B$12),NORM.INV(RAND(),LOOKUP(W3252,Inputs!$J$6:$J$9,Inputs!$G$6:$G$9),LOOKUP(W3252,Inputs!$J$6:$J$9,Inputs!$H$6:$H$9))),0),"" )</f>
        <v/>
      </c>
      <c r="N3252" s="26">
        <f>IF($A3252&lt;=Inputs!$B$13,IF(9&lt;=Inputs!$B$8,IF(Inputs!$B$12&gt;0,MAX(MIN(NORM.INV(RAND(),LOOKUP(X3252,Inputs!$J$6:$J$9,Inputs!$G$6:$G$9),LOOKUP(X3252,Inputs!$J$6:$J$9,Inputs!$H$6:$H$9)),Inputs!$B$12),-Inputs!$B$12),NORM.INV(RAND(),LOOKUP(X3252,Inputs!$J$6:$J$9,Inputs!$G$6:$G$9),LOOKUP(X3252,Inputs!$J$6:$J$9,Inputs!$H$6:$H$9))),0),"" )</f>
        <v/>
      </c>
      <c r="O3252" s="26">
        <f>IF($A3252&lt;=Inputs!$B$13,IF(10&lt;=Inputs!$B$8,IF(Inputs!$B$12&gt;0,MAX(MIN(NORM.INV(RAND(),LOOKUP(Y3252,Inputs!$J$6:$J$9,Inputs!$G$6:$G$9),LOOKUP(Y3252,Inputs!$J$6:$J$9,Inputs!$H$6:$H$9)),Inputs!$B$12),-Inputs!$B$12),NORM.INV(RAND(),LOOKUP(Y3252,Inputs!$J$6:$J$9,Inputs!$G$6:$G$9),LOOKUP(Y3252,Inputs!$J$6:$J$9,Inputs!$H$6:$H$9))),0),"" )</f>
        <v/>
      </c>
      <c r="P3252" s="31">
        <f>IF($A3252&lt;=Inputs!$B$13,RAND(),"")</f>
        <v/>
      </c>
      <c r="Q3252" s="31">
        <f>IF($A3252&lt;=Inputs!$B$13,RAND(),"")</f>
        <v/>
      </c>
      <c r="R3252" s="31">
        <f>IF($A3252&lt;=Inputs!$B$13,RAND(),"")</f>
        <v/>
      </c>
      <c r="S3252" s="31">
        <f>IF($A3252&lt;=Inputs!$B$13,RAND(),"")</f>
        <v/>
      </c>
      <c r="T3252" s="31">
        <f>IF($A3252&lt;=Inputs!$B$13,RAND(),"")</f>
        <v/>
      </c>
      <c r="U3252" s="31">
        <f>IF($A3252&lt;=Inputs!$B$13,RAND(),"")</f>
        <v/>
      </c>
      <c r="V3252" s="31">
        <f>IF($A3252&lt;=Inputs!$B$13,RAND(),"")</f>
        <v/>
      </c>
      <c r="W3252" s="31">
        <f>IF($A3252&lt;=Inputs!$B$13,RAND(),"")</f>
        <v/>
      </c>
      <c r="X3252" s="31">
        <f>IF($A3252&lt;=Inputs!$B$13,RAND(),"")</f>
        <v/>
      </c>
      <c r="Y3252" s="31">
        <f>IF($A3252&lt;=Inputs!$B$13,RAND(),"")</f>
        <v/>
      </c>
    </row>
    <row r="3253">
      <c r="A3253" t="n">
        <v>3248</v>
      </c>
      <c r="B3253" s="26">
        <f>IF($A3253&lt;=Inputs!$B$13,IF(Inputs!$B$8&gt;0,SUM(F3253:O3253)/Inputs!$B$8,0),"")</f>
        <v/>
      </c>
      <c r="C3253" s="27">
        <f>IF($A3253&lt;=Inputs!$B$13,B3253/100,"")</f>
        <v/>
      </c>
      <c r="D3253" s="28">
        <f>IF($A3253&lt;=Inputs!$B$13,C3253*Inputs!$B$7,"")</f>
        <v/>
      </c>
      <c r="E3253" s="29">
        <f>IF($A3253&lt;=Inputs!$B$13,IF(D3253&gt;0,1,0),"")</f>
        <v/>
      </c>
      <c r="F3253" s="26">
        <f>IF($A3253&lt;=Inputs!$B$13,IF(1&lt;=Inputs!$B$8,IF(Inputs!$B$12&gt;0,MAX(MIN(NORM.INV(RAND(),LOOKUP(P3253,Inputs!$J$6:$J$9,Inputs!$G$6:$G$9),LOOKUP(P3253,Inputs!$J$6:$J$9,Inputs!$H$6:$H$9)),Inputs!$B$12),-Inputs!$B$12),NORM.INV(RAND(),LOOKUP(P3253,Inputs!$J$6:$J$9,Inputs!$G$6:$G$9),LOOKUP(P3253,Inputs!$J$6:$J$9,Inputs!$H$6:$H$9))),0),"" )</f>
        <v/>
      </c>
      <c r="G3253" s="26">
        <f>IF($A3253&lt;=Inputs!$B$13,IF(2&lt;=Inputs!$B$8,IF(Inputs!$B$12&gt;0,MAX(MIN(NORM.INV(RAND(),LOOKUP(Q3253,Inputs!$J$6:$J$9,Inputs!$G$6:$G$9),LOOKUP(Q3253,Inputs!$J$6:$J$9,Inputs!$H$6:$H$9)),Inputs!$B$12),-Inputs!$B$12),NORM.INV(RAND(),LOOKUP(Q3253,Inputs!$J$6:$J$9,Inputs!$G$6:$G$9),LOOKUP(Q3253,Inputs!$J$6:$J$9,Inputs!$H$6:$H$9))),0),"" )</f>
        <v/>
      </c>
      <c r="H3253" s="26">
        <f>IF($A3253&lt;=Inputs!$B$13,IF(3&lt;=Inputs!$B$8,IF(Inputs!$B$12&gt;0,MAX(MIN(NORM.INV(RAND(),LOOKUP(R3253,Inputs!$J$6:$J$9,Inputs!$G$6:$G$9),LOOKUP(R3253,Inputs!$J$6:$J$9,Inputs!$H$6:$H$9)),Inputs!$B$12),-Inputs!$B$12),NORM.INV(RAND(),LOOKUP(R3253,Inputs!$J$6:$J$9,Inputs!$G$6:$G$9),LOOKUP(R3253,Inputs!$J$6:$J$9,Inputs!$H$6:$H$9))),0),"" )</f>
        <v/>
      </c>
      <c r="I3253" s="26">
        <f>IF($A3253&lt;=Inputs!$B$13,IF(4&lt;=Inputs!$B$8,IF(Inputs!$B$12&gt;0,MAX(MIN(NORM.INV(RAND(),LOOKUP(S3253,Inputs!$J$6:$J$9,Inputs!$G$6:$G$9),LOOKUP(S3253,Inputs!$J$6:$J$9,Inputs!$H$6:$H$9)),Inputs!$B$12),-Inputs!$B$12),NORM.INV(RAND(),LOOKUP(S3253,Inputs!$J$6:$J$9,Inputs!$G$6:$G$9),LOOKUP(S3253,Inputs!$J$6:$J$9,Inputs!$H$6:$H$9))),0),"" )</f>
        <v/>
      </c>
      <c r="J3253" s="26">
        <f>IF($A3253&lt;=Inputs!$B$13,IF(5&lt;=Inputs!$B$8,IF(Inputs!$B$12&gt;0,MAX(MIN(NORM.INV(RAND(),LOOKUP(T3253,Inputs!$J$6:$J$9,Inputs!$G$6:$G$9),LOOKUP(T3253,Inputs!$J$6:$J$9,Inputs!$H$6:$H$9)),Inputs!$B$12),-Inputs!$B$12),NORM.INV(RAND(),LOOKUP(T3253,Inputs!$J$6:$J$9,Inputs!$G$6:$G$9),LOOKUP(T3253,Inputs!$J$6:$J$9,Inputs!$H$6:$H$9))),0),"" )</f>
        <v/>
      </c>
      <c r="K3253" s="26">
        <f>IF($A3253&lt;=Inputs!$B$13,IF(6&lt;=Inputs!$B$8,IF(Inputs!$B$12&gt;0,MAX(MIN(NORM.INV(RAND(),LOOKUP(U3253,Inputs!$J$6:$J$9,Inputs!$G$6:$G$9),LOOKUP(U3253,Inputs!$J$6:$J$9,Inputs!$H$6:$H$9)),Inputs!$B$12),-Inputs!$B$12),NORM.INV(RAND(),LOOKUP(U3253,Inputs!$J$6:$J$9,Inputs!$G$6:$G$9),LOOKUP(U3253,Inputs!$J$6:$J$9,Inputs!$H$6:$H$9))),0),"" )</f>
        <v/>
      </c>
      <c r="L3253" s="26">
        <f>IF($A3253&lt;=Inputs!$B$13,IF(7&lt;=Inputs!$B$8,IF(Inputs!$B$12&gt;0,MAX(MIN(NORM.INV(RAND(),LOOKUP(V3253,Inputs!$J$6:$J$9,Inputs!$G$6:$G$9),LOOKUP(V3253,Inputs!$J$6:$J$9,Inputs!$H$6:$H$9)),Inputs!$B$12),-Inputs!$B$12),NORM.INV(RAND(),LOOKUP(V3253,Inputs!$J$6:$J$9,Inputs!$G$6:$G$9),LOOKUP(V3253,Inputs!$J$6:$J$9,Inputs!$H$6:$H$9))),0),"" )</f>
        <v/>
      </c>
      <c r="M3253" s="26">
        <f>IF($A3253&lt;=Inputs!$B$13,IF(8&lt;=Inputs!$B$8,IF(Inputs!$B$12&gt;0,MAX(MIN(NORM.INV(RAND(),LOOKUP(W3253,Inputs!$J$6:$J$9,Inputs!$G$6:$G$9),LOOKUP(W3253,Inputs!$J$6:$J$9,Inputs!$H$6:$H$9)),Inputs!$B$12),-Inputs!$B$12),NORM.INV(RAND(),LOOKUP(W3253,Inputs!$J$6:$J$9,Inputs!$G$6:$G$9),LOOKUP(W3253,Inputs!$J$6:$J$9,Inputs!$H$6:$H$9))),0),"" )</f>
        <v/>
      </c>
      <c r="N3253" s="26">
        <f>IF($A3253&lt;=Inputs!$B$13,IF(9&lt;=Inputs!$B$8,IF(Inputs!$B$12&gt;0,MAX(MIN(NORM.INV(RAND(),LOOKUP(X3253,Inputs!$J$6:$J$9,Inputs!$G$6:$G$9),LOOKUP(X3253,Inputs!$J$6:$J$9,Inputs!$H$6:$H$9)),Inputs!$B$12),-Inputs!$B$12),NORM.INV(RAND(),LOOKUP(X3253,Inputs!$J$6:$J$9,Inputs!$G$6:$G$9),LOOKUP(X3253,Inputs!$J$6:$J$9,Inputs!$H$6:$H$9))),0),"" )</f>
        <v/>
      </c>
      <c r="O3253" s="26">
        <f>IF($A3253&lt;=Inputs!$B$13,IF(10&lt;=Inputs!$B$8,IF(Inputs!$B$12&gt;0,MAX(MIN(NORM.INV(RAND(),LOOKUP(Y3253,Inputs!$J$6:$J$9,Inputs!$G$6:$G$9),LOOKUP(Y3253,Inputs!$J$6:$J$9,Inputs!$H$6:$H$9)),Inputs!$B$12),-Inputs!$B$12),NORM.INV(RAND(),LOOKUP(Y3253,Inputs!$J$6:$J$9,Inputs!$G$6:$G$9),LOOKUP(Y3253,Inputs!$J$6:$J$9,Inputs!$H$6:$H$9))),0),"" )</f>
        <v/>
      </c>
      <c r="P3253" s="31">
        <f>IF($A3253&lt;=Inputs!$B$13,RAND(),"")</f>
        <v/>
      </c>
      <c r="Q3253" s="31">
        <f>IF($A3253&lt;=Inputs!$B$13,RAND(),"")</f>
        <v/>
      </c>
      <c r="R3253" s="31">
        <f>IF($A3253&lt;=Inputs!$B$13,RAND(),"")</f>
        <v/>
      </c>
      <c r="S3253" s="31">
        <f>IF($A3253&lt;=Inputs!$B$13,RAND(),"")</f>
        <v/>
      </c>
      <c r="T3253" s="31">
        <f>IF($A3253&lt;=Inputs!$B$13,RAND(),"")</f>
        <v/>
      </c>
      <c r="U3253" s="31">
        <f>IF($A3253&lt;=Inputs!$B$13,RAND(),"")</f>
        <v/>
      </c>
      <c r="V3253" s="31">
        <f>IF($A3253&lt;=Inputs!$B$13,RAND(),"")</f>
        <v/>
      </c>
      <c r="W3253" s="31">
        <f>IF($A3253&lt;=Inputs!$B$13,RAND(),"")</f>
        <v/>
      </c>
      <c r="X3253" s="31">
        <f>IF($A3253&lt;=Inputs!$B$13,RAND(),"")</f>
        <v/>
      </c>
      <c r="Y3253" s="31">
        <f>IF($A3253&lt;=Inputs!$B$13,RAND(),"")</f>
        <v/>
      </c>
    </row>
    <row r="3254">
      <c r="A3254" t="n">
        <v>3249</v>
      </c>
      <c r="B3254" s="26">
        <f>IF($A3254&lt;=Inputs!$B$13,IF(Inputs!$B$8&gt;0,SUM(F3254:O3254)/Inputs!$B$8,0),"")</f>
        <v/>
      </c>
      <c r="C3254" s="27">
        <f>IF($A3254&lt;=Inputs!$B$13,B3254/100,"")</f>
        <v/>
      </c>
      <c r="D3254" s="28">
        <f>IF($A3254&lt;=Inputs!$B$13,C3254*Inputs!$B$7,"")</f>
        <v/>
      </c>
      <c r="E3254" s="29">
        <f>IF($A3254&lt;=Inputs!$B$13,IF(D3254&gt;0,1,0),"")</f>
        <v/>
      </c>
      <c r="F3254" s="26">
        <f>IF($A3254&lt;=Inputs!$B$13,IF(1&lt;=Inputs!$B$8,IF(Inputs!$B$12&gt;0,MAX(MIN(NORM.INV(RAND(),LOOKUP(P3254,Inputs!$J$6:$J$9,Inputs!$G$6:$G$9),LOOKUP(P3254,Inputs!$J$6:$J$9,Inputs!$H$6:$H$9)),Inputs!$B$12),-Inputs!$B$12),NORM.INV(RAND(),LOOKUP(P3254,Inputs!$J$6:$J$9,Inputs!$G$6:$G$9),LOOKUP(P3254,Inputs!$J$6:$J$9,Inputs!$H$6:$H$9))),0),"" )</f>
        <v/>
      </c>
      <c r="G3254" s="26">
        <f>IF($A3254&lt;=Inputs!$B$13,IF(2&lt;=Inputs!$B$8,IF(Inputs!$B$12&gt;0,MAX(MIN(NORM.INV(RAND(),LOOKUP(Q3254,Inputs!$J$6:$J$9,Inputs!$G$6:$G$9),LOOKUP(Q3254,Inputs!$J$6:$J$9,Inputs!$H$6:$H$9)),Inputs!$B$12),-Inputs!$B$12),NORM.INV(RAND(),LOOKUP(Q3254,Inputs!$J$6:$J$9,Inputs!$G$6:$G$9),LOOKUP(Q3254,Inputs!$J$6:$J$9,Inputs!$H$6:$H$9))),0),"" )</f>
        <v/>
      </c>
      <c r="H3254" s="26">
        <f>IF($A3254&lt;=Inputs!$B$13,IF(3&lt;=Inputs!$B$8,IF(Inputs!$B$12&gt;0,MAX(MIN(NORM.INV(RAND(),LOOKUP(R3254,Inputs!$J$6:$J$9,Inputs!$G$6:$G$9),LOOKUP(R3254,Inputs!$J$6:$J$9,Inputs!$H$6:$H$9)),Inputs!$B$12),-Inputs!$B$12),NORM.INV(RAND(),LOOKUP(R3254,Inputs!$J$6:$J$9,Inputs!$G$6:$G$9),LOOKUP(R3254,Inputs!$J$6:$J$9,Inputs!$H$6:$H$9))),0),"" )</f>
        <v/>
      </c>
      <c r="I3254" s="26">
        <f>IF($A3254&lt;=Inputs!$B$13,IF(4&lt;=Inputs!$B$8,IF(Inputs!$B$12&gt;0,MAX(MIN(NORM.INV(RAND(),LOOKUP(S3254,Inputs!$J$6:$J$9,Inputs!$G$6:$G$9),LOOKUP(S3254,Inputs!$J$6:$J$9,Inputs!$H$6:$H$9)),Inputs!$B$12),-Inputs!$B$12),NORM.INV(RAND(),LOOKUP(S3254,Inputs!$J$6:$J$9,Inputs!$G$6:$G$9),LOOKUP(S3254,Inputs!$J$6:$J$9,Inputs!$H$6:$H$9))),0),"" )</f>
        <v/>
      </c>
      <c r="J3254" s="26">
        <f>IF($A3254&lt;=Inputs!$B$13,IF(5&lt;=Inputs!$B$8,IF(Inputs!$B$12&gt;0,MAX(MIN(NORM.INV(RAND(),LOOKUP(T3254,Inputs!$J$6:$J$9,Inputs!$G$6:$G$9),LOOKUP(T3254,Inputs!$J$6:$J$9,Inputs!$H$6:$H$9)),Inputs!$B$12),-Inputs!$B$12),NORM.INV(RAND(),LOOKUP(T3254,Inputs!$J$6:$J$9,Inputs!$G$6:$G$9),LOOKUP(T3254,Inputs!$J$6:$J$9,Inputs!$H$6:$H$9))),0),"" )</f>
        <v/>
      </c>
      <c r="K3254" s="26">
        <f>IF($A3254&lt;=Inputs!$B$13,IF(6&lt;=Inputs!$B$8,IF(Inputs!$B$12&gt;0,MAX(MIN(NORM.INV(RAND(),LOOKUP(U3254,Inputs!$J$6:$J$9,Inputs!$G$6:$G$9),LOOKUP(U3254,Inputs!$J$6:$J$9,Inputs!$H$6:$H$9)),Inputs!$B$12),-Inputs!$B$12),NORM.INV(RAND(),LOOKUP(U3254,Inputs!$J$6:$J$9,Inputs!$G$6:$G$9),LOOKUP(U3254,Inputs!$J$6:$J$9,Inputs!$H$6:$H$9))),0),"" )</f>
        <v/>
      </c>
      <c r="L3254" s="26">
        <f>IF($A3254&lt;=Inputs!$B$13,IF(7&lt;=Inputs!$B$8,IF(Inputs!$B$12&gt;0,MAX(MIN(NORM.INV(RAND(),LOOKUP(V3254,Inputs!$J$6:$J$9,Inputs!$G$6:$G$9),LOOKUP(V3254,Inputs!$J$6:$J$9,Inputs!$H$6:$H$9)),Inputs!$B$12),-Inputs!$B$12),NORM.INV(RAND(),LOOKUP(V3254,Inputs!$J$6:$J$9,Inputs!$G$6:$G$9),LOOKUP(V3254,Inputs!$J$6:$J$9,Inputs!$H$6:$H$9))),0),"" )</f>
        <v/>
      </c>
      <c r="M3254" s="26">
        <f>IF($A3254&lt;=Inputs!$B$13,IF(8&lt;=Inputs!$B$8,IF(Inputs!$B$12&gt;0,MAX(MIN(NORM.INV(RAND(),LOOKUP(W3254,Inputs!$J$6:$J$9,Inputs!$G$6:$G$9),LOOKUP(W3254,Inputs!$J$6:$J$9,Inputs!$H$6:$H$9)),Inputs!$B$12),-Inputs!$B$12),NORM.INV(RAND(),LOOKUP(W3254,Inputs!$J$6:$J$9,Inputs!$G$6:$G$9),LOOKUP(W3254,Inputs!$J$6:$J$9,Inputs!$H$6:$H$9))),0),"" )</f>
        <v/>
      </c>
      <c r="N3254" s="26">
        <f>IF($A3254&lt;=Inputs!$B$13,IF(9&lt;=Inputs!$B$8,IF(Inputs!$B$12&gt;0,MAX(MIN(NORM.INV(RAND(),LOOKUP(X3254,Inputs!$J$6:$J$9,Inputs!$G$6:$G$9),LOOKUP(X3254,Inputs!$J$6:$J$9,Inputs!$H$6:$H$9)),Inputs!$B$12),-Inputs!$B$12),NORM.INV(RAND(),LOOKUP(X3254,Inputs!$J$6:$J$9,Inputs!$G$6:$G$9),LOOKUP(X3254,Inputs!$J$6:$J$9,Inputs!$H$6:$H$9))),0),"" )</f>
        <v/>
      </c>
      <c r="O3254" s="26">
        <f>IF($A3254&lt;=Inputs!$B$13,IF(10&lt;=Inputs!$B$8,IF(Inputs!$B$12&gt;0,MAX(MIN(NORM.INV(RAND(),LOOKUP(Y3254,Inputs!$J$6:$J$9,Inputs!$G$6:$G$9),LOOKUP(Y3254,Inputs!$J$6:$J$9,Inputs!$H$6:$H$9)),Inputs!$B$12),-Inputs!$B$12),NORM.INV(RAND(),LOOKUP(Y3254,Inputs!$J$6:$J$9,Inputs!$G$6:$G$9),LOOKUP(Y3254,Inputs!$J$6:$J$9,Inputs!$H$6:$H$9))),0),"" )</f>
        <v/>
      </c>
      <c r="P3254" s="31">
        <f>IF($A3254&lt;=Inputs!$B$13,RAND(),"")</f>
        <v/>
      </c>
      <c r="Q3254" s="31">
        <f>IF($A3254&lt;=Inputs!$B$13,RAND(),"")</f>
        <v/>
      </c>
      <c r="R3254" s="31">
        <f>IF($A3254&lt;=Inputs!$B$13,RAND(),"")</f>
        <v/>
      </c>
      <c r="S3254" s="31">
        <f>IF($A3254&lt;=Inputs!$B$13,RAND(),"")</f>
        <v/>
      </c>
      <c r="T3254" s="31">
        <f>IF($A3254&lt;=Inputs!$B$13,RAND(),"")</f>
        <v/>
      </c>
      <c r="U3254" s="31">
        <f>IF($A3254&lt;=Inputs!$B$13,RAND(),"")</f>
        <v/>
      </c>
      <c r="V3254" s="31">
        <f>IF($A3254&lt;=Inputs!$B$13,RAND(),"")</f>
        <v/>
      </c>
      <c r="W3254" s="31">
        <f>IF($A3254&lt;=Inputs!$B$13,RAND(),"")</f>
        <v/>
      </c>
      <c r="X3254" s="31">
        <f>IF($A3254&lt;=Inputs!$B$13,RAND(),"")</f>
        <v/>
      </c>
      <c r="Y3254" s="31">
        <f>IF($A3254&lt;=Inputs!$B$13,RAND(),"")</f>
        <v/>
      </c>
    </row>
    <row r="3255">
      <c r="A3255" t="n">
        <v>3250</v>
      </c>
      <c r="B3255" s="26">
        <f>IF($A3255&lt;=Inputs!$B$13,IF(Inputs!$B$8&gt;0,SUM(F3255:O3255)/Inputs!$B$8,0),"")</f>
        <v/>
      </c>
      <c r="C3255" s="27">
        <f>IF($A3255&lt;=Inputs!$B$13,B3255/100,"")</f>
        <v/>
      </c>
      <c r="D3255" s="28">
        <f>IF($A3255&lt;=Inputs!$B$13,C3255*Inputs!$B$7,"")</f>
        <v/>
      </c>
      <c r="E3255" s="29">
        <f>IF($A3255&lt;=Inputs!$B$13,IF(D3255&gt;0,1,0),"")</f>
        <v/>
      </c>
      <c r="F3255" s="26">
        <f>IF($A3255&lt;=Inputs!$B$13,IF(1&lt;=Inputs!$B$8,IF(Inputs!$B$12&gt;0,MAX(MIN(NORM.INV(RAND(),LOOKUP(P3255,Inputs!$J$6:$J$9,Inputs!$G$6:$G$9),LOOKUP(P3255,Inputs!$J$6:$J$9,Inputs!$H$6:$H$9)),Inputs!$B$12),-Inputs!$B$12),NORM.INV(RAND(),LOOKUP(P3255,Inputs!$J$6:$J$9,Inputs!$G$6:$G$9),LOOKUP(P3255,Inputs!$J$6:$J$9,Inputs!$H$6:$H$9))),0),"" )</f>
        <v/>
      </c>
      <c r="G3255" s="26">
        <f>IF($A3255&lt;=Inputs!$B$13,IF(2&lt;=Inputs!$B$8,IF(Inputs!$B$12&gt;0,MAX(MIN(NORM.INV(RAND(),LOOKUP(Q3255,Inputs!$J$6:$J$9,Inputs!$G$6:$G$9),LOOKUP(Q3255,Inputs!$J$6:$J$9,Inputs!$H$6:$H$9)),Inputs!$B$12),-Inputs!$B$12),NORM.INV(RAND(),LOOKUP(Q3255,Inputs!$J$6:$J$9,Inputs!$G$6:$G$9),LOOKUP(Q3255,Inputs!$J$6:$J$9,Inputs!$H$6:$H$9))),0),"" )</f>
        <v/>
      </c>
      <c r="H3255" s="26">
        <f>IF($A3255&lt;=Inputs!$B$13,IF(3&lt;=Inputs!$B$8,IF(Inputs!$B$12&gt;0,MAX(MIN(NORM.INV(RAND(),LOOKUP(R3255,Inputs!$J$6:$J$9,Inputs!$G$6:$G$9),LOOKUP(R3255,Inputs!$J$6:$J$9,Inputs!$H$6:$H$9)),Inputs!$B$12),-Inputs!$B$12),NORM.INV(RAND(),LOOKUP(R3255,Inputs!$J$6:$J$9,Inputs!$G$6:$G$9),LOOKUP(R3255,Inputs!$J$6:$J$9,Inputs!$H$6:$H$9))),0),"" )</f>
        <v/>
      </c>
      <c r="I3255" s="26">
        <f>IF($A3255&lt;=Inputs!$B$13,IF(4&lt;=Inputs!$B$8,IF(Inputs!$B$12&gt;0,MAX(MIN(NORM.INV(RAND(),LOOKUP(S3255,Inputs!$J$6:$J$9,Inputs!$G$6:$G$9),LOOKUP(S3255,Inputs!$J$6:$J$9,Inputs!$H$6:$H$9)),Inputs!$B$12),-Inputs!$B$12),NORM.INV(RAND(),LOOKUP(S3255,Inputs!$J$6:$J$9,Inputs!$G$6:$G$9),LOOKUP(S3255,Inputs!$J$6:$J$9,Inputs!$H$6:$H$9))),0),"" )</f>
        <v/>
      </c>
      <c r="J3255" s="26">
        <f>IF($A3255&lt;=Inputs!$B$13,IF(5&lt;=Inputs!$B$8,IF(Inputs!$B$12&gt;0,MAX(MIN(NORM.INV(RAND(),LOOKUP(T3255,Inputs!$J$6:$J$9,Inputs!$G$6:$G$9),LOOKUP(T3255,Inputs!$J$6:$J$9,Inputs!$H$6:$H$9)),Inputs!$B$12),-Inputs!$B$12),NORM.INV(RAND(),LOOKUP(T3255,Inputs!$J$6:$J$9,Inputs!$G$6:$G$9),LOOKUP(T3255,Inputs!$J$6:$J$9,Inputs!$H$6:$H$9))),0),"" )</f>
        <v/>
      </c>
      <c r="K3255" s="26">
        <f>IF($A3255&lt;=Inputs!$B$13,IF(6&lt;=Inputs!$B$8,IF(Inputs!$B$12&gt;0,MAX(MIN(NORM.INV(RAND(),LOOKUP(U3255,Inputs!$J$6:$J$9,Inputs!$G$6:$G$9),LOOKUP(U3255,Inputs!$J$6:$J$9,Inputs!$H$6:$H$9)),Inputs!$B$12),-Inputs!$B$12),NORM.INV(RAND(),LOOKUP(U3255,Inputs!$J$6:$J$9,Inputs!$G$6:$G$9),LOOKUP(U3255,Inputs!$J$6:$J$9,Inputs!$H$6:$H$9))),0),"" )</f>
        <v/>
      </c>
      <c r="L3255" s="26">
        <f>IF($A3255&lt;=Inputs!$B$13,IF(7&lt;=Inputs!$B$8,IF(Inputs!$B$12&gt;0,MAX(MIN(NORM.INV(RAND(),LOOKUP(V3255,Inputs!$J$6:$J$9,Inputs!$G$6:$G$9),LOOKUP(V3255,Inputs!$J$6:$J$9,Inputs!$H$6:$H$9)),Inputs!$B$12),-Inputs!$B$12),NORM.INV(RAND(),LOOKUP(V3255,Inputs!$J$6:$J$9,Inputs!$G$6:$G$9),LOOKUP(V3255,Inputs!$J$6:$J$9,Inputs!$H$6:$H$9))),0),"" )</f>
        <v/>
      </c>
      <c r="M3255" s="26">
        <f>IF($A3255&lt;=Inputs!$B$13,IF(8&lt;=Inputs!$B$8,IF(Inputs!$B$12&gt;0,MAX(MIN(NORM.INV(RAND(),LOOKUP(W3255,Inputs!$J$6:$J$9,Inputs!$G$6:$G$9),LOOKUP(W3255,Inputs!$J$6:$J$9,Inputs!$H$6:$H$9)),Inputs!$B$12),-Inputs!$B$12),NORM.INV(RAND(),LOOKUP(W3255,Inputs!$J$6:$J$9,Inputs!$G$6:$G$9),LOOKUP(W3255,Inputs!$J$6:$J$9,Inputs!$H$6:$H$9))),0),"" )</f>
        <v/>
      </c>
      <c r="N3255" s="26">
        <f>IF($A3255&lt;=Inputs!$B$13,IF(9&lt;=Inputs!$B$8,IF(Inputs!$B$12&gt;0,MAX(MIN(NORM.INV(RAND(),LOOKUP(X3255,Inputs!$J$6:$J$9,Inputs!$G$6:$G$9),LOOKUP(X3255,Inputs!$J$6:$J$9,Inputs!$H$6:$H$9)),Inputs!$B$12),-Inputs!$B$12),NORM.INV(RAND(),LOOKUP(X3255,Inputs!$J$6:$J$9,Inputs!$G$6:$G$9),LOOKUP(X3255,Inputs!$J$6:$J$9,Inputs!$H$6:$H$9))),0),"" )</f>
        <v/>
      </c>
      <c r="O3255" s="26">
        <f>IF($A3255&lt;=Inputs!$B$13,IF(10&lt;=Inputs!$B$8,IF(Inputs!$B$12&gt;0,MAX(MIN(NORM.INV(RAND(),LOOKUP(Y3255,Inputs!$J$6:$J$9,Inputs!$G$6:$G$9),LOOKUP(Y3255,Inputs!$J$6:$J$9,Inputs!$H$6:$H$9)),Inputs!$B$12),-Inputs!$B$12),NORM.INV(RAND(),LOOKUP(Y3255,Inputs!$J$6:$J$9,Inputs!$G$6:$G$9),LOOKUP(Y3255,Inputs!$J$6:$J$9,Inputs!$H$6:$H$9))),0),"" )</f>
        <v/>
      </c>
      <c r="P3255" s="31">
        <f>IF($A3255&lt;=Inputs!$B$13,RAND(),"")</f>
        <v/>
      </c>
      <c r="Q3255" s="31">
        <f>IF($A3255&lt;=Inputs!$B$13,RAND(),"")</f>
        <v/>
      </c>
      <c r="R3255" s="31">
        <f>IF($A3255&lt;=Inputs!$B$13,RAND(),"")</f>
        <v/>
      </c>
      <c r="S3255" s="31">
        <f>IF($A3255&lt;=Inputs!$B$13,RAND(),"")</f>
        <v/>
      </c>
      <c r="T3255" s="31">
        <f>IF($A3255&lt;=Inputs!$B$13,RAND(),"")</f>
        <v/>
      </c>
      <c r="U3255" s="31">
        <f>IF($A3255&lt;=Inputs!$B$13,RAND(),"")</f>
        <v/>
      </c>
      <c r="V3255" s="31">
        <f>IF($A3255&lt;=Inputs!$B$13,RAND(),"")</f>
        <v/>
      </c>
      <c r="W3255" s="31">
        <f>IF($A3255&lt;=Inputs!$B$13,RAND(),"")</f>
        <v/>
      </c>
      <c r="X3255" s="31">
        <f>IF($A3255&lt;=Inputs!$B$13,RAND(),"")</f>
        <v/>
      </c>
      <c r="Y3255" s="31">
        <f>IF($A3255&lt;=Inputs!$B$13,RAND(),"")</f>
        <v/>
      </c>
    </row>
    <row r="3256">
      <c r="A3256" t="n">
        <v>3251</v>
      </c>
      <c r="B3256" s="26">
        <f>IF($A3256&lt;=Inputs!$B$13,IF(Inputs!$B$8&gt;0,SUM(F3256:O3256)/Inputs!$B$8,0),"")</f>
        <v/>
      </c>
      <c r="C3256" s="27">
        <f>IF($A3256&lt;=Inputs!$B$13,B3256/100,"")</f>
        <v/>
      </c>
      <c r="D3256" s="28">
        <f>IF($A3256&lt;=Inputs!$B$13,C3256*Inputs!$B$7,"")</f>
        <v/>
      </c>
      <c r="E3256" s="29">
        <f>IF($A3256&lt;=Inputs!$B$13,IF(D3256&gt;0,1,0),"")</f>
        <v/>
      </c>
      <c r="F3256" s="26">
        <f>IF($A3256&lt;=Inputs!$B$13,IF(1&lt;=Inputs!$B$8,IF(Inputs!$B$12&gt;0,MAX(MIN(NORM.INV(RAND(),LOOKUP(P3256,Inputs!$J$6:$J$9,Inputs!$G$6:$G$9),LOOKUP(P3256,Inputs!$J$6:$J$9,Inputs!$H$6:$H$9)),Inputs!$B$12),-Inputs!$B$12),NORM.INV(RAND(),LOOKUP(P3256,Inputs!$J$6:$J$9,Inputs!$G$6:$G$9),LOOKUP(P3256,Inputs!$J$6:$J$9,Inputs!$H$6:$H$9))),0),"" )</f>
        <v/>
      </c>
      <c r="G3256" s="26">
        <f>IF($A3256&lt;=Inputs!$B$13,IF(2&lt;=Inputs!$B$8,IF(Inputs!$B$12&gt;0,MAX(MIN(NORM.INV(RAND(),LOOKUP(Q3256,Inputs!$J$6:$J$9,Inputs!$G$6:$G$9),LOOKUP(Q3256,Inputs!$J$6:$J$9,Inputs!$H$6:$H$9)),Inputs!$B$12),-Inputs!$B$12),NORM.INV(RAND(),LOOKUP(Q3256,Inputs!$J$6:$J$9,Inputs!$G$6:$G$9),LOOKUP(Q3256,Inputs!$J$6:$J$9,Inputs!$H$6:$H$9))),0),"" )</f>
        <v/>
      </c>
      <c r="H3256" s="26">
        <f>IF($A3256&lt;=Inputs!$B$13,IF(3&lt;=Inputs!$B$8,IF(Inputs!$B$12&gt;0,MAX(MIN(NORM.INV(RAND(),LOOKUP(R3256,Inputs!$J$6:$J$9,Inputs!$G$6:$G$9),LOOKUP(R3256,Inputs!$J$6:$J$9,Inputs!$H$6:$H$9)),Inputs!$B$12),-Inputs!$B$12),NORM.INV(RAND(),LOOKUP(R3256,Inputs!$J$6:$J$9,Inputs!$G$6:$G$9),LOOKUP(R3256,Inputs!$J$6:$J$9,Inputs!$H$6:$H$9))),0),"" )</f>
        <v/>
      </c>
      <c r="I3256" s="26">
        <f>IF($A3256&lt;=Inputs!$B$13,IF(4&lt;=Inputs!$B$8,IF(Inputs!$B$12&gt;0,MAX(MIN(NORM.INV(RAND(),LOOKUP(S3256,Inputs!$J$6:$J$9,Inputs!$G$6:$G$9),LOOKUP(S3256,Inputs!$J$6:$J$9,Inputs!$H$6:$H$9)),Inputs!$B$12),-Inputs!$B$12),NORM.INV(RAND(),LOOKUP(S3256,Inputs!$J$6:$J$9,Inputs!$G$6:$G$9),LOOKUP(S3256,Inputs!$J$6:$J$9,Inputs!$H$6:$H$9))),0),"" )</f>
        <v/>
      </c>
      <c r="J3256" s="26">
        <f>IF($A3256&lt;=Inputs!$B$13,IF(5&lt;=Inputs!$B$8,IF(Inputs!$B$12&gt;0,MAX(MIN(NORM.INV(RAND(),LOOKUP(T3256,Inputs!$J$6:$J$9,Inputs!$G$6:$G$9),LOOKUP(T3256,Inputs!$J$6:$J$9,Inputs!$H$6:$H$9)),Inputs!$B$12),-Inputs!$B$12),NORM.INV(RAND(),LOOKUP(T3256,Inputs!$J$6:$J$9,Inputs!$G$6:$G$9),LOOKUP(T3256,Inputs!$J$6:$J$9,Inputs!$H$6:$H$9))),0),"" )</f>
        <v/>
      </c>
      <c r="K3256" s="26">
        <f>IF($A3256&lt;=Inputs!$B$13,IF(6&lt;=Inputs!$B$8,IF(Inputs!$B$12&gt;0,MAX(MIN(NORM.INV(RAND(),LOOKUP(U3256,Inputs!$J$6:$J$9,Inputs!$G$6:$G$9),LOOKUP(U3256,Inputs!$J$6:$J$9,Inputs!$H$6:$H$9)),Inputs!$B$12),-Inputs!$B$12),NORM.INV(RAND(),LOOKUP(U3256,Inputs!$J$6:$J$9,Inputs!$G$6:$G$9),LOOKUP(U3256,Inputs!$J$6:$J$9,Inputs!$H$6:$H$9))),0),"" )</f>
        <v/>
      </c>
      <c r="L3256" s="26">
        <f>IF($A3256&lt;=Inputs!$B$13,IF(7&lt;=Inputs!$B$8,IF(Inputs!$B$12&gt;0,MAX(MIN(NORM.INV(RAND(),LOOKUP(V3256,Inputs!$J$6:$J$9,Inputs!$G$6:$G$9),LOOKUP(V3256,Inputs!$J$6:$J$9,Inputs!$H$6:$H$9)),Inputs!$B$12),-Inputs!$B$12),NORM.INV(RAND(),LOOKUP(V3256,Inputs!$J$6:$J$9,Inputs!$G$6:$G$9),LOOKUP(V3256,Inputs!$J$6:$J$9,Inputs!$H$6:$H$9))),0),"" )</f>
        <v/>
      </c>
      <c r="M3256" s="26">
        <f>IF($A3256&lt;=Inputs!$B$13,IF(8&lt;=Inputs!$B$8,IF(Inputs!$B$12&gt;0,MAX(MIN(NORM.INV(RAND(),LOOKUP(W3256,Inputs!$J$6:$J$9,Inputs!$G$6:$G$9),LOOKUP(W3256,Inputs!$J$6:$J$9,Inputs!$H$6:$H$9)),Inputs!$B$12),-Inputs!$B$12),NORM.INV(RAND(),LOOKUP(W3256,Inputs!$J$6:$J$9,Inputs!$G$6:$G$9),LOOKUP(W3256,Inputs!$J$6:$J$9,Inputs!$H$6:$H$9))),0),"" )</f>
        <v/>
      </c>
      <c r="N3256" s="26">
        <f>IF($A3256&lt;=Inputs!$B$13,IF(9&lt;=Inputs!$B$8,IF(Inputs!$B$12&gt;0,MAX(MIN(NORM.INV(RAND(),LOOKUP(X3256,Inputs!$J$6:$J$9,Inputs!$G$6:$G$9),LOOKUP(X3256,Inputs!$J$6:$J$9,Inputs!$H$6:$H$9)),Inputs!$B$12),-Inputs!$B$12),NORM.INV(RAND(),LOOKUP(X3256,Inputs!$J$6:$J$9,Inputs!$G$6:$G$9),LOOKUP(X3256,Inputs!$J$6:$J$9,Inputs!$H$6:$H$9))),0),"" )</f>
        <v/>
      </c>
      <c r="O3256" s="26">
        <f>IF($A3256&lt;=Inputs!$B$13,IF(10&lt;=Inputs!$B$8,IF(Inputs!$B$12&gt;0,MAX(MIN(NORM.INV(RAND(),LOOKUP(Y3256,Inputs!$J$6:$J$9,Inputs!$G$6:$G$9),LOOKUP(Y3256,Inputs!$J$6:$J$9,Inputs!$H$6:$H$9)),Inputs!$B$12),-Inputs!$B$12),NORM.INV(RAND(),LOOKUP(Y3256,Inputs!$J$6:$J$9,Inputs!$G$6:$G$9),LOOKUP(Y3256,Inputs!$J$6:$J$9,Inputs!$H$6:$H$9))),0),"" )</f>
        <v/>
      </c>
      <c r="P3256" s="31">
        <f>IF($A3256&lt;=Inputs!$B$13,RAND(),"")</f>
        <v/>
      </c>
      <c r="Q3256" s="31">
        <f>IF($A3256&lt;=Inputs!$B$13,RAND(),"")</f>
        <v/>
      </c>
      <c r="R3256" s="31">
        <f>IF($A3256&lt;=Inputs!$B$13,RAND(),"")</f>
        <v/>
      </c>
      <c r="S3256" s="31">
        <f>IF($A3256&lt;=Inputs!$B$13,RAND(),"")</f>
        <v/>
      </c>
      <c r="T3256" s="31">
        <f>IF($A3256&lt;=Inputs!$B$13,RAND(),"")</f>
        <v/>
      </c>
      <c r="U3256" s="31">
        <f>IF($A3256&lt;=Inputs!$B$13,RAND(),"")</f>
        <v/>
      </c>
      <c r="V3256" s="31">
        <f>IF($A3256&lt;=Inputs!$B$13,RAND(),"")</f>
        <v/>
      </c>
      <c r="W3256" s="31">
        <f>IF($A3256&lt;=Inputs!$B$13,RAND(),"")</f>
        <v/>
      </c>
      <c r="X3256" s="31">
        <f>IF($A3256&lt;=Inputs!$B$13,RAND(),"")</f>
        <v/>
      </c>
      <c r="Y3256" s="31">
        <f>IF($A3256&lt;=Inputs!$B$13,RAND(),"")</f>
        <v/>
      </c>
    </row>
    <row r="3257">
      <c r="A3257" t="n">
        <v>3252</v>
      </c>
      <c r="B3257" s="26">
        <f>IF($A3257&lt;=Inputs!$B$13,IF(Inputs!$B$8&gt;0,SUM(F3257:O3257)/Inputs!$B$8,0),"")</f>
        <v/>
      </c>
      <c r="C3257" s="27">
        <f>IF($A3257&lt;=Inputs!$B$13,B3257/100,"")</f>
        <v/>
      </c>
      <c r="D3257" s="28">
        <f>IF($A3257&lt;=Inputs!$B$13,C3257*Inputs!$B$7,"")</f>
        <v/>
      </c>
      <c r="E3257" s="29">
        <f>IF($A3257&lt;=Inputs!$B$13,IF(D3257&gt;0,1,0),"")</f>
        <v/>
      </c>
      <c r="F3257" s="26">
        <f>IF($A3257&lt;=Inputs!$B$13,IF(1&lt;=Inputs!$B$8,IF(Inputs!$B$12&gt;0,MAX(MIN(NORM.INV(RAND(),LOOKUP(P3257,Inputs!$J$6:$J$9,Inputs!$G$6:$G$9),LOOKUP(P3257,Inputs!$J$6:$J$9,Inputs!$H$6:$H$9)),Inputs!$B$12),-Inputs!$B$12),NORM.INV(RAND(),LOOKUP(P3257,Inputs!$J$6:$J$9,Inputs!$G$6:$G$9),LOOKUP(P3257,Inputs!$J$6:$J$9,Inputs!$H$6:$H$9))),0),"" )</f>
        <v/>
      </c>
      <c r="G3257" s="26">
        <f>IF($A3257&lt;=Inputs!$B$13,IF(2&lt;=Inputs!$B$8,IF(Inputs!$B$12&gt;0,MAX(MIN(NORM.INV(RAND(),LOOKUP(Q3257,Inputs!$J$6:$J$9,Inputs!$G$6:$G$9),LOOKUP(Q3257,Inputs!$J$6:$J$9,Inputs!$H$6:$H$9)),Inputs!$B$12),-Inputs!$B$12),NORM.INV(RAND(),LOOKUP(Q3257,Inputs!$J$6:$J$9,Inputs!$G$6:$G$9),LOOKUP(Q3257,Inputs!$J$6:$J$9,Inputs!$H$6:$H$9))),0),"" )</f>
        <v/>
      </c>
      <c r="H3257" s="26">
        <f>IF($A3257&lt;=Inputs!$B$13,IF(3&lt;=Inputs!$B$8,IF(Inputs!$B$12&gt;0,MAX(MIN(NORM.INV(RAND(),LOOKUP(R3257,Inputs!$J$6:$J$9,Inputs!$G$6:$G$9),LOOKUP(R3257,Inputs!$J$6:$J$9,Inputs!$H$6:$H$9)),Inputs!$B$12),-Inputs!$B$12),NORM.INV(RAND(),LOOKUP(R3257,Inputs!$J$6:$J$9,Inputs!$G$6:$G$9),LOOKUP(R3257,Inputs!$J$6:$J$9,Inputs!$H$6:$H$9))),0),"" )</f>
        <v/>
      </c>
      <c r="I3257" s="26">
        <f>IF($A3257&lt;=Inputs!$B$13,IF(4&lt;=Inputs!$B$8,IF(Inputs!$B$12&gt;0,MAX(MIN(NORM.INV(RAND(),LOOKUP(S3257,Inputs!$J$6:$J$9,Inputs!$G$6:$G$9),LOOKUP(S3257,Inputs!$J$6:$J$9,Inputs!$H$6:$H$9)),Inputs!$B$12),-Inputs!$B$12),NORM.INV(RAND(),LOOKUP(S3257,Inputs!$J$6:$J$9,Inputs!$G$6:$G$9),LOOKUP(S3257,Inputs!$J$6:$J$9,Inputs!$H$6:$H$9))),0),"" )</f>
        <v/>
      </c>
      <c r="J3257" s="26">
        <f>IF($A3257&lt;=Inputs!$B$13,IF(5&lt;=Inputs!$B$8,IF(Inputs!$B$12&gt;0,MAX(MIN(NORM.INV(RAND(),LOOKUP(T3257,Inputs!$J$6:$J$9,Inputs!$G$6:$G$9),LOOKUP(T3257,Inputs!$J$6:$J$9,Inputs!$H$6:$H$9)),Inputs!$B$12),-Inputs!$B$12),NORM.INV(RAND(),LOOKUP(T3257,Inputs!$J$6:$J$9,Inputs!$G$6:$G$9),LOOKUP(T3257,Inputs!$J$6:$J$9,Inputs!$H$6:$H$9))),0),"" )</f>
        <v/>
      </c>
      <c r="K3257" s="26">
        <f>IF($A3257&lt;=Inputs!$B$13,IF(6&lt;=Inputs!$B$8,IF(Inputs!$B$12&gt;0,MAX(MIN(NORM.INV(RAND(),LOOKUP(U3257,Inputs!$J$6:$J$9,Inputs!$G$6:$G$9),LOOKUP(U3257,Inputs!$J$6:$J$9,Inputs!$H$6:$H$9)),Inputs!$B$12),-Inputs!$B$12),NORM.INV(RAND(),LOOKUP(U3257,Inputs!$J$6:$J$9,Inputs!$G$6:$G$9),LOOKUP(U3257,Inputs!$J$6:$J$9,Inputs!$H$6:$H$9))),0),"" )</f>
        <v/>
      </c>
      <c r="L3257" s="26">
        <f>IF($A3257&lt;=Inputs!$B$13,IF(7&lt;=Inputs!$B$8,IF(Inputs!$B$12&gt;0,MAX(MIN(NORM.INV(RAND(),LOOKUP(V3257,Inputs!$J$6:$J$9,Inputs!$G$6:$G$9),LOOKUP(V3257,Inputs!$J$6:$J$9,Inputs!$H$6:$H$9)),Inputs!$B$12),-Inputs!$B$12),NORM.INV(RAND(),LOOKUP(V3257,Inputs!$J$6:$J$9,Inputs!$G$6:$G$9),LOOKUP(V3257,Inputs!$J$6:$J$9,Inputs!$H$6:$H$9))),0),"" )</f>
        <v/>
      </c>
      <c r="M3257" s="26">
        <f>IF($A3257&lt;=Inputs!$B$13,IF(8&lt;=Inputs!$B$8,IF(Inputs!$B$12&gt;0,MAX(MIN(NORM.INV(RAND(),LOOKUP(W3257,Inputs!$J$6:$J$9,Inputs!$G$6:$G$9),LOOKUP(W3257,Inputs!$J$6:$J$9,Inputs!$H$6:$H$9)),Inputs!$B$12),-Inputs!$B$12),NORM.INV(RAND(),LOOKUP(W3257,Inputs!$J$6:$J$9,Inputs!$G$6:$G$9),LOOKUP(W3257,Inputs!$J$6:$J$9,Inputs!$H$6:$H$9))),0),"" )</f>
        <v/>
      </c>
      <c r="N3257" s="26">
        <f>IF($A3257&lt;=Inputs!$B$13,IF(9&lt;=Inputs!$B$8,IF(Inputs!$B$12&gt;0,MAX(MIN(NORM.INV(RAND(),LOOKUP(X3257,Inputs!$J$6:$J$9,Inputs!$G$6:$G$9),LOOKUP(X3257,Inputs!$J$6:$J$9,Inputs!$H$6:$H$9)),Inputs!$B$12),-Inputs!$B$12),NORM.INV(RAND(),LOOKUP(X3257,Inputs!$J$6:$J$9,Inputs!$G$6:$G$9),LOOKUP(X3257,Inputs!$J$6:$J$9,Inputs!$H$6:$H$9))),0),"" )</f>
        <v/>
      </c>
      <c r="O3257" s="26">
        <f>IF($A3257&lt;=Inputs!$B$13,IF(10&lt;=Inputs!$B$8,IF(Inputs!$B$12&gt;0,MAX(MIN(NORM.INV(RAND(),LOOKUP(Y3257,Inputs!$J$6:$J$9,Inputs!$G$6:$G$9),LOOKUP(Y3257,Inputs!$J$6:$J$9,Inputs!$H$6:$H$9)),Inputs!$B$12),-Inputs!$B$12),NORM.INV(RAND(),LOOKUP(Y3257,Inputs!$J$6:$J$9,Inputs!$G$6:$G$9),LOOKUP(Y3257,Inputs!$J$6:$J$9,Inputs!$H$6:$H$9))),0),"" )</f>
        <v/>
      </c>
      <c r="P3257" s="31">
        <f>IF($A3257&lt;=Inputs!$B$13,RAND(),"")</f>
        <v/>
      </c>
      <c r="Q3257" s="31">
        <f>IF($A3257&lt;=Inputs!$B$13,RAND(),"")</f>
        <v/>
      </c>
      <c r="R3257" s="31">
        <f>IF($A3257&lt;=Inputs!$B$13,RAND(),"")</f>
        <v/>
      </c>
      <c r="S3257" s="31">
        <f>IF($A3257&lt;=Inputs!$B$13,RAND(),"")</f>
        <v/>
      </c>
      <c r="T3257" s="31">
        <f>IF($A3257&lt;=Inputs!$B$13,RAND(),"")</f>
        <v/>
      </c>
      <c r="U3257" s="31">
        <f>IF($A3257&lt;=Inputs!$B$13,RAND(),"")</f>
        <v/>
      </c>
      <c r="V3257" s="31">
        <f>IF($A3257&lt;=Inputs!$B$13,RAND(),"")</f>
        <v/>
      </c>
      <c r="W3257" s="31">
        <f>IF($A3257&lt;=Inputs!$B$13,RAND(),"")</f>
        <v/>
      </c>
      <c r="X3257" s="31">
        <f>IF($A3257&lt;=Inputs!$B$13,RAND(),"")</f>
        <v/>
      </c>
      <c r="Y3257" s="31">
        <f>IF($A3257&lt;=Inputs!$B$13,RAND(),"")</f>
        <v/>
      </c>
    </row>
    <row r="3258">
      <c r="A3258" t="n">
        <v>3253</v>
      </c>
      <c r="B3258" s="26">
        <f>IF($A3258&lt;=Inputs!$B$13,IF(Inputs!$B$8&gt;0,SUM(F3258:O3258)/Inputs!$B$8,0),"")</f>
        <v/>
      </c>
      <c r="C3258" s="27">
        <f>IF($A3258&lt;=Inputs!$B$13,B3258/100,"")</f>
        <v/>
      </c>
      <c r="D3258" s="28">
        <f>IF($A3258&lt;=Inputs!$B$13,C3258*Inputs!$B$7,"")</f>
        <v/>
      </c>
      <c r="E3258" s="29">
        <f>IF($A3258&lt;=Inputs!$B$13,IF(D3258&gt;0,1,0),"")</f>
        <v/>
      </c>
      <c r="F3258" s="26">
        <f>IF($A3258&lt;=Inputs!$B$13,IF(1&lt;=Inputs!$B$8,IF(Inputs!$B$12&gt;0,MAX(MIN(NORM.INV(RAND(),LOOKUP(P3258,Inputs!$J$6:$J$9,Inputs!$G$6:$G$9),LOOKUP(P3258,Inputs!$J$6:$J$9,Inputs!$H$6:$H$9)),Inputs!$B$12),-Inputs!$B$12),NORM.INV(RAND(),LOOKUP(P3258,Inputs!$J$6:$J$9,Inputs!$G$6:$G$9),LOOKUP(P3258,Inputs!$J$6:$J$9,Inputs!$H$6:$H$9))),0),"" )</f>
        <v/>
      </c>
      <c r="G3258" s="26">
        <f>IF($A3258&lt;=Inputs!$B$13,IF(2&lt;=Inputs!$B$8,IF(Inputs!$B$12&gt;0,MAX(MIN(NORM.INV(RAND(),LOOKUP(Q3258,Inputs!$J$6:$J$9,Inputs!$G$6:$G$9),LOOKUP(Q3258,Inputs!$J$6:$J$9,Inputs!$H$6:$H$9)),Inputs!$B$12),-Inputs!$B$12),NORM.INV(RAND(),LOOKUP(Q3258,Inputs!$J$6:$J$9,Inputs!$G$6:$G$9),LOOKUP(Q3258,Inputs!$J$6:$J$9,Inputs!$H$6:$H$9))),0),"" )</f>
        <v/>
      </c>
      <c r="H3258" s="26">
        <f>IF($A3258&lt;=Inputs!$B$13,IF(3&lt;=Inputs!$B$8,IF(Inputs!$B$12&gt;0,MAX(MIN(NORM.INV(RAND(),LOOKUP(R3258,Inputs!$J$6:$J$9,Inputs!$G$6:$G$9),LOOKUP(R3258,Inputs!$J$6:$J$9,Inputs!$H$6:$H$9)),Inputs!$B$12),-Inputs!$B$12),NORM.INV(RAND(),LOOKUP(R3258,Inputs!$J$6:$J$9,Inputs!$G$6:$G$9),LOOKUP(R3258,Inputs!$J$6:$J$9,Inputs!$H$6:$H$9))),0),"" )</f>
        <v/>
      </c>
      <c r="I3258" s="26">
        <f>IF($A3258&lt;=Inputs!$B$13,IF(4&lt;=Inputs!$B$8,IF(Inputs!$B$12&gt;0,MAX(MIN(NORM.INV(RAND(),LOOKUP(S3258,Inputs!$J$6:$J$9,Inputs!$G$6:$G$9),LOOKUP(S3258,Inputs!$J$6:$J$9,Inputs!$H$6:$H$9)),Inputs!$B$12),-Inputs!$B$12),NORM.INV(RAND(),LOOKUP(S3258,Inputs!$J$6:$J$9,Inputs!$G$6:$G$9),LOOKUP(S3258,Inputs!$J$6:$J$9,Inputs!$H$6:$H$9))),0),"" )</f>
        <v/>
      </c>
      <c r="J3258" s="26">
        <f>IF($A3258&lt;=Inputs!$B$13,IF(5&lt;=Inputs!$B$8,IF(Inputs!$B$12&gt;0,MAX(MIN(NORM.INV(RAND(),LOOKUP(T3258,Inputs!$J$6:$J$9,Inputs!$G$6:$G$9),LOOKUP(T3258,Inputs!$J$6:$J$9,Inputs!$H$6:$H$9)),Inputs!$B$12),-Inputs!$B$12),NORM.INV(RAND(),LOOKUP(T3258,Inputs!$J$6:$J$9,Inputs!$G$6:$G$9),LOOKUP(T3258,Inputs!$J$6:$J$9,Inputs!$H$6:$H$9))),0),"" )</f>
        <v/>
      </c>
      <c r="K3258" s="26">
        <f>IF($A3258&lt;=Inputs!$B$13,IF(6&lt;=Inputs!$B$8,IF(Inputs!$B$12&gt;0,MAX(MIN(NORM.INV(RAND(),LOOKUP(U3258,Inputs!$J$6:$J$9,Inputs!$G$6:$G$9),LOOKUP(U3258,Inputs!$J$6:$J$9,Inputs!$H$6:$H$9)),Inputs!$B$12),-Inputs!$B$12),NORM.INV(RAND(),LOOKUP(U3258,Inputs!$J$6:$J$9,Inputs!$G$6:$G$9),LOOKUP(U3258,Inputs!$J$6:$J$9,Inputs!$H$6:$H$9))),0),"" )</f>
        <v/>
      </c>
      <c r="L3258" s="26">
        <f>IF($A3258&lt;=Inputs!$B$13,IF(7&lt;=Inputs!$B$8,IF(Inputs!$B$12&gt;0,MAX(MIN(NORM.INV(RAND(),LOOKUP(V3258,Inputs!$J$6:$J$9,Inputs!$G$6:$G$9),LOOKUP(V3258,Inputs!$J$6:$J$9,Inputs!$H$6:$H$9)),Inputs!$B$12),-Inputs!$B$12),NORM.INV(RAND(),LOOKUP(V3258,Inputs!$J$6:$J$9,Inputs!$G$6:$G$9),LOOKUP(V3258,Inputs!$J$6:$J$9,Inputs!$H$6:$H$9))),0),"" )</f>
        <v/>
      </c>
      <c r="M3258" s="26">
        <f>IF($A3258&lt;=Inputs!$B$13,IF(8&lt;=Inputs!$B$8,IF(Inputs!$B$12&gt;0,MAX(MIN(NORM.INV(RAND(),LOOKUP(W3258,Inputs!$J$6:$J$9,Inputs!$G$6:$G$9),LOOKUP(W3258,Inputs!$J$6:$J$9,Inputs!$H$6:$H$9)),Inputs!$B$12),-Inputs!$B$12),NORM.INV(RAND(),LOOKUP(W3258,Inputs!$J$6:$J$9,Inputs!$G$6:$G$9),LOOKUP(W3258,Inputs!$J$6:$J$9,Inputs!$H$6:$H$9))),0),"" )</f>
        <v/>
      </c>
      <c r="N3258" s="26">
        <f>IF($A3258&lt;=Inputs!$B$13,IF(9&lt;=Inputs!$B$8,IF(Inputs!$B$12&gt;0,MAX(MIN(NORM.INV(RAND(),LOOKUP(X3258,Inputs!$J$6:$J$9,Inputs!$G$6:$G$9),LOOKUP(X3258,Inputs!$J$6:$J$9,Inputs!$H$6:$H$9)),Inputs!$B$12),-Inputs!$B$12),NORM.INV(RAND(),LOOKUP(X3258,Inputs!$J$6:$J$9,Inputs!$G$6:$G$9),LOOKUP(X3258,Inputs!$J$6:$J$9,Inputs!$H$6:$H$9))),0),"" )</f>
        <v/>
      </c>
      <c r="O3258" s="26">
        <f>IF($A3258&lt;=Inputs!$B$13,IF(10&lt;=Inputs!$B$8,IF(Inputs!$B$12&gt;0,MAX(MIN(NORM.INV(RAND(),LOOKUP(Y3258,Inputs!$J$6:$J$9,Inputs!$G$6:$G$9),LOOKUP(Y3258,Inputs!$J$6:$J$9,Inputs!$H$6:$H$9)),Inputs!$B$12),-Inputs!$B$12),NORM.INV(RAND(),LOOKUP(Y3258,Inputs!$J$6:$J$9,Inputs!$G$6:$G$9),LOOKUP(Y3258,Inputs!$J$6:$J$9,Inputs!$H$6:$H$9))),0),"" )</f>
        <v/>
      </c>
      <c r="P3258" s="31">
        <f>IF($A3258&lt;=Inputs!$B$13,RAND(),"")</f>
        <v/>
      </c>
      <c r="Q3258" s="31">
        <f>IF($A3258&lt;=Inputs!$B$13,RAND(),"")</f>
        <v/>
      </c>
      <c r="R3258" s="31">
        <f>IF($A3258&lt;=Inputs!$B$13,RAND(),"")</f>
        <v/>
      </c>
      <c r="S3258" s="31">
        <f>IF($A3258&lt;=Inputs!$B$13,RAND(),"")</f>
        <v/>
      </c>
      <c r="T3258" s="31">
        <f>IF($A3258&lt;=Inputs!$B$13,RAND(),"")</f>
        <v/>
      </c>
      <c r="U3258" s="31">
        <f>IF($A3258&lt;=Inputs!$B$13,RAND(),"")</f>
        <v/>
      </c>
      <c r="V3258" s="31">
        <f>IF($A3258&lt;=Inputs!$B$13,RAND(),"")</f>
        <v/>
      </c>
      <c r="W3258" s="31">
        <f>IF($A3258&lt;=Inputs!$B$13,RAND(),"")</f>
        <v/>
      </c>
      <c r="X3258" s="31">
        <f>IF($A3258&lt;=Inputs!$B$13,RAND(),"")</f>
        <v/>
      </c>
      <c r="Y3258" s="31">
        <f>IF($A3258&lt;=Inputs!$B$13,RAND(),"")</f>
        <v/>
      </c>
    </row>
    <row r="3259">
      <c r="A3259" t="n">
        <v>3254</v>
      </c>
      <c r="B3259" s="26">
        <f>IF($A3259&lt;=Inputs!$B$13,IF(Inputs!$B$8&gt;0,SUM(F3259:O3259)/Inputs!$B$8,0),"")</f>
        <v/>
      </c>
      <c r="C3259" s="27">
        <f>IF($A3259&lt;=Inputs!$B$13,B3259/100,"")</f>
        <v/>
      </c>
      <c r="D3259" s="28">
        <f>IF($A3259&lt;=Inputs!$B$13,C3259*Inputs!$B$7,"")</f>
        <v/>
      </c>
      <c r="E3259" s="29">
        <f>IF($A3259&lt;=Inputs!$B$13,IF(D3259&gt;0,1,0),"")</f>
        <v/>
      </c>
      <c r="F3259" s="26">
        <f>IF($A3259&lt;=Inputs!$B$13,IF(1&lt;=Inputs!$B$8,IF(Inputs!$B$12&gt;0,MAX(MIN(NORM.INV(RAND(),LOOKUP(P3259,Inputs!$J$6:$J$9,Inputs!$G$6:$G$9),LOOKUP(P3259,Inputs!$J$6:$J$9,Inputs!$H$6:$H$9)),Inputs!$B$12),-Inputs!$B$12),NORM.INV(RAND(),LOOKUP(P3259,Inputs!$J$6:$J$9,Inputs!$G$6:$G$9),LOOKUP(P3259,Inputs!$J$6:$J$9,Inputs!$H$6:$H$9))),0),"" )</f>
        <v/>
      </c>
      <c r="G3259" s="26">
        <f>IF($A3259&lt;=Inputs!$B$13,IF(2&lt;=Inputs!$B$8,IF(Inputs!$B$12&gt;0,MAX(MIN(NORM.INV(RAND(),LOOKUP(Q3259,Inputs!$J$6:$J$9,Inputs!$G$6:$G$9),LOOKUP(Q3259,Inputs!$J$6:$J$9,Inputs!$H$6:$H$9)),Inputs!$B$12),-Inputs!$B$12),NORM.INV(RAND(),LOOKUP(Q3259,Inputs!$J$6:$J$9,Inputs!$G$6:$G$9),LOOKUP(Q3259,Inputs!$J$6:$J$9,Inputs!$H$6:$H$9))),0),"" )</f>
        <v/>
      </c>
      <c r="H3259" s="26">
        <f>IF($A3259&lt;=Inputs!$B$13,IF(3&lt;=Inputs!$B$8,IF(Inputs!$B$12&gt;0,MAX(MIN(NORM.INV(RAND(),LOOKUP(R3259,Inputs!$J$6:$J$9,Inputs!$G$6:$G$9),LOOKUP(R3259,Inputs!$J$6:$J$9,Inputs!$H$6:$H$9)),Inputs!$B$12),-Inputs!$B$12),NORM.INV(RAND(),LOOKUP(R3259,Inputs!$J$6:$J$9,Inputs!$G$6:$G$9),LOOKUP(R3259,Inputs!$J$6:$J$9,Inputs!$H$6:$H$9))),0),"" )</f>
        <v/>
      </c>
      <c r="I3259" s="26">
        <f>IF($A3259&lt;=Inputs!$B$13,IF(4&lt;=Inputs!$B$8,IF(Inputs!$B$12&gt;0,MAX(MIN(NORM.INV(RAND(),LOOKUP(S3259,Inputs!$J$6:$J$9,Inputs!$G$6:$G$9),LOOKUP(S3259,Inputs!$J$6:$J$9,Inputs!$H$6:$H$9)),Inputs!$B$12),-Inputs!$B$12),NORM.INV(RAND(),LOOKUP(S3259,Inputs!$J$6:$J$9,Inputs!$G$6:$G$9),LOOKUP(S3259,Inputs!$J$6:$J$9,Inputs!$H$6:$H$9))),0),"" )</f>
        <v/>
      </c>
      <c r="J3259" s="26">
        <f>IF($A3259&lt;=Inputs!$B$13,IF(5&lt;=Inputs!$B$8,IF(Inputs!$B$12&gt;0,MAX(MIN(NORM.INV(RAND(),LOOKUP(T3259,Inputs!$J$6:$J$9,Inputs!$G$6:$G$9),LOOKUP(T3259,Inputs!$J$6:$J$9,Inputs!$H$6:$H$9)),Inputs!$B$12),-Inputs!$B$12),NORM.INV(RAND(),LOOKUP(T3259,Inputs!$J$6:$J$9,Inputs!$G$6:$G$9),LOOKUP(T3259,Inputs!$J$6:$J$9,Inputs!$H$6:$H$9))),0),"" )</f>
        <v/>
      </c>
      <c r="K3259" s="26">
        <f>IF($A3259&lt;=Inputs!$B$13,IF(6&lt;=Inputs!$B$8,IF(Inputs!$B$12&gt;0,MAX(MIN(NORM.INV(RAND(),LOOKUP(U3259,Inputs!$J$6:$J$9,Inputs!$G$6:$G$9),LOOKUP(U3259,Inputs!$J$6:$J$9,Inputs!$H$6:$H$9)),Inputs!$B$12),-Inputs!$B$12),NORM.INV(RAND(),LOOKUP(U3259,Inputs!$J$6:$J$9,Inputs!$G$6:$G$9),LOOKUP(U3259,Inputs!$J$6:$J$9,Inputs!$H$6:$H$9))),0),"" )</f>
        <v/>
      </c>
      <c r="L3259" s="26">
        <f>IF($A3259&lt;=Inputs!$B$13,IF(7&lt;=Inputs!$B$8,IF(Inputs!$B$12&gt;0,MAX(MIN(NORM.INV(RAND(),LOOKUP(V3259,Inputs!$J$6:$J$9,Inputs!$G$6:$G$9),LOOKUP(V3259,Inputs!$J$6:$J$9,Inputs!$H$6:$H$9)),Inputs!$B$12),-Inputs!$B$12),NORM.INV(RAND(),LOOKUP(V3259,Inputs!$J$6:$J$9,Inputs!$G$6:$G$9),LOOKUP(V3259,Inputs!$J$6:$J$9,Inputs!$H$6:$H$9))),0),"" )</f>
        <v/>
      </c>
      <c r="M3259" s="26">
        <f>IF($A3259&lt;=Inputs!$B$13,IF(8&lt;=Inputs!$B$8,IF(Inputs!$B$12&gt;0,MAX(MIN(NORM.INV(RAND(),LOOKUP(W3259,Inputs!$J$6:$J$9,Inputs!$G$6:$G$9),LOOKUP(W3259,Inputs!$J$6:$J$9,Inputs!$H$6:$H$9)),Inputs!$B$12),-Inputs!$B$12),NORM.INV(RAND(),LOOKUP(W3259,Inputs!$J$6:$J$9,Inputs!$G$6:$G$9),LOOKUP(W3259,Inputs!$J$6:$J$9,Inputs!$H$6:$H$9))),0),"" )</f>
        <v/>
      </c>
      <c r="N3259" s="26">
        <f>IF($A3259&lt;=Inputs!$B$13,IF(9&lt;=Inputs!$B$8,IF(Inputs!$B$12&gt;0,MAX(MIN(NORM.INV(RAND(),LOOKUP(X3259,Inputs!$J$6:$J$9,Inputs!$G$6:$G$9),LOOKUP(X3259,Inputs!$J$6:$J$9,Inputs!$H$6:$H$9)),Inputs!$B$12),-Inputs!$B$12),NORM.INV(RAND(),LOOKUP(X3259,Inputs!$J$6:$J$9,Inputs!$G$6:$G$9),LOOKUP(X3259,Inputs!$J$6:$J$9,Inputs!$H$6:$H$9))),0),"" )</f>
        <v/>
      </c>
      <c r="O3259" s="26">
        <f>IF($A3259&lt;=Inputs!$B$13,IF(10&lt;=Inputs!$B$8,IF(Inputs!$B$12&gt;0,MAX(MIN(NORM.INV(RAND(),LOOKUP(Y3259,Inputs!$J$6:$J$9,Inputs!$G$6:$G$9),LOOKUP(Y3259,Inputs!$J$6:$J$9,Inputs!$H$6:$H$9)),Inputs!$B$12),-Inputs!$B$12),NORM.INV(RAND(),LOOKUP(Y3259,Inputs!$J$6:$J$9,Inputs!$G$6:$G$9),LOOKUP(Y3259,Inputs!$J$6:$J$9,Inputs!$H$6:$H$9))),0),"" )</f>
        <v/>
      </c>
      <c r="P3259" s="31">
        <f>IF($A3259&lt;=Inputs!$B$13,RAND(),"")</f>
        <v/>
      </c>
      <c r="Q3259" s="31">
        <f>IF($A3259&lt;=Inputs!$B$13,RAND(),"")</f>
        <v/>
      </c>
      <c r="R3259" s="31">
        <f>IF($A3259&lt;=Inputs!$B$13,RAND(),"")</f>
        <v/>
      </c>
      <c r="S3259" s="31">
        <f>IF($A3259&lt;=Inputs!$B$13,RAND(),"")</f>
        <v/>
      </c>
      <c r="T3259" s="31">
        <f>IF($A3259&lt;=Inputs!$B$13,RAND(),"")</f>
        <v/>
      </c>
      <c r="U3259" s="31">
        <f>IF($A3259&lt;=Inputs!$B$13,RAND(),"")</f>
        <v/>
      </c>
      <c r="V3259" s="31">
        <f>IF($A3259&lt;=Inputs!$B$13,RAND(),"")</f>
        <v/>
      </c>
      <c r="W3259" s="31">
        <f>IF($A3259&lt;=Inputs!$B$13,RAND(),"")</f>
        <v/>
      </c>
      <c r="X3259" s="31">
        <f>IF($A3259&lt;=Inputs!$B$13,RAND(),"")</f>
        <v/>
      </c>
      <c r="Y3259" s="31">
        <f>IF($A3259&lt;=Inputs!$B$13,RAND(),"")</f>
        <v/>
      </c>
    </row>
    <row r="3260">
      <c r="A3260" t="n">
        <v>3255</v>
      </c>
      <c r="B3260" s="26">
        <f>IF($A3260&lt;=Inputs!$B$13,IF(Inputs!$B$8&gt;0,SUM(F3260:O3260)/Inputs!$B$8,0),"")</f>
        <v/>
      </c>
      <c r="C3260" s="27">
        <f>IF($A3260&lt;=Inputs!$B$13,B3260/100,"")</f>
        <v/>
      </c>
      <c r="D3260" s="28">
        <f>IF($A3260&lt;=Inputs!$B$13,C3260*Inputs!$B$7,"")</f>
        <v/>
      </c>
      <c r="E3260" s="29">
        <f>IF($A3260&lt;=Inputs!$B$13,IF(D3260&gt;0,1,0),"")</f>
        <v/>
      </c>
      <c r="F3260" s="26">
        <f>IF($A3260&lt;=Inputs!$B$13,IF(1&lt;=Inputs!$B$8,IF(Inputs!$B$12&gt;0,MAX(MIN(NORM.INV(RAND(),LOOKUP(P3260,Inputs!$J$6:$J$9,Inputs!$G$6:$G$9),LOOKUP(P3260,Inputs!$J$6:$J$9,Inputs!$H$6:$H$9)),Inputs!$B$12),-Inputs!$B$12),NORM.INV(RAND(),LOOKUP(P3260,Inputs!$J$6:$J$9,Inputs!$G$6:$G$9),LOOKUP(P3260,Inputs!$J$6:$J$9,Inputs!$H$6:$H$9))),0),"" )</f>
        <v/>
      </c>
      <c r="G3260" s="26">
        <f>IF($A3260&lt;=Inputs!$B$13,IF(2&lt;=Inputs!$B$8,IF(Inputs!$B$12&gt;0,MAX(MIN(NORM.INV(RAND(),LOOKUP(Q3260,Inputs!$J$6:$J$9,Inputs!$G$6:$G$9),LOOKUP(Q3260,Inputs!$J$6:$J$9,Inputs!$H$6:$H$9)),Inputs!$B$12),-Inputs!$B$12),NORM.INV(RAND(),LOOKUP(Q3260,Inputs!$J$6:$J$9,Inputs!$G$6:$G$9),LOOKUP(Q3260,Inputs!$J$6:$J$9,Inputs!$H$6:$H$9))),0),"" )</f>
        <v/>
      </c>
      <c r="H3260" s="26">
        <f>IF($A3260&lt;=Inputs!$B$13,IF(3&lt;=Inputs!$B$8,IF(Inputs!$B$12&gt;0,MAX(MIN(NORM.INV(RAND(),LOOKUP(R3260,Inputs!$J$6:$J$9,Inputs!$G$6:$G$9),LOOKUP(R3260,Inputs!$J$6:$J$9,Inputs!$H$6:$H$9)),Inputs!$B$12),-Inputs!$B$12),NORM.INV(RAND(),LOOKUP(R3260,Inputs!$J$6:$J$9,Inputs!$G$6:$G$9),LOOKUP(R3260,Inputs!$J$6:$J$9,Inputs!$H$6:$H$9))),0),"" )</f>
        <v/>
      </c>
      <c r="I3260" s="26">
        <f>IF($A3260&lt;=Inputs!$B$13,IF(4&lt;=Inputs!$B$8,IF(Inputs!$B$12&gt;0,MAX(MIN(NORM.INV(RAND(),LOOKUP(S3260,Inputs!$J$6:$J$9,Inputs!$G$6:$G$9),LOOKUP(S3260,Inputs!$J$6:$J$9,Inputs!$H$6:$H$9)),Inputs!$B$12),-Inputs!$B$12),NORM.INV(RAND(),LOOKUP(S3260,Inputs!$J$6:$J$9,Inputs!$G$6:$G$9),LOOKUP(S3260,Inputs!$J$6:$J$9,Inputs!$H$6:$H$9))),0),"" )</f>
        <v/>
      </c>
      <c r="J3260" s="26">
        <f>IF($A3260&lt;=Inputs!$B$13,IF(5&lt;=Inputs!$B$8,IF(Inputs!$B$12&gt;0,MAX(MIN(NORM.INV(RAND(),LOOKUP(T3260,Inputs!$J$6:$J$9,Inputs!$G$6:$G$9),LOOKUP(T3260,Inputs!$J$6:$J$9,Inputs!$H$6:$H$9)),Inputs!$B$12),-Inputs!$B$12),NORM.INV(RAND(),LOOKUP(T3260,Inputs!$J$6:$J$9,Inputs!$G$6:$G$9),LOOKUP(T3260,Inputs!$J$6:$J$9,Inputs!$H$6:$H$9))),0),"" )</f>
        <v/>
      </c>
      <c r="K3260" s="26">
        <f>IF($A3260&lt;=Inputs!$B$13,IF(6&lt;=Inputs!$B$8,IF(Inputs!$B$12&gt;0,MAX(MIN(NORM.INV(RAND(),LOOKUP(U3260,Inputs!$J$6:$J$9,Inputs!$G$6:$G$9),LOOKUP(U3260,Inputs!$J$6:$J$9,Inputs!$H$6:$H$9)),Inputs!$B$12),-Inputs!$B$12),NORM.INV(RAND(),LOOKUP(U3260,Inputs!$J$6:$J$9,Inputs!$G$6:$G$9),LOOKUP(U3260,Inputs!$J$6:$J$9,Inputs!$H$6:$H$9))),0),"" )</f>
        <v/>
      </c>
      <c r="L3260" s="26">
        <f>IF($A3260&lt;=Inputs!$B$13,IF(7&lt;=Inputs!$B$8,IF(Inputs!$B$12&gt;0,MAX(MIN(NORM.INV(RAND(),LOOKUP(V3260,Inputs!$J$6:$J$9,Inputs!$G$6:$G$9),LOOKUP(V3260,Inputs!$J$6:$J$9,Inputs!$H$6:$H$9)),Inputs!$B$12),-Inputs!$B$12),NORM.INV(RAND(),LOOKUP(V3260,Inputs!$J$6:$J$9,Inputs!$G$6:$G$9),LOOKUP(V3260,Inputs!$J$6:$J$9,Inputs!$H$6:$H$9))),0),"" )</f>
        <v/>
      </c>
      <c r="M3260" s="26">
        <f>IF($A3260&lt;=Inputs!$B$13,IF(8&lt;=Inputs!$B$8,IF(Inputs!$B$12&gt;0,MAX(MIN(NORM.INV(RAND(),LOOKUP(W3260,Inputs!$J$6:$J$9,Inputs!$G$6:$G$9),LOOKUP(W3260,Inputs!$J$6:$J$9,Inputs!$H$6:$H$9)),Inputs!$B$12),-Inputs!$B$12),NORM.INV(RAND(),LOOKUP(W3260,Inputs!$J$6:$J$9,Inputs!$G$6:$G$9),LOOKUP(W3260,Inputs!$J$6:$J$9,Inputs!$H$6:$H$9))),0),"" )</f>
        <v/>
      </c>
      <c r="N3260" s="26">
        <f>IF($A3260&lt;=Inputs!$B$13,IF(9&lt;=Inputs!$B$8,IF(Inputs!$B$12&gt;0,MAX(MIN(NORM.INV(RAND(),LOOKUP(X3260,Inputs!$J$6:$J$9,Inputs!$G$6:$G$9),LOOKUP(X3260,Inputs!$J$6:$J$9,Inputs!$H$6:$H$9)),Inputs!$B$12),-Inputs!$B$12),NORM.INV(RAND(),LOOKUP(X3260,Inputs!$J$6:$J$9,Inputs!$G$6:$G$9),LOOKUP(X3260,Inputs!$J$6:$J$9,Inputs!$H$6:$H$9))),0),"" )</f>
        <v/>
      </c>
      <c r="O3260" s="26">
        <f>IF($A3260&lt;=Inputs!$B$13,IF(10&lt;=Inputs!$B$8,IF(Inputs!$B$12&gt;0,MAX(MIN(NORM.INV(RAND(),LOOKUP(Y3260,Inputs!$J$6:$J$9,Inputs!$G$6:$G$9),LOOKUP(Y3260,Inputs!$J$6:$J$9,Inputs!$H$6:$H$9)),Inputs!$B$12),-Inputs!$B$12),NORM.INV(RAND(),LOOKUP(Y3260,Inputs!$J$6:$J$9,Inputs!$G$6:$G$9),LOOKUP(Y3260,Inputs!$J$6:$J$9,Inputs!$H$6:$H$9))),0),"" )</f>
        <v/>
      </c>
      <c r="P3260" s="31">
        <f>IF($A3260&lt;=Inputs!$B$13,RAND(),"")</f>
        <v/>
      </c>
      <c r="Q3260" s="31">
        <f>IF($A3260&lt;=Inputs!$B$13,RAND(),"")</f>
        <v/>
      </c>
      <c r="R3260" s="31">
        <f>IF($A3260&lt;=Inputs!$B$13,RAND(),"")</f>
        <v/>
      </c>
      <c r="S3260" s="31">
        <f>IF($A3260&lt;=Inputs!$B$13,RAND(),"")</f>
        <v/>
      </c>
      <c r="T3260" s="31">
        <f>IF($A3260&lt;=Inputs!$B$13,RAND(),"")</f>
        <v/>
      </c>
      <c r="U3260" s="31">
        <f>IF($A3260&lt;=Inputs!$B$13,RAND(),"")</f>
        <v/>
      </c>
      <c r="V3260" s="31">
        <f>IF($A3260&lt;=Inputs!$B$13,RAND(),"")</f>
        <v/>
      </c>
      <c r="W3260" s="31">
        <f>IF($A3260&lt;=Inputs!$B$13,RAND(),"")</f>
        <v/>
      </c>
      <c r="X3260" s="31">
        <f>IF($A3260&lt;=Inputs!$B$13,RAND(),"")</f>
        <v/>
      </c>
      <c r="Y3260" s="31">
        <f>IF($A3260&lt;=Inputs!$B$13,RAND(),"")</f>
        <v/>
      </c>
    </row>
    <row r="3261">
      <c r="A3261" t="n">
        <v>3256</v>
      </c>
      <c r="B3261" s="26">
        <f>IF($A3261&lt;=Inputs!$B$13,IF(Inputs!$B$8&gt;0,SUM(F3261:O3261)/Inputs!$B$8,0),"")</f>
        <v/>
      </c>
      <c r="C3261" s="27">
        <f>IF($A3261&lt;=Inputs!$B$13,B3261/100,"")</f>
        <v/>
      </c>
      <c r="D3261" s="28">
        <f>IF($A3261&lt;=Inputs!$B$13,C3261*Inputs!$B$7,"")</f>
        <v/>
      </c>
      <c r="E3261" s="29">
        <f>IF($A3261&lt;=Inputs!$B$13,IF(D3261&gt;0,1,0),"")</f>
        <v/>
      </c>
      <c r="F3261" s="26">
        <f>IF($A3261&lt;=Inputs!$B$13,IF(1&lt;=Inputs!$B$8,IF(Inputs!$B$12&gt;0,MAX(MIN(NORM.INV(RAND(),LOOKUP(P3261,Inputs!$J$6:$J$9,Inputs!$G$6:$G$9),LOOKUP(P3261,Inputs!$J$6:$J$9,Inputs!$H$6:$H$9)),Inputs!$B$12),-Inputs!$B$12),NORM.INV(RAND(),LOOKUP(P3261,Inputs!$J$6:$J$9,Inputs!$G$6:$G$9),LOOKUP(P3261,Inputs!$J$6:$J$9,Inputs!$H$6:$H$9))),0),"" )</f>
        <v/>
      </c>
      <c r="G3261" s="26">
        <f>IF($A3261&lt;=Inputs!$B$13,IF(2&lt;=Inputs!$B$8,IF(Inputs!$B$12&gt;0,MAX(MIN(NORM.INV(RAND(),LOOKUP(Q3261,Inputs!$J$6:$J$9,Inputs!$G$6:$G$9),LOOKUP(Q3261,Inputs!$J$6:$J$9,Inputs!$H$6:$H$9)),Inputs!$B$12),-Inputs!$B$12),NORM.INV(RAND(),LOOKUP(Q3261,Inputs!$J$6:$J$9,Inputs!$G$6:$G$9),LOOKUP(Q3261,Inputs!$J$6:$J$9,Inputs!$H$6:$H$9))),0),"" )</f>
        <v/>
      </c>
      <c r="H3261" s="26">
        <f>IF($A3261&lt;=Inputs!$B$13,IF(3&lt;=Inputs!$B$8,IF(Inputs!$B$12&gt;0,MAX(MIN(NORM.INV(RAND(),LOOKUP(R3261,Inputs!$J$6:$J$9,Inputs!$G$6:$G$9),LOOKUP(R3261,Inputs!$J$6:$J$9,Inputs!$H$6:$H$9)),Inputs!$B$12),-Inputs!$B$12),NORM.INV(RAND(),LOOKUP(R3261,Inputs!$J$6:$J$9,Inputs!$G$6:$G$9),LOOKUP(R3261,Inputs!$J$6:$J$9,Inputs!$H$6:$H$9))),0),"" )</f>
        <v/>
      </c>
      <c r="I3261" s="26">
        <f>IF($A3261&lt;=Inputs!$B$13,IF(4&lt;=Inputs!$B$8,IF(Inputs!$B$12&gt;0,MAX(MIN(NORM.INV(RAND(),LOOKUP(S3261,Inputs!$J$6:$J$9,Inputs!$G$6:$G$9),LOOKUP(S3261,Inputs!$J$6:$J$9,Inputs!$H$6:$H$9)),Inputs!$B$12),-Inputs!$B$12),NORM.INV(RAND(),LOOKUP(S3261,Inputs!$J$6:$J$9,Inputs!$G$6:$G$9),LOOKUP(S3261,Inputs!$J$6:$J$9,Inputs!$H$6:$H$9))),0),"" )</f>
        <v/>
      </c>
      <c r="J3261" s="26">
        <f>IF($A3261&lt;=Inputs!$B$13,IF(5&lt;=Inputs!$B$8,IF(Inputs!$B$12&gt;0,MAX(MIN(NORM.INV(RAND(),LOOKUP(T3261,Inputs!$J$6:$J$9,Inputs!$G$6:$G$9),LOOKUP(T3261,Inputs!$J$6:$J$9,Inputs!$H$6:$H$9)),Inputs!$B$12),-Inputs!$B$12),NORM.INV(RAND(),LOOKUP(T3261,Inputs!$J$6:$J$9,Inputs!$G$6:$G$9),LOOKUP(T3261,Inputs!$J$6:$J$9,Inputs!$H$6:$H$9))),0),"" )</f>
        <v/>
      </c>
      <c r="K3261" s="26">
        <f>IF($A3261&lt;=Inputs!$B$13,IF(6&lt;=Inputs!$B$8,IF(Inputs!$B$12&gt;0,MAX(MIN(NORM.INV(RAND(),LOOKUP(U3261,Inputs!$J$6:$J$9,Inputs!$G$6:$G$9),LOOKUP(U3261,Inputs!$J$6:$J$9,Inputs!$H$6:$H$9)),Inputs!$B$12),-Inputs!$B$12),NORM.INV(RAND(),LOOKUP(U3261,Inputs!$J$6:$J$9,Inputs!$G$6:$G$9),LOOKUP(U3261,Inputs!$J$6:$J$9,Inputs!$H$6:$H$9))),0),"" )</f>
        <v/>
      </c>
      <c r="L3261" s="26">
        <f>IF($A3261&lt;=Inputs!$B$13,IF(7&lt;=Inputs!$B$8,IF(Inputs!$B$12&gt;0,MAX(MIN(NORM.INV(RAND(),LOOKUP(V3261,Inputs!$J$6:$J$9,Inputs!$G$6:$G$9),LOOKUP(V3261,Inputs!$J$6:$J$9,Inputs!$H$6:$H$9)),Inputs!$B$12),-Inputs!$B$12),NORM.INV(RAND(),LOOKUP(V3261,Inputs!$J$6:$J$9,Inputs!$G$6:$G$9),LOOKUP(V3261,Inputs!$J$6:$J$9,Inputs!$H$6:$H$9))),0),"" )</f>
        <v/>
      </c>
      <c r="M3261" s="26">
        <f>IF($A3261&lt;=Inputs!$B$13,IF(8&lt;=Inputs!$B$8,IF(Inputs!$B$12&gt;0,MAX(MIN(NORM.INV(RAND(),LOOKUP(W3261,Inputs!$J$6:$J$9,Inputs!$G$6:$G$9),LOOKUP(W3261,Inputs!$J$6:$J$9,Inputs!$H$6:$H$9)),Inputs!$B$12),-Inputs!$B$12),NORM.INV(RAND(),LOOKUP(W3261,Inputs!$J$6:$J$9,Inputs!$G$6:$G$9),LOOKUP(W3261,Inputs!$J$6:$J$9,Inputs!$H$6:$H$9))),0),"" )</f>
        <v/>
      </c>
      <c r="N3261" s="26">
        <f>IF($A3261&lt;=Inputs!$B$13,IF(9&lt;=Inputs!$B$8,IF(Inputs!$B$12&gt;0,MAX(MIN(NORM.INV(RAND(),LOOKUP(X3261,Inputs!$J$6:$J$9,Inputs!$G$6:$G$9),LOOKUP(X3261,Inputs!$J$6:$J$9,Inputs!$H$6:$H$9)),Inputs!$B$12),-Inputs!$B$12),NORM.INV(RAND(),LOOKUP(X3261,Inputs!$J$6:$J$9,Inputs!$G$6:$G$9),LOOKUP(X3261,Inputs!$J$6:$J$9,Inputs!$H$6:$H$9))),0),"" )</f>
        <v/>
      </c>
      <c r="O3261" s="26">
        <f>IF($A3261&lt;=Inputs!$B$13,IF(10&lt;=Inputs!$B$8,IF(Inputs!$B$12&gt;0,MAX(MIN(NORM.INV(RAND(),LOOKUP(Y3261,Inputs!$J$6:$J$9,Inputs!$G$6:$G$9),LOOKUP(Y3261,Inputs!$J$6:$J$9,Inputs!$H$6:$H$9)),Inputs!$B$12),-Inputs!$B$12),NORM.INV(RAND(),LOOKUP(Y3261,Inputs!$J$6:$J$9,Inputs!$G$6:$G$9),LOOKUP(Y3261,Inputs!$J$6:$J$9,Inputs!$H$6:$H$9))),0),"" )</f>
        <v/>
      </c>
      <c r="P3261" s="31">
        <f>IF($A3261&lt;=Inputs!$B$13,RAND(),"")</f>
        <v/>
      </c>
      <c r="Q3261" s="31">
        <f>IF($A3261&lt;=Inputs!$B$13,RAND(),"")</f>
        <v/>
      </c>
      <c r="R3261" s="31">
        <f>IF($A3261&lt;=Inputs!$B$13,RAND(),"")</f>
        <v/>
      </c>
      <c r="S3261" s="31">
        <f>IF($A3261&lt;=Inputs!$B$13,RAND(),"")</f>
        <v/>
      </c>
      <c r="T3261" s="31">
        <f>IF($A3261&lt;=Inputs!$B$13,RAND(),"")</f>
        <v/>
      </c>
      <c r="U3261" s="31">
        <f>IF($A3261&lt;=Inputs!$B$13,RAND(),"")</f>
        <v/>
      </c>
      <c r="V3261" s="31">
        <f>IF($A3261&lt;=Inputs!$B$13,RAND(),"")</f>
        <v/>
      </c>
      <c r="W3261" s="31">
        <f>IF($A3261&lt;=Inputs!$B$13,RAND(),"")</f>
        <v/>
      </c>
      <c r="X3261" s="31">
        <f>IF($A3261&lt;=Inputs!$B$13,RAND(),"")</f>
        <v/>
      </c>
      <c r="Y3261" s="31">
        <f>IF($A3261&lt;=Inputs!$B$13,RAND(),"")</f>
        <v/>
      </c>
    </row>
    <row r="3262">
      <c r="A3262" t="n">
        <v>3257</v>
      </c>
      <c r="B3262" s="26">
        <f>IF($A3262&lt;=Inputs!$B$13,IF(Inputs!$B$8&gt;0,SUM(F3262:O3262)/Inputs!$B$8,0),"")</f>
        <v/>
      </c>
      <c r="C3262" s="27">
        <f>IF($A3262&lt;=Inputs!$B$13,B3262/100,"")</f>
        <v/>
      </c>
      <c r="D3262" s="28">
        <f>IF($A3262&lt;=Inputs!$B$13,C3262*Inputs!$B$7,"")</f>
        <v/>
      </c>
      <c r="E3262" s="29">
        <f>IF($A3262&lt;=Inputs!$B$13,IF(D3262&gt;0,1,0),"")</f>
        <v/>
      </c>
      <c r="F3262" s="26">
        <f>IF($A3262&lt;=Inputs!$B$13,IF(1&lt;=Inputs!$B$8,IF(Inputs!$B$12&gt;0,MAX(MIN(NORM.INV(RAND(),LOOKUP(P3262,Inputs!$J$6:$J$9,Inputs!$G$6:$G$9),LOOKUP(P3262,Inputs!$J$6:$J$9,Inputs!$H$6:$H$9)),Inputs!$B$12),-Inputs!$B$12),NORM.INV(RAND(),LOOKUP(P3262,Inputs!$J$6:$J$9,Inputs!$G$6:$G$9),LOOKUP(P3262,Inputs!$J$6:$J$9,Inputs!$H$6:$H$9))),0),"" )</f>
        <v/>
      </c>
      <c r="G3262" s="26">
        <f>IF($A3262&lt;=Inputs!$B$13,IF(2&lt;=Inputs!$B$8,IF(Inputs!$B$12&gt;0,MAX(MIN(NORM.INV(RAND(),LOOKUP(Q3262,Inputs!$J$6:$J$9,Inputs!$G$6:$G$9),LOOKUP(Q3262,Inputs!$J$6:$J$9,Inputs!$H$6:$H$9)),Inputs!$B$12),-Inputs!$B$12),NORM.INV(RAND(),LOOKUP(Q3262,Inputs!$J$6:$J$9,Inputs!$G$6:$G$9),LOOKUP(Q3262,Inputs!$J$6:$J$9,Inputs!$H$6:$H$9))),0),"" )</f>
        <v/>
      </c>
      <c r="H3262" s="26">
        <f>IF($A3262&lt;=Inputs!$B$13,IF(3&lt;=Inputs!$B$8,IF(Inputs!$B$12&gt;0,MAX(MIN(NORM.INV(RAND(),LOOKUP(R3262,Inputs!$J$6:$J$9,Inputs!$G$6:$G$9),LOOKUP(R3262,Inputs!$J$6:$J$9,Inputs!$H$6:$H$9)),Inputs!$B$12),-Inputs!$B$12),NORM.INV(RAND(),LOOKUP(R3262,Inputs!$J$6:$J$9,Inputs!$G$6:$G$9),LOOKUP(R3262,Inputs!$J$6:$J$9,Inputs!$H$6:$H$9))),0),"" )</f>
        <v/>
      </c>
      <c r="I3262" s="26">
        <f>IF($A3262&lt;=Inputs!$B$13,IF(4&lt;=Inputs!$B$8,IF(Inputs!$B$12&gt;0,MAX(MIN(NORM.INV(RAND(),LOOKUP(S3262,Inputs!$J$6:$J$9,Inputs!$G$6:$G$9),LOOKUP(S3262,Inputs!$J$6:$J$9,Inputs!$H$6:$H$9)),Inputs!$B$12),-Inputs!$B$12),NORM.INV(RAND(),LOOKUP(S3262,Inputs!$J$6:$J$9,Inputs!$G$6:$G$9),LOOKUP(S3262,Inputs!$J$6:$J$9,Inputs!$H$6:$H$9))),0),"" )</f>
        <v/>
      </c>
      <c r="J3262" s="26">
        <f>IF($A3262&lt;=Inputs!$B$13,IF(5&lt;=Inputs!$B$8,IF(Inputs!$B$12&gt;0,MAX(MIN(NORM.INV(RAND(),LOOKUP(T3262,Inputs!$J$6:$J$9,Inputs!$G$6:$G$9),LOOKUP(T3262,Inputs!$J$6:$J$9,Inputs!$H$6:$H$9)),Inputs!$B$12),-Inputs!$B$12),NORM.INV(RAND(),LOOKUP(T3262,Inputs!$J$6:$J$9,Inputs!$G$6:$G$9),LOOKUP(T3262,Inputs!$J$6:$J$9,Inputs!$H$6:$H$9))),0),"" )</f>
        <v/>
      </c>
      <c r="K3262" s="26">
        <f>IF($A3262&lt;=Inputs!$B$13,IF(6&lt;=Inputs!$B$8,IF(Inputs!$B$12&gt;0,MAX(MIN(NORM.INV(RAND(),LOOKUP(U3262,Inputs!$J$6:$J$9,Inputs!$G$6:$G$9),LOOKUP(U3262,Inputs!$J$6:$J$9,Inputs!$H$6:$H$9)),Inputs!$B$12),-Inputs!$B$12),NORM.INV(RAND(),LOOKUP(U3262,Inputs!$J$6:$J$9,Inputs!$G$6:$G$9),LOOKUP(U3262,Inputs!$J$6:$J$9,Inputs!$H$6:$H$9))),0),"" )</f>
        <v/>
      </c>
      <c r="L3262" s="26">
        <f>IF($A3262&lt;=Inputs!$B$13,IF(7&lt;=Inputs!$B$8,IF(Inputs!$B$12&gt;0,MAX(MIN(NORM.INV(RAND(),LOOKUP(V3262,Inputs!$J$6:$J$9,Inputs!$G$6:$G$9),LOOKUP(V3262,Inputs!$J$6:$J$9,Inputs!$H$6:$H$9)),Inputs!$B$12),-Inputs!$B$12),NORM.INV(RAND(),LOOKUP(V3262,Inputs!$J$6:$J$9,Inputs!$G$6:$G$9),LOOKUP(V3262,Inputs!$J$6:$J$9,Inputs!$H$6:$H$9))),0),"" )</f>
        <v/>
      </c>
      <c r="M3262" s="26">
        <f>IF($A3262&lt;=Inputs!$B$13,IF(8&lt;=Inputs!$B$8,IF(Inputs!$B$12&gt;0,MAX(MIN(NORM.INV(RAND(),LOOKUP(W3262,Inputs!$J$6:$J$9,Inputs!$G$6:$G$9),LOOKUP(W3262,Inputs!$J$6:$J$9,Inputs!$H$6:$H$9)),Inputs!$B$12),-Inputs!$B$12),NORM.INV(RAND(),LOOKUP(W3262,Inputs!$J$6:$J$9,Inputs!$G$6:$G$9),LOOKUP(W3262,Inputs!$J$6:$J$9,Inputs!$H$6:$H$9))),0),"" )</f>
        <v/>
      </c>
      <c r="N3262" s="26">
        <f>IF($A3262&lt;=Inputs!$B$13,IF(9&lt;=Inputs!$B$8,IF(Inputs!$B$12&gt;0,MAX(MIN(NORM.INV(RAND(),LOOKUP(X3262,Inputs!$J$6:$J$9,Inputs!$G$6:$G$9),LOOKUP(X3262,Inputs!$J$6:$J$9,Inputs!$H$6:$H$9)),Inputs!$B$12),-Inputs!$B$12),NORM.INV(RAND(),LOOKUP(X3262,Inputs!$J$6:$J$9,Inputs!$G$6:$G$9),LOOKUP(X3262,Inputs!$J$6:$J$9,Inputs!$H$6:$H$9))),0),"" )</f>
        <v/>
      </c>
      <c r="O3262" s="26">
        <f>IF($A3262&lt;=Inputs!$B$13,IF(10&lt;=Inputs!$B$8,IF(Inputs!$B$12&gt;0,MAX(MIN(NORM.INV(RAND(),LOOKUP(Y3262,Inputs!$J$6:$J$9,Inputs!$G$6:$G$9),LOOKUP(Y3262,Inputs!$J$6:$J$9,Inputs!$H$6:$H$9)),Inputs!$B$12),-Inputs!$B$12),NORM.INV(RAND(),LOOKUP(Y3262,Inputs!$J$6:$J$9,Inputs!$G$6:$G$9),LOOKUP(Y3262,Inputs!$J$6:$J$9,Inputs!$H$6:$H$9))),0),"" )</f>
        <v/>
      </c>
      <c r="P3262" s="31">
        <f>IF($A3262&lt;=Inputs!$B$13,RAND(),"")</f>
        <v/>
      </c>
      <c r="Q3262" s="31">
        <f>IF($A3262&lt;=Inputs!$B$13,RAND(),"")</f>
        <v/>
      </c>
      <c r="R3262" s="31">
        <f>IF($A3262&lt;=Inputs!$B$13,RAND(),"")</f>
        <v/>
      </c>
      <c r="S3262" s="31">
        <f>IF($A3262&lt;=Inputs!$B$13,RAND(),"")</f>
        <v/>
      </c>
      <c r="T3262" s="31">
        <f>IF($A3262&lt;=Inputs!$B$13,RAND(),"")</f>
        <v/>
      </c>
      <c r="U3262" s="31">
        <f>IF($A3262&lt;=Inputs!$B$13,RAND(),"")</f>
        <v/>
      </c>
      <c r="V3262" s="31">
        <f>IF($A3262&lt;=Inputs!$B$13,RAND(),"")</f>
        <v/>
      </c>
      <c r="W3262" s="31">
        <f>IF($A3262&lt;=Inputs!$B$13,RAND(),"")</f>
        <v/>
      </c>
      <c r="X3262" s="31">
        <f>IF($A3262&lt;=Inputs!$B$13,RAND(),"")</f>
        <v/>
      </c>
      <c r="Y3262" s="31">
        <f>IF($A3262&lt;=Inputs!$B$13,RAND(),"")</f>
        <v/>
      </c>
    </row>
    <row r="3263">
      <c r="A3263" t="n">
        <v>3258</v>
      </c>
      <c r="B3263" s="26">
        <f>IF($A3263&lt;=Inputs!$B$13,IF(Inputs!$B$8&gt;0,SUM(F3263:O3263)/Inputs!$B$8,0),"")</f>
        <v/>
      </c>
      <c r="C3263" s="27">
        <f>IF($A3263&lt;=Inputs!$B$13,B3263/100,"")</f>
        <v/>
      </c>
      <c r="D3263" s="28">
        <f>IF($A3263&lt;=Inputs!$B$13,C3263*Inputs!$B$7,"")</f>
        <v/>
      </c>
      <c r="E3263" s="29">
        <f>IF($A3263&lt;=Inputs!$B$13,IF(D3263&gt;0,1,0),"")</f>
        <v/>
      </c>
      <c r="F3263" s="26">
        <f>IF($A3263&lt;=Inputs!$B$13,IF(1&lt;=Inputs!$B$8,IF(Inputs!$B$12&gt;0,MAX(MIN(NORM.INV(RAND(),LOOKUP(P3263,Inputs!$J$6:$J$9,Inputs!$G$6:$G$9),LOOKUP(P3263,Inputs!$J$6:$J$9,Inputs!$H$6:$H$9)),Inputs!$B$12),-Inputs!$B$12),NORM.INV(RAND(),LOOKUP(P3263,Inputs!$J$6:$J$9,Inputs!$G$6:$G$9),LOOKUP(P3263,Inputs!$J$6:$J$9,Inputs!$H$6:$H$9))),0),"" )</f>
        <v/>
      </c>
      <c r="G3263" s="26">
        <f>IF($A3263&lt;=Inputs!$B$13,IF(2&lt;=Inputs!$B$8,IF(Inputs!$B$12&gt;0,MAX(MIN(NORM.INV(RAND(),LOOKUP(Q3263,Inputs!$J$6:$J$9,Inputs!$G$6:$G$9),LOOKUP(Q3263,Inputs!$J$6:$J$9,Inputs!$H$6:$H$9)),Inputs!$B$12),-Inputs!$B$12),NORM.INV(RAND(),LOOKUP(Q3263,Inputs!$J$6:$J$9,Inputs!$G$6:$G$9),LOOKUP(Q3263,Inputs!$J$6:$J$9,Inputs!$H$6:$H$9))),0),"" )</f>
        <v/>
      </c>
      <c r="H3263" s="26">
        <f>IF($A3263&lt;=Inputs!$B$13,IF(3&lt;=Inputs!$B$8,IF(Inputs!$B$12&gt;0,MAX(MIN(NORM.INV(RAND(),LOOKUP(R3263,Inputs!$J$6:$J$9,Inputs!$G$6:$G$9),LOOKUP(R3263,Inputs!$J$6:$J$9,Inputs!$H$6:$H$9)),Inputs!$B$12),-Inputs!$B$12),NORM.INV(RAND(),LOOKUP(R3263,Inputs!$J$6:$J$9,Inputs!$G$6:$G$9),LOOKUP(R3263,Inputs!$J$6:$J$9,Inputs!$H$6:$H$9))),0),"" )</f>
        <v/>
      </c>
      <c r="I3263" s="26">
        <f>IF($A3263&lt;=Inputs!$B$13,IF(4&lt;=Inputs!$B$8,IF(Inputs!$B$12&gt;0,MAX(MIN(NORM.INV(RAND(),LOOKUP(S3263,Inputs!$J$6:$J$9,Inputs!$G$6:$G$9),LOOKUP(S3263,Inputs!$J$6:$J$9,Inputs!$H$6:$H$9)),Inputs!$B$12),-Inputs!$B$12),NORM.INV(RAND(),LOOKUP(S3263,Inputs!$J$6:$J$9,Inputs!$G$6:$G$9),LOOKUP(S3263,Inputs!$J$6:$J$9,Inputs!$H$6:$H$9))),0),"" )</f>
        <v/>
      </c>
      <c r="J3263" s="26">
        <f>IF($A3263&lt;=Inputs!$B$13,IF(5&lt;=Inputs!$B$8,IF(Inputs!$B$12&gt;0,MAX(MIN(NORM.INV(RAND(),LOOKUP(T3263,Inputs!$J$6:$J$9,Inputs!$G$6:$G$9),LOOKUP(T3263,Inputs!$J$6:$J$9,Inputs!$H$6:$H$9)),Inputs!$B$12),-Inputs!$B$12),NORM.INV(RAND(),LOOKUP(T3263,Inputs!$J$6:$J$9,Inputs!$G$6:$G$9),LOOKUP(T3263,Inputs!$J$6:$J$9,Inputs!$H$6:$H$9))),0),"" )</f>
        <v/>
      </c>
      <c r="K3263" s="26">
        <f>IF($A3263&lt;=Inputs!$B$13,IF(6&lt;=Inputs!$B$8,IF(Inputs!$B$12&gt;0,MAX(MIN(NORM.INV(RAND(),LOOKUP(U3263,Inputs!$J$6:$J$9,Inputs!$G$6:$G$9),LOOKUP(U3263,Inputs!$J$6:$J$9,Inputs!$H$6:$H$9)),Inputs!$B$12),-Inputs!$B$12),NORM.INV(RAND(),LOOKUP(U3263,Inputs!$J$6:$J$9,Inputs!$G$6:$G$9),LOOKUP(U3263,Inputs!$J$6:$J$9,Inputs!$H$6:$H$9))),0),"" )</f>
        <v/>
      </c>
      <c r="L3263" s="26">
        <f>IF($A3263&lt;=Inputs!$B$13,IF(7&lt;=Inputs!$B$8,IF(Inputs!$B$12&gt;0,MAX(MIN(NORM.INV(RAND(),LOOKUP(V3263,Inputs!$J$6:$J$9,Inputs!$G$6:$G$9),LOOKUP(V3263,Inputs!$J$6:$J$9,Inputs!$H$6:$H$9)),Inputs!$B$12),-Inputs!$B$12),NORM.INV(RAND(),LOOKUP(V3263,Inputs!$J$6:$J$9,Inputs!$G$6:$G$9),LOOKUP(V3263,Inputs!$J$6:$J$9,Inputs!$H$6:$H$9))),0),"" )</f>
        <v/>
      </c>
      <c r="M3263" s="26">
        <f>IF($A3263&lt;=Inputs!$B$13,IF(8&lt;=Inputs!$B$8,IF(Inputs!$B$12&gt;0,MAX(MIN(NORM.INV(RAND(),LOOKUP(W3263,Inputs!$J$6:$J$9,Inputs!$G$6:$G$9),LOOKUP(W3263,Inputs!$J$6:$J$9,Inputs!$H$6:$H$9)),Inputs!$B$12),-Inputs!$B$12),NORM.INV(RAND(),LOOKUP(W3263,Inputs!$J$6:$J$9,Inputs!$G$6:$G$9),LOOKUP(W3263,Inputs!$J$6:$J$9,Inputs!$H$6:$H$9))),0),"" )</f>
        <v/>
      </c>
      <c r="N3263" s="26">
        <f>IF($A3263&lt;=Inputs!$B$13,IF(9&lt;=Inputs!$B$8,IF(Inputs!$B$12&gt;0,MAX(MIN(NORM.INV(RAND(),LOOKUP(X3263,Inputs!$J$6:$J$9,Inputs!$G$6:$G$9),LOOKUP(X3263,Inputs!$J$6:$J$9,Inputs!$H$6:$H$9)),Inputs!$B$12),-Inputs!$B$12),NORM.INV(RAND(),LOOKUP(X3263,Inputs!$J$6:$J$9,Inputs!$G$6:$G$9),LOOKUP(X3263,Inputs!$J$6:$J$9,Inputs!$H$6:$H$9))),0),"" )</f>
        <v/>
      </c>
      <c r="O3263" s="26">
        <f>IF($A3263&lt;=Inputs!$B$13,IF(10&lt;=Inputs!$B$8,IF(Inputs!$B$12&gt;0,MAX(MIN(NORM.INV(RAND(),LOOKUP(Y3263,Inputs!$J$6:$J$9,Inputs!$G$6:$G$9),LOOKUP(Y3263,Inputs!$J$6:$J$9,Inputs!$H$6:$H$9)),Inputs!$B$12),-Inputs!$B$12),NORM.INV(RAND(),LOOKUP(Y3263,Inputs!$J$6:$J$9,Inputs!$G$6:$G$9),LOOKUP(Y3263,Inputs!$J$6:$J$9,Inputs!$H$6:$H$9))),0),"" )</f>
        <v/>
      </c>
      <c r="P3263" s="31">
        <f>IF($A3263&lt;=Inputs!$B$13,RAND(),"")</f>
        <v/>
      </c>
      <c r="Q3263" s="31">
        <f>IF($A3263&lt;=Inputs!$B$13,RAND(),"")</f>
        <v/>
      </c>
      <c r="R3263" s="31">
        <f>IF($A3263&lt;=Inputs!$B$13,RAND(),"")</f>
        <v/>
      </c>
      <c r="S3263" s="31">
        <f>IF($A3263&lt;=Inputs!$B$13,RAND(),"")</f>
        <v/>
      </c>
      <c r="T3263" s="31">
        <f>IF($A3263&lt;=Inputs!$B$13,RAND(),"")</f>
        <v/>
      </c>
      <c r="U3263" s="31">
        <f>IF($A3263&lt;=Inputs!$B$13,RAND(),"")</f>
        <v/>
      </c>
      <c r="V3263" s="31">
        <f>IF($A3263&lt;=Inputs!$B$13,RAND(),"")</f>
        <v/>
      </c>
      <c r="W3263" s="31">
        <f>IF($A3263&lt;=Inputs!$B$13,RAND(),"")</f>
        <v/>
      </c>
      <c r="X3263" s="31">
        <f>IF($A3263&lt;=Inputs!$B$13,RAND(),"")</f>
        <v/>
      </c>
      <c r="Y3263" s="31">
        <f>IF($A3263&lt;=Inputs!$B$13,RAND(),"")</f>
        <v/>
      </c>
    </row>
    <row r="3264">
      <c r="A3264" t="n">
        <v>3259</v>
      </c>
      <c r="B3264" s="26">
        <f>IF($A3264&lt;=Inputs!$B$13,IF(Inputs!$B$8&gt;0,SUM(F3264:O3264)/Inputs!$B$8,0),"")</f>
        <v/>
      </c>
      <c r="C3264" s="27">
        <f>IF($A3264&lt;=Inputs!$B$13,B3264/100,"")</f>
        <v/>
      </c>
      <c r="D3264" s="28">
        <f>IF($A3264&lt;=Inputs!$B$13,C3264*Inputs!$B$7,"")</f>
        <v/>
      </c>
      <c r="E3264" s="29">
        <f>IF($A3264&lt;=Inputs!$B$13,IF(D3264&gt;0,1,0),"")</f>
        <v/>
      </c>
      <c r="F3264" s="26">
        <f>IF($A3264&lt;=Inputs!$B$13,IF(1&lt;=Inputs!$B$8,IF(Inputs!$B$12&gt;0,MAX(MIN(NORM.INV(RAND(),LOOKUP(P3264,Inputs!$J$6:$J$9,Inputs!$G$6:$G$9),LOOKUP(P3264,Inputs!$J$6:$J$9,Inputs!$H$6:$H$9)),Inputs!$B$12),-Inputs!$B$12),NORM.INV(RAND(),LOOKUP(P3264,Inputs!$J$6:$J$9,Inputs!$G$6:$G$9),LOOKUP(P3264,Inputs!$J$6:$J$9,Inputs!$H$6:$H$9))),0),"" )</f>
        <v/>
      </c>
      <c r="G3264" s="26">
        <f>IF($A3264&lt;=Inputs!$B$13,IF(2&lt;=Inputs!$B$8,IF(Inputs!$B$12&gt;0,MAX(MIN(NORM.INV(RAND(),LOOKUP(Q3264,Inputs!$J$6:$J$9,Inputs!$G$6:$G$9),LOOKUP(Q3264,Inputs!$J$6:$J$9,Inputs!$H$6:$H$9)),Inputs!$B$12),-Inputs!$B$12),NORM.INV(RAND(),LOOKUP(Q3264,Inputs!$J$6:$J$9,Inputs!$G$6:$G$9),LOOKUP(Q3264,Inputs!$J$6:$J$9,Inputs!$H$6:$H$9))),0),"" )</f>
        <v/>
      </c>
      <c r="H3264" s="26">
        <f>IF($A3264&lt;=Inputs!$B$13,IF(3&lt;=Inputs!$B$8,IF(Inputs!$B$12&gt;0,MAX(MIN(NORM.INV(RAND(),LOOKUP(R3264,Inputs!$J$6:$J$9,Inputs!$G$6:$G$9),LOOKUP(R3264,Inputs!$J$6:$J$9,Inputs!$H$6:$H$9)),Inputs!$B$12),-Inputs!$B$12),NORM.INV(RAND(),LOOKUP(R3264,Inputs!$J$6:$J$9,Inputs!$G$6:$G$9),LOOKUP(R3264,Inputs!$J$6:$J$9,Inputs!$H$6:$H$9))),0),"" )</f>
        <v/>
      </c>
      <c r="I3264" s="26">
        <f>IF($A3264&lt;=Inputs!$B$13,IF(4&lt;=Inputs!$B$8,IF(Inputs!$B$12&gt;0,MAX(MIN(NORM.INV(RAND(),LOOKUP(S3264,Inputs!$J$6:$J$9,Inputs!$G$6:$G$9),LOOKUP(S3264,Inputs!$J$6:$J$9,Inputs!$H$6:$H$9)),Inputs!$B$12),-Inputs!$B$12),NORM.INV(RAND(),LOOKUP(S3264,Inputs!$J$6:$J$9,Inputs!$G$6:$G$9),LOOKUP(S3264,Inputs!$J$6:$J$9,Inputs!$H$6:$H$9))),0),"" )</f>
        <v/>
      </c>
      <c r="J3264" s="26">
        <f>IF($A3264&lt;=Inputs!$B$13,IF(5&lt;=Inputs!$B$8,IF(Inputs!$B$12&gt;0,MAX(MIN(NORM.INV(RAND(),LOOKUP(T3264,Inputs!$J$6:$J$9,Inputs!$G$6:$G$9),LOOKUP(T3264,Inputs!$J$6:$J$9,Inputs!$H$6:$H$9)),Inputs!$B$12),-Inputs!$B$12),NORM.INV(RAND(),LOOKUP(T3264,Inputs!$J$6:$J$9,Inputs!$G$6:$G$9),LOOKUP(T3264,Inputs!$J$6:$J$9,Inputs!$H$6:$H$9))),0),"" )</f>
        <v/>
      </c>
      <c r="K3264" s="26">
        <f>IF($A3264&lt;=Inputs!$B$13,IF(6&lt;=Inputs!$B$8,IF(Inputs!$B$12&gt;0,MAX(MIN(NORM.INV(RAND(),LOOKUP(U3264,Inputs!$J$6:$J$9,Inputs!$G$6:$G$9),LOOKUP(U3264,Inputs!$J$6:$J$9,Inputs!$H$6:$H$9)),Inputs!$B$12),-Inputs!$B$12),NORM.INV(RAND(),LOOKUP(U3264,Inputs!$J$6:$J$9,Inputs!$G$6:$G$9),LOOKUP(U3264,Inputs!$J$6:$J$9,Inputs!$H$6:$H$9))),0),"" )</f>
        <v/>
      </c>
      <c r="L3264" s="26">
        <f>IF($A3264&lt;=Inputs!$B$13,IF(7&lt;=Inputs!$B$8,IF(Inputs!$B$12&gt;0,MAX(MIN(NORM.INV(RAND(),LOOKUP(V3264,Inputs!$J$6:$J$9,Inputs!$G$6:$G$9),LOOKUP(V3264,Inputs!$J$6:$J$9,Inputs!$H$6:$H$9)),Inputs!$B$12),-Inputs!$B$12),NORM.INV(RAND(),LOOKUP(V3264,Inputs!$J$6:$J$9,Inputs!$G$6:$G$9),LOOKUP(V3264,Inputs!$J$6:$J$9,Inputs!$H$6:$H$9))),0),"" )</f>
        <v/>
      </c>
      <c r="M3264" s="26">
        <f>IF($A3264&lt;=Inputs!$B$13,IF(8&lt;=Inputs!$B$8,IF(Inputs!$B$12&gt;0,MAX(MIN(NORM.INV(RAND(),LOOKUP(W3264,Inputs!$J$6:$J$9,Inputs!$G$6:$G$9),LOOKUP(W3264,Inputs!$J$6:$J$9,Inputs!$H$6:$H$9)),Inputs!$B$12),-Inputs!$B$12),NORM.INV(RAND(),LOOKUP(W3264,Inputs!$J$6:$J$9,Inputs!$G$6:$G$9),LOOKUP(W3264,Inputs!$J$6:$J$9,Inputs!$H$6:$H$9))),0),"" )</f>
        <v/>
      </c>
      <c r="N3264" s="26">
        <f>IF($A3264&lt;=Inputs!$B$13,IF(9&lt;=Inputs!$B$8,IF(Inputs!$B$12&gt;0,MAX(MIN(NORM.INV(RAND(),LOOKUP(X3264,Inputs!$J$6:$J$9,Inputs!$G$6:$G$9),LOOKUP(X3264,Inputs!$J$6:$J$9,Inputs!$H$6:$H$9)),Inputs!$B$12),-Inputs!$B$12),NORM.INV(RAND(),LOOKUP(X3264,Inputs!$J$6:$J$9,Inputs!$G$6:$G$9),LOOKUP(X3264,Inputs!$J$6:$J$9,Inputs!$H$6:$H$9))),0),"" )</f>
        <v/>
      </c>
      <c r="O3264" s="26">
        <f>IF($A3264&lt;=Inputs!$B$13,IF(10&lt;=Inputs!$B$8,IF(Inputs!$B$12&gt;0,MAX(MIN(NORM.INV(RAND(),LOOKUP(Y3264,Inputs!$J$6:$J$9,Inputs!$G$6:$G$9),LOOKUP(Y3264,Inputs!$J$6:$J$9,Inputs!$H$6:$H$9)),Inputs!$B$12),-Inputs!$B$12),NORM.INV(RAND(),LOOKUP(Y3264,Inputs!$J$6:$J$9,Inputs!$G$6:$G$9),LOOKUP(Y3264,Inputs!$J$6:$J$9,Inputs!$H$6:$H$9))),0),"" )</f>
        <v/>
      </c>
      <c r="P3264" s="31">
        <f>IF($A3264&lt;=Inputs!$B$13,RAND(),"")</f>
        <v/>
      </c>
      <c r="Q3264" s="31">
        <f>IF($A3264&lt;=Inputs!$B$13,RAND(),"")</f>
        <v/>
      </c>
      <c r="R3264" s="31">
        <f>IF($A3264&lt;=Inputs!$B$13,RAND(),"")</f>
        <v/>
      </c>
      <c r="S3264" s="31">
        <f>IF($A3264&lt;=Inputs!$B$13,RAND(),"")</f>
        <v/>
      </c>
      <c r="T3264" s="31">
        <f>IF($A3264&lt;=Inputs!$B$13,RAND(),"")</f>
        <v/>
      </c>
      <c r="U3264" s="31">
        <f>IF($A3264&lt;=Inputs!$B$13,RAND(),"")</f>
        <v/>
      </c>
      <c r="V3264" s="31">
        <f>IF($A3264&lt;=Inputs!$B$13,RAND(),"")</f>
        <v/>
      </c>
      <c r="W3264" s="31">
        <f>IF($A3264&lt;=Inputs!$B$13,RAND(),"")</f>
        <v/>
      </c>
      <c r="X3264" s="31">
        <f>IF($A3264&lt;=Inputs!$B$13,RAND(),"")</f>
        <v/>
      </c>
      <c r="Y3264" s="31">
        <f>IF($A3264&lt;=Inputs!$B$13,RAND(),"")</f>
        <v/>
      </c>
    </row>
    <row r="3265">
      <c r="A3265" t="n">
        <v>3260</v>
      </c>
      <c r="B3265" s="26">
        <f>IF($A3265&lt;=Inputs!$B$13,IF(Inputs!$B$8&gt;0,SUM(F3265:O3265)/Inputs!$B$8,0),"")</f>
        <v/>
      </c>
      <c r="C3265" s="27">
        <f>IF($A3265&lt;=Inputs!$B$13,B3265/100,"")</f>
        <v/>
      </c>
      <c r="D3265" s="28">
        <f>IF($A3265&lt;=Inputs!$B$13,C3265*Inputs!$B$7,"")</f>
        <v/>
      </c>
      <c r="E3265" s="29">
        <f>IF($A3265&lt;=Inputs!$B$13,IF(D3265&gt;0,1,0),"")</f>
        <v/>
      </c>
      <c r="F3265" s="26">
        <f>IF($A3265&lt;=Inputs!$B$13,IF(1&lt;=Inputs!$B$8,IF(Inputs!$B$12&gt;0,MAX(MIN(NORM.INV(RAND(),LOOKUP(P3265,Inputs!$J$6:$J$9,Inputs!$G$6:$G$9),LOOKUP(P3265,Inputs!$J$6:$J$9,Inputs!$H$6:$H$9)),Inputs!$B$12),-Inputs!$B$12),NORM.INV(RAND(),LOOKUP(P3265,Inputs!$J$6:$J$9,Inputs!$G$6:$G$9),LOOKUP(P3265,Inputs!$J$6:$J$9,Inputs!$H$6:$H$9))),0),"" )</f>
        <v/>
      </c>
      <c r="G3265" s="26">
        <f>IF($A3265&lt;=Inputs!$B$13,IF(2&lt;=Inputs!$B$8,IF(Inputs!$B$12&gt;0,MAX(MIN(NORM.INV(RAND(),LOOKUP(Q3265,Inputs!$J$6:$J$9,Inputs!$G$6:$G$9),LOOKUP(Q3265,Inputs!$J$6:$J$9,Inputs!$H$6:$H$9)),Inputs!$B$12),-Inputs!$B$12),NORM.INV(RAND(),LOOKUP(Q3265,Inputs!$J$6:$J$9,Inputs!$G$6:$G$9),LOOKUP(Q3265,Inputs!$J$6:$J$9,Inputs!$H$6:$H$9))),0),"" )</f>
        <v/>
      </c>
      <c r="H3265" s="26">
        <f>IF($A3265&lt;=Inputs!$B$13,IF(3&lt;=Inputs!$B$8,IF(Inputs!$B$12&gt;0,MAX(MIN(NORM.INV(RAND(),LOOKUP(R3265,Inputs!$J$6:$J$9,Inputs!$G$6:$G$9),LOOKUP(R3265,Inputs!$J$6:$J$9,Inputs!$H$6:$H$9)),Inputs!$B$12),-Inputs!$B$12),NORM.INV(RAND(),LOOKUP(R3265,Inputs!$J$6:$J$9,Inputs!$G$6:$G$9),LOOKUP(R3265,Inputs!$J$6:$J$9,Inputs!$H$6:$H$9))),0),"" )</f>
        <v/>
      </c>
      <c r="I3265" s="26">
        <f>IF($A3265&lt;=Inputs!$B$13,IF(4&lt;=Inputs!$B$8,IF(Inputs!$B$12&gt;0,MAX(MIN(NORM.INV(RAND(),LOOKUP(S3265,Inputs!$J$6:$J$9,Inputs!$G$6:$G$9),LOOKUP(S3265,Inputs!$J$6:$J$9,Inputs!$H$6:$H$9)),Inputs!$B$12),-Inputs!$B$12),NORM.INV(RAND(),LOOKUP(S3265,Inputs!$J$6:$J$9,Inputs!$G$6:$G$9),LOOKUP(S3265,Inputs!$J$6:$J$9,Inputs!$H$6:$H$9))),0),"" )</f>
        <v/>
      </c>
      <c r="J3265" s="26">
        <f>IF($A3265&lt;=Inputs!$B$13,IF(5&lt;=Inputs!$B$8,IF(Inputs!$B$12&gt;0,MAX(MIN(NORM.INV(RAND(),LOOKUP(T3265,Inputs!$J$6:$J$9,Inputs!$G$6:$G$9),LOOKUP(T3265,Inputs!$J$6:$J$9,Inputs!$H$6:$H$9)),Inputs!$B$12),-Inputs!$B$12),NORM.INV(RAND(),LOOKUP(T3265,Inputs!$J$6:$J$9,Inputs!$G$6:$G$9),LOOKUP(T3265,Inputs!$J$6:$J$9,Inputs!$H$6:$H$9))),0),"" )</f>
        <v/>
      </c>
      <c r="K3265" s="26">
        <f>IF($A3265&lt;=Inputs!$B$13,IF(6&lt;=Inputs!$B$8,IF(Inputs!$B$12&gt;0,MAX(MIN(NORM.INV(RAND(),LOOKUP(U3265,Inputs!$J$6:$J$9,Inputs!$G$6:$G$9),LOOKUP(U3265,Inputs!$J$6:$J$9,Inputs!$H$6:$H$9)),Inputs!$B$12),-Inputs!$B$12),NORM.INV(RAND(),LOOKUP(U3265,Inputs!$J$6:$J$9,Inputs!$G$6:$G$9),LOOKUP(U3265,Inputs!$J$6:$J$9,Inputs!$H$6:$H$9))),0),"" )</f>
        <v/>
      </c>
      <c r="L3265" s="26">
        <f>IF($A3265&lt;=Inputs!$B$13,IF(7&lt;=Inputs!$B$8,IF(Inputs!$B$12&gt;0,MAX(MIN(NORM.INV(RAND(),LOOKUP(V3265,Inputs!$J$6:$J$9,Inputs!$G$6:$G$9),LOOKUP(V3265,Inputs!$J$6:$J$9,Inputs!$H$6:$H$9)),Inputs!$B$12),-Inputs!$B$12),NORM.INV(RAND(),LOOKUP(V3265,Inputs!$J$6:$J$9,Inputs!$G$6:$G$9),LOOKUP(V3265,Inputs!$J$6:$J$9,Inputs!$H$6:$H$9))),0),"" )</f>
        <v/>
      </c>
      <c r="M3265" s="26">
        <f>IF($A3265&lt;=Inputs!$B$13,IF(8&lt;=Inputs!$B$8,IF(Inputs!$B$12&gt;0,MAX(MIN(NORM.INV(RAND(),LOOKUP(W3265,Inputs!$J$6:$J$9,Inputs!$G$6:$G$9),LOOKUP(W3265,Inputs!$J$6:$J$9,Inputs!$H$6:$H$9)),Inputs!$B$12),-Inputs!$B$12),NORM.INV(RAND(),LOOKUP(W3265,Inputs!$J$6:$J$9,Inputs!$G$6:$G$9),LOOKUP(W3265,Inputs!$J$6:$J$9,Inputs!$H$6:$H$9))),0),"" )</f>
        <v/>
      </c>
      <c r="N3265" s="26">
        <f>IF($A3265&lt;=Inputs!$B$13,IF(9&lt;=Inputs!$B$8,IF(Inputs!$B$12&gt;0,MAX(MIN(NORM.INV(RAND(),LOOKUP(X3265,Inputs!$J$6:$J$9,Inputs!$G$6:$G$9),LOOKUP(X3265,Inputs!$J$6:$J$9,Inputs!$H$6:$H$9)),Inputs!$B$12),-Inputs!$B$12),NORM.INV(RAND(),LOOKUP(X3265,Inputs!$J$6:$J$9,Inputs!$G$6:$G$9),LOOKUP(X3265,Inputs!$J$6:$J$9,Inputs!$H$6:$H$9))),0),"" )</f>
        <v/>
      </c>
      <c r="O3265" s="26">
        <f>IF($A3265&lt;=Inputs!$B$13,IF(10&lt;=Inputs!$B$8,IF(Inputs!$B$12&gt;0,MAX(MIN(NORM.INV(RAND(),LOOKUP(Y3265,Inputs!$J$6:$J$9,Inputs!$G$6:$G$9),LOOKUP(Y3265,Inputs!$J$6:$J$9,Inputs!$H$6:$H$9)),Inputs!$B$12),-Inputs!$B$12),NORM.INV(RAND(),LOOKUP(Y3265,Inputs!$J$6:$J$9,Inputs!$G$6:$G$9),LOOKUP(Y3265,Inputs!$J$6:$J$9,Inputs!$H$6:$H$9))),0),"" )</f>
        <v/>
      </c>
      <c r="P3265" s="31">
        <f>IF($A3265&lt;=Inputs!$B$13,RAND(),"")</f>
        <v/>
      </c>
      <c r="Q3265" s="31">
        <f>IF($A3265&lt;=Inputs!$B$13,RAND(),"")</f>
        <v/>
      </c>
      <c r="R3265" s="31">
        <f>IF($A3265&lt;=Inputs!$B$13,RAND(),"")</f>
        <v/>
      </c>
      <c r="S3265" s="31">
        <f>IF($A3265&lt;=Inputs!$B$13,RAND(),"")</f>
        <v/>
      </c>
      <c r="T3265" s="31">
        <f>IF($A3265&lt;=Inputs!$B$13,RAND(),"")</f>
        <v/>
      </c>
      <c r="U3265" s="31">
        <f>IF($A3265&lt;=Inputs!$B$13,RAND(),"")</f>
        <v/>
      </c>
      <c r="V3265" s="31">
        <f>IF($A3265&lt;=Inputs!$B$13,RAND(),"")</f>
        <v/>
      </c>
      <c r="W3265" s="31">
        <f>IF($A3265&lt;=Inputs!$B$13,RAND(),"")</f>
        <v/>
      </c>
      <c r="X3265" s="31">
        <f>IF($A3265&lt;=Inputs!$B$13,RAND(),"")</f>
        <v/>
      </c>
      <c r="Y3265" s="31">
        <f>IF($A3265&lt;=Inputs!$B$13,RAND(),"")</f>
        <v/>
      </c>
    </row>
    <row r="3266">
      <c r="A3266" t="n">
        <v>3261</v>
      </c>
      <c r="B3266" s="26">
        <f>IF($A3266&lt;=Inputs!$B$13,IF(Inputs!$B$8&gt;0,SUM(F3266:O3266)/Inputs!$B$8,0),"")</f>
        <v/>
      </c>
      <c r="C3266" s="27">
        <f>IF($A3266&lt;=Inputs!$B$13,B3266/100,"")</f>
        <v/>
      </c>
      <c r="D3266" s="28">
        <f>IF($A3266&lt;=Inputs!$B$13,C3266*Inputs!$B$7,"")</f>
        <v/>
      </c>
      <c r="E3266" s="29">
        <f>IF($A3266&lt;=Inputs!$B$13,IF(D3266&gt;0,1,0),"")</f>
        <v/>
      </c>
      <c r="F3266" s="26">
        <f>IF($A3266&lt;=Inputs!$B$13,IF(1&lt;=Inputs!$B$8,IF(Inputs!$B$12&gt;0,MAX(MIN(NORM.INV(RAND(),LOOKUP(P3266,Inputs!$J$6:$J$9,Inputs!$G$6:$G$9),LOOKUP(P3266,Inputs!$J$6:$J$9,Inputs!$H$6:$H$9)),Inputs!$B$12),-Inputs!$B$12),NORM.INV(RAND(),LOOKUP(P3266,Inputs!$J$6:$J$9,Inputs!$G$6:$G$9),LOOKUP(P3266,Inputs!$J$6:$J$9,Inputs!$H$6:$H$9))),0),"" )</f>
        <v/>
      </c>
      <c r="G3266" s="26">
        <f>IF($A3266&lt;=Inputs!$B$13,IF(2&lt;=Inputs!$B$8,IF(Inputs!$B$12&gt;0,MAX(MIN(NORM.INV(RAND(),LOOKUP(Q3266,Inputs!$J$6:$J$9,Inputs!$G$6:$G$9),LOOKUP(Q3266,Inputs!$J$6:$J$9,Inputs!$H$6:$H$9)),Inputs!$B$12),-Inputs!$B$12),NORM.INV(RAND(),LOOKUP(Q3266,Inputs!$J$6:$J$9,Inputs!$G$6:$G$9),LOOKUP(Q3266,Inputs!$J$6:$J$9,Inputs!$H$6:$H$9))),0),"" )</f>
        <v/>
      </c>
      <c r="H3266" s="26">
        <f>IF($A3266&lt;=Inputs!$B$13,IF(3&lt;=Inputs!$B$8,IF(Inputs!$B$12&gt;0,MAX(MIN(NORM.INV(RAND(),LOOKUP(R3266,Inputs!$J$6:$J$9,Inputs!$G$6:$G$9),LOOKUP(R3266,Inputs!$J$6:$J$9,Inputs!$H$6:$H$9)),Inputs!$B$12),-Inputs!$B$12),NORM.INV(RAND(),LOOKUP(R3266,Inputs!$J$6:$J$9,Inputs!$G$6:$G$9),LOOKUP(R3266,Inputs!$J$6:$J$9,Inputs!$H$6:$H$9))),0),"" )</f>
        <v/>
      </c>
      <c r="I3266" s="26">
        <f>IF($A3266&lt;=Inputs!$B$13,IF(4&lt;=Inputs!$B$8,IF(Inputs!$B$12&gt;0,MAX(MIN(NORM.INV(RAND(),LOOKUP(S3266,Inputs!$J$6:$J$9,Inputs!$G$6:$G$9),LOOKUP(S3266,Inputs!$J$6:$J$9,Inputs!$H$6:$H$9)),Inputs!$B$12),-Inputs!$B$12),NORM.INV(RAND(),LOOKUP(S3266,Inputs!$J$6:$J$9,Inputs!$G$6:$G$9),LOOKUP(S3266,Inputs!$J$6:$J$9,Inputs!$H$6:$H$9))),0),"" )</f>
        <v/>
      </c>
      <c r="J3266" s="26">
        <f>IF($A3266&lt;=Inputs!$B$13,IF(5&lt;=Inputs!$B$8,IF(Inputs!$B$12&gt;0,MAX(MIN(NORM.INV(RAND(),LOOKUP(T3266,Inputs!$J$6:$J$9,Inputs!$G$6:$G$9),LOOKUP(T3266,Inputs!$J$6:$J$9,Inputs!$H$6:$H$9)),Inputs!$B$12),-Inputs!$B$12),NORM.INV(RAND(),LOOKUP(T3266,Inputs!$J$6:$J$9,Inputs!$G$6:$G$9),LOOKUP(T3266,Inputs!$J$6:$J$9,Inputs!$H$6:$H$9))),0),"" )</f>
        <v/>
      </c>
      <c r="K3266" s="26">
        <f>IF($A3266&lt;=Inputs!$B$13,IF(6&lt;=Inputs!$B$8,IF(Inputs!$B$12&gt;0,MAX(MIN(NORM.INV(RAND(),LOOKUP(U3266,Inputs!$J$6:$J$9,Inputs!$G$6:$G$9),LOOKUP(U3266,Inputs!$J$6:$J$9,Inputs!$H$6:$H$9)),Inputs!$B$12),-Inputs!$B$12),NORM.INV(RAND(),LOOKUP(U3266,Inputs!$J$6:$J$9,Inputs!$G$6:$G$9),LOOKUP(U3266,Inputs!$J$6:$J$9,Inputs!$H$6:$H$9))),0),"" )</f>
        <v/>
      </c>
      <c r="L3266" s="26">
        <f>IF($A3266&lt;=Inputs!$B$13,IF(7&lt;=Inputs!$B$8,IF(Inputs!$B$12&gt;0,MAX(MIN(NORM.INV(RAND(),LOOKUP(V3266,Inputs!$J$6:$J$9,Inputs!$G$6:$G$9),LOOKUP(V3266,Inputs!$J$6:$J$9,Inputs!$H$6:$H$9)),Inputs!$B$12),-Inputs!$B$12),NORM.INV(RAND(),LOOKUP(V3266,Inputs!$J$6:$J$9,Inputs!$G$6:$G$9),LOOKUP(V3266,Inputs!$J$6:$J$9,Inputs!$H$6:$H$9))),0),"" )</f>
        <v/>
      </c>
      <c r="M3266" s="26">
        <f>IF($A3266&lt;=Inputs!$B$13,IF(8&lt;=Inputs!$B$8,IF(Inputs!$B$12&gt;0,MAX(MIN(NORM.INV(RAND(),LOOKUP(W3266,Inputs!$J$6:$J$9,Inputs!$G$6:$G$9),LOOKUP(W3266,Inputs!$J$6:$J$9,Inputs!$H$6:$H$9)),Inputs!$B$12),-Inputs!$B$12),NORM.INV(RAND(),LOOKUP(W3266,Inputs!$J$6:$J$9,Inputs!$G$6:$G$9),LOOKUP(W3266,Inputs!$J$6:$J$9,Inputs!$H$6:$H$9))),0),"" )</f>
        <v/>
      </c>
      <c r="N3266" s="26">
        <f>IF($A3266&lt;=Inputs!$B$13,IF(9&lt;=Inputs!$B$8,IF(Inputs!$B$12&gt;0,MAX(MIN(NORM.INV(RAND(),LOOKUP(X3266,Inputs!$J$6:$J$9,Inputs!$G$6:$G$9),LOOKUP(X3266,Inputs!$J$6:$J$9,Inputs!$H$6:$H$9)),Inputs!$B$12),-Inputs!$B$12),NORM.INV(RAND(),LOOKUP(X3266,Inputs!$J$6:$J$9,Inputs!$G$6:$G$9),LOOKUP(X3266,Inputs!$J$6:$J$9,Inputs!$H$6:$H$9))),0),"" )</f>
        <v/>
      </c>
      <c r="O3266" s="26">
        <f>IF($A3266&lt;=Inputs!$B$13,IF(10&lt;=Inputs!$B$8,IF(Inputs!$B$12&gt;0,MAX(MIN(NORM.INV(RAND(),LOOKUP(Y3266,Inputs!$J$6:$J$9,Inputs!$G$6:$G$9),LOOKUP(Y3266,Inputs!$J$6:$J$9,Inputs!$H$6:$H$9)),Inputs!$B$12),-Inputs!$B$12),NORM.INV(RAND(),LOOKUP(Y3266,Inputs!$J$6:$J$9,Inputs!$G$6:$G$9),LOOKUP(Y3266,Inputs!$J$6:$J$9,Inputs!$H$6:$H$9))),0),"" )</f>
        <v/>
      </c>
      <c r="P3266" s="31">
        <f>IF($A3266&lt;=Inputs!$B$13,RAND(),"")</f>
        <v/>
      </c>
      <c r="Q3266" s="31">
        <f>IF($A3266&lt;=Inputs!$B$13,RAND(),"")</f>
        <v/>
      </c>
      <c r="R3266" s="31">
        <f>IF($A3266&lt;=Inputs!$B$13,RAND(),"")</f>
        <v/>
      </c>
      <c r="S3266" s="31">
        <f>IF($A3266&lt;=Inputs!$B$13,RAND(),"")</f>
        <v/>
      </c>
      <c r="T3266" s="31">
        <f>IF($A3266&lt;=Inputs!$B$13,RAND(),"")</f>
        <v/>
      </c>
      <c r="U3266" s="31">
        <f>IF($A3266&lt;=Inputs!$B$13,RAND(),"")</f>
        <v/>
      </c>
      <c r="V3266" s="31">
        <f>IF($A3266&lt;=Inputs!$B$13,RAND(),"")</f>
        <v/>
      </c>
      <c r="W3266" s="31">
        <f>IF($A3266&lt;=Inputs!$B$13,RAND(),"")</f>
        <v/>
      </c>
      <c r="X3266" s="31">
        <f>IF($A3266&lt;=Inputs!$B$13,RAND(),"")</f>
        <v/>
      </c>
      <c r="Y3266" s="31">
        <f>IF($A3266&lt;=Inputs!$B$13,RAND(),"")</f>
        <v/>
      </c>
    </row>
    <row r="3267">
      <c r="A3267" t="n">
        <v>3262</v>
      </c>
      <c r="B3267" s="26">
        <f>IF($A3267&lt;=Inputs!$B$13,IF(Inputs!$B$8&gt;0,SUM(F3267:O3267)/Inputs!$B$8,0),"")</f>
        <v/>
      </c>
      <c r="C3267" s="27">
        <f>IF($A3267&lt;=Inputs!$B$13,B3267/100,"")</f>
        <v/>
      </c>
      <c r="D3267" s="28">
        <f>IF($A3267&lt;=Inputs!$B$13,C3267*Inputs!$B$7,"")</f>
        <v/>
      </c>
      <c r="E3267" s="29">
        <f>IF($A3267&lt;=Inputs!$B$13,IF(D3267&gt;0,1,0),"")</f>
        <v/>
      </c>
      <c r="F3267" s="26">
        <f>IF($A3267&lt;=Inputs!$B$13,IF(1&lt;=Inputs!$B$8,IF(Inputs!$B$12&gt;0,MAX(MIN(NORM.INV(RAND(),LOOKUP(P3267,Inputs!$J$6:$J$9,Inputs!$G$6:$G$9),LOOKUP(P3267,Inputs!$J$6:$J$9,Inputs!$H$6:$H$9)),Inputs!$B$12),-Inputs!$B$12),NORM.INV(RAND(),LOOKUP(P3267,Inputs!$J$6:$J$9,Inputs!$G$6:$G$9),LOOKUP(P3267,Inputs!$J$6:$J$9,Inputs!$H$6:$H$9))),0),"" )</f>
        <v/>
      </c>
      <c r="G3267" s="26">
        <f>IF($A3267&lt;=Inputs!$B$13,IF(2&lt;=Inputs!$B$8,IF(Inputs!$B$12&gt;0,MAX(MIN(NORM.INV(RAND(),LOOKUP(Q3267,Inputs!$J$6:$J$9,Inputs!$G$6:$G$9),LOOKUP(Q3267,Inputs!$J$6:$J$9,Inputs!$H$6:$H$9)),Inputs!$B$12),-Inputs!$B$12),NORM.INV(RAND(),LOOKUP(Q3267,Inputs!$J$6:$J$9,Inputs!$G$6:$G$9),LOOKUP(Q3267,Inputs!$J$6:$J$9,Inputs!$H$6:$H$9))),0),"" )</f>
        <v/>
      </c>
      <c r="H3267" s="26">
        <f>IF($A3267&lt;=Inputs!$B$13,IF(3&lt;=Inputs!$B$8,IF(Inputs!$B$12&gt;0,MAX(MIN(NORM.INV(RAND(),LOOKUP(R3267,Inputs!$J$6:$J$9,Inputs!$G$6:$G$9),LOOKUP(R3267,Inputs!$J$6:$J$9,Inputs!$H$6:$H$9)),Inputs!$B$12),-Inputs!$B$12),NORM.INV(RAND(),LOOKUP(R3267,Inputs!$J$6:$J$9,Inputs!$G$6:$G$9),LOOKUP(R3267,Inputs!$J$6:$J$9,Inputs!$H$6:$H$9))),0),"" )</f>
        <v/>
      </c>
      <c r="I3267" s="26">
        <f>IF($A3267&lt;=Inputs!$B$13,IF(4&lt;=Inputs!$B$8,IF(Inputs!$B$12&gt;0,MAX(MIN(NORM.INV(RAND(),LOOKUP(S3267,Inputs!$J$6:$J$9,Inputs!$G$6:$G$9),LOOKUP(S3267,Inputs!$J$6:$J$9,Inputs!$H$6:$H$9)),Inputs!$B$12),-Inputs!$B$12),NORM.INV(RAND(),LOOKUP(S3267,Inputs!$J$6:$J$9,Inputs!$G$6:$G$9),LOOKUP(S3267,Inputs!$J$6:$J$9,Inputs!$H$6:$H$9))),0),"" )</f>
        <v/>
      </c>
      <c r="J3267" s="26">
        <f>IF($A3267&lt;=Inputs!$B$13,IF(5&lt;=Inputs!$B$8,IF(Inputs!$B$12&gt;0,MAX(MIN(NORM.INV(RAND(),LOOKUP(T3267,Inputs!$J$6:$J$9,Inputs!$G$6:$G$9),LOOKUP(T3267,Inputs!$J$6:$J$9,Inputs!$H$6:$H$9)),Inputs!$B$12),-Inputs!$B$12),NORM.INV(RAND(),LOOKUP(T3267,Inputs!$J$6:$J$9,Inputs!$G$6:$G$9),LOOKUP(T3267,Inputs!$J$6:$J$9,Inputs!$H$6:$H$9))),0),"" )</f>
        <v/>
      </c>
      <c r="K3267" s="26">
        <f>IF($A3267&lt;=Inputs!$B$13,IF(6&lt;=Inputs!$B$8,IF(Inputs!$B$12&gt;0,MAX(MIN(NORM.INV(RAND(),LOOKUP(U3267,Inputs!$J$6:$J$9,Inputs!$G$6:$G$9),LOOKUP(U3267,Inputs!$J$6:$J$9,Inputs!$H$6:$H$9)),Inputs!$B$12),-Inputs!$B$12),NORM.INV(RAND(),LOOKUP(U3267,Inputs!$J$6:$J$9,Inputs!$G$6:$G$9),LOOKUP(U3267,Inputs!$J$6:$J$9,Inputs!$H$6:$H$9))),0),"" )</f>
        <v/>
      </c>
      <c r="L3267" s="26">
        <f>IF($A3267&lt;=Inputs!$B$13,IF(7&lt;=Inputs!$B$8,IF(Inputs!$B$12&gt;0,MAX(MIN(NORM.INV(RAND(),LOOKUP(V3267,Inputs!$J$6:$J$9,Inputs!$G$6:$G$9),LOOKUP(V3267,Inputs!$J$6:$J$9,Inputs!$H$6:$H$9)),Inputs!$B$12),-Inputs!$B$12),NORM.INV(RAND(),LOOKUP(V3267,Inputs!$J$6:$J$9,Inputs!$G$6:$G$9),LOOKUP(V3267,Inputs!$J$6:$J$9,Inputs!$H$6:$H$9))),0),"" )</f>
        <v/>
      </c>
      <c r="M3267" s="26">
        <f>IF($A3267&lt;=Inputs!$B$13,IF(8&lt;=Inputs!$B$8,IF(Inputs!$B$12&gt;0,MAX(MIN(NORM.INV(RAND(),LOOKUP(W3267,Inputs!$J$6:$J$9,Inputs!$G$6:$G$9),LOOKUP(W3267,Inputs!$J$6:$J$9,Inputs!$H$6:$H$9)),Inputs!$B$12),-Inputs!$B$12),NORM.INV(RAND(),LOOKUP(W3267,Inputs!$J$6:$J$9,Inputs!$G$6:$G$9),LOOKUP(W3267,Inputs!$J$6:$J$9,Inputs!$H$6:$H$9))),0),"" )</f>
        <v/>
      </c>
      <c r="N3267" s="26">
        <f>IF($A3267&lt;=Inputs!$B$13,IF(9&lt;=Inputs!$B$8,IF(Inputs!$B$12&gt;0,MAX(MIN(NORM.INV(RAND(),LOOKUP(X3267,Inputs!$J$6:$J$9,Inputs!$G$6:$G$9),LOOKUP(X3267,Inputs!$J$6:$J$9,Inputs!$H$6:$H$9)),Inputs!$B$12),-Inputs!$B$12),NORM.INV(RAND(),LOOKUP(X3267,Inputs!$J$6:$J$9,Inputs!$G$6:$G$9),LOOKUP(X3267,Inputs!$J$6:$J$9,Inputs!$H$6:$H$9))),0),"" )</f>
        <v/>
      </c>
      <c r="O3267" s="26">
        <f>IF($A3267&lt;=Inputs!$B$13,IF(10&lt;=Inputs!$B$8,IF(Inputs!$B$12&gt;0,MAX(MIN(NORM.INV(RAND(),LOOKUP(Y3267,Inputs!$J$6:$J$9,Inputs!$G$6:$G$9),LOOKUP(Y3267,Inputs!$J$6:$J$9,Inputs!$H$6:$H$9)),Inputs!$B$12),-Inputs!$B$12),NORM.INV(RAND(),LOOKUP(Y3267,Inputs!$J$6:$J$9,Inputs!$G$6:$G$9),LOOKUP(Y3267,Inputs!$J$6:$J$9,Inputs!$H$6:$H$9))),0),"" )</f>
        <v/>
      </c>
      <c r="P3267" s="31">
        <f>IF($A3267&lt;=Inputs!$B$13,RAND(),"")</f>
        <v/>
      </c>
      <c r="Q3267" s="31">
        <f>IF($A3267&lt;=Inputs!$B$13,RAND(),"")</f>
        <v/>
      </c>
      <c r="R3267" s="31">
        <f>IF($A3267&lt;=Inputs!$B$13,RAND(),"")</f>
        <v/>
      </c>
      <c r="S3267" s="31">
        <f>IF($A3267&lt;=Inputs!$B$13,RAND(),"")</f>
        <v/>
      </c>
      <c r="T3267" s="31">
        <f>IF($A3267&lt;=Inputs!$B$13,RAND(),"")</f>
        <v/>
      </c>
      <c r="U3267" s="31">
        <f>IF($A3267&lt;=Inputs!$B$13,RAND(),"")</f>
        <v/>
      </c>
      <c r="V3267" s="31">
        <f>IF($A3267&lt;=Inputs!$B$13,RAND(),"")</f>
        <v/>
      </c>
      <c r="W3267" s="31">
        <f>IF($A3267&lt;=Inputs!$B$13,RAND(),"")</f>
        <v/>
      </c>
      <c r="X3267" s="31">
        <f>IF($A3267&lt;=Inputs!$B$13,RAND(),"")</f>
        <v/>
      </c>
      <c r="Y3267" s="31">
        <f>IF($A3267&lt;=Inputs!$B$13,RAND(),"")</f>
        <v/>
      </c>
    </row>
    <row r="3268">
      <c r="A3268" t="n">
        <v>3263</v>
      </c>
      <c r="B3268" s="26">
        <f>IF($A3268&lt;=Inputs!$B$13,IF(Inputs!$B$8&gt;0,SUM(F3268:O3268)/Inputs!$B$8,0),"")</f>
        <v/>
      </c>
      <c r="C3268" s="27">
        <f>IF($A3268&lt;=Inputs!$B$13,B3268/100,"")</f>
        <v/>
      </c>
      <c r="D3268" s="28">
        <f>IF($A3268&lt;=Inputs!$B$13,C3268*Inputs!$B$7,"")</f>
        <v/>
      </c>
      <c r="E3268" s="29">
        <f>IF($A3268&lt;=Inputs!$B$13,IF(D3268&gt;0,1,0),"")</f>
        <v/>
      </c>
      <c r="F3268" s="26">
        <f>IF($A3268&lt;=Inputs!$B$13,IF(1&lt;=Inputs!$B$8,IF(Inputs!$B$12&gt;0,MAX(MIN(NORM.INV(RAND(),LOOKUP(P3268,Inputs!$J$6:$J$9,Inputs!$G$6:$G$9),LOOKUP(P3268,Inputs!$J$6:$J$9,Inputs!$H$6:$H$9)),Inputs!$B$12),-Inputs!$B$12),NORM.INV(RAND(),LOOKUP(P3268,Inputs!$J$6:$J$9,Inputs!$G$6:$G$9),LOOKUP(P3268,Inputs!$J$6:$J$9,Inputs!$H$6:$H$9))),0),"" )</f>
        <v/>
      </c>
      <c r="G3268" s="26">
        <f>IF($A3268&lt;=Inputs!$B$13,IF(2&lt;=Inputs!$B$8,IF(Inputs!$B$12&gt;0,MAX(MIN(NORM.INV(RAND(),LOOKUP(Q3268,Inputs!$J$6:$J$9,Inputs!$G$6:$G$9),LOOKUP(Q3268,Inputs!$J$6:$J$9,Inputs!$H$6:$H$9)),Inputs!$B$12),-Inputs!$B$12),NORM.INV(RAND(),LOOKUP(Q3268,Inputs!$J$6:$J$9,Inputs!$G$6:$G$9),LOOKUP(Q3268,Inputs!$J$6:$J$9,Inputs!$H$6:$H$9))),0),"" )</f>
        <v/>
      </c>
      <c r="H3268" s="26">
        <f>IF($A3268&lt;=Inputs!$B$13,IF(3&lt;=Inputs!$B$8,IF(Inputs!$B$12&gt;0,MAX(MIN(NORM.INV(RAND(),LOOKUP(R3268,Inputs!$J$6:$J$9,Inputs!$G$6:$G$9),LOOKUP(R3268,Inputs!$J$6:$J$9,Inputs!$H$6:$H$9)),Inputs!$B$12),-Inputs!$B$12),NORM.INV(RAND(),LOOKUP(R3268,Inputs!$J$6:$J$9,Inputs!$G$6:$G$9),LOOKUP(R3268,Inputs!$J$6:$J$9,Inputs!$H$6:$H$9))),0),"" )</f>
        <v/>
      </c>
      <c r="I3268" s="26">
        <f>IF($A3268&lt;=Inputs!$B$13,IF(4&lt;=Inputs!$B$8,IF(Inputs!$B$12&gt;0,MAX(MIN(NORM.INV(RAND(),LOOKUP(S3268,Inputs!$J$6:$J$9,Inputs!$G$6:$G$9),LOOKUP(S3268,Inputs!$J$6:$J$9,Inputs!$H$6:$H$9)),Inputs!$B$12),-Inputs!$B$12),NORM.INV(RAND(),LOOKUP(S3268,Inputs!$J$6:$J$9,Inputs!$G$6:$G$9),LOOKUP(S3268,Inputs!$J$6:$J$9,Inputs!$H$6:$H$9))),0),"" )</f>
        <v/>
      </c>
      <c r="J3268" s="26">
        <f>IF($A3268&lt;=Inputs!$B$13,IF(5&lt;=Inputs!$B$8,IF(Inputs!$B$12&gt;0,MAX(MIN(NORM.INV(RAND(),LOOKUP(T3268,Inputs!$J$6:$J$9,Inputs!$G$6:$G$9),LOOKUP(T3268,Inputs!$J$6:$J$9,Inputs!$H$6:$H$9)),Inputs!$B$12),-Inputs!$B$12),NORM.INV(RAND(),LOOKUP(T3268,Inputs!$J$6:$J$9,Inputs!$G$6:$G$9),LOOKUP(T3268,Inputs!$J$6:$J$9,Inputs!$H$6:$H$9))),0),"" )</f>
        <v/>
      </c>
      <c r="K3268" s="26">
        <f>IF($A3268&lt;=Inputs!$B$13,IF(6&lt;=Inputs!$B$8,IF(Inputs!$B$12&gt;0,MAX(MIN(NORM.INV(RAND(),LOOKUP(U3268,Inputs!$J$6:$J$9,Inputs!$G$6:$G$9),LOOKUP(U3268,Inputs!$J$6:$J$9,Inputs!$H$6:$H$9)),Inputs!$B$12),-Inputs!$B$12),NORM.INV(RAND(),LOOKUP(U3268,Inputs!$J$6:$J$9,Inputs!$G$6:$G$9),LOOKUP(U3268,Inputs!$J$6:$J$9,Inputs!$H$6:$H$9))),0),"" )</f>
        <v/>
      </c>
      <c r="L3268" s="26">
        <f>IF($A3268&lt;=Inputs!$B$13,IF(7&lt;=Inputs!$B$8,IF(Inputs!$B$12&gt;0,MAX(MIN(NORM.INV(RAND(),LOOKUP(V3268,Inputs!$J$6:$J$9,Inputs!$G$6:$G$9),LOOKUP(V3268,Inputs!$J$6:$J$9,Inputs!$H$6:$H$9)),Inputs!$B$12),-Inputs!$B$12),NORM.INV(RAND(),LOOKUP(V3268,Inputs!$J$6:$J$9,Inputs!$G$6:$G$9),LOOKUP(V3268,Inputs!$J$6:$J$9,Inputs!$H$6:$H$9))),0),"" )</f>
        <v/>
      </c>
      <c r="M3268" s="26">
        <f>IF($A3268&lt;=Inputs!$B$13,IF(8&lt;=Inputs!$B$8,IF(Inputs!$B$12&gt;0,MAX(MIN(NORM.INV(RAND(),LOOKUP(W3268,Inputs!$J$6:$J$9,Inputs!$G$6:$G$9),LOOKUP(W3268,Inputs!$J$6:$J$9,Inputs!$H$6:$H$9)),Inputs!$B$12),-Inputs!$B$12),NORM.INV(RAND(),LOOKUP(W3268,Inputs!$J$6:$J$9,Inputs!$G$6:$G$9),LOOKUP(W3268,Inputs!$J$6:$J$9,Inputs!$H$6:$H$9))),0),"" )</f>
        <v/>
      </c>
      <c r="N3268" s="26">
        <f>IF($A3268&lt;=Inputs!$B$13,IF(9&lt;=Inputs!$B$8,IF(Inputs!$B$12&gt;0,MAX(MIN(NORM.INV(RAND(),LOOKUP(X3268,Inputs!$J$6:$J$9,Inputs!$G$6:$G$9),LOOKUP(X3268,Inputs!$J$6:$J$9,Inputs!$H$6:$H$9)),Inputs!$B$12),-Inputs!$B$12),NORM.INV(RAND(),LOOKUP(X3268,Inputs!$J$6:$J$9,Inputs!$G$6:$G$9),LOOKUP(X3268,Inputs!$J$6:$J$9,Inputs!$H$6:$H$9))),0),"" )</f>
        <v/>
      </c>
      <c r="O3268" s="26">
        <f>IF($A3268&lt;=Inputs!$B$13,IF(10&lt;=Inputs!$B$8,IF(Inputs!$B$12&gt;0,MAX(MIN(NORM.INV(RAND(),LOOKUP(Y3268,Inputs!$J$6:$J$9,Inputs!$G$6:$G$9),LOOKUP(Y3268,Inputs!$J$6:$J$9,Inputs!$H$6:$H$9)),Inputs!$B$12),-Inputs!$B$12),NORM.INV(RAND(),LOOKUP(Y3268,Inputs!$J$6:$J$9,Inputs!$G$6:$G$9),LOOKUP(Y3268,Inputs!$J$6:$J$9,Inputs!$H$6:$H$9))),0),"" )</f>
        <v/>
      </c>
      <c r="P3268" s="31">
        <f>IF($A3268&lt;=Inputs!$B$13,RAND(),"")</f>
        <v/>
      </c>
      <c r="Q3268" s="31">
        <f>IF($A3268&lt;=Inputs!$B$13,RAND(),"")</f>
        <v/>
      </c>
      <c r="R3268" s="31">
        <f>IF($A3268&lt;=Inputs!$B$13,RAND(),"")</f>
        <v/>
      </c>
      <c r="S3268" s="31">
        <f>IF($A3268&lt;=Inputs!$B$13,RAND(),"")</f>
        <v/>
      </c>
      <c r="T3268" s="31">
        <f>IF($A3268&lt;=Inputs!$B$13,RAND(),"")</f>
        <v/>
      </c>
      <c r="U3268" s="31">
        <f>IF($A3268&lt;=Inputs!$B$13,RAND(),"")</f>
        <v/>
      </c>
      <c r="V3268" s="31">
        <f>IF($A3268&lt;=Inputs!$B$13,RAND(),"")</f>
        <v/>
      </c>
      <c r="W3268" s="31">
        <f>IF($A3268&lt;=Inputs!$B$13,RAND(),"")</f>
        <v/>
      </c>
      <c r="X3268" s="31">
        <f>IF($A3268&lt;=Inputs!$B$13,RAND(),"")</f>
        <v/>
      </c>
      <c r="Y3268" s="31">
        <f>IF($A3268&lt;=Inputs!$B$13,RAND(),"")</f>
        <v/>
      </c>
    </row>
    <row r="3269">
      <c r="A3269" t="n">
        <v>3264</v>
      </c>
      <c r="B3269" s="26">
        <f>IF($A3269&lt;=Inputs!$B$13,IF(Inputs!$B$8&gt;0,SUM(F3269:O3269)/Inputs!$B$8,0),"")</f>
        <v/>
      </c>
      <c r="C3269" s="27">
        <f>IF($A3269&lt;=Inputs!$B$13,B3269/100,"")</f>
        <v/>
      </c>
      <c r="D3269" s="28">
        <f>IF($A3269&lt;=Inputs!$B$13,C3269*Inputs!$B$7,"")</f>
        <v/>
      </c>
      <c r="E3269" s="29">
        <f>IF($A3269&lt;=Inputs!$B$13,IF(D3269&gt;0,1,0),"")</f>
        <v/>
      </c>
      <c r="F3269" s="26">
        <f>IF($A3269&lt;=Inputs!$B$13,IF(1&lt;=Inputs!$B$8,IF(Inputs!$B$12&gt;0,MAX(MIN(NORM.INV(RAND(),LOOKUP(P3269,Inputs!$J$6:$J$9,Inputs!$G$6:$G$9),LOOKUP(P3269,Inputs!$J$6:$J$9,Inputs!$H$6:$H$9)),Inputs!$B$12),-Inputs!$B$12),NORM.INV(RAND(),LOOKUP(P3269,Inputs!$J$6:$J$9,Inputs!$G$6:$G$9),LOOKUP(P3269,Inputs!$J$6:$J$9,Inputs!$H$6:$H$9))),0),"" )</f>
        <v/>
      </c>
      <c r="G3269" s="26">
        <f>IF($A3269&lt;=Inputs!$B$13,IF(2&lt;=Inputs!$B$8,IF(Inputs!$B$12&gt;0,MAX(MIN(NORM.INV(RAND(),LOOKUP(Q3269,Inputs!$J$6:$J$9,Inputs!$G$6:$G$9),LOOKUP(Q3269,Inputs!$J$6:$J$9,Inputs!$H$6:$H$9)),Inputs!$B$12),-Inputs!$B$12),NORM.INV(RAND(),LOOKUP(Q3269,Inputs!$J$6:$J$9,Inputs!$G$6:$G$9),LOOKUP(Q3269,Inputs!$J$6:$J$9,Inputs!$H$6:$H$9))),0),"" )</f>
        <v/>
      </c>
      <c r="H3269" s="26">
        <f>IF($A3269&lt;=Inputs!$B$13,IF(3&lt;=Inputs!$B$8,IF(Inputs!$B$12&gt;0,MAX(MIN(NORM.INV(RAND(),LOOKUP(R3269,Inputs!$J$6:$J$9,Inputs!$G$6:$G$9),LOOKUP(R3269,Inputs!$J$6:$J$9,Inputs!$H$6:$H$9)),Inputs!$B$12),-Inputs!$B$12),NORM.INV(RAND(),LOOKUP(R3269,Inputs!$J$6:$J$9,Inputs!$G$6:$G$9),LOOKUP(R3269,Inputs!$J$6:$J$9,Inputs!$H$6:$H$9))),0),"" )</f>
        <v/>
      </c>
      <c r="I3269" s="26">
        <f>IF($A3269&lt;=Inputs!$B$13,IF(4&lt;=Inputs!$B$8,IF(Inputs!$B$12&gt;0,MAX(MIN(NORM.INV(RAND(),LOOKUP(S3269,Inputs!$J$6:$J$9,Inputs!$G$6:$G$9),LOOKUP(S3269,Inputs!$J$6:$J$9,Inputs!$H$6:$H$9)),Inputs!$B$12),-Inputs!$B$12),NORM.INV(RAND(),LOOKUP(S3269,Inputs!$J$6:$J$9,Inputs!$G$6:$G$9),LOOKUP(S3269,Inputs!$J$6:$J$9,Inputs!$H$6:$H$9))),0),"" )</f>
        <v/>
      </c>
      <c r="J3269" s="26">
        <f>IF($A3269&lt;=Inputs!$B$13,IF(5&lt;=Inputs!$B$8,IF(Inputs!$B$12&gt;0,MAX(MIN(NORM.INV(RAND(),LOOKUP(T3269,Inputs!$J$6:$J$9,Inputs!$G$6:$G$9),LOOKUP(T3269,Inputs!$J$6:$J$9,Inputs!$H$6:$H$9)),Inputs!$B$12),-Inputs!$B$12),NORM.INV(RAND(),LOOKUP(T3269,Inputs!$J$6:$J$9,Inputs!$G$6:$G$9),LOOKUP(T3269,Inputs!$J$6:$J$9,Inputs!$H$6:$H$9))),0),"" )</f>
        <v/>
      </c>
      <c r="K3269" s="26">
        <f>IF($A3269&lt;=Inputs!$B$13,IF(6&lt;=Inputs!$B$8,IF(Inputs!$B$12&gt;0,MAX(MIN(NORM.INV(RAND(),LOOKUP(U3269,Inputs!$J$6:$J$9,Inputs!$G$6:$G$9),LOOKUP(U3269,Inputs!$J$6:$J$9,Inputs!$H$6:$H$9)),Inputs!$B$12),-Inputs!$B$12),NORM.INV(RAND(),LOOKUP(U3269,Inputs!$J$6:$J$9,Inputs!$G$6:$G$9),LOOKUP(U3269,Inputs!$J$6:$J$9,Inputs!$H$6:$H$9))),0),"" )</f>
        <v/>
      </c>
      <c r="L3269" s="26">
        <f>IF($A3269&lt;=Inputs!$B$13,IF(7&lt;=Inputs!$B$8,IF(Inputs!$B$12&gt;0,MAX(MIN(NORM.INV(RAND(),LOOKUP(V3269,Inputs!$J$6:$J$9,Inputs!$G$6:$G$9),LOOKUP(V3269,Inputs!$J$6:$J$9,Inputs!$H$6:$H$9)),Inputs!$B$12),-Inputs!$B$12),NORM.INV(RAND(),LOOKUP(V3269,Inputs!$J$6:$J$9,Inputs!$G$6:$G$9),LOOKUP(V3269,Inputs!$J$6:$J$9,Inputs!$H$6:$H$9))),0),"" )</f>
        <v/>
      </c>
      <c r="M3269" s="26">
        <f>IF($A3269&lt;=Inputs!$B$13,IF(8&lt;=Inputs!$B$8,IF(Inputs!$B$12&gt;0,MAX(MIN(NORM.INV(RAND(),LOOKUP(W3269,Inputs!$J$6:$J$9,Inputs!$G$6:$G$9),LOOKUP(W3269,Inputs!$J$6:$J$9,Inputs!$H$6:$H$9)),Inputs!$B$12),-Inputs!$B$12),NORM.INV(RAND(),LOOKUP(W3269,Inputs!$J$6:$J$9,Inputs!$G$6:$G$9),LOOKUP(W3269,Inputs!$J$6:$J$9,Inputs!$H$6:$H$9))),0),"" )</f>
        <v/>
      </c>
      <c r="N3269" s="26">
        <f>IF($A3269&lt;=Inputs!$B$13,IF(9&lt;=Inputs!$B$8,IF(Inputs!$B$12&gt;0,MAX(MIN(NORM.INV(RAND(),LOOKUP(X3269,Inputs!$J$6:$J$9,Inputs!$G$6:$G$9),LOOKUP(X3269,Inputs!$J$6:$J$9,Inputs!$H$6:$H$9)),Inputs!$B$12),-Inputs!$B$12),NORM.INV(RAND(),LOOKUP(X3269,Inputs!$J$6:$J$9,Inputs!$G$6:$G$9),LOOKUP(X3269,Inputs!$J$6:$J$9,Inputs!$H$6:$H$9))),0),"" )</f>
        <v/>
      </c>
      <c r="O3269" s="26">
        <f>IF($A3269&lt;=Inputs!$B$13,IF(10&lt;=Inputs!$B$8,IF(Inputs!$B$12&gt;0,MAX(MIN(NORM.INV(RAND(),LOOKUP(Y3269,Inputs!$J$6:$J$9,Inputs!$G$6:$G$9),LOOKUP(Y3269,Inputs!$J$6:$J$9,Inputs!$H$6:$H$9)),Inputs!$B$12),-Inputs!$B$12),NORM.INV(RAND(),LOOKUP(Y3269,Inputs!$J$6:$J$9,Inputs!$G$6:$G$9),LOOKUP(Y3269,Inputs!$J$6:$J$9,Inputs!$H$6:$H$9))),0),"" )</f>
        <v/>
      </c>
      <c r="P3269" s="31">
        <f>IF($A3269&lt;=Inputs!$B$13,RAND(),"")</f>
        <v/>
      </c>
      <c r="Q3269" s="31">
        <f>IF($A3269&lt;=Inputs!$B$13,RAND(),"")</f>
        <v/>
      </c>
      <c r="R3269" s="31">
        <f>IF($A3269&lt;=Inputs!$B$13,RAND(),"")</f>
        <v/>
      </c>
      <c r="S3269" s="31">
        <f>IF($A3269&lt;=Inputs!$B$13,RAND(),"")</f>
        <v/>
      </c>
      <c r="T3269" s="31">
        <f>IF($A3269&lt;=Inputs!$B$13,RAND(),"")</f>
        <v/>
      </c>
      <c r="U3269" s="31">
        <f>IF($A3269&lt;=Inputs!$B$13,RAND(),"")</f>
        <v/>
      </c>
      <c r="V3269" s="31">
        <f>IF($A3269&lt;=Inputs!$B$13,RAND(),"")</f>
        <v/>
      </c>
      <c r="W3269" s="31">
        <f>IF($A3269&lt;=Inputs!$B$13,RAND(),"")</f>
        <v/>
      </c>
      <c r="X3269" s="31">
        <f>IF($A3269&lt;=Inputs!$B$13,RAND(),"")</f>
        <v/>
      </c>
      <c r="Y3269" s="31">
        <f>IF($A3269&lt;=Inputs!$B$13,RAND(),"")</f>
        <v/>
      </c>
    </row>
    <row r="3270">
      <c r="A3270" t="n">
        <v>3265</v>
      </c>
      <c r="B3270" s="26">
        <f>IF($A3270&lt;=Inputs!$B$13,IF(Inputs!$B$8&gt;0,SUM(F3270:O3270)/Inputs!$B$8,0),"")</f>
        <v/>
      </c>
      <c r="C3270" s="27">
        <f>IF($A3270&lt;=Inputs!$B$13,B3270/100,"")</f>
        <v/>
      </c>
      <c r="D3270" s="28">
        <f>IF($A3270&lt;=Inputs!$B$13,C3270*Inputs!$B$7,"")</f>
        <v/>
      </c>
      <c r="E3270" s="29">
        <f>IF($A3270&lt;=Inputs!$B$13,IF(D3270&gt;0,1,0),"")</f>
        <v/>
      </c>
      <c r="F3270" s="26">
        <f>IF($A3270&lt;=Inputs!$B$13,IF(1&lt;=Inputs!$B$8,IF(Inputs!$B$12&gt;0,MAX(MIN(NORM.INV(RAND(),LOOKUP(P3270,Inputs!$J$6:$J$9,Inputs!$G$6:$G$9),LOOKUP(P3270,Inputs!$J$6:$J$9,Inputs!$H$6:$H$9)),Inputs!$B$12),-Inputs!$B$12),NORM.INV(RAND(),LOOKUP(P3270,Inputs!$J$6:$J$9,Inputs!$G$6:$G$9),LOOKUP(P3270,Inputs!$J$6:$J$9,Inputs!$H$6:$H$9))),0),"" )</f>
        <v/>
      </c>
      <c r="G3270" s="26">
        <f>IF($A3270&lt;=Inputs!$B$13,IF(2&lt;=Inputs!$B$8,IF(Inputs!$B$12&gt;0,MAX(MIN(NORM.INV(RAND(),LOOKUP(Q3270,Inputs!$J$6:$J$9,Inputs!$G$6:$G$9),LOOKUP(Q3270,Inputs!$J$6:$J$9,Inputs!$H$6:$H$9)),Inputs!$B$12),-Inputs!$B$12),NORM.INV(RAND(),LOOKUP(Q3270,Inputs!$J$6:$J$9,Inputs!$G$6:$G$9),LOOKUP(Q3270,Inputs!$J$6:$J$9,Inputs!$H$6:$H$9))),0),"" )</f>
        <v/>
      </c>
      <c r="H3270" s="26">
        <f>IF($A3270&lt;=Inputs!$B$13,IF(3&lt;=Inputs!$B$8,IF(Inputs!$B$12&gt;0,MAX(MIN(NORM.INV(RAND(),LOOKUP(R3270,Inputs!$J$6:$J$9,Inputs!$G$6:$G$9),LOOKUP(R3270,Inputs!$J$6:$J$9,Inputs!$H$6:$H$9)),Inputs!$B$12),-Inputs!$B$12),NORM.INV(RAND(),LOOKUP(R3270,Inputs!$J$6:$J$9,Inputs!$G$6:$G$9),LOOKUP(R3270,Inputs!$J$6:$J$9,Inputs!$H$6:$H$9))),0),"" )</f>
        <v/>
      </c>
      <c r="I3270" s="26">
        <f>IF($A3270&lt;=Inputs!$B$13,IF(4&lt;=Inputs!$B$8,IF(Inputs!$B$12&gt;0,MAX(MIN(NORM.INV(RAND(),LOOKUP(S3270,Inputs!$J$6:$J$9,Inputs!$G$6:$G$9),LOOKUP(S3270,Inputs!$J$6:$J$9,Inputs!$H$6:$H$9)),Inputs!$B$12),-Inputs!$B$12),NORM.INV(RAND(),LOOKUP(S3270,Inputs!$J$6:$J$9,Inputs!$G$6:$G$9),LOOKUP(S3270,Inputs!$J$6:$J$9,Inputs!$H$6:$H$9))),0),"" )</f>
        <v/>
      </c>
      <c r="J3270" s="26">
        <f>IF($A3270&lt;=Inputs!$B$13,IF(5&lt;=Inputs!$B$8,IF(Inputs!$B$12&gt;0,MAX(MIN(NORM.INV(RAND(),LOOKUP(T3270,Inputs!$J$6:$J$9,Inputs!$G$6:$G$9),LOOKUP(T3270,Inputs!$J$6:$J$9,Inputs!$H$6:$H$9)),Inputs!$B$12),-Inputs!$B$12),NORM.INV(RAND(),LOOKUP(T3270,Inputs!$J$6:$J$9,Inputs!$G$6:$G$9),LOOKUP(T3270,Inputs!$J$6:$J$9,Inputs!$H$6:$H$9))),0),"" )</f>
        <v/>
      </c>
      <c r="K3270" s="26">
        <f>IF($A3270&lt;=Inputs!$B$13,IF(6&lt;=Inputs!$B$8,IF(Inputs!$B$12&gt;0,MAX(MIN(NORM.INV(RAND(),LOOKUP(U3270,Inputs!$J$6:$J$9,Inputs!$G$6:$G$9),LOOKUP(U3270,Inputs!$J$6:$J$9,Inputs!$H$6:$H$9)),Inputs!$B$12),-Inputs!$B$12),NORM.INV(RAND(),LOOKUP(U3270,Inputs!$J$6:$J$9,Inputs!$G$6:$G$9),LOOKUP(U3270,Inputs!$J$6:$J$9,Inputs!$H$6:$H$9))),0),"" )</f>
        <v/>
      </c>
      <c r="L3270" s="26">
        <f>IF($A3270&lt;=Inputs!$B$13,IF(7&lt;=Inputs!$B$8,IF(Inputs!$B$12&gt;0,MAX(MIN(NORM.INV(RAND(),LOOKUP(V3270,Inputs!$J$6:$J$9,Inputs!$G$6:$G$9),LOOKUP(V3270,Inputs!$J$6:$J$9,Inputs!$H$6:$H$9)),Inputs!$B$12),-Inputs!$B$12),NORM.INV(RAND(),LOOKUP(V3270,Inputs!$J$6:$J$9,Inputs!$G$6:$G$9),LOOKUP(V3270,Inputs!$J$6:$J$9,Inputs!$H$6:$H$9))),0),"" )</f>
        <v/>
      </c>
      <c r="M3270" s="26">
        <f>IF($A3270&lt;=Inputs!$B$13,IF(8&lt;=Inputs!$B$8,IF(Inputs!$B$12&gt;0,MAX(MIN(NORM.INV(RAND(),LOOKUP(W3270,Inputs!$J$6:$J$9,Inputs!$G$6:$G$9),LOOKUP(W3270,Inputs!$J$6:$J$9,Inputs!$H$6:$H$9)),Inputs!$B$12),-Inputs!$B$12),NORM.INV(RAND(),LOOKUP(W3270,Inputs!$J$6:$J$9,Inputs!$G$6:$G$9),LOOKUP(W3270,Inputs!$J$6:$J$9,Inputs!$H$6:$H$9))),0),"" )</f>
        <v/>
      </c>
      <c r="N3270" s="26">
        <f>IF($A3270&lt;=Inputs!$B$13,IF(9&lt;=Inputs!$B$8,IF(Inputs!$B$12&gt;0,MAX(MIN(NORM.INV(RAND(),LOOKUP(X3270,Inputs!$J$6:$J$9,Inputs!$G$6:$G$9),LOOKUP(X3270,Inputs!$J$6:$J$9,Inputs!$H$6:$H$9)),Inputs!$B$12),-Inputs!$B$12),NORM.INV(RAND(),LOOKUP(X3270,Inputs!$J$6:$J$9,Inputs!$G$6:$G$9),LOOKUP(X3270,Inputs!$J$6:$J$9,Inputs!$H$6:$H$9))),0),"" )</f>
        <v/>
      </c>
      <c r="O3270" s="26">
        <f>IF($A3270&lt;=Inputs!$B$13,IF(10&lt;=Inputs!$B$8,IF(Inputs!$B$12&gt;0,MAX(MIN(NORM.INV(RAND(),LOOKUP(Y3270,Inputs!$J$6:$J$9,Inputs!$G$6:$G$9),LOOKUP(Y3270,Inputs!$J$6:$J$9,Inputs!$H$6:$H$9)),Inputs!$B$12),-Inputs!$B$12),NORM.INV(RAND(),LOOKUP(Y3270,Inputs!$J$6:$J$9,Inputs!$G$6:$G$9),LOOKUP(Y3270,Inputs!$J$6:$J$9,Inputs!$H$6:$H$9))),0),"" )</f>
        <v/>
      </c>
      <c r="P3270" s="31">
        <f>IF($A3270&lt;=Inputs!$B$13,RAND(),"")</f>
        <v/>
      </c>
      <c r="Q3270" s="31">
        <f>IF($A3270&lt;=Inputs!$B$13,RAND(),"")</f>
        <v/>
      </c>
      <c r="R3270" s="31">
        <f>IF($A3270&lt;=Inputs!$B$13,RAND(),"")</f>
        <v/>
      </c>
      <c r="S3270" s="31">
        <f>IF($A3270&lt;=Inputs!$B$13,RAND(),"")</f>
        <v/>
      </c>
      <c r="T3270" s="31">
        <f>IF($A3270&lt;=Inputs!$B$13,RAND(),"")</f>
        <v/>
      </c>
      <c r="U3270" s="31">
        <f>IF($A3270&lt;=Inputs!$B$13,RAND(),"")</f>
        <v/>
      </c>
      <c r="V3270" s="31">
        <f>IF($A3270&lt;=Inputs!$B$13,RAND(),"")</f>
        <v/>
      </c>
      <c r="W3270" s="31">
        <f>IF($A3270&lt;=Inputs!$B$13,RAND(),"")</f>
        <v/>
      </c>
      <c r="X3270" s="31">
        <f>IF($A3270&lt;=Inputs!$B$13,RAND(),"")</f>
        <v/>
      </c>
      <c r="Y3270" s="31">
        <f>IF($A3270&lt;=Inputs!$B$13,RAND(),"")</f>
        <v/>
      </c>
    </row>
    <row r="3271">
      <c r="A3271" t="n">
        <v>3266</v>
      </c>
      <c r="B3271" s="26">
        <f>IF($A3271&lt;=Inputs!$B$13,IF(Inputs!$B$8&gt;0,SUM(F3271:O3271)/Inputs!$B$8,0),"")</f>
        <v/>
      </c>
      <c r="C3271" s="27">
        <f>IF($A3271&lt;=Inputs!$B$13,B3271/100,"")</f>
        <v/>
      </c>
      <c r="D3271" s="28">
        <f>IF($A3271&lt;=Inputs!$B$13,C3271*Inputs!$B$7,"")</f>
        <v/>
      </c>
      <c r="E3271" s="29">
        <f>IF($A3271&lt;=Inputs!$B$13,IF(D3271&gt;0,1,0),"")</f>
        <v/>
      </c>
      <c r="F3271" s="26">
        <f>IF($A3271&lt;=Inputs!$B$13,IF(1&lt;=Inputs!$B$8,IF(Inputs!$B$12&gt;0,MAX(MIN(NORM.INV(RAND(),LOOKUP(P3271,Inputs!$J$6:$J$9,Inputs!$G$6:$G$9),LOOKUP(P3271,Inputs!$J$6:$J$9,Inputs!$H$6:$H$9)),Inputs!$B$12),-Inputs!$B$12),NORM.INV(RAND(),LOOKUP(P3271,Inputs!$J$6:$J$9,Inputs!$G$6:$G$9),LOOKUP(P3271,Inputs!$J$6:$J$9,Inputs!$H$6:$H$9))),0),"" )</f>
        <v/>
      </c>
      <c r="G3271" s="26">
        <f>IF($A3271&lt;=Inputs!$B$13,IF(2&lt;=Inputs!$B$8,IF(Inputs!$B$12&gt;0,MAX(MIN(NORM.INV(RAND(),LOOKUP(Q3271,Inputs!$J$6:$J$9,Inputs!$G$6:$G$9),LOOKUP(Q3271,Inputs!$J$6:$J$9,Inputs!$H$6:$H$9)),Inputs!$B$12),-Inputs!$B$12),NORM.INV(RAND(),LOOKUP(Q3271,Inputs!$J$6:$J$9,Inputs!$G$6:$G$9),LOOKUP(Q3271,Inputs!$J$6:$J$9,Inputs!$H$6:$H$9))),0),"" )</f>
        <v/>
      </c>
      <c r="H3271" s="26">
        <f>IF($A3271&lt;=Inputs!$B$13,IF(3&lt;=Inputs!$B$8,IF(Inputs!$B$12&gt;0,MAX(MIN(NORM.INV(RAND(),LOOKUP(R3271,Inputs!$J$6:$J$9,Inputs!$G$6:$G$9),LOOKUP(R3271,Inputs!$J$6:$J$9,Inputs!$H$6:$H$9)),Inputs!$B$12),-Inputs!$B$12),NORM.INV(RAND(),LOOKUP(R3271,Inputs!$J$6:$J$9,Inputs!$G$6:$G$9),LOOKUP(R3271,Inputs!$J$6:$J$9,Inputs!$H$6:$H$9))),0),"" )</f>
        <v/>
      </c>
      <c r="I3271" s="26">
        <f>IF($A3271&lt;=Inputs!$B$13,IF(4&lt;=Inputs!$B$8,IF(Inputs!$B$12&gt;0,MAX(MIN(NORM.INV(RAND(),LOOKUP(S3271,Inputs!$J$6:$J$9,Inputs!$G$6:$G$9),LOOKUP(S3271,Inputs!$J$6:$J$9,Inputs!$H$6:$H$9)),Inputs!$B$12),-Inputs!$B$12),NORM.INV(RAND(),LOOKUP(S3271,Inputs!$J$6:$J$9,Inputs!$G$6:$G$9),LOOKUP(S3271,Inputs!$J$6:$J$9,Inputs!$H$6:$H$9))),0),"" )</f>
        <v/>
      </c>
      <c r="J3271" s="26">
        <f>IF($A3271&lt;=Inputs!$B$13,IF(5&lt;=Inputs!$B$8,IF(Inputs!$B$12&gt;0,MAX(MIN(NORM.INV(RAND(),LOOKUP(T3271,Inputs!$J$6:$J$9,Inputs!$G$6:$G$9),LOOKUP(T3271,Inputs!$J$6:$J$9,Inputs!$H$6:$H$9)),Inputs!$B$12),-Inputs!$B$12),NORM.INV(RAND(),LOOKUP(T3271,Inputs!$J$6:$J$9,Inputs!$G$6:$G$9),LOOKUP(T3271,Inputs!$J$6:$J$9,Inputs!$H$6:$H$9))),0),"" )</f>
        <v/>
      </c>
      <c r="K3271" s="26">
        <f>IF($A3271&lt;=Inputs!$B$13,IF(6&lt;=Inputs!$B$8,IF(Inputs!$B$12&gt;0,MAX(MIN(NORM.INV(RAND(),LOOKUP(U3271,Inputs!$J$6:$J$9,Inputs!$G$6:$G$9),LOOKUP(U3271,Inputs!$J$6:$J$9,Inputs!$H$6:$H$9)),Inputs!$B$12),-Inputs!$B$12),NORM.INV(RAND(),LOOKUP(U3271,Inputs!$J$6:$J$9,Inputs!$G$6:$G$9),LOOKUP(U3271,Inputs!$J$6:$J$9,Inputs!$H$6:$H$9))),0),"" )</f>
        <v/>
      </c>
      <c r="L3271" s="26">
        <f>IF($A3271&lt;=Inputs!$B$13,IF(7&lt;=Inputs!$B$8,IF(Inputs!$B$12&gt;0,MAX(MIN(NORM.INV(RAND(),LOOKUP(V3271,Inputs!$J$6:$J$9,Inputs!$G$6:$G$9),LOOKUP(V3271,Inputs!$J$6:$J$9,Inputs!$H$6:$H$9)),Inputs!$B$12),-Inputs!$B$12),NORM.INV(RAND(),LOOKUP(V3271,Inputs!$J$6:$J$9,Inputs!$G$6:$G$9),LOOKUP(V3271,Inputs!$J$6:$J$9,Inputs!$H$6:$H$9))),0),"" )</f>
        <v/>
      </c>
      <c r="M3271" s="26">
        <f>IF($A3271&lt;=Inputs!$B$13,IF(8&lt;=Inputs!$B$8,IF(Inputs!$B$12&gt;0,MAX(MIN(NORM.INV(RAND(),LOOKUP(W3271,Inputs!$J$6:$J$9,Inputs!$G$6:$G$9),LOOKUP(W3271,Inputs!$J$6:$J$9,Inputs!$H$6:$H$9)),Inputs!$B$12),-Inputs!$B$12),NORM.INV(RAND(),LOOKUP(W3271,Inputs!$J$6:$J$9,Inputs!$G$6:$G$9),LOOKUP(W3271,Inputs!$J$6:$J$9,Inputs!$H$6:$H$9))),0),"" )</f>
        <v/>
      </c>
      <c r="N3271" s="26">
        <f>IF($A3271&lt;=Inputs!$B$13,IF(9&lt;=Inputs!$B$8,IF(Inputs!$B$12&gt;0,MAX(MIN(NORM.INV(RAND(),LOOKUP(X3271,Inputs!$J$6:$J$9,Inputs!$G$6:$G$9),LOOKUP(X3271,Inputs!$J$6:$J$9,Inputs!$H$6:$H$9)),Inputs!$B$12),-Inputs!$B$12),NORM.INV(RAND(),LOOKUP(X3271,Inputs!$J$6:$J$9,Inputs!$G$6:$G$9),LOOKUP(X3271,Inputs!$J$6:$J$9,Inputs!$H$6:$H$9))),0),"" )</f>
        <v/>
      </c>
      <c r="O3271" s="26">
        <f>IF($A3271&lt;=Inputs!$B$13,IF(10&lt;=Inputs!$B$8,IF(Inputs!$B$12&gt;0,MAX(MIN(NORM.INV(RAND(),LOOKUP(Y3271,Inputs!$J$6:$J$9,Inputs!$G$6:$G$9),LOOKUP(Y3271,Inputs!$J$6:$J$9,Inputs!$H$6:$H$9)),Inputs!$B$12),-Inputs!$B$12),NORM.INV(RAND(),LOOKUP(Y3271,Inputs!$J$6:$J$9,Inputs!$G$6:$G$9),LOOKUP(Y3271,Inputs!$J$6:$J$9,Inputs!$H$6:$H$9))),0),"" )</f>
        <v/>
      </c>
      <c r="P3271" s="31">
        <f>IF($A3271&lt;=Inputs!$B$13,RAND(),"")</f>
        <v/>
      </c>
      <c r="Q3271" s="31">
        <f>IF($A3271&lt;=Inputs!$B$13,RAND(),"")</f>
        <v/>
      </c>
      <c r="R3271" s="31">
        <f>IF($A3271&lt;=Inputs!$B$13,RAND(),"")</f>
        <v/>
      </c>
      <c r="S3271" s="31">
        <f>IF($A3271&lt;=Inputs!$B$13,RAND(),"")</f>
        <v/>
      </c>
      <c r="T3271" s="31">
        <f>IF($A3271&lt;=Inputs!$B$13,RAND(),"")</f>
        <v/>
      </c>
      <c r="U3271" s="31">
        <f>IF($A3271&lt;=Inputs!$B$13,RAND(),"")</f>
        <v/>
      </c>
      <c r="V3271" s="31">
        <f>IF($A3271&lt;=Inputs!$B$13,RAND(),"")</f>
        <v/>
      </c>
      <c r="W3271" s="31">
        <f>IF($A3271&lt;=Inputs!$B$13,RAND(),"")</f>
        <v/>
      </c>
      <c r="X3271" s="31">
        <f>IF($A3271&lt;=Inputs!$B$13,RAND(),"")</f>
        <v/>
      </c>
      <c r="Y3271" s="31">
        <f>IF($A3271&lt;=Inputs!$B$13,RAND(),"")</f>
        <v/>
      </c>
    </row>
    <row r="3272">
      <c r="A3272" t="n">
        <v>3267</v>
      </c>
      <c r="B3272" s="26">
        <f>IF($A3272&lt;=Inputs!$B$13,IF(Inputs!$B$8&gt;0,SUM(F3272:O3272)/Inputs!$B$8,0),"")</f>
        <v/>
      </c>
      <c r="C3272" s="27">
        <f>IF($A3272&lt;=Inputs!$B$13,B3272/100,"")</f>
        <v/>
      </c>
      <c r="D3272" s="28">
        <f>IF($A3272&lt;=Inputs!$B$13,C3272*Inputs!$B$7,"")</f>
        <v/>
      </c>
      <c r="E3272" s="29">
        <f>IF($A3272&lt;=Inputs!$B$13,IF(D3272&gt;0,1,0),"")</f>
        <v/>
      </c>
      <c r="F3272" s="26">
        <f>IF($A3272&lt;=Inputs!$B$13,IF(1&lt;=Inputs!$B$8,IF(Inputs!$B$12&gt;0,MAX(MIN(NORM.INV(RAND(),LOOKUP(P3272,Inputs!$J$6:$J$9,Inputs!$G$6:$G$9),LOOKUP(P3272,Inputs!$J$6:$J$9,Inputs!$H$6:$H$9)),Inputs!$B$12),-Inputs!$B$12),NORM.INV(RAND(),LOOKUP(P3272,Inputs!$J$6:$J$9,Inputs!$G$6:$G$9),LOOKUP(P3272,Inputs!$J$6:$J$9,Inputs!$H$6:$H$9))),0),"" )</f>
        <v/>
      </c>
      <c r="G3272" s="26">
        <f>IF($A3272&lt;=Inputs!$B$13,IF(2&lt;=Inputs!$B$8,IF(Inputs!$B$12&gt;0,MAX(MIN(NORM.INV(RAND(),LOOKUP(Q3272,Inputs!$J$6:$J$9,Inputs!$G$6:$G$9),LOOKUP(Q3272,Inputs!$J$6:$J$9,Inputs!$H$6:$H$9)),Inputs!$B$12),-Inputs!$B$12),NORM.INV(RAND(),LOOKUP(Q3272,Inputs!$J$6:$J$9,Inputs!$G$6:$G$9),LOOKUP(Q3272,Inputs!$J$6:$J$9,Inputs!$H$6:$H$9))),0),"" )</f>
        <v/>
      </c>
      <c r="H3272" s="26">
        <f>IF($A3272&lt;=Inputs!$B$13,IF(3&lt;=Inputs!$B$8,IF(Inputs!$B$12&gt;0,MAX(MIN(NORM.INV(RAND(),LOOKUP(R3272,Inputs!$J$6:$J$9,Inputs!$G$6:$G$9),LOOKUP(R3272,Inputs!$J$6:$J$9,Inputs!$H$6:$H$9)),Inputs!$B$12),-Inputs!$B$12),NORM.INV(RAND(),LOOKUP(R3272,Inputs!$J$6:$J$9,Inputs!$G$6:$G$9),LOOKUP(R3272,Inputs!$J$6:$J$9,Inputs!$H$6:$H$9))),0),"" )</f>
        <v/>
      </c>
      <c r="I3272" s="26">
        <f>IF($A3272&lt;=Inputs!$B$13,IF(4&lt;=Inputs!$B$8,IF(Inputs!$B$12&gt;0,MAX(MIN(NORM.INV(RAND(),LOOKUP(S3272,Inputs!$J$6:$J$9,Inputs!$G$6:$G$9),LOOKUP(S3272,Inputs!$J$6:$J$9,Inputs!$H$6:$H$9)),Inputs!$B$12),-Inputs!$B$12),NORM.INV(RAND(),LOOKUP(S3272,Inputs!$J$6:$J$9,Inputs!$G$6:$G$9),LOOKUP(S3272,Inputs!$J$6:$J$9,Inputs!$H$6:$H$9))),0),"" )</f>
        <v/>
      </c>
      <c r="J3272" s="26">
        <f>IF($A3272&lt;=Inputs!$B$13,IF(5&lt;=Inputs!$B$8,IF(Inputs!$B$12&gt;0,MAX(MIN(NORM.INV(RAND(),LOOKUP(T3272,Inputs!$J$6:$J$9,Inputs!$G$6:$G$9),LOOKUP(T3272,Inputs!$J$6:$J$9,Inputs!$H$6:$H$9)),Inputs!$B$12),-Inputs!$B$12),NORM.INV(RAND(),LOOKUP(T3272,Inputs!$J$6:$J$9,Inputs!$G$6:$G$9),LOOKUP(T3272,Inputs!$J$6:$J$9,Inputs!$H$6:$H$9))),0),"" )</f>
        <v/>
      </c>
      <c r="K3272" s="26">
        <f>IF($A3272&lt;=Inputs!$B$13,IF(6&lt;=Inputs!$B$8,IF(Inputs!$B$12&gt;0,MAX(MIN(NORM.INV(RAND(),LOOKUP(U3272,Inputs!$J$6:$J$9,Inputs!$G$6:$G$9),LOOKUP(U3272,Inputs!$J$6:$J$9,Inputs!$H$6:$H$9)),Inputs!$B$12),-Inputs!$B$12),NORM.INV(RAND(),LOOKUP(U3272,Inputs!$J$6:$J$9,Inputs!$G$6:$G$9),LOOKUP(U3272,Inputs!$J$6:$J$9,Inputs!$H$6:$H$9))),0),"" )</f>
        <v/>
      </c>
      <c r="L3272" s="26">
        <f>IF($A3272&lt;=Inputs!$B$13,IF(7&lt;=Inputs!$B$8,IF(Inputs!$B$12&gt;0,MAX(MIN(NORM.INV(RAND(),LOOKUP(V3272,Inputs!$J$6:$J$9,Inputs!$G$6:$G$9),LOOKUP(V3272,Inputs!$J$6:$J$9,Inputs!$H$6:$H$9)),Inputs!$B$12),-Inputs!$B$12),NORM.INV(RAND(),LOOKUP(V3272,Inputs!$J$6:$J$9,Inputs!$G$6:$G$9),LOOKUP(V3272,Inputs!$J$6:$J$9,Inputs!$H$6:$H$9))),0),"" )</f>
        <v/>
      </c>
      <c r="M3272" s="26">
        <f>IF($A3272&lt;=Inputs!$B$13,IF(8&lt;=Inputs!$B$8,IF(Inputs!$B$12&gt;0,MAX(MIN(NORM.INV(RAND(),LOOKUP(W3272,Inputs!$J$6:$J$9,Inputs!$G$6:$G$9),LOOKUP(W3272,Inputs!$J$6:$J$9,Inputs!$H$6:$H$9)),Inputs!$B$12),-Inputs!$B$12),NORM.INV(RAND(),LOOKUP(W3272,Inputs!$J$6:$J$9,Inputs!$G$6:$G$9),LOOKUP(W3272,Inputs!$J$6:$J$9,Inputs!$H$6:$H$9))),0),"" )</f>
        <v/>
      </c>
      <c r="N3272" s="26">
        <f>IF($A3272&lt;=Inputs!$B$13,IF(9&lt;=Inputs!$B$8,IF(Inputs!$B$12&gt;0,MAX(MIN(NORM.INV(RAND(),LOOKUP(X3272,Inputs!$J$6:$J$9,Inputs!$G$6:$G$9),LOOKUP(X3272,Inputs!$J$6:$J$9,Inputs!$H$6:$H$9)),Inputs!$B$12),-Inputs!$B$12),NORM.INV(RAND(),LOOKUP(X3272,Inputs!$J$6:$J$9,Inputs!$G$6:$G$9),LOOKUP(X3272,Inputs!$J$6:$J$9,Inputs!$H$6:$H$9))),0),"" )</f>
        <v/>
      </c>
      <c r="O3272" s="26">
        <f>IF($A3272&lt;=Inputs!$B$13,IF(10&lt;=Inputs!$B$8,IF(Inputs!$B$12&gt;0,MAX(MIN(NORM.INV(RAND(),LOOKUP(Y3272,Inputs!$J$6:$J$9,Inputs!$G$6:$G$9),LOOKUP(Y3272,Inputs!$J$6:$J$9,Inputs!$H$6:$H$9)),Inputs!$B$12),-Inputs!$B$12),NORM.INV(RAND(),LOOKUP(Y3272,Inputs!$J$6:$J$9,Inputs!$G$6:$G$9),LOOKUP(Y3272,Inputs!$J$6:$J$9,Inputs!$H$6:$H$9))),0),"" )</f>
        <v/>
      </c>
      <c r="P3272" s="31">
        <f>IF($A3272&lt;=Inputs!$B$13,RAND(),"")</f>
        <v/>
      </c>
      <c r="Q3272" s="31">
        <f>IF($A3272&lt;=Inputs!$B$13,RAND(),"")</f>
        <v/>
      </c>
      <c r="R3272" s="31">
        <f>IF($A3272&lt;=Inputs!$B$13,RAND(),"")</f>
        <v/>
      </c>
      <c r="S3272" s="31">
        <f>IF($A3272&lt;=Inputs!$B$13,RAND(),"")</f>
        <v/>
      </c>
      <c r="T3272" s="31">
        <f>IF($A3272&lt;=Inputs!$B$13,RAND(),"")</f>
        <v/>
      </c>
      <c r="U3272" s="31">
        <f>IF($A3272&lt;=Inputs!$B$13,RAND(),"")</f>
        <v/>
      </c>
      <c r="V3272" s="31">
        <f>IF($A3272&lt;=Inputs!$B$13,RAND(),"")</f>
        <v/>
      </c>
      <c r="W3272" s="31">
        <f>IF($A3272&lt;=Inputs!$B$13,RAND(),"")</f>
        <v/>
      </c>
      <c r="X3272" s="31">
        <f>IF($A3272&lt;=Inputs!$B$13,RAND(),"")</f>
        <v/>
      </c>
      <c r="Y3272" s="31">
        <f>IF($A3272&lt;=Inputs!$B$13,RAND(),"")</f>
        <v/>
      </c>
    </row>
    <row r="3273">
      <c r="A3273" t="n">
        <v>3268</v>
      </c>
      <c r="B3273" s="26">
        <f>IF($A3273&lt;=Inputs!$B$13,IF(Inputs!$B$8&gt;0,SUM(F3273:O3273)/Inputs!$B$8,0),"")</f>
        <v/>
      </c>
      <c r="C3273" s="27">
        <f>IF($A3273&lt;=Inputs!$B$13,B3273/100,"")</f>
        <v/>
      </c>
      <c r="D3273" s="28">
        <f>IF($A3273&lt;=Inputs!$B$13,C3273*Inputs!$B$7,"")</f>
        <v/>
      </c>
      <c r="E3273" s="29">
        <f>IF($A3273&lt;=Inputs!$B$13,IF(D3273&gt;0,1,0),"")</f>
        <v/>
      </c>
      <c r="F3273" s="26">
        <f>IF($A3273&lt;=Inputs!$B$13,IF(1&lt;=Inputs!$B$8,IF(Inputs!$B$12&gt;0,MAX(MIN(NORM.INV(RAND(),LOOKUP(P3273,Inputs!$J$6:$J$9,Inputs!$G$6:$G$9),LOOKUP(P3273,Inputs!$J$6:$J$9,Inputs!$H$6:$H$9)),Inputs!$B$12),-Inputs!$B$12),NORM.INV(RAND(),LOOKUP(P3273,Inputs!$J$6:$J$9,Inputs!$G$6:$G$9),LOOKUP(P3273,Inputs!$J$6:$J$9,Inputs!$H$6:$H$9))),0),"" )</f>
        <v/>
      </c>
      <c r="G3273" s="26">
        <f>IF($A3273&lt;=Inputs!$B$13,IF(2&lt;=Inputs!$B$8,IF(Inputs!$B$12&gt;0,MAX(MIN(NORM.INV(RAND(),LOOKUP(Q3273,Inputs!$J$6:$J$9,Inputs!$G$6:$G$9),LOOKUP(Q3273,Inputs!$J$6:$J$9,Inputs!$H$6:$H$9)),Inputs!$B$12),-Inputs!$B$12),NORM.INV(RAND(),LOOKUP(Q3273,Inputs!$J$6:$J$9,Inputs!$G$6:$G$9),LOOKUP(Q3273,Inputs!$J$6:$J$9,Inputs!$H$6:$H$9))),0),"" )</f>
        <v/>
      </c>
      <c r="H3273" s="26">
        <f>IF($A3273&lt;=Inputs!$B$13,IF(3&lt;=Inputs!$B$8,IF(Inputs!$B$12&gt;0,MAX(MIN(NORM.INV(RAND(),LOOKUP(R3273,Inputs!$J$6:$J$9,Inputs!$G$6:$G$9),LOOKUP(R3273,Inputs!$J$6:$J$9,Inputs!$H$6:$H$9)),Inputs!$B$12),-Inputs!$B$12),NORM.INV(RAND(),LOOKUP(R3273,Inputs!$J$6:$J$9,Inputs!$G$6:$G$9),LOOKUP(R3273,Inputs!$J$6:$J$9,Inputs!$H$6:$H$9))),0),"" )</f>
        <v/>
      </c>
      <c r="I3273" s="26">
        <f>IF($A3273&lt;=Inputs!$B$13,IF(4&lt;=Inputs!$B$8,IF(Inputs!$B$12&gt;0,MAX(MIN(NORM.INV(RAND(),LOOKUP(S3273,Inputs!$J$6:$J$9,Inputs!$G$6:$G$9),LOOKUP(S3273,Inputs!$J$6:$J$9,Inputs!$H$6:$H$9)),Inputs!$B$12),-Inputs!$B$12),NORM.INV(RAND(),LOOKUP(S3273,Inputs!$J$6:$J$9,Inputs!$G$6:$G$9),LOOKUP(S3273,Inputs!$J$6:$J$9,Inputs!$H$6:$H$9))),0),"" )</f>
        <v/>
      </c>
      <c r="J3273" s="26">
        <f>IF($A3273&lt;=Inputs!$B$13,IF(5&lt;=Inputs!$B$8,IF(Inputs!$B$12&gt;0,MAX(MIN(NORM.INV(RAND(),LOOKUP(T3273,Inputs!$J$6:$J$9,Inputs!$G$6:$G$9),LOOKUP(T3273,Inputs!$J$6:$J$9,Inputs!$H$6:$H$9)),Inputs!$B$12),-Inputs!$B$12),NORM.INV(RAND(),LOOKUP(T3273,Inputs!$J$6:$J$9,Inputs!$G$6:$G$9),LOOKUP(T3273,Inputs!$J$6:$J$9,Inputs!$H$6:$H$9))),0),"" )</f>
        <v/>
      </c>
      <c r="K3273" s="26">
        <f>IF($A3273&lt;=Inputs!$B$13,IF(6&lt;=Inputs!$B$8,IF(Inputs!$B$12&gt;0,MAX(MIN(NORM.INV(RAND(),LOOKUP(U3273,Inputs!$J$6:$J$9,Inputs!$G$6:$G$9),LOOKUP(U3273,Inputs!$J$6:$J$9,Inputs!$H$6:$H$9)),Inputs!$B$12),-Inputs!$B$12),NORM.INV(RAND(),LOOKUP(U3273,Inputs!$J$6:$J$9,Inputs!$G$6:$G$9),LOOKUP(U3273,Inputs!$J$6:$J$9,Inputs!$H$6:$H$9))),0),"" )</f>
        <v/>
      </c>
      <c r="L3273" s="26">
        <f>IF($A3273&lt;=Inputs!$B$13,IF(7&lt;=Inputs!$B$8,IF(Inputs!$B$12&gt;0,MAX(MIN(NORM.INV(RAND(),LOOKUP(V3273,Inputs!$J$6:$J$9,Inputs!$G$6:$G$9),LOOKUP(V3273,Inputs!$J$6:$J$9,Inputs!$H$6:$H$9)),Inputs!$B$12),-Inputs!$B$12),NORM.INV(RAND(),LOOKUP(V3273,Inputs!$J$6:$J$9,Inputs!$G$6:$G$9),LOOKUP(V3273,Inputs!$J$6:$J$9,Inputs!$H$6:$H$9))),0),"" )</f>
        <v/>
      </c>
      <c r="M3273" s="26">
        <f>IF($A3273&lt;=Inputs!$B$13,IF(8&lt;=Inputs!$B$8,IF(Inputs!$B$12&gt;0,MAX(MIN(NORM.INV(RAND(),LOOKUP(W3273,Inputs!$J$6:$J$9,Inputs!$G$6:$G$9),LOOKUP(W3273,Inputs!$J$6:$J$9,Inputs!$H$6:$H$9)),Inputs!$B$12),-Inputs!$B$12),NORM.INV(RAND(),LOOKUP(W3273,Inputs!$J$6:$J$9,Inputs!$G$6:$G$9),LOOKUP(W3273,Inputs!$J$6:$J$9,Inputs!$H$6:$H$9))),0),"" )</f>
        <v/>
      </c>
      <c r="N3273" s="26">
        <f>IF($A3273&lt;=Inputs!$B$13,IF(9&lt;=Inputs!$B$8,IF(Inputs!$B$12&gt;0,MAX(MIN(NORM.INV(RAND(),LOOKUP(X3273,Inputs!$J$6:$J$9,Inputs!$G$6:$G$9),LOOKUP(X3273,Inputs!$J$6:$J$9,Inputs!$H$6:$H$9)),Inputs!$B$12),-Inputs!$B$12),NORM.INV(RAND(),LOOKUP(X3273,Inputs!$J$6:$J$9,Inputs!$G$6:$G$9),LOOKUP(X3273,Inputs!$J$6:$J$9,Inputs!$H$6:$H$9))),0),"" )</f>
        <v/>
      </c>
      <c r="O3273" s="26">
        <f>IF($A3273&lt;=Inputs!$B$13,IF(10&lt;=Inputs!$B$8,IF(Inputs!$B$12&gt;0,MAX(MIN(NORM.INV(RAND(),LOOKUP(Y3273,Inputs!$J$6:$J$9,Inputs!$G$6:$G$9),LOOKUP(Y3273,Inputs!$J$6:$J$9,Inputs!$H$6:$H$9)),Inputs!$B$12),-Inputs!$B$12),NORM.INV(RAND(),LOOKUP(Y3273,Inputs!$J$6:$J$9,Inputs!$G$6:$G$9),LOOKUP(Y3273,Inputs!$J$6:$J$9,Inputs!$H$6:$H$9))),0),"" )</f>
        <v/>
      </c>
      <c r="P3273" s="31">
        <f>IF($A3273&lt;=Inputs!$B$13,RAND(),"")</f>
        <v/>
      </c>
      <c r="Q3273" s="31">
        <f>IF($A3273&lt;=Inputs!$B$13,RAND(),"")</f>
        <v/>
      </c>
      <c r="R3273" s="31">
        <f>IF($A3273&lt;=Inputs!$B$13,RAND(),"")</f>
        <v/>
      </c>
      <c r="S3273" s="31">
        <f>IF($A3273&lt;=Inputs!$B$13,RAND(),"")</f>
        <v/>
      </c>
      <c r="T3273" s="31">
        <f>IF($A3273&lt;=Inputs!$B$13,RAND(),"")</f>
        <v/>
      </c>
      <c r="U3273" s="31">
        <f>IF($A3273&lt;=Inputs!$B$13,RAND(),"")</f>
        <v/>
      </c>
      <c r="V3273" s="31">
        <f>IF($A3273&lt;=Inputs!$B$13,RAND(),"")</f>
        <v/>
      </c>
      <c r="W3273" s="31">
        <f>IF($A3273&lt;=Inputs!$B$13,RAND(),"")</f>
        <v/>
      </c>
      <c r="X3273" s="31">
        <f>IF($A3273&lt;=Inputs!$B$13,RAND(),"")</f>
        <v/>
      </c>
      <c r="Y3273" s="31">
        <f>IF($A3273&lt;=Inputs!$B$13,RAND(),"")</f>
        <v/>
      </c>
    </row>
    <row r="3274">
      <c r="A3274" t="n">
        <v>3269</v>
      </c>
      <c r="B3274" s="26">
        <f>IF($A3274&lt;=Inputs!$B$13,IF(Inputs!$B$8&gt;0,SUM(F3274:O3274)/Inputs!$B$8,0),"")</f>
        <v/>
      </c>
      <c r="C3274" s="27">
        <f>IF($A3274&lt;=Inputs!$B$13,B3274/100,"")</f>
        <v/>
      </c>
      <c r="D3274" s="28">
        <f>IF($A3274&lt;=Inputs!$B$13,C3274*Inputs!$B$7,"")</f>
        <v/>
      </c>
      <c r="E3274" s="29">
        <f>IF($A3274&lt;=Inputs!$B$13,IF(D3274&gt;0,1,0),"")</f>
        <v/>
      </c>
      <c r="F3274" s="26">
        <f>IF($A3274&lt;=Inputs!$B$13,IF(1&lt;=Inputs!$B$8,IF(Inputs!$B$12&gt;0,MAX(MIN(NORM.INV(RAND(),LOOKUP(P3274,Inputs!$J$6:$J$9,Inputs!$G$6:$G$9),LOOKUP(P3274,Inputs!$J$6:$J$9,Inputs!$H$6:$H$9)),Inputs!$B$12),-Inputs!$B$12),NORM.INV(RAND(),LOOKUP(P3274,Inputs!$J$6:$J$9,Inputs!$G$6:$G$9),LOOKUP(P3274,Inputs!$J$6:$J$9,Inputs!$H$6:$H$9))),0),"" )</f>
        <v/>
      </c>
      <c r="G3274" s="26">
        <f>IF($A3274&lt;=Inputs!$B$13,IF(2&lt;=Inputs!$B$8,IF(Inputs!$B$12&gt;0,MAX(MIN(NORM.INV(RAND(),LOOKUP(Q3274,Inputs!$J$6:$J$9,Inputs!$G$6:$G$9),LOOKUP(Q3274,Inputs!$J$6:$J$9,Inputs!$H$6:$H$9)),Inputs!$B$12),-Inputs!$B$12),NORM.INV(RAND(),LOOKUP(Q3274,Inputs!$J$6:$J$9,Inputs!$G$6:$G$9),LOOKUP(Q3274,Inputs!$J$6:$J$9,Inputs!$H$6:$H$9))),0),"" )</f>
        <v/>
      </c>
      <c r="H3274" s="26">
        <f>IF($A3274&lt;=Inputs!$B$13,IF(3&lt;=Inputs!$B$8,IF(Inputs!$B$12&gt;0,MAX(MIN(NORM.INV(RAND(),LOOKUP(R3274,Inputs!$J$6:$J$9,Inputs!$G$6:$G$9),LOOKUP(R3274,Inputs!$J$6:$J$9,Inputs!$H$6:$H$9)),Inputs!$B$12),-Inputs!$B$12),NORM.INV(RAND(),LOOKUP(R3274,Inputs!$J$6:$J$9,Inputs!$G$6:$G$9),LOOKUP(R3274,Inputs!$J$6:$J$9,Inputs!$H$6:$H$9))),0),"" )</f>
        <v/>
      </c>
      <c r="I3274" s="26">
        <f>IF($A3274&lt;=Inputs!$B$13,IF(4&lt;=Inputs!$B$8,IF(Inputs!$B$12&gt;0,MAX(MIN(NORM.INV(RAND(),LOOKUP(S3274,Inputs!$J$6:$J$9,Inputs!$G$6:$G$9),LOOKUP(S3274,Inputs!$J$6:$J$9,Inputs!$H$6:$H$9)),Inputs!$B$12),-Inputs!$B$12),NORM.INV(RAND(),LOOKUP(S3274,Inputs!$J$6:$J$9,Inputs!$G$6:$G$9),LOOKUP(S3274,Inputs!$J$6:$J$9,Inputs!$H$6:$H$9))),0),"" )</f>
        <v/>
      </c>
      <c r="J3274" s="26">
        <f>IF($A3274&lt;=Inputs!$B$13,IF(5&lt;=Inputs!$B$8,IF(Inputs!$B$12&gt;0,MAX(MIN(NORM.INV(RAND(),LOOKUP(T3274,Inputs!$J$6:$J$9,Inputs!$G$6:$G$9),LOOKUP(T3274,Inputs!$J$6:$J$9,Inputs!$H$6:$H$9)),Inputs!$B$12),-Inputs!$B$12),NORM.INV(RAND(),LOOKUP(T3274,Inputs!$J$6:$J$9,Inputs!$G$6:$G$9),LOOKUP(T3274,Inputs!$J$6:$J$9,Inputs!$H$6:$H$9))),0),"" )</f>
        <v/>
      </c>
      <c r="K3274" s="26">
        <f>IF($A3274&lt;=Inputs!$B$13,IF(6&lt;=Inputs!$B$8,IF(Inputs!$B$12&gt;0,MAX(MIN(NORM.INV(RAND(),LOOKUP(U3274,Inputs!$J$6:$J$9,Inputs!$G$6:$G$9),LOOKUP(U3274,Inputs!$J$6:$J$9,Inputs!$H$6:$H$9)),Inputs!$B$12),-Inputs!$B$12),NORM.INV(RAND(),LOOKUP(U3274,Inputs!$J$6:$J$9,Inputs!$G$6:$G$9),LOOKUP(U3274,Inputs!$J$6:$J$9,Inputs!$H$6:$H$9))),0),"" )</f>
        <v/>
      </c>
      <c r="L3274" s="26">
        <f>IF($A3274&lt;=Inputs!$B$13,IF(7&lt;=Inputs!$B$8,IF(Inputs!$B$12&gt;0,MAX(MIN(NORM.INV(RAND(),LOOKUP(V3274,Inputs!$J$6:$J$9,Inputs!$G$6:$G$9),LOOKUP(V3274,Inputs!$J$6:$J$9,Inputs!$H$6:$H$9)),Inputs!$B$12),-Inputs!$B$12),NORM.INV(RAND(),LOOKUP(V3274,Inputs!$J$6:$J$9,Inputs!$G$6:$G$9),LOOKUP(V3274,Inputs!$J$6:$J$9,Inputs!$H$6:$H$9))),0),"" )</f>
        <v/>
      </c>
      <c r="M3274" s="26">
        <f>IF($A3274&lt;=Inputs!$B$13,IF(8&lt;=Inputs!$B$8,IF(Inputs!$B$12&gt;0,MAX(MIN(NORM.INV(RAND(),LOOKUP(W3274,Inputs!$J$6:$J$9,Inputs!$G$6:$G$9),LOOKUP(W3274,Inputs!$J$6:$J$9,Inputs!$H$6:$H$9)),Inputs!$B$12),-Inputs!$B$12),NORM.INV(RAND(),LOOKUP(W3274,Inputs!$J$6:$J$9,Inputs!$G$6:$G$9),LOOKUP(W3274,Inputs!$J$6:$J$9,Inputs!$H$6:$H$9))),0),"" )</f>
        <v/>
      </c>
      <c r="N3274" s="26">
        <f>IF($A3274&lt;=Inputs!$B$13,IF(9&lt;=Inputs!$B$8,IF(Inputs!$B$12&gt;0,MAX(MIN(NORM.INV(RAND(),LOOKUP(X3274,Inputs!$J$6:$J$9,Inputs!$G$6:$G$9),LOOKUP(X3274,Inputs!$J$6:$J$9,Inputs!$H$6:$H$9)),Inputs!$B$12),-Inputs!$B$12),NORM.INV(RAND(),LOOKUP(X3274,Inputs!$J$6:$J$9,Inputs!$G$6:$G$9),LOOKUP(X3274,Inputs!$J$6:$J$9,Inputs!$H$6:$H$9))),0),"" )</f>
        <v/>
      </c>
      <c r="O3274" s="26">
        <f>IF($A3274&lt;=Inputs!$B$13,IF(10&lt;=Inputs!$B$8,IF(Inputs!$B$12&gt;0,MAX(MIN(NORM.INV(RAND(),LOOKUP(Y3274,Inputs!$J$6:$J$9,Inputs!$G$6:$G$9),LOOKUP(Y3274,Inputs!$J$6:$J$9,Inputs!$H$6:$H$9)),Inputs!$B$12),-Inputs!$B$12),NORM.INV(RAND(),LOOKUP(Y3274,Inputs!$J$6:$J$9,Inputs!$G$6:$G$9),LOOKUP(Y3274,Inputs!$J$6:$J$9,Inputs!$H$6:$H$9))),0),"" )</f>
        <v/>
      </c>
      <c r="P3274" s="31">
        <f>IF($A3274&lt;=Inputs!$B$13,RAND(),"")</f>
        <v/>
      </c>
      <c r="Q3274" s="31">
        <f>IF($A3274&lt;=Inputs!$B$13,RAND(),"")</f>
        <v/>
      </c>
      <c r="R3274" s="31">
        <f>IF($A3274&lt;=Inputs!$B$13,RAND(),"")</f>
        <v/>
      </c>
      <c r="S3274" s="31">
        <f>IF($A3274&lt;=Inputs!$B$13,RAND(),"")</f>
        <v/>
      </c>
      <c r="T3274" s="31">
        <f>IF($A3274&lt;=Inputs!$B$13,RAND(),"")</f>
        <v/>
      </c>
      <c r="U3274" s="31">
        <f>IF($A3274&lt;=Inputs!$B$13,RAND(),"")</f>
        <v/>
      </c>
      <c r="V3274" s="31">
        <f>IF($A3274&lt;=Inputs!$B$13,RAND(),"")</f>
        <v/>
      </c>
      <c r="W3274" s="31">
        <f>IF($A3274&lt;=Inputs!$B$13,RAND(),"")</f>
        <v/>
      </c>
      <c r="X3274" s="31">
        <f>IF($A3274&lt;=Inputs!$B$13,RAND(),"")</f>
        <v/>
      </c>
      <c r="Y3274" s="31">
        <f>IF($A3274&lt;=Inputs!$B$13,RAND(),"")</f>
        <v/>
      </c>
    </row>
    <row r="3275">
      <c r="A3275" t="n">
        <v>3270</v>
      </c>
      <c r="B3275" s="26">
        <f>IF($A3275&lt;=Inputs!$B$13,IF(Inputs!$B$8&gt;0,SUM(F3275:O3275)/Inputs!$B$8,0),"")</f>
        <v/>
      </c>
      <c r="C3275" s="27">
        <f>IF($A3275&lt;=Inputs!$B$13,B3275/100,"")</f>
        <v/>
      </c>
      <c r="D3275" s="28">
        <f>IF($A3275&lt;=Inputs!$B$13,C3275*Inputs!$B$7,"")</f>
        <v/>
      </c>
      <c r="E3275" s="29">
        <f>IF($A3275&lt;=Inputs!$B$13,IF(D3275&gt;0,1,0),"")</f>
        <v/>
      </c>
      <c r="F3275" s="26">
        <f>IF($A3275&lt;=Inputs!$B$13,IF(1&lt;=Inputs!$B$8,IF(Inputs!$B$12&gt;0,MAX(MIN(NORM.INV(RAND(),LOOKUP(P3275,Inputs!$J$6:$J$9,Inputs!$G$6:$G$9),LOOKUP(P3275,Inputs!$J$6:$J$9,Inputs!$H$6:$H$9)),Inputs!$B$12),-Inputs!$B$12),NORM.INV(RAND(),LOOKUP(P3275,Inputs!$J$6:$J$9,Inputs!$G$6:$G$9),LOOKUP(P3275,Inputs!$J$6:$J$9,Inputs!$H$6:$H$9))),0),"" )</f>
        <v/>
      </c>
      <c r="G3275" s="26">
        <f>IF($A3275&lt;=Inputs!$B$13,IF(2&lt;=Inputs!$B$8,IF(Inputs!$B$12&gt;0,MAX(MIN(NORM.INV(RAND(),LOOKUP(Q3275,Inputs!$J$6:$J$9,Inputs!$G$6:$G$9),LOOKUP(Q3275,Inputs!$J$6:$J$9,Inputs!$H$6:$H$9)),Inputs!$B$12),-Inputs!$B$12),NORM.INV(RAND(),LOOKUP(Q3275,Inputs!$J$6:$J$9,Inputs!$G$6:$G$9),LOOKUP(Q3275,Inputs!$J$6:$J$9,Inputs!$H$6:$H$9))),0),"" )</f>
        <v/>
      </c>
      <c r="H3275" s="26">
        <f>IF($A3275&lt;=Inputs!$B$13,IF(3&lt;=Inputs!$B$8,IF(Inputs!$B$12&gt;0,MAX(MIN(NORM.INV(RAND(),LOOKUP(R3275,Inputs!$J$6:$J$9,Inputs!$G$6:$G$9),LOOKUP(R3275,Inputs!$J$6:$J$9,Inputs!$H$6:$H$9)),Inputs!$B$12),-Inputs!$B$12),NORM.INV(RAND(),LOOKUP(R3275,Inputs!$J$6:$J$9,Inputs!$G$6:$G$9),LOOKUP(R3275,Inputs!$J$6:$J$9,Inputs!$H$6:$H$9))),0),"" )</f>
        <v/>
      </c>
      <c r="I3275" s="26">
        <f>IF($A3275&lt;=Inputs!$B$13,IF(4&lt;=Inputs!$B$8,IF(Inputs!$B$12&gt;0,MAX(MIN(NORM.INV(RAND(),LOOKUP(S3275,Inputs!$J$6:$J$9,Inputs!$G$6:$G$9),LOOKUP(S3275,Inputs!$J$6:$J$9,Inputs!$H$6:$H$9)),Inputs!$B$12),-Inputs!$B$12),NORM.INV(RAND(),LOOKUP(S3275,Inputs!$J$6:$J$9,Inputs!$G$6:$G$9),LOOKUP(S3275,Inputs!$J$6:$J$9,Inputs!$H$6:$H$9))),0),"" )</f>
        <v/>
      </c>
      <c r="J3275" s="26">
        <f>IF($A3275&lt;=Inputs!$B$13,IF(5&lt;=Inputs!$B$8,IF(Inputs!$B$12&gt;0,MAX(MIN(NORM.INV(RAND(),LOOKUP(T3275,Inputs!$J$6:$J$9,Inputs!$G$6:$G$9),LOOKUP(T3275,Inputs!$J$6:$J$9,Inputs!$H$6:$H$9)),Inputs!$B$12),-Inputs!$B$12),NORM.INV(RAND(),LOOKUP(T3275,Inputs!$J$6:$J$9,Inputs!$G$6:$G$9),LOOKUP(T3275,Inputs!$J$6:$J$9,Inputs!$H$6:$H$9))),0),"" )</f>
        <v/>
      </c>
      <c r="K3275" s="26">
        <f>IF($A3275&lt;=Inputs!$B$13,IF(6&lt;=Inputs!$B$8,IF(Inputs!$B$12&gt;0,MAX(MIN(NORM.INV(RAND(),LOOKUP(U3275,Inputs!$J$6:$J$9,Inputs!$G$6:$G$9),LOOKUP(U3275,Inputs!$J$6:$J$9,Inputs!$H$6:$H$9)),Inputs!$B$12),-Inputs!$B$12),NORM.INV(RAND(),LOOKUP(U3275,Inputs!$J$6:$J$9,Inputs!$G$6:$G$9),LOOKUP(U3275,Inputs!$J$6:$J$9,Inputs!$H$6:$H$9))),0),"" )</f>
        <v/>
      </c>
      <c r="L3275" s="26">
        <f>IF($A3275&lt;=Inputs!$B$13,IF(7&lt;=Inputs!$B$8,IF(Inputs!$B$12&gt;0,MAX(MIN(NORM.INV(RAND(),LOOKUP(V3275,Inputs!$J$6:$J$9,Inputs!$G$6:$G$9),LOOKUP(V3275,Inputs!$J$6:$J$9,Inputs!$H$6:$H$9)),Inputs!$B$12),-Inputs!$B$12),NORM.INV(RAND(),LOOKUP(V3275,Inputs!$J$6:$J$9,Inputs!$G$6:$G$9),LOOKUP(V3275,Inputs!$J$6:$J$9,Inputs!$H$6:$H$9))),0),"" )</f>
        <v/>
      </c>
      <c r="M3275" s="26">
        <f>IF($A3275&lt;=Inputs!$B$13,IF(8&lt;=Inputs!$B$8,IF(Inputs!$B$12&gt;0,MAX(MIN(NORM.INV(RAND(),LOOKUP(W3275,Inputs!$J$6:$J$9,Inputs!$G$6:$G$9),LOOKUP(W3275,Inputs!$J$6:$J$9,Inputs!$H$6:$H$9)),Inputs!$B$12),-Inputs!$B$12),NORM.INV(RAND(),LOOKUP(W3275,Inputs!$J$6:$J$9,Inputs!$G$6:$G$9),LOOKUP(W3275,Inputs!$J$6:$J$9,Inputs!$H$6:$H$9))),0),"" )</f>
        <v/>
      </c>
      <c r="N3275" s="26">
        <f>IF($A3275&lt;=Inputs!$B$13,IF(9&lt;=Inputs!$B$8,IF(Inputs!$B$12&gt;0,MAX(MIN(NORM.INV(RAND(),LOOKUP(X3275,Inputs!$J$6:$J$9,Inputs!$G$6:$G$9),LOOKUP(X3275,Inputs!$J$6:$J$9,Inputs!$H$6:$H$9)),Inputs!$B$12),-Inputs!$B$12),NORM.INV(RAND(),LOOKUP(X3275,Inputs!$J$6:$J$9,Inputs!$G$6:$G$9),LOOKUP(X3275,Inputs!$J$6:$J$9,Inputs!$H$6:$H$9))),0),"" )</f>
        <v/>
      </c>
      <c r="O3275" s="26">
        <f>IF($A3275&lt;=Inputs!$B$13,IF(10&lt;=Inputs!$B$8,IF(Inputs!$B$12&gt;0,MAX(MIN(NORM.INV(RAND(),LOOKUP(Y3275,Inputs!$J$6:$J$9,Inputs!$G$6:$G$9),LOOKUP(Y3275,Inputs!$J$6:$J$9,Inputs!$H$6:$H$9)),Inputs!$B$12),-Inputs!$B$12),NORM.INV(RAND(),LOOKUP(Y3275,Inputs!$J$6:$J$9,Inputs!$G$6:$G$9),LOOKUP(Y3275,Inputs!$J$6:$J$9,Inputs!$H$6:$H$9))),0),"" )</f>
        <v/>
      </c>
      <c r="P3275" s="31">
        <f>IF($A3275&lt;=Inputs!$B$13,RAND(),"")</f>
        <v/>
      </c>
      <c r="Q3275" s="31">
        <f>IF($A3275&lt;=Inputs!$B$13,RAND(),"")</f>
        <v/>
      </c>
      <c r="R3275" s="31">
        <f>IF($A3275&lt;=Inputs!$B$13,RAND(),"")</f>
        <v/>
      </c>
      <c r="S3275" s="31">
        <f>IF($A3275&lt;=Inputs!$B$13,RAND(),"")</f>
        <v/>
      </c>
      <c r="T3275" s="31">
        <f>IF($A3275&lt;=Inputs!$B$13,RAND(),"")</f>
        <v/>
      </c>
      <c r="U3275" s="31">
        <f>IF($A3275&lt;=Inputs!$B$13,RAND(),"")</f>
        <v/>
      </c>
      <c r="V3275" s="31">
        <f>IF($A3275&lt;=Inputs!$B$13,RAND(),"")</f>
        <v/>
      </c>
      <c r="W3275" s="31">
        <f>IF($A3275&lt;=Inputs!$B$13,RAND(),"")</f>
        <v/>
      </c>
      <c r="X3275" s="31">
        <f>IF($A3275&lt;=Inputs!$B$13,RAND(),"")</f>
        <v/>
      </c>
      <c r="Y3275" s="31">
        <f>IF($A3275&lt;=Inputs!$B$13,RAND(),"")</f>
        <v/>
      </c>
    </row>
    <row r="3276">
      <c r="A3276" t="n">
        <v>3271</v>
      </c>
      <c r="B3276" s="26">
        <f>IF($A3276&lt;=Inputs!$B$13,IF(Inputs!$B$8&gt;0,SUM(F3276:O3276)/Inputs!$B$8,0),"")</f>
        <v/>
      </c>
      <c r="C3276" s="27">
        <f>IF($A3276&lt;=Inputs!$B$13,B3276/100,"")</f>
        <v/>
      </c>
      <c r="D3276" s="28">
        <f>IF($A3276&lt;=Inputs!$B$13,C3276*Inputs!$B$7,"")</f>
        <v/>
      </c>
      <c r="E3276" s="29">
        <f>IF($A3276&lt;=Inputs!$B$13,IF(D3276&gt;0,1,0),"")</f>
        <v/>
      </c>
      <c r="F3276" s="26">
        <f>IF($A3276&lt;=Inputs!$B$13,IF(1&lt;=Inputs!$B$8,IF(Inputs!$B$12&gt;0,MAX(MIN(NORM.INV(RAND(),LOOKUP(P3276,Inputs!$J$6:$J$9,Inputs!$G$6:$G$9),LOOKUP(P3276,Inputs!$J$6:$J$9,Inputs!$H$6:$H$9)),Inputs!$B$12),-Inputs!$B$12),NORM.INV(RAND(),LOOKUP(P3276,Inputs!$J$6:$J$9,Inputs!$G$6:$G$9),LOOKUP(P3276,Inputs!$J$6:$J$9,Inputs!$H$6:$H$9))),0),"" )</f>
        <v/>
      </c>
      <c r="G3276" s="26">
        <f>IF($A3276&lt;=Inputs!$B$13,IF(2&lt;=Inputs!$B$8,IF(Inputs!$B$12&gt;0,MAX(MIN(NORM.INV(RAND(),LOOKUP(Q3276,Inputs!$J$6:$J$9,Inputs!$G$6:$G$9),LOOKUP(Q3276,Inputs!$J$6:$J$9,Inputs!$H$6:$H$9)),Inputs!$B$12),-Inputs!$B$12),NORM.INV(RAND(),LOOKUP(Q3276,Inputs!$J$6:$J$9,Inputs!$G$6:$G$9),LOOKUP(Q3276,Inputs!$J$6:$J$9,Inputs!$H$6:$H$9))),0),"" )</f>
        <v/>
      </c>
      <c r="H3276" s="26">
        <f>IF($A3276&lt;=Inputs!$B$13,IF(3&lt;=Inputs!$B$8,IF(Inputs!$B$12&gt;0,MAX(MIN(NORM.INV(RAND(),LOOKUP(R3276,Inputs!$J$6:$J$9,Inputs!$G$6:$G$9),LOOKUP(R3276,Inputs!$J$6:$J$9,Inputs!$H$6:$H$9)),Inputs!$B$12),-Inputs!$B$12),NORM.INV(RAND(),LOOKUP(R3276,Inputs!$J$6:$J$9,Inputs!$G$6:$G$9),LOOKUP(R3276,Inputs!$J$6:$J$9,Inputs!$H$6:$H$9))),0),"" )</f>
        <v/>
      </c>
      <c r="I3276" s="26">
        <f>IF($A3276&lt;=Inputs!$B$13,IF(4&lt;=Inputs!$B$8,IF(Inputs!$B$12&gt;0,MAX(MIN(NORM.INV(RAND(),LOOKUP(S3276,Inputs!$J$6:$J$9,Inputs!$G$6:$G$9),LOOKUP(S3276,Inputs!$J$6:$J$9,Inputs!$H$6:$H$9)),Inputs!$B$12),-Inputs!$B$12),NORM.INV(RAND(),LOOKUP(S3276,Inputs!$J$6:$J$9,Inputs!$G$6:$G$9),LOOKUP(S3276,Inputs!$J$6:$J$9,Inputs!$H$6:$H$9))),0),"" )</f>
        <v/>
      </c>
      <c r="J3276" s="26">
        <f>IF($A3276&lt;=Inputs!$B$13,IF(5&lt;=Inputs!$B$8,IF(Inputs!$B$12&gt;0,MAX(MIN(NORM.INV(RAND(),LOOKUP(T3276,Inputs!$J$6:$J$9,Inputs!$G$6:$G$9),LOOKUP(T3276,Inputs!$J$6:$J$9,Inputs!$H$6:$H$9)),Inputs!$B$12),-Inputs!$B$12),NORM.INV(RAND(),LOOKUP(T3276,Inputs!$J$6:$J$9,Inputs!$G$6:$G$9),LOOKUP(T3276,Inputs!$J$6:$J$9,Inputs!$H$6:$H$9))),0),"" )</f>
        <v/>
      </c>
      <c r="K3276" s="26">
        <f>IF($A3276&lt;=Inputs!$B$13,IF(6&lt;=Inputs!$B$8,IF(Inputs!$B$12&gt;0,MAX(MIN(NORM.INV(RAND(),LOOKUP(U3276,Inputs!$J$6:$J$9,Inputs!$G$6:$G$9),LOOKUP(U3276,Inputs!$J$6:$J$9,Inputs!$H$6:$H$9)),Inputs!$B$12),-Inputs!$B$12),NORM.INV(RAND(),LOOKUP(U3276,Inputs!$J$6:$J$9,Inputs!$G$6:$G$9),LOOKUP(U3276,Inputs!$J$6:$J$9,Inputs!$H$6:$H$9))),0),"" )</f>
        <v/>
      </c>
      <c r="L3276" s="26">
        <f>IF($A3276&lt;=Inputs!$B$13,IF(7&lt;=Inputs!$B$8,IF(Inputs!$B$12&gt;0,MAX(MIN(NORM.INV(RAND(),LOOKUP(V3276,Inputs!$J$6:$J$9,Inputs!$G$6:$G$9),LOOKUP(V3276,Inputs!$J$6:$J$9,Inputs!$H$6:$H$9)),Inputs!$B$12),-Inputs!$B$12),NORM.INV(RAND(),LOOKUP(V3276,Inputs!$J$6:$J$9,Inputs!$G$6:$G$9),LOOKUP(V3276,Inputs!$J$6:$J$9,Inputs!$H$6:$H$9))),0),"" )</f>
        <v/>
      </c>
      <c r="M3276" s="26">
        <f>IF($A3276&lt;=Inputs!$B$13,IF(8&lt;=Inputs!$B$8,IF(Inputs!$B$12&gt;0,MAX(MIN(NORM.INV(RAND(),LOOKUP(W3276,Inputs!$J$6:$J$9,Inputs!$G$6:$G$9),LOOKUP(W3276,Inputs!$J$6:$J$9,Inputs!$H$6:$H$9)),Inputs!$B$12),-Inputs!$B$12),NORM.INV(RAND(),LOOKUP(W3276,Inputs!$J$6:$J$9,Inputs!$G$6:$G$9),LOOKUP(W3276,Inputs!$J$6:$J$9,Inputs!$H$6:$H$9))),0),"" )</f>
        <v/>
      </c>
      <c r="N3276" s="26">
        <f>IF($A3276&lt;=Inputs!$B$13,IF(9&lt;=Inputs!$B$8,IF(Inputs!$B$12&gt;0,MAX(MIN(NORM.INV(RAND(),LOOKUP(X3276,Inputs!$J$6:$J$9,Inputs!$G$6:$G$9),LOOKUP(X3276,Inputs!$J$6:$J$9,Inputs!$H$6:$H$9)),Inputs!$B$12),-Inputs!$B$12),NORM.INV(RAND(),LOOKUP(X3276,Inputs!$J$6:$J$9,Inputs!$G$6:$G$9),LOOKUP(X3276,Inputs!$J$6:$J$9,Inputs!$H$6:$H$9))),0),"" )</f>
        <v/>
      </c>
      <c r="O3276" s="26">
        <f>IF($A3276&lt;=Inputs!$B$13,IF(10&lt;=Inputs!$B$8,IF(Inputs!$B$12&gt;0,MAX(MIN(NORM.INV(RAND(),LOOKUP(Y3276,Inputs!$J$6:$J$9,Inputs!$G$6:$G$9),LOOKUP(Y3276,Inputs!$J$6:$J$9,Inputs!$H$6:$H$9)),Inputs!$B$12),-Inputs!$B$12),NORM.INV(RAND(),LOOKUP(Y3276,Inputs!$J$6:$J$9,Inputs!$G$6:$G$9),LOOKUP(Y3276,Inputs!$J$6:$J$9,Inputs!$H$6:$H$9))),0),"" )</f>
        <v/>
      </c>
      <c r="P3276" s="31">
        <f>IF($A3276&lt;=Inputs!$B$13,RAND(),"")</f>
        <v/>
      </c>
      <c r="Q3276" s="31">
        <f>IF($A3276&lt;=Inputs!$B$13,RAND(),"")</f>
        <v/>
      </c>
      <c r="R3276" s="31">
        <f>IF($A3276&lt;=Inputs!$B$13,RAND(),"")</f>
        <v/>
      </c>
      <c r="S3276" s="31">
        <f>IF($A3276&lt;=Inputs!$B$13,RAND(),"")</f>
        <v/>
      </c>
      <c r="T3276" s="31">
        <f>IF($A3276&lt;=Inputs!$B$13,RAND(),"")</f>
        <v/>
      </c>
      <c r="U3276" s="31">
        <f>IF($A3276&lt;=Inputs!$B$13,RAND(),"")</f>
        <v/>
      </c>
      <c r="V3276" s="31">
        <f>IF($A3276&lt;=Inputs!$B$13,RAND(),"")</f>
        <v/>
      </c>
      <c r="W3276" s="31">
        <f>IF($A3276&lt;=Inputs!$B$13,RAND(),"")</f>
        <v/>
      </c>
      <c r="X3276" s="31">
        <f>IF($A3276&lt;=Inputs!$B$13,RAND(),"")</f>
        <v/>
      </c>
      <c r="Y3276" s="31">
        <f>IF($A3276&lt;=Inputs!$B$13,RAND(),"")</f>
        <v/>
      </c>
    </row>
    <row r="3277">
      <c r="A3277" t="n">
        <v>3272</v>
      </c>
      <c r="B3277" s="26">
        <f>IF($A3277&lt;=Inputs!$B$13,IF(Inputs!$B$8&gt;0,SUM(F3277:O3277)/Inputs!$B$8,0),"")</f>
        <v/>
      </c>
      <c r="C3277" s="27">
        <f>IF($A3277&lt;=Inputs!$B$13,B3277/100,"")</f>
        <v/>
      </c>
      <c r="D3277" s="28">
        <f>IF($A3277&lt;=Inputs!$B$13,C3277*Inputs!$B$7,"")</f>
        <v/>
      </c>
      <c r="E3277" s="29">
        <f>IF($A3277&lt;=Inputs!$B$13,IF(D3277&gt;0,1,0),"")</f>
        <v/>
      </c>
      <c r="F3277" s="26">
        <f>IF($A3277&lt;=Inputs!$B$13,IF(1&lt;=Inputs!$B$8,IF(Inputs!$B$12&gt;0,MAX(MIN(NORM.INV(RAND(),LOOKUP(P3277,Inputs!$J$6:$J$9,Inputs!$G$6:$G$9),LOOKUP(P3277,Inputs!$J$6:$J$9,Inputs!$H$6:$H$9)),Inputs!$B$12),-Inputs!$B$12),NORM.INV(RAND(),LOOKUP(P3277,Inputs!$J$6:$J$9,Inputs!$G$6:$G$9),LOOKUP(P3277,Inputs!$J$6:$J$9,Inputs!$H$6:$H$9))),0),"" )</f>
        <v/>
      </c>
      <c r="G3277" s="26">
        <f>IF($A3277&lt;=Inputs!$B$13,IF(2&lt;=Inputs!$B$8,IF(Inputs!$B$12&gt;0,MAX(MIN(NORM.INV(RAND(),LOOKUP(Q3277,Inputs!$J$6:$J$9,Inputs!$G$6:$G$9),LOOKUP(Q3277,Inputs!$J$6:$J$9,Inputs!$H$6:$H$9)),Inputs!$B$12),-Inputs!$B$12),NORM.INV(RAND(),LOOKUP(Q3277,Inputs!$J$6:$J$9,Inputs!$G$6:$G$9),LOOKUP(Q3277,Inputs!$J$6:$J$9,Inputs!$H$6:$H$9))),0),"" )</f>
        <v/>
      </c>
      <c r="H3277" s="26">
        <f>IF($A3277&lt;=Inputs!$B$13,IF(3&lt;=Inputs!$B$8,IF(Inputs!$B$12&gt;0,MAX(MIN(NORM.INV(RAND(),LOOKUP(R3277,Inputs!$J$6:$J$9,Inputs!$G$6:$G$9),LOOKUP(R3277,Inputs!$J$6:$J$9,Inputs!$H$6:$H$9)),Inputs!$B$12),-Inputs!$B$12),NORM.INV(RAND(),LOOKUP(R3277,Inputs!$J$6:$J$9,Inputs!$G$6:$G$9),LOOKUP(R3277,Inputs!$J$6:$J$9,Inputs!$H$6:$H$9))),0),"" )</f>
        <v/>
      </c>
      <c r="I3277" s="26">
        <f>IF($A3277&lt;=Inputs!$B$13,IF(4&lt;=Inputs!$B$8,IF(Inputs!$B$12&gt;0,MAX(MIN(NORM.INV(RAND(),LOOKUP(S3277,Inputs!$J$6:$J$9,Inputs!$G$6:$G$9),LOOKUP(S3277,Inputs!$J$6:$J$9,Inputs!$H$6:$H$9)),Inputs!$B$12),-Inputs!$B$12),NORM.INV(RAND(),LOOKUP(S3277,Inputs!$J$6:$J$9,Inputs!$G$6:$G$9),LOOKUP(S3277,Inputs!$J$6:$J$9,Inputs!$H$6:$H$9))),0),"" )</f>
        <v/>
      </c>
      <c r="J3277" s="26">
        <f>IF($A3277&lt;=Inputs!$B$13,IF(5&lt;=Inputs!$B$8,IF(Inputs!$B$12&gt;0,MAX(MIN(NORM.INV(RAND(),LOOKUP(T3277,Inputs!$J$6:$J$9,Inputs!$G$6:$G$9),LOOKUP(T3277,Inputs!$J$6:$J$9,Inputs!$H$6:$H$9)),Inputs!$B$12),-Inputs!$B$12),NORM.INV(RAND(),LOOKUP(T3277,Inputs!$J$6:$J$9,Inputs!$G$6:$G$9),LOOKUP(T3277,Inputs!$J$6:$J$9,Inputs!$H$6:$H$9))),0),"" )</f>
        <v/>
      </c>
      <c r="K3277" s="26">
        <f>IF($A3277&lt;=Inputs!$B$13,IF(6&lt;=Inputs!$B$8,IF(Inputs!$B$12&gt;0,MAX(MIN(NORM.INV(RAND(),LOOKUP(U3277,Inputs!$J$6:$J$9,Inputs!$G$6:$G$9),LOOKUP(U3277,Inputs!$J$6:$J$9,Inputs!$H$6:$H$9)),Inputs!$B$12),-Inputs!$B$12),NORM.INV(RAND(),LOOKUP(U3277,Inputs!$J$6:$J$9,Inputs!$G$6:$G$9),LOOKUP(U3277,Inputs!$J$6:$J$9,Inputs!$H$6:$H$9))),0),"" )</f>
        <v/>
      </c>
      <c r="L3277" s="26">
        <f>IF($A3277&lt;=Inputs!$B$13,IF(7&lt;=Inputs!$B$8,IF(Inputs!$B$12&gt;0,MAX(MIN(NORM.INV(RAND(),LOOKUP(V3277,Inputs!$J$6:$J$9,Inputs!$G$6:$G$9),LOOKUP(V3277,Inputs!$J$6:$J$9,Inputs!$H$6:$H$9)),Inputs!$B$12),-Inputs!$B$12),NORM.INV(RAND(),LOOKUP(V3277,Inputs!$J$6:$J$9,Inputs!$G$6:$G$9),LOOKUP(V3277,Inputs!$J$6:$J$9,Inputs!$H$6:$H$9))),0),"" )</f>
        <v/>
      </c>
      <c r="M3277" s="26">
        <f>IF($A3277&lt;=Inputs!$B$13,IF(8&lt;=Inputs!$B$8,IF(Inputs!$B$12&gt;0,MAX(MIN(NORM.INV(RAND(),LOOKUP(W3277,Inputs!$J$6:$J$9,Inputs!$G$6:$G$9),LOOKUP(W3277,Inputs!$J$6:$J$9,Inputs!$H$6:$H$9)),Inputs!$B$12),-Inputs!$B$12),NORM.INV(RAND(),LOOKUP(W3277,Inputs!$J$6:$J$9,Inputs!$G$6:$G$9),LOOKUP(W3277,Inputs!$J$6:$J$9,Inputs!$H$6:$H$9))),0),"" )</f>
        <v/>
      </c>
      <c r="N3277" s="26">
        <f>IF($A3277&lt;=Inputs!$B$13,IF(9&lt;=Inputs!$B$8,IF(Inputs!$B$12&gt;0,MAX(MIN(NORM.INV(RAND(),LOOKUP(X3277,Inputs!$J$6:$J$9,Inputs!$G$6:$G$9),LOOKUP(X3277,Inputs!$J$6:$J$9,Inputs!$H$6:$H$9)),Inputs!$B$12),-Inputs!$B$12),NORM.INV(RAND(),LOOKUP(X3277,Inputs!$J$6:$J$9,Inputs!$G$6:$G$9),LOOKUP(X3277,Inputs!$J$6:$J$9,Inputs!$H$6:$H$9))),0),"" )</f>
        <v/>
      </c>
      <c r="O3277" s="26">
        <f>IF($A3277&lt;=Inputs!$B$13,IF(10&lt;=Inputs!$B$8,IF(Inputs!$B$12&gt;0,MAX(MIN(NORM.INV(RAND(),LOOKUP(Y3277,Inputs!$J$6:$J$9,Inputs!$G$6:$G$9),LOOKUP(Y3277,Inputs!$J$6:$J$9,Inputs!$H$6:$H$9)),Inputs!$B$12),-Inputs!$B$12),NORM.INV(RAND(),LOOKUP(Y3277,Inputs!$J$6:$J$9,Inputs!$G$6:$G$9),LOOKUP(Y3277,Inputs!$J$6:$J$9,Inputs!$H$6:$H$9))),0),"" )</f>
        <v/>
      </c>
      <c r="P3277" s="31">
        <f>IF($A3277&lt;=Inputs!$B$13,RAND(),"")</f>
        <v/>
      </c>
      <c r="Q3277" s="31">
        <f>IF($A3277&lt;=Inputs!$B$13,RAND(),"")</f>
        <v/>
      </c>
      <c r="R3277" s="31">
        <f>IF($A3277&lt;=Inputs!$B$13,RAND(),"")</f>
        <v/>
      </c>
      <c r="S3277" s="31">
        <f>IF($A3277&lt;=Inputs!$B$13,RAND(),"")</f>
        <v/>
      </c>
      <c r="T3277" s="31">
        <f>IF($A3277&lt;=Inputs!$B$13,RAND(),"")</f>
        <v/>
      </c>
      <c r="U3277" s="31">
        <f>IF($A3277&lt;=Inputs!$B$13,RAND(),"")</f>
        <v/>
      </c>
      <c r="V3277" s="31">
        <f>IF($A3277&lt;=Inputs!$B$13,RAND(),"")</f>
        <v/>
      </c>
      <c r="W3277" s="31">
        <f>IF($A3277&lt;=Inputs!$B$13,RAND(),"")</f>
        <v/>
      </c>
      <c r="X3277" s="31">
        <f>IF($A3277&lt;=Inputs!$B$13,RAND(),"")</f>
        <v/>
      </c>
      <c r="Y3277" s="31">
        <f>IF($A3277&lt;=Inputs!$B$13,RAND(),"")</f>
        <v/>
      </c>
    </row>
    <row r="3278">
      <c r="A3278" t="n">
        <v>3273</v>
      </c>
      <c r="B3278" s="26">
        <f>IF($A3278&lt;=Inputs!$B$13,IF(Inputs!$B$8&gt;0,SUM(F3278:O3278)/Inputs!$B$8,0),"")</f>
        <v/>
      </c>
      <c r="C3278" s="27">
        <f>IF($A3278&lt;=Inputs!$B$13,B3278/100,"")</f>
        <v/>
      </c>
      <c r="D3278" s="28">
        <f>IF($A3278&lt;=Inputs!$B$13,C3278*Inputs!$B$7,"")</f>
        <v/>
      </c>
      <c r="E3278" s="29">
        <f>IF($A3278&lt;=Inputs!$B$13,IF(D3278&gt;0,1,0),"")</f>
        <v/>
      </c>
      <c r="F3278" s="26">
        <f>IF($A3278&lt;=Inputs!$B$13,IF(1&lt;=Inputs!$B$8,IF(Inputs!$B$12&gt;0,MAX(MIN(NORM.INV(RAND(),LOOKUP(P3278,Inputs!$J$6:$J$9,Inputs!$G$6:$G$9),LOOKUP(P3278,Inputs!$J$6:$J$9,Inputs!$H$6:$H$9)),Inputs!$B$12),-Inputs!$B$12),NORM.INV(RAND(),LOOKUP(P3278,Inputs!$J$6:$J$9,Inputs!$G$6:$G$9),LOOKUP(P3278,Inputs!$J$6:$J$9,Inputs!$H$6:$H$9))),0),"" )</f>
        <v/>
      </c>
      <c r="G3278" s="26">
        <f>IF($A3278&lt;=Inputs!$B$13,IF(2&lt;=Inputs!$B$8,IF(Inputs!$B$12&gt;0,MAX(MIN(NORM.INV(RAND(),LOOKUP(Q3278,Inputs!$J$6:$J$9,Inputs!$G$6:$G$9),LOOKUP(Q3278,Inputs!$J$6:$J$9,Inputs!$H$6:$H$9)),Inputs!$B$12),-Inputs!$B$12),NORM.INV(RAND(),LOOKUP(Q3278,Inputs!$J$6:$J$9,Inputs!$G$6:$G$9),LOOKUP(Q3278,Inputs!$J$6:$J$9,Inputs!$H$6:$H$9))),0),"" )</f>
        <v/>
      </c>
      <c r="H3278" s="26">
        <f>IF($A3278&lt;=Inputs!$B$13,IF(3&lt;=Inputs!$B$8,IF(Inputs!$B$12&gt;0,MAX(MIN(NORM.INV(RAND(),LOOKUP(R3278,Inputs!$J$6:$J$9,Inputs!$G$6:$G$9),LOOKUP(R3278,Inputs!$J$6:$J$9,Inputs!$H$6:$H$9)),Inputs!$B$12),-Inputs!$B$12),NORM.INV(RAND(),LOOKUP(R3278,Inputs!$J$6:$J$9,Inputs!$G$6:$G$9),LOOKUP(R3278,Inputs!$J$6:$J$9,Inputs!$H$6:$H$9))),0),"" )</f>
        <v/>
      </c>
      <c r="I3278" s="26">
        <f>IF($A3278&lt;=Inputs!$B$13,IF(4&lt;=Inputs!$B$8,IF(Inputs!$B$12&gt;0,MAX(MIN(NORM.INV(RAND(),LOOKUP(S3278,Inputs!$J$6:$J$9,Inputs!$G$6:$G$9),LOOKUP(S3278,Inputs!$J$6:$J$9,Inputs!$H$6:$H$9)),Inputs!$B$12),-Inputs!$B$12),NORM.INV(RAND(),LOOKUP(S3278,Inputs!$J$6:$J$9,Inputs!$G$6:$G$9),LOOKUP(S3278,Inputs!$J$6:$J$9,Inputs!$H$6:$H$9))),0),"" )</f>
        <v/>
      </c>
      <c r="J3278" s="26">
        <f>IF($A3278&lt;=Inputs!$B$13,IF(5&lt;=Inputs!$B$8,IF(Inputs!$B$12&gt;0,MAX(MIN(NORM.INV(RAND(),LOOKUP(T3278,Inputs!$J$6:$J$9,Inputs!$G$6:$G$9),LOOKUP(T3278,Inputs!$J$6:$J$9,Inputs!$H$6:$H$9)),Inputs!$B$12),-Inputs!$B$12),NORM.INV(RAND(),LOOKUP(T3278,Inputs!$J$6:$J$9,Inputs!$G$6:$G$9),LOOKUP(T3278,Inputs!$J$6:$J$9,Inputs!$H$6:$H$9))),0),"" )</f>
        <v/>
      </c>
      <c r="K3278" s="26">
        <f>IF($A3278&lt;=Inputs!$B$13,IF(6&lt;=Inputs!$B$8,IF(Inputs!$B$12&gt;0,MAX(MIN(NORM.INV(RAND(),LOOKUP(U3278,Inputs!$J$6:$J$9,Inputs!$G$6:$G$9),LOOKUP(U3278,Inputs!$J$6:$J$9,Inputs!$H$6:$H$9)),Inputs!$B$12),-Inputs!$B$12),NORM.INV(RAND(),LOOKUP(U3278,Inputs!$J$6:$J$9,Inputs!$G$6:$G$9),LOOKUP(U3278,Inputs!$J$6:$J$9,Inputs!$H$6:$H$9))),0),"" )</f>
        <v/>
      </c>
      <c r="L3278" s="26">
        <f>IF($A3278&lt;=Inputs!$B$13,IF(7&lt;=Inputs!$B$8,IF(Inputs!$B$12&gt;0,MAX(MIN(NORM.INV(RAND(),LOOKUP(V3278,Inputs!$J$6:$J$9,Inputs!$G$6:$G$9),LOOKUP(V3278,Inputs!$J$6:$J$9,Inputs!$H$6:$H$9)),Inputs!$B$12),-Inputs!$B$12),NORM.INV(RAND(),LOOKUP(V3278,Inputs!$J$6:$J$9,Inputs!$G$6:$G$9),LOOKUP(V3278,Inputs!$J$6:$J$9,Inputs!$H$6:$H$9))),0),"" )</f>
        <v/>
      </c>
      <c r="M3278" s="26">
        <f>IF($A3278&lt;=Inputs!$B$13,IF(8&lt;=Inputs!$B$8,IF(Inputs!$B$12&gt;0,MAX(MIN(NORM.INV(RAND(),LOOKUP(W3278,Inputs!$J$6:$J$9,Inputs!$G$6:$G$9),LOOKUP(W3278,Inputs!$J$6:$J$9,Inputs!$H$6:$H$9)),Inputs!$B$12),-Inputs!$B$12),NORM.INV(RAND(),LOOKUP(W3278,Inputs!$J$6:$J$9,Inputs!$G$6:$G$9),LOOKUP(W3278,Inputs!$J$6:$J$9,Inputs!$H$6:$H$9))),0),"" )</f>
        <v/>
      </c>
      <c r="N3278" s="26">
        <f>IF($A3278&lt;=Inputs!$B$13,IF(9&lt;=Inputs!$B$8,IF(Inputs!$B$12&gt;0,MAX(MIN(NORM.INV(RAND(),LOOKUP(X3278,Inputs!$J$6:$J$9,Inputs!$G$6:$G$9),LOOKUP(X3278,Inputs!$J$6:$J$9,Inputs!$H$6:$H$9)),Inputs!$B$12),-Inputs!$B$12),NORM.INV(RAND(),LOOKUP(X3278,Inputs!$J$6:$J$9,Inputs!$G$6:$G$9),LOOKUP(X3278,Inputs!$J$6:$J$9,Inputs!$H$6:$H$9))),0),"" )</f>
        <v/>
      </c>
      <c r="O3278" s="26">
        <f>IF($A3278&lt;=Inputs!$B$13,IF(10&lt;=Inputs!$B$8,IF(Inputs!$B$12&gt;0,MAX(MIN(NORM.INV(RAND(),LOOKUP(Y3278,Inputs!$J$6:$J$9,Inputs!$G$6:$G$9),LOOKUP(Y3278,Inputs!$J$6:$J$9,Inputs!$H$6:$H$9)),Inputs!$B$12),-Inputs!$B$12),NORM.INV(RAND(),LOOKUP(Y3278,Inputs!$J$6:$J$9,Inputs!$G$6:$G$9),LOOKUP(Y3278,Inputs!$J$6:$J$9,Inputs!$H$6:$H$9))),0),"" )</f>
        <v/>
      </c>
      <c r="P3278" s="31">
        <f>IF($A3278&lt;=Inputs!$B$13,RAND(),"")</f>
        <v/>
      </c>
      <c r="Q3278" s="31">
        <f>IF($A3278&lt;=Inputs!$B$13,RAND(),"")</f>
        <v/>
      </c>
      <c r="R3278" s="31">
        <f>IF($A3278&lt;=Inputs!$B$13,RAND(),"")</f>
        <v/>
      </c>
      <c r="S3278" s="31">
        <f>IF($A3278&lt;=Inputs!$B$13,RAND(),"")</f>
        <v/>
      </c>
      <c r="T3278" s="31">
        <f>IF($A3278&lt;=Inputs!$B$13,RAND(),"")</f>
        <v/>
      </c>
      <c r="U3278" s="31">
        <f>IF($A3278&lt;=Inputs!$B$13,RAND(),"")</f>
        <v/>
      </c>
      <c r="V3278" s="31">
        <f>IF($A3278&lt;=Inputs!$B$13,RAND(),"")</f>
        <v/>
      </c>
      <c r="W3278" s="31">
        <f>IF($A3278&lt;=Inputs!$B$13,RAND(),"")</f>
        <v/>
      </c>
      <c r="X3278" s="31">
        <f>IF($A3278&lt;=Inputs!$B$13,RAND(),"")</f>
        <v/>
      </c>
      <c r="Y3278" s="31">
        <f>IF($A3278&lt;=Inputs!$B$13,RAND(),"")</f>
        <v/>
      </c>
    </row>
    <row r="3279">
      <c r="A3279" t="n">
        <v>3274</v>
      </c>
      <c r="B3279" s="26">
        <f>IF($A3279&lt;=Inputs!$B$13,IF(Inputs!$B$8&gt;0,SUM(F3279:O3279)/Inputs!$B$8,0),"")</f>
        <v/>
      </c>
      <c r="C3279" s="27">
        <f>IF($A3279&lt;=Inputs!$B$13,B3279/100,"")</f>
        <v/>
      </c>
      <c r="D3279" s="28">
        <f>IF($A3279&lt;=Inputs!$B$13,C3279*Inputs!$B$7,"")</f>
        <v/>
      </c>
      <c r="E3279" s="29">
        <f>IF($A3279&lt;=Inputs!$B$13,IF(D3279&gt;0,1,0),"")</f>
        <v/>
      </c>
      <c r="F3279" s="26">
        <f>IF($A3279&lt;=Inputs!$B$13,IF(1&lt;=Inputs!$B$8,IF(Inputs!$B$12&gt;0,MAX(MIN(NORM.INV(RAND(),LOOKUP(P3279,Inputs!$J$6:$J$9,Inputs!$G$6:$G$9),LOOKUP(P3279,Inputs!$J$6:$J$9,Inputs!$H$6:$H$9)),Inputs!$B$12),-Inputs!$B$12),NORM.INV(RAND(),LOOKUP(P3279,Inputs!$J$6:$J$9,Inputs!$G$6:$G$9),LOOKUP(P3279,Inputs!$J$6:$J$9,Inputs!$H$6:$H$9))),0),"" )</f>
        <v/>
      </c>
      <c r="G3279" s="26">
        <f>IF($A3279&lt;=Inputs!$B$13,IF(2&lt;=Inputs!$B$8,IF(Inputs!$B$12&gt;0,MAX(MIN(NORM.INV(RAND(),LOOKUP(Q3279,Inputs!$J$6:$J$9,Inputs!$G$6:$G$9),LOOKUP(Q3279,Inputs!$J$6:$J$9,Inputs!$H$6:$H$9)),Inputs!$B$12),-Inputs!$B$12),NORM.INV(RAND(),LOOKUP(Q3279,Inputs!$J$6:$J$9,Inputs!$G$6:$G$9),LOOKUP(Q3279,Inputs!$J$6:$J$9,Inputs!$H$6:$H$9))),0),"" )</f>
        <v/>
      </c>
      <c r="H3279" s="26">
        <f>IF($A3279&lt;=Inputs!$B$13,IF(3&lt;=Inputs!$B$8,IF(Inputs!$B$12&gt;0,MAX(MIN(NORM.INV(RAND(),LOOKUP(R3279,Inputs!$J$6:$J$9,Inputs!$G$6:$G$9),LOOKUP(R3279,Inputs!$J$6:$J$9,Inputs!$H$6:$H$9)),Inputs!$B$12),-Inputs!$B$12),NORM.INV(RAND(),LOOKUP(R3279,Inputs!$J$6:$J$9,Inputs!$G$6:$G$9),LOOKUP(R3279,Inputs!$J$6:$J$9,Inputs!$H$6:$H$9))),0),"" )</f>
        <v/>
      </c>
      <c r="I3279" s="26">
        <f>IF($A3279&lt;=Inputs!$B$13,IF(4&lt;=Inputs!$B$8,IF(Inputs!$B$12&gt;0,MAX(MIN(NORM.INV(RAND(),LOOKUP(S3279,Inputs!$J$6:$J$9,Inputs!$G$6:$G$9),LOOKUP(S3279,Inputs!$J$6:$J$9,Inputs!$H$6:$H$9)),Inputs!$B$12),-Inputs!$B$12),NORM.INV(RAND(),LOOKUP(S3279,Inputs!$J$6:$J$9,Inputs!$G$6:$G$9),LOOKUP(S3279,Inputs!$J$6:$J$9,Inputs!$H$6:$H$9))),0),"" )</f>
        <v/>
      </c>
      <c r="J3279" s="26">
        <f>IF($A3279&lt;=Inputs!$B$13,IF(5&lt;=Inputs!$B$8,IF(Inputs!$B$12&gt;0,MAX(MIN(NORM.INV(RAND(),LOOKUP(T3279,Inputs!$J$6:$J$9,Inputs!$G$6:$G$9),LOOKUP(T3279,Inputs!$J$6:$J$9,Inputs!$H$6:$H$9)),Inputs!$B$12),-Inputs!$B$12),NORM.INV(RAND(),LOOKUP(T3279,Inputs!$J$6:$J$9,Inputs!$G$6:$G$9),LOOKUP(T3279,Inputs!$J$6:$J$9,Inputs!$H$6:$H$9))),0),"" )</f>
        <v/>
      </c>
      <c r="K3279" s="26">
        <f>IF($A3279&lt;=Inputs!$B$13,IF(6&lt;=Inputs!$B$8,IF(Inputs!$B$12&gt;0,MAX(MIN(NORM.INV(RAND(),LOOKUP(U3279,Inputs!$J$6:$J$9,Inputs!$G$6:$G$9),LOOKUP(U3279,Inputs!$J$6:$J$9,Inputs!$H$6:$H$9)),Inputs!$B$12),-Inputs!$B$12),NORM.INV(RAND(),LOOKUP(U3279,Inputs!$J$6:$J$9,Inputs!$G$6:$G$9),LOOKUP(U3279,Inputs!$J$6:$J$9,Inputs!$H$6:$H$9))),0),"" )</f>
        <v/>
      </c>
      <c r="L3279" s="26">
        <f>IF($A3279&lt;=Inputs!$B$13,IF(7&lt;=Inputs!$B$8,IF(Inputs!$B$12&gt;0,MAX(MIN(NORM.INV(RAND(),LOOKUP(V3279,Inputs!$J$6:$J$9,Inputs!$G$6:$G$9),LOOKUP(V3279,Inputs!$J$6:$J$9,Inputs!$H$6:$H$9)),Inputs!$B$12),-Inputs!$B$12),NORM.INV(RAND(),LOOKUP(V3279,Inputs!$J$6:$J$9,Inputs!$G$6:$G$9),LOOKUP(V3279,Inputs!$J$6:$J$9,Inputs!$H$6:$H$9))),0),"" )</f>
        <v/>
      </c>
      <c r="M3279" s="26">
        <f>IF($A3279&lt;=Inputs!$B$13,IF(8&lt;=Inputs!$B$8,IF(Inputs!$B$12&gt;0,MAX(MIN(NORM.INV(RAND(),LOOKUP(W3279,Inputs!$J$6:$J$9,Inputs!$G$6:$G$9),LOOKUP(W3279,Inputs!$J$6:$J$9,Inputs!$H$6:$H$9)),Inputs!$B$12),-Inputs!$B$12),NORM.INV(RAND(),LOOKUP(W3279,Inputs!$J$6:$J$9,Inputs!$G$6:$G$9),LOOKUP(W3279,Inputs!$J$6:$J$9,Inputs!$H$6:$H$9))),0),"" )</f>
        <v/>
      </c>
      <c r="N3279" s="26">
        <f>IF($A3279&lt;=Inputs!$B$13,IF(9&lt;=Inputs!$B$8,IF(Inputs!$B$12&gt;0,MAX(MIN(NORM.INV(RAND(),LOOKUP(X3279,Inputs!$J$6:$J$9,Inputs!$G$6:$G$9),LOOKUP(X3279,Inputs!$J$6:$J$9,Inputs!$H$6:$H$9)),Inputs!$B$12),-Inputs!$B$12),NORM.INV(RAND(),LOOKUP(X3279,Inputs!$J$6:$J$9,Inputs!$G$6:$G$9),LOOKUP(X3279,Inputs!$J$6:$J$9,Inputs!$H$6:$H$9))),0),"" )</f>
        <v/>
      </c>
      <c r="O3279" s="26">
        <f>IF($A3279&lt;=Inputs!$B$13,IF(10&lt;=Inputs!$B$8,IF(Inputs!$B$12&gt;0,MAX(MIN(NORM.INV(RAND(),LOOKUP(Y3279,Inputs!$J$6:$J$9,Inputs!$G$6:$G$9),LOOKUP(Y3279,Inputs!$J$6:$J$9,Inputs!$H$6:$H$9)),Inputs!$B$12),-Inputs!$B$12),NORM.INV(RAND(),LOOKUP(Y3279,Inputs!$J$6:$J$9,Inputs!$G$6:$G$9),LOOKUP(Y3279,Inputs!$J$6:$J$9,Inputs!$H$6:$H$9))),0),"" )</f>
        <v/>
      </c>
      <c r="P3279" s="31">
        <f>IF($A3279&lt;=Inputs!$B$13,RAND(),"")</f>
        <v/>
      </c>
      <c r="Q3279" s="31">
        <f>IF($A3279&lt;=Inputs!$B$13,RAND(),"")</f>
        <v/>
      </c>
      <c r="R3279" s="31">
        <f>IF($A3279&lt;=Inputs!$B$13,RAND(),"")</f>
        <v/>
      </c>
      <c r="S3279" s="31">
        <f>IF($A3279&lt;=Inputs!$B$13,RAND(),"")</f>
        <v/>
      </c>
      <c r="T3279" s="31">
        <f>IF($A3279&lt;=Inputs!$B$13,RAND(),"")</f>
        <v/>
      </c>
      <c r="U3279" s="31">
        <f>IF($A3279&lt;=Inputs!$B$13,RAND(),"")</f>
        <v/>
      </c>
      <c r="V3279" s="31">
        <f>IF($A3279&lt;=Inputs!$B$13,RAND(),"")</f>
        <v/>
      </c>
      <c r="W3279" s="31">
        <f>IF($A3279&lt;=Inputs!$B$13,RAND(),"")</f>
        <v/>
      </c>
      <c r="X3279" s="31">
        <f>IF($A3279&lt;=Inputs!$B$13,RAND(),"")</f>
        <v/>
      </c>
      <c r="Y3279" s="31">
        <f>IF($A3279&lt;=Inputs!$B$13,RAND(),"")</f>
        <v/>
      </c>
    </row>
    <row r="3280">
      <c r="A3280" t="n">
        <v>3275</v>
      </c>
      <c r="B3280" s="26">
        <f>IF($A3280&lt;=Inputs!$B$13,IF(Inputs!$B$8&gt;0,SUM(F3280:O3280)/Inputs!$B$8,0),"")</f>
        <v/>
      </c>
      <c r="C3280" s="27">
        <f>IF($A3280&lt;=Inputs!$B$13,B3280/100,"")</f>
        <v/>
      </c>
      <c r="D3280" s="28">
        <f>IF($A3280&lt;=Inputs!$B$13,C3280*Inputs!$B$7,"")</f>
        <v/>
      </c>
      <c r="E3280" s="29">
        <f>IF($A3280&lt;=Inputs!$B$13,IF(D3280&gt;0,1,0),"")</f>
        <v/>
      </c>
      <c r="F3280" s="26">
        <f>IF($A3280&lt;=Inputs!$B$13,IF(1&lt;=Inputs!$B$8,IF(Inputs!$B$12&gt;0,MAX(MIN(NORM.INV(RAND(),LOOKUP(P3280,Inputs!$J$6:$J$9,Inputs!$G$6:$G$9),LOOKUP(P3280,Inputs!$J$6:$J$9,Inputs!$H$6:$H$9)),Inputs!$B$12),-Inputs!$B$12),NORM.INV(RAND(),LOOKUP(P3280,Inputs!$J$6:$J$9,Inputs!$G$6:$G$9),LOOKUP(P3280,Inputs!$J$6:$J$9,Inputs!$H$6:$H$9))),0),"" )</f>
        <v/>
      </c>
      <c r="G3280" s="26">
        <f>IF($A3280&lt;=Inputs!$B$13,IF(2&lt;=Inputs!$B$8,IF(Inputs!$B$12&gt;0,MAX(MIN(NORM.INV(RAND(),LOOKUP(Q3280,Inputs!$J$6:$J$9,Inputs!$G$6:$G$9),LOOKUP(Q3280,Inputs!$J$6:$J$9,Inputs!$H$6:$H$9)),Inputs!$B$12),-Inputs!$B$12),NORM.INV(RAND(),LOOKUP(Q3280,Inputs!$J$6:$J$9,Inputs!$G$6:$G$9),LOOKUP(Q3280,Inputs!$J$6:$J$9,Inputs!$H$6:$H$9))),0),"" )</f>
        <v/>
      </c>
      <c r="H3280" s="26">
        <f>IF($A3280&lt;=Inputs!$B$13,IF(3&lt;=Inputs!$B$8,IF(Inputs!$B$12&gt;0,MAX(MIN(NORM.INV(RAND(),LOOKUP(R3280,Inputs!$J$6:$J$9,Inputs!$G$6:$G$9),LOOKUP(R3280,Inputs!$J$6:$J$9,Inputs!$H$6:$H$9)),Inputs!$B$12),-Inputs!$B$12),NORM.INV(RAND(),LOOKUP(R3280,Inputs!$J$6:$J$9,Inputs!$G$6:$G$9),LOOKUP(R3280,Inputs!$J$6:$J$9,Inputs!$H$6:$H$9))),0),"" )</f>
        <v/>
      </c>
      <c r="I3280" s="26">
        <f>IF($A3280&lt;=Inputs!$B$13,IF(4&lt;=Inputs!$B$8,IF(Inputs!$B$12&gt;0,MAX(MIN(NORM.INV(RAND(),LOOKUP(S3280,Inputs!$J$6:$J$9,Inputs!$G$6:$G$9),LOOKUP(S3280,Inputs!$J$6:$J$9,Inputs!$H$6:$H$9)),Inputs!$B$12),-Inputs!$B$12),NORM.INV(RAND(),LOOKUP(S3280,Inputs!$J$6:$J$9,Inputs!$G$6:$G$9),LOOKUP(S3280,Inputs!$J$6:$J$9,Inputs!$H$6:$H$9))),0),"" )</f>
        <v/>
      </c>
      <c r="J3280" s="26">
        <f>IF($A3280&lt;=Inputs!$B$13,IF(5&lt;=Inputs!$B$8,IF(Inputs!$B$12&gt;0,MAX(MIN(NORM.INV(RAND(),LOOKUP(T3280,Inputs!$J$6:$J$9,Inputs!$G$6:$G$9),LOOKUP(T3280,Inputs!$J$6:$J$9,Inputs!$H$6:$H$9)),Inputs!$B$12),-Inputs!$B$12),NORM.INV(RAND(),LOOKUP(T3280,Inputs!$J$6:$J$9,Inputs!$G$6:$G$9),LOOKUP(T3280,Inputs!$J$6:$J$9,Inputs!$H$6:$H$9))),0),"" )</f>
        <v/>
      </c>
      <c r="K3280" s="26">
        <f>IF($A3280&lt;=Inputs!$B$13,IF(6&lt;=Inputs!$B$8,IF(Inputs!$B$12&gt;0,MAX(MIN(NORM.INV(RAND(),LOOKUP(U3280,Inputs!$J$6:$J$9,Inputs!$G$6:$G$9),LOOKUP(U3280,Inputs!$J$6:$J$9,Inputs!$H$6:$H$9)),Inputs!$B$12),-Inputs!$B$12),NORM.INV(RAND(),LOOKUP(U3280,Inputs!$J$6:$J$9,Inputs!$G$6:$G$9),LOOKUP(U3280,Inputs!$J$6:$J$9,Inputs!$H$6:$H$9))),0),"" )</f>
        <v/>
      </c>
      <c r="L3280" s="26">
        <f>IF($A3280&lt;=Inputs!$B$13,IF(7&lt;=Inputs!$B$8,IF(Inputs!$B$12&gt;0,MAX(MIN(NORM.INV(RAND(),LOOKUP(V3280,Inputs!$J$6:$J$9,Inputs!$G$6:$G$9),LOOKUP(V3280,Inputs!$J$6:$J$9,Inputs!$H$6:$H$9)),Inputs!$B$12),-Inputs!$B$12),NORM.INV(RAND(),LOOKUP(V3280,Inputs!$J$6:$J$9,Inputs!$G$6:$G$9),LOOKUP(V3280,Inputs!$J$6:$J$9,Inputs!$H$6:$H$9))),0),"" )</f>
        <v/>
      </c>
      <c r="M3280" s="26">
        <f>IF($A3280&lt;=Inputs!$B$13,IF(8&lt;=Inputs!$B$8,IF(Inputs!$B$12&gt;0,MAX(MIN(NORM.INV(RAND(),LOOKUP(W3280,Inputs!$J$6:$J$9,Inputs!$G$6:$G$9),LOOKUP(W3280,Inputs!$J$6:$J$9,Inputs!$H$6:$H$9)),Inputs!$B$12),-Inputs!$B$12),NORM.INV(RAND(),LOOKUP(W3280,Inputs!$J$6:$J$9,Inputs!$G$6:$G$9),LOOKUP(W3280,Inputs!$J$6:$J$9,Inputs!$H$6:$H$9))),0),"" )</f>
        <v/>
      </c>
      <c r="N3280" s="26">
        <f>IF($A3280&lt;=Inputs!$B$13,IF(9&lt;=Inputs!$B$8,IF(Inputs!$B$12&gt;0,MAX(MIN(NORM.INV(RAND(),LOOKUP(X3280,Inputs!$J$6:$J$9,Inputs!$G$6:$G$9),LOOKUP(X3280,Inputs!$J$6:$J$9,Inputs!$H$6:$H$9)),Inputs!$B$12),-Inputs!$B$12),NORM.INV(RAND(),LOOKUP(X3280,Inputs!$J$6:$J$9,Inputs!$G$6:$G$9),LOOKUP(X3280,Inputs!$J$6:$J$9,Inputs!$H$6:$H$9))),0),"" )</f>
        <v/>
      </c>
      <c r="O3280" s="26">
        <f>IF($A3280&lt;=Inputs!$B$13,IF(10&lt;=Inputs!$B$8,IF(Inputs!$B$12&gt;0,MAX(MIN(NORM.INV(RAND(),LOOKUP(Y3280,Inputs!$J$6:$J$9,Inputs!$G$6:$G$9),LOOKUP(Y3280,Inputs!$J$6:$J$9,Inputs!$H$6:$H$9)),Inputs!$B$12),-Inputs!$B$12),NORM.INV(RAND(),LOOKUP(Y3280,Inputs!$J$6:$J$9,Inputs!$G$6:$G$9),LOOKUP(Y3280,Inputs!$J$6:$J$9,Inputs!$H$6:$H$9))),0),"" )</f>
        <v/>
      </c>
      <c r="P3280" s="31">
        <f>IF($A3280&lt;=Inputs!$B$13,RAND(),"")</f>
        <v/>
      </c>
      <c r="Q3280" s="31">
        <f>IF($A3280&lt;=Inputs!$B$13,RAND(),"")</f>
        <v/>
      </c>
      <c r="R3280" s="31">
        <f>IF($A3280&lt;=Inputs!$B$13,RAND(),"")</f>
        <v/>
      </c>
      <c r="S3280" s="31">
        <f>IF($A3280&lt;=Inputs!$B$13,RAND(),"")</f>
        <v/>
      </c>
      <c r="T3280" s="31">
        <f>IF($A3280&lt;=Inputs!$B$13,RAND(),"")</f>
        <v/>
      </c>
      <c r="U3280" s="31">
        <f>IF($A3280&lt;=Inputs!$B$13,RAND(),"")</f>
        <v/>
      </c>
      <c r="V3280" s="31">
        <f>IF($A3280&lt;=Inputs!$B$13,RAND(),"")</f>
        <v/>
      </c>
      <c r="W3280" s="31">
        <f>IF($A3280&lt;=Inputs!$B$13,RAND(),"")</f>
        <v/>
      </c>
      <c r="X3280" s="31">
        <f>IF($A3280&lt;=Inputs!$B$13,RAND(),"")</f>
        <v/>
      </c>
      <c r="Y3280" s="31">
        <f>IF($A3280&lt;=Inputs!$B$13,RAND(),"")</f>
        <v/>
      </c>
    </row>
    <row r="3281">
      <c r="A3281" t="n">
        <v>3276</v>
      </c>
      <c r="B3281" s="26">
        <f>IF($A3281&lt;=Inputs!$B$13,IF(Inputs!$B$8&gt;0,SUM(F3281:O3281)/Inputs!$B$8,0),"")</f>
        <v/>
      </c>
      <c r="C3281" s="27">
        <f>IF($A3281&lt;=Inputs!$B$13,B3281/100,"")</f>
        <v/>
      </c>
      <c r="D3281" s="28">
        <f>IF($A3281&lt;=Inputs!$B$13,C3281*Inputs!$B$7,"")</f>
        <v/>
      </c>
      <c r="E3281" s="29">
        <f>IF($A3281&lt;=Inputs!$B$13,IF(D3281&gt;0,1,0),"")</f>
        <v/>
      </c>
      <c r="F3281" s="26">
        <f>IF($A3281&lt;=Inputs!$B$13,IF(1&lt;=Inputs!$B$8,IF(Inputs!$B$12&gt;0,MAX(MIN(NORM.INV(RAND(),LOOKUP(P3281,Inputs!$J$6:$J$9,Inputs!$G$6:$G$9),LOOKUP(P3281,Inputs!$J$6:$J$9,Inputs!$H$6:$H$9)),Inputs!$B$12),-Inputs!$B$12),NORM.INV(RAND(),LOOKUP(P3281,Inputs!$J$6:$J$9,Inputs!$G$6:$G$9),LOOKUP(P3281,Inputs!$J$6:$J$9,Inputs!$H$6:$H$9))),0),"" )</f>
        <v/>
      </c>
      <c r="G3281" s="26">
        <f>IF($A3281&lt;=Inputs!$B$13,IF(2&lt;=Inputs!$B$8,IF(Inputs!$B$12&gt;0,MAX(MIN(NORM.INV(RAND(),LOOKUP(Q3281,Inputs!$J$6:$J$9,Inputs!$G$6:$G$9),LOOKUP(Q3281,Inputs!$J$6:$J$9,Inputs!$H$6:$H$9)),Inputs!$B$12),-Inputs!$B$12),NORM.INV(RAND(),LOOKUP(Q3281,Inputs!$J$6:$J$9,Inputs!$G$6:$G$9),LOOKUP(Q3281,Inputs!$J$6:$J$9,Inputs!$H$6:$H$9))),0),"" )</f>
        <v/>
      </c>
      <c r="H3281" s="26">
        <f>IF($A3281&lt;=Inputs!$B$13,IF(3&lt;=Inputs!$B$8,IF(Inputs!$B$12&gt;0,MAX(MIN(NORM.INV(RAND(),LOOKUP(R3281,Inputs!$J$6:$J$9,Inputs!$G$6:$G$9),LOOKUP(R3281,Inputs!$J$6:$J$9,Inputs!$H$6:$H$9)),Inputs!$B$12),-Inputs!$B$12),NORM.INV(RAND(),LOOKUP(R3281,Inputs!$J$6:$J$9,Inputs!$G$6:$G$9),LOOKUP(R3281,Inputs!$J$6:$J$9,Inputs!$H$6:$H$9))),0),"" )</f>
        <v/>
      </c>
      <c r="I3281" s="26">
        <f>IF($A3281&lt;=Inputs!$B$13,IF(4&lt;=Inputs!$B$8,IF(Inputs!$B$12&gt;0,MAX(MIN(NORM.INV(RAND(),LOOKUP(S3281,Inputs!$J$6:$J$9,Inputs!$G$6:$G$9),LOOKUP(S3281,Inputs!$J$6:$J$9,Inputs!$H$6:$H$9)),Inputs!$B$12),-Inputs!$B$12),NORM.INV(RAND(),LOOKUP(S3281,Inputs!$J$6:$J$9,Inputs!$G$6:$G$9),LOOKUP(S3281,Inputs!$J$6:$J$9,Inputs!$H$6:$H$9))),0),"" )</f>
        <v/>
      </c>
      <c r="J3281" s="26">
        <f>IF($A3281&lt;=Inputs!$B$13,IF(5&lt;=Inputs!$B$8,IF(Inputs!$B$12&gt;0,MAX(MIN(NORM.INV(RAND(),LOOKUP(T3281,Inputs!$J$6:$J$9,Inputs!$G$6:$G$9),LOOKUP(T3281,Inputs!$J$6:$J$9,Inputs!$H$6:$H$9)),Inputs!$B$12),-Inputs!$B$12),NORM.INV(RAND(),LOOKUP(T3281,Inputs!$J$6:$J$9,Inputs!$G$6:$G$9),LOOKUP(T3281,Inputs!$J$6:$J$9,Inputs!$H$6:$H$9))),0),"" )</f>
        <v/>
      </c>
      <c r="K3281" s="26">
        <f>IF($A3281&lt;=Inputs!$B$13,IF(6&lt;=Inputs!$B$8,IF(Inputs!$B$12&gt;0,MAX(MIN(NORM.INV(RAND(),LOOKUP(U3281,Inputs!$J$6:$J$9,Inputs!$G$6:$G$9),LOOKUP(U3281,Inputs!$J$6:$J$9,Inputs!$H$6:$H$9)),Inputs!$B$12),-Inputs!$B$12),NORM.INV(RAND(),LOOKUP(U3281,Inputs!$J$6:$J$9,Inputs!$G$6:$G$9),LOOKUP(U3281,Inputs!$J$6:$J$9,Inputs!$H$6:$H$9))),0),"" )</f>
        <v/>
      </c>
      <c r="L3281" s="26">
        <f>IF($A3281&lt;=Inputs!$B$13,IF(7&lt;=Inputs!$B$8,IF(Inputs!$B$12&gt;0,MAX(MIN(NORM.INV(RAND(),LOOKUP(V3281,Inputs!$J$6:$J$9,Inputs!$G$6:$G$9),LOOKUP(V3281,Inputs!$J$6:$J$9,Inputs!$H$6:$H$9)),Inputs!$B$12),-Inputs!$B$12),NORM.INV(RAND(),LOOKUP(V3281,Inputs!$J$6:$J$9,Inputs!$G$6:$G$9),LOOKUP(V3281,Inputs!$J$6:$J$9,Inputs!$H$6:$H$9))),0),"" )</f>
        <v/>
      </c>
      <c r="M3281" s="26">
        <f>IF($A3281&lt;=Inputs!$B$13,IF(8&lt;=Inputs!$B$8,IF(Inputs!$B$12&gt;0,MAX(MIN(NORM.INV(RAND(),LOOKUP(W3281,Inputs!$J$6:$J$9,Inputs!$G$6:$G$9),LOOKUP(W3281,Inputs!$J$6:$J$9,Inputs!$H$6:$H$9)),Inputs!$B$12),-Inputs!$B$12),NORM.INV(RAND(),LOOKUP(W3281,Inputs!$J$6:$J$9,Inputs!$G$6:$G$9),LOOKUP(W3281,Inputs!$J$6:$J$9,Inputs!$H$6:$H$9))),0),"" )</f>
        <v/>
      </c>
      <c r="N3281" s="26">
        <f>IF($A3281&lt;=Inputs!$B$13,IF(9&lt;=Inputs!$B$8,IF(Inputs!$B$12&gt;0,MAX(MIN(NORM.INV(RAND(),LOOKUP(X3281,Inputs!$J$6:$J$9,Inputs!$G$6:$G$9),LOOKUP(X3281,Inputs!$J$6:$J$9,Inputs!$H$6:$H$9)),Inputs!$B$12),-Inputs!$B$12),NORM.INV(RAND(),LOOKUP(X3281,Inputs!$J$6:$J$9,Inputs!$G$6:$G$9),LOOKUP(X3281,Inputs!$J$6:$J$9,Inputs!$H$6:$H$9))),0),"" )</f>
        <v/>
      </c>
      <c r="O3281" s="26">
        <f>IF($A3281&lt;=Inputs!$B$13,IF(10&lt;=Inputs!$B$8,IF(Inputs!$B$12&gt;0,MAX(MIN(NORM.INV(RAND(),LOOKUP(Y3281,Inputs!$J$6:$J$9,Inputs!$G$6:$G$9),LOOKUP(Y3281,Inputs!$J$6:$J$9,Inputs!$H$6:$H$9)),Inputs!$B$12),-Inputs!$B$12),NORM.INV(RAND(),LOOKUP(Y3281,Inputs!$J$6:$J$9,Inputs!$G$6:$G$9),LOOKUP(Y3281,Inputs!$J$6:$J$9,Inputs!$H$6:$H$9))),0),"" )</f>
        <v/>
      </c>
      <c r="P3281" s="31">
        <f>IF($A3281&lt;=Inputs!$B$13,RAND(),"")</f>
        <v/>
      </c>
      <c r="Q3281" s="31">
        <f>IF($A3281&lt;=Inputs!$B$13,RAND(),"")</f>
        <v/>
      </c>
      <c r="R3281" s="31">
        <f>IF($A3281&lt;=Inputs!$B$13,RAND(),"")</f>
        <v/>
      </c>
      <c r="S3281" s="31">
        <f>IF($A3281&lt;=Inputs!$B$13,RAND(),"")</f>
        <v/>
      </c>
      <c r="T3281" s="31">
        <f>IF($A3281&lt;=Inputs!$B$13,RAND(),"")</f>
        <v/>
      </c>
      <c r="U3281" s="31">
        <f>IF($A3281&lt;=Inputs!$B$13,RAND(),"")</f>
        <v/>
      </c>
      <c r="V3281" s="31">
        <f>IF($A3281&lt;=Inputs!$B$13,RAND(),"")</f>
        <v/>
      </c>
      <c r="W3281" s="31">
        <f>IF($A3281&lt;=Inputs!$B$13,RAND(),"")</f>
        <v/>
      </c>
      <c r="X3281" s="31">
        <f>IF($A3281&lt;=Inputs!$B$13,RAND(),"")</f>
        <v/>
      </c>
      <c r="Y3281" s="31">
        <f>IF($A3281&lt;=Inputs!$B$13,RAND(),"")</f>
        <v/>
      </c>
    </row>
    <row r="3282">
      <c r="A3282" t="n">
        <v>3277</v>
      </c>
      <c r="B3282" s="26">
        <f>IF($A3282&lt;=Inputs!$B$13,IF(Inputs!$B$8&gt;0,SUM(F3282:O3282)/Inputs!$B$8,0),"")</f>
        <v/>
      </c>
      <c r="C3282" s="27">
        <f>IF($A3282&lt;=Inputs!$B$13,B3282/100,"")</f>
        <v/>
      </c>
      <c r="D3282" s="28">
        <f>IF($A3282&lt;=Inputs!$B$13,C3282*Inputs!$B$7,"")</f>
        <v/>
      </c>
      <c r="E3282" s="29">
        <f>IF($A3282&lt;=Inputs!$B$13,IF(D3282&gt;0,1,0),"")</f>
        <v/>
      </c>
      <c r="F3282" s="26">
        <f>IF($A3282&lt;=Inputs!$B$13,IF(1&lt;=Inputs!$B$8,IF(Inputs!$B$12&gt;0,MAX(MIN(NORM.INV(RAND(),LOOKUP(P3282,Inputs!$J$6:$J$9,Inputs!$G$6:$G$9),LOOKUP(P3282,Inputs!$J$6:$J$9,Inputs!$H$6:$H$9)),Inputs!$B$12),-Inputs!$B$12),NORM.INV(RAND(),LOOKUP(P3282,Inputs!$J$6:$J$9,Inputs!$G$6:$G$9),LOOKUP(P3282,Inputs!$J$6:$J$9,Inputs!$H$6:$H$9))),0),"" )</f>
        <v/>
      </c>
      <c r="G3282" s="26">
        <f>IF($A3282&lt;=Inputs!$B$13,IF(2&lt;=Inputs!$B$8,IF(Inputs!$B$12&gt;0,MAX(MIN(NORM.INV(RAND(),LOOKUP(Q3282,Inputs!$J$6:$J$9,Inputs!$G$6:$G$9),LOOKUP(Q3282,Inputs!$J$6:$J$9,Inputs!$H$6:$H$9)),Inputs!$B$12),-Inputs!$B$12),NORM.INV(RAND(),LOOKUP(Q3282,Inputs!$J$6:$J$9,Inputs!$G$6:$G$9),LOOKUP(Q3282,Inputs!$J$6:$J$9,Inputs!$H$6:$H$9))),0),"" )</f>
        <v/>
      </c>
      <c r="H3282" s="26">
        <f>IF($A3282&lt;=Inputs!$B$13,IF(3&lt;=Inputs!$B$8,IF(Inputs!$B$12&gt;0,MAX(MIN(NORM.INV(RAND(),LOOKUP(R3282,Inputs!$J$6:$J$9,Inputs!$G$6:$G$9),LOOKUP(R3282,Inputs!$J$6:$J$9,Inputs!$H$6:$H$9)),Inputs!$B$12),-Inputs!$B$12),NORM.INV(RAND(),LOOKUP(R3282,Inputs!$J$6:$J$9,Inputs!$G$6:$G$9),LOOKUP(R3282,Inputs!$J$6:$J$9,Inputs!$H$6:$H$9))),0),"" )</f>
        <v/>
      </c>
      <c r="I3282" s="26">
        <f>IF($A3282&lt;=Inputs!$B$13,IF(4&lt;=Inputs!$B$8,IF(Inputs!$B$12&gt;0,MAX(MIN(NORM.INV(RAND(),LOOKUP(S3282,Inputs!$J$6:$J$9,Inputs!$G$6:$G$9),LOOKUP(S3282,Inputs!$J$6:$J$9,Inputs!$H$6:$H$9)),Inputs!$B$12),-Inputs!$B$12),NORM.INV(RAND(),LOOKUP(S3282,Inputs!$J$6:$J$9,Inputs!$G$6:$G$9),LOOKUP(S3282,Inputs!$J$6:$J$9,Inputs!$H$6:$H$9))),0),"" )</f>
        <v/>
      </c>
      <c r="J3282" s="26">
        <f>IF($A3282&lt;=Inputs!$B$13,IF(5&lt;=Inputs!$B$8,IF(Inputs!$B$12&gt;0,MAX(MIN(NORM.INV(RAND(),LOOKUP(T3282,Inputs!$J$6:$J$9,Inputs!$G$6:$G$9),LOOKUP(T3282,Inputs!$J$6:$J$9,Inputs!$H$6:$H$9)),Inputs!$B$12),-Inputs!$B$12),NORM.INV(RAND(),LOOKUP(T3282,Inputs!$J$6:$J$9,Inputs!$G$6:$G$9),LOOKUP(T3282,Inputs!$J$6:$J$9,Inputs!$H$6:$H$9))),0),"" )</f>
        <v/>
      </c>
      <c r="K3282" s="26">
        <f>IF($A3282&lt;=Inputs!$B$13,IF(6&lt;=Inputs!$B$8,IF(Inputs!$B$12&gt;0,MAX(MIN(NORM.INV(RAND(),LOOKUP(U3282,Inputs!$J$6:$J$9,Inputs!$G$6:$G$9),LOOKUP(U3282,Inputs!$J$6:$J$9,Inputs!$H$6:$H$9)),Inputs!$B$12),-Inputs!$B$12),NORM.INV(RAND(),LOOKUP(U3282,Inputs!$J$6:$J$9,Inputs!$G$6:$G$9),LOOKUP(U3282,Inputs!$J$6:$J$9,Inputs!$H$6:$H$9))),0),"" )</f>
        <v/>
      </c>
      <c r="L3282" s="26">
        <f>IF($A3282&lt;=Inputs!$B$13,IF(7&lt;=Inputs!$B$8,IF(Inputs!$B$12&gt;0,MAX(MIN(NORM.INV(RAND(),LOOKUP(V3282,Inputs!$J$6:$J$9,Inputs!$G$6:$G$9),LOOKUP(V3282,Inputs!$J$6:$J$9,Inputs!$H$6:$H$9)),Inputs!$B$12),-Inputs!$B$12),NORM.INV(RAND(),LOOKUP(V3282,Inputs!$J$6:$J$9,Inputs!$G$6:$G$9),LOOKUP(V3282,Inputs!$J$6:$J$9,Inputs!$H$6:$H$9))),0),"" )</f>
        <v/>
      </c>
      <c r="M3282" s="26">
        <f>IF($A3282&lt;=Inputs!$B$13,IF(8&lt;=Inputs!$B$8,IF(Inputs!$B$12&gt;0,MAX(MIN(NORM.INV(RAND(),LOOKUP(W3282,Inputs!$J$6:$J$9,Inputs!$G$6:$G$9),LOOKUP(W3282,Inputs!$J$6:$J$9,Inputs!$H$6:$H$9)),Inputs!$B$12),-Inputs!$B$12),NORM.INV(RAND(),LOOKUP(W3282,Inputs!$J$6:$J$9,Inputs!$G$6:$G$9),LOOKUP(W3282,Inputs!$J$6:$J$9,Inputs!$H$6:$H$9))),0),"" )</f>
        <v/>
      </c>
      <c r="N3282" s="26">
        <f>IF($A3282&lt;=Inputs!$B$13,IF(9&lt;=Inputs!$B$8,IF(Inputs!$B$12&gt;0,MAX(MIN(NORM.INV(RAND(),LOOKUP(X3282,Inputs!$J$6:$J$9,Inputs!$G$6:$G$9),LOOKUP(X3282,Inputs!$J$6:$J$9,Inputs!$H$6:$H$9)),Inputs!$B$12),-Inputs!$B$12),NORM.INV(RAND(),LOOKUP(X3282,Inputs!$J$6:$J$9,Inputs!$G$6:$G$9),LOOKUP(X3282,Inputs!$J$6:$J$9,Inputs!$H$6:$H$9))),0),"" )</f>
        <v/>
      </c>
      <c r="O3282" s="26">
        <f>IF($A3282&lt;=Inputs!$B$13,IF(10&lt;=Inputs!$B$8,IF(Inputs!$B$12&gt;0,MAX(MIN(NORM.INV(RAND(),LOOKUP(Y3282,Inputs!$J$6:$J$9,Inputs!$G$6:$G$9),LOOKUP(Y3282,Inputs!$J$6:$J$9,Inputs!$H$6:$H$9)),Inputs!$B$12),-Inputs!$B$12),NORM.INV(RAND(),LOOKUP(Y3282,Inputs!$J$6:$J$9,Inputs!$G$6:$G$9),LOOKUP(Y3282,Inputs!$J$6:$J$9,Inputs!$H$6:$H$9))),0),"" )</f>
        <v/>
      </c>
      <c r="P3282" s="31">
        <f>IF($A3282&lt;=Inputs!$B$13,RAND(),"")</f>
        <v/>
      </c>
      <c r="Q3282" s="31">
        <f>IF($A3282&lt;=Inputs!$B$13,RAND(),"")</f>
        <v/>
      </c>
      <c r="R3282" s="31">
        <f>IF($A3282&lt;=Inputs!$B$13,RAND(),"")</f>
        <v/>
      </c>
      <c r="S3282" s="31">
        <f>IF($A3282&lt;=Inputs!$B$13,RAND(),"")</f>
        <v/>
      </c>
      <c r="T3282" s="31">
        <f>IF($A3282&lt;=Inputs!$B$13,RAND(),"")</f>
        <v/>
      </c>
      <c r="U3282" s="31">
        <f>IF($A3282&lt;=Inputs!$B$13,RAND(),"")</f>
        <v/>
      </c>
      <c r="V3282" s="31">
        <f>IF($A3282&lt;=Inputs!$B$13,RAND(),"")</f>
        <v/>
      </c>
      <c r="W3282" s="31">
        <f>IF($A3282&lt;=Inputs!$B$13,RAND(),"")</f>
        <v/>
      </c>
      <c r="X3282" s="31">
        <f>IF($A3282&lt;=Inputs!$B$13,RAND(),"")</f>
        <v/>
      </c>
      <c r="Y3282" s="31">
        <f>IF($A3282&lt;=Inputs!$B$13,RAND(),"")</f>
        <v/>
      </c>
    </row>
    <row r="3283">
      <c r="A3283" t="n">
        <v>3278</v>
      </c>
      <c r="B3283" s="26">
        <f>IF($A3283&lt;=Inputs!$B$13,IF(Inputs!$B$8&gt;0,SUM(F3283:O3283)/Inputs!$B$8,0),"")</f>
        <v/>
      </c>
      <c r="C3283" s="27">
        <f>IF($A3283&lt;=Inputs!$B$13,B3283/100,"")</f>
        <v/>
      </c>
      <c r="D3283" s="28">
        <f>IF($A3283&lt;=Inputs!$B$13,C3283*Inputs!$B$7,"")</f>
        <v/>
      </c>
      <c r="E3283" s="29">
        <f>IF($A3283&lt;=Inputs!$B$13,IF(D3283&gt;0,1,0),"")</f>
        <v/>
      </c>
      <c r="F3283" s="26">
        <f>IF($A3283&lt;=Inputs!$B$13,IF(1&lt;=Inputs!$B$8,IF(Inputs!$B$12&gt;0,MAX(MIN(NORM.INV(RAND(),LOOKUP(P3283,Inputs!$J$6:$J$9,Inputs!$G$6:$G$9),LOOKUP(P3283,Inputs!$J$6:$J$9,Inputs!$H$6:$H$9)),Inputs!$B$12),-Inputs!$B$12),NORM.INV(RAND(),LOOKUP(P3283,Inputs!$J$6:$J$9,Inputs!$G$6:$G$9),LOOKUP(P3283,Inputs!$J$6:$J$9,Inputs!$H$6:$H$9))),0),"" )</f>
        <v/>
      </c>
      <c r="G3283" s="26">
        <f>IF($A3283&lt;=Inputs!$B$13,IF(2&lt;=Inputs!$B$8,IF(Inputs!$B$12&gt;0,MAX(MIN(NORM.INV(RAND(),LOOKUP(Q3283,Inputs!$J$6:$J$9,Inputs!$G$6:$G$9),LOOKUP(Q3283,Inputs!$J$6:$J$9,Inputs!$H$6:$H$9)),Inputs!$B$12),-Inputs!$B$12),NORM.INV(RAND(),LOOKUP(Q3283,Inputs!$J$6:$J$9,Inputs!$G$6:$G$9),LOOKUP(Q3283,Inputs!$J$6:$J$9,Inputs!$H$6:$H$9))),0),"" )</f>
        <v/>
      </c>
      <c r="H3283" s="26">
        <f>IF($A3283&lt;=Inputs!$B$13,IF(3&lt;=Inputs!$B$8,IF(Inputs!$B$12&gt;0,MAX(MIN(NORM.INV(RAND(),LOOKUP(R3283,Inputs!$J$6:$J$9,Inputs!$G$6:$G$9),LOOKUP(R3283,Inputs!$J$6:$J$9,Inputs!$H$6:$H$9)),Inputs!$B$12),-Inputs!$B$12),NORM.INV(RAND(),LOOKUP(R3283,Inputs!$J$6:$J$9,Inputs!$G$6:$G$9),LOOKUP(R3283,Inputs!$J$6:$J$9,Inputs!$H$6:$H$9))),0),"" )</f>
        <v/>
      </c>
      <c r="I3283" s="26">
        <f>IF($A3283&lt;=Inputs!$B$13,IF(4&lt;=Inputs!$B$8,IF(Inputs!$B$12&gt;0,MAX(MIN(NORM.INV(RAND(),LOOKUP(S3283,Inputs!$J$6:$J$9,Inputs!$G$6:$G$9),LOOKUP(S3283,Inputs!$J$6:$J$9,Inputs!$H$6:$H$9)),Inputs!$B$12),-Inputs!$B$12),NORM.INV(RAND(),LOOKUP(S3283,Inputs!$J$6:$J$9,Inputs!$G$6:$G$9),LOOKUP(S3283,Inputs!$J$6:$J$9,Inputs!$H$6:$H$9))),0),"" )</f>
        <v/>
      </c>
      <c r="J3283" s="26">
        <f>IF($A3283&lt;=Inputs!$B$13,IF(5&lt;=Inputs!$B$8,IF(Inputs!$B$12&gt;0,MAX(MIN(NORM.INV(RAND(),LOOKUP(T3283,Inputs!$J$6:$J$9,Inputs!$G$6:$G$9),LOOKUP(T3283,Inputs!$J$6:$J$9,Inputs!$H$6:$H$9)),Inputs!$B$12),-Inputs!$B$12),NORM.INV(RAND(),LOOKUP(T3283,Inputs!$J$6:$J$9,Inputs!$G$6:$G$9),LOOKUP(T3283,Inputs!$J$6:$J$9,Inputs!$H$6:$H$9))),0),"" )</f>
        <v/>
      </c>
      <c r="K3283" s="26">
        <f>IF($A3283&lt;=Inputs!$B$13,IF(6&lt;=Inputs!$B$8,IF(Inputs!$B$12&gt;0,MAX(MIN(NORM.INV(RAND(),LOOKUP(U3283,Inputs!$J$6:$J$9,Inputs!$G$6:$G$9),LOOKUP(U3283,Inputs!$J$6:$J$9,Inputs!$H$6:$H$9)),Inputs!$B$12),-Inputs!$B$12),NORM.INV(RAND(),LOOKUP(U3283,Inputs!$J$6:$J$9,Inputs!$G$6:$G$9),LOOKUP(U3283,Inputs!$J$6:$J$9,Inputs!$H$6:$H$9))),0),"" )</f>
        <v/>
      </c>
      <c r="L3283" s="26">
        <f>IF($A3283&lt;=Inputs!$B$13,IF(7&lt;=Inputs!$B$8,IF(Inputs!$B$12&gt;0,MAX(MIN(NORM.INV(RAND(),LOOKUP(V3283,Inputs!$J$6:$J$9,Inputs!$G$6:$G$9),LOOKUP(V3283,Inputs!$J$6:$J$9,Inputs!$H$6:$H$9)),Inputs!$B$12),-Inputs!$B$12),NORM.INV(RAND(),LOOKUP(V3283,Inputs!$J$6:$J$9,Inputs!$G$6:$G$9),LOOKUP(V3283,Inputs!$J$6:$J$9,Inputs!$H$6:$H$9))),0),"" )</f>
        <v/>
      </c>
      <c r="M3283" s="26">
        <f>IF($A3283&lt;=Inputs!$B$13,IF(8&lt;=Inputs!$B$8,IF(Inputs!$B$12&gt;0,MAX(MIN(NORM.INV(RAND(),LOOKUP(W3283,Inputs!$J$6:$J$9,Inputs!$G$6:$G$9),LOOKUP(W3283,Inputs!$J$6:$J$9,Inputs!$H$6:$H$9)),Inputs!$B$12),-Inputs!$B$12),NORM.INV(RAND(),LOOKUP(W3283,Inputs!$J$6:$J$9,Inputs!$G$6:$G$9),LOOKUP(W3283,Inputs!$J$6:$J$9,Inputs!$H$6:$H$9))),0),"" )</f>
        <v/>
      </c>
      <c r="N3283" s="26">
        <f>IF($A3283&lt;=Inputs!$B$13,IF(9&lt;=Inputs!$B$8,IF(Inputs!$B$12&gt;0,MAX(MIN(NORM.INV(RAND(),LOOKUP(X3283,Inputs!$J$6:$J$9,Inputs!$G$6:$G$9),LOOKUP(X3283,Inputs!$J$6:$J$9,Inputs!$H$6:$H$9)),Inputs!$B$12),-Inputs!$B$12),NORM.INV(RAND(),LOOKUP(X3283,Inputs!$J$6:$J$9,Inputs!$G$6:$G$9),LOOKUP(X3283,Inputs!$J$6:$J$9,Inputs!$H$6:$H$9))),0),"" )</f>
        <v/>
      </c>
      <c r="O3283" s="26">
        <f>IF($A3283&lt;=Inputs!$B$13,IF(10&lt;=Inputs!$B$8,IF(Inputs!$B$12&gt;0,MAX(MIN(NORM.INV(RAND(),LOOKUP(Y3283,Inputs!$J$6:$J$9,Inputs!$G$6:$G$9),LOOKUP(Y3283,Inputs!$J$6:$J$9,Inputs!$H$6:$H$9)),Inputs!$B$12),-Inputs!$B$12),NORM.INV(RAND(),LOOKUP(Y3283,Inputs!$J$6:$J$9,Inputs!$G$6:$G$9),LOOKUP(Y3283,Inputs!$J$6:$J$9,Inputs!$H$6:$H$9))),0),"" )</f>
        <v/>
      </c>
      <c r="P3283" s="31">
        <f>IF($A3283&lt;=Inputs!$B$13,RAND(),"")</f>
        <v/>
      </c>
      <c r="Q3283" s="31">
        <f>IF($A3283&lt;=Inputs!$B$13,RAND(),"")</f>
        <v/>
      </c>
      <c r="R3283" s="31">
        <f>IF($A3283&lt;=Inputs!$B$13,RAND(),"")</f>
        <v/>
      </c>
      <c r="S3283" s="31">
        <f>IF($A3283&lt;=Inputs!$B$13,RAND(),"")</f>
        <v/>
      </c>
      <c r="T3283" s="31">
        <f>IF($A3283&lt;=Inputs!$B$13,RAND(),"")</f>
        <v/>
      </c>
      <c r="U3283" s="31">
        <f>IF($A3283&lt;=Inputs!$B$13,RAND(),"")</f>
        <v/>
      </c>
      <c r="V3283" s="31">
        <f>IF($A3283&lt;=Inputs!$B$13,RAND(),"")</f>
        <v/>
      </c>
      <c r="W3283" s="31">
        <f>IF($A3283&lt;=Inputs!$B$13,RAND(),"")</f>
        <v/>
      </c>
      <c r="X3283" s="31">
        <f>IF($A3283&lt;=Inputs!$B$13,RAND(),"")</f>
        <v/>
      </c>
      <c r="Y3283" s="31">
        <f>IF($A3283&lt;=Inputs!$B$13,RAND(),"")</f>
        <v/>
      </c>
    </row>
    <row r="3284">
      <c r="A3284" t="n">
        <v>3279</v>
      </c>
      <c r="B3284" s="26">
        <f>IF($A3284&lt;=Inputs!$B$13,IF(Inputs!$B$8&gt;0,SUM(F3284:O3284)/Inputs!$B$8,0),"")</f>
        <v/>
      </c>
      <c r="C3284" s="27">
        <f>IF($A3284&lt;=Inputs!$B$13,B3284/100,"")</f>
        <v/>
      </c>
      <c r="D3284" s="28">
        <f>IF($A3284&lt;=Inputs!$B$13,C3284*Inputs!$B$7,"")</f>
        <v/>
      </c>
      <c r="E3284" s="29">
        <f>IF($A3284&lt;=Inputs!$B$13,IF(D3284&gt;0,1,0),"")</f>
        <v/>
      </c>
      <c r="F3284" s="26">
        <f>IF($A3284&lt;=Inputs!$B$13,IF(1&lt;=Inputs!$B$8,IF(Inputs!$B$12&gt;0,MAX(MIN(NORM.INV(RAND(),LOOKUP(P3284,Inputs!$J$6:$J$9,Inputs!$G$6:$G$9),LOOKUP(P3284,Inputs!$J$6:$J$9,Inputs!$H$6:$H$9)),Inputs!$B$12),-Inputs!$B$12),NORM.INV(RAND(),LOOKUP(P3284,Inputs!$J$6:$J$9,Inputs!$G$6:$G$9),LOOKUP(P3284,Inputs!$J$6:$J$9,Inputs!$H$6:$H$9))),0),"" )</f>
        <v/>
      </c>
      <c r="G3284" s="26">
        <f>IF($A3284&lt;=Inputs!$B$13,IF(2&lt;=Inputs!$B$8,IF(Inputs!$B$12&gt;0,MAX(MIN(NORM.INV(RAND(),LOOKUP(Q3284,Inputs!$J$6:$J$9,Inputs!$G$6:$G$9),LOOKUP(Q3284,Inputs!$J$6:$J$9,Inputs!$H$6:$H$9)),Inputs!$B$12),-Inputs!$B$12),NORM.INV(RAND(),LOOKUP(Q3284,Inputs!$J$6:$J$9,Inputs!$G$6:$G$9),LOOKUP(Q3284,Inputs!$J$6:$J$9,Inputs!$H$6:$H$9))),0),"" )</f>
        <v/>
      </c>
      <c r="H3284" s="26">
        <f>IF($A3284&lt;=Inputs!$B$13,IF(3&lt;=Inputs!$B$8,IF(Inputs!$B$12&gt;0,MAX(MIN(NORM.INV(RAND(),LOOKUP(R3284,Inputs!$J$6:$J$9,Inputs!$G$6:$G$9),LOOKUP(R3284,Inputs!$J$6:$J$9,Inputs!$H$6:$H$9)),Inputs!$B$12),-Inputs!$B$12),NORM.INV(RAND(),LOOKUP(R3284,Inputs!$J$6:$J$9,Inputs!$G$6:$G$9),LOOKUP(R3284,Inputs!$J$6:$J$9,Inputs!$H$6:$H$9))),0),"" )</f>
        <v/>
      </c>
      <c r="I3284" s="26">
        <f>IF($A3284&lt;=Inputs!$B$13,IF(4&lt;=Inputs!$B$8,IF(Inputs!$B$12&gt;0,MAX(MIN(NORM.INV(RAND(),LOOKUP(S3284,Inputs!$J$6:$J$9,Inputs!$G$6:$G$9),LOOKUP(S3284,Inputs!$J$6:$J$9,Inputs!$H$6:$H$9)),Inputs!$B$12),-Inputs!$B$12),NORM.INV(RAND(),LOOKUP(S3284,Inputs!$J$6:$J$9,Inputs!$G$6:$G$9),LOOKUP(S3284,Inputs!$J$6:$J$9,Inputs!$H$6:$H$9))),0),"" )</f>
        <v/>
      </c>
      <c r="J3284" s="26">
        <f>IF($A3284&lt;=Inputs!$B$13,IF(5&lt;=Inputs!$B$8,IF(Inputs!$B$12&gt;0,MAX(MIN(NORM.INV(RAND(),LOOKUP(T3284,Inputs!$J$6:$J$9,Inputs!$G$6:$G$9),LOOKUP(T3284,Inputs!$J$6:$J$9,Inputs!$H$6:$H$9)),Inputs!$B$12),-Inputs!$B$12),NORM.INV(RAND(),LOOKUP(T3284,Inputs!$J$6:$J$9,Inputs!$G$6:$G$9),LOOKUP(T3284,Inputs!$J$6:$J$9,Inputs!$H$6:$H$9))),0),"" )</f>
        <v/>
      </c>
      <c r="K3284" s="26">
        <f>IF($A3284&lt;=Inputs!$B$13,IF(6&lt;=Inputs!$B$8,IF(Inputs!$B$12&gt;0,MAX(MIN(NORM.INV(RAND(),LOOKUP(U3284,Inputs!$J$6:$J$9,Inputs!$G$6:$G$9),LOOKUP(U3284,Inputs!$J$6:$J$9,Inputs!$H$6:$H$9)),Inputs!$B$12),-Inputs!$B$12),NORM.INV(RAND(),LOOKUP(U3284,Inputs!$J$6:$J$9,Inputs!$G$6:$G$9),LOOKUP(U3284,Inputs!$J$6:$J$9,Inputs!$H$6:$H$9))),0),"" )</f>
        <v/>
      </c>
      <c r="L3284" s="26">
        <f>IF($A3284&lt;=Inputs!$B$13,IF(7&lt;=Inputs!$B$8,IF(Inputs!$B$12&gt;0,MAX(MIN(NORM.INV(RAND(),LOOKUP(V3284,Inputs!$J$6:$J$9,Inputs!$G$6:$G$9),LOOKUP(V3284,Inputs!$J$6:$J$9,Inputs!$H$6:$H$9)),Inputs!$B$12),-Inputs!$B$12),NORM.INV(RAND(),LOOKUP(V3284,Inputs!$J$6:$J$9,Inputs!$G$6:$G$9),LOOKUP(V3284,Inputs!$J$6:$J$9,Inputs!$H$6:$H$9))),0),"" )</f>
        <v/>
      </c>
      <c r="M3284" s="26">
        <f>IF($A3284&lt;=Inputs!$B$13,IF(8&lt;=Inputs!$B$8,IF(Inputs!$B$12&gt;0,MAX(MIN(NORM.INV(RAND(),LOOKUP(W3284,Inputs!$J$6:$J$9,Inputs!$G$6:$G$9),LOOKUP(W3284,Inputs!$J$6:$J$9,Inputs!$H$6:$H$9)),Inputs!$B$12),-Inputs!$B$12),NORM.INV(RAND(),LOOKUP(W3284,Inputs!$J$6:$J$9,Inputs!$G$6:$G$9),LOOKUP(W3284,Inputs!$J$6:$J$9,Inputs!$H$6:$H$9))),0),"" )</f>
        <v/>
      </c>
      <c r="N3284" s="26">
        <f>IF($A3284&lt;=Inputs!$B$13,IF(9&lt;=Inputs!$B$8,IF(Inputs!$B$12&gt;0,MAX(MIN(NORM.INV(RAND(),LOOKUP(X3284,Inputs!$J$6:$J$9,Inputs!$G$6:$G$9),LOOKUP(X3284,Inputs!$J$6:$J$9,Inputs!$H$6:$H$9)),Inputs!$B$12),-Inputs!$B$12),NORM.INV(RAND(),LOOKUP(X3284,Inputs!$J$6:$J$9,Inputs!$G$6:$G$9),LOOKUP(X3284,Inputs!$J$6:$J$9,Inputs!$H$6:$H$9))),0),"" )</f>
        <v/>
      </c>
      <c r="O3284" s="26">
        <f>IF($A3284&lt;=Inputs!$B$13,IF(10&lt;=Inputs!$B$8,IF(Inputs!$B$12&gt;0,MAX(MIN(NORM.INV(RAND(),LOOKUP(Y3284,Inputs!$J$6:$J$9,Inputs!$G$6:$G$9),LOOKUP(Y3284,Inputs!$J$6:$J$9,Inputs!$H$6:$H$9)),Inputs!$B$12),-Inputs!$B$12),NORM.INV(RAND(),LOOKUP(Y3284,Inputs!$J$6:$J$9,Inputs!$G$6:$G$9),LOOKUP(Y3284,Inputs!$J$6:$J$9,Inputs!$H$6:$H$9))),0),"" )</f>
        <v/>
      </c>
      <c r="P3284" s="31">
        <f>IF($A3284&lt;=Inputs!$B$13,RAND(),"")</f>
        <v/>
      </c>
      <c r="Q3284" s="31">
        <f>IF($A3284&lt;=Inputs!$B$13,RAND(),"")</f>
        <v/>
      </c>
      <c r="R3284" s="31">
        <f>IF($A3284&lt;=Inputs!$B$13,RAND(),"")</f>
        <v/>
      </c>
      <c r="S3284" s="31">
        <f>IF($A3284&lt;=Inputs!$B$13,RAND(),"")</f>
        <v/>
      </c>
      <c r="T3284" s="31">
        <f>IF($A3284&lt;=Inputs!$B$13,RAND(),"")</f>
        <v/>
      </c>
      <c r="U3284" s="31">
        <f>IF($A3284&lt;=Inputs!$B$13,RAND(),"")</f>
        <v/>
      </c>
      <c r="V3284" s="31">
        <f>IF($A3284&lt;=Inputs!$B$13,RAND(),"")</f>
        <v/>
      </c>
      <c r="W3284" s="31">
        <f>IF($A3284&lt;=Inputs!$B$13,RAND(),"")</f>
        <v/>
      </c>
      <c r="X3284" s="31">
        <f>IF($A3284&lt;=Inputs!$B$13,RAND(),"")</f>
        <v/>
      </c>
      <c r="Y3284" s="31">
        <f>IF($A3284&lt;=Inputs!$B$13,RAND(),"")</f>
        <v/>
      </c>
    </row>
    <row r="3285">
      <c r="A3285" t="n">
        <v>3280</v>
      </c>
      <c r="B3285" s="26">
        <f>IF($A3285&lt;=Inputs!$B$13,IF(Inputs!$B$8&gt;0,SUM(F3285:O3285)/Inputs!$B$8,0),"")</f>
        <v/>
      </c>
      <c r="C3285" s="27">
        <f>IF($A3285&lt;=Inputs!$B$13,B3285/100,"")</f>
        <v/>
      </c>
      <c r="D3285" s="28">
        <f>IF($A3285&lt;=Inputs!$B$13,C3285*Inputs!$B$7,"")</f>
        <v/>
      </c>
      <c r="E3285" s="29">
        <f>IF($A3285&lt;=Inputs!$B$13,IF(D3285&gt;0,1,0),"")</f>
        <v/>
      </c>
      <c r="F3285" s="26">
        <f>IF($A3285&lt;=Inputs!$B$13,IF(1&lt;=Inputs!$B$8,IF(Inputs!$B$12&gt;0,MAX(MIN(NORM.INV(RAND(),LOOKUP(P3285,Inputs!$J$6:$J$9,Inputs!$G$6:$G$9),LOOKUP(P3285,Inputs!$J$6:$J$9,Inputs!$H$6:$H$9)),Inputs!$B$12),-Inputs!$B$12),NORM.INV(RAND(),LOOKUP(P3285,Inputs!$J$6:$J$9,Inputs!$G$6:$G$9),LOOKUP(P3285,Inputs!$J$6:$J$9,Inputs!$H$6:$H$9))),0),"" )</f>
        <v/>
      </c>
      <c r="G3285" s="26">
        <f>IF($A3285&lt;=Inputs!$B$13,IF(2&lt;=Inputs!$B$8,IF(Inputs!$B$12&gt;0,MAX(MIN(NORM.INV(RAND(),LOOKUP(Q3285,Inputs!$J$6:$J$9,Inputs!$G$6:$G$9),LOOKUP(Q3285,Inputs!$J$6:$J$9,Inputs!$H$6:$H$9)),Inputs!$B$12),-Inputs!$B$12),NORM.INV(RAND(),LOOKUP(Q3285,Inputs!$J$6:$J$9,Inputs!$G$6:$G$9),LOOKUP(Q3285,Inputs!$J$6:$J$9,Inputs!$H$6:$H$9))),0),"" )</f>
        <v/>
      </c>
      <c r="H3285" s="26">
        <f>IF($A3285&lt;=Inputs!$B$13,IF(3&lt;=Inputs!$B$8,IF(Inputs!$B$12&gt;0,MAX(MIN(NORM.INV(RAND(),LOOKUP(R3285,Inputs!$J$6:$J$9,Inputs!$G$6:$G$9),LOOKUP(R3285,Inputs!$J$6:$J$9,Inputs!$H$6:$H$9)),Inputs!$B$12),-Inputs!$B$12),NORM.INV(RAND(),LOOKUP(R3285,Inputs!$J$6:$J$9,Inputs!$G$6:$G$9),LOOKUP(R3285,Inputs!$J$6:$J$9,Inputs!$H$6:$H$9))),0),"" )</f>
        <v/>
      </c>
      <c r="I3285" s="26">
        <f>IF($A3285&lt;=Inputs!$B$13,IF(4&lt;=Inputs!$B$8,IF(Inputs!$B$12&gt;0,MAX(MIN(NORM.INV(RAND(),LOOKUP(S3285,Inputs!$J$6:$J$9,Inputs!$G$6:$G$9),LOOKUP(S3285,Inputs!$J$6:$J$9,Inputs!$H$6:$H$9)),Inputs!$B$12),-Inputs!$B$12),NORM.INV(RAND(),LOOKUP(S3285,Inputs!$J$6:$J$9,Inputs!$G$6:$G$9),LOOKUP(S3285,Inputs!$J$6:$J$9,Inputs!$H$6:$H$9))),0),"" )</f>
        <v/>
      </c>
      <c r="J3285" s="26">
        <f>IF($A3285&lt;=Inputs!$B$13,IF(5&lt;=Inputs!$B$8,IF(Inputs!$B$12&gt;0,MAX(MIN(NORM.INV(RAND(),LOOKUP(T3285,Inputs!$J$6:$J$9,Inputs!$G$6:$G$9),LOOKUP(T3285,Inputs!$J$6:$J$9,Inputs!$H$6:$H$9)),Inputs!$B$12),-Inputs!$B$12),NORM.INV(RAND(),LOOKUP(T3285,Inputs!$J$6:$J$9,Inputs!$G$6:$G$9),LOOKUP(T3285,Inputs!$J$6:$J$9,Inputs!$H$6:$H$9))),0),"" )</f>
        <v/>
      </c>
      <c r="K3285" s="26">
        <f>IF($A3285&lt;=Inputs!$B$13,IF(6&lt;=Inputs!$B$8,IF(Inputs!$B$12&gt;0,MAX(MIN(NORM.INV(RAND(),LOOKUP(U3285,Inputs!$J$6:$J$9,Inputs!$G$6:$G$9),LOOKUP(U3285,Inputs!$J$6:$J$9,Inputs!$H$6:$H$9)),Inputs!$B$12),-Inputs!$B$12),NORM.INV(RAND(),LOOKUP(U3285,Inputs!$J$6:$J$9,Inputs!$G$6:$G$9),LOOKUP(U3285,Inputs!$J$6:$J$9,Inputs!$H$6:$H$9))),0),"" )</f>
        <v/>
      </c>
      <c r="L3285" s="26">
        <f>IF($A3285&lt;=Inputs!$B$13,IF(7&lt;=Inputs!$B$8,IF(Inputs!$B$12&gt;0,MAX(MIN(NORM.INV(RAND(),LOOKUP(V3285,Inputs!$J$6:$J$9,Inputs!$G$6:$G$9),LOOKUP(V3285,Inputs!$J$6:$J$9,Inputs!$H$6:$H$9)),Inputs!$B$12),-Inputs!$B$12),NORM.INV(RAND(),LOOKUP(V3285,Inputs!$J$6:$J$9,Inputs!$G$6:$G$9),LOOKUP(V3285,Inputs!$J$6:$J$9,Inputs!$H$6:$H$9))),0),"" )</f>
        <v/>
      </c>
      <c r="M3285" s="26">
        <f>IF($A3285&lt;=Inputs!$B$13,IF(8&lt;=Inputs!$B$8,IF(Inputs!$B$12&gt;0,MAX(MIN(NORM.INV(RAND(),LOOKUP(W3285,Inputs!$J$6:$J$9,Inputs!$G$6:$G$9),LOOKUP(W3285,Inputs!$J$6:$J$9,Inputs!$H$6:$H$9)),Inputs!$B$12),-Inputs!$B$12),NORM.INV(RAND(),LOOKUP(W3285,Inputs!$J$6:$J$9,Inputs!$G$6:$G$9),LOOKUP(W3285,Inputs!$J$6:$J$9,Inputs!$H$6:$H$9))),0),"" )</f>
        <v/>
      </c>
      <c r="N3285" s="26">
        <f>IF($A3285&lt;=Inputs!$B$13,IF(9&lt;=Inputs!$B$8,IF(Inputs!$B$12&gt;0,MAX(MIN(NORM.INV(RAND(),LOOKUP(X3285,Inputs!$J$6:$J$9,Inputs!$G$6:$G$9),LOOKUP(X3285,Inputs!$J$6:$J$9,Inputs!$H$6:$H$9)),Inputs!$B$12),-Inputs!$B$12),NORM.INV(RAND(),LOOKUP(X3285,Inputs!$J$6:$J$9,Inputs!$G$6:$G$9),LOOKUP(X3285,Inputs!$J$6:$J$9,Inputs!$H$6:$H$9))),0),"" )</f>
        <v/>
      </c>
      <c r="O3285" s="26">
        <f>IF($A3285&lt;=Inputs!$B$13,IF(10&lt;=Inputs!$B$8,IF(Inputs!$B$12&gt;0,MAX(MIN(NORM.INV(RAND(),LOOKUP(Y3285,Inputs!$J$6:$J$9,Inputs!$G$6:$G$9),LOOKUP(Y3285,Inputs!$J$6:$J$9,Inputs!$H$6:$H$9)),Inputs!$B$12),-Inputs!$B$12),NORM.INV(RAND(),LOOKUP(Y3285,Inputs!$J$6:$J$9,Inputs!$G$6:$G$9),LOOKUP(Y3285,Inputs!$J$6:$J$9,Inputs!$H$6:$H$9))),0),"" )</f>
        <v/>
      </c>
      <c r="P3285" s="31">
        <f>IF($A3285&lt;=Inputs!$B$13,RAND(),"")</f>
        <v/>
      </c>
      <c r="Q3285" s="31">
        <f>IF($A3285&lt;=Inputs!$B$13,RAND(),"")</f>
        <v/>
      </c>
      <c r="R3285" s="31">
        <f>IF($A3285&lt;=Inputs!$B$13,RAND(),"")</f>
        <v/>
      </c>
      <c r="S3285" s="31">
        <f>IF($A3285&lt;=Inputs!$B$13,RAND(),"")</f>
        <v/>
      </c>
      <c r="T3285" s="31">
        <f>IF($A3285&lt;=Inputs!$B$13,RAND(),"")</f>
        <v/>
      </c>
      <c r="U3285" s="31">
        <f>IF($A3285&lt;=Inputs!$B$13,RAND(),"")</f>
        <v/>
      </c>
      <c r="V3285" s="31">
        <f>IF($A3285&lt;=Inputs!$B$13,RAND(),"")</f>
        <v/>
      </c>
      <c r="W3285" s="31">
        <f>IF($A3285&lt;=Inputs!$B$13,RAND(),"")</f>
        <v/>
      </c>
      <c r="X3285" s="31">
        <f>IF($A3285&lt;=Inputs!$B$13,RAND(),"")</f>
        <v/>
      </c>
      <c r="Y3285" s="31">
        <f>IF($A3285&lt;=Inputs!$B$13,RAND(),"")</f>
        <v/>
      </c>
    </row>
    <row r="3286">
      <c r="A3286" t="n">
        <v>3281</v>
      </c>
      <c r="B3286" s="26">
        <f>IF($A3286&lt;=Inputs!$B$13,IF(Inputs!$B$8&gt;0,SUM(F3286:O3286)/Inputs!$B$8,0),"")</f>
        <v/>
      </c>
      <c r="C3286" s="27">
        <f>IF($A3286&lt;=Inputs!$B$13,B3286/100,"")</f>
        <v/>
      </c>
      <c r="D3286" s="28">
        <f>IF($A3286&lt;=Inputs!$B$13,C3286*Inputs!$B$7,"")</f>
        <v/>
      </c>
      <c r="E3286" s="29">
        <f>IF($A3286&lt;=Inputs!$B$13,IF(D3286&gt;0,1,0),"")</f>
        <v/>
      </c>
      <c r="F3286" s="26">
        <f>IF($A3286&lt;=Inputs!$B$13,IF(1&lt;=Inputs!$B$8,IF(Inputs!$B$12&gt;0,MAX(MIN(NORM.INV(RAND(),LOOKUP(P3286,Inputs!$J$6:$J$9,Inputs!$G$6:$G$9),LOOKUP(P3286,Inputs!$J$6:$J$9,Inputs!$H$6:$H$9)),Inputs!$B$12),-Inputs!$B$12),NORM.INV(RAND(),LOOKUP(P3286,Inputs!$J$6:$J$9,Inputs!$G$6:$G$9),LOOKUP(P3286,Inputs!$J$6:$J$9,Inputs!$H$6:$H$9))),0),"" )</f>
        <v/>
      </c>
      <c r="G3286" s="26">
        <f>IF($A3286&lt;=Inputs!$B$13,IF(2&lt;=Inputs!$B$8,IF(Inputs!$B$12&gt;0,MAX(MIN(NORM.INV(RAND(),LOOKUP(Q3286,Inputs!$J$6:$J$9,Inputs!$G$6:$G$9),LOOKUP(Q3286,Inputs!$J$6:$J$9,Inputs!$H$6:$H$9)),Inputs!$B$12),-Inputs!$B$12),NORM.INV(RAND(),LOOKUP(Q3286,Inputs!$J$6:$J$9,Inputs!$G$6:$G$9),LOOKUP(Q3286,Inputs!$J$6:$J$9,Inputs!$H$6:$H$9))),0),"" )</f>
        <v/>
      </c>
      <c r="H3286" s="26">
        <f>IF($A3286&lt;=Inputs!$B$13,IF(3&lt;=Inputs!$B$8,IF(Inputs!$B$12&gt;0,MAX(MIN(NORM.INV(RAND(),LOOKUP(R3286,Inputs!$J$6:$J$9,Inputs!$G$6:$G$9),LOOKUP(R3286,Inputs!$J$6:$J$9,Inputs!$H$6:$H$9)),Inputs!$B$12),-Inputs!$B$12),NORM.INV(RAND(),LOOKUP(R3286,Inputs!$J$6:$J$9,Inputs!$G$6:$G$9),LOOKUP(R3286,Inputs!$J$6:$J$9,Inputs!$H$6:$H$9))),0),"" )</f>
        <v/>
      </c>
      <c r="I3286" s="26">
        <f>IF($A3286&lt;=Inputs!$B$13,IF(4&lt;=Inputs!$B$8,IF(Inputs!$B$12&gt;0,MAX(MIN(NORM.INV(RAND(),LOOKUP(S3286,Inputs!$J$6:$J$9,Inputs!$G$6:$G$9),LOOKUP(S3286,Inputs!$J$6:$J$9,Inputs!$H$6:$H$9)),Inputs!$B$12),-Inputs!$B$12),NORM.INV(RAND(),LOOKUP(S3286,Inputs!$J$6:$J$9,Inputs!$G$6:$G$9),LOOKUP(S3286,Inputs!$J$6:$J$9,Inputs!$H$6:$H$9))),0),"" )</f>
        <v/>
      </c>
      <c r="J3286" s="26">
        <f>IF($A3286&lt;=Inputs!$B$13,IF(5&lt;=Inputs!$B$8,IF(Inputs!$B$12&gt;0,MAX(MIN(NORM.INV(RAND(),LOOKUP(T3286,Inputs!$J$6:$J$9,Inputs!$G$6:$G$9),LOOKUP(T3286,Inputs!$J$6:$J$9,Inputs!$H$6:$H$9)),Inputs!$B$12),-Inputs!$B$12),NORM.INV(RAND(),LOOKUP(T3286,Inputs!$J$6:$J$9,Inputs!$G$6:$G$9),LOOKUP(T3286,Inputs!$J$6:$J$9,Inputs!$H$6:$H$9))),0),"" )</f>
        <v/>
      </c>
      <c r="K3286" s="26">
        <f>IF($A3286&lt;=Inputs!$B$13,IF(6&lt;=Inputs!$B$8,IF(Inputs!$B$12&gt;0,MAX(MIN(NORM.INV(RAND(),LOOKUP(U3286,Inputs!$J$6:$J$9,Inputs!$G$6:$G$9),LOOKUP(U3286,Inputs!$J$6:$J$9,Inputs!$H$6:$H$9)),Inputs!$B$12),-Inputs!$B$12),NORM.INV(RAND(),LOOKUP(U3286,Inputs!$J$6:$J$9,Inputs!$G$6:$G$9),LOOKUP(U3286,Inputs!$J$6:$J$9,Inputs!$H$6:$H$9))),0),"" )</f>
        <v/>
      </c>
      <c r="L3286" s="26">
        <f>IF($A3286&lt;=Inputs!$B$13,IF(7&lt;=Inputs!$B$8,IF(Inputs!$B$12&gt;0,MAX(MIN(NORM.INV(RAND(),LOOKUP(V3286,Inputs!$J$6:$J$9,Inputs!$G$6:$G$9),LOOKUP(V3286,Inputs!$J$6:$J$9,Inputs!$H$6:$H$9)),Inputs!$B$12),-Inputs!$B$12),NORM.INV(RAND(),LOOKUP(V3286,Inputs!$J$6:$J$9,Inputs!$G$6:$G$9),LOOKUP(V3286,Inputs!$J$6:$J$9,Inputs!$H$6:$H$9))),0),"" )</f>
        <v/>
      </c>
      <c r="M3286" s="26">
        <f>IF($A3286&lt;=Inputs!$B$13,IF(8&lt;=Inputs!$B$8,IF(Inputs!$B$12&gt;0,MAX(MIN(NORM.INV(RAND(),LOOKUP(W3286,Inputs!$J$6:$J$9,Inputs!$G$6:$G$9),LOOKUP(W3286,Inputs!$J$6:$J$9,Inputs!$H$6:$H$9)),Inputs!$B$12),-Inputs!$B$12),NORM.INV(RAND(),LOOKUP(W3286,Inputs!$J$6:$J$9,Inputs!$G$6:$G$9),LOOKUP(W3286,Inputs!$J$6:$J$9,Inputs!$H$6:$H$9))),0),"" )</f>
        <v/>
      </c>
      <c r="N3286" s="26">
        <f>IF($A3286&lt;=Inputs!$B$13,IF(9&lt;=Inputs!$B$8,IF(Inputs!$B$12&gt;0,MAX(MIN(NORM.INV(RAND(),LOOKUP(X3286,Inputs!$J$6:$J$9,Inputs!$G$6:$G$9),LOOKUP(X3286,Inputs!$J$6:$J$9,Inputs!$H$6:$H$9)),Inputs!$B$12),-Inputs!$B$12),NORM.INV(RAND(),LOOKUP(X3286,Inputs!$J$6:$J$9,Inputs!$G$6:$G$9),LOOKUP(X3286,Inputs!$J$6:$J$9,Inputs!$H$6:$H$9))),0),"" )</f>
        <v/>
      </c>
      <c r="O3286" s="26">
        <f>IF($A3286&lt;=Inputs!$B$13,IF(10&lt;=Inputs!$B$8,IF(Inputs!$B$12&gt;0,MAX(MIN(NORM.INV(RAND(),LOOKUP(Y3286,Inputs!$J$6:$J$9,Inputs!$G$6:$G$9),LOOKUP(Y3286,Inputs!$J$6:$J$9,Inputs!$H$6:$H$9)),Inputs!$B$12),-Inputs!$B$12),NORM.INV(RAND(),LOOKUP(Y3286,Inputs!$J$6:$J$9,Inputs!$G$6:$G$9),LOOKUP(Y3286,Inputs!$J$6:$J$9,Inputs!$H$6:$H$9))),0),"" )</f>
        <v/>
      </c>
      <c r="P3286" s="31">
        <f>IF($A3286&lt;=Inputs!$B$13,RAND(),"")</f>
        <v/>
      </c>
      <c r="Q3286" s="31">
        <f>IF($A3286&lt;=Inputs!$B$13,RAND(),"")</f>
        <v/>
      </c>
      <c r="R3286" s="31">
        <f>IF($A3286&lt;=Inputs!$B$13,RAND(),"")</f>
        <v/>
      </c>
      <c r="S3286" s="31">
        <f>IF($A3286&lt;=Inputs!$B$13,RAND(),"")</f>
        <v/>
      </c>
      <c r="T3286" s="31">
        <f>IF($A3286&lt;=Inputs!$B$13,RAND(),"")</f>
        <v/>
      </c>
      <c r="U3286" s="31">
        <f>IF($A3286&lt;=Inputs!$B$13,RAND(),"")</f>
        <v/>
      </c>
      <c r="V3286" s="31">
        <f>IF($A3286&lt;=Inputs!$B$13,RAND(),"")</f>
        <v/>
      </c>
      <c r="W3286" s="31">
        <f>IF($A3286&lt;=Inputs!$B$13,RAND(),"")</f>
        <v/>
      </c>
      <c r="X3286" s="31">
        <f>IF($A3286&lt;=Inputs!$B$13,RAND(),"")</f>
        <v/>
      </c>
      <c r="Y3286" s="31">
        <f>IF($A3286&lt;=Inputs!$B$13,RAND(),"")</f>
        <v/>
      </c>
    </row>
    <row r="3287">
      <c r="A3287" t="n">
        <v>3282</v>
      </c>
      <c r="B3287" s="26">
        <f>IF($A3287&lt;=Inputs!$B$13,IF(Inputs!$B$8&gt;0,SUM(F3287:O3287)/Inputs!$B$8,0),"")</f>
        <v/>
      </c>
      <c r="C3287" s="27">
        <f>IF($A3287&lt;=Inputs!$B$13,B3287/100,"")</f>
        <v/>
      </c>
      <c r="D3287" s="28">
        <f>IF($A3287&lt;=Inputs!$B$13,C3287*Inputs!$B$7,"")</f>
        <v/>
      </c>
      <c r="E3287" s="29">
        <f>IF($A3287&lt;=Inputs!$B$13,IF(D3287&gt;0,1,0),"")</f>
        <v/>
      </c>
      <c r="F3287" s="26">
        <f>IF($A3287&lt;=Inputs!$B$13,IF(1&lt;=Inputs!$B$8,IF(Inputs!$B$12&gt;0,MAX(MIN(NORM.INV(RAND(),LOOKUP(P3287,Inputs!$J$6:$J$9,Inputs!$G$6:$G$9),LOOKUP(P3287,Inputs!$J$6:$J$9,Inputs!$H$6:$H$9)),Inputs!$B$12),-Inputs!$B$12),NORM.INV(RAND(),LOOKUP(P3287,Inputs!$J$6:$J$9,Inputs!$G$6:$G$9),LOOKUP(P3287,Inputs!$J$6:$J$9,Inputs!$H$6:$H$9))),0),"" )</f>
        <v/>
      </c>
      <c r="G3287" s="26">
        <f>IF($A3287&lt;=Inputs!$B$13,IF(2&lt;=Inputs!$B$8,IF(Inputs!$B$12&gt;0,MAX(MIN(NORM.INV(RAND(),LOOKUP(Q3287,Inputs!$J$6:$J$9,Inputs!$G$6:$G$9),LOOKUP(Q3287,Inputs!$J$6:$J$9,Inputs!$H$6:$H$9)),Inputs!$B$12),-Inputs!$B$12),NORM.INV(RAND(),LOOKUP(Q3287,Inputs!$J$6:$J$9,Inputs!$G$6:$G$9),LOOKUP(Q3287,Inputs!$J$6:$J$9,Inputs!$H$6:$H$9))),0),"" )</f>
        <v/>
      </c>
      <c r="H3287" s="26">
        <f>IF($A3287&lt;=Inputs!$B$13,IF(3&lt;=Inputs!$B$8,IF(Inputs!$B$12&gt;0,MAX(MIN(NORM.INV(RAND(),LOOKUP(R3287,Inputs!$J$6:$J$9,Inputs!$G$6:$G$9),LOOKUP(R3287,Inputs!$J$6:$J$9,Inputs!$H$6:$H$9)),Inputs!$B$12),-Inputs!$B$12),NORM.INV(RAND(),LOOKUP(R3287,Inputs!$J$6:$J$9,Inputs!$G$6:$G$9),LOOKUP(R3287,Inputs!$J$6:$J$9,Inputs!$H$6:$H$9))),0),"" )</f>
        <v/>
      </c>
      <c r="I3287" s="26">
        <f>IF($A3287&lt;=Inputs!$B$13,IF(4&lt;=Inputs!$B$8,IF(Inputs!$B$12&gt;0,MAX(MIN(NORM.INV(RAND(),LOOKUP(S3287,Inputs!$J$6:$J$9,Inputs!$G$6:$G$9),LOOKUP(S3287,Inputs!$J$6:$J$9,Inputs!$H$6:$H$9)),Inputs!$B$12),-Inputs!$B$12),NORM.INV(RAND(),LOOKUP(S3287,Inputs!$J$6:$J$9,Inputs!$G$6:$G$9),LOOKUP(S3287,Inputs!$J$6:$J$9,Inputs!$H$6:$H$9))),0),"" )</f>
        <v/>
      </c>
      <c r="J3287" s="26">
        <f>IF($A3287&lt;=Inputs!$B$13,IF(5&lt;=Inputs!$B$8,IF(Inputs!$B$12&gt;0,MAX(MIN(NORM.INV(RAND(),LOOKUP(T3287,Inputs!$J$6:$J$9,Inputs!$G$6:$G$9),LOOKUP(T3287,Inputs!$J$6:$J$9,Inputs!$H$6:$H$9)),Inputs!$B$12),-Inputs!$B$12),NORM.INV(RAND(),LOOKUP(T3287,Inputs!$J$6:$J$9,Inputs!$G$6:$G$9),LOOKUP(T3287,Inputs!$J$6:$J$9,Inputs!$H$6:$H$9))),0),"" )</f>
        <v/>
      </c>
      <c r="K3287" s="26">
        <f>IF($A3287&lt;=Inputs!$B$13,IF(6&lt;=Inputs!$B$8,IF(Inputs!$B$12&gt;0,MAX(MIN(NORM.INV(RAND(),LOOKUP(U3287,Inputs!$J$6:$J$9,Inputs!$G$6:$G$9),LOOKUP(U3287,Inputs!$J$6:$J$9,Inputs!$H$6:$H$9)),Inputs!$B$12),-Inputs!$B$12),NORM.INV(RAND(),LOOKUP(U3287,Inputs!$J$6:$J$9,Inputs!$G$6:$G$9),LOOKUP(U3287,Inputs!$J$6:$J$9,Inputs!$H$6:$H$9))),0),"" )</f>
        <v/>
      </c>
      <c r="L3287" s="26">
        <f>IF($A3287&lt;=Inputs!$B$13,IF(7&lt;=Inputs!$B$8,IF(Inputs!$B$12&gt;0,MAX(MIN(NORM.INV(RAND(),LOOKUP(V3287,Inputs!$J$6:$J$9,Inputs!$G$6:$G$9),LOOKUP(V3287,Inputs!$J$6:$J$9,Inputs!$H$6:$H$9)),Inputs!$B$12),-Inputs!$B$12),NORM.INV(RAND(),LOOKUP(V3287,Inputs!$J$6:$J$9,Inputs!$G$6:$G$9),LOOKUP(V3287,Inputs!$J$6:$J$9,Inputs!$H$6:$H$9))),0),"" )</f>
        <v/>
      </c>
      <c r="M3287" s="26">
        <f>IF($A3287&lt;=Inputs!$B$13,IF(8&lt;=Inputs!$B$8,IF(Inputs!$B$12&gt;0,MAX(MIN(NORM.INV(RAND(),LOOKUP(W3287,Inputs!$J$6:$J$9,Inputs!$G$6:$G$9),LOOKUP(W3287,Inputs!$J$6:$J$9,Inputs!$H$6:$H$9)),Inputs!$B$12),-Inputs!$B$12),NORM.INV(RAND(),LOOKUP(W3287,Inputs!$J$6:$J$9,Inputs!$G$6:$G$9),LOOKUP(W3287,Inputs!$J$6:$J$9,Inputs!$H$6:$H$9))),0),"" )</f>
        <v/>
      </c>
      <c r="N3287" s="26">
        <f>IF($A3287&lt;=Inputs!$B$13,IF(9&lt;=Inputs!$B$8,IF(Inputs!$B$12&gt;0,MAX(MIN(NORM.INV(RAND(),LOOKUP(X3287,Inputs!$J$6:$J$9,Inputs!$G$6:$G$9),LOOKUP(X3287,Inputs!$J$6:$J$9,Inputs!$H$6:$H$9)),Inputs!$B$12),-Inputs!$B$12),NORM.INV(RAND(),LOOKUP(X3287,Inputs!$J$6:$J$9,Inputs!$G$6:$G$9),LOOKUP(X3287,Inputs!$J$6:$J$9,Inputs!$H$6:$H$9))),0),"" )</f>
        <v/>
      </c>
      <c r="O3287" s="26">
        <f>IF($A3287&lt;=Inputs!$B$13,IF(10&lt;=Inputs!$B$8,IF(Inputs!$B$12&gt;0,MAX(MIN(NORM.INV(RAND(),LOOKUP(Y3287,Inputs!$J$6:$J$9,Inputs!$G$6:$G$9),LOOKUP(Y3287,Inputs!$J$6:$J$9,Inputs!$H$6:$H$9)),Inputs!$B$12),-Inputs!$B$12),NORM.INV(RAND(),LOOKUP(Y3287,Inputs!$J$6:$J$9,Inputs!$G$6:$G$9),LOOKUP(Y3287,Inputs!$J$6:$J$9,Inputs!$H$6:$H$9))),0),"" )</f>
        <v/>
      </c>
      <c r="P3287" s="31">
        <f>IF($A3287&lt;=Inputs!$B$13,RAND(),"")</f>
        <v/>
      </c>
      <c r="Q3287" s="31">
        <f>IF($A3287&lt;=Inputs!$B$13,RAND(),"")</f>
        <v/>
      </c>
      <c r="R3287" s="31">
        <f>IF($A3287&lt;=Inputs!$B$13,RAND(),"")</f>
        <v/>
      </c>
      <c r="S3287" s="31">
        <f>IF($A3287&lt;=Inputs!$B$13,RAND(),"")</f>
        <v/>
      </c>
      <c r="T3287" s="31">
        <f>IF($A3287&lt;=Inputs!$B$13,RAND(),"")</f>
        <v/>
      </c>
      <c r="U3287" s="31">
        <f>IF($A3287&lt;=Inputs!$B$13,RAND(),"")</f>
        <v/>
      </c>
      <c r="V3287" s="31">
        <f>IF($A3287&lt;=Inputs!$B$13,RAND(),"")</f>
        <v/>
      </c>
      <c r="W3287" s="31">
        <f>IF($A3287&lt;=Inputs!$B$13,RAND(),"")</f>
        <v/>
      </c>
      <c r="X3287" s="31">
        <f>IF($A3287&lt;=Inputs!$B$13,RAND(),"")</f>
        <v/>
      </c>
      <c r="Y3287" s="31">
        <f>IF($A3287&lt;=Inputs!$B$13,RAND(),"")</f>
        <v/>
      </c>
    </row>
    <row r="3288">
      <c r="A3288" t="n">
        <v>3283</v>
      </c>
      <c r="B3288" s="26">
        <f>IF($A3288&lt;=Inputs!$B$13,IF(Inputs!$B$8&gt;0,SUM(F3288:O3288)/Inputs!$B$8,0),"")</f>
        <v/>
      </c>
      <c r="C3288" s="27">
        <f>IF($A3288&lt;=Inputs!$B$13,B3288/100,"")</f>
        <v/>
      </c>
      <c r="D3288" s="28">
        <f>IF($A3288&lt;=Inputs!$B$13,C3288*Inputs!$B$7,"")</f>
        <v/>
      </c>
      <c r="E3288" s="29">
        <f>IF($A3288&lt;=Inputs!$B$13,IF(D3288&gt;0,1,0),"")</f>
        <v/>
      </c>
      <c r="F3288" s="26">
        <f>IF($A3288&lt;=Inputs!$B$13,IF(1&lt;=Inputs!$B$8,IF(Inputs!$B$12&gt;0,MAX(MIN(NORM.INV(RAND(),LOOKUP(P3288,Inputs!$J$6:$J$9,Inputs!$G$6:$G$9),LOOKUP(P3288,Inputs!$J$6:$J$9,Inputs!$H$6:$H$9)),Inputs!$B$12),-Inputs!$B$12),NORM.INV(RAND(),LOOKUP(P3288,Inputs!$J$6:$J$9,Inputs!$G$6:$G$9),LOOKUP(P3288,Inputs!$J$6:$J$9,Inputs!$H$6:$H$9))),0),"" )</f>
        <v/>
      </c>
      <c r="G3288" s="26">
        <f>IF($A3288&lt;=Inputs!$B$13,IF(2&lt;=Inputs!$B$8,IF(Inputs!$B$12&gt;0,MAX(MIN(NORM.INV(RAND(),LOOKUP(Q3288,Inputs!$J$6:$J$9,Inputs!$G$6:$G$9),LOOKUP(Q3288,Inputs!$J$6:$J$9,Inputs!$H$6:$H$9)),Inputs!$B$12),-Inputs!$B$12),NORM.INV(RAND(),LOOKUP(Q3288,Inputs!$J$6:$J$9,Inputs!$G$6:$G$9),LOOKUP(Q3288,Inputs!$J$6:$J$9,Inputs!$H$6:$H$9))),0),"" )</f>
        <v/>
      </c>
      <c r="H3288" s="26">
        <f>IF($A3288&lt;=Inputs!$B$13,IF(3&lt;=Inputs!$B$8,IF(Inputs!$B$12&gt;0,MAX(MIN(NORM.INV(RAND(),LOOKUP(R3288,Inputs!$J$6:$J$9,Inputs!$G$6:$G$9),LOOKUP(R3288,Inputs!$J$6:$J$9,Inputs!$H$6:$H$9)),Inputs!$B$12),-Inputs!$B$12),NORM.INV(RAND(),LOOKUP(R3288,Inputs!$J$6:$J$9,Inputs!$G$6:$G$9),LOOKUP(R3288,Inputs!$J$6:$J$9,Inputs!$H$6:$H$9))),0),"" )</f>
        <v/>
      </c>
      <c r="I3288" s="26">
        <f>IF($A3288&lt;=Inputs!$B$13,IF(4&lt;=Inputs!$B$8,IF(Inputs!$B$12&gt;0,MAX(MIN(NORM.INV(RAND(),LOOKUP(S3288,Inputs!$J$6:$J$9,Inputs!$G$6:$G$9),LOOKUP(S3288,Inputs!$J$6:$J$9,Inputs!$H$6:$H$9)),Inputs!$B$12),-Inputs!$B$12),NORM.INV(RAND(),LOOKUP(S3288,Inputs!$J$6:$J$9,Inputs!$G$6:$G$9),LOOKUP(S3288,Inputs!$J$6:$J$9,Inputs!$H$6:$H$9))),0),"" )</f>
        <v/>
      </c>
      <c r="J3288" s="26">
        <f>IF($A3288&lt;=Inputs!$B$13,IF(5&lt;=Inputs!$B$8,IF(Inputs!$B$12&gt;0,MAX(MIN(NORM.INV(RAND(),LOOKUP(T3288,Inputs!$J$6:$J$9,Inputs!$G$6:$G$9),LOOKUP(T3288,Inputs!$J$6:$J$9,Inputs!$H$6:$H$9)),Inputs!$B$12),-Inputs!$B$12),NORM.INV(RAND(),LOOKUP(T3288,Inputs!$J$6:$J$9,Inputs!$G$6:$G$9),LOOKUP(T3288,Inputs!$J$6:$J$9,Inputs!$H$6:$H$9))),0),"" )</f>
        <v/>
      </c>
      <c r="K3288" s="26">
        <f>IF($A3288&lt;=Inputs!$B$13,IF(6&lt;=Inputs!$B$8,IF(Inputs!$B$12&gt;0,MAX(MIN(NORM.INV(RAND(),LOOKUP(U3288,Inputs!$J$6:$J$9,Inputs!$G$6:$G$9),LOOKUP(U3288,Inputs!$J$6:$J$9,Inputs!$H$6:$H$9)),Inputs!$B$12),-Inputs!$B$12),NORM.INV(RAND(),LOOKUP(U3288,Inputs!$J$6:$J$9,Inputs!$G$6:$G$9),LOOKUP(U3288,Inputs!$J$6:$J$9,Inputs!$H$6:$H$9))),0),"" )</f>
        <v/>
      </c>
      <c r="L3288" s="26">
        <f>IF($A3288&lt;=Inputs!$B$13,IF(7&lt;=Inputs!$B$8,IF(Inputs!$B$12&gt;0,MAX(MIN(NORM.INV(RAND(),LOOKUP(V3288,Inputs!$J$6:$J$9,Inputs!$G$6:$G$9),LOOKUP(V3288,Inputs!$J$6:$J$9,Inputs!$H$6:$H$9)),Inputs!$B$12),-Inputs!$B$12),NORM.INV(RAND(),LOOKUP(V3288,Inputs!$J$6:$J$9,Inputs!$G$6:$G$9),LOOKUP(V3288,Inputs!$J$6:$J$9,Inputs!$H$6:$H$9))),0),"" )</f>
        <v/>
      </c>
      <c r="M3288" s="26">
        <f>IF($A3288&lt;=Inputs!$B$13,IF(8&lt;=Inputs!$B$8,IF(Inputs!$B$12&gt;0,MAX(MIN(NORM.INV(RAND(),LOOKUP(W3288,Inputs!$J$6:$J$9,Inputs!$G$6:$G$9),LOOKUP(W3288,Inputs!$J$6:$J$9,Inputs!$H$6:$H$9)),Inputs!$B$12),-Inputs!$B$12),NORM.INV(RAND(),LOOKUP(W3288,Inputs!$J$6:$J$9,Inputs!$G$6:$G$9),LOOKUP(W3288,Inputs!$J$6:$J$9,Inputs!$H$6:$H$9))),0),"" )</f>
        <v/>
      </c>
      <c r="N3288" s="26">
        <f>IF($A3288&lt;=Inputs!$B$13,IF(9&lt;=Inputs!$B$8,IF(Inputs!$B$12&gt;0,MAX(MIN(NORM.INV(RAND(),LOOKUP(X3288,Inputs!$J$6:$J$9,Inputs!$G$6:$G$9),LOOKUP(X3288,Inputs!$J$6:$J$9,Inputs!$H$6:$H$9)),Inputs!$B$12),-Inputs!$B$12),NORM.INV(RAND(),LOOKUP(X3288,Inputs!$J$6:$J$9,Inputs!$G$6:$G$9),LOOKUP(X3288,Inputs!$J$6:$J$9,Inputs!$H$6:$H$9))),0),"" )</f>
        <v/>
      </c>
      <c r="O3288" s="26">
        <f>IF($A3288&lt;=Inputs!$B$13,IF(10&lt;=Inputs!$B$8,IF(Inputs!$B$12&gt;0,MAX(MIN(NORM.INV(RAND(),LOOKUP(Y3288,Inputs!$J$6:$J$9,Inputs!$G$6:$G$9),LOOKUP(Y3288,Inputs!$J$6:$J$9,Inputs!$H$6:$H$9)),Inputs!$B$12),-Inputs!$B$12),NORM.INV(RAND(),LOOKUP(Y3288,Inputs!$J$6:$J$9,Inputs!$G$6:$G$9),LOOKUP(Y3288,Inputs!$J$6:$J$9,Inputs!$H$6:$H$9))),0),"" )</f>
        <v/>
      </c>
      <c r="P3288" s="31">
        <f>IF($A3288&lt;=Inputs!$B$13,RAND(),"")</f>
        <v/>
      </c>
      <c r="Q3288" s="31">
        <f>IF($A3288&lt;=Inputs!$B$13,RAND(),"")</f>
        <v/>
      </c>
      <c r="R3288" s="31">
        <f>IF($A3288&lt;=Inputs!$B$13,RAND(),"")</f>
        <v/>
      </c>
      <c r="S3288" s="31">
        <f>IF($A3288&lt;=Inputs!$B$13,RAND(),"")</f>
        <v/>
      </c>
      <c r="T3288" s="31">
        <f>IF($A3288&lt;=Inputs!$B$13,RAND(),"")</f>
        <v/>
      </c>
      <c r="U3288" s="31">
        <f>IF($A3288&lt;=Inputs!$B$13,RAND(),"")</f>
        <v/>
      </c>
      <c r="V3288" s="31">
        <f>IF($A3288&lt;=Inputs!$B$13,RAND(),"")</f>
        <v/>
      </c>
      <c r="W3288" s="31">
        <f>IF($A3288&lt;=Inputs!$B$13,RAND(),"")</f>
        <v/>
      </c>
      <c r="X3288" s="31">
        <f>IF($A3288&lt;=Inputs!$B$13,RAND(),"")</f>
        <v/>
      </c>
      <c r="Y3288" s="31">
        <f>IF($A3288&lt;=Inputs!$B$13,RAND(),"")</f>
        <v/>
      </c>
    </row>
    <row r="3289">
      <c r="A3289" t="n">
        <v>3284</v>
      </c>
      <c r="B3289" s="26">
        <f>IF($A3289&lt;=Inputs!$B$13,IF(Inputs!$B$8&gt;0,SUM(F3289:O3289)/Inputs!$B$8,0),"")</f>
        <v/>
      </c>
      <c r="C3289" s="27">
        <f>IF($A3289&lt;=Inputs!$B$13,B3289/100,"")</f>
        <v/>
      </c>
      <c r="D3289" s="28">
        <f>IF($A3289&lt;=Inputs!$B$13,C3289*Inputs!$B$7,"")</f>
        <v/>
      </c>
      <c r="E3289" s="29">
        <f>IF($A3289&lt;=Inputs!$B$13,IF(D3289&gt;0,1,0),"")</f>
        <v/>
      </c>
      <c r="F3289" s="26">
        <f>IF($A3289&lt;=Inputs!$B$13,IF(1&lt;=Inputs!$B$8,IF(Inputs!$B$12&gt;0,MAX(MIN(NORM.INV(RAND(),LOOKUP(P3289,Inputs!$J$6:$J$9,Inputs!$G$6:$G$9),LOOKUP(P3289,Inputs!$J$6:$J$9,Inputs!$H$6:$H$9)),Inputs!$B$12),-Inputs!$B$12),NORM.INV(RAND(),LOOKUP(P3289,Inputs!$J$6:$J$9,Inputs!$G$6:$G$9),LOOKUP(P3289,Inputs!$J$6:$J$9,Inputs!$H$6:$H$9))),0),"" )</f>
        <v/>
      </c>
      <c r="G3289" s="26">
        <f>IF($A3289&lt;=Inputs!$B$13,IF(2&lt;=Inputs!$B$8,IF(Inputs!$B$12&gt;0,MAX(MIN(NORM.INV(RAND(),LOOKUP(Q3289,Inputs!$J$6:$J$9,Inputs!$G$6:$G$9),LOOKUP(Q3289,Inputs!$J$6:$J$9,Inputs!$H$6:$H$9)),Inputs!$B$12),-Inputs!$B$12),NORM.INV(RAND(),LOOKUP(Q3289,Inputs!$J$6:$J$9,Inputs!$G$6:$G$9),LOOKUP(Q3289,Inputs!$J$6:$J$9,Inputs!$H$6:$H$9))),0),"" )</f>
        <v/>
      </c>
      <c r="H3289" s="26">
        <f>IF($A3289&lt;=Inputs!$B$13,IF(3&lt;=Inputs!$B$8,IF(Inputs!$B$12&gt;0,MAX(MIN(NORM.INV(RAND(),LOOKUP(R3289,Inputs!$J$6:$J$9,Inputs!$G$6:$G$9),LOOKUP(R3289,Inputs!$J$6:$J$9,Inputs!$H$6:$H$9)),Inputs!$B$12),-Inputs!$B$12),NORM.INV(RAND(),LOOKUP(R3289,Inputs!$J$6:$J$9,Inputs!$G$6:$G$9),LOOKUP(R3289,Inputs!$J$6:$J$9,Inputs!$H$6:$H$9))),0),"" )</f>
        <v/>
      </c>
      <c r="I3289" s="26">
        <f>IF($A3289&lt;=Inputs!$B$13,IF(4&lt;=Inputs!$B$8,IF(Inputs!$B$12&gt;0,MAX(MIN(NORM.INV(RAND(),LOOKUP(S3289,Inputs!$J$6:$J$9,Inputs!$G$6:$G$9),LOOKUP(S3289,Inputs!$J$6:$J$9,Inputs!$H$6:$H$9)),Inputs!$B$12),-Inputs!$B$12),NORM.INV(RAND(),LOOKUP(S3289,Inputs!$J$6:$J$9,Inputs!$G$6:$G$9),LOOKUP(S3289,Inputs!$J$6:$J$9,Inputs!$H$6:$H$9))),0),"" )</f>
        <v/>
      </c>
      <c r="J3289" s="26">
        <f>IF($A3289&lt;=Inputs!$B$13,IF(5&lt;=Inputs!$B$8,IF(Inputs!$B$12&gt;0,MAX(MIN(NORM.INV(RAND(),LOOKUP(T3289,Inputs!$J$6:$J$9,Inputs!$G$6:$G$9),LOOKUP(T3289,Inputs!$J$6:$J$9,Inputs!$H$6:$H$9)),Inputs!$B$12),-Inputs!$B$12),NORM.INV(RAND(),LOOKUP(T3289,Inputs!$J$6:$J$9,Inputs!$G$6:$G$9),LOOKUP(T3289,Inputs!$J$6:$J$9,Inputs!$H$6:$H$9))),0),"" )</f>
        <v/>
      </c>
      <c r="K3289" s="26">
        <f>IF($A3289&lt;=Inputs!$B$13,IF(6&lt;=Inputs!$B$8,IF(Inputs!$B$12&gt;0,MAX(MIN(NORM.INV(RAND(),LOOKUP(U3289,Inputs!$J$6:$J$9,Inputs!$G$6:$G$9),LOOKUP(U3289,Inputs!$J$6:$J$9,Inputs!$H$6:$H$9)),Inputs!$B$12),-Inputs!$B$12),NORM.INV(RAND(),LOOKUP(U3289,Inputs!$J$6:$J$9,Inputs!$G$6:$G$9),LOOKUP(U3289,Inputs!$J$6:$J$9,Inputs!$H$6:$H$9))),0),"" )</f>
        <v/>
      </c>
      <c r="L3289" s="26">
        <f>IF($A3289&lt;=Inputs!$B$13,IF(7&lt;=Inputs!$B$8,IF(Inputs!$B$12&gt;0,MAX(MIN(NORM.INV(RAND(),LOOKUP(V3289,Inputs!$J$6:$J$9,Inputs!$G$6:$G$9),LOOKUP(V3289,Inputs!$J$6:$J$9,Inputs!$H$6:$H$9)),Inputs!$B$12),-Inputs!$B$12),NORM.INV(RAND(),LOOKUP(V3289,Inputs!$J$6:$J$9,Inputs!$G$6:$G$9),LOOKUP(V3289,Inputs!$J$6:$J$9,Inputs!$H$6:$H$9))),0),"" )</f>
        <v/>
      </c>
      <c r="M3289" s="26">
        <f>IF($A3289&lt;=Inputs!$B$13,IF(8&lt;=Inputs!$B$8,IF(Inputs!$B$12&gt;0,MAX(MIN(NORM.INV(RAND(),LOOKUP(W3289,Inputs!$J$6:$J$9,Inputs!$G$6:$G$9),LOOKUP(W3289,Inputs!$J$6:$J$9,Inputs!$H$6:$H$9)),Inputs!$B$12),-Inputs!$B$12),NORM.INV(RAND(),LOOKUP(W3289,Inputs!$J$6:$J$9,Inputs!$G$6:$G$9),LOOKUP(W3289,Inputs!$J$6:$J$9,Inputs!$H$6:$H$9))),0),"" )</f>
        <v/>
      </c>
      <c r="N3289" s="26">
        <f>IF($A3289&lt;=Inputs!$B$13,IF(9&lt;=Inputs!$B$8,IF(Inputs!$B$12&gt;0,MAX(MIN(NORM.INV(RAND(),LOOKUP(X3289,Inputs!$J$6:$J$9,Inputs!$G$6:$G$9),LOOKUP(X3289,Inputs!$J$6:$J$9,Inputs!$H$6:$H$9)),Inputs!$B$12),-Inputs!$B$12),NORM.INV(RAND(),LOOKUP(X3289,Inputs!$J$6:$J$9,Inputs!$G$6:$G$9),LOOKUP(X3289,Inputs!$J$6:$J$9,Inputs!$H$6:$H$9))),0),"" )</f>
        <v/>
      </c>
      <c r="O3289" s="26">
        <f>IF($A3289&lt;=Inputs!$B$13,IF(10&lt;=Inputs!$B$8,IF(Inputs!$B$12&gt;0,MAX(MIN(NORM.INV(RAND(),LOOKUP(Y3289,Inputs!$J$6:$J$9,Inputs!$G$6:$G$9),LOOKUP(Y3289,Inputs!$J$6:$J$9,Inputs!$H$6:$H$9)),Inputs!$B$12),-Inputs!$B$12),NORM.INV(RAND(),LOOKUP(Y3289,Inputs!$J$6:$J$9,Inputs!$G$6:$G$9),LOOKUP(Y3289,Inputs!$J$6:$J$9,Inputs!$H$6:$H$9))),0),"" )</f>
        <v/>
      </c>
      <c r="P3289" s="31">
        <f>IF($A3289&lt;=Inputs!$B$13,RAND(),"")</f>
        <v/>
      </c>
      <c r="Q3289" s="31">
        <f>IF($A3289&lt;=Inputs!$B$13,RAND(),"")</f>
        <v/>
      </c>
      <c r="R3289" s="31">
        <f>IF($A3289&lt;=Inputs!$B$13,RAND(),"")</f>
        <v/>
      </c>
      <c r="S3289" s="31">
        <f>IF($A3289&lt;=Inputs!$B$13,RAND(),"")</f>
        <v/>
      </c>
      <c r="T3289" s="31">
        <f>IF($A3289&lt;=Inputs!$B$13,RAND(),"")</f>
        <v/>
      </c>
      <c r="U3289" s="31">
        <f>IF($A3289&lt;=Inputs!$B$13,RAND(),"")</f>
        <v/>
      </c>
      <c r="V3289" s="31">
        <f>IF($A3289&lt;=Inputs!$B$13,RAND(),"")</f>
        <v/>
      </c>
      <c r="W3289" s="31">
        <f>IF($A3289&lt;=Inputs!$B$13,RAND(),"")</f>
        <v/>
      </c>
      <c r="X3289" s="31">
        <f>IF($A3289&lt;=Inputs!$B$13,RAND(),"")</f>
        <v/>
      </c>
      <c r="Y3289" s="31">
        <f>IF($A3289&lt;=Inputs!$B$13,RAND(),"")</f>
        <v/>
      </c>
    </row>
    <row r="3290">
      <c r="A3290" t="n">
        <v>3285</v>
      </c>
      <c r="B3290" s="26">
        <f>IF($A3290&lt;=Inputs!$B$13,IF(Inputs!$B$8&gt;0,SUM(F3290:O3290)/Inputs!$B$8,0),"")</f>
        <v/>
      </c>
      <c r="C3290" s="27">
        <f>IF($A3290&lt;=Inputs!$B$13,B3290/100,"")</f>
        <v/>
      </c>
      <c r="D3290" s="28">
        <f>IF($A3290&lt;=Inputs!$B$13,C3290*Inputs!$B$7,"")</f>
        <v/>
      </c>
      <c r="E3290" s="29">
        <f>IF($A3290&lt;=Inputs!$B$13,IF(D3290&gt;0,1,0),"")</f>
        <v/>
      </c>
      <c r="F3290" s="26">
        <f>IF($A3290&lt;=Inputs!$B$13,IF(1&lt;=Inputs!$B$8,IF(Inputs!$B$12&gt;0,MAX(MIN(NORM.INV(RAND(),LOOKUP(P3290,Inputs!$J$6:$J$9,Inputs!$G$6:$G$9),LOOKUP(P3290,Inputs!$J$6:$J$9,Inputs!$H$6:$H$9)),Inputs!$B$12),-Inputs!$B$12),NORM.INV(RAND(),LOOKUP(P3290,Inputs!$J$6:$J$9,Inputs!$G$6:$G$9),LOOKUP(P3290,Inputs!$J$6:$J$9,Inputs!$H$6:$H$9))),0),"" )</f>
        <v/>
      </c>
      <c r="G3290" s="26">
        <f>IF($A3290&lt;=Inputs!$B$13,IF(2&lt;=Inputs!$B$8,IF(Inputs!$B$12&gt;0,MAX(MIN(NORM.INV(RAND(),LOOKUP(Q3290,Inputs!$J$6:$J$9,Inputs!$G$6:$G$9),LOOKUP(Q3290,Inputs!$J$6:$J$9,Inputs!$H$6:$H$9)),Inputs!$B$12),-Inputs!$B$12),NORM.INV(RAND(),LOOKUP(Q3290,Inputs!$J$6:$J$9,Inputs!$G$6:$G$9),LOOKUP(Q3290,Inputs!$J$6:$J$9,Inputs!$H$6:$H$9))),0),"" )</f>
        <v/>
      </c>
      <c r="H3290" s="26">
        <f>IF($A3290&lt;=Inputs!$B$13,IF(3&lt;=Inputs!$B$8,IF(Inputs!$B$12&gt;0,MAX(MIN(NORM.INV(RAND(),LOOKUP(R3290,Inputs!$J$6:$J$9,Inputs!$G$6:$G$9),LOOKUP(R3290,Inputs!$J$6:$J$9,Inputs!$H$6:$H$9)),Inputs!$B$12),-Inputs!$B$12),NORM.INV(RAND(),LOOKUP(R3290,Inputs!$J$6:$J$9,Inputs!$G$6:$G$9),LOOKUP(R3290,Inputs!$J$6:$J$9,Inputs!$H$6:$H$9))),0),"" )</f>
        <v/>
      </c>
      <c r="I3290" s="26">
        <f>IF($A3290&lt;=Inputs!$B$13,IF(4&lt;=Inputs!$B$8,IF(Inputs!$B$12&gt;0,MAX(MIN(NORM.INV(RAND(),LOOKUP(S3290,Inputs!$J$6:$J$9,Inputs!$G$6:$G$9),LOOKUP(S3290,Inputs!$J$6:$J$9,Inputs!$H$6:$H$9)),Inputs!$B$12),-Inputs!$B$12),NORM.INV(RAND(),LOOKUP(S3290,Inputs!$J$6:$J$9,Inputs!$G$6:$G$9),LOOKUP(S3290,Inputs!$J$6:$J$9,Inputs!$H$6:$H$9))),0),"" )</f>
        <v/>
      </c>
      <c r="J3290" s="26">
        <f>IF($A3290&lt;=Inputs!$B$13,IF(5&lt;=Inputs!$B$8,IF(Inputs!$B$12&gt;0,MAX(MIN(NORM.INV(RAND(),LOOKUP(T3290,Inputs!$J$6:$J$9,Inputs!$G$6:$G$9),LOOKUP(T3290,Inputs!$J$6:$J$9,Inputs!$H$6:$H$9)),Inputs!$B$12),-Inputs!$B$12),NORM.INV(RAND(),LOOKUP(T3290,Inputs!$J$6:$J$9,Inputs!$G$6:$G$9),LOOKUP(T3290,Inputs!$J$6:$J$9,Inputs!$H$6:$H$9))),0),"" )</f>
        <v/>
      </c>
      <c r="K3290" s="26">
        <f>IF($A3290&lt;=Inputs!$B$13,IF(6&lt;=Inputs!$B$8,IF(Inputs!$B$12&gt;0,MAX(MIN(NORM.INV(RAND(),LOOKUP(U3290,Inputs!$J$6:$J$9,Inputs!$G$6:$G$9),LOOKUP(U3290,Inputs!$J$6:$J$9,Inputs!$H$6:$H$9)),Inputs!$B$12),-Inputs!$B$12),NORM.INV(RAND(),LOOKUP(U3290,Inputs!$J$6:$J$9,Inputs!$G$6:$G$9),LOOKUP(U3290,Inputs!$J$6:$J$9,Inputs!$H$6:$H$9))),0),"" )</f>
        <v/>
      </c>
      <c r="L3290" s="26">
        <f>IF($A3290&lt;=Inputs!$B$13,IF(7&lt;=Inputs!$B$8,IF(Inputs!$B$12&gt;0,MAX(MIN(NORM.INV(RAND(),LOOKUP(V3290,Inputs!$J$6:$J$9,Inputs!$G$6:$G$9),LOOKUP(V3290,Inputs!$J$6:$J$9,Inputs!$H$6:$H$9)),Inputs!$B$12),-Inputs!$B$12),NORM.INV(RAND(),LOOKUP(V3290,Inputs!$J$6:$J$9,Inputs!$G$6:$G$9),LOOKUP(V3290,Inputs!$J$6:$J$9,Inputs!$H$6:$H$9))),0),"" )</f>
        <v/>
      </c>
      <c r="M3290" s="26">
        <f>IF($A3290&lt;=Inputs!$B$13,IF(8&lt;=Inputs!$B$8,IF(Inputs!$B$12&gt;0,MAX(MIN(NORM.INV(RAND(),LOOKUP(W3290,Inputs!$J$6:$J$9,Inputs!$G$6:$G$9),LOOKUP(W3290,Inputs!$J$6:$J$9,Inputs!$H$6:$H$9)),Inputs!$B$12),-Inputs!$B$12),NORM.INV(RAND(),LOOKUP(W3290,Inputs!$J$6:$J$9,Inputs!$G$6:$G$9),LOOKUP(W3290,Inputs!$J$6:$J$9,Inputs!$H$6:$H$9))),0),"" )</f>
        <v/>
      </c>
      <c r="N3290" s="26">
        <f>IF($A3290&lt;=Inputs!$B$13,IF(9&lt;=Inputs!$B$8,IF(Inputs!$B$12&gt;0,MAX(MIN(NORM.INV(RAND(),LOOKUP(X3290,Inputs!$J$6:$J$9,Inputs!$G$6:$G$9),LOOKUP(X3290,Inputs!$J$6:$J$9,Inputs!$H$6:$H$9)),Inputs!$B$12),-Inputs!$B$12),NORM.INV(RAND(),LOOKUP(X3290,Inputs!$J$6:$J$9,Inputs!$G$6:$G$9),LOOKUP(X3290,Inputs!$J$6:$J$9,Inputs!$H$6:$H$9))),0),"" )</f>
        <v/>
      </c>
      <c r="O3290" s="26">
        <f>IF($A3290&lt;=Inputs!$B$13,IF(10&lt;=Inputs!$B$8,IF(Inputs!$B$12&gt;0,MAX(MIN(NORM.INV(RAND(),LOOKUP(Y3290,Inputs!$J$6:$J$9,Inputs!$G$6:$G$9),LOOKUP(Y3290,Inputs!$J$6:$J$9,Inputs!$H$6:$H$9)),Inputs!$B$12),-Inputs!$B$12),NORM.INV(RAND(),LOOKUP(Y3290,Inputs!$J$6:$J$9,Inputs!$G$6:$G$9),LOOKUP(Y3290,Inputs!$J$6:$J$9,Inputs!$H$6:$H$9))),0),"" )</f>
        <v/>
      </c>
      <c r="P3290" s="31">
        <f>IF($A3290&lt;=Inputs!$B$13,RAND(),"")</f>
        <v/>
      </c>
      <c r="Q3290" s="31">
        <f>IF($A3290&lt;=Inputs!$B$13,RAND(),"")</f>
        <v/>
      </c>
      <c r="R3290" s="31">
        <f>IF($A3290&lt;=Inputs!$B$13,RAND(),"")</f>
        <v/>
      </c>
      <c r="S3290" s="31">
        <f>IF($A3290&lt;=Inputs!$B$13,RAND(),"")</f>
        <v/>
      </c>
      <c r="T3290" s="31">
        <f>IF($A3290&lt;=Inputs!$B$13,RAND(),"")</f>
        <v/>
      </c>
      <c r="U3290" s="31">
        <f>IF($A3290&lt;=Inputs!$B$13,RAND(),"")</f>
        <v/>
      </c>
      <c r="V3290" s="31">
        <f>IF($A3290&lt;=Inputs!$B$13,RAND(),"")</f>
        <v/>
      </c>
      <c r="W3290" s="31">
        <f>IF($A3290&lt;=Inputs!$B$13,RAND(),"")</f>
        <v/>
      </c>
      <c r="X3290" s="31">
        <f>IF($A3290&lt;=Inputs!$B$13,RAND(),"")</f>
        <v/>
      </c>
      <c r="Y3290" s="31">
        <f>IF($A3290&lt;=Inputs!$B$13,RAND(),"")</f>
        <v/>
      </c>
    </row>
    <row r="3291">
      <c r="A3291" t="n">
        <v>3286</v>
      </c>
      <c r="B3291" s="26">
        <f>IF($A3291&lt;=Inputs!$B$13,IF(Inputs!$B$8&gt;0,SUM(F3291:O3291)/Inputs!$B$8,0),"")</f>
        <v/>
      </c>
      <c r="C3291" s="27">
        <f>IF($A3291&lt;=Inputs!$B$13,B3291/100,"")</f>
        <v/>
      </c>
      <c r="D3291" s="28">
        <f>IF($A3291&lt;=Inputs!$B$13,C3291*Inputs!$B$7,"")</f>
        <v/>
      </c>
      <c r="E3291" s="29">
        <f>IF($A3291&lt;=Inputs!$B$13,IF(D3291&gt;0,1,0),"")</f>
        <v/>
      </c>
      <c r="F3291" s="26">
        <f>IF($A3291&lt;=Inputs!$B$13,IF(1&lt;=Inputs!$B$8,IF(Inputs!$B$12&gt;0,MAX(MIN(NORM.INV(RAND(),LOOKUP(P3291,Inputs!$J$6:$J$9,Inputs!$G$6:$G$9),LOOKUP(P3291,Inputs!$J$6:$J$9,Inputs!$H$6:$H$9)),Inputs!$B$12),-Inputs!$B$12),NORM.INV(RAND(),LOOKUP(P3291,Inputs!$J$6:$J$9,Inputs!$G$6:$G$9),LOOKUP(P3291,Inputs!$J$6:$J$9,Inputs!$H$6:$H$9))),0),"" )</f>
        <v/>
      </c>
      <c r="G3291" s="26">
        <f>IF($A3291&lt;=Inputs!$B$13,IF(2&lt;=Inputs!$B$8,IF(Inputs!$B$12&gt;0,MAX(MIN(NORM.INV(RAND(),LOOKUP(Q3291,Inputs!$J$6:$J$9,Inputs!$G$6:$G$9),LOOKUP(Q3291,Inputs!$J$6:$J$9,Inputs!$H$6:$H$9)),Inputs!$B$12),-Inputs!$B$12),NORM.INV(RAND(),LOOKUP(Q3291,Inputs!$J$6:$J$9,Inputs!$G$6:$G$9),LOOKUP(Q3291,Inputs!$J$6:$J$9,Inputs!$H$6:$H$9))),0),"" )</f>
        <v/>
      </c>
      <c r="H3291" s="26">
        <f>IF($A3291&lt;=Inputs!$B$13,IF(3&lt;=Inputs!$B$8,IF(Inputs!$B$12&gt;0,MAX(MIN(NORM.INV(RAND(),LOOKUP(R3291,Inputs!$J$6:$J$9,Inputs!$G$6:$G$9),LOOKUP(R3291,Inputs!$J$6:$J$9,Inputs!$H$6:$H$9)),Inputs!$B$12),-Inputs!$B$12),NORM.INV(RAND(),LOOKUP(R3291,Inputs!$J$6:$J$9,Inputs!$G$6:$G$9),LOOKUP(R3291,Inputs!$J$6:$J$9,Inputs!$H$6:$H$9))),0),"" )</f>
        <v/>
      </c>
      <c r="I3291" s="26">
        <f>IF($A3291&lt;=Inputs!$B$13,IF(4&lt;=Inputs!$B$8,IF(Inputs!$B$12&gt;0,MAX(MIN(NORM.INV(RAND(),LOOKUP(S3291,Inputs!$J$6:$J$9,Inputs!$G$6:$G$9),LOOKUP(S3291,Inputs!$J$6:$J$9,Inputs!$H$6:$H$9)),Inputs!$B$12),-Inputs!$B$12),NORM.INV(RAND(),LOOKUP(S3291,Inputs!$J$6:$J$9,Inputs!$G$6:$G$9),LOOKUP(S3291,Inputs!$J$6:$J$9,Inputs!$H$6:$H$9))),0),"" )</f>
        <v/>
      </c>
      <c r="J3291" s="26">
        <f>IF($A3291&lt;=Inputs!$B$13,IF(5&lt;=Inputs!$B$8,IF(Inputs!$B$12&gt;0,MAX(MIN(NORM.INV(RAND(),LOOKUP(T3291,Inputs!$J$6:$J$9,Inputs!$G$6:$G$9),LOOKUP(T3291,Inputs!$J$6:$J$9,Inputs!$H$6:$H$9)),Inputs!$B$12),-Inputs!$B$12),NORM.INV(RAND(),LOOKUP(T3291,Inputs!$J$6:$J$9,Inputs!$G$6:$G$9),LOOKUP(T3291,Inputs!$J$6:$J$9,Inputs!$H$6:$H$9))),0),"" )</f>
        <v/>
      </c>
      <c r="K3291" s="26">
        <f>IF($A3291&lt;=Inputs!$B$13,IF(6&lt;=Inputs!$B$8,IF(Inputs!$B$12&gt;0,MAX(MIN(NORM.INV(RAND(),LOOKUP(U3291,Inputs!$J$6:$J$9,Inputs!$G$6:$G$9),LOOKUP(U3291,Inputs!$J$6:$J$9,Inputs!$H$6:$H$9)),Inputs!$B$12),-Inputs!$B$12),NORM.INV(RAND(),LOOKUP(U3291,Inputs!$J$6:$J$9,Inputs!$G$6:$G$9),LOOKUP(U3291,Inputs!$J$6:$J$9,Inputs!$H$6:$H$9))),0),"" )</f>
        <v/>
      </c>
      <c r="L3291" s="26">
        <f>IF($A3291&lt;=Inputs!$B$13,IF(7&lt;=Inputs!$B$8,IF(Inputs!$B$12&gt;0,MAX(MIN(NORM.INV(RAND(),LOOKUP(V3291,Inputs!$J$6:$J$9,Inputs!$G$6:$G$9),LOOKUP(V3291,Inputs!$J$6:$J$9,Inputs!$H$6:$H$9)),Inputs!$B$12),-Inputs!$B$12),NORM.INV(RAND(),LOOKUP(V3291,Inputs!$J$6:$J$9,Inputs!$G$6:$G$9),LOOKUP(V3291,Inputs!$J$6:$J$9,Inputs!$H$6:$H$9))),0),"" )</f>
        <v/>
      </c>
      <c r="M3291" s="26">
        <f>IF($A3291&lt;=Inputs!$B$13,IF(8&lt;=Inputs!$B$8,IF(Inputs!$B$12&gt;0,MAX(MIN(NORM.INV(RAND(),LOOKUP(W3291,Inputs!$J$6:$J$9,Inputs!$G$6:$G$9),LOOKUP(W3291,Inputs!$J$6:$J$9,Inputs!$H$6:$H$9)),Inputs!$B$12),-Inputs!$B$12),NORM.INV(RAND(),LOOKUP(W3291,Inputs!$J$6:$J$9,Inputs!$G$6:$G$9),LOOKUP(W3291,Inputs!$J$6:$J$9,Inputs!$H$6:$H$9))),0),"" )</f>
        <v/>
      </c>
      <c r="N3291" s="26">
        <f>IF($A3291&lt;=Inputs!$B$13,IF(9&lt;=Inputs!$B$8,IF(Inputs!$B$12&gt;0,MAX(MIN(NORM.INV(RAND(),LOOKUP(X3291,Inputs!$J$6:$J$9,Inputs!$G$6:$G$9),LOOKUP(X3291,Inputs!$J$6:$J$9,Inputs!$H$6:$H$9)),Inputs!$B$12),-Inputs!$B$12),NORM.INV(RAND(),LOOKUP(X3291,Inputs!$J$6:$J$9,Inputs!$G$6:$G$9),LOOKUP(X3291,Inputs!$J$6:$J$9,Inputs!$H$6:$H$9))),0),"" )</f>
        <v/>
      </c>
      <c r="O3291" s="26">
        <f>IF($A3291&lt;=Inputs!$B$13,IF(10&lt;=Inputs!$B$8,IF(Inputs!$B$12&gt;0,MAX(MIN(NORM.INV(RAND(),LOOKUP(Y3291,Inputs!$J$6:$J$9,Inputs!$G$6:$G$9),LOOKUP(Y3291,Inputs!$J$6:$J$9,Inputs!$H$6:$H$9)),Inputs!$B$12),-Inputs!$B$12),NORM.INV(RAND(),LOOKUP(Y3291,Inputs!$J$6:$J$9,Inputs!$G$6:$G$9),LOOKUP(Y3291,Inputs!$J$6:$J$9,Inputs!$H$6:$H$9))),0),"" )</f>
        <v/>
      </c>
      <c r="P3291" s="31">
        <f>IF($A3291&lt;=Inputs!$B$13,RAND(),"")</f>
        <v/>
      </c>
      <c r="Q3291" s="31">
        <f>IF($A3291&lt;=Inputs!$B$13,RAND(),"")</f>
        <v/>
      </c>
      <c r="R3291" s="31">
        <f>IF($A3291&lt;=Inputs!$B$13,RAND(),"")</f>
        <v/>
      </c>
      <c r="S3291" s="31">
        <f>IF($A3291&lt;=Inputs!$B$13,RAND(),"")</f>
        <v/>
      </c>
      <c r="T3291" s="31">
        <f>IF($A3291&lt;=Inputs!$B$13,RAND(),"")</f>
        <v/>
      </c>
      <c r="U3291" s="31">
        <f>IF($A3291&lt;=Inputs!$B$13,RAND(),"")</f>
        <v/>
      </c>
      <c r="V3291" s="31">
        <f>IF($A3291&lt;=Inputs!$B$13,RAND(),"")</f>
        <v/>
      </c>
      <c r="W3291" s="31">
        <f>IF($A3291&lt;=Inputs!$B$13,RAND(),"")</f>
        <v/>
      </c>
      <c r="X3291" s="31">
        <f>IF($A3291&lt;=Inputs!$B$13,RAND(),"")</f>
        <v/>
      </c>
      <c r="Y3291" s="31">
        <f>IF($A3291&lt;=Inputs!$B$13,RAND(),"")</f>
        <v/>
      </c>
    </row>
    <row r="3292">
      <c r="A3292" t="n">
        <v>3287</v>
      </c>
      <c r="B3292" s="26">
        <f>IF($A3292&lt;=Inputs!$B$13,IF(Inputs!$B$8&gt;0,SUM(F3292:O3292)/Inputs!$B$8,0),"")</f>
        <v/>
      </c>
      <c r="C3292" s="27">
        <f>IF($A3292&lt;=Inputs!$B$13,B3292/100,"")</f>
        <v/>
      </c>
      <c r="D3292" s="28">
        <f>IF($A3292&lt;=Inputs!$B$13,C3292*Inputs!$B$7,"")</f>
        <v/>
      </c>
      <c r="E3292" s="29">
        <f>IF($A3292&lt;=Inputs!$B$13,IF(D3292&gt;0,1,0),"")</f>
        <v/>
      </c>
      <c r="F3292" s="26">
        <f>IF($A3292&lt;=Inputs!$B$13,IF(1&lt;=Inputs!$B$8,IF(Inputs!$B$12&gt;0,MAX(MIN(NORM.INV(RAND(),LOOKUP(P3292,Inputs!$J$6:$J$9,Inputs!$G$6:$G$9),LOOKUP(P3292,Inputs!$J$6:$J$9,Inputs!$H$6:$H$9)),Inputs!$B$12),-Inputs!$B$12),NORM.INV(RAND(),LOOKUP(P3292,Inputs!$J$6:$J$9,Inputs!$G$6:$G$9),LOOKUP(P3292,Inputs!$J$6:$J$9,Inputs!$H$6:$H$9))),0),"" )</f>
        <v/>
      </c>
      <c r="G3292" s="26">
        <f>IF($A3292&lt;=Inputs!$B$13,IF(2&lt;=Inputs!$B$8,IF(Inputs!$B$12&gt;0,MAX(MIN(NORM.INV(RAND(),LOOKUP(Q3292,Inputs!$J$6:$J$9,Inputs!$G$6:$G$9),LOOKUP(Q3292,Inputs!$J$6:$J$9,Inputs!$H$6:$H$9)),Inputs!$B$12),-Inputs!$B$12),NORM.INV(RAND(),LOOKUP(Q3292,Inputs!$J$6:$J$9,Inputs!$G$6:$G$9),LOOKUP(Q3292,Inputs!$J$6:$J$9,Inputs!$H$6:$H$9))),0),"" )</f>
        <v/>
      </c>
      <c r="H3292" s="26">
        <f>IF($A3292&lt;=Inputs!$B$13,IF(3&lt;=Inputs!$B$8,IF(Inputs!$B$12&gt;0,MAX(MIN(NORM.INV(RAND(),LOOKUP(R3292,Inputs!$J$6:$J$9,Inputs!$G$6:$G$9),LOOKUP(R3292,Inputs!$J$6:$J$9,Inputs!$H$6:$H$9)),Inputs!$B$12),-Inputs!$B$12),NORM.INV(RAND(),LOOKUP(R3292,Inputs!$J$6:$J$9,Inputs!$G$6:$G$9),LOOKUP(R3292,Inputs!$J$6:$J$9,Inputs!$H$6:$H$9))),0),"" )</f>
        <v/>
      </c>
      <c r="I3292" s="26">
        <f>IF($A3292&lt;=Inputs!$B$13,IF(4&lt;=Inputs!$B$8,IF(Inputs!$B$12&gt;0,MAX(MIN(NORM.INV(RAND(),LOOKUP(S3292,Inputs!$J$6:$J$9,Inputs!$G$6:$G$9),LOOKUP(S3292,Inputs!$J$6:$J$9,Inputs!$H$6:$H$9)),Inputs!$B$12),-Inputs!$B$12),NORM.INV(RAND(),LOOKUP(S3292,Inputs!$J$6:$J$9,Inputs!$G$6:$G$9),LOOKUP(S3292,Inputs!$J$6:$J$9,Inputs!$H$6:$H$9))),0),"" )</f>
        <v/>
      </c>
      <c r="J3292" s="26">
        <f>IF($A3292&lt;=Inputs!$B$13,IF(5&lt;=Inputs!$B$8,IF(Inputs!$B$12&gt;0,MAX(MIN(NORM.INV(RAND(),LOOKUP(T3292,Inputs!$J$6:$J$9,Inputs!$G$6:$G$9),LOOKUP(T3292,Inputs!$J$6:$J$9,Inputs!$H$6:$H$9)),Inputs!$B$12),-Inputs!$B$12),NORM.INV(RAND(),LOOKUP(T3292,Inputs!$J$6:$J$9,Inputs!$G$6:$G$9),LOOKUP(T3292,Inputs!$J$6:$J$9,Inputs!$H$6:$H$9))),0),"" )</f>
        <v/>
      </c>
      <c r="K3292" s="26">
        <f>IF($A3292&lt;=Inputs!$B$13,IF(6&lt;=Inputs!$B$8,IF(Inputs!$B$12&gt;0,MAX(MIN(NORM.INV(RAND(),LOOKUP(U3292,Inputs!$J$6:$J$9,Inputs!$G$6:$G$9),LOOKUP(U3292,Inputs!$J$6:$J$9,Inputs!$H$6:$H$9)),Inputs!$B$12),-Inputs!$B$12),NORM.INV(RAND(),LOOKUP(U3292,Inputs!$J$6:$J$9,Inputs!$G$6:$G$9),LOOKUP(U3292,Inputs!$J$6:$J$9,Inputs!$H$6:$H$9))),0),"" )</f>
        <v/>
      </c>
      <c r="L3292" s="26">
        <f>IF($A3292&lt;=Inputs!$B$13,IF(7&lt;=Inputs!$B$8,IF(Inputs!$B$12&gt;0,MAX(MIN(NORM.INV(RAND(),LOOKUP(V3292,Inputs!$J$6:$J$9,Inputs!$G$6:$G$9),LOOKUP(V3292,Inputs!$J$6:$J$9,Inputs!$H$6:$H$9)),Inputs!$B$12),-Inputs!$B$12),NORM.INV(RAND(),LOOKUP(V3292,Inputs!$J$6:$J$9,Inputs!$G$6:$G$9),LOOKUP(V3292,Inputs!$J$6:$J$9,Inputs!$H$6:$H$9))),0),"" )</f>
        <v/>
      </c>
      <c r="M3292" s="26">
        <f>IF($A3292&lt;=Inputs!$B$13,IF(8&lt;=Inputs!$B$8,IF(Inputs!$B$12&gt;0,MAX(MIN(NORM.INV(RAND(),LOOKUP(W3292,Inputs!$J$6:$J$9,Inputs!$G$6:$G$9),LOOKUP(W3292,Inputs!$J$6:$J$9,Inputs!$H$6:$H$9)),Inputs!$B$12),-Inputs!$B$12),NORM.INV(RAND(),LOOKUP(W3292,Inputs!$J$6:$J$9,Inputs!$G$6:$G$9),LOOKUP(W3292,Inputs!$J$6:$J$9,Inputs!$H$6:$H$9))),0),"" )</f>
        <v/>
      </c>
      <c r="N3292" s="26">
        <f>IF($A3292&lt;=Inputs!$B$13,IF(9&lt;=Inputs!$B$8,IF(Inputs!$B$12&gt;0,MAX(MIN(NORM.INV(RAND(),LOOKUP(X3292,Inputs!$J$6:$J$9,Inputs!$G$6:$G$9),LOOKUP(X3292,Inputs!$J$6:$J$9,Inputs!$H$6:$H$9)),Inputs!$B$12),-Inputs!$B$12),NORM.INV(RAND(),LOOKUP(X3292,Inputs!$J$6:$J$9,Inputs!$G$6:$G$9),LOOKUP(X3292,Inputs!$J$6:$J$9,Inputs!$H$6:$H$9))),0),"" )</f>
        <v/>
      </c>
      <c r="O3292" s="26">
        <f>IF($A3292&lt;=Inputs!$B$13,IF(10&lt;=Inputs!$B$8,IF(Inputs!$B$12&gt;0,MAX(MIN(NORM.INV(RAND(),LOOKUP(Y3292,Inputs!$J$6:$J$9,Inputs!$G$6:$G$9),LOOKUP(Y3292,Inputs!$J$6:$J$9,Inputs!$H$6:$H$9)),Inputs!$B$12),-Inputs!$B$12),NORM.INV(RAND(),LOOKUP(Y3292,Inputs!$J$6:$J$9,Inputs!$G$6:$G$9),LOOKUP(Y3292,Inputs!$J$6:$J$9,Inputs!$H$6:$H$9))),0),"" )</f>
        <v/>
      </c>
      <c r="P3292" s="31">
        <f>IF($A3292&lt;=Inputs!$B$13,RAND(),"")</f>
        <v/>
      </c>
      <c r="Q3292" s="31">
        <f>IF($A3292&lt;=Inputs!$B$13,RAND(),"")</f>
        <v/>
      </c>
      <c r="R3292" s="31">
        <f>IF($A3292&lt;=Inputs!$B$13,RAND(),"")</f>
        <v/>
      </c>
      <c r="S3292" s="31">
        <f>IF($A3292&lt;=Inputs!$B$13,RAND(),"")</f>
        <v/>
      </c>
      <c r="T3292" s="31">
        <f>IF($A3292&lt;=Inputs!$B$13,RAND(),"")</f>
        <v/>
      </c>
      <c r="U3292" s="31">
        <f>IF($A3292&lt;=Inputs!$B$13,RAND(),"")</f>
        <v/>
      </c>
      <c r="V3292" s="31">
        <f>IF($A3292&lt;=Inputs!$B$13,RAND(),"")</f>
        <v/>
      </c>
      <c r="W3292" s="31">
        <f>IF($A3292&lt;=Inputs!$B$13,RAND(),"")</f>
        <v/>
      </c>
      <c r="X3292" s="31">
        <f>IF($A3292&lt;=Inputs!$B$13,RAND(),"")</f>
        <v/>
      </c>
      <c r="Y3292" s="31">
        <f>IF($A3292&lt;=Inputs!$B$13,RAND(),"")</f>
        <v/>
      </c>
    </row>
    <row r="3293">
      <c r="A3293" t="n">
        <v>3288</v>
      </c>
      <c r="B3293" s="26">
        <f>IF($A3293&lt;=Inputs!$B$13,IF(Inputs!$B$8&gt;0,SUM(F3293:O3293)/Inputs!$B$8,0),"")</f>
        <v/>
      </c>
      <c r="C3293" s="27">
        <f>IF($A3293&lt;=Inputs!$B$13,B3293/100,"")</f>
        <v/>
      </c>
      <c r="D3293" s="28">
        <f>IF($A3293&lt;=Inputs!$B$13,C3293*Inputs!$B$7,"")</f>
        <v/>
      </c>
      <c r="E3293" s="29">
        <f>IF($A3293&lt;=Inputs!$B$13,IF(D3293&gt;0,1,0),"")</f>
        <v/>
      </c>
      <c r="F3293" s="26">
        <f>IF($A3293&lt;=Inputs!$B$13,IF(1&lt;=Inputs!$B$8,IF(Inputs!$B$12&gt;0,MAX(MIN(NORM.INV(RAND(),LOOKUP(P3293,Inputs!$J$6:$J$9,Inputs!$G$6:$G$9),LOOKUP(P3293,Inputs!$J$6:$J$9,Inputs!$H$6:$H$9)),Inputs!$B$12),-Inputs!$B$12),NORM.INV(RAND(),LOOKUP(P3293,Inputs!$J$6:$J$9,Inputs!$G$6:$G$9),LOOKUP(P3293,Inputs!$J$6:$J$9,Inputs!$H$6:$H$9))),0),"" )</f>
        <v/>
      </c>
      <c r="G3293" s="26">
        <f>IF($A3293&lt;=Inputs!$B$13,IF(2&lt;=Inputs!$B$8,IF(Inputs!$B$12&gt;0,MAX(MIN(NORM.INV(RAND(),LOOKUP(Q3293,Inputs!$J$6:$J$9,Inputs!$G$6:$G$9),LOOKUP(Q3293,Inputs!$J$6:$J$9,Inputs!$H$6:$H$9)),Inputs!$B$12),-Inputs!$B$12),NORM.INV(RAND(),LOOKUP(Q3293,Inputs!$J$6:$J$9,Inputs!$G$6:$G$9),LOOKUP(Q3293,Inputs!$J$6:$J$9,Inputs!$H$6:$H$9))),0),"" )</f>
        <v/>
      </c>
      <c r="H3293" s="26">
        <f>IF($A3293&lt;=Inputs!$B$13,IF(3&lt;=Inputs!$B$8,IF(Inputs!$B$12&gt;0,MAX(MIN(NORM.INV(RAND(),LOOKUP(R3293,Inputs!$J$6:$J$9,Inputs!$G$6:$G$9),LOOKUP(R3293,Inputs!$J$6:$J$9,Inputs!$H$6:$H$9)),Inputs!$B$12),-Inputs!$B$12),NORM.INV(RAND(),LOOKUP(R3293,Inputs!$J$6:$J$9,Inputs!$G$6:$G$9),LOOKUP(R3293,Inputs!$J$6:$J$9,Inputs!$H$6:$H$9))),0),"" )</f>
        <v/>
      </c>
      <c r="I3293" s="26">
        <f>IF($A3293&lt;=Inputs!$B$13,IF(4&lt;=Inputs!$B$8,IF(Inputs!$B$12&gt;0,MAX(MIN(NORM.INV(RAND(),LOOKUP(S3293,Inputs!$J$6:$J$9,Inputs!$G$6:$G$9),LOOKUP(S3293,Inputs!$J$6:$J$9,Inputs!$H$6:$H$9)),Inputs!$B$12),-Inputs!$B$12),NORM.INV(RAND(),LOOKUP(S3293,Inputs!$J$6:$J$9,Inputs!$G$6:$G$9),LOOKUP(S3293,Inputs!$J$6:$J$9,Inputs!$H$6:$H$9))),0),"" )</f>
        <v/>
      </c>
      <c r="J3293" s="26">
        <f>IF($A3293&lt;=Inputs!$B$13,IF(5&lt;=Inputs!$B$8,IF(Inputs!$B$12&gt;0,MAX(MIN(NORM.INV(RAND(),LOOKUP(T3293,Inputs!$J$6:$J$9,Inputs!$G$6:$G$9),LOOKUP(T3293,Inputs!$J$6:$J$9,Inputs!$H$6:$H$9)),Inputs!$B$12),-Inputs!$B$12),NORM.INV(RAND(),LOOKUP(T3293,Inputs!$J$6:$J$9,Inputs!$G$6:$G$9),LOOKUP(T3293,Inputs!$J$6:$J$9,Inputs!$H$6:$H$9))),0),"" )</f>
        <v/>
      </c>
      <c r="K3293" s="26">
        <f>IF($A3293&lt;=Inputs!$B$13,IF(6&lt;=Inputs!$B$8,IF(Inputs!$B$12&gt;0,MAX(MIN(NORM.INV(RAND(),LOOKUP(U3293,Inputs!$J$6:$J$9,Inputs!$G$6:$G$9),LOOKUP(U3293,Inputs!$J$6:$J$9,Inputs!$H$6:$H$9)),Inputs!$B$12),-Inputs!$B$12),NORM.INV(RAND(),LOOKUP(U3293,Inputs!$J$6:$J$9,Inputs!$G$6:$G$9),LOOKUP(U3293,Inputs!$J$6:$J$9,Inputs!$H$6:$H$9))),0),"" )</f>
        <v/>
      </c>
      <c r="L3293" s="26">
        <f>IF($A3293&lt;=Inputs!$B$13,IF(7&lt;=Inputs!$B$8,IF(Inputs!$B$12&gt;0,MAX(MIN(NORM.INV(RAND(),LOOKUP(V3293,Inputs!$J$6:$J$9,Inputs!$G$6:$G$9),LOOKUP(V3293,Inputs!$J$6:$J$9,Inputs!$H$6:$H$9)),Inputs!$B$12),-Inputs!$B$12),NORM.INV(RAND(),LOOKUP(V3293,Inputs!$J$6:$J$9,Inputs!$G$6:$G$9),LOOKUP(V3293,Inputs!$J$6:$J$9,Inputs!$H$6:$H$9))),0),"" )</f>
        <v/>
      </c>
      <c r="M3293" s="26">
        <f>IF($A3293&lt;=Inputs!$B$13,IF(8&lt;=Inputs!$B$8,IF(Inputs!$B$12&gt;0,MAX(MIN(NORM.INV(RAND(),LOOKUP(W3293,Inputs!$J$6:$J$9,Inputs!$G$6:$G$9),LOOKUP(W3293,Inputs!$J$6:$J$9,Inputs!$H$6:$H$9)),Inputs!$B$12),-Inputs!$B$12),NORM.INV(RAND(),LOOKUP(W3293,Inputs!$J$6:$J$9,Inputs!$G$6:$G$9),LOOKUP(W3293,Inputs!$J$6:$J$9,Inputs!$H$6:$H$9))),0),"" )</f>
        <v/>
      </c>
      <c r="N3293" s="26">
        <f>IF($A3293&lt;=Inputs!$B$13,IF(9&lt;=Inputs!$B$8,IF(Inputs!$B$12&gt;0,MAX(MIN(NORM.INV(RAND(),LOOKUP(X3293,Inputs!$J$6:$J$9,Inputs!$G$6:$G$9),LOOKUP(X3293,Inputs!$J$6:$J$9,Inputs!$H$6:$H$9)),Inputs!$B$12),-Inputs!$B$12),NORM.INV(RAND(),LOOKUP(X3293,Inputs!$J$6:$J$9,Inputs!$G$6:$G$9),LOOKUP(X3293,Inputs!$J$6:$J$9,Inputs!$H$6:$H$9))),0),"" )</f>
        <v/>
      </c>
      <c r="O3293" s="26">
        <f>IF($A3293&lt;=Inputs!$B$13,IF(10&lt;=Inputs!$B$8,IF(Inputs!$B$12&gt;0,MAX(MIN(NORM.INV(RAND(),LOOKUP(Y3293,Inputs!$J$6:$J$9,Inputs!$G$6:$G$9),LOOKUP(Y3293,Inputs!$J$6:$J$9,Inputs!$H$6:$H$9)),Inputs!$B$12),-Inputs!$B$12),NORM.INV(RAND(),LOOKUP(Y3293,Inputs!$J$6:$J$9,Inputs!$G$6:$G$9),LOOKUP(Y3293,Inputs!$J$6:$J$9,Inputs!$H$6:$H$9))),0),"" )</f>
        <v/>
      </c>
      <c r="P3293" s="31">
        <f>IF($A3293&lt;=Inputs!$B$13,RAND(),"")</f>
        <v/>
      </c>
      <c r="Q3293" s="31">
        <f>IF($A3293&lt;=Inputs!$B$13,RAND(),"")</f>
        <v/>
      </c>
      <c r="R3293" s="31">
        <f>IF($A3293&lt;=Inputs!$B$13,RAND(),"")</f>
        <v/>
      </c>
      <c r="S3293" s="31">
        <f>IF($A3293&lt;=Inputs!$B$13,RAND(),"")</f>
        <v/>
      </c>
      <c r="T3293" s="31">
        <f>IF($A3293&lt;=Inputs!$B$13,RAND(),"")</f>
        <v/>
      </c>
      <c r="U3293" s="31">
        <f>IF($A3293&lt;=Inputs!$B$13,RAND(),"")</f>
        <v/>
      </c>
      <c r="V3293" s="31">
        <f>IF($A3293&lt;=Inputs!$B$13,RAND(),"")</f>
        <v/>
      </c>
      <c r="W3293" s="31">
        <f>IF($A3293&lt;=Inputs!$B$13,RAND(),"")</f>
        <v/>
      </c>
      <c r="X3293" s="31">
        <f>IF($A3293&lt;=Inputs!$B$13,RAND(),"")</f>
        <v/>
      </c>
      <c r="Y3293" s="31">
        <f>IF($A3293&lt;=Inputs!$B$13,RAND(),"")</f>
        <v/>
      </c>
    </row>
    <row r="3294">
      <c r="A3294" t="n">
        <v>3289</v>
      </c>
      <c r="B3294" s="26">
        <f>IF($A3294&lt;=Inputs!$B$13,IF(Inputs!$B$8&gt;0,SUM(F3294:O3294)/Inputs!$B$8,0),"")</f>
        <v/>
      </c>
      <c r="C3294" s="27">
        <f>IF($A3294&lt;=Inputs!$B$13,B3294/100,"")</f>
        <v/>
      </c>
      <c r="D3294" s="28">
        <f>IF($A3294&lt;=Inputs!$B$13,C3294*Inputs!$B$7,"")</f>
        <v/>
      </c>
      <c r="E3294" s="29">
        <f>IF($A3294&lt;=Inputs!$B$13,IF(D3294&gt;0,1,0),"")</f>
        <v/>
      </c>
      <c r="F3294" s="26">
        <f>IF($A3294&lt;=Inputs!$B$13,IF(1&lt;=Inputs!$B$8,IF(Inputs!$B$12&gt;0,MAX(MIN(NORM.INV(RAND(),LOOKUP(P3294,Inputs!$J$6:$J$9,Inputs!$G$6:$G$9),LOOKUP(P3294,Inputs!$J$6:$J$9,Inputs!$H$6:$H$9)),Inputs!$B$12),-Inputs!$B$12),NORM.INV(RAND(),LOOKUP(P3294,Inputs!$J$6:$J$9,Inputs!$G$6:$G$9),LOOKUP(P3294,Inputs!$J$6:$J$9,Inputs!$H$6:$H$9))),0),"" )</f>
        <v/>
      </c>
      <c r="G3294" s="26">
        <f>IF($A3294&lt;=Inputs!$B$13,IF(2&lt;=Inputs!$B$8,IF(Inputs!$B$12&gt;0,MAX(MIN(NORM.INV(RAND(),LOOKUP(Q3294,Inputs!$J$6:$J$9,Inputs!$G$6:$G$9),LOOKUP(Q3294,Inputs!$J$6:$J$9,Inputs!$H$6:$H$9)),Inputs!$B$12),-Inputs!$B$12),NORM.INV(RAND(),LOOKUP(Q3294,Inputs!$J$6:$J$9,Inputs!$G$6:$G$9),LOOKUP(Q3294,Inputs!$J$6:$J$9,Inputs!$H$6:$H$9))),0),"" )</f>
        <v/>
      </c>
      <c r="H3294" s="26">
        <f>IF($A3294&lt;=Inputs!$B$13,IF(3&lt;=Inputs!$B$8,IF(Inputs!$B$12&gt;0,MAX(MIN(NORM.INV(RAND(),LOOKUP(R3294,Inputs!$J$6:$J$9,Inputs!$G$6:$G$9),LOOKUP(R3294,Inputs!$J$6:$J$9,Inputs!$H$6:$H$9)),Inputs!$B$12),-Inputs!$B$12),NORM.INV(RAND(),LOOKUP(R3294,Inputs!$J$6:$J$9,Inputs!$G$6:$G$9),LOOKUP(R3294,Inputs!$J$6:$J$9,Inputs!$H$6:$H$9))),0),"" )</f>
        <v/>
      </c>
      <c r="I3294" s="26">
        <f>IF($A3294&lt;=Inputs!$B$13,IF(4&lt;=Inputs!$B$8,IF(Inputs!$B$12&gt;0,MAX(MIN(NORM.INV(RAND(),LOOKUP(S3294,Inputs!$J$6:$J$9,Inputs!$G$6:$G$9),LOOKUP(S3294,Inputs!$J$6:$J$9,Inputs!$H$6:$H$9)),Inputs!$B$12),-Inputs!$B$12),NORM.INV(RAND(),LOOKUP(S3294,Inputs!$J$6:$J$9,Inputs!$G$6:$G$9),LOOKUP(S3294,Inputs!$J$6:$J$9,Inputs!$H$6:$H$9))),0),"" )</f>
        <v/>
      </c>
      <c r="J3294" s="26">
        <f>IF($A3294&lt;=Inputs!$B$13,IF(5&lt;=Inputs!$B$8,IF(Inputs!$B$12&gt;0,MAX(MIN(NORM.INV(RAND(),LOOKUP(T3294,Inputs!$J$6:$J$9,Inputs!$G$6:$G$9),LOOKUP(T3294,Inputs!$J$6:$J$9,Inputs!$H$6:$H$9)),Inputs!$B$12),-Inputs!$B$12),NORM.INV(RAND(),LOOKUP(T3294,Inputs!$J$6:$J$9,Inputs!$G$6:$G$9),LOOKUP(T3294,Inputs!$J$6:$J$9,Inputs!$H$6:$H$9))),0),"" )</f>
        <v/>
      </c>
      <c r="K3294" s="26">
        <f>IF($A3294&lt;=Inputs!$B$13,IF(6&lt;=Inputs!$B$8,IF(Inputs!$B$12&gt;0,MAX(MIN(NORM.INV(RAND(),LOOKUP(U3294,Inputs!$J$6:$J$9,Inputs!$G$6:$G$9),LOOKUP(U3294,Inputs!$J$6:$J$9,Inputs!$H$6:$H$9)),Inputs!$B$12),-Inputs!$B$12),NORM.INV(RAND(),LOOKUP(U3294,Inputs!$J$6:$J$9,Inputs!$G$6:$G$9),LOOKUP(U3294,Inputs!$J$6:$J$9,Inputs!$H$6:$H$9))),0),"" )</f>
        <v/>
      </c>
      <c r="L3294" s="26">
        <f>IF($A3294&lt;=Inputs!$B$13,IF(7&lt;=Inputs!$B$8,IF(Inputs!$B$12&gt;0,MAX(MIN(NORM.INV(RAND(),LOOKUP(V3294,Inputs!$J$6:$J$9,Inputs!$G$6:$G$9),LOOKUP(V3294,Inputs!$J$6:$J$9,Inputs!$H$6:$H$9)),Inputs!$B$12),-Inputs!$B$12),NORM.INV(RAND(),LOOKUP(V3294,Inputs!$J$6:$J$9,Inputs!$G$6:$G$9),LOOKUP(V3294,Inputs!$J$6:$J$9,Inputs!$H$6:$H$9))),0),"" )</f>
        <v/>
      </c>
      <c r="M3294" s="26">
        <f>IF($A3294&lt;=Inputs!$B$13,IF(8&lt;=Inputs!$B$8,IF(Inputs!$B$12&gt;0,MAX(MIN(NORM.INV(RAND(),LOOKUP(W3294,Inputs!$J$6:$J$9,Inputs!$G$6:$G$9),LOOKUP(W3294,Inputs!$J$6:$J$9,Inputs!$H$6:$H$9)),Inputs!$B$12),-Inputs!$B$12),NORM.INV(RAND(),LOOKUP(W3294,Inputs!$J$6:$J$9,Inputs!$G$6:$G$9),LOOKUP(W3294,Inputs!$J$6:$J$9,Inputs!$H$6:$H$9))),0),"" )</f>
        <v/>
      </c>
      <c r="N3294" s="26">
        <f>IF($A3294&lt;=Inputs!$B$13,IF(9&lt;=Inputs!$B$8,IF(Inputs!$B$12&gt;0,MAX(MIN(NORM.INV(RAND(),LOOKUP(X3294,Inputs!$J$6:$J$9,Inputs!$G$6:$G$9),LOOKUP(X3294,Inputs!$J$6:$J$9,Inputs!$H$6:$H$9)),Inputs!$B$12),-Inputs!$B$12),NORM.INV(RAND(),LOOKUP(X3294,Inputs!$J$6:$J$9,Inputs!$G$6:$G$9),LOOKUP(X3294,Inputs!$J$6:$J$9,Inputs!$H$6:$H$9))),0),"" )</f>
        <v/>
      </c>
      <c r="O3294" s="26">
        <f>IF($A3294&lt;=Inputs!$B$13,IF(10&lt;=Inputs!$B$8,IF(Inputs!$B$12&gt;0,MAX(MIN(NORM.INV(RAND(),LOOKUP(Y3294,Inputs!$J$6:$J$9,Inputs!$G$6:$G$9),LOOKUP(Y3294,Inputs!$J$6:$J$9,Inputs!$H$6:$H$9)),Inputs!$B$12),-Inputs!$B$12),NORM.INV(RAND(),LOOKUP(Y3294,Inputs!$J$6:$J$9,Inputs!$G$6:$G$9),LOOKUP(Y3294,Inputs!$J$6:$J$9,Inputs!$H$6:$H$9))),0),"" )</f>
        <v/>
      </c>
      <c r="P3294" s="31">
        <f>IF($A3294&lt;=Inputs!$B$13,RAND(),"")</f>
        <v/>
      </c>
      <c r="Q3294" s="31">
        <f>IF($A3294&lt;=Inputs!$B$13,RAND(),"")</f>
        <v/>
      </c>
      <c r="R3294" s="31">
        <f>IF($A3294&lt;=Inputs!$B$13,RAND(),"")</f>
        <v/>
      </c>
      <c r="S3294" s="31">
        <f>IF($A3294&lt;=Inputs!$B$13,RAND(),"")</f>
        <v/>
      </c>
      <c r="T3294" s="31">
        <f>IF($A3294&lt;=Inputs!$B$13,RAND(),"")</f>
        <v/>
      </c>
      <c r="U3294" s="31">
        <f>IF($A3294&lt;=Inputs!$B$13,RAND(),"")</f>
        <v/>
      </c>
      <c r="V3294" s="31">
        <f>IF($A3294&lt;=Inputs!$B$13,RAND(),"")</f>
        <v/>
      </c>
      <c r="W3294" s="31">
        <f>IF($A3294&lt;=Inputs!$B$13,RAND(),"")</f>
        <v/>
      </c>
      <c r="X3294" s="31">
        <f>IF($A3294&lt;=Inputs!$B$13,RAND(),"")</f>
        <v/>
      </c>
      <c r="Y3294" s="31">
        <f>IF($A3294&lt;=Inputs!$B$13,RAND(),"")</f>
        <v/>
      </c>
    </row>
    <row r="3295">
      <c r="A3295" t="n">
        <v>3290</v>
      </c>
      <c r="B3295" s="26">
        <f>IF($A3295&lt;=Inputs!$B$13,IF(Inputs!$B$8&gt;0,SUM(F3295:O3295)/Inputs!$B$8,0),"")</f>
        <v/>
      </c>
      <c r="C3295" s="27">
        <f>IF($A3295&lt;=Inputs!$B$13,B3295/100,"")</f>
        <v/>
      </c>
      <c r="D3295" s="28">
        <f>IF($A3295&lt;=Inputs!$B$13,C3295*Inputs!$B$7,"")</f>
        <v/>
      </c>
      <c r="E3295" s="29">
        <f>IF($A3295&lt;=Inputs!$B$13,IF(D3295&gt;0,1,0),"")</f>
        <v/>
      </c>
      <c r="F3295" s="26">
        <f>IF($A3295&lt;=Inputs!$B$13,IF(1&lt;=Inputs!$B$8,IF(Inputs!$B$12&gt;0,MAX(MIN(NORM.INV(RAND(),LOOKUP(P3295,Inputs!$J$6:$J$9,Inputs!$G$6:$G$9),LOOKUP(P3295,Inputs!$J$6:$J$9,Inputs!$H$6:$H$9)),Inputs!$B$12),-Inputs!$B$12),NORM.INV(RAND(),LOOKUP(P3295,Inputs!$J$6:$J$9,Inputs!$G$6:$G$9),LOOKUP(P3295,Inputs!$J$6:$J$9,Inputs!$H$6:$H$9))),0),"" )</f>
        <v/>
      </c>
      <c r="G3295" s="26">
        <f>IF($A3295&lt;=Inputs!$B$13,IF(2&lt;=Inputs!$B$8,IF(Inputs!$B$12&gt;0,MAX(MIN(NORM.INV(RAND(),LOOKUP(Q3295,Inputs!$J$6:$J$9,Inputs!$G$6:$G$9),LOOKUP(Q3295,Inputs!$J$6:$J$9,Inputs!$H$6:$H$9)),Inputs!$B$12),-Inputs!$B$12),NORM.INV(RAND(),LOOKUP(Q3295,Inputs!$J$6:$J$9,Inputs!$G$6:$G$9),LOOKUP(Q3295,Inputs!$J$6:$J$9,Inputs!$H$6:$H$9))),0),"" )</f>
        <v/>
      </c>
      <c r="H3295" s="26">
        <f>IF($A3295&lt;=Inputs!$B$13,IF(3&lt;=Inputs!$B$8,IF(Inputs!$B$12&gt;0,MAX(MIN(NORM.INV(RAND(),LOOKUP(R3295,Inputs!$J$6:$J$9,Inputs!$G$6:$G$9),LOOKUP(R3295,Inputs!$J$6:$J$9,Inputs!$H$6:$H$9)),Inputs!$B$12),-Inputs!$B$12),NORM.INV(RAND(),LOOKUP(R3295,Inputs!$J$6:$J$9,Inputs!$G$6:$G$9),LOOKUP(R3295,Inputs!$J$6:$J$9,Inputs!$H$6:$H$9))),0),"" )</f>
        <v/>
      </c>
      <c r="I3295" s="26">
        <f>IF($A3295&lt;=Inputs!$B$13,IF(4&lt;=Inputs!$B$8,IF(Inputs!$B$12&gt;0,MAX(MIN(NORM.INV(RAND(),LOOKUP(S3295,Inputs!$J$6:$J$9,Inputs!$G$6:$G$9),LOOKUP(S3295,Inputs!$J$6:$J$9,Inputs!$H$6:$H$9)),Inputs!$B$12),-Inputs!$B$12),NORM.INV(RAND(),LOOKUP(S3295,Inputs!$J$6:$J$9,Inputs!$G$6:$G$9),LOOKUP(S3295,Inputs!$J$6:$J$9,Inputs!$H$6:$H$9))),0),"" )</f>
        <v/>
      </c>
      <c r="J3295" s="26">
        <f>IF($A3295&lt;=Inputs!$B$13,IF(5&lt;=Inputs!$B$8,IF(Inputs!$B$12&gt;0,MAX(MIN(NORM.INV(RAND(),LOOKUP(T3295,Inputs!$J$6:$J$9,Inputs!$G$6:$G$9),LOOKUP(T3295,Inputs!$J$6:$J$9,Inputs!$H$6:$H$9)),Inputs!$B$12),-Inputs!$B$12),NORM.INV(RAND(),LOOKUP(T3295,Inputs!$J$6:$J$9,Inputs!$G$6:$G$9),LOOKUP(T3295,Inputs!$J$6:$J$9,Inputs!$H$6:$H$9))),0),"" )</f>
        <v/>
      </c>
      <c r="K3295" s="26">
        <f>IF($A3295&lt;=Inputs!$B$13,IF(6&lt;=Inputs!$B$8,IF(Inputs!$B$12&gt;0,MAX(MIN(NORM.INV(RAND(),LOOKUP(U3295,Inputs!$J$6:$J$9,Inputs!$G$6:$G$9),LOOKUP(U3295,Inputs!$J$6:$J$9,Inputs!$H$6:$H$9)),Inputs!$B$12),-Inputs!$B$12),NORM.INV(RAND(),LOOKUP(U3295,Inputs!$J$6:$J$9,Inputs!$G$6:$G$9),LOOKUP(U3295,Inputs!$J$6:$J$9,Inputs!$H$6:$H$9))),0),"" )</f>
        <v/>
      </c>
      <c r="L3295" s="26">
        <f>IF($A3295&lt;=Inputs!$B$13,IF(7&lt;=Inputs!$B$8,IF(Inputs!$B$12&gt;0,MAX(MIN(NORM.INV(RAND(),LOOKUP(V3295,Inputs!$J$6:$J$9,Inputs!$G$6:$G$9),LOOKUP(V3295,Inputs!$J$6:$J$9,Inputs!$H$6:$H$9)),Inputs!$B$12),-Inputs!$B$12),NORM.INV(RAND(),LOOKUP(V3295,Inputs!$J$6:$J$9,Inputs!$G$6:$G$9),LOOKUP(V3295,Inputs!$J$6:$J$9,Inputs!$H$6:$H$9))),0),"" )</f>
        <v/>
      </c>
      <c r="M3295" s="26">
        <f>IF($A3295&lt;=Inputs!$B$13,IF(8&lt;=Inputs!$B$8,IF(Inputs!$B$12&gt;0,MAX(MIN(NORM.INV(RAND(),LOOKUP(W3295,Inputs!$J$6:$J$9,Inputs!$G$6:$G$9),LOOKUP(W3295,Inputs!$J$6:$J$9,Inputs!$H$6:$H$9)),Inputs!$B$12),-Inputs!$B$12),NORM.INV(RAND(),LOOKUP(W3295,Inputs!$J$6:$J$9,Inputs!$G$6:$G$9),LOOKUP(W3295,Inputs!$J$6:$J$9,Inputs!$H$6:$H$9))),0),"" )</f>
        <v/>
      </c>
      <c r="N3295" s="26">
        <f>IF($A3295&lt;=Inputs!$B$13,IF(9&lt;=Inputs!$B$8,IF(Inputs!$B$12&gt;0,MAX(MIN(NORM.INV(RAND(),LOOKUP(X3295,Inputs!$J$6:$J$9,Inputs!$G$6:$G$9),LOOKUP(X3295,Inputs!$J$6:$J$9,Inputs!$H$6:$H$9)),Inputs!$B$12),-Inputs!$B$12),NORM.INV(RAND(),LOOKUP(X3295,Inputs!$J$6:$J$9,Inputs!$G$6:$G$9),LOOKUP(X3295,Inputs!$J$6:$J$9,Inputs!$H$6:$H$9))),0),"" )</f>
        <v/>
      </c>
      <c r="O3295" s="26">
        <f>IF($A3295&lt;=Inputs!$B$13,IF(10&lt;=Inputs!$B$8,IF(Inputs!$B$12&gt;0,MAX(MIN(NORM.INV(RAND(),LOOKUP(Y3295,Inputs!$J$6:$J$9,Inputs!$G$6:$G$9),LOOKUP(Y3295,Inputs!$J$6:$J$9,Inputs!$H$6:$H$9)),Inputs!$B$12),-Inputs!$B$12),NORM.INV(RAND(),LOOKUP(Y3295,Inputs!$J$6:$J$9,Inputs!$G$6:$G$9),LOOKUP(Y3295,Inputs!$J$6:$J$9,Inputs!$H$6:$H$9))),0),"" )</f>
        <v/>
      </c>
      <c r="P3295" s="31">
        <f>IF($A3295&lt;=Inputs!$B$13,RAND(),"")</f>
        <v/>
      </c>
      <c r="Q3295" s="31">
        <f>IF($A3295&lt;=Inputs!$B$13,RAND(),"")</f>
        <v/>
      </c>
      <c r="R3295" s="31">
        <f>IF($A3295&lt;=Inputs!$B$13,RAND(),"")</f>
        <v/>
      </c>
      <c r="S3295" s="31">
        <f>IF($A3295&lt;=Inputs!$B$13,RAND(),"")</f>
        <v/>
      </c>
      <c r="T3295" s="31">
        <f>IF($A3295&lt;=Inputs!$B$13,RAND(),"")</f>
        <v/>
      </c>
      <c r="U3295" s="31">
        <f>IF($A3295&lt;=Inputs!$B$13,RAND(),"")</f>
        <v/>
      </c>
      <c r="V3295" s="31">
        <f>IF($A3295&lt;=Inputs!$B$13,RAND(),"")</f>
        <v/>
      </c>
      <c r="W3295" s="31">
        <f>IF($A3295&lt;=Inputs!$B$13,RAND(),"")</f>
        <v/>
      </c>
      <c r="X3295" s="31">
        <f>IF($A3295&lt;=Inputs!$B$13,RAND(),"")</f>
        <v/>
      </c>
      <c r="Y3295" s="31">
        <f>IF($A3295&lt;=Inputs!$B$13,RAND(),"")</f>
        <v/>
      </c>
    </row>
    <row r="3296">
      <c r="A3296" t="n">
        <v>3291</v>
      </c>
      <c r="B3296" s="26">
        <f>IF($A3296&lt;=Inputs!$B$13,IF(Inputs!$B$8&gt;0,SUM(F3296:O3296)/Inputs!$B$8,0),"")</f>
        <v/>
      </c>
      <c r="C3296" s="27">
        <f>IF($A3296&lt;=Inputs!$B$13,B3296/100,"")</f>
        <v/>
      </c>
      <c r="D3296" s="28">
        <f>IF($A3296&lt;=Inputs!$B$13,C3296*Inputs!$B$7,"")</f>
        <v/>
      </c>
      <c r="E3296" s="29">
        <f>IF($A3296&lt;=Inputs!$B$13,IF(D3296&gt;0,1,0),"")</f>
        <v/>
      </c>
      <c r="F3296" s="26">
        <f>IF($A3296&lt;=Inputs!$B$13,IF(1&lt;=Inputs!$B$8,IF(Inputs!$B$12&gt;0,MAX(MIN(NORM.INV(RAND(),LOOKUP(P3296,Inputs!$J$6:$J$9,Inputs!$G$6:$G$9),LOOKUP(P3296,Inputs!$J$6:$J$9,Inputs!$H$6:$H$9)),Inputs!$B$12),-Inputs!$B$12),NORM.INV(RAND(),LOOKUP(P3296,Inputs!$J$6:$J$9,Inputs!$G$6:$G$9),LOOKUP(P3296,Inputs!$J$6:$J$9,Inputs!$H$6:$H$9))),0),"" )</f>
        <v/>
      </c>
      <c r="G3296" s="26">
        <f>IF($A3296&lt;=Inputs!$B$13,IF(2&lt;=Inputs!$B$8,IF(Inputs!$B$12&gt;0,MAX(MIN(NORM.INV(RAND(),LOOKUP(Q3296,Inputs!$J$6:$J$9,Inputs!$G$6:$G$9),LOOKUP(Q3296,Inputs!$J$6:$J$9,Inputs!$H$6:$H$9)),Inputs!$B$12),-Inputs!$B$12),NORM.INV(RAND(),LOOKUP(Q3296,Inputs!$J$6:$J$9,Inputs!$G$6:$G$9),LOOKUP(Q3296,Inputs!$J$6:$J$9,Inputs!$H$6:$H$9))),0),"" )</f>
        <v/>
      </c>
      <c r="H3296" s="26">
        <f>IF($A3296&lt;=Inputs!$B$13,IF(3&lt;=Inputs!$B$8,IF(Inputs!$B$12&gt;0,MAX(MIN(NORM.INV(RAND(),LOOKUP(R3296,Inputs!$J$6:$J$9,Inputs!$G$6:$G$9),LOOKUP(R3296,Inputs!$J$6:$J$9,Inputs!$H$6:$H$9)),Inputs!$B$12),-Inputs!$B$12),NORM.INV(RAND(),LOOKUP(R3296,Inputs!$J$6:$J$9,Inputs!$G$6:$G$9),LOOKUP(R3296,Inputs!$J$6:$J$9,Inputs!$H$6:$H$9))),0),"" )</f>
        <v/>
      </c>
      <c r="I3296" s="26">
        <f>IF($A3296&lt;=Inputs!$B$13,IF(4&lt;=Inputs!$B$8,IF(Inputs!$B$12&gt;0,MAX(MIN(NORM.INV(RAND(),LOOKUP(S3296,Inputs!$J$6:$J$9,Inputs!$G$6:$G$9),LOOKUP(S3296,Inputs!$J$6:$J$9,Inputs!$H$6:$H$9)),Inputs!$B$12),-Inputs!$B$12),NORM.INV(RAND(),LOOKUP(S3296,Inputs!$J$6:$J$9,Inputs!$G$6:$G$9),LOOKUP(S3296,Inputs!$J$6:$J$9,Inputs!$H$6:$H$9))),0),"" )</f>
        <v/>
      </c>
      <c r="J3296" s="26">
        <f>IF($A3296&lt;=Inputs!$B$13,IF(5&lt;=Inputs!$B$8,IF(Inputs!$B$12&gt;0,MAX(MIN(NORM.INV(RAND(),LOOKUP(T3296,Inputs!$J$6:$J$9,Inputs!$G$6:$G$9),LOOKUP(T3296,Inputs!$J$6:$J$9,Inputs!$H$6:$H$9)),Inputs!$B$12),-Inputs!$B$12),NORM.INV(RAND(),LOOKUP(T3296,Inputs!$J$6:$J$9,Inputs!$G$6:$G$9),LOOKUP(T3296,Inputs!$J$6:$J$9,Inputs!$H$6:$H$9))),0),"" )</f>
        <v/>
      </c>
      <c r="K3296" s="26">
        <f>IF($A3296&lt;=Inputs!$B$13,IF(6&lt;=Inputs!$B$8,IF(Inputs!$B$12&gt;0,MAX(MIN(NORM.INV(RAND(),LOOKUP(U3296,Inputs!$J$6:$J$9,Inputs!$G$6:$G$9),LOOKUP(U3296,Inputs!$J$6:$J$9,Inputs!$H$6:$H$9)),Inputs!$B$12),-Inputs!$B$12),NORM.INV(RAND(),LOOKUP(U3296,Inputs!$J$6:$J$9,Inputs!$G$6:$G$9),LOOKUP(U3296,Inputs!$J$6:$J$9,Inputs!$H$6:$H$9))),0),"" )</f>
        <v/>
      </c>
      <c r="L3296" s="26">
        <f>IF($A3296&lt;=Inputs!$B$13,IF(7&lt;=Inputs!$B$8,IF(Inputs!$B$12&gt;0,MAX(MIN(NORM.INV(RAND(),LOOKUP(V3296,Inputs!$J$6:$J$9,Inputs!$G$6:$G$9),LOOKUP(V3296,Inputs!$J$6:$J$9,Inputs!$H$6:$H$9)),Inputs!$B$12),-Inputs!$B$12),NORM.INV(RAND(),LOOKUP(V3296,Inputs!$J$6:$J$9,Inputs!$G$6:$G$9),LOOKUP(V3296,Inputs!$J$6:$J$9,Inputs!$H$6:$H$9))),0),"" )</f>
        <v/>
      </c>
      <c r="M3296" s="26">
        <f>IF($A3296&lt;=Inputs!$B$13,IF(8&lt;=Inputs!$B$8,IF(Inputs!$B$12&gt;0,MAX(MIN(NORM.INV(RAND(),LOOKUP(W3296,Inputs!$J$6:$J$9,Inputs!$G$6:$G$9),LOOKUP(W3296,Inputs!$J$6:$J$9,Inputs!$H$6:$H$9)),Inputs!$B$12),-Inputs!$B$12),NORM.INV(RAND(),LOOKUP(W3296,Inputs!$J$6:$J$9,Inputs!$G$6:$G$9),LOOKUP(W3296,Inputs!$J$6:$J$9,Inputs!$H$6:$H$9))),0),"" )</f>
        <v/>
      </c>
      <c r="N3296" s="26">
        <f>IF($A3296&lt;=Inputs!$B$13,IF(9&lt;=Inputs!$B$8,IF(Inputs!$B$12&gt;0,MAX(MIN(NORM.INV(RAND(),LOOKUP(X3296,Inputs!$J$6:$J$9,Inputs!$G$6:$G$9),LOOKUP(X3296,Inputs!$J$6:$J$9,Inputs!$H$6:$H$9)),Inputs!$B$12),-Inputs!$B$12),NORM.INV(RAND(),LOOKUP(X3296,Inputs!$J$6:$J$9,Inputs!$G$6:$G$9),LOOKUP(X3296,Inputs!$J$6:$J$9,Inputs!$H$6:$H$9))),0),"" )</f>
        <v/>
      </c>
      <c r="O3296" s="26">
        <f>IF($A3296&lt;=Inputs!$B$13,IF(10&lt;=Inputs!$B$8,IF(Inputs!$B$12&gt;0,MAX(MIN(NORM.INV(RAND(),LOOKUP(Y3296,Inputs!$J$6:$J$9,Inputs!$G$6:$G$9),LOOKUP(Y3296,Inputs!$J$6:$J$9,Inputs!$H$6:$H$9)),Inputs!$B$12),-Inputs!$B$12),NORM.INV(RAND(),LOOKUP(Y3296,Inputs!$J$6:$J$9,Inputs!$G$6:$G$9),LOOKUP(Y3296,Inputs!$J$6:$J$9,Inputs!$H$6:$H$9))),0),"" )</f>
        <v/>
      </c>
      <c r="P3296" s="31">
        <f>IF($A3296&lt;=Inputs!$B$13,RAND(),"")</f>
        <v/>
      </c>
      <c r="Q3296" s="31">
        <f>IF($A3296&lt;=Inputs!$B$13,RAND(),"")</f>
        <v/>
      </c>
      <c r="R3296" s="31">
        <f>IF($A3296&lt;=Inputs!$B$13,RAND(),"")</f>
        <v/>
      </c>
      <c r="S3296" s="31">
        <f>IF($A3296&lt;=Inputs!$B$13,RAND(),"")</f>
        <v/>
      </c>
      <c r="T3296" s="31">
        <f>IF($A3296&lt;=Inputs!$B$13,RAND(),"")</f>
        <v/>
      </c>
      <c r="U3296" s="31">
        <f>IF($A3296&lt;=Inputs!$B$13,RAND(),"")</f>
        <v/>
      </c>
      <c r="V3296" s="31">
        <f>IF($A3296&lt;=Inputs!$B$13,RAND(),"")</f>
        <v/>
      </c>
      <c r="W3296" s="31">
        <f>IF($A3296&lt;=Inputs!$B$13,RAND(),"")</f>
        <v/>
      </c>
      <c r="X3296" s="31">
        <f>IF($A3296&lt;=Inputs!$B$13,RAND(),"")</f>
        <v/>
      </c>
      <c r="Y3296" s="31">
        <f>IF($A3296&lt;=Inputs!$B$13,RAND(),"")</f>
        <v/>
      </c>
    </row>
    <row r="3297">
      <c r="A3297" t="n">
        <v>3292</v>
      </c>
      <c r="B3297" s="26">
        <f>IF($A3297&lt;=Inputs!$B$13,IF(Inputs!$B$8&gt;0,SUM(F3297:O3297)/Inputs!$B$8,0),"")</f>
        <v/>
      </c>
      <c r="C3297" s="27">
        <f>IF($A3297&lt;=Inputs!$B$13,B3297/100,"")</f>
        <v/>
      </c>
      <c r="D3297" s="28">
        <f>IF($A3297&lt;=Inputs!$B$13,C3297*Inputs!$B$7,"")</f>
        <v/>
      </c>
      <c r="E3297" s="29">
        <f>IF($A3297&lt;=Inputs!$B$13,IF(D3297&gt;0,1,0),"")</f>
        <v/>
      </c>
      <c r="F3297" s="26">
        <f>IF($A3297&lt;=Inputs!$B$13,IF(1&lt;=Inputs!$B$8,IF(Inputs!$B$12&gt;0,MAX(MIN(NORM.INV(RAND(),LOOKUP(P3297,Inputs!$J$6:$J$9,Inputs!$G$6:$G$9),LOOKUP(P3297,Inputs!$J$6:$J$9,Inputs!$H$6:$H$9)),Inputs!$B$12),-Inputs!$B$12),NORM.INV(RAND(),LOOKUP(P3297,Inputs!$J$6:$J$9,Inputs!$G$6:$G$9),LOOKUP(P3297,Inputs!$J$6:$J$9,Inputs!$H$6:$H$9))),0),"" )</f>
        <v/>
      </c>
      <c r="G3297" s="26">
        <f>IF($A3297&lt;=Inputs!$B$13,IF(2&lt;=Inputs!$B$8,IF(Inputs!$B$12&gt;0,MAX(MIN(NORM.INV(RAND(),LOOKUP(Q3297,Inputs!$J$6:$J$9,Inputs!$G$6:$G$9),LOOKUP(Q3297,Inputs!$J$6:$J$9,Inputs!$H$6:$H$9)),Inputs!$B$12),-Inputs!$B$12),NORM.INV(RAND(),LOOKUP(Q3297,Inputs!$J$6:$J$9,Inputs!$G$6:$G$9),LOOKUP(Q3297,Inputs!$J$6:$J$9,Inputs!$H$6:$H$9))),0),"" )</f>
        <v/>
      </c>
      <c r="H3297" s="26">
        <f>IF($A3297&lt;=Inputs!$B$13,IF(3&lt;=Inputs!$B$8,IF(Inputs!$B$12&gt;0,MAX(MIN(NORM.INV(RAND(),LOOKUP(R3297,Inputs!$J$6:$J$9,Inputs!$G$6:$G$9),LOOKUP(R3297,Inputs!$J$6:$J$9,Inputs!$H$6:$H$9)),Inputs!$B$12),-Inputs!$B$12),NORM.INV(RAND(),LOOKUP(R3297,Inputs!$J$6:$J$9,Inputs!$G$6:$G$9),LOOKUP(R3297,Inputs!$J$6:$J$9,Inputs!$H$6:$H$9))),0),"" )</f>
        <v/>
      </c>
      <c r="I3297" s="26">
        <f>IF($A3297&lt;=Inputs!$B$13,IF(4&lt;=Inputs!$B$8,IF(Inputs!$B$12&gt;0,MAX(MIN(NORM.INV(RAND(),LOOKUP(S3297,Inputs!$J$6:$J$9,Inputs!$G$6:$G$9),LOOKUP(S3297,Inputs!$J$6:$J$9,Inputs!$H$6:$H$9)),Inputs!$B$12),-Inputs!$B$12),NORM.INV(RAND(),LOOKUP(S3297,Inputs!$J$6:$J$9,Inputs!$G$6:$G$9),LOOKUP(S3297,Inputs!$J$6:$J$9,Inputs!$H$6:$H$9))),0),"" )</f>
        <v/>
      </c>
      <c r="J3297" s="26">
        <f>IF($A3297&lt;=Inputs!$B$13,IF(5&lt;=Inputs!$B$8,IF(Inputs!$B$12&gt;0,MAX(MIN(NORM.INV(RAND(),LOOKUP(T3297,Inputs!$J$6:$J$9,Inputs!$G$6:$G$9),LOOKUP(T3297,Inputs!$J$6:$J$9,Inputs!$H$6:$H$9)),Inputs!$B$12),-Inputs!$B$12),NORM.INV(RAND(),LOOKUP(T3297,Inputs!$J$6:$J$9,Inputs!$G$6:$G$9),LOOKUP(T3297,Inputs!$J$6:$J$9,Inputs!$H$6:$H$9))),0),"" )</f>
        <v/>
      </c>
      <c r="K3297" s="26">
        <f>IF($A3297&lt;=Inputs!$B$13,IF(6&lt;=Inputs!$B$8,IF(Inputs!$B$12&gt;0,MAX(MIN(NORM.INV(RAND(),LOOKUP(U3297,Inputs!$J$6:$J$9,Inputs!$G$6:$G$9),LOOKUP(U3297,Inputs!$J$6:$J$9,Inputs!$H$6:$H$9)),Inputs!$B$12),-Inputs!$B$12),NORM.INV(RAND(),LOOKUP(U3297,Inputs!$J$6:$J$9,Inputs!$G$6:$G$9),LOOKUP(U3297,Inputs!$J$6:$J$9,Inputs!$H$6:$H$9))),0),"" )</f>
        <v/>
      </c>
      <c r="L3297" s="26">
        <f>IF($A3297&lt;=Inputs!$B$13,IF(7&lt;=Inputs!$B$8,IF(Inputs!$B$12&gt;0,MAX(MIN(NORM.INV(RAND(),LOOKUP(V3297,Inputs!$J$6:$J$9,Inputs!$G$6:$G$9),LOOKUP(V3297,Inputs!$J$6:$J$9,Inputs!$H$6:$H$9)),Inputs!$B$12),-Inputs!$B$12),NORM.INV(RAND(),LOOKUP(V3297,Inputs!$J$6:$J$9,Inputs!$G$6:$G$9),LOOKUP(V3297,Inputs!$J$6:$J$9,Inputs!$H$6:$H$9))),0),"" )</f>
        <v/>
      </c>
      <c r="M3297" s="26">
        <f>IF($A3297&lt;=Inputs!$B$13,IF(8&lt;=Inputs!$B$8,IF(Inputs!$B$12&gt;0,MAX(MIN(NORM.INV(RAND(),LOOKUP(W3297,Inputs!$J$6:$J$9,Inputs!$G$6:$G$9),LOOKUP(W3297,Inputs!$J$6:$J$9,Inputs!$H$6:$H$9)),Inputs!$B$12),-Inputs!$B$12),NORM.INV(RAND(),LOOKUP(W3297,Inputs!$J$6:$J$9,Inputs!$G$6:$G$9),LOOKUP(W3297,Inputs!$J$6:$J$9,Inputs!$H$6:$H$9))),0),"" )</f>
        <v/>
      </c>
      <c r="N3297" s="26">
        <f>IF($A3297&lt;=Inputs!$B$13,IF(9&lt;=Inputs!$B$8,IF(Inputs!$B$12&gt;0,MAX(MIN(NORM.INV(RAND(),LOOKUP(X3297,Inputs!$J$6:$J$9,Inputs!$G$6:$G$9),LOOKUP(X3297,Inputs!$J$6:$J$9,Inputs!$H$6:$H$9)),Inputs!$B$12),-Inputs!$B$12),NORM.INV(RAND(),LOOKUP(X3297,Inputs!$J$6:$J$9,Inputs!$G$6:$G$9),LOOKUP(X3297,Inputs!$J$6:$J$9,Inputs!$H$6:$H$9))),0),"" )</f>
        <v/>
      </c>
      <c r="O3297" s="26">
        <f>IF($A3297&lt;=Inputs!$B$13,IF(10&lt;=Inputs!$B$8,IF(Inputs!$B$12&gt;0,MAX(MIN(NORM.INV(RAND(),LOOKUP(Y3297,Inputs!$J$6:$J$9,Inputs!$G$6:$G$9),LOOKUP(Y3297,Inputs!$J$6:$J$9,Inputs!$H$6:$H$9)),Inputs!$B$12),-Inputs!$B$12),NORM.INV(RAND(),LOOKUP(Y3297,Inputs!$J$6:$J$9,Inputs!$G$6:$G$9),LOOKUP(Y3297,Inputs!$J$6:$J$9,Inputs!$H$6:$H$9))),0),"" )</f>
        <v/>
      </c>
      <c r="P3297" s="31">
        <f>IF($A3297&lt;=Inputs!$B$13,RAND(),"")</f>
        <v/>
      </c>
      <c r="Q3297" s="31">
        <f>IF($A3297&lt;=Inputs!$B$13,RAND(),"")</f>
        <v/>
      </c>
      <c r="R3297" s="31">
        <f>IF($A3297&lt;=Inputs!$B$13,RAND(),"")</f>
        <v/>
      </c>
      <c r="S3297" s="31">
        <f>IF($A3297&lt;=Inputs!$B$13,RAND(),"")</f>
        <v/>
      </c>
      <c r="T3297" s="31">
        <f>IF($A3297&lt;=Inputs!$B$13,RAND(),"")</f>
        <v/>
      </c>
      <c r="U3297" s="31">
        <f>IF($A3297&lt;=Inputs!$B$13,RAND(),"")</f>
        <v/>
      </c>
      <c r="V3297" s="31">
        <f>IF($A3297&lt;=Inputs!$B$13,RAND(),"")</f>
        <v/>
      </c>
      <c r="W3297" s="31">
        <f>IF($A3297&lt;=Inputs!$B$13,RAND(),"")</f>
        <v/>
      </c>
      <c r="X3297" s="31">
        <f>IF($A3297&lt;=Inputs!$B$13,RAND(),"")</f>
        <v/>
      </c>
      <c r="Y3297" s="31">
        <f>IF($A3297&lt;=Inputs!$B$13,RAND(),"")</f>
        <v/>
      </c>
    </row>
    <row r="3298">
      <c r="A3298" t="n">
        <v>3293</v>
      </c>
      <c r="B3298" s="26">
        <f>IF($A3298&lt;=Inputs!$B$13,IF(Inputs!$B$8&gt;0,SUM(F3298:O3298)/Inputs!$B$8,0),"")</f>
        <v/>
      </c>
      <c r="C3298" s="27">
        <f>IF($A3298&lt;=Inputs!$B$13,B3298/100,"")</f>
        <v/>
      </c>
      <c r="D3298" s="28">
        <f>IF($A3298&lt;=Inputs!$B$13,C3298*Inputs!$B$7,"")</f>
        <v/>
      </c>
      <c r="E3298" s="29">
        <f>IF($A3298&lt;=Inputs!$B$13,IF(D3298&gt;0,1,0),"")</f>
        <v/>
      </c>
      <c r="F3298" s="26">
        <f>IF($A3298&lt;=Inputs!$B$13,IF(1&lt;=Inputs!$B$8,IF(Inputs!$B$12&gt;0,MAX(MIN(NORM.INV(RAND(),LOOKUP(P3298,Inputs!$J$6:$J$9,Inputs!$G$6:$G$9),LOOKUP(P3298,Inputs!$J$6:$J$9,Inputs!$H$6:$H$9)),Inputs!$B$12),-Inputs!$B$12),NORM.INV(RAND(),LOOKUP(P3298,Inputs!$J$6:$J$9,Inputs!$G$6:$G$9),LOOKUP(P3298,Inputs!$J$6:$J$9,Inputs!$H$6:$H$9))),0),"" )</f>
        <v/>
      </c>
      <c r="G3298" s="26">
        <f>IF($A3298&lt;=Inputs!$B$13,IF(2&lt;=Inputs!$B$8,IF(Inputs!$B$12&gt;0,MAX(MIN(NORM.INV(RAND(),LOOKUP(Q3298,Inputs!$J$6:$J$9,Inputs!$G$6:$G$9),LOOKUP(Q3298,Inputs!$J$6:$J$9,Inputs!$H$6:$H$9)),Inputs!$B$12),-Inputs!$B$12),NORM.INV(RAND(),LOOKUP(Q3298,Inputs!$J$6:$J$9,Inputs!$G$6:$G$9),LOOKUP(Q3298,Inputs!$J$6:$J$9,Inputs!$H$6:$H$9))),0),"" )</f>
        <v/>
      </c>
      <c r="H3298" s="26">
        <f>IF($A3298&lt;=Inputs!$B$13,IF(3&lt;=Inputs!$B$8,IF(Inputs!$B$12&gt;0,MAX(MIN(NORM.INV(RAND(),LOOKUP(R3298,Inputs!$J$6:$J$9,Inputs!$G$6:$G$9),LOOKUP(R3298,Inputs!$J$6:$J$9,Inputs!$H$6:$H$9)),Inputs!$B$12),-Inputs!$B$12),NORM.INV(RAND(),LOOKUP(R3298,Inputs!$J$6:$J$9,Inputs!$G$6:$G$9),LOOKUP(R3298,Inputs!$J$6:$J$9,Inputs!$H$6:$H$9))),0),"" )</f>
        <v/>
      </c>
      <c r="I3298" s="26">
        <f>IF($A3298&lt;=Inputs!$B$13,IF(4&lt;=Inputs!$B$8,IF(Inputs!$B$12&gt;0,MAX(MIN(NORM.INV(RAND(),LOOKUP(S3298,Inputs!$J$6:$J$9,Inputs!$G$6:$G$9),LOOKUP(S3298,Inputs!$J$6:$J$9,Inputs!$H$6:$H$9)),Inputs!$B$12),-Inputs!$B$12),NORM.INV(RAND(),LOOKUP(S3298,Inputs!$J$6:$J$9,Inputs!$G$6:$G$9),LOOKUP(S3298,Inputs!$J$6:$J$9,Inputs!$H$6:$H$9))),0),"" )</f>
        <v/>
      </c>
      <c r="J3298" s="26">
        <f>IF($A3298&lt;=Inputs!$B$13,IF(5&lt;=Inputs!$B$8,IF(Inputs!$B$12&gt;0,MAX(MIN(NORM.INV(RAND(),LOOKUP(T3298,Inputs!$J$6:$J$9,Inputs!$G$6:$G$9),LOOKUP(T3298,Inputs!$J$6:$J$9,Inputs!$H$6:$H$9)),Inputs!$B$12),-Inputs!$B$12),NORM.INV(RAND(),LOOKUP(T3298,Inputs!$J$6:$J$9,Inputs!$G$6:$G$9),LOOKUP(T3298,Inputs!$J$6:$J$9,Inputs!$H$6:$H$9))),0),"" )</f>
        <v/>
      </c>
      <c r="K3298" s="26">
        <f>IF($A3298&lt;=Inputs!$B$13,IF(6&lt;=Inputs!$B$8,IF(Inputs!$B$12&gt;0,MAX(MIN(NORM.INV(RAND(),LOOKUP(U3298,Inputs!$J$6:$J$9,Inputs!$G$6:$G$9),LOOKUP(U3298,Inputs!$J$6:$J$9,Inputs!$H$6:$H$9)),Inputs!$B$12),-Inputs!$B$12),NORM.INV(RAND(),LOOKUP(U3298,Inputs!$J$6:$J$9,Inputs!$G$6:$G$9),LOOKUP(U3298,Inputs!$J$6:$J$9,Inputs!$H$6:$H$9))),0),"" )</f>
        <v/>
      </c>
      <c r="L3298" s="26">
        <f>IF($A3298&lt;=Inputs!$B$13,IF(7&lt;=Inputs!$B$8,IF(Inputs!$B$12&gt;0,MAX(MIN(NORM.INV(RAND(),LOOKUP(V3298,Inputs!$J$6:$J$9,Inputs!$G$6:$G$9),LOOKUP(V3298,Inputs!$J$6:$J$9,Inputs!$H$6:$H$9)),Inputs!$B$12),-Inputs!$B$12),NORM.INV(RAND(),LOOKUP(V3298,Inputs!$J$6:$J$9,Inputs!$G$6:$G$9),LOOKUP(V3298,Inputs!$J$6:$J$9,Inputs!$H$6:$H$9))),0),"" )</f>
        <v/>
      </c>
      <c r="M3298" s="26">
        <f>IF($A3298&lt;=Inputs!$B$13,IF(8&lt;=Inputs!$B$8,IF(Inputs!$B$12&gt;0,MAX(MIN(NORM.INV(RAND(),LOOKUP(W3298,Inputs!$J$6:$J$9,Inputs!$G$6:$G$9),LOOKUP(W3298,Inputs!$J$6:$J$9,Inputs!$H$6:$H$9)),Inputs!$B$12),-Inputs!$B$12),NORM.INV(RAND(),LOOKUP(W3298,Inputs!$J$6:$J$9,Inputs!$G$6:$G$9),LOOKUP(W3298,Inputs!$J$6:$J$9,Inputs!$H$6:$H$9))),0),"" )</f>
        <v/>
      </c>
      <c r="N3298" s="26">
        <f>IF($A3298&lt;=Inputs!$B$13,IF(9&lt;=Inputs!$B$8,IF(Inputs!$B$12&gt;0,MAX(MIN(NORM.INV(RAND(),LOOKUP(X3298,Inputs!$J$6:$J$9,Inputs!$G$6:$G$9),LOOKUP(X3298,Inputs!$J$6:$J$9,Inputs!$H$6:$H$9)),Inputs!$B$12),-Inputs!$B$12),NORM.INV(RAND(),LOOKUP(X3298,Inputs!$J$6:$J$9,Inputs!$G$6:$G$9),LOOKUP(X3298,Inputs!$J$6:$J$9,Inputs!$H$6:$H$9))),0),"" )</f>
        <v/>
      </c>
      <c r="O3298" s="26">
        <f>IF($A3298&lt;=Inputs!$B$13,IF(10&lt;=Inputs!$B$8,IF(Inputs!$B$12&gt;0,MAX(MIN(NORM.INV(RAND(),LOOKUP(Y3298,Inputs!$J$6:$J$9,Inputs!$G$6:$G$9),LOOKUP(Y3298,Inputs!$J$6:$J$9,Inputs!$H$6:$H$9)),Inputs!$B$12),-Inputs!$B$12),NORM.INV(RAND(),LOOKUP(Y3298,Inputs!$J$6:$J$9,Inputs!$G$6:$G$9),LOOKUP(Y3298,Inputs!$J$6:$J$9,Inputs!$H$6:$H$9))),0),"" )</f>
        <v/>
      </c>
      <c r="P3298" s="31">
        <f>IF($A3298&lt;=Inputs!$B$13,RAND(),"")</f>
        <v/>
      </c>
      <c r="Q3298" s="31">
        <f>IF($A3298&lt;=Inputs!$B$13,RAND(),"")</f>
        <v/>
      </c>
      <c r="R3298" s="31">
        <f>IF($A3298&lt;=Inputs!$B$13,RAND(),"")</f>
        <v/>
      </c>
      <c r="S3298" s="31">
        <f>IF($A3298&lt;=Inputs!$B$13,RAND(),"")</f>
        <v/>
      </c>
      <c r="T3298" s="31">
        <f>IF($A3298&lt;=Inputs!$B$13,RAND(),"")</f>
        <v/>
      </c>
      <c r="U3298" s="31">
        <f>IF($A3298&lt;=Inputs!$B$13,RAND(),"")</f>
        <v/>
      </c>
      <c r="V3298" s="31">
        <f>IF($A3298&lt;=Inputs!$B$13,RAND(),"")</f>
        <v/>
      </c>
      <c r="W3298" s="31">
        <f>IF($A3298&lt;=Inputs!$B$13,RAND(),"")</f>
        <v/>
      </c>
      <c r="X3298" s="31">
        <f>IF($A3298&lt;=Inputs!$B$13,RAND(),"")</f>
        <v/>
      </c>
      <c r="Y3298" s="31">
        <f>IF($A3298&lt;=Inputs!$B$13,RAND(),"")</f>
        <v/>
      </c>
    </row>
    <row r="3299">
      <c r="A3299" t="n">
        <v>3294</v>
      </c>
      <c r="B3299" s="26">
        <f>IF($A3299&lt;=Inputs!$B$13,IF(Inputs!$B$8&gt;0,SUM(F3299:O3299)/Inputs!$B$8,0),"")</f>
        <v/>
      </c>
      <c r="C3299" s="27">
        <f>IF($A3299&lt;=Inputs!$B$13,B3299/100,"")</f>
        <v/>
      </c>
      <c r="D3299" s="28">
        <f>IF($A3299&lt;=Inputs!$B$13,C3299*Inputs!$B$7,"")</f>
        <v/>
      </c>
      <c r="E3299" s="29">
        <f>IF($A3299&lt;=Inputs!$B$13,IF(D3299&gt;0,1,0),"")</f>
        <v/>
      </c>
      <c r="F3299" s="26">
        <f>IF($A3299&lt;=Inputs!$B$13,IF(1&lt;=Inputs!$B$8,IF(Inputs!$B$12&gt;0,MAX(MIN(NORM.INV(RAND(),LOOKUP(P3299,Inputs!$J$6:$J$9,Inputs!$G$6:$G$9),LOOKUP(P3299,Inputs!$J$6:$J$9,Inputs!$H$6:$H$9)),Inputs!$B$12),-Inputs!$B$12),NORM.INV(RAND(),LOOKUP(P3299,Inputs!$J$6:$J$9,Inputs!$G$6:$G$9),LOOKUP(P3299,Inputs!$J$6:$J$9,Inputs!$H$6:$H$9))),0),"" )</f>
        <v/>
      </c>
      <c r="G3299" s="26">
        <f>IF($A3299&lt;=Inputs!$B$13,IF(2&lt;=Inputs!$B$8,IF(Inputs!$B$12&gt;0,MAX(MIN(NORM.INV(RAND(),LOOKUP(Q3299,Inputs!$J$6:$J$9,Inputs!$G$6:$G$9),LOOKUP(Q3299,Inputs!$J$6:$J$9,Inputs!$H$6:$H$9)),Inputs!$B$12),-Inputs!$B$12),NORM.INV(RAND(),LOOKUP(Q3299,Inputs!$J$6:$J$9,Inputs!$G$6:$G$9),LOOKUP(Q3299,Inputs!$J$6:$J$9,Inputs!$H$6:$H$9))),0),"" )</f>
        <v/>
      </c>
      <c r="H3299" s="26">
        <f>IF($A3299&lt;=Inputs!$B$13,IF(3&lt;=Inputs!$B$8,IF(Inputs!$B$12&gt;0,MAX(MIN(NORM.INV(RAND(),LOOKUP(R3299,Inputs!$J$6:$J$9,Inputs!$G$6:$G$9),LOOKUP(R3299,Inputs!$J$6:$J$9,Inputs!$H$6:$H$9)),Inputs!$B$12),-Inputs!$B$12),NORM.INV(RAND(),LOOKUP(R3299,Inputs!$J$6:$J$9,Inputs!$G$6:$G$9),LOOKUP(R3299,Inputs!$J$6:$J$9,Inputs!$H$6:$H$9))),0),"" )</f>
        <v/>
      </c>
      <c r="I3299" s="26">
        <f>IF($A3299&lt;=Inputs!$B$13,IF(4&lt;=Inputs!$B$8,IF(Inputs!$B$12&gt;0,MAX(MIN(NORM.INV(RAND(),LOOKUP(S3299,Inputs!$J$6:$J$9,Inputs!$G$6:$G$9),LOOKUP(S3299,Inputs!$J$6:$J$9,Inputs!$H$6:$H$9)),Inputs!$B$12),-Inputs!$B$12),NORM.INV(RAND(),LOOKUP(S3299,Inputs!$J$6:$J$9,Inputs!$G$6:$G$9),LOOKUP(S3299,Inputs!$J$6:$J$9,Inputs!$H$6:$H$9))),0),"" )</f>
        <v/>
      </c>
      <c r="J3299" s="26">
        <f>IF($A3299&lt;=Inputs!$B$13,IF(5&lt;=Inputs!$B$8,IF(Inputs!$B$12&gt;0,MAX(MIN(NORM.INV(RAND(),LOOKUP(T3299,Inputs!$J$6:$J$9,Inputs!$G$6:$G$9),LOOKUP(T3299,Inputs!$J$6:$J$9,Inputs!$H$6:$H$9)),Inputs!$B$12),-Inputs!$B$12),NORM.INV(RAND(),LOOKUP(T3299,Inputs!$J$6:$J$9,Inputs!$G$6:$G$9),LOOKUP(T3299,Inputs!$J$6:$J$9,Inputs!$H$6:$H$9))),0),"" )</f>
        <v/>
      </c>
      <c r="K3299" s="26">
        <f>IF($A3299&lt;=Inputs!$B$13,IF(6&lt;=Inputs!$B$8,IF(Inputs!$B$12&gt;0,MAX(MIN(NORM.INV(RAND(),LOOKUP(U3299,Inputs!$J$6:$J$9,Inputs!$G$6:$G$9),LOOKUP(U3299,Inputs!$J$6:$J$9,Inputs!$H$6:$H$9)),Inputs!$B$12),-Inputs!$B$12),NORM.INV(RAND(),LOOKUP(U3299,Inputs!$J$6:$J$9,Inputs!$G$6:$G$9),LOOKUP(U3299,Inputs!$J$6:$J$9,Inputs!$H$6:$H$9))),0),"" )</f>
        <v/>
      </c>
      <c r="L3299" s="26">
        <f>IF($A3299&lt;=Inputs!$B$13,IF(7&lt;=Inputs!$B$8,IF(Inputs!$B$12&gt;0,MAX(MIN(NORM.INV(RAND(),LOOKUP(V3299,Inputs!$J$6:$J$9,Inputs!$G$6:$G$9),LOOKUP(V3299,Inputs!$J$6:$J$9,Inputs!$H$6:$H$9)),Inputs!$B$12),-Inputs!$B$12),NORM.INV(RAND(),LOOKUP(V3299,Inputs!$J$6:$J$9,Inputs!$G$6:$G$9),LOOKUP(V3299,Inputs!$J$6:$J$9,Inputs!$H$6:$H$9))),0),"" )</f>
        <v/>
      </c>
      <c r="M3299" s="26">
        <f>IF($A3299&lt;=Inputs!$B$13,IF(8&lt;=Inputs!$B$8,IF(Inputs!$B$12&gt;0,MAX(MIN(NORM.INV(RAND(),LOOKUP(W3299,Inputs!$J$6:$J$9,Inputs!$G$6:$G$9),LOOKUP(W3299,Inputs!$J$6:$J$9,Inputs!$H$6:$H$9)),Inputs!$B$12),-Inputs!$B$12),NORM.INV(RAND(),LOOKUP(W3299,Inputs!$J$6:$J$9,Inputs!$G$6:$G$9),LOOKUP(W3299,Inputs!$J$6:$J$9,Inputs!$H$6:$H$9))),0),"" )</f>
        <v/>
      </c>
      <c r="N3299" s="26">
        <f>IF($A3299&lt;=Inputs!$B$13,IF(9&lt;=Inputs!$B$8,IF(Inputs!$B$12&gt;0,MAX(MIN(NORM.INV(RAND(),LOOKUP(X3299,Inputs!$J$6:$J$9,Inputs!$G$6:$G$9),LOOKUP(X3299,Inputs!$J$6:$J$9,Inputs!$H$6:$H$9)),Inputs!$B$12),-Inputs!$B$12),NORM.INV(RAND(),LOOKUP(X3299,Inputs!$J$6:$J$9,Inputs!$G$6:$G$9),LOOKUP(X3299,Inputs!$J$6:$J$9,Inputs!$H$6:$H$9))),0),"" )</f>
        <v/>
      </c>
      <c r="O3299" s="26">
        <f>IF($A3299&lt;=Inputs!$B$13,IF(10&lt;=Inputs!$B$8,IF(Inputs!$B$12&gt;0,MAX(MIN(NORM.INV(RAND(),LOOKUP(Y3299,Inputs!$J$6:$J$9,Inputs!$G$6:$G$9),LOOKUP(Y3299,Inputs!$J$6:$J$9,Inputs!$H$6:$H$9)),Inputs!$B$12),-Inputs!$B$12),NORM.INV(RAND(),LOOKUP(Y3299,Inputs!$J$6:$J$9,Inputs!$G$6:$G$9),LOOKUP(Y3299,Inputs!$J$6:$J$9,Inputs!$H$6:$H$9))),0),"" )</f>
        <v/>
      </c>
      <c r="P3299" s="31">
        <f>IF($A3299&lt;=Inputs!$B$13,RAND(),"")</f>
        <v/>
      </c>
      <c r="Q3299" s="31">
        <f>IF($A3299&lt;=Inputs!$B$13,RAND(),"")</f>
        <v/>
      </c>
      <c r="R3299" s="31">
        <f>IF($A3299&lt;=Inputs!$B$13,RAND(),"")</f>
        <v/>
      </c>
      <c r="S3299" s="31">
        <f>IF($A3299&lt;=Inputs!$B$13,RAND(),"")</f>
        <v/>
      </c>
      <c r="T3299" s="31">
        <f>IF($A3299&lt;=Inputs!$B$13,RAND(),"")</f>
        <v/>
      </c>
      <c r="U3299" s="31">
        <f>IF($A3299&lt;=Inputs!$B$13,RAND(),"")</f>
        <v/>
      </c>
      <c r="V3299" s="31">
        <f>IF($A3299&lt;=Inputs!$B$13,RAND(),"")</f>
        <v/>
      </c>
      <c r="W3299" s="31">
        <f>IF($A3299&lt;=Inputs!$B$13,RAND(),"")</f>
        <v/>
      </c>
      <c r="X3299" s="31">
        <f>IF($A3299&lt;=Inputs!$B$13,RAND(),"")</f>
        <v/>
      </c>
      <c r="Y3299" s="31">
        <f>IF($A3299&lt;=Inputs!$B$13,RAND(),"")</f>
        <v/>
      </c>
    </row>
    <row r="3300">
      <c r="A3300" t="n">
        <v>3295</v>
      </c>
      <c r="B3300" s="26">
        <f>IF($A3300&lt;=Inputs!$B$13,IF(Inputs!$B$8&gt;0,SUM(F3300:O3300)/Inputs!$B$8,0),"")</f>
        <v/>
      </c>
      <c r="C3300" s="27">
        <f>IF($A3300&lt;=Inputs!$B$13,B3300/100,"")</f>
        <v/>
      </c>
      <c r="D3300" s="28">
        <f>IF($A3300&lt;=Inputs!$B$13,C3300*Inputs!$B$7,"")</f>
        <v/>
      </c>
      <c r="E3300" s="29">
        <f>IF($A3300&lt;=Inputs!$B$13,IF(D3300&gt;0,1,0),"")</f>
        <v/>
      </c>
      <c r="F3300" s="26">
        <f>IF($A3300&lt;=Inputs!$B$13,IF(1&lt;=Inputs!$B$8,IF(Inputs!$B$12&gt;0,MAX(MIN(NORM.INV(RAND(),LOOKUP(P3300,Inputs!$J$6:$J$9,Inputs!$G$6:$G$9),LOOKUP(P3300,Inputs!$J$6:$J$9,Inputs!$H$6:$H$9)),Inputs!$B$12),-Inputs!$B$12),NORM.INV(RAND(),LOOKUP(P3300,Inputs!$J$6:$J$9,Inputs!$G$6:$G$9),LOOKUP(P3300,Inputs!$J$6:$J$9,Inputs!$H$6:$H$9))),0),"" )</f>
        <v/>
      </c>
      <c r="G3300" s="26">
        <f>IF($A3300&lt;=Inputs!$B$13,IF(2&lt;=Inputs!$B$8,IF(Inputs!$B$12&gt;0,MAX(MIN(NORM.INV(RAND(),LOOKUP(Q3300,Inputs!$J$6:$J$9,Inputs!$G$6:$G$9),LOOKUP(Q3300,Inputs!$J$6:$J$9,Inputs!$H$6:$H$9)),Inputs!$B$12),-Inputs!$B$12),NORM.INV(RAND(),LOOKUP(Q3300,Inputs!$J$6:$J$9,Inputs!$G$6:$G$9),LOOKUP(Q3300,Inputs!$J$6:$J$9,Inputs!$H$6:$H$9))),0),"" )</f>
        <v/>
      </c>
      <c r="H3300" s="26">
        <f>IF($A3300&lt;=Inputs!$B$13,IF(3&lt;=Inputs!$B$8,IF(Inputs!$B$12&gt;0,MAX(MIN(NORM.INV(RAND(),LOOKUP(R3300,Inputs!$J$6:$J$9,Inputs!$G$6:$G$9),LOOKUP(R3300,Inputs!$J$6:$J$9,Inputs!$H$6:$H$9)),Inputs!$B$12),-Inputs!$B$12),NORM.INV(RAND(),LOOKUP(R3300,Inputs!$J$6:$J$9,Inputs!$G$6:$G$9),LOOKUP(R3300,Inputs!$J$6:$J$9,Inputs!$H$6:$H$9))),0),"" )</f>
        <v/>
      </c>
      <c r="I3300" s="26">
        <f>IF($A3300&lt;=Inputs!$B$13,IF(4&lt;=Inputs!$B$8,IF(Inputs!$B$12&gt;0,MAX(MIN(NORM.INV(RAND(),LOOKUP(S3300,Inputs!$J$6:$J$9,Inputs!$G$6:$G$9),LOOKUP(S3300,Inputs!$J$6:$J$9,Inputs!$H$6:$H$9)),Inputs!$B$12),-Inputs!$B$12),NORM.INV(RAND(),LOOKUP(S3300,Inputs!$J$6:$J$9,Inputs!$G$6:$G$9),LOOKUP(S3300,Inputs!$J$6:$J$9,Inputs!$H$6:$H$9))),0),"" )</f>
        <v/>
      </c>
      <c r="J3300" s="26">
        <f>IF($A3300&lt;=Inputs!$B$13,IF(5&lt;=Inputs!$B$8,IF(Inputs!$B$12&gt;0,MAX(MIN(NORM.INV(RAND(),LOOKUP(T3300,Inputs!$J$6:$J$9,Inputs!$G$6:$G$9),LOOKUP(T3300,Inputs!$J$6:$J$9,Inputs!$H$6:$H$9)),Inputs!$B$12),-Inputs!$B$12),NORM.INV(RAND(),LOOKUP(T3300,Inputs!$J$6:$J$9,Inputs!$G$6:$G$9),LOOKUP(T3300,Inputs!$J$6:$J$9,Inputs!$H$6:$H$9))),0),"" )</f>
        <v/>
      </c>
      <c r="K3300" s="26">
        <f>IF($A3300&lt;=Inputs!$B$13,IF(6&lt;=Inputs!$B$8,IF(Inputs!$B$12&gt;0,MAX(MIN(NORM.INV(RAND(),LOOKUP(U3300,Inputs!$J$6:$J$9,Inputs!$G$6:$G$9),LOOKUP(U3300,Inputs!$J$6:$J$9,Inputs!$H$6:$H$9)),Inputs!$B$12),-Inputs!$B$12),NORM.INV(RAND(),LOOKUP(U3300,Inputs!$J$6:$J$9,Inputs!$G$6:$G$9),LOOKUP(U3300,Inputs!$J$6:$J$9,Inputs!$H$6:$H$9))),0),"" )</f>
        <v/>
      </c>
      <c r="L3300" s="26">
        <f>IF($A3300&lt;=Inputs!$B$13,IF(7&lt;=Inputs!$B$8,IF(Inputs!$B$12&gt;0,MAX(MIN(NORM.INV(RAND(),LOOKUP(V3300,Inputs!$J$6:$J$9,Inputs!$G$6:$G$9),LOOKUP(V3300,Inputs!$J$6:$J$9,Inputs!$H$6:$H$9)),Inputs!$B$12),-Inputs!$B$12),NORM.INV(RAND(),LOOKUP(V3300,Inputs!$J$6:$J$9,Inputs!$G$6:$G$9),LOOKUP(V3300,Inputs!$J$6:$J$9,Inputs!$H$6:$H$9))),0),"" )</f>
        <v/>
      </c>
      <c r="M3300" s="26">
        <f>IF($A3300&lt;=Inputs!$B$13,IF(8&lt;=Inputs!$B$8,IF(Inputs!$B$12&gt;0,MAX(MIN(NORM.INV(RAND(),LOOKUP(W3300,Inputs!$J$6:$J$9,Inputs!$G$6:$G$9),LOOKUP(W3300,Inputs!$J$6:$J$9,Inputs!$H$6:$H$9)),Inputs!$B$12),-Inputs!$B$12),NORM.INV(RAND(),LOOKUP(W3300,Inputs!$J$6:$J$9,Inputs!$G$6:$G$9),LOOKUP(W3300,Inputs!$J$6:$J$9,Inputs!$H$6:$H$9))),0),"" )</f>
        <v/>
      </c>
      <c r="N3300" s="26">
        <f>IF($A3300&lt;=Inputs!$B$13,IF(9&lt;=Inputs!$B$8,IF(Inputs!$B$12&gt;0,MAX(MIN(NORM.INV(RAND(),LOOKUP(X3300,Inputs!$J$6:$J$9,Inputs!$G$6:$G$9),LOOKUP(X3300,Inputs!$J$6:$J$9,Inputs!$H$6:$H$9)),Inputs!$B$12),-Inputs!$B$12),NORM.INV(RAND(),LOOKUP(X3300,Inputs!$J$6:$J$9,Inputs!$G$6:$G$9),LOOKUP(X3300,Inputs!$J$6:$J$9,Inputs!$H$6:$H$9))),0),"" )</f>
        <v/>
      </c>
      <c r="O3300" s="26">
        <f>IF($A3300&lt;=Inputs!$B$13,IF(10&lt;=Inputs!$B$8,IF(Inputs!$B$12&gt;0,MAX(MIN(NORM.INV(RAND(),LOOKUP(Y3300,Inputs!$J$6:$J$9,Inputs!$G$6:$G$9),LOOKUP(Y3300,Inputs!$J$6:$J$9,Inputs!$H$6:$H$9)),Inputs!$B$12),-Inputs!$B$12),NORM.INV(RAND(),LOOKUP(Y3300,Inputs!$J$6:$J$9,Inputs!$G$6:$G$9),LOOKUP(Y3300,Inputs!$J$6:$J$9,Inputs!$H$6:$H$9))),0),"" )</f>
        <v/>
      </c>
      <c r="P3300" s="31">
        <f>IF($A3300&lt;=Inputs!$B$13,RAND(),"")</f>
        <v/>
      </c>
      <c r="Q3300" s="31">
        <f>IF($A3300&lt;=Inputs!$B$13,RAND(),"")</f>
        <v/>
      </c>
      <c r="R3300" s="31">
        <f>IF($A3300&lt;=Inputs!$B$13,RAND(),"")</f>
        <v/>
      </c>
      <c r="S3300" s="31">
        <f>IF($A3300&lt;=Inputs!$B$13,RAND(),"")</f>
        <v/>
      </c>
      <c r="T3300" s="31">
        <f>IF($A3300&lt;=Inputs!$B$13,RAND(),"")</f>
        <v/>
      </c>
      <c r="U3300" s="31">
        <f>IF($A3300&lt;=Inputs!$B$13,RAND(),"")</f>
        <v/>
      </c>
      <c r="V3300" s="31">
        <f>IF($A3300&lt;=Inputs!$B$13,RAND(),"")</f>
        <v/>
      </c>
      <c r="W3300" s="31">
        <f>IF($A3300&lt;=Inputs!$B$13,RAND(),"")</f>
        <v/>
      </c>
      <c r="X3300" s="31">
        <f>IF($A3300&lt;=Inputs!$B$13,RAND(),"")</f>
        <v/>
      </c>
      <c r="Y3300" s="31">
        <f>IF($A3300&lt;=Inputs!$B$13,RAND(),"")</f>
        <v/>
      </c>
    </row>
    <row r="3301">
      <c r="A3301" t="n">
        <v>3296</v>
      </c>
      <c r="B3301" s="26">
        <f>IF($A3301&lt;=Inputs!$B$13,IF(Inputs!$B$8&gt;0,SUM(F3301:O3301)/Inputs!$B$8,0),"")</f>
        <v/>
      </c>
      <c r="C3301" s="27">
        <f>IF($A3301&lt;=Inputs!$B$13,B3301/100,"")</f>
        <v/>
      </c>
      <c r="D3301" s="28">
        <f>IF($A3301&lt;=Inputs!$B$13,C3301*Inputs!$B$7,"")</f>
        <v/>
      </c>
      <c r="E3301" s="29">
        <f>IF($A3301&lt;=Inputs!$B$13,IF(D3301&gt;0,1,0),"")</f>
        <v/>
      </c>
      <c r="F3301" s="26">
        <f>IF($A3301&lt;=Inputs!$B$13,IF(1&lt;=Inputs!$B$8,IF(Inputs!$B$12&gt;0,MAX(MIN(NORM.INV(RAND(),LOOKUP(P3301,Inputs!$J$6:$J$9,Inputs!$G$6:$G$9),LOOKUP(P3301,Inputs!$J$6:$J$9,Inputs!$H$6:$H$9)),Inputs!$B$12),-Inputs!$B$12),NORM.INV(RAND(),LOOKUP(P3301,Inputs!$J$6:$J$9,Inputs!$G$6:$G$9),LOOKUP(P3301,Inputs!$J$6:$J$9,Inputs!$H$6:$H$9))),0),"" )</f>
        <v/>
      </c>
      <c r="G3301" s="26">
        <f>IF($A3301&lt;=Inputs!$B$13,IF(2&lt;=Inputs!$B$8,IF(Inputs!$B$12&gt;0,MAX(MIN(NORM.INV(RAND(),LOOKUP(Q3301,Inputs!$J$6:$J$9,Inputs!$G$6:$G$9),LOOKUP(Q3301,Inputs!$J$6:$J$9,Inputs!$H$6:$H$9)),Inputs!$B$12),-Inputs!$B$12),NORM.INV(RAND(),LOOKUP(Q3301,Inputs!$J$6:$J$9,Inputs!$G$6:$G$9),LOOKUP(Q3301,Inputs!$J$6:$J$9,Inputs!$H$6:$H$9))),0),"" )</f>
        <v/>
      </c>
      <c r="H3301" s="26">
        <f>IF($A3301&lt;=Inputs!$B$13,IF(3&lt;=Inputs!$B$8,IF(Inputs!$B$12&gt;0,MAX(MIN(NORM.INV(RAND(),LOOKUP(R3301,Inputs!$J$6:$J$9,Inputs!$G$6:$G$9),LOOKUP(R3301,Inputs!$J$6:$J$9,Inputs!$H$6:$H$9)),Inputs!$B$12),-Inputs!$B$12),NORM.INV(RAND(),LOOKUP(R3301,Inputs!$J$6:$J$9,Inputs!$G$6:$G$9),LOOKUP(R3301,Inputs!$J$6:$J$9,Inputs!$H$6:$H$9))),0),"" )</f>
        <v/>
      </c>
      <c r="I3301" s="26">
        <f>IF($A3301&lt;=Inputs!$B$13,IF(4&lt;=Inputs!$B$8,IF(Inputs!$B$12&gt;0,MAX(MIN(NORM.INV(RAND(),LOOKUP(S3301,Inputs!$J$6:$J$9,Inputs!$G$6:$G$9),LOOKUP(S3301,Inputs!$J$6:$J$9,Inputs!$H$6:$H$9)),Inputs!$B$12),-Inputs!$B$12),NORM.INV(RAND(),LOOKUP(S3301,Inputs!$J$6:$J$9,Inputs!$G$6:$G$9),LOOKUP(S3301,Inputs!$J$6:$J$9,Inputs!$H$6:$H$9))),0),"" )</f>
        <v/>
      </c>
      <c r="J3301" s="26">
        <f>IF($A3301&lt;=Inputs!$B$13,IF(5&lt;=Inputs!$B$8,IF(Inputs!$B$12&gt;0,MAX(MIN(NORM.INV(RAND(),LOOKUP(T3301,Inputs!$J$6:$J$9,Inputs!$G$6:$G$9),LOOKUP(T3301,Inputs!$J$6:$J$9,Inputs!$H$6:$H$9)),Inputs!$B$12),-Inputs!$B$12),NORM.INV(RAND(),LOOKUP(T3301,Inputs!$J$6:$J$9,Inputs!$G$6:$G$9),LOOKUP(T3301,Inputs!$J$6:$J$9,Inputs!$H$6:$H$9))),0),"" )</f>
        <v/>
      </c>
      <c r="K3301" s="26">
        <f>IF($A3301&lt;=Inputs!$B$13,IF(6&lt;=Inputs!$B$8,IF(Inputs!$B$12&gt;0,MAX(MIN(NORM.INV(RAND(),LOOKUP(U3301,Inputs!$J$6:$J$9,Inputs!$G$6:$G$9),LOOKUP(U3301,Inputs!$J$6:$J$9,Inputs!$H$6:$H$9)),Inputs!$B$12),-Inputs!$B$12),NORM.INV(RAND(),LOOKUP(U3301,Inputs!$J$6:$J$9,Inputs!$G$6:$G$9),LOOKUP(U3301,Inputs!$J$6:$J$9,Inputs!$H$6:$H$9))),0),"" )</f>
        <v/>
      </c>
      <c r="L3301" s="26">
        <f>IF($A3301&lt;=Inputs!$B$13,IF(7&lt;=Inputs!$B$8,IF(Inputs!$B$12&gt;0,MAX(MIN(NORM.INV(RAND(),LOOKUP(V3301,Inputs!$J$6:$J$9,Inputs!$G$6:$G$9),LOOKUP(V3301,Inputs!$J$6:$J$9,Inputs!$H$6:$H$9)),Inputs!$B$12),-Inputs!$B$12),NORM.INV(RAND(),LOOKUP(V3301,Inputs!$J$6:$J$9,Inputs!$G$6:$G$9),LOOKUP(V3301,Inputs!$J$6:$J$9,Inputs!$H$6:$H$9))),0),"" )</f>
        <v/>
      </c>
      <c r="M3301" s="26">
        <f>IF($A3301&lt;=Inputs!$B$13,IF(8&lt;=Inputs!$B$8,IF(Inputs!$B$12&gt;0,MAX(MIN(NORM.INV(RAND(),LOOKUP(W3301,Inputs!$J$6:$J$9,Inputs!$G$6:$G$9),LOOKUP(W3301,Inputs!$J$6:$J$9,Inputs!$H$6:$H$9)),Inputs!$B$12),-Inputs!$B$12),NORM.INV(RAND(),LOOKUP(W3301,Inputs!$J$6:$J$9,Inputs!$G$6:$G$9),LOOKUP(W3301,Inputs!$J$6:$J$9,Inputs!$H$6:$H$9))),0),"" )</f>
        <v/>
      </c>
      <c r="N3301" s="26">
        <f>IF($A3301&lt;=Inputs!$B$13,IF(9&lt;=Inputs!$B$8,IF(Inputs!$B$12&gt;0,MAX(MIN(NORM.INV(RAND(),LOOKUP(X3301,Inputs!$J$6:$J$9,Inputs!$G$6:$G$9),LOOKUP(X3301,Inputs!$J$6:$J$9,Inputs!$H$6:$H$9)),Inputs!$B$12),-Inputs!$B$12),NORM.INV(RAND(),LOOKUP(X3301,Inputs!$J$6:$J$9,Inputs!$G$6:$G$9),LOOKUP(X3301,Inputs!$J$6:$J$9,Inputs!$H$6:$H$9))),0),"" )</f>
        <v/>
      </c>
      <c r="O3301" s="26">
        <f>IF($A3301&lt;=Inputs!$B$13,IF(10&lt;=Inputs!$B$8,IF(Inputs!$B$12&gt;0,MAX(MIN(NORM.INV(RAND(),LOOKUP(Y3301,Inputs!$J$6:$J$9,Inputs!$G$6:$G$9),LOOKUP(Y3301,Inputs!$J$6:$J$9,Inputs!$H$6:$H$9)),Inputs!$B$12),-Inputs!$B$12),NORM.INV(RAND(),LOOKUP(Y3301,Inputs!$J$6:$J$9,Inputs!$G$6:$G$9),LOOKUP(Y3301,Inputs!$J$6:$J$9,Inputs!$H$6:$H$9))),0),"" )</f>
        <v/>
      </c>
      <c r="P3301" s="31">
        <f>IF($A3301&lt;=Inputs!$B$13,RAND(),"")</f>
        <v/>
      </c>
      <c r="Q3301" s="31">
        <f>IF($A3301&lt;=Inputs!$B$13,RAND(),"")</f>
        <v/>
      </c>
      <c r="R3301" s="31">
        <f>IF($A3301&lt;=Inputs!$B$13,RAND(),"")</f>
        <v/>
      </c>
      <c r="S3301" s="31">
        <f>IF($A3301&lt;=Inputs!$B$13,RAND(),"")</f>
        <v/>
      </c>
      <c r="T3301" s="31">
        <f>IF($A3301&lt;=Inputs!$B$13,RAND(),"")</f>
        <v/>
      </c>
      <c r="U3301" s="31">
        <f>IF($A3301&lt;=Inputs!$B$13,RAND(),"")</f>
        <v/>
      </c>
      <c r="V3301" s="31">
        <f>IF($A3301&lt;=Inputs!$B$13,RAND(),"")</f>
        <v/>
      </c>
      <c r="W3301" s="31">
        <f>IF($A3301&lt;=Inputs!$B$13,RAND(),"")</f>
        <v/>
      </c>
      <c r="X3301" s="31">
        <f>IF($A3301&lt;=Inputs!$B$13,RAND(),"")</f>
        <v/>
      </c>
      <c r="Y3301" s="31">
        <f>IF($A3301&lt;=Inputs!$B$13,RAND(),"")</f>
        <v/>
      </c>
    </row>
    <row r="3302">
      <c r="A3302" t="n">
        <v>3297</v>
      </c>
      <c r="B3302" s="26">
        <f>IF($A3302&lt;=Inputs!$B$13,IF(Inputs!$B$8&gt;0,SUM(F3302:O3302)/Inputs!$B$8,0),"")</f>
        <v/>
      </c>
      <c r="C3302" s="27">
        <f>IF($A3302&lt;=Inputs!$B$13,B3302/100,"")</f>
        <v/>
      </c>
      <c r="D3302" s="28">
        <f>IF($A3302&lt;=Inputs!$B$13,C3302*Inputs!$B$7,"")</f>
        <v/>
      </c>
      <c r="E3302" s="29">
        <f>IF($A3302&lt;=Inputs!$B$13,IF(D3302&gt;0,1,0),"")</f>
        <v/>
      </c>
      <c r="F3302" s="26">
        <f>IF($A3302&lt;=Inputs!$B$13,IF(1&lt;=Inputs!$B$8,IF(Inputs!$B$12&gt;0,MAX(MIN(NORM.INV(RAND(),LOOKUP(P3302,Inputs!$J$6:$J$9,Inputs!$G$6:$G$9),LOOKUP(P3302,Inputs!$J$6:$J$9,Inputs!$H$6:$H$9)),Inputs!$B$12),-Inputs!$B$12),NORM.INV(RAND(),LOOKUP(P3302,Inputs!$J$6:$J$9,Inputs!$G$6:$G$9),LOOKUP(P3302,Inputs!$J$6:$J$9,Inputs!$H$6:$H$9))),0),"" )</f>
        <v/>
      </c>
      <c r="G3302" s="26">
        <f>IF($A3302&lt;=Inputs!$B$13,IF(2&lt;=Inputs!$B$8,IF(Inputs!$B$12&gt;0,MAX(MIN(NORM.INV(RAND(),LOOKUP(Q3302,Inputs!$J$6:$J$9,Inputs!$G$6:$G$9),LOOKUP(Q3302,Inputs!$J$6:$J$9,Inputs!$H$6:$H$9)),Inputs!$B$12),-Inputs!$B$12),NORM.INV(RAND(),LOOKUP(Q3302,Inputs!$J$6:$J$9,Inputs!$G$6:$G$9),LOOKUP(Q3302,Inputs!$J$6:$J$9,Inputs!$H$6:$H$9))),0),"" )</f>
        <v/>
      </c>
      <c r="H3302" s="26">
        <f>IF($A3302&lt;=Inputs!$B$13,IF(3&lt;=Inputs!$B$8,IF(Inputs!$B$12&gt;0,MAX(MIN(NORM.INV(RAND(),LOOKUP(R3302,Inputs!$J$6:$J$9,Inputs!$G$6:$G$9),LOOKUP(R3302,Inputs!$J$6:$J$9,Inputs!$H$6:$H$9)),Inputs!$B$12),-Inputs!$B$12),NORM.INV(RAND(),LOOKUP(R3302,Inputs!$J$6:$J$9,Inputs!$G$6:$G$9),LOOKUP(R3302,Inputs!$J$6:$J$9,Inputs!$H$6:$H$9))),0),"" )</f>
        <v/>
      </c>
      <c r="I3302" s="26">
        <f>IF($A3302&lt;=Inputs!$B$13,IF(4&lt;=Inputs!$B$8,IF(Inputs!$B$12&gt;0,MAX(MIN(NORM.INV(RAND(),LOOKUP(S3302,Inputs!$J$6:$J$9,Inputs!$G$6:$G$9),LOOKUP(S3302,Inputs!$J$6:$J$9,Inputs!$H$6:$H$9)),Inputs!$B$12),-Inputs!$B$12),NORM.INV(RAND(),LOOKUP(S3302,Inputs!$J$6:$J$9,Inputs!$G$6:$G$9),LOOKUP(S3302,Inputs!$J$6:$J$9,Inputs!$H$6:$H$9))),0),"" )</f>
        <v/>
      </c>
      <c r="J3302" s="26">
        <f>IF($A3302&lt;=Inputs!$B$13,IF(5&lt;=Inputs!$B$8,IF(Inputs!$B$12&gt;0,MAX(MIN(NORM.INV(RAND(),LOOKUP(T3302,Inputs!$J$6:$J$9,Inputs!$G$6:$G$9),LOOKUP(T3302,Inputs!$J$6:$J$9,Inputs!$H$6:$H$9)),Inputs!$B$12),-Inputs!$B$12),NORM.INV(RAND(),LOOKUP(T3302,Inputs!$J$6:$J$9,Inputs!$G$6:$G$9),LOOKUP(T3302,Inputs!$J$6:$J$9,Inputs!$H$6:$H$9))),0),"" )</f>
        <v/>
      </c>
      <c r="K3302" s="26">
        <f>IF($A3302&lt;=Inputs!$B$13,IF(6&lt;=Inputs!$B$8,IF(Inputs!$B$12&gt;0,MAX(MIN(NORM.INV(RAND(),LOOKUP(U3302,Inputs!$J$6:$J$9,Inputs!$G$6:$G$9),LOOKUP(U3302,Inputs!$J$6:$J$9,Inputs!$H$6:$H$9)),Inputs!$B$12),-Inputs!$B$12),NORM.INV(RAND(),LOOKUP(U3302,Inputs!$J$6:$J$9,Inputs!$G$6:$G$9),LOOKUP(U3302,Inputs!$J$6:$J$9,Inputs!$H$6:$H$9))),0),"" )</f>
        <v/>
      </c>
      <c r="L3302" s="26">
        <f>IF($A3302&lt;=Inputs!$B$13,IF(7&lt;=Inputs!$B$8,IF(Inputs!$B$12&gt;0,MAX(MIN(NORM.INV(RAND(),LOOKUP(V3302,Inputs!$J$6:$J$9,Inputs!$G$6:$G$9),LOOKUP(V3302,Inputs!$J$6:$J$9,Inputs!$H$6:$H$9)),Inputs!$B$12),-Inputs!$B$12),NORM.INV(RAND(),LOOKUP(V3302,Inputs!$J$6:$J$9,Inputs!$G$6:$G$9),LOOKUP(V3302,Inputs!$J$6:$J$9,Inputs!$H$6:$H$9))),0),"" )</f>
        <v/>
      </c>
      <c r="M3302" s="26">
        <f>IF($A3302&lt;=Inputs!$B$13,IF(8&lt;=Inputs!$B$8,IF(Inputs!$B$12&gt;0,MAX(MIN(NORM.INV(RAND(),LOOKUP(W3302,Inputs!$J$6:$J$9,Inputs!$G$6:$G$9),LOOKUP(W3302,Inputs!$J$6:$J$9,Inputs!$H$6:$H$9)),Inputs!$B$12),-Inputs!$B$12),NORM.INV(RAND(),LOOKUP(W3302,Inputs!$J$6:$J$9,Inputs!$G$6:$G$9),LOOKUP(W3302,Inputs!$J$6:$J$9,Inputs!$H$6:$H$9))),0),"" )</f>
        <v/>
      </c>
      <c r="N3302" s="26">
        <f>IF($A3302&lt;=Inputs!$B$13,IF(9&lt;=Inputs!$B$8,IF(Inputs!$B$12&gt;0,MAX(MIN(NORM.INV(RAND(),LOOKUP(X3302,Inputs!$J$6:$J$9,Inputs!$G$6:$G$9),LOOKUP(X3302,Inputs!$J$6:$J$9,Inputs!$H$6:$H$9)),Inputs!$B$12),-Inputs!$B$12),NORM.INV(RAND(),LOOKUP(X3302,Inputs!$J$6:$J$9,Inputs!$G$6:$G$9),LOOKUP(X3302,Inputs!$J$6:$J$9,Inputs!$H$6:$H$9))),0),"" )</f>
        <v/>
      </c>
      <c r="O3302" s="26">
        <f>IF($A3302&lt;=Inputs!$B$13,IF(10&lt;=Inputs!$B$8,IF(Inputs!$B$12&gt;0,MAX(MIN(NORM.INV(RAND(),LOOKUP(Y3302,Inputs!$J$6:$J$9,Inputs!$G$6:$G$9),LOOKUP(Y3302,Inputs!$J$6:$J$9,Inputs!$H$6:$H$9)),Inputs!$B$12),-Inputs!$B$12),NORM.INV(RAND(),LOOKUP(Y3302,Inputs!$J$6:$J$9,Inputs!$G$6:$G$9),LOOKUP(Y3302,Inputs!$J$6:$J$9,Inputs!$H$6:$H$9))),0),"" )</f>
        <v/>
      </c>
      <c r="P3302" s="31">
        <f>IF($A3302&lt;=Inputs!$B$13,RAND(),"")</f>
        <v/>
      </c>
      <c r="Q3302" s="31">
        <f>IF($A3302&lt;=Inputs!$B$13,RAND(),"")</f>
        <v/>
      </c>
      <c r="R3302" s="31">
        <f>IF($A3302&lt;=Inputs!$B$13,RAND(),"")</f>
        <v/>
      </c>
      <c r="S3302" s="31">
        <f>IF($A3302&lt;=Inputs!$B$13,RAND(),"")</f>
        <v/>
      </c>
      <c r="T3302" s="31">
        <f>IF($A3302&lt;=Inputs!$B$13,RAND(),"")</f>
        <v/>
      </c>
      <c r="U3302" s="31">
        <f>IF($A3302&lt;=Inputs!$B$13,RAND(),"")</f>
        <v/>
      </c>
      <c r="V3302" s="31">
        <f>IF($A3302&lt;=Inputs!$B$13,RAND(),"")</f>
        <v/>
      </c>
      <c r="W3302" s="31">
        <f>IF($A3302&lt;=Inputs!$B$13,RAND(),"")</f>
        <v/>
      </c>
      <c r="X3302" s="31">
        <f>IF($A3302&lt;=Inputs!$B$13,RAND(),"")</f>
        <v/>
      </c>
      <c r="Y3302" s="31">
        <f>IF($A3302&lt;=Inputs!$B$13,RAND(),"")</f>
        <v/>
      </c>
    </row>
    <row r="3303">
      <c r="A3303" t="n">
        <v>3298</v>
      </c>
      <c r="B3303" s="26">
        <f>IF($A3303&lt;=Inputs!$B$13,IF(Inputs!$B$8&gt;0,SUM(F3303:O3303)/Inputs!$B$8,0),"")</f>
        <v/>
      </c>
      <c r="C3303" s="27">
        <f>IF($A3303&lt;=Inputs!$B$13,B3303/100,"")</f>
        <v/>
      </c>
      <c r="D3303" s="28">
        <f>IF($A3303&lt;=Inputs!$B$13,C3303*Inputs!$B$7,"")</f>
        <v/>
      </c>
      <c r="E3303" s="29">
        <f>IF($A3303&lt;=Inputs!$B$13,IF(D3303&gt;0,1,0),"")</f>
        <v/>
      </c>
      <c r="F3303" s="26">
        <f>IF($A3303&lt;=Inputs!$B$13,IF(1&lt;=Inputs!$B$8,IF(Inputs!$B$12&gt;0,MAX(MIN(NORM.INV(RAND(),LOOKUP(P3303,Inputs!$J$6:$J$9,Inputs!$G$6:$G$9),LOOKUP(P3303,Inputs!$J$6:$J$9,Inputs!$H$6:$H$9)),Inputs!$B$12),-Inputs!$B$12),NORM.INV(RAND(),LOOKUP(P3303,Inputs!$J$6:$J$9,Inputs!$G$6:$G$9),LOOKUP(P3303,Inputs!$J$6:$J$9,Inputs!$H$6:$H$9))),0),"" )</f>
        <v/>
      </c>
      <c r="G3303" s="26">
        <f>IF($A3303&lt;=Inputs!$B$13,IF(2&lt;=Inputs!$B$8,IF(Inputs!$B$12&gt;0,MAX(MIN(NORM.INV(RAND(),LOOKUP(Q3303,Inputs!$J$6:$J$9,Inputs!$G$6:$G$9),LOOKUP(Q3303,Inputs!$J$6:$J$9,Inputs!$H$6:$H$9)),Inputs!$B$12),-Inputs!$B$12),NORM.INV(RAND(),LOOKUP(Q3303,Inputs!$J$6:$J$9,Inputs!$G$6:$G$9),LOOKUP(Q3303,Inputs!$J$6:$J$9,Inputs!$H$6:$H$9))),0),"" )</f>
        <v/>
      </c>
      <c r="H3303" s="26">
        <f>IF($A3303&lt;=Inputs!$B$13,IF(3&lt;=Inputs!$B$8,IF(Inputs!$B$12&gt;0,MAX(MIN(NORM.INV(RAND(),LOOKUP(R3303,Inputs!$J$6:$J$9,Inputs!$G$6:$G$9),LOOKUP(R3303,Inputs!$J$6:$J$9,Inputs!$H$6:$H$9)),Inputs!$B$12),-Inputs!$B$12),NORM.INV(RAND(),LOOKUP(R3303,Inputs!$J$6:$J$9,Inputs!$G$6:$G$9),LOOKUP(R3303,Inputs!$J$6:$J$9,Inputs!$H$6:$H$9))),0),"" )</f>
        <v/>
      </c>
      <c r="I3303" s="26">
        <f>IF($A3303&lt;=Inputs!$B$13,IF(4&lt;=Inputs!$B$8,IF(Inputs!$B$12&gt;0,MAX(MIN(NORM.INV(RAND(),LOOKUP(S3303,Inputs!$J$6:$J$9,Inputs!$G$6:$G$9),LOOKUP(S3303,Inputs!$J$6:$J$9,Inputs!$H$6:$H$9)),Inputs!$B$12),-Inputs!$B$12),NORM.INV(RAND(),LOOKUP(S3303,Inputs!$J$6:$J$9,Inputs!$G$6:$G$9),LOOKUP(S3303,Inputs!$J$6:$J$9,Inputs!$H$6:$H$9))),0),"" )</f>
        <v/>
      </c>
      <c r="J3303" s="26">
        <f>IF($A3303&lt;=Inputs!$B$13,IF(5&lt;=Inputs!$B$8,IF(Inputs!$B$12&gt;0,MAX(MIN(NORM.INV(RAND(),LOOKUP(T3303,Inputs!$J$6:$J$9,Inputs!$G$6:$G$9),LOOKUP(T3303,Inputs!$J$6:$J$9,Inputs!$H$6:$H$9)),Inputs!$B$12),-Inputs!$B$12),NORM.INV(RAND(),LOOKUP(T3303,Inputs!$J$6:$J$9,Inputs!$G$6:$G$9),LOOKUP(T3303,Inputs!$J$6:$J$9,Inputs!$H$6:$H$9))),0),"" )</f>
        <v/>
      </c>
      <c r="K3303" s="26">
        <f>IF($A3303&lt;=Inputs!$B$13,IF(6&lt;=Inputs!$B$8,IF(Inputs!$B$12&gt;0,MAX(MIN(NORM.INV(RAND(),LOOKUP(U3303,Inputs!$J$6:$J$9,Inputs!$G$6:$G$9),LOOKUP(U3303,Inputs!$J$6:$J$9,Inputs!$H$6:$H$9)),Inputs!$B$12),-Inputs!$B$12),NORM.INV(RAND(),LOOKUP(U3303,Inputs!$J$6:$J$9,Inputs!$G$6:$G$9),LOOKUP(U3303,Inputs!$J$6:$J$9,Inputs!$H$6:$H$9))),0),"" )</f>
        <v/>
      </c>
      <c r="L3303" s="26">
        <f>IF($A3303&lt;=Inputs!$B$13,IF(7&lt;=Inputs!$B$8,IF(Inputs!$B$12&gt;0,MAX(MIN(NORM.INV(RAND(),LOOKUP(V3303,Inputs!$J$6:$J$9,Inputs!$G$6:$G$9),LOOKUP(V3303,Inputs!$J$6:$J$9,Inputs!$H$6:$H$9)),Inputs!$B$12),-Inputs!$B$12),NORM.INV(RAND(),LOOKUP(V3303,Inputs!$J$6:$J$9,Inputs!$G$6:$G$9),LOOKUP(V3303,Inputs!$J$6:$J$9,Inputs!$H$6:$H$9))),0),"" )</f>
        <v/>
      </c>
      <c r="M3303" s="26">
        <f>IF($A3303&lt;=Inputs!$B$13,IF(8&lt;=Inputs!$B$8,IF(Inputs!$B$12&gt;0,MAX(MIN(NORM.INV(RAND(),LOOKUP(W3303,Inputs!$J$6:$J$9,Inputs!$G$6:$G$9),LOOKUP(W3303,Inputs!$J$6:$J$9,Inputs!$H$6:$H$9)),Inputs!$B$12),-Inputs!$B$12),NORM.INV(RAND(),LOOKUP(W3303,Inputs!$J$6:$J$9,Inputs!$G$6:$G$9),LOOKUP(W3303,Inputs!$J$6:$J$9,Inputs!$H$6:$H$9))),0),"" )</f>
        <v/>
      </c>
      <c r="N3303" s="26">
        <f>IF($A3303&lt;=Inputs!$B$13,IF(9&lt;=Inputs!$B$8,IF(Inputs!$B$12&gt;0,MAX(MIN(NORM.INV(RAND(),LOOKUP(X3303,Inputs!$J$6:$J$9,Inputs!$G$6:$G$9),LOOKUP(X3303,Inputs!$J$6:$J$9,Inputs!$H$6:$H$9)),Inputs!$B$12),-Inputs!$B$12),NORM.INV(RAND(),LOOKUP(X3303,Inputs!$J$6:$J$9,Inputs!$G$6:$G$9),LOOKUP(X3303,Inputs!$J$6:$J$9,Inputs!$H$6:$H$9))),0),"" )</f>
        <v/>
      </c>
      <c r="O3303" s="26">
        <f>IF($A3303&lt;=Inputs!$B$13,IF(10&lt;=Inputs!$B$8,IF(Inputs!$B$12&gt;0,MAX(MIN(NORM.INV(RAND(),LOOKUP(Y3303,Inputs!$J$6:$J$9,Inputs!$G$6:$G$9),LOOKUP(Y3303,Inputs!$J$6:$J$9,Inputs!$H$6:$H$9)),Inputs!$B$12),-Inputs!$B$12),NORM.INV(RAND(),LOOKUP(Y3303,Inputs!$J$6:$J$9,Inputs!$G$6:$G$9),LOOKUP(Y3303,Inputs!$J$6:$J$9,Inputs!$H$6:$H$9))),0),"" )</f>
        <v/>
      </c>
      <c r="P3303" s="31">
        <f>IF($A3303&lt;=Inputs!$B$13,RAND(),"")</f>
        <v/>
      </c>
      <c r="Q3303" s="31">
        <f>IF($A3303&lt;=Inputs!$B$13,RAND(),"")</f>
        <v/>
      </c>
      <c r="R3303" s="31">
        <f>IF($A3303&lt;=Inputs!$B$13,RAND(),"")</f>
        <v/>
      </c>
      <c r="S3303" s="31">
        <f>IF($A3303&lt;=Inputs!$B$13,RAND(),"")</f>
        <v/>
      </c>
      <c r="T3303" s="31">
        <f>IF($A3303&lt;=Inputs!$B$13,RAND(),"")</f>
        <v/>
      </c>
      <c r="U3303" s="31">
        <f>IF($A3303&lt;=Inputs!$B$13,RAND(),"")</f>
        <v/>
      </c>
      <c r="V3303" s="31">
        <f>IF($A3303&lt;=Inputs!$B$13,RAND(),"")</f>
        <v/>
      </c>
      <c r="W3303" s="31">
        <f>IF($A3303&lt;=Inputs!$B$13,RAND(),"")</f>
        <v/>
      </c>
      <c r="X3303" s="31">
        <f>IF($A3303&lt;=Inputs!$B$13,RAND(),"")</f>
        <v/>
      </c>
      <c r="Y3303" s="31">
        <f>IF($A3303&lt;=Inputs!$B$13,RAND(),"")</f>
        <v/>
      </c>
    </row>
    <row r="3304">
      <c r="A3304" t="n">
        <v>3299</v>
      </c>
      <c r="B3304" s="26">
        <f>IF($A3304&lt;=Inputs!$B$13,IF(Inputs!$B$8&gt;0,SUM(F3304:O3304)/Inputs!$B$8,0),"")</f>
        <v/>
      </c>
      <c r="C3304" s="27">
        <f>IF($A3304&lt;=Inputs!$B$13,B3304/100,"")</f>
        <v/>
      </c>
      <c r="D3304" s="28">
        <f>IF($A3304&lt;=Inputs!$B$13,C3304*Inputs!$B$7,"")</f>
        <v/>
      </c>
      <c r="E3304" s="29">
        <f>IF($A3304&lt;=Inputs!$B$13,IF(D3304&gt;0,1,0),"")</f>
        <v/>
      </c>
      <c r="F3304" s="26">
        <f>IF($A3304&lt;=Inputs!$B$13,IF(1&lt;=Inputs!$B$8,IF(Inputs!$B$12&gt;0,MAX(MIN(NORM.INV(RAND(),LOOKUP(P3304,Inputs!$J$6:$J$9,Inputs!$G$6:$G$9),LOOKUP(P3304,Inputs!$J$6:$J$9,Inputs!$H$6:$H$9)),Inputs!$B$12),-Inputs!$B$12),NORM.INV(RAND(),LOOKUP(P3304,Inputs!$J$6:$J$9,Inputs!$G$6:$G$9),LOOKUP(P3304,Inputs!$J$6:$J$9,Inputs!$H$6:$H$9))),0),"" )</f>
        <v/>
      </c>
      <c r="G3304" s="26">
        <f>IF($A3304&lt;=Inputs!$B$13,IF(2&lt;=Inputs!$B$8,IF(Inputs!$B$12&gt;0,MAX(MIN(NORM.INV(RAND(),LOOKUP(Q3304,Inputs!$J$6:$J$9,Inputs!$G$6:$G$9),LOOKUP(Q3304,Inputs!$J$6:$J$9,Inputs!$H$6:$H$9)),Inputs!$B$12),-Inputs!$B$12),NORM.INV(RAND(),LOOKUP(Q3304,Inputs!$J$6:$J$9,Inputs!$G$6:$G$9),LOOKUP(Q3304,Inputs!$J$6:$J$9,Inputs!$H$6:$H$9))),0),"" )</f>
        <v/>
      </c>
      <c r="H3304" s="26">
        <f>IF($A3304&lt;=Inputs!$B$13,IF(3&lt;=Inputs!$B$8,IF(Inputs!$B$12&gt;0,MAX(MIN(NORM.INV(RAND(),LOOKUP(R3304,Inputs!$J$6:$J$9,Inputs!$G$6:$G$9),LOOKUP(R3304,Inputs!$J$6:$J$9,Inputs!$H$6:$H$9)),Inputs!$B$12),-Inputs!$B$12),NORM.INV(RAND(),LOOKUP(R3304,Inputs!$J$6:$J$9,Inputs!$G$6:$G$9),LOOKUP(R3304,Inputs!$J$6:$J$9,Inputs!$H$6:$H$9))),0),"" )</f>
        <v/>
      </c>
      <c r="I3304" s="26">
        <f>IF($A3304&lt;=Inputs!$B$13,IF(4&lt;=Inputs!$B$8,IF(Inputs!$B$12&gt;0,MAX(MIN(NORM.INV(RAND(),LOOKUP(S3304,Inputs!$J$6:$J$9,Inputs!$G$6:$G$9),LOOKUP(S3304,Inputs!$J$6:$J$9,Inputs!$H$6:$H$9)),Inputs!$B$12),-Inputs!$B$12),NORM.INV(RAND(),LOOKUP(S3304,Inputs!$J$6:$J$9,Inputs!$G$6:$G$9),LOOKUP(S3304,Inputs!$J$6:$J$9,Inputs!$H$6:$H$9))),0),"" )</f>
        <v/>
      </c>
      <c r="J3304" s="26">
        <f>IF($A3304&lt;=Inputs!$B$13,IF(5&lt;=Inputs!$B$8,IF(Inputs!$B$12&gt;0,MAX(MIN(NORM.INV(RAND(),LOOKUP(T3304,Inputs!$J$6:$J$9,Inputs!$G$6:$G$9),LOOKUP(T3304,Inputs!$J$6:$J$9,Inputs!$H$6:$H$9)),Inputs!$B$12),-Inputs!$B$12),NORM.INV(RAND(),LOOKUP(T3304,Inputs!$J$6:$J$9,Inputs!$G$6:$G$9),LOOKUP(T3304,Inputs!$J$6:$J$9,Inputs!$H$6:$H$9))),0),"" )</f>
        <v/>
      </c>
      <c r="K3304" s="26">
        <f>IF($A3304&lt;=Inputs!$B$13,IF(6&lt;=Inputs!$B$8,IF(Inputs!$B$12&gt;0,MAX(MIN(NORM.INV(RAND(),LOOKUP(U3304,Inputs!$J$6:$J$9,Inputs!$G$6:$G$9),LOOKUP(U3304,Inputs!$J$6:$J$9,Inputs!$H$6:$H$9)),Inputs!$B$12),-Inputs!$B$12),NORM.INV(RAND(),LOOKUP(U3304,Inputs!$J$6:$J$9,Inputs!$G$6:$G$9),LOOKUP(U3304,Inputs!$J$6:$J$9,Inputs!$H$6:$H$9))),0),"" )</f>
        <v/>
      </c>
      <c r="L3304" s="26">
        <f>IF($A3304&lt;=Inputs!$B$13,IF(7&lt;=Inputs!$B$8,IF(Inputs!$B$12&gt;0,MAX(MIN(NORM.INV(RAND(),LOOKUP(V3304,Inputs!$J$6:$J$9,Inputs!$G$6:$G$9),LOOKUP(V3304,Inputs!$J$6:$J$9,Inputs!$H$6:$H$9)),Inputs!$B$12),-Inputs!$B$12),NORM.INV(RAND(),LOOKUP(V3304,Inputs!$J$6:$J$9,Inputs!$G$6:$G$9),LOOKUP(V3304,Inputs!$J$6:$J$9,Inputs!$H$6:$H$9))),0),"" )</f>
        <v/>
      </c>
      <c r="M3304" s="26">
        <f>IF($A3304&lt;=Inputs!$B$13,IF(8&lt;=Inputs!$B$8,IF(Inputs!$B$12&gt;0,MAX(MIN(NORM.INV(RAND(),LOOKUP(W3304,Inputs!$J$6:$J$9,Inputs!$G$6:$G$9),LOOKUP(W3304,Inputs!$J$6:$J$9,Inputs!$H$6:$H$9)),Inputs!$B$12),-Inputs!$B$12),NORM.INV(RAND(),LOOKUP(W3304,Inputs!$J$6:$J$9,Inputs!$G$6:$G$9),LOOKUP(W3304,Inputs!$J$6:$J$9,Inputs!$H$6:$H$9))),0),"" )</f>
        <v/>
      </c>
      <c r="N3304" s="26">
        <f>IF($A3304&lt;=Inputs!$B$13,IF(9&lt;=Inputs!$B$8,IF(Inputs!$B$12&gt;0,MAX(MIN(NORM.INV(RAND(),LOOKUP(X3304,Inputs!$J$6:$J$9,Inputs!$G$6:$G$9),LOOKUP(X3304,Inputs!$J$6:$J$9,Inputs!$H$6:$H$9)),Inputs!$B$12),-Inputs!$B$12),NORM.INV(RAND(),LOOKUP(X3304,Inputs!$J$6:$J$9,Inputs!$G$6:$G$9),LOOKUP(X3304,Inputs!$J$6:$J$9,Inputs!$H$6:$H$9))),0),"" )</f>
        <v/>
      </c>
      <c r="O3304" s="26">
        <f>IF($A3304&lt;=Inputs!$B$13,IF(10&lt;=Inputs!$B$8,IF(Inputs!$B$12&gt;0,MAX(MIN(NORM.INV(RAND(),LOOKUP(Y3304,Inputs!$J$6:$J$9,Inputs!$G$6:$G$9),LOOKUP(Y3304,Inputs!$J$6:$J$9,Inputs!$H$6:$H$9)),Inputs!$B$12),-Inputs!$B$12),NORM.INV(RAND(),LOOKUP(Y3304,Inputs!$J$6:$J$9,Inputs!$G$6:$G$9),LOOKUP(Y3304,Inputs!$J$6:$J$9,Inputs!$H$6:$H$9))),0),"" )</f>
        <v/>
      </c>
      <c r="P3304" s="31">
        <f>IF($A3304&lt;=Inputs!$B$13,RAND(),"")</f>
        <v/>
      </c>
      <c r="Q3304" s="31">
        <f>IF($A3304&lt;=Inputs!$B$13,RAND(),"")</f>
        <v/>
      </c>
      <c r="R3304" s="31">
        <f>IF($A3304&lt;=Inputs!$B$13,RAND(),"")</f>
        <v/>
      </c>
      <c r="S3304" s="31">
        <f>IF($A3304&lt;=Inputs!$B$13,RAND(),"")</f>
        <v/>
      </c>
      <c r="T3304" s="31">
        <f>IF($A3304&lt;=Inputs!$B$13,RAND(),"")</f>
        <v/>
      </c>
      <c r="U3304" s="31">
        <f>IF($A3304&lt;=Inputs!$B$13,RAND(),"")</f>
        <v/>
      </c>
      <c r="V3304" s="31">
        <f>IF($A3304&lt;=Inputs!$B$13,RAND(),"")</f>
        <v/>
      </c>
      <c r="W3304" s="31">
        <f>IF($A3304&lt;=Inputs!$B$13,RAND(),"")</f>
        <v/>
      </c>
      <c r="X3304" s="31">
        <f>IF($A3304&lt;=Inputs!$B$13,RAND(),"")</f>
        <v/>
      </c>
      <c r="Y3304" s="31">
        <f>IF($A3304&lt;=Inputs!$B$13,RAND(),"")</f>
        <v/>
      </c>
    </row>
    <row r="3305">
      <c r="A3305" t="n">
        <v>3300</v>
      </c>
      <c r="B3305" s="26">
        <f>IF($A3305&lt;=Inputs!$B$13,IF(Inputs!$B$8&gt;0,SUM(F3305:O3305)/Inputs!$B$8,0),"")</f>
        <v/>
      </c>
      <c r="C3305" s="27">
        <f>IF($A3305&lt;=Inputs!$B$13,B3305/100,"")</f>
        <v/>
      </c>
      <c r="D3305" s="28">
        <f>IF($A3305&lt;=Inputs!$B$13,C3305*Inputs!$B$7,"")</f>
        <v/>
      </c>
      <c r="E3305" s="29">
        <f>IF($A3305&lt;=Inputs!$B$13,IF(D3305&gt;0,1,0),"")</f>
        <v/>
      </c>
      <c r="F3305" s="26">
        <f>IF($A3305&lt;=Inputs!$B$13,IF(1&lt;=Inputs!$B$8,IF(Inputs!$B$12&gt;0,MAX(MIN(NORM.INV(RAND(),LOOKUP(P3305,Inputs!$J$6:$J$9,Inputs!$G$6:$G$9),LOOKUP(P3305,Inputs!$J$6:$J$9,Inputs!$H$6:$H$9)),Inputs!$B$12),-Inputs!$B$12),NORM.INV(RAND(),LOOKUP(P3305,Inputs!$J$6:$J$9,Inputs!$G$6:$G$9),LOOKUP(P3305,Inputs!$J$6:$J$9,Inputs!$H$6:$H$9))),0),"" )</f>
        <v/>
      </c>
      <c r="G3305" s="26">
        <f>IF($A3305&lt;=Inputs!$B$13,IF(2&lt;=Inputs!$B$8,IF(Inputs!$B$12&gt;0,MAX(MIN(NORM.INV(RAND(),LOOKUP(Q3305,Inputs!$J$6:$J$9,Inputs!$G$6:$G$9),LOOKUP(Q3305,Inputs!$J$6:$J$9,Inputs!$H$6:$H$9)),Inputs!$B$12),-Inputs!$B$12),NORM.INV(RAND(),LOOKUP(Q3305,Inputs!$J$6:$J$9,Inputs!$G$6:$G$9),LOOKUP(Q3305,Inputs!$J$6:$J$9,Inputs!$H$6:$H$9))),0),"" )</f>
        <v/>
      </c>
      <c r="H3305" s="26">
        <f>IF($A3305&lt;=Inputs!$B$13,IF(3&lt;=Inputs!$B$8,IF(Inputs!$B$12&gt;0,MAX(MIN(NORM.INV(RAND(),LOOKUP(R3305,Inputs!$J$6:$J$9,Inputs!$G$6:$G$9),LOOKUP(R3305,Inputs!$J$6:$J$9,Inputs!$H$6:$H$9)),Inputs!$B$12),-Inputs!$B$12),NORM.INV(RAND(),LOOKUP(R3305,Inputs!$J$6:$J$9,Inputs!$G$6:$G$9),LOOKUP(R3305,Inputs!$J$6:$J$9,Inputs!$H$6:$H$9))),0),"" )</f>
        <v/>
      </c>
      <c r="I3305" s="26">
        <f>IF($A3305&lt;=Inputs!$B$13,IF(4&lt;=Inputs!$B$8,IF(Inputs!$B$12&gt;0,MAX(MIN(NORM.INV(RAND(),LOOKUP(S3305,Inputs!$J$6:$J$9,Inputs!$G$6:$G$9),LOOKUP(S3305,Inputs!$J$6:$J$9,Inputs!$H$6:$H$9)),Inputs!$B$12),-Inputs!$B$12),NORM.INV(RAND(),LOOKUP(S3305,Inputs!$J$6:$J$9,Inputs!$G$6:$G$9),LOOKUP(S3305,Inputs!$J$6:$J$9,Inputs!$H$6:$H$9))),0),"" )</f>
        <v/>
      </c>
      <c r="J3305" s="26">
        <f>IF($A3305&lt;=Inputs!$B$13,IF(5&lt;=Inputs!$B$8,IF(Inputs!$B$12&gt;0,MAX(MIN(NORM.INV(RAND(),LOOKUP(T3305,Inputs!$J$6:$J$9,Inputs!$G$6:$G$9),LOOKUP(T3305,Inputs!$J$6:$J$9,Inputs!$H$6:$H$9)),Inputs!$B$12),-Inputs!$B$12),NORM.INV(RAND(),LOOKUP(T3305,Inputs!$J$6:$J$9,Inputs!$G$6:$G$9),LOOKUP(T3305,Inputs!$J$6:$J$9,Inputs!$H$6:$H$9))),0),"" )</f>
        <v/>
      </c>
      <c r="K3305" s="26">
        <f>IF($A3305&lt;=Inputs!$B$13,IF(6&lt;=Inputs!$B$8,IF(Inputs!$B$12&gt;0,MAX(MIN(NORM.INV(RAND(),LOOKUP(U3305,Inputs!$J$6:$J$9,Inputs!$G$6:$G$9),LOOKUP(U3305,Inputs!$J$6:$J$9,Inputs!$H$6:$H$9)),Inputs!$B$12),-Inputs!$B$12),NORM.INV(RAND(),LOOKUP(U3305,Inputs!$J$6:$J$9,Inputs!$G$6:$G$9),LOOKUP(U3305,Inputs!$J$6:$J$9,Inputs!$H$6:$H$9))),0),"" )</f>
        <v/>
      </c>
      <c r="L3305" s="26">
        <f>IF($A3305&lt;=Inputs!$B$13,IF(7&lt;=Inputs!$B$8,IF(Inputs!$B$12&gt;0,MAX(MIN(NORM.INV(RAND(),LOOKUP(V3305,Inputs!$J$6:$J$9,Inputs!$G$6:$G$9),LOOKUP(V3305,Inputs!$J$6:$J$9,Inputs!$H$6:$H$9)),Inputs!$B$12),-Inputs!$B$12),NORM.INV(RAND(),LOOKUP(V3305,Inputs!$J$6:$J$9,Inputs!$G$6:$G$9),LOOKUP(V3305,Inputs!$J$6:$J$9,Inputs!$H$6:$H$9))),0),"" )</f>
        <v/>
      </c>
      <c r="M3305" s="26">
        <f>IF($A3305&lt;=Inputs!$B$13,IF(8&lt;=Inputs!$B$8,IF(Inputs!$B$12&gt;0,MAX(MIN(NORM.INV(RAND(),LOOKUP(W3305,Inputs!$J$6:$J$9,Inputs!$G$6:$G$9),LOOKUP(W3305,Inputs!$J$6:$J$9,Inputs!$H$6:$H$9)),Inputs!$B$12),-Inputs!$B$12),NORM.INV(RAND(),LOOKUP(W3305,Inputs!$J$6:$J$9,Inputs!$G$6:$G$9),LOOKUP(W3305,Inputs!$J$6:$J$9,Inputs!$H$6:$H$9))),0),"" )</f>
        <v/>
      </c>
      <c r="N3305" s="26">
        <f>IF($A3305&lt;=Inputs!$B$13,IF(9&lt;=Inputs!$B$8,IF(Inputs!$B$12&gt;0,MAX(MIN(NORM.INV(RAND(),LOOKUP(X3305,Inputs!$J$6:$J$9,Inputs!$G$6:$G$9),LOOKUP(X3305,Inputs!$J$6:$J$9,Inputs!$H$6:$H$9)),Inputs!$B$12),-Inputs!$B$12),NORM.INV(RAND(),LOOKUP(X3305,Inputs!$J$6:$J$9,Inputs!$G$6:$G$9),LOOKUP(X3305,Inputs!$J$6:$J$9,Inputs!$H$6:$H$9))),0),"" )</f>
        <v/>
      </c>
      <c r="O3305" s="26">
        <f>IF($A3305&lt;=Inputs!$B$13,IF(10&lt;=Inputs!$B$8,IF(Inputs!$B$12&gt;0,MAX(MIN(NORM.INV(RAND(),LOOKUP(Y3305,Inputs!$J$6:$J$9,Inputs!$G$6:$G$9),LOOKUP(Y3305,Inputs!$J$6:$J$9,Inputs!$H$6:$H$9)),Inputs!$B$12),-Inputs!$B$12),NORM.INV(RAND(),LOOKUP(Y3305,Inputs!$J$6:$J$9,Inputs!$G$6:$G$9),LOOKUP(Y3305,Inputs!$J$6:$J$9,Inputs!$H$6:$H$9))),0),"" )</f>
        <v/>
      </c>
      <c r="P3305" s="31">
        <f>IF($A3305&lt;=Inputs!$B$13,RAND(),"")</f>
        <v/>
      </c>
      <c r="Q3305" s="31">
        <f>IF($A3305&lt;=Inputs!$B$13,RAND(),"")</f>
        <v/>
      </c>
      <c r="R3305" s="31">
        <f>IF($A3305&lt;=Inputs!$B$13,RAND(),"")</f>
        <v/>
      </c>
      <c r="S3305" s="31">
        <f>IF($A3305&lt;=Inputs!$B$13,RAND(),"")</f>
        <v/>
      </c>
      <c r="T3305" s="31">
        <f>IF($A3305&lt;=Inputs!$B$13,RAND(),"")</f>
        <v/>
      </c>
      <c r="U3305" s="31">
        <f>IF($A3305&lt;=Inputs!$B$13,RAND(),"")</f>
        <v/>
      </c>
      <c r="V3305" s="31">
        <f>IF($A3305&lt;=Inputs!$B$13,RAND(),"")</f>
        <v/>
      </c>
      <c r="W3305" s="31">
        <f>IF($A3305&lt;=Inputs!$B$13,RAND(),"")</f>
        <v/>
      </c>
      <c r="X3305" s="31">
        <f>IF($A3305&lt;=Inputs!$B$13,RAND(),"")</f>
        <v/>
      </c>
      <c r="Y3305" s="31">
        <f>IF($A3305&lt;=Inputs!$B$13,RAND(),"")</f>
        <v/>
      </c>
    </row>
    <row r="3306">
      <c r="A3306" t="n">
        <v>3301</v>
      </c>
      <c r="B3306" s="26">
        <f>IF($A3306&lt;=Inputs!$B$13,IF(Inputs!$B$8&gt;0,SUM(F3306:O3306)/Inputs!$B$8,0),"")</f>
        <v/>
      </c>
      <c r="C3306" s="27">
        <f>IF($A3306&lt;=Inputs!$B$13,B3306/100,"")</f>
        <v/>
      </c>
      <c r="D3306" s="28">
        <f>IF($A3306&lt;=Inputs!$B$13,C3306*Inputs!$B$7,"")</f>
        <v/>
      </c>
      <c r="E3306" s="29">
        <f>IF($A3306&lt;=Inputs!$B$13,IF(D3306&gt;0,1,0),"")</f>
        <v/>
      </c>
      <c r="F3306" s="26">
        <f>IF($A3306&lt;=Inputs!$B$13,IF(1&lt;=Inputs!$B$8,IF(Inputs!$B$12&gt;0,MAX(MIN(NORM.INV(RAND(),LOOKUP(P3306,Inputs!$J$6:$J$9,Inputs!$G$6:$G$9),LOOKUP(P3306,Inputs!$J$6:$J$9,Inputs!$H$6:$H$9)),Inputs!$B$12),-Inputs!$B$12),NORM.INV(RAND(),LOOKUP(P3306,Inputs!$J$6:$J$9,Inputs!$G$6:$G$9),LOOKUP(P3306,Inputs!$J$6:$J$9,Inputs!$H$6:$H$9))),0),"" )</f>
        <v/>
      </c>
      <c r="G3306" s="26">
        <f>IF($A3306&lt;=Inputs!$B$13,IF(2&lt;=Inputs!$B$8,IF(Inputs!$B$12&gt;0,MAX(MIN(NORM.INV(RAND(),LOOKUP(Q3306,Inputs!$J$6:$J$9,Inputs!$G$6:$G$9),LOOKUP(Q3306,Inputs!$J$6:$J$9,Inputs!$H$6:$H$9)),Inputs!$B$12),-Inputs!$B$12),NORM.INV(RAND(),LOOKUP(Q3306,Inputs!$J$6:$J$9,Inputs!$G$6:$G$9),LOOKUP(Q3306,Inputs!$J$6:$J$9,Inputs!$H$6:$H$9))),0),"" )</f>
        <v/>
      </c>
      <c r="H3306" s="26">
        <f>IF($A3306&lt;=Inputs!$B$13,IF(3&lt;=Inputs!$B$8,IF(Inputs!$B$12&gt;0,MAX(MIN(NORM.INV(RAND(),LOOKUP(R3306,Inputs!$J$6:$J$9,Inputs!$G$6:$G$9),LOOKUP(R3306,Inputs!$J$6:$J$9,Inputs!$H$6:$H$9)),Inputs!$B$12),-Inputs!$B$12),NORM.INV(RAND(),LOOKUP(R3306,Inputs!$J$6:$J$9,Inputs!$G$6:$G$9),LOOKUP(R3306,Inputs!$J$6:$J$9,Inputs!$H$6:$H$9))),0),"" )</f>
        <v/>
      </c>
      <c r="I3306" s="26">
        <f>IF($A3306&lt;=Inputs!$B$13,IF(4&lt;=Inputs!$B$8,IF(Inputs!$B$12&gt;0,MAX(MIN(NORM.INV(RAND(),LOOKUP(S3306,Inputs!$J$6:$J$9,Inputs!$G$6:$G$9),LOOKUP(S3306,Inputs!$J$6:$J$9,Inputs!$H$6:$H$9)),Inputs!$B$12),-Inputs!$B$12),NORM.INV(RAND(),LOOKUP(S3306,Inputs!$J$6:$J$9,Inputs!$G$6:$G$9),LOOKUP(S3306,Inputs!$J$6:$J$9,Inputs!$H$6:$H$9))),0),"" )</f>
        <v/>
      </c>
      <c r="J3306" s="26">
        <f>IF($A3306&lt;=Inputs!$B$13,IF(5&lt;=Inputs!$B$8,IF(Inputs!$B$12&gt;0,MAX(MIN(NORM.INV(RAND(),LOOKUP(T3306,Inputs!$J$6:$J$9,Inputs!$G$6:$G$9),LOOKUP(T3306,Inputs!$J$6:$J$9,Inputs!$H$6:$H$9)),Inputs!$B$12),-Inputs!$B$12),NORM.INV(RAND(),LOOKUP(T3306,Inputs!$J$6:$J$9,Inputs!$G$6:$G$9),LOOKUP(T3306,Inputs!$J$6:$J$9,Inputs!$H$6:$H$9))),0),"" )</f>
        <v/>
      </c>
      <c r="K3306" s="26">
        <f>IF($A3306&lt;=Inputs!$B$13,IF(6&lt;=Inputs!$B$8,IF(Inputs!$B$12&gt;0,MAX(MIN(NORM.INV(RAND(),LOOKUP(U3306,Inputs!$J$6:$J$9,Inputs!$G$6:$G$9),LOOKUP(U3306,Inputs!$J$6:$J$9,Inputs!$H$6:$H$9)),Inputs!$B$12),-Inputs!$B$12),NORM.INV(RAND(),LOOKUP(U3306,Inputs!$J$6:$J$9,Inputs!$G$6:$G$9),LOOKUP(U3306,Inputs!$J$6:$J$9,Inputs!$H$6:$H$9))),0),"" )</f>
        <v/>
      </c>
      <c r="L3306" s="26">
        <f>IF($A3306&lt;=Inputs!$B$13,IF(7&lt;=Inputs!$B$8,IF(Inputs!$B$12&gt;0,MAX(MIN(NORM.INV(RAND(),LOOKUP(V3306,Inputs!$J$6:$J$9,Inputs!$G$6:$G$9),LOOKUP(V3306,Inputs!$J$6:$J$9,Inputs!$H$6:$H$9)),Inputs!$B$12),-Inputs!$B$12),NORM.INV(RAND(),LOOKUP(V3306,Inputs!$J$6:$J$9,Inputs!$G$6:$G$9),LOOKUP(V3306,Inputs!$J$6:$J$9,Inputs!$H$6:$H$9))),0),"" )</f>
        <v/>
      </c>
      <c r="M3306" s="26">
        <f>IF($A3306&lt;=Inputs!$B$13,IF(8&lt;=Inputs!$B$8,IF(Inputs!$B$12&gt;0,MAX(MIN(NORM.INV(RAND(),LOOKUP(W3306,Inputs!$J$6:$J$9,Inputs!$G$6:$G$9),LOOKUP(W3306,Inputs!$J$6:$J$9,Inputs!$H$6:$H$9)),Inputs!$B$12),-Inputs!$B$12),NORM.INV(RAND(),LOOKUP(W3306,Inputs!$J$6:$J$9,Inputs!$G$6:$G$9),LOOKUP(W3306,Inputs!$J$6:$J$9,Inputs!$H$6:$H$9))),0),"" )</f>
        <v/>
      </c>
      <c r="N3306" s="26">
        <f>IF($A3306&lt;=Inputs!$B$13,IF(9&lt;=Inputs!$B$8,IF(Inputs!$B$12&gt;0,MAX(MIN(NORM.INV(RAND(),LOOKUP(X3306,Inputs!$J$6:$J$9,Inputs!$G$6:$G$9),LOOKUP(X3306,Inputs!$J$6:$J$9,Inputs!$H$6:$H$9)),Inputs!$B$12),-Inputs!$B$12),NORM.INV(RAND(),LOOKUP(X3306,Inputs!$J$6:$J$9,Inputs!$G$6:$G$9),LOOKUP(X3306,Inputs!$J$6:$J$9,Inputs!$H$6:$H$9))),0),"" )</f>
        <v/>
      </c>
      <c r="O3306" s="26">
        <f>IF($A3306&lt;=Inputs!$B$13,IF(10&lt;=Inputs!$B$8,IF(Inputs!$B$12&gt;0,MAX(MIN(NORM.INV(RAND(),LOOKUP(Y3306,Inputs!$J$6:$J$9,Inputs!$G$6:$G$9),LOOKUP(Y3306,Inputs!$J$6:$J$9,Inputs!$H$6:$H$9)),Inputs!$B$12),-Inputs!$B$12),NORM.INV(RAND(),LOOKUP(Y3306,Inputs!$J$6:$J$9,Inputs!$G$6:$G$9),LOOKUP(Y3306,Inputs!$J$6:$J$9,Inputs!$H$6:$H$9))),0),"" )</f>
        <v/>
      </c>
      <c r="P3306" s="31">
        <f>IF($A3306&lt;=Inputs!$B$13,RAND(),"")</f>
        <v/>
      </c>
      <c r="Q3306" s="31">
        <f>IF($A3306&lt;=Inputs!$B$13,RAND(),"")</f>
        <v/>
      </c>
      <c r="R3306" s="31">
        <f>IF($A3306&lt;=Inputs!$B$13,RAND(),"")</f>
        <v/>
      </c>
      <c r="S3306" s="31">
        <f>IF($A3306&lt;=Inputs!$B$13,RAND(),"")</f>
        <v/>
      </c>
      <c r="T3306" s="31">
        <f>IF($A3306&lt;=Inputs!$B$13,RAND(),"")</f>
        <v/>
      </c>
      <c r="U3306" s="31">
        <f>IF($A3306&lt;=Inputs!$B$13,RAND(),"")</f>
        <v/>
      </c>
      <c r="V3306" s="31">
        <f>IF($A3306&lt;=Inputs!$B$13,RAND(),"")</f>
        <v/>
      </c>
      <c r="W3306" s="31">
        <f>IF($A3306&lt;=Inputs!$B$13,RAND(),"")</f>
        <v/>
      </c>
      <c r="X3306" s="31">
        <f>IF($A3306&lt;=Inputs!$B$13,RAND(),"")</f>
        <v/>
      </c>
      <c r="Y3306" s="31">
        <f>IF($A3306&lt;=Inputs!$B$13,RAND(),"")</f>
        <v/>
      </c>
    </row>
    <row r="3307">
      <c r="A3307" t="n">
        <v>3302</v>
      </c>
      <c r="B3307" s="26">
        <f>IF($A3307&lt;=Inputs!$B$13,IF(Inputs!$B$8&gt;0,SUM(F3307:O3307)/Inputs!$B$8,0),"")</f>
        <v/>
      </c>
      <c r="C3307" s="27">
        <f>IF($A3307&lt;=Inputs!$B$13,B3307/100,"")</f>
        <v/>
      </c>
      <c r="D3307" s="28">
        <f>IF($A3307&lt;=Inputs!$B$13,C3307*Inputs!$B$7,"")</f>
        <v/>
      </c>
      <c r="E3307" s="29">
        <f>IF($A3307&lt;=Inputs!$B$13,IF(D3307&gt;0,1,0),"")</f>
        <v/>
      </c>
      <c r="F3307" s="26">
        <f>IF($A3307&lt;=Inputs!$B$13,IF(1&lt;=Inputs!$B$8,IF(Inputs!$B$12&gt;0,MAX(MIN(NORM.INV(RAND(),LOOKUP(P3307,Inputs!$J$6:$J$9,Inputs!$G$6:$G$9),LOOKUP(P3307,Inputs!$J$6:$J$9,Inputs!$H$6:$H$9)),Inputs!$B$12),-Inputs!$B$12),NORM.INV(RAND(),LOOKUP(P3307,Inputs!$J$6:$J$9,Inputs!$G$6:$G$9),LOOKUP(P3307,Inputs!$J$6:$J$9,Inputs!$H$6:$H$9))),0),"" )</f>
        <v/>
      </c>
      <c r="G3307" s="26">
        <f>IF($A3307&lt;=Inputs!$B$13,IF(2&lt;=Inputs!$B$8,IF(Inputs!$B$12&gt;0,MAX(MIN(NORM.INV(RAND(),LOOKUP(Q3307,Inputs!$J$6:$J$9,Inputs!$G$6:$G$9),LOOKUP(Q3307,Inputs!$J$6:$J$9,Inputs!$H$6:$H$9)),Inputs!$B$12),-Inputs!$B$12),NORM.INV(RAND(),LOOKUP(Q3307,Inputs!$J$6:$J$9,Inputs!$G$6:$G$9),LOOKUP(Q3307,Inputs!$J$6:$J$9,Inputs!$H$6:$H$9))),0),"" )</f>
        <v/>
      </c>
      <c r="H3307" s="26">
        <f>IF($A3307&lt;=Inputs!$B$13,IF(3&lt;=Inputs!$B$8,IF(Inputs!$B$12&gt;0,MAX(MIN(NORM.INV(RAND(),LOOKUP(R3307,Inputs!$J$6:$J$9,Inputs!$G$6:$G$9),LOOKUP(R3307,Inputs!$J$6:$J$9,Inputs!$H$6:$H$9)),Inputs!$B$12),-Inputs!$B$12),NORM.INV(RAND(),LOOKUP(R3307,Inputs!$J$6:$J$9,Inputs!$G$6:$G$9),LOOKUP(R3307,Inputs!$J$6:$J$9,Inputs!$H$6:$H$9))),0),"" )</f>
        <v/>
      </c>
      <c r="I3307" s="26">
        <f>IF($A3307&lt;=Inputs!$B$13,IF(4&lt;=Inputs!$B$8,IF(Inputs!$B$12&gt;0,MAX(MIN(NORM.INV(RAND(),LOOKUP(S3307,Inputs!$J$6:$J$9,Inputs!$G$6:$G$9),LOOKUP(S3307,Inputs!$J$6:$J$9,Inputs!$H$6:$H$9)),Inputs!$B$12),-Inputs!$B$12),NORM.INV(RAND(),LOOKUP(S3307,Inputs!$J$6:$J$9,Inputs!$G$6:$G$9),LOOKUP(S3307,Inputs!$J$6:$J$9,Inputs!$H$6:$H$9))),0),"" )</f>
        <v/>
      </c>
      <c r="J3307" s="26">
        <f>IF($A3307&lt;=Inputs!$B$13,IF(5&lt;=Inputs!$B$8,IF(Inputs!$B$12&gt;0,MAX(MIN(NORM.INV(RAND(),LOOKUP(T3307,Inputs!$J$6:$J$9,Inputs!$G$6:$G$9),LOOKUP(T3307,Inputs!$J$6:$J$9,Inputs!$H$6:$H$9)),Inputs!$B$12),-Inputs!$B$12),NORM.INV(RAND(),LOOKUP(T3307,Inputs!$J$6:$J$9,Inputs!$G$6:$G$9),LOOKUP(T3307,Inputs!$J$6:$J$9,Inputs!$H$6:$H$9))),0),"" )</f>
        <v/>
      </c>
      <c r="K3307" s="26">
        <f>IF($A3307&lt;=Inputs!$B$13,IF(6&lt;=Inputs!$B$8,IF(Inputs!$B$12&gt;0,MAX(MIN(NORM.INV(RAND(),LOOKUP(U3307,Inputs!$J$6:$J$9,Inputs!$G$6:$G$9),LOOKUP(U3307,Inputs!$J$6:$J$9,Inputs!$H$6:$H$9)),Inputs!$B$12),-Inputs!$B$12),NORM.INV(RAND(),LOOKUP(U3307,Inputs!$J$6:$J$9,Inputs!$G$6:$G$9),LOOKUP(U3307,Inputs!$J$6:$J$9,Inputs!$H$6:$H$9))),0),"" )</f>
        <v/>
      </c>
      <c r="L3307" s="26">
        <f>IF($A3307&lt;=Inputs!$B$13,IF(7&lt;=Inputs!$B$8,IF(Inputs!$B$12&gt;0,MAX(MIN(NORM.INV(RAND(),LOOKUP(V3307,Inputs!$J$6:$J$9,Inputs!$G$6:$G$9),LOOKUP(V3307,Inputs!$J$6:$J$9,Inputs!$H$6:$H$9)),Inputs!$B$12),-Inputs!$B$12),NORM.INV(RAND(),LOOKUP(V3307,Inputs!$J$6:$J$9,Inputs!$G$6:$G$9),LOOKUP(V3307,Inputs!$J$6:$J$9,Inputs!$H$6:$H$9))),0),"" )</f>
        <v/>
      </c>
      <c r="M3307" s="26">
        <f>IF($A3307&lt;=Inputs!$B$13,IF(8&lt;=Inputs!$B$8,IF(Inputs!$B$12&gt;0,MAX(MIN(NORM.INV(RAND(),LOOKUP(W3307,Inputs!$J$6:$J$9,Inputs!$G$6:$G$9),LOOKUP(W3307,Inputs!$J$6:$J$9,Inputs!$H$6:$H$9)),Inputs!$B$12),-Inputs!$B$12),NORM.INV(RAND(),LOOKUP(W3307,Inputs!$J$6:$J$9,Inputs!$G$6:$G$9),LOOKUP(W3307,Inputs!$J$6:$J$9,Inputs!$H$6:$H$9))),0),"" )</f>
        <v/>
      </c>
      <c r="N3307" s="26">
        <f>IF($A3307&lt;=Inputs!$B$13,IF(9&lt;=Inputs!$B$8,IF(Inputs!$B$12&gt;0,MAX(MIN(NORM.INV(RAND(),LOOKUP(X3307,Inputs!$J$6:$J$9,Inputs!$G$6:$G$9),LOOKUP(X3307,Inputs!$J$6:$J$9,Inputs!$H$6:$H$9)),Inputs!$B$12),-Inputs!$B$12),NORM.INV(RAND(),LOOKUP(X3307,Inputs!$J$6:$J$9,Inputs!$G$6:$G$9),LOOKUP(X3307,Inputs!$J$6:$J$9,Inputs!$H$6:$H$9))),0),"" )</f>
        <v/>
      </c>
      <c r="O3307" s="26">
        <f>IF($A3307&lt;=Inputs!$B$13,IF(10&lt;=Inputs!$B$8,IF(Inputs!$B$12&gt;0,MAX(MIN(NORM.INV(RAND(),LOOKUP(Y3307,Inputs!$J$6:$J$9,Inputs!$G$6:$G$9),LOOKUP(Y3307,Inputs!$J$6:$J$9,Inputs!$H$6:$H$9)),Inputs!$B$12),-Inputs!$B$12),NORM.INV(RAND(),LOOKUP(Y3307,Inputs!$J$6:$J$9,Inputs!$G$6:$G$9),LOOKUP(Y3307,Inputs!$J$6:$J$9,Inputs!$H$6:$H$9))),0),"" )</f>
        <v/>
      </c>
      <c r="P3307" s="31">
        <f>IF($A3307&lt;=Inputs!$B$13,RAND(),"")</f>
        <v/>
      </c>
      <c r="Q3307" s="31">
        <f>IF($A3307&lt;=Inputs!$B$13,RAND(),"")</f>
        <v/>
      </c>
      <c r="R3307" s="31">
        <f>IF($A3307&lt;=Inputs!$B$13,RAND(),"")</f>
        <v/>
      </c>
      <c r="S3307" s="31">
        <f>IF($A3307&lt;=Inputs!$B$13,RAND(),"")</f>
        <v/>
      </c>
      <c r="T3307" s="31">
        <f>IF($A3307&lt;=Inputs!$B$13,RAND(),"")</f>
        <v/>
      </c>
      <c r="U3307" s="31">
        <f>IF($A3307&lt;=Inputs!$B$13,RAND(),"")</f>
        <v/>
      </c>
      <c r="V3307" s="31">
        <f>IF($A3307&lt;=Inputs!$B$13,RAND(),"")</f>
        <v/>
      </c>
      <c r="W3307" s="31">
        <f>IF($A3307&lt;=Inputs!$B$13,RAND(),"")</f>
        <v/>
      </c>
      <c r="X3307" s="31">
        <f>IF($A3307&lt;=Inputs!$B$13,RAND(),"")</f>
        <v/>
      </c>
      <c r="Y3307" s="31">
        <f>IF($A3307&lt;=Inputs!$B$13,RAND(),"")</f>
        <v/>
      </c>
    </row>
    <row r="3308">
      <c r="A3308" t="n">
        <v>3303</v>
      </c>
      <c r="B3308" s="26">
        <f>IF($A3308&lt;=Inputs!$B$13,IF(Inputs!$B$8&gt;0,SUM(F3308:O3308)/Inputs!$B$8,0),"")</f>
        <v/>
      </c>
      <c r="C3308" s="27">
        <f>IF($A3308&lt;=Inputs!$B$13,B3308/100,"")</f>
        <v/>
      </c>
      <c r="D3308" s="28">
        <f>IF($A3308&lt;=Inputs!$B$13,C3308*Inputs!$B$7,"")</f>
        <v/>
      </c>
      <c r="E3308" s="29">
        <f>IF($A3308&lt;=Inputs!$B$13,IF(D3308&gt;0,1,0),"")</f>
        <v/>
      </c>
      <c r="F3308" s="26">
        <f>IF($A3308&lt;=Inputs!$B$13,IF(1&lt;=Inputs!$B$8,IF(Inputs!$B$12&gt;0,MAX(MIN(NORM.INV(RAND(),LOOKUP(P3308,Inputs!$J$6:$J$9,Inputs!$G$6:$G$9),LOOKUP(P3308,Inputs!$J$6:$J$9,Inputs!$H$6:$H$9)),Inputs!$B$12),-Inputs!$B$12),NORM.INV(RAND(),LOOKUP(P3308,Inputs!$J$6:$J$9,Inputs!$G$6:$G$9),LOOKUP(P3308,Inputs!$J$6:$J$9,Inputs!$H$6:$H$9))),0),"" )</f>
        <v/>
      </c>
      <c r="G3308" s="26">
        <f>IF($A3308&lt;=Inputs!$B$13,IF(2&lt;=Inputs!$B$8,IF(Inputs!$B$12&gt;0,MAX(MIN(NORM.INV(RAND(),LOOKUP(Q3308,Inputs!$J$6:$J$9,Inputs!$G$6:$G$9),LOOKUP(Q3308,Inputs!$J$6:$J$9,Inputs!$H$6:$H$9)),Inputs!$B$12),-Inputs!$B$12),NORM.INV(RAND(),LOOKUP(Q3308,Inputs!$J$6:$J$9,Inputs!$G$6:$G$9),LOOKUP(Q3308,Inputs!$J$6:$J$9,Inputs!$H$6:$H$9))),0),"" )</f>
        <v/>
      </c>
      <c r="H3308" s="26">
        <f>IF($A3308&lt;=Inputs!$B$13,IF(3&lt;=Inputs!$B$8,IF(Inputs!$B$12&gt;0,MAX(MIN(NORM.INV(RAND(),LOOKUP(R3308,Inputs!$J$6:$J$9,Inputs!$G$6:$G$9),LOOKUP(R3308,Inputs!$J$6:$J$9,Inputs!$H$6:$H$9)),Inputs!$B$12),-Inputs!$B$12),NORM.INV(RAND(),LOOKUP(R3308,Inputs!$J$6:$J$9,Inputs!$G$6:$G$9),LOOKUP(R3308,Inputs!$J$6:$J$9,Inputs!$H$6:$H$9))),0),"" )</f>
        <v/>
      </c>
      <c r="I3308" s="26">
        <f>IF($A3308&lt;=Inputs!$B$13,IF(4&lt;=Inputs!$B$8,IF(Inputs!$B$12&gt;0,MAX(MIN(NORM.INV(RAND(),LOOKUP(S3308,Inputs!$J$6:$J$9,Inputs!$G$6:$G$9),LOOKUP(S3308,Inputs!$J$6:$J$9,Inputs!$H$6:$H$9)),Inputs!$B$12),-Inputs!$B$12),NORM.INV(RAND(),LOOKUP(S3308,Inputs!$J$6:$J$9,Inputs!$G$6:$G$9),LOOKUP(S3308,Inputs!$J$6:$J$9,Inputs!$H$6:$H$9))),0),"" )</f>
        <v/>
      </c>
      <c r="J3308" s="26">
        <f>IF($A3308&lt;=Inputs!$B$13,IF(5&lt;=Inputs!$B$8,IF(Inputs!$B$12&gt;0,MAX(MIN(NORM.INV(RAND(),LOOKUP(T3308,Inputs!$J$6:$J$9,Inputs!$G$6:$G$9),LOOKUP(T3308,Inputs!$J$6:$J$9,Inputs!$H$6:$H$9)),Inputs!$B$12),-Inputs!$B$12),NORM.INV(RAND(),LOOKUP(T3308,Inputs!$J$6:$J$9,Inputs!$G$6:$G$9),LOOKUP(T3308,Inputs!$J$6:$J$9,Inputs!$H$6:$H$9))),0),"" )</f>
        <v/>
      </c>
      <c r="K3308" s="26">
        <f>IF($A3308&lt;=Inputs!$B$13,IF(6&lt;=Inputs!$B$8,IF(Inputs!$B$12&gt;0,MAX(MIN(NORM.INV(RAND(),LOOKUP(U3308,Inputs!$J$6:$J$9,Inputs!$G$6:$G$9),LOOKUP(U3308,Inputs!$J$6:$J$9,Inputs!$H$6:$H$9)),Inputs!$B$12),-Inputs!$B$12),NORM.INV(RAND(),LOOKUP(U3308,Inputs!$J$6:$J$9,Inputs!$G$6:$G$9),LOOKUP(U3308,Inputs!$J$6:$J$9,Inputs!$H$6:$H$9))),0),"" )</f>
        <v/>
      </c>
      <c r="L3308" s="26">
        <f>IF($A3308&lt;=Inputs!$B$13,IF(7&lt;=Inputs!$B$8,IF(Inputs!$B$12&gt;0,MAX(MIN(NORM.INV(RAND(),LOOKUP(V3308,Inputs!$J$6:$J$9,Inputs!$G$6:$G$9),LOOKUP(V3308,Inputs!$J$6:$J$9,Inputs!$H$6:$H$9)),Inputs!$B$12),-Inputs!$B$12),NORM.INV(RAND(),LOOKUP(V3308,Inputs!$J$6:$J$9,Inputs!$G$6:$G$9),LOOKUP(V3308,Inputs!$J$6:$J$9,Inputs!$H$6:$H$9))),0),"" )</f>
        <v/>
      </c>
      <c r="M3308" s="26">
        <f>IF($A3308&lt;=Inputs!$B$13,IF(8&lt;=Inputs!$B$8,IF(Inputs!$B$12&gt;0,MAX(MIN(NORM.INV(RAND(),LOOKUP(W3308,Inputs!$J$6:$J$9,Inputs!$G$6:$G$9),LOOKUP(W3308,Inputs!$J$6:$J$9,Inputs!$H$6:$H$9)),Inputs!$B$12),-Inputs!$B$12),NORM.INV(RAND(),LOOKUP(W3308,Inputs!$J$6:$J$9,Inputs!$G$6:$G$9),LOOKUP(W3308,Inputs!$J$6:$J$9,Inputs!$H$6:$H$9))),0),"" )</f>
        <v/>
      </c>
      <c r="N3308" s="26">
        <f>IF($A3308&lt;=Inputs!$B$13,IF(9&lt;=Inputs!$B$8,IF(Inputs!$B$12&gt;0,MAX(MIN(NORM.INV(RAND(),LOOKUP(X3308,Inputs!$J$6:$J$9,Inputs!$G$6:$G$9),LOOKUP(X3308,Inputs!$J$6:$J$9,Inputs!$H$6:$H$9)),Inputs!$B$12),-Inputs!$B$12),NORM.INV(RAND(),LOOKUP(X3308,Inputs!$J$6:$J$9,Inputs!$G$6:$G$9),LOOKUP(X3308,Inputs!$J$6:$J$9,Inputs!$H$6:$H$9))),0),"" )</f>
        <v/>
      </c>
      <c r="O3308" s="26">
        <f>IF($A3308&lt;=Inputs!$B$13,IF(10&lt;=Inputs!$B$8,IF(Inputs!$B$12&gt;0,MAX(MIN(NORM.INV(RAND(),LOOKUP(Y3308,Inputs!$J$6:$J$9,Inputs!$G$6:$G$9),LOOKUP(Y3308,Inputs!$J$6:$J$9,Inputs!$H$6:$H$9)),Inputs!$B$12),-Inputs!$B$12),NORM.INV(RAND(),LOOKUP(Y3308,Inputs!$J$6:$J$9,Inputs!$G$6:$G$9),LOOKUP(Y3308,Inputs!$J$6:$J$9,Inputs!$H$6:$H$9))),0),"" )</f>
        <v/>
      </c>
      <c r="P3308" s="31">
        <f>IF($A3308&lt;=Inputs!$B$13,RAND(),"")</f>
        <v/>
      </c>
      <c r="Q3308" s="31">
        <f>IF($A3308&lt;=Inputs!$B$13,RAND(),"")</f>
        <v/>
      </c>
      <c r="R3308" s="31">
        <f>IF($A3308&lt;=Inputs!$B$13,RAND(),"")</f>
        <v/>
      </c>
      <c r="S3308" s="31">
        <f>IF($A3308&lt;=Inputs!$B$13,RAND(),"")</f>
        <v/>
      </c>
      <c r="T3308" s="31">
        <f>IF($A3308&lt;=Inputs!$B$13,RAND(),"")</f>
        <v/>
      </c>
      <c r="U3308" s="31">
        <f>IF($A3308&lt;=Inputs!$B$13,RAND(),"")</f>
        <v/>
      </c>
      <c r="V3308" s="31">
        <f>IF($A3308&lt;=Inputs!$B$13,RAND(),"")</f>
        <v/>
      </c>
      <c r="W3308" s="31">
        <f>IF($A3308&lt;=Inputs!$B$13,RAND(),"")</f>
        <v/>
      </c>
      <c r="X3308" s="31">
        <f>IF($A3308&lt;=Inputs!$B$13,RAND(),"")</f>
        <v/>
      </c>
      <c r="Y3308" s="31">
        <f>IF($A3308&lt;=Inputs!$B$13,RAND(),"")</f>
        <v/>
      </c>
    </row>
    <row r="3309">
      <c r="A3309" t="n">
        <v>3304</v>
      </c>
      <c r="B3309" s="26">
        <f>IF($A3309&lt;=Inputs!$B$13,IF(Inputs!$B$8&gt;0,SUM(F3309:O3309)/Inputs!$B$8,0),"")</f>
        <v/>
      </c>
      <c r="C3309" s="27">
        <f>IF($A3309&lt;=Inputs!$B$13,B3309/100,"")</f>
        <v/>
      </c>
      <c r="D3309" s="28">
        <f>IF($A3309&lt;=Inputs!$B$13,C3309*Inputs!$B$7,"")</f>
        <v/>
      </c>
      <c r="E3309" s="29">
        <f>IF($A3309&lt;=Inputs!$B$13,IF(D3309&gt;0,1,0),"")</f>
        <v/>
      </c>
      <c r="F3309" s="26">
        <f>IF($A3309&lt;=Inputs!$B$13,IF(1&lt;=Inputs!$B$8,IF(Inputs!$B$12&gt;0,MAX(MIN(NORM.INV(RAND(),LOOKUP(P3309,Inputs!$J$6:$J$9,Inputs!$G$6:$G$9),LOOKUP(P3309,Inputs!$J$6:$J$9,Inputs!$H$6:$H$9)),Inputs!$B$12),-Inputs!$B$12),NORM.INV(RAND(),LOOKUP(P3309,Inputs!$J$6:$J$9,Inputs!$G$6:$G$9),LOOKUP(P3309,Inputs!$J$6:$J$9,Inputs!$H$6:$H$9))),0),"" )</f>
        <v/>
      </c>
      <c r="G3309" s="26">
        <f>IF($A3309&lt;=Inputs!$B$13,IF(2&lt;=Inputs!$B$8,IF(Inputs!$B$12&gt;0,MAX(MIN(NORM.INV(RAND(),LOOKUP(Q3309,Inputs!$J$6:$J$9,Inputs!$G$6:$G$9),LOOKUP(Q3309,Inputs!$J$6:$J$9,Inputs!$H$6:$H$9)),Inputs!$B$12),-Inputs!$B$12),NORM.INV(RAND(),LOOKUP(Q3309,Inputs!$J$6:$J$9,Inputs!$G$6:$G$9),LOOKUP(Q3309,Inputs!$J$6:$J$9,Inputs!$H$6:$H$9))),0),"" )</f>
        <v/>
      </c>
      <c r="H3309" s="26">
        <f>IF($A3309&lt;=Inputs!$B$13,IF(3&lt;=Inputs!$B$8,IF(Inputs!$B$12&gt;0,MAX(MIN(NORM.INV(RAND(),LOOKUP(R3309,Inputs!$J$6:$J$9,Inputs!$G$6:$G$9),LOOKUP(R3309,Inputs!$J$6:$J$9,Inputs!$H$6:$H$9)),Inputs!$B$12),-Inputs!$B$12),NORM.INV(RAND(),LOOKUP(R3309,Inputs!$J$6:$J$9,Inputs!$G$6:$G$9),LOOKUP(R3309,Inputs!$J$6:$J$9,Inputs!$H$6:$H$9))),0),"" )</f>
        <v/>
      </c>
      <c r="I3309" s="26">
        <f>IF($A3309&lt;=Inputs!$B$13,IF(4&lt;=Inputs!$B$8,IF(Inputs!$B$12&gt;0,MAX(MIN(NORM.INV(RAND(),LOOKUP(S3309,Inputs!$J$6:$J$9,Inputs!$G$6:$G$9),LOOKUP(S3309,Inputs!$J$6:$J$9,Inputs!$H$6:$H$9)),Inputs!$B$12),-Inputs!$B$12),NORM.INV(RAND(),LOOKUP(S3309,Inputs!$J$6:$J$9,Inputs!$G$6:$G$9),LOOKUP(S3309,Inputs!$J$6:$J$9,Inputs!$H$6:$H$9))),0),"" )</f>
        <v/>
      </c>
      <c r="J3309" s="26">
        <f>IF($A3309&lt;=Inputs!$B$13,IF(5&lt;=Inputs!$B$8,IF(Inputs!$B$12&gt;0,MAX(MIN(NORM.INV(RAND(),LOOKUP(T3309,Inputs!$J$6:$J$9,Inputs!$G$6:$G$9),LOOKUP(T3309,Inputs!$J$6:$J$9,Inputs!$H$6:$H$9)),Inputs!$B$12),-Inputs!$B$12),NORM.INV(RAND(),LOOKUP(T3309,Inputs!$J$6:$J$9,Inputs!$G$6:$G$9),LOOKUP(T3309,Inputs!$J$6:$J$9,Inputs!$H$6:$H$9))),0),"" )</f>
        <v/>
      </c>
      <c r="K3309" s="26">
        <f>IF($A3309&lt;=Inputs!$B$13,IF(6&lt;=Inputs!$B$8,IF(Inputs!$B$12&gt;0,MAX(MIN(NORM.INV(RAND(),LOOKUP(U3309,Inputs!$J$6:$J$9,Inputs!$G$6:$G$9),LOOKUP(U3309,Inputs!$J$6:$J$9,Inputs!$H$6:$H$9)),Inputs!$B$12),-Inputs!$B$12),NORM.INV(RAND(),LOOKUP(U3309,Inputs!$J$6:$J$9,Inputs!$G$6:$G$9),LOOKUP(U3309,Inputs!$J$6:$J$9,Inputs!$H$6:$H$9))),0),"" )</f>
        <v/>
      </c>
      <c r="L3309" s="26">
        <f>IF($A3309&lt;=Inputs!$B$13,IF(7&lt;=Inputs!$B$8,IF(Inputs!$B$12&gt;0,MAX(MIN(NORM.INV(RAND(),LOOKUP(V3309,Inputs!$J$6:$J$9,Inputs!$G$6:$G$9),LOOKUP(V3309,Inputs!$J$6:$J$9,Inputs!$H$6:$H$9)),Inputs!$B$12),-Inputs!$B$12),NORM.INV(RAND(),LOOKUP(V3309,Inputs!$J$6:$J$9,Inputs!$G$6:$G$9),LOOKUP(V3309,Inputs!$J$6:$J$9,Inputs!$H$6:$H$9))),0),"" )</f>
        <v/>
      </c>
      <c r="M3309" s="26">
        <f>IF($A3309&lt;=Inputs!$B$13,IF(8&lt;=Inputs!$B$8,IF(Inputs!$B$12&gt;0,MAX(MIN(NORM.INV(RAND(),LOOKUP(W3309,Inputs!$J$6:$J$9,Inputs!$G$6:$G$9),LOOKUP(W3309,Inputs!$J$6:$J$9,Inputs!$H$6:$H$9)),Inputs!$B$12),-Inputs!$B$12),NORM.INV(RAND(),LOOKUP(W3309,Inputs!$J$6:$J$9,Inputs!$G$6:$G$9),LOOKUP(W3309,Inputs!$J$6:$J$9,Inputs!$H$6:$H$9))),0),"" )</f>
        <v/>
      </c>
      <c r="N3309" s="26">
        <f>IF($A3309&lt;=Inputs!$B$13,IF(9&lt;=Inputs!$B$8,IF(Inputs!$B$12&gt;0,MAX(MIN(NORM.INV(RAND(),LOOKUP(X3309,Inputs!$J$6:$J$9,Inputs!$G$6:$G$9),LOOKUP(X3309,Inputs!$J$6:$J$9,Inputs!$H$6:$H$9)),Inputs!$B$12),-Inputs!$B$12),NORM.INV(RAND(),LOOKUP(X3309,Inputs!$J$6:$J$9,Inputs!$G$6:$G$9),LOOKUP(X3309,Inputs!$J$6:$J$9,Inputs!$H$6:$H$9))),0),"" )</f>
        <v/>
      </c>
      <c r="O3309" s="26">
        <f>IF($A3309&lt;=Inputs!$B$13,IF(10&lt;=Inputs!$B$8,IF(Inputs!$B$12&gt;0,MAX(MIN(NORM.INV(RAND(),LOOKUP(Y3309,Inputs!$J$6:$J$9,Inputs!$G$6:$G$9),LOOKUP(Y3309,Inputs!$J$6:$J$9,Inputs!$H$6:$H$9)),Inputs!$B$12),-Inputs!$B$12),NORM.INV(RAND(),LOOKUP(Y3309,Inputs!$J$6:$J$9,Inputs!$G$6:$G$9),LOOKUP(Y3309,Inputs!$J$6:$J$9,Inputs!$H$6:$H$9))),0),"" )</f>
        <v/>
      </c>
      <c r="P3309" s="31">
        <f>IF($A3309&lt;=Inputs!$B$13,RAND(),"")</f>
        <v/>
      </c>
      <c r="Q3309" s="31">
        <f>IF($A3309&lt;=Inputs!$B$13,RAND(),"")</f>
        <v/>
      </c>
      <c r="R3309" s="31">
        <f>IF($A3309&lt;=Inputs!$B$13,RAND(),"")</f>
        <v/>
      </c>
      <c r="S3309" s="31">
        <f>IF($A3309&lt;=Inputs!$B$13,RAND(),"")</f>
        <v/>
      </c>
      <c r="T3309" s="31">
        <f>IF($A3309&lt;=Inputs!$B$13,RAND(),"")</f>
        <v/>
      </c>
      <c r="U3309" s="31">
        <f>IF($A3309&lt;=Inputs!$B$13,RAND(),"")</f>
        <v/>
      </c>
      <c r="V3309" s="31">
        <f>IF($A3309&lt;=Inputs!$B$13,RAND(),"")</f>
        <v/>
      </c>
      <c r="W3309" s="31">
        <f>IF($A3309&lt;=Inputs!$B$13,RAND(),"")</f>
        <v/>
      </c>
      <c r="X3309" s="31">
        <f>IF($A3309&lt;=Inputs!$B$13,RAND(),"")</f>
        <v/>
      </c>
      <c r="Y3309" s="31">
        <f>IF($A3309&lt;=Inputs!$B$13,RAND(),"")</f>
        <v/>
      </c>
    </row>
    <row r="3310">
      <c r="A3310" t="n">
        <v>3305</v>
      </c>
      <c r="B3310" s="26">
        <f>IF($A3310&lt;=Inputs!$B$13,IF(Inputs!$B$8&gt;0,SUM(F3310:O3310)/Inputs!$B$8,0),"")</f>
        <v/>
      </c>
      <c r="C3310" s="27">
        <f>IF($A3310&lt;=Inputs!$B$13,B3310/100,"")</f>
        <v/>
      </c>
      <c r="D3310" s="28">
        <f>IF($A3310&lt;=Inputs!$B$13,C3310*Inputs!$B$7,"")</f>
        <v/>
      </c>
      <c r="E3310" s="29">
        <f>IF($A3310&lt;=Inputs!$B$13,IF(D3310&gt;0,1,0),"")</f>
        <v/>
      </c>
      <c r="F3310" s="26">
        <f>IF($A3310&lt;=Inputs!$B$13,IF(1&lt;=Inputs!$B$8,IF(Inputs!$B$12&gt;0,MAX(MIN(NORM.INV(RAND(),LOOKUP(P3310,Inputs!$J$6:$J$9,Inputs!$G$6:$G$9),LOOKUP(P3310,Inputs!$J$6:$J$9,Inputs!$H$6:$H$9)),Inputs!$B$12),-Inputs!$B$12),NORM.INV(RAND(),LOOKUP(P3310,Inputs!$J$6:$J$9,Inputs!$G$6:$G$9),LOOKUP(P3310,Inputs!$J$6:$J$9,Inputs!$H$6:$H$9))),0),"" )</f>
        <v/>
      </c>
      <c r="G3310" s="26">
        <f>IF($A3310&lt;=Inputs!$B$13,IF(2&lt;=Inputs!$B$8,IF(Inputs!$B$12&gt;0,MAX(MIN(NORM.INV(RAND(),LOOKUP(Q3310,Inputs!$J$6:$J$9,Inputs!$G$6:$G$9),LOOKUP(Q3310,Inputs!$J$6:$J$9,Inputs!$H$6:$H$9)),Inputs!$B$12),-Inputs!$B$12),NORM.INV(RAND(),LOOKUP(Q3310,Inputs!$J$6:$J$9,Inputs!$G$6:$G$9),LOOKUP(Q3310,Inputs!$J$6:$J$9,Inputs!$H$6:$H$9))),0),"" )</f>
        <v/>
      </c>
      <c r="H3310" s="26">
        <f>IF($A3310&lt;=Inputs!$B$13,IF(3&lt;=Inputs!$B$8,IF(Inputs!$B$12&gt;0,MAX(MIN(NORM.INV(RAND(),LOOKUP(R3310,Inputs!$J$6:$J$9,Inputs!$G$6:$G$9),LOOKUP(R3310,Inputs!$J$6:$J$9,Inputs!$H$6:$H$9)),Inputs!$B$12),-Inputs!$B$12),NORM.INV(RAND(),LOOKUP(R3310,Inputs!$J$6:$J$9,Inputs!$G$6:$G$9),LOOKUP(R3310,Inputs!$J$6:$J$9,Inputs!$H$6:$H$9))),0),"" )</f>
        <v/>
      </c>
      <c r="I3310" s="26">
        <f>IF($A3310&lt;=Inputs!$B$13,IF(4&lt;=Inputs!$B$8,IF(Inputs!$B$12&gt;0,MAX(MIN(NORM.INV(RAND(),LOOKUP(S3310,Inputs!$J$6:$J$9,Inputs!$G$6:$G$9),LOOKUP(S3310,Inputs!$J$6:$J$9,Inputs!$H$6:$H$9)),Inputs!$B$12),-Inputs!$B$12),NORM.INV(RAND(),LOOKUP(S3310,Inputs!$J$6:$J$9,Inputs!$G$6:$G$9),LOOKUP(S3310,Inputs!$J$6:$J$9,Inputs!$H$6:$H$9))),0),"" )</f>
        <v/>
      </c>
      <c r="J3310" s="26">
        <f>IF($A3310&lt;=Inputs!$B$13,IF(5&lt;=Inputs!$B$8,IF(Inputs!$B$12&gt;0,MAX(MIN(NORM.INV(RAND(),LOOKUP(T3310,Inputs!$J$6:$J$9,Inputs!$G$6:$G$9),LOOKUP(T3310,Inputs!$J$6:$J$9,Inputs!$H$6:$H$9)),Inputs!$B$12),-Inputs!$B$12),NORM.INV(RAND(),LOOKUP(T3310,Inputs!$J$6:$J$9,Inputs!$G$6:$G$9),LOOKUP(T3310,Inputs!$J$6:$J$9,Inputs!$H$6:$H$9))),0),"" )</f>
        <v/>
      </c>
      <c r="K3310" s="26">
        <f>IF($A3310&lt;=Inputs!$B$13,IF(6&lt;=Inputs!$B$8,IF(Inputs!$B$12&gt;0,MAX(MIN(NORM.INV(RAND(),LOOKUP(U3310,Inputs!$J$6:$J$9,Inputs!$G$6:$G$9),LOOKUP(U3310,Inputs!$J$6:$J$9,Inputs!$H$6:$H$9)),Inputs!$B$12),-Inputs!$B$12),NORM.INV(RAND(),LOOKUP(U3310,Inputs!$J$6:$J$9,Inputs!$G$6:$G$9),LOOKUP(U3310,Inputs!$J$6:$J$9,Inputs!$H$6:$H$9))),0),"" )</f>
        <v/>
      </c>
      <c r="L3310" s="26">
        <f>IF($A3310&lt;=Inputs!$B$13,IF(7&lt;=Inputs!$B$8,IF(Inputs!$B$12&gt;0,MAX(MIN(NORM.INV(RAND(),LOOKUP(V3310,Inputs!$J$6:$J$9,Inputs!$G$6:$G$9),LOOKUP(V3310,Inputs!$J$6:$J$9,Inputs!$H$6:$H$9)),Inputs!$B$12),-Inputs!$B$12),NORM.INV(RAND(),LOOKUP(V3310,Inputs!$J$6:$J$9,Inputs!$G$6:$G$9),LOOKUP(V3310,Inputs!$J$6:$J$9,Inputs!$H$6:$H$9))),0),"" )</f>
        <v/>
      </c>
      <c r="M3310" s="26">
        <f>IF($A3310&lt;=Inputs!$B$13,IF(8&lt;=Inputs!$B$8,IF(Inputs!$B$12&gt;0,MAX(MIN(NORM.INV(RAND(),LOOKUP(W3310,Inputs!$J$6:$J$9,Inputs!$G$6:$G$9),LOOKUP(W3310,Inputs!$J$6:$J$9,Inputs!$H$6:$H$9)),Inputs!$B$12),-Inputs!$B$12),NORM.INV(RAND(),LOOKUP(W3310,Inputs!$J$6:$J$9,Inputs!$G$6:$G$9),LOOKUP(W3310,Inputs!$J$6:$J$9,Inputs!$H$6:$H$9))),0),"" )</f>
        <v/>
      </c>
      <c r="N3310" s="26">
        <f>IF($A3310&lt;=Inputs!$B$13,IF(9&lt;=Inputs!$B$8,IF(Inputs!$B$12&gt;0,MAX(MIN(NORM.INV(RAND(),LOOKUP(X3310,Inputs!$J$6:$J$9,Inputs!$G$6:$G$9),LOOKUP(X3310,Inputs!$J$6:$J$9,Inputs!$H$6:$H$9)),Inputs!$B$12),-Inputs!$B$12),NORM.INV(RAND(),LOOKUP(X3310,Inputs!$J$6:$J$9,Inputs!$G$6:$G$9),LOOKUP(X3310,Inputs!$J$6:$J$9,Inputs!$H$6:$H$9))),0),"" )</f>
        <v/>
      </c>
      <c r="O3310" s="26">
        <f>IF($A3310&lt;=Inputs!$B$13,IF(10&lt;=Inputs!$B$8,IF(Inputs!$B$12&gt;0,MAX(MIN(NORM.INV(RAND(),LOOKUP(Y3310,Inputs!$J$6:$J$9,Inputs!$G$6:$G$9),LOOKUP(Y3310,Inputs!$J$6:$J$9,Inputs!$H$6:$H$9)),Inputs!$B$12),-Inputs!$B$12),NORM.INV(RAND(),LOOKUP(Y3310,Inputs!$J$6:$J$9,Inputs!$G$6:$G$9),LOOKUP(Y3310,Inputs!$J$6:$J$9,Inputs!$H$6:$H$9))),0),"" )</f>
        <v/>
      </c>
      <c r="P3310" s="31">
        <f>IF($A3310&lt;=Inputs!$B$13,RAND(),"")</f>
        <v/>
      </c>
      <c r="Q3310" s="31">
        <f>IF($A3310&lt;=Inputs!$B$13,RAND(),"")</f>
        <v/>
      </c>
      <c r="R3310" s="31">
        <f>IF($A3310&lt;=Inputs!$B$13,RAND(),"")</f>
        <v/>
      </c>
      <c r="S3310" s="31">
        <f>IF($A3310&lt;=Inputs!$B$13,RAND(),"")</f>
        <v/>
      </c>
      <c r="T3310" s="31">
        <f>IF($A3310&lt;=Inputs!$B$13,RAND(),"")</f>
        <v/>
      </c>
      <c r="U3310" s="31">
        <f>IF($A3310&lt;=Inputs!$B$13,RAND(),"")</f>
        <v/>
      </c>
      <c r="V3310" s="31">
        <f>IF($A3310&lt;=Inputs!$B$13,RAND(),"")</f>
        <v/>
      </c>
      <c r="W3310" s="31">
        <f>IF($A3310&lt;=Inputs!$B$13,RAND(),"")</f>
        <v/>
      </c>
      <c r="X3310" s="31">
        <f>IF($A3310&lt;=Inputs!$B$13,RAND(),"")</f>
        <v/>
      </c>
      <c r="Y3310" s="31">
        <f>IF($A3310&lt;=Inputs!$B$13,RAND(),"")</f>
        <v/>
      </c>
    </row>
    <row r="3311">
      <c r="A3311" t="n">
        <v>3306</v>
      </c>
      <c r="B3311" s="26">
        <f>IF($A3311&lt;=Inputs!$B$13,IF(Inputs!$B$8&gt;0,SUM(F3311:O3311)/Inputs!$B$8,0),"")</f>
        <v/>
      </c>
      <c r="C3311" s="27">
        <f>IF($A3311&lt;=Inputs!$B$13,B3311/100,"")</f>
        <v/>
      </c>
      <c r="D3311" s="28">
        <f>IF($A3311&lt;=Inputs!$B$13,C3311*Inputs!$B$7,"")</f>
        <v/>
      </c>
      <c r="E3311" s="29">
        <f>IF($A3311&lt;=Inputs!$B$13,IF(D3311&gt;0,1,0),"")</f>
        <v/>
      </c>
      <c r="F3311" s="26">
        <f>IF($A3311&lt;=Inputs!$B$13,IF(1&lt;=Inputs!$B$8,IF(Inputs!$B$12&gt;0,MAX(MIN(NORM.INV(RAND(),LOOKUP(P3311,Inputs!$J$6:$J$9,Inputs!$G$6:$G$9),LOOKUP(P3311,Inputs!$J$6:$J$9,Inputs!$H$6:$H$9)),Inputs!$B$12),-Inputs!$B$12),NORM.INV(RAND(),LOOKUP(P3311,Inputs!$J$6:$J$9,Inputs!$G$6:$G$9),LOOKUP(P3311,Inputs!$J$6:$J$9,Inputs!$H$6:$H$9))),0),"" )</f>
        <v/>
      </c>
      <c r="G3311" s="26">
        <f>IF($A3311&lt;=Inputs!$B$13,IF(2&lt;=Inputs!$B$8,IF(Inputs!$B$12&gt;0,MAX(MIN(NORM.INV(RAND(),LOOKUP(Q3311,Inputs!$J$6:$J$9,Inputs!$G$6:$G$9),LOOKUP(Q3311,Inputs!$J$6:$J$9,Inputs!$H$6:$H$9)),Inputs!$B$12),-Inputs!$B$12),NORM.INV(RAND(),LOOKUP(Q3311,Inputs!$J$6:$J$9,Inputs!$G$6:$G$9),LOOKUP(Q3311,Inputs!$J$6:$J$9,Inputs!$H$6:$H$9))),0),"" )</f>
        <v/>
      </c>
      <c r="H3311" s="26">
        <f>IF($A3311&lt;=Inputs!$B$13,IF(3&lt;=Inputs!$B$8,IF(Inputs!$B$12&gt;0,MAX(MIN(NORM.INV(RAND(),LOOKUP(R3311,Inputs!$J$6:$J$9,Inputs!$G$6:$G$9),LOOKUP(R3311,Inputs!$J$6:$J$9,Inputs!$H$6:$H$9)),Inputs!$B$12),-Inputs!$B$12),NORM.INV(RAND(),LOOKUP(R3311,Inputs!$J$6:$J$9,Inputs!$G$6:$G$9),LOOKUP(R3311,Inputs!$J$6:$J$9,Inputs!$H$6:$H$9))),0),"" )</f>
        <v/>
      </c>
      <c r="I3311" s="26">
        <f>IF($A3311&lt;=Inputs!$B$13,IF(4&lt;=Inputs!$B$8,IF(Inputs!$B$12&gt;0,MAX(MIN(NORM.INV(RAND(),LOOKUP(S3311,Inputs!$J$6:$J$9,Inputs!$G$6:$G$9),LOOKUP(S3311,Inputs!$J$6:$J$9,Inputs!$H$6:$H$9)),Inputs!$B$12),-Inputs!$B$12),NORM.INV(RAND(),LOOKUP(S3311,Inputs!$J$6:$J$9,Inputs!$G$6:$G$9),LOOKUP(S3311,Inputs!$J$6:$J$9,Inputs!$H$6:$H$9))),0),"" )</f>
        <v/>
      </c>
      <c r="J3311" s="26">
        <f>IF($A3311&lt;=Inputs!$B$13,IF(5&lt;=Inputs!$B$8,IF(Inputs!$B$12&gt;0,MAX(MIN(NORM.INV(RAND(),LOOKUP(T3311,Inputs!$J$6:$J$9,Inputs!$G$6:$G$9),LOOKUP(T3311,Inputs!$J$6:$J$9,Inputs!$H$6:$H$9)),Inputs!$B$12),-Inputs!$B$12),NORM.INV(RAND(),LOOKUP(T3311,Inputs!$J$6:$J$9,Inputs!$G$6:$G$9),LOOKUP(T3311,Inputs!$J$6:$J$9,Inputs!$H$6:$H$9))),0),"" )</f>
        <v/>
      </c>
      <c r="K3311" s="26">
        <f>IF($A3311&lt;=Inputs!$B$13,IF(6&lt;=Inputs!$B$8,IF(Inputs!$B$12&gt;0,MAX(MIN(NORM.INV(RAND(),LOOKUP(U3311,Inputs!$J$6:$J$9,Inputs!$G$6:$G$9),LOOKUP(U3311,Inputs!$J$6:$J$9,Inputs!$H$6:$H$9)),Inputs!$B$12),-Inputs!$B$12),NORM.INV(RAND(),LOOKUP(U3311,Inputs!$J$6:$J$9,Inputs!$G$6:$G$9),LOOKUP(U3311,Inputs!$J$6:$J$9,Inputs!$H$6:$H$9))),0),"" )</f>
        <v/>
      </c>
      <c r="L3311" s="26">
        <f>IF($A3311&lt;=Inputs!$B$13,IF(7&lt;=Inputs!$B$8,IF(Inputs!$B$12&gt;0,MAX(MIN(NORM.INV(RAND(),LOOKUP(V3311,Inputs!$J$6:$J$9,Inputs!$G$6:$G$9),LOOKUP(V3311,Inputs!$J$6:$J$9,Inputs!$H$6:$H$9)),Inputs!$B$12),-Inputs!$B$12),NORM.INV(RAND(),LOOKUP(V3311,Inputs!$J$6:$J$9,Inputs!$G$6:$G$9),LOOKUP(V3311,Inputs!$J$6:$J$9,Inputs!$H$6:$H$9))),0),"" )</f>
        <v/>
      </c>
      <c r="M3311" s="26">
        <f>IF($A3311&lt;=Inputs!$B$13,IF(8&lt;=Inputs!$B$8,IF(Inputs!$B$12&gt;0,MAX(MIN(NORM.INV(RAND(),LOOKUP(W3311,Inputs!$J$6:$J$9,Inputs!$G$6:$G$9),LOOKUP(W3311,Inputs!$J$6:$J$9,Inputs!$H$6:$H$9)),Inputs!$B$12),-Inputs!$B$12),NORM.INV(RAND(),LOOKUP(W3311,Inputs!$J$6:$J$9,Inputs!$G$6:$G$9),LOOKUP(W3311,Inputs!$J$6:$J$9,Inputs!$H$6:$H$9))),0),"" )</f>
        <v/>
      </c>
      <c r="N3311" s="26">
        <f>IF($A3311&lt;=Inputs!$B$13,IF(9&lt;=Inputs!$B$8,IF(Inputs!$B$12&gt;0,MAX(MIN(NORM.INV(RAND(),LOOKUP(X3311,Inputs!$J$6:$J$9,Inputs!$G$6:$G$9),LOOKUP(X3311,Inputs!$J$6:$J$9,Inputs!$H$6:$H$9)),Inputs!$B$12),-Inputs!$B$12),NORM.INV(RAND(),LOOKUP(X3311,Inputs!$J$6:$J$9,Inputs!$G$6:$G$9),LOOKUP(X3311,Inputs!$J$6:$J$9,Inputs!$H$6:$H$9))),0),"" )</f>
        <v/>
      </c>
      <c r="O3311" s="26">
        <f>IF($A3311&lt;=Inputs!$B$13,IF(10&lt;=Inputs!$B$8,IF(Inputs!$B$12&gt;0,MAX(MIN(NORM.INV(RAND(),LOOKUP(Y3311,Inputs!$J$6:$J$9,Inputs!$G$6:$G$9),LOOKUP(Y3311,Inputs!$J$6:$J$9,Inputs!$H$6:$H$9)),Inputs!$B$12),-Inputs!$B$12),NORM.INV(RAND(),LOOKUP(Y3311,Inputs!$J$6:$J$9,Inputs!$G$6:$G$9),LOOKUP(Y3311,Inputs!$J$6:$J$9,Inputs!$H$6:$H$9))),0),"" )</f>
        <v/>
      </c>
      <c r="P3311" s="31">
        <f>IF($A3311&lt;=Inputs!$B$13,RAND(),"")</f>
        <v/>
      </c>
      <c r="Q3311" s="31">
        <f>IF($A3311&lt;=Inputs!$B$13,RAND(),"")</f>
        <v/>
      </c>
      <c r="R3311" s="31">
        <f>IF($A3311&lt;=Inputs!$B$13,RAND(),"")</f>
        <v/>
      </c>
      <c r="S3311" s="31">
        <f>IF($A3311&lt;=Inputs!$B$13,RAND(),"")</f>
        <v/>
      </c>
      <c r="T3311" s="31">
        <f>IF($A3311&lt;=Inputs!$B$13,RAND(),"")</f>
        <v/>
      </c>
      <c r="U3311" s="31">
        <f>IF($A3311&lt;=Inputs!$B$13,RAND(),"")</f>
        <v/>
      </c>
      <c r="V3311" s="31">
        <f>IF($A3311&lt;=Inputs!$B$13,RAND(),"")</f>
        <v/>
      </c>
      <c r="W3311" s="31">
        <f>IF($A3311&lt;=Inputs!$B$13,RAND(),"")</f>
        <v/>
      </c>
      <c r="X3311" s="31">
        <f>IF($A3311&lt;=Inputs!$B$13,RAND(),"")</f>
        <v/>
      </c>
      <c r="Y3311" s="31">
        <f>IF($A3311&lt;=Inputs!$B$13,RAND(),"")</f>
        <v/>
      </c>
    </row>
    <row r="3312">
      <c r="A3312" t="n">
        <v>3307</v>
      </c>
      <c r="B3312" s="26">
        <f>IF($A3312&lt;=Inputs!$B$13,IF(Inputs!$B$8&gt;0,SUM(F3312:O3312)/Inputs!$B$8,0),"")</f>
        <v/>
      </c>
      <c r="C3312" s="27">
        <f>IF($A3312&lt;=Inputs!$B$13,B3312/100,"")</f>
        <v/>
      </c>
      <c r="D3312" s="28">
        <f>IF($A3312&lt;=Inputs!$B$13,C3312*Inputs!$B$7,"")</f>
        <v/>
      </c>
      <c r="E3312" s="29">
        <f>IF($A3312&lt;=Inputs!$B$13,IF(D3312&gt;0,1,0),"")</f>
        <v/>
      </c>
      <c r="F3312" s="26">
        <f>IF($A3312&lt;=Inputs!$B$13,IF(1&lt;=Inputs!$B$8,IF(Inputs!$B$12&gt;0,MAX(MIN(NORM.INV(RAND(),LOOKUP(P3312,Inputs!$J$6:$J$9,Inputs!$G$6:$G$9),LOOKUP(P3312,Inputs!$J$6:$J$9,Inputs!$H$6:$H$9)),Inputs!$B$12),-Inputs!$B$12),NORM.INV(RAND(),LOOKUP(P3312,Inputs!$J$6:$J$9,Inputs!$G$6:$G$9),LOOKUP(P3312,Inputs!$J$6:$J$9,Inputs!$H$6:$H$9))),0),"" )</f>
        <v/>
      </c>
      <c r="G3312" s="26">
        <f>IF($A3312&lt;=Inputs!$B$13,IF(2&lt;=Inputs!$B$8,IF(Inputs!$B$12&gt;0,MAX(MIN(NORM.INV(RAND(),LOOKUP(Q3312,Inputs!$J$6:$J$9,Inputs!$G$6:$G$9),LOOKUP(Q3312,Inputs!$J$6:$J$9,Inputs!$H$6:$H$9)),Inputs!$B$12),-Inputs!$B$12),NORM.INV(RAND(),LOOKUP(Q3312,Inputs!$J$6:$J$9,Inputs!$G$6:$G$9),LOOKUP(Q3312,Inputs!$J$6:$J$9,Inputs!$H$6:$H$9))),0),"" )</f>
        <v/>
      </c>
      <c r="H3312" s="26">
        <f>IF($A3312&lt;=Inputs!$B$13,IF(3&lt;=Inputs!$B$8,IF(Inputs!$B$12&gt;0,MAX(MIN(NORM.INV(RAND(),LOOKUP(R3312,Inputs!$J$6:$J$9,Inputs!$G$6:$G$9),LOOKUP(R3312,Inputs!$J$6:$J$9,Inputs!$H$6:$H$9)),Inputs!$B$12),-Inputs!$B$12),NORM.INV(RAND(),LOOKUP(R3312,Inputs!$J$6:$J$9,Inputs!$G$6:$G$9),LOOKUP(R3312,Inputs!$J$6:$J$9,Inputs!$H$6:$H$9))),0),"" )</f>
        <v/>
      </c>
      <c r="I3312" s="26">
        <f>IF($A3312&lt;=Inputs!$B$13,IF(4&lt;=Inputs!$B$8,IF(Inputs!$B$12&gt;0,MAX(MIN(NORM.INV(RAND(),LOOKUP(S3312,Inputs!$J$6:$J$9,Inputs!$G$6:$G$9),LOOKUP(S3312,Inputs!$J$6:$J$9,Inputs!$H$6:$H$9)),Inputs!$B$12),-Inputs!$B$12),NORM.INV(RAND(),LOOKUP(S3312,Inputs!$J$6:$J$9,Inputs!$G$6:$G$9),LOOKUP(S3312,Inputs!$J$6:$J$9,Inputs!$H$6:$H$9))),0),"" )</f>
        <v/>
      </c>
      <c r="J3312" s="26">
        <f>IF($A3312&lt;=Inputs!$B$13,IF(5&lt;=Inputs!$B$8,IF(Inputs!$B$12&gt;0,MAX(MIN(NORM.INV(RAND(),LOOKUP(T3312,Inputs!$J$6:$J$9,Inputs!$G$6:$G$9),LOOKUP(T3312,Inputs!$J$6:$J$9,Inputs!$H$6:$H$9)),Inputs!$B$12),-Inputs!$B$12),NORM.INV(RAND(),LOOKUP(T3312,Inputs!$J$6:$J$9,Inputs!$G$6:$G$9),LOOKUP(T3312,Inputs!$J$6:$J$9,Inputs!$H$6:$H$9))),0),"" )</f>
        <v/>
      </c>
      <c r="K3312" s="26">
        <f>IF($A3312&lt;=Inputs!$B$13,IF(6&lt;=Inputs!$B$8,IF(Inputs!$B$12&gt;0,MAX(MIN(NORM.INV(RAND(),LOOKUP(U3312,Inputs!$J$6:$J$9,Inputs!$G$6:$G$9),LOOKUP(U3312,Inputs!$J$6:$J$9,Inputs!$H$6:$H$9)),Inputs!$B$12),-Inputs!$B$12),NORM.INV(RAND(),LOOKUP(U3312,Inputs!$J$6:$J$9,Inputs!$G$6:$G$9),LOOKUP(U3312,Inputs!$J$6:$J$9,Inputs!$H$6:$H$9))),0),"" )</f>
        <v/>
      </c>
      <c r="L3312" s="26">
        <f>IF($A3312&lt;=Inputs!$B$13,IF(7&lt;=Inputs!$B$8,IF(Inputs!$B$12&gt;0,MAX(MIN(NORM.INV(RAND(),LOOKUP(V3312,Inputs!$J$6:$J$9,Inputs!$G$6:$G$9),LOOKUP(V3312,Inputs!$J$6:$J$9,Inputs!$H$6:$H$9)),Inputs!$B$12),-Inputs!$B$12),NORM.INV(RAND(),LOOKUP(V3312,Inputs!$J$6:$J$9,Inputs!$G$6:$G$9),LOOKUP(V3312,Inputs!$J$6:$J$9,Inputs!$H$6:$H$9))),0),"" )</f>
        <v/>
      </c>
      <c r="M3312" s="26">
        <f>IF($A3312&lt;=Inputs!$B$13,IF(8&lt;=Inputs!$B$8,IF(Inputs!$B$12&gt;0,MAX(MIN(NORM.INV(RAND(),LOOKUP(W3312,Inputs!$J$6:$J$9,Inputs!$G$6:$G$9),LOOKUP(W3312,Inputs!$J$6:$J$9,Inputs!$H$6:$H$9)),Inputs!$B$12),-Inputs!$B$12),NORM.INV(RAND(),LOOKUP(W3312,Inputs!$J$6:$J$9,Inputs!$G$6:$G$9),LOOKUP(W3312,Inputs!$J$6:$J$9,Inputs!$H$6:$H$9))),0),"" )</f>
        <v/>
      </c>
      <c r="N3312" s="26">
        <f>IF($A3312&lt;=Inputs!$B$13,IF(9&lt;=Inputs!$B$8,IF(Inputs!$B$12&gt;0,MAX(MIN(NORM.INV(RAND(),LOOKUP(X3312,Inputs!$J$6:$J$9,Inputs!$G$6:$G$9),LOOKUP(X3312,Inputs!$J$6:$J$9,Inputs!$H$6:$H$9)),Inputs!$B$12),-Inputs!$B$12),NORM.INV(RAND(),LOOKUP(X3312,Inputs!$J$6:$J$9,Inputs!$G$6:$G$9),LOOKUP(X3312,Inputs!$J$6:$J$9,Inputs!$H$6:$H$9))),0),"" )</f>
        <v/>
      </c>
      <c r="O3312" s="26">
        <f>IF($A3312&lt;=Inputs!$B$13,IF(10&lt;=Inputs!$B$8,IF(Inputs!$B$12&gt;0,MAX(MIN(NORM.INV(RAND(),LOOKUP(Y3312,Inputs!$J$6:$J$9,Inputs!$G$6:$G$9),LOOKUP(Y3312,Inputs!$J$6:$J$9,Inputs!$H$6:$H$9)),Inputs!$B$12),-Inputs!$B$12),NORM.INV(RAND(),LOOKUP(Y3312,Inputs!$J$6:$J$9,Inputs!$G$6:$G$9),LOOKUP(Y3312,Inputs!$J$6:$J$9,Inputs!$H$6:$H$9))),0),"" )</f>
        <v/>
      </c>
      <c r="P3312" s="31">
        <f>IF($A3312&lt;=Inputs!$B$13,RAND(),"")</f>
        <v/>
      </c>
      <c r="Q3312" s="31">
        <f>IF($A3312&lt;=Inputs!$B$13,RAND(),"")</f>
        <v/>
      </c>
      <c r="R3312" s="31">
        <f>IF($A3312&lt;=Inputs!$B$13,RAND(),"")</f>
        <v/>
      </c>
      <c r="S3312" s="31">
        <f>IF($A3312&lt;=Inputs!$B$13,RAND(),"")</f>
        <v/>
      </c>
      <c r="T3312" s="31">
        <f>IF($A3312&lt;=Inputs!$B$13,RAND(),"")</f>
        <v/>
      </c>
      <c r="U3312" s="31">
        <f>IF($A3312&lt;=Inputs!$B$13,RAND(),"")</f>
        <v/>
      </c>
      <c r="V3312" s="31">
        <f>IF($A3312&lt;=Inputs!$B$13,RAND(),"")</f>
        <v/>
      </c>
      <c r="W3312" s="31">
        <f>IF($A3312&lt;=Inputs!$B$13,RAND(),"")</f>
        <v/>
      </c>
      <c r="X3312" s="31">
        <f>IF($A3312&lt;=Inputs!$B$13,RAND(),"")</f>
        <v/>
      </c>
      <c r="Y3312" s="31">
        <f>IF($A3312&lt;=Inputs!$B$13,RAND(),"")</f>
        <v/>
      </c>
    </row>
    <row r="3313">
      <c r="A3313" t="n">
        <v>3308</v>
      </c>
      <c r="B3313" s="26">
        <f>IF($A3313&lt;=Inputs!$B$13,IF(Inputs!$B$8&gt;0,SUM(F3313:O3313)/Inputs!$B$8,0),"")</f>
        <v/>
      </c>
      <c r="C3313" s="27">
        <f>IF($A3313&lt;=Inputs!$B$13,B3313/100,"")</f>
        <v/>
      </c>
      <c r="D3313" s="28">
        <f>IF($A3313&lt;=Inputs!$B$13,C3313*Inputs!$B$7,"")</f>
        <v/>
      </c>
      <c r="E3313" s="29">
        <f>IF($A3313&lt;=Inputs!$B$13,IF(D3313&gt;0,1,0),"")</f>
        <v/>
      </c>
      <c r="F3313" s="26">
        <f>IF($A3313&lt;=Inputs!$B$13,IF(1&lt;=Inputs!$B$8,IF(Inputs!$B$12&gt;0,MAX(MIN(NORM.INV(RAND(),LOOKUP(P3313,Inputs!$J$6:$J$9,Inputs!$G$6:$G$9),LOOKUP(P3313,Inputs!$J$6:$J$9,Inputs!$H$6:$H$9)),Inputs!$B$12),-Inputs!$B$12),NORM.INV(RAND(),LOOKUP(P3313,Inputs!$J$6:$J$9,Inputs!$G$6:$G$9),LOOKUP(P3313,Inputs!$J$6:$J$9,Inputs!$H$6:$H$9))),0),"" )</f>
        <v/>
      </c>
      <c r="G3313" s="26">
        <f>IF($A3313&lt;=Inputs!$B$13,IF(2&lt;=Inputs!$B$8,IF(Inputs!$B$12&gt;0,MAX(MIN(NORM.INV(RAND(),LOOKUP(Q3313,Inputs!$J$6:$J$9,Inputs!$G$6:$G$9),LOOKUP(Q3313,Inputs!$J$6:$J$9,Inputs!$H$6:$H$9)),Inputs!$B$12),-Inputs!$B$12),NORM.INV(RAND(),LOOKUP(Q3313,Inputs!$J$6:$J$9,Inputs!$G$6:$G$9),LOOKUP(Q3313,Inputs!$J$6:$J$9,Inputs!$H$6:$H$9))),0),"" )</f>
        <v/>
      </c>
      <c r="H3313" s="26">
        <f>IF($A3313&lt;=Inputs!$B$13,IF(3&lt;=Inputs!$B$8,IF(Inputs!$B$12&gt;0,MAX(MIN(NORM.INV(RAND(),LOOKUP(R3313,Inputs!$J$6:$J$9,Inputs!$G$6:$G$9),LOOKUP(R3313,Inputs!$J$6:$J$9,Inputs!$H$6:$H$9)),Inputs!$B$12),-Inputs!$B$12),NORM.INV(RAND(),LOOKUP(R3313,Inputs!$J$6:$J$9,Inputs!$G$6:$G$9),LOOKUP(R3313,Inputs!$J$6:$J$9,Inputs!$H$6:$H$9))),0),"" )</f>
        <v/>
      </c>
      <c r="I3313" s="26">
        <f>IF($A3313&lt;=Inputs!$B$13,IF(4&lt;=Inputs!$B$8,IF(Inputs!$B$12&gt;0,MAX(MIN(NORM.INV(RAND(),LOOKUP(S3313,Inputs!$J$6:$J$9,Inputs!$G$6:$G$9),LOOKUP(S3313,Inputs!$J$6:$J$9,Inputs!$H$6:$H$9)),Inputs!$B$12),-Inputs!$B$12),NORM.INV(RAND(),LOOKUP(S3313,Inputs!$J$6:$J$9,Inputs!$G$6:$G$9),LOOKUP(S3313,Inputs!$J$6:$J$9,Inputs!$H$6:$H$9))),0),"" )</f>
        <v/>
      </c>
      <c r="J3313" s="26">
        <f>IF($A3313&lt;=Inputs!$B$13,IF(5&lt;=Inputs!$B$8,IF(Inputs!$B$12&gt;0,MAX(MIN(NORM.INV(RAND(),LOOKUP(T3313,Inputs!$J$6:$J$9,Inputs!$G$6:$G$9),LOOKUP(T3313,Inputs!$J$6:$J$9,Inputs!$H$6:$H$9)),Inputs!$B$12),-Inputs!$B$12),NORM.INV(RAND(),LOOKUP(T3313,Inputs!$J$6:$J$9,Inputs!$G$6:$G$9),LOOKUP(T3313,Inputs!$J$6:$J$9,Inputs!$H$6:$H$9))),0),"" )</f>
        <v/>
      </c>
      <c r="K3313" s="26">
        <f>IF($A3313&lt;=Inputs!$B$13,IF(6&lt;=Inputs!$B$8,IF(Inputs!$B$12&gt;0,MAX(MIN(NORM.INV(RAND(),LOOKUP(U3313,Inputs!$J$6:$J$9,Inputs!$G$6:$G$9),LOOKUP(U3313,Inputs!$J$6:$J$9,Inputs!$H$6:$H$9)),Inputs!$B$12),-Inputs!$B$12),NORM.INV(RAND(),LOOKUP(U3313,Inputs!$J$6:$J$9,Inputs!$G$6:$G$9),LOOKUP(U3313,Inputs!$J$6:$J$9,Inputs!$H$6:$H$9))),0),"" )</f>
        <v/>
      </c>
      <c r="L3313" s="26">
        <f>IF($A3313&lt;=Inputs!$B$13,IF(7&lt;=Inputs!$B$8,IF(Inputs!$B$12&gt;0,MAX(MIN(NORM.INV(RAND(),LOOKUP(V3313,Inputs!$J$6:$J$9,Inputs!$G$6:$G$9),LOOKUP(V3313,Inputs!$J$6:$J$9,Inputs!$H$6:$H$9)),Inputs!$B$12),-Inputs!$B$12),NORM.INV(RAND(),LOOKUP(V3313,Inputs!$J$6:$J$9,Inputs!$G$6:$G$9),LOOKUP(V3313,Inputs!$J$6:$J$9,Inputs!$H$6:$H$9))),0),"" )</f>
        <v/>
      </c>
      <c r="M3313" s="26">
        <f>IF($A3313&lt;=Inputs!$B$13,IF(8&lt;=Inputs!$B$8,IF(Inputs!$B$12&gt;0,MAX(MIN(NORM.INV(RAND(),LOOKUP(W3313,Inputs!$J$6:$J$9,Inputs!$G$6:$G$9),LOOKUP(W3313,Inputs!$J$6:$J$9,Inputs!$H$6:$H$9)),Inputs!$B$12),-Inputs!$B$12),NORM.INV(RAND(),LOOKUP(W3313,Inputs!$J$6:$J$9,Inputs!$G$6:$G$9),LOOKUP(W3313,Inputs!$J$6:$J$9,Inputs!$H$6:$H$9))),0),"" )</f>
        <v/>
      </c>
      <c r="N3313" s="26">
        <f>IF($A3313&lt;=Inputs!$B$13,IF(9&lt;=Inputs!$B$8,IF(Inputs!$B$12&gt;0,MAX(MIN(NORM.INV(RAND(),LOOKUP(X3313,Inputs!$J$6:$J$9,Inputs!$G$6:$G$9),LOOKUP(X3313,Inputs!$J$6:$J$9,Inputs!$H$6:$H$9)),Inputs!$B$12),-Inputs!$B$12),NORM.INV(RAND(),LOOKUP(X3313,Inputs!$J$6:$J$9,Inputs!$G$6:$G$9),LOOKUP(X3313,Inputs!$J$6:$J$9,Inputs!$H$6:$H$9))),0),"" )</f>
        <v/>
      </c>
      <c r="O3313" s="26">
        <f>IF($A3313&lt;=Inputs!$B$13,IF(10&lt;=Inputs!$B$8,IF(Inputs!$B$12&gt;0,MAX(MIN(NORM.INV(RAND(),LOOKUP(Y3313,Inputs!$J$6:$J$9,Inputs!$G$6:$G$9),LOOKUP(Y3313,Inputs!$J$6:$J$9,Inputs!$H$6:$H$9)),Inputs!$B$12),-Inputs!$B$12),NORM.INV(RAND(),LOOKUP(Y3313,Inputs!$J$6:$J$9,Inputs!$G$6:$G$9),LOOKUP(Y3313,Inputs!$J$6:$J$9,Inputs!$H$6:$H$9))),0),"" )</f>
        <v/>
      </c>
      <c r="P3313" s="31">
        <f>IF($A3313&lt;=Inputs!$B$13,RAND(),"")</f>
        <v/>
      </c>
      <c r="Q3313" s="31">
        <f>IF($A3313&lt;=Inputs!$B$13,RAND(),"")</f>
        <v/>
      </c>
      <c r="R3313" s="31">
        <f>IF($A3313&lt;=Inputs!$B$13,RAND(),"")</f>
        <v/>
      </c>
      <c r="S3313" s="31">
        <f>IF($A3313&lt;=Inputs!$B$13,RAND(),"")</f>
        <v/>
      </c>
      <c r="T3313" s="31">
        <f>IF($A3313&lt;=Inputs!$B$13,RAND(),"")</f>
        <v/>
      </c>
      <c r="U3313" s="31">
        <f>IF($A3313&lt;=Inputs!$B$13,RAND(),"")</f>
        <v/>
      </c>
      <c r="V3313" s="31">
        <f>IF($A3313&lt;=Inputs!$B$13,RAND(),"")</f>
        <v/>
      </c>
      <c r="W3313" s="31">
        <f>IF($A3313&lt;=Inputs!$B$13,RAND(),"")</f>
        <v/>
      </c>
      <c r="X3313" s="31">
        <f>IF($A3313&lt;=Inputs!$B$13,RAND(),"")</f>
        <v/>
      </c>
      <c r="Y3313" s="31">
        <f>IF($A3313&lt;=Inputs!$B$13,RAND(),"")</f>
        <v/>
      </c>
    </row>
    <row r="3314">
      <c r="A3314" t="n">
        <v>3309</v>
      </c>
      <c r="B3314" s="26">
        <f>IF($A3314&lt;=Inputs!$B$13,IF(Inputs!$B$8&gt;0,SUM(F3314:O3314)/Inputs!$B$8,0),"")</f>
        <v/>
      </c>
      <c r="C3314" s="27">
        <f>IF($A3314&lt;=Inputs!$B$13,B3314/100,"")</f>
        <v/>
      </c>
      <c r="D3314" s="28">
        <f>IF($A3314&lt;=Inputs!$B$13,C3314*Inputs!$B$7,"")</f>
        <v/>
      </c>
      <c r="E3314" s="29">
        <f>IF($A3314&lt;=Inputs!$B$13,IF(D3314&gt;0,1,0),"")</f>
        <v/>
      </c>
      <c r="F3314" s="26">
        <f>IF($A3314&lt;=Inputs!$B$13,IF(1&lt;=Inputs!$B$8,IF(Inputs!$B$12&gt;0,MAX(MIN(NORM.INV(RAND(),LOOKUP(P3314,Inputs!$J$6:$J$9,Inputs!$G$6:$G$9),LOOKUP(P3314,Inputs!$J$6:$J$9,Inputs!$H$6:$H$9)),Inputs!$B$12),-Inputs!$B$12),NORM.INV(RAND(),LOOKUP(P3314,Inputs!$J$6:$J$9,Inputs!$G$6:$G$9),LOOKUP(P3314,Inputs!$J$6:$J$9,Inputs!$H$6:$H$9))),0),"" )</f>
        <v/>
      </c>
      <c r="G3314" s="26">
        <f>IF($A3314&lt;=Inputs!$B$13,IF(2&lt;=Inputs!$B$8,IF(Inputs!$B$12&gt;0,MAX(MIN(NORM.INV(RAND(),LOOKUP(Q3314,Inputs!$J$6:$J$9,Inputs!$G$6:$G$9),LOOKUP(Q3314,Inputs!$J$6:$J$9,Inputs!$H$6:$H$9)),Inputs!$B$12),-Inputs!$B$12),NORM.INV(RAND(),LOOKUP(Q3314,Inputs!$J$6:$J$9,Inputs!$G$6:$G$9),LOOKUP(Q3314,Inputs!$J$6:$J$9,Inputs!$H$6:$H$9))),0),"" )</f>
        <v/>
      </c>
      <c r="H3314" s="26">
        <f>IF($A3314&lt;=Inputs!$B$13,IF(3&lt;=Inputs!$B$8,IF(Inputs!$B$12&gt;0,MAX(MIN(NORM.INV(RAND(),LOOKUP(R3314,Inputs!$J$6:$J$9,Inputs!$G$6:$G$9),LOOKUP(R3314,Inputs!$J$6:$J$9,Inputs!$H$6:$H$9)),Inputs!$B$12),-Inputs!$B$12),NORM.INV(RAND(),LOOKUP(R3314,Inputs!$J$6:$J$9,Inputs!$G$6:$G$9),LOOKUP(R3314,Inputs!$J$6:$J$9,Inputs!$H$6:$H$9))),0),"" )</f>
        <v/>
      </c>
      <c r="I3314" s="26">
        <f>IF($A3314&lt;=Inputs!$B$13,IF(4&lt;=Inputs!$B$8,IF(Inputs!$B$12&gt;0,MAX(MIN(NORM.INV(RAND(),LOOKUP(S3314,Inputs!$J$6:$J$9,Inputs!$G$6:$G$9),LOOKUP(S3314,Inputs!$J$6:$J$9,Inputs!$H$6:$H$9)),Inputs!$B$12),-Inputs!$B$12),NORM.INV(RAND(),LOOKUP(S3314,Inputs!$J$6:$J$9,Inputs!$G$6:$G$9),LOOKUP(S3314,Inputs!$J$6:$J$9,Inputs!$H$6:$H$9))),0),"" )</f>
        <v/>
      </c>
      <c r="J3314" s="26">
        <f>IF($A3314&lt;=Inputs!$B$13,IF(5&lt;=Inputs!$B$8,IF(Inputs!$B$12&gt;0,MAX(MIN(NORM.INV(RAND(),LOOKUP(T3314,Inputs!$J$6:$J$9,Inputs!$G$6:$G$9),LOOKUP(T3314,Inputs!$J$6:$J$9,Inputs!$H$6:$H$9)),Inputs!$B$12),-Inputs!$B$12),NORM.INV(RAND(),LOOKUP(T3314,Inputs!$J$6:$J$9,Inputs!$G$6:$G$9),LOOKUP(T3314,Inputs!$J$6:$J$9,Inputs!$H$6:$H$9))),0),"" )</f>
        <v/>
      </c>
      <c r="K3314" s="26">
        <f>IF($A3314&lt;=Inputs!$B$13,IF(6&lt;=Inputs!$B$8,IF(Inputs!$B$12&gt;0,MAX(MIN(NORM.INV(RAND(),LOOKUP(U3314,Inputs!$J$6:$J$9,Inputs!$G$6:$G$9),LOOKUP(U3314,Inputs!$J$6:$J$9,Inputs!$H$6:$H$9)),Inputs!$B$12),-Inputs!$B$12),NORM.INV(RAND(),LOOKUP(U3314,Inputs!$J$6:$J$9,Inputs!$G$6:$G$9),LOOKUP(U3314,Inputs!$J$6:$J$9,Inputs!$H$6:$H$9))),0),"" )</f>
        <v/>
      </c>
      <c r="L3314" s="26">
        <f>IF($A3314&lt;=Inputs!$B$13,IF(7&lt;=Inputs!$B$8,IF(Inputs!$B$12&gt;0,MAX(MIN(NORM.INV(RAND(),LOOKUP(V3314,Inputs!$J$6:$J$9,Inputs!$G$6:$G$9),LOOKUP(V3314,Inputs!$J$6:$J$9,Inputs!$H$6:$H$9)),Inputs!$B$12),-Inputs!$B$12),NORM.INV(RAND(),LOOKUP(V3314,Inputs!$J$6:$J$9,Inputs!$G$6:$G$9),LOOKUP(V3314,Inputs!$J$6:$J$9,Inputs!$H$6:$H$9))),0),"" )</f>
        <v/>
      </c>
      <c r="M3314" s="26">
        <f>IF($A3314&lt;=Inputs!$B$13,IF(8&lt;=Inputs!$B$8,IF(Inputs!$B$12&gt;0,MAX(MIN(NORM.INV(RAND(),LOOKUP(W3314,Inputs!$J$6:$J$9,Inputs!$G$6:$G$9),LOOKUP(W3314,Inputs!$J$6:$J$9,Inputs!$H$6:$H$9)),Inputs!$B$12),-Inputs!$B$12),NORM.INV(RAND(),LOOKUP(W3314,Inputs!$J$6:$J$9,Inputs!$G$6:$G$9),LOOKUP(W3314,Inputs!$J$6:$J$9,Inputs!$H$6:$H$9))),0),"" )</f>
        <v/>
      </c>
      <c r="N3314" s="26">
        <f>IF($A3314&lt;=Inputs!$B$13,IF(9&lt;=Inputs!$B$8,IF(Inputs!$B$12&gt;0,MAX(MIN(NORM.INV(RAND(),LOOKUP(X3314,Inputs!$J$6:$J$9,Inputs!$G$6:$G$9),LOOKUP(X3314,Inputs!$J$6:$J$9,Inputs!$H$6:$H$9)),Inputs!$B$12),-Inputs!$B$12),NORM.INV(RAND(),LOOKUP(X3314,Inputs!$J$6:$J$9,Inputs!$G$6:$G$9),LOOKUP(X3314,Inputs!$J$6:$J$9,Inputs!$H$6:$H$9))),0),"" )</f>
        <v/>
      </c>
      <c r="O3314" s="26">
        <f>IF($A3314&lt;=Inputs!$B$13,IF(10&lt;=Inputs!$B$8,IF(Inputs!$B$12&gt;0,MAX(MIN(NORM.INV(RAND(),LOOKUP(Y3314,Inputs!$J$6:$J$9,Inputs!$G$6:$G$9),LOOKUP(Y3314,Inputs!$J$6:$J$9,Inputs!$H$6:$H$9)),Inputs!$B$12),-Inputs!$B$12),NORM.INV(RAND(),LOOKUP(Y3314,Inputs!$J$6:$J$9,Inputs!$G$6:$G$9),LOOKUP(Y3314,Inputs!$J$6:$J$9,Inputs!$H$6:$H$9))),0),"" )</f>
        <v/>
      </c>
      <c r="P3314" s="31">
        <f>IF($A3314&lt;=Inputs!$B$13,RAND(),"")</f>
        <v/>
      </c>
      <c r="Q3314" s="31">
        <f>IF($A3314&lt;=Inputs!$B$13,RAND(),"")</f>
        <v/>
      </c>
      <c r="R3314" s="31">
        <f>IF($A3314&lt;=Inputs!$B$13,RAND(),"")</f>
        <v/>
      </c>
      <c r="S3314" s="31">
        <f>IF($A3314&lt;=Inputs!$B$13,RAND(),"")</f>
        <v/>
      </c>
      <c r="T3314" s="31">
        <f>IF($A3314&lt;=Inputs!$B$13,RAND(),"")</f>
        <v/>
      </c>
      <c r="U3314" s="31">
        <f>IF($A3314&lt;=Inputs!$B$13,RAND(),"")</f>
        <v/>
      </c>
      <c r="V3314" s="31">
        <f>IF($A3314&lt;=Inputs!$B$13,RAND(),"")</f>
        <v/>
      </c>
      <c r="W3314" s="31">
        <f>IF($A3314&lt;=Inputs!$B$13,RAND(),"")</f>
        <v/>
      </c>
      <c r="X3314" s="31">
        <f>IF($A3314&lt;=Inputs!$B$13,RAND(),"")</f>
        <v/>
      </c>
      <c r="Y3314" s="31">
        <f>IF($A3314&lt;=Inputs!$B$13,RAND(),"")</f>
        <v/>
      </c>
    </row>
    <row r="3315">
      <c r="A3315" t="n">
        <v>3310</v>
      </c>
      <c r="B3315" s="26">
        <f>IF($A3315&lt;=Inputs!$B$13,IF(Inputs!$B$8&gt;0,SUM(F3315:O3315)/Inputs!$B$8,0),"")</f>
        <v/>
      </c>
      <c r="C3315" s="27">
        <f>IF($A3315&lt;=Inputs!$B$13,B3315/100,"")</f>
        <v/>
      </c>
      <c r="D3315" s="28">
        <f>IF($A3315&lt;=Inputs!$B$13,C3315*Inputs!$B$7,"")</f>
        <v/>
      </c>
      <c r="E3315" s="29">
        <f>IF($A3315&lt;=Inputs!$B$13,IF(D3315&gt;0,1,0),"")</f>
        <v/>
      </c>
      <c r="F3315" s="26">
        <f>IF($A3315&lt;=Inputs!$B$13,IF(1&lt;=Inputs!$B$8,IF(Inputs!$B$12&gt;0,MAX(MIN(NORM.INV(RAND(),LOOKUP(P3315,Inputs!$J$6:$J$9,Inputs!$G$6:$G$9),LOOKUP(P3315,Inputs!$J$6:$J$9,Inputs!$H$6:$H$9)),Inputs!$B$12),-Inputs!$B$12),NORM.INV(RAND(),LOOKUP(P3315,Inputs!$J$6:$J$9,Inputs!$G$6:$G$9),LOOKUP(P3315,Inputs!$J$6:$J$9,Inputs!$H$6:$H$9))),0),"" )</f>
        <v/>
      </c>
      <c r="G3315" s="26">
        <f>IF($A3315&lt;=Inputs!$B$13,IF(2&lt;=Inputs!$B$8,IF(Inputs!$B$12&gt;0,MAX(MIN(NORM.INV(RAND(),LOOKUP(Q3315,Inputs!$J$6:$J$9,Inputs!$G$6:$G$9),LOOKUP(Q3315,Inputs!$J$6:$J$9,Inputs!$H$6:$H$9)),Inputs!$B$12),-Inputs!$B$12),NORM.INV(RAND(),LOOKUP(Q3315,Inputs!$J$6:$J$9,Inputs!$G$6:$G$9),LOOKUP(Q3315,Inputs!$J$6:$J$9,Inputs!$H$6:$H$9))),0),"" )</f>
        <v/>
      </c>
      <c r="H3315" s="26">
        <f>IF($A3315&lt;=Inputs!$B$13,IF(3&lt;=Inputs!$B$8,IF(Inputs!$B$12&gt;0,MAX(MIN(NORM.INV(RAND(),LOOKUP(R3315,Inputs!$J$6:$J$9,Inputs!$G$6:$G$9),LOOKUP(R3315,Inputs!$J$6:$J$9,Inputs!$H$6:$H$9)),Inputs!$B$12),-Inputs!$B$12),NORM.INV(RAND(),LOOKUP(R3315,Inputs!$J$6:$J$9,Inputs!$G$6:$G$9),LOOKUP(R3315,Inputs!$J$6:$J$9,Inputs!$H$6:$H$9))),0),"" )</f>
        <v/>
      </c>
      <c r="I3315" s="26">
        <f>IF($A3315&lt;=Inputs!$B$13,IF(4&lt;=Inputs!$B$8,IF(Inputs!$B$12&gt;0,MAX(MIN(NORM.INV(RAND(),LOOKUP(S3315,Inputs!$J$6:$J$9,Inputs!$G$6:$G$9),LOOKUP(S3315,Inputs!$J$6:$J$9,Inputs!$H$6:$H$9)),Inputs!$B$12),-Inputs!$B$12),NORM.INV(RAND(),LOOKUP(S3315,Inputs!$J$6:$J$9,Inputs!$G$6:$G$9),LOOKUP(S3315,Inputs!$J$6:$J$9,Inputs!$H$6:$H$9))),0),"" )</f>
        <v/>
      </c>
      <c r="J3315" s="26">
        <f>IF($A3315&lt;=Inputs!$B$13,IF(5&lt;=Inputs!$B$8,IF(Inputs!$B$12&gt;0,MAX(MIN(NORM.INV(RAND(),LOOKUP(T3315,Inputs!$J$6:$J$9,Inputs!$G$6:$G$9),LOOKUP(T3315,Inputs!$J$6:$J$9,Inputs!$H$6:$H$9)),Inputs!$B$12),-Inputs!$B$12),NORM.INV(RAND(),LOOKUP(T3315,Inputs!$J$6:$J$9,Inputs!$G$6:$G$9),LOOKUP(T3315,Inputs!$J$6:$J$9,Inputs!$H$6:$H$9))),0),"" )</f>
        <v/>
      </c>
      <c r="K3315" s="26">
        <f>IF($A3315&lt;=Inputs!$B$13,IF(6&lt;=Inputs!$B$8,IF(Inputs!$B$12&gt;0,MAX(MIN(NORM.INV(RAND(),LOOKUP(U3315,Inputs!$J$6:$J$9,Inputs!$G$6:$G$9),LOOKUP(U3315,Inputs!$J$6:$J$9,Inputs!$H$6:$H$9)),Inputs!$B$12),-Inputs!$B$12),NORM.INV(RAND(),LOOKUP(U3315,Inputs!$J$6:$J$9,Inputs!$G$6:$G$9),LOOKUP(U3315,Inputs!$J$6:$J$9,Inputs!$H$6:$H$9))),0),"" )</f>
        <v/>
      </c>
      <c r="L3315" s="26">
        <f>IF($A3315&lt;=Inputs!$B$13,IF(7&lt;=Inputs!$B$8,IF(Inputs!$B$12&gt;0,MAX(MIN(NORM.INV(RAND(),LOOKUP(V3315,Inputs!$J$6:$J$9,Inputs!$G$6:$G$9),LOOKUP(V3315,Inputs!$J$6:$J$9,Inputs!$H$6:$H$9)),Inputs!$B$12),-Inputs!$B$12),NORM.INV(RAND(),LOOKUP(V3315,Inputs!$J$6:$J$9,Inputs!$G$6:$G$9),LOOKUP(V3315,Inputs!$J$6:$J$9,Inputs!$H$6:$H$9))),0),"" )</f>
        <v/>
      </c>
      <c r="M3315" s="26">
        <f>IF($A3315&lt;=Inputs!$B$13,IF(8&lt;=Inputs!$B$8,IF(Inputs!$B$12&gt;0,MAX(MIN(NORM.INV(RAND(),LOOKUP(W3315,Inputs!$J$6:$J$9,Inputs!$G$6:$G$9),LOOKUP(W3315,Inputs!$J$6:$J$9,Inputs!$H$6:$H$9)),Inputs!$B$12),-Inputs!$B$12),NORM.INV(RAND(),LOOKUP(W3315,Inputs!$J$6:$J$9,Inputs!$G$6:$G$9),LOOKUP(W3315,Inputs!$J$6:$J$9,Inputs!$H$6:$H$9))),0),"" )</f>
        <v/>
      </c>
      <c r="N3315" s="26">
        <f>IF($A3315&lt;=Inputs!$B$13,IF(9&lt;=Inputs!$B$8,IF(Inputs!$B$12&gt;0,MAX(MIN(NORM.INV(RAND(),LOOKUP(X3315,Inputs!$J$6:$J$9,Inputs!$G$6:$G$9),LOOKUP(X3315,Inputs!$J$6:$J$9,Inputs!$H$6:$H$9)),Inputs!$B$12),-Inputs!$B$12),NORM.INV(RAND(),LOOKUP(X3315,Inputs!$J$6:$J$9,Inputs!$G$6:$G$9),LOOKUP(X3315,Inputs!$J$6:$J$9,Inputs!$H$6:$H$9))),0),"" )</f>
        <v/>
      </c>
      <c r="O3315" s="26">
        <f>IF($A3315&lt;=Inputs!$B$13,IF(10&lt;=Inputs!$B$8,IF(Inputs!$B$12&gt;0,MAX(MIN(NORM.INV(RAND(),LOOKUP(Y3315,Inputs!$J$6:$J$9,Inputs!$G$6:$G$9),LOOKUP(Y3315,Inputs!$J$6:$J$9,Inputs!$H$6:$H$9)),Inputs!$B$12),-Inputs!$B$12),NORM.INV(RAND(),LOOKUP(Y3315,Inputs!$J$6:$J$9,Inputs!$G$6:$G$9),LOOKUP(Y3315,Inputs!$J$6:$J$9,Inputs!$H$6:$H$9))),0),"" )</f>
        <v/>
      </c>
      <c r="P3315" s="31">
        <f>IF($A3315&lt;=Inputs!$B$13,RAND(),"")</f>
        <v/>
      </c>
      <c r="Q3315" s="31">
        <f>IF($A3315&lt;=Inputs!$B$13,RAND(),"")</f>
        <v/>
      </c>
      <c r="R3315" s="31">
        <f>IF($A3315&lt;=Inputs!$B$13,RAND(),"")</f>
        <v/>
      </c>
      <c r="S3315" s="31">
        <f>IF($A3315&lt;=Inputs!$B$13,RAND(),"")</f>
        <v/>
      </c>
      <c r="T3315" s="31">
        <f>IF($A3315&lt;=Inputs!$B$13,RAND(),"")</f>
        <v/>
      </c>
      <c r="U3315" s="31">
        <f>IF($A3315&lt;=Inputs!$B$13,RAND(),"")</f>
        <v/>
      </c>
      <c r="V3315" s="31">
        <f>IF($A3315&lt;=Inputs!$B$13,RAND(),"")</f>
        <v/>
      </c>
      <c r="W3315" s="31">
        <f>IF($A3315&lt;=Inputs!$B$13,RAND(),"")</f>
        <v/>
      </c>
      <c r="X3315" s="31">
        <f>IF($A3315&lt;=Inputs!$B$13,RAND(),"")</f>
        <v/>
      </c>
      <c r="Y3315" s="31">
        <f>IF($A3315&lt;=Inputs!$B$13,RAND(),"")</f>
        <v/>
      </c>
    </row>
    <row r="3316">
      <c r="A3316" t="n">
        <v>3311</v>
      </c>
      <c r="B3316" s="26">
        <f>IF($A3316&lt;=Inputs!$B$13,IF(Inputs!$B$8&gt;0,SUM(F3316:O3316)/Inputs!$B$8,0),"")</f>
        <v/>
      </c>
      <c r="C3316" s="27">
        <f>IF($A3316&lt;=Inputs!$B$13,B3316/100,"")</f>
        <v/>
      </c>
      <c r="D3316" s="28">
        <f>IF($A3316&lt;=Inputs!$B$13,C3316*Inputs!$B$7,"")</f>
        <v/>
      </c>
      <c r="E3316" s="29">
        <f>IF($A3316&lt;=Inputs!$B$13,IF(D3316&gt;0,1,0),"")</f>
        <v/>
      </c>
      <c r="F3316" s="26">
        <f>IF($A3316&lt;=Inputs!$B$13,IF(1&lt;=Inputs!$B$8,IF(Inputs!$B$12&gt;0,MAX(MIN(NORM.INV(RAND(),LOOKUP(P3316,Inputs!$J$6:$J$9,Inputs!$G$6:$G$9),LOOKUP(P3316,Inputs!$J$6:$J$9,Inputs!$H$6:$H$9)),Inputs!$B$12),-Inputs!$B$12),NORM.INV(RAND(),LOOKUP(P3316,Inputs!$J$6:$J$9,Inputs!$G$6:$G$9),LOOKUP(P3316,Inputs!$J$6:$J$9,Inputs!$H$6:$H$9))),0),"" )</f>
        <v/>
      </c>
      <c r="G3316" s="26">
        <f>IF($A3316&lt;=Inputs!$B$13,IF(2&lt;=Inputs!$B$8,IF(Inputs!$B$12&gt;0,MAX(MIN(NORM.INV(RAND(),LOOKUP(Q3316,Inputs!$J$6:$J$9,Inputs!$G$6:$G$9),LOOKUP(Q3316,Inputs!$J$6:$J$9,Inputs!$H$6:$H$9)),Inputs!$B$12),-Inputs!$B$12),NORM.INV(RAND(),LOOKUP(Q3316,Inputs!$J$6:$J$9,Inputs!$G$6:$G$9),LOOKUP(Q3316,Inputs!$J$6:$J$9,Inputs!$H$6:$H$9))),0),"" )</f>
        <v/>
      </c>
      <c r="H3316" s="26">
        <f>IF($A3316&lt;=Inputs!$B$13,IF(3&lt;=Inputs!$B$8,IF(Inputs!$B$12&gt;0,MAX(MIN(NORM.INV(RAND(),LOOKUP(R3316,Inputs!$J$6:$J$9,Inputs!$G$6:$G$9),LOOKUP(R3316,Inputs!$J$6:$J$9,Inputs!$H$6:$H$9)),Inputs!$B$12),-Inputs!$B$12),NORM.INV(RAND(),LOOKUP(R3316,Inputs!$J$6:$J$9,Inputs!$G$6:$G$9),LOOKUP(R3316,Inputs!$J$6:$J$9,Inputs!$H$6:$H$9))),0),"" )</f>
        <v/>
      </c>
      <c r="I3316" s="26">
        <f>IF($A3316&lt;=Inputs!$B$13,IF(4&lt;=Inputs!$B$8,IF(Inputs!$B$12&gt;0,MAX(MIN(NORM.INV(RAND(),LOOKUP(S3316,Inputs!$J$6:$J$9,Inputs!$G$6:$G$9),LOOKUP(S3316,Inputs!$J$6:$J$9,Inputs!$H$6:$H$9)),Inputs!$B$12),-Inputs!$B$12),NORM.INV(RAND(),LOOKUP(S3316,Inputs!$J$6:$J$9,Inputs!$G$6:$G$9),LOOKUP(S3316,Inputs!$J$6:$J$9,Inputs!$H$6:$H$9))),0),"" )</f>
        <v/>
      </c>
      <c r="J3316" s="26">
        <f>IF($A3316&lt;=Inputs!$B$13,IF(5&lt;=Inputs!$B$8,IF(Inputs!$B$12&gt;0,MAX(MIN(NORM.INV(RAND(),LOOKUP(T3316,Inputs!$J$6:$J$9,Inputs!$G$6:$G$9),LOOKUP(T3316,Inputs!$J$6:$J$9,Inputs!$H$6:$H$9)),Inputs!$B$12),-Inputs!$B$12),NORM.INV(RAND(),LOOKUP(T3316,Inputs!$J$6:$J$9,Inputs!$G$6:$G$9),LOOKUP(T3316,Inputs!$J$6:$J$9,Inputs!$H$6:$H$9))),0),"" )</f>
        <v/>
      </c>
      <c r="K3316" s="26">
        <f>IF($A3316&lt;=Inputs!$B$13,IF(6&lt;=Inputs!$B$8,IF(Inputs!$B$12&gt;0,MAX(MIN(NORM.INV(RAND(),LOOKUP(U3316,Inputs!$J$6:$J$9,Inputs!$G$6:$G$9),LOOKUP(U3316,Inputs!$J$6:$J$9,Inputs!$H$6:$H$9)),Inputs!$B$12),-Inputs!$B$12),NORM.INV(RAND(),LOOKUP(U3316,Inputs!$J$6:$J$9,Inputs!$G$6:$G$9),LOOKUP(U3316,Inputs!$J$6:$J$9,Inputs!$H$6:$H$9))),0),"" )</f>
        <v/>
      </c>
      <c r="L3316" s="26">
        <f>IF($A3316&lt;=Inputs!$B$13,IF(7&lt;=Inputs!$B$8,IF(Inputs!$B$12&gt;0,MAX(MIN(NORM.INV(RAND(),LOOKUP(V3316,Inputs!$J$6:$J$9,Inputs!$G$6:$G$9),LOOKUP(V3316,Inputs!$J$6:$J$9,Inputs!$H$6:$H$9)),Inputs!$B$12),-Inputs!$B$12),NORM.INV(RAND(),LOOKUP(V3316,Inputs!$J$6:$J$9,Inputs!$G$6:$G$9),LOOKUP(V3316,Inputs!$J$6:$J$9,Inputs!$H$6:$H$9))),0),"" )</f>
        <v/>
      </c>
      <c r="M3316" s="26">
        <f>IF($A3316&lt;=Inputs!$B$13,IF(8&lt;=Inputs!$B$8,IF(Inputs!$B$12&gt;0,MAX(MIN(NORM.INV(RAND(),LOOKUP(W3316,Inputs!$J$6:$J$9,Inputs!$G$6:$G$9),LOOKUP(W3316,Inputs!$J$6:$J$9,Inputs!$H$6:$H$9)),Inputs!$B$12),-Inputs!$B$12),NORM.INV(RAND(),LOOKUP(W3316,Inputs!$J$6:$J$9,Inputs!$G$6:$G$9),LOOKUP(W3316,Inputs!$J$6:$J$9,Inputs!$H$6:$H$9))),0),"" )</f>
        <v/>
      </c>
      <c r="N3316" s="26">
        <f>IF($A3316&lt;=Inputs!$B$13,IF(9&lt;=Inputs!$B$8,IF(Inputs!$B$12&gt;0,MAX(MIN(NORM.INV(RAND(),LOOKUP(X3316,Inputs!$J$6:$J$9,Inputs!$G$6:$G$9),LOOKUP(X3316,Inputs!$J$6:$J$9,Inputs!$H$6:$H$9)),Inputs!$B$12),-Inputs!$B$12),NORM.INV(RAND(),LOOKUP(X3316,Inputs!$J$6:$J$9,Inputs!$G$6:$G$9),LOOKUP(X3316,Inputs!$J$6:$J$9,Inputs!$H$6:$H$9))),0),"" )</f>
        <v/>
      </c>
      <c r="O3316" s="26">
        <f>IF($A3316&lt;=Inputs!$B$13,IF(10&lt;=Inputs!$B$8,IF(Inputs!$B$12&gt;0,MAX(MIN(NORM.INV(RAND(),LOOKUP(Y3316,Inputs!$J$6:$J$9,Inputs!$G$6:$G$9),LOOKUP(Y3316,Inputs!$J$6:$J$9,Inputs!$H$6:$H$9)),Inputs!$B$12),-Inputs!$B$12),NORM.INV(RAND(),LOOKUP(Y3316,Inputs!$J$6:$J$9,Inputs!$G$6:$G$9),LOOKUP(Y3316,Inputs!$J$6:$J$9,Inputs!$H$6:$H$9))),0),"" )</f>
        <v/>
      </c>
      <c r="P3316" s="31">
        <f>IF($A3316&lt;=Inputs!$B$13,RAND(),"")</f>
        <v/>
      </c>
      <c r="Q3316" s="31">
        <f>IF($A3316&lt;=Inputs!$B$13,RAND(),"")</f>
        <v/>
      </c>
      <c r="R3316" s="31">
        <f>IF($A3316&lt;=Inputs!$B$13,RAND(),"")</f>
        <v/>
      </c>
      <c r="S3316" s="31">
        <f>IF($A3316&lt;=Inputs!$B$13,RAND(),"")</f>
        <v/>
      </c>
      <c r="T3316" s="31">
        <f>IF($A3316&lt;=Inputs!$B$13,RAND(),"")</f>
        <v/>
      </c>
      <c r="U3316" s="31">
        <f>IF($A3316&lt;=Inputs!$B$13,RAND(),"")</f>
        <v/>
      </c>
      <c r="V3316" s="31">
        <f>IF($A3316&lt;=Inputs!$B$13,RAND(),"")</f>
        <v/>
      </c>
      <c r="W3316" s="31">
        <f>IF($A3316&lt;=Inputs!$B$13,RAND(),"")</f>
        <v/>
      </c>
      <c r="X3316" s="31">
        <f>IF($A3316&lt;=Inputs!$B$13,RAND(),"")</f>
        <v/>
      </c>
      <c r="Y3316" s="31">
        <f>IF($A3316&lt;=Inputs!$B$13,RAND(),"")</f>
        <v/>
      </c>
    </row>
    <row r="3317">
      <c r="A3317" t="n">
        <v>3312</v>
      </c>
      <c r="B3317" s="26">
        <f>IF($A3317&lt;=Inputs!$B$13,IF(Inputs!$B$8&gt;0,SUM(F3317:O3317)/Inputs!$B$8,0),"")</f>
        <v/>
      </c>
      <c r="C3317" s="27">
        <f>IF($A3317&lt;=Inputs!$B$13,B3317/100,"")</f>
        <v/>
      </c>
      <c r="D3317" s="28">
        <f>IF($A3317&lt;=Inputs!$B$13,C3317*Inputs!$B$7,"")</f>
        <v/>
      </c>
      <c r="E3317" s="29">
        <f>IF($A3317&lt;=Inputs!$B$13,IF(D3317&gt;0,1,0),"")</f>
        <v/>
      </c>
      <c r="F3317" s="26">
        <f>IF($A3317&lt;=Inputs!$B$13,IF(1&lt;=Inputs!$B$8,IF(Inputs!$B$12&gt;0,MAX(MIN(NORM.INV(RAND(),LOOKUP(P3317,Inputs!$J$6:$J$9,Inputs!$G$6:$G$9),LOOKUP(P3317,Inputs!$J$6:$J$9,Inputs!$H$6:$H$9)),Inputs!$B$12),-Inputs!$B$12),NORM.INV(RAND(),LOOKUP(P3317,Inputs!$J$6:$J$9,Inputs!$G$6:$G$9),LOOKUP(P3317,Inputs!$J$6:$J$9,Inputs!$H$6:$H$9))),0),"" )</f>
        <v/>
      </c>
      <c r="G3317" s="26">
        <f>IF($A3317&lt;=Inputs!$B$13,IF(2&lt;=Inputs!$B$8,IF(Inputs!$B$12&gt;0,MAX(MIN(NORM.INV(RAND(),LOOKUP(Q3317,Inputs!$J$6:$J$9,Inputs!$G$6:$G$9),LOOKUP(Q3317,Inputs!$J$6:$J$9,Inputs!$H$6:$H$9)),Inputs!$B$12),-Inputs!$B$12),NORM.INV(RAND(),LOOKUP(Q3317,Inputs!$J$6:$J$9,Inputs!$G$6:$G$9),LOOKUP(Q3317,Inputs!$J$6:$J$9,Inputs!$H$6:$H$9))),0),"" )</f>
        <v/>
      </c>
      <c r="H3317" s="26">
        <f>IF($A3317&lt;=Inputs!$B$13,IF(3&lt;=Inputs!$B$8,IF(Inputs!$B$12&gt;0,MAX(MIN(NORM.INV(RAND(),LOOKUP(R3317,Inputs!$J$6:$J$9,Inputs!$G$6:$G$9),LOOKUP(R3317,Inputs!$J$6:$J$9,Inputs!$H$6:$H$9)),Inputs!$B$12),-Inputs!$B$12),NORM.INV(RAND(),LOOKUP(R3317,Inputs!$J$6:$J$9,Inputs!$G$6:$G$9),LOOKUP(R3317,Inputs!$J$6:$J$9,Inputs!$H$6:$H$9))),0),"" )</f>
        <v/>
      </c>
      <c r="I3317" s="26">
        <f>IF($A3317&lt;=Inputs!$B$13,IF(4&lt;=Inputs!$B$8,IF(Inputs!$B$12&gt;0,MAX(MIN(NORM.INV(RAND(),LOOKUP(S3317,Inputs!$J$6:$J$9,Inputs!$G$6:$G$9),LOOKUP(S3317,Inputs!$J$6:$J$9,Inputs!$H$6:$H$9)),Inputs!$B$12),-Inputs!$B$12),NORM.INV(RAND(),LOOKUP(S3317,Inputs!$J$6:$J$9,Inputs!$G$6:$G$9),LOOKUP(S3317,Inputs!$J$6:$J$9,Inputs!$H$6:$H$9))),0),"" )</f>
        <v/>
      </c>
      <c r="J3317" s="26">
        <f>IF($A3317&lt;=Inputs!$B$13,IF(5&lt;=Inputs!$B$8,IF(Inputs!$B$12&gt;0,MAX(MIN(NORM.INV(RAND(),LOOKUP(T3317,Inputs!$J$6:$J$9,Inputs!$G$6:$G$9),LOOKUP(T3317,Inputs!$J$6:$J$9,Inputs!$H$6:$H$9)),Inputs!$B$12),-Inputs!$B$12),NORM.INV(RAND(),LOOKUP(T3317,Inputs!$J$6:$J$9,Inputs!$G$6:$G$9),LOOKUP(T3317,Inputs!$J$6:$J$9,Inputs!$H$6:$H$9))),0),"" )</f>
        <v/>
      </c>
      <c r="K3317" s="26">
        <f>IF($A3317&lt;=Inputs!$B$13,IF(6&lt;=Inputs!$B$8,IF(Inputs!$B$12&gt;0,MAX(MIN(NORM.INV(RAND(),LOOKUP(U3317,Inputs!$J$6:$J$9,Inputs!$G$6:$G$9),LOOKUP(U3317,Inputs!$J$6:$J$9,Inputs!$H$6:$H$9)),Inputs!$B$12),-Inputs!$B$12),NORM.INV(RAND(),LOOKUP(U3317,Inputs!$J$6:$J$9,Inputs!$G$6:$G$9),LOOKUP(U3317,Inputs!$J$6:$J$9,Inputs!$H$6:$H$9))),0),"" )</f>
        <v/>
      </c>
      <c r="L3317" s="26">
        <f>IF($A3317&lt;=Inputs!$B$13,IF(7&lt;=Inputs!$B$8,IF(Inputs!$B$12&gt;0,MAX(MIN(NORM.INV(RAND(),LOOKUP(V3317,Inputs!$J$6:$J$9,Inputs!$G$6:$G$9),LOOKUP(V3317,Inputs!$J$6:$J$9,Inputs!$H$6:$H$9)),Inputs!$B$12),-Inputs!$B$12),NORM.INV(RAND(),LOOKUP(V3317,Inputs!$J$6:$J$9,Inputs!$G$6:$G$9),LOOKUP(V3317,Inputs!$J$6:$J$9,Inputs!$H$6:$H$9))),0),"" )</f>
        <v/>
      </c>
      <c r="M3317" s="26">
        <f>IF($A3317&lt;=Inputs!$B$13,IF(8&lt;=Inputs!$B$8,IF(Inputs!$B$12&gt;0,MAX(MIN(NORM.INV(RAND(),LOOKUP(W3317,Inputs!$J$6:$J$9,Inputs!$G$6:$G$9),LOOKUP(W3317,Inputs!$J$6:$J$9,Inputs!$H$6:$H$9)),Inputs!$B$12),-Inputs!$B$12),NORM.INV(RAND(),LOOKUP(W3317,Inputs!$J$6:$J$9,Inputs!$G$6:$G$9),LOOKUP(W3317,Inputs!$J$6:$J$9,Inputs!$H$6:$H$9))),0),"" )</f>
        <v/>
      </c>
      <c r="N3317" s="26">
        <f>IF($A3317&lt;=Inputs!$B$13,IF(9&lt;=Inputs!$B$8,IF(Inputs!$B$12&gt;0,MAX(MIN(NORM.INV(RAND(),LOOKUP(X3317,Inputs!$J$6:$J$9,Inputs!$G$6:$G$9),LOOKUP(X3317,Inputs!$J$6:$J$9,Inputs!$H$6:$H$9)),Inputs!$B$12),-Inputs!$B$12),NORM.INV(RAND(),LOOKUP(X3317,Inputs!$J$6:$J$9,Inputs!$G$6:$G$9),LOOKUP(X3317,Inputs!$J$6:$J$9,Inputs!$H$6:$H$9))),0),"" )</f>
        <v/>
      </c>
      <c r="O3317" s="26">
        <f>IF($A3317&lt;=Inputs!$B$13,IF(10&lt;=Inputs!$B$8,IF(Inputs!$B$12&gt;0,MAX(MIN(NORM.INV(RAND(),LOOKUP(Y3317,Inputs!$J$6:$J$9,Inputs!$G$6:$G$9),LOOKUP(Y3317,Inputs!$J$6:$J$9,Inputs!$H$6:$H$9)),Inputs!$B$12),-Inputs!$B$12),NORM.INV(RAND(),LOOKUP(Y3317,Inputs!$J$6:$J$9,Inputs!$G$6:$G$9),LOOKUP(Y3317,Inputs!$J$6:$J$9,Inputs!$H$6:$H$9))),0),"" )</f>
        <v/>
      </c>
      <c r="P3317" s="31">
        <f>IF($A3317&lt;=Inputs!$B$13,RAND(),"")</f>
        <v/>
      </c>
      <c r="Q3317" s="31">
        <f>IF($A3317&lt;=Inputs!$B$13,RAND(),"")</f>
        <v/>
      </c>
      <c r="R3317" s="31">
        <f>IF($A3317&lt;=Inputs!$B$13,RAND(),"")</f>
        <v/>
      </c>
      <c r="S3317" s="31">
        <f>IF($A3317&lt;=Inputs!$B$13,RAND(),"")</f>
        <v/>
      </c>
      <c r="T3317" s="31">
        <f>IF($A3317&lt;=Inputs!$B$13,RAND(),"")</f>
        <v/>
      </c>
      <c r="U3317" s="31">
        <f>IF($A3317&lt;=Inputs!$B$13,RAND(),"")</f>
        <v/>
      </c>
      <c r="V3317" s="31">
        <f>IF($A3317&lt;=Inputs!$B$13,RAND(),"")</f>
        <v/>
      </c>
      <c r="W3317" s="31">
        <f>IF($A3317&lt;=Inputs!$B$13,RAND(),"")</f>
        <v/>
      </c>
      <c r="X3317" s="31">
        <f>IF($A3317&lt;=Inputs!$B$13,RAND(),"")</f>
        <v/>
      </c>
      <c r="Y3317" s="31">
        <f>IF($A3317&lt;=Inputs!$B$13,RAND(),"")</f>
        <v/>
      </c>
    </row>
    <row r="3318">
      <c r="A3318" t="n">
        <v>3313</v>
      </c>
      <c r="B3318" s="26">
        <f>IF($A3318&lt;=Inputs!$B$13,IF(Inputs!$B$8&gt;0,SUM(F3318:O3318)/Inputs!$B$8,0),"")</f>
        <v/>
      </c>
      <c r="C3318" s="27">
        <f>IF($A3318&lt;=Inputs!$B$13,B3318/100,"")</f>
        <v/>
      </c>
      <c r="D3318" s="28">
        <f>IF($A3318&lt;=Inputs!$B$13,C3318*Inputs!$B$7,"")</f>
        <v/>
      </c>
      <c r="E3318" s="29">
        <f>IF($A3318&lt;=Inputs!$B$13,IF(D3318&gt;0,1,0),"")</f>
        <v/>
      </c>
      <c r="F3318" s="26">
        <f>IF($A3318&lt;=Inputs!$B$13,IF(1&lt;=Inputs!$B$8,IF(Inputs!$B$12&gt;0,MAX(MIN(NORM.INV(RAND(),LOOKUP(P3318,Inputs!$J$6:$J$9,Inputs!$G$6:$G$9),LOOKUP(P3318,Inputs!$J$6:$J$9,Inputs!$H$6:$H$9)),Inputs!$B$12),-Inputs!$B$12),NORM.INV(RAND(),LOOKUP(P3318,Inputs!$J$6:$J$9,Inputs!$G$6:$G$9),LOOKUP(P3318,Inputs!$J$6:$J$9,Inputs!$H$6:$H$9))),0),"" )</f>
        <v/>
      </c>
      <c r="G3318" s="26">
        <f>IF($A3318&lt;=Inputs!$B$13,IF(2&lt;=Inputs!$B$8,IF(Inputs!$B$12&gt;0,MAX(MIN(NORM.INV(RAND(),LOOKUP(Q3318,Inputs!$J$6:$J$9,Inputs!$G$6:$G$9),LOOKUP(Q3318,Inputs!$J$6:$J$9,Inputs!$H$6:$H$9)),Inputs!$B$12),-Inputs!$B$12),NORM.INV(RAND(),LOOKUP(Q3318,Inputs!$J$6:$J$9,Inputs!$G$6:$G$9),LOOKUP(Q3318,Inputs!$J$6:$J$9,Inputs!$H$6:$H$9))),0),"" )</f>
        <v/>
      </c>
      <c r="H3318" s="26">
        <f>IF($A3318&lt;=Inputs!$B$13,IF(3&lt;=Inputs!$B$8,IF(Inputs!$B$12&gt;0,MAX(MIN(NORM.INV(RAND(),LOOKUP(R3318,Inputs!$J$6:$J$9,Inputs!$G$6:$G$9),LOOKUP(R3318,Inputs!$J$6:$J$9,Inputs!$H$6:$H$9)),Inputs!$B$12),-Inputs!$B$12),NORM.INV(RAND(),LOOKUP(R3318,Inputs!$J$6:$J$9,Inputs!$G$6:$G$9),LOOKUP(R3318,Inputs!$J$6:$J$9,Inputs!$H$6:$H$9))),0),"" )</f>
        <v/>
      </c>
      <c r="I3318" s="26">
        <f>IF($A3318&lt;=Inputs!$B$13,IF(4&lt;=Inputs!$B$8,IF(Inputs!$B$12&gt;0,MAX(MIN(NORM.INV(RAND(),LOOKUP(S3318,Inputs!$J$6:$J$9,Inputs!$G$6:$G$9),LOOKUP(S3318,Inputs!$J$6:$J$9,Inputs!$H$6:$H$9)),Inputs!$B$12),-Inputs!$B$12),NORM.INV(RAND(),LOOKUP(S3318,Inputs!$J$6:$J$9,Inputs!$G$6:$G$9),LOOKUP(S3318,Inputs!$J$6:$J$9,Inputs!$H$6:$H$9))),0),"" )</f>
        <v/>
      </c>
      <c r="J3318" s="26">
        <f>IF($A3318&lt;=Inputs!$B$13,IF(5&lt;=Inputs!$B$8,IF(Inputs!$B$12&gt;0,MAX(MIN(NORM.INV(RAND(),LOOKUP(T3318,Inputs!$J$6:$J$9,Inputs!$G$6:$G$9),LOOKUP(T3318,Inputs!$J$6:$J$9,Inputs!$H$6:$H$9)),Inputs!$B$12),-Inputs!$B$12),NORM.INV(RAND(),LOOKUP(T3318,Inputs!$J$6:$J$9,Inputs!$G$6:$G$9),LOOKUP(T3318,Inputs!$J$6:$J$9,Inputs!$H$6:$H$9))),0),"" )</f>
        <v/>
      </c>
      <c r="K3318" s="26">
        <f>IF($A3318&lt;=Inputs!$B$13,IF(6&lt;=Inputs!$B$8,IF(Inputs!$B$12&gt;0,MAX(MIN(NORM.INV(RAND(),LOOKUP(U3318,Inputs!$J$6:$J$9,Inputs!$G$6:$G$9),LOOKUP(U3318,Inputs!$J$6:$J$9,Inputs!$H$6:$H$9)),Inputs!$B$12),-Inputs!$B$12),NORM.INV(RAND(),LOOKUP(U3318,Inputs!$J$6:$J$9,Inputs!$G$6:$G$9),LOOKUP(U3318,Inputs!$J$6:$J$9,Inputs!$H$6:$H$9))),0),"" )</f>
        <v/>
      </c>
      <c r="L3318" s="26">
        <f>IF($A3318&lt;=Inputs!$B$13,IF(7&lt;=Inputs!$B$8,IF(Inputs!$B$12&gt;0,MAX(MIN(NORM.INV(RAND(),LOOKUP(V3318,Inputs!$J$6:$J$9,Inputs!$G$6:$G$9),LOOKUP(V3318,Inputs!$J$6:$J$9,Inputs!$H$6:$H$9)),Inputs!$B$12),-Inputs!$B$12),NORM.INV(RAND(),LOOKUP(V3318,Inputs!$J$6:$J$9,Inputs!$G$6:$G$9),LOOKUP(V3318,Inputs!$J$6:$J$9,Inputs!$H$6:$H$9))),0),"" )</f>
        <v/>
      </c>
      <c r="M3318" s="26">
        <f>IF($A3318&lt;=Inputs!$B$13,IF(8&lt;=Inputs!$B$8,IF(Inputs!$B$12&gt;0,MAX(MIN(NORM.INV(RAND(),LOOKUP(W3318,Inputs!$J$6:$J$9,Inputs!$G$6:$G$9),LOOKUP(W3318,Inputs!$J$6:$J$9,Inputs!$H$6:$H$9)),Inputs!$B$12),-Inputs!$B$12),NORM.INV(RAND(),LOOKUP(W3318,Inputs!$J$6:$J$9,Inputs!$G$6:$G$9),LOOKUP(W3318,Inputs!$J$6:$J$9,Inputs!$H$6:$H$9))),0),"" )</f>
        <v/>
      </c>
      <c r="N3318" s="26">
        <f>IF($A3318&lt;=Inputs!$B$13,IF(9&lt;=Inputs!$B$8,IF(Inputs!$B$12&gt;0,MAX(MIN(NORM.INV(RAND(),LOOKUP(X3318,Inputs!$J$6:$J$9,Inputs!$G$6:$G$9),LOOKUP(X3318,Inputs!$J$6:$J$9,Inputs!$H$6:$H$9)),Inputs!$B$12),-Inputs!$B$12),NORM.INV(RAND(),LOOKUP(X3318,Inputs!$J$6:$J$9,Inputs!$G$6:$G$9),LOOKUP(X3318,Inputs!$J$6:$J$9,Inputs!$H$6:$H$9))),0),"" )</f>
        <v/>
      </c>
      <c r="O3318" s="26">
        <f>IF($A3318&lt;=Inputs!$B$13,IF(10&lt;=Inputs!$B$8,IF(Inputs!$B$12&gt;0,MAX(MIN(NORM.INV(RAND(),LOOKUP(Y3318,Inputs!$J$6:$J$9,Inputs!$G$6:$G$9),LOOKUP(Y3318,Inputs!$J$6:$J$9,Inputs!$H$6:$H$9)),Inputs!$B$12),-Inputs!$B$12),NORM.INV(RAND(),LOOKUP(Y3318,Inputs!$J$6:$J$9,Inputs!$G$6:$G$9),LOOKUP(Y3318,Inputs!$J$6:$J$9,Inputs!$H$6:$H$9))),0),"" )</f>
        <v/>
      </c>
      <c r="P3318" s="31">
        <f>IF($A3318&lt;=Inputs!$B$13,RAND(),"")</f>
        <v/>
      </c>
      <c r="Q3318" s="31">
        <f>IF($A3318&lt;=Inputs!$B$13,RAND(),"")</f>
        <v/>
      </c>
      <c r="R3318" s="31">
        <f>IF($A3318&lt;=Inputs!$B$13,RAND(),"")</f>
        <v/>
      </c>
      <c r="S3318" s="31">
        <f>IF($A3318&lt;=Inputs!$B$13,RAND(),"")</f>
        <v/>
      </c>
      <c r="T3318" s="31">
        <f>IF($A3318&lt;=Inputs!$B$13,RAND(),"")</f>
        <v/>
      </c>
      <c r="U3318" s="31">
        <f>IF($A3318&lt;=Inputs!$B$13,RAND(),"")</f>
        <v/>
      </c>
      <c r="V3318" s="31">
        <f>IF($A3318&lt;=Inputs!$B$13,RAND(),"")</f>
        <v/>
      </c>
      <c r="W3318" s="31">
        <f>IF($A3318&lt;=Inputs!$B$13,RAND(),"")</f>
        <v/>
      </c>
      <c r="X3318" s="31">
        <f>IF($A3318&lt;=Inputs!$B$13,RAND(),"")</f>
        <v/>
      </c>
      <c r="Y3318" s="31">
        <f>IF($A3318&lt;=Inputs!$B$13,RAND(),"")</f>
        <v/>
      </c>
    </row>
    <row r="3319">
      <c r="A3319" t="n">
        <v>3314</v>
      </c>
      <c r="B3319" s="26">
        <f>IF($A3319&lt;=Inputs!$B$13,IF(Inputs!$B$8&gt;0,SUM(F3319:O3319)/Inputs!$B$8,0),"")</f>
        <v/>
      </c>
      <c r="C3319" s="27">
        <f>IF($A3319&lt;=Inputs!$B$13,B3319/100,"")</f>
        <v/>
      </c>
      <c r="D3319" s="28">
        <f>IF($A3319&lt;=Inputs!$B$13,C3319*Inputs!$B$7,"")</f>
        <v/>
      </c>
      <c r="E3319" s="29">
        <f>IF($A3319&lt;=Inputs!$B$13,IF(D3319&gt;0,1,0),"")</f>
        <v/>
      </c>
      <c r="F3319" s="26">
        <f>IF($A3319&lt;=Inputs!$B$13,IF(1&lt;=Inputs!$B$8,IF(Inputs!$B$12&gt;0,MAX(MIN(NORM.INV(RAND(),LOOKUP(P3319,Inputs!$J$6:$J$9,Inputs!$G$6:$G$9),LOOKUP(P3319,Inputs!$J$6:$J$9,Inputs!$H$6:$H$9)),Inputs!$B$12),-Inputs!$B$12),NORM.INV(RAND(),LOOKUP(P3319,Inputs!$J$6:$J$9,Inputs!$G$6:$G$9),LOOKUP(P3319,Inputs!$J$6:$J$9,Inputs!$H$6:$H$9))),0),"" )</f>
        <v/>
      </c>
      <c r="G3319" s="26">
        <f>IF($A3319&lt;=Inputs!$B$13,IF(2&lt;=Inputs!$B$8,IF(Inputs!$B$12&gt;0,MAX(MIN(NORM.INV(RAND(),LOOKUP(Q3319,Inputs!$J$6:$J$9,Inputs!$G$6:$G$9),LOOKUP(Q3319,Inputs!$J$6:$J$9,Inputs!$H$6:$H$9)),Inputs!$B$12),-Inputs!$B$12),NORM.INV(RAND(),LOOKUP(Q3319,Inputs!$J$6:$J$9,Inputs!$G$6:$G$9),LOOKUP(Q3319,Inputs!$J$6:$J$9,Inputs!$H$6:$H$9))),0),"" )</f>
        <v/>
      </c>
      <c r="H3319" s="26">
        <f>IF($A3319&lt;=Inputs!$B$13,IF(3&lt;=Inputs!$B$8,IF(Inputs!$B$12&gt;0,MAX(MIN(NORM.INV(RAND(),LOOKUP(R3319,Inputs!$J$6:$J$9,Inputs!$G$6:$G$9),LOOKUP(R3319,Inputs!$J$6:$J$9,Inputs!$H$6:$H$9)),Inputs!$B$12),-Inputs!$B$12),NORM.INV(RAND(),LOOKUP(R3319,Inputs!$J$6:$J$9,Inputs!$G$6:$G$9),LOOKUP(R3319,Inputs!$J$6:$J$9,Inputs!$H$6:$H$9))),0),"" )</f>
        <v/>
      </c>
      <c r="I3319" s="26">
        <f>IF($A3319&lt;=Inputs!$B$13,IF(4&lt;=Inputs!$B$8,IF(Inputs!$B$12&gt;0,MAX(MIN(NORM.INV(RAND(),LOOKUP(S3319,Inputs!$J$6:$J$9,Inputs!$G$6:$G$9),LOOKUP(S3319,Inputs!$J$6:$J$9,Inputs!$H$6:$H$9)),Inputs!$B$12),-Inputs!$B$12),NORM.INV(RAND(),LOOKUP(S3319,Inputs!$J$6:$J$9,Inputs!$G$6:$G$9),LOOKUP(S3319,Inputs!$J$6:$J$9,Inputs!$H$6:$H$9))),0),"" )</f>
        <v/>
      </c>
      <c r="J3319" s="26">
        <f>IF($A3319&lt;=Inputs!$B$13,IF(5&lt;=Inputs!$B$8,IF(Inputs!$B$12&gt;0,MAX(MIN(NORM.INV(RAND(),LOOKUP(T3319,Inputs!$J$6:$J$9,Inputs!$G$6:$G$9),LOOKUP(T3319,Inputs!$J$6:$J$9,Inputs!$H$6:$H$9)),Inputs!$B$12),-Inputs!$B$12),NORM.INV(RAND(),LOOKUP(T3319,Inputs!$J$6:$J$9,Inputs!$G$6:$G$9),LOOKUP(T3319,Inputs!$J$6:$J$9,Inputs!$H$6:$H$9))),0),"" )</f>
        <v/>
      </c>
      <c r="K3319" s="26">
        <f>IF($A3319&lt;=Inputs!$B$13,IF(6&lt;=Inputs!$B$8,IF(Inputs!$B$12&gt;0,MAX(MIN(NORM.INV(RAND(),LOOKUP(U3319,Inputs!$J$6:$J$9,Inputs!$G$6:$G$9),LOOKUP(U3319,Inputs!$J$6:$J$9,Inputs!$H$6:$H$9)),Inputs!$B$12),-Inputs!$B$12),NORM.INV(RAND(),LOOKUP(U3319,Inputs!$J$6:$J$9,Inputs!$G$6:$G$9),LOOKUP(U3319,Inputs!$J$6:$J$9,Inputs!$H$6:$H$9))),0),"" )</f>
        <v/>
      </c>
      <c r="L3319" s="26">
        <f>IF($A3319&lt;=Inputs!$B$13,IF(7&lt;=Inputs!$B$8,IF(Inputs!$B$12&gt;0,MAX(MIN(NORM.INV(RAND(),LOOKUP(V3319,Inputs!$J$6:$J$9,Inputs!$G$6:$G$9),LOOKUP(V3319,Inputs!$J$6:$J$9,Inputs!$H$6:$H$9)),Inputs!$B$12),-Inputs!$B$12),NORM.INV(RAND(),LOOKUP(V3319,Inputs!$J$6:$J$9,Inputs!$G$6:$G$9),LOOKUP(V3319,Inputs!$J$6:$J$9,Inputs!$H$6:$H$9))),0),"" )</f>
        <v/>
      </c>
      <c r="M3319" s="26">
        <f>IF($A3319&lt;=Inputs!$B$13,IF(8&lt;=Inputs!$B$8,IF(Inputs!$B$12&gt;0,MAX(MIN(NORM.INV(RAND(),LOOKUP(W3319,Inputs!$J$6:$J$9,Inputs!$G$6:$G$9),LOOKUP(W3319,Inputs!$J$6:$J$9,Inputs!$H$6:$H$9)),Inputs!$B$12),-Inputs!$B$12),NORM.INV(RAND(),LOOKUP(W3319,Inputs!$J$6:$J$9,Inputs!$G$6:$G$9),LOOKUP(W3319,Inputs!$J$6:$J$9,Inputs!$H$6:$H$9))),0),"" )</f>
        <v/>
      </c>
      <c r="N3319" s="26">
        <f>IF($A3319&lt;=Inputs!$B$13,IF(9&lt;=Inputs!$B$8,IF(Inputs!$B$12&gt;0,MAX(MIN(NORM.INV(RAND(),LOOKUP(X3319,Inputs!$J$6:$J$9,Inputs!$G$6:$G$9),LOOKUP(X3319,Inputs!$J$6:$J$9,Inputs!$H$6:$H$9)),Inputs!$B$12),-Inputs!$B$12),NORM.INV(RAND(),LOOKUP(X3319,Inputs!$J$6:$J$9,Inputs!$G$6:$G$9),LOOKUP(X3319,Inputs!$J$6:$J$9,Inputs!$H$6:$H$9))),0),"" )</f>
        <v/>
      </c>
      <c r="O3319" s="26">
        <f>IF($A3319&lt;=Inputs!$B$13,IF(10&lt;=Inputs!$B$8,IF(Inputs!$B$12&gt;0,MAX(MIN(NORM.INV(RAND(),LOOKUP(Y3319,Inputs!$J$6:$J$9,Inputs!$G$6:$G$9),LOOKUP(Y3319,Inputs!$J$6:$J$9,Inputs!$H$6:$H$9)),Inputs!$B$12),-Inputs!$B$12),NORM.INV(RAND(),LOOKUP(Y3319,Inputs!$J$6:$J$9,Inputs!$G$6:$G$9),LOOKUP(Y3319,Inputs!$J$6:$J$9,Inputs!$H$6:$H$9))),0),"" )</f>
        <v/>
      </c>
      <c r="P3319" s="31">
        <f>IF($A3319&lt;=Inputs!$B$13,RAND(),"")</f>
        <v/>
      </c>
      <c r="Q3319" s="31">
        <f>IF($A3319&lt;=Inputs!$B$13,RAND(),"")</f>
        <v/>
      </c>
      <c r="R3319" s="31">
        <f>IF($A3319&lt;=Inputs!$B$13,RAND(),"")</f>
        <v/>
      </c>
      <c r="S3319" s="31">
        <f>IF($A3319&lt;=Inputs!$B$13,RAND(),"")</f>
        <v/>
      </c>
      <c r="T3319" s="31">
        <f>IF($A3319&lt;=Inputs!$B$13,RAND(),"")</f>
        <v/>
      </c>
      <c r="U3319" s="31">
        <f>IF($A3319&lt;=Inputs!$B$13,RAND(),"")</f>
        <v/>
      </c>
      <c r="V3319" s="31">
        <f>IF($A3319&lt;=Inputs!$B$13,RAND(),"")</f>
        <v/>
      </c>
      <c r="W3319" s="31">
        <f>IF($A3319&lt;=Inputs!$B$13,RAND(),"")</f>
        <v/>
      </c>
      <c r="X3319" s="31">
        <f>IF($A3319&lt;=Inputs!$B$13,RAND(),"")</f>
        <v/>
      </c>
      <c r="Y3319" s="31">
        <f>IF($A3319&lt;=Inputs!$B$13,RAND(),"")</f>
        <v/>
      </c>
    </row>
    <row r="3320">
      <c r="A3320" t="n">
        <v>3315</v>
      </c>
      <c r="B3320" s="26">
        <f>IF($A3320&lt;=Inputs!$B$13,IF(Inputs!$B$8&gt;0,SUM(F3320:O3320)/Inputs!$B$8,0),"")</f>
        <v/>
      </c>
      <c r="C3320" s="27">
        <f>IF($A3320&lt;=Inputs!$B$13,B3320/100,"")</f>
        <v/>
      </c>
      <c r="D3320" s="28">
        <f>IF($A3320&lt;=Inputs!$B$13,C3320*Inputs!$B$7,"")</f>
        <v/>
      </c>
      <c r="E3320" s="29">
        <f>IF($A3320&lt;=Inputs!$B$13,IF(D3320&gt;0,1,0),"")</f>
        <v/>
      </c>
      <c r="F3320" s="26">
        <f>IF($A3320&lt;=Inputs!$B$13,IF(1&lt;=Inputs!$B$8,IF(Inputs!$B$12&gt;0,MAX(MIN(NORM.INV(RAND(),LOOKUP(P3320,Inputs!$J$6:$J$9,Inputs!$G$6:$G$9),LOOKUP(P3320,Inputs!$J$6:$J$9,Inputs!$H$6:$H$9)),Inputs!$B$12),-Inputs!$B$12),NORM.INV(RAND(),LOOKUP(P3320,Inputs!$J$6:$J$9,Inputs!$G$6:$G$9),LOOKUP(P3320,Inputs!$J$6:$J$9,Inputs!$H$6:$H$9))),0),"" )</f>
        <v/>
      </c>
      <c r="G3320" s="26">
        <f>IF($A3320&lt;=Inputs!$B$13,IF(2&lt;=Inputs!$B$8,IF(Inputs!$B$12&gt;0,MAX(MIN(NORM.INV(RAND(),LOOKUP(Q3320,Inputs!$J$6:$J$9,Inputs!$G$6:$G$9),LOOKUP(Q3320,Inputs!$J$6:$J$9,Inputs!$H$6:$H$9)),Inputs!$B$12),-Inputs!$B$12),NORM.INV(RAND(),LOOKUP(Q3320,Inputs!$J$6:$J$9,Inputs!$G$6:$G$9),LOOKUP(Q3320,Inputs!$J$6:$J$9,Inputs!$H$6:$H$9))),0),"" )</f>
        <v/>
      </c>
      <c r="H3320" s="26">
        <f>IF($A3320&lt;=Inputs!$B$13,IF(3&lt;=Inputs!$B$8,IF(Inputs!$B$12&gt;0,MAX(MIN(NORM.INV(RAND(),LOOKUP(R3320,Inputs!$J$6:$J$9,Inputs!$G$6:$G$9),LOOKUP(R3320,Inputs!$J$6:$J$9,Inputs!$H$6:$H$9)),Inputs!$B$12),-Inputs!$B$12),NORM.INV(RAND(),LOOKUP(R3320,Inputs!$J$6:$J$9,Inputs!$G$6:$G$9),LOOKUP(R3320,Inputs!$J$6:$J$9,Inputs!$H$6:$H$9))),0),"" )</f>
        <v/>
      </c>
      <c r="I3320" s="26">
        <f>IF($A3320&lt;=Inputs!$B$13,IF(4&lt;=Inputs!$B$8,IF(Inputs!$B$12&gt;0,MAX(MIN(NORM.INV(RAND(),LOOKUP(S3320,Inputs!$J$6:$J$9,Inputs!$G$6:$G$9),LOOKUP(S3320,Inputs!$J$6:$J$9,Inputs!$H$6:$H$9)),Inputs!$B$12),-Inputs!$B$12),NORM.INV(RAND(),LOOKUP(S3320,Inputs!$J$6:$J$9,Inputs!$G$6:$G$9),LOOKUP(S3320,Inputs!$J$6:$J$9,Inputs!$H$6:$H$9))),0),"" )</f>
        <v/>
      </c>
      <c r="J3320" s="26">
        <f>IF($A3320&lt;=Inputs!$B$13,IF(5&lt;=Inputs!$B$8,IF(Inputs!$B$12&gt;0,MAX(MIN(NORM.INV(RAND(),LOOKUP(T3320,Inputs!$J$6:$J$9,Inputs!$G$6:$G$9),LOOKUP(T3320,Inputs!$J$6:$J$9,Inputs!$H$6:$H$9)),Inputs!$B$12),-Inputs!$B$12),NORM.INV(RAND(),LOOKUP(T3320,Inputs!$J$6:$J$9,Inputs!$G$6:$G$9),LOOKUP(T3320,Inputs!$J$6:$J$9,Inputs!$H$6:$H$9))),0),"" )</f>
        <v/>
      </c>
      <c r="K3320" s="26">
        <f>IF($A3320&lt;=Inputs!$B$13,IF(6&lt;=Inputs!$B$8,IF(Inputs!$B$12&gt;0,MAX(MIN(NORM.INV(RAND(),LOOKUP(U3320,Inputs!$J$6:$J$9,Inputs!$G$6:$G$9),LOOKUP(U3320,Inputs!$J$6:$J$9,Inputs!$H$6:$H$9)),Inputs!$B$12),-Inputs!$B$12),NORM.INV(RAND(),LOOKUP(U3320,Inputs!$J$6:$J$9,Inputs!$G$6:$G$9),LOOKUP(U3320,Inputs!$J$6:$J$9,Inputs!$H$6:$H$9))),0),"" )</f>
        <v/>
      </c>
      <c r="L3320" s="26">
        <f>IF($A3320&lt;=Inputs!$B$13,IF(7&lt;=Inputs!$B$8,IF(Inputs!$B$12&gt;0,MAX(MIN(NORM.INV(RAND(),LOOKUP(V3320,Inputs!$J$6:$J$9,Inputs!$G$6:$G$9),LOOKUP(V3320,Inputs!$J$6:$J$9,Inputs!$H$6:$H$9)),Inputs!$B$12),-Inputs!$B$12),NORM.INV(RAND(),LOOKUP(V3320,Inputs!$J$6:$J$9,Inputs!$G$6:$G$9),LOOKUP(V3320,Inputs!$J$6:$J$9,Inputs!$H$6:$H$9))),0),"" )</f>
        <v/>
      </c>
      <c r="M3320" s="26">
        <f>IF($A3320&lt;=Inputs!$B$13,IF(8&lt;=Inputs!$B$8,IF(Inputs!$B$12&gt;0,MAX(MIN(NORM.INV(RAND(),LOOKUP(W3320,Inputs!$J$6:$J$9,Inputs!$G$6:$G$9),LOOKUP(W3320,Inputs!$J$6:$J$9,Inputs!$H$6:$H$9)),Inputs!$B$12),-Inputs!$B$12),NORM.INV(RAND(),LOOKUP(W3320,Inputs!$J$6:$J$9,Inputs!$G$6:$G$9),LOOKUP(W3320,Inputs!$J$6:$J$9,Inputs!$H$6:$H$9))),0),"" )</f>
        <v/>
      </c>
      <c r="N3320" s="26">
        <f>IF($A3320&lt;=Inputs!$B$13,IF(9&lt;=Inputs!$B$8,IF(Inputs!$B$12&gt;0,MAX(MIN(NORM.INV(RAND(),LOOKUP(X3320,Inputs!$J$6:$J$9,Inputs!$G$6:$G$9),LOOKUP(X3320,Inputs!$J$6:$J$9,Inputs!$H$6:$H$9)),Inputs!$B$12),-Inputs!$B$12),NORM.INV(RAND(),LOOKUP(X3320,Inputs!$J$6:$J$9,Inputs!$G$6:$G$9),LOOKUP(X3320,Inputs!$J$6:$J$9,Inputs!$H$6:$H$9))),0),"" )</f>
        <v/>
      </c>
      <c r="O3320" s="26">
        <f>IF($A3320&lt;=Inputs!$B$13,IF(10&lt;=Inputs!$B$8,IF(Inputs!$B$12&gt;0,MAX(MIN(NORM.INV(RAND(),LOOKUP(Y3320,Inputs!$J$6:$J$9,Inputs!$G$6:$G$9),LOOKUP(Y3320,Inputs!$J$6:$J$9,Inputs!$H$6:$H$9)),Inputs!$B$12),-Inputs!$B$12),NORM.INV(RAND(),LOOKUP(Y3320,Inputs!$J$6:$J$9,Inputs!$G$6:$G$9),LOOKUP(Y3320,Inputs!$J$6:$J$9,Inputs!$H$6:$H$9))),0),"" )</f>
        <v/>
      </c>
      <c r="P3320" s="31">
        <f>IF($A3320&lt;=Inputs!$B$13,RAND(),"")</f>
        <v/>
      </c>
      <c r="Q3320" s="31">
        <f>IF($A3320&lt;=Inputs!$B$13,RAND(),"")</f>
        <v/>
      </c>
      <c r="R3320" s="31">
        <f>IF($A3320&lt;=Inputs!$B$13,RAND(),"")</f>
        <v/>
      </c>
      <c r="S3320" s="31">
        <f>IF($A3320&lt;=Inputs!$B$13,RAND(),"")</f>
        <v/>
      </c>
      <c r="T3320" s="31">
        <f>IF($A3320&lt;=Inputs!$B$13,RAND(),"")</f>
        <v/>
      </c>
      <c r="U3320" s="31">
        <f>IF($A3320&lt;=Inputs!$B$13,RAND(),"")</f>
        <v/>
      </c>
      <c r="V3320" s="31">
        <f>IF($A3320&lt;=Inputs!$B$13,RAND(),"")</f>
        <v/>
      </c>
      <c r="W3320" s="31">
        <f>IF($A3320&lt;=Inputs!$B$13,RAND(),"")</f>
        <v/>
      </c>
      <c r="X3320" s="31">
        <f>IF($A3320&lt;=Inputs!$B$13,RAND(),"")</f>
        <v/>
      </c>
      <c r="Y3320" s="31">
        <f>IF($A3320&lt;=Inputs!$B$13,RAND(),"")</f>
        <v/>
      </c>
    </row>
    <row r="3321">
      <c r="A3321" t="n">
        <v>3316</v>
      </c>
      <c r="B3321" s="26">
        <f>IF($A3321&lt;=Inputs!$B$13,IF(Inputs!$B$8&gt;0,SUM(F3321:O3321)/Inputs!$B$8,0),"")</f>
        <v/>
      </c>
      <c r="C3321" s="27">
        <f>IF($A3321&lt;=Inputs!$B$13,B3321/100,"")</f>
        <v/>
      </c>
      <c r="D3321" s="28">
        <f>IF($A3321&lt;=Inputs!$B$13,C3321*Inputs!$B$7,"")</f>
        <v/>
      </c>
      <c r="E3321" s="29">
        <f>IF($A3321&lt;=Inputs!$B$13,IF(D3321&gt;0,1,0),"")</f>
        <v/>
      </c>
      <c r="F3321" s="26">
        <f>IF($A3321&lt;=Inputs!$B$13,IF(1&lt;=Inputs!$B$8,IF(Inputs!$B$12&gt;0,MAX(MIN(NORM.INV(RAND(),LOOKUP(P3321,Inputs!$J$6:$J$9,Inputs!$G$6:$G$9),LOOKUP(P3321,Inputs!$J$6:$J$9,Inputs!$H$6:$H$9)),Inputs!$B$12),-Inputs!$B$12),NORM.INV(RAND(),LOOKUP(P3321,Inputs!$J$6:$J$9,Inputs!$G$6:$G$9),LOOKUP(P3321,Inputs!$J$6:$J$9,Inputs!$H$6:$H$9))),0),"" )</f>
        <v/>
      </c>
      <c r="G3321" s="26">
        <f>IF($A3321&lt;=Inputs!$B$13,IF(2&lt;=Inputs!$B$8,IF(Inputs!$B$12&gt;0,MAX(MIN(NORM.INV(RAND(),LOOKUP(Q3321,Inputs!$J$6:$J$9,Inputs!$G$6:$G$9),LOOKUP(Q3321,Inputs!$J$6:$J$9,Inputs!$H$6:$H$9)),Inputs!$B$12),-Inputs!$B$12),NORM.INV(RAND(),LOOKUP(Q3321,Inputs!$J$6:$J$9,Inputs!$G$6:$G$9),LOOKUP(Q3321,Inputs!$J$6:$J$9,Inputs!$H$6:$H$9))),0),"" )</f>
        <v/>
      </c>
      <c r="H3321" s="26">
        <f>IF($A3321&lt;=Inputs!$B$13,IF(3&lt;=Inputs!$B$8,IF(Inputs!$B$12&gt;0,MAX(MIN(NORM.INV(RAND(),LOOKUP(R3321,Inputs!$J$6:$J$9,Inputs!$G$6:$G$9),LOOKUP(R3321,Inputs!$J$6:$J$9,Inputs!$H$6:$H$9)),Inputs!$B$12),-Inputs!$B$12),NORM.INV(RAND(),LOOKUP(R3321,Inputs!$J$6:$J$9,Inputs!$G$6:$G$9),LOOKUP(R3321,Inputs!$J$6:$J$9,Inputs!$H$6:$H$9))),0),"" )</f>
        <v/>
      </c>
      <c r="I3321" s="26">
        <f>IF($A3321&lt;=Inputs!$B$13,IF(4&lt;=Inputs!$B$8,IF(Inputs!$B$12&gt;0,MAX(MIN(NORM.INV(RAND(),LOOKUP(S3321,Inputs!$J$6:$J$9,Inputs!$G$6:$G$9),LOOKUP(S3321,Inputs!$J$6:$J$9,Inputs!$H$6:$H$9)),Inputs!$B$12),-Inputs!$B$12),NORM.INV(RAND(),LOOKUP(S3321,Inputs!$J$6:$J$9,Inputs!$G$6:$G$9),LOOKUP(S3321,Inputs!$J$6:$J$9,Inputs!$H$6:$H$9))),0),"" )</f>
        <v/>
      </c>
      <c r="J3321" s="26">
        <f>IF($A3321&lt;=Inputs!$B$13,IF(5&lt;=Inputs!$B$8,IF(Inputs!$B$12&gt;0,MAX(MIN(NORM.INV(RAND(),LOOKUP(T3321,Inputs!$J$6:$J$9,Inputs!$G$6:$G$9),LOOKUP(T3321,Inputs!$J$6:$J$9,Inputs!$H$6:$H$9)),Inputs!$B$12),-Inputs!$B$12),NORM.INV(RAND(),LOOKUP(T3321,Inputs!$J$6:$J$9,Inputs!$G$6:$G$9),LOOKUP(T3321,Inputs!$J$6:$J$9,Inputs!$H$6:$H$9))),0),"" )</f>
        <v/>
      </c>
      <c r="K3321" s="26">
        <f>IF($A3321&lt;=Inputs!$B$13,IF(6&lt;=Inputs!$B$8,IF(Inputs!$B$12&gt;0,MAX(MIN(NORM.INV(RAND(),LOOKUP(U3321,Inputs!$J$6:$J$9,Inputs!$G$6:$G$9),LOOKUP(U3321,Inputs!$J$6:$J$9,Inputs!$H$6:$H$9)),Inputs!$B$12),-Inputs!$B$12),NORM.INV(RAND(),LOOKUP(U3321,Inputs!$J$6:$J$9,Inputs!$G$6:$G$9),LOOKUP(U3321,Inputs!$J$6:$J$9,Inputs!$H$6:$H$9))),0),"" )</f>
        <v/>
      </c>
      <c r="L3321" s="26">
        <f>IF($A3321&lt;=Inputs!$B$13,IF(7&lt;=Inputs!$B$8,IF(Inputs!$B$12&gt;0,MAX(MIN(NORM.INV(RAND(),LOOKUP(V3321,Inputs!$J$6:$J$9,Inputs!$G$6:$G$9),LOOKUP(V3321,Inputs!$J$6:$J$9,Inputs!$H$6:$H$9)),Inputs!$B$12),-Inputs!$B$12),NORM.INV(RAND(),LOOKUP(V3321,Inputs!$J$6:$J$9,Inputs!$G$6:$G$9),LOOKUP(V3321,Inputs!$J$6:$J$9,Inputs!$H$6:$H$9))),0),"" )</f>
        <v/>
      </c>
      <c r="M3321" s="26">
        <f>IF($A3321&lt;=Inputs!$B$13,IF(8&lt;=Inputs!$B$8,IF(Inputs!$B$12&gt;0,MAX(MIN(NORM.INV(RAND(),LOOKUP(W3321,Inputs!$J$6:$J$9,Inputs!$G$6:$G$9),LOOKUP(W3321,Inputs!$J$6:$J$9,Inputs!$H$6:$H$9)),Inputs!$B$12),-Inputs!$B$12),NORM.INV(RAND(),LOOKUP(W3321,Inputs!$J$6:$J$9,Inputs!$G$6:$G$9),LOOKUP(W3321,Inputs!$J$6:$J$9,Inputs!$H$6:$H$9))),0),"" )</f>
        <v/>
      </c>
      <c r="N3321" s="26">
        <f>IF($A3321&lt;=Inputs!$B$13,IF(9&lt;=Inputs!$B$8,IF(Inputs!$B$12&gt;0,MAX(MIN(NORM.INV(RAND(),LOOKUP(X3321,Inputs!$J$6:$J$9,Inputs!$G$6:$G$9),LOOKUP(X3321,Inputs!$J$6:$J$9,Inputs!$H$6:$H$9)),Inputs!$B$12),-Inputs!$B$12),NORM.INV(RAND(),LOOKUP(X3321,Inputs!$J$6:$J$9,Inputs!$G$6:$G$9),LOOKUP(X3321,Inputs!$J$6:$J$9,Inputs!$H$6:$H$9))),0),"" )</f>
        <v/>
      </c>
      <c r="O3321" s="26">
        <f>IF($A3321&lt;=Inputs!$B$13,IF(10&lt;=Inputs!$B$8,IF(Inputs!$B$12&gt;0,MAX(MIN(NORM.INV(RAND(),LOOKUP(Y3321,Inputs!$J$6:$J$9,Inputs!$G$6:$G$9),LOOKUP(Y3321,Inputs!$J$6:$J$9,Inputs!$H$6:$H$9)),Inputs!$B$12),-Inputs!$B$12),NORM.INV(RAND(),LOOKUP(Y3321,Inputs!$J$6:$J$9,Inputs!$G$6:$G$9),LOOKUP(Y3321,Inputs!$J$6:$J$9,Inputs!$H$6:$H$9))),0),"" )</f>
        <v/>
      </c>
      <c r="P3321" s="31">
        <f>IF($A3321&lt;=Inputs!$B$13,RAND(),"")</f>
        <v/>
      </c>
      <c r="Q3321" s="31">
        <f>IF($A3321&lt;=Inputs!$B$13,RAND(),"")</f>
        <v/>
      </c>
      <c r="R3321" s="31">
        <f>IF($A3321&lt;=Inputs!$B$13,RAND(),"")</f>
        <v/>
      </c>
      <c r="S3321" s="31">
        <f>IF($A3321&lt;=Inputs!$B$13,RAND(),"")</f>
        <v/>
      </c>
      <c r="T3321" s="31">
        <f>IF($A3321&lt;=Inputs!$B$13,RAND(),"")</f>
        <v/>
      </c>
      <c r="U3321" s="31">
        <f>IF($A3321&lt;=Inputs!$B$13,RAND(),"")</f>
        <v/>
      </c>
      <c r="V3321" s="31">
        <f>IF($A3321&lt;=Inputs!$B$13,RAND(),"")</f>
        <v/>
      </c>
      <c r="W3321" s="31">
        <f>IF($A3321&lt;=Inputs!$B$13,RAND(),"")</f>
        <v/>
      </c>
      <c r="X3321" s="31">
        <f>IF($A3321&lt;=Inputs!$B$13,RAND(),"")</f>
        <v/>
      </c>
      <c r="Y3321" s="31">
        <f>IF($A3321&lt;=Inputs!$B$13,RAND(),"")</f>
        <v/>
      </c>
    </row>
    <row r="3322">
      <c r="A3322" t="n">
        <v>3317</v>
      </c>
      <c r="B3322" s="26">
        <f>IF($A3322&lt;=Inputs!$B$13,IF(Inputs!$B$8&gt;0,SUM(F3322:O3322)/Inputs!$B$8,0),"")</f>
        <v/>
      </c>
      <c r="C3322" s="27">
        <f>IF($A3322&lt;=Inputs!$B$13,B3322/100,"")</f>
        <v/>
      </c>
      <c r="D3322" s="28">
        <f>IF($A3322&lt;=Inputs!$B$13,C3322*Inputs!$B$7,"")</f>
        <v/>
      </c>
      <c r="E3322" s="29">
        <f>IF($A3322&lt;=Inputs!$B$13,IF(D3322&gt;0,1,0),"")</f>
        <v/>
      </c>
      <c r="F3322" s="26">
        <f>IF($A3322&lt;=Inputs!$B$13,IF(1&lt;=Inputs!$B$8,IF(Inputs!$B$12&gt;0,MAX(MIN(NORM.INV(RAND(),LOOKUP(P3322,Inputs!$J$6:$J$9,Inputs!$G$6:$G$9),LOOKUP(P3322,Inputs!$J$6:$J$9,Inputs!$H$6:$H$9)),Inputs!$B$12),-Inputs!$B$12),NORM.INV(RAND(),LOOKUP(P3322,Inputs!$J$6:$J$9,Inputs!$G$6:$G$9),LOOKUP(P3322,Inputs!$J$6:$J$9,Inputs!$H$6:$H$9))),0),"" )</f>
        <v/>
      </c>
      <c r="G3322" s="26">
        <f>IF($A3322&lt;=Inputs!$B$13,IF(2&lt;=Inputs!$B$8,IF(Inputs!$B$12&gt;0,MAX(MIN(NORM.INV(RAND(),LOOKUP(Q3322,Inputs!$J$6:$J$9,Inputs!$G$6:$G$9),LOOKUP(Q3322,Inputs!$J$6:$J$9,Inputs!$H$6:$H$9)),Inputs!$B$12),-Inputs!$B$12),NORM.INV(RAND(),LOOKUP(Q3322,Inputs!$J$6:$J$9,Inputs!$G$6:$G$9),LOOKUP(Q3322,Inputs!$J$6:$J$9,Inputs!$H$6:$H$9))),0),"" )</f>
        <v/>
      </c>
      <c r="H3322" s="26">
        <f>IF($A3322&lt;=Inputs!$B$13,IF(3&lt;=Inputs!$B$8,IF(Inputs!$B$12&gt;0,MAX(MIN(NORM.INV(RAND(),LOOKUP(R3322,Inputs!$J$6:$J$9,Inputs!$G$6:$G$9),LOOKUP(R3322,Inputs!$J$6:$J$9,Inputs!$H$6:$H$9)),Inputs!$B$12),-Inputs!$B$12),NORM.INV(RAND(),LOOKUP(R3322,Inputs!$J$6:$J$9,Inputs!$G$6:$G$9),LOOKUP(R3322,Inputs!$J$6:$J$9,Inputs!$H$6:$H$9))),0),"" )</f>
        <v/>
      </c>
      <c r="I3322" s="26">
        <f>IF($A3322&lt;=Inputs!$B$13,IF(4&lt;=Inputs!$B$8,IF(Inputs!$B$12&gt;0,MAX(MIN(NORM.INV(RAND(),LOOKUP(S3322,Inputs!$J$6:$J$9,Inputs!$G$6:$G$9),LOOKUP(S3322,Inputs!$J$6:$J$9,Inputs!$H$6:$H$9)),Inputs!$B$12),-Inputs!$B$12),NORM.INV(RAND(),LOOKUP(S3322,Inputs!$J$6:$J$9,Inputs!$G$6:$G$9),LOOKUP(S3322,Inputs!$J$6:$J$9,Inputs!$H$6:$H$9))),0),"" )</f>
        <v/>
      </c>
      <c r="J3322" s="26">
        <f>IF($A3322&lt;=Inputs!$B$13,IF(5&lt;=Inputs!$B$8,IF(Inputs!$B$12&gt;0,MAX(MIN(NORM.INV(RAND(),LOOKUP(T3322,Inputs!$J$6:$J$9,Inputs!$G$6:$G$9),LOOKUP(T3322,Inputs!$J$6:$J$9,Inputs!$H$6:$H$9)),Inputs!$B$12),-Inputs!$B$12),NORM.INV(RAND(),LOOKUP(T3322,Inputs!$J$6:$J$9,Inputs!$G$6:$G$9),LOOKUP(T3322,Inputs!$J$6:$J$9,Inputs!$H$6:$H$9))),0),"" )</f>
        <v/>
      </c>
      <c r="K3322" s="26">
        <f>IF($A3322&lt;=Inputs!$B$13,IF(6&lt;=Inputs!$B$8,IF(Inputs!$B$12&gt;0,MAX(MIN(NORM.INV(RAND(),LOOKUP(U3322,Inputs!$J$6:$J$9,Inputs!$G$6:$G$9),LOOKUP(U3322,Inputs!$J$6:$J$9,Inputs!$H$6:$H$9)),Inputs!$B$12),-Inputs!$B$12),NORM.INV(RAND(),LOOKUP(U3322,Inputs!$J$6:$J$9,Inputs!$G$6:$G$9),LOOKUP(U3322,Inputs!$J$6:$J$9,Inputs!$H$6:$H$9))),0),"" )</f>
        <v/>
      </c>
      <c r="L3322" s="26">
        <f>IF($A3322&lt;=Inputs!$B$13,IF(7&lt;=Inputs!$B$8,IF(Inputs!$B$12&gt;0,MAX(MIN(NORM.INV(RAND(),LOOKUP(V3322,Inputs!$J$6:$J$9,Inputs!$G$6:$G$9),LOOKUP(V3322,Inputs!$J$6:$J$9,Inputs!$H$6:$H$9)),Inputs!$B$12),-Inputs!$B$12),NORM.INV(RAND(),LOOKUP(V3322,Inputs!$J$6:$J$9,Inputs!$G$6:$G$9),LOOKUP(V3322,Inputs!$J$6:$J$9,Inputs!$H$6:$H$9))),0),"" )</f>
        <v/>
      </c>
      <c r="M3322" s="26">
        <f>IF($A3322&lt;=Inputs!$B$13,IF(8&lt;=Inputs!$B$8,IF(Inputs!$B$12&gt;0,MAX(MIN(NORM.INV(RAND(),LOOKUP(W3322,Inputs!$J$6:$J$9,Inputs!$G$6:$G$9),LOOKUP(W3322,Inputs!$J$6:$J$9,Inputs!$H$6:$H$9)),Inputs!$B$12),-Inputs!$B$12),NORM.INV(RAND(),LOOKUP(W3322,Inputs!$J$6:$J$9,Inputs!$G$6:$G$9),LOOKUP(W3322,Inputs!$J$6:$J$9,Inputs!$H$6:$H$9))),0),"" )</f>
        <v/>
      </c>
      <c r="N3322" s="26">
        <f>IF($A3322&lt;=Inputs!$B$13,IF(9&lt;=Inputs!$B$8,IF(Inputs!$B$12&gt;0,MAX(MIN(NORM.INV(RAND(),LOOKUP(X3322,Inputs!$J$6:$J$9,Inputs!$G$6:$G$9),LOOKUP(X3322,Inputs!$J$6:$J$9,Inputs!$H$6:$H$9)),Inputs!$B$12),-Inputs!$B$12),NORM.INV(RAND(),LOOKUP(X3322,Inputs!$J$6:$J$9,Inputs!$G$6:$G$9),LOOKUP(X3322,Inputs!$J$6:$J$9,Inputs!$H$6:$H$9))),0),"" )</f>
        <v/>
      </c>
      <c r="O3322" s="26">
        <f>IF($A3322&lt;=Inputs!$B$13,IF(10&lt;=Inputs!$B$8,IF(Inputs!$B$12&gt;0,MAX(MIN(NORM.INV(RAND(),LOOKUP(Y3322,Inputs!$J$6:$J$9,Inputs!$G$6:$G$9),LOOKUP(Y3322,Inputs!$J$6:$J$9,Inputs!$H$6:$H$9)),Inputs!$B$12),-Inputs!$B$12),NORM.INV(RAND(),LOOKUP(Y3322,Inputs!$J$6:$J$9,Inputs!$G$6:$G$9),LOOKUP(Y3322,Inputs!$J$6:$J$9,Inputs!$H$6:$H$9))),0),"" )</f>
        <v/>
      </c>
      <c r="P3322" s="31">
        <f>IF($A3322&lt;=Inputs!$B$13,RAND(),"")</f>
        <v/>
      </c>
      <c r="Q3322" s="31">
        <f>IF($A3322&lt;=Inputs!$B$13,RAND(),"")</f>
        <v/>
      </c>
      <c r="R3322" s="31">
        <f>IF($A3322&lt;=Inputs!$B$13,RAND(),"")</f>
        <v/>
      </c>
      <c r="S3322" s="31">
        <f>IF($A3322&lt;=Inputs!$B$13,RAND(),"")</f>
        <v/>
      </c>
      <c r="T3322" s="31">
        <f>IF($A3322&lt;=Inputs!$B$13,RAND(),"")</f>
        <v/>
      </c>
      <c r="U3322" s="31">
        <f>IF($A3322&lt;=Inputs!$B$13,RAND(),"")</f>
        <v/>
      </c>
      <c r="V3322" s="31">
        <f>IF($A3322&lt;=Inputs!$B$13,RAND(),"")</f>
        <v/>
      </c>
      <c r="W3322" s="31">
        <f>IF($A3322&lt;=Inputs!$B$13,RAND(),"")</f>
        <v/>
      </c>
      <c r="X3322" s="31">
        <f>IF($A3322&lt;=Inputs!$B$13,RAND(),"")</f>
        <v/>
      </c>
      <c r="Y3322" s="31">
        <f>IF($A3322&lt;=Inputs!$B$13,RAND(),"")</f>
        <v/>
      </c>
    </row>
    <row r="3323">
      <c r="A3323" t="n">
        <v>3318</v>
      </c>
      <c r="B3323" s="26">
        <f>IF($A3323&lt;=Inputs!$B$13,IF(Inputs!$B$8&gt;0,SUM(F3323:O3323)/Inputs!$B$8,0),"")</f>
        <v/>
      </c>
      <c r="C3323" s="27">
        <f>IF($A3323&lt;=Inputs!$B$13,B3323/100,"")</f>
        <v/>
      </c>
      <c r="D3323" s="28">
        <f>IF($A3323&lt;=Inputs!$B$13,C3323*Inputs!$B$7,"")</f>
        <v/>
      </c>
      <c r="E3323" s="29">
        <f>IF($A3323&lt;=Inputs!$B$13,IF(D3323&gt;0,1,0),"")</f>
        <v/>
      </c>
      <c r="F3323" s="26">
        <f>IF($A3323&lt;=Inputs!$B$13,IF(1&lt;=Inputs!$B$8,IF(Inputs!$B$12&gt;0,MAX(MIN(NORM.INV(RAND(),LOOKUP(P3323,Inputs!$J$6:$J$9,Inputs!$G$6:$G$9),LOOKUP(P3323,Inputs!$J$6:$J$9,Inputs!$H$6:$H$9)),Inputs!$B$12),-Inputs!$B$12),NORM.INV(RAND(),LOOKUP(P3323,Inputs!$J$6:$J$9,Inputs!$G$6:$G$9),LOOKUP(P3323,Inputs!$J$6:$J$9,Inputs!$H$6:$H$9))),0),"" )</f>
        <v/>
      </c>
      <c r="G3323" s="26">
        <f>IF($A3323&lt;=Inputs!$B$13,IF(2&lt;=Inputs!$B$8,IF(Inputs!$B$12&gt;0,MAX(MIN(NORM.INV(RAND(),LOOKUP(Q3323,Inputs!$J$6:$J$9,Inputs!$G$6:$G$9),LOOKUP(Q3323,Inputs!$J$6:$J$9,Inputs!$H$6:$H$9)),Inputs!$B$12),-Inputs!$B$12),NORM.INV(RAND(),LOOKUP(Q3323,Inputs!$J$6:$J$9,Inputs!$G$6:$G$9),LOOKUP(Q3323,Inputs!$J$6:$J$9,Inputs!$H$6:$H$9))),0),"" )</f>
        <v/>
      </c>
      <c r="H3323" s="26">
        <f>IF($A3323&lt;=Inputs!$B$13,IF(3&lt;=Inputs!$B$8,IF(Inputs!$B$12&gt;0,MAX(MIN(NORM.INV(RAND(),LOOKUP(R3323,Inputs!$J$6:$J$9,Inputs!$G$6:$G$9),LOOKUP(R3323,Inputs!$J$6:$J$9,Inputs!$H$6:$H$9)),Inputs!$B$12),-Inputs!$B$12),NORM.INV(RAND(),LOOKUP(R3323,Inputs!$J$6:$J$9,Inputs!$G$6:$G$9),LOOKUP(R3323,Inputs!$J$6:$J$9,Inputs!$H$6:$H$9))),0),"" )</f>
        <v/>
      </c>
      <c r="I3323" s="26">
        <f>IF($A3323&lt;=Inputs!$B$13,IF(4&lt;=Inputs!$B$8,IF(Inputs!$B$12&gt;0,MAX(MIN(NORM.INV(RAND(),LOOKUP(S3323,Inputs!$J$6:$J$9,Inputs!$G$6:$G$9),LOOKUP(S3323,Inputs!$J$6:$J$9,Inputs!$H$6:$H$9)),Inputs!$B$12),-Inputs!$B$12),NORM.INV(RAND(),LOOKUP(S3323,Inputs!$J$6:$J$9,Inputs!$G$6:$G$9),LOOKUP(S3323,Inputs!$J$6:$J$9,Inputs!$H$6:$H$9))),0),"" )</f>
        <v/>
      </c>
      <c r="J3323" s="26">
        <f>IF($A3323&lt;=Inputs!$B$13,IF(5&lt;=Inputs!$B$8,IF(Inputs!$B$12&gt;0,MAX(MIN(NORM.INV(RAND(),LOOKUP(T3323,Inputs!$J$6:$J$9,Inputs!$G$6:$G$9),LOOKUP(T3323,Inputs!$J$6:$J$9,Inputs!$H$6:$H$9)),Inputs!$B$12),-Inputs!$B$12),NORM.INV(RAND(),LOOKUP(T3323,Inputs!$J$6:$J$9,Inputs!$G$6:$G$9),LOOKUP(T3323,Inputs!$J$6:$J$9,Inputs!$H$6:$H$9))),0),"" )</f>
        <v/>
      </c>
      <c r="K3323" s="26">
        <f>IF($A3323&lt;=Inputs!$B$13,IF(6&lt;=Inputs!$B$8,IF(Inputs!$B$12&gt;0,MAX(MIN(NORM.INV(RAND(),LOOKUP(U3323,Inputs!$J$6:$J$9,Inputs!$G$6:$G$9),LOOKUP(U3323,Inputs!$J$6:$J$9,Inputs!$H$6:$H$9)),Inputs!$B$12),-Inputs!$B$12),NORM.INV(RAND(),LOOKUP(U3323,Inputs!$J$6:$J$9,Inputs!$G$6:$G$9),LOOKUP(U3323,Inputs!$J$6:$J$9,Inputs!$H$6:$H$9))),0),"" )</f>
        <v/>
      </c>
      <c r="L3323" s="26">
        <f>IF($A3323&lt;=Inputs!$B$13,IF(7&lt;=Inputs!$B$8,IF(Inputs!$B$12&gt;0,MAX(MIN(NORM.INV(RAND(),LOOKUP(V3323,Inputs!$J$6:$J$9,Inputs!$G$6:$G$9),LOOKUP(V3323,Inputs!$J$6:$J$9,Inputs!$H$6:$H$9)),Inputs!$B$12),-Inputs!$B$12),NORM.INV(RAND(),LOOKUP(V3323,Inputs!$J$6:$J$9,Inputs!$G$6:$G$9),LOOKUP(V3323,Inputs!$J$6:$J$9,Inputs!$H$6:$H$9))),0),"" )</f>
        <v/>
      </c>
      <c r="M3323" s="26">
        <f>IF($A3323&lt;=Inputs!$B$13,IF(8&lt;=Inputs!$B$8,IF(Inputs!$B$12&gt;0,MAX(MIN(NORM.INV(RAND(),LOOKUP(W3323,Inputs!$J$6:$J$9,Inputs!$G$6:$G$9),LOOKUP(W3323,Inputs!$J$6:$J$9,Inputs!$H$6:$H$9)),Inputs!$B$12),-Inputs!$B$12),NORM.INV(RAND(),LOOKUP(W3323,Inputs!$J$6:$J$9,Inputs!$G$6:$G$9),LOOKUP(W3323,Inputs!$J$6:$J$9,Inputs!$H$6:$H$9))),0),"" )</f>
        <v/>
      </c>
      <c r="N3323" s="26">
        <f>IF($A3323&lt;=Inputs!$B$13,IF(9&lt;=Inputs!$B$8,IF(Inputs!$B$12&gt;0,MAX(MIN(NORM.INV(RAND(),LOOKUP(X3323,Inputs!$J$6:$J$9,Inputs!$G$6:$G$9),LOOKUP(X3323,Inputs!$J$6:$J$9,Inputs!$H$6:$H$9)),Inputs!$B$12),-Inputs!$B$12),NORM.INV(RAND(),LOOKUP(X3323,Inputs!$J$6:$J$9,Inputs!$G$6:$G$9),LOOKUP(X3323,Inputs!$J$6:$J$9,Inputs!$H$6:$H$9))),0),"" )</f>
        <v/>
      </c>
      <c r="O3323" s="26">
        <f>IF($A3323&lt;=Inputs!$B$13,IF(10&lt;=Inputs!$B$8,IF(Inputs!$B$12&gt;0,MAX(MIN(NORM.INV(RAND(),LOOKUP(Y3323,Inputs!$J$6:$J$9,Inputs!$G$6:$G$9),LOOKUP(Y3323,Inputs!$J$6:$J$9,Inputs!$H$6:$H$9)),Inputs!$B$12),-Inputs!$B$12),NORM.INV(RAND(),LOOKUP(Y3323,Inputs!$J$6:$J$9,Inputs!$G$6:$G$9),LOOKUP(Y3323,Inputs!$J$6:$J$9,Inputs!$H$6:$H$9))),0),"" )</f>
        <v/>
      </c>
      <c r="P3323" s="31">
        <f>IF($A3323&lt;=Inputs!$B$13,RAND(),"")</f>
        <v/>
      </c>
      <c r="Q3323" s="31">
        <f>IF($A3323&lt;=Inputs!$B$13,RAND(),"")</f>
        <v/>
      </c>
      <c r="R3323" s="31">
        <f>IF($A3323&lt;=Inputs!$B$13,RAND(),"")</f>
        <v/>
      </c>
      <c r="S3323" s="31">
        <f>IF($A3323&lt;=Inputs!$B$13,RAND(),"")</f>
        <v/>
      </c>
      <c r="T3323" s="31">
        <f>IF($A3323&lt;=Inputs!$B$13,RAND(),"")</f>
        <v/>
      </c>
      <c r="U3323" s="31">
        <f>IF($A3323&lt;=Inputs!$B$13,RAND(),"")</f>
        <v/>
      </c>
      <c r="V3323" s="31">
        <f>IF($A3323&lt;=Inputs!$B$13,RAND(),"")</f>
        <v/>
      </c>
      <c r="W3323" s="31">
        <f>IF($A3323&lt;=Inputs!$B$13,RAND(),"")</f>
        <v/>
      </c>
      <c r="X3323" s="31">
        <f>IF($A3323&lt;=Inputs!$B$13,RAND(),"")</f>
        <v/>
      </c>
      <c r="Y3323" s="31">
        <f>IF($A3323&lt;=Inputs!$B$13,RAND(),"")</f>
        <v/>
      </c>
    </row>
    <row r="3324">
      <c r="A3324" t="n">
        <v>3319</v>
      </c>
      <c r="B3324" s="26">
        <f>IF($A3324&lt;=Inputs!$B$13,IF(Inputs!$B$8&gt;0,SUM(F3324:O3324)/Inputs!$B$8,0),"")</f>
        <v/>
      </c>
      <c r="C3324" s="27">
        <f>IF($A3324&lt;=Inputs!$B$13,B3324/100,"")</f>
        <v/>
      </c>
      <c r="D3324" s="28">
        <f>IF($A3324&lt;=Inputs!$B$13,C3324*Inputs!$B$7,"")</f>
        <v/>
      </c>
      <c r="E3324" s="29">
        <f>IF($A3324&lt;=Inputs!$B$13,IF(D3324&gt;0,1,0),"")</f>
        <v/>
      </c>
      <c r="F3324" s="26">
        <f>IF($A3324&lt;=Inputs!$B$13,IF(1&lt;=Inputs!$B$8,IF(Inputs!$B$12&gt;0,MAX(MIN(NORM.INV(RAND(),LOOKUP(P3324,Inputs!$J$6:$J$9,Inputs!$G$6:$G$9),LOOKUP(P3324,Inputs!$J$6:$J$9,Inputs!$H$6:$H$9)),Inputs!$B$12),-Inputs!$B$12),NORM.INV(RAND(),LOOKUP(P3324,Inputs!$J$6:$J$9,Inputs!$G$6:$G$9),LOOKUP(P3324,Inputs!$J$6:$J$9,Inputs!$H$6:$H$9))),0),"" )</f>
        <v/>
      </c>
      <c r="G3324" s="26">
        <f>IF($A3324&lt;=Inputs!$B$13,IF(2&lt;=Inputs!$B$8,IF(Inputs!$B$12&gt;0,MAX(MIN(NORM.INV(RAND(),LOOKUP(Q3324,Inputs!$J$6:$J$9,Inputs!$G$6:$G$9),LOOKUP(Q3324,Inputs!$J$6:$J$9,Inputs!$H$6:$H$9)),Inputs!$B$12),-Inputs!$B$12),NORM.INV(RAND(),LOOKUP(Q3324,Inputs!$J$6:$J$9,Inputs!$G$6:$G$9),LOOKUP(Q3324,Inputs!$J$6:$J$9,Inputs!$H$6:$H$9))),0),"" )</f>
        <v/>
      </c>
      <c r="H3324" s="26">
        <f>IF($A3324&lt;=Inputs!$B$13,IF(3&lt;=Inputs!$B$8,IF(Inputs!$B$12&gt;0,MAX(MIN(NORM.INV(RAND(),LOOKUP(R3324,Inputs!$J$6:$J$9,Inputs!$G$6:$G$9),LOOKUP(R3324,Inputs!$J$6:$J$9,Inputs!$H$6:$H$9)),Inputs!$B$12),-Inputs!$B$12),NORM.INV(RAND(),LOOKUP(R3324,Inputs!$J$6:$J$9,Inputs!$G$6:$G$9),LOOKUP(R3324,Inputs!$J$6:$J$9,Inputs!$H$6:$H$9))),0),"" )</f>
        <v/>
      </c>
      <c r="I3324" s="26">
        <f>IF($A3324&lt;=Inputs!$B$13,IF(4&lt;=Inputs!$B$8,IF(Inputs!$B$12&gt;0,MAX(MIN(NORM.INV(RAND(),LOOKUP(S3324,Inputs!$J$6:$J$9,Inputs!$G$6:$G$9),LOOKUP(S3324,Inputs!$J$6:$J$9,Inputs!$H$6:$H$9)),Inputs!$B$12),-Inputs!$B$12),NORM.INV(RAND(),LOOKUP(S3324,Inputs!$J$6:$J$9,Inputs!$G$6:$G$9),LOOKUP(S3324,Inputs!$J$6:$J$9,Inputs!$H$6:$H$9))),0),"" )</f>
        <v/>
      </c>
      <c r="J3324" s="26">
        <f>IF($A3324&lt;=Inputs!$B$13,IF(5&lt;=Inputs!$B$8,IF(Inputs!$B$12&gt;0,MAX(MIN(NORM.INV(RAND(),LOOKUP(T3324,Inputs!$J$6:$J$9,Inputs!$G$6:$G$9),LOOKUP(T3324,Inputs!$J$6:$J$9,Inputs!$H$6:$H$9)),Inputs!$B$12),-Inputs!$B$12),NORM.INV(RAND(),LOOKUP(T3324,Inputs!$J$6:$J$9,Inputs!$G$6:$G$9),LOOKUP(T3324,Inputs!$J$6:$J$9,Inputs!$H$6:$H$9))),0),"" )</f>
        <v/>
      </c>
      <c r="K3324" s="26">
        <f>IF($A3324&lt;=Inputs!$B$13,IF(6&lt;=Inputs!$B$8,IF(Inputs!$B$12&gt;0,MAX(MIN(NORM.INV(RAND(),LOOKUP(U3324,Inputs!$J$6:$J$9,Inputs!$G$6:$G$9),LOOKUP(U3324,Inputs!$J$6:$J$9,Inputs!$H$6:$H$9)),Inputs!$B$12),-Inputs!$B$12),NORM.INV(RAND(),LOOKUP(U3324,Inputs!$J$6:$J$9,Inputs!$G$6:$G$9),LOOKUP(U3324,Inputs!$J$6:$J$9,Inputs!$H$6:$H$9))),0),"" )</f>
        <v/>
      </c>
      <c r="L3324" s="26">
        <f>IF($A3324&lt;=Inputs!$B$13,IF(7&lt;=Inputs!$B$8,IF(Inputs!$B$12&gt;0,MAX(MIN(NORM.INV(RAND(),LOOKUP(V3324,Inputs!$J$6:$J$9,Inputs!$G$6:$G$9),LOOKUP(V3324,Inputs!$J$6:$J$9,Inputs!$H$6:$H$9)),Inputs!$B$12),-Inputs!$B$12),NORM.INV(RAND(),LOOKUP(V3324,Inputs!$J$6:$J$9,Inputs!$G$6:$G$9),LOOKUP(V3324,Inputs!$J$6:$J$9,Inputs!$H$6:$H$9))),0),"" )</f>
        <v/>
      </c>
      <c r="M3324" s="26">
        <f>IF($A3324&lt;=Inputs!$B$13,IF(8&lt;=Inputs!$B$8,IF(Inputs!$B$12&gt;0,MAX(MIN(NORM.INV(RAND(),LOOKUP(W3324,Inputs!$J$6:$J$9,Inputs!$G$6:$G$9),LOOKUP(W3324,Inputs!$J$6:$J$9,Inputs!$H$6:$H$9)),Inputs!$B$12),-Inputs!$B$12),NORM.INV(RAND(),LOOKUP(W3324,Inputs!$J$6:$J$9,Inputs!$G$6:$G$9),LOOKUP(W3324,Inputs!$J$6:$J$9,Inputs!$H$6:$H$9))),0),"" )</f>
        <v/>
      </c>
      <c r="N3324" s="26">
        <f>IF($A3324&lt;=Inputs!$B$13,IF(9&lt;=Inputs!$B$8,IF(Inputs!$B$12&gt;0,MAX(MIN(NORM.INV(RAND(),LOOKUP(X3324,Inputs!$J$6:$J$9,Inputs!$G$6:$G$9),LOOKUP(X3324,Inputs!$J$6:$J$9,Inputs!$H$6:$H$9)),Inputs!$B$12),-Inputs!$B$12),NORM.INV(RAND(),LOOKUP(X3324,Inputs!$J$6:$J$9,Inputs!$G$6:$G$9),LOOKUP(X3324,Inputs!$J$6:$J$9,Inputs!$H$6:$H$9))),0),"" )</f>
        <v/>
      </c>
      <c r="O3324" s="26">
        <f>IF($A3324&lt;=Inputs!$B$13,IF(10&lt;=Inputs!$B$8,IF(Inputs!$B$12&gt;0,MAX(MIN(NORM.INV(RAND(),LOOKUP(Y3324,Inputs!$J$6:$J$9,Inputs!$G$6:$G$9),LOOKUP(Y3324,Inputs!$J$6:$J$9,Inputs!$H$6:$H$9)),Inputs!$B$12),-Inputs!$B$12),NORM.INV(RAND(),LOOKUP(Y3324,Inputs!$J$6:$J$9,Inputs!$G$6:$G$9),LOOKUP(Y3324,Inputs!$J$6:$J$9,Inputs!$H$6:$H$9))),0),"" )</f>
        <v/>
      </c>
      <c r="P3324" s="31">
        <f>IF($A3324&lt;=Inputs!$B$13,RAND(),"")</f>
        <v/>
      </c>
      <c r="Q3324" s="31">
        <f>IF($A3324&lt;=Inputs!$B$13,RAND(),"")</f>
        <v/>
      </c>
      <c r="R3324" s="31">
        <f>IF($A3324&lt;=Inputs!$B$13,RAND(),"")</f>
        <v/>
      </c>
      <c r="S3324" s="31">
        <f>IF($A3324&lt;=Inputs!$B$13,RAND(),"")</f>
        <v/>
      </c>
      <c r="T3324" s="31">
        <f>IF($A3324&lt;=Inputs!$B$13,RAND(),"")</f>
        <v/>
      </c>
      <c r="U3324" s="31">
        <f>IF($A3324&lt;=Inputs!$B$13,RAND(),"")</f>
        <v/>
      </c>
      <c r="V3324" s="31">
        <f>IF($A3324&lt;=Inputs!$B$13,RAND(),"")</f>
        <v/>
      </c>
      <c r="W3324" s="31">
        <f>IF($A3324&lt;=Inputs!$B$13,RAND(),"")</f>
        <v/>
      </c>
      <c r="X3324" s="31">
        <f>IF($A3324&lt;=Inputs!$B$13,RAND(),"")</f>
        <v/>
      </c>
      <c r="Y3324" s="31">
        <f>IF($A3324&lt;=Inputs!$B$13,RAND(),"")</f>
        <v/>
      </c>
    </row>
    <row r="3325">
      <c r="A3325" t="n">
        <v>3320</v>
      </c>
      <c r="B3325" s="26">
        <f>IF($A3325&lt;=Inputs!$B$13,IF(Inputs!$B$8&gt;0,SUM(F3325:O3325)/Inputs!$B$8,0),"")</f>
        <v/>
      </c>
      <c r="C3325" s="27">
        <f>IF($A3325&lt;=Inputs!$B$13,B3325/100,"")</f>
        <v/>
      </c>
      <c r="D3325" s="28">
        <f>IF($A3325&lt;=Inputs!$B$13,C3325*Inputs!$B$7,"")</f>
        <v/>
      </c>
      <c r="E3325" s="29">
        <f>IF($A3325&lt;=Inputs!$B$13,IF(D3325&gt;0,1,0),"")</f>
        <v/>
      </c>
      <c r="F3325" s="26">
        <f>IF($A3325&lt;=Inputs!$B$13,IF(1&lt;=Inputs!$B$8,IF(Inputs!$B$12&gt;0,MAX(MIN(NORM.INV(RAND(),LOOKUP(P3325,Inputs!$J$6:$J$9,Inputs!$G$6:$G$9),LOOKUP(P3325,Inputs!$J$6:$J$9,Inputs!$H$6:$H$9)),Inputs!$B$12),-Inputs!$B$12),NORM.INV(RAND(),LOOKUP(P3325,Inputs!$J$6:$J$9,Inputs!$G$6:$G$9),LOOKUP(P3325,Inputs!$J$6:$J$9,Inputs!$H$6:$H$9))),0),"" )</f>
        <v/>
      </c>
      <c r="G3325" s="26">
        <f>IF($A3325&lt;=Inputs!$B$13,IF(2&lt;=Inputs!$B$8,IF(Inputs!$B$12&gt;0,MAX(MIN(NORM.INV(RAND(),LOOKUP(Q3325,Inputs!$J$6:$J$9,Inputs!$G$6:$G$9),LOOKUP(Q3325,Inputs!$J$6:$J$9,Inputs!$H$6:$H$9)),Inputs!$B$12),-Inputs!$B$12),NORM.INV(RAND(),LOOKUP(Q3325,Inputs!$J$6:$J$9,Inputs!$G$6:$G$9),LOOKUP(Q3325,Inputs!$J$6:$J$9,Inputs!$H$6:$H$9))),0),"" )</f>
        <v/>
      </c>
      <c r="H3325" s="26">
        <f>IF($A3325&lt;=Inputs!$B$13,IF(3&lt;=Inputs!$B$8,IF(Inputs!$B$12&gt;0,MAX(MIN(NORM.INV(RAND(),LOOKUP(R3325,Inputs!$J$6:$J$9,Inputs!$G$6:$G$9),LOOKUP(R3325,Inputs!$J$6:$J$9,Inputs!$H$6:$H$9)),Inputs!$B$12),-Inputs!$B$12),NORM.INV(RAND(),LOOKUP(R3325,Inputs!$J$6:$J$9,Inputs!$G$6:$G$9),LOOKUP(R3325,Inputs!$J$6:$J$9,Inputs!$H$6:$H$9))),0),"" )</f>
        <v/>
      </c>
      <c r="I3325" s="26">
        <f>IF($A3325&lt;=Inputs!$B$13,IF(4&lt;=Inputs!$B$8,IF(Inputs!$B$12&gt;0,MAX(MIN(NORM.INV(RAND(),LOOKUP(S3325,Inputs!$J$6:$J$9,Inputs!$G$6:$G$9),LOOKUP(S3325,Inputs!$J$6:$J$9,Inputs!$H$6:$H$9)),Inputs!$B$12),-Inputs!$B$12),NORM.INV(RAND(),LOOKUP(S3325,Inputs!$J$6:$J$9,Inputs!$G$6:$G$9),LOOKUP(S3325,Inputs!$J$6:$J$9,Inputs!$H$6:$H$9))),0),"" )</f>
        <v/>
      </c>
      <c r="J3325" s="26">
        <f>IF($A3325&lt;=Inputs!$B$13,IF(5&lt;=Inputs!$B$8,IF(Inputs!$B$12&gt;0,MAX(MIN(NORM.INV(RAND(),LOOKUP(T3325,Inputs!$J$6:$J$9,Inputs!$G$6:$G$9),LOOKUP(T3325,Inputs!$J$6:$J$9,Inputs!$H$6:$H$9)),Inputs!$B$12),-Inputs!$B$12),NORM.INV(RAND(),LOOKUP(T3325,Inputs!$J$6:$J$9,Inputs!$G$6:$G$9),LOOKUP(T3325,Inputs!$J$6:$J$9,Inputs!$H$6:$H$9))),0),"" )</f>
        <v/>
      </c>
      <c r="K3325" s="26">
        <f>IF($A3325&lt;=Inputs!$B$13,IF(6&lt;=Inputs!$B$8,IF(Inputs!$B$12&gt;0,MAX(MIN(NORM.INV(RAND(),LOOKUP(U3325,Inputs!$J$6:$J$9,Inputs!$G$6:$G$9),LOOKUP(U3325,Inputs!$J$6:$J$9,Inputs!$H$6:$H$9)),Inputs!$B$12),-Inputs!$B$12),NORM.INV(RAND(),LOOKUP(U3325,Inputs!$J$6:$J$9,Inputs!$G$6:$G$9),LOOKUP(U3325,Inputs!$J$6:$J$9,Inputs!$H$6:$H$9))),0),"" )</f>
        <v/>
      </c>
      <c r="L3325" s="26">
        <f>IF($A3325&lt;=Inputs!$B$13,IF(7&lt;=Inputs!$B$8,IF(Inputs!$B$12&gt;0,MAX(MIN(NORM.INV(RAND(),LOOKUP(V3325,Inputs!$J$6:$J$9,Inputs!$G$6:$G$9),LOOKUP(V3325,Inputs!$J$6:$J$9,Inputs!$H$6:$H$9)),Inputs!$B$12),-Inputs!$B$12),NORM.INV(RAND(),LOOKUP(V3325,Inputs!$J$6:$J$9,Inputs!$G$6:$G$9),LOOKUP(V3325,Inputs!$J$6:$J$9,Inputs!$H$6:$H$9))),0),"" )</f>
        <v/>
      </c>
      <c r="M3325" s="26">
        <f>IF($A3325&lt;=Inputs!$B$13,IF(8&lt;=Inputs!$B$8,IF(Inputs!$B$12&gt;0,MAX(MIN(NORM.INV(RAND(),LOOKUP(W3325,Inputs!$J$6:$J$9,Inputs!$G$6:$G$9),LOOKUP(W3325,Inputs!$J$6:$J$9,Inputs!$H$6:$H$9)),Inputs!$B$12),-Inputs!$B$12),NORM.INV(RAND(),LOOKUP(W3325,Inputs!$J$6:$J$9,Inputs!$G$6:$G$9),LOOKUP(W3325,Inputs!$J$6:$J$9,Inputs!$H$6:$H$9))),0),"" )</f>
        <v/>
      </c>
      <c r="N3325" s="26">
        <f>IF($A3325&lt;=Inputs!$B$13,IF(9&lt;=Inputs!$B$8,IF(Inputs!$B$12&gt;0,MAX(MIN(NORM.INV(RAND(),LOOKUP(X3325,Inputs!$J$6:$J$9,Inputs!$G$6:$G$9),LOOKUP(X3325,Inputs!$J$6:$J$9,Inputs!$H$6:$H$9)),Inputs!$B$12),-Inputs!$B$12),NORM.INV(RAND(),LOOKUP(X3325,Inputs!$J$6:$J$9,Inputs!$G$6:$G$9),LOOKUP(X3325,Inputs!$J$6:$J$9,Inputs!$H$6:$H$9))),0),"" )</f>
        <v/>
      </c>
      <c r="O3325" s="26">
        <f>IF($A3325&lt;=Inputs!$B$13,IF(10&lt;=Inputs!$B$8,IF(Inputs!$B$12&gt;0,MAX(MIN(NORM.INV(RAND(),LOOKUP(Y3325,Inputs!$J$6:$J$9,Inputs!$G$6:$G$9),LOOKUP(Y3325,Inputs!$J$6:$J$9,Inputs!$H$6:$H$9)),Inputs!$B$12),-Inputs!$B$12),NORM.INV(RAND(),LOOKUP(Y3325,Inputs!$J$6:$J$9,Inputs!$G$6:$G$9),LOOKUP(Y3325,Inputs!$J$6:$J$9,Inputs!$H$6:$H$9))),0),"" )</f>
        <v/>
      </c>
      <c r="P3325" s="31">
        <f>IF($A3325&lt;=Inputs!$B$13,RAND(),"")</f>
        <v/>
      </c>
      <c r="Q3325" s="31">
        <f>IF($A3325&lt;=Inputs!$B$13,RAND(),"")</f>
        <v/>
      </c>
      <c r="R3325" s="31">
        <f>IF($A3325&lt;=Inputs!$B$13,RAND(),"")</f>
        <v/>
      </c>
      <c r="S3325" s="31">
        <f>IF($A3325&lt;=Inputs!$B$13,RAND(),"")</f>
        <v/>
      </c>
      <c r="T3325" s="31">
        <f>IF($A3325&lt;=Inputs!$B$13,RAND(),"")</f>
        <v/>
      </c>
      <c r="U3325" s="31">
        <f>IF($A3325&lt;=Inputs!$B$13,RAND(),"")</f>
        <v/>
      </c>
      <c r="V3325" s="31">
        <f>IF($A3325&lt;=Inputs!$B$13,RAND(),"")</f>
        <v/>
      </c>
      <c r="W3325" s="31">
        <f>IF($A3325&lt;=Inputs!$B$13,RAND(),"")</f>
        <v/>
      </c>
      <c r="X3325" s="31">
        <f>IF($A3325&lt;=Inputs!$B$13,RAND(),"")</f>
        <v/>
      </c>
      <c r="Y3325" s="31">
        <f>IF($A3325&lt;=Inputs!$B$13,RAND(),"")</f>
        <v/>
      </c>
    </row>
    <row r="3326">
      <c r="A3326" t="n">
        <v>3321</v>
      </c>
      <c r="B3326" s="26">
        <f>IF($A3326&lt;=Inputs!$B$13,IF(Inputs!$B$8&gt;0,SUM(F3326:O3326)/Inputs!$B$8,0),"")</f>
        <v/>
      </c>
      <c r="C3326" s="27">
        <f>IF($A3326&lt;=Inputs!$B$13,B3326/100,"")</f>
        <v/>
      </c>
      <c r="D3326" s="28">
        <f>IF($A3326&lt;=Inputs!$B$13,C3326*Inputs!$B$7,"")</f>
        <v/>
      </c>
      <c r="E3326" s="29">
        <f>IF($A3326&lt;=Inputs!$B$13,IF(D3326&gt;0,1,0),"")</f>
        <v/>
      </c>
      <c r="F3326" s="26">
        <f>IF($A3326&lt;=Inputs!$B$13,IF(1&lt;=Inputs!$B$8,IF(Inputs!$B$12&gt;0,MAX(MIN(NORM.INV(RAND(),LOOKUP(P3326,Inputs!$J$6:$J$9,Inputs!$G$6:$G$9),LOOKUP(P3326,Inputs!$J$6:$J$9,Inputs!$H$6:$H$9)),Inputs!$B$12),-Inputs!$B$12),NORM.INV(RAND(),LOOKUP(P3326,Inputs!$J$6:$J$9,Inputs!$G$6:$G$9),LOOKUP(P3326,Inputs!$J$6:$J$9,Inputs!$H$6:$H$9))),0),"" )</f>
        <v/>
      </c>
      <c r="G3326" s="26">
        <f>IF($A3326&lt;=Inputs!$B$13,IF(2&lt;=Inputs!$B$8,IF(Inputs!$B$12&gt;0,MAX(MIN(NORM.INV(RAND(),LOOKUP(Q3326,Inputs!$J$6:$J$9,Inputs!$G$6:$G$9),LOOKUP(Q3326,Inputs!$J$6:$J$9,Inputs!$H$6:$H$9)),Inputs!$B$12),-Inputs!$B$12),NORM.INV(RAND(),LOOKUP(Q3326,Inputs!$J$6:$J$9,Inputs!$G$6:$G$9),LOOKUP(Q3326,Inputs!$J$6:$J$9,Inputs!$H$6:$H$9))),0),"" )</f>
        <v/>
      </c>
      <c r="H3326" s="26">
        <f>IF($A3326&lt;=Inputs!$B$13,IF(3&lt;=Inputs!$B$8,IF(Inputs!$B$12&gt;0,MAX(MIN(NORM.INV(RAND(),LOOKUP(R3326,Inputs!$J$6:$J$9,Inputs!$G$6:$G$9),LOOKUP(R3326,Inputs!$J$6:$J$9,Inputs!$H$6:$H$9)),Inputs!$B$12),-Inputs!$B$12),NORM.INV(RAND(),LOOKUP(R3326,Inputs!$J$6:$J$9,Inputs!$G$6:$G$9),LOOKUP(R3326,Inputs!$J$6:$J$9,Inputs!$H$6:$H$9))),0),"" )</f>
        <v/>
      </c>
      <c r="I3326" s="26">
        <f>IF($A3326&lt;=Inputs!$B$13,IF(4&lt;=Inputs!$B$8,IF(Inputs!$B$12&gt;0,MAX(MIN(NORM.INV(RAND(),LOOKUP(S3326,Inputs!$J$6:$J$9,Inputs!$G$6:$G$9),LOOKUP(S3326,Inputs!$J$6:$J$9,Inputs!$H$6:$H$9)),Inputs!$B$12),-Inputs!$B$12),NORM.INV(RAND(),LOOKUP(S3326,Inputs!$J$6:$J$9,Inputs!$G$6:$G$9),LOOKUP(S3326,Inputs!$J$6:$J$9,Inputs!$H$6:$H$9))),0),"" )</f>
        <v/>
      </c>
      <c r="J3326" s="26">
        <f>IF($A3326&lt;=Inputs!$B$13,IF(5&lt;=Inputs!$B$8,IF(Inputs!$B$12&gt;0,MAX(MIN(NORM.INV(RAND(),LOOKUP(T3326,Inputs!$J$6:$J$9,Inputs!$G$6:$G$9),LOOKUP(T3326,Inputs!$J$6:$J$9,Inputs!$H$6:$H$9)),Inputs!$B$12),-Inputs!$B$12),NORM.INV(RAND(),LOOKUP(T3326,Inputs!$J$6:$J$9,Inputs!$G$6:$G$9),LOOKUP(T3326,Inputs!$J$6:$J$9,Inputs!$H$6:$H$9))),0),"" )</f>
        <v/>
      </c>
      <c r="K3326" s="26">
        <f>IF($A3326&lt;=Inputs!$B$13,IF(6&lt;=Inputs!$B$8,IF(Inputs!$B$12&gt;0,MAX(MIN(NORM.INV(RAND(),LOOKUP(U3326,Inputs!$J$6:$J$9,Inputs!$G$6:$G$9),LOOKUP(U3326,Inputs!$J$6:$J$9,Inputs!$H$6:$H$9)),Inputs!$B$12),-Inputs!$B$12),NORM.INV(RAND(),LOOKUP(U3326,Inputs!$J$6:$J$9,Inputs!$G$6:$G$9),LOOKUP(U3326,Inputs!$J$6:$J$9,Inputs!$H$6:$H$9))),0),"" )</f>
        <v/>
      </c>
      <c r="L3326" s="26">
        <f>IF($A3326&lt;=Inputs!$B$13,IF(7&lt;=Inputs!$B$8,IF(Inputs!$B$12&gt;0,MAX(MIN(NORM.INV(RAND(),LOOKUP(V3326,Inputs!$J$6:$J$9,Inputs!$G$6:$G$9),LOOKUP(V3326,Inputs!$J$6:$J$9,Inputs!$H$6:$H$9)),Inputs!$B$12),-Inputs!$B$12),NORM.INV(RAND(),LOOKUP(V3326,Inputs!$J$6:$J$9,Inputs!$G$6:$G$9),LOOKUP(V3326,Inputs!$J$6:$J$9,Inputs!$H$6:$H$9))),0),"" )</f>
        <v/>
      </c>
      <c r="M3326" s="26">
        <f>IF($A3326&lt;=Inputs!$B$13,IF(8&lt;=Inputs!$B$8,IF(Inputs!$B$12&gt;0,MAX(MIN(NORM.INV(RAND(),LOOKUP(W3326,Inputs!$J$6:$J$9,Inputs!$G$6:$G$9),LOOKUP(W3326,Inputs!$J$6:$J$9,Inputs!$H$6:$H$9)),Inputs!$B$12),-Inputs!$B$12),NORM.INV(RAND(),LOOKUP(W3326,Inputs!$J$6:$J$9,Inputs!$G$6:$G$9),LOOKUP(W3326,Inputs!$J$6:$J$9,Inputs!$H$6:$H$9))),0),"" )</f>
        <v/>
      </c>
      <c r="N3326" s="26">
        <f>IF($A3326&lt;=Inputs!$B$13,IF(9&lt;=Inputs!$B$8,IF(Inputs!$B$12&gt;0,MAX(MIN(NORM.INV(RAND(),LOOKUP(X3326,Inputs!$J$6:$J$9,Inputs!$G$6:$G$9),LOOKUP(X3326,Inputs!$J$6:$J$9,Inputs!$H$6:$H$9)),Inputs!$B$12),-Inputs!$B$12),NORM.INV(RAND(),LOOKUP(X3326,Inputs!$J$6:$J$9,Inputs!$G$6:$G$9),LOOKUP(X3326,Inputs!$J$6:$J$9,Inputs!$H$6:$H$9))),0),"" )</f>
        <v/>
      </c>
      <c r="O3326" s="26">
        <f>IF($A3326&lt;=Inputs!$B$13,IF(10&lt;=Inputs!$B$8,IF(Inputs!$B$12&gt;0,MAX(MIN(NORM.INV(RAND(),LOOKUP(Y3326,Inputs!$J$6:$J$9,Inputs!$G$6:$G$9),LOOKUP(Y3326,Inputs!$J$6:$J$9,Inputs!$H$6:$H$9)),Inputs!$B$12),-Inputs!$B$12),NORM.INV(RAND(),LOOKUP(Y3326,Inputs!$J$6:$J$9,Inputs!$G$6:$G$9),LOOKUP(Y3326,Inputs!$J$6:$J$9,Inputs!$H$6:$H$9))),0),"" )</f>
        <v/>
      </c>
      <c r="P3326" s="31">
        <f>IF($A3326&lt;=Inputs!$B$13,RAND(),"")</f>
        <v/>
      </c>
      <c r="Q3326" s="31">
        <f>IF($A3326&lt;=Inputs!$B$13,RAND(),"")</f>
        <v/>
      </c>
      <c r="R3326" s="31">
        <f>IF($A3326&lt;=Inputs!$B$13,RAND(),"")</f>
        <v/>
      </c>
      <c r="S3326" s="31">
        <f>IF($A3326&lt;=Inputs!$B$13,RAND(),"")</f>
        <v/>
      </c>
      <c r="T3326" s="31">
        <f>IF($A3326&lt;=Inputs!$B$13,RAND(),"")</f>
        <v/>
      </c>
      <c r="U3326" s="31">
        <f>IF($A3326&lt;=Inputs!$B$13,RAND(),"")</f>
        <v/>
      </c>
      <c r="V3326" s="31">
        <f>IF($A3326&lt;=Inputs!$B$13,RAND(),"")</f>
        <v/>
      </c>
      <c r="W3326" s="31">
        <f>IF($A3326&lt;=Inputs!$B$13,RAND(),"")</f>
        <v/>
      </c>
      <c r="X3326" s="31">
        <f>IF($A3326&lt;=Inputs!$B$13,RAND(),"")</f>
        <v/>
      </c>
      <c r="Y3326" s="31">
        <f>IF($A3326&lt;=Inputs!$B$13,RAND(),"")</f>
        <v/>
      </c>
    </row>
    <row r="3327">
      <c r="A3327" t="n">
        <v>3322</v>
      </c>
      <c r="B3327" s="26">
        <f>IF($A3327&lt;=Inputs!$B$13,IF(Inputs!$B$8&gt;0,SUM(F3327:O3327)/Inputs!$B$8,0),"")</f>
        <v/>
      </c>
      <c r="C3327" s="27">
        <f>IF($A3327&lt;=Inputs!$B$13,B3327/100,"")</f>
        <v/>
      </c>
      <c r="D3327" s="28">
        <f>IF($A3327&lt;=Inputs!$B$13,C3327*Inputs!$B$7,"")</f>
        <v/>
      </c>
      <c r="E3327" s="29">
        <f>IF($A3327&lt;=Inputs!$B$13,IF(D3327&gt;0,1,0),"")</f>
        <v/>
      </c>
      <c r="F3327" s="26">
        <f>IF($A3327&lt;=Inputs!$B$13,IF(1&lt;=Inputs!$B$8,IF(Inputs!$B$12&gt;0,MAX(MIN(NORM.INV(RAND(),LOOKUP(P3327,Inputs!$J$6:$J$9,Inputs!$G$6:$G$9),LOOKUP(P3327,Inputs!$J$6:$J$9,Inputs!$H$6:$H$9)),Inputs!$B$12),-Inputs!$B$12),NORM.INV(RAND(),LOOKUP(P3327,Inputs!$J$6:$J$9,Inputs!$G$6:$G$9),LOOKUP(P3327,Inputs!$J$6:$J$9,Inputs!$H$6:$H$9))),0),"" )</f>
        <v/>
      </c>
      <c r="G3327" s="26">
        <f>IF($A3327&lt;=Inputs!$B$13,IF(2&lt;=Inputs!$B$8,IF(Inputs!$B$12&gt;0,MAX(MIN(NORM.INV(RAND(),LOOKUP(Q3327,Inputs!$J$6:$J$9,Inputs!$G$6:$G$9),LOOKUP(Q3327,Inputs!$J$6:$J$9,Inputs!$H$6:$H$9)),Inputs!$B$12),-Inputs!$B$12),NORM.INV(RAND(),LOOKUP(Q3327,Inputs!$J$6:$J$9,Inputs!$G$6:$G$9),LOOKUP(Q3327,Inputs!$J$6:$J$9,Inputs!$H$6:$H$9))),0),"" )</f>
        <v/>
      </c>
      <c r="H3327" s="26">
        <f>IF($A3327&lt;=Inputs!$B$13,IF(3&lt;=Inputs!$B$8,IF(Inputs!$B$12&gt;0,MAX(MIN(NORM.INV(RAND(),LOOKUP(R3327,Inputs!$J$6:$J$9,Inputs!$G$6:$G$9),LOOKUP(R3327,Inputs!$J$6:$J$9,Inputs!$H$6:$H$9)),Inputs!$B$12),-Inputs!$B$12),NORM.INV(RAND(),LOOKUP(R3327,Inputs!$J$6:$J$9,Inputs!$G$6:$G$9),LOOKUP(R3327,Inputs!$J$6:$J$9,Inputs!$H$6:$H$9))),0),"" )</f>
        <v/>
      </c>
      <c r="I3327" s="26">
        <f>IF($A3327&lt;=Inputs!$B$13,IF(4&lt;=Inputs!$B$8,IF(Inputs!$B$12&gt;0,MAX(MIN(NORM.INV(RAND(),LOOKUP(S3327,Inputs!$J$6:$J$9,Inputs!$G$6:$G$9),LOOKUP(S3327,Inputs!$J$6:$J$9,Inputs!$H$6:$H$9)),Inputs!$B$12),-Inputs!$B$12),NORM.INV(RAND(),LOOKUP(S3327,Inputs!$J$6:$J$9,Inputs!$G$6:$G$9),LOOKUP(S3327,Inputs!$J$6:$J$9,Inputs!$H$6:$H$9))),0),"" )</f>
        <v/>
      </c>
      <c r="J3327" s="26">
        <f>IF($A3327&lt;=Inputs!$B$13,IF(5&lt;=Inputs!$B$8,IF(Inputs!$B$12&gt;0,MAX(MIN(NORM.INV(RAND(),LOOKUP(T3327,Inputs!$J$6:$J$9,Inputs!$G$6:$G$9),LOOKUP(T3327,Inputs!$J$6:$J$9,Inputs!$H$6:$H$9)),Inputs!$B$12),-Inputs!$B$12),NORM.INV(RAND(),LOOKUP(T3327,Inputs!$J$6:$J$9,Inputs!$G$6:$G$9),LOOKUP(T3327,Inputs!$J$6:$J$9,Inputs!$H$6:$H$9))),0),"" )</f>
        <v/>
      </c>
      <c r="K3327" s="26">
        <f>IF($A3327&lt;=Inputs!$B$13,IF(6&lt;=Inputs!$B$8,IF(Inputs!$B$12&gt;0,MAX(MIN(NORM.INV(RAND(),LOOKUP(U3327,Inputs!$J$6:$J$9,Inputs!$G$6:$G$9),LOOKUP(U3327,Inputs!$J$6:$J$9,Inputs!$H$6:$H$9)),Inputs!$B$12),-Inputs!$B$12),NORM.INV(RAND(),LOOKUP(U3327,Inputs!$J$6:$J$9,Inputs!$G$6:$G$9),LOOKUP(U3327,Inputs!$J$6:$J$9,Inputs!$H$6:$H$9))),0),"" )</f>
        <v/>
      </c>
      <c r="L3327" s="26">
        <f>IF($A3327&lt;=Inputs!$B$13,IF(7&lt;=Inputs!$B$8,IF(Inputs!$B$12&gt;0,MAX(MIN(NORM.INV(RAND(),LOOKUP(V3327,Inputs!$J$6:$J$9,Inputs!$G$6:$G$9),LOOKUP(V3327,Inputs!$J$6:$J$9,Inputs!$H$6:$H$9)),Inputs!$B$12),-Inputs!$B$12),NORM.INV(RAND(),LOOKUP(V3327,Inputs!$J$6:$J$9,Inputs!$G$6:$G$9),LOOKUP(V3327,Inputs!$J$6:$J$9,Inputs!$H$6:$H$9))),0),"" )</f>
        <v/>
      </c>
      <c r="M3327" s="26">
        <f>IF($A3327&lt;=Inputs!$B$13,IF(8&lt;=Inputs!$B$8,IF(Inputs!$B$12&gt;0,MAX(MIN(NORM.INV(RAND(),LOOKUP(W3327,Inputs!$J$6:$J$9,Inputs!$G$6:$G$9),LOOKUP(W3327,Inputs!$J$6:$J$9,Inputs!$H$6:$H$9)),Inputs!$B$12),-Inputs!$B$12),NORM.INV(RAND(),LOOKUP(W3327,Inputs!$J$6:$J$9,Inputs!$G$6:$G$9),LOOKUP(W3327,Inputs!$J$6:$J$9,Inputs!$H$6:$H$9))),0),"" )</f>
        <v/>
      </c>
      <c r="N3327" s="26">
        <f>IF($A3327&lt;=Inputs!$B$13,IF(9&lt;=Inputs!$B$8,IF(Inputs!$B$12&gt;0,MAX(MIN(NORM.INV(RAND(),LOOKUP(X3327,Inputs!$J$6:$J$9,Inputs!$G$6:$G$9),LOOKUP(X3327,Inputs!$J$6:$J$9,Inputs!$H$6:$H$9)),Inputs!$B$12),-Inputs!$B$12),NORM.INV(RAND(),LOOKUP(X3327,Inputs!$J$6:$J$9,Inputs!$G$6:$G$9),LOOKUP(X3327,Inputs!$J$6:$J$9,Inputs!$H$6:$H$9))),0),"" )</f>
        <v/>
      </c>
      <c r="O3327" s="26">
        <f>IF($A3327&lt;=Inputs!$B$13,IF(10&lt;=Inputs!$B$8,IF(Inputs!$B$12&gt;0,MAX(MIN(NORM.INV(RAND(),LOOKUP(Y3327,Inputs!$J$6:$J$9,Inputs!$G$6:$G$9),LOOKUP(Y3327,Inputs!$J$6:$J$9,Inputs!$H$6:$H$9)),Inputs!$B$12),-Inputs!$B$12),NORM.INV(RAND(),LOOKUP(Y3327,Inputs!$J$6:$J$9,Inputs!$G$6:$G$9),LOOKUP(Y3327,Inputs!$J$6:$J$9,Inputs!$H$6:$H$9))),0),"" )</f>
        <v/>
      </c>
      <c r="P3327" s="31">
        <f>IF($A3327&lt;=Inputs!$B$13,RAND(),"")</f>
        <v/>
      </c>
      <c r="Q3327" s="31">
        <f>IF($A3327&lt;=Inputs!$B$13,RAND(),"")</f>
        <v/>
      </c>
      <c r="R3327" s="31">
        <f>IF($A3327&lt;=Inputs!$B$13,RAND(),"")</f>
        <v/>
      </c>
      <c r="S3327" s="31">
        <f>IF($A3327&lt;=Inputs!$B$13,RAND(),"")</f>
        <v/>
      </c>
      <c r="T3327" s="31">
        <f>IF($A3327&lt;=Inputs!$B$13,RAND(),"")</f>
        <v/>
      </c>
      <c r="U3327" s="31">
        <f>IF($A3327&lt;=Inputs!$B$13,RAND(),"")</f>
        <v/>
      </c>
      <c r="V3327" s="31">
        <f>IF($A3327&lt;=Inputs!$B$13,RAND(),"")</f>
        <v/>
      </c>
      <c r="W3327" s="31">
        <f>IF($A3327&lt;=Inputs!$B$13,RAND(),"")</f>
        <v/>
      </c>
      <c r="X3327" s="31">
        <f>IF($A3327&lt;=Inputs!$B$13,RAND(),"")</f>
        <v/>
      </c>
      <c r="Y3327" s="31">
        <f>IF($A3327&lt;=Inputs!$B$13,RAND(),"")</f>
        <v/>
      </c>
    </row>
    <row r="3328">
      <c r="A3328" t="n">
        <v>3323</v>
      </c>
      <c r="B3328" s="26">
        <f>IF($A3328&lt;=Inputs!$B$13,IF(Inputs!$B$8&gt;0,SUM(F3328:O3328)/Inputs!$B$8,0),"")</f>
        <v/>
      </c>
      <c r="C3328" s="27">
        <f>IF($A3328&lt;=Inputs!$B$13,B3328/100,"")</f>
        <v/>
      </c>
      <c r="D3328" s="28">
        <f>IF($A3328&lt;=Inputs!$B$13,C3328*Inputs!$B$7,"")</f>
        <v/>
      </c>
      <c r="E3328" s="29">
        <f>IF($A3328&lt;=Inputs!$B$13,IF(D3328&gt;0,1,0),"")</f>
        <v/>
      </c>
      <c r="F3328" s="26">
        <f>IF($A3328&lt;=Inputs!$B$13,IF(1&lt;=Inputs!$B$8,IF(Inputs!$B$12&gt;0,MAX(MIN(NORM.INV(RAND(),LOOKUP(P3328,Inputs!$J$6:$J$9,Inputs!$G$6:$G$9),LOOKUP(P3328,Inputs!$J$6:$J$9,Inputs!$H$6:$H$9)),Inputs!$B$12),-Inputs!$B$12),NORM.INV(RAND(),LOOKUP(P3328,Inputs!$J$6:$J$9,Inputs!$G$6:$G$9),LOOKUP(P3328,Inputs!$J$6:$J$9,Inputs!$H$6:$H$9))),0),"" )</f>
        <v/>
      </c>
      <c r="G3328" s="26">
        <f>IF($A3328&lt;=Inputs!$B$13,IF(2&lt;=Inputs!$B$8,IF(Inputs!$B$12&gt;0,MAX(MIN(NORM.INV(RAND(),LOOKUP(Q3328,Inputs!$J$6:$J$9,Inputs!$G$6:$G$9),LOOKUP(Q3328,Inputs!$J$6:$J$9,Inputs!$H$6:$H$9)),Inputs!$B$12),-Inputs!$B$12),NORM.INV(RAND(),LOOKUP(Q3328,Inputs!$J$6:$J$9,Inputs!$G$6:$G$9),LOOKUP(Q3328,Inputs!$J$6:$J$9,Inputs!$H$6:$H$9))),0),"" )</f>
        <v/>
      </c>
      <c r="H3328" s="26">
        <f>IF($A3328&lt;=Inputs!$B$13,IF(3&lt;=Inputs!$B$8,IF(Inputs!$B$12&gt;0,MAX(MIN(NORM.INV(RAND(),LOOKUP(R3328,Inputs!$J$6:$J$9,Inputs!$G$6:$G$9),LOOKUP(R3328,Inputs!$J$6:$J$9,Inputs!$H$6:$H$9)),Inputs!$B$12),-Inputs!$B$12),NORM.INV(RAND(),LOOKUP(R3328,Inputs!$J$6:$J$9,Inputs!$G$6:$G$9),LOOKUP(R3328,Inputs!$J$6:$J$9,Inputs!$H$6:$H$9))),0),"" )</f>
        <v/>
      </c>
      <c r="I3328" s="26">
        <f>IF($A3328&lt;=Inputs!$B$13,IF(4&lt;=Inputs!$B$8,IF(Inputs!$B$12&gt;0,MAX(MIN(NORM.INV(RAND(),LOOKUP(S3328,Inputs!$J$6:$J$9,Inputs!$G$6:$G$9),LOOKUP(S3328,Inputs!$J$6:$J$9,Inputs!$H$6:$H$9)),Inputs!$B$12),-Inputs!$B$12),NORM.INV(RAND(),LOOKUP(S3328,Inputs!$J$6:$J$9,Inputs!$G$6:$G$9),LOOKUP(S3328,Inputs!$J$6:$J$9,Inputs!$H$6:$H$9))),0),"" )</f>
        <v/>
      </c>
      <c r="J3328" s="26">
        <f>IF($A3328&lt;=Inputs!$B$13,IF(5&lt;=Inputs!$B$8,IF(Inputs!$B$12&gt;0,MAX(MIN(NORM.INV(RAND(),LOOKUP(T3328,Inputs!$J$6:$J$9,Inputs!$G$6:$G$9),LOOKUP(T3328,Inputs!$J$6:$J$9,Inputs!$H$6:$H$9)),Inputs!$B$12),-Inputs!$B$12),NORM.INV(RAND(),LOOKUP(T3328,Inputs!$J$6:$J$9,Inputs!$G$6:$G$9),LOOKUP(T3328,Inputs!$J$6:$J$9,Inputs!$H$6:$H$9))),0),"" )</f>
        <v/>
      </c>
      <c r="K3328" s="26">
        <f>IF($A3328&lt;=Inputs!$B$13,IF(6&lt;=Inputs!$B$8,IF(Inputs!$B$12&gt;0,MAX(MIN(NORM.INV(RAND(),LOOKUP(U3328,Inputs!$J$6:$J$9,Inputs!$G$6:$G$9),LOOKUP(U3328,Inputs!$J$6:$J$9,Inputs!$H$6:$H$9)),Inputs!$B$12),-Inputs!$B$12),NORM.INV(RAND(),LOOKUP(U3328,Inputs!$J$6:$J$9,Inputs!$G$6:$G$9),LOOKUP(U3328,Inputs!$J$6:$J$9,Inputs!$H$6:$H$9))),0),"" )</f>
        <v/>
      </c>
      <c r="L3328" s="26">
        <f>IF($A3328&lt;=Inputs!$B$13,IF(7&lt;=Inputs!$B$8,IF(Inputs!$B$12&gt;0,MAX(MIN(NORM.INV(RAND(),LOOKUP(V3328,Inputs!$J$6:$J$9,Inputs!$G$6:$G$9),LOOKUP(V3328,Inputs!$J$6:$J$9,Inputs!$H$6:$H$9)),Inputs!$B$12),-Inputs!$B$12),NORM.INV(RAND(),LOOKUP(V3328,Inputs!$J$6:$J$9,Inputs!$G$6:$G$9),LOOKUP(V3328,Inputs!$J$6:$J$9,Inputs!$H$6:$H$9))),0),"" )</f>
        <v/>
      </c>
      <c r="M3328" s="26">
        <f>IF($A3328&lt;=Inputs!$B$13,IF(8&lt;=Inputs!$B$8,IF(Inputs!$B$12&gt;0,MAX(MIN(NORM.INV(RAND(),LOOKUP(W3328,Inputs!$J$6:$J$9,Inputs!$G$6:$G$9),LOOKUP(W3328,Inputs!$J$6:$J$9,Inputs!$H$6:$H$9)),Inputs!$B$12),-Inputs!$B$12),NORM.INV(RAND(),LOOKUP(W3328,Inputs!$J$6:$J$9,Inputs!$G$6:$G$9),LOOKUP(W3328,Inputs!$J$6:$J$9,Inputs!$H$6:$H$9))),0),"" )</f>
        <v/>
      </c>
      <c r="N3328" s="26">
        <f>IF($A3328&lt;=Inputs!$B$13,IF(9&lt;=Inputs!$B$8,IF(Inputs!$B$12&gt;0,MAX(MIN(NORM.INV(RAND(),LOOKUP(X3328,Inputs!$J$6:$J$9,Inputs!$G$6:$G$9),LOOKUP(X3328,Inputs!$J$6:$J$9,Inputs!$H$6:$H$9)),Inputs!$B$12),-Inputs!$B$12),NORM.INV(RAND(),LOOKUP(X3328,Inputs!$J$6:$J$9,Inputs!$G$6:$G$9),LOOKUP(X3328,Inputs!$J$6:$J$9,Inputs!$H$6:$H$9))),0),"" )</f>
        <v/>
      </c>
      <c r="O3328" s="26">
        <f>IF($A3328&lt;=Inputs!$B$13,IF(10&lt;=Inputs!$B$8,IF(Inputs!$B$12&gt;0,MAX(MIN(NORM.INV(RAND(),LOOKUP(Y3328,Inputs!$J$6:$J$9,Inputs!$G$6:$G$9),LOOKUP(Y3328,Inputs!$J$6:$J$9,Inputs!$H$6:$H$9)),Inputs!$B$12),-Inputs!$B$12),NORM.INV(RAND(),LOOKUP(Y3328,Inputs!$J$6:$J$9,Inputs!$G$6:$G$9),LOOKUP(Y3328,Inputs!$J$6:$J$9,Inputs!$H$6:$H$9))),0),"" )</f>
        <v/>
      </c>
      <c r="P3328" s="31">
        <f>IF($A3328&lt;=Inputs!$B$13,RAND(),"")</f>
        <v/>
      </c>
      <c r="Q3328" s="31">
        <f>IF($A3328&lt;=Inputs!$B$13,RAND(),"")</f>
        <v/>
      </c>
      <c r="R3328" s="31">
        <f>IF($A3328&lt;=Inputs!$B$13,RAND(),"")</f>
        <v/>
      </c>
      <c r="S3328" s="31">
        <f>IF($A3328&lt;=Inputs!$B$13,RAND(),"")</f>
        <v/>
      </c>
      <c r="T3328" s="31">
        <f>IF($A3328&lt;=Inputs!$B$13,RAND(),"")</f>
        <v/>
      </c>
      <c r="U3328" s="31">
        <f>IF($A3328&lt;=Inputs!$B$13,RAND(),"")</f>
        <v/>
      </c>
      <c r="V3328" s="31">
        <f>IF($A3328&lt;=Inputs!$B$13,RAND(),"")</f>
        <v/>
      </c>
      <c r="W3328" s="31">
        <f>IF($A3328&lt;=Inputs!$B$13,RAND(),"")</f>
        <v/>
      </c>
      <c r="X3328" s="31">
        <f>IF($A3328&lt;=Inputs!$B$13,RAND(),"")</f>
        <v/>
      </c>
      <c r="Y3328" s="31">
        <f>IF($A3328&lt;=Inputs!$B$13,RAND(),"")</f>
        <v/>
      </c>
    </row>
    <row r="3329">
      <c r="A3329" t="n">
        <v>3324</v>
      </c>
      <c r="B3329" s="26">
        <f>IF($A3329&lt;=Inputs!$B$13,IF(Inputs!$B$8&gt;0,SUM(F3329:O3329)/Inputs!$B$8,0),"")</f>
        <v/>
      </c>
      <c r="C3329" s="27">
        <f>IF($A3329&lt;=Inputs!$B$13,B3329/100,"")</f>
        <v/>
      </c>
      <c r="D3329" s="28">
        <f>IF($A3329&lt;=Inputs!$B$13,C3329*Inputs!$B$7,"")</f>
        <v/>
      </c>
      <c r="E3329" s="29">
        <f>IF($A3329&lt;=Inputs!$B$13,IF(D3329&gt;0,1,0),"")</f>
        <v/>
      </c>
      <c r="F3329" s="26">
        <f>IF($A3329&lt;=Inputs!$B$13,IF(1&lt;=Inputs!$B$8,IF(Inputs!$B$12&gt;0,MAX(MIN(NORM.INV(RAND(),LOOKUP(P3329,Inputs!$J$6:$J$9,Inputs!$G$6:$G$9),LOOKUP(P3329,Inputs!$J$6:$J$9,Inputs!$H$6:$H$9)),Inputs!$B$12),-Inputs!$B$12),NORM.INV(RAND(),LOOKUP(P3329,Inputs!$J$6:$J$9,Inputs!$G$6:$G$9),LOOKUP(P3329,Inputs!$J$6:$J$9,Inputs!$H$6:$H$9))),0),"" )</f>
        <v/>
      </c>
      <c r="G3329" s="26">
        <f>IF($A3329&lt;=Inputs!$B$13,IF(2&lt;=Inputs!$B$8,IF(Inputs!$B$12&gt;0,MAX(MIN(NORM.INV(RAND(),LOOKUP(Q3329,Inputs!$J$6:$J$9,Inputs!$G$6:$G$9),LOOKUP(Q3329,Inputs!$J$6:$J$9,Inputs!$H$6:$H$9)),Inputs!$B$12),-Inputs!$B$12),NORM.INV(RAND(),LOOKUP(Q3329,Inputs!$J$6:$J$9,Inputs!$G$6:$G$9),LOOKUP(Q3329,Inputs!$J$6:$J$9,Inputs!$H$6:$H$9))),0),"" )</f>
        <v/>
      </c>
      <c r="H3329" s="26">
        <f>IF($A3329&lt;=Inputs!$B$13,IF(3&lt;=Inputs!$B$8,IF(Inputs!$B$12&gt;0,MAX(MIN(NORM.INV(RAND(),LOOKUP(R3329,Inputs!$J$6:$J$9,Inputs!$G$6:$G$9),LOOKUP(R3329,Inputs!$J$6:$J$9,Inputs!$H$6:$H$9)),Inputs!$B$12),-Inputs!$B$12),NORM.INV(RAND(),LOOKUP(R3329,Inputs!$J$6:$J$9,Inputs!$G$6:$G$9),LOOKUP(R3329,Inputs!$J$6:$J$9,Inputs!$H$6:$H$9))),0),"" )</f>
        <v/>
      </c>
      <c r="I3329" s="26">
        <f>IF($A3329&lt;=Inputs!$B$13,IF(4&lt;=Inputs!$B$8,IF(Inputs!$B$12&gt;0,MAX(MIN(NORM.INV(RAND(),LOOKUP(S3329,Inputs!$J$6:$J$9,Inputs!$G$6:$G$9),LOOKUP(S3329,Inputs!$J$6:$J$9,Inputs!$H$6:$H$9)),Inputs!$B$12),-Inputs!$B$12),NORM.INV(RAND(),LOOKUP(S3329,Inputs!$J$6:$J$9,Inputs!$G$6:$G$9),LOOKUP(S3329,Inputs!$J$6:$J$9,Inputs!$H$6:$H$9))),0),"" )</f>
        <v/>
      </c>
      <c r="J3329" s="26">
        <f>IF($A3329&lt;=Inputs!$B$13,IF(5&lt;=Inputs!$B$8,IF(Inputs!$B$12&gt;0,MAX(MIN(NORM.INV(RAND(),LOOKUP(T3329,Inputs!$J$6:$J$9,Inputs!$G$6:$G$9),LOOKUP(T3329,Inputs!$J$6:$J$9,Inputs!$H$6:$H$9)),Inputs!$B$12),-Inputs!$B$12),NORM.INV(RAND(),LOOKUP(T3329,Inputs!$J$6:$J$9,Inputs!$G$6:$G$9),LOOKUP(T3329,Inputs!$J$6:$J$9,Inputs!$H$6:$H$9))),0),"" )</f>
        <v/>
      </c>
      <c r="K3329" s="26">
        <f>IF($A3329&lt;=Inputs!$B$13,IF(6&lt;=Inputs!$B$8,IF(Inputs!$B$12&gt;0,MAX(MIN(NORM.INV(RAND(),LOOKUP(U3329,Inputs!$J$6:$J$9,Inputs!$G$6:$G$9),LOOKUP(U3329,Inputs!$J$6:$J$9,Inputs!$H$6:$H$9)),Inputs!$B$12),-Inputs!$B$12),NORM.INV(RAND(),LOOKUP(U3329,Inputs!$J$6:$J$9,Inputs!$G$6:$G$9),LOOKUP(U3329,Inputs!$J$6:$J$9,Inputs!$H$6:$H$9))),0),"" )</f>
        <v/>
      </c>
      <c r="L3329" s="26">
        <f>IF($A3329&lt;=Inputs!$B$13,IF(7&lt;=Inputs!$B$8,IF(Inputs!$B$12&gt;0,MAX(MIN(NORM.INV(RAND(),LOOKUP(V3329,Inputs!$J$6:$J$9,Inputs!$G$6:$G$9),LOOKUP(V3329,Inputs!$J$6:$J$9,Inputs!$H$6:$H$9)),Inputs!$B$12),-Inputs!$B$12),NORM.INV(RAND(),LOOKUP(V3329,Inputs!$J$6:$J$9,Inputs!$G$6:$G$9),LOOKUP(V3329,Inputs!$J$6:$J$9,Inputs!$H$6:$H$9))),0),"" )</f>
        <v/>
      </c>
      <c r="M3329" s="26">
        <f>IF($A3329&lt;=Inputs!$B$13,IF(8&lt;=Inputs!$B$8,IF(Inputs!$B$12&gt;0,MAX(MIN(NORM.INV(RAND(),LOOKUP(W3329,Inputs!$J$6:$J$9,Inputs!$G$6:$G$9),LOOKUP(W3329,Inputs!$J$6:$J$9,Inputs!$H$6:$H$9)),Inputs!$B$12),-Inputs!$B$12),NORM.INV(RAND(),LOOKUP(W3329,Inputs!$J$6:$J$9,Inputs!$G$6:$G$9),LOOKUP(W3329,Inputs!$J$6:$J$9,Inputs!$H$6:$H$9))),0),"" )</f>
        <v/>
      </c>
      <c r="N3329" s="26">
        <f>IF($A3329&lt;=Inputs!$B$13,IF(9&lt;=Inputs!$B$8,IF(Inputs!$B$12&gt;0,MAX(MIN(NORM.INV(RAND(),LOOKUP(X3329,Inputs!$J$6:$J$9,Inputs!$G$6:$G$9),LOOKUP(X3329,Inputs!$J$6:$J$9,Inputs!$H$6:$H$9)),Inputs!$B$12),-Inputs!$B$12),NORM.INV(RAND(),LOOKUP(X3329,Inputs!$J$6:$J$9,Inputs!$G$6:$G$9),LOOKUP(X3329,Inputs!$J$6:$J$9,Inputs!$H$6:$H$9))),0),"" )</f>
        <v/>
      </c>
      <c r="O3329" s="26">
        <f>IF($A3329&lt;=Inputs!$B$13,IF(10&lt;=Inputs!$B$8,IF(Inputs!$B$12&gt;0,MAX(MIN(NORM.INV(RAND(),LOOKUP(Y3329,Inputs!$J$6:$J$9,Inputs!$G$6:$G$9),LOOKUP(Y3329,Inputs!$J$6:$J$9,Inputs!$H$6:$H$9)),Inputs!$B$12),-Inputs!$B$12),NORM.INV(RAND(),LOOKUP(Y3329,Inputs!$J$6:$J$9,Inputs!$G$6:$G$9),LOOKUP(Y3329,Inputs!$J$6:$J$9,Inputs!$H$6:$H$9))),0),"" )</f>
        <v/>
      </c>
      <c r="P3329" s="31">
        <f>IF($A3329&lt;=Inputs!$B$13,RAND(),"")</f>
        <v/>
      </c>
      <c r="Q3329" s="31">
        <f>IF($A3329&lt;=Inputs!$B$13,RAND(),"")</f>
        <v/>
      </c>
      <c r="R3329" s="31">
        <f>IF($A3329&lt;=Inputs!$B$13,RAND(),"")</f>
        <v/>
      </c>
      <c r="S3329" s="31">
        <f>IF($A3329&lt;=Inputs!$B$13,RAND(),"")</f>
        <v/>
      </c>
      <c r="T3329" s="31">
        <f>IF($A3329&lt;=Inputs!$B$13,RAND(),"")</f>
        <v/>
      </c>
      <c r="U3329" s="31">
        <f>IF($A3329&lt;=Inputs!$B$13,RAND(),"")</f>
        <v/>
      </c>
      <c r="V3329" s="31">
        <f>IF($A3329&lt;=Inputs!$B$13,RAND(),"")</f>
        <v/>
      </c>
      <c r="W3329" s="31">
        <f>IF($A3329&lt;=Inputs!$B$13,RAND(),"")</f>
        <v/>
      </c>
      <c r="X3329" s="31">
        <f>IF($A3329&lt;=Inputs!$B$13,RAND(),"")</f>
        <v/>
      </c>
      <c r="Y3329" s="31">
        <f>IF($A3329&lt;=Inputs!$B$13,RAND(),"")</f>
        <v/>
      </c>
    </row>
    <row r="3330">
      <c r="A3330" t="n">
        <v>3325</v>
      </c>
      <c r="B3330" s="26">
        <f>IF($A3330&lt;=Inputs!$B$13,IF(Inputs!$B$8&gt;0,SUM(F3330:O3330)/Inputs!$B$8,0),"")</f>
        <v/>
      </c>
      <c r="C3330" s="27">
        <f>IF($A3330&lt;=Inputs!$B$13,B3330/100,"")</f>
        <v/>
      </c>
      <c r="D3330" s="28">
        <f>IF($A3330&lt;=Inputs!$B$13,C3330*Inputs!$B$7,"")</f>
        <v/>
      </c>
      <c r="E3330" s="29">
        <f>IF($A3330&lt;=Inputs!$B$13,IF(D3330&gt;0,1,0),"")</f>
        <v/>
      </c>
      <c r="F3330" s="26">
        <f>IF($A3330&lt;=Inputs!$B$13,IF(1&lt;=Inputs!$B$8,IF(Inputs!$B$12&gt;0,MAX(MIN(NORM.INV(RAND(),LOOKUP(P3330,Inputs!$J$6:$J$9,Inputs!$G$6:$G$9),LOOKUP(P3330,Inputs!$J$6:$J$9,Inputs!$H$6:$H$9)),Inputs!$B$12),-Inputs!$B$12),NORM.INV(RAND(),LOOKUP(P3330,Inputs!$J$6:$J$9,Inputs!$G$6:$G$9),LOOKUP(P3330,Inputs!$J$6:$J$9,Inputs!$H$6:$H$9))),0),"" )</f>
        <v/>
      </c>
      <c r="G3330" s="26">
        <f>IF($A3330&lt;=Inputs!$B$13,IF(2&lt;=Inputs!$B$8,IF(Inputs!$B$12&gt;0,MAX(MIN(NORM.INV(RAND(),LOOKUP(Q3330,Inputs!$J$6:$J$9,Inputs!$G$6:$G$9),LOOKUP(Q3330,Inputs!$J$6:$J$9,Inputs!$H$6:$H$9)),Inputs!$B$12),-Inputs!$B$12),NORM.INV(RAND(),LOOKUP(Q3330,Inputs!$J$6:$J$9,Inputs!$G$6:$G$9),LOOKUP(Q3330,Inputs!$J$6:$J$9,Inputs!$H$6:$H$9))),0),"" )</f>
        <v/>
      </c>
      <c r="H3330" s="26">
        <f>IF($A3330&lt;=Inputs!$B$13,IF(3&lt;=Inputs!$B$8,IF(Inputs!$B$12&gt;0,MAX(MIN(NORM.INV(RAND(),LOOKUP(R3330,Inputs!$J$6:$J$9,Inputs!$G$6:$G$9),LOOKUP(R3330,Inputs!$J$6:$J$9,Inputs!$H$6:$H$9)),Inputs!$B$12),-Inputs!$B$12),NORM.INV(RAND(),LOOKUP(R3330,Inputs!$J$6:$J$9,Inputs!$G$6:$G$9),LOOKUP(R3330,Inputs!$J$6:$J$9,Inputs!$H$6:$H$9))),0),"" )</f>
        <v/>
      </c>
      <c r="I3330" s="26">
        <f>IF($A3330&lt;=Inputs!$B$13,IF(4&lt;=Inputs!$B$8,IF(Inputs!$B$12&gt;0,MAX(MIN(NORM.INV(RAND(),LOOKUP(S3330,Inputs!$J$6:$J$9,Inputs!$G$6:$G$9),LOOKUP(S3330,Inputs!$J$6:$J$9,Inputs!$H$6:$H$9)),Inputs!$B$12),-Inputs!$B$12),NORM.INV(RAND(),LOOKUP(S3330,Inputs!$J$6:$J$9,Inputs!$G$6:$G$9),LOOKUP(S3330,Inputs!$J$6:$J$9,Inputs!$H$6:$H$9))),0),"" )</f>
        <v/>
      </c>
      <c r="J3330" s="26">
        <f>IF($A3330&lt;=Inputs!$B$13,IF(5&lt;=Inputs!$B$8,IF(Inputs!$B$12&gt;0,MAX(MIN(NORM.INV(RAND(),LOOKUP(T3330,Inputs!$J$6:$J$9,Inputs!$G$6:$G$9),LOOKUP(T3330,Inputs!$J$6:$J$9,Inputs!$H$6:$H$9)),Inputs!$B$12),-Inputs!$B$12),NORM.INV(RAND(),LOOKUP(T3330,Inputs!$J$6:$J$9,Inputs!$G$6:$G$9),LOOKUP(T3330,Inputs!$J$6:$J$9,Inputs!$H$6:$H$9))),0),"" )</f>
        <v/>
      </c>
      <c r="K3330" s="26">
        <f>IF($A3330&lt;=Inputs!$B$13,IF(6&lt;=Inputs!$B$8,IF(Inputs!$B$12&gt;0,MAX(MIN(NORM.INV(RAND(),LOOKUP(U3330,Inputs!$J$6:$J$9,Inputs!$G$6:$G$9),LOOKUP(U3330,Inputs!$J$6:$J$9,Inputs!$H$6:$H$9)),Inputs!$B$12),-Inputs!$B$12),NORM.INV(RAND(),LOOKUP(U3330,Inputs!$J$6:$J$9,Inputs!$G$6:$G$9),LOOKUP(U3330,Inputs!$J$6:$J$9,Inputs!$H$6:$H$9))),0),"" )</f>
        <v/>
      </c>
      <c r="L3330" s="26">
        <f>IF($A3330&lt;=Inputs!$B$13,IF(7&lt;=Inputs!$B$8,IF(Inputs!$B$12&gt;0,MAX(MIN(NORM.INV(RAND(),LOOKUP(V3330,Inputs!$J$6:$J$9,Inputs!$G$6:$G$9),LOOKUP(V3330,Inputs!$J$6:$J$9,Inputs!$H$6:$H$9)),Inputs!$B$12),-Inputs!$B$12),NORM.INV(RAND(),LOOKUP(V3330,Inputs!$J$6:$J$9,Inputs!$G$6:$G$9),LOOKUP(V3330,Inputs!$J$6:$J$9,Inputs!$H$6:$H$9))),0),"" )</f>
        <v/>
      </c>
      <c r="M3330" s="26">
        <f>IF($A3330&lt;=Inputs!$B$13,IF(8&lt;=Inputs!$B$8,IF(Inputs!$B$12&gt;0,MAX(MIN(NORM.INV(RAND(),LOOKUP(W3330,Inputs!$J$6:$J$9,Inputs!$G$6:$G$9),LOOKUP(W3330,Inputs!$J$6:$J$9,Inputs!$H$6:$H$9)),Inputs!$B$12),-Inputs!$B$12),NORM.INV(RAND(),LOOKUP(W3330,Inputs!$J$6:$J$9,Inputs!$G$6:$G$9),LOOKUP(W3330,Inputs!$J$6:$J$9,Inputs!$H$6:$H$9))),0),"" )</f>
        <v/>
      </c>
      <c r="N3330" s="26">
        <f>IF($A3330&lt;=Inputs!$B$13,IF(9&lt;=Inputs!$B$8,IF(Inputs!$B$12&gt;0,MAX(MIN(NORM.INV(RAND(),LOOKUP(X3330,Inputs!$J$6:$J$9,Inputs!$G$6:$G$9),LOOKUP(X3330,Inputs!$J$6:$J$9,Inputs!$H$6:$H$9)),Inputs!$B$12),-Inputs!$B$12),NORM.INV(RAND(),LOOKUP(X3330,Inputs!$J$6:$J$9,Inputs!$G$6:$G$9),LOOKUP(X3330,Inputs!$J$6:$J$9,Inputs!$H$6:$H$9))),0),"" )</f>
        <v/>
      </c>
      <c r="O3330" s="26">
        <f>IF($A3330&lt;=Inputs!$B$13,IF(10&lt;=Inputs!$B$8,IF(Inputs!$B$12&gt;0,MAX(MIN(NORM.INV(RAND(),LOOKUP(Y3330,Inputs!$J$6:$J$9,Inputs!$G$6:$G$9),LOOKUP(Y3330,Inputs!$J$6:$J$9,Inputs!$H$6:$H$9)),Inputs!$B$12),-Inputs!$B$12),NORM.INV(RAND(),LOOKUP(Y3330,Inputs!$J$6:$J$9,Inputs!$G$6:$G$9),LOOKUP(Y3330,Inputs!$J$6:$J$9,Inputs!$H$6:$H$9))),0),"" )</f>
        <v/>
      </c>
      <c r="P3330" s="31">
        <f>IF($A3330&lt;=Inputs!$B$13,RAND(),"")</f>
        <v/>
      </c>
      <c r="Q3330" s="31">
        <f>IF($A3330&lt;=Inputs!$B$13,RAND(),"")</f>
        <v/>
      </c>
      <c r="R3330" s="31">
        <f>IF($A3330&lt;=Inputs!$B$13,RAND(),"")</f>
        <v/>
      </c>
      <c r="S3330" s="31">
        <f>IF($A3330&lt;=Inputs!$B$13,RAND(),"")</f>
        <v/>
      </c>
      <c r="T3330" s="31">
        <f>IF($A3330&lt;=Inputs!$B$13,RAND(),"")</f>
        <v/>
      </c>
      <c r="U3330" s="31">
        <f>IF($A3330&lt;=Inputs!$B$13,RAND(),"")</f>
        <v/>
      </c>
      <c r="V3330" s="31">
        <f>IF($A3330&lt;=Inputs!$B$13,RAND(),"")</f>
        <v/>
      </c>
      <c r="W3330" s="31">
        <f>IF($A3330&lt;=Inputs!$B$13,RAND(),"")</f>
        <v/>
      </c>
      <c r="X3330" s="31">
        <f>IF($A3330&lt;=Inputs!$B$13,RAND(),"")</f>
        <v/>
      </c>
      <c r="Y3330" s="31">
        <f>IF($A3330&lt;=Inputs!$B$13,RAND(),"")</f>
        <v/>
      </c>
    </row>
    <row r="3331">
      <c r="A3331" t="n">
        <v>3326</v>
      </c>
      <c r="B3331" s="26">
        <f>IF($A3331&lt;=Inputs!$B$13,IF(Inputs!$B$8&gt;0,SUM(F3331:O3331)/Inputs!$B$8,0),"")</f>
        <v/>
      </c>
      <c r="C3331" s="27">
        <f>IF($A3331&lt;=Inputs!$B$13,B3331/100,"")</f>
        <v/>
      </c>
      <c r="D3331" s="28">
        <f>IF($A3331&lt;=Inputs!$B$13,C3331*Inputs!$B$7,"")</f>
        <v/>
      </c>
      <c r="E3331" s="29">
        <f>IF($A3331&lt;=Inputs!$B$13,IF(D3331&gt;0,1,0),"")</f>
        <v/>
      </c>
      <c r="F3331" s="26">
        <f>IF($A3331&lt;=Inputs!$B$13,IF(1&lt;=Inputs!$B$8,IF(Inputs!$B$12&gt;0,MAX(MIN(NORM.INV(RAND(),LOOKUP(P3331,Inputs!$J$6:$J$9,Inputs!$G$6:$G$9),LOOKUP(P3331,Inputs!$J$6:$J$9,Inputs!$H$6:$H$9)),Inputs!$B$12),-Inputs!$B$12),NORM.INV(RAND(),LOOKUP(P3331,Inputs!$J$6:$J$9,Inputs!$G$6:$G$9),LOOKUP(P3331,Inputs!$J$6:$J$9,Inputs!$H$6:$H$9))),0),"" )</f>
        <v/>
      </c>
      <c r="G3331" s="26">
        <f>IF($A3331&lt;=Inputs!$B$13,IF(2&lt;=Inputs!$B$8,IF(Inputs!$B$12&gt;0,MAX(MIN(NORM.INV(RAND(),LOOKUP(Q3331,Inputs!$J$6:$J$9,Inputs!$G$6:$G$9),LOOKUP(Q3331,Inputs!$J$6:$J$9,Inputs!$H$6:$H$9)),Inputs!$B$12),-Inputs!$B$12),NORM.INV(RAND(),LOOKUP(Q3331,Inputs!$J$6:$J$9,Inputs!$G$6:$G$9),LOOKUP(Q3331,Inputs!$J$6:$J$9,Inputs!$H$6:$H$9))),0),"" )</f>
        <v/>
      </c>
      <c r="H3331" s="26">
        <f>IF($A3331&lt;=Inputs!$B$13,IF(3&lt;=Inputs!$B$8,IF(Inputs!$B$12&gt;0,MAX(MIN(NORM.INV(RAND(),LOOKUP(R3331,Inputs!$J$6:$J$9,Inputs!$G$6:$G$9),LOOKUP(R3331,Inputs!$J$6:$J$9,Inputs!$H$6:$H$9)),Inputs!$B$12),-Inputs!$B$12),NORM.INV(RAND(),LOOKUP(R3331,Inputs!$J$6:$J$9,Inputs!$G$6:$G$9),LOOKUP(R3331,Inputs!$J$6:$J$9,Inputs!$H$6:$H$9))),0),"" )</f>
        <v/>
      </c>
      <c r="I3331" s="26">
        <f>IF($A3331&lt;=Inputs!$B$13,IF(4&lt;=Inputs!$B$8,IF(Inputs!$B$12&gt;0,MAX(MIN(NORM.INV(RAND(),LOOKUP(S3331,Inputs!$J$6:$J$9,Inputs!$G$6:$G$9),LOOKUP(S3331,Inputs!$J$6:$J$9,Inputs!$H$6:$H$9)),Inputs!$B$12),-Inputs!$B$12),NORM.INV(RAND(),LOOKUP(S3331,Inputs!$J$6:$J$9,Inputs!$G$6:$G$9),LOOKUP(S3331,Inputs!$J$6:$J$9,Inputs!$H$6:$H$9))),0),"" )</f>
        <v/>
      </c>
      <c r="J3331" s="26">
        <f>IF($A3331&lt;=Inputs!$B$13,IF(5&lt;=Inputs!$B$8,IF(Inputs!$B$12&gt;0,MAX(MIN(NORM.INV(RAND(),LOOKUP(T3331,Inputs!$J$6:$J$9,Inputs!$G$6:$G$9),LOOKUP(T3331,Inputs!$J$6:$J$9,Inputs!$H$6:$H$9)),Inputs!$B$12),-Inputs!$B$12),NORM.INV(RAND(),LOOKUP(T3331,Inputs!$J$6:$J$9,Inputs!$G$6:$G$9),LOOKUP(T3331,Inputs!$J$6:$J$9,Inputs!$H$6:$H$9))),0),"" )</f>
        <v/>
      </c>
      <c r="K3331" s="26">
        <f>IF($A3331&lt;=Inputs!$B$13,IF(6&lt;=Inputs!$B$8,IF(Inputs!$B$12&gt;0,MAX(MIN(NORM.INV(RAND(),LOOKUP(U3331,Inputs!$J$6:$J$9,Inputs!$G$6:$G$9),LOOKUP(U3331,Inputs!$J$6:$J$9,Inputs!$H$6:$H$9)),Inputs!$B$12),-Inputs!$B$12),NORM.INV(RAND(),LOOKUP(U3331,Inputs!$J$6:$J$9,Inputs!$G$6:$G$9),LOOKUP(U3331,Inputs!$J$6:$J$9,Inputs!$H$6:$H$9))),0),"" )</f>
        <v/>
      </c>
      <c r="L3331" s="26">
        <f>IF($A3331&lt;=Inputs!$B$13,IF(7&lt;=Inputs!$B$8,IF(Inputs!$B$12&gt;0,MAX(MIN(NORM.INV(RAND(),LOOKUP(V3331,Inputs!$J$6:$J$9,Inputs!$G$6:$G$9),LOOKUP(V3331,Inputs!$J$6:$J$9,Inputs!$H$6:$H$9)),Inputs!$B$12),-Inputs!$B$12),NORM.INV(RAND(),LOOKUP(V3331,Inputs!$J$6:$J$9,Inputs!$G$6:$G$9),LOOKUP(V3331,Inputs!$J$6:$J$9,Inputs!$H$6:$H$9))),0),"" )</f>
        <v/>
      </c>
      <c r="M3331" s="26">
        <f>IF($A3331&lt;=Inputs!$B$13,IF(8&lt;=Inputs!$B$8,IF(Inputs!$B$12&gt;0,MAX(MIN(NORM.INV(RAND(),LOOKUP(W3331,Inputs!$J$6:$J$9,Inputs!$G$6:$G$9),LOOKUP(W3331,Inputs!$J$6:$J$9,Inputs!$H$6:$H$9)),Inputs!$B$12),-Inputs!$B$12),NORM.INV(RAND(),LOOKUP(W3331,Inputs!$J$6:$J$9,Inputs!$G$6:$G$9),LOOKUP(W3331,Inputs!$J$6:$J$9,Inputs!$H$6:$H$9))),0),"" )</f>
        <v/>
      </c>
      <c r="N3331" s="26">
        <f>IF($A3331&lt;=Inputs!$B$13,IF(9&lt;=Inputs!$B$8,IF(Inputs!$B$12&gt;0,MAX(MIN(NORM.INV(RAND(),LOOKUP(X3331,Inputs!$J$6:$J$9,Inputs!$G$6:$G$9),LOOKUP(X3331,Inputs!$J$6:$J$9,Inputs!$H$6:$H$9)),Inputs!$B$12),-Inputs!$B$12),NORM.INV(RAND(),LOOKUP(X3331,Inputs!$J$6:$J$9,Inputs!$G$6:$G$9),LOOKUP(X3331,Inputs!$J$6:$J$9,Inputs!$H$6:$H$9))),0),"" )</f>
        <v/>
      </c>
      <c r="O3331" s="26">
        <f>IF($A3331&lt;=Inputs!$B$13,IF(10&lt;=Inputs!$B$8,IF(Inputs!$B$12&gt;0,MAX(MIN(NORM.INV(RAND(),LOOKUP(Y3331,Inputs!$J$6:$J$9,Inputs!$G$6:$G$9),LOOKUP(Y3331,Inputs!$J$6:$J$9,Inputs!$H$6:$H$9)),Inputs!$B$12),-Inputs!$B$12),NORM.INV(RAND(),LOOKUP(Y3331,Inputs!$J$6:$J$9,Inputs!$G$6:$G$9),LOOKUP(Y3331,Inputs!$J$6:$J$9,Inputs!$H$6:$H$9))),0),"" )</f>
        <v/>
      </c>
      <c r="P3331" s="31">
        <f>IF($A3331&lt;=Inputs!$B$13,RAND(),"")</f>
        <v/>
      </c>
      <c r="Q3331" s="31">
        <f>IF($A3331&lt;=Inputs!$B$13,RAND(),"")</f>
        <v/>
      </c>
      <c r="R3331" s="31">
        <f>IF($A3331&lt;=Inputs!$B$13,RAND(),"")</f>
        <v/>
      </c>
      <c r="S3331" s="31">
        <f>IF($A3331&lt;=Inputs!$B$13,RAND(),"")</f>
        <v/>
      </c>
      <c r="T3331" s="31">
        <f>IF($A3331&lt;=Inputs!$B$13,RAND(),"")</f>
        <v/>
      </c>
      <c r="U3331" s="31">
        <f>IF($A3331&lt;=Inputs!$B$13,RAND(),"")</f>
        <v/>
      </c>
      <c r="V3331" s="31">
        <f>IF($A3331&lt;=Inputs!$B$13,RAND(),"")</f>
        <v/>
      </c>
      <c r="W3331" s="31">
        <f>IF($A3331&lt;=Inputs!$B$13,RAND(),"")</f>
        <v/>
      </c>
      <c r="X3331" s="31">
        <f>IF($A3331&lt;=Inputs!$B$13,RAND(),"")</f>
        <v/>
      </c>
      <c r="Y3331" s="31">
        <f>IF($A3331&lt;=Inputs!$B$13,RAND(),"")</f>
        <v/>
      </c>
    </row>
    <row r="3332">
      <c r="A3332" t="n">
        <v>3327</v>
      </c>
      <c r="B3332" s="26">
        <f>IF($A3332&lt;=Inputs!$B$13,IF(Inputs!$B$8&gt;0,SUM(F3332:O3332)/Inputs!$B$8,0),"")</f>
        <v/>
      </c>
      <c r="C3332" s="27">
        <f>IF($A3332&lt;=Inputs!$B$13,B3332/100,"")</f>
        <v/>
      </c>
      <c r="D3332" s="28">
        <f>IF($A3332&lt;=Inputs!$B$13,C3332*Inputs!$B$7,"")</f>
        <v/>
      </c>
      <c r="E3332" s="29">
        <f>IF($A3332&lt;=Inputs!$B$13,IF(D3332&gt;0,1,0),"")</f>
        <v/>
      </c>
      <c r="F3332" s="26">
        <f>IF($A3332&lt;=Inputs!$B$13,IF(1&lt;=Inputs!$B$8,IF(Inputs!$B$12&gt;0,MAX(MIN(NORM.INV(RAND(),LOOKUP(P3332,Inputs!$J$6:$J$9,Inputs!$G$6:$G$9),LOOKUP(P3332,Inputs!$J$6:$J$9,Inputs!$H$6:$H$9)),Inputs!$B$12),-Inputs!$B$12),NORM.INV(RAND(),LOOKUP(P3332,Inputs!$J$6:$J$9,Inputs!$G$6:$G$9),LOOKUP(P3332,Inputs!$J$6:$J$9,Inputs!$H$6:$H$9))),0),"" )</f>
        <v/>
      </c>
      <c r="G3332" s="26">
        <f>IF($A3332&lt;=Inputs!$B$13,IF(2&lt;=Inputs!$B$8,IF(Inputs!$B$12&gt;0,MAX(MIN(NORM.INV(RAND(),LOOKUP(Q3332,Inputs!$J$6:$J$9,Inputs!$G$6:$G$9),LOOKUP(Q3332,Inputs!$J$6:$J$9,Inputs!$H$6:$H$9)),Inputs!$B$12),-Inputs!$B$12),NORM.INV(RAND(),LOOKUP(Q3332,Inputs!$J$6:$J$9,Inputs!$G$6:$G$9),LOOKUP(Q3332,Inputs!$J$6:$J$9,Inputs!$H$6:$H$9))),0),"" )</f>
        <v/>
      </c>
      <c r="H3332" s="26">
        <f>IF($A3332&lt;=Inputs!$B$13,IF(3&lt;=Inputs!$B$8,IF(Inputs!$B$12&gt;0,MAX(MIN(NORM.INV(RAND(),LOOKUP(R3332,Inputs!$J$6:$J$9,Inputs!$G$6:$G$9),LOOKUP(R3332,Inputs!$J$6:$J$9,Inputs!$H$6:$H$9)),Inputs!$B$12),-Inputs!$B$12),NORM.INV(RAND(),LOOKUP(R3332,Inputs!$J$6:$J$9,Inputs!$G$6:$G$9),LOOKUP(R3332,Inputs!$J$6:$J$9,Inputs!$H$6:$H$9))),0),"" )</f>
        <v/>
      </c>
      <c r="I3332" s="26">
        <f>IF($A3332&lt;=Inputs!$B$13,IF(4&lt;=Inputs!$B$8,IF(Inputs!$B$12&gt;0,MAX(MIN(NORM.INV(RAND(),LOOKUP(S3332,Inputs!$J$6:$J$9,Inputs!$G$6:$G$9),LOOKUP(S3332,Inputs!$J$6:$J$9,Inputs!$H$6:$H$9)),Inputs!$B$12),-Inputs!$B$12),NORM.INV(RAND(),LOOKUP(S3332,Inputs!$J$6:$J$9,Inputs!$G$6:$G$9),LOOKUP(S3332,Inputs!$J$6:$J$9,Inputs!$H$6:$H$9))),0),"" )</f>
        <v/>
      </c>
      <c r="J3332" s="26">
        <f>IF($A3332&lt;=Inputs!$B$13,IF(5&lt;=Inputs!$B$8,IF(Inputs!$B$12&gt;0,MAX(MIN(NORM.INV(RAND(),LOOKUP(T3332,Inputs!$J$6:$J$9,Inputs!$G$6:$G$9),LOOKUP(T3332,Inputs!$J$6:$J$9,Inputs!$H$6:$H$9)),Inputs!$B$12),-Inputs!$B$12),NORM.INV(RAND(),LOOKUP(T3332,Inputs!$J$6:$J$9,Inputs!$G$6:$G$9),LOOKUP(T3332,Inputs!$J$6:$J$9,Inputs!$H$6:$H$9))),0),"" )</f>
        <v/>
      </c>
      <c r="K3332" s="26">
        <f>IF($A3332&lt;=Inputs!$B$13,IF(6&lt;=Inputs!$B$8,IF(Inputs!$B$12&gt;0,MAX(MIN(NORM.INV(RAND(),LOOKUP(U3332,Inputs!$J$6:$J$9,Inputs!$G$6:$G$9),LOOKUP(U3332,Inputs!$J$6:$J$9,Inputs!$H$6:$H$9)),Inputs!$B$12),-Inputs!$B$12),NORM.INV(RAND(),LOOKUP(U3332,Inputs!$J$6:$J$9,Inputs!$G$6:$G$9),LOOKUP(U3332,Inputs!$J$6:$J$9,Inputs!$H$6:$H$9))),0),"" )</f>
        <v/>
      </c>
      <c r="L3332" s="26">
        <f>IF($A3332&lt;=Inputs!$B$13,IF(7&lt;=Inputs!$B$8,IF(Inputs!$B$12&gt;0,MAX(MIN(NORM.INV(RAND(),LOOKUP(V3332,Inputs!$J$6:$J$9,Inputs!$G$6:$G$9),LOOKUP(V3332,Inputs!$J$6:$J$9,Inputs!$H$6:$H$9)),Inputs!$B$12),-Inputs!$B$12),NORM.INV(RAND(),LOOKUP(V3332,Inputs!$J$6:$J$9,Inputs!$G$6:$G$9),LOOKUP(V3332,Inputs!$J$6:$J$9,Inputs!$H$6:$H$9))),0),"" )</f>
        <v/>
      </c>
      <c r="M3332" s="26">
        <f>IF($A3332&lt;=Inputs!$B$13,IF(8&lt;=Inputs!$B$8,IF(Inputs!$B$12&gt;0,MAX(MIN(NORM.INV(RAND(),LOOKUP(W3332,Inputs!$J$6:$J$9,Inputs!$G$6:$G$9),LOOKUP(W3332,Inputs!$J$6:$J$9,Inputs!$H$6:$H$9)),Inputs!$B$12),-Inputs!$B$12),NORM.INV(RAND(),LOOKUP(W3332,Inputs!$J$6:$J$9,Inputs!$G$6:$G$9),LOOKUP(W3332,Inputs!$J$6:$J$9,Inputs!$H$6:$H$9))),0),"" )</f>
        <v/>
      </c>
      <c r="N3332" s="26">
        <f>IF($A3332&lt;=Inputs!$B$13,IF(9&lt;=Inputs!$B$8,IF(Inputs!$B$12&gt;0,MAX(MIN(NORM.INV(RAND(),LOOKUP(X3332,Inputs!$J$6:$J$9,Inputs!$G$6:$G$9),LOOKUP(X3332,Inputs!$J$6:$J$9,Inputs!$H$6:$H$9)),Inputs!$B$12),-Inputs!$B$12),NORM.INV(RAND(),LOOKUP(X3332,Inputs!$J$6:$J$9,Inputs!$G$6:$G$9),LOOKUP(X3332,Inputs!$J$6:$J$9,Inputs!$H$6:$H$9))),0),"" )</f>
        <v/>
      </c>
      <c r="O3332" s="26">
        <f>IF($A3332&lt;=Inputs!$B$13,IF(10&lt;=Inputs!$B$8,IF(Inputs!$B$12&gt;0,MAX(MIN(NORM.INV(RAND(),LOOKUP(Y3332,Inputs!$J$6:$J$9,Inputs!$G$6:$G$9),LOOKUP(Y3332,Inputs!$J$6:$J$9,Inputs!$H$6:$H$9)),Inputs!$B$12),-Inputs!$B$12),NORM.INV(RAND(),LOOKUP(Y3332,Inputs!$J$6:$J$9,Inputs!$G$6:$G$9),LOOKUP(Y3332,Inputs!$J$6:$J$9,Inputs!$H$6:$H$9))),0),"" )</f>
        <v/>
      </c>
      <c r="P3332" s="31">
        <f>IF($A3332&lt;=Inputs!$B$13,RAND(),"")</f>
        <v/>
      </c>
      <c r="Q3332" s="31">
        <f>IF($A3332&lt;=Inputs!$B$13,RAND(),"")</f>
        <v/>
      </c>
      <c r="R3332" s="31">
        <f>IF($A3332&lt;=Inputs!$B$13,RAND(),"")</f>
        <v/>
      </c>
      <c r="S3332" s="31">
        <f>IF($A3332&lt;=Inputs!$B$13,RAND(),"")</f>
        <v/>
      </c>
      <c r="T3332" s="31">
        <f>IF($A3332&lt;=Inputs!$B$13,RAND(),"")</f>
        <v/>
      </c>
      <c r="U3332" s="31">
        <f>IF($A3332&lt;=Inputs!$B$13,RAND(),"")</f>
        <v/>
      </c>
      <c r="V3332" s="31">
        <f>IF($A3332&lt;=Inputs!$B$13,RAND(),"")</f>
        <v/>
      </c>
      <c r="W3332" s="31">
        <f>IF($A3332&lt;=Inputs!$B$13,RAND(),"")</f>
        <v/>
      </c>
      <c r="X3332" s="31">
        <f>IF($A3332&lt;=Inputs!$B$13,RAND(),"")</f>
        <v/>
      </c>
      <c r="Y3332" s="31">
        <f>IF($A3332&lt;=Inputs!$B$13,RAND(),"")</f>
        <v/>
      </c>
    </row>
    <row r="3333">
      <c r="A3333" t="n">
        <v>3328</v>
      </c>
      <c r="B3333" s="26">
        <f>IF($A3333&lt;=Inputs!$B$13,IF(Inputs!$B$8&gt;0,SUM(F3333:O3333)/Inputs!$B$8,0),"")</f>
        <v/>
      </c>
      <c r="C3333" s="27">
        <f>IF($A3333&lt;=Inputs!$B$13,B3333/100,"")</f>
        <v/>
      </c>
      <c r="D3333" s="28">
        <f>IF($A3333&lt;=Inputs!$B$13,C3333*Inputs!$B$7,"")</f>
        <v/>
      </c>
      <c r="E3333" s="29">
        <f>IF($A3333&lt;=Inputs!$B$13,IF(D3333&gt;0,1,0),"")</f>
        <v/>
      </c>
      <c r="F3333" s="26">
        <f>IF($A3333&lt;=Inputs!$B$13,IF(1&lt;=Inputs!$B$8,IF(Inputs!$B$12&gt;0,MAX(MIN(NORM.INV(RAND(),LOOKUP(P3333,Inputs!$J$6:$J$9,Inputs!$G$6:$G$9),LOOKUP(P3333,Inputs!$J$6:$J$9,Inputs!$H$6:$H$9)),Inputs!$B$12),-Inputs!$B$12),NORM.INV(RAND(),LOOKUP(P3333,Inputs!$J$6:$J$9,Inputs!$G$6:$G$9),LOOKUP(P3333,Inputs!$J$6:$J$9,Inputs!$H$6:$H$9))),0),"" )</f>
        <v/>
      </c>
      <c r="G3333" s="26">
        <f>IF($A3333&lt;=Inputs!$B$13,IF(2&lt;=Inputs!$B$8,IF(Inputs!$B$12&gt;0,MAX(MIN(NORM.INV(RAND(),LOOKUP(Q3333,Inputs!$J$6:$J$9,Inputs!$G$6:$G$9),LOOKUP(Q3333,Inputs!$J$6:$J$9,Inputs!$H$6:$H$9)),Inputs!$B$12),-Inputs!$B$12),NORM.INV(RAND(),LOOKUP(Q3333,Inputs!$J$6:$J$9,Inputs!$G$6:$G$9),LOOKUP(Q3333,Inputs!$J$6:$J$9,Inputs!$H$6:$H$9))),0),"" )</f>
        <v/>
      </c>
      <c r="H3333" s="26">
        <f>IF($A3333&lt;=Inputs!$B$13,IF(3&lt;=Inputs!$B$8,IF(Inputs!$B$12&gt;0,MAX(MIN(NORM.INV(RAND(),LOOKUP(R3333,Inputs!$J$6:$J$9,Inputs!$G$6:$G$9),LOOKUP(R3333,Inputs!$J$6:$J$9,Inputs!$H$6:$H$9)),Inputs!$B$12),-Inputs!$B$12),NORM.INV(RAND(),LOOKUP(R3333,Inputs!$J$6:$J$9,Inputs!$G$6:$G$9),LOOKUP(R3333,Inputs!$J$6:$J$9,Inputs!$H$6:$H$9))),0),"" )</f>
        <v/>
      </c>
      <c r="I3333" s="26">
        <f>IF($A3333&lt;=Inputs!$B$13,IF(4&lt;=Inputs!$B$8,IF(Inputs!$B$12&gt;0,MAX(MIN(NORM.INV(RAND(),LOOKUP(S3333,Inputs!$J$6:$J$9,Inputs!$G$6:$G$9),LOOKUP(S3333,Inputs!$J$6:$J$9,Inputs!$H$6:$H$9)),Inputs!$B$12),-Inputs!$B$12),NORM.INV(RAND(),LOOKUP(S3333,Inputs!$J$6:$J$9,Inputs!$G$6:$G$9),LOOKUP(S3333,Inputs!$J$6:$J$9,Inputs!$H$6:$H$9))),0),"" )</f>
        <v/>
      </c>
      <c r="J3333" s="26">
        <f>IF($A3333&lt;=Inputs!$B$13,IF(5&lt;=Inputs!$B$8,IF(Inputs!$B$12&gt;0,MAX(MIN(NORM.INV(RAND(),LOOKUP(T3333,Inputs!$J$6:$J$9,Inputs!$G$6:$G$9),LOOKUP(T3333,Inputs!$J$6:$J$9,Inputs!$H$6:$H$9)),Inputs!$B$12),-Inputs!$B$12),NORM.INV(RAND(),LOOKUP(T3333,Inputs!$J$6:$J$9,Inputs!$G$6:$G$9),LOOKUP(T3333,Inputs!$J$6:$J$9,Inputs!$H$6:$H$9))),0),"" )</f>
        <v/>
      </c>
      <c r="K3333" s="26">
        <f>IF($A3333&lt;=Inputs!$B$13,IF(6&lt;=Inputs!$B$8,IF(Inputs!$B$12&gt;0,MAX(MIN(NORM.INV(RAND(),LOOKUP(U3333,Inputs!$J$6:$J$9,Inputs!$G$6:$G$9),LOOKUP(U3333,Inputs!$J$6:$J$9,Inputs!$H$6:$H$9)),Inputs!$B$12),-Inputs!$B$12),NORM.INV(RAND(),LOOKUP(U3333,Inputs!$J$6:$J$9,Inputs!$G$6:$G$9),LOOKUP(U3333,Inputs!$J$6:$J$9,Inputs!$H$6:$H$9))),0),"" )</f>
        <v/>
      </c>
      <c r="L3333" s="26">
        <f>IF($A3333&lt;=Inputs!$B$13,IF(7&lt;=Inputs!$B$8,IF(Inputs!$B$12&gt;0,MAX(MIN(NORM.INV(RAND(),LOOKUP(V3333,Inputs!$J$6:$J$9,Inputs!$G$6:$G$9),LOOKUP(V3333,Inputs!$J$6:$J$9,Inputs!$H$6:$H$9)),Inputs!$B$12),-Inputs!$B$12),NORM.INV(RAND(),LOOKUP(V3333,Inputs!$J$6:$J$9,Inputs!$G$6:$G$9),LOOKUP(V3333,Inputs!$J$6:$J$9,Inputs!$H$6:$H$9))),0),"" )</f>
        <v/>
      </c>
      <c r="M3333" s="26">
        <f>IF($A3333&lt;=Inputs!$B$13,IF(8&lt;=Inputs!$B$8,IF(Inputs!$B$12&gt;0,MAX(MIN(NORM.INV(RAND(),LOOKUP(W3333,Inputs!$J$6:$J$9,Inputs!$G$6:$G$9),LOOKUP(W3333,Inputs!$J$6:$J$9,Inputs!$H$6:$H$9)),Inputs!$B$12),-Inputs!$B$12),NORM.INV(RAND(),LOOKUP(W3333,Inputs!$J$6:$J$9,Inputs!$G$6:$G$9),LOOKUP(W3333,Inputs!$J$6:$J$9,Inputs!$H$6:$H$9))),0),"" )</f>
        <v/>
      </c>
      <c r="N3333" s="26">
        <f>IF($A3333&lt;=Inputs!$B$13,IF(9&lt;=Inputs!$B$8,IF(Inputs!$B$12&gt;0,MAX(MIN(NORM.INV(RAND(),LOOKUP(X3333,Inputs!$J$6:$J$9,Inputs!$G$6:$G$9),LOOKUP(X3333,Inputs!$J$6:$J$9,Inputs!$H$6:$H$9)),Inputs!$B$12),-Inputs!$B$12),NORM.INV(RAND(),LOOKUP(X3333,Inputs!$J$6:$J$9,Inputs!$G$6:$G$9),LOOKUP(X3333,Inputs!$J$6:$J$9,Inputs!$H$6:$H$9))),0),"" )</f>
        <v/>
      </c>
      <c r="O3333" s="26">
        <f>IF($A3333&lt;=Inputs!$B$13,IF(10&lt;=Inputs!$B$8,IF(Inputs!$B$12&gt;0,MAX(MIN(NORM.INV(RAND(),LOOKUP(Y3333,Inputs!$J$6:$J$9,Inputs!$G$6:$G$9),LOOKUP(Y3333,Inputs!$J$6:$J$9,Inputs!$H$6:$H$9)),Inputs!$B$12),-Inputs!$B$12),NORM.INV(RAND(),LOOKUP(Y3333,Inputs!$J$6:$J$9,Inputs!$G$6:$G$9),LOOKUP(Y3333,Inputs!$J$6:$J$9,Inputs!$H$6:$H$9))),0),"" )</f>
        <v/>
      </c>
      <c r="P3333" s="31">
        <f>IF($A3333&lt;=Inputs!$B$13,RAND(),"")</f>
        <v/>
      </c>
      <c r="Q3333" s="31">
        <f>IF($A3333&lt;=Inputs!$B$13,RAND(),"")</f>
        <v/>
      </c>
      <c r="R3333" s="31">
        <f>IF($A3333&lt;=Inputs!$B$13,RAND(),"")</f>
        <v/>
      </c>
      <c r="S3333" s="31">
        <f>IF($A3333&lt;=Inputs!$B$13,RAND(),"")</f>
        <v/>
      </c>
      <c r="T3333" s="31">
        <f>IF($A3333&lt;=Inputs!$B$13,RAND(),"")</f>
        <v/>
      </c>
      <c r="U3333" s="31">
        <f>IF($A3333&lt;=Inputs!$B$13,RAND(),"")</f>
        <v/>
      </c>
      <c r="V3333" s="31">
        <f>IF($A3333&lt;=Inputs!$B$13,RAND(),"")</f>
        <v/>
      </c>
      <c r="W3333" s="31">
        <f>IF($A3333&lt;=Inputs!$B$13,RAND(),"")</f>
        <v/>
      </c>
      <c r="X3333" s="31">
        <f>IF($A3333&lt;=Inputs!$B$13,RAND(),"")</f>
        <v/>
      </c>
      <c r="Y3333" s="31">
        <f>IF($A3333&lt;=Inputs!$B$13,RAND(),"")</f>
        <v/>
      </c>
    </row>
    <row r="3334">
      <c r="A3334" t="n">
        <v>3329</v>
      </c>
      <c r="B3334" s="26">
        <f>IF($A3334&lt;=Inputs!$B$13,IF(Inputs!$B$8&gt;0,SUM(F3334:O3334)/Inputs!$B$8,0),"")</f>
        <v/>
      </c>
      <c r="C3334" s="27">
        <f>IF($A3334&lt;=Inputs!$B$13,B3334/100,"")</f>
        <v/>
      </c>
      <c r="D3334" s="28">
        <f>IF($A3334&lt;=Inputs!$B$13,C3334*Inputs!$B$7,"")</f>
        <v/>
      </c>
      <c r="E3334" s="29">
        <f>IF($A3334&lt;=Inputs!$B$13,IF(D3334&gt;0,1,0),"")</f>
        <v/>
      </c>
      <c r="F3334" s="26">
        <f>IF($A3334&lt;=Inputs!$B$13,IF(1&lt;=Inputs!$B$8,IF(Inputs!$B$12&gt;0,MAX(MIN(NORM.INV(RAND(),LOOKUP(P3334,Inputs!$J$6:$J$9,Inputs!$G$6:$G$9),LOOKUP(P3334,Inputs!$J$6:$J$9,Inputs!$H$6:$H$9)),Inputs!$B$12),-Inputs!$B$12),NORM.INV(RAND(),LOOKUP(P3334,Inputs!$J$6:$J$9,Inputs!$G$6:$G$9),LOOKUP(P3334,Inputs!$J$6:$J$9,Inputs!$H$6:$H$9))),0),"" )</f>
        <v/>
      </c>
      <c r="G3334" s="26">
        <f>IF($A3334&lt;=Inputs!$B$13,IF(2&lt;=Inputs!$B$8,IF(Inputs!$B$12&gt;0,MAX(MIN(NORM.INV(RAND(),LOOKUP(Q3334,Inputs!$J$6:$J$9,Inputs!$G$6:$G$9),LOOKUP(Q3334,Inputs!$J$6:$J$9,Inputs!$H$6:$H$9)),Inputs!$B$12),-Inputs!$B$12),NORM.INV(RAND(),LOOKUP(Q3334,Inputs!$J$6:$J$9,Inputs!$G$6:$G$9),LOOKUP(Q3334,Inputs!$J$6:$J$9,Inputs!$H$6:$H$9))),0),"" )</f>
        <v/>
      </c>
      <c r="H3334" s="26">
        <f>IF($A3334&lt;=Inputs!$B$13,IF(3&lt;=Inputs!$B$8,IF(Inputs!$B$12&gt;0,MAX(MIN(NORM.INV(RAND(),LOOKUP(R3334,Inputs!$J$6:$J$9,Inputs!$G$6:$G$9),LOOKUP(R3334,Inputs!$J$6:$J$9,Inputs!$H$6:$H$9)),Inputs!$B$12),-Inputs!$B$12),NORM.INV(RAND(),LOOKUP(R3334,Inputs!$J$6:$J$9,Inputs!$G$6:$G$9),LOOKUP(R3334,Inputs!$J$6:$J$9,Inputs!$H$6:$H$9))),0),"" )</f>
        <v/>
      </c>
      <c r="I3334" s="26">
        <f>IF($A3334&lt;=Inputs!$B$13,IF(4&lt;=Inputs!$B$8,IF(Inputs!$B$12&gt;0,MAX(MIN(NORM.INV(RAND(),LOOKUP(S3334,Inputs!$J$6:$J$9,Inputs!$G$6:$G$9),LOOKUP(S3334,Inputs!$J$6:$J$9,Inputs!$H$6:$H$9)),Inputs!$B$12),-Inputs!$B$12),NORM.INV(RAND(),LOOKUP(S3334,Inputs!$J$6:$J$9,Inputs!$G$6:$G$9),LOOKUP(S3334,Inputs!$J$6:$J$9,Inputs!$H$6:$H$9))),0),"" )</f>
        <v/>
      </c>
      <c r="J3334" s="26">
        <f>IF($A3334&lt;=Inputs!$B$13,IF(5&lt;=Inputs!$B$8,IF(Inputs!$B$12&gt;0,MAX(MIN(NORM.INV(RAND(),LOOKUP(T3334,Inputs!$J$6:$J$9,Inputs!$G$6:$G$9),LOOKUP(T3334,Inputs!$J$6:$J$9,Inputs!$H$6:$H$9)),Inputs!$B$12),-Inputs!$B$12),NORM.INV(RAND(),LOOKUP(T3334,Inputs!$J$6:$J$9,Inputs!$G$6:$G$9),LOOKUP(T3334,Inputs!$J$6:$J$9,Inputs!$H$6:$H$9))),0),"" )</f>
        <v/>
      </c>
      <c r="K3334" s="26">
        <f>IF($A3334&lt;=Inputs!$B$13,IF(6&lt;=Inputs!$B$8,IF(Inputs!$B$12&gt;0,MAX(MIN(NORM.INV(RAND(),LOOKUP(U3334,Inputs!$J$6:$J$9,Inputs!$G$6:$G$9),LOOKUP(U3334,Inputs!$J$6:$J$9,Inputs!$H$6:$H$9)),Inputs!$B$12),-Inputs!$B$12),NORM.INV(RAND(),LOOKUP(U3334,Inputs!$J$6:$J$9,Inputs!$G$6:$G$9),LOOKUP(U3334,Inputs!$J$6:$J$9,Inputs!$H$6:$H$9))),0),"" )</f>
        <v/>
      </c>
      <c r="L3334" s="26">
        <f>IF($A3334&lt;=Inputs!$B$13,IF(7&lt;=Inputs!$B$8,IF(Inputs!$B$12&gt;0,MAX(MIN(NORM.INV(RAND(),LOOKUP(V3334,Inputs!$J$6:$J$9,Inputs!$G$6:$G$9),LOOKUP(V3334,Inputs!$J$6:$J$9,Inputs!$H$6:$H$9)),Inputs!$B$12),-Inputs!$B$12),NORM.INV(RAND(),LOOKUP(V3334,Inputs!$J$6:$J$9,Inputs!$G$6:$G$9),LOOKUP(V3334,Inputs!$J$6:$J$9,Inputs!$H$6:$H$9))),0),"" )</f>
        <v/>
      </c>
      <c r="M3334" s="26">
        <f>IF($A3334&lt;=Inputs!$B$13,IF(8&lt;=Inputs!$B$8,IF(Inputs!$B$12&gt;0,MAX(MIN(NORM.INV(RAND(),LOOKUP(W3334,Inputs!$J$6:$J$9,Inputs!$G$6:$G$9),LOOKUP(W3334,Inputs!$J$6:$J$9,Inputs!$H$6:$H$9)),Inputs!$B$12),-Inputs!$B$12),NORM.INV(RAND(),LOOKUP(W3334,Inputs!$J$6:$J$9,Inputs!$G$6:$G$9),LOOKUP(W3334,Inputs!$J$6:$J$9,Inputs!$H$6:$H$9))),0),"" )</f>
        <v/>
      </c>
      <c r="N3334" s="26">
        <f>IF($A3334&lt;=Inputs!$B$13,IF(9&lt;=Inputs!$B$8,IF(Inputs!$B$12&gt;0,MAX(MIN(NORM.INV(RAND(),LOOKUP(X3334,Inputs!$J$6:$J$9,Inputs!$G$6:$G$9),LOOKUP(X3334,Inputs!$J$6:$J$9,Inputs!$H$6:$H$9)),Inputs!$B$12),-Inputs!$B$12),NORM.INV(RAND(),LOOKUP(X3334,Inputs!$J$6:$J$9,Inputs!$G$6:$G$9),LOOKUP(X3334,Inputs!$J$6:$J$9,Inputs!$H$6:$H$9))),0),"" )</f>
        <v/>
      </c>
      <c r="O3334" s="26">
        <f>IF($A3334&lt;=Inputs!$B$13,IF(10&lt;=Inputs!$B$8,IF(Inputs!$B$12&gt;0,MAX(MIN(NORM.INV(RAND(),LOOKUP(Y3334,Inputs!$J$6:$J$9,Inputs!$G$6:$G$9),LOOKUP(Y3334,Inputs!$J$6:$J$9,Inputs!$H$6:$H$9)),Inputs!$B$12),-Inputs!$B$12),NORM.INV(RAND(),LOOKUP(Y3334,Inputs!$J$6:$J$9,Inputs!$G$6:$G$9),LOOKUP(Y3334,Inputs!$J$6:$J$9,Inputs!$H$6:$H$9))),0),"" )</f>
        <v/>
      </c>
      <c r="P3334" s="31">
        <f>IF($A3334&lt;=Inputs!$B$13,RAND(),"")</f>
        <v/>
      </c>
      <c r="Q3334" s="31">
        <f>IF($A3334&lt;=Inputs!$B$13,RAND(),"")</f>
        <v/>
      </c>
      <c r="R3334" s="31">
        <f>IF($A3334&lt;=Inputs!$B$13,RAND(),"")</f>
        <v/>
      </c>
      <c r="S3334" s="31">
        <f>IF($A3334&lt;=Inputs!$B$13,RAND(),"")</f>
        <v/>
      </c>
      <c r="T3334" s="31">
        <f>IF($A3334&lt;=Inputs!$B$13,RAND(),"")</f>
        <v/>
      </c>
      <c r="U3334" s="31">
        <f>IF($A3334&lt;=Inputs!$B$13,RAND(),"")</f>
        <v/>
      </c>
      <c r="V3334" s="31">
        <f>IF($A3334&lt;=Inputs!$B$13,RAND(),"")</f>
        <v/>
      </c>
      <c r="W3334" s="31">
        <f>IF($A3334&lt;=Inputs!$B$13,RAND(),"")</f>
        <v/>
      </c>
      <c r="X3334" s="31">
        <f>IF($A3334&lt;=Inputs!$B$13,RAND(),"")</f>
        <v/>
      </c>
      <c r="Y3334" s="31">
        <f>IF($A3334&lt;=Inputs!$B$13,RAND(),"")</f>
        <v/>
      </c>
    </row>
    <row r="3335">
      <c r="A3335" t="n">
        <v>3330</v>
      </c>
      <c r="B3335" s="26">
        <f>IF($A3335&lt;=Inputs!$B$13,IF(Inputs!$B$8&gt;0,SUM(F3335:O3335)/Inputs!$B$8,0),"")</f>
        <v/>
      </c>
      <c r="C3335" s="27">
        <f>IF($A3335&lt;=Inputs!$B$13,B3335/100,"")</f>
        <v/>
      </c>
      <c r="D3335" s="28">
        <f>IF($A3335&lt;=Inputs!$B$13,C3335*Inputs!$B$7,"")</f>
        <v/>
      </c>
      <c r="E3335" s="29">
        <f>IF($A3335&lt;=Inputs!$B$13,IF(D3335&gt;0,1,0),"")</f>
        <v/>
      </c>
      <c r="F3335" s="26">
        <f>IF($A3335&lt;=Inputs!$B$13,IF(1&lt;=Inputs!$B$8,IF(Inputs!$B$12&gt;0,MAX(MIN(NORM.INV(RAND(),LOOKUP(P3335,Inputs!$J$6:$J$9,Inputs!$G$6:$G$9),LOOKUP(P3335,Inputs!$J$6:$J$9,Inputs!$H$6:$H$9)),Inputs!$B$12),-Inputs!$B$12),NORM.INV(RAND(),LOOKUP(P3335,Inputs!$J$6:$J$9,Inputs!$G$6:$G$9),LOOKUP(P3335,Inputs!$J$6:$J$9,Inputs!$H$6:$H$9))),0),"" )</f>
        <v/>
      </c>
      <c r="G3335" s="26">
        <f>IF($A3335&lt;=Inputs!$B$13,IF(2&lt;=Inputs!$B$8,IF(Inputs!$B$12&gt;0,MAX(MIN(NORM.INV(RAND(),LOOKUP(Q3335,Inputs!$J$6:$J$9,Inputs!$G$6:$G$9),LOOKUP(Q3335,Inputs!$J$6:$J$9,Inputs!$H$6:$H$9)),Inputs!$B$12),-Inputs!$B$12),NORM.INV(RAND(),LOOKUP(Q3335,Inputs!$J$6:$J$9,Inputs!$G$6:$G$9),LOOKUP(Q3335,Inputs!$J$6:$J$9,Inputs!$H$6:$H$9))),0),"" )</f>
        <v/>
      </c>
      <c r="H3335" s="26">
        <f>IF($A3335&lt;=Inputs!$B$13,IF(3&lt;=Inputs!$B$8,IF(Inputs!$B$12&gt;0,MAX(MIN(NORM.INV(RAND(),LOOKUP(R3335,Inputs!$J$6:$J$9,Inputs!$G$6:$G$9),LOOKUP(R3335,Inputs!$J$6:$J$9,Inputs!$H$6:$H$9)),Inputs!$B$12),-Inputs!$B$12),NORM.INV(RAND(),LOOKUP(R3335,Inputs!$J$6:$J$9,Inputs!$G$6:$G$9),LOOKUP(R3335,Inputs!$J$6:$J$9,Inputs!$H$6:$H$9))),0),"" )</f>
        <v/>
      </c>
      <c r="I3335" s="26">
        <f>IF($A3335&lt;=Inputs!$B$13,IF(4&lt;=Inputs!$B$8,IF(Inputs!$B$12&gt;0,MAX(MIN(NORM.INV(RAND(),LOOKUP(S3335,Inputs!$J$6:$J$9,Inputs!$G$6:$G$9),LOOKUP(S3335,Inputs!$J$6:$J$9,Inputs!$H$6:$H$9)),Inputs!$B$12),-Inputs!$B$12),NORM.INV(RAND(),LOOKUP(S3335,Inputs!$J$6:$J$9,Inputs!$G$6:$G$9),LOOKUP(S3335,Inputs!$J$6:$J$9,Inputs!$H$6:$H$9))),0),"" )</f>
        <v/>
      </c>
      <c r="J3335" s="26">
        <f>IF($A3335&lt;=Inputs!$B$13,IF(5&lt;=Inputs!$B$8,IF(Inputs!$B$12&gt;0,MAX(MIN(NORM.INV(RAND(),LOOKUP(T3335,Inputs!$J$6:$J$9,Inputs!$G$6:$G$9),LOOKUP(T3335,Inputs!$J$6:$J$9,Inputs!$H$6:$H$9)),Inputs!$B$12),-Inputs!$B$12),NORM.INV(RAND(),LOOKUP(T3335,Inputs!$J$6:$J$9,Inputs!$G$6:$G$9),LOOKUP(T3335,Inputs!$J$6:$J$9,Inputs!$H$6:$H$9))),0),"" )</f>
        <v/>
      </c>
      <c r="K3335" s="26">
        <f>IF($A3335&lt;=Inputs!$B$13,IF(6&lt;=Inputs!$B$8,IF(Inputs!$B$12&gt;0,MAX(MIN(NORM.INV(RAND(),LOOKUP(U3335,Inputs!$J$6:$J$9,Inputs!$G$6:$G$9),LOOKUP(U3335,Inputs!$J$6:$J$9,Inputs!$H$6:$H$9)),Inputs!$B$12),-Inputs!$B$12),NORM.INV(RAND(),LOOKUP(U3335,Inputs!$J$6:$J$9,Inputs!$G$6:$G$9),LOOKUP(U3335,Inputs!$J$6:$J$9,Inputs!$H$6:$H$9))),0),"" )</f>
        <v/>
      </c>
      <c r="L3335" s="26">
        <f>IF($A3335&lt;=Inputs!$B$13,IF(7&lt;=Inputs!$B$8,IF(Inputs!$B$12&gt;0,MAX(MIN(NORM.INV(RAND(),LOOKUP(V3335,Inputs!$J$6:$J$9,Inputs!$G$6:$G$9),LOOKUP(V3335,Inputs!$J$6:$J$9,Inputs!$H$6:$H$9)),Inputs!$B$12),-Inputs!$B$12),NORM.INV(RAND(),LOOKUP(V3335,Inputs!$J$6:$J$9,Inputs!$G$6:$G$9),LOOKUP(V3335,Inputs!$J$6:$J$9,Inputs!$H$6:$H$9))),0),"" )</f>
        <v/>
      </c>
      <c r="M3335" s="26">
        <f>IF($A3335&lt;=Inputs!$B$13,IF(8&lt;=Inputs!$B$8,IF(Inputs!$B$12&gt;0,MAX(MIN(NORM.INV(RAND(),LOOKUP(W3335,Inputs!$J$6:$J$9,Inputs!$G$6:$G$9),LOOKUP(W3335,Inputs!$J$6:$J$9,Inputs!$H$6:$H$9)),Inputs!$B$12),-Inputs!$B$12),NORM.INV(RAND(),LOOKUP(W3335,Inputs!$J$6:$J$9,Inputs!$G$6:$G$9),LOOKUP(W3335,Inputs!$J$6:$J$9,Inputs!$H$6:$H$9))),0),"" )</f>
        <v/>
      </c>
      <c r="N3335" s="26">
        <f>IF($A3335&lt;=Inputs!$B$13,IF(9&lt;=Inputs!$B$8,IF(Inputs!$B$12&gt;0,MAX(MIN(NORM.INV(RAND(),LOOKUP(X3335,Inputs!$J$6:$J$9,Inputs!$G$6:$G$9),LOOKUP(X3335,Inputs!$J$6:$J$9,Inputs!$H$6:$H$9)),Inputs!$B$12),-Inputs!$B$12),NORM.INV(RAND(),LOOKUP(X3335,Inputs!$J$6:$J$9,Inputs!$G$6:$G$9),LOOKUP(X3335,Inputs!$J$6:$J$9,Inputs!$H$6:$H$9))),0),"" )</f>
        <v/>
      </c>
      <c r="O3335" s="26">
        <f>IF($A3335&lt;=Inputs!$B$13,IF(10&lt;=Inputs!$B$8,IF(Inputs!$B$12&gt;0,MAX(MIN(NORM.INV(RAND(),LOOKUP(Y3335,Inputs!$J$6:$J$9,Inputs!$G$6:$G$9),LOOKUP(Y3335,Inputs!$J$6:$J$9,Inputs!$H$6:$H$9)),Inputs!$B$12),-Inputs!$B$12),NORM.INV(RAND(),LOOKUP(Y3335,Inputs!$J$6:$J$9,Inputs!$G$6:$G$9),LOOKUP(Y3335,Inputs!$J$6:$J$9,Inputs!$H$6:$H$9))),0),"" )</f>
        <v/>
      </c>
      <c r="P3335" s="31">
        <f>IF($A3335&lt;=Inputs!$B$13,RAND(),"")</f>
        <v/>
      </c>
      <c r="Q3335" s="31">
        <f>IF($A3335&lt;=Inputs!$B$13,RAND(),"")</f>
        <v/>
      </c>
      <c r="R3335" s="31">
        <f>IF($A3335&lt;=Inputs!$B$13,RAND(),"")</f>
        <v/>
      </c>
      <c r="S3335" s="31">
        <f>IF($A3335&lt;=Inputs!$B$13,RAND(),"")</f>
        <v/>
      </c>
      <c r="T3335" s="31">
        <f>IF($A3335&lt;=Inputs!$B$13,RAND(),"")</f>
        <v/>
      </c>
      <c r="U3335" s="31">
        <f>IF($A3335&lt;=Inputs!$B$13,RAND(),"")</f>
        <v/>
      </c>
      <c r="V3335" s="31">
        <f>IF($A3335&lt;=Inputs!$B$13,RAND(),"")</f>
        <v/>
      </c>
      <c r="W3335" s="31">
        <f>IF($A3335&lt;=Inputs!$B$13,RAND(),"")</f>
        <v/>
      </c>
      <c r="X3335" s="31">
        <f>IF($A3335&lt;=Inputs!$B$13,RAND(),"")</f>
        <v/>
      </c>
      <c r="Y3335" s="31">
        <f>IF($A3335&lt;=Inputs!$B$13,RAND(),"")</f>
        <v/>
      </c>
    </row>
    <row r="3336">
      <c r="A3336" t="n">
        <v>3331</v>
      </c>
      <c r="B3336" s="26">
        <f>IF($A3336&lt;=Inputs!$B$13,IF(Inputs!$B$8&gt;0,SUM(F3336:O3336)/Inputs!$B$8,0),"")</f>
        <v/>
      </c>
      <c r="C3336" s="27">
        <f>IF($A3336&lt;=Inputs!$B$13,B3336/100,"")</f>
        <v/>
      </c>
      <c r="D3336" s="28">
        <f>IF($A3336&lt;=Inputs!$B$13,C3336*Inputs!$B$7,"")</f>
        <v/>
      </c>
      <c r="E3336" s="29">
        <f>IF($A3336&lt;=Inputs!$B$13,IF(D3336&gt;0,1,0),"")</f>
        <v/>
      </c>
      <c r="F3336" s="26">
        <f>IF($A3336&lt;=Inputs!$B$13,IF(1&lt;=Inputs!$B$8,IF(Inputs!$B$12&gt;0,MAX(MIN(NORM.INV(RAND(),LOOKUP(P3336,Inputs!$J$6:$J$9,Inputs!$G$6:$G$9),LOOKUP(P3336,Inputs!$J$6:$J$9,Inputs!$H$6:$H$9)),Inputs!$B$12),-Inputs!$B$12),NORM.INV(RAND(),LOOKUP(P3336,Inputs!$J$6:$J$9,Inputs!$G$6:$G$9),LOOKUP(P3336,Inputs!$J$6:$J$9,Inputs!$H$6:$H$9))),0),"" )</f>
        <v/>
      </c>
      <c r="G3336" s="26">
        <f>IF($A3336&lt;=Inputs!$B$13,IF(2&lt;=Inputs!$B$8,IF(Inputs!$B$12&gt;0,MAX(MIN(NORM.INV(RAND(),LOOKUP(Q3336,Inputs!$J$6:$J$9,Inputs!$G$6:$G$9),LOOKUP(Q3336,Inputs!$J$6:$J$9,Inputs!$H$6:$H$9)),Inputs!$B$12),-Inputs!$B$12),NORM.INV(RAND(),LOOKUP(Q3336,Inputs!$J$6:$J$9,Inputs!$G$6:$G$9),LOOKUP(Q3336,Inputs!$J$6:$J$9,Inputs!$H$6:$H$9))),0),"" )</f>
        <v/>
      </c>
      <c r="H3336" s="26">
        <f>IF($A3336&lt;=Inputs!$B$13,IF(3&lt;=Inputs!$B$8,IF(Inputs!$B$12&gt;0,MAX(MIN(NORM.INV(RAND(),LOOKUP(R3336,Inputs!$J$6:$J$9,Inputs!$G$6:$G$9),LOOKUP(R3336,Inputs!$J$6:$J$9,Inputs!$H$6:$H$9)),Inputs!$B$12),-Inputs!$B$12),NORM.INV(RAND(),LOOKUP(R3336,Inputs!$J$6:$J$9,Inputs!$G$6:$G$9),LOOKUP(R3336,Inputs!$J$6:$J$9,Inputs!$H$6:$H$9))),0),"" )</f>
        <v/>
      </c>
      <c r="I3336" s="26">
        <f>IF($A3336&lt;=Inputs!$B$13,IF(4&lt;=Inputs!$B$8,IF(Inputs!$B$12&gt;0,MAX(MIN(NORM.INV(RAND(),LOOKUP(S3336,Inputs!$J$6:$J$9,Inputs!$G$6:$G$9),LOOKUP(S3336,Inputs!$J$6:$J$9,Inputs!$H$6:$H$9)),Inputs!$B$12),-Inputs!$B$12),NORM.INV(RAND(),LOOKUP(S3336,Inputs!$J$6:$J$9,Inputs!$G$6:$G$9),LOOKUP(S3336,Inputs!$J$6:$J$9,Inputs!$H$6:$H$9))),0),"" )</f>
        <v/>
      </c>
      <c r="J3336" s="26">
        <f>IF($A3336&lt;=Inputs!$B$13,IF(5&lt;=Inputs!$B$8,IF(Inputs!$B$12&gt;0,MAX(MIN(NORM.INV(RAND(),LOOKUP(T3336,Inputs!$J$6:$J$9,Inputs!$G$6:$G$9),LOOKUP(T3336,Inputs!$J$6:$J$9,Inputs!$H$6:$H$9)),Inputs!$B$12),-Inputs!$B$12),NORM.INV(RAND(),LOOKUP(T3336,Inputs!$J$6:$J$9,Inputs!$G$6:$G$9),LOOKUP(T3336,Inputs!$J$6:$J$9,Inputs!$H$6:$H$9))),0),"" )</f>
        <v/>
      </c>
      <c r="K3336" s="26">
        <f>IF($A3336&lt;=Inputs!$B$13,IF(6&lt;=Inputs!$B$8,IF(Inputs!$B$12&gt;0,MAX(MIN(NORM.INV(RAND(),LOOKUP(U3336,Inputs!$J$6:$J$9,Inputs!$G$6:$G$9),LOOKUP(U3336,Inputs!$J$6:$J$9,Inputs!$H$6:$H$9)),Inputs!$B$12),-Inputs!$B$12),NORM.INV(RAND(),LOOKUP(U3336,Inputs!$J$6:$J$9,Inputs!$G$6:$G$9),LOOKUP(U3336,Inputs!$J$6:$J$9,Inputs!$H$6:$H$9))),0),"" )</f>
        <v/>
      </c>
      <c r="L3336" s="26">
        <f>IF($A3336&lt;=Inputs!$B$13,IF(7&lt;=Inputs!$B$8,IF(Inputs!$B$12&gt;0,MAX(MIN(NORM.INV(RAND(),LOOKUP(V3336,Inputs!$J$6:$J$9,Inputs!$G$6:$G$9),LOOKUP(V3336,Inputs!$J$6:$J$9,Inputs!$H$6:$H$9)),Inputs!$B$12),-Inputs!$B$12),NORM.INV(RAND(),LOOKUP(V3336,Inputs!$J$6:$J$9,Inputs!$G$6:$G$9),LOOKUP(V3336,Inputs!$J$6:$J$9,Inputs!$H$6:$H$9))),0),"" )</f>
        <v/>
      </c>
      <c r="M3336" s="26">
        <f>IF($A3336&lt;=Inputs!$B$13,IF(8&lt;=Inputs!$B$8,IF(Inputs!$B$12&gt;0,MAX(MIN(NORM.INV(RAND(),LOOKUP(W3336,Inputs!$J$6:$J$9,Inputs!$G$6:$G$9),LOOKUP(W3336,Inputs!$J$6:$J$9,Inputs!$H$6:$H$9)),Inputs!$B$12),-Inputs!$B$12),NORM.INV(RAND(),LOOKUP(W3336,Inputs!$J$6:$J$9,Inputs!$G$6:$G$9),LOOKUP(W3336,Inputs!$J$6:$J$9,Inputs!$H$6:$H$9))),0),"" )</f>
        <v/>
      </c>
      <c r="N3336" s="26">
        <f>IF($A3336&lt;=Inputs!$B$13,IF(9&lt;=Inputs!$B$8,IF(Inputs!$B$12&gt;0,MAX(MIN(NORM.INV(RAND(),LOOKUP(X3336,Inputs!$J$6:$J$9,Inputs!$G$6:$G$9),LOOKUP(X3336,Inputs!$J$6:$J$9,Inputs!$H$6:$H$9)),Inputs!$B$12),-Inputs!$B$12),NORM.INV(RAND(),LOOKUP(X3336,Inputs!$J$6:$J$9,Inputs!$G$6:$G$9),LOOKUP(X3336,Inputs!$J$6:$J$9,Inputs!$H$6:$H$9))),0),"" )</f>
        <v/>
      </c>
      <c r="O3336" s="26">
        <f>IF($A3336&lt;=Inputs!$B$13,IF(10&lt;=Inputs!$B$8,IF(Inputs!$B$12&gt;0,MAX(MIN(NORM.INV(RAND(),LOOKUP(Y3336,Inputs!$J$6:$J$9,Inputs!$G$6:$G$9),LOOKUP(Y3336,Inputs!$J$6:$J$9,Inputs!$H$6:$H$9)),Inputs!$B$12),-Inputs!$B$12),NORM.INV(RAND(),LOOKUP(Y3336,Inputs!$J$6:$J$9,Inputs!$G$6:$G$9),LOOKUP(Y3336,Inputs!$J$6:$J$9,Inputs!$H$6:$H$9))),0),"" )</f>
        <v/>
      </c>
      <c r="P3336" s="31">
        <f>IF($A3336&lt;=Inputs!$B$13,RAND(),"")</f>
        <v/>
      </c>
      <c r="Q3336" s="31">
        <f>IF($A3336&lt;=Inputs!$B$13,RAND(),"")</f>
        <v/>
      </c>
      <c r="R3336" s="31">
        <f>IF($A3336&lt;=Inputs!$B$13,RAND(),"")</f>
        <v/>
      </c>
      <c r="S3336" s="31">
        <f>IF($A3336&lt;=Inputs!$B$13,RAND(),"")</f>
        <v/>
      </c>
      <c r="T3336" s="31">
        <f>IF($A3336&lt;=Inputs!$B$13,RAND(),"")</f>
        <v/>
      </c>
      <c r="U3336" s="31">
        <f>IF($A3336&lt;=Inputs!$B$13,RAND(),"")</f>
        <v/>
      </c>
      <c r="V3336" s="31">
        <f>IF($A3336&lt;=Inputs!$B$13,RAND(),"")</f>
        <v/>
      </c>
      <c r="W3336" s="31">
        <f>IF($A3336&lt;=Inputs!$B$13,RAND(),"")</f>
        <v/>
      </c>
      <c r="X3336" s="31">
        <f>IF($A3336&lt;=Inputs!$B$13,RAND(),"")</f>
        <v/>
      </c>
      <c r="Y3336" s="31">
        <f>IF($A3336&lt;=Inputs!$B$13,RAND(),"")</f>
        <v/>
      </c>
    </row>
    <row r="3337">
      <c r="A3337" t="n">
        <v>3332</v>
      </c>
      <c r="B3337" s="26">
        <f>IF($A3337&lt;=Inputs!$B$13,IF(Inputs!$B$8&gt;0,SUM(F3337:O3337)/Inputs!$B$8,0),"")</f>
        <v/>
      </c>
      <c r="C3337" s="27">
        <f>IF($A3337&lt;=Inputs!$B$13,B3337/100,"")</f>
        <v/>
      </c>
      <c r="D3337" s="28">
        <f>IF($A3337&lt;=Inputs!$B$13,C3337*Inputs!$B$7,"")</f>
        <v/>
      </c>
      <c r="E3337" s="29">
        <f>IF($A3337&lt;=Inputs!$B$13,IF(D3337&gt;0,1,0),"")</f>
        <v/>
      </c>
      <c r="F3337" s="26">
        <f>IF($A3337&lt;=Inputs!$B$13,IF(1&lt;=Inputs!$B$8,IF(Inputs!$B$12&gt;0,MAX(MIN(NORM.INV(RAND(),LOOKUP(P3337,Inputs!$J$6:$J$9,Inputs!$G$6:$G$9),LOOKUP(P3337,Inputs!$J$6:$J$9,Inputs!$H$6:$H$9)),Inputs!$B$12),-Inputs!$B$12),NORM.INV(RAND(),LOOKUP(P3337,Inputs!$J$6:$J$9,Inputs!$G$6:$G$9),LOOKUP(P3337,Inputs!$J$6:$J$9,Inputs!$H$6:$H$9))),0),"" )</f>
        <v/>
      </c>
      <c r="G3337" s="26">
        <f>IF($A3337&lt;=Inputs!$B$13,IF(2&lt;=Inputs!$B$8,IF(Inputs!$B$12&gt;0,MAX(MIN(NORM.INV(RAND(),LOOKUP(Q3337,Inputs!$J$6:$J$9,Inputs!$G$6:$G$9),LOOKUP(Q3337,Inputs!$J$6:$J$9,Inputs!$H$6:$H$9)),Inputs!$B$12),-Inputs!$B$12),NORM.INV(RAND(),LOOKUP(Q3337,Inputs!$J$6:$J$9,Inputs!$G$6:$G$9),LOOKUP(Q3337,Inputs!$J$6:$J$9,Inputs!$H$6:$H$9))),0),"" )</f>
        <v/>
      </c>
      <c r="H3337" s="26">
        <f>IF($A3337&lt;=Inputs!$B$13,IF(3&lt;=Inputs!$B$8,IF(Inputs!$B$12&gt;0,MAX(MIN(NORM.INV(RAND(),LOOKUP(R3337,Inputs!$J$6:$J$9,Inputs!$G$6:$G$9),LOOKUP(R3337,Inputs!$J$6:$J$9,Inputs!$H$6:$H$9)),Inputs!$B$12),-Inputs!$B$12),NORM.INV(RAND(),LOOKUP(R3337,Inputs!$J$6:$J$9,Inputs!$G$6:$G$9),LOOKUP(R3337,Inputs!$J$6:$J$9,Inputs!$H$6:$H$9))),0),"" )</f>
        <v/>
      </c>
      <c r="I3337" s="26">
        <f>IF($A3337&lt;=Inputs!$B$13,IF(4&lt;=Inputs!$B$8,IF(Inputs!$B$12&gt;0,MAX(MIN(NORM.INV(RAND(),LOOKUP(S3337,Inputs!$J$6:$J$9,Inputs!$G$6:$G$9),LOOKUP(S3337,Inputs!$J$6:$J$9,Inputs!$H$6:$H$9)),Inputs!$B$12),-Inputs!$B$12),NORM.INV(RAND(),LOOKUP(S3337,Inputs!$J$6:$J$9,Inputs!$G$6:$G$9),LOOKUP(S3337,Inputs!$J$6:$J$9,Inputs!$H$6:$H$9))),0),"" )</f>
        <v/>
      </c>
      <c r="J3337" s="26">
        <f>IF($A3337&lt;=Inputs!$B$13,IF(5&lt;=Inputs!$B$8,IF(Inputs!$B$12&gt;0,MAX(MIN(NORM.INV(RAND(),LOOKUP(T3337,Inputs!$J$6:$J$9,Inputs!$G$6:$G$9),LOOKUP(T3337,Inputs!$J$6:$J$9,Inputs!$H$6:$H$9)),Inputs!$B$12),-Inputs!$B$12),NORM.INV(RAND(),LOOKUP(T3337,Inputs!$J$6:$J$9,Inputs!$G$6:$G$9),LOOKUP(T3337,Inputs!$J$6:$J$9,Inputs!$H$6:$H$9))),0),"" )</f>
        <v/>
      </c>
      <c r="K3337" s="26">
        <f>IF($A3337&lt;=Inputs!$B$13,IF(6&lt;=Inputs!$B$8,IF(Inputs!$B$12&gt;0,MAX(MIN(NORM.INV(RAND(),LOOKUP(U3337,Inputs!$J$6:$J$9,Inputs!$G$6:$G$9),LOOKUP(U3337,Inputs!$J$6:$J$9,Inputs!$H$6:$H$9)),Inputs!$B$12),-Inputs!$B$12),NORM.INV(RAND(),LOOKUP(U3337,Inputs!$J$6:$J$9,Inputs!$G$6:$G$9),LOOKUP(U3337,Inputs!$J$6:$J$9,Inputs!$H$6:$H$9))),0),"" )</f>
        <v/>
      </c>
      <c r="L3337" s="26">
        <f>IF($A3337&lt;=Inputs!$B$13,IF(7&lt;=Inputs!$B$8,IF(Inputs!$B$12&gt;0,MAX(MIN(NORM.INV(RAND(),LOOKUP(V3337,Inputs!$J$6:$J$9,Inputs!$G$6:$G$9),LOOKUP(V3337,Inputs!$J$6:$J$9,Inputs!$H$6:$H$9)),Inputs!$B$12),-Inputs!$B$12),NORM.INV(RAND(),LOOKUP(V3337,Inputs!$J$6:$J$9,Inputs!$G$6:$G$9),LOOKUP(V3337,Inputs!$J$6:$J$9,Inputs!$H$6:$H$9))),0),"" )</f>
        <v/>
      </c>
      <c r="M3337" s="26">
        <f>IF($A3337&lt;=Inputs!$B$13,IF(8&lt;=Inputs!$B$8,IF(Inputs!$B$12&gt;0,MAX(MIN(NORM.INV(RAND(),LOOKUP(W3337,Inputs!$J$6:$J$9,Inputs!$G$6:$G$9),LOOKUP(W3337,Inputs!$J$6:$J$9,Inputs!$H$6:$H$9)),Inputs!$B$12),-Inputs!$B$12),NORM.INV(RAND(),LOOKUP(W3337,Inputs!$J$6:$J$9,Inputs!$G$6:$G$9),LOOKUP(W3337,Inputs!$J$6:$J$9,Inputs!$H$6:$H$9))),0),"" )</f>
        <v/>
      </c>
      <c r="N3337" s="26">
        <f>IF($A3337&lt;=Inputs!$B$13,IF(9&lt;=Inputs!$B$8,IF(Inputs!$B$12&gt;0,MAX(MIN(NORM.INV(RAND(),LOOKUP(X3337,Inputs!$J$6:$J$9,Inputs!$G$6:$G$9),LOOKUP(X3337,Inputs!$J$6:$J$9,Inputs!$H$6:$H$9)),Inputs!$B$12),-Inputs!$B$12),NORM.INV(RAND(),LOOKUP(X3337,Inputs!$J$6:$J$9,Inputs!$G$6:$G$9),LOOKUP(X3337,Inputs!$J$6:$J$9,Inputs!$H$6:$H$9))),0),"" )</f>
        <v/>
      </c>
      <c r="O3337" s="26">
        <f>IF($A3337&lt;=Inputs!$B$13,IF(10&lt;=Inputs!$B$8,IF(Inputs!$B$12&gt;0,MAX(MIN(NORM.INV(RAND(),LOOKUP(Y3337,Inputs!$J$6:$J$9,Inputs!$G$6:$G$9),LOOKUP(Y3337,Inputs!$J$6:$J$9,Inputs!$H$6:$H$9)),Inputs!$B$12),-Inputs!$B$12),NORM.INV(RAND(),LOOKUP(Y3337,Inputs!$J$6:$J$9,Inputs!$G$6:$G$9),LOOKUP(Y3337,Inputs!$J$6:$J$9,Inputs!$H$6:$H$9))),0),"" )</f>
        <v/>
      </c>
      <c r="P3337" s="31">
        <f>IF($A3337&lt;=Inputs!$B$13,RAND(),"")</f>
        <v/>
      </c>
      <c r="Q3337" s="31">
        <f>IF($A3337&lt;=Inputs!$B$13,RAND(),"")</f>
        <v/>
      </c>
      <c r="R3337" s="31">
        <f>IF($A3337&lt;=Inputs!$B$13,RAND(),"")</f>
        <v/>
      </c>
      <c r="S3337" s="31">
        <f>IF($A3337&lt;=Inputs!$B$13,RAND(),"")</f>
        <v/>
      </c>
      <c r="T3337" s="31">
        <f>IF($A3337&lt;=Inputs!$B$13,RAND(),"")</f>
        <v/>
      </c>
      <c r="U3337" s="31">
        <f>IF($A3337&lt;=Inputs!$B$13,RAND(),"")</f>
        <v/>
      </c>
      <c r="V3337" s="31">
        <f>IF($A3337&lt;=Inputs!$B$13,RAND(),"")</f>
        <v/>
      </c>
      <c r="W3337" s="31">
        <f>IF($A3337&lt;=Inputs!$B$13,RAND(),"")</f>
        <v/>
      </c>
      <c r="X3337" s="31">
        <f>IF($A3337&lt;=Inputs!$B$13,RAND(),"")</f>
        <v/>
      </c>
      <c r="Y3337" s="31">
        <f>IF($A3337&lt;=Inputs!$B$13,RAND(),"")</f>
        <v/>
      </c>
    </row>
    <row r="3338">
      <c r="A3338" t="n">
        <v>3333</v>
      </c>
      <c r="B3338" s="26">
        <f>IF($A3338&lt;=Inputs!$B$13,IF(Inputs!$B$8&gt;0,SUM(F3338:O3338)/Inputs!$B$8,0),"")</f>
        <v/>
      </c>
      <c r="C3338" s="27">
        <f>IF($A3338&lt;=Inputs!$B$13,B3338/100,"")</f>
        <v/>
      </c>
      <c r="D3338" s="28">
        <f>IF($A3338&lt;=Inputs!$B$13,C3338*Inputs!$B$7,"")</f>
        <v/>
      </c>
      <c r="E3338" s="29">
        <f>IF($A3338&lt;=Inputs!$B$13,IF(D3338&gt;0,1,0),"")</f>
        <v/>
      </c>
      <c r="F3338" s="26">
        <f>IF($A3338&lt;=Inputs!$B$13,IF(1&lt;=Inputs!$B$8,IF(Inputs!$B$12&gt;0,MAX(MIN(NORM.INV(RAND(),LOOKUP(P3338,Inputs!$J$6:$J$9,Inputs!$G$6:$G$9),LOOKUP(P3338,Inputs!$J$6:$J$9,Inputs!$H$6:$H$9)),Inputs!$B$12),-Inputs!$B$12),NORM.INV(RAND(),LOOKUP(P3338,Inputs!$J$6:$J$9,Inputs!$G$6:$G$9),LOOKUP(P3338,Inputs!$J$6:$J$9,Inputs!$H$6:$H$9))),0),"" )</f>
        <v/>
      </c>
      <c r="G3338" s="26">
        <f>IF($A3338&lt;=Inputs!$B$13,IF(2&lt;=Inputs!$B$8,IF(Inputs!$B$12&gt;0,MAX(MIN(NORM.INV(RAND(),LOOKUP(Q3338,Inputs!$J$6:$J$9,Inputs!$G$6:$G$9),LOOKUP(Q3338,Inputs!$J$6:$J$9,Inputs!$H$6:$H$9)),Inputs!$B$12),-Inputs!$B$12),NORM.INV(RAND(),LOOKUP(Q3338,Inputs!$J$6:$J$9,Inputs!$G$6:$G$9),LOOKUP(Q3338,Inputs!$J$6:$J$9,Inputs!$H$6:$H$9))),0),"" )</f>
        <v/>
      </c>
      <c r="H3338" s="26">
        <f>IF($A3338&lt;=Inputs!$B$13,IF(3&lt;=Inputs!$B$8,IF(Inputs!$B$12&gt;0,MAX(MIN(NORM.INV(RAND(),LOOKUP(R3338,Inputs!$J$6:$J$9,Inputs!$G$6:$G$9),LOOKUP(R3338,Inputs!$J$6:$J$9,Inputs!$H$6:$H$9)),Inputs!$B$12),-Inputs!$B$12),NORM.INV(RAND(),LOOKUP(R3338,Inputs!$J$6:$J$9,Inputs!$G$6:$G$9),LOOKUP(R3338,Inputs!$J$6:$J$9,Inputs!$H$6:$H$9))),0),"" )</f>
        <v/>
      </c>
      <c r="I3338" s="26">
        <f>IF($A3338&lt;=Inputs!$B$13,IF(4&lt;=Inputs!$B$8,IF(Inputs!$B$12&gt;0,MAX(MIN(NORM.INV(RAND(),LOOKUP(S3338,Inputs!$J$6:$J$9,Inputs!$G$6:$G$9),LOOKUP(S3338,Inputs!$J$6:$J$9,Inputs!$H$6:$H$9)),Inputs!$B$12),-Inputs!$B$12),NORM.INV(RAND(),LOOKUP(S3338,Inputs!$J$6:$J$9,Inputs!$G$6:$G$9),LOOKUP(S3338,Inputs!$J$6:$J$9,Inputs!$H$6:$H$9))),0),"" )</f>
        <v/>
      </c>
      <c r="J3338" s="26">
        <f>IF($A3338&lt;=Inputs!$B$13,IF(5&lt;=Inputs!$B$8,IF(Inputs!$B$12&gt;0,MAX(MIN(NORM.INV(RAND(),LOOKUP(T3338,Inputs!$J$6:$J$9,Inputs!$G$6:$G$9),LOOKUP(T3338,Inputs!$J$6:$J$9,Inputs!$H$6:$H$9)),Inputs!$B$12),-Inputs!$B$12),NORM.INV(RAND(),LOOKUP(T3338,Inputs!$J$6:$J$9,Inputs!$G$6:$G$9),LOOKUP(T3338,Inputs!$J$6:$J$9,Inputs!$H$6:$H$9))),0),"" )</f>
        <v/>
      </c>
      <c r="K3338" s="26">
        <f>IF($A3338&lt;=Inputs!$B$13,IF(6&lt;=Inputs!$B$8,IF(Inputs!$B$12&gt;0,MAX(MIN(NORM.INV(RAND(),LOOKUP(U3338,Inputs!$J$6:$J$9,Inputs!$G$6:$G$9),LOOKUP(U3338,Inputs!$J$6:$J$9,Inputs!$H$6:$H$9)),Inputs!$B$12),-Inputs!$B$12),NORM.INV(RAND(),LOOKUP(U3338,Inputs!$J$6:$J$9,Inputs!$G$6:$G$9),LOOKUP(U3338,Inputs!$J$6:$J$9,Inputs!$H$6:$H$9))),0),"" )</f>
        <v/>
      </c>
      <c r="L3338" s="26">
        <f>IF($A3338&lt;=Inputs!$B$13,IF(7&lt;=Inputs!$B$8,IF(Inputs!$B$12&gt;0,MAX(MIN(NORM.INV(RAND(),LOOKUP(V3338,Inputs!$J$6:$J$9,Inputs!$G$6:$G$9),LOOKUP(V3338,Inputs!$J$6:$J$9,Inputs!$H$6:$H$9)),Inputs!$B$12),-Inputs!$B$12),NORM.INV(RAND(),LOOKUP(V3338,Inputs!$J$6:$J$9,Inputs!$G$6:$G$9),LOOKUP(V3338,Inputs!$J$6:$J$9,Inputs!$H$6:$H$9))),0),"" )</f>
        <v/>
      </c>
      <c r="M3338" s="26">
        <f>IF($A3338&lt;=Inputs!$B$13,IF(8&lt;=Inputs!$B$8,IF(Inputs!$B$12&gt;0,MAX(MIN(NORM.INV(RAND(),LOOKUP(W3338,Inputs!$J$6:$J$9,Inputs!$G$6:$G$9),LOOKUP(W3338,Inputs!$J$6:$J$9,Inputs!$H$6:$H$9)),Inputs!$B$12),-Inputs!$B$12),NORM.INV(RAND(),LOOKUP(W3338,Inputs!$J$6:$J$9,Inputs!$G$6:$G$9),LOOKUP(W3338,Inputs!$J$6:$J$9,Inputs!$H$6:$H$9))),0),"" )</f>
        <v/>
      </c>
      <c r="N3338" s="26">
        <f>IF($A3338&lt;=Inputs!$B$13,IF(9&lt;=Inputs!$B$8,IF(Inputs!$B$12&gt;0,MAX(MIN(NORM.INV(RAND(),LOOKUP(X3338,Inputs!$J$6:$J$9,Inputs!$G$6:$G$9),LOOKUP(X3338,Inputs!$J$6:$J$9,Inputs!$H$6:$H$9)),Inputs!$B$12),-Inputs!$B$12),NORM.INV(RAND(),LOOKUP(X3338,Inputs!$J$6:$J$9,Inputs!$G$6:$G$9),LOOKUP(X3338,Inputs!$J$6:$J$9,Inputs!$H$6:$H$9))),0),"" )</f>
        <v/>
      </c>
      <c r="O3338" s="26">
        <f>IF($A3338&lt;=Inputs!$B$13,IF(10&lt;=Inputs!$B$8,IF(Inputs!$B$12&gt;0,MAX(MIN(NORM.INV(RAND(),LOOKUP(Y3338,Inputs!$J$6:$J$9,Inputs!$G$6:$G$9),LOOKUP(Y3338,Inputs!$J$6:$J$9,Inputs!$H$6:$H$9)),Inputs!$B$12),-Inputs!$B$12),NORM.INV(RAND(),LOOKUP(Y3338,Inputs!$J$6:$J$9,Inputs!$G$6:$G$9),LOOKUP(Y3338,Inputs!$J$6:$J$9,Inputs!$H$6:$H$9))),0),"" )</f>
        <v/>
      </c>
      <c r="P3338" s="31">
        <f>IF($A3338&lt;=Inputs!$B$13,RAND(),"")</f>
        <v/>
      </c>
      <c r="Q3338" s="31">
        <f>IF($A3338&lt;=Inputs!$B$13,RAND(),"")</f>
        <v/>
      </c>
      <c r="R3338" s="31">
        <f>IF($A3338&lt;=Inputs!$B$13,RAND(),"")</f>
        <v/>
      </c>
      <c r="S3338" s="31">
        <f>IF($A3338&lt;=Inputs!$B$13,RAND(),"")</f>
        <v/>
      </c>
      <c r="T3338" s="31">
        <f>IF($A3338&lt;=Inputs!$B$13,RAND(),"")</f>
        <v/>
      </c>
      <c r="U3338" s="31">
        <f>IF($A3338&lt;=Inputs!$B$13,RAND(),"")</f>
        <v/>
      </c>
      <c r="V3338" s="31">
        <f>IF($A3338&lt;=Inputs!$B$13,RAND(),"")</f>
        <v/>
      </c>
      <c r="W3338" s="31">
        <f>IF($A3338&lt;=Inputs!$B$13,RAND(),"")</f>
        <v/>
      </c>
      <c r="X3338" s="31">
        <f>IF($A3338&lt;=Inputs!$B$13,RAND(),"")</f>
        <v/>
      </c>
      <c r="Y3338" s="31">
        <f>IF($A3338&lt;=Inputs!$B$13,RAND(),"")</f>
        <v/>
      </c>
    </row>
    <row r="3339">
      <c r="A3339" t="n">
        <v>3334</v>
      </c>
      <c r="B3339" s="26">
        <f>IF($A3339&lt;=Inputs!$B$13,IF(Inputs!$B$8&gt;0,SUM(F3339:O3339)/Inputs!$B$8,0),"")</f>
        <v/>
      </c>
      <c r="C3339" s="27">
        <f>IF($A3339&lt;=Inputs!$B$13,B3339/100,"")</f>
        <v/>
      </c>
      <c r="D3339" s="28">
        <f>IF($A3339&lt;=Inputs!$B$13,C3339*Inputs!$B$7,"")</f>
        <v/>
      </c>
      <c r="E3339" s="29">
        <f>IF($A3339&lt;=Inputs!$B$13,IF(D3339&gt;0,1,0),"")</f>
        <v/>
      </c>
      <c r="F3339" s="26">
        <f>IF($A3339&lt;=Inputs!$B$13,IF(1&lt;=Inputs!$B$8,IF(Inputs!$B$12&gt;0,MAX(MIN(NORM.INV(RAND(),LOOKUP(P3339,Inputs!$J$6:$J$9,Inputs!$G$6:$G$9),LOOKUP(P3339,Inputs!$J$6:$J$9,Inputs!$H$6:$H$9)),Inputs!$B$12),-Inputs!$B$12),NORM.INV(RAND(),LOOKUP(P3339,Inputs!$J$6:$J$9,Inputs!$G$6:$G$9),LOOKUP(P3339,Inputs!$J$6:$J$9,Inputs!$H$6:$H$9))),0),"" )</f>
        <v/>
      </c>
      <c r="G3339" s="26">
        <f>IF($A3339&lt;=Inputs!$B$13,IF(2&lt;=Inputs!$B$8,IF(Inputs!$B$12&gt;0,MAX(MIN(NORM.INV(RAND(),LOOKUP(Q3339,Inputs!$J$6:$J$9,Inputs!$G$6:$G$9),LOOKUP(Q3339,Inputs!$J$6:$J$9,Inputs!$H$6:$H$9)),Inputs!$B$12),-Inputs!$B$12),NORM.INV(RAND(),LOOKUP(Q3339,Inputs!$J$6:$J$9,Inputs!$G$6:$G$9),LOOKUP(Q3339,Inputs!$J$6:$J$9,Inputs!$H$6:$H$9))),0),"" )</f>
        <v/>
      </c>
      <c r="H3339" s="26">
        <f>IF($A3339&lt;=Inputs!$B$13,IF(3&lt;=Inputs!$B$8,IF(Inputs!$B$12&gt;0,MAX(MIN(NORM.INV(RAND(),LOOKUP(R3339,Inputs!$J$6:$J$9,Inputs!$G$6:$G$9),LOOKUP(R3339,Inputs!$J$6:$J$9,Inputs!$H$6:$H$9)),Inputs!$B$12),-Inputs!$B$12),NORM.INV(RAND(),LOOKUP(R3339,Inputs!$J$6:$J$9,Inputs!$G$6:$G$9),LOOKUP(R3339,Inputs!$J$6:$J$9,Inputs!$H$6:$H$9))),0),"" )</f>
        <v/>
      </c>
      <c r="I3339" s="26">
        <f>IF($A3339&lt;=Inputs!$B$13,IF(4&lt;=Inputs!$B$8,IF(Inputs!$B$12&gt;0,MAX(MIN(NORM.INV(RAND(),LOOKUP(S3339,Inputs!$J$6:$J$9,Inputs!$G$6:$G$9),LOOKUP(S3339,Inputs!$J$6:$J$9,Inputs!$H$6:$H$9)),Inputs!$B$12),-Inputs!$B$12),NORM.INV(RAND(),LOOKUP(S3339,Inputs!$J$6:$J$9,Inputs!$G$6:$G$9),LOOKUP(S3339,Inputs!$J$6:$J$9,Inputs!$H$6:$H$9))),0),"" )</f>
        <v/>
      </c>
      <c r="J3339" s="26">
        <f>IF($A3339&lt;=Inputs!$B$13,IF(5&lt;=Inputs!$B$8,IF(Inputs!$B$12&gt;0,MAX(MIN(NORM.INV(RAND(),LOOKUP(T3339,Inputs!$J$6:$J$9,Inputs!$G$6:$G$9),LOOKUP(T3339,Inputs!$J$6:$J$9,Inputs!$H$6:$H$9)),Inputs!$B$12),-Inputs!$B$12),NORM.INV(RAND(),LOOKUP(T3339,Inputs!$J$6:$J$9,Inputs!$G$6:$G$9),LOOKUP(T3339,Inputs!$J$6:$J$9,Inputs!$H$6:$H$9))),0),"" )</f>
        <v/>
      </c>
      <c r="K3339" s="26">
        <f>IF($A3339&lt;=Inputs!$B$13,IF(6&lt;=Inputs!$B$8,IF(Inputs!$B$12&gt;0,MAX(MIN(NORM.INV(RAND(),LOOKUP(U3339,Inputs!$J$6:$J$9,Inputs!$G$6:$G$9),LOOKUP(U3339,Inputs!$J$6:$J$9,Inputs!$H$6:$H$9)),Inputs!$B$12),-Inputs!$B$12),NORM.INV(RAND(),LOOKUP(U3339,Inputs!$J$6:$J$9,Inputs!$G$6:$G$9),LOOKUP(U3339,Inputs!$J$6:$J$9,Inputs!$H$6:$H$9))),0),"" )</f>
        <v/>
      </c>
      <c r="L3339" s="26">
        <f>IF($A3339&lt;=Inputs!$B$13,IF(7&lt;=Inputs!$B$8,IF(Inputs!$B$12&gt;0,MAX(MIN(NORM.INV(RAND(),LOOKUP(V3339,Inputs!$J$6:$J$9,Inputs!$G$6:$G$9),LOOKUP(V3339,Inputs!$J$6:$J$9,Inputs!$H$6:$H$9)),Inputs!$B$12),-Inputs!$B$12),NORM.INV(RAND(),LOOKUP(V3339,Inputs!$J$6:$J$9,Inputs!$G$6:$G$9),LOOKUP(V3339,Inputs!$J$6:$J$9,Inputs!$H$6:$H$9))),0),"" )</f>
        <v/>
      </c>
      <c r="M3339" s="26">
        <f>IF($A3339&lt;=Inputs!$B$13,IF(8&lt;=Inputs!$B$8,IF(Inputs!$B$12&gt;0,MAX(MIN(NORM.INV(RAND(),LOOKUP(W3339,Inputs!$J$6:$J$9,Inputs!$G$6:$G$9),LOOKUP(W3339,Inputs!$J$6:$J$9,Inputs!$H$6:$H$9)),Inputs!$B$12),-Inputs!$B$12),NORM.INV(RAND(),LOOKUP(W3339,Inputs!$J$6:$J$9,Inputs!$G$6:$G$9),LOOKUP(W3339,Inputs!$J$6:$J$9,Inputs!$H$6:$H$9))),0),"" )</f>
        <v/>
      </c>
      <c r="N3339" s="26">
        <f>IF($A3339&lt;=Inputs!$B$13,IF(9&lt;=Inputs!$B$8,IF(Inputs!$B$12&gt;0,MAX(MIN(NORM.INV(RAND(),LOOKUP(X3339,Inputs!$J$6:$J$9,Inputs!$G$6:$G$9),LOOKUP(X3339,Inputs!$J$6:$J$9,Inputs!$H$6:$H$9)),Inputs!$B$12),-Inputs!$B$12),NORM.INV(RAND(),LOOKUP(X3339,Inputs!$J$6:$J$9,Inputs!$G$6:$G$9),LOOKUP(X3339,Inputs!$J$6:$J$9,Inputs!$H$6:$H$9))),0),"" )</f>
        <v/>
      </c>
      <c r="O3339" s="26">
        <f>IF($A3339&lt;=Inputs!$B$13,IF(10&lt;=Inputs!$B$8,IF(Inputs!$B$12&gt;0,MAX(MIN(NORM.INV(RAND(),LOOKUP(Y3339,Inputs!$J$6:$J$9,Inputs!$G$6:$G$9),LOOKUP(Y3339,Inputs!$J$6:$J$9,Inputs!$H$6:$H$9)),Inputs!$B$12),-Inputs!$B$12),NORM.INV(RAND(),LOOKUP(Y3339,Inputs!$J$6:$J$9,Inputs!$G$6:$G$9),LOOKUP(Y3339,Inputs!$J$6:$J$9,Inputs!$H$6:$H$9))),0),"" )</f>
        <v/>
      </c>
      <c r="P3339" s="31">
        <f>IF($A3339&lt;=Inputs!$B$13,RAND(),"")</f>
        <v/>
      </c>
      <c r="Q3339" s="31">
        <f>IF($A3339&lt;=Inputs!$B$13,RAND(),"")</f>
        <v/>
      </c>
      <c r="R3339" s="31">
        <f>IF($A3339&lt;=Inputs!$B$13,RAND(),"")</f>
        <v/>
      </c>
      <c r="S3339" s="31">
        <f>IF($A3339&lt;=Inputs!$B$13,RAND(),"")</f>
        <v/>
      </c>
      <c r="T3339" s="31">
        <f>IF($A3339&lt;=Inputs!$B$13,RAND(),"")</f>
        <v/>
      </c>
      <c r="U3339" s="31">
        <f>IF($A3339&lt;=Inputs!$B$13,RAND(),"")</f>
        <v/>
      </c>
      <c r="V3339" s="31">
        <f>IF($A3339&lt;=Inputs!$B$13,RAND(),"")</f>
        <v/>
      </c>
      <c r="W3339" s="31">
        <f>IF($A3339&lt;=Inputs!$B$13,RAND(),"")</f>
        <v/>
      </c>
      <c r="X3339" s="31">
        <f>IF($A3339&lt;=Inputs!$B$13,RAND(),"")</f>
        <v/>
      </c>
      <c r="Y3339" s="31">
        <f>IF($A3339&lt;=Inputs!$B$13,RAND(),"")</f>
        <v/>
      </c>
    </row>
    <row r="3340">
      <c r="A3340" t="n">
        <v>3335</v>
      </c>
      <c r="B3340" s="26">
        <f>IF($A3340&lt;=Inputs!$B$13,IF(Inputs!$B$8&gt;0,SUM(F3340:O3340)/Inputs!$B$8,0),"")</f>
        <v/>
      </c>
      <c r="C3340" s="27">
        <f>IF($A3340&lt;=Inputs!$B$13,B3340/100,"")</f>
        <v/>
      </c>
      <c r="D3340" s="28">
        <f>IF($A3340&lt;=Inputs!$B$13,C3340*Inputs!$B$7,"")</f>
        <v/>
      </c>
      <c r="E3340" s="29">
        <f>IF($A3340&lt;=Inputs!$B$13,IF(D3340&gt;0,1,0),"")</f>
        <v/>
      </c>
      <c r="F3340" s="26">
        <f>IF($A3340&lt;=Inputs!$B$13,IF(1&lt;=Inputs!$B$8,IF(Inputs!$B$12&gt;0,MAX(MIN(NORM.INV(RAND(),LOOKUP(P3340,Inputs!$J$6:$J$9,Inputs!$G$6:$G$9),LOOKUP(P3340,Inputs!$J$6:$J$9,Inputs!$H$6:$H$9)),Inputs!$B$12),-Inputs!$B$12),NORM.INV(RAND(),LOOKUP(P3340,Inputs!$J$6:$J$9,Inputs!$G$6:$G$9),LOOKUP(P3340,Inputs!$J$6:$J$9,Inputs!$H$6:$H$9))),0),"" )</f>
        <v/>
      </c>
      <c r="G3340" s="26">
        <f>IF($A3340&lt;=Inputs!$B$13,IF(2&lt;=Inputs!$B$8,IF(Inputs!$B$12&gt;0,MAX(MIN(NORM.INV(RAND(),LOOKUP(Q3340,Inputs!$J$6:$J$9,Inputs!$G$6:$G$9),LOOKUP(Q3340,Inputs!$J$6:$J$9,Inputs!$H$6:$H$9)),Inputs!$B$12),-Inputs!$B$12),NORM.INV(RAND(),LOOKUP(Q3340,Inputs!$J$6:$J$9,Inputs!$G$6:$G$9),LOOKUP(Q3340,Inputs!$J$6:$J$9,Inputs!$H$6:$H$9))),0),"" )</f>
        <v/>
      </c>
      <c r="H3340" s="26">
        <f>IF($A3340&lt;=Inputs!$B$13,IF(3&lt;=Inputs!$B$8,IF(Inputs!$B$12&gt;0,MAX(MIN(NORM.INV(RAND(),LOOKUP(R3340,Inputs!$J$6:$J$9,Inputs!$G$6:$G$9),LOOKUP(R3340,Inputs!$J$6:$J$9,Inputs!$H$6:$H$9)),Inputs!$B$12),-Inputs!$B$12),NORM.INV(RAND(),LOOKUP(R3340,Inputs!$J$6:$J$9,Inputs!$G$6:$G$9),LOOKUP(R3340,Inputs!$J$6:$J$9,Inputs!$H$6:$H$9))),0),"" )</f>
        <v/>
      </c>
      <c r="I3340" s="26">
        <f>IF($A3340&lt;=Inputs!$B$13,IF(4&lt;=Inputs!$B$8,IF(Inputs!$B$12&gt;0,MAX(MIN(NORM.INV(RAND(),LOOKUP(S3340,Inputs!$J$6:$J$9,Inputs!$G$6:$G$9),LOOKUP(S3340,Inputs!$J$6:$J$9,Inputs!$H$6:$H$9)),Inputs!$B$12),-Inputs!$B$12),NORM.INV(RAND(),LOOKUP(S3340,Inputs!$J$6:$J$9,Inputs!$G$6:$G$9),LOOKUP(S3340,Inputs!$J$6:$J$9,Inputs!$H$6:$H$9))),0),"" )</f>
        <v/>
      </c>
      <c r="J3340" s="26">
        <f>IF($A3340&lt;=Inputs!$B$13,IF(5&lt;=Inputs!$B$8,IF(Inputs!$B$12&gt;0,MAX(MIN(NORM.INV(RAND(),LOOKUP(T3340,Inputs!$J$6:$J$9,Inputs!$G$6:$G$9),LOOKUP(T3340,Inputs!$J$6:$J$9,Inputs!$H$6:$H$9)),Inputs!$B$12),-Inputs!$B$12),NORM.INV(RAND(),LOOKUP(T3340,Inputs!$J$6:$J$9,Inputs!$G$6:$G$9),LOOKUP(T3340,Inputs!$J$6:$J$9,Inputs!$H$6:$H$9))),0),"" )</f>
        <v/>
      </c>
      <c r="K3340" s="26">
        <f>IF($A3340&lt;=Inputs!$B$13,IF(6&lt;=Inputs!$B$8,IF(Inputs!$B$12&gt;0,MAX(MIN(NORM.INV(RAND(),LOOKUP(U3340,Inputs!$J$6:$J$9,Inputs!$G$6:$G$9),LOOKUP(U3340,Inputs!$J$6:$J$9,Inputs!$H$6:$H$9)),Inputs!$B$12),-Inputs!$B$12),NORM.INV(RAND(),LOOKUP(U3340,Inputs!$J$6:$J$9,Inputs!$G$6:$G$9),LOOKUP(U3340,Inputs!$J$6:$J$9,Inputs!$H$6:$H$9))),0),"" )</f>
        <v/>
      </c>
      <c r="L3340" s="26">
        <f>IF($A3340&lt;=Inputs!$B$13,IF(7&lt;=Inputs!$B$8,IF(Inputs!$B$12&gt;0,MAX(MIN(NORM.INV(RAND(),LOOKUP(V3340,Inputs!$J$6:$J$9,Inputs!$G$6:$G$9),LOOKUP(V3340,Inputs!$J$6:$J$9,Inputs!$H$6:$H$9)),Inputs!$B$12),-Inputs!$B$12),NORM.INV(RAND(),LOOKUP(V3340,Inputs!$J$6:$J$9,Inputs!$G$6:$G$9),LOOKUP(V3340,Inputs!$J$6:$J$9,Inputs!$H$6:$H$9))),0),"" )</f>
        <v/>
      </c>
      <c r="M3340" s="26">
        <f>IF($A3340&lt;=Inputs!$B$13,IF(8&lt;=Inputs!$B$8,IF(Inputs!$B$12&gt;0,MAX(MIN(NORM.INV(RAND(),LOOKUP(W3340,Inputs!$J$6:$J$9,Inputs!$G$6:$G$9),LOOKUP(W3340,Inputs!$J$6:$J$9,Inputs!$H$6:$H$9)),Inputs!$B$12),-Inputs!$B$12),NORM.INV(RAND(),LOOKUP(W3340,Inputs!$J$6:$J$9,Inputs!$G$6:$G$9),LOOKUP(W3340,Inputs!$J$6:$J$9,Inputs!$H$6:$H$9))),0),"" )</f>
        <v/>
      </c>
      <c r="N3340" s="26">
        <f>IF($A3340&lt;=Inputs!$B$13,IF(9&lt;=Inputs!$B$8,IF(Inputs!$B$12&gt;0,MAX(MIN(NORM.INV(RAND(),LOOKUP(X3340,Inputs!$J$6:$J$9,Inputs!$G$6:$G$9),LOOKUP(X3340,Inputs!$J$6:$J$9,Inputs!$H$6:$H$9)),Inputs!$B$12),-Inputs!$B$12),NORM.INV(RAND(),LOOKUP(X3340,Inputs!$J$6:$J$9,Inputs!$G$6:$G$9),LOOKUP(X3340,Inputs!$J$6:$J$9,Inputs!$H$6:$H$9))),0),"" )</f>
        <v/>
      </c>
      <c r="O3340" s="26">
        <f>IF($A3340&lt;=Inputs!$B$13,IF(10&lt;=Inputs!$B$8,IF(Inputs!$B$12&gt;0,MAX(MIN(NORM.INV(RAND(),LOOKUP(Y3340,Inputs!$J$6:$J$9,Inputs!$G$6:$G$9),LOOKUP(Y3340,Inputs!$J$6:$J$9,Inputs!$H$6:$H$9)),Inputs!$B$12),-Inputs!$B$12),NORM.INV(RAND(),LOOKUP(Y3340,Inputs!$J$6:$J$9,Inputs!$G$6:$G$9),LOOKUP(Y3340,Inputs!$J$6:$J$9,Inputs!$H$6:$H$9))),0),"" )</f>
        <v/>
      </c>
      <c r="P3340" s="31">
        <f>IF($A3340&lt;=Inputs!$B$13,RAND(),"")</f>
        <v/>
      </c>
      <c r="Q3340" s="31">
        <f>IF($A3340&lt;=Inputs!$B$13,RAND(),"")</f>
        <v/>
      </c>
      <c r="R3340" s="31">
        <f>IF($A3340&lt;=Inputs!$B$13,RAND(),"")</f>
        <v/>
      </c>
      <c r="S3340" s="31">
        <f>IF($A3340&lt;=Inputs!$B$13,RAND(),"")</f>
        <v/>
      </c>
      <c r="T3340" s="31">
        <f>IF($A3340&lt;=Inputs!$B$13,RAND(),"")</f>
        <v/>
      </c>
      <c r="U3340" s="31">
        <f>IF($A3340&lt;=Inputs!$B$13,RAND(),"")</f>
        <v/>
      </c>
      <c r="V3340" s="31">
        <f>IF($A3340&lt;=Inputs!$B$13,RAND(),"")</f>
        <v/>
      </c>
      <c r="W3340" s="31">
        <f>IF($A3340&lt;=Inputs!$B$13,RAND(),"")</f>
        <v/>
      </c>
      <c r="X3340" s="31">
        <f>IF($A3340&lt;=Inputs!$B$13,RAND(),"")</f>
        <v/>
      </c>
      <c r="Y3340" s="31">
        <f>IF($A3340&lt;=Inputs!$B$13,RAND(),"")</f>
        <v/>
      </c>
    </row>
    <row r="3341">
      <c r="A3341" t="n">
        <v>3336</v>
      </c>
      <c r="B3341" s="26">
        <f>IF($A3341&lt;=Inputs!$B$13,IF(Inputs!$B$8&gt;0,SUM(F3341:O3341)/Inputs!$B$8,0),"")</f>
        <v/>
      </c>
      <c r="C3341" s="27">
        <f>IF($A3341&lt;=Inputs!$B$13,B3341/100,"")</f>
        <v/>
      </c>
      <c r="D3341" s="28">
        <f>IF($A3341&lt;=Inputs!$B$13,C3341*Inputs!$B$7,"")</f>
        <v/>
      </c>
      <c r="E3341" s="29">
        <f>IF($A3341&lt;=Inputs!$B$13,IF(D3341&gt;0,1,0),"")</f>
        <v/>
      </c>
      <c r="F3341" s="26">
        <f>IF($A3341&lt;=Inputs!$B$13,IF(1&lt;=Inputs!$B$8,IF(Inputs!$B$12&gt;0,MAX(MIN(NORM.INV(RAND(),LOOKUP(P3341,Inputs!$J$6:$J$9,Inputs!$G$6:$G$9),LOOKUP(P3341,Inputs!$J$6:$J$9,Inputs!$H$6:$H$9)),Inputs!$B$12),-Inputs!$B$12),NORM.INV(RAND(),LOOKUP(P3341,Inputs!$J$6:$J$9,Inputs!$G$6:$G$9),LOOKUP(P3341,Inputs!$J$6:$J$9,Inputs!$H$6:$H$9))),0),"" )</f>
        <v/>
      </c>
      <c r="G3341" s="26">
        <f>IF($A3341&lt;=Inputs!$B$13,IF(2&lt;=Inputs!$B$8,IF(Inputs!$B$12&gt;0,MAX(MIN(NORM.INV(RAND(),LOOKUP(Q3341,Inputs!$J$6:$J$9,Inputs!$G$6:$G$9),LOOKUP(Q3341,Inputs!$J$6:$J$9,Inputs!$H$6:$H$9)),Inputs!$B$12),-Inputs!$B$12),NORM.INV(RAND(),LOOKUP(Q3341,Inputs!$J$6:$J$9,Inputs!$G$6:$G$9),LOOKUP(Q3341,Inputs!$J$6:$J$9,Inputs!$H$6:$H$9))),0),"" )</f>
        <v/>
      </c>
      <c r="H3341" s="26">
        <f>IF($A3341&lt;=Inputs!$B$13,IF(3&lt;=Inputs!$B$8,IF(Inputs!$B$12&gt;0,MAX(MIN(NORM.INV(RAND(),LOOKUP(R3341,Inputs!$J$6:$J$9,Inputs!$G$6:$G$9),LOOKUP(R3341,Inputs!$J$6:$J$9,Inputs!$H$6:$H$9)),Inputs!$B$12),-Inputs!$B$12),NORM.INV(RAND(),LOOKUP(R3341,Inputs!$J$6:$J$9,Inputs!$G$6:$G$9),LOOKUP(R3341,Inputs!$J$6:$J$9,Inputs!$H$6:$H$9))),0),"" )</f>
        <v/>
      </c>
      <c r="I3341" s="26">
        <f>IF($A3341&lt;=Inputs!$B$13,IF(4&lt;=Inputs!$B$8,IF(Inputs!$B$12&gt;0,MAX(MIN(NORM.INV(RAND(),LOOKUP(S3341,Inputs!$J$6:$J$9,Inputs!$G$6:$G$9),LOOKUP(S3341,Inputs!$J$6:$J$9,Inputs!$H$6:$H$9)),Inputs!$B$12),-Inputs!$B$12),NORM.INV(RAND(),LOOKUP(S3341,Inputs!$J$6:$J$9,Inputs!$G$6:$G$9),LOOKUP(S3341,Inputs!$J$6:$J$9,Inputs!$H$6:$H$9))),0),"" )</f>
        <v/>
      </c>
      <c r="J3341" s="26">
        <f>IF($A3341&lt;=Inputs!$B$13,IF(5&lt;=Inputs!$B$8,IF(Inputs!$B$12&gt;0,MAX(MIN(NORM.INV(RAND(),LOOKUP(T3341,Inputs!$J$6:$J$9,Inputs!$G$6:$G$9),LOOKUP(T3341,Inputs!$J$6:$J$9,Inputs!$H$6:$H$9)),Inputs!$B$12),-Inputs!$B$12),NORM.INV(RAND(),LOOKUP(T3341,Inputs!$J$6:$J$9,Inputs!$G$6:$G$9),LOOKUP(T3341,Inputs!$J$6:$J$9,Inputs!$H$6:$H$9))),0),"" )</f>
        <v/>
      </c>
      <c r="K3341" s="26">
        <f>IF($A3341&lt;=Inputs!$B$13,IF(6&lt;=Inputs!$B$8,IF(Inputs!$B$12&gt;0,MAX(MIN(NORM.INV(RAND(),LOOKUP(U3341,Inputs!$J$6:$J$9,Inputs!$G$6:$G$9),LOOKUP(U3341,Inputs!$J$6:$J$9,Inputs!$H$6:$H$9)),Inputs!$B$12),-Inputs!$B$12),NORM.INV(RAND(),LOOKUP(U3341,Inputs!$J$6:$J$9,Inputs!$G$6:$G$9),LOOKUP(U3341,Inputs!$J$6:$J$9,Inputs!$H$6:$H$9))),0),"" )</f>
        <v/>
      </c>
      <c r="L3341" s="26">
        <f>IF($A3341&lt;=Inputs!$B$13,IF(7&lt;=Inputs!$B$8,IF(Inputs!$B$12&gt;0,MAX(MIN(NORM.INV(RAND(),LOOKUP(V3341,Inputs!$J$6:$J$9,Inputs!$G$6:$G$9),LOOKUP(V3341,Inputs!$J$6:$J$9,Inputs!$H$6:$H$9)),Inputs!$B$12),-Inputs!$B$12),NORM.INV(RAND(),LOOKUP(V3341,Inputs!$J$6:$J$9,Inputs!$G$6:$G$9),LOOKUP(V3341,Inputs!$J$6:$J$9,Inputs!$H$6:$H$9))),0),"" )</f>
        <v/>
      </c>
      <c r="M3341" s="26">
        <f>IF($A3341&lt;=Inputs!$B$13,IF(8&lt;=Inputs!$B$8,IF(Inputs!$B$12&gt;0,MAX(MIN(NORM.INV(RAND(),LOOKUP(W3341,Inputs!$J$6:$J$9,Inputs!$G$6:$G$9),LOOKUP(W3341,Inputs!$J$6:$J$9,Inputs!$H$6:$H$9)),Inputs!$B$12),-Inputs!$B$12),NORM.INV(RAND(),LOOKUP(W3341,Inputs!$J$6:$J$9,Inputs!$G$6:$G$9),LOOKUP(W3341,Inputs!$J$6:$J$9,Inputs!$H$6:$H$9))),0),"" )</f>
        <v/>
      </c>
      <c r="N3341" s="26">
        <f>IF($A3341&lt;=Inputs!$B$13,IF(9&lt;=Inputs!$B$8,IF(Inputs!$B$12&gt;0,MAX(MIN(NORM.INV(RAND(),LOOKUP(X3341,Inputs!$J$6:$J$9,Inputs!$G$6:$G$9),LOOKUP(X3341,Inputs!$J$6:$J$9,Inputs!$H$6:$H$9)),Inputs!$B$12),-Inputs!$B$12),NORM.INV(RAND(),LOOKUP(X3341,Inputs!$J$6:$J$9,Inputs!$G$6:$G$9),LOOKUP(X3341,Inputs!$J$6:$J$9,Inputs!$H$6:$H$9))),0),"" )</f>
        <v/>
      </c>
      <c r="O3341" s="26">
        <f>IF($A3341&lt;=Inputs!$B$13,IF(10&lt;=Inputs!$B$8,IF(Inputs!$B$12&gt;0,MAX(MIN(NORM.INV(RAND(),LOOKUP(Y3341,Inputs!$J$6:$J$9,Inputs!$G$6:$G$9),LOOKUP(Y3341,Inputs!$J$6:$J$9,Inputs!$H$6:$H$9)),Inputs!$B$12),-Inputs!$B$12),NORM.INV(RAND(),LOOKUP(Y3341,Inputs!$J$6:$J$9,Inputs!$G$6:$G$9),LOOKUP(Y3341,Inputs!$J$6:$J$9,Inputs!$H$6:$H$9))),0),"" )</f>
        <v/>
      </c>
      <c r="P3341" s="31">
        <f>IF($A3341&lt;=Inputs!$B$13,RAND(),"")</f>
        <v/>
      </c>
      <c r="Q3341" s="31">
        <f>IF($A3341&lt;=Inputs!$B$13,RAND(),"")</f>
        <v/>
      </c>
      <c r="R3341" s="31">
        <f>IF($A3341&lt;=Inputs!$B$13,RAND(),"")</f>
        <v/>
      </c>
      <c r="S3341" s="31">
        <f>IF($A3341&lt;=Inputs!$B$13,RAND(),"")</f>
        <v/>
      </c>
      <c r="T3341" s="31">
        <f>IF($A3341&lt;=Inputs!$B$13,RAND(),"")</f>
        <v/>
      </c>
      <c r="U3341" s="31">
        <f>IF($A3341&lt;=Inputs!$B$13,RAND(),"")</f>
        <v/>
      </c>
      <c r="V3341" s="31">
        <f>IF($A3341&lt;=Inputs!$B$13,RAND(),"")</f>
        <v/>
      </c>
      <c r="W3341" s="31">
        <f>IF($A3341&lt;=Inputs!$B$13,RAND(),"")</f>
        <v/>
      </c>
      <c r="X3341" s="31">
        <f>IF($A3341&lt;=Inputs!$B$13,RAND(),"")</f>
        <v/>
      </c>
      <c r="Y3341" s="31">
        <f>IF($A3341&lt;=Inputs!$B$13,RAND(),"")</f>
        <v/>
      </c>
    </row>
    <row r="3342">
      <c r="A3342" t="n">
        <v>3337</v>
      </c>
      <c r="B3342" s="26">
        <f>IF($A3342&lt;=Inputs!$B$13,IF(Inputs!$B$8&gt;0,SUM(F3342:O3342)/Inputs!$B$8,0),"")</f>
        <v/>
      </c>
      <c r="C3342" s="27">
        <f>IF($A3342&lt;=Inputs!$B$13,B3342/100,"")</f>
        <v/>
      </c>
      <c r="D3342" s="28">
        <f>IF($A3342&lt;=Inputs!$B$13,C3342*Inputs!$B$7,"")</f>
        <v/>
      </c>
      <c r="E3342" s="29">
        <f>IF($A3342&lt;=Inputs!$B$13,IF(D3342&gt;0,1,0),"")</f>
        <v/>
      </c>
      <c r="F3342" s="26">
        <f>IF($A3342&lt;=Inputs!$B$13,IF(1&lt;=Inputs!$B$8,IF(Inputs!$B$12&gt;0,MAX(MIN(NORM.INV(RAND(),LOOKUP(P3342,Inputs!$J$6:$J$9,Inputs!$G$6:$G$9),LOOKUP(P3342,Inputs!$J$6:$J$9,Inputs!$H$6:$H$9)),Inputs!$B$12),-Inputs!$B$12),NORM.INV(RAND(),LOOKUP(P3342,Inputs!$J$6:$J$9,Inputs!$G$6:$G$9),LOOKUP(P3342,Inputs!$J$6:$J$9,Inputs!$H$6:$H$9))),0),"" )</f>
        <v/>
      </c>
      <c r="G3342" s="26">
        <f>IF($A3342&lt;=Inputs!$B$13,IF(2&lt;=Inputs!$B$8,IF(Inputs!$B$12&gt;0,MAX(MIN(NORM.INV(RAND(),LOOKUP(Q3342,Inputs!$J$6:$J$9,Inputs!$G$6:$G$9),LOOKUP(Q3342,Inputs!$J$6:$J$9,Inputs!$H$6:$H$9)),Inputs!$B$12),-Inputs!$B$12),NORM.INV(RAND(),LOOKUP(Q3342,Inputs!$J$6:$J$9,Inputs!$G$6:$G$9),LOOKUP(Q3342,Inputs!$J$6:$J$9,Inputs!$H$6:$H$9))),0),"" )</f>
        <v/>
      </c>
      <c r="H3342" s="26">
        <f>IF($A3342&lt;=Inputs!$B$13,IF(3&lt;=Inputs!$B$8,IF(Inputs!$B$12&gt;0,MAX(MIN(NORM.INV(RAND(),LOOKUP(R3342,Inputs!$J$6:$J$9,Inputs!$G$6:$G$9),LOOKUP(R3342,Inputs!$J$6:$J$9,Inputs!$H$6:$H$9)),Inputs!$B$12),-Inputs!$B$12),NORM.INV(RAND(),LOOKUP(R3342,Inputs!$J$6:$J$9,Inputs!$G$6:$G$9),LOOKUP(R3342,Inputs!$J$6:$J$9,Inputs!$H$6:$H$9))),0),"" )</f>
        <v/>
      </c>
      <c r="I3342" s="26">
        <f>IF($A3342&lt;=Inputs!$B$13,IF(4&lt;=Inputs!$B$8,IF(Inputs!$B$12&gt;0,MAX(MIN(NORM.INV(RAND(),LOOKUP(S3342,Inputs!$J$6:$J$9,Inputs!$G$6:$G$9),LOOKUP(S3342,Inputs!$J$6:$J$9,Inputs!$H$6:$H$9)),Inputs!$B$12),-Inputs!$B$12),NORM.INV(RAND(),LOOKUP(S3342,Inputs!$J$6:$J$9,Inputs!$G$6:$G$9),LOOKUP(S3342,Inputs!$J$6:$J$9,Inputs!$H$6:$H$9))),0),"" )</f>
        <v/>
      </c>
      <c r="J3342" s="26">
        <f>IF($A3342&lt;=Inputs!$B$13,IF(5&lt;=Inputs!$B$8,IF(Inputs!$B$12&gt;0,MAX(MIN(NORM.INV(RAND(),LOOKUP(T3342,Inputs!$J$6:$J$9,Inputs!$G$6:$G$9),LOOKUP(T3342,Inputs!$J$6:$J$9,Inputs!$H$6:$H$9)),Inputs!$B$12),-Inputs!$B$12),NORM.INV(RAND(),LOOKUP(T3342,Inputs!$J$6:$J$9,Inputs!$G$6:$G$9),LOOKUP(T3342,Inputs!$J$6:$J$9,Inputs!$H$6:$H$9))),0),"" )</f>
        <v/>
      </c>
      <c r="K3342" s="26">
        <f>IF($A3342&lt;=Inputs!$B$13,IF(6&lt;=Inputs!$B$8,IF(Inputs!$B$12&gt;0,MAX(MIN(NORM.INV(RAND(),LOOKUP(U3342,Inputs!$J$6:$J$9,Inputs!$G$6:$G$9),LOOKUP(U3342,Inputs!$J$6:$J$9,Inputs!$H$6:$H$9)),Inputs!$B$12),-Inputs!$B$12),NORM.INV(RAND(),LOOKUP(U3342,Inputs!$J$6:$J$9,Inputs!$G$6:$G$9),LOOKUP(U3342,Inputs!$J$6:$J$9,Inputs!$H$6:$H$9))),0),"" )</f>
        <v/>
      </c>
      <c r="L3342" s="26">
        <f>IF($A3342&lt;=Inputs!$B$13,IF(7&lt;=Inputs!$B$8,IF(Inputs!$B$12&gt;0,MAX(MIN(NORM.INV(RAND(),LOOKUP(V3342,Inputs!$J$6:$J$9,Inputs!$G$6:$G$9),LOOKUP(V3342,Inputs!$J$6:$J$9,Inputs!$H$6:$H$9)),Inputs!$B$12),-Inputs!$B$12),NORM.INV(RAND(),LOOKUP(V3342,Inputs!$J$6:$J$9,Inputs!$G$6:$G$9),LOOKUP(V3342,Inputs!$J$6:$J$9,Inputs!$H$6:$H$9))),0),"" )</f>
        <v/>
      </c>
      <c r="M3342" s="26">
        <f>IF($A3342&lt;=Inputs!$B$13,IF(8&lt;=Inputs!$B$8,IF(Inputs!$B$12&gt;0,MAX(MIN(NORM.INV(RAND(),LOOKUP(W3342,Inputs!$J$6:$J$9,Inputs!$G$6:$G$9),LOOKUP(W3342,Inputs!$J$6:$J$9,Inputs!$H$6:$H$9)),Inputs!$B$12),-Inputs!$B$12),NORM.INV(RAND(),LOOKUP(W3342,Inputs!$J$6:$J$9,Inputs!$G$6:$G$9),LOOKUP(W3342,Inputs!$J$6:$J$9,Inputs!$H$6:$H$9))),0),"" )</f>
        <v/>
      </c>
      <c r="N3342" s="26">
        <f>IF($A3342&lt;=Inputs!$B$13,IF(9&lt;=Inputs!$B$8,IF(Inputs!$B$12&gt;0,MAX(MIN(NORM.INV(RAND(),LOOKUP(X3342,Inputs!$J$6:$J$9,Inputs!$G$6:$G$9),LOOKUP(X3342,Inputs!$J$6:$J$9,Inputs!$H$6:$H$9)),Inputs!$B$12),-Inputs!$B$12),NORM.INV(RAND(),LOOKUP(X3342,Inputs!$J$6:$J$9,Inputs!$G$6:$G$9),LOOKUP(X3342,Inputs!$J$6:$J$9,Inputs!$H$6:$H$9))),0),"" )</f>
        <v/>
      </c>
      <c r="O3342" s="26">
        <f>IF($A3342&lt;=Inputs!$B$13,IF(10&lt;=Inputs!$B$8,IF(Inputs!$B$12&gt;0,MAX(MIN(NORM.INV(RAND(),LOOKUP(Y3342,Inputs!$J$6:$J$9,Inputs!$G$6:$G$9),LOOKUP(Y3342,Inputs!$J$6:$J$9,Inputs!$H$6:$H$9)),Inputs!$B$12),-Inputs!$B$12),NORM.INV(RAND(),LOOKUP(Y3342,Inputs!$J$6:$J$9,Inputs!$G$6:$G$9),LOOKUP(Y3342,Inputs!$J$6:$J$9,Inputs!$H$6:$H$9))),0),"" )</f>
        <v/>
      </c>
      <c r="P3342" s="31">
        <f>IF($A3342&lt;=Inputs!$B$13,RAND(),"")</f>
        <v/>
      </c>
      <c r="Q3342" s="31">
        <f>IF($A3342&lt;=Inputs!$B$13,RAND(),"")</f>
        <v/>
      </c>
      <c r="R3342" s="31">
        <f>IF($A3342&lt;=Inputs!$B$13,RAND(),"")</f>
        <v/>
      </c>
      <c r="S3342" s="31">
        <f>IF($A3342&lt;=Inputs!$B$13,RAND(),"")</f>
        <v/>
      </c>
      <c r="T3342" s="31">
        <f>IF($A3342&lt;=Inputs!$B$13,RAND(),"")</f>
        <v/>
      </c>
      <c r="U3342" s="31">
        <f>IF($A3342&lt;=Inputs!$B$13,RAND(),"")</f>
        <v/>
      </c>
      <c r="V3342" s="31">
        <f>IF($A3342&lt;=Inputs!$B$13,RAND(),"")</f>
        <v/>
      </c>
      <c r="W3342" s="31">
        <f>IF($A3342&lt;=Inputs!$B$13,RAND(),"")</f>
        <v/>
      </c>
      <c r="X3342" s="31">
        <f>IF($A3342&lt;=Inputs!$B$13,RAND(),"")</f>
        <v/>
      </c>
      <c r="Y3342" s="31">
        <f>IF($A3342&lt;=Inputs!$B$13,RAND(),"")</f>
        <v/>
      </c>
    </row>
    <row r="3343">
      <c r="A3343" t="n">
        <v>3338</v>
      </c>
      <c r="B3343" s="26">
        <f>IF($A3343&lt;=Inputs!$B$13,IF(Inputs!$B$8&gt;0,SUM(F3343:O3343)/Inputs!$B$8,0),"")</f>
        <v/>
      </c>
      <c r="C3343" s="27">
        <f>IF($A3343&lt;=Inputs!$B$13,B3343/100,"")</f>
        <v/>
      </c>
      <c r="D3343" s="28">
        <f>IF($A3343&lt;=Inputs!$B$13,C3343*Inputs!$B$7,"")</f>
        <v/>
      </c>
      <c r="E3343" s="29">
        <f>IF($A3343&lt;=Inputs!$B$13,IF(D3343&gt;0,1,0),"")</f>
        <v/>
      </c>
      <c r="F3343" s="26">
        <f>IF($A3343&lt;=Inputs!$B$13,IF(1&lt;=Inputs!$B$8,IF(Inputs!$B$12&gt;0,MAX(MIN(NORM.INV(RAND(),LOOKUP(P3343,Inputs!$J$6:$J$9,Inputs!$G$6:$G$9),LOOKUP(P3343,Inputs!$J$6:$J$9,Inputs!$H$6:$H$9)),Inputs!$B$12),-Inputs!$B$12),NORM.INV(RAND(),LOOKUP(P3343,Inputs!$J$6:$J$9,Inputs!$G$6:$G$9),LOOKUP(P3343,Inputs!$J$6:$J$9,Inputs!$H$6:$H$9))),0),"" )</f>
        <v/>
      </c>
      <c r="G3343" s="26">
        <f>IF($A3343&lt;=Inputs!$B$13,IF(2&lt;=Inputs!$B$8,IF(Inputs!$B$12&gt;0,MAX(MIN(NORM.INV(RAND(),LOOKUP(Q3343,Inputs!$J$6:$J$9,Inputs!$G$6:$G$9),LOOKUP(Q3343,Inputs!$J$6:$J$9,Inputs!$H$6:$H$9)),Inputs!$B$12),-Inputs!$B$12),NORM.INV(RAND(),LOOKUP(Q3343,Inputs!$J$6:$J$9,Inputs!$G$6:$G$9),LOOKUP(Q3343,Inputs!$J$6:$J$9,Inputs!$H$6:$H$9))),0),"" )</f>
        <v/>
      </c>
      <c r="H3343" s="26">
        <f>IF($A3343&lt;=Inputs!$B$13,IF(3&lt;=Inputs!$B$8,IF(Inputs!$B$12&gt;0,MAX(MIN(NORM.INV(RAND(),LOOKUP(R3343,Inputs!$J$6:$J$9,Inputs!$G$6:$G$9),LOOKUP(R3343,Inputs!$J$6:$J$9,Inputs!$H$6:$H$9)),Inputs!$B$12),-Inputs!$B$12),NORM.INV(RAND(),LOOKUP(R3343,Inputs!$J$6:$J$9,Inputs!$G$6:$G$9),LOOKUP(R3343,Inputs!$J$6:$J$9,Inputs!$H$6:$H$9))),0),"" )</f>
        <v/>
      </c>
      <c r="I3343" s="26">
        <f>IF($A3343&lt;=Inputs!$B$13,IF(4&lt;=Inputs!$B$8,IF(Inputs!$B$12&gt;0,MAX(MIN(NORM.INV(RAND(),LOOKUP(S3343,Inputs!$J$6:$J$9,Inputs!$G$6:$G$9),LOOKUP(S3343,Inputs!$J$6:$J$9,Inputs!$H$6:$H$9)),Inputs!$B$12),-Inputs!$B$12),NORM.INV(RAND(),LOOKUP(S3343,Inputs!$J$6:$J$9,Inputs!$G$6:$G$9),LOOKUP(S3343,Inputs!$J$6:$J$9,Inputs!$H$6:$H$9))),0),"" )</f>
        <v/>
      </c>
      <c r="J3343" s="26">
        <f>IF($A3343&lt;=Inputs!$B$13,IF(5&lt;=Inputs!$B$8,IF(Inputs!$B$12&gt;0,MAX(MIN(NORM.INV(RAND(),LOOKUP(T3343,Inputs!$J$6:$J$9,Inputs!$G$6:$G$9),LOOKUP(T3343,Inputs!$J$6:$J$9,Inputs!$H$6:$H$9)),Inputs!$B$12),-Inputs!$B$12),NORM.INV(RAND(),LOOKUP(T3343,Inputs!$J$6:$J$9,Inputs!$G$6:$G$9),LOOKUP(T3343,Inputs!$J$6:$J$9,Inputs!$H$6:$H$9))),0),"" )</f>
        <v/>
      </c>
      <c r="K3343" s="26">
        <f>IF($A3343&lt;=Inputs!$B$13,IF(6&lt;=Inputs!$B$8,IF(Inputs!$B$12&gt;0,MAX(MIN(NORM.INV(RAND(),LOOKUP(U3343,Inputs!$J$6:$J$9,Inputs!$G$6:$G$9),LOOKUP(U3343,Inputs!$J$6:$J$9,Inputs!$H$6:$H$9)),Inputs!$B$12),-Inputs!$B$12),NORM.INV(RAND(),LOOKUP(U3343,Inputs!$J$6:$J$9,Inputs!$G$6:$G$9),LOOKUP(U3343,Inputs!$J$6:$J$9,Inputs!$H$6:$H$9))),0),"" )</f>
        <v/>
      </c>
      <c r="L3343" s="26">
        <f>IF($A3343&lt;=Inputs!$B$13,IF(7&lt;=Inputs!$B$8,IF(Inputs!$B$12&gt;0,MAX(MIN(NORM.INV(RAND(),LOOKUP(V3343,Inputs!$J$6:$J$9,Inputs!$G$6:$G$9),LOOKUP(V3343,Inputs!$J$6:$J$9,Inputs!$H$6:$H$9)),Inputs!$B$12),-Inputs!$B$12),NORM.INV(RAND(),LOOKUP(V3343,Inputs!$J$6:$J$9,Inputs!$G$6:$G$9),LOOKUP(V3343,Inputs!$J$6:$J$9,Inputs!$H$6:$H$9))),0),"" )</f>
        <v/>
      </c>
      <c r="M3343" s="26">
        <f>IF($A3343&lt;=Inputs!$B$13,IF(8&lt;=Inputs!$B$8,IF(Inputs!$B$12&gt;0,MAX(MIN(NORM.INV(RAND(),LOOKUP(W3343,Inputs!$J$6:$J$9,Inputs!$G$6:$G$9),LOOKUP(W3343,Inputs!$J$6:$J$9,Inputs!$H$6:$H$9)),Inputs!$B$12),-Inputs!$B$12),NORM.INV(RAND(),LOOKUP(W3343,Inputs!$J$6:$J$9,Inputs!$G$6:$G$9),LOOKUP(W3343,Inputs!$J$6:$J$9,Inputs!$H$6:$H$9))),0),"" )</f>
        <v/>
      </c>
      <c r="N3343" s="26">
        <f>IF($A3343&lt;=Inputs!$B$13,IF(9&lt;=Inputs!$B$8,IF(Inputs!$B$12&gt;0,MAX(MIN(NORM.INV(RAND(),LOOKUP(X3343,Inputs!$J$6:$J$9,Inputs!$G$6:$G$9),LOOKUP(X3343,Inputs!$J$6:$J$9,Inputs!$H$6:$H$9)),Inputs!$B$12),-Inputs!$B$12),NORM.INV(RAND(),LOOKUP(X3343,Inputs!$J$6:$J$9,Inputs!$G$6:$G$9),LOOKUP(X3343,Inputs!$J$6:$J$9,Inputs!$H$6:$H$9))),0),"" )</f>
        <v/>
      </c>
      <c r="O3343" s="26">
        <f>IF($A3343&lt;=Inputs!$B$13,IF(10&lt;=Inputs!$B$8,IF(Inputs!$B$12&gt;0,MAX(MIN(NORM.INV(RAND(),LOOKUP(Y3343,Inputs!$J$6:$J$9,Inputs!$G$6:$G$9),LOOKUP(Y3343,Inputs!$J$6:$J$9,Inputs!$H$6:$H$9)),Inputs!$B$12),-Inputs!$B$12),NORM.INV(RAND(),LOOKUP(Y3343,Inputs!$J$6:$J$9,Inputs!$G$6:$G$9),LOOKUP(Y3343,Inputs!$J$6:$J$9,Inputs!$H$6:$H$9))),0),"" )</f>
        <v/>
      </c>
      <c r="P3343" s="31">
        <f>IF($A3343&lt;=Inputs!$B$13,RAND(),"")</f>
        <v/>
      </c>
      <c r="Q3343" s="31">
        <f>IF($A3343&lt;=Inputs!$B$13,RAND(),"")</f>
        <v/>
      </c>
      <c r="R3343" s="31">
        <f>IF($A3343&lt;=Inputs!$B$13,RAND(),"")</f>
        <v/>
      </c>
      <c r="S3343" s="31">
        <f>IF($A3343&lt;=Inputs!$B$13,RAND(),"")</f>
        <v/>
      </c>
      <c r="T3343" s="31">
        <f>IF($A3343&lt;=Inputs!$B$13,RAND(),"")</f>
        <v/>
      </c>
      <c r="U3343" s="31">
        <f>IF($A3343&lt;=Inputs!$B$13,RAND(),"")</f>
        <v/>
      </c>
      <c r="V3343" s="31">
        <f>IF($A3343&lt;=Inputs!$B$13,RAND(),"")</f>
        <v/>
      </c>
      <c r="W3343" s="31">
        <f>IF($A3343&lt;=Inputs!$B$13,RAND(),"")</f>
        <v/>
      </c>
      <c r="X3343" s="31">
        <f>IF($A3343&lt;=Inputs!$B$13,RAND(),"")</f>
        <v/>
      </c>
      <c r="Y3343" s="31">
        <f>IF($A3343&lt;=Inputs!$B$13,RAND(),"")</f>
        <v/>
      </c>
    </row>
    <row r="3344">
      <c r="A3344" t="n">
        <v>3339</v>
      </c>
      <c r="B3344" s="26">
        <f>IF($A3344&lt;=Inputs!$B$13,IF(Inputs!$B$8&gt;0,SUM(F3344:O3344)/Inputs!$B$8,0),"")</f>
        <v/>
      </c>
      <c r="C3344" s="27">
        <f>IF($A3344&lt;=Inputs!$B$13,B3344/100,"")</f>
        <v/>
      </c>
      <c r="D3344" s="28">
        <f>IF($A3344&lt;=Inputs!$B$13,C3344*Inputs!$B$7,"")</f>
        <v/>
      </c>
      <c r="E3344" s="29">
        <f>IF($A3344&lt;=Inputs!$B$13,IF(D3344&gt;0,1,0),"")</f>
        <v/>
      </c>
      <c r="F3344" s="26">
        <f>IF($A3344&lt;=Inputs!$B$13,IF(1&lt;=Inputs!$B$8,IF(Inputs!$B$12&gt;0,MAX(MIN(NORM.INV(RAND(),LOOKUP(P3344,Inputs!$J$6:$J$9,Inputs!$G$6:$G$9),LOOKUP(P3344,Inputs!$J$6:$J$9,Inputs!$H$6:$H$9)),Inputs!$B$12),-Inputs!$B$12),NORM.INV(RAND(),LOOKUP(P3344,Inputs!$J$6:$J$9,Inputs!$G$6:$G$9),LOOKUP(P3344,Inputs!$J$6:$J$9,Inputs!$H$6:$H$9))),0),"" )</f>
        <v/>
      </c>
      <c r="G3344" s="26">
        <f>IF($A3344&lt;=Inputs!$B$13,IF(2&lt;=Inputs!$B$8,IF(Inputs!$B$12&gt;0,MAX(MIN(NORM.INV(RAND(),LOOKUP(Q3344,Inputs!$J$6:$J$9,Inputs!$G$6:$G$9),LOOKUP(Q3344,Inputs!$J$6:$J$9,Inputs!$H$6:$H$9)),Inputs!$B$12),-Inputs!$B$12),NORM.INV(RAND(),LOOKUP(Q3344,Inputs!$J$6:$J$9,Inputs!$G$6:$G$9),LOOKUP(Q3344,Inputs!$J$6:$J$9,Inputs!$H$6:$H$9))),0),"" )</f>
        <v/>
      </c>
      <c r="H3344" s="26">
        <f>IF($A3344&lt;=Inputs!$B$13,IF(3&lt;=Inputs!$B$8,IF(Inputs!$B$12&gt;0,MAX(MIN(NORM.INV(RAND(),LOOKUP(R3344,Inputs!$J$6:$J$9,Inputs!$G$6:$G$9),LOOKUP(R3344,Inputs!$J$6:$J$9,Inputs!$H$6:$H$9)),Inputs!$B$12),-Inputs!$B$12),NORM.INV(RAND(),LOOKUP(R3344,Inputs!$J$6:$J$9,Inputs!$G$6:$G$9),LOOKUP(R3344,Inputs!$J$6:$J$9,Inputs!$H$6:$H$9))),0),"" )</f>
        <v/>
      </c>
      <c r="I3344" s="26">
        <f>IF($A3344&lt;=Inputs!$B$13,IF(4&lt;=Inputs!$B$8,IF(Inputs!$B$12&gt;0,MAX(MIN(NORM.INV(RAND(),LOOKUP(S3344,Inputs!$J$6:$J$9,Inputs!$G$6:$G$9),LOOKUP(S3344,Inputs!$J$6:$J$9,Inputs!$H$6:$H$9)),Inputs!$B$12),-Inputs!$B$12),NORM.INV(RAND(),LOOKUP(S3344,Inputs!$J$6:$J$9,Inputs!$G$6:$G$9),LOOKUP(S3344,Inputs!$J$6:$J$9,Inputs!$H$6:$H$9))),0),"" )</f>
        <v/>
      </c>
      <c r="J3344" s="26">
        <f>IF($A3344&lt;=Inputs!$B$13,IF(5&lt;=Inputs!$B$8,IF(Inputs!$B$12&gt;0,MAX(MIN(NORM.INV(RAND(),LOOKUP(T3344,Inputs!$J$6:$J$9,Inputs!$G$6:$G$9),LOOKUP(T3344,Inputs!$J$6:$J$9,Inputs!$H$6:$H$9)),Inputs!$B$12),-Inputs!$B$12),NORM.INV(RAND(),LOOKUP(T3344,Inputs!$J$6:$J$9,Inputs!$G$6:$G$9),LOOKUP(T3344,Inputs!$J$6:$J$9,Inputs!$H$6:$H$9))),0),"" )</f>
        <v/>
      </c>
      <c r="K3344" s="26">
        <f>IF($A3344&lt;=Inputs!$B$13,IF(6&lt;=Inputs!$B$8,IF(Inputs!$B$12&gt;0,MAX(MIN(NORM.INV(RAND(),LOOKUP(U3344,Inputs!$J$6:$J$9,Inputs!$G$6:$G$9),LOOKUP(U3344,Inputs!$J$6:$J$9,Inputs!$H$6:$H$9)),Inputs!$B$12),-Inputs!$B$12),NORM.INV(RAND(),LOOKUP(U3344,Inputs!$J$6:$J$9,Inputs!$G$6:$G$9),LOOKUP(U3344,Inputs!$J$6:$J$9,Inputs!$H$6:$H$9))),0),"" )</f>
        <v/>
      </c>
      <c r="L3344" s="26">
        <f>IF($A3344&lt;=Inputs!$B$13,IF(7&lt;=Inputs!$B$8,IF(Inputs!$B$12&gt;0,MAX(MIN(NORM.INV(RAND(),LOOKUP(V3344,Inputs!$J$6:$J$9,Inputs!$G$6:$G$9),LOOKUP(V3344,Inputs!$J$6:$J$9,Inputs!$H$6:$H$9)),Inputs!$B$12),-Inputs!$B$12),NORM.INV(RAND(),LOOKUP(V3344,Inputs!$J$6:$J$9,Inputs!$G$6:$G$9),LOOKUP(V3344,Inputs!$J$6:$J$9,Inputs!$H$6:$H$9))),0),"" )</f>
        <v/>
      </c>
      <c r="M3344" s="26">
        <f>IF($A3344&lt;=Inputs!$B$13,IF(8&lt;=Inputs!$B$8,IF(Inputs!$B$12&gt;0,MAX(MIN(NORM.INV(RAND(),LOOKUP(W3344,Inputs!$J$6:$J$9,Inputs!$G$6:$G$9),LOOKUP(W3344,Inputs!$J$6:$J$9,Inputs!$H$6:$H$9)),Inputs!$B$12),-Inputs!$B$12),NORM.INV(RAND(),LOOKUP(W3344,Inputs!$J$6:$J$9,Inputs!$G$6:$G$9),LOOKUP(W3344,Inputs!$J$6:$J$9,Inputs!$H$6:$H$9))),0),"" )</f>
        <v/>
      </c>
      <c r="N3344" s="26">
        <f>IF($A3344&lt;=Inputs!$B$13,IF(9&lt;=Inputs!$B$8,IF(Inputs!$B$12&gt;0,MAX(MIN(NORM.INV(RAND(),LOOKUP(X3344,Inputs!$J$6:$J$9,Inputs!$G$6:$G$9),LOOKUP(X3344,Inputs!$J$6:$J$9,Inputs!$H$6:$H$9)),Inputs!$B$12),-Inputs!$B$12),NORM.INV(RAND(),LOOKUP(X3344,Inputs!$J$6:$J$9,Inputs!$G$6:$G$9),LOOKUP(X3344,Inputs!$J$6:$J$9,Inputs!$H$6:$H$9))),0),"" )</f>
        <v/>
      </c>
      <c r="O3344" s="26">
        <f>IF($A3344&lt;=Inputs!$B$13,IF(10&lt;=Inputs!$B$8,IF(Inputs!$B$12&gt;0,MAX(MIN(NORM.INV(RAND(),LOOKUP(Y3344,Inputs!$J$6:$J$9,Inputs!$G$6:$G$9),LOOKUP(Y3344,Inputs!$J$6:$J$9,Inputs!$H$6:$H$9)),Inputs!$B$12),-Inputs!$B$12),NORM.INV(RAND(),LOOKUP(Y3344,Inputs!$J$6:$J$9,Inputs!$G$6:$G$9),LOOKUP(Y3344,Inputs!$J$6:$J$9,Inputs!$H$6:$H$9))),0),"" )</f>
        <v/>
      </c>
      <c r="P3344" s="31">
        <f>IF($A3344&lt;=Inputs!$B$13,RAND(),"")</f>
        <v/>
      </c>
      <c r="Q3344" s="31">
        <f>IF($A3344&lt;=Inputs!$B$13,RAND(),"")</f>
        <v/>
      </c>
      <c r="R3344" s="31">
        <f>IF($A3344&lt;=Inputs!$B$13,RAND(),"")</f>
        <v/>
      </c>
      <c r="S3344" s="31">
        <f>IF($A3344&lt;=Inputs!$B$13,RAND(),"")</f>
        <v/>
      </c>
      <c r="T3344" s="31">
        <f>IF($A3344&lt;=Inputs!$B$13,RAND(),"")</f>
        <v/>
      </c>
      <c r="U3344" s="31">
        <f>IF($A3344&lt;=Inputs!$B$13,RAND(),"")</f>
        <v/>
      </c>
      <c r="V3344" s="31">
        <f>IF($A3344&lt;=Inputs!$B$13,RAND(),"")</f>
        <v/>
      </c>
      <c r="W3344" s="31">
        <f>IF($A3344&lt;=Inputs!$B$13,RAND(),"")</f>
        <v/>
      </c>
      <c r="X3344" s="31">
        <f>IF($A3344&lt;=Inputs!$B$13,RAND(),"")</f>
        <v/>
      </c>
      <c r="Y3344" s="31">
        <f>IF($A3344&lt;=Inputs!$B$13,RAND(),"")</f>
        <v/>
      </c>
    </row>
    <row r="3345">
      <c r="A3345" t="n">
        <v>3340</v>
      </c>
      <c r="B3345" s="26">
        <f>IF($A3345&lt;=Inputs!$B$13,IF(Inputs!$B$8&gt;0,SUM(F3345:O3345)/Inputs!$B$8,0),"")</f>
        <v/>
      </c>
      <c r="C3345" s="27">
        <f>IF($A3345&lt;=Inputs!$B$13,B3345/100,"")</f>
        <v/>
      </c>
      <c r="D3345" s="28">
        <f>IF($A3345&lt;=Inputs!$B$13,C3345*Inputs!$B$7,"")</f>
        <v/>
      </c>
      <c r="E3345" s="29">
        <f>IF($A3345&lt;=Inputs!$B$13,IF(D3345&gt;0,1,0),"")</f>
        <v/>
      </c>
      <c r="F3345" s="26">
        <f>IF($A3345&lt;=Inputs!$B$13,IF(1&lt;=Inputs!$B$8,IF(Inputs!$B$12&gt;0,MAX(MIN(NORM.INV(RAND(),LOOKUP(P3345,Inputs!$J$6:$J$9,Inputs!$G$6:$G$9),LOOKUP(P3345,Inputs!$J$6:$J$9,Inputs!$H$6:$H$9)),Inputs!$B$12),-Inputs!$B$12),NORM.INV(RAND(),LOOKUP(P3345,Inputs!$J$6:$J$9,Inputs!$G$6:$G$9),LOOKUP(P3345,Inputs!$J$6:$J$9,Inputs!$H$6:$H$9))),0),"" )</f>
        <v/>
      </c>
      <c r="G3345" s="26">
        <f>IF($A3345&lt;=Inputs!$B$13,IF(2&lt;=Inputs!$B$8,IF(Inputs!$B$12&gt;0,MAX(MIN(NORM.INV(RAND(),LOOKUP(Q3345,Inputs!$J$6:$J$9,Inputs!$G$6:$G$9),LOOKUP(Q3345,Inputs!$J$6:$J$9,Inputs!$H$6:$H$9)),Inputs!$B$12),-Inputs!$B$12),NORM.INV(RAND(),LOOKUP(Q3345,Inputs!$J$6:$J$9,Inputs!$G$6:$G$9),LOOKUP(Q3345,Inputs!$J$6:$J$9,Inputs!$H$6:$H$9))),0),"" )</f>
        <v/>
      </c>
      <c r="H3345" s="26">
        <f>IF($A3345&lt;=Inputs!$B$13,IF(3&lt;=Inputs!$B$8,IF(Inputs!$B$12&gt;0,MAX(MIN(NORM.INV(RAND(),LOOKUP(R3345,Inputs!$J$6:$J$9,Inputs!$G$6:$G$9),LOOKUP(R3345,Inputs!$J$6:$J$9,Inputs!$H$6:$H$9)),Inputs!$B$12),-Inputs!$B$12),NORM.INV(RAND(),LOOKUP(R3345,Inputs!$J$6:$J$9,Inputs!$G$6:$G$9),LOOKUP(R3345,Inputs!$J$6:$J$9,Inputs!$H$6:$H$9))),0),"" )</f>
        <v/>
      </c>
      <c r="I3345" s="26">
        <f>IF($A3345&lt;=Inputs!$B$13,IF(4&lt;=Inputs!$B$8,IF(Inputs!$B$12&gt;0,MAX(MIN(NORM.INV(RAND(),LOOKUP(S3345,Inputs!$J$6:$J$9,Inputs!$G$6:$G$9),LOOKUP(S3345,Inputs!$J$6:$J$9,Inputs!$H$6:$H$9)),Inputs!$B$12),-Inputs!$B$12),NORM.INV(RAND(),LOOKUP(S3345,Inputs!$J$6:$J$9,Inputs!$G$6:$G$9),LOOKUP(S3345,Inputs!$J$6:$J$9,Inputs!$H$6:$H$9))),0),"" )</f>
        <v/>
      </c>
      <c r="J3345" s="26">
        <f>IF($A3345&lt;=Inputs!$B$13,IF(5&lt;=Inputs!$B$8,IF(Inputs!$B$12&gt;0,MAX(MIN(NORM.INV(RAND(),LOOKUP(T3345,Inputs!$J$6:$J$9,Inputs!$G$6:$G$9),LOOKUP(T3345,Inputs!$J$6:$J$9,Inputs!$H$6:$H$9)),Inputs!$B$12),-Inputs!$B$12),NORM.INV(RAND(),LOOKUP(T3345,Inputs!$J$6:$J$9,Inputs!$G$6:$G$9),LOOKUP(T3345,Inputs!$J$6:$J$9,Inputs!$H$6:$H$9))),0),"" )</f>
        <v/>
      </c>
      <c r="K3345" s="26">
        <f>IF($A3345&lt;=Inputs!$B$13,IF(6&lt;=Inputs!$B$8,IF(Inputs!$B$12&gt;0,MAX(MIN(NORM.INV(RAND(),LOOKUP(U3345,Inputs!$J$6:$J$9,Inputs!$G$6:$G$9),LOOKUP(U3345,Inputs!$J$6:$J$9,Inputs!$H$6:$H$9)),Inputs!$B$12),-Inputs!$B$12),NORM.INV(RAND(),LOOKUP(U3345,Inputs!$J$6:$J$9,Inputs!$G$6:$G$9),LOOKUP(U3345,Inputs!$J$6:$J$9,Inputs!$H$6:$H$9))),0),"" )</f>
        <v/>
      </c>
      <c r="L3345" s="26">
        <f>IF($A3345&lt;=Inputs!$B$13,IF(7&lt;=Inputs!$B$8,IF(Inputs!$B$12&gt;0,MAX(MIN(NORM.INV(RAND(),LOOKUP(V3345,Inputs!$J$6:$J$9,Inputs!$G$6:$G$9),LOOKUP(V3345,Inputs!$J$6:$J$9,Inputs!$H$6:$H$9)),Inputs!$B$12),-Inputs!$B$12),NORM.INV(RAND(),LOOKUP(V3345,Inputs!$J$6:$J$9,Inputs!$G$6:$G$9),LOOKUP(V3345,Inputs!$J$6:$J$9,Inputs!$H$6:$H$9))),0),"" )</f>
        <v/>
      </c>
      <c r="M3345" s="26">
        <f>IF($A3345&lt;=Inputs!$B$13,IF(8&lt;=Inputs!$B$8,IF(Inputs!$B$12&gt;0,MAX(MIN(NORM.INV(RAND(),LOOKUP(W3345,Inputs!$J$6:$J$9,Inputs!$G$6:$G$9),LOOKUP(W3345,Inputs!$J$6:$J$9,Inputs!$H$6:$H$9)),Inputs!$B$12),-Inputs!$B$12),NORM.INV(RAND(),LOOKUP(W3345,Inputs!$J$6:$J$9,Inputs!$G$6:$G$9),LOOKUP(W3345,Inputs!$J$6:$J$9,Inputs!$H$6:$H$9))),0),"" )</f>
        <v/>
      </c>
      <c r="N3345" s="26">
        <f>IF($A3345&lt;=Inputs!$B$13,IF(9&lt;=Inputs!$B$8,IF(Inputs!$B$12&gt;0,MAX(MIN(NORM.INV(RAND(),LOOKUP(X3345,Inputs!$J$6:$J$9,Inputs!$G$6:$G$9),LOOKUP(X3345,Inputs!$J$6:$J$9,Inputs!$H$6:$H$9)),Inputs!$B$12),-Inputs!$B$12),NORM.INV(RAND(),LOOKUP(X3345,Inputs!$J$6:$J$9,Inputs!$G$6:$G$9),LOOKUP(X3345,Inputs!$J$6:$J$9,Inputs!$H$6:$H$9))),0),"" )</f>
        <v/>
      </c>
      <c r="O3345" s="26">
        <f>IF($A3345&lt;=Inputs!$B$13,IF(10&lt;=Inputs!$B$8,IF(Inputs!$B$12&gt;0,MAX(MIN(NORM.INV(RAND(),LOOKUP(Y3345,Inputs!$J$6:$J$9,Inputs!$G$6:$G$9),LOOKUP(Y3345,Inputs!$J$6:$J$9,Inputs!$H$6:$H$9)),Inputs!$B$12),-Inputs!$B$12),NORM.INV(RAND(),LOOKUP(Y3345,Inputs!$J$6:$J$9,Inputs!$G$6:$G$9),LOOKUP(Y3345,Inputs!$J$6:$J$9,Inputs!$H$6:$H$9))),0),"" )</f>
        <v/>
      </c>
      <c r="P3345" s="31">
        <f>IF($A3345&lt;=Inputs!$B$13,RAND(),"")</f>
        <v/>
      </c>
      <c r="Q3345" s="31">
        <f>IF($A3345&lt;=Inputs!$B$13,RAND(),"")</f>
        <v/>
      </c>
      <c r="R3345" s="31">
        <f>IF($A3345&lt;=Inputs!$B$13,RAND(),"")</f>
        <v/>
      </c>
      <c r="S3345" s="31">
        <f>IF($A3345&lt;=Inputs!$B$13,RAND(),"")</f>
        <v/>
      </c>
      <c r="T3345" s="31">
        <f>IF($A3345&lt;=Inputs!$B$13,RAND(),"")</f>
        <v/>
      </c>
      <c r="U3345" s="31">
        <f>IF($A3345&lt;=Inputs!$B$13,RAND(),"")</f>
        <v/>
      </c>
      <c r="V3345" s="31">
        <f>IF($A3345&lt;=Inputs!$B$13,RAND(),"")</f>
        <v/>
      </c>
      <c r="W3345" s="31">
        <f>IF($A3345&lt;=Inputs!$B$13,RAND(),"")</f>
        <v/>
      </c>
      <c r="X3345" s="31">
        <f>IF($A3345&lt;=Inputs!$B$13,RAND(),"")</f>
        <v/>
      </c>
      <c r="Y3345" s="31">
        <f>IF($A3345&lt;=Inputs!$B$13,RAND(),"")</f>
        <v/>
      </c>
    </row>
    <row r="3346">
      <c r="A3346" t="n">
        <v>3341</v>
      </c>
      <c r="B3346" s="26">
        <f>IF($A3346&lt;=Inputs!$B$13,IF(Inputs!$B$8&gt;0,SUM(F3346:O3346)/Inputs!$B$8,0),"")</f>
        <v/>
      </c>
      <c r="C3346" s="27">
        <f>IF($A3346&lt;=Inputs!$B$13,B3346/100,"")</f>
        <v/>
      </c>
      <c r="D3346" s="28">
        <f>IF($A3346&lt;=Inputs!$B$13,C3346*Inputs!$B$7,"")</f>
        <v/>
      </c>
      <c r="E3346" s="29">
        <f>IF($A3346&lt;=Inputs!$B$13,IF(D3346&gt;0,1,0),"")</f>
        <v/>
      </c>
      <c r="F3346" s="26">
        <f>IF($A3346&lt;=Inputs!$B$13,IF(1&lt;=Inputs!$B$8,IF(Inputs!$B$12&gt;0,MAX(MIN(NORM.INV(RAND(),LOOKUP(P3346,Inputs!$J$6:$J$9,Inputs!$G$6:$G$9),LOOKUP(P3346,Inputs!$J$6:$J$9,Inputs!$H$6:$H$9)),Inputs!$B$12),-Inputs!$B$12),NORM.INV(RAND(),LOOKUP(P3346,Inputs!$J$6:$J$9,Inputs!$G$6:$G$9),LOOKUP(P3346,Inputs!$J$6:$J$9,Inputs!$H$6:$H$9))),0),"" )</f>
        <v/>
      </c>
      <c r="G3346" s="26">
        <f>IF($A3346&lt;=Inputs!$B$13,IF(2&lt;=Inputs!$B$8,IF(Inputs!$B$12&gt;0,MAX(MIN(NORM.INV(RAND(),LOOKUP(Q3346,Inputs!$J$6:$J$9,Inputs!$G$6:$G$9),LOOKUP(Q3346,Inputs!$J$6:$J$9,Inputs!$H$6:$H$9)),Inputs!$B$12),-Inputs!$B$12),NORM.INV(RAND(),LOOKUP(Q3346,Inputs!$J$6:$J$9,Inputs!$G$6:$G$9),LOOKUP(Q3346,Inputs!$J$6:$J$9,Inputs!$H$6:$H$9))),0),"" )</f>
        <v/>
      </c>
      <c r="H3346" s="26">
        <f>IF($A3346&lt;=Inputs!$B$13,IF(3&lt;=Inputs!$B$8,IF(Inputs!$B$12&gt;0,MAX(MIN(NORM.INV(RAND(),LOOKUP(R3346,Inputs!$J$6:$J$9,Inputs!$G$6:$G$9),LOOKUP(R3346,Inputs!$J$6:$J$9,Inputs!$H$6:$H$9)),Inputs!$B$12),-Inputs!$B$12),NORM.INV(RAND(),LOOKUP(R3346,Inputs!$J$6:$J$9,Inputs!$G$6:$G$9),LOOKUP(R3346,Inputs!$J$6:$J$9,Inputs!$H$6:$H$9))),0),"" )</f>
        <v/>
      </c>
      <c r="I3346" s="26">
        <f>IF($A3346&lt;=Inputs!$B$13,IF(4&lt;=Inputs!$B$8,IF(Inputs!$B$12&gt;0,MAX(MIN(NORM.INV(RAND(),LOOKUP(S3346,Inputs!$J$6:$J$9,Inputs!$G$6:$G$9),LOOKUP(S3346,Inputs!$J$6:$J$9,Inputs!$H$6:$H$9)),Inputs!$B$12),-Inputs!$B$12),NORM.INV(RAND(),LOOKUP(S3346,Inputs!$J$6:$J$9,Inputs!$G$6:$G$9),LOOKUP(S3346,Inputs!$J$6:$J$9,Inputs!$H$6:$H$9))),0),"" )</f>
        <v/>
      </c>
      <c r="J3346" s="26">
        <f>IF($A3346&lt;=Inputs!$B$13,IF(5&lt;=Inputs!$B$8,IF(Inputs!$B$12&gt;0,MAX(MIN(NORM.INV(RAND(),LOOKUP(T3346,Inputs!$J$6:$J$9,Inputs!$G$6:$G$9),LOOKUP(T3346,Inputs!$J$6:$J$9,Inputs!$H$6:$H$9)),Inputs!$B$12),-Inputs!$B$12),NORM.INV(RAND(),LOOKUP(T3346,Inputs!$J$6:$J$9,Inputs!$G$6:$G$9),LOOKUP(T3346,Inputs!$J$6:$J$9,Inputs!$H$6:$H$9))),0),"" )</f>
        <v/>
      </c>
      <c r="K3346" s="26">
        <f>IF($A3346&lt;=Inputs!$B$13,IF(6&lt;=Inputs!$B$8,IF(Inputs!$B$12&gt;0,MAX(MIN(NORM.INV(RAND(),LOOKUP(U3346,Inputs!$J$6:$J$9,Inputs!$G$6:$G$9),LOOKUP(U3346,Inputs!$J$6:$J$9,Inputs!$H$6:$H$9)),Inputs!$B$12),-Inputs!$B$12),NORM.INV(RAND(),LOOKUP(U3346,Inputs!$J$6:$J$9,Inputs!$G$6:$G$9),LOOKUP(U3346,Inputs!$J$6:$J$9,Inputs!$H$6:$H$9))),0),"" )</f>
        <v/>
      </c>
      <c r="L3346" s="26">
        <f>IF($A3346&lt;=Inputs!$B$13,IF(7&lt;=Inputs!$B$8,IF(Inputs!$B$12&gt;0,MAX(MIN(NORM.INV(RAND(),LOOKUP(V3346,Inputs!$J$6:$J$9,Inputs!$G$6:$G$9),LOOKUP(V3346,Inputs!$J$6:$J$9,Inputs!$H$6:$H$9)),Inputs!$B$12),-Inputs!$B$12),NORM.INV(RAND(),LOOKUP(V3346,Inputs!$J$6:$J$9,Inputs!$G$6:$G$9),LOOKUP(V3346,Inputs!$J$6:$J$9,Inputs!$H$6:$H$9))),0),"" )</f>
        <v/>
      </c>
      <c r="M3346" s="26">
        <f>IF($A3346&lt;=Inputs!$B$13,IF(8&lt;=Inputs!$B$8,IF(Inputs!$B$12&gt;0,MAX(MIN(NORM.INV(RAND(),LOOKUP(W3346,Inputs!$J$6:$J$9,Inputs!$G$6:$G$9),LOOKUP(W3346,Inputs!$J$6:$J$9,Inputs!$H$6:$H$9)),Inputs!$B$12),-Inputs!$B$12),NORM.INV(RAND(),LOOKUP(W3346,Inputs!$J$6:$J$9,Inputs!$G$6:$G$9),LOOKUP(W3346,Inputs!$J$6:$J$9,Inputs!$H$6:$H$9))),0),"" )</f>
        <v/>
      </c>
      <c r="N3346" s="26">
        <f>IF($A3346&lt;=Inputs!$B$13,IF(9&lt;=Inputs!$B$8,IF(Inputs!$B$12&gt;0,MAX(MIN(NORM.INV(RAND(),LOOKUP(X3346,Inputs!$J$6:$J$9,Inputs!$G$6:$G$9),LOOKUP(X3346,Inputs!$J$6:$J$9,Inputs!$H$6:$H$9)),Inputs!$B$12),-Inputs!$B$12),NORM.INV(RAND(),LOOKUP(X3346,Inputs!$J$6:$J$9,Inputs!$G$6:$G$9),LOOKUP(X3346,Inputs!$J$6:$J$9,Inputs!$H$6:$H$9))),0),"" )</f>
        <v/>
      </c>
      <c r="O3346" s="26">
        <f>IF($A3346&lt;=Inputs!$B$13,IF(10&lt;=Inputs!$B$8,IF(Inputs!$B$12&gt;0,MAX(MIN(NORM.INV(RAND(),LOOKUP(Y3346,Inputs!$J$6:$J$9,Inputs!$G$6:$G$9),LOOKUP(Y3346,Inputs!$J$6:$J$9,Inputs!$H$6:$H$9)),Inputs!$B$12),-Inputs!$B$12),NORM.INV(RAND(),LOOKUP(Y3346,Inputs!$J$6:$J$9,Inputs!$G$6:$G$9),LOOKUP(Y3346,Inputs!$J$6:$J$9,Inputs!$H$6:$H$9))),0),"" )</f>
        <v/>
      </c>
      <c r="P3346" s="31">
        <f>IF($A3346&lt;=Inputs!$B$13,RAND(),"")</f>
        <v/>
      </c>
      <c r="Q3346" s="31">
        <f>IF($A3346&lt;=Inputs!$B$13,RAND(),"")</f>
        <v/>
      </c>
      <c r="R3346" s="31">
        <f>IF($A3346&lt;=Inputs!$B$13,RAND(),"")</f>
        <v/>
      </c>
      <c r="S3346" s="31">
        <f>IF($A3346&lt;=Inputs!$B$13,RAND(),"")</f>
        <v/>
      </c>
      <c r="T3346" s="31">
        <f>IF($A3346&lt;=Inputs!$B$13,RAND(),"")</f>
        <v/>
      </c>
      <c r="U3346" s="31">
        <f>IF($A3346&lt;=Inputs!$B$13,RAND(),"")</f>
        <v/>
      </c>
      <c r="V3346" s="31">
        <f>IF($A3346&lt;=Inputs!$B$13,RAND(),"")</f>
        <v/>
      </c>
      <c r="W3346" s="31">
        <f>IF($A3346&lt;=Inputs!$B$13,RAND(),"")</f>
        <v/>
      </c>
      <c r="X3346" s="31">
        <f>IF($A3346&lt;=Inputs!$B$13,RAND(),"")</f>
        <v/>
      </c>
      <c r="Y3346" s="31">
        <f>IF($A3346&lt;=Inputs!$B$13,RAND(),"")</f>
        <v/>
      </c>
    </row>
    <row r="3347">
      <c r="A3347" t="n">
        <v>3342</v>
      </c>
      <c r="B3347" s="26">
        <f>IF($A3347&lt;=Inputs!$B$13,IF(Inputs!$B$8&gt;0,SUM(F3347:O3347)/Inputs!$B$8,0),"")</f>
        <v/>
      </c>
      <c r="C3347" s="27">
        <f>IF($A3347&lt;=Inputs!$B$13,B3347/100,"")</f>
        <v/>
      </c>
      <c r="D3347" s="28">
        <f>IF($A3347&lt;=Inputs!$B$13,C3347*Inputs!$B$7,"")</f>
        <v/>
      </c>
      <c r="E3347" s="29">
        <f>IF($A3347&lt;=Inputs!$B$13,IF(D3347&gt;0,1,0),"")</f>
        <v/>
      </c>
      <c r="F3347" s="26">
        <f>IF($A3347&lt;=Inputs!$B$13,IF(1&lt;=Inputs!$B$8,IF(Inputs!$B$12&gt;0,MAX(MIN(NORM.INV(RAND(),LOOKUP(P3347,Inputs!$J$6:$J$9,Inputs!$G$6:$G$9),LOOKUP(P3347,Inputs!$J$6:$J$9,Inputs!$H$6:$H$9)),Inputs!$B$12),-Inputs!$B$12),NORM.INV(RAND(),LOOKUP(P3347,Inputs!$J$6:$J$9,Inputs!$G$6:$G$9),LOOKUP(P3347,Inputs!$J$6:$J$9,Inputs!$H$6:$H$9))),0),"" )</f>
        <v/>
      </c>
      <c r="G3347" s="26">
        <f>IF($A3347&lt;=Inputs!$B$13,IF(2&lt;=Inputs!$B$8,IF(Inputs!$B$12&gt;0,MAX(MIN(NORM.INV(RAND(),LOOKUP(Q3347,Inputs!$J$6:$J$9,Inputs!$G$6:$G$9),LOOKUP(Q3347,Inputs!$J$6:$J$9,Inputs!$H$6:$H$9)),Inputs!$B$12),-Inputs!$B$12),NORM.INV(RAND(),LOOKUP(Q3347,Inputs!$J$6:$J$9,Inputs!$G$6:$G$9),LOOKUP(Q3347,Inputs!$J$6:$J$9,Inputs!$H$6:$H$9))),0),"" )</f>
        <v/>
      </c>
      <c r="H3347" s="26">
        <f>IF($A3347&lt;=Inputs!$B$13,IF(3&lt;=Inputs!$B$8,IF(Inputs!$B$12&gt;0,MAX(MIN(NORM.INV(RAND(),LOOKUP(R3347,Inputs!$J$6:$J$9,Inputs!$G$6:$G$9),LOOKUP(R3347,Inputs!$J$6:$J$9,Inputs!$H$6:$H$9)),Inputs!$B$12),-Inputs!$B$12),NORM.INV(RAND(),LOOKUP(R3347,Inputs!$J$6:$J$9,Inputs!$G$6:$G$9),LOOKUP(R3347,Inputs!$J$6:$J$9,Inputs!$H$6:$H$9))),0),"" )</f>
        <v/>
      </c>
      <c r="I3347" s="26">
        <f>IF($A3347&lt;=Inputs!$B$13,IF(4&lt;=Inputs!$B$8,IF(Inputs!$B$12&gt;0,MAX(MIN(NORM.INV(RAND(),LOOKUP(S3347,Inputs!$J$6:$J$9,Inputs!$G$6:$G$9),LOOKUP(S3347,Inputs!$J$6:$J$9,Inputs!$H$6:$H$9)),Inputs!$B$12),-Inputs!$B$12),NORM.INV(RAND(),LOOKUP(S3347,Inputs!$J$6:$J$9,Inputs!$G$6:$G$9),LOOKUP(S3347,Inputs!$J$6:$J$9,Inputs!$H$6:$H$9))),0),"" )</f>
        <v/>
      </c>
      <c r="J3347" s="26">
        <f>IF($A3347&lt;=Inputs!$B$13,IF(5&lt;=Inputs!$B$8,IF(Inputs!$B$12&gt;0,MAX(MIN(NORM.INV(RAND(),LOOKUP(T3347,Inputs!$J$6:$J$9,Inputs!$G$6:$G$9),LOOKUP(T3347,Inputs!$J$6:$J$9,Inputs!$H$6:$H$9)),Inputs!$B$12),-Inputs!$B$12),NORM.INV(RAND(),LOOKUP(T3347,Inputs!$J$6:$J$9,Inputs!$G$6:$G$9),LOOKUP(T3347,Inputs!$J$6:$J$9,Inputs!$H$6:$H$9))),0),"" )</f>
        <v/>
      </c>
      <c r="K3347" s="26">
        <f>IF($A3347&lt;=Inputs!$B$13,IF(6&lt;=Inputs!$B$8,IF(Inputs!$B$12&gt;0,MAX(MIN(NORM.INV(RAND(),LOOKUP(U3347,Inputs!$J$6:$J$9,Inputs!$G$6:$G$9),LOOKUP(U3347,Inputs!$J$6:$J$9,Inputs!$H$6:$H$9)),Inputs!$B$12),-Inputs!$B$12),NORM.INV(RAND(),LOOKUP(U3347,Inputs!$J$6:$J$9,Inputs!$G$6:$G$9),LOOKUP(U3347,Inputs!$J$6:$J$9,Inputs!$H$6:$H$9))),0),"" )</f>
        <v/>
      </c>
      <c r="L3347" s="26">
        <f>IF($A3347&lt;=Inputs!$B$13,IF(7&lt;=Inputs!$B$8,IF(Inputs!$B$12&gt;0,MAX(MIN(NORM.INV(RAND(),LOOKUP(V3347,Inputs!$J$6:$J$9,Inputs!$G$6:$G$9),LOOKUP(V3347,Inputs!$J$6:$J$9,Inputs!$H$6:$H$9)),Inputs!$B$12),-Inputs!$B$12),NORM.INV(RAND(),LOOKUP(V3347,Inputs!$J$6:$J$9,Inputs!$G$6:$G$9),LOOKUP(V3347,Inputs!$J$6:$J$9,Inputs!$H$6:$H$9))),0),"" )</f>
        <v/>
      </c>
      <c r="M3347" s="26">
        <f>IF($A3347&lt;=Inputs!$B$13,IF(8&lt;=Inputs!$B$8,IF(Inputs!$B$12&gt;0,MAX(MIN(NORM.INV(RAND(),LOOKUP(W3347,Inputs!$J$6:$J$9,Inputs!$G$6:$G$9),LOOKUP(W3347,Inputs!$J$6:$J$9,Inputs!$H$6:$H$9)),Inputs!$B$12),-Inputs!$B$12),NORM.INV(RAND(),LOOKUP(W3347,Inputs!$J$6:$J$9,Inputs!$G$6:$G$9),LOOKUP(W3347,Inputs!$J$6:$J$9,Inputs!$H$6:$H$9))),0),"" )</f>
        <v/>
      </c>
      <c r="N3347" s="26">
        <f>IF($A3347&lt;=Inputs!$B$13,IF(9&lt;=Inputs!$B$8,IF(Inputs!$B$12&gt;0,MAX(MIN(NORM.INV(RAND(),LOOKUP(X3347,Inputs!$J$6:$J$9,Inputs!$G$6:$G$9),LOOKUP(X3347,Inputs!$J$6:$J$9,Inputs!$H$6:$H$9)),Inputs!$B$12),-Inputs!$B$12),NORM.INV(RAND(),LOOKUP(X3347,Inputs!$J$6:$J$9,Inputs!$G$6:$G$9),LOOKUP(X3347,Inputs!$J$6:$J$9,Inputs!$H$6:$H$9))),0),"" )</f>
        <v/>
      </c>
      <c r="O3347" s="26">
        <f>IF($A3347&lt;=Inputs!$B$13,IF(10&lt;=Inputs!$B$8,IF(Inputs!$B$12&gt;0,MAX(MIN(NORM.INV(RAND(),LOOKUP(Y3347,Inputs!$J$6:$J$9,Inputs!$G$6:$G$9),LOOKUP(Y3347,Inputs!$J$6:$J$9,Inputs!$H$6:$H$9)),Inputs!$B$12),-Inputs!$B$12),NORM.INV(RAND(),LOOKUP(Y3347,Inputs!$J$6:$J$9,Inputs!$G$6:$G$9),LOOKUP(Y3347,Inputs!$J$6:$J$9,Inputs!$H$6:$H$9))),0),"" )</f>
        <v/>
      </c>
      <c r="P3347" s="31">
        <f>IF($A3347&lt;=Inputs!$B$13,RAND(),"")</f>
        <v/>
      </c>
      <c r="Q3347" s="31">
        <f>IF($A3347&lt;=Inputs!$B$13,RAND(),"")</f>
        <v/>
      </c>
      <c r="R3347" s="31">
        <f>IF($A3347&lt;=Inputs!$B$13,RAND(),"")</f>
        <v/>
      </c>
      <c r="S3347" s="31">
        <f>IF($A3347&lt;=Inputs!$B$13,RAND(),"")</f>
        <v/>
      </c>
      <c r="T3347" s="31">
        <f>IF($A3347&lt;=Inputs!$B$13,RAND(),"")</f>
        <v/>
      </c>
      <c r="U3347" s="31">
        <f>IF($A3347&lt;=Inputs!$B$13,RAND(),"")</f>
        <v/>
      </c>
      <c r="V3347" s="31">
        <f>IF($A3347&lt;=Inputs!$B$13,RAND(),"")</f>
        <v/>
      </c>
      <c r="W3347" s="31">
        <f>IF($A3347&lt;=Inputs!$B$13,RAND(),"")</f>
        <v/>
      </c>
      <c r="X3347" s="31">
        <f>IF($A3347&lt;=Inputs!$B$13,RAND(),"")</f>
        <v/>
      </c>
      <c r="Y3347" s="31">
        <f>IF($A3347&lt;=Inputs!$B$13,RAND(),"")</f>
        <v/>
      </c>
    </row>
    <row r="3348">
      <c r="A3348" t="n">
        <v>3343</v>
      </c>
      <c r="B3348" s="26">
        <f>IF($A3348&lt;=Inputs!$B$13,IF(Inputs!$B$8&gt;0,SUM(F3348:O3348)/Inputs!$B$8,0),"")</f>
        <v/>
      </c>
      <c r="C3348" s="27">
        <f>IF($A3348&lt;=Inputs!$B$13,B3348/100,"")</f>
        <v/>
      </c>
      <c r="D3348" s="28">
        <f>IF($A3348&lt;=Inputs!$B$13,C3348*Inputs!$B$7,"")</f>
        <v/>
      </c>
      <c r="E3348" s="29">
        <f>IF($A3348&lt;=Inputs!$B$13,IF(D3348&gt;0,1,0),"")</f>
        <v/>
      </c>
      <c r="F3348" s="26">
        <f>IF($A3348&lt;=Inputs!$B$13,IF(1&lt;=Inputs!$B$8,IF(Inputs!$B$12&gt;0,MAX(MIN(NORM.INV(RAND(),LOOKUP(P3348,Inputs!$J$6:$J$9,Inputs!$G$6:$G$9),LOOKUP(P3348,Inputs!$J$6:$J$9,Inputs!$H$6:$H$9)),Inputs!$B$12),-Inputs!$B$12),NORM.INV(RAND(),LOOKUP(P3348,Inputs!$J$6:$J$9,Inputs!$G$6:$G$9),LOOKUP(P3348,Inputs!$J$6:$J$9,Inputs!$H$6:$H$9))),0),"" )</f>
        <v/>
      </c>
      <c r="G3348" s="26">
        <f>IF($A3348&lt;=Inputs!$B$13,IF(2&lt;=Inputs!$B$8,IF(Inputs!$B$12&gt;0,MAX(MIN(NORM.INV(RAND(),LOOKUP(Q3348,Inputs!$J$6:$J$9,Inputs!$G$6:$G$9),LOOKUP(Q3348,Inputs!$J$6:$J$9,Inputs!$H$6:$H$9)),Inputs!$B$12),-Inputs!$B$12),NORM.INV(RAND(),LOOKUP(Q3348,Inputs!$J$6:$J$9,Inputs!$G$6:$G$9),LOOKUP(Q3348,Inputs!$J$6:$J$9,Inputs!$H$6:$H$9))),0),"" )</f>
        <v/>
      </c>
      <c r="H3348" s="26">
        <f>IF($A3348&lt;=Inputs!$B$13,IF(3&lt;=Inputs!$B$8,IF(Inputs!$B$12&gt;0,MAX(MIN(NORM.INV(RAND(),LOOKUP(R3348,Inputs!$J$6:$J$9,Inputs!$G$6:$G$9),LOOKUP(R3348,Inputs!$J$6:$J$9,Inputs!$H$6:$H$9)),Inputs!$B$12),-Inputs!$B$12),NORM.INV(RAND(),LOOKUP(R3348,Inputs!$J$6:$J$9,Inputs!$G$6:$G$9),LOOKUP(R3348,Inputs!$J$6:$J$9,Inputs!$H$6:$H$9))),0),"" )</f>
        <v/>
      </c>
      <c r="I3348" s="26">
        <f>IF($A3348&lt;=Inputs!$B$13,IF(4&lt;=Inputs!$B$8,IF(Inputs!$B$12&gt;0,MAX(MIN(NORM.INV(RAND(),LOOKUP(S3348,Inputs!$J$6:$J$9,Inputs!$G$6:$G$9),LOOKUP(S3348,Inputs!$J$6:$J$9,Inputs!$H$6:$H$9)),Inputs!$B$12),-Inputs!$B$12),NORM.INV(RAND(),LOOKUP(S3348,Inputs!$J$6:$J$9,Inputs!$G$6:$G$9),LOOKUP(S3348,Inputs!$J$6:$J$9,Inputs!$H$6:$H$9))),0),"" )</f>
        <v/>
      </c>
      <c r="J3348" s="26">
        <f>IF($A3348&lt;=Inputs!$B$13,IF(5&lt;=Inputs!$B$8,IF(Inputs!$B$12&gt;0,MAX(MIN(NORM.INV(RAND(),LOOKUP(T3348,Inputs!$J$6:$J$9,Inputs!$G$6:$G$9),LOOKUP(T3348,Inputs!$J$6:$J$9,Inputs!$H$6:$H$9)),Inputs!$B$12),-Inputs!$B$12),NORM.INV(RAND(),LOOKUP(T3348,Inputs!$J$6:$J$9,Inputs!$G$6:$G$9),LOOKUP(T3348,Inputs!$J$6:$J$9,Inputs!$H$6:$H$9))),0),"" )</f>
        <v/>
      </c>
      <c r="K3348" s="26">
        <f>IF($A3348&lt;=Inputs!$B$13,IF(6&lt;=Inputs!$B$8,IF(Inputs!$B$12&gt;0,MAX(MIN(NORM.INV(RAND(),LOOKUP(U3348,Inputs!$J$6:$J$9,Inputs!$G$6:$G$9),LOOKUP(U3348,Inputs!$J$6:$J$9,Inputs!$H$6:$H$9)),Inputs!$B$12),-Inputs!$B$12),NORM.INV(RAND(),LOOKUP(U3348,Inputs!$J$6:$J$9,Inputs!$G$6:$G$9),LOOKUP(U3348,Inputs!$J$6:$J$9,Inputs!$H$6:$H$9))),0),"" )</f>
        <v/>
      </c>
      <c r="L3348" s="26">
        <f>IF($A3348&lt;=Inputs!$B$13,IF(7&lt;=Inputs!$B$8,IF(Inputs!$B$12&gt;0,MAX(MIN(NORM.INV(RAND(),LOOKUP(V3348,Inputs!$J$6:$J$9,Inputs!$G$6:$G$9),LOOKUP(V3348,Inputs!$J$6:$J$9,Inputs!$H$6:$H$9)),Inputs!$B$12),-Inputs!$B$12),NORM.INV(RAND(),LOOKUP(V3348,Inputs!$J$6:$J$9,Inputs!$G$6:$G$9),LOOKUP(V3348,Inputs!$J$6:$J$9,Inputs!$H$6:$H$9))),0),"" )</f>
        <v/>
      </c>
      <c r="M3348" s="26">
        <f>IF($A3348&lt;=Inputs!$B$13,IF(8&lt;=Inputs!$B$8,IF(Inputs!$B$12&gt;0,MAX(MIN(NORM.INV(RAND(),LOOKUP(W3348,Inputs!$J$6:$J$9,Inputs!$G$6:$G$9),LOOKUP(W3348,Inputs!$J$6:$J$9,Inputs!$H$6:$H$9)),Inputs!$B$12),-Inputs!$B$12),NORM.INV(RAND(),LOOKUP(W3348,Inputs!$J$6:$J$9,Inputs!$G$6:$G$9),LOOKUP(W3348,Inputs!$J$6:$J$9,Inputs!$H$6:$H$9))),0),"" )</f>
        <v/>
      </c>
      <c r="N3348" s="26">
        <f>IF($A3348&lt;=Inputs!$B$13,IF(9&lt;=Inputs!$B$8,IF(Inputs!$B$12&gt;0,MAX(MIN(NORM.INV(RAND(),LOOKUP(X3348,Inputs!$J$6:$J$9,Inputs!$G$6:$G$9),LOOKUP(X3348,Inputs!$J$6:$J$9,Inputs!$H$6:$H$9)),Inputs!$B$12),-Inputs!$B$12),NORM.INV(RAND(),LOOKUP(X3348,Inputs!$J$6:$J$9,Inputs!$G$6:$G$9),LOOKUP(X3348,Inputs!$J$6:$J$9,Inputs!$H$6:$H$9))),0),"" )</f>
        <v/>
      </c>
      <c r="O3348" s="26">
        <f>IF($A3348&lt;=Inputs!$B$13,IF(10&lt;=Inputs!$B$8,IF(Inputs!$B$12&gt;0,MAX(MIN(NORM.INV(RAND(),LOOKUP(Y3348,Inputs!$J$6:$J$9,Inputs!$G$6:$G$9),LOOKUP(Y3348,Inputs!$J$6:$J$9,Inputs!$H$6:$H$9)),Inputs!$B$12),-Inputs!$B$12),NORM.INV(RAND(),LOOKUP(Y3348,Inputs!$J$6:$J$9,Inputs!$G$6:$G$9),LOOKUP(Y3348,Inputs!$J$6:$J$9,Inputs!$H$6:$H$9))),0),"" )</f>
        <v/>
      </c>
      <c r="P3348" s="31">
        <f>IF($A3348&lt;=Inputs!$B$13,RAND(),"")</f>
        <v/>
      </c>
      <c r="Q3348" s="31">
        <f>IF($A3348&lt;=Inputs!$B$13,RAND(),"")</f>
        <v/>
      </c>
      <c r="R3348" s="31">
        <f>IF($A3348&lt;=Inputs!$B$13,RAND(),"")</f>
        <v/>
      </c>
      <c r="S3348" s="31">
        <f>IF($A3348&lt;=Inputs!$B$13,RAND(),"")</f>
        <v/>
      </c>
      <c r="T3348" s="31">
        <f>IF($A3348&lt;=Inputs!$B$13,RAND(),"")</f>
        <v/>
      </c>
      <c r="U3348" s="31">
        <f>IF($A3348&lt;=Inputs!$B$13,RAND(),"")</f>
        <v/>
      </c>
      <c r="V3348" s="31">
        <f>IF($A3348&lt;=Inputs!$B$13,RAND(),"")</f>
        <v/>
      </c>
      <c r="W3348" s="31">
        <f>IF($A3348&lt;=Inputs!$B$13,RAND(),"")</f>
        <v/>
      </c>
      <c r="X3348" s="31">
        <f>IF($A3348&lt;=Inputs!$B$13,RAND(),"")</f>
        <v/>
      </c>
      <c r="Y3348" s="31">
        <f>IF($A3348&lt;=Inputs!$B$13,RAND(),"")</f>
        <v/>
      </c>
    </row>
    <row r="3349">
      <c r="A3349" t="n">
        <v>3344</v>
      </c>
      <c r="B3349" s="26">
        <f>IF($A3349&lt;=Inputs!$B$13,IF(Inputs!$B$8&gt;0,SUM(F3349:O3349)/Inputs!$B$8,0),"")</f>
        <v/>
      </c>
      <c r="C3349" s="27">
        <f>IF($A3349&lt;=Inputs!$B$13,B3349/100,"")</f>
        <v/>
      </c>
      <c r="D3349" s="28">
        <f>IF($A3349&lt;=Inputs!$B$13,C3349*Inputs!$B$7,"")</f>
        <v/>
      </c>
      <c r="E3349" s="29">
        <f>IF($A3349&lt;=Inputs!$B$13,IF(D3349&gt;0,1,0),"")</f>
        <v/>
      </c>
      <c r="F3349" s="26">
        <f>IF($A3349&lt;=Inputs!$B$13,IF(1&lt;=Inputs!$B$8,IF(Inputs!$B$12&gt;0,MAX(MIN(NORM.INV(RAND(),LOOKUP(P3349,Inputs!$J$6:$J$9,Inputs!$G$6:$G$9),LOOKUP(P3349,Inputs!$J$6:$J$9,Inputs!$H$6:$H$9)),Inputs!$B$12),-Inputs!$B$12),NORM.INV(RAND(),LOOKUP(P3349,Inputs!$J$6:$J$9,Inputs!$G$6:$G$9),LOOKUP(P3349,Inputs!$J$6:$J$9,Inputs!$H$6:$H$9))),0),"" )</f>
        <v/>
      </c>
      <c r="G3349" s="26">
        <f>IF($A3349&lt;=Inputs!$B$13,IF(2&lt;=Inputs!$B$8,IF(Inputs!$B$12&gt;0,MAX(MIN(NORM.INV(RAND(),LOOKUP(Q3349,Inputs!$J$6:$J$9,Inputs!$G$6:$G$9),LOOKUP(Q3349,Inputs!$J$6:$J$9,Inputs!$H$6:$H$9)),Inputs!$B$12),-Inputs!$B$12),NORM.INV(RAND(),LOOKUP(Q3349,Inputs!$J$6:$J$9,Inputs!$G$6:$G$9),LOOKUP(Q3349,Inputs!$J$6:$J$9,Inputs!$H$6:$H$9))),0),"" )</f>
        <v/>
      </c>
      <c r="H3349" s="26">
        <f>IF($A3349&lt;=Inputs!$B$13,IF(3&lt;=Inputs!$B$8,IF(Inputs!$B$12&gt;0,MAX(MIN(NORM.INV(RAND(),LOOKUP(R3349,Inputs!$J$6:$J$9,Inputs!$G$6:$G$9),LOOKUP(R3349,Inputs!$J$6:$J$9,Inputs!$H$6:$H$9)),Inputs!$B$12),-Inputs!$B$12),NORM.INV(RAND(),LOOKUP(R3349,Inputs!$J$6:$J$9,Inputs!$G$6:$G$9),LOOKUP(R3349,Inputs!$J$6:$J$9,Inputs!$H$6:$H$9))),0),"" )</f>
        <v/>
      </c>
      <c r="I3349" s="26">
        <f>IF($A3349&lt;=Inputs!$B$13,IF(4&lt;=Inputs!$B$8,IF(Inputs!$B$12&gt;0,MAX(MIN(NORM.INV(RAND(),LOOKUP(S3349,Inputs!$J$6:$J$9,Inputs!$G$6:$G$9),LOOKUP(S3349,Inputs!$J$6:$J$9,Inputs!$H$6:$H$9)),Inputs!$B$12),-Inputs!$B$12),NORM.INV(RAND(),LOOKUP(S3349,Inputs!$J$6:$J$9,Inputs!$G$6:$G$9),LOOKUP(S3349,Inputs!$J$6:$J$9,Inputs!$H$6:$H$9))),0),"" )</f>
        <v/>
      </c>
      <c r="J3349" s="26">
        <f>IF($A3349&lt;=Inputs!$B$13,IF(5&lt;=Inputs!$B$8,IF(Inputs!$B$12&gt;0,MAX(MIN(NORM.INV(RAND(),LOOKUP(T3349,Inputs!$J$6:$J$9,Inputs!$G$6:$G$9),LOOKUP(T3349,Inputs!$J$6:$J$9,Inputs!$H$6:$H$9)),Inputs!$B$12),-Inputs!$B$12),NORM.INV(RAND(),LOOKUP(T3349,Inputs!$J$6:$J$9,Inputs!$G$6:$G$9),LOOKUP(T3349,Inputs!$J$6:$J$9,Inputs!$H$6:$H$9))),0),"" )</f>
        <v/>
      </c>
      <c r="K3349" s="26">
        <f>IF($A3349&lt;=Inputs!$B$13,IF(6&lt;=Inputs!$B$8,IF(Inputs!$B$12&gt;0,MAX(MIN(NORM.INV(RAND(),LOOKUP(U3349,Inputs!$J$6:$J$9,Inputs!$G$6:$G$9),LOOKUP(U3349,Inputs!$J$6:$J$9,Inputs!$H$6:$H$9)),Inputs!$B$12),-Inputs!$B$12),NORM.INV(RAND(),LOOKUP(U3349,Inputs!$J$6:$J$9,Inputs!$G$6:$G$9),LOOKUP(U3349,Inputs!$J$6:$J$9,Inputs!$H$6:$H$9))),0),"" )</f>
        <v/>
      </c>
      <c r="L3349" s="26">
        <f>IF($A3349&lt;=Inputs!$B$13,IF(7&lt;=Inputs!$B$8,IF(Inputs!$B$12&gt;0,MAX(MIN(NORM.INV(RAND(),LOOKUP(V3349,Inputs!$J$6:$J$9,Inputs!$G$6:$G$9),LOOKUP(V3349,Inputs!$J$6:$J$9,Inputs!$H$6:$H$9)),Inputs!$B$12),-Inputs!$B$12),NORM.INV(RAND(),LOOKUP(V3349,Inputs!$J$6:$J$9,Inputs!$G$6:$G$9),LOOKUP(V3349,Inputs!$J$6:$J$9,Inputs!$H$6:$H$9))),0),"" )</f>
        <v/>
      </c>
      <c r="M3349" s="26">
        <f>IF($A3349&lt;=Inputs!$B$13,IF(8&lt;=Inputs!$B$8,IF(Inputs!$B$12&gt;0,MAX(MIN(NORM.INV(RAND(),LOOKUP(W3349,Inputs!$J$6:$J$9,Inputs!$G$6:$G$9),LOOKUP(W3349,Inputs!$J$6:$J$9,Inputs!$H$6:$H$9)),Inputs!$B$12),-Inputs!$B$12),NORM.INV(RAND(),LOOKUP(W3349,Inputs!$J$6:$J$9,Inputs!$G$6:$G$9),LOOKUP(W3349,Inputs!$J$6:$J$9,Inputs!$H$6:$H$9))),0),"" )</f>
        <v/>
      </c>
      <c r="N3349" s="26">
        <f>IF($A3349&lt;=Inputs!$B$13,IF(9&lt;=Inputs!$B$8,IF(Inputs!$B$12&gt;0,MAX(MIN(NORM.INV(RAND(),LOOKUP(X3349,Inputs!$J$6:$J$9,Inputs!$G$6:$G$9),LOOKUP(X3349,Inputs!$J$6:$J$9,Inputs!$H$6:$H$9)),Inputs!$B$12),-Inputs!$B$12),NORM.INV(RAND(),LOOKUP(X3349,Inputs!$J$6:$J$9,Inputs!$G$6:$G$9),LOOKUP(X3349,Inputs!$J$6:$J$9,Inputs!$H$6:$H$9))),0),"" )</f>
        <v/>
      </c>
      <c r="O3349" s="26">
        <f>IF($A3349&lt;=Inputs!$B$13,IF(10&lt;=Inputs!$B$8,IF(Inputs!$B$12&gt;0,MAX(MIN(NORM.INV(RAND(),LOOKUP(Y3349,Inputs!$J$6:$J$9,Inputs!$G$6:$G$9),LOOKUP(Y3349,Inputs!$J$6:$J$9,Inputs!$H$6:$H$9)),Inputs!$B$12),-Inputs!$B$12),NORM.INV(RAND(),LOOKUP(Y3349,Inputs!$J$6:$J$9,Inputs!$G$6:$G$9),LOOKUP(Y3349,Inputs!$J$6:$J$9,Inputs!$H$6:$H$9))),0),"" )</f>
        <v/>
      </c>
      <c r="P3349" s="31">
        <f>IF($A3349&lt;=Inputs!$B$13,RAND(),"")</f>
        <v/>
      </c>
      <c r="Q3349" s="31">
        <f>IF($A3349&lt;=Inputs!$B$13,RAND(),"")</f>
        <v/>
      </c>
      <c r="R3349" s="31">
        <f>IF($A3349&lt;=Inputs!$B$13,RAND(),"")</f>
        <v/>
      </c>
      <c r="S3349" s="31">
        <f>IF($A3349&lt;=Inputs!$B$13,RAND(),"")</f>
        <v/>
      </c>
      <c r="T3349" s="31">
        <f>IF($A3349&lt;=Inputs!$B$13,RAND(),"")</f>
        <v/>
      </c>
      <c r="U3349" s="31">
        <f>IF($A3349&lt;=Inputs!$B$13,RAND(),"")</f>
        <v/>
      </c>
      <c r="V3349" s="31">
        <f>IF($A3349&lt;=Inputs!$B$13,RAND(),"")</f>
        <v/>
      </c>
      <c r="W3349" s="31">
        <f>IF($A3349&lt;=Inputs!$B$13,RAND(),"")</f>
        <v/>
      </c>
      <c r="X3349" s="31">
        <f>IF($A3349&lt;=Inputs!$B$13,RAND(),"")</f>
        <v/>
      </c>
      <c r="Y3349" s="31">
        <f>IF($A3349&lt;=Inputs!$B$13,RAND(),"")</f>
        <v/>
      </c>
    </row>
    <row r="3350">
      <c r="A3350" t="n">
        <v>3345</v>
      </c>
      <c r="B3350" s="26">
        <f>IF($A3350&lt;=Inputs!$B$13,IF(Inputs!$B$8&gt;0,SUM(F3350:O3350)/Inputs!$B$8,0),"")</f>
        <v/>
      </c>
      <c r="C3350" s="27">
        <f>IF($A3350&lt;=Inputs!$B$13,B3350/100,"")</f>
        <v/>
      </c>
      <c r="D3350" s="28">
        <f>IF($A3350&lt;=Inputs!$B$13,C3350*Inputs!$B$7,"")</f>
        <v/>
      </c>
      <c r="E3350" s="29">
        <f>IF($A3350&lt;=Inputs!$B$13,IF(D3350&gt;0,1,0),"")</f>
        <v/>
      </c>
      <c r="F3350" s="26">
        <f>IF($A3350&lt;=Inputs!$B$13,IF(1&lt;=Inputs!$B$8,IF(Inputs!$B$12&gt;0,MAX(MIN(NORM.INV(RAND(),LOOKUP(P3350,Inputs!$J$6:$J$9,Inputs!$G$6:$G$9),LOOKUP(P3350,Inputs!$J$6:$J$9,Inputs!$H$6:$H$9)),Inputs!$B$12),-Inputs!$B$12),NORM.INV(RAND(),LOOKUP(P3350,Inputs!$J$6:$J$9,Inputs!$G$6:$G$9),LOOKUP(P3350,Inputs!$J$6:$J$9,Inputs!$H$6:$H$9))),0),"" )</f>
        <v/>
      </c>
      <c r="G3350" s="26">
        <f>IF($A3350&lt;=Inputs!$B$13,IF(2&lt;=Inputs!$B$8,IF(Inputs!$B$12&gt;0,MAX(MIN(NORM.INV(RAND(),LOOKUP(Q3350,Inputs!$J$6:$J$9,Inputs!$G$6:$G$9),LOOKUP(Q3350,Inputs!$J$6:$J$9,Inputs!$H$6:$H$9)),Inputs!$B$12),-Inputs!$B$12),NORM.INV(RAND(),LOOKUP(Q3350,Inputs!$J$6:$J$9,Inputs!$G$6:$G$9),LOOKUP(Q3350,Inputs!$J$6:$J$9,Inputs!$H$6:$H$9))),0),"" )</f>
        <v/>
      </c>
      <c r="H3350" s="26">
        <f>IF($A3350&lt;=Inputs!$B$13,IF(3&lt;=Inputs!$B$8,IF(Inputs!$B$12&gt;0,MAX(MIN(NORM.INV(RAND(),LOOKUP(R3350,Inputs!$J$6:$J$9,Inputs!$G$6:$G$9),LOOKUP(R3350,Inputs!$J$6:$J$9,Inputs!$H$6:$H$9)),Inputs!$B$12),-Inputs!$B$12),NORM.INV(RAND(),LOOKUP(R3350,Inputs!$J$6:$J$9,Inputs!$G$6:$G$9),LOOKUP(R3350,Inputs!$J$6:$J$9,Inputs!$H$6:$H$9))),0),"" )</f>
        <v/>
      </c>
      <c r="I3350" s="26">
        <f>IF($A3350&lt;=Inputs!$B$13,IF(4&lt;=Inputs!$B$8,IF(Inputs!$B$12&gt;0,MAX(MIN(NORM.INV(RAND(),LOOKUP(S3350,Inputs!$J$6:$J$9,Inputs!$G$6:$G$9),LOOKUP(S3350,Inputs!$J$6:$J$9,Inputs!$H$6:$H$9)),Inputs!$B$12),-Inputs!$B$12),NORM.INV(RAND(),LOOKUP(S3350,Inputs!$J$6:$J$9,Inputs!$G$6:$G$9),LOOKUP(S3350,Inputs!$J$6:$J$9,Inputs!$H$6:$H$9))),0),"" )</f>
        <v/>
      </c>
      <c r="J3350" s="26">
        <f>IF($A3350&lt;=Inputs!$B$13,IF(5&lt;=Inputs!$B$8,IF(Inputs!$B$12&gt;0,MAX(MIN(NORM.INV(RAND(),LOOKUP(T3350,Inputs!$J$6:$J$9,Inputs!$G$6:$G$9),LOOKUP(T3350,Inputs!$J$6:$J$9,Inputs!$H$6:$H$9)),Inputs!$B$12),-Inputs!$B$12),NORM.INV(RAND(),LOOKUP(T3350,Inputs!$J$6:$J$9,Inputs!$G$6:$G$9),LOOKUP(T3350,Inputs!$J$6:$J$9,Inputs!$H$6:$H$9))),0),"" )</f>
        <v/>
      </c>
      <c r="K3350" s="26">
        <f>IF($A3350&lt;=Inputs!$B$13,IF(6&lt;=Inputs!$B$8,IF(Inputs!$B$12&gt;0,MAX(MIN(NORM.INV(RAND(),LOOKUP(U3350,Inputs!$J$6:$J$9,Inputs!$G$6:$G$9),LOOKUP(U3350,Inputs!$J$6:$J$9,Inputs!$H$6:$H$9)),Inputs!$B$12),-Inputs!$B$12),NORM.INV(RAND(),LOOKUP(U3350,Inputs!$J$6:$J$9,Inputs!$G$6:$G$9),LOOKUP(U3350,Inputs!$J$6:$J$9,Inputs!$H$6:$H$9))),0),"" )</f>
        <v/>
      </c>
      <c r="L3350" s="26">
        <f>IF($A3350&lt;=Inputs!$B$13,IF(7&lt;=Inputs!$B$8,IF(Inputs!$B$12&gt;0,MAX(MIN(NORM.INV(RAND(),LOOKUP(V3350,Inputs!$J$6:$J$9,Inputs!$G$6:$G$9),LOOKUP(V3350,Inputs!$J$6:$J$9,Inputs!$H$6:$H$9)),Inputs!$B$12),-Inputs!$B$12),NORM.INV(RAND(),LOOKUP(V3350,Inputs!$J$6:$J$9,Inputs!$G$6:$G$9),LOOKUP(V3350,Inputs!$J$6:$J$9,Inputs!$H$6:$H$9))),0),"" )</f>
        <v/>
      </c>
      <c r="M3350" s="26">
        <f>IF($A3350&lt;=Inputs!$B$13,IF(8&lt;=Inputs!$B$8,IF(Inputs!$B$12&gt;0,MAX(MIN(NORM.INV(RAND(),LOOKUP(W3350,Inputs!$J$6:$J$9,Inputs!$G$6:$G$9),LOOKUP(W3350,Inputs!$J$6:$J$9,Inputs!$H$6:$H$9)),Inputs!$B$12),-Inputs!$B$12),NORM.INV(RAND(),LOOKUP(W3350,Inputs!$J$6:$J$9,Inputs!$G$6:$G$9),LOOKUP(W3350,Inputs!$J$6:$J$9,Inputs!$H$6:$H$9))),0),"" )</f>
        <v/>
      </c>
      <c r="N3350" s="26">
        <f>IF($A3350&lt;=Inputs!$B$13,IF(9&lt;=Inputs!$B$8,IF(Inputs!$B$12&gt;0,MAX(MIN(NORM.INV(RAND(),LOOKUP(X3350,Inputs!$J$6:$J$9,Inputs!$G$6:$G$9),LOOKUP(X3350,Inputs!$J$6:$J$9,Inputs!$H$6:$H$9)),Inputs!$B$12),-Inputs!$B$12),NORM.INV(RAND(),LOOKUP(X3350,Inputs!$J$6:$J$9,Inputs!$G$6:$G$9),LOOKUP(X3350,Inputs!$J$6:$J$9,Inputs!$H$6:$H$9))),0),"" )</f>
        <v/>
      </c>
      <c r="O3350" s="26">
        <f>IF($A3350&lt;=Inputs!$B$13,IF(10&lt;=Inputs!$B$8,IF(Inputs!$B$12&gt;0,MAX(MIN(NORM.INV(RAND(),LOOKUP(Y3350,Inputs!$J$6:$J$9,Inputs!$G$6:$G$9),LOOKUP(Y3350,Inputs!$J$6:$J$9,Inputs!$H$6:$H$9)),Inputs!$B$12),-Inputs!$B$12),NORM.INV(RAND(),LOOKUP(Y3350,Inputs!$J$6:$J$9,Inputs!$G$6:$G$9),LOOKUP(Y3350,Inputs!$J$6:$J$9,Inputs!$H$6:$H$9))),0),"" )</f>
        <v/>
      </c>
      <c r="P3350" s="31">
        <f>IF($A3350&lt;=Inputs!$B$13,RAND(),"")</f>
        <v/>
      </c>
      <c r="Q3350" s="31">
        <f>IF($A3350&lt;=Inputs!$B$13,RAND(),"")</f>
        <v/>
      </c>
      <c r="R3350" s="31">
        <f>IF($A3350&lt;=Inputs!$B$13,RAND(),"")</f>
        <v/>
      </c>
      <c r="S3350" s="31">
        <f>IF($A3350&lt;=Inputs!$B$13,RAND(),"")</f>
        <v/>
      </c>
      <c r="T3350" s="31">
        <f>IF($A3350&lt;=Inputs!$B$13,RAND(),"")</f>
        <v/>
      </c>
      <c r="U3350" s="31">
        <f>IF($A3350&lt;=Inputs!$B$13,RAND(),"")</f>
        <v/>
      </c>
      <c r="V3350" s="31">
        <f>IF($A3350&lt;=Inputs!$B$13,RAND(),"")</f>
        <v/>
      </c>
      <c r="W3350" s="31">
        <f>IF($A3350&lt;=Inputs!$B$13,RAND(),"")</f>
        <v/>
      </c>
      <c r="X3350" s="31">
        <f>IF($A3350&lt;=Inputs!$B$13,RAND(),"")</f>
        <v/>
      </c>
      <c r="Y3350" s="31">
        <f>IF($A3350&lt;=Inputs!$B$13,RAND(),"")</f>
        <v/>
      </c>
    </row>
    <row r="3351">
      <c r="A3351" t="n">
        <v>3346</v>
      </c>
      <c r="B3351" s="26">
        <f>IF($A3351&lt;=Inputs!$B$13,IF(Inputs!$B$8&gt;0,SUM(F3351:O3351)/Inputs!$B$8,0),"")</f>
        <v/>
      </c>
      <c r="C3351" s="27">
        <f>IF($A3351&lt;=Inputs!$B$13,B3351/100,"")</f>
        <v/>
      </c>
      <c r="D3351" s="28">
        <f>IF($A3351&lt;=Inputs!$B$13,C3351*Inputs!$B$7,"")</f>
        <v/>
      </c>
      <c r="E3351" s="29">
        <f>IF($A3351&lt;=Inputs!$B$13,IF(D3351&gt;0,1,0),"")</f>
        <v/>
      </c>
      <c r="F3351" s="26">
        <f>IF($A3351&lt;=Inputs!$B$13,IF(1&lt;=Inputs!$B$8,IF(Inputs!$B$12&gt;0,MAX(MIN(NORM.INV(RAND(),LOOKUP(P3351,Inputs!$J$6:$J$9,Inputs!$G$6:$G$9),LOOKUP(P3351,Inputs!$J$6:$J$9,Inputs!$H$6:$H$9)),Inputs!$B$12),-Inputs!$B$12),NORM.INV(RAND(),LOOKUP(P3351,Inputs!$J$6:$J$9,Inputs!$G$6:$G$9),LOOKUP(P3351,Inputs!$J$6:$J$9,Inputs!$H$6:$H$9))),0),"" )</f>
        <v/>
      </c>
      <c r="G3351" s="26">
        <f>IF($A3351&lt;=Inputs!$B$13,IF(2&lt;=Inputs!$B$8,IF(Inputs!$B$12&gt;0,MAX(MIN(NORM.INV(RAND(),LOOKUP(Q3351,Inputs!$J$6:$J$9,Inputs!$G$6:$G$9),LOOKUP(Q3351,Inputs!$J$6:$J$9,Inputs!$H$6:$H$9)),Inputs!$B$12),-Inputs!$B$12),NORM.INV(RAND(),LOOKUP(Q3351,Inputs!$J$6:$J$9,Inputs!$G$6:$G$9),LOOKUP(Q3351,Inputs!$J$6:$J$9,Inputs!$H$6:$H$9))),0),"" )</f>
        <v/>
      </c>
      <c r="H3351" s="26">
        <f>IF($A3351&lt;=Inputs!$B$13,IF(3&lt;=Inputs!$B$8,IF(Inputs!$B$12&gt;0,MAX(MIN(NORM.INV(RAND(),LOOKUP(R3351,Inputs!$J$6:$J$9,Inputs!$G$6:$G$9),LOOKUP(R3351,Inputs!$J$6:$J$9,Inputs!$H$6:$H$9)),Inputs!$B$12),-Inputs!$B$12),NORM.INV(RAND(),LOOKUP(R3351,Inputs!$J$6:$J$9,Inputs!$G$6:$G$9),LOOKUP(R3351,Inputs!$J$6:$J$9,Inputs!$H$6:$H$9))),0),"" )</f>
        <v/>
      </c>
      <c r="I3351" s="26">
        <f>IF($A3351&lt;=Inputs!$B$13,IF(4&lt;=Inputs!$B$8,IF(Inputs!$B$12&gt;0,MAX(MIN(NORM.INV(RAND(),LOOKUP(S3351,Inputs!$J$6:$J$9,Inputs!$G$6:$G$9),LOOKUP(S3351,Inputs!$J$6:$J$9,Inputs!$H$6:$H$9)),Inputs!$B$12),-Inputs!$B$12),NORM.INV(RAND(),LOOKUP(S3351,Inputs!$J$6:$J$9,Inputs!$G$6:$G$9),LOOKUP(S3351,Inputs!$J$6:$J$9,Inputs!$H$6:$H$9))),0),"" )</f>
        <v/>
      </c>
      <c r="J3351" s="26">
        <f>IF($A3351&lt;=Inputs!$B$13,IF(5&lt;=Inputs!$B$8,IF(Inputs!$B$12&gt;0,MAX(MIN(NORM.INV(RAND(),LOOKUP(T3351,Inputs!$J$6:$J$9,Inputs!$G$6:$G$9),LOOKUP(T3351,Inputs!$J$6:$J$9,Inputs!$H$6:$H$9)),Inputs!$B$12),-Inputs!$B$12),NORM.INV(RAND(),LOOKUP(T3351,Inputs!$J$6:$J$9,Inputs!$G$6:$G$9),LOOKUP(T3351,Inputs!$J$6:$J$9,Inputs!$H$6:$H$9))),0),"" )</f>
        <v/>
      </c>
      <c r="K3351" s="26">
        <f>IF($A3351&lt;=Inputs!$B$13,IF(6&lt;=Inputs!$B$8,IF(Inputs!$B$12&gt;0,MAX(MIN(NORM.INV(RAND(),LOOKUP(U3351,Inputs!$J$6:$J$9,Inputs!$G$6:$G$9),LOOKUP(U3351,Inputs!$J$6:$J$9,Inputs!$H$6:$H$9)),Inputs!$B$12),-Inputs!$B$12),NORM.INV(RAND(),LOOKUP(U3351,Inputs!$J$6:$J$9,Inputs!$G$6:$G$9),LOOKUP(U3351,Inputs!$J$6:$J$9,Inputs!$H$6:$H$9))),0),"" )</f>
        <v/>
      </c>
      <c r="L3351" s="26">
        <f>IF($A3351&lt;=Inputs!$B$13,IF(7&lt;=Inputs!$B$8,IF(Inputs!$B$12&gt;0,MAX(MIN(NORM.INV(RAND(),LOOKUP(V3351,Inputs!$J$6:$J$9,Inputs!$G$6:$G$9),LOOKUP(V3351,Inputs!$J$6:$J$9,Inputs!$H$6:$H$9)),Inputs!$B$12),-Inputs!$B$12),NORM.INV(RAND(),LOOKUP(V3351,Inputs!$J$6:$J$9,Inputs!$G$6:$G$9),LOOKUP(V3351,Inputs!$J$6:$J$9,Inputs!$H$6:$H$9))),0),"" )</f>
        <v/>
      </c>
      <c r="M3351" s="26">
        <f>IF($A3351&lt;=Inputs!$B$13,IF(8&lt;=Inputs!$B$8,IF(Inputs!$B$12&gt;0,MAX(MIN(NORM.INV(RAND(),LOOKUP(W3351,Inputs!$J$6:$J$9,Inputs!$G$6:$G$9),LOOKUP(W3351,Inputs!$J$6:$J$9,Inputs!$H$6:$H$9)),Inputs!$B$12),-Inputs!$B$12),NORM.INV(RAND(),LOOKUP(W3351,Inputs!$J$6:$J$9,Inputs!$G$6:$G$9),LOOKUP(W3351,Inputs!$J$6:$J$9,Inputs!$H$6:$H$9))),0),"" )</f>
        <v/>
      </c>
      <c r="N3351" s="26">
        <f>IF($A3351&lt;=Inputs!$B$13,IF(9&lt;=Inputs!$B$8,IF(Inputs!$B$12&gt;0,MAX(MIN(NORM.INV(RAND(),LOOKUP(X3351,Inputs!$J$6:$J$9,Inputs!$G$6:$G$9),LOOKUP(X3351,Inputs!$J$6:$J$9,Inputs!$H$6:$H$9)),Inputs!$B$12),-Inputs!$B$12),NORM.INV(RAND(),LOOKUP(X3351,Inputs!$J$6:$J$9,Inputs!$G$6:$G$9),LOOKUP(X3351,Inputs!$J$6:$J$9,Inputs!$H$6:$H$9))),0),"" )</f>
        <v/>
      </c>
      <c r="O3351" s="26">
        <f>IF($A3351&lt;=Inputs!$B$13,IF(10&lt;=Inputs!$B$8,IF(Inputs!$B$12&gt;0,MAX(MIN(NORM.INV(RAND(),LOOKUP(Y3351,Inputs!$J$6:$J$9,Inputs!$G$6:$G$9),LOOKUP(Y3351,Inputs!$J$6:$J$9,Inputs!$H$6:$H$9)),Inputs!$B$12),-Inputs!$B$12),NORM.INV(RAND(),LOOKUP(Y3351,Inputs!$J$6:$J$9,Inputs!$G$6:$G$9),LOOKUP(Y3351,Inputs!$J$6:$J$9,Inputs!$H$6:$H$9))),0),"" )</f>
        <v/>
      </c>
      <c r="P3351" s="31">
        <f>IF($A3351&lt;=Inputs!$B$13,RAND(),"")</f>
        <v/>
      </c>
      <c r="Q3351" s="31">
        <f>IF($A3351&lt;=Inputs!$B$13,RAND(),"")</f>
        <v/>
      </c>
      <c r="R3351" s="31">
        <f>IF($A3351&lt;=Inputs!$B$13,RAND(),"")</f>
        <v/>
      </c>
      <c r="S3351" s="31">
        <f>IF($A3351&lt;=Inputs!$B$13,RAND(),"")</f>
        <v/>
      </c>
      <c r="T3351" s="31">
        <f>IF($A3351&lt;=Inputs!$B$13,RAND(),"")</f>
        <v/>
      </c>
      <c r="U3351" s="31">
        <f>IF($A3351&lt;=Inputs!$B$13,RAND(),"")</f>
        <v/>
      </c>
      <c r="V3351" s="31">
        <f>IF($A3351&lt;=Inputs!$B$13,RAND(),"")</f>
        <v/>
      </c>
      <c r="W3351" s="31">
        <f>IF($A3351&lt;=Inputs!$B$13,RAND(),"")</f>
        <v/>
      </c>
      <c r="X3351" s="31">
        <f>IF($A3351&lt;=Inputs!$B$13,RAND(),"")</f>
        <v/>
      </c>
      <c r="Y3351" s="31">
        <f>IF($A3351&lt;=Inputs!$B$13,RAND(),"")</f>
        <v/>
      </c>
    </row>
    <row r="3352">
      <c r="A3352" t="n">
        <v>3347</v>
      </c>
      <c r="B3352" s="26">
        <f>IF($A3352&lt;=Inputs!$B$13,IF(Inputs!$B$8&gt;0,SUM(F3352:O3352)/Inputs!$B$8,0),"")</f>
        <v/>
      </c>
      <c r="C3352" s="27">
        <f>IF($A3352&lt;=Inputs!$B$13,B3352/100,"")</f>
        <v/>
      </c>
      <c r="D3352" s="28">
        <f>IF($A3352&lt;=Inputs!$B$13,C3352*Inputs!$B$7,"")</f>
        <v/>
      </c>
      <c r="E3352" s="29">
        <f>IF($A3352&lt;=Inputs!$B$13,IF(D3352&gt;0,1,0),"")</f>
        <v/>
      </c>
      <c r="F3352" s="26">
        <f>IF($A3352&lt;=Inputs!$B$13,IF(1&lt;=Inputs!$B$8,IF(Inputs!$B$12&gt;0,MAX(MIN(NORM.INV(RAND(),LOOKUP(P3352,Inputs!$J$6:$J$9,Inputs!$G$6:$G$9),LOOKUP(P3352,Inputs!$J$6:$J$9,Inputs!$H$6:$H$9)),Inputs!$B$12),-Inputs!$B$12),NORM.INV(RAND(),LOOKUP(P3352,Inputs!$J$6:$J$9,Inputs!$G$6:$G$9),LOOKUP(P3352,Inputs!$J$6:$J$9,Inputs!$H$6:$H$9))),0),"" )</f>
        <v/>
      </c>
      <c r="G3352" s="26">
        <f>IF($A3352&lt;=Inputs!$B$13,IF(2&lt;=Inputs!$B$8,IF(Inputs!$B$12&gt;0,MAX(MIN(NORM.INV(RAND(),LOOKUP(Q3352,Inputs!$J$6:$J$9,Inputs!$G$6:$G$9),LOOKUP(Q3352,Inputs!$J$6:$J$9,Inputs!$H$6:$H$9)),Inputs!$B$12),-Inputs!$B$12),NORM.INV(RAND(),LOOKUP(Q3352,Inputs!$J$6:$J$9,Inputs!$G$6:$G$9),LOOKUP(Q3352,Inputs!$J$6:$J$9,Inputs!$H$6:$H$9))),0),"" )</f>
        <v/>
      </c>
      <c r="H3352" s="26">
        <f>IF($A3352&lt;=Inputs!$B$13,IF(3&lt;=Inputs!$B$8,IF(Inputs!$B$12&gt;0,MAX(MIN(NORM.INV(RAND(),LOOKUP(R3352,Inputs!$J$6:$J$9,Inputs!$G$6:$G$9),LOOKUP(R3352,Inputs!$J$6:$J$9,Inputs!$H$6:$H$9)),Inputs!$B$12),-Inputs!$B$12),NORM.INV(RAND(),LOOKUP(R3352,Inputs!$J$6:$J$9,Inputs!$G$6:$G$9),LOOKUP(R3352,Inputs!$J$6:$J$9,Inputs!$H$6:$H$9))),0),"" )</f>
        <v/>
      </c>
      <c r="I3352" s="26">
        <f>IF($A3352&lt;=Inputs!$B$13,IF(4&lt;=Inputs!$B$8,IF(Inputs!$B$12&gt;0,MAX(MIN(NORM.INV(RAND(),LOOKUP(S3352,Inputs!$J$6:$J$9,Inputs!$G$6:$G$9),LOOKUP(S3352,Inputs!$J$6:$J$9,Inputs!$H$6:$H$9)),Inputs!$B$12),-Inputs!$B$12),NORM.INV(RAND(),LOOKUP(S3352,Inputs!$J$6:$J$9,Inputs!$G$6:$G$9),LOOKUP(S3352,Inputs!$J$6:$J$9,Inputs!$H$6:$H$9))),0),"" )</f>
        <v/>
      </c>
      <c r="J3352" s="26">
        <f>IF($A3352&lt;=Inputs!$B$13,IF(5&lt;=Inputs!$B$8,IF(Inputs!$B$12&gt;0,MAX(MIN(NORM.INV(RAND(),LOOKUP(T3352,Inputs!$J$6:$J$9,Inputs!$G$6:$G$9),LOOKUP(T3352,Inputs!$J$6:$J$9,Inputs!$H$6:$H$9)),Inputs!$B$12),-Inputs!$B$12),NORM.INV(RAND(),LOOKUP(T3352,Inputs!$J$6:$J$9,Inputs!$G$6:$G$9),LOOKUP(T3352,Inputs!$J$6:$J$9,Inputs!$H$6:$H$9))),0),"" )</f>
        <v/>
      </c>
      <c r="K3352" s="26">
        <f>IF($A3352&lt;=Inputs!$B$13,IF(6&lt;=Inputs!$B$8,IF(Inputs!$B$12&gt;0,MAX(MIN(NORM.INV(RAND(),LOOKUP(U3352,Inputs!$J$6:$J$9,Inputs!$G$6:$G$9),LOOKUP(U3352,Inputs!$J$6:$J$9,Inputs!$H$6:$H$9)),Inputs!$B$12),-Inputs!$B$12),NORM.INV(RAND(),LOOKUP(U3352,Inputs!$J$6:$J$9,Inputs!$G$6:$G$9),LOOKUP(U3352,Inputs!$J$6:$J$9,Inputs!$H$6:$H$9))),0),"" )</f>
        <v/>
      </c>
      <c r="L3352" s="26">
        <f>IF($A3352&lt;=Inputs!$B$13,IF(7&lt;=Inputs!$B$8,IF(Inputs!$B$12&gt;0,MAX(MIN(NORM.INV(RAND(),LOOKUP(V3352,Inputs!$J$6:$J$9,Inputs!$G$6:$G$9),LOOKUP(V3352,Inputs!$J$6:$J$9,Inputs!$H$6:$H$9)),Inputs!$B$12),-Inputs!$B$12),NORM.INV(RAND(),LOOKUP(V3352,Inputs!$J$6:$J$9,Inputs!$G$6:$G$9),LOOKUP(V3352,Inputs!$J$6:$J$9,Inputs!$H$6:$H$9))),0),"" )</f>
        <v/>
      </c>
      <c r="M3352" s="26">
        <f>IF($A3352&lt;=Inputs!$B$13,IF(8&lt;=Inputs!$B$8,IF(Inputs!$B$12&gt;0,MAX(MIN(NORM.INV(RAND(),LOOKUP(W3352,Inputs!$J$6:$J$9,Inputs!$G$6:$G$9),LOOKUP(W3352,Inputs!$J$6:$J$9,Inputs!$H$6:$H$9)),Inputs!$B$12),-Inputs!$B$12),NORM.INV(RAND(),LOOKUP(W3352,Inputs!$J$6:$J$9,Inputs!$G$6:$G$9),LOOKUP(W3352,Inputs!$J$6:$J$9,Inputs!$H$6:$H$9))),0),"" )</f>
        <v/>
      </c>
      <c r="N3352" s="26">
        <f>IF($A3352&lt;=Inputs!$B$13,IF(9&lt;=Inputs!$B$8,IF(Inputs!$B$12&gt;0,MAX(MIN(NORM.INV(RAND(),LOOKUP(X3352,Inputs!$J$6:$J$9,Inputs!$G$6:$G$9),LOOKUP(X3352,Inputs!$J$6:$J$9,Inputs!$H$6:$H$9)),Inputs!$B$12),-Inputs!$B$12),NORM.INV(RAND(),LOOKUP(X3352,Inputs!$J$6:$J$9,Inputs!$G$6:$G$9),LOOKUP(X3352,Inputs!$J$6:$J$9,Inputs!$H$6:$H$9))),0),"" )</f>
        <v/>
      </c>
      <c r="O3352" s="26">
        <f>IF($A3352&lt;=Inputs!$B$13,IF(10&lt;=Inputs!$B$8,IF(Inputs!$B$12&gt;0,MAX(MIN(NORM.INV(RAND(),LOOKUP(Y3352,Inputs!$J$6:$J$9,Inputs!$G$6:$G$9),LOOKUP(Y3352,Inputs!$J$6:$J$9,Inputs!$H$6:$H$9)),Inputs!$B$12),-Inputs!$B$12),NORM.INV(RAND(),LOOKUP(Y3352,Inputs!$J$6:$J$9,Inputs!$G$6:$G$9),LOOKUP(Y3352,Inputs!$J$6:$J$9,Inputs!$H$6:$H$9))),0),"" )</f>
        <v/>
      </c>
      <c r="P3352" s="31">
        <f>IF($A3352&lt;=Inputs!$B$13,RAND(),"")</f>
        <v/>
      </c>
      <c r="Q3352" s="31">
        <f>IF($A3352&lt;=Inputs!$B$13,RAND(),"")</f>
        <v/>
      </c>
      <c r="R3352" s="31">
        <f>IF($A3352&lt;=Inputs!$B$13,RAND(),"")</f>
        <v/>
      </c>
      <c r="S3352" s="31">
        <f>IF($A3352&lt;=Inputs!$B$13,RAND(),"")</f>
        <v/>
      </c>
      <c r="T3352" s="31">
        <f>IF($A3352&lt;=Inputs!$B$13,RAND(),"")</f>
        <v/>
      </c>
      <c r="U3352" s="31">
        <f>IF($A3352&lt;=Inputs!$B$13,RAND(),"")</f>
        <v/>
      </c>
      <c r="V3352" s="31">
        <f>IF($A3352&lt;=Inputs!$B$13,RAND(),"")</f>
        <v/>
      </c>
      <c r="W3352" s="31">
        <f>IF($A3352&lt;=Inputs!$B$13,RAND(),"")</f>
        <v/>
      </c>
      <c r="X3352" s="31">
        <f>IF($A3352&lt;=Inputs!$B$13,RAND(),"")</f>
        <v/>
      </c>
      <c r="Y3352" s="31">
        <f>IF($A3352&lt;=Inputs!$B$13,RAND(),"")</f>
        <v/>
      </c>
    </row>
    <row r="3353">
      <c r="A3353" t="n">
        <v>3348</v>
      </c>
      <c r="B3353" s="26">
        <f>IF($A3353&lt;=Inputs!$B$13,IF(Inputs!$B$8&gt;0,SUM(F3353:O3353)/Inputs!$B$8,0),"")</f>
        <v/>
      </c>
      <c r="C3353" s="27">
        <f>IF($A3353&lt;=Inputs!$B$13,B3353/100,"")</f>
        <v/>
      </c>
      <c r="D3353" s="28">
        <f>IF($A3353&lt;=Inputs!$B$13,C3353*Inputs!$B$7,"")</f>
        <v/>
      </c>
      <c r="E3353" s="29">
        <f>IF($A3353&lt;=Inputs!$B$13,IF(D3353&gt;0,1,0),"")</f>
        <v/>
      </c>
      <c r="F3353" s="26">
        <f>IF($A3353&lt;=Inputs!$B$13,IF(1&lt;=Inputs!$B$8,IF(Inputs!$B$12&gt;0,MAX(MIN(NORM.INV(RAND(),LOOKUP(P3353,Inputs!$J$6:$J$9,Inputs!$G$6:$G$9),LOOKUP(P3353,Inputs!$J$6:$J$9,Inputs!$H$6:$H$9)),Inputs!$B$12),-Inputs!$B$12),NORM.INV(RAND(),LOOKUP(P3353,Inputs!$J$6:$J$9,Inputs!$G$6:$G$9),LOOKUP(P3353,Inputs!$J$6:$J$9,Inputs!$H$6:$H$9))),0),"" )</f>
        <v/>
      </c>
      <c r="G3353" s="26">
        <f>IF($A3353&lt;=Inputs!$B$13,IF(2&lt;=Inputs!$B$8,IF(Inputs!$B$12&gt;0,MAX(MIN(NORM.INV(RAND(),LOOKUP(Q3353,Inputs!$J$6:$J$9,Inputs!$G$6:$G$9),LOOKUP(Q3353,Inputs!$J$6:$J$9,Inputs!$H$6:$H$9)),Inputs!$B$12),-Inputs!$B$12),NORM.INV(RAND(),LOOKUP(Q3353,Inputs!$J$6:$J$9,Inputs!$G$6:$G$9),LOOKUP(Q3353,Inputs!$J$6:$J$9,Inputs!$H$6:$H$9))),0),"" )</f>
        <v/>
      </c>
      <c r="H3353" s="26">
        <f>IF($A3353&lt;=Inputs!$B$13,IF(3&lt;=Inputs!$B$8,IF(Inputs!$B$12&gt;0,MAX(MIN(NORM.INV(RAND(),LOOKUP(R3353,Inputs!$J$6:$J$9,Inputs!$G$6:$G$9),LOOKUP(R3353,Inputs!$J$6:$J$9,Inputs!$H$6:$H$9)),Inputs!$B$12),-Inputs!$B$12),NORM.INV(RAND(),LOOKUP(R3353,Inputs!$J$6:$J$9,Inputs!$G$6:$G$9),LOOKUP(R3353,Inputs!$J$6:$J$9,Inputs!$H$6:$H$9))),0),"" )</f>
        <v/>
      </c>
      <c r="I3353" s="26">
        <f>IF($A3353&lt;=Inputs!$B$13,IF(4&lt;=Inputs!$B$8,IF(Inputs!$B$12&gt;0,MAX(MIN(NORM.INV(RAND(),LOOKUP(S3353,Inputs!$J$6:$J$9,Inputs!$G$6:$G$9),LOOKUP(S3353,Inputs!$J$6:$J$9,Inputs!$H$6:$H$9)),Inputs!$B$12),-Inputs!$B$12),NORM.INV(RAND(),LOOKUP(S3353,Inputs!$J$6:$J$9,Inputs!$G$6:$G$9),LOOKUP(S3353,Inputs!$J$6:$J$9,Inputs!$H$6:$H$9))),0),"" )</f>
        <v/>
      </c>
      <c r="J3353" s="26">
        <f>IF($A3353&lt;=Inputs!$B$13,IF(5&lt;=Inputs!$B$8,IF(Inputs!$B$12&gt;0,MAX(MIN(NORM.INV(RAND(),LOOKUP(T3353,Inputs!$J$6:$J$9,Inputs!$G$6:$G$9),LOOKUP(T3353,Inputs!$J$6:$J$9,Inputs!$H$6:$H$9)),Inputs!$B$12),-Inputs!$B$12),NORM.INV(RAND(),LOOKUP(T3353,Inputs!$J$6:$J$9,Inputs!$G$6:$G$9),LOOKUP(T3353,Inputs!$J$6:$J$9,Inputs!$H$6:$H$9))),0),"" )</f>
        <v/>
      </c>
      <c r="K3353" s="26">
        <f>IF($A3353&lt;=Inputs!$B$13,IF(6&lt;=Inputs!$B$8,IF(Inputs!$B$12&gt;0,MAX(MIN(NORM.INV(RAND(),LOOKUP(U3353,Inputs!$J$6:$J$9,Inputs!$G$6:$G$9),LOOKUP(U3353,Inputs!$J$6:$J$9,Inputs!$H$6:$H$9)),Inputs!$B$12),-Inputs!$B$12),NORM.INV(RAND(),LOOKUP(U3353,Inputs!$J$6:$J$9,Inputs!$G$6:$G$9),LOOKUP(U3353,Inputs!$J$6:$J$9,Inputs!$H$6:$H$9))),0),"" )</f>
        <v/>
      </c>
      <c r="L3353" s="26">
        <f>IF($A3353&lt;=Inputs!$B$13,IF(7&lt;=Inputs!$B$8,IF(Inputs!$B$12&gt;0,MAX(MIN(NORM.INV(RAND(),LOOKUP(V3353,Inputs!$J$6:$J$9,Inputs!$G$6:$G$9),LOOKUP(V3353,Inputs!$J$6:$J$9,Inputs!$H$6:$H$9)),Inputs!$B$12),-Inputs!$B$12),NORM.INV(RAND(),LOOKUP(V3353,Inputs!$J$6:$J$9,Inputs!$G$6:$G$9),LOOKUP(V3353,Inputs!$J$6:$J$9,Inputs!$H$6:$H$9))),0),"" )</f>
        <v/>
      </c>
      <c r="M3353" s="26">
        <f>IF($A3353&lt;=Inputs!$B$13,IF(8&lt;=Inputs!$B$8,IF(Inputs!$B$12&gt;0,MAX(MIN(NORM.INV(RAND(),LOOKUP(W3353,Inputs!$J$6:$J$9,Inputs!$G$6:$G$9),LOOKUP(W3353,Inputs!$J$6:$J$9,Inputs!$H$6:$H$9)),Inputs!$B$12),-Inputs!$B$12),NORM.INV(RAND(),LOOKUP(W3353,Inputs!$J$6:$J$9,Inputs!$G$6:$G$9),LOOKUP(W3353,Inputs!$J$6:$J$9,Inputs!$H$6:$H$9))),0),"" )</f>
        <v/>
      </c>
      <c r="N3353" s="26">
        <f>IF($A3353&lt;=Inputs!$B$13,IF(9&lt;=Inputs!$B$8,IF(Inputs!$B$12&gt;0,MAX(MIN(NORM.INV(RAND(),LOOKUP(X3353,Inputs!$J$6:$J$9,Inputs!$G$6:$G$9),LOOKUP(X3353,Inputs!$J$6:$J$9,Inputs!$H$6:$H$9)),Inputs!$B$12),-Inputs!$B$12),NORM.INV(RAND(),LOOKUP(X3353,Inputs!$J$6:$J$9,Inputs!$G$6:$G$9),LOOKUP(X3353,Inputs!$J$6:$J$9,Inputs!$H$6:$H$9))),0),"" )</f>
        <v/>
      </c>
      <c r="O3353" s="26">
        <f>IF($A3353&lt;=Inputs!$B$13,IF(10&lt;=Inputs!$B$8,IF(Inputs!$B$12&gt;0,MAX(MIN(NORM.INV(RAND(),LOOKUP(Y3353,Inputs!$J$6:$J$9,Inputs!$G$6:$G$9),LOOKUP(Y3353,Inputs!$J$6:$J$9,Inputs!$H$6:$H$9)),Inputs!$B$12),-Inputs!$B$12),NORM.INV(RAND(),LOOKUP(Y3353,Inputs!$J$6:$J$9,Inputs!$G$6:$G$9),LOOKUP(Y3353,Inputs!$J$6:$J$9,Inputs!$H$6:$H$9))),0),"" )</f>
        <v/>
      </c>
      <c r="P3353" s="31">
        <f>IF($A3353&lt;=Inputs!$B$13,RAND(),"")</f>
        <v/>
      </c>
      <c r="Q3353" s="31">
        <f>IF($A3353&lt;=Inputs!$B$13,RAND(),"")</f>
        <v/>
      </c>
      <c r="R3353" s="31">
        <f>IF($A3353&lt;=Inputs!$B$13,RAND(),"")</f>
        <v/>
      </c>
      <c r="S3353" s="31">
        <f>IF($A3353&lt;=Inputs!$B$13,RAND(),"")</f>
        <v/>
      </c>
      <c r="T3353" s="31">
        <f>IF($A3353&lt;=Inputs!$B$13,RAND(),"")</f>
        <v/>
      </c>
      <c r="U3353" s="31">
        <f>IF($A3353&lt;=Inputs!$B$13,RAND(),"")</f>
        <v/>
      </c>
      <c r="V3353" s="31">
        <f>IF($A3353&lt;=Inputs!$B$13,RAND(),"")</f>
        <v/>
      </c>
      <c r="W3353" s="31">
        <f>IF($A3353&lt;=Inputs!$B$13,RAND(),"")</f>
        <v/>
      </c>
      <c r="X3353" s="31">
        <f>IF($A3353&lt;=Inputs!$B$13,RAND(),"")</f>
        <v/>
      </c>
      <c r="Y3353" s="31">
        <f>IF($A3353&lt;=Inputs!$B$13,RAND(),"")</f>
        <v/>
      </c>
    </row>
    <row r="3354">
      <c r="A3354" t="n">
        <v>3349</v>
      </c>
      <c r="B3354" s="26">
        <f>IF($A3354&lt;=Inputs!$B$13,IF(Inputs!$B$8&gt;0,SUM(F3354:O3354)/Inputs!$B$8,0),"")</f>
        <v/>
      </c>
      <c r="C3354" s="27">
        <f>IF($A3354&lt;=Inputs!$B$13,B3354/100,"")</f>
        <v/>
      </c>
      <c r="D3354" s="28">
        <f>IF($A3354&lt;=Inputs!$B$13,C3354*Inputs!$B$7,"")</f>
        <v/>
      </c>
      <c r="E3354" s="29">
        <f>IF($A3354&lt;=Inputs!$B$13,IF(D3354&gt;0,1,0),"")</f>
        <v/>
      </c>
      <c r="F3354" s="26">
        <f>IF($A3354&lt;=Inputs!$B$13,IF(1&lt;=Inputs!$B$8,IF(Inputs!$B$12&gt;0,MAX(MIN(NORM.INV(RAND(),LOOKUP(P3354,Inputs!$J$6:$J$9,Inputs!$G$6:$G$9),LOOKUP(P3354,Inputs!$J$6:$J$9,Inputs!$H$6:$H$9)),Inputs!$B$12),-Inputs!$B$12),NORM.INV(RAND(),LOOKUP(P3354,Inputs!$J$6:$J$9,Inputs!$G$6:$G$9),LOOKUP(P3354,Inputs!$J$6:$J$9,Inputs!$H$6:$H$9))),0),"" )</f>
        <v/>
      </c>
      <c r="G3354" s="26">
        <f>IF($A3354&lt;=Inputs!$B$13,IF(2&lt;=Inputs!$B$8,IF(Inputs!$B$12&gt;0,MAX(MIN(NORM.INV(RAND(),LOOKUP(Q3354,Inputs!$J$6:$J$9,Inputs!$G$6:$G$9),LOOKUP(Q3354,Inputs!$J$6:$J$9,Inputs!$H$6:$H$9)),Inputs!$B$12),-Inputs!$B$12),NORM.INV(RAND(),LOOKUP(Q3354,Inputs!$J$6:$J$9,Inputs!$G$6:$G$9),LOOKUP(Q3354,Inputs!$J$6:$J$9,Inputs!$H$6:$H$9))),0),"" )</f>
        <v/>
      </c>
      <c r="H3354" s="26">
        <f>IF($A3354&lt;=Inputs!$B$13,IF(3&lt;=Inputs!$B$8,IF(Inputs!$B$12&gt;0,MAX(MIN(NORM.INV(RAND(),LOOKUP(R3354,Inputs!$J$6:$J$9,Inputs!$G$6:$G$9),LOOKUP(R3354,Inputs!$J$6:$J$9,Inputs!$H$6:$H$9)),Inputs!$B$12),-Inputs!$B$12),NORM.INV(RAND(),LOOKUP(R3354,Inputs!$J$6:$J$9,Inputs!$G$6:$G$9),LOOKUP(R3354,Inputs!$J$6:$J$9,Inputs!$H$6:$H$9))),0),"" )</f>
        <v/>
      </c>
      <c r="I3354" s="26">
        <f>IF($A3354&lt;=Inputs!$B$13,IF(4&lt;=Inputs!$B$8,IF(Inputs!$B$12&gt;0,MAX(MIN(NORM.INV(RAND(),LOOKUP(S3354,Inputs!$J$6:$J$9,Inputs!$G$6:$G$9),LOOKUP(S3354,Inputs!$J$6:$J$9,Inputs!$H$6:$H$9)),Inputs!$B$12),-Inputs!$B$12),NORM.INV(RAND(),LOOKUP(S3354,Inputs!$J$6:$J$9,Inputs!$G$6:$G$9),LOOKUP(S3354,Inputs!$J$6:$J$9,Inputs!$H$6:$H$9))),0),"" )</f>
        <v/>
      </c>
      <c r="J3354" s="26">
        <f>IF($A3354&lt;=Inputs!$B$13,IF(5&lt;=Inputs!$B$8,IF(Inputs!$B$12&gt;0,MAX(MIN(NORM.INV(RAND(),LOOKUP(T3354,Inputs!$J$6:$J$9,Inputs!$G$6:$G$9),LOOKUP(T3354,Inputs!$J$6:$J$9,Inputs!$H$6:$H$9)),Inputs!$B$12),-Inputs!$B$12),NORM.INV(RAND(),LOOKUP(T3354,Inputs!$J$6:$J$9,Inputs!$G$6:$G$9),LOOKUP(T3354,Inputs!$J$6:$J$9,Inputs!$H$6:$H$9))),0),"" )</f>
        <v/>
      </c>
      <c r="K3354" s="26">
        <f>IF($A3354&lt;=Inputs!$B$13,IF(6&lt;=Inputs!$B$8,IF(Inputs!$B$12&gt;0,MAX(MIN(NORM.INV(RAND(),LOOKUP(U3354,Inputs!$J$6:$J$9,Inputs!$G$6:$G$9),LOOKUP(U3354,Inputs!$J$6:$J$9,Inputs!$H$6:$H$9)),Inputs!$B$12),-Inputs!$B$12),NORM.INV(RAND(),LOOKUP(U3354,Inputs!$J$6:$J$9,Inputs!$G$6:$G$9),LOOKUP(U3354,Inputs!$J$6:$J$9,Inputs!$H$6:$H$9))),0),"" )</f>
        <v/>
      </c>
      <c r="L3354" s="26">
        <f>IF($A3354&lt;=Inputs!$B$13,IF(7&lt;=Inputs!$B$8,IF(Inputs!$B$12&gt;0,MAX(MIN(NORM.INV(RAND(),LOOKUP(V3354,Inputs!$J$6:$J$9,Inputs!$G$6:$G$9),LOOKUP(V3354,Inputs!$J$6:$J$9,Inputs!$H$6:$H$9)),Inputs!$B$12),-Inputs!$B$12),NORM.INV(RAND(),LOOKUP(V3354,Inputs!$J$6:$J$9,Inputs!$G$6:$G$9),LOOKUP(V3354,Inputs!$J$6:$J$9,Inputs!$H$6:$H$9))),0),"" )</f>
        <v/>
      </c>
      <c r="M3354" s="26">
        <f>IF($A3354&lt;=Inputs!$B$13,IF(8&lt;=Inputs!$B$8,IF(Inputs!$B$12&gt;0,MAX(MIN(NORM.INV(RAND(),LOOKUP(W3354,Inputs!$J$6:$J$9,Inputs!$G$6:$G$9),LOOKUP(W3354,Inputs!$J$6:$J$9,Inputs!$H$6:$H$9)),Inputs!$B$12),-Inputs!$B$12),NORM.INV(RAND(),LOOKUP(W3354,Inputs!$J$6:$J$9,Inputs!$G$6:$G$9),LOOKUP(W3354,Inputs!$J$6:$J$9,Inputs!$H$6:$H$9))),0),"" )</f>
        <v/>
      </c>
      <c r="N3354" s="26">
        <f>IF($A3354&lt;=Inputs!$B$13,IF(9&lt;=Inputs!$B$8,IF(Inputs!$B$12&gt;0,MAX(MIN(NORM.INV(RAND(),LOOKUP(X3354,Inputs!$J$6:$J$9,Inputs!$G$6:$G$9),LOOKUP(X3354,Inputs!$J$6:$J$9,Inputs!$H$6:$H$9)),Inputs!$B$12),-Inputs!$B$12),NORM.INV(RAND(),LOOKUP(X3354,Inputs!$J$6:$J$9,Inputs!$G$6:$G$9),LOOKUP(X3354,Inputs!$J$6:$J$9,Inputs!$H$6:$H$9))),0),"" )</f>
        <v/>
      </c>
      <c r="O3354" s="26">
        <f>IF($A3354&lt;=Inputs!$B$13,IF(10&lt;=Inputs!$B$8,IF(Inputs!$B$12&gt;0,MAX(MIN(NORM.INV(RAND(),LOOKUP(Y3354,Inputs!$J$6:$J$9,Inputs!$G$6:$G$9),LOOKUP(Y3354,Inputs!$J$6:$J$9,Inputs!$H$6:$H$9)),Inputs!$B$12),-Inputs!$B$12),NORM.INV(RAND(),LOOKUP(Y3354,Inputs!$J$6:$J$9,Inputs!$G$6:$G$9),LOOKUP(Y3354,Inputs!$J$6:$J$9,Inputs!$H$6:$H$9))),0),"" )</f>
        <v/>
      </c>
      <c r="P3354" s="31">
        <f>IF($A3354&lt;=Inputs!$B$13,RAND(),"")</f>
        <v/>
      </c>
      <c r="Q3354" s="31">
        <f>IF($A3354&lt;=Inputs!$B$13,RAND(),"")</f>
        <v/>
      </c>
      <c r="R3354" s="31">
        <f>IF($A3354&lt;=Inputs!$B$13,RAND(),"")</f>
        <v/>
      </c>
      <c r="S3354" s="31">
        <f>IF($A3354&lt;=Inputs!$B$13,RAND(),"")</f>
        <v/>
      </c>
      <c r="T3354" s="31">
        <f>IF($A3354&lt;=Inputs!$B$13,RAND(),"")</f>
        <v/>
      </c>
      <c r="U3354" s="31">
        <f>IF($A3354&lt;=Inputs!$B$13,RAND(),"")</f>
        <v/>
      </c>
      <c r="V3354" s="31">
        <f>IF($A3354&lt;=Inputs!$B$13,RAND(),"")</f>
        <v/>
      </c>
      <c r="W3354" s="31">
        <f>IF($A3354&lt;=Inputs!$B$13,RAND(),"")</f>
        <v/>
      </c>
      <c r="X3354" s="31">
        <f>IF($A3354&lt;=Inputs!$B$13,RAND(),"")</f>
        <v/>
      </c>
      <c r="Y3354" s="31">
        <f>IF($A3354&lt;=Inputs!$B$13,RAND(),"")</f>
        <v/>
      </c>
    </row>
    <row r="3355">
      <c r="A3355" t="n">
        <v>3350</v>
      </c>
      <c r="B3355" s="26">
        <f>IF($A3355&lt;=Inputs!$B$13,IF(Inputs!$B$8&gt;0,SUM(F3355:O3355)/Inputs!$B$8,0),"")</f>
        <v/>
      </c>
      <c r="C3355" s="27">
        <f>IF($A3355&lt;=Inputs!$B$13,B3355/100,"")</f>
        <v/>
      </c>
      <c r="D3355" s="28">
        <f>IF($A3355&lt;=Inputs!$B$13,C3355*Inputs!$B$7,"")</f>
        <v/>
      </c>
      <c r="E3355" s="29">
        <f>IF($A3355&lt;=Inputs!$B$13,IF(D3355&gt;0,1,0),"")</f>
        <v/>
      </c>
      <c r="F3355" s="26">
        <f>IF($A3355&lt;=Inputs!$B$13,IF(1&lt;=Inputs!$B$8,IF(Inputs!$B$12&gt;0,MAX(MIN(NORM.INV(RAND(),LOOKUP(P3355,Inputs!$J$6:$J$9,Inputs!$G$6:$G$9),LOOKUP(P3355,Inputs!$J$6:$J$9,Inputs!$H$6:$H$9)),Inputs!$B$12),-Inputs!$B$12),NORM.INV(RAND(),LOOKUP(P3355,Inputs!$J$6:$J$9,Inputs!$G$6:$G$9),LOOKUP(P3355,Inputs!$J$6:$J$9,Inputs!$H$6:$H$9))),0),"" )</f>
        <v/>
      </c>
      <c r="G3355" s="26">
        <f>IF($A3355&lt;=Inputs!$B$13,IF(2&lt;=Inputs!$B$8,IF(Inputs!$B$12&gt;0,MAX(MIN(NORM.INV(RAND(),LOOKUP(Q3355,Inputs!$J$6:$J$9,Inputs!$G$6:$G$9),LOOKUP(Q3355,Inputs!$J$6:$J$9,Inputs!$H$6:$H$9)),Inputs!$B$12),-Inputs!$B$12),NORM.INV(RAND(),LOOKUP(Q3355,Inputs!$J$6:$J$9,Inputs!$G$6:$G$9),LOOKUP(Q3355,Inputs!$J$6:$J$9,Inputs!$H$6:$H$9))),0),"" )</f>
        <v/>
      </c>
      <c r="H3355" s="26">
        <f>IF($A3355&lt;=Inputs!$B$13,IF(3&lt;=Inputs!$B$8,IF(Inputs!$B$12&gt;0,MAX(MIN(NORM.INV(RAND(),LOOKUP(R3355,Inputs!$J$6:$J$9,Inputs!$G$6:$G$9),LOOKUP(R3355,Inputs!$J$6:$J$9,Inputs!$H$6:$H$9)),Inputs!$B$12),-Inputs!$B$12),NORM.INV(RAND(),LOOKUP(R3355,Inputs!$J$6:$J$9,Inputs!$G$6:$G$9),LOOKUP(R3355,Inputs!$J$6:$J$9,Inputs!$H$6:$H$9))),0),"" )</f>
        <v/>
      </c>
      <c r="I3355" s="26">
        <f>IF($A3355&lt;=Inputs!$B$13,IF(4&lt;=Inputs!$B$8,IF(Inputs!$B$12&gt;0,MAX(MIN(NORM.INV(RAND(),LOOKUP(S3355,Inputs!$J$6:$J$9,Inputs!$G$6:$G$9),LOOKUP(S3355,Inputs!$J$6:$J$9,Inputs!$H$6:$H$9)),Inputs!$B$12),-Inputs!$B$12),NORM.INV(RAND(),LOOKUP(S3355,Inputs!$J$6:$J$9,Inputs!$G$6:$G$9),LOOKUP(S3355,Inputs!$J$6:$J$9,Inputs!$H$6:$H$9))),0),"" )</f>
        <v/>
      </c>
      <c r="J3355" s="26">
        <f>IF($A3355&lt;=Inputs!$B$13,IF(5&lt;=Inputs!$B$8,IF(Inputs!$B$12&gt;0,MAX(MIN(NORM.INV(RAND(),LOOKUP(T3355,Inputs!$J$6:$J$9,Inputs!$G$6:$G$9),LOOKUP(T3355,Inputs!$J$6:$J$9,Inputs!$H$6:$H$9)),Inputs!$B$12),-Inputs!$B$12),NORM.INV(RAND(),LOOKUP(T3355,Inputs!$J$6:$J$9,Inputs!$G$6:$G$9),LOOKUP(T3355,Inputs!$J$6:$J$9,Inputs!$H$6:$H$9))),0),"" )</f>
        <v/>
      </c>
      <c r="K3355" s="26">
        <f>IF($A3355&lt;=Inputs!$B$13,IF(6&lt;=Inputs!$B$8,IF(Inputs!$B$12&gt;0,MAX(MIN(NORM.INV(RAND(),LOOKUP(U3355,Inputs!$J$6:$J$9,Inputs!$G$6:$G$9),LOOKUP(U3355,Inputs!$J$6:$J$9,Inputs!$H$6:$H$9)),Inputs!$B$12),-Inputs!$B$12),NORM.INV(RAND(),LOOKUP(U3355,Inputs!$J$6:$J$9,Inputs!$G$6:$G$9),LOOKUP(U3355,Inputs!$J$6:$J$9,Inputs!$H$6:$H$9))),0),"" )</f>
        <v/>
      </c>
      <c r="L3355" s="26">
        <f>IF($A3355&lt;=Inputs!$B$13,IF(7&lt;=Inputs!$B$8,IF(Inputs!$B$12&gt;0,MAX(MIN(NORM.INV(RAND(),LOOKUP(V3355,Inputs!$J$6:$J$9,Inputs!$G$6:$G$9),LOOKUP(V3355,Inputs!$J$6:$J$9,Inputs!$H$6:$H$9)),Inputs!$B$12),-Inputs!$B$12),NORM.INV(RAND(),LOOKUP(V3355,Inputs!$J$6:$J$9,Inputs!$G$6:$G$9),LOOKUP(V3355,Inputs!$J$6:$J$9,Inputs!$H$6:$H$9))),0),"" )</f>
        <v/>
      </c>
      <c r="M3355" s="26">
        <f>IF($A3355&lt;=Inputs!$B$13,IF(8&lt;=Inputs!$B$8,IF(Inputs!$B$12&gt;0,MAX(MIN(NORM.INV(RAND(),LOOKUP(W3355,Inputs!$J$6:$J$9,Inputs!$G$6:$G$9),LOOKUP(W3355,Inputs!$J$6:$J$9,Inputs!$H$6:$H$9)),Inputs!$B$12),-Inputs!$B$12),NORM.INV(RAND(),LOOKUP(W3355,Inputs!$J$6:$J$9,Inputs!$G$6:$G$9),LOOKUP(W3355,Inputs!$J$6:$J$9,Inputs!$H$6:$H$9))),0),"" )</f>
        <v/>
      </c>
      <c r="N3355" s="26">
        <f>IF($A3355&lt;=Inputs!$B$13,IF(9&lt;=Inputs!$B$8,IF(Inputs!$B$12&gt;0,MAX(MIN(NORM.INV(RAND(),LOOKUP(X3355,Inputs!$J$6:$J$9,Inputs!$G$6:$G$9),LOOKUP(X3355,Inputs!$J$6:$J$9,Inputs!$H$6:$H$9)),Inputs!$B$12),-Inputs!$B$12),NORM.INV(RAND(),LOOKUP(X3355,Inputs!$J$6:$J$9,Inputs!$G$6:$G$9),LOOKUP(X3355,Inputs!$J$6:$J$9,Inputs!$H$6:$H$9))),0),"" )</f>
        <v/>
      </c>
      <c r="O3355" s="26">
        <f>IF($A3355&lt;=Inputs!$B$13,IF(10&lt;=Inputs!$B$8,IF(Inputs!$B$12&gt;0,MAX(MIN(NORM.INV(RAND(),LOOKUP(Y3355,Inputs!$J$6:$J$9,Inputs!$G$6:$G$9),LOOKUP(Y3355,Inputs!$J$6:$J$9,Inputs!$H$6:$H$9)),Inputs!$B$12),-Inputs!$B$12),NORM.INV(RAND(),LOOKUP(Y3355,Inputs!$J$6:$J$9,Inputs!$G$6:$G$9),LOOKUP(Y3355,Inputs!$J$6:$J$9,Inputs!$H$6:$H$9))),0),"" )</f>
        <v/>
      </c>
      <c r="P3355" s="31">
        <f>IF($A3355&lt;=Inputs!$B$13,RAND(),"")</f>
        <v/>
      </c>
      <c r="Q3355" s="31">
        <f>IF($A3355&lt;=Inputs!$B$13,RAND(),"")</f>
        <v/>
      </c>
      <c r="R3355" s="31">
        <f>IF($A3355&lt;=Inputs!$B$13,RAND(),"")</f>
        <v/>
      </c>
      <c r="S3355" s="31">
        <f>IF($A3355&lt;=Inputs!$B$13,RAND(),"")</f>
        <v/>
      </c>
      <c r="T3355" s="31">
        <f>IF($A3355&lt;=Inputs!$B$13,RAND(),"")</f>
        <v/>
      </c>
      <c r="U3355" s="31">
        <f>IF($A3355&lt;=Inputs!$B$13,RAND(),"")</f>
        <v/>
      </c>
      <c r="V3355" s="31">
        <f>IF($A3355&lt;=Inputs!$B$13,RAND(),"")</f>
        <v/>
      </c>
      <c r="W3355" s="31">
        <f>IF($A3355&lt;=Inputs!$B$13,RAND(),"")</f>
        <v/>
      </c>
      <c r="X3355" s="31">
        <f>IF($A3355&lt;=Inputs!$B$13,RAND(),"")</f>
        <v/>
      </c>
      <c r="Y3355" s="31">
        <f>IF($A3355&lt;=Inputs!$B$13,RAND(),"")</f>
        <v/>
      </c>
    </row>
    <row r="3356">
      <c r="A3356" t="n">
        <v>3351</v>
      </c>
      <c r="B3356" s="26">
        <f>IF($A3356&lt;=Inputs!$B$13,IF(Inputs!$B$8&gt;0,SUM(F3356:O3356)/Inputs!$B$8,0),"")</f>
        <v/>
      </c>
      <c r="C3356" s="27">
        <f>IF($A3356&lt;=Inputs!$B$13,B3356/100,"")</f>
        <v/>
      </c>
      <c r="D3356" s="28">
        <f>IF($A3356&lt;=Inputs!$B$13,C3356*Inputs!$B$7,"")</f>
        <v/>
      </c>
      <c r="E3356" s="29">
        <f>IF($A3356&lt;=Inputs!$B$13,IF(D3356&gt;0,1,0),"")</f>
        <v/>
      </c>
      <c r="F3356" s="26">
        <f>IF($A3356&lt;=Inputs!$B$13,IF(1&lt;=Inputs!$B$8,IF(Inputs!$B$12&gt;0,MAX(MIN(NORM.INV(RAND(),LOOKUP(P3356,Inputs!$J$6:$J$9,Inputs!$G$6:$G$9),LOOKUP(P3356,Inputs!$J$6:$J$9,Inputs!$H$6:$H$9)),Inputs!$B$12),-Inputs!$B$12),NORM.INV(RAND(),LOOKUP(P3356,Inputs!$J$6:$J$9,Inputs!$G$6:$G$9),LOOKUP(P3356,Inputs!$J$6:$J$9,Inputs!$H$6:$H$9))),0),"" )</f>
        <v/>
      </c>
      <c r="G3356" s="26">
        <f>IF($A3356&lt;=Inputs!$B$13,IF(2&lt;=Inputs!$B$8,IF(Inputs!$B$12&gt;0,MAX(MIN(NORM.INV(RAND(),LOOKUP(Q3356,Inputs!$J$6:$J$9,Inputs!$G$6:$G$9),LOOKUP(Q3356,Inputs!$J$6:$J$9,Inputs!$H$6:$H$9)),Inputs!$B$12),-Inputs!$B$12),NORM.INV(RAND(),LOOKUP(Q3356,Inputs!$J$6:$J$9,Inputs!$G$6:$G$9),LOOKUP(Q3356,Inputs!$J$6:$J$9,Inputs!$H$6:$H$9))),0),"" )</f>
        <v/>
      </c>
      <c r="H3356" s="26">
        <f>IF($A3356&lt;=Inputs!$B$13,IF(3&lt;=Inputs!$B$8,IF(Inputs!$B$12&gt;0,MAX(MIN(NORM.INV(RAND(),LOOKUP(R3356,Inputs!$J$6:$J$9,Inputs!$G$6:$G$9),LOOKUP(R3356,Inputs!$J$6:$J$9,Inputs!$H$6:$H$9)),Inputs!$B$12),-Inputs!$B$12),NORM.INV(RAND(),LOOKUP(R3356,Inputs!$J$6:$J$9,Inputs!$G$6:$G$9),LOOKUP(R3356,Inputs!$J$6:$J$9,Inputs!$H$6:$H$9))),0),"" )</f>
        <v/>
      </c>
      <c r="I3356" s="26">
        <f>IF($A3356&lt;=Inputs!$B$13,IF(4&lt;=Inputs!$B$8,IF(Inputs!$B$12&gt;0,MAX(MIN(NORM.INV(RAND(),LOOKUP(S3356,Inputs!$J$6:$J$9,Inputs!$G$6:$G$9),LOOKUP(S3356,Inputs!$J$6:$J$9,Inputs!$H$6:$H$9)),Inputs!$B$12),-Inputs!$B$12),NORM.INV(RAND(),LOOKUP(S3356,Inputs!$J$6:$J$9,Inputs!$G$6:$G$9),LOOKUP(S3356,Inputs!$J$6:$J$9,Inputs!$H$6:$H$9))),0),"" )</f>
        <v/>
      </c>
      <c r="J3356" s="26">
        <f>IF($A3356&lt;=Inputs!$B$13,IF(5&lt;=Inputs!$B$8,IF(Inputs!$B$12&gt;0,MAX(MIN(NORM.INV(RAND(),LOOKUP(T3356,Inputs!$J$6:$J$9,Inputs!$G$6:$G$9),LOOKUP(T3356,Inputs!$J$6:$J$9,Inputs!$H$6:$H$9)),Inputs!$B$12),-Inputs!$B$12),NORM.INV(RAND(),LOOKUP(T3356,Inputs!$J$6:$J$9,Inputs!$G$6:$G$9),LOOKUP(T3356,Inputs!$J$6:$J$9,Inputs!$H$6:$H$9))),0),"" )</f>
        <v/>
      </c>
      <c r="K3356" s="26">
        <f>IF($A3356&lt;=Inputs!$B$13,IF(6&lt;=Inputs!$B$8,IF(Inputs!$B$12&gt;0,MAX(MIN(NORM.INV(RAND(),LOOKUP(U3356,Inputs!$J$6:$J$9,Inputs!$G$6:$G$9),LOOKUP(U3356,Inputs!$J$6:$J$9,Inputs!$H$6:$H$9)),Inputs!$B$12),-Inputs!$B$12),NORM.INV(RAND(),LOOKUP(U3356,Inputs!$J$6:$J$9,Inputs!$G$6:$G$9),LOOKUP(U3356,Inputs!$J$6:$J$9,Inputs!$H$6:$H$9))),0),"" )</f>
        <v/>
      </c>
      <c r="L3356" s="26">
        <f>IF($A3356&lt;=Inputs!$B$13,IF(7&lt;=Inputs!$B$8,IF(Inputs!$B$12&gt;0,MAX(MIN(NORM.INV(RAND(),LOOKUP(V3356,Inputs!$J$6:$J$9,Inputs!$G$6:$G$9),LOOKUP(V3356,Inputs!$J$6:$J$9,Inputs!$H$6:$H$9)),Inputs!$B$12),-Inputs!$B$12),NORM.INV(RAND(),LOOKUP(V3356,Inputs!$J$6:$J$9,Inputs!$G$6:$G$9),LOOKUP(V3356,Inputs!$J$6:$J$9,Inputs!$H$6:$H$9))),0),"" )</f>
        <v/>
      </c>
      <c r="M3356" s="26">
        <f>IF($A3356&lt;=Inputs!$B$13,IF(8&lt;=Inputs!$B$8,IF(Inputs!$B$12&gt;0,MAX(MIN(NORM.INV(RAND(),LOOKUP(W3356,Inputs!$J$6:$J$9,Inputs!$G$6:$G$9),LOOKUP(W3356,Inputs!$J$6:$J$9,Inputs!$H$6:$H$9)),Inputs!$B$12),-Inputs!$B$12),NORM.INV(RAND(),LOOKUP(W3356,Inputs!$J$6:$J$9,Inputs!$G$6:$G$9),LOOKUP(W3356,Inputs!$J$6:$J$9,Inputs!$H$6:$H$9))),0),"" )</f>
        <v/>
      </c>
      <c r="N3356" s="26">
        <f>IF($A3356&lt;=Inputs!$B$13,IF(9&lt;=Inputs!$B$8,IF(Inputs!$B$12&gt;0,MAX(MIN(NORM.INV(RAND(),LOOKUP(X3356,Inputs!$J$6:$J$9,Inputs!$G$6:$G$9),LOOKUP(X3356,Inputs!$J$6:$J$9,Inputs!$H$6:$H$9)),Inputs!$B$12),-Inputs!$B$12),NORM.INV(RAND(),LOOKUP(X3356,Inputs!$J$6:$J$9,Inputs!$G$6:$G$9),LOOKUP(X3356,Inputs!$J$6:$J$9,Inputs!$H$6:$H$9))),0),"" )</f>
        <v/>
      </c>
      <c r="O3356" s="26">
        <f>IF($A3356&lt;=Inputs!$B$13,IF(10&lt;=Inputs!$B$8,IF(Inputs!$B$12&gt;0,MAX(MIN(NORM.INV(RAND(),LOOKUP(Y3356,Inputs!$J$6:$J$9,Inputs!$G$6:$G$9),LOOKUP(Y3356,Inputs!$J$6:$J$9,Inputs!$H$6:$H$9)),Inputs!$B$12),-Inputs!$B$12),NORM.INV(RAND(),LOOKUP(Y3356,Inputs!$J$6:$J$9,Inputs!$G$6:$G$9),LOOKUP(Y3356,Inputs!$J$6:$J$9,Inputs!$H$6:$H$9))),0),"" )</f>
        <v/>
      </c>
      <c r="P3356" s="31">
        <f>IF($A3356&lt;=Inputs!$B$13,RAND(),"")</f>
        <v/>
      </c>
      <c r="Q3356" s="31">
        <f>IF($A3356&lt;=Inputs!$B$13,RAND(),"")</f>
        <v/>
      </c>
      <c r="R3356" s="31">
        <f>IF($A3356&lt;=Inputs!$B$13,RAND(),"")</f>
        <v/>
      </c>
      <c r="S3356" s="31">
        <f>IF($A3356&lt;=Inputs!$B$13,RAND(),"")</f>
        <v/>
      </c>
      <c r="T3356" s="31">
        <f>IF($A3356&lt;=Inputs!$B$13,RAND(),"")</f>
        <v/>
      </c>
      <c r="U3356" s="31">
        <f>IF($A3356&lt;=Inputs!$B$13,RAND(),"")</f>
        <v/>
      </c>
      <c r="V3356" s="31">
        <f>IF($A3356&lt;=Inputs!$B$13,RAND(),"")</f>
        <v/>
      </c>
      <c r="W3356" s="31">
        <f>IF($A3356&lt;=Inputs!$B$13,RAND(),"")</f>
        <v/>
      </c>
      <c r="X3356" s="31">
        <f>IF($A3356&lt;=Inputs!$B$13,RAND(),"")</f>
        <v/>
      </c>
      <c r="Y3356" s="31">
        <f>IF($A3356&lt;=Inputs!$B$13,RAND(),"")</f>
        <v/>
      </c>
    </row>
    <row r="3357">
      <c r="A3357" t="n">
        <v>3352</v>
      </c>
      <c r="B3357" s="26">
        <f>IF($A3357&lt;=Inputs!$B$13,IF(Inputs!$B$8&gt;0,SUM(F3357:O3357)/Inputs!$B$8,0),"")</f>
        <v/>
      </c>
      <c r="C3357" s="27">
        <f>IF($A3357&lt;=Inputs!$B$13,B3357/100,"")</f>
        <v/>
      </c>
      <c r="D3357" s="28">
        <f>IF($A3357&lt;=Inputs!$B$13,C3357*Inputs!$B$7,"")</f>
        <v/>
      </c>
      <c r="E3357" s="29">
        <f>IF($A3357&lt;=Inputs!$B$13,IF(D3357&gt;0,1,0),"")</f>
        <v/>
      </c>
      <c r="F3357" s="26">
        <f>IF($A3357&lt;=Inputs!$B$13,IF(1&lt;=Inputs!$B$8,IF(Inputs!$B$12&gt;0,MAX(MIN(NORM.INV(RAND(),LOOKUP(P3357,Inputs!$J$6:$J$9,Inputs!$G$6:$G$9),LOOKUP(P3357,Inputs!$J$6:$J$9,Inputs!$H$6:$H$9)),Inputs!$B$12),-Inputs!$B$12),NORM.INV(RAND(),LOOKUP(P3357,Inputs!$J$6:$J$9,Inputs!$G$6:$G$9),LOOKUP(P3357,Inputs!$J$6:$J$9,Inputs!$H$6:$H$9))),0),"" )</f>
        <v/>
      </c>
      <c r="G3357" s="26">
        <f>IF($A3357&lt;=Inputs!$B$13,IF(2&lt;=Inputs!$B$8,IF(Inputs!$B$12&gt;0,MAX(MIN(NORM.INV(RAND(),LOOKUP(Q3357,Inputs!$J$6:$J$9,Inputs!$G$6:$G$9),LOOKUP(Q3357,Inputs!$J$6:$J$9,Inputs!$H$6:$H$9)),Inputs!$B$12),-Inputs!$B$12),NORM.INV(RAND(),LOOKUP(Q3357,Inputs!$J$6:$J$9,Inputs!$G$6:$G$9),LOOKUP(Q3357,Inputs!$J$6:$J$9,Inputs!$H$6:$H$9))),0),"" )</f>
        <v/>
      </c>
      <c r="H3357" s="26">
        <f>IF($A3357&lt;=Inputs!$B$13,IF(3&lt;=Inputs!$B$8,IF(Inputs!$B$12&gt;0,MAX(MIN(NORM.INV(RAND(),LOOKUP(R3357,Inputs!$J$6:$J$9,Inputs!$G$6:$G$9),LOOKUP(R3357,Inputs!$J$6:$J$9,Inputs!$H$6:$H$9)),Inputs!$B$12),-Inputs!$B$12),NORM.INV(RAND(),LOOKUP(R3357,Inputs!$J$6:$J$9,Inputs!$G$6:$G$9),LOOKUP(R3357,Inputs!$J$6:$J$9,Inputs!$H$6:$H$9))),0),"" )</f>
        <v/>
      </c>
      <c r="I3357" s="26">
        <f>IF($A3357&lt;=Inputs!$B$13,IF(4&lt;=Inputs!$B$8,IF(Inputs!$B$12&gt;0,MAX(MIN(NORM.INV(RAND(),LOOKUP(S3357,Inputs!$J$6:$J$9,Inputs!$G$6:$G$9),LOOKUP(S3357,Inputs!$J$6:$J$9,Inputs!$H$6:$H$9)),Inputs!$B$12),-Inputs!$B$12),NORM.INV(RAND(),LOOKUP(S3357,Inputs!$J$6:$J$9,Inputs!$G$6:$G$9),LOOKUP(S3357,Inputs!$J$6:$J$9,Inputs!$H$6:$H$9))),0),"" )</f>
        <v/>
      </c>
      <c r="J3357" s="26">
        <f>IF($A3357&lt;=Inputs!$B$13,IF(5&lt;=Inputs!$B$8,IF(Inputs!$B$12&gt;0,MAX(MIN(NORM.INV(RAND(),LOOKUP(T3357,Inputs!$J$6:$J$9,Inputs!$G$6:$G$9),LOOKUP(T3357,Inputs!$J$6:$J$9,Inputs!$H$6:$H$9)),Inputs!$B$12),-Inputs!$B$12),NORM.INV(RAND(),LOOKUP(T3357,Inputs!$J$6:$J$9,Inputs!$G$6:$G$9),LOOKUP(T3357,Inputs!$J$6:$J$9,Inputs!$H$6:$H$9))),0),"" )</f>
        <v/>
      </c>
      <c r="K3357" s="26">
        <f>IF($A3357&lt;=Inputs!$B$13,IF(6&lt;=Inputs!$B$8,IF(Inputs!$B$12&gt;0,MAX(MIN(NORM.INV(RAND(),LOOKUP(U3357,Inputs!$J$6:$J$9,Inputs!$G$6:$G$9),LOOKUP(U3357,Inputs!$J$6:$J$9,Inputs!$H$6:$H$9)),Inputs!$B$12),-Inputs!$B$12),NORM.INV(RAND(),LOOKUP(U3357,Inputs!$J$6:$J$9,Inputs!$G$6:$G$9),LOOKUP(U3357,Inputs!$J$6:$J$9,Inputs!$H$6:$H$9))),0),"" )</f>
        <v/>
      </c>
      <c r="L3357" s="26">
        <f>IF($A3357&lt;=Inputs!$B$13,IF(7&lt;=Inputs!$B$8,IF(Inputs!$B$12&gt;0,MAX(MIN(NORM.INV(RAND(),LOOKUP(V3357,Inputs!$J$6:$J$9,Inputs!$G$6:$G$9),LOOKUP(V3357,Inputs!$J$6:$J$9,Inputs!$H$6:$H$9)),Inputs!$B$12),-Inputs!$B$12),NORM.INV(RAND(),LOOKUP(V3357,Inputs!$J$6:$J$9,Inputs!$G$6:$G$9),LOOKUP(V3357,Inputs!$J$6:$J$9,Inputs!$H$6:$H$9))),0),"" )</f>
        <v/>
      </c>
      <c r="M3357" s="26">
        <f>IF($A3357&lt;=Inputs!$B$13,IF(8&lt;=Inputs!$B$8,IF(Inputs!$B$12&gt;0,MAX(MIN(NORM.INV(RAND(),LOOKUP(W3357,Inputs!$J$6:$J$9,Inputs!$G$6:$G$9),LOOKUP(W3357,Inputs!$J$6:$J$9,Inputs!$H$6:$H$9)),Inputs!$B$12),-Inputs!$B$12),NORM.INV(RAND(),LOOKUP(W3357,Inputs!$J$6:$J$9,Inputs!$G$6:$G$9),LOOKUP(W3357,Inputs!$J$6:$J$9,Inputs!$H$6:$H$9))),0),"" )</f>
        <v/>
      </c>
      <c r="N3357" s="26">
        <f>IF($A3357&lt;=Inputs!$B$13,IF(9&lt;=Inputs!$B$8,IF(Inputs!$B$12&gt;0,MAX(MIN(NORM.INV(RAND(),LOOKUP(X3357,Inputs!$J$6:$J$9,Inputs!$G$6:$G$9),LOOKUP(X3357,Inputs!$J$6:$J$9,Inputs!$H$6:$H$9)),Inputs!$B$12),-Inputs!$B$12),NORM.INV(RAND(),LOOKUP(X3357,Inputs!$J$6:$J$9,Inputs!$G$6:$G$9),LOOKUP(X3357,Inputs!$J$6:$J$9,Inputs!$H$6:$H$9))),0),"" )</f>
        <v/>
      </c>
      <c r="O3357" s="26">
        <f>IF($A3357&lt;=Inputs!$B$13,IF(10&lt;=Inputs!$B$8,IF(Inputs!$B$12&gt;0,MAX(MIN(NORM.INV(RAND(),LOOKUP(Y3357,Inputs!$J$6:$J$9,Inputs!$G$6:$G$9),LOOKUP(Y3357,Inputs!$J$6:$J$9,Inputs!$H$6:$H$9)),Inputs!$B$12),-Inputs!$B$12),NORM.INV(RAND(),LOOKUP(Y3357,Inputs!$J$6:$J$9,Inputs!$G$6:$G$9),LOOKUP(Y3357,Inputs!$J$6:$J$9,Inputs!$H$6:$H$9))),0),"" )</f>
        <v/>
      </c>
      <c r="P3357" s="31">
        <f>IF($A3357&lt;=Inputs!$B$13,RAND(),"")</f>
        <v/>
      </c>
      <c r="Q3357" s="31">
        <f>IF($A3357&lt;=Inputs!$B$13,RAND(),"")</f>
        <v/>
      </c>
      <c r="R3357" s="31">
        <f>IF($A3357&lt;=Inputs!$B$13,RAND(),"")</f>
        <v/>
      </c>
      <c r="S3357" s="31">
        <f>IF($A3357&lt;=Inputs!$B$13,RAND(),"")</f>
        <v/>
      </c>
      <c r="T3357" s="31">
        <f>IF($A3357&lt;=Inputs!$B$13,RAND(),"")</f>
        <v/>
      </c>
      <c r="U3357" s="31">
        <f>IF($A3357&lt;=Inputs!$B$13,RAND(),"")</f>
        <v/>
      </c>
      <c r="V3357" s="31">
        <f>IF($A3357&lt;=Inputs!$B$13,RAND(),"")</f>
        <v/>
      </c>
      <c r="W3357" s="31">
        <f>IF($A3357&lt;=Inputs!$B$13,RAND(),"")</f>
        <v/>
      </c>
      <c r="X3357" s="31">
        <f>IF($A3357&lt;=Inputs!$B$13,RAND(),"")</f>
        <v/>
      </c>
      <c r="Y3357" s="31">
        <f>IF($A3357&lt;=Inputs!$B$13,RAND(),"")</f>
        <v/>
      </c>
    </row>
    <row r="3358">
      <c r="A3358" t="n">
        <v>3353</v>
      </c>
      <c r="B3358" s="26">
        <f>IF($A3358&lt;=Inputs!$B$13,IF(Inputs!$B$8&gt;0,SUM(F3358:O3358)/Inputs!$B$8,0),"")</f>
        <v/>
      </c>
      <c r="C3358" s="27">
        <f>IF($A3358&lt;=Inputs!$B$13,B3358/100,"")</f>
        <v/>
      </c>
      <c r="D3358" s="28">
        <f>IF($A3358&lt;=Inputs!$B$13,C3358*Inputs!$B$7,"")</f>
        <v/>
      </c>
      <c r="E3358" s="29">
        <f>IF($A3358&lt;=Inputs!$B$13,IF(D3358&gt;0,1,0),"")</f>
        <v/>
      </c>
      <c r="F3358" s="26">
        <f>IF($A3358&lt;=Inputs!$B$13,IF(1&lt;=Inputs!$B$8,IF(Inputs!$B$12&gt;0,MAX(MIN(NORM.INV(RAND(),LOOKUP(P3358,Inputs!$J$6:$J$9,Inputs!$G$6:$G$9),LOOKUP(P3358,Inputs!$J$6:$J$9,Inputs!$H$6:$H$9)),Inputs!$B$12),-Inputs!$B$12),NORM.INV(RAND(),LOOKUP(P3358,Inputs!$J$6:$J$9,Inputs!$G$6:$G$9),LOOKUP(P3358,Inputs!$J$6:$J$9,Inputs!$H$6:$H$9))),0),"" )</f>
        <v/>
      </c>
      <c r="G3358" s="26">
        <f>IF($A3358&lt;=Inputs!$B$13,IF(2&lt;=Inputs!$B$8,IF(Inputs!$B$12&gt;0,MAX(MIN(NORM.INV(RAND(),LOOKUP(Q3358,Inputs!$J$6:$J$9,Inputs!$G$6:$G$9),LOOKUP(Q3358,Inputs!$J$6:$J$9,Inputs!$H$6:$H$9)),Inputs!$B$12),-Inputs!$B$12),NORM.INV(RAND(),LOOKUP(Q3358,Inputs!$J$6:$J$9,Inputs!$G$6:$G$9),LOOKUP(Q3358,Inputs!$J$6:$J$9,Inputs!$H$6:$H$9))),0),"" )</f>
        <v/>
      </c>
      <c r="H3358" s="26">
        <f>IF($A3358&lt;=Inputs!$B$13,IF(3&lt;=Inputs!$B$8,IF(Inputs!$B$12&gt;0,MAX(MIN(NORM.INV(RAND(),LOOKUP(R3358,Inputs!$J$6:$J$9,Inputs!$G$6:$G$9),LOOKUP(R3358,Inputs!$J$6:$J$9,Inputs!$H$6:$H$9)),Inputs!$B$12),-Inputs!$B$12),NORM.INV(RAND(),LOOKUP(R3358,Inputs!$J$6:$J$9,Inputs!$G$6:$G$9),LOOKUP(R3358,Inputs!$J$6:$J$9,Inputs!$H$6:$H$9))),0),"" )</f>
        <v/>
      </c>
      <c r="I3358" s="26">
        <f>IF($A3358&lt;=Inputs!$B$13,IF(4&lt;=Inputs!$B$8,IF(Inputs!$B$12&gt;0,MAX(MIN(NORM.INV(RAND(),LOOKUP(S3358,Inputs!$J$6:$J$9,Inputs!$G$6:$G$9),LOOKUP(S3358,Inputs!$J$6:$J$9,Inputs!$H$6:$H$9)),Inputs!$B$12),-Inputs!$B$12),NORM.INV(RAND(),LOOKUP(S3358,Inputs!$J$6:$J$9,Inputs!$G$6:$G$9),LOOKUP(S3358,Inputs!$J$6:$J$9,Inputs!$H$6:$H$9))),0),"" )</f>
        <v/>
      </c>
      <c r="J3358" s="26">
        <f>IF($A3358&lt;=Inputs!$B$13,IF(5&lt;=Inputs!$B$8,IF(Inputs!$B$12&gt;0,MAX(MIN(NORM.INV(RAND(),LOOKUP(T3358,Inputs!$J$6:$J$9,Inputs!$G$6:$G$9),LOOKUP(T3358,Inputs!$J$6:$J$9,Inputs!$H$6:$H$9)),Inputs!$B$12),-Inputs!$B$12),NORM.INV(RAND(),LOOKUP(T3358,Inputs!$J$6:$J$9,Inputs!$G$6:$G$9),LOOKUP(T3358,Inputs!$J$6:$J$9,Inputs!$H$6:$H$9))),0),"" )</f>
        <v/>
      </c>
      <c r="K3358" s="26">
        <f>IF($A3358&lt;=Inputs!$B$13,IF(6&lt;=Inputs!$B$8,IF(Inputs!$B$12&gt;0,MAX(MIN(NORM.INV(RAND(),LOOKUP(U3358,Inputs!$J$6:$J$9,Inputs!$G$6:$G$9),LOOKUP(U3358,Inputs!$J$6:$J$9,Inputs!$H$6:$H$9)),Inputs!$B$12),-Inputs!$B$12),NORM.INV(RAND(),LOOKUP(U3358,Inputs!$J$6:$J$9,Inputs!$G$6:$G$9),LOOKUP(U3358,Inputs!$J$6:$J$9,Inputs!$H$6:$H$9))),0),"" )</f>
        <v/>
      </c>
      <c r="L3358" s="26">
        <f>IF($A3358&lt;=Inputs!$B$13,IF(7&lt;=Inputs!$B$8,IF(Inputs!$B$12&gt;0,MAX(MIN(NORM.INV(RAND(),LOOKUP(V3358,Inputs!$J$6:$J$9,Inputs!$G$6:$G$9),LOOKUP(V3358,Inputs!$J$6:$J$9,Inputs!$H$6:$H$9)),Inputs!$B$12),-Inputs!$B$12),NORM.INV(RAND(),LOOKUP(V3358,Inputs!$J$6:$J$9,Inputs!$G$6:$G$9),LOOKUP(V3358,Inputs!$J$6:$J$9,Inputs!$H$6:$H$9))),0),"" )</f>
        <v/>
      </c>
      <c r="M3358" s="26">
        <f>IF($A3358&lt;=Inputs!$B$13,IF(8&lt;=Inputs!$B$8,IF(Inputs!$B$12&gt;0,MAX(MIN(NORM.INV(RAND(),LOOKUP(W3358,Inputs!$J$6:$J$9,Inputs!$G$6:$G$9),LOOKUP(W3358,Inputs!$J$6:$J$9,Inputs!$H$6:$H$9)),Inputs!$B$12),-Inputs!$B$12),NORM.INV(RAND(),LOOKUP(W3358,Inputs!$J$6:$J$9,Inputs!$G$6:$G$9),LOOKUP(W3358,Inputs!$J$6:$J$9,Inputs!$H$6:$H$9))),0),"" )</f>
        <v/>
      </c>
      <c r="N3358" s="26">
        <f>IF($A3358&lt;=Inputs!$B$13,IF(9&lt;=Inputs!$B$8,IF(Inputs!$B$12&gt;0,MAX(MIN(NORM.INV(RAND(),LOOKUP(X3358,Inputs!$J$6:$J$9,Inputs!$G$6:$G$9),LOOKUP(X3358,Inputs!$J$6:$J$9,Inputs!$H$6:$H$9)),Inputs!$B$12),-Inputs!$B$12),NORM.INV(RAND(),LOOKUP(X3358,Inputs!$J$6:$J$9,Inputs!$G$6:$G$9),LOOKUP(X3358,Inputs!$J$6:$J$9,Inputs!$H$6:$H$9))),0),"" )</f>
        <v/>
      </c>
      <c r="O3358" s="26">
        <f>IF($A3358&lt;=Inputs!$B$13,IF(10&lt;=Inputs!$B$8,IF(Inputs!$B$12&gt;0,MAX(MIN(NORM.INV(RAND(),LOOKUP(Y3358,Inputs!$J$6:$J$9,Inputs!$G$6:$G$9),LOOKUP(Y3358,Inputs!$J$6:$J$9,Inputs!$H$6:$H$9)),Inputs!$B$12),-Inputs!$B$12),NORM.INV(RAND(),LOOKUP(Y3358,Inputs!$J$6:$J$9,Inputs!$G$6:$G$9),LOOKUP(Y3358,Inputs!$J$6:$J$9,Inputs!$H$6:$H$9))),0),"" )</f>
        <v/>
      </c>
      <c r="P3358" s="31">
        <f>IF($A3358&lt;=Inputs!$B$13,RAND(),"")</f>
        <v/>
      </c>
      <c r="Q3358" s="31">
        <f>IF($A3358&lt;=Inputs!$B$13,RAND(),"")</f>
        <v/>
      </c>
      <c r="R3358" s="31">
        <f>IF($A3358&lt;=Inputs!$B$13,RAND(),"")</f>
        <v/>
      </c>
      <c r="S3358" s="31">
        <f>IF($A3358&lt;=Inputs!$B$13,RAND(),"")</f>
        <v/>
      </c>
      <c r="T3358" s="31">
        <f>IF($A3358&lt;=Inputs!$B$13,RAND(),"")</f>
        <v/>
      </c>
      <c r="U3358" s="31">
        <f>IF($A3358&lt;=Inputs!$B$13,RAND(),"")</f>
        <v/>
      </c>
      <c r="V3358" s="31">
        <f>IF($A3358&lt;=Inputs!$B$13,RAND(),"")</f>
        <v/>
      </c>
      <c r="W3358" s="31">
        <f>IF($A3358&lt;=Inputs!$B$13,RAND(),"")</f>
        <v/>
      </c>
      <c r="X3358" s="31">
        <f>IF($A3358&lt;=Inputs!$B$13,RAND(),"")</f>
        <v/>
      </c>
      <c r="Y3358" s="31">
        <f>IF($A3358&lt;=Inputs!$B$13,RAND(),"")</f>
        <v/>
      </c>
    </row>
    <row r="3359">
      <c r="A3359" t="n">
        <v>3354</v>
      </c>
      <c r="B3359" s="26">
        <f>IF($A3359&lt;=Inputs!$B$13,IF(Inputs!$B$8&gt;0,SUM(F3359:O3359)/Inputs!$B$8,0),"")</f>
        <v/>
      </c>
      <c r="C3359" s="27">
        <f>IF($A3359&lt;=Inputs!$B$13,B3359/100,"")</f>
        <v/>
      </c>
      <c r="D3359" s="28">
        <f>IF($A3359&lt;=Inputs!$B$13,C3359*Inputs!$B$7,"")</f>
        <v/>
      </c>
      <c r="E3359" s="29">
        <f>IF($A3359&lt;=Inputs!$B$13,IF(D3359&gt;0,1,0),"")</f>
        <v/>
      </c>
      <c r="F3359" s="26">
        <f>IF($A3359&lt;=Inputs!$B$13,IF(1&lt;=Inputs!$B$8,IF(Inputs!$B$12&gt;0,MAX(MIN(NORM.INV(RAND(),LOOKUP(P3359,Inputs!$J$6:$J$9,Inputs!$G$6:$G$9),LOOKUP(P3359,Inputs!$J$6:$J$9,Inputs!$H$6:$H$9)),Inputs!$B$12),-Inputs!$B$12),NORM.INV(RAND(),LOOKUP(P3359,Inputs!$J$6:$J$9,Inputs!$G$6:$G$9),LOOKUP(P3359,Inputs!$J$6:$J$9,Inputs!$H$6:$H$9))),0),"" )</f>
        <v/>
      </c>
      <c r="G3359" s="26">
        <f>IF($A3359&lt;=Inputs!$B$13,IF(2&lt;=Inputs!$B$8,IF(Inputs!$B$12&gt;0,MAX(MIN(NORM.INV(RAND(),LOOKUP(Q3359,Inputs!$J$6:$J$9,Inputs!$G$6:$G$9),LOOKUP(Q3359,Inputs!$J$6:$J$9,Inputs!$H$6:$H$9)),Inputs!$B$12),-Inputs!$B$12),NORM.INV(RAND(),LOOKUP(Q3359,Inputs!$J$6:$J$9,Inputs!$G$6:$G$9),LOOKUP(Q3359,Inputs!$J$6:$J$9,Inputs!$H$6:$H$9))),0),"" )</f>
        <v/>
      </c>
      <c r="H3359" s="26">
        <f>IF($A3359&lt;=Inputs!$B$13,IF(3&lt;=Inputs!$B$8,IF(Inputs!$B$12&gt;0,MAX(MIN(NORM.INV(RAND(),LOOKUP(R3359,Inputs!$J$6:$J$9,Inputs!$G$6:$G$9),LOOKUP(R3359,Inputs!$J$6:$J$9,Inputs!$H$6:$H$9)),Inputs!$B$12),-Inputs!$B$12),NORM.INV(RAND(),LOOKUP(R3359,Inputs!$J$6:$J$9,Inputs!$G$6:$G$9),LOOKUP(R3359,Inputs!$J$6:$J$9,Inputs!$H$6:$H$9))),0),"" )</f>
        <v/>
      </c>
      <c r="I3359" s="26">
        <f>IF($A3359&lt;=Inputs!$B$13,IF(4&lt;=Inputs!$B$8,IF(Inputs!$B$12&gt;0,MAX(MIN(NORM.INV(RAND(),LOOKUP(S3359,Inputs!$J$6:$J$9,Inputs!$G$6:$G$9),LOOKUP(S3359,Inputs!$J$6:$J$9,Inputs!$H$6:$H$9)),Inputs!$B$12),-Inputs!$B$12),NORM.INV(RAND(),LOOKUP(S3359,Inputs!$J$6:$J$9,Inputs!$G$6:$G$9),LOOKUP(S3359,Inputs!$J$6:$J$9,Inputs!$H$6:$H$9))),0),"" )</f>
        <v/>
      </c>
      <c r="J3359" s="26">
        <f>IF($A3359&lt;=Inputs!$B$13,IF(5&lt;=Inputs!$B$8,IF(Inputs!$B$12&gt;0,MAX(MIN(NORM.INV(RAND(),LOOKUP(T3359,Inputs!$J$6:$J$9,Inputs!$G$6:$G$9),LOOKUP(T3359,Inputs!$J$6:$J$9,Inputs!$H$6:$H$9)),Inputs!$B$12),-Inputs!$B$12),NORM.INV(RAND(),LOOKUP(T3359,Inputs!$J$6:$J$9,Inputs!$G$6:$G$9),LOOKUP(T3359,Inputs!$J$6:$J$9,Inputs!$H$6:$H$9))),0),"" )</f>
        <v/>
      </c>
      <c r="K3359" s="26">
        <f>IF($A3359&lt;=Inputs!$B$13,IF(6&lt;=Inputs!$B$8,IF(Inputs!$B$12&gt;0,MAX(MIN(NORM.INV(RAND(),LOOKUP(U3359,Inputs!$J$6:$J$9,Inputs!$G$6:$G$9),LOOKUP(U3359,Inputs!$J$6:$J$9,Inputs!$H$6:$H$9)),Inputs!$B$12),-Inputs!$B$12),NORM.INV(RAND(),LOOKUP(U3359,Inputs!$J$6:$J$9,Inputs!$G$6:$G$9),LOOKUP(U3359,Inputs!$J$6:$J$9,Inputs!$H$6:$H$9))),0),"" )</f>
        <v/>
      </c>
      <c r="L3359" s="26">
        <f>IF($A3359&lt;=Inputs!$B$13,IF(7&lt;=Inputs!$B$8,IF(Inputs!$B$12&gt;0,MAX(MIN(NORM.INV(RAND(),LOOKUP(V3359,Inputs!$J$6:$J$9,Inputs!$G$6:$G$9),LOOKUP(V3359,Inputs!$J$6:$J$9,Inputs!$H$6:$H$9)),Inputs!$B$12),-Inputs!$B$12),NORM.INV(RAND(),LOOKUP(V3359,Inputs!$J$6:$J$9,Inputs!$G$6:$G$9),LOOKUP(V3359,Inputs!$J$6:$J$9,Inputs!$H$6:$H$9))),0),"" )</f>
        <v/>
      </c>
      <c r="M3359" s="26">
        <f>IF($A3359&lt;=Inputs!$B$13,IF(8&lt;=Inputs!$B$8,IF(Inputs!$B$12&gt;0,MAX(MIN(NORM.INV(RAND(),LOOKUP(W3359,Inputs!$J$6:$J$9,Inputs!$G$6:$G$9),LOOKUP(W3359,Inputs!$J$6:$J$9,Inputs!$H$6:$H$9)),Inputs!$B$12),-Inputs!$B$12),NORM.INV(RAND(),LOOKUP(W3359,Inputs!$J$6:$J$9,Inputs!$G$6:$G$9),LOOKUP(W3359,Inputs!$J$6:$J$9,Inputs!$H$6:$H$9))),0),"" )</f>
        <v/>
      </c>
      <c r="N3359" s="26">
        <f>IF($A3359&lt;=Inputs!$B$13,IF(9&lt;=Inputs!$B$8,IF(Inputs!$B$12&gt;0,MAX(MIN(NORM.INV(RAND(),LOOKUP(X3359,Inputs!$J$6:$J$9,Inputs!$G$6:$G$9),LOOKUP(X3359,Inputs!$J$6:$J$9,Inputs!$H$6:$H$9)),Inputs!$B$12),-Inputs!$B$12),NORM.INV(RAND(),LOOKUP(X3359,Inputs!$J$6:$J$9,Inputs!$G$6:$G$9),LOOKUP(X3359,Inputs!$J$6:$J$9,Inputs!$H$6:$H$9))),0),"" )</f>
        <v/>
      </c>
      <c r="O3359" s="26">
        <f>IF($A3359&lt;=Inputs!$B$13,IF(10&lt;=Inputs!$B$8,IF(Inputs!$B$12&gt;0,MAX(MIN(NORM.INV(RAND(),LOOKUP(Y3359,Inputs!$J$6:$J$9,Inputs!$G$6:$G$9),LOOKUP(Y3359,Inputs!$J$6:$J$9,Inputs!$H$6:$H$9)),Inputs!$B$12),-Inputs!$B$12),NORM.INV(RAND(),LOOKUP(Y3359,Inputs!$J$6:$J$9,Inputs!$G$6:$G$9),LOOKUP(Y3359,Inputs!$J$6:$J$9,Inputs!$H$6:$H$9))),0),"" )</f>
        <v/>
      </c>
      <c r="P3359" s="31">
        <f>IF($A3359&lt;=Inputs!$B$13,RAND(),"")</f>
        <v/>
      </c>
      <c r="Q3359" s="31">
        <f>IF($A3359&lt;=Inputs!$B$13,RAND(),"")</f>
        <v/>
      </c>
      <c r="R3359" s="31">
        <f>IF($A3359&lt;=Inputs!$B$13,RAND(),"")</f>
        <v/>
      </c>
      <c r="S3359" s="31">
        <f>IF($A3359&lt;=Inputs!$B$13,RAND(),"")</f>
        <v/>
      </c>
      <c r="T3359" s="31">
        <f>IF($A3359&lt;=Inputs!$B$13,RAND(),"")</f>
        <v/>
      </c>
      <c r="U3359" s="31">
        <f>IF($A3359&lt;=Inputs!$B$13,RAND(),"")</f>
        <v/>
      </c>
      <c r="V3359" s="31">
        <f>IF($A3359&lt;=Inputs!$B$13,RAND(),"")</f>
        <v/>
      </c>
      <c r="W3359" s="31">
        <f>IF($A3359&lt;=Inputs!$B$13,RAND(),"")</f>
        <v/>
      </c>
      <c r="X3359" s="31">
        <f>IF($A3359&lt;=Inputs!$B$13,RAND(),"")</f>
        <v/>
      </c>
      <c r="Y3359" s="31">
        <f>IF($A3359&lt;=Inputs!$B$13,RAND(),"")</f>
        <v/>
      </c>
    </row>
    <row r="3360">
      <c r="A3360" t="n">
        <v>3355</v>
      </c>
      <c r="B3360" s="26">
        <f>IF($A3360&lt;=Inputs!$B$13,IF(Inputs!$B$8&gt;0,SUM(F3360:O3360)/Inputs!$B$8,0),"")</f>
        <v/>
      </c>
      <c r="C3360" s="27">
        <f>IF($A3360&lt;=Inputs!$B$13,B3360/100,"")</f>
        <v/>
      </c>
      <c r="D3360" s="28">
        <f>IF($A3360&lt;=Inputs!$B$13,C3360*Inputs!$B$7,"")</f>
        <v/>
      </c>
      <c r="E3360" s="29">
        <f>IF($A3360&lt;=Inputs!$B$13,IF(D3360&gt;0,1,0),"")</f>
        <v/>
      </c>
      <c r="F3360" s="26">
        <f>IF($A3360&lt;=Inputs!$B$13,IF(1&lt;=Inputs!$B$8,IF(Inputs!$B$12&gt;0,MAX(MIN(NORM.INV(RAND(),LOOKUP(P3360,Inputs!$J$6:$J$9,Inputs!$G$6:$G$9),LOOKUP(P3360,Inputs!$J$6:$J$9,Inputs!$H$6:$H$9)),Inputs!$B$12),-Inputs!$B$12),NORM.INV(RAND(),LOOKUP(P3360,Inputs!$J$6:$J$9,Inputs!$G$6:$G$9),LOOKUP(P3360,Inputs!$J$6:$J$9,Inputs!$H$6:$H$9))),0),"" )</f>
        <v/>
      </c>
      <c r="G3360" s="26">
        <f>IF($A3360&lt;=Inputs!$B$13,IF(2&lt;=Inputs!$B$8,IF(Inputs!$B$12&gt;0,MAX(MIN(NORM.INV(RAND(),LOOKUP(Q3360,Inputs!$J$6:$J$9,Inputs!$G$6:$G$9),LOOKUP(Q3360,Inputs!$J$6:$J$9,Inputs!$H$6:$H$9)),Inputs!$B$12),-Inputs!$B$12),NORM.INV(RAND(),LOOKUP(Q3360,Inputs!$J$6:$J$9,Inputs!$G$6:$G$9),LOOKUP(Q3360,Inputs!$J$6:$J$9,Inputs!$H$6:$H$9))),0),"" )</f>
        <v/>
      </c>
      <c r="H3360" s="26">
        <f>IF($A3360&lt;=Inputs!$B$13,IF(3&lt;=Inputs!$B$8,IF(Inputs!$B$12&gt;0,MAX(MIN(NORM.INV(RAND(),LOOKUP(R3360,Inputs!$J$6:$J$9,Inputs!$G$6:$G$9),LOOKUP(R3360,Inputs!$J$6:$J$9,Inputs!$H$6:$H$9)),Inputs!$B$12),-Inputs!$B$12),NORM.INV(RAND(),LOOKUP(R3360,Inputs!$J$6:$J$9,Inputs!$G$6:$G$9),LOOKUP(R3360,Inputs!$J$6:$J$9,Inputs!$H$6:$H$9))),0),"" )</f>
        <v/>
      </c>
      <c r="I3360" s="26">
        <f>IF($A3360&lt;=Inputs!$B$13,IF(4&lt;=Inputs!$B$8,IF(Inputs!$B$12&gt;0,MAX(MIN(NORM.INV(RAND(),LOOKUP(S3360,Inputs!$J$6:$J$9,Inputs!$G$6:$G$9),LOOKUP(S3360,Inputs!$J$6:$J$9,Inputs!$H$6:$H$9)),Inputs!$B$12),-Inputs!$B$12),NORM.INV(RAND(),LOOKUP(S3360,Inputs!$J$6:$J$9,Inputs!$G$6:$G$9),LOOKUP(S3360,Inputs!$J$6:$J$9,Inputs!$H$6:$H$9))),0),"" )</f>
        <v/>
      </c>
      <c r="J3360" s="26">
        <f>IF($A3360&lt;=Inputs!$B$13,IF(5&lt;=Inputs!$B$8,IF(Inputs!$B$12&gt;0,MAX(MIN(NORM.INV(RAND(),LOOKUP(T3360,Inputs!$J$6:$J$9,Inputs!$G$6:$G$9),LOOKUP(T3360,Inputs!$J$6:$J$9,Inputs!$H$6:$H$9)),Inputs!$B$12),-Inputs!$B$12),NORM.INV(RAND(),LOOKUP(T3360,Inputs!$J$6:$J$9,Inputs!$G$6:$G$9),LOOKUP(T3360,Inputs!$J$6:$J$9,Inputs!$H$6:$H$9))),0),"" )</f>
        <v/>
      </c>
      <c r="K3360" s="26">
        <f>IF($A3360&lt;=Inputs!$B$13,IF(6&lt;=Inputs!$B$8,IF(Inputs!$B$12&gt;0,MAX(MIN(NORM.INV(RAND(),LOOKUP(U3360,Inputs!$J$6:$J$9,Inputs!$G$6:$G$9),LOOKUP(U3360,Inputs!$J$6:$J$9,Inputs!$H$6:$H$9)),Inputs!$B$12),-Inputs!$B$12),NORM.INV(RAND(),LOOKUP(U3360,Inputs!$J$6:$J$9,Inputs!$G$6:$G$9),LOOKUP(U3360,Inputs!$J$6:$J$9,Inputs!$H$6:$H$9))),0),"" )</f>
        <v/>
      </c>
      <c r="L3360" s="26">
        <f>IF($A3360&lt;=Inputs!$B$13,IF(7&lt;=Inputs!$B$8,IF(Inputs!$B$12&gt;0,MAX(MIN(NORM.INV(RAND(),LOOKUP(V3360,Inputs!$J$6:$J$9,Inputs!$G$6:$G$9),LOOKUP(V3360,Inputs!$J$6:$J$9,Inputs!$H$6:$H$9)),Inputs!$B$12),-Inputs!$B$12),NORM.INV(RAND(),LOOKUP(V3360,Inputs!$J$6:$J$9,Inputs!$G$6:$G$9),LOOKUP(V3360,Inputs!$J$6:$J$9,Inputs!$H$6:$H$9))),0),"" )</f>
        <v/>
      </c>
      <c r="M3360" s="26">
        <f>IF($A3360&lt;=Inputs!$B$13,IF(8&lt;=Inputs!$B$8,IF(Inputs!$B$12&gt;0,MAX(MIN(NORM.INV(RAND(),LOOKUP(W3360,Inputs!$J$6:$J$9,Inputs!$G$6:$G$9),LOOKUP(W3360,Inputs!$J$6:$J$9,Inputs!$H$6:$H$9)),Inputs!$B$12),-Inputs!$B$12),NORM.INV(RAND(),LOOKUP(W3360,Inputs!$J$6:$J$9,Inputs!$G$6:$G$9),LOOKUP(W3360,Inputs!$J$6:$J$9,Inputs!$H$6:$H$9))),0),"" )</f>
        <v/>
      </c>
      <c r="N3360" s="26">
        <f>IF($A3360&lt;=Inputs!$B$13,IF(9&lt;=Inputs!$B$8,IF(Inputs!$B$12&gt;0,MAX(MIN(NORM.INV(RAND(),LOOKUP(X3360,Inputs!$J$6:$J$9,Inputs!$G$6:$G$9),LOOKUP(X3360,Inputs!$J$6:$J$9,Inputs!$H$6:$H$9)),Inputs!$B$12),-Inputs!$B$12),NORM.INV(RAND(),LOOKUP(X3360,Inputs!$J$6:$J$9,Inputs!$G$6:$G$9),LOOKUP(X3360,Inputs!$J$6:$J$9,Inputs!$H$6:$H$9))),0),"" )</f>
        <v/>
      </c>
      <c r="O3360" s="26">
        <f>IF($A3360&lt;=Inputs!$B$13,IF(10&lt;=Inputs!$B$8,IF(Inputs!$B$12&gt;0,MAX(MIN(NORM.INV(RAND(),LOOKUP(Y3360,Inputs!$J$6:$J$9,Inputs!$G$6:$G$9),LOOKUP(Y3360,Inputs!$J$6:$J$9,Inputs!$H$6:$H$9)),Inputs!$B$12),-Inputs!$B$12),NORM.INV(RAND(),LOOKUP(Y3360,Inputs!$J$6:$J$9,Inputs!$G$6:$G$9),LOOKUP(Y3360,Inputs!$J$6:$J$9,Inputs!$H$6:$H$9))),0),"" )</f>
        <v/>
      </c>
      <c r="P3360" s="31">
        <f>IF($A3360&lt;=Inputs!$B$13,RAND(),"")</f>
        <v/>
      </c>
      <c r="Q3360" s="31">
        <f>IF($A3360&lt;=Inputs!$B$13,RAND(),"")</f>
        <v/>
      </c>
      <c r="R3360" s="31">
        <f>IF($A3360&lt;=Inputs!$B$13,RAND(),"")</f>
        <v/>
      </c>
      <c r="S3360" s="31">
        <f>IF($A3360&lt;=Inputs!$B$13,RAND(),"")</f>
        <v/>
      </c>
      <c r="T3360" s="31">
        <f>IF($A3360&lt;=Inputs!$B$13,RAND(),"")</f>
        <v/>
      </c>
      <c r="U3360" s="31">
        <f>IF($A3360&lt;=Inputs!$B$13,RAND(),"")</f>
        <v/>
      </c>
      <c r="V3360" s="31">
        <f>IF($A3360&lt;=Inputs!$B$13,RAND(),"")</f>
        <v/>
      </c>
      <c r="W3360" s="31">
        <f>IF($A3360&lt;=Inputs!$B$13,RAND(),"")</f>
        <v/>
      </c>
      <c r="X3360" s="31">
        <f>IF($A3360&lt;=Inputs!$B$13,RAND(),"")</f>
        <v/>
      </c>
      <c r="Y3360" s="31">
        <f>IF($A3360&lt;=Inputs!$B$13,RAND(),"")</f>
        <v/>
      </c>
    </row>
    <row r="3361">
      <c r="A3361" t="n">
        <v>3356</v>
      </c>
      <c r="B3361" s="26">
        <f>IF($A3361&lt;=Inputs!$B$13,IF(Inputs!$B$8&gt;0,SUM(F3361:O3361)/Inputs!$B$8,0),"")</f>
        <v/>
      </c>
      <c r="C3361" s="27">
        <f>IF($A3361&lt;=Inputs!$B$13,B3361/100,"")</f>
        <v/>
      </c>
      <c r="D3361" s="28">
        <f>IF($A3361&lt;=Inputs!$B$13,C3361*Inputs!$B$7,"")</f>
        <v/>
      </c>
      <c r="E3361" s="29">
        <f>IF($A3361&lt;=Inputs!$B$13,IF(D3361&gt;0,1,0),"")</f>
        <v/>
      </c>
      <c r="F3361" s="26">
        <f>IF($A3361&lt;=Inputs!$B$13,IF(1&lt;=Inputs!$B$8,IF(Inputs!$B$12&gt;0,MAX(MIN(NORM.INV(RAND(),LOOKUP(P3361,Inputs!$J$6:$J$9,Inputs!$G$6:$G$9),LOOKUP(P3361,Inputs!$J$6:$J$9,Inputs!$H$6:$H$9)),Inputs!$B$12),-Inputs!$B$12),NORM.INV(RAND(),LOOKUP(P3361,Inputs!$J$6:$J$9,Inputs!$G$6:$G$9),LOOKUP(P3361,Inputs!$J$6:$J$9,Inputs!$H$6:$H$9))),0),"" )</f>
        <v/>
      </c>
      <c r="G3361" s="26">
        <f>IF($A3361&lt;=Inputs!$B$13,IF(2&lt;=Inputs!$B$8,IF(Inputs!$B$12&gt;0,MAX(MIN(NORM.INV(RAND(),LOOKUP(Q3361,Inputs!$J$6:$J$9,Inputs!$G$6:$G$9),LOOKUP(Q3361,Inputs!$J$6:$J$9,Inputs!$H$6:$H$9)),Inputs!$B$12),-Inputs!$B$12),NORM.INV(RAND(),LOOKUP(Q3361,Inputs!$J$6:$J$9,Inputs!$G$6:$G$9),LOOKUP(Q3361,Inputs!$J$6:$J$9,Inputs!$H$6:$H$9))),0),"" )</f>
        <v/>
      </c>
      <c r="H3361" s="26">
        <f>IF($A3361&lt;=Inputs!$B$13,IF(3&lt;=Inputs!$B$8,IF(Inputs!$B$12&gt;0,MAX(MIN(NORM.INV(RAND(),LOOKUP(R3361,Inputs!$J$6:$J$9,Inputs!$G$6:$G$9),LOOKUP(R3361,Inputs!$J$6:$J$9,Inputs!$H$6:$H$9)),Inputs!$B$12),-Inputs!$B$12),NORM.INV(RAND(),LOOKUP(R3361,Inputs!$J$6:$J$9,Inputs!$G$6:$G$9),LOOKUP(R3361,Inputs!$J$6:$J$9,Inputs!$H$6:$H$9))),0),"" )</f>
        <v/>
      </c>
      <c r="I3361" s="26">
        <f>IF($A3361&lt;=Inputs!$B$13,IF(4&lt;=Inputs!$B$8,IF(Inputs!$B$12&gt;0,MAX(MIN(NORM.INV(RAND(),LOOKUP(S3361,Inputs!$J$6:$J$9,Inputs!$G$6:$G$9),LOOKUP(S3361,Inputs!$J$6:$J$9,Inputs!$H$6:$H$9)),Inputs!$B$12),-Inputs!$B$12),NORM.INV(RAND(),LOOKUP(S3361,Inputs!$J$6:$J$9,Inputs!$G$6:$G$9),LOOKUP(S3361,Inputs!$J$6:$J$9,Inputs!$H$6:$H$9))),0),"" )</f>
        <v/>
      </c>
      <c r="J3361" s="26">
        <f>IF($A3361&lt;=Inputs!$B$13,IF(5&lt;=Inputs!$B$8,IF(Inputs!$B$12&gt;0,MAX(MIN(NORM.INV(RAND(),LOOKUP(T3361,Inputs!$J$6:$J$9,Inputs!$G$6:$G$9),LOOKUP(T3361,Inputs!$J$6:$J$9,Inputs!$H$6:$H$9)),Inputs!$B$12),-Inputs!$B$12),NORM.INV(RAND(),LOOKUP(T3361,Inputs!$J$6:$J$9,Inputs!$G$6:$G$9),LOOKUP(T3361,Inputs!$J$6:$J$9,Inputs!$H$6:$H$9))),0),"" )</f>
        <v/>
      </c>
      <c r="K3361" s="26">
        <f>IF($A3361&lt;=Inputs!$B$13,IF(6&lt;=Inputs!$B$8,IF(Inputs!$B$12&gt;0,MAX(MIN(NORM.INV(RAND(),LOOKUP(U3361,Inputs!$J$6:$J$9,Inputs!$G$6:$G$9),LOOKUP(U3361,Inputs!$J$6:$J$9,Inputs!$H$6:$H$9)),Inputs!$B$12),-Inputs!$B$12),NORM.INV(RAND(),LOOKUP(U3361,Inputs!$J$6:$J$9,Inputs!$G$6:$G$9),LOOKUP(U3361,Inputs!$J$6:$J$9,Inputs!$H$6:$H$9))),0),"" )</f>
        <v/>
      </c>
      <c r="L3361" s="26">
        <f>IF($A3361&lt;=Inputs!$B$13,IF(7&lt;=Inputs!$B$8,IF(Inputs!$B$12&gt;0,MAX(MIN(NORM.INV(RAND(),LOOKUP(V3361,Inputs!$J$6:$J$9,Inputs!$G$6:$G$9),LOOKUP(V3361,Inputs!$J$6:$J$9,Inputs!$H$6:$H$9)),Inputs!$B$12),-Inputs!$B$12),NORM.INV(RAND(),LOOKUP(V3361,Inputs!$J$6:$J$9,Inputs!$G$6:$G$9),LOOKUP(V3361,Inputs!$J$6:$J$9,Inputs!$H$6:$H$9))),0),"" )</f>
        <v/>
      </c>
      <c r="M3361" s="26">
        <f>IF($A3361&lt;=Inputs!$B$13,IF(8&lt;=Inputs!$B$8,IF(Inputs!$B$12&gt;0,MAX(MIN(NORM.INV(RAND(),LOOKUP(W3361,Inputs!$J$6:$J$9,Inputs!$G$6:$G$9),LOOKUP(W3361,Inputs!$J$6:$J$9,Inputs!$H$6:$H$9)),Inputs!$B$12),-Inputs!$B$12),NORM.INV(RAND(),LOOKUP(W3361,Inputs!$J$6:$J$9,Inputs!$G$6:$G$9),LOOKUP(W3361,Inputs!$J$6:$J$9,Inputs!$H$6:$H$9))),0),"" )</f>
        <v/>
      </c>
      <c r="N3361" s="26">
        <f>IF($A3361&lt;=Inputs!$B$13,IF(9&lt;=Inputs!$B$8,IF(Inputs!$B$12&gt;0,MAX(MIN(NORM.INV(RAND(),LOOKUP(X3361,Inputs!$J$6:$J$9,Inputs!$G$6:$G$9),LOOKUP(X3361,Inputs!$J$6:$J$9,Inputs!$H$6:$H$9)),Inputs!$B$12),-Inputs!$B$12),NORM.INV(RAND(),LOOKUP(X3361,Inputs!$J$6:$J$9,Inputs!$G$6:$G$9),LOOKUP(X3361,Inputs!$J$6:$J$9,Inputs!$H$6:$H$9))),0),"" )</f>
        <v/>
      </c>
      <c r="O3361" s="26">
        <f>IF($A3361&lt;=Inputs!$B$13,IF(10&lt;=Inputs!$B$8,IF(Inputs!$B$12&gt;0,MAX(MIN(NORM.INV(RAND(),LOOKUP(Y3361,Inputs!$J$6:$J$9,Inputs!$G$6:$G$9),LOOKUP(Y3361,Inputs!$J$6:$J$9,Inputs!$H$6:$H$9)),Inputs!$B$12),-Inputs!$B$12),NORM.INV(RAND(),LOOKUP(Y3361,Inputs!$J$6:$J$9,Inputs!$G$6:$G$9),LOOKUP(Y3361,Inputs!$J$6:$J$9,Inputs!$H$6:$H$9))),0),"" )</f>
        <v/>
      </c>
      <c r="P3361" s="31">
        <f>IF($A3361&lt;=Inputs!$B$13,RAND(),"")</f>
        <v/>
      </c>
      <c r="Q3361" s="31">
        <f>IF($A3361&lt;=Inputs!$B$13,RAND(),"")</f>
        <v/>
      </c>
      <c r="R3361" s="31">
        <f>IF($A3361&lt;=Inputs!$B$13,RAND(),"")</f>
        <v/>
      </c>
      <c r="S3361" s="31">
        <f>IF($A3361&lt;=Inputs!$B$13,RAND(),"")</f>
        <v/>
      </c>
      <c r="T3361" s="31">
        <f>IF($A3361&lt;=Inputs!$B$13,RAND(),"")</f>
        <v/>
      </c>
      <c r="U3361" s="31">
        <f>IF($A3361&lt;=Inputs!$B$13,RAND(),"")</f>
        <v/>
      </c>
      <c r="V3361" s="31">
        <f>IF($A3361&lt;=Inputs!$B$13,RAND(),"")</f>
        <v/>
      </c>
      <c r="W3361" s="31">
        <f>IF($A3361&lt;=Inputs!$B$13,RAND(),"")</f>
        <v/>
      </c>
      <c r="X3361" s="31">
        <f>IF($A3361&lt;=Inputs!$B$13,RAND(),"")</f>
        <v/>
      </c>
      <c r="Y3361" s="31">
        <f>IF($A3361&lt;=Inputs!$B$13,RAND(),"")</f>
        <v/>
      </c>
    </row>
    <row r="3362">
      <c r="A3362" t="n">
        <v>3357</v>
      </c>
      <c r="B3362" s="26">
        <f>IF($A3362&lt;=Inputs!$B$13,IF(Inputs!$B$8&gt;0,SUM(F3362:O3362)/Inputs!$B$8,0),"")</f>
        <v/>
      </c>
      <c r="C3362" s="27">
        <f>IF($A3362&lt;=Inputs!$B$13,B3362/100,"")</f>
        <v/>
      </c>
      <c r="D3362" s="28">
        <f>IF($A3362&lt;=Inputs!$B$13,C3362*Inputs!$B$7,"")</f>
        <v/>
      </c>
      <c r="E3362" s="29">
        <f>IF($A3362&lt;=Inputs!$B$13,IF(D3362&gt;0,1,0),"")</f>
        <v/>
      </c>
      <c r="F3362" s="26">
        <f>IF($A3362&lt;=Inputs!$B$13,IF(1&lt;=Inputs!$B$8,IF(Inputs!$B$12&gt;0,MAX(MIN(NORM.INV(RAND(),LOOKUP(P3362,Inputs!$J$6:$J$9,Inputs!$G$6:$G$9),LOOKUP(P3362,Inputs!$J$6:$J$9,Inputs!$H$6:$H$9)),Inputs!$B$12),-Inputs!$B$12),NORM.INV(RAND(),LOOKUP(P3362,Inputs!$J$6:$J$9,Inputs!$G$6:$G$9),LOOKUP(P3362,Inputs!$J$6:$J$9,Inputs!$H$6:$H$9))),0),"" )</f>
        <v/>
      </c>
      <c r="G3362" s="26">
        <f>IF($A3362&lt;=Inputs!$B$13,IF(2&lt;=Inputs!$B$8,IF(Inputs!$B$12&gt;0,MAX(MIN(NORM.INV(RAND(),LOOKUP(Q3362,Inputs!$J$6:$J$9,Inputs!$G$6:$G$9),LOOKUP(Q3362,Inputs!$J$6:$J$9,Inputs!$H$6:$H$9)),Inputs!$B$12),-Inputs!$B$12),NORM.INV(RAND(),LOOKUP(Q3362,Inputs!$J$6:$J$9,Inputs!$G$6:$G$9),LOOKUP(Q3362,Inputs!$J$6:$J$9,Inputs!$H$6:$H$9))),0),"" )</f>
        <v/>
      </c>
      <c r="H3362" s="26">
        <f>IF($A3362&lt;=Inputs!$B$13,IF(3&lt;=Inputs!$B$8,IF(Inputs!$B$12&gt;0,MAX(MIN(NORM.INV(RAND(),LOOKUP(R3362,Inputs!$J$6:$J$9,Inputs!$G$6:$G$9),LOOKUP(R3362,Inputs!$J$6:$J$9,Inputs!$H$6:$H$9)),Inputs!$B$12),-Inputs!$B$12),NORM.INV(RAND(),LOOKUP(R3362,Inputs!$J$6:$J$9,Inputs!$G$6:$G$9),LOOKUP(R3362,Inputs!$J$6:$J$9,Inputs!$H$6:$H$9))),0),"" )</f>
        <v/>
      </c>
      <c r="I3362" s="26">
        <f>IF($A3362&lt;=Inputs!$B$13,IF(4&lt;=Inputs!$B$8,IF(Inputs!$B$12&gt;0,MAX(MIN(NORM.INV(RAND(),LOOKUP(S3362,Inputs!$J$6:$J$9,Inputs!$G$6:$G$9),LOOKUP(S3362,Inputs!$J$6:$J$9,Inputs!$H$6:$H$9)),Inputs!$B$12),-Inputs!$B$12),NORM.INV(RAND(),LOOKUP(S3362,Inputs!$J$6:$J$9,Inputs!$G$6:$G$9),LOOKUP(S3362,Inputs!$J$6:$J$9,Inputs!$H$6:$H$9))),0),"" )</f>
        <v/>
      </c>
      <c r="J3362" s="26">
        <f>IF($A3362&lt;=Inputs!$B$13,IF(5&lt;=Inputs!$B$8,IF(Inputs!$B$12&gt;0,MAX(MIN(NORM.INV(RAND(),LOOKUP(T3362,Inputs!$J$6:$J$9,Inputs!$G$6:$G$9),LOOKUP(T3362,Inputs!$J$6:$J$9,Inputs!$H$6:$H$9)),Inputs!$B$12),-Inputs!$B$12),NORM.INV(RAND(),LOOKUP(T3362,Inputs!$J$6:$J$9,Inputs!$G$6:$G$9),LOOKUP(T3362,Inputs!$J$6:$J$9,Inputs!$H$6:$H$9))),0),"" )</f>
        <v/>
      </c>
      <c r="K3362" s="26">
        <f>IF($A3362&lt;=Inputs!$B$13,IF(6&lt;=Inputs!$B$8,IF(Inputs!$B$12&gt;0,MAX(MIN(NORM.INV(RAND(),LOOKUP(U3362,Inputs!$J$6:$J$9,Inputs!$G$6:$G$9),LOOKUP(U3362,Inputs!$J$6:$J$9,Inputs!$H$6:$H$9)),Inputs!$B$12),-Inputs!$B$12),NORM.INV(RAND(),LOOKUP(U3362,Inputs!$J$6:$J$9,Inputs!$G$6:$G$9),LOOKUP(U3362,Inputs!$J$6:$J$9,Inputs!$H$6:$H$9))),0),"" )</f>
        <v/>
      </c>
      <c r="L3362" s="26">
        <f>IF($A3362&lt;=Inputs!$B$13,IF(7&lt;=Inputs!$B$8,IF(Inputs!$B$12&gt;0,MAX(MIN(NORM.INV(RAND(),LOOKUP(V3362,Inputs!$J$6:$J$9,Inputs!$G$6:$G$9),LOOKUP(V3362,Inputs!$J$6:$J$9,Inputs!$H$6:$H$9)),Inputs!$B$12),-Inputs!$B$12),NORM.INV(RAND(),LOOKUP(V3362,Inputs!$J$6:$J$9,Inputs!$G$6:$G$9),LOOKUP(V3362,Inputs!$J$6:$J$9,Inputs!$H$6:$H$9))),0),"" )</f>
        <v/>
      </c>
      <c r="M3362" s="26">
        <f>IF($A3362&lt;=Inputs!$B$13,IF(8&lt;=Inputs!$B$8,IF(Inputs!$B$12&gt;0,MAX(MIN(NORM.INV(RAND(),LOOKUP(W3362,Inputs!$J$6:$J$9,Inputs!$G$6:$G$9),LOOKUP(W3362,Inputs!$J$6:$J$9,Inputs!$H$6:$H$9)),Inputs!$B$12),-Inputs!$B$12),NORM.INV(RAND(),LOOKUP(W3362,Inputs!$J$6:$J$9,Inputs!$G$6:$G$9),LOOKUP(W3362,Inputs!$J$6:$J$9,Inputs!$H$6:$H$9))),0),"" )</f>
        <v/>
      </c>
      <c r="N3362" s="26">
        <f>IF($A3362&lt;=Inputs!$B$13,IF(9&lt;=Inputs!$B$8,IF(Inputs!$B$12&gt;0,MAX(MIN(NORM.INV(RAND(),LOOKUP(X3362,Inputs!$J$6:$J$9,Inputs!$G$6:$G$9),LOOKUP(X3362,Inputs!$J$6:$J$9,Inputs!$H$6:$H$9)),Inputs!$B$12),-Inputs!$B$12),NORM.INV(RAND(),LOOKUP(X3362,Inputs!$J$6:$J$9,Inputs!$G$6:$G$9),LOOKUP(X3362,Inputs!$J$6:$J$9,Inputs!$H$6:$H$9))),0),"" )</f>
        <v/>
      </c>
      <c r="O3362" s="26">
        <f>IF($A3362&lt;=Inputs!$B$13,IF(10&lt;=Inputs!$B$8,IF(Inputs!$B$12&gt;0,MAX(MIN(NORM.INV(RAND(),LOOKUP(Y3362,Inputs!$J$6:$J$9,Inputs!$G$6:$G$9),LOOKUP(Y3362,Inputs!$J$6:$J$9,Inputs!$H$6:$H$9)),Inputs!$B$12),-Inputs!$B$12),NORM.INV(RAND(),LOOKUP(Y3362,Inputs!$J$6:$J$9,Inputs!$G$6:$G$9),LOOKUP(Y3362,Inputs!$J$6:$J$9,Inputs!$H$6:$H$9))),0),"" )</f>
        <v/>
      </c>
      <c r="P3362" s="31">
        <f>IF($A3362&lt;=Inputs!$B$13,RAND(),"")</f>
        <v/>
      </c>
      <c r="Q3362" s="31">
        <f>IF($A3362&lt;=Inputs!$B$13,RAND(),"")</f>
        <v/>
      </c>
      <c r="R3362" s="31">
        <f>IF($A3362&lt;=Inputs!$B$13,RAND(),"")</f>
        <v/>
      </c>
      <c r="S3362" s="31">
        <f>IF($A3362&lt;=Inputs!$B$13,RAND(),"")</f>
        <v/>
      </c>
      <c r="T3362" s="31">
        <f>IF($A3362&lt;=Inputs!$B$13,RAND(),"")</f>
        <v/>
      </c>
      <c r="U3362" s="31">
        <f>IF($A3362&lt;=Inputs!$B$13,RAND(),"")</f>
        <v/>
      </c>
      <c r="V3362" s="31">
        <f>IF($A3362&lt;=Inputs!$B$13,RAND(),"")</f>
        <v/>
      </c>
      <c r="W3362" s="31">
        <f>IF($A3362&lt;=Inputs!$B$13,RAND(),"")</f>
        <v/>
      </c>
      <c r="X3362" s="31">
        <f>IF($A3362&lt;=Inputs!$B$13,RAND(),"")</f>
        <v/>
      </c>
      <c r="Y3362" s="31">
        <f>IF($A3362&lt;=Inputs!$B$13,RAND(),"")</f>
        <v/>
      </c>
    </row>
    <row r="3363">
      <c r="A3363" t="n">
        <v>3358</v>
      </c>
      <c r="B3363" s="26">
        <f>IF($A3363&lt;=Inputs!$B$13,IF(Inputs!$B$8&gt;0,SUM(F3363:O3363)/Inputs!$B$8,0),"")</f>
        <v/>
      </c>
      <c r="C3363" s="27">
        <f>IF($A3363&lt;=Inputs!$B$13,B3363/100,"")</f>
        <v/>
      </c>
      <c r="D3363" s="28">
        <f>IF($A3363&lt;=Inputs!$B$13,C3363*Inputs!$B$7,"")</f>
        <v/>
      </c>
      <c r="E3363" s="29">
        <f>IF($A3363&lt;=Inputs!$B$13,IF(D3363&gt;0,1,0),"")</f>
        <v/>
      </c>
      <c r="F3363" s="26">
        <f>IF($A3363&lt;=Inputs!$B$13,IF(1&lt;=Inputs!$B$8,IF(Inputs!$B$12&gt;0,MAX(MIN(NORM.INV(RAND(),LOOKUP(P3363,Inputs!$J$6:$J$9,Inputs!$G$6:$G$9),LOOKUP(P3363,Inputs!$J$6:$J$9,Inputs!$H$6:$H$9)),Inputs!$B$12),-Inputs!$B$12),NORM.INV(RAND(),LOOKUP(P3363,Inputs!$J$6:$J$9,Inputs!$G$6:$G$9),LOOKUP(P3363,Inputs!$J$6:$J$9,Inputs!$H$6:$H$9))),0),"" )</f>
        <v/>
      </c>
      <c r="G3363" s="26">
        <f>IF($A3363&lt;=Inputs!$B$13,IF(2&lt;=Inputs!$B$8,IF(Inputs!$B$12&gt;0,MAX(MIN(NORM.INV(RAND(),LOOKUP(Q3363,Inputs!$J$6:$J$9,Inputs!$G$6:$G$9),LOOKUP(Q3363,Inputs!$J$6:$J$9,Inputs!$H$6:$H$9)),Inputs!$B$12),-Inputs!$B$12),NORM.INV(RAND(),LOOKUP(Q3363,Inputs!$J$6:$J$9,Inputs!$G$6:$G$9),LOOKUP(Q3363,Inputs!$J$6:$J$9,Inputs!$H$6:$H$9))),0),"" )</f>
        <v/>
      </c>
      <c r="H3363" s="26">
        <f>IF($A3363&lt;=Inputs!$B$13,IF(3&lt;=Inputs!$B$8,IF(Inputs!$B$12&gt;0,MAX(MIN(NORM.INV(RAND(),LOOKUP(R3363,Inputs!$J$6:$J$9,Inputs!$G$6:$G$9),LOOKUP(R3363,Inputs!$J$6:$J$9,Inputs!$H$6:$H$9)),Inputs!$B$12),-Inputs!$B$12),NORM.INV(RAND(),LOOKUP(R3363,Inputs!$J$6:$J$9,Inputs!$G$6:$G$9),LOOKUP(R3363,Inputs!$J$6:$J$9,Inputs!$H$6:$H$9))),0),"" )</f>
        <v/>
      </c>
      <c r="I3363" s="26">
        <f>IF($A3363&lt;=Inputs!$B$13,IF(4&lt;=Inputs!$B$8,IF(Inputs!$B$12&gt;0,MAX(MIN(NORM.INV(RAND(),LOOKUP(S3363,Inputs!$J$6:$J$9,Inputs!$G$6:$G$9),LOOKUP(S3363,Inputs!$J$6:$J$9,Inputs!$H$6:$H$9)),Inputs!$B$12),-Inputs!$B$12),NORM.INV(RAND(),LOOKUP(S3363,Inputs!$J$6:$J$9,Inputs!$G$6:$G$9),LOOKUP(S3363,Inputs!$J$6:$J$9,Inputs!$H$6:$H$9))),0),"" )</f>
        <v/>
      </c>
      <c r="J3363" s="26">
        <f>IF($A3363&lt;=Inputs!$B$13,IF(5&lt;=Inputs!$B$8,IF(Inputs!$B$12&gt;0,MAX(MIN(NORM.INV(RAND(),LOOKUP(T3363,Inputs!$J$6:$J$9,Inputs!$G$6:$G$9),LOOKUP(T3363,Inputs!$J$6:$J$9,Inputs!$H$6:$H$9)),Inputs!$B$12),-Inputs!$B$12),NORM.INV(RAND(),LOOKUP(T3363,Inputs!$J$6:$J$9,Inputs!$G$6:$G$9),LOOKUP(T3363,Inputs!$J$6:$J$9,Inputs!$H$6:$H$9))),0),"" )</f>
        <v/>
      </c>
      <c r="K3363" s="26">
        <f>IF($A3363&lt;=Inputs!$B$13,IF(6&lt;=Inputs!$B$8,IF(Inputs!$B$12&gt;0,MAX(MIN(NORM.INV(RAND(),LOOKUP(U3363,Inputs!$J$6:$J$9,Inputs!$G$6:$G$9),LOOKUP(U3363,Inputs!$J$6:$J$9,Inputs!$H$6:$H$9)),Inputs!$B$12),-Inputs!$B$12),NORM.INV(RAND(),LOOKUP(U3363,Inputs!$J$6:$J$9,Inputs!$G$6:$G$9),LOOKUP(U3363,Inputs!$J$6:$J$9,Inputs!$H$6:$H$9))),0),"" )</f>
        <v/>
      </c>
      <c r="L3363" s="26">
        <f>IF($A3363&lt;=Inputs!$B$13,IF(7&lt;=Inputs!$B$8,IF(Inputs!$B$12&gt;0,MAX(MIN(NORM.INV(RAND(),LOOKUP(V3363,Inputs!$J$6:$J$9,Inputs!$G$6:$G$9),LOOKUP(V3363,Inputs!$J$6:$J$9,Inputs!$H$6:$H$9)),Inputs!$B$12),-Inputs!$B$12),NORM.INV(RAND(),LOOKUP(V3363,Inputs!$J$6:$J$9,Inputs!$G$6:$G$9),LOOKUP(V3363,Inputs!$J$6:$J$9,Inputs!$H$6:$H$9))),0),"" )</f>
        <v/>
      </c>
      <c r="M3363" s="26">
        <f>IF($A3363&lt;=Inputs!$B$13,IF(8&lt;=Inputs!$B$8,IF(Inputs!$B$12&gt;0,MAX(MIN(NORM.INV(RAND(),LOOKUP(W3363,Inputs!$J$6:$J$9,Inputs!$G$6:$G$9),LOOKUP(W3363,Inputs!$J$6:$J$9,Inputs!$H$6:$H$9)),Inputs!$B$12),-Inputs!$B$12),NORM.INV(RAND(),LOOKUP(W3363,Inputs!$J$6:$J$9,Inputs!$G$6:$G$9),LOOKUP(W3363,Inputs!$J$6:$J$9,Inputs!$H$6:$H$9))),0),"" )</f>
        <v/>
      </c>
      <c r="N3363" s="26">
        <f>IF($A3363&lt;=Inputs!$B$13,IF(9&lt;=Inputs!$B$8,IF(Inputs!$B$12&gt;0,MAX(MIN(NORM.INV(RAND(),LOOKUP(X3363,Inputs!$J$6:$J$9,Inputs!$G$6:$G$9),LOOKUP(X3363,Inputs!$J$6:$J$9,Inputs!$H$6:$H$9)),Inputs!$B$12),-Inputs!$B$12),NORM.INV(RAND(),LOOKUP(X3363,Inputs!$J$6:$J$9,Inputs!$G$6:$G$9),LOOKUP(X3363,Inputs!$J$6:$J$9,Inputs!$H$6:$H$9))),0),"" )</f>
        <v/>
      </c>
      <c r="O3363" s="26">
        <f>IF($A3363&lt;=Inputs!$B$13,IF(10&lt;=Inputs!$B$8,IF(Inputs!$B$12&gt;0,MAX(MIN(NORM.INV(RAND(),LOOKUP(Y3363,Inputs!$J$6:$J$9,Inputs!$G$6:$G$9),LOOKUP(Y3363,Inputs!$J$6:$J$9,Inputs!$H$6:$H$9)),Inputs!$B$12),-Inputs!$B$12),NORM.INV(RAND(),LOOKUP(Y3363,Inputs!$J$6:$J$9,Inputs!$G$6:$G$9),LOOKUP(Y3363,Inputs!$J$6:$J$9,Inputs!$H$6:$H$9))),0),"" )</f>
        <v/>
      </c>
      <c r="P3363" s="31">
        <f>IF($A3363&lt;=Inputs!$B$13,RAND(),"")</f>
        <v/>
      </c>
      <c r="Q3363" s="31">
        <f>IF($A3363&lt;=Inputs!$B$13,RAND(),"")</f>
        <v/>
      </c>
      <c r="R3363" s="31">
        <f>IF($A3363&lt;=Inputs!$B$13,RAND(),"")</f>
        <v/>
      </c>
      <c r="S3363" s="31">
        <f>IF($A3363&lt;=Inputs!$B$13,RAND(),"")</f>
        <v/>
      </c>
      <c r="T3363" s="31">
        <f>IF($A3363&lt;=Inputs!$B$13,RAND(),"")</f>
        <v/>
      </c>
      <c r="U3363" s="31">
        <f>IF($A3363&lt;=Inputs!$B$13,RAND(),"")</f>
        <v/>
      </c>
      <c r="V3363" s="31">
        <f>IF($A3363&lt;=Inputs!$B$13,RAND(),"")</f>
        <v/>
      </c>
      <c r="W3363" s="31">
        <f>IF($A3363&lt;=Inputs!$B$13,RAND(),"")</f>
        <v/>
      </c>
      <c r="X3363" s="31">
        <f>IF($A3363&lt;=Inputs!$B$13,RAND(),"")</f>
        <v/>
      </c>
      <c r="Y3363" s="31">
        <f>IF($A3363&lt;=Inputs!$B$13,RAND(),"")</f>
        <v/>
      </c>
    </row>
    <row r="3364">
      <c r="A3364" t="n">
        <v>3359</v>
      </c>
      <c r="B3364" s="26">
        <f>IF($A3364&lt;=Inputs!$B$13,IF(Inputs!$B$8&gt;0,SUM(F3364:O3364)/Inputs!$B$8,0),"")</f>
        <v/>
      </c>
      <c r="C3364" s="27">
        <f>IF($A3364&lt;=Inputs!$B$13,B3364/100,"")</f>
        <v/>
      </c>
      <c r="D3364" s="28">
        <f>IF($A3364&lt;=Inputs!$B$13,C3364*Inputs!$B$7,"")</f>
        <v/>
      </c>
      <c r="E3364" s="29">
        <f>IF($A3364&lt;=Inputs!$B$13,IF(D3364&gt;0,1,0),"")</f>
        <v/>
      </c>
      <c r="F3364" s="26">
        <f>IF($A3364&lt;=Inputs!$B$13,IF(1&lt;=Inputs!$B$8,IF(Inputs!$B$12&gt;0,MAX(MIN(NORM.INV(RAND(),LOOKUP(P3364,Inputs!$J$6:$J$9,Inputs!$G$6:$G$9),LOOKUP(P3364,Inputs!$J$6:$J$9,Inputs!$H$6:$H$9)),Inputs!$B$12),-Inputs!$B$12),NORM.INV(RAND(),LOOKUP(P3364,Inputs!$J$6:$J$9,Inputs!$G$6:$G$9),LOOKUP(P3364,Inputs!$J$6:$J$9,Inputs!$H$6:$H$9))),0),"" )</f>
        <v/>
      </c>
      <c r="G3364" s="26">
        <f>IF($A3364&lt;=Inputs!$B$13,IF(2&lt;=Inputs!$B$8,IF(Inputs!$B$12&gt;0,MAX(MIN(NORM.INV(RAND(),LOOKUP(Q3364,Inputs!$J$6:$J$9,Inputs!$G$6:$G$9),LOOKUP(Q3364,Inputs!$J$6:$J$9,Inputs!$H$6:$H$9)),Inputs!$B$12),-Inputs!$B$12),NORM.INV(RAND(),LOOKUP(Q3364,Inputs!$J$6:$J$9,Inputs!$G$6:$G$9),LOOKUP(Q3364,Inputs!$J$6:$J$9,Inputs!$H$6:$H$9))),0),"" )</f>
        <v/>
      </c>
      <c r="H3364" s="26">
        <f>IF($A3364&lt;=Inputs!$B$13,IF(3&lt;=Inputs!$B$8,IF(Inputs!$B$12&gt;0,MAX(MIN(NORM.INV(RAND(),LOOKUP(R3364,Inputs!$J$6:$J$9,Inputs!$G$6:$G$9),LOOKUP(R3364,Inputs!$J$6:$J$9,Inputs!$H$6:$H$9)),Inputs!$B$12),-Inputs!$B$12),NORM.INV(RAND(),LOOKUP(R3364,Inputs!$J$6:$J$9,Inputs!$G$6:$G$9),LOOKUP(R3364,Inputs!$J$6:$J$9,Inputs!$H$6:$H$9))),0),"" )</f>
        <v/>
      </c>
      <c r="I3364" s="26">
        <f>IF($A3364&lt;=Inputs!$B$13,IF(4&lt;=Inputs!$B$8,IF(Inputs!$B$12&gt;0,MAX(MIN(NORM.INV(RAND(),LOOKUP(S3364,Inputs!$J$6:$J$9,Inputs!$G$6:$G$9),LOOKUP(S3364,Inputs!$J$6:$J$9,Inputs!$H$6:$H$9)),Inputs!$B$12),-Inputs!$B$12),NORM.INV(RAND(),LOOKUP(S3364,Inputs!$J$6:$J$9,Inputs!$G$6:$G$9),LOOKUP(S3364,Inputs!$J$6:$J$9,Inputs!$H$6:$H$9))),0),"" )</f>
        <v/>
      </c>
      <c r="J3364" s="26">
        <f>IF($A3364&lt;=Inputs!$B$13,IF(5&lt;=Inputs!$B$8,IF(Inputs!$B$12&gt;0,MAX(MIN(NORM.INV(RAND(),LOOKUP(T3364,Inputs!$J$6:$J$9,Inputs!$G$6:$G$9),LOOKUP(T3364,Inputs!$J$6:$J$9,Inputs!$H$6:$H$9)),Inputs!$B$12),-Inputs!$B$12),NORM.INV(RAND(),LOOKUP(T3364,Inputs!$J$6:$J$9,Inputs!$G$6:$G$9),LOOKUP(T3364,Inputs!$J$6:$J$9,Inputs!$H$6:$H$9))),0),"" )</f>
        <v/>
      </c>
      <c r="K3364" s="26">
        <f>IF($A3364&lt;=Inputs!$B$13,IF(6&lt;=Inputs!$B$8,IF(Inputs!$B$12&gt;0,MAX(MIN(NORM.INV(RAND(),LOOKUP(U3364,Inputs!$J$6:$J$9,Inputs!$G$6:$G$9),LOOKUP(U3364,Inputs!$J$6:$J$9,Inputs!$H$6:$H$9)),Inputs!$B$12),-Inputs!$B$12),NORM.INV(RAND(),LOOKUP(U3364,Inputs!$J$6:$J$9,Inputs!$G$6:$G$9),LOOKUP(U3364,Inputs!$J$6:$J$9,Inputs!$H$6:$H$9))),0),"" )</f>
        <v/>
      </c>
      <c r="L3364" s="26">
        <f>IF($A3364&lt;=Inputs!$B$13,IF(7&lt;=Inputs!$B$8,IF(Inputs!$B$12&gt;0,MAX(MIN(NORM.INV(RAND(),LOOKUP(V3364,Inputs!$J$6:$J$9,Inputs!$G$6:$G$9),LOOKUP(V3364,Inputs!$J$6:$J$9,Inputs!$H$6:$H$9)),Inputs!$B$12),-Inputs!$B$12),NORM.INV(RAND(),LOOKUP(V3364,Inputs!$J$6:$J$9,Inputs!$G$6:$G$9),LOOKUP(V3364,Inputs!$J$6:$J$9,Inputs!$H$6:$H$9))),0),"" )</f>
        <v/>
      </c>
      <c r="M3364" s="26">
        <f>IF($A3364&lt;=Inputs!$B$13,IF(8&lt;=Inputs!$B$8,IF(Inputs!$B$12&gt;0,MAX(MIN(NORM.INV(RAND(),LOOKUP(W3364,Inputs!$J$6:$J$9,Inputs!$G$6:$G$9),LOOKUP(W3364,Inputs!$J$6:$J$9,Inputs!$H$6:$H$9)),Inputs!$B$12),-Inputs!$B$12),NORM.INV(RAND(),LOOKUP(W3364,Inputs!$J$6:$J$9,Inputs!$G$6:$G$9),LOOKUP(W3364,Inputs!$J$6:$J$9,Inputs!$H$6:$H$9))),0),"" )</f>
        <v/>
      </c>
      <c r="N3364" s="26">
        <f>IF($A3364&lt;=Inputs!$B$13,IF(9&lt;=Inputs!$B$8,IF(Inputs!$B$12&gt;0,MAX(MIN(NORM.INV(RAND(),LOOKUP(X3364,Inputs!$J$6:$J$9,Inputs!$G$6:$G$9),LOOKUP(X3364,Inputs!$J$6:$J$9,Inputs!$H$6:$H$9)),Inputs!$B$12),-Inputs!$B$12),NORM.INV(RAND(),LOOKUP(X3364,Inputs!$J$6:$J$9,Inputs!$G$6:$G$9),LOOKUP(X3364,Inputs!$J$6:$J$9,Inputs!$H$6:$H$9))),0),"" )</f>
        <v/>
      </c>
      <c r="O3364" s="26">
        <f>IF($A3364&lt;=Inputs!$B$13,IF(10&lt;=Inputs!$B$8,IF(Inputs!$B$12&gt;0,MAX(MIN(NORM.INV(RAND(),LOOKUP(Y3364,Inputs!$J$6:$J$9,Inputs!$G$6:$G$9),LOOKUP(Y3364,Inputs!$J$6:$J$9,Inputs!$H$6:$H$9)),Inputs!$B$12),-Inputs!$B$12),NORM.INV(RAND(),LOOKUP(Y3364,Inputs!$J$6:$J$9,Inputs!$G$6:$G$9),LOOKUP(Y3364,Inputs!$J$6:$J$9,Inputs!$H$6:$H$9))),0),"" )</f>
        <v/>
      </c>
      <c r="P3364" s="31">
        <f>IF($A3364&lt;=Inputs!$B$13,RAND(),"")</f>
        <v/>
      </c>
      <c r="Q3364" s="31">
        <f>IF($A3364&lt;=Inputs!$B$13,RAND(),"")</f>
        <v/>
      </c>
      <c r="R3364" s="31">
        <f>IF($A3364&lt;=Inputs!$B$13,RAND(),"")</f>
        <v/>
      </c>
      <c r="S3364" s="31">
        <f>IF($A3364&lt;=Inputs!$B$13,RAND(),"")</f>
        <v/>
      </c>
      <c r="T3364" s="31">
        <f>IF($A3364&lt;=Inputs!$B$13,RAND(),"")</f>
        <v/>
      </c>
      <c r="U3364" s="31">
        <f>IF($A3364&lt;=Inputs!$B$13,RAND(),"")</f>
        <v/>
      </c>
      <c r="V3364" s="31">
        <f>IF($A3364&lt;=Inputs!$B$13,RAND(),"")</f>
        <v/>
      </c>
      <c r="W3364" s="31">
        <f>IF($A3364&lt;=Inputs!$B$13,RAND(),"")</f>
        <v/>
      </c>
      <c r="X3364" s="31">
        <f>IF($A3364&lt;=Inputs!$B$13,RAND(),"")</f>
        <v/>
      </c>
      <c r="Y3364" s="31">
        <f>IF($A3364&lt;=Inputs!$B$13,RAND(),"")</f>
        <v/>
      </c>
    </row>
    <row r="3365">
      <c r="A3365" t="n">
        <v>3360</v>
      </c>
      <c r="B3365" s="26">
        <f>IF($A3365&lt;=Inputs!$B$13,IF(Inputs!$B$8&gt;0,SUM(F3365:O3365)/Inputs!$B$8,0),"")</f>
        <v/>
      </c>
      <c r="C3365" s="27">
        <f>IF($A3365&lt;=Inputs!$B$13,B3365/100,"")</f>
        <v/>
      </c>
      <c r="D3365" s="28">
        <f>IF($A3365&lt;=Inputs!$B$13,C3365*Inputs!$B$7,"")</f>
        <v/>
      </c>
      <c r="E3365" s="29">
        <f>IF($A3365&lt;=Inputs!$B$13,IF(D3365&gt;0,1,0),"")</f>
        <v/>
      </c>
      <c r="F3365" s="26">
        <f>IF($A3365&lt;=Inputs!$B$13,IF(1&lt;=Inputs!$B$8,IF(Inputs!$B$12&gt;0,MAX(MIN(NORM.INV(RAND(),LOOKUP(P3365,Inputs!$J$6:$J$9,Inputs!$G$6:$G$9),LOOKUP(P3365,Inputs!$J$6:$J$9,Inputs!$H$6:$H$9)),Inputs!$B$12),-Inputs!$B$12),NORM.INV(RAND(),LOOKUP(P3365,Inputs!$J$6:$J$9,Inputs!$G$6:$G$9),LOOKUP(P3365,Inputs!$J$6:$J$9,Inputs!$H$6:$H$9))),0),"" )</f>
        <v/>
      </c>
      <c r="G3365" s="26">
        <f>IF($A3365&lt;=Inputs!$B$13,IF(2&lt;=Inputs!$B$8,IF(Inputs!$B$12&gt;0,MAX(MIN(NORM.INV(RAND(),LOOKUP(Q3365,Inputs!$J$6:$J$9,Inputs!$G$6:$G$9),LOOKUP(Q3365,Inputs!$J$6:$J$9,Inputs!$H$6:$H$9)),Inputs!$B$12),-Inputs!$B$12),NORM.INV(RAND(),LOOKUP(Q3365,Inputs!$J$6:$J$9,Inputs!$G$6:$G$9),LOOKUP(Q3365,Inputs!$J$6:$J$9,Inputs!$H$6:$H$9))),0),"" )</f>
        <v/>
      </c>
      <c r="H3365" s="26">
        <f>IF($A3365&lt;=Inputs!$B$13,IF(3&lt;=Inputs!$B$8,IF(Inputs!$B$12&gt;0,MAX(MIN(NORM.INV(RAND(),LOOKUP(R3365,Inputs!$J$6:$J$9,Inputs!$G$6:$G$9),LOOKUP(R3365,Inputs!$J$6:$J$9,Inputs!$H$6:$H$9)),Inputs!$B$12),-Inputs!$B$12),NORM.INV(RAND(),LOOKUP(R3365,Inputs!$J$6:$J$9,Inputs!$G$6:$G$9),LOOKUP(R3365,Inputs!$J$6:$J$9,Inputs!$H$6:$H$9))),0),"" )</f>
        <v/>
      </c>
      <c r="I3365" s="26">
        <f>IF($A3365&lt;=Inputs!$B$13,IF(4&lt;=Inputs!$B$8,IF(Inputs!$B$12&gt;0,MAX(MIN(NORM.INV(RAND(),LOOKUP(S3365,Inputs!$J$6:$J$9,Inputs!$G$6:$G$9),LOOKUP(S3365,Inputs!$J$6:$J$9,Inputs!$H$6:$H$9)),Inputs!$B$12),-Inputs!$B$12),NORM.INV(RAND(),LOOKUP(S3365,Inputs!$J$6:$J$9,Inputs!$G$6:$G$9),LOOKUP(S3365,Inputs!$J$6:$J$9,Inputs!$H$6:$H$9))),0),"" )</f>
        <v/>
      </c>
      <c r="J3365" s="26">
        <f>IF($A3365&lt;=Inputs!$B$13,IF(5&lt;=Inputs!$B$8,IF(Inputs!$B$12&gt;0,MAX(MIN(NORM.INV(RAND(),LOOKUP(T3365,Inputs!$J$6:$J$9,Inputs!$G$6:$G$9),LOOKUP(T3365,Inputs!$J$6:$J$9,Inputs!$H$6:$H$9)),Inputs!$B$12),-Inputs!$B$12),NORM.INV(RAND(),LOOKUP(T3365,Inputs!$J$6:$J$9,Inputs!$G$6:$G$9),LOOKUP(T3365,Inputs!$J$6:$J$9,Inputs!$H$6:$H$9))),0),"" )</f>
        <v/>
      </c>
      <c r="K3365" s="26">
        <f>IF($A3365&lt;=Inputs!$B$13,IF(6&lt;=Inputs!$B$8,IF(Inputs!$B$12&gt;0,MAX(MIN(NORM.INV(RAND(),LOOKUP(U3365,Inputs!$J$6:$J$9,Inputs!$G$6:$G$9),LOOKUP(U3365,Inputs!$J$6:$J$9,Inputs!$H$6:$H$9)),Inputs!$B$12),-Inputs!$B$12),NORM.INV(RAND(),LOOKUP(U3365,Inputs!$J$6:$J$9,Inputs!$G$6:$G$9),LOOKUP(U3365,Inputs!$J$6:$J$9,Inputs!$H$6:$H$9))),0),"" )</f>
        <v/>
      </c>
      <c r="L3365" s="26">
        <f>IF($A3365&lt;=Inputs!$B$13,IF(7&lt;=Inputs!$B$8,IF(Inputs!$B$12&gt;0,MAX(MIN(NORM.INV(RAND(),LOOKUP(V3365,Inputs!$J$6:$J$9,Inputs!$G$6:$G$9),LOOKUP(V3365,Inputs!$J$6:$J$9,Inputs!$H$6:$H$9)),Inputs!$B$12),-Inputs!$B$12),NORM.INV(RAND(),LOOKUP(V3365,Inputs!$J$6:$J$9,Inputs!$G$6:$G$9),LOOKUP(V3365,Inputs!$J$6:$J$9,Inputs!$H$6:$H$9))),0),"" )</f>
        <v/>
      </c>
      <c r="M3365" s="26">
        <f>IF($A3365&lt;=Inputs!$B$13,IF(8&lt;=Inputs!$B$8,IF(Inputs!$B$12&gt;0,MAX(MIN(NORM.INV(RAND(),LOOKUP(W3365,Inputs!$J$6:$J$9,Inputs!$G$6:$G$9),LOOKUP(W3365,Inputs!$J$6:$J$9,Inputs!$H$6:$H$9)),Inputs!$B$12),-Inputs!$B$12),NORM.INV(RAND(),LOOKUP(W3365,Inputs!$J$6:$J$9,Inputs!$G$6:$G$9),LOOKUP(W3365,Inputs!$J$6:$J$9,Inputs!$H$6:$H$9))),0),"" )</f>
        <v/>
      </c>
      <c r="N3365" s="26">
        <f>IF($A3365&lt;=Inputs!$B$13,IF(9&lt;=Inputs!$B$8,IF(Inputs!$B$12&gt;0,MAX(MIN(NORM.INV(RAND(),LOOKUP(X3365,Inputs!$J$6:$J$9,Inputs!$G$6:$G$9),LOOKUP(X3365,Inputs!$J$6:$J$9,Inputs!$H$6:$H$9)),Inputs!$B$12),-Inputs!$B$12),NORM.INV(RAND(),LOOKUP(X3365,Inputs!$J$6:$J$9,Inputs!$G$6:$G$9),LOOKUP(X3365,Inputs!$J$6:$J$9,Inputs!$H$6:$H$9))),0),"" )</f>
        <v/>
      </c>
      <c r="O3365" s="26">
        <f>IF($A3365&lt;=Inputs!$B$13,IF(10&lt;=Inputs!$B$8,IF(Inputs!$B$12&gt;0,MAX(MIN(NORM.INV(RAND(),LOOKUP(Y3365,Inputs!$J$6:$J$9,Inputs!$G$6:$G$9),LOOKUP(Y3365,Inputs!$J$6:$J$9,Inputs!$H$6:$H$9)),Inputs!$B$12),-Inputs!$B$12),NORM.INV(RAND(),LOOKUP(Y3365,Inputs!$J$6:$J$9,Inputs!$G$6:$G$9),LOOKUP(Y3365,Inputs!$J$6:$J$9,Inputs!$H$6:$H$9))),0),"" )</f>
        <v/>
      </c>
      <c r="P3365" s="31">
        <f>IF($A3365&lt;=Inputs!$B$13,RAND(),"")</f>
        <v/>
      </c>
      <c r="Q3365" s="31">
        <f>IF($A3365&lt;=Inputs!$B$13,RAND(),"")</f>
        <v/>
      </c>
      <c r="R3365" s="31">
        <f>IF($A3365&lt;=Inputs!$B$13,RAND(),"")</f>
        <v/>
      </c>
      <c r="S3365" s="31">
        <f>IF($A3365&lt;=Inputs!$B$13,RAND(),"")</f>
        <v/>
      </c>
      <c r="T3365" s="31">
        <f>IF($A3365&lt;=Inputs!$B$13,RAND(),"")</f>
        <v/>
      </c>
      <c r="U3365" s="31">
        <f>IF($A3365&lt;=Inputs!$B$13,RAND(),"")</f>
        <v/>
      </c>
      <c r="V3365" s="31">
        <f>IF($A3365&lt;=Inputs!$B$13,RAND(),"")</f>
        <v/>
      </c>
      <c r="W3365" s="31">
        <f>IF($A3365&lt;=Inputs!$B$13,RAND(),"")</f>
        <v/>
      </c>
      <c r="X3365" s="31">
        <f>IF($A3365&lt;=Inputs!$B$13,RAND(),"")</f>
        <v/>
      </c>
      <c r="Y3365" s="31">
        <f>IF($A3365&lt;=Inputs!$B$13,RAND(),"")</f>
        <v/>
      </c>
    </row>
    <row r="3366">
      <c r="A3366" t="n">
        <v>3361</v>
      </c>
      <c r="B3366" s="26">
        <f>IF($A3366&lt;=Inputs!$B$13,IF(Inputs!$B$8&gt;0,SUM(F3366:O3366)/Inputs!$B$8,0),"")</f>
        <v/>
      </c>
      <c r="C3366" s="27">
        <f>IF($A3366&lt;=Inputs!$B$13,B3366/100,"")</f>
        <v/>
      </c>
      <c r="D3366" s="28">
        <f>IF($A3366&lt;=Inputs!$B$13,C3366*Inputs!$B$7,"")</f>
        <v/>
      </c>
      <c r="E3366" s="29">
        <f>IF($A3366&lt;=Inputs!$B$13,IF(D3366&gt;0,1,0),"")</f>
        <v/>
      </c>
      <c r="F3366" s="26">
        <f>IF($A3366&lt;=Inputs!$B$13,IF(1&lt;=Inputs!$B$8,IF(Inputs!$B$12&gt;0,MAX(MIN(NORM.INV(RAND(),LOOKUP(P3366,Inputs!$J$6:$J$9,Inputs!$G$6:$G$9),LOOKUP(P3366,Inputs!$J$6:$J$9,Inputs!$H$6:$H$9)),Inputs!$B$12),-Inputs!$B$12),NORM.INV(RAND(),LOOKUP(P3366,Inputs!$J$6:$J$9,Inputs!$G$6:$G$9),LOOKUP(P3366,Inputs!$J$6:$J$9,Inputs!$H$6:$H$9))),0),"" )</f>
        <v/>
      </c>
      <c r="G3366" s="26">
        <f>IF($A3366&lt;=Inputs!$B$13,IF(2&lt;=Inputs!$B$8,IF(Inputs!$B$12&gt;0,MAX(MIN(NORM.INV(RAND(),LOOKUP(Q3366,Inputs!$J$6:$J$9,Inputs!$G$6:$G$9),LOOKUP(Q3366,Inputs!$J$6:$J$9,Inputs!$H$6:$H$9)),Inputs!$B$12),-Inputs!$B$12),NORM.INV(RAND(),LOOKUP(Q3366,Inputs!$J$6:$J$9,Inputs!$G$6:$G$9),LOOKUP(Q3366,Inputs!$J$6:$J$9,Inputs!$H$6:$H$9))),0),"" )</f>
        <v/>
      </c>
      <c r="H3366" s="26">
        <f>IF($A3366&lt;=Inputs!$B$13,IF(3&lt;=Inputs!$B$8,IF(Inputs!$B$12&gt;0,MAX(MIN(NORM.INV(RAND(),LOOKUP(R3366,Inputs!$J$6:$J$9,Inputs!$G$6:$G$9),LOOKUP(R3366,Inputs!$J$6:$J$9,Inputs!$H$6:$H$9)),Inputs!$B$12),-Inputs!$B$12),NORM.INV(RAND(),LOOKUP(R3366,Inputs!$J$6:$J$9,Inputs!$G$6:$G$9),LOOKUP(R3366,Inputs!$J$6:$J$9,Inputs!$H$6:$H$9))),0),"" )</f>
        <v/>
      </c>
      <c r="I3366" s="26">
        <f>IF($A3366&lt;=Inputs!$B$13,IF(4&lt;=Inputs!$B$8,IF(Inputs!$B$12&gt;0,MAX(MIN(NORM.INV(RAND(),LOOKUP(S3366,Inputs!$J$6:$J$9,Inputs!$G$6:$G$9),LOOKUP(S3366,Inputs!$J$6:$J$9,Inputs!$H$6:$H$9)),Inputs!$B$12),-Inputs!$B$12),NORM.INV(RAND(),LOOKUP(S3366,Inputs!$J$6:$J$9,Inputs!$G$6:$G$9),LOOKUP(S3366,Inputs!$J$6:$J$9,Inputs!$H$6:$H$9))),0),"" )</f>
        <v/>
      </c>
      <c r="J3366" s="26">
        <f>IF($A3366&lt;=Inputs!$B$13,IF(5&lt;=Inputs!$B$8,IF(Inputs!$B$12&gt;0,MAX(MIN(NORM.INV(RAND(),LOOKUP(T3366,Inputs!$J$6:$J$9,Inputs!$G$6:$G$9),LOOKUP(T3366,Inputs!$J$6:$J$9,Inputs!$H$6:$H$9)),Inputs!$B$12),-Inputs!$B$12),NORM.INV(RAND(),LOOKUP(T3366,Inputs!$J$6:$J$9,Inputs!$G$6:$G$9),LOOKUP(T3366,Inputs!$J$6:$J$9,Inputs!$H$6:$H$9))),0),"" )</f>
        <v/>
      </c>
      <c r="K3366" s="26">
        <f>IF($A3366&lt;=Inputs!$B$13,IF(6&lt;=Inputs!$B$8,IF(Inputs!$B$12&gt;0,MAX(MIN(NORM.INV(RAND(),LOOKUP(U3366,Inputs!$J$6:$J$9,Inputs!$G$6:$G$9),LOOKUP(U3366,Inputs!$J$6:$J$9,Inputs!$H$6:$H$9)),Inputs!$B$12),-Inputs!$B$12),NORM.INV(RAND(),LOOKUP(U3366,Inputs!$J$6:$J$9,Inputs!$G$6:$G$9),LOOKUP(U3366,Inputs!$J$6:$J$9,Inputs!$H$6:$H$9))),0),"" )</f>
        <v/>
      </c>
      <c r="L3366" s="26">
        <f>IF($A3366&lt;=Inputs!$B$13,IF(7&lt;=Inputs!$B$8,IF(Inputs!$B$12&gt;0,MAX(MIN(NORM.INV(RAND(),LOOKUP(V3366,Inputs!$J$6:$J$9,Inputs!$G$6:$G$9),LOOKUP(V3366,Inputs!$J$6:$J$9,Inputs!$H$6:$H$9)),Inputs!$B$12),-Inputs!$B$12),NORM.INV(RAND(),LOOKUP(V3366,Inputs!$J$6:$J$9,Inputs!$G$6:$G$9),LOOKUP(V3366,Inputs!$J$6:$J$9,Inputs!$H$6:$H$9))),0),"" )</f>
        <v/>
      </c>
      <c r="M3366" s="26">
        <f>IF($A3366&lt;=Inputs!$B$13,IF(8&lt;=Inputs!$B$8,IF(Inputs!$B$12&gt;0,MAX(MIN(NORM.INV(RAND(),LOOKUP(W3366,Inputs!$J$6:$J$9,Inputs!$G$6:$G$9),LOOKUP(W3366,Inputs!$J$6:$J$9,Inputs!$H$6:$H$9)),Inputs!$B$12),-Inputs!$B$12),NORM.INV(RAND(),LOOKUP(W3366,Inputs!$J$6:$J$9,Inputs!$G$6:$G$9),LOOKUP(W3366,Inputs!$J$6:$J$9,Inputs!$H$6:$H$9))),0),"" )</f>
        <v/>
      </c>
      <c r="N3366" s="26">
        <f>IF($A3366&lt;=Inputs!$B$13,IF(9&lt;=Inputs!$B$8,IF(Inputs!$B$12&gt;0,MAX(MIN(NORM.INV(RAND(),LOOKUP(X3366,Inputs!$J$6:$J$9,Inputs!$G$6:$G$9),LOOKUP(X3366,Inputs!$J$6:$J$9,Inputs!$H$6:$H$9)),Inputs!$B$12),-Inputs!$B$12),NORM.INV(RAND(),LOOKUP(X3366,Inputs!$J$6:$J$9,Inputs!$G$6:$G$9),LOOKUP(X3366,Inputs!$J$6:$J$9,Inputs!$H$6:$H$9))),0),"" )</f>
        <v/>
      </c>
      <c r="O3366" s="26">
        <f>IF($A3366&lt;=Inputs!$B$13,IF(10&lt;=Inputs!$B$8,IF(Inputs!$B$12&gt;0,MAX(MIN(NORM.INV(RAND(),LOOKUP(Y3366,Inputs!$J$6:$J$9,Inputs!$G$6:$G$9),LOOKUP(Y3366,Inputs!$J$6:$J$9,Inputs!$H$6:$H$9)),Inputs!$B$12),-Inputs!$B$12),NORM.INV(RAND(),LOOKUP(Y3366,Inputs!$J$6:$J$9,Inputs!$G$6:$G$9),LOOKUP(Y3366,Inputs!$J$6:$J$9,Inputs!$H$6:$H$9))),0),"" )</f>
        <v/>
      </c>
      <c r="P3366" s="31">
        <f>IF($A3366&lt;=Inputs!$B$13,RAND(),"")</f>
        <v/>
      </c>
      <c r="Q3366" s="31">
        <f>IF($A3366&lt;=Inputs!$B$13,RAND(),"")</f>
        <v/>
      </c>
      <c r="R3366" s="31">
        <f>IF($A3366&lt;=Inputs!$B$13,RAND(),"")</f>
        <v/>
      </c>
      <c r="S3366" s="31">
        <f>IF($A3366&lt;=Inputs!$B$13,RAND(),"")</f>
        <v/>
      </c>
      <c r="T3366" s="31">
        <f>IF($A3366&lt;=Inputs!$B$13,RAND(),"")</f>
        <v/>
      </c>
      <c r="U3366" s="31">
        <f>IF($A3366&lt;=Inputs!$B$13,RAND(),"")</f>
        <v/>
      </c>
      <c r="V3366" s="31">
        <f>IF($A3366&lt;=Inputs!$B$13,RAND(),"")</f>
        <v/>
      </c>
      <c r="W3366" s="31">
        <f>IF($A3366&lt;=Inputs!$B$13,RAND(),"")</f>
        <v/>
      </c>
      <c r="X3366" s="31">
        <f>IF($A3366&lt;=Inputs!$B$13,RAND(),"")</f>
        <v/>
      </c>
      <c r="Y3366" s="31">
        <f>IF($A3366&lt;=Inputs!$B$13,RAND(),"")</f>
        <v/>
      </c>
    </row>
    <row r="3367">
      <c r="A3367" t="n">
        <v>3362</v>
      </c>
      <c r="B3367" s="26">
        <f>IF($A3367&lt;=Inputs!$B$13,IF(Inputs!$B$8&gt;0,SUM(F3367:O3367)/Inputs!$B$8,0),"")</f>
        <v/>
      </c>
      <c r="C3367" s="27">
        <f>IF($A3367&lt;=Inputs!$B$13,B3367/100,"")</f>
        <v/>
      </c>
      <c r="D3367" s="28">
        <f>IF($A3367&lt;=Inputs!$B$13,C3367*Inputs!$B$7,"")</f>
        <v/>
      </c>
      <c r="E3367" s="29">
        <f>IF($A3367&lt;=Inputs!$B$13,IF(D3367&gt;0,1,0),"")</f>
        <v/>
      </c>
      <c r="F3367" s="26">
        <f>IF($A3367&lt;=Inputs!$B$13,IF(1&lt;=Inputs!$B$8,IF(Inputs!$B$12&gt;0,MAX(MIN(NORM.INV(RAND(),LOOKUP(P3367,Inputs!$J$6:$J$9,Inputs!$G$6:$G$9),LOOKUP(P3367,Inputs!$J$6:$J$9,Inputs!$H$6:$H$9)),Inputs!$B$12),-Inputs!$B$12),NORM.INV(RAND(),LOOKUP(P3367,Inputs!$J$6:$J$9,Inputs!$G$6:$G$9),LOOKUP(P3367,Inputs!$J$6:$J$9,Inputs!$H$6:$H$9))),0),"" )</f>
        <v/>
      </c>
      <c r="G3367" s="26">
        <f>IF($A3367&lt;=Inputs!$B$13,IF(2&lt;=Inputs!$B$8,IF(Inputs!$B$12&gt;0,MAX(MIN(NORM.INV(RAND(),LOOKUP(Q3367,Inputs!$J$6:$J$9,Inputs!$G$6:$G$9),LOOKUP(Q3367,Inputs!$J$6:$J$9,Inputs!$H$6:$H$9)),Inputs!$B$12),-Inputs!$B$12),NORM.INV(RAND(),LOOKUP(Q3367,Inputs!$J$6:$J$9,Inputs!$G$6:$G$9),LOOKUP(Q3367,Inputs!$J$6:$J$9,Inputs!$H$6:$H$9))),0),"" )</f>
        <v/>
      </c>
      <c r="H3367" s="26">
        <f>IF($A3367&lt;=Inputs!$B$13,IF(3&lt;=Inputs!$B$8,IF(Inputs!$B$12&gt;0,MAX(MIN(NORM.INV(RAND(),LOOKUP(R3367,Inputs!$J$6:$J$9,Inputs!$G$6:$G$9),LOOKUP(R3367,Inputs!$J$6:$J$9,Inputs!$H$6:$H$9)),Inputs!$B$12),-Inputs!$B$12),NORM.INV(RAND(),LOOKUP(R3367,Inputs!$J$6:$J$9,Inputs!$G$6:$G$9),LOOKUP(R3367,Inputs!$J$6:$J$9,Inputs!$H$6:$H$9))),0),"" )</f>
        <v/>
      </c>
      <c r="I3367" s="26">
        <f>IF($A3367&lt;=Inputs!$B$13,IF(4&lt;=Inputs!$B$8,IF(Inputs!$B$12&gt;0,MAX(MIN(NORM.INV(RAND(),LOOKUP(S3367,Inputs!$J$6:$J$9,Inputs!$G$6:$G$9),LOOKUP(S3367,Inputs!$J$6:$J$9,Inputs!$H$6:$H$9)),Inputs!$B$12),-Inputs!$B$12),NORM.INV(RAND(),LOOKUP(S3367,Inputs!$J$6:$J$9,Inputs!$G$6:$G$9),LOOKUP(S3367,Inputs!$J$6:$J$9,Inputs!$H$6:$H$9))),0),"" )</f>
        <v/>
      </c>
      <c r="J3367" s="26">
        <f>IF($A3367&lt;=Inputs!$B$13,IF(5&lt;=Inputs!$B$8,IF(Inputs!$B$12&gt;0,MAX(MIN(NORM.INV(RAND(),LOOKUP(T3367,Inputs!$J$6:$J$9,Inputs!$G$6:$G$9),LOOKUP(T3367,Inputs!$J$6:$J$9,Inputs!$H$6:$H$9)),Inputs!$B$12),-Inputs!$B$12),NORM.INV(RAND(),LOOKUP(T3367,Inputs!$J$6:$J$9,Inputs!$G$6:$G$9),LOOKUP(T3367,Inputs!$J$6:$J$9,Inputs!$H$6:$H$9))),0),"" )</f>
        <v/>
      </c>
      <c r="K3367" s="26">
        <f>IF($A3367&lt;=Inputs!$B$13,IF(6&lt;=Inputs!$B$8,IF(Inputs!$B$12&gt;0,MAX(MIN(NORM.INV(RAND(),LOOKUP(U3367,Inputs!$J$6:$J$9,Inputs!$G$6:$G$9),LOOKUP(U3367,Inputs!$J$6:$J$9,Inputs!$H$6:$H$9)),Inputs!$B$12),-Inputs!$B$12),NORM.INV(RAND(),LOOKUP(U3367,Inputs!$J$6:$J$9,Inputs!$G$6:$G$9),LOOKUP(U3367,Inputs!$J$6:$J$9,Inputs!$H$6:$H$9))),0),"" )</f>
        <v/>
      </c>
      <c r="L3367" s="26">
        <f>IF($A3367&lt;=Inputs!$B$13,IF(7&lt;=Inputs!$B$8,IF(Inputs!$B$12&gt;0,MAX(MIN(NORM.INV(RAND(),LOOKUP(V3367,Inputs!$J$6:$J$9,Inputs!$G$6:$G$9),LOOKUP(V3367,Inputs!$J$6:$J$9,Inputs!$H$6:$H$9)),Inputs!$B$12),-Inputs!$B$12),NORM.INV(RAND(),LOOKUP(V3367,Inputs!$J$6:$J$9,Inputs!$G$6:$G$9),LOOKUP(V3367,Inputs!$J$6:$J$9,Inputs!$H$6:$H$9))),0),"" )</f>
        <v/>
      </c>
      <c r="M3367" s="26">
        <f>IF($A3367&lt;=Inputs!$B$13,IF(8&lt;=Inputs!$B$8,IF(Inputs!$B$12&gt;0,MAX(MIN(NORM.INV(RAND(),LOOKUP(W3367,Inputs!$J$6:$J$9,Inputs!$G$6:$G$9),LOOKUP(W3367,Inputs!$J$6:$J$9,Inputs!$H$6:$H$9)),Inputs!$B$12),-Inputs!$B$12),NORM.INV(RAND(),LOOKUP(W3367,Inputs!$J$6:$J$9,Inputs!$G$6:$G$9),LOOKUP(W3367,Inputs!$J$6:$J$9,Inputs!$H$6:$H$9))),0),"" )</f>
        <v/>
      </c>
      <c r="N3367" s="26">
        <f>IF($A3367&lt;=Inputs!$B$13,IF(9&lt;=Inputs!$B$8,IF(Inputs!$B$12&gt;0,MAX(MIN(NORM.INV(RAND(),LOOKUP(X3367,Inputs!$J$6:$J$9,Inputs!$G$6:$G$9),LOOKUP(X3367,Inputs!$J$6:$J$9,Inputs!$H$6:$H$9)),Inputs!$B$12),-Inputs!$B$12),NORM.INV(RAND(),LOOKUP(X3367,Inputs!$J$6:$J$9,Inputs!$G$6:$G$9),LOOKUP(X3367,Inputs!$J$6:$J$9,Inputs!$H$6:$H$9))),0),"" )</f>
        <v/>
      </c>
      <c r="O3367" s="26">
        <f>IF($A3367&lt;=Inputs!$B$13,IF(10&lt;=Inputs!$B$8,IF(Inputs!$B$12&gt;0,MAX(MIN(NORM.INV(RAND(),LOOKUP(Y3367,Inputs!$J$6:$J$9,Inputs!$G$6:$G$9),LOOKUP(Y3367,Inputs!$J$6:$J$9,Inputs!$H$6:$H$9)),Inputs!$B$12),-Inputs!$B$12),NORM.INV(RAND(),LOOKUP(Y3367,Inputs!$J$6:$J$9,Inputs!$G$6:$G$9),LOOKUP(Y3367,Inputs!$J$6:$J$9,Inputs!$H$6:$H$9))),0),"" )</f>
        <v/>
      </c>
      <c r="P3367" s="31">
        <f>IF($A3367&lt;=Inputs!$B$13,RAND(),"")</f>
        <v/>
      </c>
      <c r="Q3367" s="31">
        <f>IF($A3367&lt;=Inputs!$B$13,RAND(),"")</f>
        <v/>
      </c>
      <c r="R3367" s="31">
        <f>IF($A3367&lt;=Inputs!$B$13,RAND(),"")</f>
        <v/>
      </c>
      <c r="S3367" s="31">
        <f>IF($A3367&lt;=Inputs!$B$13,RAND(),"")</f>
        <v/>
      </c>
      <c r="T3367" s="31">
        <f>IF($A3367&lt;=Inputs!$B$13,RAND(),"")</f>
        <v/>
      </c>
      <c r="U3367" s="31">
        <f>IF($A3367&lt;=Inputs!$B$13,RAND(),"")</f>
        <v/>
      </c>
      <c r="V3367" s="31">
        <f>IF($A3367&lt;=Inputs!$B$13,RAND(),"")</f>
        <v/>
      </c>
      <c r="W3367" s="31">
        <f>IF($A3367&lt;=Inputs!$B$13,RAND(),"")</f>
        <v/>
      </c>
      <c r="X3367" s="31">
        <f>IF($A3367&lt;=Inputs!$B$13,RAND(),"")</f>
        <v/>
      </c>
      <c r="Y3367" s="31">
        <f>IF($A3367&lt;=Inputs!$B$13,RAND(),"")</f>
        <v/>
      </c>
    </row>
    <row r="3368">
      <c r="A3368" t="n">
        <v>3363</v>
      </c>
      <c r="B3368" s="26">
        <f>IF($A3368&lt;=Inputs!$B$13,IF(Inputs!$B$8&gt;0,SUM(F3368:O3368)/Inputs!$B$8,0),"")</f>
        <v/>
      </c>
      <c r="C3368" s="27">
        <f>IF($A3368&lt;=Inputs!$B$13,B3368/100,"")</f>
        <v/>
      </c>
      <c r="D3368" s="28">
        <f>IF($A3368&lt;=Inputs!$B$13,C3368*Inputs!$B$7,"")</f>
        <v/>
      </c>
      <c r="E3368" s="29">
        <f>IF($A3368&lt;=Inputs!$B$13,IF(D3368&gt;0,1,0),"")</f>
        <v/>
      </c>
      <c r="F3368" s="26">
        <f>IF($A3368&lt;=Inputs!$B$13,IF(1&lt;=Inputs!$B$8,IF(Inputs!$B$12&gt;0,MAX(MIN(NORM.INV(RAND(),LOOKUP(P3368,Inputs!$J$6:$J$9,Inputs!$G$6:$G$9),LOOKUP(P3368,Inputs!$J$6:$J$9,Inputs!$H$6:$H$9)),Inputs!$B$12),-Inputs!$B$12),NORM.INV(RAND(),LOOKUP(P3368,Inputs!$J$6:$J$9,Inputs!$G$6:$G$9),LOOKUP(P3368,Inputs!$J$6:$J$9,Inputs!$H$6:$H$9))),0),"" )</f>
        <v/>
      </c>
      <c r="G3368" s="26">
        <f>IF($A3368&lt;=Inputs!$B$13,IF(2&lt;=Inputs!$B$8,IF(Inputs!$B$12&gt;0,MAX(MIN(NORM.INV(RAND(),LOOKUP(Q3368,Inputs!$J$6:$J$9,Inputs!$G$6:$G$9),LOOKUP(Q3368,Inputs!$J$6:$J$9,Inputs!$H$6:$H$9)),Inputs!$B$12),-Inputs!$B$12),NORM.INV(RAND(),LOOKUP(Q3368,Inputs!$J$6:$J$9,Inputs!$G$6:$G$9),LOOKUP(Q3368,Inputs!$J$6:$J$9,Inputs!$H$6:$H$9))),0),"" )</f>
        <v/>
      </c>
      <c r="H3368" s="26">
        <f>IF($A3368&lt;=Inputs!$B$13,IF(3&lt;=Inputs!$B$8,IF(Inputs!$B$12&gt;0,MAX(MIN(NORM.INV(RAND(),LOOKUP(R3368,Inputs!$J$6:$J$9,Inputs!$G$6:$G$9),LOOKUP(R3368,Inputs!$J$6:$J$9,Inputs!$H$6:$H$9)),Inputs!$B$12),-Inputs!$B$12),NORM.INV(RAND(),LOOKUP(R3368,Inputs!$J$6:$J$9,Inputs!$G$6:$G$9),LOOKUP(R3368,Inputs!$J$6:$J$9,Inputs!$H$6:$H$9))),0),"" )</f>
        <v/>
      </c>
      <c r="I3368" s="26">
        <f>IF($A3368&lt;=Inputs!$B$13,IF(4&lt;=Inputs!$B$8,IF(Inputs!$B$12&gt;0,MAX(MIN(NORM.INV(RAND(),LOOKUP(S3368,Inputs!$J$6:$J$9,Inputs!$G$6:$G$9),LOOKUP(S3368,Inputs!$J$6:$J$9,Inputs!$H$6:$H$9)),Inputs!$B$12),-Inputs!$B$12),NORM.INV(RAND(),LOOKUP(S3368,Inputs!$J$6:$J$9,Inputs!$G$6:$G$9),LOOKUP(S3368,Inputs!$J$6:$J$9,Inputs!$H$6:$H$9))),0),"" )</f>
        <v/>
      </c>
      <c r="J3368" s="26">
        <f>IF($A3368&lt;=Inputs!$B$13,IF(5&lt;=Inputs!$B$8,IF(Inputs!$B$12&gt;0,MAX(MIN(NORM.INV(RAND(),LOOKUP(T3368,Inputs!$J$6:$J$9,Inputs!$G$6:$G$9),LOOKUP(T3368,Inputs!$J$6:$J$9,Inputs!$H$6:$H$9)),Inputs!$B$12),-Inputs!$B$12),NORM.INV(RAND(),LOOKUP(T3368,Inputs!$J$6:$J$9,Inputs!$G$6:$G$9),LOOKUP(T3368,Inputs!$J$6:$J$9,Inputs!$H$6:$H$9))),0),"" )</f>
        <v/>
      </c>
      <c r="K3368" s="26">
        <f>IF($A3368&lt;=Inputs!$B$13,IF(6&lt;=Inputs!$B$8,IF(Inputs!$B$12&gt;0,MAX(MIN(NORM.INV(RAND(),LOOKUP(U3368,Inputs!$J$6:$J$9,Inputs!$G$6:$G$9),LOOKUP(U3368,Inputs!$J$6:$J$9,Inputs!$H$6:$H$9)),Inputs!$B$12),-Inputs!$B$12),NORM.INV(RAND(),LOOKUP(U3368,Inputs!$J$6:$J$9,Inputs!$G$6:$G$9),LOOKUP(U3368,Inputs!$J$6:$J$9,Inputs!$H$6:$H$9))),0),"" )</f>
        <v/>
      </c>
      <c r="L3368" s="26">
        <f>IF($A3368&lt;=Inputs!$B$13,IF(7&lt;=Inputs!$B$8,IF(Inputs!$B$12&gt;0,MAX(MIN(NORM.INV(RAND(),LOOKUP(V3368,Inputs!$J$6:$J$9,Inputs!$G$6:$G$9),LOOKUP(V3368,Inputs!$J$6:$J$9,Inputs!$H$6:$H$9)),Inputs!$B$12),-Inputs!$B$12),NORM.INV(RAND(),LOOKUP(V3368,Inputs!$J$6:$J$9,Inputs!$G$6:$G$9),LOOKUP(V3368,Inputs!$J$6:$J$9,Inputs!$H$6:$H$9))),0),"" )</f>
        <v/>
      </c>
      <c r="M3368" s="26">
        <f>IF($A3368&lt;=Inputs!$B$13,IF(8&lt;=Inputs!$B$8,IF(Inputs!$B$12&gt;0,MAX(MIN(NORM.INV(RAND(),LOOKUP(W3368,Inputs!$J$6:$J$9,Inputs!$G$6:$G$9),LOOKUP(W3368,Inputs!$J$6:$J$9,Inputs!$H$6:$H$9)),Inputs!$B$12),-Inputs!$B$12),NORM.INV(RAND(),LOOKUP(W3368,Inputs!$J$6:$J$9,Inputs!$G$6:$G$9),LOOKUP(W3368,Inputs!$J$6:$J$9,Inputs!$H$6:$H$9))),0),"" )</f>
        <v/>
      </c>
      <c r="N3368" s="26">
        <f>IF($A3368&lt;=Inputs!$B$13,IF(9&lt;=Inputs!$B$8,IF(Inputs!$B$12&gt;0,MAX(MIN(NORM.INV(RAND(),LOOKUP(X3368,Inputs!$J$6:$J$9,Inputs!$G$6:$G$9),LOOKUP(X3368,Inputs!$J$6:$J$9,Inputs!$H$6:$H$9)),Inputs!$B$12),-Inputs!$B$12),NORM.INV(RAND(),LOOKUP(X3368,Inputs!$J$6:$J$9,Inputs!$G$6:$G$9),LOOKUP(X3368,Inputs!$J$6:$J$9,Inputs!$H$6:$H$9))),0),"" )</f>
        <v/>
      </c>
      <c r="O3368" s="26">
        <f>IF($A3368&lt;=Inputs!$B$13,IF(10&lt;=Inputs!$B$8,IF(Inputs!$B$12&gt;0,MAX(MIN(NORM.INV(RAND(),LOOKUP(Y3368,Inputs!$J$6:$J$9,Inputs!$G$6:$G$9),LOOKUP(Y3368,Inputs!$J$6:$J$9,Inputs!$H$6:$H$9)),Inputs!$B$12),-Inputs!$B$12),NORM.INV(RAND(),LOOKUP(Y3368,Inputs!$J$6:$J$9,Inputs!$G$6:$G$9),LOOKUP(Y3368,Inputs!$J$6:$J$9,Inputs!$H$6:$H$9))),0),"" )</f>
        <v/>
      </c>
      <c r="P3368" s="31">
        <f>IF($A3368&lt;=Inputs!$B$13,RAND(),"")</f>
        <v/>
      </c>
      <c r="Q3368" s="31">
        <f>IF($A3368&lt;=Inputs!$B$13,RAND(),"")</f>
        <v/>
      </c>
      <c r="R3368" s="31">
        <f>IF($A3368&lt;=Inputs!$B$13,RAND(),"")</f>
        <v/>
      </c>
      <c r="S3368" s="31">
        <f>IF($A3368&lt;=Inputs!$B$13,RAND(),"")</f>
        <v/>
      </c>
      <c r="T3368" s="31">
        <f>IF($A3368&lt;=Inputs!$B$13,RAND(),"")</f>
        <v/>
      </c>
      <c r="U3368" s="31">
        <f>IF($A3368&lt;=Inputs!$B$13,RAND(),"")</f>
        <v/>
      </c>
      <c r="V3368" s="31">
        <f>IF($A3368&lt;=Inputs!$B$13,RAND(),"")</f>
        <v/>
      </c>
      <c r="W3368" s="31">
        <f>IF($A3368&lt;=Inputs!$B$13,RAND(),"")</f>
        <v/>
      </c>
      <c r="X3368" s="31">
        <f>IF($A3368&lt;=Inputs!$B$13,RAND(),"")</f>
        <v/>
      </c>
      <c r="Y3368" s="31">
        <f>IF($A3368&lt;=Inputs!$B$13,RAND(),"")</f>
        <v/>
      </c>
    </row>
    <row r="3369">
      <c r="A3369" t="n">
        <v>3364</v>
      </c>
      <c r="B3369" s="26">
        <f>IF($A3369&lt;=Inputs!$B$13,IF(Inputs!$B$8&gt;0,SUM(F3369:O3369)/Inputs!$B$8,0),"")</f>
        <v/>
      </c>
      <c r="C3369" s="27">
        <f>IF($A3369&lt;=Inputs!$B$13,B3369/100,"")</f>
        <v/>
      </c>
      <c r="D3369" s="28">
        <f>IF($A3369&lt;=Inputs!$B$13,C3369*Inputs!$B$7,"")</f>
        <v/>
      </c>
      <c r="E3369" s="29">
        <f>IF($A3369&lt;=Inputs!$B$13,IF(D3369&gt;0,1,0),"")</f>
        <v/>
      </c>
      <c r="F3369" s="26">
        <f>IF($A3369&lt;=Inputs!$B$13,IF(1&lt;=Inputs!$B$8,IF(Inputs!$B$12&gt;0,MAX(MIN(NORM.INV(RAND(),LOOKUP(P3369,Inputs!$J$6:$J$9,Inputs!$G$6:$G$9),LOOKUP(P3369,Inputs!$J$6:$J$9,Inputs!$H$6:$H$9)),Inputs!$B$12),-Inputs!$B$12),NORM.INV(RAND(),LOOKUP(P3369,Inputs!$J$6:$J$9,Inputs!$G$6:$G$9),LOOKUP(P3369,Inputs!$J$6:$J$9,Inputs!$H$6:$H$9))),0),"" )</f>
        <v/>
      </c>
      <c r="G3369" s="26">
        <f>IF($A3369&lt;=Inputs!$B$13,IF(2&lt;=Inputs!$B$8,IF(Inputs!$B$12&gt;0,MAX(MIN(NORM.INV(RAND(),LOOKUP(Q3369,Inputs!$J$6:$J$9,Inputs!$G$6:$G$9),LOOKUP(Q3369,Inputs!$J$6:$J$9,Inputs!$H$6:$H$9)),Inputs!$B$12),-Inputs!$B$12),NORM.INV(RAND(),LOOKUP(Q3369,Inputs!$J$6:$J$9,Inputs!$G$6:$G$9),LOOKUP(Q3369,Inputs!$J$6:$J$9,Inputs!$H$6:$H$9))),0),"" )</f>
        <v/>
      </c>
      <c r="H3369" s="26">
        <f>IF($A3369&lt;=Inputs!$B$13,IF(3&lt;=Inputs!$B$8,IF(Inputs!$B$12&gt;0,MAX(MIN(NORM.INV(RAND(),LOOKUP(R3369,Inputs!$J$6:$J$9,Inputs!$G$6:$G$9),LOOKUP(R3369,Inputs!$J$6:$J$9,Inputs!$H$6:$H$9)),Inputs!$B$12),-Inputs!$B$12),NORM.INV(RAND(),LOOKUP(R3369,Inputs!$J$6:$J$9,Inputs!$G$6:$G$9),LOOKUP(R3369,Inputs!$J$6:$J$9,Inputs!$H$6:$H$9))),0),"" )</f>
        <v/>
      </c>
      <c r="I3369" s="26">
        <f>IF($A3369&lt;=Inputs!$B$13,IF(4&lt;=Inputs!$B$8,IF(Inputs!$B$12&gt;0,MAX(MIN(NORM.INV(RAND(),LOOKUP(S3369,Inputs!$J$6:$J$9,Inputs!$G$6:$G$9),LOOKUP(S3369,Inputs!$J$6:$J$9,Inputs!$H$6:$H$9)),Inputs!$B$12),-Inputs!$B$12),NORM.INV(RAND(),LOOKUP(S3369,Inputs!$J$6:$J$9,Inputs!$G$6:$G$9),LOOKUP(S3369,Inputs!$J$6:$J$9,Inputs!$H$6:$H$9))),0),"" )</f>
        <v/>
      </c>
      <c r="J3369" s="26">
        <f>IF($A3369&lt;=Inputs!$B$13,IF(5&lt;=Inputs!$B$8,IF(Inputs!$B$12&gt;0,MAX(MIN(NORM.INV(RAND(),LOOKUP(T3369,Inputs!$J$6:$J$9,Inputs!$G$6:$G$9),LOOKUP(T3369,Inputs!$J$6:$J$9,Inputs!$H$6:$H$9)),Inputs!$B$12),-Inputs!$B$12),NORM.INV(RAND(),LOOKUP(T3369,Inputs!$J$6:$J$9,Inputs!$G$6:$G$9),LOOKUP(T3369,Inputs!$J$6:$J$9,Inputs!$H$6:$H$9))),0),"" )</f>
        <v/>
      </c>
      <c r="K3369" s="26">
        <f>IF($A3369&lt;=Inputs!$B$13,IF(6&lt;=Inputs!$B$8,IF(Inputs!$B$12&gt;0,MAX(MIN(NORM.INV(RAND(),LOOKUP(U3369,Inputs!$J$6:$J$9,Inputs!$G$6:$G$9),LOOKUP(U3369,Inputs!$J$6:$J$9,Inputs!$H$6:$H$9)),Inputs!$B$12),-Inputs!$B$12),NORM.INV(RAND(),LOOKUP(U3369,Inputs!$J$6:$J$9,Inputs!$G$6:$G$9),LOOKUP(U3369,Inputs!$J$6:$J$9,Inputs!$H$6:$H$9))),0),"" )</f>
        <v/>
      </c>
      <c r="L3369" s="26">
        <f>IF($A3369&lt;=Inputs!$B$13,IF(7&lt;=Inputs!$B$8,IF(Inputs!$B$12&gt;0,MAX(MIN(NORM.INV(RAND(),LOOKUP(V3369,Inputs!$J$6:$J$9,Inputs!$G$6:$G$9),LOOKUP(V3369,Inputs!$J$6:$J$9,Inputs!$H$6:$H$9)),Inputs!$B$12),-Inputs!$B$12),NORM.INV(RAND(),LOOKUP(V3369,Inputs!$J$6:$J$9,Inputs!$G$6:$G$9),LOOKUP(V3369,Inputs!$J$6:$J$9,Inputs!$H$6:$H$9))),0),"" )</f>
        <v/>
      </c>
      <c r="M3369" s="26">
        <f>IF($A3369&lt;=Inputs!$B$13,IF(8&lt;=Inputs!$B$8,IF(Inputs!$B$12&gt;0,MAX(MIN(NORM.INV(RAND(),LOOKUP(W3369,Inputs!$J$6:$J$9,Inputs!$G$6:$G$9),LOOKUP(W3369,Inputs!$J$6:$J$9,Inputs!$H$6:$H$9)),Inputs!$B$12),-Inputs!$B$12),NORM.INV(RAND(),LOOKUP(W3369,Inputs!$J$6:$J$9,Inputs!$G$6:$G$9),LOOKUP(W3369,Inputs!$J$6:$J$9,Inputs!$H$6:$H$9))),0),"" )</f>
        <v/>
      </c>
      <c r="N3369" s="26">
        <f>IF($A3369&lt;=Inputs!$B$13,IF(9&lt;=Inputs!$B$8,IF(Inputs!$B$12&gt;0,MAX(MIN(NORM.INV(RAND(),LOOKUP(X3369,Inputs!$J$6:$J$9,Inputs!$G$6:$G$9),LOOKUP(X3369,Inputs!$J$6:$J$9,Inputs!$H$6:$H$9)),Inputs!$B$12),-Inputs!$B$12),NORM.INV(RAND(),LOOKUP(X3369,Inputs!$J$6:$J$9,Inputs!$G$6:$G$9),LOOKUP(X3369,Inputs!$J$6:$J$9,Inputs!$H$6:$H$9))),0),"" )</f>
        <v/>
      </c>
      <c r="O3369" s="26">
        <f>IF($A3369&lt;=Inputs!$B$13,IF(10&lt;=Inputs!$B$8,IF(Inputs!$B$12&gt;0,MAX(MIN(NORM.INV(RAND(),LOOKUP(Y3369,Inputs!$J$6:$J$9,Inputs!$G$6:$G$9),LOOKUP(Y3369,Inputs!$J$6:$J$9,Inputs!$H$6:$H$9)),Inputs!$B$12),-Inputs!$B$12),NORM.INV(RAND(),LOOKUP(Y3369,Inputs!$J$6:$J$9,Inputs!$G$6:$G$9),LOOKUP(Y3369,Inputs!$J$6:$J$9,Inputs!$H$6:$H$9))),0),"" )</f>
        <v/>
      </c>
      <c r="P3369" s="31">
        <f>IF($A3369&lt;=Inputs!$B$13,RAND(),"")</f>
        <v/>
      </c>
      <c r="Q3369" s="31">
        <f>IF($A3369&lt;=Inputs!$B$13,RAND(),"")</f>
        <v/>
      </c>
      <c r="R3369" s="31">
        <f>IF($A3369&lt;=Inputs!$B$13,RAND(),"")</f>
        <v/>
      </c>
      <c r="S3369" s="31">
        <f>IF($A3369&lt;=Inputs!$B$13,RAND(),"")</f>
        <v/>
      </c>
      <c r="T3369" s="31">
        <f>IF($A3369&lt;=Inputs!$B$13,RAND(),"")</f>
        <v/>
      </c>
      <c r="U3369" s="31">
        <f>IF($A3369&lt;=Inputs!$B$13,RAND(),"")</f>
        <v/>
      </c>
      <c r="V3369" s="31">
        <f>IF($A3369&lt;=Inputs!$B$13,RAND(),"")</f>
        <v/>
      </c>
      <c r="W3369" s="31">
        <f>IF($A3369&lt;=Inputs!$B$13,RAND(),"")</f>
        <v/>
      </c>
      <c r="X3369" s="31">
        <f>IF($A3369&lt;=Inputs!$B$13,RAND(),"")</f>
        <v/>
      </c>
      <c r="Y3369" s="31">
        <f>IF($A3369&lt;=Inputs!$B$13,RAND(),"")</f>
        <v/>
      </c>
    </row>
    <row r="3370">
      <c r="A3370" t="n">
        <v>3365</v>
      </c>
      <c r="B3370" s="26">
        <f>IF($A3370&lt;=Inputs!$B$13,IF(Inputs!$B$8&gt;0,SUM(F3370:O3370)/Inputs!$B$8,0),"")</f>
        <v/>
      </c>
      <c r="C3370" s="27">
        <f>IF($A3370&lt;=Inputs!$B$13,B3370/100,"")</f>
        <v/>
      </c>
      <c r="D3370" s="28">
        <f>IF($A3370&lt;=Inputs!$B$13,C3370*Inputs!$B$7,"")</f>
        <v/>
      </c>
      <c r="E3370" s="29">
        <f>IF($A3370&lt;=Inputs!$B$13,IF(D3370&gt;0,1,0),"")</f>
        <v/>
      </c>
      <c r="F3370" s="26">
        <f>IF($A3370&lt;=Inputs!$B$13,IF(1&lt;=Inputs!$B$8,IF(Inputs!$B$12&gt;0,MAX(MIN(NORM.INV(RAND(),LOOKUP(P3370,Inputs!$J$6:$J$9,Inputs!$G$6:$G$9),LOOKUP(P3370,Inputs!$J$6:$J$9,Inputs!$H$6:$H$9)),Inputs!$B$12),-Inputs!$B$12),NORM.INV(RAND(),LOOKUP(P3370,Inputs!$J$6:$J$9,Inputs!$G$6:$G$9),LOOKUP(P3370,Inputs!$J$6:$J$9,Inputs!$H$6:$H$9))),0),"" )</f>
        <v/>
      </c>
      <c r="G3370" s="26">
        <f>IF($A3370&lt;=Inputs!$B$13,IF(2&lt;=Inputs!$B$8,IF(Inputs!$B$12&gt;0,MAX(MIN(NORM.INV(RAND(),LOOKUP(Q3370,Inputs!$J$6:$J$9,Inputs!$G$6:$G$9),LOOKUP(Q3370,Inputs!$J$6:$J$9,Inputs!$H$6:$H$9)),Inputs!$B$12),-Inputs!$B$12),NORM.INV(RAND(),LOOKUP(Q3370,Inputs!$J$6:$J$9,Inputs!$G$6:$G$9),LOOKUP(Q3370,Inputs!$J$6:$J$9,Inputs!$H$6:$H$9))),0),"" )</f>
        <v/>
      </c>
      <c r="H3370" s="26">
        <f>IF($A3370&lt;=Inputs!$B$13,IF(3&lt;=Inputs!$B$8,IF(Inputs!$B$12&gt;0,MAX(MIN(NORM.INV(RAND(),LOOKUP(R3370,Inputs!$J$6:$J$9,Inputs!$G$6:$G$9),LOOKUP(R3370,Inputs!$J$6:$J$9,Inputs!$H$6:$H$9)),Inputs!$B$12),-Inputs!$B$12),NORM.INV(RAND(),LOOKUP(R3370,Inputs!$J$6:$J$9,Inputs!$G$6:$G$9),LOOKUP(R3370,Inputs!$J$6:$J$9,Inputs!$H$6:$H$9))),0),"" )</f>
        <v/>
      </c>
      <c r="I3370" s="26">
        <f>IF($A3370&lt;=Inputs!$B$13,IF(4&lt;=Inputs!$B$8,IF(Inputs!$B$12&gt;0,MAX(MIN(NORM.INV(RAND(),LOOKUP(S3370,Inputs!$J$6:$J$9,Inputs!$G$6:$G$9),LOOKUP(S3370,Inputs!$J$6:$J$9,Inputs!$H$6:$H$9)),Inputs!$B$12),-Inputs!$B$12),NORM.INV(RAND(),LOOKUP(S3370,Inputs!$J$6:$J$9,Inputs!$G$6:$G$9),LOOKUP(S3370,Inputs!$J$6:$J$9,Inputs!$H$6:$H$9))),0),"" )</f>
        <v/>
      </c>
      <c r="J3370" s="26">
        <f>IF($A3370&lt;=Inputs!$B$13,IF(5&lt;=Inputs!$B$8,IF(Inputs!$B$12&gt;0,MAX(MIN(NORM.INV(RAND(),LOOKUP(T3370,Inputs!$J$6:$J$9,Inputs!$G$6:$G$9),LOOKUP(T3370,Inputs!$J$6:$J$9,Inputs!$H$6:$H$9)),Inputs!$B$12),-Inputs!$B$12),NORM.INV(RAND(),LOOKUP(T3370,Inputs!$J$6:$J$9,Inputs!$G$6:$G$9),LOOKUP(T3370,Inputs!$J$6:$J$9,Inputs!$H$6:$H$9))),0),"" )</f>
        <v/>
      </c>
      <c r="K3370" s="26">
        <f>IF($A3370&lt;=Inputs!$B$13,IF(6&lt;=Inputs!$B$8,IF(Inputs!$B$12&gt;0,MAX(MIN(NORM.INV(RAND(),LOOKUP(U3370,Inputs!$J$6:$J$9,Inputs!$G$6:$G$9),LOOKUP(U3370,Inputs!$J$6:$J$9,Inputs!$H$6:$H$9)),Inputs!$B$12),-Inputs!$B$12),NORM.INV(RAND(),LOOKUP(U3370,Inputs!$J$6:$J$9,Inputs!$G$6:$G$9),LOOKUP(U3370,Inputs!$J$6:$J$9,Inputs!$H$6:$H$9))),0),"" )</f>
        <v/>
      </c>
      <c r="L3370" s="26">
        <f>IF($A3370&lt;=Inputs!$B$13,IF(7&lt;=Inputs!$B$8,IF(Inputs!$B$12&gt;0,MAX(MIN(NORM.INV(RAND(),LOOKUP(V3370,Inputs!$J$6:$J$9,Inputs!$G$6:$G$9),LOOKUP(V3370,Inputs!$J$6:$J$9,Inputs!$H$6:$H$9)),Inputs!$B$12),-Inputs!$B$12),NORM.INV(RAND(),LOOKUP(V3370,Inputs!$J$6:$J$9,Inputs!$G$6:$G$9),LOOKUP(V3370,Inputs!$J$6:$J$9,Inputs!$H$6:$H$9))),0),"" )</f>
        <v/>
      </c>
      <c r="M3370" s="26">
        <f>IF($A3370&lt;=Inputs!$B$13,IF(8&lt;=Inputs!$B$8,IF(Inputs!$B$12&gt;0,MAX(MIN(NORM.INV(RAND(),LOOKUP(W3370,Inputs!$J$6:$J$9,Inputs!$G$6:$G$9),LOOKUP(W3370,Inputs!$J$6:$J$9,Inputs!$H$6:$H$9)),Inputs!$B$12),-Inputs!$B$12),NORM.INV(RAND(),LOOKUP(W3370,Inputs!$J$6:$J$9,Inputs!$G$6:$G$9),LOOKUP(W3370,Inputs!$J$6:$J$9,Inputs!$H$6:$H$9))),0),"" )</f>
        <v/>
      </c>
      <c r="N3370" s="26">
        <f>IF($A3370&lt;=Inputs!$B$13,IF(9&lt;=Inputs!$B$8,IF(Inputs!$B$12&gt;0,MAX(MIN(NORM.INV(RAND(),LOOKUP(X3370,Inputs!$J$6:$J$9,Inputs!$G$6:$G$9),LOOKUP(X3370,Inputs!$J$6:$J$9,Inputs!$H$6:$H$9)),Inputs!$B$12),-Inputs!$B$12),NORM.INV(RAND(),LOOKUP(X3370,Inputs!$J$6:$J$9,Inputs!$G$6:$G$9),LOOKUP(X3370,Inputs!$J$6:$J$9,Inputs!$H$6:$H$9))),0),"" )</f>
        <v/>
      </c>
      <c r="O3370" s="26">
        <f>IF($A3370&lt;=Inputs!$B$13,IF(10&lt;=Inputs!$B$8,IF(Inputs!$B$12&gt;0,MAX(MIN(NORM.INV(RAND(),LOOKUP(Y3370,Inputs!$J$6:$J$9,Inputs!$G$6:$G$9),LOOKUP(Y3370,Inputs!$J$6:$J$9,Inputs!$H$6:$H$9)),Inputs!$B$12),-Inputs!$B$12),NORM.INV(RAND(),LOOKUP(Y3370,Inputs!$J$6:$J$9,Inputs!$G$6:$G$9),LOOKUP(Y3370,Inputs!$J$6:$J$9,Inputs!$H$6:$H$9))),0),"" )</f>
        <v/>
      </c>
      <c r="P3370" s="31">
        <f>IF($A3370&lt;=Inputs!$B$13,RAND(),"")</f>
        <v/>
      </c>
      <c r="Q3370" s="31">
        <f>IF($A3370&lt;=Inputs!$B$13,RAND(),"")</f>
        <v/>
      </c>
      <c r="R3370" s="31">
        <f>IF($A3370&lt;=Inputs!$B$13,RAND(),"")</f>
        <v/>
      </c>
      <c r="S3370" s="31">
        <f>IF($A3370&lt;=Inputs!$B$13,RAND(),"")</f>
        <v/>
      </c>
      <c r="T3370" s="31">
        <f>IF($A3370&lt;=Inputs!$B$13,RAND(),"")</f>
        <v/>
      </c>
      <c r="U3370" s="31">
        <f>IF($A3370&lt;=Inputs!$B$13,RAND(),"")</f>
        <v/>
      </c>
      <c r="V3370" s="31">
        <f>IF($A3370&lt;=Inputs!$B$13,RAND(),"")</f>
        <v/>
      </c>
      <c r="W3370" s="31">
        <f>IF($A3370&lt;=Inputs!$B$13,RAND(),"")</f>
        <v/>
      </c>
      <c r="X3370" s="31">
        <f>IF($A3370&lt;=Inputs!$B$13,RAND(),"")</f>
        <v/>
      </c>
      <c r="Y3370" s="31">
        <f>IF($A3370&lt;=Inputs!$B$13,RAND(),"")</f>
        <v/>
      </c>
    </row>
    <row r="3371">
      <c r="A3371" t="n">
        <v>3366</v>
      </c>
      <c r="B3371" s="26">
        <f>IF($A3371&lt;=Inputs!$B$13,IF(Inputs!$B$8&gt;0,SUM(F3371:O3371)/Inputs!$B$8,0),"")</f>
        <v/>
      </c>
      <c r="C3371" s="27">
        <f>IF($A3371&lt;=Inputs!$B$13,B3371/100,"")</f>
        <v/>
      </c>
      <c r="D3371" s="28">
        <f>IF($A3371&lt;=Inputs!$B$13,C3371*Inputs!$B$7,"")</f>
        <v/>
      </c>
      <c r="E3371" s="29">
        <f>IF($A3371&lt;=Inputs!$B$13,IF(D3371&gt;0,1,0),"")</f>
        <v/>
      </c>
      <c r="F3371" s="26">
        <f>IF($A3371&lt;=Inputs!$B$13,IF(1&lt;=Inputs!$B$8,IF(Inputs!$B$12&gt;0,MAX(MIN(NORM.INV(RAND(),LOOKUP(P3371,Inputs!$J$6:$J$9,Inputs!$G$6:$G$9),LOOKUP(P3371,Inputs!$J$6:$J$9,Inputs!$H$6:$H$9)),Inputs!$B$12),-Inputs!$B$12),NORM.INV(RAND(),LOOKUP(P3371,Inputs!$J$6:$J$9,Inputs!$G$6:$G$9),LOOKUP(P3371,Inputs!$J$6:$J$9,Inputs!$H$6:$H$9))),0),"" )</f>
        <v/>
      </c>
      <c r="G3371" s="26">
        <f>IF($A3371&lt;=Inputs!$B$13,IF(2&lt;=Inputs!$B$8,IF(Inputs!$B$12&gt;0,MAX(MIN(NORM.INV(RAND(),LOOKUP(Q3371,Inputs!$J$6:$J$9,Inputs!$G$6:$G$9),LOOKUP(Q3371,Inputs!$J$6:$J$9,Inputs!$H$6:$H$9)),Inputs!$B$12),-Inputs!$B$12),NORM.INV(RAND(),LOOKUP(Q3371,Inputs!$J$6:$J$9,Inputs!$G$6:$G$9),LOOKUP(Q3371,Inputs!$J$6:$J$9,Inputs!$H$6:$H$9))),0),"" )</f>
        <v/>
      </c>
      <c r="H3371" s="26">
        <f>IF($A3371&lt;=Inputs!$B$13,IF(3&lt;=Inputs!$B$8,IF(Inputs!$B$12&gt;0,MAX(MIN(NORM.INV(RAND(),LOOKUP(R3371,Inputs!$J$6:$J$9,Inputs!$G$6:$G$9),LOOKUP(R3371,Inputs!$J$6:$J$9,Inputs!$H$6:$H$9)),Inputs!$B$12),-Inputs!$B$12),NORM.INV(RAND(),LOOKUP(R3371,Inputs!$J$6:$J$9,Inputs!$G$6:$G$9),LOOKUP(R3371,Inputs!$J$6:$J$9,Inputs!$H$6:$H$9))),0),"" )</f>
        <v/>
      </c>
      <c r="I3371" s="26">
        <f>IF($A3371&lt;=Inputs!$B$13,IF(4&lt;=Inputs!$B$8,IF(Inputs!$B$12&gt;0,MAX(MIN(NORM.INV(RAND(),LOOKUP(S3371,Inputs!$J$6:$J$9,Inputs!$G$6:$G$9),LOOKUP(S3371,Inputs!$J$6:$J$9,Inputs!$H$6:$H$9)),Inputs!$B$12),-Inputs!$B$12),NORM.INV(RAND(),LOOKUP(S3371,Inputs!$J$6:$J$9,Inputs!$G$6:$G$9),LOOKUP(S3371,Inputs!$J$6:$J$9,Inputs!$H$6:$H$9))),0),"" )</f>
        <v/>
      </c>
      <c r="J3371" s="26">
        <f>IF($A3371&lt;=Inputs!$B$13,IF(5&lt;=Inputs!$B$8,IF(Inputs!$B$12&gt;0,MAX(MIN(NORM.INV(RAND(),LOOKUP(T3371,Inputs!$J$6:$J$9,Inputs!$G$6:$G$9),LOOKUP(T3371,Inputs!$J$6:$J$9,Inputs!$H$6:$H$9)),Inputs!$B$12),-Inputs!$B$12),NORM.INV(RAND(),LOOKUP(T3371,Inputs!$J$6:$J$9,Inputs!$G$6:$G$9),LOOKUP(T3371,Inputs!$J$6:$J$9,Inputs!$H$6:$H$9))),0),"" )</f>
        <v/>
      </c>
      <c r="K3371" s="26">
        <f>IF($A3371&lt;=Inputs!$B$13,IF(6&lt;=Inputs!$B$8,IF(Inputs!$B$12&gt;0,MAX(MIN(NORM.INV(RAND(),LOOKUP(U3371,Inputs!$J$6:$J$9,Inputs!$G$6:$G$9),LOOKUP(U3371,Inputs!$J$6:$J$9,Inputs!$H$6:$H$9)),Inputs!$B$12),-Inputs!$B$12),NORM.INV(RAND(),LOOKUP(U3371,Inputs!$J$6:$J$9,Inputs!$G$6:$G$9),LOOKUP(U3371,Inputs!$J$6:$J$9,Inputs!$H$6:$H$9))),0),"" )</f>
        <v/>
      </c>
      <c r="L3371" s="26">
        <f>IF($A3371&lt;=Inputs!$B$13,IF(7&lt;=Inputs!$B$8,IF(Inputs!$B$12&gt;0,MAX(MIN(NORM.INV(RAND(),LOOKUP(V3371,Inputs!$J$6:$J$9,Inputs!$G$6:$G$9),LOOKUP(V3371,Inputs!$J$6:$J$9,Inputs!$H$6:$H$9)),Inputs!$B$12),-Inputs!$B$12),NORM.INV(RAND(),LOOKUP(V3371,Inputs!$J$6:$J$9,Inputs!$G$6:$G$9),LOOKUP(V3371,Inputs!$J$6:$J$9,Inputs!$H$6:$H$9))),0),"" )</f>
        <v/>
      </c>
      <c r="M3371" s="26">
        <f>IF($A3371&lt;=Inputs!$B$13,IF(8&lt;=Inputs!$B$8,IF(Inputs!$B$12&gt;0,MAX(MIN(NORM.INV(RAND(),LOOKUP(W3371,Inputs!$J$6:$J$9,Inputs!$G$6:$G$9),LOOKUP(W3371,Inputs!$J$6:$J$9,Inputs!$H$6:$H$9)),Inputs!$B$12),-Inputs!$B$12),NORM.INV(RAND(),LOOKUP(W3371,Inputs!$J$6:$J$9,Inputs!$G$6:$G$9),LOOKUP(W3371,Inputs!$J$6:$J$9,Inputs!$H$6:$H$9))),0),"" )</f>
        <v/>
      </c>
      <c r="N3371" s="26">
        <f>IF($A3371&lt;=Inputs!$B$13,IF(9&lt;=Inputs!$B$8,IF(Inputs!$B$12&gt;0,MAX(MIN(NORM.INV(RAND(),LOOKUP(X3371,Inputs!$J$6:$J$9,Inputs!$G$6:$G$9),LOOKUP(X3371,Inputs!$J$6:$J$9,Inputs!$H$6:$H$9)),Inputs!$B$12),-Inputs!$B$12),NORM.INV(RAND(),LOOKUP(X3371,Inputs!$J$6:$J$9,Inputs!$G$6:$G$9),LOOKUP(X3371,Inputs!$J$6:$J$9,Inputs!$H$6:$H$9))),0),"" )</f>
        <v/>
      </c>
      <c r="O3371" s="26">
        <f>IF($A3371&lt;=Inputs!$B$13,IF(10&lt;=Inputs!$B$8,IF(Inputs!$B$12&gt;0,MAX(MIN(NORM.INV(RAND(),LOOKUP(Y3371,Inputs!$J$6:$J$9,Inputs!$G$6:$G$9),LOOKUP(Y3371,Inputs!$J$6:$J$9,Inputs!$H$6:$H$9)),Inputs!$B$12),-Inputs!$B$12),NORM.INV(RAND(),LOOKUP(Y3371,Inputs!$J$6:$J$9,Inputs!$G$6:$G$9),LOOKUP(Y3371,Inputs!$J$6:$J$9,Inputs!$H$6:$H$9))),0),"" )</f>
        <v/>
      </c>
      <c r="P3371" s="31">
        <f>IF($A3371&lt;=Inputs!$B$13,RAND(),"")</f>
        <v/>
      </c>
      <c r="Q3371" s="31">
        <f>IF($A3371&lt;=Inputs!$B$13,RAND(),"")</f>
        <v/>
      </c>
      <c r="R3371" s="31">
        <f>IF($A3371&lt;=Inputs!$B$13,RAND(),"")</f>
        <v/>
      </c>
      <c r="S3371" s="31">
        <f>IF($A3371&lt;=Inputs!$B$13,RAND(),"")</f>
        <v/>
      </c>
      <c r="T3371" s="31">
        <f>IF($A3371&lt;=Inputs!$B$13,RAND(),"")</f>
        <v/>
      </c>
      <c r="U3371" s="31">
        <f>IF($A3371&lt;=Inputs!$B$13,RAND(),"")</f>
        <v/>
      </c>
      <c r="V3371" s="31">
        <f>IF($A3371&lt;=Inputs!$B$13,RAND(),"")</f>
        <v/>
      </c>
      <c r="W3371" s="31">
        <f>IF($A3371&lt;=Inputs!$B$13,RAND(),"")</f>
        <v/>
      </c>
      <c r="X3371" s="31">
        <f>IF($A3371&lt;=Inputs!$B$13,RAND(),"")</f>
        <v/>
      </c>
      <c r="Y3371" s="31">
        <f>IF($A3371&lt;=Inputs!$B$13,RAND(),"")</f>
        <v/>
      </c>
    </row>
    <row r="3372">
      <c r="A3372" t="n">
        <v>3367</v>
      </c>
      <c r="B3372" s="26">
        <f>IF($A3372&lt;=Inputs!$B$13,IF(Inputs!$B$8&gt;0,SUM(F3372:O3372)/Inputs!$B$8,0),"")</f>
        <v/>
      </c>
      <c r="C3372" s="27">
        <f>IF($A3372&lt;=Inputs!$B$13,B3372/100,"")</f>
        <v/>
      </c>
      <c r="D3372" s="28">
        <f>IF($A3372&lt;=Inputs!$B$13,C3372*Inputs!$B$7,"")</f>
        <v/>
      </c>
      <c r="E3372" s="29">
        <f>IF($A3372&lt;=Inputs!$B$13,IF(D3372&gt;0,1,0),"")</f>
        <v/>
      </c>
      <c r="F3372" s="26">
        <f>IF($A3372&lt;=Inputs!$B$13,IF(1&lt;=Inputs!$B$8,IF(Inputs!$B$12&gt;0,MAX(MIN(NORM.INV(RAND(),LOOKUP(P3372,Inputs!$J$6:$J$9,Inputs!$G$6:$G$9),LOOKUP(P3372,Inputs!$J$6:$J$9,Inputs!$H$6:$H$9)),Inputs!$B$12),-Inputs!$B$12),NORM.INV(RAND(),LOOKUP(P3372,Inputs!$J$6:$J$9,Inputs!$G$6:$G$9),LOOKUP(P3372,Inputs!$J$6:$J$9,Inputs!$H$6:$H$9))),0),"" )</f>
        <v/>
      </c>
      <c r="G3372" s="26">
        <f>IF($A3372&lt;=Inputs!$B$13,IF(2&lt;=Inputs!$B$8,IF(Inputs!$B$12&gt;0,MAX(MIN(NORM.INV(RAND(),LOOKUP(Q3372,Inputs!$J$6:$J$9,Inputs!$G$6:$G$9),LOOKUP(Q3372,Inputs!$J$6:$J$9,Inputs!$H$6:$H$9)),Inputs!$B$12),-Inputs!$B$12),NORM.INV(RAND(),LOOKUP(Q3372,Inputs!$J$6:$J$9,Inputs!$G$6:$G$9),LOOKUP(Q3372,Inputs!$J$6:$J$9,Inputs!$H$6:$H$9))),0),"" )</f>
        <v/>
      </c>
      <c r="H3372" s="26">
        <f>IF($A3372&lt;=Inputs!$B$13,IF(3&lt;=Inputs!$B$8,IF(Inputs!$B$12&gt;0,MAX(MIN(NORM.INV(RAND(),LOOKUP(R3372,Inputs!$J$6:$J$9,Inputs!$G$6:$G$9),LOOKUP(R3372,Inputs!$J$6:$J$9,Inputs!$H$6:$H$9)),Inputs!$B$12),-Inputs!$B$12),NORM.INV(RAND(),LOOKUP(R3372,Inputs!$J$6:$J$9,Inputs!$G$6:$G$9),LOOKUP(R3372,Inputs!$J$6:$J$9,Inputs!$H$6:$H$9))),0),"" )</f>
        <v/>
      </c>
      <c r="I3372" s="26">
        <f>IF($A3372&lt;=Inputs!$B$13,IF(4&lt;=Inputs!$B$8,IF(Inputs!$B$12&gt;0,MAX(MIN(NORM.INV(RAND(),LOOKUP(S3372,Inputs!$J$6:$J$9,Inputs!$G$6:$G$9),LOOKUP(S3372,Inputs!$J$6:$J$9,Inputs!$H$6:$H$9)),Inputs!$B$12),-Inputs!$B$12),NORM.INV(RAND(),LOOKUP(S3372,Inputs!$J$6:$J$9,Inputs!$G$6:$G$9),LOOKUP(S3372,Inputs!$J$6:$J$9,Inputs!$H$6:$H$9))),0),"" )</f>
        <v/>
      </c>
      <c r="J3372" s="26">
        <f>IF($A3372&lt;=Inputs!$B$13,IF(5&lt;=Inputs!$B$8,IF(Inputs!$B$12&gt;0,MAX(MIN(NORM.INV(RAND(),LOOKUP(T3372,Inputs!$J$6:$J$9,Inputs!$G$6:$G$9),LOOKUP(T3372,Inputs!$J$6:$J$9,Inputs!$H$6:$H$9)),Inputs!$B$12),-Inputs!$B$12),NORM.INV(RAND(),LOOKUP(T3372,Inputs!$J$6:$J$9,Inputs!$G$6:$G$9),LOOKUP(T3372,Inputs!$J$6:$J$9,Inputs!$H$6:$H$9))),0),"" )</f>
        <v/>
      </c>
      <c r="K3372" s="26">
        <f>IF($A3372&lt;=Inputs!$B$13,IF(6&lt;=Inputs!$B$8,IF(Inputs!$B$12&gt;0,MAX(MIN(NORM.INV(RAND(),LOOKUP(U3372,Inputs!$J$6:$J$9,Inputs!$G$6:$G$9),LOOKUP(U3372,Inputs!$J$6:$J$9,Inputs!$H$6:$H$9)),Inputs!$B$12),-Inputs!$B$12),NORM.INV(RAND(),LOOKUP(U3372,Inputs!$J$6:$J$9,Inputs!$G$6:$G$9),LOOKUP(U3372,Inputs!$J$6:$J$9,Inputs!$H$6:$H$9))),0),"" )</f>
        <v/>
      </c>
      <c r="L3372" s="26">
        <f>IF($A3372&lt;=Inputs!$B$13,IF(7&lt;=Inputs!$B$8,IF(Inputs!$B$12&gt;0,MAX(MIN(NORM.INV(RAND(),LOOKUP(V3372,Inputs!$J$6:$J$9,Inputs!$G$6:$G$9),LOOKUP(V3372,Inputs!$J$6:$J$9,Inputs!$H$6:$H$9)),Inputs!$B$12),-Inputs!$B$12),NORM.INV(RAND(),LOOKUP(V3372,Inputs!$J$6:$J$9,Inputs!$G$6:$G$9),LOOKUP(V3372,Inputs!$J$6:$J$9,Inputs!$H$6:$H$9))),0),"" )</f>
        <v/>
      </c>
      <c r="M3372" s="26">
        <f>IF($A3372&lt;=Inputs!$B$13,IF(8&lt;=Inputs!$B$8,IF(Inputs!$B$12&gt;0,MAX(MIN(NORM.INV(RAND(),LOOKUP(W3372,Inputs!$J$6:$J$9,Inputs!$G$6:$G$9),LOOKUP(W3372,Inputs!$J$6:$J$9,Inputs!$H$6:$H$9)),Inputs!$B$12),-Inputs!$B$12),NORM.INV(RAND(),LOOKUP(W3372,Inputs!$J$6:$J$9,Inputs!$G$6:$G$9),LOOKUP(W3372,Inputs!$J$6:$J$9,Inputs!$H$6:$H$9))),0),"" )</f>
        <v/>
      </c>
      <c r="N3372" s="26">
        <f>IF($A3372&lt;=Inputs!$B$13,IF(9&lt;=Inputs!$B$8,IF(Inputs!$B$12&gt;0,MAX(MIN(NORM.INV(RAND(),LOOKUP(X3372,Inputs!$J$6:$J$9,Inputs!$G$6:$G$9),LOOKUP(X3372,Inputs!$J$6:$J$9,Inputs!$H$6:$H$9)),Inputs!$B$12),-Inputs!$B$12),NORM.INV(RAND(),LOOKUP(X3372,Inputs!$J$6:$J$9,Inputs!$G$6:$G$9),LOOKUP(X3372,Inputs!$J$6:$J$9,Inputs!$H$6:$H$9))),0),"" )</f>
        <v/>
      </c>
      <c r="O3372" s="26">
        <f>IF($A3372&lt;=Inputs!$B$13,IF(10&lt;=Inputs!$B$8,IF(Inputs!$B$12&gt;0,MAX(MIN(NORM.INV(RAND(),LOOKUP(Y3372,Inputs!$J$6:$J$9,Inputs!$G$6:$G$9),LOOKUP(Y3372,Inputs!$J$6:$J$9,Inputs!$H$6:$H$9)),Inputs!$B$12),-Inputs!$B$12),NORM.INV(RAND(),LOOKUP(Y3372,Inputs!$J$6:$J$9,Inputs!$G$6:$G$9),LOOKUP(Y3372,Inputs!$J$6:$J$9,Inputs!$H$6:$H$9))),0),"" )</f>
        <v/>
      </c>
      <c r="P3372" s="31">
        <f>IF($A3372&lt;=Inputs!$B$13,RAND(),"")</f>
        <v/>
      </c>
      <c r="Q3372" s="31">
        <f>IF($A3372&lt;=Inputs!$B$13,RAND(),"")</f>
        <v/>
      </c>
      <c r="R3372" s="31">
        <f>IF($A3372&lt;=Inputs!$B$13,RAND(),"")</f>
        <v/>
      </c>
      <c r="S3372" s="31">
        <f>IF($A3372&lt;=Inputs!$B$13,RAND(),"")</f>
        <v/>
      </c>
      <c r="T3372" s="31">
        <f>IF($A3372&lt;=Inputs!$B$13,RAND(),"")</f>
        <v/>
      </c>
      <c r="U3372" s="31">
        <f>IF($A3372&lt;=Inputs!$B$13,RAND(),"")</f>
        <v/>
      </c>
      <c r="V3372" s="31">
        <f>IF($A3372&lt;=Inputs!$B$13,RAND(),"")</f>
        <v/>
      </c>
      <c r="W3372" s="31">
        <f>IF($A3372&lt;=Inputs!$B$13,RAND(),"")</f>
        <v/>
      </c>
      <c r="X3372" s="31">
        <f>IF($A3372&lt;=Inputs!$B$13,RAND(),"")</f>
        <v/>
      </c>
      <c r="Y3372" s="31">
        <f>IF($A3372&lt;=Inputs!$B$13,RAND(),"")</f>
        <v/>
      </c>
    </row>
    <row r="3373">
      <c r="A3373" t="n">
        <v>3368</v>
      </c>
      <c r="B3373" s="26">
        <f>IF($A3373&lt;=Inputs!$B$13,IF(Inputs!$B$8&gt;0,SUM(F3373:O3373)/Inputs!$B$8,0),"")</f>
        <v/>
      </c>
      <c r="C3373" s="27">
        <f>IF($A3373&lt;=Inputs!$B$13,B3373/100,"")</f>
        <v/>
      </c>
      <c r="D3373" s="28">
        <f>IF($A3373&lt;=Inputs!$B$13,C3373*Inputs!$B$7,"")</f>
        <v/>
      </c>
      <c r="E3373" s="29">
        <f>IF($A3373&lt;=Inputs!$B$13,IF(D3373&gt;0,1,0),"")</f>
        <v/>
      </c>
      <c r="F3373" s="26">
        <f>IF($A3373&lt;=Inputs!$B$13,IF(1&lt;=Inputs!$B$8,IF(Inputs!$B$12&gt;0,MAX(MIN(NORM.INV(RAND(),LOOKUP(P3373,Inputs!$J$6:$J$9,Inputs!$G$6:$G$9),LOOKUP(P3373,Inputs!$J$6:$J$9,Inputs!$H$6:$H$9)),Inputs!$B$12),-Inputs!$B$12),NORM.INV(RAND(),LOOKUP(P3373,Inputs!$J$6:$J$9,Inputs!$G$6:$G$9),LOOKUP(P3373,Inputs!$J$6:$J$9,Inputs!$H$6:$H$9))),0),"" )</f>
        <v/>
      </c>
      <c r="G3373" s="26">
        <f>IF($A3373&lt;=Inputs!$B$13,IF(2&lt;=Inputs!$B$8,IF(Inputs!$B$12&gt;0,MAX(MIN(NORM.INV(RAND(),LOOKUP(Q3373,Inputs!$J$6:$J$9,Inputs!$G$6:$G$9),LOOKUP(Q3373,Inputs!$J$6:$J$9,Inputs!$H$6:$H$9)),Inputs!$B$12),-Inputs!$B$12),NORM.INV(RAND(),LOOKUP(Q3373,Inputs!$J$6:$J$9,Inputs!$G$6:$G$9),LOOKUP(Q3373,Inputs!$J$6:$J$9,Inputs!$H$6:$H$9))),0),"" )</f>
        <v/>
      </c>
      <c r="H3373" s="26">
        <f>IF($A3373&lt;=Inputs!$B$13,IF(3&lt;=Inputs!$B$8,IF(Inputs!$B$12&gt;0,MAX(MIN(NORM.INV(RAND(),LOOKUP(R3373,Inputs!$J$6:$J$9,Inputs!$G$6:$G$9),LOOKUP(R3373,Inputs!$J$6:$J$9,Inputs!$H$6:$H$9)),Inputs!$B$12),-Inputs!$B$12),NORM.INV(RAND(),LOOKUP(R3373,Inputs!$J$6:$J$9,Inputs!$G$6:$G$9),LOOKUP(R3373,Inputs!$J$6:$J$9,Inputs!$H$6:$H$9))),0),"" )</f>
        <v/>
      </c>
      <c r="I3373" s="26">
        <f>IF($A3373&lt;=Inputs!$B$13,IF(4&lt;=Inputs!$B$8,IF(Inputs!$B$12&gt;0,MAX(MIN(NORM.INV(RAND(),LOOKUP(S3373,Inputs!$J$6:$J$9,Inputs!$G$6:$G$9),LOOKUP(S3373,Inputs!$J$6:$J$9,Inputs!$H$6:$H$9)),Inputs!$B$12),-Inputs!$B$12),NORM.INV(RAND(),LOOKUP(S3373,Inputs!$J$6:$J$9,Inputs!$G$6:$G$9),LOOKUP(S3373,Inputs!$J$6:$J$9,Inputs!$H$6:$H$9))),0),"" )</f>
        <v/>
      </c>
      <c r="J3373" s="26">
        <f>IF($A3373&lt;=Inputs!$B$13,IF(5&lt;=Inputs!$B$8,IF(Inputs!$B$12&gt;0,MAX(MIN(NORM.INV(RAND(),LOOKUP(T3373,Inputs!$J$6:$J$9,Inputs!$G$6:$G$9),LOOKUP(T3373,Inputs!$J$6:$J$9,Inputs!$H$6:$H$9)),Inputs!$B$12),-Inputs!$B$12),NORM.INV(RAND(),LOOKUP(T3373,Inputs!$J$6:$J$9,Inputs!$G$6:$G$9),LOOKUP(T3373,Inputs!$J$6:$J$9,Inputs!$H$6:$H$9))),0),"" )</f>
        <v/>
      </c>
      <c r="K3373" s="26">
        <f>IF($A3373&lt;=Inputs!$B$13,IF(6&lt;=Inputs!$B$8,IF(Inputs!$B$12&gt;0,MAX(MIN(NORM.INV(RAND(),LOOKUP(U3373,Inputs!$J$6:$J$9,Inputs!$G$6:$G$9),LOOKUP(U3373,Inputs!$J$6:$J$9,Inputs!$H$6:$H$9)),Inputs!$B$12),-Inputs!$B$12),NORM.INV(RAND(),LOOKUP(U3373,Inputs!$J$6:$J$9,Inputs!$G$6:$G$9),LOOKUP(U3373,Inputs!$J$6:$J$9,Inputs!$H$6:$H$9))),0),"" )</f>
        <v/>
      </c>
      <c r="L3373" s="26">
        <f>IF($A3373&lt;=Inputs!$B$13,IF(7&lt;=Inputs!$B$8,IF(Inputs!$B$12&gt;0,MAX(MIN(NORM.INV(RAND(),LOOKUP(V3373,Inputs!$J$6:$J$9,Inputs!$G$6:$G$9),LOOKUP(V3373,Inputs!$J$6:$J$9,Inputs!$H$6:$H$9)),Inputs!$B$12),-Inputs!$B$12),NORM.INV(RAND(),LOOKUP(V3373,Inputs!$J$6:$J$9,Inputs!$G$6:$G$9),LOOKUP(V3373,Inputs!$J$6:$J$9,Inputs!$H$6:$H$9))),0),"" )</f>
        <v/>
      </c>
      <c r="M3373" s="26">
        <f>IF($A3373&lt;=Inputs!$B$13,IF(8&lt;=Inputs!$B$8,IF(Inputs!$B$12&gt;0,MAX(MIN(NORM.INV(RAND(),LOOKUP(W3373,Inputs!$J$6:$J$9,Inputs!$G$6:$G$9),LOOKUP(W3373,Inputs!$J$6:$J$9,Inputs!$H$6:$H$9)),Inputs!$B$12),-Inputs!$B$12),NORM.INV(RAND(),LOOKUP(W3373,Inputs!$J$6:$J$9,Inputs!$G$6:$G$9),LOOKUP(W3373,Inputs!$J$6:$J$9,Inputs!$H$6:$H$9))),0),"" )</f>
        <v/>
      </c>
      <c r="N3373" s="26">
        <f>IF($A3373&lt;=Inputs!$B$13,IF(9&lt;=Inputs!$B$8,IF(Inputs!$B$12&gt;0,MAX(MIN(NORM.INV(RAND(),LOOKUP(X3373,Inputs!$J$6:$J$9,Inputs!$G$6:$G$9),LOOKUP(X3373,Inputs!$J$6:$J$9,Inputs!$H$6:$H$9)),Inputs!$B$12),-Inputs!$B$12),NORM.INV(RAND(),LOOKUP(X3373,Inputs!$J$6:$J$9,Inputs!$G$6:$G$9),LOOKUP(X3373,Inputs!$J$6:$J$9,Inputs!$H$6:$H$9))),0),"" )</f>
        <v/>
      </c>
      <c r="O3373" s="26">
        <f>IF($A3373&lt;=Inputs!$B$13,IF(10&lt;=Inputs!$B$8,IF(Inputs!$B$12&gt;0,MAX(MIN(NORM.INV(RAND(),LOOKUP(Y3373,Inputs!$J$6:$J$9,Inputs!$G$6:$G$9),LOOKUP(Y3373,Inputs!$J$6:$J$9,Inputs!$H$6:$H$9)),Inputs!$B$12),-Inputs!$B$12),NORM.INV(RAND(),LOOKUP(Y3373,Inputs!$J$6:$J$9,Inputs!$G$6:$G$9),LOOKUP(Y3373,Inputs!$J$6:$J$9,Inputs!$H$6:$H$9))),0),"" )</f>
        <v/>
      </c>
      <c r="P3373" s="31">
        <f>IF($A3373&lt;=Inputs!$B$13,RAND(),"")</f>
        <v/>
      </c>
      <c r="Q3373" s="31">
        <f>IF($A3373&lt;=Inputs!$B$13,RAND(),"")</f>
        <v/>
      </c>
      <c r="R3373" s="31">
        <f>IF($A3373&lt;=Inputs!$B$13,RAND(),"")</f>
        <v/>
      </c>
      <c r="S3373" s="31">
        <f>IF($A3373&lt;=Inputs!$B$13,RAND(),"")</f>
        <v/>
      </c>
      <c r="T3373" s="31">
        <f>IF($A3373&lt;=Inputs!$B$13,RAND(),"")</f>
        <v/>
      </c>
      <c r="U3373" s="31">
        <f>IF($A3373&lt;=Inputs!$B$13,RAND(),"")</f>
        <v/>
      </c>
      <c r="V3373" s="31">
        <f>IF($A3373&lt;=Inputs!$B$13,RAND(),"")</f>
        <v/>
      </c>
      <c r="W3373" s="31">
        <f>IF($A3373&lt;=Inputs!$B$13,RAND(),"")</f>
        <v/>
      </c>
      <c r="X3373" s="31">
        <f>IF($A3373&lt;=Inputs!$B$13,RAND(),"")</f>
        <v/>
      </c>
      <c r="Y3373" s="31">
        <f>IF($A3373&lt;=Inputs!$B$13,RAND(),"")</f>
        <v/>
      </c>
    </row>
    <row r="3374">
      <c r="A3374" t="n">
        <v>3369</v>
      </c>
      <c r="B3374" s="26">
        <f>IF($A3374&lt;=Inputs!$B$13,IF(Inputs!$B$8&gt;0,SUM(F3374:O3374)/Inputs!$B$8,0),"")</f>
        <v/>
      </c>
      <c r="C3374" s="27">
        <f>IF($A3374&lt;=Inputs!$B$13,B3374/100,"")</f>
        <v/>
      </c>
      <c r="D3374" s="28">
        <f>IF($A3374&lt;=Inputs!$B$13,C3374*Inputs!$B$7,"")</f>
        <v/>
      </c>
      <c r="E3374" s="29">
        <f>IF($A3374&lt;=Inputs!$B$13,IF(D3374&gt;0,1,0),"")</f>
        <v/>
      </c>
      <c r="F3374" s="26">
        <f>IF($A3374&lt;=Inputs!$B$13,IF(1&lt;=Inputs!$B$8,IF(Inputs!$B$12&gt;0,MAX(MIN(NORM.INV(RAND(),LOOKUP(P3374,Inputs!$J$6:$J$9,Inputs!$G$6:$G$9),LOOKUP(P3374,Inputs!$J$6:$J$9,Inputs!$H$6:$H$9)),Inputs!$B$12),-Inputs!$B$12),NORM.INV(RAND(),LOOKUP(P3374,Inputs!$J$6:$J$9,Inputs!$G$6:$G$9),LOOKUP(P3374,Inputs!$J$6:$J$9,Inputs!$H$6:$H$9))),0),"" )</f>
        <v/>
      </c>
      <c r="G3374" s="26">
        <f>IF($A3374&lt;=Inputs!$B$13,IF(2&lt;=Inputs!$B$8,IF(Inputs!$B$12&gt;0,MAX(MIN(NORM.INV(RAND(),LOOKUP(Q3374,Inputs!$J$6:$J$9,Inputs!$G$6:$G$9),LOOKUP(Q3374,Inputs!$J$6:$J$9,Inputs!$H$6:$H$9)),Inputs!$B$12),-Inputs!$B$12),NORM.INV(RAND(),LOOKUP(Q3374,Inputs!$J$6:$J$9,Inputs!$G$6:$G$9),LOOKUP(Q3374,Inputs!$J$6:$J$9,Inputs!$H$6:$H$9))),0),"" )</f>
        <v/>
      </c>
      <c r="H3374" s="26">
        <f>IF($A3374&lt;=Inputs!$B$13,IF(3&lt;=Inputs!$B$8,IF(Inputs!$B$12&gt;0,MAX(MIN(NORM.INV(RAND(),LOOKUP(R3374,Inputs!$J$6:$J$9,Inputs!$G$6:$G$9),LOOKUP(R3374,Inputs!$J$6:$J$9,Inputs!$H$6:$H$9)),Inputs!$B$12),-Inputs!$B$12),NORM.INV(RAND(),LOOKUP(R3374,Inputs!$J$6:$J$9,Inputs!$G$6:$G$9),LOOKUP(R3374,Inputs!$J$6:$J$9,Inputs!$H$6:$H$9))),0),"" )</f>
        <v/>
      </c>
      <c r="I3374" s="26">
        <f>IF($A3374&lt;=Inputs!$B$13,IF(4&lt;=Inputs!$B$8,IF(Inputs!$B$12&gt;0,MAX(MIN(NORM.INV(RAND(),LOOKUP(S3374,Inputs!$J$6:$J$9,Inputs!$G$6:$G$9),LOOKUP(S3374,Inputs!$J$6:$J$9,Inputs!$H$6:$H$9)),Inputs!$B$12),-Inputs!$B$12),NORM.INV(RAND(),LOOKUP(S3374,Inputs!$J$6:$J$9,Inputs!$G$6:$G$9),LOOKUP(S3374,Inputs!$J$6:$J$9,Inputs!$H$6:$H$9))),0),"" )</f>
        <v/>
      </c>
      <c r="J3374" s="26">
        <f>IF($A3374&lt;=Inputs!$B$13,IF(5&lt;=Inputs!$B$8,IF(Inputs!$B$12&gt;0,MAX(MIN(NORM.INV(RAND(),LOOKUP(T3374,Inputs!$J$6:$J$9,Inputs!$G$6:$G$9),LOOKUP(T3374,Inputs!$J$6:$J$9,Inputs!$H$6:$H$9)),Inputs!$B$12),-Inputs!$B$12),NORM.INV(RAND(),LOOKUP(T3374,Inputs!$J$6:$J$9,Inputs!$G$6:$G$9),LOOKUP(T3374,Inputs!$J$6:$J$9,Inputs!$H$6:$H$9))),0),"" )</f>
        <v/>
      </c>
      <c r="K3374" s="26">
        <f>IF($A3374&lt;=Inputs!$B$13,IF(6&lt;=Inputs!$B$8,IF(Inputs!$B$12&gt;0,MAX(MIN(NORM.INV(RAND(),LOOKUP(U3374,Inputs!$J$6:$J$9,Inputs!$G$6:$G$9),LOOKUP(U3374,Inputs!$J$6:$J$9,Inputs!$H$6:$H$9)),Inputs!$B$12),-Inputs!$B$12),NORM.INV(RAND(),LOOKUP(U3374,Inputs!$J$6:$J$9,Inputs!$G$6:$G$9),LOOKUP(U3374,Inputs!$J$6:$J$9,Inputs!$H$6:$H$9))),0),"" )</f>
        <v/>
      </c>
      <c r="L3374" s="26">
        <f>IF($A3374&lt;=Inputs!$B$13,IF(7&lt;=Inputs!$B$8,IF(Inputs!$B$12&gt;0,MAX(MIN(NORM.INV(RAND(),LOOKUP(V3374,Inputs!$J$6:$J$9,Inputs!$G$6:$G$9),LOOKUP(V3374,Inputs!$J$6:$J$9,Inputs!$H$6:$H$9)),Inputs!$B$12),-Inputs!$B$12),NORM.INV(RAND(),LOOKUP(V3374,Inputs!$J$6:$J$9,Inputs!$G$6:$G$9),LOOKUP(V3374,Inputs!$J$6:$J$9,Inputs!$H$6:$H$9))),0),"" )</f>
        <v/>
      </c>
      <c r="M3374" s="26">
        <f>IF($A3374&lt;=Inputs!$B$13,IF(8&lt;=Inputs!$B$8,IF(Inputs!$B$12&gt;0,MAX(MIN(NORM.INV(RAND(),LOOKUP(W3374,Inputs!$J$6:$J$9,Inputs!$G$6:$G$9),LOOKUP(W3374,Inputs!$J$6:$J$9,Inputs!$H$6:$H$9)),Inputs!$B$12),-Inputs!$B$12),NORM.INV(RAND(),LOOKUP(W3374,Inputs!$J$6:$J$9,Inputs!$G$6:$G$9),LOOKUP(W3374,Inputs!$J$6:$J$9,Inputs!$H$6:$H$9))),0),"" )</f>
        <v/>
      </c>
      <c r="N3374" s="26">
        <f>IF($A3374&lt;=Inputs!$B$13,IF(9&lt;=Inputs!$B$8,IF(Inputs!$B$12&gt;0,MAX(MIN(NORM.INV(RAND(),LOOKUP(X3374,Inputs!$J$6:$J$9,Inputs!$G$6:$G$9),LOOKUP(X3374,Inputs!$J$6:$J$9,Inputs!$H$6:$H$9)),Inputs!$B$12),-Inputs!$B$12),NORM.INV(RAND(),LOOKUP(X3374,Inputs!$J$6:$J$9,Inputs!$G$6:$G$9),LOOKUP(X3374,Inputs!$J$6:$J$9,Inputs!$H$6:$H$9))),0),"" )</f>
        <v/>
      </c>
      <c r="O3374" s="26">
        <f>IF($A3374&lt;=Inputs!$B$13,IF(10&lt;=Inputs!$B$8,IF(Inputs!$B$12&gt;0,MAX(MIN(NORM.INV(RAND(),LOOKUP(Y3374,Inputs!$J$6:$J$9,Inputs!$G$6:$G$9),LOOKUP(Y3374,Inputs!$J$6:$J$9,Inputs!$H$6:$H$9)),Inputs!$B$12),-Inputs!$B$12),NORM.INV(RAND(),LOOKUP(Y3374,Inputs!$J$6:$J$9,Inputs!$G$6:$G$9),LOOKUP(Y3374,Inputs!$J$6:$J$9,Inputs!$H$6:$H$9))),0),"" )</f>
        <v/>
      </c>
      <c r="P3374" s="31">
        <f>IF($A3374&lt;=Inputs!$B$13,RAND(),"")</f>
        <v/>
      </c>
      <c r="Q3374" s="31">
        <f>IF($A3374&lt;=Inputs!$B$13,RAND(),"")</f>
        <v/>
      </c>
      <c r="R3374" s="31">
        <f>IF($A3374&lt;=Inputs!$B$13,RAND(),"")</f>
        <v/>
      </c>
      <c r="S3374" s="31">
        <f>IF($A3374&lt;=Inputs!$B$13,RAND(),"")</f>
        <v/>
      </c>
      <c r="T3374" s="31">
        <f>IF($A3374&lt;=Inputs!$B$13,RAND(),"")</f>
        <v/>
      </c>
      <c r="U3374" s="31">
        <f>IF($A3374&lt;=Inputs!$B$13,RAND(),"")</f>
        <v/>
      </c>
      <c r="V3374" s="31">
        <f>IF($A3374&lt;=Inputs!$B$13,RAND(),"")</f>
        <v/>
      </c>
      <c r="W3374" s="31">
        <f>IF($A3374&lt;=Inputs!$B$13,RAND(),"")</f>
        <v/>
      </c>
      <c r="X3374" s="31">
        <f>IF($A3374&lt;=Inputs!$B$13,RAND(),"")</f>
        <v/>
      </c>
      <c r="Y3374" s="31">
        <f>IF($A3374&lt;=Inputs!$B$13,RAND(),"")</f>
        <v/>
      </c>
    </row>
    <row r="3375">
      <c r="A3375" t="n">
        <v>3370</v>
      </c>
      <c r="B3375" s="26">
        <f>IF($A3375&lt;=Inputs!$B$13,IF(Inputs!$B$8&gt;0,SUM(F3375:O3375)/Inputs!$B$8,0),"")</f>
        <v/>
      </c>
      <c r="C3375" s="27">
        <f>IF($A3375&lt;=Inputs!$B$13,B3375/100,"")</f>
        <v/>
      </c>
      <c r="D3375" s="28">
        <f>IF($A3375&lt;=Inputs!$B$13,C3375*Inputs!$B$7,"")</f>
        <v/>
      </c>
      <c r="E3375" s="29">
        <f>IF($A3375&lt;=Inputs!$B$13,IF(D3375&gt;0,1,0),"")</f>
        <v/>
      </c>
      <c r="F3375" s="26">
        <f>IF($A3375&lt;=Inputs!$B$13,IF(1&lt;=Inputs!$B$8,IF(Inputs!$B$12&gt;0,MAX(MIN(NORM.INV(RAND(),LOOKUP(P3375,Inputs!$J$6:$J$9,Inputs!$G$6:$G$9),LOOKUP(P3375,Inputs!$J$6:$J$9,Inputs!$H$6:$H$9)),Inputs!$B$12),-Inputs!$B$12),NORM.INV(RAND(),LOOKUP(P3375,Inputs!$J$6:$J$9,Inputs!$G$6:$G$9),LOOKUP(P3375,Inputs!$J$6:$J$9,Inputs!$H$6:$H$9))),0),"" )</f>
        <v/>
      </c>
      <c r="G3375" s="26">
        <f>IF($A3375&lt;=Inputs!$B$13,IF(2&lt;=Inputs!$B$8,IF(Inputs!$B$12&gt;0,MAX(MIN(NORM.INV(RAND(),LOOKUP(Q3375,Inputs!$J$6:$J$9,Inputs!$G$6:$G$9),LOOKUP(Q3375,Inputs!$J$6:$J$9,Inputs!$H$6:$H$9)),Inputs!$B$12),-Inputs!$B$12),NORM.INV(RAND(),LOOKUP(Q3375,Inputs!$J$6:$J$9,Inputs!$G$6:$G$9),LOOKUP(Q3375,Inputs!$J$6:$J$9,Inputs!$H$6:$H$9))),0),"" )</f>
        <v/>
      </c>
      <c r="H3375" s="26">
        <f>IF($A3375&lt;=Inputs!$B$13,IF(3&lt;=Inputs!$B$8,IF(Inputs!$B$12&gt;0,MAX(MIN(NORM.INV(RAND(),LOOKUP(R3375,Inputs!$J$6:$J$9,Inputs!$G$6:$G$9),LOOKUP(R3375,Inputs!$J$6:$J$9,Inputs!$H$6:$H$9)),Inputs!$B$12),-Inputs!$B$12),NORM.INV(RAND(),LOOKUP(R3375,Inputs!$J$6:$J$9,Inputs!$G$6:$G$9),LOOKUP(R3375,Inputs!$J$6:$J$9,Inputs!$H$6:$H$9))),0),"" )</f>
        <v/>
      </c>
      <c r="I3375" s="26">
        <f>IF($A3375&lt;=Inputs!$B$13,IF(4&lt;=Inputs!$B$8,IF(Inputs!$B$12&gt;0,MAX(MIN(NORM.INV(RAND(),LOOKUP(S3375,Inputs!$J$6:$J$9,Inputs!$G$6:$G$9),LOOKUP(S3375,Inputs!$J$6:$J$9,Inputs!$H$6:$H$9)),Inputs!$B$12),-Inputs!$B$12),NORM.INV(RAND(),LOOKUP(S3375,Inputs!$J$6:$J$9,Inputs!$G$6:$G$9),LOOKUP(S3375,Inputs!$J$6:$J$9,Inputs!$H$6:$H$9))),0),"" )</f>
        <v/>
      </c>
      <c r="J3375" s="26">
        <f>IF($A3375&lt;=Inputs!$B$13,IF(5&lt;=Inputs!$B$8,IF(Inputs!$B$12&gt;0,MAX(MIN(NORM.INV(RAND(),LOOKUP(T3375,Inputs!$J$6:$J$9,Inputs!$G$6:$G$9),LOOKUP(T3375,Inputs!$J$6:$J$9,Inputs!$H$6:$H$9)),Inputs!$B$12),-Inputs!$B$12),NORM.INV(RAND(),LOOKUP(T3375,Inputs!$J$6:$J$9,Inputs!$G$6:$G$9),LOOKUP(T3375,Inputs!$J$6:$J$9,Inputs!$H$6:$H$9))),0),"" )</f>
        <v/>
      </c>
      <c r="K3375" s="26">
        <f>IF($A3375&lt;=Inputs!$B$13,IF(6&lt;=Inputs!$B$8,IF(Inputs!$B$12&gt;0,MAX(MIN(NORM.INV(RAND(),LOOKUP(U3375,Inputs!$J$6:$J$9,Inputs!$G$6:$G$9),LOOKUP(U3375,Inputs!$J$6:$J$9,Inputs!$H$6:$H$9)),Inputs!$B$12),-Inputs!$B$12),NORM.INV(RAND(),LOOKUP(U3375,Inputs!$J$6:$J$9,Inputs!$G$6:$G$9),LOOKUP(U3375,Inputs!$J$6:$J$9,Inputs!$H$6:$H$9))),0),"" )</f>
        <v/>
      </c>
      <c r="L3375" s="26">
        <f>IF($A3375&lt;=Inputs!$B$13,IF(7&lt;=Inputs!$B$8,IF(Inputs!$B$12&gt;0,MAX(MIN(NORM.INV(RAND(),LOOKUP(V3375,Inputs!$J$6:$J$9,Inputs!$G$6:$G$9),LOOKUP(V3375,Inputs!$J$6:$J$9,Inputs!$H$6:$H$9)),Inputs!$B$12),-Inputs!$B$12),NORM.INV(RAND(),LOOKUP(V3375,Inputs!$J$6:$J$9,Inputs!$G$6:$G$9),LOOKUP(V3375,Inputs!$J$6:$J$9,Inputs!$H$6:$H$9))),0),"" )</f>
        <v/>
      </c>
      <c r="M3375" s="26">
        <f>IF($A3375&lt;=Inputs!$B$13,IF(8&lt;=Inputs!$B$8,IF(Inputs!$B$12&gt;0,MAX(MIN(NORM.INV(RAND(),LOOKUP(W3375,Inputs!$J$6:$J$9,Inputs!$G$6:$G$9),LOOKUP(W3375,Inputs!$J$6:$J$9,Inputs!$H$6:$H$9)),Inputs!$B$12),-Inputs!$B$12),NORM.INV(RAND(),LOOKUP(W3375,Inputs!$J$6:$J$9,Inputs!$G$6:$G$9),LOOKUP(W3375,Inputs!$J$6:$J$9,Inputs!$H$6:$H$9))),0),"" )</f>
        <v/>
      </c>
      <c r="N3375" s="26">
        <f>IF($A3375&lt;=Inputs!$B$13,IF(9&lt;=Inputs!$B$8,IF(Inputs!$B$12&gt;0,MAX(MIN(NORM.INV(RAND(),LOOKUP(X3375,Inputs!$J$6:$J$9,Inputs!$G$6:$G$9),LOOKUP(X3375,Inputs!$J$6:$J$9,Inputs!$H$6:$H$9)),Inputs!$B$12),-Inputs!$B$12),NORM.INV(RAND(),LOOKUP(X3375,Inputs!$J$6:$J$9,Inputs!$G$6:$G$9),LOOKUP(X3375,Inputs!$J$6:$J$9,Inputs!$H$6:$H$9))),0),"" )</f>
        <v/>
      </c>
      <c r="O3375" s="26">
        <f>IF($A3375&lt;=Inputs!$B$13,IF(10&lt;=Inputs!$B$8,IF(Inputs!$B$12&gt;0,MAX(MIN(NORM.INV(RAND(),LOOKUP(Y3375,Inputs!$J$6:$J$9,Inputs!$G$6:$G$9),LOOKUP(Y3375,Inputs!$J$6:$J$9,Inputs!$H$6:$H$9)),Inputs!$B$12),-Inputs!$B$12),NORM.INV(RAND(),LOOKUP(Y3375,Inputs!$J$6:$J$9,Inputs!$G$6:$G$9),LOOKUP(Y3375,Inputs!$J$6:$J$9,Inputs!$H$6:$H$9))),0),"" )</f>
        <v/>
      </c>
      <c r="P3375" s="31">
        <f>IF($A3375&lt;=Inputs!$B$13,RAND(),"")</f>
        <v/>
      </c>
      <c r="Q3375" s="31">
        <f>IF($A3375&lt;=Inputs!$B$13,RAND(),"")</f>
        <v/>
      </c>
      <c r="R3375" s="31">
        <f>IF($A3375&lt;=Inputs!$B$13,RAND(),"")</f>
        <v/>
      </c>
      <c r="S3375" s="31">
        <f>IF($A3375&lt;=Inputs!$B$13,RAND(),"")</f>
        <v/>
      </c>
      <c r="T3375" s="31">
        <f>IF($A3375&lt;=Inputs!$B$13,RAND(),"")</f>
        <v/>
      </c>
      <c r="U3375" s="31">
        <f>IF($A3375&lt;=Inputs!$B$13,RAND(),"")</f>
        <v/>
      </c>
      <c r="V3375" s="31">
        <f>IF($A3375&lt;=Inputs!$B$13,RAND(),"")</f>
        <v/>
      </c>
      <c r="W3375" s="31">
        <f>IF($A3375&lt;=Inputs!$B$13,RAND(),"")</f>
        <v/>
      </c>
      <c r="X3375" s="31">
        <f>IF($A3375&lt;=Inputs!$B$13,RAND(),"")</f>
        <v/>
      </c>
      <c r="Y3375" s="31">
        <f>IF($A3375&lt;=Inputs!$B$13,RAND(),"")</f>
        <v/>
      </c>
    </row>
    <row r="3376">
      <c r="A3376" t="n">
        <v>3371</v>
      </c>
      <c r="B3376" s="26">
        <f>IF($A3376&lt;=Inputs!$B$13,IF(Inputs!$B$8&gt;0,SUM(F3376:O3376)/Inputs!$B$8,0),"")</f>
        <v/>
      </c>
      <c r="C3376" s="27">
        <f>IF($A3376&lt;=Inputs!$B$13,B3376/100,"")</f>
        <v/>
      </c>
      <c r="D3376" s="28">
        <f>IF($A3376&lt;=Inputs!$B$13,C3376*Inputs!$B$7,"")</f>
        <v/>
      </c>
      <c r="E3376" s="29">
        <f>IF($A3376&lt;=Inputs!$B$13,IF(D3376&gt;0,1,0),"")</f>
        <v/>
      </c>
      <c r="F3376" s="26">
        <f>IF($A3376&lt;=Inputs!$B$13,IF(1&lt;=Inputs!$B$8,IF(Inputs!$B$12&gt;0,MAX(MIN(NORM.INV(RAND(),LOOKUP(P3376,Inputs!$J$6:$J$9,Inputs!$G$6:$G$9),LOOKUP(P3376,Inputs!$J$6:$J$9,Inputs!$H$6:$H$9)),Inputs!$B$12),-Inputs!$B$12),NORM.INV(RAND(),LOOKUP(P3376,Inputs!$J$6:$J$9,Inputs!$G$6:$G$9),LOOKUP(P3376,Inputs!$J$6:$J$9,Inputs!$H$6:$H$9))),0),"" )</f>
        <v/>
      </c>
      <c r="G3376" s="26">
        <f>IF($A3376&lt;=Inputs!$B$13,IF(2&lt;=Inputs!$B$8,IF(Inputs!$B$12&gt;0,MAX(MIN(NORM.INV(RAND(),LOOKUP(Q3376,Inputs!$J$6:$J$9,Inputs!$G$6:$G$9),LOOKUP(Q3376,Inputs!$J$6:$J$9,Inputs!$H$6:$H$9)),Inputs!$B$12),-Inputs!$B$12),NORM.INV(RAND(),LOOKUP(Q3376,Inputs!$J$6:$J$9,Inputs!$G$6:$G$9),LOOKUP(Q3376,Inputs!$J$6:$J$9,Inputs!$H$6:$H$9))),0),"" )</f>
        <v/>
      </c>
      <c r="H3376" s="26">
        <f>IF($A3376&lt;=Inputs!$B$13,IF(3&lt;=Inputs!$B$8,IF(Inputs!$B$12&gt;0,MAX(MIN(NORM.INV(RAND(),LOOKUP(R3376,Inputs!$J$6:$J$9,Inputs!$G$6:$G$9),LOOKUP(R3376,Inputs!$J$6:$J$9,Inputs!$H$6:$H$9)),Inputs!$B$12),-Inputs!$B$12),NORM.INV(RAND(),LOOKUP(R3376,Inputs!$J$6:$J$9,Inputs!$G$6:$G$9),LOOKUP(R3376,Inputs!$J$6:$J$9,Inputs!$H$6:$H$9))),0),"" )</f>
        <v/>
      </c>
      <c r="I3376" s="26">
        <f>IF($A3376&lt;=Inputs!$B$13,IF(4&lt;=Inputs!$B$8,IF(Inputs!$B$12&gt;0,MAX(MIN(NORM.INV(RAND(),LOOKUP(S3376,Inputs!$J$6:$J$9,Inputs!$G$6:$G$9),LOOKUP(S3376,Inputs!$J$6:$J$9,Inputs!$H$6:$H$9)),Inputs!$B$12),-Inputs!$B$12),NORM.INV(RAND(),LOOKUP(S3376,Inputs!$J$6:$J$9,Inputs!$G$6:$G$9),LOOKUP(S3376,Inputs!$J$6:$J$9,Inputs!$H$6:$H$9))),0),"" )</f>
        <v/>
      </c>
      <c r="J3376" s="26">
        <f>IF($A3376&lt;=Inputs!$B$13,IF(5&lt;=Inputs!$B$8,IF(Inputs!$B$12&gt;0,MAX(MIN(NORM.INV(RAND(),LOOKUP(T3376,Inputs!$J$6:$J$9,Inputs!$G$6:$G$9),LOOKUP(T3376,Inputs!$J$6:$J$9,Inputs!$H$6:$H$9)),Inputs!$B$12),-Inputs!$B$12),NORM.INV(RAND(),LOOKUP(T3376,Inputs!$J$6:$J$9,Inputs!$G$6:$G$9),LOOKUP(T3376,Inputs!$J$6:$J$9,Inputs!$H$6:$H$9))),0),"" )</f>
        <v/>
      </c>
      <c r="K3376" s="26">
        <f>IF($A3376&lt;=Inputs!$B$13,IF(6&lt;=Inputs!$B$8,IF(Inputs!$B$12&gt;0,MAX(MIN(NORM.INV(RAND(),LOOKUP(U3376,Inputs!$J$6:$J$9,Inputs!$G$6:$G$9),LOOKUP(U3376,Inputs!$J$6:$J$9,Inputs!$H$6:$H$9)),Inputs!$B$12),-Inputs!$B$12),NORM.INV(RAND(),LOOKUP(U3376,Inputs!$J$6:$J$9,Inputs!$G$6:$G$9),LOOKUP(U3376,Inputs!$J$6:$J$9,Inputs!$H$6:$H$9))),0),"" )</f>
        <v/>
      </c>
      <c r="L3376" s="26">
        <f>IF($A3376&lt;=Inputs!$B$13,IF(7&lt;=Inputs!$B$8,IF(Inputs!$B$12&gt;0,MAX(MIN(NORM.INV(RAND(),LOOKUP(V3376,Inputs!$J$6:$J$9,Inputs!$G$6:$G$9),LOOKUP(V3376,Inputs!$J$6:$J$9,Inputs!$H$6:$H$9)),Inputs!$B$12),-Inputs!$B$12),NORM.INV(RAND(),LOOKUP(V3376,Inputs!$J$6:$J$9,Inputs!$G$6:$G$9),LOOKUP(V3376,Inputs!$J$6:$J$9,Inputs!$H$6:$H$9))),0),"" )</f>
        <v/>
      </c>
      <c r="M3376" s="26">
        <f>IF($A3376&lt;=Inputs!$B$13,IF(8&lt;=Inputs!$B$8,IF(Inputs!$B$12&gt;0,MAX(MIN(NORM.INV(RAND(),LOOKUP(W3376,Inputs!$J$6:$J$9,Inputs!$G$6:$G$9),LOOKUP(W3376,Inputs!$J$6:$J$9,Inputs!$H$6:$H$9)),Inputs!$B$12),-Inputs!$B$12),NORM.INV(RAND(),LOOKUP(W3376,Inputs!$J$6:$J$9,Inputs!$G$6:$G$9),LOOKUP(W3376,Inputs!$J$6:$J$9,Inputs!$H$6:$H$9))),0),"" )</f>
        <v/>
      </c>
      <c r="N3376" s="26">
        <f>IF($A3376&lt;=Inputs!$B$13,IF(9&lt;=Inputs!$B$8,IF(Inputs!$B$12&gt;0,MAX(MIN(NORM.INV(RAND(),LOOKUP(X3376,Inputs!$J$6:$J$9,Inputs!$G$6:$G$9),LOOKUP(X3376,Inputs!$J$6:$J$9,Inputs!$H$6:$H$9)),Inputs!$B$12),-Inputs!$B$12),NORM.INV(RAND(),LOOKUP(X3376,Inputs!$J$6:$J$9,Inputs!$G$6:$G$9),LOOKUP(X3376,Inputs!$J$6:$J$9,Inputs!$H$6:$H$9))),0),"" )</f>
        <v/>
      </c>
      <c r="O3376" s="26">
        <f>IF($A3376&lt;=Inputs!$B$13,IF(10&lt;=Inputs!$B$8,IF(Inputs!$B$12&gt;0,MAX(MIN(NORM.INV(RAND(),LOOKUP(Y3376,Inputs!$J$6:$J$9,Inputs!$G$6:$G$9),LOOKUP(Y3376,Inputs!$J$6:$J$9,Inputs!$H$6:$H$9)),Inputs!$B$12),-Inputs!$B$12),NORM.INV(RAND(),LOOKUP(Y3376,Inputs!$J$6:$J$9,Inputs!$G$6:$G$9),LOOKUP(Y3376,Inputs!$J$6:$J$9,Inputs!$H$6:$H$9))),0),"" )</f>
        <v/>
      </c>
      <c r="P3376" s="31">
        <f>IF($A3376&lt;=Inputs!$B$13,RAND(),"")</f>
        <v/>
      </c>
      <c r="Q3376" s="31">
        <f>IF($A3376&lt;=Inputs!$B$13,RAND(),"")</f>
        <v/>
      </c>
      <c r="R3376" s="31">
        <f>IF($A3376&lt;=Inputs!$B$13,RAND(),"")</f>
        <v/>
      </c>
      <c r="S3376" s="31">
        <f>IF($A3376&lt;=Inputs!$B$13,RAND(),"")</f>
        <v/>
      </c>
      <c r="T3376" s="31">
        <f>IF($A3376&lt;=Inputs!$B$13,RAND(),"")</f>
        <v/>
      </c>
      <c r="U3376" s="31">
        <f>IF($A3376&lt;=Inputs!$B$13,RAND(),"")</f>
        <v/>
      </c>
      <c r="V3376" s="31">
        <f>IF($A3376&lt;=Inputs!$B$13,RAND(),"")</f>
        <v/>
      </c>
      <c r="W3376" s="31">
        <f>IF($A3376&lt;=Inputs!$B$13,RAND(),"")</f>
        <v/>
      </c>
      <c r="X3376" s="31">
        <f>IF($A3376&lt;=Inputs!$B$13,RAND(),"")</f>
        <v/>
      </c>
      <c r="Y3376" s="31">
        <f>IF($A3376&lt;=Inputs!$B$13,RAND(),"")</f>
        <v/>
      </c>
    </row>
    <row r="3377">
      <c r="A3377" t="n">
        <v>3372</v>
      </c>
      <c r="B3377" s="26">
        <f>IF($A3377&lt;=Inputs!$B$13,IF(Inputs!$B$8&gt;0,SUM(F3377:O3377)/Inputs!$B$8,0),"")</f>
        <v/>
      </c>
      <c r="C3377" s="27">
        <f>IF($A3377&lt;=Inputs!$B$13,B3377/100,"")</f>
        <v/>
      </c>
      <c r="D3377" s="28">
        <f>IF($A3377&lt;=Inputs!$B$13,C3377*Inputs!$B$7,"")</f>
        <v/>
      </c>
      <c r="E3377" s="29">
        <f>IF($A3377&lt;=Inputs!$B$13,IF(D3377&gt;0,1,0),"")</f>
        <v/>
      </c>
      <c r="F3377" s="26">
        <f>IF($A3377&lt;=Inputs!$B$13,IF(1&lt;=Inputs!$B$8,IF(Inputs!$B$12&gt;0,MAX(MIN(NORM.INV(RAND(),LOOKUP(P3377,Inputs!$J$6:$J$9,Inputs!$G$6:$G$9),LOOKUP(P3377,Inputs!$J$6:$J$9,Inputs!$H$6:$H$9)),Inputs!$B$12),-Inputs!$B$12),NORM.INV(RAND(),LOOKUP(P3377,Inputs!$J$6:$J$9,Inputs!$G$6:$G$9),LOOKUP(P3377,Inputs!$J$6:$J$9,Inputs!$H$6:$H$9))),0),"" )</f>
        <v/>
      </c>
      <c r="G3377" s="26">
        <f>IF($A3377&lt;=Inputs!$B$13,IF(2&lt;=Inputs!$B$8,IF(Inputs!$B$12&gt;0,MAX(MIN(NORM.INV(RAND(),LOOKUP(Q3377,Inputs!$J$6:$J$9,Inputs!$G$6:$G$9),LOOKUP(Q3377,Inputs!$J$6:$J$9,Inputs!$H$6:$H$9)),Inputs!$B$12),-Inputs!$B$12),NORM.INV(RAND(),LOOKUP(Q3377,Inputs!$J$6:$J$9,Inputs!$G$6:$G$9),LOOKUP(Q3377,Inputs!$J$6:$J$9,Inputs!$H$6:$H$9))),0),"" )</f>
        <v/>
      </c>
      <c r="H3377" s="26">
        <f>IF($A3377&lt;=Inputs!$B$13,IF(3&lt;=Inputs!$B$8,IF(Inputs!$B$12&gt;0,MAX(MIN(NORM.INV(RAND(),LOOKUP(R3377,Inputs!$J$6:$J$9,Inputs!$G$6:$G$9),LOOKUP(R3377,Inputs!$J$6:$J$9,Inputs!$H$6:$H$9)),Inputs!$B$12),-Inputs!$B$12),NORM.INV(RAND(),LOOKUP(R3377,Inputs!$J$6:$J$9,Inputs!$G$6:$G$9),LOOKUP(R3377,Inputs!$J$6:$J$9,Inputs!$H$6:$H$9))),0),"" )</f>
        <v/>
      </c>
      <c r="I3377" s="26">
        <f>IF($A3377&lt;=Inputs!$B$13,IF(4&lt;=Inputs!$B$8,IF(Inputs!$B$12&gt;0,MAX(MIN(NORM.INV(RAND(),LOOKUP(S3377,Inputs!$J$6:$J$9,Inputs!$G$6:$G$9),LOOKUP(S3377,Inputs!$J$6:$J$9,Inputs!$H$6:$H$9)),Inputs!$B$12),-Inputs!$B$12),NORM.INV(RAND(),LOOKUP(S3377,Inputs!$J$6:$J$9,Inputs!$G$6:$G$9),LOOKUP(S3377,Inputs!$J$6:$J$9,Inputs!$H$6:$H$9))),0),"" )</f>
        <v/>
      </c>
      <c r="J3377" s="26">
        <f>IF($A3377&lt;=Inputs!$B$13,IF(5&lt;=Inputs!$B$8,IF(Inputs!$B$12&gt;0,MAX(MIN(NORM.INV(RAND(),LOOKUP(T3377,Inputs!$J$6:$J$9,Inputs!$G$6:$G$9),LOOKUP(T3377,Inputs!$J$6:$J$9,Inputs!$H$6:$H$9)),Inputs!$B$12),-Inputs!$B$12),NORM.INV(RAND(),LOOKUP(T3377,Inputs!$J$6:$J$9,Inputs!$G$6:$G$9),LOOKUP(T3377,Inputs!$J$6:$J$9,Inputs!$H$6:$H$9))),0),"" )</f>
        <v/>
      </c>
      <c r="K3377" s="26">
        <f>IF($A3377&lt;=Inputs!$B$13,IF(6&lt;=Inputs!$B$8,IF(Inputs!$B$12&gt;0,MAX(MIN(NORM.INV(RAND(),LOOKUP(U3377,Inputs!$J$6:$J$9,Inputs!$G$6:$G$9),LOOKUP(U3377,Inputs!$J$6:$J$9,Inputs!$H$6:$H$9)),Inputs!$B$12),-Inputs!$B$12),NORM.INV(RAND(),LOOKUP(U3377,Inputs!$J$6:$J$9,Inputs!$G$6:$G$9),LOOKUP(U3377,Inputs!$J$6:$J$9,Inputs!$H$6:$H$9))),0),"" )</f>
        <v/>
      </c>
      <c r="L3377" s="26">
        <f>IF($A3377&lt;=Inputs!$B$13,IF(7&lt;=Inputs!$B$8,IF(Inputs!$B$12&gt;0,MAX(MIN(NORM.INV(RAND(),LOOKUP(V3377,Inputs!$J$6:$J$9,Inputs!$G$6:$G$9),LOOKUP(V3377,Inputs!$J$6:$J$9,Inputs!$H$6:$H$9)),Inputs!$B$12),-Inputs!$B$12),NORM.INV(RAND(),LOOKUP(V3377,Inputs!$J$6:$J$9,Inputs!$G$6:$G$9),LOOKUP(V3377,Inputs!$J$6:$J$9,Inputs!$H$6:$H$9))),0),"" )</f>
        <v/>
      </c>
      <c r="M3377" s="26">
        <f>IF($A3377&lt;=Inputs!$B$13,IF(8&lt;=Inputs!$B$8,IF(Inputs!$B$12&gt;0,MAX(MIN(NORM.INV(RAND(),LOOKUP(W3377,Inputs!$J$6:$J$9,Inputs!$G$6:$G$9),LOOKUP(W3377,Inputs!$J$6:$J$9,Inputs!$H$6:$H$9)),Inputs!$B$12),-Inputs!$B$12),NORM.INV(RAND(),LOOKUP(W3377,Inputs!$J$6:$J$9,Inputs!$G$6:$G$9),LOOKUP(W3377,Inputs!$J$6:$J$9,Inputs!$H$6:$H$9))),0),"" )</f>
        <v/>
      </c>
      <c r="N3377" s="26">
        <f>IF($A3377&lt;=Inputs!$B$13,IF(9&lt;=Inputs!$B$8,IF(Inputs!$B$12&gt;0,MAX(MIN(NORM.INV(RAND(),LOOKUP(X3377,Inputs!$J$6:$J$9,Inputs!$G$6:$G$9),LOOKUP(X3377,Inputs!$J$6:$J$9,Inputs!$H$6:$H$9)),Inputs!$B$12),-Inputs!$B$12),NORM.INV(RAND(),LOOKUP(X3377,Inputs!$J$6:$J$9,Inputs!$G$6:$G$9),LOOKUP(X3377,Inputs!$J$6:$J$9,Inputs!$H$6:$H$9))),0),"" )</f>
        <v/>
      </c>
      <c r="O3377" s="26">
        <f>IF($A3377&lt;=Inputs!$B$13,IF(10&lt;=Inputs!$B$8,IF(Inputs!$B$12&gt;0,MAX(MIN(NORM.INV(RAND(),LOOKUP(Y3377,Inputs!$J$6:$J$9,Inputs!$G$6:$G$9),LOOKUP(Y3377,Inputs!$J$6:$J$9,Inputs!$H$6:$H$9)),Inputs!$B$12),-Inputs!$B$12),NORM.INV(RAND(),LOOKUP(Y3377,Inputs!$J$6:$J$9,Inputs!$G$6:$G$9),LOOKUP(Y3377,Inputs!$J$6:$J$9,Inputs!$H$6:$H$9))),0),"" )</f>
        <v/>
      </c>
      <c r="P3377" s="31">
        <f>IF($A3377&lt;=Inputs!$B$13,RAND(),"")</f>
        <v/>
      </c>
      <c r="Q3377" s="31">
        <f>IF($A3377&lt;=Inputs!$B$13,RAND(),"")</f>
        <v/>
      </c>
      <c r="R3377" s="31">
        <f>IF($A3377&lt;=Inputs!$B$13,RAND(),"")</f>
        <v/>
      </c>
      <c r="S3377" s="31">
        <f>IF($A3377&lt;=Inputs!$B$13,RAND(),"")</f>
        <v/>
      </c>
      <c r="T3377" s="31">
        <f>IF($A3377&lt;=Inputs!$B$13,RAND(),"")</f>
        <v/>
      </c>
      <c r="U3377" s="31">
        <f>IF($A3377&lt;=Inputs!$B$13,RAND(),"")</f>
        <v/>
      </c>
      <c r="V3377" s="31">
        <f>IF($A3377&lt;=Inputs!$B$13,RAND(),"")</f>
        <v/>
      </c>
      <c r="W3377" s="31">
        <f>IF($A3377&lt;=Inputs!$B$13,RAND(),"")</f>
        <v/>
      </c>
      <c r="X3377" s="31">
        <f>IF($A3377&lt;=Inputs!$B$13,RAND(),"")</f>
        <v/>
      </c>
      <c r="Y3377" s="31">
        <f>IF($A3377&lt;=Inputs!$B$13,RAND(),"")</f>
        <v/>
      </c>
    </row>
    <row r="3378">
      <c r="A3378" t="n">
        <v>3373</v>
      </c>
      <c r="B3378" s="26">
        <f>IF($A3378&lt;=Inputs!$B$13,IF(Inputs!$B$8&gt;0,SUM(F3378:O3378)/Inputs!$B$8,0),"")</f>
        <v/>
      </c>
      <c r="C3378" s="27">
        <f>IF($A3378&lt;=Inputs!$B$13,B3378/100,"")</f>
        <v/>
      </c>
      <c r="D3378" s="28">
        <f>IF($A3378&lt;=Inputs!$B$13,C3378*Inputs!$B$7,"")</f>
        <v/>
      </c>
      <c r="E3378" s="29">
        <f>IF($A3378&lt;=Inputs!$B$13,IF(D3378&gt;0,1,0),"")</f>
        <v/>
      </c>
      <c r="F3378" s="26">
        <f>IF($A3378&lt;=Inputs!$B$13,IF(1&lt;=Inputs!$B$8,IF(Inputs!$B$12&gt;0,MAX(MIN(NORM.INV(RAND(),LOOKUP(P3378,Inputs!$J$6:$J$9,Inputs!$G$6:$G$9),LOOKUP(P3378,Inputs!$J$6:$J$9,Inputs!$H$6:$H$9)),Inputs!$B$12),-Inputs!$B$12),NORM.INV(RAND(),LOOKUP(P3378,Inputs!$J$6:$J$9,Inputs!$G$6:$G$9),LOOKUP(P3378,Inputs!$J$6:$J$9,Inputs!$H$6:$H$9))),0),"" )</f>
        <v/>
      </c>
      <c r="G3378" s="26">
        <f>IF($A3378&lt;=Inputs!$B$13,IF(2&lt;=Inputs!$B$8,IF(Inputs!$B$12&gt;0,MAX(MIN(NORM.INV(RAND(),LOOKUP(Q3378,Inputs!$J$6:$J$9,Inputs!$G$6:$G$9),LOOKUP(Q3378,Inputs!$J$6:$J$9,Inputs!$H$6:$H$9)),Inputs!$B$12),-Inputs!$B$12),NORM.INV(RAND(),LOOKUP(Q3378,Inputs!$J$6:$J$9,Inputs!$G$6:$G$9),LOOKUP(Q3378,Inputs!$J$6:$J$9,Inputs!$H$6:$H$9))),0),"" )</f>
        <v/>
      </c>
      <c r="H3378" s="26">
        <f>IF($A3378&lt;=Inputs!$B$13,IF(3&lt;=Inputs!$B$8,IF(Inputs!$B$12&gt;0,MAX(MIN(NORM.INV(RAND(),LOOKUP(R3378,Inputs!$J$6:$J$9,Inputs!$G$6:$G$9),LOOKUP(R3378,Inputs!$J$6:$J$9,Inputs!$H$6:$H$9)),Inputs!$B$12),-Inputs!$B$12),NORM.INV(RAND(),LOOKUP(R3378,Inputs!$J$6:$J$9,Inputs!$G$6:$G$9),LOOKUP(R3378,Inputs!$J$6:$J$9,Inputs!$H$6:$H$9))),0),"" )</f>
        <v/>
      </c>
      <c r="I3378" s="26">
        <f>IF($A3378&lt;=Inputs!$B$13,IF(4&lt;=Inputs!$B$8,IF(Inputs!$B$12&gt;0,MAX(MIN(NORM.INV(RAND(),LOOKUP(S3378,Inputs!$J$6:$J$9,Inputs!$G$6:$G$9),LOOKUP(S3378,Inputs!$J$6:$J$9,Inputs!$H$6:$H$9)),Inputs!$B$12),-Inputs!$B$12),NORM.INV(RAND(),LOOKUP(S3378,Inputs!$J$6:$J$9,Inputs!$G$6:$G$9),LOOKUP(S3378,Inputs!$J$6:$J$9,Inputs!$H$6:$H$9))),0),"" )</f>
        <v/>
      </c>
      <c r="J3378" s="26">
        <f>IF($A3378&lt;=Inputs!$B$13,IF(5&lt;=Inputs!$B$8,IF(Inputs!$B$12&gt;0,MAX(MIN(NORM.INV(RAND(),LOOKUP(T3378,Inputs!$J$6:$J$9,Inputs!$G$6:$G$9),LOOKUP(T3378,Inputs!$J$6:$J$9,Inputs!$H$6:$H$9)),Inputs!$B$12),-Inputs!$B$12),NORM.INV(RAND(),LOOKUP(T3378,Inputs!$J$6:$J$9,Inputs!$G$6:$G$9),LOOKUP(T3378,Inputs!$J$6:$J$9,Inputs!$H$6:$H$9))),0),"" )</f>
        <v/>
      </c>
      <c r="K3378" s="26">
        <f>IF($A3378&lt;=Inputs!$B$13,IF(6&lt;=Inputs!$B$8,IF(Inputs!$B$12&gt;0,MAX(MIN(NORM.INV(RAND(),LOOKUP(U3378,Inputs!$J$6:$J$9,Inputs!$G$6:$G$9),LOOKUP(U3378,Inputs!$J$6:$J$9,Inputs!$H$6:$H$9)),Inputs!$B$12),-Inputs!$B$12),NORM.INV(RAND(),LOOKUP(U3378,Inputs!$J$6:$J$9,Inputs!$G$6:$G$9),LOOKUP(U3378,Inputs!$J$6:$J$9,Inputs!$H$6:$H$9))),0),"" )</f>
        <v/>
      </c>
      <c r="L3378" s="26">
        <f>IF($A3378&lt;=Inputs!$B$13,IF(7&lt;=Inputs!$B$8,IF(Inputs!$B$12&gt;0,MAX(MIN(NORM.INV(RAND(),LOOKUP(V3378,Inputs!$J$6:$J$9,Inputs!$G$6:$G$9),LOOKUP(V3378,Inputs!$J$6:$J$9,Inputs!$H$6:$H$9)),Inputs!$B$12),-Inputs!$B$12),NORM.INV(RAND(),LOOKUP(V3378,Inputs!$J$6:$J$9,Inputs!$G$6:$G$9),LOOKUP(V3378,Inputs!$J$6:$J$9,Inputs!$H$6:$H$9))),0),"" )</f>
        <v/>
      </c>
      <c r="M3378" s="26">
        <f>IF($A3378&lt;=Inputs!$B$13,IF(8&lt;=Inputs!$B$8,IF(Inputs!$B$12&gt;0,MAX(MIN(NORM.INV(RAND(),LOOKUP(W3378,Inputs!$J$6:$J$9,Inputs!$G$6:$G$9),LOOKUP(W3378,Inputs!$J$6:$J$9,Inputs!$H$6:$H$9)),Inputs!$B$12),-Inputs!$B$12),NORM.INV(RAND(),LOOKUP(W3378,Inputs!$J$6:$J$9,Inputs!$G$6:$G$9),LOOKUP(W3378,Inputs!$J$6:$J$9,Inputs!$H$6:$H$9))),0),"" )</f>
        <v/>
      </c>
      <c r="N3378" s="26">
        <f>IF($A3378&lt;=Inputs!$B$13,IF(9&lt;=Inputs!$B$8,IF(Inputs!$B$12&gt;0,MAX(MIN(NORM.INV(RAND(),LOOKUP(X3378,Inputs!$J$6:$J$9,Inputs!$G$6:$G$9),LOOKUP(X3378,Inputs!$J$6:$J$9,Inputs!$H$6:$H$9)),Inputs!$B$12),-Inputs!$B$12),NORM.INV(RAND(),LOOKUP(X3378,Inputs!$J$6:$J$9,Inputs!$G$6:$G$9),LOOKUP(X3378,Inputs!$J$6:$J$9,Inputs!$H$6:$H$9))),0),"" )</f>
        <v/>
      </c>
      <c r="O3378" s="26">
        <f>IF($A3378&lt;=Inputs!$B$13,IF(10&lt;=Inputs!$B$8,IF(Inputs!$B$12&gt;0,MAX(MIN(NORM.INV(RAND(),LOOKUP(Y3378,Inputs!$J$6:$J$9,Inputs!$G$6:$G$9),LOOKUP(Y3378,Inputs!$J$6:$J$9,Inputs!$H$6:$H$9)),Inputs!$B$12),-Inputs!$B$12),NORM.INV(RAND(),LOOKUP(Y3378,Inputs!$J$6:$J$9,Inputs!$G$6:$G$9),LOOKUP(Y3378,Inputs!$J$6:$J$9,Inputs!$H$6:$H$9))),0),"" )</f>
        <v/>
      </c>
      <c r="P3378" s="31">
        <f>IF($A3378&lt;=Inputs!$B$13,RAND(),"")</f>
        <v/>
      </c>
      <c r="Q3378" s="31">
        <f>IF($A3378&lt;=Inputs!$B$13,RAND(),"")</f>
        <v/>
      </c>
      <c r="R3378" s="31">
        <f>IF($A3378&lt;=Inputs!$B$13,RAND(),"")</f>
        <v/>
      </c>
      <c r="S3378" s="31">
        <f>IF($A3378&lt;=Inputs!$B$13,RAND(),"")</f>
        <v/>
      </c>
      <c r="T3378" s="31">
        <f>IF($A3378&lt;=Inputs!$B$13,RAND(),"")</f>
        <v/>
      </c>
      <c r="U3378" s="31">
        <f>IF($A3378&lt;=Inputs!$B$13,RAND(),"")</f>
        <v/>
      </c>
      <c r="V3378" s="31">
        <f>IF($A3378&lt;=Inputs!$B$13,RAND(),"")</f>
        <v/>
      </c>
      <c r="W3378" s="31">
        <f>IF($A3378&lt;=Inputs!$B$13,RAND(),"")</f>
        <v/>
      </c>
      <c r="X3378" s="31">
        <f>IF($A3378&lt;=Inputs!$B$13,RAND(),"")</f>
        <v/>
      </c>
      <c r="Y3378" s="31">
        <f>IF($A3378&lt;=Inputs!$B$13,RAND(),"")</f>
        <v/>
      </c>
    </row>
    <row r="3379">
      <c r="A3379" t="n">
        <v>3374</v>
      </c>
      <c r="B3379" s="26">
        <f>IF($A3379&lt;=Inputs!$B$13,IF(Inputs!$B$8&gt;0,SUM(F3379:O3379)/Inputs!$B$8,0),"")</f>
        <v/>
      </c>
      <c r="C3379" s="27">
        <f>IF($A3379&lt;=Inputs!$B$13,B3379/100,"")</f>
        <v/>
      </c>
      <c r="D3379" s="28">
        <f>IF($A3379&lt;=Inputs!$B$13,C3379*Inputs!$B$7,"")</f>
        <v/>
      </c>
      <c r="E3379" s="29">
        <f>IF($A3379&lt;=Inputs!$B$13,IF(D3379&gt;0,1,0),"")</f>
        <v/>
      </c>
      <c r="F3379" s="26">
        <f>IF($A3379&lt;=Inputs!$B$13,IF(1&lt;=Inputs!$B$8,IF(Inputs!$B$12&gt;0,MAX(MIN(NORM.INV(RAND(),LOOKUP(P3379,Inputs!$J$6:$J$9,Inputs!$G$6:$G$9),LOOKUP(P3379,Inputs!$J$6:$J$9,Inputs!$H$6:$H$9)),Inputs!$B$12),-Inputs!$B$12),NORM.INV(RAND(),LOOKUP(P3379,Inputs!$J$6:$J$9,Inputs!$G$6:$G$9),LOOKUP(P3379,Inputs!$J$6:$J$9,Inputs!$H$6:$H$9))),0),"" )</f>
        <v/>
      </c>
      <c r="G3379" s="26">
        <f>IF($A3379&lt;=Inputs!$B$13,IF(2&lt;=Inputs!$B$8,IF(Inputs!$B$12&gt;0,MAX(MIN(NORM.INV(RAND(),LOOKUP(Q3379,Inputs!$J$6:$J$9,Inputs!$G$6:$G$9),LOOKUP(Q3379,Inputs!$J$6:$J$9,Inputs!$H$6:$H$9)),Inputs!$B$12),-Inputs!$B$12),NORM.INV(RAND(),LOOKUP(Q3379,Inputs!$J$6:$J$9,Inputs!$G$6:$G$9),LOOKUP(Q3379,Inputs!$J$6:$J$9,Inputs!$H$6:$H$9))),0),"" )</f>
        <v/>
      </c>
      <c r="H3379" s="26">
        <f>IF($A3379&lt;=Inputs!$B$13,IF(3&lt;=Inputs!$B$8,IF(Inputs!$B$12&gt;0,MAX(MIN(NORM.INV(RAND(),LOOKUP(R3379,Inputs!$J$6:$J$9,Inputs!$G$6:$G$9),LOOKUP(R3379,Inputs!$J$6:$J$9,Inputs!$H$6:$H$9)),Inputs!$B$12),-Inputs!$B$12),NORM.INV(RAND(),LOOKUP(R3379,Inputs!$J$6:$J$9,Inputs!$G$6:$G$9),LOOKUP(R3379,Inputs!$J$6:$J$9,Inputs!$H$6:$H$9))),0),"" )</f>
        <v/>
      </c>
      <c r="I3379" s="26">
        <f>IF($A3379&lt;=Inputs!$B$13,IF(4&lt;=Inputs!$B$8,IF(Inputs!$B$12&gt;0,MAX(MIN(NORM.INV(RAND(),LOOKUP(S3379,Inputs!$J$6:$J$9,Inputs!$G$6:$G$9),LOOKUP(S3379,Inputs!$J$6:$J$9,Inputs!$H$6:$H$9)),Inputs!$B$12),-Inputs!$B$12),NORM.INV(RAND(),LOOKUP(S3379,Inputs!$J$6:$J$9,Inputs!$G$6:$G$9),LOOKUP(S3379,Inputs!$J$6:$J$9,Inputs!$H$6:$H$9))),0),"" )</f>
        <v/>
      </c>
      <c r="J3379" s="26">
        <f>IF($A3379&lt;=Inputs!$B$13,IF(5&lt;=Inputs!$B$8,IF(Inputs!$B$12&gt;0,MAX(MIN(NORM.INV(RAND(),LOOKUP(T3379,Inputs!$J$6:$J$9,Inputs!$G$6:$G$9),LOOKUP(T3379,Inputs!$J$6:$J$9,Inputs!$H$6:$H$9)),Inputs!$B$12),-Inputs!$B$12),NORM.INV(RAND(),LOOKUP(T3379,Inputs!$J$6:$J$9,Inputs!$G$6:$G$9),LOOKUP(T3379,Inputs!$J$6:$J$9,Inputs!$H$6:$H$9))),0),"" )</f>
        <v/>
      </c>
      <c r="K3379" s="26">
        <f>IF($A3379&lt;=Inputs!$B$13,IF(6&lt;=Inputs!$B$8,IF(Inputs!$B$12&gt;0,MAX(MIN(NORM.INV(RAND(),LOOKUP(U3379,Inputs!$J$6:$J$9,Inputs!$G$6:$G$9),LOOKUP(U3379,Inputs!$J$6:$J$9,Inputs!$H$6:$H$9)),Inputs!$B$12),-Inputs!$B$12),NORM.INV(RAND(),LOOKUP(U3379,Inputs!$J$6:$J$9,Inputs!$G$6:$G$9),LOOKUP(U3379,Inputs!$J$6:$J$9,Inputs!$H$6:$H$9))),0),"" )</f>
        <v/>
      </c>
      <c r="L3379" s="26">
        <f>IF($A3379&lt;=Inputs!$B$13,IF(7&lt;=Inputs!$B$8,IF(Inputs!$B$12&gt;0,MAX(MIN(NORM.INV(RAND(),LOOKUP(V3379,Inputs!$J$6:$J$9,Inputs!$G$6:$G$9),LOOKUP(V3379,Inputs!$J$6:$J$9,Inputs!$H$6:$H$9)),Inputs!$B$12),-Inputs!$B$12),NORM.INV(RAND(),LOOKUP(V3379,Inputs!$J$6:$J$9,Inputs!$G$6:$G$9),LOOKUP(V3379,Inputs!$J$6:$J$9,Inputs!$H$6:$H$9))),0),"" )</f>
        <v/>
      </c>
      <c r="M3379" s="26">
        <f>IF($A3379&lt;=Inputs!$B$13,IF(8&lt;=Inputs!$B$8,IF(Inputs!$B$12&gt;0,MAX(MIN(NORM.INV(RAND(),LOOKUP(W3379,Inputs!$J$6:$J$9,Inputs!$G$6:$G$9),LOOKUP(W3379,Inputs!$J$6:$J$9,Inputs!$H$6:$H$9)),Inputs!$B$12),-Inputs!$B$12),NORM.INV(RAND(),LOOKUP(W3379,Inputs!$J$6:$J$9,Inputs!$G$6:$G$9),LOOKUP(W3379,Inputs!$J$6:$J$9,Inputs!$H$6:$H$9))),0),"" )</f>
        <v/>
      </c>
      <c r="N3379" s="26">
        <f>IF($A3379&lt;=Inputs!$B$13,IF(9&lt;=Inputs!$B$8,IF(Inputs!$B$12&gt;0,MAX(MIN(NORM.INV(RAND(),LOOKUP(X3379,Inputs!$J$6:$J$9,Inputs!$G$6:$G$9),LOOKUP(X3379,Inputs!$J$6:$J$9,Inputs!$H$6:$H$9)),Inputs!$B$12),-Inputs!$B$12),NORM.INV(RAND(),LOOKUP(X3379,Inputs!$J$6:$J$9,Inputs!$G$6:$G$9),LOOKUP(X3379,Inputs!$J$6:$J$9,Inputs!$H$6:$H$9))),0),"" )</f>
        <v/>
      </c>
      <c r="O3379" s="26">
        <f>IF($A3379&lt;=Inputs!$B$13,IF(10&lt;=Inputs!$B$8,IF(Inputs!$B$12&gt;0,MAX(MIN(NORM.INV(RAND(),LOOKUP(Y3379,Inputs!$J$6:$J$9,Inputs!$G$6:$G$9),LOOKUP(Y3379,Inputs!$J$6:$J$9,Inputs!$H$6:$H$9)),Inputs!$B$12),-Inputs!$B$12),NORM.INV(RAND(),LOOKUP(Y3379,Inputs!$J$6:$J$9,Inputs!$G$6:$G$9),LOOKUP(Y3379,Inputs!$J$6:$J$9,Inputs!$H$6:$H$9))),0),"" )</f>
        <v/>
      </c>
      <c r="P3379" s="31">
        <f>IF($A3379&lt;=Inputs!$B$13,RAND(),"")</f>
        <v/>
      </c>
      <c r="Q3379" s="31">
        <f>IF($A3379&lt;=Inputs!$B$13,RAND(),"")</f>
        <v/>
      </c>
      <c r="R3379" s="31">
        <f>IF($A3379&lt;=Inputs!$B$13,RAND(),"")</f>
        <v/>
      </c>
      <c r="S3379" s="31">
        <f>IF($A3379&lt;=Inputs!$B$13,RAND(),"")</f>
        <v/>
      </c>
      <c r="T3379" s="31">
        <f>IF($A3379&lt;=Inputs!$B$13,RAND(),"")</f>
        <v/>
      </c>
      <c r="U3379" s="31">
        <f>IF($A3379&lt;=Inputs!$B$13,RAND(),"")</f>
        <v/>
      </c>
      <c r="V3379" s="31">
        <f>IF($A3379&lt;=Inputs!$B$13,RAND(),"")</f>
        <v/>
      </c>
      <c r="W3379" s="31">
        <f>IF($A3379&lt;=Inputs!$B$13,RAND(),"")</f>
        <v/>
      </c>
      <c r="X3379" s="31">
        <f>IF($A3379&lt;=Inputs!$B$13,RAND(),"")</f>
        <v/>
      </c>
      <c r="Y3379" s="31">
        <f>IF($A3379&lt;=Inputs!$B$13,RAND(),"")</f>
        <v/>
      </c>
    </row>
    <row r="3380">
      <c r="A3380" t="n">
        <v>3375</v>
      </c>
      <c r="B3380" s="26">
        <f>IF($A3380&lt;=Inputs!$B$13,IF(Inputs!$B$8&gt;0,SUM(F3380:O3380)/Inputs!$B$8,0),"")</f>
        <v/>
      </c>
      <c r="C3380" s="27">
        <f>IF($A3380&lt;=Inputs!$B$13,B3380/100,"")</f>
        <v/>
      </c>
      <c r="D3380" s="28">
        <f>IF($A3380&lt;=Inputs!$B$13,C3380*Inputs!$B$7,"")</f>
        <v/>
      </c>
      <c r="E3380" s="29">
        <f>IF($A3380&lt;=Inputs!$B$13,IF(D3380&gt;0,1,0),"")</f>
        <v/>
      </c>
      <c r="F3380" s="26">
        <f>IF($A3380&lt;=Inputs!$B$13,IF(1&lt;=Inputs!$B$8,IF(Inputs!$B$12&gt;0,MAX(MIN(NORM.INV(RAND(),LOOKUP(P3380,Inputs!$J$6:$J$9,Inputs!$G$6:$G$9),LOOKUP(P3380,Inputs!$J$6:$J$9,Inputs!$H$6:$H$9)),Inputs!$B$12),-Inputs!$B$12),NORM.INV(RAND(),LOOKUP(P3380,Inputs!$J$6:$J$9,Inputs!$G$6:$G$9),LOOKUP(P3380,Inputs!$J$6:$J$9,Inputs!$H$6:$H$9))),0),"" )</f>
        <v/>
      </c>
      <c r="G3380" s="26">
        <f>IF($A3380&lt;=Inputs!$B$13,IF(2&lt;=Inputs!$B$8,IF(Inputs!$B$12&gt;0,MAX(MIN(NORM.INV(RAND(),LOOKUP(Q3380,Inputs!$J$6:$J$9,Inputs!$G$6:$G$9),LOOKUP(Q3380,Inputs!$J$6:$J$9,Inputs!$H$6:$H$9)),Inputs!$B$12),-Inputs!$B$12),NORM.INV(RAND(),LOOKUP(Q3380,Inputs!$J$6:$J$9,Inputs!$G$6:$G$9),LOOKUP(Q3380,Inputs!$J$6:$J$9,Inputs!$H$6:$H$9))),0),"" )</f>
        <v/>
      </c>
      <c r="H3380" s="26">
        <f>IF($A3380&lt;=Inputs!$B$13,IF(3&lt;=Inputs!$B$8,IF(Inputs!$B$12&gt;0,MAX(MIN(NORM.INV(RAND(),LOOKUP(R3380,Inputs!$J$6:$J$9,Inputs!$G$6:$G$9),LOOKUP(R3380,Inputs!$J$6:$J$9,Inputs!$H$6:$H$9)),Inputs!$B$12),-Inputs!$B$12),NORM.INV(RAND(),LOOKUP(R3380,Inputs!$J$6:$J$9,Inputs!$G$6:$G$9),LOOKUP(R3380,Inputs!$J$6:$J$9,Inputs!$H$6:$H$9))),0),"" )</f>
        <v/>
      </c>
      <c r="I3380" s="26">
        <f>IF($A3380&lt;=Inputs!$B$13,IF(4&lt;=Inputs!$B$8,IF(Inputs!$B$12&gt;0,MAX(MIN(NORM.INV(RAND(),LOOKUP(S3380,Inputs!$J$6:$J$9,Inputs!$G$6:$G$9),LOOKUP(S3380,Inputs!$J$6:$J$9,Inputs!$H$6:$H$9)),Inputs!$B$12),-Inputs!$B$12),NORM.INV(RAND(),LOOKUP(S3380,Inputs!$J$6:$J$9,Inputs!$G$6:$G$9),LOOKUP(S3380,Inputs!$J$6:$J$9,Inputs!$H$6:$H$9))),0),"" )</f>
        <v/>
      </c>
      <c r="J3380" s="26">
        <f>IF($A3380&lt;=Inputs!$B$13,IF(5&lt;=Inputs!$B$8,IF(Inputs!$B$12&gt;0,MAX(MIN(NORM.INV(RAND(),LOOKUP(T3380,Inputs!$J$6:$J$9,Inputs!$G$6:$G$9),LOOKUP(T3380,Inputs!$J$6:$J$9,Inputs!$H$6:$H$9)),Inputs!$B$12),-Inputs!$B$12),NORM.INV(RAND(),LOOKUP(T3380,Inputs!$J$6:$J$9,Inputs!$G$6:$G$9),LOOKUP(T3380,Inputs!$J$6:$J$9,Inputs!$H$6:$H$9))),0),"" )</f>
        <v/>
      </c>
      <c r="K3380" s="26">
        <f>IF($A3380&lt;=Inputs!$B$13,IF(6&lt;=Inputs!$B$8,IF(Inputs!$B$12&gt;0,MAX(MIN(NORM.INV(RAND(),LOOKUP(U3380,Inputs!$J$6:$J$9,Inputs!$G$6:$G$9),LOOKUP(U3380,Inputs!$J$6:$J$9,Inputs!$H$6:$H$9)),Inputs!$B$12),-Inputs!$B$12),NORM.INV(RAND(),LOOKUP(U3380,Inputs!$J$6:$J$9,Inputs!$G$6:$G$9),LOOKUP(U3380,Inputs!$J$6:$J$9,Inputs!$H$6:$H$9))),0),"" )</f>
        <v/>
      </c>
      <c r="L3380" s="26">
        <f>IF($A3380&lt;=Inputs!$B$13,IF(7&lt;=Inputs!$B$8,IF(Inputs!$B$12&gt;0,MAX(MIN(NORM.INV(RAND(),LOOKUP(V3380,Inputs!$J$6:$J$9,Inputs!$G$6:$G$9),LOOKUP(V3380,Inputs!$J$6:$J$9,Inputs!$H$6:$H$9)),Inputs!$B$12),-Inputs!$B$12),NORM.INV(RAND(),LOOKUP(V3380,Inputs!$J$6:$J$9,Inputs!$G$6:$G$9),LOOKUP(V3380,Inputs!$J$6:$J$9,Inputs!$H$6:$H$9))),0),"" )</f>
        <v/>
      </c>
      <c r="M3380" s="26">
        <f>IF($A3380&lt;=Inputs!$B$13,IF(8&lt;=Inputs!$B$8,IF(Inputs!$B$12&gt;0,MAX(MIN(NORM.INV(RAND(),LOOKUP(W3380,Inputs!$J$6:$J$9,Inputs!$G$6:$G$9),LOOKUP(W3380,Inputs!$J$6:$J$9,Inputs!$H$6:$H$9)),Inputs!$B$12),-Inputs!$B$12),NORM.INV(RAND(),LOOKUP(W3380,Inputs!$J$6:$J$9,Inputs!$G$6:$G$9),LOOKUP(W3380,Inputs!$J$6:$J$9,Inputs!$H$6:$H$9))),0),"" )</f>
        <v/>
      </c>
      <c r="N3380" s="26">
        <f>IF($A3380&lt;=Inputs!$B$13,IF(9&lt;=Inputs!$B$8,IF(Inputs!$B$12&gt;0,MAX(MIN(NORM.INV(RAND(),LOOKUP(X3380,Inputs!$J$6:$J$9,Inputs!$G$6:$G$9),LOOKUP(X3380,Inputs!$J$6:$J$9,Inputs!$H$6:$H$9)),Inputs!$B$12),-Inputs!$B$12),NORM.INV(RAND(),LOOKUP(X3380,Inputs!$J$6:$J$9,Inputs!$G$6:$G$9),LOOKUP(X3380,Inputs!$J$6:$J$9,Inputs!$H$6:$H$9))),0),"" )</f>
        <v/>
      </c>
      <c r="O3380" s="26">
        <f>IF($A3380&lt;=Inputs!$B$13,IF(10&lt;=Inputs!$B$8,IF(Inputs!$B$12&gt;0,MAX(MIN(NORM.INV(RAND(),LOOKUP(Y3380,Inputs!$J$6:$J$9,Inputs!$G$6:$G$9),LOOKUP(Y3380,Inputs!$J$6:$J$9,Inputs!$H$6:$H$9)),Inputs!$B$12),-Inputs!$B$12),NORM.INV(RAND(),LOOKUP(Y3380,Inputs!$J$6:$J$9,Inputs!$G$6:$G$9),LOOKUP(Y3380,Inputs!$J$6:$J$9,Inputs!$H$6:$H$9))),0),"" )</f>
        <v/>
      </c>
      <c r="P3380" s="31">
        <f>IF($A3380&lt;=Inputs!$B$13,RAND(),"")</f>
        <v/>
      </c>
      <c r="Q3380" s="31">
        <f>IF($A3380&lt;=Inputs!$B$13,RAND(),"")</f>
        <v/>
      </c>
      <c r="R3380" s="31">
        <f>IF($A3380&lt;=Inputs!$B$13,RAND(),"")</f>
        <v/>
      </c>
      <c r="S3380" s="31">
        <f>IF($A3380&lt;=Inputs!$B$13,RAND(),"")</f>
        <v/>
      </c>
      <c r="T3380" s="31">
        <f>IF($A3380&lt;=Inputs!$B$13,RAND(),"")</f>
        <v/>
      </c>
      <c r="U3380" s="31">
        <f>IF($A3380&lt;=Inputs!$B$13,RAND(),"")</f>
        <v/>
      </c>
      <c r="V3380" s="31">
        <f>IF($A3380&lt;=Inputs!$B$13,RAND(),"")</f>
        <v/>
      </c>
      <c r="W3380" s="31">
        <f>IF($A3380&lt;=Inputs!$B$13,RAND(),"")</f>
        <v/>
      </c>
      <c r="X3380" s="31">
        <f>IF($A3380&lt;=Inputs!$B$13,RAND(),"")</f>
        <v/>
      </c>
      <c r="Y3380" s="31">
        <f>IF($A3380&lt;=Inputs!$B$13,RAND(),"")</f>
        <v/>
      </c>
    </row>
    <row r="3381">
      <c r="A3381" t="n">
        <v>3376</v>
      </c>
      <c r="B3381" s="26">
        <f>IF($A3381&lt;=Inputs!$B$13,IF(Inputs!$B$8&gt;0,SUM(F3381:O3381)/Inputs!$B$8,0),"")</f>
        <v/>
      </c>
      <c r="C3381" s="27">
        <f>IF($A3381&lt;=Inputs!$B$13,B3381/100,"")</f>
        <v/>
      </c>
      <c r="D3381" s="28">
        <f>IF($A3381&lt;=Inputs!$B$13,C3381*Inputs!$B$7,"")</f>
        <v/>
      </c>
      <c r="E3381" s="29">
        <f>IF($A3381&lt;=Inputs!$B$13,IF(D3381&gt;0,1,0),"")</f>
        <v/>
      </c>
      <c r="F3381" s="26">
        <f>IF($A3381&lt;=Inputs!$B$13,IF(1&lt;=Inputs!$B$8,IF(Inputs!$B$12&gt;0,MAX(MIN(NORM.INV(RAND(),LOOKUP(P3381,Inputs!$J$6:$J$9,Inputs!$G$6:$G$9),LOOKUP(P3381,Inputs!$J$6:$J$9,Inputs!$H$6:$H$9)),Inputs!$B$12),-Inputs!$B$12),NORM.INV(RAND(),LOOKUP(P3381,Inputs!$J$6:$J$9,Inputs!$G$6:$G$9),LOOKUP(P3381,Inputs!$J$6:$J$9,Inputs!$H$6:$H$9))),0),"" )</f>
        <v/>
      </c>
      <c r="G3381" s="26">
        <f>IF($A3381&lt;=Inputs!$B$13,IF(2&lt;=Inputs!$B$8,IF(Inputs!$B$12&gt;0,MAX(MIN(NORM.INV(RAND(),LOOKUP(Q3381,Inputs!$J$6:$J$9,Inputs!$G$6:$G$9),LOOKUP(Q3381,Inputs!$J$6:$J$9,Inputs!$H$6:$H$9)),Inputs!$B$12),-Inputs!$B$12),NORM.INV(RAND(),LOOKUP(Q3381,Inputs!$J$6:$J$9,Inputs!$G$6:$G$9),LOOKUP(Q3381,Inputs!$J$6:$J$9,Inputs!$H$6:$H$9))),0),"" )</f>
        <v/>
      </c>
      <c r="H3381" s="26">
        <f>IF($A3381&lt;=Inputs!$B$13,IF(3&lt;=Inputs!$B$8,IF(Inputs!$B$12&gt;0,MAX(MIN(NORM.INV(RAND(),LOOKUP(R3381,Inputs!$J$6:$J$9,Inputs!$G$6:$G$9),LOOKUP(R3381,Inputs!$J$6:$J$9,Inputs!$H$6:$H$9)),Inputs!$B$12),-Inputs!$B$12),NORM.INV(RAND(),LOOKUP(R3381,Inputs!$J$6:$J$9,Inputs!$G$6:$G$9),LOOKUP(R3381,Inputs!$J$6:$J$9,Inputs!$H$6:$H$9))),0),"" )</f>
        <v/>
      </c>
      <c r="I3381" s="26">
        <f>IF($A3381&lt;=Inputs!$B$13,IF(4&lt;=Inputs!$B$8,IF(Inputs!$B$12&gt;0,MAX(MIN(NORM.INV(RAND(),LOOKUP(S3381,Inputs!$J$6:$J$9,Inputs!$G$6:$G$9),LOOKUP(S3381,Inputs!$J$6:$J$9,Inputs!$H$6:$H$9)),Inputs!$B$12),-Inputs!$B$12),NORM.INV(RAND(),LOOKUP(S3381,Inputs!$J$6:$J$9,Inputs!$G$6:$G$9),LOOKUP(S3381,Inputs!$J$6:$J$9,Inputs!$H$6:$H$9))),0),"" )</f>
        <v/>
      </c>
      <c r="J3381" s="26">
        <f>IF($A3381&lt;=Inputs!$B$13,IF(5&lt;=Inputs!$B$8,IF(Inputs!$B$12&gt;0,MAX(MIN(NORM.INV(RAND(),LOOKUP(T3381,Inputs!$J$6:$J$9,Inputs!$G$6:$G$9),LOOKUP(T3381,Inputs!$J$6:$J$9,Inputs!$H$6:$H$9)),Inputs!$B$12),-Inputs!$B$12),NORM.INV(RAND(),LOOKUP(T3381,Inputs!$J$6:$J$9,Inputs!$G$6:$G$9),LOOKUP(T3381,Inputs!$J$6:$J$9,Inputs!$H$6:$H$9))),0),"" )</f>
        <v/>
      </c>
      <c r="K3381" s="26">
        <f>IF($A3381&lt;=Inputs!$B$13,IF(6&lt;=Inputs!$B$8,IF(Inputs!$B$12&gt;0,MAX(MIN(NORM.INV(RAND(),LOOKUP(U3381,Inputs!$J$6:$J$9,Inputs!$G$6:$G$9),LOOKUP(U3381,Inputs!$J$6:$J$9,Inputs!$H$6:$H$9)),Inputs!$B$12),-Inputs!$B$12),NORM.INV(RAND(),LOOKUP(U3381,Inputs!$J$6:$J$9,Inputs!$G$6:$G$9),LOOKUP(U3381,Inputs!$J$6:$J$9,Inputs!$H$6:$H$9))),0),"" )</f>
        <v/>
      </c>
      <c r="L3381" s="26">
        <f>IF($A3381&lt;=Inputs!$B$13,IF(7&lt;=Inputs!$B$8,IF(Inputs!$B$12&gt;0,MAX(MIN(NORM.INV(RAND(),LOOKUP(V3381,Inputs!$J$6:$J$9,Inputs!$G$6:$G$9),LOOKUP(V3381,Inputs!$J$6:$J$9,Inputs!$H$6:$H$9)),Inputs!$B$12),-Inputs!$B$12),NORM.INV(RAND(),LOOKUP(V3381,Inputs!$J$6:$J$9,Inputs!$G$6:$G$9),LOOKUP(V3381,Inputs!$J$6:$J$9,Inputs!$H$6:$H$9))),0),"" )</f>
        <v/>
      </c>
      <c r="M3381" s="26">
        <f>IF($A3381&lt;=Inputs!$B$13,IF(8&lt;=Inputs!$B$8,IF(Inputs!$B$12&gt;0,MAX(MIN(NORM.INV(RAND(),LOOKUP(W3381,Inputs!$J$6:$J$9,Inputs!$G$6:$G$9),LOOKUP(W3381,Inputs!$J$6:$J$9,Inputs!$H$6:$H$9)),Inputs!$B$12),-Inputs!$B$12),NORM.INV(RAND(),LOOKUP(W3381,Inputs!$J$6:$J$9,Inputs!$G$6:$G$9),LOOKUP(W3381,Inputs!$J$6:$J$9,Inputs!$H$6:$H$9))),0),"" )</f>
        <v/>
      </c>
      <c r="N3381" s="26">
        <f>IF($A3381&lt;=Inputs!$B$13,IF(9&lt;=Inputs!$B$8,IF(Inputs!$B$12&gt;0,MAX(MIN(NORM.INV(RAND(),LOOKUP(X3381,Inputs!$J$6:$J$9,Inputs!$G$6:$G$9),LOOKUP(X3381,Inputs!$J$6:$J$9,Inputs!$H$6:$H$9)),Inputs!$B$12),-Inputs!$B$12),NORM.INV(RAND(),LOOKUP(X3381,Inputs!$J$6:$J$9,Inputs!$G$6:$G$9),LOOKUP(X3381,Inputs!$J$6:$J$9,Inputs!$H$6:$H$9))),0),"" )</f>
        <v/>
      </c>
      <c r="O3381" s="26">
        <f>IF($A3381&lt;=Inputs!$B$13,IF(10&lt;=Inputs!$B$8,IF(Inputs!$B$12&gt;0,MAX(MIN(NORM.INV(RAND(),LOOKUP(Y3381,Inputs!$J$6:$J$9,Inputs!$G$6:$G$9),LOOKUP(Y3381,Inputs!$J$6:$J$9,Inputs!$H$6:$H$9)),Inputs!$B$12),-Inputs!$B$12),NORM.INV(RAND(),LOOKUP(Y3381,Inputs!$J$6:$J$9,Inputs!$G$6:$G$9),LOOKUP(Y3381,Inputs!$J$6:$J$9,Inputs!$H$6:$H$9))),0),"" )</f>
        <v/>
      </c>
      <c r="P3381" s="31">
        <f>IF($A3381&lt;=Inputs!$B$13,RAND(),"")</f>
        <v/>
      </c>
      <c r="Q3381" s="31">
        <f>IF($A3381&lt;=Inputs!$B$13,RAND(),"")</f>
        <v/>
      </c>
      <c r="R3381" s="31">
        <f>IF($A3381&lt;=Inputs!$B$13,RAND(),"")</f>
        <v/>
      </c>
      <c r="S3381" s="31">
        <f>IF($A3381&lt;=Inputs!$B$13,RAND(),"")</f>
        <v/>
      </c>
      <c r="T3381" s="31">
        <f>IF($A3381&lt;=Inputs!$B$13,RAND(),"")</f>
        <v/>
      </c>
      <c r="U3381" s="31">
        <f>IF($A3381&lt;=Inputs!$B$13,RAND(),"")</f>
        <v/>
      </c>
      <c r="V3381" s="31">
        <f>IF($A3381&lt;=Inputs!$B$13,RAND(),"")</f>
        <v/>
      </c>
      <c r="W3381" s="31">
        <f>IF($A3381&lt;=Inputs!$B$13,RAND(),"")</f>
        <v/>
      </c>
      <c r="X3381" s="31">
        <f>IF($A3381&lt;=Inputs!$B$13,RAND(),"")</f>
        <v/>
      </c>
      <c r="Y3381" s="31">
        <f>IF($A3381&lt;=Inputs!$B$13,RAND(),"")</f>
        <v/>
      </c>
    </row>
    <row r="3382">
      <c r="A3382" t="n">
        <v>3377</v>
      </c>
      <c r="B3382" s="26">
        <f>IF($A3382&lt;=Inputs!$B$13,IF(Inputs!$B$8&gt;0,SUM(F3382:O3382)/Inputs!$B$8,0),"")</f>
        <v/>
      </c>
      <c r="C3382" s="27">
        <f>IF($A3382&lt;=Inputs!$B$13,B3382/100,"")</f>
        <v/>
      </c>
      <c r="D3382" s="28">
        <f>IF($A3382&lt;=Inputs!$B$13,C3382*Inputs!$B$7,"")</f>
        <v/>
      </c>
      <c r="E3382" s="29">
        <f>IF($A3382&lt;=Inputs!$B$13,IF(D3382&gt;0,1,0),"")</f>
        <v/>
      </c>
      <c r="F3382" s="26">
        <f>IF($A3382&lt;=Inputs!$B$13,IF(1&lt;=Inputs!$B$8,IF(Inputs!$B$12&gt;0,MAX(MIN(NORM.INV(RAND(),LOOKUP(P3382,Inputs!$J$6:$J$9,Inputs!$G$6:$G$9),LOOKUP(P3382,Inputs!$J$6:$J$9,Inputs!$H$6:$H$9)),Inputs!$B$12),-Inputs!$B$12),NORM.INV(RAND(),LOOKUP(P3382,Inputs!$J$6:$J$9,Inputs!$G$6:$G$9),LOOKUP(P3382,Inputs!$J$6:$J$9,Inputs!$H$6:$H$9))),0),"" )</f>
        <v/>
      </c>
      <c r="G3382" s="26">
        <f>IF($A3382&lt;=Inputs!$B$13,IF(2&lt;=Inputs!$B$8,IF(Inputs!$B$12&gt;0,MAX(MIN(NORM.INV(RAND(),LOOKUP(Q3382,Inputs!$J$6:$J$9,Inputs!$G$6:$G$9),LOOKUP(Q3382,Inputs!$J$6:$J$9,Inputs!$H$6:$H$9)),Inputs!$B$12),-Inputs!$B$12),NORM.INV(RAND(),LOOKUP(Q3382,Inputs!$J$6:$J$9,Inputs!$G$6:$G$9),LOOKUP(Q3382,Inputs!$J$6:$J$9,Inputs!$H$6:$H$9))),0),"" )</f>
        <v/>
      </c>
      <c r="H3382" s="26">
        <f>IF($A3382&lt;=Inputs!$B$13,IF(3&lt;=Inputs!$B$8,IF(Inputs!$B$12&gt;0,MAX(MIN(NORM.INV(RAND(),LOOKUP(R3382,Inputs!$J$6:$J$9,Inputs!$G$6:$G$9),LOOKUP(R3382,Inputs!$J$6:$J$9,Inputs!$H$6:$H$9)),Inputs!$B$12),-Inputs!$B$12),NORM.INV(RAND(),LOOKUP(R3382,Inputs!$J$6:$J$9,Inputs!$G$6:$G$9),LOOKUP(R3382,Inputs!$J$6:$J$9,Inputs!$H$6:$H$9))),0),"" )</f>
        <v/>
      </c>
      <c r="I3382" s="26">
        <f>IF($A3382&lt;=Inputs!$B$13,IF(4&lt;=Inputs!$B$8,IF(Inputs!$B$12&gt;0,MAX(MIN(NORM.INV(RAND(),LOOKUP(S3382,Inputs!$J$6:$J$9,Inputs!$G$6:$G$9),LOOKUP(S3382,Inputs!$J$6:$J$9,Inputs!$H$6:$H$9)),Inputs!$B$12),-Inputs!$B$12),NORM.INV(RAND(),LOOKUP(S3382,Inputs!$J$6:$J$9,Inputs!$G$6:$G$9),LOOKUP(S3382,Inputs!$J$6:$J$9,Inputs!$H$6:$H$9))),0),"" )</f>
        <v/>
      </c>
      <c r="J3382" s="26">
        <f>IF($A3382&lt;=Inputs!$B$13,IF(5&lt;=Inputs!$B$8,IF(Inputs!$B$12&gt;0,MAX(MIN(NORM.INV(RAND(),LOOKUP(T3382,Inputs!$J$6:$J$9,Inputs!$G$6:$G$9),LOOKUP(T3382,Inputs!$J$6:$J$9,Inputs!$H$6:$H$9)),Inputs!$B$12),-Inputs!$B$12),NORM.INV(RAND(),LOOKUP(T3382,Inputs!$J$6:$J$9,Inputs!$G$6:$G$9),LOOKUP(T3382,Inputs!$J$6:$J$9,Inputs!$H$6:$H$9))),0),"" )</f>
        <v/>
      </c>
      <c r="K3382" s="26">
        <f>IF($A3382&lt;=Inputs!$B$13,IF(6&lt;=Inputs!$B$8,IF(Inputs!$B$12&gt;0,MAX(MIN(NORM.INV(RAND(),LOOKUP(U3382,Inputs!$J$6:$J$9,Inputs!$G$6:$G$9),LOOKUP(U3382,Inputs!$J$6:$J$9,Inputs!$H$6:$H$9)),Inputs!$B$12),-Inputs!$B$12),NORM.INV(RAND(),LOOKUP(U3382,Inputs!$J$6:$J$9,Inputs!$G$6:$G$9),LOOKUP(U3382,Inputs!$J$6:$J$9,Inputs!$H$6:$H$9))),0),"" )</f>
        <v/>
      </c>
      <c r="L3382" s="26">
        <f>IF($A3382&lt;=Inputs!$B$13,IF(7&lt;=Inputs!$B$8,IF(Inputs!$B$12&gt;0,MAX(MIN(NORM.INV(RAND(),LOOKUP(V3382,Inputs!$J$6:$J$9,Inputs!$G$6:$G$9),LOOKUP(V3382,Inputs!$J$6:$J$9,Inputs!$H$6:$H$9)),Inputs!$B$12),-Inputs!$B$12),NORM.INV(RAND(),LOOKUP(V3382,Inputs!$J$6:$J$9,Inputs!$G$6:$G$9),LOOKUP(V3382,Inputs!$J$6:$J$9,Inputs!$H$6:$H$9))),0),"" )</f>
        <v/>
      </c>
      <c r="M3382" s="26">
        <f>IF($A3382&lt;=Inputs!$B$13,IF(8&lt;=Inputs!$B$8,IF(Inputs!$B$12&gt;0,MAX(MIN(NORM.INV(RAND(),LOOKUP(W3382,Inputs!$J$6:$J$9,Inputs!$G$6:$G$9),LOOKUP(W3382,Inputs!$J$6:$J$9,Inputs!$H$6:$H$9)),Inputs!$B$12),-Inputs!$B$12),NORM.INV(RAND(),LOOKUP(W3382,Inputs!$J$6:$J$9,Inputs!$G$6:$G$9),LOOKUP(W3382,Inputs!$J$6:$J$9,Inputs!$H$6:$H$9))),0),"" )</f>
        <v/>
      </c>
      <c r="N3382" s="26">
        <f>IF($A3382&lt;=Inputs!$B$13,IF(9&lt;=Inputs!$B$8,IF(Inputs!$B$12&gt;0,MAX(MIN(NORM.INV(RAND(),LOOKUP(X3382,Inputs!$J$6:$J$9,Inputs!$G$6:$G$9),LOOKUP(X3382,Inputs!$J$6:$J$9,Inputs!$H$6:$H$9)),Inputs!$B$12),-Inputs!$B$12),NORM.INV(RAND(),LOOKUP(X3382,Inputs!$J$6:$J$9,Inputs!$G$6:$G$9),LOOKUP(X3382,Inputs!$J$6:$J$9,Inputs!$H$6:$H$9))),0),"" )</f>
        <v/>
      </c>
      <c r="O3382" s="26">
        <f>IF($A3382&lt;=Inputs!$B$13,IF(10&lt;=Inputs!$B$8,IF(Inputs!$B$12&gt;0,MAX(MIN(NORM.INV(RAND(),LOOKUP(Y3382,Inputs!$J$6:$J$9,Inputs!$G$6:$G$9),LOOKUP(Y3382,Inputs!$J$6:$J$9,Inputs!$H$6:$H$9)),Inputs!$B$12),-Inputs!$B$12),NORM.INV(RAND(),LOOKUP(Y3382,Inputs!$J$6:$J$9,Inputs!$G$6:$G$9),LOOKUP(Y3382,Inputs!$J$6:$J$9,Inputs!$H$6:$H$9))),0),"" )</f>
        <v/>
      </c>
      <c r="P3382" s="31">
        <f>IF($A3382&lt;=Inputs!$B$13,RAND(),"")</f>
        <v/>
      </c>
      <c r="Q3382" s="31">
        <f>IF($A3382&lt;=Inputs!$B$13,RAND(),"")</f>
        <v/>
      </c>
      <c r="R3382" s="31">
        <f>IF($A3382&lt;=Inputs!$B$13,RAND(),"")</f>
        <v/>
      </c>
      <c r="S3382" s="31">
        <f>IF($A3382&lt;=Inputs!$B$13,RAND(),"")</f>
        <v/>
      </c>
      <c r="T3382" s="31">
        <f>IF($A3382&lt;=Inputs!$B$13,RAND(),"")</f>
        <v/>
      </c>
      <c r="U3382" s="31">
        <f>IF($A3382&lt;=Inputs!$B$13,RAND(),"")</f>
        <v/>
      </c>
      <c r="V3382" s="31">
        <f>IF($A3382&lt;=Inputs!$B$13,RAND(),"")</f>
        <v/>
      </c>
      <c r="W3382" s="31">
        <f>IF($A3382&lt;=Inputs!$B$13,RAND(),"")</f>
        <v/>
      </c>
      <c r="X3382" s="31">
        <f>IF($A3382&lt;=Inputs!$B$13,RAND(),"")</f>
        <v/>
      </c>
      <c r="Y3382" s="31">
        <f>IF($A3382&lt;=Inputs!$B$13,RAND(),"")</f>
        <v/>
      </c>
    </row>
    <row r="3383">
      <c r="A3383" t="n">
        <v>3378</v>
      </c>
      <c r="B3383" s="26">
        <f>IF($A3383&lt;=Inputs!$B$13,IF(Inputs!$B$8&gt;0,SUM(F3383:O3383)/Inputs!$B$8,0),"")</f>
        <v/>
      </c>
      <c r="C3383" s="27">
        <f>IF($A3383&lt;=Inputs!$B$13,B3383/100,"")</f>
        <v/>
      </c>
      <c r="D3383" s="28">
        <f>IF($A3383&lt;=Inputs!$B$13,C3383*Inputs!$B$7,"")</f>
        <v/>
      </c>
      <c r="E3383" s="29">
        <f>IF($A3383&lt;=Inputs!$B$13,IF(D3383&gt;0,1,0),"")</f>
        <v/>
      </c>
      <c r="F3383" s="26">
        <f>IF($A3383&lt;=Inputs!$B$13,IF(1&lt;=Inputs!$B$8,IF(Inputs!$B$12&gt;0,MAX(MIN(NORM.INV(RAND(),LOOKUP(P3383,Inputs!$J$6:$J$9,Inputs!$G$6:$G$9),LOOKUP(P3383,Inputs!$J$6:$J$9,Inputs!$H$6:$H$9)),Inputs!$B$12),-Inputs!$B$12),NORM.INV(RAND(),LOOKUP(P3383,Inputs!$J$6:$J$9,Inputs!$G$6:$G$9),LOOKUP(P3383,Inputs!$J$6:$J$9,Inputs!$H$6:$H$9))),0),"" )</f>
        <v/>
      </c>
      <c r="G3383" s="26">
        <f>IF($A3383&lt;=Inputs!$B$13,IF(2&lt;=Inputs!$B$8,IF(Inputs!$B$12&gt;0,MAX(MIN(NORM.INV(RAND(),LOOKUP(Q3383,Inputs!$J$6:$J$9,Inputs!$G$6:$G$9),LOOKUP(Q3383,Inputs!$J$6:$J$9,Inputs!$H$6:$H$9)),Inputs!$B$12),-Inputs!$B$12),NORM.INV(RAND(),LOOKUP(Q3383,Inputs!$J$6:$J$9,Inputs!$G$6:$G$9),LOOKUP(Q3383,Inputs!$J$6:$J$9,Inputs!$H$6:$H$9))),0),"" )</f>
        <v/>
      </c>
      <c r="H3383" s="26">
        <f>IF($A3383&lt;=Inputs!$B$13,IF(3&lt;=Inputs!$B$8,IF(Inputs!$B$12&gt;0,MAX(MIN(NORM.INV(RAND(),LOOKUP(R3383,Inputs!$J$6:$J$9,Inputs!$G$6:$G$9),LOOKUP(R3383,Inputs!$J$6:$J$9,Inputs!$H$6:$H$9)),Inputs!$B$12),-Inputs!$B$12),NORM.INV(RAND(),LOOKUP(R3383,Inputs!$J$6:$J$9,Inputs!$G$6:$G$9),LOOKUP(R3383,Inputs!$J$6:$J$9,Inputs!$H$6:$H$9))),0),"" )</f>
        <v/>
      </c>
      <c r="I3383" s="26">
        <f>IF($A3383&lt;=Inputs!$B$13,IF(4&lt;=Inputs!$B$8,IF(Inputs!$B$12&gt;0,MAX(MIN(NORM.INV(RAND(),LOOKUP(S3383,Inputs!$J$6:$J$9,Inputs!$G$6:$G$9),LOOKUP(S3383,Inputs!$J$6:$J$9,Inputs!$H$6:$H$9)),Inputs!$B$12),-Inputs!$B$12),NORM.INV(RAND(),LOOKUP(S3383,Inputs!$J$6:$J$9,Inputs!$G$6:$G$9),LOOKUP(S3383,Inputs!$J$6:$J$9,Inputs!$H$6:$H$9))),0),"" )</f>
        <v/>
      </c>
      <c r="J3383" s="26">
        <f>IF($A3383&lt;=Inputs!$B$13,IF(5&lt;=Inputs!$B$8,IF(Inputs!$B$12&gt;0,MAX(MIN(NORM.INV(RAND(),LOOKUP(T3383,Inputs!$J$6:$J$9,Inputs!$G$6:$G$9),LOOKUP(T3383,Inputs!$J$6:$J$9,Inputs!$H$6:$H$9)),Inputs!$B$12),-Inputs!$B$12),NORM.INV(RAND(),LOOKUP(T3383,Inputs!$J$6:$J$9,Inputs!$G$6:$G$9),LOOKUP(T3383,Inputs!$J$6:$J$9,Inputs!$H$6:$H$9))),0),"" )</f>
        <v/>
      </c>
      <c r="K3383" s="26">
        <f>IF($A3383&lt;=Inputs!$B$13,IF(6&lt;=Inputs!$B$8,IF(Inputs!$B$12&gt;0,MAX(MIN(NORM.INV(RAND(),LOOKUP(U3383,Inputs!$J$6:$J$9,Inputs!$G$6:$G$9),LOOKUP(U3383,Inputs!$J$6:$J$9,Inputs!$H$6:$H$9)),Inputs!$B$12),-Inputs!$B$12),NORM.INV(RAND(),LOOKUP(U3383,Inputs!$J$6:$J$9,Inputs!$G$6:$G$9),LOOKUP(U3383,Inputs!$J$6:$J$9,Inputs!$H$6:$H$9))),0),"" )</f>
        <v/>
      </c>
      <c r="L3383" s="26">
        <f>IF($A3383&lt;=Inputs!$B$13,IF(7&lt;=Inputs!$B$8,IF(Inputs!$B$12&gt;0,MAX(MIN(NORM.INV(RAND(),LOOKUP(V3383,Inputs!$J$6:$J$9,Inputs!$G$6:$G$9),LOOKUP(V3383,Inputs!$J$6:$J$9,Inputs!$H$6:$H$9)),Inputs!$B$12),-Inputs!$B$12),NORM.INV(RAND(),LOOKUP(V3383,Inputs!$J$6:$J$9,Inputs!$G$6:$G$9),LOOKUP(V3383,Inputs!$J$6:$J$9,Inputs!$H$6:$H$9))),0),"" )</f>
        <v/>
      </c>
      <c r="M3383" s="26">
        <f>IF($A3383&lt;=Inputs!$B$13,IF(8&lt;=Inputs!$B$8,IF(Inputs!$B$12&gt;0,MAX(MIN(NORM.INV(RAND(),LOOKUP(W3383,Inputs!$J$6:$J$9,Inputs!$G$6:$G$9),LOOKUP(W3383,Inputs!$J$6:$J$9,Inputs!$H$6:$H$9)),Inputs!$B$12),-Inputs!$B$12),NORM.INV(RAND(),LOOKUP(W3383,Inputs!$J$6:$J$9,Inputs!$G$6:$G$9),LOOKUP(W3383,Inputs!$J$6:$J$9,Inputs!$H$6:$H$9))),0),"" )</f>
        <v/>
      </c>
      <c r="N3383" s="26">
        <f>IF($A3383&lt;=Inputs!$B$13,IF(9&lt;=Inputs!$B$8,IF(Inputs!$B$12&gt;0,MAX(MIN(NORM.INV(RAND(),LOOKUP(X3383,Inputs!$J$6:$J$9,Inputs!$G$6:$G$9),LOOKUP(X3383,Inputs!$J$6:$J$9,Inputs!$H$6:$H$9)),Inputs!$B$12),-Inputs!$B$12),NORM.INV(RAND(),LOOKUP(X3383,Inputs!$J$6:$J$9,Inputs!$G$6:$G$9),LOOKUP(X3383,Inputs!$J$6:$J$9,Inputs!$H$6:$H$9))),0),"" )</f>
        <v/>
      </c>
      <c r="O3383" s="26">
        <f>IF($A3383&lt;=Inputs!$B$13,IF(10&lt;=Inputs!$B$8,IF(Inputs!$B$12&gt;0,MAX(MIN(NORM.INV(RAND(),LOOKUP(Y3383,Inputs!$J$6:$J$9,Inputs!$G$6:$G$9),LOOKUP(Y3383,Inputs!$J$6:$J$9,Inputs!$H$6:$H$9)),Inputs!$B$12),-Inputs!$B$12),NORM.INV(RAND(),LOOKUP(Y3383,Inputs!$J$6:$J$9,Inputs!$G$6:$G$9),LOOKUP(Y3383,Inputs!$J$6:$J$9,Inputs!$H$6:$H$9))),0),"" )</f>
        <v/>
      </c>
      <c r="P3383" s="31">
        <f>IF($A3383&lt;=Inputs!$B$13,RAND(),"")</f>
        <v/>
      </c>
      <c r="Q3383" s="31">
        <f>IF($A3383&lt;=Inputs!$B$13,RAND(),"")</f>
        <v/>
      </c>
      <c r="R3383" s="31">
        <f>IF($A3383&lt;=Inputs!$B$13,RAND(),"")</f>
        <v/>
      </c>
      <c r="S3383" s="31">
        <f>IF($A3383&lt;=Inputs!$B$13,RAND(),"")</f>
        <v/>
      </c>
      <c r="T3383" s="31">
        <f>IF($A3383&lt;=Inputs!$B$13,RAND(),"")</f>
        <v/>
      </c>
      <c r="U3383" s="31">
        <f>IF($A3383&lt;=Inputs!$B$13,RAND(),"")</f>
        <v/>
      </c>
      <c r="V3383" s="31">
        <f>IF($A3383&lt;=Inputs!$B$13,RAND(),"")</f>
        <v/>
      </c>
      <c r="W3383" s="31">
        <f>IF($A3383&lt;=Inputs!$B$13,RAND(),"")</f>
        <v/>
      </c>
      <c r="X3383" s="31">
        <f>IF($A3383&lt;=Inputs!$B$13,RAND(),"")</f>
        <v/>
      </c>
      <c r="Y3383" s="31">
        <f>IF($A3383&lt;=Inputs!$B$13,RAND(),"")</f>
        <v/>
      </c>
    </row>
    <row r="3384">
      <c r="A3384" t="n">
        <v>3379</v>
      </c>
      <c r="B3384" s="26">
        <f>IF($A3384&lt;=Inputs!$B$13,IF(Inputs!$B$8&gt;0,SUM(F3384:O3384)/Inputs!$B$8,0),"")</f>
        <v/>
      </c>
      <c r="C3384" s="27">
        <f>IF($A3384&lt;=Inputs!$B$13,B3384/100,"")</f>
        <v/>
      </c>
      <c r="D3384" s="28">
        <f>IF($A3384&lt;=Inputs!$B$13,C3384*Inputs!$B$7,"")</f>
        <v/>
      </c>
      <c r="E3384" s="29">
        <f>IF($A3384&lt;=Inputs!$B$13,IF(D3384&gt;0,1,0),"")</f>
        <v/>
      </c>
      <c r="F3384" s="26">
        <f>IF($A3384&lt;=Inputs!$B$13,IF(1&lt;=Inputs!$B$8,IF(Inputs!$B$12&gt;0,MAX(MIN(NORM.INV(RAND(),LOOKUP(P3384,Inputs!$J$6:$J$9,Inputs!$G$6:$G$9),LOOKUP(P3384,Inputs!$J$6:$J$9,Inputs!$H$6:$H$9)),Inputs!$B$12),-Inputs!$B$12),NORM.INV(RAND(),LOOKUP(P3384,Inputs!$J$6:$J$9,Inputs!$G$6:$G$9),LOOKUP(P3384,Inputs!$J$6:$J$9,Inputs!$H$6:$H$9))),0),"" )</f>
        <v/>
      </c>
      <c r="G3384" s="26">
        <f>IF($A3384&lt;=Inputs!$B$13,IF(2&lt;=Inputs!$B$8,IF(Inputs!$B$12&gt;0,MAX(MIN(NORM.INV(RAND(),LOOKUP(Q3384,Inputs!$J$6:$J$9,Inputs!$G$6:$G$9),LOOKUP(Q3384,Inputs!$J$6:$J$9,Inputs!$H$6:$H$9)),Inputs!$B$12),-Inputs!$B$12),NORM.INV(RAND(),LOOKUP(Q3384,Inputs!$J$6:$J$9,Inputs!$G$6:$G$9),LOOKUP(Q3384,Inputs!$J$6:$J$9,Inputs!$H$6:$H$9))),0),"" )</f>
        <v/>
      </c>
      <c r="H3384" s="26">
        <f>IF($A3384&lt;=Inputs!$B$13,IF(3&lt;=Inputs!$B$8,IF(Inputs!$B$12&gt;0,MAX(MIN(NORM.INV(RAND(),LOOKUP(R3384,Inputs!$J$6:$J$9,Inputs!$G$6:$G$9),LOOKUP(R3384,Inputs!$J$6:$J$9,Inputs!$H$6:$H$9)),Inputs!$B$12),-Inputs!$B$12),NORM.INV(RAND(),LOOKUP(R3384,Inputs!$J$6:$J$9,Inputs!$G$6:$G$9),LOOKUP(R3384,Inputs!$J$6:$J$9,Inputs!$H$6:$H$9))),0),"" )</f>
        <v/>
      </c>
      <c r="I3384" s="26">
        <f>IF($A3384&lt;=Inputs!$B$13,IF(4&lt;=Inputs!$B$8,IF(Inputs!$B$12&gt;0,MAX(MIN(NORM.INV(RAND(),LOOKUP(S3384,Inputs!$J$6:$J$9,Inputs!$G$6:$G$9),LOOKUP(S3384,Inputs!$J$6:$J$9,Inputs!$H$6:$H$9)),Inputs!$B$12),-Inputs!$B$12),NORM.INV(RAND(),LOOKUP(S3384,Inputs!$J$6:$J$9,Inputs!$G$6:$G$9),LOOKUP(S3384,Inputs!$J$6:$J$9,Inputs!$H$6:$H$9))),0),"" )</f>
        <v/>
      </c>
      <c r="J3384" s="26">
        <f>IF($A3384&lt;=Inputs!$B$13,IF(5&lt;=Inputs!$B$8,IF(Inputs!$B$12&gt;0,MAX(MIN(NORM.INV(RAND(),LOOKUP(T3384,Inputs!$J$6:$J$9,Inputs!$G$6:$G$9),LOOKUP(T3384,Inputs!$J$6:$J$9,Inputs!$H$6:$H$9)),Inputs!$B$12),-Inputs!$B$12),NORM.INV(RAND(),LOOKUP(T3384,Inputs!$J$6:$J$9,Inputs!$G$6:$G$9),LOOKUP(T3384,Inputs!$J$6:$J$9,Inputs!$H$6:$H$9))),0),"" )</f>
        <v/>
      </c>
      <c r="K3384" s="26">
        <f>IF($A3384&lt;=Inputs!$B$13,IF(6&lt;=Inputs!$B$8,IF(Inputs!$B$12&gt;0,MAX(MIN(NORM.INV(RAND(),LOOKUP(U3384,Inputs!$J$6:$J$9,Inputs!$G$6:$G$9),LOOKUP(U3384,Inputs!$J$6:$J$9,Inputs!$H$6:$H$9)),Inputs!$B$12),-Inputs!$B$12),NORM.INV(RAND(),LOOKUP(U3384,Inputs!$J$6:$J$9,Inputs!$G$6:$G$9),LOOKUP(U3384,Inputs!$J$6:$J$9,Inputs!$H$6:$H$9))),0),"" )</f>
        <v/>
      </c>
      <c r="L3384" s="26">
        <f>IF($A3384&lt;=Inputs!$B$13,IF(7&lt;=Inputs!$B$8,IF(Inputs!$B$12&gt;0,MAX(MIN(NORM.INV(RAND(),LOOKUP(V3384,Inputs!$J$6:$J$9,Inputs!$G$6:$G$9),LOOKUP(V3384,Inputs!$J$6:$J$9,Inputs!$H$6:$H$9)),Inputs!$B$12),-Inputs!$B$12),NORM.INV(RAND(),LOOKUP(V3384,Inputs!$J$6:$J$9,Inputs!$G$6:$G$9),LOOKUP(V3384,Inputs!$J$6:$J$9,Inputs!$H$6:$H$9))),0),"" )</f>
        <v/>
      </c>
      <c r="M3384" s="26">
        <f>IF($A3384&lt;=Inputs!$B$13,IF(8&lt;=Inputs!$B$8,IF(Inputs!$B$12&gt;0,MAX(MIN(NORM.INV(RAND(),LOOKUP(W3384,Inputs!$J$6:$J$9,Inputs!$G$6:$G$9),LOOKUP(W3384,Inputs!$J$6:$J$9,Inputs!$H$6:$H$9)),Inputs!$B$12),-Inputs!$B$12),NORM.INV(RAND(),LOOKUP(W3384,Inputs!$J$6:$J$9,Inputs!$G$6:$G$9),LOOKUP(W3384,Inputs!$J$6:$J$9,Inputs!$H$6:$H$9))),0),"" )</f>
        <v/>
      </c>
      <c r="N3384" s="26">
        <f>IF($A3384&lt;=Inputs!$B$13,IF(9&lt;=Inputs!$B$8,IF(Inputs!$B$12&gt;0,MAX(MIN(NORM.INV(RAND(),LOOKUP(X3384,Inputs!$J$6:$J$9,Inputs!$G$6:$G$9),LOOKUP(X3384,Inputs!$J$6:$J$9,Inputs!$H$6:$H$9)),Inputs!$B$12),-Inputs!$B$12),NORM.INV(RAND(),LOOKUP(X3384,Inputs!$J$6:$J$9,Inputs!$G$6:$G$9),LOOKUP(X3384,Inputs!$J$6:$J$9,Inputs!$H$6:$H$9))),0),"" )</f>
        <v/>
      </c>
      <c r="O3384" s="26">
        <f>IF($A3384&lt;=Inputs!$B$13,IF(10&lt;=Inputs!$B$8,IF(Inputs!$B$12&gt;0,MAX(MIN(NORM.INV(RAND(),LOOKUP(Y3384,Inputs!$J$6:$J$9,Inputs!$G$6:$G$9),LOOKUP(Y3384,Inputs!$J$6:$J$9,Inputs!$H$6:$H$9)),Inputs!$B$12),-Inputs!$B$12),NORM.INV(RAND(),LOOKUP(Y3384,Inputs!$J$6:$J$9,Inputs!$G$6:$G$9),LOOKUP(Y3384,Inputs!$J$6:$J$9,Inputs!$H$6:$H$9))),0),"" )</f>
        <v/>
      </c>
      <c r="P3384" s="31">
        <f>IF($A3384&lt;=Inputs!$B$13,RAND(),"")</f>
        <v/>
      </c>
      <c r="Q3384" s="31">
        <f>IF($A3384&lt;=Inputs!$B$13,RAND(),"")</f>
        <v/>
      </c>
      <c r="R3384" s="31">
        <f>IF($A3384&lt;=Inputs!$B$13,RAND(),"")</f>
        <v/>
      </c>
      <c r="S3384" s="31">
        <f>IF($A3384&lt;=Inputs!$B$13,RAND(),"")</f>
        <v/>
      </c>
      <c r="T3384" s="31">
        <f>IF($A3384&lt;=Inputs!$B$13,RAND(),"")</f>
        <v/>
      </c>
      <c r="U3384" s="31">
        <f>IF($A3384&lt;=Inputs!$B$13,RAND(),"")</f>
        <v/>
      </c>
      <c r="V3384" s="31">
        <f>IF($A3384&lt;=Inputs!$B$13,RAND(),"")</f>
        <v/>
      </c>
      <c r="W3384" s="31">
        <f>IF($A3384&lt;=Inputs!$B$13,RAND(),"")</f>
        <v/>
      </c>
      <c r="X3384" s="31">
        <f>IF($A3384&lt;=Inputs!$B$13,RAND(),"")</f>
        <v/>
      </c>
      <c r="Y3384" s="31">
        <f>IF($A3384&lt;=Inputs!$B$13,RAND(),"")</f>
        <v/>
      </c>
    </row>
    <row r="3385">
      <c r="A3385" t="n">
        <v>3380</v>
      </c>
      <c r="B3385" s="26">
        <f>IF($A3385&lt;=Inputs!$B$13,IF(Inputs!$B$8&gt;0,SUM(F3385:O3385)/Inputs!$B$8,0),"")</f>
        <v/>
      </c>
      <c r="C3385" s="27">
        <f>IF($A3385&lt;=Inputs!$B$13,B3385/100,"")</f>
        <v/>
      </c>
      <c r="D3385" s="28">
        <f>IF($A3385&lt;=Inputs!$B$13,C3385*Inputs!$B$7,"")</f>
        <v/>
      </c>
      <c r="E3385" s="29">
        <f>IF($A3385&lt;=Inputs!$B$13,IF(D3385&gt;0,1,0),"")</f>
        <v/>
      </c>
      <c r="F3385" s="26">
        <f>IF($A3385&lt;=Inputs!$B$13,IF(1&lt;=Inputs!$B$8,IF(Inputs!$B$12&gt;0,MAX(MIN(NORM.INV(RAND(),LOOKUP(P3385,Inputs!$J$6:$J$9,Inputs!$G$6:$G$9),LOOKUP(P3385,Inputs!$J$6:$J$9,Inputs!$H$6:$H$9)),Inputs!$B$12),-Inputs!$B$12),NORM.INV(RAND(),LOOKUP(P3385,Inputs!$J$6:$J$9,Inputs!$G$6:$G$9),LOOKUP(P3385,Inputs!$J$6:$J$9,Inputs!$H$6:$H$9))),0),"" )</f>
        <v/>
      </c>
      <c r="G3385" s="26">
        <f>IF($A3385&lt;=Inputs!$B$13,IF(2&lt;=Inputs!$B$8,IF(Inputs!$B$12&gt;0,MAX(MIN(NORM.INV(RAND(),LOOKUP(Q3385,Inputs!$J$6:$J$9,Inputs!$G$6:$G$9),LOOKUP(Q3385,Inputs!$J$6:$J$9,Inputs!$H$6:$H$9)),Inputs!$B$12),-Inputs!$B$12),NORM.INV(RAND(),LOOKUP(Q3385,Inputs!$J$6:$J$9,Inputs!$G$6:$G$9),LOOKUP(Q3385,Inputs!$J$6:$J$9,Inputs!$H$6:$H$9))),0),"" )</f>
        <v/>
      </c>
      <c r="H3385" s="26">
        <f>IF($A3385&lt;=Inputs!$B$13,IF(3&lt;=Inputs!$B$8,IF(Inputs!$B$12&gt;0,MAX(MIN(NORM.INV(RAND(),LOOKUP(R3385,Inputs!$J$6:$J$9,Inputs!$G$6:$G$9),LOOKUP(R3385,Inputs!$J$6:$J$9,Inputs!$H$6:$H$9)),Inputs!$B$12),-Inputs!$B$12),NORM.INV(RAND(),LOOKUP(R3385,Inputs!$J$6:$J$9,Inputs!$G$6:$G$9),LOOKUP(R3385,Inputs!$J$6:$J$9,Inputs!$H$6:$H$9))),0),"" )</f>
        <v/>
      </c>
      <c r="I3385" s="26">
        <f>IF($A3385&lt;=Inputs!$B$13,IF(4&lt;=Inputs!$B$8,IF(Inputs!$B$12&gt;0,MAX(MIN(NORM.INV(RAND(),LOOKUP(S3385,Inputs!$J$6:$J$9,Inputs!$G$6:$G$9),LOOKUP(S3385,Inputs!$J$6:$J$9,Inputs!$H$6:$H$9)),Inputs!$B$12),-Inputs!$B$12),NORM.INV(RAND(),LOOKUP(S3385,Inputs!$J$6:$J$9,Inputs!$G$6:$G$9),LOOKUP(S3385,Inputs!$J$6:$J$9,Inputs!$H$6:$H$9))),0),"" )</f>
        <v/>
      </c>
      <c r="J3385" s="26">
        <f>IF($A3385&lt;=Inputs!$B$13,IF(5&lt;=Inputs!$B$8,IF(Inputs!$B$12&gt;0,MAX(MIN(NORM.INV(RAND(),LOOKUP(T3385,Inputs!$J$6:$J$9,Inputs!$G$6:$G$9),LOOKUP(T3385,Inputs!$J$6:$J$9,Inputs!$H$6:$H$9)),Inputs!$B$12),-Inputs!$B$12),NORM.INV(RAND(),LOOKUP(T3385,Inputs!$J$6:$J$9,Inputs!$G$6:$G$9),LOOKUP(T3385,Inputs!$J$6:$J$9,Inputs!$H$6:$H$9))),0),"" )</f>
        <v/>
      </c>
      <c r="K3385" s="26">
        <f>IF($A3385&lt;=Inputs!$B$13,IF(6&lt;=Inputs!$B$8,IF(Inputs!$B$12&gt;0,MAX(MIN(NORM.INV(RAND(),LOOKUP(U3385,Inputs!$J$6:$J$9,Inputs!$G$6:$G$9),LOOKUP(U3385,Inputs!$J$6:$J$9,Inputs!$H$6:$H$9)),Inputs!$B$12),-Inputs!$B$12),NORM.INV(RAND(),LOOKUP(U3385,Inputs!$J$6:$J$9,Inputs!$G$6:$G$9),LOOKUP(U3385,Inputs!$J$6:$J$9,Inputs!$H$6:$H$9))),0),"" )</f>
        <v/>
      </c>
      <c r="L3385" s="26">
        <f>IF($A3385&lt;=Inputs!$B$13,IF(7&lt;=Inputs!$B$8,IF(Inputs!$B$12&gt;0,MAX(MIN(NORM.INV(RAND(),LOOKUP(V3385,Inputs!$J$6:$J$9,Inputs!$G$6:$G$9),LOOKUP(V3385,Inputs!$J$6:$J$9,Inputs!$H$6:$H$9)),Inputs!$B$12),-Inputs!$B$12),NORM.INV(RAND(),LOOKUP(V3385,Inputs!$J$6:$J$9,Inputs!$G$6:$G$9),LOOKUP(V3385,Inputs!$J$6:$J$9,Inputs!$H$6:$H$9))),0),"" )</f>
        <v/>
      </c>
      <c r="M3385" s="26">
        <f>IF($A3385&lt;=Inputs!$B$13,IF(8&lt;=Inputs!$B$8,IF(Inputs!$B$12&gt;0,MAX(MIN(NORM.INV(RAND(),LOOKUP(W3385,Inputs!$J$6:$J$9,Inputs!$G$6:$G$9),LOOKUP(W3385,Inputs!$J$6:$J$9,Inputs!$H$6:$H$9)),Inputs!$B$12),-Inputs!$B$12),NORM.INV(RAND(),LOOKUP(W3385,Inputs!$J$6:$J$9,Inputs!$G$6:$G$9),LOOKUP(W3385,Inputs!$J$6:$J$9,Inputs!$H$6:$H$9))),0),"" )</f>
        <v/>
      </c>
      <c r="N3385" s="26">
        <f>IF($A3385&lt;=Inputs!$B$13,IF(9&lt;=Inputs!$B$8,IF(Inputs!$B$12&gt;0,MAX(MIN(NORM.INV(RAND(),LOOKUP(X3385,Inputs!$J$6:$J$9,Inputs!$G$6:$G$9),LOOKUP(X3385,Inputs!$J$6:$J$9,Inputs!$H$6:$H$9)),Inputs!$B$12),-Inputs!$B$12),NORM.INV(RAND(),LOOKUP(X3385,Inputs!$J$6:$J$9,Inputs!$G$6:$G$9),LOOKUP(X3385,Inputs!$J$6:$J$9,Inputs!$H$6:$H$9))),0),"" )</f>
        <v/>
      </c>
      <c r="O3385" s="26">
        <f>IF($A3385&lt;=Inputs!$B$13,IF(10&lt;=Inputs!$B$8,IF(Inputs!$B$12&gt;0,MAX(MIN(NORM.INV(RAND(),LOOKUP(Y3385,Inputs!$J$6:$J$9,Inputs!$G$6:$G$9),LOOKUP(Y3385,Inputs!$J$6:$J$9,Inputs!$H$6:$H$9)),Inputs!$B$12),-Inputs!$B$12),NORM.INV(RAND(),LOOKUP(Y3385,Inputs!$J$6:$J$9,Inputs!$G$6:$G$9),LOOKUP(Y3385,Inputs!$J$6:$J$9,Inputs!$H$6:$H$9))),0),"" )</f>
        <v/>
      </c>
      <c r="P3385" s="31">
        <f>IF($A3385&lt;=Inputs!$B$13,RAND(),"")</f>
        <v/>
      </c>
      <c r="Q3385" s="31">
        <f>IF($A3385&lt;=Inputs!$B$13,RAND(),"")</f>
        <v/>
      </c>
      <c r="R3385" s="31">
        <f>IF($A3385&lt;=Inputs!$B$13,RAND(),"")</f>
        <v/>
      </c>
      <c r="S3385" s="31">
        <f>IF($A3385&lt;=Inputs!$B$13,RAND(),"")</f>
        <v/>
      </c>
      <c r="T3385" s="31">
        <f>IF($A3385&lt;=Inputs!$B$13,RAND(),"")</f>
        <v/>
      </c>
      <c r="U3385" s="31">
        <f>IF($A3385&lt;=Inputs!$B$13,RAND(),"")</f>
        <v/>
      </c>
      <c r="V3385" s="31">
        <f>IF($A3385&lt;=Inputs!$B$13,RAND(),"")</f>
        <v/>
      </c>
      <c r="W3385" s="31">
        <f>IF($A3385&lt;=Inputs!$B$13,RAND(),"")</f>
        <v/>
      </c>
      <c r="X3385" s="31">
        <f>IF($A3385&lt;=Inputs!$B$13,RAND(),"")</f>
        <v/>
      </c>
      <c r="Y3385" s="31">
        <f>IF($A3385&lt;=Inputs!$B$13,RAND(),"")</f>
        <v/>
      </c>
    </row>
    <row r="3386">
      <c r="A3386" t="n">
        <v>3381</v>
      </c>
      <c r="B3386" s="26">
        <f>IF($A3386&lt;=Inputs!$B$13,IF(Inputs!$B$8&gt;0,SUM(F3386:O3386)/Inputs!$B$8,0),"")</f>
        <v/>
      </c>
      <c r="C3386" s="27">
        <f>IF($A3386&lt;=Inputs!$B$13,B3386/100,"")</f>
        <v/>
      </c>
      <c r="D3386" s="28">
        <f>IF($A3386&lt;=Inputs!$B$13,C3386*Inputs!$B$7,"")</f>
        <v/>
      </c>
      <c r="E3386" s="29">
        <f>IF($A3386&lt;=Inputs!$B$13,IF(D3386&gt;0,1,0),"")</f>
        <v/>
      </c>
      <c r="F3386" s="26">
        <f>IF($A3386&lt;=Inputs!$B$13,IF(1&lt;=Inputs!$B$8,IF(Inputs!$B$12&gt;0,MAX(MIN(NORM.INV(RAND(),LOOKUP(P3386,Inputs!$J$6:$J$9,Inputs!$G$6:$G$9),LOOKUP(P3386,Inputs!$J$6:$J$9,Inputs!$H$6:$H$9)),Inputs!$B$12),-Inputs!$B$12),NORM.INV(RAND(),LOOKUP(P3386,Inputs!$J$6:$J$9,Inputs!$G$6:$G$9),LOOKUP(P3386,Inputs!$J$6:$J$9,Inputs!$H$6:$H$9))),0),"" )</f>
        <v/>
      </c>
      <c r="G3386" s="26">
        <f>IF($A3386&lt;=Inputs!$B$13,IF(2&lt;=Inputs!$B$8,IF(Inputs!$B$12&gt;0,MAX(MIN(NORM.INV(RAND(),LOOKUP(Q3386,Inputs!$J$6:$J$9,Inputs!$G$6:$G$9),LOOKUP(Q3386,Inputs!$J$6:$J$9,Inputs!$H$6:$H$9)),Inputs!$B$12),-Inputs!$B$12),NORM.INV(RAND(),LOOKUP(Q3386,Inputs!$J$6:$J$9,Inputs!$G$6:$G$9),LOOKUP(Q3386,Inputs!$J$6:$J$9,Inputs!$H$6:$H$9))),0),"" )</f>
        <v/>
      </c>
      <c r="H3386" s="26">
        <f>IF($A3386&lt;=Inputs!$B$13,IF(3&lt;=Inputs!$B$8,IF(Inputs!$B$12&gt;0,MAX(MIN(NORM.INV(RAND(),LOOKUP(R3386,Inputs!$J$6:$J$9,Inputs!$G$6:$G$9),LOOKUP(R3386,Inputs!$J$6:$J$9,Inputs!$H$6:$H$9)),Inputs!$B$12),-Inputs!$B$12),NORM.INV(RAND(),LOOKUP(R3386,Inputs!$J$6:$J$9,Inputs!$G$6:$G$9),LOOKUP(R3386,Inputs!$J$6:$J$9,Inputs!$H$6:$H$9))),0),"" )</f>
        <v/>
      </c>
      <c r="I3386" s="26">
        <f>IF($A3386&lt;=Inputs!$B$13,IF(4&lt;=Inputs!$B$8,IF(Inputs!$B$12&gt;0,MAX(MIN(NORM.INV(RAND(),LOOKUP(S3386,Inputs!$J$6:$J$9,Inputs!$G$6:$G$9),LOOKUP(S3386,Inputs!$J$6:$J$9,Inputs!$H$6:$H$9)),Inputs!$B$12),-Inputs!$B$12),NORM.INV(RAND(),LOOKUP(S3386,Inputs!$J$6:$J$9,Inputs!$G$6:$G$9),LOOKUP(S3386,Inputs!$J$6:$J$9,Inputs!$H$6:$H$9))),0),"" )</f>
        <v/>
      </c>
      <c r="J3386" s="26">
        <f>IF($A3386&lt;=Inputs!$B$13,IF(5&lt;=Inputs!$B$8,IF(Inputs!$B$12&gt;0,MAX(MIN(NORM.INV(RAND(),LOOKUP(T3386,Inputs!$J$6:$J$9,Inputs!$G$6:$G$9),LOOKUP(T3386,Inputs!$J$6:$J$9,Inputs!$H$6:$H$9)),Inputs!$B$12),-Inputs!$B$12),NORM.INV(RAND(),LOOKUP(T3386,Inputs!$J$6:$J$9,Inputs!$G$6:$G$9),LOOKUP(T3386,Inputs!$J$6:$J$9,Inputs!$H$6:$H$9))),0),"" )</f>
        <v/>
      </c>
      <c r="K3386" s="26">
        <f>IF($A3386&lt;=Inputs!$B$13,IF(6&lt;=Inputs!$B$8,IF(Inputs!$B$12&gt;0,MAX(MIN(NORM.INV(RAND(),LOOKUP(U3386,Inputs!$J$6:$J$9,Inputs!$G$6:$G$9),LOOKUP(U3386,Inputs!$J$6:$J$9,Inputs!$H$6:$H$9)),Inputs!$B$12),-Inputs!$B$12),NORM.INV(RAND(),LOOKUP(U3386,Inputs!$J$6:$J$9,Inputs!$G$6:$G$9),LOOKUP(U3386,Inputs!$J$6:$J$9,Inputs!$H$6:$H$9))),0),"" )</f>
        <v/>
      </c>
      <c r="L3386" s="26">
        <f>IF($A3386&lt;=Inputs!$B$13,IF(7&lt;=Inputs!$B$8,IF(Inputs!$B$12&gt;0,MAX(MIN(NORM.INV(RAND(),LOOKUP(V3386,Inputs!$J$6:$J$9,Inputs!$G$6:$G$9),LOOKUP(V3386,Inputs!$J$6:$J$9,Inputs!$H$6:$H$9)),Inputs!$B$12),-Inputs!$B$12),NORM.INV(RAND(),LOOKUP(V3386,Inputs!$J$6:$J$9,Inputs!$G$6:$G$9),LOOKUP(V3386,Inputs!$J$6:$J$9,Inputs!$H$6:$H$9))),0),"" )</f>
        <v/>
      </c>
      <c r="M3386" s="26">
        <f>IF($A3386&lt;=Inputs!$B$13,IF(8&lt;=Inputs!$B$8,IF(Inputs!$B$12&gt;0,MAX(MIN(NORM.INV(RAND(),LOOKUP(W3386,Inputs!$J$6:$J$9,Inputs!$G$6:$G$9),LOOKUP(W3386,Inputs!$J$6:$J$9,Inputs!$H$6:$H$9)),Inputs!$B$12),-Inputs!$B$12),NORM.INV(RAND(),LOOKUP(W3386,Inputs!$J$6:$J$9,Inputs!$G$6:$G$9),LOOKUP(W3386,Inputs!$J$6:$J$9,Inputs!$H$6:$H$9))),0),"" )</f>
        <v/>
      </c>
      <c r="N3386" s="26">
        <f>IF($A3386&lt;=Inputs!$B$13,IF(9&lt;=Inputs!$B$8,IF(Inputs!$B$12&gt;0,MAX(MIN(NORM.INV(RAND(),LOOKUP(X3386,Inputs!$J$6:$J$9,Inputs!$G$6:$G$9),LOOKUP(X3386,Inputs!$J$6:$J$9,Inputs!$H$6:$H$9)),Inputs!$B$12),-Inputs!$B$12),NORM.INV(RAND(),LOOKUP(X3386,Inputs!$J$6:$J$9,Inputs!$G$6:$G$9),LOOKUP(X3386,Inputs!$J$6:$J$9,Inputs!$H$6:$H$9))),0),"" )</f>
        <v/>
      </c>
      <c r="O3386" s="26">
        <f>IF($A3386&lt;=Inputs!$B$13,IF(10&lt;=Inputs!$B$8,IF(Inputs!$B$12&gt;0,MAX(MIN(NORM.INV(RAND(),LOOKUP(Y3386,Inputs!$J$6:$J$9,Inputs!$G$6:$G$9),LOOKUP(Y3386,Inputs!$J$6:$J$9,Inputs!$H$6:$H$9)),Inputs!$B$12),-Inputs!$B$12),NORM.INV(RAND(),LOOKUP(Y3386,Inputs!$J$6:$J$9,Inputs!$G$6:$G$9),LOOKUP(Y3386,Inputs!$J$6:$J$9,Inputs!$H$6:$H$9))),0),"" )</f>
        <v/>
      </c>
      <c r="P3386" s="31">
        <f>IF($A3386&lt;=Inputs!$B$13,RAND(),"")</f>
        <v/>
      </c>
      <c r="Q3386" s="31">
        <f>IF($A3386&lt;=Inputs!$B$13,RAND(),"")</f>
        <v/>
      </c>
      <c r="R3386" s="31">
        <f>IF($A3386&lt;=Inputs!$B$13,RAND(),"")</f>
        <v/>
      </c>
      <c r="S3386" s="31">
        <f>IF($A3386&lt;=Inputs!$B$13,RAND(),"")</f>
        <v/>
      </c>
      <c r="T3386" s="31">
        <f>IF($A3386&lt;=Inputs!$B$13,RAND(),"")</f>
        <v/>
      </c>
      <c r="U3386" s="31">
        <f>IF($A3386&lt;=Inputs!$B$13,RAND(),"")</f>
        <v/>
      </c>
      <c r="V3386" s="31">
        <f>IF($A3386&lt;=Inputs!$B$13,RAND(),"")</f>
        <v/>
      </c>
      <c r="W3386" s="31">
        <f>IF($A3386&lt;=Inputs!$B$13,RAND(),"")</f>
        <v/>
      </c>
      <c r="X3386" s="31">
        <f>IF($A3386&lt;=Inputs!$B$13,RAND(),"")</f>
        <v/>
      </c>
      <c r="Y3386" s="31">
        <f>IF($A3386&lt;=Inputs!$B$13,RAND(),"")</f>
        <v/>
      </c>
    </row>
    <row r="3387">
      <c r="A3387" t="n">
        <v>3382</v>
      </c>
      <c r="B3387" s="26">
        <f>IF($A3387&lt;=Inputs!$B$13,IF(Inputs!$B$8&gt;0,SUM(F3387:O3387)/Inputs!$B$8,0),"")</f>
        <v/>
      </c>
      <c r="C3387" s="27">
        <f>IF($A3387&lt;=Inputs!$B$13,B3387/100,"")</f>
        <v/>
      </c>
      <c r="D3387" s="28">
        <f>IF($A3387&lt;=Inputs!$B$13,C3387*Inputs!$B$7,"")</f>
        <v/>
      </c>
      <c r="E3387" s="29">
        <f>IF($A3387&lt;=Inputs!$B$13,IF(D3387&gt;0,1,0),"")</f>
        <v/>
      </c>
      <c r="F3387" s="26">
        <f>IF($A3387&lt;=Inputs!$B$13,IF(1&lt;=Inputs!$B$8,IF(Inputs!$B$12&gt;0,MAX(MIN(NORM.INV(RAND(),LOOKUP(P3387,Inputs!$J$6:$J$9,Inputs!$G$6:$G$9),LOOKUP(P3387,Inputs!$J$6:$J$9,Inputs!$H$6:$H$9)),Inputs!$B$12),-Inputs!$B$12),NORM.INV(RAND(),LOOKUP(P3387,Inputs!$J$6:$J$9,Inputs!$G$6:$G$9),LOOKUP(P3387,Inputs!$J$6:$J$9,Inputs!$H$6:$H$9))),0),"" )</f>
        <v/>
      </c>
      <c r="G3387" s="26">
        <f>IF($A3387&lt;=Inputs!$B$13,IF(2&lt;=Inputs!$B$8,IF(Inputs!$B$12&gt;0,MAX(MIN(NORM.INV(RAND(),LOOKUP(Q3387,Inputs!$J$6:$J$9,Inputs!$G$6:$G$9),LOOKUP(Q3387,Inputs!$J$6:$J$9,Inputs!$H$6:$H$9)),Inputs!$B$12),-Inputs!$B$12),NORM.INV(RAND(),LOOKUP(Q3387,Inputs!$J$6:$J$9,Inputs!$G$6:$G$9),LOOKUP(Q3387,Inputs!$J$6:$J$9,Inputs!$H$6:$H$9))),0),"" )</f>
        <v/>
      </c>
      <c r="H3387" s="26">
        <f>IF($A3387&lt;=Inputs!$B$13,IF(3&lt;=Inputs!$B$8,IF(Inputs!$B$12&gt;0,MAX(MIN(NORM.INV(RAND(),LOOKUP(R3387,Inputs!$J$6:$J$9,Inputs!$G$6:$G$9),LOOKUP(R3387,Inputs!$J$6:$J$9,Inputs!$H$6:$H$9)),Inputs!$B$12),-Inputs!$B$12),NORM.INV(RAND(),LOOKUP(R3387,Inputs!$J$6:$J$9,Inputs!$G$6:$G$9),LOOKUP(R3387,Inputs!$J$6:$J$9,Inputs!$H$6:$H$9))),0),"" )</f>
        <v/>
      </c>
      <c r="I3387" s="26">
        <f>IF($A3387&lt;=Inputs!$B$13,IF(4&lt;=Inputs!$B$8,IF(Inputs!$B$12&gt;0,MAX(MIN(NORM.INV(RAND(),LOOKUP(S3387,Inputs!$J$6:$J$9,Inputs!$G$6:$G$9),LOOKUP(S3387,Inputs!$J$6:$J$9,Inputs!$H$6:$H$9)),Inputs!$B$12),-Inputs!$B$12),NORM.INV(RAND(),LOOKUP(S3387,Inputs!$J$6:$J$9,Inputs!$G$6:$G$9),LOOKUP(S3387,Inputs!$J$6:$J$9,Inputs!$H$6:$H$9))),0),"" )</f>
        <v/>
      </c>
      <c r="J3387" s="26">
        <f>IF($A3387&lt;=Inputs!$B$13,IF(5&lt;=Inputs!$B$8,IF(Inputs!$B$12&gt;0,MAX(MIN(NORM.INV(RAND(),LOOKUP(T3387,Inputs!$J$6:$J$9,Inputs!$G$6:$G$9),LOOKUP(T3387,Inputs!$J$6:$J$9,Inputs!$H$6:$H$9)),Inputs!$B$12),-Inputs!$B$12),NORM.INV(RAND(),LOOKUP(T3387,Inputs!$J$6:$J$9,Inputs!$G$6:$G$9),LOOKUP(T3387,Inputs!$J$6:$J$9,Inputs!$H$6:$H$9))),0),"" )</f>
        <v/>
      </c>
      <c r="K3387" s="26">
        <f>IF($A3387&lt;=Inputs!$B$13,IF(6&lt;=Inputs!$B$8,IF(Inputs!$B$12&gt;0,MAX(MIN(NORM.INV(RAND(),LOOKUP(U3387,Inputs!$J$6:$J$9,Inputs!$G$6:$G$9),LOOKUP(U3387,Inputs!$J$6:$J$9,Inputs!$H$6:$H$9)),Inputs!$B$12),-Inputs!$B$12),NORM.INV(RAND(),LOOKUP(U3387,Inputs!$J$6:$J$9,Inputs!$G$6:$G$9),LOOKUP(U3387,Inputs!$J$6:$J$9,Inputs!$H$6:$H$9))),0),"" )</f>
        <v/>
      </c>
      <c r="L3387" s="26">
        <f>IF($A3387&lt;=Inputs!$B$13,IF(7&lt;=Inputs!$B$8,IF(Inputs!$B$12&gt;0,MAX(MIN(NORM.INV(RAND(),LOOKUP(V3387,Inputs!$J$6:$J$9,Inputs!$G$6:$G$9),LOOKUP(V3387,Inputs!$J$6:$J$9,Inputs!$H$6:$H$9)),Inputs!$B$12),-Inputs!$B$12),NORM.INV(RAND(),LOOKUP(V3387,Inputs!$J$6:$J$9,Inputs!$G$6:$G$9),LOOKUP(V3387,Inputs!$J$6:$J$9,Inputs!$H$6:$H$9))),0),"" )</f>
        <v/>
      </c>
      <c r="M3387" s="26">
        <f>IF($A3387&lt;=Inputs!$B$13,IF(8&lt;=Inputs!$B$8,IF(Inputs!$B$12&gt;0,MAX(MIN(NORM.INV(RAND(),LOOKUP(W3387,Inputs!$J$6:$J$9,Inputs!$G$6:$G$9),LOOKUP(W3387,Inputs!$J$6:$J$9,Inputs!$H$6:$H$9)),Inputs!$B$12),-Inputs!$B$12),NORM.INV(RAND(),LOOKUP(W3387,Inputs!$J$6:$J$9,Inputs!$G$6:$G$9),LOOKUP(W3387,Inputs!$J$6:$J$9,Inputs!$H$6:$H$9))),0),"" )</f>
        <v/>
      </c>
      <c r="N3387" s="26">
        <f>IF($A3387&lt;=Inputs!$B$13,IF(9&lt;=Inputs!$B$8,IF(Inputs!$B$12&gt;0,MAX(MIN(NORM.INV(RAND(),LOOKUP(X3387,Inputs!$J$6:$J$9,Inputs!$G$6:$G$9),LOOKUP(X3387,Inputs!$J$6:$J$9,Inputs!$H$6:$H$9)),Inputs!$B$12),-Inputs!$B$12),NORM.INV(RAND(),LOOKUP(X3387,Inputs!$J$6:$J$9,Inputs!$G$6:$G$9),LOOKUP(X3387,Inputs!$J$6:$J$9,Inputs!$H$6:$H$9))),0),"" )</f>
        <v/>
      </c>
      <c r="O3387" s="26">
        <f>IF($A3387&lt;=Inputs!$B$13,IF(10&lt;=Inputs!$B$8,IF(Inputs!$B$12&gt;0,MAX(MIN(NORM.INV(RAND(),LOOKUP(Y3387,Inputs!$J$6:$J$9,Inputs!$G$6:$G$9),LOOKUP(Y3387,Inputs!$J$6:$J$9,Inputs!$H$6:$H$9)),Inputs!$B$12),-Inputs!$B$12),NORM.INV(RAND(),LOOKUP(Y3387,Inputs!$J$6:$J$9,Inputs!$G$6:$G$9),LOOKUP(Y3387,Inputs!$J$6:$J$9,Inputs!$H$6:$H$9))),0),"" )</f>
        <v/>
      </c>
      <c r="P3387" s="31">
        <f>IF($A3387&lt;=Inputs!$B$13,RAND(),"")</f>
        <v/>
      </c>
      <c r="Q3387" s="31">
        <f>IF($A3387&lt;=Inputs!$B$13,RAND(),"")</f>
        <v/>
      </c>
      <c r="R3387" s="31">
        <f>IF($A3387&lt;=Inputs!$B$13,RAND(),"")</f>
        <v/>
      </c>
      <c r="S3387" s="31">
        <f>IF($A3387&lt;=Inputs!$B$13,RAND(),"")</f>
        <v/>
      </c>
      <c r="T3387" s="31">
        <f>IF($A3387&lt;=Inputs!$B$13,RAND(),"")</f>
        <v/>
      </c>
      <c r="U3387" s="31">
        <f>IF($A3387&lt;=Inputs!$B$13,RAND(),"")</f>
        <v/>
      </c>
      <c r="V3387" s="31">
        <f>IF($A3387&lt;=Inputs!$B$13,RAND(),"")</f>
        <v/>
      </c>
      <c r="W3387" s="31">
        <f>IF($A3387&lt;=Inputs!$B$13,RAND(),"")</f>
        <v/>
      </c>
      <c r="X3387" s="31">
        <f>IF($A3387&lt;=Inputs!$B$13,RAND(),"")</f>
        <v/>
      </c>
      <c r="Y3387" s="31">
        <f>IF($A3387&lt;=Inputs!$B$13,RAND(),"")</f>
        <v/>
      </c>
    </row>
    <row r="3388">
      <c r="A3388" t="n">
        <v>3383</v>
      </c>
      <c r="B3388" s="26">
        <f>IF($A3388&lt;=Inputs!$B$13,IF(Inputs!$B$8&gt;0,SUM(F3388:O3388)/Inputs!$B$8,0),"")</f>
        <v/>
      </c>
      <c r="C3388" s="27">
        <f>IF($A3388&lt;=Inputs!$B$13,B3388/100,"")</f>
        <v/>
      </c>
      <c r="D3388" s="28">
        <f>IF($A3388&lt;=Inputs!$B$13,C3388*Inputs!$B$7,"")</f>
        <v/>
      </c>
      <c r="E3388" s="29">
        <f>IF($A3388&lt;=Inputs!$B$13,IF(D3388&gt;0,1,0),"")</f>
        <v/>
      </c>
      <c r="F3388" s="26">
        <f>IF($A3388&lt;=Inputs!$B$13,IF(1&lt;=Inputs!$B$8,IF(Inputs!$B$12&gt;0,MAX(MIN(NORM.INV(RAND(),LOOKUP(P3388,Inputs!$J$6:$J$9,Inputs!$G$6:$G$9),LOOKUP(P3388,Inputs!$J$6:$J$9,Inputs!$H$6:$H$9)),Inputs!$B$12),-Inputs!$B$12),NORM.INV(RAND(),LOOKUP(P3388,Inputs!$J$6:$J$9,Inputs!$G$6:$G$9),LOOKUP(P3388,Inputs!$J$6:$J$9,Inputs!$H$6:$H$9))),0),"" )</f>
        <v/>
      </c>
      <c r="G3388" s="26">
        <f>IF($A3388&lt;=Inputs!$B$13,IF(2&lt;=Inputs!$B$8,IF(Inputs!$B$12&gt;0,MAX(MIN(NORM.INV(RAND(),LOOKUP(Q3388,Inputs!$J$6:$J$9,Inputs!$G$6:$G$9),LOOKUP(Q3388,Inputs!$J$6:$J$9,Inputs!$H$6:$H$9)),Inputs!$B$12),-Inputs!$B$12),NORM.INV(RAND(),LOOKUP(Q3388,Inputs!$J$6:$J$9,Inputs!$G$6:$G$9),LOOKUP(Q3388,Inputs!$J$6:$J$9,Inputs!$H$6:$H$9))),0),"" )</f>
        <v/>
      </c>
      <c r="H3388" s="26">
        <f>IF($A3388&lt;=Inputs!$B$13,IF(3&lt;=Inputs!$B$8,IF(Inputs!$B$12&gt;0,MAX(MIN(NORM.INV(RAND(),LOOKUP(R3388,Inputs!$J$6:$J$9,Inputs!$G$6:$G$9),LOOKUP(R3388,Inputs!$J$6:$J$9,Inputs!$H$6:$H$9)),Inputs!$B$12),-Inputs!$B$12),NORM.INV(RAND(),LOOKUP(R3388,Inputs!$J$6:$J$9,Inputs!$G$6:$G$9),LOOKUP(R3388,Inputs!$J$6:$J$9,Inputs!$H$6:$H$9))),0),"" )</f>
        <v/>
      </c>
      <c r="I3388" s="26">
        <f>IF($A3388&lt;=Inputs!$B$13,IF(4&lt;=Inputs!$B$8,IF(Inputs!$B$12&gt;0,MAX(MIN(NORM.INV(RAND(),LOOKUP(S3388,Inputs!$J$6:$J$9,Inputs!$G$6:$G$9),LOOKUP(S3388,Inputs!$J$6:$J$9,Inputs!$H$6:$H$9)),Inputs!$B$12),-Inputs!$B$12),NORM.INV(RAND(),LOOKUP(S3388,Inputs!$J$6:$J$9,Inputs!$G$6:$G$9),LOOKUP(S3388,Inputs!$J$6:$J$9,Inputs!$H$6:$H$9))),0),"" )</f>
        <v/>
      </c>
      <c r="J3388" s="26">
        <f>IF($A3388&lt;=Inputs!$B$13,IF(5&lt;=Inputs!$B$8,IF(Inputs!$B$12&gt;0,MAX(MIN(NORM.INV(RAND(),LOOKUP(T3388,Inputs!$J$6:$J$9,Inputs!$G$6:$G$9),LOOKUP(T3388,Inputs!$J$6:$J$9,Inputs!$H$6:$H$9)),Inputs!$B$12),-Inputs!$B$12),NORM.INV(RAND(),LOOKUP(T3388,Inputs!$J$6:$J$9,Inputs!$G$6:$G$9),LOOKUP(T3388,Inputs!$J$6:$J$9,Inputs!$H$6:$H$9))),0),"" )</f>
        <v/>
      </c>
      <c r="K3388" s="26">
        <f>IF($A3388&lt;=Inputs!$B$13,IF(6&lt;=Inputs!$B$8,IF(Inputs!$B$12&gt;0,MAX(MIN(NORM.INV(RAND(),LOOKUP(U3388,Inputs!$J$6:$J$9,Inputs!$G$6:$G$9),LOOKUP(U3388,Inputs!$J$6:$J$9,Inputs!$H$6:$H$9)),Inputs!$B$12),-Inputs!$B$12),NORM.INV(RAND(),LOOKUP(U3388,Inputs!$J$6:$J$9,Inputs!$G$6:$G$9),LOOKUP(U3388,Inputs!$J$6:$J$9,Inputs!$H$6:$H$9))),0),"" )</f>
        <v/>
      </c>
      <c r="L3388" s="26">
        <f>IF($A3388&lt;=Inputs!$B$13,IF(7&lt;=Inputs!$B$8,IF(Inputs!$B$12&gt;0,MAX(MIN(NORM.INV(RAND(),LOOKUP(V3388,Inputs!$J$6:$J$9,Inputs!$G$6:$G$9),LOOKUP(V3388,Inputs!$J$6:$J$9,Inputs!$H$6:$H$9)),Inputs!$B$12),-Inputs!$B$12),NORM.INV(RAND(),LOOKUP(V3388,Inputs!$J$6:$J$9,Inputs!$G$6:$G$9),LOOKUP(V3388,Inputs!$J$6:$J$9,Inputs!$H$6:$H$9))),0),"" )</f>
        <v/>
      </c>
      <c r="M3388" s="26">
        <f>IF($A3388&lt;=Inputs!$B$13,IF(8&lt;=Inputs!$B$8,IF(Inputs!$B$12&gt;0,MAX(MIN(NORM.INV(RAND(),LOOKUP(W3388,Inputs!$J$6:$J$9,Inputs!$G$6:$G$9),LOOKUP(W3388,Inputs!$J$6:$J$9,Inputs!$H$6:$H$9)),Inputs!$B$12),-Inputs!$B$12),NORM.INV(RAND(),LOOKUP(W3388,Inputs!$J$6:$J$9,Inputs!$G$6:$G$9),LOOKUP(W3388,Inputs!$J$6:$J$9,Inputs!$H$6:$H$9))),0),"" )</f>
        <v/>
      </c>
      <c r="N3388" s="26">
        <f>IF($A3388&lt;=Inputs!$B$13,IF(9&lt;=Inputs!$B$8,IF(Inputs!$B$12&gt;0,MAX(MIN(NORM.INV(RAND(),LOOKUP(X3388,Inputs!$J$6:$J$9,Inputs!$G$6:$G$9),LOOKUP(X3388,Inputs!$J$6:$J$9,Inputs!$H$6:$H$9)),Inputs!$B$12),-Inputs!$B$12),NORM.INV(RAND(),LOOKUP(X3388,Inputs!$J$6:$J$9,Inputs!$G$6:$G$9),LOOKUP(X3388,Inputs!$J$6:$J$9,Inputs!$H$6:$H$9))),0),"" )</f>
        <v/>
      </c>
      <c r="O3388" s="26">
        <f>IF($A3388&lt;=Inputs!$B$13,IF(10&lt;=Inputs!$B$8,IF(Inputs!$B$12&gt;0,MAX(MIN(NORM.INV(RAND(),LOOKUP(Y3388,Inputs!$J$6:$J$9,Inputs!$G$6:$G$9),LOOKUP(Y3388,Inputs!$J$6:$J$9,Inputs!$H$6:$H$9)),Inputs!$B$12),-Inputs!$B$12),NORM.INV(RAND(),LOOKUP(Y3388,Inputs!$J$6:$J$9,Inputs!$G$6:$G$9),LOOKUP(Y3388,Inputs!$J$6:$J$9,Inputs!$H$6:$H$9))),0),"" )</f>
        <v/>
      </c>
      <c r="P3388" s="31">
        <f>IF($A3388&lt;=Inputs!$B$13,RAND(),"")</f>
        <v/>
      </c>
      <c r="Q3388" s="31">
        <f>IF($A3388&lt;=Inputs!$B$13,RAND(),"")</f>
        <v/>
      </c>
      <c r="R3388" s="31">
        <f>IF($A3388&lt;=Inputs!$B$13,RAND(),"")</f>
        <v/>
      </c>
      <c r="S3388" s="31">
        <f>IF($A3388&lt;=Inputs!$B$13,RAND(),"")</f>
        <v/>
      </c>
      <c r="T3388" s="31">
        <f>IF($A3388&lt;=Inputs!$B$13,RAND(),"")</f>
        <v/>
      </c>
      <c r="U3388" s="31">
        <f>IF($A3388&lt;=Inputs!$B$13,RAND(),"")</f>
        <v/>
      </c>
      <c r="V3388" s="31">
        <f>IF($A3388&lt;=Inputs!$B$13,RAND(),"")</f>
        <v/>
      </c>
      <c r="W3388" s="31">
        <f>IF($A3388&lt;=Inputs!$B$13,RAND(),"")</f>
        <v/>
      </c>
      <c r="X3388" s="31">
        <f>IF($A3388&lt;=Inputs!$B$13,RAND(),"")</f>
        <v/>
      </c>
      <c r="Y3388" s="31">
        <f>IF($A3388&lt;=Inputs!$B$13,RAND(),"")</f>
        <v/>
      </c>
    </row>
    <row r="3389">
      <c r="A3389" t="n">
        <v>3384</v>
      </c>
      <c r="B3389" s="26">
        <f>IF($A3389&lt;=Inputs!$B$13,IF(Inputs!$B$8&gt;0,SUM(F3389:O3389)/Inputs!$B$8,0),"")</f>
        <v/>
      </c>
      <c r="C3389" s="27">
        <f>IF($A3389&lt;=Inputs!$B$13,B3389/100,"")</f>
        <v/>
      </c>
      <c r="D3389" s="28">
        <f>IF($A3389&lt;=Inputs!$B$13,C3389*Inputs!$B$7,"")</f>
        <v/>
      </c>
      <c r="E3389" s="29">
        <f>IF($A3389&lt;=Inputs!$B$13,IF(D3389&gt;0,1,0),"")</f>
        <v/>
      </c>
      <c r="F3389" s="26">
        <f>IF($A3389&lt;=Inputs!$B$13,IF(1&lt;=Inputs!$B$8,IF(Inputs!$B$12&gt;0,MAX(MIN(NORM.INV(RAND(),LOOKUP(P3389,Inputs!$J$6:$J$9,Inputs!$G$6:$G$9),LOOKUP(P3389,Inputs!$J$6:$J$9,Inputs!$H$6:$H$9)),Inputs!$B$12),-Inputs!$B$12),NORM.INV(RAND(),LOOKUP(P3389,Inputs!$J$6:$J$9,Inputs!$G$6:$G$9),LOOKUP(P3389,Inputs!$J$6:$J$9,Inputs!$H$6:$H$9))),0),"" )</f>
        <v/>
      </c>
      <c r="G3389" s="26">
        <f>IF($A3389&lt;=Inputs!$B$13,IF(2&lt;=Inputs!$B$8,IF(Inputs!$B$12&gt;0,MAX(MIN(NORM.INV(RAND(),LOOKUP(Q3389,Inputs!$J$6:$J$9,Inputs!$G$6:$G$9),LOOKUP(Q3389,Inputs!$J$6:$J$9,Inputs!$H$6:$H$9)),Inputs!$B$12),-Inputs!$B$12),NORM.INV(RAND(),LOOKUP(Q3389,Inputs!$J$6:$J$9,Inputs!$G$6:$G$9),LOOKUP(Q3389,Inputs!$J$6:$J$9,Inputs!$H$6:$H$9))),0),"" )</f>
        <v/>
      </c>
      <c r="H3389" s="26">
        <f>IF($A3389&lt;=Inputs!$B$13,IF(3&lt;=Inputs!$B$8,IF(Inputs!$B$12&gt;0,MAX(MIN(NORM.INV(RAND(),LOOKUP(R3389,Inputs!$J$6:$J$9,Inputs!$G$6:$G$9),LOOKUP(R3389,Inputs!$J$6:$J$9,Inputs!$H$6:$H$9)),Inputs!$B$12),-Inputs!$B$12),NORM.INV(RAND(),LOOKUP(R3389,Inputs!$J$6:$J$9,Inputs!$G$6:$G$9),LOOKUP(R3389,Inputs!$J$6:$J$9,Inputs!$H$6:$H$9))),0),"" )</f>
        <v/>
      </c>
      <c r="I3389" s="26">
        <f>IF($A3389&lt;=Inputs!$B$13,IF(4&lt;=Inputs!$B$8,IF(Inputs!$B$12&gt;0,MAX(MIN(NORM.INV(RAND(),LOOKUP(S3389,Inputs!$J$6:$J$9,Inputs!$G$6:$G$9),LOOKUP(S3389,Inputs!$J$6:$J$9,Inputs!$H$6:$H$9)),Inputs!$B$12),-Inputs!$B$12),NORM.INV(RAND(),LOOKUP(S3389,Inputs!$J$6:$J$9,Inputs!$G$6:$G$9),LOOKUP(S3389,Inputs!$J$6:$J$9,Inputs!$H$6:$H$9))),0),"" )</f>
        <v/>
      </c>
      <c r="J3389" s="26">
        <f>IF($A3389&lt;=Inputs!$B$13,IF(5&lt;=Inputs!$B$8,IF(Inputs!$B$12&gt;0,MAX(MIN(NORM.INV(RAND(),LOOKUP(T3389,Inputs!$J$6:$J$9,Inputs!$G$6:$G$9),LOOKUP(T3389,Inputs!$J$6:$J$9,Inputs!$H$6:$H$9)),Inputs!$B$12),-Inputs!$B$12),NORM.INV(RAND(),LOOKUP(T3389,Inputs!$J$6:$J$9,Inputs!$G$6:$G$9),LOOKUP(T3389,Inputs!$J$6:$J$9,Inputs!$H$6:$H$9))),0),"" )</f>
        <v/>
      </c>
      <c r="K3389" s="26">
        <f>IF($A3389&lt;=Inputs!$B$13,IF(6&lt;=Inputs!$B$8,IF(Inputs!$B$12&gt;0,MAX(MIN(NORM.INV(RAND(),LOOKUP(U3389,Inputs!$J$6:$J$9,Inputs!$G$6:$G$9),LOOKUP(U3389,Inputs!$J$6:$J$9,Inputs!$H$6:$H$9)),Inputs!$B$12),-Inputs!$B$12),NORM.INV(RAND(),LOOKUP(U3389,Inputs!$J$6:$J$9,Inputs!$G$6:$G$9),LOOKUP(U3389,Inputs!$J$6:$J$9,Inputs!$H$6:$H$9))),0),"" )</f>
        <v/>
      </c>
      <c r="L3389" s="26">
        <f>IF($A3389&lt;=Inputs!$B$13,IF(7&lt;=Inputs!$B$8,IF(Inputs!$B$12&gt;0,MAX(MIN(NORM.INV(RAND(),LOOKUP(V3389,Inputs!$J$6:$J$9,Inputs!$G$6:$G$9),LOOKUP(V3389,Inputs!$J$6:$J$9,Inputs!$H$6:$H$9)),Inputs!$B$12),-Inputs!$B$12),NORM.INV(RAND(),LOOKUP(V3389,Inputs!$J$6:$J$9,Inputs!$G$6:$G$9),LOOKUP(V3389,Inputs!$J$6:$J$9,Inputs!$H$6:$H$9))),0),"" )</f>
        <v/>
      </c>
      <c r="M3389" s="26">
        <f>IF($A3389&lt;=Inputs!$B$13,IF(8&lt;=Inputs!$B$8,IF(Inputs!$B$12&gt;0,MAX(MIN(NORM.INV(RAND(),LOOKUP(W3389,Inputs!$J$6:$J$9,Inputs!$G$6:$G$9),LOOKUP(W3389,Inputs!$J$6:$J$9,Inputs!$H$6:$H$9)),Inputs!$B$12),-Inputs!$B$12),NORM.INV(RAND(),LOOKUP(W3389,Inputs!$J$6:$J$9,Inputs!$G$6:$G$9),LOOKUP(W3389,Inputs!$J$6:$J$9,Inputs!$H$6:$H$9))),0),"" )</f>
        <v/>
      </c>
      <c r="N3389" s="26">
        <f>IF($A3389&lt;=Inputs!$B$13,IF(9&lt;=Inputs!$B$8,IF(Inputs!$B$12&gt;0,MAX(MIN(NORM.INV(RAND(),LOOKUP(X3389,Inputs!$J$6:$J$9,Inputs!$G$6:$G$9),LOOKUP(X3389,Inputs!$J$6:$J$9,Inputs!$H$6:$H$9)),Inputs!$B$12),-Inputs!$B$12),NORM.INV(RAND(),LOOKUP(X3389,Inputs!$J$6:$J$9,Inputs!$G$6:$G$9),LOOKUP(X3389,Inputs!$J$6:$J$9,Inputs!$H$6:$H$9))),0),"" )</f>
        <v/>
      </c>
      <c r="O3389" s="26">
        <f>IF($A3389&lt;=Inputs!$B$13,IF(10&lt;=Inputs!$B$8,IF(Inputs!$B$12&gt;0,MAX(MIN(NORM.INV(RAND(),LOOKUP(Y3389,Inputs!$J$6:$J$9,Inputs!$G$6:$G$9),LOOKUP(Y3389,Inputs!$J$6:$J$9,Inputs!$H$6:$H$9)),Inputs!$B$12),-Inputs!$B$12),NORM.INV(RAND(),LOOKUP(Y3389,Inputs!$J$6:$J$9,Inputs!$G$6:$G$9),LOOKUP(Y3389,Inputs!$J$6:$J$9,Inputs!$H$6:$H$9))),0),"" )</f>
        <v/>
      </c>
      <c r="P3389" s="31">
        <f>IF($A3389&lt;=Inputs!$B$13,RAND(),"")</f>
        <v/>
      </c>
      <c r="Q3389" s="31">
        <f>IF($A3389&lt;=Inputs!$B$13,RAND(),"")</f>
        <v/>
      </c>
      <c r="R3389" s="31">
        <f>IF($A3389&lt;=Inputs!$B$13,RAND(),"")</f>
        <v/>
      </c>
      <c r="S3389" s="31">
        <f>IF($A3389&lt;=Inputs!$B$13,RAND(),"")</f>
        <v/>
      </c>
      <c r="T3389" s="31">
        <f>IF($A3389&lt;=Inputs!$B$13,RAND(),"")</f>
        <v/>
      </c>
      <c r="U3389" s="31">
        <f>IF($A3389&lt;=Inputs!$B$13,RAND(),"")</f>
        <v/>
      </c>
      <c r="V3389" s="31">
        <f>IF($A3389&lt;=Inputs!$B$13,RAND(),"")</f>
        <v/>
      </c>
      <c r="W3389" s="31">
        <f>IF($A3389&lt;=Inputs!$B$13,RAND(),"")</f>
        <v/>
      </c>
      <c r="X3389" s="31">
        <f>IF($A3389&lt;=Inputs!$B$13,RAND(),"")</f>
        <v/>
      </c>
      <c r="Y3389" s="31">
        <f>IF($A3389&lt;=Inputs!$B$13,RAND(),"")</f>
        <v/>
      </c>
    </row>
    <row r="3390">
      <c r="A3390" t="n">
        <v>3385</v>
      </c>
      <c r="B3390" s="26">
        <f>IF($A3390&lt;=Inputs!$B$13,IF(Inputs!$B$8&gt;0,SUM(F3390:O3390)/Inputs!$B$8,0),"")</f>
        <v/>
      </c>
      <c r="C3390" s="27">
        <f>IF($A3390&lt;=Inputs!$B$13,B3390/100,"")</f>
        <v/>
      </c>
      <c r="D3390" s="28">
        <f>IF($A3390&lt;=Inputs!$B$13,C3390*Inputs!$B$7,"")</f>
        <v/>
      </c>
      <c r="E3390" s="29">
        <f>IF($A3390&lt;=Inputs!$B$13,IF(D3390&gt;0,1,0),"")</f>
        <v/>
      </c>
      <c r="F3390" s="26">
        <f>IF($A3390&lt;=Inputs!$B$13,IF(1&lt;=Inputs!$B$8,IF(Inputs!$B$12&gt;0,MAX(MIN(NORM.INV(RAND(),LOOKUP(P3390,Inputs!$J$6:$J$9,Inputs!$G$6:$G$9),LOOKUP(P3390,Inputs!$J$6:$J$9,Inputs!$H$6:$H$9)),Inputs!$B$12),-Inputs!$B$12),NORM.INV(RAND(),LOOKUP(P3390,Inputs!$J$6:$J$9,Inputs!$G$6:$G$9),LOOKUP(P3390,Inputs!$J$6:$J$9,Inputs!$H$6:$H$9))),0),"" )</f>
        <v/>
      </c>
      <c r="G3390" s="26">
        <f>IF($A3390&lt;=Inputs!$B$13,IF(2&lt;=Inputs!$B$8,IF(Inputs!$B$12&gt;0,MAX(MIN(NORM.INV(RAND(),LOOKUP(Q3390,Inputs!$J$6:$J$9,Inputs!$G$6:$G$9),LOOKUP(Q3390,Inputs!$J$6:$J$9,Inputs!$H$6:$H$9)),Inputs!$B$12),-Inputs!$B$12),NORM.INV(RAND(),LOOKUP(Q3390,Inputs!$J$6:$J$9,Inputs!$G$6:$G$9),LOOKUP(Q3390,Inputs!$J$6:$J$9,Inputs!$H$6:$H$9))),0),"" )</f>
        <v/>
      </c>
      <c r="H3390" s="26">
        <f>IF($A3390&lt;=Inputs!$B$13,IF(3&lt;=Inputs!$B$8,IF(Inputs!$B$12&gt;0,MAX(MIN(NORM.INV(RAND(),LOOKUP(R3390,Inputs!$J$6:$J$9,Inputs!$G$6:$G$9),LOOKUP(R3390,Inputs!$J$6:$J$9,Inputs!$H$6:$H$9)),Inputs!$B$12),-Inputs!$B$12),NORM.INV(RAND(),LOOKUP(R3390,Inputs!$J$6:$J$9,Inputs!$G$6:$G$9),LOOKUP(R3390,Inputs!$J$6:$J$9,Inputs!$H$6:$H$9))),0),"" )</f>
        <v/>
      </c>
      <c r="I3390" s="26">
        <f>IF($A3390&lt;=Inputs!$B$13,IF(4&lt;=Inputs!$B$8,IF(Inputs!$B$12&gt;0,MAX(MIN(NORM.INV(RAND(),LOOKUP(S3390,Inputs!$J$6:$J$9,Inputs!$G$6:$G$9),LOOKUP(S3390,Inputs!$J$6:$J$9,Inputs!$H$6:$H$9)),Inputs!$B$12),-Inputs!$B$12),NORM.INV(RAND(),LOOKUP(S3390,Inputs!$J$6:$J$9,Inputs!$G$6:$G$9),LOOKUP(S3390,Inputs!$J$6:$J$9,Inputs!$H$6:$H$9))),0),"" )</f>
        <v/>
      </c>
      <c r="J3390" s="26">
        <f>IF($A3390&lt;=Inputs!$B$13,IF(5&lt;=Inputs!$B$8,IF(Inputs!$B$12&gt;0,MAX(MIN(NORM.INV(RAND(),LOOKUP(T3390,Inputs!$J$6:$J$9,Inputs!$G$6:$G$9),LOOKUP(T3390,Inputs!$J$6:$J$9,Inputs!$H$6:$H$9)),Inputs!$B$12),-Inputs!$B$12),NORM.INV(RAND(),LOOKUP(T3390,Inputs!$J$6:$J$9,Inputs!$G$6:$G$9),LOOKUP(T3390,Inputs!$J$6:$J$9,Inputs!$H$6:$H$9))),0),"" )</f>
        <v/>
      </c>
      <c r="K3390" s="26">
        <f>IF($A3390&lt;=Inputs!$B$13,IF(6&lt;=Inputs!$B$8,IF(Inputs!$B$12&gt;0,MAX(MIN(NORM.INV(RAND(),LOOKUP(U3390,Inputs!$J$6:$J$9,Inputs!$G$6:$G$9),LOOKUP(U3390,Inputs!$J$6:$J$9,Inputs!$H$6:$H$9)),Inputs!$B$12),-Inputs!$B$12),NORM.INV(RAND(),LOOKUP(U3390,Inputs!$J$6:$J$9,Inputs!$G$6:$G$9),LOOKUP(U3390,Inputs!$J$6:$J$9,Inputs!$H$6:$H$9))),0),"" )</f>
        <v/>
      </c>
      <c r="L3390" s="26">
        <f>IF($A3390&lt;=Inputs!$B$13,IF(7&lt;=Inputs!$B$8,IF(Inputs!$B$12&gt;0,MAX(MIN(NORM.INV(RAND(),LOOKUP(V3390,Inputs!$J$6:$J$9,Inputs!$G$6:$G$9),LOOKUP(V3390,Inputs!$J$6:$J$9,Inputs!$H$6:$H$9)),Inputs!$B$12),-Inputs!$B$12),NORM.INV(RAND(),LOOKUP(V3390,Inputs!$J$6:$J$9,Inputs!$G$6:$G$9),LOOKUP(V3390,Inputs!$J$6:$J$9,Inputs!$H$6:$H$9))),0),"" )</f>
        <v/>
      </c>
      <c r="M3390" s="26">
        <f>IF($A3390&lt;=Inputs!$B$13,IF(8&lt;=Inputs!$B$8,IF(Inputs!$B$12&gt;0,MAX(MIN(NORM.INV(RAND(),LOOKUP(W3390,Inputs!$J$6:$J$9,Inputs!$G$6:$G$9),LOOKUP(W3390,Inputs!$J$6:$J$9,Inputs!$H$6:$H$9)),Inputs!$B$12),-Inputs!$B$12),NORM.INV(RAND(),LOOKUP(W3390,Inputs!$J$6:$J$9,Inputs!$G$6:$G$9),LOOKUP(W3390,Inputs!$J$6:$J$9,Inputs!$H$6:$H$9))),0),"" )</f>
        <v/>
      </c>
      <c r="N3390" s="26">
        <f>IF($A3390&lt;=Inputs!$B$13,IF(9&lt;=Inputs!$B$8,IF(Inputs!$B$12&gt;0,MAX(MIN(NORM.INV(RAND(),LOOKUP(X3390,Inputs!$J$6:$J$9,Inputs!$G$6:$G$9),LOOKUP(X3390,Inputs!$J$6:$J$9,Inputs!$H$6:$H$9)),Inputs!$B$12),-Inputs!$B$12),NORM.INV(RAND(),LOOKUP(X3390,Inputs!$J$6:$J$9,Inputs!$G$6:$G$9),LOOKUP(X3390,Inputs!$J$6:$J$9,Inputs!$H$6:$H$9))),0),"" )</f>
        <v/>
      </c>
      <c r="O3390" s="26">
        <f>IF($A3390&lt;=Inputs!$B$13,IF(10&lt;=Inputs!$B$8,IF(Inputs!$B$12&gt;0,MAX(MIN(NORM.INV(RAND(),LOOKUP(Y3390,Inputs!$J$6:$J$9,Inputs!$G$6:$G$9),LOOKUP(Y3390,Inputs!$J$6:$J$9,Inputs!$H$6:$H$9)),Inputs!$B$12),-Inputs!$B$12),NORM.INV(RAND(),LOOKUP(Y3390,Inputs!$J$6:$J$9,Inputs!$G$6:$G$9),LOOKUP(Y3390,Inputs!$J$6:$J$9,Inputs!$H$6:$H$9))),0),"" )</f>
        <v/>
      </c>
      <c r="P3390" s="31">
        <f>IF($A3390&lt;=Inputs!$B$13,RAND(),"")</f>
        <v/>
      </c>
      <c r="Q3390" s="31">
        <f>IF($A3390&lt;=Inputs!$B$13,RAND(),"")</f>
        <v/>
      </c>
      <c r="R3390" s="31">
        <f>IF($A3390&lt;=Inputs!$B$13,RAND(),"")</f>
        <v/>
      </c>
      <c r="S3390" s="31">
        <f>IF($A3390&lt;=Inputs!$B$13,RAND(),"")</f>
        <v/>
      </c>
      <c r="T3390" s="31">
        <f>IF($A3390&lt;=Inputs!$B$13,RAND(),"")</f>
        <v/>
      </c>
      <c r="U3390" s="31">
        <f>IF($A3390&lt;=Inputs!$B$13,RAND(),"")</f>
        <v/>
      </c>
      <c r="V3390" s="31">
        <f>IF($A3390&lt;=Inputs!$B$13,RAND(),"")</f>
        <v/>
      </c>
      <c r="W3390" s="31">
        <f>IF($A3390&lt;=Inputs!$B$13,RAND(),"")</f>
        <v/>
      </c>
      <c r="X3390" s="31">
        <f>IF($A3390&lt;=Inputs!$B$13,RAND(),"")</f>
        <v/>
      </c>
      <c r="Y3390" s="31">
        <f>IF($A3390&lt;=Inputs!$B$13,RAND(),"")</f>
        <v/>
      </c>
    </row>
    <row r="3391">
      <c r="A3391" t="n">
        <v>3386</v>
      </c>
      <c r="B3391" s="26">
        <f>IF($A3391&lt;=Inputs!$B$13,IF(Inputs!$B$8&gt;0,SUM(F3391:O3391)/Inputs!$B$8,0),"")</f>
        <v/>
      </c>
      <c r="C3391" s="27">
        <f>IF($A3391&lt;=Inputs!$B$13,B3391/100,"")</f>
        <v/>
      </c>
      <c r="D3391" s="28">
        <f>IF($A3391&lt;=Inputs!$B$13,C3391*Inputs!$B$7,"")</f>
        <v/>
      </c>
      <c r="E3391" s="29">
        <f>IF($A3391&lt;=Inputs!$B$13,IF(D3391&gt;0,1,0),"")</f>
        <v/>
      </c>
      <c r="F3391" s="26">
        <f>IF($A3391&lt;=Inputs!$B$13,IF(1&lt;=Inputs!$B$8,IF(Inputs!$B$12&gt;0,MAX(MIN(NORM.INV(RAND(),LOOKUP(P3391,Inputs!$J$6:$J$9,Inputs!$G$6:$G$9),LOOKUP(P3391,Inputs!$J$6:$J$9,Inputs!$H$6:$H$9)),Inputs!$B$12),-Inputs!$B$12),NORM.INV(RAND(),LOOKUP(P3391,Inputs!$J$6:$J$9,Inputs!$G$6:$G$9),LOOKUP(P3391,Inputs!$J$6:$J$9,Inputs!$H$6:$H$9))),0),"" )</f>
        <v/>
      </c>
      <c r="G3391" s="26">
        <f>IF($A3391&lt;=Inputs!$B$13,IF(2&lt;=Inputs!$B$8,IF(Inputs!$B$12&gt;0,MAX(MIN(NORM.INV(RAND(),LOOKUP(Q3391,Inputs!$J$6:$J$9,Inputs!$G$6:$G$9),LOOKUP(Q3391,Inputs!$J$6:$J$9,Inputs!$H$6:$H$9)),Inputs!$B$12),-Inputs!$B$12),NORM.INV(RAND(),LOOKUP(Q3391,Inputs!$J$6:$J$9,Inputs!$G$6:$G$9),LOOKUP(Q3391,Inputs!$J$6:$J$9,Inputs!$H$6:$H$9))),0),"" )</f>
        <v/>
      </c>
      <c r="H3391" s="26">
        <f>IF($A3391&lt;=Inputs!$B$13,IF(3&lt;=Inputs!$B$8,IF(Inputs!$B$12&gt;0,MAX(MIN(NORM.INV(RAND(),LOOKUP(R3391,Inputs!$J$6:$J$9,Inputs!$G$6:$G$9),LOOKUP(R3391,Inputs!$J$6:$J$9,Inputs!$H$6:$H$9)),Inputs!$B$12),-Inputs!$B$12),NORM.INV(RAND(),LOOKUP(R3391,Inputs!$J$6:$J$9,Inputs!$G$6:$G$9),LOOKUP(R3391,Inputs!$J$6:$J$9,Inputs!$H$6:$H$9))),0),"" )</f>
        <v/>
      </c>
      <c r="I3391" s="26">
        <f>IF($A3391&lt;=Inputs!$B$13,IF(4&lt;=Inputs!$B$8,IF(Inputs!$B$12&gt;0,MAX(MIN(NORM.INV(RAND(),LOOKUP(S3391,Inputs!$J$6:$J$9,Inputs!$G$6:$G$9),LOOKUP(S3391,Inputs!$J$6:$J$9,Inputs!$H$6:$H$9)),Inputs!$B$12),-Inputs!$B$12),NORM.INV(RAND(),LOOKUP(S3391,Inputs!$J$6:$J$9,Inputs!$G$6:$G$9),LOOKUP(S3391,Inputs!$J$6:$J$9,Inputs!$H$6:$H$9))),0),"" )</f>
        <v/>
      </c>
      <c r="J3391" s="26">
        <f>IF($A3391&lt;=Inputs!$B$13,IF(5&lt;=Inputs!$B$8,IF(Inputs!$B$12&gt;0,MAX(MIN(NORM.INV(RAND(),LOOKUP(T3391,Inputs!$J$6:$J$9,Inputs!$G$6:$G$9),LOOKUP(T3391,Inputs!$J$6:$J$9,Inputs!$H$6:$H$9)),Inputs!$B$12),-Inputs!$B$12),NORM.INV(RAND(),LOOKUP(T3391,Inputs!$J$6:$J$9,Inputs!$G$6:$G$9),LOOKUP(T3391,Inputs!$J$6:$J$9,Inputs!$H$6:$H$9))),0),"" )</f>
        <v/>
      </c>
      <c r="K3391" s="26">
        <f>IF($A3391&lt;=Inputs!$B$13,IF(6&lt;=Inputs!$B$8,IF(Inputs!$B$12&gt;0,MAX(MIN(NORM.INV(RAND(),LOOKUP(U3391,Inputs!$J$6:$J$9,Inputs!$G$6:$G$9),LOOKUP(U3391,Inputs!$J$6:$J$9,Inputs!$H$6:$H$9)),Inputs!$B$12),-Inputs!$B$12),NORM.INV(RAND(),LOOKUP(U3391,Inputs!$J$6:$J$9,Inputs!$G$6:$G$9),LOOKUP(U3391,Inputs!$J$6:$J$9,Inputs!$H$6:$H$9))),0),"" )</f>
        <v/>
      </c>
      <c r="L3391" s="26">
        <f>IF($A3391&lt;=Inputs!$B$13,IF(7&lt;=Inputs!$B$8,IF(Inputs!$B$12&gt;0,MAX(MIN(NORM.INV(RAND(),LOOKUP(V3391,Inputs!$J$6:$J$9,Inputs!$G$6:$G$9),LOOKUP(V3391,Inputs!$J$6:$J$9,Inputs!$H$6:$H$9)),Inputs!$B$12),-Inputs!$B$12),NORM.INV(RAND(),LOOKUP(V3391,Inputs!$J$6:$J$9,Inputs!$G$6:$G$9),LOOKUP(V3391,Inputs!$J$6:$J$9,Inputs!$H$6:$H$9))),0),"" )</f>
        <v/>
      </c>
      <c r="M3391" s="26">
        <f>IF($A3391&lt;=Inputs!$B$13,IF(8&lt;=Inputs!$B$8,IF(Inputs!$B$12&gt;0,MAX(MIN(NORM.INV(RAND(),LOOKUP(W3391,Inputs!$J$6:$J$9,Inputs!$G$6:$G$9),LOOKUP(W3391,Inputs!$J$6:$J$9,Inputs!$H$6:$H$9)),Inputs!$B$12),-Inputs!$B$12),NORM.INV(RAND(),LOOKUP(W3391,Inputs!$J$6:$J$9,Inputs!$G$6:$G$9),LOOKUP(W3391,Inputs!$J$6:$J$9,Inputs!$H$6:$H$9))),0),"" )</f>
        <v/>
      </c>
      <c r="N3391" s="26">
        <f>IF($A3391&lt;=Inputs!$B$13,IF(9&lt;=Inputs!$B$8,IF(Inputs!$B$12&gt;0,MAX(MIN(NORM.INV(RAND(),LOOKUP(X3391,Inputs!$J$6:$J$9,Inputs!$G$6:$G$9),LOOKUP(X3391,Inputs!$J$6:$J$9,Inputs!$H$6:$H$9)),Inputs!$B$12),-Inputs!$B$12),NORM.INV(RAND(),LOOKUP(X3391,Inputs!$J$6:$J$9,Inputs!$G$6:$G$9),LOOKUP(X3391,Inputs!$J$6:$J$9,Inputs!$H$6:$H$9))),0),"" )</f>
        <v/>
      </c>
      <c r="O3391" s="26">
        <f>IF($A3391&lt;=Inputs!$B$13,IF(10&lt;=Inputs!$B$8,IF(Inputs!$B$12&gt;0,MAX(MIN(NORM.INV(RAND(),LOOKUP(Y3391,Inputs!$J$6:$J$9,Inputs!$G$6:$G$9),LOOKUP(Y3391,Inputs!$J$6:$J$9,Inputs!$H$6:$H$9)),Inputs!$B$12),-Inputs!$B$12),NORM.INV(RAND(),LOOKUP(Y3391,Inputs!$J$6:$J$9,Inputs!$G$6:$G$9),LOOKUP(Y3391,Inputs!$J$6:$J$9,Inputs!$H$6:$H$9))),0),"" )</f>
        <v/>
      </c>
      <c r="P3391" s="31">
        <f>IF($A3391&lt;=Inputs!$B$13,RAND(),"")</f>
        <v/>
      </c>
      <c r="Q3391" s="31">
        <f>IF($A3391&lt;=Inputs!$B$13,RAND(),"")</f>
        <v/>
      </c>
      <c r="R3391" s="31">
        <f>IF($A3391&lt;=Inputs!$B$13,RAND(),"")</f>
        <v/>
      </c>
      <c r="S3391" s="31">
        <f>IF($A3391&lt;=Inputs!$B$13,RAND(),"")</f>
        <v/>
      </c>
      <c r="T3391" s="31">
        <f>IF($A3391&lt;=Inputs!$B$13,RAND(),"")</f>
        <v/>
      </c>
      <c r="U3391" s="31">
        <f>IF($A3391&lt;=Inputs!$B$13,RAND(),"")</f>
        <v/>
      </c>
      <c r="V3391" s="31">
        <f>IF($A3391&lt;=Inputs!$B$13,RAND(),"")</f>
        <v/>
      </c>
      <c r="W3391" s="31">
        <f>IF($A3391&lt;=Inputs!$B$13,RAND(),"")</f>
        <v/>
      </c>
      <c r="X3391" s="31">
        <f>IF($A3391&lt;=Inputs!$B$13,RAND(),"")</f>
        <v/>
      </c>
      <c r="Y3391" s="31">
        <f>IF($A3391&lt;=Inputs!$B$13,RAND(),"")</f>
        <v/>
      </c>
    </row>
    <row r="3392">
      <c r="A3392" t="n">
        <v>3387</v>
      </c>
      <c r="B3392" s="26">
        <f>IF($A3392&lt;=Inputs!$B$13,IF(Inputs!$B$8&gt;0,SUM(F3392:O3392)/Inputs!$B$8,0),"")</f>
        <v/>
      </c>
      <c r="C3392" s="27">
        <f>IF($A3392&lt;=Inputs!$B$13,B3392/100,"")</f>
        <v/>
      </c>
      <c r="D3392" s="28">
        <f>IF($A3392&lt;=Inputs!$B$13,C3392*Inputs!$B$7,"")</f>
        <v/>
      </c>
      <c r="E3392" s="29">
        <f>IF($A3392&lt;=Inputs!$B$13,IF(D3392&gt;0,1,0),"")</f>
        <v/>
      </c>
      <c r="F3392" s="26">
        <f>IF($A3392&lt;=Inputs!$B$13,IF(1&lt;=Inputs!$B$8,IF(Inputs!$B$12&gt;0,MAX(MIN(NORM.INV(RAND(),LOOKUP(P3392,Inputs!$J$6:$J$9,Inputs!$G$6:$G$9),LOOKUP(P3392,Inputs!$J$6:$J$9,Inputs!$H$6:$H$9)),Inputs!$B$12),-Inputs!$B$12),NORM.INV(RAND(),LOOKUP(P3392,Inputs!$J$6:$J$9,Inputs!$G$6:$G$9),LOOKUP(P3392,Inputs!$J$6:$J$9,Inputs!$H$6:$H$9))),0),"" )</f>
        <v/>
      </c>
      <c r="G3392" s="26">
        <f>IF($A3392&lt;=Inputs!$B$13,IF(2&lt;=Inputs!$B$8,IF(Inputs!$B$12&gt;0,MAX(MIN(NORM.INV(RAND(),LOOKUP(Q3392,Inputs!$J$6:$J$9,Inputs!$G$6:$G$9),LOOKUP(Q3392,Inputs!$J$6:$J$9,Inputs!$H$6:$H$9)),Inputs!$B$12),-Inputs!$B$12),NORM.INV(RAND(),LOOKUP(Q3392,Inputs!$J$6:$J$9,Inputs!$G$6:$G$9),LOOKUP(Q3392,Inputs!$J$6:$J$9,Inputs!$H$6:$H$9))),0),"" )</f>
        <v/>
      </c>
      <c r="H3392" s="26">
        <f>IF($A3392&lt;=Inputs!$B$13,IF(3&lt;=Inputs!$B$8,IF(Inputs!$B$12&gt;0,MAX(MIN(NORM.INV(RAND(),LOOKUP(R3392,Inputs!$J$6:$J$9,Inputs!$G$6:$G$9),LOOKUP(R3392,Inputs!$J$6:$J$9,Inputs!$H$6:$H$9)),Inputs!$B$12),-Inputs!$B$12),NORM.INV(RAND(),LOOKUP(R3392,Inputs!$J$6:$J$9,Inputs!$G$6:$G$9),LOOKUP(R3392,Inputs!$J$6:$J$9,Inputs!$H$6:$H$9))),0),"" )</f>
        <v/>
      </c>
      <c r="I3392" s="26">
        <f>IF($A3392&lt;=Inputs!$B$13,IF(4&lt;=Inputs!$B$8,IF(Inputs!$B$12&gt;0,MAX(MIN(NORM.INV(RAND(),LOOKUP(S3392,Inputs!$J$6:$J$9,Inputs!$G$6:$G$9),LOOKUP(S3392,Inputs!$J$6:$J$9,Inputs!$H$6:$H$9)),Inputs!$B$12),-Inputs!$B$12),NORM.INV(RAND(),LOOKUP(S3392,Inputs!$J$6:$J$9,Inputs!$G$6:$G$9),LOOKUP(S3392,Inputs!$J$6:$J$9,Inputs!$H$6:$H$9))),0),"" )</f>
        <v/>
      </c>
      <c r="J3392" s="26">
        <f>IF($A3392&lt;=Inputs!$B$13,IF(5&lt;=Inputs!$B$8,IF(Inputs!$B$12&gt;0,MAX(MIN(NORM.INV(RAND(),LOOKUP(T3392,Inputs!$J$6:$J$9,Inputs!$G$6:$G$9),LOOKUP(T3392,Inputs!$J$6:$J$9,Inputs!$H$6:$H$9)),Inputs!$B$12),-Inputs!$B$12),NORM.INV(RAND(),LOOKUP(T3392,Inputs!$J$6:$J$9,Inputs!$G$6:$G$9),LOOKUP(T3392,Inputs!$J$6:$J$9,Inputs!$H$6:$H$9))),0),"" )</f>
        <v/>
      </c>
      <c r="K3392" s="26">
        <f>IF($A3392&lt;=Inputs!$B$13,IF(6&lt;=Inputs!$B$8,IF(Inputs!$B$12&gt;0,MAX(MIN(NORM.INV(RAND(),LOOKUP(U3392,Inputs!$J$6:$J$9,Inputs!$G$6:$G$9),LOOKUP(U3392,Inputs!$J$6:$J$9,Inputs!$H$6:$H$9)),Inputs!$B$12),-Inputs!$B$12),NORM.INV(RAND(),LOOKUP(U3392,Inputs!$J$6:$J$9,Inputs!$G$6:$G$9),LOOKUP(U3392,Inputs!$J$6:$J$9,Inputs!$H$6:$H$9))),0),"" )</f>
        <v/>
      </c>
      <c r="L3392" s="26">
        <f>IF($A3392&lt;=Inputs!$B$13,IF(7&lt;=Inputs!$B$8,IF(Inputs!$B$12&gt;0,MAX(MIN(NORM.INV(RAND(),LOOKUP(V3392,Inputs!$J$6:$J$9,Inputs!$G$6:$G$9),LOOKUP(V3392,Inputs!$J$6:$J$9,Inputs!$H$6:$H$9)),Inputs!$B$12),-Inputs!$B$12),NORM.INV(RAND(),LOOKUP(V3392,Inputs!$J$6:$J$9,Inputs!$G$6:$G$9),LOOKUP(V3392,Inputs!$J$6:$J$9,Inputs!$H$6:$H$9))),0),"" )</f>
        <v/>
      </c>
      <c r="M3392" s="26">
        <f>IF($A3392&lt;=Inputs!$B$13,IF(8&lt;=Inputs!$B$8,IF(Inputs!$B$12&gt;0,MAX(MIN(NORM.INV(RAND(),LOOKUP(W3392,Inputs!$J$6:$J$9,Inputs!$G$6:$G$9),LOOKUP(W3392,Inputs!$J$6:$J$9,Inputs!$H$6:$H$9)),Inputs!$B$12),-Inputs!$B$12),NORM.INV(RAND(),LOOKUP(W3392,Inputs!$J$6:$J$9,Inputs!$G$6:$G$9),LOOKUP(W3392,Inputs!$J$6:$J$9,Inputs!$H$6:$H$9))),0),"" )</f>
        <v/>
      </c>
      <c r="N3392" s="26">
        <f>IF($A3392&lt;=Inputs!$B$13,IF(9&lt;=Inputs!$B$8,IF(Inputs!$B$12&gt;0,MAX(MIN(NORM.INV(RAND(),LOOKUP(X3392,Inputs!$J$6:$J$9,Inputs!$G$6:$G$9),LOOKUP(X3392,Inputs!$J$6:$J$9,Inputs!$H$6:$H$9)),Inputs!$B$12),-Inputs!$B$12),NORM.INV(RAND(),LOOKUP(X3392,Inputs!$J$6:$J$9,Inputs!$G$6:$G$9),LOOKUP(X3392,Inputs!$J$6:$J$9,Inputs!$H$6:$H$9))),0),"" )</f>
        <v/>
      </c>
      <c r="O3392" s="26">
        <f>IF($A3392&lt;=Inputs!$B$13,IF(10&lt;=Inputs!$B$8,IF(Inputs!$B$12&gt;0,MAX(MIN(NORM.INV(RAND(),LOOKUP(Y3392,Inputs!$J$6:$J$9,Inputs!$G$6:$G$9),LOOKUP(Y3392,Inputs!$J$6:$J$9,Inputs!$H$6:$H$9)),Inputs!$B$12),-Inputs!$B$12),NORM.INV(RAND(),LOOKUP(Y3392,Inputs!$J$6:$J$9,Inputs!$G$6:$G$9),LOOKUP(Y3392,Inputs!$J$6:$J$9,Inputs!$H$6:$H$9))),0),"" )</f>
        <v/>
      </c>
      <c r="P3392" s="31">
        <f>IF($A3392&lt;=Inputs!$B$13,RAND(),"")</f>
        <v/>
      </c>
      <c r="Q3392" s="31">
        <f>IF($A3392&lt;=Inputs!$B$13,RAND(),"")</f>
        <v/>
      </c>
      <c r="R3392" s="31">
        <f>IF($A3392&lt;=Inputs!$B$13,RAND(),"")</f>
        <v/>
      </c>
      <c r="S3392" s="31">
        <f>IF($A3392&lt;=Inputs!$B$13,RAND(),"")</f>
        <v/>
      </c>
      <c r="T3392" s="31">
        <f>IF($A3392&lt;=Inputs!$B$13,RAND(),"")</f>
        <v/>
      </c>
      <c r="U3392" s="31">
        <f>IF($A3392&lt;=Inputs!$B$13,RAND(),"")</f>
        <v/>
      </c>
      <c r="V3392" s="31">
        <f>IF($A3392&lt;=Inputs!$B$13,RAND(),"")</f>
        <v/>
      </c>
      <c r="W3392" s="31">
        <f>IF($A3392&lt;=Inputs!$B$13,RAND(),"")</f>
        <v/>
      </c>
      <c r="X3392" s="31">
        <f>IF($A3392&lt;=Inputs!$B$13,RAND(),"")</f>
        <v/>
      </c>
      <c r="Y3392" s="31">
        <f>IF($A3392&lt;=Inputs!$B$13,RAND(),"")</f>
        <v/>
      </c>
    </row>
    <row r="3393">
      <c r="A3393" t="n">
        <v>3388</v>
      </c>
      <c r="B3393" s="26">
        <f>IF($A3393&lt;=Inputs!$B$13,IF(Inputs!$B$8&gt;0,SUM(F3393:O3393)/Inputs!$B$8,0),"")</f>
        <v/>
      </c>
      <c r="C3393" s="27">
        <f>IF($A3393&lt;=Inputs!$B$13,B3393/100,"")</f>
        <v/>
      </c>
      <c r="D3393" s="28">
        <f>IF($A3393&lt;=Inputs!$B$13,C3393*Inputs!$B$7,"")</f>
        <v/>
      </c>
      <c r="E3393" s="29">
        <f>IF($A3393&lt;=Inputs!$B$13,IF(D3393&gt;0,1,0),"")</f>
        <v/>
      </c>
      <c r="F3393" s="26">
        <f>IF($A3393&lt;=Inputs!$B$13,IF(1&lt;=Inputs!$B$8,IF(Inputs!$B$12&gt;0,MAX(MIN(NORM.INV(RAND(),LOOKUP(P3393,Inputs!$J$6:$J$9,Inputs!$G$6:$G$9),LOOKUP(P3393,Inputs!$J$6:$J$9,Inputs!$H$6:$H$9)),Inputs!$B$12),-Inputs!$B$12),NORM.INV(RAND(),LOOKUP(P3393,Inputs!$J$6:$J$9,Inputs!$G$6:$G$9),LOOKUP(P3393,Inputs!$J$6:$J$9,Inputs!$H$6:$H$9))),0),"" )</f>
        <v/>
      </c>
      <c r="G3393" s="26">
        <f>IF($A3393&lt;=Inputs!$B$13,IF(2&lt;=Inputs!$B$8,IF(Inputs!$B$12&gt;0,MAX(MIN(NORM.INV(RAND(),LOOKUP(Q3393,Inputs!$J$6:$J$9,Inputs!$G$6:$G$9),LOOKUP(Q3393,Inputs!$J$6:$J$9,Inputs!$H$6:$H$9)),Inputs!$B$12),-Inputs!$B$12),NORM.INV(RAND(),LOOKUP(Q3393,Inputs!$J$6:$J$9,Inputs!$G$6:$G$9),LOOKUP(Q3393,Inputs!$J$6:$J$9,Inputs!$H$6:$H$9))),0),"" )</f>
        <v/>
      </c>
      <c r="H3393" s="26">
        <f>IF($A3393&lt;=Inputs!$B$13,IF(3&lt;=Inputs!$B$8,IF(Inputs!$B$12&gt;0,MAX(MIN(NORM.INV(RAND(),LOOKUP(R3393,Inputs!$J$6:$J$9,Inputs!$G$6:$G$9),LOOKUP(R3393,Inputs!$J$6:$J$9,Inputs!$H$6:$H$9)),Inputs!$B$12),-Inputs!$B$12),NORM.INV(RAND(),LOOKUP(R3393,Inputs!$J$6:$J$9,Inputs!$G$6:$G$9),LOOKUP(R3393,Inputs!$J$6:$J$9,Inputs!$H$6:$H$9))),0),"" )</f>
        <v/>
      </c>
      <c r="I3393" s="26">
        <f>IF($A3393&lt;=Inputs!$B$13,IF(4&lt;=Inputs!$B$8,IF(Inputs!$B$12&gt;0,MAX(MIN(NORM.INV(RAND(),LOOKUP(S3393,Inputs!$J$6:$J$9,Inputs!$G$6:$G$9),LOOKUP(S3393,Inputs!$J$6:$J$9,Inputs!$H$6:$H$9)),Inputs!$B$12),-Inputs!$B$12),NORM.INV(RAND(),LOOKUP(S3393,Inputs!$J$6:$J$9,Inputs!$G$6:$G$9),LOOKUP(S3393,Inputs!$J$6:$J$9,Inputs!$H$6:$H$9))),0),"" )</f>
        <v/>
      </c>
      <c r="J3393" s="26">
        <f>IF($A3393&lt;=Inputs!$B$13,IF(5&lt;=Inputs!$B$8,IF(Inputs!$B$12&gt;0,MAX(MIN(NORM.INV(RAND(),LOOKUP(T3393,Inputs!$J$6:$J$9,Inputs!$G$6:$G$9),LOOKUP(T3393,Inputs!$J$6:$J$9,Inputs!$H$6:$H$9)),Inputs!$B$12),-Inputs!$B$12),NORM.INV(RAND(),LOOKUP(T3393,Inputs!$J$6:$J$9,Inputs!$G$6:$G$9),LOOKUP(T3393,Inputs!$J$6:$J$9,Inputs!$H$6:$H$9))),0),"" )</f>
        <v/>
      </c>
      <c r="K3393" s="26">
        <f>IF($A3393&lt;=Inputs!$B$13,IF(6&lt;=Inputs!$B$8,IF(Inputs!$B$12&gt;0,MAX(MIN(NORM.INV(RAND(),LOOKUP(U3393,Inputs!$J$6:$J$9,Inputs!$G$6:$G$9),LOOKUP(U3393,Inputs!$J$6:$J$9,Inputs!$H$6:$H$9)),Inputs!$B$12),-Inputs!$B$12),NORM.INV(RAND(),LOOKUP(U3393,Inputs!$J$6:$J$9,Inputs!$G$6:$G$9),LOOKUP(U3393,Inputs!$J$6:$J$9,Inputs!$H$6:$H$9))),0),"" )</f>
        <v/>
      </c>
      <c r="L3393" s="26">
        <f>IF($A3393&lt;=Inputs!$B$13,IF(7&lt;=Inputs!$B$8,IF(Inputs!$B$12&gt;0,MAX(MIN(NORM.INV(RAND(),LOOKUP(V3393,Inputs!$J$6:$J$9,Inputs!$G$6:$G$9),LOOKUP(V3393,Inputs!$J$6:$J$9,Inputs!$H$6:$H$9)),Inputs!$B$12),-Inputs!$B$12),NORM.INV(RAND(),LOOKUP(V3393,Inputs!$J$6:$J$9,Inputs!$G$6:$G$9),LOOKUP(V3393,Inputs!$J$6:$J$9,Inputs!$H$6:$H$9))),0),"" )</f>
        <v/>
      </c>
      <c r="M3393" s="26">
        <f>IF($A3393&lt;=Inputs!$B$13,IF(8&lt;=Inputs!$B$8,IF(Inputs!$B$12&gt;0,MAX(MIN(NORM.INV(RAND(),LOOKUP(W3393,Inputs!$J$6:$J$9,Inputs!$G$6:$G$9),LOOKUP(W3393,Inputs!$J$6:$J$9,Inputs!$H$6:$H$9)),Inputs!$B$12),-Inputs!$B$12),NORM.INV(RAND(),LOOKUP(W3393,Inputs!$J$6:$J$9,Inputs!$G$6:$G$9),LOOKUP(W3393,Inputs!$J$6:$J$9,Inputs!$H$6:$H$9))),0),"" )</f>
        <v/>
      </c>
      <c r="N3393" s="26">
        <f>IF($A3393&lt;=Inputs!$B$13,IF(9&lt;=Inputs!$B$8,IF(Inputs!$B$12&gt;0,MAX(MIN(NORM.INV(RAND(),LOOKUP(X3393,Inputs!$J$6:$J$9,Inputs!$G$6:$G$9),LOOKUP(X3393,Inputs!$J$6:$J$9,Inputs!$H$6:$H$9)),Inputs!$B$12),-Inputs!$B$12),NORM.INV(RAND(),LOOKUP(X3393,Inputs!$J$6:$J$9,Inputs!$G$6:$G$9),LOOKUP(X3393,Inputs!$J$6:$J$9,Inputs!$H$6:$H$9))),0),"" )</f>
        <v/>
      </c>
      <c r="O3393" s="26">
        <f>IF($A3393&lt;=Inputs!$B$13,IF(10&lt;=Inputs!$B$8,IF(Inputs!$B$12&gt;0,MAX(MIN(NORM.INV(RAND(),LOOKUP(Y3393,Inputs!$J$6:$J$9,Inputs!$G$6:$G$9),LOOKUP(Y3393,Inputs!$J$6:$J$9,Inputs!$H$6:$H$9)),Inputs!$B$12),-Inputs!$B$12),NORM.INV(RAND(),LOOKUP(Y3393,Inputs!$J$6:$J$9,Inputs!$G$6:$G$9),LOOKUP(Y3393,Inputs!$J$6:$J$9,Inputs!$H$6:$H$9))),0),"" )</f>
        <v/>
      </c>
      <c r="P3393" s="31">
        <f>IF($A3393&lt;=Inputs!$B$13,RAND(),"")</f>
        <v/>
      </c>
      <c r="Q3393" s="31">
        <f>IF($A3393&lt;=Inputs!$B$13,RAND(),"")</f>
        <v/>
      </c>
      <c r="R3393" s="31">
        <f>IF($A3393&lt;=Inputs!$B$13,RAND(),"")</f>
        <v/>
      </c>
      <c r="S3393" s="31">
        <f>IF($A3393&lt;=Inputs!$B$13,RAND(),"")</f>
        <v/>
      </c>
      <c r="T3393" s="31">
        <f>IF($A3393&lt;=Inputs!$B$13,RAND(),"")</f>
        <v/>
      </c>
      <c r="U3393" s="31">
        <f>IF($A3393&lt;=Inputs!$B$13,RAND(),"")</f>
        <v/>
      </c>
      <c r="V3393" s="31">
        <f>IF($A3393&lt;=Inputs!$B$13,RAND(),"")</f>
        <v/>
      </c>
      <c r="W3393" s="31">
        <f>IF($A3393&lt;=Inputs!$B$13,RAND(),"")</f>
        <v/>
      </c>
      <c r="X3393" s="31">
        <f>IF($A3393&lt;=Inputs!$B$13,RAND(),"")</f>
        <v/>
      </c>
      <c r="Y3393" s="31">
        <f>IF($A3393&lt;=Inputs!$B$13,RAND(),"")</f>
        <v/>
      </c>
    </row>
    <row r="3394">
      <c r="A3394" t="n">
        <v>3389</v>
      </c>
      <c r="B3394" s="26">
        <f>IF($A3394&lt;=Inputs!$B$13,IF(Inputs!$B$8&gt;0,SUM(F3394:O3394)/Inputs!$B$8,0),"")</f>
        <v/>
      </c>
      <c r="C3394" s="27">
        <f>IF($A3394&lt;=Inputs!$B$13,B3394/100,"")</f>
        <v/>
      </c>
      <c r="D3394" s="28">
        <f>IF($A3394&lt;=Inputs!$B$13,C3394*Inputs!$B$7,"")</f>
        <v/>
      </c>
      <c r="E3394" s="29">
        <f>IF($A3394&lt;=Inputs!$B$13,IF(D3394&gt;0,1,0),"")</f>
        <v/>
      </c>
      <c r="F3394" s="26">
        <f>IF($A3394&lt;=Inputs!$B$13,IF(1&lt;=Inputs!$B$8,IF(Inputs!$B$12&gt;0,MAX(MIN(NORM.INV(RAND(),LOOKUP(P3394,Inputs!$J$6:$J$9,Inputs!$G$6:$G$9),LOOKUP(P3394,Inputs!$J$6:$J$9,Inputs!$H$6:$H$9)),Inputs!$B$12),-Inputs!$B$12),NORM.INV(RAND(),LOOKUP(P3394,Inputs!$J$6:$J$9,Inputs!$G$6:$G$9),LOOKUP(P3394,Inputs!$J$6:$J$9,Inputs!$H$6:$H$9))),0),"" )</f>
        <v/>
      </c>
      <c r="G3394" s="26">
        <f>IF($A3394&lt;=Inputs!$B$13,IF(2&lt;=Inputs!$B$8,IF(Inputs!$B$12&gt;0,MAX(MIN(NORM.INV(RAND(),LOOKUP(Q3394,Inputs!$J$6:$J$9,Inputs!$G$6:$G$9),LOOKUP(Q3394,Inputs!$J$6:$J$9,Inputs!$H$6:$H$9)),Inputs!$B$12),-Inputs!$B$12),NORM.INV(RAND(),LOOKUP(Q3394,Inputs!$J$6:$J$9,Inputs!$G$6:$G$9),LOOKUP(Q3394,Inputs!$J$6:$J$9,Inputs!$H$6:$H$9))),0),"" )</f>
        <v/>
      </c>
      <c r="H3394" s="26">
        <f>IF($A3394&lt;=Inputs!$B$13,IF(3&lt;=Inputs!$B$8,IF(Inputs!$B$12&gt;0,MAX(MIN(NORM.INV(RAND(),LOOKUP(R3394,Inputs!$J$6:$J$9,Inputs!$G$6:$G$9),LOOKUP(R3394,Inputs!$J$6:$J$9,Inputs!$H$6:$H$9)),Inputs!$B$12),-Inputs!$B$12),NORM.INV(RAND(),LOOKUP(R3394,Inputs!$J$6:$J$9,Inputs!$G$6:$G$9),LOOKUP(R3394,Inputs!$J$6:$J$9,Inputs!$H$6:$H$9))),0),"" )</f>
        <v/>
      </c>
      <c r="I3394" s="26">
        <f>IF($A3394&lt;=Inputs!$B$13,IF(4&lt;=Inputs!$B$8,IF(Inputs!$B$12&gt;0,MAX(MIN(NORM.INV(RAND(),LOOKUP(S3394,Inputs!$J$6:$J$9,Inputs!$G$6:$G$9),LOOKUP(S3394,Inputs!$J$6:$J$9,Inputs!$H$6:$H$9)),Inputs!$B$12),-Inputs!$B$12),NORM.INV(RAND(),LOOKUP(S3394,Inputs!$J$6:$J$9,Inputs!$G$6:$G$9),LOOKUP(S3394,Inputs!$J$6:$J$9,Inputs!$H$6:$H$9))),0),"" )</f>
        <v/>
      </c>
      <c r="J3394" s="26">
        <f>IF($A3394&lt;=Inputs!$B$13,IF(5&lt;=Inputs!$B$8,IF(Inputs!$B$12&gt;0,MAX(MIN(NORM.INV(RAND(),LOOKUP(T3394,Inputs!$J$6:$J$9,Inputs!$G$6:$G$9),LOOKUP(T3394,Inputs!$J$6:$J$9,Inputs!$H$6:$H$9)),Inputs!$B$12),-Inputs!$B$12),NORM.INV(RAND(),LOOKUP(T3394,Inputs!$J$6:$J$9,Inputs!$G$6:$G$9),LOOKUP(T3394,Inputs!$J$6:$J$9,Inputs!$H$6:$H$9))),0),"" )</f>
        <v/>
      </c>
      <c r="K3394" s="26">
        <f>IF($A3394&lt;=Inputs!$B$13,IF(6&lt;=Inputs!$B$8,IF(Inputs!$B$12&gt;0,MAX(MIN(NORM.INV(RAND(),LOOKUP(U3394,Inputs!$J$6:$J$9,Inputs!$G$6:$G$9),LOOKUP(U3394,Inputs!$J$6:$J$9,Inputs!$H$6:$H$9)),Inputs!$B$12),-Inputs!$B$12),NORM.INV(RAND(),LOOKUP(U3394,Inputs!$J$6:$J$9,Inputs!$G$6:$G$9),LOOKUP(U3394,Inputs!$J$6:$J$9,Inputs!$H$6:$H$9))),0),"" )</f>
        <v/>
      </c>
      <c r="L3394" s="26">
        <f>IF($A3394&lt;=Inputs!$B$13,IF(7&lt;=Inputs!$B$8,IF(Inputs!$B$12&gt;0,MAX(MIN(NORM.INV(RAND(),LOOKUP(V3394,Inputs!$J$6:$J$9,Inputs!$G$6:$G$9),LOOKUP(V3394,Inputs!$J$6:$J$9,Inputs!$H$6:$H$9)),Inputs!$B$12),-Inputs!$B$12),NORM.INV(RAND(),LOOKUP(V3394,Inputs!$J$6:$J$9,Inputs!$G$6:$G$9),LOOKUP(V3394,Inputs!$J$6:$J$9,Inputs!$H$6:$H$9))),0),"" )</f>
        <v/>
      </c>
      <c r="M3394" s="26">
        <f>IF($A3394&lt;=Inputs!$B$13,IF(8&lt;=Inputs!$B$8,IF(Inputs!$B$12&gt;0,MAX(MIN(NORM.INV(RAND(),LOOKUP(W3394,Inputs!$J$6:$J$9,Inputs!$G$6:$G$9),LOOKUP(W3394,Inputs!$J$6:$J$9,Inputs!$H$6:$H$9)),Inputs!$B$12),-Inputs!$B$12),NORM.INV(RAND(),LOOKUP(W3394,Inputs!$J$6:$J$9,Inputs!$G$6:$G$9),LOOKUP(W3394,Inputs!$J$6:$J$9,Inputs!$H$6:$H$9))),0),"" )</f>
        <v/>
      </c>
      <c r="N3394" s="26">
        <f>IF($A3394&lt;=Inputs!$B$13,IF(9&lt;=Inputs!$B$8,IF(Inputs!$B$12&gt;0,MAX(MIN(NORM.INV(RAND(),LOOKUP(X3394,Inputs!$J$6:$J$9,Inputs!$G$6:$G$9),LOOKUP(X3394,Inputs!$J$6:$J$9,Inputs!$H$6:$H$9)),Inputs!$B$12),-Inputs!$B$12),NORM.INV(RAND(),LOOKUP(X3394,Inputs!$J$6:$J$9,Inputs!$G$6:$G$9),LOOKUP(X3394,Inputs!$J$6:$J$9,Inputs!$H$6:$H$9))),0),"" )</f>
        <v/>
      </c>
      <c r="O3394" s="26">
        <f>IF($A3394&lt;=Inputs!$B$13,IF(10&lt;=Inputs!$B$8,IF(Inputs!$B$12&gt;0,MAX(MIN(NORM.INV(RAND(),LOOKUP(Y3394,Inputs!$J$6:$J$9,Inputs!$G$6:$G$9),LOOKUP(Y3394,Inputs!$J$6:$J$9,Inputs!$H$6:$H$9)),Inputs!$B$12),-Inputs!$B$12),NORM.INV(RAND(),LOOKUP(Y3394,Inputs!$J$6:$J$9,Inputs!$G$6:$G$9),LOOKUP(Y3394,Inputs!$J$6:$J$9,Inputs!$H$6:$H$9))),0),"" )</f>
        <v/>
      </c>
      <c r="P3394" s="31">
        <f>IF($A3394&lt;=Inputs!$B$13,RAND(),"")</f>
        <v/>
      </c>
      <c r="Q3394" s="31">
        <f>IF($A3394&lt;=Inputs!$B$13,RAND(),"")</f>
        <v/>
      </c>
      <c r="R3394" s="31">
        <f>IF($A3394&lt;=Inputs!$B$13,RAND(),"")</f>
        <v/>
      </c>
      <c r="S3394" s="31">
        <f>IF($A3394&lt;=Inputs!$B$13,RAND(),"")</f>
        <v/>
      </c>
      <c r="T3394" s="31">
        <f>IF($A3394&lt;=Inputs!$B$13,RAND(),"")</f>
        <v/>
      </c>
      <c r="U3394" s="31">
        <f>IF($A3394&lt;=Inputs!$B$13,RAND(),"")</f>
        <v/>
      </c>
      <c r="V3394" s="31">
        <f>IF($A3394&lt;=Inputs!$B$13,RAND(),"")</f>
        <v/>
      </c>
      <c r="W3394" s="31">
        <f>IF($A3394&lt;=Inputs!$B$13,RAND(),"")</f>
        <v/>
      </c>
      <c r="X3394" s="31">
        <f>IF($A3394&lt;=Inputs!$B$13,RAND(),"")</f>
        <v/>
      </c>
      <c r="Y3394" s="31">
        <f>IF($A3394&lt;=Inputs!$B$13,RAND(),"")</f>
        <v/>
      </c>
    </row>
    <row r="3395">
      <c r="A3395" t="n">
        <v>3390</v>
      </c>
      <c r="B3395" s="26">
        <f>IF($A3395&lt;=Inputs!$B$13,IF(Inputs!$B$8&gt;0,SUM(F3395:O3395)/Inputs!$B$8,0),"")</f>
        <v/>
      </c>
      <c r="C3395" s="27">
        <f>IF($A3395&lt;=Inputs!$B$13,B3395/100,"")</f>
        <v/>
      </c>
      <c r="D3395" s="28">
        <f>IF($A3395&lt;=Inputs!$B$13,C3395*Inputs!$B$7,"")</f>
        <v/>
      </c>
      <c r="E3395" s="29">
        <f>IF($A3395&lt;=Inputs!$B$13,IF(D3395&gt;0,1,0),"")</f>
        <v/>
      </c>
      <c r="F3395" s="26">
        <f>IF($A3395&lt;=Inputs!$B$13,IF(1&lt;=Inputs!$B$8,IF(Inputs!$B$12&gt;0,MAX(MIN(NORM.INV(RAND(),LOOKUP(P3395,Inputs!$J$6:$J$9,Inputs!$G$6:$G$9),LOOKUP(P3395,Inputs!$J$6:$J$9,Inputs!$H$6:$H$9)),Inputs!$B$12),-Inputs!$B$12),NORM.INV(RAND(),LOOKUP(P3395,Inputs!$J$6:$J$9,Inputs!$G$6:$G$9),LOOKUP(P3395,Inputs!$J$6:$J$9,Inputs!$H$6:$H$9))),0),"" )</f>
        <v/>
      </c>
      <c r="G3395" s="26">
        <f>IF($A3395&lt;=Inputs!$B$13,IF(2&lt;=Inputs!$B$8,IF(Inputs!$B$12&gt;0,MAX(MIN(NORM.INV(RAND(),LOOKUP(Q3395,Inputs!$J$6:$J$9,Inputs!$G$6:$G$9),LOOKUP(Q3395,Inputs!$J$6:$J$9,Inputs!$H$6:$H$9)),Inputs!$B$12),-Inputs!$B$12),NORM.INV(RAND(),LOOKUP(Q3395,Inputs!$J$6:$J$9,Inputs!$G$6:$G$9),LOOKUP(Q3395,Inputs!$J$6:$J$9,Inputs!$H$6:$H$9))),0),"" )</f>
        <v/>
      </c>
      <c r="H3395" s="26">
        <f>IF($A3395&lt;=Inputs!$B$13,IF(3&lt;=Inputs!$B$8,IF(Inputs!$B$12&gt;0,MAX(MIN(NORM.INV(RAND(),LOOKUP(R3395,Inputs!$J$6:$J$9,Inputs!$G$6:$G$9),LOOKUP(R3395,Inputs!$J$6:$J$9,Inputs!$H$6:$H$9)),Inputs!$B$12),-Inputs!$B$12),NORM.INV(RAND(),LOOKUP(R3395,Inputs!$J$6:$J$9,Inputs!$G$6:$G$9),LOOKUP(R3395,Inputs!$J$6:$J$9,Inputs!$H$6:$H$9))),0),"" )</f>
        <v/>
      </c>
      <c r="I3395" s="26">
        <f>IF($A3395&lt;=Inputs!$B$13,IF(4&lt;=Inputs!$B$8,IF(Inputs!$B$12&gt;0,MAX(MIN(NORM.INV(RAND(),LOOKUP(S3395,Inputs!$J$6:$J$9,Inputs!$G$6:$G$9),LOOKUP(S3395,Inputs!$J$6:$J$9,Inputs!$H$6:$H$9)),Inputs!$B$12),-Inputs!$B$12),NORM.INV(RAND(),LOOKUP(S3395,Inputs!$J$6:$J$9,Inputs!$G$6:$G$9),LOOKUP(S3395,Inputs!$J$6:$J$9,Inputs!$H$6:$H$9))),0),"" )</f>
        <v/>
      </c>
      <c r="J3395" s="26">
        <f>IF($A3395&lt;=Inputs!$B$13,IF(5&lt;=Inputs!$B$8,IF(Inputs!$B$12&gt;0,MAX(MIN(NORM.INV(RAND(),LOOKUP(T3395,Inputs!$J$6:$J$9,Inputs!$G$6:$G$9),LOOKUP(T3395,Inputs!$J$6:$J$9,Inputs!$H$6:$H$9)),Inputs!$B$12),-Inputs!$B$12),NORM.INV(RAND(),LOOKUP(T3395,Inputs!$J$6:$J$9,Inputs!$G$6:$G$9),LOOKUP(T3395,Inputs!$J$6:$J$9,Inputs!$H$6:$H$9))),0),"" )</f>
        <v/>
      </c>
      <c r="K3395" s="26">
        <f>IF($A3395&lt;=Inputs!$B$13,IF(6&lt;=Inputs!$B$8,IF(Inputs!$B$12&gt;0,MAX(MIN(NORM.INV(RAND(),LOOKUP(U3395,Inputs!$J$6:$J$9,Inputs!$G$6:$G$9),LOOKUP(U3395,Inputs!$J$6:$J$9,Inputs!$H$6:$H$9)),Inputs!$B$12),-Inputs!$B$12),NORM.INV(RAND(),LOOKUP(U3395,Inputs!$J$6:$J$9,Inputs!$G$6:$G$9),LOOKUP(U3395,Inputs!$J$6:$J$9,Inputs!$H$6:$H$9))),0),"" )</f>
        <v/>
      </c>
      <c r="L3395" s="26">
        <f>IF($A3395&lt;=Inputs!$B$13,IF(7&lt;=Inputs!$B$8,IF(Inputs!$B$12&gt;0,MAX(MIN(NORM.INV(RAND(),LOOKUP(V3395,Inputs!$J$6:$J$9,Inputs!$G$6:$G$9),LOOKUP(V3395,Inputs!$J$6:$J$9,Inputs!$H$6:$H$9)),Inputs!$B$12),-Inputs!$B$12),NORM.INV(RAND(),LOOKUP(V3395,Inputs!$J$6:$J$9,Inputs!$G$6:$G$9),LOOKUP(V3395,Inputs!$J$6:$J$9,Inputs!$H$6:$H$9))),0),"" )</f>
        <v/>
      </c>
      <c r="M3395" s="26">
        <f>IF($A3395&lt;=Inputs!$B$13,IF(8&lt;=Inputs!$B$8,IF(Inputs!$B$12&gt;0,MAX(MIN(NORM.INV(RAND(),LOOKUP(W3395,Inputs!$J$6:$J$9,Inputs!$G$6:$G$9),LOOKUP(W3395,Inputs!$J$6:$J$9,Inputs!$H$6:$H$9)),Inputs!$B$12),-Inputs!$B$12),NORM.INV(RAND(),LOOKUP(W3395,Inputs!$J$6:$J$9,Inputs!$G$6:$G$9),LOOKUP(W3395,Inputs!$J$6:$J$9,Inputs!$H$6:$H$9))),0),"" )</f>
        <v/>
      </c>
      <c r="N3395" s="26">
        <f>IF($A3395&lt;=Inputs!$B$13,IF(9&lt;=Inputs!$B$8,IF(Inputs!$B$12&gt;0,MAX(MIN(NORM.INV(RAND(),LOOKUP(X3395,Inputs!$J$6:$J$9,Inputs!$G$6:$G$9),LOOKUP(X3395,Inputs!$J$6:$J$9,Inputs!$H$6:$H$9)),Inputs!$B$12),-Inputs!$B$12),NORM.INV(RAND(),LOOKUP(X3395,Inputs!$J$6:$J$9,Inputs!$G$6:$G$9),LOOKUP(X3395,Inputs!$J$6:$J$9,Inputs!$H$6:$H$9))),0),"" )</f>
        <v/>
      </c>
      <c r="O3395" s="26">
        <f>IF($A3395&lt;=Inputs!$B$13,IF(10&lt;=Inputs!$B$8,IF(Inputs!$B$12&gt;0,MAX(MIN(NORM.INV(RAND(),LOOKUP(Y3395,Inputs!$J$6:$J$9,Inputs!$G$6:$G$9),LOOKUP(Y3395,Inputs!$J$6:$J$9,Inputs!$H$6:$H$9)),Inputs!$B$12),-Inputs!$B$12),NORM.INV(RAND(),LOOKUP(Y3395,Inputs!$J$6:$J$9,Inputs!$G$6:$G$9),LOOKUP(Y3395,Inputs!$J$6:$J$9,Inputs!$H$6:$H$9))),0),"" )</f>
        <v/>
      </c>
      <c r="P3395" s="31">
        <f>IF($A3395&lt;=Inputs!$B$13,RAND(),"")</f>
        <v/>
      </c>
      <c r="Q3395" s="31">
        <f>IF($A3395&lt;=Inputs!$B$13,RAND(),"")</f>
        <v/>
      </c>
      <c r="R3395" s="31">
        <f>IF($A3395&lt;=Inputs!$B$13,RAND(),"")</f>
        <v/>
      </c>
      <c r="S3395" s="31">
        <f>IF($A3395&lt;=Inputs!$B$13,RAND(),"")</f>
        <v/>
      </c>
      <c r="T3395" s="31">
        <f>IF($A3395&lt;=Inputs!$B$13,RAND(),"")</f>
        <v/>
      </c>
      <c r="U3395" s="31">
        <f>IF($A3395&lt;=Inputs!$B$13,RAND(),"")</f>
        <v/>
      </c>
      <c r="V3395" s="31">
        <f>IF($A3395&lt;=Inputs!$B$13,RAND(),"")</f>
        <v/>
      </c>
      <c r="W3395" s="31">
        <f>IF($A3395&lt;=Inputs!$B$13,RAND(),"")</f>
        <v/>
      </c>
      <c r="X3395" s="31">
        <f>IF($A3395&lt;=Inputs!$B$13,RAND(),"")</f>
        <v/>
      </c>
      <c r="Y3395" s="31">
        <f>IF($A3395&lt;=Inputs!$B$13,RAND(),"")</f>
        <v/>
      </c>
    </row>
    <row r="3396">
      <c r="A3396" t="n">
        <v>3391</v>
      </c>
      <c r="B3396" s="26">
        <f>IF($A3396&lt;=Inputs!$B$13,IF(Inputs!$B$8&gt;0,SUM(F3396:O3396)/Inputs!$B$8,0),"")</f>
        <v/>
      </c>
      <c r="C3396" s="27">
        <f>IF($A3396&lt;=Inputs!$B$13,B3396/100,"")</f>
        <v/>
      </c>
      <c r="D3396" s="28">
        <f>IF($A3396&lt;=Inputs!$B$13,C3396*Inputs!$B$7,"")</f>
        <v/>
      </c>
      <c r="E3396" s="29">
        <f>IF($A3396&lt;=Inputs!$B$13,IF(D3396&gt;0,1,0),"")</f>
        <v/>
      </c>
      <c r="F3396" s="26">
        <f>IF($A3396&lt;=Inputs!$B$13,IF(1&lt;=Inputs!$B$8,IF(Inputs!$B$12&gt;0,MAX(MIN(NORM.INV(RAND(),LOOKUP(P3396,Inputs!$J$6:$J$9,Inputs!$G$6:$G$9),LOOKUP(P3396,Inputs!$J$6:$J$9,Inputs!$H$6:$H$9)),Inputs!$B$12),-Inputs!$B$12),NORM.INV(RAND(),LOOKUP(P3396,Inputs!$J$6:$J$9,Inputs!$G$6:$G$9),LOOKUP(P3396,Inputs!$J$6:$J$9,Inputs!$H$6:$H$9))),0),"" )</f>
        <v/>
      </c>
      <c r="G3396" s="26">
        <f>IF($A3396&lt;=Inputs!$B$13,IF(2&lt;=Inputs!$B$8,IF(Inputs!$B$12&gt;0,MAX(MIN(NORM.INV(RAND(),LOOKUP(Q3396,Inputs!$J$6:$J$9,Inputs!$G$6:$G$9),LOOKUP(Q3396,Inputs!$J$6:$J$9,Inputs!$H$6:$H$9)),Inputs!$B$12),-Inputs!$B$12),NORM.INV(RAND(),LOOKUP(Q3396,Inputs!$J$6:$J$9,Inputs!$G$6:$G$9),LOOKUP(Q3396,Inputs!$J$6:$J$9,Inputs!$H$6:$H$9))),0),"" )</f>
        <v/>
      </c>
      <c r="H3396" s="26">
        <f>IF($A3396&lt;=Inputs!$B$13,IF(3&lt;=Inputs!$B$8,IF(Inputs!$B$12&gt;0,MAX(MIN(NORM.INV(RAND(),LOOKUP(R3396,Inputs!$J$6:$J$9,Inputs!$G$6:$G$9),LOOKUP(R3396,Inputs!$J$6:$J$9,Inputs!$H$6:$H$9)),Inputs!$B$12),-Inputs!$B$12),NORM.INV(RAND(),LOOKUP(R3396,Inputs!$J$6:$J$9,Inputs!$G$6:$G$9),LOOKUP(R3396,Inputs!$J$6:$J$9,Inputs!$H$6:$H$9))),0),"" )</f>
        <v/>
      </c>
      <c r="I3396" s="26">
        <f>IF($A3396&lt;=Inputs!$B$13,IF(4&lt;=Inputs!$B$8,IF(Inputs!$B$12&gt;0,MAX(MIN(NORM.INV(RAND(),LOOKUP(S3396,Inputs!$J$6:$J$9,Inputs!$G$6:$G$9),LOOKUP(S3396,Inputs!$J$6:$J$9,Inputs!$H$6:$H$9)),Inputs!$B$12),-Inputs!$B$12),NORM.INV(RAND(),LOOKUP(S3396,Inputs!$J$6:$J$9,Inputs!$G$6:$G$9),LOOKUP(S3396,Inputs!$J$6:$J$9,Inputs!$H$6:$H$9))),0),"" )</f>
        <v/>
      </c>
      <c r="J3396" s="26">
        <f>IF($A3396&lt;=Inputs!$B$13,IF(5&lt;=Inputs!$B$8,IF(Inputs!$B$12&gt;0,MAX(MIN(NORM.INV(RAND(),LOOKUP(T3396,Inputs!$J$6:$J$9,Inputs!$G$6:$G$9),LOOKUP(T3396,Inputs!$J$6:$J$9,Inputs!$H$6:$H$9)),Inputs!$B$12),-Inputs!$B$12),NORM.INV(RAND(),LOOKUP(T3396,Inputs!$J$6:$J$9,Inputs!$G$6:$G$9),LOOKUP(T3396,Inputs!$J$6:$J$9,Inputs!$H$6:$H$9))),0),"" )</f>
        <v/>
      </c>
      <c r="K3396" s="26">
        <f>IF($A3396&lt;=Inputs!$B$13,IF(6&lt;=Inputs!$B$8,IF(Inputs!$B$12&gt;0,MAX(MIN(NORM.INV(RAND(),LOOKUP(U3396,Inputs!$J$6:$J$9,Inputs!$G$6:$G$9),LOOKUP(U3396,Inputs!$J$6:$J$9,Inputs!$H$6:$H$9)),Inputs!$B$12),-Inputs!$B$12),NORM.INV(RAND(),LOOKUP(U3396,Inputs!$J$6:$J$9,Inputs!$G$6:$G$9),LOOKUP(U3396,Inputs!$J$6:$J$9,Inputs!$H$6:$H$9))),0),"" )</f>
        <v/>
      </c>
      <c r="L3396" s="26">
        <f>IF($A3396&lt;=Inputs!$B$13,IF(7&lt;=Inputs!$B$8,IF(Inputs!$B$12&gt;0,MAX(MIN(NORM.INV(RAND(),LOOKUP(V3396,Inputs!$J$6:$J$9,Inputs!$G$6:$G$9),LOOKUP(V3396,Inputs!$J$6:$J$9,Inputs!$H$6:$H$9)),Inputs!$B$12),-Inputs!$B$12),NORM.INV(RAND(),LOOKUP(V3396,Inputs!$J$6:$J$9,Inputs!$G$6:$G$9),LOOKUP(V3396,Inputs!$J$6:$J$9,Inputs!$H$6:$H$9))),0),"" )</f>
        <v/>
      </c>
      <c r="M3396" s="26">
        <f>IF($A3396&lt;=Inputs!$B$13,IF(8&lt;=Inputs!$B$8,IF(Inputs!$B$12&gt;0,MAX(MIN(NORM.INV(RAND(),LOOKUP(W3396,Inputs!$J$6:$J$9,Inputs!$G$6:$G$9),LOOKUP(W3396,Inputs!$J$6:$J$9,Inputs!$H$6:$H$9)),Inputs!$B$12),-Inputs!$B$12),NORM.INV(RAND(),LOOKUP(W3396,Inputs!$J$6:$J$9,Inputs!$G$6:$G$9),LOOKUP(W3396,Inputs!$J$6:$J$9,Inputs!$H$6:$H$9))),0),"" )</f>
        <v/>
      </c>
      <c r="N3396" s="26">
        <f>IF($A3396&lt;=Inputs!$B$13,IF(9&lt;=Inputs!$B$8,IF(Inputs!$B$12&gt;0,MAX(MIN(NORM.INV(RAND(),LOOKUP(X3396,Inputs!$J$6:$J$9,Inputs!$G$6:$G$9),LOOKUP(X3396,Inputs!$J$6:$J$9,Inputs!$H$6:$H$9)),Inputs!$B$12),-Inputs!$B$12),NORM.INV(RAND(),LOOKUP(X3396,Inputs!$J$6:$J$9,Inputs!$G$6:$G$9),LOOKUP(X3396,Inputs!$J$6:$J$9,Inputs!$H$6:$H$9))),0),"" )</f>
        <v/>
      </c>
      <c r="O3396" s="26">
        <f>IF($A3396&lt;=Inputs!$B$13,IF(10&lt;=Inputs!$B$8,IF(Inputs!$B$12&gt;0,MAX(MIN(NORM.INV(RAND(),LOOKUP(Y3396,Inputs!$J$6:$J$9,Inputs!$G$6:$G$9),LOOKUP(Y3396,Inputs!$J$6:$J$9,Inputs!$H$6:$H$9)),Inputs!$B$12),-Inputs!$B$12),NORM.INV(RAND(),LOOKUP(Y3396,Inputs!$J$6:$J$9,Inputs!$G$6:$G$9),LOOKUP(Y3396,Inputs!$J$6:$J$9,Inputs!$H$6:$H$9))),0),"" )</f>
        <v/>
      </c>
      <c r="P3396" s="31">
        <f>IF($A3396&lt;=Inputs!$B$13,RAND(),"")</f>
        <v/>
      </c>
      <c r="Q3396" s="31">
        <f>IF($A3396&lt;=Inputs!$B$13,RAND(),"")</f>
        <v/>
      </c>
      <c r="R3396" s="31">
        <f>IF($A3396&lt;=Inputs!$B$13,RAND(),"")</f>
        <v/>
      </c>
      <c r="S3396" s="31">
        <f>IF($A3396&lt;=Inputs!$B$13,RAND(),"")</f>
        <v/>
      </c>
      <c r="T3396" s="31">
        <f>IF($A3396&lt;=Inputs!$B$13,RAND(),"")</f>
        <v/>
      </c>
      <c r="U3396" s="31">
        <f>IF($A3396&lt;=Inputs!$B$13,RAND(),"")</f>
        <v/>
      </c>
      <c r="V3396" s="31">
        <f>IF($A3396&lt;=Inputs!$B$13,RAND(),"")</f>
        <v/>
      </c>
      <c r="W3396" s="31">
        <f>IF($A3396&lt;=Inputs!$B$13,RAND(),"")</f>
        <v/>
      </c>
      <c r="X3396" s="31">
        <f>IF($A3396&lt;=Inputs!$B$13,RAND(),"")</f>
        <v/>
      </c>
      <c r="Y3396" s="31">
        <f>IF($A3396&lt;=Inputs!$B$13,RAND(),"")</f>
        <v/>
      </c>
    </row>
    <row r="3397">
      <c r="A3397" t="n">
        <v>3392</v>
      </c>
      <c r="B3397" s="26">
        <f>IF($A3397&lt;=Inputs!$B$13,IF(Inputs!$B$8&gt;0,SUM(F3397:O3397)/Inputs!$B$8,0),"")</f>
        <v/>
      </c>
      <c r="C3397" s="27">
        <f>IF($A3397&lt;=Inputs!$B$13,B3397/100,"")</f>
        <v/>
      </c>
      <c r="D3397" s="28">
        <f>IF($A3397&lt;=Inputs!$B$13,C3397*Inputs!$B$7,"")</f>
        <v/>
      </c>
      <c r="E3397" s="29">
        <f>IF($A3397&lt;=Inputs!$B$13,IF(D3397&gt;0,1,0),"")</f>
        <v/>
      </c>
      <c r="F3397" s="26">
        <f>IF($A3397&lt;=Inputs!$B$13,IF(1&lt;=Inputs!$B$8,IF(Inputs!$B$12&gt;0,MAX(MIN(NORM.INV(RAND(),LOOKUP(P3397,Inputs!$J$6:$J$9,Inputs!$G$6:$G$9),LOOKUP(P3397,Inputs!$J$6:$J$9,Inputs!$H$6:$H$9)),Inputs!$B$12),-Inputs!$B$12),NORM.INV(RAND(),LOOKUP(P3397,Inputs!$J$6:$J$9,Inputs!$G$6:$G$9),LOOKUP(P3397,Inputs!$J$6:$J$9,Inputs!$H$6:$H$9))),0),"" )</f>
        <v/>
      </c>
      <c r="G3397" s="26">
        <f>IF($A3397&lt;=Inputs!$B$13,IF(2&lt;=Inputs!$B$8,IF(Inputs!$B$12&gt;0,MAX(MIN(NORM.INV(RAND(),LOOKUP(Q3397,Inputs!$J$6:$J$9,Inputs!$G$6:$G$9),LOOKUP(Q3397,Inputs!$J$6:$J$9,Inputs!$H$6:$H$9)),Inputs!$B$12),-Inputs!$B$12),NORM.INV(RAND(),LOOKUP(Q3397,Inputs!$J$6:$J$9,Inputs!$G$6:$G$9),LOOKUP(Q3397,Inputs!$J$6:$J$9,Inputs!$H$6:$H$9))),0),"" )</f>
        <v/>
      </c>
      <c r="H3397" s="26">
        <f>IF($A3397&lt;=Inputs!$B$13,IF(3&lt;=Inputs!$B$8,IF(Inputs!$B$12&gt;0,MAX(MIN(NORM.INV(RAND(),LOOKUP(R3397,Inputs!$J$6:$J$9,Inputs!$G$6:$G$9),LOOKUP(R3397,Inputs!$J$6:$J$9,Inputs!$H$6:$H$9)),Inputs!$B$12),-Inputs!$B$12),NORM.INV(RAND(),LOOKUP(R3397,Inputs!$J$6:$J$9,Inputs!$G$6:$G$9),LOOKUP(R3397,Inputs!$J$6:$J$9,Inputs!$H$6:$H$9))),0),"" )</f>
        <v/>
      </c>
      <c r="I3397" s="26">
        <f>IF($A3397&lt;=Inputs!$B$13,IF(4&lt;=Inputs!$B$8,IF(Inputs!$B$12&gt;0,MAX(MIN(NORM.INV(RAND(),LOOKUP(S3397,Inputs!$J$6:$J$9,Inputs!$G$6:$G$9),LOOKUP(S3397,Inputs!$J$6:$J$9,Inputs!$H$6:$H$9)),Inputs!$B$12),-Inputs!$B$12),NORM.INV(RAND(),LOOKUP(S3397,Inputs!$J$6:$J$9,Inputs!$G$6:$G$9),LOOKUP(S3397,Inputs!$J$6:$J$9,Inputs!$H$6:$H$9))),0),"" )</f>
        <v/>
      </c>
      <c r="J3397" s="26">
        <f>IF($A3397&lt;=Inputs!$B$13,IF(5&lt;=Inputs!$B$8,IF(Inputs!$B$12&gt;0,MAX(MIN(NORM.INV(RAND(),LOOKUP(T3397,Inputs!$J$6:$J$9,Inputs!$G$6:$G$9),LOOKUP(T3397,Inputs!$J$6:$J$9,Inputs!$H$6:$H$9)),Inputs!$B$12),-Inputs!$B$12),NORM.INV(RAND(),LOOKUP(T3397,Inputs!$J$6:$J$9,Inputs!$G$6:$G$9),LOOKUP(T3397,Inputs!$J$6:$J$9,Inputs!$H$6:$H$9))),0),"" )</f>
        <v/>
      </c>
      <c r="K3397" s="26">
        <f>IF($A3397&lt;=Inputs!$B$13,IF(6&lt;=Inputs!$B$8,IF(Inputs!$B$12&gt;0,MAX(MIN(NORM.INV(RAND(),LOOKUP(U3397,Inputs!$J$6:$J$9,Inputs!$G$6:$G$9),LOOKUP(U3397,Inputs!$J$6:$J$9,Inputs!$H$6:$H$9)),Inputs!$B$12),-Inputs!$B$12),NORM.INV(RAND(),LOOKUP(U3397,Inputs!$J$6:$J$9,Inputs!$G$6:$G$9),LOOKUP(U3397,Inputs!$J$6:$J$9,Inputs!$H$6:$H$9))),0),"" )</f>
        <v/>
      </c>
      <c r="L3397" s="26">
        <f>IF($A3397&lt;=Inputs!$B$13,IF(7&lt;=Inputs!$B$8,IF(Inputs!$B$12&gt;0,MAX(MIN(NORM.INV(RAND(),LOOKUP(V3397,Inputs!$J$6:$J$9,Inputs!$G$6:$G$9),LOOKUP(V3397,Inputs!$J$6:$J$9,Inputs!$H$6:$H$9)),Inputs!$B$12),-Inputs!$B$12),NORM.INV(RAND(),LOOKUP(V3397,Inputs!$J$6:$J$9,Inputs!$G$6:$G$9),LOOKUP(V3397,Inputs!$J$6:$J$9,Inputs!$H$6:$H$9))),0),"" )</f>
        <v/>
      </c>
      <c r="M3397" s="26">
        <f>IF($A3397&lt;=Inputs!$B$13,IF(8&lt;=Inputs!$B$8,IF(Inputs!$B$12&gt;0,MAX(MIN(NORM.INV(RAND(),LOOKUP(W3397,Inputs!$J$6:$J$9,Inputs!$G$6:$G$9),LOOKUP(W3397,Inputs!$J$6:$J$9,Inputs!$H$6:$H$9)),Inputs!$B$12),-Inputs!$B$12),NORM.INV(RAND(),LOOKUP(W3397,Inputs!$J$6:$J$9,Inputs!$G$6:$G$9),LOOKUP(W3397,Inputs!$J$6:$J$9,Inputs!$H$6:$H$9))),0),"" )</f>
        <v/>
      </c>
      <c r="N3397" s="26">
        <f>IF($A3397&lt;=Inputs!$B$13,IF(9&lt;=Inputs!$B$8,IF(Inputs!$B$12&gt;0,MAX(MIN(NORM.INV(RAND(),LOOKUP(X3397,Inputs!$J$6:$J$9,Inputs!$G$6:$G$9),LOOKUP(X3397,Inputs!$J$6:$J$9,Inputs!$H$6:$H$9)),Inputs!$B$12),-Inputs!$B$12),NORM.INV(RAND(),LOOKUP(X3397,Inputs!$J$6:$J$9,Inputs!$G$6:$G$9),LOOKUP(X3397,Inputs!$J$6:$J$9,Inputs!$H$6:$H$9))),0),"" )</f>
        <v/>
      </c>
      <c r="O3397" s="26">
        <f>IF($A3397&lt;=Inputs!$B$13,IF(10&lt;=Inputs!$B$8,IF(Inputs!$B$12&gt;0,MAX(MIN(NORM.INV(RAND(),LOOKUP(Y3397,Inputs!$J$6:$J$9,Inputs!$G$6:$G$9),LOOKUP(Y3397,Inputs!$J$6:$J$9,Inputs!$H$6:$H$9)),Inputs!$B$12),-Inputs!$B$12),NORM.INV(RAND(),LOOKUP(Y3397,Inputs!$J$6:$J$9,Inputs!$G$6:$G$9),LOOKUP(Y3397,Inputs!$J$6:$J$9,Inputs!$H$6:$H$9))),0),"" )</f>
        <v/>
      </c>
      <c r="P3397" s="31">
        <f>IF($A3397&lt;=Inputs!$B$13,RAND(),"")</f>
        <v/>
      </c>
      <c r="Q3397" s="31">
        <f>IF($A3397&lt;=Inputs!$B$13,RAND(),"")</f>
        <v/>
      </c>
      <c r="R3397" s="31">
        <f>IF($A3397&lt;=Inputs!$B$13,RAND(),"")</f>
        <v/>
      </c>
      <c r="S3397" s="31">
        <f>IF($A3397&lt;=Inputs!$B$13,RAND(),"")</f>
        <v/>
      </c>
      <c r="T3397" s="31">
        <f>IF($A3397&lt;=Inputs!$B$13,RAND(),"")</f>
        <v/>
      </c>
      <c r="U3397" s="31">
        <f>IF($A3397&lt;=Inputs!$B$13,RAND(),"")</f>
        <v/>
      </c>
      <c r="V3397" s="31">
        <f>IF($A3397&lt;=Inputs!$B$13,RAND(),"")</f>
        <v/>
      </c>
      <c r="W3397" s="31">
        <f>IF($A3397&lt;=Inputs!$B$13,RAND(),"")</f>
        <v/>
      </c>
      <c r="X3397" s="31">
        <f>IF($A3397&lt;=Inputs!$B$13,RAND(),"")</f>
        <v/>
      </c>
      <c r="Y3397" s="31">
        <f>IF($A3397&lt;=Inputs!$B$13,RAND(),"")</f>
        <v/>
      </c>
    </row>
    <row r="3398">
      <c r="A3398" t="n">
        <v>3393</v>
      </c>
      <c r="B3398" s="26">
        <f>IF($A3398&lt;=Inputs!$B$13,IF(Inputs!$B$8&gt;0,SUM(F3398:O3398)/Inputs!$B$8,0),"")</f>
        <v/>
      </c>
      <c r="C3398" s="27">
        <f>IF($A3398&lt;=Inputs!$B$13,B3398/100,"")</f>
        <v/>
      </c>
      <c r="D3398" s="28">
        <f>IF($A3398&lt;=Inputs!$B$13,C3398*Inputs!$B$7,"")</f>
        <v/>
      </c>
      <c r="E3398" s="29">
        <f>IF($A3398&lt;=Inputs!$B$13,IF(D3398&gt;0,1,0),"")</f>
        <v/>
      </c>
      <c r="F3398" s="26">
        <f>IF($A3398&lt;=Inputs!$B$13,IF(1&lt;=Inputs!$B$8,IF(Inputs!$B$12&gt;0,MAX(MIN(NORM.INV(RAND(),LOOKUP(P3398,Inputs!$J$6:$J$9,Inputs!$G$6:$G$9),LOOKUP(P3398,Inputs!$J$6:$J$9,Inputs!$H$6:$H$9)),Inputs!$B$12),-Inputs!$B$12),NORM.INV(RAND(),LOOKUP(P3398,Inputs!$J$6:$J$9,Inputs!$G$6:$G$9),LOOKUP(P3398,Inputs!$J$6:$J$9,Inputs!$H$6:$H$9))),0),"" )</f>
        <v/>
      </c>
      <c r="G3398" s="26">
        <f>IF($A3398&lt;=Inputs!$B$13,IF(2&lt;=Inputs!$B$8,IF(Inputs!$B$12&gt;0,MAX(MIN(NORM.INV(RAND(),LOOKUP(Q3398,Inputs!$J$6:$J$9,Inputs!$G$6:$G$9),LOOKUP(Q3398,Inputs!$J$6:$J$9,Inputs!$H$6:$H$9)),Inputs!$B$12),-Inputs!$B$12),NORM.INV(RAND(),LOOKUP(Q3398,Inputs!$J$6:$J$9,Inputs!$G$6:$G$9),LOOKUP(Q3398,Inputs!$J$6:$J$9,Inputs!$H$6:$H$9))),0),"" )</f>
        <v/>
      </c>
      <c r="H3398" s="26">
        <f>IF($A3398&lt;=Inputs!$B$13,IF(3&lt;=Inputs!$B$8,IF(Inputs!$B$12&gt;0,MAX(MIN(NORM.INV(RAND(),LOOKUP(R3398,Inputs!$J$6:$J$9,Inputs!$G$6:$G$9),LOOKUP(R3398,Inputs!$J$6:$J$9,Inputs!$H$6:$H$9)),Inputs!$B$12),-Inputs!$B$12),NORM.INV(RAND(),LOOKUP(R3398,Inputs!$J$6:$J$9,Inputs!$G$6:$G$9),LOOKUP(R3398,Inputs!$J$6:$J$9,Inputs!$H$6:$H$9))),0),"" )</f>
        <v/>
      </c>
      <c r="I3398" s="26">
        <f>IF($A3398&lt;=Inputs!$B$13,IF(4&lt;=Inputs!$B$8,IF(Inputs!$B$12&gt;0,MAX(MIN(NORM.INV(RAND(),LOOKUP(S3398,Inputs!$J$6:$J$9,Inputs!$G$6:$G$9),LOOKUP(S3398,Inputs!$J$6:$J$9,Inputs!$H$6:$H$9)),Inputs!$B$12),-Inputs!$B$12),NORM.INV(RAND(),LOOKUP(S3398,Inputs!$J$6:$J$9,Inputs!$G$6:$G$9),LOOKUP(S3398,Inputs!$J$6:$J$9,Inputs!$H$6:$H$9))),0),"" )</f>
        <v/>
      </c>
      <c r="J3398" s="26">
        <f>IF($A3398&lt;=Inputs!$B$13,IF(5&lt;=Inputs!$B$8,IF(Inputs!$B$12&gt;0,MAX(MIN(NORM.INV(RAND(),LOOKUP(T3398,Inputs!$J$6:$J$9,Inputs!$G$6:$G$9),LOOKUP(T3398,Inputs!$J$6:$J$9,Inputs!$H$6:$H$9)),Inputs!$B$12),-Inputs!$B$12),NORM.INV(RAND(),LOOKUP(T3398,Inputs!$J$6:$J$9,Inputs!$G$6:$G$9),LOOKUP(T3398,Inputs!$J$6:$J$9,Inputs!$H$6:$H$9))),0),"" )</f>
        <v/>
      </c>
      <c r="K3398" s="26">
        <f>IF($A3398&lt;=Inputs!$B$13,IF(6&lt;=Inputs!$B$8,IF(Inputs!$B$12&gt;0,MAX(MIN(NORM.INV(RAND(),LOOKUP(U3398,Inputs!$J$6:$J$9,Inputs!$G$6:$G$9),LOOKUP(U3398,Inputs!$J$6:$J$9,Inputs!$H$6:$H$9)),Inputs!$B$12),-Inputs!$B$12),NORM.INV(RAND(),LOOKUP(U3398,Inputs!$J$6:$J$9,Inputs!$G$6:$G$9),LOOKUP(U3398,Inputs!$J$6:$J$9,Inputs!$H$6:$H$9))),0),"" )</f>
        <v/>
      </c>
      <c r="L3398" s="26">
        <f>IF($A3398&lt;=Inputs!$B$13,IF(7&lt;=Inputs!$B$8,IF(Inputs!$B$12&gt;0,MAX(MIN(NORM.INV(RAND(),LOOKUP(V3398,Inputs!$J$6:$J$9,Inputs!$G$6:$G$9),LOOKUP(V3398,Inputs!$J$6:$J$9,Inputs!$H$6:$H$9)),Inputs!$B$12),-Inputs!$B$12),NORM.INV(RAND(),LOOKUP(V3398,Inputs!$J$6:$J$9,Inputs!$G$6:$G$9),LOOKUP(V3398,Inputs!$J$6:$J$9,Inputs!$H$6:$H$9))),0),"" )</f>
        <v/>
      </c>
      <c r="M3398" s="26">
        <f>IF($A3398&lt;=Inputs!$B$13,IF(8&lt;=Inputs!$B$8,IF(Inputs!$B$12&gt;0,MAX(MIN(NORM.INV(RAND(),LOOKUP(W3398,Inputs!$J$6:$J$9,Inputs!$G$6:$G$9),LOOKUP(W3398,Inputs!$J$6:$J$9,Inputs!$H$6:$H$9)),Inputs!$B$12),-Inputs!$B$12),NORM.INV(RAND(),LOOKUP(W3398,Inputs!$J$6:$J$9,Inputs!$G$6:$G$9),LOOKUP(W3398,Inputs!$J$6:$J$9,Inputs!$H$6:$H$9))),0),"" )</f>
        <v/>
      </c>
      <c r="N3398" s="26">
        <f>IF($A3398&lt;=Inputs!$B$13,IF(9&lt;=Inputs!$B$8,IF(Inputs!$B$12&gt;0,MAX(MIN(NORM.INV(RAND(),LOOKUP(X3398,Inputs!$J$6:$J$9,Inputs!$G$6:$G$9),LOOKUP(X3398,Inputs!$J$6:$J$9,Inputs!$H$6:$H$9)),Inputs!$B$12),-Inputs!$B$12),NORM.INV(RAND(),LOOKUP(X3398,Inputs!$J$6:$J$9,Inputs!$G$6:$G$9),LOOKUP(X3398,Inputs!$J$6:$J$9,Inputs!$H$6:$H$9))),0),"" )</f>
        <v/>
      </c>
      <c r="O3398" s="26">
        <f>IF($A3398&lt;=Inputs!$B$13,IF(10&lt;=Inputs!$B$8,IF(Inputs!$B$12&gt;0,MAX(MIN(NORM.INV(RAND(),LOOKUP(Y3398,Inputs!$J$6:$J$9,Inputs!$G$6:$G$9),LOOKUP(Y3398,Inputs!$J$6:$J$9,Inputs!$H$6:$H$9)),Inputs!$B$12),-Inputs!$B$12),NORM.INV(RAND(),LOOKUP(Y3398,Inputs!$J$6:$J$9,Inputs!$G$6:$G$9),LOOKUP(Y3398,Inputs!$J$6:$J$9,Inputs!$H$6:$H$9))),0),"" )</f>
        <v/>
      </c>
      <c r="P3398" s="31">
        <f>IF($A3398&lt;=Inputs!$B$13,RAND(),"")</f>
        <v/>
      </c>
      <c r="Q3398" s="31">
        <f>IF($A3398&lt;=Inputs!$B$13,RAND(),"")</f>
        <v/>
      </c>
      <c r="R3398" s="31">
        <f>IF($A3398&lt;=Inputs!$B$13,RAND(),"")</f>
        <v/>
      </c>
      <c r="S3398" s="31">
        <f>IF($A3398&lt;=Inputs!$B$13,RAND(),"")</f>
        <v/>
      </c>
      <c r="T3398" s="31">
        <f>IF($A3398&lt;=Inputs!$B$13,RAND(),"")</f>
        <v/>
      </c>
      <c r="U3398" s="31">
        <f>IF($A3398&lt;=Inputs!$B$13,RAND(),"")</f>
        <v/>
      </c>
      <c r="V3398" s="31">
        <f>IF($A3398&lt;=Inputs!$B$13,RAND(),"")</f>
        <v/>
      </c>
      <c r="W3398" s="31">
        <f>IF($A3398&lt;=Inputs!$B$13,RAND(),"")</f>
        <v/>
      </c>
      <c r="X3398" s="31">
        <f>IF($A3398&lt;=Inputs!$B$13,RAND(),"")</f>
        <v/>
      </c>
      <c r="Y3398" s="31">
        <f>IF($A3398&lt;=Inputs!$B$13,RAND(),"")</f>
        <v/>
      </c>
    </row>
    <row r="3399">
      <c r="A3399" t="n">
        <v>3394</v>
      </c>
      <c r="B3399" s="26">
        <f>IF($A3399&lt;=Inputs!$B$13,IF(Inputs!$B$8&gt;0,SUM(F3399:O3399)/Inputs!$B$8,0),"")</f>
        <v/>
      </c>
      <c r="C3399" s="27">
        <f>IF($A3399&lt;=Inputs!$B$13,B3399/100,"")</f>
        <v/>
      </c>
      <c r="D3399" s="28">
        <f>IF($A3399&lt;=Inputs!$B$13,C3399*Inputs!$B$7,"")</f>
        <v/>
      </c>
      <c r="E3399" s="29">
        <f>IF($A3399&lt;=Inputs!$B$13,IF(D3399&gt;0,1,0),"")</f>
        <v/>
      </c>
      <c r="F3399" s="26">
        <f>IF($A3399&lt;=Inputs!$B$13,IF(1&lt;=Inputs!$B$8,IF(Inputs!$B$12&gt;0,MAX(MIN(NORM.INV(RAND(),LOOKUP(P3399,Inputs!$J$6:$J$9,Inputs!$G$6:$G$9),LOOKUP(P3399,Inputs!$J$6:$J$9,Inputs!$H$6:$H$9)),Inputs!$B$12),-Inputs!$B$12),NORM.INV(RAND(),LOOKUP(P3399,Inputs!$J$6:$J$9,Inputs!$G$6:$G$9),LOOKUP(P3399,Inputs!$J$6:$J$9,Inputs!$H$6:$H$9))),0),"" )</f>
        <v/>
      </c>
      <c r="G3399" s="26">
        <f>IF($A3399&lt;=Inputs!$B$13,IF(2&lt;=Inputs!$B$8,IF(Inputs!$B$12&gt;0,MAX(MIN(NORM.INV(RAND(),LOOKUP(Q3399,Inputs!$J$6:$J$9,Inputs!$G$6:$G$9),LOOKUP(Q3399,Inputs!$J$6:$J$9,Inputs!$H$6:$H$9)),Inputs!$B$12),-Inputs!$B$12),NORM.INV(RAND(),LOOKUP(Q3399,Inputs!$J$6:$J$9,Inputs!$G$6:$G$9),LOOKUP(Q3399,Inputs!$J$6:$J$9,Inputs!$H$6:$H$9))),0),"" )</f>
        <v/>
      </c>
      <c r="H3399" s="26">
        <f>IF($A3399&lt;=Inputs!$B$13,IF(3&lt;=Inputs!$B$8,IF(Inputs!$B$12&gt;0,MAX(MIN(NORM.INV(RAND(),LOOKUP(R3399,Inputs!$J$6:$J$9,Inputs!$G$6:$G$9),LOOKUP(R3399,Inputs!$J$6:$J$9,Inputs!$H$6:$H$9)),Inputs!$B$12),-Inputs!$B$12),NORM.INV(RAND(),LOOKUP(R3399,Inputs!$J$6:$J$9,Inputs!$G$6:$G$9),LOOKUP(R3399,Inputs!$J$6:$J$9,Inputs!$H$6:$H$9))),0),"" )</f>
        <v/>
      </c>
      <c r="I3399" s="26">
        <f>IF($A3399&lt;=Inputs!$B$13,IF(4&lt;=Inputs!$B$8,IF(Inputs!$B$12&gt;0,MAX(MIN(NORM.INV(RAND(),LOOKUP(S3399,Inputs!$J$6:$J$9,Inputs!$G$6:$G$9),LOOKUP(S3399,Inputs!$J$6:$J$9,Inputs!$H$6:$H$9)),Inputs!$B$12),-Inputs!$B$12),NORM.INV(RAND(),LOOKUP(S3399,Inputs!$J$6:$J$9,Inputs!$G$6:$G$9),LOOKUP(S3399,Inputs!$J$6:$J$9,Inputs!$H$6:$H$9))),0),"" )</f>
        <v/>
      </c>
      <c r="J3399" s="26">
        <f>IF($A3399&lt;=Inputs!$B$13,IF(5&lt;=Inputs!$B$8,IF(Inputs!$B$12&gt;0,MAX(MIN(NORM.INV(RAND(),LOOKUP(T3399,Inputs!$J$6:$J$9,Inputs!$G$6:$G$9),LOOKUP(T3399,Inputs!$J$6:$J$9,Inputs!$H$6:$H$9)),Inputs!$B$12),-Inputs!$B$12),NORM.INV(RAND(),LOOKUP(T3399,Inputs!$J$6:$J$9,Inputs!$G$6:$G$9),LOOKUP(T3399,Inputs!$J$6:$J$9,Inputs!$H$6:$H$9))),0),"" )</f>
        <v/>
      </c>
      <c r="K3399" s="26">
        <f>IF($A3399&lt;=Inputs!$B$13,IF(6&lt;=Inputs!$B$8,IF(Inputs!$B$12&gt;0,MAX(MIN(NORM.INV(RAND(),LOOKUP(U3399,Inputs!$J$6:$J$9,Inputs!$G$6:$G$9),LOOKUP(U3399,Inputs!$J$6:$J$9,Inputs!$H$6:$H$9)),Inputs!$B$12),-Inputs!$B$12),NORM.INV(RAND(),LOOKUP(U3399,Inputs!$J$6:$J$9,Inputs!$G$6:$G$9),LOOKUP(U3399,Inputs!$J$6:$J$9,Inputs!$H$6:$H$9))),0),"" )</f>
        <v/>
      </c>
      <c r="L3399" s="26">
        <f>IF($A3399&lt;=Inputs!$B$13,IF(7&lt;=Inputs!$B$8,IF(Inputs!$B$12&gt;0,MAX(MIN(NORM.INV(RAND(),LOOKUP(V3399,Inputs!$J$6:$J$9,Inputs!$G$6:$G$9),LOOKUP(V3399,Inputs!$J$6:$J$9,Inputs!$H$6:$H$9)),Inputs!$B$12),-Inputs!$B$12),NORM.INV(RAND(),LOOKUP(V3399,Inputs!$J$6:$J$9,Inputs!$G$6:$G$9),LOOKUP(V3399,Inputs!$J$6:$J$9,Inputs!$H$6:$H$9))),0),"" )</f>
        <v/>
      </c>
      <c r="M3399" s="26">
        <f>IF($A3399&lt;=Inputs!$B$13,IF(8&lt;=Inputs!$B$8,IF(Inputs!$B$12&gt;0,MAX(MIN(NORM.INV(RAND(),LOOKUP(W3399,Inputs!$J$6:$J$9,Inputs!$G$6:$G$9),LOOKUP(W3399,Inputs!$J$6:$J$9,Inputs!$H$6:$H$9)),Inputs!$B$12),-Inputs!$B$12),NORM.INV(RAND(),LOOKUP(W3399,Inputs!$J$6:$J$9,Inputs!$G$6:$G$9),LOOKUP(W3399,Inputs!$J$6:$J$9,Inputs!$H$6:$H$9))),0),"" )</f>
        <v/>
      </c>
      <c r="N3399" s="26">
        <f>IF($A3399&lt;=Inputs!$B$13,IF(9&lt;=Inputs!$B$8,IF(Inputs!$B$12&gt;0,MAX(MIN(NORM.INV(RAND(),LOOKUP(X3399,Inputs!$J$6:$J$9,Inputs!$G$6:$G$9),LOOKUP(X3399,Inputs!$J$6:$J$9,Inputs!$H$6:$H$9)),Inputs!$B$12),-Inputs!$B$12),NORM.INV(RAND(),LOOKUP(X3399,Inputs!$J$6:$J$9,Inputs!$G$6:$G$9),LOOKUP(X3399,Inputs!$J$6:$J$9,Inputs!$H$6:$H$9))),0),"" )</f>
        <v/>
      </c>
      <c r="O3399" s="26">
        <f>IF($A3399&lt;=Inputs!$B$13,IF(10&lt;=Inputs!$B$8,IF(Inputs!$B$12&gt;0,MAX(MIN(NORM.INV(RAND(),LOOKUP(Y3399,Inputs!$J$6:$J$9,Inputs!$G$6:$G$9),LOOKUP(Y3399,Inputs!$J$6:$J$9,Inputs!$H$6:$H$9)),Inputs!$B$12),-Inputs!$B$12),NORM.INV(RAND(),LOOKUP(Y3399,Inputs!$J$6:$J$9,Inputs!$G$6:$G$9),LOOKUP(Y3399,Inputs!$J$6:$J$9,Inputs!$H$6:$H$9))),0),"" )</f>
        <v/>
      </c>
      <c r="P3399" s="31">
        <f>IF($A3399&lt;=Inputs!$B$13,RAND(),"")</f>
        <v/>
      </c>
      <c r="Q3399" s="31">
        <f>IF($A3399&lt;=Inputs!$B$13,RAND(),"")</f>
        <v/>
      </c>
      <c r="R3399" s="31">
        <f>IF($A3399&lt;=Inputs!$B$13,RAND(),"")</f>
        <v/>
      </c>
      <c r="S3399" s="31">
        <f>IF($A3399&lt;=Inputs!$B$13,RAND(),"")</f>
        <v/>
      </c>
      <c r="T3399" s="31">
        <f>IF($A3399&lt;=Inputs!$B$13,RAND(),"")</f>
        <v/>
      </c>
      <c r="U3399" s="31">
        <f>IF($A3399&lt;=Inputs!$B$13,RAND(),"")</f>
        <v/>
      </c>
      <c r="V3399" s="31">
        <f>IF($A3399&lt;=Inputs!$B$13,RAND(),"")</f>
        <v/>
      </c>
      <c r="W3399" s="31">
        <f>IF($A3399&lt;=Inputs!$B$13,RAND(),"")</f>
        <v/>
      </c>
      <c r="X3399" s="31">
        <f>IF($A3399&lt;=Inputs!$B$13,RAND(),"")</f>
        <v/>
      </c>
      <c r="Y3399" s="31">
        <f>IF($A3399&lt;=Inputs!$B$13,RAND(),"")</f>
        <v/>
      </c>
    </row>
    <row r="3400">
      <c r="A3400" t="n">
        <v>3395</v>
      </c>
      <c r="B3400" s="26">
        <f>IF($A3400&lt;=Inputs!$B$13,IF(Inputs!$B$8&gt;0,SUM(F3400:O3400)/Inputs!$B$8,0),"")</f>
        <v/>
      </c>
      <c r="C3400" s="27">
        <f>IF($A3400&lt;=Inputs!$B$13,B3400/100,"")</f>
        <v/>
      </c>
      <c r="D3400" s="28">
        <f>IF($A3400&lt;=Inputs!$B$13,C3400*Inputs!$B$7,"")</f>
        <v/>
      </c>
      <c r="E3400" s="29">
        <f>IF($A3400&lt;=Inputs!$B$13,IF(D3400&gt;0,1,0),"")</f>
        <v/>
      </c>
      <c r="F3400" s="26">
        <f>IF($A3400&lt;=Inputs!$B$13,IF(1&lt;=Inputs!$B$8,IF(Inputs!$B$12&gt;0,MAX(MIN(NORM.INV(RAND(),LOOKUP(P3400,Inputs!$J$6:$J$9,Inputs!$G$6:$G$9),LOOKUP(P3400,Inputs!$J$6:$J$9,Inputs!$H$6:$H$9)),Inputs!$B$12),-Inputs!$B$12),NORM.INV(RAND(),LOOKUP(P3400,Inputs!$J$6:$J$9,Inputs!$G$6:$G$9),LOOKUP(P3400,Inputs!$J$6:$J$9,Inputs!$H$6:$H$9))),0),"" )</f>
        <v/>
      </c>
      <c r="G3400" s="26">
        <f>IF($A3400&lt;=Inputs!$B$13,IF(2&lt;=Inputs!$B$8,IF(Inputs!$B$12&gt;0,MAX(MIN(NORM.INV(RAND(),LOOKUP(Q3400,Inputs!$J$6:$J$9,Inputs!$G$6:$G$9),LOOKUP(Q3400,Inputs!$J$6:$J$9,Inputs!$H$6:$H$9)),Inputs!$B$12),-Inputs!$B$12),NORM.INV(RAND(),LOOKUP(Q3400,Inputs!$J$6:$J$9,Inputs!$G$6:$G$9),LOOKUP(Q3400,Inputs!$J$6:$J$9,Inputs!$H$6:$H$9))),0),"" )</f>
        <v/>
      </c>
      <c r="H3400" s="26">
        <f>IF($A3400&lt;=Inputs!$B$13,IF(3&lt;=Inputs!$B$8,IF(Inputs!$B$12&gt;0,MAX(MIN(NORM.INV(RAND(),LOOKUP(R3400,Inputs!$J$6:$J$9,Inputs!$G$6:$G$9),LOOKUP(R3400,Inputs!$J$6:$J$9,Inputs!$H$6:$H$9)),Inputs!$B$12),-Inputs!$B$12),NORM.INV(RAND(),LOOKUP(R3400,Inputs!$J$6:$J$9,Inputs!$G$6:$G$9),LOOKUP(R3400,Inputs!$J$6:$J$9,Inputs!$H$6:$H$9))),0),"" )</f>
        <v/>
      </c>
      <c r="I3400" s="26">
        <f>IF($A3400&lt;=Inputs!$B$13,IF(4&lt;=Inputs!$B$8,IF(Inputs!$B$12&gt;0,MAX(MIN(NORM.INV(RAND(),LOOKUP(S3400,Inputs!$J$6:$J$9,Inputs!$G$6:$G$9),LOOKUP(S3400,Inputs!$J$6:$J$9,Inputs!$H$6:$H$9)),Inputs!$B$12),-Inputs!$B$12),NORM.INV(RAND(),LOOKUP(S3400,Inputs!$J$6:$J$9,Inputs!$G$6:$G$9),LOOKUP(S3400,Inputs!$J$6:$J$9,Inputs!$H$6:$H$9))),0),"" )</f>
        <v/>
      </c>
      <c r="J3400" s="26">
        <f>IF($A3400&lt;=Inputs!$B$13,IF(5&lt;=Inputs!$B$8,IF(Inputs!$B$12&gt;0,MAX(MIN(NORM.INV(RAND(),LOOKUP(T3400,Inputs!$J$6:$J$9,Inputs!$G$6:$G$9),LOOKUP(T3400,Inputs!$J$6:$J$9,Inputs!$H$6:$H$9)),Inputs!$B$12),-Inputs!$B$12),NORM.INV(RAND(),LOOKUP(T3400,Inputs!$J$6:$J$9,Inputs!$G$6:$G$9),LOOKUP(T3400,Inputs!$J$6:$J$9,Inputs!$H$6:$H$9))),0),"" )</f>
        <v/>
      </c>
      <c r="K3400" s="26">
        <f>IF($A3400&lt;=Inputs!$B$13,IF(6&lt;=Inputs!$B$8,IF(Inputs!$B$12&gt;0,MAX(MIN(NORM.INV(RAND(),LOOKUP(U3400,Inputs!$J$6:$J$9,Inputs!$G$6:$G$9),LOOKUP(U3400,Inputs!$J$6:$J$9,Inputs!$H$6:$H$9)),Inputs!$B$12),-Inputs!$B$12),NORM.INV(RAND(),LOOKUP(U3400,Inputs!$J$6:$J$9,Inputs!$G$6:$G$9),LOOKUP(U3400,Inputs!$J$6:$J$9,Inputs!$H$6:$H$9))),0),"" )</f>
        <v/>
      </c>
      <c r="L3400" s="26">
        <f>IF($A3400&lt;=Inputs!$B$13,IF(7&lt;=Inputs!$B$8,IF(Inputs!$B$12&gt;0,MAX(MIN(NORM.INV(RAND(),LOOKUP(V3400,Inputs!$J$6:$J$9,Inputs!$G$6:$G$9),LOOKUP(V3400,Inputs!$J$6:$J$9,Inputs!$H$6:$H$9)),Inputs!$B$12),-Inputs!$B$12),NORM.INV(RAND(),LOOKUP(V3400,Inputs!$J$6:$J$9,Inputs!$G$6:$G$9),LOOKUP(V3400,Inputs!$J$6:$J$9,Inputs!$H$6:$H$9))),0),"" )</f>
        <v/>
      </c>
      <c r="M3400" s="26">
        <f>IF($A3400&lt;=Inputs!$B$13,IF(8&lt;=Inputs!$B$8,IF(Inputs!$B$12&gt;0,MAX(MIN(NORM.INV(RAND(),LOOKUP(W3400,Inputs!$J$6:$J$9,Inputs!$G$6:$G$9),LOOKUP(W3400,Inputs!$J$6:$J$9,Inputs!$H$6:$H$9)),Inputs!$B$12),-Inputs!$B$12),NORM.INV(RAND(),LOOKUP(W3400,Inputs!$J$6:$J$9,Inputs!$G$6:$G$9),LOOKUP(W3400,Inputs!$J$6:$J$9,Inputs!$H$6:$H$9))),0),"" )</f>
        <v/>
      </c>
      <c r="N3400" s="26">
        <f>IF($A3400&lt;=Inputs!$B$13,IF(9&lt;=Inputs!$B$8,IF(Inputs!$B$12&gt;0,MAX(MIN(NORM.INV(RAND(),LOOKUP(X3400,Inputs!$J$6:$J$9,Inputs!$G$6:$G$9),LOOKUP(X3400,Inputs!$J$6:$J$9,Inputs!$H$6:$H$9)),Inputs!$B$12),-Inputs!$B$12),NORM.INV(RAND(),LOOKUP(X3400,Inputs!$J$6:$J$9,Inputs!$G$6:$G$9),LOOKUP(X3400,Inputs!$J$6:$J$9,Inputs!$H$6:$H$9))),0),"" )</f>
        <v/>
      </c>
      <c r="O3400" s="26">
        <f>IF($A3400&lt;=Inputs!$B$13,IF(10&lt;=Inputs!$B$8,IF(Inputs!$B$12&gt;0,MAX(MIN(NORM.INV(RAND(),LOOKUP(Y3400,Inputs!$J$6:$J$9,Inputs!$G$6:$G$9),LOOKUP(Y3400,Inputs!$J$6:$J$9,Inputs!$H$6:$H$9)),Inputs!$B$12),-Inputs!$B$12),NORM.INV(RAND(),LOOKUP(Y3400,Inputs!$J$6:$J$9,Inputs!$G$6:$G$9),LOOKUP(Y3400,Inputs!$J$6:$J$9,Inputs!$H$6:$H$9))),0),"" )</f>
        <v/>
      </c>
      <c r="P3400" s="31">
        <f>IF($A3400&lt;=Inputs!$B$13,RAND(),"")</f>
        <v/>
      </c>
      <c r="Q3400" s="31">
        <f>IF($A3400&lt;=Inputs!$B$13,RAND(),"")</f>
        <v/>
      </c>
      <c r="R3400" s="31">
        <f>IF($A3400&lt;=Inputs!$B$13,RAND(),"")</f>
        <v/>
      </c>
      <c r="S3400" s="31">
        <f>IF($A3400&lt;=Inputs!$B$13,RAND(),"")</f>
        <v/>
      </c>
      <c r="T3400" s="31">
        <f>IF($A3400&lt;=Inputs!$B$13,RAND(),"")</f>
        <v/>
      </c>
      <c r="U3400" s="31">
        <f>IF($A3400&lt;=Inputs!$B$13,RAND(),"")</f>
        <v/>
      </c>
      <c r="V3400" s="31">
        <f>IF($A3400&lt;=Inputs!$B$13,RAND(),"")</f>
        <v/>
      </c>
      <c r="W3400" s="31">
        <f>IF($A3400&lt;=Inputs!$B$13,RAND(),"")</f>
        <v/>
      </c>
      <c r="X3400" s="31">
        <f>IF($A3400&lt;=Inputs!$B$13,RAND(),"")</f>
        <v/>
      </c>
      <c r="Y3400" s="31">
        <f>IF($A3400&lt;=Inputs!$B$13,RAND(),"")</f>
        <v/>
      </c>
    </row>
    <row r="3401">
      <c r="A3401" t="n">
        <v>3396</v>
      </c>
      <c r="B3401" s="26">
        <f>IF($A3401&lt;=Inputs!$B$13,IF(Inputs!$B$8&gt;0,SUM(F3401:O3401)/Inputs!$B$8,0),"")</f>
        <v/>
      </c>
      <c r="C3401" s="27">
        <f>IF($A3401&lt;=Inputs!$B$13,B3401/100,"")</f>
        <v/>
      </c>
      <c r="D3401" s="28">
        <f>IF($A3401&lt;=Inputs!$B$13,C3401*Inputs!$B$7,"")</f>
        <v/>
      </c>
      <c r="E3401" s="29">
        <f>IF($A3401&lt;=Inputs!$B$13,IF(D3401&gt;0,1,0),"")</f>
        <v/>
      </c>
      <c r="F3401" s="26">
        <f>IF($A3401&lt;=Inputs!$B$13,IF(1&lt;=Inputs!$B$8,IF(Inputs!$B$12&gt;0,MAX(MIN(NORM.INV(RAND(),LOOKUP(P3401,Inputs!$J$6:$J$9,Inputs!$G$6:$G$9),LOOKUP(P3401,Inputs!$J$6:$J$9,Inputs!$H$6:$H$9)),Inputs!$B$12),-Inputs!$B$12),NORM.INV(RAND(),LOOKUP(P3401,Inputs!$J$6:$J$9,Inputs!$G$6:$G$9),LOOKUP(P3401,Inputs!$J$6:$J$9,Inputs!$H$6:$H$9))),0),"" )</f>
        <v/>
      </c>
      <c r="G3401" s="26">
        <f>IF($A3401&lt;=Inputs!$B$13,IF(2&lt;=Inputs!$B$8,IF(Inputs!$B$12&gt;0,MAX(MIN(NORM.INV(RAND(),LOOKUP(Q3401,Inputs!$J$6:$J$9,Inputs!$G$6:$G$9),LOOKUP(Q3401,Inputs!$J$6:$J$9,Inputs!$H$6:$H$9)),Inputs!$B$12),-Inputs!$B$12),NORM.INV(RAND(),LOOKUP(Q3401,Inputs!$J$6:$J$9,Inputs!$G$6:$G$9),LOOKUP(Q3401,Inputs!$J$6:$J$9,Inputs!$H$6:$H$9))),0),"" )</f>
        <v/>
      </c>
      <c r="H3401" s="26">
        <f>IF($A3401&lt;=Inputs!$B$13,IF(3&lt;=Inputs!$B$8,IF(Inputs!$B$12&gt;0,MAX(MIN(NORM.INV(RAND(),LOOKUP(R3401,Inputs!$J$6:$J$9,Inputs!$G$6:$G$9),LOOKUP(R3401,Inputs!$J$6:$J$9,Inputs!$H$6:$H$9)),Inputs!$B$12),-Inputs!$B$12),NORM.INV(RAND(),LOOKUP(R3401,Inputs!$J$6:$J$9,Inputs!$G$6:$G$9),LOOKUP(R3401,Inputs!$J$6:$J$9,Inputs!$H$6:$H$9))),0),"" )</f>
        <v/>
      </c>
      <c r="I3401" s="26">
        <f>IF($A3401&lt;=Inputs!$B$13,IF(4&lt;=Inputs!$B$8,IF(Inputs!$B$12&gt;0,MAX(MIN(NORM.INV(RAND(),LOOKUP(S3401,Inputs!$J$6:$J$9,Inputs!$G$6:$G$9),LOOKUP(S3401,Inputs!$J$6:$J$9,Inputs!$H$6:$H$9)),Inputs!$B$12),-Inputs!$B$12),NORM.INV(RAND(),LOOKUP(S3401,Inputs!$J$6:$J$9,Inputs!$G$6:$G$9),LOOKUP(S3401,Inputs!$J$6:$J$9,Inputs!$H$6:$H$9))),0),"" )</f>
        <v/>
      </c>
      <c r="J3401" s="26">
        <f>IF($A3401&lt;=Inputs!$B$13,IF(5&lt;=Inputs!$B$8,IF(Inputs!$B$12&gt;0,MAX(MIN(NORM.INV(RAND(),LOOKUP(T3401,Inputs!$J$6:$J$9,Inputs!$G$6:$G$9),LOOKUP(T3401,Inputs!$J$6:$J$9,Inputs!$H$6:$H$9)),Inputs!$B$12),-Inputs!$B$12),NORM.INV(RAND(),LOOKUP(T3401,Inputs!$J$6:$J$9,Inputs!$G$6:$G$9),LOOKUP(T3401,Inputs!$J$6:$J$9,Inputs!$H$6:$H$9))),0),"" )</f>
        <v/>
      </c>
      <c r="K3401" s="26">
        <f>IF($A3401&lt;=Inputs!$B$13,IF(6&lt;=Inputs!$B$8,IF(Inputs!$B$12&gt;0,MAX(MIN(NORM.INV(RAND(),LOOKUP(U3401,Inputs!$J$6:$J$9,Inputs!$G$6:$G$9),LOOKUP(U3401,Inputs!$J$6:$J$9,Inputs!$H$6:$H$9)),Inputs!$B$12),-Inputs!$B$12),NORM.INV(RAND(),LOOKUP(U3401,Inputs!$J$6:$J$9,Inputs!$G$6:$G$9),LOOKUP(U3401,Inputs!$J$6:$J$9,Inputs!$H$6:$H$9))),0),"" )</f>
        <v/>
      </c>
      <c r="L3401" s="26">
        <f>IF($A3401&lt;=Inputs!$B$13,IF(7&lt;=Inputs!$B$8,IF(Inputs!$B$12&gt;0,MAX(MIN(NORM.INV(RAND(),LOOKUP(V3401,Inputs!$J$6:$J$9,Inputs!$G$6:$G$9),LOOKUP(V3401,Inputs!$J$6:$J$9,Inputs!$H$6:$H$9)),Inputs!$B$12),-Inputs!$B$12),NORM.INV(RAND(),LOOKUP(V3401,Inputs!$J$6:$J$9,Inputs!$G$6:$G$9),LOOKUP(V3401,Inputs!$J$6:$J$9,Inputs!$H$6:$H$9))),0),"" )</f>
        <v/>
      </c>
      <c r="M3401" s="26">
        <f>IF($A3401&lt;=Inputs!$B$13,IF(8&lt;=Inputs!$B$8,IF(Inputs!$B$12&gt;0,MAX(MIN(NORM.INV(RAND(),LOOKUP(W3401,Inputs!$J$6:$J$9,Inputs!$G$6:$G$9),LOOKUP(W3401,Inputs!$J$6:$J$9,Inputs!$H$6:$H$9)),Inputs!$B$12),-Inputs!$B$12),NORM.INV(RAND(),LOOKUP(W3401,Inputs!$J$6:$J$9,Inputs!$G$6:$G$9),LOOKUP(W3401,Inputs!$J$6:$J$9,Inputs!$H$6:$H$9))),0),"" )</f>
        <v/>
      </c>
      <c r="N3401" s="26">
        <f>IF($A3401&lt;=Inputs!$B$13,IF(9&lt;=Inputs!$B$8,IF(Inputs!$B$12&gt;0,MAX(MIN(NORM.INV(RAND(),LOOKUP(X3401,Inputs!$J$6:$J$9,Inputs!$G$6:$G$9),LOOKUP(X3401,Inputs!$J$6:$J$9,Inputs!$H$6:$H$9)),Inputs!$B$12),-Inputs!$B$12),NORM.INV(RAND(),LOOKUP(X3401,Inputs!$J$6:$J$9,Inputs!$G$6:$G$9),LOOKUP(X3401,Inputs!$J$6:$J$9,Inputs!$H$6:$H$9))),0),"" )</f>
        <v/>
      </c>
      <c r="O3401" s="26">
        <f>IF($A3401&lt;=Inputs!$B$13,IF(10&lt;=Inputs!$B$8,IF(Inputs!$B$12&gt;0,MAX(MIN(NORM.INV(RAND(),LOOKUP(Y3401,Inputs!$J$6:$J$9,Inputs!$G$6:$G$9),LOOKUP(Y3401,Inputs!$J$6:$J$9,Inputs!$H$6:$H$9)),Inputs!$B$12),-Inputs!$B$12),NORM.INV(RAND(),LOOKUP(Y3401,Inputs!$J$6:$J$9,Inputs!$G$6:$G$9),LOOKUP(Y3401,Inputs!$J$6:$J$9,Inputs!$H$6:$H$9))),0),"" )</f>
        <v/>
      </c>
      <c r="P3401" s="31">
        <f>IF($A3401&lt;=Inputs!$B$13,RAND(),"")</f>
        <v/>
      </c>
      <c r="Q3401" s="31">
        <f>IF($A3401&lt;=Inputs!$B$13,RAND(),"")</f>
        <v/>
      </c>
      <c r="R3401" s="31">
        <f>IF($A3401&lt;=Inputs!$B$13,RAND(),"")</f>
        <v/>
      </c>
      <c r="S3401" s="31">
        <f>IF($A3401&lt;=Inputs!$B$13,RAND(),"")</f>
        <v/>
      </c>
      <c r="T3401" s="31">
        <f>IF($A3401&lt;=Inputs!$B$13,RAND(),"")</f>
        <v/>
      </c>
      <c r="U3401" s="31">
        <f>IF($A3401&lt;=Inputs!$B$13,RAND(),"")</f>
        <v/>
      </c>
      <c r="V3401" s="31">
        <f>IF($A3401&lt;=Inputs!$B$13,RAND(),"")</f>
        <v/>
      </c>
      <c r="W3401" s="31">
        <f>IF($A3401&lt;=Inputs!$B$13,RAND(),"")</f>
        <v/>
      </c>
      <c r="X3401" s="31">
        <f>IF($A3401&lt;=Inputs!$B$13,RAND(),"")</f>
        <v/>
      </c>
      <c r="Y3401" s="31">
        <f>IF($A3401&lt;=Inputs!$B$13,RAND(),"")</f>
        <v/>
      </c>
    </row>
    <row r="3402">
      <c r="A3402" t="n">
        <v>3397</v>
      </c>
      <c r="B3402" s="26">
        <f>IF($A3402&lt;=Inputs!$B$13,IF(Inputs!$B$8&gt;0,SUM(F3402:O3402)/Inputs!$B$8,0),"")</f>
        <v/>
      </c>
      <c r="C3402" s="27">
        <f>IF($A3402&lt;=Inputs!$B$13,B3402/100,"")</f>
        <v/>
      </c>
      <c r="D3402" s="28">
        <f>IF($A3402&lt;=Inputs!$B$13,C3402*Inputs!$B$7,"")</f>
        <v/>
      </c>
      <c r="E3402" s="29">
        <f>IF($A3402&lt;=Inputs!$B$13,IF(D3402&gt;0,1,0),"")</f>
        <v/>
      </c>
      <c r="F3402" s="26">
        <f>IF($A3402&lt;=Inputs!$B$13,IF(1&lt;=Inputs!$B$8,IF(Inputs!$B$12&gt;0,MAX(MIN(NORM.INV(RAND(),LOOKUP(P3402,Inputs!$J$6:$J$9,Inputs!$G$6:$G$9),LOOKUP(P3402,Inputs!$J$6:$J$9,Inputs!$H$6:$H$9)),Inputs!$B$12),-Inputs!$B$12),NORM.INV(RAND(),LOOKUP(P3402,Inputs!$J$6:$J$9,Inputs!$G$6:$G$9),LOOKUP(P3402,Inputs!$J$6:$J$9,Inputs!$H$6:$H$9))),0),"" )</f>
        <v/>
      </c>
      <c r="G3402" s="26">
        <f>IF($A3402&lt;=Inputs!$B$13,IF(2&lt;=Inputs!$B$8,IF(Inputs!$B$12&gt;0,MAX(MIN(NORM.INV(RAND(),LOOKUP(Q3402,Inputs!$J$6:$J$9,Inputs!$G$6:$G$9),LOOKUP(Q3402,Inputs!$J$6:$J$9,Inputs!$H$6:$H$9)),Inputs!$B$12),-Inputs!$B$12),NORM.INV(RAND(),LOOKUP(Q3402,Inputs!$J$6:$J$9,Inputs!$G$6:$G$9),LOOKUP(Q3402,Inputs!$J$6:$J$9,Inputs!$H$6:$H$9))),0),"" )</f>
        <v/>
      </c>
      <c r="H3402" s="26">
        <f>IF($A3402&lt;=Inputs!$B$13,IF(3&lt;=Inputs!$B$8,IF(Inputs!$B$12&gt;0,MAX(MIN(NORM.INV(RAND(),LOOKUP(R3402,Inputs!$J$6:$J$9,Inputs!$G$6:$G$9),LOOKUP(R3402,Inputs!$J$6:$J$9,Inputs!$H$6:$H$9)),Inputs!$B$12),-Inputs!$B$12),NORM.INV(RAND(),LOOKUP(R3402,Inputs!$J$6:$J$9,Inputs!$G$6:$G$9),LOOKUP(R3402,Inputs!$J$6:$J$9,Inputs!$H$6:$H$9))),0),"" )</f>
        <v/>
      </c>
      <c r="I3402" s="26">
        <f>IF($A3402&lt;=Inputs!$B$13,IF(4&lt;=Inputs!$B$8,IF(Inputs!$B$12&gt;0,MAX(MIN(NORM.INV(RAND(),LOOKUP(S3402,Inputs!$J$6:$J$9,Inputs!$G$6:$G$9),LOOKUP(S3402,Inputs!$J$6:$J$9,Inputs!$H$6:$H$9)),Inputs!$B$12),-Inputs!$B$12),NORM.INV(RAND(),LOOKUP(S3402,Inputs!$J$6:$J$9,Inputs!$G$6:$G$9),LOOKUP(S3402,Inputs!$J$6:$J$9,Inputs!$H$6:$H$9))),0),"" )</f>
        <v/>
      </c>
      <c r="J3402" s="26">
        <f>IF($A3402&lt;=Inputs!$B$13,IF(5&lt;=Inputs!$B$8,IF(Inputs!$B$12&gt;0,MAX(MIN(NORM.INV(RAND(),LOOKUP(T3402,Inputs!$J$6:$J$9,Inputs!$G$6:$G$9),LOOKUP(T3402,Inputs!$J$6:$J$9,Inputs!$H$6:$H$9)),Inputs!$B$12),-Inputs!$B$12),NORM.INV(RAND(),LOOKUP(T3402,Inputs!$J$6:$J$9,Inputs!$G$6:$G$9),LOOKUP(T3402,Inputs!$J$6:$J$9,Inputs!$H$6:$H$9))),0),"" )</f>
        <v/>
      </c>
      <c r="K3402" s="26">
        <f>IF($A3402&lt;=Inputs!$B$13,IF(6&lt;=Inputs!$B$8,IF(Inputs!$B$12&gt;0,MAX(MIN(NORM.INV(RAND(),LOOKUP(U3402,Inputs!$J$6:$J$9,Inputs!$G$6:$G$9),LOOKUP(U3402,Inputs!$J$6:$J$9,Inputs!$H$6:$H$9)),Inputs!$B$12),-Inputs!$B$12),NORM.INV(RAND(),LOOKUP(U3402,Inputs!$J$6:$J$9,Inputs!$G$6:$G$9),LOOKUP(U3402,Inputs!$J$6:$J$9,Inputs!$H$6:$H$9))),0),"" )</f>
        <v/>
      </c>
      <c r="L3402" s="26">
        <f>IF($A3402&lt;=Inputs!$B$13,IF(7&lt;=Inputs!$B$8,IF(Inputs!$B$12&gt;0,MAX(MIN(NORM.INV(RAND(),LOOKUP(V3402,Inputs!$J$6:$J$9,Inputs!$G$6:$G$9),LOOKUP(V3402,Inputs!$J$6:$J$9,Inputs!$H$6:$H$9)),Inputs!$B$12),-Inputs!$B$12),NORM.INV(RAND(),LOOKUP(V3402,Inputs!$J$6:$J$9,Inputs!$G$6:$G$9),LOOKUP(V3402,Inputs!$J$6:$J$9,Inputs!$H$6:$H$9))),0),"" )</f>
        <v/>
      </c>
      <c r="M3402" s="26">
        <f>IF($A3402&lt;=Inputs!$B$13,IF(8&lt;=Inputs!$B$8,IF(Inputs!$B$12&gt;0,MAX(MIN(NORM.INV(RAND(),LOOKUP(W3402,Inputs!$J$6:$J$9,Inputs!$G$6:$G$9),LOOKUP(W3402,Inputs!$J$6:$J$9,Inputs!$H$6:$H$9)),Inputs!$B$12),-Inputs!$B$12),NORM.INV(RAND(),LOOKUP(W3402,Inputs!$J$6:$J$9,Inputs!$G$6:$G$9),LOOKUP(W3402,Inputs!$J$6:$J$9,Inputs!$H$6:$H$9))),0),"" )</f>
        <v/>
      </c>
      <c r="N3402" s="26">
        <f>IF($A3402&lt;=Inputs!$B$13,IF(9&lt;=Inputs!$B$8,IF(Inputs!$B$12&gt;0,MAX(MIN(NORM.INV(RAND(),LOOKUP(X3402,Inputs!$J$6:$J$9,Inputs!$G$6:$G$9),LOOKUP(X3402,Inputs!$J$6:$J$9,Inputs!$H$6:$H$9)),Inputs!$B$12),-Inputs!$B$12),NORM.INV(RAND(),LOOKUP(X3402,Inputs!$J$6:$J$9,Inputs!$G$6:$G$9),LOOKUP(X3402,Inputs!$J$6:$J$9,Inputs!$H$6:$H$9))),0),"" )</f>
        <v/>
      </c>
      <c r="O3402" s="26">
        <f>IF($A3402&lt;=Inputs!$B$13,IF(10&lt;=Inputs!$B$8,IF(Inputs!$B$12&gt;0,MAX(MIN(NORM.INV(RAND(),LOOKUP(Y3402,Inputs!$J$6:$J$9,Inputs!$G$6:$G$9),LOOKUP(Y3402,Inputs!$J$6:$J$9,Inputs!$H$6:$H$9)),Inputs!$B$12),-Inputs!$B$12),NORM.INV(RAND(),LOOKUP(Y3402,Inputs!$J$6:$J$9,Inputs!$G$6:$G$9),LOOKUP(Y3402,Inputs!$J$6:$J$9,Inputs!$H$6:$H$9))),0),"" )</f>
        <v/>
      </c>
      <c r="P3402" s="31">
        <f>IF($A3402&lt;=Inputs!$B$13,RAND(),"")</f>
        <v/>
      </c>
      <c r="Q3402" s="31">
        <f>IF($A3402&lt;=Inputs!$B$13,RAND(),"")</f>
        <v/>
      </c>
      <c r="R3402" s="31">
        <f>IF($A3402&lt;=Inputs!$B$13,RAND(),"")</f>
        <v/>
      </c>
      <c r="S3402" s="31">
        <f>IF($A3402&lt;=Inputs!$B$13,RAND(),"")</f>
        <v/>
      </c>
      <c r="T3402" s="31">
        <f>IF($A3402&lt;=Inputs!$B$13,RAND(),"")</f>
        <v/>
      </c>
      <c r="U3402" s="31">
        <f>IF($A3402&lt;=Inputs!$B$13,RAND(),"")</f>
        <v/>
      </c>
      <c r="V3402" s="31">
        <f>IF($A3402&lt;=Inputs!$B$13,RAND(),"")</f>
        <v/>
      </c>
      <c r="W3402" s="31">
        <f>IF($A3402&lt;=Inputs!$B$13,RAND(),"")</f>
        <v/>
      </c>
      <c r="X3402" s="31">
        <f>IF($A3402&lt;=Inputs!$B$13,RAND(),"")</f>
        <v/>
      </c>
      <c r="Y3402" s="31">
        <f>IF($A3402&lt;=Inputs!$B$13,RAND(),"")</f>
        <v/>
      </c>
    </row>
    <row r="3403">
      <c r="A3403" t="n">
        <v>3398</v>
      </c>
      <c r="B3403" s="26">
        <f>IF($A3403&lt;=Inputs!$B$13,IF(Inputs!$B$8&gt;0,SUM(F3403:O3403)/Inputs!$B$8,0),"")</f>
        <v/>
      </c>
      <c r="C3403" s="27">
        <f>IF($A3403&lt;=Inputs!$B$13,B3403/100,"")</f>
        <v/>
      </c>
      <c r="D3403" s="28">
        <f>IF($A3403&lt;=Inputs!$B$13,C3403*Inputs!$B$7,"")</f>
        <v/>
      </c>
      <c r="E3403" s="29">
        <f>IF($A3403&lt;=Inputs!$B$13,IF(D3403&gt;0,1,0),"")</f>
        <v/>
      </c>
      <c r="F3403" s="26">
        <f>IF($A3403&lt;=Inputs!$B$13,IF(1&lt;=Inputs!$B$8,IF(Inputs!$B$12&gt;0,MAX(MIN(NORM.INV(RAND(),LOOKUP(P3403,Inputs!$J$6:$J$9,Inputs!$G$6:$G$9),LOOKUP(P3403,Inputs!$J$6:$J$9,Inputs!$H$6:$H$9)),Inputs!$B$12),-Inputs!$B$12),NORM.INV(RAND(),LOOKUP(P3403,Inputs!$J$6:$J$9,Inputs!$G$6:$G$9),LOOKUP(P3403,Inputs!$J$6:$J$9,Inputs!$H$6:$H$9))),0),"" )</f>
        <v/>
      </c>
      <c r="G3403" s="26">
        <f>IF($A3403&lt;=Inputs!$B$13,IF(2&lt;=Inputs!$B$8,IF(Inputs!$B$12&gt;0,MAX(MIN(NORM.INV(RAND(),LOOKUP(Q3403,Inputs!$J$6:$J$9,Inputs!$G$6:$G$9),LOOKUP(Q3403,Inputs!$J$6:$J$9,Inputs!$H$6:$H$9)),Inputs!$B$12),-Inputs!$B$12),NORM.INV(RAND(),LOOKUP(Q3403,Inputs!$J$6:$J$9,Inputs!$G$6:$G$9),LOOKUP(Q3403,Inputs!$J$6:$J$9,Inputs!$H$6:$H$9))),0),"" )</f>
        <v/>
      </c>
      <c r="H3403" s="26">
        <f>IF($A3403&lt;=Inputs!$B$13,IF(3&lt;=Inputs!$B$8,IF(Inputs!$B$12&gt;0,MAX(MIN(NORM.INV(RAND(),LOOKUP(R3403,Inputs!$J$6:$J$9,Inputs!$G$6:$G$9),LOOKUP(R3403,Inputs!$J$6:$J$9,Inputs!$H$6:$H$9)),Inputs!$B$12),-Inputs!$B$12),NORM.INV(RAND(),LOOKUP(R3403,Inputs!$J$6:$J$9,Inputs!$G$6:$G$9),LOOKUP(R3403,Inputs!$J$6:$J$9,Inputs!$H$6:$H$9))),0),"" )</f>
        <v/>
      </c>
      <c r="I3403" s="26">
        <f>IF($A3403&lt;=Inputs!$B$13,IF(4&lt;=Inputs!$B$8,IF(Inputs!$B$12&gt;0,MAX(MIN(NORM.INV(RAND(),LOOKUP(S3403,Inputs!$J$6:$J$9,Inputs!$G$6:$G$9),LOOKUP(S3403,Inputs!$J$6:$J$9,Inputs!$H$6:$H$9)),Inputs!$B$12),-Inputs!$B$12),NORM.INV(RAND(),LOOKUP(S3403,Inputs!$J$6:$J$9,Inputs!$G$6:$G$9),LOOKUP(S3403,Inputs!$J$6:$J$9,Inputs!$H$6:$H$9))),0),"" )</f>
        <v/>
      </c>
      <c r="J3403" s="26">
        <f>IF($A3403&lt;=Inputs!$B$13,IF(5&lt;=Inputs!$B$8,IF(Inputs!$B$12&gt;0,MAX(MIN(NORM.INV(RAND(),LOOKUP(T3403,Inputs!$J$6:$J$9,Inputs!$G$6:$G$9),LOOKUP(T3403,Inputs!$J$6:$J$9,Inputs!$H$6:$H$9)),Inputs!$B$12),-Inputs!$B$12),NORM.INV(RAND(),LOOKUP(T3403,Inputs!$J$6:$J$9,Inputs!$G$6:$G$9),LOOKUP(T3403,Inputs!$J$6:$J$9,Inputs!$H$6:$H$9))),0),"" )</f>
        <v/>
      </c>
      <c r="K3403" s="26">
        <f>IF($A3403&lt;=Inputs!$B$13,IF(6&lt;=Inputs!$B$8,IF(Inputs!$B$12&gt;0,MAX(MIN(NORM.INV(RAND(),LOOKUP(U3403,Inputs!$J$6:$J$9,Inputs!$G$6:$G$9),LOOKUP(U3403,Inputs!$J$6:$J$9,Inputs!$H$6:$H$9)),Inputs!$B$12),-Inputs!$B$12),NORM.INV(RAND(),LOOKUP(U3403,Inputs!$J$6:$J$9,Inputs!$G$6:$G$9),LOOKUP(U3403,Inputs!$J$6:$J$9,Inputs!$H$6:$H$9))),0),"" )</f>
        <v/>
      </c>
      <c r="L3403" s="26">
        <f>IF($A3403&lt;=Inputs!$B$13,IF(7&lt;=Inputs!$B$8,IF(Inputs!$B$12&gt;0,MAX(MIN(NORM.INV(RAND(),LOOKUP(V3403,Inputs!$J$6:$J$9,Inputs!$G$6:$G$9),LOOKUP(V3403,Inputs!$J$6:$J$9,Inputs!$H$6:$H$9)),Inputs!$B$12),-Inputs!$B$12),NORM.INV(RAND(),LOOKUP(V3403,Inputs!$J$6:$J$9,Inputs!$G$6:$G$9),LOOKUP(V3403,Inputs!$J$6:$J$9,Inputs!$H$6:$H$9))),0),"" )</f>
        <v/>
      </c>
      <c r="M3403" s="26">
        <f>IF($A3403&lt;=Inputs!$B$13,IF(8&lt;=Inputs!$B$8,IF(Inputs!$B$12&gt;0,MAX(MIN(NORM.INV(RAND(),LOOKUP(W3403,Inputs!$J$6:$J$9,Inputs!$G$6:$G$9),LOOKUP(W3403,Inputs!$J$6:$J$9,Inputs!$H$6:$H$9)),Inputs!$B$12),-Inputs!$B$12),NORM.INV(RAND(),LOOKUP(W3403,Inputs!$J$6:$J$9,Inputs!$G$6:$G$9),LOOKUP(W3403,Inputs!$J$6:$J$9,Inputs!$H$6:$H$9))),0),"" )</f>
        <v/>
      </c>
      <c r="N3403" s="26">
        <f>IF($A3403&lt;=Inputs!$B$13,IF(9&lt;=Inputs!$B$8,IF(Inputs!$B$12&gt;0,MAX(MIN(NORM.INV(RAND(),LOOKUP(X3403,Inputs!$J$6:$J$9,Inputs!$G$6:$G$9),LOOKUP(X3403,Inputs!$J$6:$J$9,Inputs!$H$6:$H$9)),Inputs!$B$12),-Inputs!$B$12),NORM.INV(RAND(),LOOKUP(X3403,Inputs!$J$6:$J$9,Inputs!$G$6:$G$9),LOOKUP(X3403,Inputs!$J$6:$J$9,Inputs!$H$6:$H$9))),0),"" )</f>
        <v/>
      </c>
      <c r="O3403" s="26">
        <f>IF($A3403&lt;=Inputs!$B$13,IF(10&lt;=Inputs!$B$8,IF(Inputs!$B$12&gt;0,MAX(MIN(NORM.INV(RAND(),LOOKUP(Y3403,Inputs!$J$6:$J$9,Inputs!$G$6:$G$9),LOOKUP(Y3403,Inputs!$J$6:$J$9,Inputs!$H$6:$H$9)),Inputs!$B$12),-Inputs!$B$12),NORM.INV(RAND(),LOOKUP(Y3403,Inputs!$J$6:$J$9,Inputs!$G$6:$G$9),LOOKUP(Y3403,Inputs!$J$6:$J$9,Inputs!$H$6:$H$9))),0),"" )</f>
        <v/>
      </c>
      <c r="P3403" s="31">
        <f>IF($A3403&lt;=Inputs!$B$13,RAND(),"")</f>
        <v/>
      </c>
      <c r="Q3403" s="31">
        <f>IF($A3403&lt;=Inputs!$B$13,RAND(),"")</f>
        <v/>
      </c>
      <c r="R3403" s="31">
        <f>IF($A3403&lt;=Inputs!$B$13,RAND(),"")</f>
        <v/>
      </c>
      <c r="S3403" s="31">
        <f>IF($A3403&lt;=Inputs!$B$13,RAND(),"")</f>
        <v/>
      </c>
      <c r="T3403" s="31">
        <f>IF($A3403&lt;=Inputs!$B$13,RAND(),"")</f>
        <v/>
      </c>
      <c r="U3403" s="31">
        <f>IF($A3403&lt;=Inputs!$B$13,RAND(),"")</f>
        <v/>
      </c>
      <c r="V3403" s="31">
        <f>IF($A3403&lt;=Inputs!$B$13,RAND(),"")</f>
        <v/>
      </c>
      <c r="W3403" s="31">
        <f>IF($A3403&lt;=Inputs!$B$13,RAND(),"")</f>
        <v/>
      </c>
      <c r="X3403" s="31">
        <f>IF($A3403&lt;=Inputs!$B$13,RAND(),"")</f>
        <v/>
      </c>
      <c r="Y3403" s="31">
        <f>IF($A3403&lt;=Inputs!$B$13,RAND(),"")</f>
        <v/>
      </c>
    </row>
    <row r="3404">
      <c r="A3404" t="n">
        <v>3399</v>
      </c>
      <c r="B3404" s="26">
        <f>IF($A3404&lt;=Inputs!$B$13,IF(Inputs!$B$8&gt;0,SUM(F3404:O3404)/Inputs!$B$8,0),"")</f>
        <v/>
      </c>
      <c r="C3404" s="27">
        <f>IF($A3404&lt;=Inputs!$B$13,B3404/100,"")</f>
        <v/>
      </c>
      <c r="D3404" s="28">
        <f>IF($A3404&lt;=Inputs!$B$13,C3404*Inputs!$B$7,"")</f>
        <v/>
      </c>
      <c r="E3404" s="29">
        <f>IF($A3404&lt;=Inputs!$B$13,IF(D3404&gt;0,1,0),"")</f>
        <v/>
      </c>
      <c r="F3404" s="26">
        <f>IF($A3404&lt;=Inputs!$B$13,IF(1&lt;=Inputs!$B$8,IF(Inputs!$B$12&gt;0,MAX(MIN(NORM.INV(RAND(),LOOKUP(P3404,Inputs!$J$6:$J$9,Inputs!$G$6:$G$9),LOOKUP(P3404,Inputs!$J$6:$J$9,Inputs!$H$6:$H$9)),Inputs!$B$12),-Inputs!$B$12),NORM.INV(RAND(),LOOKUP(P3404,Inputs!$J$6:$J$9,Inputs!$G$6:$G$9),LOOKUP(P3404,Inputs!$J$6:$J$9,Inputs!$H$6:$H$9))),0),"" )</f>
        <v/>
      </c>
      <c r="G3404" s="26">
        <f>IF($A3404&lt;=Inputs!$B$13,IF(2&lt;=Inputs!$B$8,IF(Inputs!$B$12&gt;0,MAX(MIN(NORM.INV(RAND(),LOOKUP(Q3404,Inputs!$J$6:$J$9,Inputs!$G$6:$G$9),LOOKUP(Q3404,Inputs!$J$6:$J$9,Inputs!$H$6:$H$9)),Inputs!$B$12),-Inputs!$B$12),NORM.INV(RAND(),LOOKUP(Q3404,Inputs!$J$6:$J$9,Inputs!$G$6:$G$9),LOOKUP(Q3404,Inputs!$J$6:$J$9,Inputs!$H$6:$H$9))),0),"" )</f>
        <v/>
      </c>
      <c r="H3404" s="26">
        <f>IF($A3404&lt;=Inputs!$B$13,IF(3&lt;=Inputs!$B$8,IF(Inputs!$B$12&gt;0,MAX(MIN(NORM.INV(RAND(),LOOKUP(R3404,Inputs!$J$6:$J$9,Inputs!$G$6:$G$9),LOOKUP(R3404,Inputs!$J$6:$J$9,Inputs!$H$6:$H$9)),Inputs!$B$12),-Inputs!$B$12),NORM.INV(RAND(),LOOKUP(R3404,Inputs!$J$6:$J$9,Inputs!$G$6:$G$9),LOOKUP(R3404,Inputs!$J$6:$J$9,Inputs!$H$6:$H$9))),0),"" )</f>
        <v/>
      </c>
      <c r="I3404" s="26">
        <f>IF($A3404&lt;=Inputs!$B$13,IF(4&lt;=Inputs!$B$8,IF(Inputs!$B$12&gt;0,MAX(MIN(NORM.INV(RAND(),LOOKUP(S3404,Inputs!$J$6:$J$9,Inputs!$G$6:$G$9),LOOKUP(S3404,Inputs!$J$6:$J$9,Inputs!$H$6:$H$9)),Inputs!$B$12),-Inputs!$B$12),NORM.INV(RAND(),LOOKUP(S3404,Inputs!$J$6:$J$9,Inputs!$G$6:$G$9),LOOKUP(S3404,Inputs!$J$6:$J$9,Inputs!$H$6:$H$9))),0),"" )</f>
        <v/>
      </c>
      <c r="J3404" s="26">
        <f>IF($A3404&lt;=Inputs!$B$13,IF(5&lt;=Inputs!$B$8,IF(Inputs!$B$12&gt;0,MAX(MIN(NORM.INV(RAND(),LOOKUP(T3404,Inputs!$J$6:$J$9,Inputs!$G$6:$G$9),LOOKUP(T3404,Inputs!$J$6:$J$9,Inputs!$H$6:$H$9)),Inputs!$B$12),-Inputs!$B$12),NORM.INV(RAND(),LOOKUP(T3404,Inputs!$J$6:$J$9,Inputs!$G$6:$G$9),LOOKUP(T3404,Inputs!$J$6:$J$9,Inputs!$H$6:$H$9))),0),"" )</f>
        <v/>
      </c>
      <c r="K3404" s="26">
        <f>IF($A3404&lt;=Inputs!$B$13,IF(6&lt;=Inputs!$B$8,IF(Inputs!$B$12&gt;0,MAX(MIN(NORM.INV(RAND(),LOOKUP(U3404,Inputs!$J$6:$J$9,Inputs!$G$6:$G$9),LOOKUP(U3404,Inputs!$J$6:$J$9,Inputs!$H$6:$H$9)),Inputs!$B$12),-Inputs!$B$12),NORM.INV(RAND(),LOOKUP(U3404,Inputs!$J$6:$J$9,Inputs!$G$6:$G$9),LOOKUP(U3404,Inputs!$J$6:$J$9,Inputs!$H$6:$H$9))),0),"" )</f>
        <v/>
      </c>
      <c r="L3404" s="26">
        <f>IF($A3404&lt;=Inputs!$B$13,IF(7&lt;=Inputs!$B$8,IF(Inputs!$B$12&gt;0,MAX(MIN(NORM.INV(RAND(),LOOKUP(V3404,Inputs!$J$6:$J$9,Inputs!$G$6:$G$9),LOOKUP(V3404,Inputs!$J$6:$J$9,Inputs!$H$6:$H$9)),Inputs!$B$12),-Inputs!$B$12),NORM.INV(RAND(),LOOKUP(V3404,Inputs!$J$6:$J$9,Inputs!$G$6:$G$9),LOOKUP(V3404,Inputs!$J$6:$J$9,Inputs!$H$6:$H$9))),0),"" )</f>
        <v/>
      </c>
      <c r="M3404" s="26">
        <f>IF($A3404&lt;=Inputs!$B$13,IF(8&lt;=Inputs!$B$8,IF(Inputs!$B$12&gt;0,MAX(MIN(NORM.INV(RAND(),LOOKUP(W3404,Inputs!$J$6:$J$9,Inputs!$G$6:$G$9),LOOKUP(W3404,Inputs!$J$6:$J$9,Inputs!$H$6:$H$9)),Inputs!$B$12),-Inputs!$B$12),NORM.INV(RAND(),LOOKUP(W3404,Inputs!$J$6:$J$9,Inputs!$G$6:$G$9),LOOKUP(W3404,Inputs!$J$6:$J$9,Inputs!$H$6:$H$9))),0),"" )</f>
        <v/>
      </c>
      <c r="N3404" s="26">
        <f>IF($A3404&lt;=Inputs!$B$13,IF(9&lt;=Inputs!$B$8,IF(Inputs!$B$12&gt;0,MAX(MIN(NORM.INV(RAND(),LOOKUP(X3404,Inputs!$J$6:$J$9,Inputs!$G$6:$G$9),LOOKUP(X3404,Inputs!$J$6:$J$9,Inputs!$H$6:$H$9)),Inputs!$B$12),-Inputs!$B$12),NORM.INV(RAND(),LOOKUP(X3404,Inputs!$J$6:$J$9,Inputs!$G$6:$G$9),LOOKUP(X3404,Inputs!$J$6:$J$9,Inputs!$H$6:$H$9))),0),"" )</f>
        <v/>
      </c>
      <c r="O3404" s="26">
        <f>IF($A3404&lt;=Inputs!$B$13,IF(10&lt;=Inputs!$B$8,IF(Inputs!$B$12&gt;0,MAX(MIN(NORM.INV(RAND(),LOOKUP(Y3404,Inputs!$J$6:$J$9,Inputs!$G$6:$G$9),LOOKUP(Y3404,Inputs!$J$6:$J$9,Inputs!$H$6:$H$9)),Inputs!$B$12),-Inputs!$B$12),NORM.INV(RAND(),LOOKUP(Y3404,Inputs!$J$6:$J$9,Inputs!$G$6:$G$9),LOOKUP(Y3404,Inputs!$J$6:$J$9,Inputs!$H$6:$H$9))),0),"" )</f>
        <v/>
      </c>
      <c r="P3404" s="31">
        <f>IF($A3404&lt;=Inputs!$B$13,RAND(),"")</f>
        <v/>
      </c>
      <c r="Q3404" s="31">
        <f>IF($A3404&lt;=Inputs!$B$13,RAND(),"")</f>
        <v/>
      </c>
      <c r="R3404" s="31">
        <f>IF($A3404&lt;=Inputs!$B$13,RAND(),"")</f>
        <v/>
      </c>
      <c r="S3404" s="31">
        <f>IF($A3404&lt;=Inputs!$B$13,RAND(),"")</f>
        <v/>
      </c>
      <c r="T3404" s="31">
        <f>IF($A3404&lt;=Inputs!$B$13,RAND(),"")</f>
        <v/>
      </c>
      <c r="U3404" s="31">
        <f>IF($A3404&lt;=Inputs!$B$13,RAND(),"")</f>
        <v/>
      </c>
      <c r="V3404" s="31">
        <f>IF($A3404&lt;=Inputs!$B$13,RAND(),"")</f>
        <v/>
      </c>
      <c r="W3404" s="31">
        <f>IF($A3404&lt;=Inputs!$B$13,RAND(),"")</f>
        <v/>
      </c>
      <c r="X3404" s="31">
        <f>IF($A3404&lt;=Inputs!$B$13,RAND(),"")</f>
        <v/>
      </c>
      <c r="Y3404" s="31">
        <f>IF($A3404&lt;=Inputs!$B$13,RAND(),"")</f>
        <v/>
      </c>
    </row>
    <row r="3405">
      <c r="A3405" t="n">
        <v>3400</v>
      </c>
      <c r="B3405" s="26">
        <f>IF($A3405&lt;=Inputs!$B$13,IF(Inputs!$B$8&gt;0,SUM(F3405:O3405)/Inputs!$B$8,0),"")</f>
        <v/>
      </c>
      <c r="C3405" s="27">
        <f>IF($A3405&lt;=Inputs!$B$13,B3405/100,"")</f>
        <v/>
      </c>
      <c r="D3405" s="28">
        <f>IF($A3405&lt;=Inputs!$B$13,C3405*Inputs!$B$7,"")</f>
        <v/>
      </c>
      <c r="E3405" s="29">
        <f>IF($A3405&lt;=Inputs!$B$13,IF(D3405&gt;0,1,0),"")</f>
        <v/>
      </c>
      <c r="F3405" s="26">
        <f>IF($A3405&lt;=Inputs!$B$13,IF(1&lt;=Inputs!$B$8,IF(Inputs!$B$12&gt;0,MAX(MIN(NORM.INV(RAND(),LOOKUP(P3405,Inputs!$J$6:$J$9,Inputs!$G$6:$G$9),LOOKUP(P3405,Inputs!$J$6:$J$9,Inputs!$H$6:$H$9)),Inputs!$B$12),-Inputs!$B$12),NORM.INV(RAND(),LOOKUP(P3405,Inputs!$J$6:$J$9,Inputs!$G$6:$G$9),LOOKUP(P3405,Inputs!$J$6:$J$9,Inputs!$H$6:$H$9))),0),"" )</f>
        <v/>
      </c>
      <c r="G3405" s="26">
        <f>IF($A3405&lt;=Inputs!$B$13,IF(2&lt;=Inputs!$B$8,IF(Inputs!$B$12&gt;0,MAX(MIN(NORM.INV(RAND(),LOOKUP(Q3405,Inputs!$J$6:$J$9,Inputs!$G$6:$G$9),LOOKUP(Q3405,Inputs!$J$6:$J$9,Inputs!$H$6:$H$9)),Inputs!$B$12),-Inputs!$B$12),NORM.INV(RAND(),LOOKUP(Q3405,Inputs!$J$6:$J$9,Inputs!$G$6:$G$9),LOOKUP(Q3405,Inputs!$J$6:$J$9,Inputs!$H$6:$H$9))),0),"" )</f>
        <v/>
      </c>
      <c r="H3405" s="26">
        <f>IF($A3405&lt;=Inputs!$B$13,IF(3&lt;=Inputs!$B$8,IF(Inputs!$B$12&gt;0,MAX(MIN(NORM.INV(RAND(),LOOKUP(R3405,Inputs!$J$6:$J$9,Inputs!$G$6:$G$9),LOOKUP(R3405,Inputs!$J$6:$J$9,Inputs!$H$6:$H$9)),Inputs!$B$12),-Inputs!$B$12),NORM.INV(RAND(),LOOKUP(R3405,Inputs!$J$6:$J$9,Inputs!$G$6:$G$9),LOOKUP(R3405,Inputs!$J$6:$J$9,Inputs!$H$6:$H$9))),0),"" )</f>
        <v/>
      </c>
      <c r="I3405" s="26">
        <f>IF($A3405&lt;=Inputs!$B$13,IF(4&lt;=Inputs!$B$8,IF(Inputs!$B$12&gt;0,MAX(MIN(NORM.INV(RAND(),LOOKUP(S3405,Inputs!$J$6:$J$9,Inputs!$G$6:$G$9),LOOKUP(S3405,Inputs!$J$6:$J$9,Inputs!$H$6:$H$9)),Inputs!$B$12),-Inputs!$B$12),NORM.INV(RAND(),LOOKUP(S3405,Inputs!$J$6:$J$9,Inputs!$G$6:$G$9),LOOKUP(S3405,Inputs!$J$6:$J$9,Inputs!$H$6:$H$9))),0),"" )</f>
        <v/>
      </c>
      <c r="J3405" s="26">
        <f>IF($A3405&lt;=Inputs!$B$13,IF(5&lt;=Inputs!$B$8,IF(Inputs!$B$12&gt;0,MAX(MIN(NORM.INV(RAND(),LOOKUP(T3405,Inputs!$J$6:$J$9,Inputs!$G$6:$G$9),LOOKUP(T3405,Inputs!$J$6:$J$9,Inputs!$H$6:$H$9)),Inputs!$B$12),-Inputs!$B$12),NORM.INV(RAND(),LOOKUP(T3405,Inputs!$J$6:$J$9,Inputs!$G$6:$G$9),LOOKUP(T3405,Inputs!$J$6:$J$9,Inputs!$H$6:$H$9))),0),"" )</f>
        <v/>
      </c>
      <c r="K3405" s="26">
        <f>IF($A3405&lt;=Inputs!$B$13,IF(6&lt;=Inputs!$B$8,IF(Inputs!$B$12&gt;0,MAX(MIN(NORM.INV(RAND(),LOOKUP(U3405,Inputs!$J$6:$J$9,Inputs!$G$6:$G$9),LOOKUP(U3405,Inputs!$J$6:$J$9,Inputs!$H$6:$H$9)),Inputs!$B$12),-Inputs!$B$12),NORM.INV(RAND(),LOOKUP(U3405,Inputs!$J$6:$J$9,Inputs!$G$6:$G$9),LOOKUP(U3405,Inputs!$J$6:$J$9,Inputs!$H$6:$H$9))),0),"" )</f>
        <v/>
      </c>
      <c r="L3405" s="26">
        <f>IF($A3405&lt;=Inputs!$B$13,IF(7&lt;=Inputs!$B$8,IF(Inputs!$B$12&gt;0,MAX(MIN(NORM.INV(RAND(),LOOKUP(V3405,Inputs!$J$6:$J$9,Inputs!$G$6:$G$9),LOOKUP(V3405,Inputs!$J$6:$J$9,Inputs!$H$6:$H$9)),Inputs!$B$12),-Inputs!$B$12),NORM.INV(RAND(),LOOKUP(V3405,Inputs!$J$6:$J$9,Inputs!$G$6:$G$9),LOOKUP(V3405,Inputs!$J$6:$J$9,Inputs!$H$6:$H$9))),0),"" )</f>
        <v/>
      </c>
      <c r="M3405" s="26">
        <f>IF($A3405&lt;=Inputs!$B$13,IF(8&lt;=Inputs!$B$8,IF(Inputs!$B$12&gt;0,MAX(MIN(NORM.INV(RAND(),LOOKUP(W3405,Inputs!$J$6:$J$9,Inputs!$G$6:$G$9),LOOKUP(W3405,Inputs!$J$6:$J$9,Inputs!$H$6:$H$9)),Inputs!$B$12),-Inputs!$B$12),NORM.INV(RAND(),LOOKUP(W3405,Inputs!$J$6:$J$9,Inputs!$G$6:$G$9),LOOKUP(W3405,Inputs!$J$6:$J$9,Inputs!$H$6:$H$9))),0),"" )</f>
        <v/>
      </c>
      <c r="N3405" s="26">
        <f>IF($A3405&lt;=Inputs!$B$13,IF(9&lt;=Inputs!$B$8,IF(Inputs!$B$12&gt;0,MAX(MIN(NORM.INV(RAND(),LOOKUP(X3405,Inputs!$J$6:$J$9,Inputs!$G$6:$G$9),LOOKUP(X3405,Inputs!$J$6:$J$9,Inputs!$H$6:$H$9)),Inputs!$B$12),-Inputs!$B$12),NORM.INV(RAND(),LOOKUP(X3405,Inputs!$J$6:$J$9,Inputs!$G$6:$G$9),LOOKUP(X3405,Inputs!$J$6:$J$9,Inputs!$H$6:$H$9))),0),"" )</f>
        <v/>
      </c>
      <c r="O3405" s="26">
        <f>IF($A3405&lt;=Inputs!$B$13,IF(10&lt;=Inputs!$B$8,IF(Inputs!$B$12&gt;0,MAX(MIN(NORM.INV(RAND(),LOOKUP(Y3405,Inputs!$J$6:$J$9,Inputs!$G$6:$G$9),LOOKUP(Y3405,Inputs!$J$6:$J$9,Inputs!$H$6:$H$9)),Inputs!$B$12),-Inputs!$B$12),NORM.INV(RAND(),LOOKUP(Y3405,Inputs!$J$6:$J$9,Inputs!$G$6:$G$9),LOOKUP(Y3405,Inputs!$J$6:$J$9,Inputs!$H$6:$H$9))),0),"" )</f>
        <v/>
      </c>
      <c r="P3405" s="31">
        <f>IF($A3405&lt;=Inputs!$B$13,RAND(),"")</f>
        <v/>
      </c>
      <c r="Q3405" s="31">
        <f>IF($A3405&lt;=Inputs!$B$13,RAND(),"")</f>
        <v/>
      </c>
      <c r="R3405" s="31">
        <f>IF($A3405&lt;=Inputs!$B$13,RAND(),"")</f>
        <v/>
      </c>
      <c r="S3405" s="31">
        <f>IF($A3405&lt;=Inputs!$B$13,RAND(),"")</f>
        <v/>
      </c>
      <c r="T3405" s="31">
        <f>IF($A3405&lt;=Inputs!$B$13,RAND(),"")</f>
        <v/>
      </c>
      <c r="U3405" s="31">
        <f>IF($A3405&lt;=Inputs!$B$13,RAND(),"")</f>
        <v/>
      </c>
      <c r="V3405" s="31">
        <f>IF($A3405&lt;=Inputs!$B$13,RAND(),"")</f>
        <v/>
      </c>
      <c r="W3405" s="31">
        <f>IF($A3405&lt;=Inputs!$B$13,RAND(),"")</f>
        <v/>
      </c>
      <c r="X3405" s="31">
        <f>IF($A3405&lt;=Inputs!$B$13,RAND(),"")</f>
        <v/>
      </c>
      <c r="Y3405" s="31">
        <f>IF($A3405&lt;=Inputs!$B$13,RAND(),"")</f>
        <v/>
      </c>
    </row>
    <row r="3406">
      <c r="A3406" t="n">
        <v>3401</v>
      </c>
      <c r="B3406" s="26">
        <f>IF($A3406&lt;=Inputs!$B$13,IF(Inputs!$B$8&gt;0,SUM(F3406:O3406)/Inputs!$B$8,0),"")</f>
        <v/>
      </c>
      <c r="C3406" s="27">
        <f>IF($A3406&lt;=Inputs!$B$13,B3406/100,"")</f>
        <v/>
      </c>
      <c r="D3406" s="28">
        <f>IF($A3406&lt;=Inputs!$B$13,C3406*Inputs!$B$7,"")</f>
        <v/>
      </c>
      <c r="E3406" s="29">
        <f>IF($A3406&lt;=Inputs!$B$13,IF(D3406&gt;0,1,0),"")</f>
        <v/>
      </c>
      <c r="F3406" s="26">
        <f>IF($A3406&lt;=Inputs!$B$13,IF(1&lt;=Inputs!$B$8,IF(Inputs!$B$12&gt;0,MAX(MIN(NORM.INV(RAND(),LOOKUP(P3406,Inputs!$J$6:$J$9,Inputs!$G$6:$G$9),LOOKUP(P3406,Inputs!$J$6:$J$9,Inputs!$H$6:$H$9)),Inputs!$B$12),-Inputs!$B$12),NORM.INV(RAND(),LOOKUP(P3406,Inputs!$J$6:$J$9,Inputs!$G$6:$G$9),LOOKUP(P3406,Inputs!$J$6:$J$9,Inputs!$H$6:$H$9))),0),"" )</f>
        <v/>
      </c>
      <c r="G3406" s="26">
        <f>IF($A3406&lt;=Inputs!$B$13,IF(2&lt;=Inputs!$B$8,IF(Inputs!$B$12&gt;0,MAX(MIN(NORM.INV(RAND(),LOOKUP(Q3406,Inputs!$J$6:$J$9,Inputs!$G$6:$G$9),LOOKUP(Q3406,Inputs!$J$6:$J$9,Inputs!$H$6:$H$9)),Inputs!$B$12),-Inputs!$B$12),NORM.INV(RAND(),LOOKUP(Q3406,Inputs!$J$6:$J$9,Inputs!$G$6:$G$9),LOOKUP(Q3406,Inputs!$J$6:$J$9,Inputs!$H$6:$H$9))),0),"" )</f>
        <v/>
      </c>
      <c r="H3406" s="26">
        <f>IF($A3406&lt;=Inputs!$B$13,IF(3&lt;=Inputs!$B$8,IF(Inputs!$B$12&gt;0,MAX(MIN(NORM.INV(RAND(),LOOKUP(R3406,Inputs!$J$6:$J$9,Inputs!$G$6:$G$9),LOOKUP(R3406,Inputs!$J$6:$J$9,Inputs!$H$6:$H$9)),Inputs!$B$12),-Inputs!$B$12),NORM.INV(RAND(),LOOKUP(R3406,Inputs!$J$6:$J$9,Inputs!$G$6:$G$9),LOOKUP(R3406,Inputs!$J$6:$J$9,Inputs!$H$6:$H$9))),0),"" )</f>
        <v/>
      </c>
      <c r="I3406" s="26">
        <f>IF($A3406&lt;=Inputs!$B$13,IF(4&lt;=Inputs!$B$8,IF(Inputs!$B$12&gt;0,MAX(MIN(NORM.INV(RAND(),LOOKUP(S3406,Inputs!$J$6:$J$9,Inputs!$G$6:$G$9),LOOKUP(S3406,Inputs!$J$6:$J$9,Inputs!$H$6:$H$9)),Inputs!$B$12),-Inputs!$B$12),NORM.INV(RAND(),LOOKUP(S3406,Inputs!$J$6:$J$9,Inputs!$G$6:$G$9),LOOKUP(S3406,Inputs!$J$6:$J$9,Inputs!$H$6:$H$9))),0),"" )</f>
        <v/>
      </c>
      <c r="J3406" s="26">
        <f>IF($A3406&lt;=Inputs!$B$13,IF(5&lt;=Inputs!$B$8,IF(Inputs!$B$12&gt;0,MAX(MIN(NORM.INV(RAND(),LOOKUP(T3406,Inputs!$J$6:$J$9,Inputs!$G$6:$G$9),LOOKUP(T3406,Inputs!$J$6:$J$9,Inputs!$H$6:$H$9)),Inputs!$B$12),-Inputs!$B$12),NORM.INV(RAND(),LOOKUP(T3406,Inputs!$J$6:$J$9,Inputs!$G$6:$G$9),LOOKUP(T3406,Inputs!$J$6:$J$9,Inputs!$H$6:$H$9))),0),"" )</f>
        <v/>
      </c>
      <c r="K3406" s="26">
        <f>IF($A3406&lt;=Inputs!$B$13,IF(6&lt;=Inputs!$B$8,IF(Inputs!$B$12&gt;0,MAX(MIN(NORM.INV(RAND(),LOOKUP(U3406,Inputs!$J$6:$J$9,Inputs!$G$6:$G$9),LOOKUP(U3406,Inputs!$J$6:$J$9,Inputs!$H$6:$H$9)),Inputs!$B$12),-Inputs!$B$12),NORM.INV(RAND(),LOOKUP(U3406,Inputs!$J$6:$J$9,Inputs!$G$6:$G$9),LOOKUP(U3406,Inputs!$J$6:$J$9,Inputs!$H$6:$H$9))),0),"" )</f>
        <v/>
      </c>
      <c r="L3406" s="26">
        <f>IF($A3406&lt;=Inputs!$B$13,IF(7&lt;=Inputs!$B$8,IF(Inputs!$B$12&gt;0,MAX(MIN(NORM.INV(RAND(),LOOKUP(V3406,Inputs!$J$6:$J$9,Inputs!$G$6:$G$9),LOOKUP(V3406,Inputs!$J$6:$J$9,Inputs!$H$6:$H$9)),Inputs!$B$12),-Inputs!$B$12),NORM.INV(RAND(),LOOKUP(V3406,Inputs!$J$6:$J$9,Inputs!$G$6:$G$9),LOOKUP(V3406,Inputs!$J$6:$J$9,Inputs!$H$6:$H$9))),0),"" )</f>
        <v/>
      </c>
      <c r="M3406" s="26">
        <f>IF($A3406&lt;=Inputs!$B$13,IF(8&lt;=Inputs!$B$8,IF(Inputs!$B$12&gt;0,MAX(MIN(NORM.INV(RAND(),LOOKUP(W3406,Inputs!$J$6:$J$9,Inputs!$G$6:$G$9),LOOKUP(W3406,Inputs!$J$6:$J$9,Inputs!$H$6:$H$9)),Inputs!$B$12),-Inputs!$B$12),NORM.INV(RAND(),LOOKUP(W3406,Inputs!$J$6:$J$9,Inputs!$G$6:$G$9),LOOKUP(W3406,Inputs!$J$6:$J$9,Inputs!$H$6:$H$9))),0),"" )</f>
        <v/>
      </c>
      <c r="N3406" s="26">
        <f>IF($A3406&lt;=Inputs!$B$13,IF(9&lt;=Inputs!$B$8,IF(Inputs!$B$12&gt;0,MAX(MIN(NORM.INV(RAND(),LOOKUP(X3406,Inputs!$J$6:$J$9,Inputs!$G$6:$G$9),LOOKUP(X3406,Inputs!$J$6:$J$9,Inputs!$H$6:$H$9)),Inputs!$B$12),-Inputs!$B$12),NORM.INV(RAND(),LOOKUP(X3406,Inputs!$J$6:$J$9,Inputs!$G$6:$G$9),LOOKUP(X3406,Inputs!$J$6:$J$9,Inputs!$H$6:$H$9))),0),"" )</f>
        <v/>
      </c>
      <c r="O3406" s="26">
        <f>IF($A3406&lt;=Inputs!$B$13,IF(10&lt;=Inputs!$B$8,IF(Inputs!$B$12&gt;0,MAX(MIN(NORM.INV(RAND(),LOOKUP(Y3406,Inputs!$J$6:$J$9,Inputs!$G$6:$G$9),LOOKUP(Y3406,Inputs!$J$6:$J$9,Inputs!$H$6:$H$9)),Inputs!$B$12),-Inputs!$B$12),NORM.INV(RAND(),LOOKUP(Y3406,Inputs!$J$6:$J$9,Inputs!$G$6:$G$9),LOOKUP(Y3406,Inputs!$J$6:$J$9,Inputs!$H$6:$H$9))),0),"" )</f>
        <v/>
      </c>
      <c r="P3406" s="31">
        <f>IF($A3406&lt;=Inputs!$B$13,RAND(),"")</f>
        <v/>
      </c>
      <c r="Q3406" s="31">
        <f>IF($A3406&lt;=Inputs!$B$13,RAND(),"")</f>
        <v/>
      </c>
      <c r="R3406" s="31">
        <f>IF($A3406&lt;=Inputs!$B$13,RAND(),"")</f>
        <v/>
      </c>
      <c r="S3406" s="31">
        <f>IF($A3406&lt;=Inputs!$B$13,RAND(),"")</f>
        <v/>
      </c>
      <c r="T3406" s="31">
        <f>IF($A3406&lt;=Inputs!$B$13,RAND(),"")</f>
        <v/>
      </c>
      <c r="U3406" s="31">
        <f>IF($A3406&lt;=Inputs!$B$13,RAND(),"")</f>
        <v/>
      </c>
      <c r="V3406" s="31">
        <f>IF($A3406&lt;=Inputs!$B$13,RAND(),"")</f>
        <v/>
      </c>
      <c r="W3406" s="31">
        <f>IF($A3406&lt;=Inputs!$B$13,RAND(),"")</f>
        <v/>
      </c>
      <c r="X3406" s="31">
        <f>IF($A3406&lt;=Inputs!$B$13,RAND(),"")</f>
        <v/>
      </c>
      <c r="Y3406" s="31">
        <f>IF($A3406&lt;=Inputs!$B$13,RAND(),"")</f>
        <v/>
      </c>
    </row>
    <row r="3407">
      <c r="A3407" t="n">
        <v>3402</v>
      </c>
      <c r="B3407" s="26">
        <f>IF($A3407&lt;=Inputs!$B$13,IF(Inputs!$B$8&gt;0,SUM(F3407:O3407)/Inputs!$B$8,0),"")</f>
        <v/>
      </c>
      <c r="C3407" s="27">
        <f>IF($A3407&lt;=Inputs!$B$13,B3407/100,"")</f>
        <v/>
      </c>
      <c r="D3407" s="28">
        <f>IF($A3407&lt;=Inputs!$B$13,C3407*Inputs!$B$7,"")</f>
        <v/>
      </c>
      <c r="E3407" s="29">
        <f>IF($A3407&lt;=Inputs!$B$13,IF(D3407&gt;0,1,0),"")</f>
        <v/>
      </c>
      <c r="F3407" s="26">
        <f>IF($A3407&lt;=Inputs!$B$13,IF(1&lt;=Inputs!$B$8,IF(Inputs!$B$12&gt;0,MAX(MIN(NORM.INV(RAND(),LOOKUP(P3407,Inputs!$J$6:$J$9,Inputs!$G$6:$G$9),LOOKUP(P3407,Inputs!$J$6:$J$9,Inputs!$H$6:$H$9)),Inputs!$B$12),-Inputs!$B$12),NORM.INV(RAND(),LOOKUP(P3407,Inputs!$J$6:$J$9,Inputs!$G$6:$G$9),LOOKUP(P3407,Inputs!$J$6:$J$9,Inputs!$H$6:$H$9))),0),"" )</f>
        <v/>
      </c>
      <c r="G3407" s="26">
        <f>IF($A3407&lt;=Inputs!$B$13,IF(2&lt;=Inputs!$B$8,IF(Inputs!$B$12&gt;0,MAX(MIN(NORM.INV(RAND(),LOOKUP(Q3407,Inputs!$J$6:$J$9,Inputs!$G$6:$G$9),LOOKUP(Q3407,Inputs!$J$6:$J$9,Inputs!$H$6:$H$9)),Inputs!$B$12),-Inputs!$B$12),NORM.INV(RAND(),LOOKUP(Q3407,Inputs!$J$6:$J$9,Inputs!$G$6:$G$9),LOOKUP(Q3407,Inputs!$J$6:$J$9,Inputs!$H$6:$H$9))),0),"" )</f>
        <v/>
      </c>
      <c r="H3407" s="26">
        <f>IF($A3407&lt;=Inputs!$B$13,IF(3&lt;=Inputs!$B$8,IF(Inputs!$B$12&gt;0,MAX(MIN(NORM.INV(RAND(),LOOKUP(R3407,Inputs!$J$6:$J$9,Inputs!$G$6:$G$9),LOOKUP(R3407,Inputs!$J$6:$J$9,Inputs!$H$6:$H$9)),Inputs!$B$12),-Inputs!$B$12),NORM.INV(RAND(),LOOKUP(R3407,Inputs!$J$6:$J$9,Inputs!$G$6:$G$9),LOOKUP(R3407,Inputs!$J$6:$J$9,Inputs!$H$6:$H$9))),0),"" )</f>
        <v/>
      </c>
      <c r="I3407" s="26">
        <f>IF($A3407&lt;=Inputs!$B$13,IF(4&lt;=Inputs!$B$8,IF(Inputs!$B$12&gt;0,MAX(MIN(NORM.INV(RAND(),LOOKUP(S3407,Inputs!$J$6:$J$9,Inputs!$G$6:$G$9),LOOKUP(S3407,Inputs!$J$6:$J$9,Inputs!$H$6:$H$9)),Inputs!$B$12),-Inputs!$B$12),NORM.INV(RAND(),LOOKUP(S3407,Inputs!$J$6:$J$9,Inputs!$G$6:$G$9),LOOKUP(S3407,Inputs!$J$6:$J$9,Inputs!$H$6:$H$9))),0),"" )</f>
        <v/>
      </c>
      <c r="J3407" s="26">
        <f>IF($A3407&lt;=Inputs!$B$13,IF(5&lt;=Inputs!$B$8,IF(Inputs!$B$12&gt;0,MAX(MIN(NORM.INV(RAND(),LOOKUP(T3407,Inputs!$J$6:$J$9,Inputs!$G$6:$G$9),LOOKUP(T3407,Inputs!$J$6:$J$9,Inputs!$H$6:$H$9)),Inputs!$B$12),-Inputs!$B$12),NORM.INV(RAND(),LOOKUP(T3407,Inputs!$J$6:$J$9,Inputs!$G$6:$G$9),LOOKUP(T3407,Inputs!$J$6:$J$9,Inputs!$H$6:$H$9))),0),"" )</f>
        <v/>
      </c>
      <c r="K3407" s="26">
        <f>IF($A3407&lt;=Inputs!$B$13,IF(6&lt;=Inputs!$B$8,IF(Inputs!$B$12&gt;0,MAX(MIN(NORM.INV(RAND(),LOOKUP(U3407,Inputs!$J$6:$J$9,Inputs!$G$6:$G$9),LOOKUP(U3407,Inputs!$J$6:$J$9,Inputs!$H$6:$H$9)),Inputs!$B$12),-Inputs!$B$12),NORM.INV(RAND(),LOOKUP(U3407,Inputs!$J$6:$J$9,Inputs!$G$6:$G$9),LOOKUP(U3407,Inputs!$J$6:$J$9,Inputs!$H$6:$H$9))),0),"" )</f>
        <v/>
      </c>
      <c r="L3407" s="26">
        <f>IF($A3407&lt;=Inputs!$B$13,IF(7&lt;=Inputs!$B$8,IF(Inputs!$B$12&gt;0,MAX(MIN(NORM.INV(RAND(),LOOKUP(V3407,Inputs!$J$6:$J$9,Inputs!$G$6:$G$9),LOOKUP(V3407,Inputs!$J$6:$J$9,Inputs!$H$6:$H$9)),Inputs!$B$12),-Inputs!$B$12),NORM.INV(RAND(),LOOKUP(V3407,Inputs!$J$6:$J$9,Inputs!$G$6:$G$9),LOOKUP(V3407,Inputs!$J$6:$J$9,Inputs!$H$6:$H$9))),0),"" )</f>
        <v/>
      </c>
      <c r="M3407" s="26">
        <f>IF($A3407&lt;=Inputs!$B$13,IF(8&lt;=Inputs!$B$8,IF(Inputs!$B$12&gt;0,MAX(MIN(NORM.INV(RAND(),LOOKUP(W3407,Inputs!$J$6:$J$9,Inputs!$G$6:$G$9),LOOKUP(W3407,Inputs!$J$6:$J$9,Inputs!$H$6:$H$9)),Inputs!$B$12),-Inputs!$B$12),NORM.INV(RAND(),LOOKUP(W3407,Inputs!$J$6:$J$9,Inputs!$G$6:$G$9),LOOKUP(W3407,Inputs!$J$6:$J$9,Inputs!$H$6:$H$9))),0),"" )</f>
        <v/>
      </c>
      <c r="N3407" s="26">
        <f>IF($A3407&lt;=Inputs!$B$13,IF(9&lt;=Inputs!$B$8,IF(Inputs!$B$12&gt;0,MAX(MIN(NORM.INV(RAND(),LOOKUP(X3407,Inputs!$J$6:$J$9,Inputs!$G$6:$G$9),LOOKUP(X3407,Inputs!$J$6:$J$9,Inputs!$H$6:$H$9)),Inputs!$B$12),-Inputs!$B$12),NORM.INV(RAND(),LOOKUP(X3407,Inputs!$J$6:$J$9,Inputs!$G$6:$G$9),LOOKUP(X3407,Inputs!$J$6:$J$9,Inputs!$H$6:$H$9))),0),"" )</f>
        <v/>
      </c>
      <c r="O3407" s="26">
        <f>IF($A3407&lt;=Inputs!$B$13,IF(10&lt;=Inputs!$B$8,IF(Inputs!$B$12&gt;0,MAX(MIN(NORM.INV(RAND(),LOOKUP(Y3407,Inputs!$J$6:$J$9,Inputs!$G$6:$G$9),LOOKUP(Y3407,Inputs!$J$6:$J$9,Inputs!$H$6:$H$9)),Inputs!$B$12),-Inputs!$B$12),NORM.INV(RAND(),LOOKUP(Y3407,Inputs!$J$6:$J$9,Inputs!$G$6:$G$9),LOOKUP(Y3407,Inputs!$J$6:$J$9,Inputs!$H$6:$H$9))),0),"" )</f>
        <v/>
      </c>
      <c r="P3407" s="31">
        <f>IF($A3407&lt;=Inputs!$B$13,RAND(),"")</f>
        <v/>
      </c>
      <c r="Q3407" s="31">
        <f>IF($A3407&lt;=Inputs!$B$13,RAND(),"")</f>
        <v/>
      </c>
      <c r="R3407" s="31">
        <f>IF($A3407&lt;=Inputs!$B$13,RAND(),"")</f>
        <v/>
      </c>
      <c r="S3407" s="31">
        <f>IF($A3407&lt;=Inputs!$B$13,RAND(),"")</f>
        <v/>
      </c>
      <c r="T3407" s="31">
        <f>IF($A3407&lt;=Inputs!$B$13,RAND(),"")</f>
        <v/>
      </c>
      <c r="U3407" s="31">
        <f>IF($A3407&lt;=Inputs!$B$13,RAND(),"")</f>
        <v/>
      </c>
      <c r="V3407" s="31">
        <f>IF($A3407&lt;=Inputs!$B$13,RAND(),"")</f>
        <v/>
      </c>
      <c r="W3407" s="31">
        <f>IF($A3407&lt;=Inputs!$B$13,RAND(),"")</f>
        <v/>
      </c>
      <c r="X3407" s="31">
        <f>IF($A3407&lt;=Inputs!$B$13,RAND(),"")</f>
        <v/>
      </c>
      <c r="Y3407" s="31">
        <f>IF($A3407&lt;=Inputs!$B$13,RAND(),"")</f>
        <v/>
      </c>
    </row>
    <row r="3408">
      <c r="A3408" t="n">
        <v>3403</v>
      </c>
      <c r="B3408" s="26">
        <f>IF($A3408&lt;=Inputs!$B$13,IF(Inputs!$B$8&gt;0,SUM(F3408:O3408)/Inputs!$B$8,0),"")</f>
        <v/>
      </c>
      <c r="C3408" s="27">
        <f>IF($A3408&lt;=Inputs!$B$13,B3408/100,"")</f>
        <v/>
      </c>
      <c r="D3408" s="28">
        <f>IF($A3408&lt;=Inputs!$B$13,C3408*Inputs!$B$7,"")</f>
        <v/>
      </c>
      <c r="E3408" s="29">
        <f>IF($A3408&lt;=Inputs!$B$13,IF(D3408&gt;0,1,0),"")</f>
        <v/>
      </c>
      <c r="F3408" s="26">
        <f>IF($A3408&lt;=Inputs!$B$13,IF(1&lt;=Inputs!$B$8,IF(Inputs!$B$12&gt;0,MAX(MIN(NORM.INV(RAND(),LOOKUP(P3408,Inputs!$J$6:$J$9,Inputs!$G$6:$G$9),LOOKUP(P3408,Inputs!$J$6:$J$9,Inputs!$H$6:$H$9)),Inputs!$B$12),-Inputs!$B$12),NORM.INV(RAND(),LOOKUP(P3408,Inputs!$J$6:$J$9,Inputs!$G$6:$G$9),LOOKUP(P3408,Inputs!$J$6:$J$9,Inputs!$H$6:$H$9))),0),"" )</f>
        <v/>
      </c>
      <c r="G3408" s="26">
        <f>IF($A3408&lt;=Inputs!$B$13,IF(2&lt;=Inputs!$B$8,IF(Inputs!$B$12&gt;0,MAX(MIN(NORM.INV(RAND(),LOOKUP(Q3408,Inputs!$J$6:$J$9,Inputs!$G$6:$G$9),LOOKUP(Q3408,Inputs!$J$6:$J$9,Inputs!$H$6:$H$9)),Inputs!$B$12),-Inputs!$B$12),NORM.INV(RAND(),LOOKUP(Q3408,Inputs!$J$6:$J$9,Inputs!$G$6:$G$9),LOOKUP(Q3408,Inputs!$J$6:$J$9,Inputs!$H$6:$H$9))),0),"" )</f>
        <v/>
      </c>
      <c r="H3408" s="26">
        <f>IF($A3408&lt;=Inputs!$B$13,IF(3&lt;=Inputs!$B$8,IF(Inputs!$B$12&gt;0,MAX(MIN(NORM.INV(RAND(),LOOKUP(R3408,Inputs!$J$6:$J$9,Inputs!$G$6:$G$9),LOOKUP(R3408,Inputs!$J$6:$J$9,Inputs!$H$6:$H$9)),Inputs!$B$12),-Inputs!$B$12),NORM.INV(RAND(),LOOKUP(R3408,Inputs!$J$6:$J$9,Inputs!$G$6:$G$9),LOOKUP(R3408,Inputs!$J$6:$J$9,Inputs!$H$6:$H$9))),0),"" )</f>
        <v/>
      </c>
      <c r="I3408" s="26">
        <f>IF($A3408&lt;=Inputs!$B$13,IF(4&lt;=Inputs!$B$8,IF(Inputs!$B$12&gt;0,MAX(MIN(NORM.INV(RAND(),LOOKUP(S3408,Inputs!$J$6:$J$9,Inputs!$G$6:$G$9),LOOKUP(S3408,Inputs!$J$6:$J$9,Inputs!$H$6:$H$9)),Inputs!$B$12),-Inputs!$B$12),NORM.INV(RAND(),LOOKUP(S3408,Inputs!$J$6:$J$9,Inputs!$G$6:$G$9),LOOKUP(S3408,Inputs!$J$6:$J$9,Inputs!$H$6:$H$9))),0),"" )</f>
        <v/>
      </c>
      <c r="J3408" s="26">
        <f>IF($A3408&lt;=Inputs!$B$13,IF(5&lt;=Inputs!$B$8,IF(Inputs!$B$12&gt;0,MAX(MIN(NORM.INV(RAND(),LOOKUP(T3408,Inputs!$J$6:$J$9,Inputs!$G$6:$G$9),LOOKUP(T3408,Inputs!$J$6:$J$9,Inputs!$H$6:$H$9)),Inputs!$B$12),-Inputs!$B$12),NORM.INV(RAND(),LOOKUP(T3408,Inputs!$J$6:$J$9,Inputs!$G$6:$G$9),LOOKUP(T3408,Inputs!$J$6:$J$9,Inputs!$H$6:$H$9))),0),"" )</f>
        <v/>
      </c>
      <c r="K3408" s="26">
        <f>IF($A3408&lt;=Inputs!$B$13,IF(6&lt;=Inputs!$B$8,IF(Inputs!$B$12&gt;0,MAX(MIN(NORM.INV(RAND(),LOOKUP(U3408,Inputs!$J$6:$J$9,Inputs!$G$6:$G$9),LOOKUP(U3408,Inputs!$J$6:$J$9,Inputs!$H$6:$H$9)),Inputs!$B$12),-Inputs!$B$12),NORM.INV(RAND(),LOOKUP(U3408,Inputs!$J$6:$J$9,Inputs!$G$6:$G$9),LOOKUP(U3408,Inputs!$J$6:$J$9,Inputs!$H$6:$H$9))),0),"" )</f>
        <v/>
      </c>
      <c r="L3408" s="26">
        <f>IF($A3408&lt;=Inputs!$B$13,IF(7&lt;=Inputs!$B$8,IF(Inputs!$B$12&gt;0,MAX(MIN(NORM.INV(RAND(),LOOKUP(V3408,Inputs!$J$6:$J$9,Inputs!$G$6:$G$9),LOOKUP(V3408,Inputs!$J$6:$J$9,Inputs!$H$6:$H$9)),Inputs!$B$12),-Inputs!$B$12),NORM.INV(RAND(),LOOKUP(V3408,Inputs!$J$6:$J$9,Inputs!$G$6:$G$9),LOOKUP(V3408,Inputs!$J$6:$J$9,Inputs!$H$6:$H$9))),0),"" )</f>
        <v/>
      </c>
      <c r="M3408" s="26">
        <f>IF($A3408&lt;=Inputs!$B$13,IF(8&lt;=Inputs!$B$8,IF(Inputs!$B$12&gt;0,MAX(MIN(NORM.INV(RAND(),LOOKUP(W3408,Inputs!$J$6:$J$9,Inputs!$G$6:$G$9),LOOKUP(W3408,Inputs!$J$6:$J$9,Inputs!$H$6:$H$9)),Inputs!$B$12),-Inputs!$B$12),NORM.INV(RAND(),LOOKUP(W3408,Inputs!$J$6:$J$9,Inputs!$G$6:$G$9),LOOKUP(W3408,Inputs!$J$6:$J$9,Inputs!$H$6:$H$9))),0),"" )</f>
        <v/>
      </c>
      <c r="N3408" s="26">
        <f>IF($A3408&lt;=Inputs!$B$13,IF(9&lt;=Inputs!$B$8,IF(Inputs!$B$12&gt;0,MAX(MIN(NORM.INV(RAND(),LOOKUP(X3408,Inputs!$J$6:$J$9,Inputs!$G$6:$G$9),LOOKUP(X3408,Inputs!$J$6:$J$9,Inputs!$H$6:$H$9)),Inputs!$B$12),-Inputs!$B$12),NORM.INV(RAND(),LOOKUP(X3408,Inputs!$J$6:$J$9,Inputs!$G$6:$G$9),LOOKUP(X3408,Inputs!$J$6:$J$9,Inputs!$H$6:$H$9))),0),"" )</f>
        <v/>
      </c>
      <c r="O3408" s="26">
        <f>IF($A3408&lt;=Inputs!$B$13,IF(10&lt;=Inputs!$B$8,IF(Inputs!$B$12&gt;0,MAX(MIN(NORM.INV(RAND(),LOOKUP(Y3408,Inputs!$J$6:$J$9,Inputs!$G$6:$G$9),LOOKUP(Y3408,Inputs!$J$6:$J$9,Inputs!$H$6:$H$9)),Inputs!$B$12),-Inputs!$B$12),NORM.INV(RAND(),LOOKUP(Y3408,Inputs!$J$6:$J$9,Inputs!$G$6:$G$9),LOOKUP(Y3408,Inputs!$J$6:$J$9,Inputs!$H$6:$H$9))),0),"" )</f>
        <v/>
      </c>
      <c r="P3408" s="31">
        <f>IF($A3408&lt;=Inputs!$B$13,RAND(),"")</f>
        <v/>
      </c>
      <c r="Q3408" s="31">
        <f>IF($A3408&lt;=Inputs!$B$13,RAND(),"")</f>
        <v/>
      </c>
      <c r="R3408" s="31">
        <f>IF($A3408&lt;=Inputs!$B$13,RAND(),"")</f>
        <v/>
      </c>
      <c r="S3408" s="31">
        <f>IF($A3408&lt;=Inputs!$B$13,RAND(),"")</f>
        <v/>
      </c>
      <c r="T3408" s="31">
        <f>IF($A3408&lt;=Inputs!$B$13,RAND(),"")</f>
        <v/>
      </c>
      <c r="U3408" s="31">
        <f>IF($A3408&lt;=Inputs!$B$13,RAND(),"")</f>
        <v/>
      </c>
      <c r="V3408" s="31">
        <f>IF($A3408&lt;=Inputs!$B$13,RAND(),"")</f>
        <v/>
      </c>
      <c r="W3408" s="31">
        <f>IF($A3408&lt;=Inputs!$B$13,RAND(),"")</f>
        <v/>
      </c>
      <c r="X3408" s="31">
        <f>IF($A3408&lt;=Inputs!$B$13,RAND(),"")</f>
        <v/>
      </c>
      <c r="Y3408" s="31">
        <f>IF($A3408&lt;=Inputs!$B$13,RAND(),"")</f>
        <v/>
      </c>
    </row>
    <row r="3409">
      <c r="A3409" t="n">
        <v>3404</v>
      </c>
      <c r="B3409" s="26">
        <f>IF($A3409&lt;=Inputs!$B$13,IF(Inputs!$B$8&gt;0,SUM(F3409:O3409)/Inputs!$B$8,0),"")</f>
        <v/>
      </c>
      <c r="C3409" s="27">
        <f>IF($A3409&lt;=Inputs!$B$13,B3409/100,"")</f>
        <v/>
      </c>
      <c r="D3409" s="28">
        <f>IF($A3409&lt;=Inputs!$B$13,C3409*Inputs!$B$7,"")</f>
        <v/>
      </c>
      <c r="E3409" s="29">
        <f>IF($A3409&lt;=Inputs!$B$13,IF(D3409&gt;0,1,0),"")</f>
        <v/>
      </c>
      <c r="F3409" s="26">
        <f>IF($A3409&lt;=Inputs!$B$13,IF(1&lt;=Inputs!$B$8,IF(Inputs!$B$12&gt;0,MAX(MIN(NORM.INV(RAND(),LOOKUP(P3409,Inputs!$J$6:$J$9,Inputs!$G$6:$G$9),LOOKUP(P3409,Inputs!$J$6:$J$9,Inputs!$H$6:$H$9)),Inputs!$B$12),-Inputs!$B$12),NORM.INV(RAND(),LOOKUP(P3409,Inputs!$J$6:$J$9,Inputs!$G$6:$G$9),LOOKUP(P3409,Inputs!$J$6:$J$9,Inputs!$H$6:$H$9))),0),"" )</f>
        <v/>
      </c>
      <c r="G3409" s="26">
        <f>IF($A3409&lt;=Inputs!$B$13,IF(2&lt;=Inputs!$B$8,IF(Inputs!$B$12&gt;0,MAX(MIN(NORM.INV(RAND(),LOOKUP(Q3409,Inputs!$J$6:$J$9,Inputs!$G$6:$G$9),LOOKUP(Q3409,Inputs!$J$6:$J$9,Inputs!$H$6:$H$9)),Inputs!$B$12),-Inputs!$B$12),NORM.INV(RAND(),LOOKUP(Q3409,Inputs!$J$6:$J$9,Inputs!$G$6:$G$9),LOOKUP(Q3409,Inputs!$J$6:$J$9,Inputs!$H$6:$H$9))),0),"" )</f>
        <v/>
      </c>
      <c r="H3409" s="26">
        <f>IF($A3409&lt;=Inputs!$B$13,IF(3&lt;=Inputs!$B$8,IF(Inputs!$B$12&gt;0,MAX(MIN(NORM.INV(RAND(),LOOKUP(R3409,Inputs!$J$6:$J$9,Inputs!$G$6:$G$9),LOOKUP(R3409,Inputs!$J$6:$J$9,Inputs!$H$6:$H$9)),Inputs!$B$12),-Inputs!$B$12),NORM.INV(RAND(),LOOKUP(R3409,Inputs!$J$6:$J$9,Inputs!$G$6:$G$9),LOOKUP(R3409,Inputs!$J$6:$J$9,Inputs!$H$6:$H$9))),0),"" )</f>
        <v/>
      </c>
      <c r="I3409" s="26">
        <f>IF($A3409&lt;=Inputs!$B$13,IF(4&lt;=Inputs!$B$8,IF(Inputs!$B$12&gt;0,MAX(MIN(NORM.INV(RAND(),LOOKUP(S3409,Inputs!$J$6:$J$9,Inputs!$G$6:$G$9),LOOKUP(S3409,Inputs!$J$6:$J$9,Inputs!$H$6:$H$9)),Inputs!$B$12),-Inputs!$B$12),NORM.INV(RAND(),LOOKUP(S3409,Inputs!$J$6:$J$9,Inputs!$G$6:$G$9),LOOKUP(S3409,Inputs!$J$6:$J$9,Inputs!$H$6:$H$9))),0),"" )</f>
        <v/>
      </c>
      <c r="J3409" s="26">
        <f>IF($A3409&lt;=Inputs!$B$13,IF(5&lt;=Inputs!$B$8,IF(Inputs!$B$12&gt;0,MAX(MIN(NORM.INV(RAND(),LOOKUP(T3409,Inputs!$J$6:$J$9,Inputs!$G$6:$G$9),LOOKUP(T3409,Inputs!$J$6:$J$9,Inputs!$H$6:$H$9)),Inputs!$B$12),-Inputs!$B$12),NORM.INV(RAND(),LOOKUP(T3409,Inputs!$J$6:$J$9,Inputs!$G$6:$G$9),LOOKUP(T3409,Inputs!$J$6:$J$9,Inputs!$H$6:$H$9))),0),"" )</f>
        <v/>
      </c>
      <c r="K3409" s="26">
        <f>IF($A3409&lt;=Inputs!$B$13,IF(6&lt;=Inputs!$B$8,IF(Inputs!$B$12&gt;0,MAX(MIN(NORM.INV(RAND(),LOOKUP(U3409,Inputs!$J$6:$J$9,Inputs!$G$6:$G$9),LOOKUP(U3409,Inputs!$J$6:$J$9,Inputs!$H$6:$H$9)),Inputs!$B$12),-Inputs!$B$12),NORM.INV(RAND(),LOOKUP(U3409,Inputs!$J$6:$J$9,Inputs!$G$6:$G$9),LOOKUP(U3409,Inputs!$J$6:$J$9,Inputs!$H$6:$H$9))),0),"" )</f>
        <v/>
      </c>
      <c r="L3409" s="26">
        <f>IF($A3409&lt;=Inputs!$B$13,IF(7&lt;=Inputs!$B$8,IF(Inputs!$B$12&gt;0,MAX(MIN(NORM.INV(RAND(),LOOKUP(V3409,Inputs!$J$6:$J$9,Inputs!$G$6:$G$9),LOOKUP(V3409,Inputs!$J$6:$J$9,Inputs!$H$6:$H$9)),Inputs!$B$12),-Inputs!$B$12),NORM.INV(RAND(),LOOKUP(V3409,Inputs!$J$6:$J$9,Inputs!$G$6:$G$9),LOOKUP(V3409,Inputs!$J$6:$J$9,Inputs!$H$6:$H$9))),0),"" )</f>
        <v/>
      </c>
      <c r="M3409" s="26">
        <f>IF($A3409&lt;=Inputs!$B$13,IF(8&lt;=Inputs!$B$8,IF(Inputs!$B$12&gt;0,MAX(MIN(NORM.INV(RAND(),LOOKUP(W3409,Inputs!$J$6:$J$9,Inputs!$G$6:$G$9),LOOKUP(W3409,Inputs!$J$6:$J$9,Inputs!$H$6:$H$9)),Inputs!$B$12),-Inputs!$B$12),NORM.INV(RAND(),LOOKUP(W3409,Inputs!$J$6:$J$9,Inputs!$G$6:$G$9),LOOKUP(W3409,Inputs!$J$6:$J$9,Inputs!$H$6:$H$9))),0),"" )</f>
        <v/>
      </c>
      <c r="N3409" s="26">
        <f>IF($A3409&lt;=Inputs!$B$13,IF(9&lt;=Inputs!$B$8,IF(Inputs!$B$12&gt;0,MAX(MIN(NORM.INV(RAND(),LOOKUP(X3409,Inputs!$J$6:$J$9,Inputs!$G$6:$G$9),LOOKUP(X3409,Inputs!$J$6:$J$9,Inputs!$H$6:$H$9)),Inputs!$B$12),-Inputs!$B$12),NORM.INV(RAND(),LOOKUP(X3409,Inputs!$J$6:$J$9,Inputs!$G$6:$G$9),LOOKUP(X3409,Inputs!$J$6:$J$9,Inputs!$H$6:$H$9))),0),"" )</f>
        <v/>
      </c>
      <c r="O3409" s="26">
        <f>IF($A3409&lt;=Inputs!$B$13,IF(10&lt;=Inputs!$B$8,IF(Inputs!$B$12&gt;0,MAX(MIN(NORM.INV(RAND(),LOOKUP(Y3409,Inputs!$J$6:$J$9,Inputs!$G$6:$G$9),LOOKUP(Y3409,Inputs!$J$6:$J$9,Inputs!$H$6:$H$9)),Inputs!$B$12),-Inputs!$B$12),NORM.INV(RAND(),LOOKUP(Y3409,Inputs!$J$6:$J$9,Inputs!$G$6:$G$9),LOOKUP(Y3409,Inputs!$J$6:$J$9,Inputs!$H$6:$H$9))),0),"" )</f>
        <v/>
      </c>
      <c r="P3409" s="31">
        <f>IF($A3409&lt;=Inputs!$B$13,RAND(),"")</f>
        <v/>
      </c>
      <c r="Q3409" s="31">
        <f>IF($A3409&lt;=Inputs!$B$13,RAND(),"")</f>
        <v/>
      </c>
      <c r="R3409" s="31">
        <f>IF($A3409&lt;=Inputs!$B$13,RAND(),"")</f>
        <v/>
      </c>
      <c r="S3409" s="31">
        <f>IF($A3409&lt;=Inputs!$B$13,RAND(),"")</f>
        <v/>
      </c>
      <c r="T3409" s="31">
        <f>IF($A3409&lt;=Inputs!$B$13,RAND(),"")</f>
        <v/>
      </c>
      <c r="U3409" s="31">
        <f>IF($A3409&lt;=Inputs!$B$13,RAND(),"")</f>
        <v/>
      </c>
      <c r="V3409" s="31">
        <f>IF($A3409&lt;=Inputs!$B$13,RAND(),"")</f>
        <v/>
      </c>
      <c r="W3409" s="31">
        <f>IF($A3409&lt;=Inputs!$B$13,RAND(),"")</f>
        <v/>
      </c>
      <c r="X3409" s="31">
        <f>IF($A3409&lt;=Inputs!$B$13,RAND(),"")</f>
        <v/>
      </c>
      <c r="Y3409" s="31">
        <f>IF($A3409&lt;=Inputs!$B$13,RAND(),"")</f>
        <v/>
      </c>
    </row>
    <row r="3410">
      <c r="A3410" t="n">
        <v>3405</v>
      </c>
      <c r="B3410" s="26">
        <f>IF($A3410&lt;=Inputs!$B$13,IF(Inputs!$B$8&gt;0,SUM(F3410:O3410)/Inputs!$B$8,0),"")</f>
        <v/>
      </c>
      <c r="C3410" s="27">
        <f>IF($A3410&lt;=Inputs!$B$13,B3410/100,"")</f>
        <v/>
      </c>
      <c r="D3410" s="28">
        <f>IF($A3410&lt;=Inputs!$B$13,C3410*Inputs!$B$7,"")</f>
        <v/>
      </c>
      <c r="E3410" s="29">
        <f>IF($A3410&lt;=Inputs!$B$13,IF(D3410&gt;0,1,0),"")</f>
        <v/>
      </c>
      <c r="F3410" s="26">
        <f>IF($A3410&lt;=Inputs!$B$13,IF(1&lt;=Inputs!$B$8,IF(Inputs!$B$12&gt;0,MAX(MIN(NORM.INV(RAND(),LOOKUP(P3410,Inputs!$J$6:$J$9,Inputs!$G$6:$G$9),LOOKUP(P3410,Inputs!$J$6:$J$9,Inputs!$H$6:$H$9)),Inputs!$B$12),-Inputs!$B$12),NORM.INV(RAND(),LOOKUP(P3410,Inputs!$J$6:$J$9,Inputs!$G$6:$G$9),LOOKUP(P3410,Inputs!$J$6:$J$9,Inputs!$H$6:$H$9))),0),"" )</f>
        <v/>
      </c>
      <c r="G3410" s="26">
        <f>IF($A3410&lt;=Inputs!$B$13,IF(2&lt;=Inputs!$B$8,IF(Inputs!$B$12&gt;0,MAX(MIN(NORM.INV(RAND(),LOOKUP(Q3410,Inputs!$J$6:$J$9,Inputs!$G$6:$G$9),LOOKUP(Q3410,Inputs!$J$6:$J$9,Inputs!$H$6:$H$9)),Inputs!$B$12),-Inputs!$B$12),NORM.INV(RAND(),LOOKUP(Q3410,Inputs!$J$6:$J$9,Inputs!$G$6:$G$9),LOOKUP(Q3410,Inputs!$J$6:$J$9,Inputs!$H$6:$H$9))),0),"" )</f>
        <v/>
      </c>
      <c r="H3410" s="26">
        <f>IF($A3410&lt;=Inputs!$B$13,IF(3&lt;=Inputs!$B$8,IF(Inputs!$B$12&gt;0,MAX(MIN(NORM.INV(RAND(),LOOKUP(R3410,Inputs!$J$6:$J$9,Inputs!$G$6:$G$9),LOOKUP(R3410,Inputs!$J$6:$J$9,Inputs!$H$6:$H$9)),Inputs!$B$12),-Inputs!$B$12),NORM.INV(RAND(),LOOKUP(R3410,Inputs!$J$6:$J$9,Inputs!$G$6:$G$9),LOOKUP(R3410,Inputs!$J$6:$J$9,Inputs!$H$6:$H$9))),0),"" )</f>
        <v/>
      </c>
      <c r="I3410" s="26">
        <f>IF($A3410&lt;=Inputs!$B$13,IF(4&lt;=Inputs!$B$8,IF(Inputs!$B$12&gt;0,MAX(MIN(NORM.INV(RAND(),LOOKUP(S3410,Inputs!$J$6:$J$9,Inputs!$G$6:$G$9),LOOKUP(S3410,Inputs!$J$6:$J$9,Inputs!$H$6:$H$9)),Inputs!$B$12),-Inputs!$B$12),NORM.INV(RAND(),LOOKUP(S3410,Inputs!$J$6:$J$9,Inputs!$G$6:$G$9),LOOKUP(S3410,Inputs!$J$6:$J$9,Inputs!$H$6:$H$9))),0),"" )</f>
        <v/>
      </c>
      <c r="J3410" s="26">
        <f>IF($A3410&lt;=Inputs!$B$13,IF(5&lt;=Inputs!$B$8,IF(Inputs!$B$12&gt;0,MAX(MIN(NORM.INV(RAND(),LOOKUP(T3410,Inputs!$J$6:$J$9,Inputs!$G$6:$G$9),LOOKUP(T3410,Inputs!$J$6:$J$9,Inputs!$H$6:$H$9)),Inputs!$B$12),-Inputs!$B$12),NORM.INV(RAND(),LOOKUP(T3410,Inputs!$J$6:$J$9,Inputs!$G$6:$G$9),LOOKUP(T3410,Inputs!$J$6:$J$9,Inputs!$H$6:$H$9))),0),"" )</f>
        <v/>
      </c>
      <c r="K3410" s="26">
        <f>IF($A3410&lt;=Inputs!$B$13,IF(6&lt;=Inputs!$B$8,IF(Inputs!$B$12&gt;0,MAX(MIN(NORM.INV(RAND(),LOOKUP(U3410,Inputs!$J$6:$J$9,Inputs!$G$6:$G$9),LOOKUP(U3410,Inputs!$J$6:$J$9,Inputs!$H$6:$H$9)),Inputs!$B$12),-Inputs!$B$12),NORM.INV(RAND(),LOOKUP(U3410,Inputs!$J$6:$J$9,Inputs!$G$6:$G$9),LOOKUP(U3410,Inputs!$J$6:$J$9,Inputs!$H$6:$H$9))),0),"" )</f>
        <v/>
      </c>
      <c r="L3410" s="26">
        <f>IF($A3410&lt;=Inputs!$B$13,IF(7&lt;=Inputs!$B$8,IF(Inputs!$B$12&gt;0,MAX(MIN(NORM.INV(RAND(),LOOKUP(V3410,Inputs!$J$6:$J$9,Inputs!$G$6:$G$9),LOOKUP(V3410,Inputs!$J$6:$J$9,Inputs!$H$6:$H$9)),Inputs!$B$12),-Inputs!$B$12),NORM.INV(RAND(),LOOKUP(V3410,Inputs!$J$6:$J$9,Inputs!$G$6:$G$9),LOOKUP(V3410,Inputs!$J$6:$J$9,Inputs!$H$6:$H$9))),0),"" )</f>
        <v/>
      </c>
      <c r="M3410" s="26">
        <f>IF($A3410&lt;=Inputs!$B$13,IF(8&lt;=Inputs!$B$8,IF(Inputs!$B$12&gt;0,MAX(MIN(NORM.INV(RAND(),LOOKUP(W3410,Inputs!$J$6:$J$9,Inputs!$G$6:$G$9),LOOKUP(W3410,Inputs!$J$6:$J$9,Inputs!$H$6:$H$9)),Inputs!$B$12),-Inputs!$B$12),NORM.INV(RAND(),LOOKUP(W3410,Inputs!$J$6:$J$9,Inputs!$G$6:$G$9),LOOKUP(W3410,Inputs!$J$6:$J$9,Inputs!$H$6:$H$9))),0),"" )</f>
        <v/>
      </c>
      <c r="N3410" s="26">
        <f>IF($A3410&lt;=Inputs!$B$13,IF(9&lt;=Inputs!$B$8,IF(Inputs!$B$12&gt;0,MAX(MIN(NORM.INV(RAND(),LOOKUP(X3410,Inputs!$J$6:$J$9,Inputs!$G$6:$G$9),LOOKUP(X3410,Inputs!$J$6:$J$9,Inputs!$H$6:$H$9)),Inputs!$B$12),-Inputs!$B$12),NORM.INV(RAND(),LOOKUP(X3410,Inputs!$J$6:$J$9,Inputs!$G$6:$G$9),LOOKUP(X3410,Inputs!$J$6:$J$9,Inputs!$H$6:$H$9))),0),"" )</f>
        <v/>
      </c>
      <c r="O3410" s="26">
        <f>IF($A3410&lt;=Inputs!$B$13,IF(10&lt;=Inputs!$B$8,IF(Inputs!$B$12&gt;0,MAX(MIN(NORM.INV(RAND(),LOOKUP(Y3410,Inputs!$J$6:$J$9,Inputs!$G$6:$G$9),LOOKUP(Y3410,Inputs!$J$6:$J$9,Inputs!$H$6:$H$9)),Inputs!$B$12),-Inputs!$B$12),NORM.INV(RAND(),LOOKUP(Y3410,Inputs!$J$6:$J$9,Inputs!$G$6:$G$9),LOOKUP(Y3410,Inputs!$J$6:$J$9,Inputs!$H$6:$H$9))),0),"" )</f>
        <v/>
      </c>
      <c r="P3410" s="31">
        <f>IF($A3410&lt;=Inputs!$B$13,RAND(),"")</f>
        <v/>
      </c>
      <c r="Q3410" s="31">
        <f>IF($A3410&lt;=Inputs!$B$13,RAND(),"")</f>
        <v/>
      </c>
      <c r="R3410" s="31">
        <f>IF($A3410&lt;=Inputs!$B$13,RAND(),"")</f>
        <v/>
      </c>
      <c r="S3410" s="31">
        <f>IF($A3410&lt;=Inputs!$B$13,RAND(),"")</f>
        <v/>
      </c>
      <c r="T3410" s="31">
        <f>IF($A3410&lt;=Inputs!$B$13,RAND(),"")</f>
        <v/>
      </c>
      <c r="U3410" s="31">
        <f>IF($A3410&lt;=Inputs!$B$13,RAND(),"")</f>
        <v/>
      </c>
      <c r="V3410" s="31">
        <f>IF($A3410&lt;=Inputs!$B$13,RAND(),"")</f>
        <v/>
      </c>
      <c r="W3410" s="31">
        <f>IF($A3410&lt;=Inputs!$B$13,RAND(),"")</f>
        <v/>
      </c>
      <c r="X3410" s="31">
        <f>IF($A3410&lt;=Inputs!$B$13,RAND(),"")</f>
        <v/>
      </c>
      <c r="Y3410" s="31">
        <f>IF($A3410&lt;=Inputs!$B$13,RAND(),"")</f>
        <v/>
      </c>
    </row>
    <row r="3411">
      <c r="A3411" t="n">
        <v>3406</v>
      </c>
      <c r="B3411" s="26">
        <f>IF($A3411&lt;=Inputs!$B$13,IF(Inputs!$B$8&gt;0,SUM(F3411:O3411)/Inputs!$B$8,0),"")</f>
        <v/>
      </c>
      <c r="C3411" s="27">
        <f>IF($A3411&lt;=Inputs!$B$13,B3411/100,"")</f>
        <v/>
      </c>
      <c r="D3411" s="28">
        <f>IF($A3411&lt;=Inputs!$B$13,C3411*Inputs!$B$7,"")</f>
        <v/>
      </c>
      <c r="E3411" s="29">
        <f>IF($A3411&lt;=Inputs!$B$13,IF(D3411&gt;0,1,0),"")</f>
        <v/>
      </c>
      <c r="F3411" s="26">
        <f>IF($A3411&lt;=Inputs!$B$13,IF(1&lt;=Inputs!$B$8,IF(Inputs!$B$12&gt;0,MAX(MIN(NORM.INV(RAND(),LOOKUP(P3411,Inputs!$J$6:$J$9,Inputs!$G$6:$G$9),LOOKUP(P3411,Inputs!$J$6:$J$9,Inputs!$H$6:$H$9)),Inputs!$B$12),-Inputs!$B$12),NORM.INV(RAND(),LOOKUP(P3411,Inputs!$J$6:$J$9,Inputs!$G$6:$G$9),LOOKUP(P3411,Inputs!$J$6:$J$9,Inputs!$H$6:$H$9))),0),"" )</f>
        <v/>
      </c>
      <c r="G3411" s="26">
        <f>IF($A3411&lt;=Inputs!$B$13,IF(2&lt;=Inputs!$B$8,IF(Inputs!$B$12&gt;0,MAX(MIN(NORM.INV(RAND(),LOOKUP(Q3411,Inputs!$J$6:$J$9,Inputs!$G$6:$G$9),LOOKUP(Q3411,Inputs!$J$6:$J$9,Inputs!$H$6:$H$9)),Inputs!$B$12),-Inputs!$B$12),NORM.INV(RAND(),LOOKUP(Q3411,Inputs!$J$6:$J$9,Inputs!$G$6:$G$9),LOOKUP(Q3411,Inputs!$J$6:$J$9,Inputs!$H$6:$H$9))),0),"" )</f>
        <v/>
      </c>
      <c r="H3411" s="26">
        <f>IF($A3411&lt;=Inputs!$B$13,IF(3&lt;=Inputs!$B$8,IF(Inputs!$B$12&gt;0,MAX(MIN(NORM.INV(RAND(),LOOKUP(R3411,Inputs!$J$6:$J$9,Inputs!$G$6:$G$9),LOOKUP(R3411,Inputs!$J$6:$J$9,Inputs!$H$6:$H$9)),Inputs!$B$12),-Inputs!$B$12),NORM.INV(RAND(),LOOKUP(R3411,Inputs!$J$6:$J$9,Inputs!$G$6:$G$9),LOOKUP(R3411,Inputs!$J$6:$J$9,Inputs!$H$6:$H$9))),0),"" )</f>
        <v/>
      </c>
      <c r="I3411" s="26">
        <f>IF($A3411&lt;=Inputs!$B$13,IF(4&lt;=Inputs!$B$8,IF(Inputs!$B$12&gt;0,MAX(MIN(NORM.INV(RAND(),LOOKUP(S3411,Inputs!$J$6:$J$9,Inputs!$G$6:$G$9),LOOKUP(S3411,Inputs!$J$6:$J$9,Inputs!$H$6:$H$9)),Inputs!$B$12),-Inputs!$B$12),NORM.INV(RAND(),LOOKUP(S3411,Inputs!$J$6:$J$9,Inputs!$G$6:$G$9),LOOKUP(S3411,Inputs!$J$6:$J$9,Inputs!$H$6:$H$9))),0),"" )</f>
        <v/>
      </c>
      <c r="J3411" s="26">
        <f>IF($A3411&lt;=Inputs!$B$13,IF(5&lt;=Inputs!$B$8,IF(Inputs!$B$12&gt;0,MAX(MIN(NORM.INV(RAND(),LOOKUP(T3411,Inputs!$J$6:$J$9,Inputs!$G$6:$G$9),LOOKUP(T3411,Inputs!$J$6:$J$9,Inputs!$H$6:$H$9)),Inputs!$B$12),-Inputs!$B$12),NORM.INV(RAND(),LOOKUP(T3411,Inputs!$J$6:$J$9,Inputs!$G$6:$G$9),LOOKUP(T3411,Inputs!$J$6:$J$9,Inputs!$H$6:$H$9))),0),"" )</f>
        <v/>
      </c>
      <c r="K3411" s="26">
        <f>IF($A3411&lt;=Inputs!$B$13,IF(6&lt;=Inputs!$B$8,IF(Inputs!$B$12&gt;0,MAX(MIN(NORM.INV(RAND(),LOOKUP(U3411,Inputs!$J$6:$J$9,Inputs!$G$6:$G$9),LOOKUP(U3411,Inputs!$J$6:$J$9,Inputs!$H$6:$H$9)),Inputs!$B$12),-Inputs!$B$12),NORM.INV(RAND(),LOOKUP(U3411,Inputs!$J$6:$J$9,Inputs!$G$6:$G$9),LOOKUP(U3411,Inputs!$J$6:$J$9,Inputs!$H$6:$H$9))),0),"" )</f>
        <v/>
      </c>
      <c r="L3411" s="26">
        <f>IF($A3411&lt;=Inputs!$B$13,IF(7&lt;=Inputs!$B$8,IF(Inputs!$B$12&gt;0,MAX(MIN(NORM.INV(RAND(),LOOKUP(V3411,Inputs!$J$6:$J$9,Inputs!$G$6:$G$9),LOOKUP(V3411,Inputs!$J$6:$J$9,Inputs!$H$6:$H$9)),Inputs!$B$12),-Inputs!$B$12),NORM.INV(RAND(),LOOKUP(V3411,Inputs!$J$6:$J$9,Inputs!$G$6:$G$9),LOOKUP(V3411,Inputs!$J$6:$J$9,Inputs!$H$6:$H$9))),0),"" )</f>
        <v/>
      </c>
      <c r="M3411" s="26">
        <f>IF($A3411&lt;=Inputs!$B$13,IF(8&lt;=Inputs!$B$8,IF(Inputs!$B$12&gt;0,MAX(MIN(NORM.INV(RAND(),LOOKUP(W3411,Inputs!$J$6:$J$9,Inputs!$G$6:$G$9),LOOKUP(W3411,Inputs!$J$6:$J$9,Inputs!$H$6:$H$9)),Inputs!$B$12),-Inputs!$B$12),NORM.INV(RAND(),LOOKUP(W3411,Inputs!$J$6:$J$9,Inputs!$G$6:$G$9),LOOKUP(W3411,Inputs!$J$6:$J$9,Inputs!$H$6:$H$9))),0),"" )</f>
        <v/>
      </c>
      <c r="N3411" s="26">
        <f>IF($A3411&lt;=Inputs!$B$13,IF(9&lt;=Inputs!$B$8,IF(Inputs!$B$12&gt;0,MAX(MIN(NORM.INV(RAND(),LOOKUP(X3411,Inputs!$J$6:$J$9,Inputs!$G$6:$G$9),LOOKUP(X3411,Inputs!$J$6:$J$9,Inputs!$H$6:$H$9)),Inputs!$B$12),-Inputs!$B$12),NORM.INV(RAND(),LOOKUP(X3411,Inputs!$J$6:$J$9,Inputs!$G$6:$G$9),LOOKUP(X3411,Inputs!$J$6:$J$9,Inputs!$H$6:$H$9))),0),"" )</f>
        <v/>
      </c>
      <c r="O3411" s="26">
        <f>IF($A3411&lt;=Inputs!$B$13,IF(10&lt;=Inputs!$B$8,IF(Inputs!$B$12&gt;0,MAX(MIN(NORM.INV(RAND(),LOOKUP(Y3411,Inputs!$J$6:$J$9,Inputs!$G$6:$G$9),LOOKUP(Y3411,Inputs!$J$6:$J$9,Inputs!$H$6:$H$9)),Inputs!$B$12),-Inputs!$B$12),NORM.INV(RAND(),LOOKUP(Y3411,Inputs!$J$6:$J$9,Inputs!$G$6:$G$9),LOOKUP(Y3411,Inputs!$J$6:$J$9,Inputs!$H$6:$H$9))),0),"" )</f>
        <v/>
      </c>
      <c r="P3411" s="31">
        <f>IF($A3411&lt;=Inputs!$B$13,RAND(),"")</f>
        <v/>
      </c>
      <c r="Q3411" s="31">
        <f>IF($A3411&lt;=Inputs!$B$13,RAND(),"")</f>
        <v/>
      </c>
      <c r="R3411" s="31">
        <f>IF($A3411&lt;=Inputs!$B$13,RAND(),"")</f>
        <v/>
      </c>
      <c r="S3411" s="31">
        <f>IF($A3411&lt;=Inputs!$B$13,RAND(),"")</f>
        <v/>
      </c>
      <c r="T3411" s="31">
        <f>IF($A3411&lt;=Inputs!$B$13,RAND(),"")</f>
        <v/>
      </c>
      <c r="U3411" s="31">
        <f>IF($A3411&lt;=Inputs!$B$13,RAND(),"")</f>
        <v/>
      </c>
      <c r="V3411" s="31">
        <f>IF($A3411&lt;=Inputs!$B$13,RAND(),"")</f>
        <v/>
      </c>
      <c r="W3411" s="31">
        <f>IF($A3411&lt;=Inputs!$B$13,RAND(),"")</f>
        <v/>
      </c>
      <c r="X3411" s="31">
        <f>IF($A3411&lt;=Inputs!$B$13,RAND(),"")</f>
        <v/>
      </c>
      <c r="Y3411" s="31">
        <f>IF($A3411&lt;=Inputs!$B$13,RAND(),"")</f>
        <v/>
      </c>
    </row>
    <row r="3412">
      <c r="A3412" t="n">
        <v>3407</v>
      </c>
      <c r="B3412" s="26">
        <f>IF($A3412&lt;=Inputs!$B$13,IF(Inputs!$B$8&gt;0,SUM(F3412:O3412)/Inputs!$B$8,0),"")</f>
        <v/>
      </c>
      <c r="C3412" s="27">
        <f>IF($A3412&lt;=Inputs!$B$13,B3412/100,"")</f>
        <v/>
      </c>
      <c r="D3412" s="28">
        <f>IF($A3412&lt;=Inputs!$B$13,C3412*Inputs!$B$7,"")</f>
        <v/>
      </c>
      <c r="E3412" s="29">
        <f>IF($A3412&lt;=Inputs!$B$13,IF(D3412&gt;0,1,0),"")</f>
        <v/>
      </c>
      <c r="F3412" s="26">
        <f>IF($A3412&lt;=Inputs!$B$13,IF(1&lt;=Inputs!$B$8,IF(Inputs!$B$12&gt;0,MAX(MIN(NORM.INV(RAND(),LOOKUP(P3412,Inputs!$J$6:$J$9,Inputs!$G$6:$G$9),LOOKUP(P3412,Inputs!$J$6:$J$9,Inputs!$H$6:$H$9)),Inputs!$B$12),-Inputs!$B$12),NORM.INV(RAND(),LOOKUP(P3412,Inputs!$J$6:$J$9,Inputs!$G$6:$G$9),LOOKUP(P3412,Inputs!$J$6:$J$9,Inputs!$H$6:$H$9))),0),"" )</f>
        <v/>
      </c>
      <c r="G3412" s="26">
        <f>IF($A3412&lt;=Inputs!$B$13,IF(2&lt;=Inputs!$B$8,IF(Inputs!$B$12&gt;0,MAX(MIN(NORM.INV(RAND(),LOOKUP(Q3412,Inputs!$J$6:$J$9,Inputs!$G$6:$G$9),LOOKUP(Q3412,Inputs!$J$6:$J$9,Inputs!$H$6:$H$9)),Inputs!$B$12),-Inputs!$B$12),NORM.INV(RAND(),LOOKUP(Q3412,Inputs!$J$6:$J$9,Inputs!$G$6:$G$9),LOOKUP(Q3412,Inputs!$J$6:$J$9,Inputs!$H$6:$H$9))),0),"" )</f>
        <v/>
      </c>
      <c r="H3412" s="26">
        <f>IF($A3412&lt;=Inputs!$B$13,IF(3&lt;=Inputs!$B$8,IF(Inputs!$B$12&gt;0,MAX(MIN(NORM.INV(RAND(),LOOKUP(R3412,Inputs!$J$6:$J$9,Inputs!$G$6:$G$9),LOOKUP(R3412,Inputs!$J$6:$J$9,Inputs!$H$6:$H$9)),Inputs!$B$12),-Inputs!$B$12),NORM.INV(RAND(),LOOKUP(R3412,Inputs!$J$6:$J$9,Inputs!$G$6:$G$9),LOOKUP(R3412,Inputs!$J$6:$J$9,Inputs!$H$6:$H$9))),0),"" )</f>
        <v/>
      </c>
      <c r="I3412" s="26">
        <f>IF($A3412&lt;=Inputs!$B$13,IF(4&lt;=Inputs!$B$8,IF(Inputs!$B$12&gt;0,MAX(MIN(NORM.INV(RAND(),LOOKUP(S3412,Inputs!$J$6:$J$9,Inputs!$G$6:$G$9),LOOKUP(S3412,Inputs!$J$6:$J$9,Inputs!$H$6:$H$9)),Inputs!$B$12),-Inputs!$B$12),NORM.INV(RAND(),LOOKUP(S3412,Inputs!$J$6:$J$9,Inputs!$G$6:$G$9),LOOKUP(S3412,Inputs!$J$6:$J$9,Inputs!$H$6:$H$9))),0),"" )</f>
        <v/>
      </c>
      <c r="J3412" s="26">
        <f>IF($A3412&lt;=Inputs!$B$13,IF(5&lt;=Inputs!$B$8,IF(Inputs!$B$12&gt;0,MAX(MIN(NORM.INV(RAND(),LOOKUP(T3412,Inputs!$J$6:$J$9,Inputs!$G$6:$G$9),LOOKUP(T3412,Inputs!$J$6:$J$9,Inputs!$H$6:$H$9)),Inputs!$B$12),-Inputs!$B$12),NORM.INV(RAND(),LOOKUP(T3412,Inputs!$J$6:$J$9,Inputs!$G$6:$G$9),LOOKUP(T3412,Inputs!$J$6:$J$9,Inputs!$H$6:$H$9))),0),"" )</f>
        <v/>
      </c>
      <c r="K3412" s="26">
        <f>IF($A3412&lt;=Inputs!$B$13,IF(6&lt;=Inputs!$B$8,IF(Inputs!$B$12&gt;0,MAX(MIN(NORM.INV(RAND(),LOOKUP(U3412,Inputs!$J$6:$J$9,Inputs!$G$6:$G$9),LOOKUP(U3412,Inputs!$J$6:$J$9,Inputs!$H$6:$H$9)),Inputs!$B$12),-Inputs!$B$12),NORM.INV(RAND(),LOOKUP(U3412,Inputs!$J$6:$J$9,Inputs!$G$6:$G$9),LOOKUP(U3412,Inputs!$J$6:$J$9,Inputs!$H$6:$H$9))),0),"" )</f>
        <v/>
      </c>
      <c r="L3412" s="26">
        <f>IF($A3412&lt;=Inputs!$B$13,IF(7&lt;=Inputs!$B$8,IF(Inputs!$B$12&gt;0,MAX(MIN(NORM.INV(RAND(),LOOKUP(V3412,Inputs!$J$6:$J$9,Inputs!$G$6:$G$9),LOOKUP(V3412,Inputs!$J$6:$J$9,Inputs!$H$6:$H$9)),Inputs!$B$12),-Inputs!$B$12),NORM.INV(RAND(),LOOKUP(V3412,Inputs!$J$6:$J$9,Inputs!$G$6:$G$9),LOOKUP(V3412,Inputs!$J$6:$J$9,Inputs!$H$6:$H$9))),0),"" )</f>
        <v/>
      </c>
      <c r="M3412" s="26">
        <f>IF($A3412&lt;=Inputs!$B$13,IF(8&lt;=Inputs!$B$8,IF(Inputs!$B$12&gt;0,MAX(MIN(NORM.INV(RAND(),LOOKUP(W3412,Inputs!$J$6:$J$9,Inputs!$G$6:$G$9),LOOKUP(W3412,Inputs!$J$6:$J$9,Inputs!$H$6:$H$9)),Inputs!$B$12),-Inputs!$B$12),NORM.INV(RAND(),LOOKUP(W3412,Inputs!$J$6:$J$9,Inputs!$G$6:$G$9),LOOKUP(W3412,Inputs!$J$6:$J$9,Inputs!$H$6:$H$9))),0),"" )</f>
        <v/>
      </c>
      <c r="N3412" s="26">
        <f>IF($A3412&lt;=Inputs!$B$13,IF(9&lt;=Inputs!$B$8,IF(Inputs!$B$12&gt;0,MAX(MIN(NORM.INV(RAND(),LOOKUP(X3412,Inputs!$J$6:$J$9,Inputs!$G$6:$G$9),LOOKUP(X3412,Inputs!$J$6:$J$9,Inputs!$H$6:$H$9)),Inputs!$B$12),-Inputs!$B$12),NORM.INV(RAND(),LOOKUP(X3412,Inputs!$J$6:$J$9,Inputs!$G$6:$G$9),LOOKUP(X3412,Inputs!$J$6:$J$9,Inputs!$H$6:$H$9))),0),"" )</f>
        <v/>
      </c>
      <c r="O3412" s="26">
        <f>IF($A3412&lt;=Inputs!$B$13,IF(10&lt;=Inputs!$B$8,IF(Inputs!$B$12&gt;0,MAX(MIN(NORM.INV(RAND(),LOOKUP(Y3412,Inputs!$J$6:$J$9,Inputs!$G$6:$G$9),LOOKUP(Y3412,Inputs!$J$6:$J$9,Inputs!$H$6:$H$9)),Inputs!$B$12),-Inputs!$B$12),NORM.INV(RAND(),LOOKUP(Y3412,Inputs!$J$6:$J$9,Inputs!$G$6:$G$9),LOOKUP(Y3412,Inputs!$J$6:$J$9,Inputs!$H$6:$H$9))),0),"" )</f>
        <v/>
      </c>
      <c r="P3412" s="31">
        <f>IF($A3412&lt;=Inputs!$B$13,RAND(),"")</f>
        <v/>
      </c>
      <c r="Q3412" s="31">
        <f>IF($A3412&lt;=Inputs!$B$13,RAND(),"")</f>
        <v/>
      </c>
      <c r="R3412" s="31">
        <f>IF($A3412&lt;=Inputs!$B$13,RAND(),"")</f>
        <v/>
      </c>
      <c r="S3412" s="31">
        <f>IF($A3412&lt;=Inputs!$B$13,RAND(),"")</f>
        <v/>
      </c>
      <c r="T3412" s="31">
        <f>IF($A3412&lt;=Inputs!$B$13,RAND(),"")</f>
        <v/>
      </c>
      <c r="U3412" s="31">
        <f>IF($A3412&lt;=Inputs!$B$13,RAND(),"")</f>
        <v/>
      </c>
      <c r="V3412" s="31">
        <f>IF($A3412&lt;=Inputs!$B$13,RAND(),"")</f>
        <v/>
      </c>
      <c r="W3412" s="31">
        <f>IF($A3412&lt;=Inputs!$B$13,RAND(),"")</f>
        <v/>
      </c>
      <c r="X3412" s="31">
        <f>IF($A3412&lt;=Inputs!$B$13,RAND(),"")</f>
        <v/>
      </c>
      <c r="Y3412" s="31">
        <f>IF($A3412&lt;=Inputs!$B$13,RAND(),"")</f>
        <v/>
      </c>
    </row>
    <row r="3413">
      <c r="A3413" t="n">
        <v>3408</v>
      </c>
      <c r="B3413" s="26">
        <f>IF($A3413&lt;=Inputs!$B$13,IF(Inputs!$B$8&gt;0,SUM(F3413:O3413)/Inputs!$B$8,0),"")</f>
        <v/>
      </c>
      <c r="C3413" s="27">
        <f>IF($A3413&lt;=Inputs!$B$13,B3413/100,"")</f>
        <v/>
      </c>
      <c r="D3413" s="28">
        <f>IF($A3413&lt;=Inputs!$B$13,C3413*Inputs!$B$7,"")</f>
        <v/>
      </c>
      <c r="E3413" s="29">
        <f>IF($A3413&lt;=Inputs!$B$13,IF(D3413&gt;0,1,0),"")</f>
        <v/>
      </c>
      <c r="F3413" s="26">
        <f>IF($A3413&lt;=Inputs!$B$13,IF(1&lt;=Inputs!$B$8,IF(Inputs!$B$12&gt;0,MAX(MIN(NORM.INV(RAND(),LOOKUP(P3413,Inputs!$J$6:$J$9,Inputs!$G$6:$G$9),LOOKUP(P3413,Inputs!$J$6:$J$9,Inputs!$H$6:$H$9)),Inputs!$B$12),-Inputs!$B$12),NORM.INV(RAND(),LOOKUP(P3413,Inputs!$J$6:$J$9,Inputs!$G$6:$G$9),LOOKUP(P3413,Inputs!$J$6:$J$9,Inputs!$H$6:$H$9))),0),"" )</f>
        <v/>
      </c>
      <c r="G3413" s="26">
        <f>IF($A3413&lt;=Inputs!$B$13,IF(2&lt;=Inputs!$B$8,IF(Inputs!$B$12&gt;0,MAX(MIN(NORM.INV(RAND(),LOOKUP(Q3413,Inputs!$J$6:$J$9,Inputs!$G$6:$G$9),LOOKUP(Q3413,Inputs!$J$6:$J$9,Inputs!$H$6:$H$9)),Inputs!$B$12),-Inputs!$B$12),NORM.INV(RAND(),LOOKUP(Q3413,Inputs!$J$6:$J$9,Inputs!$G$6:$G$9),LOOKUP(Q3413,Inputs!$J$6:$J$9,Inputs!$H$6:$H$9))),0),"" )</f>
        <v/>
      </c>
      <c r="H3413" s="26">
        <f>IF($A3413&lt;=Inputs!$B$13,IF(3&lt;=Inputs!$B$8,IF(Inputs!$B$12&gt;0,MAX(MIN(NORM.INV(RAND(),LOOKUP(R3413,Inputs!$J$6:$J$9,Inputs!$G$6:$G$9),LOOKUP(R3413,Inputs!$J$6:$J$9,Inputs!$H$6:$H$9)),Inputs!$B$12),-Inputs!$B$12),NORM.INV(RAND(),LOOKUP(R3413,Inputs!$J$6:$J$9,Inputs!$G$6:$G$9),LOOKUP(R3413,Inputs!$J$6:$J$9,Inputs!$H$6:$H$9))),0),"" )</f>
        <v/>
      </c>
      <c r="I3413" s="26">
        <f>IF($A3413&lt;=Inputs!$B$13,IF(4&lt;=Inputs!$B$8,IF(Inputs!$B$12&gt;0,MAX(MIN(NORM.INV(RAND(),LOOKUP(S3413,Inputs!$J$6:$J$9,Inputs!$G$6:$G$9),LOOKUP(S3413,Inputs!$J$6:$J$9,Inputs!$H$6:$H$9)),Inputs!$B$12),-Inputs!$B$12),NORM.INV(RAND(),LOOKUP(S3413,Inputs!$J$6:$J$9,Inputs!$G$6:$G$9),LOOKUP(S3413,Inputs!$J$6:$J$9,Inputs!$H$6:$H$9))),0),"" )</f>
        <v/>
      </c>
      <c r="J3413" s="26">
        <f>IF($A3413&lt;=Inputs!$B$13,IF(5&lt;=Inputs!$B$8,IF(Inputs!$B$12&gt;0,MAX(MIN(NORM.INV(RAND(),LOOKUP(T3413,Inputs!$J$6:$J$9,Inputs!$G$6:$G$9),LOOKUP(T3413,Inputs!$J$6:$J$9,Inputs!$H$6:$H$9)),Inputs!$B$12),-Inputs!$B$12),NORM.INV(RAND(),LOOKUP(T3413,Inputs!$J$6:$J$9,Inputs!$G$6:$G$9),LOOKUP(T3413,Inputs!$J$6:$J$9,Inputs!$H$6:$H$9))),0),"" )</f>
        <v/>
      </c>
      <c r="K3413" s="26">
        <f>IF($A3413&lt;=Inputs!$B$13,IF(6&lt;=Inputs!$B$8,IF(Inputs!$B$12&gt;0,MAX(MIN(NORM.INV(RAND(),LOOKUP(U3413,Inputs!$J$6:$J$9,Inputs!$G$6:$G$9),LOOKUP(U3413,Inputs!$J$6:$J$9,Inputs!$H$6:$H$9)),Inputs!$B$12),-Inputs!$B$12),NORM.INV(RAND(),LOOKUP(U3413,Inputs!$J$6:$J$9,Inputs!$G$6:$G$9),LOOKUP(U3413,Inputs!$J$6:$J$9,Inputs!$H$6:$H$9))),0),"" )</f>
        <v/>
      </c>
      <c r="L3413" s="26">
        <f>IF($A3413&lt;=Inputs!$B$13,IF(7&lt;=Inputs!$B$8,IF(Inputs!$B$12&gt;0,MAX(MIN(NORM.INV(RAND(),LOOKUP(V3413,Inputs!$J$6:$J$9,Inputs!$G$6:$G$9),LOOKUP(V3413,Inputs!$J$6:$J$9,Inputs!$H$6:$H$9)),Inputs!$B$12),-Inputs!$B$12),NORM.INV(RAND(),LOOKUP(V3413,Inputs!$J$6:$J$9,Inputs!$G$6:$G$9),LOOKUP(V3413,Inputs!$J$6:$J$9,Inputs!$H$6:$H$9))),0),"" )</f>
        <v/>
      </c>
      <c r="M3413" s="26">
        <f>IF($A3413&lt;=Inputs!$B$13,IF(8&lt;=Inputs!$B$8,IF(Inputs!$B$12&gt;0,MAX(MIN(NORM.INV(RAND(),LOOKUP(W3413,Inputs!$J$6:$J$9,Inputs!$G$6:$G$9),LOOKUP(W3413,Inputs!$J$6:$J$9,Inputs!$H$6:$H$9)),Inputs!$B$12),-Inputs!$B$12),NORM.INV(RAND(),LOOKUP(W3413,Inputs!$J$6:$J$9,Inputs!$G$6:$G$9),LOOKUP(W3413,Inputs!$J$6:$J$9,Inputs!$H$6:$H$9))),0),"" )</f>
        <v/>
      </c>
      <c r="N3413" s="26">
        <f>IF($A3413&lt;=Inputs!$B$13,IF(9&lt;=Inputs!$B$8,IF(Inputs!$B$12&gt;0,MAX(MIN(NORM.INV(RAND(),LOOKUP(X3413,Inputs!$J$6:$J$9,Inputs!$G$6:$G$9),LOOKUP(X3413,Inputs!$J$6:$J$9,Inputs!$H$6:$H$9)),Inputs!$B$12),-Inputs!$B$12),NORM.INV(RAND(),LOOKUP(X3413,Inputs!$J$6:$J$9,Inputs!$G$6:$G$9),LOOKUP(X3413,Inputs!$J$6:$J$9,Inputs!$H$6:$H$9))),0),"" )</f>
        <v/>
      </c>
      <c r="O3413" s="26">
        <f>IF($A3413&lt;=Inputs!$B$13,IF(10&lt;=Inputs!$B$8,IF(Inputs!$B$12&gt;0,MAX(MIN(NORM.INV(RAND(),LOOKUP(Y3413,Inputs!$J$6:$J$9,Inputs!$G$6:$G$9),LOOKUP(Y3413,Inputs!$J$6:$J$9,Inputs!$H$6:$H$9)),Inputs!$B$12),-Inputs!$B$12),NORM.INV(RAND(),LOOKUP(Y3413,Inputs!$J$6:$J$9,Inputs!$G$6:$G$9),LOOKUP(Y3413,Inputs!$J$6:$J$9,Inputs!$H$6:$H$9))),0),"" )</f>
        <v/>
      </c>
      <c r="P3413" s="31">
        <f>IF($A3413&lt;=Inputs!$B$13,RAND(),"")</f>
        <v/>
      </c>
      <c r="Q3413" s="31">
        <f>IF($A3413&lt;=Inputs!$B$13,RAND(),"")</f>
        <v/>
      </c>
      <c r="R3413" s="31">
        <f>IF($A3413&lt;=Inputs!$B$13,RAND(),"")</f>
        <v/>
      </c>
      <c r="S3413" s="31">
        <f>IF($A3413&lt;=Inputs!$B$13,RAND(),"")</f>
        <v/>
      </c>
      <c r="T3413" s="31">
        <f>IF($A3413&lt;=Inputs!$B$13,RAND(),"")</f>
        <v/>
      </c>
      <c r="U3413" s="31">
        <f>IF($A3413&lt;=Inputs!$B$13,RAND(),"")</f>
        <v/>
      </c>
      <c r="V3413" s="31">
        <f>IF($A3413&lt;=Inputs!$B$13,RAND(),"")</f>
        <v/>
      </c>
      <c r="W3413" s="31">
        <f>IF($A3413&lt;=Inputs!$B$13,RAND(),"")</f>
        <v/>
      </c>
      <c r="X3413" s="31">
        <f>IF($A3413&lt;=Inputs!$B$13,RAND(),"")</f>
        <v/>
      </c>
      <c r="Y3413" s="31">
        <f>IF($A3413&lt;=Inputs!$B$13,RAND(),"")</f>
        <v/>
      </c>
    </row>
    <row r="3414">
      <c r="A3414" t="n">
        <v>3409</v>
      </c>
      <c r="B3414" s="26">
        <f>IF($A3414&lt;=Inputs!$B$13,IF(Inputs!$B$8&gt;0,SUM(F3414:O3414)/Inputs!$B$8,0),"")</f>
        <v/>
      </c>
      <c r="C3414" s="27">
        <f>IF($A3414&lt;=Inputs!$B$13,B3414/100,"")</f>
        <v/>
      </c>
      <c r="D3414" s="28">
        <f>IF($A3414&lt;=Inputs!$B$13,C3414*Inputs!$B$7,"")</f>
        <v/>
      </c>
      <c r="E3414" s="29">
        <f>IF($A3414&lt;=Inputs!$B$13,IF(D3414&gt;0,1,0),"")</f>
        <v/>
      </c>
      <c r="F3414" s="26">
        <f>IF($A3414&lt;=Inputs!$B$13,IF(1&lt;=Inputs!$B$8,IF(Inputs!$B$12&gt;0,MAX(MIN(NORM.INV(RAND(),LOOKUP(P3414,Inputs!$J$6:$J$9,Inputs!$G$6:$G$9),LOOKUP(P3414,Inputs!$J$6:$J$9,Inputs!$H$6:$H$9)),Inputs!$B$12),-Inputs!$B$12),NORM.INV(RAND(),LOOKUP(P3414,Inputs!$J$6:$J$9,Inputs!$G$6:$G$9),LOOKUP(P3414,Inputs!$J$6:$J$9,Inputs!$H$6:$H$9))),0),"" )</f>
        <v/>
      </c>
      <c r="G3414" s="26">
        <f>IF($A3414&lt;=Inputs!$B$13,IF(2&lt;=Inputs!$B$8,IF(Inputs!$B$12&gt;0,MAX(MIN(NORM.INV(RAND(),LOOKUP(Q3414,Inputs!$J$6:$J$9,Inputs!$G$6:$G$9),LOOKUP(Q3414,Inputs!$J$6:$J$9,Inputs!$H$6:$H$9)),Inputs!$B$12),-Inputs!$B$12),NORM.INV(RAND(),LOOKUP(Q3414,Inputs!$J$6:$J$9,Inputs!$G$6:$G$9),LOOKUP(Q3414,Inputs!$J$6:$J$9,Inputs!$H$6:$H$9))),0),"" )</f>
        <v/>
      </c>
      <c r="H3414" s="26">
        <f>IF($A3414&lt;=Inputs!$B$13,IF(3&lt;=Inputs!$B$8,IF(Inputs!$B$12&gt;0,MAX(MIN(NORM.INV(RAND(),LOOKUP(R3414,Inputs!$J$6:$J$9,Inputs!$G$6:$G$9),LOOKUP(R3414,Inputs!$J$6:$J$9,Inputs!$H$6:$H$9)),Inputs!$B$12),-Inputs!$B$12),NORM.INV(RAND(),LOOKUP(R3414,Inputs!$J$6:$J$9,Inputs!$G$6:$G$9),LOOKUP(R3414,Inputs!$J$6:$J$9,Inputs!$H$6:$H$9))),0),"" )</f>
        <v/>
      </c>
      <c r="I3414" s="26">
        <f>IF($A3414&lt;=Inputs!$B$13,IF(4&lt;=Inputs!$B$8,IF(Inputs!$B$12&gt;0,MAX(MIN(NORM.INV(RAND(),LOOKUP(S3414,Inputs!$J$6:$J$9,Inputs!$G$6:$G$9),LOOKUP(S3414,Inputs!$J$6:$J$9,Inputs!$H$6:$H$9)),Inputs!$B$12),-Inputs!$B$12),NORM.INV(RAND(),LOOKUP(S3414,Inputs!$J$6:$J$9,Inputs!$G$6:$G$9),LOOKUP(S3414,Inputs!$J$6:$J$9,Inputs!$H$6:$H$9))),0),"" )</f>
        <v/>
      </c>
      <c r="J3414" s="26">
        <f>IF($A3414&lt;=Inputs!$B$13,IF(5&lt;=Inputs!$B$8,IF(Inputs!$B$12&gt;0,MAX(MIN(NORM.INV(RAND(),LOOKUP(T3414,Inputs!$J$6:$J$9,Inputs!$G$6:$G$9),LOOKUP(T3414,Inputs!$J$6:$J$9,Inputs!$H$6:$H$9)),Inputs!$B$12),-Inputs!$B$12),NORM.INV(RAND(),LOOKUP(T3414,Inputs!$J$6:$J$9,Inputs!$G$6:$G$9),LOOKUP(T3414,Inputs!$J$6:$J$9,Inputs!$H$6:$H$9))),0),"" )</f>
        <v/>
      </c>
      <c r="K3414" s="26">
        <f>IF($A3414&lt;=Inputs!$B$13,IF(6&lt;=Inputs!$B$8,IF(Inputs!$B$12&gt;0,MAX(MIN(NORM.INV(RAND(),LOOKUP(U3414,Inputs!$J$6:$J$9,Inputs!$G$6:$G$9),LOOKUP(U3414,Inputs!$J$6:$J$9,Inputs!$H$6:$H$9)),Inputs!$B$12),-Inputs!$B$12),NORM.INV(RAND(),LOOKUP(U3414,Inputs!$J$6:$J$9,Inputs!$G$6:$G$9),LOOKUP(U3414,Inputs!$J$6:$J$9,Inputs!$H$6:$H$9))),0),"" )</f>
        <v/>
      </c>
      <c r="L3414" s="26">
        <f>IF($A3414&lt;=Inputs!$B$13,IF(7&lt;=Inputs!$B$8,IF(Inputs!$B$12&gt;0,MAX(MIN(NORM.INV(RAND(),LOOKUP(V3414,Inputs!$J$6:$J$9,Inputs!$G$6:$G$9),LOOKUP(V3414,Inputs!$J$6:$J$9,Inputs!$H$6:$H$9)),Inputs!$B$12),-Inputs!$B$12),NORM.INV(RAND(),LOOKUP(V3414,Inputs!$J$6:$J$9,Inputs!$G$6:$G$9),LOOKUP(V3414,Inputs!$J$6:$J$9,Inputs!$H$6:$H$9))),0),"" )</f>
        <v/>
      </c>
      <c r="M3414" s="26">
        <f>IF($A3414&lt;=Inputs!$B$13,IF(8&lt;=Inputs!$B$8,IF(Inputs!$B$12&gt;0,MAX(MIN(NORM.INV(RAND(),LOOKUP(W3414,Inputs!$J$6:$J$9,Inputs!$G$6:$G$9),LOOKUP(W3414,Inputs!$J$6:$J$9,Inputs!$H$6:$H$9)),Inputs!$B$12),-Inputs!$B$12),NORM.INV(RAND(),LOOKUP(W3414,Inputs!$J$6:$J$9,Inputs!$G$6:$G$9),LOOKUP(W3414,Inputs!$J$6:$J$9,Inputs!$H$6:$H$9))),0),"" )</f>
        <v/>
      </c>
      <c r="N3414" s="26">
        <f>IF($A3414&lt;=Inputs!$B$13,IF(9&lt;=Inputs!$B$8,IF(Inputs!$B$12&gt;0,MAX(MIN(NORM.INV(RAND(),LOOKUP(X3414,Inputs!$J$6:$J$9,Inputs!$G$6:$G$9),LOOKUP(X3414,Inputs!$J$6:$J$9,Inputs!$H$6:$H$9)),Inputs!$B$12),-Inputs!$B$12),NORM.INV(RAND(),LOOKUP(X3414,Inputs!$J$6:$J$9,Inputs!$G$6:$G$9),LOOKUP(X3414,Inputs!$J$6:$J$9,Inputs!$H$6:$H$9))),0),"" )</f>
        <v/>
      </c>
      <c r="O3414" s="26">
        <f>IF($A3414&lt;=Inputs!$B$13,IF(10&lt;=Inputs!$B$8,IF(Inputs!$B$12&gt;0,MAX(MIN(NORM.INV(RAND(),LOOKUP(Y3414,Inputs!$J$6:$J$9,Inputs!$G$6:$G$9),LOOKUP(Y3414,Inputs!$J$6:$J$9,Inputs!$H$6:$H$9)),Inputs!$B$12),-Inputs!$B$12),NORM.INV(RAND(),LOOKUP(Y3414,Inputs!$J$6:$J$9,Inputs!$G$6:$G$9),LOOKUP(Y3414,Inputs!$J$6:$J$9,Inputs!$H$6:$H$9))),0),"" )</f>
        <v/>
      </c>
      <c r="P3414" s="31">
        <f>IF($A3414&lt;=Inputs!$B$13,RAND(),"")</f>
        <v/>
      </c>
      <c r="Q3414" s="31">
        <f>IF($A3414&lt;=Inputs!$B$13,RAND(),"")</f>
        <v/>
      </c>
      <c r="R3414" s="31">
        <f>IF($A3414&lt;=Inputs!$B$13,RAND(),"")</f>
        <v/>
      </c>
      <c r="S3414" s="31">
        <f>IF($A3414&lt;=Inputs!$B$13,RAND(),"")</f>
        <v/>
      </c>
      <c r="T3414" s="31">
        <f>IF($A3414&lt;=Inputs!$B$13,RAND(),"")</f>
        <v/>
      </c>
      <c r="U3414" s="31">
        <f>IF($A3414&lt;=Inputs!$B$13,RAND(),"")</f>
        <v/>
      </c>
      <c r="V3414" s="31">
        <f>IF($A3414&lt;=Inputs!$B$13,RAND(),"")</f>
        <v/>
      </c>
      <c r="W3414" s="31">
        <f>IF($A3414&lt;=Inputs!$B$13,RAND(),"")</f>
        <v/>
      </c>
      <c r="X3414" s="31">
        <f>IF($A3414&lt;=Inputs!$B$13,RAND(),"")</f>
        <v/>
      </c>
      <c r="Y3414" s="31">
        <f>IF($A3414&lt;=Inputs!$B$13,RAND(),"")</f>
        <v/>
      </c>
    </row>
    <row r="3415">
      <c r="A3415" t="n">
        <v>3410</v>
      </c>
      <c r="B3415" s="26">
        <f>IF($A3415&lt;=Inputs!$B$13,IF(Inputs!$B$8&gt;0,SUM(F3415:O3415)/Inputs!$B$8,0),"")</f>
        <v/>
      </c>
      <c r="C3415" s="27">
        <f>IF($A3415&lt;=Inputs!$B$13,B3415/100,"")</f>
        <v/>
      </c>
      <c r="D3415" s="28">
        <f>IF($A3415&lt;=Inputs!$B$13,C3415*Inputs!$B$7,"")</f>
        <v/>
      </c>
      <c r="E3415" s="29">
        <f>IF($A3415&lt;=Inputs!$B$13,IF(D3415&gt;0,1,0),"")</f>
        <v/>
      </c>
      <c r="F3415" s="26">
        <f>IF($A3415&lt;=Inputs!$B$13,IF(1&lt;=Inputs!$B$8,IF(Inputs!$B$12&gt;0,MAX(MIN(NORM.INV(RAND(),LOOKUP(P3415,Inputs!$J$6:$J$9,Inputs!$G$6:$G$9),LOOKUP(P3415,Inputs!$J$6:$J$9,Inputs!$H$6:$H$9)),Inputs!$B$12),-Inputs!$B$12),NORM.INV(RAND(),LOOKUP(P3415,Inputs!$J$6:$J$9,Inputs!$G$6:$G$9),LOOKUP(P3415,Inputs!$J$6:$J$9,Inputs!$H$6:$H$9))),0),"" )</f>
        <v/>
      </c>
      <c r="G3415" s="26">
        <f>IF($A3415&lt;=Inputs!$B$13,IF(2&lt;=Inputs!$B$8,IF(Inputs!$B$12&gt;0,MAX(MIN(NORM.INV(RAND(),LOOKUP(Q3415,Inputs!$J$6:$J$9,Inputs!$G$6:$G$9),LOOKUP(Q3415,Inputs!$J$6:$J$9,Inputs!$H$6:$H$9)),Inputs!$B$12),-Inputs!$B$12),NORM.INV(RAND(),LOOKUP(Q3415,Inputs!$J$6:$J$9,Inputs!$G$6:$G$9),LOOKUP(Q3415,Inputs!$J$6:$J$9,Inputs!$H$6:$H$9))),0),"" )</f>
        <v/>
      </c>
      <c r="H3415" s="26">
        <f>IF($A3415&lt;=Inputs!$B$13,IF(3&lt;=Inputs!$B$8,IF(Inputs!$B$12&gt;0,MAX(MIN(NORM.INV(RAND(),LOOKUP(R3415,Inputs!$J$6:$J$9,Inputs!$G$6:$G$9),LOOKUP(R3415,Inputs!$J$6:$J$9,Inputs!$H$6:$H$9)),Inputs!$B$12),-Inputs!$B$12),NORM.INV(RAND(),LOOKUP(R3415,Inputs!$J$6:$J$9,Inputs!$G$6:$G$9),LOOKUP(R3415,Inputs!$J$6:$J$9,Inputs!$H$6:$H$9))),0),"" )</f>
        <v/>
      </c>
      <c r="I3415" s="26">
        <f>IF($A3415&lt;=Inputs!$B$13,IF(4&lt;=Inputs!$B$8,IF(Inputs!$B$12&gt;0,MAX(MIN(NORM.INV(RAND(),LOOKUP(S3415,Inputs!$J$6:$J$9,Inputs!$G$6:$G$9),LOOKUP(S3415,Inputs!$J$6:$J$9,Inputs!$H$6:$H$9)),Inputs!$B$12),-Inputs!$B$12),NORM.INV(RAND(),LOOKUP(S3415,Inputs!$J$6:$J$9,Inputs!$G$6:$G$9),LOOKUP(S3415,Inputs!$J$6:$J$9,Inputs!$H$6:$H$9))),0),"" )</f>
        <v/>
      </c>
      <c r="J3415" s="26">
        <f>IF($A3415&lt;=Inputs!$B$13,IF(5&lt;=Inputs!$B$8,IF(Inputs!$B$12&gt;0,MAX(MIN(NORM.INV(RAND(),LOOKUP(T3415,Inputs!$J$6:$J$9,Inputs!$G$6:$G$9),LOOKUP(T3415,Inputs!$J$6:$J$9,Inputs!$H$6:$H$9)),Inputs!$B$12),-Inputs!$B$12),NORM.INV(RAND(),LOOKUP(T3415,Inputs!$J$6:$J$9,Inputs!$G$6:$G$9),LOOKUP(T3415,Inputs!$J$6:$J$9,Inputs!$H$6:$H$9))),0),"" )</f>
        <v/>
      </c>
      <c r="K3415" s="26">
        <f>IF($A3415&lt;=Inputs!$B$13,IF(6&lt;=Inputs!$B$8,IF(Inputs!$B$12&gt;0,MAX(MIN(NORM.INV(RAND(),LOOKUP(U3415,Inputs!$J$6:$J$9,Inputs!$G$6:$G$9),LOOKUP(U3415,Inputs!$J$6:$J$9,Inputs!$H$6:$H$9)),Inputs!$B$12),-Inputs!$B$12),NORM.INV(RAND(),LOOKUP(U3415,Inputs!$J$6:$J$9,Inputs!$G$6:$G$9),LOOKUP(U3415,Inputs!$J$6:$J$9,Inputs!$H$6:$H$9))),0),"" )</f>
        <v/>
      </c>
      <c r="L3415" s="26">
        <f>IF($A3415&lt;=Inputs!$B$13,IF(7&lt;=Inputs!$B$8,IF(Inputs!$B$12&gt;0,MAX(MIN(NORM.INV(RAND(),LOOKUP(V3415,Inputs!$J$6:$J$9,Inputs!$G$6:$G$9),LOOKUP(V3415,Inputs!$J$6:$J$9,Inputs!$H$6:$H$9)),Inputs!$B$12),-Inputs!$B$12),NORM.INV(RAND(),LOOKUP(V3415,Inputs!$J$6:$J$9,Inputs!$G$6:$G$9),LOOKUP(V3415,Inputs!$J$6:$J$9,Inputs!$H$6:$H$9))),0),"" )</f>
        <v/>
      </c>
      <c r="M3415" s="26">
        <f>IF($A3415&lt;=Inputs!$B$13,IF(8&lt;=Inputs!$B$8,IF(Inputs!$B$12&gt;0,MAX(MIN(NORM.INV(RAND(),LOOKUP(W3415,Inputs!$J$6:$J$9,Inputs!$G$6:$G$9),LOOKUP(W3415,Inputs!$J$6:$J$9,Inputs!$H$6:$H$9)),Inputs!$B$12),-Inputs!$B$12),NORM.INV(RAND(),LOOKUP(W3415,Inputs!$J$6:$J$9,Inputs!$G$6:$G$9),LOOKUP(W3415,Inputs!$J$6:$J$9,Inputs!$H$6:$H$9))),0),"" )</f>
        <v/>
      </c>
      <c r="N3415" s="26">
        <f>IF($A3415&lt;=Inputs!$B$13,IF(9&lt;=Inputs!$B$8,IF(Inputs!$B$12&gt;0,MAX(MIN(NORM.INV(RAND(),LOOKUP(X3415,Inputs!$J$6:$J$9,Inputs!$G$6:$G$9),LOOKUP(X3415,Inputs!$J$6:$J$9,Inputs!$H$6:$H$9)),Inputs!$B$12),-Inputs!$B$12),NORM.INV(RAND(),LOOKUP(X3415,Inputs!$J$6:$J$9,Inputs!$G$6:$G$9),LOOKUP(X3415,Inputs!$J$6:$J$9,Inputs!$H$6:$H$9))),0),"" )</f>
        <v/>
      </c>
      <c r="O3415" s="26">
        <f>IF($A3415&lt;=Inputs!$B$13,IF(10&lt;=Inputs!$B$8,IF(Inputs!$B$12&gt;0,MAX(MIN(NORM.INV(RAND(),LOOKUP(Y3415,Inputs!$J$6:$J$9,Inputs!$G$6:$G$9),LOOKUP(Y3415,Inputs!$J$6:$J$9,Inputs!$H$6:$H$9)),Inputs!$B$12),-Inputs!$B$12),NORM.INV(RAND(),LOOKUP(Y3415,Inputs!$J$6:$J$9,Inputs!$G$6:$G$9),LOOKUP(Y3415,Inputs!$J$6:$J$9,Inputs!$H$6:$H$9))),0),"" )</f>
        <v/>
      </c>
      <c r="P3415" s="31">
        <f>IF($A3415&lt;=Inputs!$B$13,RAND(),"")</f>
        <v/>
      </c>
      <c r="Q3415" s="31">
        <f>IF($A3415&lt;=Inputs!$B$13,RAND(),"")</f>
        <v/>
      </c>
      <c r="R3415" s="31">
        <f>IF($A3415&lt;=Inputs!$B$13,RAND(),"")</f>
        <v/>
      </c>
      <c r="S3415" s="31">
        <f>IF($A3415&lt;=Inputs!$B$13,RAND(),"")</f>
        <v/>
      </c>
      <c r="T3415" s="31">
        <f>IF($A3415&lt;=Inputs!$B$13,RAND(),"")</f>
        <v/>
      </c>
      <c r="U3415" s="31">
        <f>IF($A3415&lt;=Inputs!$B$13,RAND(),"")</f>
        <v/>
      </c>
      <c r="V3415" s="31">
        <f>IF($A3415&lt;=Inputs!$B$13,RAND(),"")</f>
        <v/>
      </c>
      <c r="W3415" s="31">
        <f>IF($A3415&lt;=Inputs!$B$13,RAND(),"")</f>
        <v/>
      </c>
      <c r="X3415" s="31">
        <f>IF($A3415&lt;=Inputs!$B$13,RAND(),"")</f>
        <v/>
      </c>
      <c r="Y3415" s="31">
        <f>IF($A3415&lt;=Inputs!$B$13,RAND(),"")</f>
        <v/>
      </c>
    </row>
    <row r="3416">
      <c r="A3416" t="n">
        <v>3411</v>
      </c>
      <c r="B3416" s="26">
        <f>IF($A3416&lt;=Inputs!$B$13,IF(Inputs!$B$8&gt;0,SUM(F3416:O3416)/Inputs!$B$8,0),"")</f>
        <v/>
      </c>
      <c r="C3416" s="27">
        <f>IF($A3416&lt;=Inputs!$B$13,B3416/100,"")</f>
        <v/>
      </c>
      <c r="D3416" s="28">
        <f>IF($A3416&lt;=Inputs!$B$13,C3416*Inputs!$B$7,"")</f>
        <v/>
      </c>
      <c r="E3416" s="29">
        <f>IF($A3416&lt;=Inputs!$B$13,IF(D3416&gt;0,1,0),"")</f>
        <v/>
      </c>
      <c r="F3416" s="26">
        <f>IF($A3416&lt;=Inputs!$B$13,IF(1&lt;=Inputs!$B$8,IF(Inputs!$B$12&gt;0,MAX(MIN(NORM.INV(RAND(),LOOKUP(P3416,Inputs!$J$6:$J$9,Inputs!$G$6:$G$9),LOOKUP(P3416,Inputs!$J$6:$J$9,Inputs!$H$6:$H$9)),Inputs!$B$12),-Inputs!$B$12),NORM.INV(RAND(),LOOKUP(P3416,Inputs!$J$6:$J$9,Inputs!$G$6:$G$9),LOOKUP(P3416,Inputs!$J$6:$J$9,Inputs!$H$6:$H$9))),0),"" )</f>
        <v/>
      </c>
      <c r="G3416" s="26">
        <f>IF($A3416&lt;=Inputs!$B$13,IF(2&lt;=Inputs!$B$8,IF(Inputs!$B$12&gt;0,MAX(MIN(NORM.INV(RAND(),LOOKUP(Q3416,Inputs!$J$6:$J$9,Inputs!$G$6:$G$9),LOOKUP(Q3416,Inputs!$J$6:$J$9,Inputs!$H$6:$H$9)),Inputs!$B$12),-Inputs!$B$12),NORM.INV(RAND(),LOOKUP(Q3416,Inputs!$J$6:$J$9,Inputs!$G$6:$G$9),LOOKUP(Q3416,Inputs!$J$6:$J$9,Inputs!$H$6:$H$9))),0),"" )</f>
        <v/>
      </c>
      <c r="H3416" s="26">
        <f>IF($A3416&lt;=Inputs!$B$13,IF(3&lt;=Inputs!$B$8,IF(Inputs!$B$12&gt;0,MAX(MIN(NORM.INV(RAND(),LOOKUP(R3416,Inputs!$J$6:$J$9,Inputs!$G$6:$G$9),LOOKUP(R3416,Inputs!$J$6:$J$9,Inputs!$H$6:$H$9)),Inputs!$B$12),-Inputs!$B$12),NORM.INV(RAND(),LOOKUP(R3416,Inputs!$J$6:$J$9,Inputs!$G$6:$G$9),LOOKUP(R3416,Inputs!$J$6:$J$9,Inputs!$H$6:$H$9))),0),"" )</f>
        <v/>
      </c>
      <c r="I3416" s="26">
        <f>IF($A3416&lt;=Inputs!$B$13,IF(4&lt;=Inputs!$B$8,IF(Inputs!$B$12&gt;0,MAX(MIN(NORM.INV(RAND(),LOOKUP(S3416,Inputs!$J$6:$J$9,Inputs!$G$6:$G$9),LOOKUP(S3416,Inputs!$J$6:$J$9,Inputs!$H$6:$H$9)),Inputs!$B$12),-Inputs!$B$12),NORM.INV(RAND(),LOOKUP(S3416,Inputs!$J$6:$J$9,Inputs!$G$6:$G$9),LOOKUP(S3416,Inputs!$J$6:$J$9,Inputs!$H$6:$H$9))),0),"" )</f>
        <v/>
      </c>
      <c r="J3416" s="26">
        <f>IF($A3416&lt;=Inputs!$B$13,IF(5&lt;=Inputs!$B$8,IF(Inputs!$B$12&gt;0,MAX(MIN(NORM.INV(RAND(),LOOKUP(T3416,Inputs!$J$6:$J$9,Inputs!$G$6:$G$9),LOOKUP(T3416,Inputs!$J$6:$J$9,Inputs!$H$6:$H$9)),Inputs!$B$12),-Inputs!$B$12),NORM.INV(RAND(),LOOKUP(T3416,Inputs!$J$6:$J$9,Inputs!$G$6:$G$9),LOOKUP(T3416,Inputs!$J$6:$J$9,Inputs!$H$6:$H$9))),0),"" )</f>
        <v/>
      </c>
      <c r="K3416" s="26">
        <f>IF($A3416&lt;=Inputs!$B$13,IF(6&lt;=Inputs!$B$8,IF(Inputs!$B$12&gt;0,MAX(MIN(NORM.INV(RAND(),LOOKUP(U3416,Inputs!$J$6:$J$9,Inputs!$G$6:$G$9),LOOKUP(U3416,Inputs!$J$6:$J$9,Inputs!$H$6:$H$9)),Inputs!$B$12),-Inputs!$B$12),NORM.INV(RAND(),LOOKUP(U3416,Inputs!$J$6:$J$9,Inputs!$G$6:$G$9),LOOKUP(U3416,Inputs!$J$6:$J$9,Inputs!$H$6:$H$9))),0),"" )</f>
        <v/>
      </c>
      <c r="L3416" s="26">
        <f>IF($A3416&lt;=Inputs!$B$13,IF(7&lt;=Inputs!$B$8,IF(Inputs!$B$12&gt;0,MAX(MIN(NORM.INV(RAND(),LOOKUP(V3416,Inputs!$J$6:$J$9,Inputs!$G$6:$G$9),LOOKUP(V3416,Inputs!$J$6:$J$9,Inputs!$H$6:$H$9)),Inputs!$B$12),-Inputs!$B$12),NORM.INV(RAND(),LOOKUP(V3416,Inputs!$J$6:$J$9,Inputs!$G$6:$G$9),LOOKUP(V3416,Inputs!$J$6:$J$9,Inputs!$H$6:$H$9))),0),"" )</f>
        <v/>
      </c>
      <c r="M3416" s="26">
        <f>IF($A3416&lt;=Inputs!$B$13,IF(8&lt;=Inputs!$B$8,IF(Inputs!$B$12&gt;0,MAX(MIN(NORM.INV(RAND(),LOOKUP(W3416,Inputs!$J$6:$J$9,Inputs!$G$6:$G$9),LOOKUP(W3416,Inputs!$J$6:$J$9,Inputs!$H$6:$H$9)),Inputs!$B$12),-Inputs!$B$12),NORM.INV(RAND(),LOOKUP(W3416,Inputs!$J$6:$J$9,Inputs!$G$6:$G$9),LOOKUP(W3416,Inputs!$J$6:$J$9,Inputs!$H$6:$H$9))),0),"" )</f>
        <v/>
      </c>
      <c r="N3416" s="26">
        <f>IF($A3416&lt;=Inputs!$B$13,IF(9&lt;=Inputs!$B$8,IF(Inputs!$B$12&gt;0,MAX(MIN(NORM.INV(RAND(),LOOKUP(X3416,Inputs!$J$6:$J$9,Inputs!$G$6:$G$9),LOOKUP(X3416,Inputs!$J$6:$J$9,Inputs!$H$6:$H$9)),Inputs!$B$12),-Inputs!$B$12),NORM.INV(RAND(),LOOKUP(X3416,Inputs!$J$6:$J$9,Inputs!$G$6:$G$9),LOOKUP(X3416,Inputs!$J$6:$J$9,Inputs!$H$6:$H$9))),0),"" )</f>
        <v/>
      </c>
      <c r="O3416" s="26">
        <f>IF($A3416&lt;=Inputs!$B$13,IF(10&lt;=Inputs!$B$8,IF(Inputs!$B$12&gt;0,MAX(MIN(NORM.INV(RAND(),LOOKUP(Y3416,Inputs!$J$6:$J$9,Inputs!$G$6:$G$9),LOOKUP(Y3416,Inputs!$J$6:$J$9,Inputs!$H$6:$H$9)),Inputs!$B$12),-Inputs!$B$12),NORM.INV(RAND(),LOOKUP(Y3416,Inputs!$J$6:$J$9,Inputs!$G$6:$G$9),LOOKUP(Y3416,Inputs!$J$6:$J$9,Inputs!$H$6:$H$9))),0),"" )</f>
        <v/>
      </c>
      <c r="P3416" s="31">
        <f>IF($A3416&lt;=Inputs!$B$13,RAND(),"")</f>
        <v/>
      </c>
      <c r="Q3416" s="31">
        <f>IF($A3416&lt;=Inputs!$B$13,RAND(),"")</f>
        <v/>
      </c>
      <c r="R3416" s="31">
        <f>IF($A3416&lt;=Inputs!$B$13,RAND(),"")</f>
        <v/>
      </c>
      <c r="S3416" s="31">
        <f>IF($A3416&lt;=Inputs!$B$13,RAND(),"")</f>
        <v/>
      </c>
      <c r="T3416" s="31">
        <f>IF($A3416&lt;=Inputs!$B$13,RAND(),"")</f>
        <v/>
      </c>
      <c r="U3416" s="31">
        <f>IF($A3416&lt;=Inputs!$B$13,RAND(),"")</f>
        <v/>
      </c>
      <c r="V3416" s="31">
        <f>IF($A3416&lt;=Inputs!$B$13,RAND(),"")</f>
        <v/>
      </c>
      <c r="W3416" s="31">
        <f>IF($A3416&lt;=Inputs!$B$13,RAND(),"")</f>
        <v/>
      </c>
      <c r="X3416" s="31">
        <f>IF($A3416&lt;=Inputs!$B$13,RAND(),"")</f>
        <v/>
      </c>
      <c r="Y3416" s="31">
        <f>IF($A3416&lt;=Inputs!$B$13,RAND(),"")</f>
        <v/>
      </c>
    </row>
    <row r="3417">
      <c r="A3417" t="n">
        <v>3412</v>
      </c>
      <c r="B3417" s="26">
        <f>IF($A3417&lt;=Inputs!$B$13,IF(Inputs!$B$8&gt;0,SUM(F3417:O3417)/Inputs!$B$8,0),"")</f>
        <v/>
      </c>
      <c r="C3417" s="27">
        <f>IF($A3417&lt;=Inputs!$B$13,B3417/100,"")</f>
        <v/>
      </c>
      <c r="D3417" s="28">
        <f>IF($A3417&lt;=Inputs!$B$13,C3417*Inputs!$B$7,"")</f>
        <v/>
      </c>
      <c r="E3417" s="29">
        <f>IF($A3417&lt;=Inputs!$B$13,IF(D3417&gt;0,1,0),"")</f>
        <v/>
      </c>
      <c r="F3417" s="26">
        <f>IF($A3417&lt;=Inputs!$B$13,IF(1&lt;=Inputs!$B$8,IF(Inputs!$B$12&gt;0,MAX(MIN(NORM.INV(RAND(),LOOKUP(P3417,Inputs!$J$6:$J$9,Inputs!$G$6:$G$9),LOOKUP(P3417,Inputs!$J$6:$J$9,Inputs!$H$6:$H$9)),Inputs!$B$12),-Inputs!$B$12),NORM.INV(RAND(),LOOKUP(P3417,Inputs!$J$6:$J$9,Inputs!$G$6:$G$9),LOOKUP(P3417,Inputs!$J$6:$J$9,Inputs!$H$6:$H$9))),0),"" )</f>
        <v/>
      </c>
      <c r="G3417" s="26">
        <f>IF($A3417&lt;=Inputs!$B$13,IF(2&lt;=Inputs!$B$8,IF(Inputs!$B$12&gt;0,MAX(MIN(NORM.INV(RAND(),LOOKUP(Q3417,Inputs!$J$6:$J$9,Inputs!$G$6:$G$9),LOOKUP(Q3417,Inputs!$J$6:$J$9,Inputs!$H$6:$H$9)),Inputs!$B$12),-Inputs!$B$12),NORM.INV(RAND(),LOOKUP(Q3417,Inputs!$J$6:$J$9,Inputs!$G$6:$G$9),LOOKUP(Q3417,Inputs!$J$6:$J$9,Inputs!$H$6:$H$9))),0),"" )</f>
        <v/>
      </c>
      <c r="H3417" s="26">
        <f>IF($A3417&lt;=Inputs!$B$13,IF(3&lt;=Inputs!$B$8,IF(Inputs!$B$12&gt;0,MAX(MIN(NORM.INV(RAND(),LOOKUP(R3417,Inputs!$J$6:$J$9,Inputs!$G$6:$G$9),LOOKUP(R3417,Inputs!$J$6:$J$9,Inputs!$H$6:$H$9)),Inputs!$B$12),-Inputs!$B$12),NORM.INV(RAND(),LOOKUP(R3417,Inputs!$J$6:$J$9,Inputs!$G$6:$G$9),LOOKUP(R3417,Inputs!$J$6:$J$9,Inputs!$H$6:$H$9))),0),"" )</f>
        <v/>
      </c>
      <c r="I3417" s="26">
        <f>IF($A3417&lt;=Inputs!$B$13,IF(4&lt;=Inputs!$B$8,IF(Inputs!$B$12&gt;0,MAX(MIN(NORM.INV(RAND(),LOOKUP(S3417,Inputs!$J$6:$J$9,Inputs!$G$6:$G$9),LOOKUP(S3417,Inputs!$J$6:$J$9,Inputs!$H$6:$H$9)),Inputs!$B$12),-Inputs!$B$12),NORM.INV(RAND(),LOOKUP(S3417,Inputs!$J$6:$J$9,Inputs!$G$6:$G$9),LOOKUP(S3417,Inputs!$J$6:$J$9,Inputs!$H$6:$H$9))),0),"" )</f>
        <v/>
      </c>
      <c r="J3417" s="26">
        <f>IF($A3417&lt;=Inputs!$B$13,IF(5&lt;=Inputs!$B$8,IF(Inputs!$B$12&gt;0,MAX(MIN(NORM.INV(RAND(),LOOKUP(T3417,Inputs!$J$6:$J$9,Inputs!$G$6:$G$9),LOOKUP(T3417,Inputs!$J$6:$J$9,Inputs!$H$6:$H$9)),Inputs!$B$12),-Inputs!$B$12),NORM.INV(RAND(),LOOKUP(T3417,Inputs!$J$6:$J$9,Inputs!$G$6:$G$9),LOOKUP(T3417,Inputs!$J$6:$J$9,Inputs!$H$6:$H$9))),0),"" )</f>
        <v/>
      </c>
      <c r="K3417" s="26">
        <f>IF($A3417&lt;=Inputs!$B$13,IF(6&lt;=Inputs!$B$8,IF(Inputs!$B$12&gt;0,MAX(MIN(NORM.INV(RAND(),LOOKUP(U3417,Inputs!$J$6:$J$9,Inputs!$G$6:$G$9),LOOKUP(U3417,Inputs!$J$6:$J$9,Inputs!$H$6:$H$9)),Inputs!$B$12),-Inputs!$B$12),NORM.INV(RAND(),LOOKUP(U3417,Inputs!$J$6:$J$9,Inputs!$G$6:$G$9),LOOKUP(U3417,Inputs!$J$6:$J$9,Inputs!$H$6:$H$9))),0),"" )</f>
        <v/>
      </c>
      <c r="L3417" s="26">
        <f>IF($A3417&lt;=Inputs!$B$13,IF(7&lt;=Inputs!$B$8,IF(Inputs!$B$12&gt;0,MAX(MIN(NORM.INV(RAND(),LOOKUP(V3417,Inputs!$J$6:$J$9,Inputs!$G$6:$G$9),LOOKUP(V3417,Inputs!$J$6:$J$9,Inputs!$H$6:$H$9)),Inputs!$B$12),-Inputs!$B$12),NORM.INV(RAND(),LOOKUP(V3417,Inputs!$J$6:$J$9,Inputs!$G$6:$G$9),LOOKUP(V3417,Inputs!$J$6:$J$9,Inputs!$H$6:$H$9))),0),"" )</f>
        <v/>
      </c>
      <c r="M3417" s="26">
        <f>IF($A3417&lt;=Inputs!$B$13,IF(8&lt;=Inputs!$B$8,IF(Inputs!$B$12&gt;0,MAX(MIN(NORM.INV(RAND(),LOOKUP(W3417,Inputs!$J$6:$J$9,Inputs!$G$6:$G$9),LOOKUP(W3417,Inputs!$J$6:$J$9,Inputs!$H$6:$H$9)),Inputs!$B$12),-Inputs!$B$12),NORM.INV(RAND(),LOOKUP(W3417,Inputs!$J$6:$J$9,Inputs!$G$6:$G$9),LOOKUP(W3417,Inputs!$J$6:$J$9,Inputs!$H$6:$H$9))),0),"" )</f>
        <v/>
      </c>
      <c r="N3417" s="26">
        <f>IF($A3417&lt;=Inputs!$B$13,IF(9&lt;=Inputs!$B$8,IF(Inputs!$B$12&gt;0,MAX(MIN(NORM.INV(RAND(),LOOKUP(X3417,Inputs!$J$6:$J$9,Inputs!$G$6:$G$9),LOOKUP(X3417,Inputs!$J$6:$J$9,Inputs!$H$6:$H$9)),Inputs!$B$12),-Inputs!$B$12),NORM.INV(RAND(),LOOKUP(X3417,Inputs!$J$6:$J$9,Inputs!$G$6:$G$9),LOOKUP(X3417,Inputs!$J$6:$J$9,Inputs!$H$6:$H$9))),0),"" )</f>
        <v/>
      </c>
      <c r="O3417" s="26">
        <f>IF($A3417&lt;=Inputs!$B$13,IF(10&lt;=Inputs!$B$8,IF(Inputs!$B$12&gt;0,MAX(MIN(NORM.INV(RAND(),LOOKUP(Y3417,Inputs!$J$6:$J$9,Inputs!$G$6:$G$9),LOOKUP(Y3417,Inputs!$J$6:$J$9,Inputs!$H$6:$H$9)),Inputs!$B$12),-Inputs!$B$12),NORM.INV(RAND(),LOOKUP(Y3417,Inputs!$J$6:$J$9,Inputs!$G$6:$G$9),LOOKUP(Y3417,Inputs!$J$6:$J$9,Inputs!$H$6:$H$9))),0),"" )</f>
        <v/>
      </c>
      <c r="P3417" s="31">
        <f>IF($A3417&lt;=Inputs!$B$13,RAND(),"")</f>
        <v/>
      </c>
      <c r="Q3417" s="31">
        <f>IF($A3417&lt;=Inputs!$B$13,RAND(),"")</f>
        <v/>
      </c>
      <c r="R3417" s="31">
        <f>IF($A3417&lt;=Inputs!$B$13,RAND(),"")</f>
        <v/>
      </c>
      <c r="S3417" s="31">
        <f>IF($A3417&lt;=Inputs!$B$13,RAND(),"")</f>
        <v/>
      </c>
      <c r="T3417" s="31">
        <f>IF($A3417&lt;=Inputs!$B$13,RAND(),"")</f>
        <v/>
      </c>
      <c r="U3417" s="31">
        <f>IF($A3417&lt;=Inputs!$B$13,RAND(),"")</f>
        <v/>
      </c>
      <c r="V3417" s="31">
        <f>IF($A3417&lt;=Inputs!$B$13,RAND(),"")</f>
        <v/>
      </c>
      <c r="W3417" s="31">
        <f>IF($A3417&lt;=Inputs!$B$13,RAND(),"")</f>
        <v/>
      </c>
      <c r="X3417" s="31">
        <f>IF($A3417&lt;=Inputs!$B$13,RAND(),"")</f>
        <v/>
      </c>
      <c r="Y3417" s="31">
        <f>IF($A3417&lt;=Inputs!$B$13,RAND(),"")</f>
        <v/>
      </c>
    </row>
    <row r="3418">
      <c r="A3418" t="n">
        <v>3413</v>
      </c>
      <c r="B3418" s="26">
        <f>IF($A3418&lt;=Inputs!$B$13,IF(Inputs!$B$8&gt;0,SUM(F3418:O3418)/Inputs!$B$8,0),"")</f>
        <v/>
      </c>
      <c r="C3418" s="27">
        <f>IF($A3418&lt;=Inputs!$B$13,B3418/100,"")</f>
        <v/>
      </c>
      <c r="D3418" s="28">
        <f>IF($A3418&lt;=Inputs!$B$13,C3418*Inputs!$B$7,"")</f>
        <v/>
      </c>
      <c r="E3418" s="29">
        <f>IF($A3418&lt;=Inputs!$B$13,IF(D3418&gt;0,1,0),"")</f>
        <v/>
      </c>
      <c r="F3418" s="26">
        <f>IF($A3418&lt;=Inputs!$B$13,IF(1&lt;=Inputs!$B$8,IF(Inputs!$B$12&gt;0,MAX(MIN(NORM.INV(RAND(),LOOKUP(P3418,Inputs!$J$6:$J$9,Inputs!$G$6:$G$9),LOOKUP(P3418,Inputs!$J$6:$J$9,Inputs!$H$6:$H$9)),Inputs!$B$12),-Inputs!$B$12),NORM.INV(RAND(),LOOKUP(P3418,Inputs!$J$6:$J$9,Inputs!$G$6:$G$9),LOOKUP(P3418,Inputs!$J$6:$J$9,Inputs!$H$6:$H$9))),0),"" )</f>
        <v/>
      </c>
      <c r="G3418" s="26">
        <f>IF($A3418&lt;=Inputs!$B$13,IF(2&lt;=Inputs!$B$8,IF(Inputs!$B$12&gt;0,MAX(MIN(NORM.INV(RAND(),LOOKUP(Q3418,Inputs!$J$6:$J$9,Inputs!$G$6:$G$9),LOOKUP(Q3418,Inputs!$J$6:$J$9,Inputs!$H$6:$H$9)),Inputs!$B$12),-Inputs!$B$12),NORM.INV(RAND(),LOOKUP(Q3418,Inputs!$J$6:$J$9,Inputs!$G$6:$G$9),LOOKUP(Q3418,Inputs!$J$6:$J$9,Inputs!$H$6:$H$9))),0),"" )</f>
        <v/>
      </c>
      <c r="H3418" s="26">
        <f>IF($A3418&lt;=Inputs!$B$13,IF(3&lt;=Inputs!$B$8,IF(Inputs!$B$12&gt;0,MAX(MIN(NORM.INV(RAND(),LOOKUP(R3418,Inputs!$J$6:$J$9,Inputs!$G$6:$G$9),LOOKUP(R3418,Inputs!$J$6:$J$9,Inputs!$H$6:$H$9)),Inputs!$B$12),-Inputs!$B$12),NORM.INV(RAND(),LOOKUP(R3418,Inputs!$J$6:$J$9,Inputs!$G$6:$G$9),LOOKUP(R3418,Inputs!$J$6:$J$9,Inputs!$H$6:$H$9))),0),"" )</f>
        <v/>
      </c>
      <c r="I3418" s="26">
        <f>IF($A3418&lt;=Inputs!$B$13,IF(4&lt;=Inputs!$B$8,IF(Inputs!$B$12&gt;0,MAX(MIN(NORM.INV(RAND(),LOOKUP(S3418,Inputs!$J$6:$J$9,Inputs!$G$6:$G$9),LOOKUP(S3418,Inputs!$J$6:$J$9,Inputs!$H$6:$H$9)),Inputs!$B$12),-Inputs!$B$12),NORM.INV(RAND(),LOOKUP(S3418,Inputs!$J$6:$J$9,Inputs!$G$6:$G$9),LOOKUP(S3418,Inputs!$J$6:$J$9,Inputs!$H$6:$H$9))),0),"" )</f>
        <v/>
      </c>
      <c r="J3418" s="26">
        <f>IF($A3418&lt;=Inputs!$B$13,IF(5&lt;=Inputs!$B$8,IF(Inputs!$B$12&gt;0,MAX(MIN(NORM.INV(RAND(),LOOKUP(T3418,Inputs!$J$6:$J$9,Inputs!$G$6:$G$9),LOOKUP(T3418,Inputs!$J$6:$J$9,Inputs!$H$6:$H$9)),Inputs!$B$12),-Inputs!$B$12),NORM.INV(RAND(),LOOKUP(T3418,Inputs!$J$6:$J$9,Inputs!$G$6:$G$9),LOOKUP(T3418,Inputs!$J$6:$J$9,Inputs!$H$6:$H$9))),0),"" )</f>
        <v/>
      </c>
      <c r="K3418" s="26">
        <f>IF($A3418&lt;=Inputs!$B$13,IF(6&lt;=Inputs!$B$8,IF(Inputs!$B$12&gt;0,MAX(MIN(NORM.INV(RAND(),LOOKUP(U3418,Inputs!$J$6:$J$9,Inputs!$G$6:$G$9),LOOKUP(U3418,Inputs!$J$6:$J$9,Inputs!$H$6:$H$9)),Inputs!$B$12),-Inputs!$B$12),NORM.INV(RAND(),LOOKUP(U3418,Inputs!$J$6:$J$9,Inputs!$G$6:$G$9),LOOKUP(U3418,Inputs!$J$6:$J$9,Inputs!$H$6:$H$9))),0),"" )</f>
        <v/>
      </c>
      <c r="L3418" s="26">
        <f>IF($A3418&lt;=Inputs!$B$13,IF(7&lt;=Inputs!$B$8,IF(Inputs!$B$12&gt;0,MAX(MIN(NORM.INV(RAND(),LOOKUP(V3418,Inputs!$J$6:$J$9,Inputs!$G$6:$G$9),LOOKUP(V3418,Inputs!$J$6:$J$9,Inputs!$H$6:$H$9)),Inputs!$B$12),-Inputs!$B$12),NORM.INV(RAND(),LOOKUP(V3418,Inputs!$J$6:$J$9,Inputs!$G$6:$G$9),LOOKUP(V3418,Inputs!$J$6:$J$9,Inputs!$H$6:$H$9))),0),"" )</f>
        <v/>
      </c>
      <c r="M3418" s="26">
        <f>IF($A3418&lt;=Inputs!$B$13,IF(8&lt;=Inputs!$B$8,IF(Inputs!$B$12&gt;0,MAX(MIN(NORM.INV(RAND(),LOOKUP(W3418,Inputs!$J$6:$J$9,Inputs!$G$6:$G$9),LOOKUP(W3418,Inputs!$J$6:$J$9,Inputs!$H$6:$H$9)),Inputs!$B$12),-Inputs!$B$12),NORM.INV(RAND(),LOOKUP(W3418,Inputs!$J$6:$J$9,Inputs!$G$6:$G$9),LOOKUP(W3418,Inputs!$J$6:$J$9,Inputs!$H$6:$H$9))),0),"" )</f>
        <v/>
      </c>
      <c r="N3418" s="26">
        <f>IF($A3418&lt;=Inputs!$B$13,IF(9&lt;=Inputs!$B$8,IF(Inputs!$B$12&gt;0,MAX(MIN(NORM.INV(RAND(),LOOKUP(X3418,Inputs!$J$6:$J$9,Inputs!$G$6:$G$9),LOOKUP(X3418,Inputs!$J$6:$J$9,Inputs!$H$6:$H$9)),Inputs!$B$12),-Inputs!$B$12),NORM.INV(RAND(),LOOKUP(X3418,Inputs!$J$6:$J$9,Inputs!$G$6:$G$9),LOOKUP(X3418,Inputs!$J$6:$J$9,Inputs!$H$6:$H$9))),0),"" )</f>
        <v/>
      </c>
      <c r="O3418" s="26">
        <f>IF($A3418&lt;=Inputs!$B$13,IF(10&lt;=Inputs!$B$8,IF(Inputs!$B$12&gt;0,MAX(MIN(NORM.INV(RAND(),LOOKUP(Y3418,Inputs!$J$6:$J$9,Inputs!$G$6:$G$9),LOOKUP(Y3418,Inputs!$J$6:$J$9,Inputs!$H$6:$H$9)),Inputs!$B$12),-Inputs!$B$12),NORM.INV(RAND(),LOOKUP(Y3418,Inputs!$J$6:$J$9,Inputs!$G$6:$G$9),LOOKUP(Y3418,Inputs!$J$6:$J$9,Inputs!$H$6:$H$9))),0),"" )</f>
        <v/>
      </c>
      <c r="P3418" s="31">
        <f>IF($A3418&lt;=Inputs!$B$13,RAND(),"")</f>
        <v/>
      </c>
      <c r="Q3418" s="31">
        <f>IF($A3418&lt;=Inputs!$B$13,RAND(),"")</f>
        <v/>
      </c>
      <c r="R3418" s="31">
        <f>IF($A3418&lt;=Inputs!$B$13,RAND(),"")</f>
        <v/>
      </c>
      <c r="S3418" s="31">
        <f>IF($A3418&lt;=Inputs!$B$13,RAND(),"")</f>
        <v/>
      </c>
      <c r="T3418" s="31">
        <f>IF($A3418&lt;=Inputs!$B$13,RAND(),"")</f>
        <v/>
      </c>
      <c r="U3418" s="31">
        <f>IF($A3418&lt;=Inputs!$B$13,RAND(),"")</f>
        <v/>
      </c>
      <c r="V3418" s="31">
        <f>IF($A3418&lt;=Inputs!$B$13,RAND(),"")</f>
        <v/>
      </c>
      <c r="W3418" s="31">
        <f>IF($A3418&lt;=Inputs!$B$13,RAND(),"")</f>
        <v/>
      </c>
      <c r="X3418" s="31">
        <f>IF($A3418&lt;=Inputs!$B$13,RAND(),"")</f>
        <v/>
      </c>
      <c r="Y3418" s="31">
        <f>IF($A3418&lt;=Inputs!$B$13,RAND(),"")</f>
        <v/>
      </c>
    </row>
    <row r="3419">
      <c r="A3419" t="n">
        <v>3414</v>
      </c>
      <c r="B3419" s="26">
        <f>IF($A3419&lt;=Inputs!$B$13,IF(Inputs!$B$8&gt;0,SUM(F3419:O3419)/Inputs!$B$8,0),"")</f>
        <v/>
      </c>
      <c r="C3419" s="27">
        <f>IF($A3419&lt;=Inputs!$B$13,B3419/100,"")</f>
        <v/>
      </c>
      <c r="D3419" s="28">
        <f>IF($A3419&lt;=Inputs!$B$13,C3419*Inputs!$B$7,"")</f>
        <v/>
      </c>
      <c r="E3419" s="29">
        <f>IF($A3419&lt;=Inputs!$B$13,IF(D3419&gt;0,1,0),"")</f>
        <v/>
      </c>
      <c r="F3419" s="26">
        <f>IF($A3419&lt;=Inputs!$B$13,IF(1&lt;=Inputs!$B$8,IF(Inputs!$B$12&gt;0,MAX(MIN(NORM.INV(RAND(),LOOKUP(P3419,Inputs!$J$6:$J$9,Inputs!$G$6:$G$9),LOOKUP(P3419,Inputs!$J$6:$J$9,Inputs!$H$6:$H$9)),Inputs!$B$12),-Inputs!$B$12),NORM.INV(RAND(),LOOKUP(P3419,Inputs!$J$6:$J$9,Inputs!$G$6:$G$9),LOOKUP(P3419,Inputs!$J$6:$J$9,Inputs!$H$6:$H$9))),0),"" )</f>
        <v/>
      </c>
      <c r="G3419" s="26">
        <f>IF($A3419&lt;=Inputs!$B$13,IF(2&lt;=Inputs!$B$8,IF(Inputs!$B$12&gt;0,MAX(MIN(NORM.INV(RAND(),LOOKUP(Q3419,Inputs!$J$6:$J$9,Inputs!$G$6:$G$9),LOOKUP(Q3419,Inputs!$J$6:$J$9,Inputs!$H$6:$H$9)),Inputs!$B$12),-Inputs!$B$12),NORM.INV(RAND(),LOOKUP(Q3419,Inputs!$J$6:$J$9,Inputs!$G$6:$G$9),LOOKUP(Q3419,Inputs!$J$6:$J$9,Inputs!$H$6:$H$9))),0),"" )</f>
        <v/>
      </c>
      <c r="H3419" s="26">
        <f>IF($A3419&lt;=Inputs!$B$13,IF(3&lt;=Inputs!$B$8,IF(Inputs!$B$12&gt;0,MAX(MIN(NORM.INV(RAND(),LOOKUP(R3419,Inputs!$J$6:$J$9,Inputs!$G$6:$G$9),LOOKUP(R3419,Inputs!$J$6:$J$9,Inputs!$H$6:$H$9)),Inputs!$B$12),-Inputs!$B$12),NORM.INV(RAND(),LOOKUP(R3419,Inputs!$J$6:$J$9,Inputs!$G$6:$G$9),LOOKUP(R3419,Inputs!$J$6:$J$9,Inputs!$H$6:$H$9))),0),"" )</f>
        <v/>
      </c>
      <c r="I3419" s="26">
        <f>IF($A3419&lt;=Inputs!$B$13,IF(4&lt;=Inputs!$B$8,IF(Inputs!$B$12&gt;0,MAX(MIN(NORM.INV(RAND(),LOOKUP(S3419,Inputs!$J$6:$J$9,Inputs!$G$6:$G$9),LOOKUP(S3419,Inputs!$J$6:$J$9,Inputs!$H$6:$H$9)),Inputs!$B$12),-Inputs!$B$12),NORM.INV(RAND(),LOOKUP(S3419,Inputs!$J$6:$J$9,Inputs!$G$6:$G$9),LOOKUP(S3419,Inputs!$J$6:$J$9,Inputs!$H$6:$H$9))),0),"" )</f>
        <v/>
      </c>
      <c r="J3419" s="26">
        <f>IF($A3419&lt;=Inputs!$B$13,IF(5&lt;=Inputs!$B$8,IF(Inputs!$B$12&gt;0,MAX(MIN(NORM.INV(RAND(),LOOKUP(T3419,Inputs!$J$6:$J$9,Inputs!$G$6:$G$9),LOOKUP(T3419,Inputs!$J$6:$J$9,Inputs!$H$6:$H$9)),Inputs!$B$12),-Inputs!$B$12),NORM.INV(RAND(),LOOKUP(T3419,Inputs!$J$6:$J$9,Inputs!$G$6:$G$9),LOOKUP(T3419,Inputs!$J$6:$J$9,Inputs!$H$6:$H$9))),0),"" )</f>
        <v/>
      </c>
      <c r="K3419" s="26">
        <f>IF($A3419&lt;=Inputs!$B$13,IF(6&lt;=Inputs!$B$8,IF(Inputs!$B$12&gt;0,MAX(MIN(NORM.INV(RAND(),LOOKUP(U3419,Inputs!$J$6:$J$9,Inputs!$G$6:$G$9),LOOKUP(U3419,Inputs!$J$6:$J$9,Inputs!$H$6:$H$9)),Inputs!$B$12),-Inputs!$B$12),NORM.INV(RAND(),LOOKUP(U3419,Inputs!$J$6:$J$9,Inputs!$G$6:$G$9),LOOKUP(U3419,Inputs!$J$6:$J$9,Inputs!$H$6:$H$9))),0),"" )</f>
        <v/>
      </c>
      <c r="L3419" s="26">
        <f>IF($A3419&lt;=Inputs!$B$13,IF(7&lt;=Inputs!$B$8,IF(Inputs!$B$12&gt;0,MAX(MIN(NORM.INV(RAND(),LOOKUP(V3419,Inputs!$J$6:$J$9,Inputs!$G$6:$G$9),LOOKUP(V3419,Inputs!$J$6:$J$9,Inputs!$H$6:$H$9)),Inputs!$B$12),-Inputs!$B$12),NORM.INV(RAND(),LOOKUP(V3419,Inputs!$J$6:$J$9,Inputs!$G$6:$G$9),LOOKUP(V3419,Inputs!$J$6:$J$9,Inputs!$H$6:$H$9))),0),"" )</f>
        <v/>
      </c>
      <c r="M3419" s="26">
        <f>IF($A3419&lt;=Inputs!$B$13,IF(8&lt;=Inputs!$B$8,IF(Inputs!$B$12&gt;0,MAX(MIN(NORM.INV(RAND(),LOOKUP(W3419,Inputs!$J$6:$J$9,Inputs!$G$6:$G$9),LOOKUP(W3419,Inputs!$J$6:$J$9,Inputs!$H$6:$H$9)),Inputs!$B$12),-Inputs!$B$12),NORM.INV(RAND(),LOOKUP(W3419,Inputs!$J$6:$J$9,Inputs!$G$6:$G$9),LOOKUP(W3419,Inputs!$J$6:$J$9,Inputs!$H$6:$H$9))),0),"" )</f>
        <v/>
      </c>
      <c r="N3419" s="26">
        <f>IF($A3419&lt;=Inputs!$B$13,IF(9&lt;=Inputs!$B$8,IF(Inputs!$B$12&gt;0,MAX(MIN(NORM.INV(RAND(),LOOKUP(X3419,Inputs!$J$6:$J$9,Inputs!$G$6:$G$9),LOOKUP(X3419,Inputs!$J$6:$J$9,Inputs!$H$6:$H$9)),Inputs!$B$12),-Inputs!$B$12),NORM.INV(RAND(),LOOKUP(X3419,Inputs!$J$6:$J$9,Inputs!$G$6:$G$9),LOOKUP(X3419,Inputs!$J$6:$J$9,Inputs!$H$6:$H$9))),0),"" )</f>
        <v/>
      </c>
      <c r="O3419" s="26">
        <f>IF($A3419&lt;=Inputs!$B$13,IF(10&lt;=Inputs!$B$8,IF(Inputs!$B$12&gt;0,MAX(MIN(NORM.INV(RAND(),LOOKUP(Y3419,Inputs!$J$6:$J$9,Inputs!$G$6:$G$9),LOOKUP(Y3419,Inputs!$J$6:$J$9,Inputs!$H$6:$H$9)),Inputs!$B$12),-Inputs!$B$12),NORM.INV(RAND(),LOOKUP(Y3419,Inputs!$J$6:$J$9,Inputs!$G$6:$G$9),LOOKUP(Y3419,Inputs!$J$6:$J$9,Inputs!$H$6:$H$9))),0),"" )</f>
        <v/>
      </c>
      <c r="P3419" s="31">
        <f>IF($A3419&lt;=Inputs!$B$13,RAND(),"")</f>
        <v/>
      </c>
      <c r="Q3419" s="31">
        <f>IF($A3419&lt;=Inputs!$B$13,RAND(),"")</f>
        <v/>
      </c>
      <c r="R3419" s="31">
        <f>IF($A3419&lt;=Inputs!$B$13,RAND(),"")</f>
        <v/>
      </c>
      <c r="S3419" s="31">
        <f>IF($A3419&lt;=Inputs!$B$13,RAND(),"")</f>
        <v/>
      </c>
      <c r="T3419" s="31">
        <f>IF($A3419&lt;=Inputs!$B$13,RAND(),"")</f>
        <v/>
      </c>
      <c r="U3419" s="31">
        <f>IF($A3419&lt;=Inputs!$B$13,RAND(),"")</f>
        <v/>
      </c>
      <c r="V3419" s="31">
        <f>IF($A3419&lt;=Inputs!$B$13,RAND(),"")</f>
        <v/>
      </c>
      <c r="W3419" s="31">
        <f>IF($A3419&lt;=Inputs!$B$13,RAND(),"")</f>
        <v/>
      </c>
      <c r="X3419" s="31">
        <f>IF($A3419&lt;=Inputs!$B$13,RAND(),"")</f>
        <v/>
      </c>
      <c r="Y3419" s="31">
        <f>IF($A3419&lt;=Inputs!$B$13,RAND(),"")</f>
        <v/>
      </c>
    </row>
    <row r="3420">
      <c r="A3420" t="n">
        <v>3415</v>
      </c>
      <c r="B3420" s="26">
        <f>IF($A3420&lt;=Inputs!$B$13,IF(Inputs!$B$8&gt;0,SUM(F3420:O3420)/Inputs!$B$8,0),"")</f>
        <v/>
      </c>
      <c r="C3420" s="27">
        <f>IF($A3420&lt;=Inputs!$B$13,B3420/100,"")</f>
        <v/>
      </c>
      <c r="D3420" s="28">
        <f>IF($A3420&lt;=Inputs!$B$13,C3420*Inputs!$B$7,"")</f>
        <v/>
      </c>
      <c r="E3420" s="29">
        <f>IF($A3420&lt;=Inputs!$B$13,IF(D3420&gt;0,1,0),"")</f>
        <v/>
      </c>
      <c r="F3420" s="26">
        <f>IF($A3420&lt;=Inputs!$B$13,IF(1&lt;=Inputs!$B$8,IF(Inputs!$B$12&gt;0,MAX(MIN(NORM.INV(RAND(),LOOKUP(P3420,Inputs!$J$6:$J$9,Inputs!$G$6:$G$9),LOOKUP(P3420,Inputs!$J$6:$J$9,Inputs!$H$6:$H$9)),Inputs!$B$12),-Inputs!$B$12),NORM.INV(RAND(),LOOKUP(P3420,Inputs!$J$6:$J$9,Inputs!$G$6:$G$9),LOOKUP(P3420,Inputs!$J$6:$J$9,Inputs!$H$6:$H$9))),0),"" )</f>
        <v/>
      </c>
      <c r="G3420" s="26">
        <f>IF($A3420&lt;=Inputs!$B$13,IF(2&lt;=Inputs!$B$8,IF(Inputs!$B$12&gt;0,MAX(MIN(NORM.INV(RAND(),LOOKUP(Q3420,Inputs!$J$6:$J$9,Inputs!$G$6:$G$9),LOOKUP(Q3420,Inputs!$J$6:$J$9,Inputs!$H$6:$H$9)),Inputs!$B$12),-Inputs!$B$12),NORM.INV(RAND(),LOOKUP(Q3420,Inputs!$J$6:$J$9,Inputs!$G$6:$G$9),LOOKUP(Q3420,Inputs!$J$6:$J$9,Inputs!$H$6:$H$9))),0),"" )</f>
        <v/>
      </c>
      <c r="H3420" s="26">
        <f>IF($A3420&lt;=Inputs!$B$13,IF(3&lt;=Inputs!$B$8,IF(Inputs!$B$12&gt;0,MAX(MIN(NORM.INV(RAND(),LOOKUP(R3420,Inputs!$J$6:$J$9,Inputs!$G$6:$G$9),LOOKUP(R3420,Inputs!$J$6:$J$9,Inputs!$H$6:$H$9)),Inputs!$B$12),-Inputs!$B$12),NORM.INV(RAND(),LOOKUP(R3420,Inputs!$J$6:$J$9,Inputs!$G$6:$G$9),LOOKUP(R3420,Inputs!$J$6:$J$9,Inputs!$H$6:$H$9))),0),"" )</f>
        <v/>
      </c>
      <c r="I3420" s="26">
        <f>IF($A3420&lt;=Inputs!$B$13,IF(4&lt;=Inputs!$B$8,IF(Inputs!$B$12&gt;0,MAX(MIN(NORM.INV(RAND(),LOOKUP(S3420,Inputs!$J$6:$J$9,Inputs!$G$6:$G$9),LOOKUP(S3420,Inputs!$J$6:$J$9,Inputs!$H$6:$H$9)),Inputs!$B$12),-Inputs!$B$12),NORM.INV(RAND(),LOOKUP(S3420,Inputs!$J$6:$J$9,Inputs!$G$6:$G$9),LOOKUP(S3420,Inputs!$J$6:$J$9,Inputs!$H$6:$H$9))),0),"" )</f>
        <v/>
      </c>
      <c r="J3420" s="26">
        <f>IF($A3420&lt;=Inputs!$B$13,IF(5&lt;=Inputs!$B$8,IF(Inputs!$B$12&gt;0,MAX(MIN(NORM.INV(RAND(),LOOKUP(T3420,Inputs!$J$6:$J$9,Inputs!$G$6:$G$9),LOOKUP(T3420,Inputs!$J$6:$J$9,Inputs!$H$6:$H$9)),Inputs!$B$12),-Inputs!$B$12),NORM.INV(RAND(),LOOKUP(T3420,Inputs!$J$6:$J$9,Inputs!$G$6:$G$9),LOOKUP(T3420,Inputs!$J$6:$J$9,Inputs!$H$6:$H$9))),0),"" )</f>
        <v/>
      </c>
      <c r="K3420" s="26">
        <f>IF($A3420&lt;=Inputs!$B$13,IF(6&lt;=Inputs!$B$8,IF(Inputs!$B$12&gt;0,MAX(MIN(NORM.INV(RAND(),LOOKUP(U3420,Inputs!$J$6:$J$9,Inputs!$G$6:$G$9),LOOKUP(U3420,Inputs!$J$6:$J$9,Inputs!$H$6:$H$9)),Inputs!$B$12),-Inputs!$B$12),NORM.INV(RAND(),LOOKUP(U3420,Inputs!$J$6:$J$9,Inputs!$G$6:$G$9),LOOKUP(U3420,Inputs!$J$6:$J$9,Inputs!$H$6:$H$9))),0),"" )</f>
        <v/>
      </c>
      <c r="L3420" s="26">
        <f>IF($A3420&lt;=Inputs!$B$13,IF(7&lt;=Inputs!$B$8,IF(Inputs!$B$12&gt;0,MAX(MIN(NORM.INV(RAND(),LOOKUP(V3420,Inputs!$J$6:$J$9,Inputs!$G$6:$G$9),LOOKUP(V3420,Inputs!$J$6:$J$9,Inputs!$H$6:$H$9)),Inputs!$B$12),-Inputs!$B$12),NORM.INV(RAND(),LOOKUP(V3420,Inputs!$J$6:$J$9,Inputs!$G$6:$G$9),LOOKUP(V3420,Inputs!$J$6:$J$9,Inputs!$H$6:$H$9))),0),"" )</f>
        <v/>
      </c>
      <c r="M3420" s="26">
        <f>IF($A3420&lt;=Inputs!$B$13,IF(8&lt;=Inputs!$B$8,IF(Inputs!$B$12&gt;0,MAX(MIN(NORM.INV(RAND(),LOOKUP(W3420,Inputs!$J$6:$J$9,Inputs!$G$6:$G$9),LOOKUP(W3420,Inputs!$J$6:$J$9,Inputs!$H$6:$H$9)),Inputs!$B$12),-Inputs!$B$12),NORM.INV(RAND(),LOOKUP(W3420,Inputs!$J$6:$J$9,Inputs!$G$6:$G$9),LOOKUP(W3420,Inputs!$J$6:$J$9,Inputs!$H$6:$H$9))),0),"" )</f>
        <v/>
      </c>
      <c r="N3420" s="26">
        <f>IF($A3420&lt;=Inputs!$B$13,IF(9&lt;=Inputs!$B$8,IF(Inputs!$B$12&gt;0,MAX(MIN(NORM.INV(RAND(),LOOKUP(X3420,Inputs!$J$6:$J$9,Inputs!$G$6:$G$9),LOOKUP(X3420,Inputs!$J$6:$J$9,Inputs!$H$6:$H$9)),Inputs!$B$12),-Inputs!$B$12),NORM.INV(RAND(),LOOKUP(X3420,Inputs!$J$6:$J$9,Inputs!$G$6:$G$9),LOOKUP(X3420,Inputs!$J$6:$J$9,Inputs!$H$6:$H$9))),0),"" )</f>
        <v/>
      </c>
      <c r="O3420" s="26">
        <f>IF($A3420&lt;=Inputs!$B$13,IF(10&lt;=Inputs!$B$8,IF(Inputs!$B$12&gt;0,MAX(MIN(NORM.INV(RAND(),LOOKUP(Y3420,Inputs!$J$6:$J$9,Inputs!$G$6:$G$9),LOOKUP(Y3420,Inputs!$J$6:$J$9,Inputs!$H$6:$H$9)),Inputs!$B$12),-Inputs!$B$12),NORM.INV(RAND(),LOOKUP(Y3420,Inputs!$J$6:$J$9,Inputs!$G$6:$G$9),LOOKUP(Y3420,Inputs!$J$6:$J$9,Inputs!$H$6:$H$9))),0),"" )</f>
        <v/>
      </c>
      <c r="P3420" s="31">
        <f>IF($A3420&lt;=Inputs!$B$13,RAND(),"")</f>
        <v/>
      </c>
      <c r="Q3420" s="31">
        <f>IF($A3420&lt;=Inputs!$B$13,RAND(),"")</f>
        <v/>
      </c>
      <c r="R3420" s="31">
        <f>IF($A3420&lt;=Inputs!$B$13,RAND(),"")</f>
        <v/>
      </c>
      <c r="S3420" s="31">
        <f>IF($A3420&lt;=Inputs!$B$13,RAND(),"")</f>
        <v/>
      </c>
      <c r="T3420" s="31">
        <f>IF($A3420&lt;=Inputs!$B$13,RAND(),"")</f>
        <v/>
      </c>
      <c r="U3420" s="31">
        <f>IF($A3420&lt;=Inputs!$B$13,RAND(),"")</f>
        <v/>
      </c>
      <c r="V3420" s="31">
        <f>IF($A3420&lt;=Inputs!$B$13,RAND(),"")</f>
        <v/>
      </c>
      <c r="W3420" s="31">
        <f>IF($A3420&lt;=Inputs!$B$13,RAND(),"")</f>
        <v/>
      </c>
      <c r="X3420" s="31">
        <f>IF($A3420&lt;=Inputs!$B$13,RAND(),"")</f>
        <v/>
      </c>
      <c r="Y3420" s="31">
        <f>IF($A3420&lt;=Inputs!$B$13,RAND(),"")</f>
        <v/>
      </c>
    </row>
    <row r="3421">
      <c r="A3421" t="n">
        <v>3416</v>
      </c>
      <c r="B3421" s="26">
        <f>IF($A3421&lt;=Inputs!$B$13,IF(Inputs!$B$8&gt;0,SUM(F3421:O3421)/Inputs!$B$8,0),"")</f>
        <v/>
      </c>
      <c r="C3421" s="27">
        <f>IF($A3421&lt;=Inputs!$B$13,B3421/100,"")</f>
        <v/>
      </c>
      <c r="D3421" s="28">
        <f>IF($A3421&lt;=Inputs!$B$13,C3421*Inputs!$B$7,"")</f>
        <v/>
      </c>
      <c r="E3421" s="29">
        <f>IF($A3421&lt;=Inputs!$B$13,IF(D3421&gt;0,1,0),"")</f>
        <v/>
      </c>
      <c r="F3421" s="26">
        <f>IF($A3421&lt;=Inputs!$B$13,IF(1&lt;=Inputs!$B$8,IF(Inputs!$B$12&gt;0,MAX(MIN(NORM.INV(RAND(),LOOKUP(P3421,Inputs!$J$6:$J$9,Inputs!$G$6:$G$9),LOOKUP(P3421,Inputs!$J$6:$J$9,Inputs!$H$6:$H$9)),Inputs!$B$12),-Inputs!$B$12),NORM.INV(RAND(),LOOKUP(P3421,Inputs!$J$6:$J$9,Inputs!$G$6:$G$9),LOOKUP(P3421,Inputs!$J$6:$J$9,Inputs!$H$6:$H$9))),0),"" )</f>
        <v/>
      </c>
      <c r="G3421" s="26">
        <f>IF($A3421&lt;=Inputs!$B$13,IF(2&lt;=Inputs!$B$8,IF(Inputs!$B$12&gt;0,MAX(MIN(NORM.INV(RAND(),LOOKUP(Q3421,Inputs!$J$6:$J$9,Inputs!$G$6:$G$9),LOOKUP(Q3421,Inputs!$J$6:$J$9,Inputs!$H$6:$H$9)),Inputs!$B$12),-Inputs!$B$12),NORM.INV(RAND(),LOOKUP(Q3421,Inputs!$J$6:$J$9,Inputs!$G$6:$G$9),LOOKUP(Q3421,Inputs!$J$6:$J$9,Inputs!$H$6:$H$9))),0),"" )</f>
        <v/>
      </c>
      <c r="H3421" s="26">
        <f>IF($A3421&lt;=Inputs!$B$13,IF(3&lt;=Inputs!$B$8,IF(Inputs!$B$12&gt;0,MAX(MIN(NORM.INV(RAND(),LOOKUP(R3421,Inputs!$J$6:$J$9,Inputs!$G$6:$G$9),LOOKUP(R3421,Inputs!$J$6:$J$9,Inputs!$H$6:$H$9)),Inputs!$B$12),-Inputs!$B$12),NORM.INV(RAND(),LOOKUP(R3421,Inputs!$J$6:$J$9,Inputs!$G$6:$G$9),LOOKUP(R3421,Inputs!$J$6:$J$9,Inputs!$H$6:$H$9))),0),"" )</f>
        <v/>
      </c>
      <c r="I3421" s="26">
        <f>IF($A3421&lt;=Inputs!$B$13,IF(4&lt;=Inputs!$B$8,IF(Inputs!$B$12&gt;0,MAX(MIN(NORM.INV(RAND(),LOOKUP(S3421,Inputs!$J$6:$J$9,Inputs!$G$6:$G$9),LOOKUP(S3421,Inputs!$J$6:$J$9,Inputs!$H$6:$H$9)),Inputs!$B$12),-Inputs!$B$12),NORM.INV(RAND(),LOOKUP(S3421,Inputs!$J$6:$J$9,Inputs!$G$6:$G$9),LOOKUP(S3421,Inputs!$J$6:$J$9,Inputs!$H$6:$H$9))),0),"" )</f>
        <v/>
      </c>
      <c r="J3421" s="26">
        <f>IF($A3421&lt;=Inputs!$B$13,IF(5&lt;=Inputs!$B$8,IF(Inputs!$B$12&gt;0,MAX(MIN(NORM.INV(RAND(),LOOKUP(T3421,Inputs!$J$6:$J$9,Inputs!$G$6:$G$9),LOOKUP(T3421,Inputs!$J$6:$J$9,Inputs!$H$6:$H$9)),Inputs!$B$12),-Inputs!$B$12),NORM.INV(RAND(),LOOKUP(T3421,Inputs!$J$6:$J$9,Inputs!$G$6:$G$9),LOOKUP(T3421,Inputs!$J$6:$J$9,Inputs!$H$6:$H$9))),0),"" )</f>
        <v/>
      </c>
      <c r="K3421" s="26">
        <f>IF($A3421&lt;=Inputs!$B$13,IF(6&lt;=Inputs!$B$8,IF(Inputs!$B$12&gt;0,MAX(MIN(NORM.INV(RAND(),LOOKUP(U3421,Inputs!$J$6:$J$9,Inputs!$G$6:$G$9),LOOKUP(U3421,Inputs!$J$6:$J$9,Inputs!$H$6:$H$9)),Inputs!$B$12),-Inputs!$B$12),NORM.INV(RAND(),LOOKUP(U3421,Inputs!$J$6:$J$9,Inputs!$G$6:$G$9),LOOKUP(U3421,Inputs!$J$6:$J$9,Inputs!$H$6:$H$9))),0),"" )</f>
        <v/>
      </c>
      <c r="L3421" s="26">
        <f>IF($A3421&lt;=Inputs!$B$13,IF(7&lt;=Inputs!$B$8,IF(Inputs!$B$12&gt;0,MAX(MIN(NORM.INV(RAND(),LOOKUP(V3421,Inputs!$J$6:$J$9,Inputs!$G$6:$G$9),LOOKUP(V3421,Inputs!$J$6:$J$9,Inputs!$H$6:$H$9)),Inputs!$B$12),-Inputs!$B$12),NORM.INV(RAND(),LOOKUP(V3421,Inputs!$J$6:$J$9,Inputs!$G$6:$G$9),LOOKUP(V3421,Inputs!$J$6:$J$9,Inputs!$H$6:$H$9))),0),"" )</f>
        <v/>
      </c>
      <c r="M3421" s="26">
        <f>IF($A3421&lt;=Inputs!$B$13,IF(8&lt;=Inputs!$B$8,IF(Inputs!$B$12&gt;0,MAX(MIN(NORM.INV(RAND(),LOOKUP(W3421,Inputs!$J$6:$J$9,Inputs!$G$6:$G$9),LOOKUP(W3421,Inputs!$J$6:$J$9,Inputs!$H$6:$H$9)),Inputs!$B$12),-Inputs!$B$12),NORM.INV(RAND(),LOOKUP(W3421,Inputs!$J$6:$J$9,Inputs!$G$6:$G$9),LOOKUP(W3421,Inputs!$J$6:$J$9,Inputs!$H$6:$H$9))),0),"" )</f>
        <v/>
      </c>
      <c r="N3421" s="26">
        <f>IF($A3421&lt;=Inputs!$B$13,IF(9&lt;=Inputs!$B$8,IF(Inputs!$B$12&gt;0,MAX(MIN(NORM.INV(RAND(),LOOKUP(X3421,Inputs!$J$6:$J$9,Inputs!$G$6:$G$9),LOOKUP(X3421,Inputs!$J$6:$J$9,Inputs!$H$6:$H$9)),Inputs!$B$12),-Inputs!$B$12),NORM.INV(RAND(),LOOKUP(X3421,Inputs!$J$6:$J$9,Inputs!$G$6:$G$9),LOOKUP(X3421,Inputs!$J$6:$J$9,Inputs!$H$6:$H$9))),0),"" )</f>
        <v/>
      </c>
      <c r="O3421" s="26">
        <f>IF($A3421&lt;=Inputs!$B$13,IF(10&lt;=Inputs!$B$8,IF(Inputs!$B$12&gt;0,MAX(MIN(NORM.INV(RAND(),LOOKUP(Y3421,Inputs!$J$6:$J$9,Inputs!$G$6:$G$9),LOOKUP(Y3421,Inputs!$J$6:$J$9,Inputs!$H$6:$H$9)),Inputs!$B$12),-Inputs!$B$12),NORM.INV(RAND(),LOOKUP(Y3421,Inputs!$J$6:$J$9,Inputs!$G$6:$G$9),LOOKUP(Y3421,Inputs!$J$6:$J$9,Inputs!$H$6:$H$9))),0),"" )</f>
        <v/>
      </c>
      <c r="P3421" s="31">
        <f>IF($A3421&lt;=Inputs!$B$13,RAND(),"")</f>
        <v/>
      </c>
      <c r="Q3421" s="31">
        <f>IF($A3421&lt;=Inputs!$B$13,RAND(),"")</f>
        <v/>
      </c>
      <c r="R3421" s="31">
        <f>IF($A3421&lt;=Inputs!$B$13,RAND(),"")</f>
        <v/>
      </c>
      <c r="S3421" s="31">
        <f>IF($A3421&lt;=Inputs!$B$13,RAND(),"")</f>
        <v/>
      </c>
      <c r="T3421" s="31">
        <f>IF($A3421&lt;=Inputs!$B$13,RAND(),"")</f>
        <v/>
      </c>
      <c r="U3421" s="31">
        <f>IF($A3421&lt;=Inputs!$B$13,RAND(),"")</f>
        <v/>
      </c>
      <c r="V3421" s="31">
        <f>IF($A3421&lt;=Inputs!$B$13,RAND(),"")</f>
        <v/>
      </c>
      <c r="W3421" s="31">
        <f>IF($A3421&lt;=Inputs!$B$13,RAND(),"")</f>
        <v/>
      </c>
      <c r="X3421" s="31">
        <f>IF($A3421&lt;=Inputs!$B$13,RAND(),"")</f>
        <v/>
      </c>
      <c r="Y3421" s="31">
        <f>IF($A3421&lt;=Inputs!$B$13,RAND(),"")</f>
        <v/>
      </c>
    </row>
    <row r="3422">
      <c r="A3422" t="n">
        <v>3417</v>
      </c>
      <c r="B3422" s="26">
        <f>IF($A3422&lt;=Inputs!$B$13,IF(Inputs!$B$8&gt;0,SUM(F3422:O3422)/Inputs!$B$8,0),"")</f>
        <v/>
      </c>
      <c r="C3422" s="27">
        <f>IF($A3422&lt;=Inputs!$B$13,B3422/100,"")</f>
        <v/>
      </c>
      <c r="D3422" s="28">
        <f>IF($A3422&lt;=Inputs!$B$13,C3422*Inputs!$B$7,"")</f>
        <v/>
      </c>
      <c r="E3422" s="29">
        <f>IF($A3422&lt;=Inputs!$B$13,IF(D3422&gt;0,1,0),"")</f>
        <v/>
      </c>
      <c r="F3422" s="26">
        <f>IF($A3422&lt;=Inputs!$B$13,IF(1&lt;=Inputs!$B$8,IF(Inputs!$B$12&gt;0,MAX(MIN(NORM.INV(RAND(),LOOKUP(P3422,Inputs!$J$6:$J$9,Inputs!$G$6:$G$9),LOOKUP(P3422,Inputs!$J$6:$J$9,Inputs!$H$6:$H$9)),Inputs!$B$12),-Inputs!$B$12),NORM.INV(RAND(),LOOKUP(P3422,Inputs!$J$6:$J$9,Inputs!$G$6:$G$9),LOOKUP(P3422,Inputs!$J$6:$J$9,Inputs!$H$6:$H$9))),0),"" )</f>
        <v/>
      </c>
      <c r="G3422" s="26">
        <f>IF($A3422&lt;=Inputs!$B$13,IF(2&lt;=Inputs!$B$8,IF(Inputs!$B$12&gt;0,MAX(MIN(NORM.INV(RAND(),LOOKUP(Q3422,Inputs!$J$6:$J$9,Inputs!$G$6:$G$9),LOOKUP(Q3422,Inputs!$J$6:$J$9,Inputs!$H$6:$H$9)),Inputs!$B$12),-Inputs!$B$12),NORM.INV(RAND(),LOOKUP(Q3422,Inputs!$J$6:$J$9,Inputs!$G$6:$G$9),LOOKUP(Q3422,Inputs!$J$6:$J$9,Inputs!$H$6:$H$9))),0),"" )</f>
        <v/>
      </c>
      <c r="H3422" s="26">
        <f>IF($A3422&lt;=Inputs!$B$13,IF(3&lt;=Inputs!$B$8,IF(Inputs!$B$12&gt;0,MAX(MIN(NORM.INV(RAND(),LOOKUP(R3422,Inputs!$J$6:$J$9,Inputs!$G$6:$G$9),LOOKUP(R3422,Inputs!$J$6:$J$9,Inputs!$H$6:$H$9)),Inputs!$B$12),-Inputs!$B$12),NORM.INV(RAND(),LOOKUP(R3422,Inputs!$J$6:$J$9,Inputs!$G$6:$G$9),LOOKUP(R3422,Inputs!$J$6:$J$9,Inputs!$H$6:$H$9))),0),"" )</f>
        <v/>
      </c>
      <c r="I3422" s="26">
        <f>IF($A3422&lt;=Inputs!$B$13,IF(4&lt;=Inputs!$B$8,IF(Inputs!$B$12&gt;0,MAX(MIN(NORM.INV(RAND(),LOOKUP(S3422,Inputs!$J$6:$J$9,Inputs!$G$6:$G$9),LOOKUP(S3422,Inputs!$J$6:$J$9,Inputs!$H$6:$H$9)),Inputs!$B$12),-Inputs!$B$12),NORM.INV(RAND(),LOOKUP(S3422,Inputs!$J$6:$J$9,Inputs!$G$6:$G$9),LOOKUP(S3422,Inputs!$J$6:$J$9,Inputs!$H$6:$H$9))),0),"" )</f>
        <v/>
      </c>
      <c r="J3422" s="26">
        <f>IF($A3422&lt;=Inputs!$B$13,IF(5&lt;=Inputs!$B$8,IF(Inputs!$B$12&gt;0,MAX(MIN(NORM.INV(RAND(),LOOKUP(T3422,Inputs!$J$6:$J$9,Inputs!$G$6:$G$9),LOOKUP(T3422,Inputs!$J$6:$J$9,Inputs!$H$6:$H$9)),Inputs!$B$12),-Inputs!$B$12),NORM.INV(RAND(),LOOKUP(T3422,Inputs!$J$6:$J$9,Inputs!$G$6:$G$9),LOOKUP(T3422,Inputs!$J$6:$J$9,Inputs!$H$6:$H$9))),0),"" )</f>
        <v/>
      </c>
      <c r="K3422" s="26">
        <f>IF($A3422&lt;=Inputs!$B$13,IF(6&lt;=Inputs!$B$8,IF(Inputs!$B$12&gt;0,MAX(MIN(NORM.INV(RAND(),LOOKUP(U3422,Inputs!$J$6:$J$9,Inputs!$G$6:$G$9),LOOKUP(U3422,Inputs!$J$6:$J$9,Inputs!$H$6:$H$9)),Inputs!$B$12),-Inputs!$B$12),NORM.INV(RAND(),LOOKUP(U3422,Inputs!$J$6:$J$9,Inputs!$G$6:$G$9),LOOKUP(U3422,Inputs!$J$6:$J$9,Inputs!$H$6:$H$9))),0),"" )</f>
        <v/>
      </c>
      <c r="L3422" s="26">
        <f>IF($A3422&lt;=Inputs!$B$13,IF(7&lt;=Inputs!$B$8,IF(Inputs!$B$12&gt;0,MAX(MIN(NORM.INV(RAND(),LOOKUP(V3422,Inputs!$J$6:$J$9,Inputs!$G$6:$G$9),LOOKUP(V3422,Inputs!$J$6:$J$9,Inputs!$H$6:$H$9)),Inputs!$B$12),-Inputs!$B$12),NORM.INV(RAND(),LOOKUP(V3422,Inputs!$J$6:$J$9,Inputs!$G$6:$G$9),LOOKUP(V3422,Inputs!$J$6:$J$9,Inputs!$H$6:$H$9))),0),"" )</f>
        <v/>
      </c>
      <c r="M3422" s="26">
        <f>IF($A3422&lt;=Inputs!$B$13,IF(8&lt;=Inputs!$B$8,IF(Inputs!$B$12&gt;0,MAX(MIN(NORM.INV(RAND(),LOOKUP(W3422,Inputs!$J$6:$J$9,Inputs!$G$6:$G$9),LOOKUP(W3422,Inputs!$J$6:$J$9,Inputs!$H$6:$H$9)),Inputs!$B$12),-Inputs!$B$12),NORM.INV(RAND(),LOOKUP(W3422,Inputs!$J$6:$J$9,Inputs!$G$6:$G$9),LOOKUP(W3422,Inputs!$J$6:$J$9,Inputs!$H$6:$H$9))),0),"" )</f>
        <v/>
      </c>
      <c r="N3422" s="26">
        <f>IF($A3422&lt;=Inputs!$B$13,IF(9&lt;=Inputs!$B$8,IF(Inputs!$B$12&gt;0,MAX(MIN(NORM.INV(RAND(),LOOKUP(X3422,Inputs!$J$6:$J$9,Inputs!$G$6:$G$9),LOOKUP(X3422,Inputs!$J$6:$J$9,Inputs!$H$6:$H$9)),Inputs!$B$12),-Inputs!$B$12),NORM.INV(RAND(),LOOKUP(X3422,Inputs!$J$6:$J$9,Inputs!$G$6:$G$9),LOOKUP(X3422,Inputs!$J$6:$J$9,Inputs!$H$6:$H$9))),0),"" )</f>
        <v/>
      </c>
      <c r="O3422" s="26">
        <f>IF($A3422&lt;=Inputs!$B$13,IF(10&lt;=Inputs!$B$8,IF(Inputs!$B$12&gt;0,MAX(MIN(NORM.INV(RAND(),LOOKUP(Y3422,Inputs!$J$6:$J$9,Inputs!$G$6:$G$9),LOOKUP(Y3422,Inputs!$J$6:$J$9,Inputs!$H$6:$H$9)),Inputs!$B$12),-Inputs!$B$12),NORM.INV(RAND(),LOOKUP(Y3422,Inputs!$J$6:$J$9,Inputs!$G$6:$G$9),LOOKUP(Y3422,Inputs!$J$6:$J$9,Inputs!$H$6:$H$9))),0),"" )</f>
        <v/>
      </c>
      <c r="P3422" s="31">
        <f>IF($A3422&lt;=Inputs!$B$13,RAND(),"")</f>
        <v/>
      </c>
      <c r="Q3422" s="31">
        <f>IF($A3422&lt;=Inputs!$B$13,RAND(),"")</f>
        <v/>
      </c>
      <c r="R3422" s="31">
        <f>IF($A3422&lt;=Inputs!$B$13,RAND(),"")</f>
        <v/>
      </c>
      <c r="S3422" s="31">
        <f>IF($A3422&lt;=Inputs!$B$13,RAND(),"")</f>
        <v/>
      </c>
      <c r="T3422" s="31">
        <f>IF($A3422&lt;=Inputs!$B$13,RAND(),"")</f>
        <v/>
      </c>
      <c r="U3422" s="31">
        <f>IF($A3422&lt;=Inputs!$B$13,RAND(),"")</f>
        <v/>
      </c>
      <c r="V3422" s="31">
        <f>IF($A3422&lt;=Inputs!$B$13,RAND(),"")</f>
        <v/>
      </c>
      <c r="W3422" s="31">
        <f>IF($A3422&lt;=Inputs!$B$13,RAND(),"")</f>
        <v/>
      </c>
      <c r="X3422" s="31">
        <f>IF($A3422&lt;=Inputs!$B$13,RAND(),"")</f>
        <v/>
      </c>
      <c r="Y3422" s="31">
        <f>IF($A3422&lt;=Inputs!$B$13,RAND(),"")</f>
        <v/>
      </c>
    </row>
    <row r="3423">
      <c r="A3423" t="n">
        <v>3418</v>
      </c>
      <c r="B3423" s="26">
        <f>IF($A3423&lt;=Inputs!$B$13,IF(Inputs!$B$8&gt;0,SUM(F3423:O3423)/Inputs!$B$8,0),"")</f>
        <v/>
      </c>
      <c r="C3423" s="27">
        <f>IF($A3423&lt;=Inputs!$B$13,B3423/100,"")</f>
        <v/>
      </c>
      <c r="D3423" s="28">
        <f>IF($A3423&lt;=Inputs!$B$13,C3423*Inputs!$B$7,"")</f>
        <v/>
      </c>
      <c r="E3423" s="29">
        <f>IF($A3423&lt;=Inputs!$B$13,IF(D3423&gt;0,1,0),"")</f>
        <v/>
      </c>
      <c r="F3423" s="26">
        <f>IF($A3423&lt;=Inputs!$B$13,IF(1&lt;=Inputs!$B$8,IF(Inputs!$B$12&gt;0,MAX(MIN(NORM.INV(RAND(),LOOKUP(P3423,Inputs!$J$6:$J$9,Inputs!$G$6:$G$9),LOOKUP(P3423,Inputs!$J$6:$J$9,Inputs!$H$6:$H$9)),Inputs!$B$12),-Inputs!$B$12),NORM.INV(RAND(),LOOKUP(P3423,Inputs!$J$6:$J$9,Inputs!$G$6:$G$9),LOOKUP(P3423,Inputs!$J$6:$J$9,Inputs!$H$6:$H$9))),0),"" )</f>
        <v/>
      </c>
      <c r="G3423" s="26">
        <f>IF($A3423&lt;=Inputs!$B$13,IF(2&lt;=Inputs!$B$8,IF(Inputs!$B$12&gt;0,MAX(MIN(NORM.INV(RAND(),LOOKUP(Q3423,Inputs!$J$6:$J$9,Inputs!$G$6:$G$9),LOOKUP(Q3423,Inputs!$J$6:$J$9,Inputs!$H$6:$H$9)),Inputs!$B$12),-Inputs!$B$12),NORM.INV(RAND(),LOOKUP(Q3423,Inputs!$J$6:$J$9,Inputs!$G$6:$G$9),LOOKUP(Q3423,Inputs!$J$6:$J$9,Inputs!$H$6:$H$9))),0),"" )</f>
        <v/>
      </c>
      <c r="H3423" s="26">
        <f>IF($A3423&lt;=Inputs!$B$13,IF(3&lt;=Inputs!$B$8,IF(Inputs!$B$12&gt;0,MAX(MIN(NORM.INV(RAND(),LOOKUP(R3423,Inputs!$J$6:$J$9,Inputs!$G$6:$G$9),LOOKUP(R3423,Inputs!$J$6:$J$9,Inputs!$H$6:$H$9)),Inputs!$B$12),-Inputs!$B$12),NORM.INV(RAND(),LOOKUP(R3423,Inputs!$J$6:$J$9,Inputs!$G$6:$G$9),LOOKUP(R3423,Inputs!$J$6:$J$9,Inputs!$H$6:$H$9))),0),"" )</f>
        <v/>
      </c>
      <c r="I3423" s="26">
        <f>IF($A3423&lt;=Inputs!$B$13,IF(4&lt;=Inputs!$B$8,IF(Inputs!$B$12&gt;0,MAX(MIN(NORM.INV(RAND(),LOOKUP(S3423,Inputs!$J$6:$J$9,Inputs!$G$6:$G$9),LOOKUP(S3423,Inputs!$J$6:$J$9,Inputs!$H$6:$H$9)),Inputs!$B$12),-Inputs!$B$12),NORM.INV(RAND(),LOOKUP(S3423,Inputs!$J$6:$J$9,Inputs!$G$6:$G$9),LOOKUP(S3423,Inputs!$J$6:$J$9,Inputs!$H$6:$H$9))),0),"" )</f>
        <v/>
      </c>
      <c r="J3423" s="26">
        <f>IF($A3423&lt;=Inputs!$B$13,IF(5&lt;=Inputs!$B$8,IF(Inputs!$B$12&gt;0,MAX(MIN(NORM.INV(RAND(),LOOKUP(T3423,Inputs!$J$6:$J$9,Inputs!$G$6:$G$9),LOOKUP(T3423,Inputs!$J$6:$J$9,Inputs!$H$6:$H$9)),Inputs!$B$12),-Inputs!$B$12),NORM.INV(RAND(),LOOKUP(T3423,Inputs!$J$6:$J$9,Inputs!$G$6:$G$9),LOOKUP(T3423,Inputs!$J$6:$J$9,Inputs!$H$6:$H$9))),0),"" )</f>
        <v/>
      </c>
      <c r="K3423" s="26">
        <f>IF($A3423&lt;=Inputs!$B$13,IF(6&lt;=Inputs!$B$8,IF(Inputs!$B$12&gt;0,MAX(MIN(NORM.INV(RAND(),LOOKUP(U3423,Inputs!$J$6:$J$9,Inputs!$G$6:$G$9),LOOKUP(U3423,Inputs!$J$6:$J$9,Inputs!$H$6:$H$9)),Inputs!$B$12),-Inputs!$B$12),NORM.INV(RAND(),LOOKUP(U3423,Inputs!$J$6:$J$9,Inputs!$G$6:$G$9),LOOKUP(U3423,Inputs!$J$6:$J$9,Inputs!$H$6:$H$9))),0),"" )</f>
        <v/>
      </c>
      <c r="L3423" s="26">
        <f>IF($A3423&lt;=Inputs!$B$13,IF(7&lt;=Inputs!$B$8,IF(Inputs!$B$12&gt;0,MAX(MIN(NORM.INV(RAND(),LOOKUP(V3423,Inputs!$J$6:$J$9,Inputs!$G$6:$G$9),LOOKUP(V3423,Inputs!$J$6:$J$9,Inputs!$H$6:$H$9)),Inputs!$B$12),-Inputs!$B$12),NORM.INV(RAND(),LOOKUP(V3423,Inputs!$J$6:$J$9,Inputs!$G$6:$G$9),LOOKUP(V3423,Inputs!$J$6:$J$9,Inputs!$H$6:$H$9))),0),"" )</f>
        <v/>
      </c>
      <c r="M3423" s="26">
        <f>IF($A3423&lt;=Inputs!$B$13,IF(8&lt;=Inputs!$B$8,IF(Inputs!$B$12&gt;0,MAX(MIN(NORM.INV(RAND(),LOOKUP(W3423,Inputs!$J$6:$J$9,Inputs!$G$6:$G$9),LOOKUP(W3423,Inputs!$J$6:$J$9,Inputs!$H$6:$H$9)),Inputs!$B$12),-Inputs!$B$12),NORM.INV(RAND(),LOOKUP(W3423,Inputs!$J$6:$J$9,Inputs!$G$6:$G$9),LOOKUP(W3423,Inputs!$J$6:$J$9,Inputs!$H$6:$H$9))),0),"" )</f>
        <v/>
      </c>
      <c r="N3423" s="26">
        <f>IF($A3423&lt;=Inputs!$B$13,IF(9&lt;=Inputs!$B$8,IF(Inputs!$B$12&gt;0,MAX(MIN(NORM.INV(RAND(),LOOKUP(X3423,Inputs!$J$6:$J$9,Inputs!$G$6:$G$9),LOOKUP(X3423,Inputs!$J$6:$J$9,Inputs!$H$6:$H$9)),Inputs!$B$12),-Inputs!$B$12),NORM.INV(RAND(),LOOKUP(X3423,Inputs!$J$6:$J$9,Inputs!$G$6:$G$9),LOOKUP(X3423,Inputs!$J$6:$J$9,Inputs!$H$6:$H$9))),0),"" )</f>
        <v/>
      </c>
      <c r="O3423" s="26">
        <f>IF($A3423&lt;=Inputs!$B$13,IF(10&lt;=Inputs!$B$8,IF(Inputs!$B$12&gt;0,MAX(MIN(NORM.INV(RAND(),LOOKUP(Y3423,Inputs!$J$6:$J$9,Inputs!$G$6:$G$9),LOOKUP(Y3423,Inputs!$J$6:$J$9,Inputs!$H$6:$H$9)),Inputs!$B$12),-Inputs!$B$12),NORM.INV(RAND(),LOOKUP(Y3423,Inputs!$J$6:$J$9,Inputs!$G$6:$G$9),LOOKUP(Y3423,Inputs!$J$6:$J$9,Inputs!$H$6:$H$9))),0),"" )</f>
        <v/>
      </c>
      <c r="P3423" s="31">
        <f>IF($A3423&lt;=Inputs!$B$13,RAND(),"")</f>
        <v/>
      </c>
      <c r="Q3423" s="31">
        <f>IF($A3423&lt;=Inputs!$B$13,RAND(),"")</f>
        <v/>
      </c>
      <c r="R3423" s="31">
        <f>IF($A3423&lt;=Inputs!$B$13,RAND(),"")</f>
        <v/>
      </c>
      <c r="S3423" s="31">
        <f>IF($A3423&lt;=Inputs!$B$13,RAND(),"")</f>
        <v/>
      </c>
      <c r="T3423" s="31">
        <f>IF($A3423&lt;=Inputs!$B$13,RAND(),"")</f>
        <v/>
      </c>
      <c r="U3423" s="31">
        <f>IF($A3423&lt;=Inputs!$B$13,RAND(),"")</f>
        <v/>
      </c>
      <c r="V3423" s="31">
        <f>IF($A3423&lt;=Inputs!$B$13,RAND(),"")</f>
        <v/>
      </c>
      <c r="W3423" s="31">
        <f>IF($A3423&lt;=Inputs!$B$13,RAND(),"")</f>
        <v/>
      </c>
      <c r="X3423" s="31">
        <f>IF($A3423&lt;=Inputs!$B$13,RAND(),"")</f>
        <v/>
      </c>
      <c r="Y3423" s="31">
        <f>IF($A3423&lt;=Inputs!$B$13,RAND(),"")</f>
        <v/>
      </c>
    </row>
    <row r="3424">
      <c r="A3424" t="n">
        <v>3419</v>
      </c>
      <c r="B3424" s="26">
        <f>IF($A3424&lt;=Inputs!$B$13,IF(Inputs!$B$8&gt;0,SUM(F3424:O3424)/Inputs!$B$8,0),"")</f>
        <v/>
      </c>
      <c r="C3424" s="27">
        <f>IF($A3424&lt;=Inputs!$B$13,B3424/100,"")</f>
        <v/>
      </c>
      <c r="D3424" s="28">
        <f>IF($A3424&lt;=Inputs!$B$13,C3424*Inputs!$B$7,"")</f>
        <v/>
      </c>
      <c r="E3424" s="29">
        <f>IF($A3424&lt;=Inputs!$B$13,IF(D3424&gt;0,1,0),"")</f>
        <v/>
      </c>
      <c r="F3424" s="26">
        <f>IF($A3424&lt;=Inputs!$B$13,IF(1&lt;=Inputs!$B$8,IF(Inputs!$B$12&gt;0,MAX(MIN(NORM.INV(RAND(),LOOKUP(P3424,Inputs!$J$6:$J$9,Inputs!$G$6:$G$9),LOOKUP(P3424,Inputs!$J$6:$J$9,Inputs!$H$6:$H$9)),Inputs!$B$12),-Inputs!$B$12),NORM.INV(RAND(),LOOKUP(P3424,Inputs!$J$6:$J$9,Inputs!$G$6:$G$9),LOOKUP(P3424,Inputs!$J$6:$J$9,Inputs!$H$6:$H$9))),0),"" )</f>
        <v/>
      </c>
      <c r="G3424" s="26">
        <f>IF($A3424&lt;=Inputs!$B$13,IF(2&lt;=Inputs!$B$8,IF(Inputs!$B$12&gt;0,MAX(MIN(NORM.INV(RAND(),LOOKUP(Q3424,Inputs!$J$6:$J$9,Inputs!$G$6:$G$9),LOOKUP(Q3424,Inputs!$J$6:$J$9,Inputs!$H$6:$H$9)),Inputs!$B$12),-Inputs!$B$12),NORM.INV(RAND(),LOOKUP(Q3424,Inputs!$J$6:$J$9,Inputs!$G$6:$G$9),LOOKUP(Q3424,Inputs!$J$6:$J$9,Inputs!$H$6:$H$9))),0),"" )</f>
        <v/>
      </c>
      <c r="H3424" s="26">
        <f>IF($A3424&lt;=Inputs!$B$13,IF(3&lt;=Inputs!$B$8,IF(Inputs!$B$12&gt;0,MAX(MIN(NORM.INV(RAND(),LOOKUP(R3424,Inputs!$J$6:$J$9,Inputs!$G$6:$G$9),LOOKUP(R3424,Inputs!$J$6:$J$9,Inputs!$H$6:$H$9)),Inputs!$B$12),-Inputs!$B$12),NORM.INV(RAND(),LOOKUP(R3424,Inputs!$J$6:$J$9,Inputs!$G$6:$G$9),LOOKUP(R3424,Inputs!$J$6:$J$9,Inputs!$H$6:$H$9))),0),"" )</f>
        <v/>
      </c>
      <c r="I3424" s="26">
        <f>IF($A3424&lt;=Inputs!$B$13,IF(4&lt;=Inputs!$B$8,IF(Inputs!$B$12&gt;0,MAX(MIN(NORM.INV(RAND(),LOOKUP(S3424,Inputs!$J$6:$J$9,Inputs!$G$6:$G$9),LOOKUP(S3424,Inputs!$J$6:$J$9,Inputs!$H$6:$H$9)),Inputs!$B$12),-Inputs!$B$12),NORM.INV(RAND(),LOOKUP(S3424,Inputs!$J$6:$J$9,Inputs!$G$6:$G$9),LOOKUP(S3424,Inputs!$J$6:$J$9,Inputs!$H$6:$H$9))),0),"" )</f>
        <v/>
      </c>
      <c r="J3424" s="26">
        <f>IF($A3424&lt;=Inputs!$B$13,IF(5&lt;=Inputs!$B$8,IF(Inputs!$B$12&gt;0,MAX(MIN(NORM.INV(RAND(),LOOKUP(T3424,Inputs!$J$6:$J$9,Inputs!$G$6:$G$9),LOOKUP(T3424,Inputs!$J$6:$J$9,Inputs!$H$6:$H$9)),Inputs!$B$12),-Inputs!$B$12),NORM.INV(RAND(),LOOKUP(T3424,Inputs!$J$6:$J$9,Inputs!$G$6:$G$9),LOOKUP(T3424,Inputs!$J$6:$J$9,Inputs!$H$6:$H$9))),0),"" )</f>
        <v/>
      </c>
      <c r="K3424" s="26">
        <f>IF($A3424&lt;=Inputs!$B$13,IF(6&lt;=Inputs!$B$8,IF(Inputs!$B$12&gt;0,MAX(MIN(NORM.INV(RAND(),LOOKUP(U3424,Inputs!$J$6:$J$9,Inputs!$G$6:$G$9),LOOKUP(U3424,Inputs!$J$6:$J$9,Inputs!$H$6:$H$9)),Inputs!$B$12),-Inputs!$B$12),NORM.INV(RAND(),LOOKUP(U3424,Inputs!$J$6:$J$9,Inputs!$G$6:$G$9),LOOKUP(U3424,Inputs!$J$6:$J$9,Inputs!$H$6:$H$9))),0),"" )</f>
        <v/>
      </c>
      <c r="L3424" s="26">
        <f>IF($A3424&lt;=Inputs!$B$13,IF(7&lt;=Inputs!$B$8,IF(Inputs!$B$12&gt;0,MAX(MIN(NORM.INV(RAND(),LOOKUP(V3424,Inputs!$J$6:$J$9,Inputs!$G$6:$G$9),LOOKUP(V3424,Inputs!$J$6:$J$9,Inputs!$H$6:$H$9)),Inputs!$B$12),-Inputs!$B$12),NORM.INV(RAND(),LOOKUP(V3424,Inputs!$J$6:$J$9,Inputs!$G$6:$G$9),LOOKUP(V3424,Inputs!$J$6:$J$9,Inputs!$H$6:$H$9))),0),"" )</f>
        <v/>
      </c>
      <c r="M3424" s="26">
        <f>IF($A3424&lt;=Inputs!$B$13,IF(8&lt;=Inputs!$B$8,IF(Inputs!$B$12&gt;0,MAX(MIN(NORM.INV(RAND(),LOOKUP(W3424,Inputs!$J$6:$J$9,Inputs!$G$6:$G$9),LOOKUP(W3424,Inputs!$J$6:$J$9,Inputs!$H$6:$H$9)),Inputs!$B$12),-Inputs!$B$12),NORM.INV(RAND(),LOOKUP(W3424,Inputs!$J$6:$J$9,Inputs!$G$6:$G$9),LOOKUP(W3424,Inputs!$J$6:$J$9,Inputs!$H$6:$H$9))),0),"" )</f>
        <v/>
      </c>
      <c r="N3424" s="26">
        <f>IF($A3424&lt;=Inputs!$B$13,IF(9&lt;=Inputs!$B$8,IF(Inputs!$B$12&gt;0,MAX(MIN(NORM.INV(RAND(),LOOKUP(X3424,Inputs!$J$6:$J$9,Inputs!$G$6:$G$9),LOOKUP(X3424,Inputs!$J$6:$J$9,Inputs!$H$6:$H$9)),Inputs!$B$12),-Inputs!$B$12),NORM.INV(RAND(),LOOKUP(X3424,Inputs!$J$6:$J$9,Inputs!$G$6:$G$9),LOOKUP(X3424,Inputs!$J$6:$J$9,Inputs!$H$6:$H$9))),0),"" )</f>
        <v/>
      </c>
      <c r="O3424" s="26">
        <f>IF($A3424&lt;=Inputs!$B$13,IF(10&lt;=Inputs!$B$8,IF(Inputs!$B$12&gt;0,MAX(MIN(NORM.INV(RAND(),LOOKUP(Y3424,Inputs!$J$6:$J$9,Inputs!$G$6:$G$9),LOOKUP(Y3424,Inputs!$J$6:$J$9,Inputs!$H$6:$H$9)),Inputs!$B$12),-Inputs!$B$12),NORM.INV(RAND(),LOOKUP(Y3424,Inputs!$J$6:$J$9,Inputs!$G$6:$G$9),LOOKUP(Y3424,Inputs!$J$6:$J$9,Inputs!$H$6:$H$9))),0),"" )</f>
        <v/>
      </c>
      <c r="P3424" s="31">
        <f>IF($A3424&lt;=Inputs!$B$13,RAND(),"")</f>
        <v/>
      </c>
      <c r="Q3424" s="31">
        <f>IF($A3424&lt;=Inputs!$B$13,RAND(),"")</f>
        <v/>
      </c>
      <c r="R3424" s="31">
        <f>IF($A3424&lt;=Inputs!$B$13,RAND(),"")</f>
        <v/>
      </c>
      <c r="S3424" s="31">
        <f>IF($A3424&lt;=Inputs!$B$13,RAND(),"")</f>
        <v/>
      </c>
      <c r="T3424" s="31">
        <f>IF($A3424&lt;=Inputs!$B$13,RAND(),"")</f>
        <v/>
      </c>
      <c r="U3424" s="31">
        <f>IF($A3424&lt;=Inputs!$B$13,RAND(),"")</f>
        <v/>
      </c>
      <c r="V3424" s="31">
        <f>IF($A3424&lt;=Inputs!$B$13,RAND(),"")</f>
        <v/>
      </c>
      <c r="W3424" s="31">
        <f>IF($A3424&lt;=Inputs!$B$13,RAND(),"")</f>
        <v/>
      </c>
      <c r="X3424" s="31">
        <f>IF($A3424&lt;=Inputs!$B$13,RAND(),"")</f>
        <v/>
      </c>
      <c r="Y3424" s="31">
        <f>IF($A3424&lt;=Inputs!$B$13,RAND(),"")</f>
        <v/>
      </c>
    </row>
    <row r="3425">
      <c r="A3425" t="n">
        <v>3420</v>
      </c>
      <c r="B3425" s="26">
        <f>IF($A3425&lt;=Inputs!$B$13,IF(Inputs!$B$8&gt;0,SUM(F3425:O3425)/Inputs!$B$8,0),"")</f>
        <v/>
      </c>
      <c r="C3425" s="27">
        <f>IF($A3425&lt;=Inputs!$B$13,B3425/100,"")</f>
        <v/>
      </c>
      <c r="D3425" s="28">
        <f>IF($A3425&lt;=Inputs!$B$13,C3425*Inputs!$B$7,"")</f>
        <v/>
      </c>
      <c r="E3425" s="29">
        <f>IF($A3425&lt;=Inputs!$B$13,IF(D3425&gt;0,1,0),"")</f>
        <v/>
      </c>
      <c r="F3425" s="26">
        <f>IF($A3425&lt;=Inputs!$B$13,IF(1&lt;=Inputs!$B$8,IF(Inputs!$B$12&gt;0,MAX(MIN(NORM.INV(RAND(),LOOKUP(P3425,Inputs!$J$6:$J$9,Inputs!$G$6:$G$9),LOOKUP(P3425,Inputs!$J$6:$J$9,Inputs!$H$6:$H$9)),Inputs!$B$12),-Inputs!$B$12),NORM.INV(RAND(),LOOKUP(P3425,Inputs!$J$6:$J$9,Inputs!$G$6:$G$9),LOOKUP(P3425,Inputs!$J$6:$J$9,Inputs!$H$6:$H$9))),0),"" )</f>
        <v/>
      </c>
      <c r="G3425" s="26">
        <f>IF($A3425&lt;=Inputs!$B$13,IF(2&lt;=Inputs!$B$8,IF(Inputs!$B$12&gt;0,MAX(MIN(NORM.INV(RAND(),LOOKUP(Q3425,Inputs!$J$6:$J$9,Inputs!$G$6:$G$9),LOOKUP(Q3425,Inputs!$J$6:$J$9,Inputs!$H$6:$H$9)),Inputs!$B$12),-Inputs!$B$12),NORM.INV(RAND(),LOOKUP(Q3425,Inputs!$J$6:$J$9,Inputs!$G$6:$G$9),LOOKUP(Q3425,Inputs!$J$6:$J$9,Inputs!$H$6:$H$9))),0),"" )</f>
        <v/>
      </c>
      <c r="H3425" s="26">
        <f>IF($A3425&lt;=Inputs!$B$13,IF(3&lt;=Inputs!$B$8,IF(Inputs!$B$12&gt;0,MAX(MIN(NORM.INV(RAND(),LOOKUP(R3425,Inputs!$J$6:$J$9,Inputs!$G$6:$G$9),LOOKUP(R3425,Inputs!$J$6:$J$9,Inputs!$H$6:$H$9)),Inputs!$B$12),-Inputs!$B$12),NORM.INV(RAND(),LOOKUP(R3425,Inputs!$J$6:$J$9,Inputs!$G$6:$G$9),LOOKUP(R3425,Inputs!$J$6:$J$9,Inputs!$H$6:$H$9))),0),"" )</f>
        <v/>
      </c>
      <c r="I3425" s="26">
        <f>IF($A3425&lt;=Inputs!$B$13,IF(4&lt;=Inputs!$B$8,IF(Inputs!$B$12&gt;0,MAX(MIN(NORM.INV(RAND(),LOOKUP(S3425,Inputs!$J$6:$J$9,Inputs!$G$6:$G$9),LOOKUP(S3425,Inputs!$J$6:$J$9,Inputs!$H$6:$H$9)),Inputs!$B$12),-Inputs!$B$12),NORM.INV(RAND(),LOOKUP(S3425,Inputs!$J$6:$J$9,Inputs!$G$6:$G$9),LOOKUP(S3425,Inputs!$J$6:$J$9,Inputs!$H$6:$H$9))),0),"" )</f>
        <v/>
      </c>
      <c r="J3425" s="26">
        <f>IF($A3425&lt;=Inputs!$B$13,IF(5&lt;=Inputs!$B$8,IF(Inputs!$B$12&gt;0,MAX(MIN(NORM.INV(RAND(),LOOKUP(T3425,Inputs!$J$6:$J$9,Inputs!$G$6:$G$9),LOOKUP(T3425,Inputs!$J$6:$J$9,Inputs!$H$6:$H$9)),Inputs!$B$12),-Inputs!$B$12),NORM.INV(RAND(),LOOKUP(T3425,Inputs!$J$6:$J$9,Inputs!$G$6:$G$9),LOOKUP(T3425,Inputs!$J$6:$J$9,Inputs!$H$6:$H$9))),0),"" )</f>
        <v/>
      </c>
      <c r="K3425" s="26">
        <f>IF($A3425&lt;=Inputs!$B$13,IF(6&lt;=Inputs!$B$8,IF(Inputs!$B$12&gt;0,MAX(MIN(NORM.INV(RAND(),LOOKUP(U3425,Inputs!$J$6:$J$9,Inputs!$G$6:$G$9),LOOKUP(U3425,Inputs!$J$6:$J$9,Inputs!$H$6:$H$9)),Inputs!$B$12),-Inputs!$B$12),NORM.INV(RAND(),LOOKUP(U3425,Inputs!$J$6:$J$9,Inputs!$G$6:$G$9),LOOKUP(U3425,Inputs!$J$6:$J$9,Inputs!$H$6:$H$9))),0),"" )</f>
        <v/>
      </c>
      <c r="L3425" s="26">
        <f>IF($A3425&lt;=Inputs!$B$13,IF(7&lt;=Inputs!$B$8,IF(Inputs!$B$12&gt;0,MAX(MIN(NORM.INV(RAND(),LOOKUP(V3425,Inputs!$J$6:$J$9,Inputs!$G$6:$G$9),LOOKUP(V3425,Inputs!$J$6:$J$9,Inputs!$H$6:$H$9)),Inputs!$B$12),-Inputs!$B$12),NORM.INV(RAND(),LOOKUP(V3425,Inputs!$J$6:$J$9,Inputs!$G$6:$G$9),LOOKUP(V3425,Inputs!$J$6:$J$9,Inputs!$H$6:$H$9))),0),"" )</f>
        <v/>
      </c>
      <c r="M3425" s="26">
        <f>IF($A3425&lt;=Inputs!$B$13,IF(8&lt;=Inputs!$B$8,IF(Inputs!$B$12&gt;0,MAX(MIN(NORM.INV(RAND(),LOOKUP(W3425,Inputs!$J$6:$J$9,Inputs!$G$6:$G$9),LOOKUP(W3425,Inputs!$J$6:$J$9,Inputs!$H$6:$H$9)),Inputs!$B$12),-Inputs!$B$12),NORM.INV(RAND(),LOOKUP(W3425,Inputs!$J$6:$J$9,Inputs!$G$6:$G$9),LOOKUP(W3425,Inputs!$J$6:$J$9,Inputs!$H$6:$H$9))),0),"" )</f>
        <v/>
      </c>
      <c r="N3425" s="26">
        <f>IF($A3425&lt;=Inputs!$B$13,IF(9&lt;=Inputs!$B$8,IF(Inputs!$B$12&gt;0,MAX(MIN(NORM.INV(RAND(),LOOKUP(X3425,Inputs!$J$6:$J$9,Inputs!$G$6:$G$9),LOOKUP(X3425,Inputs!$J$6:$J$9,Inputs!$H$6:$H$9)),Inputs!$B$12),-Inputs!$B$12),NORM.INV(RAND(),LOOKUP(X3425,Inputs!$J$6:$J$9,Inputs!$G$6:$G$9),LOOKUP(X3425,Inputs!$J$6:$J$9,Inputs!$H$6:$H$9))),0),"" )</f>
        <v/>
      </c>
      <c r="O3425" s="26">
        <f>IF($A3425&lt;=Inputs!$B$13,IF(10&lt;=Inputs!$B$8,IF(Inputs!$B$12&gt;0,MAX(MIN(NORM.INV(RAND(),LOOKUP(Y3425,Inputs!$J$6:$J$9,Inputs!$G$6:$G$9),LOOKUP(Y3425,Inputs!$J$6:$J$9,Inputs!$H$6:$H$9)),Inputs!$B$12),-Inputs!$B$12),NORM.INV(RAND(),LOOKUP(Y3425,Inputs!$J$6:$J$9,Inputs!$G$6:$G$9),LOOKUP(Y3425,Inputs!$J$6:$J$9,Inputs!$H$6:$H$9))),0),"" )</f>
        <v/>
      </c>
      <c r="P3425" s="31">
        <f>IF($A3425&lt;=Inputs!$B$13,RAND(),"")</f>
        <v/>
      </c>
      <c r="Q3425" s="31">
        <f>IF($A3425&lt;=Inputs!$B$13,RAND(),"")</f>
        <v/>
      </c>
      <c r="R3425" s="31">
        <f>IF($A3425&lt;=Inputs!$B$13,RAND(),"")</f>
        <v/>
      </c>
      <c r="S3425" s="31">
        <f>IF($A3425&lt;=Inputs!$B$13,RAND(),"")</f>
        <v/>
      </c>
      <c r="T3425" s="31">
        <f>IF($A3425&lt;=Inputs!$B$13,RAND(),"")</f>
        <v/>
      </c>
      <c r="U3425" s="31">
        <f>IF($A3425&lt;=Inputs!$B$13,RAND(),"")</f>
        <v/>
      </c>
      <c r="V3425" s="31">
        <f>IF($A3425&lt;=Inputs!$B$13,RAND(),"")</f>
        <v/>
      </c>
      <c r="W3425" s="31">
        <f>IF($A3425&lt;=Inputs!$B$13,RAND(),"")</f>
        <v/>
      </c>
      <c r="X3425" s="31">
        <f>IF($A3425&lt;=Inputs!$B$13,RAND(),"")</f>
        <v/>
      </c>
      <c r="Y3425" s="31">
        <f>IF($A3425&lt;=Inputs!$B$13,RAND(),"")</f>
        <v/>
      </c>
    </row>
    <row r="3426">
      <c r="A3426" t="n">
        <v>3421</v>
      </c>
      <c r="B3426" s="26">
        <f>IF($A3426&lt;=Inputs!$B$13,IF(Inputs!$B$8&gt;0,SUM(F3426:O3426)/Inputs!$B$8,0),"")</f>
        <v/>
      </c>
      <c r="C3426" s="27">
        <f>IF($A3426&lt;=Inputs!$B$13,B3426/100,"")</f>
        <v/>
      </c>
      <c r="D3426" s="28">
        <f>IF($A3426&lt;=Inputs!$B$13,C3426*Inputs!$B$7,"")</f>
        <v/>
      </c>
      <c r="E3426" s="29">
        <f>IF($A3426&lt;=Inputs!$B$13,IF(D3426&gt;0,1,0),"")</f>
        <v/>
      </c>
      <c r="F3426" s="26">
        <f>IF($A3426&lt;=Inputs!$B$13,IF(1&lt;=Inputs!$B$8,IF(Inputs!$B$12&gt;0,MAX(MIN(NORM.INV(RAND(),LOOKUP(P3426,Inputs!$J$6:$J$9,Inputs!$G$6:$G$9),LOOKUP(P3426,Inputs!$J$6:$J$9,Inputs!$H$6:$H$9)),Inputs!$B$12),-Inputs!$B$12),NORM.INV(RAND(),LOOKUP(P3426,Inputs!$J$6:$J$9,Inputs!$G$6:$G$9),LOOKUP(P3426,Inputs!$J$6:$J$9,Inputs!$H$6:$H$9))),0),"" )</f>
        <v/>
      </c>
      <c r="G3426" s="26">
        <f>IF($A3426&lt;=Inputs!$B$13,IF(2&lt;=Inputs!$B$8,IF(Inputs!$B$12&gt;0,MAX(MIN(NORM.INV(RAND(),LOOKUP(Q3426,Inputs!$J$6:$J$9,Inputs!$G$6:$G$9),LOOKUP(Q3426,Inputs!$J$6:$J$9,Inputs!$H$6:$H$9)),Inputs!$B$12),-Inputs!$B$12),NORM.INV(RAND(),LOOKUP(Q3426,Inputs!$J$6:$J$9,Inputs!$G$6:$G$9),LOOKUP(Q3426,Inputs!$J$6:$J$9,Inputs!$H$6:$H$9))),0),"" )</f>
        <v/>
      </c>
      <c r="H3426" s="26">
        <f>IF($A3426&lt;=Inputs!$B$13,IF(3&lt;=Inputs!$B$8,IF(Inputs!$B$12&gt;0,MAX(MIN(NORM.INV(RAND(),LOOKUP(R3426,Inputs!$J$6:$J$9,Inputs!$G$6:$G$9),LOOKUP(R3426,Inputs!$J$6:$J$9,Inputs!$H$6:$H$9)),Inputs!$B$12),-Inputs!$B$12),NORM.INV(RAND(),LOOKUP(R3426,Inputs!$J$6:$J$9,Inputs!$G$6:$G$9),LOOKUP(R3426,Inputs!$J$6:$J$9,Inputs!$H$6:$H$9))),0),"" )</f>
        <v/>
      </c>
      <c r="I3426" s="26">
        <f>IF($A3426&lt;=Inputs!$B$13,IF(4&lt;=Inputs!$B$8,IF(Inputs!$B$12&gt;0,MAX(MIN(NORM.INV(RAND(),LOOKUP(S3426,Inputs!$J$6:$J$9,Inputs!$G$6:$G$9),LOOKUP(S3426,Inputs!$J$6:$J$9,Inputs!$H$6:$H$9)),Inputs!$B$12),-Inputs!$B$12),NORM.INV(RAND(),LOOKUP(S3426,Inputs!$J$6:$J$9,Inputs!$G$6:$G$9),LOOKUP(S3426,Inputs!$J$6:$J$9,Inputs!$H$6:$H$9))),0),"" )</f>
        <v/>
      </c>
      <c r="J3426" s="26">
        <f>IF($A3426&lt;=Inputs!$B$13,IF(5&lt;=Inputs!$B$8,IF(Inputs!$B$12&gt;0,MAX(MIN(NORM.INV(RAND(),LOOKUP(T3426,Inputs!$J$6:$J$9,Inputs!$G$6:$G$9),LOOKUP(T3426,Inputs!$J$6:$J$9,Inputs!$H$6:$H$9)),Inputs!$B$12),-Inputs!$B$12),NORM.INV(RAND(),LOOKUP(T3426,Inputs!$J$6:$J$9,Inputs!$G$6:$G$9),LOOKUP(T3426,Inputs!$J$6:$J$9,Inputs!$H$6:$H$9))),0),"" )</f>
        <v/>
      </c>
      <c r="K3426" s="26">
        <f>IF($A3426&lt;=Inputs!$B$13,IF(6&lt;=Inputs!$B$8,IF(Inputs!$B$12&gt;0,MAX(MIN(NORM.INV(RAND(),LOOKUP(U3426,Inputs!$J$6:$J$9,Inputs!$G$6:$G$9),LOOKUP(U3426,Inputs!$J$6:$J$9,Inputs!$H$6:$H$9)),Inputs!$B$12),-Inputs!$B$12),NORM.INV(RAND(),LOOKUP(U3426,Inputs!$J$6:$J$9,Inputs!$G$6:$G$9),LOOKUP(U3426,Inputs!$J$6:$J$9,Inputs!$H$6:$H$9))),0),"" )</f>
        <v/>
      </c>
      <c r="L3426" s="26">
        <f>IF($A3426&lt;=Inputs!$B$13,IF(7&lt;=Inputs!$B$8,IF(Inputs!$B$12&gt;0,MAX(MIN(NORM.INV(RAND(),LOOKUP(V3426,Inputs!$J$6:$J$9,Inputs!$G$6:$G$9),LOOKUP(V3426,Inputs!$J$6:$J$9,Inputs!$H$6:$H$9)),Inputs!$B$12),-Inputs!$B$12),NORM.INV(RAND(),LOOKUP(V3426,Inputs!$J$6:$J$9,Inputs!$G$6:$G$9),LOOKUP(V3426,Inputs!$J$6:$J$9,Inputs!$H$6:$H$9))),0),"" )</f>
        <v/>
      </c>
      <c r="M3426" s="26">
        <f>IF($A3426&lt;=Inputs!$B$13,IF(8&lt;=Inputs!$B$8,IF(Inputs!$B$12&gt;0,MAX(MIN(NORM.INV(RAND(),LOOKUP(W3426,Inputs!$J$6:$J$9,Inputs!$G$6:$G$9),LOOKUP(W3426,Inputs!$J$6:$J$9,Inputs!$H$6:$H$9)),Inputs!$B$12),-Inputs!$B$12),NORM.INV(RAND(),LOOKUP(W3426,Inputs!$J$6:$J$9,Inputs!$G$6:$G$9),LOOKUP(W3426,Inputs!$J$6:$J$9,Inputs!$H$6:$H$9))),0),"" )</f>
        <v/>
      </c>
      <c r="N3426" s="26">
        <f>IF($A3426&lt;=Inputs!$B$13,IF(9&lt;=Inputs!$B$8,IF(Inputs!$B$12&gt;0,MAX(MIN(NORM.INV(RAND(),LOOKUP(X3426,Inputs!$J$6:$J$9,Inputs!$G$6:$G$9),LOOKUP(X3426,Inputs!$J$6:$J$9,Inputs!$H$6:$H$9)),Inputs!$B$12),-Inputs!$B$12),NORM.INV(RAND(),LOOKUP(X3426,Inputs!$J$6:$J$9,Inputs!$G$6:$G$9),LOOKUP(X3426,Inputs!$J$6:$J$9,Inputs!$H$6:$H$9))),0),"" )</f>
        <v/>
      </c>
      <c r="O3426" s="26">
        <f>IF($A3426&lt;=Inputs!$B$13,IF(10&lt;=Inputs!$B$8,IF(Inputs!$B$12&gt;0,MAX(MIN(NORM.INV(RAND(),LOOKUP(Y3426,Inputs!$J$6:$J$9,Inputs!$G$6:$G$9),LOOKUP(Y3426,Inputs!$J$6:$J$9,Inputs!$H$6:$H$9)),Inputs!$B$12),-Inputs!$B$12),NORM.INV(RAND(),LOOKUP(Y3426,Inputs!$J$6:$J$9,Inputs!$G$6:$G$9),LOOKUP(Y3426,Inputs!$J$6:$J$9,Inputs!$H$6:$H$9))),0),"" )</f>
        <v/>
      </c>
      <c r="P3426" s="31">
        <f>IF($A3426&lt;=Inputs!$B$13,RAND(),"")</f>
        <v/>
      </c>
      <c r="Q3426" s="31">
        <f>IF($A3426&lt;=Inputs!$B$13,RAND(),"")</f>
        <v/>
      </c>
      <c r="R3426" s="31">
        <f>IF($A3426&lt;=Inputs!$B$13,RAND(),"")</f>
        <v/>
      </c>
      <c r="S3426" s="31">
        <f>IF($A3426&lt;=Inputs!$B$13,RAND(),"")</f>
        <v/>
      </c>
      <c r="T3426" s="31">
        <f>IF($A3426&lt;=Inputs!$B$13,RAND(),"")</f>
        <v/>
      </c>
      <c r="U3426" s="31">
        <f>IF($A3426&lt;=Inputs!$B$13,RAND(),"")</f>
        <v/>
      </c>
      <c r="V3426" s="31">
        <f>IF($A3426&lt;=Inputs!$B$13,RAND(),"")</f>
        <v/>
      </c>
      <c r="W3426" s="31">
        <f>IF($A3426&lt;=Inputs!$B$13,RAND(),"")</f>
        <v/>
      </c>
      <c r="X3426" s="31">
        <f>IF($A3426&lt;=Inputs!$B$13,RAND(),"")</f>
        <v/>
      </c>
      <c r="Y3426" s="31">
        <f>IF($A3426&lt;=Inputs!$B$13,RAND(),"")</f>
        <v/>
      </c>
    </row>
    <row r="3427">
      <c r="A3427" t="n">
        <v>3422</v>
      </c>
      <c r="B3427" s="26">
        <f>IF($A3427&lt;=Inputs!$B$13,IF(Inputs!$B$8&gt;0,SUM(F3427:O3427)/Inputs!$B$8,0),"")</f>
        <v/>
      </c>
      <c r="C3427" s="27">
        <f>IF($A3427&lt;=Inputs!$B$13,B3427/100,"")</f>
        <v/>
      </c>
      <c r="D3427" s="28">
        <f>IF($A3427&lt;=Inputs!$B$13,C3427*Inputs!$B$7,"")</f>
        <v/>
      </c>
      <c r="E3427" s="29">
        <f>IF($A3427&lt;=Inputs!$B$13,IF(D3427&gt;0,1,0),"")</f>
        <v/>
      </c>
      <c r="F3427" s="26">
        <f>IF($A3427&lt;=Inputs!$B$13,IF(1&lt;=Inputs!$B$8,IF(Inputs!$B$12&gt;0,MAX(MIN(NORM.INV(RAND(),LOOKUP(P3427,Inputs!$J$6:$J$9,Inputs!$G$6:$G$9),LOOKUP(P3427,Inputs!$J$6:$J$9,Inputs!$H$6:$H$9)),Inputs!$B$12),-Inputs!$B$12),NORM.INV(RAND(),LOOKUP(P3427,Inputs!$J$6:$J$9,Inputs!$G$6:$G$9),LOOKUP(P3427,Inputs!$J$6:$J$9,Inputs!$H$6:$H$9))),0),"" )</f>
        <v/>
      </c>
      <c r="G3427" s="26">
        <f>IF($A3427&lt;=Inputs!$B$13,IF(2&lt;=Inputs!$B$8,IF(Inputs!$B$12&gt;0,MAX(MIN(NORM.INV(RAND(),LOOKUP(Q3427,Inputs!$J$6:$J$9,Inputs!$G$6:$G$9),LOOKUP(Q3427,Inputs!$J$6:$J$9,Inputs!$H$6:$H$9)),Inputs!$B$12),-Inputs!$B$12),NORM.INV(RAND(),LOOKUP(Q3427,Inputs!$J$6:$J$9,Inputs!$G$6:$G$9),LOOKUP(Q3427,Inputs!$J$6:$J$9,Inputs!$H$6:$H$9))),0),"" )</f>
        <v/>
      </c>
      <c r="H3427" s="26">
        <f>IF($A3427&lt;=Inputs!$B$13,IF(3&lt;=Inputs!$B$8,IF(Inputs!$B$12&gt;0,MAX(MIN(NORM.INV(RAND(),LOOKUP(R3427,Inputs!$J$6:$J$9,Inputs!$G$6:$G$9),LOOKUP(R3427,Inputs!$J$6:$J$9,Inputs!$H$6:$H$9)),Inputs!$B$12),-Inputs!$B$12),NORM.INV(RAND(),LOOKUP(R3427,Inputs!$J$6:$J$9,Inputs!$G$6:$G$9),LOOKUP(R3427,Inputs!$J$6:$J$9,Inputs!$H$6:$H$9))),0),"" )</f>
        <v/>
      </c>
      <c r="I3427" s="26">
        <f>IF($A3427&lt;=Inputs!$B$13,IF(4&lt;=Inputs!$B$8,IF(Inputs!$B$12&gt;0,MAX(MIN(NORM.INV(RAND(),LOOKUP(S3427,Inputs!$J$6:$J$9,Inputs!$G$6:$G$9),LOOKUP(S3427,Inputs!$J$6:$J$9,Inputs!$H$6:$H$9)),Inputs!$B$12),-Inputs!$B$12),NORM.INV(RAND(),LOOKUP(S3427,Inputs!$J$6:$J$9,Inputs!$G$6:$G$9),LOOKUP(S3427,Inputs!$J$6:$J$9,Inputs!$H$6:$H$9))),0),"" )</f>
        <v/>
      </c>
      <c r="J3427" s="26">
        <f>IF($A3427&lt;=Inputs!$B$13,IF(5&lt;=Inputs!$B$8,IF(Inputs!$B$12&gt;0,MAX(MIN(NORM.INV(RAND(),LOOKUP(T3427,Inputs!$J$6:$J$9,Inputs!$G$6:$G$9),LOOKUP(T3427,Inputs!$J$6:$J$9,Inputs!$H$6:$H$9)),Inputs!$B$12),-Inputs!$B$12),NORM.INV(RAND(),LOOKUP(T3427,Inputs!$J$6:$J$9,Inputs!$G$6:$G$9),LOOKUP(T3427,Inputs!$J$6:$J$9,Inputs!$H$6:$H$9))),0),"" )</f>
        <v/>
      </c>
      <c r="K3427" s="26">
        <f>IF($A3427&lt;=Inputs!$B$13,IF(6&lt;=Inputs!$B$8,IF(Inputs!$B$12&gt;0,MAX(MIN(NORM.INV(RAND(),LOOKUP(U3427,Inputs!$J$6:$J$9,Inputs!$G$6:$G$9),LOOKUP(U3427,Inputs!$J$6:$J$9,Inputs!$H$6:$H$9)),Inputs!$B$12),-Inputs!$B$12),NORM.INV(RAND(),LOOKUP(U3427,Inputs!$J$6:$J$9,Inputs!$G$6:$G$9),LOOKUP(U3427,Inputs!$J$6:$J$9,Inputs!$H$6:$H$9))),0),"" )</f>
        <v/>
      </c>
      <c r="L3427" s="26">
        <f>IF($A3427&lt;=Inputs!$B$13,IF(7&lt;=Inputs!$B$8,IF(Inputs!$B$12&gt;0,MAX(MIN(NORM.INV(RAND(),LOOKUP(V3427,Inputs!$J$6:$J$9,Inputs!$G$6:$G$9),LOOKUP(V3427,Inputs!$J$6:$J$9,Inputs!$H$6:$H$9)),Inputs!$B$12),-Inputs!$B$12),NORM.INV(RAND(),LOOKUP(V3427,Inputs!$J$6:$J$9,Inputs!$G$6:$G$9),LOOKUP(V3427,Inputs!$J$6:$J$9,Inputs!$H$6:$H$9))),0),"" )</f>
        <v/>
      </c>
      <c r="M3427" s="26">
        <f>IF($A3427&lt;=Inputs!$B$13,IF(8&lt;=Inputs!$B$8,IF(Inputs!$B$12&gt;0,MAX(MIN(NORM.INV(RAND(),LOOKUP(W3427,Inputs!$J$6:$J$9,Inputs!$G$6:$G$9),LOOKUP(W3427,Inputs!$J$6:$J$9,Inputs!$H$6:$H$9)),Inputs!$B$12),-Inputs!$B$12),NORM.INV(RAND(),LOOKUP(W3427,Inputs!$J$6:$J$9,Inputs!$G$6:$G$9),LOOKUP(W3427,Inputs!$J$6:$J$9,Inputs!$H$6:$H$9))),0),"" )</f>
        <v/>
      </c>
      <c r="N3427" s="26">
        <f>IF($A3427&lt;=Inputs!$B$13,IF(9&lt;=Inputs!$B$8,IF(Inputs!$B$12&gt;0,MAX(MIN(NORM.INV(RAND(),LOOKUP(X3427,Inputs!$J$6:$J$9,Inputs!$G$6:$G$9),LOOKUP(X3427,Inputs!$J$6:$J$9,Inputs!$H$6:$H$9)),Inputs!$B$12),-Inputs!$B$12),NORM.INV(RAND(),LOOKUP(X3427,Inputs!$J$6:$J$9,Inputs!$G$6:$G$9),LOOKUP(X3427,Inputs!$J$6:$J$9,Inputs!$H$6:$H$9))),0),"" )</f>
        <v/>
      </c>
      <c r="O3427" s="26">
        <f>IF($A3427&lt;=Inputs!$B$13,IF(10&lt;=Inputs!$B$8,IF(Inputs!$B$12&gt;0,MAX(MIN(NORM.INV(RAND(),LOOKUP(Y3427,Inputs!$J$6:$J$9,Inputs!$G$6:$G$9),LOOKUP(Y3427,Inputs!$J$6:$J$9,Inputs!$H$6:$H$9)),Inputs!$B$12),-Inputs!$B$12),NORM.INV(RAND(),LOOKUP(Y3427,Inputs!$J$6:$J$9,Inputs!$G$6:$G$9),LOOKUP(Y3427,Inputs!$J$6:$J$9,Inputs!$H$6:$H$9))),0),"" )</f>
        <v/>
      </c>
      <c r="P3427" s="31">
        <f>IF($A3427&lt;=Inputs!$B$13,RAND(),"")</f>
        <v/>
      </c>
      <c r="Q3427" s="31">
        <f>IF($A3427&lt;=Inputs!$B$13,RAND(),"")</f>
        <v/>
      </c>
      <c r="R3427" s="31">
        <f>IF($A3427&lt;=Inputs!$B$13,RAND(),"")</f>
        <v/>
      </c>
      <c r="S3427" s="31">
        <f>IF($A3427&lt;=Inputs!$B$13,RAND(),"")</f>
        <v/>
      </c>
      <c r="T3427" s="31">
        <f>IF($A3427&lt;=Inputs!$B$13,RAND(),"")</f>
        <v/>
      </c>
      <c r="U3427" s="31">
        <f>IF($A3427&lt;=Inputs!$B$13,RAND(),"")</f>
        <v/>
      </c>
      <c r="V3427" s="31">
        <f>IF($A3427&lt;=Inputs!$B$13,RAND(),"")</f>
        <v/>
      </c>
      <c r="W3427" s="31">
        <f>IF($A3427&lt;=Inputs!$B$13,RAND(),"")</f>
        <v/>
      </c>
      <c r="X3427" s="31">
        <f>IF($A3427&lt;=Inputs!$B$13,RAND(),"")</f>
        <v/>
      </c>
      <c r="Y3427" s="31">
        <f>IF($A3427&lt;=Inputs!$B$13,RAND(),"")</f>
        <v/>
      </c>
    </row>
    <row r="3428">
      <c r="A3428" t="n">
        <v>3423</v>
      </c>
      <c r="B3428" s="26">
        <f>IF($A3428&lt;=Inputs!$B$13,IF(Inputs!$B$8&gt;0,SUM(F3428:O3428)/Inputs!$B$8,0),"")</f>
        <v/>
      </c>
      <c r="C3428" s="27">
        <f>IF($A3428&lt;=Inputs!$B$13,B3428/100,"")</f>
        <v/>
      </c>
      <c r="D3428" s="28">
        <f>IF($A3428&lt;=Inputs!$B$13,C3428*Inputs!$B$7,"")</f>
        <v/>
      </c>
      <c r="E3428" s="29">
        <f>IF($A3428&lt;=Inputs!$B$13,IF(D3428&gt;0,1,0),"")</f>
        <v/>
      </c>
      <c r="F3428" s="26">
        <f>IF($A3428&lt;=Inputs!$B$13,IF(1&lt;=Inputs!$B$8,IF(Inputs!$B$12&gt;0,MAX(MIN(NORM.INV(RAND(),LOOKUP(P3428,Inputs!$J$6:$J$9,Inputs!$G$6:$G$9),LOOKUP(P3428,Inputs!$J$6:$J$9,Inputs!$H$6:$H$9)),Inputs!$B$12),-Inputs!$B$12),NORM.INV(RAND(),LOOKUP(P3428,Inputs!$J$6:$J$9,Inputs!$G$6:$G$9),LOOKUP(P3428,Inputs!$J$6:$J$9,Inputs!$H$6:$H$9))),0),"" )</f>
        <v/>
      </c>
      <c r="G3428" s="26">
        <f>IF($A3428&lt;=Inputs!$B$13,IF(2&lt;=Inputs!$B$8,IF(Inputs!$B$12&gt;0,MAX(MIN(NORM.INV(RAND(),LOOKUP(Q3428,Inputs!$J$6:$J$9,Inputs!$G$6:$G$9),LOOKUP(Q3428,Inputs!$J$6:$J$9,Inputs!$H$6:$H$9)),Inputs!$B$12),-Inputs!$B$12),NORM.INV(RAND(),LOOKUP(Q3428,Inputs!$J$6:$J$9,Inputs!$G$6:$G$9),LOOKUP(Q3428,Inputs!$J$6:$J$9,Inputs!$H$6:$H$9))),0),"" )</f>
        <v/>
      </c>
      <c r="H3428" s="26">
        <f>IF($A3428&lt;=Inputs!$B$13,IF(3&lt;=Inputs!$B$8,IF(Inputs!$B$12&gt;0,MAX(MIN(NORM.INV(RAND(),LOOKUP(R3428,Inputs!$J$6:$J$9,Inputs!$G$6:$G$9),LOOKUP(R3428,Inputs!$J$6:$J$9,Inputs!$H$6:$H$9)),Inputs!$B$12),-Inputs!$B$12),NORM.INV(RAND(),LOOKUP(R3428,Inputs!$J$6:$J$9,Inputs!$G$6:$G$9),LOOKUP(R3428,Inputs!$J$6:$J$9,Inputs!$H$6:$H$9))),0),"" )</f>
        <v/>
      </c>
      <c r="I3428" s="26">
        <f>IF($A3428&lt;=Inputs!$B$13,IF(4&lt;=Inputs!$B$8,IF(Inputs!$B$12&gt;0,MAX(MIN(NORM.INV(RAND(),LOOKUP(S3428,Inputs!$J$6:$J$9,Inputs!$G$6:$G$9),LOOKUP(S3428,Inputs!$J$6:$J$9,Inputs!$H$6:$H$9)),Inputs!$B$12),-Inputs!$B$12),NORM.INV(RAND(),LOOKUP(S3428,Inputs!$J$6:$J$9,Inputs!$G$6:$G$9),LOOKUP(S3428,Inputs!$J$6:$J$9,Inputs!$H$6:$H$9))),0),"" )</f>
        <v/>
      </c>
      <c r="J3428" s="26">
        <f>IF($A3428&lt;=Inputs!$B$13,IF(5&lt;=Inputs!$B$8,IF(Inputs!$B$12&gt;0,MAX(MIN(NORM.INV(RAND(),LOOKUP(T3428,Inputs!$J$6:$J$9,Inputs!$G$6:$G$9),LOOKUP(T3428,Inputs!$J$6:$J$9,Inputs!$H$6:$H$9)),Inputs!$B$12),-Inputs!$B$12),NORM.INV(RAND(),LOOKUP(T3428,Inputs!$J$6:$J$9,Inputs!$G$6:$G$9),LOOKUP(T3428,Inputs!$J$6:$J$9,Inputs!$H$6:$H$9))),0),"" )</f>
        <v/>
      </c>
      <c r="K3428" s="26">
        <f>IF($A3428&lt;=Inputs!$B$13,IF(6&lt;=Inputs!$B$8,IF(Inputs!$B$12&gt;0,MAX(MIN(NORM.INV(RAND(),LOOKUP(U3428,Inputs!$J$6:$J$9,Inputs!$G$6:$G$9),LOOKUP(U3428,Inputs!$J$6:$J$9,Inputs!$H$6:$H$9)),Inputs!$B$12),-Inputs!$B$12),NORM.INV(RAND(),LOOKUP(U3428,Inputs!$J$6:$J$9,Inputs!$G$6:$G$9),LOOKUP(U3428,Inputs!$J$6:$J$9,Inputs!$H$6:$H$9))),0),"" )</f>
        <v/>
      </c>
      <c r="L3428" s="26">
        <f>IF($A3428&lt;=Inputs!$B$13,IF(7&lt;=Inputs!$B$8,IF(Inputs!$B$12&gt;0,MAX(MIN(NORM.INV(RAND(),LOOKUP(V3428,Inputs!$J$6:$J$9,Inputs!$G$6:$G$9),LOOKUP(V3428,Inputs!$J$6:$J$9,Inputs!$H$6:$H$9)),Inputs!$B$12),-Inputs!$B$12),NORM.INV(RAND(),LOOKUP(V3428,Inputs!$J$6:$J$9,Inputs!$G$6:$G$9),LOOKUP(V3428,Inputs!$J$6:$J$9,Inputs!$H$6:$H$9))),0),"" )</f>
        <v/>
      </c>
      <c r="M3428" s="26">
        <f>IF($A3428&lt;=Inputs!$B$13,IF(8&lt;=Inputs!$B$8,IF(Inputs!$B$12&gt;0,MAX(MIN(NORM.INV(RAND(),LOOKUP(W3428,Inputs!$J$6:$J$9,Inputs!$G$6:$G$9),LOOKUP(W3428,Inputs!$J$6:$J$9,Inputs!$H$6:$H$9)),Inputs!$B$12),-Inputs!$B$12),NORM.INV(RAND(),LOOKUP(W3428,Inputs!$J$6:$J$9,Inputs!$G$6:$G$9),LOOKUP(W3428,Inputs!$J$6:$J$9,Inputs!$H$6:$H$9))),0),"" )</f>
        <v/>
      </c>
      <c r="N3428" s="26">
        <f>IF($A3428&lt;=Inputs!$B$13,IF(9&lt;=Inputs!$B$8,IF(Inputs!$B$12&gt;0,MAX(MIN(NORM.INV(RAND(),LOOKUP(X3428,Inputs!$J$6:$J$9,Inputs!$G$6:$G$9),LOOKUP(X3428,Inputs!$J$6:$J$9,Inputs!$H$6:$H$9)),Inputs!$B$12),-Inputs!$B$12),NORM.INV(RAND(),LOOKUP(X3428,Inputs!$J$6:$J$9,Inputs!$G$6:$G$9),LOOKUP(X3428,Inputs!$J$6:$J$9,Inputs!$H$6:$H$9))),0),"" )</f>
        <v/>
      </c>
      <c r="O3428" s="26">
        <f>IF($A3428&lt;=Inputs!$B$13,IF(10&lt;=Inputs!$B$8,IF(Inputs!$B$12&gt;0,MAX(MIN(NORM.INV(RAND(),LOOKUP(Y3428,Inputs!$J$6:$J$9,Inputs!$G$6:$G$9),LOOKUP(Y3428,Inputs!$J$6:$J$9,Inputs!$H$6:$H$9)),Inputs!$B$12),-Inputs!$B$12),NORM.INV(RAND(),LOOKUP(Y3428,Inputs!$J$6:$J$9,Inputs!$G$6:$G$9),LOOKUP(Y3428,Inputs!$J$6:$J$9,Inputs!$H$6:$H$9))),0),"" )</f>
        <v/>
      </c>
      <c r="P3428" s="31">
        <f>IF($A3428&lt;=Inputs!$B$13,RAND(),"")</f>
        <v/>
      </c>
      <c r="Q3428" s="31">
        <f>IF($A3428&lt;=Inputs!$B$13,RAND(),"")</f>
        <v/>
      </c>
      <c r="R3428" s="31">
        <f>IF($A3428&lt;=Inputs!$B$13,RAND(),"")</f>
        <v/>
      </c>
      <c r="S3428" s="31">
        <f>IF($A3428&lt;=Inputs!$B$13,RAND(),"")</f>
        <v/>
      </c>
      <c r="T3428" s="31">
        <f>IF($A3428&lt;=Inputs!$B$13,RAND(),"")</f>
        <v/>
      </c>
      <c r="U3428" s="31">
        <f>IF($A3428&lt;=Inputs!$B$13,RAND(),"")</f>
        <v/>
      </c>
      <c r="V3428" s="31">
        <f>IF($A3428&lt;=Inputs!$B$13,RAND(),"")</f>
        <v/>
      </c>
      <c r="W3428" s="31">
        <f>IF($A3428&lt;=Inputs!$B$13,RAND(),"")</f>
        <v/>
      </c>
      <c r="X3428" s="31">
        <f>IF($A3428&lt;=Inputs!$B$13,RAND(),"")</f>
        <v/>
      </c>
      <c r="Y3428" s="31">
        <f>IF($A3428&lt;=Inputs!$B$13,RAND(),"")</f>
        <v/>
      </c>
    </row>
    <row r="3429">
      <c r="A3429" t="n">
        <v>3424</v>
      </c>
      <c r="B3429" s="26">
        <f>IF($A3429&lt;=Inputs!$B$13,IF(Inputs!$B$8&gt;0,SUM(F3429:O3429)/Inputs!$B$8,0),"")</f>
        <v/>
      </c>
      <c r="C3429" s="27">
        <f>IF($A3429&lt;=Inputs!$B$13,B3429/100,"")</f>
        <v/>
      </c>
      <c r="D3429" s="28">
        <f>IF($A3429&lt;=Inputs!$B$13,C3429*Inputs!$B$7,"")</f>
        <v/>
      </c>
      <c r="E3429" s="29">
        <f>IF($A3429&lt;=Inputs!$B$13,IF(D3429&gt;0,1,0),"")</f>
        <v/>
      </c>
      <c r="F3429" s="26">
        <f>IF($A3429&lt;=Inputs!$B$13,IF(1&lt;=Inputs!$B$8,IF(Inputs!$B$12&gt;0,MAX(MIN(NORM.INV(RAND(),LOOKUP(P3429,Inputs!$J$6:$J$9,Inputs!$G$6:$G$9),LOOKUP(P3429,Inputs!$J$6:$J$9,Inputs!$H$6:$H$9)),Inputs!$B$12),-Inputs!$B$12),NORM.INV(RAND(),LOOKUP(P3429,Inputs!$J$6:$J$9,Inputs!$G$6:$G$9),LOOKUP(P3429,Inputs!$J$6:$J$9,Inputs!$H$6:$H$9))),0),"" )</f>
        <v/>
      </c>
      <c r="G3429" s="26">
        <f>IF($A3429&lt;=Inputs!$B$13,IF(2&lt;=Inputs!$B$8,IF(Inputs!$B$12&gt;0,MAX(MIN(NORM.INV(RAND(),LOOKUP(Q3429,Inputs!$J$6:$J$9,Inputs!$G$6:$G$9),LOOKUP(Q3429,Inputs!$J$6:$J$9,Inputs!$H$6:$H$9)),Inputs!$B$12),-Inputs!$B$12),NORM.INV(RAND(),LOOKUP(Q3429,Inputs!$J$6:$J$9,Inputs!$G$6:$G$9),LOOKUP(Q3429,Inputs!$J$6:$J$9,Inputs!$H$6:$H$9))),0),"" )</f>
        <v/>
      </c>
      <c r="H3429" s="26">
        <f>IF($A3429&lt;=Inputs!$B$13,IF(3&lt;=Inputs!$B$8,IF(Inputs!$B$12&gt;0,MAX(MIN(NORM.INV(RAND(),LOOKUP(R3429,Inputs!$J$6:$J$9,Inputs!$G$6:$G$9),LOOKUP(R3429,Inputs!$J$6:$J$9,Inputs!$H$6:$H$9)),Inputs!$B$12),-Inputs!$B$12),NORM.INV(RAND(),LOOKUP(R3429,Inputs!$J$6:$J$9,Inputs!$G$6:$G$9),LOOKUP(R3429,Inputs!$J$6:$J$9,Inputs!$H$6:$H$9))),0),"" )</f>
        <v/>
      </c>
      <c r="I3429" s="26">
        <f>IF($A3429&lt;=Inputs!$B$13,IF(4&lt;=Inputs!$B$8,IF(Inputs!$B$12&gt;0,MAX(MIN(NORM.INV(RAND(),LOOKUP(S3429,Inputs!$J$6:$J$9,Inputs!$G$6:$G$9),LOOKUP(S3429,Inputs!$J$6:$J$9,Inputs!$H$6:$H$9)),Inputs!$B$12),-Inputs!$B$12),NORM.INV(RAND(),LOOKUP(S3429,Inputs!$J$6:$J$9,Inputs!$G$6:$G$9),LOOKUP(S3429,Inputs!$J$6:$J$9,Inputs!$H$6:$H$9))),0),"" )</f>
        <v/>
      </c>
      <c r="J3429" s="26">
        <f>IF($A3429&lt;=Inputs!$B$13,IF(5&lt;=Inputs!$B$8,IF(Inputs!$B$12&gt;0,MAX(MIN(NORM.INV(RAND(),LOOKUP(T3429,Inputs!$J$6:$J$9,Inputs!$G$6:$G$9),LOOKUP(T3429,Inputs!$J$6:$J$9,Inputs!$H$6:$H$9)),Inputs!$B$12),-Inputs!$B$12),NORM.INV(RAND(),LOOKUP(T3429,Inputs!$J$6:$J$9,Inputs!$G$6:$G$9),LOOKUP(T3429,Inputs!$J$6:$J$9,Inputs!$H$6:$H$9))),0),"" )</f>
        <v/>
      </c>
      <c r="K3429" s="26">
        <f>IF($A3429&lt;=Inputs!$B$13,IF(6&lt;=Inputs!$B$8,IF(Inputs!$B$12&gt;0,MAX(MIN(NORM.INV(RAND(),LOOKUP(U3429,Inputs!$J$6:$J$9,Inputs!$G$6:$G$9),LOOKUP(U3429,Inputs!$J$6:$J$9,Inputs!$H$6:$H$9)),Inputs!$B$12),-Inputs!$B$12),NORM.INV(RAND(),LOOKUP(U3429,Inputs!$J$6:$J$9,Inputs!$G$6:$G$9),LOOKUP(U3429,Inputs!$J$6:$J$9,Inputs!$H$6:$H$9))),0),"" )</f>
        <v/>
      </c>
      <c r="L3429" s="26">
        <f>IF($A3429&lt;=Inputs!$B$13,IF(7&lt;=Inputs!$B$8,IF(Inputs!$B$12&gt;0,MAX(MIN(NORM.INV(RAND(),LOOKUP(V3429,Inputs!$J$6:$J$9,Inputs!$G$6:$G$9),LOOKUP(V3429,Inputs!$J$6:$J$9,Inputs!$H$6:$H$9)),Inputs!$B$12),-Inputs!$B$12),NORM.INV(RAND(),LOOKUP(V3429,Inputs!$J$6:$J$9,Inputs!$G$6:$G$9),LOOKUP(V3429,Inputs!$J$6:$J$9,Inputs!$H$6:$H$9))),0),"" )</f>
        <v/>
      </c>
      <c r="M3429" s="26">
        <f>IF($A3429&lt;=Inputs!$B$13,IF(8&lt;=Inputs!$B$8,IF(Inputs!$B$12&gt;0,MAX(MIN(NORM.INV(RAND(),LOOKUP(W3429,Inputs!$J$6:$J$9,Inputs!$G$6:$G$9),LOOKUP(W3429,Inputs!$J$6:$J$9,Inputs!$H$6:$H$9)),Inputs!$B$12),-Inputs!$B$12),NORM.INV(RAND(),LOOKUP(W3429,Inputs!$J$6:$J$9,Inputs!$G$6:$G$9),LOOKUP(W3429,Inputs!$J$6:$J$9,Inputs!$H$6:$H$9))),0),"" )</f>
        <v/>
      </c>
      <c r="N3429" s="26">
        <f>IF($A3429&lt;=Inputs!$B$13,IF(9&lt;=Inputs!$B$8,IF(Inputs!$B$12&gt;0,MAX(MIN(NORM.INV(RAND(),LOOKUP(X3429,Inputs!$J$6:$J$9,Inputs!$G$6:$G$9),LOOKUP(X3429,Inputs!$J$6:$J$9,Inputs!$H$6:$H$9)),Inputs!$B$12),-Inputs!$B$12),NORM.INV(RAND(),LOOKUP(X3429,Inputs!$J$6:$J$9,Inputs!$G$6:$G$9),LOOKUP(X3429,Inputs!$J$6:$J$9,Inputs!$H$6:$H$9))),0),"" )</f>
        <v/>
      </c>
      <c r="O3429" s="26">
        <f>IF($A3429&lt;=Inputs!$B$13,IF(10&lt;=Inputs!$B$8,IF(Inputs!$B$12&gt;0,MAX(MIN(NORM.INV(RAND(),LOOKUP(Y3429,Inputs!$J$6:$J$9,Inputs!$G$6:$G$9),LOOKUP(Y3429,Inputs!$J$6:$J$9,Inputs!$H$6:$H$9)),Inputs!$B$12),-Inputs!$B$12),NORM.INV(RAND(),LOOKUP(Y3429,Inputs!$J$6:$J$9,Inputs!$G$6:$G$9),LOOKUP(Y3429,Inputs!$J$6:$J$9,Inputs!$H$6:$H$9))),0),"" )</f>
        <v/>
      </c>
      <c r="P3429" s="31">
        <f>IF($A3429&lt;=Inputs!$B$13,RAND(),"")</f>
        <v/>
      </c>
      <c r="Q3429" s="31">
        <f>IF($A3429&lt;=Inputs!$B$13,RAND(),"")</f>
        <v/>
      </c>
      <c r="R3429" s="31">
        <f>IF($A3429&lt;=Inputs!$B$13,RAND(),"")</f>
        <v/>
      </c>
      <c r="S3429" s="31">
        <f>IF($A3429&lt;=Inputs!$B$13,RAND(),"")</f>
        <v/>
      </c>
      <c r="T3429" s="31">
        <f>IF($A3429&lt;=Inputs!$B$13,RAND(),"")</f>
        <v/>
      </c>
      <c r="U3429" s="31">
        <f>IF($A3429&lt;=Inputs!$B$13,RAND(),"")</f>
        <v/>
      </c>
      <c r="V3429" s="31">
        <f>IF($A3429&lt;=Inputs!$B$13,RAND(),"")</f>
        <v/>
      </c>
      <c r="W3429" s="31">
        <f>IF($A3429&lt;=Inputs!$B$13,RAND(),"")</f>
        <v/>
      </c>
      <c r="X3429" s="31">
        <f>IF($A3429&lt;=Inputs!$B$13,RAND(),"")</f>
        <v/>
      </c>
      <c r="Y3429" s="31">
        <f>IF($A3429&lt;=Inputs!$B$13,RAND(),"")</f>
        <v/>
      </c>
    </row>
    <row r="3430">
      <c r="A3430" t="n">
        <v>3425</v>
      </c>
      <c r="B3430" s="26">
        <f>IF($A3430&lt;=Inputs!$B$13,IF(Inputs!$B$8&gt;0,SUM(F3430:O3430)/Inputs!$B$8,0),"")</f>
        <v/>
      </c>
      <c r="C3430" s="27">
        <f>IF($A3430&lt;=Inputs!$B$13,B3430/100,"")</f>
        <v/>
      </c>
      <c r="D3430" s="28">
        <f>IF($A3430&lt;=Inputs!$B$13,C3430*Inputs!$B$7,"")</f>
        <v/>
      </c>
      <c r="E3430" s="29">
        <f>IF($A3430&lt;=Inputs!$B$13,IF(D3430&gt;0,1,0),"")</f>
        <v/>
      </c>
      <c r="F3430" s="26">
        <f>IF($A3430&lt;=Inputs!$B$13,IF(1&lt;=Inputs!$B$8,IF(Inputs!$B$12&gt;0,MAX(MIN(NORM.INV(RAND(),LOOKUP(P3430,Inputs!$J$6:$J$9,Inputs!$G$6:$G$9),LOOKUP(P3430,Inputs!$J$6:$J$9,Inputs!$H$6:$H$9)),Inputs!$B$12),-Inputs!$B$12),NORM.INV(RAND(),LOOKUP(P3430,Inputs!$J$6:$J$9,Inputs!$G$6:$G$9),LOOKUP(P3430,Inputs!$J$6:$J$9,Inputs!$H$6:$H$9))),0),"" )</f>
        <v/>
      </c>
      <c r="G3430" s="26">
        <f>IF($A3430&lt;=Inputs!$B$13,IF(2&lt;=Inputs!$B$8,IF(Inputs!$B$12&gt;0,MAX(MIN(NORM.INV(RAND(),LOOKUP(Q3430,Inputs!$J$6:$J$9,Inputs!$G$6:$G$9),LOOKUP(Q3430,Inputs!$J$6:$J$9,Inputs!$H$6:$H$9)),Inputs!$B$12),-Inputs!$B$12),NORM.INV(RAND(),LOOKUP(Q3430,Inputs!$J$6:$J$9,Inputs!$G$6:$G$9),LOOKUP(Q3430,Inputs!$J$6:$J$9,Inputs!$H$6:$H$9))),0),"" )</f>
        <v/>
      </c>
      <c r="H3430" s="26">
        <f>IF($A3430&lt;=Inputs!$B$13,IF(3&lt;=Inputs!$B$8,IF(Inputs!$B$12&gt;0,MAX(MIN(NORM.INV(RAND(),LOOKUP(R3430,Inputs!$J$6:$J$9,Inputs!$G$6:$G$9),LOOKUP(R3430,Inputs!$J$6:$J$9,Inputs!$H$6:$H$9)),Inputs!$B$12),-Inputs!$B$12),NORM.INV(RAND(),LOOKUP(R3430,Inputs!$J$6:$J$9,Inputs!$G$6:$G$9),LOOKUP(R3430,Inputs!$J$6:$J$9,Inputs!$H$6:$H$9))),0),"" )</f>
        <v/>
      </c>
      <c r="I3430" s="26">
        <f>IF($A3430&lt;=Inputs!$B$13,IF(4&lt;=Inputs!$B$8,IF(Inputs!$B$12&gt;0,MAX(MIN(NORM.INV(RAND(),LOOKUP(S3430,Inputs!$J$6:$J$9,Inputs!$G$6:$G$9),LOOKUP(S3430,Inputs!$J$6:$J$9,Inputs!$H$6:$H$9)),Inputs!$B$12),-Inputs!$B$12),NORM.INV(RAND(),LOOKUP(S3430,Inputs!$J$6:$J$9,Inputs!$G$6:$G$9),LOOKUP(S3430,Inputs!$J$6:$J$9,Inputs!$H$6:$H$9))),0),"" )</f>
        <v/>
      </c>
      <c r="J3430" s="26">
        <f>IF($A3430&lt;=Inputs!$B$13,IF(5&lt;=Inputs!$B$8,IF(Inputs!$B$12&gt;0,MAX(MIN(NORM.INV(RAND(),LOOKUP(T3430,Inputs!$J$6:$J$9,Inputs!$G$6:$G$9),LOOKUP(T3430,Inputs!$J$6:$J$9,Inputs!$H$6:$H$9)),Inputs!$B$12),-Inputs!$B$12),NORM.INV(RAND(),LOOKUP(T3430,Inputs!$J$6:$J$9,Inputs!$G$6:$G$9),LOOKUP(T3430,Inputs!$J$6:$J$9,Inputs!$H$6:$H$9))),0),"" )</f>
        <v/>
      </c>
      <c r="K3430" s="26">
        <f>IF($A3430&lt;=Inputs!$B$13,IF(6&lt;=Inputs!$B$8,IF(Inputs!$B$12&gt;0,MAX(MIN(NORM.INV(RAND(),LOOKUP(U3430,Inputs!$J$6:$J$9,Inputs!$G$6:$G$9),LOOKUP(U3430,Inputs!$J$6:$J$9,Inputs!$H$6:$H$9)),Inputs!$B$12),-Inputs!$B$12),NORM.INV(RAND(),LOOKUP(U3430,Inputs!$J$6:$J$9,Inputs!$G$6:$G$9),LOOKUP(U3430,Inputs!$J$6:$J$9,Inputs!$H$6:$H$9))),0),"" )</f>
        <v/>
      </c>
      <c r="L3430" s="26">
        <f>IF($A3430&lt;=Inputs!$B$13,IF(7&lt;=Inputs!$B$8,IF(Inputs!$B$12&gt;0,MAX(MIN(NORM.INV(RAND(),LOOKUP(V3430,Inputs!$J$6:$J$9,Inputs!$G$6:$G$9),LOOKUP(V3430,Inputs!$J$6:$J$9,Inputs!$H$6:$H$9)),Inputs!$B$12),-Inputs!$B$12),NORM.INV(RAND(),LOOKUP(V3430,Inputs!$J$6:$J$9,Inputs!$G$6:$G$9),LOOKUP(V3430,Inputs!$J$6:$J$9,Inputs!$H$6:$H$9))),0),"" )</f>
        <v/>
      </c>
      <c r="M3430" s="26">
        <f>IF($A3430&lt;=Inputs!$B$13,IF(8&lt;=Inputs!$B$8,IF(Inputs!$B$12&gt;0,MAX(MIN(NORM.INV(RAND(),LOOKUP(W3430,Inputs!$J$6:$J$9,Inputs!$G$6:$G$9),LOOKUP(W3430,Inputs!$J$6:$J$9,Inputs!$H$6:$H$9)),Inputs!$B$12),-Inputs!$B$12),NORM.INV(RAND(),LOOKUP(W3430,Inputs!$J$6:$J$9,Inputs!$G$6:$G$9),LOOKUP(W3430,Inputs!$J$6:$J$9,Inputs!$H$6:$H$9))),0),"" )</f>
        <v/>
      </c>
      <c r="N3430" s="26">
        <f>IF($A3430&lt;=Inputs!$B$13,IF(9&lt;=Inputs!$B$8,IF(Inputs!$B$12&gt;0,MAX(MIN(NORM.INV(RAND(),LOOKUP(X3430,Inputs!$J$6:$J$9,Inputs!$G$6:$G$9),LOOKUP(X3430,Inputs!$J$6:$J$9,Inputs!$H$6:$H$9)),Inputs!$B$12),-Inputs!$B$12),NORM.INV(RAND(),LOOKUP(X3430,Inputs!$J$6:$J$9,Inputs!$G$6:$G$9),LOOKUP(X3430,Inputs!$J$6:$J$9,Inputs!$H$6:$H$9))),0),"" )</f>
        <v/>
      </c>
      <c r="O3430" s="26">
        <f>IF($A3430&lt;=Inputs!$B$13,IF(10&lt;=Inputs!$B$8,IF(Inputs!$B$12&gt;0,MAX(MIN(NORM.INV(RAND(),LOOKUP(Y3430,Inputs!$J$6:$J$9,Inputs!$G$6:$G$9),LOOKUP(Y3430,Inputs!$J$6:$J$9,Inputs!$H$6:$H$9)),Inputs!$B$12),-Inputs!$B$12),NORM.INV(RAND(),LOOKUP(Y3430,Inputs!$J$6:$J$9,Inputs!$G$6:$G$9),LOOKUP(Y3430,Inputs!$J$6:$J$9,Inputs!$H$6:$H$9))),0),"" )</f>
        <v/>
      </c>
      <c r="P3430" s="31">
        <f>IF($A3430&lt;=Inputs!$B$13,RAND(),"")</f>
        <v/>
      </c>
      <c r="Q3430" s="31">
        <f>IF($A3430&lt;=Inputs!$B$13,RAND(),"")</f>
        <v/>
      </c>
      <c r="R3430" s="31">
        <f>IF($A3430&lt;=Inputs!$B$13,RAND(),"")</f>
        <v/>
      </c>
      <c r="S3430" s="31">
        <f>IF($A3430&lt;=Inputs!$B$13,RAND(),"")</f>
        <v/>
      </c>
      <c r="T3430" s="31">
        <f>IF($A3430&lt;=Inputs!$B$13,RAND(),"")</f>
        <v/>
      </c>
      <c r="U3430" s="31">
        <f>IF($A3430&lt;=Inputs!$B$13,RAND(),"")</f>
        <v/>
      </c>
      <c r="V3430" s="31">
        <f>IF($A3430&lt;=Inputs!$B$13,RAND(),"")</f>
        <v/>
      </c>
      <c r="W3430" s="31">
        <f>IF($A3430&lt;=Inputs!$B$13,RAND(),"")</f>
        <v/>
      </c>
      <c r="X3430" s="31">
        <f>IF($A3430&lt;=Inputs!$B$13,RAND(),"")</f>
        <v/>
      </c>
      <c r="Y3430" s="31">
        <f>IF($A3430&lt;=Inputs!$B$13,RAND(),"")</f>
        <v/>
      </c>
    </row>
    <row r="3431">
      <c r="A3431" t="n">
        <v>3426</v>
      </c>
      <c r="B3431" s="26">
        <f>IF($A3431&lt;=Inputs!$B$13,IF(Inputs!$B$8&gt;0,SUM(F3431:O3431)/Inputs!$B$8,0),"")</f>
        <v/>
      </c>
      <c r="C3431" s="27">
        <f>IF($A3431&lt;=Inputs!$B$13,B3431/100,"")</f>
        <v/>
      </c>
      <c r="D3431" s="28">
        <f>IF($A3431&lt;=Inputs!$B$13,C3431*Inputs!$B$7,"")</f>
        <v/>
      </c>
      <c r="E3431" s="29">
        <f>IF($A3431&lt;=Inputs!$B$13,IF(D3431&gt;0,1,0),"")</f>
        <v/>
      </c>
      <c r="F3431" s="26">
        <f>IF($A3431&lt;=Inputs!$B$13,IF(1&lt;=Inputs!$B$8,IF(Inputs!$B$12&gt;0,MAX(MIN(NORM.INV(RAND(),LOOKUP(P3431,Inputs!$J$6:$J$9,Inputs!$G$6:$G$9),LOOKUP(P3431,Inputs!$J$6:$J$9,Inputs!$H$6:$H$9)),Inputs!$B$12),-Inputs!$B$12),NORM.INV(RAND(),LOOKUP(P3431,Inputs!$J$6:$J$9,Inputs!$G$6:$G$9),LOOKUP(P3431,Inputs!$J$6:$J$9,Inputs!$H$6:$H$9))),0),"" )</f>
        <v/>
      </c>
      <c r="G3431" s="26">
        <f>IF($A3431&lt;=Inputs!$B$13,IF(2&lt;=Inputs!$B$8,IF(Inputs!$B$12&gt;0,MAX(MIN(NORM.INV(RAND(),LOOKUP(Q3431,Inputs!$J$6:$J$9,Inputs!$G$6:$G$9),LOOKUP(Q3431,Inputs!$J$6:$J$9,Inputs!$H$6:$H$9)),Inputs!$B$12),-Inputs!$B$12),NORM.INV(RAND(),LOOKUP(Q3431,Inputs!$J$6:$J$9,Inputs!$G$6:$G$9),LOOKUP(Q3431,Inputs!$J$6:$J$9,Inputs!$H$6:$H$9))),0),"" )</f>
        <v/>
      </c>
      <c r="H3431" s="26">
        <f>IF($A3431&lt;=Inputs!$B$13,IF(3&lt;=Inputs!$B$8,IF(Inputs!$B$12&gt;0,MAX(MIN(NORM.INV(RAND(),LOOKUP(R3431,Inputs!$J$6:$J$9,Inputs!$G$6:$G$9),LOOKUP(R3431,Inputs!$J$6:$J$9,Inputs!$H$6:$H$9)),Inputs!$B$12),-Inputs!$B$12),NORM.INV(RAND(),LOOKUP(R3431,Inputs!$J$6:$J$9,Inputs!$G$6:$G$9),LOOKUP(R3431,Inputs!$J$6:$J$9,Inputs!$H$6:$H$9))),0),"" )</f>
        <v/>
      </c>
      <c r="I3431" s="26">
        <f>IF($A3431&lt;=Inputs!$B$13,IF(4&lt;=Inputs!$B$8,IF(Inputs!$B$12&gt;0,MAX(MIN(NORM.INV(RAND(),LOOKUP(S3431,Inputs!$J$6:$J$9,Inputs!$G$6:$G$9),LOOKUP(S3431,Inputs!$J$6:$J$9,Inputs!$H$6:$H$9)),Inputs!$B$12),-Inputs!$B$12),NORM.INV(RAND(),LOOKUP(S3431,Inputs!$J$6:$J$9,Inputs!$G$6:$G$9),LOOKUP(S3431,Inputs!$J$6:$J$9,Inputs!$H$6:$H$9))),0),"" )</f>
        <v/>
      </c>
      <c r="J3431" s="26">
        <f>IF($A3431&lt;=Inputs!$B$13,IF(5&lt;=Inputs!$B$8,IF(Inputs!$B$12&gt;0,MAX(MIN(NORM.INV(RAND(),LOOKUP(T3431,Inputs!$J$6:$J$9,Inputs!$G$6:$G$9),LOOKUP(T3431,Inputs!$J$6:$J$9,Inputs!$H$6:$H$9)),Inputs!$B$12),-Inputs!$B$12),NORM.INV(RAND(),LOOKUP(T3431,Inputs!$J$6:$J$9,Inputs!$G$6:$G$9),LOOKUP(T3431,Inputs!$J$6:$J$9,Inputs!$H$6:$H$9))),0),"" )</f>
        <v/>
      </c>
      <c r="K3431" s="26">
        <f>IF($A3431&lt;=Inputs!$B$13,IF(6&lt;=Inputs!$B$8,IF(Inputs!$B$12&gt;0,MAX(MIN(NORM.INV(RAND(),LOOKUP(U3431,Inputs!$J$6:$J$9,Inputs!$G$6:$G$9),LOOKUP(U3431,Inputs!$J$6:$J$9,Inputs!$H$6:$H$9)),Inputs!$B$12),-Inputs!$B$12),NORM.INV(RAND(),LOOKUP(U3431,Inputs!$J$6:$J$9,Inputs!$G$6:$G$9),LOOKUP(U3431,Inputs!$J$6:$J$9,Inputs!$H$6:$H$9))),0),"" )</f>
        <v/>
      </c>
      <c r="L3431" s="26">
        <f>IF($A3431&lt;=Inputs!$B$13,IF(7&lt;=Inputs!$B$8,IF(Inputs!$B$12&gt;0,MAX(MIN(NORM.INV(RAND(),LOOKUP(V3431,Inputs!$J$6:$J$9,Inputs!$G$6:$G$9),LOOKUP(V3431,Inputs!$J$6:$J$9,Inputs!$H$6:$H$9)),Inputs!$B$12),-Inputs!$B$12),NORM.INV(RAND(),LOOKUP(V3431,Inputs!$J$6:$J$9,Inputs!$G$6:$G$9),LOOKUP(V3431,Inputs!$J$6:$J$9,Inputs!$H$6:$H$9))),0),"" )</f>
        <v/>
      </c>
      <c r="M3431" s="26">
        <f>IF($A3431&lt;=Inputs!$B$13,IF(8&lt;=Inputs!$B$8,IF(Inputs!$B$12&gt;0,MAX(MIN(NORM.INV(RAND(),LOOKUP(W3431,Inputs!$J$6:$J$9,Inputs!$G$6:$G$9),LOOKUP(W3431,Inputs!$J$6:$J$9,Inputs!$H$6:$H$9)),Inputs!$B$12),-Inputs!$B$12),NORM.INV(RAND(),LOOKUP(W3431,Inputs!$J$6:$J$9,Inputs!$G$6:$G$9),LOOKUP(W3431,Inputs!$J$6:$J$9,Inputs!$H$6:$H$9))),0),"" )</f>
        <v/>
      </c>
      <c r="N3431" s="26">
        <f>IF($A3431&lt;=Inputs!$B$13,IF(9&lt;=Inputs!$B$8,IF(Inputs!$B$12&gt;0,MAX(MIN(NORM.INV(RAND(),LOOKUP(X3431,Inputs!$J$6:$J$9,Inputs!$G$6:$G$9),LOOKUP(X3431,Inputs!$J$6:$J$9,Inputs!$H$6:$H$9)),Inputs!$B$12),-Inputs!$B$12),NORM.INV(RAND(),LOOKUP(X3431,Inputs!$J$6:$J$9,Inputs!$G$6:$G$9),LOOKUP(X3431,Inputs!$J$6:$J$9,Inputs!$H$6:$H$9))),0),"" )</f>
        <v/>
      </c>
      <c r="O3431" s="26">
        <f>IF($A3431&lt;=Inputs!$B$13,IF(10&lt;=Inputs!$B$8,IF(Inputs!$B$12&gt;0,MAX(MIN(NORM.INV(RAND(),LOOKUP(Y3431,Inputs!$J$6:$J$9,Inputs!$G$6:$G$9),LOOKUP(Y3431,Inputs!$J$6:$J$9,Inputs!$H$6:$H$9)),Inputs!$B$12),-Inputs!$B$12),NORM.INV(RAND(),LOOKUP(Y3431,Inputs!$J$6:$J$9,Inputs!$G$6:$G$9),LOOKUP(Y3431,Inputs!$J$6:$J$9,Inputs!$H$6:$H$9))),0),"" )</f>
        <v/>
      </c>
      <c r="P3431" s="31">
        <f>IF($A3431&lt;=Inputs!$B$13,RAND(),"")</f>
        <v/>
      </c>
      <c r="Q3431" s="31">
        <f>IF($A3431&lt;=Inputs!$B$13,RAND(),"")</f>
        <v/>
      </c>
      <c r="R3431" s="31">
        <f>IF($A3431&lt;=Inputs!$B$13,RAND(),"")</f>
        <v/>
      </c>
      <c r="S3431" s="31">
        <f>IF($A3431&lt;=Inputs!$B$13,RAND(),"")</f>
        <v/>
      </c>
      <c r="T3431" s="31">
        <f>IF($A3431&lt;=Inputs!$B$13,RAND(),"")</f>
        <v/>
      </c>
      <c r="U3431" s="31">
        <f>IF($A3431&lt;=Inputs!$B$13,RAND(),"")</f>
        <v/>
      </c>
      <c r="V3431" s="31">
        <f>IF($A3431&lt;=Inputs!$B$13,RAND(),"")</f>
        <v/>
      </c>
      <c r="W3431" s="31">
        <f>IF($A3431&lt;=Inputs!$B$13,RAND(),"")</f>
        <v/>
      </c>
      <c r="X3431" s="31">
        <f>IF($A3431&lt;=Inputs!$B$13,RAND(),"")</f>
        <v/>
      </c>
      <c r="Y3431" s="31">
        <f>IF($A3431&lt;=Inputs!$B$13,RAND(),"")</f>
        <v/>
      </c>
    </row>
    <row r="3432">
      <c r="A3432" t="n">
        <v>3427</v>
      </c>
      <c r="B3432" s="26">
        <f>IF($A3432&lt;=Inputs!$B$13,IF(Inputs!$B$8&gt;0,SUM(F3432:O3432)/Inputs!$B$8,0),"")</f>
        <v/>
      </c>
      <c r="C3432" s="27">
        <f>IF($A3432&lt;=Inputs!$B$13,B3432/100,"")</f>
        <v/>
      </c>
      <c r="D3432" s="28">
        <f>IF($A3432&lt;=Inputs!$B$13,C3432*Inputs!$B$7,"")</f>
        <v/>
      </c>
      <c r="E3432" s="29">
        <f>IF($A3432&lt;=Inputs!$B$13,IF(D3432&gt;0,1,0),"")</f>
        <v/>
      </c>
      <c r="F3432" s="26">
        <f>IF($A3432&lt;=Inputs!$B$13,IF(1&lt;=Inputs!$B$8,IF(Inputs!$B$12&gt;0,MAX(MIN(NORM.INV(RAND(),LOOKUP(P3432,Inputs!$J$6:$J$9,Inputs!$G$6:$G$9),LOOKUP(P3432,Inputs!$J$6:$J$9,Inputs!$H$6:$H$9)),Inputs!$B$12),-Inputs!$B$12),NORM.INV(RAND(),LOOKUP(P3432,Inputs!$J$6:$J$9,Inputs!$G$6:$G$9),LOOKUP(P3432,Inputs!$J$6:$J$9,Inputs!$H$6:$H$9))),0),"" )</f>
        <v/>
      </c>
      <c r="G3432" s="26">
        <f>IF($A3432&lt;=Inputs!$B$13,IF(2&lt;=Inputs!$B$8,IF(Inputs!$B$12&gt;0,MAX(MIN(NORM.INV(RAND(),LOOKUP(Q3432,Inputs!$J$6:$J$9,Inputs!$G$6:$G$9),LOOKUP(Q3432,Inputs!$J$6:$J$9,Inputs!$H$6:$H$9)),Inputs!$B$12),-Inputs!$B$12),NORM.INV(RAND(),LOOKUP(Q3432,Inputs!$J$6:$J$9,Inputs!$G$6:$G$9),LOOKUP(Q3432,Inputs!$J$6:$J$9,Inputs!$H$6:$H$9))),0),"" )</f>
        <v/>
      </c>
      <c r="H3432" s="26">
        <f>IF($A3432&lt;=Inputs!$B$13,IF(3&lt;=Inputs!$B$8,IF(Inputs!$B$12&gt;0,MAX(MIN(NORM.INV(RAND(),LOOKUP(R3432,Inputs!$J$6:$J$9,Inputs!$G$6:$G$9),LOOKUP(R3432,Inputs!$J$6:$J$9,Inputs!$H$6:$H$9)),Inputs!$B$12),-Inputs!$B$12),NORM.INV(RAND(),LOOKUP(R3432,Inputs!$J$6:$J$9,Inputs!$G$6:$G$9),LOOKUP(R3432,Inputs!$J$6:$J$9,Inputs!$H$6:$H$9))),0),"" )</f>
        <v/>
      </c>
      <c r="I3432" s="26">
        <f>IF($A3432&lt;=Inputs!$B$13,IF(4&lt;=Inputs!$B$8,IF(Inputs!$B$12&gt;0,MAX(MIN(NORM.INV(RAND(),LOOKUP(S3432,Inputs!$J$6:$J$9,Inputs!$G$6:$G$9),LOOKUP(S3432,Inputs!$J$6:$J$9,Inputs!$H$6:$H$9)),Inputs!$B$12),-Inputs!$B$12),NORM.INV(RAND(),LOOKUP(S3432,Inputs!$J$6:$J$9,Inputs!$G$6:$G$9),LOOKUP(S3432,Inputs!$J$6:$J$9,Inputs!$H$6:$H$9))),0),"" )</f>
        <v/>
      </c>
      <c r="J3432" s="26">
        <f>IF($A3432&lt;=Inputs!$B$13,IF(5&lt;=Inputs!$B$8,IF(Inputs!$B$12&gt;0,MAX(MIN(NORM.INV(RAND(),LOOKUP(T3432,Inputs!$J$6:$J$9,Inputs!$G$6:$G$9),LOOKUP(T3432,Inputs!$J$6:$J$9,Inputs!$H$6:$H$9)),Inputs!$B$12),-Inputs!$B$12),NORM.INV(RAND(),LOOKUP(T3432,Inputs!$J$6:$J$9,Inputs!$G$6:$G$9),LOOKUP(T3432,Inputs!$J$6:$J$9,Inputs!$H$6:$H$9))),0),"" )</f>
        <v/>
      </c>
      <c r="K3432" s="26">
        <f>IF($A3432&lt;=Inputs!$B$13,IF(6&lt;=Inputs!$B$8,IF(Inputs!$B$12&gt;0,MAX(MIN(NORM.INV(RAND(),LOOKUP(U3432,Inputs!$J$6:$J$9,Inputs!$G$6:$G$9),LOOKUP(U3432,Inputs!$J$6:$J$9,Inputs!$H$6:$H$9)),Inputs!$B$12),-Inputs!$B$12),NORM.INV(RAND(),LOOKUP(U3432,Inputs!$J$6:$J$9,Inputs!$G$6:$G$9),LOOKUP(U3432,Inputs!$J$6:$J$9,Inputs!$H$6:$H$9))),0),"" )</f>
        <v/>
      </c>
      <c r="L3432" s="26">
        <f>IF($A3432&lt;=Inputs!$B$13,IF(7&lt;=Inputs!$B$8,IF(Inputs!$B$12&gt;0,MAX(MIN(NORM.INV(RAND(),LOOKUP(V3432,Inputs!$J$6:$J$9,Inputs!$G$6:$G$9),LOOKUP(V3432,Inputs!$J$6:$J$9,Inputs!$H$6:$H$9)),Inputs!$B$12),-Inputs!$B$12),NORM.INV(RAND(),LOOKUP(V3432,Inputs!$J$6:$J$9,Inputs!$G$6:$G$9),LOOKUP(V3432,Inputs!$J$6:$J$9,Inputs!$H$6:$H$9))),0),"" )</f>
        <v/>
      </c>
      <c r="M3432" s="26">
        <f>IF($A3432&lt;=Inputs!$B$13,IF(8&lt;=Inputs!$B$8,IF(Inputs!$B$12&gt;0,MAX(MIN(NORM.INV(RAND(),LOOKUP(W3432,Inputs!$J$6:$J$9,Inputs!$G$6:$G$9),LOOKUP(W3432,Inputs!$J$6:$J$9,Inputs!$H$6:$H$9)),Inputs!$B$12),-Inputs!$B$12),NORM.INV(RAND(),LOOKUP(W3432,Inputs!$J$6:$J$9,Inputs!$G$6:$G$9),LOOKUP(W3432,Inputs!$J$6:$J$9,Inputs!$H$6:$H$9))),0),"" )</f>
        <v/>
      </c>
      <c r="N3432" s="26">
        <f>IF($A3432&lt;=Inputs!$B$13,IF(9&lt;=Inputs!$B$8,IF(Inputs!$B$12&gt;0,MAX(MIN(NORM.INV(RAND(),LOOKUP(X3432,Inputs!$J$6:$J$9,Inputs!$G$6:$G$9),LOOKUP(X3432,Inputs!$J$6:$J$9,Inputs!$H$6:$H$9)),Inputs!$B$12),-Inputs!$B$12),NORM.INV(RAND(),LOOKUP(X3432,Inputs!$J$6:$J$9,Inputs!$G$6:$G$9),LOOKUP(X3432,Inputs!$J$6:$J$9,Inputs!$H$6:$H$9))),0),"" )</f>
        <v/>
      </c>
      <c r="O3432" s="26">
        <f>IF($A3432&lt;=Inputs!$B$13,IF(10&lt;=Inputs!$B$8,IF(Inputs!$B$12&gt;0,MAX(MIN(NORM.INV(RAND(),LOOKUP(Y3432,Inputs!$J$6:$J$9,Inputs!$G$6:$G$9),LOOKUP(Y3432,Inputs!$J$6:$J$9,Inputs!$H$6:$H$9)),Inputs!$B$12),-Inputs!$B$12),NORM.INV(RAND(),LOOKUP(Y3432,Inputs!$J$6:$J$9,Inputs!$G$6:$G$9),LOOKUP(Y3432,Inputs!$J$6:$J$9,Inputs!$H$6:$H$9))),0),"" )</f>
        <v/>
      </c>
      <c r="P3432" s="31">
        <f>IF($A3432&lt;=Inputs!$B$13,RAND(),"")</f>
        <v/>
      </c>
      <c r="Q3432" s="31">
        <f>IF($A3432&lt;=Inputs!$B$13,RAND(),"")</f>
        <v/>
      </c>
      <c r="R3432" s="31">
        <f>IF($A3432&lt;=Inputs!$B$13,RAND(),"")</f>
        <v/>
      </c>
      <c r="S3432" s="31">
        <f>IF($A3432&lt;=Inputs!$B$13,RAND(),"")</f>
        <v/>
      </c>
      <c r="T3432" s="31">
        <f>IF($A3432&lt;=Inputs!$B$13,RAND(),"")</f>
        <v/>
      </c>
      <c r="U3432" s="31">
        <f>IF($A3432&lt;=Inputs!$B$13,RAND(),"")</f>
        <v/>
      </c>
      <c r="V3432" s="31">
        <f>IF($A3432&lt;=Inputs!$B$13,RAND(),"")</f>
        <v/>
      </c>
      <c r="W3432" s="31">
        <f>IF($A3432&lt;=Inputs!$B$13,RAND(),"")</f>
        <v/>
      </c>
      <c r="X3432" s="31">
        <f>IF($A3432&lt;=Inputs!$B$13,RAND(),"")</f>
        <v/>
      </c>
      <c r="Y3432" s="31">
        <f>IF($A3432&lt;=Inputs!$B$13,RAND(),"")</f>
        <v/>
      </c>
    </row>
    <row r="3433">
      <c r="A3433" t="n">
        <v>3428</v>
      </c>
      <c r="B3433" s="26">
        <f>IF($A3433&lt;=Inputs!$B$13,IF(Inputs!$B$8&gt;0,SUM(F3433:O3433)/Inputs!$B$8,0),"")</f>
        <v/>
      </c>
      <c r="C3433" s="27">
        <f>IF($A3433&lt;=Inputs!$B$13,B3433/100,"")</f>
        <v/>
      </c>
      <c r="D3433" s="28">
        <f>IF($A3433&lt;=Inputs!$B$13,C3433*Inputs!$B$7,"")</f>
        <v/>
      </c>
      <c r="E3433" s="29">
        <f>IF($A3433&lt;=Inputs!$B$13,IF(D3433&gt;0,1,0),"")</f>
        <v/>
      </c>
      <c r="F3433" s="26">
        <f>IF($A3433&lt;=Inputs!$B$13,IF(1&lt;=Inputs!$B$8,IF(Inputs!$B$12&gt;0,MAX(MIN(NORM.INV(RAND(),LOOKUP(P3433,Inputs!$J$6:$J$9,Inputs!$G$6:$G$9),LOOKUP(P3433,Inputs!$J$6:$J$9,Inputs!$H$6:$H$9)),Inputs!$B$12),-Inputs!$B$12),NORM.INV(RAND(),LOOKUP(P3433,Inputs!$J$6:$J$9,Inputs!$G$6:$G$9),LOOKUP(P3433,Inputs!$J$6:$J$9,Inputs!$H$6:$H$9))),0),"" )</f>
        <v/>
      </c>
      <c r="G3433" s="26">
        <f>IF($A3433&lt;=Inputs!$B$13,IF(2&lt;=Inputs!$B$8,IF(Inputs!$B$12&gt;0,MAX(MIN(NORM.INV(RAND(),LOOKUP(Q3433,Inputs!$J$6:$J$9,Inputs!$G$6:$G$9),LOOKUP(Q3433,Inputs!$J$6:$J$9,Inputs!$H$6:$H$9)),Inputs!$B$12),-Inputs!$B$12),NORM.INV(RAND(),LOOKUP(Q3433,Inputs!$J$6:$J$9,Inputs!$G$6:$G$9),LOOKUP(Q3433,Inputs!$J$6:$J$9,Inputs!$H$6:$H$9))),0),"" )</f>
        <v/>
      </c>
      <c r="H3433" s="26">
        <f>IF($A3433&lt;=Inputs!$B$13,IF(3&lt;=Inputs!$B$8,IF(Inputs!$B$12&gt;0,MAX(MIN(NORM.INV(RAND(),LOOKUP(R3433,Inputs!$J$6:$J$9,Inputs!$G$6:$G$9),LOOKUP(R3433,Inputs!$J$6:$J$9,Inputs!$H$6:$H$9)),Inputs!$B$12),-Inputs!$B$12),NORM.INV(RAND(),LOOKUP(R3433,Inputs!$J$6:$J$9,Inputs!$G$6:$G$9),LOOKUP(R3433,Inputs!$J$6:$J$9,Inputs!$H$6:$H$9))),0),"" )</f>
        <v/>
      </c>
      <c r="I3433" s="26">
        <f>IF($A3433&lt;=Inputs!$B$13,IF(4&lt;=Inputs!$B$8,IF(Inputs!$B$12&gt;0,MAX(MIN(NORM.INV(RAND(),LOOKUP(S3433,Inputs!$J$6:$J$9,Inputs!$G$6:$G$9),LOOKUP(S3433,Inputs!$J$6:$J$9,Inputs!$H$6:$H$9)),Inputs!$B$12),-Inputs!$B$12),NORM.INV(RAND(),LOOKUP(S3433,Inputs!$J$6:$J$9,Inputs!$G$6:$G$9),LOOKUP(S3433,Inputs!$J$6:$J$9,Inputs!$H$6:$H$9))),0),"" )</f>
        <v/>
      </c>
      <c r="J3433" s="26">
        <f>IF($A3433&lt;=Inputs!$B$13,IF(5&lt;=Inputs!$B$8,IF(Inputs!$B$12&gt;0,MAX(MIN(NORM.INV(RAND(),LOOKUP(T3433,Inputs!$J$6:$J$9,Inputs!$G$6:$G$9),LOOKUP(T3433,Inputs!$J$6:$J$9,Inputs!$H$6:$H$9)),Inputs!$B$12),-Inputs!$B$12),NORM.INV(RAND(),LOOKUP(T3433,Inputs!$J$6:$J$9,Inputs!$G$6:$G$9),LOOKUP(T3433,Inputs!$J$6:$J$9,Inputs!$H$6:$H$9))),0),"" )</f>
        <v/>
      </c>
      <c r="K3433" s="26">
        <f>IF($A3433&lt;=Inputs!$B$13,IF(6&lt;=Inputs!$B$8,IF(Inputs!$B$12&gt;0,MAX(MIN(NORM.INV(RAND(),LOOKUP(U3433,Inputs!$J$6:$J$9,Inputs!$G$6:$G$9),LOOKUP(U3433,Inputs!$J$6:$J$9,Inputs!$H$6:$H$9)),Inputs!$B$12),-Inputs!$B$12),NORM.INV(RAND(),LOOKUP(U3433,Inputs!$J$6:$J$9,Inputs!$G$6:$G$9),LOOKUP(U3433,Inputs!$J$6:$J$9,Inputs!$H$6:$H$9))),0),"" )</f>
        <v/>
      </c>
      <c r="L3433" s="26">
        <f>IF($A3433&lt;=Inputs!$B$13,IF(7&lt;=Inputs!$B$8,IF(Inputs!$B$12&gt;0,MAX(MIN(NORM.INV(RAND(),LOOKUP(V3433,Inputs!$J$6:$J$9,Inputs!$G$6:$G$9),LOOKUP(V3433,Inputs!$J$6:$J$9,Inputs!$H$6:$H$9)),Inputs!$B$12),-Inputs!$B$12),NORM.INV(RAND(),LOOKUP(V3433,Inputs!$J$6:$J$9,Inputs!$G$6:$G$9),LOOKUP(V3433,Inputs!$J$6:$J$9,Inputs!$H$6:$H$9))),0),"" )</f>
        <v/>
      </c>
      <c r="M3433" s="26">
        <f>IF($A3433&lt;=Inputs!$B$13,IF(8&lt;=Inputs!$B$8,IF(Inputs!$B$12&gt;0,MAX(MIN(NORM.INV(RAND(),LOOKUP(W3433,Inputs!$J$6:$J$9,Inputs!$G$6:$G$9),LOOKUP(W3433,Inputs!$J$6:$J$9,Inputs!$H$6:$H$9)),Inputs!$B$12),-Inputs!$B$12),NORM.INV(RAND(),LOOKUP(W3433,Inputs!$J$6:$J$9,Inputs!$G$6:$G$9),LOOKUP(W3433,Inputs!$J$6:$J$9,Inputs!$H$6:$H$9))),0),"" )</f>
        <v/>
      </c>
      <c r="N3433" s="26">
        <f>IF($A3433&lt;=Inputs!$B$13,IF(9&lt;=Inputs!$B$8,IF(Inputs!$B$12&gt;0,MAX(MIN(NORM.INV(RAND(),LOOKUP(X3433,Inputs!$J$6:$J$9,Inputs!$G$6:$G$9),LOOKUP(X3433,Inputs!$J$6:$J$9,Inputs!$H$6:$H$9)),Inputs!$B$12),-Inputs!$B$12),NORM.INV(RAND(),LOOKUP(X3433,Inputs!$J$6:$J$9,Inputs!$G$6:$G$9),LOOKUP(X3433,Inputs!$J$6:$J$9,Inputs!$H$6:$H$9))),0),"" )</f>
        <v/>
      </c>
      <c r="O3433" s="26">
        <f>IF($A3433&lt;=Inputs!$B$13,IF(10&lt;=Inputs!$B$8,IF(Inputs!$B$12&gt;0,MAX(MIN(NORM.INV(RAND(),LOOKUP(Y3433,Inputs!$J$6:$J$9,Inputs!$G$6:$G$9),LOOKUP(Y3433,Inputs!$J$6:$J$9,Inputs!$H$6:$H$9)),Inputs!$B$12),-Inputs!$B$12),NORM.INV(RAND(),LOOKUP(Y3433,Inputs!$J$6:$J$9,Inputs!$G$6:$G$9),LOOKUP(Y3433,Inputs!$J$6:$J$9,Inputs!$H$6:$H$9))),0),"" )</f>
        <v/>
      </c>
      <c r="P3433" s="31">
        <f>IF($A3433&lt;=Inputs!$B$13,RAND(),"")</f>
        <v/>
      </c>
      <c r="Q3433" s="31">
        <f>IF($A3433&lt;=Inputs!$B$13,RAND(),"")</f>
        <v/>
      </c>
      <c r="R3433" s="31">
        <f>IF($A3433&lt;=Inputs!$B$13,RAND(),"")</f>
        <v/>
      </c>
      <c r="S3433" s="31">
        <f>IF($A3433&lt;=Inputs!$B$13,RAND(),"")</f>
        <v/>
      </c>
      <c r="T3433" s="31">
        <f>IF($A3433&lt;=Inputs!$B$13,RAND(),"")</f>
        <v/>
      </c>
      <c r="U3433" s="31">
        <f>IF($A3433&lt;=Inputs!$B$13,RAND(),"")</f>
        <v/>
      </c>
      <c r="V3433" s="31">
        <f>IF($A3433&lt;=Inputs!$B$13,RAND(),"")</f>
        <v/>
      </c>
      <c r="W3433" s="31">
        <f>IF($A3433&lt;=Inputs!$B$13,RAND(),"")</f>
        <v/>
      </c>
      <c r="X3433" s="31">
        <f>IF($A3433&lt;=Inputs!$B$13,RAND(),"")</f>
        <v/>
      </c>
      <c r="Y3433" s="31">
        <f>IF($A3433&lt;=Inputs!$B$13,RAND(),"")</f>
        <v/>
      </c>
    </row>
    <row r="3434">
      <c r="A3434" t="n">
        <v>3429</v>
      </c>
      <c r="B3434" s="26">
        <f>IF($A3434&lt;=Inputs!$B$13,IF(Inputs!$B$8&gt;0,SUM(F3434:O3434)/Inputs!$B$8,0),"")</f>
        <v/>
      </c>
      <c r="C3434" s="27">
        <f>IF($A3434&lt;=Inputs!$B$13,B3434/100,"")</f>
        <v/>
      </c>
      <c r="D3434" s="28">
        <f>IF($A3434&lt;=Inputs!$B$13,C3434*Inputs!$B$7,"")</f>
        <v/>
      </c>
      <c r="E3434" s="29">
        <f>IF($A3434&lt;=Inputs!$B$13,IF(D3434&gt;0,1,0),"")</f>
        <v/>
      </c>
      <c r="F3434" s="26">
        <f>IF($A3434&lt;=Inputs!$B$13,IF(1&lt;=Inputs!$B$8,IF(Inputs!$B$12&gt;0,MAX(MIN(NORM.INV(RAND(),LOOKUP(P3434,Inputs!$J$6:$J$9,Inputs!$G$6:$G$9),LOOKUP(P3434,Inputs!$J$6:$J$9,Inputs!$H$6:$H$9)),Inputs!$B$12),-Inputs!$B$12),NORM.INV(RAND(),LOOKUP(P3434,Inputs!$J$6:$J$9,Inputs!$G$6:$G$9),LOOKUP(P3434,Inputs!$J$6:$J$9,Inputs!$H$6:$H$9))),0),"" )</f>
        <v/>
      </c>
      <c r="G3434" s="26">
        <f>IF($A3434&lt;=Inputs!$B$13,IF(2&lt;=Inputs!$B$8,IF(Inputs!$B$12&gt;0,MAX(MIN(NORM.INV(RAND(),LOOKUP(Q3434,Inputs!$J$6:$J$9,Inputs!$G$6:$G$9),LOOKUP(Q3434,Inputs!$J$6:$J$9,Inputs!$H$6:$H$9)),Inputs!$B$12),-Inputs!$B$12),NORM.INV(RAND(),LOOKUP(Q3434,Inputs!$J$6:$J$9,Inputs!$G$6:$G$9),LOOKUP(Q3434,Inputs!$J$6:$J$9,Inputs!$H$6:$H$9))),0),"" )</f>
        <v/>
      </c>
      <c r="H3434" s="26">
        <f>IF($A3434&lt;=Inputs!$B$13,IF(3&lt;=Inputs!$B$8,IF(Inputs!$B$12&gt;0,MAX(MIN(NORM.INV(RAND(),LOOKUP(R3434,Inputs!$J$6:$J$9,Inputs!$G$6:$G$9),LOOKUP(R3434,Inputs!$J$6:$J$9,Inputs!$H$6:$H$9)),Inputs!$B$12),-Inputs!$B$12),NORM.INV(RAND(),LOOKUP(R3434,Inputs!$J$6:$J$9,Inputs!$G$6:$G$9),LOOKUP(R3434,Inputs!$J$6:$J$9,Inputs!$H$6:$H$9))),0),"" )</f>
        <v/>
      </c>
      <c r="I3434" s="26">
        <f>IF($A3434&lt;=Inputs!$B$13,IF(4&lt;=Inputs!$B$8,IF(Inputs!$B$12&gt;0,MAX(MIN(NORM.INV(RAND(),LOOKUP(S3434,Inputs!$J$6:$J$9,Inputs!$G$6:$G$9),LOOKUP(S3434,Inputs!$J$6:$J$9,Inputs!$H$6:$H$9)),Inputs!$B$12),-Inputs!$B$12),NORM.INV(RAND(),LOOKUP(S3434,Inputs!$J$6:$J$9,Inputs!$G$6:$G$9),LOOKUP(S3434,Inputs!$J$6:$J$9,Inputs!$H$6:$H$9))),0),"" )</f>
        <v/>
      </c>
      <c r="J3434" s="26">
        <f>IF($A3434&lt;=Inputs!$B$13,IF(5&lt;=Inputs!$B$8,IF(Inputs!$B$12&gt;0,MAX(MIN(NORM.INV(RAND(),LOOKUP(T3434,Inputs!$J$6:$J$9,Inputs!$G$6:$G$9),LOOKUP(T3434,Inputs!$J$6:$J$9,Inputs!$H$6:$H$9)),Inputs!$B$12),-Inputs!$B$12),NORM.INV(RAND(),LOOKUP(T3434,Inputs!$J$6:$J$9,Inputs!$G$6:$G$9),LOOKUP(T3434,Inputs!$J$6:$J$9,Inputs!$H$6:$H$9))),0),"" )</f>
        <v/>
      </c>
      <c r="K3434" s="26">
        <f>IF($A3434&lt;=Inputs!$B$13,IF(6&lt;=Inputs!$B$8,IF(Inputs!$B$12&gt;0,MAX(MIN(NORM.INV(RAND(),LOOKUP(U3434,Inputs!$J$6:$J$9,Inputs!$G$6:$G$9),LOOKUP(U3434,Inputs!$J$6:$J$9,Inputs!$H$6:$H$9)),Inputs!$B$12),-Inputs!$B$12),NORM.INV(RAND(),LOOKUP(U3434,Inputs!$J$6:$J$9,Inputs!$G$6:$G$9),LOOKUP(U3434,Inputs!$J$6:$J$9,Inputs!$H$6:$H$9))),0),"" )</f>
        <v/>
      </c>
      <c r="L3434" s="26">
        <f>IF($A3434&lt;=Inputs!$B$13,IF(7&lt;=Inputs!$B$8,IF(Inputs!$B$12&gt;0,MAX(MIN(NORM.INV(RAND(),LOOKUP(V3434,Inputs!$J$6:$J$9,Inputs!$G$6:$G$9),LOOKUP(V3434,Inputs!$J$6:$J$9,Inputs!$H$6:$H$9)),Inputs!$B$12),-Inputs!$B$12),NORM.INV(RAND(),LOOKUP(V3434,Inputs!$J$6:$J$9,Inputs!$G$6:$G$9),LOOKUP(V3434,Inputs!$J$6:$J$9,Inputs!$H$6:$H$9))),0),"" )</f>
        <v/>
      </c>
      <c r="M3434" s="26">
        <f>IF($A3434&lt;=Inputs!$B$13,IF(8&lt;=Inputs!$B$8,IF(Inputs!$B$12&gt;0,MAX(MIN(NORM.INV(RAND(),LOOKUP(W3434,Inputs!$J$6:$J$9,Inputs!$G$6:$G$9),LOOKUP(W3434,Inputs!$J$6:$J$9,Inputs!$H$6:$H$9)),Inputs!$B$12),-Inputs!$B$12),NORM.INV(RAND(),LOOKUP(W3434,Inputs!$J$6:$J$9,Inputs!$G$6:$G$9),LOOKUP(W3434,Inputs!$J$6:$J$9,Inputs!$H$6:$H$9))),0),"" )</f>
        <v/>
      </c>
      <c r="N3434" s="26">
        <f>IF($A3434&lt;=Inputs!$B$13,IF(9&lt;=Inputs!$B$8,IF(Inputs!$B$12&gt;0,MAX(MIN(NORM.INV(RAND(),LOOKUP(X3434,Inputs!$J$6:$J$9,Inputs!$G$6:$G$9),LOOKUP(X3434,Inputs!$J$6:$J$9,Inputs!$H$6:$H$9)),Inputs!$B$12),-Inputs!$B$12),NORM.INV(RAND(),LOOKUP(X3434,Inputs!$J$6:$J$9,Inputs!$G$6:$G$9),LOOKUP(X3434,Inputs!$J$6:$J$9,Inputs!$H$6:$H$9))),0),"" )</f>
        <v/>
      </c>
      <c r="O3434" s="26">
        <f>IF($A3434&lt;=Inputs!$B$13,IF(10&lt;=Inputs!$B$8,IF(Inputs!$B$12&gt;0,MAX(MIN(NORM.INV(RAND(),LOOKUP(Y3434,Inputs!$J$6:$J$9,Inputs!$G$6:$G$9),LOOKUP(Y3434,Inputs!$J$6:$J$9,Inputs!$H$6:$H$9)),Inputs!$B$12),-Inputs!$B$12),NORM.INV(RAND(),LOOKUP(Y3434,Inputs!$J$6:$J$9,Inputs!$G$6:$G$9),LOOKUP(Y3434,Inputs!$J$6:$J$9,Inputs!$H$6:$H$9))),0),"" )</f>
        <v/>
      </c>
      <c r="P3434" s="31">
        <f>IF($A3434&lt;=Inputs!$B$13,RAND(),"")</f>
        <v/>
      </c>
      <c r="Q3434" s="31">
        <f>IF($A3434&lt;=Inputs!$B$13,RAND(),"")</f>
        <v/>
      </c>
      <c r="R3434" s="31">
        <f>IF($A3434&lt;=Inputs!$B$13,RAND(),"")</f>
        <v/>
      </c>
      <c r="S3434" s="31">
        <f>IF($A3434&lt;=Inputs!$B$13,RAND(),"")</f>
        <v/>
      </c>
      <c r="T3434" s="31">
        <f>IF($A3434&lt;=Inputs!$B$13,RAND(),"")</f>
        <v/>
      </c>
      <c r="U3434" s="31">
        <f>IF($A3434&lt;=Inputs!$B$13,RAND(),"")</f>
        <v/>
      </c>
      <c r="V3434" s="31">
        <f>IF($A3434&lt;=Inputs!$B$13,RAND(),"")</f>
        <v/>
      </c>
      <c r="W3434" s="31">
        <f>IF($A3434&lt;=Inputs!$B$13,RAND(),"")</f>
        <v/>
      </c>
      <c r="X3434" s="31">
        <f>IF($A3434&lt;=Inputs!$B$13,RAND(),"")</f>
        <v/>
      </c>
      <c r="Y3434" s="31">
        <f>IF($A3434&lt;=Inputs!$B$13,RAND(),"")</f>
        <v/>
      </c>
    </row>
    <row r="3435">
      <c r="A3435" t="n">
        <v>3430</v>
      </c>
      <c r="B3435" s="26">
        <f>IF($A3435&lt;=Inputs!$B$13,IF(Inputs!$B$8&gt;0,SUM(F3435:O3435)/Inputs!$B$8,0),"")</f>
        <v/>
      </c>
      <c r="C3435" s="27">
        <f>IF($A3435&lt;=Inputs!$B$13,B3435/100,"")</f>
        <v/>
      </c>
      <c r="D3435" s="28">
        <f>IF($A3435&lt;=Inputs!$B$13,C3435*Inputs!$B$7,"")</f>
        <v/>
      </c>
      <c r="E3435" s="29">
        <f>IF($A3435&lt;=Inputs!$B$13,IF(D3435&gt;0,1,0),"")</f>
        <v/>
      </c>
      <c r="F3435" s="26">
        <f>IF($A3435&lt;=Inputs!$B$13,IF(1&lt;=Inputs!$B$8,IF(Inputs!$B$12&gt;0,MAX(MIN(NORM.INV(RAND(),LOOKUP(P3435,Inputs!$J$6:$J$9,Inputs!$G$6:$G$9),LOOKUP(P3435,Inputs!$J$6:$J$9,Inputs!$H$6:$H$9)),Inputs!$B$12),-Inputs!$B$12),NORM.INV(RAND(),LOOKUP(P3435,Inputs!$J$6:$J$9,Inputs!$G$6:$G$9),LOOKUP(P3435,Inputs!$J$6:$J$9,Inputs!$H$6:$H$9))),0),"" )</f>
        <v/>
      </c>
      <c r="G3435" s="26">
        <f>IF($A3435&lt;=Inputs!$B$13,IF(2&lt;=Inputs!$B$8,IF(Inputs!$B$12&gt;0,MAX(MIN(NORM.INV(RAND(),LOOKUP(Q3435,Inputs!$J$6:$J$9,Inputs!$G$6:$G$9),LOOKUP(Q3435,Inputs!$J$6:$J$9,Inputs!$H$6:$H$9)),Inputs!$B$12),-Inputs!$B$12),NORM.INV(RAND(),LOOKUP(Q3435,Inputs!$J$6:$J$9,Inputs!$G$6:$G$9),LOOKUP(Q3435,Inputs!$J$6:$J$9,Inputs!$H$6:$H$9))),0),"" )</f>
        <v/>
      </c>
      <c r="H3435" s="26">
        <f>IF($A3435&lt;=Inputs!$B$13,IF(3&lt;=Inputs!$B$8,IF(Inputs!$B$12&gt;0,MAX(MIN(NORM.INV(RAND(),LOOKUP(R3435,Inputs!$J$6:$J$9,Inputs!$G$6:$G$9),LOOKUP(R3435,Inputs!$J$6:$J$9,Inputs!$H$6:$H$9)),Inputs!$B$12),-Inputs!$B$12),NORM.INV(RAND(),LOOKUP(R3435,Inputs!$J$6:$J$9,Inputs!$G$6:$G$9),LOOKUP(R3435,Inputs!$J$6:$J$9,Inputs!$H$6:$H$9))),0),"" )</f>
        <v/>
      </c>
      <c r="I3435" s="26">
        <f>IF($A3435&lt;=Inputs!$B$13,IF(4&lt;=Inputs!$B$8,IF(Inputs!$B$12&gt;0,MAX(MIN(NORM.INV(RAND(),LOOKUP(S3435,Inputs!$J$6:$J$9,Inputs!$G$6:$G$9),LOOKUP(S3435,Inputs!$J$6:$J$9,Inputs!$H$6:$H$9)),Inputs!$B$12),-Inputs!$B$12),NORM.INV(RAND(),LOOKUP(S3435,Inputs!$J$6:$J$9,Inputs!$G$6:$G$9),LOOKUP(S3435,Inputs!$J$6:$J$9,Inputs!$H$6:$H$9))),0),"" )</f>
        <v/>
      </c>
      <c r="J3435" s="26">
        <f>IF($A3435&lt;=Inputs!$B$13,IF(5&lt;=Inputs!$B$8,IF(Inputs!$B$12&gt;0,MAX(MIN(NORM.INV(RAND(),LOOKUP(T3435,Inputs!$J$6:$J$9,Inputs!$G$6:$G$9),LOOKUP(T3435,Inputs!$J$6:$J$9,Inputs!$H$6:$H$9)),Inputs!$B$12),-Inputs!$B$12),NORM.INV(RAND(),LOOKUP(T3435,Inputs!$J$6:$J$9,Inputs!$G$6:$G$9),LOOKUP(T3435,Inputs!$J$6:$J$9,Inputs!$H$6:$H$9))),0),"" )</f>
        <v/>
      </c>
      <c r="K3435" s="26">
        <f>IF($A3435&lt;=Inputs!$B$13,IF(6&lt;=Inputs!$B$8,IF(Inputs!$B$12&gt;0,MAX(MIN(NORM.INV(RAND(),LOOKUP(U3435,Inputs!$J$6:$J$9,Inputs!$G$6:$G$9),LOOKUP(U3435,Inputs!$J$6:$J$9,Inputs!$H$6:$H$9)),Inputs!$B$12),-Inputs!$B$12),NORM.INV(RAND(),LOOKUP(U3435,Inputs!$J$6:$J$9,Inputs!$G$6:$G$9),LOOKUP(U3435,Inputs!$J$6:$J$9,Inputs!$H$6:$H$9))),0),"" )</f>
        <v/>
      </c>
      <c r="L3435" s="26">
        <f>IF($A3435&lt;=Inputs!$B$13,IF(7&lt;=Inputs!$B$8,IF(Inputs!$B$12&gt;0,MAX(MIN(NORM.INV(RAND(),LOOKUP(V3435,Inputs!$J$6:$J$9,Inputs!$G$6:$G$9),LOOKUP(V3435,Inputs!$J$6:$J$9,Inputs!$H$6:$H$9)),Inputs!$B$12),-Inputs!$B$12),NORM.INV(RAND(),LOOKUP(V3435,Inputs!$J$6:$J$9,Inputs!$G$6:$G$9),LOOKUP(V3435,Inputs!$J$6:$J$9,Inputs!$H$6:$H$9))),0),"" )</f>
        <v/>
      </c>
      <c r="M3435" s="26">
        <f>IF($A3435&lt;=Inputs!$B$13,IF(8&lt;=Inputs!$B$8,IF(Inputs!$B$12&gt;0,MAX(MIN(NORM.INV(RAND(),LOOKUP(W3435,Inputs!$J$6:$J$9,Inputs!$G$6:$G$9),LOOKUP(W3435,Inputs!$J$6:$J$9,Inputs!$H$6:$H$9)),Inputs!$B$12),-Inputs!$B$12),NORM.INV(RAND(),LOOKUP(W3435,Inputs!$J$6:$J$9,Inputs!$G$6:$G$9),LOOKUP(W3435,Inputs!$J$6:$J$9,Inputs!$H$6:$H$9))),0),"" )</f>
        <v/>
      </c>
      <c r="N3435" s="26">
        <f>IF($A3435&lt;=Inputs!$B$13,IF(9&lt;=Inputs!$B$8,IF(Inputs!$B$12&gt;0,MAX(MIN(NORM.INV(RAND(),LOOKUP(X3435,Inputs!$J$6:$J$9,Inputs!$G$6:$G$9),LOOKUP(X3435,Inputs!$J$6:$J$9,Inputs!$H$6:$H$9)),Inputs!$B$12),-Inputs!$B$12),NORM.INV(RAND(),LOOKUP(X3435,Inputs!$J$6:$J$9,Inputs!$G$6:$G$9),LOOKUP(X3435,Inputs!$J$6:$J$9,Inputs!$H$6:$H$9))),0),"" )</f>
        <v/>
      </c>
      <c r="O3435" s="26">
        <f>IF($A3435&lt;=Inputs!$B$13,IF(10&lt;=Inputs!$B$8,IF(Inputs!$B$12&gt;0,MAX(MIN(NORM.INV(RAND(),LOOKUP(Y3435,Inputs!$J$6:$J$9,Inputs!$G$6:$G$9),LOOKUP(Y3435,Inputs!$J$6:$J$9,Inputs!$H$6:$H$9)),Inputs!$B$12),-Inputs!$B$12),NORM.INV(RAND(),LOOKUP(Y3435,Inputs!$J$6:$J$9,Inputs!$G$6:$G$9),LOOKUP(Y3435,Inputs!$J$6:$J$9,Inputs!$H$6:$H$9))),0),"" )</f>
        <v/>
      </c>
      <c r="P3435" s="31">
        <f>IF($A3435&lt;=Inputs!$B$13,RAND(),"")</f>
        <v/>
      </c>
      <c r="Q3435" s="31">
        <f>IF($A3435&lt;=Inputs!$B$13,RAND(),"")</f>
        <v/>
      </c>
      <c r="R3435" s="31">
        <f>IF($A3435&lt;=Inputs!$B$13,RAND(),"")</f>
        <v/>
      </c>
      <c r="S3435" s="31">
        <f>IF($A3435&lt;=Inputs!$B$13,RAND(),"")</f>
        <v/>
      </c>
      <c r="T3435" s="31">
        <f>IF($A3435&lt;=Inputs!$B$13,RAND(),"")</f>
        <v/>
      </c>
      <c r="U3435" s="31">
        <f>IF($A3435&lt;=Inputs!$B$13,RAND(),"")</f>
        <v/>
      </c>
      <c r="V3435" s="31">
        <f>IF($A3435&lt;=Inputs!$B$13,RAND(),"")</f>
        <v/>
      </c>
      <c r="W3435" s="31">
        <f>IF($A3435&lt;=Inputs!$B$13,RAND(),"")</f>
        <v/>
      </c>
      <c r="X3435" s="31">
        <f>IF($A3435&lt;=Inputs!$B$13,RAND(),"")</f>
        <v/>
      </c>
      <c r="Y3435" s="31">
        <f>IF($A3435&lt;=Inputs!$B$13,RAND(),"")</f>
        <v/>
      </c>
    </row>
    <row r="3436">
      <c r="A3436" t="n">
        <v>3431</v>
      </c>
      <c r="B3436" s="26">
        <f>IF($A3436&lt;=Inputs!$B$13,IF(Inputs!$B$8&gt;0,SUM(F3436:O3436)/Inputs!$B$8,0),"")</f>
        <v/>
      </c>
      <c r="C3436" s="27">
        <f>IF($A3436&lt;=Inputs!$B$13,B3436/100,"")</f>
        <v/>
      </c>
      <c r="D3436" s="28">
        <f>IF($A3436&lt;=Inputs!$B$13,C3436*Inputs!$B$7,"")</f>
        <v/>
      </c>
      <c r="E3436" s="29">
        <f>IF($A3436&lt;=Inputs!$B$13,IF(D3436&gt;0,1,0),"")</f>
        <v/>
      </c>
      <c r="F3436" s="26">
        <f>IF($A3436&lt;=Inputs!$B$13,IF(1&lt;=Inputs!$B$8,IF(Inputs!$B$12&gt;0,MAX(MIN(NORM.INV(RAND(),LOOKUP(P3436,Inputs!$J$6:$J$9,Inputs!$G$6:$G$9),LOOKUP(P3436,Inputs!$J$6:$J$9,Inputs!$H$6:$H$9)),Inputs!$B$12),-Inputs!$B$12),NORM.INV(RAND(),LOOKUP(P3436,Inputs!$J$6:$J$9,Inputs!$G$6:$G$9),LOOKUP(P3436,Inputs!$J$6:$J$9,Inputs!$H$6:$H$9))),0),"" )</f>
        <v/>
      </c>
      <c r="G3436" s="26">
        <f>IF($A3436&lt;=Inputs!$B$13,IF(2&lt;=Inputs!$B$8,IF(Inputs!$B$12&gt;0,MAX(MIN(NORM.INV(RAND(),LOOKUP(Q3436,Inputs!$J$6:$J$9,Inputs!$G$6:$G$9),LOOKUP(Q3436,Inputs!$J$6:$J$9,Inputs!$H$6:$H$9)),Inputs!$B$12),-Inputs!$B$12),NORM.INV(RAND(),LOOKUP(Q3436,Inputs!$J$6:$J$9,Inputs!$G$6:$G$9),LOOKUP(Q3436,Inputs!$J$6:$J$9,Inputs!$H$6:$H$9))),0),"" )</f>
        <v/>
      </c>
      <c r="H3436" s="26">
        <f>IF($A3436&lt;=Inputs!$B$13,IF(3&lt;=Inputs!$B$8,IF(Inputs!$B$12&gt;0,MAX(MIN(NORM.INV(RAND(),LOOKUP(R3436,Inputs!$J$6:$J$9,Inputs!$G$6:$G$9),LOOKUP(R3436,Inputs!$J$6:$J$9,Inputs!$H$6:$H$9)),Inputs!$B$12),-Inputs!$B$12),NORM.INV(RAND(),LOOKUP(R3436,Inputs!$J$6:$J$9,Inputs!$G$6:$G$9),LOOKUP(R3436,Inputs!$J$6:$J$9,Inputs!$H$6:$H$9))),0),"" )</f>
        <v/>
      </c>
      <c r="I3436" s="26">
        <f>IF($A3436&lt;=Inputs!$B$13,IF(4&lt;=Inputs!$B$8,IF(Inputs!$B$12&gt;0,MAX(MIN(NORM.INV(RAND(),LOOKUP(S3436,Inputs!$J$6:$J$9,Inputs!$G$6:$G$9),LOOKUP(S3436,Inputs!$J$6:$J$9,Inputs!$H$6:$H$9)),Inputs!$B$12),-Inputs!$B$12),NORM.INV(RAND(),LOOKUP(S3436,Inputs!$J$6:$J$9,Inputs!$G$6:$G$9),LOOKUP(S3436,Inputs!$J$6:$J$9,Inputs!$H$6:$H$9))),0),"" )</f>
        <v/>
      </c>
      <c r="J3436" s="26">
        <f>IF($A3436&lt;=Inputs!$B$13,IF(5&lt;=Inputs!$B$8,IF(Inputs!$B$12&gt;0,MAX(MIN(NORM.INV(RAND(),LOOKUP(T3436,Inputs!$J$6:$J$9,Inputs!$G$6:$G$9),LOOKUP(T3436,Inputs!$J$6:$J$9,Inputs!$H$6:$H$9)),Inputs!$B$12),-Inputs!$B$12),NORM.INV(RAND(),LOOKUP(T3436,Inputs!$J$6:$J$9,Inputs!$G$6:$G$9),LOOKUP(T3436,Inputs!$J$6:$J$9,Inputs!$H$6:$H$9))),0),"" )</f>
        <v/>
      </c>
      <c r="K3436" s="26">
        <f>IF($A3436&lt;=Inputs!$B$13,IF(6&lt;=Inputs!$B$8,IF(Inputs!$B$12&gt;0,MAX(MIN(NORM.INV(RAND(),LOOKUP(U3436,Inputs!$J$6:$J$9,Inputs!$G$6:$G$9),LOOKUP(U3436,Inputs!$J$6:$J$9,Inputs!$H$6:$H$9)),Inputs!$B$12),-Inputs!$B$12),NORM.INV(RAND(),LOOKUP(U3436,Inputs!$J$6:$J$9,Inputs!$G$6:$G$9),LOOKUP(U3436,Inputs!$J$6:$J$9,Inputs!$H$6:$H$9))),0),"" )</f>
        <v/>
      </c>
      <c r="L3436" s="26">
        <f>IF($A3436&lt;=Inputs!$B$13,IF(7&lt;=Inputs!$B$8,IF(Inputs!$B$12&gt;0,MAX(MIN(NORM.INV(RAND(),LOOKUP(V3436,Inputs!$J$6:$J$9,Inputs!$G$6:$G$9),LOOKUP(V3436,Inputs!$J$6:$J$9,Inputs!$H$6:$H$9)),Inputs!$B$12),-Inputs!$B$12),NORM.INV(RAND(),LOOKUP(V3436,Inputs!$J$6:$J$9,Inputs!$G$6:$G$9),LOOKUP(V3436,Inputs!$J$6:$J$9,Inputs!$H$6:$H$9))),0),"" )</f>
        <v/>
      </c>
      <c r="M3436" s="26">
        <f>IF($A3436&lt;=Inputs!$B$13,IF(8&lt;=Inputs!$B$8,IF(Inputs!$B$12&gt;0,MAX(MIN(NORM.INV(RAND(),LOOKUP(W3436,Inputs!$J$6:$J$9,Inputs!$G$6:$G$9),LOOKUP(W3436,Inputs!$J$6:$J$9,Inputs!$H$6:$H$9)),Inputs!$B$12),-Inputs!$B$12),NORM.INV(RAND(),LOOKUP(W3436,Inputs!$J$6:$J$9,Inputs!$G$6:$G$9),LOOKUP(W3436,Inputs!$J$6:$J$9,Inputs!$H$6:$H$9))),0),"" )</f>
        <v/>
      </c>
      <c r="N3436" s="26">
        <f>IF($A3436&lt;=Inputs!$B$13,IF(9&lt;=Inputs!$B$8,IF(Inputs!$B$12&gt;0,MAX(MIN(NORM.INV(RAND(),LOOKUP(X3436,Inputs!$J$6:$J$9,Inputs!$G$6:$G$9),LOOKUP(X3436,Inputs!$J$6:$J$9,Inputs!$H$6:$H$9)),Inputs!$B$12),-Inputs!$B$12),NORM.INV(RAND(),LOOKUP(X3436,Inputs!$J$6:$J$9,Inputs!$G$6:$G$9),LOOKUP(X3436,Inputs!$J$6:$J$9,Inputs!$H$6:$H$9))),0),"" )</f>
        <v/>
      </c>
      <c r="O3436" s="26">
        <f>IF($A3436&lt;=Inputs!$B$13,IF(10&lt;=Inputs!$B$8,IF(Inputs!$B$12&gt;0,MAX(MIN(NORM.INV(RAND(),LOOKUP(Y3436,Inputs!$J$6:$J$9,Inputs!$G$6:$G$9),LOOKUP(Y3436,Inputs!$J$6:$J$9,Inputs!$H$6:$H$9)),Inputs!$B$12),-Inputs!$B$12),NORM.INV(RAND(),LOOKUP(Y3436,Inputs!$J$6:$J$9,Inputs!$G$6:$G$9),LOOKUP(Y3436,Inputs!$J$6:$J$9,Inputs!$H$6:$H$9))),0),"" )</f>
        <v/>
      </c>
      <c r="P3436" s="31">
        <f>IF($A3436&lt;=Inputs!$B$13,RAND(),"")</f>
        <v/>
      </c>
      <c r="Q3436" s="31">
        <f>IF($A3436&lt;=Inputs!$B$13,RAND(),"")</f>
        <v/>
      </c>
      <c r="R3436" s="31">
        <f>IF($A3436&lt;=Inputs!$B$13,RAND(),"")</f>
        <v/>
      </c>
      <c r="S3436" s="31">
        <f>IF($A3436&lt;=Inputs!$B$13,RAND(),"")</f>
        <v/>
      </c>
      <c r="T3436" s="31">
        <f>IF($A3436&lt;=Inputs!$B$13,RAND(),"")</f>
        <v/>
      </c>
      <c r="U3436" s="31">
        <f>IF($A3436&lt;=Inputs!$B$13,RAND(),"")</f>
        <v/>
      </c>
      <c r="V3436" s="31">
        <f>IF($A3436&lt;=Inputs!$B$13,RAND(),"")</f>
        <v/>
      </c>
      <c r="W3436" s="31">
        <f>IF($A3436&lt;=Inputs!$B$13,RAND(),"")</f>
        <v/>
      </c>
      <c r="X3436" s="31">
        <f>IF($A3436&lt;=Inputs!$B$13,RAND(),"")</f>
        <v/>
      </c>
      <c r="Y3436" s="31">
        <f>IF($A3436&lt;=Inputs!$B$13,RAND(),"")</f>
        <v/>
      </c>
    </row>
    <row r="3437">
      <c r="A3437" t="n">
        <v>3432</v>
      </c>
      <c r="B3437" s="26">
        <f>IF($A3437&lt;=Inputs!$B$13,IF(Inputs!$B$8&gt;0,SUM(F3437:O3437)/Inputs!$B$8,0),"")</f>
        <v/>
      </c>
      <c r="C3437" s="27">
        <f>IF($A3437&lt;=Inputs!$B$13,B3437/100,"")</f>
        <v/>
      </c>
      <c r="D3437" s="28">
        <f>IF($A3437&lt;=Inputs!$B$13,C3437*Inputs!$B$7,"")</f>
        <v/>
      </c>
      <c r="E3437" s="29">
        <f>IF($A3437&lt;=Inputs!$B$13,IF(D3437&gt;0,1,0),"")</f>
        <v/>
      </c>
      <c r="F3437" s="26">
        <f>IF($A3437&lt;=Inputs!$B$13,IF(1&lt;=Inputs!$B$8,IF(Inputs!$B$12&gt;0,MAX(MIN(NORM.INV(RAND(),LOOKUP(P3437,Inputs!$J$6:$J$9,Inputs!$G$6:$G$9),LOOKUP(P3437,Inputs!$J$6:$J$9,Inputs!$H$6:$H$9)),Inputs!$B$12),-Inputs!$B$12),NORM.INV(RAND(),LOOKUP(P3437,Inputs!$J$6:$J$9,Inputs!$G$6:$G$9),LOOKUP(P3437,Inputs!$J$6:$J$9,Inputs!$H$6:$H$9))),0),"" )</f>
        <v/>
      </c>
      <c r="G3437" s="26">
        <f>IF($A3437&lt;=Inputs!$B$13,IF(2&lt;=Inputs!$B$8,IF(Inputs!$B$12&gt;0,MAX(MIN(NORM.INV(RAND(),LOOKUP(Q3437,Inputs!$J$6:$J$9,Inputs!$G$6:$G$9),LOOKUP(Q3437,Inputs!$J$6:$J$9,Inputs!$H$6:$H$9)),Inputs!$B$12),-Inputs!$B$12),NORM.INV(RAND(),LOOKUP(Q3437,Inputs!$J$6:$J$9,Inputs!$G$6:$G$9),LOOKUP(Q3437,Inputs!$J$6:$J$9,Inputs!$H$6:$H$9))),0),"" )</f>
        <v/>
      </c>
      <c r="H3437" s="26">
        <f>IF($A3437&lt;=Inputs!$B$13,IF(3&lt;=Inputs!$B$8,IF(Inputs!$B$12&gt;0,MAX(MIN(NORM.INV(RAND(),LOOKUP(R3437,Inputs!$J$6:$J$9,Inputs!$G$6:$G$9),LOOKUP(R3437,Inputs!$J$6:$J$9,Inputs!$H$6:$H$9)),Inputs!$B$12),-Inputs!$B$12),NORM.INV(RAND(),LOOKUP(R3437,Inputs!$J$6:$J$9,Inputs!$G$6:$G$9),LOOKUP(R3437,Inputs!$J$6:$J$9,Inputs!$H$6:$H$9))),0),"" )</f>
        <v/>
      </c>
      <c r="I3437" s="26">
        <f>IF($A3437&lt;=Inputs!$B$13,IF(4&lt;=Inputs!$B$8,IF(Inputs!$B$12&gt;0,MAX(MIN(NORM.INV(RAND(),LOOKUP(S3437,Inputs!$J$6:$J$9,Inputs!$G$6:$G$9),LOOKUP(S3437,Inputs!$J$6:$J$9,Inputs!$H$6:$H$9)),Inputs!$B$12),-Inputs!$B$12),NORM.INV(RAND(),LOOKUP(S3437,Inputs!$J$6:$J$9,Inputs!$G$6:$G$9),LOOKUP(S3437,Inputs!$J$6:$J$9,Inputs!$H$6:$H$9))),0),"" )</f>
        <v/>
      </c>
      <c r="J3437" s="26">
        <f>IF($A3437&lt;=Inputs!$B$13,IF(5&lt;=Inputs!$B$8,IF(Inputs!$B$12&gt;0,MAX(MIN(NORM.INV(RAND(),LOOKUP(T3437,Inputs!$J$6:$J$9,Inputs!$G$6:$G$9),LOOKUP(T3437,Inputs!$J$6:$J$9,Inputs!$H$6:$H$9)),Inputs!$B$12),-Inputs!$B$12),NORM.INV(RAND(),LOOKUP(T3437,Inputs!$J$6:$J$9,Inputs!$G$6:$G$9),LOOKUP(T3437,Inputs!$J$6:$J$9,Inputs!$H$6:$H$9))),0),"" )</f>
        <v/>
      </c>
      <c r="K3437" s="26">
        <f>IF($A3437&lt;=Inputs!$B$13,IF(6&lt;=Inputs!$B$8,IF(Inputs!$B$12&gt;0,MAX(MIN(NORM.INV(RAND(),LOOKUP(U3437,Inputs!$J$6:$J$9,Inputs!$G$6:$G$9),LOOKUP(U3437,Inputs!$J$6:$J$9,Inputs!$H$6:$H$9)),Inputs!$B$12),-Inputs!$B$12),NORM.INV(RAND(),LOOKUP(U3437,Inputs!$J$6:$J$9,Inputs!$G$6:$G$9),LOOKUP(U3437,Inputs!$J$6:$J$9,Inputs!$H$6:$H$9))),0),"" )</f>
        <v/>
      </c>
      <c r="L3437" s="26">
        <f>IF($A3437&lt;=Inputs!$B$13,IF(7&lt;=Inputs!$B$8,IF(Inputs!$B$12&gt;0,MAX(MIN(NORM.INV(RAND(),LOOKUP(V3437,Inputs!$J$6:$J$9,Inputs!$G$6:$G$9),LOOKUP(V3437,Inputs!$J$6:$J$9,Inputs!$H$6:$H$9)),Inputs!$B$12),-Inputs!$B$12),NORM.INV(RAND(),LOOKUP(V3437,Inputs!$J$6:$J$9,Inputs!$G$6:$G$9),LOOKUP(V3437,Inputs!$J$6:$J$9,Inputs!$H$6:$H$9))),0),"" )</f>
        <v/>
      </c>
      <c r="M3437" s="26">
        <f>IF($A3437&lt;=Inputs!$B$13,IF(8&lt;=Inputs!$B$8,IF(Inputs!$B$12&gt;0,MAX(MIN(NORM.INV(RAND(),LOOKUP(W3437,Inputs!$J$6:$J$9,Inputs!$G$6:$G$9),LOOKUP(W3437,Inputs!$J$6:$J$9,Inputs!$H$6:$H$9)),Inputs!$B$12),-Inputs!$B$12),NORM.INV(RAND(),LOOKUP(W3437,Inputs!$J$6:$J$9,Inputs!$G$6:$G$9),LOOKUP(W3437,Inputs!$J$6:$J$9,Inputs!$H$6:$H$9))),0),"" )</f>
        <v/>
      </c>
      <c r="N3437" s="26">
        <f>IF($A3437&lt;=Inputs!$B$13,IF(9&lt;=Inputs!$B$8,IF(Inputs!$B$12&gt;0,MAX(MIN(NORM.INV(RAND(),LOOKUP(X3437,Inputs!$J$6:$J$9,Inputs!$G$6:$G$9),LOOKUP(X3437,Inputs!$J$6:$J$9,Inputs!$H$6:$H$9)),Inputs!$B$12),-Inputs!$B$12),NORM.INV(RAND(),LOOKUP(X3437,Inputs!$J$6:$J$9,Inputs!$G$6:$G$9),LOOKUP(X3437,Inputs!$J$6:$J$9,Inputs!$H$6:$H$9))),0),"" )</f>
        <v/>
      </c>
      <c r="O3437" s="26">
        <f>IF($A3437&lt;=Inputs!$B$13,IF(10&lt;=Inputs!$B$8,IF(Inputs!$B$12&gt;0,MAX(MIN(NORM.INV(RAND(),LOOKUP(Y3437,Inputs!$J$6:$J$9,Inputs!$G$6:$G$9),LOOKUP(Y3437,Inputs!$J$6:$J$9,Inputs!$H$6:$H$9)),Inputs!$B$12),-Inputs!$B$12),NORM.INV(RAND(),LOOKUP(Y3437,Inputs!$J$6:$J$9,Inputs!$G$6:$G$9),LOOKUP(Y3437,Inputs!$J$6:$J$9,Inputs!$H$6:$H$9))),0),"" )</f>
        <v/>
      </c>
      <c r="P3437" s="31">
        <f>IF($A3437&lt;=Inputs!$B$13,RAND(),"")</f>
        <v/>
      </c>
      <c r="Q3437" s="31">
        <f>IF($A3437&lt;=Inputs!$B$13,RAND(),"")</f>
        <v/>
      </c>
      <c r="R3437" s="31">
        <f>IF($A3437&lt;=Inputs!$B$13,RAND(),"")</f>
        <v/>
      </c>
      <c r="S3437" s="31">
        <f>IF($A3437&lt;=Inputs!$B$13,RAND(),"")</f>
        <v/>
      </c>
      <c r="T3437" s="31">
        <f>IF($A3437&lt;=Inputs!$B$13,RAND(),"")</f>
        <v/>
      </c>
      <c r="U3437" s="31">
        <f>IF($A3437&lt;=Inputs!$B$13,RAND(),"")</f>
        <v/>
      </c>
      <c r="V3437" s="31">
        <f>IF($A3437&lt;=Inputs!$B$13,RAND(),"")</f>
        <v/>
      </c>
      <c r="W3437" s="31">
        <f>IF($A3437&lt;=Inputs!$B$13,RAND(),"")</f>
        <v/>
      </c>
      <c r="X3437" s="31">
        <f>IF($A3437&lt;=Inputs!$B$13,RAND(),"")</f>
        <v/>
      </c>
      <c r="Y3437" s="31">
        <f>IF($A3437&lt;=Inputs!$B$13,RAND(),"")</f>
        <v/>
      </c>
    </row>
    <row r="3438">
      <c r="A3438" t="n">
        <v>3433</v>
      </c>
      <c r="B3438" s="26">
        <f>IF($A3438&lt;=Inputs!$B$13,IF(Inputs!$B$8&gt;0,SUM(F3438:O3438)/Inputs!$B$8,0),"")</f>
        <v/>
      </c>
      <c r="C3438" s="27">
        <f>IF($A3438&lt;=Inputs!$B$13,B3438/100,"")</f>
        <v/>
      </c>
      <c r="D3438" s="28">
        <f>IF($A3438&lt;=Inputs!$B$13,C3438*Inputs!$B$7,"")</f>
        <v/>
      </c>
      <c r="E3438" s="29">
        <f>IF($A3438&lt;=Inputs!$B$13,IF(D3438&gt;0,1,0),"")</f>
        <v/>
      </c>
      <c r="F3438" s="26">
        <f>IF($A3438&lt;=Inputs!$B$13,IF(1&lt;=Inputs!$B$8,IF(Inputs!$B$12&gt;0,MAX(MIN(NORM.INV(RAND(),LOOKUP(P3438,Inputs!$J$6:$J$9,Inputs!$G$6:$G$9),LOOKUP(P3438,Inputs!$J$6:$J$9,Inputs!$H$6:$H$9)),Inputs!$B$12),-Inputs!$B$12),NORM.INV(RAND(),LOOKUP(P3438,Inputs!$J$6:$J$9,Inputs!$G$6:$G$9),LOOKUP(P3438,Inputs!$J$6:$J$9,Inputs!$H$6:$H$9))),0),"" )</f>
        <v/>
      </c>
      <c r="G3438" s="26">
        <f>IF($A3438&lt;=Inputs!$B$13,IF(2&lt;=Inputs!$B$8,IF(Inputs!$B$12&gt;0,MAX(MIN(NORM.INV(RAND(),LOOKUP(Q3438,Inputs!$J$6:$J$9,Inputs!$G$6:$G$9),LOOKUP(Q3438,Inputs!$J$6:$J$9,Inputs!$H$6:$H$9)),Inputs!$B$12),-Inputs!$B$12),NORM.INV(RAND(),LOOKUP(Q3438,Inputs!$J$6:$J$9,Inputs!$G$6:$G$9),LOOKUP(Q3438,Inputs!$J$6:$J$9,Inputs!$H$6:$H$9))),0),"" )</f>
        <v/>
      </c>
      <c r="H3438" s="26">
        <f>IF($A3438&lt;=Inputs!$B$13,IF(3&lt;=Inputs!$B$8,IF(Inputs!$B$12&gt;0,MAX(MIN(NORM.INV(RAND(),LOOKUP(R3438,Inputs!$J$6:$J$9,Inputs!$G$6:$G$9),LOOKUP(R3438,Inputs!$J$6:$J$9,Inputs!$H$6:$H$9)),Inputs!$B$12),-Inputs!$B$12),NORM.INV(RAND(),LOOKUP(R3438,Inputs!$J$6:$J$9,Inputs!$G$6:$G$9),LOOKUP(R3438,Inputs!$J$6:$J$9,Inputs!$H$6:$H$9))),0),"" )</f>
        <v/>
      </c>
      <c r="I3438" s="26">
        <f>IF($A3438&lt;=Inputs!$B$13,IF(4&lt;=Inputs!$B$8,IF(Inputs!$B$12&gt;0,MAX(MIN(NORM.INV(RAND(),LOOKUP(S3438,Inputs!$J$6:$J$9,Inputs!$G$6:$G$9),LOOKUP(S3438,Inputs!$J$6:$J$9,Inputs!$H$6:$H$9)),Inputs!$B$12),-Inputs!$B$12),NORM.INV(RAND(),LOOKUP(S3438,Inputs!$J$6:$J$9,Inputs!$G$6:$G$9),LOOKUP(S3438,Inputs!$J$6:$J$9,Inputs!$H$6:$H$9))),0),"" )</f>
        <v/>
      </c>
      <c r="J3438" s="26">
        <f>IF($A3438&lt;=Inputs!$B$13,IF(5&lt;=Inputs!$B$8,IF(Inputs!$B$12&gt;0,MAX(MIN(NORM.INV(RAND(),LOOKUP(T3438,Inputs!$J$6:$J$9,Inputs!$G$6:$G$9),LOOKUP(T3438,Inputs!$J$6:$J$9,Inputs!$H$6:$H$9)),Inputs!$B$12),-Inputs!$B$12),NORM.INV(RAND(),LOOKUP(T3438,Inputs!$J$6:$J$9,Inputs!$G$6:$G$9),LOOKUP(T3438,Inputs!$J$6:$J$9,Inputs!$H$6:$H$9))),0),"" )</f>
        <v/>
      </c>
      <c r="K3438" s="26">
        <f>IF($A3438&lt;=Inputs!$B$13,IF(6&lt;=Inputs!$B$8,IF(Inputs!$B$12&gt;0,MAX(MIN(NORM.INV(RAND(),LOOKUP(U3438,Inputs!$J$6:$J$9,Inputs!$G$6:$G$9),LOOKUP(U3438,Inputs!$J$6:$J$9,Inputs!$H$6:$H$9)),Inputs!$B$12),-Inputs!$B$12),NORM.INV(RAND(),LOOKUP(U3438,Inputs!$J$6:$J$9,Inputs!$G$6:$G$9),LOOKUP(U3438,Inputs!$J$6:$J$9,Inputs!$H$6:$H$9))),0),"" )</f>
        <v/>
      </c>
      <c r="L3438" s="26">
        <f>IF($A3438&lt;=Inputs!$B$13,IF(7&lt;=Inputs!$B$8,IF(Inputs!$B$12&gt;0,MAX(MIN(NORM.INV(RAND(),LOOKUP(V3438,Inputs!$J$6:$J$9,Inputs!$G$6:$G$9),LOOKUP(V3438,Inputs!$J$6:$J$9,Inputs!$H$6:$H$9)),Inputs!$B$12),-Inputs!$B$12),NORM.INV(RAND(),LOOKUP(V3438,Inputs!$J$6:$J$9,Inputs!$G$6:$G$9),LOOKUP(V3438,Inputs!$J$6:$J$9,Inputs!$H$6:$H$9))),0),"" )</f>
        <v/>
      </c>
      <c r="M3438" s="26">
        <f>IF($A3438&lt;=Inputs!$B$13,IF(8&lt;=Inputs!$B$8,IF(Inputs!$B$12&gt;0,MAX(MIN(NORM.INV(RAND(),LOOKUP(W3438,Inputs!$J$6:$J$9,Inputs!$G$6:$G$9),LOOKUP(W3438,Inputs!$J$6:$J$9,Inputs!$H$6:$H$9)),Inputs!$B$12),-Inputs!$B$12),NORM.INV(RAND(),LOOKUP(W3438,Inputs!$J$6:$J$9,Inputs!$G$6:$G$9),LOOKUP(W3438,Inputs!$J$6:$J$9,Inputs!$H$6:$H$9))),0),"" )</f>
        <v/>
      </c>
      <c r="N3438" s="26">
        <f>IF($A3438&lt;=Inputs!$B$13,IF(9&lt;=Inputs!$B$8,IF(Inputs!$B$12&gt;0,MAX(MIN(NORM.INV(RAND(),LOOKUP(X3438,Inputs!$J$6:$J$9,Inputs!$G$6:$G$9),LOOKUP(X3438,Inputs!$J$6:$J$9,Inputs!$H$6:$H$9)),Inputs!$B$12),-Inputs!$B$12),NORM.INV(RAND(),LOOKUP(X3438,Inputs!$J$6:$J$9,Inputs!$G$6:$G$9),LOOKUP(X3438,Inputs!$J$6:$J$9,Inputs!$H$6:$H$9))),0),"" )</f>
        <v/>
      </c>
      <c r="O3438" s="26">
        <f>IF($A3438&lt;=Inputs!$B$13,IF(10&lt;=Inputs!$B$8,IF(Inputs!$B$12&gt;0,MAX(MIN(NORM.INV(RAND(),LOOKUP(Y3438,Inputs!$J$6:$J$9,Inputs!$G$6:$G$9),LOOKUP(Y3438,Inputs!$J$6:$J$9,Inputs!$H$6:$H$9)),Inputs!$B$12),-Inputs!$B$12),NORM.INV(RAND(),LOOKUP(Y3438,Inputs!$J$6:$J$9,Inputs!$G$6:$G$9),LOOKUP(Y3438,Inputs!$J$6:$J$9,Inputs!$H$6:$H$9))),0),"" )</f>
        <v/>
      </c>
      <c r="P3438" s="31">
        <f>IF($A3438&lt;=Inputs!$B$13,RAND(),"")</f>
        <v/>
      </c>
      <c r="Q3438" s="31">
        <f>IF($A3438&lt;=Inputs!$B$13,RAND(),"")</f>
        <v/>
      </c>
      <c r="R3438" s="31">
        <f>IF($A3438&lt;=Inputs!$B$13,RAND(),"")</f>
        <v/>
      </c>
      <c r="S3438" s="31">
        <f>IF($A3438&lt;=Inputs!$B$13,RAND(),"")</f>
        <v/>
      </c>
      <c r="T3438" s="31">
        <f>IF($A3438&lt;=Inputs!$B$13,RAND(),"")</f>
        <v/>
      </c>
      <c r="U3438" s="31">
        <f>IF($A3438&lt;=Inputs!$B$13,RAND(),"")</f>
        <v/>
      </c>
      <c r="V3438" s="31">
        <f>IF($A3438&lt;=Inputs!$B$13,RAND(),"")</f>
        <v/>
      </c>
      <c r="W3438" s="31">
        <f>IF($A3438&lt;=Inputs!$B$13,RAND(),"")</f>
        <v/>
      </c>
      <c r="X3438" s="31">
        <f>IF($A3438&lt;=Inputs!$B$13,RAND(),"")</f>
        <v/>
      </c>
      <c r="Y3438" s="31">
        <f>IF($A3438&lt;=Inputs!$B$13,RAND(),"")</f>
        <v/>
      </c>
    </row>
    <row r="3439">
      <c r="A3439" t="n">
        <v>3434</v>
      </c>
      <c r="B3439" s="26">
        <f>IF($A3439&lt;=Inputs!$B$13,IF(Inputs!$B$8&gt;0,SUM(F3439:O3439)/Inputs!$B$8,0),"")</f>
        <v/>
      </c>
      <c r="C3439" s="27">
        <f>IF($A3439&lt;=Inputs!$B$13,B3439/100,"")</f>
        <v/>
      </c>
      <c r="D3439" s="28">
        <f>IF($A3439&lt;=Inputs!$B$13,C3439*Inputs!$B$7,"")</f>
        <v/>
      </c>
      <c r="E3439" s="29">
        <f>IF($A3439&lt;=Inputs!$B$13,IF(D3439&gt;0,1,0),"")</f>
        <v/>
      </c>
      <c r="F3439" s="26">
        <f>IF($A3439&lt;=Inputs!$B$13,IF(1&lt;=Inputs!$B$8,IF(Inputs!$B$12&gt;0,MAX(MIN(NORM.INV(RAND(),LOOKUP(P3439,Inputs!$J$6:$J$9,Inputs!$G$6:$G$9),LOOKUP(P3439,Inputs!$J$6:$J$9,Inputs!$H$6:$H$9)),Inputs!$B$12),-Inputs!$B$12),NORM.INV(RAND(),LOOKUP(P3439,Inputs!$J$6:$J$9,Inputs!$G$6:$G$9),LOOKUP(P3439,Inputs!$J$6:$J$9,Inputs!$H$6:$H$9))),0),"" )</f>
        <v/>
      </c>
      <c r="G3439" s="26">
        <f>IF($A3439&lt;=Inputs!$B$13,IF(2&lt;=Inputs!$B$8,IF(Inputs!$B$12&gt;0,MAX(MIN(NORM.INV(RAND(),LOOKUP(Q3439,Inputs!$J$6:$J$9,Inputs!$G$6:$G$9),LOOKUP(Q3439,Inputs!$J$6:$J$9,Inputs!$H$6:$H$9)),Inputs!$B$12),-Inputs!$B$12),NORM.INV(RAND(),LOOKUP(Q3439,Inputs!$J$6:$J$9,Inputs!$G$6:$G$9),LOOKUP(Q3439,Inputs!$J$6:$J$9,Inputs!$H$6:$H$9))),0),"" )</f>
        <v/>
      </c>
      <c r="H3439" s="26">
        <f>IF($A3439&lt;=Inputs!$B$13,IF(3&lt;=Inputs!$B$8,IF(Inputs!$B$12&gt;0,MAX(MIN(NORM.INV(RAND(),LOOKUP(R3439,Inputs!$J$6:$J$9,Inputs!$G$6:$G$9),LOOKUP(R3439,Inputs!$J$6:$J$9,Inputs!$H$6:$H$9)),Inputs!$B$12),-Inputs!$B$12),NORM.INV(RAND(),LOOKUP(R3439,Inputs!$J$6:$J$9,Inputs!$G$6:$G$9),LOOKUP(R3439,Inputs!$J$6:$J$9,Inputs!$H$6:$H$9))),0),"" )</f>
        <v/>
      </c>
      <c r="I3439" s="26">
        <f>IF($A3439&lt;=Inputs!$B$13,IF(4&lt;=Inputs!$B$8,IF(Inputs!$B$12&gt;0,MAX(MIN(NORM.INV(RAND(),LOOKUP(S3439,Inputs!$J$6:$J$9,Inputs!$G$6:$G$9),LOOKUP(S3439,Inputs!$J$6:$J$9,Inputs!$H$6:$H$9)),Inputs!$B$12),-Inputs!$B$12),NORM.INV(RAND(),LOOKUP(S3439,Inputs!$J$6:$J$9,Inputs!$G$6:$G$9),LOOKUP(S3439,Inputs!$J$6:$J$9,Inputs!$H$6:$H$9))),0),"" )</f>
        <v/>
      </c>
      <c r="J3439" s="26">
        <f>IF($A3439&lt;=Inputs!$B$13,IF(5&lt;=Inputs!$B$8,IF(Inputs!$B$12&gt;0,MAX(MIN(NORM.INV(RAND(),LOOKUP(T3439,Inputs!$J$6:$J$9,Inputs!$G$6:$G$9),LOOKUP(T3439,Inputs!$J$6:$J$9,Inputs!$H$6:$H$9)),Inputs!$B$12),-Inputs!$B$12),NORM.INV(RAND(),LOOKUP(T3439,Inputs!$J$6:$J$9,Inputs!$G$6:$G$9),LOOKUP(T3439,Inputs!$J$6:$J$9,Inputs!$H$6:$H$9))),0),"" )</f>
        <v/>
      </c>
      <c r="K3439" s="26">
        <f>IF($A3439&lt;=Inputs!$B$13,IF(6&lt;=Inputs!$B$8,IF(Inputs!$B$12&gt;0,MAX(MIN(NORM.INV(RAND(),LOOKUP(U3439,Inputs!$J$6:$J$9,Inputs!$G$6:$G$9),LOOKUP(U3439,Inputs!$J$6:$J$9,Inputs!$H$6:$H$9)),Inputs!$B$12),-Inputs!$B$12),NORM.INV(RAND(),LOOKUP(U3439,Inputs!$J$6:$J$9,Inputs!$G$6:$G$9),LOOKUP(U3439,Inputs!$J$6:$J$9,Inputs!$H$6:$H$9))),0),"" )</f>
        <v/>
      </c>
      <c r="L3439" s="26">
        <f>IF($A3439&lt;=Inputs!$B$13,IF(7&lt;=Inputs!$B$8,IF(Inputs!$B$12&gt;0,MAX(MIN(NORM.INV(RAND(),LOOKUP(V3439,Inputs!$J$6:$J$9,Inputs!$G$6:$G$9),LOOKUP(V3439,Inputs!$J$6:$J$9,Inputs!$H$6:$H$9)),Inputs!$B$12),-Inputs!$B$12),NORM.INV(RAND(),LOOKUP(V3439,Inputs!$J$6:$J$9,Inputs!$G$6:$G$9),LOOKUP(V3439,Inputs!$J$6:$J$9,Inputs!$H$6:$H$9))),0),"" )</f>
        <v/>
      </c>
      <c r="M3439" s="26">
        <f>IF($A3439&lt;=Inputs!$B$13,IF(8&lt;=Inputs!$B$8,IF(Inputs!$B$12&gt;0,MAX(MIN(NORM.INV(RAND(),LOOKUP(W3439,Inputs!$J$6:$J$9,Inputs!$G$6:$G$9),LOOKUP(W3439,Inputs!$J$6:$J$9,Inputs!$H$6:$H$9)),Inputs!$B$12),-Inputs!$B$12),NORM.INV(RAND(),LOOKUP(W3439,Inputs!$J$6:$J$9,Inputs!$G$6:$G$9),LOOKUP(W3439,Inputs!$J$6:$J$9,Inputs!$H$6:$H$9))),0),"" )</f>
        <v/>
      </c>
      <c r="N3439" s="26">
        <f>IF($A3439&lt;=Inputs!$B$13,IF(9&lt;=Inputs!$B$8,IF(Inputs!$B$12&gt;0,MAX(MIN(NORM.INV(RAND(),LOOKUP(X3439,Inputs!$J$6:$J$9,Inputs!$G$6:$G$9),LOOKUP(X3439,Inputs!$J$6:$J$9,Inputs!$H$6:$H$9)),Inputs!$B$12),-Inputs!$B$12),NORM.INV(RAND(),LOOKUP(X3439,Inputs!$J$6:$J$9,Inputs!$G$6:$G$9),LOOKUP(X3439,Inputs!$J$6:$J$9,Inputs!$H$6:$H$9))),0),"" )</f>
        <v/>
      </c>
      <c r="O3439" s="26">
        <f>IF($A3439&lt;=Inputs!$B$13,IF(10&lt;=Inputs!$B$8,IF(Inputs!$B$12&gt;0,MAX(MIN(NORM.INV(RAND(),LOOKUP(Y3439,Inputs!$J$6:$J$9,Inputs!$G$6:$G$9),LOOKUP(Y3439,Inputs!$J$6:$J$9,Inputs!$H$6:$H$9)),Inputs!$B$12),-Inputs!$B$12),NORM.INV(RAND(),LOOKUP(Y3439,Inputs!$J$6:$J$9,Inputs!$G$6:$G$9),LOOKUP(Y3439,Inputs!$J$6:$J$9,Inputs!$H$6:$H$9))),0),"" )</f>
        <v/>
      </c>
      <c r="P3439" s="31">
        <f>IF($A3439&lt;=Inputs!$B$13,RAND(),"")</f>
        <v/>
      </c>
      <c r="Q3439" s="31">
        <f>IF($A3439&lt;=Inputs!$B$13,RAND(),"")</f>
        <v/>
      </c>
      <c r="R3439" s="31">
        <f>IF($A3439&lt;=Inputs!$B$13,RAND(),"")</f>
        <v/>
      </c>
      <c r="S3439" s="31">
        <f>IF($A3439&lt;=Inputs!$B$13,RAND(),"")</f>
        <v/>
      </c>
      <c r="T3439" s="31">
        <f>IF($A3439&lt;=Inputs!$B$13,RAND(),"")</f>
        <v/>
      </c>
      <c r="U3439" s="31">
        <f>IF($A3439&lt;=Inputs!$B$13,RAND(),"")</f>
        <v/>
      </c>
      <c r="V3439" s="31">
        <f>IF($A3439&lt;=Inputs!$B$13,RAND(),"")</f>
        <v/>
      </c>
      <c r="W3439" s="31">
        <f>IF($A3439&lt;=Inputs!$B$13,RAND(),"")</f>
        <v/>
      </c>
      <c r="X3439" s="31">
        <f>IF($A3439&lt;=Inputs!$B$13,RAND(),"")</f>
        <v/>
      </c>
      <c r="Y3439" s="31">
        <f>IF($A3439&lt;=Inputs!$B$13,RAND(),"")</f>
        <v/>
      </c>
    </row>
    <row r="3440">
      <c r="A3440" t="n">
        <v>3435</v>
      </c>
      <c r="B3440" s="26">
        <f>IF($A3440&lt;=Inputs!$B$13,IF(Inputs!$B$8&gt;0,SUM(F3440:O3440)/Inputs!$B$8,0),"")</f>
        <v/>
      </c>
      <c r="C3440" s="27">
        <f>IF($A3440&lt;=Inputs!$B$13,B3440/100,"")</f>
        <v/>
      </c>
      <c r="D3440" s="28">
        <f>IF($A3440&lt;=Inputs!$B$13,C3440*Inputs!$B$7,"")</f>
        <v/>
      </c>
      <c r="E3440" s="29">
        <f>IF($A3440&lt;=Inputs!$B$13,IF(D3440&gt;0,1,0),"")</f>
        <v/>
      </c>
      <c r="F3440" s="26">
        <f>IF($A3440&lt;=Inputs!$B$13,IF(1&lt;=Inputs!$B$8,IF(Inputs!$B$12&gt;0,MAX(MIN(NORM.INV(RAND(),LOOKUP(P3440,Inputs!$J$6:$J$9,Inputs!$G$6:$G$9),LOOKUP(P3440,Inputs!$J$6:$J$9,Inputs!$H$6:$H$9)),Inputs!$B$12),-Inputs!$B$12),NORM.INV(RAND(),LOOKUP(P3440,Inputs!$J$6:$J$9,Inputs!$G$6:$G$9),LOOKUP(P3440,Inputs!$J$6:$J$9,Inputs!$H$6:$H$9))),0),"" )</f>
        <v/>
      </c>
      <c r="G3440" s="26">
        <f>IF($A3440&lt;=Inputs!$B$13,IF(2&lt;=Inputs!$B$8,IF(Inputs!$B$12&gt;0,MAX(MIN(NORM.INV(RAND(),LOOKUP(Q3440,Inputs!$J$6:$J$9,Inputs!$G$6:$G$9),LOOKUP(Q3440,Inputs!$J$6:$J$9,Inputs!$H$6:$H$9)),Inputs!$B$12),-Inputs!$B$12),NORM.INV(RAND(),LOOKUP(Q3440,Inputs!$J$6:$J$9,Inputs!$G$6:$G$9),LOOKUP(Q3440,Inputs!$J$6:$J$9,Inputs!$H$6:$H$9))),0),"" )</f>
        <v/>
      </c>
      <c r="H3440" s="26">
        <f>IF($A3440&lt;=Inputs!$B$13,IF(3&lt;=Inputs!$B$8,IF(Inputs!$B$12&gt;0,MAX(MIN(NORM.INV(RAND(),LOOKUP(R3440,Inputs!$J$6:$J$9,Inputs!$G$6:$G$9),LOOKUP(R3440,Inputs!$J$6:$J$9,Inputs!$H$6:$H$9)),Inputs!$B$12),-Inputs!$B$12),NORM.INV(RAND(),LOOKUP(R3440,Inputs!$J$6:$J$9,Inputs!$G$6:$G$9),LOOKUP(R3440,Inputs!$J$6:$J$9,Inputs!$H$6:$H$9))),0),"" )</f>
        <v/>
      </c>
      <c r="I3440" s="26">
        <f>IF($A3440&lt;=Inputs!$B$13,IF(4&lt;=Inputs!$B$8,IF(Inputs!$B$12&gt;0,MAX(MIN(NORM.INV(RAND(),LOOKUP(S3440,Inputs!$J$6:$J$9,Inputs!$G$6:$G$9),LOOKUP(S3440,Inputs!$J$6:$J$9,Inputs!$H$6:$H$9)),Inputs!$B$12),-Inputs!$B$12),NORM.INV(RAND(),LOOKUP(S3440,Inputs!$J$6:$J$9,Inputs!$G$6:$G$9),LOOKUP(S3440,Inputs!$J$6:$J$9,Inputs!$H$6:$H$9))),0),"" )</f>
        <v/>
      </c>
      <c r="J3440" s="26">
        <f>IF($A3440&lt;=Inputs!$B$13,IF(5&lt;=Inputs!$B$8,IF(Inputs!$B$12&gt;0,MAX(MIN(NORM.INV(RAND(),LOOKUP(T3440,Inputs!$J$6:$J$9,Inputs!$G$6:$G$9),LOOKUP(T3440,Inputs!$J$6:$J$9,Inputs!$H$6:$H$9)),Inputs!$B$12),-Inputs!$B$12),NORM.INV(RAND(),LOOKUP(T3440,Inputs!$J$6:$J$9,Inputs!$G$6:$G$9),LOOKUP(T3440,Inputs!$J$6:$J$9,Inputs!$H$6:$H$9))),0),"" )</f>
        <v/>
      </c>
      <c r="K3440" s="26">
        <f>IF($A3440&lt;=Inputs!$B$13,IF(6&lt;=Inputs!$B$8,IF(Inputs!$B$12&gt;0,MAX(MIN(NORM.INV(RAND(),LOOKUP(U3440,Inputs!$J$6:$J$9,Inputs!$G$6:$G$9),LOOKUP(U3440,Inputs!$J$6:$J$9,Inputs!$H$6:$H$9)),Inputs!$B$12),-Inputs!$B$12),NORM.INV(RAND(),LOOKUP(U3440,Inputs!$J$6:$J$9,Inputs!$G$6:$G$9),LOOKUP(U3440,Inputs!$J$6:$J$9,Inputs!$H$6:$H$9))),0),"" )</f>
        <v/>
      </c>
      <c r="L3440" s="26">
        <f>IF($A3440&lt;=Inputs!$B$13,IF(7&lt;=Inputs!$B$8,IF(Inputs!$B$12&gt;0,MAX(MIN(NORM.INV(RAND(),LOOKUP(V3440,Inputs!$J$6:$J$9,Inputs!$G$6:$G$9),LOOKUP(V3440,Inputs!$J$6:$J$9,Inputs!$H$6:$H$9)),Inputs!$B$12),-Inputs!$B$12),NORM.INV(RAND(),LOOKUP(V3440,Inputs!$J$6:$J$9,Inputs!$G$6:$G$9),LOOKUP(V3440,Inputs!$J$6:$J$9,Inputs!$H$6:$H$9))),0),"" )</f>
        <v/>
      </c>
      <c r="M3440" s="26">
        <f>IF($A3440&lt;=Inputs!$B$13,IF(8&lt;=Inputs!$B$8,IF(Inputs!$B$12&gt;0,MAX(MIN(NORM.INV(RAND(),LOOKUP(W3440,Inputs!$J$6:$J$9,Inputs!$G$6:$G$9),LOOKUP(W3440,Inputs!$J$6:$J$9,Inputs!$H$6:$H$9)),Inputs!$B$12),-Inputs!$B$12),NORM.INV(RAND(),LOOKUP(W3440,Inputs!$J$6:$J$9,Inputs!$G$6:$G$9),LOOKUP(W3440,Inputs!$J$6:$J$9,Inputs!$H$6:$H$9))),0),"" )</f>
        <v/>
      </c>
      <c r="N3440" s="26">
        <f>IF($A3440&lt;=Inputs!$B$13,IF(9&lt;=Inputs!$B$8,IF(Inputs!$B$12&gt;0,MAX(MIN(NORM.INV(RAND(),LOOKUP(X3440,Inputs!$J$6:$J$9,Inputs!$G$6:$G$9),LOOKUP(X3440,Inputs!$J$6:$J$9,Inputs!$H$6:$H$9)),Inputs!$B$12),-Inputs!$B$12),NORM.INV(RAND(),LOOKUP(X3440,Inputs!$J$6:$J$9,Inputs!$G$6:$G$9),LOOKUP(X3440,Inputs!$J$6:$J$9,Inputs!$H$6:$H$9))),0),"" )</f>
        <v/>
      </c>
      <c r="O3440" s="26">
        <f>IF($A3440&lt;=Inputs!$B$13,IF(10&lt;=Inputs!$B$8,IF(Inputs!$B$12&gt;0,MAX(MIN(NORM.INV(RAND(),LOOKUP(Y3440,Inputs!$J$6:$J$9,Inputs!$G$6:$G$9),LOOKUP(Y3440,Inputs!$J$6:$J$9,Inputs!$H$6:$H$9)),Inputs!$B$12),-Inputs!$B$12),NORM.INV(RAND(),LOOKUP(Y3440,Inputs!$J$6:$J$9,Inputs!$G$6:$G$9),LOOKUP(Y3440,Inputs!$J$6:$J$9,Inputs!$H$6:$H$9))),0),"" )</f>
        <v/>
      </c>
      <c r="P3440" s="31">
        <f>IF($A3440&lt;=Inputs!$B$13,RAND(),"")</f>
        <v/>
      </c>
      <c r="Q3440" s="31">
        <f>IF($A3440&lt;=Inputs!$B$13,RAND(),"")</f>
        <v/>
      </c>
      <c r="R3440" s="31">
        <f>IF($A3440&lt;=Inputs!$B$13,RAND(),"")</f>
        <v/>
      </c>
      <c r="S3440" s="31">
        <f>IF($A3440&lt;=Inputs!$B$13,RAND(),"")</f>
        <v/>
      </c>
      <c r="T3440" s="31">
        <f>IF($A3440&lt;=Inputs!$B$13,RAND(),"")</f>
        <v/>
      </c>
      <c r="U3440" s="31">
        <f>IF($A3440&lt;=Inputs!$B$13,RAND(),"")</f>
        <v/>
      </c>
      <c r="V3440" s="31">
        <f>IF($A3440&lt;=Inputs!$B$13,RAND(),"")</f>
        <v/>
      </c>
      <c r="W3440" s="31">
        <f>IF($A3440&lt;=Inputs!$B$13,RAND(),"")</f>
        <v/>
      </c>
      <c r="X3440" s="31">
        <f>IF($A3440&lt;=Inputs!$B$13,RAND(),"")</f>
        <v/>
      </c>
      <c r="Y3440" s="31">
        <f>IF($A3440&lt;=Inputs!$B$13,RAND(),"")</f>
        <v/>
      </c>
    </row>
    <row r="3441">
      <c r="A3441" t="n">
        <v>3436</v>
      </c>
      <c r="B3441" s="26">
        <f>IF($A3441&lt;=Inputs!$B$13,IF(Inputs!$B$8&gt;0,SUM(F3441:O3441)/Inputs!$B$8,0),"")</f>
        <v/>
      </c>
      <c r="C3441" s="27">
        <f>IF($A3441&lt;=Inputs!$B$13,B3441/100,"")</f>
        <v/>
      </c>
      <c r="D3441" s="28">
        <f>IF($A3441&lt;=Inputs!$B$13,C3441*Inputs!$B$7,"")</f>
        <v/>
      </c>
      <c r="E3441" s="29">
        <f>IF($A3441&lt;=Inputs!$B$13,IF(D3441&gt;0,1,0),"")</f>
        <v/>
      </c>
      <c r="F3441" s="26">
        <f>IF($A3441&lt;=Inputs!$B$13,IF(1&lt;=Inputs!$B$8,IF(Inputs!$B$12&gt;0,MAX(MIN(NORM.INV(RAND(),LOOKUP(P3441,Inputs!$J$6:$J$9,Inputs!$G$6:$G$9),LOOKUP(P3441,Inputs!$J$6:$J$9,Inputs!$H$6:$H$9)),Inputs!$B$12),-Inputs!$B$12),NORM.INV(RAND(),LOOKUP(P3441,Inputs!$J$6:$J$9,Inputs!$G$6:$G$9),LOOKUP(P3441,Inputs!$J$6:$J$9,Inputs!$H$6:$H$9))),0),"" )</f>
        <v/>
      </c>
      <c r="G3441" s="26">
        <f>IF($A3441&lt;=Inputs!$B$13,IF(2&lt;=Inputs!$B$8,IF(Inputs!$B$12&gt;0,MAX(MIN(NORM.INV(RAND(),LOOKUP(Q3441,Inputs!$J$6:$J$9,Inputs!$G$6:$G$9),LOOKUP(Q3441,Inputs!$J$6:$J$9,Inputs!$H$6:$H$9)),Inputs!$B$12),-Inputs!$B$12),NORM.INV(RAND(),LOOKUP(Q3441,Inputs!$J$6:$J$9,Inputs!$G$6:$G$9),LOOKUP(Q3441,Inputs!$J$6:$J$9,Inputs!$H$6:$H$9))),0),"" )</f>
        <v/>
      </c>
      <c r="H3441" s="26">
        <f>IF($A3441&lt;=Inputs!$B$13,IF(3&lt;=Inputs!$B$8,IF(Inputs!$B$12&gt;0,MAX(MIN(NORM.INV(RAND(),LOOKUP(R3441,Inputs!$J$6:$J$9,Inputs!$G$6:$G$9),LOOKUP(R3441,Inputs!$J$6:$J$9,Inputs!$H$6:$H$9)),Inputs!$B$12),-Inputs!$B$12),NORM.INV(RAND(),LOOKUP(R3441,Inputs!$J$6:$J$9,Inputs!$G$6:$G$9),LOOKUP(R3441,Inputs!$J$6:$J$9,Inputs!$H$6:$H$9))),0),"" )</f>
        <v/>
      </c>
      <c r="I3441" s="26">
        <f>IF($A3441&lt;=Inputs!$B$13,IF(4&lt;=Inputs!$B$8,IF(Inputs!$B$12&gt;0,MAX(MIN(NORM.INV(RAND(),LOOKUP(S3441,Inputs!$J$6:$J$9,Inputs!$G$6:$G$9),LOOKUP(S3441,Inputs!$J$6:$J$9,Inputs!$H$6:$H$9)),Inputs!$B$12),-Inputs!$B$12),NORM.INV(RAND(),LOOKUP(S3441,Inputs!$J$6:$J$9,Inputs!$G$6:$G$9),LOOKUP(S3441,Inputs!$J$6:$J$9,Inputs!$H$6:$H$9))),0),"" )</f>
        <v/>
      </c>
      <c r="J3441" s="26">
        <f>IF($A3441&lt;=Inputs!$B$13,IF(5&lt;=Inputs!$B$8,IF(Inputs!$B$12&gt;0,MAX(MIN(NORM.INV(RAND(),LOOKUP(T3441,Inputs!$J$6:$J$9,Inputs!$G$6:$G$9),LOOKUP(T3441,Inputs!$J$6:$J$9,Inputs!$H$6:$H$9)),Inputs!$B$12),-Inputs!$B$12),NORM.INV(RAND(),LOOKUP(T3441,Inputs!$J$6:$J$9,Inputs!$G$6:$G$9),LOOKUP(T3441,Inputs!$J$6:$J$9,Inputs!$H$6:$H$9))),0),"" )</f>
        <v/>
      </c>
      <c r="K3441" s="26">
        <f>IF($A3441&lt;=Inputs!$B$13,IF(6&lt;=Inputs!$B$8,IF(Inputs!$B$12&gt;0,MAX(MIN(NORM.INV(RAND(),LOOKUP(U3441,Inputs!$J$6:$J$9,Inputs!$G$6:$G$9),LOOKUP(U3441,Inputs!$J$6:$J$9,Inputs!$H$6:$H$9)),Inputs!$B$12),-Inputs!$B$12),NORM.INV(RAND(),LOOKUP(U3441,Inputs!$J$6:$J$9,Inputs!$G$6:$G$9),LOOKUP(U3441,Inputs!$J$6:$J$9,Inputs!$H$6:$H$9))),0),"" )</f>
        <v/>
      </c>
      <c r="L3441" s="26">
        <f>IF($A3441&lt;=Inputs!$B$13,IF(7&lt;=Inputs!$B$8,IF(Inputs!$B$12&gt;0,MAX(MIN(NORM.INV(RAND(),LOOKUP(V3441,Inputs!$J$6:$J$9,Inputs!$G$6:$G$9),LOOKUP(V3441,Inputs!$J$6:$J$9,Inputs!$H$6:$H$9)),Inputs!$B$12),-Inputs!$B$12),NORM.INV(RAND(),LOOKUP(V3441,Inputs!$J$6:$J$9,Inputs!$G$6:$G$9),LOOKUP(V3441,Inputs!$J$6:$J$9,Inputs!$H$6:$H$9))),0),"" )</f>
        <v/>
      </c>
      <c r="M3441" s="26">
        <f>IF($A3441&lt;=Inputs!$B$13,IF(8&lt;=Inputs!$B$8,IF(Inputs!$B$12&gt;0,MAX(MIN(NORM.INV(RAND(),LOOKUP(W3441,Inputs!$J$6:$J$9,Inputs!$G$6:$G$9),LOOKUP(W3441,Inputs!$J$6:$J$9,Inputs!$H$6:$H$9)),Inputs!$B$12),-Inputs!$B$12),NORM.INV(RAND(),LOOKUP(W3441,Inputs!$J$6:$J$9,Inputs!$G$6:$G$9),LOOKUP(W3441,Inputs!$J$6:$J$9,Inputs!$H$6:$H$9))),0),"" )</f>
        <v/>
      </c>
      <c r="N3441" s="26">
        <f>IF($A3441&lt;=Inputs!$B$13,IF(9&lt;=Inputs!$B$8,IF(Inputs!$B$12&gt;0,MAX(MIN(NORM.INV(RAND(),LOOKUP(X3441,Inputs!$J$6:$J$9,Inputs!$G$6:$G$9),LOOKUP(X3441,Inputs!$J$6:$J$9,Inputs!$H$6:$H$9)),Inputs!$B$12),-Inputs!$B$12),NORM.INV(RAND(),LOOKUP(X3441,Inputs!$J$6:$J$9,Inputs!$G$6:$G$9),LOOKUP(X3441,Inputs!$J$6:$J$9,Inputs!$H$6:$H$9))),0),"" )</f>
        <v/>
      </c>
      <c r="O3441" s="26">
        <f>IF($A3441&lt;=Inputs!$B$13,IF(10&lt;=Inputs!$B$8,IF(Inputs!$B$12&gt;0,MAX(MIN(NORM.INV(RAND(),LOOKUP(Y3441,Inputs!$J$6:$J$9,Inputs!$G$6:$G$9),LOOKUP(Y3441,Inputs!$J$6:$J$9,Inputs!$H$6:$H$9)),Inputs!$B$12),-Inputs!$B$12),NORM.INV(RAND(),LOOKUP(Y3441,Inputs!$J$6:$J$9,Inputs!$G$6:$G$9),LOOKUP(Y3441,Inputs!$J$6:$J$9,Inputs!$H$6:$H$9))),0),"" )</f>
        <v/>
      </c>
      <c r="P3441" s="31">
        <f>IF($A3441&lt;=Inputs!$B$13,RAND(),"")</f>
        <v/>
      </c>
      <c r="Q3441" s="31">
        <f>IF($A3441&lt;=Inputs!$B$13,RAND(),"")</f>
        <v/>
      </c>
      <c r="R3441" s="31">
        <f>IF($A3441&lt;=Inputs!$B$13,RAND(),"")</f>
        <v/>
      </c>
      <c r="S3441" s="31">
        <f>IF($A3441&lt;=Inputs!$B$13,RAND(),"")</f>
        <v/>
      </c>
      <c r="T3441" s="31">
        <f>IF($A3441&lt;=Inputs!$B$13,RAND(),"")</f>
        <v/>
      </c>
      <c r="U3441" s="31">
        <f>IF($A3441&lt;=Inputs!$B$13,RAND(),"")</f>
        <v/>
      </c>
      <c r="V3441" s="31">
        <f>IF($A3441&lt;=Inputs!$B$13,RAND(),"")</f>
        <v/>
      </c>
      <c r="W3441" s="31">
        <f>IF($A3441&lt;=Inputs!$B$13,RAND(),"")</f>
        <v/>
      </c>
      <c r="X3441" s="31">
        <f>IF($A3441&lt;=Inputs!$B$13,RAND(),"")</f>
        <v/>
      </c>
      <c r="Y3441" s="31">
        <f>IF($A3441&lt;=Inputs!$B$13,RAND(),"")</f>
        <v/>
      </c>
    </row>
    <row r="3442">
      <c r="A3442" t="n">
        <v>3437</v>
      </c>
      <c r="B3442" s="26">
        <f>IF($A3442&lt;=Inputs!$B$13,IF(Inputs!$B$8&gt;0,SUM(F3442:O3442)/Inputs!$B$8,0),"")</f>
        <v/>
      </c>
      <c r="C3442" s="27">
        <f>IF($A3442&lt;=Inputs!$B$13,B3442/100,"")</f>
        <v/>
      </c>
      <c r="D3442" s="28">
        <f>IF($A3442&lt;=Inputs!$B$13,C3442*Inputs!$B$7,"")</f>
        <v/>
      </c>
      <c r="E3442" s="29">
        <f>IF($A3442&lt;=Inputs!$B$13,IF(D3442&gt;0,1,0),"")</f>
        <v/>
      </c>
      <c r="F3442" s="26">
        <f>IF($A3442&lt;=Inputs!$B$13,IF(1&lt;=Inputs!$B$8,IF(Inputs!$B$12&gt;0,MAX(MIN(NORM.INV(RAND(),LOOKUP(P3442,Inputs!$J$6:$J$9,Inputs!$G$6:$G$9),LOOKUP(P3442,Inputs!$J$6:$J$9,Inputs!$H$6:$H$9)),Inputs!$B$12),-Inputs!$B$12),NORM.INV(RAND(),LOOKUP(P3442,Inputs!$J$6:$J$9,Inputs!$G$6:$G$9),LOOKUP(P3442,Inputs!$J$6:$J$9,Inputs!$H$6:$H$9))),0),"" )</f>
        <v/>
      </c>
      <c r="G3442" s="26">
        <f>IF($A3442&lt;=Inputs!$B$13,IF(2&lt;=Inputs!$B$8,IF(Inputs!$B$12&gt;0,MAX(MIN(NORM.INV(RAND(),LOOKUP(Q3442,Inputs!$J$6:$J$9,Inputs!$G$6:$G$9),LOOKUP(Q3442,Inputs!$J$6:$J$9,Inputs!$H$6:$H$9)),Inputs!$B$12),-Inputs!$B$12),NORM.INV(RAND(),LOOKUP(Q3442,Inputs!$J$6:$J$9,Inputs!$G$6:$G$9),LOOKUP(Q3442,Inputs!$J$6:$J$9,Inputs!$H$6:$H$9))),0),"" )</f>
        <v/>
      </c>
      <c r="H3442" s="26">
        <f>IF($A3442&lt;=Inputs!$B$13,IF(3&lt;=Inputs!$B$8,IF(Inputs!$B$12&gt;0,MAX(MIN(NORM.INV(RAND(),LOOKUP(R3442,Inputs!$J$6:$J$9,Inputs!$G$6:$G$9),LOOKUP(R3442,Inputs!$J$6:$J$9,Inputs!$H$6:$H$9)),Inputs!$B$12),-Inputs!$B$12),NORM.INV(RAND(),LOOKUP(R3442,Inputs!$J$6:$J$9,Inputs!$G$6:$G$9),LOOKUP(R3442,Inputs!$J$6:$J$9,Inputs!$H$6:$H$9))),0),"" )</f>
        <v/>
      </c>
      <c r="I3442" s="26">
        <f>IF($A3442&lt;=Inputs!$B$13,IF(4&lt;=Inputs!$B$8,IF(Inputs!$B$12&gt;0,MAX(MIN(NORM.INV(RAND(),LOOKUP(S3442,Inputs!$J$6:$J$9,Inputs!$G$6:$G$9),LOOKUP(S3442,Inputs!$J$6:$J$9,Inputs!$H$6:$H$9)),Inputs!$B$12),-Inputs!$B$12),NORM.INV(RAND(),LOOKUP(S3442,Inputs!$J$6:$J$9,Inputs!$G$6:$G$9),LOOKUP(S3442,Inputs!$J$6:$J$9,Inputs!$H$6:$H$9))),0),"" )</f>
        <v/>
      </c>
      <c r="J3442" s="26">
        <f>IF($A3442&lt;=Inputs!$B$13,IF(5&lt;=Inputs!$B$8,IF(Inputs!$B$12&gt;0,MAX(MIN(NORM.INV(RAND(),LOOKUP(T3442,Inputs!$J$6:$J$9,Inputs!$G$6:$G$9),LOOKUP(T3442,Inputs!$J$6:$J$9,Inputs!$H$6:$H$9)),Inputs!$B$12),-Inputs!$B$12),NORM.INV(RAND(),LOOKUP(T3442,Inputs!$J$6:$J$9,Inputs!$G$6:$G$9),LOOKUP(T3442,Inputs!$J$6:$J$9,Inputs!$H$6:$H$9))),0),"" )</f>
        <v/>
      </c>
      <c r="K3442" s="26">
        <f>IF($A3442&lt;=Inputs!$B$13,IF(6&lt;=Inputs!$B$8,IF(Inputs!$B$12&gt;0,MAX(MIN(NORM.INV(RAND(),LOOKUP(U3442,Inputs!$J$6:$J$9,Inputs!$G$6:$G$9),LOOKUP(U3442,Inputs!$J$6:$J$9,Inputs!$H$6:$H$9)),Inputs!$B$12),-Inputs!$B$12),NORM.INV(RAND(),LOOKUP(U3442,Inputs!$J$6:$J$9,Inputs!$G$6:$G$9),LOOKUP(U3442,Inputs!$J$6:$J$9,Inputs!$H$6:$H$9))),0),"" )</f>
        <v/>
      </c>
      <c r="L3442" s="26">
        <f>IF($A3442&lt;=Inputs!$B$13,IF(7&lt;=Inputs!$B$8,IF(Inputs!$B$12&gt;0,MAX(MIN(NORM.INV(RAND(),LOOKUP(V3442,Inputs!$J$6:$J$9,Inputs!$G$6:$G$9),LOOKUP(V3442,Inputs!$J$6:$J$9,Inputs!$H$6:$H$9)),Inputs!$B$12),-Inputs!$B$12),NORM.INV(RAND(),LOOKUP(V3442,Inputs!$J$6:$J$9,Inputs!$G$6:$G$9),LOOKUP(V3442,Inputs!$J$6:$J$9,Inputs!$H$6:$H$9))),0),"" )</f>
        <v/>
      </c>
      <c r="M3442" s="26">
        <f>IF($A3442&lt;=Inputs!$B$13,IF(8&lt;=Inputs!$B$8,IF(Inputs!$B$12&gt;0,MAX(MIN(NORM.INV(RAND(),LOOKUP(W3442,Inputs!$J$6:$J$9,Inputs!$G$6:$G$9),LOOKUP(W3442,Inputs!$J$6:$J$9,Inputs!$H$6:$H$9)),Inputs!$B$12),-Inputs!$B$12),NORM.INV(RAND(),LOOKUP(W3442,Inputs!$J$6:$J$9,Inputs!$G$6:$G$9),LOOKUP(W3442,Inputs!$J$6:$J$9,Inputs!$H$6:$H$9))),0),"" )</f>
        <v/>
      </c>
      <c r="N3442" s="26">
        <f>IF($A3442&lt;=Inputs!$B$13,IF(9&lt;=Inputs!$B$8,IF(Inputs!$B$12&gt;0,MAX(MIN(NORM.INV(RAND(),LOOKUP(X3442,Inputs!$J$6:$J$9,Inputs!$G$6:$G$9),LOOKUP(X3442,Inputs!$J$6:$J$9,Inputs!$H$6:$H$9)),Inputs!$B$12),-Inputs!$B$12),NORM.INV(RAND(),LOOKUP(X3442,Inputs!$J$6:$J$9,Inputs!$G$6:$G$9),LOOKUP(X3442,Inputs!$J$6:$J$9,Inputs!$H$6:$H$9))),0),"" )</f>
        <v/>
      </c>
      <c r="O3442" s="26">
        <f>IF($A3442&lt;=Inputs!$B$13,IF(10&lt;=Inputs!$B$8,IF(Inputs!$B$12&gt;0,MAX(MIN(NORM.INV(RAND(),LOOKUP(Y3442,Inputs!$J$6:$J$9,Inputs!$G$6:$G$9),LOOKUP(Y3442,Inputs!$J$6:$J$9,Inputs!$H$6:$H$9)),Inputs!$B$12),-Inputs!$B$12),NORM.INV(RAND(),LOOKUP(Y3442,Inputs!$J$6:$J$9,Inputs!$G$6:$G$9),LOOKUP(Y3442,Inputs!$J$6:$J$9,Inputs!$H$6:$H$9))),0),"" )</f>
        <v/>
      </c>
      <c r="P3442" s="31">
        <f>IF($A3442&lt;=Inputs!$B$13,RAND(),"")</f>
        <v/>
      </c>
      <c r="Q3442" s="31">
        <f>IF($A3442&lt;=Inputs!$B$13,RAND(),"")</f>
        <v/>
      </c>
      <c r="R3442" s="31">
        <f>IF($A3442&lt;=Inputs!$B$13,RAND(),"")</f>
        <v/>
      </c>
      <c r="S3442" s="31">
        <f>IF($A3442&lt;=Inputs!$B$13,RAND(),"")</f>
        <v/>
      </c>
      <c r="T3442" s="31">
        <f>IF($A3442&lt;=Inputs!$B$13,RAND(),"")</f>
        <v/>
      </c>
      <c r="U3442" s="31">
        <f>IF($A3442&lt;=Inputs!$B$13,RAND(),"")</f>
        <v/>
      </c>
      <c r="V3442" s="31">
        <f>IF($A3442&lt;=Inputs!$B$13,RAND(),"")</f>
        <v/>
      </c>
      <c r="W3442" s="31">
        <f>IF($A3442&lt;=Inputs!$B$13,RAND(),"")</f>
        <v/>
      </c>
      <c r="X3442" s="31">
        <f>IF($A3442&lt;=Inputs!$B$13,RAND(),"")</f>
        <v/>
      </c>
      <c r="Y3442" s="31">
        <f>IF($A3442&lt;=Inputs!$B$13,RAND(),"")</f>
        <v/>
      </c>
    </row>
    <row r="3443">
      <c r="A3443" t="n">
        <v>3438</v>
      </c>
      <c r="B3443" s="26">
        <f>IF($A3443&lt;=Inputs!$B$13,IF(Inputs!$B$8&gt;0,SUM(F3443:O3443)/Inputs!$B$8,0),"")</f>
        <v/>
      </c>
      <c r="C3443" s="27">
        <f>IF($A3443&lt;=Inputs!$B$13,B3443/100,"")</f>
        <v/>
      </c>
      <c r="D3443" s="28">
        <f>IF($A3443&lt;=Inputs!$B$13,C3443*Inputs!$B$7,"")</f>
        <v/>
      </c>
      <c r="E3443" s="29">
        <f>IF($A3443&lt;=Inputs!$B$13,IF(D3443&gt;0,1,0),"")</f>
        <v/>
      </c>
      <c r="F3443" s="26">
        <f>IF($A3443&lt;=Inputs!$B$13,IF(1&lt;=Inputs!$B$8,IF(Inputs!$B$12&gt;0,MAX(MIN(NORM.INV(RAND(),LOOKUP(P3443,Inputs!$J$6:$J$9,Inputs!$G$6:$G$9),LOOKUP(P3443,Inputs!$J$6:$J$9,Inputs!$H$6:$H$9)),Inputs!$B$12),-Inputs!$B$12),NORM.INV(RAND(),LOOKUP(P3443,Inputs!$J$6:$J$9,Inputs!$G$6:$G$9),LOOKUP(P3443,Inputs!$J$6:$J$9,Inputs!$H$6:$H$9))),0),"" )</f>
        <v/>
      </c>
      <c r="G3443" s="26">
        <f>IF($A3443&lt;=Inputs!$B$13,IF(2&lt;=Inputs!$B$8,IF(Inputs!$B$12&gt;0,MAX(MIN(NORM.INV(RAND(),LOOKUP(Q3443,Inputs!$J$6:$J$9,Inputs!$G$6:$G$9),LOOKUP(Q3443,Inputs!$J$6:$J$9,Inputs!$H$6:$H$9)),Inputs!$B$12),-Inputs!$B$12),NORM.INV(RAND(),LOOKUP(Q3443,Inputs!$J$6:$J$9,Inputs!$G$6:$G$9),LOOKUP(Q3443,Inputs!$J$6:$J$9,Inputs!$H$6:$H$9))),0),"" )</f>
        <v/>
      </c>
      <c r="H3443" s="26">
        <f>IF($A3443&lt;=Inputs!$B$13,IF(3&lt;=Inputs!$B$8,IF(Inputs!$B$12&gt;0,MAX(MIN(NORM.INV(RAND(),LOOKUP(R3443,Inputs!$J$6:$J$9,Inputs!$G$6:$G$9),LOOKUP(R3443,Inputs!$J$6:$J$9,Inputs!$H$6:$H$9)),Inputs!$B$12),-Inputs!$B$12),NORM.INV(RAND(),LOOKUP(R3443,Inputs!$J$6:$J$9,Inputs!$G$6:$G$9),LOOKUP(R3443,Inputs!$J$6:$J$9,Inputs!$H$6:$H$9))),0),"" )</f>
        <v/>
      </c>
      <c r="I3443" s="26">
        <f>IF($A3443&lt;=Inputs!$B$13,IF(4&lt;=Inputs!$B$8,IF(Inputs!$B$12&gt;0,MAX(MIN(NORM.INV(RAND(),LOOKUP(S3443,Inputs!$J$6:$J$9,Inputs!$G$6:$G$9),LOOKUP(S3443,Inputs!$J$6:$J$9,Inputs!$H$6:$H$9)),Inputs!$B$12),-Inputs!$B$12),NORM.INV(RAND(),LOOKUP(S3443,Inputs!$J$6:$J$9,Inputs!$G$6:$G$9),LOOKUP(S3443,Inputs!$J$6:$J$9,Inputs!$H$6:$H$9))),0),"" )</f>
        <v/>
      </c>
      <c r="J3443" s="26">
        <f>IF($A3443&lt;=Inputs!$B$13,IF(5&lt;=Inputs!$B$8,IF(Inputs!$B$12&gt;0,MAX(MIN(NORM.INV(RAND(),LOOKUP(T3443,Inputs!$J$6:$J$9,Inputs!$G$6:$G$9),LOOKUP(T3443,Inputs!$J$6:$J$9,Inputs!$H$6:$H$9)),Inputs!$B$12),-Inputs!$B$12),NORM.INV(RAND(),LOOKUP(T3443,Inputs!$J$6:$J$9,Inputs!$G$6:$G$9),LOOKUP(T3443,Inputs!$J$6:$J$9,Inputs!$H$6:$H$9))),0),"" )</f>
        <v/>
      </c>
      <c r="K3443" s="26">
        <f>IF($A3443&lt;=Inputs!$B$13,IF(6&lt;=Inputs!$B$8,IF(Inputs!$B$12&gt;0,MAX(MIN(NORM.INV(RAND(),LOOKUP(U3443,Inputs!$J$6:$J$9,Inputs!$G$6:$G$9),LOOKUP(U3443,Inputs!$J$6:$J$9,Inputs!$H$6:$H$9)),Inputs!$B$12),-Inputs!$B$12),NORM.INV(RAND(),LOOKUP(U3443,Inputs!$J$6:$J$9,Inputs!$G$6:$G$9),LOOKUP(U3443,Inputs!$J$6:$J$9,Inputs!$H$6:$H$9))),0),"" )</f>
        <v/>
      </c>
      <c r="L3443" s="26">
        <f>IF($A3443&lt;=Inputs!$B$13,IF(7&lt;=Inputs!$B$8,IF(Inputs!$B$12&gt;0,MAX(MIN(NORM.INV(RAND(),LOOKUP(V3443,Inputs!$J$6:$J$9,Inputs!$G$6:$G$9),LOOKUP(V3443,Inputs!$J$6:$J$9,Inputs!$H$6:$H$9)),Inputs!$B$12),-Inputs!$B$12),NORM.INV(RAND(),LOOKUP(V3443,Inputs!$J$6:$J$9,Inputs!$G$6:$G$9),LOOKUP(V3443,Inputs!$J$6:$J$9,Inputs!$H$6:$H$9))),0),"" )</f>
        <v/>
      </c>
      <c r="M3443" s="26">
        <f>IF($A3443&lt;=Inputs!$B$13,IF(8&lt;=Inputs!$B$8,IF(Inputs!$B$12&gt;0,MAX(MIN(NORM.INV(RAND(),LOOKUP(W3443,Inputs!$J$6:$J$9,Inputs!$G$6:$G$9),LOOKUP(W3443,Inputs!$J$6:$J$9,Inputs!$H$6:$H$9)),Inputs!$B$12),-Inputs!$B$12),NORM.INV(RAND(),LOOKUP(W3443,Inputs!$J$6:$J$9,Inputs!$G$6:$G$9),LOOKUP(W3443,Inputs!$J$6:$J$9,Inputs!$H$6:$H$9))),0),"" )</f>
        <v/>
      </c>
      <c r="N3443" s="26">
        <f>IF($A3443&lt;=Inputs!$B$13,IF(9&lt;=Inputs!$B$8,IF(Inputs!$B$12&gt;0,MAX(MIN(NORM.INV(RAND(),LOOKUP(X3443,Inputs!$J$6:$J$9,Inputs!$G$6:$G$9),LOOKUP(X3443,Inputs!$J$6:$J$9,Inputs!$H$6:$H$9)),Inputs!$B$12),-Inputs!$B$12),NORM.INV(RAND(),LOOKUP(X3443,Inputs!$J$6:$J$9,Inputs!$G$6:$G$9),LOOKUP(X3443,Inputs!$J$6:$J$9,Inputs!$H$6:$H$9))),0),"" )</f>
        <v/>
      </c>
      <c r="O3443" s="26">
        <f>IF($A3443&lt;=Inputs!$B$13,IF(10&lt;=Inputs!$B$8,IF(Inputs!$B$12&gt;0,MAX(MIN(NORM.INV(RAND(),LOOKUP(Y3443,Inputs!$J$6:$J$9,Inputs!$G$6:$G$9),LOOKUP(Y3443,Inputs!$J$6:$J$9,Inputs!$H$6:$H$9)),Inputs!$B$12),-Inputs!$B$12),NORM.INV(RAND(),LOOKUP(Y3443,Inputs!$J$6:$J$9,Inputs!$G$6:$G$9),LOOKUP(Y3443,Inputs!$J$6:$J$9,Inputs!$H$6:$H$9))),0),"" )</f>
        <v/>
      </c>
      <c r="P3443" s="31">
        <f>IF($A3443&lt;=Inputs!$B$13,RAND(),"")</f>
        <v/>
      </c>
      <c r="Q3443" s="31">
        <f>IF($A3443&lt;=Inputs!$B$13,RAND(),"")</f>
        <v/>
      </c>
      <c r="R3443" s="31">
        <f>IF($A3443&lt;=Inputs!$B$13,RAND(),"")</f>
        <v/>
      </c>
      <c r="S3443" s="31">
        <f>IF($A3443&lt;=Inputs!$B$13,RAND(),"")</f>
        <v/>
      </c>
      <c r="T3443" s="31">
        <f>IF($A3443&lt;=Inputs!$B$13,RAND(),"")</f>
        <v/>
      </c>
      <c r="U3443" s="31">
        <f>IF($A3443&lt;=Inputs!$B$13,RAND(),"")</f>
        <v/>
      </c>
      <c r="V3443" s="31">
        <f>IF($A3443&lt;=Inputs!$B$13,RAND(),"")</f>
        <v/>
      </c>
      <c r="W3443" s="31">
        <f>IF($A3443&lt;=Inputs!$B$13,RAND(),"")</f>
        <v/>
      </c>
      <c r="X3443" s="31">
        <f>IF($A3443&lt;=Inputs!$B$13,RAND(),"")</f>
        <v/>
      </c>
      <c r="Y3443" s="31">
        <f>IF($A3443&lt;=Inputs!$B$13,RAND(),"")</f>
        <v/>
      </c>
    </row>
    <row r="3444">
      <c r="A3444" t="n">
        <v>3439</v>
      </c>
      <c r="B3444" s="26">
        <f>IF($A3444&lt;=Inputs!$B$13,IF(Inputs!$B$8&gt;0,SUM(F3444:O3444)/Inputs!$B$8,0),"")</f>
        <v/>
      </c>
      <c r="C3444" s="27">
        <f>IF($A3444&lt;=Inputs!$B$13,B3444/100,"")</f>
        <v/>
      </c>
      <c r="D3444" s="28">
        <f>IF($A3444&lt;=Inputs!$B$13,C3444*Inputs!$B$7,"")</f>
        <v/>
      </c>
      <c r="E3444" s="29">
        <f>IF($A3444&lt;=Inputs!$B$13,IF(D3444&gt;0,1,0),"")</f>
        <v/>
      </c>
      <c r="F3444" s="26">
        <f>IF($A3444&lt;=Inputs!$B$13,IF(1&lt;=Inputs!$B$8,IF(Inputs!$B$12&gt;0,MAX(MIN(NORM.INV(RAND(),LOOKUP(P3444,Inputs!$J$6:$J$9,Inputs!$G$6:$G$9),LOOKUP(P3444,Inputs!$J$6:$J$9,Inputs!$H$6:$H$9)),Inputs!$B$12),-Inputs!$B$12),NORM.INV(RAND(),LOOKUP(P3444,Inputs!$J$6:$J$9,Inputs!$G$6:$G$9),LOOKUP(P3444,Inputs!$J$6:$J$9,Inputs!$H$6:$H$9))),0),"" )</f>
        <v/>
      </c>
      <c r="G3444" s="26">
        <f>IF($A3444&lt;=Inputs!$B$13,IF(2&lt;=Inputs!$B$8,IF(Inputs!$B$12&gt;0,MAX(MIN(NORM.INV(RAND(),LOOKUP(Q3444,Inputs!$J$6:$J$9,Inputs!$G$6:$G$9),LOOKUP(Q3444,Inputs!$J$6:$J$9,Inputs!$H$6:$H$9)),Inputs!$B$12),-Inputs!$B$12),NORM.INV(RAND(),LOOKUP(Q3444,Inputs!$J$6:$J$9,Inputs!$G$6:$G$9),LOOKUP(Q3444,Inputs!$J$6:$J$9,Inputs!$H$6:$H$9))),0),"" )</f>
        <v/>
      </c>
      <c r="H3444" s="26">
        <f>IF($A3444&lt;=Inputs!$B$13,IF(3&lt;=Inputs!$B$8,IF(Inputs!$B$12&gt;0,MAX(MIN(NORM.INV(RAND(),LOOKUP(R3444,Inputs!$J$6:$J$9,Inputs!$G$6:$G$9),LOOKUP(R3444,Inputs!$J$6:$J$9,Inputs!$H$6:$H$9)),Inputs!$B$12),-Inputs!$B$12),NORM.INV(RAND(),LOOKUP(R3444,Inputs!$J$6:$J$9,Inputs!$G$6:$G$9),LOOKUP(R3444,Inputs!$J$6:$J$9,Inputs!$H$6:$H$9))),0),"" )</f>
        <v/>
      </c>
      <c r="I3444" s="26">
        <f>IF($A3444&lt;=Inputs!$B$13,IF(4&lt;=Inputs!$B$8,IF(Inputs!$B$12&gt;0,MAX(MIN(NORM.INV(RAND(),LOOKUP(S3444,Inputs!$J$6:$J$9,Inputs!$G$6:$G$9),LOOKUP(S3444,Inputs!$J$6:$J$9,Inputs!$H$6:$H$9)),Inputs!$B$12),-Inputs!$B$12),NORM.INV(RAND(),LOOKUP(S3444,Inputs!$J$6:$J$9,Inputs!$G$6:$G$9),LOOKUP(S3444,Inputs!$J$6:$J$9,Inputs!$H$6:$H$9))),0),"" )</f>
        <v/>
      </c>
      <c r="J3444" s="26">
        <f>IF($A3444&lt;=Inputs!$B$13,IF(5&lt;=Inputs!$B$8,IF(Inputs!$B$12&gt;0,MAX(MIN(NORM.INV(RAND(),LOOKUP(T3444,Inputs!$J$6:$J$9,Inputs!$G$6:$G$9),LOOKUP(T3444,Inputs!$J$6:$J$9,Inputs!$H$6:$H$9)),Inputs!$B$12),-Inputs!$B$12),NORM.INV(RAND(),LOOKUP(T3444,Inputs!$J$6:$J$9,Inputs!$G$6:$G$9),LOOKUP(T3444,Inputs!$J$6:$J$9,Inputs!$H$6:$H$9))),0),"" )</f>
        <v/>
      </c>
      <c r="K3444" s="26">
        <f>IF($A3444&lt;=Inputs!$B$13,IF(6&lt;=Inputs!$B$8,IF(Inputs!$B$12&gt;0,MAX(MIN(NORM.INV(RAND(),LOOKUP(U3444,Inputs!$J$6:$J$9,Inputs!$G$6:$G$9),LOOKUP(U3444,Inputs!$J$6:$J$9,Inputs!$H$6:$H$9)),Inputs!$B$12),-Inputs!$B$12),NORM.INV(RAND(),LOOKUP(U3444,Inputs!$J$6:$J$9,Inputs!$G$6:$G$9),LOOKUP(U3444,Inputs!$J$6:$J$9,Inputs!$H$6:$H$9))),0),"" )</f>
        <v/>
      </c>
      <c r="L3444" s="26">
        <f>IF($A3444&lt;=Inputs!$B$13,IF(7&lt;=Inputs!$B$8,IF(Inputs!$B$12&gt;0,MAX(MIN(NORM.INV(RAND(),LOOKUP(V3444,Inputs!$J$6:$J$9,Inputs!$G$6:$G$9),LOOKUP(V3444,Inputs!$J$6:$J$9,Inputs!$H$6:$H$9)),Inputs!$B$12),-Inputs!$B$12),NORM.INV(RAND(),LOOKUP(V3444,Inputs!$J$6:$J$9,Inputs!$G$6:$G$9),LOOKUP(V3444,Inputs!$J$6:$J$9,Inputs!$H$6:$H$9))),0),"" )</f>
        <v/>
      </c>
      <c r="M3444" s="26">
        <f>IF($A3444&lt;=Inputs!$B$13,IF(8&lt;=Inputs!$B$8,IF(Inputs!$B$12&gt;0,MAX(MIN(NORM.INV(RAND(),LOOKUP(W3444,Inputs!$J$6:$J$9,Inputs!$G$6:$G$9),LOOKUP(W3444,Inputs!$J$6:$J$9,Inputs!$H$6:$H$9)),Inputs!$B$12),-Inputs!$B$12),NORM.INV(RAND(),LOOKUP(W3444,Inputs!$J$6:$J$9,Inputs!$G$6:$G$9),LOOKUP(W3444,Inputs!$J$6:$J$9,Inputs!$H$6:$H$9))),0),"" )</f>
        <v/>
      </c>
      <c r="N3444" s="26">
        <f>IF($A3444&lt;=Inputs!$B$13,IF(9&lt;=Inputs!$B$8,IF(Inputs!$B$12&gt;0,MAX(MIN(NORM.INV(RAND(),LOOKUP(X3444,Inputs!$J$6:$J$9,Inputs!$G$6:$G$9),LOOKUP(X3444,Inputs!$J$6:$J$9,Inputs!$H$6:$H$9)),Inputs!$B$12),-Inputs!$B$12),NORM.INV(RAND(),LOOKUP(X3444,Inputs!$J$6:$J$9,Inputs!$G$6:$G$9),LOOKUP(X3444,Inputs!$J$6:$J$9,Inputs!$H$6:$H$9))),0),"" )</f>
        <v/>
      </c>
      <c r="O3444" s="26">
        <f>IF($A3444&lt;=Inputs!$B$13,IF(10&lt;=Inputs!$B$8,IF(Inputs!$B$12&gt;0,MAX(MIN(NORM.INV(RAND(),LOOKUP(Y3444,Inputs!$J$6:$J$9,Inputs!$G$6:$G$9),LOOKUP(Y3444,Inputs!$J$6:$J$9,Inputs!$H$6:$H$9)),Inputs!$B$12),-Inputs!$B$12),NORM.INV(RAND(),LOOKUP(Y3444,Inputs!$J$6:$J$9,Inputs!$G$6:$G$9),LOOKUP(Y3444,Inputs!$J$6:$J$9,Inputs!$H$6:$H$9))),0),"" )</f>
        <v/>
      </c>
      <c r="P3444" s="31">
        <f>IF($A3444&lt;=Inputs!$B$13,RAND(),"")</f>
        <v/>
      </c>
      <c r="Q3444" s="31">
        <f>IF($A3444&lt;=Inputs!$B$13,RAND(),"")</f>
        <v/>
      </c>
      <c r="R3444" s="31">
        <f>IF($A3444&lt;=Inputs!$B$13,RAND(),"")</f>
        <v/>
      </c>
      <c r="S3444" s="31">
        <f>IF($A3444&lt;=Inputs!$B$13,RAND(),"")</f>
        <v/>
      </c>
      <c r="T3444" s="31">
        <f>IF($A3444&lt;=Inputs!$B$13,RAND(),"")</f>
        <v/>
      </c>
      <c r="U3444" s="31">
        <f>IF($A3444&lt;=Inputs!$B$13,RAND(),"")</f>
        <v/>
      </c>
      <c r="V3444" s="31">
        <f>IF($A3444&lt;=Inputs!$B$13,RAND(),"")</f>
        <v/>
      </c>
      <c r="W3444" s="31">
        <f>IF($A3444&lt;=Inputs!$B$13,RAND(),"")</f>
        <v/>
      </c>
      <c r="X3444" s="31">
        <f>IF($A3444&lt;=Inputs!$B$13,RAND(),"")</f>
        <v/>
      </c>
      <c r="Y3444" s="31">
        <f>IF($A3444&lt;=Inputs!$B$13,RAND(),"")</f>
        <v/>
      </c>
    </row>
    <row r="3445">
      <c r="A3445" t="n">
        <v>3440</v>
      </c>
      <c r="B3445" s="26">
        <f>IF($A3445&lt;=Inputs!$B$13,IF(Inputs!$B$8&gt;0,SUM(F3445:O3445)/Inputs!$B$8,0),"")</f>
        <v/>
      </c>
      <c r="C3445" s="27">
        <f>IF($A3445&lt;=Inputs!$B$13,B3445/100,"")</f>
        <v/>
      </c>
      <c r="D3445" s="28">
        <f>IF($A3445&lt;=Inputs!$B$13,C3445*Inputs!$B$7,"")</f>
        <v/>
      </c>
      <c r="E3445" s="29">
        <f>IF($A3445&lt;=Inputs!$B$13,IF(D3445&gt;0,1,0),"")</f>
        <v/>
      </c>
      <c r="F3445" s="26">
        <f>IF($A3445&lt;=Inputs!$B$13,IF(1&lt;=Inputs!$B$8,IF(Inputs!$B$12&gt;0,MAX(MIN(NORM.INV(RAND(),LOOKUP(P3445,Inputs!$J$6:$J$9,Inputs!$G$6:$G$9),LOOKUP(P3445,Inputs!$J$6:$J$9,Inputs!$H$6:$H$9)),Inputs!$B$12),-Inputs!$B$12),NORM.INV(RAND(),LOOKUP(P3445,Inputs!$J$6:$J$9,Inputs!$G$6:$G$9),LOOKUP(P3445,Inputs!$J$6:$J$9,Inputs!$H$6:$H$9))),0),"" )</f>
        <v/>
      </c>
      <c r="G3445" s="26">
        <f>IF($A3445&lt;=Inputs!$B$13,IF(2&lt;=Inputs!$B$8,IF(Inputs!$B$12&gt;0,MAX(MIN(NORM.INV(RAND(),LOOKUP(Q3445,Inputs!$J$6:$J$9,Inputs!$G$6:$G$9),LOOKUP(Q3445,Inputs!$J$6:$J$9,Inputs!$H$6:$H$9)),Inputs!$B$12),-Inputs!$B$12),NORM.INV(RAND(),LOOKUP(Q3445,Inputs!$J$6:$J$9,Inputs!$G$6:$G$9),LOOKUP(Q3445,Inputs!$J$6:$J$9,Inputs!$H$6:$H$9))),0),"" )</f>
        <v/>
      </c>
      <c r="H3445" s="26">
        <f>IF($A3445&lt;=Inputs!$B$13,IF(3&lt;=Inputs!$B$8,IF(Inputs!$B$12&gt;0,MAX(MIN(NORM.INV(RAND(),LOOKUP(R3445,Inputs!$J$6:$J$9,Inputs!$G$6:$G$9),LOOKUP(R3445,Inputs!$J$6:$J$9,Inputs!$H$6:$H$9)),Inputs!$B$12),-Inputs!$B$12),NORM.INV(RAND(),LOOKUP(R3445,Inputs!$J$6:$J$9,Inputs!$G$6:$G$9),LOOKUP(R3445,Inputs!$J$6:$J$9,Inputs!$H$6:$H$9))),0),"" )</f>
        <v/>
      </c>
      <c r="I3445" s="26">
        <f>IF($A3445&lt;=Inputs!$B$13,IF(4&lt;=Inputs!$B$8,IF(Inputs!$B$12&gt;0,MAX(MIN(NORM.INV(RAND(),LOOKUP(S3445,Inputs!$J$6:$J$9,Inputs!$G$6:$G$9),LOOKUP(S3445,Inputs!$J$6:$J$9,Inputs!$H$6:$H$9)),Inputs!$B$12),-Inputs!$B$12),NORM.INV(RAND(),LOOKUP(S3445,Inputs!$J$6:$J$9,Inputs!$G$6:$G$9),LOOKUP(S3445,Inputs!$J$6:$J$9,Inputs!$H$6:$H$9))),0),"" )</f>
        <v/>
      </c>
      <c r="J3445" s="26">
        <f>IF($A3445&lt;=Inputs!$B$13,IF(5&lt;=Inputs!$B$8,IF(Inputs!$B$12&gt;0,MAX(MIN(NORM.INV(RAND(),LOOKUP(T3445,Inputs!$J$6:$J$9,Inputs!$G$6:$G$9),LOOKUP(T3445,Inputs!$J$6:$J$9,Inputs!$H$6:$H$9)),Inputs!$B$12),-Inputs!$B$12),NORM.INV(RAND(),LOOKUP(T3445,Inputs!$J$6:$J$9,Inputs!$G$6:$G$9),LOOKUP(T3445,Inputs!$J$6:$J$9,Inputs!$H$6:$H$9))),0),"" )</f>
        <v/>
      </c>
      <c r="K3445" s="26">
        <f>IF($A3445&lt;=Inputs!$B$13,IF(6&lt;=Inputs!$B$8,IF(Inputs!$B$12&gt;0,MAX(MIN(NORM.INV(RAND(),LOOKUP(U3445,Inputs!$J$6:$J$9,Inputs!$G$6:$G$9),LOOKUP(U3445,Inputs!$J$6:$J$9,Inputs!$H$6:$H$9)),Inputs!$B$12),-Inputs!$B$12),NORM.INV(RAND(),LOOKUP(U3445,Inputs!$J$6:$J$9,Inputs!$G$6:$G$9),LOOKUP(U3445,Inputs!$J$6:$J$9,Inputs!$H$6:$H$9))),0),"" )</f>
        <v/>
      </c>
      <c r="L3445" s="26">
        <f>IF($A3445&lt;=Inputs!$B$13,IF(7&lt;=Inputs!$B$8,IF(Inputs!$B$12&gt;0,MAX(MIN(NORM.INV(RAND(),LOOKUP(V3445,Inputs!$J$6:$J$9,Inputs!$G$6:$G$9),LOOKUP(V3445,Inputs!$J$6:$J$9,Inputs!$H$6:$H$9)),Inputs!$B$12),-Inputs!$B$12),NORM.INV(RAND(),LOOKUP(V3445,Inputs!$J$6:$J$9,Inputs!$G$6:$G$9),LOOKUP(V3445,Inputs!$J$6:$J$9,Inputs!$H$6:$H$9))),0),"" )</f>
        <v/>
      </c>
      <c r="M3445" s="26">
        <f>IF($A3445&lt;=Inputs!$B$13,IF(8&lt;=Inputs!$B$8,IF(Inputs!$B$12&gt;0,MAX(MIN(NORM.INV(RAND(),LOOKUP(W3445,Inputs!$J$6:$J$9,Inputs!$G$6:$G$9),LOOKUP(W3445,Inputs!$J$6:$J$9,Inputs!$H$6:$H$9)),Inputs!$B$12),-Inputs!$B$12),NORM.INV(RAND(),LOOKUP(W3445,Inputs!$J$6:$J$9,Inputs!$G$6:$G$9),LOOKUP(W3445,Inputs!$J$6:$J$9,Inputs!$H$6:$H$9))),0),"" )</f>
        <v/>
      </c>
      <c r="N3445" s="26">
        <f>IF($A3445&lt;=Inputs!$B$13,IF(9&lt;=Inputs!$B$8,IF(Inputs!$B$12&gt;0,MAX(MIN(NORM.INV(RAND(),LOOKUP(X3445,Inputs!$J$6:$J$9,Inputs!$G$6:$G$9),LOOKUP(X3445,Inputs!$J$6:$J$9,Inputs!$H$6:$H$9)),Inputs!$B$12),-Inputs!$B$12),NORM.INV(RAND(),LOOKUP(X3445,Inputs!$J$6:$J$9,Inputs!$G$6:$G$9),LOOKUP(X3445,Inputs!$J$6:$J$9,Inputs!$H$6:$H$9))),0),"" )</f>
        <v/>
      </c>
      <c r="O3445" s="26">
        <f>IF($A3445&lt;=Inputs!$B$13,IF(10&lt;=Inputs!$B$8,IF(Inputs!$B$12&gt;0,MAX(MIN(NORM.INV(RAND(),LOOKUP(Y3445,Inputs!$J$6:$J$9,Inputs!$G$6:$G$9),LOOKUP(Y3445,Inputs!$J$6:$J$9,Inputs!$H$6:$H$9)),Inputs!$B$12),-Inputs!$B$12),NORM.INV(RAND(),LOOKUP(Y3445,Inputs!$J$6:$J$9,Inputs!$G$6:$G$9),LOOKUP(Y3445,Inputs!$J$6:$J$9,Inputs!$H$6:$H$9))),0),"" )</f>
        <v/>
      </c>
      <c r="P3445" s="31">
        <f>IF($A3445&lt;=Inputs!$B$13,RAND(),"")</f>
        <v/>
      </c>
      <c r="Q3445" s="31">
        <f>IF($A3445&lt;=Inputs!$B$13,RAND(),"")</f>
        <v/>
      </c>
      <c r="R3445" s="31">
        <f>IF($A3445&lt;=Inputs!$B$13,RAND(),"")</f>
        <v/>
      </c>
      <c r="S3445" s="31">
        <f>IF($A3445&lt;=Inputs!$B$13,RAND(),"")</f>
        <v/>
      </c>
      <c r="T3445" s="31">
        <f>IF($A3445&lt;=Inputs!$B$13,RAND(),"")</f>
        <v/>
      </c>
      <c r="U3445" s="31">
        <f>IF($A3445&lt;=Inputs!$B$13,RAND(),"")</f>
        <v/>
      </c>
      <c r="V3445" s="31">
        <f>IF($A3445&lt;=Inputs!$B$13,RAND(),"")</f>
        <v/>
      </c>
      <c r="W3445" s="31">
        <f>IF($A3445&lt;=Inputs!$B$13,RAND(),"")</f>
        <v/>
      </c>
      <c r="X3445" s="31">
        <f>IF($A3445&lt;=Inputs!$B$13,RAND(),"")</f>
        <v/>
      </c>
      <c r="Y3445" s="31">
        <f>IF($A3445&lt;=Inputs!$B$13,RAND(),"")</f>
        <v/>
      </c>
    </row>
    <row r="3446">
      <c r="A3446" t="n">
        <v>3441</v>
      </c>
      <c r="B3446" s="26">
        <f>IF($A3446&lt;=Inputs!$B$13,IF(Inputs!$B$8&gt;0,SUM(F3446:O3446)/Inputs!$B$8,0),"")</f>
        <v/>
      </c>
      <c r="C3446" s="27">
        <f>IF($A3446&lt;=Inputs!$B$13,B3446/100,"")</f>
        <v/>
      </c>
      <c r="D3446" s="28">
        <f>IF($A3446&lt;=Inputs!$B$13,C3446*Inputs!$B$7,"")</f>
        <v/>
      </c>
      <c r="E3446" s="29">
        <f>IF($A3446&lt;=Inputs!$B$13,IF(D3446&gt;0,1,0),"")</f>
        <v/>
      </c>
      <c r="F3446" s="26">
        <f>IF($A3446&lt;=Inputs!$B$13,IF(1&lt;=Inputs!$B$8,IF(Inputs!$B$12&gt;0,MAX(MIN(NORM.INV(RAND(),LOOKUP(P3446,Inputs!$J$6:$J$9,Inputs!$G$6:$G$9),LOOKUP(P3446,Inputs!$J$6:$J$9,Inputs!$H$6:$H$9)),Inputs!$B$12),-Inputs!$B$12),NORM.INV(RAND(),LOOKUP(P3446,Inputs!$J$6:$J$9,Inputs!$G$6:$G$9),LOOKUP(P3446,Inputs!$J$6:$J$9,Inputs!$H$6:$H$9))),0),"" )</f>
        <v/>
      </c>
      <c r="G3446" s="26">
        <f>IF($A3446&lt;=Inputs!$B$13,IF(2&lt;=Inputs!$B$8,IF(Inputs!$B$12&gt;0,MAX(MIN(NORM.INV(RAND(),LOOKUP(Q3446,Inputs!$J$6:$J$9,Inputs!$G$6:$G$9),LOOKUP(Q3446,Inputs!$J$6:$J$9,Inputs!$H$6:$H$9)),Inputs!$B$12),-Inputs!$B$12),NORM.INV(RAND(),LOOKUP(Q3446,Inputs!$J$6:$J$9,Inputs!$G$6:$G$9),LOOKUP(Q3446,Inputs!$J$6:$J$9,Inputs!$H$6:$H$9))),0),"" )</f>
        <v/>
      </c>
      <c r="H3446" s="26">
        <f>IF($A3446&lt;=Inputs!$B$13,IF(3&lt;=Inputs!$B$8,IF(Inputs!$B$12&gt;0,MAX(MIN(NORM.INV(RAND(),LOOKUP(R3446,Inputs!$J$6:$J$9,Inputs!$G$6:$G$9),LOOKUP(R3446,Inputs!$J$6:$J$9,Inputs!$H$6:$H$9)),Inputs!$B$12),-Inputs!$B$12),NORM.INV(RAND(),LOOKUP(R3446,Inputs!$J$6:$J$9,Inputs!$G$6:$G$9),LOOKUP(R3446,Inputs!$J$6:$J$9,Inputs!$H$6:$H$9))),0),"" )</f>
        <v/>
      </c>
      <c r="I3446" s="26">
        <f>IF($A3446&lt;=Inputs!$B$13,IF(4&lt;=Inputs!$B$8,IF(Inputs!$B$12&gt;0,MAX(MIN(NORM.INV(RAND(),LOOKUP(S3446,Inputs!$J$6:$J$9,Inputs!$G$6:$G$9),LOOKUP(S3446,Inputs!$J$6:$J$9,Inputs!$H$6:$H$9)),Inputs!$B$12),-Inputs!$B$12),NORM.INV(RAND(),LOOKUP(S3446,Inputs!$J$6:$J$9,Inputs!$G$6:$G$9),LOOKUP(S3446,Inputs!$J$6:$J$9,Inputs!$H$6:$H$9))),0),"" )</f>
        <v/>
      </c>
      <c r="J3446" s="26">
        <f>IF($A3446&lt;=Inputs!$B$13,IF(5&lt;=Inputs!$B$8,IF(Inputs!$B$12&gt;0,MAX(MIN(NORM.INV(RAND(),LOOKUP(T3446,Inputs!$J$6:$J$9,Inputs!$G$6:$G$9),LOOKUP(T3446,Inputs!$J$6:$J$9,Inputs!$H$6:$H$9)),Inputs!$B$12),-Inputs!$B$12),NORM.INV(RAND(),LOOKUP(T3446,Inputs!$J$6:$J$9,Inputs!$G$6:$G$9),LOOKUP(T3446,Inputs!$J$6:$J$9,Inputs!$H$6:$H$9))),0),"" )</f>
        <v/>
      </c>
      <c r="K3446" s="26">
        <f>IF($A3446&lt;=Inputs!$B$13,IF(6&lt;=Inputs!$B$8,IF(Inputs!$B$12&gt;0,MAX(MIN(NORM.INV(RAND(),LOOKUP(U3446,Inputs!$J$6:$J$9,Inputs!$G$6:$G$9),LOOKUP(U3446,Inputs!$J$6:$J$9,Inputs!$H$6:$H$9)),Inputs!$B$12),-Inputs!$B$12),NORM.INV(RAND(),LOOKUP(U3446,Inputs!$J$6:$J$9,Inputs!$G$6:$G$9),LOOKUP(U3446,Inputs!$J$6:$J$9,Inputs!$H$6:$H$9))),0),"" )</f>
        <v/>
      </c>
      <c r="L3446" s="26">
        <f>IF($A3446&lt;=Inputs!$B$13,IF(7&lt;=Inputs!$B$8,IF(Inputs!$B$12&gt;0,MAX(MIN(NORM.INV(RAND(),LOOKUP(V3446,Inputs!$J$6:$J$9,Inputs!$G$6:$G$9),LOOKUP(V3446,Inputs!$J$6:$J$9,Inputs!$H$6:$H$9)),Inputs!$B$12),-Inputs!$B$12),NORM.INV(RAND(),LOOKUP(V3446,Inputs!$J$6:$J$9,Inputs!$G$6:$G$9),LOOKUP(V3446,Inputs!$J$6:$J$9,Inputs!$H$6:$H$9))),0),"" )</f>
        <v/>
      </c>
      <c r="M3446" s="26">
        <f>IF($A3446&lt;=Inputs!$B$13,IF(8&lt;=Inputs!$B$8,IF(Inputs!$B$12&gt;0,MAX(MIN(NORM.INV(RAND(),LOOKUP(W3446,Inputs!$J$6:$J$9,Inputs!$G$6:$G$9),LOOKUP(W3446,Inputs!$J$6:$J$9,Inputs!$H$6:$H$9)),Inputs!$B$12),-Inputs!$B$12),NORM.INV(RAND(),LOOKUP(W3446,Inputs!$J$6:$J$9,Inputs!$G$6:$G$9),LOOKUP(W3446,Inputs!$J$6:$J$9,Inputs!$H$6:$H$9))),0),"" )</f>
        <v/>
      </c>
      <c r="N3446" s="26">
        <f>IF($A3446&lt;=Inputs!$B$13,IF(9&lt;=Inputs!$B$8,IF(Inputs!$B$12&gt;0,MAX(MIN(NORM.INV(RAND(),LOOKUP(X3446,Inputs!$J$6:$J$9,Inputs!$G$6:$G$9),LOOKUP(X3446,Inputs!$J$6:$J$9,Inputs!$H$6:$H$9)),Inputs!$B$12),-Inputs!$B$12),NORM.INV(RAND(),LOOKUP(X3446,Inputs!$J$6:$J$9,Inputs!$G$6:$G$9),LOOKUP(X3446,Inputs!$J$6:$J$9,Inputs!$H$6:$H$9))),0),"" )</f>
        <v/>
      </c>
      <c r="O3446" s="26">
        <f>IF($A3446&lt;=Inputs!$B$13,IF(10&lt;=Inputs!$B$8,IF(Inputs!$B$12&gt;0,MAX(MIN(NORM.INV(RAND(),LOOKUP(Y3446,Inputs!$J$6:$J$9,Inputs!$G$6:$G$9),LOOKUP(Y3446,Inputs!$J$6:$J$9,Inputs!$H$6:$H$9)),Inputs!$B$12),-Inputs!$B$12),NORM.INV(RAND(),LOOKUP(Y3446,Inputs!$J$6:$J$9,Inputs!$G$6:$G$9),LOOKUP(Y3446,Inputs!$J$6:$J$9,Inputs!$H$6:$H$9))),0),"" )</f>
        <v/>
      </c>
      <c r="P3446" s="31">
        <f>IF($A3446&lt;=Inputs!$B$13,RAND(),"")</f>
        <v/>
      </c>
      <c r="Q3446" s="31">
        <f>IF($A3446&lt;=Inputs!$B$13,RAND(),"")</f>
        <v/>
      </c>
      <c r="R3446" s="31">
        <f>IF($A3446&lt;=Inputs!$B$13,RAND(),"")</f>
        <v/>
      </c>
      <c r="S3446" s="31">
        <f>IF($A3446&lt;=Inputs!$B$13,RAND(),"")</f>
        <v/>
      </c>
      <c r="T3446" s="31">
        <f>IF($A3446&lt;=Inputs!$B$13,RAND(),"")</f>
        <v/>
      </c>
      <c r="U3446" s="31">
        <f>IF($A3446&lt;=Inputs!$B$13,RAND(),"")</f>
        <v/>
      </c>
      <c r="V3446" s="31">
        <f>IF($A3446&lt;=Inputs!$B$13,RAND(),"")</f>
        <v/>
      </c>
      <c r="W3446" s="31">
        <f>IF($A3446&lt;=Inputs!$B$13,RAND(),"")</f>
        <v/>
      </c>
      <c r="X3446" s="31">
        <f>IF($A3446&lt;=Inputs!$B$13,RAND(),"")</f>
        <v/>
      </c>
      <c r="Y3446" s="31">
        <f>IF($A3446&lt;=Inputs!$B$13,RAND(),"")</f>
        <v/>
      </c>
    </row>
    <row r="3447">
      <c r="A3447" t="n">
        <v>3442</v>
      </c>
      <c r="B3447" s="26">
        <f>IF($A3447&lt;=Inputs!$B$13,IF(Inputs!$B$8&gt;0,SUM(F3447:O3447)/Inputs!$B$8,0),"")</f>
        <v/>
      </c>
      <c r="C3447" s="27">
        <f>IF($A3447&lt;=Inputs!$B$13,B3447/100,"")</f>
        <v/>
      </c>
      <c r="D3447" s="28">
        <f>IF($A3447&lt;=Inputs!$B$13,C3447*Inputs!$B$7,"")</f>
        <v/>
      </c>
      <c r="E3447" s="29">
        <f>IF($A3447&lt;=Inputs!$B$13,IF(D3447&gt;0,1,0),"")</f>
        <v/>
      </c>
      <c r="F3447" s="26">
        <f>IF($A3447&lt;=Inputs!$B$13,IF(1&lt;=Inputs!$B$8,IF(Inputs!$B$12&gt;0,MAX(MIN(NORM.INV(RAND(),LOOKUP(P3447,Inputs!$J$6:$J$9,Inputs!$G$6:$G$9),LOOKUP(P3447,Inputs!$J$6:$J$9,Inputs!$H$6:$H$9)),Inputs!$B$12),-Inputs!$B$12),NORM.INV(RAND(),LOOKUP(P3447,Inputs!$J$6:$J$9,Inputs!$G$6:$G$9),LOOKUP(P3447,Inputs!$J$6:$J$9,Inputs!$H$6:$H$9))),0),"" )</f>
        <v/>
      </c>
      <c r="G3447" s="26">
        <f>IF($A3447&lt;=Inputs!$B$13,IF(2&lt;=Inputs!$B$8,IF(Inputs!$B$12&gt;0,MAX(MIN(NORM.INV(RAND(),LOOKUP(Q3447,Inputs!$J$6:$J$9,Inputs!$G$6:$G$9),LOOKUP(Q3447,Inputs!$J$6:$J$9,Inputs!$H$6:$H$9)),Inputs!$B$12),-Inputs!$B$12),NORM.INV(RAND(),LOOKUP(Q3447,Inputs!$J$6:$J$9,Inputs!$G$6:$G$9),LOOKUP(Q3447,Inputs!$J$6:$J$9,Inputs!$H$6:$H$9))),0),"" )</f>
        <v/>
      </c>
      <c r="H3447" s="26">
        <f>IF($A3447&lt;=Inputs!$B$13,IF(3&lt;=Inputs!$B$8,IF(Inputs!$B$12&gt;0,MAX(MIN(NORM.INV(RAND(),LOOKUP(R3447,Inputs!$J$6:$J$9,Inputs!$G$6:$G$9),LOOKUP(R3447,Inputs!$J$6:$J$9,Inputs!$H$6:$H$9)),Inputs!$B$12),-Inputs!$B$12),NORM.INV(RAND(),LOOKUP(R3447,Inputs!$J$6:$J$9,Inputs!$G$6:$G$9),LOOKUP(R3447,Inputs!$J$6:$J$9,Inputs!$H$6:$H$9))),0),"" )</f>
        <v/>
      </c>
      <c r="I3447" s="26">
        <f>IF($A3447&lt;=Inputs!$B$13,IF(4&lt;=Inputs!$B$8,IF(Inputs!$B$12&gt;0,MAX(MIN(NORM.INV(RAND(),LOOKUP(S3447,Inputs!$J$6:$J$9,Inputs!$G$6:$G$9),LOOKUP(S3447,Inputs!$J$6:$J$9,Inputs!$H$6:$H$9)),Inputs!$B$12),-Inputs!$B$12),NORM.INV(RAND(),LOOKUP(S3447,Inputs!$J$6:$J$9,Inputs!$G$6:$G$9),LOOKUP(S3447,Inputs!$J$6:$J$9,Inputs!$H$6:$H$9))),0),"" )</f>
        <v/>
      </c>
      <c r="J3447" s="26">
        <f>IF($A3447&lt;=Inputs!$B$13,IF(5&lt;=Inputs!$B$8,IF(Inputs!$B$12&gt;0,MAX(MIN(NORM.INV(RAND(),LOOKUP(T3447,Inputs!$J$6:$J$9,Inputs!$G$6:$G$9),LOOKUP(T3447,Inputs!$J$6:$J$9,Inputs!$H$6:$H$9)),Inputs!$B$12),-Inputs!$B$12),NORM.INV(RAND(),LOOKUP(T3447,Inputs!$J$6:$J$9,Inputs!$G$6:$G$9),LOOKUP(T3447,Inputs!$J$6:$J$9,Inputs!$H$6:$H$9))),0),"" )</f>
        <v/>
      </c>
      <c r="K3447" s="26">
        <f>IF($A3447&lt;=Inputs!$B$13,IF(6&lt;=Inputs!$B$8,IF(Inputs!$B$12&gt;0,MAX(MIN(NORM.INV(RAND(),LOOKUP(U3447,Inputs!$J$6:$J$9,Inputs!$G$6:$G$9),LOOKUP(U3447,Inputs!$J$6:$J$9,Inputs!$H$6:$H$9)),Inputs!$B$12),-Inputs!$B$12),NORM.INV(RAND(),LOOKUP(U3447,Inputs!$J$6:$J$9,Inputs!$G$6:$G$9),LOOKUP(U3447,Inputs!$J$6:$J$9,Inputs!$H$6:$H$9))),0),"" )</f>
        <v/>
      </c>
      <c r="L3447" s="26">
        <f>IF($A3447&lt;=Inputs!$B$13,IF(7&lt;=Inputs!$B$8,IF(Inputs!$B$12&gt;0,MAX(MIN(NORM.INV(RAND(),LOOKUP(V3447,Inputs!$J$6:$J$9,Inputs!$G$6:$G$9),LOOKUP(V3447,Inputs!$J$6:$J$9,Inputs!$H$6:$H$9)),Inputs!$B$12),-Inputs!$B$12),NORM.INV(RAND(),LOOKUP(V3447,Inputs!$J$6:$J$9,Inputs!$G$6:$G$9),LOOKUP(V3447,Inputs!$J$6:$J$9,Inputs!$H$6:$H$9))),0),"" )</f>
        <v/>
      </c>
      <c r="M3447" s="26">
        <f>IF($A3447&lt;=Inputs!$B$13,IF(8&lt;=Inputs!$B$8,IF(Inputs!$B$12&gt;0,MAX(MIN(NORM.INV(RAND(),LOOKUP(W3447,Inputs!$J$6:$J$9,Inputs!$G$6:$G$9),LOOKUP(W3447,Inputs!$J$6:$J$9,Inputs!$H$6:$H$9)),Inputs!$B$12),-Inputs!$B$12),NORM.INV(RAND(),LOOKUP(W3447,Inputs!$J$6:$J$9,Inputs!$G$6:$G$9),LOOKUP(W3447,Inputs!$J$6:$J$9,Inputs!$H$6:$H$9))),0),"" )</f>
        <v/>
      </c>
      <c r="N3447" s="26">
        <f>IF($A3447&lt;=Inputs!$B$13,IF(9&lt;=Inputs!$B$8,IF(Inputs!$B$12&gt;0,MAX(MIN(NORM.INV(RAND(),LOOKUP(X3447,Inputs!$J$6:$J$9,Inputs!$G$6:$G$9),LOOKUP(X3447,Inputs!$J$6:$J$9,Inputs!$H$6:$H$9)),Inputs!$B$12),-Inputs!$B$12),NORM.INV(RAND(),LOOKUP(X3447,Inputs!$J$6:$J$9,Inputs!$G$6:$G$9),LOOKUP(X3447,Inputs!$J$6:$J$9,Inputs!$H$6:$H$9))),0),"" )</f>
        <v/>
      </c>
      <c r="O3447" s="26">
        <f>IF($A3447&lt;=Inputs!$B$13,IF(10&lt;=Inputs!$B$8,IF(Inputs!$B$12&gt;0,MAX(MIN(NORM.INV(RAND(),LOOKUP(Y3447,Inputs!$J$6:$J$9,Inputs!$G$6:$G$9),LOOKUP(Y3447,Inputs!$J$6:$J$9,Inputs!$H$6:$H$9)),Inputs!$B$12),-Inputs!$B$12),NORM.INV(RAND(),LOOKUP(Y3447,Inputs!$J$6:$J$9,Inputs!$G$6:$G$9),LOOKUP(Y3447,Inputs!$J$6:$J$9,Inputs!$H$6:$H$9))),0),"" )</f>
        <v/>
      </c>
      <c r="P3447" s="31">
        <f>IF($A3447&lt;=Inputs!$B$13,RAND(),"")</f>
        <v/>
      </c>
      <c r="Q3447" s="31">
        <f>IF($A3447&lt;=Inputs!$B$13,RAND(),"")</f>
        <v/>
      </c>
      <c r="R3447" s="31">
        <f>IF($A3447&lt;=Inputs!$B$13,RAND(),"")</f>
        <v/>
      </c>
      <c r="S3447" s="31">
        <f>IF($A3447&lt;=Inputs!$B$13,RAND(),"")</f>
        <v/>
      </c>
      <c r="T3447" s="31">
        <f>IF($A3447&lt;=Inputs!$B$13,RAND(),"")</f>
        <v/>
      </c>
      <c r="U3447" s="31">
        <f>IF($A3447&lt;=Inputs!$B$13,RAND(),"")</f>
        <v/>
      </c>
      <c r="V3447" s="31">
        <f>IF($A3447&lt;=Inputs!$B$13,RAND(),"")</f>
        <v/>
      </c>
      <c r="W3447" s="31">
        <f>IF($A3447&lt;=Inputs!$B$13,RAND(),"")</f>
        <v/>
      </c>
      <c r="X3447" s="31">
        <f>IF($A3447&lt;=Inputs!$B$13,RAND(),"")</f>
        <v/>
      </c>
      <c r="Y3447" s="31">
        <f>IF($A3447&lt;=Inputs!$B$13,RAND(),"")</f>
        <v/>
      </c>
    </row>
    <row r="3448">
      <c r="A3448" t="n">
        <v>3443</v>
      </c>
      <c r="B3448" s="26">
        <f>IF($A3448&lt;=Inputs!$B$13,IF(Inputs!$B$8&gt;0,SUM(F3448:O3448)/Inputs!$B$8,0),"")</f>
        <v/>
      </c>
      <c r="C3448" s="27">
        <f>IF($A3448&lt;=Inputs!$B$13,B3448/100,"")</f>
        <v/>
      </c>
      <c r="D3448" s="28">
        <f>IF($A3448&lt;=Inputs!$B$13,C3448*Inputs!$B$7,"")</f>
        <v/>
      </c>
      <c r="E3448" s="29">
        <f>IF($A3448&lt;=Inputs!$B$13,IF(D3448&gt;0,1,0),"")</f>
        <v/>
      </c>
      <c r="F3448" s="26">
        <f>IF($A3448&lt;=Inputs!$B$13,IF(1&lt;=Inputs!$B$8,IF(Inputs!$B$12&gt;0,MAX(MIN(NORM.INV(RAND(),LOOKUP(P3448,Inputs!$J$6:$J$9,Inputs!$G$6:$G$9),LOOKUP(P3448,Inputs!$J$6:$J$9,Inputs!$H$6:$H$9)),Inputs!$B$12),-Inputs!$B$12),NORM.INV(RAND(),LOOKUP(P3448,Inputs!$J$6:$J$9,Inputs!$G$6:$G$9),LOOKUP(P3448,Inputs!$J$6:$J$9,Inputs!$H$6:$H$9))),0),"" )</f>
        <v/>
      </c>
      <c r="G3448" s="26">
        <f>IF($A3448&lt;=Inputs!$B$13,IF(2&lt;=Inputs!$B$8,IF(Inputs!$B$12&gt;0,MAX(MIN(NORM.INV(RAND(),LOOKUP(Q3448,Inputs!$J$6:$J$9,Inputs!$G$6:$G$9),LOOKUP(Q3448,Inputs!$J$6:$J$9,Inputs!$H$6:$H$9)),Inputs!$B$12),-Inputs!$B$12),NORM.INV(RAND(),LOOKUP(Q3448,Inputs!$J$6:$J$9,Inputs!$G$6:$G$9),LOOKUP(Q3448,Inputs!$J$6:$J$9,Inputs!$H$6:$H$9))),0),"" )</f>
        <v/>
      </c>
      <c r="H3448" s="26">
        <f>IF($A3448&lt;=Inputs!$B$13,IF(3&lt;=Inputs!$B$8,IF(Inputs!$B$12&gt;0,MAX(MIN(NORM.INV(RAND(),LOOKUP(R3448,Inputs!$J$6:$J$9,Inputs!$G$6:$G$9),LOOKUP(R3448,Inputs!$J$6:$J$9,Inputs!$H$6:$H$9)),Inputs!$B$12),-Inputs!$B$12),NORM.INV(RAND(),LOOKUP(R3448,Inputs!$J$6:$J$9,Inputs!$G$6:$G$9),LOOKUP(R3448,Inputs!$J$6:$J$9,Inputs!$H$6:$H$9))),0),"" )</f>
        <v/>
      </c>
      <c r="I3448" s="26">
        <f>IF($A3448&lt;=Inputs!$B$13,IF(4&lt;=Inputs!$B$8,IF(Inputs!$B$12&gt;0,MAX(MIN(NORM.INV(RAND(),LOOKUP(S3448,Inputs!$J$6:$J$9,Inputs!$G$6:$G$9),LOOKUP(S3448,Inputs!$J$6:$J$9,Inputs!$H$6:$H$9)),Inputs!$B$12),-Inputs!$B$12),NORM.INV(RAND(),LOOKUP(S3448,Inputs!$J$6:$J$9,Inputs!$G$6:$G$9),LOOKUP(S3448,Inputs!$J$6:$J$9,Inputs!$H$6:$H$9))),0),"" )</f>
        <v/>
      </c>
      <c r="J3448" s="26">
        <f>IF($A3448&lt;=Inputs!$B$13,IF(5&lt;=Inputs!$B$8,IF(Inputs!$B$12&gt;0,MAX(MIN(NORM.INV(RAND(),LOOKUP(T3448,Inputs!$J$6:$J$9,Inputs!$G$6:$G$9),LOOKUP(T3448,Inputs!$J$6:$J$9,Inputs!$H$6:$H$9)),Inputs!$B$12),-Inputs!$B$12),NORM.INV(RAND(),LOOKUP(T3448,Inputs!$J$6:$J$9,Inputs!$G$6:$G$9),LOOKUP(T3448,Inputs!$J$6:$J$9,Inputs!$H$6:$H$9))),0),"" )</f>
        <v/>
      </c>
      <c r="K3448" s="26">
        <f>IF($A3448&lt;=Inputs!$B$13,IF(6&lt;=Inputs!$B$8,IF(Inputs!$B$12&gt;0,MAX(MIN(NORM.INV(RAND(),LOOKUP(U3448,Inputs!$J$6:$J$9,Inputs!$G$6:$G$9),LOOKUP(U3448,Inputs!$J$6:$J$9,Inputs!$H$6:$H$9)),Inputs!$B$12),-Inputs!$B$12),NORM.INV(RAND(),LOOKUP(U3448,Inputs!$J$6:$J$9,Inputs!$G$6:$G$9),LOOKUP(U3448,Inputs!$J$6:$J$9,Inputs!$H$6:$H$9))),0),"" )</f>
        <v/>
      </c>
      <c r="L3448" s="26">
        <f>IF($A3448&lt;=Inputs!$B$13,IF(7&lt;=Inputs!$B$8,IF(Inputs!$B$12&gt;0,MAX(MIN(NORM.INV(RAND(),LOOKUP(V3448,Inputs!$J$6:$J$9,Inputs!$G$6:$G$9),LOOKUP(V3448,Inputs!$J$6:$J$9,Inputs!$H$6:$H$9)),Inputs!$B$12),-Inputs!$B$12),NORM.INV(RAND(),LOOKUP(V3448,Inputs!$J$6:$J$9,Inputs!$G$6:$G$9),LOOKUP(V3448,Inputs!$J$6:$J$9,Inputs!$H$6:$H$9))),0),"" )</f>
        <v/>
      </c>
      <c r="M3448" s="26">
        <f>IF($A3448&lt;=Inputs!$B$13,IF(8&lt;=Inputs!$B$8,IF(Inputs!$B$12&gt;0,MAX(MIN(NORM.INV(RAND(),LOOKUP(W3448,Inputs!$J$6:$J$9,Inputs!$G$6:$G$9),LOOKUP(W3448,Inputs!$J$6:$J$9,Inputs!$H$6:$H$9)),Inputs!$B$12),-Inputs!$B$12),NORM.INV(RAND(),LOOKUP(W3448,Inputs!$J$6:$J$9,Inputs!$G$6:$G$9),LOOKUP(W3448,Inputs!$J$6:$J$9,Inputs!$H$6:$H$9))),0),"" )</f>
        <v/>
      </c>
      <c r="N3448" s="26">
        <f>IF($A3448&lt;=Inputs!$B$13,IF(9&lt;=Inputs!$B$8,IF(Inputs!$B$12&gt;0,MAX(MIN(NORM.INV(RAND(),LOOKUP(X3448,Inputs!$J$6:$J$9,Inputs!$G$6:$G$9),LOOKUP(X3448,Inputs!$J$6:$J$9,Inputs!$H$6:$H$9)),Inputs!$B$12),-Inputs!$B$12),NORM.INV(RAND(),LOOKUP(X3448,Inputs!$J$6:$J$9,Inputs!$G$6:$G$9),LOOKUP(X3448,Inputs!$J$6:$J$9,Inputs!$H$6:$H$9))),0),"" )</f>
        <v/>
      </c>
      <c r="O3448" s="26">
        <f>IF($A3448&lt;=Inputs!$B$13,IF(10&lt;=Inputs!$B$8,IF(Inputs!$B$12&gt;0,MAX(MIN(NORM.INV(RAND(),LOOKUP(Y3448,Inputs!$J$6:$J$9,Inputs!$G$6:$G$9),LOOKUP(Y3448,Inputs!$J$6:$J$9,Inputs!$H$6:$H$9)),Inputs!$B$12),-Inputs!$B$12),NORM.INV(RAND(),LOOKUP(Y3448,Inputs!$J$6:$J$9,Inputs!$G$6:$G$9),LOOKUP(Y3448,Inputs!$J$6:$J$9,Inputs!$H$6:$H$9))),0),"" )</f>
        <v/>
      </c>
      <c r="P3448" s="31">
        <f>IF($A3448&lt;=Inputs!$B$13,RAND(),"")</f>
        <v/>
      </c>
      <c r="Q3448" s="31">
        <f>IF($A3448&lt;=Inputs!$B$13,RAND(),"")</f>
        <v/>
      </c>
      <c r="R3448" s="31">
        <f>IF($A3448&lt;=Inputs!$B$13,RAND(),"")</f>
        <v/>
      </c>
      <c r="S3448" s="31">
        <f>IF($A3448&lt;=Inputs!$B$13,RAND(),"")</f>
        <v/>
      </c>
      <c r="T3448" s="31">
        <f>IF($A3448&lt;=Inputs!$B$13,RAND(),"")</f>
        <v/>
      </c>
      <c r="U3448" s="31">
        <f>IF($A3448&lt;=Inputs!$B$13,RAND(),"")</f>
        <v/>
      </c>
      <c r="V3448" s="31">
        <f>IF($A3448&lt;=Inputs!$B$13,RAND(),"")</f>
        <v/>
      </c>
      <c r="W3448" s="31">
        <f>IF($A3448&lt;=Inputs!$B$13,RAND(),"")</f>
        <v/>
      </c>
      <c r="X3448" s="31">
        <f>IF($A3448&lt;=Inputs!$B$13,RAND(),"")</f>
        <v/>
      </c>
      <c r="Y3448" s="31">
        <f>IF($A3448&lt;=Inputs!$B$13,RAND(),"")</f>
        <v/>
      </c>
    </row>
    <row r="3449">
      <c r="A3449" t="n">
        <v>3444</v>
      </c>
      <c r="B3449" s="26">
        <f>IF($A3449&lt;=Inputs!$B$13,IF(Inputs!$B$8&gt;0,SUM(F3449:O3449)/Inputs!$B$8,0),"")</f>
        <v/>
      </c>
      <c r="C3449" s="27">
        <f>IF($A3449&lt;=Inputs!$B$13,B3449/100,"")</f>
        <v/>
      </c>
      <c r="D3449" s="28">
        <f>IF($A3449&lt;=Inputs!$B$13,C3449*Inputs!$B$7,"")</f>
        <v/>
      </c>
      <c r="E3449" s="29">
        <f>IF($A3449&lt;=Inputs!$B$13,IF(D3449&gt;0,1,0),"")</f>
        <v/>
      </c>
      <c r="F3449" s="26">
        <f>IF($A3449&lt;=Inputs!$B$13,IF(1&lt;=Inputs!$B$8,IF(Inputs!$B$12&gt;0,MAX(MIN(NORM.INV(RAND(),LOOKUP(P3449,Inputs!$J$6:$J$9,Inputs!$G$6:$G$9),LOOKUP(P3449,Inputs!$J$6:$J$9,Inputs!$H$6:$H$9)),Inputs!$B$12),-Inputs!$B$12),NORM.INV(RAND(),LOOKUP(P3449,Inputs!$J$6:$J$9,Inputs!$G$6:$G$9),LOOKUP(P3449,Inputs!$J$6:$J$9,Inputs!$H$6:$H$9))),0),"" )</f>
        <v/>
      </c>
      <c r="G3449" s="26">
        <f>IF($A3449&lt;=Inputs!$B$13,IF(2&lt;=Inputs!$B$8,IF(Inputs!$B$12&gt;0,MAX(MIN(NORM.INV(RAND(),LOOKUP(Q3449,Inputs!$J$6:$J$9,Inputs!$G$6:$G$9),LOOKUP(Q3449,Inputs!$J$6:$J$9,Inputs!$H$6:$H$9)),Inputs!$B$12),-Inputs!$B$12),NORM.INV(RAND(),LOOKUP(Q3449,Inputs!$J$6:$J$9,Inputs!$G$6:$G$9),LOOKUP(Q3449,Inputs!$J$6:$J$9,Inputs!$H$6:$H$9))),0),"" )</f>
        <v/>
      </c>
      <c r="H3449" s="26">
        <f>IF($A3449&lt;=Inputs!$B$13,IF(3&lt;=Inputs!$B$8,IF(Inputs!$B$12&gt;0,MAX(MIN(NORM.INV(RAND(),LOOKUP(R3449,Inputs!$J$6:$J$9,Inputs!$G$6:$G$9),LOOKUP(R3449,Inputs!$J$6:$J$9,Inputs!$H$6:$H$9)),Inputs!$B$12),-Inputs!$B$12),NORM.INV(RAND(),LOOKUP(R3449,Inputs!$J$6:$J$9,Inputs!$G$6:$G$9),LOOKUP(R3449,Inputs!$J$6:$J$9,Inputs!$H$6:$H$9))),0),"" )</f>
        <v/>
      </c>
      <c r="I3449" s="26">
        <f>IF($A3449&lt;=Inputs!$B$13,IF(4&lt;=Inputs!$B$8,IF(Inputs!$B$12&gt;0,MAX(MIN(NORM.INV(RAND(),LOOKUP(S3449,Inputs!$J$6:$J$9,Inputs!$G$6:$G$9),LOOKUP(S3449,Inputs!$J$6:$J$9,Inputs!$H$6:$H$9)),Inputs!$B$12),-Inputs!$B$12),NORM.INV(RAND(),LOOKUP(S3449,Inputs!$J$6:$J$9,Inputs!$G$6:$G$9),LOOKUP(S3449,Inputs!$J$6:$J$9,Inputs!$H$6:$H$9))),0),"" )</f>
        <v/>
      </c>
      <c r="J3449" s="26">
        <f>IF($A3449&lt;=Inputs!$B$13,IF(5&lt;=Inputs!$B$8,IF(Inputs!$B$12&gt;0,MAX(MIN(NORM.INV(RAND(),LOOKUP(T3449,Inputs!$J$6:$J$9,Inputs!$G$6:$G$9),LOOKUP(T3449,Inputs!$J$6:$J$9,Inputs!$H$6:$H$9)),Inputs!$B$12),-Inputs!$B$12),NORM.INV(RAND(),LOOKUP(T3449,Inputs!$J$6:$J$9,Inputs!$G$6:$G$9),LOOKUP(T3449,Inputs!$J$6:$J$9,Inputs!$H$6:$H$9))),0),"" )</f>
        <v/>
      </c>
      <c r="K3449" s="26">
        <f>IF($A3449&lt;=Inputs!$B$13,IF(6&lt;=Inputs!$B$8,IF(Inputs!$B$12&gt;0,MAX(MIN(NORM.INV(RAND(),LOOKUP(U3449,Inputs!$J$6:$J$9,Inputs!$G$6:$G$9),LOOKUP(U3449,Inputs!$J$6:$J$9,Inputs!$H$6:$H$9)),Inputs!$B$12),-Inputs!$B$12),NORM.INV(RAND(),LOOKUP(U3449,Inputs!$J$6:$J$9,Inputs!$G$6:$G$9),LOOKUP(U3449,Inputs!$J$6:$J$9,Inputs!$H$6:$H$9))),0),"" )</f>
        <v/>
      </c>
      <c r="L3449" s="26">
        <f>IF($A3449&lt;=Inputs!$B$13,IF(7&lt;=Inputs!$B$8,IF(Inputs!$B$12&gt;0,MAX(MIN(NORM.INV(RAND(),LOOKUP(V3449,Inputs!$J$6:$J$9,Inputs!$G$6:$G$9),LOOKUP(V3449,Inputs!$J$6:$J$9,Inputs!$H$6:$H$9)),Inputs!$B$12),-Inputs!$B$12),NORM.INV(RAND(),LOOKUP(V3449,Inputs!$J$6:$J$9,Inputs!$G$6:$G$9),LOOKUP(V3449,Inputs!$J$6:$J$9,Inputs!$H$6:$H$9))),0),"" )</f>
        <v/>
      </c>
      <c r="M3449" s="26">
        <f>IF($A3449&lt;=Inputs!$B$13,IF(8&lt;=Inputs!$B$8,IF(Inputs!$B$12&gt;0,MAX(MIN(NORM.INV(RAND(),LOOKUP(W3449,Inputs!$J$6:$J$9,Inputs!$G$6:$G$9),LOOKUP(W3449,Inputs!$J$6:$J$9,Inputs!$H$6:$H$9)),Inputs!$B$12),-Inputs!$B$12),NORM.INV(RAND(),LOOKUP(W3449,Inputs!$J$6:$J$9,Inputs!$G$6:$G$9),LOOKUP(W3449,Inputs!$J$6:$J$9,Inputs!$H$6:$H$9))),0),"" )</f>
        <v/>
      </c>
      <c r="N3449" s="26">
        <f>IF($A3449&lt;=Inputs!$B$13,IF(9&lt;=Inputs!$B$8,IF(Inputs!$B$12&gt;0,MAX(MIN(NORM.INV(RAND(),LOOKUP(X3449,Inputs!$J$6:$J$9,Inputs!$G$6:$G$9),LOOKUP(X3449,Inputs!$J$6:$J$9,Inputs!$H$6:$H$9)),Inputs!$B$12),-Inputs!$B$12),NORM.INV(RAND(),LOOKUP(X3449,Inputs!$J$6:$J$9,Inputs!$G$6:$G$9),LOOKUP(X3449,Inputs!$J$6:$J$9,Inputs!$H$6:$H$9))),0),"" )</f>
        <v/>
      </c>
      <c r="O3449" s="26">
        <f>IF($A3449&lt;=Inputs!$B$13,IF(10&lt;=Inputs!$B$8,IF(Inputs!$B$12&gt;0,MAX(MIN(NORM.INV(RAND(),LOOKUP(Y3449,Inputs!$J$6:$J$9,Inputs!$G$6:$G$9),LOOKUP(Y3449,Inputs!$J$6:$J$9,Inputs!$H$6:$H$9)),Inputs!$B$12),-Inputs!$B$12),NORM.INV(RAND(),LOOKUP(Y3449,Inputs!$J$6:$J$9,Inputs!$G$6:$G$9),LOOKUP(Y3449,Inputs!$J$6:$J$9,Inputs!$H$6:$H$9))),0),"" )</f>
        <v/>
      </c>
      <c r="P3449" s="31">
        <f>IF($A3449&lt;=Inputs!$B$13,RAND(),"")</f>
        <v/>
      </c>
      <c r="Q3449" s="31">
        <f>IF($A3449&lt;=Inputs!$B$13,RAND(),"")</f>
        <v/>
      </c>
      <c r="R3449" s="31">
        <f>IF($A3449&lt;=Inputs!$B$13,RAND(),"")</f>
        <v/>
      </c>
      <c r="S3449" s="31">
        <f>IF($A3449&lt;=Inputs!$B$13,RAND(),"")</f>
        <v/>
      </c>
      <c r="T3449" s="31">
        <f>IF($A3449&lt;=Inputs!$B$13,RAND(),"")</f>
        <v/>
      </c>
      <c r="U3449" s="31">
        <f>IF($A3449&lt;=Inputs!$B$13,RAND(),"")</f>
        <v/>
      </c>
      <c r="V3449" s="31">
        <f>IF($A3449&lt;=Inputs!$B$13,RAND(),"")</f>
        <v/>
      </c>
      <c r="W3449" s="31">
        <f>IF($A3449&lt;=Inputs!$B$13,RAND(),"")</f>
        <v/>
      </c>
      <c r="X3449" s="31">
        <f>IF($A3449&lt;=Inputs!$B$13,RAND(),"")</f>
        <v/>
      </c>
      <c r="Y3449" s="31">
        <f>IF($A3449&lt;=Inputs!$B$13,RAND(),"")</f>
        <v/>
      </c>
    </row>
    <row r="3450">
      <c r="A3450" t="n">
        <v>3445</v>
      </c>
      <c r="B3450" s="26">
        <f>IF($A3450&lt;=Inputs!$B$13,IF(Inputs!$B$8&gt;0,SUM(F3450:O3450)/Inputs!$B$8,0),"")</f>
        <v/>
      </c>
      <c r="C3450" s="27">
        <f>IF($A3450&lt;=Inputs!$B$13,B3450/100,"")</f>
        <v/>
      </c>
      <c r="D3450" s="28">
        <f>IF($A3450&lt;=Inputs!$B$13,C3450*Inputs!$B$7,"")</f>
        <v/>
      </c>
      <c r="E3450" s="29">
        <f>IF($A3450&lt;=Inputs!$B$13,IF(D3450&gt;0,1,0),"")</f>
        <v/>
      </c>
      <c r="F3450" s="26">
        <f>IF($A3450&lt;=Inputs!$B$13,IF(1&lt;=Inputs!$B$8,IF(Inputs!$B$12&gt;0,MAX(MIN(NORM.INV(RAND(),LOOKUP(P3450,Inputs!$J$6:$J$9,Inputs!$G$6:$G$9),LOOKUP(P3450,Inputs!$J$6:$J$9,Inputs!$H$6:$H$9)),Inputs!$B$12),-Inputs!$B$12),NORM.INV(RAND(),LOOKUP(P3450,Inputs!$J$6:$J$9,Inputs!$G$6:$G$9),LOOKUP(P3450,Inputs!$J$6:$J$9,Inputs!$H$6:$H$9))),0),"" )</f>
        <v/>
      </c>
      <c r="G3450" s="26">
        <f>IF($A3450&lt;=Inputs!$B$13,IF(2&lt;=Inputs!$B$8,IF(Inputs!$B$12&gt;0,MAX(MIN(NORM.INV(RAND(),LOOKUP(Q3450,Inputs!$J$6:$J$9,Inputs!$G$6:$G$9),LOOKUP(Q3450,Inputs!$J$6:$J$9,Inputs!$H$6:$H$9)),Inputs!$B$12),-Inputs!$B$12),NORM.INV(RAND(),LOOKUP(Q3450,Inputs!$J$6:$J$9,Inputs!$G$6:$G$9),LOOKUP(Q3450,Inputs!$J$6:$J$9,Inputs!$H$6:$H$9))),0),"" )</f>
        <v/>
      </c>
      <c r="H3450" s="26">
        <f>IF($A3450&lt;=Inputs!$B$13,IF(3&lt;=Inputs!$B$8,IF(Inputs!$B$12&gt;0,MAX(MIN(NORM.INV(RAND(),LOOKUP(R3450,Inputs!$J$6:$J$9,Inputs!$G$6:$G$9),LOOKUP(R3450,Inputs!$J$6:$J$9,Inputs!$H$6:$H$9)),Inputs!$B$12),-Inputs!$B$12),NORM.INV(RAND(),LOOKUP(R3450,Inputs!$J$6:$J$9,Inputs!$G$6:$G$9),LOOKUP(R3450,Inputs!$J$6:$J$9,Inputs!$H$6:$H$9))),0),"" )</f>
        <v/>
      </c>
      <c r="I3450" s="26">
        <f>IF($A3450&lt;=Inputs!$B$13,IF(4&lt;=Inputs!$B$8,IF(Inputs!$B$12&gt;0,MAX(MIN(NORM.INV(RAND(),LOOKUP(S3450,Inputs!$J$6:$J$9,Inputs!$G$6:$G$9),LOOKUP(S3450,Inputs!$J$6:$J$9,Inputs!$H$6:$H$9)),Inputs!$B$12),-Inputs!$B$12),NORM.INV(RAND(),LOOKUP(S3450,Inputs!$J$6:$J$9,Inputs!$G$6:$G$9),LOOKUP(S3450,Inputs!$J$6:$J$9,Inputs!$H$6:$H$9))),0),"" )</f>
        <v/>
      </c>
      <c r="J3450" s="26">
        <f>IF($A3450&lt;=Inputs!$B$13,IF(5&lt;=Inputs!$B$8,IF(Inputs!$B$12&gt;0,MAX(MIN(NORM.INV(RAND(),LOOKUP(T3450,Inputs!$J$6:$J$9,Inputs!$G$6:$G$9),LOOKUP(T3450,Inputs!$J$6:$J$9,Inputs!$H$6:$H$9)),Inputs!$B$12),-Inputs!$B$12),NORM.INV(RAND(),LOOKUP(T3450,Inputs!$J$6:$J$9,Inputs!$G$6:$G$9),LOOKUP(T3450,Inputs!$J$6:$J$9,Inputs!$H$6:$H$9))),0),"" )</f>
        <v/>
      </c>
      <c r="K3450" s="26">
        <f>IF($A3450&lt;=Inputs!$B$13,IF(6&lt;=Inputs!$B$8,IF(Inputs!$B$12&gt;0,MAX(MIN(NORM.INV(RAND(),LOOKUP(U3450,Inputs!$J$6:$J$9,Inputs!$G$6:$G$9),LOOKUP(U3450,Inputs!$J$6:$J$9,Inputs!$H$6:$H$9)),Inputs!$B$12),-Inputs!$B$12),NORM.INV(RAND(),LOOKUP(U3450,Inputs!$J$6:$J$9,Inputs!$G$6:$G$9),LOOKUP(U3450,Inputs!$J$6:$J$9,Inputs!$H$6:$H$9))),0),"" )</f>
        <v/>
      </c>
      <c r="L3450" s="26">
        <f>IF($A3450&lt;=Inputs!$B$13,IF(7&lt;=Inputs!$B$8,IF(Inputs!$B$12&gt;0,MAX(MIN(NORM.INV(RAND(),LOOKUP(V3450,Inputs!$J$6:$J$9,Inputs!$G$6:$G$9),LOOKUP(V3450,Inputs!$J$6:$J$9,Inputs!$H$6:$H$9)),Inputs!$B$12),-Inputs!$B$12),NORM.INV(RAND(),LOOKUP(V3450,Inputs!$J$6:$J$9,Inputs!$G$6:$G$9),LOOKUP(V3450,Inputs!$J$6:$J$9,Inputs!$H$6:$H$9))),0),"" )</f>
        <v/>
      </c>
      <c r="M3450" s="26">
        <f>IF($A3450&lt;=Inputs!$B$13,IF(8&lt;=Inputs!$B$8,IF(Inputs!$B$12&gt;0,MAX(MIN(NORM.INV(RAND(),LOOKUP(W3450,Inputs!$J$6:$J$9,Inputs!$G$6:$G$9),LOOKUP(W3450,Inputs!$J$6:$J$9,Inputs!$H$6:$H$9)),Inputs!$B$12),-Inputs!$B$12),NORM.INV(RAND(),LOOKUP(W3450,Inputs!$J$6:$J$9,Inputs!$G$6:$G$9),LOOKUP(W3450,Inputs!$J$6:$J$9,Inputs!$H$6:$H$9))),0),"" )</f>
        <v/>
      </c>
      <c r="N3450" s="26">
        <f>IF($A3450&lt;=Inputs!$B$13,IF(9&lt;=Inputs!$B$8,IF(Inputs!$B$12&gt;0,MAX(MIN(NORM.INV(RAND(),LOOKUP(X3450,Inputs!$J$6:$J$9,Inputs!$G$6:$G$9),LOOKUP(X3450,Inputs!$J$6:$J$9,Inputs!$H$6:$H$9)),Inputs!$B$12),-Inputs!$B$12),NORM.INV(RAND(),LOOKUP(X3450,Inputs!$J$6:$J$9,Inputs!$G$6:$G$9),LOOKUP(X3450,Inputs!$J$6:$J$9,Inputs!$H$6:$H$9))),0),"" )</f>
        <v/>
      </c>
      <c r="O3450" s="26">
        <f>IF($A3450&lt;=Inputs!$B$13,IF(10&lt;=Inputs!$B$8,IF(Inputs!$B$12&gt;0,MAX(MIN(NORM.INV(RAND(),LOOKUP(Y3450,Inputs!$J$6:$J$9,Inputs!$G$6:$G$9),LOOKUP(Y3450,Inputs!$J$6:$J$9,Inputs!$H$6:$H$9)),Inputs!$B$12),-Inputs!$B$12),NORM.INV(RAND(),LOOKUP(Y3450,Inputs!$J$6:$J$9,Inputs!$G$6:$G$9),LOOKUP(Y3450,Inputs!$J$6:$J$9,Inputs!$H$6:$H$9))),0),"" )</f>
        <v/>
      </c>
      <c r="P3450" s="31">
        <f>IF($A3450&lt;=Inputs!$B$13,RAND(),"")</f>
        <v/>
      </c>
      <c r="Q3450" s="31">
        <f>IF($A3450&lt;=Inputs!$B$13,RAND(),"")</f>
        <v/>
      </c>
      <c r="R3450" s="31">
        <f>IF($A3450&lt;=Inputs!$B$13,RAND(),"")</f>
        <v/>
      </c>
      <c r="S3450" s="31">
        <f>IF($A3450&lt;=Inputs!$B$13,RAND(),"")</f>
        <v/>
      </c>
      <c r="T3450" s="31">
        <f>IF($A3450&lt;=Inputs!$B$13,RAND(),"")</f>
        <v/>
      </c>
      <c r="U3450" s="31">
        <f>IF($A3450&lt;=Inputs!$B$13,RAND(),"")</f>
        <v/>
      </c>
      <c r="V3450" s="31">
        <f>IF($A3450&lt;=Inputs!$B$13,RAND(),"")</f>
        <v/>
      </c>
      <c r="W3450" s="31">
        <f>IF($A3450&lt;=Inputs!$B$13,RAND(),"")</f>
        <v/>
      </c>
      <c r="X3450" s="31">
        <f>IF($A3450&lt;=Inputs!$B$13,RAND(),"")</f>
        <v/>
      </c>
      <c r="Y3450" s="31">
        <f>IF($A3450&lt;=Inputs!$B$13,RAND(),"")</f>
        <v/>
      </c>
    </row>
    <row r="3451">
      <c r="A3451" t="n">
        <v>3446</v>
      </c>
      <c r="B3451" s="26">
        <f>IF($A3451&lt;=Inputs!$B$13,IF(Inputs!$B$8&gt;0,SUM(F3451:O3451)/Inputs!$B$8,0),"")</f>
        <v/>
      </c>
      <c r="C3451" s="27">
        <f>IF($A3451&lt;=Inputs!$B$13,B3451/100,"")</f>
        <v/>
      </c>
      <c r="D3451" s="28">
        <f>IF($A3451&lt;=Inputs!$B$13,C3451*Inputs!$B$7,"")</f>
        <v/>
      </c>
      <c r="E3451" s="29">
        <f>IF($A3451&lt;=Inputs!$B$13,IF(D3451&gt;0,1,0),"")</f>
        <v/>
      </c>
      <c r="F3451" s="26">
        <f>IF($A3451&lt;=Inputs!$B$13,IF(1&lt;=Inputs!$B$8,IF(Inputs!$B$12&gt;0,MAX(MIN(NORM.INV(RAND(),LOOKUP(P3451,Inputs!$J$6:$J$9,Inputs!$G$6:$G$9),LOOKUP(P3451,Inputs!$J$6:$J$9,Inputs!$H$6:$H$9)),Inputs!$B$12),-Inputs!$B$12),NORM.INV(RAND(),LOOKUP(P3451,Inputs!$J$6:$J$9,Inputs!$G$6:$G$9),LOOKUP(P3451,Inputs!$J$6:$J$9,Inputs!$H$6:$H$9))),0),"" )</f>
        <v/>
      </c>
      <c r="G3451" s="26">
        <f>IF($A3451&lt;=Inputs!$B$13,IF(2&lt;=Inputs!$B$8,IF(Inputs!$B$12&gt;0,MAX(MIN(NORM.INV(RAND(),LOOKUP(Q3451,Inputs!$J$6:$J$9,Inputs!$G$6:$G$9),LOOKUP(Q3451,Inputs!$J$6:$J$9,Inputs!$H$6:$H$9)),Inputs!$B$12),-Inputs!$B$12),NORM.INV(RAND(),LOOKUP(Q3451,Inputs!$J$6:$J$9,Inputs!$G$6:$G$9),LOOKUP(Q3451,Inputs!$J$6:$J$9,Inputs!$H$6:$H$9))),0),"" )</f>
        <v/>
      </c>
      <c r="H3451" s="26">
        <f>IF($A3451&lt;=Inputs!$B$13,IF(3&lt;=Inputs!$B$8,IF(Inputs!$B$12&gt;0,MAX(MIN(NORM.INV(RAND(),LOOKUP(R3451,Inputs!$J$6:$J$9,Inputs!$G$6:$G$9),LOOKUP(R3451,Inputs!$J$6:$J$9,Inputs!$H$6:$H$9)),Inputs!$B$12),-Inputs!$B$12),NORM.INV(RAND(),LOOKUP(R3451,Inputs!$J$6:$J$9,Inputs!$G$6:$G$9),LOOKUP(R3451,Inputs!$J$6:$J$9,Inputs!$H$6:$H$9))),0),"" )</f>
        <v/>
      </c>
      <c r="I3451" s="26">
        <f>IF($A3451&lt;=Inputs!$B$13,IF(4&lt;=Inputs!$B$8,IF(Inputs!$B$12&gt;0,MAX(MIN(NORM.INV(RAND(),LOOKUP(S3451,Inputs!$J$6:$J$9,Inputs!$G$6:$G$9),LOOKUP(S3451,Inputs!$J$6:$J$9,Inputs!$H$6:$H$9)),Inputs!$B$12),-Inputs!$B$12),NORM.INV(RAND(),LOOKUP(S3451,Inputs!$J$6:$J$9,Inputs!$G$6:$G$9),LOOKUP(S3451,Inputs!$J$6:$J$9,Inputs!$H$6:$H$9))),0),"" )</f>
        <v/>
      </c>
      <c r="J3451" s="26">
        <f>IF($A3451&lt;=Inputs!$B$13,IF(5&lt;=Inputs!$B$8,IF(Inputs!$B$12&gt;0,MAX(MIN(NORM.INV(RAND(),LOOKUP(T3451,Inputs!$J$6:$J$9,Inputs!$G$6:$G$9),LOOKUP(T3451,Inputs!$J$6:$J$9,Inputs!$H$6:$H$9)),Inputs!$B$12),-Inputs!$B$12),NORM.INV(RAND(),LOOKUP(T3451,Inputs!$J$6:$J$9,Inputs!$G$6:$G$9),LOOKUP(T3451,Inputs!$J$6:$J$9,Inputs!$H$6:$H$9))),0),"" )</f>
        <v/>
      </c>
      <c r="K3451" s="26">
        <f>IF($A3451&lt;=Inputs!$B$13,IF(6&lt;=Inputs!$B$8,IF(Inputs!$B$12&gt;0,MAX(MIN(NORM.INV(RAND(),LOOKUP(U3451,Inputs!$J$6:$J$9,Inputs!$G$6:$G$9),LOOKUP(U3451,Inputs!$J$6:$J$9,Inputs!$H$6:$H$9)),Inputs!$B$12),-Inputs!$B$12),NORM.INV(RAND(),LOOKUP(U3451,Inputs!$J$6:$J$9,Inputs!$G$6:$G$9),LOOKUP(U3451,Inputs!$J$6:$J$9,Inputs!$H$6:$H$9))),0),"" )</f>
        <v/>
      </c>
      <c r="L3451" s="26">
        <f>IF($A3451&lt;=Inputs!$B$13,IF(7&lt;=Inputs!$B$8,IF(Inputs!$B$12&gt;0,MAX(MIN(NORM.INV(RAND(),LOOKUP(V3451,Inputs!$J$6:$J$9,Inputs!$G$6:$G$9),LOOKUP(V3451,Inputs!$J$6:$J$9,Inputs!$H$6:$H$9)),Inputs!$B$12),-Inputs!$B$12),NORM.INV(RAND(),LOOKUP(V3451,Inputs!$J$6:$J$9,Inputs!$G$6:$G$9),LOOKUP(V3451,Inputs!$J$6:$J$9,Inputs!$H$6:$H$9))),0),"" )</f>
        <v/>
      </c>
      <c r="M3451" s="26">
        <f>IF($A3451&lt;=Inputs!$B$13,IF(8&lt;=Inputs!$B$8,IF(Inputs!$B$12&gt;0,MAX(MIN(NORM.INV(RAND(),LOOKUP(W3451,Inputs!$J$6:$J$9,Inputs!$G$6:$G$9),LOOKUP(W3451,Inputs!$J$6:$J$9,Inputs!$H$6:$H$9)),Inputs!$B$12),-Inputs!$B$12),NORM.INV(RAND(),LOOKUP(W3451,Inputs!$J$6:$J$9,Inputs!$G$6:$G$9),LOOKUP(W3451,Inputs!$J$6:$J$9,Inputs!$H$6:$H$9))),0),"" )</f>
        <v/>
      </c>
      <c r="N3451" s="26">
        <f>IF($A3451&lt;=Inputs!$B$13,IF(9&lt;=Inputs!$B$8,IF(Inputs!$B$12&gt;0,MAX(MIN(NORM.INV(RAND(),LOOKUP(X3451,Inputs!$J$6:$J$9,Inputs!$G$6:$G$9),LOOKUP(X3451,Inputs!$J$6:$J$9,Inputs!$H$6:$H$9)),Inputs!$B$12),-Inputs!$B$12),NORM.INV(RAND(),LOOKUP(X3451,Inputs!$J$6:$J$9,Inputs!$G$6:$G$9),LOOKUP(X3451,Inputs!$J$6:$J$9,Inputs!$H$6:$H$9))),0),"" )</f>
        <v/>
      </c>
      <c r="O3451" s="26">
        <f>IF($A3451&lt;=Inputs!$B$13,IF(10&lt;=Inputs!$B$8,IF(Inputs!$B$12&gt;0,MAX(MIN(NORM.INV(RAND(),LOOKUP(Y3451,Inputs!$J$6:$J$9,Inputs!$G$6:$G$9),LOOKUP(Y3451,Inputs!$J$6:$J$9,Inputs!$H$6:$H$9)),Inputs!$B$12),-Inputs!$B$12),NORM.INV(RAND(),LOOKUP(Y3451,Inputs!$J$6:$J$9,Inputs!$G$6:$G$9),LOOKUP(Y3451,Inputs!$J$6:$J$9,Inputs!$H$6:$H$9))),0),"" )</f>
        <v/>
      </c>
      <c r="P3451" s="31">
        <f>IF($A3451&lt;=Inputs!$B$13,RAND(),"")</f>
        <v/>
      </c>
      <c r="Q3451" s="31">
        <f>IF($A3451&lt;=Inputs!$B$13,RAND(),"")</f>
        <v/>
      </c>
      <c r="R3451" s="31">
        <f>IF($A3451&lt;=Inputs!$B$13,RAND(),"")</f>
        <v/>
      </c>
      <c r="S3451" s="31">
        <f>IF($A3451&lt;=Inputs!$B$13,RAND(),"")</f>
        <v/>
      </c>
      <c r="T3451" s="31">
        <f>IF($A3451&lt;=Inputs!$B$13,RAND(),"")</f>
        <v/>
      </c>
      <c r="U3451" s="31">
        <f>IF($A3451&lt;=Inputs!$B$13,RAND(),"")</f>
        <v/>
      </c>
      <c r="V3451" s="31">
        <f>IF($A3451&lt;=Inputs!$B$13,RAND(),"")</f>
        <v/>
      </c>
      <c r="W3451" s="31">
        <f>IF($A3451&lt;=Inputs!$B$13,RAND(),"")</f>
        <v/>
      </c>
      <c r="X3451" s="31">
        <f>IF($A3451&lt;=Inputs!$B$13,RAND(),"")</f>
        <v/>
      </c>
      <c r="Y3451" s="31">
        <f>IF($A3451&lt;=Inputs!$B$13,RAND(),"")</f>
        <v/>
      </c>
    </row>
    <row r="3452">
      <c r="A3452" t="n">
        <v>3447</v>
      </c>
      <c r="B3452" s="26">
        <f>IF($A3452&lt;=Inputs!$B$13,IF(Inputs!$B$8&gt;0,SUM(F3452:O3452)/Inputs!$B$8,0),"")</f>
        <v/>
      </c>
      <c r="C3452" s="27">
        <f>IF($A3452&lt;=Inputs!$B$13,B3452/100,"")</f>
        <v/>
      </c>
      <c r="D3452" s="28">
        <f>IF($A3452&lt;=Inputs!$B$13,C3452*Inputs!$B$7,"")</f>
        <v/>
      </c>
      <c r="E3452" s="29">
        <f>IF($A3452&lt;=Inputs!$B$13,IF(D3452&gt;0,1,0),"")</f>
        <v/>
      </c>
      <c r="F3452" s="26">
        <f>IF($A3452&lt;=Inputs!$B$13,IF(1&lt;=Inputs!$B$8,IF(Inputs!$B$12&gt;0,MAX(MIN(NORM.INV(RAND(),LOOKUP(P3452,Inputs!$J$6:$J$9,Inputs!$G$6:$G$9),LOOKUP(P3452,Inputs!$J$6:$J$9,Inputs!$H$6:$H$9)),Inputs!$B$12),-Inputs!$B$12),NORM.INV(RAND(),LOOKUP(P3452,Inputs!$J$6:$J$9,Inputs!$G$6:$G$9),LOOKUP(P3452,Inputs!$J$6:$J$9,Inputs!$H$6:$H$9))),0),"" )</f>
        <v/>
      </c>
      <c r="G3452" s="26">
        <f>IF($A3452&lt;=Inputs!$B$13,IF(2&lt;=Inputs!$B$8,IF(Inputs!$B$12&gt;0,MAX(MIN(NORM.INV(RAND(),LOOKUP(Q3452,Inputs!$J$6:$J$9,Inputs!$G$6:$G$9),LOOKUP(Q3452,Inputs!$J$6:$J$9,Inputs!$H$6:$H$9)),Inputs!$B$12),-Inputs!$B$12),NORM.INV(RAND(),LOOKUP(Q3452,Inputs!$J$6:$J$9,Inputs!$G$6:$G$9),LOOKUP(Q3452,Inputs!$J$6:$J$9,Inputs!$H$6:$H$9))),0),"" )</f>
        <v/>
      </c>
      <c r="H3452" s="26">
        <f>IF($A3452&lt;=Inputs!$B$13,IF(3&lt;=Inputs!$B$8,IF(Inputs!$B$12&gt;0,MAX(MIN(NORM.INV(RAND(),LOOKUP(R3452,Inputs!$J$6:$J$9,Inputs!$G$6:$G$9),LOOKUP(R3452,Inputs!$J$6:$J$9,Inputs!$H$6:$H$9)),Inputs!$B$12),-Inputs!$B$12),NORM.INV(RAND(),LOOKUP(R3452,Inputs!$J$6:$J$9,Inputs!$G$6:$G$9),LOOKUP(R3452,Inputs!$J$6:$J$9,Inputs!$H$6:$H$9))),0),"" )</f>
        <v/>
      </c>
      <c r="I3452" s="26">
        <f>IF($A3452&lt;=Inputs!$B$13,IF(4&lt;=Inputs!$B$8,IF(Inputs!$B$12&gt;0,MAX(MIN(NORM.INV(RAND(),LOOKUP(S3452,Inputs!$J$6:$J$9,Inputs!$G$6:$G$9),LOOKUP(S3452,Inputs!$J$6:$J$9,Inputs!$H$6:$H$9)),Inputs!$B$12),-Inputs!$B$12),NORM.INV(RAND(),LOOKUP(S3452,Inputs!$J$6:$J$9,Inputs!$G$6:$G$9),LOOKUP(S3452,Inputs!$J$6:$J$9,Inputs!$H$6:$H$9))),0),"" )</f>
        <v/>
      </c>
      <c r="J3452" s="26">
        <f>IF($A3452&lt;=Inputs!$B$13,IF(5&lt;=Inputs!$B$8,IF(Inputs!$B$12&gt;0,MAX(MIN(NORM.INV(RAND(),LOOKUP(T3452,Inputs!$J$6:$J$9,Inputs!$G$6:$G$9),LOOKUP(T3452,Inputs!$J$6:$J$9,Inputs!$H$6:$H$9)),Inputs!$B$12),-Inputs!$B$12),NORM.INV(RAND(),LOOKUP(T3452,Inputs!$J$6:$J$9,Inputs!$G$6:$G$9),LOOKUP(T3452,Inputs!$J$6:$J$9,Inputs!$H$6:$H$9))),0),"" )</f>
        <v/>
      </c>
      <c r="K3452" s="26">
        <f>IF($A3452&lt;=Inputs!$B$13,IF(6&lt;=Inputs!$B$8,IF(Inputs!$B$12&gt;0,MAX(MIN(NORM.INV(RAND(),LOOKUP(U3452,Inputs!$J$6:$J$9,Inputs!$G$6:$G$9),LOOKUP(U3452,Inputs!$J$6:$J$9,Inputs!$H$6:$H$9)),Inputs!$B$12),-Inputs!$B$12),NORM.INV(RAND(),LOOKUP(U3452,Inputs!$J$6:$J$9,Inputs!$G$6:$G$9),LOOKUP(U3452,Inputs!$J$6:$J$9,Inputs!$H$6:$H$9))),0),"" )</f>
        <v/>
      </c>
      <c r="L3452" s="26">
        <f>IF($A3452&lt;=Inputs!$B$13,IF(7&lt;=Inputs!$B$8,IF(Inputs!$B$12&gt;0,MAX(MIN(NORM.INV(RAND(),LOOKUP(V3452,Inputs!$J$6:$J$9,Inputs!$G$6:$G$9),LOOKUP(V3452,Inputs!$J$6:$J$9,Inputs!$H$6:$H$9)),Inputs!$B$12),-Inputs!$B$12),NORM.INV(RAND(),LOOKUP(V3452,Inputs!$J$6:$J$9,Inputs!$G$6:$G$9),LOOKUP(V3452,Inputs!$J$6:$J$9,Inputs!$H$6:$H$9))),0),"" )</f>
        <v/>
      </c>
      <c r="M3452" s="26">
        <f>IF($A3452&lt;=Inputs!$B$13,IF(8&lt;=Inputs!$B$8,IF(Inputs!$B$12&gt;0,MAX(MIN(NORM.INV(RAND(),LOOKUP(W3452,Inputs!$J$6:$J$9,Inputs!$G$6:$G$9),LOOKUP(W3452,Inputs!$J$6:$J$9,Inputs!$H$6:$H$9)),Inputs!$B$12),-Inputs!$B$12),NORM.INV(RAND(),LOOKUP(W3452,Inputs!$J$6:$J$9,Inputs!$G$6:$G$9),LOOKUP(W3452,Inputs!$J$6:$J$9,Inputs!$H$6:$H$9))),0),"" )</f>
        <v/>
      </c>
      <c r="N3452" s="26">
        <f>IF($A3452&lt;=Inputs!$B$13,IF(9&lt;=Inputs!$B$8,IF(Inputs!$B$12&gt;0,MAX(MIN(NORM.INV(RAND(),LOOKUP(X3452,Inputs!$J$6:$J$9,Inputs!$G$6:$G$9),LOOKUP(X3452,Inputs!$J$6:$J$9,Inputs!$H$6:$H$9)),Inputs!$B$12),-Inputs!$B$12),NORM.INV(RAND(),LOOKUP(X3452,Inputs!$J$6:$J$9,Inputs!$G$6:$G$9),LOOKUP(X3452,Inputs!$J$6:$J$9,Inputs!$H$6:$H$9))),0),"" )</f>
        <v/>
      </c>
      <c r="O3452" s="26">
        <f>IF($A3452&lt;=Inputs!$B$13,IF(10&lt;=Inputs!$B$8,IF(Inputs!$B$12&gt;0,MAX(MIN(NORM.INV(RAND(),LOOKUP(Y3452,Inputs!$J$6:$J$9,Inputs!$G$6:$G$9),LOOKUP(Y3452,Inputs!$J$6:$J$9,Inputs!$H$6:$H$9)),Inputs!$B$12),-Inputs!$B$12),NORM.INV(RAND(),LOOKUP(Y3452,Inputs!$J$6:$J$9,Inputs!$G$6:$G$9),LOOKUP(Y3452,Inputs!$J$6:$J$9,Inputs!$H$6:$H$9))),0),"" )</f>
        <v/>
      </c>
      <c r="P3452" s="31">
        <f>IF($A3452&lt;=Inputs!$B$13,RAND(),"")</f>
        <v/>
      </c>
      <c r="Q3452" s="31">
        <f>IF($A3452&lt;=Inputs!$B$13,RAND(),"")</f>
        <v/>
      </c>
      <c r="R3452" s="31">
        <f>IF($A3452&lt;=Inputs!$B$13,RAND(),"")</f>
        <v/>
      </c>
      <c r="S3452" s="31">
        <f>IF($A3452&lt;=Inputs!$B$13,RAND(),"")</f>
        <v/>
      </c>
      <c r="T3452" s="31">
        <f>IF($A3452&lt;=Inputs!$B$13,RAND(),"")</f>
        <v/>
      </c>
      <c r="U3452" s="31">
        <f>IF($A3452&lt;=Inputs!$B$13,RAND(),"")</f>
        <v/>
      </c>
      <c r="V3452" s="31">
        <f>IF($A3452&lt;=Inputs!$B$13,RAND(),"")</f>
        <v/>
      </c>
      <c r="W3452" s="31">
        <f>IF($A3452&lt;=Inputs!$B$13,RAND(),"")</f>
        <v/>
      </c>
      <c r="X3452" s="31">
        <f>IF($A3452&lt;=Inputs!$B$13,RAND(),"")</f>
        <v/>
      </c>
      <c r="Y3452" s="31">
        <f>IF($A3452&lt;=Inputs!$B$13,RAND(),"")</f>
        <v/>
      </c>
    </row>
    <row r="3453">
      <c r="A3453" t="n">
        <v>3448</v>
      </c>
      <c r="B3453" s="26">
        <f>IF($A3453&lt;=Inputs!$B$13,IF(Inputs!$B$8&gt;0,SUM(F3453:O3453)/Inputs!$B$8,0),"")</f>
        <v/>
      </c>
      <c r="C3453" s="27">
        <f>IF($A3453&lt;=Inputs!$B$13,B3453/100,"")</f>
        <v/>
      </c>
      <c r="D3453" s="28">
        <f>IF($A3453&lt;=Inputs!$B$13,C3453*Inputs!$B$7,"")</f>
        <v/>
      </c>
      <c r="E3453" s="29">
        <f>IF($A3453&lt;=Inputs!$B$13,IF(D3453&gt;0,1,0),"")</f>
        <v/>
      </c>
      <c r="F3453" s="26">
        <f>IF($A3453&lt;=Inputs!$B$13,IF(1&lt;=Inputs!$B$8,IF(Inputs!$B$12&gt;0,MAX(MIN(NORM.INV(RAND(),LOOKUP(P3453,Inputs!$J$6:$J$9,Inputs!$G$6:$G$9),LOOKUP(P3453,Inputs!$J$6:$J$9,Inputs!$H$6:$H$9)),Inputs!$B$12),-Inputs!$B$12),NORM.INV(RAND(),LOOKUP(P3453,Inputs!$J$6:$J$9,Inputs!$G$6:$G$9),LOOKUP(P3453,Inputs!$J$6:$J$9,Inputs!$H$6:$H$9))),0),"" )</f>
        <v/>
      </c>
      <c r="G3453" s="26">
        <f>IF($A3453&lt;=Inputs!$B$13,IF(2&lt;=Inputs!$B$8,IF(Inputs!$B$12&gt;0,MAX(MIN(NORM.INV(RAND(),LOOKUP(Q3453,Inputs!$J$6:$J$9,Inputs!$G$6:$G$9),LOOKUP(Q3453,Inputs!$J$6:$J$9,Inputs!$H$6:$H$9)),Inputs!$B$12),-Inputs!$B$12),NORM.INV(RAND(),LOOKUP(Q3453,Inputs!$J$6:$J$9,Inputs!$G$6:$G$9),LOOKUP(Q3453,Inputs!$J$6:$J$9,Inputs!$H$6:$H$9))),0),"" )</f>
        <v/>
      </c>
      <c r="H3453" s="26">
        <f>IF($A3453&lt;=Inputs!$B$13,IF(3&lt;=Inputs!$B$8,IF(Inputs!$B$12&gt;0,MAX(MIN(NORM.INV(RAND(),LOOKUP(R3453,Inputs!$J$6:$J$9,Inputs!$G$6:$G$9),LOOKUP(R3453,Inputs!$J$6:$J$9,Inputs!$H$6:$H$9)),Inputs!$B$12),-Inputs!$B$12),NORM.INV(RAND(),LOOKUP(R3453,Inputs!$J$6:$J$9,Inputs!$G$6:$G$9),LOOKUP(R3453,Inputs!$J$6:$J$9,Inputs!$H$6:$H$9))),0),"" )</f>
        <v/>
      </c>
      <c r="I3453" s="26">
        <f>IF($A3453&lt;=Inputs!$B$13,IF(4&lt;=Inputs!$B$8,IF(Inputs!$B$12&gt;0,MAX(MIN(NORM.INV(RAND(),LOOKUP(S3453,Inputs!$J$6:$J$9,Inputs!$G$6:$G$9),LOOKUP(S3453,Inputs!$J$6:$J$9,Inputs!$H$6:$H$9)),Inputs!$B$12),-Inputs!$B$12),NORM.INV(RAND(),LOOKUP(S3453,Inputs!$J$6:$J$9,Inputs!$G$6:$G$9),LOOKUP(S3453,Inputs!$J$6:$J$9,Inputs!$H$6:$H$9))),0),"" )</f>
        <v/>
      </c>
      <c r="J3453" s="26">
        <f>IF($A3453&lt;=Inputs!$B$13,IF(5&lt;=Inputs!$B$8,IF(Inputs!$B$12&gt;0,MAX(MIN(NORM.INV(RAND(),LOOKUP(T3453,Inputs!$J$6:$J$9,Inputs!$G$6:$G$9),LOOKUP(T3453,Inputs!$J$6:$J$9,Inputs!$H$6:$H$9)),Inputs!$B$12),-Inputs!$B$12),NORM.INV(RAND(),LOOKUP(T3453,Inputs!$J$6:$J$9,Inputs!$G$6:$G$9),LOOKUP(T3453,Inputs!$J$6:$J$9,Inputs!$H$6:$H$9))),0),"" )</f>
        <v/>
      </c>
      <c r="K3453" s="26">
        <f>IF($A3453&lt;=Inputs!$B$13,IF(6&lt;=Inputs!$B$8,IF(Inputs!$B$12&gt;0,MAX(MIN(NORM.INV(RAND(),LOOKUP(U3453,Inputs!$J$6:$J$9,Inputs!$G$6:$G$9),LOOKUP(U3453,Inputs!$J$6:$J$9,Inputs!$H$6:$H$9)),Inputs!$B$12),-Inputs!$B$12),NORM.INV(RAND(),LOOKUP(U3453,Inputs!$J$6:$J$9,Inputs!$G$6:$G$9),LOOKUP(U3453,Inputs!$J$6:$J$9,Inputs!$H$6:$H$9))),0),"" )</f>
        <v/>
      </c>
      <c r="L3453" s="26">
        <f>IF($A3453&lt;=Inputs!$B$13,IF(7&lt;=Inputs!$B$8,IF(Inputs!$B$12&gt;0,MAX(MIN(NORM.INV(RAND(),LOOKUP(V3453,Inputs!$J$6:$J$9,Inputs!$G$6:$G$9),LOOKUP(V3453,Inputs!$J$6:$J$9,Inputs!$H$6:$H$9)),Inputs!$B$12),-Inputs!$B$12),NORM.INV(RAND(),LOOKUP(V3453,Inputs!$J$6:$J$9,Inputs!$G$6:$G$9),LOOKUP(V3453,Inputs!$J$6:$J$9,Inputs!$H$6:$H$9))),0),"" )</f>
        <v/>
      </c>
      <c r="M3453" s="26">
        <f>IF($A3453&lt;=Inputs!$B$13,IF(8&lt;=Inputs!$B$8,IF(Inputs!$B$12&gt;0,MAX(MIN(NORM.INV(RAND(),LOOKUP(W3453,Inputs!$J$6:$J$9,Inputs!$G$6:$G$9),LOOKUP(W3453,Inputs!$J$6:$J$9,Inputs!$H$6:$H$9)),Inputs!$B$12),-Inputs!$B$12),NORM.INV(RAND(),LOOKUP(W3453,Inputs!$J$6:$J$9,Inputs!$G$6:$G$9),LOOKUP(W3453,Inputs!$J$6:$J$9,Inputs!$H$6:$H$9))),0),"" )</f>
        <v/>
      </c>
      <c r="N3453" s="26">
        <f>IF($A3453&lt;=Inputs!$B$13,IF(9&lt;=Inputs!$B$8,IF(Inputs!$B$12&gt;0,MAX(MIN(NORM.INV(RAND(),LOOKUP(X3453,Inputs!$J$6:$J$9,Inputs!$G$6:$G$9),LOOKUP(X3453,Inputs!$J$6:$J$9,Inputs!$H$6:$H$9)),Inputs!$B$12),-Inputs!$B$12),NORM.INV(RAND(),LOOKUP(X3453,Inputs!$J$6:$J$9,Inputs!$G$6:$G$9),LOOKUP(X3453,Inputs!$J$6:$J$9,Inputs!$H$6:$H$9))),0),"" )</f>
        <v/>
      </c>
      <c r="O3453" s="26">
        <f>IF($A3453&lt;=Inputs!$B$13,IF(10&lt;=Inputs!$B$8,IF(Inputs!$B$12&gt;0,MAX(MIN(NORM.INV(RAND(),LOOKUP(Y3453,Inputs!$J$6:$J$9,Inputs!$G$6:$G$9),LOOKUP(Y3453,Inputs!$J$6:$J$9,Inputs!$H$6:$H$9)),Inputs!$B$12),-Inputs!$B$12),NORM.INV(RAND(),LOOKUP(Y3453,Inputs!$J$6:$J$9,Inputs!$G$6:$G$9),LOOKUP(Y3453,Inputs!$J$6:$J$9,Inputs!$H$6:$H$9))),0),"" )</f>
        <v/>
      </c>
      <c r="P3453" s="31">
        <f>IF($A3453&lt;=Inputs!$B$13,RAND(),"")</f>
        <v/>
      </c>
      <c r="Q3453" s="31">
        <f>IF($A3453&lt;=Inputs!$B$13,RAND(),"")</f>
        <v/>
      </c>
      <c r="R3453" s="31">
        <f>IF($A3453&lt;=Inputs!$B$13,RAND(),"")</f>
        <v/>
      </c>
      <c r="S3453" s="31">
        <f>IF($A3453&lt;=Inputs!$B$13,RAND(),"")</f>
        <v/>
      </c>
      <c r="T3453" s="31">
        <f>IF($A3453&lt;=Inputs!$B$13,RAND(),"")</f>
        <v/>
      </c>
      <c r="U3453" s="31">
        <f>IF($A3453&lt;=Inputs!$B$13,RAND(),"")</f>
        <v/>
      </c>
      <c r="V3453" s="31">
        <f>IF($A3453&lt;=Inputs!$B$13,RAND(),"")</f>
        <v/>
      </c>
      <c r="W3453" s="31">
        <f>IF($A3453&lt;=Inputs!$B$13,RAND(),"")</f>
        <v/>
      </c>
      <c r="X3453" s="31">
        <f>IF($A3453&lt;=Inputs!$B$13,RAND(),"")</f>
        <v/>
      </c>
      <c r="Y3453" s="31">
        <f>IF($A3453&lt;=Inputs!$B$13,RAND(),"")</f>
        <v/>
      </c>
    </row>
    <row r="3454">
      <c r="A3454" t="n">
        <v>3449</v>
      </c>
      <c r="B3454" s="26">
        <f>IF($A3454&lt;=Inputs!$B$13,IF(Inputs!$B$8&gt;0,SUM(F3454:O3454)/Inputs!$B$8,0),"")</f>
        <v/>
      </c>
      <c r="C3454" s="27">
        <f>IF($A3454&lt;=Inputs!$B$13,B3454/100,"")</f>
        <v/>
      </c>
      <c r="D3454" s="28">
        <f>IF($A3454&lt;=Inputs!$B$13,C3454*Inputs!$B$7,"")</f>
        <v/>
      </c>
      <c r="E3454" s="29">
        <f>IF($A3454&lt;=Inputs!$B$13,IF(D3454&gt;0,1,0),"")</f>
        <v/>
      </c>
      <c r="F3454" s="26">
        <f>IF($A3454&lt;=Inputs!$B$13,IF(1&lt;=Inputs!$B$8,IF(Inputs!$B$12&gt;0,MAX(MIN(NORM.INV(RAND(),LOOKUP(P3454,Inputs!$J$6:$J$9,Inputs!$G$6:$G$9),LOOKUP(P3454,Inputs!$J$6:$J$9,Inputs!$H$6:$H$9)),Inputs!$B$12),-Inputs!$B$12),NORM.INV(RAND(),LOOKUP(P3454,Inputs!$J$6:$J$9,Inputs!$G$6:$G$9),LOOKUP(P3454,Inputs!$J$6:$J$9,Inputs!$H$6:$H$9))),0),"" )</f>
        <v/>
      </c>
      <c r="G3454" s="26">
        <f>IF($A3454&lt;=Inputs!$B$13,IF(2&lt;=Inputs!$B$8,IF(Inputs!$B$12&gt;0,MAX(MIN(NORM.INV(RAND(),LOOKUP(Q3454,Inputs!$J$6:$J$9,Inputs!$G$6:$G$9),LOOKUP(Q3454,Inputs!$J$6:$J$9,Inputs!$H$6:$H$9)),Inputs!$B$12),-Inputs!$B$12),NORM.INV(RAND(),LOOKUP(Q3454,Inputs!$J$6:$J$9,Inputs!$G$6:$G$9),LOOKUP(Q3454,Inputs!$J$6:$J$9,Inputs!$H$6:$H$9))),0),"" )</f>
        <v/>
      </c>
      <c r="H3454" s="26">
        <f>IF($A3454&lt;=Inputs!$B$13,IF(3&lt;=Inputs!$B$8,IF(Inputs!$B$12&gt;0,MAX(MIN(NORM.INV(RAND(),LOOKUP(R3454,Inputs!$J$6:$J$9,Inputs!$G$6:$G$9),LOOKUP(R3454,Inputs!$J$6:$J$9,Inputs!$H$6:$H$9)),Inputs!$B$12),-Inputs!$B$12),NORM.INV(RAND(),LOOKUP(R3454,Inputs!$J$6:$J$9,Inputs!$G$6:$G$9),LOOKUP(R3454,Inputs!$J$6:$J$9,Inputs!$H$6:$H$9))),0),"" )</f>
        <v/>
      </c>
      <c r="I3454" s="26">
        <f>IF($A3454&lt;=Inputs!$B$13,IF(4&lt;=Inputs!$B$8,IF(Inputs!$B$12&gt;0,MAX(MIN(NORM.INV(RAND(),LOOKUP(S3454,Inputs!$J$6:$J$9,Inputs!$G$6:$G$9),LOOKUP(S3454,Inputs!$J$6:$J$9,Inputs!$H$6:$H$9)),Inputs!$B$12),-Inputs!$B$12),NORM.INV(RAND(),LOOKUP(S3454,Inputs!$J$6:$J$9,Inputs!$G$6:$G$9),LOOKUP(S3454,Inputs!$J$6:$J$9,Inputs!$H$6:$H$9))),0),"" )</f>
        <v/>
      </c>
      <c r="J3454" s="26">
        <f>IF($A3454&lt;=Inputs!$B$13,IF(5&lt;=Inputs!$B$8,IF(Inputs!$B$12&gt;0,MAX(MIN(NORM.INV(RAND(),LOOKUP(T3454,Inputs!$J$6:$J$9,Inputs!$G$6:$G$9),LOOKUP(T3454,Inputs!$J$6:$J$9,Inputs!$H$6:$H$9)),Inputs!$B$12),-Inputs!$B$12),NORM.INV(RAND(),LOOKUP(T3454,Inputs!$J$6:$J$9,Inputs!$G$6:$G$9),LOOKUP(T3454,Inputs!$J$6:$J$9,Inputs!$H$6:$H$9))),0),"" )</f>
        <v/>
      </c>
      <c r="K3454" s="26">
        <f>IF($A3454&lt;=Inputs!$B$13,IF(6&lt;=Inputs!$B$8,IF(Inputs!$B$12&gt;0,MAX(MIN(NORM.INV(RAND(),LOOKUP(U3454,Inputs!$J$6:$J$9,Inputs!$G$6:$G$9),LOOKUP(U3454,Inputs!$J$6:$J$9,Inputs!$H$6:$H$9)),Inputs!$B$12),-Inputs!$B$12),NORM.INV(RAND(),LOOKUP(U3454,Inputs!$J$6:$J$9,Inputs!$G$6:$G$9),LOOKUP(U3454,Inputs!$J$6:$J$9,Inputs!$H$6:$H$9))),0),"" )</f>
        <v/>
      </c>
      <c r="L3454" s="26">
        <f>IF($A3454&lt;=Inputs!$B$13,IF(7&lt;=Inputs!$B$8,IF(Inputs!$B$12&gt;0,MAX(MIN(NORM.INV(RAND(),LOOKUP(V3454,Inputs!$J$6:$J$9,Inputs!$G$6:$G$9),LOOKUP(V3454,Inputs!$J$6:$J$9,Inputs!$H$6:$H$9)),Inputs!$B$12),-Inputs!$B$12),NORM.INV(RAND(),LOOKUP(V3454,Inputs!$J$6:$J$9,Inputs!$G$6:$G$9),LOOKUP(V3454,Inputs!$J$6:$J$9,Inputs!$H$6:$H$9))),0),"" )</f>
        <v/>
      </c>
      <c r="M3454" s="26">
        <f>IF($A3454&lt;=Inputs!$B$13,IF(8&lt;=Inputs!$B$8,IF(Inputs!$B$12&gt;0,MAX(MIN(NORM.INV(RAND(),LOOKUP(W3454,Inputs!$J$6:$J$9,Inputs!$G$6:$G$9),LOOKUP(W3454,Inputs!$J$6:$J$9,Inputs!$H$6:$H$9)),Inputs!$B$12),-Inputs!$B$12),NORM.INV(RAND(),LOOKUP(W3454,Inputs!$J$6:$J$9,Inputs!$G$6:$G$9),LOOKUP(W3454,Inputs!$J$6:$J$9,Inputs!$H$6:$H$9))),0),"" )</f>
        <v/>
      </c>
      <c r="N3454" s="26">
        <f>IF($A3454&lt;=Inputs!$B$13,IF(9&lt;=Inputs!$B$8,IF(Inputs!$B$12&gt;0,MAX(MIN(NORM.INV(RAND(),LOOKUP(X3454,Inputs!$J$6:$J$9,Inputs!$G$6:$G$9),LOOKUP(X3454,Inputs!$J$6:$J$9,Inputs!$H$6:$H$9)),Inputs!$B$12),-Inputs!$B$12),NORM.INV(RAND(),LOOKUP(X3454,Inputs!$J$6:$J$9,Inputs!$G$6:$G$9),LOOKUP(X3454,Inputs!$J$6:$J$9,Inputs!$H$6:$H$9))),0),"" )</f>
        <v/>
      </c>
      <c r="O3454" s="26">
        <f>IF($A3454&lt;=Inputs!$B$13,IF(10&lt;=Inputs!$B$8,IF(Inputs!$B$12&gt;0,MAX(MIN(NORM.INV(RAND(),LOOKUP(Y3454,Inputs!$J$6:$J$9,Inputs!$G$6:$G$9),LOOKUP(Y3454,Inputs!$J$6:$J$9,Inputs!$H$6:$H$9)),Inputs!$B$12),-Inputs!$B$12),NORM.INV(RAND(),LOOKUP(Y3454,Inputs!$J$6:$J$9,Inputs!$G$6:$G$9),LOOKUP(Y3454,Inputs!$J$6:$J$9,Inputs!$H$6:$H$9))),0),"" )</f>
        <v/>
      </c>
      <c r="P3454" s="31">
        <f>IF($A3454&lt;=Inputs!$B$13,RAND(),"")</f>
        <v/>
      </c>
      <c r="Q3454" s="31">
        <f>IF($A3454&lt;=Inputs!$B$13,RAND(),"")</f>
        <v/>
      </c>
      <c r="R3454" s="31">
        <f>IF($A3454&lt;=Inputs!$B$13,RAND(),"")</f>
        <v/>
      </c>
      <c r="S3454" s="31">
        <f>IF($A3454&lt;=Inputs!$B$13,RAND(),"")</f>
        <v/>
      </c>
      <c r="T3454" s="31">
        <f>IF($A3454&lt;=Inputs!$B$13,RAND(),"")</f>
        <v/>
      </c>
      <c r="U3454" s="31">
        <f>IF($A3454&lt;=Inputs!$B$13,RAND(),"")</f>
        <v/>
      </c>
      <c r="V3454" s="31">
        <f>IF($A3454&lt;=Inputs!$B$13,RAND(),"")</f>
        <v/>
      </c>
      <c r="W3454" s="31">
        <f>IF($A3454&lt;=Inputs!$B$13,RAND(),"")</f>
        <v/>
      </c>
      <c r="X3454" s="31">
        <f>IF($A3454&lt;=Inputs!$B$13,RAND(),"")</f>
        <v/>
      </c>
      <c r="Y3454" s="31">
        <f>IF($A3454&lt;=Inputs!$B$13,RAND(),"")</f>
        <v/>
      </c>
    </row>
    <row r="3455">
      <c r="A3455" t="n">
        <v>3450</v>
      </c>
      <c r="B3455" s="26">
        <f>IF($A3455&lt;=Inputs!$B$13,IF(Inputs!$B$8&gt;0,SUM(F3455:O3455)/Inputs!$B$8,0),"")</f>
        <v/>
      </c>
      <c r="C3455" s="27">
        <f>IF($A3455&lt;=Inputs!$B$13,B3455/100,"")</f>
        <v/>
      </c>
      <c r="D3455" s="28">
        <f>IF($A3455&lt;=Inputs!$B$13,C3455*Inputs!$B$7,"")</f>
        <v/>
      </c>
      <c r="E3455" s="29">
        <f>IF($A3455&lt;=Inputs!$B$13,IF(D3455&gt;0,1,0),"")</f>
        <v/>
      </c>
      <c r="F3455" s="26">
        <f>IF($A3455&lt;=Inputs!$B$13,IF(1&lt;=Inputs!$B$8,IF(Inputs!$B$12&gt;0,MAX(MIN(NORM.INV(RAND(),LOOKUP(P3455,Inputs!$J$6:$J$9,Inputs!$G$6:$G$9),LOOKUP(P3455,Inputs!$J$6:$J$9,Inputs!$H$6:$H$9)),Inputs!$B$12),-Inputs!$B$12),NORM.INV(RAND(),LOOKUP(P3455,Inputs!$J$6:$J$9,Inputs!$G$6:$G$9),LOOKUP(P3455,Inputs!$J$6:$J$9,Inputs!$H$6:$H$9))),0),"" )</f>
        <v/>
      </c>
      <c r="G3455" s="26">
        <f>IF($A3455&lt;=Inputs!$B$13,IF(2&lt;=Inputs!$B$8,IF(Inputs!$B$12&gt;0,MAX(MIN(NORM.INV(RAND(),LOOKUP(Q3455,Inputs!$J$6:$J$9,Inputs!$G$6:$G$9),LOOKUP(Q3455,Inputs!$J$6:$J$9,Inputs!$H$6:$H$9)),Inputs!$B$12),-Inputs!$B$12),NORM.INV(RAND(),LOOKUP(Q3455,Inputs!$J$6:$J$9,Inputs!$G$6:$G$9),LOOKUP(Q3455,Inputs!$J$6:$J$9,Inputs!$H$6:$H$9))),0),"" )</f>
        <v/>
      </c>
      <c r="H3455" s="26">
        <f>IF($A3455&lt;=Inputs!$B$13,IF(3&lt;=Inputs!$B$8,IF(Inputs!$B$12&gt;0,MAX(MIN(NORM.INV(RAND(),LOOKUP(R3455,Inputs!$J$6:$J$9,Inputs!$G$6:$G$9),LOOKUP(R3455,Inputs!$J$6:$J$9,Inputs!$H$6:$H$9)),Inputs!$B$12),-Inputs!$B$12),NORM.INV(RAND(),LOOKUP(R3455,Inputs!$J$6:$J$9,Inputs!$G$6:$G$9),LOOKUP(R3455,Inputs!$J$6:$J$9,Inputs!$H$6:$H$9))),0),"" )</f>
        <v/>
      </c>
      <c r="I3455" s="26">
        <f>IF($A3455&lt;=Inputs!$B$13,IF(4&lt;=Inputs!$B$8,IF(Inputs!$B$12&gt;0,MAX(MIN(NORM.INV(RAND(),LOOKUP(S3455,Inputs!$J$6:$J$9,Inputs!$G$6:$G$9),LOOKUP(S3455,Inputs!$J$6:$J$9,Inputs!$H$6:$H$9)),Inputs!$B$12),-Inputs!$B$12),NORM.INV(RAND(),LOOKUP(S3455,Inputs!$J$6:$J$9,Inputs!$G$6:$G$9),LOOKUP(S3455,Inputs!$J$6:$J$9,Inputs!$H$6:$H$9))),0),"" )</f>
        <v/>
      </c>
      <c r="J3455" s="26">
        <f>IF($A3455&lt;=Inputs!$B$13,IF(5&lt;=Inputs!$B$8,IF(Inputs!$B$12&gt;0,MAX(MIN(NORM.INV(RAND(),LOOKUP(T3455,Inputs!$J$6:$J$9,Inputs!$G$6:$G$9),LOOKUP(T3455,Inputs!$J$6:$J$9,Inputs!$H$6:$H$9)),Inputs!$B$12),-Inputs!$B$12),NORM.INV(RAND(),LOOKUP(T3455,Inputs!$J$6:$J$9,Inputs!$G$6:$G$9),LOOKUP(T3455,Inputs!$J$6:$J$9,Inputs!$H$6:$H$9))),0),"" )</f>
        <v/>
      </c>
      <c r="K3455" s="26">
        <f>IF($A3455&lt;=Inputs!$B$13,IF(6&lt;=Inputs!$B$8,IF(Inputs!$B$12&gt;0,MAX(MIN(NORM.INV(RAND(),LOOKUP(U3455,Inputs!$J$6:$J$9,Inputs!$G$6:$G$9),LOOKUP(U3455,Inputs!$J$6:$J$9,Inputs!$H$6:$H$9)),Inputs!$B$12),-Inputs!$B$12),NORM.INV(RAND(),LOOKUP(U3455,Inputs!$J$6:$J$9,Inputs!$G$6:$G$9),LOOKUP(U3455,Inputs!$J$6:$J$9,Inputs!$H$6:$H$9))),0),"" )</f>
        <v/>
      </c>
      <c r="L3455" s="26">
        <f>IF($A3455&lt;=Inputs!$B$13,IF(7&lt;=Inputs!$B$8,IF(Inputs!$B$12&gt;0,MAX(MIN(NORM.INV(RAND(),LOOKUP(V3455,Inputs!$J$6:$J$9,Inputs!$G$6:$G$9),LOOKUP(V3455,Inputs!$J$6:$J$9,Inputs!$H$6:$H$9)),Inputs!$B$12),-Inputs!$B$12),NORM.INV(RAND(),LOOKUP(V3455,Inputs!$J$6:$J$9,Inputs!$G$6:$G$9),LOOKUP(V3455,Inputs!$J$6:$J$9,Inputs!$H$6:$H$9))),0),"" )</f>
        <v/>
      </c>
      <c r="M3455" s="26">
        <f>IF($A3455&lt;=Inputs!$B$13,IF(8&lt;=Inputs!$B$8,IF(Inputs!$B$12&gt;0,MAX(MIN(NORM.INV(RAND(),LOOKUP(W3455,Inputs!$J$6:$J$9,Inputs!$G$6:$G$9),LOOKUP(W3455,Inputs!$J$6:$J$9,Inputs!$H$6:$H$9)),Inputs!$B$12),-Inputs!$B$12),NORM.INV(RAND(),LOOKUP(W3455,Inputs!$J$6:$J$9,Inputs!$G$6:$G$9),LOOKUP(W3455,Inputs!$J$6:$J$9,Inputs!$H$6:$H$9))),0),"" )</f>
        <v/>
      </c>
      <c r="N3455" s="26">
        <f>IF($A3455&lt;=Inputs!$B$13,IF(9&lt;=Inputs!$B$8,IF(Inputs!$B$12&gt;0,MAX(MIN(NORM.INV(RAND(),LOOKUP(X3455,Inputs!$J$6:$J$9,Inputs!$G$6:$G$9),LOOKUP(X3455,Inputs!$J$6:$J$9,Inputs!$H$6:$H$9)),Inputs!$B$12),-Inputs!$B$12),NORM.INV(RAND(),LOOKUP(X3455,Inputs!$J$6:$J$9,Inputs!$G$6:$G$9),LOOKUP(X3455,Inputs!$J$6:$J$9,Inputs!$H$6:$H$9))),0),"" )</f>
        <v/>
      </c>
      <c r="O3455" s="26">
        <f>IF($A3455&lt;=Inputs!$B$13,IF(10&lt;=Inputs!$B$8,IF(Inputs!$B$12&gt;0,MAX(MIN(NORM.INV(RAND(),LOOKUP(Y3455,Inputs!$J$6:$J$9,Inputs!$G$6:$G$9),LOOKUP(Y3455,Inputs!$J$6:$J$9,Inputs!$H$6:$H$9)),Inputs!$B$12),-Inputs!$B$12),NORM.INV(RAND(),LOOKUP(Y3455,Inputs!$J$6:$J$9,Inputs!$G$6:$G$9),LOOKUP(Y3455,Inputs!$J$6:$J$9,Inputs!$H$6:$H$9))),0),"" )</f>
        <v/>
      </c>
      <c r="P3455" s="31">
        <f>IF($A3455&lt;=Inputs!$B$13,RAND(),"")</f>
        <v/>
      </c>
      <c r="Q3455" s="31">
        <f>IF($A3455&lt;=Inputs!$B$13,RAND(),"")</f>
        <v/>
      </c>
      <c r="R3455" s="31">
        <f>IF($A3455&lt;=Inputs!$B$13,RAND(),"")</f>
        <v/>
      </c>
      <c r="S3455" s="31">
        <f>IF($A3455&lt;=Inputs!$B$13,RAND(),"")</f>
        <v/>
      </c>
      <c r="T3455" s="31">
        <f>IF($A3455&lt;=Inputs!$B$13,RAND(),"")</f>
        <v/>
      </c>
      <c r="U3455" s="31">
        <f>IF($A3455&lt;=Inputs!$B$13,RAND(),"")</f>
        <v/>
      </c>
      <c r="V3455" s="31">
        <f>IF($A3455&lt;=Inputs!$B$13,RAND(),"")</f>
        <v/>
      </c>
      <c r="W3455" s="31">
        <f>IF($A3455&lt;=Inputs!$B$13,RAND(),"")</f>
        <v/>
      </c>
      <c r="X3455" s="31">
        <f>IF($A3455&lt;=Inputs!$B$13,RAND(),"")</f>
        <v/>
      </c>
      <c r="Y3455" s="31">
        <f>IF($A3455&lt;=Inputs!$B$13,RAND(),"")</f>
        <v/>
      </c>
    </row>
    <row r="3456">
      <c r="A3456" t="n">
        <v>3451</v>
      </c>
      <c r="B3456" s="26">
        <f>IF($A3456&lt;=Inputs!$B$13,IF(Inputs!$B$8&gt;0,SUM(F3456:O3456)/Inputs!$B$8,0),"")</f>
        <v/>
      </c>
      <c r="C3456" s="27">
        <f>IF($A3456&lt;=Inputs!$B$13,B3456/100,"")</f>
        <v/>
      </c>
      <c r="D3456" s="28">
        <f>IF($A3456&lt;=Inputs!$B$13,C3456*Inputs!$B$7,"")</f>
        <v/>
      </c>
      <c r="E3456" s="29">
        <f>IF($A3456&lt;=Inputs!$B$13,IF(D3456&gt;0,1,0),"")</f>
        <v/>
      </c>
      <c r="F3456" s="26">
        <f>IF($A3456&lt;=Inputs!$B$13,IF(1&lt;=Inputs!$B$8,IF(Inputs!$B$12&gt;0,MAX(MIN(NORM.INV(RAND(),LOOKUP(P3456,Inputs!$J$6:$J$9,Inputs!$G$6:$G$9),LOOKUP(P3456,Inputs!$J$6:$J$9,Inputs!$H$6:$H$9)),Inputs!$B$12),-Inputs!$B$12),NORM.INV(RAND(),LOOKUP(P3456,Inputs!$J$6:$J$9,Inputs!$G$6:$G$9),LOOKUP(P3456,Inputs!$J$6:$J$9,Inputs!$H$6:$H$9))),0),"" )</f>
        <v/>
      </c>
      <c r="G3456" s="26">
        <f>IF($A3456&lt;=Inputs!$B$13,IF(2&lt;=Inputs!$B$8,IF(Inputs!$B$12&gt;0,MAX(MIN(NORM.INV(RAND(),LOOKUP(Q3456,Inputs!$J$6:$J$9,Inputs!$G$6:$G$9),LOOKUP(Q3456,Inputs!$J$6:$J$9,Inputs!$H$6:$H$9)),Inputs!$B$12),-Inputs!$B$12),NORM.INV(RAND(),LOOKUP(Q3456,Inputs!$J$6:$J$9,Inputs!$G$6:$G$9),LOOKUP(Q3456,Inputs!$J$6:$J$9,Inputs!$H$6:$H$9))),0),"" )</f>
        <v/>
      </c>
      <c r="H3456" s="26">
        <f>IF($A3456&lt;=Inputs!$B$13,IF(3&lt;=Inputs!$B$8,IF(Inputs!$B$12&gt;0,MAX(MIN(NORM.INV(RAND(),LOOKUP(R3456,Inputs!$J$6:$J$9,Inputs!$G$6:$G$9),LOOKUP(R3456,Inputs!$J$6:$J$9,Inputs!$H$6:$H$9)),Inputs!$B$12),-Inputs!$B$12),NORM.INV(RAND(),LOOKUP(R3456,Inputs!$J$6:$J$9,Inputs!$G$6:$G$9),LOOKUP(R3456,Inputs!$J$6:$J$9,Inputs!$H$6:$H$9))),0),"" )</f>
        <v/>
      </c>
      <c r="I3456" s="26">
        <f>IF($A3456&lt;=Inputs!$B$13,IF(4&lt;=Inputs!$B$8,IF(Inputs!$B$12&gt;0,MAX(MIN(NORM.INV(RAND(),LOOKUP(S3456,Inputs!$J$6:$J$9,Inputs!$G$6:$G$9),LOOKUP(S3456,Inputs!$J$6:$J$9,Inputs!$H$6:$H$9)),Inputs!$B$12),-Inputs!$B$12),NORM.INV(RAND(),LOOKUP(S3456,Inputs!$J$6:$J$9,Inputs!$G$6:$G$9),LOOKUP(S3456,Inputs!$J$6:$J$9,Inputs!$H$6:$H$9))),0),"" )</f>
        <v/>
      </c>
      <c r="J3456" s="26">
        <f>IF($A3456&lt;=Inputs!$B$13,IF(5&lt;=Inputs!$B$8,IF(Inputs!$B$12&gt;0,MAX(MIN(NORM.INV(RAND(),LOOKUP(T3456,Inputs!$J$6:$J$9,Inputs!$G$6:$G$9),LOOKUP(T3456,Inputs!$J$6:$J$9,Inputs!$H$6:$H$9)),Inputs!$B$12),-Inputs!$B$12),NORM.INV(RAND(),LOOKUP(T3456,Inputs!$J$6:$J$9,Inputs!$G$6:$G$9),LOOKUP(T3456,Inputs!$J$6:$J$9,Inputs!$H$6:$H$9))),0),"" )</f>
        <v/>
      </c>
      <c r="K3456" s="26">
        <f>IF($A3456&lt;=Inputs!$B$13,IF(6&lt;=Inputs!$B$8,IF(Inputs!$B$12&gt;0,MAX(MIN(NORM.INV(RAND(),LOOKUP(U3456,Inputs!$J$6:$J$9,Inputs!$G$6:$G$9),LOOKUP(U3456,Inputs!$J$6:$J$9,Inputs!$H$6:$H$9)),Inputs!$B$12),-Inputs!$B$12),NORM.INV(RAND(),LOOKUP(U3456,Inputs!$J$6:$J$9,Inputs!$G$6:$G$9),LOOKUP(U3456,Inputs!$J$6:$J$9,Inputs!$H$6:$H$9))),0),"" )</f>
        <v/>
      </c>
      <c r="L3456" s="26">
        <f>IF($A3456&lt;=Inputs!$B$13,IF(7&lt;=Inputs!$B$8,IF(Inputs!$B$12&gt;0,MAX(MIN(NORM.INV(RAND(),LOOKUP(V3456,Inputs!$J$6:$J$9,Inputs!$G$6:$G$9),LOOKUP(V3456,Inputs!$J$6:$J$9,Inputs!$H$6:$H$9)),Inputs!$B$12),-Inputs!$B$12),NORM.INV(RAND(),LOOKUP(V3456,Inputs!$J$6:$J$9,Inputs!$G$6:$G$9),LOOKUP(V3456,Inputs!$J$6:$J$9,Inputs!$H$6:$H$9))),0),"" )</f>
        <v/>
      </c>
      <c r="M3456" s="26">
        <f>IF($A3456&lt;=Inputs!$B$13,IF(8&lt;=Inputs!$B$8,IF(Inputs!$B$12&gt;0,MAX(MIN(NORM.INV(RAND(),LOOKUP(W3456,Inputs!$J$6:$J$9,Inputs!$G$6:$G$9),LOOKUP(W3456,Inputs!$J$6:$J$9,Inputs!$H$6:$H$9)),Inputs!$B$12),-Inputs!$B$12),NORM.INV(RAND(),LOOKUP(W3456,Inputs!$J$6:$J$9,Inputs!$G$6:$G$9),LOOKUP(W3456,Inputs!$J$6:$J$9,Inputs!$H$6:$H$9))),0),"" )</f>
        <v/>
      </c>
      <c r="N3456" s="26">
        <f>IF($A3456&lt;=Inputs!$B$13,IF(9&lt;=Inputs!$B$8,IF(Inputs!$B$12&gt;0,MAX(MIN(NORM.INV(RAND(),LOOKUP(X3456,Inputs!$J$6:$J$9,Inputs!$G$6:$G$9),LOOKUP(X3456,Inputs!$J$6:$J$9,Inputs!$H$6:$H$9)),Inputs!$B$12),-Inputs!$B$12),NORM.INV(RAND(),LOOKUP(X3456,Inputs!$J$6:$J$9,Inputs!$G$6:$G$9),LOOKUP(X3456,Inputs!$J$6:$J$9,Inputs!$H$6:$H$9))),0),"" )</f>
        <v/>
      </c>
      <c r="O3456" s="26">
        <f>IF($A3456&lt;=Inputs!$B$13,IF(10&lt;=Inputs!$B$8,IF(Inputs!$B$12&gt;0,MAX(MIN(NORM.INV(RAND(),LOOKUP(Y3456,Inputs!$J$6:$J$9,Inputs!$G$6:$G$9),LOOKUP(Y3456,Inputs!$J$6:$J$9,Inputs!$H$6:$H$9)),Inputs!$B$12),-Inputs!$B$12),NORM.INV(RAND(),LOOKUP(Y3456,Inputs!$J$6:$J$9,Inputs!$G$6:$G$9),LOOKUP(Y3456,Inputs!$J$6:$J$9,Inputs!$H$6:$H$9))),0),"" )</f>
        <v/>
      </c>
      <c r="P3456" s="31">
        <f>IF($A3456&lt;=Inputs!$B$13,RAND(),"")</f>
        <v/>
      </c>
      <c r="Q3456" s="31">
        <f>IF($A3456&lt;=Inputs!$B$13,RAND(),"")</f>
        <v/>
      </c>
      <c r="R3456" s="31">
        <f>IF($A3456&lt;=Inputs!$B$13,RAND(),"")</f>
        <v/>
      </c>
      <c r="S3456" s="31">
        <f>IF($A3456&lt;=Inputs!$B$13,RAND(),"")</f>
        <v/>
      </c>
      <c r="T3456" s="31">
        <f>IF($A3456&lt;=Inputs!$B$13,RAND(),"")</f>
        <v/>
      </c>
      <c r="U3456" s="31">
        <f>IF($A3456&lt;=Inputs!$B$13,RAND(),"")</f>
        <v/>
      </c>
      <c r="V3456" s="31">
        <f>IF($A3456&lt;=Inputs!$B$13,RAND(),"")</f>
        <v/>
      </c>
      <c r="W3456" s="31">
        <f>IF($A3456&lt;=Inputs!$B$13,RAND(),"")</f>
        <v/>
      </c>
      <c r="X3456" s="31">
        <f>IF($A3456&lt;=Inputs!$B$13,RAND(),"")</f>
        <v/>
      </c>
      <c r="Y3456" s="31">
        <f>IF($A3456&lt;=Inputs!$B$13,RAND(),"")</f>
        <v/>
      </c>
    </row>
    <row r="3457">
      <c r="A3457" t="n">
        <v>3452</v>
      </c>
      <c r="B3457" s="26">
        <f>IF($A3457&lt;=Inputs!$B$13,IF(Inputs!$B$8&gt;0,SUM(F3457:O3457)/Inputs!$B$8,0),"")</f>
        <v/>
      </c>
      <c r="C3457" s="27">
        <f>IF($A3457&lt;=Inputs!$B$13,B3457/100,"")</f>
        <v/>
      </c>
      <c r="D3457" s="28">
        <f>IF($A3457&lt;=Inputs!$B$13,C3457*Inputs!$B$7,"")</f>
        <v/>
      </c>
      <c r="E3457" s="29">
        <f>IF($A3457&lt;=Inputs!$B$13,IF(D3457&gt;0,1,0),"")</f>
        <v/>
      </c>
      <c r="F3457" s="26">
        <f>IF($A3457&lt;=Inputs!$B$13,IF(1&lt;=Inputs!$B$8,IF(Inputs!$B$12&gt;0,MAX(MIN(NORM.INV(RAND(),LOOKUP(P3457,Inputs!$J$6:$J$9,Inputs!$G$6:$G$9),LOOKUP(P3457,Inputs!$J$6:$J$9,Inputs!$H$6:$H$9)),Inputs!$B$12),-Inputs!$B$12),NORM.INV(RAND(),LOOKUP(P3457,Inputs!$J$6:$J$9,Inputs!$G$6:$G$9),LOOKUP(P3457,Inputs!$J$6:$J$9,Inputs!$H$6:$H$9))),0),"" )</f>
        <v/>
      </c>
      <c r="G3457" s="26">
        <f>IF($A3457&lt;=Inputs!$B$13,IF(2&lt;=Inputs!$B$8,IF(Inputs!$B$12&gt;0,MAX(MIN(NORM.INV(RAND(),LOOKUP(Q3457,Inputs!$J$6:$J$9,Inputs!$G$6:$G$9),LOOKUP(Q3457,Inputs!$J$6:$J$9,Inputs!$H$6:$H$9)),Inputs!$B$12),-Inputs!$B$12),NORM.INV(RAND(),LOOKUP(Q3457,Inputs!$J$6:$J$9,Inputs!$G$6:$G$9),LOOKUP(Q3457,Inputs!$J$6:$J$9,Inputs!$H$6:$H$9))),0),"" )</f>
        <v/>
      </c>
      <c r="H3457" s="26">
        <f>IF($A3457&lt;=Inputs!$B$13,IF(3&lt;=Inputs!$B$8,IF(Inputs!$B$12&gt;0,MAX(MIN(NORM.INV(RAND(),LOOKUP(R3457,Inputs!$J$6:$J$9,Inputs!$G$6:$G$9),LOOKUP(R3457,Inputs!$J$6:$J$9,Inputs!$H$6:$H$9)),Inputs!$B$12),-Inputs!$B$12),NORM.INV(RAND(),LOOKUP(R3457,Inputs!$J$6:$J$9,Inputs!$G$6:$G$9),LOOKUP(R3457,Inputs!$J$6:$J$9,Inputs!$H$6:$H$9))),0),"" )</f>
        <v/>
      </c>
      <c r="I3457" s="26">
        <f>IF($A3457&lt;=Inputs!$B$13,IF(4&lt;=Inputs!$B$8,IF(Inputs!$B$12&gt;0,MAX(MIN(NORM.INV(RAND(),LOOKUP(S3457,Inputs!$J$6:$J$9,Inputs!$G$6:$G$9),LOOKUP(S3457,Inputs!$J$6:$J$9,Inputs!$H$6:$H$9)),Inputs!$B$12),-Inputs!$B$12),NORM.INV(RAND(),LOOKUP(S3457,Inputs!$J$6:$J$9,Inputs!$G$6:$G$9),LOOKUP(S3457,Inputs!$J$6:$J$9,Inputs!$H$6:$H$9))),0),"" )</f>
        <v/>
      </c>
      <c r="J3457" s="26">
        <f>IF($A3457&lt;=Inputs!$B$13,IF(5&lt;=Inputs!$B$8,IF(Inputs!$B$12&gt;0,MAX(MIN(NORM.INV(RAND(),LOOKUP(T3457,Inputs!$J$6:$J$9,Inputs!$G$6:$G$9),LOOKUP(T3457,Inputs!$J$6:$J$9,Inputs!$H$6:$H$9)),Inputs!$B$12),-Inputs!$B$12),NORM.INV(RAND(),LOOKUP(T3457,Inputs!$J$6:$J$9,Inputs!$G$6:$G$9),LOOKUP(T3457,Inputs!$J$6:$J$9,Inputs!$H$6:$H$9))),0),"" )</f>
        <v/>
      </c>
      <c r="K3457" s="26">
        <f>IF($A3457&lt;=Inputs!$B$13,IF(6&lt;=Inputs!$B$8,IF(Inputs!$B$12&gt;0,MAX(MIN(NORM.INV(RAND(),LOOKUP(U3457,Inputs!$J$6:$J$9,Inputs!$G$6:$G$9),LOOKUP(U3457,Inputs!$J$6:$J$9,Inputs!$H$6:$H$9)),Inputs!$B$12),-Inputs!$B$12),NORM.INV(RAND(),LOOKUP(U3457,Inputs!$J$6:$J$9,Inputs!$G$6:$G$9),LOOKUP(U3457,Inputs!$J$6:$J$9,Inputs!$H$6:$H$9))),0),"" )</f>
        <v/>
      </c>
      <c r="L3457" s="26">
        <f>IF($A3457&lt;=Inputs!$B$13,IF(7&lt;=Inputs!$B$8,IF(Inputs!$B$12&gt;0,MAX(MIN(NORM.INV(RAND(),LOOKUP(V3457,Inputs!$J$6:$J$9,Inputs!$G$6:$G$9),LOOKUP(V3457,Inputs!$J$6:$J$9,Inputs!$H$6:$H$9)),Inputs!$B$12),-Inputs!$B$12),NORM.INV(RAND(),LOOKUP(V3457,Inputs!$J$6:$J$9,Inputs!$G$6:$G$9),LOOKUP(V3457,Inputs!$J$6:$J$9,Inputs!$H$6:$H$9))),0),"" )</f>
        <v/>
      </c>
      <c r="M3457" s="26">
        <f>IF($A3457&lt;=Inputs!$B$13,IF(8&lt;=Inputs!$B$8,IF(Inputs!$B$12&gt;0,MAX(MIN(NORM.INV(RAND(),LOOKUP(W3457,Inputs!$J$6:$J$9,Inputs!$G$6:$G$9),LOOKUP(W3457,Inputs!$J$6:$J$9,Inputs!$H$6:$H$9)),Inputs!$B$12),-Inputs!$B$12),NORM.INV(RAND(),LOOKUP(W3457,Inputs!$J$6:$J$9,Inputs!$G$6:$G$9),LOOKUP(W3457,Inputs!$J$6:$J$9,Inputs!$H$6:$H$9))),0),"" )</f>
        <v/>
      </c>
      <c r="N3457" s="26">
        <f>IF($A3457&lt;=Inputs!$B$13,IF(9&lt;=Inputs!$B$8,IF(Inputs!$B$12&gt;0,MAX(MIN(NORM.INV(RAND(),LOOKUP(X3457,Inputs!$J$6:$J$9,Inputs!$G$6:$G$9),LOOKUP(X3457,Inputs!$J$6:$J$9,Inputs!$H$6:$H$9)),Inputs!$B$12),-Inputs!$B$12),NORM.INV(RAND(),LOOKUP(X3457,Inputs!$J$6:$J$9,Inputs!$G$6:$G$9),LOOKUP(X3457,Inputs!$J$6:$J$9,Inputs!$H$6:$H$9))),0),"" )</f>
        <v/>
      </c>
      <c r="O3457" s="26">
        <f>IF($A3457&lt;=Inputs!$B$13,IF(10&lt;=Inputs!$B$8,IF(Inputs!$B$12&gt;0,MAX(MIN(NORM.INV(RAND(),LOOKUP(Y3457,Inputs!$J$6:$J$9,Inputs!$G$6:$G$9),LOOKUP(Y3457,Inputs!$J$6:$J$9,Inputs!$H$6:$H$9)),Inputs!$B$12),-Inputs!$B$12),NORM.INV(RAND(),LOOKUP(Y3457,Inputs!$J$6:$J$9,Inputs!$G$6:$G$9),LOOKUP(Y3457,Inputs!$J$6:$J$9,Inputs!$H$6:$H$9))),0),"" )</f>
        <v/>
      </c>
      <c r="P3457" s="31">
        <f>IF($A3457&lt;=Inputs!$B$13,RAND(),"")</f>
        <v/>
      </c>
      <c r="Q3457" s="31">
        <f>IF($A3457&lt;=Inputs!$B$13,RAND(),"")</f>
        <v/>
      </c>
      <c r="R3457" s="31">
        <f>IF($A3457&lt;=Inputs!$B$13,RAND(),"")</f>
        <v/>
      </c>
      <c r="S3457" s="31">
        <f>IF($A3457&lt;=Inputs!$B$13,RAND(),"")</f>
        <v/>
      </c>
      <c r="T3457" s="31">
        <f>IF($A3457&lt;=Inputs!$B$13,RAND(),"")</f>
        <v/>
      </c>
      <c r="U3457" s="31">
        <f>IF($A3457&lt;=Inputs!$B$13,RAND(),"")</f>
        <v/>
      </c>
      <c r="V3457" s="31">
        <f>IF($A3457&lt;=Inputs!$B$13,RAND(),"")</f>
        <v/>
      </c>
      <c r="W3457" s="31">
        <f>IF($A3457&lt;=Inputs!$B$13,RAND(),"")</f>
        <v/>
      </c>
      <c r="X3457" s="31">
        <f>IF($A3457&lt;=Inputs!$B$13,RAND(),"")</f>
        <v/>
      </c>
      <c r="Y3457" s="31">
        <f>IF($A3457&lt;=Inputs!$B$13,RAND(),"")</f>
        <v/>
      </c>
    </row>
    <row r="3458">
      <c r="A3458" t="n">
        <v>3453</v>
      </c>
      <c r="B3458" s="26">
        <f>IF($A3458&lt;=Inputs!$B$13,IF(Inputs!$B$8&gt;0,SUM(F3458:O3458)/Inputs!$B$8,0),"")</f>
        <v/>
      </c>
      <c r="C3458" s="27">
        <f>IF($A3458&lt;=Inputs!$B$13,B3458/100,"")</f>
        <v/>
      </c>
      <c r="D3458" s="28">
        <f>IF($A3458&lt;=Inputs!$B$13,C3458*Inputs!$B$7,"")</f>
        <v/>
      </c>
      <c r="E3458" s="29">
        <f>IF($A3458&lt;=Inputs!$B$13,IF(D3458&gt;0,1,0),"")</f>
        <v/>
      </c>
      <c r="F3458" s="26">
        <f>IF($A3458&lt;=Inputs!$B$13,IF(1&lt;=Inputs!$B$8,IF(Inputs!$B$12&gt;0,MAX(MIN(NORM.INV(RAND(),LOOKUP(P3458,Inputs!$J$6:$J$9,Inputs!$G$6:$G$9),LOOKUP(P3458,Inputs!$J$6:$J$9,Inputs!$H$6:$H$9)),Inputs!$B$12),-Inputs!$B$12),NORM.INV(RAND(),LOOKUP(P3458,Inputs!$J$6:$J$9,Inputs!$G$6:$G$9),LOOKUP(P3458,Inputs!$J$6:$J$9,Inputs!$H$6:$H$9))),0),"" )</f>
        <v/>
      </c>
      <c r="G3458" s="26">
        <f>IF($A3458&lt;=Inputs!$B$13,IF(2&lt;=Inputs!$B$8,IF(Inputs!$B$12&gt;0,MAX(MIN(NORM.INV(RAND(),LOOKUP(Q3458,Inputs!$J$6:$J$9,Inputs!$G$6:$G$9),LOOKUP(Q3458,Inputs!$J$6:$J$9,Inputs!$H$6:$H$9)),Inputs!$B$12),-Inputs!$B$12),NORM.INV(RAND(),LOOKUP(Q3458,Inputs!$J$6:$J$9,Inputs!$G$6:$G$9),LOOKUP(Q3458,Inputs!$J$6:$J$9,Inputs!$H$6:$H$9))),0),"" )</f>
        <v/>
      </c>
      <c r="H3458" s="26">
        <f>IF($A3458&lt;=Inputs!$B$13,IF(3&lt;=Inputs!$B$8,IF(Inputs!$B$12&gt;0,MAX(MIN(NORM.INV(RAND(),LOOKUP(R3458,Inputs!$J$6:$J$9,Inputs!$G$6:$G$9),LOOKUP(R3458,Inputs!$J$6:$J$9,Inputs!$H$6:$H$9)),Inputs!$B$12),-Inputs!$B$12),NORM.INV(RAND(),LOOKUP(R3458,Inputs!$J$6:$J$9,Inputs!$G$6:$G$9),LOOKUP(R3458,Inputs!$J$6:$J$9,Inputs!$H$6:$H$9))),0),"" )</f>
        <v/>
      </c>
      <c r="I3458" s="26">
        <f>IF($A3458&lt;=Inputs!$B$13,IF(4&lt;=Inputs!$B$8,IF(Inputs!$B$12&gt;0,MAX(MIN(NORM.INV(RAND(),LOOKUP(S3458,Inputs!$J$6:$J$9,Inputs!$G$6:$G$9),LOOKUP(S3458,Inputs!$J$6:$J$9,Inputs!$H$6:$H$9)),Inputs!$B$12),-Inputs!$B$12),NORM.INV(RAND(),LOOKUP(S3458,Inputs!$J$6:$J$9,Inputs!$G$6:$G$9),LOOKUP(S3458,Inputs!$J$6:$J$9,Inputs!$H$6:$H$9))),0),"" )</f>
        <v/>
      </c>
      <c r="J3458" s="26">
        <f>IF($A3458&lt;=Inputs!$B$13,IF(5&lt;=Inputs!$B$8,IF(Inputs!$B$12&gt;0,MAX(MIN(NORM.INV(RAND(),LOOKUP(T3458,Inputs!$J$6:$J$9,Inputs!$G$6:$G$9),LOOKUP(T3458,Inputs!$J$6:$J$9,Inputs!$H$6:$H$9)),Inputs!$B$12),-Inputs!$B$12),NORM.INV(RAND(),LOOKUP(T3458,Inputs!$J$6:$J$9,Inputs!$G$6:$G$9),LOOKUP(T3458,Inputs!$J$6:$J$9,Inputs!$H$6:$H$9))),0),"" )</f>
        <v/>
      </c>
      <c r="K3458" s="26">
        <f>IF($A3458&lt;=Inputs!$B$13,IF(6&lt;=Inputs!$B$8,IF(Inputs!$B$12&gt;0,MAX(MIN(NORM.INV(RAND(),LOOKUP(U3458,Inputs!$J$6:$J$9,Inputs!$G$6:$G$9),LOOKUP(U3458,Inputs!$J$6:$J$9,Inputs!$H$6:$H$9)),Inputs!$B$12),-Inputs!$B$12),NORM.INV(RAND(),LOOKUP(U3458,Inputs!$J$6:$J$9,Inputs!$G$6:$G$9),LOOKUP(U3458,Inputs!$J$6:$J$9,Inputs!$H$6:$H$9))),0),"" )</f>
        <v/>
      </c>
      <c r="L3458" s="26">
        <f>IF($A3458&lt;=Inputs!$B$13,IF(7&lt;=Inputs!$B$8,IF(Inputs!$B$12&gt;0,MAX(MIN(NORM.INV(RAND(),LOOKUP(V3458,Inputs!$J$6:$J$9,Inputs!$G$6:$G$9),LOOKUP(V3458,Inputs!$J$6:$J$9,Inputs!$H$6:$H$9)),Inputs!$B$12),-Inputs!$B$12),NORM.INV(RAND(),LOOKUP(V3458,Inputs!$J$6:$J$9,Inputs!$G$6:$G$9),LOOKUP(V3458,Inputs!$J$6:$J$9,Inputs!$H$6:$H$9))),0),"" )</f>
        <v/>
      </c>
      <c r="M3458" s="26">
        <f>IF($A3458&lt;=Inputs!$B$13,IF(8&lt;=Inputs!$B$8,IF(Inputs!$B$12&gt;0,MAX(MIN(NORM.INV(RAND(),LOOKUP(W3458,Inputs!$J$6:$J$9,Inputs!$G$6:$G$9),LOOKUP(W3458,Inputs!$J$6:$J$9,Inputs!$H$6:$H$9)),Inputs!$B$12),-Inputs!$B$12),NORM.INV(RAND(),LOOKUP(W3458,Inputs!$J$6:$J$9,Inputs!$G$6:$G$9),LOOKUP(W3458,Inputs!$J$6:$J$9,Inputs!$H$6:$H$9))),0),"" )</f>
        <v/>
      </c>
      <c r="N3458" s="26">
        <f>IF($A3458&lt;=Inputs!$B$13,IF(9&lt;=Inputs!$B$8,IF(Inputs!$B$12&gt;0,MAX(MIN(NORM.INV(RAND(),LOOKUP(X3458,Inputs!$J$6:$J$9,Inputs!$G$6:$G$9),LOOKUP(X3458,Inputs!$J$6:$J$9,Inputs!$H$6:$H$9)),Inputs!$B$12),-Inputs!$B$12),NORM.INV(RAND(),LOOKUP(X3458,Inputs!$J$6:$J$9,Inputs!$G$6:$G$9),LOOKUP(X3458,Inputs!$J$6:$J$9,Inputs!$H$6:$H$9))),0),"" )</f>
        <v/>
      </c>
      <c r="O3458" s="26">
        <f>IF($A3458&lt;=Inputs!$B$13,IF(10&lt;=Inputs!$B$8,IF(Inputs!$B$12&gt;0,MAX(MIN(NORM.INV(RAND(),LOOKUP(Y3458,Inputs!$J$6:$J$9,Inputs!$G$6:$G$9),LOOKUP(Y3458,Inputs!$J$6:$J$9,Inputs!$H$6:$H$9)),Inputs!$B$12),-Inputs!$B$12),NORM.INV(RAND(),LOOKUP(Y3458,Inputs!$J$6:$J$9,Inputs!$G$6:$G$9),LOOKUP(Y3458,Inputs!$J$6:$J$9,Inputs!$H$6:$H$9))),0),"" )</f>
        <v/>
      </c>
      <c r="P3458" s="31">
        <f>IF($A3458&lt;=Inputs!$B$13,RAND(),"")</f>
        <v/>
      </c>
      <c r="Q3458" s="31">
        <f>IF($A3458&lt;=Inputs!$B$13,RAND(),"")</f>
        <v/>
      </c>
      <c r="R3458" s="31">
        <f>IF($A3458&lt;=Inputs!$B$13,RAND(),"")</f>
        <v/>
      </c>
      <c r="S3458" s="31">
        <f>IF($A3458&lt;=Inputs!$B$13,RAND(),"")</f>
        <v/>
      </c>
      <c r="T3458" s="31">
        <f>IF($A3458&lt;=Inputs!$B$13,RAND(),"")</f>
        <v/>
      </c>
      <c r="U3458" s="31">
        <f>IF($A3458&lt;=Inputs!$B$13,RAND(),"")</f>
        <v/>
      </c>
      <c r="V3458" s="31">
        <f>IF($A3458&lt;=Inputs!$B$13,RAND(),"")</f>
        <v/>
      </c>
      <c r="W3458" s="31">
        <f>IF($A3458&lt;=Inputs!$B$13,RAND(),"")</f>
        <v/>
      </c>
      <c r="X3458" s="31">
        <f>IF($A3458&lt;=Inputs!$B$13,RAND(),"")</f>
        <v/>
      </c>
      <c r="Y3458" s="31">
        <f>IF($A3458&lt;=Inputs!$B$13,RAND(),"")</f>
        <v/>
      </c>
    </row>
    <row r="3459">
      <c r="A3459" t="n">
        <v>3454</v>
      </c>
      <c r="B3459" s="26">
        <f>IF($A3459&lt;=Inputs!$B$13,IF(Inputs!$B$8&gt;0,SUM(F3459:O3459)/Inputs!$B$8,0),"")</f>
        <v/>
      </c>
      <c r="C3459" s="27">
        <f>IF($A3459&lt;=Inputs!$B$13,B3459/100,"")</f>
        <v/>
      </c>
      <c r="D3459" s="28">
        <f>IF($A3459&lt;=Inputs!$B$13,C3459*Inputs!$B$7,"")</f>
        <v/>
      </c>
      <c r="E3459" s="29">
        <f>IF($A3459&lt;=Inputs!$B$13,IF(D3459&gt;0,1,0),"")</f>
        <v/>
      </c>
      <c r="F3459" s="26">
        <f>IF($A3459&lt;=Inputs!$B$13,IF(1&lt;=Inputs!$B$8,IF(Inputs!$B$12&gt;0,MAX(MIN(NORM.INV(RAND(),LOOKUP(P3459,Inputs!$J$6:$J$9,Inputs!$G$6:$G$9),LOOKUP(P3459,Inputs!$J$6:$J$9,Inputs!$H$6:$H$9)),Inputs!$B$12),-Inputs!$B$12),NORM.INV(RAND(),LOOKUP(P3459,Inputs!$J$6:$J$9,Inputs!$G$6:$G$9),LOOKUP(P3459,Inputs!$J$6:$J$9,Inputs!$H$6:$H$9))),0),"" )</f>
        <v/>
      </c>
      <c r="G3459" s="26">
        <f>IF($A3459&lt;=Inputs!$B$13,IF(2&lt;=Inputs!$B$8,IF(Inputs!$B$12&gt;0,MAX(MIN(NORM.INV(RAND(),LOOKUP(Q3459,Inputs!$J$6:$J$9,Inputs!$G$6:$G$9),LOOKUP(Q3459,Inputs!$J$6:$J$9,Inputs!$H$6:$H$9)),Inputs!$B$12),-Inputs!$B$12),NORM.INV(RAND(),LOOKUP(Q3459,Inputs!$J$6:$J$9,Inputs!$G$6:$G$9),LOOKUP(Q3459,Inputs!$J$6:$J$9,Inputs!$H$6:$H$9))),0),"" )</f>
        <v/>
      </c>
      <c r="H3459" s="26">
        <f>IF($A3459&lt;=Inputs!$B$13,IF(3&lt;=Inputs!$B$8,IF(Inputs!$B$12&gt;0,MAX(MIN(NORM.INV(RAND(),LOOKUP(R3459,Inputs!$J$6:$J$9,Inputs!$G$6:$G$9),LOOKUP(R3459,Inputs!$J$6:$J$9,Inputs!$H$6:$H$9)),Inputs!$B$12),-Inputs!$B$12),NORM.INV(RAND(),LOOKUP(R3459,Inputs!$J$6:$J$9,Inputs!$G$6:$G$9),LOOKUP(R3459,Inputs!$J$6:$J$9,Inputs!$H$6:$H$9))),0),"" )</f>
        <v/>
      </c>
      <c r="I3459" s="26">
        <f>IF($A3459&lt;=Inputs!$B$13,IF(4&lt;=Inputs!$B$8,IF(Inputs!$B$12&gt;0,MAX(MIN(NORM.INV(RAND(),LOOKUP(S3459,Inputs!$J$6:$J$9,Inputs!$G$6:$G$9),LOOKUP(S3459,Inputs!$J$6:$J$9,Inputs!$H$6:$H$9)),Inputs!$B$12),-Inputs!$B$12),NORM.INV(RAND(),LOOKUP(S3459,Inputs!$J$6:$J$9,Inputs!$G$6:$G$9),LOOKUP(S3459,Inputs!$J$6:$J$9,Inputs!$H$6:$H$9))),0),"" )</f>
        <v/>
      </c>
      <c r="J3459" s="26">
        <f>IF($A3459&lt;=Inputs!$B$13,IF(5&lt;=Inputs!$B$8,IF(Inputs!$B$12&gt;0,MAX(MIN(NORM.INV(RAND(),LOOKUP(T3459,Inputs!$J$6:$J$9,Inputs!$G$6:$G$9),LOOKUP(T3459,Inputs!$J$6:$J$9,Inputs!$H$6:$H$9)),Inputs!$B$12),-Inputs!$B$12),NORM.INV(RAND(),LOOKUP(T3459,Inputs!$J$6:$J$9,Inputs!$G$6:$G$9),LOOKUP(T3459,Inputs!$J$6:$J$9,Inputs!$H$6:$H$9))),0),"" )</f>
        <v/>
      </c>
      <c r="K3459" s="26">
        <f>IF($A3459&lt;=Inputs!$B$13,IF(6&lt;=Inputs!$B$8,IF(Inputs!$B$12&gt;0,MAX(MIN(NORM.INV(RAND(),LOOKUP(U3459,Inputs!$J$6:$J$9,Inputs!$G$6:$G$9),LOOKUP(U3459,Inputs!$J$6:$J$9,Inputs!$H$6:$H$9)),Inputs!$B$12),-Inputs!$B$12),NORM.INV(RAND(),LOOKUP(U3459,Inputs!$J$6:$J$9,Inputs!$G$6:$G$9),LOOKUP(U3459,Inputs!$J$6:$J$9,Inputs!$H$6:$H$9))),0),"" )</f>
        <v/>
      </c>
      <c r="L3459" s="26">
        <f>IF($A3459&lt;=Inputs!$B$13,IF(7&lt;=Inputs!$B$8,IF(Inputs!$B$12&gt;0,MAX(MIN(NORM.INV(RAND(),LOOKUP(V3459,Inputs!$J$6:$J$9,Inputs!$G$6:$G$9),LOOKUP(V3459,Inputs!$J$6:$J$9,Inputs!$H$6:$H$9)),Inputs!$B$12),-Inputs!$B$12),NORM.INV(RAND(),LOOKUP(V3459,Inputs!$J$6:$J$9,Inputs!$G$6:$G$9),LOOKUP(V3459,Inputs!$J$6:$J$9,Inputs!$H$6:$H$9))),0),"" )</f>
        <v/>
      </c>
      <c r="M3459" s="26">
        <f>IF($A3459&lt;=Inputs!$B$13,IF(8&lt;=Inputs!$B$8,IF(Inputs!$B$12&gt;0,MAX(MIN(NORM.INV(RAND(),LOOKUP(W3459,Inputs!$J$6:$J$9,Inputs!$G$6:$G$9),LOOKUP(W3459,Inputs!$J$6:$J$9,Inputs!$H$6:$H$9)),Inputs!$B$12),-Inputs!$B$12),NORM.INV(RAND(),LOOKUP(W3459,Inputs!$J$6:$J$9,Inputs!$G$6:$G$9),LOOKUP(W3459,Inputs!$J$6:$J$9,Inputs!$H$6:$H$9))),0),"" )</f>
        <v/>
      </c>
      <c r="N3459" s="26">
        <f>IF($A3459&lt;=Inputs!$B$13,IF(9&lt;=Inputs!$B$8,IF(Inputs!$B$12&gt;0,MAX(MIN(NORM.INV(RAND(),LOOKUP(X3459,Inputs!$J$6:$J$9,Inputs!$G$6:$G$9),LOOKUP(X3459,Inputs!$J$6:$J$9,Inputs!$H$6:$H$9)),Inputs!$B$12),-Inputs!$B$12),NORM.INV(RAND(),LOOKUP(X3459,Inputs!$J$6:$J$9,Inputs!$G$6:$G$9),LOOKUP(X3459,Inputs!$J$6:$J$9,Inputs!$H$6:$H$9))),0),"" )</f>
        <v/>
      </c>
      <c r="O3459" s="26">
        <f>IF($A3459&lt;=Inputs!$B$13,IF(10&lt;=Inputs!$B$8,IF(Inputs!$B$12&gt;0,MAX(MIN(NORM.INV(RAND(),LOOKUP(Y3459,Inputs!$J$6:$J$9,Inputs!$G$6:$G$9),LOOKUP(Y3459,Inputs!$J$6:$J$9,Inputs!$H$6:$H$9)),Inputs!$B$12),-Inputs!$B$12),NORM.INV(RAND(),LOOKUP(Y3459,Inputs!$J$6:$J$9,Inputs!$G$6:$G$9),LOOKUP(Y3459,Inputs!$J$6:$J$9,Inputs!$H$6:$H$9))),0),"" )</f>
        <v/>
      </c>
      <c r="P3459" s="31">
        <f>IF($A3459&lt;=Inputs!$B$13,RAND(),"")</f>
        <v/>
      </c>
      <c r="Q3459" s="31">
        <f>IF($A3459&lt;=Inputs!$B$13,RAND(),"")</f>
        <v/>
      </c>
      <c r="R3459" s="31">
        <f>IF($A3459&lt;=Inputs!$B$13,RAND(),"")</f>
        <v/>
      </c>
      <c r="S3459" s="31">
        <f>IF($A3459&lt;=Inputs!$B$13,RAND(),"")</f>
        <v/>
      </c>
      <c r="T3459" s="31">
        <f>IF($A3459&lt;=Inputs!$B$13,RAND(),"")</f>
        <v/>
      </c>
      <c r="U3459" s="31">
        <f>IF($A3459&lt;=Inputs!$B$13,RAND(),"")</f>
        <v/>
      </c>
      <c r="V3459" s="31">
        <f>IF($A3459&lt;=Inputs!$B$13,RAND(),"")</f>
        <v/>
      </c>
      <c r="W3459" s="31">
        <f>IF($A3459&lt;=Inputs!$B$13,RAND(),"")</f>
        <v/>
      </c>
      <c r="X3459" s="31">
        <f>IF($A3459&lt;=Inputs!$B$13,RAND(),"")</f>
        <v/>
      </c>
      <c r="Y3459" s="31">
        <f>IF($A3459&lt;=Inputs!$B$13,RAND(),"")</f>
        <v/>
      </c>
    </row>
    <row r="3460">
      <c r="A3460" t="n">
        <v>3455</v>
      </c>
      <c r="B3460" s="26">
        <f>IF($A3460&lt;=Inputs!$B$13,IF(Inputs!$B$8&gt;0,SUM(F3460:O3460)/Inputs!$B$8,0),"")</f>
        <v/>
      </c>
      <c r="C3460" s="27">
        <f>IF($A3460&lt;=Inputs!$B$13,B3460/100,"")</f>
        <v/>
      </c>
      <c r="D3460" s="28">
        <f>IF($A3460&lt;=Inputs!$B$13,C3460*Inputs!$B$7,"")</f>
        <v/>
      </c>
      <c r="E3460" s="29">
        <f>IF($A3460&lt;=Inputs!$B$13,IF(D3460&gt;0,1,0),"")</f>
        <v/>
      </c>
      <c r="F3460" s="26">
        <f>IF($A3460&lt;=Inputs!$B$13,IF(1&lt;=Inputs!$B$8,IF(Inputs!$B$12&gt;0,MAX(MIN(NORM.INV(RAND(),LOOKUP(P3460,Inputs!$J$6:$J$9,Inputs!$G$6:$G$9),LOOKUP(P3460,Inputs!$J$6:$J$9,Inputs!$H$6:$H$9)),Inputs!$B$12),-Inputs!$B$12),NORM.INV(RAND(),LOOKUP(P3460,Inputs!$J$6:$J$9,Inputs!$G$6:$G$9),LOOKUP(P3460,Inputs!$J$6:$J$9,Inputs!$H$6:$H$9))),0),"" )</f>
        <v/>
      </c>
      <c r="G3460" s="26">
        <f>IF($A3460&lt;=Inputs!$B$13,IF(2&lt;=Inputs!$B$8,IF(Inputs!$B$12&gt;0,MAX(MIN(NORM.INV(RAND(),LOOKUP(Q3460,Inputs!$J$6:$J$9,Inputs!$G$6:$G$9),LOOKUP(Q3460,Inputs!$J$6:$J$9,Inputs!$H$6:$H$9)),Inputs!$B$12),-Inputs!$B$12),NORM.INV(RAND(),LOOKUP(Q3460,Inputs!$J$6:$J$9,Inputs!$G$6:$G$9),LOOKUP(Q3460,Inputs!$J$6:$J$9,Inputs!$H$6:$H$9))),0),"" )</f>
        <v/>
      </c>
      <c r="H3460" s="26">
        <f>IF($A3460&lt;=Inputs!$B$13,IF(3&lt;=Inputs!$B$8,IF(Inputs!$B$12&gt;0,MAX(MIN(NORM.INV(RAND(),LOOKUP(R3460,Inputs!$J$6:$J$9,Inputs!$G$6:$G$9),LOOKUP(R3460,Inputs!$J$6:$J$9,Inputs!$H$6:$H$9)),Inputs!$B$12),-Inputs!$B$12),NORM.INV(RAND(),LOOKUP(R3460,Inputs!$J$6:$J$9,Inputs!$G$6:$G$9),LOOKUP(R3460,Inputs!$J$6:$J$9,Inputs!$H$6:$H$9))),0),"" )</f>
        <v/>
      </c>
      <c r="I3460" s="26">
        <f>IF($A3460&lt;=Inputs!$B$13,IF(4&lt;=Inputs!$B$8,IF(Inputs!$B$12&gt;0,MAX(MIN(NORM.INV(RAND(),LOOKUP(S3460,Inputs!$J$6:$J$9,Inputs!$G$6:$G$9),LOOKUP(S3460,Inputs!$J$6:$J$9,Inputs!$H$6:$H$9)),Inputs!$B$12),-Inputs!$B$12),NORM.INV(RAND(),LOOKUP(S3460,Inputs!$J$6:$J$9,Inputs!$G$6:$G$9),LOOKUP(S3460,Inputs!$J$6:$J$9,Inputs!$H$6:$H$9))),0),"" )</f>
        <v/>
      </c>
      <c r="J3460" s="26">
        <f>IF($A3460&lt;=Inputs!$B$13,IF(5&lt;=Inputs!$B$8,IF(Inputs!$B$12&gt;0,MAX(MIN(NORM.INV(RAND(),LOOKUP(T3460,Inputs!$J$6:$J$9,Inputs!$G$6:$G$9),LOOKUP(T3460,Inputs!$J$6:$J$9,Inputs!$H$6:$H$9)),Inputs!$B$12),-Inputs!$B$12),NORM.INV(RAND(),LOOKUP(T3460,Inputs!$J$6:$J$9,Inputs!$G$6:$G$9),LOOKUP(T3460,Inputs!$J$6:$J$9,Inputs!$H$6:$H$9))),0),"" )</f>
        <v/>
      </c>
      <c r="K3460" s="26">
        <f>IF($A3460&lt;=Inputs!$B$13,IF(6&lt;=Inputs!$B$8,IF(Inputs!$B$12&gt;0,MAX(MIN(NORM.INV(RAND(),LOOKUP(U3460,Inputs!$J$6:$J$9,Inputs!$G$6:$G$9),LOOKUP(U3460,Inputs!$J$6:$J$9,Inputs!$H$6:$H$9)),Inputs!$B$12),-Inputs!$B$12),NORM.INV(RAND(),LOOKUP(U3460,Inputs!$J$6:$J$9,Inputs!$G$6:$G$9),LOOKUP(U3460,Inputs!$J$6:$J$9,Inputs!$H$6:$H$9))),0),"" )</f>
        <v/>
      </c>
      <c r="L3460" s="26">
        <f>IF($A3460&lt;=Inputs!$B$13,IF(7&lt;=Inputs!$B$8,IF(Inputs!$B$12&gt;0,MAX(MIN(NORM.INV(RAND(),LOOKUP(V3460,Inputs!$J$6:$J$9,Inputs!$G$6:$G$9),LOOKUP(V3460,Inputs!$J$6:$J$9,Inputs!$H$6:$H$9)),Inputs!$B$12),-Inputs!$B$12),NORM.INV(RAND(),LOOKUP(V3460,Inputs!$J$6:$J$9,Inputs!$G$6:$G$9),LOOKUP(V3460,Inputs!$J$6:$J$9,Inputs!$H$6:$H$9))),0),"" )</f>
        <v/>
      </c>
      <c r="M3460" s="26">
        <f>IF($A3460&lt;=Inputs!$B$13,IF(8&lt;=Inputs!$B$8,IF(Inputs!$B$12&gt;0,MAX(MIN(NORM.INV(RAND(),LOOKUP(W3460,Inputs!$J$6:$J$9,Inputs!$G$6:$G$9),LOOKUP(W3460,Inputs!$J$6:$J$9,Inputs!$H$6:$H$9)),Inputs!$B$12),-Inputs!$B$12),NORM.INV(RAND(),LOOKUP(W3460,Inputs!$J$6:$J$9,Inputs!$G$6:$G$9),LOOKUP(W3460,Inputs!$J$6:$J$9,Inputs!$H$6:$H$9))),0),"" )</f>
        <v/>
      </c>
      <c r="N3460" s="26">
        <f>IF($A3460&lt;=Inputs!$B$13,IF(9&lt;=Inputs!$B$8,IF(Inputs!$B$12&gt;0,MAX(MIN(NORM.INV(RAND(),LOOKUP(X3460,Inputs!$J$6:$J$9,Inputs!$G$6:$G$9),LOOKUP(X3460,Inputs!$J$6:$J$9,Inputs!$H$6:$H$9)),Inputs!$B$12),-Inputs!$B$12),NORM.INV(RAND(),LOOKUP(X3460,Inputs!$J$6:$J$9,Inputs!$G$6:$G$9),LOOKUP(X3460,Inputs!$J$6:$J$9,Inputs!$H$6:$H$9))),0),"" )</f>
        <v/>
      </c>
      <c r="O3460" s="26">
        <f>IF($A3460&lt;=Inputs!$B$13,IF(10&lt;=Inputs!$B$8,IF(Inputs!$B$12&gt;0,MAX(MIN(NORM.INV(RAND(),LOOKUP(Y3460,Inputs!$J$6:$J$9,Inputs!$G$6:$G$9),LOOKUP(Y3460,Inputs!$J$6:$J$9,Inputs!$H$6:$H$9)),Inputs!$B$12),-Inputs!$B$12),NORM.INV(RAND(),LOOKUP(Y3460,Inputs!$J$6:$J$9,Inputs!$G$6:$G$9),LOOKUP(Y3460,Inputs!$J$6:$J$9,Inputs!$H$6:$H$9))),0),"" )</f>
        <v/>
      </c>
      <c r="P3460" s="31">
        <f>IF($A3460&lt;=Inputs!$B$13,RAND(),"")</f>
        <v/>
      </c>
      <c r="Q3460" s="31">
        <f>IF($A3460&lt;=Inputs!$B$13,RAND(),"")</f>
        <v/>
      </c>
      <c r="R3460" s="31">
        <f>IF($A3460&lt;=Inputs!$B$13,RAND(),"")</f>
        <v/>
      </c>
      <c r="S3460" s="31">
        <f>IF($A3460&lt;=Inputs!$B$13,RAND(),"")</f>
        <v/>
      </c>
      <c r="T3460" s="31">
        <f>IF($A3460&lt;=Inputs!$B$13,RAND(),"")</f>
        <v/>
      </c>
      <c r="U3460" s="31">
        <f>IF($A3460&lt;=Inputs!$B$13,RAND(),"")</f>
        <v/>
      </c>
      <c r="V3460" s="31">
        <f>IF($A3460&lt;=Inputs!$B$13,RAND(),"")</f>
        <v/>
      </c>
      <c r="W3460" s="31">
        <f>IF($A3460&lt;=Inputs!$B$13,RAND(),"")</f>
        <v/>
      </c>
      <c r="X3460" s="31">
        <f>IF($A3460&lt;=Inputs!$B$13,RAND(),"")</f>
        <v/>
      </c>
      <c r="Y3460" s="31">
        <f>IF($A3460&lt;=Inputs!$B$13,RAND(),"")</f>
        <v/>
      </c>
    </row>
    <row r="3461">
      <c r="A3461" t="n">
        <v>3456</v>
      </c>
      <c r="B3461" s="26">
        <f>IF($A3461&lt;=Inputs!$B$13,IF(Inputs!$B$8&gt;0,SUM(F3461:O3461)/Inputs!$B$8,0),"")</f>
        <v/>
      </c>
      <c r="C3461" s="27">
        <f>IF($A3461&lt;=Inputs!$B$13,B3461/100,"")</f>
        <v/>
      </c>
      <c r="D3461" s="28">
        <f>IF($A3461&lt;=Inputs!$B$13,C3461*Inputs!$B$7,"")</f>
        <v/>
      </c>
      <c r="E3461" s="29">
        <f>IF($A3461&lt;=Inputs!$B$13,IF(D3461&gt;0,1,0),"")</f>
        <v/>
      </c>
      <c r="F3461" s="26">
        <f>IF($A3461&lt;=Inputs!$B$13,IF(1&lt;=Inputs!$B$8,IF(Inputs!$B$12&gt;0,MAX(MIN(NORM.INV(RAND(),LOOKUP(P3461,Inputs!$J$6:$J$9,Inputs!$G$6:$G$9),LOOKUP(P3461,Inputs!$J$6:$J$9,Inputs!$H$6:$H$9)),Inputs!$B$12),-Inputs!$B$12),NORM.INV(RAND(),LOOKUP(P3461,Inputs!$J$6:$J$9,Inputs!$G$6:$G$9),LOOKUP(P3461,Inputs!$J$6:$J$9,Inputs!$H$6:$H$9))),0),"" )</f>
        <v/>
      </c>
      <c r="G3461" s="26">
        <f>IF($A3461&lt;=Inputs!$B$13,IF(2&lt;=Inputs!$B$8,IF(Inputs!$B$12&gt;0,MAX(MIN(NORM.INV(RAND(),LOOKUP(Q3461,Inputs!$J$6:$J$9,Inputs!$G$6:$G$9),LOOKUP(Q3461,Inputs!$J$6:$J$9,Inputs!$H$6:$H$9)),Inputs!$B$12),-Inputs!$B$12),NORM.INV(RAND(),LOOKUP(Q3461,Inputs!$J$6:$J$9,Inputs!$G$6:$G$9),LOOKUP(Q3461,Inputs!$J$6:$J$9,Inputs!$H$6:$H$9))),0),"" )</f>
        <v/>
      </c>
      <c r="H3461" s="26">
        <f>IF($A3461&lt;=Inputs!$B$13,IF(3&lt;=Inputs!$B$8,IF(Inputs!$B$12&gt;0,MAX(MIN(NORM.INV(RAND(),LOOKUP(R3461,Inputs!$J$6:$J$9,Inputs!$G$6:$G$9),LOOKUP(R3461,Inputs!$J$6:$J$9,Inputs!$H$6:$H$9)),Inputs!$B$12),-Inputs!$B$12),NORM.INV(RAND(),LOOKUP(R3461,Inputs!$J$6:$J$9,Inputs!$G$6:$G$9),LOOKUP(R3461,Inputs!$J$6:$J$9,Inputs!$H$6:$H$9))),0),"" )</f>
        <v/>
      </c>
      <c r="I3461" s="26">
        <f>IF($A3461&lt;=Inputs!$B$13,IF(4&lt;=Inputs!$B$8,IF(Inputs!$B$12&gt;0,MAX(MIN(NORM.INV(RAND(),LOOKUP(S3461,Inputs!$J$6:$J$9,Inputs!$G$6:$G$9),LOOKUP(S3461,Inputs!$J$6:$J$9,Inputs!$H$6:$H$9)),Inputs!$B$12),-Inputs!$B$12),NORM.INV(RAND(),LOOKUP(S3461,Inputs!$J$6:$J$9,Inputs!$G$6:$G$9),LOOKUP(S3461,Inputs!$J$6:$J$9,Inputs!$H$6:$H$9))),0),"" )</f>
        <v/>
      </c>
      <c r="J3461" s="26">
        <f>IF($A3461&lt;=Inputs!$B$13,IF(5&lt;=Inputs!$B$8,IF(Inputs!$B$12&gt;0,MAX(MIN(NORM.INV(RAND(),LOOKUP(T3461,Inputs!$J$6:$J$9,Inputs!$G$6:$G$9),LOOKUP(T3461,Inputs!$J$6:$J$9,Inputs!$H$6:$H$9)),Inputs!$B$12),-Inputs!$B$12),NORM.INV(RAND(),LOOKUP(T3461,Inputs!$J$6:$J$9,Inputs!$G$6:$G$9),LOOKUP(T3461,Inputs!$J$6:$J$9,Inputs!$H$6:$H$9))),0),"" )</f>
        <v/>
      </c>
      <c r="K3461" s="26">
        <f>IF($A3461&lt;=Inputs!$B$13,IF(6&lt;=Inputs!$B$8,IF(Inputs!$B$12&gt;0,MAX(MIN(NORM.INV(RAND(),LOOKUP(U3461,Inputs!$J$6:$J$9,Inputs!$G$6:$G$9),LOOKUP(U3461,Inputs!$J$6:$J$9,Inputs!$H$6:$H$9)),Inputs!$B$12),-Inputs!$B$12),NORM.INV(RAND(),LOOKUP(U3461,Inputs!$J$6:$J$9,Inputs!$G$6:$G$9),LOOKUP(U3461,Inputs!$J$6:$J$9,Inputs!$H$6:$H$9))),0),"" )</f>
        <v/>
      </c>
      <c r="L3461" s="26">
        <f>IF($A3461&lt;=Inputs!$B$13,IF(7&lt;=Inputs!$B$8,IF(Inputs!$B$12&gt;0,MAX(MIN(NORM.INV(RAND(),LOOKUP(V3461,Inputs!$J$6:$J$9,Inputs!$G$6:$G$9),LOOKUP(V3461,Inputs!$J$6:$J$9,Inputs!$H$6:$H$9)),Inputs!$B$12),-Inputs!$B$12),NORM.INV(RAND(),LOOKUP(V3461,Inputs!$J$6:$J$9,Inputs!$G$6:$G$9),LOOKUP(V3461,Inputs!$J$6:$J$9,Inputs!$H$6:$H$9))),0),"" )</f>
        <v/>
      </c>
      <c r="M3461" s="26">
        <f>IF($A3461&lt;=Inputs!$B$13,IF(8&lt;=Inputs!$B$8,IF(Inputs!$B$12&gt;0,MAX(MIN(NORM.INV(RAND(),LOOKUP(W3461,Inputs!$J$6:$J$9,Inputs!$G$6:$G$9),LOOKUP(W3461,Inputs!$J$6:$J$9,Inputs!$H$6:$H$9)),Inputs!$B$12),-Inputs!$B$12),NORM.INV(RAND(),LOOKUP(W3461,Inputs!$J$6:$J$9,Inputs!$G$6:$G$9),LOOKUP(W3461,Inputs!$J$6:$J$9,Inputs!$H$6:$H$9))),0),"" )</f>
        <v/>
      </c>
      <c r="N3461" s="26">
        <f>IF($A3461&lt;=Inputs!$B$13,IF(9&lt;=Inputs!$B$8,IF(Inputs!$B$12&gt;0,MAX(MIN(NORM.INV(RAND(),LOOKUP(X3461,Inputs!$J$6:$J$9,Inputs!$G$6:$G$9),LOOKUP(X3461,Inputs!$J$6:$J$9,Inputs!$H$6:$H$9)),Inputs!$B$12),-Inputs!$B$12),NORM.INV(RAND(),LOOKUP(X3461,Inputs!$J$6:$J$9,Inputs!$G$6:$G$9),LOOKUP(X3461,Inputs!$J$6:$J$9,Inputs!$H$6:$H$9))),0),"" )</f>
        <v/>
      </c>
      <c r="O3461" s="26">
        <f>IF($A3461&lt;=Inputs!$B$13,IF(10&lt;=Inputs!$B$8,IF(Inputs!$B$12&gt;0,MAX(MIN(NORM.INV(RAND(),LOOKUP(Y3461,Inputs!$J$6:$J$9,Inputs!$G$6:$G$9),LOOKUP(Y3461,Inputs!$J$6:$J$9,Inputs!$H$6:$H$9)),Inputs!$B$12),-Inputs!$B$12),NORM.INV(RAND(),LOOKUP(Y3461,Inputs!$J$6:$J$9,Inputs!$G$6:$G$9),LOOKUP(Y3461,Inputs!$J$6:$J$9,Inputs!$H$6:$H$9))),0),"" )</f>
        <v/>
      </c>
      <c r="P3461" s="31">
        <f>IF($A3461&lt;=Inputs!$B$13,RAND(),"")</f>
        <v/>
      </c>
      <c r="Q3461" s="31">
        <f>IF($A3461&lt;=Inputs!$B$13,RAND(),"")</f>
        <v/>
      </c>
      <c r="R3461" s="31">
        <f>IF($A3461&lt;=Inputs!$B$13,RAND(),"")</f>
        <v/>
      </c>
      <c r="S3461" s="31">
        <f>IF($A3461&lt;=Inputs!$B$13,RAND(),"")</f>
        <v/>
      </c>
      <c r="T3461" s="31">
        <f>IF($A3461&lt;=Inputs!$B$13,RAND(),"")</f>
        <v/>
      </c>
      <c r="U3461" s="31">
        <f>IF($A3461&lt;=Inputs!$B$13,RAND(),"")</f>
        <v/>
      </c>
      <c r="V3461" s="31">
        <f>IF($A3461&lt;=Inputs!$B$13,RAND(),"")</f>
        <v/>
      </c>
      <c r="W3461" s="31">
        <f>IF($A3461&lt;=Inputs!$B$13,RAND(),"")</f>
        <v/>
      </c>
      <c r="X3461" s="31">
        <f>IF($A3461&lt;=Inputs!$B$13,RAND(),"")</f>
        <v/>
      </c>
      <c r="Y3461" s="31">
        <f>IF($A3461&lt;=Inputs!$B$13,RAND(),"")</f>
        <v/>
      </c>
    </row>
    <row r="3462">
      <c r="A3462" t="n">
        <v>3457</v>
      </c>
      <c r="B3462" s="26">
        <f>IF($A3462&lt;=Inputs!$B$13,IF(Inputs!$B$8&gt;0,SUM(F3462:O3462)/Inputs!$B$8,0),"")</f>
        <v/>
      </c>
      <c r="C3462" s="27">
        <f>IF($A3462&lt;=Inputs!$B$13,B3462/100,"")</f>
        <v/>
      </c>
      <c r="D3462" s="28">
        <f>IF($A3462&lt;=Inputs!$B$13,C3462*Inputs!$B$7,"")</f>
        <v/>
      </c>
      <c r="E3462" s="29">
        <f>IF($A3462&lt;=Inputs!$B$13,IF(D3462&gt;0,1,0),"")</f>
        <v/>
      </c>
      <c r="F3462" s="26">
        <f>IF($A3462&lt;=Inputs!$B$13,IF(1&lt;=Inputs!$B$8,IF(Inputs!$B$12&gt;0,MAX(MIN(NORM.INV(RAND(),LOOKUP(P3462,Inputs!$J$6:$J$9,Inputs!$G$6:$G$9),LOOKUP(P3462,Inputs!$J$6:$J$9,Inputs!$H$6:$H$9)),Inputs!$B$12),-Inputs!$B$12),NORM.INV(RAND(),LOOKUP(P3462,Inputs!$J$6:$J$9,Inputs!$G$6:$G$9),LOOKUP(P3462,Inputs!$J$6:$J$9,Inputs!$H$6:$H$9))),0),"" )</f>
        <v/>
      </c>
      <c r="G3462" s="26">
        <f>IF($A3462&lt;=Inputs!$B$13,IF(2&lt;=Inputs!$B$8,IF(Inputs!$B$12&gt;0,MAX(MIN(NORM.INV(RAND(),LOOKUP(Q3462,Inputs!$J$6:$J$9,Inputs!$G$6:$G$9),LOOKUP(Q3462,Inputs!$J$6:$J$9,Inputs!$H$6:$H$9)),Inputs!$B$12),-Inputs!$B$12),NORM.INV(RAND(),LOOKUP(Q3462,Inputs!$J$6:$J$9,Inputs!$G$6:$G$9),LOOKUP(Q3462,Inputs!$J$6:$J$9,Inputs!$H$6:$H$9))),0),"" )</f>
        <v/>
      </c>
      <c r="H3462" s="26">
        <f>IF($A3462&lt;=Inputs!$B$13,IF(3&lt;=Inputs!$B$8,IF(Inputs!$B$12&gt;0,MAX(MIN(NORM.INV(RAND(),LOOKUP(R3462,Inputs!$J$6:$J$9,Inputs!$G$6:$G$9),LOOKUP(R3462,Inputs!$J$6:$J$9,Inputs!$H$6:$H$9)),Inputs!$B$12),-Inputs!$B$12),NORM.INV(RAND(),LOOKUP(R3462,Inputs!$J$6:$J$9,Inputs!$G$6:$G$9),LOOKUP(R3462,Inputs!$J$6:$J$9,Inputs!$H$6:$H$9))),0),"" )</f>
        <v/>
      </c>
      <c r="I3462" s="26">
        <f>IF($A3462&lt;=Inputs!$B$13,IF(4&lt;=Inputs!$B$8,IF(Inputs!$B$12&gt;0,MAX(MIN(NORM.INV(RAND(),LOOKUP(S3462,Inputs!$J$6:$J$9,Inputs!$G$6:$G$9),LOOKUP(S3462,Inputs!$J$6:$J$9,Inputs!$H$6:$H$9)),Inputs!$B$12),-Inputs!$B$12),NORM.INV(RAND(),LOOKUP(S3462,Inputs!$J$6:$J$9,Inputs!$G$6:$G$9),LOOKUP(S3462,Inputs!$J$6:$J$9,Inputs!$H$6:$H$9))),0),"" )</f>
        <v/>
      </c>
      <c r="J3462" s="26">
        <f>IF($A3462&lt;=Inputs!$B$13,IF(5&lt;=Inputs!$B$8,IF(Inputs!$B$12&gt;0,MAX(MIN(NORM.INV(RAND(),LOOKUP(T3462,Inputs!$J$6:$J$9,Inputs!$G$6:$G$9),LOOKUP(T3462,Inputs!$J$6:$J$9,Inputs!$H$6:$H$9)),Inputs!$B$12),-Inputs!$B$12),NORM.INV(RAND(),LOOKUP(T3462,Inputs!$J$6:$J$9,Inputs!$G$6:$G$9),LOOKUP(T3462,Inputs!$J$6:$J$9,Inputs!$H$6:$H$9))),0),"" )</f>
        <v/>
      </c>
      <c r="K3462" s="26">
        <f>IF($A3462&lt;=Inputs!$B$13,IF(6&lt;=Inputs!$B$8,IF(Inputs!$B$12&gt;0,MAX(MIN(NORM.INV(RAND(),LOOKUP(U3462,Inputs!$J$6:$J$9,Inputs!$G$6:$G$9),LOOKUP(U3462,Inputs!$J$6:$J$9,Inputs!$H$6:$H$9)),Inputs!$B$12),-Inputs!$B$12),NORM.INV(RAND(),LOOKUP(U3462,Inputs!$J$6:$J$9,Inputs!$G$6:$G$9),LOOKUP(U3462,Inputs!$J$6:$J$9,Inputs!$H$6:$H$9))),0),"" )</f>
        <v/>
      </c>
      <c r="L3462" s="26">
        <f>IF($A3462&lt;=Inputs!$B$13,IF(7&lt;=Inputs!$B$8,IF(Inputs!$B$12&gt;0,MAX(MIN(NORM.INV(RAND(),LOOKUP(V3462,Inputs!$J$6:$J$9,Inputs!$G$6:$G$9),LOOKUP(V3462,Inputs!$J$6:$J$9,Inputs!$H$6:$H$9)),Inputs!$B$12),-Inputs!$B$12),NORM.INV(RAND(),LOOKUP(V3462,Inputs!$J$6:$J$9,Inputs!$G$6:$G$9),LOOKUP(V3462,Inputs!$J$6:$J$9,Inputs!$H$6:$H$9))),0),"" )</f>
        <v/>
      </c>
      <c r="M3462" s="26">
        <f>IF($A3462&lt;=Inputs!$B$13,IF(8&lt;=Inputs!$B$8,IF(Inputs!$B$12&gt;0,MAX(MIN(NORM.INV(RAND(),LOOKUP(W3462,Inputs!$J$6:$J$9,Inputs!$G$6:$G$9),LOOKUP(W3462,Inputs!$J$6:$J$9,Inputs!$H$6:$H$9)),Inputs!$B$12),-Inputs!$B$12),NORM.INV(RAND(),LOOKUP(W3462,Inputs!$J$6:$J$9,Inputs!$G$6:$G$9),LOOKUP(W3462,Inputs!$J$6:$J$9,Inputs!$H$6:$H$9))),0),"" )</f>
        <v/>
      </c>
      <c r="N3462" s="26">
        <f>IF($A3462&lt;=Inputs!$B$13,IF(9&lt;=Inputs!$B$8,IF(Inputs!$B$12&gt;0,MAX(MIN(NORM.INV(RAND(),LOOKUP(X3462,Inputs!$J$6:$J$9,Inputs!$G$6:$G$9),LOOKUP(X3462,Inputs!$J$6:$J$9,Inputs!$H$6:$H$9)),Inputs!$B$12),-Inputs!$B$12),NORM.INV(RAND(),LOOKUP(X3462,Inputs!$J$6:$J$9,Inputs!$G$6:$G$9),LOOKUP(X3462,Inputs!$J$6:$J$9,Inputs!$H$6:$H$9))),0),"" )</f>
        <v/>
      </c>
      <c r="O3462" s="26">
        <f>IF($A3462&lt;=Inputs!$B$13,IF(10&lt;=Inputs!$B$8,IF(Inputs!$B$12&gt;0,MAX(MIN(NORM.INV(RAND(),LOOKUP(Y3462,Inputs!$J$6:$J$9,Inputs!$G$6:$G$9),LOOKUP(Y3462,Inputs!$J$6:$J$9,Inputs!$H$6:$H$9)),Inputs!$B$12),-Inputs!$B$12),NORM.INV(RAND(),LOOKUP(Y3462,Inputs!$J$6:$J$9,Inputs!$G$6:$G$9),LOOKUP(Y3462,Inputs!$J$6:$J$9,Inputs!$H$6:$H$9))),0),"" )</f>
        <v/>
      </c>
      <c r="P3462" s="31">
        <f>IF($A3462&lt;=Inputs!$B$13,RAND(),"")</f>
        <v/>
      </c>
      <c r="Q3462" s="31">
        <f>IF($A3462&lt;=Inputs!$B$13,RAND(),"")</f>
        <v/>
      </c>
      <c r="R3462" s="31">
        <f>IF($A3462&lt;=Inputs!$B$13,RAND(),"")</f>
        <v/>
      </c>
      <c r="S3462" s="31">
        <f>IF($A3462&lt;=Inputs!$B$13,RAND(),"")</f>
        <v/>
      </c>
      <c r="T3462" s="31">
        <f>IF($A3462&lt;=Inputs!$B$13,RAND(),"")</f>
        <v/>
      </c>
      <c r="U3462" s="31">
        <f>IF($A3462&lt;=Inputs!$B$13,RAND(),"")</f>
        <v/>
      </c>
      <c r="V3462" s="31">
        <f>IF($A3462&lt;=Inputs!$B$13,RAND(),"")</f>
        <v/>
      </c>
      <c r="W3462" s="31">
        <f>IF($A3462&lt;=Inputs!$B$13,RAND(),"")</f>
        <v/>
      </c>
      <c r="X3462" s="31">
        <f>IF($A3462&lt;=Inputs!$B$13,RAND(),"")</f>
        <v/>
      </c>
      <c r="Y3462" s="31">
        <f>IF($A3462&lt;=Inputs!$B$13,RAND(),"")</f>
        <v/>
      </c>
    </row>
    <row r="3463">
      <c r="A3463" t="n">
        <v>3458</v>
      </c>
      <c r="B3463" s="26">
        <f>IF($A3463&lt;=Inputs!$B$13,IF(Inputs!$B$8&gt;0,SUM(F3463:O3463)/Inputs!$B$8,0),"")</f>
        <v/>
      </c>
      <c r="C3463" s="27">
        <f>IF($A3463&lt;=Inputs!$B$13,B3463/100,"")</f>
        <v/>
      </c>
      <c r="D3463" s="28">
        <f>IF($A3463&lt;=Inputs!$B$13,C3463*Inputs!$B$7,"")</f>
        <v/>
      </c>
      <c r="E3463" s="29">
        <f>IF($A3463&lt;=Inputs!$B$13,IF(D3463&gt;0,1,0),"")</f>
        <v/>
      </c>
      <c r="F3463" s="26">
        <f>IF($A3463&lt;=Inputs!$B$13,IF(1&lt;=Inputs!$B$8,IF(Inputs!$B$12&gt;0,MAX(MIN(NORM.INV(RAND(),LOOKUP(P3463,Inputs!$J$6:$J$9,Inputs!$G$6:$G$9),LOOKUP(P3463,Inputs!$J$6:$J$9,Inputs!$H$6:$H$9)),Inputs!$B$12),-Inputs!$B$12),NORM.INV(RAND(),LOOKUP(P3463,Inputs!$J$6:$J$9,Inputs!$G$6:$G$9),LOOKUP(P3463,Inputs!$J$6:$J$9,Inputs!$H$6:$H$9))),0),"" )</f>
        <v/>
      </c>
      <c r="G3463" s="26">
        <f>IF($A3463&lt;=Inputs!$B$13,IF(2&lt;=Inputs!$B$8,IF(Inputs!$B$12&gt;0,MAX(MIN(NORM.INV(RAND(),LOOKUP(Q3463,Inputs!$J$6:$J$9,Inputs!$G$6:$G$9),LOOKUP(Q3463,Inputs!$J$6:$J$9,Inputs!$H$6:$H$9)),Inputs!$B$12),-Inputs!$B$12),NORM.INV(RAND(),LOOKUP(Q3463,Inputs!$J$6:$J$9,Inputs!$G$6:$G$9),LOOKUP(Q3463,Inputs!$J$6:$J$9,Inputs!$H$6:$H$9))),0),"" )</f>
        <v/>
      </c>
      <c r="H3463" s="26">
        <f>IF($A3463&lt;=Inputs!$B$13,IF(3&lt;=Inputs!$B$8,IF(Inputs!$B$12&gt;0,MAX(MIN(NORM.INV(RAND(),LOOKUP(R3463,Inputs!$J$6:$J$9,Inputs!$G$6:$G$9),LOOKUP(R3463,Inputs!$J$6:$J$9,Inputs!$H$6:$H$9)),Inputs!$B$12),-Inputs!$B$12),NORM.INV(RAND(),LOOKUP(R3463,Inputs!$J$6:$J$9,Inputs!$G$6:$G$9),LOOKUP(R3463,Inputs!$J$6:$J$9,Inputs!$H$6:$H$9))),0),"" )</f>
        <v/>
      </c>
      <c r="I3463" s="26">
        <f>IF($A3463&lt;=Inputs!$B$13,IF(4&lt;=Inputs!$B$8,IF(Inputs!$B$12&gt;0,MAX(MIN(NORM.INV(RAND(),LOOKUP(S3463,Inputs!$J$6:$J$9,Inputs!$G$6:$G$9),LOOKUP(S3463,Inputs!$J$6:$J$9,Inputs!$H$6:$H$9)),Inputs!$B$12),-Inputs!$B$12),NORM.INV(RAND(),LOOKUP(S3463,Inputs!$J$6:$J$9,Inputs!$G$6:$G$9),LOOKUP(S3463,Inputs!$J$6:$J$9,Inputs!$H$6:$H$9))),0),"" )</f>
        <v/>
      </c>
      <c r="J3463" s="26">
        <f>IF($A3463&lt;=Inputs!$B$13,IF(5&lt;=Inputs!$B$8,IF(Inputs!$B$12&gt;0,MAX(MIN(NORM.INV(RAND(),LOOKUP(T3463,Inputs!$J$6:$J$9,Inputs!$G$6:$G$9),LOOKUP(T3463,Inputs!$J$6:$J$9,Inputs!$H$6:$H$9)),Inputs!$B$12),-Inputs!$B$12),NORM.INV(RAND(),LOOKUP(T3463,Inputs!$J$6:$J$9,Inputs!$G$6:$G$9),LOOKUP(T3463,Inputs!$J$6:$J$9,Inputs!$H$6:$H$9))),0),"" )</f>
        <v/>
      </c>
      <c r="K3463" s="26">
        <f>IF($A3463&lt;=Inputs!$B$13,IF(6&lt;=Inputs!$B$8,IF(Inputs!$B$12&gt;0,MAX(MIN(NORM.INV(RAND(),LOOKUP(U3463,Inputs!$J$6:$J$9,Inputs!$G$6:$G$9),LOOKUP(U3463,Inputs!$J$6:$J$9,Inputs!$H$6:$H$9)),Inputs!$B$12),-Inputs!$B$12),NORM.INV(RAND(),LOOKUP(U3463,Inputs!$J$6:$J$9,Inputs!$G$6:$G$9),LOOKUP(U3463,Inputs!$J$6:$J$9,Inputs!$H$6:$H$9))),0),"" )</f>
        <v/>
      </c>
      <c r="L3463" s="26">
        <f>IF($A3463&lt;=Inputs!$B$13,IF(7&lt;=Inputs!$B$8,IF(Inputs!$B$12&gt;0,MAX(MIN(NORM.INV(RAND(),LOOKUP(V3463,Inputs!$J$6:$J$9,Inputs!$G$6:$G$9),LOOKUP(V3463,Inputs!$J$6:$J$9,Inputs!$H$6:$H$9)),Inputs!$B$12),-Inputs!$B$12),NORM.INV(RAND(),LOOKUP(V3463,Inputs!$J$6:$J$9,Inputs!$G$6:$G$9),LOOKUP(V3463,Inputs!$J$6:$J$9,Inputs!$H$6:$H$9))),0),"" )</f>
        <v/>
      </c>
      <c r="M3463" s="26">
        <f>IF($A3463&lt;=Inputs!$B$13,IF(8&lt;=Inputs!$B$8,IF(Inputs!$B$12&gt;0,MAX(MIN(NORM.INV(RAND(),LOOKUP(W3463,Inputs!$J$6:$J$9,Inputs!$G$6:$G$9),LOOKUP(W3463,Inputs!$J$6:$J$9,Inputs!$H$6:$H$9)),Inputs!$B$12),-Inputs!$B$12),NORM.INV(RAND(),LOOKUP(W3463,Inputs!$J$6:$J$9,Inputs!$G$6:$G$9),LOOKUP(W3463,Inputs!$J$6:$J$9,Inputs!$H$6:$H$9))),0),"" )</f>
        <v/>
      </c>
      <c r="N3463" s="26">
        <f>IF($A3463&lt;=Inputs!$B$13,IF(9&lt;=Inputs!$B$8,IF(Inputs!$B$12&gt;0,MAX(MIN(NORM.INV(RAND(),LOOKUP(X3463,Inputs!$J$6:$J$9,Inputs!$G$6:$G$9),LOOKUP(X3463,Inputs!$J$6:$J$9,Inputs!$H$6:$H$9)),Inputs!$B$12),-Inputs!$B$12),NORM.INV(RAND(),LOOKUP(X3463,Inputs!$J$6:$J$9,Inputs!$G$6:$G$9),LOOKUP(X3463,Inputs!$J$6:$J$9,Inputs!$H$6:$H$9))),0),"" )</f>
        <v/>
      </c>
      <c r="O3463" s="26">
        <f>IF($A3463&lt;=Inputs!$B$13,IF(10&lt;=Inputs!$B$8,IF(Inputs!$B$12&gt;0,MAX(MIN(NORM.INV(RAND(),LOOKUP(Y3463,Inputs!$J$6:$J$9,Inputs!$G$6:$G$9),LOOKUP(Y3463,Inputs!$J$6:$J$9,Inputs!$H$6:$H$9)),Inputs!$B$12),-Inputs!$B$12),NORM.INV(RAND(),LOOKUP(Y3463,Inputs!$J$6:$J$9,Inputs!$G$6:$G$9),LOOKUP(Y3463,Inputs!$J$6:$J$9,Inputs!$H$6:$H$9))),0),"" )</f>
        <v/>
      </c>
      <c r="P3463" s="31">
        <f>IF($A3463&lt;=Inputs!$B$13,RAND(),"")</f>
        <v/>
      </c>
      <c r="Q3463" s="31">
        <f>IF($A3463&lt;=Inputs!$B$13,RAND(),"")</f>
        <v/>
      </c>
      <c r="R3463" s="31">
        <f>IF($A3463&lt;=Inputs!$B$13,RAND(),"")</f>
        <v/>
      </c>
      <c r="S3463" s="31">
        <f>IF($A3463&lt;=Inputs!$B$13,RAND(),"")</f>
        <v/>
      </c>
      <c r="T3463" s="31">
        <f>IF($A3463&lt;=Inputs!$B$13,RAND(),"")</f>
        <v/>
      </c>
      <c r="U3463" s="31">
        <f>IF($A3463&lt;=Inputs!$B$13,RAND(),"")</f>
        <v/>
      </c>
      <c r="V3463" s="31">
        <f>IF($A3463&lt;=Inputs!$B$13,RAND(),"")</f>
        <v/>
      </c>
      <c r="W3463" s="31">
        <f>IF($A3463&lt;=Inputs!$B$13,RAND(),"")</f>
        <v/>
      </c>
      <c r="X3463" s="31">
        <f>IF($A3463&lt;=Inputs!$B$13,RAND(),"")</f>
        <v/>
      </c>
      <c r="Y3463" s="31">
        <f>IF($A3463&lt;=Inputs!$B$13,RAND(),"")</f>
        <v/>
      </c>
    </row>
    <row r="3464">
      <c r="A3464" t="n">
        <v>3459</v>
      </c>
      <c r="B3464" s="26">
        <f>IF($A3464&lt;=Inputs!$B$13,IF(Inputs!$B$8&gt;0,SUM(F3464:O3464)/Inputs!$B$8,0),"")</f>
        <v/>
      </c>
      <c r="C3464" s="27">
        <f>IF($A3464&lt;=Inputs!$B$13,B3464/100,"")</f>
        <v/>
      </c>
      <c r="D3464" s="28">
        <f>IF($A3464&lt;=Inputs!$B$13,C3464*Inputs!$B$7,"")</f>
        <v/>
      </c>
      <c r="E3464" s="29">
        <f>IF($A3464&lt;=Inputs!$B$13,IF(D3464&gt;0,1,0),"")</f>
        <v/>
      </c>
      <c r="F3464" s="26">
        <f>IF($A3464&lt;=Inputs!$B$13,IF(1&lt;=Inputs!$B$8,IF(Inputs!$B$12&gt;0,MAX(MIN(NORM.INV(RAND(),LOOKUP(P3464,Inputs!$J$6:$J$9,Inputs!$G$6:$G$9),LOOKUP(P3464,Inputs!$J$6:$J$9,Inputs!$H$6:$H$9)),Inputs!$B$12),-Inputs!$B$12),NORM.INV(RAND(),LOOKUP(P3464,Inputs!$J$6:$J$9,Inputs!$G$6:$G$9),LOOKUP(P3464,Inputs!$J$6:$J$9,Inputs!$H$6:$H$9))),0),"" )</f>
        <v/>
      </c>
      <c r="G3464" s="26">
        <f>IF($A3464&lt;=Inputs!$B$13,IF(2&lt;=Inputs!$B$8,IF(Inputs!$B$12&gt;0,MAX(MIN(NORM.INV(RAND(),LOOKUP(Q3464,Inputs!$J$6:$J$9,Inputs!$G$6:$G$9),LOOKUP(Q3464,Inputs!$J$6:$J$9,Inputs!$H$6:$H$9)),Inputs!$B$12),-Inputs!$B$12),NORM.INV(RAND(),LOOKUP(Q3464,Inputs!$J$6:$J$9,Inputs!$G$6:$G$9),LOOKUP(Q3464,Inputs!$J$6:$J$9,Inputs!$H$6:$H$9))),0),"" )</f>
        <v/>
      </c>
      <c r="H3464" s="26">
        <f>IF($A3464&lt;=Inputs!$B$13,IF(3&lt;=Inputs!$B$8,IF(Inputs!$B$12&gt;0,MAX(MIN(NORM.INV(RAND(),LOOKUP(R3464,Inputs!$J$6:$J$9,Inputs!$G$6:$G$9),LOOKUP(R3464,Inputs!$J$6:$J$9,Inputs!$H$6:$H$9)),Inputs!$B$12),-Inputs!$B$12),NORM.INV(RAND(),LOOKUP(R3464,Inputs!$J$6:$J$9,Inputs!$G$6:$G$9),LOOKUP(R3464,Inputs!$J$6:$J$9,Inputs!$H$6:$H$9))),0),"" )</f>
        <v/>
      </c>
      <c r="I3464" s="26">
        <f>IF($A3464&lt;=Inputs!$B$13,IF(4&lt;=Inputs!$B$8,IF(Inputs!$B$12&gt;0,MAX(MIN(NORM.INV(RAND(),LOOKUP(S3464,Inputs!$J$6:$J$9,Inputs!$G$6:$G$9),LOOKUP(S3464,Inputs!$J$6:$J$9,Inputs!$H$6:$H$9)),Inputs!$B$12),-Inputs!$B$12),NORM.INV(RAND(),LOOKUP(S3464,Inputs!$J$6:$J$9,Inputs!$G$6:$G$9),LOOKUP(S3464,Inputs!$J$6:$J$9,Inputs!$H$6:$H$9))),0),"" )</f>
        <v/>
      </c>
      <c r="J3464" s="26">
        <f>IF($A3464&lt;=Inputs!$B$13,IF(5&lt;=Inputs!$B$8,IF(Inputs!$B$12&gt;0,MAX(MIN(NORM.INV(RAND(),LOOKUP(T3464,Inputs!$J$6:$J$9,Inputs!$G$6:$G$9),LOOKUP(T3464,Inputs!$J$6:$J$9,Inputs!$H$6:$H$9)),Inputs!$B$12),-Inputs!$B$12),NORM.INV(RAND(),LOOKUP(T3464,Inputs!$J$6:$J$9,Inputs!$G$6:$G$9),LOOKUP(T3464,Inputs!$J$6:$J$9,Inputs!$H$6:$H$9))),0),"" )</f>
        <v/>
      </c>
      <c r="K3464" s="26">
        <f>IF($A3464&lt;=Inputs!$B$13,IF(6&lt;=Inputs!$B$8,IF(Inputs!$B$12&gt;0,MAX(MIN(NORM.INV(RAND(),LOOKUP(U3464,Inputs!$J$6:$J$9,Inputs!$G$6:$G$9),LOOKUP(U3464,Inputs!$J$6:$J$9,Inputs!$H$6:$H$9)),Inputs!$B$12),-Inputs!$B$12),NORM.INV(RAND(),LOOKUP(U3464,Inputs!$J$6:$J$9,Inputs!$G$6:$G$9),LOOKUP(U3464,Inputs!$J$6:$J$9,Inputs!$H$6:$H$9))),0),"" )</f>
        <v/>
      </c>
      <c r="L3464" s="26">
        <f>IF($A3464&lt;=Inputs!$B$13,IF(7&lt;=Inputs!$B$8,IF(Inputs!$B$12&gt;0,MAX(MIN(NORM.INV(RAND(),LOOKUP(V3464,Inputs!$J$6:$J$9,Inputs!$G$6:$G$9),LOOKUP(V3464,Inputs!$J$6:$J$9,Inputs!$H$6:$H$9)),Inputs!$B$12),-Inputs!$B$12),NORM.INV(RAND(),LOOKUP(V3464,Inputs!$J$6:$J$9,Inputs!$G$6:$G$9),LOOKUP(V3464,Inputs!$J$6:$J$9,Inputs!$H$6:$H$9))),0),"" )</f>
        <v/>
      </c>
      <c r="M3464" s="26">
        <f>IF($A3464&lt;=Inputs!$B$13,IF(8&lt;=Inputs!$B$8,IF(Inputs!$B$12&gt;0,MAX(MIN(NORM.INV(RAND(),LOOKUP(W3464,Inputs!$J$6:$J$9,Inputs!$G$6:$G$9),LOOKUP(W3464,Inputs!$J$6:$J$9,Inputs!$H$6:$H$9)),Inputs!$B$12),-Inputs!$B$12),NORM.INV(RAND(),LOOKUP(W3464,Inputs!$J$6:$J$9,Inputs!$G$6:$G$9),LOOKUP(W3464,Inputs!$J$6:$J$9,Inputs!$H$6:$H$9))),0),"" )</f>
        <v/>
      </c>
      <c r="N3464" s="26">
        <f>IF($A3464&lt;=Inputs!$B$13,IF(9&lt;=Inputs!$B$8,IF(Inputs!$B$12&gt;0,MAX(MIN(NORM.INV(RAND(),LOOKUP(X3464,Inputs!$J$6:$J$9,Inputs!$G$6:$G$9),LOOKUP(X3464,Inputs!$J$6:$J$9,Inputs!$H$6:$H$9)),Inputs!$B$12),-Inputs!$B$12),NORM.INV(RAND(),LOOKUP(X3464,Inputs!$J$6:$J$9,Inputs!$G$6:$G$9),LOOKUP(X3464,Inputs!$J$6:$J$9,Inputs!$H$6:$H$9))),0),"" )</f>
        <v/>
      </c>
      <c r="O3464" s="26">
        <f>IF($A3464&lt;=Inputs!$B$13,IF(10&lt;=Inputs!$B$8,IF(Inputs!$B$12&gt;0,MAX(MIN(NORM.INV(RAND(),LOOKUP(Y3464,Inputs!$J$6:$J$9,Inputs!$G$6:$G$9),LOOKUP(Y3464,Inputs!$J$6:$J$9,Inputs!$H$6:$H$9)),Inputs!$B$12),-Inputs!$B$12),NORM.INV(RAND(),LOOKUP(Y3464,Inputs!$J$6:$J$9,Inputs!$G$6:$G$9),LOOKUP(Y3464,Inputs!$J$6:$J$9,Inputs!$H$6:$H$9))),0),"" )</f>
        <v/>
      </c>
      <c r="P3464" s="31">
        <f>IF($A3464&lt;=Inputs!$B$13,RAND(),"")</f>
        <v/>
      </c>
      <c r="Q3464" s="31">
        <f>IF($A3464&lt;=Inputs!$B$13,RAND(),"")</f>
        <v/>
      </c>
      <c r="R3464" s="31">
        <f>IF($A3464&lt;=Inputs!$B$13,RAND(),"")</f>
        <v/>
      </c>
      <c r="S3464" s="31">
        <f>IF($A3464&lt;=Inputs!$B$13,RAND(),"")</f>
        <v/>
      </c>
      <c r="T3464" s="31">
        <f>IF($A3464&lt;=Inputs!$B$13,RAND(),"")</f>
        <v/>
      </c>
      <c r="U3464" s="31">
        <f>IF($A3464&lt;=Inputs!$B$13,RAND(),"")</f>
        <v/>
      </c>
      <c r="V3464" s="31">
        <f>IF($A3464&lt;=Inputs!$B$13,RAND(),"")</f>
        <v/>
      </c>
      <c r="W3464" s="31">
        <f>IF($A3464&lt;=Inputs!$B$13,RAND(),"")</f>
        <v/>
      </c>
      <c r="X3464" s="31">
        <f>IF($A3464&lt;=Inputs!$B$13,RAND(),"")</f>
        <v/>
      </c>
      <c r="Y3464" s="31">
        <f>IF($A3464&lt;=Inputs!$B$13,RAND(),"")</f>
        <v/>
      </c>
    </row>
    <row r="3465">
      <c r="A3465" t="n">
        <v>3460</v>
      </c>
      <c r="B3465" s="26">
        <f>IF($A3465&lt;=Inputs!$B$13,IF(Inputs!$B$8&gt;0,SUM(F3465:O3465)/Inputs!$B$8,0),"")</f>
        <v/>
      </c>
      <c r="C3465" s="27">
        <f>IF($A3465&lt;=Inputs!$B$13,B3465/100,"")</f>
        <v/>
      </c>
      <c r="D3465" s="28">
        <f>IF($A3465&lt;=Inputs!$B$13,C3465*Inputs!$B$7,"")</f>
        <v/>
      </c>
      <c r="E3465" s="29">
        <f>IF($A3465&lt;=Inputs!$B$13,IF(D3465&gt;0,1,0),"")</f>
        <v/>
      </c>
      <c r="F3465" s="26">
        <f>IF($A3465&lt;=Inputs!$B$13,IF(1&lt;=Inputs!$B$8,IF(Inputs!$B$12&gt;0,MAX(MIN(NORM.INV(RAND(),LOOKUP(P3465,Inputs!$J$6:$J$9,Inputs!$G$6:$G$9),LOOKUP(P3465,Inputs!$J$6:$J$9,Inputs!$H$6:$H$9)),Inputs!$B$12),-Inputs!$B$12),NORM.INV(RAND(),LOOKUP(P3465,Inputs!$J$6:$J$9,Inputs!$G$6:$G$9),LOOKUP(P3465,Inputs!$J$6:$J$9,Inputs!$H$6:$H$9))),0),"" )</f>
        <v/>
      </c>
      <c r="G3465" s="26">
        <f>IF($A3465&lt;=Inputs!$B$13,IF(2&lt;=Inputs!$B$8,IF(Inputs!$B$12&gt;0,MAX(MIN(NORM.INV(RAND(),LOOKUP(Q3465,Inputs!$J$6:$J$9,Inputs!$G$6:$G$9),LOOKUP(Q3465,Inputs!$J$6:$J$9,Inputs!$H$6:$H$9)),Inputs!$B$12),-Inputs!$B$12),NORM.INV(RAND(),LOOKUP(Q3465,Inputs!$J$6:$J$9,Inputs!$G$6:$G$9),LOOKUP(Q3465,Inputs!$J$6:$J$9,Inputs!$H$6:$H$9))),0),"" )</f>
        <v/>
      </c>
      <c r="H3465" s="26">
        <f>IF($A3465&lt;=Inputs!$B$13,IF(3&lt;=Inputs!$B$8,IF(Inputs!$B$12&gt;0,MAX(MIN(NORM.INV(RAND(),LOOKUP(R3465,Inputs!$J$6:$J$9,Inputs!$G$6:$G$9),LOOKUP(R3465,Inputs!$J$6:$J$9,Inputs!$H$6:$H$9)),Inputs!$B$12),-Inputs!$B$12),NORM.INV(RAND(),LOOKUP(R3465,Inputs!$J$6:$J$9,Inputs!$G$6:$G$9),LOOKUP(R3465,Inputs!$J$6:$J$9,Inputs!$H$6:$H$9))),0),"" )</f>
        <v/>
      </c>
      <c r="I3465" s="26">
        <f>IF($A3465&lt;=Inputs!$B$13,IF(4&lt;=Inputs!$B$8,IF(Inputs!$B$12&gt;0,MAX(MIN(NORM.INV(RAND(),LOOKUP(S3465,Inputs!$J$6:$J$9,Inputs!$G$6:$G$9),LOOKUP(S3465,Inputs!$J$6:$J$9,Inputs!$H$6:$H$9)),Inputs!$B$12),-Inputs!$B$12),NORM.INV(RAND(),LOOKUP(S3465,Inputs!$J$6:$J$9,Inputs!$G$6:$G$9),LOOKUP(S3465,Inputs!$J$6:$J$9,Inputs!$H$6:$H$9))),0),"" )</f>
        <v/>
      </c>
      <c r="J3465" s="26">
        <f>IF($A3465&lt;=Inputs!$B$13,IF(5&lt;=Inputs!$B$8,IF(Inputs!$B$12&gt;0,MAX(MIN(NORM.INV(RAND(),LOOKUP(T3465,Inputs!$J$6:$J$9,Inputs!$G$6:$G$9),LOOKUP(T3465,Inputs!$J$6:$J$9,Inputs!$H$6:$H$9)),Inputs!$B$12),-Inputs!$B$12),NORM.INV(RAND(),LOOKUP(T3465,Inputs!$J$6:$J$9,Inputs!$G$6:$G$9),LOOKUP(T3465,Inputs!$J$6:$J$9,Inputs!$H$6:$H$9))),0),"" )</f>
        <v/>
      </c>
      <c r="K3465" s="26">
        <f>IF($A3465&lt;=Inputs!$B$13,IF(6&lt;=Inputs!$B$8,IF(Inputs!$B$12&gt;0,MAX(MIN(NORM.INV(RAND(),LOOKUP(U3465,Inputs!$J$6:$J$9,Inputs!$G$6:$G$9),LOOKUP(U3465,Inputs!$J$6:$J$9,Inputs!$H$6:$H$9)),Inputs!$B$12),-Inputs!$B$12),NORM.INV(RAND(),LOOKUP(U3465,Inputs!$J$6:$J$9,Inputs!$G$6:$G$9),LOOKUP(U3465,Inputs!$J$6:$J$9,Inputs!$H$6:$H$9))),0),"" )</f>
        <v/>
      </c>
      <c r="L3465" s="26">
        <f>IF($A3465&lt;=Inputs!$B$13,IF(7&lt;=Inputs!$B$8,IF(Inputs!$B$12&gt;0,MAX(MIN(NORM.INV(RAND(),LOOKUP(V3465,Inputs!$J$6:$J$9,Inputs!$G$6:$G$9),LOOKUP(V3465,Inputs!$J$6:$J$9,Inputs!$H$6:$H$9)),Inputs!$B$12),-Inputs!$B$12),NORM.INV(RAND(),LOOKUP(V3465,Inputs!$J$6:$J$9,Inputs!$G$6:$G$9),LOOKUP(V3465,Inputs!$J$6:$J$9,Inputs!$H$6:$H$9))),0),"" )</f>
        <v/>
      </c>
      <c r="M3465" s="26">
        <f>IF($A3465&lt;=Inputs!$B$13,IF(8&lt;=Inputs!$B$8,IF(Inputs!$B$12&gt;0,MAX(MIN(NORM.INV(RAND(),LOOKUP(W3465,Inputs!$J$6:$J$9,Inputs!$G$6:$G$9),LOOKUP(W3465,Inputs!$J$6:$J$9,Inputs!$H$6:$H$9)),Inputs!$B$12),-Inputs!$B$12),NORM.INV(RAND(),LOOKUP(W3465,Inputs!$J$6:$J$9,Inputs!$G$6:$G$9),LOOKUP(W3465,Inputs!$J$6:$J$9,Inputs!$H$6:$H$9))),0),"" )</f>
        <v/>
      </c>
      <c r="N3465" s="26">
        <f>IF($A3465&lt;=Inputs!$B$13,IF(9&lt;=Inputs!$B$8,IF(Inputs!$B$12&gt;0,MAX(MIN(NORM.INV(RAND(),LOOKUP(X3465,Inputs!$J$6:$J$9,Inputs!$G$6:$G$9),LOOKUP(X3465,Inputs!$J$6:$J$9,Inputs!$H$6:$H$9)),Inputs!$B$12),-Inputs!$B$12),NORM.INV(RAND(),LOOKUP(X3465,Inputs!$J$6:$J$9,Inputs!$G$6:$G$9),LOOKUP(X3465,Inputs!$J$6:$J$9,Inputs!$H$6:$H$9))),0),"" )</f>
        <v/>
      </c>
      <c r="O3465" s="26">
        <f>IF($A3465&lt;=Inputs!$B$13,IF(10&lt;=Inputs!$B$8,IF(Inputs!$B$12&gt;0,MAX(MIN(NORM.INV(RAND(),LOOKUP(Y3465,Inputs!$J$6:$J$9,Inputs!$G$6:$G$9),LOOKUP(Y3465,Inputs!$J$6:$J$9,Inputs!$H$6:$H$9)),Inputs!$B$12),-Inputs!$B$12),NORM.INV(RAND(),LOOKUP(Y3465,Inputs!$J$6:$J$9,Inputs!$G$6:$G$9),LOOKUP(Y3465,Inputs!$J$6:$J$9,Inputs!$H$6:$H$9))),0),"" )</f>
        <v/>
      </c>
      <c r="P3465" s="31">
        <f>IF($A3465&lt;=Inputs!$B$13,RAND(),"")</f>
        <v/>
      </c>
      <c r="Q3465" s="31">
        <f>IF($A3465&lt;=Inputs!$B$13,RAND(),"")</f>
        <v/>
      </c>
      <c r="R3465" s="31">
        <f>IF($A3465&lt;=Inputs!$B$13,RAND(),"")</f>
        <v/>
      </c>
      <c r="S3465" s="31">
        <f>IF($A3465&lt;=Inputs!$B$13,RAND(),"")</f>
        <v/>
      </c>
      <c r="T3465" s="31">
        <f>IF($A3465&lt;=Inputs!$B$13,RAND(),"")</f>
        <v/>
      </c>
      <c r="U3465" s="31">
        <f>IF($A3465&lt;=Inputs!$B$13,RAND(),"")</f>
        <v/>
      </c>
      <c r="V3465" s="31">
        <f>IF($A3465&lt;=Inputs!$B$13,RAND(),"")</f>
        <v/>
      </c>
      <c r="W3465" s="31">
        <f>IF($A3465&lt;=Inputs!$B$13,RAND(),"")</f>
        <v/>
      </c>
      <c r="X3465" s="31">
        <f>IF($A3465&lt;=Inputs!$B$13,RAND(),"")</f>
        <v/>
      </c>
      <c r="Y3465" s="31">
        <f>IF($A3465&lt;=Inputs!$B$13,RAND(),"")</f>
        <v/>
      </c>
    </row>
    <row r="3466">
      <c r="A3466" t="n">
        <v>3461</v>
      </c>
      <c r="B3466" s="26">
        <f>IF($A3466&lt;=Inputs!$B$13,IF(Inputs!$B$8&gt;0,SUM(F3466:O3466)/Inputs!$B$8,0),"")</f>
        <v/>
      </c>
      <c r="C3466" s="27">
        <f>IF($A3466&lt;=Inputs!$B$13,B3466/100,"")</f>
        <v/>
      </c>
      <c r="D3466" s="28">
        <f>IF($A3466&lt;=Inputs!$B$13,C3466*Inputs!$B$7,"")</f>
        <v/>
      </c>
      <c r="E3466" s="29">
        <f>IF($A3466&lt;=Inputs!$B$13,IF(D3466&gt;0,1,0),"")</f>
        <v/>
      </c>
      <c r="F3466" s="26">
        <f>IF($A3466&lt;=Inputs!$B$13,IF(1&lt;=Inputs!$B$8,IF(Inputs!$B$12&gt;0,MAX(MIN(NORM.INV(RAND(),LOOKUP(P3466,Inputs!$J$6:$J$9,Inputs!$G$6:$G$9),LOOKUP(P3466,Inputs!$J$6:$J$9,Inputs!$H$6:$H$9)),Inputs!$B$12),-Inputs!$B$12),NORM.INV(RAND(),LOOKUP(P3466,Inputs!$J$6:$J$9,Inputs!$G$6:$G$9),LOOKUP(P3466,Inputs!$J$6:$J$9,Inputs!$H$6:$H$9))),0),"" )</f>
        <v/>
      </c>
      <c r="G3466" s="26">
        <f>IF($A3466&lt;=Inputs!$B$13,IF(2&lt;=Inputs!$B$8,IF(Inputs!$B$12&gt;0,MAX(MIN(NORM.INV(RAND(),LOOKUP(Q3466,Inputs!$J$6:$J$9,Inputs!$G$6:$G$9),LOOKUP(Q3466,Inputs!$J$6:$J$9,Inputs!$H$6:$H$9)),Inputs!$B$12),-Inputs!$B$12),NORM.INV(RAND(),LOOKUP(Q3466,Inputs!$J$6:$J$9,Inputs!$G$6:$G$9),LOOKUP(Q3466,Inputs!$J$6:$J$9,Inputs!$H$6:$H$9))),0),"" )</f>
        <v/>
      </c>
      <c r="H3466" s="26">
        <f>IF($A3466&lt;=Inputs!$B$13,IF(3&lt;=Inputs!$B$8,IF(Inputs!$B$12&gt;0,MAX(MIN(NORM.INV(RAND(),LOOKUP(R3466,Inputs!$J$6:$J$9,Inputs!$G$6:$G$9),LOOKUP(R3466,Inputs!$J$6:$J$9,Inputs!$H$6:$H$9)),Inputs!$B$12),-Inputs!$B$12),NORM.INV(RAND(),LOOKUP(R3466,Inputs!$J$6:$J$9,Inputs!$G$6:$G$9),LOOKUP(R3466,Inputs!$J$6:$J$9,Inputs!$H$6:$H$9))),0),"" )</f>
        <v/>
      </c>
      <c r="I3466" s="26">
        <f>IF($A3466&lt;=Inputs!$B$13,IF(4&lt;=Inputs!$B$8,IF(Inputs!$B$12&gt;0,MAX(MIN(NORM.INV(RAND(),LOOKUP(S3466,Inputs!$J$6:$J$9,Inputs!$G$6:$G$9),LOOKUP(S3466,Inputs!$J$6:$J$9,Inputs!$H$6:$H$9)),Inputs!$B$12),-Inputs!$B$12),NORM.INV(RAND(),LOOKUP(S3466,Inputs!$J$6:$J$9,Inputs!$G$6:$G$9),LOOKUP(S3466,Inputs!$J$6:$J$9,Inputs!$H$6:$H$9))),0),"" )</f>
        <v/>
      </c>
      <c r="J3466" s="26">
        <f>IF($A3466&lt;=Inputs!$B$13,IF(5&lt;=Inputs!$B$8,IF(Inputs!$B$12&gt;0,MAX(MIN(NORM.INV(RAND(),LOOKUP(T3466,Inputs!$J$6:$J$9,Inputs!$G$6:$G$9),LOOKUP(T3466,Inputs!$J$6:$J$9,Inputs!$H$6:$H$9)),Inputs!$B$12),-Inputs!$B$12),NORM.INV(RAND(),LOOKUP(T3466,Inputs!$J$6:$J$9,Inputs!$G$6:$G$9),LOOKUP(T3466,Inputs!$J$6:$J$9,Inputs!$H$6:$H$9))),0),"" )</f>
        <v/>
      </c>
      <c r="K3466" s="26">
        <f>IF($A3466&lt;=Inputs!$B$13,IF(6&lt;=Inputs!$B$8,IF(Inputs!$B$12&gt;0,MAX(MIN(NORM.INV(RAND(),LOOKUP(U3466,Inputs!$J$6:$J$9,Inputs!$G$6:$G$9),LOOKUP(U3466,Inputs!$J$6:$J$9,Inputs!$H$6:$H$9)),Inputs!$B$12),-Inputs!$B$12),NORM.INV(RAND(),LOOKUP(U3466,Inputs!$J$6:$J$9,Inputs!$G$6:$G$9),LOOKUP(U3466,Inputs!$J$6:$J$9,Inputs!$H$6:$H$9))),0),"" )</f>
        <v/>
      </c>
      <c r="L3466" s="26">
        <f>IF($A3466&lt;=Inputs!$B$13,IF(7&lt;=Inputs!$B$8,IF(Inputs!$B$12&gt;0,MAX(MIN(NORM.INV(RAND(),LOOKUP(V3466,Inputs!$J$6:$J$9,Inputs!$G$6:$G$9),LOOKUP(V3466,Inputs!$J$6:$J$9,Inputs!$H$6:$H$9)),Inputs!$B$12),-Inputs!$B$12),NORM.INV(RAND(),LOOKUP(V3466,Inputs!$J$6:$J$9,Inputs!$G$6:$G$9),LOOKUP(V3466,Inputs!$J$6:$J$9,Inputs!$H$6:$H$9))),0),"" )</f>
        <v/>
      </c>
      <c r="M3466" s="26">
        <f>IF($A3466&lt;=Inputs!$B$13,IF(8&lt;=Inputs!$B$8,IF(Inputs!$B$12&gt;0,MAX(MIN(NORM.INV(RAND(),LOOKUP(W3466,Inputs!$J$6:$J$9,Inputs!$G$6:$G$9),LOOKUP(W3466,Inputs!$J$6:$J$9,Inputs!$H$6:$H$9)),Inputs!$B$12),-Inputs!$B$12),NORM.INV(RAND(),LOOKUP(W3466,Inputs!$J$6:$J$9,Inputs!$G$6:$G$9),LOOKUP(W3466,Inputs!$J$6:$J$9,Inputs!$H$6:$H$9))),0),"" )</f>
        <v/>
      </c>
      <c r="N3466" s="26">
        <f>IF($A3466&lt;=Inputs!$B$13,IF(9&lt;=Inputs!$B$8,IF(Inputs!$B$12&gt;0,MAX(MIN(NORM.INV(RAND(),LOOKUP(X3466,Inputs!$J$6:$J$9,Inputs!$G$6:$G$9),LOOKUP(X3466,Inputs!$J$6:$J$9,Inputs!$H$6:$H$9)),Inputs!$B$12),-Inputs!$B$12),NORM.INV(RAND(),LOOKUP(X3466,Inputs!$J$6:$J$9,Inputs!$G$6:$G$9),LOOKUP(X3466,Inputs!$J$6:$J$9,Inputs!$H$6:$H$9))),0),"" )</f>
        <v/>
      </c>
      <c r="O3466" s="26">
        <f>IF($A3466&lt;=Inputs!$B$13,IF(10&lt;=Inputs!$B$8,IF(Inputs!$B$12&gt;0,MAX(MIN(NORM.INV(RAND(),LOOKUP(Y3466,Inputs!$J$6:$J$9,Inputs!$G$6:$G$9),LOOKUP(Y3466,Inputs!$J$6:$J$9,Inputs!$H$6:$H$9)),Inputs!$B$12),-Inputs!$B$12),NORM.INV(RAND(),LOOKUP(Y3466,Inputs!$J$6:$J$9,Inputs!$G$6:$G$9),LOOKUP(Y3466,Inputs!$J$6:$J$9,Inputs!$H$6:$H$9))),0),"" )</f>
        <v/>
      </c>
      <c r="P3466" s="31">
        <f>IF($A3466&lt;=Inputs!$B$13,RAND(),"")</f>
        <v/>
      </c>
      <c r="Q3466" s="31">
        <f>IF($A3466&lt;=Inputs!$B$13,RAND(),"")</f>
        <v/>
      </c>
      <c r="R3466" s="31">
        <f>IF($A3466&lt;=Inputs!$B$13,RAND(),"")</f>
        <v/>
      </c>
      <c r="S3466" s="31">
        <f>IF($A3466&lt;=Inputs!$B$13,RAND(),"")</f>
        <v/>
      </c>
      <c r="T3466" s="31">
        <f>IF($A3466&lt;=Inputs!$B$13,RAND(),"")</f>
        <v/>
      </c>
      <c r="U3466" s="31">
        <f>IF($A3466&lt;=Inputs!$B$13,RAND(),"")</f>
        <v/>
      </c>
      <c r="V3466" s="31">
        <f>IF($A3466&lt;=Inputs!$B$13,RAND(),"")</f>
        <v/>
      </c>
      <c r="W3466" s="31">
        <f>IF($A3466&lt;=Inputs!$B$13,RAND(),"")</f>
        <v/>
      </c>
      <c r="X3466" s="31">
        <f>IF($A3466&lt;=Inputs!$B$13,RAND(),"")</f>
        <v/>
      </c>
      <c r="Y3466" s="31">
        <f>IF($A3466&lt;=Inputs!$B$13,RAND(),"")</f>
        <v/>
      </c>
    </row>
    <row r="3467">
      <c r="A3467" t="n">
        <v>3462</v>
      </c>
      <c r="B3467" s="26">
        <f>IF($A3467&lt;=Inputs!$B$13,IF(Inputs!$B$8&gt;0,SUM(F3467:O3467)/Inputs!$B$8,0),"")</f>
        <v/>
      </c>
      <c r="C3467" s="27">
        <f>IF($A3467&lt;=Inputs!$B$13,B3467/100,"")</f>
        <v/>
      </c>
      <c r="D3467" s="28">
        <f>IF($A3467&lt;=Inputs!$B$13,C3467*Inputs!$B$7,"")</f>
        <v/>
      </c>
      <c r="E3467" s="29">
        <f>IF($A3467&lt;=Inputs!$B$13,IF(D3467&gt;0,1,0),"")</f>
        <v/>
      </c>
      <c r="F3467" s="26">
        <f>IF($A3467&lt;=Inputs!$B$13,IF(1&lt;=Inputs!$B$8,IF(Inputs!$B$12&gt;0,MAX(MIN(NORM.INV(RAND(),LOOKUP(P3467,Inputs!$J$6:$J$9,Inputs!$G$6:$G$9),LOOKUP(P3467,Inputs!$J$6:$J$9,Inputs!$H$6:$H$9)),Inputs!$B$12),-Inputs!$B$12),NORM.INV(RAND(),LOOKUP(P3467,Inputs!$J$6:$J$9,Inputs!$G$6:$G$9),LOOKUP(P3467,Inputs!$J$6:$J$9,Inputs!$H$6:$H$9))),0),"" )</f>
        <v/>
      </c>
      <c r="G3467" s="26">
        <f>IF($A3467&lt;=Inputs!$B$13,IF(2&lt;=Inputs!$B$8,IF(Inputs!$B$12&gt;0,MAX(MIN(NORM.INV(RAND(),LOOKUP(Q3467,Inputs!$J$6:$J$9,Inputs!$G$6:$G$9),LOOKUP(Q3467,Inputs!$J$6:$J$9,Inputs!$H$6:$H$9)),Inputs!$B$12),-Inputs!$B$12),NORM.INV(RAND(),LOOKUP(Q3467,Inputs!$J$6:$J$9,Inputs!$G$6:$G$9),LOOKUP(Q3467,Inputs!$J$6:$J$9,Inputs!$H$6:$H$9))),0),"" )</f>
        <v/>
      </c>
      <c r="H3467" s="26">
        <f>IF($A3467&lt;=Inputs!$B$13,IF(3&lt;=Inputs!$B$8,IF(Inputs!$B$12&gt;0,MAX(MIN(NORM.INV(RAND(),LOOKUP(R3467,Inputs!$J$6:$J$9,Inputs!$G$6:$G$9),LOOKUP(R3467,Inputs!$J$6:$J$9,Inputs!$H$6:$H$9)),Inputs!$B$12),-Inputs!$B$12),NORM.INV(RAND(),LOOKUP(R3467,Inputs!$J$6:$J$9,Inputs!$G$6:$G$9),LOOKUP(R3467,Inputs!$J$6:$J$9,Inputs!$H$6:$H$9))),0),"" )</f>
        <v/>
      </c>
      <c r="I3467" s="26">
        <f>IF($A3467&lt;=Inputs!$B$13,IF(4&lt;=Inputs!$B$8,IF(Inputs!$B$12&gt;0,MAX(MIN(NORM.INV(RAND(),LOOKUP(S3467,Inputs!$J$6:$J$9,Inputs!$G$6:$G$9),LOOKUP(S3467,Inputs!$J$6:$J$9,Inputs!$H$6:$H$9)),Inputs!$B$12),-Inputs!$B$12),NORM.INV(RAND(),LOOKUP(S3467,Inputs!$J$6:$J$9,Inputs!$G$6:$G$9),LOOKUP(S3467,Inputs!$J$6:$J$9,Inputs!$H$6:$H$9))),0),"" )</f>
        <v/>
      </c>
      <c r="J3467" s="26">
        <f>IF($A3467&lt;=Inputs!$B$13,IF(5&lt;=Inputs!$B$8,IF(Inputs!$B$12&gt;0,MAX(MIN(NORM.INV(RAND(),LOOKUP(T3467,Inputs!$J$6:$J$9,Inputs!$G$6:$G$9),LOOKUP(T3467,Inputs!$J$6:$J$9,Inputs!$H$6:$H$9)),Inputs!$B$12),-Inputs!$B$12),NORM.INV(RAND(),LOOKUP(T3467,Inputs!$J$6:$J$9,Inputs!$G$6:$G$9),LOOKUP(T3467,Inputs!$J$6:$J$9,Inputs!$H$6:$H$9))),0),"" )</f>
        <v/>
      </c>
      <c r="K3467" s="26">
        <f>IF($A3467&lt;=Inputs!$B$13,IF(6&lt;=Inputs!$B$8,IF(Inputs!$B$12&gt;0,MAX(MIN(NORM.INV(RAND(),LOOKUP(U3467,Inputs!$J$6:$J$9,Inputs!$G$6:$G$9),LOOKUP(U3467,Inputs!$J$6:$J$9,Inputs!$H$6:$H$9)),Inputs!$B$12),-Inputs!$B$12),NORM.INV(RAND(),LOOKUP(U3467,Inputs!$J$6:$J$9,Inputs!$G$6:$G$9),LOOKUP(U3467,Inputs!$J$6:$J$9,Inputs!$H$6:$H$9))),0),"" )</f>
        <v/>
      </c>
      <c r="L3467" s="26">
        <f>IF($A3467&lt;=Inputs!$B$13,IF(7&lt;=Inputs!$B$8,IF(Inputs!$B$12&gt;0,MAX(MIN(NORM.INV(RAND(),LOOKUP(V3467,Inputs!$J$6:$J$9,Inputs!$G$6:$G$9),LOOKUP(V3467,Inputs!$J$6:$J$9,Inputs!$H$6:$H$9)),Inputs!$B$12),-Inputs!$B$12),NORM.INV(RAND(),LOOKUP(V3467,Inputs!$J$6:$J$9,Inputs!$G$6:$G$9),LOOKUP(V3467,Inputs!$J$6:$J$9,Inputs!$H$6:$H$9))),0),"" )</f>
        <v/>
      </c>
      <c r="M3467" s="26">
        <f>IF($A3467&lt;=Inputs!$B$13,IF(8&lt;=Inputs!$B$8,IF(Inputs!$B$12&gt;0,MAX(MIN(NORM.INV(RAND(),LOOKUP(W3467,Inputs!$J$6:$J$9,Inputs!$G$6:$G$9),LOOKUP(W3467,Inputs!$J$6:$J$9,Inputs!$H$6:$H$9)),Inputs!$B$12),-Inputs!$B$12),NORM.INV(RAND(),LOOKUP(W3467,Inputs!$J$6:$J$9,Inputs!$G$6:$G$9),LOOKUP(W3467,Inputs!$J$6:$J$9,Inputs!$H$6:$H$9))),0),"" )</f>
        <v/>
      </c>
      <c r="N3467" s="26">
        <f>IF($A3467&lt;=Inputs!$B$13,IF(9&lt;=Inputs!$B$8,IF(Inputs!$B$12&gt;0,MAX(MIN(NORM.INV(RAND(),LOOKUP(X3467,Inputs!$J$6:$J$9,Inputs!$G$6:$G$9),LOOKUP(X3467,Inputs!$J$6:$J$9,Inputs!$H$6:$H$9)),Inputs!$B$12),-Inputs!$B$12),NORM.INV(RAND(),LOOKUP(X3467,Inputs!$J$6:$J$9,Inputs!$G$6:$G$9),LOOKUP(X3467,Inputs!$J$6:$J$9,Inputs!$H$6:$H$9))),0),"" )</f>
        <v/>
      </c>
      <c r="O3467" s="26">
        <f>IF($A3467&lt;=Inputs!$B$13,IF(10&lt;=Inputs!$B$8,IF(Inputs!$B$12&gt;0,MAX(MIN(NORM.INV(RAND(),LOOKUP(Y3467,Inputs!$J$6:$J$9,Inputs!$G$6:$G$9),LOOKUP(Y3467,Inputs!$J$6:$J$9,Inputs!$H$6:$H$9)),Inputs!$B$12),-Inputs!$B$12),NORM.INV(RAND(),LOOKUP(Y3467,Inputs!$J$6:$J$9,Inputs!$G$6:$G$9),LOOKUP(Y3467,Inputs!$J$6:$J$9,Inputs!$H$6:$H$9))),0),"" )</f>
        <v/>
      </c>
      <c r="P3467" s="31">
        <f>IF($A3467&lt;=Inputs!$B$13,RAND(),"")</f>
        <v/>
      </c>
      <c r="Q3467" s="31">
        <f>IF($A3467&lt;=Inputs!$B$13,RAND(),"")</f>
        <v/>
      </c>
      <c r="R3467" s="31">
        <f>IF($A3467&lt;=Inputs!$B$13,RAND(),"")</f>
        <v/>
      </c>
      <c r="S3467" s="31">
        <f>IF($A3467&lt;=Inputs!$B$13,RAND(),"")</f>
        <v/>
      </c>
      <c r="T3467" s="31">
        <f>IF($A3467&lt;=Inputs!$B$13,RAND(),"")</f>
        <v/>
      </c>
      <c r="U3467" s="31">
        <f>IF($A3467&lt;=Inputs!$B$13,RAND(),"")</f>
        <v/>
      </c>
      <c r="V3467" s="31">
        <f>IF($A3467&lt;=Inputs!$B$13,RAND(),"")</f>
        <v/>
      </c>
      <c r="W3467" s="31">
        <f>IF($A3467&lt;=Inputs!$B$13,RAND(),"")</f>
        <v/>
      </c>
      <c r="X3467" s="31">
        <f>IF($A3467&lt;=Inputs!$B$13,RAND(),"")</f>
        <v/>
      </c>
      <c r="Y3467" s="31">
        <f>IF($A3467&lt;=Inputs!$B$13,RAND(),"")</f>
        <v/>
      </c>
    </row>
    <row r="3468">
      <c r="A3468" t="n">
        <v>3463</v>
      </c>
      <c r="B3468" s="26">
        <f>IF($A3468&lt;=Inputs!$B$13,IF(Inputs!$B$8&gt;0,SUM(F3468:O3468)/Inputs!$B$8,0),"")</f>
        <v/>
      </c>
      <c r="C3468" s="27">
        <f>IF($A3468&lt;=Inputs!$B$13,B3468/100,"")</f>
        <v/>
      </c>
      <c r="D3468" s="28">
        <f>IF($A3468&lt;=Inputs!$B$13,C3468*Inputs!$B$7,"")</f>
        <v/>
      </c>
      <c r="E3468" s="29">
        <f>IF($A3468&lt;=Inputs!$B$13,IF(D3468&gt;0,1,0),"")</f>
        <v/>
      </c>
      <c r="F3468" s="26">
        <f>IF($A3468&lt;=Inputs!$B$13,IF(1&lt;=Inputs!$B$8,IF(Inputs!$B$12&gt;0,MAX(MIN(NORM.INV(RAND(),LOOKUP(P3468,Inputs!$J$6:$J$9,Inputs!$G$6:$G$9),LOOKUP(P3468,Inputs!$J$6:$J$9,Inputs!$H$6:$H$9)),Inputs!$B$12),-Inputs!$B$12),NORM.INV(RAND(),LOOKUP(P3468,Inputs!$J$6:$J$9,Inputs!$G$6:$G$9),LOOKUP(P3468,Inputs!$J$6:$J$9,Inputs!$H$6:$H$9))),0),"" )</f>
        <v/>
      </c>
      <c r="G3468" s="26">
        <f>IF($A3468&lt;=Inputs!$B$13,IF(2&lt;=Inputs!$B$8,IF(Inputs!$B$12&gt;0,MAX(MIN(NORM.INV(RAND(),LOOKUP(Q3468,Inputs!$J$6:$J$9,Inputs!$G$6:$G$9),LOOKUP(Q3468,Inputs!$J$6:$J$9,Inputs!$H$6:$H$9)),Inputs!$B$12),-Inputs!$B$12),NORM.INV(RAND(),LOOKUP(Q3468,Inputs!$J$6:$J$9,Inputs!$G$6:$G$9),LOOKUP(Q3468,Inputs!$J$6:$J$9,Inputs!$H$6:$H$9))),0),"" )</f>
        <v/>
      </c>
      <c r="H3468" s="26">
        <f>IF($A3468&lt;=Inputs!$B$13,IF(3&lt;=Inputs!$B$8,IF(Inputs!$B$12&gt;0,MAX(MIN(NORM.INV(RAND(),LOOKUP(R3468,Inputs!$J$6:$J$9,Inputs!$G$6:$G$9),LOOKUP(R3468,Inputs!$J$6:$J$9,Inputs!$H$6:$H$9)),Inputs!$B$12),-Inputs!$B$12),NORM.INV(RAND(),LOOKUP(R3468,Inputs!$J$6:$J$9,Inputs!$G$6:$G$9),LOOKUP(R3468,Inputs!$J$6:$J$9,Inputs!$H$6:$H$9))),0),"" )</f>
        <v/>
      </c>
      <c r="I3468" s="26">
        <f>IF($A3468&lt;=Inputs!$B$13,IF(4&lt;=Inputs!$B$8,IF(Inputs!$B$12&gt;0,MAX(MIN(NORM.INV(RAND(),LOOKUP(S3468,Inputs!$J$6:$J$9,Inputs!$G$6:$G$9),LOOKUP(S3468,Inputs!$J$6:$J$9,Inputs!$H$6:$H$9)),Inputs!$B$12),-Inputs!$B$12),NORM.INV(RAND(),LOOKUP(S3468,Inputs!$J$6:$J$9,Inputs!$G$6:$G$9),LOOKUP(S3468,Inputs!$J$6:$J$9,Inputs!$H$6:$H$9))),0),"" )</f>
        <v/>
      </c>
      <c r="J3468" s="26">
        <f>IF($A3468&lt;=Inputs!$B$13,IF(5&lt;=Inputs!$B$8,IF(Inputs!$B$12&gt;0,MAX(MIN(NORM.INV(RAND(),LOOKUP(T3468,Inputs!$J$6:$J$9,Inputs!$G$6:$G$9),LOOKUP(T3468,Inputs!$J$6:$J$9,Inputs!$H$6:$H$9)),Inputs!$B$12),-Inputs!$B$12),NORM.INV(RAND(),LOOKUP(T3468,Inputs!$J$6:$J$9,Inputs!$G$6:$G$9),LOOKUP(T3468,Inputs!$J$6:$J$9,Inputs!$H$6:$H$9))),0),"" )</f>
        <v/>
      </c>
      <c r="K3468" s="26">
        <f>IF($A3468&lt;=Inputs!$B$13,IF(6&lt;=Inputs!$B$8,IF(Inputs!$B$12&gt;0,MAX(MIN(NORM.INV(RAND(),LOOKUP(U3468,Inputs!$J$6:$J$9,Inputs!$G$6:$G$9),LOOKUP(U3468,Inputs!$J$6:$J$9,Inputs!$H$6:$H$9)),Inputs!$B$12),-Inputs!$B$12),NORM.INV(RAND(),LOOKUP(U3468,Inputs!$J$6:$J$9,Inputs!$G$6:$G$9),LOOKUP(U3468,Inputs!$J$6:$J$9,Inputs!$H$6:$H$9))),0),"" )</f>
        <v/>
      </c>
      <c r="L3468" s="26">
        <f>IF($A3468&lt;=Inputs!$B$13,IF(7&lt;=Inputs!$B$8,IF(Inputs!$B$12&gt;0,MAX(MIN(NORM.INV(RAND(),LOOKUP(V3468,Inputs!$J$6:$J$9,Inputs!$G$6:$G$9),LOOKUP(V3468,Inputs!$J$6:$J$9,Inputs!$H$6:$H$9)),Inputs!$B$12),-Inputs!$B$12),NORM.INV(RAND(),LOOKUP(V3468,Inputs!$J$6:$J$9,Inputs!$G$6:$G$9),LOOKUP(V3468,Inputs!$J$6:$J$9,Inputs!$H$6:$H$9))),0),"" )</f>
        <v/>
      </c>
      <c r="M3468" s="26">
        <f>IF($A3468&lt;=Inputs!$B$13,IF(8&lt;=Inputs!$B$8,IF(Inputs!$B$12&gt;0,MAX(MIN(NORM.INV(RAND(),LOOKUP(W3468,Inputs!$J$6:$J$9,Inputs!$G$6:$G$9),LOOKUP(W3468,Inputs!$J$6:$J$9,Inputs!$H$6:$H$9)),Inputs!$B$12),-Inputs!$B$12),NORM.INV(RAND(),LOOKUP(W3468,Inputs!$J$6:$J$9,Inputs!$G$6:$G$9),LOOKUP(W3468,Inputs!$J$6:$J$9,Inputs!$H$6:$H$9))),0),"" )</f>
        <v/>
      </c>
      <c r="N3468" s="26">
        <f>IF($A3468&lt;=Inputs!$B$13,IF(9&lt;=Inputs!$B$8,IF(Inputs!$B$12&gt;0,MAX(MIN(NORM.INV(RAND(),LOOKUP(X3468,Inputs!$J$6:$J$9,Inputs!$G$6:$G$9),LOOKUP(X3468,Inputs!$J$6:$J$9,Inputs!$H$6:$H$9)),Inputs!$B$12),-Inputs!$B$12),NORM.INV(RAND(),LOOKUP(X3468,Inputs!$J$6:$J$9,Inputs!$G$6:$G$9),LOOKUP(X3468,Inputs!$J$6:$J$9,Inputs!$H$6:$H$9))),0),"" )</f>
        <v/>
      </c>
      <c r="O3468" s="26">
        <f>IF($A3468&lt;=Inputs!$B$13,IF(10&lt;=Inputs!$B$8,IF(Inputs!$B$12&gt;0,MAX(MIN(NORM.INV(RAND(),LOOKUP(Y3468,Inputs!$J$6:$J$9,Inputs!$G$6:$G$9),LOOKUP(Y3468,Inputs!$J$6:$J$9,Inputs!$H$6:$H$9)),Inputs!$B$12),-Inputs!$B$12),NORM.INV(RAND(),LOOKUP(Y3468,Inputs!$J$6:$J$9,Inputs!$G$6:$G$9),LOOKUP(Y3468,Inputs!$J$6:$J$9,Inputs!$H$6:$H$9))),0),"" )</f>
        <v/>
      </c>
      <c r="P3468" s="31">
        <f>IF($A3468&lt;=Inputs!$B$13,RAND(),"")</f>
        <v/>
      </c>
      <c r="Q3468" s="31">
        <f>IF($A3468&lt;=Inputs!$B$13,RAND(),"")</f>
        <v/>
      </c>
      <c r="R3468" s="31">
        <f>IF($A3468&lt;=Inputs!$B$13,RAND(),"")</f>
        <v/>
      </c>
      <c r="S3468" s="31">
        <f>IF($A3468&lt;=Inputs!$B$13,RAND(),"")</f>
        <v/>
      </c>
      <c r="T3468" s="31">
        <f>IF($A3468&lt;=Inputs!$B$13,RAND(),"")</f>
        <v/>
      </c>
      <c r="U3468" s="31">
        <f>IF($A3468&lt;=Inputs!$B$13,RAND(),"")</f>
        <v/>
      </c>
      <c r="V3468" s="31">
        <f>IF($A3468&lt;=Inputs!$B$13,RAND(),"")</f>
        <v/>
      </c>
      <c r="W3468" s="31">
        <f>IF($A3468&lt;=Inputs!$B$13,RAND(),"")</f>
        <v/>
      </c>
      <c r="X3468" s="31">
        <f>IF($A3468&lt;=Inputs!$B$13,RAND(),"")</f>
        <v/>
      </c>
      <c r="Y3468" s="31">
        <f>IF($A3468&lt;=Inputs!$B$13,RAND(),"")</f>
        <v/>
      </c>
    </row>
    <row r="3469">
      <c r="A3469" t="n">
        <v>3464</v>
      </c>
      <c r="B3469" s="26">
        <f>IF($A3469&lt;=Inputs!$B$13,IF(Inputs!$B$8&gt;0,SUM(F3469:O3469)/Inputs!$B$8,0),"")</f>
        <v/>
      </c>
      <c r="C3469" s="27">
        <f>IF($A3469&lt;=Inputs!$B$13,B3469/100,"")</f>
        <v/>
      </c>
      <c r="D3469" s="28">
        <f>IF($A3469&lt;=Inputs!$B$13,C3469*Inputs!$B$7,"")</f>
        <v/>
      </c>
      <c r="E3469" s="29">
        <f>IF($A3469&lt;=Inputs!$B$13,IF(D3469&gt;0,1,0),"")</f>
        <v/>
      </c>
      <c r="F3469" s="26">
        <f>IF($A3469&lt;=Inputs!$B$13,IF(1&lt;=Inputs!$B$8,IF(Inputs!$B$12&gt;0,MAX(MIN(NORM.INV(RAND(),LOOKUP(P3469,Inputs!$J$6:$J$9,Inputs!$G$6:$G$9),LOOKUP(P3469,Inputs!$J$6:$J$9,Inputs!$H$6:$H$9)),Inputs!$B$12),-Inputs!$B$12),NORM.INV(RAND(),LOOKUP(P3469,Inputs!$J$6:$J$9,Inputs!$G$6:$G$9),LOOKUP(P3469,Inputs!$J$6:$J$9,Inputs!$H$6:$H$9))),0),"" )</f>
        <v/>
      </c>
      <c r="G3469" s="26">
        <f>IF($A3469&lt;=Inputs!$B$13,IF(2&lt;=Inputs!$B$8,IF(Inputs!$B$12&gt;0,MAX(MIN(NORM.INV(RAND(),LOOKUP(Q3469,Inputs!$J$6:$J$9,Inputs!$G$6:$G$9),LOOKUP(Q3469,Inputs!$J$6:$J$9,Inputs!$H$6:$H$9)),Inputs!$B$12),-Inputs!$B$12),NORM.INV(RAND(),LOOKUP(Q3469,Inputs!$J$6:$J$9,Inputs!$G$6:$G$9),LOOKUP(Q3469,Inputs!$J$6:$J$9,Inputs!$H$6:$H$9))),0),"" )</f>
        <v/>
      </c>
      <c r="H3469" s="26">
        <f>IF($A3469&lt;=Inputs!$B$13,IF(3&lt;=Inputs!$B$8,IF(Inputs!$B$12&gt;0,MAX(MIN(NORM.INV(RAND(),LOOKUP(R3469,Inputs!$J$6:$J$9,Inputs!$G$6:$G$9),LOOKUP(R3469,Inputs!$J$6:$J$9,Inputs!$H$6:$H$9)),Inputs!$B$12),-Inputs!$B$12),NORM.INV(RAND(),LOOKUP(R3469,Inputs!$J$6:$J$9,Inputs!$G$6:$G$9),LOOKUP(R3469,Inputs!$J$6:$J$9,Inputs!$H$6:$H$9))),0),"" )</f>
        <v/>
      </c>
      <c r="I3469" s="26">
        <f>IF($A3469&lt;=Inputs!$B$13,IF(4&lt;=Inputs!$B$8,IF(Inputs!$B$12&gt;0,MAX(MIN(NORM.INV(RAND(),LOOKUP(S3469,Inputs!$J$6:$J$9,Inputs!$G$6:$G$9),LOOKUP(S3469,Inputs!$J$6:$J$9,Inputs!$H$6:$H$9)),Inputs!$B$12),-Inputs!$B$12),NORM.INV(RAND(),LOOKUP(S3469,Inputs!$J$6:$J$9,Inputs!$G$6:$G$9),LOOKUP(S3469,Inputs!$J$6:$J$9,Inputs!$H$6:$H$9))),0),"" )</f>
        <v/>
      </c>
      <c r="J3469" s="26">
        <f>IF($A3469&lt;=Inputs!$B$13,IF(5&lt;=Inputs!$B$8,IF(Inputs!$B$12&gt;0,MAX(MIN(NORM.INV(RAND(),LOOKUP(T3469,Inputs!$J$6:$J$9,Inputs!$G$6:$G$9),LOOKUP(T3469,Inputs!$J$6:$J$9,Inputs!$H$6:$H$9)),Inputs!$B$12),-Inputs!$B$12),NORM.INV(RAND(),LOOKUP(T3469,Inputs!$J$6:$J$9,Inputs!$G$6:$G$9),LOOKUP(T3469,Inputs!$J$6:$J$9,Inputs!$H$6:$H$9))),0),"" )</f>
        <v/>
      </c>
      <c r="K3469" s="26">
        <f>IF($A3469&lt;=Inputs!$B$13,IF(6&lt;=Inputs!$B$8,IF(Inputs!$B$12&gt;0,MAX(MIN(NORM.INV(RAND(),LOOKUP(U3469,Inputs!$J$6:$J$9,Inputs!$G$6:$G$9),LOOKUP(U3469,Inputs!$J$6:$J$9,Inputs!$H$6:$H$9)),Inputs!$B$12),-Inputs!$B$12),NORM.INV(RAND(),LOOKUP(U3469,Inputs!$J$6:$J$9,Inputs!$G$6:$G$9),LOOKUP(U3469,Inputs!$J$6:$J$9,Inputs!$H$6:$H$9))),0),"" )</f>
        <v/>
      </c>
      <c r="L3469" s="26">
        <f>IF($A3469&lt;=Inputs!$B$13,IF(7&lt;=Inputs!$B$8,IF(Inputs!$B$12&gt;0,MAX(MIN(NORM.INV(RAND(),LOOKUP(V3469,Inputs!$J$6:$J$9,Inputs!$G$6:$G$9),LOOKUP(V3469,Inputs!$J$6:$J$9,Inputs!$H$6:$H$9)),Inputs!$B$12),-Inputs!$B$12),NORM.INV(RAND(),LOOKUP(V3469,Inputs!$J$6:$J$9,Inputs!$G$6:$G$9),LOOKUP(V3469,Inputs!$J$6:$J$9,Inputs!$H$6:$H$9))),0),"" )</f>
        <v/>
      </c>
      <c r="M3469" s="26">
        <f>IF($A3469&lt;=Inputs!$B$13,IF(8&lt;=Inputs!$B$8,IF(Inputs!$B$12&gt;0,MAX(MIN(NORM.INV(RAND(),LOOKUP(W3469,Inputs!$J$6:$J$9,Inputs!$G$6:$G$9),LOOKUP(W3469,Inputs!$J$6:$J$9,Inputs!$H$6:$H$9)),Inputs!$B$12),-Inputs!$B$12),NORM.INV(RAND(),LOOKUP(W3469,Inputs!$J$6:$J$9,Inputs!$G$6:$G$9),LOOKUP(W3469,Inputs!$J$6:$J$9,Inputs!$H$6:$H$9))),0),"" )</f>
        <v/>
      </c>
      <c r="N3469" s="26">
        <f>IF($A3469&lt;=Inputs!$B$13,IF(9&lt;=Inputs!$B$8,IF(Inputs!$B$12&gt;0,MAX(MIN(NORM.INV(RAND(),LOOKUP(X3469,Inputs!$J$6:$J$9,Inputs!$G$6:$G$9),LOOKUP(X3469,Inputs!$J$6:$J$9,Inputs!$H$6:$H$9)),Inputs!$B$12),-Inputs!$B$12),NORM.INV(RAND(),LOOKUP(X3469,Inputs!$J$6:$J$9,Inputs!$G$6:$G$9),LOOKUP(X3469,Inputs!$J$6:$J$9,Inputs!$H$6:$H$9))),0),"" )</f>
        <v/>
      </c>
      <c r="O3469" s="26">
        <f>IF($A3469&lt;=Inputs!$B$13,IF(10&lt;=Inputs!$B$8,IF(Inputs!$B$12&gt;0,MAX(MIN(NORM.INV(RAND(),LOOKUP(Y3469,Inputs!$J$6:$J$9,Inputs!$G$6:$G$9),LOOKUP(Y3469,Inputs!$J$6:$J$9,Inputs!$H$6:$H$9)),Inputs!$B$12),-Inputs!$B$12),NORM.INV(RAND(),LOOKUP(Y3469,Inputs!$J$6:$J$9,Inputs!$G$6:$G$9),LOOKUP(Y3469,Inputs!$J$6:$J$9,Inputs!$H$6:$H$9))),0),"" )</f>
        <v/>
      </c>
      <c r="P3469" s="31">
        <f>IF($A3469&lt;=Inputs!$B$13,RAND(),"")</f>
        <v/>
      </c>
      <c r="Q3469" s="31">
        <f>IF($A3469&lt;=Inputs!$B$13,RAND(),"")</f>
        <v/>
      </c>
      <c r="R3469" s="31">
        <f>IF($A3469&lt;=Inputs!$B$13,RAND(),"")</f>
        <v/>
      </c>
      <c r="S3469" s="31">
        <f>IF($A3469&lt;=Inputs!$B$13,RAND(),"")</f>
        <v/>
      </c>
      <c r="T3469" s="31">
        <f>IF($A3469&lt;=Inputs!$B$13,RAND(),"")</f>
        <v/>
      </c>
      <c r="U3469" s="31">
        <f>IF($A3469&lt;=Inputs!$B$13,RAND(),"")</f>
        <v/>
      </c>
      <c r="V3469" s="31">
        <f>IF($A3469&lt;=Inputs!$B$13,RAND(),"")</f>
        <v/>
      </c>
      <c r="W3469" s="31">
        <f>IF($A3469&lt;=Inputs!$B$13,RAND(),"")</f>
        <v/>
      </c>
      <c r="X3469" s="31">
        <f>IF($A3469&lt;=Inputs!$B$13,RAND(),"")</f>
        <v/>
      </c>
      <c r="Y3469" s="31">
        <f>IF($A3469&lt;=Inputs!$B$13,RAND(),"")</f>
        <v/>
      </c>
    </row>
    <row r="3470">
      <c r="A3470" t="n">
        <v>3465</v>
      </c>
      <c r="B3470" s="26">
        <f>IF($A3470&lt;=Inputs!$B$13,IF(Inputs!$B$8&gt;0,SUM(F3470:O3470)/Inputs!$B$8,0),"")</f>
        <v/>
      </c>
      <c r="C3470" s="27">
        <f>IF($A3470&lt;=Inputs!$B$13,B3470/100,"")</f>
        <v/>
      </c>
      <c r="D3470" s="28">
        <f>IF($A3470&lt;=Inputs!$B$13,C3470*Inputs!$B$7,"")</f>
        <v/>
      </c>
      <c r="E3470" s="29">
        <f>IF($A3470&lt;=Inputs!$B$13,IF(D3470&gt;0,1,0),"")</f>
        <v/>
      </c>
      <c r="F3470" s="26">
        <f>IF($A3470&lt;=Inputs!$B$13,IF(1&lt;=Inputs!$B$8,IF(Inputs!$B$12&gt;0,MAX(MIN(NORM.INV(RAND(),LOOKUP(P3470,Inputs!$J$6:$J$9,Inputs!$G$6:$G$9),LOOKUP(P3470,Inputs!$J$6:$J$9,Inputs!$H$6:$H$9)),Inputs!$B$12),-Inputs!$B$12),NORM.INV(RAND(),LOOKUP(P3470,Inputs!$J$6:$J$9,Inputs!$G$6:$G$9),LOOKUP(P3470,Inputs!$J$6:$J$9,Inputs!$H$6:$H$9))),0),"" )</f>
        <v/>
      </c>
      <c r="G3470" s="26">
        <f>IF($A3470&lt;=Inputs!$B$13,IF(2&lt;=Inputs!$B$8,IF(Inputs!$B$12&gt;0,MAX(MIN(NORM.INV(RAND(),LOOKUP(Q3470,Inputs!$J$6:$J$9,Inputs!$G$6:$G$9),LOOKUP(Q3470,Inputs!$J$6:$J$9,Inputs!$H$6:$H$9)),Inputs!$B$12),-Inputs!$B$12),NORM.INV(RAND(),LOOKUP(Q3470,Inputs!$J$6:$J$9,Inputs!$G$6:$G$9),LOOKUP(Q3470,Inputs!$J$6:$J$9,Inputs!$H$6:$H$9))),0),"" )</f>
        <v/>
      </c>
      <c r="H3470" s="26">
        <f>IF($A3470&lt;=Inputs!$B$13,IF(3&lt;=Inputs!$B$8,IF(Inputs!$B$12&gt;0,MAX(MIN(NORM.INV(RAND(),LOOKUP(R3470,Inputs!$J$6:$J$9,Inputs!$G$6:$G$9),LOOKUP(R3470,Inputs!$J$6:$J$9,Inputs!$H$6:$H$9)),Inputs!$B$12),-Inputs!$B$12),NORM.INV(RAND(),LOOKUP(R3470,Inputs!$J$6:$J$9,Inputs!$G$6:$G$9),LOOKUP(R3470,Inputs!$J$6:$J$9,Inputs!$H$6:$H$9))),0),"" )</f>
        <v/>
      </c>
      <c r="I3470" s="26">
        <f>IF($A3470&lt;=Inputs!$B$13,IF(4&lt;=Inputs!$B$8,IF(Inputs!$B$12&gt;0,MAX(MIN(NORM.INV(RAND(),LOOKUP(S3470,Inputs!$J$6:$J$9,Inputs!$G$6:$G$9),LOOKUP(S3470,Inputs!$J$6:$J$9,Inputs!$H$6:$H$9)),Inputs!$B$12),-Inputs!$B$12),NORM.INV(RAND(),LOOKUP(S3470,Inputs!$J$6:$J$9,Inputs!$G$6:$G$9),LOOKUP(S3470,Inputs!$J$6:$J$9,Inputs!$H$6:$H$9))),0),"" )</f>
        <v/>
      </c>
      <c r="J3470" s="26">
        <f>IF($A3470&lt;=Inputs!$B$13,IF(5&lt;=Inputs!$B$8,IF(Inputs!$B$12&gt;0,MAX(MIN(NORM.INV(RAND(),LOOKUP(T3470,Inputs!$J$6:$J$9,Inputs!$G$6:$G$9),LOOKUP(T3470,Inputs!$J$6:$J$9,Inputs!$H$6:$H$9)),Inputs!$B$12),-Inputs!$B$12),NORM.INV(RAND(),LOOKUP(T3470,Inputs!$J$6:$J$9,Inputs!$G$6:$G$9),LOOKUP(T3470,Inputs!$J$6:$J$9,Inputs!$H$6:$H$9))),0),"" )</f>
        <v/>
      </c>
      <c r="K3470" s="26">
        <f>IF($A3470&lt;=Inputs!$B$13,IF(6&lt;=Inputs!$B$8,IF(Inputs!$B$12&gt;0,MAX(MIN(NORM.INV(RAND(),LOOKUP(U3470,Inputs!$J$6:$J$9,Inputs!$G$6:$G$9),LOOKUP(U3470,Inputs!$J$6:$J$9,Inputs!$H$6:$H$9)),Inputs!$B$12),-Inputs!$B$12),NORM.INV(RAND(),LOOKUP(U3470,Inputs!$J$6:$J$9,Inputs!$G$6:$G$9),LOOKUP(U3470,Inputs!$J$6:$J$9,Inputs!$H$6:$H$9))),0),"" )</f>
        <v/>
      </c>
      <c r="L3470" s="26">
        <f>IF($A3470&lt;=Inputs!$B$13,IF(7&lt;=Inputs!$B$8,IF(Inputs!$B$12&gt;0,MAX(MIN(NORM.INV(RAND(),LOOKUP(V3470,Inputs!$J$6:$J$9,Inputs!$G$6:$G$9),LOOKUP(V3470,Inputs!$J$6:$J$9,Inputs!$H$6:$H$9)),Inputs!$B$12),-Inputs!$B$12),NORM.INV(RAND(),LOOKUP(V3470,Inputs!$J$6:$J$9,Inputs!$G$6:$G$9),LOOKUP(V3470,Inputs!$J$6:$J$9,Inputs!$H$6:$H$9))),0),"" )</f>
        <v/>
      </c>
      <c r="M3470" s="26">
        <f>IF($A3470&lt;=Inputs!$B$13,IF(8&lt;=Inputs!$B$8,IF(Inputs!$B$12&gt;0,MAX(MIN(NORM.INV(RAND(),LOOKUP(W3470,Inputs!$J$6:$J$9,Inputs!$G$6:$G$9),LOOKUP(W3470,Inputs!$J$6:$J$9,Inputs!$H$6:$H$9)),Inputs!$B$12),-Inputs!$B$12),NORM.INV(RAND(),LOOKUP(W3470,Inputs!$J$6:$J$9,Inputs!$G$6:$G$9),LOOKUP(W3470,Inputs!$J$6:$J$9,Inputs!$H$6:$H$9))),0),"" )</f>
        <v/>
      </c>
      <c r="N3470" s="26">
        <f>IF($A3470&lt;=Inputs!$B$13,IF(9&lt;=Inputs!$B$8,IF(Inputs!$B$12&gt;0,MAX(MIN(NORM.INV(RAND(),LOOKUP(X3470,Inputs!$J$6:$J$9,Inputs!$G$6:$G$9),LOOKUP(X3470,Inputs!$J$6:$J$9,Inputs!$H$6:$H$9)),Inputs!$B$12),-Inputs!$B$12),NORM.INV(RAND(),LOOKUP(X3470,Inputs!$J$6:$J$9,Inputs!$G$6:$G$9),LOOKUP(X3470,Inputs!$J$6:$J$9,Inputs!$H$6:$H$9))),0),"" )</f>
        <v/>
      </c>
      <c r="O3470" s="26">
        <f>IF($A3470&lt;=Inputs!$B$13,IF(10&lt;=Inputs!$B$8,IF(Inputs!$B$12&gt;0,MAX(MIN(NORM.INV(RAND(),LOOKUP(Y3470,Inputs!$J$6:$J$9,Inputs!$G$6:$G$9),LOOKUP(Y3470,Inputs!$J$6:$J$9,Inputs!$H$6:$H$9)),Inputs!$B$12),-Inputs!$B$12),NORM.INV(RAND(),LOOKUP(Y3470,Inputs!$J$6:$J$9,Inputs!$G$6:$G$9),LOOKUP(Y3470,Inputs!$J$6:$J$9,Inputs!$H$6:$H$9))),0),"" )</f>
        <v/>
      </c>
      <c r="P3470" s="31">
        <f>IF($A3470&lt;=Inputs!$B$13,RAND(),"")</f>
        <v/>
      </c>
      <c r="Q3470" s="31">
        <f>IF($A3470&lt;=Inputs!$B$13,RAND(),"")</f>
        <v/>
      </c>
      <c r="R3470" s="31">
        <f>IF($A3470&lt;=Inputs!$B$13,RAND(),"")</f>
        <v/>
      </c>
      <c r="S3470" s="31">
        <f>IF($A3470&lt;=Inputs!$B$13,RAND(),"")</f>
        <v/>
      </c>
      <c r="T3470" s="31">
        <f>IF($A3470&lt;=Inputs!$B$13,RAND(),"")</f>
        <v/>
      </c>
      <c r="U3470" s="31">
        <f>IF($A3470&lt;=Inputs!$B$13,RAND(),"")</f>
        <v/>
      </c>
      <c r="V3470" s="31">
        <f>IF($A3470&lt;=Inputs!$B$13,RAND(),"")</f>
        <v/>
      </c>
      <c r="W3470" s="31">
        <f>IF($A3470&lt;=Inputs!$B$13,RAND(),"")</f>
        <v/>
      </c>
      <c r="X3470" s="31">
        <f>IF($A3470&lt;=Inputs!$B$13,RAND(),"")</f>
        <v/>
      </c>
      <c r="Y3470" s="31">
        <f>IF($A3470&lt;=Inputs!$B$13,RAND(),"")</f>
        <v/>
      </c>
    </row>
    <row r="3471">
      <c r="A3471" t="n">
        <v>3466</v>
      </c>
      <c r="B3471" s="26">
        <f>IF($A3471&lt;=Inputs!$B$13,IF(Inputs!$B$8&gt;0,SUM(F3471:O3471)/Inputs!$B$8,0),"")</f>
        <v/>
      </c>
      <c r="C3471" s="27">
        <f>IF($A3471&lt;=Inputs!$B$13,B3471/100,"")</f>
        <v/>
      </c>
      <c r="D3471" s="28">
        <f>IF($A3471&lt;=Inputs!$B$13,C3471*Inputs!$B$7,"")</f>
        <v/>
      </c>
      <c r="E3471" s="29">
        <f>IF($A3471&lt;=Inputs!$B$13,IF(D3471&gt;0,1,0),"")</f>
        <v/>
      </c>
      <c r="F3471" s="26">
        <f>IF($A3471&lt;=Inputs!$B$13,IF(1&lt;=Inputs!$B$8,IF(Inputs!$B$12&gt;0,MAX(MIN(NORM.INV(RAND(),LOOKUP(P3471,Inputs!$J$6:$J$9,Inputs!$G$6:$G$9),LOOKUP(P3471,Inputs!$J$6:$J$9,Inputs!$H$6:$H$9)),Inputs!$B$12),-Inputs!$B$12),NORM.INV(RAND(),LOOKUP(P3471,Inputs!$J$6:$J$9,Inputs!$G$6:$G$9),LOOKUP(P3471,Inputs!$J$6:$J$9,Inputs!$H$6:$H$9))),0),"" )</f>
        <v/>
      </c>
      <c r="G3471" s="26">
        <f>IF($A3471&lt;=Inputs!$B$13,IF(2&lt;=Inputs!$B$8,IF(Inputs!$B$12&gt;0,MAX(MIN(NORM.INV(RAND(),LOOKUP(Q3471,Inputs!$J$6:$J$9,Inputs!$G$6:$G$9),LOOKUP(Q3471,Inputs!$J$6:$J$9,Inputs!$H$6:$H$9)),Inputs!$B$12),-Inputs!$B$12),NORM.INV(RAND(),LOOKUP(Q3471,Inputs!$J$6:$J$9,Inputs!$G$6:$G$9),LOOKUP(Q3471,Inputs!$J$6:$J$9,Inputs!$H$6:$H$9))),0),"" )</f>
        <v/>
      </c>
      <c r="H3471" s="26">
        <f>IF($A3471&lt;=Inputs!$B$13,IF(3&lt;=Inputs!$B$8,IF(Inputs!$B$12&gt;0,MAX(MIN(NORM.INV(RAND(),LOOKUP(R3471,Inputs!$J$6:$J$9,Inputs!$G$6:$G$9),LOOKUP(R3471,Inputs!$J$6:$J$9,Inputs!$H$6:$H$9)),Inputs!$B$12),-Inputs!$B$12),NORM.INV(RAND(),LOOKUP(R3471,Inputs!$J$6:$J$9,Inputs!$G$6:$G$9),LOOKUP(R3471,Inputs!$J$6:$J$9,Inputs!$H$6:$H$9))),0),"" )</f>
        <v/>
      </c>
      <c r="I3471" s="26">
        <f>IF($A3471&lt;=Inputs!$B$13,IF(4&lt;=Inputs!$B$8,IF(Inputs!$B$12&gt;0,MAX(MIN(NORM.INV(RAND(),LOOKUP(S3471,Inputs!$J$6:$J$9,Inputs!$G$6:$G$9),LOOKUP(S3471,Inputs!$J$6:$J$9,Inputs!$H$6:$H$9)),Inputs!$B$12),-Inputs!$B$12),NORM.INV(RAND(),LOOKUP(S3471,Inputs!$J$6:$J$9,Inputs!$G$6:$G$9),LOOKUP(S3471,Inputs!$J$6:$J$9,Inputs!$H$6:$H$9))),0),"" )</f>
        <v/>
      </c>
      <c r="J3471" s="26">
        <f>IF($A3471&lt;=Inputs!$B$13,IF(5&lt;=Inputs!$B$8,IF(Inputs!$B$12&gt;0,MAX(MIN(NORM.INV(RAND(),LOOKUP(T3471,Inputs!$J$6:$J$9,Inputs!$G$6:$G$9),LOOKUP(T3471,Inputs!$J$6:$J$9,Inputs!$H$6:$H$9)),Inputs!$B$12),-Inputs!$B$12),NORM.INV(RAND(),LOOKUP(T3471,Inputs!$J$6:$J$9,Inputs!$G$6:$G$9),LOOKUP(T3471,Inputs!$J$6:$J$9,Inputs!$H$6:$H$9))),0),"" )</f>
        <v/>
      </c>
      <c r="K3471" s="26">
        <f>IF($A3471&lt;=Inputs!$B$13,IF(6&lt;=Inputs!$B$8,IF(Inputs!$B$12&gt;0,MAX(MIN(NORM.INV(RAND(),LOOKUP(U3471,Inputs!$J$6:$J$9,Inputs!$G$6:$G$9),LOOKUP(U3471,Inputs!$J$6:$J$9,Inputs!$H$6:$H$9)),Inputs!$B$12),-Inputs!$B$12),NORM.INV(RAND(),LOOKUP(U3471,Inputs!$J$6:$J$9,Inputs!$G$6:$G$9),LOOKUP(U3471,Inputs!$J$6:$J$9,Inputs!$H$6:$H$9))),0),"" )</f>
        <v/>
      </c>
      <c r="L3471" s="26">
        <f>IF($A3471&lt;=Inputs!$B$13,IF(7&lt;=Inputs!$B$8,IF(Inputs!$B$12&gt;0,MAX(MIN(NORM.INV(RAND(),LOOKUP(V3471,Inputs!$J$6:$J$9,Inputs!$G$6:$G$9),LOOKUP(V3471,Inputs!$J$6:$J$9,Inputs!$H$6:$H$9)),Inputs!$B$12),-Inputs!$B$12),NORM.INV(RAND(),LOOKUP(V3471,Inputs!$J$6:$J$9,Inputs!$G$6:$G$9),LOOKUP(V3471,Inputs!$J$6:$J$9,Inputs!$H$6:$H$9))),0),"" )</f>
        <v/>
      </c>
      <c r="M3471" s="26">
        <f>IF($A3471&lt;=Inputs!$B$13,IF(8&lt;=Inputs!$B$8,IF(Inputs!$B$12&gt;0,MAX(MIN(NORM.INV(RAND(),LOOKUP(W3471,Inputs!$J$6:$J$9,Inputs!$G$6:$G$9),LOOKUP(W3471,Inputs!$J$6:$J$9,Inputs!$H$6:$H$9)),Inputs!$B$12),-Inputs!$B$12),NORM.INV(RAND(),LOOKUP(W3471,Inputs!$J$6:$J$9,Inputs!$G$6:$G$9),LOOKUP(W3471,Inputs!$J$6:$J$9,Inputs!$H$6:$H$9))),0),"" )</f>
        <v/>
      </c>
      <c r="N3471" s="26">
        <f>IF($A3471&lt;=Inputs!$B$13,IF(9&lt;=Inputs!$B$8,IF(Inputs!$B$12&gt;0,MAX(MIN(NORM.INV(RAND(),LOOKUP(X3471,Inputs!$J$6:$J$9,Inputs!$G$6:$G$9),LOOKUP(X3471,Inputs!$J$6:$J$9,Inputs!$H$6:$H$9)),Inputs!$B$12),-Inputs!$B$12),NORM.INV(RAND(),LOOKUP(X3471,Inputs!$J$6:$J$9,Inputs!$G$6:$G$9),LOOKUP(X3471,Inputs!$J$6:$J$9,Inputs!$H$6:$H$9))),0),"" )</f>
        <v/>
      </c>
      <c r="O3471" s="26">
        <f>IF($A3471&lt;=Inputs!$B$13,IF(10&lt;=Inputs!$B$8,IF(Inputs!$B$12&gt;0,MAX(MIN(NORM.INV(RAND(),LOOKUP(Y3471,Inputs!$J$6:$J$9,Inputs!$G$6:$G$9),LOOKUP(Y3471,Inputs!$J$6:$J$9,Inputs!$H$6:$H$9)),Inputs!$B$12),-Inputs!$B$12),NORM.INV(RAND(),LOOKUP(Y3471,Inputs!$J$6:$J$9,Inputs!$G$6:$G$9),LOOKUP(Y3471,Inputs!$J$6:$J$9,Inputs!$H$6:$H$9))),0),"" )</f>
        <v/>
      </c>
      <c r="P3471" s="31">
        <f>IF($A3471&lt;=Inputs!$B$13,RAND(),"")</f>
        <v/>
      </c>
      <c r="Q3471" s="31">
        <f>IF($A3471&lt;=Inputs!$B$13,RAND(),"")</f>
        <v/>
      </c>
      <c r="R3471" s="31">
        <f>IF($A3471&lt;=Inputs!$B$13,RAND(),"")</f>
        <v/>
      </c>
      <c r="S3471" s="31">
        <f>IF($A3471&lt;=Inputs!$B$13,RAND(),"")</f>
        <v/>
      </c>
      <c r="T3471" s="31">
        <f>IF($A3471&lt;=Inputs!$B$13,RAND(),"")</f>
        <v/>
      </c>
      <c r="U3471" s="31">
        <f>IF($A3471&lt;=Inputs!$B$13,RAND(),"")</f>
        <v/>
      </c>
      <c r="V3471" s="31">
        <f>IF($A3471&lt;=Inputs!$B$13,RAND(),"")</f>
        <v/>
      </c>
      <c r="W3471" s="31">
        <f>IF($A3471&lt;=Inputs!$B$13,RAND(),"")</f>
        <v/>
      </c>
      <c r="X3471" s="31">
        <f>IF($A3471&lt;=Inputs!$B$13,RAND(),"")</f>
        <v/>
      </c>
      <c r="Y3471" s="31">
        <f>IF($A3471&lt;=Inputs!$B$13,RAND(),"")</f>
        <v/>
      </c>
    </row>
    <row r="3472">
      <c r="A3472" t="n">
        <v>3467</v>
      </c>
      <c r="B3472" s="26">
        <f>IF($A3472&lt;=Inputs!$B$13,IF(Inputs!$B$8&gt;0,SUM(F3472:O3472)/Inputs!$B$8,0),"")</f>
        <v/>
      </c>
      <c r="C3472" s="27">
        <f>IF($A3472&lt;=Inputs!$B$13,B3472/100,"")</f>
        <v/>
      </c>
      <c r="D3472" s="28">
        <f>IF($A3472&lt;=Inputs!$B$13,C3472*Inputs!$B$7,"")</f>
        <v/>
      </c>
      <c r="E3472" s="29">
        <f>IF($A3472&lt;=Inputs!$B$13,IF(D3472&gt;0,1,0),"")</f>
        <v/>
      </c>
      <c r="F3472" s="26">
        <f>IF($A3472&lt;=Inputs!$B$13,IF(1&lt;=Inputs!$B$8,IF(Inputs!$B$12&gt;0,MAX(MIN(NORM.INV(RAND(),LOOKUP(P3472,Inputs!$J$6:$J$9,Inputs!$G$6:$G$9),LOOKUP(P3472,Inputs!$J$6:$J$9,Inputs!$H$6:$H$9)),Inputs!$B$12),-Inputs!$B$12),NORM.INV(RAND(),LOOKUP(P3472,Inputs!$J$6:$J$9,Inputs!$G$6:$G$9),LOOKUP(P3472,Inputs!$J$6:$J$9,Inputs!$H$6:$H$9))),0),"" )</f>
        <v/>
      </c>
      <c r="G3472" s="26">
        <f>IF($A3472&lt;=Inputs!$B$13,IF(2&lt;=Inputs!$B$8,IF(Inputs!$B$12&gt;0,MAX(MIN(NORM.INV(RAND(),LOOKUP(Q3472,Inputs!$J$6:$J$9,Inputs!$G$6:$G$9),LOOKUP(Q3472,Inputs!$J$6:$J$9,Inputs!$H$6:$H$9)),Inputs!$B$12),-Inputs!$B$12),NORM.INV(RAND(),LOOKUP(Q3472,Inputs!$J$6:$J$9,Inputs!$G$6:$G$9),LOOKUP(Q3472,Inputs!$J$6:$J$9,Inputs!$H$6:$H$9))),0),"" )</f>
        <v/>
      </c>
      <c r="H3472" s="26">
        <f>IF($A3472&lt;=Inputs!$B$13,IF(3&lt;=Inputs!$B$8,IF(Inputs!$B$12&gt;0,MAX(MIN(NORM.INV(RAND(),LOOKUP(R3472,Inputs!$J$6:$J$9,Inputs!$G$6:$G$9),LOOKUP(R3472,Inputs!$J$6:$J$9,Inputs!$H$6:$H$9)),Inputs!$B$12),-Inputs!$B$12),NORM.INV(RAND(),LOOKUP(R3472,Inputs!$J$6:$J$9,Inputs!$G$6:$G$9),LOOKUP(R3472,Inputs!$J$6:$J$9,Inputs!$H$6:$H$9))),0),"" )</f>
        <v/>
      </c>
      <c r="I3472" s="26">
        <f>IF($A3472&lt;=Inputs!$B$13,IF(4&lt;=Inputs!$B$8,IF(Inputs!$B$12&gt;0,MAX(MIN(NORM.INV(RAND(),LOOKUP(S3472,Inputs!$J$6:$J$9,Inputs!$G$6:$G$9),LOOKUP(S3472,Inputs!$J$6:$J$9,Inputs!$H$6:$H$9)),Inputs!$B$12),-Inputs!$B$12),NORM.INV(RAND(),LOOKUP(S3472,Inputs!$J$6:$J$9,Inputs!$G$6:$G$9),LOOKUP(S3472,Inputs!$J$6:$J$9,Inputs!$H$6:$H$9))),0),"" )</f>
        <v/>
      </c>
      <c r="J3472" s="26">
        <f>IF($A3472&lt;=Inputs!$B$13,IF(5&lt;=Inputs!$B$8,IF(Inputs!$B$12&gt;0,MAX(MIN(NORM.INV(RAND(),LOOKUP(T3472,Inputs!$J$6:$J$9,Inputs!$G$6:$G$9),LOOKUP(T3472,Inputs!$J$6:$J$9,Inputs!$H$6:$H$9)),Inputs!$B$12),-Inputs!$B$12),NORM.INV(RAND(),LOOKUP(T3472,Inputs!$J$6:$J$9,Inputs!$G$6:$G$9),LOOKUP(T3472,Inputs!$J$6:$J$9,Inputs!$H$6:$H$9))),0),"" )</f>
        <v/>
      </c>
      <c r="K3472" s="26">
        <f>IF($A3472&lt;=Inputs!$B$13,IF(6&lt;=Inputs!$B$8,IF(Inputs!$B$12&gt;0,MAX(MIN(NORM.INV(RAND(),LOOKUP(U3472,Inputs!$J$6:$J$9,Inputs!$G$6:$G$9),LOOKUP(U3472,Inputs!$J$6:$J$9,Inputs!$H$6:$H$9)),Inputs!$B$12),-Inputs!$B$12),NORM.INV(RAND(),LOOKUP(U3472,Inputs!$J$6:$J$9,Inputs!$G$6:$G$9),LOOKUP(U3472,Inputs!$J$6:$J$9,Inputs!$H$6:$H$9))),0),"" )</f>
        <v/>
      </c>
      <c r="L3472" s="26">
        <f>IF($A3472&lt;=Inputs!$B$13,IF(7&lt;=Inputs!$B$8,IF(Inputs!$B$12&gt;0,MAX(MIN(NORM.INV(RAND(),LOOKUP(V3472,Inputs!$J$6:$J$9,Inputs!$G$6:$G$9),LOOKUP(V3472,Inputs!$J$6:$J$9,Inputs!$H$6:$H$9)),Inputs!$B$12),-Inputs!$B$12),NORM.INV(RAND(),LOOKUP(V3472,Inputs!$J$6:$J$9,Inputs!$G$6:$G$9),LOOKUP(V3472,Inputs!$J$6:$J$9,Inputs!$H$6:$H$9))),0),"" )</f>
        <v/>
      </c>
      <c r="M3472" s="26">
        <f>IF($A3472&lt;=Inputs!$B$13,IF(8&lt;=Inputs!$B$8,IF(Inputs!$B$12&gt;0,MAX(MIN(NORM.INV(RAND(),LOOKUP(W3472,Inputs!$J$6:$J$9,Inputs!$G$6:$G$9),LOOKUP(W3472,Inputs!$J$6:$J$9,Inputs!$H$6:$H$9)),Inputs!$B$12),-Inputs!$B$12),NORM.INV(RAND(),LOOKUP(W3472,Inputs!$J$6:$J$9,Inputs!$G$6:$G$9),LOOKUP(W3472,Inputs!$J$6:$J$9,Inputs!$H$6:$H$9))),0),"" )</f>
        <v/>
      </c>
      <c r="N3472" s="26">
        <f>IF($A3472&lt;=Inputs!$B$13,IF(9&lt;=Inputs!$B$8,IF(Inputs!$B$12&gt;0,MAX(MIN(NORM.INV(RAND(),LOOKUP(X3472,Inputs!$J$6:$J$9,Inputs!$G$6:$G$9),LOOKUP(X3472,Inputs!$J$6:$J$9,Inputs!$H$6:$H$9)),Inputs!$B$12),-Inputs!$B$12),NORM.INV(RAND(),LOOKUP(X3472,Inputs!$J$6:$J$9,Inputs!$G$6:$G$9),LOOKUP(X3472,Inputs!$J$6:$J$9,Inputs!$H$6:$H$9))),0),"" )</f>
        <v/>
      </c>
      <c r="O3472" s="26">
        <f>IF($A3472&lt;=Inputs!$B$13,IF(10&lt;=Inputs!$B$8,IF(Inputs!$B$12&gt;0,MAX(MIN(NORM.INV(RAND(),LOOKUP(Y3472,Inputs!$J$6:$J$9,Inputs!$G$6:$G$9),LOOKUP(Y3472,Inputs!$J$6:$J$9,Inputs!$H$6:$H$9)),Inputs!$B$12),-Inputs!$B$12),NORM.INV(RAND(),LOOKUP(Y3472,Inputs!$J$6:$J$9,Inputs!$G$6:$G$9),LOOKUP(Y3472,Inputs!$J$6:$J$9,Inputs!$H$6:$H$9))),0),"" )</f>
        <v/>
      </c>
      <c r="P3472" s="31">
        <f>IF($A3472&lt;=Inputs!$B$13,RAND(),"")</f>
        <v/>
      </c>
      <c r="Q3472" s="31">
        <f>IF($A3472&lt;=Inputs!$B$13,RAND(),"")</f>
        <v/>
      </c>
      <c r="R3472" s="31">
        <f>IF($A3472&lt;=Inputs!$B$13,RAND(),"")</f>
        <v/>
      </c>
      <c r="S3472" s="31">
        <f>IF($A3472&lt;=Inputs!$B$13,RAND(),"")</f>
        <v/>
      </c>
      <c r="T3472" s="31">
        <f>IF($A3472&lt;=Inputs!$B$13,RAND(),"")</f>
        <v/>
      </c>
      <c r="U3472" s="31">
        <f>IF($A3472&lt;=Inputs!$B$13,RAND(),"")</f>
        <v/>
      </c>
      <c r="V3472" s="31">
        <f>IF($A3472&lt;=Inputs!$B$13,RAND(),"")</f>
        <v/>
      </c>
      <c r="W3472" s="31">
        <f>IF($A3472&lt;=Inputs!$B$13,RAND(),"")</f>
        <v/>
      </c>
      <c r="X3472" s="31">
        <f>IF($A3472&lt;=Inputs!$B$13,RAND(),"")</f>
        <v/>
      </c>
      <c r="Y3472" s="31">
        <f>IF($A3472&lt;=Inputs!$B$13,RAND(),"")</f>
        <v/>
      </c>
    </row>
    <row r="3473">
      <c r="A3473" t="n">
        <v>3468</v>
      </c>
      <c r="B3473" s="26">
        <f>IF($A3473&lt;=Inputs!$B$13,IF(Inputs!$B$8&gt;0,SUM(F3473:O3473)/Inputs!$B$8,0),"")</f>
        <v/>
      </c>
      <c r="C3473" s="27">
        <f>IF($A3473&lt;=Inputs!$B$13,B3473/100,"")</f>
        <v/>
      </c>
      <c r="D3473" s="28">
        <f>IF($A3473&lt;=Inputs!$B$13,C3473*Inputs!$B$7,"")</f>
        <v/>
      </c>
      <c r="E3473" s="29">
        <f>IF($A3473&lt;=Inputs!$B$13,IF(D3473&gt;0,1,0),"")</f>
        <v/>
      </c>
      <c r="F3473" s="26">
        <f>IF($A3473&lt;=Inputs!$B$13,IF(1&lt;=Inputs!$B$8,IF(Inputs!$B$12&gt;0,MAX(MIN(NORM.INV(RAND(),LOOKUP(P3473,Inputs!$J$6:$J$9,Inputs!$G$6:$G$9),LOOKUP(P3473,Inputs!$J$6:$J$9,Inputs!$H$6:$H$9)),Inputs!$B$12),-Inputs!$B$12),NORM.INV(RAND(),LOOKUP(P3473,Inputs!$J$6:$J$9,Inputs!$G$6:$G$9),LOOKUP(P3473,Inputs!$J$6:$J$9,Inputs!$H$6:$H$9))),0),"" )</f>
        <v/>
      </c>
      <c r="G3473" s="26">
        <f>IF($A3473&lt;=Inputs!$B$13,IF(2&lt;=Inputs!$B$8,IF(Inputs!$B$12&gt;0,MAX(MIN(NORM.INV(RAND(),LOOKUP(Q3473,Inputs!$J$6:$J$9,Inputs!$G$6:$G$9),LOOKUP(Q3473,Inputs!$J$6:$J$9,Inputs!$H$6:$H$9)),Inputs!$B$12),-Inputs!$B$12),NORM.INV(RAND(),LOOKUP(Q3473,Inputs!$J$6:$J$9,Inputs!$G$6:$G$9),LOOKUP(Q3473,Inputs!$J$6:$J$9,Inputs!$H$6:$H$9))),0),"" )</f>
        <v/>
      </c>
      <c r="H3473" s="26">
        <f>IF($A3473&lt;=Inputs!$B$13,IF(3&lt;=Inputs!$B$8,IF(Inputs!$B$12&gt;0,MAX(MIN(NORM.INV(RAND(),LOOKUP(R3473,Inputs!$J$6:$J$9,Inputs!$G$6:$G$9),LOOKUP(R3473,Inputs!$J$6:$J$9,Inputs!$H$6:$H$9)),Inputs!$B$12),-Inputs!$B$12),NORM.INV(RAND(),LOOKUP(R3473,Inputs!$J$6:$J$9,Inputs!$G$6:$G$9),LOOKUP(R3473,Inputs!$J$6:$J$9,Inputs!$H$6:$H$9))),0),"" )</f>
        <v/>
      </c>
      <c r="I3473" s="26">
        <f>IF($A3473&lt;=Inputs!$B$13,IF(4&lt;=Inputs!$B$8,IF(Inputs!$B$12&gt;0,MAX(MIN(NORM.INV(RAND(),LOOKUP(S3473,Inputs!$J$6:$J$9,Inputs!$G$6:$G$9),LOOKUP(S3473,Inputs!$J$6:$J$9,Inputs!$H$6:$H$9)),Inputs!$B$12),-Inputs!$B$12),NORM.INV(RAND(),LOOKUP(S3473,Inputs!$J$6:$J$9,Inputs!$G$6:$G$9),LOOKUP(S3473,Inputs!$J$6:$J$9,Inputs!$H$6:$H$9))),0),"" )</f>
        <v/>
      </c>
      <c r="J3473" s="26">
        <f>IF($A3473&lt;=Inputs!$B$13,IF(5&lt;=Inputs!$B$8,IF(Inputs!$B$12&gt;0,MAX(MIN(NORM.INV(RAND(),LOOKUP(T3473,Inputs!$J$6:$J$9,Inputs!$G$6:$G$9),LOOKUP(T3473,Inputs!$J$6:$J$9,Inputs!$H$6:$H$9)),Inputs!$B$12),-Inputs!$B$12),NORM.INV(RAND(),LOOKUP(T3473,Inputs!$J$6:$J$9,Inputs!$G$6:$G$9),LOOKUP(T3473,Inputs!$J$6:$J$9,Inputs!$H$6:$H$9))),0),"" )</f>
        <v/>
      </c>
      <c r="K3473" s="26">
        <f>IF($A3473&lt;=Inputs!$B$13,IF(6&lt;=Inputs!$B$8,IF(Inputs!$B$12&gt;0,MAX(MIN(NORM.INV(RAND(),LOOKUP(U3473,Inputs!$J$6:$J$9,Inputs!$G$6:$G$9),LOOKUP(U3473,Inputs!$J$6:$J$9,Inputs!$H$6:$H$9)),Inputs!$B$12),-Inputs!$B$12),NORM.INV(RAND(),LOOKUP(U3473,Inputs!$J$6:$J$9,Inputs!$G$6:$G$9),LOOKUP(U3473,Inputs!$J$6:$J$9,Inputs!$H$6:$H$9))),0),"" )</f>
        <v/>
      </c>
      <c r="L3473" s="26">
        <f>IF($A3473&lt;=Inputs!$B$13,IF(7&lt;=Inputs!$B$8,IF(Inputs!$B$12&gt;0,MAX(MIN(NORM.INV(RAND(),LOOKUP(V3473,Inputs!$J$6:$J$9,Inputs!$G$6:$G$9),LOOKUP(V3473,Inputs!$J$6:$J$9,Inputs!$H$6:$H$9)),Inputs!$B$12),-Inputs!$B$12),NORM.INV(RAND(),LOOKUP(V3473,Inputs!$J$6:$J$9,Inputs!$G$6:$G$9),LOOKUP(V3473,Inputs!$J$6:$J$9,Inputs!$H$6:$H$9))),0),"" )</f>
        <v/>
      </c>
      <c r="M3473" s="26">
        <f>IF($A3473&lt;=Inputs!$B$13,IF(8&lt;=Inputs!$B$8,IF(Inputs!$B$12&gt;0,MAX(MIN(NORM.INV(RAND(),LOOKUP(W3473,Inputs!$J$6:$J$9,Inputs!$G$6:$G$9),LOOKUP(W3473,Inputs!$J$6:$J$9,Inputs!$H$6:$H$9)),Inputs!$B$12),-Inputs!$B$12),NORM.INV(RAND(),LOOKUP(W3473,Inputs!$J$6:$J$9,Inputs!$G$6:$G$9),LOOKUP(W3473,Inputs!$J$6:$J$9,Inputs!$H$6:$H$9))),0),"" )</f>
        <v/>
      </c>
      <c r="N3473" s="26">
        <f>IF($A3473&lt;=Inputs!$B$13,IF(9&lt;=Inputs!$B$8,IF(Inputs!$B$12&gt;0,MAX(MIN(NORM.INV(RAND(),LOOKUP(X3473,Inputs!$J$6:$J$9,Inputs!$G$6:$G$9),LOOKUP(X3473,Inputs!$J$6:$J$9,Inputs!$H$6:$H$9)),Inputs!$B$12),-Inputs!$B$12),NORM.INV(RAND(),LOOKUP(X3473,Inputs!$J$6:$J$9,Inputs!$G$6:$G$9),LOOKUP(X3473,Inputs!$J$6:$J$9,Inputs!$H$6:$H$9))),0),"" )</f>
        <v/>
      </c>
      <c r="O3473" s="26">
        <f>IF($A3473&lt;=Inputs!$B$13,IF(10&lt;=Inputs!$B$8,IF(Inputs!$B$12&gt;0,MAX(MIN(NORM.INV(RAND(),LOOKUP(Y3473,Inputs!$J$6:$J$9,Inputs!$G$6:$G$9),LOOKUP(Y3473,Inputs!$J$6:$J$9,Inputs!$H$6:$H$9)),Inputs!$B$12),-Inputs!$B$12),NORM.INV(RAND(),LOOKUP(Y3473,Inputs!$J$6:$J$9,Inputs!$G$6:$G$9),LOOKUP(Y3473,Inputs!$J$6:$J$9,Inputs!$H$6:$H$9))),0),"" )</f>
        <v/>
      </c>
      <c r="P3473" s="31">
        <f>IF($A3473&lt;=Inputs!$B$13,RAND(),"")</f>
        <v/>
      </c>
      <c r="Q3473" s="31">
        <f>IF($A3473&lt;=Inputs!$B$13,RAND(),"")</f>
        <v/>
      </c>
      <c r="R3473" s="31">
        <f>IF($A3473&lt;=Inputs!$B$13,RAND(),"")</f>
        <v/>
      </c>
      <c r="S3473" s="31">
        <f>IF($A3473&lt;=Inputs!$B$13,RAND(),"")</f>
        <v/>
      </c>
      <c r="T3473" s="31">
        <f>IF($A3473&lt;=Inputs!$B$13,RAND(),"")</f>
        <v/>
      </c>
      <c r="U3473" s="31">
        <f>IF($A3473&lt;=Inputs!$B$13,RAND(),"")</f>
        <v/>
      </c>
      <c r="V3473" s="31">
        <f>IF($A3473&lt;=Inputs!$B$13,RAND(),"")</f>
        <v/>
      </c>
      <c r="W3473" s="31">
        <f>IF($A3473&lt;=Inputs!$B$13,RAND(),"")</f>
        <v/>
      </c>
      <c r="X3473" s="31">
        <f>IF($A3473&lt;=Inputs!$B$13,RAND(),"")</f>
        <v/>
      </c>
      <c r="Y3473" s="31">
        <f>IF($A3473&lt;=Inputs!$B$13,RAND(),"")</f>
        <v/>
      </c>
    </row>
    <row r="3474">
      <c r="A3474" t="n">
        <v>3469</v>
      </c>
      <c r="B3474" s="26">
        <f>IF($A3474&lt;=Inputs!$B$13,IF(Inputs!$B$8&gt;0,SUM(F3474:O3474)/Inputs!$B$8,0),"")</f>
        <v/>
      </c>
      <c r="C3474" s="27">
        <f>IF($A3474&lt;=Inputs!$B$13,B3474/100,"")</f>
        <v/>
      </c>
      <c r="D3474" s="28">
        <f>IF($A3474&lt;=Inputs!$B$13,C3474*Inputs!$B$7,"")</f>
        <v/>
      </c>
      <c r="E3474" s="29">
        <f>IF($A3474&lt;=Inputs!$B$13,IF(D3474&gt;0,1,0),"")</f>
        <v/>
      </c>
      <c r="F3474" s="26">
        <f>IF($A3474&lt;=Inputs!$B$13,IF(1&lt;=Inputs!$B$8,IF(Inputs!$B$12&gt;0,MAX(MIN(NORM.INV(RAND(),LOOKUP(P3474,Inputs!$J$6:$J$9,Inputs!$G$6:$G$9),LOOKUP(P3474,Inputs!$J$6:$J$9,Inputs!$H$6:$H$9)),Inputs!$B$12),-Inputs!$B$12),NORM.INV(RAND(),LOOKUP(P3474,Inputs!$J$6:$J$9,Inputs!$G$6:$G$9),LOOKUP(P3474,Inputs!$J$6:$J$9,Inputs!$H$6:$H$9))),0),"" )</f>
        <v/>
      </c>
      <c r="G3474" s="26">
        <f>IF($A3474&lt;=Inputs!$B$13,IF(2&lt;=Inputs!$B$8,IF(Inputs!$B$12&gt;0,MAX(MIN(NORM.INV(RAND(),LOOKUP(Q3474,Inputs!$J$6:$J$9,Inputs!$G$6:$G$9),LOOKUP(Q3474,Inputs!$J$6:$J$9,Inputs!$H$6:$H$9)),Inputs!$B$12),-Inputs!$B$12),NORM.INV(RAND(),LOOKUP(Q3474,Inputs!$J$6:$J$9,Inputs!$G$6:$G$9),LOOKUP(Q3474,Inputs!$J$6:$J$9,Inputs!$H$6:$H$9))),0),"" )</f>
        <v/>
      </c>
      <c r="H3474" s="26">
        <f>IF($A3474&lt;=Inputs!$B$13,IF(3&lt;=Inputs!$B$8,IF(Inputs!$B$12&gt;0,MAX(MIN(NORM.INV(RAND(),LOOKUP(R3474,Inputs!$J$6:$J$9,Inputs!$G$6:$G$9),LOOKUP(R3474,Inputs!$J$6:$J$9,Inputs!$H$6:$H$9)),Inputs!$B$12),-Inputs!$B$12),NORM.INV(RAND(),LOOKUP(R3474,Inputs!$J$6:$J$9,Inputs!$G$6:$G$9),LOOKUP(R3474,Inputs!$J$6:$J$9,Inputs!$H$6:$H$9))),0),"" )</f>
        <v/>
      </c>
      <c r="I3474" s="26">
        <f>IF($A3474&lt;=Inputs!$B$13,IF(4&lt;=Inputs!$B$8,IF(Inputs!$B$12&gt;0,MAX(MIN(NORM.INV(RAND(),LOOKUP(S3474,Inputs!$J$6:$J$9,Inputs!$G$6:$G$9),LOOKUP(S3474,Inputs!$J$6:$J$9,Inputs!$H$6:$H$9)),Inputs!$B$12),-Inputs!$B$12),NORM.INV(RAND(),LOOKUP(S3474,Inputs!$J$6:$J$9,Inputs!$G$6:$G$9),LOOKUP(S3474,Inputs!$J$6:$J$9,Inputs!$H$6:$H$9))),0),"" )</f>
        <v/>
      </c>
      <c r="J3474" s="26">
        <f>IF($A3474&lt;=Inputs!$B$13,IF(5&lt;=Inputs!$B$8,IF(Inputs!$B$12&gt;0,MAX(MIN(NORM.INV(RAND(),LOOKUP(T3474,Inputs!$J$6:$J$9,Inputs!$G$6:$G$9),LOOKUP(T3474,Inputs!$J$6:$J$9,Inputs!$H$6:$H$9)),Inputs!$B$12),-Inputs!$B$12),NORM.INV(RAND(),LOOKUP(T3474,Inputs!$J$6:$J$9,Inputs!$G$6:$G$9),LOOKUP(T3474,Inputs!$J$6:$J$9,Inputs!$H$6:$H$9))),0),"" )</f>
        <v/>
      </c>
      <c r="K3474" s="26">
        <f>IF($A3474&lt;=Inputs!$B$13,IF(6&lt;=Inputs!$B$8,IF(Inputs!$B$12&gt;0,MAX(MIN(NORM.INV(RAND(),LOOKUP(U3474,Inputs!$J$6:$J$9,Inputs!$G$6:$G$9),LOOKUP(U3474,Inputs!$J$6:$J$9,Inputs!$H$6:$H$9)),Inputs!$B$12),-Inputs!$B$12),NORM.INV(RAND(),LOOKUP(U3474,Inputs!$J$6:$J$9,Inputs!$G$6:$G$9),LOOKUP(U3474,Inputs!$J$6:$J$9,Inputs!$H$6:$H$9))),0),"" )</f>
        <v/>
      </c>
      <c r="L3474" s="26">
        <f>IF($A3474&lt;=Inputs!$B$13,IF(7&lt;=Inputs!$B$8,IF(Inputs!$B$12&gt;0,MAX(MIN(NORM.INV(RAND(),LOOKUP(V3474,Inputs!$J$6:$J$9,Inputs!$G$6:$G$9),LOOKUP(V3474,Inputs!$J$6:$J$9,Inputs!$H$6:$H$9)),Inputs!$B$12),-Inputs!$B$12),NORM.INV(RAND(),LOOKUP(V3474,Inputs!$J$6:$J$9,Inputs!$G$6:$G$9),LOOKUP(V3474,Inputs!$J$6:$J$9,Inputs!$H$6:$H$9))),0),"" )</f>
        <v/>
      </c>
      <c r="M3474" s="26">
        <f>IF($A3474&lt;=Inputs!$B$13,IF(8&lt;=Inputs!$B$8,IF(Inputs!$B$12&gt;0,MAX(MIN(NORM.INV(RAND(),LOOKUP(W3474,Inputs!$J$6:$J$9,Inputs!$G$6:$G$9),LOOKUP(W3474,Inputs!$J$6:$J$9,Inputs!$H$6:$H$9)),Inputs!$B$12),-Inputs!$B$12),NORM.INV(RAND(),LOOKUP(W3474,Inputs!$J$6:$J$9,Inputs!$G$6:$G$9),LOOKUP(W3474,Inputs!$J$6:$J$9,Inputs!$H$6:$H$9))),0),"" )</f>
        <v/>
      </c>
      <c r="N3474" s="26">
        <f>IF($A3474&lt;=Inputs!$B$13,IF(9&lt;=Inputs!$B$8,IF(Inputs!$B$12&gt;0,MAX(MIN(NORM.INV(RAND(),LOOKUP(X3474,Inputs!$J$6:$J$9,Inputs!$G$6:$G$9),LOOKUP(X3474,Inputs!$J$6:$J$9,Inputs!$H$6:$H$9)),Inputs!$B$12),-Inputs!$B$12),NORM.INV(RAND(),LOOKUP(X3474,Inputs!$J$6:$J$9,Inputs!$G$6:$G$9),LOOKUP(X3474,Inputs!$J$6:$J$9,Inputs!$H$6:$H$9))),0),"" )</f>
        <v/>
      </c>
      <c r="O3474" s="26">
        <f>IF($A3474&lt;=Inputs!$B$13,IF(10&lt;=Inputs!$B$8,IF(Inputs!$B$12&gt;0,MAX(MIN(NORM.INV(RAND(),LOOKUP(Y3474,Inputs!$J$6:$J$9,Inputs!$G$6:$G$9),LOOKUP(Y3474,Inputs!$J$6:$J$9,Inputs!$H$6:$H$9)),Inputs!$B$12),-Inputs!$B$12),NORM.INV(RAND(),LOOKUP(Y3474,Inputs!$J$6:$J$9,Inputs!$G$6:$G$9),LOOKUP(Y3474,Inputs!$J$6:$J$9,Inputs!$H$6:$H$9))),0),"" )</f>
        <v/>
      </c>
      <c r="P3474" s="31">
        <f>IF($A3474&lt;=Inputs!$B$13,RAND(),"")</f>
        <v/>
      </c>
      <c r="Q3474" s="31">
        <f>IF($A3474&lt;=Inputs!$B$13,RAND(),"")</f>
        <v/>
      </c>
      <c r="R3474" s="31">
        <f>IF($A3474&lt;=Inputs!$B$13,RAND(),"")</f>
        <v/>
      </c>
      <c r="S3474" s="31">
        <f>IF($A3474&lt;=Inputs!$B$13,RAND(),"")</f>
        <v/>
      </c>
      <c r="T3474" s="31">
        <f>IF($A3474&lt;=Inputs!$B$13,RAND(),"")</f>
        <v/>
      </c>
      <c r="U3474" s="31">
        <f>IF($A3474&lt;=Inputs!$B$13,RAND(),"")</f>
        <v/>
      </c>
      <c r="V3474" s="31">
        <f>IF($A3474&lt;=Inputs!$B$13,RAND(),"")</f>
        <v/>
      </c>
      <c r="W3474" s="31">
        <f>IF($A3474&lt;=Inputs!$B$13,RAND(),"")</f>
        <v/>
      </c>
      <c r="X3474" s="31">
        <f>IF($A3474&lt;=Inputs!$B$13,RAND(),"")</f>
        <v/>
      </c>
      <c r="Y3474" s="31">
        <f>IF($A3474&lt;=Inputs!$B$13,RAND(),"")</f>
        <v/>
      </c>
    </row>
    <row r="3475">
      <c r="A3475" t="n">
        <v>3470</v>
      </c>
      <c r="B3475" s="26">
        <f>IF($A3475&lt;=Inputs!$B$13,IF(Inputs!$B$8&gt;0,SUM(F3475:O3475)/Inputs!$B$8,0),"")</f>
        <v/>
      </c>
      <c r="C3475" s="27">
        <f>IF($A3475&lt;=Inputs!$B$13,B3475/100,"")</f>
        <v/>
      </c>
      <c r="D3475" s="28">
        <f>IF($A3475&lt;=Inputs!$B$13,C3475*Inputs!$B$7,"")</f>
        <v/>
      </c>
      <c r="E3475" s="29">
        <f>IF($A3475&lt;=Inputs!$B$13,IF(D3475&gt;0,1,0),"")</f>
        <v/>
      </c>
      <c r="F3475" s="26">
        <f>IF($A3475&lt;=Inputs!$B$13,IF(1&lt;=Inputs!$B$8,IF(Inputs!$B$12&gt;0,MAX(MIN(NORM.INV(RAND(),LOOKUP(P3475,Inputs!$J$6:$J$9,Inputs!$G$6:$G$9),LOOKUP(P3475,Inputs!$J$6:$J$9,Inputs!$H$6:$H$9)),Inputs!$B$12),-Inputs!$B$12),NORM.INV(RAND(),LOOKUP(P3475,Inputs!$J$6:$J$9,Inputs!$G$6:$G$9),LOOKUP(P3475,Inputs!$J$6:$J$9,Inputs!$H$6:$H$9))),0),"" )</f>
        <v/>
      </c>
      <c r="G3475" s="26">
        <f>IF($A3475&lt;=Inputs!$B$13,IF(2&lt;=Inputs!$B$8,IF(Inputs!$B$12&gt;0,MAX(MIN(NORM.INV(RAND(),LOOKUP(Q3475,Inputs!$J$6:$J$9,Inputs!$G$6:$G$9),LOOKUP(Q3475,Inputs!$J$6:$J$9,Inputs!$H$6:$H$9)),Inputs!$B$12),-Inputs!$B$12),NORM.INV(RAND(),LOOKUP(Q3475,Inputs!$J$6:$J$9,Inputs!$G$6:$G$9),LOOKUP(Q3475,Inputs!$J$6:$J$9,Inputs!$H$6:$H$9))),0),"" )</f>
        <v/>
      </c>
      <c r="H3475" s="26">
        <f>IF($A3475&lt;=Inputs!$B$13,IF(3&lt;=Inputs!$B$8,IF(Inputs!$B$12&gt;0,MAX(MIN(NORM.INV(RAND(),LOOKUP(R3475,Inputs!$J$6:$J$9,Inputs!$G$6:$G$9),LOOKUP(R3475,Inputs!$J$6:$J$9,Inputs!$H$6:$H$9)),Inputs!$B$12),-Inputs!$B$12),NORM.INV(RAND(),LOOKUP(R3475,Inputs!$J$6:$J$9,Inputs!$G$6:$G$9),LOOKUP(R3475,Inputs!$J$6:$J$9,Inputs!$H$6:$H$9))),0),"" )</f>
        <v/>
      </c>
      <c r="I3475" s="26">
        <f>IF($A3475&lt;=Inputs!$B$13,IF(4&lt;=Inputs!$B$8,IF(Inputs!$B$12&gt;0,MAX(MIN(NORM.INV(RAND(),LOOKUP(S3475,Inputs!$J$6:$J$9,Inputs!$G$6:$G$9),LOOKUP(S3475,Inputs!$J$6:$J$9,Inputs!$H$6:$H$9)),Inputs!$B$12),-Inputs!$B$12),NORM.INV(RAND(),LOOKUP(S3475,Inputs!$J$6:$J$9,Inputs!$G$6:$G$9),LOOKUP(S3475,Inputs!$J$6:$J$9,Inputs!$H$6:$H$9))),0),"" )</f>
        <v/>
      </c>
      <c r="J3475" s="26">
        <f>IF($A3475&lt;=Inputs!$B$13,IF(5&lt;=Inputs!$B$8,IF(Inputs!$B$12&gt;0,MAX(MIN(NORM.INV(RAND(),LOOKUP(T3475,Inputs!$J$6:$J$9,Inputs!$G$6:$G$9),LOOKUP(T3475,Inputs!$J$6:$J$9,Inputs!$H$6:$H$9)),Inputs!$B$12),-Inputs!$B$12),NORM.INV(RAND(),LOOKUP(T3475,Inputs!$J$6:$J$9,Inputs!$G$6:$G$9),LOOKUP(T3475,Inputs!$J$6:$J$9,Inputs!$H$6:$H$9))),0),"" )</f>
        <v/>
      </c>
      <c r="K3475" s="26">
        <f>IF($A3475&lt;=Inputs!$B$13,IF(6&lt;=Inputs!$B$8,IF(Inputs!$B$12&gt;0,MAX(MIN(NORM.INV(RAND(),LOOKUP(U3475,Inputs!$J$6:$J$9,Inputs!$G$6:$G$9),LOOKUP(U3475,Inputs!$J$6:$J$9,Inputs!$H$6:$H$9)),Inputs!$B$12),-Inputs!$B$12),NORM.INV(RAND(),LOOKUP(U3475,Inputs!$J$6:$J$9,Inputs!$G$6:$G$9),LOOKUP(U3475,Inputs!$J$6:$J$9,Inputs!$H$6:$H$9))),0),"" )</f>
        <v/>
      </c>
      <c r="L3475" s="26">
        <f>IF($A3475&lt;=Inputs!$B$13,IF(7&lt;=Inputs!$B$8,IF(Inputs!$B$12&gt;0,MAX(MIN(NORM.INV(RAND(),LOOKUP(V3475,Inputs!$J$6:$J$9,Inputs!$G$6:$G$9),LOOKUP(V3475,Inputs!$J$6:$J$9,Inputs!$H$6:$H$9)),Inputs!$B$12),-Inputs!$B$12),NORM.INV(RAND(),LOOKUP(V3475,Inputs!$J$6:$J$9,Inputs!$G$6:$G$9),LOOKUP(V3475,Inputs!$J$6:$J$9,Inputs!$H$6:$H$9))),0),"" )</f>
        <v/>
      </c>
      <c r="M3475" s="26">
        <f>IF($A3475&lt;=Inputs!$B$13,IF(8&lt;=Inputs!$B$8,IF(Inputs!$B$12&gt;0,MAX(MIN(NORM.INV(RAND(),LOOKUP(W3475,Inputs!$J$6:$J$9,Inputs!$G$6:$G$9),LOOKUP(W3475,Inputs!$J$6:$J$9,Inputs!$H$6:$H$9)),Inputs!$B$12),-Inputs!$B$12),NORM.INV(RAND(),LOOKUP(W3475,Inputs!$J$6:$J$9,Inputs!$G$6:$G$9),LOOKUP(W3475,Inputs!$J$6:$J$9,Inputs!$H$6:$H$9))),0),"" )</f>
        <v/>
      </c>
      <c r="N3475" s="26">
        <f>IF($A3475&lt;=Inputs!$B$13,IF(9&lt;=Inputs!$B$8,IF(Inputs!$B$12&gt;0,MAX(MIN(NORM.INV(RAND(),LOOKUP(X3475,Inputs!$J$6:$J$9,Inputs!$G$6:$G$9),LOOKUP(X3475,Inputs!$J$6:$J$9,Inputs!$H$6:$H$9)),Inputs!$B$12),-Inputs!$B$12),NORM.INV(RAND(),LOOKUP(X3475,Inputs!$J$6:$J$9,Inputs!$G$6:$G$9),LOOKUP(X3475,Inputs!$J$6:$J$9,Inputs!$H$6:$H$9))),0),"" )</f>
        <v/>
      </c>
      <c r="O3475" s="26">
        <f>IF($A3475&lt;=Inputs!$B$13,IF(10&lt;=Inputs!$B$8,IF(Inputs!$B$12&gt;0,MAX(MIN(NORM.INV(RAND(),LOOKUP(Y3475,Inputs!$J$6:$J$9,Inputs!$G$6:$G$9),LOOKUP(Y3475,Inputs!$J$6:$J$9,Inputs!$H$6:$H$9)),Inputs!$B$12),-Inputs!$B$12),NORM.INV(RAND(),LOOKUP(Y3475,Inputs!$J$6:$J$9,Inputs!$G$6:$G$9),LOOKUP(Y3475,Inputs!$J$6:$J$9,Inputs!$H$6:$H$9))),0),"" )</f>
        <v/>
      </c>
      <c r="P3475" s="31">
        <f>IF($A3475&lt;=Inputs!$B$13,RAND(),"")</f>
        <v/>
      </c>
      <c r="Q3475" s="31">
        <f>IF($A3475&lt;=Inputs!$B$13,RAND(),"")</f>
        <v/>
      </c>
      <c r="R3475" s="31">
        <f>IF($A3475&lt;=Inputs!$B$13,RAND(),"")</f>
        <v/>
      </c>
      <c r="S3475" s="31">
        <f>IF($A3475&lt;=Inputs!$B$13,RAND(),"")</f>
        <v/>
      </c>
      <c r="T3475" s="31">
        <f>IF($A3475&lt;=Inputs!$B$13,RAND(),"")</f>
        <v/>
      </c>
      <c r="U3475" s="31">
        <f>IF($A3475&lt;=Inputs!$B$13,RAND(),"")</f>
        <v/>
      </c>
      <c r="V3475" s="31">
        <f>IF($A3475&lt;=Inputs!$B$13,RAND(),"")</f>
        <v/>
      </c>
      <c r="W3475" s="31">
        <f>IF($A3475&lt;=Inputs!$B$13,RAND(),"")</f>
        <v/>
      </c>
      <c r="X3475" s="31">
        <f>IF($A3475&lt;=Inputs!$B$13,RAND(),"")</f>
        <v/>
      </c>
      <c r="Y3475" s="31">
        <f>IF($A3475&lt;=Inputs!$B$13,RAND(),"")</f>
        <v/>
      </c>
    </row>
    <row r="3476">
      <c r="A3476" t="n">
        <v>3471</v>
      </c>
      <c r="B3476" s="26">
        <f>IF($A3476&lt;=Inputs!$B$13,IF(Inputs!$B$8&gt;0,SUM(F3476:O3476)/Inputs!$B$8,0),"")</f>
        <v/>
      </c>
      <c r="C3476" s="27">
        <f>IF($A3476&lt;=Inputs!$B$13,B3476/100,"")</f>
        <v/>
      </c>
      <c r="D3476" s="28">
        <f>IF($A3476&lt;=Inputs!$B$13,C3476*Inputs!$B$7,"")</f>
        <v/>
      </c>
      <c r="E3476" s="29">
        <f>IF($A3476&lt;=Inputs!$B$13,IF(D3476&gt;0,1,0),"")</f>
        <v/>
      </c>
      <c r="F3476" s="26">
        <f>IF($A3476&lt;=Inputs!$B$13,IF(1&lt;=Inputs!$B$8,IF(Inputs!$B$12&gt;0,MAX(MIN(NORM.INV(RAND(),LOOKUP(P3476,Inputs!$J$6:$J$9,Inputs!$G$6:$G$9),LOOKUP(P3476,Inputs!$J$6:$J$9,Inputs!$H$6:$H$9)),Inputs!$B$12),-Inputs!$B$12),NORM.INV(RAND(),LOOKUP(P3476,Inputs!$J$6:$J$9,Inputs!$G$6:$G$9),LOOKUP(P3476,Inputs!$J$6:$J$9,Inputs!$H$6:$H$9))),0),"" )</f>
        <v/>
      </c>
      <c r="G3476" s="26">
        <f>IF($A3476&lt;=Inputs!$B$13,IF(2&lt;=Inputs!$B$8,IF(Inputs!$B$12&gt;0,MAX(MIN(NORM.INV(RAND(),LOOKUP(Q3476,Inputs!$J$6:$J$9,Inputs!$G$6:$G$9),LOOKUP(Q3476,Inputs!$J$6:$J$9,Inputs!$H$6:$H$9)),Inputs!$B$12),-Inputs!$B$12),NORM.INV(RAND(),LOOKUP(Q3476,Inputs!$J$6:$J$9,Inputs!$G$6:$G$9),LOOKUP(Q3476,Inputs!$J$6:$J$9,Inputs!$H$6:$H$9))),0),"" )</f>
        <v/>
      </c>
      <c r="H3476" s="26">
        <f>IF($A3476&lt;=Inputs!$B$13,IF(3&lt;=Inputs!$B$8,IF(Inputs!$B$12&gt;0,MAX(MIN(NORM.INV(RAND(),LOOKUP(R3476,Inputs!$J$6:$J$9,Inputs!$G$6:$G$9),LOOKUP(R3476,Inputs!$J$6:$J$9,Inputs!$H$6:$H$9)),Inputs!$B$12),-Inputs!$B$12),NORM.INV(RAND(),LOOKUP(R3476,Inputs!$J$6:$J$9,Inputs!$G$6:$G$9),LOOKUP(R3476,Inputs!$J$6:$J$9,Inputs!$H$6:$H$9))),0),"" )</f>
        <v/>
      </c>
      <c r="I3476" s="26">
        <f>IF($A3476&lt;=Inputs!$B$13,IF(4&lt;=Inputs!$B$8,IF(Inputs!$B$12&gt;0,MAX(MIN(NORM.INV(RAND(),LOOKUP(S3476,Inputs!$J$6:$J$9,Inputs!$G$6:$G$9),LOOKUP(S3476,Inputs!$J$6:$J$9,Inputs!$H$6:$H$9)),Inputs!$B$12),-Inputs!$B$12),NORM.INV(RAND(),LOOKUP(S3476,Inputs!$J$6:$J$9,Inputs!$G$6:$G$9),LOOKUP(S3476,Inputs!$J$6:$J$9,Inputs!$H$6:$H$9))),0),"" )</f>
        <v/>
      </c>
      <c r="J3476" s="26">
        <f>IF($A3476&lt;=Inputs!$B$13,IF(5&lt;=Inputs!$B$8,IF(Inputs!$B$12&gt;0,MAX(MIN(NORM.INV(RAND(),LOOKUP(T3476,Inputs!$J$6:$J$9,Inputs!$G$6:$G$9),LOOKUP(T3476,Inputs!$J$6:$J$9,Inputs!$H$6:$H$9)),Inputs!$B$12),-Inputs!$B$12),NORM.INV(RAND(),LOOKUP(T3476,Inputs!$J$6:$J$9,Inputs!$G$6:$G$9),LOOKUP(T3476,Inputs!$J$6:$J$9,Inputs!$H$6:$H$9))),0),"" )</f>
        <v/>
      </c>
      <c r="K3476" s="26">
        <f>IF($A3476&lt;=Inputs!$B$13,IF(6&lt;=Inputs!$B$8,IF(Inputs!$B$12&gt;0,MAX(MIN(NORM.INV(RAND(),LOOKUP(U3476,Inputs!$J$6:$J$9,Inputs!$G$6:$G$9),LOOKUP(U3476,Inputs!$J$6:$J$9,Inputs!$H$6:$H$9)),Inputs!$B$12),-Inputs!$B$12),NORM.INV(RAND(),LOOKUP(U3476,Inputs!$J$6:$J$9,Inputs!$G$6:$G$9),LOOKUP(U3476,Inputs!$J$6:$J$9,Inputs!$H$6:$H$9))),0),"" )</f>
        <v/>
      </c>
      <c r="L3476" s="26">
        <f>IF($A3476&lt;=Inputs!$B$13,IF(7&lt;=Inputs!$B$8,IF(Inputs!$B$12&gt;0,MAX(MIN(NORM.INV(RAND(),LOOKUP(V3476,Inputs!$J$6:$J$9,Inputs!$G$6:$G$9),LOOKUP(V3476,Inputs!$J$6:$J$9,Inputs!$H$6:$H$9)),Inputs!$B$12),-Inputs!$B$12),NORM.INV(RAND(),LOOKUP(V3476,Inputs!$J$6:$J$9,Inputs!$G$6:$G$9),LOOKUP(V3476,Inputs!$J$6:$J$9,Inputs!$H$6:$H$9))),0),"" )</f>
        <v/>
      </c>
      <c r="M3476" s="26">
        <f>IF($A3476&lt;=Inputs!$B$13,IF(8&lt;=Inputs!$B$8,IF(Inputs!$B$12&gt;0,MAX(MIN(NORM.INV(RAND(),LOOKUP(W3476,Inputs!$J$6:$J$9,Inputs!$G$6:$G$9),LOOKUP(W3476,Inputs!$J$6:$J$9,Inputs!$H$6:$H$9)),Inputs!$B$12),-Inputs!$B$12),NORM.INV(RAND(),LOOKUP(W3476,Inputs!$J$6:$J$9,Inputs!$G$6:$G$9),LOOKUP(W3476,Inputs!$J$6:$J$9,Inputs!$H$6:$H$9))),0),"" )</f>
        <v/>
      </c>
      <c r="N3476" s="26">
        <f>IF($A3476&lt;=Inputs!$B$13,IF(9&lt;=Inputs!$B$8,IF(Inputs!$B$12&gt;0,MAX(MIN(NORM.INV(RAND(),LOOKUP(X3476,Inputs!$J$6:$J$9,Inputs!$G$6:$G$9),LOOKUP(X3476,Inputs!$J$6:$J$9,Inputs!$H$6:$H$9)),Inputs!$B$12),-Inputs!$B$12),NORM.INV(RAND(),LOOKUP(X3476,Inputs!$J$6:$J$9,Inputs!$G$6:$G$9),LOOKUP(X3476,Inputs!$J$6:$J$9,Inputs!$H$6:$H$9))),0),"" )</f>
        <v/>
      </c>
      <c r="O3476" s="26">
        <f>IF($A3476&lt;=Inputs!$B$13,IF(10&lt;=Inputs!$B$8,IF(Inputs!$B$12&gt;0,MAX(MIN(NORM.INV(RAND(),LOOKUP(Y3476,Inputs!$J$6:$J$9,Inputs!$G$6:$G$9),LOOKUP(Y3476,Inputs!$J$6:$J$9,Inputs!$H$6:$H$9)),Inputs!$B$12),-Inputs!$B$12),NORM.INV(RAND(),LOOKUP(Y3476,Inputs!$J$6:$J$9,Inputs!$G$6:$G$9),LOOKUP(Y3476,Inputs!$J$6:$J$9,Inputs!$H$6:$H$9))),0),"" )</f>
        <v/>
      </c>
      <c r="P3476" s="31">
        <f>IF($A3476&lt;=Inputs!$B$13,RAND(),"")</f>
        <v/>
      </c>
      <c r="Q3476" s="31">
        <f>IF($A3476&lt;=Inputs!$B$13,RAND(),"")</f>
        <v/>
      </c>
      <c r="R3476" s="31">
        <f>IF($A3476&lt;=Inputs!$B$13,RAND(),"")</f>
        <v/>
      </c>
      <c r="S3476" s="31">
        <f>IF($A3476&lt;=Inputs!$B$13,RAND(),"")</f>
        <v/>
      </c>
      <c r="T3476" s="31">
        <f>IF($A3476&lt;=Inputs!$B$13,RAND(),"")</f>
        <v/>
      </c>
      <c r="U3476" s="31">
        <f>IF($A3476&lt;=Inputs!$B$13,RAND(),"")</f>
        <v/>
      </c>
      <c r="V3476" s="31">
        <f>IF($A3476&lt;=Inputs!$B$13,RAND(),"")</f>
        <v/>
      </c>
      <c r="W3476" s="31">
        <f>IF($A3476&lt;=Inputs!$B$13,RAND(),"")</f>
        <v/>
      </c>
      <c r="X3476" s="31">
        <f>IF($A3476&lt;=Inputs!$B$13,RAND(),"")</f>
        <v/>
      </c>
      <c r="Y3476" s="31">
        <f>IF($A3476&lt;=Inputs!$B$13,RAND(),"")</f>
        <v/>
      </c>
    </row>
    <row r="3477">
      <c r="A3477" t="n">
        <v>3472</v>
      </c>
      <c r="B3477" s="26">
        <f>IF($A3477&lt;=Inputs!$B$13,IF(Inputs!$B$8&gt;0,SUM(F3477:O3477)/Inputs!$B$8,0),"")</f>
        <v/>
      </c>
      <c r="C3477" s="27">
        <f>IF($A3477&lt;=Inputs!$B$13,B3477/100,"")</f>
        <v/>
      </c>
      <c r="D3477" s="28">
        <f>IF($A3477&lt;=Inputs!$B$13,C3477*Inputs!$B$7,"")</f>
        <v/>
      </c>
      <c r="E3477" s="29">
        <f>IF($A3477&lt;=Inputs!$B$13,IF(D3477&gt;0,1,0),"")</f>
        <v/>
      </c>
      <c r="F3477" s="26">
        <f>IF($A3477&lt;=Inputs!$B$13,IF(1&lt;=Inputs!$B$8,IF(Inputs!$B$12&gt;0,MAX(MIN(NORM.INV(RAND(),LOOKUP(P3477,Inputs!$J$6:$J$9,Inputs!$G$6:$G$9),LOOKUP(P3477,Inputs!$J$6:$J$9,Inputs!$H$6:$H$9)),Inputs!$B$12),-Inputs!$B$12),NORM.INV(RAND(),LOOKUP(P3477,Inputs!$J$6:$J$9,Inputs!$G$6:$G$9),LOOKUP(P3477,Inputs!$J$6:$J$9,Inputs!$H$6:$H$9))),0),"" )</f>
        <v/>
      </c>
      <c r="G3477" s="26">
        <f>IF($A3477&lt;=Inputs!$B$13,IF(2&lt;=Inputs!$B$8,IF(Inputs!$B$12&gt;0,MAX(MIN(NORM.INV(RAND(),LOOKUP(Q3477,Inputs!$J$6:$J$9,Inputs!$G$6:$G$9),LOOKUP(Q3477,Inputs!$J$6:$J$9,Inputs!$H$6:$H$9)),Inputs!$B$12),-Inputs!$B$12),NORM.INV(RAND(),LOOKUP(Q3477,Inputs!$J$6:$J$9,Inputs!$G$6:$G$9),LOOKUP(Q3477,Inputs!$J$6:$J$9,Inputs!$H$6:$H$9))),0),"" )</f>
        <v/>
      </c>
      <c r="H3477" s="26">
        <f>IF($A3477&lt;=Inputs!$B$13,IF(3&lt;=Inputs!$B$8,IF(Inputs!$B$12&gt;0,MAX(MIN(NORM.INV(RAND(),LOOKUP(R3477,Inputs!$J$6:$J$9,Inputs!$G$6:$G$9),LOOKUP(R3477,Inputs!$J$6:$J$9,Inputs!$H$6:$H$9)),Inputs!$B$12),-Inputs!$B$12),NORM.INV(RAND(),LOOKUP(R3477,Inputs!$J$6:$J$9,Inputs!$G$6:$G$9),LOOKUP(R3477,Inputs!$J$6:$J$9,Inputs!$H$6:$H$9))),0),"" )</f>
        <v/>
      </c>
      <c r="I3477" s="26">
        <f>IF($A3477&lt;=Inputs!$B$13,IF(4&lt;=Inputs!$B$8,IF(Inputs!$B$12&gt;0,MAX(MIN(NORM.INV(RAND(),LOOKUP(S3477,Inputs!$J$6:$J$9,Inputs!$G$6:$G$9),LOOKUP(S3477,Inputs!$J$6:$J$9,Inputs!$H$6:$H$9)),Inputs!$B$12),-Inputs!$B$12),NORM.INV(RAND(),LOOKUP(S3477,Inputs!$J$6:$J$9,Inputs!$G$6:$G$9),LOOKUP(S3477,Inputs!$J$6:$J$9,Inputs!$H$6:$H$9))),0),"" )</f>
        <v/>
      </c>
      <c r="J3477" s="26">
        <f>IF($A3477&lt;=Inputs!$B$13,IF(5&lt;=Inputs!$B$8,IF(Inputs!$B$12&gt;0,MAX(MIN(NORM.INV(RAND(),LOOKUP(T3477,Inputs!$J$6:$J$9,Inputs!$G$6:$G$9),LOOKUP(T3477,Inputs!$J$6:$J$9,Inputs!$H$6:$H$9)),Inputs!$B$12),-Inputs!$B$12),NORM.INV(RAND(),LOOKUP(T3477,Inputs!$J$6:$J$9,Inputs!$G$6:$G$9),LOOKUP(T3477,Inputs!$J$6:$J$9,Inputs!$H$6:$H$9))),0),"" )</f>
        <v/>
      </c>
      <c r="K3477" s="26">
        <f>IF($A3477&lt;=Inputs!$B$13,IF(6&lt;=Inputs!$B$8,IF(Inputs!$B$12&gt;0,MAX(MIN(NORM.INV(RAND(),LOOKUP(U3477,Inputs!$J$6:$J$9,Inputs!$G$6:$G$9),LOOKUP(U3477,Inputs!$J$6:$J$9,Inputs!$H$6:$H$9)),Inputs!$B$12),-Inputs!$B$12),NORM.INV(RAND(),LOOKUP(U3477,Inputs!$J$6:$J$9,Inputs!$G$6:$G$9),LOOKUP(U3477,Inputs!$J$6:$J$9,Inputs!$H$6:$H$9))),0),"" )</f>
        <v/>
      </c>
      <c r="L3477" s="26">
        <f>IF($A3477&lt;=Inputs!$B$13,IF(7&lt;=Inputs!$B$8,IF(Inputs!$B$12&gt;0,MAX(MIN(NORM.INV(RAND(),LOOKUP(V3477,Inputs!$J$6:$J$9,Inputs!$G$6:$G$9),LOOKUP(V3477,Inputs!$J$6:$J$9,Inputs!$H$6:$H$9)),Inputs!$B$12),-Inputs!$B$12),NORM.INV(RAND(),LOOKUP(V3477,Inputs!$J$6:$J$9,Inputs!$G$6:$G$9),LOOKUP(V3477,Inputs!$J$6:$J$9,Inputs!$H$6:$H$9))),0),"" )</f>
        <v/>
      </c>
      <c r="M3477" s="26">
        <f>IF($A3477&lt;=Inputs!$B$13,IF(8&lt;=Inputs!$B$8,IF(Inputs!$B$12&gt;0,MAX(MIN(NORM.INV(RAND(),LOOKUP(W3477,Inputs!$J$6:$J$9,Inputs!$G$6:$G$9),LOOKUP(W3477,Inputs!$J$6:$J$9,Inputs!$H$6:$H$9)),Inputs!$B$12),-Inputs!$B$12),NORM.INV(RAND(),LOOKUP(W3477,Inputs!$J$6:$J$9,Inputs!$G$6:$G$9),LOOKUP(W3477,Inputs!$J$6:$J$9,Inputs!$H$6:$H$9))),0),"" )</f>
        <v/>
      </c>
      <c r="N3477" s="26">
        <f>IF($A3477&lt;=Inputs!$B$13,IF(9&lt;=Inputs!$B$8,IF(Inputs!$B$12&gt;0,MAX(MIN(NORM.INV(RAND(),LOOKUP(X3477,Inputs!$J$6:$J$9,Inputs!$G$6:$G$9),LOOKUP(X3477,Inputs!$J$6:$J$9,Inputs!$H$6:$H$9)),Inputs!$B$12),-Inputs!$B$12),NORM.INV(RAND(),LOOKUP(X3477,Inputs!$J$6:$J$9,Inputs!$G$6:$G$9),LOOKUP(X3477,Inputs!$J$6:$J$9,Inputs!$H$6:$H$9))),0),"" )</f>
        <v/>
      </c>
      <c r="O3477" s="26">
        <f>IF($A3477&lt;=Inputs!$B$13,IF(10&lt;=Inputs!$B$8,IF(Inputs!$B$12&gt;0,MAX(MIN(NORM.INV(RAND(),LOOKUP(Y3477,Inputs!$J$6:$J$9,Inputs!$G$6:$G$9),LOOKUP(Y3477,Inputs!$J$6:$J$9,Inputs!$H$6:$H$9)),Inputs!$B$12),-Inputs!$B$12),NORM.INV(RAND(),LOOKUP(Y3477,Inputs!$J$6:$J$9,Inputs!$G$6:$G$9),LOOKUP(Y3477,Inputs!$J$6:$J$9,Inputs!$H$6:$H$9))),0),"" )</f>
        <v/>
      </c>
      <c r="P3477" s="31">
        <f>IF($A3477&lt;=Inputs!$B$13,RAND(),"")</f>
        <v/>
      </c>
      <c r="Q3477" s="31">
        <f>IF($A3477&lt;=Inputs!$B$13,RAND(),"")</f>
        <v/>
      </c>
      <c r="R3477" s="31">
        <f>IF($A3477&lt;=Inputs!$B$13,RAND(),"")</f>
        <v/>
      </c>
      <c r="S3477" s="31">
        <f>IF($A3477&lt;=Inputs!$B$13,RAND(),"")</f>
        <v/>
      </c>
      <c r="T3477" s="31">
        <f>IF($A3477&lt;=Inputs!$B$13,RAND(),"")</f>
        <v/>
      </c>
      <c r="U3477" s="31">
        <f>IF($A3477&lt;=Inputs!$B$13,RAND(),"")</f>
        <v/>
      </c>
      <c r="V3477" s="31">
        <f>IF($A3477&lt;=Inputs!$B$13,RAND(),"")</f>
        <v/>
      </c>
      <c r="W3477" s="31">
        <f>IF($A3477&lt;=Inputs!$B$13,RAND(),"")</f>
        <v/>
      </c>
      <c r="X3477" s="31">
        <f>IF($A3477&lt;=Inputs!$B$13,RAND(),"")</f>
        <v/>
      </c>
      <c r="Y3477" s="31">
        <f>IF($A3477&lt;=Inputs!$B$13,RAND(),"")</f>
        <v/>
      </c>
    </row>
    <row r="3478">
      <c r="A3478" t="n">
        <v>3473</v>
      </c>
      <c r="B3478" s="26">
        <f>IF($A3478&lt;=Inputs!$B$13,IF(Inputs!$B$8&gt;0,SUM(F3478:O3478)/Inputs!$B$8,0),"")</f>
        <v/>
      </c>
      <c r="C3478" s="27">
        <f>IF($A3478&lt;=Inputs!$B$13,B3478/100,"")</f>
        <v/>
      </c>
      <c r="D3478" s="28">
        <f>IF($A3478&lt;=Inputs!$B$13,C3478*Inputs!$B$7,"")</f>
        <v/>
      </c>
      <c r="E3478" s="29">
        <f>IF($A3478&lt;=Inputs!$B$13,IF(D3478&gt;0,1,0),"")</f>
        <v/>
      </c>
      <c r="F3478" s="26">
        <f>IF($A3478&lt;=Inputs!$B$13,IF(1&lt;=Inputs!$B$8,IF(Inputs!$B$12&gt;0,MAX(MIN(NORM.INV(RAND(),LOOKUP(P3478,Inputs!$J$6:$J$9,Inputs!$G$6:$G$9),LOOKUP(P3478,Inputs!$J$6:$J$9,Inputs!$H$6:$H$9)),Inputs!$B$12),-Inputs!$B$12),NORM.INV(RAND(),LOOKUP(P3478,Inputs!$J$6:$J$9,Inputs!$G$6:$G$9),LOOKUP(P3478,Inputs!$J$6:$J$9,Inputs!$H$6:$H$9))),0),"" )</f>
        <v/>
      </c>
      <c r="G3478" s="26">
        <f>IF($A3478&lt;=Inputs!$B$13,IF(2&lt;=Inputs!$B$8,IF(Inputs!$B$12&gt;0,MAX(MIN(NORM.INV(RAND(),LOOKUP(Q3478,Inputs!$J$6:$J$9,Inputs!$G$6:$G$9),LOOKUP(Q3478,Inputs!$J$6:$J$9,Inputs!$H$6:$H$9)),Inputs!$B$12),-Inputs!$B$12),NORM.INV(RAND(),LOOKUP(Q3478,Inputs!$J$6:$J$9,Inputs!$G$6:$G$9),LOOKUP(Q3478,Inputs!$J$6:$J$9,Inputs!$H$6:$H$9))),0),"" )</f>
        <v/>
      </c>
      <c r="H3478" s="26">
        <f>IF($A3478&lt;=Inputs!$B$13,IF(3&lt;=Inputs!$B$8,IF(Inputs!$B$12&gt;0,MAX(MIN(NORM.INV(RAND(),LOOKUP(R3478,Inputs!$J$6:$J$9,Inputs!$G$6:$G$9),LOOKUP(R3478,Inputs!$J$6:$J$9,Inputs!$H$6:$H$9)),Inputs!$B$12),-Inputs!$B$12),NORM.INV(RAND(),LOOKUP(R3478,Inputs!$J$6:$J$9,Inputs!$G$6:$G$9),LOOKUP(R3478,Inputs!$J$6:$J$9,Inputs!$H$6:$H$9))),0),"" )</f>
        <v/>
      </c>
      <c r="I3478" s="26">
        <f>IF($A3478&lt;=Inputs!$B$13,IF(4&lt;=Inputs!$B$8,IF(Inputs!$B$12&gt;0,MAX(MIN(NORM.INV(RAND(),LOOKUP(S3478,Inputs!$J$6:$J$9,Inputs!$G$6:$G$9),LOOKUP(S3478,Inputs!$J$6:$J$9,Inputs!$H$6:$H$9)),Inputs!$B$12),-Inputs!$B$12),NORM.INV(RAND(),LOOKUP(S3478,Inputs!$J$6:$J$9,Inputs!$G$6:$G$9),LOOKUP(S3478,Inputs!$J$6:$J$9,Inputs!$H$6:$H$9))),0),"" )</f>
        <v/>
      </c>
      <c r="J3478" s="26">
        <f>IF($A3478&lt;=Inputs!$B$13,IF(5&lt;=Inputs!$B$8,IF(Inputs!$B$12&gt;0,MAX(MIN(NORM.INV(RAND(),LOOKUP(T3478,Inputs!$J$6:$J$9,Inputs!$G$6:$G$9),LOOKUP(T3478,Inputs!$J$6:$J$9,Inputs!$H$6:$H$9)),Inputs!$B$12),-Inputs!$B$12),NORM.INV(RAND(),LOOKUP(T3478,Inputs!$J$6:$J$9,Inputs!$G$6:$G$9),LOOKUP(T3478,Inputs!$J$6:$J$9,Inputs!$H$6:$H$9))),0),"" )</f>
        <v/>
      </c>
      <c r="K3478" s="26">
        <f>IF($A3478&lt;=Inputs!$B$13,IF(6&lt;=Inputs!$B$8,IF(Inputs!$B$12&gt;0,MAX(MIN(NORM.INV(RAND(),LOOKUP(U3478,Inputs!$J$6:$J$9,Inputs!$G$6:$G$9),LOOKUP(U3478,Inputs!$J$6:$J$9,Inputs!$H$6:$H$9)),Inputs!$B$12),-Inputs!$B$12),NORM.INV(RAND(),LOOKUP(U3478,Inputs!$J$6:$J$9,Inputs!$G$6:$G$9),LOOKUP(U3478,Inputs!$J$6:$J$9,Inputs!$H$6:$H$9))),0),"" )</f>
        <v/>
      </c>
      <c r="L3478" s="26">
        <f>IF($A3478&lt;=Inputs!$B$13,IF(7&lt;=Inputs!$B$8,IF(Inputs!$B$12&gt;0,MAX(MIN(NORM.INV(RAND(),LOOKUP(V3478,Inputs!$J$6:$J$9,Inputs!$G$6:$G$9),LOOKUP(V3478,Inputs!$J$6:$J$9,Inputs!$H$6:$H$9)),Inputs!$B$12),-Inputs!$B$12),NORM.INV(RAND(),LOOKUP(V3478,Inputs!$J$6:$J$9,Inputs!$G$6:$G$9),LOOKUP(V3478,Inputs!$J$6:$J$9,Inputs!$H$6:$H$9))),0),"" )</f>
        <v/>
      </c>
      <c r="M3478" s="26">
        <f>IF($A3478&lt;=Inputs!$B$13,IF(8&lt;=Inputs!$B$8,IF(Inputs!$B$12&gt;0,MAX(MIN(NORM.INV(RAND(),LOOKUP(W3478,Inputs!$J$6:$J$9,Inputs!$G$6:$G$9),LOOKUP(W3478,Inputs!$J$6:$J$9,Inputs!$H$6:$H$9)),Inputs!$B$12),-Inputs!$B$12),NORM.INV(RAND(),LOOKUP(W3478,Inputs!$J$6:$J$9,Inputs!$G$6:$G$9),LOOKUP(W3478,Inputs!$J$6:$J$9,Inputs!$H$6:$H$9))),0),"" )</f>
        <v/>
      </c>
      <c r="N3478" s="26">
        <f>IF($A3478&lt;=Inputs!$B$13,IF(9&lt;=Inputs!$B$8,IF(Inputs!$B$12&gt;0,MAX(MIN(NORM.INV(RAND(),LOOKUP(X3478,Inputs!$J$6:$J$9,Inputs!$G$6:$G$9),LOOKUP(X3478,Inputs!$J$6:$J$9,Inputs!$H$6:$H$9)),Inputs!$B$12),-Inputs!$B$12),NORM.INV(RAND(),LOOKUP(X3478,Inputs!$J$6:$J$9,Inputs!$G$6:$G$9),LOOKUP(X3478,Inputs!$J$6:$J$9,Inputs!$H$6:$H$9))),0),"" )</f>
        <v/>
      </c>
      <c r="O3478" s="26">
        <f>IF($A3478&lt;=Inputs!$B$13,IF(10&lt;=Inputs!$B$8,IF(Inputs!$B$12&gt;0,MAX(MIN(NORM.INV(RAND(),LOOKUP(Y3478,Inputs!$J$6:$J$9,Inputs!$G$6:$G$9),LOOKUP(Y3478,Inputs!$J$6:$J$9,Inputs!$H$6:$H$9)),Inputs!$B$12),-Inputs!$B$12),NORM.INV(RAND(),LOOKUP(Y3478,Inputs!$J$6:$J$9,Inputs!$G$6:$G$9),LOOKUP(Y3478,Inputs!$J$6:$J$9,Inputs!$H$6:$H$9))),0),"" )</f>
        <v/>
      </c>
      <c r="P3478" s="31">
        <f>IF($A3478&lt;=Inputs!$B$13,RAND(),"")</f>
        <v/>
      </c>
      <c r="Q3478" s="31">
        <f>IF($A3478&lt;=Inputs!$B$13,RAND(),"")</f>
        <v/>
      </c>
      <c r="R3478" s="31">
        <f>IF($A3478&lt;=Inputs!$B$13,RAND(),"")</f>
        <v/>
      </c>
      <c r="S3478" s="31">
        <f>IF($A3478&lt;=Inputs!$B$13,RAND(),"")</f>
        <v/>
      </c>
      <c r="T3478" s="31">
        <f>IF($A3478&lt;=Inputs!$B$13,RAND(),"")</f>
        <v/>
      </c>
      <c r="U3478" s="31">
        <f>IF($A3478&lt;=Inputs!$B$13,RAND(),"")</f>
        <v/>
      </c>
      <c r="V3478" s="31">
        <f>IF($A3478&lt;=Inputs!$B$13,RAND(),"")</f>
        <v/>
      </c>
      <c r="W3478" s="31">
        <f>IF($A3478&lt;=Inputs!$B$13,RAND(),"")</f>
        <v/>
      </c>
      <c r="X3478" s="31">
        <f>IF($A3478&lt;=Inputs!$B$13,RAND(),"")</f>
        <v/>
      </c>
      <c r="Y3478" s="31">
        <f>IF($A3478&lt;=Inputs!$B$13,RAND(),"")</f>
        <v/>
      </c>
    </row>
    <row r="3479">
      <c r="A3479" t="n">
        <v>3474</v>
      </c>
      <c r="B3479" s="26">
        <f>IF($A3479&lt;=Inputs!$B$13,IF(Inputs!$B$8&gt;0,SUM(F3479:O3479)/Inputs!$B$8,0),"")</f>
        <v/>
      </c>
      <c r="C3479" s="27">
        <f>IF($A3479&lt;=Inputs!$B$13,B3479/100,"")</f>
        <v/>
      </c>
      <c r="D3479" s="28">
        <f>IF($A3479&lt;=Inputs!$B$13,C3479*Inputs!$B$7,"")</f>
        <v/>
      </c>
      <c r="E3479" s="29">
        <f>IF($A3479&lt;=Inputs!$B$13,IF(D3479&gt;0,1,0),"")</f>
        <v/>
      </c>
      <c r="F3479" s="26">
        <f>IF($A3479&lt;=Inputs!$B$13,IF(1&lt;=Inputs!$B$8,IF(Inputs!$B$12&gt;0,MAX(MIN(NORM.INV(RAND(),LOOKUP(P3479,Inputs!$J$6:$J$9,Inputs!$G$6:$G$9),LOOKUP(P3479,Inputs!$J$6:$J$9,Inputs!$H$6:$H$9)),Inputs!$B$12),-Inputs!$B$12),NORM.INV(RAND(),LOOKUP(P3479,Inputs!$J$6:$J$9,Inputs!$G$6:$G$9),LOOKUP(P3479,Inputs!$J$6:$J$9,Inputs!$H$6:$H$9))),0),"" )</f>
        <v/>
      </c>
      <c r="G3479" s="26">
        <f>IF($A3479&lt;=Inputs!$B$13,IF(2&lt;=Inputs!$B$8,IF(Inputs!$B$12&gt;0,MAX(MIN(NORM.INV(RAND(),LOOKUP(Q3479,Inputs!$J$6:$J$9,Inputs!$G$6:$G$9),LOOKUP(Q3479,Inputs!$J$6:$J$9,Inputs!$H$6:$H$9)),Inputs!$B$12),-Inputs!$B$12),NORM.INV(RAND(),LOOKUP(Q3479,Inputs!$J$6:$J$9,Inputs!$G$6:$G$9),LOOKUP(Q3479,Inputs!$J$6:$J$9,Inputs!$H$6:$H$9))),0),"" )</f>
        <v/>
      </c>
      <c r="H3479" s="26">
        <f>IF($A3479&lt;=Inputs!$B$13,IF(3&lt;=Inputs!$B$8,IF(Inputs!$B$12&gt;0,MAX(MIN(NORM.INV(RAND(),LOOKUP(R3479,Inputs!$J$6:$J$9,Inputs!$G$6:$G$9),LOOKUP(R3479,Inputs!$J$6:$J$9,Inputs!$H$6:$H$9)),Inputs!$B$12),-Inputs!$B$12),NORM.INV(RAND(),LOOKUP(R3479,Inputs!$J$6:$J$9,Inputs!$G$6:$G$9),LOOKUP(R3479,Inputs!$J$6:$J$9,Inputs!$H$6:$H$9))),0),"" )</f>
        <v/>
      </c>
      <c r="I3479" s="26">
        <f>IF($A3479&lt;=Inputs!$B$13,IF(4&lt;=Inputs!$B$8,IF(Inputs!$B$12&gt;0,MAX(MIN(NORM.INV(RAND(),LOOKUP(S3479,Inputs!$J$6:$J$9,Inputs!$G$6:$G$9),LOOKUP(S3479,Inputs!$J$6:$J$9,Inputs!$H$6:$H$9)),Inputs!$B$12),-Inputs!$B$12),NORM.INV(RAND(),LOOKUP(S3479,Inputs!$J$6:$J$9,Inputs!$G$6:$G$9),LOOKUP(S3479,Inputs!$J$6:$J$9,Inputs!$H$6:$H$9))),0),"" )</f>
        <v/>
      </c>
      <c r="J3479" s="26">
        <f>IF($A3479&lt;=Inputs!$B$13,IF(5&lt;=Inputs!$B$8,IF(Inputs!$B$12&gt;0,MAX(MIN(NORM.INV(RAND(),LOOKUP(T3479,Inputs!$J$6:$J$9,Inputs!$G$6:$G$9),LOOKUP(T3479,Inputs!$J$6:$J$9,Inputs!$H$6:$H$9)),Inputs!$B$12),-Inputs!$B$12),NORM.INV(RAND(),LOOKUP(T3479,Inputs!$J$6:$J$9,Inputs!$G$6:$G$9),LOOKUP(T3479,Inputs!$J$6:$J$9,Inputs!$H$6:$H$9))),0),"" )</f>
        <v/>
      </c>
      <c r="K3479" s="26">
        <f>IF($A3479&lt;=Inputs!$B$13,IF(6&lt;=Inputs!$B$8,IF(Inputs!$B$12&gt;0,MAX(MIN(NORM.INV(RAND(),LOOKUP(U3479,Inputs!$J$6:$J$9,Inputs!$G$6:$G$9),LOOKUP(U3479,Inputs!$J$6:$J$9,Inputs!$H$6:$H$9)),Inputs!$B$12),-Inputs!$B$12),NORM.INV(RAND(),LOOKUP(U3479,Inputs!$J$6:$J$9,Inputs!$G$6:$G$9),LOOKUP(U3479,Inputs!$J$6:$J$9,Inputs!$H$6:$H$9))),0),"" )</f>
        <v/>
      </c>
      <c r="L3479" s="26">
        <f>IF($A3479&lt;=Inputs!$B$13,IF(7&lt;=Inputs!$B$8,IF(Inputs!$B$12&gt;0,MAX(MIN(NORM.INV(RAND(),LOOKUP(V3479,Inputs!$J$6:$J$9,Inputs!$G$6:$G$9),LOOKUP(V3479,Inputs!$J$6:$J$9,Inputs!$H$6:$H$9)),Inputs!$B$12),-Inputs!$B$12),NORM.INV(RAND(),LOOKUP(V3479,Inputs!$J$6:$J$9,Inputs!$G$6:$G$9),LOOKUP(V3479,Inputs!$J$6:$J$9,Inputs!$H$6:$H$9))),0),"" )</f>
        <v/>
      </c>
      <c r="M3479" s="26">
        <f>IF($A3479&lt;=Inputs!$B$13,IF(8&lt;=Inputs!$B$8,IF(Inputs!$B$12&gt;0,MAX(MIN(NORM.INV(RAND(),LOOKUP(W3479,Inputs!$J$6:$J$9,Inputs!$G$6:$G$9),LOOKUP(W3479,Inputs!$J$6:$J$9,Inputs!$H$6:$H$9)),Inputs!$B$12),-Inputs!$B$12),NORM.INV(RAND(),LOOKUP(W3479,Inputs!$J$6:$J$9,Inputs!$G$6:$G$9),LOOKUP(W3479,Inputs!$J$6:$J$9,Inputs!$H$6:$H$9))),0),"" )</f>
        <v/>
      </c>
      <c r="N3479" s="26">
        <f>IF($A3479&lt;=Inputs!$B$13,IF(9&lt;=Inputs!$B$8,IF(Inputs!$B$12&gt;0,MAX(MIN(NORM.INV(RAND(),LOOKUP(X3479,Inputs!$J$6:$J$9,Inputs!$G$6:$G$9),LOOKUP(X3479,Inputs!$J$6:$J$9,Inputs!$H$6:$H$9)),Inputs!$B$12),-Inputs!$B$12),NORM.INV(RAND(),LOOKUP(X3479,Inputs!$J$6:$J$9,Inputs!$G$6:$G$9),LOOKUP(X3479,Inputs!$J$6:$J$9,Inputs!$H$6:$H$9))),0),"" )</f>
        <v/>
      </c>
      <c r="O3479" s="26">
        <f>IF($A3479&lt;=Inputs!$B$13,IF(10&lt;=Inputs!$B$8,IF(Inputs!$B$12&gt;0,MAX(MIN(NORM.INV(RAND(),LOOKUP(Y3479,Inputs!$J$6:$J$9,Inputs!$G$6:$G$9),LOOKUP(Y3479,Inputs!$J$6:$J$9,Inputs!$H$6:$H$9)),Inputs!$B$12),-Inputs!$B$12),NORM.INV(RAND(),LOOKUP(Y3479,Inputs!$J$6:$J$9,Inputs!$G$6:$G$9),LOOKUP(Y3479,Inputs!$J$6:$J$9,Inputs!$H$6:$H$9))),0),"" )</f>
        <v/>
      </c>
      <c r="P3479" s="31">
        <f>IF($A3479&lt;=Inputs!$B$13,RAND(),"")</f>
        <v/>
      </c>
      <c r="Q3479" s="31">
        <f>IF($A3479&lt;=Inputs!$B$13,RAND(),"")</f>
        <v/>
      </c>
      <c r="R3479" s="31">
        <f>IF($A3479&lt;=Inputs!$B$13,RAND(),"")</f>
        <v/>
      </c>
      <c r="S3479" s="31">
        <f>IF($A3479&lt;=Inputs!$B$13,RAND(),"")</f>
        <v/>
      </c>
      <c r="T3479" s="31">
        <f>IF($A3479&lt;=Inputs!$B$13,RAND(),"")</f>
        <v/>
      </c>
      <c r="U3479" s="31">
        <f>IF($A3479&lt;=Inputs!$B$13,RAND(),"")</f>
        <v/>
      </c>
      <c r="V3479" s="31">
        <f>IF($A3479&lt;=Inputs!$B$13,RAND(),"")</f>
        <v/>
      </c>
      <c r="W3479" s="31">
        <f>IF($A3479&lt;=Inputs!$B$13,RAND(),"")</f>
        <v/>
      </c>
      <c r="X3479" s="31">
        <f>IF($A3479&lt;=Inputs!$B$13,RAND(),"")</f>
        <v/>
      </c>
      <c r="Y3479" s="31">
        <f>IF($A3479&lt;=Inputs!$B$13,RAND(),"")</f>
        <v/>
      </c>
    </row>
    <row r="3480">
      <c r="A3480" t="n">
        <v>3475</v>
      </c>
      <c r="B3480" s="26">
        <f>IF($A3480&lt;=Inputs!$B$13,IF(Inputs!$B$8&gt;0,SUM(F3480:O3480)/Inputs!$B$8,0),"")</f>
        <v/>
      </c>
      <c r="C3480" s="27">
        <f>IF($A3480&lt;=Inputs!$B$13,B3480/100,"")</f>
        <v/>
      </c>
      <c r="D3480" s="28">
        <f>IF($A3480&lt;=Inputs!$B$13,C3480*Inputs!$B$7,"")</f>
        <v/>
      </c>
      <c r="E3480" s="29">
        <f>IF($A3480&lt;=Inputs!$B$13,IF(D3480&gt;0,1,0),"")</f>
        <v/>
      </c>
      <c r="F3480" s="26">
        <f>IF($A3480&lt;=Inputs!$B$13,IF(1&lt;=Inputs!$B$8,IF(Inputs!$B$12&gt;0,MAX(MIN(NORM.INV(RAND(),LOOKUP(P3480,Inputs!$J$6:$J$9,Inputs!$G$6:$G$9),LOOKUP(P3480,Inputs!$J$6:$J$9,Inputs!$H$6:$H$9)),Inputs!$B$12),-Inputs!$B$12),NORM.INV(RAND(),LOOKUP(P3480,Inputs!$J$6:$J$9,Inputs!$G$6:$G$9),LOOKUP(P3480,Inputs!$J$6:$J$9,Inputs!$H$6:$H$9))),0),"" )</f>
        <v/>
      </c>
      <c r="G3480" s="26">
        <f>IF($A3480&lt;=Inputs!$B$13,IF(2&lt;=Inputs!$B$8,IF(Inputs!$B$12&gt;0,MAX(MIN(NORM.INV(RAND(),LOOKUP(Q3480,Inputs!$J$6:$J$9,Inputs!$G$6:$G$9),LOOKUP(Q3480,Inputs!$J$6:$J$9,Inputs!$H$6:$H$9)),Inputs!$B$12),-Inputs!$B$12),NORM.INV(RAND(),LOOKUP(Q3480,Inputs!$J$6:$J$9,Inputs!$G$6:$G$9),LOOKUP(Q3480,Inputs!$J$6:$J$9,Inputs!$H$6:$H$9))),0),"" )</f>
        <v/>
      </c>
      <c r="H3480" s="26">
        <f>IF($A3480&lt;=Inputs!$B$13,IF(3&lt;=Inputs!$B$8,IF(Inputs!$B$12&gt;0,MAX(MIN(NORM.INV(RAND(),LOOKUP(R3480,Inputs!$J$6:$J$9,Inputs!$G$6:$G$9),LOOKUP(R3480,Inputs!$J$6:$J$9,Inputs!$H$6:$H$9)),Inputs!$B$12),-Inputs!$B$12),NORM.INV(RAND(),LOOKUP(R3480,Inputs!$J$6:$J$9,Inputs!$G$6:$G$9),LOOKUP(R3480,Inputs!$J$6:$J$9,Inputs!$H$6:$H$9))),0),"" )</f>
        <v/>
      </c>
      <c r="I3480" s="26">
        <f>IF($A3480&lt;=Inputs!$B$13,IF(4&lt;=Inputs!$B$8,IF(Inputs!$B$12&gt;0,MAX(MIN(NORM.INV(RAND(),LOOKUP(S3480,Inputs!$J$6:$J$9,Inputs!$G$6:$G$9),LOOKUP(S3480,Inputs!$J$6:$J$9,Inputs!$H$6:$H$9)),Inputs!$B$12),-Inputs!$B$12),NORM.INV(RAND(),LOOKUP(S3480,Inputs!$J$6:$J$9,Inputs!$G$6:$G$9),LOOKUP(S3480,Inputs!$J$6:$J$9,Inputs!$H$6:$H$9))),0),"" )</f>
        <v/>
      </c>
      <c r="J3480" s="26">
        <f>IF($A3480&lt;=Inputs!$B$13,IF(5&lt;=Inputs!$B$8,IF(Inputs!$B$12&gt;0,MAX(MIN(NORM.INV(RAND(),LOOKUP(T3480,Inputs!$J$6:$J$9,Inputs!$G$6:$G$9),LOOKUP(T3480,Inputs!$J$6:$J$9,Inputs!$H$6:$H$9)),Inputs!$B$12),-Inputs!$B$12),NORM.INV(RAND(),LOOKUP(T3480,Inputs!$J$6:$J$9,Inputs!$G$6:$G$9),LOOKUP(T3480,Inputs!$J$6:$J$9,Inputs!$H$6:$H$9))),0),"" )</f>
        <v/>
      </c>
      <c r="K3480" s="26">
        <f>IF($A3480&lt;=Inputs!$B$13,IF(6&lt;=Inputs!$B$8,IF(Inputs!$B$12&gt;0,MAX(MIN(NORM.INV(RAND(),LOOKUP(U3480,Inputs!$J$6:$J$9,Inputs!$G$6:$G$9),LOOKUP(U3480,Inputs!$J$6:$J$9,Inputs!$H$6:$H$9)),Inputs!$B$12),-Inputs!$B$12),NORM.INV(RAND(),LOOKUP(U3480,Inputs!$J$6:$J$9,Inputs!$G$6:$G$9),LOOKUP(U3480,Inputs!$J$6:$J$9,Inputs!$H$6:$H$9))),0),"" )</f>
        <v/>
      </c>
      <c r="L3480" s="26">
        <f>IF($A3480&lt;=Inputs!$B$13,IF(7&lt;=Inputs!$B$8,IF(Inputs!$B$12&gt;0,MAX(MIN(NORM.INV(RAND(),LOOKUP(V3480,Inputs!$J$6:$J$9,Inputs!$G$6:$G$9),LOOKUP(V3480,Inputs!$J$6:$J$9,Inputs!$H$6:$H$9)),Inputs!$B$12),-Inputs!$B$12),NORM.INV(RAND(),LOOKUP(V3480,Inputs!$J$6:$J$9,Inputs!$G$6:$G$9),LOOKUP(V3480,Inputs!$J$6:$J$9,Inputs!$H$6:$H$9))),0),"" )</f>
        <v/>
      </c>
      <c r="M3480" s="26">
        <f>IF($A3480&lt;=Inputs!$B$13,IF(8&lt;=Inputs!$B$8,IF(Inputs!$B$12&gt;0,MAX(MIN(NORM.INV(RAND(),LOOKUP(W3480,Inputs!$J$6:$J$9,Inputs!$G$6:$G$9),LOOKUP(W3480,Inputs!$J$6:$J$9,Inputs!$H$6:$H$9)),Inputs!$B$12),-Inputs!$B$12),NORM.INV(RAND(),LOOKUP(W3480,Inputs!$J$6:$J$9,Inputs!$G$6:$G$9),LOOKUP(W3480,Inputs!$J$6:$J$9,Inputs!$H$6:$H$9))),0),"" )</f>
        <v/>
      </c>
      <c r="N3480" s="26">
        <f>IF($A3480&lt;=Inputs!$B$13,IF(9&lt;=Inputs!$B$8,IF(Inputs!$B$12&gt;0,MAX(MIN(NORM.INV(RAND(),LOOKUP(X3480,Inputs!$J$6:$J$9,Inputs!$G$6:$G$9),LOOKUP(X3480,Inputs!$J$6:$J$9,Inputs!$H$6:$H$9)),Inputs!$B$12),-Inputs!$B$12),NORM.INV(RAND(),LOOKUP(X3480,Inputs!$J$6:$J$9,Inputs!$G$6:$G$9),LOOKUP(X3480,Inputs!$J$6:$J$9,Inputs!$H$6:$H$9))),0),"" )</f>
        <v/>
      </c>
      <c r="O3480" s="26">
        <f>IF($A3480&lt;=Inputs!$B$13,IF(10&lt;=Inputs!$B$8,IF(Inputs!$B$12&gt;0,MAX(MIN(NORM.INV(RAND(),LOOKUP(Y3480,Inputs!$J$6:$J$9,Inputs!$G$6:$G$9),LOOKUP(Y3480,Inputs!$J$6:$J$9,Inputs!$H$6:$H$9)),Inputs!$B$12),-Inputs!$B$12),NORM.INV(RAND(),LOOKUP(Y3480,Inputs!$J$6:$J$9,Inputs!$G$6:$G$9),LOOKUP(Y3480,Inputs!$J$6:$J$9,Inputs!$H$6:$H$9))),0),"" )</f>
        <v/>
      </c>
      <c r="P3480" s="31">
        <f>IF($A3480&lt;=Inputs!$B$13,RAND(),"")</f>
        <v/>
      </c>
      <c r="Q3480" s="31">
        <f>IF($A3480&lt;=Inputs!$B$13,RAND(),"")</f>
        <v/>
      </c>
      <c r="R3480" s="31">
        <f>IF($A3480&lt;=Inputs!$B$13,RAND(),"")</f>
        <v/>
      </c>
      <c r="S3480" s="31">
        <f>IF($A3480&lt;=Inputs!$B$13,RAND(),"")</f>
        <v/>
      </c>
      <c r="T3480" s="31">
        <f>IF($A3480&lt;=Inputs!$B$13,RAND(),"")</f>
        <v/>
      </c>
      <c r="U3480" s="31">
        <f>IF($A3480&lt;=Inputs!$B$13,RAND(),"")</f>
        <v/>
      </c>
      <c r="V3480" s="31">
        <f>IF($A3480&lt;=Inputs!$B$13,RAND(),"")</f>
        <v/>
      </c>
      <c r="W3480" s="31">
        <f>IF($A3480&lt;=Inputs!$B$13,RAND(),"")</f>
        <v/>
      </c>
      <c r="X3480" s="31">
        <f>IF($A3480&lt;=Inputs!$B$13,RAND(),"")</f>
        <v/>
      </c>
      <c r="Y3480" s="31">
        <f>IF($A3480&lt;=Inputs!$B$13,RAND(),"")</f>
        <v/>
      </c>
    </row>
    <row r="3481">
      <c r="A3481" t="n">
        <v>3476</v>
      </c>
      <c r="B3481" s="26">
        <f>IF($A3481&lt;=Inputs!$B$13,IF(Inputs!$B$8&gt;0,SUM(F3481:O3481)/Inputs!$B$8,0),"")</f>
        <v/>
      </c>
      <c r="C3481" s="27">
        <f>IF($A3481&lt;=Inputs!$B$13,B3481/100,"")</f>
        <v/>
      </c>
      <c r="D3481" s="28">
        <f>IF($A3481&lt;=Inputs!$B$13,C3481*Inputs!$B$7,"")</f>
        <v/>
      </c>
      <c r="E3481" s="29">
        <f>IF($A3481&lt;=Inputs!$B$13,IF(D3481&gt;0,1,0),"")</f>
        <v/>
      </c>
      <c r="F3481" s="26">
        <f>IF($A3481&lt;=Inputs!$B$13,IF(1&lt;=Inputs!$B$8,IF(Inputs!$B$12&gt;0,MAX(MIN(NORM.INV(RAND(),LOOKUP(P3481,Inputs!$J$6:$J$9,Inputs!$G$6:$G$9),LOOKUP(P3481,Inputs!$J$6:$J$9,Inputs!$H$6:$H$9)),Inputs!$B$12),-Inputs!$B$12),NORM.INV(RAND(),LOOKUP(P3481,Inputs!$J$6:$J$9,Inputs!$G$6:$G$9),LOOKUP(P3481,Inputs!$J$6:$J$9,Inputs!$H$6:$H$9))),0),"" )</f>
        <v/>
      </c>
      <c r="G3481" s="26">
        <f>IF($A3481&lt;=Inputs!$B$13,IF(2&lt;=Inputs!$B$8,IF(Inputs!$B$12&gt;0,MAX(MIN(NORM.INV(RAND(),LOOKUP(Q3481,Inputs!$J$6:$J$9,Inputs!$G$6:$G$9),LOOKUP(Q3481,Inputs!$J$6:$J$9,Inputs!$H$6:$H$9)),Inputs!$B$12),-Inputs!$B$12),NORM.INV(RAND(),LOOKUP(Q3481,Inputs!$J$6:$J$9,Inputs!$G$6:$G$9),LOOKUP(Q3481,Inputs!$J$6:$J$9,Inputs!$H$6:$H$9))),0),"" )</f>
        <v/>
      </c>
      <c r="H3481" s="26">
        <f>IF($A3481&lt;=Inputs!$B$13,IF(3&lt;=Inputs!$B$8,IF(Inputs!$B$12&gt;0,MAX(MIN(NORM.INV(RAND(),LOOKUP(R3481,Inputs!$J$6:$J$9,Inputs!$G$6:$G$9),LOOKUP(R3481,Inputs!$J$6:$J$9,Inputs!$H$6:$H$9)),Inputs!$B$12),-Inputs!$B$12),NORM.INV(RAND(),LOOKUP(R3481,Inputs!$J$6:$J$9,Inputs!$G$6:$G$9),LOOKUP(R3481,Inputs!$J$6:$J$9,Inputs!$H$6:$H$9))),0),"" )</f>
        <v/>
      </c>
      <c r="I3481" s="26">
        <f>IF($A3481&lt;=Inputs!$B$13,IF(4&lt;=Inputs!$B$8,IF(Inputs!$B$12&gt;0,MAX(MIN(NORM.INV(RAND(),LOOKUP(S3481,Inputs!$J$6:$J$9,Inputs!$G$6:$G$9),LOOKUP(S3481,Inputs!$J$6:$J$9,Inputs!$H$6:$H$9)),Inputs!$B$12),-Inputs!$B$12),NORM.INV(RAND(),LOOKUP(S3481,Inputs!$J$6:$J$9,Inputs!$G$6:$G$9),LOOKUP(S3481,Inputs!$J$6:$J$9,Inputs!$H$6:$H$9))),0),"" )</f>
        <v/>
      </c>
      <c r="J3481" s="26">
        <f>IF($A3481&lt;=Inputs!$B$13,IF(5&lt;=Inputs!$B$8,IF(Inputs!$B$12&gt;0,MAX(MIN(NORM.INV(RAND(),LOOKUP(T3481,Inputs!$J$6:$J$9,Inputs!$G$6:$G$9),LOOKUP(T3481,Inputs!$J$6:$J$9,Inputs!$H$6:$H$9)),Inputs!$B$12),-Inputs!$B$12),NORM.INV(RAND(),LOOKUP(T3481,Inputs!$J$6:$J$9,Inputs!$G$6:$G$9),LOOKUP(T3481,Inputs!$J$6:$J$9,Inputs!$H$6:$H$9))),0),"" )</f>
        <v/>
      </c>
      <c r="K3481" s="26">
        <f>IF($A3481&lt;=Inputs!$B$13,IF(6&lt;=Inputs!$B$8,IF(Inputs!$B$12&gt;0,MAX(MIN(NORM.INV(RAND(),LOOKUP(U3481,Inputs!$J$6:$J$9,Inputs!$G$6:$G$9),LOOKUP(U3481,Inputs!$J$6:$J$9,Inputs!$H$6:$H$9)),Inputs!$B$12),-Inputs!$B$12),NORM.INV(RAND(),LOOKUP(U3481,Inputs!$J$6:$J$9,Inputs!$G$6:$G$9),LOOKUP(U3481,Inputs!$J$6:$J$9,Inputs!$H$6:$H$9))),0),"" )</f>
        <v/>
      </c>
      <c r="L3481" s="26">
        <f>IF($A3481&lt;=Inputs!$B$13,IF(7&lt;=Inputs!$B$8,IF(Inputs!$B$12&gt;0,MAX(MIN(NORM.INV(RAND(),LOOKUP(V3481,Inputs!$J$6:$J$9,Inputs!$G$6:$G$9),LOOKUP(V3481,Inputs!$J$6:$J$9,Inputs!$H$6:$H$9)),Inputs!$B$12),-Inputs!$B$12),NORM.INV(RAND(),LOOKUP(V3481,Inputs!$J$6:$J$9,Inputs!$G$6:$G$9),LOOKUP(V3481,Inputs!$J$6:$J$9,Inputs!$H$6:$H$9))),0),"" )</f>
        <v/>
      </c>
      <c r="M3481" s="26">
        <f>IF($A3481&lt;=Inputs!$B$13,IF(8&lt;=Inputs!$B$8,IF(Inputs!$B$12&gt;0,MAX(MIN(NORM.INV(RAND(),LOOKUP(W3481,Inputs!$J$6:$J$9,Inputs!$G$6:$G$9),LOOKUP(W3481,Inputs!$J$6:$J$9,Inputs!$H$6:$H$9)),Inputs!$B$12),-Inputs!$B$12),NORM.INV(RAND(),LOOKUP(W3481,Inputs!$J$6:$J$9,Inputs!$G$6:$G$9),LOOKUP(W3481,Inputs!$J$6:$J$9,Inputs!$H$6:$H$9))),0),"" )</f>
        <v/>
      </c>
      <c r="N3481" s="26">
        <f>IF($A3481&lt;=Inputs!$B$13,IF(9&lt;=Inputs!$B$8,IF(Inputs!$B$12&gt;0,MAX(MIN(NORM.INV(RAND(),LOOKUP(X3481,Inputs!$J$6:$J$9,Inputs!$G$6:$G$9),LOOKUP(X3481,Inputs!$J$6:$J$9,Inputs!$H$6:$H$9)),Inputs!$B$12),-Inputs!$B$12),NORM.INV(RAND(),LOOKUP(X3481,Inputs!$J$6:$J$9,Inputs!$G$6:$G$9),LOOKUP(X3481,Inputs!$J$6:$J$9,Inputs!$H$6:$H$9))),0),"" )</f>
        <v/>
      </c>
      <c r="O3481" s="26">
        <f>IF($A3481&lt;=Inputs!$B$13,IF(10&lt;=Inputs!$B$8,IF(Inputs!$B$12&gt;0,MAX(MIN(NORM.INV(RAND(),LOOKUP(Y3481,Inputs!$J$6:$J$9,Inputs!$G$6:$G$9),LOOKUP(Y3481,Inputs!$J$6:$J$9,Inputs!$H$6:$H$9)),Inputs!$B$12),-Inputs!$B$12),NORM.INV(RAND(),LOOKUP(Y3481,Inputs!$J$6:$J$9,Inputs!$G$6:$G$9),LOOKUP(Y3481,Inputs!$J$6:$J$9,Inputs!$H$6:$H$9))),0),"" )</f>
        <v/>
      </c>
      <c r="P3481" s="31">
        <f>IF($A3481&lt;=Inputs!$B$13,RAND(),"")</f>
        <v/>
      </c>
      <c r="Q3481" s="31">
        <f>IF($A3481&lt;=Inputs!$B$13,RAND(),"")</f>
        <v/>
      </c>
      <c r="R3481" s="31">
        <f>IF($A3481&lt;=Inputs!$B$13,RAND(),"")</f>
        <v/>
      </c>
      <c r="S3481" s="31">
        <f>IF($A3481&lt;=Inputs!$B$13,RAND(),"")</f>
        <v/>
      </c>
      <c r="T3481" s="31">
        <f>IF($A3481&lt;=Inputs!$B$13,RAND(),"")</f>
        <v/>
      </c>
      <c r="U3481" s="31">
        <f>IF($A3481&lt;=Inputs!$B$13,RAND(),"")</f>
        <v/>
      </c>
      <c r="V3481" s="31">
        <f>IF($A3481&lt;=Inputs!$B$13,RAND(),"")</f>
        <v/>
      </c>
      <c r="W3481" s="31">
        <f>IF($A3481&lt;=Inputs!$B$13,RAND(),"")</f>
        <v/>
      </c>
      <c r="X3481" s="31">
        <f>IF($A3481&lt;=Inputs!$B$13,RAND(),"")</f>
        <v/>
      </c>
      <c r="Y3481" s="31">
        <f>IF($A3481&lt;=Inputs!$B$13,RAND(),"")</f>
        <v/>
      </c>
    </row>
    <row r="3482">
      <c r="A3482" t="n">
        <v>3477</v>
      </c>
      <c r="B3482" s="26">
        <f>IF($A3482&lt;=Inputs!$B$13,IF(Inputs!$B$8&gt;0,SUM(F3482:O3482)/Inputs!$B$8,0),"")</f>
        <v/>
      </c>
      <c r="C3482" s="27">
        <f>IF($A3482&lt;=Inputs!$B$13,B3482/100,"")</f>
        <v/>
      </c>
      <c r="D3482" s="28">
        <f>IF($A3482&lt;=Inputs!$B$13,C3482*Inputs!$B$7,"")</f>
        <v/>
      </c>
      <c r="E3482" s="29">
        <f>IF($A3482&lt;=Inputs!$B$13,IF(D3482&gt;0,1,0),"")</f>
        <v/>
      </c>
      <c r="F3482" s="26">
        <f>IF($A3482&lt;=Inputs!$B$13,IF(1&lt;=Inputs!$B$8,IF(Inputs!$B$12&gt;0,MAX(MIN(NORM.INV(RAND(),LOOKUP(P3482,Inputs!$J$6:$J$9,Inputs!$G$6:$G$9),LOOKUP(P3482,Inputs!$J$6:$J$9,Inputs!$H$6:$H$9)),Inputs!$B$12),-Inputs!$B$12),NORM.INV(RAND(),LOOKUP(P3482,Inputs!$J$6:$J$9,Inputs!$G$6:$G$9),LOOKUP(P3482,Inputs!$J$6:$J$9,Inputs!$H$6:$H$9))),0),"" )</f>
        <v/>
      </c>
      <c r="G3482" s="26">
        <f>IF($A3482&lt;=Inputs!$B$13,IF(2&lt;=Inputs!$B$8,IF(Inputs!$B$12&gt;0,MAX(MIN(NORM.INV(RAND(),LOOKUP(Q3482,Inputs!$J$6:$J$9,Inputs!$G$6:$G$9),LOOKUP(Q3482,Inputs!$J$6:$J$9,Inputs!$H$6:$H$9)),Inputs!$B$12),-Inputs!$B$12),NORM.INV(RAND(),LOOKUP(Q3482,Inputs!$J$6:$J$9,Inputs!$G$6:$G$9),LOOKUP(Q3482,Inputs!$J$6:$J$9,Inputs!$H$6:$H$9))),0),"" )</f>
        <v/>
      </c>
      <c r="H3482" s="26">
        <f>IF($A3482&lt;=Inputs!$B$13,IF(3&lt;=Inputs!$B$8,IF(Inputs!$B$12&gt;0,MAX(MIN(NORM.INV(RAND(),LOOKUP(R3482,Inputs!$J$6:$J$9,Inputs!$G$6:$G$9),LOOKUP(R3482,Inputs!$J$6:$J$9,Inputs!$H$6:$H$9)),Inputs!$B$12),-Inputs!$B$12),NORM.INV(RAND(),LOOKUP(R3482,Inputs!$J$6:$J$9,Inputs!$G$6:$G$9),LOOKUP(R3482,Inputs!$J$6:$J$9,Inputs!$H$6:$H$9))),0),"" )</f>
        <v/>
      </c>
      <c r="I3482" s="26">
        <f>IF($A3482&lt;=Inputs!$B$13,IF(4&lt;=Inputs!$B$8,IF(Inputs!$B$12&gt;0,MAX(MIN(NORM.INV(RAND(),LOOKUP(S3482,Inputs!$J$6:$J$9,Inputs!$G$6:$G$9),LOOKUP(S3482,Inputs!$J$6:$J$9,Inputs!$H$6:$H$9)),Inputs!$B$12),-Inputs!$B$12),NORM.INV(RAND(),LOOKUP(S3482,Inputs!$J$6:$J$9,Inputs!$G$6:$G$9),LOOKUP(S3482,Inputs!$J$6:$J$9,Inputs!$H$6:$H$9))),0),"" )</f>
        <v/>
      </c>
      <c r="J3482" s="26">
        <f>IF($A3482&lt;=Inputs!$B$13,IF(5&lt;=Inputs!$B$8,IF(Inputs!$B$12&gt;0,MAX(MIN(NORM.INV(RAND(),LOOKUP(T3482,Inputs!$J$6:$J$9,Inputs!$G$6:$G$9),LOOKUP(T3482,Inputs!$J$6:$J$9,Inputs!$H$6:$H$9)),Inputs!$B$12),-Inputs!$B$12),NORM.INV(RAND(),LOOKUP(T3482,Inputs!$J$6:$J$9,Inputs!$G$6:$G$9),LOOKUP(T3482,Inputs!$J$6:$J$9,Inputs!$H$6:$H$9))),0),"" )</f>
        <v/>
      </c>
      <c r="K3482" s="26">
        <f>IF($A3482&lt;=Inputs!$B$13,IF(6&lt;=Inputs!$B$8,IF(Inputs!$B$12&gt;0,MAX(MIN(NORM.INV(RAND(),LOOKUP(U3482,Inputs!$J$6:$J$9,Inputs!$G$6:$G$9),LOOKUP(U3482,Inputs!$J$6:$J$9,Inputs!$H$6:$H$9)),Inputs!$B$12),-Inputs!$B$12),NORM.INV(RAND(),LOOKUP(U3482,Inputs!$J$6:$J$9,Inputs!$G$6:$G$9),LOOKUP(U3482,Inputs!$J$6:$J$9,Inputs!$H$6:$H$9))),0),"" )</f>
        <v/>
      </c>
      <c r="L3482" s="26">
        <f>IF($A3482&lt;=Inputs!$B$13,IF(7&lt;=Inputs!$B$8,IF(Inputs!$B$12&gt;0,MAX(MIN(NORM.INV(RAND(),LOOKUP(V3482,Inputs!$J$6:$J$9,Inputs!$G$6:$G$9),LOOKUP(V3482,Inputs!$J$6:$J$9,Inputs!$H$6:$H$9)),Inputs!$B$12),-Inputs!$B$12),NORM.INV(RAND(),LOOKUP(V3482,Inputs!$J$6:$J$9,Inputs!$G$6:$G$9),LOOKUP(V3482,Inputs!$J$6:$J$9,Inputs!$H$6:$H$9))),0),"" )</f>
        <v/>
      </c>
      <c r="M3482" s="26">
        <f>IF($A3482&lt;=Inputs!$B$13,IF(8&lt;=Inputs!$B$8,IF(Inputs!$B$12&gt;0,MAX(MIN(NORM.INV(RAND(),LOOKUP(W3482,Inputs!$J$6:$J$9,Inputs!$G$6:$G$9),LOOKUP(W3482,Inputs!$J$6:$J$9,Inputs!$H$6:$H$9)),Inputs!$B$12),-Inputs!$B$12),NORM.INV(RAND(),LOOKUP(W3482,Inputs!$J$6:$J$9,Inputs!$G$6:$G$9),LOOKUP(W3482,Inputs!$J$6:$J$9,Inputs!$H$6:$H$9))),0),"" )</f>
        <v/>
      </c>
      <c r="N3482" s="26">
        <f>IF($A3482&lt;=Inputs!$B$13,IF(9&lt;=Inputs!$B$8,IF(Inputs!$B$12&gt;0,MAX(MIN(NORM.INV(RAND(),LOOKUP(X3482,Inputs!$J$6:$J$9,Inputs!$G$6:$G$9),LOOKUP(X3482,Inputs!$J$6:$J$9,Inputs!$H$6:$H$9)),Inputs!$B$12),-Inputs!$B$12),NORM.INV(RAND(),LOOKUP(X3482,Inputs!$J$6:$J$9,Inputs!$G$6:$G$9),LOOKUP(X3482,Inputs!$J$6:$J$9,Inputs!$H$6:$H$9))),0),"" )</f>
        <v/>
      </c>
      <c r="O3482" s="26">
        <f>IF($A3482&lt;=Inputs!$B$13,IF(10&lt;=Inputs!$B$8,IF(Inputs!$B$12&gt;0,MAX(MIN(NORM.INV(RAND(),LOOKUP(Y3482,Inputs!$J$6:$J$9,Inputs!$G$6:$G$9),LOOKUP(Y3482,Inputs!$J$6:$J$9,Inputs!$H$6:$H$9)),Inputs!$B$12),-Inputs!$B$12),NORM.INV(RAND(),LOOKUP(Y3482,Inputs!$J$6:$J$9,Inputs!$G$6:$G$9),LOOKUP(Y3482,Inputs!$J$6:$J$9,Inputs!$H$6:$H$9))),0),"" )</f>
        <v/>
      </c>
      <c r="P3482" s="31">
        <f>IF($A3482&lt;=Inputs!$B$13,RAND(),"")</f>
        <v/>
      </c>
      <c r="Q3482" s="31">
        <f>IF($A3482&lt;=Inputs!$B$13,RAND(),"")</f>
        <v/>
      </c>
      <c r="R3482" s="31">
        <f>IF($A3482&lt;=Inputs!$B$13,RAND(),"")</f>
        <v/>
      </c>
      <c r="S3482" s="31">
        <f>IF($A3482&lt;=Inputs!$B$13,RAND(),"")</f>
        <v/>
      </c>
      <c r="T3482" s="31">
        <f>IF($A3482&lt;=Inputs!$B$13,RAND(),"")</f>
        <v/>
      </c>
      <c r="U3482" s="31">
        <f>IF($A3482&lt;=Inputs!$B$13,RAND(),"")</f>
        <v/>
      </c>
      <c r="V3482" s="31">
        <f>IF($A3482&lt;=Inputs!$B$13,RAND(),"")</f>
        <v/>
      </c>
      <c r="W3482" s="31">
        <f>IF($A3482&lt;=Inputs!$B$13,RAND(),"")</f>
        <v/>
      </c>
      <c r="X3482" s="31">
        <f>IF($A3482&lt;=Inputs!$B$13,RAND(),"")</f>
        <v/>
      </c>
      <c r="Y3482" s="31">
        <f>IF($A3482&lt;=Inputs!$B$13,RAND(),"")</f>
        <v/>
      </c>
    </row>
    <row r="3483">
      <c r="A3483" t="n">
        <v>3478</v>
      </c>
      <c r="B3483" s="26">
        <f>IF($A3483&lt;=Inputs!$B$13,IF(Inputs!$B$8&gt;0,SUM(F3483:O3483)/Inputs!$B$8,0),"")</f>
        <v/>
      </c>
      <c r="C3483" s="27">
        <f>IF($A3483&lt;=Inputs!$B$13,B3483/100,"")</f>
        <v/>
      </c>
      <c r="D3483" s="28">
        <f>IF($A3483&lt;=Inputs!$B$13,C3483*Inputs!$B$7,"")</f>
        <v/>
      </c>
      <c r="E3483" s="29">
        <f>IF($A3483&lt;=Inputs!$B$13,IF(D3483&gt;0,1,0),"")</f>
        <v/>
      </c>
      <c r="F3483" s="26">
        <f>IF($A3483&lt;=Inputs!$B$13,IF(1&lt;=Inputs!$B$8,IF(Inputs!$B$12&gt;0,MAX(MIN(NORM.INV(RAND(),LOOKUP(P3483,Inputs!$J$6:$J$9,Inputs!$G$6:$G$9),LOOKUP(P3483,Inputs!$J$6:$J$9,Inputs!$H$6:$H$9)),Inputs!$B$12),-Inputs!$B$12),NORM.INV(RAND(),LOOKUP(P3483,Inputs!$J$6:$J$9,Inputs!$G$6:$G$9),LOOKUP(P3483,Inputs!$J$6:$J$9,Inputs!$H$6:$H$9))),0),"" )</f>
        <v/>
      </c>
      <c r="G3483" s="26">
        <f>IF($A3483&lt;=Inputs!$B$13,IF(2&lt;=Inputs!$B$8,IF(Inputs!$B$12&gt;0,MAX(MIN(NORM.INV(RAND(),LOOKUP(Q3483,Inputs!$J$6:$J$9,Inputs!$G$6:$G$9),LOOKUP(Q3483,Inputs!$J$6:$J$9,Inputs!$H$6:$H$9)),Inputs!$B$12),-Inputs!$B$12),NORM.INV(RAND(),LOOKUP(Q3483,Inputs!$J$6:$J$9,Inputs!$G$6:$G$9),LOOKUP(Q3483,Inputs!$J$6:$J$9,Inputs!$H$6:$H$9))),0),"" )</f>
        <v/>
      </c>
      <c r="H3483" s="26">
        <f>IF($A3483&lt;=Inputs!$B$13,IF(3&lt;=Inputs!$B$8,IF(Inputs!$B$12&gt;0,MAX(MIN(NORM.INV(RAND(),LOOKUP(R3483,Inputs!$J$6:$J$9,Inputs!$G$6:$G$9),LOOKUP(R3483,Inputs!$J$6:$J$9,Inputs!$H$6:$H$9)),Inputs!$B$12),-Inputs!$B$12),NORM.INV(RAND(),LOOKUP(R3483,Inputs!$J$6:$J$9,Inputs!$G$6:$G$9),LOOKUP(R3483,Inputs!$J$6:$J$9,Inputs!$H$6:$H$9))),0),"" )</f>
        <v/>
      </c>
      <c r="I3483" s="26">
        <f>IF($A3483&lt;=Inputs!$B$13,IF(4&lt;=Inputs!$B$8,IF(Inputs!$B$12&gt;0,MAX(MIN(NORM.INV(RAND(),LOOKUP(S3483,Inputs!$J$6:$J$9,Inputs!$G$6:$G$9),LOOKUP(S3483,Inputs!$J$6:$J$9,Inputs!$H$6:$H$9)),Inputs!$B$12),-Inputs!$B$12),NORM.INV(RAND(),LOOKUP(S3483,Inputs!$J$6:$J$9,Inputs!$G$6:$G$9),LOOKUP(S3483,Inputs!$J$6:$J$9,Inputs!$H$6:$H$9))),0),"" )</f>
        <v/>
      </c>
      <c r="J3483" s="26">
        <f>IF($A3483&lt;=Inputs!$B$13,IF(5&lt;=Inputs!$B$8,IF(Inputs!$B$12&gt;0,MAX(MIN(NORM.INV(RAND(),LOOKUP(T3483,Inputs!$J$6:$J$9,Inputs!$G$6:$G$9),LOOKUP(T3483,Inputs!$J$6:$J$9,Inputs!$H$6:$H$9)),Inputs!$B$12),-Inputs!$B$12),NORM.INV(RAND(),LOOKUP(T3483,Inputs!$J$6:$J$9,Inputs!$G$6:$G$9),LOOKUP(T3483,Inputs!$J$6:$J$9,Inputs!$H$6:$H$9))),0),"" )</f>
        <v/>
      </c>
      <c r="K3483" s="26">
        <f>IF($A3483&lt;=Inputs!$B$13,IF(6&lt;=Inputs!$B$8,IF(Inputs!$B$12&gt;0,MAX(MIN(NORM.INV(RAND(),LOOKUP(U3483,Inputs!$J$6:$J$9,Inputs!$G$6:$G$9),LOOKUP(U3483,Inputs!$J$6:$J$9,Inputs!$H$6:$H$9)),Inputs!$B$12),-Inputs!$B$12),NORM.INV(RAND(),LOOKUP(U3483,Inputs!$J$6:$J$9,Inputs!$G$6:$G$9),LOOKUP(U3483,Inputs!$J$6:$J$9,Inputs!$H$6:$H$9))),0),"" )</f>
        <v/>
      </c>
      <c r="L3483" s="26">
        <f>IF($A3483&lt;=Inputs!$B$13,IF(7&lt;=Inputs!$B$8,IF(Inputs!$B$12&gt;0,MAX(MIN(NORM.INV(RAND(),LOOKUP(V3483,Inputs!$J$6:$J$9,Inputs!$G$6:$G$9),LOOKUP(V3483,Inputs!$J$6:$J$9,Inputs!$H$6:$H$9)),Inputs!$B$12),-Inputs!$B$12),NORM.INV(RAND(),LOOKUP(V3483,Inputs!$J$6:$J$9,Inputs!$G$6:$G$9),LOOKUP(V3483,Inputs!$J$6:$J$9,Inputs!$H$6:$H$9))),0),"" )</f>
        <v/>
      </c>
      <c r="M3483" s="26">
        <f>IF($A3483&lt;=Inputs!$B$13,IF(8&lt;=Inputs!$B$8,IF(Inputs!$B$12&gt;0,MAX(MIN(NORM.INV(RAND(),LOOKUP(W3483,Inputs!$J$6:$J$9,Inputs!$G$6:$G$9),LOOKUP(W3483,Inputs!$J$6:$J$9,Inputs!$H$6:$H$9)),Inputs!$B$12),-Inputs!$B$12),NORM.INV(RAND(),LOOKUP(W3483,Inputs!$J$6:$J$9,Inputs!$G$6:$G$9),LOOKUP(W3483,Inputs!$J$6:$J$9,Inputs!$H$6:$H$9))),0),"" )</f>
        <v/>
      </c>
      <c r="N3483" s="26">
        <f>IF($A3483&lt;=Inputs!$B$13,IF(9&lt;=Inputs!$B$8,IF(Inputs!$B$12&gt;0,MAX(MIN(NORM.INV(RAND(),LOOKUP(X3483,Inputs!$J$6:$J$9,Inputs!$G$6:$G$9),LOOKUP(X3483,Inputs!$J$6:$J$9,Inputs!$H$6:$H$9)),Inputs!$B$12),-Inputs!$B$12),NORM.INV(RAND(),LOOKUP(X3483,Inputs!$J$6:$J$9,Inputs!$G$6:$G$9),LOOKUP(X3483,Inputs!$J$6:$J$9,Inputs!$H$6:$H$9))),0),"" )</f>
        <v/>
      </c>
      <c r="O3483" s="26">
        <f>IF($A3483&lt;=Inputs!$B$13,IF(10&lt;=Inputs!$B$8,IF(Inputs!$B$12&gt;0,MAX(MIN(NORM.INV(RAND(),LOOKUP(Y3483,Inputs!$J$6:$J$9,Inputs!$G$6:$G$9),LOOKUP(Y3483,Inputs!$J$6:$J$9,Inputs!$H$6:$H$9)),Inputs!$B$12),-Inputs!$B$12),NORM.INV(RAND(),LOOKUP(Y3483,Inputs!$J$6:$J$9,Inputs!$G$6:$G$9),LOOKUP(Y3483,Inputs!$J$6:$J$9,Inputs!$H$6:$H$9))),0),"" )</f>
        <v/>
      </c>
      <c r="P3483" s="31">
        <f>IF($A3483&lt;=Inputs!$B$13,RAND(),"")</f>
        <v/>
      </c>
      <c r="Q3483" s="31">
        <f>IF($A3483&lt;=Inputs!$B$13,RAND(),"")</f>
        <v/>
      </c>
      <c r="R3483" s="31">
        <f>IF($A3483&lt;=Inputs!$B$13,RAND(),"")</f>
        <v/>
      </c>
      <c r="S3483" s="31">
        <f>IF($A3483&lt;=Inputs!$B$13,RAND(),"")</f>
        <v/>
      </c>
      <c r="T3483" s="31">
        <f>IF($A3483&lt;=Inputs!$B$13,RAND(),"")</f>
        <v/>
      </c>
      <c r="U3483" s="31">
        <f>IF($A3483&lt;=Inputs!$B$13,RAND(),"")</f>
        <v/>
      </c>
      <c r="V3483" s="31">
        <f>IF($A3483&lt;=Inputs!$B$13,RAND(),"")</f>
        <v/>
      </c>
      <c r="W3483" s="31">
        <f>IF($A3483&lt;=Inputs!$B$13,RAND(),"")</f>
        <v/>
      </c>
      <c r="X3483" s="31">
        <f>IF($A3483&lt;=Inputs!$B$13,RAND(),"")</f>
        <v/>
      </c>
      <c r="Y3483" s="31">
        <f>IF($A3483&lt;=Inputs!$B$13,RAND(),"")</f>
        <v/>
      </c>
    </row>
    <row r="3484">
      <c r="A3484" t="n">
        <v>3479</v>
      </c>
      <c r="B3484" s="26">
        <f>IF($A3484&lt;=Inputs!$B$13,IF(Inputs!$B$8&gt;0,SUM(F3484:O3484)/Inputs!$B$8,0),"")</f>
        <v/>
      </c>
      <c r="C3484" s="27">
        <f>IF($A3484&lt;=Inputs!$B$13,B3484/100,"")</f>
        <v/>
      </c>
      <c r="D3484" s="28">
        <f>IF($A3484&lt;=Inputs!$B$13,C3484*Inputs!$B$7,"")</f>
        <v/>
      </c>
      <c r="E3484" s="29">
        <f>IF($A3484&lt;=Inputs!$B$13,IF(D3484&gt;0,1,0),"")</f>
        <v/>
      </c>
      <c r="F3484" s="26">
        <f>IF($A3484&lt;=Inputs!$B$13,IF(1&lt;=Inputs!$B$8,IF(Inputs!$B$12&gt;0,MAX(MIN(NORM.INV(RAND(),LOOKUP(P3484,Inputs!$J$6:$J$9,Inputs!$G$6:$G$9),LOOKUP(P3484,Inputs!$J$6:$J$9,Inputs!$H$6:$H$9)),Inputs!$B$12),-Inputs!$B$12),NORM.INV(RAND(),LOOKUP(P3484,Inputs!$J$6:$J$9,Inputs!$G$6:$G$9),LOOKUP(P3484,Inputs!$J$6:$J$9,Inputs!$H$6:$H$9))),0),"" )</f>
        <v/>
      </c>
      <c r="G3484" s="26">
        <f>IF($A3484&lt;=Inputs!$B$13,IF(2&lt;=Inputs!$B$8,IF(Inputs!$B$12&gt;0,MAX(MIN(NORM.INV(RAND(),LOOKUP(Q3484,Inputs!$J$6:$J$9,Inputs!$G$6:$G$9),LOOKUP(Q3484,Inputs!$J$6:$J$9,Inputs!$H$6:$H$9)),Inputs!$B$12),-Inputs!$B$12),NORM.INV(RAND(),LOOKUP(Q3484,Inputs!$J$6:$J$9,Inputs!$G$6:$G$9),LOOKUP(Q3484,Inputs!$J$6:$J$9,Inputs!$H$6:$H$9))),0),"" )</f>
        <v/>
      </c>
      <c r="H3484" s="26">
        <f>IF($A3484&lt;=Inputs!$B$13,IF(3&lt;=Inputs!$B$8,IF(Inputs!$B$12&gt;0,MAX(MIN(NORM.INV(RAND(),LOOKUP(R3484,Inputs!$J$6:$J$9,Inputs!$G$6:$G$9),LOOKUP(R3484,Inputs!$J$6:$J$9,Inputs!$H$6:$H$9)),Inputs!$B$12),-Inputs!$B$12),NORM.INV(RAND(),LOOKUP(R3484,Inputs!$J$6:$J$9,Inputs!$G$6:$G$9),LOOKUP(R3484,Inputs!$J$6:$J$9,Inputs!$H$6:$H$9))),0),"" )</f>
        <v/>
      </c>
      <c r="I3484" s="26">
        <f>IF($A3484&lt;=Inputs!$B$13,IF(4&lt;=Inputs!$B$8,IF(Inputs!$B$12&gt;0,MAX(MIN(NORM.INV(RAND(),LOOKUP(S3484,Inputs!$J$6:$J$9,Inputs!$G$6:$G$9),LOOKUP(S3484,Inputs!$J$6:$J$9,Inputs!$H$6:$H$9)),Inputs!$B$12),-Inputs!$B$12),NORM.INV(RAND(),LOOKUP(S3484,Inputs!$J$6:$J$9,Inputs!$G$6:$G$9),LOOKUP(S3484,Inputs!$J$6:$J$9,Inputs!$H$6:$H$9))),0),"" )</f>
        <v/>
      </c>
      <c r="J3484" s="26">
        <f>IF($A3484&lt;=Inputs!$B$13,IF(5&lt;=Inputs!$B$8,IF(Inputs!$B$12&gt;0,MAX(MIN(NORM.INV(RAND(),LOOKUP(T3484,Inputs!$J$6:$J$9,Inputs!$G$6:$G$9),LOOKUP(T3484,Inputs!$J$6:$J$9,Inputs!$H$6:$H$9)),Inputs!$B$12),-Inputs!$B$12),NORM.INV(RAND(),LOOKUP(T3484,Inputs!$J$6:$J$9,Inputs!$G$6:$G$9),LOOKUP(T3484,Inputs!$J$6:$J$9,Inputs!$H$6:$H$9))),0),"" )</f>
        <v/>
      </c>
      <c r="K3484" s="26">
        <f>IF($A3484&lt;=Inputs!$B$13,IF(6&lt;=Inputs!$B$8,IF(Inputs!$B$12&gt;0,MAX(MIN(NORM.INV(RAND(),LOOKUP(U3484,Inputs!$J$6:$J$9,Inputs!$G$6:$G$9),LOOKUP(U3484,Inputs!$J$6:$J$9,Inputs!$H$6:$H$9)),Inputs!$B$12),-Inputs!$B$12),NORM.INV(RAND(),LOOKUP(U3484,Inputs!$J$6:$J$9,Inputs!$G$6:$G$9),LOOKUP(U3484,Inputs!$J$6:$J$9,Inputs!$H$6:$H$9))),0),"" )</f>
        <v/>
      </c>
      <c r="L3484" s="26">
        <f>IF($A3484&lt;=Inputs!$B$13,IF(7&lt;=Inputs!$B$8,IF(Inputs!$B$12&gt;0,MAX(MIN(NORM.INV(RAND(),LOOKUP(V3484,Inputs!$J$6:$J$9,Inputs!$G$6:$G$9),LOOKUP(V3484,Inputs!$J$6:$J$9,Inputs!$H$6:$H$9)),Inputs!$B$12),-Inputs!$B$12),NORM.INV(RAND(),LOOKUP(V3484,Inputs!$J$6:$J$9,Inputs!$G$6:$G$9),LOOKUP(V3484,Inputs!$J$6:$J$9,Inputs!$H$6:$H$9))),0),"" )</f>
        <v/>
      </c>
      <c r="M3484" s="26">
        <f>IF($A3484&lt;=Inputs!$B$13,IF(8&lt;=Inputs!$B$8,IF(Inputs!$B$12&gt;0,MAX(MIN(NORM.INV(RAND(),LOOKUP(W3484,Inputs!$J$6:$J$9,Inputs!$G$6:$G$9),LOOKUP(W3484,Inputs!$J$6:$J$9,Inputs!$H$6:$H$9)),Inputs!$B$12),-Inputs!$B$12),NORM.INV(RAND(),LOOKUP(W3484,Inputs!$J$6:$J$9,Inputs!$G$6:$G$9),LOOKUP(W3484,Inputs!$J$6:$J$9,Inputs!$H$6:$H$9))),0),"" )</f>
        <v/>
      </c>
      <c r="N3484" s="26">
        <f>IF($A3484&lt;=Inputs!$B$13,IF(9&lt;=Inputs!$B$8,IF(Inputs!$B$12&gt;0,MAX(MIN(NORM.INV(RAND(),LOOKUP(X3484,Inputs!$J$6:$J$9,Inputs!$G$6:$G$9),LOOKUP(X3484,Inputs!$J$6:$J$9,Inputs!$H$6:$H$9)),Inputs!$B$12),-Inputs!$B$12),NORM.INV(RAND(),LOOKUP(X3484,Inputs!$J$6:$J$9,Inputs!$G$6:$G$9),LOOKUP(X3484,Inputs!$J$6:$J$9,Inputs!$H$6:$H$9))),0),"" )</f>
        <v/>
      </c>
      <c r="O3484" s="26">
        <f>IF($A3484&lt;=Inputs!$B$13,IF(10&lt;=Inputs!$B$8,IF(Inputs!$B$12&gt;0,MAX(MIN(NORM.INV(RAND(),LOOKUP(Y3484,Inputs!$J$6:$J$9,Inputs!$G$6:$G$9),LOOKUP(Y3484,Inputs!$J$6:$J$9,Inputs!$H$6:$H$9)),Inputs!$B$12),-Inputs!$B$12),NORM.INV(RAND(),LOOKUP(Y3484,Inputs!$J$6:$J$9,Inputs!$G$6:$G$9),LOOKUP(Y3484,Inputs!$J$6:$J$9,Inputs!$H$6:$H$9))),0),"" )</f>
        <v/>
      </c>
      <c r="P3484" s="31">
        <f>IF($A3484&lt;=Inputs!$B$13,RAND(),"")</f>
        <v/>
      </c>
      <c r="Q3484" s="31">
        <f>IF($A3484&lt;=Inputs!$B$13,RAND(),"")</f>
        <v/>
      </c>
      <c r="R3484" s="31">
        <f>IF($A3484&lt;=Inputs!$B$13,RAND(),"")</f>
        <v/>
      </c>
      <c r="S3484" s="31">
        <f>IF($A3484&lt;=Inputs!$B$13,RAND(),"")</f>
        <v/>
      </c>
      <c r="T3484" s="31">
        <f>IF($A3484&lt;=Inputs!$B$13,RAND(),"")</f>
        <v/>
      </c>
      <c r="U3484" s="31">
        <f>IF($A3484&lt;=Inputs!$B$13,RAND(),"")</f>
        <v/>
      </c>
      <c r="V3484" s="31">
        <f>IF($A3484&lt;=Inputs!$B$13,RAND(),"")</f>
        <v/>
      </c>
      <c r="W3484" s="31">
        <f>IF($A3484&lt;=Inputs!$B$13,RAND(),"")</f>
        <v/>
      </c>
      <c r="X3484" s="31">
        <f>IF($A3484&lt;=Inputs!$B$13,RAND(),"")</f>
        <v/>
      </c>
      <c r="Y3484" s="31">
        <f>IF($A3484&lt;=Inputs!$B$13,RAND(),"")</f>
        <v/>
      </c>
    </row>
    <row r="3485">
      <c r="A3485" t="n">
        <v>3480</v>
      </c>
      <c r="B3485" s="26">
        <f>IF($A3485&lt;=Inputs!$B$13,IF(Inputs!$B$8&gt;0,SUM(F3485:O3485)/Inputs!$B$8,0),"")</f>
        <v/>
      </c>
      <c r="C3485" s="27">
        <f>IF($A3485&lt;=Inputs!$B$13,B3485/100,"")</f>
        <v/>
      </c>
      <c r="D3485" s="28">
        <f>IF($A3485&lt;=Inputs!$B$13,C3485*Inputs!$B$7,"")</f>
        <v/>
      </c>
      <c r="E3485" s="29">
        <f>IF($A3485&lt;=Inputs!$B$13,IF(D3485&gt;0,1,0),"")</f>
        <v/>
      </c>
      <c r="F3485" s="26">
        <f>IF($A3485&lt;=Inputs!$B$13,IF(1&lt;=Inputs!$B$8,IF(Inputs!$B$12&gt;0,MAX(MIN(NORM.INV(RAND(),LOOKUP(P3485,Inputs!$J$6:$J$9,Inputs!$G$6:$G$9),LOOKUP(P3485,Inputs!$J$6:$J$9,Inputs!$H$6:$H$9)),Inputs!$B$12),-Inputs!$B$12),NORM.INV(RAND(),LOOKUP(P3485,Inputs!$J$6:$J$9,Inputs!$G$6:$G$9),LOOKUP(P3485,Inputs!$J$6:$J$9,Inputs!$H$6:$H$9))),0),"" )</f>
        <v/>
      </c>
      <c r="G3485" s="26">
        <f>IF($A3485&lt;=Inputs!$B$13,IF(2&lt;=Inputs!$B$8,IF(Inputs!$B$12&gt;0,MAX(MIN(NORM.INV(RAND(),LOOKUP(Q3485,Inputs!$J$6:$J$9,Inputs!$G$6:$G$9),LOOKUP(Q3485,Inputs!$J$6:$J$9,Inputs!$H$6:$H$9)),Inputs!$B$12),-Inputs!$B$12),NORM.INV(RAND(),LOOKUP(Q3485,Inputs!$J$6:$J$9,Inputs!$G$6:$G$9),LOOKUP(Q3485,Inputs!$J$6:$J$9,Inputs!$H$6:$H$9))),0),"" )</f>
        <v/>
      </c>
      <c r="H3485" s="26">
        <f>IF($A3485&lt;=Inputs!$B$13,IF(3&lt;=Inputs!$B$8,IF(Inputs!$B$12&gt;0,MAX(MIN(NORM.INV(RAND(),LOOKUP(R3485,Inputs!$J$6:$J$9,Inputs!$G$6:$G$9),LOOKUP(R3485,Inputs!$J$6:$J$9,Inputs!$H$6:$H$9)),Inputs!$B$12),-Inputs!$B$12),NORM.INV(RAND(),LOOKUP(R3485,Inputs!$J$6:$J$9,Inputs!$G$6:$G$9),LOOKUP(R3485,Inputs!$J$6:$J$9,Inputs!$H$6:$H$9))),0),"" )</f>
        <v/>
      </c>
      <c r="I3485" s="26">
        <f>IF($A3485&lt;=Inputs!$B$13,IF(4&lt;=Inputs!$B$8,IF(Inputs!$B$12&gt;0,MAX(MIN(NORM.INV(RAND(),LOOKUP(S3485,Inputs!$J$6:$J$9,Inputs!$G$6:$G$9),LOOKUP(S3485,Inputs!$J$6:$J$9,Inputs!$H$6:$H$9)),Inputs!$B$12),-Inputs!$B$12),NORM.INV(RAND(),LOOKUP(S3485,Inputs!$J$6:$J$9,Inputs!$G$6:$G$9),LOOKUP(S3485,Inputs!$J$6:$J$9,Inputs!$H$6:$H$9))),0),"" )</f>
        <v/>
      </c>
      <c r="J3485" s="26">
        <f>IF($A3485&lt;=Inputs!$B$13,IF(5&lt;=Inputs!$B$8,IF(Inputs!$B$12&gt;0,MAX(MIN(NORM.INV(RAND(),LOOKUP(T3485,Inputs!$J$6:$J$9,Inputs!$G$6:$G$9),LOOKUP(T3485,Inputs!$J$6:$J$9,Inputs!$H$6:$H$9)),Inputs!$B$12),-Inputs!$B$12),NORM.INV(RAND(),LOOKUP(T3485,Inputs!$J$6:$J$9,Inputs!$G$6:$G$9),LOOKUP(T3485,Inputs!$J$6:$J$9,Inputs!$H$6:$H$9))),0),"" )</f>
        <v/>
      </c>
      <c r="K3485" s="26">
        <f>IF($A3485&lt;=Inputs!$B$13,IF(6&lt;=Inputs!$B$8,IF(Inputs!$B$12&gt;0,MAX(MIN(NORM.INV(RAND(),LOOKUP(U3485,Inputs!$J$6:$J$9,Inputs!$G$6:$G$9),LOOKUP(U3485,Inputs!$J$6:$J$9,Inputs!$H$6:$H$9)),Inputs!$B$12),-Inputs!$B$12),NORM.INV(RAND(),LOOKUP(U3485,Inputs!$J$6:$J$9,Inputs!$G$6:$G$9),LOOKUP(U3485,Inputs!$J$6:$J$9,Inputs!$H$6:$H$9))),0),"" )</f>
        <v/>
      </c>
      <c r="L3485" s="26">
        <f>IF($A3485&lt;=Inputs!$B$13,IF(7&lt;=Inputs!$B$8,IF(Inputs!$B$12&gt;0,MAX(MIN(NORM.INV(RAND(),LOOKUP(V3485,Inputs!$J$6:$J$9,Inputs!$G$6:$G$9),LOOKUP(V3485,Inputs!$J$6:$J$9,Inputs!$H$6:$H$9)),Inputs!$B$12),-Inputs!$B$12),NORM.INV(RAND(),LOOKUP(V3485,Inputs!$J$6:$J$9,Inputs!$G$6:$G$9),LOOKUP(V3485,Inputs!$J$6:$J$9,Inputs!$H$6:$H$9))),0),"" )</f>
        <v/>
      </c>
      <c r="M3485" s="26">
        <f>IF($A3485&lt;=Inputs!$B$13,IF(8&lt;=Inputs!$B$8,IF(Inputs!$B$12&gt;0,MAX(MIN(NORM.INV(RAND(),LOOKUP(W3485,Inputs!$J$6:$J$9,Inputs!$G$6:$G$9),LOOKUP(W3485,Inputs!$J$6:$J$9,Inputs!$H$6:$H$9)),Inputs!$B$12),-Inputs!$B$12),NORM.INV(RAND(),LOOKUP(W3485,Inputs!$J$6:$J$9,Inputs!$G$6:$G$9),LOOKUP(W3485,Inputs!$J$6:$J$9,Inputs!$H$6:$H$9))),0),"" )</f>
        <v/>
      </c>
      <c r="N3485" s="26">
        <f>IF($A3485&lt;=Inputs!$B$13,IF(9&lt;=Inputs!$B$8,IF(Inputs!$B$12&gt;0,MAX(MIN(NORM.INV(RAND(),LOOKUP(X3485,Inputs!$J$6:$J$9,Inputs!$G$6:$G$9),LOOKUP(X3485,Inputs!$J$6:$J$9,Inputs!$H$6:$H$9)),Inputs!$B$12),-Inputs!$B$12),NORM.INV(RAND(),LOOKUP(X3485,Inputs!$J$6:$J$9,Inputs!$G$6:$G$9),LOOKUP(X3485,Inputs!$J$6:$J$9,Inputs!$H$6:$H$9))),0),"" )</f>
        <v/>
      </c>
      <c r="O3485" s="26">
        <f>IF($A3485&lt;=Inputs!$B$13,IF(10&lt;=Inputs!$B$8,IF(Inputs!$B$12&gt;0,MAX(MIN(NORM.INV(RAND(),LOOKUP(Y3485,Inputs!$J$6:$J$9,Inputs!$G$6:$G$9),LOOKUP(Y3485,Inputs!$J$6:$J$9,Inputs!$H$6:$H$9)),Inputs!$B$12),-Inputs!$B$12),NORM.INV(RAND(),LOOKUP(Y3485,Inputs!$J$6:$J$9,Inputs!$G$6:$G$9),LOOKUP(Y3485,Inputs!$J$6:$J$9,Inputs!$H$6:$H$9))),0),"" )</f>
        <v/>
      </c>
      <c r="P3485" s="31">
        <f>IF($A3485&lt;=Inputs!$B$13,RAND(),"")</f>
        <v/>
      </c>
      <c r="Q3485" s="31">
        <f>IF($A3485&lt;=Inputs!$B$13,RAND(),"")</f>
        <v/>
      </c>
      <c r="R3485" s="31">
        <f>IF($A3485&lt;=Inputs!$B$13,RAND(),"")</f>
        <v/>
      </c>
      <c r="S3485" s="31">
        <f>IF($A3485&lt;=Inputs!$B$13,RAND(),"")</f>
        <v/>
      </c>
      <c r="T3485" s="31">
        <f>IF($A3485&lt;=Inputs!$B$13,RAND(),"")</f>
        <v/>
      </c>
      <c r="U3485" s="31">
        <f>IF($A3485&lt;=Inputs!$B$13,RAND(),"")</f>
        <v/>
      </c>
      <c r="V3485" s="31">
        <f>IF($A3485&lt;=Inputs!$B$13,RAND(),"")</f>
        <v/>
      </c>
      <c r="W3485" s="31">
        <f>IF($A3485&lt;=Inputs!$B$13,RAND(),"")</f>
        <v/>
      </c>
      <c r="X3485" s="31">
        <f>IF($A3485&lt;=Inputs!$B$13,RAND(),"")</f>
        <v/>
      </c>
      <c r="Y3485" s="31">
        <f>IF($A3485&lt;=Inputs!$B$13,RAND(),"")</f>
        <v/>
      </c>
    </row>
    <row r="3486">
      <c r="A3486" t="n">
        <v>3481</v>
      </c>
      <c r="B3486" s="26">
        <f>IF($A3486&lt;=Inputs!$B$13,IF(Inputs!$B$8&gt;0,SUM(F3486:O3486)/Inputs!$B$8,0),"")</f>
        <v/>
      </c>
      <c r="C3486" s="27">
        <f>IF($A3486&lt;=Inputs!$B$13,B3486/100,"")</f>
        <v/>
      </c>
      <c r="D3486" s="28">
        <f>IF($A3486&lt;=Inputs!$B$13,C3486*Inputs!$B$7,"")</f>
        <v/>
      </c>
      <c r="E3486" s="29">
        <f>IF($A3486&lt;=Inputs!$B$13,IF(D3486&gt;0,1,0),"")</f>
        <v/>
      </c>
      <c r="F3486" s="26">
        <f>IF($A3486&lt;=Inputs!$B$13,IF(1&lt;=Inputs!$B$8,IF(Inputs!$B$12&gt;0,MAX(MIN(NORM.INV(RAND(),LOOKUP(P3486,Inputs!$J$6:$J$9,Inputs!$G$6:$G$9),LOOKUP(P3486,Inputs!$J$6:$J$9,Inputs!$H$6:$H$9)),Inputs!$B$12),-Inputs!$B$12),NORM.INV(RAND(),LOOKUP(P3486,Inputs!$J$6:$J$9,Inputs!$G$6:$G$9),LOOKUP(P3486,Inputs!$J$6:$J$9,Inputs!$H$6:$H$9))),0),"" )</f>
        <v/>
      </c>
      <c r="G3486" s="26">
        <f>IF($A3486&lt;=Inputs!$B$13,IF(2&lt;=Inputs!$B$8,IF(Inputs!$B$12&gt;0,MAX(MIN(NORM.INV(RAND(),LOOKUP(Q3486,Inputs!$J$6:$J$9,Inputs!$G$6:$G$9),LOOKUP(Q3486,Inputs!$J$6:$J$9,Inputs!$H$6:$H$9)),Inputs!$B$12),-Inputs!$B$12),NORM.INV(RAND(),LOOKUP(Q3486,Inputs!$J$6:$J$9,Inputs!$G$6:$G$9),LOOKUP(Q3486,Inputs!$J$6:$J$9,Inputs!$H$6:$H$9))),0),"" )</f>
        <v/>
      </c>
      <c r="H3486" s="26">
        <f>IF($A3486&lt;=Inputs!$B$13,IF(3&lt;=Inputs!$B$8,IF(Inputs!$B$12&gt;0,MAX(MIN(NORM.INV(RAND(),LOOKUP(R3486,Inputs!$J$6:$J$9,Inputs!$G$6:$G$9),LOOKUP(R3486,Inputs!$J$6:$J$9,Inputs!$H$6:$H$9)),Inputs!$B$12),-Inputs!$B$12),NORM.INV(RAND(),LOOKUP(R3486,Inputs!$J$6:$J$9,Inputs!$G$6:$G$9),LOOKUP(R3486,Inputs!$J$6:$J$9,Inputs!$H$6:$H$9))),0),"" )</f>
        <v/>
      </c>
      <c r="I3486" s="26">
        <f>IF($A3486&lt;=Inputs!$B$13,IF(4&lt;=Inputs!$B$8,IF(Inputs!$B$12&gt;0,MAX(MIN(NORM.INV(RAND(),LOOKUP(S3486,Inputs!$J$6:$J$9,Inputs!$G$6:$G$9),LOOKUP(S3486,Inputs!$J$6:$J$9,Inputs!$H$6:$H$9)),Inputs!$B$12),-Inputs!$B$12),NORM.INV(RAND(),LOOKUP(S3486,Inputs!$J$6:$J$9,Inputs!$G$6:$G$9),LOOKUP(S3486,Inputs!$J$6:$J$9,Inputs!$H$6:$H$9))),0),"" )</f>
        <v/>
      </c>
      <c r="J3486" s="26">
        <f>IF($A3486&lt;=Inputs!$B$13,IF(5&lt;=Inputs!$B$8,IF(Inputs!$B$12&gt;0,MAX(MIN(NORM.INV(RAND(),LOOKUP(T3486,Inputs!$J$6:$J$9,Inputs!$G$6:$G$9),LOOKUP(T3486,Inputs!$J$6:$J$9,Inputs!$H$6:$H$9)),Inputs!$B$12),-Inputs!$B$12),NORM.INV(RAND(),LOOKUP(T3486,Inputs!$J$6:$J$9,Inputs!$G$6:$G$9),LOOKUP(T3486,Inputs!$J$6:$J$9,Inputs!$H$6:$H$9))),0),"" )</f>
        <v/>
      </c>
      <c r="K3486" s="26">
        <f>IF($A3486&lt;=Inputs!$B$13,IF(6&lt;=Inputs!$B$8,IF(Inputs!$B$12&gt;0,MAX(MIN(NORM.INV(RAND(),LOOKUP(U3486,Inputs!$J$6:$J$9,Inputs!$G$6:$G$9),LOOKUP(U3486,Inputs!$J$6:$J$9,Inputs!$H$6:$H$9)),Inputs!$B$12),-Inputs!$B$12),NORM.INV(RAND(),LOOKUP(U3486,Inputs!$J$6:$J$9,Inputs!$G$6:$G$9),LOOKUP(U3486,Inputs!$J$6:$J$9,Inputs!$H$6:$H$9))),0),"" )</f>
        <v/>
      </c>
      <c r="L3486" s="26">
        <f>IF($A3486&lt;=Inputs!$B$13,IF(7&lt;=Inputs!$B$8,IF(Inputs!$B$12&gt;0,MAX(MIN(NORM.INV(RAND(),LOOKUP(V3486,Inputs!$J$6:$J$9,Inputs!$G$6:$G$9),LOOKUP(V3486,Inputs!$J$6:$J$9,Inputs!$H$6:$H$9)),Inputs!$B$12),-Inputs!$B$12),NORM.INV(RAND(),LOOKUP(V3486,Inputs!$J$6:$J$9,Inputs!$G$6:$G$9),LOOKUP(V3486,Inputs!$J$6:$J$9,Inputs!$H$6:$H$9))),0),"" )</f>
        <v/>
      </c>
      <c r="M3486" s="26">
        <f>IF($A3486&lt;=Inputs!$B$13,IF(8&lt;=Inputs!$B$8,IF(Inputs!$B$12&gt;0,MAX(MIN(NORM.INV(RAND(),LOOKUP(W3486,Inputs!$J$6:$J$9,Inputs!$G$6:$G$9),LOOKUP(W3486,Inputs!$J$6:$J$9,Inputs!$H$6:$H$9)),Inputs!$B$12),-Inputs!$B$12),NORM.INV(RAND(),LOOKUP(W3486,Inputs!$J$6:$J$9,Inputs!$G$6:$G$9),LOOKUP(W3486,Inputs!$J$6:$J$9,Inputs!$H$6:$H$9))),0),"" )</f>
        <v/>
      </c>
      <c r="N3486" s="26">
        <f>IF($A3486&lt;=Inputs!$B$13,IF(9&lt;=Inputs!$B$8,IF(Inputs!$B$12&gt;0,MAX(MIN(NORM.INV(RAND(),LOOKUP(X3486,Inputs!$J$6:$J$9,Inputs!$G$6:$G$9),LOOKUP(X3486,Inputs!$J$6:$J$9,Inputs!$H$6:$H$9)),Inputs!$B$12),-Inputs!$B$12),NORM.INV(RAND(),LOOKUP(X3486,Inputs!$J$6:$J$9,Inputs!$G$6:$G$9),LOOKUP(X3486,Inputs!$J$6:$J$9,Inputs!$H$6:$H$9))),0),"" )</f>
        <v/>
      </c>
      <c r="O3486" s="26">
        <f>IF($A3486&lt;=Inputs!$B$13,IF(10&lt;=Inputs!$B$8,IF(Inputs!$B$12&gt;0,MAX(MIN(NORM.INV(RAND(),LOOKUP(Y3486,Inputs!$J$6:$J$9,Inputs!$G$6:$G$9),LOOKUP(Y3486,Inputs!$J$6:$J$9,Inputs!$H$6:$H$9)),Inputs!$B$12),-Inputs!$B$12),NORM.INV(RAND(),LOOKUP(Y3486,Inputs!$J$6:$J$9,Inputs!$G$6:$G$9),LOOKUP(Y3486,Inputs!$J$6:$J$9,Inputs!$H$6:$H$9))),0),"" )</f>
        <v/>
      </c>
      <c r="P3486" s="31">
        <f>IF($A3486&lt;=Inputs!$B$13,RAND(),"")</f>
        <v/>
      </c>
      <c r="Q3486" s="31">
        <f>IF($A3486&lt;=Inputs!$B$13,RAND(),"")</f>
        <v/>
      </c>
      <c r="R3486" s="31">
        <f>IF($A3486&lt;=Inputs!$B$13,RAND(),"")</f>
        <v/>
      </c>
      <c r="S3486" s="31">
        <f>IF($A3486&lt;=Inputs!$B$13,RAND(),"")</f>
        <v/>
      </c>
      <c r="T3486" s="31">
        <f>IF($A3486&lt;=Inputs!$B$13,RAND(),"")</f>
        <v/>
      </c>
      <c r="U3486" s="31">
        <f>IF($A3486&lt;=Inputs!$B$13,RAND(),"")</f>
        <v/>
      </c>
      <c r="V3486" s="31">
        <f>IF($A3486&lt;=Inputs!$B$13,RAND(),"")</f>
        <v/>
      </c>
      <c r="W3486" s="31">
        <f>IF($A3486&lt;=Inputs!$B$13,RAND(),"")</f>
        <v/>
      </c>
      <c r="X3486" s="31">
        <f>IF($A3486&lt;=Inputs!$B$13,RAND(),"")</f>
        <v/>
      </c>
      <c r="Y3486" s="31">
        <f>IF($A3486&lt;=Inputs!$B$13,RAND(),"")</f>
        <v/>
      </c>
    </row>
    <row r="3487">
      <c r="A3487" t="n">
        <v>3482</v>
      </c>
      <c r="B3487" s="26">
        <f>IF($A3487&lt;=Inputs!$B$13,IF(Inputs!$B$8&gt;0,SUM(F3487:O3487)/Inputs!$B$8,0),"")</f>
        <v/>
      </c>
      <c r="C3487" s="27">
        <f>IF($A3487&lt;=Inputs!$B$13,B3487/100,"")</f>
        <v/>
      </c>
      <c r="D3487" s="28">
        <f>IF($A3487&lt;=Inputs!$B$13,C3487*Inputs!$B$7,"")</f>
        <v/>
      </c>
      <c r="E3487" s="29">
        <f>IF($A3487&lt;=Inputs!$B$13,IF(D3487&gt;0,1,0),"")</f>
        <v/>
      </c>
      <c r="F3487" s="26">
        <f>IF($A3487&lt;=Inputs!$B$13,IF(1&lt;=Inputs!$B$8,IF(Inputs!$B$12&gt;0,MAX(MIN(NORM.INV(RAND(),LOOKUP(P3487,Inputs!$J$6:$J$9,Inputs!$G$6:$G$9),LOOKUP(P3487,Inputs!$J$6:$J$9,Inputs!$H$6:$H$9)),Inputs!$B$12),-Inputs!$B$12),NORM.INV(RAND(),LOOKUP(P3487,Inputs!$J$6:$J$9,Inputs!$G$6:$G$9),LOOKUP(P3487,Inputs!$J$6:$J$9,Inputs!$H$6:$H$9))),0),"" )</f>
        <v/>
      </c>
      <c r="G3487" s="26">
        <f>IF($A3487&lt;=Inputs!$B$13,IF(2&lt;=Inputs!$B$8,IF(Inputs!$B$12&gt;0,MAX(MIN(NORM.INV(RAND(),LOOKUP(Q3487,Inputs!$J$6:$J$9,Inputs!$G$6:$G$9),LOOKUP(Q3487,Inputs!$J$6:$J$9,Inputs!$H$6:$H$9)),Inputs!$B$12),-Inputs!$B$12),NORM.INV(RAND(),LOOKUP(Q3487,Inputs!$J$6:$J$9,Inputs!$G$6:$G$9),LOOKUP(Q3487,Inputs!$J$6:$J$9,Inputs!$H$6:$H$9))),0),"" )</f>
        <v/>
      </c>
      <c r="H3487" s="26">
        <f>IF($A3487&lt;=Inputs!$B$13,IF(3&lt;=Inputs!$B$8,IF(Inputs!$B$12&gt;0,MAX(MIN(NORM.INV(RAND(),LOOKUP(R3487,Inputs!$J$6:$J$9,Inputs!$G$6:$G$9),LOOKUP(R3487,Inputs!$J$6:$J$9,Inputs!$H$6:$H$9)),Inputs!$B$12),-Inputs!$B$12),NORM.INV(RAND(),LOOKUP(R3487,Inputs!$J$6:$J$9,Inputs!$G$6:$G$9),LOOKUP(R3487,Inputs!$J$6:$J$9,Inputs!$H$6:$H$9))),0),"" )</f>
        <v/>
      </c>
      <c r="I3487" s="26">
        <f>IF($A3487&lt;=Inputs!$B$13,IF(4&lt;=Inputs!$B$8,IF(Inputs!$B$12&gt;0,MAX(MIN(NORM.INV(RAND(),LOOKUP(S3487,Inputs!$J$6:$J$9,Inputs!$G$6:$G$9),LOOKUP(S3487,Inputs!$J$6:$J$9,Inputs!$H$6:$H$9)),Inputs!$B$12),-Inputs!$B$12),NORM.INV(RAND(),LOOKUP(S3487,Inputs!$J$6:$J$9,Inputs!$G$6:$G$9),LOOKUP(S3487,Inputs!$J$6:$J$9,Inputs!$H$6:$H$9))),0),"" )</f>
        <v/>
      </c>
      <c r="J3487" s="26">
        <f>IF($A3487&lt;=Inputs!$B$13,IF(5&lt;=Inputs!$B$8,IF(Inputs!$B$12&gt;0,MAX(MIN(NORM.INV(RAND(),LOOKUP(T3487,Inputs!$J$6:$J$9,Inputs!$G$6:$G$9),LOOKUP(T3487,Inputs!$J$6:$J$9,Inputs!$H$6:$H$9)),Inputs!$B$12),-Inputs!$B$12),NORM.INV(RAND(),LOOKUP(T3487,Inputs!$J$6:$J$9,Inputs!$G$6:$G$9),LOOKUP(T3487,Inputs!$J$6:$J$9,Inputs!$H$6:$H$9))),0),"" )</f>
        <v/>
      </c>
      <c r="K3487" s="26">
        <f>IF($A3487&lt;=Inputs!$B$13,IF(6&lt;=Inputs!$B$8,IF(Inputs!$B$12&gt;0,MAX(MIN(NORM.INV(RAND(),LOOKUP(U3487,Inputs!$J$6:$J$9,Inputs!$G$6:$G$9),LOOKUP(U3487,Inputs!$J$6:$J$9,Inputs!$H$6:$H$9)),Inputs!$B$12),-Inputs!$B$12),NORM.INV(RAND(),LOOKUP(U3487,Inputs!$J$6:$J$9,Inputs!$G$6:$G$9),LOOKUP(U3487,Inputs!$J$6:$J$9,Inputs!$H$6:$H$9))),0),"" )</f>
        <v/>
      </c>
      <c r="L3487" s="26">
        <f>IF($A3487&lt;=Inputs!$B$13,IF(7&lt;=Inputs!$B$8,IF(Inputs!$B$12&gt;0,MAX(MIN(NORM.INV(RAND(),LOOKUP(V3487,Inputs!$J$6:$J$9,Inputs!$G$6:$G$9),LOOKUP(V3487,Inputs!$J$6:$J$9,Inputs!$H$6:$H$9)),Inputs!$B$12),-Inputs!$B$12),NORM.INV(RAND(),LOOKUP(V3487,Inputs!$J$6:$J$9,Inputs!$G$6:$G$9),LOOKUP(V3487,Inputs!$J$6:$J$9,Inputs!$H$6:$H$9))),0),"" )</f>
        <v/>
      </c>
      <c r="M3487" s="26">
        <f>IF($A3487&lt;=Inputs!$B$13,IF(8&lt;=Inputs!$B$8,IF(Inputs!$B$12&gt;0,MAX(MIN(NORM.INV(RAND(),LOOKUP(W3487,Inputs!$J$6:$J$9,Inputs!$G$6:$G$9),LOOKUP(W3487,Inputs!$J$6:$J$9,Inputs!$H$6:$H$9)),Inputs!$B$12),-Inputs!$B$12),NORM.INV(RAND(),LOOKUP(W3487,Inputs!$J$6:$J$9,Inputs!$G$6:$G$9),LOOKUP(W3487,Inputs!$J$6:$J$9,Inputs!$H$6:$H$9))),0),"" )</f>
        <v/>
      </c>
      <c r="N3487" s="26">
        <f>IF($A3487&lt;=Inputs!$B$13,IF(9&lt;=Inputs!$B$8,IF(Inputs!$B$12&gt;0,MAX(MIN(NORM.INV(RAND(),LOOKUP(X3487,Inputs!$J$6:$J$9,Inputs!$G$6:$G$9),LOOKUP(X3487,Inputs!$J$6:$J$9,Inputs!$H$6:$H$9)),Inputs!$B$12),-Inputs!$B$12),NORM.INV(RAND(),LOOKUP(X3487,Inputs!$J$6:$J$9,Inputs!$G$6:$G$9),LOOKUP(X3487,Inputs!$J$6:$J$9,Inputs!$H$6:$H$9))),0),"" )</f>
        <v/>
      </c>
      <c r="O3487" s="26">
        <f>IF($A3487&lt;=Inputs!$B$13,IF(10&lt;=Inputs!$B$8,IF(Inputs!$B$12&gt;0,MAX(MIN(NORM.INV(RAND(),LOOKUP(Y3487,Inputs!$J$6:$J$9,Inputs!$G$6:$G$9),LOOKUP(Y3487,Inputs!$J$6:$J$9,Inputs!$H$6:$H$9)),Inputs!$B$12),-Inputs!$B$12),NORM.INV(RAND(),LOOKUP(Y3487,Inputs!$J$6:$J$9,Inputs!$G$6:$G$9),LOOKUP(Y3487,Inputs!$J$6:$J$9,Inputs!$H$6:$H$9))),0),"" )</f>
        <v/>
      </c>
      <c r="P3487" s="31">
        <f>IF($A3487&lt;=Inputs!$B$13,RAND(),"")</f>
        <v/>
      </c>
      <c r="Q3487" s="31">
        <f>IF($A3487&lt;=Inputs!$B$13,RAND(),"")</f>
        <v/>
      </c>
      <c r="R3487" s="31">
        <f>IF($A3487&lt;=Inputs!$B$13,RAND(),"")</f>
        <v/>
      </c>
      <c r="S3487" s="31">
        <f>IF($A3487&lt;=Inputs!$B$13,RAND(),"")</f>
        <v/>
      </c>
      <c r="T3487" s="31">
        <f>IF($A3487&lt;=Inputs!$B$13,RAND(),"")</f>
        <v/>
      </c>
      <c r="U3487" s="31">
        <f>IF($A3487&lt;=Inputs!$B$13,RAND(),"")</f>
        <v/>
      </c>
      <c r="V3487" s="31">
        <f>IF($A3487&lt;=Inputs!$B$13,RAND(),"")</f>
        <v/>
      </c>
      <c r="W3487" s="31">
        <f>IF($A3487&lt;=Inputs!$B$13,RAND(),"")</f>
        <v/>
      </c>
      <c r="X3487" s="31">
        <f>IF($A3487&lt;=Inputs!$B$13,RAND(),"")</f>
        <v/>
      </c>
      <c r="Y3487" s="31">
        <f>IF($A3487&lt;=Inputs!$B$13,RAND(),"")</f>
        <v/>
      </c>
    </row>
    <row r="3488">
      <c r="A3488" t="n">
        <v>3483</v>
      </c>
      <c r="B3488" s="26">
        <f>IF($A3488&lt;=Inputs!$B$13,IF(Inputs!$B$8&gt;0,SUM(F3488:O3488)/Inputs!$B$8,0),"")</f>
        <v/>
      </c>
      <c r="C3488" s="27">
        <f>IF($A3488&lt;=Inputs!$B$13,B3488/100,"")</f>
        <v/>
      </c>
      <c r="D3488" s="28">
        <f>IF($A3488&lt;=Inputs!$B$13,C3488*Inputs!$B$7,"")</f>
        <v/>
      </c>
      <c r="E3488" s="29">
        <f>IF($A3488&lt;=Inputs!$B$13,IF(D3488&gt;0,1,0),"")</f>
        <v/>
      </c>
      <c r="F3488" s="26">
        <f>IF($A3488&lt;=Inputs!$B$13,IF(1&lt;=Inputs!$B$8,IF(Inputs!$B$12&gt;0,MAX(MIN(NORM.INV(RAND(),LOOKUP(P3488,Inputs!$J$6:$J$9,Inputs!$G$6:$G$9),LOOKUP(P3488,Inputs!$J$6:$J$9,Inputs!$H$6:$H$9)),Inputs!$B$12),-Inputs!$B$12),NORM.INV(RAND(),LOOKUP(P3488,Inputs!$J$6:$J$9,Inputs!$G$6:$G$9),LOOKUP(P3488,Inputs!$J$6:$J$9,Inputs!$H$6:$H$9))),0),"" )</f>
        <v/>
      </c>
      <c r="G3488" s="26">
        <f>IF($A3488&lt;=Inputs!$B$13,IF(2&lt;=Inputs!$B$8,IF(Inputs!$B$12&gt;0,MAX(MIN(NORM.INV(RAND(),LOOKUP(Q3488,Inputs!$J$6:$J$9,Inputs!$G$6:$G$9),LOOKUP(Q3488,Inputs!$J$6:$J$9,Inputs!$H$6:$H$9)),Inputs!$B$12),-Inputs!$B$12),NORM.INV(RAND(),LOOKUP(Q3488,Inputs!$J$6:$J$9,Inputs!$G$6:$G$9),LOOKUP(Q3488,Inputs!$J$6:$J$9,Inputs!$H$6:$H$9))),0),"" )</f>
        <v/>
      </c>
      <c r="H3488" s="26">
        <f>IF($A3488&lt;=Inputs!$B$13,IF(3&lt;=Inputs!$B$8,IF(Inputs!$B$12&gt;0,MAX(MIN(NORM.INV(RAND(),LOOKUP(R3488,Inputs!$J$6:$J$9,Inputs!$G$6:$G$9),LOOKUP(R3488,Inputs!$J$6:$J$9,Inputs!$H$6:$H$9)),Inputs!$B$12),-Inputs!$B$12),NORM.INV(RAND(),LOOKUP(R3488,Inputs!$J$6:$J$9,Inputs!$G$6:$G$9),LOOKUP(R3488,Inputs!$J$6:$J$9,Inputs!$H$6:$H$9))),0),"" )</f>
        <v/>
      </c>
      <c r="I3488" s="26">
        <f>IF($A3488&lt;=Inputs!$B$13,IF(4&lt;=Inputs!$B$8,IF(Inputs!$B$12&gt;0,MAX(MIN(NORM.INV(RAND(),LOOKUP(S3488,Inputs!$J$6:$J$9,Inputs!$G$6:$G$9),LOOKUP(S3488,Inputs!$J$6:$J$9,Inputs!$H$6:$H$9)),Inputs!$B$12),-Inputs!$B$12),NORM.INV(RAND(),LOOKUP(S3488,Inputs!$J$6:$J$9,Inputs!$G$6:$G$9),LOOKUP(S3488,Inputs!$J$6:$J$9,Inputs!$H$6:$H$9))),0),"" )</f>
        <v/>
      </c>
      <c r="J3488" s="26">
        <f>IF($A3488&lt;=Inputs!$B$13,IF(5&lt;=Inputs!$B$8,IF(Inputs!$B$12&gt;0,MAX(MIN(NORM.INV(RAND(),LOOKUP(T3488,Inputs!$J$6:$J$9,Inputs!$G$6:$G$9),LOOKUP(T3488,Inputs!$J$6:$J$9,Inputs!$H$6:$H$9)),Inputs!$B$12),-Inputs!$B$12),NORM.INV(RAND(),LOOKUP(T3488,Inputs!$J$6:$J$9,Inputs!$G$6:$G$9),LOOKUP(T3488,Inputs!$J$6:$J$9,Inputs!$H$6:$H$9))),0),"" )</f>
        <v/>
      </c>
      <c r="K3488" s="26">
        <f>IF($A3488&lt;=Inputs!$B$13,IF(6&lt;=Inputs!$B$8,IF(Inputs!$B$12&gt;0,MAX(MIN(NORM.INV(RAND(),LOOKUP(U3488,Inputs!$J$6:$J$9,Inputs!$G$6:$G$9),LOOKUP(U3488,Inputs!$J$6:$J$9,Inputs!$H$6:$H$9)),Inputs!$B$12),-Inputs!$B$12),NORM.INV(RAND(),LOOKUP(U3488,Inputs!$J$6:$J$9,Inputs!$G$6:$G$9),LOOKUP(U3488,Inputs!$J$6:$J$9,Inputs!$H$6:$H$9))),0),"" )</f>
        <v/>
      </c>
      <c r="L3488" s="26">
        <f>IF($A3488&lt;=Inputs!$B$13,IF(7&lt;=Inputs!$B$8,IF(Inputs!$B$12&gt;0,MAX(MIN(NORM.INV(RAND(),LOOKUP(V3488,Inputs!$J$6:$J$9,Inputs!$G$6:$G$9),LOOKUP(V3488,Inputs!$J$6:$J$9,Inputs!$H$6:$H$9)),Inputs!$B$12),-Inputs!$B$12),NORM.INV(RAND(),LOOKUP(V3488,Inputs!$J$6:$J$9,Inputs!$G$6:$G$9),LOOKUP(V3488,Inputs!$J$6:$J$9,Inputs!$H$6:$H$9))),0),"" )</f>
        <v/>
      </c>
      <c r="M3488" s="26">
        <f>IF($A3488&lt;=Inputs!$B$13,IF(8&lt;=Inputs!$B$8,IF(Inputs!$B$12&gt;0,MAX(MIN(NORM.INV(RAND(),LOOKUP(W3488,Inputs!$J$6:$J$9,Inputs!$G$6:$G$9),LOOKUP(W3488,Inputs!$J$6:$J$9,Inputs!$H$6:$H$9)),Inputs!$B$12),-Inputs!$B$12),NORM.INV(RAND(),LOOKUP(W3488,Inputs!$J$6:$J$9,Inputs!$G$6:$G$9),LOOKUP(W3488,Inputs!$J$6:$J$9,Inputs!$H$6:$H$9))),0),"" )</f>
        <v/>
      </c>
      <c r="N3488" s="26">
        <f>IF($A3488&lt;=Inputs!$B$13,IF(9&lt;=Inputs!$B$8,IF(Inputs!$B$12&gt;0,MAX(MIN(NORM.INV(RAND(),LOOKUP(X3488,Inputs!$J$6:$J$9,Inputs!$G$6:$G$9),LOOKUP(X3488,Inputs!$J$6:$J$9,Inputs!$H$6:$H$9)),Inputs!$B$12),-Inputs!$B$12),NORM.INV(RAND(),LOOKUP(X3488,Inputs!$J$6:$J$9,Inputs!$G$6:$G$9),LOOKUP(X3488,Inputs!$J$6:$J$9,Inputs!$H$6:$H$9))),0),"" )</f>
        <v/>
      </c>
      <c r="O3488" s="26">
        <f>IF($A3488&lt;=Inputs!$B$13,IF(10&lt;=Inputs!$B$8,IF(Inputs!$B$12&gt;0,MAX(MIN(NORM.INV(RAND(),LOOKUP(Y3488,Inputs!$J$6:$J$9,Inputs!$G$6:$G$9),LOOKUP(Y3488,Inputs!$J$6:$J$9,Inputs!$H$6:$H$9)),Inputs!$B$12),-Inputs!$B$12),NORM.INV(RAND(),LOOKUP(Y3488,Inputs!$J$6:$J$9,Inputs!$G$6:$G$9),LOOKUP(Y3488,Inputs!$J$6:$J$9,Inputs!$H$6:$H$9))),0),"" )</f>
        <v/>
      </c>
      <c r="P3488" s="31">
        <f>IF($A3488&lt;=Inputs!$B$13,RAND(),"")</f>
        <v/>
      </c>
      <c r="Q3488" s="31">
        <f>IF($A3488&lt;=Inputs!$B$13,RAND(),"")</f>
        <v/>
      </c>
      <c r="R3488" s="31">
        <f>IF($A3488&lt;=Inputs!$B$13,RAND(),"")</f>
        <v/>
      </c>
      <c r="S3488" s="31">
        <f>IF($A3488&lt;=Inputs!$B$13,RAND(),"")</f>
        <v/>
      </c>
      <c r="T3488" s="31">
        <f>IF($A3488&lt;=Inputs!$B$13,RAND(),"")</f>
        <v/>
      </c>
      <c r="U3488" s="31">
        <f>IF($A3488&lt;=Inputs!$B$13,RAND(),"")</f>
        <v/>
      </c>
      <c r="V3488" s="31">
        <f>IF($A3488&lt;=Inputs!$B$13,RAND(),"")</f>
        <v/>
      </c>
      <c r="W3488" s="31">
        <f>IF($A3488&lt;=Inputs!$B$13,RAND(),"")</f>
        <v/>
      </c>
      <c r="X3488" s="31">
        <f>IF($A3488&lt;=Inputs!$B$13,RAND(),"")</f>
        <v/>
      </c>
      <c r="Y3488" s="31">
        <f>IF($A3488&lt;=Inputs!$B$13,RAND(),"")</f>
        <v/>
      </c>
    </row>
    <row r="3489">
      <c r="A3489" t="n">
        <v>3484</v>
      </c>
      <c r="B3489" s="26">
        <f>IF($A3489&lt;=Inputs!$B$13,IF(Inputs!$B$8&gt;0,SUM(F3489:O3489)/Inputs!$B$8,0),"")</f>
        <v/>
      </c>
      <c r="C3489" s="27">
        <f>IF($A3489&lt;=Inputs!$B$13,B3489/100,"")</f>
        <v/>
      </c>
      <c r="D3489" s="28">
        <f>IF($A3489&lt;=Inputs!$B$13,C3489*Inputs!$B$7,"")</f>
        <v/>
      </c>
      <c r="E3489" s="29">
        <f>IF($A3489&lt;=Inputs!$B$13,IF(D3489&gt;0,1,0),"")</f>
        <v/>
      </c>
      <c r="F3489" s="26">
        <f>IF($A3489&lt;=Inputs!$B$13,IF(1&lt;=Inputs!$B$8,IF(Inputs!$B$12&gt;0,MAX(MIN(NORM.INV(RAND(),LOOKUP(P3489,Inputs!$J$6:$J$9,Inputs!$G$6:$G$9),LOOKUP(P3489,Inputs!$J$6:$J$9,Inputs!$H$6:$H$9)),Inputs!$B$12),-Inputs!$B$12),NORM.INV(RAND(),LOOKUP(P3489,Inputs!$J$6:$J$9,Inputs!$G$6:$G$9),LOOKUP(P3489,Inputs!$J$6:$J$9,Inputs!$H$6:$H$9))),0),"" )</f>
        <v/>
      </c>
      <c r="G3489" s="26">
        <f>IF($A3489&lt;=Inputs!$B$13,IF(2&lt;=Inputs!$B$8,IF(Inputs!$B$12&gt;0,MAX(MIN(NORM.INV(RAND(),LOOKUP(Q3489,Inputs!$J$6:$J$9,Inputs!$G$6:$G$9),LOOKUP(Q3489,Inputs!$J$6:$J$9,Inputs!$H$6:$H$9)),Inputs!$B$12),-Inputs!$B$12),NORM.INV(RAND(),LOOKUP(Q3489,Inputs!$J$6:$J$9,Inputs!$G$6:$G$9),LOOKUP(Q3489,Inputs!$J$6:$J$9,Inputs!$H$6:$H$9))),0),"" )</f>
        <v/>
      </c>
      <c r="H3489" s="26">
        <f>IF($A3489&lt;=Inputs!$B$13,IF(3&lt;=Inputs!$B$8,IF(Inputs!$B$12&gt;0,MAX(MIN(NORM.INV(RAND(),LOOKUP(R3489,Inputs!$J$6:$J$9,Inputs!$G$6:$G$9),LOOKUP(R3489,Inputs!$J$6:$J$9,Inputs!$H$6:$H$9)),Inputs!$B$12),-Inputs!$B$12),NORM.INV(RAND(),LOOKUP(R3489,Inputs!$J$6:$J$9,Inputs!$G$6:$G$9),LOOKUP(R3489,Inputs!$J$6:$J$9,Inputs!$H$6:$H$9))),0),"" )</f>
        <v/>
      </c>
      <c r="I3489" s="26">
        <f>IF($A3489&lt;=Inputs!$B$13,IF(4&lt;=Inputs!$B$8,IF(Inputs!$B$12&gt;0,MAX(MIN(NORM.INV(RAND(),LOOKUP(S3489,Inputs!$J$6:$J$9,Inputs!$G$6:$G$9),LOOKUP(S3489,Inputs!$J$6:$J$9,Inputs!$H$6:$H$9)),Inputs!$B$12),-Inputs!$B$12),NORM.INV(RAND(),LOOKUP(S3489,Inputs!$J$6:$J$9,Inputs!$G$6:$G$9),LOOKUP(S3489,Inputs!$J$6:$J$9,Inputs!$H$6:$H$9))),0),"" )</f>
        <v/>
      </c>
      <c r="J3489" s="26">
        <f>IF($A3489&lt;=Inputs!$B$13,IF(5&lt;=Inputs!$B$8,IF(Inputs!$B$12&gt;0,MAX(MIN(NORM.INV(RAND(),LOOKUP(T3489,Inputs!$J$6:$J$9,Inputs!$G$6:$G$9),LOOKUP(T3489,Inputs!$J$6:$J$9,Inputs!$H$6:$H$9)),Inputs!$B$12),-Inputs!$B$12),NORM.INV(RAND(),LOOKUP(T3489,Inputs!$J$6:$J$9,Inputs!$G$6:$G$9),LOOKUP(T3489,Inputs!$J$6:$J$9,Inputs!$H$6:$H$9))),0),"" )</f>
        <v/>
      </c>
      <c r="K3489" s="26">
        <f>IF($A3489&lt;=Inputs!$B$13,IF(6&lt;=Inputs!$B$8,IF(Inputs!$B$12&gt;0,MAX(MIN(NORM.INV(RAND(),LOOKUP(U3489,Inputs!$J$6:$J$9,Inputs!$G$6:$G$9),LOOKUP(U3489,Inputs!$J$6:$J$9,Inputs!$H$6:$H$9)),Inputs!$B$12),-Inputs!$B$12),NORM.INV(RAND(),LOOKUP(U3489,Inputs!$J$6:$J$9,Inputs!$G$6:$G$9),LOOKUP(U3489,Inputs!$J$6:$J$9,Inputs!$H$6:$H$9))),0),"" )</f>
        <v/>
      </c>
      <c r="L3489" s="26">
        <f>IF($A3489&lt;=Inputs!$B$13,IF(7&lt;=Inputs!$B$8,IF(Inputs!$B$12&gt;0,MAX(MIN(NORM.INV(RAND(),LOOKUP(V3489,Inputs!$J$6:$J$9,Inputs!$G$6:$G$9),LOOKUP(V3489,Inputs!$J$6:$J$9,Inputs!$H$6:$H$9)),Inputs!$B$12),-Inputs!$B$12),NORM.INV(RAND(),LOOKUP(V3489,Inputs!$J$6:$J$9,Inputs!$G$6:$G$9),LOOKUP(V3489,Inputs!$J$6:$J$9,Inputs!$H$6:$H$9))),0),"" )</f>
        <v/>
      </c>
      <c r="M3489" s="26">
        <f>IF($A3489&lt;=Inputs!$B$13,IF(8&lt;=Inputs!$B$8,IF(Inputs!$B$12&gt;0,MAX(MIN(NORM.INV(RAND(),LOOKUP(W3489,Inputs!$J$6:$J$9,Inputs!$G$6:$G$9),LOOKUP(W3489,Inputs!$J$6:$J$9,Inputs!$H$6:$H$9)),Inputs!$B$12),-Inputs!$B$12),NORM.INV(RAND(),LOOKUP(W3489,Inputs!$J$6:$J$9,Inputs!$G$6:$G$9),LOOKUP(W3489,Inputs!$J$6:$J$9,Inputs!$H$6:$H$9))),0),"" )</f>
        <v/>
      </c>
      <c r="N3489" s="26">
        <f>IF($A3489&lt;=Inputs!$B$13,IF(9&lt;=Inputs!$B$8,IF(Inputs!$B$12&gt;0,MAX(MIN(NORM.INV(RAND(),LOOKUP(X3489,Inputs!$J$6:$J$9,Inputs!$G$6:$G$9),LOOKUP(X3489,Inputs!$J$6:$J$9,Inputs!$H$6:$H$9)),Inputs!$B$12),-Inputs!$B$12),NORM.INV(RAND(),LOOKUP(X3489,Inputs!$J$6:$J$9,Inputs!$G$6:$G$9),LOOKUP(X3489,Inputs!$J$6:$J$9,Inputs!$H$6:$H$9))),0),"" )</f>
        <v/>
      </c>
      <c r="O3489" s="26">
        <f>IF($A3489&lt;=Inputs!$B$13,IF(10&lt;=Inputs!$B$8,IF(Inputs!$B$12&gt;0,MAX(MIN(NORM.INV(RAND(),LOOKUP(Y3489,Inputs!$J$6:$J$9,Inputs!$G$6:$G$9),LOOKUP(Y3489,Inputs!$J$6:$J$9,Inputs!$H$6:$H$9)),Inputs!$B$12),-Inputs!$B$12),NORM.INV(RAND(),LOOKUP(Y3489,Inputs!$J$6:$J$9,Inputs!$G$6:$G$9),LOOKUP(Y3489,Inputs!$J$6:$J$9,Inputs!$H$6:$H$9))),0),"" )</f>
        <v/>
      </c>
      <c r="P3489" s="31">
        <f>IF($A3489&lt;=Inputs!$B$13,RAND(),"")</f>
        <v/>
      </c>
      <c r="Q3489" s="31">
        <f>IF($A3489&lt;=Inputs!$B$13,RAND(),"")</f>
        <v/>
      </c>
      <c r="R3489" s="31">
        <f>IF($A3489&lt;=Inputs!$B$13,RAND(),"")</f>
        <v/>
      </c>
      <c r="S3489" s="31">
        <f>IF($A3489&lt;=Inputs!$B$13,RAND(),"")</f>
        <v/>
      </c>
      <c r="T3489" s="31">
        <f>IF($A3489&lt;=Inputs!$B$13,RAND(),"")</f>
        <v/>
      </c>
      <c r="U3489" s="31">
        <f>IF($A3489&lt;=Inputs!$B$13,RAND(),"")</f>
        <v/>
      </c>
      <c r="V3489" s="31">
        <f>IF($A3489&lt;=Inputs!$B$13,RAND(),"")</f>
        <v/>
      </c>
      <c r="W3489" s="31">
        <f>IF($A3489&lt;=Inputs!$B$13,RAND(),"")</f>
        <v/>
      </c>
      <c r="X3489" s="31">
        <f>IF($A3489&lt;=Inputs!$B$13,RAND(),"")</f>
        <v/>
      </c>
      <c r="Y3489" s="31">
        <f>IF($A3489&lt;=Inputs!$B$13,RAND(),"")</f>
        <v/>
      </c>
    </row>
    <row r="3490">
      <c r="A3490" t="n">
        <v>3485</v>
      </c>
      <c r="B3490" s="26">
        <f>IF($A3490&lt;=Inputs!$B$13,IF(Inputs!$B$8&gt;0,SUM(F3490:O3490)/Inputs!$B$8,0),"")</f>
        <v/>
      </c>
      <c r="C3490" s="27">
        <f>IF($A3490&lt;=Inputs!$B$13,B3490/100,"")</f>
        <v/>
      </c>
      <c r="D3490" s="28">
        <f>IF($A3490&lt;=Inputs!$B$13,C3490*Inputs!$B$7,"")</f>
        <v/>
      </c>
      <c r="E3490" s="29">
        <f>IF($A3490&lt;=Inputs!$B$13,IF(D3490&gt;0,1,0),"")</f>
        <v/>
      </c>
      <c r="F3490" s="26">
        <f>IF($A3490&lt;=Inputs!$B$13,IF(1&lt;=Inputs!$B$8,IF(Inputs!$B$12&gt;0,MAX(MIN(NORM.INV(RAND(),LOOKUP(P3490,Inputs!$J$6:$J$9,Inputs!$G$6:$G$9),LOOKUP(P3490,Inputs!$J$6:$J$9,Inputs!$H$6:$H$9)),Inputs!$B$12),-Inputs!$B$12),NORM.INV(RAND(),LOOKUP(P3490,Inputs!$J$6:$J$9,Inputs!$G$6:$G$9),LOOKUP(P3490,Inputs!$J$6:$J$9,Inputs!$H$6:$H$9))),0),"" )</f>
        <v/>
      </c>
      <c r="G3490" s="26">
        <f>IF($A3490&lt;=Inputs!$B$13,IF(2&lt;=Inputs!$B$8,IF(Inputs!$B$12&gt;0,MAX(MIN(NORM.INV(RAND(),LOOKUP(Q3490,Inputs!$J$6:$J$9,Inputs!$G$6:$G$9),LOOKUP(Q3490,Inputs!$J$6:$J$9,Inputs!$H$6:$H$9)),Inputs!$B$12),-Inputs!$B$12),NORM.INV(RAND(),LOOKUP(Q3490,Inputs!$J$6:$J$9,Inputs!$G$6:$G$9),LOOKUP(Q3490,Inputs!$J$6:$J$9,Inputs!$H$6:$H$9))),0),"" )</f>
        <v/>
      </c>
      <c r="H3490" s="26">
        <f>IF($A3490&lt;=Inputs!$B$13,IF(3&lt;=Inputs!$B$8,IF(Inputs!$B$12&gt;0,MAX(MIN(NORM.INV(RAND(),LOOKUP(R3490,Inputs!$J$6:$J$9,Inputs!$G$6:$G$9),LOOKUP(R3490,Inputs!$J$6:$J$9,Inputs!$H$6:$H$9)),Inputs!$B$12),-Inputs!$B$12),NORM.INV(RAND(),LOOKUP(R3490,Inputs!$J$6:$J$9,Inputs!$G$6:$G$9),LOOKUP(R3490,Inputs!$J$6:$J$9,Inputs!$H$6:$H$9))),0),"" )</f>
        <v/>
      </c>
      <c r="I3490" s="26">
        <f>IF($A3490&lt;=Inputs!$B$13,IF(4&lt;=Inputs!$B$8,IF(Inputs!$B$12&gt;0,MAX(MIN(NORM.INV(RAND(),LOOKUP(S3490,Inputs!$J$6:$J$9,Inputs!$G$6:$G$9),LOOKUP(S3490,Inputs!$J$6:$J$9,Inputs!$H$6:$H$9)),Inputs!$B$12),-Inputs!$B$12),NORM.INV(RAND(),LOOKUP(S3490,Inputs!$J$6:$J$9,Inputs!$G$6:$G$9),LOOKUP(S3490,Inputs!$J$6:$J$9,Inputs!$H$6:$H$9))),0),"" )</f>
        <v/>
      </c>
      <c r="J3490" s="26">
        <f>IF($A3490&lt;=Inputs!$B$13,IF(5&lt;=Inputs!$B$8,IF(Inputs!$B$12&gt;0,MAX(MIN(NORM.INV(RAND(),LOOKUP(T3490,Inputs!$J$6:$J$9,Inputs!$G$6:$G$9),LOOKUP(T3490,Inputs!$J$6:$J$9,Inputs!$H$6:$H$9)),Inputs!$B$12),-Inputs!$B$12),NORM.INV(RAND(),LOOKUP(T3490,Inputs!$J$6:$J$9,Inputs!$G$6:$G$9),LOOKUP(T3490,Inputs!$J$6:$J$9,Inputs!$H$6:$H$9))),0),"" )</f>
        <v/>
      </c>
      <c r="K3490" s="26">
        <f>IF($A3490&lt;=Inputs!$B$13,IF(6&lt;=Inputs!$B$8,IF(Inputs!$B$12&gt;0,MAX(MIN(NORM.INV(RAND(),LOOKUP(U3490,Inputs!$J$6:$J$9,Inputs!$G$6:$G$9),LOOKUP(U3490,Inputs!$J$6:$J$9,Inputs!$H$6:$H$9)),Inputs!$B$12),-Inputs!$B$12),NORM.INV(RAND(),LOOKUP(U3490,Inputs!$J$6:$J$9,Inputs!$G$6:$G$9),LOOKUP(U3490,Inputs!$J$6:$J$9,Inputs!$H$6:$H$9))),0),"" )</f>
        <v/>
      </c>
      <c r="L3490" s="26">
        <f>IF($A3490&lt;=Inputs!$B$13,IF(7&lt;=Inputs!$B$8,IF(Inputs!$B$12&gt;0,MAX(MIN(NORM.INV(RAND(),LOOKUP(V3490,Inputs!$J$6:$J$9,Inputs!$G$6:$G$9),LOOKUP(V3490,Inputs!$J$6:$J$9,Inputs!$H$6:$H$9)),Inputs!$B$12),-Inputs!$B$12),NORM.INV(RAND(),LOOKUP(V3490,Inputs!$J$6:$J$9,Inputs!$G$6:$G$9),LOOKUP(V3490,Inputs!$J$6:$J$9,Inputs!$H$6:$H$9))),0),"" )</f>
        <v/>
      </c>
      <c r="M3490" s="26">
        <f>IF($A3490&lt;=Inputs!$B$13,IF(8&lt;=Inputs!$B$8,IF(Inputs!$B$12&gt;0,MAX(MIN(NORM.INV(RAND(),LOOKUP(W3490,Inputs!$J$6:$J$9,Inputs!$G$6:$G$9),LOOKUP(W3490,Inputs!$J$6:$J$9,Inputs!$H$6:$H$9)),Inputs!$B$12),-Inputs!$B$12),NORM.INV(RAND(),LOOKUP(W3490,Inputs!$J$6:$J$9,Inputs!$G$6:$G$9),LOOKUP(W3490,Inputs!$J$6:$J$9,Inputs!$H$6:$H$9))),0),"" )</f>
        <v/>
      </c>
      <c r="N3490" s="26">
        <f>IF($A3490&lt;=Inputs!$B$13,IF(9&lt;=Inputs!$B$8,IF(Inputs!$B$12&gt;0,MAX(MIN(NORM.INV(RAND(),LOOKUP(X3490,Inputs!$J$6:$J$9,Inputs!$G$6:$G$9),LOOKUP(X3490,Inputs!$J$6:$J$9,Inputs!$H$6:$H$9)),Inputs!$B$12),-Inputs!$B$12),NORM.INV(RAND(),LOOKUP(X3490,Inputs!$J$6:$J$9,Inputs!$G$6:$G$9),LOOKUP(X3490,Inputs!$J$6:$J$9,Inputs!$H$6:$H$9))),0),"" )</f>
        <v/>
      </c>
      <c r="O3490" s="26">
        <f>IF($A3490&lt;=Inputs!$B$13,IF(10&lt;=Inputs!$B$8,IF(Inputs!$B$12&gt;0,MAX(MIN(NORM.INV(RAND(),LOOKUP(Y3490,Inputs!$J$6:$J$9,Inputs!$G$6:$G$9),LOOKUP(Y3490,Inputs!$J$6:$J$9,Inputs!$H$6:$H$9)),Inputs!$B$12),-Inputs!$B$12),NORM.INV(RAND(),LOOKUP(Y3490,Inputs!$J$6:$J$9,Inputs!$G$6:$G$9),LOOKUP(Y3490,Inputs!$J$6:$J$9,Inputs!$H$6:$H$9))),0),"" )</f>
        <v/>
      </c>
      <c r="P3490" s="31">
        <f>IF($A3490&lt;=Inputs!$B$13,RAND(),"")</f>
        <v/>
      </c>
      <c r="Q3490" s="31">
        <f>IF($A3490&lt;=Inputs!$B$13,RAND(),"")</f>
        <v/>
      </c>
      <c r="R3490" s="31">
        <f>IF($A3490&lt;=Inputs!$B$13,RAND(),"")</f>
        <v/>
      </c>
      <c r="S3490" s="31">
        <f>IF($A3490&lt;=Inputs!$B$13,RAND(),"")</f>
        <v/>
      </c>
      <c r="T3490" s="31">
        <f>IF($A3490&lt;=Inputs!$B$13,RAND(),"")</f>
        <v/>
      </c>
      <c r="U3490" s="31">
        <f>IF($A3490&lt;=Inputs!$B$13,RAND(),"")</f>
        <v/>
      </c>
      <c r="V3490" s="31">
        <f>IF($A3490&lt;=Inputs!$B$13,RAND(),"")</f>
        <v/>
      </c>
      <c r="W3490" s="31">
        <f>IF($A3490&lt;=Inputs!$B$13,RAND(),"")</f>
        <v/>
      </c>
      <c r="X3490" s="31">
        <f>IF($A3490&lt;=Inputs!$B$13,RAND(),"")</f>
        <v/>
      </c>
      <c r="Y3490" s="31">
        <f>IF($A3490&lt;=Inputs!$B$13,RAND(),"")</f>
        <v/>
      </c>
    </row>
    <row r="3491">
      <c r="A3491" t="n">
        <v>3486</v>
      </c>
      <c r="B3491" s="26">
        <f>IF($A3491&lt;=Inputs!$B$13,IF(Inputs!$B$8&gt;0,SUM(F3491:O3491)/Inputs!$B$8,0),"")</f>
        <v/>
      </c>
      <c r="C3491" s="27">
        <f>IF($A3491&lt;=Inputs!$B$13,B3491/100,"")</f>
        <v/>
      </c>
      <c r="D3491" s="28">
        <f>IF($A3491&lt;=Inputs!$B$13,C3491*Inputs!$B$7,"")</f>
        <v/>
      </c>
      <c r="E3491" s="29">
        <f>IF($A3491&lt;=Inputs!$B$13,IF(D3491&gt;0,1,0),"")</f>
        <v/>
      </c>
      <c r="F3491" s="26">
        <f>IF($A3491&lt;=Inputs!$B$13,IF(1&lt;=Inputs!$B$8,IF(Inputs!$B$12&gt;0,MAX(MIN(NORM.INV(RAND(),LOOKUP(P3491,Inputs!$J$6:$J$9,Inputs!$G$6:$G$9),LOOKUP(P3491,Inputs!$J$6:$J$9,Inputs!$H$6:$H$9)),Inputs!$B$12),-Inputs!$B$12),NORM.INV(RAND(),LOOKUP(P3491,Inputs!$J$6:$J$9,Inputs!$G$6:$G$9),LOOKUP(P3491,Inputs!$J$6:$J$9,Inputs!$H$6:$H$9))),0),"" )</f>
        <v/>
      </c>
      <c r="G3491" s="26">
        <f>IF($A3491&lt;=Inputs!$B$13,IF(2&lt;=Inputs!$B$8,IF(Inputs!$B$12&gt;0,MAX(MIN(NORM.INV(RAND(),LOOKUP(Q3491,Inputs!$J$6:$J$9,Inputs!$G$6:$G$9),LOOKUP(Q3491,Inputs!$J$6:$J$9,Inputs!$H$6:$H$9)),Inputs!$B$12),-Inputs!$B$12),NORM.INV(RAND(),LOOKUP(Q3491,Inputs!$J$6:$J$9,Inputs!$G$6:$G$9),LOOKUP(Q3491,Inputs!$J$6:$J$9,Inputs!$H$6:$H$9))),0),"" )</f>
        <v/>
      </c>
      <c r="H3491" s="26">
        <f>IF($A3491&lt;=Inputs!$B$13,IF(3&lt;=Inputs!$B$8,IF(Inputs!$B$12&gt;0,MAX(MIN(NORM.INV(RAND(),LOOKUP(R3491,Inputs!$J$6:$J$9,Inputs!$G$6:$G$9),LOOKUP(R3491,Inputs!$J$6:$J$9,Inputs!$H$6:$H$9)),Inputs!$B$12),-Inputs!$B$12),NORM.INV(RAND(),LOOKUP(R3491,Inputs!$J$6:$J$9,Inputs!$G$6:$G$9),LOOKUP(R3491,Inputs!$J$6:$J$9,Inputs!$H$6:$H$9))),0),"" )</f>
        <v/>
      </c>
      <c r="I3491" s="26">
        <f>IF($A3491&lt;=Inputs!$B$13,IF(4&lt;=Inputs!$B$8,IF(Inputs!$B$12&gt;0,MAX(MIN(NORM.INV(RAND(),LOOKUP(S3491,Inputs!$J$6:$J$9,Inputs!$G$6:$G$9),LOOKUP(S3491,Inputs!$J$6:$J$9,Inputs!$H$6:$H$9)),Inputs!$B$12),-Inputs!$B$12),NORM.INV(RAND(),LOOKUP(S3491,Inputs!$J$6:$J$9,Inputs!$G$6:$G$9),LOOKUP(S3491,Inputs!$J$6:$J$9,Inputs!$H$6:$H$9))),0),"" )</f>
        <v/>
      </c>
      <c r="J3491" s="26">
        <f>IF($A3491&lt;=Inputs!$B$13,IF(5&lt;=Inputs!$B$8,IF(Inputs!$B$12&gt;0,MAX(MIN(NORM.INV(RAND(),LOOKUP(T3491,Inputs!$J$6:$J$9,Inputs!$G$6:$G$9),LOOKUP(T3491,Inputs!$J$6:$J$9,Inputs!$H$6:$H$9)),Inputs!$B$12),-Inputs!$B$12),NORM.INV(RAND(),LOOKUP(T3491,Inputs!$J$6:$J$9,Inputs!$G$6:$G$9),LOOKUP(T3491,Inputs!$J$6:$J$9,Inputs!$H$6:$H$9))),0),"" )</f>
        <v/>
      </c>
      <c r="K3491" s="26">
        <f>IF($A3491&lt;=Inputs!$B$13,IF(6&lt;=Inputs!$B$8,IF(Inputs!$B$12&gt;0,MAX(MIN(NORM.INV(RAND(),LOOKUP(U3491,Inputs!$J$6:$J$9,Inputs!$G$6:$G$9),LOOKUP(U3491,Inputs!$J$6:$J$9,Inputs!$H$6:$H$9)),Inputs!$B$12),-Inputs!$B$12),NORM.INV(RAND(),LOOKUP(U3491,Inputs!$J$6:$J$9,Inputs!$G$6:$G$9),LOOKUP(U3491,Inputs!$J$6:$J$9,Inputs!$H$6:$H$9))),0),"" )</f>
        <v/>
      </c>
      <c r="L3491" s="26">
        <f>IF($A3491&lt;=Inputs!$B$13,IF(7&lt;=Inputs!$B$8,IF(Inputs!$B$12&gt;0,MAX(MIN(NORM.INV(RAND(),LOOKUP(V3491,Inputs!$J$6:$J$9,Inputs!$G$6:$G$9),LOOKUP(V3491,Inputs!$J$6:$J$9,Inputs!$H$6:$H$9)),Inputs!$B$12),-Inputs!$B$12),NORM.INV(RAND(),LOOKUP(V3491,Inputs!$J$6:$J$9,Inputs!$G$6:$G$9),LOOKUP(V3491,Inputs!$J$6:$J$9,Inputs!$H$6:$H$9))),0),"" )</f>
        <v/>
      </c>
      <c r="M3491" s="26">
        <f>IF($A3491&lt;=Inputs!$B$13,IF(8&lt;=Inputs!$B$8,IF(Inputs!$B$12&gt;0,MAX(MIN(NORM.INV(RAND(),LOOKUP(W3491,Inputs!$J$6:$J$9,Inputs!$G$6:$G$9),LOOKUP(W3491,Inputs!$J$6:$J$9,Inputs!$H$6:$H$9)),Inputs!$B$12),-Inputs!$B$12),NORM.INV(RAND(),LOOKUP(W3491,Inputs!$J$6:$J$9,Inputs!$G$6:$G$9),LOOKUP(W3491,Inputs!$J$6:$J$9,Inputs!$H$6:$H$9))),0),"" )</f>
        <v/>
      </c>
      <c r="N3491" s="26">
        <f>IF($A3491&lt;=Inputs!$B$13,IF(9&lt;=Inputs!$B$8,IF(Inputs!$B$12&gt;0,MAX(MIN(NORM.INV(RAND(),LOOKUP(X3491,Inputs!$J$6:$J$9,Inputs!$G$6:$G$9),LOOKUP(X3491,Inputs!$J$6:$J$9,Inputs!$H$6:$H$9)),Inputs!$B$12),-Inputs!$B$12),NORM.INV(RAND(),LOOKUP(X3491,Inputs!$J$6:$J$9,Inputs!$G$6:$G$9),LOOKUP(X3491,Inputs!$J$6:$J$9,Inputs!$H$6:$H$9))),0),"" )</f>
        <v/>
      </c>
      <c r="O3491" s="26">
        <f>IF($A3491&lt;=Inputs!$B$13,IF(10&lt;=Inputs!$B$8,IF(Inputs!$B$12&gt;0,MAX(MIN(NORM.INV(RAND(),LOOKUP(Y3491,Inputs!$J$6:$J$9,Inputs!$G$6:$G$9),LOOKUP(Y3491,Inputs!$J$6:$J$9,Inputs!$H$6:$H$9)),Inputs!$B$12),-Inputs!$B$12),NORM.INV(RAND(),LOOKUP(Y3491,Inputs!$J$6:$J$9,Inputs!$G$6:$G$9),LOOKUP(Y3491,Inputs!$J$6:$J$9,Inputs!$H$6:$H$9))),0),"" )</f>
        <v/>
      </c>
      <c r="P3491" s="31">
        <f>IF($A3491&lt;=Inputs!$B$13,RAND(),"")</f>
        <v/>
      </c>
      <c r="Q3491" s="31">
        <f>IF($A3491&lt;=Inputs!$B$13,RAND(),"")</f>
        <v/>
      </c>
      <c r="R3491" s="31">
        <f>IF($A3491&lt;=Inputs!$B$13,RAND(),"")</f>
        <v/>
      </c>
      <c r="S3491" s="31">
        <f>IF($A3491&lt;=Inputs!$B$13,RAND(),"")</f>
        <v/>
      </c>
      <c r="T3491" s="31">
        <f>IF($A3491&lt;=Inputs!$B$13,RAND(),"")</f>
        <v/>
      </c>
      <c r="U3491" s="31">
        <f>IF($A3491&lt;=Inputs!$B$13,RAND(),"")</f>
        <v/>
      </c>
      <c r="V3491" s="31">
        <f>IF($A3491&lt;=Inputs!$B$13,RAND(),"")</f>
        <v/>
      </c>
      <c r="W3491" s="31">
        <f>IF($A3491&lt;=Inputs!$B$13,RAND(),"")</f>
        <v/>
      </c>
      <c r="X3491" s="31">
        <f>IF($A3491&lt;=Inputs!$B$13,RAND(),"")</f>
        <v/>
      </c>
      <c r="Y3491" s="31">
        <f>IF($A3491&lt;=Inputs!$B$13,RAND(),"")</f>
        <v/>
      </c>
    </row>
    <row r="3492">
      <c r="A3492" t="n">
        <v>3487</v>
      </c>
      <c r="B3492" s="26">
        <f>IF($A3492&lt;=Inputs!$B$13,IF(Inputs!$B$8&gt;0,SUM(F3492:O3492)/Inputs!$B$8,0),"")</f>
        <v/>
      </c>
      <c r="C3492" s="27">
        <f>IF($A3492&lt;=Inputs!$B$13,B3492/100,"")</f>
        <v/>
      </c>
      <c r="D3492" s="28">
        <f>IF($A3492&lt;=Inputs!$B$13,C3492*Inputs!$B$7,"")</f>
        <v/>
      </c>
      <c r="E3492" s="29">
        <f>IF($A3492&lt;=Inputs!$B$13,IF(D3492&gt;0,1,0),"")</f>
        <v/>
      </c>
      <c r="F3492" s="26">
        <f>IF($A3492&lt;=Inputs!$B$13,IF(1&lt;=Inputs!$B$8,IF(Inputs!$B$12&gt;0,MAX(MIN(NORM.INV(RAND(),LOOKUP(P3492,Inputs!$J$6:$J$9,Inputs!$G$6:$G$9),LOOKUP(P3492,Inputs!$J$6:$J$9,Inputs!$H$6:$H$9)),Inputs!$B$12),-Inputs!$B$12),NORM.INV(RAND(),LOOKUP(P3492,Inputs!$J$6:$J$9,Inputs!$G$6:$G$9),LOOKUP(P3492,Inputs!$J$6:$J$9,Inputs!$H$6:$H$9))),0),"" )</f>
        <v/>
      </c>
      <c r="G3492" s="26">
        <f>IF($A3492&lt;=Inputs!$B$13,IF(2&lt;=Inputs!$B$8,IF(Inputs!$B$12&gt;0,MAX(MIN(NORM.INV(RAND(),LOOKUP(Q3492,Inputs!$J$6:$J$9,Inputs!$G$6:$G$9),LOOKUP(Q3492,Inputs!$J$6:$J$9,Inputs!$H$6:$H$9)),Inputs!$B$12),-Inputs!$B$12),NORM.INV(RAND(),LOOKUP(Q3492,Inputs!$J$6:$J$9,Inputs!$G$6:$G$9),LOOKUP(Q3492,Inputs!$J$6:$J$9,Inputs!$H$6:$H$9))),0),"" )</f>
        <v/>
      </c>
      <c r="H3492" s="26">
        <f>IF($A3492&lt;=Inputs!$B$13,IF(3&lt;=Inputs!$B$8,IF(Inputs!$B$12&gt;0,MAX(MIN(NORM.INV(RAND(),LOOKUP(R3492,Inputs!$J$6:$J$9,Inputs!$G$6:$G$9),LOOKUP(R3492,Inputs!$J$6:$J$9,Inputs!$H$6:$H$9)),Inputs!$B$12),-Inputs!$B$12),NORM.INV(RAND(),LOOKUP(R3492,Inputs!$J$6:$J$9,Inputs!$G$6:$G$9),LOOKUP(R3492,Inputs!$J$6:$J$9,Inputs!$H$6:$H$9))),0),"" )</f>
        <v/>
      </c>
      <c r="I3492" s="26">
        <f>IF($A3492&lt;=Inputs!$B$13,IF(4&lt;=Inputs!$B$8,IF(Inputs!$B$12&gt;0,MAX(MIN(NORM.INV(RAND(),LOOKUP(S3492,Inputs!$J$6:$J$9,Inputs!$G$6:$G$9),LOOKUP(S3492,Inputs!$J$6:$J$9,Inputs!$H$6:$H$9)),Inputs!$B$12),-Inputs!$B$12),NORM.INV(RAND(),LOOKUP(S3492,Inputs!$J$6:$J$9,Inputs!$G$6:$G$9),LOOKUP(S3492,Inputs!$J$6:$J$9,Inputs!$H$6:$H$9))),0),"" )</f>
        <v/>
      </c>
      <c r="J3492" s="26">
        <f>IF($A3492&lt;=Inputs!$B$13,IF(5&lt;=Inputs!$B$8,IF(Inputs!$B$12&gt;0,MAX(MIN(NORM.INV(RAND(),LOOKUP(T3492,Inputs!$J$6:$J$9,Inputs!$G$6:$G$9),LOOKUP(T3492,Inputs!$J$6:$J$9,Inputs!$H$6:$H$9)),Inputs!$B$12),-Inputs!$B$12),NORM.INV(RAND(),LOOKUP(T3492,Inputs!$J$6:$J$9,Inputs!$G$6:$G$9),LOOKUP(T3492,Inputs!$J$6:$J$9,Inputs!$H$6:$H$9))),0),"" )</f>
        <v/>
      </c>
      <c r="K3492" s="26">
        <f>IF($A3492&lt;=Inputs!$B$13,IF(6&lt;=Inputs!$B$8,IF(Inputs!$B$12&gt;0,MAX(MIN(NORM.INV(RAND(),LOOKUP(U3492,Inputs!$J$6:$J$9,Inputs!$G$6:$G$9),LOOKUP(U3492,Inputs!$J$6:$J$9,Inputs!$H$6:$H$9)),Inputs!$B$12),-Inputs!$B$12),NORM.INV(RAND(),LOOKUP(U3492,Inputs!$J$6:$J$9,Inputs!$G$6:$G$9),LOOKUP(U3492,Inputs!$J$6:$J$9,Inputs!$H$6:$H$9))),0),"" )</f>
        <v/>
      </c>
      <c r="L3492" s="26">
        <f>IF($A3492&lt;=Inputs!$B$13,IF(7&lt;=Inputs!$B$8,IF(Inputs!$B$12&gt;0,MAX(MIN(NORM.INV(RAND(),LOOKUP(V3492,Inputs!$J$6:$J$9,Inputs!$G$6:$G$9),LOOKUP(V3492,Inputs!$J$6:$J$9,Inputs!$H$6:$H$9)),Inputs!$B$12),-Inputs!$B$12),NORM.INV(RAND(),LOOKUP(V3492,Inputs!$J$6:$J$9,Inputs!$G$6:$G$9),LOOKUP(V3492,Inputs!$J$6:$J$9,Inputs!$H$6:$H$9))),0),"" )</f>
        <v/>
      </c>
      <c r="M3492" s="26">
        <f>IF($A3492&lt;=Inputs!$B$13,IF(8&lt;=Inputs!$B$8,IF(Inputs!$B$12&gt;0,MAX(MIN(NORM.INV(RAND(),LOOKUP(W3492,Inputs!$J$6:$J$9,Inputs!$G$6:$G$9),LOOKUP(W3492,Inputs!$J$6:$J$9,Inputs!$H$6:$H$9)),Inputs!$B$12),-Inputs!$B$12),NORM.INV(RAND(),LOOKUP(W3492,Inputs!$J$6:$J$9,Inputs!$G$6:$G$9),LOOKUP(W3492,Inputs!$J$6:$J$9,Inputs!$H$6:$H$9))),0),"" )</f>
        <v/>
      </c>
      <c r="N3492" s="26">
        <f>IF($A3492&lt;=Inputs!$B$13,IF(9&lt;=Inputs!$B$8,IF(Inputs!$B$12&gt;0,MAX(MIN(NORM.INV(RAND(),LOOKUP(X3492,Inputs!$J$6:$J$9,Inputs!$G$6:$G$9),LOOKUP(X3492,Inputs!$J$6:$J$9,Inputs!$H$6:$H$9)),Inputs!$B$12),-Inputs!$B$12),NORM.INV(RAND(),LOOKUP(X3492,Inputs!$J$6:$J$9,Inputs!$G$6:$G$9),LOOKUP(X3492,Inputs!$J$6:$J$9,Inputs!$H$6:$H$9))),0),"" )</f>
        <v/>
      </c>
      <c r="O3492" s="26">
        <f>IF($A3492&lt;=Inputs!$B$13,IF(10&lt;=Inputs!$B$8,IF(Inputs!$B$12&gt;0,MAX(MIN(NORM.INV(RAND(),LOOKUP(Y3492,Inputs!$J$6:$J$9,Inputs!$G$6:$G$9),LOOKUP(Y3492,Inputs!$J$6:$J$9,Inputs!$H$6:$H$9)),Inputs!$B$12),-Inputs!$B$12),NORM.INV(RAND(),LOOKUP(Y3492,Inputs!$J$6:$J$9,Inputs!$G$6:$G$9),LOOKUP(Y3492,Inputs!$J$6:$J$9,Inputs!$H$6:$H$9))),0),"" )</f>
        <v/>
      </c>
      <c r="P3492" s="31">
        <f>IF($A3492&lt;=Inputs!$B$13,RAND(),"")</f>
        <v/>
      </c>
      <c r="Q3492" s="31">
        <f>IF($A3492&lt;=Inputs!$B$13,RAND(),"")</f>
        <v/>
      </c>
      <c r="R3492" s="31">
        <f>IF($A3492&lt;=Inputs!$B$13,RAND(),"")</f>
        <v/>
      </c>
      <c r="S3492" s="31">
        <f>IF($A3492&lt;=Inputs!$B$13,RAND(),"")</f>
        <v/>
      </c>
      <c r="T3492" s="31">
        <f>IF($A3492&lt;=Inputs!$B$13,RAND(),"")</f>
        <v/>
      </c>
      <c r="U3492" s="31">
        <f>IF($A3492&lt;=Inputs!$B$13,RAND(),"")</f>
        <v/>
      </c>
      <c r="V3492" s="31">
        <f>IF($A3492&lt;=Inputs!$B$13,RAND(),"")</f>
        <v/>
      </c>
      <c r="W3492" s="31">
        <f>IF($A3492&lt;=Inputs!$B$13,RAND(),"")</f>
        <v/>
      </c>
      <c r="X3492" s="31">
        <f>IF($A3492&lt;=Inputs!$B$13,RAND(),"")</f>
        <v/>
      </c>
      <c r="Y3492" s="31">
        <f>IF($A3492&lt;=Inputs!$B$13,RAND(),"")</f>
        <v/>
      </c>
    </row>
    <row r="3493">
      <c r="A3493" t="n">
        <v>3488</v>
      </c>
      <c r="B3493" s="26">
        <f>IF($A3493&lt;=Inputs!$B$13,IF(Inputs!$B$8&gt;0,SUM(F3493:O3493)/Inputs!$B$8,0),"")</f>
        <v/>
      </c>
      <c r="C3493" s="27">
        <f>IF($A3493&lt;=Inputs!$B$13,B3493/100,"")</f>
        <v/>
      </c>
      <c r="D3493" s="28">
        <f>IF($A3493&lt;=Inputs!$B$13,C3493*Inputs!$B$7,"")</f>
        <v/>
      </c>
      <c r="E3493" s="29">
        <f>IF($A3493&lt;=Inputs!$B$13,IF(D3493&gt;0,1,0),"")</f>
        <v/>
      </c>
      <c r="F3493" s="26">
        <f>IF($A3493&lt;=Inputs!$B$13,IF(1&lt;=Inputs!$B$8,IF(Inputs!$B$12&gt;0,MAX(MIN(NORM.INV(RAND(),LOOKUP(P3493,Inputs!$J$6:$J$9,Inputs!$G$6:$G$9),LOOKUP(P3493,Inputs!$J$6:$J$9,Inputs!$H$6:$H$9)),Inputs!$B$12),-Inputs!$B$12),NORM.INV(RAND(),LOOKUP(P3493,Inputs!$J$6:$J$9,Inputs!$G$6:$G$9),LOOKUP(P3493,Inputs!$J$6:$J$9,Inputs!$H$6:$H$9))),0),"" )</f>
        <v/>
      </c>
      <c r="G3493" s="26">
        <f>IF($A3493&lt;=Inputs!$B$13,IF(2&lt;=Inputs!$B$8,IF(Inputs!$B$12&gt;0,MAX(MIN(NORM.INV(RAND(),LOOKUP(Q3493,Inputs!$J$6:$J$9,Inputs!$G$6:$G$9),LOOKUP(Q3493,Inputs!$J$6:$J$9,Inputs!$H$6:$H$9)),Inputs!$B$12),-Inputs!$B$12),NORM.INV(RAND(),LOOKUP(Q3493,Inputs!$J$6:$J$9,Inputs!$G$6:$G$9),LOOKUP(Q3493,Inputs!$J$6:$J$9,Inputs!$H$6:$H$9))),0),"" )</f>
        <v/>
      </c>
      <c r="H3493" s="26">
        <f>IF($A3493&lt;=Inputs!$B$13,IF(3&lt;=Inputs!$B$8,IF(Inputs!$B$12&gt;0,MAX(MIN(NORM.INV(RAND(),LOOKUP(R3493,Inputs!$J$6:$J$9,Inputs!$G$6:$G$9),LOOKUP(R3493,Inputs!$J$6:$J$9,Inputs!$H$6:$H$9)),Inputs!$B$12),-Inputs!$B$12),NORM.INV(RAND(),LOOKUP(R3493,Inputs!$J$6:$J$9,Inputs!$G$6:$G$9),LOOKUP(R3493,Inputs!$J$6:$J$9,Inputs!$H$6:$H$9))),0),"" )</f>
        <v/>
      </c>
      <c r="I3493" s="26">
        <f>IF($A3493&lt;=Inputs!$B$13,IF(4&lt;=Inputs!$B$8,IF(Inputs!$B$12&gt;0,MAX(MIN(NORM.INV(RAND(),LOOKUP(S3493,Inputs!$J$6:$J$9,Inputs!$G$6:$G$9),LOOKUP(S3493,Inputs!$J$6:$J$9,Inputs!$H$6:$H$9)),Inputs!$B$12),-Inputs!$B$12),NORM.INV(RAND(),LOOKUP(S3493,Inputs!$J$6:$J$9,Inputs!$G$6:$G$9),LOOKUP(S3493,Inputs!$J$6:$J$9,Inputs!$H$6:$H$9))),0),"" )</f>
        <v/>
      </c>
      <c r="J3493" s="26">
        <f>IF($A3493&lt;=Inputs!$B$13,IF(5&lt;=Inputs!$B$8,IF(Inputs!$B$12&gt;0,MAX(MIN(NORM.INV(RAND(),LOOKUP(T3493,Inputs!$J$6:$J$9,Inputs!$G$6:$G$9),LOOKUP(T3493,Inputs!$J$6:$J$9,Inputs!$H$6:$H$9)),Inputs!$B$12),-Inputs!$B$12),NORM.INV(RAND(),LOOKUP(T3493,Inputs!$J$6:$J$9,Inputs!$G$6:$G$9),LOOKUP(T3493,Inputs!$J$6:$J$9,Inputs!$H$6:$H$9))),0),"" )</f>
        <v/>
      </c>
      <c r="K3493" s="26">
        <f>IF($A3493&lt;=Inputs!$B$13,IF(6&lt;=Inputs!$B$8,IF(Inputs!$B$12&gt;0,MAX(MIN(NORM.INV(RAND(),LOOKUP(U3493,Inputs!$J$6:$J$9,Inputs!$G$6:$G$9),LOOKUP(U3493,Inputs!$J$6:$J$9,Inputs!$H$6:$H$9)),Inputs!$B$12),-Inputs!$B$12),NORM.INV(RAND(),LOOKUP(U3493,Inputs!$J$6:$J$9,Inputs!$G$6:$G$9),LOOKUP(U3493,Inputs!$J$6:$J$9,Inputs!$H$6:$H$9))),0),"" )</f>
        <v/>
      </c>
      <c r="L3493" s="26">
        <f>IF($A3493&lt;=Inputs!$B$13,IF(7&lt;=Inputs!$B$8,IF(Inputs!$B$12&gt;0,MAX(MIN(NORM.INV(RAND(),LOOKUP(V3493,Inputs!$J$6:$J$9,Inputs!$G$6:$G$9),LOOKUP(V3493,Inputs!$J$6:$J$9,Inputs!$H$6:$H$9)),Inputs!$B$12),-Inputs!$B$12),NORM.INV(RAND(),LOOKUP(V3493,Inputs!$J$6:$J$9,Inputs!$G$6:$G$9),LOOKUP(V3493,Inputs!$J$6:$J$9,Inputs!$H$6:$H$9))),0),"" )</f>
        <v/>
      </c>
      <c r="M3493" s="26">
        <f>IF($A3493&lt;=Inputs!$B$13,IF(8&lt;=Inputs!$B$8,IF(Inputs!$B$12&gt;0,MAX(MIN(NORM.INV(RAND(),LOOKUP(W3493,Inputs!$J$6:$J$9,Inputs!$G$6:$G$9),LOOKUP(W3493,Inputs!$J$6:$J$9,Inputs!$H$6:$H$9)),Inputs!$B$12),-Inputs!$B$12),NORM.INV(RAND(),LOOKUP(W3493,Inputs!$J$6:$J$9,Inputs!$G$6:$G$9),LOOKUP(W3493,Inputs!$J$6:$J$9,Inputs!$H$6:$H$9))),0),"" )</f>
        <v/>
      </c>
      <c r="N3493" s="26">
        <f>IF($A3493&lt;=Inputs!$B$13,IF(9&lt;=Inputs!$B$8,IF(Inputs!$B$12&gt;0,MAX(MIN(NORM.INV(RAND(),LOOKUP(X3493,Inputs!$J$6:$J$9,Inputs!$G$6:$G$9),LOOKUP(X3493,Inputs!$J$6:$J$9,Inputs!$H$6:$H$9)),Inputs!$B$12),-Inputs!$B$12),NORM.INV(RAND(),LOOKUP(X3493,Inputs!$J$6:$J$9,Inputs!$G$6:$G$9),LOOKUP(X3493,Inputs!$J$6:$J$9,Inputs!$H$6:$H$9))),0),"" )</f>
        <v/>
      </c>
      <c r="O3493" s="26">
        <f>IF($A3493&lt;=Inputs!$B$13,IF(10&lt;=Inputs!$B$8,IF(Inputs!$B$12&gt;0,MAX(MIN(NORM.INV(RAND(),LOOKUP(Y3493,Inputs!$J$6:$J$9,Inputs!$G$6:$G$9),LOOKUP(Y3493,Inputs!$J$6:$J$9,Inputs!$H$6:$H$9)),Inputs!$B$12),-Inputs!$B$12),NORM.INV(RAND(),LOOKUP(Y3493,Inputs!$J$6:$J$9,Inputs!$G$6:$G$9),LOOKUP(Y3493,Inputs!$J$6:$J$9,Inputs!$H$6:$H$9))),0),"" )</f>
        <v/>
      </c>
      <c r="P3493" s="31">
        <f>IF($A3493&lt;=Inputs!$B$13,RAND(),"")</f>
        <v/>
      </c>
      <c r="Q3493" s="31">
        <f>IF($A3493&lt;=Inputs!$B$13,RAND(),"")</f>
        <v/>
      </c>
      <c r="R3493" s="31">
        <f>IF($A3493&lt;=Inputs!$B$13,RAND(),"")</f>
        <v/>
      </c>
      <c r="S3493" s="31">
        <f>IF($A3493&lt;=Inputs!$B$13,RAND(),"")</f>
        <v/>
      </c>
      <c r="T3493" s="31">
        <f>IF($A3493&lt;=Inputs!$B$13,RAND(),"")</f>
        <v/>
      </c>
      <c r="U3493" s="31">
        <f>IF($A3493&lt;=Inputs!$B$13,RAND(),"")</f>
        <v/>
      </c>
      <c r="V3493" s="31">
        <f>IF($A3493&lt;=Inputs!$B$13,RAND(),"")</f>
        <v/>
      </c>
      <c r="W3493" s="31">
        <f>IF($A3493&lt;=Inputs!$B$13,RAND(),"")</f>
        <v/>
      </c>
      <c r="X3493" s="31">
        <f>IF($A3493&lt;=Inputs!$B$13,RAND(),"")</f>
        <v/>
      </c>
      <c r="Y3493" s="31">
        <f>IF($A3493&lt;=Inputs!$B$13,RAND(),"")</f>
        <v/>
      </c>
    </row>
    <row r="3494">
      <c r="A3494" t="n">
        <v>3489</v>
      </c>
      <c r="B3494" s="26">
        <f>IF($A3494&lt;=Inputs!$B$13,IF(Inputs!$B$8&gt;0,SUM(F3494:O3494)/Inputs!$B$8,0),"")</f>
        <v/>
      </c>
      <c r="C3494" s="27">
        <f>IF($A3494&lt;=Inputs!$B$13,B3494/100,"")</f>
        <v/>
      </c>
      <c r="D3494" s="28">
        <f>IF($A3494&lt;=Inputs!$B$13,C3494*Inputs!$B$7,"")</f>
        <v/>
      </c>
      <c r="E3494" s="29">
        <f>IF($A3494&lt;=Inputs!$B$13,IF(D3494&gt;0,1,0),"")</f>
        <v/>
      </c>
      <c r="F3494" s="26">
        <f>IF($A3494&lt;=Inputs!$B$13,IF(1&lt;=Inputs!$B$8,IF(Inputs!$B$12&gt;0,MAX(MIN(NORM.INV(RAND(),LOOKUP(P3494,Inputs!$J$6:$J$9,Inputs!$G$6:$G$9),LOOKUP(P3494,Inputs!$J$6:$J$9,Inputs!$H$6:$H$9)),Inputs!$B$12),-Inputs!$B$12),NORM.INV(RAND(),LOOKUP(P3494,Inputs!$J$6:$J$9,Inputs!$G$6:$G$9),LOOKUP(P3494,Inputs!$J$6:$J$9,Inputs!$H$6:$H$9))),0),"" )</f>
        <v/>
      </c>
      <c r="G3494" s="26">
        <f>IF($A3494&lt;=Inputs!$B$13,IF(2&lt;=Inputs!$B$8,IF(Inputs!$B$12&gt;0,MAX(MIN(NORM.INV(RAND(),LOOKUP(Q3494,Inputs!$J$6:$J$9,Inputs!$G$6:$G$9),LOOKUP(Q3494,Inputs!$J$6:$J$9,Inputs!$H$6:$H$9)),Inputs!$B$12),-Inputs!$B$12),NORM.INV(RAND(),LOOKUP(Q3494,Inputs!$J$6:$J$9,Inputs!$G$6:$G$9),LOOKUP(Q3494,Inputs!$J$6:$J$9,Inputs!$H$6:$H$9))),0),"" )</f>
        <v/>
      </c>
      <c r="H3494" s="26">
        <f>IF($A3494&lt;=Inputs!$B$13,IF(3&lt;=Inputs!$B$8,IF(Inputs!$B$12&gt;0,MAX(MIN(NORM.INV(RAND(),LOOKUP(R3494,Inputs!$J$6:$J$9,Inputs!$G$6:$G$9),LOOKUP(R3494,Inputs!$J$6:$J$9,Inputs!$H$6:$H$9)),Inputs!$B$12),-Inputs!$B$12),NORM.INV(RAND(),LOOKUP(R3494,Inputs!$J$6:$J$9,Inputs!$G$6:$G$9),LOOKUP(R3494,Inputs!$J$6:$J$9,Inputs!$H$6:$H$9))),0),"" )</f>
        <v/>
      </c>
      <c r="I3494" s="26">
        <f>IF($A3494&lt;=Inputs!$B$13,IF(4&lt;=Inputs!$B$8,IF(Inputs!$B$12&gt;0,MAX(MIN(NORM.INV(RAND(),LOOKUP(S3494,Inputs!$J$6:$J$9,Inputs!$G$6:$G$9),LOOKUP(S3494,Inputs!$J$6:$J$9,Inputs!$H$6:$H$9)),Inputs!$B$12),-Inputs!$B$12),NORM.INV(RAND(),LOOKUP(S3494,Inputs!$J$6:$J$9,Inputs!$G$6:$G$9),LOOKUP(S3494,Inputs!$J$6:$J$9,Inputs!$H$6:$H$9))),0),"" )</f>
        <v/>
      </c>
      <c r="J3494" s="26">
        <f>IF($A3494&lt;=Inputs!$B$13,IF(5&lt;=Inputs!$B$8,IF(Inputs!$B$12&gt;0,MAX(MIN(NORM.INV(RAND(),LOOKUP(T3494,Inputs!$J$6:$J$9,Inputs!$G$6:$G$9),LOOKUP(T3494,Inputs!$J$6:$J$9,Inputs!$H$6:$H$9)),Inputs!$B$12),-Inputs!$B$12),NORM.INV(RAND(),LOOKUP(T3494,Inputs!$J$6:$J$9,Inputs!$G$6:$G$9),LOOKUP(T3494,Inputs!$J$6:$J$9,Inputs!$H$6:$H$9))),0),"" )</f>
        <v/>
      </c>
      <c r="K3494" s="26">
        <f>IF($A3494&lt;=Inputs!$B$13,IF(6&lt;=Inputs!$B$8,IF(Inputs!$B$12&gt;0,MAX(MIN(NORM.INV(RAND(),LOOKUP(U3494,Inputs!$J$6:$J$9,Inputs!$G$6:$G$9),LOOKUP(U3494,Inputs!$J$6:$J$9,Inputs!$H$6:$H$9)),Inputs!$B$12),-Inputs!$B$12),NORM.INV(RAND(),LOOKUP(U3494,Inputs!$J$6:$J$9,Inputs!$G$6:$G$9),LOOKUP(U3494,Inputs!$J$6:$J$9,Inputs!$H$6:$H$9))),0),"" )</f>
        <v/>
      </c>
      <c r="L3494" s="26">
        <f>IF($A3494&lt;=Inputs!$B$13,IF(7&lt;=Inputs!$B$8,IF(Inputs!$B$12&gt;0,MAX(MIN(NORM.INV(RAND(),LOOKUP(V3494,Inputs!$J$6:$J$9,Inputs!$G$6:$G$9),LOOKUP(V3494,Inputs!$J$6:$J$9,Inputs!$H$6:$H$9)),Inputs!$B$12),-Inputs!$B$12),NORM.INV(RAND(),LOOKUP(V3494,Inputs!$J$6:$J$9,Inputs!$G$6:$G$9),LOOKUP(V3494,Inputs!$J$6:$J$9,Inputs!$H$6:$H$9))),0),"" )</f>
        <v/>
      </c>
      <c r="M3494" s="26">
        <f>IF($A3494&lt;=Inputs!$B$13,IF(8&lt;=Inputs!$B$8,IF(Inputs!$B$12&gt;0,MAX(MIN(NORM.INV(RAND(),LOOKUP(W3494,Inputs!$J$6:$J$9,Inputs!$G$6:$G$9),LOOKUP(W3494,Inputs!$J$6:$J$9,Inputs!$H$6:$H$9)),Inputs!$B$12),-Inputs!$B$12),NORM.INV(RAND(),LOOKUP(W3494,Inputs!$J$6:$J$9,Inputs!$G$6:$G$9),LOOKUP(W3494,Inputs!$J$6:$J$9,Inputs!$H$6:$H$9))),0),"" )</f>
        <v/>
      </c>
      <c r="N3494" s="26">
        <f>IF($A3494&lt;=Inputs!$B$13,IF(9&lt;=Inputs!$B$8,IF(Inputs!$B$12&gt;0,MAX(MIN(NORM.INV(RAND(),LOOKUP(X3494,Inputs!$J$6:$J$9,Inputs!$G$6:$G$9),LOOKUP(X3494,Inputs!$J$6:$J$9,Inputs!$H$6:$H$9)),Inputs!$B$12),-Inputs!$B$12),NORM.INV(RAND(),LOOKUP(X3494,Inputs!$J$6:$J$9,Inputs!$G$6:$G$9),LOOKUP(X3494,Inputs!$J$6:$J$9,Inputs!$H$6:$H$9))),0),"" )</f>
        <v/>
      </c>
      <c r="O3494" s="26">
        <f>IF($A3494&lt;=Inputs!$B$13,IF(10&lt;=Inputs!$B$8,IF(Inputs!$B$12&gt;0,MAX(MIN(NORM.INV(RAND(),LOOKUP(Y3494,Inputs!$J$6:$J$9,Inputs!$G$6:$G$9),LOOKUP(Y3494,Inputs!$J$6:$J$9,Inputs!$H$6:$H$9)),Inputs!$B$12),-Inputs!$B$12),NORM.INV(RAND(),LOOKUP(Y3494,Inputs!$J$6:$J$9,Inputs!$G$6:$G$9),LOOKUP(Y3494,Inputs!$J$6:$J$9,Inputs!$H$6:$H$9))),0),"" )</f>
        <v/>
      </c>
      <c r="P3494" s="31">
        <f>IF($A3494&lt;=Inputs!$B$13,RAND(),"")</f>
        <v/>
      </c>
      <c r="Q3494" s="31">
        <f>IF($A3494&lt;=Inputs!$B$13,RAND(),"")</f>
        <v/>
      </c>
      <c r="R3494" s="31">
        <f>IF($A3494&lt;=Inputs!$B$13,RAND(),"")</f>
        <v/>
      </c>
      <c r="S3494" s="31">
        <f>IF($A3494&lt;=Inputs!$B$13,RAND(),"")</f>
        <v/>
      </c>
      <c r="T3494" s="31">
        <f>IF($A3494&lt;=Inputs!$B$13,RAND(),"")</f>
        <v/>
      </c>
      <c r="U3494" s="31">
        <f>IF($A3494&lt;=Inputs!$B$13,RAND(),"")</f>
        <v/>
      </c>
      <c r="V3494" s="31">
        <f>IF($A3494&lt;=Inputs!$B$13,RAND(),"")</f>
        <v/>
      </c>
      <c r="W3494" s="31">
        <f>IF($A3494&lt;=Inputs!$B$13,RAND(),"")</f>
        <v/>
      </c>
      <c r="X3494" s="31">
        <f>IF($A3494&lt;=Inputs!$B$13,RAND(),"")</f>
        <v/>
      </c>
      <c r="Y3494" s="31">
        <f>IF($A3494&lt;=Inputs!$B$13,RAND(),"")</f>
        <v/>
      </c>
    </row>
    <row r="3495">
      <c r="A3495" t="n">
        <v>3490</v>
      </c>
      <c r="B3495" s="26">
        <f>IF($A3495&lt;=Inputs!$B$13,IF(Inputs!$B$8&gt;0,SUM(F3495:O3495)/Inputs!$B$8,0),"")</f>
        <v/>
      </c>
      <c r="C3495" s="27">
        <f>IF($A3495&lt;=Inputs!$B$13,B3495/100,"")</f>
        <v/>
      </c>
      <c r="D3495" s="28">
        <f>IF($A3495&lt;=Inputs!$B$13,C3495*Inputs!$B$7,"")</f>
        <v/>
      </c>
      <c r="E3495" s="29">
        <f>IF($A3495&lt;=Inputs!$B$13,IF(D3495&gt;0,1,0),"")</f>
        <v/>
      </c>
      <c r="F3495" s="26">
        <f>IF($A3495&lt;=Inputs!$B$13,IF(1&lt;=Inputs!$B$8,IF(Inputs!$B$12&gt;0,MAX(MIN(NORM.INV(RAND(),LOOKUP(P3495,Inputs!$J$6:$J$9,Inputs!$G$6:$G$9),LOOKUP(P3495,Inputs!$J$6:$J$9,Inputs!$H$6:$H$9)),Inputs!$B$12),-Inputs!$B$12),NORM.INV(RAND(),LOOKUP(P3495,Inputs!$J$6:$J$9,Inputs!$G$6:$G$9),LOOKUP(P3495,Inputs!$J$6:$J$9,Inputs!$H$6:$H$9))),0),"" )</f>
        <v/>
      </c>
      <c r="G3495" s="26">
        <f>IF($A3495&lt;=Inputs!$B$13,IF(2&lt;=Inputs!$B$8,IF(Inputs!$B$12&gt;0,MAX(MIN(NORM.INV(RAND(),LOOKUP(Q3495,Inputs!$J$6:$J$9,Inputs!$G$6:$G$9),LOOKUP(Q3495,Inputs!$J$6:$J$9,Inputs!$H$6:$H$9)),Inputs!$B$12),-Inputs!$B$12),NORM.INV(RAND(),LOOKUP(Q3495,Inputs!$J$6:$J$9,Inputs!$G$6:$G$9),LOOKUP(Q3495,Inputs!$J$6:$J$9,Inputs!$H$6:$H$9))),0),"" )</f>
        <v/>
      </c>
      <c r="H3495" s="26">
        <f>IF($A3495&lt;=Inputs!$B$13,IF(3&lt;=Inputs!$B$8,IF(Inputs!$B$12&gt;0,MAX(MIN(NORM.INV(RAND(),LOOKUP(R3495,Inputs!$J$6:$J$9,Inputs!$G$6:$G$9),LOOKUP(R3495,Inputs!$J$6:$J$9,Inputs!$H$6:$H$9)),Inputs!$B$12),-Inputs!$B$12),NORM.INV(RAND(),LOOKUP(R3495,Inputs!$J$6:$J$9,Inputs!$G$6:$G$9),LOOKUP(R3495,Inputs!$J$6:$J$9,Inputs!$H$6:$H$9))),0),"" )</f>
        <v/>
      </c>
      <c r="I3495" s="26">
        <f>IF($A3495&lt;=Inputs!$B$13,IF(4&lt;=Inputs!$B$8,IF(Inputs!$B$12&gt;0,MAX(MIN(NORM.INV(RAND(),LOOKUP(S3495,Inputs!$J$6:$J$9,Inputs!$G$6:$G$9),LOOKUP(S3495,Inputs!$J$6:$J$9,Inputs!$H$6:$H$9)),Inputs!$B$12),-Inputs!$B$12),NORM.INV(RAND(),LOOKUP(S3495,Inputs!$J$6:$J$9,Inputs!$G$6:$G$9),LOOKUP(S3495,Inputs!$J$6:$J$9,Inputs!$H$6:$H$9))),0),"" )</f>
        <v/>
      </c>
      <c r="J3495" s="26">
        <f>IF($A3495&lt;=Inputs!$B$13,IF(5&lt;=Inputs!$B$8,IF(Inputs!$B$12&gt;0,MAX(MIN(NORM.INV(RAND(),LOOKUP(T3495,Inputs!$J$6:$J$9,Inputs!$G$6:$G$9),LOOKUP(T3495,Inputs!$J$6:$J$9,Inputs!$H$6:$H$9)),Inputs!$B$12),-Inputs!$B$12),NORM.INV(RAND(),LOOKUP(T3495,Inputs!$J$6:$J$9,Inputs!$G$6:$G$9),LOOKUP(T3495,Inputs!$J$6:$J$9,Inputs!$H$6:$H$9))),0),"" )</f>
        <v/>
      </c>
      <c r="K3495" s="26">
        <f>IF($A3495&lt;=Inputs!$B$13,IF(6&lt;=Inputs!$B$8,IF(Inputs!$B$12&gt;0,MAX(MIN(NORM.INV(RAND(),LOOKUP(U3495,Inputs!$J$6:$J$9,Inputs!$G$6:$G$9),LOOKUP(U3495,Inputs!$J$6:$J$9,Inputs!$H$6:$H$9)),Inputs!$B$12),-Inputs!$B$12),NORM.INV(RAND(),LOOKUP(U3495,Inputs!$J$6:$J$9,Inputs!$G$6:$G$9),LOOKUP(U3495,Inputs!$J$6:$J$9,Inputs!$H$6:$H$9))),0),"" )</f>
        <v/>
      </c>
      <c r="L3495" s="26">
        <f>IF($A3495&lt;=Inputs!$B$13,IF(7&lt;=Inputs!$B$8,IF(Inputs!$B$12&gt;0,MAX(MIN(NORM.INV(RAND(),LOOKUP(V3495,Inputs!$J$6:$J$9,Inputs!$G$6:$G$9),LOOKUP(V3495,Inputs!$J$6:$J$9,Inputs!$H$6:$H$9)),Inputs!$B$12),-Inputs!$B$12),NORM.INV(RAND(),LOOKUP(V3495,Inputs!$J$6:$J$9,Inputs!$G$6:$G$9),LOOKUP(V3495,Inputs!$J$6:$J$9,Inputs!$H$6:$H$9))),0),"" )</f>
        <v/>
      </c>
      <c r="M3495" s="26">
        <f>IF($A3495&lt;=Inputs!$B$13,IF(8&lt;=Inputs!$B$8,IF(Inputs!$B$12&gt;0,MAX(MIN(NORM.INV(RAND(),LOOKUP(W3495,Inputs!$J$6:$J$9,Inputs!$G$6:$G$9),LOOKUP(W3495,Inputs!$J$6:$J$9,Inputs!$H$6:$H$9)),Inputs!$B$12),-Inputs!$B$12),NORM.INV(RAND(),LOOKUP(W3495,Inputs!$J$6:$J$9,Inputs!$G$6:$G$9),LOOKUP(W3495,Inputs!$J$6:$J$9,Inputs!$H$6:$H$9))),0),"" )</f>
        <v/>
      </c>
      <c r="N3495" s="26">
        <f>IF($A3495&lt;=Inputs!$B$13,IF(9&lt;=Inputs!$B$8,IF(Inputs!$B$12&gt;0,MAX(MIN(NORM.INV(RAND(),LOOKUP(X3495,Inputs!$J$6:$J$9,Inputs!$G$6:$G$9),LOOKUP(X3495,Inputs!$J$6:$J$9,Inputs!$H$6:$H$9)),Inputs!$B$12),-Inputs!$B$12),NORM.INV(RAND(),LOOKUP(X3495,Inputs!$J$6:$J$9,Inputs!$G$6:$G$9),LOOKUP(X3495,Inputs!$J$6:$J$9,Inputs!$H$6:$H$9))),0),"" )</f>
        <v/>
      </c>
      <c r="O3495" s="26">
        <f>IF($A3495&lt;=Inputs!$B$13,IF(10&lt;=Inputs!$B$8,IF(Inputs!$B$12&gt;0,MAX(MIN(NORM.INV(RAND(),LOOKUP(Y3495,Inputs!$J$6:$J$9,Inputs!$G$6:$G$9),LOOKUP(Y3495,Inputs!$J$6:$J$9,Inputs!$H$6:$H$9)),Inputs!$B$12),-Inputs!$B$12),NORM.INV(RAND(),LOOKUP(Y3495,Inputs!$J$6:$J$9,Inputs!$G$6:$G$9),LOOKUP(Y3495,Inputs!$J$6:$J$9,Inputs!$H$6:$H$9))),0),"" )</f>
        <v/>
      </c>
      <c r="P3495" s="31">
        <f>IF($A3495&lt;=Inputs!$B$13,RAND(),"")</f>
        <v/>
      </c>
      <c r="Q3495" s="31">
        <f>IF($A3495&lt;=Inputs!$B$13,RAND(),"")</f>
        <v/>
      </c>
      <c r="R3495" s="31">
        <f>IF($A3495&lt;=Inputs!$B$13,RAND(),"")</f>
        <v/>
      </c>
      <c r="S3495" s="31">
        <f>IF($A3495&lt;=Inputs!$B$13,RAND(),"")</f>
        <v/>
      </c>
      <c r="T3495" s="31">
        <f>IF($A3495&lt;=Inputs!$B$13,RAND(),"")</f>
        <v/>
      </c>
      <c r="U3495" s="31">
        <f>IF($A3495&lt;=Inputs!$B$13,RAND(),"")</f>
        <v/>
      </c>
      <c r="V3495" s="31">
        <f>IF($A3495&lt;=Inputs!$B$13,RAND(),"")</f>
        <v/>
      </c>
      <c r="W3495" s="31">
        <f>IF($A3495&lt;=Inputs!$B$13,RAND(),"")</f>
        <v/>
      </c>
      <c r="X3495" s="31">
        <f>IF($A3495&lt;=Inputs!$B$13,RAND(),"")</f>
        <v/>
      </c>
      <c r="Y3495" s="31">
        <f>IF($A3495&lt;=Inputs!$B$13,RAND(),"")</f>
        <v/>
      </c>
    </row>
    <row r="3496">
      <c r="A3496" t="n">
        <v>3491</v>
      </c>
      <c r="B3496" s="26">
        <f>IF($A3496&lt;=Inputs!$B$13,IF(Inputs!$B$8&gt;0,SUM(F3496:O3496)/Inputs!$B$8,0),"")</f>
        <v/>
      </c>
      <c r="C3496" s="27">
        <f>IF($A3496&lt;=Inputs!$B$13,B3496/100,"")</f>
        <v/>
      </c>
      <c r="D3496" s="28">
        <f>IF($A3496&lt;=Inputs!$B$13,C3496*Inputs!$B$7,"")</f>
        <v/>
      </c>
      <c r="E3496" s="29">
        <f>IF($A3496&lt;=Inputs!$B$13,IF(D3496&gt;0,1,0),"")</f>
        <v/>
      </c>
      <c r="F3496" s="26">
        <f>IF($A3496&lt;=Inputs!$B$13,IF(1&lt;=Inputs!$B$8,IF(Inputs!$B$12&gt;0,MAX(MIN(NORM.INV(RAND(),LOOKUP(P3496,Inputs!$J$6:$J$9,Inputs!$G$6:$G$9),LOOKUP(P3496,Inputs!$J$6:$J$9,Inputs!$H$6:$H$9)),Inputs!$B$12),-Inputs!$B$12),NORM.INV(RAND(),LOOKUP(P3496,Inputs!$J$6:$J$9,Inputs!$G$6:$G$9),LOOKUP(P3496,Inputs!$J$6:$J$9,Inputs!$H$6:$H$9))),0),"" )</f>
        <v/>
      </c>
      <c r="G3496" s="26">
        <f>IF($A3496&lt;=Inputs!$B$13,IF(2&lt;=Inputs!$B$8,IF(Inputs!$B$12&gt;0,MAX(MIN(NORM.INV(RAND(),LOOKUP(Q3496,Inputs!$J$6:$J$9,Inputs!$G$6:$G$9),LOOKUP(Q3496,Inputs!$J$6:$J$9,Inputs!$H$6:$H$9)),Inputs!$B$12),-Inputs!$B$12),NORM.INV(RAND(),LOOKUP(Q3496,Inputs!$J$6:$J$9,Inputs!$G$6:$G$9),LOOKUP(Q3496,Inputs!$J$6:$J$9,Inputs!$H$6:$H$9))),0),"" )</f>
        <v/>
      </c>
      <c r="H3496" s="26">
        <f>IF($A3496&lt;=Inputs!$B$13,IF(3&lt;=Inputs!$B$8,IF(Inputs!$B$12&gt;0,MAX(MIN(NORM.INV(RAND(),LOOKUP(R3496,Inputs!$J$6:$J$9,Inputs!$G$6:$G$9),LOOKUP(R3496,Inputs!$J$6:$J$9,Inputs!$H$6:$H$9)),Inputs!$B$12),-Inputs!$B$12),NORM.INV(RAND(),LOOKUP(R3496,Inputs!$J$6:$J$9,Inputs!$G$6:$G$9),LOOKUP(R3496,Inputs!$J$6:$J$9,Inputs!$H$6:$H$9))),0),"" )</f>
        <v/>
      </c>
      <c r="I3496" s="26">
        <f>IF($A3496&lt;=Inputs!$B$13,IF(4&lt;=Inputs!$B$8,IF(Inputs!$B$12&gt;0,MAX(MIN(NORM.INV(RAND(),LOOKUP(S3496,Inputs!$J$6:$J$9,Inputs!$G$6:$G$9),LOOKUP(S3496,Inputs!$J$6:$J$9,Inputs!$H$6:$H$9)),Inputs!$B$12),-Inputs!$B$12),NORM.INV(RAND(),LOOKUP(S3496,Inputs!$J$6:$J$9,Inputs!$G$6:$G$9),LOOKUP(S3496,Inputs!$J$6:$J$9,Inputs!$H$6:$H$9))),0),"" )</f>
        <v/>
      </c>
      <c r="J3496" s="26">
        <f>IF($A3496&lt;=Inputs!$B$13,IF(5&lt;=Inputs!$B$8,IF(Inputs!$B$12&gt;0,MAX(MIN(NORM.INV(RAND(),LOOKUP(T3496,Inputs!$J$6:$J$9,Inputs!$G$6:$G$9),LOOKUP(T3496,Inputs!$J$6:$J$9,Inputs!$H$6:$H$9)),Inputs!$B$12),-Inputs!$B$12),NORM.INV(RAND(),LOOKUP(T3496,Inputs!$J$6:$J$9,Inputs!$G$6:$G$9),LOOKUP(T3496,Inputs!$J$6:$J$9,Inputs!$H$6:$H$9))),0),"" )</f>
        <v/>
      </c>
      <c r="K3496" s="26">
        <f>IF($A3496&lt;=Inputs!$B$13,IF(6&lt;=Inputs!$B$8,IF(Inputs!$B$12&gt;0,MAX(MIN(NORM.INV(RAND(),LOOKUP(U3496,Inputs!$J$6:$J$9,Inputs!$G$6:$G$9),LOOKUP(U3496,Inputs!$J$6:$J$9,Inputs!$H$6:$H$9)),Inputs!$B$12),-Inputs!$B$12),NORM.INV(RAND(),LOOKUP(U3496,Inputs!$J$6:$J$9,Inputs!$G$6:$G$9),LOOKUP(U3496,Inputs!$J$6:$J$9,Inputs!$H$6:$H$9))),0),"" )</f>
        <v/>
      </c>
      <c r="L3496" s="26">
        <f>IF($A3496&lt;=Inputs!$B$13,IF(7&lt;=Inputs!$B$8,IF(Inputs!$B$12&gt;0,MAX(MIN(NORM.INV(RAND(),LOOKUP(V3496,Inputs!$J$6:$J$9,Inputs!$G$6:$G$9),LOOKUP(V3496,Inputs!$J$6:$J$9,Inputs!$H$6:$H$9)),Inputs!$B$12),-Inputs!$B$12),NORM.INV(RAND(),LOOKUP(V3496,Inputs!$J$6:$J$9,Inputs!$G$6:$G$9),LOOKUP(V3496,Inputs!$J$6:$J$9,Inputs!$H$6:$H$9))),0),"" )</f>
        <v/>
      </c>
      <c r="M3496" s="26">
        <f>IF($A3496&lt;=Inputs!$B$13,IF(8&lt;=Inputs!$B$8,IF(Inputs!$B$12&gt;0,MAX(MIN(NORM.INV(RAND(),LOOKUP(W3496,Inputs!$J$6:$J$9,Inputs!$G$6:$G$9),LOOKUP(W3496,Inputs!$J$6:$J$9,Inputs!$H$6:$H$9)),Inputs!$B$12),-Inputs!$B$12),NORM.INV(RAND(),LOOKUP(W3496,Inputs!$J$6:$J$9,Inputs!$G$6:$G$9),LOOKUP(W3496,Inputs!$J$6:$J$9,Inputs!$H$6:$H$9))),0),"" )</f>
        <v/>
      </c>
      <c r="N3496" s="26">
        <f>IF($A3496&lt;=Inputs!$B$13,IF(9&lt;=Inputs!$B$8,IF(Inputs!$B$12&gt;0,MAX(MIN(NORM.INV(RAND(),LOOKUP(X3496,Inputs!$J$6:$J$9,Inputs!$G$6:$G$9),LOOKUP(X3496,Inputs!$J$6:$J$9,Inputs!$H$6:$H$9)),Inputs!$B$12),-Inputs!$B$12),NORM.INV(RAND(),LOOKUP(X3496,Inputs!$J$6:$J$9,Inputs!$G$6:$G$9),LOOKUP(X3496,Inputs!$J$6:$J$9,Inputs!$H$6:$H$9))),0),"" )</f>
        <v/>
      </c>
      <c r="O3496" s="26">
        <f>IF($A3496&lt;=Inputs!$B$13,IF(10&lt;=Inputs!$B$8,IF(Inputs!$B$12&gt;0,MAX(MIN(NORM.INV(RAND(),LOOKUP(Y3496,Inputs!$J$6:$J$9,Inputs!$G$6:$G$9),LOOKUP(Y3496,Inputs!$J$6:$J$9,Inputs!$H$6:$H$9)),Inputs!$B$12),-Inputs!$B$12),NORM.INV(RAND(),LOOKUP(Y3496,Inputs!$J$6:$J$9,Inputs!$G$6:$G$9),LOOKUP(Y3496,Inputs!$J$6:$J$9,Inputs!$H$6:$H$9))),0),"" )</f>
        <v/>
      </c>
      <c r="P3496" s="31">
        <f>IF($A3496&lt;=Inputs!$B$13,RAND(),"")</f>
        <v/>
      </c>
      <c r="Q3496" s="31">
        <f>IF($A3496&lt;=Inputs!$B$13,RAND(),"")</f>
        <v/>
      </c>
      <c r="R3496" s="31">
        <f>IF($A3496&lt;=Inputs!$B$13,RAND(),"")</f>
        <v/>
      </c>
      <c r="S3496" s="31">
        <f>IF($A3496&lt;=Inputs!$B$13,RAND(),"")</f>
        <v/>
      </c>
      <c r="T3496" s="31">
        <f>IF($A3496&lt;=Inputs!$B$13,RAND(),"")</f>
        <v/>
      </c>
      <c r="U3496" s="31">
        <f>IF($A3496&lt;=Inputs!$B$13,RAND(),"")</f>
        <v/>
      </c>
      <c r="V3496" s="31">
        <f>IF($A3496&lt;=Inputs!$B$13,RAND(),"")</f>
        <v/>
      </c>
      <c r="W3496" s="31">
        <f>IF($A3496&lt;=Inputs!$B$13,RAND(),"")</f>
        <v/>
      </c>
      <c r="X3496" s="31">
        <f>IF($A3496&lt;=Inputs!$B$13,RAND(),"")</f>
        <v/>
      </c>
      <c r="Y3496" s="31">
        <f>IF($A3496&lt;=Inputs!$B$13,RAND(),"")</f>
        <v/>
      </c>
    </row>
    <row r="3497">
      <c r="A3497" t="n">
        <v>3492</v>
      </c>
      <c r="B3497" s="26">
        <f>IF($A3497&lt;=Inputs!$B$13,IF(Inputs!$B$8&gt;0,SUM(F3497:O3497)/Inputs!$B$8,0),"")</f>
        <v/>
      </c>
      <c r="C3497" s="27">
        <f>IF($A3497&lt;=Inputs!$B$13,B3497/100,"")</f>
        <v/>
      </c>
      <c r="D3497" s="28">
        <f>IF($A3497&lt;=Inputs!$B$13,C3497*Inputs!$B$7,"")</f>
        <v/>
      </c>
      <c r="E3497" s="29">
        <f>IF($A3497&lt;=Inputs!$B$13,IF(D3497&gt;0,1,0),"")</f>
        <v/>
      </c>
      <c r="F3497" s="26">
        <f>IF($A3497&lt;=Inputs!$B$13,IF(1&lt;=Inputs!$B$8,IF(Inputs!$B$12&gt;0,MAX(MIN(NORM.INV(RAND(),LOOKUP(P3497,Inputs!$J$6:$J$9,Inputs!$G$6:$G$9),LOOKUP(P3497,Inputs!$J$6:$J$9,Inputs!$H$6:$H$9)),Inputs!$B$12),-Inputs!$B$12),NORM.INV(RAND(),LOOKUP(P3497,Inputs!$J$6:$J$9,Inputs!$G$6:$G$9),LOOKUP(P3497,Inputs!$J$6:$J$9,Inputs!$H$6:$H$9))),0),"" )</f>
        <v/>
      </c>
      <c r="G3497" s="26">
        <f>IF($A3497&lt;=Inputs!$B$13,IF(2&lt;=Inputs!$B$8,IF(Inputs!$B$12&gt;0,MAX(MIN(NORM.INV(RAND(),LOOKUP(Q3497,Inputs!$J$6:$J$9,Inputs!$G$6:$G$9),LOOKUP(Q3497,Inputs!$J$6:$J$9,Inputs!$H$6:$H$9)),Inputs!$B$12),-Inputs!$B$12),NORM.INV(RAND(),LOOKUP(Q3497,Inputs!$J$6:$J$9,Inputs!$G$6:$G$9),LOOKUP(Q3497,Inputs!$J$6:$J$9,Inputs!$H$6:$H$9))),0),"" )</f>
        <v/>
      </c>
      <c r="H3497" s="26">
        <f>IF($A3497&lt;=Inputs!$B$13,IF(3&lt;=Inputs!$B$8,IF(Inputs!$B$12&gt;0,MAX(MIN(NORM.INV(RAND(),LOOKUP(R3497,Inputs!$J$6:$J$9,Inputs!$G$6:$G$9),LOOKUP(R3497,Inputs!$J$6:$J$9,Inputs!$H$6:$H$9)),Inputs!$B$12),-Inputs!$B$12),NORM.INV(RAND(),LOOKUP(R3497,Inputs!$J$6:$J$9,Inputs!$G$6:$G$9),LOOKUP(R3497,Inputs!$J$6:$J$9,Inputs!$H$6:$H$9))),0),"" )</f>
        <v/>
      </c>
      <c r="I3497" s="26">
        <f>IF($A3497&lt;=Inputs!$B$13,IF(4&lt;=Inputs!$B$8,IF(Inputs!$B$12&gt;0,MAX(MIN(NORM.INV(RAND(),LOOKUP(S3497,Inputs!$J$6:$J$9,Inputs!$G$6:$G$9),LOOKUP(S3497,Inputs!$J$6:$J$9,Inputs!$H$6:$H$9)),Inputs!$B$12),-Inputs!$B$12),NORM.INV(RAND(),LOOKUP(S3497,Inputs!$J$6:$J$9,Inputs!$G$6:$G$9),LOOKUP(S3497,Inputs!$J$6:$J$9,Inputs!$H$6:$H$9))),0),"" )</f>
        <v/>
      </c>
      <c r="J3497" s="26">
        <f>IF($A3497&lt;=Inputs!$B$13,IF(5&lt;=Inputs!$B$8,IF(Inputs!$B$12&gt;0,MAX(MIN(NORM.INV(RAND(),LOOKUP(T3497,Inputs!$J$6:$J$9,Inputs!$G$6:$G$9),LOOKUP(T3497,Inputs!$J$6:$J$9,Inputs!$H$6:$H$9)),Inputs!$B$12),-Inputs!$B$12),NORM.INV(RAND(),LOOKUP(T3497,Inputs!$J$6:$J$9,Inputs!$G$6:$G$9),LOOKUP(T3497,Inputs!$J$6:$J$9,Inputs!$H$6:$H$9))),0),"" )</f>
        <v/>
      </c>
      <c r="K3497" s="26">
        <f>IF($A3497&lt;=Inputs!$B$13,IF(6&lt;=Inputs!$B$8,IF(Inputs!$B$12&gt;0,MAX(MIN(NORM.INV(RAND(),LOOKUP(U3497,Inputs!$J$6:$J$9,Inputs!$G$6:$G$9),LOOKUP(U3497,Inputs!$J$6:$J$9,Inputs!$H$6:$H$9)),Inputs!$B$12),-Inputs!$B$12),NORM.INV(RAND(),LOOKUP(U3497,Inputs!$J$6:$J$9,Inputs!$G$6:$G$9),LOOKUP(U3497,Inputs!$J$6:$J$9,Inputs!$H$6:$H$9))),0),"" )</f>
        <v/>
      </c>
      <c r="L3497" s="26">
        <f>IF($A3497&lt;=Inputs!$B$13,IF(7&lt;=Inputs!$B$8,IF(Inputs!$B$12&gt;0,MAX(MIN(NORM.INV(RAND(),LOOKUP(V3497,Inputs!$J$6:$J$9,Inputs!$G$6:$G$9),LOOKUP(V3497,Inputs!$J$6:$J$9,Inputs!$H$6:$H$9)),Inputs!$B$12),-Inputs!$B$12),NORM.INV(RAND(),LOOKUP(V3497,Inputs!$J$6:$J$9,Inputs!$G$6:$G$9),LOOKUP(V3497,Inputs!$J$6:$J$9,Inputs!$H$6:$H$9))),0),"" )</f>
        <v/>
      </c>
      <c r="M3497" s="26">
        <f>IF($A3497&lt;=Inputs!$B$13,IF(8&lt;=Inputs!$B$8,IF(Inputs!$B$12&gt;0,MAX(MIN(NORM.INV(RAND(),LOOKUP(W3497,Inputs!$J$6:$J$9,Inputs!$G$6:$G$9),LOOKUP(W3497,Inputs!$J$6:$J$9,Inputs!$H$6:$H$9)),Inputs!$B$12),-Inputs!$B$12),NORM.INV(RAND(),LOOKUP(W3497,Inputs!$J$6:$J$9,Inputs!$G$6:$G$9),LOOKUP(W3497,Inputs!$J$6:$J$9,Inputs!$H$6:$H$9))),0),"" )</f>
        <v/>
      </c>
      <c r="N3497" s="26">
        <f>IF($A3497&lt;=Inputs!$B$13,IF(9&lt;=Inputs!$B$8,IF(Inputs!$B$12&gt;0,MAX(MIN(NORM.INV(RAND(),LOOKUP(X3497,Inputs!$J$6:$J$9,Inputs!$G$6:$G$9),LOOKUP(X3497,Inputs!$J$6:$J$9,Inputs!$H$6:$H$9)),Inputs!$B$12),-Inputs!$B$12),NORM.INV(RAND(),LOOKUP(X3497,Inputs!$J$6:$J$9,Inputs!$G$6:$G$9),LOOKUP(X3497,Inputs!$J$6:$J$9,Inputs!$H$6:$H$9))),0),"" )</f>
        <v/>
      </c>
      <c r="O3497" s="26">
        <f>IF($A3497&lt;=Inputs!$B$13,IF(10&lt;=Inputs!$B$8,IF(Inputs!$B$12&gt;0,MAX(MIN(NORM.INV(RAND(),LOOKUP(Y3497,Inputs!$J$6:$J$9,Inputs!$G$6:$G$9),LOOKUP(Y3497,Inputs!$J$6:$J$9,Inputs!$H$6:$H$9)),Inputs!$B$12),-Inputs!$B$12),NORM.INV(RAND(),LOOKUP(Y3497,Inputs!$J$6:$J$9,Inputs!$G$6:$G$9),LOOKUP(Y3497,Inputs!$J$6:$J$9,Inputs!$H$6:$H$9))),0),"" )</f>
        <v/>
      </c>
      <c r="P3497" s="31">
        <f>IF($A3497&lt;=Inputs!$B$13,RAND(),"")</f>
        <v/>
      </c>
      <c r="Q3497" s="31">
        <f>IF($A3497&lt;=Inputs!$B$13,RAND(),"")</f>
        <v/>
      </c>
      <c r="R3497" s="31">
        <f>IF($A3497&lt;=Inputs!$B$13,RAND(),"")</f>
        <v/>
      </c>
      <c r="S3497" s="31">
        <f>IF($A3497&lt;=Inputs!$B$13,RAND(),"")</f>
        <v/>
      </c>
      <c r="T3497" s="31">
        <f>IF($A3497&lt;=Inputs!$B$13,RAND(),"")</f>
        <v/>
      </c>
      <c r="U3497" s="31">
        <f>IF($A3497&lt;=Inputs!$B$13,RAND(),"")</f>
        <v/>
      </c>
      <c r="V3497" s="31">
        <f>IF($A3497&lt;=Inputs!$B$13,RAND(),"")</f>
        <v/>
      </c>
      <c r="W3497" s="31">
        <f>IF($A3497&lt;=Inputs!$B$13,RAND(),"")</f>
        <v/>
      </c>
      <c r="X3497" s="31">
        <f>IF($A3497&lt;=Inputs!$B$13,RAND(),"")</f>
        <v/>
      </c>
      <c r="Y3497" s="31">
        <f>IF($A3497&lt;=Inputs!$B$13,RAND(),"")</f>
        <v/>
      </c>
    </row>
    <row r="3498">
      <c r="A3498" t="n">
        <v>3493</v>
      </c>
      <c r="B3498" s="26">
        <f>IF($A3498&lt;=Inputs!$B$13,IF(Inputs!$B$8&gt;0,SUM(F3498:O3498)/Inputs!$B$8,0),"")</f>
        <v/>
      </c>
      <c r="C3498" s="27">
        <f>IF($A3498&lt;=Inputs!$B$13,B3498/100,"")</f>
        <v/>
      </c>
      <c r="D3498" s="28">
        <f>IF($A3498&lt;=Inputs!$B$13,C3498*Inputs!$B$7,"")</f>
        <v/>
      </c>
      <c r="E3498" s="29">
        <f>IF($A3498&lt;=Inputs!$B$13,IF(D3498&gt;0,1,0),"")</f>
        <v/>
      </c>
      <c r="F3498" s="26">
        <f>IF($A3498&lt;=Inputs!$B$13,IF(1&lt;=Inputs!$B$8,IF(Inputs!$B$12&gt;0,MAX(MIN(NORM.INV(RAND(),LOOKUP(P3498,Inputs!$J$6:$J$9,Inputs!$G$6:$G$9),LOOKUP(P3498,Inputs!$J$6:$J$9,Inputs!$H$6:$H$9)),Inputs!$B$12),-Inputs!$B$12),NORM.INV(RAND(),LOOKUP(P3498,Inputs!$J$6:$J$9,Inputs!$G$6:$G$9),LOOKUP(P3498,Inputs!$J$6:$J$9,Inputs!$H$6:$H$9))),0),"" )</f>
        <v/>
      </c>
      <c r="G3498" s="26">
        <f>IF($A3498&lt;=Inputs!$B$13,IF(2&lt;=Inputs!$B$8,IF(Inputs!$B$12&gt;0,MAX(MIN(NORM.INV(RAND(),LOOKUP(Q3498,Inputs!$J$6:$J$9,Inputs!$G$6:$G$9),LOOKUP(Q3498,Inputs!$J$6:$J$9,Inputs!$H$6:$H$9)),Inputs!$B$12),-Inputs!$B$12),NORM.INV(RAND(),LOOKUP(Q3498,Inputs!$J$6:$J$9,Inputs!$G$6:$G$9),LOOKUP(Q3498,Inputs!$J$6:$J$9,Inputs!$H$6:$H$9))),0),"" )</f>
        <v/>
      </c>
      <c r="H3498" s="26">
        <f>IF($A3498&lt;=Inputs!$B$13,IF(3&lt;=Inputs!$B$8,IF(Inputs!$B$12&gt;0,MAX(MIN(NORM.INV(RAND(),LOOKUP(R3498,Inputs!$J$6:$J$9,Inputs!$G$6:$G$9),LOOKUP(R3498,Inputs!$J$6:$J$9,Inputs!$H$6:$H$9)),Inputs!$B$12),-Inputs!$B$12),NORM.INV(RAND(),LOOKUP(R3498,Inputs!$J$6:$J$9,Inputs!$G$6:$G$9),LOOKUP(R3498,Inputs!$J$6:$J$9,Inputs!$H$6:$H$9))),0),"" )</f>
        <v/>
      </c>
      <c r="I3498" s="26">
        <f>IF($A3498&lt;=Inputs!$B$13,IF(4&lt;=Inputs!$B$8,IF(Inputs!$B$12&gt;0,MAX(MIN(NORM.INV(RAND(),LOOKUP(S3498,Inputs!$J$6:$J$9,Inputs!$G$6:$G$9),LOOKUP(S3498,Inputs!$J$6:$J$9,Inputs!$H$6:$H$9)),Inputs!$B$12),-Inputs!$B$12),NORM.INV(RAND(),LOOKUP(S3498,Inputs!$J$6:$J$9,Inputs!$G$6:$G$9),LOOKUP(S3498,Inputs!$J$6:$J$9,Inputs!$H$6:$H$9))),0),"" )</f>
        <v/>
      </c>
      <c r="J3498" s="26">
        <f>IF($A3498&lt;=Inputs!$B$13,IF(5&lt;=Inputs!$B$8,IF(Inputs!$B$12&gt;0,MAX(MIN(NORM.INV(RAND(),LOOKUP(T3498,Inputs!$J$6:$J$9,Inputs!$G$6:$G$9),LOOKUP(T3498,Inputs!$J$6:$J$9,Inputs!$H$6:$H$9)),Inputs!$B$12),-Inputs!$B$12),NORM.INV(RAND(),LOOKUP(T3498,Inputs!$J$6:$J$9,Inputs!$G$6:$G$9),LOOKUP(T3498,Inputs!$J$6:$J$9,Inputs!$H$6:$H$9))),0),"" )</f>
        <v/>
      </c>
      <c r="K3498" s="26">
        <f>IF($A3498&lt;=Inputs!$B$13,IF(6&lt;=Inputs!$B$8,IF(Inputs!$B$12&gt;0,MAX(MIN(NORM.INV(RAND(),LOOKUP(U3498,Inputs!$J$6:$J$9,Inputs!$G$6:$G$9),LOOKUP(U3498,Inputs!$J$6:$J$9,Inputs!$H$6:$H$9)),Inputs!$B$12),-Inputs!$B$12),NORM.INV(RAND(),LOOKUP(U3498,Inputs!$J$6:$J$9,Inputs!$G$6:$G$9),LOOKUP(U3498,Inputs!$J$6:$J$9,Inputs!$H$6:$H$9))),0),"" )</f>
        <v/>
      </c>
      <c r="L3498" s="26">
        <f>IF($A3498&lt;=Inputs!$B$13,IF(7&lt;=Inputs!$B$8,IF(Inputs!$B$12&gt;0,MAX(MIN(NORM.INV(RAND(),LOOKUP(V3498,Inputs!$J$6:$J$9,Inputs!$G$6:$G$9),LOOKUP(V3498,Inputs!$J$6:$J$9,Inputs!$H$6:$H$9)),Inputs!$B$12),-Inputs!$B$12),NORM.INV(RAND(),LOOKUP(V3498,Inputs!$J$6:$J$9,Inputs!$G$6:$G$9),LOOKUP(V3498,Inputs!$J$6:$J$9,Inputs!$H$6:$H$9))),0),"" )</f>
        <v/>
      </c>
      <c r="M3498" s="26">
        <f>IF($A3498&lt;=Inputs!$B$13,IF(8&lt;=Inputs!$B$8,IF(Inputs!$B$12&gt;0,MAX(MIN(NORM.INV(RAND(),LOOKUP(W3498,Inputs!$J$6:$J$9,Inputs!$G$6:$G$9),LOOKUP(W3498,Inputs!$J$6:$J$9,Inputs!$H$6:$H$9)),Inputs!$B$12),-Inputs!$B$12),NORM.INV(RAND(),LOOKUP(W3498,Inputs!$J$6:$J$9,Inputs!$G$6:$G$9),LOOKUP(W3498,Inputs!$J$6:$J$9,Inputs!$H$6:$H$9))),0),"" )</f>
        <v/>
      </c>
      <c r="N3498" s="26">
        <f>IF($A3498&lt;=Inputs!$B$13,IF(9&lt;=Inputs!$B$8,IF(Inputs!$B$12&gt;0,MAX(MIN(NORM.INV(RAND(),LOOKUP(X3498,Inputs!$J$6:$J$9,Inputs!$G$6:$G$9),LOOKUP(X3498,Inputs!$J$6:$J$9,Inputs!$H$6:$H$9)),Inputs!$B$12),-Inputs!$B$12),NORM.INV(RAND(),LOOKUP(X3498,Inputs!$J$6:$J$9,Inputs!$G$6:$G$9),LOOKUP(X3498,Inputs!$J$6:$J$9,Inputs!$H$6:$H$9))),0),"" )</f>
        <v/>
      </c>
      <c r="O3498" s="26">
        <f>IF($A3498&lt;=Inputs!$B$13,IF(10&lt;=Inputs!$B$8,IF(Inputs!$B$12&gt;0,MAX(MIN(NORM.INV(RAND(),LOOKUP(Y3498,Inputs!$J$6:$J$9,Inputs!$G$6:$G$9),LOOKUP(Y3498,Inputs!$J$6:$J$9,Inputs!$H$6:$H$9)),Inputs!$B$12),-Inputs!$B$12),NORM.INV(RAND(),LOOKUP(Y3498,Inputs!$J$6:$J$9,Inputs!$G$6:$G$9),LOOKUP(Y3498,Inputs!$J$6:$J$9,Inputs!$H$6:$H$9))),0),"" )</f>
        <v/>
      </c>
      <c r="P3498" s="31">
        <f>IF($A3498&lt;=Inputs!$B$13,RAND(),"")</f>
        <v/>
      </c>
      <c r="Q3498" s="31">
        <f>IF($A3498&lt;=Inputs!$B$13,RAND(),"")</f>
        <v/>
      </c>
      <c r="R3498" s="31">
        <f>IF($A3498&lt;=Inputs!$B$13,RAND(),"")</f>
        <v/>
      </c>
      <c r="S3498" s="31">
        <f>IF($A3498&lt;=Inputs!$B$13,RAND(),"")</f>
        <v/>
      </c>
      <c r="T3498" s="31">
        <f>IF($A3498&lt;=Inputs!$B$13,RAND(),"")</f>
        <v/>
      </c>
      <c r="U3498" s="31">
        <f>IF($A3498&lt;=Inputs!$B$13,RAND(),"")</f>
        <v/>
      </c>
      <c r="V3498" s="31">
        <f>IF($A3498&lt;=Inputs!$B$13,RAND(),"")</f>
        <v/>
      </c>
      <c r="W3498" s="31">
        <f>IF($A3498&lt;=Inputs!$B$13,RAND(),"")</f>
        <v/>
      </c>
      <c r="X3498" s="31">
        <f>IF($A3498&lt;=Inputs!$B$13,RAND(),"")</f>
        <v/>
      </c>
      <c r="Y3498" s="31">
        <f>IF($A3498&lt;=Inputs!$B$13,RAND(),"")</f>
        <v/>
      </c>
    </row>
    <row r="3499">
      <c r="A3499" t="n">
        <v>3494</v>
      </c>
      <c r="B3499" s="26">
        <f>IF($A3499&lt;=Inputs!$B$13,IF(Inputs!$B$8&gt;0,SUM(F3499:O3499)/Inputs!$B$8,0),"")</f>
        <v/>
      </c>
      <c r="C3499" s="27">
        <f>IF($A3499&lt;=Inputs!$B$13,B3499/100,"")</f>
        <v/>
      </c>
      <c r="D3499" s="28">
        <f>IF($A3499&lt;=Inputs!$B$13,C3499*Inputs!$B$7,"")</f>
        <v/>
      </c>
      <c r="E3499" s="29">
        <f>IF($A3499&lt;=Inputs!$B$13,IF(D3499&gt;0,1,0),"")</f>
        <v/>
      </c>
      <c r="F3499" s="26">
        <f>IF($A3499&lt;=Inputs!$B$13,IF(1&lt;=Inputs!$B$8,IF(Inputs!$B$12&gt;0,MAX(MIN(NORM.INV(RAND(),LOOKUP(P3499,Inputs!$J$6:$J$9,Inputs!$G$6:$G$9),LOOKUP(P3499,Inputs!$J$6:$J$9,Inputs!$H$6:$H$9)),Inputs!$B$12),-Inputs!$B$12),NORM.INV(RAND(),LOOKUP(P3499,Inputs!$J$6:$J$9,Inputs!$G$6:$G$9),LOOKUP(P3499,Inputs!$J$6:$J$9,Inputs!$H$6:$H$9))),0),"" )</f>
        <v/>
      </c>
      <c r="G3499" s="26">
        <f>IF($A3499&lt;=Inputs!$B$13,IF(2&lt;=Inputs!$B$8,IF(Inputs!$B$12&gt;0,MAX(MIN(NORM.INV(RAND(),LOOKUP(Q3499,Inputs!$J$6:$J$9,Inputs!$G$6:$G$9),LOOKUP(Q3499,Inputs!$J$6:$J$9,Inputs!$H$6:$H$9)),Inputs!$B$12),-Inputs!$B$12),NORM.INV(RAND(),LOOKUP(Q3499,Inputs!$J$6:$J$9,Inputs!$G$6:$G$9),LOOKUP(Q3499,Inputs!$J$6:$J$9,Inputs!$H$6:$H$9))),0),"" )</f>
        <v/>
      </c>
      <c r="H3499" s="26">
        <f>IF($A3499&lt;=Inputs!$B$13,IF(3&lt;=Inputs!$B$8,IF(Inputs!$B$12&gt;0,MAX(MIN(NORM.INV(RAND(),LOOKUP(R3499,Inputs!$J$6:$J$9,Inputs!$G$6:$G$9),LOOKUP(R3499,Inputs!$J$6:$J$9,Inputs!$H$6:$H$9)),Inputs!$B$12),-Inputs!$B$12),NORM.INV(RAND(),LOOKUP(R3499,Inputs!$J$6:$J$9,Inputs!$G$6:$G$9),LOOKUP(R3499,Inputs!$J$6:$J$9,Inputs!$H$6:$H$9))),0),"" )</f>
        <v/>
      </c>
      <c r="I3499" s="26">
        <f>IF($A3499&lt;=Inputs!$B$13,IF(4&lt;=Inputs!$B$8,IF(Inputs!$B$12&gt;0,MAX(MIN(NORM.INV(RAND(),LOOKUP(S3499,Inputs!$J$6:$J$9,Inputs!$G$6:$G$9),LOOKUP(S3499,Inputs!$J$6:$J$9,Inputs!$H$6:$H$9)),Inputs!$B$12),-Inputs!$B$12),NORM.INV(RAND(),LOOKUP(S3499,Inputs!$J$6:$J$9,Inputs!$G$6:$G$9),LOOKUP(S3499,Inputs!$J$6:$J$9,Inputs!$H$6:$H$9))),0),"" )</f>
        <v/>
      </c>
      <c r="J3499" s="26">
        <f>IF($A3499&lt;=Inputs!$B$13,IF(5&lt;=Inputs!$B$8,IF(Inputs!$B$12&gt;0,MAX(MIN(NORM.INV(RAND(),LOOKUP(T3499,Inputs!$J$6:$J$9,Inputs!$G$6:$G$9),LOOKUP(T3499,Inputs!$J$6:$J$9,Inputs!$H$6:$H$9)),Inputs!$B$12),-Inputs!$B$12),NORM.INV(RAND(),LOOKUP(T3499,Inputs!$J$6:$J$9,Inputs!$G$6:$G$9),LOOKUP(T3499,Inputs!$J$6:$J$9,Inputs!$H$6:$H$9))),0),"" )</f>
        <v/>
      </c>
      <c r="K3499" s="26">
        <f>IF($A3499&lt;=Inputs!$B$13,IF(6&lt;=Inputs!$B$8,IF(Inputs!$B$12&gt;0,MAX(MIN(NORM.INV(RAND(),LOOKUP(U3499,Inputs!$J$6:$J$9,Inputs!$G$6:$G$9),LOOKUP(U3499,Inputs!$J$6:$J$9,Inputs!$H$6:$H$9)),Inputs!$B$12),-Inputs!$B$12),NORM.INV(RAND(),LOOKUP(U3499,Inputs!$J$6:$J$9,Inputs!$G$6:$G$9),LOOKUP(U3499,Inputs!$J$6:$J$9,Inputs!$H$6:$H$9))),0),"" )</f>
        <v/>
      </c>
      <c r="L3499" s="26">
        <f>IF($A3499&lt;=Inputs!$B$13,IF(7&lt;=Inputs!$B$8,IF(Inputs!$B$12&gt;0,MAX(MIN(NORM.INV(RAND(),LOOKUP(V3499,Inputs!$J$6:$J$9,Inputs!$G$6:$G$9),LOOKUP(V3499,Inputs!$J$6:$J$9,Inputs!$H$6:$H$9)),Inputs!$B$12),-Inputs!$B$12),NORM.INV(RAND(),LOOKUP(V3499,Inputs!$J$6:$J$9,Inputs!$G$6:$G$9),LOOKUP(V3499,Inputs!$J$6:$J$9,Inputs!$H$6:$H$9))),0),"" )</f>
        <v/>
      </c>
      <c r="M3499" s="26">
        <f>IF($A3499&lt;=Inputs!$B$13,IF(8&lt;=Inputs!$B$8,IF(Inputs!$B$12&gt;0,MAX(MIN(NORM.INV(RAND(),LOOKUP(W3499,Inputs!$J$6:$J$9,Inputs!$G$6:$G$9),LOOKUP(W3499,Inputs!$J$6:$J$9,Inputs!$H$6:$H$9)),Inputs!$B$12),-Inputs!$B$12),NORM.INV(RAND(),LOOKUP(W3499,Inputs!$J$6:$J$9,Inputs!$G$6:$G$9),LOOKUP(W3499,Inputs!$J$6:$J$9,Inputs!$H$6:$H$9))),0),"" )</f>
        <v/>
      </c>
      <c r="N3499" s="26">
        <f>IF($A3499&lt;=Inputs!$B$13,IF(9&lt;=Inputs!$B$8,IF(Inputs!$B$12&gt;0,MAX(MIN(NORM.INV(RAND(),LOOKUP(X3499,Inputs!$J$6:$J$9,Inputs!$G$6:$G$9),LOOKUP(X3499,Inputs!$J$6:$J$9,Inputs!$H$6:$H$9)),Inputs!$B$12),-Inputs!$B$12),NORM.INV(RAND(),LOOKUP(X3499,Inputs!$J$6:$J$9,Inputs!$G$6:$G$9),LOOKUP(X3499,Inputs!$J$6:$J$9,Inputs!$H$6:$H$9))),0),"" )</f>
        <v/>
      </c>
      <c r="O3499" s="26">
        <f>IF($A3499&lt;=Inputs!$B$13,IF(10&lt;=Inputs!$B$8,IF(Inputs!$B$12&gt;0,MAX(MIN(NORM.INV(RAND(),LOOKUP(Y3499,Inputs!$J$6:$J$9,Inputs!$G$6:$G$9),LOOKUP(Y3499,Inputs!$J$6:$J$9,Inputs!$H$6:$H$9)),Inputs!$B$12),-Inputs!$B$12),NORM.INV(RAND(),LOOKUP(Y3499,Inputs!$J$6:$J$9,Inputs!$G$6:$G$9),LOOKUP(Y3499,Inputs!$J$6:$J$9,Inputs!$H$6:$H$9))),0),"" )</f>
        <v/>
      </c>
      <c r="P3499" s="31">
        <f>IF($A3499&lt;=Inputs!$B$13,RAND(),"")</f>
        <v/>
      </c>
      <c r="Q3499" s="31">
        <f>IF($A3499&lt;=Inputs!$B$13,RAND(),"")</f>
        <v/>
      </c>
      <c r="R3499" s="31">
        <f>IF($A3499&lt;=Inputs!$B$13,RAND(),"")</f>
        <v/>
      </c>
      <c r="S3499" s="31">
        <f>IF($A3499&lt;=Inputs!$B$13,RAND(),"")</f>
        <v/>
      </c>
      <c r="T3499" s="31">
        <f>IF($A3499&lt;=Inputs!$B$13,RAND(),"")</f>
        <v/>
      </c>
      <c r="U3499" s="31">
        <f>IF($A3499&lt;=Inputs!$B$13,RAND(),"")</f>
        <v/>
      </c>
      <c r="V3499" s="31">
        <f>IF($A3499&lt;=Inputs!$B$13,RAND(),"")</f>
        <v/>
      </c>
      <c r="W3499" s="31">
        <f>IF($A3499&lt;=Inputs!$B$13,RAND(),"")</f>
        <v/>
      </c>
      <c r="X3499" s="31">
        <f>IF($A3499&lt;=Inputs!$B$13,RAND(),"")</f>
        <v/>
      </c>
      <c r="Y3499" s="31">
        <f>IF($A3499&lt;=Inputs!$B$13,RAND(),"")</f>
        <v/>
      </c>
    </row>
    <row r="3500">
      <c r="A3500" t="n">
        <v>3495</v>
      </c>
      <c r="B3500" s="26">
        <f>IF($A3500&lt;=Inputs!$B$13,IF(Inputs!$B$8&gt;0,SUM(F3500:O3500)/Inputs!$B$8,0),"")</f>
        <v/>
      </c>
      <c r="C3500" s="27">
        <f>IF($A3500&lt;=Inputs!$B$13,B3500/100,"")</f>
        <v/>
      </c>
      <c r="D3500" s="28">
        <f>IF($A3500&lt;=Inputs!$B$13,C3500*Inputs!$B$7,"")</f>
        <v/>
      </c>
      <c r="E3500" s="29">
        <f>IF($A3500&lt;=Inputs!$B$13,IF(D3500&gt;0,1,0),"")</f>
        <v/>
      </c>
      <c r="F3500" s="26">
        <f>IF($A3500&lt;=Inputs!$B$13,IF(1&lt;=Inputs!$B$8,IF(Inputs!$B$12&gt;0,MAX(MIN(NORM.INV(RAND(),LOOKUP(P3500,Inputs!$J$6:$J$9,Inputs!$G$6:$G$9),LOOKUP(P3500,Inputs!$J$6:$J$9,Inputs!$H$6:$H$9)),Inputs!$B$12),-Inputs!$B$12),NORM.INV(RAND(),LOOKUP(P3500,Inputs!$J$6:$J$9,Inputs!$G$6:$G$9),LOOKUP(P3500,Inputs!$J$6:$J$9,Inputs!$H$6:$H$9))),0),"" )</f>
        <v/>
      </c>
      <c r="G3500" s="26">
        <f>IF($A3500&lt;=Inputs!$B$13,IF(2&lt;=Inputs!$B$8,IF(Inputs!$B$12&gt;0,MAX(MIN(NORM.INV(RAND(),LOOKUP(Q3500,Inputs!$J$6:$J$9,Inputs!$G$6:$G$9),LOOKUP(Q3500,Inputs!$J$6:$J$9,Inputs!$H$6:$H$9)),Inputs!$B$12),-Inputs!$B$12),NORM.INV(RAND(),LOOKUP(Q3500,Inputs!$J$6:$J$9,Inputs!$G$6:$G$9),LOOKUP(Q3500,Inputs!$J$6:$J$9,Inputs!$H$6:$H$9))),0),"" )</f>
        <v/>
      </c>
      <c r="H3500" s="26">
        <f>IF($A3500&lt;=Inputs!$B$13,IF(3&lt;=Inputs!$B$8,IF(Inputs!$B$12&gt;0,MAX(MIN(NORM.INV(RAND(),LOOKUP(R3500,Inputs!$J$6:$J$9,Inputs!$G$6:$G$9),LOOKUP(R3500,Inputs!$J$6:$J$9,Inputs!$H$6:$H$9)),Inputs!$B$12),-Inputs!$B$12),NORM.INV(RAND(),LOOKUP(R3500,Inputs!$J$6:$J$9,Inputs!$G$6:$G$9),LOOKUP(R3500,Inputs!$J$6:$J$9,Inputs!$H$6:$H$9))),0),"" )</f>
        <v/>
      </c>
      <c r="I3500" s="26">
        <f>IF($A3500&lt;=Inputs!$B$13,IF(4&lt;=Inputs!$B$8,IF(Inputs!$B$12&gt;0,MAX(MIN(NORM.INV(RAND(),LOOKUP(S3500,Inputs!$J$6:$J$9,Inputs!$G$6:$G$9),LOOKUP(S3500,Inputs!$J$6:$J$9,Inputs!$H$6:$H$9)),Inputs!$B$12),-Inputs!$B$12),NORM.INV(RAND(),LOOKUP(S3500,Inputs!$J$6:$J$9,Inputs!$G$6:$G$9),LOOKUP(S3500,Inputs!$J$6:$J$9,Inputs!$H$6:$H$9))),0),"" )</f>
        <v/>
      </c>
      <c r="J3500" s="26">
        <f>IF($A3500&lt;=Inputs!$B$13,IF(5&lt;=Inputs!$B$8,IF(Inputs!$B$12&gt;0,MAX(MIN(NORM.INV(RAND(),LOOKUP(T3500,Inputs!$J$6:$J$9,Inputs!$G$6:$G$9),LOOKUP(T3500,Inputs!$J$6:$J$9,Inputs!$H$6:$H$9)),Inputs!$B$12),-Inputs!$B$12),NORM.INV(RAND(),LOOKUP(T3500,Inputs!$J$6:$J$9,Inputs!$G$6:$G$9),LOOKUP(T3500,Inputs!$J$6:$J$9,Inputs!$H$6:$H$9))),0),"" )</f>
        <v/>
      </c>
      <c r="K3500" s="26">
        <f>IF($A3500&lt;=Inputs!$B$13,IF(6&lt;=Inputs!$B$8,IF(Inputs!$B$12&gt;0,MAX(MIN(NORM.INV(RAND(),LOOKUP(U3500,Inputs!$J$6:$J$9,Inputs!$G$6:$G$9),LOOKUP(U3500,Inputs!$J$6:$J$9,Inputs!$H$6:$H$9)),Inputs!$B$12),-Inputs!$B$12),NORM.INV(RAND(),LOOKUP(U3500,Inputs!$J$6:$J$9,Inputs!$G$6:$G$9),LOOKUP(U3500,Inputs!$J$6:$J$9,Inputs!$H$6:$H$9))),0),"" )</f>
        <v/>
      </c>
      <c r="L3500" s="26">
        <f>IF($A3500&lt;=Inputs!$B$13,IF(7&lt;=Inputs!$B$8,IF(Inputs!$B$12&gt;0,MAX(MIN(NORM.INV(RAND(),LOOKUP(V3500,Inputs!$J$6:$J$9,Inputs!$G$6:$G$9),LOOKUP(V3500,Inputs!$J$6:$J$9,Inputs!$H$6:$H$9)),Inputs!$B$12),-Inputs!$B$12),NORM.INV(RAND(),LOOKUP(V3500,Inputs!$J$6:$J$9,Inputs!$G$6:$G$9),LOOKUP(V3500,Inputs!$J$6:$J$9,Inputs!$H$6:$H$9))),0),"" )</f>
        <v/>
      </c>
      <c r="M3500" s="26">
        <f>IF($A3500&lt;=Inputs!$B$13,IF(8&lt;=Inputs!$B$8,IF(Inputs!$B$12&gt;0,MAX(MIN(NORM.INV(RAND(),LOOKUP(W3500,Inputs!$J$6:$J$9,Inputs!$G$6:$G$9),LOOKUP(W3500,Inputs!$J$6:$J$9,Inputs!$H$6:$H$9)),Inputs!$B$12),-Inputs!$B$12),NORM.INV(RAND(),LOOKUP(W3500,Inputs!$J$6:$J$9,Inputs!$G$6:$G$9),LOOKUP(W3500,Inputs!$J$6:$J$9,Inputs!$H$6:$H$9))),0),"" )</f>
        <v/>
      </c>
      <c r="N3500" s="26">
        <f>IF($A3500&lt;=Inputs!$B$13,IF(9&lt;=Inputs!$B$8,IF(Inputs!$B$12&gt;0,MAX(MIN(NORM.INV(RAND(),LOOKUP(X3500,Inputs!$J$6:$J$9,Inputs!$G$6:$G$9),LOOKUP(X3500,Inputs!$J$6:$J$9,Inputs!$H$6:$H$9)),Inputs!$B$12),-Inputs!$B$12),NORM.INV(RAND(),LOOKUP(X3500,Inputs!$J$6:$J$9,Inputs!$G$6:$G$9),LOOKUP(X3500,Inputs!$J$6:$J$9,Inputs!$H$6:$H$9))),0),"" )</f>
        <v/>
      </c>
      <c r="O3500" s="26">
        <f>IF($A3500&lt;=Inputs!$B$13,IF(10&lt;=Inputs!$B$8,IF(Inputs!$B$12&gt;0,MAX(MIN(NORM.INV(RAND(),LOOKUP(Y3500,Inputs!$J$6:$J$9,Inputs!$G$6:$G$9),LOOKUP(Y3500,Inputs!$J$6:$J$9,Inputs!$H$6:$H$9)),Inputs!$B$12),-Inputs!$B$12),NORM.INV(RAND(),LOOKUP(Y3500,Inputs!$J$6:$J$9,Inputs!$G$6:$G$9),LOOKUP(Y3500,Inputs!$J$6:$J$9,Inputs!$H$6:$H$9))),0),"" )</f>
        <v/>
      </c>
      <c r="P3500" s="31">
        <f>IF($A3500&lt;=Inputs!$B$13,RAND(),"")</f>
        <v/>
      </c>
      <c r="Q3500" s="31">
        <f>IF($A3500&lt;=Inputs!$B$13,RAND(),"")</f>
        <v/>
      </c>
      <c r="R3500" s="31">
        <f>IF($A3500&lt;=Inputs!$B$13,RAND(),"")</f>
        <v/>
      </c>
      <c r="S3500" s="31">
        <f>IF($A3500&lt;=Inputs!$B$13,RAND(),"")</f>
        <v/>
      </c>
      <c r="T3500" s="31">
        <f>IF($A3500&lt;=Inputs!$B$13,RAND(),"")</f>
        <v/>
      </c>
      <c r="U3500" s="31">
        <f>IF($A3500&lt;=Inputs!$B$13,RAND(),"")</f>
        <v/>
      </c>
      <c r="V3500" s="31">
        <f>IF($A3500&lt;=Inputs!$B$13,RAND(),"")</f>
        <v/>
      </c>
      <c r="W3500" s="31">
        <f>IF($A3500&lt;=Inputs!$B$13,RAND(),"")</f>
        <v/>
      </c>
      <c r="X3500" s="31">
        <f>IF($A3500&lt;=Inputs!$B$13,RAND(),"")</f>
        <v/>
      </c>
      <c r="Y3500" s="31">
        <f>IF($A3500&lt;=Inputs!$B$13,RAND(),"")</f>
        <v/>
      </c>
    </row>
    <row r="3501">
      <c r="A3501" t="n">
        <v>3496</v>
      </c>
      <c r="B3501" s="26">
        <f>IF($A3501&lt;=Inputs!$B$13,IF(Inputs!$B$8&gt;0,SUM(F3501:O3501)/Inputs!$B$8,0),"")</f>
        <v/>
      </c>
      <c r="C3501" s="27">
        <f>IF($A3501&lt;=Inputs!$B$13,B3501/100,"")</f>
        <v/>
      </c>
      <c r="D3501" s="28">
        <f>IF($A3501&lt;=Inputs!$B$13,C3501*Inputs!$B$7,"")</f>
        <v/>
      </c>
      <c r="E3501" s="29">
        <f>IF($A3501&lt;=Inputs!$B$13,IF(D3501&gt;0,1,0),"")</f>
        <v/>
      </c>
      <c r="F3501" s="26">
        <f>IF($A3501&lt;=Inputs!$B$13,IF(1&lt;=Inputs!$B$8,IF(Inputs!$B$12&gt;0,MAX(MIN(NORM.INV(RAND(),LOOKUP(P3501,Inputs!$J$6:$J$9,Inputs!$G$6:$G$9),LOOKUP(P3501,Inputs!$J$6:$J$9,Inputs!$H$6:$H$9)),Inputs!$B$12),-Inputs!$B$12),NORM.INV(RAND(),LOOKUP(P3501,Inputs!$J$6:$J$9,Inputs!$G$6:$G$9),LOOKUP(P3501,Inputs!$J$6:$J$9,Inputs!$H$6:$H$9))),0),"" )</f>
        <v/>
      </c>
      <c r="G3501" s="26">
        <f>IF($A3501&lt;=Inputs!$B$13,IF(2&lt;=Inputs!$B$8,IF(Inputs!$B$12&gt;0,MAX(MIN(NORM.INV(RAND(),LOOKUP(Q3501,Inputs!$J$6:$J$9,Inputs!$G$6:$G$9),LOOKUP(Q3501,Inputs!$J$6:$J$9,Inputs!$H$6:$H$9)),Inputs!$B$12),-Inputs!$B$12),NORM.INV(RAND(),LOOKUP(Q3501,Inputs!$J$6:$J$9,Inputs!$G$6:$G$9),LOOKUP(Q3501,Inputs!$J$6:$J$9,Inputs!$H$6:$H$9))),0),"" )</f>
        <v/>
      </c>
      <c r="H3501" s="26">
        <f>IF($A3501&lt;=Inputs!$B$13,IF(3&lt;=Inputs!$B$8,IF(Inputs!$B$12&gt;0,MAX(MIN(NORM.INV(RAND(),LOOKUP(R3501,Inputs!$J$6:$J$9,Inputs!$G$6:$G$9),LOOKUP(R3501,Inputs!$J$6:$J$9,Inputs!$H$6:$H$9)),Inputs!$B$12),-Inputs!$B$12),NORM.INV(RAND(),LOOKUP(R3501,Inputs!$J$6:$J$9,Inputs!$G$6:$G$9),LOOKUP(R3501,Inputs!$J$6:$J$9,Inputs!$H$6:$H$9))),0),"" )</f>
        <v/>
      </c>
      <c r="I3501" s="26">
        <f>IF($A3501&lt;=Inputs!$B$13,IF(4&lt;=Inputs!$B$8,IF(Inputs!$B$12&gt;0,MAX(MIN(NORM.INV(RAND(),LOOKUP(S3501,Inputs!$J$6:$J$9,Inputs!$G$6:$G$9),LOOKUP(S3501,Inputs!$J$6:$J$9,Inputs!$H$6:$H$9)),Inputs!$B$12),-Inputs!$B$12),NORM.INV(RAND(),LOOKUP(S3501,Inputs!$J$6:$J$9,Inputs!$G$6:$G$9),LOOKUP(S3501,Inputs!$J$6:$J$9,Inputs!$H$6:$H$9))),0),"" )</f>
        <v/>
      </c>
      <c r="J3501" s="26">
        <f>IF($A3501&lt;=Inputs!$B$13,IF(5&lt;=Inputs!$B$8,IF(Inputs!$B$12&gt;0,MAX(MIN(NORM.INV(RAND(),LOOKUP(T3501,Inputs!$J$6:$J$9,Inputs!$G$6:$G$9),LOOKUP(T3501,Inputs!$J$6:$J$9,Inputs!$H$6:$H$9)),Inputs!$B$12),-Inputs!$B$12),NORM.INV(RAND(),LOOKUP(T3501,Inputs!$J$6:$J$9,Inputs!$G$6:$G$9),LOOKUP(T3501,Inputs!$J$6:$J$9,Inputs!$H$6:$H$9))),0),"" )</f>
        <v/>
      </c>
      <c r="K3501" s="26">
        <f>IF($A3501&lt;=Inputs!$B$13,IF(6&lt;=Inputs!$B$8,IF(Inputs!$B$12&gt;0,MAX(MIN(NORM.INV(RAND(),LOOKUP(U3501,Inputs!$J$6:$J$9,Inputs!$G$6:$G$9),LOOKUP(U3501,Inputs!$J$6:$J$9,Inputs!$H$6:$H$9)),Inputs!$B$12),-Inputs!$B$12),NORM.INV(RAND(),LOOKUP(U3501,Inputs!$J$6:$J$9,Inputs!$G$6:$G$9),LOOKUP(U3501,Inputs!$J$6:$J$9,Inputs!$H$6:$H$9))),0),"" )</f>
        <v/>
      </c>
      <c r="L3501" s="26">
        <f>IF($A3501&lt;=Inputs!$B$13,IF(7&lt;=Inputs!$B$8,IF(Inputs!$B$12&gt;0,MAX(MIN(NORM.INV(RAND(),LOOKUP(V3501,Inputs!$J$6:$J$9,Inputs!$G$6:$G$9),LOOKUP(V3501,Inputs!$J$6:$J$9,Inputs!$H$6:$H$9)),Inputs!$B$12),-Inputs!$B$12),NORM.INV(RAND(),LOOKUP(V3501,Inputs!$J$6:$J$9,Inputs!$G$6:$G$9),LOOKUP(V3501,Inputs!$J$6:$J$9,Inputs!$H$6:$H$9))),0),"" )</f>
        <v/>
      </c>
      <c r="M3501" s="26">
        <f>IF($A3501&lt;=Inputs!$B$13,IF(8&lt;=Inputs!$B$8,IF(Inputs!$B$12&gt;0,MAX(MIN(NORM.INV(RAND(),LOOKUP(W3501,Inputs!$J$6:$J$9,Inputs!$G$6:$G$9),LOOKUP(W3501,Inputs!$J$6:$J$9,Inputs!$H$6:$H$9)),Inputs!$B$12),-Inputs!$B$12),NORM.INV(RAND(),LOOKUP(W3501,Inputs!$J$6:$J$9,Inputs!$G$6:$G$9),LOOKUP(W3501,Inputs!$J$6:$J$9,Inputs!$H$6:$H$9))),0),"" )</f>
        <v/>
      </c>
      <c r="N3501" s="26">
        <f>IF($A3501&lt;=Inputs!$B$13,IF(9&lt;=Inputs!$B$8,IF(Inputs!$B$12&gt;0,MAX(MIN(NORM.INV(RAND(),LOOKUP(X3501,Inputs!$J$6:$J$9,Inputs!$G$6:$G$9),LOOKUP(X3501,Inputs!$J$6:$J$9,Inputs!$H$6:$H$9)),Inputs!$B$12),-Inputs!$B$12),NORM.INV(RAND(),LOOKUP(X3501,Inputs!$J$6:$J$9,Inputs!$G$6:$G$9),LOOKUP(X3501,Inputs!$J$6:$J$9,Inputs!$H$6:$H$9))),0),"" )</f>
        <v/>
      </c>
      <c r="O3501" s="26">
        <f>IF($A3501&lt;=Inputs!$B$13,IF(10&lt;=Inputs!$B$8,IF(Inputs!$B$12&gt;0,MAX(MIN(NORM.INV(RAND(),LOOKUP(Y3501,Inputs!$J$6:$J$9,Inputs!$G$6:$G$9),LOOKUP(Y3501,Inputs!$J$6:$J$9,Inputs!$H$6:$H$9)),Inputs!$B$12),-Inputs!$B$12),NORM.INV(RAND(),LOOKUP(Y3501,Inputs!$J$6:$J$9,Inputs!$G$6:$G$9),LOOKUP(Y3501,Inputs!$J$6:$J$9,Inputs!$H$6:$H$9))),0),"" )</f>
        <v/>
      </c>
      <c r="P3501" s="31">
        <f>IF($A3501&lt;=Inputs!$B$13,RAND(),"")</f>
        <v/>
      </c>
      <c r="Q3501" s="31">
        <f>IF($A3501&lt;=Inputs!$B$13,RAND(),"")</f>
        <v/>
      </c>
      <c r="R3501" s="31">
        <f>IF($A3501&lt;=Inputs!$B$13,RAND(),"")</f>
        <v/>
      </c>
      <c r="S3501" s="31">
        <f>IF($A3501&lt;=Inputs!$B$13,RAND(),"")</f>
        <v/>
      </c>
      <c r="T3501" s="31">
        <f>IF($A3501&lt;=Inputs!$B$13,RAND(),"")</f>
        <v/>
      </c>
      <c r="U3501" s="31">
        <f>IF($A3501&lt;=Inputs!$B$13,RAND(),"")</f>
        <v/>
      </c>
      <c r="V3501" s="31">
        <f>IF($A3501&lt;=Inputs!$B$13,RAND(),"")</f>
        <v/>
      </c>
      <c r="W3501" s="31">
        <f>IF($A3501&lt;=Inputs!$B$13,RAND(),"")</f>
        <v/>
      </c>
      <c r="X3501" s="31">
        <f>IF($A3501&lt;=Inputs!$B$13,RAND(),"")</f>
        <v/>
      </c>
      <c r="Y3501" s="31">
        <f>IF($A3501&lt;=Inputs!$B$13,RAND(),"")</f>
        <v/>
      </c>
    </row>
    <row r="3502">
      <c r="A3502" t="n">
        <v>3497</v>
      </c>
      <c r="B3502" s="26">
        <f>IF($A3502&lt;=Inputs!$B$13,IF(Inputs!$B$8&gt;0,SUM(F3502:O3502)/Inputs!$B$8,0),"")</f>
        <v/>
      </c>
      <c r="C3502" s="27">
        <f>IF($A3502&lt;=Inputs!$B$13,B3502/100,"")</f>
        <v/>
      </c>
      <c r="D3502" s="28">
        <f>IF($A3502&lt;=Inputs!$B$13,C3502*Inputs!$B$7,"")</f>
        <v/>
      </c>
      <c r="E3502" s="29">
        <f>IF($A3502&lt;=Inputs!$B$13,IF(D3502&gt;0,1,0),"")</f>
        <v/>
      </c>
      <c r="F3502" s="26">
        <f>IF($A3502&lt;=Inputs!$B$13,IF(1&lt;=Inputs!$B$8,IF(Inputs!$B$12&gt;0,MAX(MIN(NORM.INV(RAND(),LOOKUP(P3502,Inputs!$J$6:$J$9,Inputs!$G$6:$G$9),LOOKUP(P3502,Inputs!$J$6:$J$9,Inputs!$H$6:$H$9)),Inputs!$B$12),-Inputs!$B$12),NORM.INV(RAND(),LOOKUP(P3502,Inputs!$J$6:$J$9,Inputs!$G$6:$G$9),LOOKUP(P3502,Inputs!$J$6:$J$9,Inputs!$H$6:$H$9))),0),"" )</f>
        <v/>
      </c>
      <c r="G3502" s="26">
        <f>IF($A3502&lt;=Inputs!$B$13,IF(2&lt;=Inputs!$B$8,IF(Inputs!$B$12&gt;0,MAX(MIN(NORM.INV(RAND(),LOOKUP(Q3502,Inputs!$J$6:$J$9,Inputs!$G$6:$G$9),LOOKUP(Q3502,Inputs!$J$6:$J$9,Inputs!$H$6:$H$9)),Inputs!$B$12),-Inputs!$B$12),NORM.INV(RAND(),LOOKUP(Q3502,Inputs!$J$6:$J$9,Inputs!$G$6:$G$9),LOOKUP(Q3502,Inputs!$J$6:$J$9,Inputs!$H$6:$H$9))),0),"" )</f>
        <v/>
      </c>
      <c r="H3502" s="26">
        <f>IF($A3502&lt;=Inputs!$B$13,IF(3&lt;=Inputs!$B$8,IF(Inputs!$B$12&gt;0,MAX(MIN(NORM.INV(RAND(),LOOKUP(R3502,Inputs!$J$6:$J$9,Inputs!$G$6:$G$9),LOOKUP(R3502,Inputs!$J$6:$J$9,Inputs!$H$6:$H$9)),Inputs!$B$12),-Inputs!$B$12),NORM.INV(RAND(),LOOKUP(R3502,Inputs!$J$6:$J$9,Inputs!$G$6:$G$9),LOOKUP(R3502,Inputs!$J$6:$J$9,Inputs!$H$6:$H$9))),0),"" )</f>
        <v/>
      </c>
      <c r="I3502" s="26">
        <f>IF($A3502&lt;=Inputs!$B$13,IF(4&lt;=Inputs!$B$8,IF(Inputs!$B$12&gt;0,MAX(MIN(NORM.INV(RAND(),LOOKUP(S3502,Inputs!$J$6:$J$9,Inputs!$G$6:$G$9),LOOKUP(S3502,Inputs!$J$6:$J$9,Inputs!$H$6:$H$9)),Inputs!$B$12),-Inputs!$B$12),NORM.INV(RAND(),LOOKUP(S3502,Inputs!$J$6:$J$9,Inputs!$G$6:$G$9),LOOKUP(S3502,Inputs!$J$6:$J$9,Inputs!$H$6:$H$9))),0),"" )</f>
        <v/>
      </c>
      <c r="J3502" s="26">
        <f>IF($A3502&lt;=Inputs!$B$13,IF(5&lt;=Inputs!$B$8,IF(Inputs!$B$12&gt;0,MAX(MIN(NORM.INV(RAND(),LOOKUP(T3502,Inputs!$J$6:$J$9,Inputs!$G$6:$G$9),LOOKUP(T3502,Inputs!$J$6:$J$9,Inputs!$H$6:$H$9)),Inputs!$B$12),-Inputs!$B$12),NORM.INV(RAND(),LOOKUP(T3502,Inputs!$J$6:$J$9,Inputs!$G$6:$G$9),LOOKUP(T3502,Inputs!$J$6:$J$9,Inputs!$H$6:$H$9))),0),"" )</f>
        <v/>
      </c>
      <c r="K3502" s="26">
        <f>IF($A3502&lt;=Inputs!$B$13,IF(6&lt;=Inputs!$B$8,IF(Inputs!$B$12&gt;0,MAX(MIN(NORM.INV(RAND(),LOOKUP(U3502,Inputs!$J$6:$J$9,Inputs!$G$6:$G$9),LOOKUP(U3502,Inputs!$J$6:$J$9,Inputs!$H$6:$H$9)),Inputs!$B$12),-Inputs!$B$12),NORM.INV(RAND(),LOOKUP(U3502,Inputs!$J$6:$J$9,Inputs!$G$6:$G$9),LOOKUP(U3502,Inputs!$J$6:$J$9,Inputs!$H$6:$H$9))),0),"" )</f>
        <v/>
      </c>
      <c r="L3502" s="26">
        <f>IF($A3502&lt;=Inputs!$B$13,IF(7&lt;=Inputs!$B$8,IF(Inputs!$B$12&gt;0,MAX(MIN(NORM.INV(RAND(),LOOKUP(V3502,Inputs!$J$6:$J$9,Inputs!$G$6:$G$9),LOOKUP(V3502,Inputs!$J$6:$J$9,Inputs!$H$6:$H$9)),Inputs!$B$12),-Inputs!$B$12),NORM.INV(RAND(),LOOKUP(V3502,Inputs!$J$6:$J$9,Inputs!$G$6:$G$9),LOOKUP(V3502,Inputs!$J$6:$J$9,Inputs!$H$6:$H$9))),0),"" )</f>
        <v/>
      </c>
      <c r="M3502" s="26">
        <f>IF($A3502&lt;=Inputs!$B$13,IF(8&lt;=Inputs!$B$8,IF(Inputs!$B$12&gt;0,MAX(MIN(NORM.INV(RAND(),LOOKUP(W3502,Inputs!$J$6:$J$9,Inputs!$G$6:$G$9),LOOKUP(W3502,Inputs!$J$6:$J$9,Inputs!$H$6:$H$9)),Inputs!$B$12),-Inputs!$B$12),NORM.INV(RAND(),LOOKUP(W3502,Inputs!$J$6:$J$9,Inputs!$G$6:$G$9),LOOKUP(W3502,Inputs!$J$6:$J$9,Inputs!$H$6:$H$9))),0),"" )</f>
        <v/>
      </c>
      <c r="N3502" s="26">
        <f>IF($A3502&lt;=Inputs!$B$13,IF(9&lt;=Inputs!$B$8,IF(Inputs!$B$12&gt;0,MAX(MIN(NORM.INV(RAND(),LOOKUP(X3502,Inputs!$J$6:$J$9,Inputs!$G$6:$G$9),LOOKUP(X3502,Inputs!$J$6:$J$9,Inputs!$H$6:$H$9)),Inputs!$B$12),-Inputs!$B$12),NORM.INV(RAND(),LOOKUP(X3502,Inputs!$J$6:$J$9,Inputs!$G$6:$G$9),LOOKUP(X3502,Inputs!$J$6:$J$9,Inputs!$H$6:$H$9))),0),"" )</f>
        <v/>
      </c>
      <c r="O3502" s="26">
        <f>IF($A3502&lt;=Inputs!$B$13,IF(10&lt;=Inputs!$B$8,IF(Inputs!$B$12&gt;0,MAX(MIN(NORM.INV(RAND(),LOOKUP(Y3502,Inputs!$J$6:$J$9,Inputs!$G$6:$G$9),LOOKUP(Y3502,Inputs!$J$6:$J$9,Inputs!$H$6:$H$9)),Inputs!$B$12),-Inputs!$B$12),NORM.INV(RAND(),LOOKUP(Y3502,Inputs!$J$6:$J$9,Inputs!$G$6:$G$9),LOOKUP(Y3502,Inputs!$J$6:$J$9,Inputs!$H$6:$H$9))),0),"" )</f>
        <v/>
      </c>
      <c r="P3502" s="31">
        <f>IF($A3502&lt;=Inputs!$B$13,RAND(),"")</f>
        <v/>
      </c>
      <c r="Q3502" s="31">
        <f>IF($A3502&lt;=Inputs!$B$13,RAND(),"")</f>
        <v/>
      </c>
      <c r="R3502" s="31">
        <f>IF($A3502&lt;=Inputs!$B$13,RAND(),"")</f>
        <v/>
      </c>
      <c r="S3502" s="31">
        <f>IF($A3502&lt;=Inputs!$B$13,RAND(),"")</f>
        <v/>
      </c>
      <c r="T3502" s="31">
        <f>IF($A3502&lt;=Inputs!$B$13,RAND(),"")</f>
        <v/>
      </c>
      <c r="U3502" s="31">
        <f>IF($A3502&lt;=Inputs!$B$13,RAND(),"")</f>
        <v/>
      </c>
      <c r="V3502" s="31">
        <f>IF($A3502&lt;=Inputs!$B$13,RAND(),"")</f>
        <v/>
      </c>
      <c r="W3502" s="31">
        <f>IF($A3502&lt;=Inputs!$B$13,RAND(),"")</f>
        <v/>
      </c>
      <c r="X3502" s="31">
        <f>IF($A3502&lt;=Inputs!$B$13,RAND(),"")</f>
        <v/>
      </c>
      <c r="Y3502" s="31">
        <f>IF($A3502&lt;=Inputs!$B$13,RAND(),"")</f>
        <v/>
      </c>
    </row>
    <row r="3503">
      <c r="A3503" t="n">
        <v>3498</v>
      </c>
      <c r="B3503" s="26">
        <f>IF($A3503&lt;=Inputs!$B$13,IF(Inputs!$B$8&gt;0,SUM(F3503:O3503)/Inputs!$B$8,0),"")</f>
        <v/>
      </c>
      <c r="C3503" s="27">
        <f>IF($A3503&lt;=Inputs!$B$13,B3503/100,"")</f>
        <v/>
      </c>
      <c r="D3503" s="28">
        <f>IF($A3503&lt;=Inputs!$B$13,C3503*Inputs!$B$7,"")</f>
        <v/>
      </c>
      <c r="E3503" s="29">
        <f>IF($A3503&lt;=Inputs!$B$13,IF(D3503&gt;0,1,0),"")</f>
        <v/>
      </c>
      <c r="F3503" s="26">
        <f>IF($A3503&lt;=Inputs!$B$13,IF(1&lt;=Inputs!$B$8,IF(Inputs!$B$12&gt;0,MAX(MIN(NORM.INV(RAND(),LOOKUP(P3503,Inputs!$J$6:$J$9,Inputs!$G$6:$G$9),LOOKUP(P3503,Inputs!$J$6:$J$9,Inputs!$H$6:$H$9)),Inputs!$B$12),-Inputs!$B$12),NORM.INV(RAND(),LOOKUP(P3503,Inputs!$J$6:$J$9,Inputs!$G$6:$G$9),LOOKUP(P3503,Inputs!$J$6:$J$9,Inputs!$H$6:$H$9))),0),"" )</f>
        <v/>
      </c>
      <c r="G3503" s="26">
        <f>IF($A3503&lt;=Inputs!$B$13,IF(2&lt;=Inputs!$B$8,IF(Inputs!$B$12&gt;0,MAX(MIN(NORM.INV(RAND(),LOOKUP(Q3503,Inputs!$J$6:$J$9,Inputs!$G$6:$G$9),LOOKUP(Q3503,Inputs!$J$6:$J$9,Inputs!$H$6:$H$9)),Inputs!$B$12),-Inputs!$B$12),NORM.INV(RAND(),LOOKUP(Q3503,Inputs!$J$6:$J$9,Inputs!$G$6:$G$9),LOOKUP(Q3503,Inputs!$J$6:$J$9,Inputs!$H$6:$H$9))),0),"" )</f>
        <v/>
      </c>
      <c r="H3503" s="26">
        <f>IF($A3503&lt;=Inputs!$B$13,IF(3&lt;=Inputs!$B$8,IF(Inputs!$B$12&gt;0,MAX(MIN(NORM.INV(RAND(),LOOKUP(R3503,Inputs!$J$6:$J$9,Inputs!$G$6:$G$9),LOOKUP(R3503,Inputs!$J$6:$J$9,Inputs!$H$6:$H$9)),Inputs!$B$12),-Inputs!$B$12),NORM.INV(RAND(),LOOKUP(R3503,Inputs!$J$6:$J$9,Inputs!$G$6:$G$9),LOOKUP(R3503,Inputs!$J$6:$J$9,Inputs!$H$6:$H$9))),0),"" )</f>
        <v/>
      </c>
      <c r="I3503" s="26">
        <f>IF($A3503&lt;=Inputs!$B$13,IF(4&lt;=Inputs!$B$8,IF(Inputs!$B$12&gt;0,MAX(MIN(NORM.INV(RAND(),LOOKUP(S3503,Inputs!$J$6:$J$9,Inputs!$G$6:$G$9),LOOKUP(S3503,Inputs!$J$6:$J$9,Inputs!$H$6:$H$9)),Inputs!$B$12),-Inputs!$B$12),NORM.INV(RAND(),LOOKUP(S3503,Inputs!$J$6:$J$9,Inputs!$G$6:$G$9),LOOKUP(S3503,Inputs!$J$6:$J$9,Inputs!$H$6:$H$9))),0),"" )</f>
        <v/>
      </c>
      <c r="J3503" s="26">
        <f>IF($A3503&lt;=Inputs!$B$13,IF(5&lt;=Inputs!$B$8,IF(Inputs!$B$12&gt;0,MAX(MIN(NORM.INV(RAND(),LOOKUP(T3503,Inputs!$J$6:$J$9,Inputs!$G$6:$G$9),LOOKUP(T3503,Inputs!$J$6:$J$9,Inputs!$H$6:$H$9)),Inputs!$B$12),-Inputs!$B$12),NORM.INV(RAND(),LOOKUP(T3503,Inputs!$J$6:$J$9,Inputs!$G$6:$G$9),LOOKUP(T3503,Inputs!$J$6:$J$9,Inputs!$H$6:$H$9))),0),"" )</f>
        <v/>
      </c>
      <c r="K3503" s="26">
        <f>IF($A3503&lt;=Inputs!$B$13,IF(6&lt;=Inputs!$B$8,IF(Inputs!$B$12&gt;0,MAX(MIN(NORM.INV(RAND(),LOOKUP(U3503,Inputs!$J$6:$J$9,Inputs!$G$6:$G$9),LOOKUP(U3503,Inputs!$J$6:$J$9,Inputs!$H$6:$H$9)),Inputs!$B$12),-Inputs!$B$12),NORM.INV(RAND(),LOOKUP(U3503,Inputs!$J$6:$J$9,Inputs!$G$6:$G$9),LOOKUP(U3503,Inputs!$J$6:$J$9,Inputs!$H$6:$H$9))),0),"" )</f>
        <v/>
      </c>
      <c r="L3503" s="26">
        <f>IF($A3503&lt;=Inputs!$B$13,IF(7&lt;=Inputs!$B$8,IF(Inputs!$B$12&gt;0,MAX(MIN(NORM.INV(RAND(),LOOKUP(V3503,Inputs!$J$6:$J$9,Inputs!$G$6:$G$9),LOOKUP(V3503,Inputs!$J$6:$J$9,Inputs!$H$6:$H$9)),Inputs!$B$12),-Inputs!$B$12),NORM.INV(RAND(),LOOKUP(V3503,Inputs!$J$6:$J$9,Inputs!$G$6:$G$9),LOOKUP(V3503,Inputs!$J$6:$J$9,Inputs!$H$6:$H$9))),0),"" )</f>
        <v/>
      </c>
      <c r="M3503" s="26">
        <f>IF($A3503&lt;=Inputs!$B$13,IF(8&lt;=Inputs!$B$8,IF(Inputs!$B$12&gt;0,MAX(MIN(NORM.INV(RAND(),LOOKUP(W3503,Inputs!$J$6:$J$9,Inputs!$G$6:$G$9),LOOKUP(W3503,Inputs!$J$6:$J$9,Inputs!$H$6:$H$9)),Inputs!$B$12),-Inputs!$B$12),NORM.INV(RAND(),LOOKUP(W3503,Inputs!$J$6:$J$9,Inputs!$G$6:$G$9),LOOKUP(W3503,Inputs!$J$6:$J$9,Inputs!$H$6:$H$9))),0),"" )</f>
        <v/>
      </c>
      <c r="N3503" s="26">
        <f>IF($A3503&lt;=Inputs!$B$13,IF(9&lt;=Inputs!$B$8,IF(Inputs!$B$12&gt;0,MAX(MIN(NORM.INV(RAND(),LOOKUP(X3503,Inputs!$J$6:$J$9,Inputs!$G$6:$G$9),LOOKUP(X3503,Inputs!$J$6:$J$9,Inputs!$H$6:$H$9)),Inputs!$B$12),-Inputs!$B$12),NORM.INV(RAND(),LOOKUP(X3503,Inputs!$J$6:$J$9,Inputs!$G$6:$G$9),LOOKUP(X3503,Inputs!$J$6:$J$9,Inputs!$H$6:$H$9))),0),"" )</f>
        <v/>
      </c>
      <c r="O3503" s="26">
        <f>IF($A3503&lt;=Inputs!$B$13,IF(10&lt;=Inputs!$B$8,IF(Inputs!$B$12&gt;0,MAX(MIN(NORM.INV(RAND(),LOOKUP(Y3503,Inputs!$J$6:$J$9,Inputs!$G$6:$G$9),LOOKUP(Y3503,Inputs!$J$6:$J$9,Inputs!$H$6:$H$9)),Inputs!$B$12),-Inputs!$B$12),NORM.INV(RAND(),LOOKUP(Y3503,Inputs!$J$6:$J$9,Inputs!$G$6:$G$9),LOOKUP(Y3503,Inputs!$J$6:$J$9,Inputs!$H$6:$H$9))),0),"" )</f>
        <v/>
      </c>
      <c r="P3503" s="31">
        <f>IF($A3503&lt;=Inputs!$B$13,RAND(),"")</f>
        <v/>
      </c>
      <c r="Q3503" s="31">
        <f>IF($A3503&lt;=Inputs!$B$13,RAND(),"")</f>
        <v/>
      </c>
      <c r="R3503" s="31">
        <f>IF($A3503&lt;=Inputs!$B$13,RAND(),"")</f>
        <v/>
      </c>
      <c r="S3503" s="31">
        <f>IF($A3503&lt;=Inputs!$B$13,RAND(),"")</f>
        <v/>
      </c>
      <c r="T3503" s="31">
        <f>IF($A3503&lt;=Inputs!$B$13,RAND(),"")</f>
        <v/>
      </c>
      <c r="U3503" s="31">
        <f>IF($A3503&lt;=Inputs!$B$13,RAND(),"")</f>
        <v/>
      </c>
      <c r="V3503" s="31">
        <f>IF($A3503&lt;=Inputs!$B$13,RAND(),"")</f>
        <v/>
      </c>
      <c r="W3503" s="31">
        <f>IF($A3503&lt;=Inputs!$B$13,RAND(),"")</f>
        <v/>
      </c>
      <c r="X3503" s="31">
        <f>IF($A3503&lt;=Inputs!$B$13,RAND(),"")</f>
        <v/>
      </c>
      <c r="Y3503" s="31">
        <f>IF($A3503&lt;=Inputs!$B$13,RAND(),"")</f>
        <v/>
      </c>
    </row>
    <row r="3504">
      <c r="A3504" t="n">
        <v>3499</v>
      </c>
      <c r="B3504" s="26">
        <f>IF($A3504&lt;=Inputs!$B$13,IF(Inputs!$B$8&gt;0,SUM(F3504:O3504)/Inputs!$B$8,0),"")</f>
        <v/>
      </c>
      <c r="C3504" s="27">
        <f>IF($A3504&lt;=Inputs!$B$13,B3504/100,"")</f>
        <v/>
      </c>
      <c r="D3504" s="28">
        <f>IF($A3504&lt;=Inputs!$B$13,C3504*Inputs!$B$7,"")</f>
        <v/>
      </c>
      <c r="E3504" s="29">
        <f>IF($A3504&lt;=Inputs!$B$13,IF(D3504&gt;0,1,0),"")</f>
        <v/>
      </c>
      <c r="F3504" s="26">
        <f>IF($A3504&lt;=Inputs!$B$13,IF(1&lt;=Inputs!$B$8,IF(Inputs!$B$12&gt;0,MAX(MIN(NORM.INV(RAND(),LOOKUP(P3504,Inputs!$J$6:$J$9,Inputs!$G$6:$G$9),LOOKUP(P3504,Inputs!$J$6:$J$9,Inputs!$H$6:$H$9)),Inputs!$B$12),-Inputs!$B$12),NORM.INV(RAND(),LOOKUP(P3504,Inputs!$J$6:$J$9,Inputs!$G$6:$G$9),LOOKUP(P3504,Inputs!$J$6:$J$9,Inputs!$H$6:$H$9))),0),"" )</f>
        <v/>
      </c>
      <c r="G3504" s="26">
        <f>IF($A3504&lt;=Inputs!$B$13,IF(2&lt;=Inputs!$B$8,IF(Inputs!$B$12&gt;0,MAX(MIN(NORM.INV(RAND(),LOOKUP(Q3504,Inputs!$J$6:$J$9,Inputs!$G$6:$G$9),LOOKUP(Q3504,Inputs!$J$6:$J$9,Inputs!$H$6:$H$9)),Inputs!$B$12),-Inputs!$B$12),NORM.INV(RAND(),LOOKUP(Q3504,Inputs!$J$6:$J$9,Inputs!$G$6:$G$9),LOOKUP(Q3504,Inputs!$J$6:$J$9,Inputs!$H$6:$H$9))),0),"" )</f>
        <v/>
      </c>
      <c r="H3504" s="26">
        <f>IF($A3504&lt;=Inputs!$B$13,IF(3&lt;=Inputs!$B$8,IF(Inputs!$B$12&gt;0,MAX(MIN(NORM.INV(RAND(),LOOKUP(R3504,Inputs!$J$6:$J$9,Inputs!$G$6:$G$9),LOOKUP(R3504,Inputs!$J$6:$J$9,Inputs!$H$6:$H$9)),Inputs!$B$12),-Inputs!$B$12),NORM.INV(RAND(),LOOKUP(R3504,Inputs!$J$6:$J$9,Inputs!$G$6:$G$9),LOOKUP(R3504,Inputs!$J$6:$J$9,Inputs!$H$6:$H$9))),0),"" )</f>
        <v/>
      </c>
      <c r="I3504" s="26">
        <f>IF($A3504&lt;=Inputs!$B$13,IF(4&lt;=Inputs!$B$8,IF(Inputs!$B$12&gt;0,MAX(MIN(NORM.INV(RAND(),LOOKUP(S3504,Inputs!$J$6:$J$9,Inputs!$G$6:$G$9),LOOKUP(S3504,Inputs!$J$6:$J$9,Inputs!$H$6:$H$9)),Inputs!$B$12),-Inputs!$B$12),NORM.INV(RAND(),LOOKUP(S3504,Inputs!$J$6:$J$9,Inputs!$G$6:$G$9),LOOKUP(S3504,Inputs!$J$6:$J$9,Inputs!$H$6:$H$9))),0),"" )</f>
        <v/>
      </c>
      <c r="J3504" s="26">
        <f>IF($A3504&lt;=Inputs!$B$13,IF(5&lt;=Inputs!$B$8,IF(Inputs!$B$12&gt;0,MAX(MIN(NORM.INV(RAND(),LOOKUP(T3504,Inputs!$J$6:$J$9,Inputs!$G$6:$G$9),LOOKUP(T3504,Inputs!$J$6:$J$9,Inputs!$H$6:$H$9)),Inputs!$B$12),-Inputs!$B$12),NORM.INV(RAND(),LOOKUP(T3504,Inputs!$J$6:$J$9,Inputs!$G$6:$G$9),LOOKUP(T3504,Inputs!$J$6:$J$9,Inputs!$H$6:$H$9))),0),"" )</f>
        <v/>
      </c>
      <c r="K3504" s="26">
        <f>IF($A3504&lt;=Inputs!$B$13,IF(6&lt;=Inputs!$B$8,IF(Inputs!$B$12&gt;0,MAX(MIN(NORM.INV(RAND(),LOOKUP(U3504,Inputs!$J$6:$J$9,Inputs!$G$6:$G$9),LOOKUP(U3504,Inputs!$J$6:$J$9,Inputs!$H$6:$H$9)),Inputs!$B$12),-Inputs!$B$12),NORM.INV(RAND(),LOOKUP(U3504,Inputs!$J$6:$J$9,Inputs!$G$6:$G$9),LOOKUP(U3504,Inputs!$J$6:$J$9,Inputs!$H$6:$H$9))),0),"" )</f>
        <v/>
      </c>
      <c r="L3504" s="26">
        <f>IF($A3504&lt;=Inputs!$B$13,IF(7&lt;=Inputs!$B$8,IF(Inputs!$B$12&gt;0,MAX(MIN(NORM.INV(RAND(),LOOKUP(V3504,Inputs!$J$6:$J$9,Inputs!$G$6:$G$9),LOOKUP(V3504,Inputs!$J$6:$J$9,Inputs!$H$6:$H$9)),Inputs!$B$12),-Inputs!$B$12),NORM.INV(RAND(),LOOKUP(V3504,Inputs!$J$6:$J$9,Inputs!$G$6:$G$9),LOOKUP(V3504,Inputs!$J$6:$J$9,Inputs!$H$6:$H$9))),0),"" )</f>
        <v/>
      </c>
      <c r="M3504" s="26">
        <f>IF($A3504&lt;=Inputs!$B$13,IF(8&lt;=Inputs!$B$8,IF(Inputs!$B$12&gt;0,MAX(MIN(NORM.INV(RAND(),LOOKUP(W3504,Inputs!$J$6:$J$9,Inputs!$G$6:$G$9),LOOKUP(W3504,Inputs!$J$6:$J$9,Inputs!$H$6:$H$9)),Inputs!$B$12),-Inputs!$B$12),NORM.INV(RAND(),LOOKUP(W3504,Inputs!$J$6:$J$9,Inputs!$G$6:$G$9),LOOKUP(W3504,Inputs!$J$6:$J$9,Inputs!$H$6:$H$9))),0),"" )</f>
        <v/>
      </c>
      <c r="N3504" s="26">
        <f>IF($A3504&lt;=Inputs!$B$13,IF(9&lt;=Inputs!$B$8,IF(Inputs!$B$12&gt;0,MAX(MIN(NORM.INV(RAND(),LOOKUP(X3504,Inputs!$J$6:$J$9,Inputs!$G$6:$G$9),LOOKUP(X3504,Inputs!$J$6:$J$9,Inputs!$H$6:$H$9)),Inputs!$B$12),-Inputs!$B$12),NORM.INV(RAND(),LOOKUP(X3504,Inputs!$J$6:$J$9,Inputs!$G$6:$G$9),LOOKUP(X3504,Inputs!$J$6:$J$9,Inputs!$H$6:$H$9))),0),"" )</f>
        <v/>
      </c>
      <c r="O3504" s="26">
        <f>IF($A3504&lt;=Inputs!$B$13,IF(10&lt;=Inputs!$B$8,IF(Inputs!$B$12&gt;0,MAX(MIN(NORM.INV(RAND(),LOOKUP(Y3504,Inputs!$J$6:$J$9,Inputs!$G$6:$G$9),LOOKUP(Y3504,Inputs!$J$6:$J$9,Inputs!$H$6:$H$9)),Inputs!$B$12),-Inputs!$B$12),NORM.INV(RAND(),LOOKUP(Y3504,Inputs!$J$6:$J$9,Inputs!$G$6:$G$9),LOOKUP(Y3504,Inputs!$J$6:$J$9,Inputs!$H$6:$H$9))),0),"" )</f>
        <v/>
      </c>
      <c r="P3504" s="31">
        <f>IF($A3504&lt;=Inputs!$B$13,RAND(),"")</f>
        <v/>
      </c>
      <c r="Q3504" s="31">
        <f>IF($A3504&lt;=Inputs!$B$13,RAND(),"")</f>
        <v/>
      </c>
      <c r="R3504" s="31">
        <f>IF($A3504&lt;=Inputs!$B$13,RAND(),"")</f>
        <v/>
      </c>
      <c r="S3504" s="31">
        <f>IF($A3504&lt;=Inputs!$B$13,RAND(),"")</f>
        <v/>
      </c>
      <c r="T3504" s="31">
        <f>IF($A3504&lt;=Inputs!$B$13,RAND(),"")</f>
        <v/>
      </c>
      <c r="U3504" s="31">
        <f>IF($A3504&lt;=Inputs!$B$13,RAND(),"")</f>
        <v/>
      </c>
      <c r="V3504" s="31">
        <f>IF($A3504&lt;=Inputs!$B$13,RAND(),"")</f>
        <v/>
      </c>
      <c r="W3504" s="31">
        <f>IF($A3504&lt;=Inputs!$B$13,RAND(),"")</f>
        <v/>
      </c>
      <c r="X3504" s="31">
        <f>IF($A3504&lt;=Inputs!$B$13,RAND(),"")</f>
        <v/>
      </c>
      <c r="Y3504" s="31">
        <f>IF($A3504&lt;=Inputs!$B$13,RAND(),"")</f>
        <v/>
      </c>
    </row>
    <row r="3505">
      <c r="A3505" t="n">
        <v>3500</v>
      </c>
      <c r="B3505" s="26">
        <f>IF($A3505&lt;=Inputs!$B$13,IF(Inputs!$B$8&gt;0,SUM(F3505:O3505)/Inputs!$B$8,0),"")</f>
        <v/>
      </c>
      <c r="C3505" s="27">
        <f>IF($A3505&lt;=Inputs!$B$13,B3505/100,"")</f>
        <v/>
      </c>
      <c r="D3505" s="28">
        <f>IF($A3505&lt;=Inputs!$B$13,C3505*Inputs!$B$7,"")</f>
        <v/>
      </c>
      <c r="E3505" s="29">
        <f>IF($A3505&lt;=Inputs!$B$13,IF(D3505&gt;0,1,0),"")</f>
        <v/>
      </c>
      <c r="F3505" s="26">
        <f>IF($A3505&lt;=Inputs!$B$13,IF(1&lt;=Inputs!$B$8,IF(Inputs!$B$12&gt;0,MAX(MIN(NORM.INV(RAND(),LOOKUP(P3505,Inputs!$J$6:$J$9,Inputs!$G$6:$G$9),LOOKUP(P3505,Inputs!$J$6:$J$9,Inputs!$H$6:$H$9)),Inputs!$B$12),-Inputs!$B$12),NORM.INV(RAND(),LOOKUP(P3505,Inputs!$J$6:$J$9,Inputs!$G$6:$G$9),LOOKUP(P3505,Inputs!$J$6:$J$9,Inputs!$H$6:$H$9))),0),"" )</f>
        <v/>
      </c>
      <c r="G3505" s="26">
        <f>IF($A3505&lt;=Inputs!$B$13,IF(2&lt;=Inputs!$B$8,IF(Inputs!$B$12&gt;0,MAX(MIN(NORM.INV(RAND(),LOOKUP(Q3505,Inputs!$J$6:$J$9,Inputs!$G$6:$G$9),LOOKUP(Q3505,Inputs!$J$6:$J$9,Inputs!$H$6:$H$9)),Inputs!$B$12),-Inputs!$B$12),NORM.INV(RAND(),LOOKUP(Q3505,Inputs!$J$6:$J$9,Inputs!$G$6:$G$9),LOOKUP(Q3505,Inputs!$J$6:$J$9,Inputs!$H$6:$H$9))),0),"" )</f>
        <v/>
      </c>
      <c r="H3505" s="26">
        <f>IF($A3505&lt;=Inputs!$B$13,IF(3&lt;=Inputs!$B$8,IF(Inputs!$B$12&gt;0,MAX(MIN(NORM.INV(RAND(),LOOKUP(R3505,Inputs!$J$6:$J$9,Inputs!$G$6:$G$9),LOOKUP(R3505,Inputs!$J$6:$J$9,Inputs!$H$6:$H$9)),Inputs!$B$12),-Inputs!$B$12),NORM.INV(RAND(),LOOKUP(R3505,Inputs!$J$6:$J$9,Inputs!$G$6:$G$9),LOOKUP(R3505,Inputs!$J$6:$J$9,Inputs!$H$6:$H$9))),0),"" )</f>
        <v/>
      </c>
      <c r="I3505" s="26">
        <f>IF($A3505&lt;=Inputs!$B$13,IF(4&lt;=Inputs!$B$8,IF(Inputs!$B$12&gt;0,MAX(MIN(NORM.INV(RAND(),LOOKUP(S3505,Inputs!$J$6:$J$9,Inputs!$G$6:$G$9),LOOKUP(S3505,Inputs!$J$6:$J$9,Inputs!$H$6:$H$9)),Inputs!$B$12),-Inputs!$B$12),NORM.INV(RAND(),LOOKUP(S3505,Inputs!$J$6:$J$9,Inputs!$G$6:$G$9),LOOKUP(S3505,Inputs!$J$6:$J$9,Inputs!$H$6:$H$9))),0),"" )</f>
        <v/>
      </c>
      <c r="J3505" s="26">
        <f>IF($A3505&lt;=Inputs!$B$13,IF(5&lt;=Inputs!$B$8,IF(Inputs!$B$12&gt;0,MAX(MIN(NORM.INV(RAND(),LOOKUP(T3505,Inputs!$J$6:$J$9,Inputs!$G$6:$G$9),LOOKUP(T3505,Inputs!$J$6:$J$9,Inputs!$H$6:$H$9)),Inputs!$B$12),-Inputs!$B$12),NORM.INV(RAND(),LOOKUP(T3505,Inputs!$J$6:$J$9,Inputs!$G$6:$G$9),LOOKUP(T3505,Inputs!$J$6:$J$9,Inputs!$H$6:$H$9))),0),"" )</f>
        <v/>
      </c>
      <c r="K3505" s="26">
        <f>IF($A3505&lt;=Inputs!$B$13,IF(6&lt;=Inputs!$B$8,IF(Inputs!$B$12&gt;0,MAX(MIN(NORM.INV(RAND(),LOOKUP(U3505,Inputs!$J$6:$J$9,Inputs!$G$6:$G$9),LOOKUP(U3505,Inputs!$J$6:$J$9,Inputs!$H$6:$H$9)),Inputs!$B$12),-Inputs!$B$12),NORM.INV(RAND(),LOOKUP(U3505,Inputs!$J$6:$J$9,Inputs!$G$6:$G$9),LOOKUP(U3505,Inputs!$J$6:$J$9,Inputs!$H$6:$H$9))),0),"" )</f>
        <v/>
      </c>
      <c r="L3505" s="26">
        <f>IF($A3505&lt;=Inputs!$B$13,IF(7&lt;=Inputs!$B$8,IF(Inputs!$B$12&gt;0,MAX(MIN(NORM.INV(RAND(),LOOKUP(V3505,Inputs!$J$6:$J$9,Inputs!$G$6:$G$9),LOOKUP(V3505,Inputs!$J$6:$J$9,Inputs!$H$6:$H$9)),Inputs!$B$12),-Inputs!$B$12),NORM.INV(RAND(),LOOKUP(V3505,Inputs!$J$6:$J$9,Inputs!$G$6:$G$9),LOOKUP(V3505,Inputs!$J$6:$J$9,Inputs!$H$6:$H$9))),0),"" )</f>
        <v/>
      </c>
      <c r="M3505" s="26">
        <f>IF($A3505&lt;=Inputs!$B$13,IF(8&lt;=Inputs!$B$8,IF(Inputs!$B$12&gt;0,MAX(MIN(NORM.INV(RAND(),LOOKUP(W3505,Inputs!$J$6:$J$9,Inputs!$G$6:$G$9),LOOKUP(W3505,Inputs!$J$6:$J$9,Inputs!$H$6:$H$9)),Inputs!$B$12),-Inputs!$B$12),NORM.INV(RAND(),LOOKUP(W3505,Inputs!$J$6:$J$9,Inputs!$G$6:$G$9),LOOKUP(W3505,Inputs!$J$6:$J$9,Inputs!$H$6:$H$9))),0),"" )</f>
        <v/>
      </c>
      <c r="N3505" s="26">
        <f>IF($A3505&lt;=Inputs!$B$13,IF(9&lt;=Inputs!$B$8,IF(Inputs!$B$12&gt;0,MAX(MIN(NORM.INV(RAND(),LOOKUP(X3505,Inputs!$J$6:$J$9,Inputs!$G$6:$G$9),LOOKUP(X3505,Inputs!$J$6:$J$9,Inputs!$H$6:$H$9)),Inputs!$B$12),-Inputs!$B$12),NORM.INV(RAND(),LOOKUP(X3505,Inputs!$J$6:$J$9,Inputs!$G$6:$G$9),LOOKUP(X3505,Inputs!$J$6:$J$9,Inputs!$H$6:$H$9))),0),"" )</f>
        <v/>
      </c>
      <c r="O3505" s="26">
        <f>IF($A3505&lt;=Inputs!$B$13,IF(10&lt;=Inputs!$B$8,IF(Inputs!$B$12&gt;0,MAX(MIN(NORM.INV(RAND(),LOOKUP(Y3505,Inputs!$J$6:$J$9,Inputs!$G$6:$G$9),LOOKUP(Y3505,Inputs!$J$6:$J$9,Inputs!$H$6:$H$9)),Inputs!$B$12),-Inputs!$B$12),NORM.INV(RAND(),LOOKUP(Y3505,Inputs!$J$6:$J$9,Inputs!$G$6:$G$9),LOOKUP(Y3505,Inputs!$J$6:$J$9,Inputs!$H$6:$H$9))),0),"" )</f>
        <v/>
      </c>
      <c r="P3505" s="31">
        <f>IF($A3505&lt;=Inputs!$B$13,RAND(),"")</f>
        <v/>
      </c>
      <c r="Q3505" s="31">
        <f>IF($A3505&lt;=Inputs!$B$13,RAND(),"")</f>
        <v/>
      </c>
      <c r="R3505" s="31">
        <f>IF($A3505&lt;=Inputs!$B$13,RAND(),"")</f>
        <v/>
      </c>
      <c r="S3505" s="31">
        <f>IF($A3505&lt;=Inputs!$B$13,RAND(),"")</f>
        <v/>
      </c>
      <c r="T3505" s="31">
        <f>IF($A3505&lt;=Inputs!$B$13,RAND(),"")</f>
        <v/>
      </c>
      <c r="U3505" s="31">
        <f>IF($A3505&lt;=Inputs!$B$13,RAND(),"")</f>
        <v/>
      </c>
      <c r="V3505" s="31">
        <f>IF($A3505&lt;=Inputs!$B$13,RAND(),"")</f>
        <v/>
      </c>
      <c r="W3505" s="31">
        <f>IF($A3505&lt;=Inputs!$B$13,RAND(),"")</f>
        <v/>
      </c>
      <c r="X3505" s="31">
        <f>IF($A3505&lt;=Inputs!$B$13,RAND(),"")</f>
        <v/>
      </c>
      <c r="Y3505" s="31">
        <f>IF($A3505&lt;=Inputs!$B$13,RAND(),"")</f>
        <v/>
      </c>
    </row>
    <row r="3506">
      <c r="A3506" t="n">
        <v>3501</v>
      </c>
      <c r="B3506" s="26">
        <f>IF($A3506&lt;=Inputs!$B$13,IF(Inputs!$B$8&gt;0,SUM(F3506:O3506)/Inputs!$B$8,0),"")</f>
        <v/>
      </c>
      <c r="C3506" s="27">
        <f>IF($A3506&lt;=Inputs!$B$13,B3506/100,"")</f>
        <v/>
      </c>
      <c r="D3506" s="28">
        <f>IF($A3506&lt;=Inputs!$B$13,C3506*Inputs!$B$7,"")</f>
        <v/>
      </c>
      <c r="E3506" s="29">
        <f>IF($A3506&lt;=Inputs!$B$13,IF(D3506&gt;0,1,0),"")</f>
        <v/>
      </c>
      <c r="F3506" s="26">
        <f>IF($A3506&lt;=Inputs!$B$13,IF(1&lt;=Inputs!$B$8,IF(Inputs!$B$12&gt;0,MAX(MIN(NORM.INV(RAND(),LOOKUP(P3506,Inputs!$J$6:$J$9,Inputs!$G$6:$G$9),LOOKUP(P3506,Inputs!$J$6:$J$9,Inputs!$H$6:$H$9)),Inputs!$B$12),-Inputs!$B$12),NORM.INV(RAND(),LOOKUP(P3506,Inputs!$J$6:$J$9,Inputs!$G$6:$G$9),LOOKUP(P3506,Inputs!$J$6:$J$9,Inputs!$H$6:$H$9))),0),"" )</f>
        <v/>
      </c>
      <c r="G3506" s="26">
        <f>IF($A3506&lt;=Inputs!$B$13,IF(2&lt;=Inputs!$B$8,IF(Inputs!$B$12&gt;0,MAX(MIN(NORM.INV(RAND(),LOOKUP(Q3506,Inputs!$J$6:$J$9,Inputs!$G$6:$G$9),LOOKUP(Q3506,Inputs!$J$6:$J$9,Inputs!$H$6:$H$9)),Inputs!$B$12),-Inputs!$B$12),NORM.INV(RAND(),LOOKUP(Q3506,Inputs!$J$6:$J$9,Inputs!$G$6:$G$9),LOOKUP(Q3506,Inputs!$J$6:$J$9,Inputs!$H$6:$H$9))),0),"" )</f>
        <v/>
      </c>
      <c r="H3506" s="26">
        <f>IF($A3506&lt;=Inputs!$B$13,IF(3&lt;=Inputs!$B$8,IF(Inputs!$B$12&gt;0,MAX(MIN(NORM.INV(RAND(),LOOKUP(R3506,Inputs!$J$6:$J$9,Inputs!$G$6:$G$9),LOOKUP(R3506,Inputs!$J$6:$J$9,Inputs!$H$6:$H$9)),Inputs!$B$12),-Inputs!$B$12),NORM.INV(RAND(),LOOKUP(R3506,Inputs!$J$6:$J$9,Inputs!$G$6:$G$9),LOOKUP(R3506,Inputs!$J$6:$J$9,Inputs!$H$6:$H$9))),0),"" )</f>
        <v/>
      </c>
      <c r="I3506" s="26">
        <f>IF($A3506&lt;=Inputs!$B$13,IF(4&lt;=Inputs!$B$8,IF(Inputs!$B$12&gt;0,MAX(MIN(NORM.INV(RAND(),LOOKUP(S3506,Inputs!$J$6:$J$9,Inputs!$G$6:$G$9),LOOKUP(S3506,Inputs!$J$6:$J$9,Inputs!$H$6:$H$9)),Inputs!$B$12),-Inputs!$B$12),NORM.INV(RAND(),LOOKUP(S3506,Inputs!$J$6:$J$9,Inputs!$G$6:$G$9),LOOKUP(S3506,Inputs!$J$6:$J$9,Inputs!$H$6:$H$9))),0),"" )</f>
        <v/>
      </c>
      <c r="J3506" s="26">
        <f>IF($A3506&lt;=Inputs!$B$13,IF(5&lt;=Inputs!$B$8,IF(Inputs!$B$12&gt;0,MAX(MIN(NORM.INV(RAND(),LOOKUP(T3506,Inputs!$J$6:$J$9,Inputs!$G$6:$G$9),LOOKUP(T3506,Inputs!$J$6:$J$9,Inputs!$H$6:$H$9)),Inputs!$B$12),-Inputs!$B$12),NORM.INV(RAND(),LOOKUP(T3506,Inputs!$J$6:$J$9,Inputs!$G$6:$G$9),LOOKUP(T3506,Inputs!$J$6:$J$9,Inputs!$H$6:$H$9))),0),"" )</f>
        <v/>
      </c>
      <c r="K3506" s="26">
        <f>IF($A3506&lt;=Inputs!$B$13,IF(6&lt;=Inputs!$B$8,IF(Inputs!$B$12&gt;0,MAX(MIN(NORM.INV(RAND(),LOOKUP(U3506,Inputs!$J$6:$J$9,Inputs!$G$6:$G$9),LOOKUP(U3506,Inputs!$J$6:$J$9,Inputs!$H$6:$H$9)),Inputs!$B$12),-Inputs!$B$12),NORM.INV(RAND(),LOOKUP(U3506,Inputs!$J$6:$J$9,Inputs!$G$6:$G$9),LOOKUP(U3506,Inputs!$J$6:$J$9,Inputs!$H$6:$H$9))),0),"" )</f>
        <v/>
      </c>
      <c r="L3506" s="26">
        <f>IF($A3506&lt;=Inputs!$B$13,IF(7&lt;=Inputs!$B$8,IF(Inputs!$B$12&gt;0,MAX(MIN(NORM.INV(RAND(),LOOKUP(V3506,Inputs!$J$6:$J$9,Inputs!$G$6:$G$9),LOOKUP(V3506,Inputs!$J$6:$J$9,Inputs!$H$6:$H$9)),Inputs!$B$12),-Inputs!$B$12),NORM.INV(RAND(),LOOKUP(V3506,Inputs!$J$6:$J$9,Inputs!$G$6:$G$9),LOOKUP(V3506,Inputs!$J$6:$J$9,Inputs!$H$6:$H$9))),0),"" )</f>
        <v/>
      </c>
      <c r="M3506" s="26">
        <f>IF($A3506&lt;=Inputs!$B$13,IF(8&lt;=Inputs!$B$8,IF(Inputs!$B$12&gt;0,MAX(MIN(NORM.INV(RAND(),LOOKUP(W3506,Inputs!$J$6:$J$9,Inputs!$G$6:$G$9),LOOKUP(W3506,Inputs!$J$6:$J$9,Inputs!$H$6:$H$9)),Inputs!$B$12),-Inputs!$B$12),NORM.INV(RAND(),LOOKUP(W3506,Inputs!$J$6:$J$9,Inputs!$G$6:$G$9),LOOKUP(W3506,Inputs!$J$6:$J$9,Inputs!$H$6:$H$9))),0),"" )</f>
        <v/>
      </c>
      <c r="N3506" s="26">
        <f>IF($A3506&lt;=Inputs!$B$13,IF(9&lt;=Inputs!$B$8,IF(Inputs!$B$12&gt;0,MAX(MIN(NORM.INV(RAND(),LOOKUP(X3506,Inputs!$J$6:$J$9,Inputs!$G$6:$G$9),LOOKUP(X3506,Inputs!$J$6:$J$9,Inputs!$H$6:$H$9)),Inputs!$B$12),-Inputs!$B$12),NORM.INV(RAND(),LOOKUP(X3506,Inputs!$J$6:$J$9,Inputs!$G$6:$G$9),LOOKUP(X3506,Inputs!$J$6:$J$9,Inputs!$H$6:$H$9))),0),"" )</f>
        <v/>
      </c>
      <c r="O3506" s="26">
        <f>IF($A3506&lt;=Inputs!$B$13,IF(10&lt;=Inputs!$B$8,IF(Inputs!$B$12&gt;0,MAX(MIN(NORM.INV(RAND(),LOOKUP(Y3506,Inputs!$J$6:$J$9,Inputs!$G$6:$G$9),LOOKUP(Y3506,Inputs!$J$6:$J$9,Inputs!$H$6:$H$9)),Inputs!$B$12),-Inputs!$B$12),NORM.INV(RAND(),LOOKUP(Y3506,Inputs!$J$6:$J$9,Inputs!$G$6:$G$9),LOOKUP(Y3506,Inputs!$J$6:$J$9,Inputs!$H$6:$H$9))),0),"" )</f>
        <v/>
      </c>
      <c r="P3506" s="31">
        <f>IF($A3506&lt;=Inputs!$B$13,RAND(),"")</f>
        <v/>
      </c>
      <c r="Q3506" s="31">
        <f>IF($A3506&lt;=Inputs!$B$13,RAND(),"")</f>
        <v/>
      </c>
      <c r="R3506" s="31">
        <f>IF($A3506&lt;=Inputs!$B$13,RAND(),"")</f>
        <v/>
      </c>
      <c r="S3506" s="31">
        <f>IF($A3506&lt;=Inputs!$B$13,RAND(),"")</f>
        <v/>
      </c>
      <c r="T3506" s="31">
        <f>IF($A3506&lt;=Inputs!$B$13,RAND(),"")</f>
        <v/>
      </c>
      <c r="U3506" s="31">
        <f>IF($A3506&lt;=Inputs!$B$13,RAND(),"")</f>
        <v/>
      </c>
      <c r="V3506" s="31">
        <f>IF($A3506&lt;=Inputs!$B$13,RAND(),"")</f>
        <v/>
      </c>
      <c r="W3506" s="31">
        <f>IF($A3506&lt;=Inputs!$B$13,RAND(),"")</f>
        <v/>
      </c>
      <c r="X3506" s="31">
        <f>IF($A3506&lt;=Inputs!$B$13,RAND(),"")</f>
        <v/>
      </c>
      <c r="Y3506" s="31">
        <f>IF($A3506&lt;=Inputs!$B$13,RAND(),"")</f>
        <v/>
      </c>
    </row>
    <row r="3507">
      <c r="A3507" t="n">
        <v>3502</v>
      </c>
      <c r="B3507" s="26">
        <f>IF($A3507&lt;=Inputs!$B$13,IF(Inputs!$B$8&gt;0,SUM(F3507:O3507)/Inputs!$B$8,0),"")</f>
        <v/>
      </c>
      <c r="C3507" s="27">
        <f>IF($A3507&lt;=Inputs!$B$13,B3507/100,"")</f>
        <v/>
      </c>
      <c r="D3507" s="28">
        <f>IF($A3507&lt;=Inputs!$B$13,C3507*Inputs!$B$7,"")</f>
        <v/>
      </c>
      <c r="E3507" s="29">
        <f>IF($A3507&lt;=Inputs!$B$13,IF(D3507&gt;0,1,0),"")</f>
        <v/>
      </c>
      <c r="F3507" s="26">
        <f>IF($A3507&lt;=Inputs!$B$13,IF(1&lt;=Inputs!$B$8,IF(Inputs!$B$12&gt;0,MAX(MIN(NORM.INV(RAND(),LOOKUP(P3507,Inputs!$J$6:$J$9,Inputs!$G$6:$G$9),LOOKUP(P3507,Inputs!$J$6:$J$9,Inputs!$H$6:$H$9)),Inputs!$B$12),-Inputs!$B$12),NORM.INV(RAND(),LOOKUP(P3507,Inputs!$J$6:$J$9,Inputs!$G$6:$G$9),LOOKUP(P3507,Inputs!$J$6:$J$9,Inputs!$H$6:$H$9))),0),"" )</f>
        <v/>
      </c>
      <c r="G3507" s="26">
        <f>IF($A3507&lt;=Inputs!$B$13,IF(2&lt;=Inputs!$B$8,IF(Inputs!$B$12&gt;0,MAX(MIN(NORM.INV(RAND(),LOOKUP(Q3507,Inputs!$J$6:$J$9,Inputs!$G$6:$G$9),LOOKUP(Q3507,Inputs!$J$6:$J$9,Inputs!$H$6:$H$9)),Inputs!$B$12),-Inputs!$B$12),NORM.INV(RAND(),LOOKUP(Q3507,Inputs!$J$6:$J$9,Inputs!$G$6:$G$9),LOOKUP(Q3507,Inputs!$J$6:$J$9,Inputs!$H$6:$H$9))),0),"" )</f>
        <v/>
      </c>
      <c r="H3507" s="26">
        <f>IF($A3507&lt;=Inputs!$B$13,IF(3&lt;=Inputs!$B$8,IF(Inputs!$B$12&gt;0,MAX(MIN(NORM.INV(RAND(),LOOKUP(R3507,Inputs!$J$6:$J$9,Inputs!$G$6:$G$9),LOOKUP(R3507,Inputs!$J$6:$J$9,Inputs!$H$6:$H$9)),Inputs!$B$12),-Inputs!$B$12),NORM.INV(RAND(),LOOKUP(R3507,Inputs!$J$6:$J$9,Inputs!$G$6:$G$9),LOOKUP(R3507,Inputs!$J$6:$J$9,Inputs!$H$6:$H$9))),0),"" )</f>
        <v/>
      </c>
      <c r="I3507" s="26">
        <f>IF($A3507&lt;=Inputs!$B$13,IF(4&lt;=Inputs!$B$8,IF(Inputs!$B$12&gt;0,MAX(MIN(NORM.INV(RAND(),LOOKUP(S3507,Inputs!$J$6:$J$9,Inputs!$G$6:$G$9),LOOKUP(S3507,Inputs!$J$6:$J$9,Inputs!$H$6:$H$9)),Inputs!$B$12),-Inputs!$B$12),NORM.INV(RAND(),LOOKUP(S3507,Inputs!$J$6:$J$9,Inputs!$G$6:$G$9),LOOKUP(S3507,Inputs!$J$6:$J$9,Inputs!$H$6:$H$9))),0),"" )</f>
        <v/>
      </c>
      <c r="J3507" s="26">
        <f>IF($A3507&lt;=Inputs!$B$13,IF(5&lt;=Inputs!$B$8,IF(Inputs!$B$12&gt;0,MAX(MIN(NORM.INV(RAND(),LOOKUP(T3507,Inputs!$J$6:$J$9,Inputs!$G$6:$G$9),LOOKUP(T3507,Inputs!$J$6:$J$9,Inputs!$H$6:$H$9)),Inputs!$B$12),-Inputs!$B$12),NORM.INV(RAND(),LOOKUP(T3507,Inputs!$J$6:$J$9,Inputs!$G$6:$G$9),LOOKUP(T3507,Inputs!$J$6:$J$9,Inputs!$H$6:$H$9))),0),"" )</f>
        <v/>
      </c>
      <c r="K3507" s="26">
        <f>IF($A3507&lt;=Inputs!$B$13,IF(6&lt;=Inputs!$B$8,IF(Inputs!$B$12&gt;0,MAX(MIN(NORM.INV(RAND(),LOOKUP(U3507,Inputs!$J$6:$J$9,Inputs!$G$6:$G$9),LOOKUP(U3507,Inputs!$J$6:$J$9,Inputs!$H$6:$H$9)),Inputs!$B$12),-Inputs!$B$12),NORM.INV(RAND(),LOOKUP(U3507,Inputs!$J$6:$J$9,Inputs!$G$6:$G$9),LOOKUP(U3507,Inputs!$J$6:$J$9,Inputs!$H$6:$H$9))),0),"" )</f>
        <v/>
      </c>
      <c r="L3507" s="26">
        <f>IF($A3507&lt;=Inputs!$B$13,IF(7&lt;=Inputs!$B$8,IF(Inputs!$B$12&gt;0,MAX(MIN(NORM.INV(RAND(),LOOKUP(V3507,Inputs!$J$6:$J$9,Inputs!$G$6:$G$9),LOOKUP(V3507,Inputs!$J$6:$J$9,Inputs!$H$6:$H$9)),Inputs!$B$12),-Inputs!$B$12),NORM.INV(RAND(),LOOKUP(V3507,Inputs!$J$6:$J$9,Inputs!$G$6:$G$9),LOOKUP(V3507,Inputs!$J$6:$J$9,Inputs!$H$6:$H$9))),0),"" )</f>
        <v/>
      </c>
      <c r="M3507" s="26">
        <f>IF($A3507&lt;=Inputs!$B$13,IF(8&lt;=Inputs!$B$8,IF(Inputs!$B$12&gt;0,MAX(MIN(NORM.INV(RAND(),LOOKUP(W3507,Inputs!$J$6:$J$9,Inputs!$G$6:$G$9),LOOKUP(W3507,Inputs!$J$6:$J$9,Inputs!$H$6:$H$9)),Inputs!$B$12),-Inputs!$B$12),NORM.INV(RAND(),LOOKUP(W3507,Inputs!$J$6:$J$9,Inputs!$G$6:$G$9),LOOKUP(W3507,Inputs!$J$6:$J$9,Inputs!$H$6:$H$9))),0),"" )</f>
        <v/>
      </c>
      <c r="N3507" s="26">
        <f>IF($A3507&lt;=Inputs!$B$13,IF(9&lt;=Inputs!$B$8,IF(Inputs!$B$12&gt;0,MAX(MIN(NORM.INV(RAND(),LOOKUP(X3507,Inputs!$J$6:$J$9,Inputs!$G$6:$G$9),LOOKUP(X3507,Inputs!$J$6:$J$9,Inputs!$H$6:$H$9)),Inputs!$B$12),-Inputs!$B$12),NORM.INV(RAND(),LOOKUP(X3507,Inputs!$J$6:$J$9,Inputs!$G$6:$G$9),LOOKUP(X3507,Inputs!$J$6:$J$9,Inputs!$H$6:$H$9))),0),"" )</f>
        <v/>
      </c>
      <c r="O3507" s="26">
        <f>IF($A3507&lt;=Inputs!$B$13,IF(10&lt;=Inputs!$B$8,IF(Inputs!$B$12&gt;0,MAX(MIN(NORM.INV(RAND(),LOOKUP(Y3507,Inputs!$J$6:$J$9,Inputs!$G$6:$G$9),LOOKUP(Y3507,Inputs!$J$6:$J$9,Inputs!$H$6:$H$9)),Inputs!$B$12),-Inputs!$B$12),NORM.INV(RAND(),LOOKUP(Y3507,Inputs!$J$6:$J$9,Inputs!$G$6:$G$9),LOOKUP(Y3507,Inputs!$J$6:$J$9,Inputs!$H$6:$H$9))),0),"" )</f>
        <v/>
      </c>
      <c r="P3507" s="31">
        <f>IF($A3507&lt;=Inputs!$B$13,RAND(),"")</f>
        <v/>
      </c>
      <c r="Q3507" s="31">
        <f>IF($A3507&lt;=Inputs!$B$13,RAND(),"")</f>
        <v/>
      </c>
      <c r="R3507" s="31">
        <f>IF($A3507&lt;=Inputs!$B$13,RAND(),"")</f>
        <v/>
      </c>
      <c r="S3507" s="31">
        <f>IF($A3507&lt;=Inputs!$B$13,RAND(),"")</f>
        <v/>
      </c>
      <c r="T3507" s="31">
        <f>IF($A3507&lt;=Inputs!$B$13,RAND(),"")</f>
        <v/>
      </c>
      <c r="U3507" s="31">
        <f>IF($A3507&lt;=Inputs!$B$13,RAND(),"")</f>
        <v/>
      </c>
      <c r="V3507" s="31">
        <f>IF($A3507&lt;=Inputs!$B$13,RAND(),"")</f>
        <v/>
      </c>
      <c r="W3507" s="31">
        <f>IF($A3507&lt;=Inputs!$B$13,RAND(),"")</f>
        <v/>
      </c>
      <c r="X3507" s="31">
        <f>IF($A3507&lt;=Inputs!$B$13,RAND(),"")</f>
        <v/>
      </c>
      <c r="Y3507" s="31">
        <f>IF($A3507&lt;=Inputs!$B$13,RAND(),"")</f>
        <v/>
      </c>
    </row>
    <row r="3508">
      <c r="A3508" t="n">
        <v>3503</v>
      </c>
      <c r="B3508" s="26">
        <f>IF($A3508&lt;=Inputs!$B$13,IF(Inputs!$B$8&gt;0,SUM(F3508:O3508)/Inputs!$B$8,0),"")</f>
        <v/>
      </c>
      <c r="C3508" s="27">
        <f>IF($A3508&lt;=Inputs!$B$13,B3508/100,"")</f>
        <v/>
      </c>
      <c r="D3508" s="28">
        <f>IF($A3508&lt;=Inputs!$B$13,C3508*Inputs!$B$7,"")</f>
        <v/>
      </c>
      <c r="E3508" s="29">
        <f>IF($A3508&lt;=Inputs!$B$13,IF(D3508&gt;0,1,0),"")</f>
        <v/>
      </c>
      <c r="F3508" s="26">
        <f>IF($A3508&lt;=Inputs!$B$13,IF(1&lt;=Inputs!$B$8,IF(Inputs!$B$12&gt;0,MAX(MIN(NORM.INV(RAND(),LOOKUP(P3508,Inputs!$J$6:$J$9,Inputs!$G$6:$G$9),LOOKUP(P3508,Inputs!$J$6:$J$9,Inputs!$H$6:$H$9)),Inputs!$B$12),-Inputs!$B$12),NORM.INV(RAND(),LOOKUP(P3508,Inputs!$J$6:$J$9,Inputs!$G$6:$G$9),LOOKUP(P3508,Inputs!$J$6:$J$9,Inputs!$H$6:$H$9))),0),"" )</f>
        <v/>
      </c>
      <c r="G3508" s="26">
        <f>IF($A3508&lt;=Inputs!$B$13,IF(2&lt;=Inputs!$B$8,IF(Inputs!$B$12&gt;0,MAX(MIN(NORM.INV(RAND(),LOOKUP(Q3508,Inputs!$J$6:$J$9,Inputs!$G$6:$G$9),LOOKUP(Q3508,Inputs!$J$6:$J$9,Inputs!$H$6:$H$9)),Inputs!$B$12),-Inputs!$B$12),NORM.INV(RAND(),LOOKUP(Q3508,Inputs!$J$6:$J$9,Inputs!$G$6:$G$9),LOOKUP(Q3508,Inputs!$J$6:$J$9,Inputs!$H$6:$H$9))),0),"" )</f>
        <v/>
      </c>
      <c r="H3508" s="26">
        <f>IF($A3508&lt;=Inputs!$B$13,IF(3&lt;=Inputs!$B$8,IF(Inputs!$B$12&gt;0,MAX(MIN(NORM.INV(RAND(),LOOKUP(R3508,Inputs!$J$6:$J$9,Inputs!$G$6:$G$9),LOOKUP(R3508,Inputs!$J$6:$J$9,Inputs!$H$6:$H$9)),Inputs!$B$12),-Inputs!$B$12),NORM.INV(RAND(),LOOKUP(R3508,Inputs!$J$6:$J$9,Inputs!$G$6:$G$9),LOOKUP(R3508,Inputs!$J$6:$J$9,Inputs!$H$6:$H$9))),0),"" )</f>
        <v/>
      </c>
      <c r="I3508" s="26">
        <f>IF($A3508&lt;=Inputs!$B$13,IF(4&lt;=Inputs!$B$8,IF(Inputs!$B$12&gt;0,MAX(MIN(NORM.INV(RAND(),LOOKUP(S3508,Inputs!$J$6:$J$9,Inputs!$G$6:$G$9),LOOKUP(S3508,Inputs!$J$6:$J$9,Inputs!$H$6:$H$9)),Inputs!$B$12),-Inputs!$B$12),NORM.INV(RAND(),LOOKUP(S3508,Inputs!$J$6:$J$9,Inputs!$G$6:$G$9),LOOKUP(S3508,Inputs!$J$6:$J$9,Inputs!$H$6:$H$9))),0),"" )</f>
        <v/>
      </c>
      <c r="J3508" s="26">
        <f>IF($A3508&lt;=Inputs!$B$13,IF(5&lt;=Inputs!$B$8,IF(Inputs!$B$12&gt;0,MAX(MIN(NORM.INV(RAND(),LOOKUP(T3508,Inputs!$J$6:$J$9,Inputs!$G$6:$G$9),LOOKUP(T3508,Inputs!$J$6:$J$9,Inputs!$H$6:$H$9)),Inputs!$B$12),-Inputs!$B$12),NORM.INV(RAND(),LOOKUP(T3508,Inputs!$J$6:$J$9,Inputs!$G$6:$G$9),LOOKUP(T3508,Inputs!$J$6:$J$9,Inputs!$H$6:$H$9))),0),"" )</f>
        <v/>
      </c>
      <c r="K3508" s="26">
        <f>IF($A3508&lt;=Inputs!$B$13,IF(6&lt;=Inputs!$B$8,IF(Inputs!$B$12&gt;0,MAX(MIN(NORM.INV(RAND(),LOOKUP(U3508,Inputs!$J$6:$J$9,Inputs!$G$6:$G$9),LOOKUP(U3508,Inputs!$J$6:$J$9,Inputs!$H$6:$H$9)),Inputs!$B$12),-Inputs!$B$12),NORM.INV(RAND(),LOOKUP(U3508,Inputs!$J$6:$J$9,Inputs!$G$6:$G$9),LOOKUP(U3508,Inputs!$J$6:$J$9,Inputs!$H$6:$H$9))),0),"" )</f>
        <v/>
      </c>
      <c r="L3508" s="26">
        <f>IF($A3508&lt;=Inputs!$B$13,IF(7&lt;=Inputs!$B$8,IF(Inputs!$B$12&gt;0,MAX(MIN(NORM.INV(RAND(),LOOKUP(V3508,Inputs!$J$6:$J$9,Inputs!$G$6:$G$9),LOOKUP(V3508,Inputs!$J$6:$J$9,Inputs!$H$6:$H$9)),Inputs!$B$12),-Inputs!$B$12),NORM.INV(RAND(),LOOKUP(V3508,Inputs!$J$6:$J$9,Inputs!$G$6:$G$9),LOOKUP(V3508,Inputs!$J$6:$J$9,Inputs!$H$6:$H$9))),0),"" )</f>
        <v/>
      </c>
      <c r="M3508" s="26">
        <f>IF($A3508&lt;=Inputs!$B$13,IF(8&lt;=Inputs!$B$8,IF(Inputs!$B$12&gt;0,MAX(MIN(NORM.INV(RAND(),LOOKUP(W3508,Inputs!$J$6:$J$9,Inputs!$G$6:$G$9),LOOKUP(W3508,Inputs!$J$6:$J$9,Inputs!$H$6:$H$9)),Inputs!$B$12),-Inputs!$B$12),NORM.INV(RAND(),LOOKUP(W3508,Inputs!$J$6:$J$9,Inputs!$G$6:$G$9),LOOKUP(W3508,Inputs!$J$6:$J$9,Inputs!$H$6:$H$9))),0),"" )</f>
        <v/>
      </c>
      <c r="N3508" s="26">
        <f>IF($A3508&lt;=Inputs!$B$13,IF(9&lt;=Inputs!$B$8,IF(Inputs!$B$12&gt;0,MAX(MIN(NORM.INV(RAND(),LOOKUP(X3508,Inputs!$J$6:$J$9,Inputs!$G$6:$G$9),LOOKUP(X3508,Inputs!$J$6:$J$9,Inputs!$H$6:$H$9)),Inputs!$B$12),-Inputs!$B$12),NORM.INV(RAND(),LOOKUP(X3508,Inputs!$J$6:$J$9,Inputs!$G$6:$G$9),LOOKUP(X3508,Inputs!$J$6:$J$9,Inputs!$H$6:$H$9))),0),"" )</f>
        <v/>
      </c>
      <c r="O3508" s="26">
        <f>IF($A3508&lt;=Inputs!$B$13,IF(10&lt;=Inputs!$B$8,IF(Inputs!$B$12&gt;0,MAX(MIN(NORM.INV(RAND(),LOOKUP(Y3508,Inputs!$J$6:$J$9,Inputs!$G$6:$G$9),LOOKUP(Y3508,Inputs!$J$6:$J$9,Inputs!$H$6:$H$9)),Inputs!$B$12),-Inputs!$B$12),NORM.INV(RAND(),LOOKUP(Y3508,Inputs!$J$6:$J$9,Inputs!$G$6:$G$9),LOOKUP(Y3508,Inputs!$J$6:$J$9,Inputs!$H$6:$H$9))),0),"" )</f>
        <v/>
      </c>
      <c r="P3508" s="31">
        <f>IF($A3508&lt;=Inputs!$B$13,RAND(),"")</f>
        <v/>
      </c>
      <c r="Q3508" s="31">
        <f>IF($A3508&lt;=Inputs!$B$13,RAND(),"")</f>
        <v/>
      </c>
      <c r="R3508" s="31">
        <f>IF($A3508&lt;=Inputs!$B$13,RAND(),"")</f>
        <v/>
      </c>
      <c r="S3508" s="31">
        <f>IF($A3508&lt;=Inputs!$B$13,RAND(),"")</f>
        <v/>
      </c>
      <c r="T3508" s="31">
        <f>IF($A3508&lt;=Inputs!$B$13,RAND(),"")</f>
        <v/>
      </c>
      <c r="U3508" s="31">
        <f>IF($A3508&lt;=Inputs!$B$13,RAND(),"")</f>
        <v/>
      </c>
      <c r="V3508" s="31">
        <f>IF($A3508&lt;=Inputs!$B$13,RAND(),"")</f>
        <v/>
      </c>
      <c r="W3508" s="31">
        <f>IF($A3508&lt;=Inputs!$B$13,RAND(),"")</f>
        <v/>
      </c>
      <c r="X3508" s="31">
        <f>IF($A3508&lt;=Inputs!$B$13,RAND(),"")</f>
        <v/>
      </c>
      <c r="Y3508" s="31">
        <f>IF($A3508&lt;=Inputs!$B$13,RAND(),"")</f>
        <v/>
      </c>
    </row>
    <row r="3509">
      <c r="A3509" t="n">
        <v>3504</v>
      </c>
      <c r="B3509" s="26">
        <f>IF($A3509&lt;=Inputs!$B$13,IF(Inputs!$B$8&gt;0,SUM(F3509:O3509)/Inputs!$B$8,0),"")</f>
        <v/>
      </c>
      <c r="C3509" s="27">
        <f>IF($A3509&lt;=Inputs!$B$13,B3509/100,"")</f>
        <v/>
      </c>
      <c r="D3509" s="28">
        <f>IF($A3509&lt;=Inputs!$B$13,C3509*Inputs!$B$7,"")</f>
        <v/>
      </c>
      <c r="E3509" s="29">
        <f>IF($A3509&lt;=Inputs!$B$13,IF(D3509&gt;0,1,0),"")</f>
        <v/>
      </c>
      <c r="F3509" s="26">
        <f>IF($A3509&lt;=Inputs!$B$13,IF(1&lt;=Inputs!$B$8,IF(Inputs!$B$12&gt;0,MAX(MIN(NORM.INV(RAND(),LOOKUP(P3509,Inputs!$J$6:$J$9,Inputs!$G$6:$G$9),LOOKUP(P3509,Inputs!$J$6:$J$9,Inputs!$H$6:$H$9)),Inputs!$B$12),-Inputs!$B$12),NORM.INV(RAND(),LOOKUP(P3509,Inputs!$J$6:$J$9,Inputs!$G$6:$G$9),LOOKUP(P3509,Inputs!$J$6:$J$9,Inputs!$H$6:$H$9))),0),"" )</f>
        <v/>
      </c>
      <c r="G3509" s="26">
        <f>IF($A3509&lt;=Inputs!$B$13,IF(2&lt;=Inputs!$B$8,IF(Inputs!$B$12&gt;0,MAX(MIN(NORM.INV(RAND(),LOOKUP(Q3509,Inputs!$J$6:$J$9,Inputs!$G$6:$G$9),LOOKUP(Q3509,Inputs!$J$6:$J$9,Inputs!$H$6:$H$9)),Inputs!$B$12),-Inputs!$B$12),NORM.INV(RAND(),LOOKUP(Q3509,Inputs!$J$6:$J$9,Inputs!$G$6:$G$9),LOOKUP(Q3509,Inputs!$J$6:$J$9,Inputs!$H$6:$H$9))),0),"" )</f>
        <v/>
      </c>
      <c r="H3509" s="26">
        <f>IF($A3509&lt;=Inputs!$B$13,IF(3&lt;=Inputs!$B$8,IF(Inputs!$B$12&gt;0,MAX(MIN(NORM.INV(RAND(),LOOKUP(R3509,Inputs!$J$6:$J$9,Inputs!$G$6:$G$9),LOOKUP(R3509,Inputs!$J$6:$J$9,Inputs!$H$6:$H$9)),Inputs!$B$12),-Inputs!$B$12),NORM.INV(RAND(),LOOKUP(R3509,Inputs!$J$6:$J$9,Inputs!$G$6:$G$9),LOOKUP(R3509,Inputs!$J$6:$J$9,Inputs!$H$6:$H$9))),0),"" )</f>
        <v/>
      </c>
      <c r="I3509" s="26">
        <f>IF($A3509&lt;=Inputs!$B$13,IF(4&lt;=Inputs!$B$8,IF(Inputs!$B$12&gt;0,MAX(MIN(NORM.INV(RAND(),LOOKUP(S3509,Inputs!$J$6:$J$9,Inputs!$G$6:$G$9),LOOKUP(S3509,Inputs!$J$6:$J$9,Inputs!$H$6:$H$9)),Inputs!$B$12),-Inputs!$B$12),NORM.INV(RAND(),LOOKUP(S3509,Inputs!$J$6:$J$9,Inputs!$G$6:$G$9),LOOKUP(S3509,Inputs!$J$6:$J$9,Inputs!$H$6:$H$9))),0),"" )</f>
        <v/>
      </c>
      <c r="J3509" s="26">
        <f>IF($A3509&lt;=Inputs!$B$13,IF(5&lt;=Inputs!$B$8,IF(Inputs!$B$12&gt;0,MAX(MIN(NORM.INV(RAND(),LOOKUP(T3509,Inputs!$J$6:$J$9,Inputs!$G$6:$G$9),LOOKUP(T3509,Inputs!$J$6:$J$9,Inputs!$H$6:$H$9)),Inputs!$B$12),-Inputs!$B$12),NORM.INV(RAND(),LOOKUP(T3509,Inputs!$J$6:$J$9,Inputs!$G$6:$G$9),LOOKUP(T3509,Inputs!$J$6:$J$9,Inputs!$H$6:$H$9))),0),"" )</f>
        <v/>
      </c>
      <c r="K3509" s="26">
        <f>IF($A3509&lt;=Inputs!$B$13,IF(6&lt;=Inputs!$B$8,IF(Inputs!$B$12&gt;0,MAX(MIN(NORM.INV(RAND(),LOOKUP(U3509,Inputs!$J$6:$J$9,Inputs!$G$6:$G$9),LOOKUP(U3509,Inputs!$J$6:$J$9,Inputs!$H$6:$H$9)),Inputs!$B$12),-Inputs!$B$12),NORM.INV(RAND(),LOOKUP(U3509,Inputs!$J$6:$J$9,Inputs!$G$6:$G$9),LOOKUP(U3509,Inputs!$J$6:$J$9,Inputs!$H$6:$H$9))),0),"" )</f>
        <v/>
      </c>
      <c r="L3509" s="26">
        <f>IF($A3509&lt;=Inputs!$B$13,IF(7&lt;=Inputs!$B$8,IF(Inputs!$B$12&gt;0,MAX(MIN(NORM.INV(RAND(),LOOKUP(V3509,Inputs!$J$6:$J$9,Inputs!$G$6:$G$9),LOOKUP(V3509,Inputs!$J$6:$J$9,Inputs!$H$6:$H$9)),Inputs!$B$12),-Inputs!$B$12),NORM.INV(RAND(),LOOKUP(V3509,Inputs!$J$6:$J$9,Inputs!$G$6:$G$9),LOOKUP(V3509,Inputs!$J$6:$J$9,Inputs!$H$6:$H$9))),0),"" )</f>
        <v/>
      </c>
      <c r="M3509" s="26">
        <f>IF($A3509&lt;=Inputs!$B$13,IF(8&lt;=Inputs!$B$8,IF(Inputs!$B$12&gt;0,MAX(MIN(NORM.INV(RAND(),LOOKUP(W3509,Inputs!$J$6:$J$9,Inputs!$G$6:$G$9),LOOKUP(W3509,Inputs!$J$6:$J$9,Inputs!$H$6:$H$9)),Inputs!$B$12),-Inputs!$B$12),NORM.INV(RAND(),LOOKUP(W3509,Inputs!$J$6:$J$9,Inputs!$G$6:$G$9),LOOKUP(W3509,Inputs!$J$6:$J$9,Inputs!$H$6:$H$9))),0),"" )</f>
        <v/>
      </c>
      <c r="N3509" s="26">
        <f>IF($A3509&lt;=Inputs!$B$13,IF(9&lt;=Inputs!$B$8,IF(Inputs!$B$12&gt;0,MAX(MIN(NORM.INV(RAND(),LOOKUP(X3509,Inputs!$J$6:$J$9,Inputs!$G$6:$G$9),LOOKUP(X3509,Inputs!$J$6:$J$9,Inputs!$H$6:$H$9)),Inputs!$B$12),-Inputs!$B$12),NORM.INV(RAND(),LOOKUP(X3509,Inputs!$J$6:$J$9,Inputs!$G$6:$G$9),LOOKUP(X3509,Inputs!$J$6:$J$9,Inputs!$H$6:$H$9))),0),"" )</f>
        <v/>
      </c>
      <c r="O3509" s="26">
        <f>IF($A3509&lt;=Inputs!$B$13,IF(10&lt;=Inputs!$B$8,IF(Inputs!$B$12&gt;0,MAX(MIN(NORM.INV(RAND(),LOOKUP(Y3509,Inputs!$J$6:$J$9,Inputs!$G$6:$G$9),LOOKUP(Y3509,Inputs!$J$6:$J$9,Inputs!$H$6:$H$9)),Inputs!$B$12),-Inputs!$B$12),NORM.INV(RAND(),LOOKUP(Y3509,Inputs!$J$6:$J$9,Inputs!$G$6:$G$9),LOOKUP(Y3509,Inputs!$J$6:$J$9,Inputs!$H$6:$H$9))),0),"" )</f>
        <v/>
      </c>
      <c r="P3509" s="31">
        <f>IF($A3509&lt;=Inputs!$B$13,RAND(),"")</f>
        <v/>
      </c>
      <c r="Q3509" s="31">
        <f>IF($A3509&lt;=Inputs!$B$13,RAND(),"")</f>
        <v/>
      </c>
      <c r="R3509" s="31">
        <f>IF($A3509&lt;=Inputs!$B$13,RAND(),"")</f>
        <v/>
      </c>
      <c r="S3509" s="31">
        <f>IF($A3509&lt;=Inputs!$B$13,RAND(),"")</f>
        <v/>
      </c>
      <c r="T3509" s="31">
        <f>IF($A3509&lt;=Inputs!$B$13,RAND(),"")</f>
        <v/>
      </c>
      <c r="U3509" s="31">
        <f>IF($A3509&lt;=Inputs!$B$13,RAND(),"")</f>
        <v/>
      </c>
      <c r="V3509" s="31">
        <f>IF($A3509&lt;=Inputs!$B$13,RAND(),"")</f>
        <v/>
      </c>
      <c r="W3509" s="31">
        <f>IF($A3509&lt;=Inputs!$B$13,RAND(),"")</f>
        <v/>
      </c>
      <c r="X3509" s="31">
        <f>IF($A3509&lt;=Inputs!$B$13,RAND(),"")</f>
        <v/>
      </c>
      <c r="Y3509" s="31">
        <f>IF($A3509&lt;=Inputs!$B$13,RAND(),"")</f>
        <v/>
      </c>
    </row>
    <row r="3510">
      <c r="A3510" t="n">
        <v>3505</v>
      </c>
      <c r="B3510" s="26">
        <f>IF($A3510&lt;=Inputs!$B$13,IF(Inputs!$B$8&gt;0,SUM(F3510:O3510)/Inputs!$B$8,0),"")</f>
        <v/>
      </c>
      <c r="C3510" s="27">
        <f>IF($A3510&lt;=Inputs!$B$13,B3510/100,"")</f>
        <v/>
      </c>
      <c r="D3510" s="28">
        <f>IF($A3510&lt;=Inputs!$B$13,C3510*Inputs!$B$7,"")</f>
        <v/>
      </c>
      <c r="E3510" s="29">
        <f>IF($A3510&lt;=Inputs!$B$13,IF(D3510&gt;0,1,0),"")</f>
        <v/>
      </c>
      <c r="F3510" s="26">
        <f>IF($A3510&lt;=Inputs!$B$13,IF(1&lt;=Inputs!$B$8,IF(Inputs!$B$12&gt;0,MAX(MIN(NORM.INV(RAND(),LOOKUP(P3510,Inputs!$J$6:$J$9,Inputs!$G$6:$G$9),LOOKUP(P3510,Inputs!$J$6:$J$9,Inputs!$H$6:$H$9)),Inputs!$B$12),-Inputs!$B$12),NORM.INV(RAND(),LOOKUP(P3510,Inputs!$J$6:$J$9,Inputs!$G$6:$G$9),LOOKUP(P3510,Inputs!$J$6:$J$9,Inputs!$H$6:$H$9))),0),"" )</f>
        <v/>
      </c>
      <c r="G3510" s="26">
        <f>IF($A3510&lt;=Inputs!$B$13,IF(2&lt;=Inputs!$B$8,IF(Inputs!$B$12&gt;0,MAX(MIN(NORM.INV(RAND(),LOOKUP(Q3510,Inputs!$J$6:$J$9,Inputs!$G$6:$G$9),LOOKUP(Q3510,Inputs!$J$6:$J$9,Inputs!$H$6:$H$9)),Inputs!$B$12),-Inputs!$B$12),NORM.INV(RAND(),LOOKUP(Q3510,Inputs!$J$6:$J$9,Inputs!$G$6:$G$9),LOOKUP(Q3510,Inputs!$J$6:$J$9,Inputs!$H$6:$H$9))),0),"" )</f>
        <v/>
      </c>
      <c r="H3510" s="26">
        <f>IF($A3510&lt;=Inputs!$B$13,IF(3&lt;=Inputs!$B$8,IF(Inputs!$B$12&gt;0,MAX(MIN(NORM.INV(RAND(),LOOKUP(R3510,Inputs!$J$6:$J$9,Inputs!$G$6:$G$9),LOOKUP(R3510,Inputs!$J$6:$J$9,Inputs!$H$6:$H$9)),Inputs!$B$12),-Inputs!$B$12),NORM.INV(RAND(),LOOKUP(R3510,Inputs!$J$6:$J$9,Inputs!$G$6:$G$9),LOOKUP(R3510,Inputs!$J$6:$J$9,Inputs!$H$6:$H$9))),0),"" )</f>
        <v/>
      </c>
      <c r="I3510" s="26">
        <f>IF($A3510&lt;=Inputs!$B$13,IF(4&lt;=Inputs!$B$8,IF(Inputs!$B$12&gt;0,MAX(MIN(NORM.INV(RAND(),LOOKUP(S3510,Inputs!$J$6:$J$9,Inputs!$G$6:$G$9),LOOKUP(S3510,Inputs!$J$6:$J$9,Inputs!$H$6:$H$9)),Inputs!$B$12),-Inputs!$B$12),NORM.INV(RAND(),LOOKUP(S3510,Inputs!$J$6:$J$9,Inputs!$G$6:$G$9),LOOKUP(S3510,Inputs!$J$6:$J$9,Inputs!$H$6:$H$9))),0),"" )</f>
        <v/>
      </c>
      <c r="J3510" s="26">
        <f>IF($A3510&lt;=Inputs!$B$13,IF(5&lt;=Inputs!$B$8,IF(Inputs!$B$12&gt;0,MAX(MIN(NORM.INV(RAND(),LOOKUP(T3510,Inputs!$J$6:$J$9,Inputs!$G$6:$G$9),LOOKUP(T3510,Inputs!$J$6:$J$9,Inputs!$H$6:$H$9)),Inputs!$B$12),-Inputs!$B$12),NORM.INV(RAND(),LOOKUP(T3510,Inputs!$J$6:$J$9,Inputs!$G$6:$G$9),LOOKUP(T3510,Inputs!$J$6:$J$9,Inputs!$H$6:$H$9))),0),"" )</f>
        <v/>
      </c>
      <c r="K3510" s="26">
        <f>IF($A3510&lt;=Inputs!$B$13,IF(6&lt;=Inputs!$B$8,IF(Inputs!$B$12&gt;0,MAX(MIN(NORM.INV(RAND(),LOOKUP(U3510,Inputs!$J$6:$J$9,Inputs!$G$6:$G$9),LOOKUP(U3510,Inputs!$J$6:$J$9,Inputs!$H$6:$H$9)),Inputs!$B$12),-Inputs!$B$12),NORM.INV(RAND(),LOOKUP(U3510,Inputs!$J$6:$J$9,Inputs!$G$6:$G$9),LOOKUP(U3510,Inputs!$J$6:$J$9,Inputs!$H$6:$H$9))),0),"" )</f>
        <v/>
      </c>
      <c r="L3510" s="26">
        <f>IF($A3510&lt;=Inputs!$B$13,IF(7&lt;=Inputs!$B$8,IF(Inputs!$B$12&gt;0,MAX(MIN(NORM.INV(RAND(),LOOKUP(V3510,Inputs!$J$6:$J$9,Inputs!$G$6:$G$9),LOOKUP(V3510,Inputs!$J$6:$J$9,Inputs!$H$6:$H$9)),Inputs!$B$12),-Inputs!$B$12),NORM.INV(RAND(),LOOKUP(V3510,Inputs!$J$6:$J$9,Inputs!$G$6:$G$9),LOOKUP(V3510,Inputs!$J$6:$J$9,Inputs!$H$6:$H$9))),0),"" )</f>
        <v/>
      </c>
      <c r="M3510" s="26">
        <f>IF($A3510&lt;=Inputs!$B$13,IF(8&lt;=Inputs!$B$8,IF(Inputs!$B$12&gt;0,MAX(MIN(NORM.INV(RAND(),LOOKUP(W3510,Inputs!$J$6:$J$9,Inputs!$G$6:$G$9),LOOKUP(W3510,Inputs!$J$6:$J$9,Inputs!$H$6:$H$9)),Inputs!$B$12),-Inputs!$B$12),NORM.INV(RAND(),LOOKUP(W3510,Inputs!$J$6:$J$9,Inputs!$G$6:$G$9),LOOKUP(W3510,Inputs!$J$6:$J$9,Inputs!$H$6:$H$9))),0),"" )</f>
        <v/>
      </c>
      <c r="N3510" s="26">
        <f>IF($A3510&lt;=Inputs!$B$13,IF(9&lt;=Inputs!$B$8,IF(Inputs!$B$12&gt;0,MAX(MIN(NORM.INV(RAND(),LOOKUP(X3510,Inputs!$J$6:$J$9,Inputs!$G$6:$G$9),LOOKUP(X3510,Inputs!$J$6:$J$9,Inputs!$H$6:$H$9)),Inputs!$B$12),-Inputs!$B$12),NORM.INV(RAND(),LOOKUP(X3510,Inputs!$J$6:$J$9,Inputs!$G$6:$G$9),LOOKUP(X3510,Inputs!$J$6:$J$9,Inputs!$H$6:$H$9))),0),"" )</f>
        <v/>
      </c>
      <c r="O3510" s="26">
        <f>IF($A3510&lt;=Inputs!$B$13,IF(10&lt;=Inputs!$B$8,IF(Inputs!$B$12&gt;0,MAX(MIN(NORM.INV(RAND(),LOOKUP(Y3510,Inputs!$J$6:$J$9,Inputs!$G$6:$G$9),LOOKUP(Y3510,Inputs!$J$6:$J$9,Inputs!$H$6:$H$9)),Inputs!$B$12),-Inputs!$B$12),NORM.INV(RAND(),LOOKUP(Y3510,Inputs!$J$6:$J$9,Inputs!$G$6:$G$9),LOOKUP(Y3510,Inputs!$J$6:$J$9,Inputs!$H$6:$H$9))),0),"" )</f>
        <v/>
      </c>
      <c r="P3510" s="31">
        <f>IF($A3510&lt;=Inputs!$B$13,RAND(),"")</f>
        <v/>
      </c>
      <c r="Q3510" s="31">
        <f>IF($A3510&lt;=Inputs!$B$13,RAND(),"")</f>
        <v/>
      </c>
      <c r="R3510" s="31">
        <f>IF($A3510&lt;=Inputs!$B$13,RAND(),"")</f>
        <v/>
      </c>
      <c r="S3510" s="31">
        <f>IF($A3510&lt;=Inputs!$B$13,RAND(),"")</f>
        <v/>
      </c>
      <c r="T3510" s="31">
        <f>IF($A3510&lt;=Inputs!$B$13,RAND(),"")</f>
        <v/>
      </c>
      <c r="U3510" s="31">
        <f>IF($A3510&lt;=Inputs!$B$13,RAND(),"")</f>
        <v/>
      </c>
      <c r="V3510" s="31">
        <f>IF($A3510&lt;=Inputs!$B$13,RAND(),"")</f>
        <v/>
      </c>
      <c r="W3510" s="31">
        <f>IF($A3510&lt;=Inputs!$B$13,RAND(),"")</f>
        <v/>
      </c>
      <c r="X3510" s="31">
        <f>IF($A3510&lt;=Inputs!$B$13,RAND(),"")</f>
        <v/>
      </c>
      <c r="Y3510" s="31">
        <f>IF($A3510&lt;=Inputs!$B$13,RAND(),"")</f>
        <v/>
      </c>
    </row>
    <row r="3511">
      <c r="A3511" t="n">
        <v>3506</v>
      </c>
      <c r="B3511" s="26">
        <f>IF($A3511&lt;=Inputs!$B$13,IF(Inputs!$B$8&gt;0,SUM(F3511:O3511)/Inputs!$B$8,0),"")</f>
        <v/>
      </c>
      <c r="C3511" s="27">
        <f>IF($A3511&lt;=Inputs!$B$13,B3511/100,"")</f>
        <v/>
      </c>
      <c r="D3511" s="28">
        <f>IF($A3511&lt;=Inputs!$B$13,C3511*Inputs!$B$7,"")</f>
        <v/>
      </c>
      <c r="E3511" s="29">
        <f>IF($A3511&lt;=Inputs!$B$13,IF(D3511&gt;0,1,0),"")</f>
        <v/>
      </c>
      <c r="F3511" s="26">
        <f>IF($A3511&lt;=Inputs!$B$13,IF(1&lt;=Inputs!$B$8,IF(Inputs!$B$12&gt;0,MAX(MIN(NORM.INV(RAND(),LOOKUP(P3511,Inputs!$J$6:$J$9,Inputs!$G$6:$G$9),LOOKUP(P3511,Inputs!$J$6:$J$9,Inputs!$H$6:$H$9)),Inputs!$B$12),-Inputs!$B$12),NORM.INV(RAND(),LOOKUP(P3511,Inputs!$J$6:$J$9,Inputs!$G$6:$G$9),LOOKUP(P3511,Inputs!$J$6:$J$9,Inputs!$H$6:$H$9))),0),"" )</f>
        <v/>
      </c>
      <c r="G3511" s="26">
        <f>IF($A3511&lt;=Inputs!$B$13,IF(2&lt;=Inputs!$B$8,IF(Inputs!$B$12&gt;0,MAX(MIN(NORM.INV(RAND(),LOOKUP(Q3511,Inputs!$J$6:$J$9,Inputs!$G$6:$G$9),LOOKUP(Q3511,Inputs!$J$6:$J$9,Inputs!$H$6:$H$9)),Inputs!$B$12),-Inputs!$B$12),NORM.INV(RAND(),LOOKUP(Q3511,Inputs!$J$6:$J$9,Inputs!$G$6:$G$9),LOOKUP(Q3511,Inputs!$J$6:$J$9,Inputs!$H$6:$H$9))),0),"" )</f>
        <v/>
      </c>
      <c r="H3511" s="26">
        <f>IF($A3511&lt;=Inputs!$B$13,IF(3&lt;=Inputs!$B$8,IF(Inputs!$B$12&gt;0,MAX(MIN(NORM.INV(RAND(),LOOKUP(R3511,Inputs!$J$6:$J$9,Inputs!$G$6:$G$9),LOOKUP(R3511,Inputs!$J$6:$J$9,Inputs!$H$6:$H$9)),Inputs!$B$12),-Inputs!$B$12),NORM.INV(RAND(),LOOKUP(R3511,Inputs!$J$6:$J$9,Inputs!$G$6:$G$9),LOOKUP(R3511,Inputs!$J$6:$J$9,Inputs!$H$6:$H$9))),0),"" )</f>
        <v/>
      </c>
      <c r="I3511" s="26">
        <f>IF($A3511&lt;=Inputs!$B$13,IF(4&lt;=Inputs!$B$8,IF(Inputs!$B$12&gt;0,MAX(MIN(NORM.INV(RAND(),LOOKUP(S3511,Inputs!$J$6:$J$9,Inputs!$G$6:$G$9),LOOKUP(S3511,Inputs!$J$6:$J$9,Inputs!$H$6:$H$9)),Inputs!$B$12),-Inputs!$B$12),NORM.INV(RAND(),LOOKUP(S3511,Inputs!$J$6:$J$9,Inputs!$G$6:$G$9),LOOKUP(S3511,Inputs!$J$6:$J$9,Inputs!$H$6:$H$9))),0),"" )</f>
        <v/>
      </c>
      <c r="J3511" s="26">
        <f>IF($A3511&lt;=Inputs!$B$13,IF(5&lt;=Inputs!$B$8,IF(Inputs!$B$12&gt;0,MAX(MIN(NORM.INV(RAND(),LOOKUP(T3511,Inputs!$J$6:$J$9,Inputs!$G$6:$G$9),LOOKUP(T3511,Inputs!$J$6:$J$9,Inputs!$H$6:$H$9)),Inputs!$B$12),-Inputs!$B$12),NORM.INV(RAND(),LOOKUP(T3511,Inputs!$J$6:$J$9,Inputs!$G$6:$G$9),LOOKUP(T3511,Inputs!$J$6:$J$9,Inputs!$H$6:$H$9))),0),"" )</f>
        <v/>
      </c>
      <c r="K3511" s="26">
        <f>IF($A3511&lt;=Inputs!$B$13,IF(6&lt;=Inputs!$B$8,IF(Inputs!$B$12&gt;0,MAX(MIN(NORM.INV(RAND(),LOOKUP(U3511,Inputs!$J$6:$J$9,Inputs!$G$6:$G$9),LOOKUP(U3511,Inputs!$J$6:$J$9,Inputs!$H$6:$H$9)),Inputs!$B$12),-Inputs!$B$12),NORM.INV(RAND(),LOOKUP(U3511,Inputs!$J$6:$J$9,Inputs!$G$6:$G$9),LOOKUP(U3511,Inputs!$J$6:$J$9,Inputs!$H$6:$H$9))),0),"" )</f>
        <v/>
      </c>
      <c r="L3511" s="26">
        <f>IF($A3511&lt;=Inputs!$B$13,IF(7&lt;=Inputs!$B$8,IF(Inputs!$B$12&gt;0,MAX(MIN(NORM.INV(RAND(),LOOKUP(V3511,Inputs!$J$6:$J$9,Inputs!$G$6:$G$9),LOOKUP(V3511,Inputs!$J$6:$J$9,Inputs!$H$6:$H$9)),Inputs!$B$12),-Inputs!$B$12),NORM.INV(RAND(),LOOKUP(V3511,Inputs!$J$6:$J$9,Inputs!$G$6:$G$9),LOOKUP(V3511,Inputs!$J$6:$J$9,Inputs!$H$6:$H$9))),0),"" )</f>
        <v/>
      </c>
      <c r="M3511" s="26">
        <f>IF($A3511&lt;=Inputs!$B$13,IF(8&lt;=Inputs!$B$8,IF(Inputs!$B$12&gt;0,MAX(MIN(NORM.INV(RAND(),LOOKUP(W3511,Inputs!$J$6:$J$9,Inputs!$G$6:$G$9),LOOKUP(W3511,Inputs!$J$6:$J$9,Inputs!$H$6:$H$9)),Inputs!$B$12),-Inputs!$B$12),NORM.INV(RAND(),LOOKUP(W3511,Inputs!$J$6:$J$9,Inputs!$G$6:$G$9),LOOKUP(W3511,Inputs!$J$6:$J$9,Inputs!$H$6:$H$9))),0),"" )</f>
        <v/>
      </c>
      <c r="N3511" s="26">
        <f>IF($A3511&lt;=Inputs!$B$13,IF(9&lt;=Inputs!$B$8,IF(Inputs!$B$12&gt;0,MAX(MIN(NORM.INV(RAND(),LOOKUP(X3511,Inputs!$J$6:$J$9,Inputs!$G$6:$G$9),LOOKUP(X3511,Inputs!$J$6:$J$9,Inputs!$H$6:$H$9)),Inputs!$B$12),-Inputs!$B$12),NORM.INV(RAND(),LOOKUP(X3511,Inputs!$J$6:$J$9,Inputs!$G$6:$G$9),LOOKUP(X3511,Inputs!$J$6:$J$9,Inputs!$H$6:$H$9))),0),"" )</f>
        <v/>
      </c>
      <c r="O3511" s="26">
        <f>IF($A3511&lt;=Inputs!$B$13,IF(10&lt;=Inputs!$B$8,IF(Inputs!$B$12&gt;0,MAX(MIN(NORM.INV(RAND(),LOOKUP(Y3511,Inputs!$J$6:$J$9,Inputs!$G$6:$G$9),LOOKUP(Y3511,Inputs!$J$6:$J$9,Inputs!$H$6:$H$9)),Inputs!$B$12),-Inputs!$B$12),NORM.INV(RAND(),LOOKUP(Y3511,Inputs!$J$6:$J$9,Inputs!$G$6:$G$9),LOOKUP(Y3511,Inputs!$J$6:$J$9,Inputs!$H$6:$H$9))),0),"" )</f>
        <v/>
      </c>
      <c r="P3511" s="31">
        <f>IF($A3511&lt;=Inputs!$B$13,RAND(),"")</f>
        <v/>
      </c>
      <c r="Q3511" s="31">
        <f>IF($A3511&lt;=Inputs!$B$13,RAND(),"")</f>
        <v/>
      </c>
      <c r="R3511" s="31">
        <f>IF($A3511&lt;=Inputs!$B$13,RAND(),"")</f>
        <v/>
      </c>
      <c r="S3511" s="31">
        <f>IF($A3511&lt;=Inputs!$B$13,RAND(),"")</f>
        <v/>
      </c>
      <c r="T3511" s="31">
        <f>IF($A3511&lt;=Inputs!$B$13,RAND(),"")</f>
        <v/>
      </c>
      <c r="U3511" s="31">
        <f>IF($A3511&lt;=Inputs!$B$13,RAND(),"")</f>
        <v/>
      </c>
      <c r="V3511" s="31">
        <f>IF($A3511&lt;=Inputs!$B$13,RAND(),"")</f>
        <v/>
      </c>
      <c r="W3511" s="31">
        <f>IF($A3511&lt;=Inputs!$B$13,RAND(),"")</f>
        <v/>
      </c>
      <c r="X3511" s="31">
        <f>IF($A3511&lt;=Inputs!$B$13,RAND(),"")</f>
        <v/>
      </c>
      <c r="Y3511" s="31">
        <f>IF($A3511&lt;=Inputs!$B$13,RAND(),"")</f>
        <v/>
      </c>
    </row>
    <row r="3512">
      <c r="A3512" t="n">
        <v>3507</v>
      </c>
      <c r="B3512" s="26">
        <f>IF($A3512&lt;=Inputs!$B$13,IF(Inputs!$B$8&gt;0,SUM(F3512:O3512)/Inputs!$B$8,0),"")</f>
        <v/>
      </c>
      <c r="C3512" s="27">
        <f>IF($A3512&lt;=Inputs!$B$13,B3512/100,"")</f>
        <v/>
      </c>
      <c r="D3512" s="28">
        <f>IF($A3512&lt;=Inputs!$B$13,C3512*Inputs!$B$7,"")</f>
        <v/>
      </c>
      <c r="E3512" s="29">
        <f>IF($A3512&lt;=Inputs!$B$13,IF(D3512&gt;0,1,0),"")</f>
        <v/>
      </c>
      <c r="F3512" s="26">
        <f>IF($A3512&lt;=Inputs!$B$13,IF(1&lt;=Inputs!$B$8,IF(Inputs!$B$12&gt;0,MAX(MIN(NORM.INV(RAND(),LOOKUP(P3512,Inputs!$J$6:$J$9,Inputs!$G$6:$G$9),LOOKUP(P3512,Inputs!$J$6:$J$9,Inputs!$H$6:$H$9)),Inputs!$B$12),-Inputs!$B$12),NORM.INV(RAND(),LOOKUP(P3512,Inputs!$J$6:$J$9,Inputs!$G$6:$G$9),LOOKUP(P3512,Inputs!$J$6:$J$9,Inputs!$H$6:$H$9))),0),"" )</f>
        <v/>
      </c>
      <c r="G3512" s="26">
        <f>IF($A3512&lt;=Inputs!$B$13,IF(2&lt;=Inputs!$B$8,IF(Inputs!$B$12&gt;0,MAX(MIN(NORM.INV(RAND(),LOOKUP(Q3512,Inputs!$J$6:$J$9,Inputs!$G$6:$G$9),LOOKUP(Q3512,Inputs!$J$6:$J$9,Inputs!$H$6:$H$9)),Inputs!$B$12),-Inputs!$B$12),NORM.INV(RAND(),LOOKUP(Q3512,Inputs!$J$6:$J$9,Inputs!$G$6:$G$9),LOOKUP(Q3512,Inputs!$J$6:$J$9,Inputs!$H$6:$H$9))),0),"" )</f>
        <v/>
      </c>
      <c r="H3512" s="26">
        <f>IF($A3512&lt;=Inputs!$B$13,IF(3&lt;=Inputs!$B$8,IF(Inputs!$B$12&gt;0,MAX(MIN(NORM.INV(RAND(),LOOKUP(R3512,Inputs!$J$6:$J$9,Inputs!$G$6:$G$9),LOOKUP(R3512,Inputs!$J$6:$J$9,Inputs!$H$6:$H$9)),Inputs!$B$12),-Inputs!$B$12),NORM.INV(RAND(),LOOKUP(R3512,Inputs!$J$6:$J$9,Inputs!$G$6:$G$9),LOOKUP(R3512,Inputs!$J$6:$J$9,Inputs!$H$6:$H$9))),0),"" )</f>
        <v/>
      </c>
      <c r="I3512" s="26">
        <f>IF($A3512&lt;=Inputs!$B$13,IF(4&lt;=Inputs!$B$8,IF(Inputs!$B$12&gt;0,MAX(MIN(NORM.INV(RAND(),LOOKUP(S3512,Inputs!$J$6:$J$9,Inputs!$G$6:$G$9),LOOKUP(S3512,Inputs!$J$6:$J$9,Inputs!$H$6:$H$9)),Inputs!$B$12),-Inputs!$B$12),NORM.INV(RAND(),LOOKUP(S3512,Inputs!$J$6:$J$9,Inputs!$G$6:$G$9),LOOKUP(S3512,Inputs!$J$6:$J$9,Inputs!$H$6:$H$9))),0),"" )</f>
        <v/>
      </c>
      <c r="J3512" s="26">
        <f>IF($A3512&lt;=Inputs!$B$13,IF(5&lt;=Inputs!$B$8,IF(Inputs!$B$12&gt;0,MAX(MIN(NORM.INV(RAND(),LOOKUP(T3512,Inputs!$J$6:$J$9,Inputs!$G$6:$G$9),LOOKUP(T3512,Inputs!$J$6:$J$9,Inputs!$H$6:$H$9)),Inputs!$B$12),-Inputs!$B$12),NORM.INV(RAND(),LOOKUP(T3512,Inputs!$J$6:$J$9,Inputs!$G$6:$G$9),LOOKUP(T3512,Inputs!$J$6:$J$9,Inputs!$H$6:$H$9))),0),"" )</f>
        <v/>
      </c>
      <c r="K3512" s="26">
        <f>IF($A3512&lt;=Inputs!$B$13,IF(6&lt;=Inputs!$B$8,IF(Inputs!$B$12&gt;0,MAX(MIN(NORM.INV(RAND(),LOOKUP(U3512,Inputs!$J$6:$J$9,Inputs!$G$6:$G$9),LOOKUP(U3512,Inputs!$J$6:$J$9,Inputs!$H$6:$H$9)),Inputs!$B$12),-Inputs!$B$12),NORM.INV(RAND(),LOOKUP(U3512,Inputs!$J$6:$J$9,Inputs!$G$6:$G$9),LOOKUP(U3512,Inputs!$J$6:$J$9,Inputs!$H$6:$H$9))),0),"" )</f>
        <v/>
      </c>
      <c r="L3512" s="26">
        <f>IF($A3512&lt;=Inputs!$B$13,IF(7&lt;=Inputs!$B$8,IF(Inputs!$B$12&gt;0,MAX(MIN(NORM.INV(RAND(),LOOKUP(V3512,Inputs!$J$6:$J$9,Inputs!$G$6:$G$9),LOOKUP(V3512,Inputs!$J$6:$J$9,Inputs!$H$6:$H$9)),Inputs!$B$12),-Inputs!$B$12),NORM.INV(RAND(),LOOKUP(V3512,Inputs!$J$6:$J$9,Inputs!$G$6:$G$9),LOOKUP(V3512,Inputs!$J$6:$J$9,Inputs!$H$6:$H$9))),0),"" )</f>
        <v/>
      </c>
      <c r="M3512" s="26">
        <f>IF($A3512&lt;=Inputs!$B$13,IF(8&lt;=Inputs!$B$8,IF(Inputs!$B$12&gt;0,MAX(MIN(NORM.INV(RAND(),LOOKUP(W3512,Inputs!$J$6:$J$9,Inputs!$G$6:$G$9),LOOKUP(W3512,Inputs!$J$6:$J$9,Inputs!$H$6:$H$9)),Inputs!$B$12),-Inputs!$B$12),NORM.INV(RAND(),LOOKUP(W3512,Inputs!$J$6:$J$9,Inputs!$G$6:$G$9),LOOKUP(W3512,Inputs!$J$6:$J$9,Inputs!$H$6:$H$9))),0),"" )</f>
        <v/>
      </c>
      <c r="N3512" s="26">
        <f>IF($A3512&lt;=Inputs!$B$13,IF(9&lt;=Inputs!$B$8,IF(Inputs!$B$12&gt;0,MAX(MIN(NORM.INV(RAND(),LOOKUP(X3512,Inputs!$J$6:$J$9,Inputs!$G$6:$G$9),LOOKUP(X3512,Inputs!$J$6:$J$9,Inputs!$H$6:$H$9)),Inputs!$B$12),-Inputs!$B$12),NORM.INV(RAND(),LOOKUP(X3512,Inputs!$J$6:$J$9,Inputs!$G$6:$G$9),LOOKUP(X3512,Inputs!$J$6:$J$9,Inputs!$H$6:$H$9))),0),"" )</f>
        <v/>
      </c>
      <c r="O3512" s="26">
        <f>IF($A3512&lt;=Inputs!$B$13,IF(10&lt;=Inputs!$B$8,IF(Inputs!$B$12&gt;0,MAX(MIN(NORM.INV(RAND(),LOOKUP(Y3512,Inputs!$J$6:$J$9,Inputs!$G$6:$G$9),LOOKUP(Y3512,Inputs!$J$6:$J$9,Inputs!$H$6:$H$9)),Inputs!$B$12),-Inputs!$B$12),NORM.INV(RAND(),LOOKUP(Y3512,Inputs!$J$6:$J$9,Inputs!$G$6:$G$9),LOOKUP(Y3512,Inputs!$J$6:$J$9,Inputs!$H$6:$H$9))),0),"" )</f>
        <v/>
      </c>
      <c r="P3512" s="31">
        <f>IF($A3512&lt;=Inputs!$B$13,RAND(),"")</f>
        <v/>
      </c>
      <c r="Q3512" s="31">
        <f>IF($A3512&lt;=Inputs!$B$13,RAND(),"")</f>
        <v/>
      </c>
      <c r="R3512" s="31">
        <f>IF($A3512&lt;=Inputs!$B$13,RAND(),"")</f>
        <v/>
      </c>
      <c r="S3512" s="31">
        <f>IF($A3512&lt;=Inputs!$B$13,RAND(),"")</f>
        <v/>
      </c>
      <c r="T3512" s="31">
        <f>IF($A3512&lt;=Inputs!$B$13,RAND(),"")</f>
        <v/>
      </c>
      <c r="U3512" s="31">
        <f>IF($A3512&lt;=Inputs!$B$13,RAND(),"")</f>
        <v/>
      </c>
      <c r="V3512" s="31">
        <f>IF($A3512&lt;=Inputs!$B$13,RAND(),"")</f>
        <v/>
      </c>
      <c r="W3512" s="31">
        <f>IF($A3512&lt;=Inputs!$B$13,RAND(),"")</f>
        <v/>
      </c>
      <c r="X3512" s="31">
        <f>IF($A3512&lt;=Inputs!$B$13,RAND(),"")</f>
        <v/>
      </c>
      <c r="Y3512" s="31">
        <f>IF($A3512&lt;=Inputs!$B$13,RAND(),"")</f>
        <v/>
      </c>
    </row>
    <row r="3513">
      <c r="A3513" t="n">
        <v>3508</v>
      </c>
      <c r="B3513" s="26">
        <f>IF($A3513&lt;=Inputs!$B$13,IF(Inputs!$B$8&gt;0,SUM(F3513:O3513)/Inputs!$B$8,0),"")</f>
        <v/>
      </c>
      <c r="C3513" s="27">
        <f>IF($A3513&lt;=Inputs!$B$13,B3513/100,"")</f>
        <v/>
      </c>
      <c r="D3513" s="28">
        <f>IF($A3513&lt;=Inputs!$B$13,C3513*Inputs!$B$7,"")</f>
        <v/>
      </c>
      <c r="E3513" s="29">
        <f>IF($A3513&lt;=Inputs!$B$13,IF(D3513&gt;0,1,0),"")</f>
        <v/>
      </c>
      <c r="F3513" s="26">
        <f>IF($A3513&lt;=Inputs!$B$13,IF(1&lt;=Inputs!$B$8,IF(Inputs!$B$12&gt;0,MAX(MIN(NORM.INV(RAND(),LOOKUP(P3513,Inputs!$J$6:$J$9,Inputs!$G$6:$G$9),LOOKUP(P3513,Inputs!$J$6:$J$9,Inputs!$H$6:$H$9)),Inputs!$B$12),-Inputs!$B$12),NORM.INV(RAND(),LOOKUP(P3513,Inputs!$J$6:$J$9,Inputs!$G$6:$G$9),LOOKUP(P3513,Inputs!$J$6:$J$9,Inputs!$H$6:$H$9))),0),"" )</f>
        <v/>
      </c>
      <c r="G3513" s="26">
        <f>IF($A3513&lt;=Inputs!$B$13,IF(2&lt;=Inputs!$B$8,IF(Inputs!$B$12&gt;0,MAX(MIN(NORM.INV(RAND(),LOOKUP(Q3513,Inputs!$J$6:$J$9,Inputs!$G$6:$G$9),LOOKUP(Q3513,Inputs!$J$6:$J$9,Inputs!$H$6:$H$9)),Inputs!$B$12),-Inputs!$B$12),NORM.INV(RAND(),LOOKUP(Q3513,Inputs!$J$6:$J$9,Inputs!$G$6:$G$9),LOOKUP(Q3513,Inputs!$J$6:$J$9,Inputs!$H$6:$H$9))),0),"" )</f>
        <v/>
      </c>
      <c r="H3513" s="26">
        <f>IF($A3513&lt;=Inputs!$B$13,IF(3&lt;=Inputs!$B$8,IF(Inputs!$B$12&gt;0,MAX(MIN(NORM.INV(RAND(),LOOKUP(R3513,Inputs!$J$6:$J$9,Inputs!$G$6:$G$9),LOOKUP(R3513,Inputs!$J$6:$J$9,Inputs!$H$6:$H$9)),Inputs!$B$12),-Inputs!$B$12),NORM.INV(RAND(),LOOKUP(R3513,Inputs!$J$6:$J$9,Inputs!$G$6:$G$9),LOOKUP(R3513,Inputs!$J$6:$J$9,Inputs!$H$6:$H$9))),0),"" )</f>
        <v/>
      </c>
      <c r="I3513" s="26">
        <f>IF($A3513&lt;=Inputs!$B$13,IF(4&lt;=Inputs!$B$8,IF(Inputs!$B$12&gt;0,MAX(MIN(NORM.INV(RAND(),LOOKUP(S3513,Inputs!$J$6:$J$9,Inputs!$G$6:$G$9),LOOKUP(S3513,Inputs!$J$6:$J$9,Inputs!$H$6:$H$9)),Inputs!$B$12),-Inputs!$B$12),NORM.INV(RAND(),LOOKUP(S3513,Inputs!$J$6:$J$9,Inputs!$G$6:$G$9),LOOKUP(S3513,Inputs!$J$6:$J$9,Inputs!$H$6:$H$9))),0),"" )</f>
        <v/>
      </c>
      <c r="J3513" s="26">
        <f>IF($A3513&lt;=Inputs!$B$13,IF(5&lt;=Inputs!$B$8,IF(Inputs!$B$12&gt;0,MAX(MIN(NORM.INV(RAND(),LOOKUP(T3513,Inputs!$J$6:$J$9,Inputs!$G$6:$G$9),LOOKUP(T3513,Inputs!$J$6:$J$9,Inputs!$H$6:$H$9)),Inputs!$B$12),-Inputs!$B$12),NORM.INV(RAND(),LOOKUP(T3513,Inputs!$J$6:$J$9,Inputs!$G$6:$G$9),LOOKUP(T3513,Inputs!$J$6:$J$9,Inputs!$H$6:$H$9))),0),"" )</f>
        <v/>
      </c>
      <c r="K3513" s="26">
        <f>IF($A3513&lt;=Inputs!$B$13,IF(6&lt;=Inputs!$B$8,IF(Inputs!$B$12&gt;0,MAX(MIN(NORM.INV(RAND(),LOOKUP(U3513,Inputs!$J$6:$J$9,Inputs!$G$6:$G$9),LOOKUP(U3513,Inputs!$J$6:$J$9,Inputs!$H$6:$H$9)),Inputs!$B$12),-Inputs!$B$12),NORM.INV(RAND(),LOOKUP(U3513,Inputs!$J$6:$J$9,Inputs!$G$6:$G$9),LOOKUP(U3513,Inputs!$J$6:$J$9,Inputs!$H$6:$H$9))),0),"" )</f>
        <v/>
      </c>
      <c r="L3513" s="26">
        <f>IF($A3513&lt;=Inputs!$B$13,IF(7&lt;=Inputs!$B$8,IF(Inputs!$B$12&gt;0,MAX(MIN(NORM.INV(RAND(),LOOKUP(V3513,Inputs!$J$6:$J$9,Inputs!$G$6:$G$9),LOOKUP(V3513,Inputs!$J$6:$J$9,Inputs!$H$6:$H$9)),Inputs!$B$12),-Inputs!$B$12),NORM.INV(RAND(),LOOKUP(V3513,Inputs!$J$6:$J$9,Inputs!$G$6:$G$9),LOOKUP(V3513,Inputs!$J$6:$J$9,Inputs!$H$6:$H$9))),0),"" )</f>
        <v/>
      </c>
      <c r="M3513" s="26">
        <f>IF($A3513&lt;=Inputs!$B$13,IF(8&lt;=Inputs!$B$8,IF(Inputs!$B$12&gt;0,MAX(MIN(NORM.INV(RAND(),LOOKUP(W3513,Inputs!$J$6:$J$9,Inputs!$G$6:$G$9),LOOKUP(W3513,Inputs!$J$6:$J$9,Inputs!$H$6:$H$9)),Inputs!$B$12),-Inputs!$B$12),NORM.INV(RAND(),LOOKUP(W3513,Inputs!$J$6:$J$9,Inputs!$G$6:$G$9),LOOKUP(W3513,Inputs!$J$6:$J$9,Inputs!$H$6:$H$9))),0),"" )</f>
        <v/>
      </c>
      <c r="N3513" s="26">
        <f>IF($A3513&lt;=Inputs!$B$13,IF(9&lt;=Inputs!$B$8,IF(Inputs!$B$12&gt;0,MAX(MIN(NORM.INV(RAND(),LOOKUP(X3513,Inputs!$J$6:$J$9,Inputs!$G$6:$G$9),LOOKUP(X3513,Inputs!$J$6:$J$9,Inputs!$H$6:$H$9)),Inputs!$B$12),-Inputs!$B$12),NORM.INV(RAND(),LOOKUP(X3513,Inputs!$J$6:$J$9,Inputs!$G$6:$G$9),LOOKUP(X3513,Inputs!$J$6:$J$9,Inputs!$H$6:$H$9))),0),"" )</f>
        <v/>
      </c>
      <c r="O3513" s="26">
        <f>IF($A3513&lt;=Inputs!$B$13,IF(10&lt;=Inputs!$B$8,IF(Inputs!$B$12&gt;0,MAX(MIN(NORM.INV(RAND(),LOOKUP(Y3513,Inputs!$J$6:$J$9,Inputs!$G$6:$G$9),LOOKUP(Y3513,Inputs!$J$6:$J$9,Inputs!$H$6:$H$9)),Inputs!$B$12),-Inputs!$B$12),NORM.INV(RAND(),LOOKUP(Y3513,Inputs!$J$6:$J$9,Inputs!$G$6:$G$9),LOOKUP(Y3513,Inputs!$J$6:$J$9,Inputs!$H$6:$H$9))),0),"" )</f>
        <v/>
      </c>
      <c r="P3513" s="31">
        <f>IF($A3513&lt;=Inputs!$B$13,RAND(),"")</f>
        <v/>
      </c>
      <c r="Q3513" s="31">
        <f>IF($A3513&lt;=Inputs!$B$13,RAND(),"")</f>
        <v/>
      </c>
      <c r="R3513" s="31">
        <f>IF($A3513&lt;=Inputs!$B$13,RAND(),"")</f>
        <v/>
      </c>
      <c r="S3513" s="31">
        <f>IF($A3513&lt;=Inputs!$B$13,RAND(),"")</f>
        <v/>
      </c>
      <c r="T3513" s="31">
        <f>IF($A3513&lt;=Inputs!$B$13,RAND(),"")</f>
        <v/>
      </c>
      <c r="U3513" s="31">
        <f>IF($A3513&lt;=Inputs!$B$13,RAND(),"")</f>
        <v/>
      </c>
      <c r="V3513" s="31">
        <f>IF($A3513&lt;=Inputs!$B$13,RAND(),"")</f>
        <v/>
      </c>
      <c r="W3513" s="31">
        <f>IF($A3513&lt;=Inputs!$B$13,RAND(),"")</f>
        <v/>
      </c>
      <c r="X3513" s="31">
        <f>IF($A3513&lt;=Inputs!$B$13,RAND(),"")</f>
        <v/>
      </c>
      <c r="Y3513" s="31">
        <f>IF($A3513&lt;=Inputs!$B$13,RAND(),"")</f>
        <v/>
      </c>
    </row>
    <row r="3514">
      <c r="A3514" t="n">
        <v>3509</v>
      </c>
      <c r="B3514" s="26">
        <f>IF($A3514&lt;=Inputs!$B$13,IF(Inputs!$B$8&gt;0,SUM(F3514:O3514)/Inputs!$B$8,0),"")</f>
        <v/>
      </c>
      <c r="C3514" s="27">
        <f>IF($A3514&lt;=Inputs!$B$13,B3514/100,"")</f>
        <v/>
      </c>
      <c r="D3514" s="28">
        <f>IF($A3514&lt;=Inputs!$B$13,C3514*Inputs!$B$7,"")</f>
        <v/>
      </c>
      <c r="E3514" s="29">
        <f>IF($A3514&lt;=Inputs!$B$13,IF(D3514&gt;0,1,0),"")</f>
        <v/>
      </c>
      <c r="F3514" s="26">
        <f>IF($A3514&lt;=Inputs!$B$13,IF(1&lt;=Inputs!$B$8,IF(Inputs!$B$12&gt;0,MAX(MIN(NORM.INV(RAND(),LOOKUP(P3514,Inputs!$J$6:$J$9,Inputs!$G$6:$G$9),LOOKUP(P3514,Inputs!$J$6:$J$9,Inputs!$H$6:$H$9)),Inputs!$B$12),-Inputs!$B$12),NORM.INV(RAND(),LOOKUP(P3514,Inputs!$J$6:$J$9,Inputs!$G$6:$G$9),LOOKUP(P3514,Inputs!$J$6:$J$9,Inputs!$H$6:$H$9))),0),"" )</f>
        <v/>
      </c>
      <c r="G3514" s="26">
        <f>IF($A3514&lt;=Inputs!$B$13,IF(2&lt;=Inputs!$B$8,IF(Inputs!$B$12&gt;0,MAX(MIN(NORM.INV(RAND(),LOOKUP(Q3514,Inputs!$J$6:$J$9,Inputs!$G$6:$G$9),LOOKUP(Q3514,Inputs!$J$6:$J$9,Inputs!$H$6:$H$9)),Inputs!$B$12),-Inputs!$B$12),NORM.INV(RAND(),LOOKUP(Q3514,Inputs!$J$6:$J$9,Inputs!$G$6:$G$9),LOOKUP(Q3514,Inputs!$J$6:$J$9,Inputs!$H$6:$H$9))),0),"" )</f>
        <v/>
      </c>
      <c r="H3514" s="26">
        <f>IF($A3514&lt;=Inputs!$B$13,IF(3&lt;=Inputs!$B$8,IF(Inputs!$B$12&gt;0,MAX(MIN(NORM.INV(RAND(),LOOKUP(R3514,Inputs!$J$6:$J$9,Inputs!$G$6:$G$9),LOOKUP(R3514,Inputs!$J$6:$J$9,Inputs!$H$6:$H$9)),Inputs!$B$12),-Inputs!$B$12),NORM.INV(RAND(),LOOKUP(R3514,Inputs!$J$6:$J$9,Inputs!$G$6:$G$9),LOOKUP(R3514,Inputs!$J$6:$J$9,Inputs!$H$6:$H$9))),0),"" )</f>
        <v/>
      </c>
      <c r="I3514" s="26">
        <f>IF($A3514&lt;=Inputs!$B$13,IF(4&lt;=Inputs!$B$8,IF(Inputs!$B$12&gt;0,MAX(MIN(NORM.INV(RAND(),LOOKUP(S3514,Inputs!$J$6:$J$9,Inputs!$G$6:$G$9),LOOKUP(S3514,Inputs!$J$6:$J$9,Inputs!$H$6:$H$9)),Inputs!$B$12),-Inputs!$B$12),NORM.INV(RAND(),LOOKUP(S3514,Inputs!$J$6:$J$9,Inputs!$G$6:$G$9),LOOKUP(S3514,Inputs!$J$6:$J$9,Inputs!$H$6:$H$9))),0),"" )</f>
        <v/>
      </c>
      <c r="J3514" s="26">
        <f>IF($A3514&lt;=Inputs!$B$13,IF(5&lt;=Inputs!$B$8,IF(Inputs!$B$12&gt;0,MAX(MIN(NORM.INV(RAND(),LOOKUP(T3514,Inputs!$J$6:$J$9,Inputs!$G$6:$G$9),LOOKUP(T3514,Inputs!$J$6:$J$9,Inputs!$H$6:$H$9)),Inputs!$B$12),-Inputs!$B$12),NORM.INV(RAND(),LOOKUP(T3514,Inputs!$J$6:$J$9,Inputs!$G$6:$G$9),LOOKUP(T3514,Inputs!$J$6:$J$9,Inputs!$H$6:$H$9))),0),"" )</f>
        <v/>
      </c>
      <c r="K3514" s="26">
        <f>IF($A3514&lt;=Inputs!$B$13,IF(6&lt;=Inputs!$B$8,IF(Inputs!$B$12&gt;0,MAX(MIN(NORM.INV(RAND(),LOOKUP(U3514,Inputs!$J$6:$J$9,Inputs!$G$6:$G$9),LOOKUP(U3514,Inputs!$J$6:$J$9,Inputs!$H$6:$H$9)),Inputs!$B$12),-Inputs!$B$12),NORM.INV(RAND(),LOOKUP(U3514,Inputs!$J$6:$J$9,Inputs!$G$6:$G$9),LOOKUP(U3514,Inputs!$J$6:$J$9,Inputs!$H$6:$H$9))),0),"" )</f>
        <v/>
      </c>
      <c r="L3514" s="26">
        <f>IF($A3514&lt;=Inputs!$B$13,IF(7&lt;=Inputs!$B$8,IF(Inputs!$B$12&gt;0,MAX(MIN(NORM.INV(RAND(),LOOKUP(V3514,Inputs!$J$6:$J$9,Inputs!$G$6:$G$9),LOOKUP(V3514,Inputs!$J$6:$J$9,Inputs!$H$6:$H$9)),Inputs!$B$12),-Inputs!$B$12),NORM.INV(RAND(),LOOKUP(V3514,Inputs!$J$6:$J$9,Inputs!$G$6:$G$9),LOOKUP(V3514,Inputs!$J$6:$J$9,Inputs!$H$6:$H$9))),0),"" )</f>
        <v/>
      </c>
      <c r="M3514" s="26">
        <f>IF($A3514&lt;=Inputs!$B$13,IF(8&lt;=Inputs!$B$8,IF(Inputs!$B$12&gt;0,MAX(MIN(NORM.INV(RAND(),LOOKUP(W3514,Inputs!$J$6:$J$9,Inputs!$G$6:$G$9),LOOKUP(W3514,Inputs!$J$6:$J$9,Inputs!$H$6:$H$9)),Inputs!$B$12),-Inputs!$B$12),NORM.INV(RAND(),LOOKUP(W3514,Inputs!$J$6:$J$9,Inputs!$G$6:$G$9),LOOKUP(W3514,Inputs!$J$6:$J$9,Inputs!$H$6:$H$9))),0),"" )</f>
        <v/>
      </c>
      <c r="N3514" s="26">
        <f>IF($A3514&lt;=Inputs!$B$13,IF(9&lt;=Inputs!$B$8,IF(Inputs!$B$12&gt;0,MAX(MIN(NORM.INV(RAND(),LOOKUP(X3514,Inputs!$J$6:$J$9,Inputs!$G$6:$G$9),LOOKUP(X3514,Inputs!$J$6:$J$9,Inputs!$H$6:$H$9)),Inputs!$B$12),-Inputs!$B$12),NORM.INV(RAND(),LOOKUP(X3514,Inputs!$J$6:$J$9,Inputs!$G$6:$G$9),LOOKUP(X3514,Inputs!$J$6:$J$9,Inputs!$H$6:$H$9))),0),"" )</f>
        <v/>
      </c>
      <c r="O3514" s="26">
        <f>IF($A3514&lt;=Inputs!$B$13,IF(10&lt;=Inputs!$B$8,IF(Inputs!$B$12&gt;0,MAX(MIN(NORM.INV(RAND(),LOOKUP(Y3514,Inputs!$J$6:$J$9,Inputs!$G$6:$G$9),LOOKUP(Y3514,Inputs!$J$6:$J$9,Inputs!$H$6:$H$9)),Inputs!$B$12),-Inputs!$B$12),NORM.INV(RAND(),LOOKUP(Y3514,Inputs!$J$6:$J$9,Inputs!$G$6:$G$9),LOOKUP(Y3514,Inputs!$J$6:$J$9,Inputs!$H$6:$H$9))),0),"" )</f>
        <v/>
      </c>
      <c r="P3514" s="31">
        <f>IF($A3514&lt;=Inputs!$B$13,RAND(),"")</f>
        <v/>
      </c>
      <c r="Q3514" s="31">
        <f>IF($A3514&lt;=Inputs!$B$13,RAND(),"")</f>
        <v/>
      </c>
      <c r="R3514" s="31">
        <f>IF($A3514&lt;=Inputs!$B$13,RAND(),"")</f>
        <v/>
      </c>
      <c r="S3514" s="31">
        <f>IF($A3514&lt;=Inputs!$B$13,RAND(),"")</f>
        <v/>
      </c>
      <c r="T3514" s="31">
        <f>IF($A3514&lt;=Inputs!$B$13,RAND(),"")</f>
        <v/>
      </c>
      <c r="U3514" s="31">
        <f>IF($A3514&lt;=Inputs!$B$13,RAND(),"")</f>
        <v/>
      </c>
      <c r="V3514" s="31">
        <f>IF($A3514&lt;=Inputs!$B$13,RAND(),"")</f>
        <v/>
      </c>
      <c r="W3514" s="31">
        <f>IF($A3514&lt;=Inputs!$B$13,RAND(),"")</f>
        <v/>
      </c>
      <c r="X3514" s="31">
        <f>IF($A3514&lt;=Inputs!$B$13,RAND(),"")</f>
        <v/>
      </c>
      <c r="Y3514" s="31">
        <f>IF($A3514&lt;=Inputs!$B$13,RAND(),"")</f>
        <v/>
      </c>
    </row>
    <row r="3515">
      <c r="A3515" t="n">
        <v>3510</v>
      </c>
      <c r="B3515" s="26">
        <f>IF($A3515&lt;=Inputs!$B$13,IF(Inputs!$B$8&gt;0,SUM(F3515:O3515)/Inputs!$B$8,0),"")</f>
        <v/>
      </c>
      <c r="C3515" s="27">
        <f>IF($A3515&lt;=Inputs!$B$13,B3515/100,"")</f>
        <v/>
      </c>
      <c r="D3515" s="28">
        <f>IF($A3515&lt;=Inputs!$B$13,C3515*Inputs!$B$7,"")</f>
        <v/>
      </c>
      <c r="E3515" s="29">
        <f>IF($A3515&lt;=Inputs!$B$13,IF(D3515&gt;0,1,0),"")</f>
        <v/>
      </c>
      <c r="F3515" s="26">
        <f>IF($A3515&lt;=Inputs!$B$13,IF(1&lt;=Inputs!$B$8,IF(Inputs!$B$12&gt;0,MAX(MIN(NORM.INV(RAND(),LOOKUP(P3515,Inputs!$J$6:$J$9,Inputs!$G$6:$G$9),LOOKUP(P3515,Inputs!$J$6:$J$9,Inputs!$H$6:$H$9)),Inputs!$B$12),-Inputs!$B$12),NORM.INV(RAND(),LOOKUP(P3515,Inputs!$J$6:$J$9,Inputs!$G$6:$G$9),LOOKUP(P3515,Inputs!$J$6:$J$9,Inputs!$H$6:$H$9))),0),"" )</f>
        <v/>
      </c>
      <c r="G3515" s="26">
        <f>IF($A3515&lt;=Inputs!$B$13,IF(2&lt;=Inputs!$B$8,IF(Inputs!$B$12&gt;0,MAX(MIN(NORM.INV(RAND(),LOOKUP(Q3515,Inputs!$J$6:$J$9,Inputs!$G$6:$G$9),LOOKUP(Q3515,Inputs!$J$6:$J$9,Inputs!$H$6:$H$9)),Inputs!$B$12),-Inputs!$B$12),NORM.INV(RAND(),LOOKUP(Q3515,Inputs!$J$6:$J$9,Inputs!$G$6:$G$9),LOOKUP(Q3515,Inputs!$J$6:$J$9,Inputs!$H$6:$H$9))),0),"" )</f>
        <v/>
      </c>
      <c r="H3515" s="26">
        <f>IF($A3515&lt;=Inputs!$B$13,IF(3&lt;=Inputs!$B$8,IF(Inputs!$B$12&gt;0,MAX(MIN(NORM.INV(RAND(),LOOKUP(R3515,Inputs!$J$6:$J$9,Inputs!$G$6:$G$9),LOOKUP(R3515,Inputs!$J$6:$J$9,Inputs!$H$6:$H$9)),Inputs!$B$12),-Inputs!$B$12),NORM.INV(RAND(),LOOKUP(R3515,Inputs!$J$6:$J$9,Inputs!$G$6:$G$9),LOOKUP(R3515,Inputs!$J$6:$J$9,Inputs!$H$6:$H$9))),0),"" )</f>
        <v/>
      </c>
      <c r="I3515" s="26">
        <f>IF($A3515&lt;=Inputs!$B$13,IF(4&lt;=Inputs!$B$8,IF(Inputs!$B$12&gt;0,MAX(MIN(NORM.INV(RAND(),LOOKUP(S3515,Inputs!$J$6:$J$9,Inputs!$G$6:$G$9),LOOKUP(S3515,Inputs!$J$6:$J$9,Inputs!$H$6:$H$9)),Inputs!$B$12),-Inputs!$B$12),NORM.INV(RAND(),LOOKUP(S3515,Inputs!$J$6:$J$9,Inputs!$G$6:$G$9),LOOKUP(S3515,Inputs!$J$6:$J$9,Inputs!$H$6:$H$9))),0),"" )</f>
        <v/>
      </c>
      <c r="J3515" s="26">
        <f>IF($A3515&lt;=Inputs!$B$13,IF(5&lt;=Inputs!$B$8,IF(Inputs!$B$12&gt;0,MAX(MIN(NORM.INV(RAND(),LOOKUP(T3515,Inputs!$J$6:$J$9,Inputs!$G$6:$G$9),LOOKUP(T3515,Inputs!$J$6:$J$9,Inputs!$H$6:$H$9)),Inputs!$B$12),-Inputs!$B$12),NORM.INV(RAND(),LOOKUP(T3515,Inputs!$J$6:$J$9,Inputs!$G$6:$G$9),LOOKUP(T3515,Inputs!$J$6:$J$9,Inputs!$H$6:$H$9))),0),"" )</f>
        <v/>
      </c>
      <c r="K3515" s="26">
        <f>IF($A3515&lt;=Inputs!$B$13,IF(6&lt;=Inputs!$B$8,IF(Inputs!$B$12&gt;0,MAX(MIN(NORM.INV(RAND(),LOOKUP(U3515,Inputs!$J$6:$J$9,Inputs!$G$6:$G$9),LOOKUP(U3515,Inputs!$J$6:$J$9,Inputs!$H$6:$H$9)),Inputs!$B$12),-Inputs!$B$12),NORM.INV(RAND(),LOOKUP(U3515,Inputs!$J$6:$J$9,Inputs!$G$6:$G$9),LOOKUP(U3515,Inputs!$J$6:$J$9,Inputs!$H$6:$H$9))),0),"" )</f>
        <v/>
      </c>
      <c r="L3515" s="26">
        <f>IF($A3515&lt;=Inputs!$B$13,IF(7&lt;=Inputs!$B$8,IF(Inputs!$B$12&gt;0,MAX(MIN(NORM.INV(RAND(),LOOKUP(V3515,Inputs!$J$6:$J$9,Inputs!$G$6:$G$9),LOOKUP(V3515,Inputs!$J$6:$J$9,Inputs!$H$6:$H$9)),Inputs!$B$12),-Inputs!$B$12),NORM.INV(RAND(),LOOKUP(V3515,Inputs!$J$6:$J$9,Inputs!$G$6:$G$9),LOOKUP(V3515,Inputs!$J$6:$J$9,Inputs!$H$6:$H$9))),0),"" )</f>
        <v/>
      </c>
      <c r="M3515" s="26">
        <f>IF($A3515&lt;=Inputs!$B$13,IF(8&lt;=Inputs!$B$8,IF(Inputs!$B$12&gt;0,MAX(MIN(NORM.INV(RAND(),LOOKUP(W3515,Inputs!$J$6:$J$9,Inputs!$G$6:$G$9),LOOKUP(W3515,Inputs!$J$6:$J$9,Inputs!$H$6:$H$9)),Inputs!$B$12),-Inputs!$B$12),NORM.INV(RAND(),LOOKUP(W3515,Inputs!$J$6:$J$9,Inputs!$G$6:$G$9),LOOKUP(W3515,Inputs!$J$6:$J$9,Inputs!$H$6:$H$9))),0),"" )</f>
        <v/>
      </c>
      <c r="N3515" s="26">
        <f>IF($A3515&lt;=Inputs!$B$13,IF(9&lt;=Inputs!$B$8,IF(Inputs!$B$12&gt;0,MAX(MIN(NORM.INV(RAND(),LOOKUP(X3515,Inputs!$J$6:$J$9,Inputs!$G$6:$G$9),LOOKUP(X3515,Inputs!$J$6:$J$9,Inputs!$H$6:$H$9)),Inputs!$B$12),-Inputs!$B$12),NORM.INV(RAND(),LOOKUP(X3515,Inputs!$J$6:$J$9,Inputs!$G$6:$G$9),LOOKUP(X3515,Inputs!$J$6:$J$9,Inputs!$H$6:$H$9))),0),"" )</f>
        <v/>
      </c>
      <c r="O3515" s="26">
        <f>IF($A3515&lt;=Inputs!$B$13,IF(10&lt;=Inputs!$B$8,IF(Inputs!$B$12&gt;0,MAX(MIN(NORM.INV(RAND(),LOOKUP(Y3515,Inputs!$J$6:$J$9,Inputs!$G$6:$G$9),LOOKUP(Y3515,Inputs!$J$6:$J$9,Inputs!$H$6:$H$9)),Inputs!$B$12),-Inputs!$B$12),NORM.INV(RAND(),LOOKUP(Y3515,Inputs!$J$6:$J$9,Inputs!$G$6:$G$9),LOOKUP(Y3515,Inputs!$J$6:$J$9,Inputs!$H$6:$H$9))),0),"" )</f>
        <v/>
      </c>
      <c r="P3515" s="31">
        <f>IF($A3515&lt;=Inputs!$B$13,RAND(),"")</f>
        <v/>
      </c>
      <c r="Q3515" s="31">
        <f>IF($A3515&lt;=Inputs!$B$13,RAND(),"")</f>
        <v/>
      </c>
      <c r="R3515" s="31">
        <f>IF($A3515&lt;=Inputs!$B$13,RAND(),"")</f>
        <v/>
      </c>
      <c r="S3515" s="31">
        <f>IF($A3515&lt;=Inputs!$B$13,RAND(),"")</f>
        <v/>
      </c>
      <c r="T3515" s="31">
        <f>IF($A3515&lt;=Inputs!$B$13,RAND(),"")</f>
        <v/>
      </c>
      <c r="U3515" s="31">
        <f>IF($A3515&lt;=Inputs!$B$13,RAND(),"")</f>
        <v/>
      </c>
      <c r="V3515" s="31">
        <f>IF($A3515&lt;=Inputs!$B$13,RAND(),"")</f>
        <v/>
      </c>
      <c r="W3515" s="31">
        <f>IF($A3515&lt;=Inputs!$B$13,RAND(),"")</f>
        <v/>
      </c>
      <c r="X3515" s="31">
        <f>IF($A3515&lt;=Inputs!$B$13,RAND(),"")</f>
        <v/>
      </c>
      <c r="Y3515" s="31">
        <f>IF($A3515&lt;=Inputs!$B$13,RAND(),"")</f>
        <v/>
      </c>
    </row>
    <row r="3516">
      <c r="A3516" t="n">
        <v>3511</v>
      </c>
      <c r="B3516" s="26">
        <f>IF($A3516&lt;=Inputs!$B$13,IF(Inputs!$B$8&gt;0,SUM(F3516:O3516)/Inputs!$B$8,0),"")</f>
        <v/>
      </c>
      <c r="C3516" s="27">
        <f>IF($A3516&lt;=Inputs!$B$13,B3516/100,"")</f>
        <v/>
      </c>
      <c r="D3516" s="28">
        <f>IF($A3516&lt;=Inputs!$B$13,C3516*Inputs!$B$7,"")</f>
        <v/>
      </c>
      <c r="E3516" s="29">
        <f>IF($A3516&lt;=Inputs!$B$13,IF(D3516&gt;0,1,0),"")</f>
        <v/>
      </c>
      <c r="F3516" s="26">
        <f>IF($A3516&lt;=Inputs!$B$13,IF(1&lt;=Inputs!$B$8,IF(Inputs!$B$12&gt;0,MAX(MIN(NORM.INV(RAND(),LOOKUP(P3516,Inputs!$J$6:$J$9,Inputs!$G$6:$G$9),LOOKUP(P3516,Inputs!$J$6:$J$9,Inputs!$H$6:$H$9)),Inputs!$B$12),-Inputs!$B$12),NORM.INV(RAND(),LOOKUP(P3516,Inputs!$J$6:$J$9,Inputs!$G$6:$G$9),LOOKUP(P3516,Inputs!$J$6:$J$9,Inputs!$H$6:$H$9))),0),"" )</f>
        <v/>
      </c>
      <c r="G3516" s="26">
        <f>IF($A3516&lt;=Inputs!$B$13,IF(2&lt;=Inputs!$B$8,IF(Inputs!$B$12&gt;0,MAX(MIN(NORM.INV(RAND(),LOOKUP(Q3516,Inputs!$J$6:$J$9,Inputs!$G$6:$G$9),LOOKUP(Q3516,Inputs!$J$6:$J$9,Inputs!$H$6:$H$9)),Inputs!$B$12),-Inputs!$B$12),NORM.INV(RAND(),LOOKUP(Q3516,Inputs!$J$6:$J$9,Inputs!$G$6:$G$9),LOOKUP(Q3516,Inputs!$J$6:$J$9,Inputs!$H$6:$H$9))),0),"" )</f>
        <v/>
      </c>
      <c r="H3516" s="26">
        <f>IF($A3516&lt;=Inputs!$B$13,IF(3&lt;=Inputs!$B$8,IF(Inputs!$B$12&gt;0,MAX(MIN(NORM.INV(RAND(),LOOKUP(R3516,Inputs!$J$6:$J$9,Inputs!$G$6:$G$9),LOOKUP(R3516,Inputs!$J$6:$J$9,Inputs!$H$6:$H$9)),Inputs!$B$12),-Inputs!$B$12),NORM.INV(RAND(),LOOKUP(R3516,Inputs!$J$6:$J$9,Inputs!$G$6:$G$9),LOOKUP(R3516,Inputs!$J$6:$J$9,Inputs!$H$6:$H$9))),0),"" )</f>
        <v/>
      </c>
      <c r="I3516" s="26">
        <f>IF($A3516&lt;=Inputs!$B$13,IF(4&lt;=Inputs!$B$8,IF(Inputs!$B$12&gt;0,MAX(MIN(NORM.INV(RAND(),LOOKUP(S3516,Inputs!$J$6:$J$9,Inputs!$G$6:$G$9),LOOKUP(S3516,Inputs!$J$6:$J$9,Inputs!$H$6:$H$9)),Inputs!$B$12),-Inputs!$B$12),NORM.INV(RAND(),LOOKUP(S3516,Inputs!$J$6:$J$9,Inputs!$G$6:$G$9),LOOKUP(S3516,Inputs!$J$6:$J$9,Inputs!$H$6:$H$9))),0),"" )</f>
        <v/>
      </c>
      <c r="J3516" s="26">
        <f>IF($A3516&lt;=Inputs!$B$13,IF(5&lt;=Inputs!$B$8,IF(Inputs!$B$12&gt;0,MAX(MIN(NORM.INV(RAND(),LOOKUP(T3516,Inputs!$J$6:$J$9,Inputs!$G$6:$G$9),LOOKUP(T3516,Inputs!$J$6:$J$9,Inputs!$H$6:$H$9)),Inputs!$B$12),-Inputs!$B$12),NORM.INV(RAND(),LOOKUP(T3516,Inputs!$J$6:$J$9,Inputs!$G$6:$G$9),LOOKUP(T3516,Inputs!$J$6:$J$9,Inputs!$H$6:$H$9))),0),"" )</f>
        <v/>
      </c>
      <c r="K3516" s="26">
        <f>IF($A3516&lt;=Inputs!$B$13,IF(6&lt;=Inputs!$B$8,IF(Inputs!$B$12&gt;0,MAX(MIN(NORM.INV(RAND(),LOOKUP(U3516,Inputs!$J$6:$J$9,Inputs!$G$6:$G$9),LOOKUP(U3516,Inputs!$J$6:$J$9,Inputs!$H$6:$H$9)),Inputs!$B$12),-Inputs!$B$12),NORM.INV(RAND(),LOOKUP(U3516,Inputs!$J$6:$J$9,Inputs!$G$6:$G$9),LOOKUP(U3516,Inputs!$J$6:$J$9,Inputs!$H$6:$H$9))),0),"" )</f>
        <v/>
      </c>
      <c r="L3516" s="26">
        <f>IF($A3516&lt;=Inputs!$B$13,IF(7&lt;=Inputs!$B$8,IF(Inputs!$B$12&gt;0,MAX(MIN(NORM.INV(RAND(),LOOKUP(V3516,Inputs!$J$6:$J$9,Inputs!$G$6:$G$9),LOOKUP(V3516,Inputs!$J$6:$J$9,Inputs!$H$6:$H$9)),Inputs!$B$12),-Inputs!$B$12),NORM.INV(RAND(),LOOKUP(V3516,Inputs!$J$6:$J$9,Inputs!$G$6:$G$9),LOOKUP(V3516,Inputs!$J$6:$J$9,Inputs!$H$6:$H$9))),0),"" )</f>
        <v/>
      </c>
      <c r="M3516" s="26">
        <f>IF($A3516&lt;=Inputs!$B$13,IF(8&lt;=Inputs!$B$8,IF(Inputs!$B$12&gt;0,MAX(MIN(NORM.INV(RAND(),LOOKUP(W3516,Inputs!$J$6:$J$9,Inputs!$G$6:$G$9),LOOKUP(W3516,Inputs!$J$6:$J$9,Inputs!$H$6:$H$9)),Inputs!$B$12),-Inputs!$B$12),NORM.INV(RAND(),LOOKUP(W3516,Inputs!$J$6:$J$9,Inputs!$G$6:$G$9),LOOKUP(W3516,Inputs!$J$6:$J$9,Inputs!$H$6:$H$9))),0),"" )</f>
        <v/>
      </c>
      <c r="N3516" s="26">
        <f>IF($A3516&lt;=Inputs!$B$13,IF(9&lt;=Inputs!$B$8,IF(Inputs!$B$12&gt;0,MAX(MIN(NORM.INV(RAND(),LOOKUP(X3516,Inputs!$J$6:$J$9,Inputs!$G$6:$G$9),LOOKUP(X3516,Inputs!$J$6:$J$9,Inputs!$H$6:$H$9)),Inputs!$B$12),-Inputs!$B$12),NORM.INV(RAND(),LOOKUP(X3516,Inputs!$J$6:$J$9,Inputs!$G$6:$G$9),LOOKUP(X3516,Inputs!$J$6:$J$9,Inputs!$H$6:$H$9))),0),"" )</f>
        <v/>
      </c>
      <c r="O3516" s="26">
        <f>IF($A3516&lt;=Inputs!$B$13,IF(10&lt;=Inputs!$B$8,IF(Inputs!$B$12&gt;0,MAX(MIN(NORM.INV(RAND(),LOOKUP(Y3516,Inputs!$J$6:$J$9,Inputs!$G$6:$G$9),LOOKUP(Y3516,Inputs!$J$6:$J$9,Inputs!$H$6:$H$9)),Inputs!$B$12),-Inputs!$B$12),NORM.INV(RAND(),LOOKUP(Y3516,Inputs!$J$6:$J$9,Inputs!$G$6:$G$9),LOOKUP(Y3516,Inputs!$J$6:$J$9,Inputs!$H$6:$H$9))),0),"" )</f>
        <v/>
      </c>
      <c r="P3516" s="31">
        <f>IF($A3516&lt;=Inputs!$B$13,RAND(),"")</f>
        <v/>
      </c>
      <c r="Q3516" s="31">
        <f>IF($A3516&lt;=Inputs!$B$13,RAND(),"")</f>
        <v/>
      </c>
      <c r="R3516" s="31">
        <f>IF($A3516&lt;=Inputs!$B$13,RAND(),"")</f>
        <v/>
      </c>
      <c r="S3516" s="31">
        <f>IF($A3516&lt;=Inputs!$B$13,RAND(),"")</f>
        <v/>
      </c>
      <c r="T3516" s="31">
        <f>IF($A3516&lt;=Inputs!$B$13,RAND(),"")</f>
        <v/>
      </c>
      <c r="U3516" s="31">
        <f>IF($A3516&lt;=Inputs!$B$13,RAND(),"")</f>
        <v/>
      </c>
      <c r="V3516" s="31">
        <f>IF($A3516&lt;=Inputs!$B$13,RAND(),"")</f>
        <v/>
      </c>
      <c r="W3516" s="31">
        <f>IF($A3516&lt;=Inputs!$B$13,RAND(),"")</f>
        <v/>
      </c>
      <c r="X3516" s="31">
        <f>IF($A3516&lt;=Inputs!$B$13,RAND(),"")</f>
        <v/>
      </c>
      <c r="Y3516" s="31">
        <f>IF($A3516&lt;=Inputs!$B$13,RAND(),"")</f>
        <v/>
      </c>
    </row>
    <row r="3517">
      <c r="A3517" t="n">
        <v>3512</v>
      </c>
      <c r="B3517" s="26">
        <f>IF($A3517&lt;=Inputs!$B$13,IF(Inputs!$B$8&gt;0,SUM(F3517:O3517)/Inputs!$B$8,0),"")</f>
        <v/>
      </c>
      <c r="C3517" s="27">
        <f>IF($A3517&lt;=Inputs!$B$13,B3517/100,"")</f>
        <v/>
      </c>
      <c r="D3517" s="28">
        <f>IF($A3517&lt;=Inputs!$B$13,C3517*Inputs!$B$7,"")</f>
        <v/>
      </c>
      <c r="E3517" s="29">
        <f>IF($A3517&lt;=Inputs!$B$13,IF(D3517&gt;0,1,0),"")</f>
        <v/>
      </c>
      <c r="F3517" s="26">
        <f>IF($A3517&lt;=Inputs!$B$13,IF(1&lt;=Inputs!$B$8,IF(Inputs!$B$12&gt;0,MAX(MIN(NORM.INV(RAND(),LOOKUP(P3517,Inputs!$J$6:$J$9,Inputs!$G$6:$G$9),LOOKUP(P3517,Inputs!$J$6:$J$9,Inputs!$H$6:$H$9)),Inputs!$B$12),-Inputs!$B$12),NORM.INV(RAND(),LOOKUP(P3517,Inputs!$J$6:$J$9,Inputs!$G$6:$G$9),LOOKUP(P3517,Inputs!$J$6:$J$9,Inputs!$H$6:$H$9))),0),"" )</f>
        <v/>
      </c>
      <c r="G3517" s="26">
        <f>IF($A3517&lt;=Inputs!$B$13,IF(2&lt;=Inputs!$B$8,IF(Inputs!$B$12&gt;0,MAX(MIN(NORM.INV(RAND(),LOOKUP(Q3517,Inputs!$J$6:$J$9,Inputs!$G$6:$G$9),LOOKUP(Q3517,Inputs!$J$6:$J$9,Inputs!$H$6:$H$9)),Inputs!$B$12),-Inputs!$B$12),NORM.INV(RAND(),LOOKUP(Q3517,Inputs!$J$6:$J$9,Inputs!$G$6:$G$9),LOOKUP(Q3517,Inputs!$J$6:$J$9,Inputs!$H$6:$H$9))),0),"" )</f>
        <v/>
      </c>
      <c r="H3517" s="26">
        <f>IF($A3517&lt;=Inputs!$B$13,IF(3&lt;=Inputs!$B$8,IF(Inputs!$B$12&gt;0,MAX(MIN(NORM.INV(RAND(),LOOKUP(R3517,Inputs!$J$6:$J$9,Inputs!$G$6:$G$9),LOOKUP(R3517,Inputs!$J$6:$J$9,Inputs!$H$6:$H$9)),Inputs!$B$12),-Inputs!$B$12),NORM.INV(RAND(),LOOKUP(R3517,Inputs!$J$6:$J$9,Inputs!$G$6:$G$9),LOOKUP(R3517,Inputs!$J$6:$J$9,Inputs!$H$6:$H$9))),0),"" )</f>
        <v/>
      </c>
      <c r="I3517" s="26">
        <f>IF($A3517&lt;=Inputs!$B$13,IF(4&lt;=Inputs!$B$8,IF(Inputs!$B$12&gt;0,MAX(MIN(NORM.INV(RAND(),LOOKUP(S3517,Inputs!$J$6:$J$9,Inputs!$G$6:$G$9),LOOKUP(S3517,Inputs!$J$6:$J$9,Inputs!$H$6:$H$9)),Inputs!$B$12),-Inputs!$B$12),NORM.INV(RAND(),LOOKUP(S3517,Inputs!$J$6:$J$9,Inputs!$G$6:$G$9),LOOKUP(S3517,Inputs!$J$6:$J$9,Inputs!$H$6:$H$9))),0),"" )</f>
        <v/>
      </c>
      <c r="J3517" s="26">
        <f>IF($A3517&lt;=Inputs!$B$13,IF(5&lt;=Inputs!$B$8,IF(Inputs!$B$12&gt;0,MAX(MIN(NORM.INV(RAND(),LOOKUP(T3517,Inputs!$J$6:$J$9,Inputs!$G$6:$G$9),LOOKUP(T3517,Inputs!$J$6:$J$9,Inputs!$H$6:$H$9)),Inputs!$B$12),-Inputs!$B$12),NORM.INV(RAND(),LOOKUP(T3517,Inputs!$J$6:$J$9,Inputs!$G$6:$G$9),LOOKUP(T3517,Inputs!$J$6:$J$9,Inputs!$H$6:$H$9))),0),"" )</f>
        <v/>
      </c>
      <c r="K3517" s="26">
        <f>IF($A3517&lt;=Inputs!$B$13,IF(6&lt;=Inputs!$B$8,IF(Inputs!$B$12&gt;0,MAX(MIN(NORM.INV(RAND(),LOOKUP(U3517,Inputs!$J$6:$J$9,Inputs!$G$6:$G$9),LOOKUP(U3517,Inputs!$J$6:$J$9,Inputs!$H$6:$H$9)),Inputs!$B$12),-Inputs!$B$12),NORM.INV(RAND(),LOOKUP(U3517,Inputs!$J$6:$J$9,Inputs!$G$6:$G$9),LOOKUP(U3517,Inputs!$J$6:$J$9,Inputs!$H$6:$H$9))),0),"" )</f>
        <v/>
      </c>
      <c r="L3517" s="26">
        <f>IF($A3517&lt;=Inputs!$B$13,IF(7&lt;=Inputs!$B$8,IF(Inputs!$B$12&gt;0,MAX(MIN(NORM.INV(RAND(),LOOKUP(V3517,Inputs!$J$6:$J$9,Inputs!$G$6:$G$9),LOOKUP(V3517,Inputs!$J$6:$J$9,Inputs!$H$6:$H$9)),Inputs!$B$12),-Inputs!$B$12),NORM.INV(RAND(),LOOKUP(V3517,Inputs!$J$6:$J$9,Inputs!$G$6:$G$9),LOOKUP(V3517,Inputs!$J$6:$J$9,Inputs!$H$6:$H$9))),0),"" )</f>
        <v/>
      </c>
      <c r="M3517" s="26">
        <f>IF($A3517&lt;=Inputs!$B$13,IF(8&lt;=Inputs!$B$8,IF(Inputs!$B$12&gt;0,MAX(MIN(NORM.INV(RAND(),LOOKUP(W3517,Inputs!$J$6:$J$9,Inputs!$G$6:$G$9),LOOKUP(W3517,Inputs!$J$6:$J$9,Inputs!$H$6:$H$9)),Inputs!$B$12),-Inputs!$B$12),NORM.INV(RAND(),LOOKUP(W3517,Inputs!$J$6:$J$9,Inputs!$G$6:$G$9),LOOKUP(W3517,Inputs!$J$6:$J$9,Inputs!$H$6:$H$9))),0),"" )</f>
        <v/>
      </c>
      <c r="N3517" s="26">
        <f>IF($A3517&lt;=Inputs!$B$13,IF(9&lt;=Inputs!$B$8,IF(Inputs!$B$12&gt;0,MAX(MIN(NORM.INV(RAND(),LOOKUP(X3517,Inputs!$J$6:$J$9,Inputs!$G$6:$G$9),LOOKUP(X3517,Inputs!$J$6:$J$9,Inputs!$H$6:$H$9)),Inputs!$B$12),-Inputs!$B$12),NORM.INV(RAND(),LOOKUP(X3517,Inputs!$J$6:$J$9,Inputs!$G$6:$G$9),LOOKUP(X3517,Inputs!$J$6:$J$9,Inputs!$H$6:$H$9))),0),"" )</f>
        <v/>
      </c>
      <c r="O3517" s="26">
        <f>IF($A3517&lt;=Inputs!$B$13,IF(10&lt;=Inputs!$B$8,IF(Inputs!$B$12&gt;0,MAX(MIN(NORM.INV(RAND(),LOOKUP(Y3517,Inputs!$J$6:$J$9,Inputs!$G$6:$G$9),LOOKUP(Y3517,Inputs!$J$6:$J$9,Inputs!$H$6:$H$9)),Inputs!$B$12),-Inputs!$B$12),NORM.INV(RAND(),LOOKUP(Y3517,Inputs!$J$6:$J$9,Inputs!$G$6:$G$9),LOOKUP(Y3517,Inputs!$J$6:$J$9,Inputs!$H$6:$H$9))),0),"" )</f>
        <v/>
      </c>
      <c r="P3517" s="31">
        <f>IF($A3517&lt;=Inputs!$B$13,RAND(),"")</f>
        <v/>
      </c>
      <c r="Q3517" s="31">
        <f>IF($A3517&lt;=Inputs!$B$13,RAND(),"")</f>
        <v/>
      </c>
      <c r="R3517" s="31">
        <f>IF($A3517&lt;=Inputs!$B$13,RAND(),"")</f>
        <v/>
      </c>
      <c r="S3517" s="31">
        <f>IF($A3517&lt;=Inputs!$B$13,RAND(),"")</f>
        <v/>
      </c>
      <c r="T3517" s="31">
        <f>IF($A3517&lt;=Inputs!$B$13,RAND(),"")</f>
        <v/>
      </c>
      <c r="U3517" s="31">
        <f>IF($A3517&lt;=Inputs!$B$13,RAND(),"")</f>
        <v/>
      </c>
      <c r="V3517" s="31">
        <f>IF($A3517&lt;=Inputs!$B$13,RAND(),"")</f>
        <v/>
      </c>
      <c r="W3517" s="31">
        <f>IF($A3517&lt;=Inputs!$B$13,RAND(),"")</f>
        <v/>
      </c>
      <c r="X3517" s="31">
        <f>IF($A3517&lt;=Inputs!$B$13,RAND(),"")</f>
        <v/>
      </c>
      <c r="Y3517" s="31">
        <f>IF($A3517&lt;=Inputs!$B$13,RAND(),"")</f>
        <v/>
      </c>
    </row>
    <row r="3518">
      <c r="A3518" t="n">
        <v>3513</v>
      </c>
      <c r="B3518" s="26">
        <f>IF($A3518&lt;=Inputs!$B$13,IF(Inputs!$B$8&gt;0,SUM(F3518:O3518)/Inputs!$B$8,0),"")</f>
        <v/>
      </c>
      <c r="C3518" s="27">
        <f>IF($A3518&lt;=Inputs!$B$13,B3518/100,"")</f>
        <v/>
      </c>
      <c r="D3518" s="28">
        <f>IF($A3518&lt;=Inputs!$B$13,C3518*Inputs!$B$7,"")</f>
        <v/>
      </c>
      <c r="E3518" s="29">
        <f>IF($A3518&lt;=Inputs!$B$13,IF(D3518&gt;0,1,0),"")</f>
        <v/>
      </c>
      <c r="F3518" s="26">
        <f>IF($A3518&lt;=Inputs!$B$13,IF(1&lt;=Inputs!$B$8,IF(Inputs!$B$12&gt;0,MAX(MIN(NORM.INV(RAND(),LOOKUP(P3518,Inputs!$J$6:$J$9,Inputs!$G$6:$G$9),LOOKUP(P3518,Inputs!$J$6:$J$9,Inputs!$H$6:$H$9)),Inputs!$B$12),-Inputs!$B$12),NORM.INV(RAND(),LOOKUP(P3518,Inputs!$J$6:$J$9,Inputs!$G$6:$G$9),LOOKUP(P3518,Inputs!$J$6:$J$9,Inputs!$H$6:$H$9))),0),"" )</f>
        <v/>
      </c>
      <c r="G3518" s="26">
        <f>IF($A3518&lt;=Inputs!$B$13,IF(2&lt;=Inputs!$B$8,IF(Inputs!$B$12&gt;0,MAX(MIN(NORM.INV(RAND(),LOOKUP(Q3518,Inputs!$J$6:$J$9,Inputs!$G$6:$G$9),LOOKUP(Q3518,Inputs!$J$6:$J$9,Inputs!$H$6:$H$9)),Inputs!$B$12),-Inputs!$B$12),NORM.INV(RAND(),LOOKUP(Q3518,Inputs!$J$6:$J$9,Inputs!$G$6:$G$9),LOOKUP(Q3518,Inputs!$J$6:$J$9,Inputs!$H$6:$H$9))),0),"" )</f>
        <v/>
      </c>
      <c r="H3518" s="26">
        <f>IF($A3518&lt;=Inputs!$B$13,IF(3&lt;=Inputs!$B$8,IF(Inputs!$B$12&gt;0,MAX(MIN(NORM.INV(RAND(),LOOKUP(R3518,Inputs!$J$6:$J$9,Inputs!$G$6:$G$9),LOOKUP(R3518,Inputs!$J$6:$J$9,Inputs!$H$6:$H$9)),Inputs!$B$12),-Inputs!$B$12),NORM.INV(RAND(),LOOKUP(R3518,Inputs!$J$6:$J$9,Inputs!$G$6:$G$9),LOOKUP(R3518,Inputs!$J$6:$J$9,Inputs!$H$6:$H$9))),0),"" )</f>
        <v/>
      </c>
      <c r="I3518" s="26">
        <f>IF($A3518&lt;=Inputs!$B$13,IF(4&lt;=Inputs!$B$8,IF(Inputs!$B$12&gt;0,MAX(MIN(NORM.INV(RAND(),LOOKUP(S3518,Inputs!$J$6:$J$9,Inputs!$G$6:$G$9),LOOKUP(S3518,Inputs!$J$6:$J$9,Inputs!$H$6:$H$9)),Inputs!$B$12),-Inputs!$B$12),NORM.INV(RAND(),LOOKUP(S3518,Inputs!$J$6:$J$9,Inputs!$G$6:$G$9),LOOKUP(S3518,Inputs!$J$6:$J$9,Inputs!$H$6:$H$9))),0),"" )</f>
        <v/>
      </c>
      <c r="J3518" s="26">
        <f>IF($A3518&lt;=Inputs!$B$13,IF(5&lt;=Inputs!$B$8,IF(Inputs!$B$12&gt;0,MAX(MIN(NORM.INV(RAND(),LOOKUP(T3518,Inputs!$J$6:$J$9,Inputs!$G$6:$G$9),LOOKUP(T3518,Inputs!$J$6:$J$9,Inputs!$H$6:$H$9)),Inputs!$B$12),-Inputs!$B$12),NORM.INV(RAND(),LOOKUP(T3518,Inputs!$J$6:$J$9,Inputs!$G$6:$G$9),LOOKUP(T3518,Inputs!$J$6:$J$9,Inputs!$H$6:$H$9))),0),"" )</f>
        <v/>
      </c>
      <c r="K3518" s="26">
        <f>IF($A3518&lt;=Inputs!$B$13,IF(6&lt;=Inputs!$B$8,IF(Inputs!$B$12&gt;0,MAX(MIN(NORM.INV(RAND(),LOOKUP(U3518,Inputs!$J$6:$J$9,Inputs!$G$6:$G$9),LOOKUP(U3518,Inputs!$J$6:$J$9,Inputs!$H$6:$H$9)),Inputs!$B$12),-Inputs!$B$12),NORM.INV(RAND(),LOOKUP(U3518,Inputs!$J$6:$J$9,Inputs!$G$6:$G$9),LOOKUP(U3518,Inputs!$J$6:$J$9,Inputs!$H$6:$H$9))),0),"" )</f>
        <v/>
      </c>
      <c r="L3518" s="26">
        <f>IF($A3518&lt;=Inputs!$B$13,IF(7&lt;=Inputs!$B$8,IF(Inputs!$B$12&gt;0,MAX(MIN(NORM.INV(RAND(),LOOKUP(V3518,Inputs!$J$6:$J$9,Inputs!$G$6:$G$9),LOOKUP(V3518,Inputs!$J$6:$J$9,Inputs!$H$6:$H$9)),Inputs!$B$12),-Inputs!$B$12),NORM.INV(RAND(),LOOKUP(V3518,Inputs!$J$6:$J$9,Inputs!$G$6:$G$9),LOOKUP(V3518,Inputs!$J$6:$J$9,Inputs!$H$6:$H$9))),0),"" )</f>
        <v/>
      </c>
      <c r="M3518" s="26">
        <f>IF($A3518&lt;=Inputs!$B$13,IF(8&lt;=Inputs!$B$8,IF(Inputs!$B$12&gt;0,MAX(MIN(NORM.INV(RAND(),LOOKUP(W3518,Inputs!$J$6:$J$9,Inputs!$G$6:$G$9),LOOKUP(W3518,Inputs!$J$6:$J$9,Inputs!$H$6:$H$9)),Inputs!$B$12),-Inputs!$B$12),NORM.INV(RAND(),LOOKUP(W3518,Inputs!$J$6:$J$9,Inputs!$G$6:$G$9),LOOKUP(W3518,Inputs!$J$6:$J$9,Inputs!$H$6:$H$9))),0),"" )</f>
        <v/>
      </c>
      <c r="N3518" s="26">
        <f>IF($A3518&lt;=Inputs!$B$13,IF(9&lt;=Inputs!$B$8,IF(Inputs!$B$12&gt;0,MAX(MIN(NORM.INV(RAND(),LOOKUP(X3518,Inputs!$J$6:$J$9,Inputs!$G$6:$G$9),LOOKUP(X3518,Inputs!$J$6:$J$9,Inputs!$H$6:$H$9)),Inputs!$B$12),-Inputs!$B$12),NORM.INV(RAND(),LOOKUP(X3518,Inputs!$J$6:$J$9,Inputs!$G$6:$G$9),LOOKUP(X3518,Inputs!$J$6:$J$9,Inputs!$H$6:$H$9))),0),"" )</f>
        <v/>
      </c>
      <c r="O3518" s="26">
        <f>IF($A3518&lt;=Inputs!$B$13,IF(10&lt;=Inputs!$B$8,IF(Inputs!$B$12&gt;0,MAX(MIN(NORM.INV(RAND(),LOOKUP(Y3518,Inputs!$J$6:$J$9,Inputs!$G$6:$G$9),LOOKUP(Y3518,Inputs!$J$6:$J$9,Inputs!$H$6:$H$9)),Inputs!$B$12),-Inputs!$B$12),NORM.INV(RAND(),LOOKUP(Y3518,Inputs!$J$6:$J$9,Inputs!$G$6:$G$9),LOOKUP(Y3518,Inputs!$J$6:$J$9,Inputs!$H$6:$H$9))),0),"" )</f>
        <v/>
      </c>
      <c r="P3518" s="31">
        <f>IF($A3518&lt;=Inputs!$B$13,RAND(),"")</f>
        <v/>
      </c>
      <c r="Q3518" s="31">
        <f>IF($A3518&lt;=Inputs!$B$13,RAND(),"")</f>
        <v/>
      </c>
      <c r="R3518" s="31">
        <f>IF($A3518&lt;=Inputs!$B$13,RAND(),"")</f>
        <v/>
      </c>
      <c r="S3518" s="31">
        <f>IF($A3518&lt;=Inputs!$B$13,RAND(),"")</f>
        <v/>
      </c>
      <c r="T3518" s="31">
        <f>IF($A3518&lt;=Inputs!$B$13,RAND(),"")</f>
        <v/>
      </c>
      <c r="U3518" s="31">
        <f>IF($A3518&lt;=Inputs!$B$13,RAND(),"")</f>
        <v/>
      </c>
      <c r="V3518" s="31">
        <f>IF($A3518&lt;=Inputs!$B$13,RAND(),"")</f>
        <v/>
      </c>
      <c r="W3518" s="31">
        <f>IF($A3518&lt;=Inputs!$B$13,RAND(),"")</f>
        <v/>
      </c>
      <c r="X3518" s="31">
        <f>IF($A3518&lt;=Inputs!$B$13,RAND(),"")</f>
        <v/>
      </c>
      <c r="Y3518" s="31">
        <f>IF($A3518&lt;=Inputs!$B$13,RAND(),"")</f>
        <v/>
      </c>
    </row>
    <row r="3519">
      <c r="A3519" t="n">
        <v>3514</v>
      </c>
      <c r="B3519" s="26">
        <f>IF($A3519&lt;=Inputs!$B$13,IF(Inputs!$B$8&gt;0,SUM(F3519:O3519)/Inputs!$B$8,0),"")</f>
        <v/>
      </c>
      <c r="C3519" s="27">
        <f>IF($A3519&lt;=Inputs!$B$13,B3519/100,"")</f>
        <v/>
      </c>
      <c r="D3519" s="28">
        <f>IF($A3519&lt;=Inputs!$B$13,C3519*Inputs!$B$7,"")</f>
        <v/>
      </c>
      <c r="E3519" s="29">
        <f>IF($A3519&lt;=Inputs!$B$13,IF(D3519&gt;0,1,0),"")</f>
        <v/>
      </c>
      <c r="F3519" s="26">
        <f>IF($A3519&lt;=Inputs!$B$13,IF(1&lt;=Inputs!$B$8,IF(Inputs!$B$12&gt;0,MAX(MIN(NORM.INV(RAND(),LOOKUP(P3519,Inputs!$J$6:$J$9,Inputs!$G$6:$G$9),LOOKUP(P3519,Inputs!$J$6:$J$9,Inputs!$H$6:$H$9)),Inputs!$B$12),-Inputs!$B$12),NORM.INV(RAND(),LOOKUP(P3519,Inputs!$J$6:$J$9,Inputs!$G$6:$G$9),LOOKUP(P3519,Inputs!$J$6:$J$9,Inputs!$H$6:$H$9))),0),"" )</f>
        <v/>
      </c>
      <c r="G3519" s="26">
        <f>IF($A3519&lt;=Inputs!$B$13,IF(2&lt;=Inputs!$B$8,IF(Inputs!$B$12&gt;0,MAX(MIN(NORM.INV(RAND(),LOOKUP(Q3519,Inputs!$J$6:$J$9,Inputs!$G$6:$G$9),LOOKUP(Q3519,Inputs!$J$6:$J$9,Inputs!$H$6:$H$9)),Inputs!$B$12),-Inputs!$B$12),NORM.INV(RAND(),LOOKUP(Q3519,Inputs!$J$6:$J$9,Inputs!$G$6:$G$9),LOOKUP(Q3519,Inputs!$J$6:$J$9,Inputs!$H$6:$H$9))),0),"" )</f>
        <v/>
      </c>
      <c r="H3519" s="26">
        <f>IF($A3519&lt;=Inputs!$B$13,IF(3&lt;=Inputs!$B$8,IF(Inputs!$B$12&gt;0,MAX(MIN(NORM.INV(RAND(),LOOKUP(R3519,Inputs!$J$6:$J$9,Inputs!$G$6:$G$9),LOOKUP(R3519,Inputs!$J$6:$J$9,Inputs!$H$6:$H$9)),Inputs!$B$12),-Inputs!$B$12),NORM.INV(RAND(),LOOKUP(R3519,Inputs!$J$6:$J$9,Inputs!$G$6:$G$9),LOOKUP(R3519,Inputs!$J$6:$J$9,Inputs!$H$6:$H$9))),0),"" )</f>
        <v/>
      </c>
      <c r="I3519" s="26">
        <f>IF($A3519&lt;=Inputs!$B$13,IF(4&lt;=Inputs!$B$8,IF(Inputs!$B$12&gt;0,MAX(MIN(NORM.INV(RAND(),LOOKUP(S3519,Inputs!$J$6:$J$9,Inputs!$G$6:$G$9),LOOKUP(S3519,Inputs!$J$6:$J$9,Inputs!$H$6:$H$9)),Inputs!$B$12),-Inputs!$B$12),NORM.INV(RAND(),LOOKUP(S3519,Inputs!$J$6:$J$9,Inputs!$G$6:$G$9),LOOKUP(S3519,Inputs!$J$6:$J$9,Inputs!$H$6:$H$9))),0),"" )</f>
        <v/>
      </c>
      <c r="J3519" s="26">
        <f>IF($A3519&lt;=Inputs!$B$13,IF(5&lt;=Inputs!$B$8,IF(Inputs!$B$12&gt;0,MAX(MIN(NORM.INV(RAND(),LOOKUP(T3519,Inputs!$J$6:$J$9,Inputs!$G$6:$G$9),LOOKUP(T3519,Inputs!$J$6:$J$9,Inputs!$H$6:$H$9)),Inputs!$B$12),-Inputs!$B$12),NORM.INV(RAND(),LOOKUP(T3519,Inputs!$J$6:$J$9,Inputs!$G$6:$G$9),LOOKUP(T3519,Inputs!$J$6:$J$9,Inputs!$H$6:$H$9))),0),"" )</f>
        <v/>
      </c>
      <c r="K3519" s="26">
        <f>IF($A3519&lt;=Inputs!$B$13,IF(6&lt;=Inputs!$B$8,IF(Inputs!$B$12&gt;0,MAX(MIN(NORM.INV(RAND(),LOOKUP(U3519,Inputs!$J$6:$J$9,Inputs!$G$6:$G$9),LOOKUP(U3519,Inputs!$J$6:$J$9,Inputs!$H$6:$H$9)),Inputs!$B$12),-Inputs!$B$12),NORM.INV(RAND(),LOOKUP(U3519,Inputs!$J$6:$J$9,Inputs!$G$6:$G$9),LOOKUP(U3519,Inputs!$J$6:$J$9,Inputs!$H$6:$H$9))),0),"" )</f>
        <v/>
      </c>
      <c r="L3519" s="26">
        <f>IF($A3519&lt;=Inputs!$B$13,IF(7&lt;=Inputs!$B$8,IF(Inputs!$B$12&gt;0,MAX(MIN(NORM.INV(RAND(),LOOKUP(V3519,Inputs!$J$6:$J$9,Inputs!$G$6:$G$9),LOOKUP(V3519,Inputs!$J$6:$J$9,Inputs!$H$6:$H$9)),Inputs!$B$12),-Inputs!$B$12),NORM.INV(RAND(),LOOKUP(V3519,Inputs!$J$6:$J$9,Inputs!$G$6:$G$9),LOOKUP(V3519,Inputs!$J$6:$J$9,Inputs!$H$6:$H$9))),0),"" )</f>
        <v/>
      </c>
      <c r="M3519" s="26">
        <f>IF($A3519&lt;=Inputs!$B$13,IF(8&lt;=Inputs!$B$8,IF(Inputs!$B$12&gt;0,MAX(MIN(NORM.INV(RAND(),LOOKUP(W3519,Inputs!$J$6:$J$9,Inputs!$G$6:$G$9),LOOKUP(W3519,Inputs!$J$6:$J$9,Inputs!$H$6:$H$9)),Inputs!$B$12),-Inputs!$B$12),NORM.INV(RAND(),LOOKUP(W3519,Inputs!$J$6:$J$9,Inputs!$G$6:$G$9),LOOKUP(W3519,Inputs!$J$6:$J$9,Inputs!$H$6:$H$9))),0),"" )</f>
        <v/>
      </c>
      <c r="N3519" s="26">
        <f>IF($A3519&lt;=Inputs!$B$13,IF(9&lt;=Inputs!$B$8,IF(Inputs!$B$12&gt;0,MAX(MIN(NORM.INV(RAND(),LOOKUP(X3519,Inputs!$J$6:$J$9,Inputs!$G$6:$G$9),LOOKUP(X3519,Inputs!$J$6:$J$9,Inputs!$H$6:$H$9)),Inputs!$B$12),-Inputs!$B$12),NORM.INV(RAND(),LOOKUP(X3519,Inputs!$J$6:$J$9,Inputs!$G$6:$G$9),LOOKUP(X3519,Inputs!$J$6:$J$9,Inputs!$H$6:$H$9))),0),"" )</f>
        <v/>
      </c>
      <c r="O3519" s="26">
        <f>IF($A3519&lt;=Inputs!$B$13,IF(10&lt;=Inputs!$B$8,IF(Inputs!$B$12&gt;0,MAX(MIN(NORM.INV(RAND(),LOOKUP(Y3519,Inputs!$J$6:$J$9,Inputs!$G$6:$G$9),LOOKUP(Y3519,Inputs!$J$6:$J$9,Inputs!$H$6:$H$9)),Inputs!$B$12),-Inputs!$B$12),NORM.INV(RAND(),LOOKUP(Y3519,Inputs!$J$6:$J$9,Inputs!$G$6:$G$9),LOOKUP(Y3519,Inputs!$J$6:$J$9,Inputs!$H$6:$H$9))),0),"" )</f>
        <v/>
      </c>
      <c r="P3519" s="31">
        <f>IF($A3519&lt;=Inputs!$B$13,RAND(),"")</f>
        <v/>
      </c>
      <c r="Q3519" s="31">
        <f>IF($A3519&lt;=Inputs!$B$13,RAND(),"")</f>
        <v/>
      </c>
      <c r="R3519" s="31">
        <f>IF($A3519&lt;=Inputs!$B$13,RAND(),"")</f>
        <v/>
      </c>
      <c r="S3519" s="31">
        <f>IF($A3519&lt;=Inputs!$B$13,RAND(),"")</f>
        <v/>
      </c>
      <c r="T3519" s="31">
        <f>IF($A3519&lt;=Inputs!$B$13,RAND(),"")</f>
        <v/>
      </c>
      <c r="U3519" s="31">
        <f>IF($A3519&lt;=Inputs!$B$13,RAND(),"")</f>
        <v/>
      </c>
      <c r="V3519" s="31">
        <f>IF($A3519&lt;=Inputs!$B$13,RAND(),"")</f>
        <v/>
      </c>
      <c r="W3519" s="31">
        <f>IF($A3519&lt;=Inputs!$B$13,RAND(),"")</f>
        <v/>
      </c>
      <c r="X3519" s="31">
        <f>IF($A3519&lt;=Inputs!$B$13,RAND(),"")</f>
        <v/>
      </c>
      <c r="Y3519" s="31">
        <f>IF($A3519&lt;=Inputs!$B$13,RAND(),"")</f>
        <v/>
      </c>
    </row>
    <row r="3520">
      <c r="A3520" t="n">
        <v>3515</v>
      </c>
      <c r="B3520" s="26">
        <f>IF($A3520&lt;=Inputs!$B$13,IF(Inputs!$B$8&gt;0,SUM(F3520:O3520)/Inputs!$B$8,0),"")</f>
        <v/>
      </c>
      <c r="C3520" s="27">
        <f>IF($A3520&lt;=Inputs!$B$13,B3520/100,"")</f>
        <v/>
      </c>
      <c r="D3520" s="28">
        <f>IF($A3520&lt;=Inputs!$B$13,C3520*Inputs!$B$7,"")</f>
        <v/>
      </c>
      <c r="E3520" s="29">
        <f>IF($A3520&lt;=Inputs!$B$13,IF(D3520&gt;0,1,0),"")</f>
        <v/>
      </c>
      <c r="F3520" s="26">
        <f>IF($A3520&lt;=Inputs!$B$13,IF(1&lt;=Inputs!$B$8,IF(Inputs!$B$12&gt;0,MAX(MIN(NORM.INV(RAND(),LOOKUP(P3520,Inputs!$J$6:$J$9,Inputs!$G$6:$G$9),LOOKUP(P3520,Inputs!$J$6:$J$9,Inputs!$H$6:$H$9)),Inputs!$B$12),-Inputs!$B$12),NORM.INV(RAND(),LOOKUP(P3520,Inputs!$J$6:$J$9,Inputs!$G$6:$G$9),LOOKUP(P3520,Inputs!$J$6:$J$9,Inputs!$H$6:$H$9))),0),"" )</f>
        <v/>
      </c>
      <c r="G3520" s="26">
        <f>IF($A3520&lt;=Inputs!$B$13,IF(2&lt;=Inputs!$B$8,IF(Inputs!$B$12&gt;0,MAX(MIN(NORM.INV(RAND(),LOOKUP(Q3520,Inputs!$J$6:$J$9,Inputs!$G$6:$G$9),LOOKUP(Q3520,Inputs!$J$6:$J$9,Inputs!$H$6:$H$9)),Inputs!$B$12),-Inputs!$B$12),NORM.INV(RAND(),LOOKUP(Q3520,Inputs!$J$6:$J$9,Inputs!$G$6:$G$9),LOOKUP(Q3520,Inputs!$J$6:$J$9,Inputs!$H$6:$H$9))),0),"" )</f>
        <v/>
      </c>
      <c r="H3520" s="26">
        <f>IF($A3520&lt;=Inputs!$B$13,IF(3&lt;=Inputs!$B$8,IF(Inputs!$B$12&gt;0,MAX(MIN(NORM.INV(RAND(),LOOKUP(R3520,Inputs!$J$6:$J$9,Inputs!$G$6:$G$9),LOOKUP(R3520,Inputs!$J$6:$J$9,Inputs!$H$6:$H$9)),Inputs!$B$12),-Inputs!$B$12),NORM.INV(RAND(),LOOKUP(R3520,Inputs!$J$6:$J$9,Inputs!$G$6:$G$9),LOOKUP(R3520,Inputs!$J$6:$J$9,Inputs!$H$6:$H$9))),0),"" )</f>
        <v/>
      </c>
      <c r="I3520" s="26">
        <f>IF($A3520&lt;=Inputs!$B$13,IF(4&lt;=Inputs!$B$8,IF(Inputs!$B$12&gt;0,MAX(MIN(NORM.INV(RAND(),LOOKUP(S3520,Inputs!$J$6:$J$9,Inputs!$G$6:$G$9),LOOKUP(S3520,Inputs!$J$6:$J$9,Inputs!$H$6:$H$9)),Inputs!$B$12),-Inputs!$B$12),NORM.INV(RAND(),LOOKUP(S3520,Inputs!$J$6:$J$9,Inputs!$G$6:$G$9),LOOKUP(S3520,Inputs!$J$6:$J$9,Inputs!$H$6:$H$9))),0),"" )</f>
        <v/>
      </c>
      <c r="J3520" s="26">
        <f>IF($A3520&lt;=Inputs!$B$13,IF(5&lt;=Inputs!$B$8,IF(Inputs!$B$12&gt;0,MAX(MIN(NORM.INV(RAND(),LOOKUP(T3520,Inputs!$J$6:$J$9,Inputs!$G$6:$G$9),LOOKUP(T3520,Inputs!$J$6:$J$9,Inputs!$H$6:$H$9)),Inputs!$B$12),-Inputs!$B$12),NORM.INV(RAND(),LOOKUP(T3520,Inputs!$J$6:$J$9,Inputs!$G$6:$G$9),LOOKUP(T3520,Inputs!$J$6:$J$9,Inputs!$H$6:$H$9))),0),"" )</f>
        <v/>
      </c>
      <c r="K3520" s="26">
        <f>IF($A3520&lt;=Inputs!$B$13,IF(6&lt;=Inputs!$B$8,IF(Inputs!$B$12&gt;0,MAX(MIN(NORM.INV(RAND(),LOOKUP(U3520,Inputs!$J$6:$J$9,Inputs!$G$6:$G$9),LOOKUP(U3520,Inputs!$J$6:$J$9,Inputs!$H$6:$H$9)),Inputs!$B$12),-Inputs!$B$12),NORM.INV(RAND(),LOOKUP(U3520,Inputs!$J$6:$J$9,Inputs!$G$6:$G$9),LOOKUP(U3520,Inputs!$J$6:$J$9,Inputs!$H$6:$H$9))),0),"" )</f>
        <v/>
      </c>
      <c r="L3520" s="26">
        <f>IF($A3520&lt;=Inputs!$B$13,IF(7&lt;=Inputs!$B$8,IF(Inputs!$B$12&gt;0,MAX(MIN(NORM.INV(RAND(),LOOKUP(V3520,Inputs!$J$6:$J$9,Inputs!$G$6:$G$9),LOOKUP(V3520,Inputs!$J$6:$J$9,Inputs!$H$6:$H$9)),Inputs!$B$12),-Inputs!$B$12),NORM.INV(RAND(),LOOKUP(V3520,Inputs!$J$6:$J$9,Inputs!$G$6:$G$9),LOOKUP(V3520,Inputs!$J$6:$J$9,Inputs!$H$6:$H$9))),0),"" )</f>
        <v/>
      </c>
      <c r="M3520" s="26">
        <f>IF($A3520&lt;=Inputs!$B$13,IF(8&lt;=Inputs!$B$8,IF(Inputs!$B$12&gt;0,MAX(MIN(NORM.INV(RAND(),LOOKUP(W3520,Inputs!$J$6:$J$9,Inputs!$G$6:$G$9),LOOKUP(W3520,Inputs!$J$6:$J$9,Inputs!$H$6:$H$9)),Inputs!$B$12),-Inputs!$B$12),NORM.INV(RAND(),LOOKUP(W3520,Inputs!$J$6:$J$9,Inputs!$G$6:$G$9),LOOKUP(W3520,Inputs!$J$6:$J$9,Inputs!$H$6:$H$9))),0),"" )</f>
        <v/>
      </c>
      <c r="N3520" s="26">
        <f>IF($A3520&lt;=Inputs!$B$13,IF(9&lt;=Inputs!$B$8,IF(Inputs!$B$12&gt;0,MAX(MIN(NORM.INV(RAND(),LOOKUP(X3520,Inputs!$J$6:$J$9,Inputs!$G$6:$G$9),LOOKUP(X3520,Inputs!$J$6:$J$9,Inputs!$H$6:$H$9)),Inputs!$B$12),-Inputs!$B$12),NORM.INV(RAND(),LOOKUP(X3520,Inputs!$J$6:$J$9,Inputs!$G$6:$G$9),LOOKUP(X3520,Inputs!$J$6:$J$9,Inputs!$H$6:$H$9))),0),"" )</f>
        <v/>
      </c>
      <c r="O3520" s="26">
        <f>IF($A3520&lt;=Inputs!$B$13,IF(10&lt;=Inputs!$B$8,IF(Inputs!$B$12&gt;0,MAX(MIN(NORM.INV(RAND(),LOOKUP(Y3520,Inputs!$J$6:$J$9,Inputs!$G$6:$G$9),LOOKUP(Y3520,Inputs!$J$6:$J$9,Inputs!$H$6:$H$9)),Inputs!$B$12),-Inputs!$B$12),NORM.INV(RAND(),LOOKUP(Y3520,Inputs!$J$6:$J$9,Inputs!$G$6:$G$9),LOOKUP(Y3520,Inputs!$J$6:$J$9,Inputs!$H$6:$H$9))),0),"" )</f>
        <v/>
      </c>
      <c r="P3520" s="31">
        <f>IF($A3520&lt;=Inputs!$B$13,RAND(),"")</f>
        <v/>
      </c>
      <c r="Q3520" s="31">
        <f>IF($A3520&lt;=Inputs!$B$13,RAND(),"")</f>
        <v/>
      </c>
      <c r="R3520" s="31">
        <f>IF($A3520&lt;=Inputs!$B$13,RAND(),"")</f>
        <v/>
      </c>
      <c r="S3520" s="31">
        <f>IF($A3520&lt;=Inputs!$B$13,RAND(),"")</f>
        <v/>
      </c>
      <c r="T3520" s="31">
        <f>IF($A3520&lt;=Inputs!$B$13,RAND(),"")</f>
        <v/>
      </c>
      <c r="U3520" s="31">
        <f>IF($A3520&lt;=Inputs!$B$13,RAND(),"")</f>
        <v/>
      </c>
      <c r="V3520" s="31">
        <f>IF($A3520&lt;=Inputs!$B$13,RAND(),"")</f>
        <v/>
      </c>
      <c r="W3520" s="31">
        <f>IF($A3520&lt;=Inputs!$B$13,RAND(),"")</f>
        <v/>
      </c>
      <c r="X3520" s="31">
        <f>IF($A3520&lt;=Inputs!$B$13,RAND(),"")</f>
        <v/>
      </c>
      <c r="Y3520" s="31">
        <f>IF($A3520&lt;=Inputs!$B$13,RAND(),"")</f>
        <v/>
      </c>
    </row>
    <row r="3521">
      <c r="A3521" t="n">
        <v>3516</v>
      </c>
      <c r="B3521" s="26">
        <f>IF($A3521&lt;=Inputs!$B$13,IF(Inputs!$B$8&gt;0,SUM(F3521:O3521)/Inputs!$B$8,0),"")</f>
        <v/>
      </c>
      <c r="C3521" s="27">
        <f>IF($A3521&lt;=Inputs!$B$13,B3521/100,"")</f>
        <v/>
      </c>
      <c r="D3521" s="28">
        <f>IF($A3521&lt;=Inputs!$B$13,C3521*Inputs!$B$7,"")</f>
        <v/>
      </c>
      <c r="E3521" s="29">
        <f>IF($A3521&lt;=Inputs!$B$13,IF(D3521&gt;0,1,0),"")</f>
        <v/>
      </c>
      <c r="F3521" s="26">
        <f>IF($A3521&lt;=Inputs!$B$13,IF(1&lt;=Inputs!$B$8,IF(Inputs!$B$12&gt;0,MAX(MIN(NORM.INV(RAND(),LOOKUP(P3521,Inputs!$J$6:$J$9,Inputs!$G$6:$G$9),LOOKUP(P3521,Inputs!$J$6:$J$9,Inputs!$H$6:$H$9)),Inputs!$B$12),-Inputs!$B$12),NORM.INV(RAND(),LOOKUP(P3521,Inputs!$J$6:$J$9,Inputs!$G$6:$G$9),LOOKUP(P3521,Inputs!$J$6:$J$9,Inputs!$H$6:$H$9))),0),"" )</f>
        <v/>
      </c>
      <c r="G3521" s="26">
        <f>IF($A3521&lt;=Inputs!$B$13,IF(2&lt;=Inputs!$B$8,IF(Inputs!$B$12&gt;0,MAX(MIN(NORM.INV(RAND(),LOOKUP(Q3521,Inputs!$J$6:$J$9,Inputs!$G$6:$G$9),LOOKUP(Q3521,Inputs!$J$6:$J$9,Inputs!$H$6:$H$9)),Inputs!$B$12),-Inputs!$B$12),NORM.INV(RAND(),LOOKUP(Q3521,Inputs!$J$6:$J$9,Inputs!$G$6:$G$9),LOOKUP(Q3521,Inputs!$J$6:$J$9,Inputs!$H$6:$H$9))),0),"" )</f>
        <v/>
      </c>
      <c r="H3521" s="26">
        <f>IF($A3521&lt;=Inputs!$B$13,IF(3&lt;=Inputs!$B$8,IF(Inputs!$B$12&gt;0,MAX(MIN(NORM.INV(RAND(),LOOKUP(R3521,Inputs!$J$6:$J$9,Inputs!$G$6:$G$9),LOOKUP(R3521,Inputs!$J$6:$J$9,Inputs!$H$6:$H$9)),Inputs!$B$12),-Inputs!$B$12),NORM.INV(RAND(),LOOKUP(R3521,Inputs!$J$6:$J$9,Inputs!$G$6:$G$9),LOOKUP(R3521,Inputs!$J$6:$J$9,Inputs!$H$6:$H$9))),0),"" )</f>
        <v/>
      </c>
      <c r="I3521" s="26">
        <f>IF($A3521&lt;=Inputs!$B$13,IF(4&lt;=Inputs!$B$8,IF(Inputs!$B$12&gt;0,MAX(MIN(NORM.INV(RAND(),LOOKUP(S3521,Inputs!$J$6:$J$9,Inputs!$G$6:$G$9),LOOKUP(S3521,Inputs!$J$6:$J$9,Inputs!$H$6:$H$9)),Inputs!$B$12),-Inputs!$B$12),NORM.INV(RAND(),LOOKUP(S3521,Inputs!$J$6:$J$9,Inputs!$G$6:$G$9),LOOKUP(S3521,Inputs!$J$6:$J$9,Inputs!$H$6:$H$9))),0),"" )</f>
        <v/>
      </c>
      <c r="J3521" s="26">
        <f>IF($A3521&lt;=Inputs!$B$13,IF(5&lt;=Inputs!$B$8,IF(Inputs!$B$12&gt;0,MAX(MIN(NORM.INV(RAND(),LOOKUP(T3521,Inputs!$J$6:$J$9,Inputs!$G$6:$G$9),LOOKUP(T3521,Inputs!$J$6:$J$9,Inputs!$H$6:$H$9)),Inputs!$B$12),-Inputs!$B$12),NORM.INV(RAND(),LOOKUP(T3521,Inputs!$J$6:$J$9,Inputs!$G$6:$G$9),LOOKUP(T3521,Inputs!$J$6:$J$9,Inputs!$H$6:$H$9))),0),"" )</f>
        <v/>
      </c>
      <c r="K3521" s="26">
        <f>IF($A3521&lt;=Inputs!$B$13,IF(6&lt;=Inputs!$B$8,IF(Inputs!$B$12&gt;0,MAX(MIN(NORM.INV(RAND(),LOOKUP(U3521,Inputs!$J$6:$J$9,Inputs!$G$6:$G$9),LOOKUP(U3521,Inputs!$J$6:$J$9,Inputs!$H$6:$H$9)),Inputs!$B$12),-Inputs!$B$12),NORM.INV(RAND(),LOOKUP(U3521,Inputs!$J$6:$J$9,Inputs!$G$6:$G$9),LOOKUP(U3521,Inputs!$J$6:$J$9,Inputs!$H$6:$H$9))),0),"" )</f>
        <v/>
      </c>
      <c r="L3521" s="26">
        <f>IF($A3521&lt;=Inputs!$B$13,IF(7&lt;=Inputs!$B$8,IF(Inputs!$B$12&gt;0,MAX(MIN(NORM.INV(RAND(),LOOKUP(V3521,Inputs!$J$6:$J$9,Inputs!$G$6:$G$9),LOOKUP(V3521,Inputs!$J$6:$J$9,Inputs!$H$6:$H$9)),Inputs!$B$12),-Inputs!$B$12),NORM.INV(RAND(),LOOKUP(V3521,Inputs!$J$6:$J$9,Inputs!$G$6:$G$9),LOOKUP(V3521,Inputs!$J$6:$J$9,Inputs!$H$6:$H$9))),0),"" )</f>
        <v/>
      </c>
      <c r="M3521" s="26">
        <f>IF($A3521&lt;=Inputs!$B$13,IF(8&lt;=Inputs!$B$8,IF(Inputs!$B$12&gt;0,MAX(MIN(NORM.INV(RAND(),LOOKUP(W3521,Inputs!$J$6:$J$9,Inputs!$G$6:$G$9),LOOKUP(W3521,Inputs!$J$6:$J$9,Inputs!$H$6:$H$9)),Inputs!$B$12),-Inputs!$B$12),NORM.INV(RAND(),LOOKUP(W3521,Inputs!$J$6:$J$9,Inputs!$G$6:$G$9),LOOKUP(W3521,Inputs!$J$6:$J$9,Inputs!$H$6:$H$9))),0),"" )</f>
        <v/>
      </c>
      <c r="N3521" s="26">
        <f>IF($A3521&lt;=Inputs!$B$13,IF(9&lt;=Inputs!$B$8,IF(Inputs!$B$12&gt;0,MAX(MIN(NORM.INV(RAND(),LOOKUP(X3521,Inputs!$J$6:$J$9,Inputs!$G$6:$G$9),LOOKUP(X3521,Inputs!$J$6:$J$9,Inputs!$H$6:$H$9)),Inputs!$B$12),-Inputs!$B$12),NORM.INV(RAND(),LOOKUP(X3521,Inputs!$J$6:$J$9,Inputs!$G$6:$G$9),LOOKUP(X3521,Inputs!$J$6:$J$9,Inputs!$H$6:$H$9))),0),"" )</f>
        <v/>
      </c>
      <c r="O3521" s="26">
        <f>IF($A3521&lt;=Inputs!$B$13,IF(10&lt;=Inputs!$B$8,IF(Inputs!$B$12&gt;0,MAX(MIN(NORM.INV(RAND(),LOOKUP(Y3521,Inputs!$J$6:$J$9,Inputs!$G$6:$G$9),LOOKUP(Y3521,Inputs!$J$6:$J$9,Inputs!$H$6:$H$9)),Inputs!$B$12),-Inputs!$B$12),NORM.INV(RAND(),LOOKUP(Y3521,Inputs!$J$6:$J$9,Inputs!$G$6:$G$9),LOOKUP(Y3521,Inputs!$J$6:$J$9,Inputs!$H$6:$H$9))),0),"" )</f>
        <v/>
      </c>
      <c r="P3521" s="31">
        <f>IF($A3521&lt;=Inputs!$B$13,RAND(),"")</f>
        <v/>
      </c>
      <c r="Q3521" s="31">
        <f>IF($A3521&lt;=Inputs!$B$13,RAND(),"")</f>
        <v/>
      </c>
      <c r="R3521" s="31">
        <f>IF($A3521&lt;=Inputs!$B$13,RAND(),"")</f>
        <v/>
      </c>
      <c r="S3521" s="31">
        <f>IF($A3521&lt;=Inputs!$B$13,RAND(),"")</f>
        <v/>
      </c>
      <c r="T3521" s="31">
        <f>IF($A3521&lt;=Inputs!$B$13,RAND(),"")</f>
        <v/>
      </c>
      <c r="U3521" s="31">
        <f>IF($A3521&lt;=Inputs!$B$13,RAND(),"")</f>
        <v/>
      </c>
      <c r="V3521" s="31">
        <f>IF($A3521&lt;=Inputs!$B$13,RAND(),"")</f>
        <v/>
      </c>
      <c r="W3521" s="31">
        <f>IF($A3521&lt;=Inputs!$B$13,RAND(),"")</f>
        <v/>
      </c>
      <c r="X3521" s="31">
        <f>IF($A3521&lt;=Inputs!$B$13,RAND(),"")</f>
        <v/>
      </c>
      <c r="Y3521" s="31">
        <f>IF($A3521&lt;=Inputs!$B$13,RAND(),"")</f>
        <v/>
      </c>
    </row>
    <row r="3522">
      <c r="A3522" t="n">
        <v>3517</v>
      </c>
      <c r="B3522" s="26">
        <f>IF($A3522&lt;=Inputs!$B$13,IF(Inputs!$B$8&gt;0,SUM(F3522:O3522)/Inputs!$B$8,0),"")</f>
        <v/>
      </c>
      <c r="C3522" s="27">
        <f>IF($A3522&lt;=Inputs!$B$13,B3522/100,"")</f>
        <v/>
      </c>
      <c r="D3522" s="28">
        <f>IF($A3522&lt;=Inputs!$B$13,C3522*Inputs!$B$7,"")</f>
        <v/>
      </c>
      <c r="E3522" s="29">
        <f>IF($A3522&lt;=Inputs!$B$13,IF(D3522&gt;0,1,0),"")</f>
        <v/>
      </c>
      <c r="F3522" s="26">
        <f>IF($A3522&lt;=Inputs!$B$13,IF(1&lt;=Inputs!$B$8,IF(Inputs!$B$12&gt;0,MAX(MIN(NORM.INV(RAND(),LOOKUP(P3522,Inputs!$J$6:$J$9,Inputs!$G$6:$G$9),LOOKUP(P3522,Inputs!$J$6:$J$9,Inputs!$H$6:$H$9)),Inputs!$B$12),-Inputs!$B$12),NORM.INV(RAND(),LOOKUP(P3522,Inputs!$J$6:$J$9,Inputs!$G$6:$G$9),LOOKUP(P3522,Inputs!$J$6:$J$9,Inputs!$H$6:$H$9))),0),"" )</f>
        <v/>
      </c>
      <c r="G3522" s="26">
        <f>IF($A3522&lt;=Inputs!$B$13,IF(2&lt;=Inputs!$B$8,IF(Inputs!$B$12&gt;0,MAX(MIN(NORM.INV(RAND(),LOOKUP(Q3522,Inputs!$J$6:$J$9,Inputs!$G$6:$G$9),LOOKUP(Q3522,Inputs!$J$6:$J$9,Inputs!$H$6:$H$9)),Inputs!$B$12),-Inputs!$B$12),NORM.INV(RAND(),LOOKUP(Q3522,Inputs!$J$6:$J$9,Inputs!$G$6:$G$9),LOOKUP(Q3522,Inputs!$J$6:$J$9,Inputs!$H$6:$H$9))),0),"" )</f>
        <v/>
      </c>
      <c r="H3522" s="26">
        <f>IF($A3522&lt;=Inputs!$B$13,IF(3&lt;=Inputs!$B$8,IF(Inputs!$B$12&gt;0,MAX(MIN(NORM.INV(RAND(),LOOKUP(R3522,Inputs!$J$6:$J$9,Inputs!$G$6:$G$9),LOOKUP(R3522,Inputs!$J$6:$J$9,Inputs!$H$6:$H$9)),Inputs!$B$12),-Inputs!$B$12),NORM.INV(RAND(),LOOKUP(R3522,Inputs!$J$6:$J$9,Inputs!$G$6:$G$9),LOOKUP(R3522,Inputs!$J$6:$J$9,Inputs!$H$6:$H$9))),0),"" )</f>
        <v/>
      </c>
      <c r="I3522" s="26">
        <f>IF($A3522&lt;=Inputs!$B$13,IF(4&lt;=Inputs!$B$8,IF(Inputs!$B$12&gt;0,MAX(MIN(NORM.INV(RAND(),LOOKUP(S3522,Inputs!$J$6:$J$9,Inputs!$G$6:$G$9),LOOKUP(S3522,Inputs!$J$6:$J$9,Inputs!$H$6:$H$9)),Inputs!$B$12),-Inputs!$B$12),NORM.INV(RAND(),LOOKUP(S3522,Inputs!$J$6:$J$9,Inputs!$G$6:$G$9),LOOKUP(S3522,Inputs!$J$6:$J$9,Inputs!$H$6:$H$9))),0),"" )</f>
        <v/>
      </c>
      <c r="J3522" s="26">
        <f>IF($A3522&lt;=Inputs!$B$13,IF(5&lt;=Inputs!$B$8,IF(Inputs!$B$12&gt;0,MAX(MIN(NORM.INV(RAND(),LOOKUP(T3522,Inputs!$J$6:$J$9,Inputs!$G$6:$G$9),LOOKUP(T3522,Inputs!$J$6:$J$9,Inputs!$H$6:$H$9)),Inputs!$B$12),-Inputs!$B$12),NORM.INV(RAND(),LOOKUP(T3522,Inputs!$J$6:$J$9,Inputs!$G$6:$G$9),LOOKUP(T3522,Inputs!$J$6:$J$9,Inputs!$H$6:$H$9))),0),"" )</f>
        <v/>
      </c>
      <c r="K3522" s="26">
        <f>IF($A3522&lt;=Inputs!$B$13,IF(6&lt;=Inputs!$B$8,IF(Inputs!$B$12&gt;0,MAX(MIN(NORM.INV(RAND(),LOOKUP(U3522,Inputs!$J$6:$J$9,Inputs!$G$6:$G$9),LOOKUP(U3522,Inputs!$J$6:$J$9,Inputs!$H$6:$H$9)),Inputs!$B$12),-Inputs!$B$12),NORM.INV(RAND(),LOOKUP(U3522,Inputs!$J$6:$J$9,Inputs!$G$6:$G$9),LOOKUP(U3522,Inputs!$J$6:$J$9,Inputs!$H$6:$H$9))),0),"" )</f>
        <v/>
      </c>
      <c r="L3522" s="26">
        <f>IF($A3522&lt;=Inputs!$B$13,IF(7&lt;=Inputs!$B$8,IF(Inputs!$B$12&gt;0,MAX(MIN(NORM.INV(RAND(),LOOKUP(V3522,Inputs!$J$6:$J$9,Inputs!$G$6:$G$9),LOOKUP(V3522,Inputs!$J$6:$J$9,Inputs!$H$6:$H$9)),Inputs!$B$12),-Inputs!$B$12),NORM.INV(RAND(),LOOKUP(V3522,Inputs!$J$6:$J$9,Inputs!$G$6:$G$9),LOOKUP(V3522,Inputs!$J$6:$J$9,Inputs!$H$6:$H$9))),0),"" )</f>
        <v/>
      </c>
      <c r="M3522" s="26">
        <f>IF($A3522&lt;=Inputs!$B$13,IF(8&lt;=Inputs!$B$8,IF(Inputs!$B$12&gt;0,MAX(MIN(NORM.INV(RAND(),LOOKUP(W3522,Inputs!$J$6:$J$9,Inputs!$G$6:$G$9),LOOKUP(W3522,Inputs!$J$6:$J$9,Inputs!$H$6:$H$9)),Inputs!$B$12),-Inputs!$B$12),NORM.INV(RAND(),LOOKUP(W3522,Inputs!$J$6:$J$9,Inputs!$G$6:$G$9),LOOKUP(W3522,Inputs!$J$6:$J$9,Inputs!$H$6:$H$9))),0),"" )</f>
        <v/>
      </c>
      <c r="N3522" s="26">
        <f>IF($A3522&lt;=Inputs!$B$13,IF(9&lt;=Inputs!$B$8,IF(Inputs!$B$12&gt;0,MAX(MIN(NORM.INV(RAND(),LOOKUP(X3522,Inputs!$J$6:$J$9,Inputs!$G$6:$G$9),LOOKUP(X3522,Inputs!$J$6:$J$9,Inputs!$H$6:$H$9)),Inputs!$B$12),-Inputs!$B$12),NORM.INV(RAND(),LOOKUP(X3522,Inputs!$J$6:$J$9,Inputs!$G$6:$G$9),LOOKUP(X3522,Inputs!$J$6:$J$9,Inputs!$H$6:$H$9))),0),"" )</f>
        <v/>
      </c>
      <c r="O3522" s="26">
        <f>IF($A3522&lt;=Inputs!$B$13,IF(10&lt;=Inputs!$B$8,IF(Inputs!$B$12&gt;0,MAX(MIN(NORM.INV(RAND(),LOOKUP(Y3522,Inputs!$J$6:$J$9,Inputs!$G$6:$G$9),LOOKUP(Y3522,Inputs!$J$6:$J$9,Inputs!$H$6:$H$9)),Inputs!$B$12),-Inputs!$B$12),NORM.INV(RAND(),LOOKUP(Y3522,Inputs!$J$6:$J$9,Inputs!$G$6:$G$9),LOOKUP(Y3522,Inputs!$J$6:$J$9,Inputs!$H$6:$H$9))),0),"" )</f>
        <v/>
      </c>
      <c r="P3522" s="31">
        <f>IF($A3522&lt;=Inputs!$B$13,RAND(),"")</f>
        <v/>
      </c>
      <c r="Q3522" s="31">
        <f>IF($A3522&lt;=Inputs!$B$13,RAND(),"")</f>
        <v/>
      </c>
      <c r="R3522" s="31">
        <f>IF($A3522&lt;=Inputs!$B$13,RAND(),"")</f>
        <v/>
      </c>
      <c r="S3522" s="31">
        <f>IF($A3522&lt;=Inputs!$B$13,RAND(),"")</f>
        <v/>
      </c>
      <c r="T3522" s="31">
        <f>IF($A3522&lt;=Inputs!$B$13,RAND(),"")</f>
        <v/>
      </c>
      <c r="U3522" s="31">
        <f>IF($A3522&lt;=Inputs!$B$13,RAND(),"")</f>
        <v/>
      </c>
      <c r="V3522" s="31">
        <f>IF($A3522&lt;=Inputs!$B$13,RAND(),"")</f>
        <v/>
      </c>
      <c r="W3522" s="31">
        <f>IF($A3522&lt;=Inputs!$B$13,RAND(),"")</f>
        <v/>
      </c>
      <c r="X3522" s="31">
        <f>IF($A3522&lt;=Inputs!$B$13,RAND(),"")</f>
        <v/>
      </c>
      <c r="Y3522" s="31">
        <f>IF($A3522&lt;=Inputs!$B$13,RAND(),"")</f>
        <v/>
      </c>
    </row>
    <row r="3523">
      <c r="A3523" t="n">
        <v>3518</v>
      </c>
      <c r="B3523" s="26">
        <f>IF($A3523&lt;=Inputs!$B$13,IF(Inputs!$B$8&gt;0,SUM(F3523:O3523)/Inputs!$B$8,0),"")</f>
        <v/>
      </c>
      <c r="C3523" s="27">
        <f>IF($A3523&lt;=Inputs!$B$13,B3523/100,"")</f>
        <v/>
      </c>
      <c r="D3523" s="28">
        <f>IF($A3523&lt;=Inputs!$B$13,C3523*Inputs!$B$7,"")</f>
        <v/>
      </c>
      <c r="E3523" s="29">
        <f>IF($A3523&lt;=Inputs!$B$13,IF(D3523&gt;0,1,0),"")</f>
        <v/>
      </c>
      <c r="F3523" s="26">
        <f>IF($A3523&lt;=Inputs!$B$13,IF(1&lt;=Inputs!$B$8,IF(Inputs!$B$12&gt;0,MAX(MIN(NORM.INV(RAND(),LOOKUP(P3523,Inputs!$J$6:$J$9,Inputs!$G$6:$G$9),LOOKUP(P3523,Inputs!$J$6:$J$9,Inputs!$H$6:$H$9)),Inputs!$B$12),-Inputs!$B$12),NORM.INV(RAND(),LOOKUP(P3523,Inputs!$J$6:$J$9,Inputs!$G$6:$G$9),LOOKUP(P3523,Inputs!$J$6:$J$9,Inputs!$H$6:$H$9))),0),"" )</f>
        <v/>
      </c>
      <c r="G3523" s="26">
        <f>IF($A3523&lt;=Inputs!$B$13,IF(2&lt;=Inputs!$B$8,IF(Inputs!$B$12&gt;0,MAX(MIN(NORM.INV(RAND(),LOOKUP(Q3523,Inputs!$J$6:$J$9,Inputs!$G$6:$G$9),LOOKUP(Q3523,Inputs!$J$6:$J$9,Inputs!$H$6:$H$9)),Inputs!$B$12),-Inputs!$B$12),NORM.INV(RAND(),LOOKUP(Q3523,Inputs!$J$6:$J$9,Inputs!$G$6:$G$9),LOOKUP(Q3523,Inputs!$J$6:$J$9,Inputs!$H$6:$H$9))),0),"" )</f>
        <v/>
      </c>
      <c r="H3523" s="26">
        <f>IF($A3523&lt;=Inputs!$B$13,IF(3&lt;=Inputs!$B$8,IF(Inputs!$B$12&gt;0,MAX(MIN(NORM.INV(RAND(),LOOKUP(R3523,Inputs!$J$6:$J$9,Inputs!$G$6:$G$9),LOOKUP(R3523,Inputs!$J$6:$J$9,Inputs!$H$6:$H$9)),Inputs!$B$12),-Inputs!$B$12),NORM.INV(RAND(),LOOKUP(R3523,Inputs!$J$6:$J$9,Inputs!$G$6:$G$9),LOOKUP(R3523,Inputs!$J$6:$J$9,Inputs!$H$6:$H$9))),0),"" )</f>
        <v/>
      </c>
      <c r="I3523" s="26">
        <f>IF($A3523&lt;=Inputs!$B$13,IF(4&lt;=Inputs!$B$8,IF(Inputs!$B$12&gt;0,MAX(MIN(NORM.INV(RAND(),LOOKUP(S3523,Inputs!$J$6:$J$9,Inputs!$G$6:$G$9),LOOKUP(S3523,Inputs!$J$6:$J$9,Inputs!$H$6:$H$9)),Inputs!$B$12),-Inputs!$B$12),NORM.INV(RAND(),LOOKUP(S3523,Inputs!$J$6:$J$9,Inputs!$G$6:$G$9),LOOKUP(S3523,Inputs!$J$6:$J$9,Inputs!$H$6:$H$9))),0),"" )</f>
        <v/>
      </c>
      <c r="J3523" s="26">
        <f>IF($A3523&lt;=Inputs!$B$13,IF(5&lt;=Inputs!$B$8,IF(Inputs!$B$12&gt;0,MAX(MIN(NORM.INV(RAND(),LOOKUP(T3523,Inputs!$J$6:$J$9,Inputs!$G$6:$G$9),LOOKUP(T3523,Inputs!$J$6:$J$9,Inputs!$H$6:$H$9)),Inputs!$B$12),-Inputs!$B$12),NORM.INV(RAND(),LOOKUP(T3523,Inputs!$J$6:$J$9,Inputs!$G$6:$G$9),LOOKUP(T3523,Inputs!$J$6:$J$9,Inputs!$H$6:$H$9))),0),"" )</f>
        <v/>
      </c>
      <c r="K3523" s="26">
        <f>IF($A3523&lt;=Inputs!$B$13,IF(6&lt;=Inputs!$B$8,IF(Inputs!$B$12&gt;0,MAX(MIN(NORM.INV(RAND(),LOOKUP(U3523,Inputs!$J$6:$J$9,Inputs!$G$6:$G$9),LOOKUP(U3523,Inputs!$J$6:$J$9,Inputs!$H$6:$H$9)),Inputs!$B$12),-Inputs!$B$12),NORM.INV(RAND(),LOOKUP(U3523,Inputs!$J$6:$J$9,Inputs!$G$6:$G$9),LOOKUP(U3523,Inputs!$J$6:$J$9,Inputs!$H$6:$H$9))),0),"" )</f>
        <v/>
      </c>
      <c r="L3523" s="26">
        <f>IF($A3523&lt;=Inputs!$B$13,IF(7&lt;=Inputs!$B$8,IF(Inputs!$B$12&gt;0,MAX(MIN(NORM.INV(RAND(),LOOKUP(V3523,Inputs!$J$6:$J$9,Inputs!$G$6:$G$9),LOOKUP(V3523,Inputs!$J$6:$J$9,Inputs!$H$6:$H$9)),Inputs!$B$12),-Inputs!$B$12),NORM.INV(RAND(),LOOKUP(V3523,Inputs!$J$6:$J$9,Inputs!$G$6:$G$9),LOOKUP(V3523,Inputs!$J$6:$J$9,Inputs!$H$6:$H$9))),0),"" )</f>
        <v/>
      </c>
      <c r="M3523" s="26">
        <f>IF($A3523&lt;=Inputs!$B$13,IF(8&lt;=Inputs!$B$8,IF(Inputs!$B$12&gt;0,MAX(MIN(NORM.INV(RAND(),LOOKUP(W3523,Inputs!$J$6:$J$9,Inputs!$G$6:$G$9),LOOKUP(W3523,Inputs!$J$6:$J$9,Inputs!$H$6:$H$9)),Inputs!$B$12),-Inputs!$B$12),NORM.INV(RAND(),LOOKUP(W3523,Inputs!$J$6:$J$9,Inputs!$G$6:$G$9),LOOKUP(W3523,Inputs!$J$6:$J$9,Inputs!$H$6:$H$9))),0),"" )</f>
        <v/>
      </c>
      <c r="N3523" s="26">
        <f>IF($A3523&lt;=Inputs!$B$13,IF(9&lt;=Inputs!$B$8,IF(Inputs!$B$12&gt;0,MAX(MIN(NORM.INV(RAND(),LOOKUP(X3523,Inputs!$J$6:$J$9,Inputs!$G$6:$G$9),LOOKUP(X3523,Inputs!$J$6:$J$9,Inputs!$H$6:$H$9)),Inputs!$B$12),-Inputs!$B$12),NORM.INV(RAND(),LOOKUP(X3523,Inputs!$J$6:$J$9,Inputs!$G$6:$G$9),LOOKUP(X3523,Inputs!$J$6:$J$9,Inputs!$H$6:$H$9))),0),"" )</f>
        <v/>
      </c>
      <c r="O3523" s="26">
        <f>IF($A3523&lt;=Inputs!$B$13,IF(10&lt;=Inputs!$B$8,IF(Inputs!$B$12&gt;0,MAX(MIN(NORM.INV(RAND(),LOOKUP(Y3523,Inputs!$J$6:$J$9,Inputs!$G$6:$G$9),LOOKUP(Y3523,Inputs!$J$6:$J$9,Inputs!$H$6:$H$9)),Inputs!$B$12),-Inputs!$B$12),NORM.INV(RAND(),LOOKUP(Y3523,Inputs!$J$6:$J$9,Inputs!$G$6:$G$9),LOOKUP(Y3523,Inputs!$J$6:$J$9,Inputs!$H$6:$H$9))),0),"" )</f>
        <v/>
      </c>
      <c r="P3523" s="31">
        <f>IF($A3523&lt;=Inputs!$B$13,RAND(),"")</f>
        <v/>
      </c>
      <c r="Q3523" s="31">
        <f>IF($A3523&lt;=Inputs!$B$13,RAND(),"")</f>
        <v/>
      </c>
      <c r="R3523" s="31">
        <f>IF($A3523&lt;=Inputs!$B$13,RAND(),"")</f>
        <v/>
      </c>
      <c r="S3523" s="31">
        <f>IF($A3523&lt;=Inputs!$B$13,RAND(),"")</f>
        <v/>
      </c>
      <c r="T3523" s="31">
        <f>IF($A3523&lt;=Inputs!$B$13,RAND(),"")</f>
        <v/>
      </c>
      <c r="U3523" s="31">
        <f>IF($A3523&lt;=Inputs!$B$13,RAND(),"")</f>
        <v/>
      </c>
      <c r="V3523" s="31">
        <f>IF($A3523&lt;=Inputs!$B$13,RAND(),"")</f>
        <v/>
      </c>
      <c r="W3523" s="31">
        <f>IF($A3523&lt;=Inputs!$B$13,RAND(),"")</f>
        <v/>
      </c>
      <c r="X3523" s="31">
        <f>IF($A3523&lt;=Inputs!$B$13,RAND(),"")</f>
        <v/>
      </c>
      <c r="Y3523" s="31">
        <f>IF($A3523&lt;=Inputs!$B$13,RAND(),"")</f>
        <v/>
      </c>
    </row>
    <row r="3524">
      <c r="A3524" t="n">
        <v>3519</v>
      </c>
      <c r="B3524" s="26">
        <f>IF($A3524&lt;=Inputs!$B$13,IF(Inputs!$B$8&gt;0,SUM(F3524:O3524)/Inputs!$B$8,0),"")</f>
        <v/>
      </c>
      <c r="C3524" s="27">
        <f>IF($A3524&lt;=Inputs!$B$13,B3524/100,"")</f>
        <v/>
      </c>
      <c r="D3524" s="28">
        <f>IF($A3524&lt;=Inputs!$B$13,C3524*Inputs!$B$7,"")</f>
        <v/>
      </c>
      <c r="E3524" s="29">
        <f>IF($A3524&lt;=Inputs!$B$13,IF(D3524&gt;0,1,0),"")</f>
        <v/>
      </c>
      <c r="F3524" s="26">
        <f>IF($A3524&lt;=Inputs!$B$13,IF(1&lt;=Inputs!$B$8,IF(Inputs!$B$12&gt;0,MAX(MIN(NORM.INV(RAND(),LOOKUP(P3524,Inputs!$J$6:$J$9,Inputs!$G$6:$G$9),LOOKUP(P3524,Inputs!$J$6:$J$9,Inputs!$H$6:$H$9)),Inputs!$B$12),-Inputs!$B$12),NORM.INV(RAND(),LOOKUP(P3524,Inputs!$J$6:$J$9,Inputs!$G$6:$G$9),LOOKUP(P3524,Inputs!$J$6:$J$9,Inputs!$H$6:$H$9))),0),"" )</f>
        <v/>
      </c>
      <c r="G3524" s="26">
        <f>IF($A3524&lt;=Inputs!$B$13,IF(2&lt;=Inputs!$B$8,IF(Inputs!$B$12&gt;0,MAX(MIN(NORM.INV(RAND(),LOOKUP(Q3524,Inputs!$J$6:$J$9,Inputs!$G$6:$G$9),LOOKUP(Q3524,Inputs!$J$6:$J$9,Inputs!$H$6:$H$9)),Inputs!$B$12),-Inputs!$B$12),NORM.INV(RAND(),LOOKUP(Q3524,Inputs!$J$6:$J$9,Inputs!$G$6:$G$9),LOOKUP(Q3524,Inputs!$J$6:$J$9,Inputs!$H$6:$H$9))),0),"" )</f>
        <v/>
      </c>
      <c r="H3524" s="26">
        <f>IF($A3524&lt;=Inputs!$B$13,IF(3&lt;=Inputs!$B$8,IF(Inputs!$B$12&gt;0,MAX(MIN(NORM.INV(RAND(),LOOKUP(R3524,Inputs!$J$6:$J$9,Inputs!$G$6:$G$9),LOOKUP(R3524,Inputs!$J$6:$J$9,Inputs!$H$6:$H$9)),Inputs!$B$12),-Inputs!$B$12),NORM.INV(RAND(),LOOKUP(R3524,Inputs!$J$6:$J$9,Inputs!$G$6:$G$9),LOOKUP(R3524,Inputs!$J$6:$J$9,Inputs!$H$6:$H$9))),0),"" )</f>
        <v/>
      </c>
      <c r="I3524" s="26">
        <f>IF($A3524&lt;=Inputs!$B$13,IF(4&lt;=Inputs!$B$8,IF(Inputs!$B$12&gt;0,MAX(MIN(NORM.INV(RAND(),LOOKUP(S3524,Inputs!$J$6:$J$9,Inputs!$G$6:$G$9),LOOKUP(S3524,Inputs!$J$6:$J$9,Inputs!$H$6:$H$9)),Inputs!$B$12),-Inputs!$B$12),NORM.INV(RAND(),LOOKUP(S3524,Inputs!$J$6:$J$9,Inputs!$G$6:$G$9),LOOKUP(S3524,Inputs!$J$6:$J$9,Inputs!$H$6:$H$9))),0),"" )</f>
        <v/>
      </c>
      <c r="J3524" s="26">
        <f>IF($A3524&lt;=Inputs!$B$13,IF(5&lt;=Inputs!$B$8,IF(Inputs!$B$12&gt;0,MAX(MIN(NORM.INV(RAND(),LOOKUP(T3524,Inputs!$J$6:$J$9,Inputs!$G$6:$G$9),LOOKUP(T3524,Inputs!$J$6:$J$9,Inputs!$H$6:$H$9)),Inputs!$B$12),-Inputs!$B$12),NORM.INV(RAND(),LOOKUP(T3524,Inputs!$J$6:$J$9,Inputs!$G$6:$G$9),LOOKUP(T3524,Inputs!$J$6:$J$9,Inputs!$H$6:$H$9))),0),"" )</f>
        <v/>
      </c>
      <c r="K3524" s="26">
        <f>IF($A3524&lt;=Inputs!$B$13,IF(6&lt;=Inputs!$B$8,IF(Inputs!$B$12&gt;0,MAX(MIN(NORM.INV(RAND(),LOOKUP(U3524,Inputs!$J$6:$J$9,Inputs!$G$6:$G$9),LOOKUP(U3524,Inputs!$J$6:$J$9,Inputs!$H$6:$H$9)),Inputs!$B$12),-Inputs!$B$12),NORM.INV(RAND(),LOOKUP(U3524,Inputs!$J$6:$J$9,Inputs!$G$6:$G$9),LOOKUP(U3524,Inputs!$J$6:$J$9,Inputs!$H$6:$H$9))),0),"" )</f>
        <v/>
      </c>
      <c r="L3524" s="26">
        <f>IF($A3524&lt;=Inputs!$B$13,IF(7&lt;=Inputs!$B$8,IF(Inputs!$B$12&gt;0,MAX(MIN(NORM.INV(RAND(),LOOKUP(V3524,Inputs!$J$6:$J$9,Inputs!$G$6:$G$9),LOOKUP(V3524,Inputs!$J$6:$J$9,Inputs!$H$6:$H$9)),Inputs!$B$12),-Inputs!$B$12),NORM.INV(RAND(),LOOKUP(V3524,Inputs!$J$6:$J$9,Inputs!$G$6:$G$9),LOOKUP(V3524,Inputs!$J$6:$J$9,Inputs!$H$6:$H$9))),0),"" )</f>
        <v/>
      </c>
      <c r="M3524" s="26">
        <f>IF($A3524&lt;=Inputs!$B$13,IF(8&lt;=Inputs!$B$8,IF(Inputs!$B$12&gt;0,MAX(MIN(NORM.INV(RAND(),LOOKUP(W3524,Inputs!$J$6:$J$9,Inputs!$G$6:$G$9),LOOKUP(W3524,Inputs!$J$6:$J$9,Inputs!$H$6:$H$9)),Inputs!$B$12),-Inputs!$B$12),NORM.INV(RAND(),LOOKUP(W3524,Inputs!$J$6:$J$9,Inputs!$G$6:$G$9),LOOKUP(W3524,Inputs!$J$6:$J$9,Inputs!$H$6:$H$9))),0),"" )</f>
        <v/>
      </c>
      <c r="N3524" s="26">
        <f>IF($A3524&lt;=Inputs!$B$13,IF(9&lt;=Inputs!$B$8,IF(Inputs!$B$12&gt;0,MAX(MIN(NORM.INV(RAND(),LOOKUP(X3524,Inputs!$J$6:$J$9,Inputs!$G$6:$G$9),LOOKUP(X3524,Inputs!$J$6:$J$9,Inputs!$H$6:$H$9)),Inputs!$B$12),-Inputs!$B$12),NORM.INV(RAND(),LOOKUP(X3524,Inputs!$J$6:$J$9,Inputs!$G$6:$G$9),LOOKUP(X3524,Inputs!$J$6:$J$9,Inputs!$H$6:$H$9))),0),"" )</f>
        <v/>
      </c>
      <c r="O3524" s="26">
        <f>IF($A3524&lt;=Inputs!$B$13,IF(10&lt;=Inputs!$B$8,IF(Inputs!$B$12&gt;0,MAX(MIN(NORM.INV(RAND(),LOOKUP(Y3524,Inputs!$J$6:$J$9,Inputs!$G$6:$G$9),LOOKUP(Y3524,Inputs!$J$6:$J$9,Inputs!$H$6:$H$9)),Inputs!$B$12),-Inputs!$B$12),NORM.INV(RAND(),LOOKUP(Y3524,Inputs!$J$6:$J$9,Inputs!$G$6:$G$9),LOOKUP(Y3524,Inputs!$J$6:$J$9,Inputs!$H$6:$H$9))),0),"" )</f>
        <v/>
      </c>
      <c r="P3524" s="31">
        <f>IF($A3524&lt;=Inputs!$B$13,RAND(),"")</f>
        <v/>
      </c>
      <c r="Q3524" s="31">
        <f>IF($A3524&lt;=Inputs!$B$13,RAND(),"")</f>
        <v/>
      </c>
      <c r="R3524" s="31">
        <f>IF($A3524&lt;=Inputs!$B$13,RAND(),"")</f>
        <v/>
      </c>
      <c r="S3524" s="31">
        <f>IF($A3524&lt;=Inputs!$B$13,RAND(),"")</f>
        <v/>
      </c>
      <c r="T3524" s="31">
        <f>IF($A3524&lt;=Inputs!$B$13,RAND(),"")</f>
        <v/>
      </c>
      <c r="U3524" s="31">
        <f>IF($A3524&lt;=Inputs!$B$13,RAND(),"")</f>
        <v/>
      </c>
      <c r="V3524" s="31">
        <f>IF($A3524&lt;=Inputs!$B$13,RAND(),"")</f>
        <v/>
      </c>
      <c r="W3524" s="31">
        <f>IF($A3524&lt;=Inputs!$B$13,RAND(),"")</f>
        <v/>
      </c>
      <c r="X3524" s="31">
        <f>IF($A3524&lt;=Inputs!$B$13,RAND(),"")</f>
        <v/>
      </c>
      <c r="Y3524" s="31">
        <f>IF($A3524&lt;=Inputs!$B$13,RAND(),"")</f>
        <v/>
      </c>
    </row>
    <row r="3525">
      <c r="A3525" t="n">
        <v>3520</v>
      </c>
      <c r="B3525" s="26">
        <f>IF($A3525&lt;=Inputs!$B$13,IF(Inputs!$B$8&gt;0,SUM(F3525:O3525)/Inputs!$B$8,0),"")</f>
        <v/>
      </c>
      <c r="C3525" s="27">
        <f>IF($A3525&lt;=Inputs!$B$13,B3525/100,"")</f>
        <v/>
      </c>
      <c r="D3525" s="28">
        <f>IF($A3525&lt;=Inputs!$B$13,C3525*Inputs!$B$7,"")</f>
        <v/>
      </c>
      <c r="E3525" s="29">
        <f>IF($A3525&lt;=Inputs!$B$13,IF(D3525&gt;0,1,0),"")</f>
        <v/>
      </c>
      <c r="F3525" s="26">
        <f>IF($A3525&lt;=Inputs!$B$13,IF(1&lt;=Inputs!$B$8,IF(Inputs!$B$12&gt;0,MAX(MIN(NORM.INV(RAND(),LOOKUP(P3525,Inputs!$J$6:$J$9,Inputs!$G$6:$G$9),LOOKUP(P3525,Inputs!$J$6:$J$9,Inputs!$H$6:$H$9)),Inputs!$B$12),-Inputs!$B$12),NORM.INV(RAND(),LOOKUP(P3525,Inputs!$J$6:$J$9,Inputs!$G$6:$G$9),LOOKUP(P3525,Inputs!$J$6:$J$9,Inputs!$H$6:$H$9))),0),"" )</f>
        <v/>
      </c>
      <c r="G3525" s="26">
        <f>IF($A3525&lt;=Inputs!$B$13,IF(2&lt;=Inputs!$B$8,IF(Inputs!$B$12&gt;0,MAX(MIN(NORM.INV(RAND(),LOOKUP(Q3525,Inputs!$J$6:$J$9,Inputs!$G$6:$G$9),LOOKUP(Q3525,Inputs!$J$6:$J$9,Inputs!$H$6:$H$9)),Inputs!$B$12),-Inputs!$B$12),NORM.INV(RAND(),LOOKUP(Q3525,Inputs!$J$6:$J$9,Inputs!$G$6:$G$9),LOOKUP(Q3525,Inputs!$J$6:$J$9,Inputs!$H$6:$H$9))),0),"" )</f>
        <v/>
      </c>
      <c r="H3525" s="26">
        <f>IF($A3525&lt;=Inputs!$B$13,IF(3&lt;=Inputs!$B$8,IF(Inputs!$B$12&gt;0,MAX(MIN(NORM.INV(RAND(),LOOKUP(R3525,Inputs!$J$6:$J$9,Inputs!$G$6:$G$9),LOOKUP(R3525,Inputs!$J$6:$J$9,Inputs!$H$6:$H$9)),Inputs!$B$12),-Inputs!$B$12),NORM.INV(RAND(),LOOKUP(R3525,Inputs!$J$6:$J$9,Inputs!$G$6:$G$9),LOOKUP(R3525,Inputs!$J$6:$J$9,Inputs!$H$6:$H$9))),0),"" )</f>
        <v/>
      </c>
      <c r="I3525" s="26">
        <f>IF($A3525&lt;=Inputs!$B$13,IF(4&lt;=Inputs!$B$8,IF(Inputs!$B$12&gt;0,MAX(MIN(NORM.INV(RAND(),LOOKUP(S3525,Inputs!$J$6:$J$9,Inputs!$G$6:$G$9),LOOKUP(S3525,Inputs!$J$6:$J$9,Inputs!$H$6:$H$9)),Inputs!$B$12),-Inputs!$B$12),NORM.INV(RAND(),LOOKUP(S3525,Inputs!$J$6:$J$9,Inputs!$G$6:$G$9),LOOKUP(S3525,Inputs!$J$6:$J$9,Inputs!$H$6:$H$9))),0),"" )</f>
        <v/>
      </c>
      <c r="J3525" s="26">
        <f>IF($A3525&lt;=Inputs!$B$13,IF(5&lt;=Inputs!$B$8,IF(Inputs!$B$12&gt;0,MAX(MIN(NORM.INV(RAND(),LOOKUP(T3525,Inputs!$J$6:$J$9,Inputs!$G$6:$G$9),LOOKUP(T3525,Inputs!$J$6:$J$9,Inputs!$H$6:$H$9)),Inputs!$B$12),-Inputs!$B$12),NORM.INV(RAND(),LOOKUP(T3525,Inputs!$J$6:$J$9,Inputs!$G$6:$G$9),LOOKUP(T3525,Inputs!$J$6:$J$9,Inputs!$H$6:$H$9))),0),"" )</f>
        <v/>
      </c>
      <c r="K3525" s="26">
        <f>IF($A3525&lt;=Inputs!$B$13,IF(6&lt;=Inputs!$B$8,IF(Inputs!$B$12&gt;0,MAX(MIN(NORM.INV(RAND(),LOOKUP(U3525,Inputs!$J$6:$J$9,Inputs!$G$6:$G$9),LOOKUP(U3525,Inputs!$J$6:$J$9,Inputs!$H$6:$H$9)),Inputs!$B$12),-Inputs!$B$12),NORM.INV(RAND(),LOOKUP(U3525,Inputs!$J$6:$J$9,Inputs!$G$6:$G$9),LOOKUP(U3525,Inputs!$J$6:$J$9,Inputs!$H$6:$H$9))),0),"" )</f>
        <v/>
      </c>
      <c r="L3525" s="26">
        <f>IF($A3525&lt;=Inputs!$B$13,IF(7&lt;=Inputs!$B$8,IF(Inputs!$B$12&gt;0,MAX(MIN(NORM.INV(RAND(),LOOKUP(V3525,Inputs!$J$6:$J$9,Inputs!$G$6:$G$9),LOOKUP(V3525,Inputs!$J$6:$J$9,Inputs!$H$6:$H$9)),Inputs!$B$12),-Inputs!$B$12),NORM.INV(RAND(),LOOKUP(V3525,Inputs!$J$6:$J$9,Inputs!$G$6:$G$9),LOOKUP(V3525,Inputs!$J$6:$J$9,Inputs!$H$6:$H$9))),0),"" )</f>
        <v/>
      </c>
      <c r="M3525" s="26">
        <f>IF($A3525&lt;=Inputs!$B$13,IF(8&lt;=Inputs!$B$8,IF(Inputs!$B$12&gt;0,MAX(MIN(NORM.INV(RAND(),LOOKUP(W3525,Inputs!$J$6:$J$9,Inputs!$G$6:$G$9),LOOKUP(W3525,Inputs!$J$6:$J$9,Inputs!$H$6:$H$9)),Inputs!$B$12),-Inputs!$B$12),NORM.INV(RAND(),LOOKUP(W3525,Inputs!$J$6:$J$9,Inputs!$G$6:$G$9),LOOKUP(W3525,Inputs!$J$6:$J$9,Inputs!$H$6:$H$9))),0),"" )</f>
        <v/>
      </c>
      <c r="N3525" s="26">
        <f>IF($A3525&lt;=Inputs!$B$13,IF(9&lt;=Inputs!$B$8,IF(Inputs!$B$12&gt;0,MAX(MIN(NORM.INV(RAND(),LOOKUP(X3525,Inputs!$J$6:$J$9,Inputs!$G$6:$G$9),LOOKUP(X3525,Inputs!$J$6:$J$9,Inputs!$H$6:$H$9)),Inputs!$B$12),-Inputs!$B$12),NORM.INV(RAND(),LOOKUP(X3525,Inputs!$J$6:$J$9,Inputs!$G$6:$G$9),LOOKUP(X3525,Inputs!$J$6:$J$9,Inputs!$H$6:$H$9))),0),"" )</f>
        <v/>
      </c>
      <c r="O3525" s="26">
        <f>IF($A3525&lt;=Inputs!$B$13,IF(10&lt;=Inputs!$B$8,IF(Inputs!$B$12&gt;0,MAX(MIN(NORM.INV(RAND(),LOOKUP(Y3525,Inputs!$J$6:$J$9,Inputs!$G$6:$G$9),LOOKUP(Y3525,Inputs!$J$6:$J$9,Inputs!$H$6:$H$9)),Inputs!$B$12),-Inputs!$B$12),NORM.INV(RAND(),LOOKUP(Y3525,Inputs!$J$6:$J$9,Inputs!$G$6:$G$9),LOOKUP(Y3525,Inputs!$J$6:$J$9,Inputs!$H$6:$H$9))),0),"" )</f>
        <v/>
      </c>
      <c r="P3525" s="31">
        <f>IF($A3525&lt;=Inputs!$B$13,RAND(),"")</f>
        <v/>
      </c>
      <c r="Q3525" s="31">
        <f>IF($A3525&lt;=Inputs!$B$13,RAND(),"")</f>
        <v/>
      </c>
      <c r="R3525" s="31">
        <f>IF($A3525&lt;=Inputs!$B$13,RAND(),"")</f>
        <v/>
      </c>
      <c r="S3525" s="31">
        <f>IF($A3525&lt;=Inputs!$B$13,RAND(),"")</f>
        <v/>
      </c>
      <c r="T3525" s="31">
        <f>IF($A3525&lt;=Inputs!$B$13,RAND(),"")</f>
        <v/>
      </c>
      <c r="U3525" s="31">
        <f>IF($A3525&lt;=Inputs!$B$13,RAND(),"")</f>
        <v/>
      </c>
      <c r="V3525" s="31">
        <f>IF($A3525&lt;=Inputs!$B$13,RAND(),"")</f>
        <v/>
      </c>
      <c r="W3525" s="31">
        <f>IF($A3525&lt;=Inputs!$B$13,RAND(),"")</f>
        <v/>
      </c>
      <c r="X3525" s="31">
        <f>IF($A3525&lt;=Inputs!$B$13,RAND(),"")</f>
        <v/>
      </c>
      <c r="Y3525" s="31">
        <f>IF($A3525&lt;=Inputs!$B$13,RAND(),"")</f>
        <v/>
      </c>
    </row>
    <row r="3526">
      <c r="A3526" t="n">
        <v>3521</v>
      </c>
      <c r="B3526" s="26">
        <f>IF($A3526&lt;=Inputs!$B$13,IF(Inputs!$B$8&gt;0,SUM(F3526:O3526)/Inputs!$B$8,0),"")</f>
        <v/>
      </c>
      <c r="C3526" s="27">
        <f>IF($A3526&lt;=Inputs!$B$13,B3526/100,"")</f>
        <v/>
      </c>
      <c r="D3526" s="28">
        <f>IF($A3526&lt;=Inputs!$B$13,C3526*Inputs!$B$7,"")</f>
        <v/>
      </c>
      <c r="E3526" s="29">
        <f>IF($A3526&lt;=Inputs!$B$13,IF(D3526&gt;0,1,0),"")</f>
        <v/>
      </c>
      <c r="F3526" s="26">
        <f>IF($A3526&lt;=Inputs!$B$13,IF(1&lt;=Inputs!$B$8,IF(Inputs!$B$12&gt;0,MAX(MIN(NORM.INV(RAND(),LOOKUP(P3526,Inputs!$J$6:$J$9,Inputs!$G$6:$G$9),LOOKUP(P3526,Inputs!$J$6:$J$9,Inputs!$H$6:$H$9)),Inputs!$B$12),-Inputs!$B$12),NORM.INV(RAND(),LOOKUP(P3526,Inputs!$J$6:$J$9,Inputs!$G$6:$G$9),LOOKUP(P3526,Inputs!$J$6:$J$9,Inputs!$H$6:$H$9))),0),"" )</f>
        <v/>
      </c>
      <c r="G3526" s="26">
        <f>IF($A3526&lt;=Inputs!$B$13,IF(2&lt;=Inputs!$B$8,IF(Inputs!$B$12&gt;0,MAX(MIN(NORM.INV(RAND(),LOOKUP(Q3526,Inputs!$J$6:$J$9,Inputs!$G$6:$G$9),LOOKUP(Q3526,Inputs!$J$6:$J$9,Inputs!$H$6:$H$9)),Inputs!$B$12),-Inputs!$B$12),NORM.INV(RAND(),LOOKUP(Q3526,Inputs!$J$6:$J$9,Inputs!$G$6:$G$9),LOOKUP(Q3526,Inputs!$J$6:$J$9,Inputs!$H$6:$H$9))),0),"" )</f>
        <v/>
      </c>
      <c r="H3526" s="26">
        <f>IF($A3526&lt;=Inputs!$B$13,IF(3&lt;=Inputs!$B$8,IF(Inputs!$B$12&gt;0,MAX(MIN(NORM.INV(RAND(),LOOKUP(R3526,Inputs!$J$6:$J$9,Inputs!$G$6:$G$9),LOOKUP(R3526,Inputs!$J$6:$J$9,Inputs!$H$6:$H$9)),Inputs!$B$12),-Inputs!$B$12),NORM.INV(RAND(),LOOKUP(R3526,Inputs!$J$6:$J$9,Inputs!$G$6:$G$9),LOOKUP(R3526,Inputs!$J$6:$J$9,Inputs!$H$6:$H$9))),0),"" )</f>
        <v/>
      </c>
      <c r="I3526" s="26">
        <f>IF($A3526&lt;=Inputs!$B$13,IF(4&lt;=Inputs!$B$8,IF(Inputs!$B$12&gt;0,MAX(MIN(NORM.INV(RAND(),LOOKUP(S3526,Inputs!$J$6:$J$9,Inputs!$G$6:$G$9),LOOKUP(S3526,Inputs!$J$6:$J$9,Inputs!$H$6:$H$9)),Inputs!$B$12),-Inputs!$B$12),NORM.INV(RAND(),LOOKUP(S3526,Inputs!$J$6:$J$9,Inputs!$G$6:$G$9),LOOKUP(S3526,Inputs!$J$6:$J$9,Inputs!$H$6:$H$9))),0),"" )</f>
        <v/>
      </c>
      <c r="J3526" s="26">
        <f>IF($A3526&lt;=Inputs!$B$13,IF(5&lt;=Inputs!$B$8,IF(Inputs!$B$12&gt;0,MAX(MIN(NORM.INV(RAND(),LOOKUP(T3526,Inputs!$J$6:$J$9,Inputs!$G$6:$G$9),LOOKUP(T3526,Inputs!$J$6:$J$9,Inputs!$H$6:$H$9)),Inputs!$B$12),-Inputs!$B$12),NORM.INV(RAND(),LOOKUP(T3526,Inputs!$J$6:$J$9,Inputs!$G$6:$G$9),LOOKUP(T3526,Inputs!$J$6:$J$9,Inputs!$H$6:$H$9))),0),"" )</f>
        <v/>
      </c>
      <c r="K3526" s="26">
        <f>IF($A3526&lt;=Inputs!$B$13,IF(6&lt;=Inputs!$B$8,IF(Inputs!$B$12&gt;0,MAX(MIN(NORM.INV(RAND(),LOOKUP(U3526,Inputs!$J$6:$J$9,Inputs!$G$6:$G$9),LOOKUP(U3526,Inputs!$J$6:$J$9,Inputs!$H$6:$H$9)),Inputs!$B$12),-Inputs!$B$12),NORM.INV(RAND(),LOOKUP(U3526,Inputs!$J$6:$J$9,Inputs!$G$6:$G$9),LOOKUP(U3526,Inputs!$J$6:$J$9,Inputs!$H$6:$H$9))),0),"" )</f>
        <v/>
      </c>
      <c r="L3526" s="26">
        <f>IF($A3526&lt;=Inputs!$B$13,IF(7&lt;=Inputs!$B$8,IF(Inputs!$B$12&gt;0,MAX(MIN(NORM.INV(RAND(),LOOKUP(V3526,Inputs!$J$6:$J$9,Inputs!$G$6:$G$9),LOOKUP(V3526,Inputs!$J$6:$J$9,Inputs!$H$6:$H$9)),Inputs!$B$12),-Inputs!$B$12),NORM.INV(RAND(),LOOKUP(V3526,Inputs!$J$6:$J$9,Inputs!$G$6:$G$9),LOOKUP(V3526,Inputs!$J$6:$J$9,Inputs!$H$6:$H$9))),0),"" )</f>
        <v/>
      </c>
      <c r="M3526" s="26">
        <f>IF($A3526&lt;=Inputs!$B$13,IF(8&lt;=Inputs!$B$8,IF(Inputs!$B$12&gt;0,MAX(MIN(NORM.INV(RAND(),LOOKUP(W3526,Inputs!$J$6:$J$9,Inputs!$G$6:$G$9),LOOKUP(W3526,Inputs!$J$6:$J$9,Inputs!$H$6:$H$9)),Inputs!$B$12),-Inputs!$B$12),NORM.INV(RAND(),LOOKUP(W3526,Inputs!$J$6:$J$9,Inputs!$G$6:$G$9),LOOKUP(W3526,Inputs!$J$6:$J$9,Inputs!$H$6:$H$9))),0),"" )</f>
        <v/>
      </c>
      <c r="N3526" s="26">
        <f>IF($A3526&lt;=Inputs!$B$13,IF(9&lt;=Inputs!$B$8,IF(Inputs!$B$12&gt;0,MAX(MIN(NORM.INV(RAND(),LOOKUP(X3526,Inputs!$J$6:$J$9,Inputs!$G$6:$G$9),LOOKUP(X3526,Inputs!$J$6:$J$9,Inputs!$H$6:$H$9)),Inputs!$B$12),-Inputs!$B$12),NORM.INV(RAND(),LOOKUP(X3526,Inputs!$J$6:$J$9,Inputs!$G$6:$G$9),LOOKUP(X3526,Inputs!$J$6:$J$9,Inputs!$H$6:$H$9))),0),"" )</f>
        <v/>
      </c>
      <c r="O3526" s="26">
        <f>IF($A3526&lt;=Inputs!$B$13,IF(10&lt;=Inputs!$B$8,IF(Inputs!$B$12&gt;0,MAX(MIN(NORM.INV(RAND(),LOOKUP(Y3526,Inputs!$J$6:$J$9,Inputs!$G$6:$G$9),LOOKUP(Y3526,Inputs!$J$6:$J$9,Inputs!$H$6:$H$9)),Inputs!$B$12),-Inputs!$B$12),NORM.INV(RAND(),LOOKUP(Y3526,Inputs!$J$6:$J$9,Inputs!$G$6:$G$9),LOOKUP(Y3526,Inputs!$J$6:$J$9,Inputs!$H$6:$H$9))),0),"" )</f>
        <v/>
      </c>
      <c r="P3526" s="31">
        <f>IF($A3526&lt;=Inputs!$B$13,RAND(),"")</f>
        <v/>
      </c>
      <c r="Q3526" s="31">
        <f>IF($A3526&lt;=Inputs!$B$13,RAND(),"")</f>
        <v/>
      </c>
      <c r="R3526" s="31">
        <f>IF($A3526&lt;=Inputs!$B$13,RAND(),"")</f>
        <v/>
      </c>
      <c r="S3526" s="31">
        <f>IF($A3526&lt;=Inputs!$B$13,RAND(),"")</f>
        <v/>
      </c>
      <c r="T3526" s="31">
        <f>IF($A3526&lt;=Inputs!$B$13,RAND(),"")</f>
        <v/>
      </c>
      <c r="U3526" s="31">
        <f>IF($A3526&lt;=Inputs!$B$13,RAND(),"")</f>
        <v/>
      </c>
      <c r="V3526" s="31">
        <f>IF($A3526&lt;=Inputs!$B$13,RAND(),"")</f>
        <v/>
      </c>
      <c r="W3526" s="31">
        <f>IF($A3526&lt;=Inputs!$B$13,RAND(),"")</f>
        <v/>
      </c>
      <c r="X3526" s="31">
        <f>IF($A3526&lt;=Inputs!$B$13,RAND(),"")</f>
        <v/>
      </c>
      <c r="Y3526" s="31">
        <f>IF($A3526&lt;=Inputs!$B$13,RAND(),"")</f>
        <v/>
      </c>
    </row>
    <row r="3527">
      <c r="A3527" t="n">
        <v>3522</v>
      </c>
      <c r="B3527" s="26">
        <f>IF($A3527&lt;=Inputs!$B$13,IF(Inputs!$B$8&gt;0,SUM(F3527:O3527)/Inputs!$B$8,0),"")</f>
        <v/>
      </c>
      <c r="C3527" s="27">
        <f>IF($A3527&lt;=Inputs!$B$13,B3527/100,"")</f>
        <v/>
      </c>
      <c r="D3527" s="28">
        <f>IF($A3527&lt;=Inputs!$B$13,C3527*Inputs!$B$7,"")</f>
        <v/>
      </c>
      <c r="E3527" s="29">
        <f>IF($A3527&lt;=Inputs!$B$13,IF(D3527&gt;0,1,0),"")</f>
        <v/>
      </c>
      <c r="F3527" s="26">
        <f>IF($A3527&lt;=Inputs!$B$13,IF(1&lt;=Inputs!$B$8,IF(Inputs!$B$12&gt;0,MAX(MIN(NORM.INV(RAND(),LOOKUP(P3527,Inputs!$J$6:$J$9,Inputs!$G$6:$G$9),LOOKUP(P3527,Inputs!$J$6:$J$9,Inputs!$H$6:$H$9)),Inputs!$B$12),-Inputs!$B$12),NORM.INV(RAND(),LOOKUP(P3527,Inputs!$J$6:$J$9,Inputs!$G$6:$G$9),LOOKUP(P3527,Inputs!$J$6:$J$9,Inputs!$H$6:$H$9))),0),"" )</f>
        <v/>
      </c>
      <c r="G3527" s="26">
        <f>IF($A3527&lt;=Inputs!$B$13,IF(2&lt;=Inputs!$B$8,IF(Inputs!$B$12&gt;0,MAX(MIN(NORM.INV(RAND(),LOOKUP(Q3527,Inputs!$J$6:$J$9,Inputs!$G$6:$G$9),LOOKUP(Q3527,Inputs!$J$6:$J$9,Inputs!$H$6:$H$9)),Inputs!$B$12),-Inputs!$B$12),NORM.INV(RAND(),LOOKUP(Q3527,Inputs!$J$6:$J$9,Inputs!$G$6:$G$9),LOOKUP(Q3527,Inputs!$J$6:$J$9,Inputs!$H$6:$H$9))),0),"" )</f>
        <v/>
      </c>
      <c r="H3527" s="26">
        <f>IF($A3527&lt;=Inputs!$B$13,IF(3&lt;=Inputs!$B$8,IF(Inputs!$B$12&gt;0,MAX(MIN(NORM.INV(RAND(),LOOKUP(R3527,Inputs!$J$6:$J$9,Inputs!$G$6:$G$9),LOOKUP(R3527,Inputs!$J$6:$J$9,Inputs!$H$6:$H$9)),Inputs!$B$12),-Inputs!$B$12),NORM.INV(RAND(),LOOKUP(R3527,Inputs!$J$6:$J$9,Inputs!$G$6:$G$9),LOOKUP(R3527,Inputs!$J$6:$J$9,Inputs!$H$6:$H$9))),0),"" )</f>
        <v/>
      </c>
      <c r="I3527" s="26">
        <f>IF($A3527&lt;=Inputs!$B$13,IF(4&lt;=Inputs!$B$8,IF(Inputs!$B$12&gt;0,MAX(MIN(NORM.INV(RAND(),LOOKUP(S3527,Inputs!$J$6:$J$9,Inputs!$G$6:$G$9),LOOKUP(S3527,Inputs!$J$6:$J$9,Inputs!$H$6:$H$9)),Inputs!$B$12),-Inputs!$B$12),NORM.INV(RAND(),LOOKUP(S3527,Inputs!$J$6:$J$9,Inputs!$G$6:$G$9),LOOKUP(S3527,Inputs!$J$6:$J$9,Inputs!$H$6:$H$9))),0),"" )</f>
        <v/>
      </c>
      <c r="J3527" s="26">
        <f>IF($A3527&lt;=Inputs!$B$13,IF(5&lt;=Inputs!$B$8,IF(Inputs!$B$12&gt;0,MAX(MIN(NORM.INV(RAND(),LOOKUP(T3527,Inputs!$J$6:$J$9,Inputs!$G$6:$G$9),LOOKUP(T3527,Inputs!$J$6:$J$9,Inputs!$H$6:$H$9)),Inputs!$B$12),-Inputs!$B$12),NORM.INV(RAND(),LOOKUP(T3527,Inputs!$J$6:$J$9,Inputs!$G$6:$G$9),LOOKUP(T3527,Inputs!$J$6:$J$9,Inputs!$H$6:$H$9))),0),"" )</f>
        <v/>
      </c>
      <c r="K3527" s="26">
        <f>IF($A3527&lt;=Inputs!$B$13,IF(6&lt;=Inputs!$B$8,IF(Inputs!$B$12&gt;0,MAX(MIN(NORM.INV(RAND(),LOOKUP(U3527,Inputs!$J$6:$J$9,Inputs!$G$6:$G$9),LOOKUP(U3527,Inputs!$J$6:$J$9,Inputs!$H$6:$H$9)),Inputs!$B$12),-Inputs!$B$12),NORM.INV(RAND(),LOOKUP(U3527,Inputs!$J$6:$J$9,Inputs!$G$6:$G$9),LOOKUP(U3527,Inputs!$J$6:$J$9,Inputs!$H$6:$H$9))),0),"" )</f>
        <v/>
      </c>
      <c r="L3527" s="26">
        <f>IF($A3527&lt;=Inputs!$B$13,IF(7&lt;=Inputs!$B$8,IF(Inputs!$B$12&gt;0,MAX(MIN(NORM.INV(RAND(),LOOKUP(V3527,Inputs!$J$6:$J$9,Inputs!$G$6:$G$9),LOOKUP(V3527,Inputs!$J$6:$J$9,Inputs!$H$6:$H$9)),Inputs!$B$12),-Inputs!$B$12),NORM.INV(RAND(),LOOKUP(V3527,Inputs!$J$6:$J$9,Inputs!$G$6:$G$9),LOOKUP(V3527,Inputs!$J$6:$J$9,Inputs!$H$6:$H$9))),0),"" )</f>
        <v/>
      </c>
      <c r="M3527" s="26">
        <f>IF($A3527&lt;=Inputs!$B$13,IF(8&lt;=Inputs!$B$8,IF(Inputs!$B$12&gt;0,MAX(MIN(NORM.INV(RAND(),LOOKUP(W3527,Inputs!$J$6:$J$9,Inputs!$G$6:$G$9),LOOKUP(W3527,Inputs!$J$6:$J$9,Inputs!$H$6:$H$9)),Inputs!$B$12),-Inputs!$B$12),NORM.INV(RAND(),LOOKUP(W3527,Inputs!$J$6:$J$9,Inputs!$G$6:$G$9),LOOKUP(W3527,Inputs!$J$6:$J$9,Inputs!$H$6:$H$9))),0),"" )</f>
        <v/>
      </c>
      <c r="N3527" s="26">
        <f>IF($A3527&lt;=Inputs!$B$13,IF(9&lt;=Inputs!$B$8,IF(Inputs!$B$12&gt;0,MAX(MIN(NORM.INV(RAND(),LOOKUP(X3527,Inputs!$J$6:$J$9,Inputs!$G$6:$G$9),LOOKUP(X3527,Inputs!$J$6:$J$9,Inputs!$H$6:$H$9)),Inputs!$B$12),-Inputs!$B$12),NORM.INV(RAND(),LOOKUP(X3527,Inputs!$J$6:$J$9,Inputs!$G$6:$G$9),LOOKUP(X3527,Inputs!$J$6:$J$9,Inputs!$H$6:$H$9))),0),"" )</f>
        <v/>
      </c>
      <c r="O3527" s="26">
        <f>IF($A3527&lt;=Inputs!$B$13,IF(10&lt;=Inputs!$B$8,IF(Inputs!$B$12&gt;0,MAX(MIN(NORM.INV(RAND(),LOOKUP(Y3527,Inputs!$J$6:$J$9,Inputs!$G$6:$G$9),LOOKUP(Y3527,Inputs!$J$6:$J$9,Inputs!$H$6:$H$9)),Inputs!$B$12),-Inputs!$B$12),NORM.INV(RAND(),LOOKUP(Y3527,Inputs!$J$6:$J$9,Inputs!$G$6:$G$9),LOOKUP(Y3527,Inputs!$J$6:$J$9,Inputs!$H$6:$H$9))),0),"" )</f>
        <v/>
      </c>
      <c r="P3527" s="31">
        <f>IF($A3527&lt;=Inputs!$B$13,RAND(),"")</f>
        <v/>
      </c>
      <c r="Q3527" s="31">
        <f>IF($A3527&lt;=Inputs!$B$13,RAND(),"")</f>
        <v/>
      </c>
      <c r="R3527" s="31">
        <f>IF($A3527&lt;=Inputs!$B$13,RAND(),"")</f>
        <v/>
      </c>
      <c r="S3527" s="31">
        <f>IF($A3527&lt;=Inputs!$B$13,RAND(),"")</f>
        <v/>
      </c>
      <c r="T3527" s="31">
        <f>IF($A3527&lt;=Inputs!$B$13,RAND(),"")</f>
        <v/>
      </c>
      <c r="U3527" s="31">
        <f>IF($A3527&lt;=Inputs!$B$13,RAND(),"")</f>
        <v/>
      </c>
      <c r="V3527" s="31">
        <f>IF($A3527&lt;=Inputs!$B$13,RAND(),"")</f>
        <v/>
      </c>
      <c r="W3527" s="31">
        <f>IF($A3527&lt;=Inputs!$B$13,RAND(),"")</f>
        <v/>
      </c>
      <c r="X3527" s="31">
        <f>IF($A3527&lt;=Inputs!$B$13,RAND(),"")</f>
        <v/>
      </c>
      <c r="Y3527" s="31">
        <f>IF($A3527&lt;=Inputs!$B$13,RAND(),"")</f>
        <v/>
      </c>
    </row>
    <row r="3528">
      <c r="A3528" t="n">
        <v>3523</v>
      </c>
      <c r="B3528" s="26">
        <f>IF($A3528&lt;=Inputs!$B$13,IF(Inputs!$B$8&gt;0,SUM(F3528:O3528)/Inputs!$B$8,0),"")</f>
        <v/>
      </c>
      <c r="C3528" s="27">
        <f>IF($A3528&lt;=Inputs!$B$13,B3528/100,"")</f>
        <v/>
      </c>
      <c r="D3528" s="28">
        <f>IF($A3528&lt;=Inputs!$B$13,C3528*Inputs!$B$7,"")</f>
        <v/>
      </c>
      <c r="E3528" s="29">
        <f>IF($A3528&lt;=Inputs!$B$13,IF(D3528&gt;0,1,0),"")</f>
        <v/>
      </c>
      <c r="F3528" s="26">
        <f>IF($A3528&lt;=Inputs!$B$13,IF(1&lt;=Inputs!$B$8,IF(Inputs!$B$12&gt;0,MAX(MIN(NORM.INV(RAND(),LOOKUP(P3528,Inputs!$J$6:$J$9,Inputs!$G$6:$G$9),LOOKUP(P3528,Inputs!$J$6:$J$9,Inputs!$H$6:$H$9)),Inputs!$B$12),-Inputs!$B$12),NORM.INV(RAND(),LOOKUP(P3528,Inputs!$J$6:$J$9,Inputs!$G$6:$G$9),LOOKUP(P3528,Inputs!$J$6:$J$9,Inputs!$H$6:$H$9))),0),"" )</f>
        <v/>
      </c>
      <c r="G3528" s="26">
        <f>IF($A3528&lt;=Inputs!$B$13,IF(2&lt;=Inputs!$B$8,IF(Inputs!$B$12&gt;0,MAX(MIN(NORM.INV(RAND(),LOOKUP(Q3528,Inputs!$J$6:$J$9,Inputs!$G$6:$G$9),LOOKUP(Q3528,Inputs!$J$6:$J$9,Inputs!$H$6:$H$9)),Inputs!$B$12),-Inputs!$B$12),NORM.INV(RAND(),LOOKUP(Q3528,Inputs!$J$6:$J$9,Inputs!$G$6:$G$9),LOOKUP(Q3528,Inputs!$J$6:$J$9,Inputs!$H$6:$H$9))),0),"" )</f>
        <v/>
      </c>
      <c r="H3528" s="26">
        <f>IF($A3528&lt;=Inputs!$B$13,IF(3&lt;=Inputs!$B$8,IF(Inputs!$B$12&gt;0,MAX(MIN(NORM.INV(RAND(),LOOKUP(R3528,Inputs!$J$6:$J$9,Inputs!$G$6:$G$9),LOOKUP(R3528,Inputs!$J$6:$J$9,Inputs!$H$6:$H$9)),Inputs!$B$12),-Inputs!$B$12),NORM.INV(RAND(),LOOKUP(R3528,Inputs!$J$6:$J$9,Inputs!$G$6:$G$9),LOOKUP(R3528,Inputs!$J$6:$J$9,Inputs!$H$6:$H$9))),0),"" )</f>
        <v/>
      </c>
      <c r="I3528" s="26">
        <f>IF($A3528&lt;=Inputs!$B$13,IF(4&lt;=Inputs!$B$8,IF(Inputs!$B$12&gt;0,MAX(MIN(NORM.INV(RAND(),LOOKUP(S3528,Inputs!$J$6:$J$9,Inputs!$G$6:$G$9),LOOKUP(S3528,Inputs!$J$6:$J$9,Inputs!$H$6:$H$9)),Inputs!$B$12),-Inputs!$B$12),NORM.INV(RAND(),LOOKUP(S3528,Inputs!$J$6:$J$9,Inputs!$G$6:$G$9),LOOKUP(S3528,Inputs!$J$6:$J$9,Inputs!$H$6:$H$9))),0),"" )</f>
        <v/>
      </c>
      <c r="J3528" s="26">
        <f>IF($A3528&lt;=Inputs!$B$13,IF(5&lt;=Inputs!$B$8,IF(Inputs!$B$12&gt;0,MAX(MIN(NORM.INV(RAND(),LOOKUP(T3528,Inputs!$J$6:$J$9,Inputs!$G$6:$G$9),LOOKUP(T3528,Inputs!$J$6:$J$9,Inputs!$H$6:$H$9)),Inputs!$B$12),-Inputs!$B$12),NORM.INV(RAND(),LOOKUP(T3528,Inputs!$J$6:$J$9,Inputs!$G$6:$G$9),LOOKUP(T3528,Inputs!$J$6:$J$9,Inputs!$H$6:$H$9))),0),"" )</f>
        <v/>
      </c>
      <c r="K3528" s="26">
        <f>IF($A3528&lt;=Inputs!$B$13,IF(6&lt;=Inputs!$B$8,IF(Inputs!$B$12&gt;0,MAX(MIN(NORM.INV(RAND(),LOOKUP(U3528,Inputs!$J$6:$J$9,Inputs!$G$6:$G$9),LOOKUP(U3528,Inputs!$J$6:$J$9,Inputs!$H$6:$H$9)),Inputs!$B$12),-Inputs!$B$12),NORM.INV(RAND(),LOOKUP(U3528,Inputs!$J$6:$J$9,Inputs!$G$6:$G$9),LOOKUP(U3528,Inputs!$J$6:$J$9,Inputs!$H$6:$H$9))),0),"" )</f>
        <v/>
      </c>
      <c r="L3528" s="26">
        <f>IF($A3528&lt;=Inputs!$B$13,IF(7&lt;=Inputs!$B$8,IF(Inputs!$B$12&gt;0,MAX(MIN(NORM.INV(RAND(),LOOKUP(V3528,Inputs!$J$6:$J$9,Inputs!$G$6:$G$9),LOOKUP(V3528,Inputs!$J$6:$J$9,Inputs!$H$6:$H$9)),Inputs!$B$12),-Inputs!$B$12),NORM.INV(RAND(),LOOKUP(V3528,Inputs!$J$6:$J$9,Inputs!$G$6:$G$9),LOOKUP(V3528,Inputs!$J$6:$J$9,Inputs!$H$6:$H$9))),0),"" )</f>
        <v/>
      </c>
      <c r="M3528" s="26">
        <f>IF($A3528&lt;=Inputs!$B$13,IF(8&lt;=Inputs!$B$8,IF(Inputs!$B$12&gt;0,MAX(MIN(NORM.INV(RAND(),LOOKUP(W3528,Inputs!$J$6:$J$9,Inputs!$G$6:$G$9),LOOKUP(W3528,Inputs!$J$6:$J$9,Inputs!$H$6:$H$9)),Inputs!$B$12),-Inputs!$B$12),NORM.INV(RAND(),LOOKUP(W3528,Inputs!$J$6:$J$9,Inputs!$G$6:$G$9),LOOKUP(W3528,Inputs!$J$6:$J$9,Inputs!$H$6:$H$9))),0),"" )</f>
        <v/>
      </c>
      <c r="N3528" s="26">
        <f>IF($A3528&lt;=Inputs!$B$13,IF(9&lt;=Inputs!$B$8,IF(Inputs!$B$12&gt;0,MAX(MIN(NORM.INV(RAND(),LOOKUP(X3528,Inputs!$J$6:$J$9,Inputs!$G$6:$G$9),LOOKUP(X3528,Inputs!$J$6:$J$9,Inputs!$H$6:$H$9)),Inputs!$B$12),-Inputs!$B$12),NORM.INV(RAND(),LOOKUP(X3528,Inputs!$J$6:$J$9,Inputs!$G$6:$G$9),LOOKUP(X3528,Inputs!$J$6:$J$9,Inputs!$H$6:$H$9))),0),"" )</f>
        <v/>
      </c>
      <c r="O3528" s="26">
        <f>IF($A3528&lt;=Inputs!$B$13,IF(10&lt;=Inputs!$B$8,IF(Inputs!$B$12&gt;0,MAX(MIN(NORM.INV(RAND(),LOOKUP(Y3528,Inputs!$J$6:$J$9,Inputs!$G$6:$G$9),LOOKUP(Y3528,Inputs!$J$6:$J$9,Inputs!$H$6:$H$9)),Inputs!$B$12),-Inputs!$B$12),NORM.INV(RAND(),LOOKUP(Y3528,Inputs!$J$6:$J$9,Inputs!$G$6:$G$9),LOOKUP(Y3528,Inputs!$J$6:$J$9,Inputs!$H$6:$H$9))),0),"" )</f>
        <v/>
      </c>
      <c r="P3528" s="31">
        <f>IF($A3528&lt;=Inputs!$B$13,RAND(),"")</f>
        <v/>
      </c>
      <c r="Q3528" s="31">
        <f>IF($A3528&lt;=Inputs!$B$13,RAND(),"")</f>
        <v/>
      </c>
      <c r="R3528" s="31">
        <f>IF($A3528&lt;=Inputs!$B$13,RAND(),"")</f>
        <v/>
      </c>
      <c r="S3528" s="31">
        <f>IF($A3528&lt;=Inputs!$B$13,RAND(),"")</f>
        <v/>
      </c>
      <c r="T3528" s="31">
        <f>IF($A3528&lt;=Inputs!$B$13,RAND(),"")</f>
        <v/>
      </c>
      <c r="U3528" s="31">
        <f>IF($A3528&lt;=Inputs!$B$13,RAND(),"")</f>
        <v/>
      </c>
      <c r="V3528" s="31">
        <f>IF($A3528&lt;=Inputs!$B$13,RAND(),"")</f>
        <v/>
      </c>
      <c r="W3528" s="31">
        <f>IF($A3528&lt;=Inputs!$B$13,RAND(),"")</f>
        <v/>
      </c>
      <c r="X3528" s="31">
        <f>IF($A3528&lt;=Inputs!$B$13,RAND(),"")</f>
        <v/>
      </c>
      <c r="Y3528" s="31">
        <f>IF($A3528&lt;=Inputs!$B$13,RAND(),"")</f>
        <v/>
      </c>
    </row>
    <row r="3529">
      <c r="A3529" t="n">
        <v>3524</v>
      </c>
      <c r="B3529" s="26">
        <f>IF($A3529&lt;=Inputs!$B$13,IF(Inputs!$B$8&gt;0,SUM(F3529:O3529)/Inputs!$B$8,0),"")</f>
        <v/>
      </c>
      <c r="C3529" s="27">
        <f>IF($A3529&lt;=Inputs!$B$13,B3529/100,"")</f>
        <v/>
      </c>
      <c r="D3529" s="28">
        <f>IF($A3529&lt;=Inputs!$B$13,C3529*Inputs!$B$7,"")</f>
        <v/>
      </c>
      <c r="E3529" s="29">
        <f>IF($A3529&lt;=Inputs!$B$13,IF(D3529&gt;0,1,0),"")</f>
        <v/>
      </c>
      <c r="F3529" s="26">
        <f>IF($A3529&lt;=Inputs!$B$13,IF(1&lt;=Inputs!$B$8,IF(Inputs!$B$12&gt;0,MAX(MIN(NORM.INV(RAND(),LOOKUP(P3529,Inputs!$J$6:$J$9,Inputs!$G$6:$G$9),LOOKUP(P3529,Inputs!$J$6:$J$9,Inputs!$H$6:$H$9)),Inputs!$B$12),-Inputs!$B$12),NORM.INV(RAND(),LOOKUP(P3529,Inputs!$J$6:$J$9,Inputs!$G$6:$G$9),LOOKUP(P3529,Inputs!$J$6:$J$9,Inputs!$H$6:$H$9))),0),"" )</f>
        <v/>
      </c>
      <c r="G3529" s="26">
        <f>IF($A3529&lt;=Inputs!$B$13,IF(2&lt;=Inputs!$B$8,IF(Inputs!$B$12&gt;0,MAX(MIN(NORM.INV(RAND(),LOOKUP(Q3529,Inputs!$J$6:$J$9,Inputs!$G$6:$G$9),LOOKUP(Q3529,Inputs!$J$6:$J$9,Inputs!$H$6:$H$9)),Inputs!$B$12),-Inputs!$B$12),NORM.INV(RAND(),LOOKUP(Q3529,Inputs!$J$6:$J$9,Inputs!$G$6:$G$9),LOOKUP(Q3529,Inputs!$J$6:$J$9,Inputs!$H$6:$H$9))),0),"" )</f>
        <v/>
      </c>
      <c r="H3529" s="26">
        <f>IF($A3529&lt;=Inputs!$B$13,IF(3&lt;=Inputs!$B$8,IF(Inputs!$B$12&gt;0,MAX(MIN(NORM.INV(RAND(),LOOKUP(R3529,Inputs!$J$6:$J$9,Inputs!$G$6:$G$9),LOOKUP(R3529,Inputs!$J$6:$J$9,Inputs!$H$6:$H$9)),Inputs!$B$12),-Inputs!$B$12),NORM.INV(RAND(),LOOKUP(R3529,Inputs!$J$6:$J$9,Inputs!$G$6:$G$9),LOOKUP(R3529,Inputs!$J$6:$J$9,Inputs!$H$6:$H$9))),0),"" )</f>
        <v/>
      </c>
      <c r="I3529" s="26">
        <f>IF($A3529&lt;=Inputs!$B$13,IF(4&lt;=Inputs!$B$8,IF(Inputs!$B$12&gt;0,MAX(MIN(NORM.INV(RAND(),LOOKUP(S3529,Inputs!$J$6:$J$9,Inputs!$G$6:$G$9),LOOKUP(S3529,Inputs!$J$6:$J$9,Inputs!$H$6:$H$9)),Inputs!$B$12),-Inputs!$B$12),NORM.INV(RAND(),LOOKUP(S3529,Inputs!$J$6:$J$9,Inputs!$G$6:$G$9),LOOKUP(S3529,Inputs!$J$6:$J$9,Inputs!$H$6:$H$9))),0),"" )</f>
        <v/>
      </c>
      <c r="J3529" s="26">
        <f>IF($A3529&lt;=Inputs!$B$13,IF(5&lt;=Inputs!$B$8,IF(Inputs!$B$12&gt;0,MAX(MIN(NORM.INV(RAND(),LOOKUP(T3529,Inputs!$J$6:$J$9,Inputs!$G$6:$G$9),LOOKUP(T3529,Inputs!$J$6:$J$9,Inputs!$H$6:$H$9)),Inputs!$B$12),-Inputs!$B$12),NORM.INV(RAND(),LOOKUP(T3529,Inputs!$J$6:$J$9,Inputs!$G$6:$G$9),LOOKUP(T3529,Inputs!$J$6:$J$9,Inputs!$H$6:$H$9))),0),"" )</f>
        <v/>
      </c>
      <c r="K3529" s="26">
        <f>IF($A3529&lt;=Inputs!$B$13,IF(6&lt;=Inputs!$B$8,IF(Inputs!$B$12&gt;0,MAX(MIN(NORM.INV(RAND(),LOOKUP(U3529,Inputs!$J$6:$J$9,Inputs!$G$6:$G$9),LOOKUP(U3529,Inputs!$J$6:$J$9,Inputs!$H$6:$H$9)),Inputs!$B$12),-Inputs!$B$12),NORM.INV(RAND(),LOOKUP(U3529,Inputs!$J$6:$J$9,Inputs!$G$6:$G$9),LOOKUP(U3529,Inputs!$J$6:$J$9,Inputs!$H$6:$H$9))),0),"" )</f>
        <v/>
      </c>
      <c r="L3529" s="26">
        <f>IF($A3529&lt;=Inputs!$B$13,IF(7&lt;=Inputs!$B$8,IF(Inputs!$B$12&gt;0,MAX(MIN(NORM.INV(RAND(),LOOKUP(V3529,Inputs!$J$6:$J$9,Inputs!$G$6:$G$9),LOOKUP(V3529,Inputs!$J$6:$J$9,Inputs!$H$6:$H$9)),Inputs!$B$12),-Inputs!$B$12),NORM.INV(RAND(),LOOKUP(V3529,Inputs!$J$6:$J$9,Inputs!$G$6:$G$9),LOOKUP(V3529,Inputs!$J$6:$J$9,Inputs!$H$6:$H$9))),0),"" )</f>
        <v/>
      </c>
      <c r="M3529" s="26">
        <f>IF($A3529&lt;=Inputs!$B$13,IF(8&lt;=Inputs!$B$8,IF(Inputs!$B$12&gt;0,MAX(MIN(NORM.INV(RAND(),LOOKUP(W3529,Inputs!$J$6:$J$9,Inputs!$G$6:$G$9),LOOKUP(W3529,Inputs!$J$6:$J$9,Inputs!$H$6:$H$9)),Inputs!$B$12),-Inputs!$B$12),NORM.INV(RAND(),LOOKUP(W3529,Inputs!$J$6:$J$9,Inputs!$G$6:$G$9),LOOKUP(W3529,Inputs!$J$6:$J$9,Inputs!$H$6:$H$9))),0),"" )</f>
        <v/>
      </c>
      <c r="N3529" s="26">
        <f>IF($A3529&lt;=Inputs!$B$13,IF(9&lt;=Inputs!$B$8,IF(Inputs!$B$12&gt;0,MAX(MIN(NORM.INV(RAND(),LOOKUP(X3529,Inputs!$J$6:$J$9,Inputs!$G$6:$G$9),LOOKUP(X3529,Inputs!$J$6:$J$9,Inputs!$H$6:$H$9)),Inputs!$B$12),-Inputs!$B$12),NORM.INV(RAND(),LOOKUP(X3529,Inputs!$J$6:$J$9,Inputs!$G$6:$G$9),LOOKUP(X3529,Inputs!$J$6:$J$9,Inputs!$H$6:$H$9))),0),"" )</f>
        <v/>
      </c>
      <c r="O3529" s="26">
        <f>IF($A3529&lt;=Inputs!$B$13,IF(10&lt;=Inputs!$B$8,IF(Inputs!$B$12&gt;0,MAX(MIN(NORM.INV(RAND(),LOOKUP(Y3529,Inputs!$J$6:$J$9,Inputs!$G$6:$G$9),LOOKUP(Y3529,Inputs!$J$6:$J$9,Inputs!$H$6:$H$9)),Inputs!$B$12),-Inputs!$B$12),NORM.INV(RAND(),LOOKUP(Y3529,Inputs!$J$6:$J$9,Inputs!$G$6:$G$9),LOOKUP(Y3529,Inputs!$J$6:$J$9,Inputs!$H$6:$H$9))),0),"" )</f>
        <v/>
      </c>
      <c r="P3529" s="31">
        <f>IF($A3529&lt;=Inputs!$B$13,RAND(),"")</f>
        <v/>
      </c>
      <c r="Q3529" s="31">
        <f>IF($A3529&lt;=Inputs!$B$13,RAND(),"")</f>
        <v/>
      </c>
      <c r="R3529" s="31">
        <f>IF($A3529&lt;=Inputs!$B$13,RAND(),"")</f>
        <v/>
      </c>
      <c r="S3529" s="31">
        <f>IF($A3529&lt;=Inputs!$B$13,RAND(),"")</f>
        <v/>
      </c>
      <c r="T3529" s="31">
        <f>IF($A3529&lt;=Inputs!$B$13,RAND(),"")</f>
        <v/>
      </c>
      <c r="U3529" s="31">
        <f>IF($A3529&lt;=Inputs!$B$13,RAND(),"")</f>
        <v/>
      </c>
      <c r="V3529" s="31">
        <f>IF($A3529&lt;=Inputs!$B$13,RAND(),"")</f>
        <v/>
      </c>
      <c r="W3529" s="31">
        <f>IF($A3529&lt;=Inputs!$B$13,RAND(),"")</f>
        <v/>
      </c>
      <c r="X3529" s="31">
        <f>IF($A3529&lt;=Inputs!$B$13,RAND(),"")</f>
        <v/>
      </c>
      <c r="Y3529" s="31">
        <f>IF($A3529&lt;=Inputs!$B$13,RAND(),"")</f>
        <v/>
      </c>
    </row>
    <row r="3530">
      <c r="A3530" t="n">
        <v>3525</v>
      </c>
      <c r="B3530" s="26">
        <f>IF($A3530&lt;=Inputs!$B$13,IF(Inputs!$B$8&gt;0,SUM(F3530:O3530)/Inputs!$B$8,0),"")</f>
        <v/>
      </c>
      <c r="C3530" s="27">
        <f>IF($A3530&lt;=Inputs!$B$13,B3530/100,"")</f>
        <v/>
      </c>
      <c r="D3530" s="28">
        <f>IF($A3530&lt;=Inputs!$B$13,C3530*Inputs!$B$7,"")</f>
        <v/>
      </c>
      <c r="E3530" s="29">
        <f>IF($A3530&lt;=Inputs!$B$13,IF(D3530&gt;0,1,0),"")</f>
        <v/>
      </c>
      <c r="F3530" s="26">
        <f>IF($A3530&lt;=Inputs!$B$13,IF(1&lt;=Inputs!$B$8,IF(Inputs!$B$12&gt;0,MAX(MIN(NORM.INV(RAND(),LOOKUP(P3530,Inputs!$J$6:$J$9,Inputs!$G$6:$G$9),LOOKUP(P3530,Inputs!$J$6:$J$9,Inputs!$H$6:$H$9)),Inputs!$B$12),-Inputs!$B$12),NORM.INV(RAND(),LOOKUP(P3530,Inputs!$J$6:$J$9,Inputs!$G$6:$G$9),LOOKUP(P3530,Inputs!$J$6:$J$9,Inputs!$H$6:$H$9))),0),"" )</f>
        <v/>
      </c>
      <c r="G3530" s="26">
        <f>IF($A3530&lt;=Inputs!$B$13,IF(2&lt;=Inputs!$B$8,IF(Inputs!$B$12&gt;0,MAX(MIN(NORM.INV(RAND(),LOOKUP(Q3530,Inputs!$J$6:$J$9,Inputs!$G$6:$G$9),LOOKUP(Q3530,Inputs!$J$6:$J$9,Inputs!$H$6:$H$9)),Inputs!$B$12),-Inputs!$B$12),NORM.INV(RAND(),LOOKUP(Q3530,Inputs!$J$6:$J$9,Inputs!$G$6:$G$9),LOOKUP(Q3530,Inputs!$J$6:$J$9,Inputs!$H$6:$H$9))),0),"" )</f>
        <v/>
      </c>
      <c r="H3530" s="26">
        <f>IF($A3530&lt;=Inputs!$B$13,IF(3&lt;=Inputs!$B$8,IF(Inputs!$B$12&gt;0,MAX(MIN(NORM.INV(RAND(),LOOKUP(R3530,Inputs!$J$6:$J$9,Inputs!$G$6:$G$9),LOOKUP(R3530,Inputs!$J$6:$J$9,Inputs!$H$6:$H$9)),Inputs!$B$12),-Inputs!$B$12),NORM.INV(RAND(),LOOKUP(R3530,Inputs!$J$6:$J$9,Inputs!$G$6:$G$9),LOOKUP(R3530,Inputs!$J$6:$J$9,Inputs!$H$6:$H$9))),0),"" )</f>
        <v/>
      </c>
      <c r="I3530" s="26">
        <f>IF($A3530&lt;=Inputs!$B$13,IF(4&lt;=Inputs!$B$8,IF(Inputs!$B$12&gt;0,MAX(MIN(NORM.INV(RAND(),LOOKUP(S3530,Inputs!$J$6:$J$9,Inputs!$G$6:$G$9),LOOKUP(S3530,Inputs!$J$6:$J$9,Inputs!$H$6:$H$9)),Inputs!$B$12),-Inputs!$B$12),NORM.INV(RAND(),LOOKUP(S3530,Inputs!$J$6:$J$9,Inputs!$G$6:$G$9),LOOKUP(S3530,Inputs!$J$6:$J$9,Inputs!$H$6:$H$9))),0),"" )</f>
        <v/>
      </c>
      <c r="J3530" s="26">
        <f>IF($A3530&lt;=Inputs!$B$13,IF(5&lt;=Inputs!$B$8,IF(Inputs!$B$12&gt;0,MAX(MIN(NORM.INV(RAND(),LOOKUP(T3530,Inputs!$J$6:$J$9,Inputs!$G$6:$G$9),LOOKUP(T3530,Inputs!$J$6:$J$9,Inputs!$H$6:$H$9)),Inputs!$B$12),-Inputs!$B$12),NORM.INV(RAND(),LOOKUP(T3530,Inputs!$J$6:$J$9,Inputs!$G$6:$G$9),LOOKUP(T3530,Inputs!$J$6:$J$9,Inputs!$H$6:$H$9))),0),"" )</f>
        <v/>
      </c>
      <c r="K3530" s="26">
        <f>IF($A3530&lt;=Inputs!$B$13,IF(6&lt;=Inputs!$B$8,IF(Inputs!$B$12&gt;0,MAX(MIN(NORM.INV(RAND(),LOOKUP(U3530,Inputs!$J$6:$J$9,Inputs!$G$6:$G$9),LOOKUP(U3530,Inputs!$J$6:$J$9,Inputs!$H$6:$H$9)),Inputs!$B$12),-Inputs!$B$12),NORM.INV(RAND(),LOOKUP(U3530,Inputs!$J$6:$J$9,Inputs!$G$6:$G$9),LOOKUP(U3530,Inputs!$J$6:$J$9,Inputs!$H$6:$H$9))),0),"" )</f>
        <v/>
      </c>
      <c r="L3530" s="26">
        <f>IF($A3530&lt;=Inputs!$B$13,IF(7&lt;=Inputs!$B$8,IF(Inputs!$B$12&gt;0,MAX(MIN(NORM.INV(RAND(),LOOKUP(V3530,Inputs!$J$6:$J$9,Inputs!$G$6:$G$9),LOOKUP(V3530,Inputs!$J$6:$J$9,Inputs!$H$6:$H$9)),Inputs!$B$12),-Inputs!$B$12),NORM.INV(RAND(),LOOKUP(V3530,Inputs!$J$6:$J$9,Inputs!$G$6:$G$9),LOOKUP(V3530,Inputs!$J$6:$J$9,Inputs!$H$6:$H$9))),0),"" )</f>
        <v/>
      </c>
      <c r="M3530" s="26">
        <f>IF($A3530&lt;=Inputs!$B$13,IF(8&lt;=Inputs!$B$8,IF(Inputs!$B$12&gt;0,MAX(MIN(NORM.INV(RAND(),LOOKUP(W3530,Inputs!$J$6:$J$9,Inputs!$G$6:$G$9),LOOKUP(W3530,Inputs!$J$6:$J$9,Inputs!$H$6:$H$9)),Inputs!$B$12),-Inputs!$B$12),NORM.INV(RAND(),LOOKUP(W3530,Inputs!$J$6:$J$9,Inputs!$G$6:$G$9),LOOKUP(W3530,Inputs!$J$6:$J$9,Inputs!$H$6:$H$9))),0),"" )</f>
        <v/>
      </c>
      <c r="N3530" s="26">
        <f>IF($A3530&lt;=Inputs!$B$13,IF(9&lt;=Inputs!$B$8,IF(Inputs!$B$12&gt;0,MAX(MIN(NORM.INV(RAND(),LOOKUP(X3530,Inputs!$J$6:$J$9,Inputs!$G$6:$G$9),LOOKUP(X3530,Inputs!$J$6:$J$9,Inputs!$H$6:$H$9)),Inputs!$B$12),-Inputs!$B$12),NORM.INV(RAND(),LOOKUP(X3530,Inputs!$J$6:$J$9,Inputs!$G$6:$G$9),LOOKUP(X3530,Inputs!$J$6:$J$9,Inputs!$H$6:$H$9))),0),"" )</f>
        <v/>
      </c>
      <c r="O3530" s="26">
        <f>IF($A3530&lt;=Inputs!$B$13,IF(10&lt;=Inputs!$B$8,IF(Inputs!$B$12&gt;0,MAX(MIN(NORM.INV(RAND(),LOOKUP(Y3530,Inputs!$J$6:$J$9,Inputs!$G$6:$G$9),LOOKUP(Y3530,Inputs!$J$6:$J$9,Inputs!$H$6:$H$9)),Inputs!$B$12),-Inputs!$B$12),NORM.INV(RAND(),LOOKUP(Y3530,Inputs!$J$6:$J$9,Inputs!$G$6:$G$9),LOOKUP(Y3530,Inputs!$J$6:$J$9,Inputs!$H$6:$H$9))),0),"" )</f>
        <v/>
      </c>
      <c r="P3530" s="31">
        <f>IF($A3530&lt;=Inputs!$B$13,RAND(),"")</f>
        <v/>
      </c>
      <c r="Q3530" s="31">
        <f>IF($A3530&lt;=Inputs!$B$13,RAND(),"")</f>
        <v/>
      </c>
      <c r="R3530" s="31">
        <f>IF($A3530&lt;=Inputs!$B$13,RAND(),"")</f>
        <v/>
      </c>
      <c r="S3530" s="31">
        <f>IF($A3530&lt;=Inputs!$B$13,RAND(),"")</f>
        <v/>
      </c>
      <c r="T3530" s="31">
        <f>IF($A3530&lt;=Inputs!$B$13,RAND(),"")</f>
        <v/>
      </c>
      <c r="U3530" s="31">
        <f>IF($A3530&lt;=Inputs!$B$13,RAND(),"")</f>
        <v/>
      </c>
      <c r="V3530" s="31">
        <f>IF($A3530&lt;=Inputs!$B$13,RAND(),"")</f>
        <v/>
      </c>
      <c r="W3530" s="31">
        <f>IF($A3530&lt;=Inputs!$B$13,RAND(),"")</f>
        <v/>
      </c>
      <c r="X3530" s="31">
        <f>IF($A3530&lt;=Inputs!$B$13,RAND(),"")</f>
        <v/>
      </c>
      <c r="Y3530" s="31">
        <f>IF($A3530&lt;=Inputs!$B$13,RAND(),"")</f>
        <v/>
      </c>
    </row>
    <row r="3531">
      <c r="A3531" t="n">
        <v>3526</v>
      </c>
      <c r="B3531" s="26">
        <f>IF($A3531&lt;=Inputs!$B$13,IF(Inputs!$B$8&gt;0,SUM(F3531:O3531)/Inputs!$B$8,0),"")</f>
        <v/>
      </c>
      <c r="C3531" s="27">
        <f>IF($A3531&lt;=Inputs!$B$13,B3531/100,"")</f>
        <v/>
      </c>
      <c r="D3531" s="28">
        <f>IF($A3531&lt;=Inputs!$B$13,C3531*Inputs!$B$7,"")</f>
        <v/>
      </c>
      <c r="E3531" s="29">
        <f>IF($A3531&lt;=Inputs!$B$13,IF(D3531&gt;0,1,0),"")</f>
        <v/>
      </c>
      <c r="F3531" s="26">
        <f>IF($A3531&lt;=Inputs!$B$13,IF(1&lt;=Inputs!$B$8,IF(Inputs!$B$12&gt;0,MAX(MIN(NORM.INV(RAND(),LOOKUP(P3531,Inputs!$J$6:$J$9,Inputs!$G$6:$G$9),LOOKUP(P3531,Inputs!$J$6:$J$9,Inputs!$H$6:$H$9)),Inputs!$B$12),-Inputs!$B$12),NORM.INV(RAND(),LOOKUP(P3531,Inputs!$J$6:$J$9,Inputs!$G$6:$G$9),LOOKUP(P3531,Inputs!$J$6:$J$9,Inputs!$H$6:$H$9))),0),"" )</f>
        <v/>
      </c>
      <c r="G3531" s="26">
        <f>IF($A3531&lt;=Inputs!$B$13,IF(2&lt;=Inputs!$B$8,IF(Inputs!$B$12&gt;0,MAX(MIN(NORM.INV(RAND(),LOOKUP(Q3531,Inputs!$J$6:$J$9,Inputs!$G$6:$G$9),LOOKUP(Q3531,Inputs!$J$6:$J$9,Inputs!$H$6:$H$9)),Inputs!$B$12),-Inputs!$B$12),NORM.INV(RAND(),LOOKUP(Q3531,Inputs!$J$6:$J$9,Inputs!$G$6:$G$9),LOOKUP(Q3531,Inputs!$J$6:$J$9,Inputs!$H$6:$H$9))),0),"" )</f>
        <v/>
      </c>
      <c r="H3531" s="26">
        <f>IF($A3531&lt;=Inputs!$B$13,IF(3&lt;=Inputs!$B$8,IF(Inputs!$B$12&gt;0,MAX(MIN(NORM.INV(RAND(),LOOKUP(R3531,Inputs!$J$6:$J$9,Inputs!$G$6:$G$9),LOOKUP(R3531,Inputs!$J$6:$J$9,Inputs!$H$6:$H$9)),Inputs!$B$12),-Inputs!$B$12),NORM.INV(RAND(),LOOKUP(R3531,Inputs!$J$6:$J$9,Inputs!$G$6:$G$9),LOOKUP(R3531,Inputs!$J$6:$J$9,Inputs!$H$6:$H$9))),0),"" )</f>
        <v/>
      </c>
      <c r="I3531" s="26">
        <f>IF($A3531&lt;=Inputs!$B$13,IF(4&lt;=Inputs!$B$8,IF(Inputs!$B$12&gt;0,MAX(MIN(NORM.INV(RAND(),LOOKUP(S3531,Inputs!$J$6:$J$9,Inputs!$G$6:$G$9),LOOKUP(S3531,Inputs!$J$6:$J$9,Inputs!$H$6:$H$9)),Inputs!$B$12),-Inputs!$B$12),NORM.INV(RAND(),LOOKUP(S3531,Inputs!$J$6:$J$9,Inputs!$G$6:$G$9),LOOKUP(S3531,Inputs!$J$6:$J$9,Inputs!$H$6:$H$9))),0),"" )</f>
        <v/>
      </c>
      <c r="J3531" s="26">
        <f>IF($A3531&lt;=Inputs!$B$13,IF(5&lt;=Inputs!$B$8,IF(Inputs!$B$12&gt;0,MAX(MIN(NORM.INV(RAND(),LOOKUP(T3531,Inputs!$J$6:$J$9,Inputs!$G$6:$G$9),LOOKUP(T3531,Inputs!$J$6:$J$9,Inputs!$H$6:$H$9)),Inputs!$B$12),-Inputs!$B$12),NORM.INV(RAND(),LOOKUP(T3531,Inputs!$J$6:$J$9,Inputs!$G$6:$G$9),LOOKUP(T3531,Inputs!$J$6:$J$9,Inputs!$H$6:$H$9))),0),"" )</f>
        <v/>
      </c>
      <c r="K3531" s="26">
        <f>IF($A3531&lt;=Inputs!$B$13,IF(6&lt;=Inputs!$B$8,IF(Inputs!$B$12&gt;0,MAX(MIN(NORM.INV(RAND(),LOOKUP(U3531,Inputs!$J$6:$J$9,Inputs!$G$6:$G$9),LOOKUP(U3531,Inputs!$J$6:$J$9,Inputs!$H$6:$H$9)),Inputs!$B$12),-Inputs!$B$12),NORM.INV(RAND(),LOOKUP(U3531,Inputs!$J$6:$J$9,Inputs!$G$6:$G$9),LOOKUP(U3531,Inputs!$J$6:$J$9,Inputs!$H$6:$H$9))),0),"" )</f>
        <v/>
      </c>
      <c r="L3531" s="26">
        <f>IF($A3531&lt;=Inputs!$B$13,IF(7&lt;=Inputs!$B$8,IF(Inputs!$B$12&gt;0,MAX(MIN(NORM.INV(RAND(),LOOKUP(V3531,Inputs!$J$6:$J$9,Inputs!$G$6:$G$9),LOOKUP(V3531,Inputs!$J$6:$J$9,Inputs!$H$6:$H$9)),Inputs!$B$12),-Inputs!$B$12),NORM.INV(RAND(),LOOKUP(V3531,Inputs!$J$6:$J$9,Inputs!$G$6:$G$9),LOOKUP(V3531,Inputs!$J$6:$J$9,Inputs!$H$6:$H$9))),0),"" )</f>
        <v/>
      </c>
      <c r="M3531" s="26">
        <f>IF($A3531&lt;=Inputs!$B$13,IF(8&lt;=Inputs!$B$8,IF(Inputs!$B$12&gt;0,MAX(MIN(NORM.INV(RAND(),LOOKUP(W3531,Inputs!$J$6:$J$9,Inputs!$G$6:$G$9),LOOKUP(W3531,Inputs!$J$6:$J$9,Inputs!$H$6:$H$9)),Inputs!$B$12),-Inputs!$B$12),NORM.INV(RAND(),LOOKUP(W3531,Inputs!$J$6:$J$9,Inputs!$G$6:$G$9),LOOKUP(W3531,Inputs!$J$6:$J$9,Inputs!$H$6:$H$9))),0),"" )</f>
        <v/>
      </c>
      <c r="N3531" s="26">
        <f>IF($A3531&lt;=Inputs!$B$13,IF(9&lt;=Inputs!$B$8,IF(Inputs!$B$12&gt;0,MAX(MIN(NORM.INV(RAND(),LOOKUP(X3531,Inputs!$J$6:$J$9,Inputs!$G$6:$G$9),LOOKUP(X3531,Inputs!$J$6:$J$9,Inputs!$H$6:$H$9)),Inputs!$B$12),-Inputs!$B$12),NORM.INV(RAND(),LOOKUP(X3531,Inputs!$J$6:$J$9,Inputs!$G$6:$G$9),LOOKUP(X3531,Inputs!$J$6:$J$9,Inputs!$H$6:$H$9))),0),"" )</f>
        <v/>
      </c>
      <c r="O3531" s="26">
        <f>IF($A3531&lt;=Inputs!$B$13,IF(10&lt;=Inputs!$B$8,IF(Inputs!$B$12&gt;0,MAX(MIN(NORM.INV(RAND(),LOOKUP(Y3531,Inputs!$J$6:$J$9,Inputs!$G$6:$G$9),LOOKUP(Y3531,Inputs!$J$6:$J$9,Inputs!$H$6:$H$9)),Inputs!$B$12),-Inputs!$B$12),NORM.INV(RAND(),LOOKUP(Y3531,Inputs!$J$6:$J$9,Inputs!$G$6:$G$9),LOOKUP(Y3531,Inputs!$J$6:$J$9,Inputs!$H$6:$H$9))),0),"" )</f>
        <v/>
      </c>
      <c r="P3531" s="31">
        <f>IF($A3531&lt;=Inputs!$B$13,RAND(),"")</f>
        <v/>
      </c>
      <c r="Q3531" s="31">
        <f>IF($A3531&lt;=Inputs!$B$13,RAND(),"")</f>
        <v/>
      </c>
      <c r="R3531" s="31">
        <f>IF($A3531&lt;=Inputs!$B$13,RAND(),"")</f>
        <v/>
      </c>
      <c r="S3531" s="31">
        <f>IF($A3531&lt;=Inputs!$B$13,RAND(),"")</f>
        <v/>
      </c>
      <c r="T3531" s="31">
        <f>IF($A3531&lt;=Inputs!$B$13,RAND(),"")</f>
        <v/>
      </c>
      <c r="U3531" s="31">
        <f>IF($A3531&lt;=Inputs!$B$13,RAND(),"")</f>
        <v/>
      </c>
      <c r="V3531" s="31">
        <f>IF($A3531&lt;=Inputs!$B$13,RAND(),"")</f>
        <v/>
      </c>
      <c r="W3531" s="31">
        <f>IF($A3531&lt;=Inputs!$B$13,RAND(),"")</f>
        <v/>
      </c>
      <c r="X3531" s="31">
        <f>IF($A3531&lt;=Inputs!$B$13,RAND(),"")</f>
        <v/>
      </c>
      <c r="Y3531" s="31">
        <f>IF($A3531&lt;=Inputs!$B$13,RAND(),"")</f>
        <v/>
      </c>
    </row>
    <row r="3532">
      <c r="A3532" t="n">
        <v>3527</v>
      </c>
      <c r="B3532" s="26">
        <f>IF($A3532&lt;=Inputs!$B$13,IF(Inputs!$B$8&gt;0,SUM(F3532:O3532)/Inputs!$B$8,0),"")</f>
        <v/>
      </c>
      <c r="C3532" s="27">
        <f>IF($A3532&lt;=Inputs!$B$13,B3532/100,"")</f>
        <v/>
      </c>
      <c r="D3532" s="28">
        <f>IF($A3532&lt;=Inputs!$B$13,C3532*Inputs!$B$7,"")</f>
        <v/>
      </c>
      <c r="E3532" s="29">
        <f>IF($A3532&lt;=Inputs!$B$13,IF(D3532&gt;0,1,0),"")</f>
        <v/>
      </c>
      <c r="F3532" s="26">
        <f>IF($A3532&lt;=Inputs!$B$13,IF(1&lt;=Inputs!$B$8,IF(Inputs!$B$12&gt;0,MAX(MIN(NORM.INV(RAND(),LOOKUP(P3532,Inputs!$J$6:$J$9,Inputs!$G$6:$G$9),LOOKUP(P3532,Inputs!$J$6:$J$9,Inputs!$H$6:$H$9)),Inputs!$B$12),-Inputs!$B$12),NORM.INV(RAND(),LOOKUP(P3532,Inputs!$J$6:$J$9,Inputs!$G$6:$G$9),LOOKUP(P3532,Inputs!$J$6:$J$9,Inputs!$H$6:$H$9))),0),"" )</f>
        <v/>
      </c>
      <c r="G3532" s="26">
        <f>IF($A3532&lt;=Inputs!$B$13,IF(2&lt;=Inputs!$B$8,IF(Inputs!$B$12&gt;0,MAX(MIN(NORM.INV(RAND(),LOOKUP(Q3532,Inputs!$J$6:$J$9,Inputs!$G$6:$G$9),LOOKUP(Q3532,Inputs!$J$6:$J$9,Inputs!$H$6:$H$9)),Inputs!$B$12),-Inputs!$B$12),NORM.INV(RAND(),LOOKUP(Q3532,Inputs!$J$6:$J$9,Inputs!$G$6:$G$9),LOOKUP(Q3532,Inputs!$J$6:$J$9,Inputs!$H$6:$H$9))),0),"" )</f>
        <v/>
      </c>
      <c r="H3532" s="26">
        <f>IF($A3532&lt;=Inputs!$B$13,IF(3&lt;=Inputs!$B$8,IF(Inputs!$B$12&gt;0,MAX(MIN(NORM.INV(RAND(),LOOKUP(R3532,Inputs!$J$6:$J$9,Inputs!$G$6:$G$9),LOOKUP(R3532,Inputs!$J$6:$J$9,Inputs!$H$6:$H$9)),Inputs!$B$12),-Inputs!$B$12),NORM.INV(RAND(),LOOKUP(R3532,Inputs!$J$6:$J$9,Inputs!$G$6:$G$9),LOOKUP(R3532,Inputs!$J$6:$J$9,Inputs!$H$6:$H$9))),0),"" )</f>
        <v/>
      </c>
      <c r="I3532" s="26">
        <f>IF($A3532&lt;=Inputs!$B$13,IF(4&lt;=Inputs!$B$8,IF(Inputs!$B$12&gt;0,MAX(MIN(NORM.INV(RAND(),LOOKUP(S3532,Inputs!$J$6:$J$9,Inputs!$G$6:$G$9),LOOKUP(S3532,Inputs!$J$6:$J$9,Inputs!$H$6:$H$9)),Inputs!$B$12),-Inputs!$B$12),NORM.INV(RAND(),LOOKUP(S3532,Inputs!$J$6:$J$9,Inputs!$G$6:$G$9),LOOKUP(S3532,Inputs!$J$6:$J$9,Inputs!$H$6:$H$9))),0),"" )</f>
        <v/>
      </c>
      <c r="J3532" s="26">
        <f>IF($A3532&lt;=Inputs!$B$13,IF(5&lt;=Inputs!$B$8,IF(Inputs!$B$12&gt;0,MAX(MIN(NORM.INV(RAND(),LOOKUP(T3532,Inputs!$J$6:$J$9,Inputs!$G$6:$G$9),LOOKUP(T3532,Inputs!$J$6:$J$9,Inputs!$H$6:$H$9)),Inputs!$B$12),-Inputs!$B$12),NORM.INV(RAND(),LOOKUP(T3532,Inputs!$J$6:$J$9,Inputs!$G$6:$G$9),LOOKUP(T3532,Inputs!$J$6:$J$9,Inputs!$H$6:$H$9))),0),"" )</f>
        <v/>
      </c>
      <c r="K3532" s="26">
        <f>IF($A3532&lt;=Inputs!$B$13,IF(6&lt;=Inputs!$B$8,IF(Inputs!$B$12&gt;0,MAX(MIN(NORM.INV(RAND(),LOOKUP(U3532,Inputs!$J$6:$J$9,Inputs!$G$6:$G$9),LOOKUP(U3532,Inputs!$J$6:$J$9,Inputs!$H$6:$H$9)),Inputs!$B$12),-Inputs!$B$12),NORM.INV(RAND(),LOOKUP(U3532,Inputs!$J$6:$J$9,Inputs!$G$6:$G$9),LOOKUP(U3532,Inputs!$J$6:$J$9,Inputs!$H$6:$H$9))),0),"" )</f>
        <v/>
      </c>
      <c r="L3532" s="26">
        <f>IF($A3532&lt;=Inputs!$B$13,IF(7&lt;=Inputs!$B$8,IF(Inputs!$B$12&gt;0,MAX(MIN(NORM.INV(RAND(),LOOKUP(V3532,Inputs!$J$6:$J$9,Inputs!$G$6:$G$9),LOOKUP(V3532,Inputs!$J$6:$J$9,Inputs!$H$6:$H$9)),Inputs!$B$12),-Inputs!$B$12),NORM.INV(RAND(),LOOKUP(V3532,Inputs!$J$6:$J$9,Inputs!$G$6:$G$9),LOOKUP(V3532,Inputs!$J$6:$J$9,Inputs!$H$6:$H$9))),0),"" )</f>
        <v/>
      </c>
      <c r="M3532" s="26">
        <f>IF($A3532&lt;=Inputs!$B$13,IF(8&lt;=Inputs!$B$8,IF(Inputs!$B$12&gt;0,MAX(MIN(NORM.INV(RAND(),LOOKUP(W3532,Inputs!$J$6:$J$9,Inputs!$G$6:$G$9),LOOKUP(W3532,Inputs!$J$6:$J$9,Inputs!$H$6:$H$9)),Inputs!$B$12),-Inputs!$B$12),NORM.INV(RAND(),LOOKUP(W3532,Inputs!$J$6:$J$9,Inputs!$G$6:$G$9),LOOKUP(W3532,Inputs!$J$6:$J$9,Inputs!$H$6:$H$9))),0),"" )</f>
        <v/>
      </c>
      <c r="N3532" s="26">
        <f>IF($A3532&lt;=Inputs!$B$13,IF(9&lt;=Inputs!$B$8,IF(Inputs!$B$12&gt;0,MAX(MIN(NORM.INV(RAND(),LOOKUP(X3532,Inputs!$J$6:$J$9,Inputs!$G$6:$G$9),LOOKUP(X3532,Inputs!$J$6:$J$9,Inputs!$H$6:$H$9)),Inputs!$B$12),-Inputs!$B$12),NORM.INV(RAND(),LOOKUP(X3532,Inputs!$J$6:$J$9,Inputs!$G$6:$G$9),LOOKUP(X3532,Inputs!$J$6:$J$9,Inputs!$H$6:$H$9))),0),"" )</f>
        <v/>
      </c>
      <c r="O3532" s="26">
        <f>IF($A3532&lt;=Inputs!$B$13,IF(10&lt;=Inputs!$B$8,IF(Inputs!$B$12&gt;0,MAX(MIN(NORM.INV(RAND(),LOOKUP(Y3532,Inputs!$J$6:$J$9,Inputs!$G$6:$G$9),LOOKUP(Y3532,Inputs!$J$6:$J$9,Inputs!$H$6:$H$9)),Inputs!$B$12),-Inputs!$B$12),NORM.INV(RAND(),LOOKUP(Y3532,Inputs!$J$6:$J$9,Inputs!$G$6:$G$9),LOOKUP(Y3532,Inputs!$J$6:$J$9,Inputs!$H$6:$H$9))),0),"" )</f>
        <v/>
      </c>
      <c r="P3532" s="31">
        <f>IF($A3532&lt;=Inputs!$B$13,RAND(),"")</f>
        <v/>
      </c>
      <c r="Q3532" s="31">
        <f>IF($A3532&lt;=Inputs!$B$13,RAND(),"")</f>
        <v/>
      </c>
      <c r="R3532" s="31">
        <f>IF($A3532&lt;=Inputs!$B$13,RAND(),"")</f>
        <v/>
      </c>
      <c r="S3532" s="31">
        <f>IF($A3532&lt;=Inputs!$B$13,RAND(),"")</f>
        <v/>
      </c>
      <c r="T3532" s="31">
        <f>IF($A3532&lt;=Inputs!$B$13,RAND(),"")</f>
        <v/>
      </c>
      <c r="U3532" s="31">
        <f>IF($A3532&lt;=Inputs!$B$13,RAND(),"")</f>
        <v/>
      </c>
      <c r="V3532" s="31">
        <f>IF($A3532&lt;=Inputs!$B$13,RAND(),"")</f>
        <v/>
      </c>
      <c r="W3532" s="31">
        <f>IF($A3532&lt;=Inputs!$B$13,RAND(),"")</f>
        <v/>
      </c>
      <c r="X3532" s="31">
        <f>IF($A3532&lt;=Inputs!$B$13,RAND(),"")</f>
        <v/>
      </c>
      <c r="Y3532" s="31">
        <f>IF($A3532&lt;=Inputs!$B$13,RAND(),"")</f>
        <v/>
      </c>
    </row>
    <row r="3533">
      <c r="A3533" t="n">
        <v>3528</v>
      </c>
      <c r="B3533" s="26">
        <f>IF($A3533&lt;=Inputs!$B$13,IF(Inputs!$B$8&gt;0,SUM(F3533:O3533)/Inputs!$B$8,0),"")</f>
        <v/>
      </c>
      <c r="C3533" s="27">
        <f>IF($A3533&lt;=Inputs!$B$13,B3533/100,"")</f>
        <v/>
      </c>
      <c r="D3533" s="28">
        <f>IF($A3533&lt;=Inputs!$B$13,C3533*Inputs!$B$7,"")</f>
        <v/>
      </c>
      <c r="E3533" s="29">
        <f>IF($A3533&lt;=Inputs!$B$13,IF(D3533&gt;0,1,0),"")</f>
        <v/>
      </c>
      <c r="F3533" s="26">
        <f>IF($A3533&lt;=Inputs!$B$13,IF(1&lt;=Inputs!$B$8,IF(Inputs!$B$12&gt;0,MAX(MIN(NORM.INV(RAND(),LOOKUP(P3533,Inputs!$J$6:$J$9,Inputs!$G$6:$G$9),LOOKUP(P3533,Inputs!$J$6:$J$9,Inputs!$H$6:$H$9)),Inputs!$B$12),-Inputs!$B$12),NORM.INV(RAND(),LOOKUP(P3533,Inputs!$J$6:$J$9,Inputs!$G$6:$G$9),LOOKUP(P3533,Inputs!$J$6:$J$9,Inputs!$H$6:$H$9))),0),"" )</f>
        <v/>
      </c>
      <c r="G3533" s="26">
        <f>IF($A3533&lt;=Inputs!$B$13,IF(2&lt;=Inputs!$B$8,IF(Inputs!$B$12&gt;0,MAX(MIN(NORM.INV(RAND(),LOOKUP(Q3533,Inputs!$J$6:$J$9,Inputs!$G$6:$G$9),LOOKUP(Q3533,Inputs!$J$6:$J$9,Inputs!$H$6:$H$9)),Inputs!$B$12),-Inputs!$B$12),NORM.INV(RAND(),LOOKUP(Q3533,Inputs!$J$6:$J$9,Inputs!$G$6:$G$9),LOOKUP(Q3533,Inputs!$J$6:$J$9,Inputs!$H$6:$H$9))),0),"" )</f>
        <v/>
      </c>
      <c r="H3533" s="26">
        <f>IF($A3533&lt;=Inputs!$B$13,IF(3&lt;=Inputs!$B$8,IF(Inputs!$B$12&gt;0,MAX(MIN(NORM.INV(RAND(),LOOKUP(R3533,Inputs!$J$6:$J$9,Inputs!$G$6:$G$9),LOOKUP(R3533,Inputs!$J$6:$J$9,Inputs!$H$6:$H$9)),Inputs!$B$12),-Inputs!$B$12),NORM.INV(RAND(),LOOKUP(R3533,Inputs!$J$6:$J$9,Inputs!$G$6:$G$9),LOOKUP(R3533,Inputs!$J$6:$J$9,Inputs!$H$6:$H$9))),0),"" )</f>
        <v/>
      </c>
      <c r="I3533" s="26">
        <f>IF($A3533&lt;=Inputs!$B$13,IF(4&lt;=Inputs!$B$8,IF(Inputs!$B$12&gt;0,MAX(MIN(NORM.INV(RAND(),LOOKUP(S3533,Inputs!$J$6:$J$9,Inputs!$G$6:$G$9),LOOKUP(S3533,Inputs!$J$6:$J$9,Inputs!$H$6:$H$9)),Inputs!$B$12),-Inputs!$B$12),NORM.INV(RAND(),LOOKUP(S3533,Inputs!$J$6:$J$9,Inputs!$G$6:$G$9),LOOKUP(S3533,Inputs!$J$6:$J$9,Inputs!$H$6:$H$9))),0),"" )</f>
        <v/>
      </c>
      <c r="J3533" s="26">
        <f>IF($A3533&lt;=Inputs!$B$13,IF(5&lt;=Inputs!$B$8,IF(Inputs!$B$12&gt;0,MAX(MIN(NORM.INV(RAND(),LOOKUP(T3533,Inputs!$J$6:$J$9,Inputs!$G$6:$G$9),LOOKUP(T3533,Inputs!$J$6:$J$9,Inputs!$H$6:$H$9)),Inputs!$B$12),-Inputs!$B$12),NORM.INV(RAND(),LOOKUP(T3533,Inputs!$J$6:$J$9,Inputs!$G$6:$G$9),LOOKUP(T3533,Inputs!$J$6:$J$9,Inputs!$H$6:$H$9))),0),"" )</f>
        <v/>
      </c>
      <c r="K3533" s="26">
        <f>IF($A3533&lt;=Inputs!$B$13,IF(6&lt;=Inputs!$B$8,IF(Inputs!$B$12&gt;0,MAX(MIN(NORM.INV(RAND(),LOOKUP(U3533,Inputs!$J$6:$J$9,Inputs!$G$6:$G$9),LOOKUP(U3533,Inputs!$J$6:$J$9,Inputs!$H$6:$H$9)),Inputs!$B$12),-Inputs!$B$12),NORM.INV(RAND(),LOOKUP(U3533,Inputs!$J$6:$J$9,Inputs!$G$6:$G$9),LOOKUP(U3533,Inputs!$J$6:$J$9,Inputs!$H$6:$H$9))),0),"" )</f>
        <v/>
      </c>
      <c r="L3533" s="26">
        <f>IF($A3533&lt;=Inputs!$B$13,IF(7&lt;=Inputs!$B$8,IF(Inputs!$B$12&gt;0,MAX(MIN(NORM.INV(RAND(),LOOKUP(V3533,Inputs!$J$6:$J$9,Inputs!$G$6:$G$9),LOOKUP(V3533,Inputs!$J$6:$J$9,Inputs!$H$6:$H$9)),Inputs!$B$12),-Inputs!$B$12),NORM.INV(RAND(),LOOKUP(V3533,Inputs!$J$6:$J$9,Inputs!$G$6:$G$9),LOOKUP(V3533,Inputs!$J$6:$J$9,Inputs!$H$6:$H$9))),0),"" )</f>
        <v/>
      </c>
      <c r="M3533" s="26">
        <f>IF($A3533&lt;=Inputs!$B$13,IF(8&lt;=Inputs!$B$8,IF(Inputs!$B$12&gt;0,MAX(MIN(NORM.INV(RAND(),LOOKUP(W3533,Inputs!$J$6:$J$9,Inputs!$G$6:$G$9),LOOKUP(W3533,Inputs!$J$6:$J$9,Inputs!$H$6:$H$9)),Inputs!$B$12),-Inputs!$B$12),NORM.INV(RAND(),LOOKUP(W3533,Inputs!$J$6:$J$9,Inputs!$G$6:$G$9),LOOKUP(W3533,Inputs!$J$6:$J$9,Inputs!$H$6:$H$9))),0),"" )</f>
        <v/>
      </c>
      <c r="N3533" s="26">
        <f>IF($A3533&lt;=Inputs!$B$13,IF(9&lt;=Inputs!$B$8,IF(Inputs!$B$12&gt;0,MAX(MIN(NORM.INV(RAND(),LOOKUP(X3533,Inputs!$J$6:$J$9,Inputs!$G$6:$G$9),LOOKUP(X3533,Inputs!$J$6:$J$9,Inputs!$H$6:$H$9)),Inputs!$B$12),-Inputs!$B$12),NORM.INV(RAND(),LOOKUP(X3533,Inputs!$J$6:$J$9,Inputs!$G$6:$G$9),LOOKUP(X3533,Inputs!$J$6:$J$9,Inputs!$H$6:$H$9))),0),"" )</f>
        <v/>
      </c>
      <c r="O3533" s="26">
        <f>IF($A3533&lt;=Inputs!$B$13,IF(10&lt;=Inputs!$B$8,IF(Inputs!$B$12&gt;0,MAX(MIN(NORM.INV(RAND(),LOOKUP(Y3533,Inputs!$J$6:$J$9,Inputs!$G$6:$G$9),LOOKUP(Y3533,Inputs!$J$6:$J$9,Inputs!$H$6:$H$9)),Inputs!$B$12),-Inputs!$B$12),NORM.INV(RAND(),LOOKUP(Y3533,Inputs!$J$6:$J$9,Inputs!$G$6:$G$9),LOOKUP(Y3533,Inputs!$J$6:$J$9,Inputs!$H$6:$H$9))),0),"" )</f>
        <v/>
      </c>
      <c r="P3533" s="31">
        <f>IF($A3533&lt;=Inputs!$B$13,RAND(),"")</f>
        <v/>
      </c>
      <c r="Q3533" s="31">
        <f>IF($A3533&lt;=Inputs!$B$13,RAND(),"")</f>
        <v/>
      </c>
      <c r="R3533" s="31">
        <f>IF($A3533&lt;=Inputs!$B$13,RAND(),"")</f>
        <v/>
      </c>
      <c r="S3533" s="31">
        <f>IF($A3533&lt;=Inputs!$B$13,RAND(),"")</f>
        <v/>
      </c>
      <c r="T3533" s="31">
        <f>IF($A3533&lt;=Inputs!$B$13,RAND(),"")</f>
        <v/>
      </c>
      <c r="U3533" s="31">
        <f>IF($A3533&lt;=Inputs!$B$13,RAND(),"")</f>
        <v/>
      </c>
      <c r="V3533" s="31">
        <f>IF($A3533&lt;=Inputs!$B$13,RAND(),"")</f>
        <v/>
      </c>
      <c r="W3533" s="31">
        <f>IF($A3533&lt;=Inputs!$B$13,RAND(),"")</f>
        <v/>
      </c>
      <c r="X3533" s="31">
        <f>IF($A3533&lt;=Inputs!$B$13,RAND(),"")</f>
        <v/>
      </c>
      <c r="Y3533" s="31">
        <f>IF($A3533&lt;=Inputs!$B$13,RAND(),"")</f>
        <v/>
      </c>
    </row>
    <row r="3534">
      <c r="A3534" t="n">
        <v>3529</v>
      </c>
      <c r="B3534" s="26">
        <f>IF($A3534&lt;=Inputs!$B$13,IF(Inputs!$B$8&gt;0,SUM(F3534:O3534)/Inputs!$B$8,0),"")</f>
        <v/>
      </c>
      <c r="C3534" s="27">
        <f>IF($A3534&lt;=Inputs!$B$13,B3534/100,"")</f>
        <v/>
      </c>
      <c r="D3534" s="28">
        <f>IF($A3534&lt;=Inputs!$B$13,C3534*Inputs!$B$7,"")</f>
        <v/>
      </c>
      <c r="E3534" s="29">
        <f>IF($A3534&lt;=Inputs!$B$13,IF(D3534&gt;0,1,0),"")</f>
        <v/>
      </c>
      <c r="F3534" s="26">
        <f>IF($A3534&lt;=Inputs!$B$13,IF(1&lt;=Inputs!$B$8,IF(Inputs!$B$12&gt;0,MAX(MIN(NORM.INV(RAND(),LOOKUP(P3534,Inputs!$J$6:$J$9,Inputs!$G$6:$G$9),LOOKUP(P3534,Inputs!$J$6:$J$9,Inputs!$H$6:$H$9)),Inputs!$B$12),-Inputs!$B$12),NORM.INV(RAND(),LOOKUP(P3534,Inputs!$J$6:$J$9,Inputs!$G$6:$G$9),LOOKUP(P3534,Inputs!$J$6:$J$9,Inputs!$H$6:$H$9))),0),"" )</f>
        <v/>
      </c>
      <c r="G3534" s="26">
        <f>IF($A3534&lt;=Inputs!$B$13,IF(2&lt;=Inputs!$B$8,IF(Inputs!$B$12&gt;0,MAX(MIN(NORM.INV(RAND(),LOOKUP(Q3534,Inputs!$J$6:$J$9,Inputs!$G$6:$G$9),LOOKUP(Q3534,Inputs!$J$6:$J$9,Inputs!$H$6:$H$9)),Inputs!$B$12),-Inputs!$B$12),NORM.INV(RAND(),LOOKUP(Q3534,Inputs!$J$6:$J$9,Inputs!$G$6:$G$9),LOOKUP(Q3534,Inputs!$J$6:$J$9,Inputs!$H$6:$H$9))),0),"" )</f>
        <v/>
      </c>
      <c r="H3534" s="26">
        <f>IF($A3534&lt;=Inputs!$B$13,IF(3&lt;=Inputs!$B$8,IF(Inputs!$B$12&gt;0,MAX(MIN(NORM.INV(RAND(),LOOKUP(R3534,Inputs!$J$6:$J$9,Inputs!$G$6:$G$9),LOOKUP(R3534,Inputs!$J$6:$J$9,Inputs!$H$6:$H$9)),Inputs!$B$12),-Inputs!$B$12),NORM.INV(RAND(),LOOKUP(R3534,Inputs!$J$6:$J$9,Inputs!$G$6:$G$9),LOOKUP(R3534,Inputs!$J$6:$J$9,Inputs!$H$6:$H$9))),0),"" )</f>
        <v/>
      </c>
      <c r="I3534" s="26">
        <f>IF($A3534&lt;=Inputs!$B$13,IF(4&lt;=Inputs!$B$8,IF(Inputs!$B$12&gt;0,MAX(MIN(NORM.INV(RAND(),LOOKUP(S3534,Inputs!$J$6:$J$9,Inputs!$G$6:$G$9),LOOKUP(S3534,Inputs!$J$6:$J$9,Inputs!$H$6:$H$9)),Inputs!$B$12),-Inputs!$B$12),NORM.INV(RAND(),LOOKUP(S3534,Inputs!$J$6:$J$9,Inputs!$G$6:$G$9),LOOKUP(S3534,Inputs!$J$6:$J$9,Inputs!$H$6:$H$9))),0),"" )</f>
        <v/>
      </c>
      <c r="J3534" s="26">
        <f>IF($A3534&lt;=Inputs!$B$13,IF(5&lt;=Inputs!$B$8,IF(Inputs!$B$12&gt;0,MAX(MIN(NORM.INV(RAND(),LOOKUP(T3534,Inputs!$J$6:$J$9,Inputs!$G$6:$G$9),LOOKUP(T3534,Inputs!$J$6:$J$9,Inputs!$H$6:$H$9)),Inputs!$B$12),-Inputs!$B$12),NORM.INV(RAND(),LOOKUP(T3534,Inputs!$J$6:$J$9,Inputs!$G$6:$G$9),LOOKUP(T3534,Inputs!$J$6:$J$9,Inputs!$H$6:$H$9))),0),"" )</f>
        <v/>
      </c>
      <c r="K3534" s="26">
        <f>IF($A3534&lt;=Inputs!$B$13,IF(6&lt;=Inputs!$B$8,IF(Inputs!$B$12&gt;0,MAX(MIN(NORM.INV(RAND(),LOOKUP(U3534,Inputs!$J$6:$J$9,Inputs!$G$6:$G$9),LOOKUP(U3534,Inputs!$J$6:$J$9,Inputs!$H$6:$H$9)),Inputs!$B$12),-Inputs!$B$12),NORM.INV(RAND(),LOOKUP(U3534,Inputs!$J$6:$J$9,Inputs!$G$6:$G$9),LOOKUP(U3534,Inputs!$J$6:$J$9,Inputs!$H$6:$H$9))),0),"" )</f>
        <v/>
      </c>
      <c r="L3534" s="26">
        <f>IF($A3534&lt;=Inputs!$B$13,IF(7&lt;=Inputs!$B$8,IF(Inputs!$B$12&gt;0,MAX(MIN(NORM.INV(RAND(),LOOKUP(V3534,Inputs!$J$6:$J$9,Inputs!$G$6:$G$9),LOOKUP(V3534,Inputs!$J$6:$J$9,Inputs!$H$6:$H$9)),Inputs!$B$12),-Inputs!$B$12),NORM.INV(RAND(),LOOKUP(V3534,Inputs!$J$6:$J$9,Inputs!$G$6:$G$9),LOOKUP(V3534,Inputs!$J$6:$J$9,Inputs!$H$6:$H$9))),0),"" )</f>
        <v/>
      </c>
      <c r="M3534" s="26">
        <f>IF($A3534&lt;=Inputs!$B$13,IF(8&lt;=Inputs!$B$8,IF(Inputs!$B$12&gt;0,MAX(MIN(NORM.INV(RAND(),LOOKUP(W3534,Inputs!$J$6:$J$9,Inputs!$G$6:$G$9),LOOKUP(W3534,Inputs!$J$6:$J$9,Inputs!$H$6:$H$9)),Inputs!$B$12),-Inputs!$B$12),NORM.INV(RAND(),LOOKUP(W3534,Inputs!$J$6:$J$9,Inputs!$G$6:$G$9),LOOKUP(W3534,Inputs!$J$6:$J$9,Inputs!$H$6:$H$9))),0),"" )</f>
        <v/>
      </c>
      <c r="N3534" s="26">
        <f>IF($A3534&lt;=Inputs!$B$13,IF(9&lt;=Inputs!$B$8,IF(Inputs!$B$12&gt;0,MAX(MIN(NORM.INV(RAND(),LOOKUP(X3534,Inputs!$J$6:$J$9,Inputs!$G$6:$G$9),LOOKUP(X3534,Inputs!$J$6:$J$9,Inputs!$H$6:$H$9)),Inputs!$B$12),-Inputs!$B$12),NORM.INV(RAND(),LOOKUP(X3534,Inputs!$J$6:$J$9,Inputs!$G$6:$G$9),LOOKUP(X3534,Inputs!$J$6:$J$9,Inputs!$H$6:$H$9))),0),"" )</f>
        <v/>
      </c>
      <c r="O3534" s="26">
        <f>IF($A3534&lt;=Inputs!$B$13,IF(10&lt;=Inputs!$B$8,IF(Inputs!$B$12&gt;0,MAX(MIN(NORM.INV(RAND(),LOOKUP(Y3534,Inputs!$J$6:$J$9,Inputs!$G$6:$G$9),LOOKUP(Y3534,Inputs!$J$6:$J$9,Inputs!$H$6:$H$9)),Inputs!$B$12),-Inputs!$B$12),NORM.INV(RAND(),LOOKUP(Y3534,Inputs!$J$6:$J$9,Inputs!$G$6:$G$9),LOOKUP(Y3534,Inputs!$J$6:$J$9,Inputs!$H$6:$H$9))),0),"" )</f>
        <v/>
      </c>
      <c r="P3534" s="31">
        <f>IF($A3534&lt;=Inputs!$B$13,RAND(),"")</f>
        <v/>
      </c>
      <c r="Q3534" s="31">
        <f>IF($A3534&lt;=Inputs!$B$13,RAND(),"")</f>
        <v/>
      </c>
      <c r="R3534" s="31">
        <f>IF($A3534&lt;=Inputs!$B$13,RAND(),"")</f>
        <v/>
      </c>
      <c r="S3534" s="31">
        <f>IF($A3534&lt;=Inputs!$B$13,RAND(),"")</f>
        <v/>
      </c>
      <c r="T3534" s="31">
        <f>IF($A3534&lt;=Inputs!$B$13,RAND(),"")</f>
        <v/>
      </c>
      <c r="U3534" s="31">
        <f>IF($A3534&lt;=Inputs!$B$13,RAND(),"")</f>
        <v/>
      </c>
      <c r="V3534" s="31">
        <f>IF($A3534&lt;=Inputs!$B$13,RAND(),"")</f>
        <v/>
      </c>
      <c r="W3534" s="31">
        <f>IF($A3534&lt;=Inputs!$B$13,RAND(),"")</f>
        <v/>
      </c>
      <c r="X3534" s="31">
        <f>IF($A3534&lt;=Inputs!$B$13,RAND(),"")</f>
        <v/>
      </c>
      <c r="Y3534" s="31">
        <f>IF($A3534&lt;=Inputs!$B$13,RAND(),"")</f>
        <v/>
      </c>
    </row>
    <row r="3535">
      <c r="A3535" t="n">
        <v>3530</v>
      </c>
      <c r="B3535" s="26">
        <f>IF($A3535&lt;=Inputs!$B$13,IF(Inputs!$B$8&gt;0,SUM(F3535:O3535)/Inputs!$B$8,0),"")</f>
        <v/>
      </c>
      <c r="C3535" s="27">
        <f>IF($A3535&lt;=Inputs!$B$13,B3535/100,"")</f>
        <v/>
      </c>
      <c r="D3535" s="28">
        <f>IF($A3535&lt;=Inputs!$B$13,C3535*Inputs!$B$7,"")</f>
        <v/>
      </c>
      <c r="E3535" s="29">
        <f>IF($A3535&lt;=Inputs!$B$13,IF(D3535&gt;0,1,0),"")</f>
        <v/>
      </c>
      <c r="F3535" s="26">
        <f>IF($A3535&lt;=Inputs!$B$13,IF(1&lt;=Inputs!$B$8,IF(Inputs!$B$12&gt;0,MAX(MIN(NORM.INV(RAND(),LOOKUP(P3535,Inputs!$J$6:$J$9,Inputs!$G$6:$G$9),LOOKUP(P3535,Inputs!$J$6:$J$9,Inputs!$H$6:$H$9)),Inputs!$B$12),-Inputs!$B$12),NORM.INV(RAND(),LOOKUP(P3535,Inputs!$J$6:$J$9,Inputs!$G$6:$G$9),LOOKUP(P3535,Inputs!$J$6:$J$9,Inputs!$H$6:$H$9))),0),"" )</f>
        <v/>
      </c>
      <c r="G3535" s="26">
        <f>IF($A3535&lt;=Inputs!$B$13,IF(2&lt;=Inputs!$B$8,IF(Inputs!$B$12&gt;0,MAX(MIN(NORM.INV(RAND(),LOOKUP(Q3535,Inputs!$J$6:$J$9,Inputs!$G$6:$G$9),LOOKUP(Q3535,Inputs!$J$6:$J$9,Inputs!$H$6:$H$9)),Inputs!$B$12),-Inputs!$B$12),NORM.INV(RAND(),LOOKUP(Q3535,Inputs!$J$6:$J$9,Inputs!$G$6:$G$9),LOOKUP(Q3535,Inputs!$J$6:$J$9,Inputs!$H$6:$H$9))),0),"" )</f>
        <v/>
      </c>
      <c r="H3535" s="26">
        <f>IF($A3535&lt;=Inputs!$B$13,IF(3&lt;=Inputs!$B$8,IF(Inputs!$B$12&gt;0,MAX(MIN(NORM.INV(RAND(),LOOKUP(R3535,Inputs!$J$6:$J$9,Inputs!$G$6:$G$9),LOOKUP(R3535,Inputs!$J$6:$J$9,Inputs!$H$6:$H$9)),Inputs!$B$12),-Inputs!$B$12),NORM.INV(RAND(),LOOKUP(R3535,Inputs!$J$6:$J$9,Inputs!$G$6:$G$9),LOOKUP(R3535,Inputs!$J$6:$J$9,Inputs!$H$6:$H$9))),0),"" )</f>
        <v/>
      </c>
      <c r="I3535" s="26">
        <f>IF($A3535&lt;=Inputs!$B$13,IF(4&lt;=Inputs!$B$8,IF(Inputs!$B$12&gt;0,MAX(MIN(NORM.INV(RAND(),LOOKUP(S3535,Inputs!$J$6:$J$9,Inputs!$G$6:$G$9),LOOKUP(S3535,Inputs!$J$6:$J$9,Inputs!$H$6:$H$9)),Inputs!$B$12),-Inputs!$B$12),NORM.INV(RAND(),LOOKUP(S3535,Inputs!$J$6:$J$9,Inputs!$G$6:$G$9),LOOKUP(S3535,Inputs!$J$6:$J$9,Inputs!$H$6:$H$9))),0),"" )</f>
        <v/>
      </c>
      <c r="J3535" s="26">
        <f>IF($A3535&lt;=Inputs!$B$13,IF(5&lt;=Inputs!$B$8,IF(Inputs!$B$12&gt;0,MAX(MIN(NORM.INV(RAND(),LOOKUP(T3535,Inputs!$J$6:$J$9,Inputs!$G$6:$G$9),LOOKUP(T3535,Inputs!$J$6:$J$9,Inputs!$H$6:$H$9)),Inputs!$B$12),-Inputs!$B$12),NORM.INV(RAND(),LOOKUP(T3535,Inputs!$J$6:$J$9,Inputs!$G$6:$G$9),LOOKUP(T3535,Inputs!$J$6:$J$9,Inputs!$H$6:$H$9))),0),"" )</f>
        <v/>
      </c>
      <c r="K3535" s="26">
        <f>IF($A3535&lt;=Inputs!$B$13,IF(6&lt;=Inputs!$B$8,IF(Inputs!$B$12&gt;0,MAX(MIN(NORM.INV(RAND(),LOOKUP(U3535,Inputs!$J$6:$J$9,Inputs!$G$6:$G$9),LOOKUP(U3535,Inputs!$J$6:$J$9,Inputs!$H$6:$H$9)),Inputs!$B$12),-Inputs!$B$12),NORM.INV(RAND(),LOOKUP(U3535,Inputs!$J$6:$J$9,Inputs!$G$6:$G$9),LOOKUP(U3535,Inputs!$J$6:$J$9,Inputs!$H$6:$H$9))),0),"" )</f>
        <v/>
      </c>
      <c r="L3535" s="26">
        <f>IF($A3535&lt;=Inputs!$B$13,IF(7&lt;=Inputs!$B$8,IF(Inputs!$B$12&gt;0,MAX(MIN(NORM.INV(RAND(),LOOKUP(V3535,Inputs!$J$6:$J$9,Inputs!$G$6:$G$9),LOOKUP(V3535,Inputs!$J$6:$J$9,Inputs!$H$6:$H$9)),Inputs!$B$12),-Inputs!$B$12),NORM.INV(RAND(),LOOKUP(V3535,Inputs!$J$6:$J$9,Inputs!$G$6:$G$9),LOOKUP(V3535,Inputs!$J$6:$J$9,Inputs!$H$6:$H$9))),0),"" )</f>
        <v/>
      </c>
      <c r="M3535" s="26">
        <f>IF($A3535&lt;=Inputs!$B$13,IF(8&lt;=Inputs!$B$8,IF(Inputs!$B$12&gt;0,MAX(MIN(NORM.INV(RAND(),LOOKUP(W3535,Inputs!$J$6:$J$9,Inputs!$G$6:$G$9),LOOKUP(W3535,Inputs!$J$6:$J$9,Inputs!$H$6:$H$9)),Inputs!$B$12),-Inputs!$B$12),NORM.INV(RAND(),LOOKUP(W3535,Inputs!$J$6:$J$9,Inputs!$G$6:$G$9),LOOKUP(W3535,Inputs!$J$6:$J$9,Inputs!$H$6:$H$9))),0),"" )</f>
        <v/>
      </c>
      <c r="N3535" s="26">
        <f>IF($A3535&lt;=Inputs!$B$13,IF(9&lt;=Inputs!$B$8,IF(Inputs!$B$12&gt;0,MAX(MIN(NORM.INV(RAND(),LOOKUP(X3535,Inputs!$J$6:$J$9,Inputs!$G$6:$G$9),LOOKUP(X3535,Inputs!$J$6:$J$9,Inputs!$H$6:$H$9)),Inputs!$B$12),-Inputs!$B$12),NORM.INV(RAND(),LOOKUP(X3535,Inputs!$J$6:$J$9,Inputs!$G$6:$G$9),LOOKUP(X3535,Inputs!$J$6:$J$9,Inputs!$H$6:$H$9))),0),"" )</f>
        <v/>
      </c>
      <c r="O3535" s="26">
        <f>IF($A3535&lt;=Inputs!$B$13,IF(10&lt;=Inputs!$B$8,IF(Inputs!$B$12&gt;0,MAX(MIN(NORM.INV(RAND(),LOOKUP(Y3535,Inputs!$J$6:$J$9,Inputs!$G$6:$G$9),LOOKUP(Y3535,Inputs!$J$6:$J$9,Inputs!$H$6:$H$9)),Inputs!$B$12),-Inputs!$B$12),NORM.INV(RAND(),LOOKUP(Y3535,Inputs!$J$6:$J$9,Inputs!$G$6:$G$9),LOOKUP(Y3535,Inputs!$J$6:$J$9,Inputs!$H$6:$H$9))),0),"" )</f>
        <v/>
      </c>
      <c r="P3535" s="31">
        <f>IF($A3535&lt;=Inputs!$B$13,RAND(),"")</f>
        <v/>
      </c>
      <c r="Q3535" s="31">
        <f>IF($A3535&lt;=Inputs!$B$13,RAND(),"")</f>
        <v/>
      </c>
      <c r="R3535" s="31">
        <f>IF($A3535&lt;=Inputs!$B$13,RAND(),"")</f>
        <v/>
      </c>
      <c r="S3535" s="31">
        <f>IF($A3535&lt;=Inputs!$B$13,RAND(),"")</f>
        <v/>
      </c>
      <c r="T3535" s="31">
        <f>IF($A3535&lt;=Inputs!$B$13,RAND(),"")</f>
        <v/>
      </c>
      <c r="U3535" s="31">
        <f>IF($A3535&lt;=Inputs!$B$13,RAND(),"")</f>
        <v/>
      </c>
      <c r="V3535" s="31">
        <f>IF($A3535&lt;=Inputs!$B$13,RAND(),"")</f>
        <v/>
      </c>
      <c r="W3535" s="31">
        <f>IF($A3535&lt;=Inputs!$B$13,RAND(),"")</f>
        <v/>
      </c>
      <c r="X3535" s="31">
        <f>IF($A3535&lt;=Inputs!$B$13,RAND(),"")</f>
        <v/>
      </c>
      <c r="Y3535" s="31">
        <f>IF($A3535&lt;=Inputs!$B$13,RAND(),"")</f>
        <v/>
      </c>
    </row>
    <row r="3536">
      <c r="A3536" t="n">
        <v>3531</v>
      </c>
      <c r="B3536" s="26">
        <f>IF($A3536&lt;=Inputs!$B$13,IF(Inputs!$B$8&gt;0,SUM(F3536:O3536)/Inputs!$B$8,0),"")</f>
        <v/>
      </c>
      <c r="C3536" s="27">
        <f>IF($A3536&lt;=Inputs!$B$13,B3536/100,"")</f>
        <v/>
      </c>
      <c r="D3536" s="28">
        <f>IF($A3536&lt;=Inputs!$B$13,C3536*Inputs!$B$7,"")</f>
        <v/>
      </c>
      <c r="E3536" s="29">
        <f>IF($A3536&lt;=Inputs!$B$13,IF(D3536&gt;0,1,0),"")</f>
        <v/>
      </c>
      <c r="F3536" s="26">
        <f>IF($A3536&lt;=Inputs!$B$13,IF(1&lt;=Inputs!$B$8,IF(Inputs!$B$12&gt;0,MAX(MIN(NORM.INV(RAND(),LOOKUP(P3536,Inputs!$J$6:$J$9,Inputs!$G$6:$G$9),LOOKUP(P3536,Inputs!$J$6:$J$9,Inputs!$H$6:$H$9)),Inputs!$B$12),-Inputs!$B$12),NORM.INV(RAND(),LOOKUP(P3536,Inputs!$J$6:$J$9,Inputs!$G$6:$G$9),LOOKUP(P3536,Inputs!$J$6:$J$9,Inputs!$H$6:$H$9))),0),"" )</f>
        <v/>
      </c>
      <c r="G3536" s="26">
        <f>IF($A3536&lt;=Inputs!$B$13,IF(2&lt;=Inputs!$B$8,IF(Inputs!$B$12&gt;0,MAX(MIN(NORM.INV(RAND(),LOOKUP(Q3536,Inputs!$J$6:$J$9,Inputs!$G$6:$G$9),LOOKUP(Q3536,Inputs!$J$6:$J$9,Inputs!$H$6:$H$9)),Inputs!$B$12),-Inputs!$B$12),NORM.INV(RAND(),LOOKUP(Q3536,Inputs!$J$6:$J$9,Inputs!$G$6:$G$9),LOOKUP(Q3536,Inputs!$J$6:$J$9,Inputs!$H$6:$H$9))),0),"" )</f>
        <v/>
      </c>
      <c r="H3536" s="26">
        <f>IF($A3536&lt;=Inputs!$B$13,IF(3&lt;=Inputs!$B$8,IF(Inputs!$B$12&gt;0,MAX(MIN(NORM.INV(RAND(),LOOKUP(R3536,Inputs!$J$6:$J$9,Inputs!$G$6:$G$9),LOOKUP(R3536,Inputs!$J$6:$J$9,Inputs!$H$6:$H$9)),Inputs!$B$12),-Inputs!$B$12),NORM.INV(RAND(),LOOKUP(R3536,Inputs!$J$6:$J$9,Inputs!$G$6:$G$9),LOOKUP(R3536,Inputs!$J$6:$J$9,Inputs!$H$6:$H$9))),0),"" )</f>
        <v/>
      </c>
      <c r="I3536" s="26">
        <f>IF($A3536&lt;=Inputs!$B$13,IF(4&lt;=Inputs!$B$8,IF(Inputs!$B$12&gt;0,MAX(MIN(NORM.INV(RAND(),LOOKUP(S3536,Inputs!$J$6:$J$9,Inputs!$G$6:$G$9),LOOKUP(S3536,Inputs!$J$6:$J$9,Inputs!$H$6:$H$9)),Inputs!$B$12),-Inputs!$B$12),NORM.INV(RAND(),LOOKUP(S3536,Inputs!$J$6:$J$9,Inputs!$G$6:$G$9),LOOKUP(S3536,Inputs!$J$6:$J$9,Inputs!$H$6:$H$9))),0),"" )</f>
        <v/>
      </c>
      <c r="J3536" s="26">
        <f>IF($A3536&lt;=Inputs!$B$13,IF(5&lt;=Inputs!$B$8,IF(Inputs!$B$12&gt;0,MAX(MIN(NORM.INV(RAND(),LOOKUP(T3536,Inputs!$J$6:$J$9,Inputs!$G$6:$G$9),LOOKUP(T3536,Inputs!$J$6:$J$9,Inputs!$H$6:$H$9)),Inputs!$B$12),-Inputs!$B$12),NORM.INV(RAND(),LOOKUP(T3536,Inputs!$J$6:$J$9,Inputs!$G$6:$G$9),LOOKUP(T3536,Inputs!$J$6:$J$9,Inputs!$H$6:$H$9))),0),"" )</f>
        <v/>
      </c>
      <c r="K3536" s="26">
        <f>IF($A3536&lt;=Inputs!$B$13,IF(6&lt;=Inputs!$B$8,IF(Inputs!$B$12&gt;0,MAX(MIN(NORM.INV(RAND(),LOOKUP(U3536,Inputs!$J$6:$J$9,Inputs!$G$6:$G$9),LOOKUP(U3536,Inputs!$J$6:$J$9,Inputs!$H$6:$H$9)),Inputs!$B$12),-Inputs!$B$12),NORM.INV(RAND(),LOOKUP(U3536,Inputs!$J$6:$J$9,Inputs!$G$6:$G$9),LOOKUP(U3536,Inputs!$J$6:$J$9,Inputs!$H$6:$H$9))),0),"" )</f>
        <v/>
      </c>
      <c r="L3536" s="26">
        <f>IF($A3536&lt;=Inputs!$B$13,IF(7&lt;=Inputs!$B$8,IF(Inputs!$B$12&gt;0,MAX(MIN(NORM.INV(RAND(),LOOKUP(V3536,Inputs!$J$6:$J$9,Inputs!$G$6:$G$9),LOOKUP(V3536,Inputs!$J$6:$J$9,Inputs!$H$6:$H$9)),Inputs!$B$12),-Inputs!$B$12),NORM.INV(RAND(),LOOKUP(V3536,Inputs!$J$6:$J$9,Inputs!$G$6:$G$9),LOOKUP(V3536,Inputs!$J$6:$J$9,Inputs!$H$6:$H$9))),0),"" )</f>
        <v/>
      </c>
      <c r="M3536" s="26">
        <f>IF($A3536&lt;=Inputs!$B$13,IF(8&lt;=Inputs!$B$8,IF(Inputs!$B$12&gt;0,MAX(MIN(NORM.INV(RAND(),LOOKUP(W3536,Inputs!$J$6:$J$9,Inputs!$G$6:$G$9),LOOKUP(W3536,Inputs!$J$6:$J$9,Inputs!$H$6:$H$9)),Inputs!$B$12),-Inputs!$B$12),NORM.INV(RAND(),LOOKUP(W3536,Inputs!$J$6:$J$9,Inputs!$G$6:$G$9),LOOKUP(W3536,Inputs!$J$6:$J$9,Inputs!$H$6:$H$9))),0),"" )</f>
        <v/>
      </c>
      <c r="N3536" s="26">
        <f>IF($A3536&lt;=Inputs!$B$13,IF(9&lt;=Inputs!$B$8,IF(Inputs!$B$12&gt;0,MAX(MIN(NORM.INV(RAND(),LOOKUP(X3536,Inputs!$J$6:$J$9,Inputs!$G$6:$G$9),LOOKUP(X3536,Inputs!$J$6:$J$9,Inputs!$H$6:$H$9)),Inputs!$B$12),-Inputs!$B$12),NORM.INV(RAND(),LOOKUP(X3536,Inputs!$J$6:$J$9,Inputs!$G$6:$G$9),LOOKUP(X3536,Inputs!$J$6:$J$9,Inputs!$H$6:$H$9))),0),"" )</f>
        <v/>
      </c>
      <c r="O3536" s="26">
        <f>IF($A3536&lt;=Inputs!$B$13,IF(10&lt;=Inputs!$B$8,IF(Inputs!$B$12&gt;0,MAX(MIN(NORM.INV(RAND(),LOOKUP(Y3536,Inputs!$J$6:$J$9,Inputs!$G$6:$G$9),LOOKUP(Y3536,Inputs!$J$6:$J$9,Inputs!$H$6:$H$9)),Inputs!$B$12),-Inputs!$B$12),NORM.INV(RAND(),LOOKUP(Y3536,Inputs!$J$6:$J$9,Inputs!$G$6:$G$9),LOOKUP(Y3536,Inputs!$J$6:$J$9,Inputs!$H$6:$H$9))),0),"" )</f>
        <v/>
      </c>
      <c r="P3536" s="31">
        <f>IF($A3536&lt;=Inputs!$B$13,RAND(),"")</f>
        <v/>
      </c>
      <c r="Q3536" s="31">
        <f>IF($A3536&lt;=Inputs!$B$13,RAND(),"")</f>
        <v/>
      </c>
      <c r="R3536" s="31">
        <f>IF($A3536&lt;=Inputs!$B$13,RAND(),"")</f>
        <v/>
      </c>
      <c r="S3536" s="31">
        <f>IF($A3536&lt;=Inputs!$B$13,RAND(),"")</f>
        <v/>
      </c>
      <c r="T3536" s="31">
        <f>IF($A3536&lt;=Inputs!$B$13,RAND(),"")</f>
        <v/>
      </c>
      <c r="U3536" s="31">
        <f>IF($A3536&lt;=Inputs!$B$13,RAND(),"")</f>
        <v/>
      </c>
      <c r="V3536" s="31">
        <f>IF($A3536&lt;=Inputs!$B$13,RAND(),"")</f>
        <v/>
      </c>
      <c r="W3536" s="31">
        <f>IF($A3536&lt;=Inputs!$B$13,RAND(),"")</f>
        <v/>
      </c>
      <c r="X3536" s="31">
        <f>IF($A3536&lt;=Inputs!$B$13,RAND(),"")</f>
        <v/>
      </c>
      <c r="Y3536" s="31">
        <f>IF($A3536&lt;=Inputs!$B$13,RAND(),"")</f>
        <v/>
      </c>
    </row>
    <row r="3537">
      <c r="A3537" t="n">
        <v>3532</v>
      </c>
      <c r="B3537" s="26">
        <f>IF($A3537&lt;=Inputs!$B$13,IF(Inputs!$B$8&gt;0,SUM(F3537:O3537)/Inputs!$B$8,0),"")</f>
        <v/>
      </c>
      <c r="C3537" s="27">
        <f>IF($A3537&lt;=Inputs!$B$13,B3537/100,"")</f>
        <v/>
      </c>
      <c r="D3537" s="28">
        <f>IF($A3537&lt;=Inputs!$B$13,C3537*Inputs!$B$7,"")</f>
        <v/>
      </c>
      <c r="E3537" s="29">
        <f>IF($A3537&lt;=Inputs!$B$13,IF(D3537&gt;0,1,0),"")</f>
        <v/>
      </c>
      <c r="F3537" s="26">
        <f>IF($A3537&lt;=Inputs!$B$13,IF(1&lt;=Inputs!$B$8,IF(Inputs!$B$12&gt;0,MAX(MIN(NORM.INV(RAND(),LOOKUP(P3537,Inputs!$J$6:$J$9,Inputs!$G$6:$G$9),LOOKUP(P3537,Inputs!$J$6:$J$9,Inputs!$H$6:$H$9)),Inputs!$B$12),-Inputs!$B$12),NORM.INV(RAND(),LOOKUP(P3537,Inputs!$J$6:$J$9,Inputs!$G$6:$G$9),LOOKUP(P3537,Inputs!$J$6:$J$9,Inputs!$H$6:$H$9))),0),"" )</f>
        <v/>
      </c>
      <c r="G3537" s="26">
        <f>IF($A3537&lt;=Inputs!$B$13,IF(2&lt;=Inputs!$B$8,IF(Inputs!$B$12&gt;0,MAX(MIN(NORM.INV(RAND(),LOOKUP(Q3537,Inputs!$J$6:$J$9,Inputs!$G$6:$G$9),LOOKUP(Q3537,Inputs!$J$6:$J$9,Inputs!$H$6:$H$9)),Inputs!$B$12),-Inputs!$B$12),NORM.INV(RAND(),LOOKUP(Q3537,Inputs!$J$6:$J$9,Inputs!$G$6:$G$9),LOOKUP(Q3537,Inputs!$J$6:$J$9,Inputs!$H$6:$H$9))),0),"" )</f>
        <v/>
      </c>
      <c r="H3537" s="26">
        <f>IF($A3537&lt;=Inputs!$B$13,IF(3&lt;=Inputs!$B$8,IF(Inputs!$B$12&gt;0,MAX(MIN(NORM.INV(RAND(),LOOKUP(R3537,Inputs!$J$6:$J$9,Inputs!$G$6:$G$9),LOOKUP(R3537,Inputs!$J$6:$J$9,Inputs!$H$6:$H$9)),Inputs!$B$12),-Inputs!$B$12),NORM.INV(RAND(),LOOKUP(R3537,Inputs!$J$6:$J$9,Inputs!$G$6:$G$9),LOOKUP(R3537,Inputs!$J$6:$J$9,Inputs!$H$6:$H$9))),0),"" )</f>
        <v/>
      </c>
      <c r="I3537" s="26">
        <f>IF($A3537&lt;=Inputs!$B$13,IF(4&lt;=Inputs!$B$8,IF(Inputs!$B$12&gt;0,MAX(MIN(NORM.INV(RAND(),LOOKUP(S3537,Inputs!$J$6:$J$9,Inputs!$G$6:$G$9),LOOKUP(S3537,Inputs!$J$6:$J$9,Inputs!$H$6:$H$9)),Inputs!$B$12),-Inputs!$B$12),NORM.INV(RAND(),LOOKUP(S3537,Inputs!$J$6:$J$9,Inputs!$G$6:$G$9),LOOKUP(S3537,Inputs!$J$6:$J$9,Inputs!$H$6:$H$9))),0),"" )</f>
        <v/>
      </c>
      <c r="J3537" s="26">
        <f>IF($A3537&lt;=Inputs!$B$13,IF(5&lt;=Inputs!$B$8,IF(Inputs!$B$12&gt;0,MAX(MIN(NORM.INV(RAND(),LOOKUP(T3537,Inputs!$J$6:$J$9,Inputs!$G$6:$G$9),LOOKUP(T3537,Inputs!$J$6:$J$9,Inputs!$H$6:$H$9)),Inputs!$B$12),-Inputs!$B$12),NORM.INV(RAND(),LOOKUP(T3537,Inputs!$J$6:$J$9,Inputs!$G$6:$G$9),LOOKUP(T3537,Inputs!$J$6:$J$9,Inputs!$H$6:$H$9))),0),"" )</f>
        <v/>
      </c>
      <c r="K3537" s="26">
        <f>IF($A3537&lt;=Inputs!$B$13,IF(6&lt;=Inputs!$B$8,IF(Inputs!$B$12&gt;0,MAX(MIN(NORM.INV(RAND(),LOOKUP(U3537,Inputs!$J$6:$J$9,Inputs!$G$6:$G$9),LOOKUP(U3537,Inputs!$J$6:$J$9,Inputs!$H$6:$H$9)),Inputs!$B$12),-Inputs!$B$12),NORM.INV(RAND(),LOOKUP(U3537,Inputs!$J$6:$J$9,Inputs!$G$6:$G$9),LOOKUP(U3537,Inputs!$J$6:$J$9,Inputs!$H$6:$H$9))),0),"" )</f>
        <v/>
      </c>
      <c r="L3537" s="26">
        <f>IF($A3537&lt;=Inputs!$B$13,IF(7&lt;=Inputs!$B$8,IF(Inputs!$B$12&gt;0,MAX(MIN(NORM.INV(RAND(),LOOKUP(V3537,Inputs!$J$6:$J$9,Inputs!$G$6:$G$9),LOOKUP(V3537,Inputs!$J$6:$J$9,Inputs!$H$6:$H$9)),Inputs!$B$12),-Inputs!$B$12),NORM.INV(RAND(),LOOKUP(V3537,Inputs!$J$6:$J$9,Inputs!$G$6:$G$9),LOOKUP(V3537,Inputs!$J$6:$J$9,Inputs!$H$6:$H$9))),0),"" )</f>
        <v/>
      </c>
      <c r="M3537" s="26">
        <f>IF($A3537&lt;=Inputs!$B$13,IF(8&lt;=Inputs!$B$8,IF(Inputs!$B$12&gt;0,MAX(MIN(NORM.INV(RAND(),LOOKUP(W3537,Inputs!$J$6:$J$9,Inputs!$G$6:$G$9),LOOKUP(W3537,Inputs!$J$6:$J$9,Inputs!$H$6:$H$9)),Inputs!$B$12),-Inputs!$B$12),NORM.INV(RAND(),LOOKUP(W3537,Inputs!$J$6:$J$9,Inputs!$G$6:$G$9),LOOKUP(W3537,Inputs!$J$6:$J$9,Inputs!$H$6:$H$9))),0),"" )</f>
        <v/>
      </c>
      <c r="N3537" s="26">
        <f>IF($A3537&lt;=Inputs!$B$13,IF(9&lt;=Inputs!$B$8,IF(Inputs!$B$12&gt;0,MAX(MIN(NORM.INV(RAND(),LOOKUP(X3537,Inputs!$J$6:$J$9,Inputs!$G$6:$G$9),LOOKUP(X3537,Inputs!$J$6:$J$9,Inputs!$H$6:$H$9)),Inputs!$B$12),-Inputs!$B$12),NORM.INV(RAND(),LOOKUP(X3537,Inputs!$J$6:$J$9,Inputs!$G$6:$G$9),LOOKUP(X3537,Inputs!$J$6:$J$9,Inputs!$H$6:$H$9))),0),"" )</f>
        <v/>
      </c>
      <c r="O3537" s="26">
        <f>IF($A3537&lt;=Inputs!$B$13,IF(10&lt;=Inputs!$B$8,IF(Inputs!$B$12&gt;0,MAX(MIN(NORM.INV(RAND(),LOOKUP(Y3537,Inputs!$J$6:$J$9,Inputs!$G$6:$G$9),LOOKUP(Y3537,Inputs!$J$6:$J$9,Inputs!$H$6:$H$9)),Inputs!$B$12),-Inputs!$B$12),NORM.INV(RAND(),LOOKUP(Y3537,Inputs!$J$6:$J$9,Inputs!$G$6:$G$9),LOOKUP(Y3537,Inputs!$J$6:$J$9,Inputs!$H$6:$H$9))),0),"" )</f>
        <v/>
      </c>
      <c r="P3537" s="31">
        <f>IF($A3537&lt;=Inputs!$B$13,RAND(),"")</f>
        <v/>
      </c>
      <c r="Q3537" s="31">
        <f>IF($A3537&lt;=Inputs!$B$13,RAND(),"")</f>
        <v/>
      </c>
      <c r="R3537" s="31">
        <f>IF($A3537&lt;=Inputs!$B$13,RAND(),"")</f>
        <v/>
      </c>
      <c r="S3537" s="31">
        <f>IF($A3537&lt;=Inputs!$B$13,RAND(),"")</f>
        <v/>
      </c>
      <c r="T3537" s="31">
        <f>IF($A3537&lt;=Inputs!$B$13,RAND(),"")</f>
        <v/>
      </c>
      <c r="U3537" s="31">
        <f>IF($A3537&lt;=Inputs!$B$13,RAND(),"")</f>
        <v/>
      </c>
      <c r="V3537" s="31">
        <f>IF($A3537&lt;=Inputs!$B$13,RAND(),"")</f>
        <v/>
      </c>
      <c r="W3537" s="31">
        <f>IF($A3537&lt;=Inputs!$B$13,RAND(),"")</f>
        <v/>
      </c>
      <c r="X3537" s="31">
        <f>IF($A3537&lt;=Inputs!$B$13,RAND(),"")</f>
        <v/>
      </c>
      <c r="Y3537" s="31">
        <f>IF($A3537&lt;=Inputs!$B$13,RAND(),"")</f>
        <v/>
      </c>
    </row>
    <row r="3538">
      <c r="A3538" t="n">
        <v>3533</v>
      </c>
      <c r="B3538" s="26">
        <f>IF($A3538&lt;=Inputs!$B$13,IF(Inputs!$B$8&gt;0,SUM(F3538:O3538)/Inputs!$B$8,0),"")</f>
        <v/>
      </c>
      <c r="C3538" s="27">
        <f>IF($A3538&lt;=Inputs!$B$13,B3538/100,"")</f>
        <v/>
      </c>
      <c r="D3538" s="28">
        <f>IF($A3538&lt;=Inputs!$B$13,C3538*Inputs!$B$7,"")</f>
        <v/>
      </c>
      <c r="E3538" s="29">
        <f>IF($A3538&lt;=Inputs!$B$13,IF(D3538&gt;0,1,0),"")</f>
        <v/>
      </c>
      <c r="F3538" s="26">
        <f>IF($A3538&lt;=Inputs!$B$13,IF(1&lt;=Inputs!$B$8,IF(Inputs!$B$12&gt;0,MAX(MIN(NORM.INV(RAND(),LOOKUP(P3538,Inputs!$J$6:$J$9,Inputs!$G$6:$G$9),LOOKUP(P3538,Inputs!$J$6:$J$9,Inputs!$H$6:$H$9)),Inputs!$B$12),-Inputs!$B$12),NORM.INV(RAND(),LOOKUP(P3538,Inputs!$J$6:$J$9,Inputs!$G$6:$G$9),LOOKUP(P3538,Inputs!$J$6:$J$9,Inputs!$H$6:$H$9))),0),"" )</f>
        <v/>
      </c>
      <c r="G3538" s="26">
        <f>IF($A3538&lt;=Inputs!$B$13,IF(2&lt;=Inputs!$B$8,IF(Inputs!$B$12&gt;0,MAX(MIN(NORM.INV(RAND(),LOOKUP(Q3538,Inputs!$J$6:$J$9,Inputs!$G$6:$G$9),LOOKUP(Q3538,Inputs!$J$6:$J$9,Inputs!$H$6:$H$9)),Inputs!$B$12),-Inputs!$B$12),NORM.INV(RAND(),LOOKUP(Q3538,Inputs!$J$6:$J$9,Inputs!$G$6:$G$9),LOOKUP(Q3538,Inputs!$J$6:$J$9,Inputs!$H$6:$H$9))),0),"" )</f>
        <v/>
      </c>
      <c r="H3538" s="26">
        <f>IF($A3538&lt;=Inputs!$B$13,IF(3&lt;=Inputs!$B$8,IF(Inputs!$B$12&gt;0,MAX(MIN(NORM.INV(RAND(),LOOKUP(R3538,Inputs!$J$6:$J$9,Inputs!$G$6:$G$9),LOOKUP(R3538,Inputs!$J$6:$J$9,Inputs!$H$6:$H$9)),Inputs!$B$12),-Inputs!$B$12),NORM.INV(RAND(),LOOKUP(R3538,Inputs!$J$6:$J$9,Inputs!$G$6:$G$9),LOOKUP(R3538,Inputs!$J$6:$J$9,Inputs!$H$6:$H$9))),0),"" )</f>
        <v/>
      </c>
      <c r="I3538" s="26">
        <f>IF($A3538&lt;=Inputs!$B$13,IF(4&lt;=Inputs!$B$8,IF(Inputs!$B$12&gt;0,MAX(MIN(NORM.INV(RAND(),LOOKUP(S3538,Inputs!$J$6:$J$9,Inputs!$G$6:$G$9),LOOKUP(S3538,Inputs!$J$6:$J$9,Inputs!$H$6:$H$9)),Inputs!$B$12),-Inputs!$B$12),NORM.INV(RAND(),LOOKUP(S3538,Inputs!$J$6:$J$9,Inputs!$G$6:$G$9),LOOKUP(S3538,Inputs!$J$6:$J$9,Inputs!$H$6:$H$9))),0),"" )</f>
        <v/>
      </c>
      <c r="J3538" s="26">
        <f>IF($A3538&lt;=Inputs!$B$13,IF(5&lt;=Inputs!$B$8,IF(Inputs!$B$12&gt;0,MAX(MIN(NORM.INV(RAND(),LOOKUP(T3538,Inputs!$J$6:$J$9,Inputs!$G$6:$G$9),LOOKUP(T3538,Inputs!$J$6:$J$9,Inputs!$H$6:$H$9)),Inputs!$B$12),-Inputs!$B$12),NORM.INV(RAND(),LOOKUP(T3538,Inputs!$J$6:$J$9,Inputs!$G$6:$G$9),LOOKUP(T3538,Inputs!$J$6:$J$9,Inputs!$H$6:$H$9))),0),"" )</f>
        <v/>
      </c>
      <c r="K3538" s="26">
        <f>IF($A3538&lt;=Inputs!$B$13,IF(6&lt;=Inputs!$B$8,IF(Inputs!$B$12&gt;0,MAX(MIN(NORM.INV(RAND(),LOOKUP(U3538,Inputs!$J$6:$J$9,Inputs!$G$6:$G$9),LOOKUP(U3538,Inputs!$J$6:$J$9,Inputs!$H$6:$H$9)),Inputs!$B$12),-Inputs!$B$12),NORM.INV(RAND(),LOOKUP(U3538,Inputs!$J$6:$J$9,Inputs!$G$6:$G$9),LOOKUP(U3538,Inputs!$J$6:$J$9,Inputs!$H$6:$H$9))),0),"" )</f>
        <v/>
      </c>
      <c r="L3538" s="26">
        <f>IF($A3538&lt;=Inputs!$B$13,IF(7&lt;=Inputs!$B$8,IF(Inputs!$B$12&gt;0,MAX(MIN(NORM.INV(RAND(),LOOKUP(V3538,Inputs!$J$6:$J$9,Inputs!$G$6:$G$9),LOOKUP(V3538,Inputs!$J$6:$J$9,Inputs!$H$6:$H$9)),Inputs!$B$12),-Inputs!$B$12),NORM.INV(RAND(),LOOKUP(V3538,Inputs!$J$6:$J$9,Inputs!$G$6:$G$9),LOOKUP(V3538,Inputs!$J$6:$J$9,Inputs!$H$6:$H$9))),0),"" )</f>
        <v/>
      </c>
      <c r="M3538" s="26">
        <f>IF($A3538&lt;=Inputs!$B$13,IF(8&lt;=Inputs!$B$8,IF(Inputs!$B$12&gt;0,MAX(MIN(NORM.INV(RAND(),LOOKUP(W3538,Inputs!$J$6:$J$9,Inputs!$G$6:$G$9),LOOKUP(W3538,Inputs!$J$6:$J$9,Inputs!$H$6:$H$9)),Inputs!$B$12),-Inputs!$B$12),NORM.INV(RAND(),LOOKUP(W3538,Inputs!$J$6:$J$9,Inputs!$G$6:$G$9),LOOKUP(W3538,Inputs!$J$6:$J$9,Inputs!$H$6:$H$9))),0),"" )</f>
        <v/>
      </c>
      <c r="N3538" s="26">
        <f>IF($A3538&lt;=Inputs!$B$13,IF(9&lt;=Inputs!$B$8,IF(Inputs!$B$12&gt;0,MAX(MIN(NORM.INV(RAND(),LOOKUP(X3538,Inputs!$J$6:$J$9,Inputs!$G$6:$G$9),LOOKUP(X3538,Inputs!$J$6:$J$9,Inputs!$H$6:$H$9)),Inputs!$B$12),-Inputs!$B$12),NORM.INV(RAND(),LOOKUP(X3538,Inputs!$J$6:$J$9,Inputs!$G$6:$G$9),LOOKUP(X3538,Inputs!$J$6:$J$9,Inputs!$H$6:$H$9))),0),"" )</f>
        <v/>
      </c>
      <c r="O3538" s="26">
        <f>IF($A3538&lt;=Inputs!$B$13,IF(10&lt;=Inputs!$B$8,IF(Inputs!$B$12&gt;0,MAX(MIN(NORM.INV(RAND(),LOOKUP(Y3538,Inputs!$J$6:$J$9,Inputs!$G$6:$G$9),LOOKUP(Y3538,Inputs!$J$6:$J$9,Inputs!$H$6:$H$9)),Inputs!$B$12),-Inputs!$B$12),NORM.INV(RAND(),LOOKUP(Y3538,Inputs!$J$6:$J$9,Inputs!$G$6:$G$9),LOOKUP(Y3538,Inputs!$J$6:$J$9,Inputs!$H$6:$H$9))),0),"" )</f>
        <v/>
      </c>
      <c r="P3538" s="31">
        <f>IF($A3538&lt;=Inputs!$B$13,RAND(),"")</f>
        <v/>
      </c>
      <c r="Q3538" s="31">
        <f>IF($A3538&lt;=Inputs!$B$13,RAND(),"")</f>
        <v/>
      </c>
      <c r="R3538" s="31">
        <f>IF($A3538&lt;=Inputs!$B$13,RAND(),"")</f>
        <v/>
      </c>
      <c r="S3538" s="31">
        <f>IF($A3538&lt;=Inputs!$B$13,RAND(),"")</f>
        <v/>
      </c>
      <c r="T3538" s="31">
        <f>IF($A3538&lt;=Inputs!$B$13,RAND(),"")</f>
        <v/>
      </c>
      <c r="U3538" s="31">
        <f>IF($A3538&lt;=Inputs!$B$13,RAND(),"")</f>
        <v/>
      </c>
      <c r="V3538" s="31">
        <f>IF($A3538&lt;=Inputs!$B$13,RAND(),"")</f>
        <v/>
      </c>
      <c r="W3538" s="31">
        <f>IF($A3538&lt;=Inputs!$B$13,RAND(),"")</f>
        <v/>
      </c>
      <c r="X3538" s="31">
        <f>IF($A3538&lt;=Inputs!$B$13,RAND(),"")</f>
        <v/>
      </c>
      <c r="Y3538" s="31">
        <f>IF($A3538&lt;=Inputs!$B$13,RAND(),"")</f>
        <v/>
      </c>
    </row>
    <row r="3539">
      <c r="A3539" t="n">
        <v>3534</v>
      </c>
      <c r="B3539" s="26">
        <f>IF($A3539&lt;=Inputs!$B$13,IF(Inputs!$B$8&gt;0,SUM(F3539:O3539)/Inputs!$B$8,0),"")</f>
        <v/>
      </c>
      <c r="C3539" s="27">
        <f>IF($A3539&lt;=Inputs!$B$13,B3539/100,"")</f>
        <v/>
      </c>
      <c r="D3539" s="28">
        <f>IF($A3539&lt;=Inputs!$B$13,C3539*Inputs!$B$7,"")</f>
        <v/>
      </c>
      <c r="E3539" s="29">
        <f>IF($A3539&lt;=Inputs!$B$13,IF(D3539&gt;0,1,0),"")</f>
        <v/>
      </c>
      <c r="F3539" s="26">
        <f>IF($A3539&lt;=Inputs!$B$13,IF(1&lt;=Inputs!$B$8,IF(Inputs!$B$12&gt;0,MAX(MIN(NORM.INV(RAND(),LOOKUP(P3539,Inputs!$J$6:$J$9,Inputs!$G$6:$G$9),LOOKUP(P3539,Inputs!$J$6:$J$9,Inputs!$H$6:$H$9)),Inputs!$B$12),-Inputs!$B$12),NORM.INV(RAND(),LOOKUP(P3539,Inputs!$J$6:$J$9,Inputs!$G$6:$G$9),LOOKUP(P3539,Inputs!$J$6:$J$9,Inputs!$H$6:$H$9))),0),"" )</f>
        <v/>
      </c>
      <c r="G3539" s="26">
        <f>IF($A3539&lt;=Inputs!$B$13,IF(2&lt;=Inputs!$B$8,IF(Inputs!$B$12&gt;0,MAX(MIN(NORM.INV(RAND(),LOOKUP(Q3539,Inputs!$J$6:$J$9,Inputs!$G$6:$G$9),LOOKUP(Q3539,Inputs!$J$6:$J$9,Inputs!$H$6:$H$9)),Inputs!$B$12),-Inputs!$B$12),NORM.INV(RAND(),LOOKUP(Q3539,Inputs!$J$6:$J$9,Inputs!$G$6:$G$9),LOOKUP(Q3539,Inputs!$J$6:$J$9,Inputs!$H$6:$H$9))),0),"" )</f>
        <v/>
      </c>
      <c r="H3539" s="26">
        <f>IF($A3539&lt;=Inputs!$B$13,IF(3&lt;=Inputs!$B$8,IF(Inputs!$B$12&gt;0,MAX(MIN(NORM.INV(RAND(),LOOKUP(R3539,Inputs!$J$6:$J$9,Inputs!$G$6:$G$9),LOOKUP(R3539,Inputs!$J$6:$J$9,Inputs!$H$6:$H$9)),Inputs!$B$12),-Inputs!$B$12),NORM.INV(RAND(),LOOKUP(R3539,Inputs!$J$6:$J$9,Inputs!$G$6:$G$9),LOOKUP(R3539,Inputs!$J$6:$J$9,Inputs!$H$6:$H$9))),0),"" )</f>
        <v/>
      </c>
      <c r="I3539" s="26">
        <f>IF($A3539&lt;=Inputs!$B$13,IF(4&lt;=Inputs!$B$8,IF(Inputs!$B$12&gt;0,MAX(MIN(NORM.INV(RAND(),LOOKUP(S3539,Inputs!$J$6:$J$9,Inputs!$G$6:$G$9),LOOKUP(S3539,Inputs!$J$6:$J$9,Inputs!$H$6:$H$9)),Inputs!$B$12),-Inputs!$B$12),NORM.INV(RAND(),LOOKUP(S3539,Inputs!$J$6:$J$9,Inputs!$G$6:$G$9),LOOKUP(S3539,Inputs!$J$6:$J$9,Inputs!$H$6:$H$9))),0),"" )</f>
        <v/>
      </c>
      <c r="J3539" s="26">
        <f>IF($A3539&lt;=Inputs!$B$13,IF(5&lt;=Inputs!$B$8,IF(Inputs!$B$12&gt;0,MAX(MIN(NORM.INV(RAND(),LOOKUP(T3539,Inputs!$J$6:$J$9,Inputs!$G$6:$G$9),LOOKUP(T3539,Inputs!$J$6:$J$9,Inputs!$H$6:$H$9)),Inputs!$B$12),-Inputs!$B$12),NORM.INV(RAND(),LOOKUP(T3539,Inputs!$J$6:$J$9,Inputs!$G$6:$G$9),LOOKUP(T3539,Inputs!$J$6:$J$9,Inputs!$H$6:$H$9))),0),"" )</f>
        <v/>
      </c>
      <c r="K3539" s="26">
        <f>IF($A3539&lt;=Inputs!$B$13,IF(6&lt;=Inputs!$B$8,IF(Inputs!$B$12&gt;0,MAX(MIN(NORM.INV(RAND(),LOOKUP(U3539,Inputs!$J$6:$J$9,Inputs!$G$6:$G$9),LOOKUP(U3539,Inputs!$J$6:$J$9,Inputs!$H$6:$H$9)),Inputs!$B$12),-Inputs!$B$12),NORM.INV(RAND(),LOOKUP(U3539,Inputs!$J$6:$J$9,Inputs!$G$6:$G$9),LOOKUP(U3539,Inputs!$J$6:$J$9,Inputs!$H$6:$H$9))),0),"" )</f>
        <v/>
      </c>
      <c r="L3539" s="26">
        <f>IF($A3539&lt;=Inputs!$B$13,IF(7&lt;=Inputs!$B$8,IF(Inputs!$B$12&gt;0,MAX(MIN(NORM.INV(RAND(),LOOKUP(V3539,Inputs!$J$6:$J$9,Inputs!$G$6:$G$9),LOOKUP(V3539,Inputs!$J$6:$J$9,Inputs!$H$6:$H$9)),Inputs!$B$12),-Inputs!$B$12),NORM.INV(RAND(),LOOKUP(V3539,Inputs!$J$6:$J$9,Inputs!$G$6:$G$9),LOOKUP(V3539,Inputs!$J$6:$J$9,Inputs!$H$6:$H$9))),0),"" )</f>
        <v/>
      </c>
      <c r="M3539" s="26">
        <f>IF($A3539&lt;=Inputs!$B$13,IF(8&lt;=Inputs!$B$8,IF(Inputs!$B$12&gt;0,MAX(MIN(NORM.INV(RAND(),LOOKUP(W3539,Inputs!$J$6:$J$9,Inputs!$G$6:$G$9),LOOKUP(W3539,Inputs!$J$6:$J$9,Inputs!$H$6:$H$9)),Inputs!$B$12),-Inputs!$B$12),NORM.INV(RAND(),LOOKUP(W3539,Inputs!$J$6:$J$9,Inputs!$G$6:$G$9),LOOKUP(W3539,Inputs!$J$6:$J$9,Inputs!$H$6:$H$9))),0),"" )</f>
        <v/>
      </c>
      <c r="N3539" s="26">
        <f>IF($A3539&lt;=Inputs!$B$13,IF(9&lt;=Inputs!$B$8,IF(Inputs!$B$12&gt;0,MAX(MIN(NORM.INV(RAND(),LOOKUP(X3539,Inputs!$J$6:$J$9,Inputs!$G$6:$G$9),LOOKUP(X3539,Inputs!$J$6:$J$9,Inputs!$H$6:$H$9)),Inputs!$B$12),-Inputs!$B$12),NORM.INV(RAND(),LOOKUP(X3539,Inputs!$J$6:$J$9,Inputs!$G$6:$G$9),LOOKUP(X3539,Inputs!$J$6:$J$9,Inputs!$H$6:$H$9))),0),"" )</f>
        <v/>
      </c>
      <c r="O3539" s="26">
        <f>IF($A3539&lt;=Inputs!$B$13,IF(10&lt;=Inputs!$B$8,IF(Inputs!$B$12&gt;0,MAX(MIN(NORM.INV(RAND(),LOOKUP(Y3539,Inputs!$J$6:$J$9,Inputs!$G$6:$G$9),LOOKUP(Y3539,Inputs!$J$6:$J$9,Inputs!$H$6:$H$9)),Inputs!$B$12),-Inputs!$B$12),NORM.INV(RAND(),LOOKUP(Y3539,Inputs!$J$6:$J$9,Inputs!$G$6:$G$9),LOOKUP(Y3539,Inputs!$J$6:$J$9,Inputs!$H$6:$H$9))),0),"" )</f>
        <v/>
      </c>
      <c r="P3539" s="31">
        <f>IF($A3539&lt;=Inputs!$B$13,RAND(),"")</f>
        <v/>
      </c>
      <c r="Q3539" s="31">
        <f>IF($A3539&lt;=Inputs!$B$13,RAND(),"")</f>
        <v/>
      </c>
      <c r="R3539" s="31">
        <f>IF($A3539&lt;=Inputs!$B$13,RAND(),"")</f>
        <v/>
      </c>
      <c r="S3539" s="31">
        <f>IF($A3539&lt;=Inputs!$B$13,RAND(),"")</f>
        <v/>
      </c>
      <c r="T3539" s="31">
        <f>IF($A3539&lt;=Inputs!$B$13,RAND(),"")</f>
        <v/>
      </c>
      <c r="U3539" s="31">
        <f>IF($A3539&lt;=Inputs!$B$13,RAND(),"")</f>
        <v/>
      </c>
      <c r="V3539" s="31">
        <f>IF($A3539&lt;=Inputs!$B$13,RAND(),"")</f>
        <v/>
      </c>
      <c r="W3539" s="31">
        <f>IF($A3539&lt;=Inputs!$B$13,RAND(),"")</f>
        <v/>
      </c>
      <c r="X3539" s="31">
        <f>IF($A3539&lt;=Inputs!$B$13,RAND(),"")</f>
        <v/>
      </c>
      <c r="Y3539" s="31">
        <f>IF($A3539&lt;=Inputs!$B$13,RAND(),"")</f>
        <v/>
      </c>
    </row>
    <row r="3540">
      <c r="A3540" t="n">
        <v>3535</v>
      </c>
      <c r="B3540" s="26">
        <f>IF($A3540&lt;=Inputs!$B$13,IF(Inputs!$B$8&gt;0,SUM(F3540:O3540)/Inputs!$B$8,0),"")</f>
        <v/>
      </c>
      <c r="C3540" s="27">
        <f>IF($A3540&lt;=Inputs!$B$13,B3540/100,"")</f>
        <v/>
      </c>
      <c r="D3540" s="28">
        <f>IF($A3540&lt;=Inputs!$B$13,C3540*Inputs!$B$7,"")</f>
        <v/>
      </c>
      <c r="E3540" s="29">
        <f>IF($A3540&lt;=Inputs!$B$13,IF(D3540&gt;0,1,0),"")</f>
        <v/>
      </c>
      <c r="F3540" s="26">
        <f>IF($A3540&lt;=Inputs!$B$13,IF(1&lt;=Inputs!$B$8,IF(Inputs!$B$12&gt;0,MAX(MIN(NORM.INV(RAND(),LOOKUP(P3540,Inputs!$J$6:$J$9,Inputs!$G$6:$G$9),LOOKUP(P3540,Inputs!$J$6:$J$9,Inputs!$H$6:$H$9)),Inputs!$B$12),-Inputs!$B$12),NORM.INV(RAND(),LOOKUP(P3540,Inputs!$J$6:$J$9,Inputs!$G$6:$G$9),LOOKUP(P3540,Inputs!$J$6:$J$9,Inputs!$H$6:$H$9))),0),"" )</f>
        <v/>
      </c>
      <c r="G3540" s="26">
        <f>IF($A3540&lt;=Inputs!$B$13,IF(2&lt;=Inputs!$B$8,IF(Inputs!$B$12&gt;0,MAX(MIN(NORM.INV(RAND(),LOOKUP(Q3540,Inputs!$J$6:$J$9,Inputs!$G$6:$G$9),LOOKUP(Q3540,Inputs!$J$6:$J$9,Inputs!$H$6:$H$9)),Inputs!$B$12),-Inputs!$B$12),NORM.INV(RAND(),LOOKUP(Q3540,Inputs!$J$6:$J$9,Inputs!$G$6:$G$9),LOOKUP(Q3540,Inputs!$J$6:$J$9,Inputs!$H$6:$H$9))),0),"" )</f>
        <v/>
      </c>
      <c r="H3540" s="26">
        <f>IF($A3540&lt;=Inputs!$B$13,IF(3&lt;=Inputs!$B$8,IF(Inputs!$B$12&gt;0,MAX(MIN(NORM.INV(RAND(),LOOKUP(R3540,Inputs!$J$6:$J$9,Inputs!$G$6:$G$9),LOOKUP(R3540,Inputs!$J$6:$J$9,Inputs!$H$6:$H$9)),Inputs!$B$12),-Inputs!$B$12),NORM.INV(RAND(),LOOKUP(R3540,Inputs!$J$6:$J$9,Inputs!$G$6:$G$9),LOOKUP(R3540,Inputs!$J$6:$J$9,Inputs!$H$6:$H$9))),0),"" )</f>
        <v/>
      </c>
      <c r="I3540" s="26">
        <f>IF($A3540&lt;=Inputs!$B$13,IF(4&lt;=Inputs!$B$8,IF(Inputs!$B$12&gt;0,MAX(MIN(NORM.INV(RAND(),LOOKUP(S3540,Inputs!$J$6:$J$9,Inputs!$G$6:$G$9),LOOKUP(S3540,Inputs!$J$6:$J$9,Inputs!$H$6:$H$9)),Inputs!$B$12),-Inputs!$B$12),NORM.INV(RAND(),LOOKUP(S3540,Inputs!$J$6:$J$9,Inputs!$G$6:$G$9),LOOKUP(S3540,Inputs!$J$6:$J$9,Inputs!$H$6:$H$9))),0),"" )</f>
        <v/>
      </c>
      <c r="J3540" s="26">
        <f>IF($A3540&lt;=Inputs!$B$13,IF(5&lt;=Inputs!$B$8,IF(Inputs!$B$12&gt;0,MAX(MIN(NORM.INV(RAND(),LOOKUP(T3540,Inputs!$J$6:$J$9,Inputs!$G$6:$G$9),LOOKUP(T3540,Inputs!$J$6:$J$9,Inputs!$H$6:$H$9)),Inputs!$B$12),-Inputs!$B$12),NORM.INV(RAND(),LOOKUP(T3540,Inputs!$J$6:$J$9,Inputs!$G$6:$G$9),LOOKUP(T3540,Inputs!$J$6:$J$9,Inputs!$H$6:$H$9))),0),"" )</f>
        <v/>
      </c>
      <c r="K3540" s="26">
        <f>IF($A3540&lt;=Inputs!$B$13,IF(6&lt;=Inputs!$B$8,IF(Inputs!$B$12&gt;0,MAX(MIN(NORM.INV(RAND(),LOOKUP(U3540,Inputs!$J$6:$J$9,Inputs!$G$6:$G$9),LOOKUP(U3540,Inputs!$J$6:$J$9,Inputs!$H$6:$H$9)),Inputs!$B$12),-Inputs!$B$12),NORM.INV(RAND(),LOOKUP(U3540,Inputs!$J$6:$J$9,Inputs!$G$6:$G$9),LOOKUP(U3540,Inputs!$J$6:$J$9,Inputs!$H$6:$H$9))),0),"" )</f>
        <v/>
      </c>
      <c r="L3540" s="26">
        <f>IF($A3540&lt;=Inputs!$B$13,IF(7&lt;=Inputs!$B$8,IF(Inputs!$B$12&gt;0,MAX(MIN(NORM.INV(RAND(),LOOKUP(V3540,Inputs!$J$6:$J$9,Inputs!$G$6:$G$9),LOOKUP(V3540,Inputs!$J$6:$J$9,Inputs!$H$6:$H$9)),Inputs!$B$12),-Inputs!$B$12),NORM.INV(RAND(),LOOKUP(V3540,Inputs!$J$6:$J$9,Inputs!$G$6:$G$9),LOOKUP(V3540,Inputs!$J$6:$J$9,Inputs!$H$6:$H$9))),0),"" )</f>
        <v/>
      </c>
      <c r="M3540" s="26">
        <f>IF($A3540&lt;=Inputs!$B$13,IF(8&lt;=Inputs!$B$8,IF(Inputs!$B$12&gt;0,MAX(MIN(NORM.INV(RAND(),LOOKUP(W3540,Inputs!$J$6:$J$9,Inputs!$G$6:$G$9),LOOKUP(W3540,Inputs!$J$6:$J$9,Inputs!$H$6:$H$9)),Inputs!$B$12),-Inputs!$B$12),NORM.INV(RAND(),LOOKUP(W3540,Inputs!$J$6:$J$9,Inputs!$G$6:$G$9),LOOKUP(W3540,Inputs!$J$6:$J$9,Inputs!$H$6:$H$9))),0),"" )</f>
        <v/>
      </c>
      <c r="N3540" s="26">
        <f>IF($A3540&lt;=Inputs!$B$13,IF(9&lt;=Inputs!$B$8,IF(Inputs!$B$12&gt;0,MAX(MIN(NORM.INV(RAND(),LOOKUP(X3540,Inputs!$J$6:$J$9,Inputs!$G$6:$G$9),LOOKUP(X3540,Inputs!$J$6:$J$9,Inputs!$H$6:$H$9)),Inputs!$B$12),-Inputs!$B$12),NORM.INV(RAND(),LOOKUP(X3540,Inputs!$J$6:$J$9,Inputs!$G$6:$G$9),LOOKUP(X3540,Inputs!$J$6:$J$9,Inputs!$H$6:$H$9))),0),"" )</f>
        <v/>
      </c>
      <c r="O3540" s="26">
        <f>IF($A3540&lt;=Inputs!$B$13,IF(10&lt;=Inputs!$B$8,IF(Inputs!$B$12&gt;0,MAX(MIN(NORM.INV(RAND(),LOOKUP(Y3540,Inputs!$J$6:$J$9,Inputs!$G$6:$G$9),LOOKUP(Y3540,Inputs!$J$6:$J$9,Inputs!$H$6:$H$9)),Inputs!$B$12),-Inputs!$B$12),NORM.INV(RAND(),LOOKUP(Y3540,Inputs!$J$6:$J$9,Inputs!$G$6:$G$9),LOOKUP(Y3540,Inputs!$J$6:$J$9,Inputs!$H$6:$H$9))),0),"" )</f>
        <v/>
      </c>
      <c r="P3540" s="31">
        <f>IF($A3540&lt;=Inputs!$B$13,RAND(),"")</f>
        <v/>
      </c>
      <c r="Q3540" s="31">
        <f>IF($A3540&lt;=Inputs!$B$13,RAND(),"")</f>
        <v/>
      </c>
      <c r="R3540" s="31">
        <f>IF($A3540&lt;=Inputs!$B$13,RAND(),"")</f>
        <v/>
      </c>
      <c r="S3540" s="31">
        <f>IF($A3540&lt;=Inputs!$B$13,RAND(),"")</f>
        <v/>
      </c>
      <c r="T3540" s="31">
        <f>IF($A3540&lt;=Inputs!$B$13,RAND(),"")</f>
        <v/>
      </c>
      <c r="U3540" s="31">
        <f>IF($A3540&lt;=Inputs!$B$13,RAND(),"")</f>
        <v/>
      </c>
      <c r="V3540" s="31">
        <f>IF($A3540&lt;=Inputs!$B$13,RAND(),"")</f>
        <v/>
      </c>
      <c r="W3540" s="31">
        <f>IF($A3540&lt;=Inputs!$B$13,RAND(),"")</f>
        <v/>
      </c>
      <c r="X3540" s="31">
        <f>IF($A3540&lt;=Inputs!$B$13,RAND(),"")</f>
        <v/>
      </c>
      <c r="Y3540" s="31">
        <f>IF($A3540&lt;=Inputs!$B$13,RAND(),"")</f>
        <v/>
      </c>
    </row>
    <row r="3541">
      <c r="A3541" t="n">
        <v>3536</v>
      </c>
      <c r="B3541" s="26">
        <f>IF($A3541&lt;=Inputs!$B$13,IF(Inputs!$B$8&gt;0,SUM(F3541:O3541)/Inputs!$B$8,0),"")</f>
        <v/>
      </c>
      <c r="C3541" s="27">
        <f>IF($A3541&lt;=Inputs!$B$13,B3541/100,"")</f>
        <v/>
      </c>
      <c r="D3541" s="28">
        <f>IF($A3541&lt;=Inputs!$B$13,C3541*Inputs!$B$7,"")</f>
        <v/>
      </c>
      <c r="E3541" s="29">
        <f>IF($A3541&lt;=Inputs!$B$13,IF(D3541&gt;0,1,0),"")</f>
        <v/>
      </c>
      <c r="F3541" s="26">
        <f>IF($A3541&lt;=Inputs!$B$13,IF(1&lt;=Inputs!$B$8,IF(Inputs!$B$12&gt;0,MAX(MIN(NORM.INV(RAND(),LOOKUP(P3541,Inputs!$J$6:$J$9,Inputs!$G$6:$G$9),LOOKUP(P3541,Inputs!$J$6:$J$9,Inputs!$H$6:$H$9)),Inputs!$B$12),-Inputs!$B$12),NORM.INV(RAND(),LOOKUP(P3541,Inputs!$J$6:$J$9,Inputs!$G$6:$G$9),LOOKUP(P3541,Inputs!$J$6:$J$9,Inputs!$H$6:$H$9))),0),"" )</f>
        <v/>
      </c>
      <c r="G3541" s="26">
        <f>IF($A3541&lt;=Inputs!$B$13,IF(2&lt;=Inputs!$B$8,IF(Inputs!$B$12&gt;0,MAX(MIN(NORM.INV(RAND(),LOOKUP(Q3541,Inputs!$J$6:$J$9,Inputs!$G$6:$G$9),LOOKUP(Q3541,Inputs!$J$6:$J$9,Inputs!$H$6:$H$9)),Inputs!$B$12),-Inputs!$B$12),NORM.INV(RAND(),LOOKUP(Q3541,Inputs!$J$6:$J$9,Inputs!$G$6:$G$9),LOOKUP(Q3541,Inputs!$J$6:$J$9,Inputs!$H$6:$H$9))),0),"" )</f>
        <v/>
      </c>
      <c r="H3541" s="26">
        <f>IF($A3541&lt;=Inputs!$B$13,IF(3&lt;=Inputs!$B$8,IF(Inputs!$B$12&gt;0,MAX(MIN(NORM.INV(RAND(),LOOKUP(R3541,Inputs!$J$6:$J$9,Inputs!$G$6:$G$9),LOOKUP(R3541,Inputs!$J$6:$J$9,Inputs!$H$6:$H$9)),Inputs!$B$12),-Inputs!$B$12),NORM.INV(RAND(),LOOKUP(R3541,Inputs!$J$6:$J$9,Inputs!$G$6:$G$9),LOOKUP(R3541,Inputs!$J$6:$J$9,Inputs!$H$6:$H$9))),0),"" )</f>
        <v/>
      </c>
      <c r="I3541" s="26">
        <f>IF($A3541&lt;=Inputs!$B$13,IF(4&lt;=Inputs!$B$8,IF(Inputs!$B$12&gt;0,MAX(MIN(NORM.INV(RAND(),LOOKUP(S3541,Inputs!$J$6:$J$9,Inputs!$G$6:$G$9),LOOKUP(S3541,Inputs!$J$6:$J$9,Inputs!$H$6:$H$9)),Inputs!$B$12),-Inputs!$B$12),NORM.INV(RAND(),LOOKUP(S3541,Inputs!$J$6:$J$9,Inputs!$G$6:$G$9),LOOKUP(S3541,Inputs!$J$6:$J$9,Inputs!$H$6:$H$9))),0),"" )</f>
        <v/>
      </c>
      <c r="J3541" s="26">
        <f>IF($A3541&lt;=Inputs!$B$13,IF(5&lt;=Inputs!$B$8,IF(Inputs!$B$12&gt;0,MAX(MIN(NORM.INV(RAND(),LOOKUP(T3541,Inputs!$J$6:$J$9,Inputs!$G$6:$G$9),LOOKUP(T3541,Inputs!$J$6:$J$9,Inputs!$H$6:$H$9)),Inputs!$B$12),-Inputs!$B$12),NORM.INV(RAND(),LOOKUP(T3541,Inputs!$J$6:$J$9,Inputs!$G$6:$G$9),LOOKUP(T3541,Inputs!$J$6:$J$9,Inputs!$H$6:$H$9))),0),"" )</f>
        <v/>
      </c>
      <c r="K3541" s="26">
        <f>IF($A3541&lt;=Inputs!$B$13,IF(6&lt;=Inputs!$B$8,IF(Inputs!$B$12&gt;0,MAX(MIN(NORM.INV(RAND(),LOOKUP(U3541,Inputs!$J$6:$J$9,Inputs!$G$6:$G$9),LOOKUP(U3541,Inputs!$J$6:$J$9,Inputs!$H$6:$H$9)),Inputs!$B$12),-Inputs!$B$12),NORM.INV(RAND(),LOOKUP(U3541,Inputs!$J$6:$J$9,Inputs!$G$6:$G$9),LOOKUP(U3541,Inputs!$J$6:$J$9,Inputs!$H$6:$H$9))),0),"" )</f>
        <v/>
      </c>
      <c r="L3541" s="26">
        <f>IF($A3541&lt;=Inputs!$B$13,IF(7&lt;=Inputs!$B$8,IF(Inputs!$B$12&gt;0,MAX(MIN(NORM.INV(RAND(),LOOKUP(V3541,Inputs!$J$6:$J$9,Inputs!$G$6:$G$9),LOOKUP(V3541,Inputs!$J$6:$J$9,Inputs!$H$6:$H$9)),Inputs!$B$12),-Inputs!$B$12),NORM.INV(RAND(),LOOKUP(V3541,Inputs!$J$6:$J$9,Inputs!$G$6:$G$9),LOOKUP(V3541,Inputs!$J$6:$J$9,Inputs!$H$6:$H$9))),0),"" )</f>
        <v/>
      </c>
      <c r="M3541" s="26">
        <f>IF($A3541&lt;=Inputs!$B$13,IF(8&lt;=Inputs!$B$8,IF(Inputs!$B$12&gt;0,MAX(MIN(NORM.INV(RAND(),LOOKUP(W3541,Inputs!$J$6:$J$9,Inputs!$G$6:$G$9),LOOKUP(W3541,Inputs!$J$6:$J$9,Inputs!$H$6:$H$9)),Inputs!$B$12),-Inputs!$B$12),NORM.INV(RAND(),LOOKUP(W3541,Inputs!$J$6:$J$9,Inputs!$G$6:$G$9),LOOKUP(W3541,Inputs!$J$6:$J$9,Inputs!$H$6:$H$9))),0),"" )</f>
        <v/>
      </c>
      <c r="N3541" s="26">
        <f>IF($A3541&lt;=Inputs!$B$13,IF(9&lt;=Inputs!$B$8,IF(Inputs!$B$12&gt;0,MAX(MIN(NORM.INV(RAND(),LOOKUP(X3541,Inputs!$J$6:$J$9,Inputs!$G$6:$G$9),LOOKUP(X3541,Inputs!$J$6:$J$9,Inputs!$H$6:$H$9)),Inputs!$B$12),-Inputs!$B$12),NORM.INV(RAND(),LOOKUP(X3541,Inputs!$J$6:$J$9,Inputs!$G$6:$G$9),LOOKUP(X3541,Inputs!$J$6:$J$9,Inputs!$H$6:$H$9))),0),"" )</f>
        <v/>
      </c>
      <c r="O3541" s="26">
        <f>IF($A3541&lt;=Inputs!$B$13,IF(10&lt;=Inputs!$B$8,IF(Inputs!$B$12&gt;0,MAX(MIN(NORM.INV(RAND(),LOOKUP(Y3541,Inputs!$J$6:$J$9,Inputs!$G$6:$G$9),LOOKUP(Y3541,Inputs!$J$6:$J$9,Inputs!$H$6:$H$9)),Inputs!$B$12),-Inputs!$B$12),NORM.INV(RAND(),LOOKUP(Y3541,Inputs!$J$6:$J$9,Inputs!$G$6:$G$9),LOOKUP(Y3541,Inputs!$J$6:$J$9,Inputs!$H$6:$H$9))),0),"" )</f>
        <v/>
      </c>
      <c r="P3541" s="31">
        <f>IF($A3541&lt;=Inputs!$B$13,RAND(),"")</f>
        <v/>
      </c>
      <c r="Q3541" s="31">
        <f>IF($A3541&lt;=Inputs!$B$13,RAND(),"")</f>
        <v/>
      </c>
      <c r="R3541" s="31">
        <f>IF($A3541&lt;=Inputs!$B$13,RAND(),"")</f>
        <v/>
      </c>
      <c r="S3541" s="31">
        <f>IF($A3541&lt;=Inputs!$B$13,RAND(),"")</f>
        <v/>
      </c>
      <c r="T3541" s="31">
        <f>IF($A3541&lt;=Inputs!$B$13,RAND(),"")</f>
        <v/>
      </c>
      <c r="U3541" s="31">
        <f>IF($A3541&lt;=Inputs!$B$13,RAND(),"")</f>
        <v/>
      </c>
      <c r="V3541" s="31">
        <f>IF($A3541&lt;=Inputs!$B$13,RAND(),"")</f>
        <v/>
      </c>
      <c r="W3541" s="31">
        <f>IF($A3541&lt;=Inputs!$B$13,RAND(),"")</f>
        <v/>
      </c>
      <c r="X3541" s="31">
        <f>IF($A3541&lt;=Inputs!$B$13,RAND(),"")</f>
        <v/>
      </c>
      <c r="Y3541" s="31">
        <f>IF($A3541&lt;=Inputs!$B$13,RAND(),"")</f>
        <v/>
      </c>
    </row>
    <row r="3542">
      <c r="A3542" t="n">
        <v>3537</v>
      </c>
      <c r="B3542" s="26">
        <f>IF($A3542&lt;=Inputs!$B$13,IF(Inputs!$B$8&gt;0,SUM(F3542:O3542)/Inputs!$B$8,0),"")</f>
        <v/>
      </c>
      <c r="C3542" s="27">
        <f>IF($A3542&lt;=Inputs!$B$13,B3542/100,"")</f>
        <v/>
      </c>
      <c r="D3542" s="28">
        <f>IF($A3542&lt;=Inputs!$B$13,C3542*Inputs!$B$7,"")</f>
        <v/>
      </c>
      <c r="E3542" s="29">
        <f>IF($A3542&lt;=Inputs!$B$13,IF(D3542&gt;0,1,0),"")</f>
        <v/>
      </c>
      <c r="F3542" s="26">
        <f>IF($A3542&lt;=Inputs!$B$13,IF(1&lt;=Inputs!$B$8,IF(Inputs!$B$12&gt;0,MAX(MIN(NORM.INV(RAND(),LOOKUP(P3542,Inputs!$J$6:$J$9,Inputs!$G$6:$G$9),LOOKUP(P3542,Inputs!$J$6:$J$9,Inputs!$H$6:$H$9)),Inputs!$B$12),-Inputs!$B$12),NORM.INV(RAND(),LOOKUP(P3542,Inputs!$J$6:$J$9,Inputs!$G$6:$G$9),LOOKUP(P3542,Inputs!$J$6:$J$9,Inputs!$H$6:$H$9))),0),"" )</f>
        <v/>
      </c>
      <c r="G3542" s="26">
        <f>IF($A3542&lt;=Inputs!$B$13,IF(2&lt;=Inputs!$B$8,IF(Inputs!$B$12&gt;0,MAX(MIN(NORM.INV(RAND(),LOOKUP(Q3542,Inputs!$J$6:$J$9,Inputs!$G$6:$G$9),LOOKUP(Q3542,Inputs!$J$6:$J$9,Inputs!$H$6:$H$9)),Inputs!$B$12),-Inputs!$B$12),NORM.INV(RAND(),LOOKUP(Q3542,Inputs!$J$6:$J$9,Inputs!$G$6:$G$9),LOOKUP(Q3542,Inputs!$J$6:$J$9,Inputs!$H$6:$H$9))),0),"" )</f>
        <v/>
      </c>
      <c r="H3542" s="26">
        <f>IF($A3542&lt;=Inputs!$B$13,IF(3&lt;=Inputs!$B$8,IF(Inputs!$B$12&gt;0,MAX(MIN(NORM.INV(RAND(),LOOKUP(R3542,Inputs!$J$6:$J$9,Inputs!$G$6:$G$9),LOOKUP(R3542,Inputs!$J$6:$J$9,Inputs!$H$6:$H$9)),Inputs!$B$12),-Inputs!$B$12),NORM.INV(RAND(),LOOKUP(R3542,Inputs!$J$6:$J$9,Inputs!$G$6:$G$9),LOOKUP(R3542,Inputs!$J$6:$J$9,Inputs!$H$6:$H$9))),0),"" )</f>
        <v/>
      </c>
      <c r="I3542" s="26">
        <f>IF($A3542&lt;=Inputs!$B$13,IF(4&lt;=Inputs!$B$8,IF(Inputs!$B$12&gt;0,MAX(MIN(NORM.INV(RAND(),LOOKUP(S3542,Inputs!$J$6:$J$9,Inputs!$G$6:$G$9),LOOKUP(S3542,Inputs!$J$6:$J$9,Inputs!$H$6:$H$9)),Inputs!$B$12),-Inputs!$B$12),NORM.INV(RAND(),LOOKUP(S3542,Inputs!$J$6:$J$9,Inputs!$G$6:$G$9),LOOKUP(S3542,Inputs!$J$6:$J$9,Inputs!$H$6:$H$9))),0),"" )</f>
        <v/>
      </c>
      <c r="J3542" s="26">
        <f>IF($A3542&lt;=Inputs!$B$13,IF(5&lt;=Inputs!$B$8,IF(Inputs!$B$12&gt;0,MAX(MIN(NORM.INV(RAND(),LOOKUP(T3542,Inputs!$J$6:$J$9,Inputs!$G$6:$G$9),LOOKUP(T3542,Inputs!$J$6:$J$9,Inputs!$H$6:$H$9)),Inputs!$B$12),-Inputs!$B$12),NORM.INV(RAND(),LOOKUP(T3542,Inputs!$J$6:$J$9,Inputs!$G$6:$G$9),LOOKUP(T3542,Inputs!$J$6:$J$9,Inputs!$H$6:$H$9))),0),"" )</f>
        <v/>
      </c>
      <c r="K3542" s="26">
        <f>IF($A3542&lt;=Inputs!$B$13,IF(6&lt;=Inputs!$B$8,IF(Inputs!$B$12&gt;0,MAX(MIN(NORM.INV(RAND(),LOOKUP(U3542,Inputs!$J$6:$J$9,Inputs!$G$6:$G$9),LOOKUP(U3542,Inputs!$J$6:$J$9,Inputs!$H$6:$H$9)),Inputs!$B$12),-Inputs!$B$12),NORM.INV(RAND(),LOOKUP(U3542,Inputs!$J$6:$J$9,Inputs!$G$6:$G$9),LOOKUP(U3542,Inputs!$J$6:$J$9,Inputs!$H$6:$H$9))),0),"" )</f>
        <v/>
      </c>
      <c r="L3542" s="26">
        <f>IF($A3542&lt;=Inputs!$B$13,IF(7&lt;=Inputs!$B$8,IF(Inputs!$B$12&gt;0,MAX(MIN(NORM.INV(RAND(),LOOKUP(V3542,Inputs!$J$6:$J$9,Inputs!$G$6:$G$9),LOOKUP(V3542,Inputs!$J$6:$J$9,Inputs!$H$6:$H$9)),Inputs!$B$12),-Inputs!$B$12),NORM.INV(RAND(),LOOKUP(V3542,Inputs!$J$6:$J$9,Inputs!$G$6:$G$9),LOOKUP(V3542,Inputs!$J$6:$J$9,Inputs!$H$6:$H$9))),0),"" )</f>
        <v/>
      </c>
      <c r="M3542" s="26">
        <f>IF($A3542&lt;=Inputs!$B$13,IF(8&lt;=Inputs!$B$8,IF(Inputs!$B$12&gt;0,MAX(MIN(NORM.INV(RAND(),LOOKUP(W3542,Inputs!$J$6:$J$9,Inputs!$G$6:$G$9),LOOKUP(W3542,Inputs!$J$6:$J$9,Inputs!$H$6:$H$9)),Inputs!$B$12),-Inputs!$B$12),NORM.INV(RAND(),LOOKUP(W3542,Inputs!$J$6:$J$9,Inputs!$G$6:$G$9),LOOKUP(W3542,Inputs!$J$6:$J$9,Inputs!$H$6:$H$9))),0),"" )</f>
        <v/>
      </c>
      <c r="N3542" s="26">
        <f>IF($A3542&lt;=Inputs!$B$13,IF(9&lt;=Inputs!$B$8,IF(Inputs!$B$12&gt;0,MAX(MIN(NORM.INV(RAND(),LOOKUP(X3542,Inputs!$J$6:$J$9,Inputs!$G$6:$G$9),LOOKUP(X3542,Inputs!$J$6:$J$9,Inputs!$H$6:$H$9)),Inputs!$B$12),-Inputs!$B$12),NORM.INV(RAND(),LOOKUP(X3542,Inputs!$J$6:$J$9,Inputs!$G$6:$G$9),LOOKUP(X3542,Inputs!$J$6:$J$9,Inputs!$H$6:$H$9))),0),"" )</f>
        <v/>
      </c>
      <c r="O3542" s="26">
        <f>IF($A3542&lt;=Inputs!$B$13,IF(10&lt;=Inputs!$B$8,IF(Inputs!$B$12&gt;0,MAX(MIN(NORM.INV(RAND(),LOOKUP(Y3542,Inputs!$J$6:$J$9,Inputs!$G$6:$G$9),LOOKUP(Y3542,Inputs!$J$6:$J$9,Inputs!$H$6:$H$9)),Inputs!$B$12),-Inputs!$B$12),NORM.INV(RAND(),LOOKUP(Y3542,Inputs!$J$6:$J$9,Inputs!$G$6:$G$9),LOOKUP(Y3542,Inputs!$J$6:$J$9,Inputs!$H$6:$H$9))),0),"" )</f>
        <v/>
      </c>
      <c r="P3542" s="31">
        <f>IF($A3542&lt;=Inputs!$B$13,RAND(),"")</f>
        <v/>
      </c>
      <c r="Q3542" s="31">
        <f>IF($A3542&lt;=Inputs!$B$13,RAND(),"")</f>
        <v/>
      </c>
      <c r="R3542" s="31">
        <f>IF($A3542&lt;=Inputs!$B$13,RAND(),"")</f>
        <v/>
      </c>
      <c r="S3542" s="31">
        <f>IF($A3542&lt;=Inputs!$B$13,RAND(),"")</f>
        <v/>
      </c>
      <c r="T3542" s="31">
        <f>IF($A3542&lt;=Inputs!$B$13,RAND(),"")</f>
        <v/>
      </c>
      <c r="U3542" s="31">
        <f>IF($A3542&lt;=Inputs!$B$13,RAND(),"")</f>
        <v/>
      </c>
      <c r="V3542" s="31">
        <f>IF($A3542&lt;=Inputs!$B$13,RAND(),"")</f>
        <v/>
      </c>
      <c r="W3542" s="31">
        <f>IF($A3542&lt;=Inputs!$B$13,RAND(),"")</f>
        <v/>
      </c>
      <c r="X3542" s="31">
        <f>IF($A3542&lt;=Inputs!$B$13,RAND(),"")</f>
        <v/>
      </c>
      <c r="Y3542" s="31">
        <f>IF($A3542&lt;=Inputs!$B$13,RAND(),"")</f>
        <v/>
      </c>
    </row>
    <row r="3543">
      <c r="A3543" t="n">
        <v>3538</v>
      </c>
      <c r="B3543" s="26">
        <f>IF($A3543&lt;=Inputs!$B$13,IF(Inputs!$B$8&gt;0,SUM(F3543:O3543)/Inputs!$B$8,0),"")</f>
        <v/>
      </c>
      <c r="C3543" s="27">
        <f>IF($A3543&lt;=Inputs!$B$13,B3543/100,"")</f>
        <v/>
      </c>
      <c r="D3543" s="28">
        <f>IF($A3543&lt;=Inputs!$B$13,C3543*Inputs!$B$7,"")</f>
        <v/>
      </c>
      <c r="E3543" s="29">
        <f>IF($A3543&lt;=Inputs!$B$13,IF(D3543&gt;0,1,0),"")</f>
        <v/>
      </c>
      <c r="F3543" s="26">
        <f>IF($A3543&lt;=Inputs!$B$13,IF(1&lt;=Inputs!$B$8,IF(Inputs!$B$12&gt;0,MAX(MIN(NORM.INV(RAND(),LOOKUP(P3543,Inputs!$J$6:$J$9,Inputs!$G$6:$G$9),LOOKUP(P3543,Inputs!$J$6:$J$9,Inputs!$H$6:$H$9)),Inputs!$B$12),-Inputs!$B$12),NORM.INV(RAND(),LOOKUP(P3543,Inputs!$J$6:$J$9,Inputs!$G$6:$G$9),LOOKUP(P3543,Inputs!$J$6:$J$9,Inputs!$H$6:$H$9))),0),"" )</f>
        <v/>
      </c>
      <c r="G3543" s="26">
        <f>IF($A3543&lt;=Inputs!$B$13,IF(2&lt;=Inputs!$B$8,IF(Inputs!$B$12&gt;0,MAX(MIN(NORM.INV(RAND(),LOOKUP(Q3543,Inputs!$J$6:$J$9,Inputs!$G$6:$G$9),LOOKUP(Q3543,Inputs!$J$6:$J$9,Inputs!$H$6:$H$9)),Inputs!$B$12),-Inputs!$B$12),NORM.INV(RAND(),LOOKUP(Q3543,Inputs!$J$6:$J$9,Inputs!$G$6:$G$9),LOOKUP(Q3543,Inputs!$J$6:$J$9,Inputs!$H$6:$H$9))),0),"" )</f>
        <v/>
      </c>
      <c r="H3543" s="26">
        <f>IF($A3543&lt;=Inputs!$B$13,IF(3&lt;=Inputs!$B$8,IF(Inputs!$B$12&gt;0,MAX(MIN(NORM.INV(RAND(),LOOKUP(R3543,Inputs!$J$6:$J$9,Inputs!$G$6:$G$9),LOOKUP(R3543,Inputs!$J$6:$J$9,Inputs!$H$6:$H$9)),Inputs!$B$12),-Inputs!$B$12),NORM.INV(RAND(),LOOKUP(R3543,Inputs!$J$6:$J$9,Inputs!$G$6:$G$9),LOOKUP(R3543,Inputs!$J$6:$J$9,Inputs!$H$6:$H$9))),0),"" )</f>
        <v/>
      </c>
      <c r="I3543" s="26">
        <f>IF($A3543&lt;=Inputs!$B$13,IF(4&lt;=Inputs!$B$8,IF(Inputs!$B$12&gt;0,MAX(MIN(NORM.INV(RAND(),LOOKUP(S3543,Inputs!$J$6:$J$9,Inputs!$G$6:$G$9),LOOKUP(S3543,Inputs!$J$6:$J$9,Inputs!$H$6:$H$9)),Inputs!$B$12),-Inputs!$B$12),NORM.INV(RAND(),LOOKUP(S3543,Inputs!$J$6:$J$9,Inputs!$G$6:$G$9),LOOKUP(S3543,Inputs!$J$6:$J$9,Inputs!$H$6:$H$9))),0),"" )</f>
        <v/>
      </c>
      <c r="J3543" s="26">
        <f>IF($A3543&lt;=Inputs!$B$13,IF(5&lt;=Inputs!$B$8,IF(Inputs!$B$12&gt;0,MAX(MIN(NORM.INV(RAND(),LOOKUP(T3543,Inputs!$J$6:$J$9,Inputs!$G$6:$G$9),LOOKUP(T3543,Inputs!$J$6:$J$9,Inputs!$H$6:$H$9)),Inputs!$B$12),-Inputs!$B$12),NORM.INV(RAND(),LOOKUP(T3543,Inputs!$J$6:$J$9,Inputs!$G$6:$G$9),LOOKUP(T3543,Inputs!$J$6:$J$9,Inputs!$H$6:$H$9))),0),"" )</f>
        <v/>
      </c>
      <c r="K3543" s="26">
        <f>IF($A3543&lt;=Inputs!$B$13,IF(6&lt;=Inputs!$B$8,IF(Inputs!$B$12&gt;0,MAX(MIN(NORM.INV(RAND(),LOOKUP(U3543,Inputs!$J$6:$J$9,Inputs!$G$6:$G$9),LOOKUP(U3543,Inputs!$J$6:$J$9,Inputs!$H$6:$H$9)),Inputs!$B$12),-Inputs!$B$12),NORM.INV(RAND(),LOOKUP(U3543,Inputs!$J$6:$J$9,Inputs!$G$6:$G$9),LOOKUP(U3543,Inputs!$J$6:$J$9,Inputs!$H$6:$H$9))),0),"" )</f>
        <v/>
      </c>
      <c r="L3543" s="26">
        <f>IF($A3543&lt;=Inputs!$B$13,IF(7&lt;=Inputs!$B$8,IF(Inputs!$B$12&gt;0,MAX(MIN(NORM.INV(RAND(),LOOKUP(V3543,Inputs!$J$6:$J$9,Inputs!$G$6:$G$9),LOOKUP(V3543,Inputs!$J$6:$J$9,Inputs!$H$6:$H$9)),Inputs!$B$12),-Inputs!$B$12),NORM.INV(RAND(),LOOKUP(V3543,Inputs!$J$6:$J$9,Inputs!$G$6:$G$9),LOOKUP(V3543,Inputs!$J$6:$J$9,Inputs!$H$6:$H$9))),0),"" )</f>
        <v/>
      </c>
      <c r="M3543" s="26">
        <f>IF($A3543&lt;=Inputs!$B$13,IF(8&lt;=Inputs!$B$8,IF(Inputs!$B$12&gt;0,MAX(MIN(NORM.INV(RAND(),LOOKUP(W3543,Inputs!$J$6:$J$9,Inputs!$G$6:$G$9),LOOKUP(W3543,Inputs!$J$6:$J$9,Inputs!$H$6:$H$9)),Inputs!$B$12),-Inputs!$B$12),NORM.INV(RAND(),LOOKUP(W3543,Inputs!$J$6:$J$9,Inputs!$G$6:$G$9),LOOKUP(W3543,Inputs!$J$6:$J$9,Inputs!$H$6:$H$9))),0),"" )</f>
        <v/>
      </c>
      <c r="N3543" s="26">
        <f>IF($A3543&lt;=Inputs!$B$13,IF(9&lt;=Inputs!$B$8,IF(Inputs!$B$12&gt;0,MAX(MIN(NORM.INV(RAND(),LOOKUP(X3543,Inputs!$J$6:$J$9,Inputs!$G$6:$G$9),LOOKUP(X3543,Inputs!$J$6:$J$9,Inputs!$H$6:$H$9)),Inputs!$B$12),-Inputs!$B$12),NORM.INV(RAND(),LOOKUP(X3543,Inputs!$J$6:$J$9,Inputs!$G$6:$G$9),LOOKUP(X3543,Inputs!$J$6:$J$9,Inputs!$H$6:$H$9))),0),"" )</f>
        <v/>
      </c>
      <c r="O3543" s="26">
        <f>IF($A3543&lt;=Inputs!$B$13,IF(10&lt;=Inputs!$B$8,IF(Inputs!$B$12&gt;0,MAX(MIN(NORM.INV(RAND(),LOOKUP(Y3543,Inputs!$J$6:$J$9,Inputs!$G$6:$G$9),LOOKUP(Y3543,Inputs!$J$6:$J$9,Inputs!$H$6:$H$9)),Inputs!$B$12),-Inputs!$B$12),NORM.INV(RAND(),LOOKUP(Y3543,Inputs!$J$6:$J$9,Inputs!$G$6:$G$9),LOOKUP(Y3543,Inputs!$J$6:$J$9,Inputs!$H$6:$H$9))),0),"" )</f>
        <v/>
      </c>
      <c r="P3543" s="31">
        <f>IF($A3543&lt;=Inputs!$B$13,RAND(),"")</f>
        <v/>
      </c>
      <c r="Q3543" s="31">
        <f>IF($A3543&lt;=Inputs!$B$13,RAND(),"")</f>
        <v/>
      </c>
      <c r="R3543" s="31">
        <f>IF($A3543&lt;=Inputs!$B$13,RAND(),"")</f>
        <v/>
      </c>
      <c r="S3543" s="31">
        <f>IF($A3543&lt;=Inputs!$B$13,RAND(),"")</f>
        <v/>
      </c>
      <c r="T3543" s="31">
        <f>IF($A3543&lt;=Inputs!$B$13,RAND(),"")</f>
        <v/>
      </c>
      <c r="U3543" s="31">
        <f>IF($A3543&lt;=Inputs!$B$13,RAND(),"")</f>
        <v/>
      </c>
      <c r="V3543" s="31">
        <f>IF($A3543&lt;=Inputs!$B$13,RAND(),"")</f>
        <v/>
      </c>
      <c r="W3543" s="31">
        <f>IF($A3543&lt;=Inputs!$B$13,RAND(),"")</f>
        <v/>
      </c>
      <c r="X3543" s="31">
        <f>IF($A3543&lt;=Inputs!$B$13,RAND(),"")</f>
        <v/>
      </c>
      <c r="Y3543" s="31">
        <f>IF($A3543&lt;=Inputs!$B$13,RAND(),"")</f>
        <v/>
      </c>
    </row>
    <row r="3544">
      <c r="A3544" t="n">
        <v>3539</v>
      </c>
      <c r="B3544" s="26">
        <f>IF($A3544&lt;=Inputs!$B$13,IF(Inputs!$B$8&gt;0,SUM(F3544:O3544)/Inputs!$B$8,0),"")</f>
        <v/>
      </c>
      <c r="C3544" s="27">
        <f>IF($A3544&lt;=Inputs!$B$13,B3544/100,"")</f>
        <v/>
      </c>
      <c r="D3544" s="28">
        <f>IF($A3544&lt;=Inputs!$B$13,C3544*Inputs!$B$7,"")</f>
        <v/>
      </c>
      <c r="E3544" s="29">
        <f>IF($A3544&lt;=Inputs!$B$13,IF(D3544&gt;0,1,0),"")</f>
        <v/>
      </c>
      <c r="F3544" s="26">
        <f>IF($A3544&lt;=Inputs!$B$13,IF(1&lt;=Inputs!$B$8,IF(Inputs!$B$12&gt;0,MAX(MIN(NORM.INV(RAND(),LOOKUP(P3544,Inputs!$J$6:$J$9,Inputs!$G$6:$G$9),LOOKUP(P3544,Inputs!$J$6:$J$9,Inputs!$H$6:$H$9)),Inputs!$B$12),-Inputs!$B$12),NORM.INV(RAND(),LOOKUP(P3544,Inputs!$J$6:$J$9,Inputs!$G$6:$G$9),LOOKUP(P3544,Inputs!$J$6:$J$9,Inputs!$H$6:$H$9))),0),"" )</f>
        <v/>
      </c>
      <c r="G3544" s="26">
        <f>IF($A3544&lt;=Inputs!$B$13,IF(2&lt;=Inputs!$B$8,IF(Inputs!$B$12&gt;0,MAX(MIN(NORM.INV(RAND(),LOOKUP(Q3544,Inputs!$J$6:$J$9,Inputs!$G$6:$G$9),LOOKUP(Q3544,Inputs!$J$6:$J$9,Inputs!$H$6:$H$9)),Inputs!$B$12),-Inputs!$B$12),NORM.INV(RAND(),LOOKUP(Q3544,Inputs!$J$6:$J$9,Inputs!$G$6:$G$9),LOOKUP(Q3544,Inputs!$J$6:$J$9,Inputs!$H$6:$H$9))),0),"" )</f>
        <v/>
      </c>
      <c r="H3544" s="26">
        <f>IF($A3544&lt;=Inputs!$B$13,IF(3&lt;=Inputs!$B$8,IF(Inputs!$B$12&gt;0,MAX(MIN(NORM.INV(RAND(),LOOKUP(R3544,Inputs!$J$6:$J$9,Inputs!$G$6:$G$9),LOOKUP(R3544,Inputs!$J$6:$J$9,Inputs!$H$6:$H$9)),Inputs!$B$12),-Inputs!$B$12),NORM.INV(RAND(),LOOKUP(R3544,Inputs!$J$6:$J$9,Inputs!$G$6:$G$9),LOOKUP(R3544,Inputs!$J$6:$J$9,Inputs!$H$6:$H$9))),0),"" )</f>
        <v/>
      </c>
      <c r="I3544" s="26">
        <f>IF($A3544&lt;=Inputs!$B$13,IF(4&lt;=Inputs!$B$8,IF(Inputs!$B$12&gt;0,MAX(MIN(NORM.INV(RAND(),LOOKUP(S3544,Inputs!$J$6:$J$9,Inputs!$G$6:$G$9),LOOKUP(S3544,Inputs!$J$6:$J$9,Inputs!$H$6:$H$9)),Inputs!$B$12),-Inputs!$B$12),NORM.INV(RAND(),LOOKUP(S3544,Inputs!$J$6:$J$9,Inputs!$G$6:$G$9),LOOKUP(S3544,Inputs!$J$6:$J$9,Inputs!$H$6:$H$9))),0),"" )</f>
        <v/>
      </c>
      <c r="J3544" s="26">
        <f>IF($A3544&lt;=Inputs!$B$13,IF(5&lt;=Inputs!$B$8,IF(Inputs!$B$12&gt;0,MAX(MIN(NORM.INV(RAND(),LOOKUP(T3544,Inputs!$J$6:$J$9,Inputs!$G$6:$G$9),LOOKUP(T3544,Inputs!$J$6:$J$9,Inputs!$H$6:$H$9)),Inputs!$B$12),-Inputs!$B$12),NORM.INV(RAND(),LOOKUP(T3544,Inputs!$J$6:$J$9,Inputs!$G$6:$G$9),LOOKUP(T3544,Inputs!$J$6:$J$9,Inputs!$H$6:$H$9))),0),"" )</f>
        <v/>
      </c>
      <c r="K3544" s="26">
        <f>IF($A3544&lt;=Inputs!$B$13,IF(6&lt;=Inputs!$B$8,IF(Inputs!$B$12&gt;0,MAX(MIN(NORM.INV(RAND(),LOOKUP(U3544,Inputs!$J$6:$J$9,Inputs!$G$6:$G$9),LOOKUP(U3544,Inputs!$J$6:$J$9,Inputs!$H$6:$H$9)),Inputs!$B$12),-Inputs!$B$12),NORM.INV(RAND(),LOOKUP(U3544,Inputs!$J$6:$J$9,Inputs!$G$6:$G$9),LOOKUP(U3544,Inputs!$J$6:$J$9,Inputs!$H$6:$H$9))),0),"" )</f>
        <v/>
      </c>
      <c r="L3544" s="26">
        <f>IF($A3544&lt;=Inputs!$B$13,IF(7&lt;=Inputs!$B$8,IF(Inputs!$B$12&gt;0,MAX(MIN(NORM.INV(RAND(),LOOKUP(V3544,Inputs!$J$6:$J$9,Inputs!$G$6:$G$9),LOOKUP(V3544,Inputs!$J$6:$J$9,Inputs!$H$6:$H$9)),Inputs!$B$12),-Inputs!$B$12),NORM.INV(RAND(),LOOKUP(V3544,Inputs!$J$6:$J$9,Inputs!$G$6:$G$9),LOOKUP(V3544,Inputs!$J$6:$J$9,Inputs!$H$6:$H$9))),0),"" )</f>
        <v/>
      </c>
      <c r="M3544" s="26">
        <f>IF($A3544&lt;=Inputs!$B$13,IF(8&lt;=Inputs!$B$8,IF(Inputs!$B$12&gt;0,MAX(MIN(NORM.INV(RAND(),LOOKUP(W3544,Inputs!$J$6:$J$9,Inputs!$G$6:$G$9),LOOKUP(W3544,Inputs!$J$6:$J$9,Inputs!$H$6:$H$9)),Inputs!$B$12),-Inputs!$B$12),NORM.INV(RAND(),LOOKUP(W3544,Inputs!$J$6:$J$9,Inputs!$G$6:$G$9),LOOKUP(W3544,Inputs!$J$6:$J$9,Inputs!$H$6:$H$9))),0),"" )</f>
        <v/>
      </c>
      <c r="N3544" s="26">
        <f>IF($A3544&lt;=Inputs!$B$13,IF(9&lt;=Inputs!$B$8,IF(Inputs!$B$12&gt;0,MAX(MIN(NORM.INV(RAND(),LOOKUP(X3544,Inputs!$J$6:$J$9,Inputs!$G$6:$G$9),LOOKUP(X3544,Inputs!$J$6:$J$9,Inputs!$H$6:$H$9)),Inputs!$B$12),-Inputs!$B$12),NORM.INV(RAND(),LOOKUP(X3544,Inputs!$J$6:$J$9,Inputs!$G$6:$G$9),LOOKUP(X3544,Inputs!$J$6:$J$9,Inputs!$H$6:$H$9))),0),"" )</f>
        <v/>
      </c>
      <c r="O3544" s="26">
        <f>IF($A3544&lt;=Inputs!$B$13,IF(10&lt;=Inputs!$B$8,IF(Inputs!$B$12&gt;0,MAX(MIN(NORM.INV(RAND(),LOOKUP(Y3544,Inputs!$J$6:$J$9,Inputs!$G$6:$G$9),LOOKUP(Y3544,Inputs!$J$6:$J$9,Inputs!$H$6:$H$9)),Inputs!$B$12),-Inputs!$B$12),NORM.INV(RAND(),LOOKUP(Y3544,Inputs!$J$6:$J$9,Inputs!$G$6:$G$9),LOOKUP(Y3544,Inputs!$J$6:$J$9,Inputs!$H$6:$H$9))),0),"" )</f>
        <v/>
      </c>
      <c r="P3544" s="31">
        <f>IF($A3544&lt;=Inputs!$B$13,RAND(),"")</f>
        <v/>
      </c>
      <c r="Q3544" s="31">
        <f>IF($A3544&lt;=Inputs!$B$13,RAND(),"")</f>
        <v/>
      </c>
      <c r="R3544" s="31">
        <f>IF($A3544&lt;=Inputs!$B$13,RAND(),"")</f>
        <v/>
      </c>
      <c r="S3544" s="31">
        <f>IF($A3544&lt;=Inputs!$B$13,RAND(),"")</f>
        <v/>
      </c>
      <c r="T3544" s="31">
        <f>IF($A3544&lt;=Inputs!$B$13,RAND(),"")</f>
        <v/>
      </c>
      <c r="U3544" s="31">
        <f>IF($A3544&lt;=Inputs!$B$13,RAND(),"")</f>
        <v/>
      </c>
      <c r="V3544" s="31">
        <f>IF($A3544&lt;=Inputs!$B$13,RAND(),"")</f>
        <v/>
      </c>
      <c r="W3544" s="31">
        <f>IF($A3544&lt;=Inputs!$B$13,RAND(),"")</f>
        <v/>
      </c>
      <c r="X3544" s="31">
        <f>IF($A3544&lt;=Inputs!$B$13,RAND(),"")</f>
        <v/>
      </c>
      <c r="Y3544" s="31">
        <f>IF($A3544&lt;=Inputs!$B$13,RAND(),"")</f>
        <v/>
      </c>
    </row>
    <row r="3545">
      <c r="A3545" t="n">
        <v>3540</v>
      </c>
      <c r="B3545" s="26">
        <f>IF($A3545&lt;=Inputs!$B$13,IF(Inputs!$B$8&gt;0,SUM(F3545:O3545)/Inputs!$B$8,0),"")</f>
        <v/>
      </c>
      <c r="C3545" s="27">
        <f>IF($A3545&lt;=Inputs!$B$13,B3545/100,"")</f>
        <v/>
      </c>
      <c r="D3545" s="28">
        <f>IF($A3545&lt;=Inputs!$B$13,C3545*Inputs!$B$7,"")</f>
        <v/>
      </c>
      <c r="E3545" s="29">
        <f>IF($A3545&lt;=Inputs!$B$13,IF(D3545&gt;0,1,0),"")</f>
        <v/>
      </c>
      <c r="F3545" s="26">
        <f>IF($A3545&lt;=Inputs!$B$13,IF(1&lt;=Inputs!$B$8,IF(Inputs!$B$12&gt;0,MAX(MIN(NORM.INV(RAND(),LOOKUP(P3545,Inputs!$J$6:$J$9,Inputs!$G$6:$G$9),LOOKUP(P3545,Inputs!$J$6:$J$9,Inputs!$H$6:$H$9)),Inputs!$B$12),-Inputs!$B$12),NORM.INV(RAND(),LOOKUP(P3545,Inputs!$J$6:$J$9,Inputs!$G$6:$G$9),LOOKUP(P3545,Inputs!$J$6:$J$9,Inputs!$H$6:$H$9))),0),"" )</f>
        <v/>
      </c>
      <c r="G3545" s="26">
        <f>IF($A3545&lt;=Inputs!$B$13,IF(2&lt;=Inputs!$B$8,IF(Inputs!$B$12&gt;0,MAX(MIN(NORM.INV(RAND(),LOOKUP(Q3545,Inputs!$J$6:$J$9,Inputs!$G$6:$G$9),LOOKUP(Q3545,Inputs!$J$6:$J$9,Inputs!$H$6:$H$9)),Inputs!$B$12),-Inputs!$B$12),NORM.INV(RAND(),LOOKUP(Q3545,Inputs!$J$6:$J$9,Inputs!$G$6:$G$9),LOOKUP(Q3545,Inputs!$J$6:$J$9,Inputs!$H$6:$H$9))),0),"" )</f>
        <v/>
      </c>
      <c r="H3545" s="26">
        <f>IF($A3545&lt;=Inputs!$B$13,IF(3&lt;=Inputs!$B$8,IF(Inputs!$B$12&gt;0,MAX(MIN(NORM.INV(RAND(),LOOKUP(R3545,Inputs!$J$6:$J$9,Inputs!$G$6:$G$9),LOOKUP(R3545,Inputs!$J$6:$J$9,Inputs!$H$6:$H$9)),Inputs!$B$12),-Inputs!$B$12),NORM.INV(RAND(),LOOKUP(R3545,Inputs!$J$6:$J$9,Inputs!$G$6:$G$9),LOOKUP(R3545,Inputs!$J$6:$J$9,Inputs!$H$6:$H$9))),0),"" )</f>
        <v/>
      </c>
      <c r="I3545" s="26">
        <f>IF($A3545&lt;=Inputs!$B$13,IF(4&lt;=Inputs!$B$8,IF(Inputs!$B$12&gt;0,MAX(MIN(NORM.INV(RAND(),LOOKUP(S3545,Inputs!$J$6:$J$9,Inputs!$G$6:$G$9),LOOKUP(S3545,Inputs!$J$6:$J$9,Inputs!$H$6:$H$9)),Inputs!$B$12),-Inputs!$B$12),NORM.INV(RAND(),LOOKUP(S3545,Inputs!$J$6:$J$9,Inputs!$G$6:$G$9),LOOKUP(S3545,Inputs!$J$6:$J$9,Inputs!$H$6:$H$9))),0),"" )</f>
        <v/>
      </c>
      <c r="J3545" s="26">
        <f>IF($A3545&lt;=Inputs!$B$13,IF(5&lt;=Inputs!$B$8,IF(Inputs!$B$12&gt;0,MAX(MIN(NORM.INV(RAND(),LOOKUP(T3545,Inputs!$J$6:$J$9,Inputs!$G$6:$G$9),LOOKUP(T3545,Inputs!$J$6:$J$9,Inputs!$H$6:$H$9)),Inputs!$B$12),-Inputs!$B$12),NORM.INV(RAND(),LOOKUP(T3545,Inputs!$J$6:$J$9,Inputs!$G$6:$G$9),LOOKUP(T3545,Inputs!$J$6:$J$9,Inputs!$H$6:$H$9))),0),"" )</f>
        <v/>
      </c>
      <c r="K3545" s="26">
        <f>IF($A3545&lt;=Inputs!$B$13,IF(6&lt;=Inputs!$B$8,IF(Inputs!$B$12&gt;0,MAX(MIN(NORM.INV(RAND(),LOOKUP(U3545,Inputs!$J$6:$J$9,Inputs!$G$6:$G$9),LOOKUP(U3545,Inputs!$J$6:$J$9,Inputs!$H$6:$H$9)),Inputs!$B$12),-Inputs!$B$12),NORM.INV(RAND(),LOOKUP(U3545,Inputs!$J$6:$J$9,Inputs!$G$6:$G$9),LOOKUP(U3545,Inputs!$J$6:$J$9,Inputs!$H$6:$H$9))),0),"" )</f>
        <v/>
      </c>
      <c r="L3545" s="26">
        <f>IF($A3545&lt;=Inputs!$B$13,IF(7&lt;=Inputs!$B$8,IF(Inputs!$B$12&gt;0,MAX(MIN(NORM.INV(RAND(),LOOKUP(V3545,Inputs!$J$6:$J$9,Inputs!$G$6:$G$9),LOOKUP(V3545,Inputs!$J$6:$J$9,Inputs!$H$6:$H$9)),Inputs!$B$12),-Inputs!$B$12),NORM.INV(RAND(),LOOKUP(V3545,Inputs!$J$6:$J$9,Inputs!$G$6:$G$9),LOOKUP(V3545,Inputs!$J$6:$J$9,Inputs!$H$6:$H$9))),0),"" )</f>
        <v/>
      </c>
      <c r="M3545" s="26">
        <f>IF($A3545&lt;=Inputs!$B$13,IF(8&lt;=Inputs!$B$8,IF(Inputs!$B$12&gt;0,MAX(MIN(NORM.INV(RAND(),LOOKUP(W3545,Inputs!$J$6:$J$9,Inputs!$G$6:$G$9),LOOKUP(W3545,Inputs!$J$6:$J$9,Inputs!$H$6:$H$9)),Inputs!$B$12),-Inputs!$B$12),NORM.INV(RAND(),LOOKUP(W3545,Inputs!$J$6:$J$9,Inputs!$G$6:$G$9),LOOKUP(W3545,Inputs!$J$6:$J$9,Inputs!$H$6:$H$9))),0),"" )</f>
        <v/>
      </c>
      <c r="N3545" s="26">
        <f>IF($A3545&lt;=Inputs!$B$13,IF(9&lt;=Inputs!$B$8,IF(Inputs!$B$12&gt;0,MAX(MIN(NORM.INV(RAND(),LOOKUP(X3545,Inputs!$J$6:$J$9,Inputs!$G$6:$G$9),LOOKUP(X3545,Inputs!$J$6:$J$9,Inputs!$H$6:$H$9)),Inputs!$B$12),-Inputs!$B$12),NORM.INV(RAND(),LOOKUP(X3545,Inputs!$J$6:$J$9,Inputs!$G$6:$G$9),LOOKUP(X3545,Inputs!$J$6:$J$9,Inputs!$H$6:$H$9))),0),"" )</f>
        <v/>
      </c>
      <c r="O3545" s="26">
        <f>IF($A3545&lt;=Inputs!$B$13,IF(10&lt;=Inputs!$B$8,IF(Inputs!$B$12&gt;0,MAX(MIN(NORM.INV(RAND(),LOOKUP(Y3545,Inputs!$J$6:$J$9,Inputs!$G$6:$G$9),LOOKUP(Y3545,Inputs!$J$6:$J$9,Inputs!$H$6:$H$9)),Inputs!$B$12),-Inputs!$B$12),NORM.INV(RAND(),LOOKUP(Y3545,Inputs!$J$6:$J$9,Inputs!$G$6:$G$9),LOOKUP(Y3545,Inputs!$J$6:$J$9,Inputs!$H$6:$H$9))),0),"" )</f>
        <v/>
      </c>
      <c r="P3545" s="31">
        <f>IF($A3545&lt;=Inputs!$B$13,RAND(),"")</f>
        <v/>
      </c>
      <c r="Q3545" s="31">
        <f>IF($A3545&lt;=Inputs!$B$13,RAND(),"")</f>
        <v/>
      </c>
      <c r="R3545" s="31">
        <f>IF($A3545&lt;=Inputs!$B$13,RAND(),"")</f>
        <v/>
      </c>
      <c r="S3545" s="31">
        <f>IF($A3545&lt;=Inputs!$B$13,RAND(),"")</f>
        <v/>
      </c>
      <c r="T3545" s="31">
        <f>IF($A3545&lt;=Inputs!$B$13,RAND(),"")</f>
        <v/>
      </c>
      <c r="U3545" s="31">
        <f>IF($A3545&lt;=Inputs!$B$13,RAND(),"")</f>
        <v/>
      </c>
      <c r="V3545" s="31">
        <f>IF($A3545&lt;=Inputs!$B$13,RAND(),"")</f>
        <v/>
      </c>
      <c r="W3545" s="31">
        <f>IF($A3545&lt;=Inputs!$B$13,RAND(),"")</f>
        <v/>
      </c>
      <c r="X3545" s="31">
        <f>IF($A3545&lt;=Inputs!$B$13,RAND(),"")</f>
        <v/>
      </c>
      <c r="Y3545" s="31">
        <f>IF($A3545&lt;=Inputs!$B$13,RAND(),"")</f>
        <v/>
      </c>
    </row>
    <row r="3546">
      <c r="A3546" t="n">
        <v>3541</v>
      </c>
      <c r="B3546" s="26">
        <f>IF($A3546&lt;=Inputs!$B$13,IF(Inputs!$B$8&gt;0,SUM(F3546:O3546)/Inputs!$B$8,0),"")</f>
        <v/>
      </c>
      <c r="C3546" s="27">
        <f>IF($A3546&lt;=Inputs!$B$13,B3546/100,"")</f>
        <v/>
      </c>
      <c r="D3546" s="28">
        <f>IF($A3546&lt;=Inputs!$B$13,C3546*Inputs!$B$7,"")</f>
        <v/>
      </c>
      <c r="E3546" s="29">
        <f>IF($A3546&lt;=Inputs!$B$13,IF(D3546&gt;0,1,0),"")</f>
        <v/>
      </c>
      <c r="F3546" s="26">
        <f>IF($A3546&lt;=Inputs!$B$13,IF(1&lt;=Inputs!$B$8,IF(Inputs!$B$12&gt;0,MAX(MIN(NORM.INV(RAND(),LOOKUP(P3546,Inputs!$J$6:$J$9,Inputs!$G$6:$G$9),LOOKUP(P3546,Inputs!$J$6:$J$9,Inputs!$H$6:$H$9)),Inputs!$B$12),-Inputs!$B$12),NORM.INV(RAND(),LOOKUP(P3546,Inputs!$J$6:$J$9,Inputs!$G$6:$G$9),LOOKUP(P3546,Inputs!$J$6:$J$9,Inputs!$H$6:$H$9))),0),"" )</f>
        <v/>
      </c>
      <c r="G3546" s="26">
        <f>IF($A3546&lt;=Inputs!$B$13,IF(2&lt;=Inputs!$B$8,IF(Inputs!$B$12&gt;0,MAX(MIN(NORM.INV(RAND(),LOOKUP(Q3546,Inputs!$J$6:$J$9,Inputs!$G$6:$G$9),LOOKUP(Q3546,Inputs!$J$6:$J$9,Inputs!$H$6:$H$9)),Inputs!$B$12),-Inputs!$B$12),NORM.INV(RAND(),LOOKUP(Q3546,Inputs!$J$6:$J$9,Inputs!$G$6:$G$9),LOOKUP(Q3546,Inputs!$J$6:$J$9,Inputs!$H$6:$H$9))),0),"" )</f>
        <v/>
      </c>
      <c r="H3546" s="26">
        <f>IF($A3546&lt;=Inputs!$B$13,IF(3&lt;=Inputs!$B$8,IF(Inputs!$B$12&gt;0,MAX(MIN(NORM.INV(RAND(),LOOKUP(R3546,Inputs!$J$6:$J$9,Inputs!$G$6:$G$9),LOOKUP(R3546,Inputs!$J$6:$J$9,Inputs!$H$6:$H$9)),Inputs!$B$12),-Inputs!$B$12),NORM.INV(RAND(),LOOKUP(R3546,Inputs!$J$6:$J$9,Inputs!$G$6:$G$9),LOOKUP(R3546,Inputs!$J$6:$J$9,Inputs!$H$6:$H$9))),0),"" )</f>
        <v/>
      </c>
      <c r="I3546" s="26">
        <f>IF($A3546&lt;=Inputs!$B$13,IF(4&lt;=Inputs!$B$8,IF(Inputs!$B$12&gt;0,MAX(MIN(NORM.INV(RAND(),LOOKUP(S3546,Inputs!$J$6:$J$9,Inputs!$G$6:$G$9),LOOKUP(S3546,Inputs!$J$6:$J$9,Inputs!$H$6:$H$9)),Inputs!$B$12),-Inputs!$B$12),NORM.INV(RAND(),LOOKUP(S3546,Inputs!$J$6:$J$9,Inputs!$G$6:$G$9),LOOKUP(S3546,Inputs!$J$6:$J$9,Inputs!$H$6:$H$9))),0),"" )</f>
        <v/>
      </c>
      <c r="J3546" s="26">
        <f>IF($A3546&lt;=Inputs!$B$13,IF(5&lt;=Inputs!$B$8,IF(Inputs!$B$12&gt;0,MAX(MIN(NORM.INV(RAND(),LOOKUP(T3546,Inputs!$J$6:$J$9,Inputs!$G$6:$G$9),LOOKUP(T3546,Inputs!$J$6:$J$9,Inputs!$H$6:$H$9)),Inputs!$B$12),-Inputs!$B$12),NORM.INV(RAND(),LOOKUP(T3546,Inputs!$J$6:$J$9,Inputs!$G$6:$G$9),LOOKUP(T3546,Inputs!$J$6:$J$9,Inputs!$H$6:$H$9))),0),"" )</f>
        <v/>
      </c>
      <c r="K3546" s="26">
        <f>IF($A3546&lt;=Inputs!$B$13,IF(6&lt;=Inputs!$B$8,IF(Inputs!$B$12&gt;0,MAX(MIN(NORM.INV(RAND(),LOOKUP(U3546,Inputs!$J$6:$J$9,Inputs!$G$6:$G$9),LOOKUP(U3546,Inputs!$J$6:$J$9,Inputs!$H$6:$H$9)),Inputs!$B$12),-Inputs!$B$12),NORM.INV(RAND(),LOOKUP(U3546,Inputs!$J$6:$J$9,Inputs!$G$6:$G$9),LOOKUP(U3546,Inputs!$J$6:$J$9,Inputs!$H$6:$H$9))),0),"" )</f>
        <v/>
      </c>
      <c r="L3546" s="26">
        <f>IF($A3546&lt;=Inputs!$B$13,IF(7&lt;=Inputs!$B$8,IF(Inputs!$B$12&gt;0,MAX(MIN(NORM.INV(RAND(),LOOKUP(V3546,Inputs!$J$6:$J$9,Inputs!$G$6:$G$9),LOOKUP(V3546,Inputs!$J$6:$J$9,Inputs!$H$6:$H$9)),Inputs!$B$12),-Inputs!$B$12),NORM.INV(RAND(),LOOKUP(V3546,Inputs!$J$6:$J$9,Inputs!$G$6:$G$9),LOOKUP(V3546,Inputs!$J$6:$J$9,Inputs!$H$6:$H$9))),0),"" )</f>
        <v/>
      </c>
      <c r="M3546" s="26">
        <f>IF($A3546&lt;=Inputs!$B$13,IF(8&lt;=Inputs!$B$8,IF(Inputs!$B$12&gt;0,MAX(MIN(NORM.INV(RAND(),LOOKUP(W3546,Inputs!$J$6:$J$9,Inputs!$G$6:$G$9),LOOKUP(W3546,Inputs!$J$6:$J$9,Inputs!$H$6:$H$9)),Inputs!$B$12),-Inputs!$B$12),NORM.INV(RAND(),LOOKUP(W3546,Inputs!$J$6:$J$9,Inputs!$G$6:$G$9),LOOKUP(W3546,Inputs!$J$6:$J$9,Inputs!$H$6:$H$9))),0),"" )</f>
        <v/>
      </c>
      <c r="N3546" s="26">
        <f>IF($A3546&lt;=Inputs!$B$13,IF(9&lt;=Inputs!$B$8,IF(Inputs!$B$12&gt;0,MAX(MIN(NORM.INV(RAND(),LOOKUP(X3546,Inputs!$J$6:$J$9,Inputs!$G$6:$G$9),LOOKUP(X3546,Inputs!$J$6:$J$9,Inputs!$H$6:$H$9)),Inputs!$B$12),-Inputs!$B$12),NORM.INV(RAND(),LOOKUP(X3546,Inputs!$J$6:$J$9,Inputs!$G$6:$G$9),LOOKUP(X3546,Inputs!$J$6:$J$9,Inputs!$H$6:$H$9))),0),"" )</f>
        <v/>
      </c>
      <c r="O3546" s="26">
        <f>IF($A3546&lt;=Inputs!$B$13,IF(10&lt;=Inputs!$B$8,IF(Inputs!$B$12&gt;0,MAX(MIN(NORM.INV(RAND(),LOOKUP(Y3546,Inputs!$J$6:$J$9,Inputs!$G$6:$G$9),LOOKUP(Y3546,Inputs!$J$6:$J$9,Inputs!$H$6:$H$9)),Inputs!$B$12),-Inputs!$B$12),NORM.INV(RAND(),LOOKUP(Y3546,Inputs!$J$6:$J$9,Inputs!$G$6:$G$9),LOOKUP(Y3546,Inputs!$J$6:$J$9,Inputs!$H$6:$H$9))),0),"" )</f>
        <v/>
      </c>
      <c r="P3546" s="31">
        <f>IF($A3546&lt;=Inputs!$B$13,RAND(),"")</f>
        <v/>
      </c>
      <c r="Q3546" s="31">
        <f>IF($A3546&lt;=Inputs!$B$13,RAND(),"")</f>
        <v/>
      </c>
      <c r="R3546" s="31">
        <f>IF($A3546&lt;=Inputs!$B$13,RAND(),"")</f>
        <v/>
      </c>
      <c r="S3546" s="31">
        <f>IF($A3546&lt;=Inputs!$B$13,RAND(),"")</f>
        <v/>
      </c>
      <c r="T3546" s="31">
        <f>IF($A3546&lt;=Inputs!$B$13,RAND(),"")</f>
        <v/>
      </c>
      <c r="U3546" s="31">
        <f>IF($A3546&lt;=Inputs!$B$13,RAND(),"")</f>
        <v/>
      </c>
      <c r="V3546" s="31">
        <f>IF($A3546&lt;=Inputs!$B$13,RAND(),"")</f>
        <v/>
      </c>
      <c r="W3546" s="31">
        <f>IF($A3546&lt;=Inputs!$B$13,RAND(),"")</f>
        <v/>
      </c>
      <c r="X3546" s="31">
        <f>IF($A3546&lt;=Inputs!$B$13,RAND(),"")</f>
        <v/>
      </c>
      <c r="Y3546" s="31">
        <f>IF($A3546&lt;=Inputs!$B$13,RAND(),"")</f>
        <v/>
      </c>
    </row>
    <row r="3547">
      <c r="A3547" t="n">
        <v>3542</v>
      </c>
      <c r="B3547" s="26">
        <f>IF($A3547&lt;=Inputs!$B$13,IF(Inputs!$B$8&gt;0,SUM(F3547:O3547)/Inputs!$B$8,0),"")</f>
        <v/>
      </c>
      <c r="C3547" s="27">
        <f>IF($A3547&lt;=Inputs!$B$13,B3547/100,"")</f>
        <v/>
      </c>
      <c r="D3547" s="28">
        <f>IF($A3547&lt;=Inputs!$B$13,C3547*Inputs!$B$7,"")</f>
        <v/>
      </c>
      <c r="E3547" s="29">
        <f>IF($A3547&lt;=Inputs!$B$13,IF(D3547&gt;0,1,0),"")</f>
        <v/>
      </c>
      <c r="F3547" s="26">
        <f>IF($A3547&lt;=Inputs!$B$13,IF(1&lt;=Inputs!$B$8,IF(Inputs!$B$12&gt;0,MAX(MIN(NORM.INV(RAND(),LOOKUP(P3547,Inputs!$J$6:$J$9,Inputs!$G$6:$G$9),LOOKUP(P3547,Inputs!$J$6:$J$9,Inputs!$H$6:$H$9)),Inputs!$B$12),-Inputs!$B$12),NORM.INV(RAND(),LOOKUP(P3547,Inputs!$J$6:$J$9,Inputs!$G$6:$G$9),LOOKUP(P3547,Inputs!$J$6:$J$9,Inputs!$H$6:$H$9))),0),"" )</f>
        <v/>
      </c>
      <c r="G3547" s="26">
        <f>IF($A3547&lt;=Inputs!$B$13,IF(2&lt;=Inputs!$B$8,IF(Inputs!$B$12&gt;0,MAX(MIN(NORM.INV(RAND(),LOOKUP(Q3547,Inputs!$J$6:$J$9,Inputs!$G$6:$G$9),LOOKUP(Q3547,Inputs!$J$6:$J$9,Inputs!$H$6:$H$9)),Inputs!$B$12),-Inputs!$B$12),NORM.INV(RAND(),LOOKUP(Q3547,Inputs!$J$6:$J$9,Inputs!$G$6:$G$9),LOOKUP(Q3547,Inputs!$J$6:$J$9,Inputs!$H$6:$H$9))),0),"" )</f>
        <v/>
      </c>
      <c r="H3547" s="26">
        <f>IF($A3547&lt;=Inputs!$B$13,IF(3&lt;=Inputs!$B$8,IF(Inputs!$B$12&gt;0,MAX(MIN(NORM.INV(RAND(),LOOKUP(R3547,Inputs!$J$6:$J$9,Inputs!$G$6:$G$9),LOOKUP(R3547,Inputs!$J$6:$J$9,Inputs!$H$6:$H$9)),Inputs!$B$12),-Inputs!$B$12),NORM.INV(RAND(),LOOKUP(R3547,Inputs!$J$6:$J$9,Inputs!$G$6:$G$9),LOOKUP(R3547,Inputs!$J$6:$J$9,Inputs!$H$6:$H$9))),0),"" )</f>
        <v/>
      </c>
      <c r="I3547" s="26">
        <f>IF($A3547&lt;=Inputs!$B$13,IF(4&lt;=Inputs!$B$8,IF(Inputs!$B$12&gt;0,MAX(MIN(NORM.INV(RAND(),LOOKUP(S3547,Inputs!$J$6:$J$9,Inputs!$G$6:$G$9),LOOKUP(S3547,Inputs!$J$6:$J$9,Inputs!$H$6:$H$9)),Inputs!$B$12),-Inputs!$B$12),NORM.INV(RAND(),LOOKUP(S3547,Inputs!$J$6:$J$9,Inputs!$G$6:$G$9),LOOKUP(S3547,Inputs!$J$6:$J$9,Inputs!$H$6:$H$9))),0),"" )</f>
        <v/>
      </c>
      <c r="J3547" s="26">
        <f>IF($A3547&lt;=Inputs!$B$13,IF(5&lt;=Inputs!$B$8,IF(Inputs!$B$12&gt;0,MAX(MIN(NORM.INV(RAND(),LOOKUP(T3547,Inputs!$J$6:$J$9,Inputs!$G$6:$G$9),LOOKUP(T3547,Inputs!$J$6:$J$9,Inputs!$H$6:$H$9)),Inputs!$B$12),-Inputs!$B$12),NORM.INV(RAND(),LOOKUP(T3547,Inputs!$J$6:$J$9,Inputs!$G$6:$G$9),LOOKUP(T3547,Inputs!$J$6:$J$9,Inputs!$H$6:$H$9))),0),"" )</f>
        <v/>
      </c>
      <c r="K3547" s="26">
        <f>IF($A3547&lt;=Inputs!$B$13,IF(6&lt;=Inputs!$B$8,IF(Inputs!$B$12&gt;0,MAX(MIN(NORM.INV(RAND(),LOOKUP(U3547,Inputs!$J$6:$J$9,Inputs!$G$6:$G$9),LOOKUP(U3547,Inputs!$J$6:$J$9,Inputs!$H$6:$H$9)),Inputs!$B$12),-Inputs!$B$12),NORM.INV(RAND(),LOOKUP(U3547,Inputs!$J$6:$J$9,Inputs!$G$6:$G$9),LOOKUP(U3547,Inputs!$J$6:$J$9,Inputs!$H$6:$H$9))),0),"" )</f>
        <v/>
      </c>
      <c r="L3547" s="26">
        <f>IF($A3547&lt;=Inputs!$B$13,IF(7&lt;=Inputs!$B$8,IF(Inputs!$B$12&gt;0,MAX(MIN(NORM.INV(RAND(),LOOKUP(V3547,Inputs!$J$6:$J$9,Inputs!$G$6:$G$9),LOOKUP(V3547,Inputs!$J$6:$J$9,Inputs!$H$6:$H$9)),Inputs!$B$12),-Inputs!$B$12),NORM.INV(RAND(),LOOKUP(V3547,Inputs!$J$6:$J$9,Inputs!$G$6:$G$9),LOOKUP(V3547,Inputs!$J$6:$J$9,Inputs!$H$6:$H$9))),0),"" )</f>
        <v/>
      </c>
      <c r="M3547" s="26">
        <f>IF($A3547&lt;=Inputs!$B$13,IF(8&lt;=Inputs!$B$8,IF(Inputs!$B$12&gt;0,MAX(MIN(NORM.INV(RAND(),LOOKUP(W3547,Inputs!$J$6:$J$9,Inputs!$G$6:$G$9),LOOKUP(W3547,Inputs!$J$6:$J$9,Inputs!$H$6:$H$9)),Inputs!$B$12),-Inputs!$B$12),NORM.INV(RAND(),LOOKUP(W3547,Inputs!$J$6:$J$9,Inputs!$G$6:$G$9),LOOKUP(W3547,Inputs!$J$6:$J$9,Inputs!$H$6:$H$9))),0),"" )</f>
        <v/>
      </c>
      <c r="N3547" s="26">
        <f>IF($A3547&lt;=Inputs!$B$13,IF(9&lt;=Inputs!$B$8,IF(Inputs!$B$12&gt;0,MAX(MIN(NORM.INV(RAND(),LOOKUP(X3547,Inputs!$J$6:$J$9,Inputs!$G$6:$G$9),LOOKUP(X3547,Inputs!$J$6:$J$9,Inputs!$H$6:$H$9)),Inputs!$B$12),-Inputs!$B$12),NORM.INV(RAND(),LOOKUP(X3547,Inputs!$J$6:$J$9,Inputs!$G$6:$G$9),LOOKUP(X3547,Inputs!$J$6:$J$9,Inputs!$H$6:$H$9))),0),"" )</f>
        <v/>
      </c>
      <c r="O3547" s="26">
        <f>IF($A3547&lt;=Inputs!$B$13,IF(10&lt;=Inputs!$B$8,IF(Inputs!$B$12&gt;0,MAX(MIN(NORM.INV(RAND(),LOOKUP(Y3547,Inputs!$J$6:$J$9,Inputs!$G$6:$G$9),LOOKUP(Y3547,Inputs!$J$6:$J$9,Inputs!$H$6:$H$9)),Inputs!$B$12),-Inputs!$B$12),NORM.INV(RAND(),LOOKUP(Y3547,Inputs!$J$6:$J$9,Inputs!$G$6:$G$9),LOOKUP(Y3547,Inputs!$J$6:$J$9,Inputs!$H$6:$H$9))),0),"" )</f>
        <v/>
      </c>
      <c r="P3547" s="31">
        <f>IF($A3547&lt;=Inputs!$B$13,RAND(),"")</f>
        <v/>
      </c>
      <c r="Q3547" s="31">
        <f>IF($A3547&lt;=Inputs!$B$13,RAND(),"")</f>
        <v/>
      </c>
      <c r="R3547" s="31">
        <f>IF($A3547&lt;=Inputs!$B$13,RAND(),"")</f>
        <v/>
      </c>
      <c r="S3547" s="31">
        <f>IF($A3547&lt;=Inputs!$B$13,RAND(),"")</f>
        <v/>
      </c>
      <c r="T3547" s="31">
        <f>IF($A3547&lt;=Inputs!$B$13,RAND(),"")</f>
        <v/>
      </c>
      <c r="U3547" s="31">
        <f>IF($A3547&lt;=Inputs!$B$13,RAND(),"")</f>
        <v/>
      </c>
      <c r="V3547" s="31">
        <f>IF($A3547&lt;=Inputs!$B$13,RAND(),"")</f>
        <v/>
      </c>
      <c r="W3547" s="31">
        <f>IF($A3547&lt;=Inputs!$B$13,RAND(),"")</f>
        <v/>
      </c>
      <c r="X3547" s="31">
        <f>IF($A3547&lt;=Inputs!$B$13,RAND(),"")</f>
        <v/>
      </c>
      <c r="Y3547" s="31">
        <f>IF($A3547&lt;=Inputs!$B$13,RAND(),"")</f>
        <v/>
      </c>
    </row>
    <row r="3548">
      <c r="A3548" t="n">
        <v>3543</v>
      </c>
      <c r="B3548" s="26">
        <f>IF($A3548&lt;=Inputs!$B$13,IF(Inputs!$B$8&gt;0,SUM(F3548:O3548)/Inputs!$B$8,0),"")</f>
        <v/>
      </c>
      <c r="C3548" s="27">
        <f>IF($A3548&lt;=Inputs!$B$13,B3548/100,"")</f>
        <v/>
      </c>
      <c r="D3548" s="28">
        <f>IF($A3548&lt;=Inputs!$B$13,C3548*Inputs!$B$7,"")</f>
        <v/>
      </c>
      <c r="E3548" s="29">
        <f>IF($A3548&lt;=Inputs!$B$13,IF(D3548&gt;0,1,0),"")</f>
        <v/>
      </c>
      <c r="F3548" s="26">
        <f>IF($A3548&lt;=Inputs!$B$13,IF(1&lt;=Inputs!$B$8,IF(Inputs!$B$12&gt;0,MAX(MIN(NORM.INV(RAND(),LOOKUP(P3548,Inputs!$J$6:$J$9,Inputs!$G$6:$G$9),LOOKUP(P3548,Inputs!$J$6:$J$9,Inputs!$H$6:$H$9)),Inputs!$B$12),-Inputs!$B$12),NORM.INV(RAND(),LOOKUP(P3548,Inputs!$J$6:$J$9,Inputs!$G$6:$G$9),LOOKUP(P3548,Inputs!$J$6:$J$9,Inputs!$H$6:$H$9))),0),"" )</f>
        <v/>
      </c>
      <c r="G3548" s="26">
        <f>IF($A3548&lt;=Inputs!$B$13,IF(2&lt;=Inputs!$B$8,IF(Inputs!$B$12&gt;0,MAX(MIN(NORM.INV(RAND(),LOOKUP(Q3548,Inputs!$J$6:$J$9,Inputs!$G$6:$G$9),LOOKUP(Q3548,Inputs!$J$6:$J$9,Inputs!$H$6:$H$9)),Inputs!$B$12),-Inputs!$B$12),NORM.INV(RAND(),LOOKUP(Q3548,Inputs!$J$6:$J$9,Inputs!$G$6:$G$9),LOOKUP(Q3548,Inputs!$J$6:$J$9,Inputs!$H$6:$H$9))),0),"" )</f>
        <v/>
      </c>
      <c r="H3548" s="26">
        <f>IF($A3548&lt;=Inputs!$B$13,IF(3&lt;=Inputs!$B$8,IF(Inputs!$B$12&gt;0,MAX(MIN(NORM.INV(RAND(),LOOKUP(R3548,Inputs!$J$6:$J$9,Inputs!$G$6:$G$9),LOOKUP(R3548,Inputs!$J$6:$J$9,Inputs!$H$6:$H$9)),Inputs!$B$12),-Inputs!$B$12),NORM.INV(RAND(),LOOKUP(R3548,Inputs!$J$6:$J$9,Inputs!$G$6:$G$9),LOOKUP(R3548,Inputs!$J$6:$J$9,Inputs!$H$6:$H$9))),0),"" )</f>
        <v/>
      </c>
      <c r="I3548" s="26">
        <f>IF($A3548&lt;=Inputs!$B$13,IF(4&lt;=Inputs!$B$8,IF(Inputs!$B$12&gt;0,MAX(MIN(NORM.INV(RAND(),LOOKUP(S3548,Inputs!$J$6:$J$9,Inputs!$G$6:$G$9),LOOKUP(S3548,Inputs!$J$6:$J$9,Inputs!$H$6:$H$9)),Inputs!$B$12),-Inputs!$B$12),NORM.INV(RAND(),LOOKUP(S3548,Inputs!$J$6:$J$9,Inputs!$G$6:$G$9),LOOKUP(S3548,Inputs!$J$6:$J$9,Inputs!$H$6:$H$9))),0),"" )</f>
        <v/>
      </c>
      <c r="J3548" s="26">
        <f>IF($A3548&lt;=Inputs!$B$13,IF(5&lt;=Inputs!$B$8,IF(Inputs!$B$12&gt;0,MAX(MIN(NORM.INV(RAND(),LOOKUP(T3548,Inputs!$J$6:$J$9,Inputs!$G$6:$G$9),LOOKUP(T3548,Inputs!$J$6:$J$9,Inputs!$H$6:$H$9)),Inputs!$B$12),-Inputs!$B$12),NORM.INV(RAND(),LOOKUP(T3548,Inputs!$J$6:$J$9,Inputs!$G$6:$G$9),LOOKUP(T3548,Inputs!$J$6:$J$9,Inputs!$H$6:$H$9))),0),"" )</f>
        <v/>
      </c>
      <c r="K3548" s="26">
        <f>IF($A3548&lt;=Inputs!$B$13,IF(6&lt;=Inputs!$B$8,IF(Inputs!$B$12&gt;0,MAX(MIN(NORM.INV(RAND(),LOOKUP(U3548,Inputs!$J$6:$J$9,Inputs!$G$6:$G$9),LOOKUP(U3548,Inputs!$J$6:$J$9,Inputs!$H$6:$H$9)),Inputs!$B$12),-Inputs!$B$12),NORM.INV(RAND(),LOOKUP(U3548,Inputs!$J$6:$J$9,Inputs!$G$6:$G$9),LOOKUP(U3548,Inputs!$J$6:$J$9,Inputs!$H$6:$H$9))),0),"" )</f>
        <v/>
      </c>
      <c r="L3548" s="26">
        <f>IF($A3548&lt;=Inputs!$B$13,IF(7&lt;=Inputs!$B$8,IF(Inputs!$B$12&gt;0,MAX(MIN(NORM.INV(RAND(),LOOKUP(V3548,Inputs!$J$6:$J$9,Inputs!$G$6:$G$9),LOOKUP(V3548,Inputs!$J$6:$J$9,Inputs!$H$6:$H$9)),Inputs!$B$12),-Inputs!$B$12),NORM.INV(RAND(),LOOKUP(V3548,Inputs!$J$6:$J$9,Inputs!$G$6:$G$9),LOOKUP(V3548,Inputs!$J$6:$J$9,Inputs!$H$6:$H$9))),0),"" )</f>
        <v/>
      </c>
      <c r="M3548" s="26">
        <f>IF($A3548&lt;=Inputs!$B$13,IF(8&lt;=Inputs!$B$8,IF(Inputs!$B$12&gt;0,MAX(MIN(NORM.INV(RAND(),LOOKUP(W3548,Inputs!$J$6:$J$9,Inputs!$G$6:$G$9),LOOKUP(W3548,Inputs!$J$6:$J$9,Inputs!$H$6:$H$9)),Inputs!$B$12),-Inputs!$B$12),NORM.INV(RAND(),LOOKUP(W3548,Inputs!$J$6:$J$9,Inputs!$G$6:$G$9),LOOKUP(W3548,Inputs!$J$6:$J$9,Inputs!$H$6:$H$9))),0),"" )</f>
        <v/>
      </c>
      <c r="N3548" s="26">
        <f>IF($A3548&lt;=Inputs!$B$13,IF(9&lt;=Inputs!$B$8,IF(Inputs!$B$12&gt;0,MAX(MIN(NORM.INV(RAND(),LOOKUP(X3548,Inputs!$J$6:$J$9,Inputs!$G$6:$G$9),LOOKUP(X3548,Inputs!$J$6:$J$9,Inputs!$H$6:$H$9)),Inputs!$B$12),-Inputs!$B$12),NORM.INV(RAND(),LOOKUP(X3548,Inputs!$J$6:$J$9,Inputs!$G$6:$G$9),LOOKUP(X3548,Inputs!$J$6:$J$9,Inputs!$H$6:$H$9))),0),"" )</f>
        <v/>
      </c>
      <c r="O3548" s="26">
        <f>IF($A3548&lt;=Inputs!$B$13,IF(10&lt;=Inputs!$B$8,IF(Inputs!$B$12&gt;0,MAX(MIN(NORM.INV(RAND(),LOOKUP(Y3548,Inputs!$J$6:$J$9,Inputs!$G$6:$G$9),LOOKUP(Y3548,Inputs!$J$6:$J$9,Inputs!$H$6:$H$9)),Inputs!$B$12),-Inputs!$B$12),NORM.INV(RAND(),LOOKUP(Y3548,Inputs!$J$6:$J$9,Inputs!$G$6:$G$9),LOOKUP(Y3548,Inputs!$J$6:$J$9,Inputs!$H$6:$H$9))),0),"" )</f>
        <v/>
      </c>
      <c r="P3548" s="31">
        <f>IF($A3548&lt;=Inputs!$B$13,RAND(),"")</f>
        <v/>
      </c>
      <c r="Q3548" s="31">
        <f>IF($A3548&lt;=Inputs!$B$13,RAND(),"")</f>
        <v/>
      </c>
      <c r="R3548" s="31">
        <f>IF($A3548&lt;=Inputs!$B$13,RAND(),"")</f>
        <v/>
      </c>
      <c r="S3548" s="31">
        <f>IF($A3548&lt;=Inputs!$B$13,RAND(),"")</f>
        <v/>
      </c>
      <c r="T3548" s="31">
        <f>IF($A3548&lt;=Inputs!$B$13,RAND(),"")</f>
        <v/>
      </c>
      <c r="U3548" s="31">
        <f>IF($A3548&lt;=Inputs!$B$13,RAND(),"")</f>
        <v/>
      </c>
      <c r="V3548" s="31">
        <f>IF($A3548&lt;=Inputs!$B$13,RAND(),"")</f>
        <v/>
      </c>
      <c r="W3548" s="31">
        <f>IF($A3548&lt;=Inputs!$B$13,RAND(),"")</f>
        <v/>
      </c>
      <c r="X3548" s="31">
        <f>IF($A3548&lt;=Inputs!$B$13,RAND(),"")</f>
        <v/>
      </c>
      <c r="Y3548" s="31">
        <f>IF($A3548&lt;=Inputs!$B$13,RAND(),"")</f>
        <v/>
      </c>
    </row>
    <row r="3549">
      <c r="A3549" t="n">
        <v>3544</v>
      </c>
      <c r="B3549" s="26">
        <f>IF($A3549&lt;=Inputs!$B$13,IF(Inputs!$B$8&gt;0,SUM(F3549:O3549)/Inputs!$B$8,0),"")</f>
        <v/>
      </c>
      <c r="C3549" s="27">
        <f>IF($A3549&lt;=Inputs!$B$13,B3549/100,"")</f>
        <v/>
      </c>
      <c r="D3549" s="28">
        <f>IF($A3549&lt;=Inputs!$B$13,C3549*Inputs!$B$7,"")</f>
        <v/>
      </c>
      <c r="E3549" s="29">
        <f>IF($A3549&lt;=Inputs!$B$13,IF(D3549&gt;0,1,0),"")</f>
        <v/>
      </c>
      <c r="F3549" s="26">
        <f>IF($A3549&lt;=Inputs!$B$13,IF(1&lt;=Inputs!$B$8,IF(Inputs!$B$12&gt;0,MAX(MIN(NORM.INV(RAND(),LOOKUP(P3549,Inputs!$J$6:$J$9,Inputs!$G$6:$G$9),LOOKUP(P3549,Inputs!$J$6:$J$9,Inputs!$H$6:$H$9)),Inputs!$B$12),-Inputs!$B$12),NORM.INV(RAND(),LOOKUP(P3549,Inputs!$J$6:$J$9,Inputs!$G$6:$G$9),LOOKUP(P3549,Inputs!$J$6:$J$9,Inputs!$H$6:$H$9))),0),"" )</f>
        <v/>
      </c>
      <c r="G3549" s="26">
        <f>IF($A3549&lt;=Inputs!$B$13,IF(2&lt;=Inputs!$B$8,IF(Inputs!$B$12&gt;0,MAX(MIN(NORM.INV(RAND(),LOOKUP(Q3549,Inputs!$J$6:$J$9,Inputs!$G$6:$G$9),LOOKUP(Q3549,Inputs!$J$6:$J$9,Inputs!$H$6:$H$9)),Inputs!$B$12),-Inputs!$B$12),NORM.INV(RAND(),LOOKUP(Q3549,Inputs!$J$6:$J$9,Inputs!$G$6:$G$9),LOOKUP(Q3549,Inputs!$J$6:$J$9,Inputs!$H$6:$H$9))),0),"" )</f>
        <v/>
      </c>
      <c r="H3549" s="26">
        <f>IF($A3549&lt;=Inputs!$B$13,IF(3&lt;=Inputs!$B$8,IF(Inputs!$B$12&gt;0,MAX(MIN(NORM.INV(RAND(),LOOKUP(R3549,Inputs!$J$6:$J$9,Inputs!$G$6:$G$9),LOOKUP(R3549,Inputs!$J$6:$J$9,Inputs!$H$6:$H$9)),Inputs!$B$12),-Inputs!$B$12),NORM.INV(RAND(),LOOKUP(R3549,Inputs!$J$6:$J$9,Inputs!$G$6:$G$9),LOOKUP(R3549,Inputs!$J$6:$J$9,Inputs!$H$6:$H$9))),0),"" )</f>
        <v/>
      </c>
      <c r="I3549" s="26">
        <f>IF($A3549&lt;=Inputs!$B$13,IF(4&lt;=Inputs!$B$8,IF(Inputs!$B$12&gt;0,MAX(MIN(NORM.INV(RAND(),LOOKUP(S3549,Inputs!$J$6:$J$9,Inputs!$G$6:$G$9),LOOKUP(S3549,Inputs!$J$6:$J$9,Inputs!$H$6:$H$9)),Inputs!$B$12),-Inputs!$B$12),NORM.INV(RAND(),LOOKUP(S3549,Inputs!$J$6:$J$9,Inputs!$G$6:$G$9),LOOKUP(S3549,Inputs!$J$6:$J$9,Inputs!$H$6:$H$9))),0),"" )</f>
        <v/>
      </c>
      <c r="J3549" s="26">
        <f>IF($A3549&lt;=Inputs!$B$13,IF(5&lt;=Inputs!$B$8,IF(Inputs!$B$12&gt;0,MAX(MIN(NORM.INV(RAND(),LOOKUP(T3549,Inputs!$J$6:$J$9,Inputs!$G$6:$G$9),LOOKUP(T3549,Inputs!$J$6:$J$9,Inputs!$H$6:$H$9)),Inputs!$B$12),-Inputs!$B$12),NORM.INV(RAND(),LOOKUP(T3549,Inputs!$J$6:$J$9,Inputs!$G$6:$G$9),LOOKUP(T3549,Inputs!$J$6:$J$9,Inputs!$H$6:$H$9))),0),"" )</f>
        <v/>
      </c>
      <c r="K3549" s="26">
        <f>IF($A3549&lt;=Inputs!$B$13,IF(6&lt;=Inputs!$B$8,IF(Inputs!$B$12&gt;0,MAX(MIN(NORM.INV(RAND(),LOOKUP(U3549,Inputs!$J$6:$J$9,Inputs!$G$6:$G$9),LOOKUP(U3549,Inputs!$J$6:$J$9,Inputs!$H$6:$H$9)),Inputs!$B$12),-Inputs!$B$12),NORM.INV(RAND(),LOOKUP(U3549,Inputs!$J$6:$J$9,Inputs!$G$6:$G$9),LOOKUP(U3549,Inputs!$J$6:$J$9,Inputs!$H$6:$H$9))),0),"" )</f>
        <v/>
      </c>
      <c r="L3549" s="26">
        <f>IF($A3549&lt;=Inputs!$B$13,IF(7&lt;=Inputs!$B$8,IF(Inputs!$B$12&gt;0,MAX(MIN(NORM.INV(RAND(),LOOKUP(V3549,Inputs!$J$6:$J$9,Inputs!$G$6:$G$9),LOOKUP(V3549,Inputs!$J$6:$J$9,Inputs!$H$6:$H$9)),Inputs!$B$12),-Inputs!$B$12),NORM.INV(RAND(),LOOKUP(V3549,Inputs!$J$6:$J$9,Inputs!$G$6:$G$9),LOOKUP(V3549,Inputs!$J$6:$J$9,Inputs!$H$6:$H$9))),0),"" )</f>
        <v/>
      </c>
      <c r="M3549" s="26">
        <f>IF($A3549&lt;=Inputs!$B$13,IF(8&lt;=Inputs!$B$8,IF(Inputs!$B$12&gt;0,MAX(MIN(NORM.INV(RAND(),LOOKUP(W3549,Inputs!$J$6:$J$9,Inputs!$G$6:$G$9),LOOKUP(W3549,Inputs!$J$6:$J$9,Inputs!$H$6:$H$9)),Inputs!$B$12),-Inputs!$B$12),NORM.INV(RAND(),LOOKUP(W3549,Inputs!$J$6:$J$9,Inputs!$G$6:$G$9),LOOKUP(W3549,Inputs!$J$6:$J$9,Inputs!$H$6:$H$9))),0),"" )</f>
        <v/>
      </c>
      <c r="N3549" s="26">
        <f>IF($A3549&lt;=Inputs!$B$13,IF(9&lt;=Inputs!$B$8,IF(Inputs!$B$12&gt;0,MAX(MIN(NORM.INV(RAND(),LOOKUP(X3549,Inputs!$J$6:$J$9,Inputs!$G$6:$G$9),LOOKUP(X3549,Inputs!$J$6:$J$9,Inputs!$H$6:$H$9)),Inputs!$B$12),-Inputs!$B$12),NORM.INV(RAND(),LOOKUP(X3549,Inputs!$J$6:$J$9,Inputs!$G$6:$G$9),LOOKUP(X3549,Inputs!$J$6:$J$9,Inputs!$H$6:$H$9))),0),"" )</f>
        <v/>
      </c>
      <c r="O3549" s="26">
        <f>IF($A3549&lt;=Inputs!$B$13,IF(10&lt;=Inputs!$B$8,IF(Inputs!$B$12&gt;0,MAX(MIN(NORM.INV(RAND(),LOOKUP(Y3549,Inputs!$J$6:$J$9,Inputs!$G$6:$G$9),LOOKUP(Y3549,Inputs!$J$6:$J$9,Inputs!$H$6:$H$9)),Inputs!$B$12),-Inputs!$B$12),NORM.INV(RAND(),LOOKUP(Y3549,Inputs!$J$6:$J$9,Inputs!$G$6:$G$9),LOOKUP(Y3549,Inputs!$J$6:$J$9,Inputs!$H$6:$H$9))),0),"" )</f>
        <v/>
      </c>
      <c r="P3549" s="31">
        <f>IF($A3549&lt;=Inputs!$B$13,RAND(),"")</f>
        <v/>
      </c>
      <c r="Q3549" s="31">
        <f>IF($A3549&lt;=Inputs!$B$13,RAND(),"")</f>
        <v/>
      </c>
      <c r="R3549" s="31">
        <f>IF($A3549&lt;=Inputs!$B$13,RAND(),"")</f>
        <v/>
      </c>
      <c r="S3549" s="31">
        <f>IF($A3549&lt;=Inputs!$B$13,RAND(),"")</f>
        <v/>
      </c>
      <c r="T3549" s="31">
        <f>IF($A3549&lt;=Inputs!$B$13,RAND(),"")</f>
        <v/>
      </c>
      <c r="U3549" s="31">
        <f>IF($A3549&lt;=Inputs!$B$13,RAND(),"")</f>
        <v/>
      </c>
      <c r="V3549" s="31">
        <f>IF($A3549&lt;=Inputs!$B$13,RAND(),"")</f>
        <v/>
      </c>
      <c r="W3549" s="31">
        <f>IF($A3549&lt;=Inputs!$B$13,RAND(),"")</f>
        <v/>
      </c>
      <c r="X3549" s="31">
        <f>IF($A3549&lt;=Inputs!$B$13,RAND(),"")</f>
        <v/>
      </c>
      <c r="Y3549" s="31">
        <f>IF($A3549&lt;=Inputs!$B$13,RAND(),"")</f>
        <v/>
      </c>
    </row>
    <row r="3550">
      <c r="A3550" t="n">
        <v>3545</v>
      </c>
      <c r="B3550" s="26">
        <f>IF($A3550&lt;=Inputs!$B$13,IF(Inputs!$B$8&gt;0,SUM(F3550:O3550)/Inputs!$B$8,0),"")</f>
        <v/>
      </c>
      <c r="C3550" s="27">
        <f>IF($A3550&lt;=Inputs!$B$13,B3550/100,"")</f>
        <v/>
      </c>
      <c r="D3550" s="28">
        <f>IF($A3550&lt;=Inputs!$B$13,C3550*Inputs!$B$7,"")</f>
        <v/>
      </c>
      <c r="E3550" s="29">
        <f>IF($A3550&lt;=Inputs!$B$13,IF(D3550&gt;0,1,0),"")</f>
        <v/>
      </c>
      <c r="F3550" s="26">
        <f>IF($A3550&lt;=Inputs!$B$13,IF(1&lt;=Inputs!$B$8,IF(Inputs!$B$12&gt;0,MAX(MIN(NORM.INV(RAND(),LOOKUP(P3550,Inputs!$J$6:$J$9,Inputs!$G$6:$G$9),LOOKUP(P3550,Inputs!$J$6:$J$9,Inputs!$H$6:$H$9)),Inputs!$B$12),-Inputs!$B$12),NORM.INV(RAND(),LOOKUP(P3550,Inputs!$J$6:$J$9,Inputs!$G$6:$G$9),LOOKUP(P3550,Inputs!$J$6:$J$9,Inputs!$H$6:$H$9))),0),"" )</f>
        <v/>
      </c>
      <c r="G3550" s="26">
        <f>IF($A3550&lt;=Inputs!$B$13,IF(2&lt;=Inputs!$B$8,IF(Inputs!$B$12&gt;0,MAX(MIN(NORM.INV(RAND(),LOOKUP(Q3550,Inputs!$J$6:$J$9,Inputs!$G$6:$G$9),LOOKUP(Q3550,Inputs!$J$6:$J$9,Inputs!$H$6:$H$9)),Inputs!$B$12),-Inputs!$B$12),NORM.INV(RAND(),LOOKUP(Q3550,Inputs!$J$6:$J$9,Inputs!$G$6:$G$9),LOOKUP(Q3550,Inputs!$J$6:$J$9,Inputs!$H$6:$H$9))),0),"" )</f>
        <v/>
      </c>
      <c r="H3550" s="26">
        <f>IF($A3550&lt;=Inputs!$B$13,IF(3&lt;=Inputs!$B$8,IF(Inputs!$B$12&gt;0,MAX(MIN(NORM.INV(RAND(),LOOKUP(R3550,Inputs!$J$6:$J$9,Inputs!$G$6:$G$9),LOOKUP(R3550,Inputs!$J$6:$J$9,Inputs!$H$6:$H$9)),Inputs!$B$12),-Inputs!$B$12),NORM.INV(RAND(),LOOKUP(R3550,Inputs!$J$6:$J$9,Inputs!$G$6:$G$9),LOOKUP(R3550,Inputs!$J$6:$J$9,Inputs!$H$6:$H$9))),0),"" )</f>
        <v/>
      </c>
      <c r="I3550" s="26">
        <f>IF($A3550&lt;=Inputs!$B$13,IF(4&lt;=Inputs!$B$8,IF(Inputs!$B$12&gt;0,MAX(MIN(NORM.INV(RAND(),LOOKUP(S3550,Inputs!$J$6:$J$9,Inputs!$G$6:$G$9),LOOKUP(S3550,Inputs!$J$6:$J$9,Inputs!$H$6:$H$9)),Inputs!$B$12),-Inputs!$B$12),NORM.INV(RAND(),LOOKUP(S3550,Inputs!$J$6:$J$9,Inputs!$G$6:$G$9),LOOKUP(S3550,Inputs!$J$6:$J$9,Inputs!$H$6:$H$9))),0),"" )</f>
        <v/>
      </c>
      <c r="J3550" s="26">
        <f>IF($A3550&lt;=Inputs!$B$13,IF(5&lt;=Inputs!$B$8,IF(Inputs!$B$12&gt;0,MAX(MIN(NORM.INV(RAND(),LOOKUP(T3550,Inputs!$J$6:$J$9,Inputs!$G$6:$G$9),LOOKUP(T3550,Inputs!$J$6:$J$9,Inputs!$H$6:$H$9)),Inputs!$B$12),-Inputs!$B$12),NORM.INV(RAND(),LOOKUP(T3550,Inputs!$J$6:$J$9,Inputs!$G$6:$G$9),LOOKUP(T3550,Inputs!$J$6:$J$9,Inputs!$H$6:$H$9))),0),"" )</f>
        <v/>
      </c>
      <c r="K3550" s="26">
        <f>IF($A3550&lt;=Inputs!$B$13,IF(6&lt;=Inputs!$B$8,IF(Inputs!$B$12&gt;0,MAX(MIN(NORM.INV(RAND(),LOOKUP(U3550,Inputs!$J$6:$J$9,Inputs!$G$6:$G$9),LOOKUP(U3550,Inputs!$J$6:$J$9,Inputs!$H$6:$H$9)),Inputs!$B$12),-Inputs!$B$12),NORM.INV(RAND(),LOOKUP(U3550,Inputs!$J$6:$J$9,Inputs!$G$6:$G$9),LOOKUP(U3550,Inputs!$J$6:$J$9,Inputs!$H$6:$H$9))),0),"" )</f>
        <v/>
      </c>
      <c r="L3550" s="26">
        <f>IF($A3550&lt;=Inputs!$B$13,IF(7&lt;=Inputs!$B$8,IF(Inputs!$B$12&gt;0,MAX(MIN(NORM.INV(RAND(),LOOKUP(V3550,Inputs!$J$6:$J$9,Inputs!$G$6:$G$9),LOOKUP(V3550,Inputs!$J$6:$J$9,Inputs!$H$6:$H$9)),Inputs!$B$12),-Inputs!$B$12),NORM.INV(RAND(),LOOKUP(V3550,Inputs!$J$6:$J$9,Inputs!$G$6:$G$9),LOOKUP(V3550,Inputs!$J$6:$J$9,Inputs!$H$6:$H$9))),0),"" )</f>
        <v/>
      </c>
      <c r="M3550" s="26">
        <f>IF($A3550&lt;=Inputs!$B$13,IF(8&lt;=Inputs!$B$8,IF(Inputs!$B$12&gt;0,MAX(MIN(NORM.INV(RAND(),LOOKUP(W3550,Inputs!$J$6:$J$9,Inputs!$G$6:$G$9),LOOKUP(W3550,Inputs!$J$6:$J$9,Inputs!$H$6:$H$9)),Inputs!$B$12),-Inputs!$B$12),NORM.INV(RAND(),LOOKUP(W3550,Inputs!$J$6:$J$9,Inputs!$G$6:$G$9),LOOKUP(W3550,Inputs!$J$6:$J$9,Inputs!$H$6:$H$9))),0),"" )</f>
        <v/>
      </c>
      <c r="N3550" s="26">
        <f>IF($A3550&lt;=Inputs!$B$13,IF(9&lt;=Inputs!$B$8,IF(Inputs!$B$12&gt;0,MAX(MIN(NORM.INV(RAND(),LOOKUP(X3550,Inputs!$J$6:$J$9,Inputs!$G$6:$G$9),LOOKUP(X3550,Inputs!$J$6:$J$9,Inputs!$H$6:$H$9)),Inputs!$B$12),-Inputs!$B$12),NORM.INV(RAND(),LOOKUP(X3550,Inputs!$J$6:$J$9,Inputs!$G$6:$G$9),LOOKUP(X3550,Inputs!$J$6:$J$9,Inputs!$H$6:$H$9))),0),"" )</f>
        <v/>
      </c>
      <c r="O3550" s="26">
        <f>IF($A3550&lt;=Inputs!$B$13,IF(10&lt;=Inputs!$B$8,IF(Inputs!$B$12&gt;0,MAX(MIN(NORM.INV(RAND(),LOOKUP(Y3550,Inputs!$J$6:$J$9,Inputs!$G$6:$G$9),LOOKUP(Y3550,Inputs!$J$6:$J$9,Inputs!$H$6:$H$9)),Inputs!$B$12),-Inputs!$B$12),NORM.INV(RAND(),LOOKUP(Y3550,Inputs!$J$6:$J$9,Inputs!$G$6:$G$9),LOOKUP(Y3550,Inputs!$J$6:$J$9,Inputs!$H$6:$H$9))),0),"" )</f>
        <v/>
      </c>
      <c r="P3550" s="31">
        <f>IF($A3550&lt;=Inputs!$B$13,RAND(),"")</f>
        <v/>
      </c>
      <c r="Q3550" s="31">
        <f>IF($A3550&lt;=Inputs!$B$13,RAND(),"")</f>
        <v/>
      </c>
      <c r="R3550" s="31">
        <f>IF($A3550&lt;=Inputs!$B$13,RAND(),"")</f>
        <v/>
      </c>
      <c r="S3550" s="31">
        <f>IF($A3550&lt;=Inputs!$B$13,RAND(),"")</f>
        <v/>
      </c>
      <c r="T3550" s="31">
        <f>IF($A3550&lt;=Inputs!$B$13,RAND(),"")</f>
        <v/>
      </c>
      <c r="U3550" s="31">
        <f>IF($A3550&lt;=Inputs!$B$13,RAND(),"")</f>
        <v/>
      </c>
      <c r="V3550" s="31">
        <f>IF($A3550&lt;=Inputs!$B$13,RAND(),"")</f>
        <v/>
      </c>
      <c r="W3550" s="31">
        <f>IF($A3550&lt;=Inputs!$B$13,RAND(),"")</f>
        <v/>
      </c>
      <c r="X3550" s="31">
        <f>IF($A3550&lt;=Inputs!$B$13,RAND(),"")</f>
        <v/>
      </c>
      <c r="Y3550" s="31">
        <f>IF($A3550&lt;=Inputs!$B$13,RAND(),"")</f>
        <v/>
      </c>
    </row>
    <row r="3551">
      <c r="A3551" t="n">
        <v>3546</v>
      </c>
      <c r="B3551" s="26">
        <f>IF($A3551&lt;=Inputs!$B$13,IF(Inputs!$B$8&gt;0,SUM(F3551:O3551)/Inputs!$B$8,0),"")</f>
        <v/>
      </c>
      <c r="C3551" s="27">
        <f>IF($A3551&lt;=Inputs!$B$13,B3551/100,"")</f>
        <v/>
      </c>
      <c r="D3551" s="28">
        <f>IF($A3551&lt;=Inputs!$B$13,C3551*Inputs!$B$7,"")</f>
        <v/>
      </c>
      <c r="E3551" s="29">
        <f>IF($A3551&lt;=Inputs!$B$13,IF(D3551&gt;0,1,0),"")</f>
        <v/>
      </c>
      <c r="F3551" s="26">
        <f>IF($A3551&lt;=Inputs!$B$13,IF(1&lt;=Inputs!$B$8,IF(Inputs!$B$12&gt;0,MAX(MIN(NORM.INV(RAND(),LOOKUP(P3551,Inputs!$J$6:$J$9,Inputs!$G$6:$G$9),LOOKUP(P3551,Inputs!$J$6:$J$9,Inputs!$H$6:$H$9)),Inputs!$B$12),-Inputs!$B$12),NORM.INV(RAND(),LOOKUP(P3551,Inputs!$J$6:$J$9,Inputs!$G$6:$G$9),LOOKUP(P3551,Inputs!$J$6:$J$9,Inputs!$H$6:$H$9))),0),"" )</f>
        <v/>
      </c>
      <c r="G3551" s="26">
        <f>IF($A3551&lt;=Inputs!$B$13,IF(2&lt;=Inputs!$B$8,IF(Inputs!$B$12&gt;0,MAX(MIN(NORM.INV(RAND(),LOOKUP(Q3551,Inputs!$J$6:$J$9,Inputs!$G$6:$G$9),LOOKUP(Q3551,Inputs!$J$6:$J$9,Inputs!$H$6:$H$9)),Inputs!$B$12),-Inputs!$B$12),NORM.INV(RAND(),LOOKUP(Q3551,Inputs!$J$6:$J$9,Inputs!$G$6:$G$9),LOOKUP(Q3551,Inputs!$J$6:$J$9,Inputs!$H$6:$H$9))),0),"" )</f>
        <v/>
      </c>
      <c r="H3551" s="26">
        <f>IF($A3551&lt;=Inputs!$B$13,IF(3&lt;=Inputs!$B$8,IF(Inputs!$B$12&gt;0,MAX(MIN(NORM.INV(RAND(),LOOKUP(R3551,Inputs!$J$6:$J$9,Inputs!$G$6:$G$9),LOOKUP(R3551,Inputs!$J$6:$J$9,Inputs!$H$6:$H$9)),Inputs!$B$12),-Inputs!$B$12),NORM.INV(RAND(),LOOKUP(R3551,Inputs!$J$6:$J$9,Inputs!$G$6:$G$9),LOOKUP(R3551,Inputs!$J$6:$J$9,Inputs!$H$6:$H$9))),0),"" )</f>
        <v/>
      </c>
      <c r="I3551" s="26">
        <f>IF($A3551&lt;=Inputs!$B$13,IF(4&lt;=Inputs!$B$8,IF(Inputs!$B$12&gt;0,MAX(MIN(NORM.INV(RAND(),LOOKUP(S3551,Inputs!$J$6:$J$9,Inputs!$G$6:$G$9),LOOKUP(S3551,Inputs!$J$6:$J$9,Inputs!$H$6:$H$9)),Inputs!$B$12),-Inputs!$B$12),NORM.INV(RAND(),LOOKUP(S3551,Inputs!$J$6:$J$9,Inputs!$G$6:$G$9),LOOKUP(S3551,Inputs!$J$6:$J$9,Inputs!$H$6:$H$9))),0),"" )</f>
        <v/>
      </c>
      <c r="J3551" s="26">
        <f>IF($A3551&lt;=Inputs!$B$13,IF(5&lt;=Inputs!$B$8,IF(Inputs!$B$12&gt;0,MAX(MIN(NORM.INV(RAND(),LOOKUP(T3551,Inputs!$J$6:$J$9,Inputs!$G$6:$G$9),LOOKUP(T3551,Inputs!$J$6:$J$9,Inputs!$H$6:$H$9)),Inputs!$B$12),-Inputs!$B$12),NORM.INV(RAND(),LOOKUP(T3551,Inputs!$J$6:$J$9,Inputs!$G$6:$G$9),LOOKUP(T3551,Inputs!$J$6:$J$9,Inputs!$H$6:$H$9))),0),"" )</f>
        <v/>
      </c>
      <c r="K3551" s="26">
        <f>IF($A3551&lt;=Inputs!$B$13,IF(6&lt;=Inputs!$B$8,IF(Inputs!$B$12&gt;0,MAX(MIN(NORM.INV(RAND(),LOOKUP(U3551,Inputs!$J$6:$J$9,Inputs!$G$6:$G$9),LOOKUP(U3551,Inputs!$J$6:$J$9,Inputs!$H$6:$H$9)),Inputs!$B$12),-Inputs!$B$12),NORM.INV(RAND(),LOOKUP(U3551,Inputs!$J$6:$J$9,Inputs!$G$6:$G$9),LOOKUP(U3551,Inputs!$J$6:$J$9,Inputs!$H$6:$H$9))),0),"" )</f>
        <v/>
      </c>
      <c r="L3551" s="26">
        <f>IF($A3551&lt;=Inputs!$B$13,IF(7&lt;=Inputs!$B$8,IF(Inputs!$B$12&gt;0,MAX(MIN(NORM.INV(RAND(),LOOKUP(V3551,Inputs!$J$6:$J$9,Inputs!$G$6:$G$9),LOOKUP(V3551,Inputs!$J$6:$J$9,Inputs!$H$6:$H$9)),Inputs!$B$12),-Inputs!$B$12),NORM.INV(RAND(),LOOKUP(V3551,Inputs!$J$6:$J$9,Inputs!$G$6:$G$9),LOOKUP(V3551,Inputs!$J$6:$J$9,Inputs!$H$6:$H$9))),0),"" )</f>
        <v/>
      </c>
      <c r="M3551" s="26">
        <f>IF($A3551&lt;=Inputs!$B$13,IF(8&lt;=Inputs!$B$8,IF(Inputs!$B$12&gt;0,MAX(MIN(NORM.INV(RAND(),LOOKUP(W3551,Inputs!$J$6:$J$9,Inputs!$G$6:$G$9),LOOKUP(W3551,Inputs!$J$6:$J$9,Inputs!$H$6:$H$9)),Inputs!$B$12),-Inputs!$B$12),NORM.INV(RAND(),LOOKUP(W3551,Inputs!$J$6:$J$9,Inputs!$G$6:$G$9),LOOKUP(W3551,Inputs!$J$6:$J$9,Inputs!$H$6:$H$9))),0),"" )</f>
        <v/>
      </c>
      <c r="N3551" s="26">
        <f>IF($A3551&lt;=Inputs!$B$13,IF(9&lt;=Inputs!$B$8,IF(Inputs!$B$12&gt;0,MAX(MIN(NORM.INV(RAND(),LOOKUP(X3551,Inputs!$J$6:$J$9,Inputs!$G$6:$G$9),LOOKUP(X3551,Inputs!$J$6:$J$9,Inputs!$H$6:$H$9)),Inputs!$B$12),-Inputs!$B$12),NORM.INV(RAND(),LOOKUP(X3551,Inputs!$J$6:$J$9,Inputs!$G$6:$G$9),LOOKUP(X3551,Inputs!$J$6:$J$9,Inputs!$H$6:$H$9))),0),"" )</f>
        <v/>
      </c>
      <c r="O3551" s="26">
        <f>IF($A3551&lt;=Inputs!$B$13,IF(10&lt;=Inputs!$B$8,IF(Inputs!$B$12&gt;0,MAX(MIN(NORM.INV(RAND(),LOOKUP(Y3551,Inputs!$J$6:$J$9,Inputs!$G$6:$G$9),LOOKUP(Y3551,Inputs!$J$6:$J$9,Inputs!$H$6:$H$9)),Inputs!$B$12),-Inputs!$B$12),NORM.INV(RAND(),LOOKUP(Y3551,Inputs!$J$6:$J$9,Inputs!$G$6:$G$9),LOOKUP(Y3551,Inputs!$J$6:$J$9,Inputs!$H$6:$H$9))),0),"" )</f>
        <v/>
      </c>
      <c r="P3551" s="31">
        <f>IF($A3551&lt;=Inputs!$B$13,RAND(),"")</f>
        <v/>
      </c>
      <c r="Q3551" s="31">
        <f>IF($A3551&lt;=Inputs!$B$13,RAND(),"")</f>
        <v/>
      </c>
      <c r="R3551" s="31">
        <f>IF($A3551&lt;=Inputs!$B$13,RAND(),"")</f>
        <v/>
      </c>
      <c r="S3551" s="31">
        <f>IF($A3551&lt;=Inputs!$B$13,RAND(),"")</f>
        <v/>
      </c>
      <c r="T3551" s="31">
        <f>IF($A3551&lt;=Inputs!$B$13,RAND(),"")</f>
        <v/>
      </c>
      <c r="U3551" s="31">
        <f>IF($A3551&lt;=Inputs!$B$13,RAND(),"")</f>
        <v/>
      </c>
      <c r="V3551" s="31">
        <f>IF($A3551&lt;=Inputs!$B$13,RAND(),"")</f>
        <v/>
      </c>
      <c r="W3551" s="31">
        <f>IF($A3551&lt;=Inputs!$B$13,RAND(),"")</f>
        <v/>
      </c>
      <c r="X3551" s="31">
        <f>IF($A3551&lt;=Inputs!$B$13,RAND(),"")</f>
        <v/>
      </c>
      <c r="Y3551" s="31">
        <f>IF($A3551&lt;=Inputs!$B$13,RAND(),"")</f>
        <v/>
      </c>
    </row>
    <row r="3552">
      <c r="A3552" t="n">
        <v>3547</v>
      </c>
      <c r="B3552" s="26">
        <f>IF($A3552&lt;=Inputs!$B$13,IF(Inputs!$B$8&gt;0,SUM(F3552:O3552)/Inputs!$B$8,0),"")</f>
        <v/>
      </c>
      <c r="C3552" s="27">
        <f>IF($A3552&lt;=Inputs!$B$13,B3552/100,"")</f>
        <v/>
      </c>
      <c r="D3552" s="28">
        <f>IF($A3552&lt;=Inputs!$B$13,C3552*Inputs!$B$7,"")</f>
        <v/>
      </c>
      <c r="E3552" s="29">
        <f>IF($A3552&lt;=Inputs!$B$13,IF(D3552&gt;0,1,0),"")</f>
        <v/>
      </c>
      <c r="F3552" s="26">
        <f>IF($A3552&lt;=Inputs!$B$13,IF(1&lt;=Inputs!$B$8,IF(Inputs!$B$12&gt;0,MAX(MIN(NORM.INV(RAND(),LOOKUP(P3552,Inputs!$J$6:$J$9,Inputs!$G$6:$G$9),LOOKUP(P3552,Inputs!$J$6:$J$9,Inputs!$H$6:$H$9)),Inputs!$B$12),-Inputs!$B$12),NORM.INV(RAND(),LOOKUP(P3552,Inputs!$J$6:$J$9,Inputs!$G$6:$G$9),LOOKUP(P3552,Inputs!$J$6:$J$9,Inputs!$H$6:$H$9))),0),"" )</f>
        <v/>
      </c>
      <c r="G3552" s="26">
        <f>IF($A3552&lt;=Inputs!$B$13,IF(2&lt;=Inputs!$B$8,IF(Inputs!$B$12&gt;0,MAX(MIN(NORM.INV(RAND(),LOOKUP(Q3552,Inputs!$J$6:$J$9,Inputs!$G$6:$G$9),LOOKUP(Q3552,Inputs!$J$6:$J$9,Inputs!$H$6:$H$9)),Inputs!$B$12),-Inputs!$B$12),NORM.INV(RAND(),LOOKUP(Q3552,Inputs!$J$6:$J$9,Inputs!$G$6:$G$9),LOOKUP(Q3552,Inputs!$J$6:$J$9,Inputs!$H$6:$H$9))),0),"" )</f>
        <v/>
      </c>
      <c r="H3552" s="26">
        <f>IF($A3552&lt;=Inputs!$B$13,IF(3&lt;=Inputs!$B$8,IF(Inputs!$B$12&gt;0,MAX(MIN(NORM.INV(RAND(),LOOKUP(R3552,Inputs!$J$6:$J$9,Inputs!$G$6:$G$9),LOOKUP(R3552,Inputs!$J$6:$J$9,Inputs!$H$6:$H$9)),Inputs!$B$12),-Inputs!$B$12),NORM.INV(RAND(),LOOKUP(R3552,Inputs!$J$6:$J$9,Inputs!$G$6:$G$9),LOOKUP(R3552,Inputs!$J$6:$J$9,Inputs!$H$6:$H$9))),0),"" )</f>
        <v/>
      </c>
      <c r="I3552" s="26">
        <f>IF($A3552&lt;=Inputs!$B$13,IF(4&lt;=Inputs!$B$8,IF(Inputs!$B$12&gt;0,MAX(MIN(NORM.INV(RAND(),LOOKUP(S3552,Inputs!$J$6:$J$9,Inputs!$G$6:$G$9),LOOKUP(S3552,Inputs!$J$6:$J$9,Inputs!$H$6:$H$9)),Inputs!$B$12),-Inputs!$B$12),NORM.INV(RAND(),LOOKUP(S3552,Inputs!$J$6:$J$9,Inputs!$G$6:$G$9),LOOKUP(S3552,Inputs!$J$6:$J$9,Inputs!$H$6:$H$9))),0),"" )</f>
        <v/>
      </c>
      <c r="J3552" s="26">
        <f>IF($A3552&lt;=Inputs!$B$13,IF(5&lt;=Inputs!$B$8,IF(Inputs!$B$12&gt;0,MAX(MIN(NORM.INV(RAND(),LOOKUP(T3552,Inputs!$J$6:$J$9,Inputs!$G$6:$G$9),LOOKUP(T3552,Inputs!$J$6:$J$9,Inputs!$H$6:$H$9)),Inputs!$B$12),-Inputs!$B$12),NORM.INV(RAND(),LOOKUP(T3552,Inputs!$J$6:$J$9,Inputs!$G$6:$G$9),LOOKUP(T3552,Inputs!$J$6:$J$9,Inputs!$H$6:$H$9))),0),"" )</f>
        <v/>
      </c>
      <c r="K3552" s="26">
        <f>IF($A3552&lt;=Inputs!$B$13,IF(6&lt;=Inputs!$B$8,IF(Inputs!$B$12&gt;0,MAX(MIN(NORM.INV(RAND(),LOOKUP(U3552,Inputs!$J$6:$J$9,Inputs!$G$6:$G$9),LOOKUP(U3552,Inputs!$J$6:$J$9,Inputs!$H$6:$H$9)),Inputs!$B$12),-Inputs!$B$12),NORM.INV(RAND(),LOOKUP(U3552,Inputs!$J$6:$J$9,Inputs!$G$6:$G$9),LOOKUP(U3552,Inputs!$J$6:$J$9,Inputs!$H$6:$H$9))),0),"" )</f>
        <v/>
      </c>
      <c r="L3552" s="26">
        <f>IF($A3552&lt;=Inputs!$B$13,IF(7&lt;=Inputs!$B$8,IF(Inputs!$B$12&gt;0,MAX(MIN(NORM.INV(RAND(),LOOKUP(V3552,Inputs!$J$6:$J$9,Inputs!$G$6:$G$9),LOOKUP(V3552,Inputs!$J$6:$J$9,Inputs!$H$6:$H$9)),Inputs!$B$12),-Inputs!$B$12),NORM.INV(RAND(),LOOKUP(V3552,Inputs!$J$6:$J$9,Inputs!$G$6:$G$9),LOOKUP(V3552,Inputs!$J$6:$J$9,Inputs!$H$6:$H$9))),0),"" )</f>
        <v/>
      </c>
      <c r="M3552" s="26">
        <f>IF($A3552&lt;=Inputs!$B$13,IF(8&lt;=Inputs!$B$8,IF(Inputs!$B$12&gt;0,MAX(MIN(NORM.INV(RAND(),LOOKUP(W3552,Inputs!$J$6:$J$9,Inputs!$G$6:$G$9),LOOKUP(W3552,Inputs!$J$6:$J$9,Inputs!$H$6:$H$9)),Inputs!$B$12),-Inputs!$B$12),NORM.INV(RAND(),LOOKUP(W3552,Inputs!$J$6:$J$9,Inputs!$G$6:$G$9),LOOKUP(W3552,Inputs!$J$6:$J$9,Inputs!$H$6:$H$9))),0),"" )</f>
        <v/>
      </c>
      <c r="N3552" s="26">
        <f>IF($A3552&lt;=Inputs!$B$13,IF(9&lt;=Inputs!$B$8,IF(Inputs!$B$12&gt;0,MAX(MIN(NORM.INV(RAND(),LOOKUP(X3552,Inputs!$J$6:$J$9,Inputs!$G$6:$G$9),LOOKUP(X3552,Inputs!$J$6:$J$9,Inputs!$H$6:$H$9)),Inputs!$B$12),-Inputs!$B$12),NORM.INV(RAND(),LOOKUP(X3552,Inputs!$J$6:$J$9,Inputs!$G$6:$G$9),LOOKUP(X3552,Inputs!$J$6:$J$9,Inputs!$H$6:$H$9))),0),"" )</f>
        <v/>
      </c>
      <c r="O3552" s="26">
        <f>IF($A3552&lt;=Inputs!$B$13,IF(10&lt;=Inputs!$B$8,IF(Inputs!$B$12&gt;0,MAX(MIN(NORM.INV(RAND(),LOOKUP(Y3552,Inputs!$J$6:$J$9,Inputs!$G$6:$G$9),LOOKUP(Y3552,Inputs!$J$6:$J$9,Inputs!$H$6:$H$9)),Inputs!$B$12),-Inputs!$B$12),NORM.INV(RAND(),LOOKUP(Y3552,Inputs!$J$6:$J$9,Inputs!$G$6:$G$9),LOOKUP(Y3552,Inputs!$J$6:$J$9,Inputs!$H$6:$H$9))),0),"" )</f>
        <v/>
      </c>
      <c r="P3552" s="31">
        <f>IF($A3552&lt;=Inputs!$B$13,RAND(),"")</f>
        <v/>
      </c>
      <c r="Q3552" s="31">
        <f>IF($A3552&lt;=Inputs!$B$13,RAND(),"")</f>
        <v/>
      </c>
      <c r="R3552" s="31">
        <f>IF($A3552&lt;=Inputs!$B$13,RAND(),"")</f>
        <v/>
      </c>
      <c r="S3552" s="31">
        <f>IF($A3552&lt;=Inputs!$B$13,RAND(),"")</f>
        <v/>
      </c>
      <c r="T3552" s="31">
        <f>IF($A3552&lt;=Inputs!$B$13,RAND(),"")</f>
        <v/>
      </c>
      <c r="U3552" s="31">
        <f>IF($A3552&lt;=Inputs!$B$13,RAND(),"")</f>
        <v/>
      </c>
      <c r="V3552" s="31">
        <f>IF($A3552&lt;=Inputs!$B$13,RAND(),"")</f>
        <v/>
      </c>
      <c r="W3552" s="31">
        <f>IF($A3552&lt;=Inputs!$B$13,RAND(),"")</f>
        <v/>
      </c>
      <c r="X3552" s="31">
        <f>IF($A3552&lt;=Inputs!$B$13,RAND(),"")</f>
        <v/>
      </c>
      <c r="Y3552" s="31">
        <f>IF($A3552&lt;=Inputs!$B$13,RAND(),"")</f>
        <v/>
      </c>
    </row>
    <row r="3553">
      <c r="A3553" t="n">
        <v>3548</v>
      </c>
      <c r="B3553" s="26">
        <f>IF($A3553&lt;=Inputs!$B$13,IF(Inputs!$B$8&gt;0,SUM(F3553:O3553)/Inputs!$B$8,0),"")</f>
        <v/>
      </c>
      <c r="C3553" s="27">
        <f>IF($A3553&lt;=Inputs!$B$13,B3553/100,"")</f>
        <v/>
      </c>
      <c r="D3553" s="28">
        <f>IF($A3553&lt;=Inputs!$B$13,C3553*Inputs!$B$7,"")</f>
        <v/>
      </c>
      <c r="E3553" s="29">
        <f>IF($A3553&lt;=Inputs!$B$13,IF(D3553&gt;0,1,0),"")</f>
        <v/>
      </c>
      <c r="F3553" s="26">
        <f>IF($A3553&lt;=Inputs!$B$13,IF(1&lt;=Inputs!$B$8,IF(Inputs!$B$12&gt;0,MAX(MIN(NORM.INV(RAND(),LOOKUP(P3553,Inputs!$J$6:$J$9,Inputs!$G$6:$G$9),LOOKUP(P3553,Inputs!$J$6:$J$9,Inputs!$H$6:$H$9)),Inputs!$B$12),-Inputs!$B$12),NORM.INV(RAND(),LOOKUP(P3553,Inputs!$J$6:$J$9,Inputs!$G$6:$G$9),LOOKUP(P3553,Inputs!$J$6:$J$9,Inputs!$H$6:$H$9))),0),"" )</f>
        <v/>
      </c>
      <c r="G3553" s="26">
        <f>IF($A3553&lt;=Inputs!$B$13,IF(2&lt;=Inputs!$B$8,IF(Inputs!$B$12&gt;0,MAX(MIN(NORM.INV(RAND(),LOOKUP(Q3553,Inputs!$J$6:$J$9,Inputs!$G$6:$G$9),LOOKUP(Q3553,Inputs!$J$6:$J$9,Inputs!$H$6:$H$9)),Inputs!$B$12),-Inputs!$B$12),NORM.INV(RAND(),LOOKUP(Q3553,Inputs!$J$6:$J$9,Inputs!$G$6:$G$9),LOOKUP(Q3553,Inputs!$J$6:$J$9,Inputs!$H$6:$H$9))),0),"" )</f>
        <v/>
      </c>
      <c r="H3553" s="26">
        <f>IF($A3553&lt;=Inputs!$B$13,IF(3&lt;=Inputs!$B$8,IF(Inputs!$B$12&gt;0,MAX(MIN(NORM.INV(RAND(),LOOKUP(R3553,Inputs!$J$6:$J$9,Inputs!$G$6:$G$9),LOOKUP(R3553,Inputs!$J$6:$J$9,Inputs!$H$6:$H$9)),Inputs!$B$12),-Inputs!$B$12),NORM.INV(RAND(),LOOKUP(R3553,Inputs!$J$6:$J$9,Inputs!$G$6:$G$9),LOOKUP(R3553,Inputs!$J$6:$J$9,Inputs!$H$6:$H$9))),0),"" )</f>
        <v/>
      </c>
      <c r="I3553" s="26">
        <f>IF($A3553&lt;=Inputs!$B$13,IF(4&lt;=Inputs!$B$8,IF(Inputs!$B$12&gt;0,MAX(MIN(NORM.INV(RAND(),LOOKUP(S3553,Inputs!$J$6:$J$9,Inputs!$G$6:$G$9),LOOKUP(S3553,Inputs!$J$6:$J$9,Inputs!$H$6:$H$9)),Inputs!$B$12),-Inputs!$B$12),NORM.INV(RAND(),LOOKUP(S3553,Inputs!$J$6:$J$9,Inputs!$G$6:$G$9),LOOKUP(S3553,Inputs!$J$6:$J$9,Inputs!$H$6:$H$9))),0),"" )</f>
        <v/>
      </c>
      <c r="J3553" s="26">
        <f>IF($A3553&lt;=Inputs!$B$13,IF(5&lt;=Inputs!$B$8,IF(Inputs!$B$12&gt;0,MAX(MIN(NORM.INV(RAND(),LOOKUP(T3553,Inputs!$J$6:$J$9,Inputs!$G$6:$G$9),LOOKUP(T3553,Inputs!$J$6:$J$9,Inputs!$H$6:$H$9)),Inputs!$B$12),-Inputs!$B$12),NORM.INV(RAND(),LOOKUP(T3553,Inputs!$J$6:$J$9,Inputs!$G$6:$G$9),LOOKUP(T3553,Inputs!$J$6:$J$9,Inputs!$H$6:$H$9))),0),"" )</f>
        <v/>
      </c>
      <c r="K3553" s="26">
        <f>IF($A3553&lt;=Inputs!$B$13,IF(6&lt;=Inputs!$B$8,IF(Inputs!$B$12&gt;0,MAX(MIN(NORM.INV(RAND(),LOOKUP(U3553,Inputs!$J$6:$J$9,Inputs!$G$6:$G$9),LOOKUP(U3553,Inputs!$J$6:$J$9,Inputs!$H$6:$H$9)),Inputs!$B$12),-Inputs!$B$12),NORM.INV(RAND(),LOOKUP(U3553,Inputs!$J$6:$J$9,Inputs!$G$6:$G$9),LOOKUP(U3553,Inputs!$J$6:$J$9,Inputs!$H$6:$H$9))),0),"" )</f>
        <v/>
      </c>
      <c r="L3553" s="26">
        <f>IF($A3553&lt;=Inputs!$B$13,IF(7&lt;=Inputs!$B$8,IF(Inputs!$B$12&gt;0,MAX(MIN(NORM.INV(RAND(),LOOKUP(V3553,Inputs!$J$6:$J$9,Inputs!$G$6:$G$9),LOOKUP(V3553,Inputs!$J$6:$J$9,Inputs!$H$6:$H$9)),Inputs!$B$12),-Inputs!$B$12),NORM.INV(RAND(),LOOKUP(V3553,Inputs!$J$6:$J$9,Inputs!$G$6:$G$9),LOOKUP(V3553,Inputs!$J$6:$J$9,Inputs!$H$6:$H$9))),0),"" )</f>
        <v/>
      </c>
      <c r="M3553" s="26">
        <f>IF($A3553&lt;=Inputs!$B$13,IF(8&lt;=Inputs!$B$8,IF(Inputs!$B$12&gt;0,MAX(MIN(NORM.INV(RAND(),LOOKUP(W3553,Inputs!$J$6:$J$9,Inputs!$G$6:$G$9),LOOKUP(W3553,Inputs!$J$6:$J$9,Inputs!$H$6:$H$9)),Inputs!$B$12),-Inputs!$B$12),NORM.INV(RAND(),LOOKUP(W3553,Inputs!$J$6:$J$9,Inputs!$G$6:$G$9),LOOKUP(W3553,Inputs!$J$6:$J$9,Inputs!$H$6:$H$9))),0),"" )</f>
        <v/>
      </c>
      <c r="N3553" s="26">
        <f>IF($A3553&lt;=Inputs!$B$13,IF(9&lt;=Inputs!$B$8,IF(Inputs!$B$12&gt;0,MAX(MIN(NORM.INV(RAND(),LOOKUP(X3553,Inputs!$J$6:$J$9,Inputs!$G$6:$G$9),LOOKUP(X3553,Inputs!$J$6:$J$9,Inputs!$H$6:$H$9)),Inputs!$B$12),-Inputs!$B$12),NORM.INV(RAND(),LOOKUP(X3553,Inputs!$J$6:$J$9,Inputs!$G$6:$G$9),LOOKUP(X3553,Inputs!$J$6:$J$9,Inputs!$H$6:$H$9))),0),"" )</f>
        <v/>
      </c>
      <c r="O3553" s="26">
        <f>IF($A3553&lt;=Inputs!$B$13,IF(10&lt;=Inputs!$B$8,IF(Inputs!$B$12&gt;0,MAX(MIN(NORM.INV(RAND(),LOOKUP(Y3553,Inputs!$J$6:$J$9,Inputs!$G$6:$G$9),LOOKUP(Y3553,Inputs!$J$6:$J$9,Inputs!$H$6:$H$9)),Inputs!$B$12),-Inputs!$B$12),NORM.INV(RAND(),LOOKUP(Y3553,Inputs!$J$6:$J$9,Inputs!$G$6:$G$9),LOOKUP(Y3553,Inputs!$J$6:$J$9,Inputs!$H$6:$H$9))),0),"" )</f>
        <v/>
      </c>
      <c r="P3553" s="31">
        <f>IF($A3553&lt;=Inputs!$B$13,RAND(),"")</f>
        <v/>
      </c>
      <c r="Q3553" s="31">
        <f>IF($A3553&lt;=Inputs!$B$13,RAND(),"")</f>
        <v/>
      </c>
      <c r="R3553" s="31">
        <f>IF($A3553&lt;=Inputs!$B$13,RAND(),"")</f>
        <v/>
      </c>
      <c r="S3553" s="31">
        <f>IF($A3553&lt;=Inputs!$B$13,RAND(),"")</f>
        <v/>
      </c>
      <c r="T3553" s="31">
        <f>IF($A3553&lt;=Inputs!$B$13,RAND(),"")</f>
        <v/>
      </c>
      <c r="U3553" s="31">
        <f>IF($A3553&lt;=Inputs!$B$13,RAND(),"")</f>
        <v/>
      </c>
      <c r="V3553" s="31">
        <f>IF($A3553&lt;=Inputs!$B$13,RAND(),"")</f>
        <v/>
      </c>
      <c r="W3553" s="31">
        <f>IF($A3553&lt;=Inputs!$B$13,RAND(),"")</f>
        <v/>
      </c>
      <c r="X3553" s="31">
        <f>IF($A3553&lt;=Inputs!$B$13,RAND(),"")</f>
        <v/>
      </c>
      <c r="Y3553" s="31">
        <f>IF($A3553&lt;=Inputs!$B$13,RAND(),"")</f>
        <v/>
      </c>
    </row>
    <row r="3554">
      <c r="A3554" t="n">
        <v>3549</v>
      </c>
      <c r="B3554" s="26">
        <f>IF($A3554&lt;=Inputs!$B$13,IF(Inputs!$B$8&gt;0,SUM(F3554:O3554)/Inputs!$B$8,0),"")</f>
        <v/>
      </c>
      <c r="C3554" s="27">
        <f>IF($A3554&lt;=Inputs!$B$13,B3554/100,"")</f>
        <v/>
      </c>
      <c r="D3554" s="28">
        <f>IF($A3554&lt;=Inputs!$B$13,C3554*Inputs!$B$7,"")</f>
        <v/>
      </c>
      <c r="E3554" s="29">
        <f>IF($A3554&lt;=Inputs!$B$13,IF(D3554&gt;0,1,0),"")</f>
        <v/>
      </c>
      <c r="F3554" s="26">
        <f>IF($A3554&lt;=Inputs!$B$13,IF(1&lt;=Inputs!$B$8,IF(Inputs!$B$12&gt;0,MAX(MIN(NORM.INV(RAND(),LOOKUP(P3554,Inputs!$J$6:$J$9,Inputs!$G$6:$G$9),LOOKUP(P3554,Inputs!$J$6:$J$9,Inputs!$H$6:$H$9)),Inputs!$B$12),-Inputs!$B$12),NORM.INV(RAND(),LOOKUP(P3554,Inputs!$J$6:$J$9,Inputs!$G$6:$G$9),LOOKUP(P3554,Inputs!$J$6:$J$9,Inputs!$H$6:$H$9))),0),"" )</f>
        <v/>
      </c>
      <c r="G3554" s="26">
        <f>IF($A3554&lt;=Inputs!$B$13,IF(2&lt;=Inputs!$B$8,IF(Inputs!$B$12&gt;0,MAX(MIN(NORM.INV(RAND(),LOOKUP(Q3554,Inputs!$J$6:$J$9,Inputs!$G$6:$G$9),LOOKUP(Q3554,Inputs!$J$6:$J$9,Inputs!$H$6:$H$9)),Inputs!$B$12),-Inputs!$B$12),NORM.INV(RAND(),LOOKUP(Q3554,Inputs!$J$6:$J$9,Inputs!$G$6:$G$9),LOOKUP(Q3554,Inputs!$J$6:$J$9,Inputs!$H$6:$H$9))),0),"" )</f>
        <v/>
      </c>
      <c r="H3554" s="26">
        <f>IF($A3554&lt;=Inputs!$B$13,IF(3&lt;=Inputs!$B$8,IF(Inputs!$B$12&gt;0,MAX(MIN(NORM.INV(RAND(),LOOKUP(R3554,Inputs!$J$6:$J$9,Inputs!$G$6:$G$9),LOOKUP(R3554,Inputs!$J$6:$J$9,Inputs!$H$6:$H$9)),Inputs!$B$12),-Inputs!$B$12),NORM.INV(RAND(),LOOKUP(R3554,Inputs!$J$6:$J$9,Inputs!$G$6:$G$9),LOOKUP(R3554,Inputs!$J$6:$J$9,Inputs!$H$6:$H$9))),0),"" )</f>
        <v/>
      </c>
      <c r="I3554" s="26">
        <f>IF($A3554&lt;=Inputs!$B$13,IF(4&lt;=Inputs!$B$8,IF(Inputs!$B$12&gt;0,MAX(MIN(NORM.INV(RAND(),LOOKUP(S3554,Inputs!$J$6:$J$9,Inputs!$G$6:$G$9),LOOKUP(S3554,Inputs!$J$6:$J$9,Inputs!$H$6:$H$9)),Inputs!$B$12),-Inputs!$B$12),NORM.INV(RAND(),LOOKUP(S3554,Inputs!$J$6:$J$9,Inputs!$G$6:$G$9),LOOKUP(S3554,Inputs!$J$6:$J$9,Inputs!$H$6:$H$9))),0),"" )</f>
        <v/>
      </c>
      <c r="J3554" s="26">
        <f>IF($A3554&lt;=Inputs!$B$13,IF(5&lt;=Inputs!$B$8,IF(Inputs!$B$12&gt;0,MAX(MIN(NORM.INV(RAND(),LOOKUP(T3554,Inputs!$J$6:$J$9,Inputs!$G$6:$G$9),LOOKUP(T3554,Inputs!$J$6:$J$9,Inputs!$H$6:$H$9)),Inputs!$B$12),-Inputs!$B$12),NORM.INV(RAND(),LOOKUP(T3554,Inputs!$J$6:$J$9,Inputs!$G$6:$G$9),LOOKUP(T3554,Inputs!$J$6:$J$9,Inputs!$H$6:$H$9))),0),"" )</f>
        <v/>
      </c>
      <c r="K3554" s="26">
        <f>IF($A3554&lt;=Inputs!$B$13,IF(6&lt;=Inputs!$B$8,IF(Inputs!$B$12&gt;0,MAX(MIN(NORM.INV(RAND(),LOOKUP(U3554,Inputs!$J$6:$J$9,Inputs!$G$6:$G$9),LOOKUP(U3554,Inputs!$J$6:$J$9,Inputs!$H$6:$H$9)),Inputs!$B$12),-Inputs!$B$12),NORM.INV(RAND(),LOOKUP(U3554,Inputs!$J$6:$J$9,Inputs!$G$6:$G$9),LOOKUP(U3554,Inputs!$J$6:$J$9,Inputs!$H$6:$H$9))),0),"" )</f>
        <v/>
      </c>
      <c r="L3554" s="26">
        <f>IF($A3554&lt;=Inputs!$B$13,IF(7&lt;=Inputs!$B$8,IF(Inputs!$B$12&gt;0,MAX(MIN(NORM.INV(RAND(),LOOKUP(V3554,Inputs!$J$6:$J$9,Inputs!$G$6:$G$9),LOOKUP(V3554,Inputs!$J$6:$J$9,Inputs!$H$6:$H$9)),Inputs!$B$12),-Inputs!$B$12),NORM.INV(RAND(),LOOKUP(V3554,Inputs!$J$6:$J$9,Inputs!$G$6:$G$9),LOOKUP(V3554,Inputs!$J$6:$J$9,Inputs!$H$6:$H$9))),0),"" )</f>
        <v/>
      </c>
      <c r="M3554" s="26">
        <f>IF($A3554&lt;=Inputs!$B$13,IF(8&lt;=Inputs!$B$8,IF(Inputs!$B$12&gt;0,MAX(MIN(NORM.INV(RAND(),LOOKUP(W3554,Inputs!$J$6:$J$9,Inputs!$G$6:$G$9),LOOKUP(W3554,Inputs!$J$6:$J$9,Inputs!$H$6:$H$9)),Inputs!$B$12),-Inputs!$B$12),NORM.INV(RAND(),LOOKUP(W3554,Inputs!$J$6:$J$9,Inputs!$G$6:$G$9),LOOKUP(W3554,Inputs!$J$6:$J$9,Inputs!$H$6:$H$9))),0),"" )</f>
        <v/>
      </c>
      <c r="N3554" s="26">
        <f>IF($A3554&lt;=Inputs!$B$13,IF(9&lt;=Inputs!$B$8,IF(Inputs!$B$12&gt;0,MAX(MIN(NORM.INV(RAND(),LOOKUP(X3554,Inputs!$J$6:$J$9,Inputs!$G$6:$G$9),LOOKUP(X3554,Inputs!$J$6:$J$9,Inputs!$H$6:$H$9)),Inputs!$B$12),-Inputs!$B$12),NORM.INV(RAND(),LOOKUP(X3554,Inputs!$J$6:$J$9,Inputs!$G$6:$G$9),LOOKUP(X3554,Inputs!$J$6:$J$9,Inputs!$H$6:$H$9))),0),"" )</f>
        <v/>
      </c>
      <c r="O3554" s="26">
        <f>IF($A3554&lt;=Inputs!$B$13,IF(10&lt;=Inputs!$B$8,IF(Inputs!$B$12&gt;0,MAX(MIN(NORM.INV(RAND(),LOOKUP(Y3554,Inputs!$J$6:$J$9,Inputs!$G$6:$G$9),LOOKUP(Y3554,Inputs!$J$6:$J$9,Inputs!$H$6:$H$9)),Inputs!$B$12),-Inputs!$B$12),NORM.INV(RAND(),LOOKUP(Y3554,Inputs!$J$6:$J$9,Inputs!$G$6:$G$9),LOOKUP(Y3554,Inputs!$J$6:$J$9,Inputs!$H$6:$H$9))),0),"" )</f>
        <v/>
      </c>
      <c r="P3554" s="31">
        <f>IF($A3554&lt;=Inputs!$B$13,RAND(),"")</f>
        <v/>
      </c>
      <c r="Q3554" s="31">
        <f>IF($A3554&lt;=Inputs!$B$13,RAND(),"")</f>
        <v/>
      </c>
      <c r="R3554" s="31">
        <f>IF($A3554&lt;=Inputs!$B$13,RAND(),"")</f>
        <v/>
      </c>
      <c r="S3554" s="31">
        <f>IF($A3554&lt;=Inputs!$B$13,RAND(),"")</f>
        <v/>
      </c>
      <c r="T3554" s="31">
        <f>IF($A3554&lt;=Inputs!$B$13,RAND(),"")</f>
        <v/>
      </c>
      <c r="U3554" s="31">
        <f>IF($A3554&lt;=Inputs!$B$13,RAND(),"")</f>
        <v/>
      </c>
      <c r="V3554" s="31">
        <f>IF($A3554&lt;=Inputs!$B$13,RAND(),"")</f>
        <v/>
      </c>
      <c r="W3554" s="31">
        <f>IF($A3554&lt;=Inputs!$B$13,RAND(),"")</f>
        <v/>
      </c>
      <c r="X3554" s="31">
        <f>IF($A3554&lt;=Inputs!$B$13,RAND(),"")</f>
        <v/>
      </c>
      <c r="Y3554" s="31">
        <f>IF($A3554&lt;=Inputs!$B$13,RAND(),"")</f>
        <v/>
      </c>
    </row>
    <row r="3555">
      <c r="A3555" t="n">
        <v>3550</v>
      </c>
      <c r="B3555" s="26">
        <f>IF($A3555&lt;=Inputs!$B$13,IF(Inputs!$B$8&gt;0,SUM(F3555:O3555)/Inputs!$B$8,0),"")</f>
        <v/>
      </c>
      <c r="C3555" s="27">
        <f>IF($A3555&lt;=Inputs!$B$13,B3555/100,"")</f>
        <v/>
      </c>
      <c r="D3555" s="28">
        <f>IF($A3555&lt;=Inputs!$B$13,C3555*Inputs!$B$7,"")</f>
        <v/>
      </c>
      <c r="E3555" s="29">
        <f>IF($A3555&lt;=Inputs!$B$13,IF(D3555&gt;0,1,0),"")</f>
        <v/>
      </c>
      <c r="F3555" s="26">
        <f>IF($A3555&lt;=Inputs!$B$13,IF(1&lt;=Inputs!$B$8,IF(Inputs!$B$12&gt;0,MAX(MIN(NORM.INV(RAND(),LOOKUP(P3555,Inputs!$J$6:$J$9,Inputs!$G$6:$G$9),LOOKUP(P3555,Inputs!$J$6:$J$9,Inputs!$H$6:$H$9)),Inputs!$B$12),-Inputs!$B$12),NORM.INV(RAND(),LOOKUP(P3555,Inputs!$J$6:$J$9,Inputs!$G$6:$G$9),LOOKUP(P3555,Inputs!$J$6:$J$9,Inputs!$H$6:$H$9))),0),"" )</f>
        <v/>
      </c>
      <c r="G3555" s="26">
        <f>IF($A3555&lt;=Inputs!$B$13,IF(2&lt;=Inputs!$B$8,IF(Inputs!$B$12&gt;0,MAX(MIN(NORM.INV(RAND(),LOOKUP(Q3555,Inputs!$J$6:$J$9,Inputs!$G$6:$G$9),LOOKUP(Q3555,Inputs!$J$6:$J$9,Inputs!$H$6:$H$9)),Inputs!$B$12),-Inputs!$B$12),NORM.INV(RAND(),LOOKUP(Q3555,Inputs!$J$6:$J$9,Inputs!$G$6:$G$9),LOOKUP(Q3555,Inputs!$J$6:$J$9,Inputs!$H$6:$H$9))),0),"" )</f>
        <v/>
      </c>
      <c r="H3555" s="26">
        <f>IF($A3555&lt;=Inputs!$B$13,IF(3&lt;=Inputs!$B$8,IF(Inputs!$B$12&gt;0,MAX(MIN(NORM.INV(RAND(),LOOKUP(R3555,Inputs!$J$6:$J$9,Inputs!$G$6:$G$9),LOOKUP(R3555,Inputs!$J$6:$J$9,Inputs!$H$6:$H$9)),Inputs!$B$12),-Inputs!$B$12),NORM.INV(RAND(),LOOKUP(R3555,Inputs!$J$6:$J$9,Inputs!$G$6:$G$9),LOOKUP(R3555,Inputs!$J$6:$J$9,Inputs!$H$6:$H$9))),0),"" )</f>
        <v/>
      </c>
      <c r="I3555" s="26">
        <f>IF($A3555&lt;=Inputs!$B$13,IF(4&lt;=Inputs!$B$8,IF(Inputs!$B$12&gt;0,MAX(MIN(NORM.INV(RAND(),LOOKUP(S3555,Inputs!$J$6:$J$9,Inputs!$G$6:$G$9),LOOKUP(S3555,Inputs!$J$6:$J$9,Inputs!$H$6:$H$9)),Inputs!$B$12),-Inputs!$B$12),NORM.INV(RAND(),LOOKUP(S3555,Inputs!$J$6:$J$9,Inputs!$G$6:$G$9),LOOKUP(S3555,Inputs!$J$6:$J$9,Inputs!$H$6:$H$9))),0),"" )</f>
        <v/>
      </c>
      <c r="J3555" s="26">
        <f>IF($A3555&lt;=Inputs!$B$13,IF(5&lt;=Inputs!$B$8,IF(Inputs!$B$12&gt;0,MAX(MIN(NORM.INV(RAND(),LOOKUP(T3555,Inputs!$J$6:$J$9,Inputs!$G$6:$G$9),LOOKUP(T3555,Inputs!$J$6:$J$9,Inputs!$H$6:$H$9)),Inputs!$B$12),-Inputs!$B$12),NORM.INV(RAND(),LOOKUP(T3555,Inputs!$J$6:$J$9,Inputs!$G$6:$G$9),LOOKUP(T3555,Inputs!$J$6:$J$9,Inputs!$H$6:$H$9))),0),"" )</f>
        <v/>
      </c>
      <c r="K3555" s="26">
        <f>IF($A3555&lt;=Inputs!$B$13,IF(6&lt;=Inputs!$B$8,IF(Inputs!$B$12&gt;0,MAX(MIN(NORM.INV(RAND(),LOOKUP(U3555,Inputs!$J$6:$J$9,Inputs!$G$6:$G$9),LOOKUP(U3555,Inputs!$J$6:$J$9,Inputs!$H$6:$H$9)),Inputs!$B$12),-Inputs!$B$12),NORM.INV(RAND(),LOOKUP(U3555,Inputs!$J$6:$J$9,Inputs!$G$6:$G$9),LOOKUP(U3555,Inputs!$J$6:$J$9,Inputs!$H$6:$H$9))),0),"" )</f>
        <v/>
      </c>
      <c r="L3555" s="26">
        <f>IF($A3555&lt;=Inputs!$B$13,IF(7&lt;=Inputs!$B$8,IF(Inputs!$B$12&gt;0,MAX(MIN(NORM.INV(RAND(),LOOKUP(V3555,Inputs!$J$6:$J$9,Inputs!$G$6:$G$9),LOOKUP(V3555,Inputs!$J$6:$J$9,Inputs!$H$6:$H$9)),Inputs!$B$12),-Inputs!$B$12),NORM.INV(RAND(),LOOKUP(V3555,Inputs!$J$6:$J$9,Inputs!$G$6:$G$9),LOOKUP(V3555,Inputs!$J$6:$J$9,Inputs!$H$6:$H$9))),0),"" )</f>
        <v/>
      </c>
      <c r="M3555" s="26">
        <f>IF($A3555&lt;=Inputs!$B$13,IF(8&lt;=Inputs!$B$8,IF(Inputs!$B$12&gt;0,MAX(MIN(NORM.INV(RAND(),LOOKUP(W3555,Inputs!$J$6:$J$9,Inputs!$G$6:$G$9),LOOKUP(W3555,Inputs!$J$6:$J$9,Inputs!$H$6:$H$9)),Inputs!$B$12),-Inputs!$B$12),NORM.INV(RAND(),LOOKUP(W3555,Inputs!$J$6:$J$9,Inputs!$G$6:$G$9),LOOKUP(W3555,Inputs!$J$6:$J$9,Inputs!$H$6:$H$9))),0),"" )</f>
        <v/>
      </c>
      <c r="N3555" s="26">
        <f>IF($A3555&lt;=Inputs!$B$13,IF(9&lt;=Inputs!$B$8,IF(Inputs!$B$12&gt;0,MAX(MIN(NORM.INV(RAND(),LOOKUP(X3555,Inputs!$J$6:$J$9,Inputs!$G$6:$G$9),LOOKUP(X3555,Inputs!$J$6:$J$9,Inputs!$H$6:$H$9)),Inputs!$B$12),-Inputs!$B$12),NORM.INV(RAND(),LOOKUP(X3555,Inputs!$J$6:$J$9,Inputs!$G$6:$G$9),LOOKUP(X3555,Inputs!$J$6:$J$9,Inputs!$H$6:$H$9))),0),"" )</f>
        <v/>
      </c>
      <c r="O3555" s="26">
        <f>IF($A3555&lt;=Inputs!$B$13,IF(10&lt;=Inputs!$B$8,IF(Inputs!$B$12&gt;0,MAX(MIN(NORM.INV(RAND(),LOOKUP(Y3555,Inputs!$J$6:$J$9,Inputs!$G$6:$G$9),LOOKUP(Y3555,Inputs!$J$6:$J$9,Inputs!$H$6:$H$9)),Inputs!$B$12),-Inputs!$B$12),NORM.INV(RAND(),LOOKUP(Y3555,Inputs!$J$6:$J$9,Inputs!$G$6:$G$9),LOOKUP(Y3555,Inputs!$J$6:$J$9,Inputs!$H$6:$H$9))),0),"" )</f>
        <v/>
      </c>
      <c r="P3555" s="31">
        <f>IF($A3555&lt;=Inputs!$B$13,RAND(),"")</f>
        <v/>
      </c>
      <c r="Q3555" s="31">
        <f>IF($A3555&lt;=Inputs!$B$13,RAND(),"")</f>
        <v/>
      </c>
      <c r="R3555" s="31">
        <f>IF($A3555&lt;=Inputs!$B$13,RAND(),"")</f>
        <v/>
      </c>
      <c r="S3555" s="31">
        <f>IF($A3555&lt;=Inputs!$B$13,RAND(),"")</f>
        <v/>
      </c>
      <c r="T3555" s="31">
        <f>IF($A3555&lt;=Inputs!$B$13,RAND(),"")</f>
        <v/>
      </c>
      <c r="U3555" s="31">
        <f>IF($A3555&lt;=Inputs!$B$13,RAND(),"")</f>
        <v/>
      </c>
      <c r="V3555" s="31">
        <f>IF($A3555&lt;=Inputs!$B$13,RAND(),"")</f>
        <v/>
      </c>
      <c r="W3555" s="31">
        <f>IF($A3555&lt;=Inputs!$B$13,RAND(),"")</f>
        <v/>
      </c>
      <c r="X3555" s="31">
        <f>IF($A3555&lt;=Inputs!$B$13,RAND(),"")</f>
        <v/>
      </c>
      <c r="Y3555" s="31">
        <f>IF($A3555&lt;=Inputs!$B$13,RAND(),"")</f>
        <v/>
      </c>
    </row>
    <row r="3556">
      <c r="A3556" t="n">
        <v>3551</v>
      </c>
      <c r="B3556" s="26">
        <f>IF($A3556&lt;=Inputs!$B$13,IF(Inputs!$B$8&gt;0,SUM(F3556:O3556)/Inputs!$B$8,0),"")</f>
        <v/>
      </c>
      <c r="C3556" s="27">
        <f>IF($A3556&lt;=Inputs!$B$13,B3556/100,"")</f>
        <v/>
      </c>
      <c r="D3556" s="28">
        <f>IF($A3556&lt;=Inputs!$B$13,C3556*Inputs!$B$7,"")</f>
        <v/>
      </c>
      <c r="E3556" s="29">
        <f>IF($A3556&lt;=Inputs!$B$13,IF(D3556&gt;0,1,0),"")</f>
        <v/>
      </c>
      <c r="F3556" s="26">
        <f>IF($A3556&lt;=Inputs!$B$13,IF(1&lt;=Inputs!$B$8,IF(Inputs!$B$12&gt;0,MAX(MIN(NORM.INV(RAND(),LOOKUP(P3556,Inputs!$J$6:$J$9,Inputs!$G$6:$G$9),LOOKUP(P3556,Inputs!$J$6:$J$9,Inputs!$H$6:$H$9)),Inputs!$B$12),-Inputs!$B$12),NORM.INV(RAND(),LOOKUP(P3556,Inputs!$J$6:$J$9,Inputs!$G$6:$G$9),LOOKUP(P3556,Inputs!$J$6:$J$9,Inputs!$H$6:$H$9))),0),"" )</f>
        <v/>
      </c>
      <c r="G3556" s="26">
        <f>IF($A3556&lt;=Inputs!$B$13,IF(2&lt;=Inputs!$B$8,IF(Inputs!$B$12&gt;0,MAX(MIN(NORM.INV(RAND(),LOOKUP(Q3556,Inputs!$J$6:$J$9,Inputs!$G$6:$G$9),LOOKUP(Q3556,Inputs!$J$6:$J$9,Inputs!$H$6:$H$9)),Inputs!$B$12),-Inputs!$B$12),NORM.INV(RAND(),LOOKUP(Q3556,Inputs!$J$6:$J$9,Inputs!$G$6:$G$9),LOOKUP(Q3556,Inputs!$J$6:$J$9,Inputs!$H$6:$H$9))),0),"" )</f>
        <v/>
      </c>
      <c r="H3556" s="26">
        <f>IF($A3556&lt;=Inputs!$B$13,IF(3&lt;=Inputs!$B$8,IF(Inputs!$B$12&gt;0,MAX(MIN(NORM.INV(RAND(),LOOKUP(R3556,Inputs!$J$6:$J$9,Inputs!$G$6:$G$9),LOOKUP(R3556,Inputs!$J$6:$J$9,Inputs!$H$6:$H$9)),Inputs!$B$12),-Inputs!$B$12),NORM.INV(RAND(),LOOKUP(R3556,Inputs!$J$6:$J$9,Inputs!$G$6:$G$9),LOOKUP(R3556,Inputs!$J$6:$J$9,Inputs!$H$6:$H$9))),0),"" )</f>
        <v/>
      </c>
      <c r="I3556" s="26">
        <f>IF($A3556&lt;=Inputs!$B$13,IF(4&lt;=Inputs!$B$8,IF(Inputs!$B$12&gt;0,MAX(MIN(NORM.INV(RAND(),LOOKUP(S3556,Inputs!$J$6:$J$9,Inputs!$G$6:$G$9),LOOKUP(S3556,Inputs!$J$6:$J$9,Inputs!$H$6:$H$9)),Inputs!$B$12),-Inputs!$B$12),NORM.INV(RAND(),LOOKUP(S3556,Inputs!$J$6:$J$9,Inputs!$G$6:$G$9),LOOKUP(S3556,Inputs!$J$6:$J$9,Inputs!$H$6:$H$9))),0),"" )</f>
        <v/>
      </c>
      <c r="J3556" s="26">
        <f>IF($A3556&lt;=Inputs!$B$13,IF(5&lt;=Inputs!$B$8,IF(Inputs!$B$12&gt;0,MAX(MIN(NORM.INV(RAND(),LOOKUP(T3556,Inputs!$J$6:$J$9,Inputs!$G$6:$G$9),LOOKUP(T3556,Inputs!$J$6:$J$9,Inputs!$H$6:$H$9)),Inputs!$B$12),-Inputs!$B$12),NORM.INV(RAND(),LOOKUP(T3556,Inputs!$J$6:$J$9,Inputs!$G$6:$G$9),LOOKUP(T3556,Inputs!$J$6:$J$9,Inputs!$H$6:$H$9))),0),"" )</f>
        <v/>
      </c>
      <c r="K3556" s="26">
        <f>IF($A3556&lt;=Inputs!$B$13,IF(6&lt;=Inputs!$B$8,IF(Inputs!$B$12&gt;0,MAX(MIN(NORM.INV(RAND(),LOOKUP(U3556,Inputs!$J$6:$J$9,Inputs!$G$6:$G$9),LOOKUP(U3556,Inputs!$J$6:$J$9,Inputs!$H$6:$H$9)),Inputs!$B$12),-Inputs!$B$12),NORM.INV(RAND(),LOOKUP(U3556,Inputs!$J$6:$J$9,Inputs!$G$6:$G$9),LOOKUP(U3556,Inputs!$J$6:$J$9,Inputs!$H$6:$H$9))),0),"" )</f>
        <v/>
      </c>
      <c r="L3556" s="26">
        <f>IF($A3556&lt;=Inputs!$B$13,IF(7&lt;=Inputs!$B$8,IF(Inputs!$B$12&gt;0,MAX(MIN(NORM.INV(RAND(),LOOKUP(V3556,Inputs!$J$6:$J$9,Inputs!$G$6:$G$9),LOOKUP(V3556,Inputs!$J$6:$J$9,Inputs!$H$6:$H$9)),Inputs!$B$12),-Inputs!$B$12),NORM.INV(RAND(),LOOKUP(V3556,Inputs!$J$6:$J$9,Inputs!$G$6:$G$9),LOOKUP(V3556,Inputs!$J$6:$J$9,Inputs!$H$6:$H$9))),0),"" )</f>
        <v/>
      </c>
      <c r="M3556" s="26">
        <f>IF($A3556&lt;=Inputs!$B$13,IF(8&lt;=Inputs!$B$8,IF(Inputs!$B$12&gt;0,MAX(MIN(NORM.INV(RAND(),LOOKUP(W3556,Inputs!$J$6:$J$9,Inputs!$G$6:$G$9),LOOKUP(W3556,Inputs!$J$6:$J$9,Inputs!$H$6:$H$9)),Inputs!$B$12),-Inputs!$B$12),NORM.INV(RAND(),LOOKUP(W3556,Inputs!$J$6:$J$9,Inputs!$G$6:$G$9),LOOKUP(W3556,Inputs!$J$6:$J$9,Inputs!$H$6:$H$9))),0),"" )</f>
        <v/>
      </c>
      <c r="N3556" s="26">
        <f>IF($A3556&lt;=Inputs!$B$13,IF(9&lt;=Inputs!$B$8,IF(Inputs!$B$12&gt;0,MAX(MIN(NORM.INV(RAND(),LOOKUP(X3556,Inputs!$J$6:$J$9,Inputs!$G$6:$G$9),LOOKUP(X3556,Inputs!$J$6:$J$9,Inputs!$H$6:$H$9)),Inputs!$B$12),-Inputs!$B$12),NORM.INV(RAND(),LOOKUP(X3556,Inputs!$J$6:$J$9,Inputs!$G$6:$G$9),LOOKUP(X3556,Inputs!$J$6:$J$9,Inputs!$H$6:$H$9))),0),"" )</f>
        <v/>
      </c>
      <c r="O3556" s="26">
        <f>IF($A3556&lt;=Inputs!$B$13,IF(10&lt;=Inputs!$B$8,IF(Inputs!$B$12&gt;0,MAX(MIN(NORM.INV(RAND(),LOOKUP(Y3556,Inputs!$J$6:$J$9,Inputs!$G$6:$G$9),LOOKUP(Y3556,Inputs!$J$6:$J$9,Inputs!$H$6:$H$9)),Inputs!$B$12),-Inputs!$B$12),NORM.INV(RAND(),LOOKUP(Y3556,Inputs!$J$6:$J$9,Inputs!$G$6:$G$9),LOOKUP(Y3556,Inputs!$J$6:$J$9,Inputs!$H$6:$H$9))),0),"" )</f>
        <v/>
      </c>
      <c r="P3556" s="31">
        <f>IF($A3556&lt;=Inputs!$B$13,RAND(),"")</f>
        <v/>
      </c>
      <c r="Q3556" s="31">
        <f>IF($A3556&lt;=Inputs!$B$13,RAND(),"")</f>
        <v/>
      </c>
      <c r="R3556" s="31">
        <f>IF($A3556&lt;=Inputs!$B$13,RAND(),"")</f>
        <v/>
      </c>
      <c r="S3556" s="31">
        <f>IF($A3556&lt;=Inputs!$B$13,RAND(),"")</f>
        <v/>
      </c>
      <c r="T3556" s="31">
        <f>IF($A3556&lt;=Inputs!$B$13,RAND(),"")</f>
        <v/>
      </c>
      <c r="U3556" s="31">
        <f>IF($A3556&lt;=Inputs!$B$13,RAND(),"")</f>
        <v/>
      </c>
      <c r="V3556" s="31">
        <f>IF($A3556&lt;=Inputs!$B$13,RAND(),"")</f>
        <v/>
      </c>
      <c r="W3556" s="31">
        <f>IF($A3556&lt;=Inputs!$B$13,RAND(),"")</f>
        <v/>
      </c>
      <c r="X3556" s="31">
        <f>IF($A3556&lt;=Inputs!$B$13,RAND(),"")</f>
        <v/>
      </c>
      <c r="Y3556" s="31">
        <f>IF($A3556&lt;=Inputs!$B$13,RAND(),"")</f>
        <v/>
      </c>
    </row>
    <row r="3557">
      <c r="A3557" t="n">
        <v>3552</v>
      </c>
      <c r="B3557" s="26">
        <f>IF($A3557&lt;=Inputs!$B$13,IF(Inputs!$B$8&gt;0,SUM(F3557:O3557)/Inputs!$B$8,0),"")</f>
        <v/>
      </c>
      <c r="C3557" s="27">
        <f>IF($A3557&lt;=Inputs!$B$13,B3557/100,"")</f>
        <v/>
      </c>
      <c r="D3557" s="28">
        <f>IF($A3557&lt;=Inputs!$B$13,C3557*Inputs!$B$7,"")</f>
        <v/>
      </c>
      <c r="E3557" s="29">
        <f>IF($A3557&lt;=Inputs!$B$13,IF(D3557&gt;0,1,0),"")</f>
        <v/>
      </c>
      <c r="F3557" s="26">
        <f>IF($A3557&lt;=Inputs!$B$13,IF(1&lt;=Inputs!$B$8,IF(Inputs!$B$12&gt;0,MAX(MIN(NORM.INV(RAND(),LOOKUP(P3557,Inputs!$J$6:$J$9,Inputs!$G$6:$G$9),LOOKUP(P3557,Inputs!$J$6:$J$9,Inputs!$H$6:$H$9)),Inputs!$B$12),-Inputs!$B$12),NORM.INV(RAND(),LOOKUP(P3557,Inputs!$J$6:$J$9,Inputs!$G$6:$G$9),LOOKUP(P3557,Inputs!$J$6:$J$9,Inputs!$H$6:$H$9))),0),"" )</f>
        <v/>
      </c>
      <c r="G3557" s="26">
        <f>IF($A3557&lt;=Inputs!$B$13,IF(2&lt;=Inputs!$B$8,IF(Inputs!$B$12&gt;0,MAX(MIN(NORM.INV(RAND(),LOOKUP(Q3557,Inputs!$J$6:$J$9,Inputs!$G$6:$G$9),LOOKUP(Q3557,Inputs!$J$6:$J$9,Inputs!$H$6:$H$9)),Inputs!$B$12),-Inputs!$B$12),NORM.INV(RAND(),LOOKUP(Q3557,Inputs!$J$6:$J$9,Inputs!$G$6:$G$9),LOOKUP(Q3557,Inputs!$J$6:$J$9,Inputs!$H$6:$H$9))),0),"" )</f>
        <v/>
      </c>
      <c r="H3557" s="26">
        <f>IF($A3557&lt;=Inputs!$B$13,IF(3&lt;=Inputs!$B$8,IF(Inputs!$B$12&gt;0,MAX(MIN(NORM.INV(RAND(),LOOKUP(R3557,Inputs!$J$6:$J$9,Inputs!$G$6:$G$9),LOOKUP(R3557,Inputs!$J$6:$J$9,Inputs!$H$6:$H$9)),Inputs!$B$12),-Inputs!$B$12),NORM.INV(RAND(),LOOKUP(R3557,Inputs!$J$6:$J$9,Inputs!$G$6:$G$9),LOOKUP(R3557,Inputs!$J$6:$J$9,Inputs!$H$6:$H$9))),0),"" )</f>
        <v/>
      </c>
      <c r="I3557" s="26">
        <f>IF($A3557&lt;=Inputs!$B$13,IF(4&lt;=Inputs!$B$8,IF(Inputs!$B$12&gt;0,MAX(MIN(NORM.INV(RAND(),LOOKUP(S3557,Inputs!$J$6:$J$9,Inputs!$G$6:$G$9),LOOKUP(S3557,Inputs!$J$6:$J$9,Inputs!$H$6:$H$9)),Inputs!$B$12),-Inputs!$B$12),NORM.INV(RAND(),LOOKUP(S3557,Inputs!$J$6:$J$9,Inputs!$G$6:$G$9),LOOKUP(S3557,Inputs!$J$6:$J$9,Inputs!$H$6:$H$9))),0),"" )</f>
        <v/>
      </c>
      <c r="J3557" s="26">
        <f>IF($A3557&lt;=Inputs!$B$13,IF(5&lt;=Inputs!$B$8,IF(Inputs!$B$12&gt;0,MAX(MIN(NORM.INV(RAND(),LOOKUP(T3557,Inputs!$J$6:$J$9,Inputs!$G$6:$G$9),LOOKUP(T3557,Inputs!$J$6:$J$9,Inputs!$H$6:$H$9)),Inputs!$B$12),-Inputs!$B$12),NORM.INV(RAND(),LOOKUP(T3557,Inputs!$J$6:$J$9,Inputs!$G$6:$G$9),LOOKUP(T3557,Inputs!$J$6:$J$9,Inputs!$H$6:$H$9))),0),"" )</f>
        <v/>
      </c>
      <c r="K3557" s="26">
        <f>IF($A3557&lt;=Inputs!$B$13,IF(6&lt;=Inputs!$B$8,IF(Inputs!$B$12&gt;0,MAX(MIN(NORM.INV(RAND(),LOOKUP(U3557,Inputs!$J$6:$J$9,Inputs!$G$6:$G$9),LOOKUP(U3557,Inputs!$J$6:$J$9,Inputs!$H$6:$H$9)),Inputs!$B$12),-Inputs!$B$12),NORM.INV(RAND(),LOOKUP(U3557,Inputs!$J$6:$J$9,Inputs!$G$6:$G$9),LOOKUP(U3557,Inputs!$J$6:$J$9,Inputs!$H$6:$H$9))),0),"" )</f>
        <v/>
      </c>
      <c r="L3557" s="26">
        <f>IF($A3557&lt;=Inputs!$B$13,IF(7&lt;=Inputs!$B$8,IF(Inputs!$B$12&gt;0,MAX(MIN(NORM.INV(RAND(),LOOKUP(V3557,Inputs!$J$6:$J$9,Inputs!$G$6:$G$9),LOOKUP(V3557,Inputs!$J$6:$J$9,Inputs!$H$6:$H$9)),Inputs!$B$12),-Inputs!$B$12),NORM.INV(RAND(),LOOKUP(V3557,Inputs!$J$6:$J$9,Inputs!$G$6:$G$9),LOOKUP(V3557,Inputs!$J$6:$J$9,Inputs!$H$6:$H$9))),0),"" )</f>
        <v/>
      </c>
      <c r="M3557" s="26">
        <f>IF($A3557&lt;=Inputs!$B$13,IF(8&lt;=Inputs!$B$8,IF(Inputs!$B$12&gt;0,MAX(MIN(NORM.INV(RAND(),LOOKUP(W3557,Inputs!$J$6:$J$9,Inputs!$G$6:$G$9),LOOKUP(W3557,Inputs!$J$6:$J$9,Inputs!$H$6:$H$9)),Inputs!$B$12),-Inputs!$B$12),NORM.INV(RAND(),LOOKUP(W3557,Inputs!$J$6:$J$9,Inputs!$G$6:$G$9),LOOKUP(W3557,Inputs!$J$6:$J$9,Inputs!$H$6:$H$9))),0),"" )</f>
        <v/>
      </c>
      <c r="N3557" s="26">
        <f>IF($A3557&lt;=Inputs!$B$13,IF(9&lt;=Inputs!$B$8,IF(Inputs!$B$12&gt;0,MAX(MIN(NORM.INV(RAND(),LOOKUP(X3557,Inputs!$J$6:$J$9,Inputs!$G$6:$G$9),LOOKUP(X3557,Inputs!$J$6:$J$9,Inputs!$H$6:$H$9)),Inputs!$B$12),-Inputs!$B$12),NORM.INV(RAND(),LOOKUP(X3557,Inputs!$J$6:$J$9,Inputs!$G$6:$G$9),LOOKUP(X3557,Inputs!$J$6:$J$9,Inputs!$H$6:$H$9))),0),"" )</f>
        <v/>
      </c>
      <c r="O3557" s="26">
        <f>IF($A3557&lt;=Inputs!$B$13,IF(10&lt;=Inputs!$B$8,IF(Inputs!$B$12&gt;0,MAX(MIN(NORM.INV(RAND(),LOOKUP(Y3557,Inputs!$J$6:$J$9,Inputs!$G$6:$G$9),LOOKUP(Y3557,Inputs!$J$6:$J$9,Inputs!$H$6:$H$9)),Inputs!$B$12),-Inputs!$B$12),NORM.INV(RAND(),LOOKUP(Y3557,Inputs!$J$6:$J$9,Inputs!$G$6:$G$9),LOOKUP(Y3557,Inputs!$J$6:$J$9,Inputs!$H$6:$H$9))),0),"" )</f>
        <v/>
      </c>
      <c r="P3557" s="31">
        <f>IF($A3557&lt;=Inputs!$B$13,RAND(),"")</f>
        <v/>
      </c>
      <c r="Q3557" s="31">
        <f>IF($A3557&lt;=Inputs!$B$13,RAND(),"")</f>
        <v/>
      </c>
      <c r="R3557" s="31">
        <f>IF($A3557&lt;=Inputs!$B$13,RAND(),"")</f>
        <v/>
      </c>
      <c r="S3557" s="31">
        <f>IF($A3557&lt;=Inputs!$B$13,RAND(),"")</f>
        <v/>
      </c>
      <c r="T3557" s="31">
        <f>IF($A3557&lt;=Inputs!$B$13,RAND(),"")</f>
        <v/>
      </c>
      <c r="U3557" s="31">
        <f>IF($A3557&lt;=Inputs!$B$13,RAND(),"")</f>
        <v/>
      </c>
      <c r="V3557" s="31">
        <f>IF($A3557&lt;=Inputs!$B$13,RAND(),"")</f>
        <v/>
      </c>
      <c r="W3557" s="31">
        <f>IF($A3557&lt;=Inputs!$B$13,RAND(),"")</f>
        <v/>
      </c>
      <c r="X3557" s="31">
        <f>IF($A3557&lt;=Inputs!$B$13,RAND(),"")</f>
        <v/>
      </c>
      <c r="Y3557" s="31">
        <f>IF($A3557&lt;=Inputs!$B$13,RAND(),"")</f>
        <v/>
      </c>
    </row>
    <row r="3558">
      <c r="A3558" t="n">
        <v>3553</v>
      </c>
      <c r="B3558" s="26">
        <f>IF($A3558&lt;=Inputs!$B$13,IF(Inputs!$B$8&gt;0,SUM(F3558:O3558)/Inputs!$B$8,0),"")</f>
        <v/>
      </c>
      <c r="C3558" s="27">
        <f>IF($A3558&lt;=Inputs!$B$13,B3558/100,"")</f>
        <v/>
      </c>
      <c r="D3558" s="28">
        <f>IF($A3558&lt;=Inputs!$B$13,C3558*Inputs!$B$7,"")</f>
        <v/>
      </c>
      <c r="E3558" s="29">
        <f>IF($A3558&lt;=Inputs!$B$13,IF(D3558&gt;0,1,0),"")</f>
        <v/>
      </c>
      <c r="F3558" s="26">
        <f>IF($A3558&lt;=Inputs!$B$13,IF(1&lt;=Inputs!$B$8,IF(Inputs!$B$12&gt;0,MAX(MIN(NORM.INV(RAND(),LOOKUP(P3558,Inputs!$J$6:$J$9,Inputs!$G$6:$G$9),LOOKUP(P3558,Inputs!$J$6:$J$9,Inputs!$H$6:$H$9)),Inputs!$B$12),-Inputs!$B$12),NORM.INV(RAND(),LOOKUP(P3558,Inputs!$J$6:$J$9,Inputs!$G$6:$G$9),LOOKUP(P3558,Inputs!$J$6:$J$9,Inputs!$H$6:$H$9))),0),"" )</f>
        <v/>
      </c>
      <c r="G3558" s="26">
        <f>IF($A3558&lt;=Inputs!$B$13,IF(2&lt;=Inputs!$B$8,IF(Inputs!$B$12&gt;0,MAX(MIN(NORM.INV(RAND(),LOOKUP(Q3558,Inputs!$J$6:$J$9,Inputs!$G$6:$G$9),LOOKUP(Q3558,Inputs!$J$6:$J$9,Inputs!$H$6:$H$9)),Inputs!$B$12),-Inputs!$B$12),NORM.INV(RAND(),LOOKUP(Q3558,Inputs!$J$6:$J$9,Inputs!$G$6:$G$9),LOOKUP(Q3558,Inputs!$J$6:$J$9,Inputs!$H$6:$H$9))),0),"" )</f>
        <v/>
      </c>
      <c r="H3558" s="26">
        <f>IF($A3558&lt;=Inputs!$B$13,IF(3&lt;=Inputs!$B$8,IF(Inputs!$B$12&gt;0,MAX(MIN(NORM.INV(RAND(),LOOKUP(R3558,Inputs!$J$6:$J$9,Inputs!$G$6:$G$9),LOOKUP(R3558,Inputs!$J$6:$J$9,Inputs!$H$6:$H$9)),Inputs!$B$12),-Inputs!$B$12),NORM.INV(RAND(),LOOKUP(R3558,Inputs!$J$6:$J$9,Inputs!$G$6:$G$9),LOOKUP(R3558,Inputs!$J$6:$J$9,Inputs!$H$6:$H$9))),0),"" )</f>
        <v/>
      </c>
      <c r="I3558" s="26">
        <f>IF($A3558&lt;=Inputs!$B$13,IF(4&lt;=Inputs!$B$8,IF(Inputs!$B$12&gt;0,MAX(MIN(NORM.INV(RAND(),LOOKUP(S3558,Inputs!$J$6:$J$9,Inputs!$G$6:$G$9),LOOKUP(S3558,Inputs!$J$6:$J$9,Inputs!$H$6:$H$9)),Inputs!$B$12),-Inputs!$B$12),NORM.INV(RAND(),LOOKUP(S3558,Inputs!$J$6:$J$9,Inputs!$G$6:$G$9),LOOKUP(S3558,Inputs!$J$6:$J$9,Inputs!$H$6:$H$9))),0),"" )</f>
        <v/>
      </c>
      <c r="J3558" s="26">
        <f>IF($A3558&lt;=Inputs!$B$13,IF(5&lt;=Inputs!$B$8,IF(Inputs!$B$12&gt;0,MAX(MIN(NORM.INV(RAND(),LOOKUP(T3558,Inputs!$J$6:$J$9,Inputs!$G$6:$G$9),LOOKUP(T3558,Inputs!$J$6:$J$9,Inputs!$H$6:$H$9)),Inputs!$B$12),-Inputs!$B$12),NORM.INV(RAND(),LOOKUP(T3558,Inputs!$J$6:$J$9,Inputs!$G$6:$G$9),LOOKUP(T3558,Inputs!$J$6:$J$9,Inputs!$H$6:$H$9))),0),"" )</f>
        <v/>
      </c>
      <c r="K3558" s="26">
        <f>IF($A3558&lt;=Inputs!$B$13,IF(6&lt;=Inputs!$B$8,IF(Inputs!$B$12&gt;0,MAX(MIN(NORM.INV(RAND(),LOOKUP(U3558,Inputs!$J$6:$J$9,Inputs!$G$6:$G$9),LOOKUP(U3558,Inputs!$J$6:$J$9,Inputs!$H$6:$H$9)),Inputs!$B$12),-Inputs!$B$12),NORM.INV(RAND(),LOOKUP(U3558,Inputs!$J$6:$J$9,Inputs!$G$6:$G$9),LOOKUP(U3558,Inputs!$J$6:$J$9,Inputs!$H$6:$H$9))),0),"" )</f>
        <v/>
      </c>
      <c r="L3558" s="26">
        <f>IF($A3558&lt;=Inputs!$B$13,IF(7&lt;=Inputs!$B$8,IF(Inputs!$B$12&gt;0,MAX(MIN(NORM.INV(RAND(),LOOKUP(V3558,Inputs!$J$6:$J$9,Inputs!$G$6:$G$9),LOOKUP(V3558,Inputs!$J$6:$J$9,Inputs!$H$6:$H$9)),Inputs!$B$12),-Inputs!$B$12),NORM.INV(RAND(),LOOKUP(V3558,Inputs!$J$6:$J$9,Inputs!$G$6:$G$9),LOOKUP(V3558,Inputs!$J$6:$J$9,Inputs!$H$6:$H$9))),0),"" )</f>
        <v/>
      </c>
      <c r="M3558" s="26">
        <f>IF($A3558&lt;=Inputs!$B$13,IF(8&lt;=Inputs!$B$8,IF(Inputs!$B$12&gt;0,MAX(MIN(NORM.INV(RAND(),LOOKUP(W3558,Inputs!$J$6:$J$9,Inputs!$G$6:$G$9),LOOKUP(W3558,Inputs!$J$6:$J$9,Inputs!$H$6:$H$9)),Inputs!$B$12),-Inputs!$B$12),NORM.INV(RAND(),LOOKUP(W3558,Inputs!$J$6:$J$9,Inputs!$G$6:$G$9),LOOKUP(W3558,Inputs!$J$6:$J$9,Inputs!$H$6:$H$9))),0),"" )</f>
        <v/>
      </c>
      <c r="N3558" s="26">
        <f>IF($A3558&lt;=Inputs!$B$13,IF(9&lt;=Inputs!$B$8,IF(Inputs!$B$12&gt;0,MAX(MIN(NORM.INV(RAND(),LOOKUP(X3558,Inputs!$J$6:$J$9,Inputs!$G$6:$G$9),LOOKUP(X3558,Inputs!$J$6:$J$9,Inputs!$H$6:$H$9)),Inputs!$B$12),-Inputs!$B$12),NORM.INV(RAND(),LOOKUP(X3558,Inputs!$J$6:$J$9,Inputs!$G$6:$G$9),LOOKUP(X3558,Inputs!$J$6:$J$9,Inputs!$H$6:$H$9))),0),"" )</f>
        <v/>
      </c>
      <c r="O3558" s="26">
        <f>IF($A3558&lt;=Inputs!$B$13,IF(10&lt;=Inputs!$B$8,IF(Inputs!$B$12&gt;0,MAX(MIN(NORM.INV(RAND(),LOOKUP(Y3558,Inputs!$J$6:$J$9,Inputs!$G$6:$G$9),LOOKUP(Y3558,Inputs!$J$6:$J$9,Inputs!$H$6:$H$9)),Inputs!$B$12),-Inputs!$B$12),NORM.INV(RAND(),LOOKUP(Y3558,Inputs!$J$6:$J$9,Inputs!$G$6:$G$9),LOOKUP(Y3558,Inputs!$J$6:$J$9,Inputs!$H$6:$H$9))),0),"" )</f>
        <v/>
      </c>
      <c r="P3558" s="31">
        <f>IF($A3558&lt;=Inputs!$B$13,RAND(),"")</f>
        <v/>
      </c>
      <c r="Q3558" s="31">
        <f>IF($A3558&lt;=Inputs!$B$13,RAND(),"")</f>
        <v/>
      </c>
      <c r="R3558" s="31">
        <f>IF($A3558&lt;=Inputs!$B$13,RAND(),"")</f>
        <v/>
      </c>
      <c r="S3558" s="31">
        <f>IF($A3558&lt;=Inputs!$B$13,RAND(),"")</f>
        <v/>
      </c>
      <c r="T3558" s="31">
        <f>IF($A3558&lt;=Inputs!$B$13,RAND(),"")</f>
        <v/>
      </c>
      <c r="U3558" s="31">
        <f>IF($A3558&lt;=Inputs!$B$13,RAND(),"")</f>
        <v/>
      </c>
      <c r="V3558" s="31">
        <f>IF($A3558&lt;=Inputs!$B$13,RAND(),"")</f>
        <v/>
      </c>
      <c r="W3558" s="31">
        <f>IF($A3558&lt;=Inputs!$B$13,RAND(),"")</f>
        <v/>
      </c>
      <c r="X3558" s="31">
        <f>IF($A3558&lt;=Inputs!$B$13,RAND(),"")</f>
        <v/>
      </c>
      <c r="Y3558" s="31">
        <f>IF($A3558&lt;=Inputs!$B$13,RAND(),"")</f>
        <v/>
      </c>
    </row>
    <row r="3559">
      <c r="A3559" t="n">
        <v>3554</v>
      </c>
      <c r="B3559" s="26">
        <f>IF($A3559&lt;=Inputs!$B$13,IF(Inputs!$B$8&gt;0,SUM(F3559:O3559)/Inputs!$B$8,0),"")</f>
        <v/>
      </c>
      <c r="C3559" s="27">
        <f>IF($A3559&lt;=Inputs!$B$13,B3559/100,"")</f>
        <v/>
      </c>
      <c r="D3559" s="28">
        <f>IF($A3559&lt;=Inputs!$B$13,C3559*Inputs!$B$7,"")</f>
        <v/>
      </c>
      <c r="E3559" s="29">
        <f>IF($A3559&lt;=Inputs!$B$13,IF(D3559&gt;0,1,0),"")</f>
        <v/>
      </c>
      <c r="F3559" s="26">
        <f>IF($A3559&lt;=Inputs!$B$13,IF(1&lt;=Inputs!$B$8,IF(Inputs!$B$12&gt;0,MAX(MIN(NORM.INV(RAND(),LOOKUP(P3559,Inputs!$J$6:$J$9,Inputs!$G$6:$G$9),LOOKUP(P3559,Inputs!$J$6:$J$9,Inputs!$H$6:$H$9)),Inputs!$B$12),-Inputs!$B$12),NORM.INV(RAND(),LOOKUP(P3559,Inputs!$J$6:$J$9,Inputs!$G$6:$G$9),LOOKUP(P3559,Inputs!$J$6:$J$9,Inputs!$H$6:$H$9))),0),"" )</f>
        <v/>
      </c>
      <c r="G3559" s="26">
        <f>IF($A3559&lt;=Inputs!$B$13,IF(2&lt;=Inputs!$B$8,IF(Inputs!$B$12&gt;0,MAX(MIN(NORM.INV(RAND(),LOOKUP(Q3559,Inputs!$J$6:$J$9,Inputs!$G$6:$G$9),LOOKUP(Q3559,Inputs!$J$6:$J$9,Inputs!$H$6:$H$9)),Inputs!$B$12),-Inputs!$B$12),NORM.INV(RAND(),LOOKUP(Q3559,Inputs!$J$6:$J$9,Inputs!$G$6:$G$9),LOOKUP(Q3559,Inputs!$J$6:$J$9,Inputs!$H$6:$H$9))),0),"" )</f>
        <v/>
      </c>
      <c r="H3559" s="26">
        <f>IF($A3559&lt;=Inputs!$B$13,IF(3&lt;=Inputs!$B$8,IF(Inputs!$B$12&gt;0,MAX(MIN(NORM.INV(RAND(),LOOKUP(R3559,Inputs!$J$6:$J$9,Inputs!$G$6:$G$9),LOOKUP(R3559,Inputs!$J$6:$J$9,Inputs!$H$6:$H$9)),Inputs!$B$12),-Inputs!$B$12),NORM.INV(RAND(),LOOKUP(R3559,Inputs!$J$6:$J$9,Inputs!$G$6:$G$9),LOOKUP(R3559,Inputs!$J$6:$J$9,Inputs!$H$6:$H$9))),0),"" )</f>
        <v/>
      </c>
      <c r="I3559" s="26">
        <f>IF($A3559&lt;=Inputs!$B$13,IF(4&lt;=Inputs!$B$8,IF(Inputs!$B$12&gt;0,MAX(MIN(NORM.INV(RAND(),LOOKUP(S3559,Inputs!$J$6:$J$9,Inputs!$G$6:$G$9),LOOKUP(S3559,Inputs!$J$6:$J$9,Inputs!$H$6:$H$9)),Inputs!$B$12),-Inputs!$B$12),NORM.INV(RAND(),LOOKUP(S3559,Inputs!$J$6:$J$9,Inputs!$G$6:$G$9),LOOKUP(S3559,Inputs!$J$6:$J$9,Inputs!$H$6:$H$9))),0),"" )</f>
        <v/>
      </c>
      <c r="J3559" s="26">
        <f>IF($A3559&lt;=Inputs!$B$13,IF(5&lt;=Inputs!$B$8,IF(Inputs!$B$12&gt;0,MAX(MIN(NORM.INV(RAND(),LOOKUP(T3559,Inputs!$J$6:$J$9,Inputs!$G$6:$G$9),LOOKUP(T3559,Inputs!$J$6:$J$9,Inputs!$H$6:$H$9)),Inputs!$B$12),-Inputs!$B$12),NORM.INV(RAND(),LOOKUP(T3559,Inputs!$J$6:$J$9,Inputs!$G$6:$G$9),LOOKUP(T3559,Inputs!$J$6:$J$9,Inputs!$H$6:$H$9))),0),"" )</f>
        <v/>
      </c>
      <c r="K3559" s="26">
        <f>IF($A3559&lt;=Inputs!$B$13,IF(6&lt;=Inputs!$B$8,IF(Inputs!$B$12&gt;0,MAX(MIN(NORM.INV(RAND(),LOOKUP(U3559,Inputs!$J$6:$J$9,Inputs!$G$6:$G$9),LOOKUP(U3559,Inputs!$J$6:$J$9,Inputs!$H$6:$H$9)),Inputs!$B$12),-Inputs!$B$12),NORM.INV(RAND(),LOOKUP(U3559,Inputs!$J$6:$J$9,Inputs!$G$6:$G$9),LOOKUP(U3559,Inputs!$J$6:$J$9,Inputs!$H$6:$H$9))),0),"" )</f>
        <v/>
      </c>
      <c r="L3559" s="26">
        <f>IF($A3559&lt;=Inputs!$B$13,IF(7&lt;=Inputs!$B$8,IF(Inputs!$B$12&gt;0,MAX(MIN(NORM.INV(RAND(),LOOKUP(V3559,Inputs!$J$6:$J$9,Inputs!$G$6:$G$9),LOOKUP(V3559,Inputs!$J$6:$J$9,Inputs!$H$6:$H$9)),Inputs!$B$12),-Inputs!$B$12),NORM.INV(RAND(),LOOKUP(V3559,Inputs!$J$6:$J$9,Inputs!$G$6:$G$9),LOOKUP(V3559,Inputs!$J$6:$J$9,Inputs!$H$6:$H$9))),0),"" )</f>
        <v/>
      </c>
      <c r="M3559" s="26">
        <f>IF($A3559&lt;=Inputs!$B$13,IF(8&lt;=Inputs!$B$8,IF(Inputs!$B$12&gt;0,MAX(MIN(NORM.INV(RAND(),LOOKUP(W3559,Inputs!$J$6:$J$9,Inputs!$G$6:$G$9),LOOKUP(W3559,Inputs!$J$6:$J$9,Inputs!$H$6:$H$9)),Inputs!$B$12),-Inputs!$B$12),NORM.INV(RAND(),LOOKUP(W3559,Inputs!$J$6:$J$9,Inputs!$G$6:$G$9),LOOKUP(W3559,Inputs!$J$6:$J$9,Inputs!$H$6:$H$9))),0),"" )</f>
        <v/>
      </c>
      <c r="N3559" s="26">
        <f>IF($A3559&lt;=Inputs!$B$13,IF(9&lt;=Inputs!$B$8,IF(Inputs!$B$12&gt;0,MAX(MIN(NORM.INV(RAND(),LOOKUP(X3559,Inputs!$J$6:$J$9,Inputs!$G$6:$G$9),LOOKUP(X3559,Inputs!$J$6:$J$9,Inputs!$H$6:$H$9)),Inputs!$B$12),-Inputs!$B$12),NORM.INV(RAND(),LOOKUP(X3559,Inputs!$J$6:$J$9,Inputs!$G$6:$G$9),LOOKUP(X3559,Inputs!$J$6:$J$9,Inputs!$H$6:$H$9))),0),"" )</f>
        <v/>
      </c>
      <c r="O3559" s="26">
        <f>IF($A3559&lt;=Inputs!$B$13,IF(10&lt;=Inputs!$B$8,IF(Inputs!$B$12&gt;0,MAX(MIN(NORM.INV(RAND(),LOOKUP(Y3559,Inputs!$J$6:$J$9,Inputs!$G$6:$G$9),LOOKUP(Y3559,Inputs!$J$6:$J$9,Inputs!$H$6:$H$9)),Inputs!$B$12),-Inputs!$B$12),NORM.INV(RAND(),LOOKUP(Y3559,Inputs!$J$6:$J$9,Inputs!$G$6:$G$9),LOOKUP(Y3559,Inputs!$J$6:$J$9,Inputs!$H$6:$H$9))),0),"" )</f>
        <v/>
      </c>
      <c r="P3559" s="31">
        <f>IF($A3559&lt;=Inputs!$B$13,RAND(),"")</f>
        <v/>
      </c>
      <c r="Q3559" s="31">
        <f>IF($A3559&lt;=Inputs!$B$13,RAND(),"")</f>
        <v/>
      </c>
      <c r="R3559" s="31">
        <f>IF($A3559&lt;=Inputs!$B$13,RAND(),"")</f>
        <v/>
      </c>
      <c r="S3559" s="31">
        <f>IF($A3559&lt;=Inputs!$B$13,RAND(),"")</f>
        <v/>
      </c>
      <c r="T3559" s="31">
        <f>IF($A3559&lt;=Inputs!$B$13,RAND(),"")</f>
        <v/>
      </c>
      <c r="U3559" s="31">
        <f>IF($A3559&lt;=Inputs!$B$13,RAND(),"")</f>
        <v/>
      </c>
      <c r="V3559" s="31">
        <f>IF($A3559&lt;=Inputs!$B$13,RAND(),"")</f>
        <v/>
      </c>
      <c r="W3559" s="31">
        <f>IF($A3559&lt;=Inputs!$B$13,RAND(),"")</f>
        <v/>
      </c>
      <c r="X3559" s="31">
        <f>IF($A3559&lt;=Inputs!$B$13,RAND(),"")</f>
        <v/>
      </c>
      <c r="Y3559" s="31">
        <f>IF($A3559&lt;=Inputs!$B$13,RAND(),"")</f>
        <v/>
      </c>
    </row>
    <row r="3560">
      <c r="A3560" t="n">
        <v>3555</v>
      </c>
      <c r="B3560" s="26">
        <f>IF($A3560&lt;=Inputs!$B$13,IF(Inputs!$B$8&gt;0,SUM(F3560:O3560)/Inputs!$B$8,0),"")</f>
        <v/>
      </c>
      <c r="C3560" s="27">
        <f>IF($A3560&lt;=Inputs!$B$13,B3560/100,"")</f>
        <v/>
      </c>
      <c r="D3560" s="28">
        <f>IF($A3560&lt;=Inputs!$B$13,C3560*Inputs!$B$7,"")</f>
        <v/>
      </c>
      <c r="E3560" s="29">
        <f>IF($A3560&lt;=Inputs!$B$13,IF(D3560&gt;0,1,0),"")</f>
        <v/>
      </c>
      <c r="F3560" s="26">
        <f>IF($A3560&lt;=Inputs!$B$13,IF(1&lt;=Inputs!$B$8,IF(Inputs!$B$12&gt;0,MAX(MIN(NORM.INV(RAND(),LOOKUP(P3560,Inputs!$J$6:$J$9,Inputs!$G$6:$G$9),LOOKUP(P3560,Inputs!$J$6:$J$9,Inputs!$H$6:$H$9)),Inputs!$B$12),-Inputs!$B$12),NORM.INV(RAND(),LOOKUP(P3560,Inputs!$J$6:$J$9,Inputs!$G$6:$G$9),LOOKUP(P3560,Inputs!$J$6:$J$9,Inputs!$H$6:$H$9))),0),"" )</f>
        <v/>
      </c>
      <c r="G3560" s="26">
        <f>IF($A3560&lt;=Inputs!$B$13,IF(2&lt;=Inputs!$B$8,IF(Inputs!$B$12&gt;0,MAX(MIN(NORM.INV(RAND(),LOOKUP(Q3560,Inputs!$J$6:$J$9,Inputs!$G$6:$G$9),LOOKUP(Q3560,Inputs!$J$6:$J$9,Inputs!$H$6:$H$9)),Inputs!$B$12),-Inputs!$B$12),NORM.INV(RAND(),LOOKUP(Q3560,Inputs!$J$6:$J$9,Inputs!$G$6:$G$9),LOOKUP(Q3560,Inputs!$J$6:$J$9,Inputs!$H$6:$H$9))),0),"" )</f>
        <v/>
      </c>
      <c r="H3560" s="26">
        <f>IF($A3560&lt;=Inputs!$B$13,IF(3&lt;=Inputs!$B$8,IF(Inputs!$B$12&gt;0,MAX(MIN(NORM.INV(RAND(),LOOKUP(R3560,Inputs!$J$6:$J$9,Inputs!$G$6:$G$9),LOOKUP(R3560,Inputs!$J$6:$J$9,Inputs!$H$6:$H$9)),Inputs!$B$12),-Inputs!$B$12),NORM.INV(RAND(),LOOKUP(R3560,Inputs!$J$6:$J$9,Inputs!$G$6:$G$9),LOOKUP(R3560,Inputs!$J$6:$J$9,Inputs!$H$6:$H$9))),0),"" )</f>
        <v/>
      </c>
      <c r="I3560" s="26">
        <f>IF($A3560&lt;=Inputs!$B$13,IF(4&lt;=Inputs!$B$8,IF(Inputs!$B$12&gt;0,MAX(MIN(NORM.INV(RAND(),LOOKUP(S3560,Inputs!$J$6:$J$9,Inputs!$G$6:$G$9),LOOKUP(S3560,Inputs!$J$6:$J$9,Inputs!$H$6:$H$9)),Inputs!$B$12),-Inputs!$B$12),NORM.INV(RAND(),LOOKUP(S3560,Inputs!$J$6:$J$9,Inputs!$G$6:$G$9),LOOKUP(S3560,Inputs!$J$6:$J$9,Inputs!$H$6:$H$9))),0),"" )</f>
        <v/>
      </c>
      <c r="J3560" s="26">
        <f>IF($A3560&lt;=Inputs!$B$13,IF(5&lt;=Inputs!$B$8,IF(Inputs!$B$12&gt;0,MAX(MIN(NORM.INV(RAND(),LOOKUP(T3560,Inputs!$J$6:$J$9,Inputs!$G$6:$G$9),LOOKUP(T3560,Inputs!$J$6:$J$9,Inputs!$H$6:$H$9)),Inputs!$B$12),-Inputs!$B$12),NORM.INV(RAND(),LOOKUP(T3560,Inputs!$J$6:$J$9,Inputs!$G$6:$G$9),LOOKUP(T3560,Inputs!$J$6:$J$9,Inputs!$H$6:$H$9))),0),"" )</f>
        <v/>
      </c>
      <c r="K3560" s="26">
        <f>IF($A3560&lt;=Inputs!$B$13,IF(6&lt;=Inputs!$B$8,IF(Inputs!$B$12&gt;0,MAX(MIN(NORM.INV(RAND(),LOOKUP(U3560,Inputs!$J$6:$J$9,Inputs!$G$6:$G$9),LOOKUP(U3560,Inputs!$J$6:$J$9,Inputs!$H$6:$H$9)),Inputs!$B$12),-Inputs!$B$12),NORM.INV(RAND(),LOOKUP(U3560,Inputs!$J$6:$J$9,Inputs!$G$6:$G$9),LOOKUP(U3560,Inputs!$J$6:$J$9,Inputs!$H$6:$H$9))),0),"" )</f>
        <v/>
      </c>
      <c r="L3560" s="26">
        <f>IF($A3560&lt;=Inputs!$B$13,IF(7&lt;=Inputs!$B$8,IF(Inputs!$B$12&gt;0,MAX(MIN(NORM.INV(RAND(),LOOKUP(V3560,Inputs!$J$6:$J$9,Inputs!$G$6:$G$9),LOOKUP(V3560,Inputs!$J$6:$J$9,Inputs!$H$6:$H$9)),Inputs!$B$12),-Inputs!$B$12),NORM.INV(RAND(),LOOKUP(V3560,Inputs!$J$6:$J$9,Inputs!$G$6:$G$9),LOOKUP(V3560,Inputs!$J$6:$J$9,Inputs!$H$6:$H$9))),0),"" )</f>
        <v/>
      </c>
      <c r="M3560" s="26">
        <f>IF($A3560&lt;=Inputs!$B$13,IF(8&lt;=Inputs!$B$8,IF(Inputs!$B$12&gt;0,MAX(MIN(NORM.INV(RAND(),LOOKUP(W3560,Inputs!$J$6:$J$9,Inputs!$G$6:$G$9),LOOKUP(W3560,Inputs!$J$6:$J$9,Inputs!$H$6:$H$9)),Inputs!$B$12),-Inputs!$B$12),NORM.INV(RAND(),LOOKUP(W3560,Inputs!$J$6:$J$9,Inputs!$G$6:$G$9),LOOKUP(W3560,Inputs!$J$6:$J$9,Inputs!$H$6:$H$9))),0),"" )</f>
        <v/>
      </c>
      <c r="N3560" s="26">
        <f>IF($A3560&lt;=Inputs!$B$13,IF(9&lt;=Inputs!$B$8,IF(Inputs!$B$12&gt;0,MAX(MIN(NORM.INV(RAND(),LOOKUP(X3560,Inputs!$J$6:$J$9,Inputs!$G$6:$G$9),LOOKUP(X3560,Inputs!$J$6:$J$9,Inputs!$H$6:$H$9)),Inputs!$B$12),-Inputs!$B$12),NORM.INV(RAND(),LOOKUP(X3560,Inputs!$J$6:$J$9,Inputs!$G$6:$G$9),LOOKUP(X3560,Inputs!$J$6:$J$9,Inputs!$H$6:$H$9))),0),"" )</f>
        <v/>
      </c>
      <c r="O3560" s="26">
        <f>IF($A3560&lt;=Inputs!$B$13,IF(10&lt;=Inputs!$B$8,IF(Inputs!$B$12&gt;0,MAX(MIN(NORM.INV(RAND(),LOOKUP(Y3560,Inputs!$J$6:$J$9,Inputs!$G$6:$G$9),LOOKUP(Y3560,Inputs!$J$6:$J$9,Inputs!$H$6:$H$9)),Inputs!$B$12),-Inputs!$B$12),NORM.INV(RAND(),LOOKUP(Y3560,Inputs!$J$6:$J$9,Inputs!$G$6:$G$9),LOOKUP(Y3560,Inputs!$J$6:$J$9,Inputs!$H$6:$H$9))),0),"" )</f>
        <v/>
      </c>
      <c r="P3560" s="31">
        <f>IF($A3560&lt;=Inputs!$B$13,RAND(),"")</f>
        <v/>
      </c>
      <c r="Q3560" s="31">
        <f>IF($A3560&lt;=Inputs!$B$13,RAND(),"")</f>
        <v/>
      </c>
      <c r="R3560" s="31">
        <f>IF($A3560&lt;=Inputs!$B$13,RAND(),"")</f>
        <v/>
      </c>
      <c r="S3560" s="31">
        <f>IF($A3560&lt;=Inputs!$B$13,RAND(),"")</f>
        <v/>
      </c>
      <c r="T3560" s="31">
        <f>IF($A3560&lt;=Inputs!$B$13,RAND(),"")</f>
        <v/>
      </c>
      <c r="U3560" s="31">
        <f>IF($A3560&lt;=Inputs!$B$13,RAND(),"")</f>
        <v/>
      </c>
      <c r="V3560" s="31">
        <f>IF($A3560&lt;=Inputs!$B$13,RAND(),"")</f>
        <v/>
      </c>
      <c r="W3560" s="31">
        <f>IF($A3560&lt;=Inputs!$B$13,RAND(),"")</f>
        <v/>
      </c>
      <c r="X3560" s="31">
        <f>IF($A3560&lt;=Inputs!$B$13,RAND(),"")</f>
        <v/>
      </c>
      <c r="Y3560" s="31">
        <f>IF($A3560&lt;=Inputs!$B$13,RAND(),"")</f>
        <v/>
      </c>
    </row>
    <row r="3561">
      <c r="A3561" t="n">
        <v>3556</v>
      </c>
      <c r="B3561" s="26">
        <f>IF($A3561&lt;=Inputs!$B$13,IF(Inputs!$B$8&gt;0,SUM(F3561:O3561)/Inputs!$B$8,0),"")</f>
        <v/>
      </c>
      <c r="C3561" s="27">
        <f>IF($A3561&lt;=Inputs!$B$13,B3561/100,"")</f>
        <v/>
      </c>
      <c r="D3561" s="28">
        <f>IF($A3561&lt;=Inputs!$B$13,C3561*Inputs!$B$7,"")</f>
        <v/>
      </c>
      <c r="E3561" s="29">
        <f>IF($A3561&lt;=Inputs!$B$13,IF(D3561&gt;0,1,0),"")</f>
        <v/>
      </c>
      <c r="F3561" s="26">
        <f>IF($A3561&lt;=Inputs!$B$13,IF(1&lt;=Inputs!$B$8,IF(Inputs!$B$12&gt;0,MAX(MIN(NORM.INV(RAND(),LOOKUP(P3561,Inputs!$J$6:$J$9,Inputs!$G$6:$G$9),LOOKUP(P3561,Inputs!$J$6:$J$9,Inputs!$H$6:$H$9)),Inputs!$B$12),-Inputs!$B$12),NORM.INV(RAND(),LOOKUP(P3561,Inputs!$J$6:$J$9,Inputs!$G$6:$G$9),LOOKUP(P3561,Inputs!$J$6:$J$9,Inputs!$H$6:$H$9))),0),"" )</f>
        <v/>
      </c>
      <c r="G3561" s="26">
        <f>IF($A3561&lt;=Inputs!$B$13,IF(2&lt;=Inputs!$B$8,IF(Inputs!$B$12&gt;0,MAX(MIN(NORM.INV(RAND(),LOOKUP(Q3561,Inputs!$J$6:$J$9,Inputs!$G$6:$G$9),LOOKUP(Q3561,Inputs!$J$6:$J$9,Inputs!$H$6:$H$9)),Inputs!$B$12),-Inputs!$B$12),NORM.INV(RAND(),LOOKUP(Q3561,Inputs!$J$6:$J$9,Inputs!$G$6:$G$9),LOOKUP(Q3561,Inputs!$J$6:$J$9,Inputs!$H$6:$H$9))),0),"" )</f>
        <v/>
      </c>
      <c r="H3561" s="26">
        <f>IF($A3561&lt;=Inputs!$B$13,IF(3&lt;=Inputs!$B$8,IF(Inputs!$B$12&gt;0,MAX(MIN(NORM.INV(RAND(),LOOKUP(R3561,Inputs!$J$6:$J$9,Inputs!$G$6:$G$9),LOOKUP(R3561,Inputs!$J$6:$J$9,Inputs!$H$6:$H$9)),Inputs!$B$12),-Inputs!$B$12),NORM.INV(RAND(),LOOKUP(R3561,Inputs!$J$6:$J$9,Inputs!$G$6:$G$9),LOOKUP(R3561,Inputs!$J$6:$J$9,Inputs!$H$6:$H$9))),0),"" )</f>
        <v/>
      </c>
      <c r="I3561" s="26">
        <f>IF($A3561&lt;=Inputs!$B$13,IF(4&lt;=Inputs!$B$8,IF(Inputs!$B$12&gt;0,MAX(MIN(NORM.INV(RAND(),LOOKUP(S3561,Inputs!$J$6:$J$9,Inputs!$G$6:$G$9),LOOKUP(S3561,Inputs!$J$6:$J$9,Inputs!$H$6:$H$9)),Inputs!$B$12),-Inputs!$B$12),NORM.INV(RAND(),LOOKUP(S3561,Inputs!$J$6:$J$9,Inputs!$G$6:$G$9),LOOKUP(S3561,Inputs!$J$6:$J$9,Inputs!$H$6:$H$9))),0),"" )</f>
        <v/>
      </c>
      <c r="J3561" s="26">
        <f>IF($A3561&lt;=Inputs!$B$13,IF(5&lt;=Inputs!$B$8,IF(Inputs!$B$12&gt;0,MAX(MIN(NORM.INV(RAND(),LOOKUP(T3561,Inputs!$J$6:$J$9,Inputs!$G$6:$G$9),LOOKUP(T3561,Inputs!$J$6:$J$9,Inputs!$H$6:$H$9)),Inputs!$B$12),-Inputs!$B$12),NORM.INV(RAND(),LOOKUP(T3561,Inputs!$J$6:$J$9,Inputs!$G$6:$G$9),LOOKUP(T3561,Inputs!$J$6:$J$9,Inputs!$H$6:$H$9))),0),"" )</f>
        <v/>
      </c>
      <c r="K3561" s="26">
        <f>IF($A3561&lt;=Inputs!$B$13,IF(6&lt;=Inputs!$B$8,IF(Inputs!$B$12&gt;0,MAX(MIN(NORM.INV(RAND(),LOOKUP(U3561,Inputs!$J$6:$J$9,Inputs!$G$6:$G$9),LOOKUP(U3561,Inputs!$J$6:$J$9,Inputs!$H$6:$H$9)),Inputs!$B$12),-Inputs!$B$12),NORM.INV(RAND(),LOOKUP(U3561,Inputs!$J$6:$J$9,Inputs!$G$6:$G$9),LOOKUP(U3561,Inputs!$J$6:$J$9,Inputs!$H$6:$H$9))),0),"" )</f>
        <v/>
      </c>
      <c r="L3561" s="26">
        <f>IF($A3561&lt;=Inputs!$B$13,IF(7&lt;=Inputs!$B$8,IF(Inputs!$B$12&gt;0,MAX(MIN(NORM.INV(RAND(),LOOKUP(V3561,Inputs!$J$6:$J$9,Inputs!$G$6:$G$9),LOOKUP(V3561,Inputs!$J$6:$J$9,Inputs!$H$6:$H$9)),Inputs!$B$12),-Inputs!$B$12),NORM.INV(RAND(),LOOKUP(V3561,Inputs!$J$6:$J$9,Inputs!$G$6:$G$9),LOOKUP(V3561,Inputs!$J$6:$J$9,Inputs!$H$6:$H$9))),0),"" )</f>
        <v/>
      </c>
      <c r="M3561" s="26">
        <f>IF($A3561&lt;=Inputs!$B$13,IF(8&lt;=Inputs!$B$8,IF(Inputs!$B$12&gt;0,MAX(MIN(NORM.INV(RAND(),LOOKUP(W3561,Inputs!$J$6:$J$9,Inputs!$G$6:$G$9),LOOKUP(W3561,Inputs!$J$6:$J$9,Inputs!$H$6:$H$9)),Inputs!$B$12),-Inputs!$B$12),NORM.INV(RAND(),LOOKUP(W3561,Inputs!$J$6:$J$9,Inputs!$G$6:$G$9),LOOKUP(W3561,Inputs!$J$6:$J$9,Inputs!$H$6:$H$9))),0),"" )</f>
        <v/>
      </c>
      <c r="N3561" s="26">
        <f>IF($A3561&lt;=Inputs!$B$13,IF(9&lt;=Inputs!$B$8,IF(Inputs!$B$12&gt;0,MAX(MIN(NORM.INV(RAND(),LOOKUP(X3561,Inputs!$J$6:$J$9,Inputs!$G$6:$G$9),LOOKUP(X3561,Inputs!$J$6:$J$9,Inputs!$H$6:$H$9)),Inputs!$B$12),-Inputs!$B$12),NORM.INV(RAND(),LOOKUP(X3561,Inputs!$J$6:$J$9,Inputs!$G$6:$G$9),LOOKUP(X3561,Inputs!$J$6:$J$9,Inputs!$H$6:$H$9))),0),"" )</f>
        <v/>
      </c>
      <c r="O3561" s="26">
        <f>IF($A3561&lt;=Inputs!$B$13,IF(10&lt;=Inputs!$B$8,IF(Inputs!$B$12&gt;0,MAX(MIN(NORM.INV(RAND(),LOOKUP(Y3561,Inputs!$J$6:$J$9,Inputs!$G$6:$G$9),LOOKUP(Y3561,Inputs!$J$6:$J$9,Inputs!$H$6:$H$9)),Inputs!$B$12),-Inputs!$B$12),NORM.INV(RAND(),LOOKUP(Y3561,Inputs!$J$6:$J$9,Inputs!$G$6:$G$9),LOOKUP(Y3561,Inputs!$J$6:$J$9,Inputs!$H$6:$H$9))),0),"" )</f>
        <v/>
      </c>
      <c r="P3561" s="31">
        <f>IF($A3561&lt;=Inputs!$B$13,RAND(),"")</f>
        <v/>
      </c>
      <c r="Q3561" s="31">
        <f>IF($A3561&lt;=Inputs!$B$13,RAND(),"")</f>
        <v/>
      </c>
      <c r="R3561" s="31">
        <f>IF($A3561&lt;=Inputs!$B$13,RAND(),"")</f>
        <v/>
      </c>
      <c r="S3561" s="31">
        <f>IF($A3561&lt;=Inputs!$B$13,RAND(),"")</f>
        <v/>
      </c>
      <c r="T3561" s="31">
        <f>IF($A3561&lt;=Inputs!$B$13,RAND(),"")</f>
        <v/>
      </c>
      <c r="U3561" s="31">
        <f>IF($A3561&lt;=Inputs!$B$13,RAND(),"")</f>
        <v/>
      </c>
      <c r="V3561" s="31">
        <f>IF($A3561&lt;=Inputs!$B$13,RAND(),"")</f>
        <v/>
      </c>
      <c r="W3561" s="31">
        <f>IF($A3561&lt;=Inputs!$B$13,RAND(),"")</f>
        <v/>
      </c>
      <c r="X3561" s="31">
        <f>IF($A3561&lt;=Inputs!$B$13,RAND(),"")</f>
        <v/>
      </c>
      <c r="Y3561" s="31">
        <f>IF($A3561&lt;=Inputs!$B$13,RAND(),"")</f>
        <v/>
      </c>
    </row>
    <row r="3562">
      <c r="A3562" t="n">
        <v>3557</v>
      </c>
      <c r="B3562" s="26">
        <f>IF($A3562&lt;=Inputs!$B$13,IF(Inputs!$B$8&gt;0,SUM(F3562:O3562)/Inputs!$B$8,0),"")</f>
        <v/>
      </c>
      <c r="C3562" s="27">
        <f>IF($A3562&lt;=Inputs!$B$13,B3562/100,"")</f>
        <v/>
      </c>
      <c r="D3562" s="28">
        <f>IF($A3562&lt;=Inputs!$B$13,C3562*Inputs!$B$7,"")</f>
        <v/>
      </c>
      <c r="E3562" s="29">
        <f>IF($A3562&lt;=Inputs!$B$13,IF(D3562&gt;0,1,0),"")</f>
        <v/>
      </c>
      <c r="F3562" s="26">
        <f>IF($A3562&lt;=Inputs!$B$13,IF(1&lt;=Inputs!$B$8,IF(Inputs!$B$12&gt;0,MAX(MIN(NORM.INV(RAND(),LOOKUP(P3562,Inputs!$J$6:$J$9,Inputs!$G$6:$G$9),LOOKUP(P3562,Inputs!$J$6:$J$9,Inputs!$H$6:$H$9)),Inputs!$B$12),-Inputs!$B$12),NORM.INV(RAND(),LOOKUP(P3562,Inputs!$J$6:$J$9,Inputs!$G$6:$G$9),LOOKUP(P3562,Inputs!$J$6:$J$9,Inputs!$H$6:$H$9))),0),"" )</f>
        <v/>
      </c>
      <c r="G3562" s="26">
        <f>IF($A3562&lt;=Inputs!$B$13,IF(2&lt;=Inputs!$B$8,IF(Inputs!$B$12&gt;0,MAX(MIN(NORM.INV(RAND(),LOOKUP(Q3562,Inputs!$J$6:$J$9,Inputs!$G$6:$G$9),LOOKUP(Q3562,Inputs!$J$6:$J$9,Inputs!$H$6:$H$9)),Inputs!$B$12),-Inputs!$B$12),NORM.INV(RAND(),LOOKUP(Q3562,Inputs!$J$6:$J$9,Inputs!$G$6:$G$9),LOOKUP(Q3562,Inputs!$J$6:$J$9,Inputs!$H$6:$H$9))),0),"" )</f>
        <v/>
      </c>
      <c r="H3562" s="26">
        <f>IF($A3562&lt;=Inputs!$B$13,IF(3&lt;=Inputs!$B$8,IF(Inputs!$B$12&gt;0,MAX(MIN(NORM.INV(RAND(),LOOKUP(R3562,Inputs!$J$6:$J$9,Inputs!$G$6:$G$9),LOOKUP(R3562,Inputs!$J$6:$J$9,Inputs!$H$6:$H$9)),Inputs!$B$12),-Inputs!$B$12),NORM.INV(RAND(),LOOKUP(R3562,Inputs!$J$6:$J$9,Inputs!$G$6:$G$9),LOOKUP(R3562,Inputs!$J$6:$J$9,Inputs!$H$6:$H$9))),0),"" )</f>
        <v/>
      </c>
      <c r="I3562" s="26">
        <f>IF($A3562&lt;=Inputs!$B$13,IF(4&lt;=Inputs!$B$8,IF(Inputs!$B$12&gt;0,MAX(MIN(NORM.INV(RAND(),LOOKUP(S3562,Inputs!$J$6:$J$9,Inputs!$G$6:$G$9),LOOKUP(S3562,Inputs!$J$6:$J$9,Inputs!$H$6:$H$9)),Inputs!$B$12),-Inputs!$B$12),NORM.INV(RAND(),LOOKUP(S3562,Inputs!$J$6:$J$9,Inputs!$G$6:$G$9),LOOKUP(S3562,Inputs!$J$6:$J$9,Inputs!$H$6:$H$9))),0),"" )</f>
        <v/>
      </c>
      <c r="J3562" s="26">
        <f>IF($A3562&lt;=Inputs!$B$13,IF(5&lt;=Inputs!$B$8,IF(Inputs!$B$12&gt;0,MAX(MIN(NORM.INV(RAND(),LOOKUP(T3562,Inputs!$J$6:$J$9,Inputs!$G$6:$G$9),LOOKUP(T3562,Inputs!$J$6:$J$9,Inputs!$H$6:$H$9)),Inputs!$B$12),-Inputs!$B$12),NORM.INV(RAND(),LOOKUP(T3562,Inputs!$J$6:$J$9,Inputs!$G$6:$G$9),LOOKUP(T3562,Inputs!$J$6:$J$9,Inputs!$H$6:$H$9))),0),"" )</f>
        <v/>
      </c>
      <c r="K3562" s="26">
        <f>IF($A3562&lt;=Inputs!$B$13,IF(6&lt;=Inputs!$B$8,IF(Inputs!$B$12&gt;0,MAX(MIN(NORM.INV(RAND(),LOOKUP(U3562,Inputs!$J$6:$J$9,Inputs!$G$6:$G$9),LOOKUP(U3562,Inputs!$J$6:$J$9,Inputs!$H$6:$H$9)),Inputs!$B$12),-Inputs!$B$12),NORM.INV(RAND(),LOOKUP(U3562,Inputs!$J$6:$J$9,Inputs!$G$6:$G$9),LOOKUP(U3562,Inputs!$J$6:$J$9,Inputs!$H$6:$H$9))),0),"" )</f>
        <v/>
      </c>
      <c r="L3562" s="26">
        <f>IF($A3562&lt;=Inputs!$B$13,IF(7&lt;=Inputs!$B$8,IF(Inputs!$B$12&gt;0,MAX(MIN(NORM.INV(RAND(),LOOKUP(V3562,Inputs!$J$6:$J$9,Inputs!$G$6:$G$9),LOOKUP(V3562,Inputs!$J$6:$J$9,Inputs!$H$6:$H$9)),Inputs!$B$12),-Inputs!$B$12),NORM.INV(RAND(),LOOKUP(V3562,Inputs!$J$6:$J$9,Inputs!$G$6:$G$9),LOOKUP(V3562,Inputs!$J$6:$J$9,Inputs!$H$6:$H$9))),0),"" )</f>
        <v/>
      </c>
      <c r="M3562" s="26">
        <f>IF($A3562&lt;=Inputs!$B$13,IF(8&lt;=Inputs!$B$8,IF(Inputs!$B$12&gt;0,MAX(MIN(NORM.INV(RAND(),LOOKUP(W3562,Inputs!$J$6:$J$9,Inputs!$G$6:$G$9),LOOKUP(W3562,Inputs!$J$6:$J$9,Inputs!$H$6:$H$9)),Inputs!$B$12),-Inputs!$B$12),NORM.INV(RAND(),LOOKUP(W3562,Inputs!$J$6:$J$9,Inputs!$G$6:$G$9),LOOKUP(W3562,Inputs!$J$6:$J$9,Inputs!$H$6:$H$9))),0),"" )</f>
        <v/>
      </c>
      <c r="N3562" s="26">
        <f>IF($A3562&lt;=Inputs!$B$13,IF(9&lt;=Inputs!$B$8,IF(Inputs!$B$12&gt;0,MAX(MIN(NORM.INV(RAND(),LOOKUP(X3562,Inputs!$J$6:$J$9,Inputs!$G$6:$G$9),LOOKUP(X3562,Inputs!$J$6:$J$9,Inputs!$H$6:$H$9)),Inputs!$B$12),-Inputs!$B$12),NORM.INV(RAND(),LOOKUP(X3562,Inputs!$J$6:$J$9,Inputs!$G$6:$G$9),LOOKUP(X3562,Inputs!$J$6:$J$9,Inputs!$H$6:$H$9))),0),"" )</f>
        <v/>
      </c>
      <c r="O3562" s="26">
        <f>IF($A3562&lt;=Inputs!$B$13,IF(10&lt;=Inputs!$B$8,IF(Inputs!$B$12&gt;0,MAX(MIN(NORM.INV(RAND(),LOOKUP(Y3562,Inputs!$J$6:$J$9,Inputs!$G$6:$G$9),LOOKUP(Y3562,Inputs!$J$6:$J$9,Inputs!$H$6:$H$9)),Inputs!$B$12),-Inputs!$B$12),NORM.INV(RAND(),LOOKUP(Y3562,Inputs!$J$6:$J$9,Inputs!$G$6:$G$9),LOOKUP(Y3562,Inputs!$J$6:$J$9,Inputs!$H$6:$H$9))),0),"" )</f>
        <v/>
      </c>
      <c r="P3562" s="31">
        <f>IF($A3562&lt;=Inputs!$B$13,RAND(),"")</f>
        <v/>
      </c>
      <c r="Q3562" s="31">
        <f>IF($A3562&lt;=Inputs!$B$13,RAND(),"")</f>
        <v/>
      </c>
      <c r="R3562" s="31">
        <f>IF($A3562&lt;=Inputs!$B$13,RAND(),"")</f>
        <v/>
      </c>
      <c r="S3562" s="31">
        <f>IF($A3562&lt;=Inputs!$B$13,RAND(),"")</f>
        <v/>
      </c>
      <c r="T3562" s="31">
        <f>IF($A3562&lt;=Inputs!$B$13,RAND(),"")</f>
        <v/>
      </c>
      <c r="U3562" s="31">
        <f>IF($A3562&lt;=Inputs!$B$13,RAND(),"")</f>
        <v/>
      </c>
      <c r="V3562" s="31">
        <f>IF($A3562&lt;=Inputs!$B$13,RAND(),"")</f>
        <v/>
      </c>
      <c r="W3562" s="31">
        <f>IF($A3562&lt;=Inputs!$B$13,RAND(),"")</f>
        <v/>
      </c>
      <c r="X3562" s="31">
        <f>IF($A3562&lt;=Inputs!$B$13,RAND(),"")</f>
        <v/>
      </c>
      <c r="Y3562" s="31">
        <f>IF($A3562&lt;=Inputs!$B$13,RAND(),"")</f>
        <v/>
      </c>
    </row>
    <row r="3563">
      <c r="A3563" t="n">
        <v>3558</v>
      </c>
      <c r="B3563" s="26">
        <f>IF($A3563&lt;=Inputs!$B$13,IF(Inputs!$B$8&gt;0,SUM(F3563:O3563)/Inputs!$B$8,0),"")</f>
        <v/>
      </c>
      <c r="C3563" s="27">
        <f>IF($A3563&lt;=Inputs!$B$13,B3563/100,"")</f>
        <v/>
      </c>
      <c r="D3563" s="28">
        <f>IF($A3563&lt;=Inputs!$B$13,C3563*Inputs!$B$7,"")</f>
        <v/>
      </c>
      <c r="E3563" s="29">
        <f>IF($A3563&lt;=Inputs!$B$13,IF(D3563&gt;0,1,0),"")</f>
        <v/>
      </c>
      <c r="F3563" s="26">
        <f>IF($A3563&lt;=Inputs!$B$13,IF(1&lt;=Inputs!$B$8,IF(Inputs!$B$12&gt;0,MAX(MIN(NORM.INV(RAND(),LOOKUP(P3563,Inputs!$J$6:$J$9,Inputs!$G$6:$G$9),LOOKUP(P3563,Inputs!$J$6:$J$9,Inputs!$H$6:$H$9)),Inputs!$B$12),-Inputs!$B$12),NORM.INV(RAND(),LOOKUP(P3563,Inputs!$J$6:$J$9,Inputs!$G$6:$G$9),LOOKUP(P3563,Inputs!$J$6:$J$9,Inputs!$H$6:$H$9))),0),"" )</f>
        <v/>
      </c>
      <c r="G3563" s="26">
        <f>IF($A3563&lt;=Inputs!$B$13,IF(2&lt;=Inputs!$B$8,IF(Inputs!$B$12&gt;0,MAX(MIN(NORM.INV(RAND(),LOOKUP(Q3563,Inputs!$J$6:$J$9,Inputs!$G$6:$G$9),LOOKUP(Q3563,Inputs!$J$6:$J$9,Inputs!$H$6:$H$9)),Inputs!$B$12),-Inputs!$B$12),NORM.INV(RAND(),LOOKUP(Q3563,Inputs!$J$6:$J$9,Inputs!$G$6:$G$9),LOOKUP(Q3563,Inputs!$J$6:$J$9,Inputs!$H$6:$H$9))),0),"" )</f>
        <v/>
      </c>
      <c r="H3563" s="26">
        <f>IF($A3563&lt;=Inputs!$B$13,IF(3&lt;=Inputs!$B$8,IF(Inputs!$B$12&gt;0,MAX(MIN(NORM.INV(RAND(),LOOKUP(R3563,Inputs!$J$6:$J$9,Inputs!$G$6:$G$9),LOOKUP(R3563,Inputs!$J$6:$J$9,Inputs!$H$6:$H$9)),Inputs!$B$12),-Inputs!$B$12),NORM.INV(RAND(),LOOKUP(R3563,Inputs!$J$6:$J$9,Inputs!$G$6:$G$9),LOOKUP(R3563,Inputs!$J$6:$J$9,Inputs!$H$6:$H$9))),0),"" )</f>
        <v/>
      </c>
      <c r="I3563" s="26">
        <f>IF($A3563&lt;=Inputs!$B$13,IF(4&lt;=Inputs!$B$8,IF(Inputs!$B$12&gt;0,MAX(MIN(NORM.INV(RAND(),LOOKUP(S3563,Inputs!$J$6:$J$9,Inputs!$G$6:$G$9),LOOKUP(S3563,Inputs!$J$6:$J$9,Inputs!$H$6:$H$9)),Inputs!$B$12),-Inputs!$B$12),NORM.INV(RAND(),LOOKUP(S3563,Inputs!$J$6:$J$9,Inputs!$G$6:$G$9),LOOKUP(S3563,Inputs!$J$6:$J$9,Inputs!$H$6:$H$9))),0),"" )</f>
        <v/>
      </c>
      <c r="J3563" s="26">
        <f>IF($A3563&lt;=Inputs!$B$13,IF(5&lt;=Inputs!$B$8,IF(Inputs!$B$12&gt;0,MAX(MIN(NORM.INV(RAND(),LOOKUP(T3563,Inputs!$J$6:$J$9,Inputs!$G$6:$G$9),LOOKUP(T3563,Inputs!$J$6:$J$9,Inputs!$H$6:$H$9)),Inputs!$B$12),-Inputs!$B$12),NORM.INV(RAND(),LOOKUP(T3563,Inputs!$J$6:$J$9,Inputs!$G$6:$G$9),LOOKUP(T3563,Inputs!$J$6:$J$9,Inputs!$H$6:$H$9))),0),"" )</f>
        <v/>
      </c>
      <c r="K3563" s="26">
        <f>IF($A3563&lt;=Inputs!$B$13,IF(6&lt;=Inputs!$B$8,IF(Inputs!$B$12&gt;0,MAX(MIN(NORM.INV(RAND(),LOOKUP(U3563,Inputs!$J$6:$J$9,Inputs!$G$6:$G$9),LOOKUP(U3563,Inputs!$J$6:$J$9,Inputs!$H$6:$H$9)),Inputs!$B$12),-Inputs!$B$12),NORM.INV(RAND(),LOOKUP(U3563,Inputs!$J$6:$J$9,Inputs!$G$6:$G$9),LOOKUP(U3563,Inputs!$J$6:$J$9,Inputs!$H$6:$H$9))),0),"" )</f>
        <v/>
      </c>
      <c r="L3563" s="26">
        <f>IF($A3563&lt;=Inputs!$B$13,IF(7&lt;=Inputs!$B$8,IF(Inputs!$B$12&gt;0,MAX(MIN(NORM.INV(RAND(),LOOKUP(V3563,Inputs!$J$6:$J$9,Inputs!$G$6:$G$9),LOOKUP(V3563,Inputs!$J$6:$J$9,Inputs!$H$6:$H$9)),Inputs!$B$12),-Inputs!$B$12),NORM.INV(RAND(),LOOKUP(V3563,Inputs!$J$6:$J$9,Inputs!$G$6:$G$9),LOOKUP(V3563,Inputs!$J$6:$J$9,Inputs!$H$6:$H$9))),0),"" )</f>
        <v/>
      </c>
      <c r="M3563" s="26">
        <f>IF($A3563&lt;=Inputs!$B$13,IF(8&lt;=Inputs!$B$8,IF(Inputs!$B$12&gt;0,MAX(MIN(NORM.INV(RAND(),LOOKUP(W3563,Inputs!$J$6:$J$9,Inputs!$G$6:$G$9),LOOKUP(W3563,Inputs!$J$6:$J$9,Inputs!$H$6:$H$9)),Inputs!$B$12),-Inputs!$B$12),NORM.INV(RAND(),LOOKUP(W3563,Inputs!$J$6:$J$9,Inputs!$G$6:$G$9),LOOKUP(W3563,Inputs!$J$6:$J$9,Inputs!$H$6:$H$9))),0),"" )</f>
        <v/>
      </c>
      <c r="N3563" s="26">
        <f>IF($A3563&lt;=Inputs!$B$13,IF(9&lt;=Inputs!$B$8,IF(Inputs!$B$12&gt;0,MAX(MIN(NORM.INV(RAND(),LOOKUP(X3563,Inputs!$J$6:$J$9,Inputs!$G$6:$G$9),LOOKUP(X3563,Inputs!$J$6:$J$9,Inputs!$H$6:$H$9)),Inputs!$B$12),-Inputs!$B$12),NORM.INV(RAND(),LOOKUP(X3563,Inputs!$J$6:$J$9,Inputs!$G$6:$G$9),LOOKUP(X3563,Inputs!$J$6:$J$9,Inputs!$H$6:$H$9))),0),"" )</f>
        <v/>
      </c>
      <c r="O3563" s="26">
        <f>IF($A3563&lt;=Inputs!$B$13,IF(10&lt;=Inputs!$B$8,IF(Inputs!$B$12&gt;0,MAX(MIN(NORM.INV(RAND(),LOOKUP(Y3563,Inputs!$J$6:$J$9,Inputs!$G$6:$G$9),LOOKUP(Y3563,Inputs!$J$6:$J$9,Inputs!$H$6:$H$9)),Inputs!$B$12),-Inputs!$B$12),NORM.INV(RAND(),LOOKUP(Y3563,Inputs!$J$6:$J$9,Inputs!$G$6:$G$9),LOOKUP(Y3563,Inputs!$J$6:$J$9,Inputs!$H$6:$H$9))),0),"" )</f>
        <v/>
      </c>
      <c r="P3563" s="31">
        <f>IF($A3563&lt;=Inputs!$B$13,RAND(),"")</f>
        <v/>
      </c>
      <c r="Q3563" s="31">
        <f>IF($A3563&lt;=Inputs!$B$13,RAND(),"")</f>
        <v/>
      </c>
      <c r="R3563" s="31">
        <f>IF($A3563&lt;=Inputs!$B$13,RAND(),"")</f>
        <v/>
      </c>
      <c r="S3563" s="31">
        <f>IF($A3563&lt;=Inputs!$B$13,RAND(),"")</f>
        <v/>
      </c>
      <c r="T3563" s="31">
        <f>IF($A3563&lt;=Inputs!$B$13,RAND(),"")</f>
        <v/>
      </c>
      <c r="U3563" s="31">
        <f>IF($A3563&lt;=Inputs!$B$13,RAND(),"")</f>
        <v/>
      </c>
      <c r="V3563" s="31">
        <f>IF($A3563&lt;=Inputs!$B$13,RAND(),"")</f>
        <v/>
      </c>
      <c r="W3563" s="31">
        <f>IF($A3563&lt;=Inputs!$B$13,RAND(),"")</f>
        <v/>
      </c>
      <c r="X3563" s="31">
        <f>IF($A3563&lt;=Inputs!$B$13,RAND(),"")</f>
        <v/>
      </c>
      <c r="Y3563" s="31">
        <f>IF($A3563&lt;=Inputs!$B$13,RAND(),"")</f>
        <v/>
      </c>
    </row>
    <row r="3564">
      <c r="A3564" t="n">
        <v>3559</v>
      </c>
      <c r="B3564" s="26">
        <f>IF($A3564&lt;=Inputs!$B$13,IF(Inputs!$B$8&gt;0,SUM(F3564:O3564)/Inputs!$B$8,0),"")</f>
        <v/>
      </c>
      <c r="C3564" s="27">
        <f>IF($A3564&lt;=Inputs!$B$13,B3564/100,"")</f>
        <v/>
      </c>
      <c r="D3564" s="28">
        <f>IF($A3564&lt;=Inputs!$B$13,C3564*Inputs!$B$7,"")</f>
        <v/>
      </c>
      <c r="E3564" s="29">
        <f>IF($A3564&lt;=Inputs!$B$13,IF(D3564&gt;0,1,0),"")</f>
        <v/>
      </c>
      <c r="F3564" s="26">
        <f>IF($A3564&lt;=Inputs!$B$13,IF(1&lt;=Inputs!$B$8,IF(Inputs!$B$12&gt;0,MAX(MIN(NORM.INV(RAND(),LOOKUP(P3564,Inputs!$J$6:$J$9,Inputs!$G$6:$G$9),LOOKUP(P3564,Inputs!$J$6:$J$9,Inputs!$H$6:$H$9)),Inputs!$B$12),-Inputs!$B$12),NORM.INV(RAND(),LOOKUP(P3564,Inputs!$J$6:$J$9,Inputs!$G$6:$G$9),LOOKUP(P3564,Inputs!$J$6:$J$9,Inputs!$H$6:$H$9))),0),"" )</f>
        <v/>
      </c>
      <c r="G3564" s="26">
        <f>IF($A3564&lt;=Inputs!$B$13,IF(2&lt;=Inputs!$B$8,IF(Inputs!$B$12&gt;0,MAX(MIN(NORM.INV(RAND(),LOOKUP(Q3564,Inputs!$J$6:$J$9,Inputs!$G$6:$G$9),LOOKUP(Q3564,Inputs!$J$6:$J$9,Inputs!$H$6:$H$9)),Inputs!$B$12),-Inputs!$B$12),NORM.INV(RAND(),LOOKUP(Q3564,Inputs!$J$6:$J$9,Inputs!$G$6:$G$9),LOOKUP(Q3564,Inputs!$J$6:$J$9,Inputs!$H$6:$H$9))),0),"" )</f>
        <v/>
      </c>
      <c r="H3564" s="26">
        <f>IF($A3564&lt;=Inputs!$B$13,IF(3&lt;=Inputs!$B$8,IF(Inputs!$B$12&gt;0,MAX(MIN(NORM.INV(RAND(),LOOKUP(R3564,Inputs!$J$6:$J$9,Inputs!$G$6:$G$9),LOOKUP(R3564,Inputs!$J$6:$J$9,Inputs!$H$6:$H$9)),Inputs!$B$12),-Inputs!$B$12),NORM.INV(RAND(),LOOKUP(R3564,Inputs!$J$6:$J$9,Inputs!$G$6:$G$9),LOOKUP(R3564,Inputs!$J$6:$J$9,Inputs!$H$6:$H$9))),0),"" )</f>
        <v/>
      </c>
      <c r="I3564" s="26">
        <f>IF($A3564&lt;=Inputs!$B$13,IF(4&lt;=Inputs!$B$8,IF(Inputs!$B$12&gt;0,MAX(MIN(NORM.INV(RAND(),LOOKUP(S3564,Inputs!$J$6:$J$9,Inputs!$G$6:$G$9),LOOKUP(S3564,Inputs!$J$6:$J$9,Inputs!$H$6:$H$9)),Inputs!$B$12),-Inputs!$B$12),NORM.INV(RAND(),LOOKUP(S3564,Inputs!$J$6:$J$9,Inputs!$G$6:$G$9),LOOKUP(S3564,Inputs!$J$6:$J$9,Inputs!$H$6:$H$9))),0),"" )</f>
        <v/>
      </c>
      <c r="J3564" s="26">
        <f>IF($A3564&lt;=Inputs!$B$13,IF(5&lt;=Inputs!$B$8,IF(Inputs!$B$12&gt;0,MAX(MIN(NORM.INV(RAND(),LOOKUP(T3564,Inputs!$J$6:$J$9,Inputs!$G$6:$G$9),LOOKUP(T3564,Inputs!$J$6:$J$9,Inputs!$H$6:$H$9)),Inputs!$B$12),-Inputs!$B$12),NORM.INV(RAND(),LOOKUP(T3564,Inputs!$J$6:$J$9,Inputs!$G$6:$G$9),LOOKUP(T3564,Inputs!$J$6:$J$9,Inputs!$H$6:$H$9))),0),"" )</f>
        <v/>
      </c>
      <c r="K3564" s="26">
        <f>IF($A3564&lt;=Inputs!$B$13,IF(6&lt;=Inputs!$B$8,IF(Inputs!$B$12&gt;0,MAX(MIN(NORM.INV(RAND(),LOOKUP(U3564,Inputs!$J$6:$J$9,Inputs!$G$6:$G$9),LOOKUP(U3564,Inputs!$J$6:$J$9,Inputs!$H$6:$H$9)),Inputs!$B$12),-Inputs!$B$12),NORM.INV(RAND(),LOOKUP(U3564,Inputs!$J$6:$J$9,Inputs!$G$6:$G$9),LOOKUP(U3564,Inputs!$J$6:$J$9,Inputs!$H$6:$H$9))),0),"" )</f>
        <v/>
      </c>
      <c r="L3564" s="26">
        <f>IF($A3564&lt;=Inputs!$B$13,IF(7&lt;=Inputs!$B$8,IF(Inputs!$B$12&gt;0,MAX(MIN(NORM.INV(RAND(),LOOKUP(V3564,Inputs!$J$6:$J$9,Inputs!$G$6:$G$9),LOOKUP(V3564,Inputs!$J$6:$J$9,Inputs!$H$6:$H$9)),Inputs!$B$12),-Inputs!$B$12),NORM.INV(RAND(),LOOKUP(V3564,Inputs!$J$6:$J$9,Inputs!$G$6:$G$9),LOOKUP(V3564,Inputs!$J$6:$J$9,Inputs!$H$6:$H$9))),0),"" )</f>
        <v/>
      </c>
      <c r="M3564" s="26">
        <f>IF($A3564&lt;=Inputs!$B$13,IF(8&lt;=Inputs!$B$8,IF(Inputs!$B$12&gt;0,MAX(MIN(NORM.INV(RAND(),LOOKUP(W3564,Inputs!$J$6:$J$9,Inputs!$G$6:$G$9),LOOKUP(W3564,Inputs!$J$6:$J$9,Inputs!$H$6:$H$9)),Inputs!$B$12),-Inputs!$B$12),NORM.INV(RAND(),LOOKUP(W3564,Inputs!$J$6:$J$9,Inputs!$G$6:$G$9),LOOKUP(W3564,Inputs!$J$6:$J$9,Inputs!$H$6:$H$9))),0),"" )</f>
        <v/>
      </c>
      <c r="N3564" s="26">
        <f>IF($A3564&lt;=Inputs!$B$13,IF(9&lt;=Inputs!$B$8,IF(Inputs!$B$12&gt;0,MAX(MIN(NORM.INV(RAND(),LOOKUP(X3564,Inputs!$J$6:$J$9,Inputs!$G$6:$G$9),LOOKUP(X3564,Inputs!$J$6:$J$9,Inputs!$H$6:$H$9)),Inputs!$B$12),-Inputs!$B$12),NORM.INV(RAND(),LOOKUP(X3564,Inputs!$J$6:$J$9,Inputs!$G$6:$G$9),LOOKUP(X3564,Inputs!$J$6:$J$9,Inputs!$H$6:$H$9))),0),"" )</f>
        <v/>
      </c>
      <c r="O3564" s="26">
        <f>IF($A3564&lt;=Inputs!$B$13,IF(10&lt;=Inputs!$B$8,IF(Inputs!$B$12&gt;0,MAX(MIN(NORM.INV(RAND(),LOOKUP(Y3564,Inputs!$J$6:$J$9,Inputs!$G$6:$G$9),LOOKUP(Y3564,Inputs!$J$6:$J$9,Inputs!$H$6:$H$9)),Inputs!$B$12),-Inputs!$B$12),NORM.INV(RAND(),LOOKUP(Y3564,Inputs!$J$6:$J$9,Inputs!$G$6:$G$9),LOOKUP(Y3564,Inputs!$J$6:$J$9,Inputs!$H$6:$H$9))),0),"" )</f>
        <v/>
      </c>
      <c r="P3564" s="31">
        <f>IF($A3564&lt;=Inputs!$B$13,RAND(),"")</f>
        <v/>
      </c>
      <c r="Q3564" s="31">
        <f>IF($A3564&lt;=Inputs!$B$13,RAND(),"")</f>
        <v/>
      </c>
      <c r="R3564" s="31">
        <f>IF($A3564&lt;=Inputs!$B$13,RAND(),"")</f>
        <v/>
      </c>
      <c r="S3564" s="31">
        <f>IF($A3564&lt;=Inputs!$B$13,RAND(),"")</f>
        <v/>
      </c>
      <c r="T3564" s="31">
        <f>IF($A3564&lt;=Inputs!$B$13,RAND(),"")</f>
        <v/>
      </c>
      <c r="U3564" s="31">
        <f>IF($A3564&lt;=Inputs!$B$13,RAND(),"")</f>
        <v/>
      </c>
      <c r="V3564" s="31">
        <f>IF($A3564&lt;=Inputs!$B$13,RAND(),"")</f>
        <v/>
      </c>
      <c r="W3564" s="31">
        <f>IF($A3564&lt;=Inputs!$B$13,RAND(),"")</f>
        <v/>
      </c>
      <c r="X3564" s="31">
        <f>IF($A3564&lt;=Inputs!$B$13,RAND(),"")</f>
        <v/>
      </c>
      <c r="Y3564" s="31">
        <f>IF($A3564&lt;=Inputs!$B$13,RAND(),"")</f>
        <v/>
      </c>
    </row>
    <row r="3565">
      <c r="A3565" t="n">
        <v>3560</v>
      </c>
      <c r="B3565" s="26">
        <f>IF($A3565&lt;=Inputs!$B$13,IF(Inputs!$B$8&gt;0,SUM(F3565:O3565)/Inputs!$B$8,0),"")</f>
        <v/>
      </c>
      <c r="C3565" s="27">
        <f>IF($A3565&lt;=Inputs!$B$13,B3565/100,"")</f>
        <v/>
      </c>
      <c r="D3565" s="28">
        <f>IF($A3565&lt;=Inputs!$B$13,C3565*Inputs!$B$7,"")</f>
        <v/>
      </c>
      <c r="E3565" s="29">
        <f>IF($A3565&lt;=Inputs!$B$13,IF(D3565&gt;0,1,0),"")</f>
        <v/>
      </c>
      <c r="F3565" s="26">
        <f>IF($A3565&lt;=Inputs!$B$13,IF(1&lt;=Inputs!$B$8,IF(Inputs!$B$12&gt;0,MAX(MIN(NORM.INV(RAND(),LOOKUP(P3565,Inputs!$J$6:$J$9,Inputs!$G$6:$G$9),LOOKUP(P3565,Inputs!$J$6:$J$9,Inputs!$H$6:$H$9)),Inputs!$B$12),-Inputs!$B$12),NORM.INV(RAND(),LOOKUP(P3565,Inputs!$J$6:$J$9,Inputs!$G$6:$G$9),LOOKUP(P3565,Inputs!$J$6:$J$9,Inputs!$H$6:$H$9))),0),"" )</f>
        <v/>
      </c>
      <c r="G3565" s="26">
        <f>IF($A3565&lt;=Inputs!$B$13,IF(2&lt;=Inputs!$B$8,IF(Inputs!$B$12&gt;0,MAX(MIN(NORM.INV(RAND(),LOOKUP(Q3565,Inputs!$J$6:$J$9,Inputs!$G$6:$G$9),LOOKUP(Q3565,Inputs!$J$6:$J$9,Inputs!$H$6:$H$9)),Inputs!$B$12),-Inputs!$B$12),NORM.INV(RAND(),LOOKUP(Q3565,Inputs!$J$6:$J$9,Inputs!$G$6:$G$9),LOOKUP(Q3565,Inputs!$J$6:$J$9,Inputs!$H$6:$H$9))),0),"" )</f>
        <v/>
      </c>
      <c r="H3565" s="26">
        <f>IF($A3565&lt;=Inputs!$B$13,IF(3&lt;=Inputs!$B$8,IF(Inputs!$B$12&gt;0,MAX(MIN(NORM.INV(RAND(),LOOKUP(R3565,Inputs!$J$6:$J$9,Inputs!$G$6:$G$9),LOOKUP(R3565,Inputs!$J$6:$J$9,Inputs!$H$6:$H$9)),Inputs!$B$12),-Inputs!$B$12),NORM.INV(RAND(),LOOKUP(R3565,Inputs!$J$6:$J$9,Inputs!$G$6:$G$9),LOOKUP(R3565,Inputs!$J$6:$J$9,Inputs!$H$6:$H$9))),0),"" )</f>
        <v/>
      </c>
      <c r="I3565" s="26">
        <f>IF($A3565&lt;=Inputs!$B$13,IF(4&lt;=Inputs!$B$8,IF(Inputs!$B$12&gt;0,MAX(MIN(NORM.INV(RAND(),LOOKUP(S3565,Inputs!$J$6:$J$9,Inputs!$G$6:$G$9),LOOKUP(S3565,Inputs!$J$6:$J$9,Inputs!$H$6:$H$9)),Inputs!$B$12),-Inputs!$B$12),NORM.INV(RAND(),LOOKUP(S3565,Inputs!$J$6:$J$9,Inputs!$G$6:$G$9),LOOKUP(S3565,Inputs!$J$6:$J$9,Inputs!$H$6:$H$9))),0),"" )</f>
        <v/>
      </c>
      <c r="J3565" s="26">
        <f>IF($A3565&lt;=Inputs!$B$13,IF(5&lt;=Inputs!$B$8,IF(Inputs!$B$12&gt;0,MAX(MIN(NORM.INV(RAND(),LOOKUP(T3565,Inputs!$J$6:$J$9,Inputs!$G$6:$G$9),LOOKUP(T3565,Inputs!$J$6:$J$9,Inputs!$H$6:$H$9)),Inputs!$B$12),-Inputs!$B$12),NORM.INV(RAND(),LOOKUP(T3565,Inputs!$J$6:$J$9,Inputs!$G$6:$G$9),LOOKUP(T3565,Inputs!$J$6:$J$9,Inputs!$H$6:$H$9))),0),"" )</f>
        <v/>
      </c>
      <c r="K3565" s="26">
        <f>IF($A3565&lt;=Inputs!$B$13,IF(6&lt;=Inputs!$B$8,IF(Inputs!$B$12&gt;0,MAX(MIN(NORM.INV(RAND(),LOOKUP(U3565,Inputs!$J$6:$J$9,Inputs!$G$6:$G$9),LOOKUP(U3565,Inputs!$J$6:$J$9,Inputs!$H$6:$H$9)),Inputs!$B$12),-Inputs!$B$12),NORM.INV(RAND(),LOOKUP(U3565,Inputs!$J$6:$J$9,Inputs!$G$6:$G$9),LOOKUP(U3565,Inputs!$J$6:$J$9,Inputs!$H$6:$H$9))),0),"" )</f>
        <v/>
      </c>
      <c r="L3565" s="26">
        <f>IF($A3565&lt;=Inputs!$B$13,IF(7&lt;=Inputs!$B$8,IF(Inputs!$B$12&gt;0,MAX(MIN(NORM.INV(RAND(),LOOKUP(V3565,Inputs!$J$6:$J$9,Inputs!$G$6:$G$9),LOOKUP(V3565,Inputs!$J$6:$J$9,Inputs!$H$6:$H$9)),Inputs!$B$12),-Inputs!$B$12),NORM.INV(RAND(),LOOKUP(V3565,Inputs!$J$6:$J$9,Inputs!$G$6:$G$9),LOOKUP(V3565,Inputs!$J$6:$J$9,Inputs!$H$6:$H$9))),0),"" )</f>
        <v/>
      </c>
      <c r="M3565" s="26">
        <f>IF($A3565&lt;=Inputs!$B$13,IF(8&lt;=Inputs!$B$8,IF(Inputs!$B$12&gt;0,MAX(MIN(NORM.INV(RAND(),LOOKUP(W3565,Inputs!$J$6:$J$9,Inputs!$G$6:$G$9),LOOKUP(W3565,Inputs!$J$6:$J$9,Inputs!$H$6:$H$9)),Inputs!$B$12),-Inputs!$B$12),NORM.INV(RAND(),LOOKUP(W3565,Inputs!$J$6:$J$9,Inputs!$G$6:$G$9),LOOKUP(W3565,Inputs!$J$6:$J$9,Inputs!$H$6:$H$9))),0),"" )</f>
        <v/>
      </c>
      <c r="N3565" s="26">
        <f>IF($A3565&lt;=Inputs!$B$13,IF(9&lt;=Inputs!$B$8,IF(Inputs!$B$12&gt;0,MAX(MIN(NORM.INV(RAND(),LOOKUP(X3565,Inputs!$J$6:$J$9,Inputs!$G$6:$G$9),LOOKUP(X3565,Inputs!$J$6:$J$9,Inputs!$H$6:$H$9)),Inputs!$B$12),-Inputs!$B$12),NORM.INV(RAND(),LOOKUP(X3565,Inputs!$J$6:$J$9,Inputs!$G$6:$G$9),LOOKUP(X3565,Inputs!$J$6:$J$9,Inputs!$H$6:$H$9))),0),"" )</f>
        <v/>
      </c>
      <c r="O3565" s="26">
        <f>IF($A3565&lt;=Inputs!$B$13,IF(10&lt;=Inputs!$B$8,IF(Inputs!$B$12&gt;0,MAX(MIN(NORM.INV(RAND(),LOOKUP(Y3565,Inputs!$J$6:$J$9,Inputs!$G$6:$G$9),LOOKUP(Y3565,Inputs!$J$6:$J$9,Inputs!$H$6:$H$9)),Inputs!$B$12),-Inputs!$B$12),NORM.INV(RAND(),LOOKUP(Y3565,Inputs!$J$6:$J$9,Inputs!$G$6:$G$9),LOOKUP(Y3565,Inputs!$J$6:$J$9,Inputs!$H$6:$H$9))),0),"" )</f>
        <v/>
      </c>
      <c r="P3565" s="31">
        <f>IF($A3565&lt;=Inputs!$B$13,RAND(),"")</f>
        <v/>
      </c>
      <c r="Q3565" s="31">
        <f>IF($A3565&lt;=Inputs!$B$13,RAND(),"")</f>
        <v/>
      </c>
      <c r="R3565" s="31">
        <f>IF($A3565&lt;=Inputs!$B$13,RAND(),"")</f>
        <v/>
      </c>
      <c r="S3565" s="31">
        <f>IF($A3565&lt;=Inputs!$B$13,RAND(),"")</f>
        <v/>
      </c>
      <c r="T3565" s="31">
        <f>IF($A3565&lt;=Inputs!$B$13,RAND(),"")</f>
        <v/>
      </c>
      <c r="U3565" s="31">
        <f>IF($A3565&lt;=Inputs!$B$13,RAND(),"")</f>
        <v/>
      </c>
      <c r="V3565" s="31">
        <f>IF($A3565&lt;=Inputs!$B$13,RAND(),"")</f>
        <v/>
      </c>
      <c r="W3565" s="31">
        <f>IF($A3565&lt;=Inputs!$B$13,RAND(),"")</f>
        <v/>
      </c>
      <c r="X3565" s="31">
        <f>IF($A3565&lt;=Inputs!$B$13,RAND(),"")</f>
        <v/>
      </c>
      <c r="Y3565" s="31">
        <f>IF($A3565&lt;=Inputs!$B$13,RAND(),"")</f>
        <v/>
      </c>
    </row>
    <row r="3566">
      <c r="A3566" t="n">
        <v>3561</v>
      </c>
      <c r="B3566" s="26">
        <f>IF($A3566&lt;=Inputs!$B$13,IF(Inputs!$B$8&gt;0,SUM(F3566:O3566)/Inputs!$B$8,0),"")</f>
        <v/>
      </c>
      <c r="C3566" s="27">
        <f>IF($A3566&lt;=Inputs!$B$13,B3566/100,"")</f>
        <v/>
      </c>
      <c r="D3566" s="28">
        <f>IF($A3566&lt;=Inputs!$B$13,C3566*Inputs!$B$7,"")</f>
        <v/>
      </c>
      <c r="E3566" s="29">
        <f>IF($A3566&lt;=Inputs!$B$13,IF(D3566&gt;0,1,0),"")</f>
        <v/>
      </c>
      <c r="F3566" s="26">
        <f>IF($A3566&lt;=Inputs!$B$13,IF(1&lt;=Inputs!$B$8,IF(Inputs!$B$12&gt;0,MAX(MIN(NORM.INV(RAND(),LOOKUP(P3566,Inputs!$J$6:$J$9,Inputs!$G$6:$G$9),LOOKUP(P3566,Inputs!$J$6:$J$9,Inputs!$H$6:$H$9)),Inputs!$B$12),-Inputs!$B$12),NORM.INV(RAND(),LOOKUP(P3566,Inputs!$J$6:$J$9,Inputs!$G$6:$G$9),LOOKUP(P3566,Inputs!$J$6:$J$9,Inputs!$H$6:$H$9))),0),"" )</f>
        <v/>
      </c>
      <c r="G3566" s="26">
        <f>IF($A3566&lt;=Inputs!$B$13,IF(2&lt;=Inputs!$B$8,IF(Inputs!$B$12&gt;0,MAX(MIN(NORM.INV(RAND(),LOOKUP(Q3566,Inputs!$J$6:$J$9,Inputs!$G$6:$G$9),LOOKUP(Q3566,Inputs!$J$6:$J$9,Inputs!$H$6:$H$9)),Inputs!$B$12),-Inputs!$B$12),NORM.INV(RAND(),LOOKUP(Q3566,Inputs!$J$6:$J$9,Inputs!$G$6:$G$9),LOOKUP(Q3566,Inputs!$J$6:$J$9,Inputs!$H$6:$H$9))),0),"" )</f>
        <v/>
      </c>
      <c r="H3566" s="26">
        <f>IF($A3566&lt;=Inputs!$B$13,IF(3&lt;=Inputs!$B$8,IF(Inputs!$B$12&gt;0,MAX(MIN(NORM.INV(RAND(),LOOKUP(R3566,Inputs!$J$6:$J$9,Inputs!$G$6:$G$9),LOOKUP(R3566,Inputs!$J$6:$J$9,Inputs!$H$6:$H$9)),Inputs!$B$12),-Inputs!$B$12),NORM.INV(RAND(),LOOKUP(R3566,Inputs!$J$6:$J$9,Inputs!$G$6:$G$9),LOOKUP(R3566,Inputs!$J$6:$J$9,Inputs!$H$6:$H$9))),0),"" )</f>
        <v/>
      </c>
      <c r="I3566" s="26">
        <f>IF($A3566&lt;=Inputs!$B$13,IF(4&lt;=Inputs!$B$8,IF(Inputs!$B$12&gt;0,MAX(MIN(NORM.INV(RAND(),LOOKUP(S3566,Inputs!$J$6:$J$9,Inputs!$G$6:$G$9),LOOKUP(S3566,Inputs!$J$6:$J$9,Inputs!$H$6:$H$9)),Inputs!$B$12),-Inputs!$B$12),NORM.INV(RAND(),LOOKUP(S3566,Inputs!$J$6:$J$9,Inputs!$G$6:$G$9),LOOKUP(S3566,Inputs!$J$6:$J$9,Inputs!$H$6:$H$9))),0),"" )</f>
        <v/>
      </c>
      <c r="J3566" s="26">
        <f>IF($A3566&lt;=Inputs!$B$13,IF(5&lt;=Inputs!$B$8,IF(Inputs!$B$12&gt;0,MAX(MIN(NORM.INV(RAND(),LOOKUP(T3566,Inputs!$J$6:$J$9,Inputs!$G$6:$G$9),LOOKUP(T3566,Inputs!$J$6:$J$9,Inputs!$H$6:$H$9)),Inputs!$B$12),-Inputs!$B$12),NORM.INV(RAND(),LOOKUP(T3566,Inputs!$J$6:$J$9,Inputs!$G$6:$G$9),LOOKUP(T3566,Inputs!$J$6:$J$9,Inputs!$H$6:$H$9))),0),"" )</f>
        <v/>
      </c>
      <c r="K3566" s="26">
        <f>IF($A3566&lt;=Inputs!$B$13,IF(6&lt;=Inputs!$B$8,IF(Inputs!$B$12&gt;0,MAX(MIN(NORM.INV(RAND(),LOOKUP(U3566,Inputs!$J$6:$J$9,Inputs!$G$6:$G$9),LOOKUP(U3566,Inputs!$J$6:$J$9,Inputs!$H$6:$H$9)),Inputs!$B$12),-Inputs!$B$12),NORM.INV(RAND(),LOOKUP(U3566,Inputs!$J$6:$J$9,Inputs!$G$6:$G$9),LOOKUP(U3566,Inputs!$J$6:$J$9,Inputs!$H$6:$H$9))),0),"" )</f>
        <v/>
      </c>
      <c r="L3566" s="26">
        <f>IF($A3566&lt;=Inputs!$B$13,IF(7&lt;=Inputs!$B$8,IF(Inputs!$B$12&gt;0,MAX(MIN(NORM.INV(RAND(),LOOKUP(V3566,Inputs!$J$6:$J$9,Inputs!$G$6:$G$9),LOOKUP(V3566,Inputs!$J$6:$J$9,Inputs!$H$6:$H$9)),Inputs!$B$12),-Inputs!$B$12),NORM.INV(RAND(),LOOKUP(V3566,Inputs!$J$6:$J$9,Inputs!$G$6:$G$9),LOOKUP(V3566,Inputs!$J$6:$J$9,Inputs!$H$6:$H$9))),0),"" )</f>
        <v/>
      </c>
      <c r="M3566" s="26">
        <f>IF($A3566&lt;=Inputs!$B$13,IF(8&lt;=Inputs!$B$8,IF(Inputs!$B$12&gt;0,MAX(MIN(NORM.INV(RAND(),LOOKUP(W3566,Inputs!$J$6:$J$9,Inputs!$G$6:$G$9),LOOKUP(W3566,Inputs!$J$6:$J$9,Inputs!$H$6:$H$9)),Inputs!$B$12),-Inputs!$B$12),NORM.INV(RAND(),LOOKUP(W3566,Inputs!$J$6:$J$9,Inputs!$G$6:$G$9),LOOKUP(W3566,Inputs!$J$6:$J$9,Inputs!$H$6:$H$9))),0),"" )</f>
        <v/>
      </c>
      <c r="N3566" s="26">
        <f>IF($A3566&lt;=Inputs!$B$13,IF(9&lt;=Inputs!$B$8,IF(Inputs!$B$12&gt;0,MAX(MIN(NORM.INV(RAND(),LOOKUP(X3566,Inputs!$J$6:$J$9,Inputs!$G$6:$G$9),LOOKUP(X3566,Inputs!$J$6:$J$9,Inputs!$H$6:$H$9)),Inputs!$B$12),-Inputs!$B$12),NORM.INV(RAND(),LOOKUP(X3566,Inputs!$J$6:$J$9,Inputs!$G$6:$G$9),LOOKUP(X3566,Inputs!$J$6:$J$9,Inputs!$H$6:$H$9))),0),"" )</f>
        <v/>
      </c>
      <c r="O3566" s="26">
        <f>IF($A3566&lt;=Inputs!$B$13,IF(10&lt;=Inputs!$B$8,IF(Inputs!$B$12&gt;0,MAX(MIN(NORM.INV(RAND(),LOOKUP(Y3566,Inputs!$J$6:$J$9,Inputs!$G$6:$G$9),LOOKUP(Y3566,Inputs!$J$6:$J$9,Inputs!$H$6:$H$9)),Inputs!$B$12),-Inputs!$B$12),NORM.INV(RAND(),LOOKUP(Y3566,Inputs!$J$6:$J$9,Inputs!$G$6:$G$9),LOOKUP(Y3566,Inputs!$J$6:$J$9,Inputs!$H$6:$H$9))),0),"" )</f>
        <v/>
      </c>
      <c r="P3566" s="31">
        <f>IF($A3566&lt;=Inputs!$B$13,RAND(),"")</f>
        <v/>
      </c>
      <c r="Q3566" s="31">
        <f>IF($A3566&lt;=Inputs!$B$13,RAND(),"")</f>
        <v/>
      </c>
      <c r="R3566" s="31">
        <f>IF($A3566&lt;=Inputs!$B$13,RAND(),"")</f>
        <v/>
      </c>
      <c r="S3566" s="31">
        <f>IF($A3566&lt;=Inputs!$B$13,RAND(),"")</f>
        <v/>
      </c>
      <c r="T3566" s="31">
        <f>IF($A3566&lt;=Inputs!$B$13,RAND(),"")</f>
        <v/>
      </c>
      <c r="U3566" s="31">
        <f>IF($A3566&lt;=Inputs!$B$13,RAND(),"")</f>
        <v/>
      </c>
      <c r="V3566" s="31">
        <f>IF($A3566&lt;=Inputs!$B$13,RAND(),"")</f>
        <v/>
      </c>
      <c r="W3566" s="31">
        <f>IF($A3566&lt;=Inputs!$B$13,RAND(),"")</f>
        <v/>
      </c>
      <c r="X3566" s="31">
        <f>IF($A3566&lt;=Inputs!$B$13,RAND(),"")</f>
        <v/>
      </c>
      <c r="Y3566" s="31">
        <f>IF($A3566&lt;=Inputs!$B$13,RAND(),"")</f>
        <v/>
      </c>
    </row>
    <row r="3567">
      <c r="A3567" t="n">
        <v>3562</v>
      </c>
      <c r="B3567" s="26">
        <f>IF($A3567&lt;=Inputs!$B$13,IF(Inputs!$B$8&gt;0,SUM(F3567:O3567)/Inputs!$B$8,0),"")</f>
        <v/>
      </c>
      <c r="C3567" s="27">
        <f>IF($A3567&lt;=Inputs!$B$13,B3567/100,"")</f>
        <v/>
      </c>
      <c r="D3567" s="28">
        <f>IF($A3567&lt;=Inputs!$B$13,C3567*Inputs!$B$7,"")</f>
        <v/>
      </c>
      <c r="E3567" s="29">
        <f>IF($A3567&lt;=Inputs!$B$13,IF(D3567&gt;0,1,0),"")</f>
        <v/>
      </c>
      <c r="F3567" s="26">
        <f>IF($A3567&lt;=Inputs!$B$13,IF(1&lt;=Inputs!$B$8,IF(Inputs!$B$12&gt;0,MAX(MIN(NORM.INV(RAND(),LOOKUP(P3567,Inputs!$J$6:$J$9,Inputs!$G$6:$G$9),LOOKUP(P3567,Inputs!$J$6:$J$9,Inputs!$H$6:$H$9)),Inputs!$B$12),-Inputs!$B$12),NORM.INV(RAND(),LOOKUP(P3567,Inputs!$J$6:$J$9,Inputs!$G$6:$G$9),LOOKUP(P3567,Inputs!$J$6:$J$9,Inputs!$H$6:$H$9))),0),"" )</f>
        <v/>
      </c>
      <c r="G3567" s="26">
        <f>IF($A3567&lt;=Inputs!$B$13,IF(2&lt;=Inputs!$B$8,IF(Inputs!$B$12&gt;0,MAX(MIN(NORM.INV(RAND(),LOOKUP(Q3567,Inputs!$J$6:$J$9,Inputs!$G$6:$G$9),LOOKUP(Q3567,Inputs!$J$6:$J$9,Inputs!$H$6:$H$9)),Inputs!$B$12),-Inputs!$B$12),NORM.INV(RAND(),LOOKUP(Q3567,Inputs!$J$6:$J$9,Inputs!$G$6:$G$9),LOOKUP(Q3567,Inputs!$J$6:$J$9,Inputs!$H$6:$H$9))),0),"" )</f>
        <v/>
      </c>
      <c r="H3567" s="26">
        <f>IF($A3567&lt;=Inputs!$B$13,IF(3&lt;=Inputs!$B$8,IF(Inputs!$B$12&gt;0,MAX(MIN(NORM.INV(RAND(),LOOKUP(R3567,Inputs!$J$6:$J$9,Inputs!$G$6:$G$9),LOOKUP(R3567,Inputs!$J$6:$J$9,Inputs!$H$6:$H$9)),Inputs!$B$12),-Inputs!$B$12),NORM.INV(RAND(),LOOKUP(R3567,Inputs!$J$6:$J$9,Inputs!$G$6:$G$9),LOOKUP(R3567,Inputs!$J$6:$J$9,Inputs!$H$6:$H$9))),0),"" )</f>
        <v/>
      </c>
      <c r="I3567" s="26">
        <f>IF($A3567&lt;=Inputs!$B$13,IF(4&lt;=Inputs!$B$8,IF(Inputs!$B$12&gt;0,MAX(MIN(NORM.INV(RAND(),LOOKUP(S3567,Inputs!$J$6:$J$9,Inputs!$G$6:$G$9),LOOKUP(S3567,Inputs!$J$6:$J$9,Inputs!$H$6:$H$9)),Inputs!$B$12),-Inputs!$B$12),NORM.INV(RAND(),LOOKUP(S3567,Inputs!$J$6:$J$9,Inputs!$G$6:$G$9),LOOKUP(S3567,Inputs!$J$6:$J$9,Inputs!$H$6:$H$9))),0),"" )</f>
        <v/>
      </c>
      <c r="J3567" s="26">
        <f>IF($A3567&lt;=Inputs!$B$13,IF(5&lt;=Inputs!$B$8,IF(Inputs!$B$12&gt;0,MAX(MIN(NORM.INV(RAND(),LOOKUP(T3567,Inputs!$J$6:$J$9,Inputs!$G$6:$G$9),LOOKUP(T3567,Inputs!$J$6:$J$9,Inputs!$H$6:$H$9)),Inputs!$B$12),-Inputs!$B$12),NORM.INV(RAND(),LOOKUP(T3567,Inputs!$J$6:$J$9,Inputs!$G$6:$G$9),LOOKUP(T3567,Inputs!$J$6:$J$9,Inputs!$H$6:$H$9))),0),"" )</f>
        <v/>
      </c>
      <c r="K3567" s="26">
        <f>IF($A3567&lt;=Inputs!$B$13,IF(6&lt;=Inputs!$B$8,IF(Inputs!$B$12&gt;0,MAX(MIN(NORM.INV(RAND(),LOOKUP(U3567,Inputs!$J$6:$J$9,Inputs!$G$6:$G$9),LOOKUP(U3567,Inputs!$J$6:$J$9,Inputs!$H$6:$H$9)),Inputs!$B$12),-Inputs!$B$12),NORM.INV(RAND(),LOOKUP(U3567,Inputs!$J$6:$J$9,Inputs!$G$6:$G$9),LOOKUP(U3567,Inputs!$J$6:$J$9,Inputs!$H$6:$H$9))),0),"" )</f>
        <v/>
      </c>
      <c r="L3567" s="26">
        <f>IF($A3567&lt;=Inputs!$B$13,IF(7&lt;=Inputs!$B$8,IF(Inputs!$B$12&gt;0,MAX(MIN(NORM.INV(RAND(),LOOKUP(V3567,Inputs!$J$6:$J$9,Inputs!$G$6:$G$9),LOOKUP(V3567,Inputs!$J$6:$J$9,Inputs!$H$6:$H$9)),Inputs!$B$12),-Inputs!$B$12),NORM.INV(RAND(),LOOKUP(V3567,Inputs!$J$6:$J$9,Inputs!$G$6:$G$9),LOOKUP(V3567,Inputs!$J$6:$J$9,Inputs!$H$6:$H$9))),0),"" )</f>
        <v/>
      </c>
      <c r="M3567" s="26">
        <f>IF($A3567&lt;=Inputs!$B$13,IF(8&lt;=Inputs!$B$8,IF(Inputs!$B$12&gt;0,MAX(MIN(NORM.INV(RAND(),LOOKUP(W3567,Inputs!$J$6:$J$9,Inputs!$G$6:$G$9),LOOKUP(W3567,Inputs!$J$6:$J$9,Inputs!$H$6:$H$9)),Inputs!$B$12),-Inputs!$B$12),NORM.INV(RAND(),LOOKUP(W3567,Inputs!$J$6:$J$9,Inputs!$G$6:$G$9),LOOKUP(W3567,Inputs!$J$6:$J$9,Inputs!$H$6:$H$9))),0),"" )</f>
        <v/>
      </c>
      <c r="N3567" s="26">
        <f>IF($A3567&lt;=Inputs!$B$13,IF(9&lt;=Inputs!$B$8,IF(Inputs!$B$12&gt;0,MAX(MIN(NORM.INV(RAND(),LOOKUP(X3567,Inputs!$J$6:$J$9,Inputs!$G$6:$G$9),LOOKUP(X3567,Inputs!$J$6:$J$9,Inputs!$H$6:$H$9)),Inputs!$B$12),-Inputs!$B$12),NORM.INV(RAND(),LOOKUP(X3567,Inputs!$J$6:$J$9,Inputs!$G$6:$G$9),LOOKUP(X3567,Inputs!$J$6:$J$9,Inputs!$H$6:$H$9))),0),"" )</f>
        <v/>
      </c>
      <c r="O3567" s="26">
        <f>IF($A3567&lt;=Inputs!$B$13,IF(10&lt;=Inputs!$B$8,IF(Inputs!$B$12&gt;0,MAX(MIN(NORM.INV(RAND(),LOOKUP(Y3567,Inputs!$J$6:$J$9,Inputs!$G$6:$G$9),LOOKUP(Y3567,Inputs!$J$6:$J$9,Inputs!$H$6:$H$9)),Inputs!$B$12),-Inputs!$B$12),NORM.INV(RAND(),LOOKUP(Y3567,Inputs!$J$6:$J$9,Inputs!$G$6:$G$9),LOOKUP(Y3567,Inputs!$J$6:$J$9,Inputs!$H$6:$H$9))),0),"" )</f>
        <v/>
      </c>
      <c r="P3567" s="31">
        <f>IF($A3567&lt;=Inputs!$B$13,RAND(),"")</f>
        <v/>
      </c>
      <c r="Q3567" s="31">
        <f>IF($A3567&lt;=Inputs!$B$13,RAND(),"")</f>
        <v/>
      </c>
      <c r="R3567" s="31">
        <f>IF($A3567&lt;=Inputs!$B$13,RAND(),"")</f>
        <v/>
      </c>
      <c r="S3567" s="31">
        <f>IF($A3567&lt;=Inputs!$B$13,RAND(),"")</f>
        <v/>
      </c>
      <c r="T3567" s="31">
        <f>IF($A3567&lt;=Inputs!$B$13,RAND(),"")</f>
        <v/>
      </c>
      <c r="U3567" s="31">
        <f>IF($A3567&lt;=Inputs!$B$13,RAND(),"")</f>
        <v/>
      </c>
      <c r="V3567" s="31">
        <f>IF($A3567&lt;=Inputs!$B$13,RAND(),"")</f>
        <v/>
      </c>
      <c r="W3567" s="31">
        <f>IF($A3567&lt;=Inputs!$B$13,RAND(),"")</f>
        <v/>
      </c>
      <c r="X3567" s="31">
        <f>IF($A3567&lt;=Inputs!$B$13,RAND(),"")</f>
        <v/>
      </c>
      <c r="Y3567" s="31">
        <f>IF($A3567&lt;=Inputs!$B$13,RAND(),"")</f>
        <v/>
      </c>
    </row>
    <row r="3568">
      <c r="A3568" t="n">
        <v>3563</v>
      </c>
      <c r="B3568" s="26">
        <f>IF($A3568&lt;=Inputs!$B$13,IF(Inputs!$B$8&gt;0,SUM(F3568:O3568)/Inputs!$B$8,0),"")</f>
        <v/>
      </c>
      <c r="C3568" s="27">
        <f>IF($A3568&lt;=Inputs!$B$13,B3568/100,"")</f>
        <v/>
      </c>
      <c r="D3568" s="28">
        <f>IF($A3568&lt;=Inputs!$B$13,C3568*Inputs!$B$7,"")</f>
        <v/>
      </c>
      <c r="E3568" s="29">
        <f>IF($A3568&lt;=Inputs!$B$13,IF(D3568&gt;0,1,0),"")</f>
        <v/>
      </c>
      <c r="F3568" s="26">
        <f>IF($A3568&lt;=Inputs!$B$13,IF(1&lt;=Inputs!$B$8,IF(Inputs!$B$12&gt;0,MAX(MIN(NORM.INV(RAND(),LOOKUP(P3568,Inputs!$J$6:$J$9,Inputs!$G$6:$G$9),LOOKUP(P3568,Inputs!$J$6:$J$9,Inputs!$H$6:$H$9)),Inputs!$B$12),-Inputs!$B$12),NORM.INV(RAND(),LOOKUP(P3568,Inputs!$J$6:$J$9,Inputs!$G$6:$G$9),LOOKUP(P3568,Inputs!$J$6:$J$9,Inputs!$H$6:$H$9))),0),"" )</f>
        <v/>
      </c>
      <c r="G3568" s="26">
        <f>IF($A3568&lt;=Inputs!$B$13,IF(2&lt;=Inputs!$B$8,IF(Inputs!$B$12&gt;0,MAX(MIN(NORM.INV(RAND(),LOOKUP(Q3568,Inputs!$J$6:$J$9,Inputs!$G$6:$G$9),LOOKUP(Q3568,Inputs!$J$6:$J$9,Inputs!$H$6:$H$9)),Inputs!$B$12),-Inputs!$B$12),NORM.INV(RAND(),LOOKUP(Q3568,Inputs!$J$6:$J$9,Inputs!$G$6:$G$9),LOOKUP(Q3568,Inputs!$J$6:$J$9,Inputs!$H$6:$H$9))),0),"" )</f>
        <v/>
      </c>
      <c r="H3568" s="26">
        <f>IF($A3568&lt;=Inputs!$B$13,IF(3&lt;=Inputs!$B$8,IF(Inputs!$B$12&gt;0,MAX(MIN(NORM.INV(RAND(),LOOKUP(R3568,Inputs!$J$6:$J$9,Inputs!$G$6:$G$9),LOOKUP(R3568,Inputs!$J$6:$J$9,Inputs!$H$6:$H$9)),Inputs!$B$12),-Inputs!$B$12),NORM.INV(RAND(),LOOKUP(R3568,Inputs!$J$6:$J$9,Inputs!$G$6:$G$9),LOOKUP(R3568,Inputs!$J$6:$J$9,Inputs!$H$6:$H$9))),0),"" )</f>
        <v/>
      </c>
      <c r="I3568" s="26">
        <f>IF($A3568&lt;=Inputs!$B$13,IF(4&lt;=Inputs!$B$8,IF(Inputs!$B$12&gt;0,MAX(MIN(NORM.INV(RAND(),LOOKUP(S3568,Inputs!$J$6:$J$9,Inputs!$G$6:$G$9),LOOKUP(S3568,Inputs!$J$6:$J$9,Inputs!$H$6:$H$9)),Inputs!$B$12),-Inputs!$B$12),NORM.INV(RAND(),LOOKUP(S3568,Inputs!$J$6:$J$9,Inputs!$G$6:$G$9),LOOKUP(S3568,Inputs!$J$6:$J$9,Inputs!$H$6:$H$9))),0),"" )</f>
        <v/>
      </c>
      <c r="J3568" s="26">
        <f>IF($A3568&lt;=Inputs!$B$13,IF(5&lt;=Inputs!$B$8,IF(Inputs!$B$12&gt;0,MAX(MIN(NORM.INV(RAND(),LOOKUP(T3568,Inputs!$J$6:$J$9,Inputs!$G$6:$G$9),LOOKUP(T3568,Inputs!$J$6:$J$9,Inputs!$H$6:$H$9)),Inputs!$B$12),-Inputs!$B$12),NORM.INV(RAND(),LOOKUP(T3568,Inputs!$J$6:$J$9,Inputs!$G$6:$G$9),LOOKUP(T3568,Inputs!$J$6:$J$9,Inputs!$H$6:$H$9))),0),"" )</f>
        <v/>
      </c>
      <c r="K3568" s="26">
        <f>IF($A3568&lt;=Inputs!$B$13,IF(6&lt;=Inputs!$B$8,IF(Inputs!$B$12&gt;0,MAX(MIN(NORM.INV(RAND(),LOOKUP(U3568,Inputs!$J$6:$J$9,Inputs!$G$6:$G$9),LOOKUP(U3568,Inputs!$J$6:$J$9,Inputs!$H$6:$H$9)),Inputs!$B$12),-Inputs!$B$12),NORM.INV(RAND(),LOOKUP(U3568,Inputs!$J$6:$J$9,Inputs!$G$6:$G$9),LOOKUP(U3568,Inputs!$J$6:$J$9,Inputs!$H$6:$H$9))),0),"" )</f>
        <v/>
      </c>
      <c r="L3568" s="26">
        <f>IF($A3568&lt;=Inputs!$B$13,IF(7&lt;=Inputs!$B$8,IF(Inputs!$B$12&gt;0,MAX(MIN(NORM.INV(RAND(),LOOKUP(V3568,Inputs!$J$6:$J$9,Inputs!$G$6:$G$9),LOOKUP(V3568,Inputs!$J$6:$J$9,Inputs!$H$6:$H$9)),Inputs!$B$12),-Inputs!$B$12),NORM.INV(RAND(),LOOKUP(V3568,Inputs!$J$6:$J$9,Inputs!$G$6:$G$9),LOOKUP(V3568,Inputs!$J$6:$J$9,Inputs!$H$6:$H$9))),0),"" )</f>
        <v/>
      </c>
      <c r="M3568" s="26">
        <f>IF($A3568&lt;=Inputs!$B$13,IF(8&lt;=Inputs!$B$8,IF(Inputs!$B$12&gt;0,MAX(MIN(NORM.INV(RAND(),LOOKUP(W3568,Inputs!$J$6:$J$9,Inputs!$G$6:$G$9),LOOKUP(W3568,Inputs!$J$6:$J$9,Inputs!$H$6:$H$9)),Inputs!$B$12),-Inputs!$B$12),NORM.INV(RAND(),LOOKUP(W3568,Inputs!$J$6:$J$9,Inputs!$G$6:$G$9),LOOKUP(W3568,Inputs!$J$6:$J$9,Inputs!$H$6:$H$9))),0),"" )</f>
        <v/>
      </c>
      <c r="N3568" s="26">
        <f>IF($A3568&lt;=Inputs!$B$13,IF(9&lt;=Inputs!$B$8,IF(Inputs!$B$12&gt;0,MAX(MIN(NORM.INV(RAND(),LOOKUP(X3568,Inputs!$J$6:$J$9,Inputs!$G$6:$G$9),LOOKUP(X3568,Inputs!$J$6:$J$9,Inputs!$H$6:$H$9)),Inputs!$B$12),-Inputs!$B$12),NORM.INV(RAND(),LOOKUP(X3568,Inputs!$J$6:$J$9,Inputs!$G$6:$G$9),LOOKUP(X3568,Inputs!$J$6:$J$9,Inputs!$H$6:$H$9))),0),"" )</f>
        <v/>
      </c>
      <c r="O3568" s="26">
        <f>IF($A3568&lt;=Inputs!$B$13,IF(10&lt;=Inputs!$B$8,IF(Inputs!$B$12&gt;0,MAX(MIN(NORM.INV(RAND(),LOOKUP(Y3568,Inputs!$J$6:$J$9,Inputs!$G$6:$G$9),LOOKUP(Y3568,Inputs!$J$6:$J$9,Inputs!$H$6:$H$9)),Inputs!$B$12),-Inputs!$B$12),NORM.INV(RAND(),LOOKUP(Y3568,Inputs!$J$6:$J$9,Inputs!$G$6:$G$9),LOOKUP(Y3568,Inputs!$J$6:$J$9,Inputs!$H$6:$H$9))),0),"" )</f>
        <v/>
      </c>
      <c r="P3568" s="31">
        <f>IF($A3568&lt;=Inputs!$B$13,RAND(),"")</f>
        <v/>
      </c>
      <c r="Q3568" s="31">
        <f>IF($A3568&lt;=Inputs!$B$13,RAND(),"")</f>
        <v/>
      </c>
      <c r="R3568" s="31">
        <f>IF($A3568&lt;=Inputs!$B$13,RAND(),"")</f>
        <v/>
      </c>
      <c r="S3568" s="31">
        <f>IF($A3568&lt;=Inputs!$B$13,RAND(),"")</f>
        <v/>
      </c>
      <c r="T3568" s="31">
        <f>IF($A3568&lt;=Inputs!$B$13,RAND(),"")</f>
        <v/>
      </c>
      <c r="U3568" s="31">
        <f>IF($A3568&lt;=Inputs!$B$13,RAND(),"")</f>
        <v/>
      </c>
      <c r="V3568" s="31">
        <f>IF($A3568&lt;=Inputs!$B$13,RAND(),"")</f>
        <v/>
      </c>
      <c r="W3568" s="31">
        <f>IF($A3568&lt;=Inputs!$B$13,RAND(),"")</f>
        <v/>
      </c>
      <c r="X3568" s="31">
        <f>IF($A3568&lt;=Inputs!$B$13,RAND(),"")</f>
        <v/>
      </c>
      <c r="Y3568" s="31">
        <f>IF($A3568&lt;=Inputs!$B$13,RAND(),"")</f>
        <v/>
      </c>
    </row>
    <row r="3569">
      <c r="A3569" t="n">
        <v>3564</v>
      </c>
      <c r="B3569" s="26">
        <f>IF($A3569&lt;=Inputs!$B$13,IF(Inputs!$B$8&gt;0,SUM(F3569:O3569)/Inputs!$B$8,0),"")</f>
        <v/>
      </c>
      <c r="C3569" s="27">
        <f>IF($A3569&lt;=Inputs!$B$13,B3569/100,"")</f>
        <v/>
      </c>
      <c r="D3569" s="28">
        <f>IF($A3569&lt;=Inputs!$B$13,C3569*Inputs!$B$7,"")</f>
        <v/>
      </c>
      <c r="E3569" s="29">
        <f>IF($A3569&lt;=Inputs!$B$13,IF(D3569&gt;0,1,0),"")</f>
        <v/>
      </c>
      <c r="F3569" s="26">
        <f>IF($A3569&lt;=Inputs!$B$13,IF(1&lt;=Inputs!$B$8,IF(Inputs!$B$12&gt;0,MAX(MIN(NORM.INV(RAND(),LOOKUP(P3569,Inputs!$J$6:$J$9,Inputs!$G$6:$G$9),LOOKUP(P3569,Inputs!$J$6:$J$9,Inputs!$H$6:$H$9)),Inputs!$B$12),-Inputs!$B$12),NORM.INV(RAND(),LOOKUP(P3569,Inputs!$J$6:$J$9,Inputs!$G$6:$G$9),LOOKUP(P3569,Inputs!$J$6:$J$9,Inputs!$H$6:$H$9))),0),"" )</f>
        <v/>
      </c>
      <c r="G3569" s="26">
        <f>IF($A3569&lt;=Inputs!$B$13,IF(2&lt;=Inputs!$B$8,IF(Inputs!$B$12&gt;0,MAX(MIN(NORM.INV(RAND(),LOOKUP(Q3569,Inputs!$J$6:$J$9,Inputs!$G$6:$G$9),LOOKUP(Q3569,Inputs!$J$6:$J$9,Inputs!$H$6:$H$9)),Inputs!$B$12),-Inputs!$B$12),NORM.INV(RAND(),LOOKUP(Q3569,Inputs!$J$6:$J$9,Inputs!$G$6:$G$9),LOOKUP(Q3569,Inputs!$J$6:$J$9,Inputs!$H$6:$H$9))),0),"" )</f>
        <v/>
      </c>
      <c r="H3569" s="26">
        <f>IF($A3569&lt;=Inputs!$B$13,IF(3&lt;=Inputs!$B$8,IF(Inputs!$B$12&gt;0,MAX(MIN(NORM.INV(RAND(),LOOKUP(R3569,Inputs!$J$6:$J$9,Inputs!$G$6:$G$9),LOOKUP(R3569,Inputs!$J$6:$J$9,Inputs!$H$6:$H$9)),Inputs!$B$12),-Inputs!$B$12),NORM.INV(RAND(),LOOKUP(R3569,Inputs!$J$6:$J$9,Inputs!$G$6:$G$9),LOOKUP(R3569,Inputs!$J$6:$J$9,Inputs!$H$6:$H$9))),0),"" )</f>
        <v/>
      </c>
      <c r="I3569" s="26">
        <f>IF($A3569&lt;=Inputs!$B$13,IF(4&lt;=Inputs!$B$8,IF(Inputs!$B$12&gt;0,MAX(MIN(NORM.INV(RAND(),LOOKUP(S3569,Inputs!$J$6:$J$9,Inputs!$G$6:$G$9),LOOKUP(S3569,Inputs!$J$6:$J$9,Inputs!$H$6:$H$9)),Inputs!$B$12),-Inputs!$B$12),NORM.INV(RAND(),LOOKUP(S3569,Inputs!$J$6:$J$9,Inputs!$G$6:$G$9),LOOKUP(S3569,Inputs!$J$6:$J$9,Inputs!$H$6:$H$9))),0),"" )</f>
        <v/>
      </c>
      <c r="J3569" s="26">
        <f>IF($A3569&lt;=Inputs!$B$13,IF(5&lt;=Inputs!$B$8,IF(Inputs!$B$12&gt;0,MAX(MIN(NORM.INV(RAND(),LOOKUP(T3569,Inputs!$J$6:$J$9,Inputs!$G$6:$G$9),LOOKUP(T3569,Inputs!$J$6:$J$9,Inputs!$H$6:$H$9)),Inputs!$B$12),-Inputs!$B$12),NORM.INV(RAND(),LOOKUP(T3569,Inputs!$J$6:$J$9,Inputs!$G$6:$G$9),LOOKUP(T3569,Inputs!$J$6:$J$9,Inputs!$H$6:$H$9))),0),"" )</f>
        <v/>
      </c>
      <c r="K3569" s="26">
        <f>IF($A3569&lt;=Inputs!$B$13,IF(6&lt;=Inputs!$B$8,IF(Inputs!$B$12&gt;0,MAX(MIN(NORM.INV(RAND(),LOOKUP(U3569,Inputs!$J$6:$J$9,Inputs!$G$6:$G$9),LOOKUP(U3569,Inputs!$J$6:$J$9,Inputs!$H$6:$H$9)),Inputs!$B$12),-Inputs!$B$12),NORM.INV(RAND(),LOOKUP(U3569,Inputs!$J$6:$J$9,Inputs!$G$6:$G$9),LOOKUP(U3569,Inputs!$J$6:$J$9,Inputs!$H$6:$H$9))),0),"" )</f>
        <v/>
      </c>
      <c r="L3569" s="26">
        <f>IF($A3569&lt;=Inputs!$B$13,IF(7&lt;=Inputs!$B$8,IF(Inputs!$B$12&gt;0,MAX(MIN(NORM.INV(RAND(),LOOKUP(V3569,Inputs!$J$6:$J$9,Inputs!$G$6:$G$9),LOOKUP(V3569,Inputs!$J$6:$J$9,Inputs!$H$6:$H$9)),Inputs!$B$12),-Inputs!$B$12),NORM.INV(RAND(),LOOKUP(V3569,Inputs!$J$6:$J$9,Inputs!$G$6:$G$9),LOOKUP(V3569,Inputs!$J$6:$J$9,Inputs!$H$6:$H$9))),0),"" )</f>
        <v/>
      </c>
      <c r="M3569" s="26">
        <f>IF($A3569&lt;=Inputs!$B$13,IF(8&lt;=Inputs!$B$8,IF(Inputs!$B$12&gt;0,MAX(MIN(NORM.INV(RAND(),LOOKUP(W3569,Inputs!$J$6:$J$9,Inputs!$G$6:$G$9),LOOKUP(W3569,Inputs!$J$6:$J$9,Inputs!$H$6:$H$9)),Inputs!$B$12),-Inputs!$B$12),NORM.INV(RAND(),LOOKUP(W3569,Inputs!$J$6:$J$9,Inputs!$G$6:$G$9),LOOKUP(W3569,Inputs!$J$6:$J$9,Inputs!$H$6:$H$9))),0),"" )</f>
        <v/>
      </c>
      <c r="N3569" s="26">
        <f>IF($A3569&lt;=Inputs!$B$13,IF(9&lt;=Inputs!$B$8,IF(Inputs!$B$12&gt;0,MAX(MIN(NORM.INV(RAND(),LOOKUP(X3569,Inputs!$J$6:$J$9,Inputs!$G$6:$G$9),LOOKUP(X3569,Inputs!$J$6:$J$9,Inputs!$H$6:$H$9)),Inputs!$B$12),-Inputs!$B$12),NORM.INV(RAND(),LOOKUP(X3569,Inputs!$J$6:$J$9,Inputs!$G$6:$G$9),LOOKUP(X3569,Inputs!$J$6:$J$9,Inputs!$H$6:$H$9))),0),"" )</f>
        <v/>
      </c>
      <c r="O3569" s="26">
        <f>IF($A3569&lt;=Inputs!$B$13,IF(10&lt;=Inputs!$B$8,IF(Inputs!$B$12&gt;0,MAX(MIN(NORM.INV(RAND(),LOOKUP(Y3569,Inputs!$J$6:$J$9,Inputs!$G$6:$G$9),LOOKUP(Y3569,Inputs!$J$6:$J$9,Inputs!$H$6:$H$9)),Inputs!$B$12),-Inputs!$B$12),NORM.INV(RAND(),LOOKUP(Y3569,Inputs!$J$6:$J$9,Inputs!$G$6:$G$9),LOOKUP(Y3569,Inputs!$J$6:$J$9,Inputs!$H$6:$H$9))),0),"" )</f>
        <v/>
      </c>
      <c r="P3569" s="31">
        <f>IF($A3569&lt;=Inputs!$B$13,RAND(),"")</f>
        <v/>
      </c>
      <c r="Q3569" s="31">
        <f>IF($A3569&lt;=Inputs!$B$13,RAND(),"")</f>
        <v/>
      </c>
      <c r="R3569" s="31">
        <f>IF($A3569&lt;=Inputs!$B$13,RAND(),"")</f>
        <v/>
      </c>
      <c r="S3569" s="31">
        <f>IF($A3569&lt;=Inputs!$B$13,RAND(),"")</f>
        <v/>
      </c>
      <c r="T3569" s="31">
        <f>IF($A3569&lt;=Inputs!$B$13,RAND(),"")</f>
        <v/>
      </c>
      <c r="U3569" s="31">
        <f>IF($A3569&lt;=Inputs!$B$13,RAND(),"")</f>
        <v/>
      </c>
      <c r="V3569" s="31">
        <f>IF($A3569&lt;=Inputs!$B$13,RAND(),"")</f>
        <v/>
      </c>
      <c r="W3569" s="31">
        <f>IF($A3569&lt;=Inputs!$B$13,RAND(),"")</f>
        <v/>
      </c>
      <c r="X3569" s="31">
        <f>IF($A3569&lt;=Inputs!$B$13,RAND(),"")</f>
        <v/>
      </c>
      <c r="Y3569" s="31">
        <f>IF($A3569&lt;=Inputs!$B$13,RAND(),"")</f>
        <v/>
      </c>
    </row>
    <row r="3570">
      <c r="A3570" t="n">
        <v>3565</v>
      </c>
      <c r="B3570" s="26">
        <f>IF($A3570&lt;=Inputs!$B$13,IF(Inputs!$B$8&gt;0,SUM(F3570:O3570)/Inputs!$B$8,0),"")</f>
        <v/>
      </c>
      <c r="C3570" s="27">
        <f>IF($A3570&lt;=Inputs!$B$13,B3570/100,"")</f>
        <v/>
      </c>
      <c r="D3570" s="28">
        <f>IF($A3570&lt;=Inputs!$B$13,C3570*Inputs!$B$7,"")</f>
        <v/>
      </c>
      <c r="E3570" s="29">
        <f>IF($A3570&lt;=Inputs!$B$13,IF(D3570&gt;0,1,0),"")</f>
        <v/>
      </c>
      <c r="F3570" s="26">
        <f>IF($A3570&lt;=Inputs!$B$13,IF(1&lt;=Inputs!$B$8,IF(Inputs!$B$12&gt;0,MAX(MIN(NORM.INV(RAND(),LOOKUP(P3570,Inputs!$J$6:$J$9,Inputs!$G$6:$G$9),LOOKUP(P3570,Inputs!$J$6:$J$9,Inputs!$H$6:$H$9)),Inputs!$B$12),-Inputs!$B$12),NORM.INV(RAND(),LOOKUP(P3570,Inputs!$J$6:$J$9,Inputs!$G$6:$G$9),LOOKUP(P3570,Inputs!$J$6:$J$9,Inputs!$H$6:$H$9))),0),"" )</f>
        <v/>
      </c>
      <c r="G3570" s="26">
        <f>IF($A3570&lt;=Inputs!$B$13,IF(2&lt;=Inputs!$B$8,IF(Inputs!$B$12&gt;0,MAX(MIN(NORM.INV(RAND(),LOOKUP(Q3570,Inputs!$J$6:$J$9,Inputs!$G$6:$G$9),LOOKUP(Q3570,Inputs!$J$6:$J$9,Inputs!$H$6:$H$9)),Inputs!$B$12),-Inputs!$B$12),NORM.INV(RAND(),LOOKUP(Q3570,Inputs!$J$6:$J$9,Inputs!$G$6:$G$9),LOOKUP(Q3570,Inputs!$J$6:$J$9,Inputs!$H$6:$H$9))),0),"" )</f>
        <v/>
      </c>
      <c r="H3570" s="26">
        <f>IF($A3570&lt;=Inputs!$B$13,IF(3&lt;=Inputs!$B$8,IF(Inputs!$B$12&gt;0,MAX(MIN(NORM.INV(RAND(),LOOKUP(R3570,Inputs!$J$6:$J$9,Inputs!$G$6:$G$9),LOOKUP(R3570,Inputs!$J$6:$J$9,Inputs!$H$6:$H$9)),Inputs!$B$12),-Inputs!$B$12),NORM.INV(RAND(),LOOKUP(R3570,Inputs!$J$6:$J$9,Inputs!$G$6:$G$9),LOOKUP(R3570,Inputs!$J$6:$J$9,Inputs!$H$6:$H$9))),0),"" )</f>
        <v/>
      </c>
      <c r="I3570" s="26">
        <f>IF($A3570&lt;=Inputs!$B$13,IF(4&lt;=Inputs!$B$8,IF(Inputs!$B$12&gt;0,MAX(MIN(NORM.INV(RAND(),LOOKUP(S3570,Inputs!$J$6:$J$9,Inputs!$G$6:$G$9),LOOKUP(S3570,Inputs!$J$6:$J$9,Inputs!$H$6:$H$9)),Inputs!$B$12),-Inputs!$B$12),NORM.INV(RAND(),LOOKUP(S3570,Inputs!$J$6:$J$9,Inputs!$G$6:$G$9),LOOKUP(S3570,Inputs!$J$6:$J$9,Inputs!$H$6:$H$9))),0),"" )</f>
        <v/>
      </c>
      <c r="J3570" s="26">
        <f>IF($A3570&lt;=Inputs!$B$13,IF(5&lt;=Inputs!$B$8,IF(Inputs!$B$12&gt;0,MAX(MIN(NORM.INV(RAND(),LOOKUP(T3570,Inputs!$J$6:$J$9,Inputs!$G$6:$G$9),LOOKUP(T3570,Inputs!$J$6:$J$9,Inputs!$H$6:$H$9)),Inputs!$B$12),-Inputs!$B$12),NORM.INV(RAND(),LOOKUP(T3570,Inputs!$J$6:$J$9,Inputs!$G$6:$G$9),LOOKUP(T3570,Inputs!$J$6:$J$9,Inputs!$H$6:$H$9))),0),"" )</f>
        <v/>
      </c>
      <c r="K3570" s="26">
        <f>IF($A3570&lt;=Inputs!$B$13,IF(6&lt;=Inputs!$B$8,IF(Inputs!$B$12&gt;0,MAX(MIN(NORM.INV(RAND(),LOOKUP(U3570,Inputs!$J$6:$J$9,Inputs!$G$6:$G$9),LOOKUP(U3570,Inputs!$J$6:$J$9,Inputs!$H$6:$H$9)),Inputs!$B$12),-Inputs!$B$12),NORM.INV(RAND(),LOOKUP(U3570,Inputs!$J$6:$J$9,Inputs!$G$6:$G$9),LOOKUP(U3570,Inputs!$J$6:$J$9,Inputs!$H$6:$H$9))),0),"" )</f>
        <v/>
      </c>
      <c r="L3570" s="26">
        <f>IF($A3570&lt;=Inputs!$B$13,IF(7&lt;=Inputs!$B$8,IF(Inputs!$B$12&gt;0,MAX(MIN(NORM.INV(RAND(),LOOKUP(V3570,Inputs!$J$6:$J$9,Inputs!$G$6:$G$9),LOOKUP(V3570,Inputs!$J$6:$J$9,Inputs!$H$6:$H$9)),Inputs!$B$12),-Inputs!$B$12),NORM.INV(RAND(),LOOKUP(V3570,Inputs!$J$6:$J$9,Inputs!$G$6:$G$9),LOOKUP(V3570,Inputs!$J$6:$J$9,Inputs!$H$6:$H$9))),0),"" )</f>
        <v/>
      </c>
      <c r="M3570" s="26">
        <f>IF($A3570&lt;=Inputs!$B$13,IF(8&lt;=Inputs!$B$8,IF(Inputs!$B$12&gt;0,MAX(MIN(NORM.INV(RAND(),LOOKUP(W3570,Inputs!$J$6:$J$9,Inputs!$G$6:$G$9),LOOKUP(W3570,Inputs!$J$6:$J$9,Inputs!$H$6:$H$9)),Inputs!$B$12),-Inputs!$B$12),NORM.INV(RAND(),LOOKUP(W3570,Inputs!$J$6:$J$9,Inputs!$G$6:$G$9),LOOKUP(W3570,Inputs!$J$6:$J$9,Inputs!$H$6:$H$9))),0),"" )</f>
        <v/>
      </c>
      <c r="N3570" s="26">
        <f>IF($A3570&lt;=Inputs!$B$13,IF(9&lt;=Inputs!$B$8,IF(Inputs!$B$12&gt;0,MAX(MIN(NORM.INV(RAND(),LOOKUP(X3570,Inputs!$J$6:$J$9,Inputs!$G$6:$G$9),LOOKUP(X3570,Inputs!$J$6:$J$9,Inputs!$H$6:$H$9)),Inputs!$B$12),-Inputs!$B$12),NORM.INV(RAND(),LOOKUP(X3570,Inputs!$J$6:$J$9,Inputs!$G$6:$G$9),LOOKUP(X3570,Inputs!$J$6:$J$9,Inputs!$H$6:$H$9))),0),"" )</f>
        <v/>
      </c>
      <c r="O3570" s="26">
        <f>IF($A3570&lt;=Inputs!$B$13,IF(10&lt;=Inputs!$B$8,IF(Inputs!$B$12&gt;0,MAX(MIN(NORM.INV(RAND(),LOOKUP(Y3570,Inputs!$J$6:$J$9,Inputs!$G$6:$G$9),LOOKUP(Y3570,Inputs!$J$6:$J$9,Inputs!$H$6:$H$9)),Inputs!$B$12),-Inputs!$B$12),NORM.INV(RAND(),LOOKUP(Y3570,Inputs!$J$6:$J$9,Inputs!$G$6:$G$9),LOOKUP(Y3570,Inputs!$J$6:$J$9,Inputs!$H$6:$H$9))),0),"" )</f>
        <v/>
      </c>
      <c r="P3570" s="31">
        <f>IF($A3570&lt;=Inputs!$B$13,RAND(),"")</f>
        <v/>
      </c>
      <c r="Q3570" s="31">
        <f>IF($A3570&lt;=Inputs!$B$13,RAND(),"")</f>
        <v/>
      </c>
      <c r="R3570" s="31">
        <f>IF($A3570&lt;=Inputs!$B$13,RAND(),"")</f>
        <v/>
      </c>
      <c r="S3570" s="31">
        <f>IF($A3570&lt;=Inputs!$B$13,RAND(),"")</f>
        <v/>
      </c>
      <c r="T3570" s="31">
        <f>IF($A3570&lt;=Inputs!$B$13,RAND(),"")</f>
        <v/>
      </c>
      <c r="U3570" s="31">
        <f>IF($A3570&lt;=Inputs!$B$13,RAND(),"")</f>
        <v/>
      </c>
      <c r="V3570" s="31">
        <f>IF($A3570&lt;=Inputs!$B$13,RAND(),"")</f>
        <v/>
      </c>
      <c r="W3570" s="31">
        <f>IF($A3570&lt;=Inputs!$B$13,RAND(),"")</f>
        <v/>
      </c>
      <c r="X3570" s="31">
        <f>IF($A3570&lt;=Inputs!$B$13,RAND(),"")</f>
        <v/>
      </c>
      <c r="Y3570" s="31">
        <f>IF($A3570&lt;=Inputs!$B$13,RAND(),"")</f>
        <v/>
      </c>
    </row>
    <row r="3571">
      <c r="A3571" t="n">
        <v>3566</v>
      </c>
      <c r="B3571" s="26">
        <f>IF($A3571&lt;=Inputs!$B$13,IF(Inputs!$B$8&gt;0,SUM(F3571:O3571)/Inputs!$B$8,0),"")</f>
        <v/>
      </c>
      <c r="C3571" s="27">
        <f>IF($A3571&lt;=Inputs!$B$13,B3571/100,"")</f>
        <v/>
      </c>
      <c r="D3571" s="28">
        <f>IF($A3571&lt;=Inputs!$B$13,C3571*Inputs!$B$7,"")</f>
        <v/>
      </c>
      <c r="E3571" s="29">
        <f>IF($A3571&lt;=Inputs!$B$13,IF(D3571&gt;0,1,0),"")</f>
        <v/>
      </c>
      <c r="F3571" s="26">
        <f>IF($A3571&lt;=Inputs!$B$13,IF(1&lt;=Inputs!$B$8,IF(Inputs!$B$12&gt;0,MAX(MIN(NORM.INV(RAND(),LOOKUP(P3571,Inputs!$J$6:$J$9,Inputs!$G$6:$G$9),LOOKUP(P3571,Inputs!$J$6:$J$9,Inputs!$H$6:$H$9)),Inputs!$B$12),-Inputs!$B$12),NORM.INV(RAND(),LOOKUP(P3571,Inputs!$J$6:$J$9,Inputs!$G$6:$G$9),LOOKUP(P3571,Inputs!$J$6:$J$9,Inputs!$H$6:$H$9))),0),"" )</f>
        <v/>
      </c>
      <c r="G3571" s="26">
        <f>IF($A3571&lt;=Inputs!$B$13,IF(2&lt;=Inputs!$B$8,IF(Inputs!$B$12&gt;0,MAX(MIN(NORM.INV(RAND(),LOOKUP(Q3571,Inputs!$J$6:$J$9,Inputs!$G$6:$G$9),LOOKUP(Q3571,Inputs!$J$6:$J$9,Inputs!$H$6:$H$9)),Inputs!$B$12),-Inputs!$B$12),NORM.INV(RAND(),LOOKUP(Q3571,Inputs!$J$6:$J$9,Inputs!$G$6:$G$9),LOOKUP(Q3571,Inputs!$J$6:$J$9,Inputs!$H$6:$H$9))),0),"" )</f>
        <v/>
      </c>
      <c r="H3571" s="26">
        <f>IF($A3571&lt;=Inputs!$B$13,IF(3&lt;=Inputs!$B$8,IF(Inputs!$B$12&gt;0,MAX(MIN(NORM.INV(RAND(),LOOKUP(R3571,Inputs!$J$6:$J$9,Inputs!$G$6:$G$9),LOOKUP(R3571,Inputs!$J$6:$J$9,Inputs!$H$6:$H$9)),Inputs!$B$12),-Inputs!$B$12),NORM.INV(RAND(),LOOKUP(R3571,Inputs!$J$6:$J$9,Inputs!$G$6:$G$9),LOOKUP(R3571,Inputs!$J$6:$J$9,Inputs!$H$6:$H$9))),0),"" )</f>
        <v/>
      </c>
      <c r="I3571" s="26">
        <f>IF($A3571&lt;=Inputs!$B$13,IF(4&lt;=Inputs!$B$8,IF(Inputs!$B$12&gt;0,MAX(MIN(NORM.INV(RAND(),LOOKUP(S3571,Inputs!$J$6:$J$9,Inputs!$G$6:$G$9),LOOKUP(S3571,Inputs!$J$6:$J$9,Inputs!$H$6:$H$9)),Inputs!$B$12),-Inputs!$B$12),NORM.INV(RAND(),LOOKUP(S3571,Inputs!$J$6:$J$9,Inputs!$G$6:$G$9),LOOKUP(S3571,Inputs!$J$6:$J$9,Inputs!$H$6:$H$9))),0),"" )</f>
        <v/>
      </c>
      <c r="J3571" s="26">
        <f>IF($A3571&lt;=Inputs!$B$13,IF(5&lt;=Inputs!$B$8,IF(Inputs!$B$12&gt;0,MAX(MIN(NORM.INV(RAND(),LOOKUP(T3571,Inputs!$J$6:$J$9,Inputs!$G$6:$G$9),LOOKUP(T3571,Inputs!$J$6:$J$9,Inputs!$H$6:$H$9)),Inputs!$B$12),-Inputs!$B$12),NORM.INV(RAND(),LOOKUP(T3571,Inputs!$J$6:$J$9,Inputs!$G$6:$G$9),LOOKUP(T3571,Inputs!$J$6:$J$9,Inputs!$H$6:$H$9))),0),"" )</f>
        <v/>
      </c>
      <c r="K3571" s="26">
        <f>IF($A3571&lt;=Inputs!$B$13,IF(6&lt;=Inputs!$B$8,IF(Inputs!$B$12&gt;0,MAX(MIN(NORM.INV(RAND(),LOOKUP(U3571,Inputs!$J$6:$J$9,Inputs!$G$6:$G$9),LOOKUP(U3571,Inputs!$J$6:$J$9,Inputs!$H$6:$H$9)),Inputs!$B$12),-Inputs!$B$12),NORM.INV(RAND(),LOOKUP(U3571,Inputs!$J$6:$J$9,Inputs!$G$6:$G$9),LOOKUP(U3571,Inputs!$J$6:$J$9,Inputs!$H$6:$H$9))),0),"" )</f>
        <v/>
      </c>
      <c r="L3571" s="26">
        <f>IF($A3571&lt;=Inputs!$B$13,IF(7&lt;=Inputs!$B$8,IF(Inputs!$B$12&gt;0,MAX(MIN(NORM.INV(RAND(),LOOKUP(V3571,Inputs!$J$6:$J$9,Inputs!$G$6:$G$9),LOOKUP(V3571,Inputs!$J$6:$J$9,Inputs!$H$6:$H$9)),Inputs!$B$12),-Inputs!$B$12),NORM.INV(RAND(),LOOKUP(V3571,Inputs!$J$6:$J$9,Inputs!$G$6:$G$9),LOOKUP(V3571,Inputs!$J$6:$J$9,Inputs!$H$6:$H$9))),0),"" )</f>
        <v/>
      </c>
      <c r="M3571" s="26">
        <f>IF($A3571&lt;=Inputs!$B$13,IF(8&lt;=Inputs!$B$8,IF(Inputs!$B$12&gt;0,MAX(MIN(NORM.INV(RAND(),LOOKUP(W3571,Inputs!$J$6:$J$9,Inputs!$G$6:$G$9),LOOKUP(W3571,Inputs!$J$6:$J$9,Inputs!$H$6:$H$9)),Inputs!$B$12),-Inputs!$B$12),NORM.INV(RAND(),LOOKUP(W3571,Inputs!$J$6:$J$9,Inputs!$G$6:$G$9),LOOKUP(W3571,Inputs!$J$6:$J$9,Inputs!$H$6:$H$9))),0),"" )</f>
        <v/>
      </c>
      <c r="N3571" s="26">
        <f>IF($A3571&lt;=Inputs!$B$13,IF(9&lt;=Inputs!$B$8,IF(Inputs!$B$12&gt;0,MAX(MIN(NORM.INV(RAND(),LOOKUP(X3571,Inputs!$J$6:$J$9,Inputs!$G$6:$G$9),LOOKUP(X3571,Inputs!$J$6:$J$9,Inputs!$H$6:$H$9)),Inputs!$B$12),-Inputs!$B$12),NORM.INV(RAND(),LOOKUP(X3571,Inputs!$J$6:$J$9,Inputs!$G$6:$G$9),LOOKUP(X3571,Inputs!$J$6:$J$9,Inputs!$H$6:$H$9))),0),"" )</f>
        <v/>
      </c>
      <c r="O3571" s="26">
        <f>IF($A3571&lt;=Inputs!$B$13,IF(10&lt;=Inputs!$B$8,IF(Inputs!$B$12&gt;0,MAX(MIN(NORM.INV(RAND(),LOOKUP(Y3571,Inputs!$J$6:$J$9,Inputs!$G$6:$G$9),LOOKUP(Y3571,Inputs!$J$6:$J$9,Inputs!$H$6:$H$9)),Inputs!$B$12),-Inputs!$B$12),NORM.INV(RAND(),LOOKUP(Y3571,Inputs!$J$6:$J$9,Inputs!$G$6:$G$9),LOOKUP(Y3571,Inputs!$J$6:$J$9,Inputs!$H$6:$H$9))),0),"" )</f>
        <v/>
      </c>
      <c r="P3571" s="31">
        <f>IF($A3571&lt;=Inputs!$B$13,RAND(),"")</f>
        <v/>
      </c>
      <c r="Q3571" s="31">
        <f>IF($A3571&lt;=Inputs!$B$13,RAND(),"")</f>
        <v/>
      </c>
      <c r="R3571" s="31">
        <f>IF($A3571&lt;=Inputs!$B$13,RAND(),"")</f>
        <v/>
      </c>
      <c r="S3571" s="31">
        <f>IF($A3571&lt;=Inputs!$B$13,RAND(),"")</f>
        <v/>
      </c>
      <c r="T3571" s="31">
        <f>IF($A3571&lt;=Inputs!$B$13,RAND(),"")</f>
        <v/>
      </c>
      <c r="U3571" s="31">
        <f>IF($A3571&lt;=Inputs!$B$13,RAND(),"")</f>
        <v/>
      </c>
      <c r="V3571" s="31">
        <f>IF($A3571&lt;=Inputs!$B$13,RAND(),"")</f>
        <v/>
      </c>
      <c r="W3571" s="31">
        <f>IF($A3571&lt;=Inputs!$B$13,RAND(),"")</f>
        <v/>
      </c>
      <c r="X3571" s="31">
        <f>IF($A3571&lt;=Inputs!$B$13,RAND(),"")</f>
        <v/>
      </c>
      <c r="Y3571" s="31">
        <f>IF($A3571&lt;=Inputs!$B$13,RAND(),"")</f>
        <v/>
      </c>
    </row>
    <row r="3572">
      <c r="A3572" t="n">
        <v>3567</v>
      </c>
      <c r="B3572" s="26">
        <f>IF($A3572&lt;=Inputs!$B$13,IF(Inputs!$B$8&gt;0,SUM(F3572:O3572)/Inputs!$B$8,0),"")</f>
        <v/>
      </c>
      <c r="C3572" s="27">
        <f>IF($A3572&lt;=Inputs!$B$13,B3572/100,"")</f>
        <v/>
      </c>
      <c r="D3572" s="28">
        <f>IF($A3572&lt;=Inputs!$B$13,C3572*Inputs!$B$7,"")</f>
        <v/>
      </c>
      <c r="E3572" s="29">
        <f>IF($A3572&lt;=Inputs!$B$13,IF(D3572&gt;0,1,0),"")</f>
        <v/>
      </c>
      <c r="F3572" s="26">
        <f>IF($A3572&lt;=Inputs!$B$13,IF(1&lt;=Inputs!$B$8,IF(Inputs!$B$12&gt;0,MAX(MIN(NORM.INV(RAND(),LOOKUP(P3572,Inputs!$J$6:$J$9,Inputs!$G$6:$G$9),LOOKUP(P3572,Inputs!$J$6:$J$9,Inputs!$H$6:$H$9)),Inputs!$B$12),-Inputs!$B$12),NORM.INV(RAND(),LOOKUP(P3572,Inputs!$J$6:$J$9,Inputs!$G$6:$G$9),LOOKUP(P3572,Inputs!$J$6:$J$9,Inputs!$H$6:$H$9))),0),"" )</f>
        <v/>
      </c>
      <c r="G3572" s="26">
        <f>IF($A3572&lt;=Inputs!$B$13,IF(2&lt;=Inputs!$B$8,IF(Inputs!$B$12&gt;0,MAX(MIN(NORM.INV(RAND(),LOOKUP(Q3572,Inputs!$J$6:$J$9,Inputs!$G$6:$G$9),LOOKUP(Q3572,Inputs!$J$6:$J$9,Inputs!$H$6:$H$9)),Inputs!$B$12),-Inputs!$B$12),NORM.INV(RAND(),LOOKUP(Q3572,Inputs!$J$6:$J$9,Inputs!$G$6:$G$9),LOOKUP(Q3572,Inputs!$J$6:$J$9,Inputs!$H$6:$H$9))),0),"" )</f>
        <v/>
      </c>
      <c r="H3572" s="26">
        <f>IF($A3572&lt;=Inputs!$B$13,IF(3&lt;=Inputs!$B$8,IF(Inputs!$B$12&gt;0,MAX(MIN(NORM.INV(RAND(),LOOKUP(R3572,Inputs!$J$6:$J$9,Inputs!$G$6:$G$9),LOOKUP(R3572,Inputs!$J$6:$J$9,Inputs!$H$6:$H$9)),Inputs!$B$12),-Inputs!$B$12),NORM.INV(RAND(),LOOKUP(R3572,Inputs!$J$6:$J$9,Inputs!$G$6:$G$9),LOOKUP(R3572,Inputs!$J$6:$J$9,Inputs!$H$6:$H$9))),0),"" )</f>
        <v/>
      </c>
      <c r="I3572" s="26">
        <f>IF($A3572&lt;=Inputs!$B$13,IF(4&lt;=Inputs!$B$8,IF(Inputs!$B$12&gt;0,MAX(MIN(NORM.INV(RAND(),LOOKUP(S3572,Inputs!$J$6:$J$9,Inputs!$G$6:$G$9),LOOKUP(S3572,Inputs!$J$6:$J$9,Inputs!$H$6:$H$9)),Inputs!$B$12),-Inputs!$B$12),NORM.INV(RAND(),LOOKUP(S3572,Inputs!$J$6:$J$9,Inputs!$G$6:$G$9),LOOKUP(S3572,Inputs!$J$6:$J$9,Inputs!$H$6:$H$9))),0),"" )</f>
        <v/>
      </c>
      <c r="J3572" s="26">
        <f>IF($A3572&lt;=Inputs!$B$13,IF(5&lt;=Inputs!$B$8,IF(Inputs!$B$12&gt;0,MAX(MIN(NORM.INV(RAND(),LOOKUP(T3572,Inputs!$J$6:$J$9,Inputs!$G$6:$G$9),LOOKUP(T3572,Inputs!$J$6:$J$9,Inputs!$H$6:$H$9)),Inputs!$B$12),-Inputs!$B$12),NORM.INV(RAND(),LOOKUP(T3572,Inputs!$J$6:$J$9,Inputs!$G$6:$G$9),LOOKUP(T3572,Inputs!$J$6:$J$9,Inputs!$H$6:$H$9))),0),"" )</f>
        <v/>
      </c>
      <c r="K3572" s="26">
        <f>IF($A3572&lt;=Inputs!$B$13,IF(6&lt;=Inputs!$B$8,IF(Inputs!$B$12&gt;0,MAX(MIN(NORM.INV(RAND(),LOOKUP(U3572,Inputs!$J$6:$J$9,Inputs!$G$6:$G$9),LOOKUP(U3572,Inputs!$J$6:$J$9,Inputs!$H$6:$H$9)),Inputs!$B$12),-Inputs!$B$12),NORM.INV(RAND(),LOOKUP(U3572,Inputs!$J$6:$J$9,Inputs!$G$6:$G$9),LOOKUP(U3572,Inputs!$J$6:$J$9,Inputs!$H$6:$H$9))),0),"" )</f>
        <v/>
      </c>
      <c r="L3572" s="26">
        <f>IF($A3572&lt;=Inputs!$B$13,IF(7&lt;=Inputs!$B$8,IF(Inputs!$B$12&gt;0,MAX(MIN(NORM.INV(RAND(),LOOKUP(V3572,Inputs!$J$6:$J$9,Inputs!$G$6:$G$9),LOOKUP(V3572,Inputs!$J$6:$J$9,Inputs!$H$6:$H$9)),Inputs!$B$12),-Inputs!$B$12),NORM.INV(RAND(),LOOKUP(V3572,Inputs!$J$6:$J$9,Inputs!$G$6:$G$9),LOOKUP(V3572,Inputs!$J$6:$J$9,Inputs!$H$6:$H$9))),0),"" )</f>
        <v/>
      </c>
      <c r="M3572" s="26">
        <f>IF($A3572&lt;=Inputs!$B$13,IF(8&lt;=Inputs!$B$8,IF(Inputs!$B$12&gt;0,MAX(MIN(NORM.INV(RAND(),LOOKUP(W3572,Inputs!$J$6:$J$9,Inputs!$G$6:$G$9),LOOKUP(W3572,Inputs!$J$6:$J$9,Inputs!$H$6:$H$9)),Inputs!$B$12),-Inputs!$B$12),NORM.INV(RAND(),LOOKUP(W3572,Inputs!$J$6:$J$9,Inputs!$G$6:$G$9),LOOKUP(W3572,Inputs!$J$6:$J$9,Inputs!$H$6:$H$9))),0),"" )</f>
        <v/>
      </c>
      <c r="N3572" s="26">
        <f>IF($A3572&lt;=Inputs!$B$13,IF(9&lt;=Inputs!$B$8,IF(Inputs!$B$12&gt;0,MAX(MIN(NORM.INV(RAND(),LOOKUP(X3572,Inputs!$J$6:$J$9,Inputs!$G$6:$G$9),LOOKUP(X3572,Inputs!$J$6:$J$9,Inputs!$H$6:$H$9)),Inputs!$B$12),-Inputs!$B$12),NORM.INV(RAND(),LOOKUP(X3572,Inputs!$J$6:$J$9,Inputs!$G$6:$G$9),LOOKUP(X3572,Inputs!$J$6:$J$9,Inputs!$H$6:$H$9))),0),"" )</f>
        <v/>
      </c>
      <c r="O3572" s="26">
        <f>IF($A3572&lt;=Inputs!$B$13,IF(10&lt;=Inputs!$B$8,IF(Inputs!$B$12&gt;0,MAX(MIN(NORM.INV(RAND(),LOOKUP(Y3572,Inputs!$J$6:$J$9,Inputs!$G$6:$G$9),LOOKUP(Y3572,Inputs!$J$6:$J$9,Inputs!$H$6:$H$9)),Inputs!$B$12),-Inputs!$B$12),NORM.INV(RAND(),LOOKUP(Y3572,Inputs!$J$6:$J$9,Inputs!$G$6:$G$9),LOOKUP(Y3572,Inputs!$J$6:$J$9,Inputs!$H$6:$H$9))),0),"" )</f>
        <v/>
      </c>
      <c r="P3572" s="31">
        <f>IF($A3572&lt;=Inputs!$B$13,RAND(),"")</f>
        <v/>
      </c>
      <c r="Q3572" s="31">
        <f>IF($A3572&lt;=Inputs!$B$13,RAND(),"")</f>
        <v/>
      </c>
      <c r="R3572" s="31">
        <f>IF($A3572&lt;=Inputs!$B$13,RAND(),"")</f>
        <v/>
      </c>
      <c r="S3572" s="31">
        <f>IF($A3572&lt;=Inputs!$B$13,RAND(),"")</f>
        <v/>
      </c>
      <c r="T3572" s="31">
        <f>IF($A3572&lt;=Inputs!$B$13,RAND(),"")</f>
        <v/>
      </c>
      <c r="U3572" s="31">
        <f>IF($A3572&lt;=Inputs!$B$13,RAND(),"")</f>
        <v/>
      </c>
      <c r="V3572" s="31">
        <f>IF($A3572&lt;=Inputs!$B$13,RAND(),"")</f>
        <v/>
      </c>
      <c r="W3572" s="31">
        <f>IF($A3572&lt;=Inputs!$B$13,RAND(),"")</f>
        <v/>
      </c>
      <c r="X3572" s="31">
        <f>IF($A3572&lt;=Inputs!$B$13,RAND(),"")</f>
        <v/>
      </c>
      <c r="Y3572" s="31">
        <f>IF($A3572&lt;=Inputs!$B$13,RAND(),"")</f>
        <v/>
      </c>
    </row>
    <row r="3573">
      <c r="A3573" t="n">
        <v>3568</v>
      </c>
      <c r="B3573" s="26">
        <f>IF($A3573&lt;=Inputs!$B$13,IF(Inputs!$B$8&gt;0,SUM(F3573:O3573)/Inputs!$B$8,0),"")</f>
        <v/>
      </c>
      <c r="C3573" s="27">
        <f>IF($A3573&lt;=Inputs!$B$13,B3573/100,"")</f>
        <v/>
      </c>
      <c r="D3573" s="28">
        <f>IF($A3573&lt;=Inputs!$B$13,C3573*Inputs!$B$7,"")</f>
        <v/>
      </c>
      <c r="E3573" s="29">
        <f>IF($A3573&lt;=Inputs!$B$13,IF(D3573&gt;0,1,0),"")</f>
        <v/>
      </c>
      <c r="F3573" s="26">
        <f>IF($A3573&lt;=Inputs!$B$13,IF(1&lt;=Inputs!$B$8,IF(Inputs!$B$12&gt;0,MAX(MIN(NORM.INV(RAND(),LOOKUP(P3573,Inputs!$J$6:$J$9,Inputs!$G$6:$G$9),LOOKUP(P3573,Inputs!$J$6:$J$9,Inputs!$H$6:$H$9)),Inputs!$B$12),-Inputs!$B$12),NORM.INV(RAND(),LOOKUP(P3573,Inputs!$J$6:$J$9,Inputs!$G$6:$G$9),LOOKUP(P3573,Inputs!$J$6:$J$9,Inputs!$H$6:$H$9))),0),"" )</f>
        <v/>
      </c>
      <c r="G3573" s="26">
        <f>IF($A3573&lt;=Inputs!$B$13,IF(2&lt;=Inputs!$B$8,IF(Inputs!$B$12&gt;0,MAX(MIN(NORM.INV(RAND(),LOOKUP(Q3573,Inputs!$J$6:$J$9,Inputs!$G$6:$G$9),LOOKUP(Q3573,Inputs!$J$6:$J$9,Inputs!$H$6:$H$9)),Inputs!$B$12),-Inputs!$B$12),NORM.INV(RAND(),LOOKUP(Q3573,Inputs!$J$6:$J$9,Inputs!$G$6:$G$9),LOOKUP(Q3573,Inputs!$J$6:$J$9,Inputs!$H$6:$H$9))),0),"" )</f>
        <v/>
      </c>
      <c r="H3573" s="26">
        <f>IF($A3573&lt;=Inputs!$B$13,IF(3&lt;=Inputs!$B$8,IF(Inputs!$B$12&gt;0,MAX(MIN(NORM.INV(RAND(),LOOKUP(R3573,Inputs!$J$6:$J$9,Inputs!$G$6:$G$9),LOOKUP(R3573,Inputs!$J$6:$J$9,Inputs!$H$6:$H$9)),Inputs!$B$12),-Inputs!$B$12),NORM.INV(RAND(),LOOKUP(R3573,Inputs!$J$6:$J$9,Inputs!$G$6:$G$9),LOOKUP(R3573,Inputs!$J$6:$J$9,Inputs!$H$6:$H$9))),0),"" )</f>
        <v/>
      </c>
      <c r="I3573" s="26">
        <f>IF($A3573&lt;=Inputs!$B$13,IF(4&lt;=Inputs!$B$8,IF(Inputs!$B$12&gt;0,MAX(MIN(NORM.INV(RAND(),LOOKUP(S3573,Inputs!$J$6:$J$9,Inputs!$G$6:$G$9),LOOKUP(S3573,Inputs!$J$6:$J$9,Inputs!$H$6:$H$9)),Inputs!$B$12),-Inputs!$B$12),NORM.INV(RAND(),LOOKUP(S3573,Inputs!$J$6:$J$9,Inputs!$G$6:$G$9),LOOKUP(S3573,Inputs!$J$6:$J$9,Inputs!$H$6:$H$9))),0),"" )</f>
        <v/>
      </c>
      <c r="J3573" s="26">
        <f>IF($A3573&lt;=Inputs!$B$13,IF(5&lt;=Inputs!$B$8,IF(Inputs!$B$12&gt;0,MAX(MIN(NORM.INV(RAND(),LOOKUP(T3573,Inputs!$J$6:$J$9,Inputs!$G$6:$G$9),LOOKUP(T3573,Inputs!$J$6:$J$9,Inputs!$H$6:$H$9)),Inputs!$B$12),-Inputs!$B$12),NORM.INV(RAND(),LOOKUP(T3573,Inputs!$J$6:$J$9,Inputs!$G$6:$G$9),LOOKUP(T3573,Inputs!$J$6:$J$9,Inputs!$H$6:$H$9))),0),"" )</f>
        <v/>
      </c>
      <c r="K3573" s="26">
        <f>IF($A3573&lt;=Inputs!$B$13,IF(6&lt;=Inputs!$B$8,IF(Inputs!$B$12&gt;0,MAX(MIN(NORM.INV(RAND(),LOOKUP(U3573,Inputs!$J$6:$J$9,Inputs!$G$6:$G$9),LOOKUP(U3573,Inputs!$J$6:$J$9,Inputs!$H$6:$H$9)),Inputs!$B$12),-Inputs!$B$12),NORM.INV(RAND(),LOOKUP(U3573,Inputs!$J$6:$J$9,Inputs!$G$6:$G$9),LOOKUP(U3573,Inputs!$J$6:$J$9,Inputs!$H$6:$H$9))),0),"" )</f>
        <v/>
      </c>
      <c r="L3573" s="26">
        <f>IF($A3573&lt;=Inputs!$B$13,IF(7&lt;=Inputs!$B$8,IF(Inputs!$B$12&gt;0,MAX(MIN(NORM.INV(RAND(),LOOKUP(V3573,Inputs!$J$6:$J$9,Inputs!$G$6:$G$9),LOOKUP(V3573,Inputs!$J$6:$J$9,Inputs!$H$6:$H$9)),Inputs!$B$12),-Inputs!$B$12),NORM.INV(RAND(),LOOKUP(V3573,Inputs!$J$6:$J$9,Inputs!$G$6:$G$9),LOOKUP(V3573,Inputs!$J$6:$J$9,Inputs!$H$6:$H$9))),0),"" )</f>
        <v/>
      </c>
      <c r="M3573" s="26">
        <f>IF($A3573&lt;=Inputs!$B$13,IF(8&lt;=Inputs!$B$8,IF(Inputs!$B$12&gt;0,MAX(MIN(NORM.INV(RAND(),LOOKUP(W3573,Inputs!$J$6:$J$9,Inputs!$G$6:$G$9),LOOKUP(W3573,Inputs!$J$6:$J$9,Inputs!$H$6:$H$9)),Inputs!$B$12),-Inputs!$B$12),NORM.INV(RAND(),LOOKUP(W3573,Inputs!$J$6:$J$9,Inputs!$G$6:$G$9),LOOKUP(W3573,Inputs!$J$6:$J$9,Inputs!$H$6:$H$9))),0),"" )</f>
        <v/>
      </c>
      <c r="N3573" s="26">
        <f>IF($A3573&lt;=Inputs!$B$13,IF(9&lt;=Inputs!$B$8,IF(Inputs!$B$12&gt;0,MAX(MIN(NORM.INV(RAND(),LOOKUP(X3573,Inputs!$J$6:$J$9,Inputs!$G$6:$G$9),LOOKUP(X3573,Inputs!$J$6:$J$9,Inputs!$H$6:$H$9)),Inputs!$B$12),-Inputs!$B$12),NORM.INV(RAND(),LOOKUP(X3573,Inputs!$J$6:$J$9,Inputs!$G$6:$G$9),LOOKUP(X3573,Inputs!$J$6:$J$9,Inputs!$H$6:$H$9))),0),"" )</f>
        <v/>
      </c>
      <c r="O3573" s="26">
        <f>IF($A3573&lt;=Inputs!$B$13,IF(10&lt;=Inputs!$B$8,IF(Inputs!$B$12&gt;0,MAX(MIN(NORM.INV(RAND(),LOOKUP(Y3573,Inputs!$J$6:$J$9,Inputs!$G$6:$G$9),LOOKUP(Y3573,Inputs!$J$6:$J$9,Inputs!$H$6:$H$9)),Inputs!$B$12),-Inputs!$B$12),NORM.INV(RAND(),LOOKUP(Y3573,Inputs!$J$6:$J$9,Inputs!$G$6:$G$9),LOOKUP(Y3573,Inputs!$J$6:$J$9,Inputs!$H$6:$H$9))),0),"" )</f>
        <v/>
      </c>
      <c r="P3573" s="31">
        <f>IF($A3573&lt;=Inputs!$B$13,RAND(),"")</f>
        <v/>
      </c>
      <c r="Q3573" s="31">
        <f>IF($A3573&lt;=Inputs!$B$13,RAND(),"")</f>
        <v/>
      </c>
      <c r="R3573" s="31">
        <f>IF($A3573&lt;=Inputs!$B$13,RAND(),"")</f>
        <v/>
      </c>
      <c r="S3573" s="31">
        <f>IF($A3573&lt;=Inputs!$B$13,RAND(),"")</f>
        <v/>
      </c>
      <c r="T3573" s="31">
        <f>IF($A3573&lt;=Inputs!$B$13,RAND(),"")</f>
        <v/>
      </c>
      <c r="U3573" s="31">
        <f>IF($A3573&lt;=Inputs!$B$13,RAND(),"")</f>
        <v/>
      </c>
      <c r="V3573" s="31">
        <f>IF($A3573&lt;=Inputs!$B$13,RAND(),"")</f>
        <v/>
      </c>
      <c r="W3573" s="31">
        <f>IF($A3573&lt;=Inputs!$B$13,RAND(),"")</f>
        <v/>
      </c>
      <c r="X3573" s="31">
        <f>IF($A3573&lt;=Inputs!$B$13,RAND(),"")</f>
        <v/>
      </c>
      <c r="Y3573" s="31">
        <f>IF($A3573&lt;=Inputs!$B$13,RAND(),"")</f>
        <v/>
      </c>
    </row>
    <row r="3574">
      <c r="A3574" t="n">
        <v>3569</v>
      </c>
      <c r="B3574" s="26">
        <f>IF($A3574&lt;=Inputs!$B$13,IF(Inputs!$B$8&gt;0,SUM(F3574:O3574)/Inputs!$B$8,0),"")</f>
        <v/>
      </c>
      <c r="C3574" s="27">
        <f>IF($A3574&lt;=Inputs!$B$13,B3574/100,"")</f>
        <v/>
      </c>
      <c r="D3574" s="28">
        <f>IF($A3574&lt;=Inputs!$B$13,C3574*Inputs!$B$7,"")</f>
        <v/>
      </c>
      <c r="E3574" s="29">
        <f>IF($A3574&lt;=Inputs!$B$13,IF(D3574&gt;0,1,0),"")</f>
        <v/>
      </c>
      <c r="F3574" s="26">
        <f>IF($A3574&lt;=Inputs!$B$13,IF(1&lt;=Inputs!$B$8,IF(Inputs!$B$12&gt;0,MAX(MIN(NORM.INV(RAND(),LOOKUP(P3574,Inputs!$J$6:$J$9,Inputs!$G$6:$G$9),LOOKUP(P3574,Inputs!$J$6:$J$9,Inputs!$H$6:$H$9)),Inputs!$B$12),-Inputs!$B$12),NORM.INV(RAND(),LOOKUP(P3574,Inputs!$J$6:$J$9,Inputs!$G$6:$G$9),LOOKUP(P3574,Inputs!$J$6:$J$9,Inputs!$H$6:$H$9))),0),"" )</f>
        <v/>
      </c>
      <c r="G3574" s="26">
        <f>IF($A3574&lt;=Inputs!$B$13,IF(2&lt;=Inputs!$B$8,IF(Inputs!$B$12&gt;0,MAX(MIN(NORM.INV(RAND(),LOOKUP(Q3574,Inputs!$J$6:$J$9,Inputs!$G$6:$G$9),LOOKUP(Q3574,Inputs!$J$6:$J$9,Inputs!$H$6:$H$9)),Inputs!$B$12),-Inputs!$B$12),NORM.INV(RAND(),LOOKUP(Q3574,Inputs!$J$6:$J$9,Inputs!$G$6:$G$9),LOOKUP(Q3574,Inputs!$J$6:$J$9,Inputs!$H$6:$H$9))),0),"" )</f>
        <v/>
      </c>
      <c r="H3574" s="26">
        <f>IF($A3574&lt;=Inputs!$B$13,IF(3&lt;=Inputs!$B$8,IF(Inputs!$B$12&gt;0,MAX(MIN(NORM.INV(RAND(),LOOKUP(R3574,Inputs!$J$6:$J$9,Inputs!$G$6:$G$9),LOOKUP(R3574,Inputs!$J$6:$J$9,Inputs!$H$6:$H$9)),Inputs!$B$12),-Inputs!$B$12),NORM.INV(RAND(),LOOKUP(R3574,Inputs!$J$6:$J$9,Inputs!$G$6:$G$9),LOOKUP(R3574,Inputs!$J$6:$J$9,Inputs!$H$6:$H$9))),0),"" )</f>
        <v/>
      </c>
      <c r="I3574" s="26">
        <f>IF($A3574&lt;=Inputs!$B$13,IF(4&lt;=Inputs!$B$8,IF(Inputs!$B$12&gt;0,MAX(MIN(NORM.INV(RAND(),LOOKUP(S3574,Inputs!$J$6:$J$9,Inputs!$G$6:$G$9),LOOKUP(S3574,Inputs!$J$6:$J$9,Inputs!$H$6:$H$9)),Inputs!$B$12),-Inputs!$B$12),NORM.INV(RAND(),LOOKUP(S3574,Inputs!$J$6:$J$9,Inputs!$G$6:$G$9),LOOKUP(S3574,Inputs!$J$6:$J$9,Inputs!$H$6:$H$9))),0),"" )</f>
        <v/>
      </c>
      <c r="J3574" s="26">
        <f>IF($A3574&lt;=Inputs!$B$13,IF(5&lt;=Inputs!$B$8,IF(Inputs!$B$12&gt;0,MAX(MIN(NORM.INV(RAND(),LOOKUP(T3574,Inputs!$J$6:$J$9,Inputs!$G$6:$G$9),LOOKUP(T3574,Inputs!$J$6:$J$9,Inputs!$H$6:$H$9)),Inputs!$B$12),-Inputs!$B$12),NORM.INV(RAND(),LOOKUP(T3574,Inputs!$J$6:$J$9,Inputs!$G$6:$G$9),LOOKUP(T3574,Inputs!$J$6:$J$9,Inputs!$H$6:$H$9))),0),"" )</f>
        <v/>
      </c>
      <c r="K3574" s="26">
        <f>IF($A3574&lt;=Inputs!$B$13,IF(6&lt;=Inputs!$B$8,IF(Inputs!$B$12&gt;0,MAX(MIN(NORM.INV(RAND(),LOOKUP(U3574,Inputs!$J$6:$J$9,Inputs!$G$6:$G$9),LOOKUP(U3574,Inputs!$J$6:$J$9,Inputs!$H$6:$H$9)),Inputs!$B$12),-Inputs!$B$12),NORM.INV(RAND(),LOOKUP(U3574,Inputs!$J$6:$J$9,Inputs!$G$6:$G$9),LOOKUP(U3574,Inputs!$J$6:$J$9,Inputs!$H$6:$H$9))),0),"" )</f>
        <v/>
      </c>
      <c r="L3574" s="26">
        <f>IF($A3574&lt;=Inputs!$B$13,IF(7&lt;=Inputs!$B$8,IF(Inputs!$B$12&gt;0,MAX(MIN(NORM.INV(RAND(),LOOKUP(V3574,Inputs!$J$6:$J$9,Inputs!$G$6:$G$9),LOOKUP(V3574,Inputs!$J$6:$J$9,Inputs!$H$6:$H$9)),Inputs!$B$12),-Inputs!$B$12),NORM.INV(RAND(),LOOKUP(V3574,Inputs!$J$6:$J$9,Inputs!$G$6:$G$9),LOOKUP(V3574,Inputs!$J$6:$J$9,Inputs!$H$6:$H$9))),0),"" )</f>
        <v/>
      </c>
      <c r="M3574" s="26">
        <f>IF($A3574&lt;=Inputs!$B$13,IF(8&lt;=Inputs!$B$8,IF(Inputs!$B$12&gt;0,MAX(MIN(NORM.INV(RAND(),LOOKUP(W3574,Inputs!$J$6:$J$9,Inputs!$G$6:$G$9),LOOKUP(W3574,Inputs!$J$6:$J$9,Inputs!$H$6:$H$9)),Inputs!$B$12),-Inputs!$B$12),NORM.INV(RAND(),LOOKUP(W3574,Inputs!$J$6:$J$9,Inputs!$G$6:$G$9),LOOKUP(W3574,Inputs!$J$6:$J$9,Inputs!$H$6:$H$9))),0),"" )</f>
        <v/>
      </c>
      <c r="N3574" s="26">
        <f>IF($A3574&lt;=Inputs!$B$13,IF(9&lt;=Inputs!$B$8,IF(Inputs!$B$12&gt;0,MAX(MIN(NORM.INV(RAND(),LOOKUP(X3574,Inputs!$J$6:$J$9,Inputs!$G$6:$G$9),LOOKUP(X3574,Inputs!$J$6:$J$9,Inputs!$H$6:$H$9)),Inputs!$B$12),-Inputs!$B$12),NORM.INV(RAND(),LOOKUP(X3574,Inputs!$J$6:$J$9,Inputs!$G$6:$G$9),LOOKUP(X3574,Inputs!$J$6:$J$9,Inputs!$H$6:$H$9))),0),"" )</f>
        <v/>
      </c>
      <c r="O3574" s="26">
        <f>IF($A3574&lt;=Inputs!$B$13,IF(10&lt;=Inputs!$B$8,IF(Inputs!$B$12&gt;0,MAX(MIN(NORM.INV(RAND(),LOOKUP(Y3574,Inputs!$J$6:$J$9,Inputs!$G$6:$G$9),LOOKUP(Y3574,Inputs!$J$6:$J$9,Inputs!$H$6:$H$9)),Inputs!$B$12),-Inputs!$B$12),NORM.INV(RAND(),LOOKUP(Y3574,Inputs!$J$6:$J$9,Inputs!$G$6:$G$9),LOOKUP(Y3574,Inputs!$J$6:$J$9,Inputs!$H$6:$H$9))),0),"" )</f>
        <v/>
      </c>
      <c r="P3574" s="31">
        <f>IF($A3574&lt;=Inputs!$B$13,RAND(),"")</f>
        <v/>
      </c>
      <c r="Q3574" s="31">
        <f>IF($A3574&lt;=Inputs!$B$13,RAND(),"")</f>
        <v/>
      </c>
      <c r="R3574" s="31">
        <f>IF($A3574&lt;=Inputs!$B$13,RAND(),"")</f>
        <v/>
      </c>
      <c r="S3574" s="31">
        <f>IF($A3574&lt;=Inputs!$B$13,RAND(),"")</f>
        <v/>
      </c>
      <c r="T3574" s="31">
        <f>IF($A3574&lt;=Inputs!$B$13,RAND(),"")</f>
        <v/>
      </c>
      <c r="U3574" s="31">
        <f>IF($A3574&lt;=Inputs!$B$13,RAND(),"")</f>
        <v/>
      </c>
      <c r="V3574" s="31">
        <f>IF($A3574&lt;=Inputs!$B$13,RAND(),"")</f>
        <v/>
      </c>
      <c r="W3574" s="31">
        <f>IF($A3574&lt;=Inputs!$B$13,RAND(),"")</f>
        <v/>
      </c>
      <c r="X3574" s="31">
        <f>IF($A3574&lt;=Inputs!$B$13,RAND(),"")</f>
        <v/>
      </c>
      <c r="Y3574" s="31">
        <f>IF($A3574&lt;=Inputs!$B$13,RAND(),"")</f>
        <v/>
      </c>
    </row>
    <row r="3575">
      <c r="A3575" t="n">
        <v>3570</v>
      </c>
      <c r="B3575" s="26">
        <f>IF($A3575&lt;=Inputs!$B$13,IF(Inputs!$B$8&gt;0,SUM(F3575:O3575)/Inputs!$B$8,0),"")</f>
        <v/>
      </c>
      <c r="C3575" s="27">
        <f>IF($A3575&lt;=Inputs!$B$13,B3575/100,"")</f>
        <v/>
      </c>
      <c r="D3575" s="28">
        <f>IF($A3575&lt;=Inputs!$B$13,C3575*Inputs!$B$7,"")</f>
        <v/>
      </c>
      <c r="E3575" s="29">
        <f>IF($A3575&lt;=Inputs!$B$13,IF(D3575&gt;0,1,0),"")</f>
        <v/>
      </c>
      <c r="F3575" s="26">
        <f>IF($A3575&lt;=Inputs!$B$13,IF(1&lt;=Inputs!$B$8,IF(Inputs!$B$12&gt;0,MAX(MIN(NORM.INV(RAND(),LOOKUP(P3575,Inputs!$J$6:$J$9,Inputs!$G$6:$G$9),LOOKUP(P3575,Inputs!$J$6:$J$9,Inputs!$H$6:$H$9)),Inputs!$B$12),-Inputs!$B$12),NORM.INV(RAND(),LOOKUP(P3575,Inputs!$J$6:$J$9,Inputs!$G$6:$G$9),LOOKUP(P3575,Inputs!$J$6:$J$9,Inputs!$H$6:$H$9))),0),"" )</f>
        <v/>
      </c>
      <c r="G3575" s="26">
        <f>IF($A3575&lt;=Inputs!$B$13,IF(2&lt;=Inputs!$B$8,IF(Inputs!$B$12&gt;0,MAX(MIN(NORM.INV(RAND(),LOOKUP(Q3575,Inputs!$J$6:$J$9,Inputs!$G$6:$G$9),LOOKUP(Q3575,Inputs!$J$6:$J$9,Inputs!$H$6:$H$9)),Inputs!$B$12),-Inputs!$B$12),NORM.INV(RAND(),LOOKUP(Q3575,Inputs!$J$6:$J$9,Inputs!$G$6:$G$9),LOOKUP(Q3575,Inputs!$J$6:$J$9,Inputs!$H$6:$H$9))),0),"" )</f>
        <v/>
      </c>
      <c r="H3575" s="26">
        <f>IF($A3575&lt;=Inputs!$B$13,IF(3&lt;=Inputs!$B$8,IF(Inputs!$B$12&gt;0,MAX(MIN(NORM.INV(RAND(),LOOKUP(R3575,Inputs!$J$6:$J$9,Inputs!$G$6:$G$9),LOOKUP(R3575,Inputs!$J$6:$J$9,Inputs!$H$6:$H$9)),Inputs!$B$12),-Inputs!$B$12),NORM.INV(RAND(),LOOKUP(R3575,Inputs!$J$6:$J$9,Inputs!$G$6:$G$9),LOOKUP(R3575,Inputs!$J$6:$J$9,Inputs!$H$6:$H$9))),0),"" )</f>
        <v/>
      </c>
      <c r="I3575" s="26">
        <f>IF($A3575&lt;=Inputs!$B$13,IF(4&lt;=Inputs!$B$8,IF(Inputs!$B$12&gt;0,MAX(MIN(NORM.INV(RAND(),LOOKUP(S3575,Inputs!$J$6:$J$9,Inputs!$G$6:$G$9),LOOKUP(S3575,Inputs!$J$6:$J$9,Inputs!$H$6:$H$9)),Inputs!$B$12),-Inputs!$B$12),NORM.INV(RAND(),LOOKUP(S3575,Inputs!$J$6:$J$9,Inputs!$G$6:$G$9),LOOKUP(S3575,Inputs!$J$6:$J$9,Inputs!$H$6:$H$9))),0),"" )</f>
        <v/>
      </c>
      <c r="J3575" s="26">
        <f>IF($A3575&lt;=Inputs!$B$13,IF(5&lt;=Inputs!$B$8,IF(Inputs!$B$12&gt;0,MAX(MIN(NORM.INV(RAND(),LOOKUP(T3575,Inputs!$J$6:$J$9,Inputs!$G$6:$G$9),LOOKUP(T3575,Inputs!$J$6:$J$9,Inputs!$H$6:$H$9)),Inputs!$B$12),-Inputs!$B$12),NORM.INV(RAND(),LOOKUP(T3575,Inputs!$J$6:$J$9,Inputs!$G$6:$G$9),LOOKUP(T3575,Inputs!$J$6:$J$9,Inputs!$H$6:$H$9))),0),"" )</f>
        <v/>
      </c>
      <c r="K3575" s="26">
        <f>IF($A3575&lt;=Inputs!$B$13,IF(6&lt;=Inputs!$B$8,IF(Inputs!$B$12&gt;0,MAX(MIN(NORM.INV(RAND(),LOOKUP(U3575,Inputs!$J$6:$J$9,Inputs!$G$6:$G$9),LOOKUP(U3575,Inputs!$J$6:$J$9,Inputs!$H$6:$H$9)),Inputs!$B$12),-Inputs!$B$12),NORM.INV(RAND(),LOOKUP(U3575,Inputs!$J$6:$J$9,Inputs!$G$6:$G$9),LOOKUP(U3575,Inputs!$J$6:$J$9,Inputs!$H$6:$H$9))),0),"" )</f>
        <v/>
      </c>
      <c r="L3575" s="26">
        <f>IF($A3575&lt;=Inputs!$B$13,IF(7&lt;=Inputs!$B$8,IF(Inputs!$B$12&gt;0,MAX(MIN(NORM.INV(RAND(),LOOKUP(V3575,Inputs!$J$6:$J$9,Inputs!$G$6:$G$9),LOOKUP(V3575,Inputs!$J$6:$J$9,Inputs!$H$6:$H$9)),Inputs!$B$12),-Inputs!$B$12),NORM.INV(RAND(),LOOKUP(V3575,Inputs!$J$6:$J$9,Inputs!$G$6:$G$9),LOOKUP(V3575,Inputs!$J$6:$J$9,Inputs!$H$6:$H$9))),0),"" )</f>
        <v/>
      </c>
      <c r="M3575" s="26">
        <f>IF($A3575&lt;=Inputs!$B$13,IF(8&lt;=Inputs!$B$8,IF(Inputs!$B$12&gt;0,MAX(MIN(NORM.INV(RAND(),LOOKUP(W3575,Inputs!$J$6:$J$9,Inputs!$G$6:$G$9),LOOKUP(W3575,Inputs!$J$6:$J$9,Inputs!$H$6:$H$9)),Inputs!$B$12),-Inputs!$B$12),NORM.INV(RAND(),LOOKUP(W3575,Inputs!$J$6:$J$9,Inputs!$G$6:$G$9),LOOKUP(W3575,Inputs!$J$6:$J$9,Inputs!$H$6:$H$9))),0),"" )</f>
        <v/>
      </c>
      <c r="N3575" s="26">
        <f>IF($A3575&lt;=Inputs!$B$13,IF(9&lt;=Inputs!$B$8,IF(Inputs!$B$12&gt;0,MAX(MIN(NORM.INV(RAND(),LOOKUP(X3575,Inputs!$J$6:$J$9,Inputs!$G$6:$G$9),LOOKUP(X3575,Inputs!$J$6:$J$9,Inputs!$H$6:$H$9)),Inputs!$B$12),-Inputs!$B$12),NORM.INV(RAND(),LOOKUP(X3575,Inputs!$J$6:$J$9,Inputs!$G$6:$G$9),LOOKUP(X3575,Inputs!$J$6:$J$9,Inputs!$H$6:$H$9))),0),"" )</f>
        <v/>
      </c>
      <c r="O3575" s="26">
        <f>IF($A3575&lt;=Inputs!$B$13,IF(10&lt;=Inputs!$B$8,IF(Inputs!$B$12&gt;0,MAX(MIN(NORM.INV(RAND(),LOOKUP(Y3575,Inputs!$J$6:$J$9,Inputs!$G$6:$G$9),LOOKUP(Y3575,Inputs!$J$6:$J$9,Inputs!$H$6:$H$9)),Inputs!$B$12),-Inputs!$B$12),NORM.INV(RAND(),LOOKUP(Y3575,Inputs!$J$6:$J$9,Inputs!$G$6:$G$9),LOOKUP(Y3575,Inputs!$J$6:$J$9,Inputs!$H$6:$H$9))),0),"" )</f>
        <v/>
      </c>
      <c r="P3575" s="31">
        <f>IF($A3575&lt;=Inputs!$B$13,RAND(),"")</f>
        <v/>
      </c>
      <c r="Q3575" s="31">
        <f>IF($A3575&lt;=Inputs!$B$13,RAND(),"")</f>
        <v/>
      </c>
      <c r="R3575" s="31">
        <f>IF($A3575&lt;=Inputs!$B$13,RAND(),"")</f>
        <v/>
      </c>
      <c r="S3575" s="31">
        <f>IF($A3575&lt;=Inputs!$B$13,RAND(),"")</f>
        <v/>
      </c>
      <c r="T3575" s="31">
        <f>IF($A3575&lt;=Inputs!$B$13,RAND(),"")</f>
        <v/>
      </c>
      <c r="U3575" s="31">
        <f>IF($A3575&lt;=Inputs!$B$13,RAND(),"")</f>
        <v/>
      </c>
      <c r="V3575" s="31">
        <f>IF($A3575&lt;=Inputs!$B$13,RAND(),"")</f>
        <v/>
      </c>
      <c r="W3575" s="31">
        <f>IF($A3575&lt;=Inputs!$B$13,RAND(),"")</f>
        <v/>
      </c>
      <c r="X3575" s="31">
        <f>IF($A3575&lt;=Inputs!$B$13,RAND(),"")</f>
        <v/>
      </c>
      <c r="Y3575" s="31">
        <f>IF($A3575&lt;=Inputs!$B$13,RAND(),"")</f>
        <v/>
      </c>
    </row>
    <row r="3576">
      <c r="A3576" t="n">
        <v>3571</v>
      </c>
      <c r="B3576" s="26">
        <f>IF($A3576&lt;=Inputs!$B$13,IF(Inputs!$B$8&gt;0,SUM(F3576:O3576)/Inputs!$B$8,0),"")</f>
        <v/>
      </c>
      <c r="C3576" s="27">
        <f>IF($A3576&lt;=Inputs!$B$13,B3576/100,"")</f>
        <v/>
      </c>
      <c r="D3576" s="28">
        <f>IF($A3576&lt;=Inputs!$B$13,C3576*Inputs!$B$7,"")</f>
        <v/>
      </c>
      <c r="E3576" s="29">
        <f>IF($A3576&lt;=Inputs!$B$13,IF(D3576&gt;0,1,0),"")</f>
        <v/>
      </c>
      <c r="F3576" s="26">
        <f>IF($A3576&lt;=Inputs!$B$13,IF(1&lt;=Inputs!$B$8,IF(Inputs!$B$12&gt;0,MAX(MIN(NORM.INV(RAND(),LOOKUP(P3576,Inputs!$J$6:$J$9,Inputs!$G$6:$G$9),LOOKUP(P3576,Inputs!$J$6:$J$9,Inputs!$H$6:$H$9)),Inputs!$B$12),-Inputs!$B$12),NORM.INV(RAND(),LOOKUP(P3576,Inputs!$J$6:$J$9,Inputs!$G$6:$G$9),LOOKUP(P3576,Inputs!$J$6:$J$9,Inputs!$H$6:$H$9))),0),"" )</f>
        <v/>
      </c>
      <c r="G3576" s="26">
        <f>IF($A3576&lt;=Inputs!$B$13,IF(2&lt;=Inputs!$B$8,IF(Inputs!$B$12&gt;0,MAX(MIN(NORM.INV(RAND(),LOOKUP(Q3576,Inputs!$J$6:$J$9,Inputs!$G$6:$G$9),LOOKUP(Q3576,Inputs!$J$6:$J$9,Inputs!$H$6:$H$9)),Inputs!$B$12),-Inputs!$B$12),NORM.INV(RAND(),LOOKUP(Q3576,Inputs!$J$6:$J$9,Inputs!$G$6:$G$9),LOOKUP(Q3576,Inputs!$J$6:$J$9,Inputs!$H$6:$H$9))),0),"" )</f>
        <v/>
      </c>
      <c r="H3576" s="26">
        <f>IF($A3576&lt;=Inputs!$B$13,IF(3&lt;=Inputs!$B$8,IF(Inputs!$B$12&gt;0,MAX(MIN(NORM.INV(RAND(),LOOKUP(R3576,Inputs!$J$6:$J$9,Inputs!$G$6:$G$9),LOOKUP(R3576,Inputs!$J$6:$J$9,Inputs!$H$6:$H$9)),Inputs!$B$12),-Inputs!$B$12),NORM.INV(RAND(),LOOKUP(R3576,Inputs!$J$6:$J$9,Inputs!$G$6:$G$9),LOOKUP(R3576,Inputs!$J$6:$J$9,Inputs!$H$6:$H$9))),0),"" )</f>
        <v/>
      </c>
      <c r="I3576" s="26">
        <f>IF($A3576&lt;=Inputs!$B$13,IF(4&lt;=Inputs!$B$8,IF(Inputs!$B$12&gt;0,MAX(MIN(NORM.INV(RAND(),LOOKUP(S3576,Inputs!$J$6:$J$9,Inputs!$G$6:$G$9),LOOKUP(S3576,Inputs!$J$6:$J$9,Inputs!$H$6:$H$9)),Inputs!$B$12),-Inputs!$B$12),NORM.INV(RAND(),LOOKUP(S3576,Inputs!$J$6:$J$9,Inputs!$G$6:$G$9),LOOKUP(S3576,Inputs!$J$6:$J$9,Inputs!$H$6:$H$9))),0),"" )</f>
        <v/>
      </c>
      <c r="J3576" s="26">
        <f>IF($A3576&lt;=Inputs!$B$13,IF(5&lt;=Inputs!$B$8,IF(Inputs!$B$12&gt;0,MAX(MIN(NORM.INV(RAND(),LOOKUP(T3576,Inputs!$J$6:$J$9,Inputs!$G$6:$G$9),LOOKUP(T3576,Inputs!$J$6:$J$9,Inputs!$H$6:$H$9)),Inputs!$B$12),-Inputs!$B$12),NORM.INV(RAND(),LOOKUP(T3576,Inputs!$J$6:$J$9,Inputs!$G$6:$G$9),LOOKUP(T3576,Inputs!$J$6:$J$9,Inputs!$H$6:$H$9))),0),"" )</f>
        <v/>
      </c>
      <c r="K3576" s="26">
        <f>IF($A3576&lt;=Inputs!$B$13,IF(6&lt;=Inputs!$B$8,IF(Inputs!$B$12&gt;0,MAX(MIN(NORM.INV(RAND(),LOOKUP(U3576,Inputs!$J$6:$J$9,Inputs!$G$6:$G$9),LOOKUP(U3576,Inputs!$J$6:$J$9,Inputs!$H$6:$H$9)),Inputs!$B$12),-Inputs!$B$12),NORM.INV(RAND(),LOOKUP(U3576,Inputs!$J$6:$J$9,Inputs!$G$6:$G$9),LOOKUP(U3576,Inputs!$J$6:$J$9,Inputs!$H$6:$H$9))),0),"" )</f>
        <v/>
      </c>
      <c r="L3576" s="26">
        <f>IF($A3576&lt;=Inputs!$B$13,IF(7&lt;=Inputs!$B$8,IF(Inputs!$B$12&gt;0,MAX(MIN(NORM.INV(RAND(),LOOKUP(V3576,Inputs!$J$6:$J$9,Inputs!$G$6:$G$9),LOOKUP(V3576,Inputs!$J$6:$J$9,Inputs!$H$6:$H$9)),Inputs!$B$12),-Inputs!$B$12),NORM.INV(RAND(),LOOKUP(V3576,Inputs!$J$6:$J$9,Inputs!$G$6:$G$9),LOOKUP(V3576,Inputs!$J$6:$J$9,Inputs!$H$6:$H$9))),0),"" )</f>
        <v/>
      </c>
      <c r="M3576" s="26">
        <f>IF($A3576&lt;=Inputs!$B$13,IF(8&lt;=Inputs!$B$8,IF(Inputs!$B$12&gt;0,MAX(MIN(NORM.INV(RAND(),LOOKUP(W3576,Inputs!$J$6:$J$9,Inputs!$G$6:$G$9),LOOKUP(W3576,Inputs!$J$6:$J$9,Inputs!$H$6:$H$9)),Inputs!$B$12),-Inputs!$B$12),NORM.INV(RAND(),LOOKUP(W3576,Inputs!$J$6:$J$9,Inputs!$G$6:$G$9),LOOKUP(W3576,Inputs!$J$6:$J$9,Inputs!$H$6:$H$9))),0),"" )</f>
        <v/>
      </c>
      <c r="N3576" s="26">
        <f>IF($A3576&lt;=Inputs!$B$13,IF(9&lt;=Inputs!$B$8,IF(Inputs!$B$12&gt;0,MAX(MIN(NORM.INV(RAND(),LOOKUP(X3576,Inputs!$J$6:$J$9,Inputs!$G$6:$G$9),LOOKUP(X3576,Inputs!$J$6:$J$9,Inputs!$H$6:$H$9)),Inputs!$B$12),-Inputs!$B$12),NORM.INV(RAND(),LOOKUP(X3576,Inputs!$J$6:$J$9,Inputs!$G$6:$G$9),LOOKUP(X3576,Inputs!$J$6:$J$9,Inputs!$H$6:$H$9))),0),"" )</f>
        <v/>
      </c>
      <c r="O3576" s="26">
        <f>IF($A3576&lt;=Inputs!$B$13,IF(10&lt;=Inputs!$B$8,IF(Inputs!$B$12&gt;0,MAX(MIN(NORM.INV(RAND(),LOOKUP(Y3576,Inputs!$J$6:$J$9,Inputs!$G$6:$G$9),LOOKUP(Y3576,Inputs!$J$6:$J$9,Inputs!$H$6:$H$9)),Inputs!$B$12),-Inputs!$B$12),NORM.INV(RAND(),LOOKUP(Y3576,Inputs!$J$6:$J$9,Inputs!$G$6:$G$9),LOOKUP(Y3576,Inputs!$J$6:$J$9,Inputs!$H$6:$H$9))),0),"" )</f>
        <v/>
      </c>
      <c r="P3576" s="31">
        <f>IF($A3576&lt;=Inputs!$B$13,RAND(),"")</f>
        <v/>
      </c>
      <c r="Q3576" s="31">
        <f>IF($A3576&lt;=Inputs!$B$13,RAND(),"")</f>
        <v/>
      </c>
      <c r="R3576" s="31">
        <f>IF($A3576&lt;=Inputs!$B$13,RAND(),"")</f>
        <v/>
      </c>
      <c r="S3576" s="31">
        <f>IF($A3576&lt;=Inputs!$B$13,RAND(),"")</f>
        <v/>
      </c>
      <c r="T3576" s="31">
        <f>IF($A3576&lt;=Inputs!$B$13,RAND(),"")</f>
        <v/>
      </c>
      <c r="U3576" s="31">
        <f>IF($A3576&lt;=Inputs!$B$13,RAND(),"")</f>
        <v/>
      </c>
      <c r="V3576" s="31">
        <f>IF($A3576&lt;=Inputs!$B$13,RAND(),"")</f>
        <v/>
      </c>
      <c r="W3576" s="31">
        <f>IF($A3576&lt;=Inputs!$B$13,RAND(),"")</f>
        <v/>
      </c>
      <c r="X3576" s="31">
        <f>IF($A3576&lt;=Inputs!$B$13,RAND(),"")</f>
        <v/>
      </c>
      <c r="Y3576" s="31">
        <f>IF($A3576&lt;=Inputs!$B$13,RAND(),"")</f>
        <v/>
      </c>
    </row>
    <row r="3577">
      <c r="A3577" t="n">
        <v>3572</v>
      </c>
      <c r="B3577" s="26">
        <f>IF($A3577&lt;=Inputs!$B$13,IF(Inputs!$B$8&gt;0,SUM(F3577:O3577)/Inputs!$B$8,0),"")</f>
        <v/>
      </c>
      <c r="C3577" s="27">
        <f>IF($A3577&lt;=Inputs!$B$13,B3577/100,"")</f>
        <v/>
      </c>
      <c r="D3577" s="28">
        <f>IF($A3577&lt;=Inputs!$B$13,C3577*Inputs!$B$7,"")</f>
        <v/>
      </c>
      <c r="E3577" s="29">
        <f>IF($A3577&lt;=Inputs!$B$13,IF(D3577&gt;0,1,0),"")</f>
        <v/>
      </c>
      <c r="F3577" s="26">
        <f>IF($A3577&lt;=Inputs!$B$13,IF(1&lt;=Inputs!$B$8,IF(Inputs!$B$12&gt;0,MAX(MIN(NORM.INV(RAND(),LOOKUP(P3577,Inputs!$J$6:$J$9,Inputs!$G$6:$G$9),LOOKUP(P3577,Inputs!$J$6:$J$9,Inputs!$H$6:$H$9)),Inputs!$B$12),-Inputs!$B$12),NORM.INV(RAND(),LOOKUP(P3577,Inputs!$J$6:$J$9,Inputs!$G$6:$G$9),LOOKUP(P3577,Inputs!$J$6:$J$9,Inputs!$H$6:$H$9))),0),"" )</f>
        <v/>
      </c>
      <c r="G3577" s="26">
        <f>IF($A3577&lt;=Inputs!$B$13,IF(2&lt;=Inputs!$B$8,IF(Inputs!$B$12&gt;0,MAX(MIN(NORM.INV(RAND(),LOOKUP(Q3577,Inputs!$J$6:$J$9,Inputs!$G$6:$G$9),LOOKUP(Q3577,Inputs!$J$6:$J$9,Inputs!$H$6:$H$9)),Inputs!$B$12),-Inputs!$B$12),NORM.INV(RAND(),LOOKUP(Q3577,Inputs!$J$6:$J$9,Inputs!$G$6:$G$9),LOOKUP(Q3577,Inputs!$J$6:$J$9,Inputs!$H$6:$H$9))),0),"" )</f>
        <v/>
      </c>
      <c r="H3577" s="26">
        <f>IF($A3577&lt;=Inputs!$B$13,IF(3&lt;=Inputs!$B$8,IF(Inputs!$B$12&gt;0,MAX(MIN(NORM.INV(RAND(),LOOKUP(R3577,Inputs!$J$6:$J$9,Inputs!$G$6:$G$9),LOOKUP(R3577,Inputs!$J$6:$J$9,Inputs!$H$6:$H$9)),Inputs!$B$12),-Inputs!$B$12),NORM.INV(RAND(),LOOKUP(R3577,Inputs!$J$6:$J$9,Inputs!$G$6:$G$9),LOOKUP(R3577,Inputs!$J$6:$J$9,Inputs!$H$6:$H$9))),0),"" )</f>
        <v/>
      </c>
      <c r="I3577" s="26">
        <f>IF($A3577&lt;=Inputs!$B$13,IF(4&lt;=Inputs!$B$8,IF(Inputs!$B$12&gt;0,MAX(MIN(NORM.INV(RAND(),LOOKUP(S3577,Inputs!$J$6:$J$9,Inputs!$G$6:$G$9),LOOKUP(S3577,Inputs!$J$6:$J$9,Inputs!$H$6:$H$9)),Inputs!$B$12),-Inputs!$B$12),NORM.INV(RAND(),LOOKUP(S3577,Inputs!$J$6:$J$9,Inputs!$G$6:$G$9),LOOKUP(S3577,Inputs!$J$6:$J$9,Inputs!$H$6:$H$9))),0),"" )</f>
        <v/>
      </c>
      <c r="J3577" s="26">
        <f>IF($A3577&lt;=Inputs!$B$13,IF(5&lt;=Inputs!$B$8,IF(Inputs!$B$12&gt;0,MAX(MIN(NORM.INV(RAND(),LOOKUP(T3577,Inputs!$J$6:$J$9,Inputs!$G$6:$G$9),LOOKUP(T3577,Inputs!$J$6:$J$9,Inputs!$H$6:$H$9)),Inputs!$B$12),-Inputs!$B$12),NORM.INV(RAND(),LOOKUP(T3577,Inputs!$J$6:$J$9,Inputs!$G$6:$G$9),LOOKUP(T3577,Inputs!$J$6:$J$9,Inputs!$H$6:$H$9))),0),"" )</f>
        <v/>
      </c>
      <c r="K3577" s="26">
        <f>IF($A3577&lt;=Inputs!$B$13,IF(6&lt;=Inputs!$B$8,IF(Inputs!$B$12&gt;0,MAX(MIN(NORM.INV(RAND(),LOOKUP(U3577,Inputs!$J$6:$J$9,Inputs!$G$6:$G$9),LOOKUP(U3577,Inputs!$J$6:$J$9,Inputs!$H$6:$H$9)),Inputs!$B$12),-Inputs!$B$12),NORM.INV(RAND(),LOOKUP(U3577,Inputs!$J$6:$J$9,Inputs!$G$6:$G$9),LOOKUP(U3577,Inputs!$J$6:$J$9,Inputs!$H$6:$H$9))),0),"" )</f>
        <v/>
      </c>
      <c r="L3577" s="26">
        <f>IF($A3577&lt;=Inputs!$B$13,IF(7&lt;=Inputs!$B$8,IF(Inputs!$B$12&gt;0,MAX(MIN(NORM.INV(RAND(),LOOKUP(V3577,Inputs!$J$6:$J$9,Inputs!$G$6:$G$9),LOOKUP(V3577,Inputs!$J$6:$J$9,Inputs!$H$6:$H$9)),Inputs!$B$12),-Inputs!$B$12),NORM.INV(RAND(),LOOKUP(V3577,Inputs!$J$6:$J$9,Inputs!$G$6:$G$9),LOOKUP(V3577,Inputs!$J$6:$J$9,Inputs!$H$6:$H$9))),0),"" )</f>
        <v/>
      </c>
      <c r="M3577" s="26">
        <f>IF($A3577&lt;=Inputs!$B$13,IF(8&lt;=Inputs!$B$8,IF(Inputs!$B$12&gt;0,MAX(MIN(NORM.INV(RAND(),LOOKUP(W3577,Inputs!$J$6:$J$9,Inputs!$G$6:$G$9),LOOKUP(W3577,Inputs!$J$6:$J$9,Inputs!$H$6:$H$9)),Inputs!$B$12),-Inputs!$B$12),NORM.INV(RAND(),LOOKUP(W3577,Inputs!$J$6:$J$9,Inputs!$G$6:$G$9),LOOKUP(W3577,Inputs!$J$6:$J$9,Inputs!$H$6:$H$9))),0),"" )</f>
        <v/>
      </c>
      <c r="N3577" s="26">
        <f>IF($A3577&lt;=Inputs!$B$13,IF(9&lt;=Inputs!$B$8,IF(Inputs!$B$12&gt;0,MAX(MIN(NORM.INV(RAND(),LOOKUP(X3577,Inputs!$J$6:$J$9,Inputs!$G$6:$G$9),LOOKUP(X3577,Inputs!$J$6:$J$9,Inputs!$H$6:$H$9)),Inputs!$B$12),-Inputs!$B$12),NORM.INV(RAND(),LOOKUP(X3577,Inputs!$J$6:$J$9,Inputs!$G$6:$G$9),LOOKUP(X3577,Inputs!$J$6:$J$9,Inputs!$H$6:$H$9))),0),"" )</f>
        <v/>
      </c>
      <c r="O3577" s="26">
        <f>IF($A3577&lt;=Inputs!$B$13,IF(10&lt;=Inputs!$B$8,IF(Inputs!$B$12&gt;0,MAX(MIN(NORM.INV(RAND(),LOOKUP(Y3577,Inputs!$J$6:$J$9,Inputs!$G$6:$G$9),LOOKUP(Y3577,Inputs!$J$6:$J$9,Inputs!$H$6:$H$9)),Inputs!$B$12),-Inputs!$B$12),NORM.INV(RAND(),LOOKUP(Y3577,Inputs!$J$6:$J$9,Inputs!$G$6:$G$9),LOOKUP(Y3577,Inputs!$J$6:$J$9,Inputs!$H$6:$H$9))),0),"" )</f>
        <v/>
      </c>
      <c r="P3577" s="31">
        <f>IF($A3577&lt;=Inputs!$B$13,RAND(),"")</f>
        <v/>
      </c>
      <c r="Q3577" s="31">
        <f>IF($A3577&lt;=Inputs!$B$13,RAND(),"")</f>
        <v/>
      </c>
      <c r="R3577" s="31">
        <f>IF($A3577&lt;=Inputs!$B$13,RAND(),"")</f>
        <v/>
      </c>
      <c r="S3577" s="31">
        <f>IF($A3577&lt;=Inputs!$B$13,RAND(),"")</f>
        <v/>
      </c>
      <c r="T3577" s="31">
        <f>IF($A3577&lt;=Inputs!$B$13,RAND(),"")</f>
        <v/>
      </c>
      <c r="U3577" s="31">
        <f>IF($A3577&lt;=Inputs!$B$13,RAND(),"")</f>
        <v/>
      </c>
      <c r="V3577" s="31">
        <f>IF($A3577&lt;=Inputs!$B$13,RAND(),"")</f>
        <v/>
      </c>
      <c r="W3577" s="31">
        <f>IF($A3577&lt;=Inputs!$B$13,RAND(),"")</f>
        <v/>
      </c>
      <c r="X3577" s="31">
        <f>IF($A3577&lt;=Inputs!$B$13,RAND(),"")</f>
        <v/>
      </c>
      <c r="Y3577" s="31">
        <f>IF($A3577&lt;=Inputs!$B$13,RAND(),"")</f>
        <v/>
      </c>
    </row>
    <row r="3578">
      <c r="A3578" t="n">
        <v>3573</v>
      </c>
      <c r="B3578" s="26">
        <f>IF($A3578&lt;=Inputs!$B$13,IF(Inputs!$B$8&gt;0,SUM(F3578:O3578)/Inputs!$B$8,0),"")</f>
        <v/>
      </c>
      <c r="C3578" s="27">
        <f>IF($A3578&lt;=Inputs!$B$13,B3578/100,"")</f>
        <v/>
      </c>
      <c r="D3578" s="28">
        <f>IF($A3578&lt;=Inputs!$B$13,C3578*Inputs!$B$7,"")</f>
        <v/>
      </c>
      <c r="E3578" s="29">
        <f>IF($A3578&lt;=Inputs!$B$13,IF(D3578&gt;0,1,0),"")</f>
        <v/>
      </c>
      <c r="F3578" s="26">
        <f>IF($A3578&lt;=Inputs!$B$13,IF(1&lt;=Inputs!$B$8,IF(Inputs!$B$12&gt;0,MAX(MIN(NORM.INV(RAND(),LOOKUP(P3578,Inputs!$J$6:$J$9,Inputs!$G$6:$G$9),LOOKUP(P3578,Inputs!$J$6:$J$9,Inputs!$H$6:$H$9)),Inputs!$B$12),-Inputs!$B$12),NORM.INV(RAND(),LOOKUP(P3578,Inputs!$J$6:$J$9,Inputs!$G$6:$G$9),LOOKUP(P3578,Inputs!$J$6:$J$9,Inputs!$H$6:$H$9))),0),"" )</f>
        <v/>
      </c>
      <c r="G3578" s="26">
        <f>IF($A3578&lt;=Inputs!$B$13,IF(2&lt;=Inputs!$B$8,IF(Inputs!$B$12&gt;0,MAX(MIN(NORM.INV(RAND(),LOOKUP(Q3578,Inputs!$J$6:$J$9,Inputs!$G$6:$G$9),LOOKUP(Q3578,Inputs!$J$6:$J$9,Inputs!$H$6:$H$9)),Inputs!$B$12),-Inputs!$B$12),NORM.INV(RAND(),LOOKUP(Q3578,Inputs!$J$6:$J$9,Inputs!$G$6:$G$9),LOOKUP(Q3578,Inputs!$J$6:$J$9,Inputs!$H$6:$H$9))),0),"" )</f>
        <v/>
      </c>
      <c r="H3578" s="26">
        <f>IF($A3578&lt;=Inputs!$B$13,IF(3&lt;=Inputs!$B$8,IF(Inputs!$B$12&gt;0,MAX(MIN(NORM.INV(RAND(),LOOKUP(R3578,Inputs!$J$6:$J$9,Inputs!$G$6:$G$9),LOOKUP(R3578,Inputs!$J$6:$J$9,Inputs!$H$6:$H$9)),Inputs!$B$12),-Inputs!$B$12),NORM.INV(RAND(),LOOKUP(R3578,Inputs!$J$6:$J$9,Inputs!$G$6:$G$9),LOOKUP(R3578,Inputs!$J$6:$J$9,Inputs!$H$6:$H$9))),0),"" )</f>
        <v/>
      </c>
      <c r="I3578" s="26">
        <f>IF($A3578&lt;=Inputs!$B$13,IF(4&lt;=Inputs!$B$8,IF(Inputs!$B$12&gt;0,MAX(MIN(NORM.INV(RAND(),LOOKUP(S3578,Inputs!$J$6:$J$9,Inputs!$G$6:$G$9),LOOKUP(S3578,Inputs!$J$6:$J$9,Inputs!$H$6:$H$9)),Inputs!$B$12),-Inputs!$B$12),NORM.INV(RAND(),LOOKUP(S3578,Inputs!$J$6:$J$9,Inputs!$G$6:$G$9),LOOKUP(S3578,Inputs!$J$6:$J$9,Inputs!$H$6:$H$9))),0),"" )</f>
        <v/>
      </c>
      <c r="J3578" s="26">
        <f>IF($A3578&lt;=Inputs!$B$13,IF(5&lt;=Inputs!$B$8,IF(Inputs!$B$12&gt;0,MAX(MIN(NORM.INV(RAND(),LOOKUP(T3578,Inputs!$J$6:$J$9,Inputs!$G$6:$G$9),LOOKUP(T3578,Inputs!$J$6:$J$9,Inputs!$H$6:$H$9)),Inputs!$B$12),-Inputs!$B$12),NORM.INV(RAND(),LOOKUP(T3578,Inputs!$J$6:$J$9,Inputs!$G$6:$G$9),LOOKUP(T3578,Inputs!$J$6:$J$9,Inputs!$H$6:$H$9))),0),"" )</f>
        <v/>
      </c>
      <c r="K3578" s="26">
        <f>IF($A3578&lt;=Inputs!$B$13,IF(6&lt;=Inputs!$B$8,IF(Inputs!$B$12&gt;0,MAX(MIN(NORM.INV(RAND(),LOOKUP(U3578,Inputs!$J$6:$J$9,Inputs!$G$6:$G$9),LOOKUP(U3578,Inputs!$J$6:$J$9,Inputs!$H$6:$H$9)),Inputs!$B$12),-Inputs!$B$12),NORM.INV(RAND(),LOOKUP(U3578,Inputs!$J$6:$J$9,Inputs!$G$6:$G$9),LOOKUP(U3578,Inputs!$J$6:$J$9,Inputs!$H$6:$H$9))),0),"" )</f>
        <v/>
      </c>
      <c r="L3578" s="26">
        <f>IF($A3578&lt;=Inputs!$B$13,IF(7&lt;=Inputs!$B$8,IF(Inputs!$B$12&gt;0,MAX(MIN(NORM.INV(RAND(),LOOKUP(V3578,Inputs!$J$6:$J$9,Inputs!$G$6:$G$9),LOOKUP(V3578,Inputs!$J$6:$J$9,Inputs!$H$6:$H$9)),Inputs!$B$12),-Inputs!$B$12),NORM.INV(RAND(),LOOKUP(V3578,Inputs!$J$6:$J$9,Inputs!$G$6:$G$9),LOOKUP(V3578,Inputs!$J$6:$J$9,Inputs!$H$6:$H$9))),0),"" )</f>
        <v/>
      </c>
      <c r="M3578" s="26">
        <f>IF($A3578&lt;=Inputs!$B$13,IF(8&lt;=Inputs!$B$8,IF(Inputs!$B$12&gt;0,MAX(MIN(NORM.INV(RAND(),LOOKUP(W3578,Inputs!$J$6:$J$9,Inputs!$G$6:$G$9),LOOKUP(W3578,Inputs!$J$6:$J$9,Inputs!$H$6:$H$9)),Inputs!$B$12),-Inputs!$B$12),NORM.INV(RAND(),LOOKUP(W3578,Inputs!$J$6:$J$9,Inputs!$G$6:$G$9),LOOKUP(W3578,Inputs!$J$6:$J$9,Inputs!$H$6:$H$9))),0),"" )</f>
        <v/>
      </c>
      <c r="N3578" s="26">
        <f>IF($A3578&lt;=Inputs!$B$13,IF(9&lt;=Inputs!$B$8,IF(Inputs!$B$12&gt;0,MAX(MIN(NORM.INV(RAND(),LOOKUP(X3578,Inputs!$J$6:$J$9,Inputs!$G$6:$G$9),LOOKUP(X3578,Inputs!$J$6:$J$9,Inputs!$H$6:$H$9)),Inputs!$B$12),-Inputs!$B$12),NORM.INV(RAND(),LOOKUP(X3578,Inputs!$J$6:$J$9,Inputs!$G$6:$G$9),LOOKUP(X3578,Inputs!$J$6:$J$9,Inputs!$H$6:$H$9))),0),"" )</f>
        <v/>
      </c>
      <c r="O3578" s="26">
        <f>IF($A3578&lt;=Inputs!$B$13,IF(10&lt;=Inputs!$B$8,IF(Inputs!$B$12&gt;0,MAX(MIN(NORM.INV(RAND(),LOOKUP(Y3578,Inputs!$J$6:$J$9,Inputs!$G$6:$G$9),LOOKUP(Y3578,Inputs!$J$6:$J$9,Inputs!$H$6:$H$9)),Inputs!$B$12),-Inputs!$B$12),NORM.INV(RAND(),LOOKUP(Y3578,Inputs!$J$6:$J$9,Inputs!$G$6:$G$9),LOOKUP(Y3578,Inputs!$J$6:$J$9,Inputs!$H$6:$H$9))),0),"" )</f>
        <v/>
      </c>
      <c r="P3578" s="31">
        <f>IF($A3578&lt;=Inputs!$B$13,RAND(),"")</f>
        <v/>
      </c>
      <c r="Q3578" s="31">
        <f>IF($A3578&lt;=Inputs!$B$13,RAND(),"")</f>
        <v/>
      </c>
      <c r="R3578" s="31">
        <f>IF($A3578&lt;=Inputs!$B$13,RAND(),"")</f>
        <v/>
      </c>
      <c r="S3578" s="31">
        <f>IF($A3578&lt;=Inputs!$B$13,RAND(),"")</f>
        <v/>
      </c>
      <c r="T3578" s="31">
        <f>IF($A3578&lt;=Inputs!$B$13,RAND(),"")</f>
        <v/>
      </c>
      <c r="U3578" s="31">
        <f>IF($A3578&lt;=Inputs!$B$13,RAND(),"")</f>
        <v/>
      </c>
      <c r="V3578" s="31">
        <f>IF($A3578&lt;=Inputs!$B$13,RAND(),"")</f>
        <v/>
      </c>
      <c r="W3578" s="31">
        <f>IF($A3578&lt;=Inputs!$B$13,RAND(),"")</f>
        <v/>
      </c>
      <c r="X3578" s="31">
        <f>IF($A3578&lt;=Inputs!$B$13,RAND(),"")</f>
        <v/>
      </c>
      <c r="Y3578" s="31">
        <f>IF($A3578&lt;=Inputs!$B$13,RAND(),"")</f>
        <v/>
      </c>
    </row>
    <row r="3579">
      <c r="A3579" t="n">
        <v>3574</v>
      </c>
      <c r="B3579" s="26">
        <f>IF($A3579&lt;=Inputs!$B$13,IF(Inputs!$B$8&gt;0,SUM(F3579:O3579)/Inputs!$B$8,0),"")</f>
        <v/>
      </c>
      <c r="C3579" s="27">
        <f>IF($A3579&lt;=Inputs!$B$13,B3579/100,"")</f>
        <v/>
      </c>
      <c r="D3579" s="28">
        <f>IF($A3579&lt;=Inputs!$B$13,C3579*Inputs!$B$7,"")</f>
        <v/>
      </c>
      <c r="E3579" s="29">
        <f>IF($A3579&lt;=Inputs!$B$13,IF(D3579&gt;0,1,0),"")</f>
        <v/>
      </c>
      <c r="F3579" s="26">
        <f>IF($A3579&lt;=Inputs!$B$13,IF(1&lt;=Inputs!$B$8,IF(Inputs!$B$12&gt;0,MAX(MIN(NORM.INV(RAND(),LOOKUP(P3579,Inputs!$J$6:$J$9,Inputs!$G$6:$G$9),LOOKUP(P3579,Inputs!$J$6:$J$9,Inputs!$H$6:$H$9)),Inputs!$B$12),-Inputs!$B$12),NORM.INV(RAND(),LOOKUP(P3579,Inputs!$J$6:$J$9,Inputs!$G$6:$G$9),LOOKUP(P3579,Inputs!$J$6:$J$9,Inputs!$H$6:$H$9))),0),"" )</f>
        <v/>
      </c>
      <c r="G3579" s="26">
        <f>IF($A3579&lt;=Inputs!$B$13,IF(2&lt;=Inputs!$B$8,IF(Inputs!$B$12&gt;0,MAX(MIN(NORM.INV(RAND(),LOOKUP(Q3579,Inputs!$J$6:$J$9,Inputs!$G$6:$G$9),LOOKUP(Q3579,Inputs!$J$6:$J$9,Inputs!$H$6:$H$9)),Inputs!$B$12),-Inputs!$B$12),NORM.INV(RAND(),LOOKUP(Q3579,Inputs!$J$6:$J$9,Inputs!$G$6:$G$9),LOOKUP(Q3579,Inputs!$J$6:$J$9,Inputs!$H$6:$H$9))),0),"" )</f>
        <v/>
      </c>
      <c r="H3579" s="26">
        <f>IF($A3579&lt;=Inputs!$B$13,IF(3&lt;=Inputs!$B$8,IF(Inputs!$B$12&gt;0,MAX(MIN(NORM.INV(RAND(),LOOKUP(R3579,Inputs!$J$6:$J$9,Inputs!$G$6:$G$9),LOOKUP(R3579,Inputs!$J$6:$J$9,Inputs!$H$6:$H$9)),Inputs!$B$12),-Inputs!$B$12),NORM.INV(RAND(),LOOKUP(R3579,Inputs!$J$6:$J$9,Inputs!$G$6:$G$9),LOOKUP(R3579,Inputs!$J$6:$J$9,Inputs!$H$6:$H$9))),0),"" )</f>
        <v/>
      </c>
      <c r="I3579" s="26">
        <f>IF($A3579&lt;=Inputs!$B$13,IF(4&lt;=Inputs!$B$8,IF(Inputs!$B$12&gt;0,MAX(MIN(NORM.INV(RAND(),LOOKUP(S3579,Inputs!$J$6:$J$9,Inputs!$G$6:$G$9),LOOKUP(S3579,Inputs!$J$6:$J$9,Inputs!$H$6:$H$9)),Inputs!$B$12),-Inputs!$B$12),NORM.INV(RAND(),LOOKUP(S3579,Inputs!$J$6:$J$9,Inputs!$G$6:$G$9),LOOKUP(S3579,Inputs!$J$6:$J$9,Inputs!$H$6:$H$9))),0),"" )</f>
        <v/>
      </c>
      <c r="J3579" s="26">
        <f>IF($A3579&lt;=Inputs!$B$13,IF(5&lt;=Inputs!$B$8,IF(Inputs!$B$12&gt;0,MAX(MIN(NORM.INV(RAND(),LOOKUP(T3579,Inputs!$J$6:$J$9,Inputs!$G$6:$G$9),LOOKUP(T3579,Inputs!$J$6:$J$9,Inputs!$H$6:$H$9)),Inputs!$B$12),-Inputs!$B$12),NORM.INV(RAND(),LOOKUP(T3579,Inputs!$J$6:$J$9,Inputs!$G$6:$G$9),LOOKUP(T3579,Inputs!$J$6:$J$9,Inputs!$H$6:$H$9))),0),"" )</f>
        <v/>
      </c>
      <c r="K3579" s="26">
        <f>IF($A3579&lt;=Inputs!$B$13,IF(6&lt;=Inputs!$B$8,IF(Inputs!$B$12&gt;0,MAX(MIN(NORM.INV(RAND(),LOOKUP(U3579,Inputs!$J$6:$J$9,Inputs!$G$6:$G$9),LOOKUP(U3579,Inputs!$J$6:$J$9,Inputs!$H$6:$H$9)),Inputs!$B$12),-Inputs!$B$12),NORM.INV(RAND(),LOOKUP(U3579,Inputs!$J$6:$J$9,Inputs!$G$6:$G$9),LOOKUP(U3579,Inputs!$J$6:$J$9,Inputs!$H$6:$H$9))),0),"" )</f>
        <v/>
      </c>
      <c r="L3579" s="26">
        <f>IF($A3579&lt;=Inputs!$B$13,IF(7&lt;=Inputs!$B$8,IF(Inputs!$B$12&gt;0,MAX(MIN(NORM.INV(RAND(),LOOKUP(V3579,Inputs!$J$6:$J$9,Inputs!$G$6:$G$9),LOOKUP(V3579,Inputs!$J$6:$J$9,Inputs!$H$6:$H$9)),Inputs!$B$12),-Inputs!$B$12),NORM.INV(RAND(),LOOKUP(V3579,Inputs!$J$6:$J$9,Inputs!$G$6:$G$9),LOOKUP(V3579,Inputs!$J$6:$J$9,Inputs!$H$6:$H$9))),0),"" )</f>
        <v/>
      </c>
      <c r="M3579" s="26">
        <f>IF($A3579&lt;=Inputs!$B$13,IF(8&lt;=Inputs!$B$8,IF(Inputs!$B$12&gt;0,MAX(MIN(NORM.INV(RAND(),LOOKUP(W3579,Inputs!$J$6:$J$9,Inputs!$G$6:$G$9),LOOKUP(W3579,Inputs!$J$6:$J$9,Inputs!$H$6:$H$9)),Inputs!$B$12),-Inputs!$B$12),NORM.INV(RAND(),LOOKUP(W3579,Inputs!$J$6:$J$9,Inputs!$G$6:$G$9),LOOKUP(W3579,Inputs!$J$6:$J$9,Inputs!$H$6:$H$9))),0),"" )</f>
        <v/>
      </c>
      <c r="N3579" s="26">
        <f>IF($A3579&lt;=Inputs!$B$13,IF(9&lt;=Inputs!$B$8,IF(Inputs!$B$12&gt;0,MAX(MIN(NORM.INV(RAND(),LOOKUP(X3579,Inputs!$J$6:$J$9,Inputs!$G$6:$G$9),LOOKUP(X3579,Inputs!$J$6:$J$9,Inputs!$H$6:$H$9)),Inputs!$B$12),-Inputs!$B$12),NORM.INV(RAND(),LOOKUP(X3579,Inputs!$J$6:$J$9,Inputs!$G$6:$G$9),LOOKUP(X3579,Inputs!$J$6:$J$9,Inputs!$H$6:$H$9))),0),"" )</f>
        <v/>
      </c>
      <c r="O3579" s="26">
        <f>IF($A3579&lt;=Inputs!$B$13,IF(10&lt;=Inputs!$B$8,IF(Inputs!$B$12&gt;0,MAX(MIN(NORM.INV(RAND(),LOOKUP(Y3579,Inputs!$J$6:$J$9,Inputs!$G$6:$G$9),LOOKUP(Y3579,Inputs!$J$6:$J$9,Inputs!$H$6:$H$9)),Inputs!$B$12),-Inputs!$B$12),NORM.INV(RAND(),LOOKUP(Y3579,Inputs!$J$6:$J$9,Inputs!$G$6:$G$9),LOOKUP(Y3579,Inputs!$J$6:$J$9,Inputs!$H$6:$H$9))),0),"" )</f>
        <v/>
      </c>
      <c r="P3579" s="31">
        <f>IF($A3579&lt;=Inputs!$B$13,RAND(),"")</f>
        <v/>
      </c>
      <c r="Q3579" s="31">
        <f>IF($A3579&lt;=Inputs!$B$13,RAND(),"")</f>
        <v/>
      </c>
      <c r="R3579" s="31">
        <f>IF($A3579&lt;=Inputs!$B$13,RAND(),"")</f>
        <v/>
      </c>
      <c r="S3579" s="31">
        <f>IF($A3579&lt;=Inputs!$B$13,RAND(),"")</f>
        <v/>
      </c>
      <c r="T3579" s="31">
        <f>IF($A3579&lt;=Inputs!$B$13,RAND(),"")</f>
        <v/>
      </c>
      <c r="U3579" s="31">
        <f>IF($A3579&lt;=Inputs!$B$13,RAND(),"")</f>
        <v/>
      </c>
      <c r="V3579" s="31">
        <f>IF($A3579&lt;=Inputs!$B$13,RAND(),"")</f>
        <v/>
      </c>
      <c r="W3579" s="31">
        <f>IF($A3579&lt;=Inputs!$B$13,RAND(),"")</f>
        <v/>
      </c>
      <c r="X3579" s="31">
        <f>IF($A3579&lt;=Inputs!$B$13,RAND(),"")</f>
        <v/>
      </c>
      <c r="Y3579" s="31">
        <f>IF($A3579&lt;=Inputs!$B$13,RAND(),"")</f>
        <v/>
      </c>
    </row>
    <row r="3580">
      <c r="A3580" t="n">
        <v>3575</v>
      </c>
      <c r="B3580" s="26">
        <f>IF($A3580&lt;=Inputs!$B$13,IF(Inputs!$B$8&gt;0,SUM(F3580:O3580)/Inputs!$B$8,0),"")</f>
        <v/>
      </c>
      <c r="C3580" s="27">
        <f>IF($A3580&lt;=Inputs!$B$13,B3580/100,"")</f>
        <v/>
      </c>
      <c r="D3580" s="28">
        <f>IF($A3580&lt;=Inputs!$B$13,C3580*Inputs!$B$7,"")</f>
        <v/>
      </c>
      <c r="E3580" s="29">
        <f>IF($A3580&lt;=Inputs!$B$13,IF(D3580&gt;0,1,0),"")</f>
        <v/>
      </c>
      <c r="F3580" s="26">
        <f>IF($A3580&lt;=Inputs!$B$13,IF(1&lt;=Inputs!$B$8,IF(Inputs!$B$12&gt;0,MAX(MIN(NORM.INV(RAND(),LOOKUP(P3580,Inputs!$J$6:$J$9,Inputs!$G$6:$G$9),LOOKUP(P3580,Inputs!$J$6:$J$9,Inputs!$H$6:$H$9)),Inputs!$B$12),-Inputs!$B$12),NORM.INV(RAND(),LOOKUP(P3580,Inputs!$J$6:$J$9,Inputs!$G$6:$G$9),LOOKUP(P3580,Inputs!$J$6:$J$9,Inputs!$H$6:$H$9))),0),"" )</f>
        <v/>
      </c>
      <c r="G3580" s="26">
        <f>IF($A3580&lt;=Inputs!$B$13,IF(2&lt;=Inputs!$B$8,IF(Inputs!$B$12&gt;0,MAX(MIN(NORM.INV(RAND(),LOOKUP(Q3580,Inputs!$J$6:$J$9,Inputs!$G$6:$G$9),LOOKUP(Q3580,Inputs!$J$6:$J$9,Inputs!$H$6:$H$9)),Inputs!$B$12),-Inputs!$B$12),NORM.INV(RAND(),LOOKUP(Q3580,Inputs!$J$6:$J$9,Inputs!$G$6:$G$9),LOOKUP(Q3580,Inputs!$J$6:$J$9,Inputs!$H$6:$H$9))),0),"" )</f>
        <v/>
      </c>
      <c r="H3580" s="26">
        <f>IF($A3580&lt;=Inputs!$B$13,IF(3&lt;=Inputs!$B$8,IF(Inputs!$B$12&gt;0,MAX(MIN(NORM.INV(RAND(),LOOKUP(R3580,Inputs!$J$6:$J$9,Inputs!$G$6:$G$9),LOOKUP(R3580,Inputs!$J$6:$J$9,Inputs!$H$6:$H$9)),Inputs!$B$12),-Inputs!$B$12),NORM.INV(RAND(),LOOKUP(R3580,Inputs!$J$6:$J$9,Inputs!$G$6:$G$9),LOOKUP(R3580,Inputs!$J$6:$J$9,Inputs!$H$6:$H$9))),0),"" )</f>
        <v/>
      </c>
      <c r="I3580" s="26">
        <f>IF($A3580&lt;=Inputs!$B$13,IF(4&lt;=Inputs!$B$8,IF(Inputs!$B$12&gt;0,MAX(MIN(NORM.INV(RAND(),LOOKUP(S3580,Inputs!$J$6:$J$9,Inputs!$G$6:$G$9),LOOKUP(S3580,Inputs!$J$6:$J$9,Inputs!$H$6:$H$9)),Inputs!$B$12),-Inputs!$B$12),NORM.INV(RAND(),LOOKUP(S3580,Inputs!$J$6:$J$9,Inputs!$G$6:$G$9),LOOKUP(S3580,Inputs!$J$6:$J$9,Inputs!$H$6:$H$9))),0),"" )</f>
        <v/>
      </c>
      <c r="J3580" s="26">
        <f>IF($A3580&lt;=Inputs!$B$13,IF(5&lt;=Inputs!$B$8,IF(Inputs!$B$12&gt;0,MAX(MIN(NORM.INV(RAND(),LOOKUP(T3580,Inputs!$J$6:$J$9,Inputs!$G$6:$G$9),LOOKUP(T3580,Inputs!$J$6:$J$9,Inputs!$H$6:$H$9)),Inputs!$B$12),-Inputs!$B$12),NORM.INV(RAND(),LOOKUP(T3580,Inputs!$J$6:$J$9,Inputs!$G$6:$G$9),LOOKUP(T3580,Inputs!$J$6:$J$9,Inputs!$H$6:$H$9))),0),"" )</f>
        <v/>
      </c>
      <c r="K3580" s="26">
        <f>IF($A3580&lt;=Inputs!$B$13,IF(6&lt;=Inputs!$B$8,IF(Inputs!$B$12&gt;0,MAX(MIN(NORM.INV(RAND(),LOOKUP(U3580,Inputs!$J$6:$J$9,Inputs!$G$6:$G$9),LOOKUP(U3580,Inputs!$J$6:$J$9,Inputs!$H$6:$H$9)),Inputs!$B$12),-Inputs!$B$12),NORM.INV(RAND(),LOOKUP(U3580,Inputs!$J$6:$J$9,Inputs!$G$6:$G$9),LOOKUP(U3580,Inputs!$J$6:$J$9,Inputs!$H$6:$H$9))),0),"" )</f>
        <v/>
      </c>
      <c r="L3580" s="26">
        <f>IF($A3580&lt;=Inputs!$B$13,IF(7&lt;=Inputs!$B$8,IF(Inputs!$B$12&gt;0,MAX(MIN(NORM.INV(RAND(),LOOKUP(V3580,Inputs!$J$6:$J$9,Inputs!$G$6:$G$9),LOOKUP(V3580,Inputs!$J$6:$J$9,Inputs!$H$6:$H$9)),Inputs!$B$12),-Inputs!$B$12),NORM.INV(RAND(),LOOKUP(V3580,Inputs!$J$6:$J$9,Inputs!$G$6:$G$9),LOOKUP(V3580,Inputs!$J$6:$J$9,Inputs!$H$6:$H$9))),0),"" )</f>
        <v/>
      </c>
      <c r="M3580" s="26">
        <f>IF($A3580&lt;=Inputs!$B$13,IF(8&lt;=Inputs!$B$8,IF(Inputs!$B$12&gt;0,MAX(MIN(NORM.INV(RAND(),LOOKUP(W3580,Inputs!$J$6:$J$9,Inputs!$G$6:$G$9),LOOKUP(W3580,Inputs!$J$6:$J$9,Inputs!$H$6:$H$9)),Inputs!$B$12),-Inputs!$B$12),NORM.INV(RAND(),LOOKUP(W3580,Inputs!$J$6:$J$9,Inputs!$G$6:$G$9),LOOKUP(W3580,Inputs!$J$6:$J$9,Inputs!$H$6:$H$9))),0),"" )</f>
        <v/>
      </c>
      <c r="N3580" s="26">
        <f>IF($A3580&lt;=Inputs!$B$13,IF(9&lt;=Inputs!$B$8,IF(Inputs!$B$12&gt;0,MAX(MIN(NORM.INV(RAND(),LOOKUP(X3580,Inputs!$J$6:$J$9,Inputs!$G$6:$G$9),LOOKUP(X3580,Inputs!$J$6:$J$9,Inputs!$H$6:$H$9)),Inputs!$B$12),-Inputs!$B$12),NORM.INV(RAND(),LOOKUP(X3580,Inputs!$J$6:$J$9,Inputs!$G$6:$G$9),LOOKUP(X3580,Inputs!$J$6:$J$9,Inputs!$H$6:$H$9))),0),"" )</f>
        <v/>
      </c>
      <c r="O3580" s="26">
        <f>IF($A3580&lt;=Inputs!$B$13,IF(10&lt;=Inputs!$B$8,IF(Inputs!$B$12&gt;0,MAX(MIN(NORM.INV(RAND(),LOOKUP(Y3580,Inputs!$J$6:$J$9,Inputs!$G$6:$G$9),LOOKUP(Y3580,Inputs!$J$6:$J$9,Inputs!$H$6:$H$9)),Inputs!$B$12),-Inputs!$B$12),NORM.INV(RAND(),LOOKUP(Y3580,Inputs!$J$6:$J$9,Inputs!$G$6:$G$9),LOOKUP(Y3580,Inputs!$J$6:$J$9,Inputs!$H$6:$H$9))),0),"" )</f>
        <v/>
      </c>
      <c r="P3580" s="31">
        <f>IF($A3580&lt;=Inputs!$B$13,RAND(),"")</f>
        <v/>
      </c>
      <c r="Q3580" s="31">
        <f>IF($A3580&lt;=Inputs!$B$13,RAND(),"")</f>
        <v/>
      </c>
      <c r="R3580" s="31">
        <f>IF($A3580&lt;=Inputs!$B$13,RAND(),"")</f>
        <v/>
      </c>
      <c r="S3580" s="31">
        <f>IF($A3580&lt;=Inputs!$B$13,RAND(),"")</f>
        <v/>
      </c>
      <c r="T3580" s="31">
        <f>IF($A3580&lt;=Inputs!$B$13,RAND(),"")</f>
        <v/>
      </c>
      <c r="U3580" s="31">
        <f>IF($A3580&lt;=Inputs!$B$13,RAND(),"")</f>
        <v/>
      </c>
      <c r="V3580" s="31">
        <f>IF($A3580&lt;=Inputs!$B$13,RAND(),"")</f>
        <v/>
      </c>
      <c r="W3580" s="31">
        <f>IF($A3580&lt;=Inputs!$B$13,RAND(),"")</f>
        <v/>
      </c>
      <c r="X3580" s="31">
        <f>IF($A3580&lt;=Inputs!$B$13,RAND(),"")</f>
        <v/>
      </c>
      <c r="Y3580" s="31">
        <f>IF($A3580&lt;=Inputs!$B$13,RAND(),"")</f>
        <v/>
      </c>
    </row>
    <row r="3581">
      <c r="A3581" t="n">
        <v>3576</v>
      </c>
      <c r="B3581" s="26">
        <f>IF($A3581&lt;=Inputs!$B$13,IF(Inputs!$B$8&gt;0,SUM(F3581:O3581)/Inputs!$B$8,0),"")</f>
        <v/>
      </c>
      <c r="C3581" s="27">
        <f>IF($A3581&lt;=Inputs!$B$13,B3581/100,"")</f>
        <v/>
      </c>
      <c r="D3581" s="28">
        <f>IF($A3581&lt;=Inputs!$B$13,C3581*Inputs!$B$7,"")</f>
        <v/>
      </c>
      <c r="E3581" s="29">
        <f>IF($A3581&lt;=Inputs!$B$13,IF(D3581&gt;0,1,0),"")</f>
        <v/>
      </c>
      <c r="F3581" s="26">
        <f>IF($A3581&lt;=Inputs!$B$13,IF(1&lt;=Inputs!$B$8,IF(Inputs!$B$12&gt;0,MAX(MIN(NORM.INV(RAND(),LOOKUP(P3581,Inputs!$J$6:$J$9,Inputs!$G$6:$G$9),LOOKUP(P3581,Inputs!$J$6:$J$9,Inputs!$H$6:$H$9)),Inputs!$B$12),-Inputs!$B$12),NORM.INV(RAND(),LOOKUP(P3581,Inputs!$J$6:$J$9,Inputs!$G$6:$G$9),LOOKUP(P3581,Inputs!$J$6:$J$9,Inputs!$H$6:$H$9))),0),"" )</f>
        <v/>
      </c>
      <c r="G3581" s="26">
        <f>IF($A3581&lt;=Inputs!$B$13,IF(2&lt;=Inputs!$B$8,IF(Inputs!$B$12&gt;0,MAX(MIN(NORM.INV(RAND(),LOOKUP(Q3581,Inputs!$J$6:$J$9,Inputs!$G$6:$G$9),LOOKUP(Q3581,Inputs!$J$6:$J$9,Inputs!$H$6:$H$9)),Inputs!$B$12),-Inputs!$B$12),NORM.INV(RAND(),LOOKUP(Q3581,Inputs!$J$6:$J$9,Inputs!$G$6:$G$9),LOOKUP(Q3581,Inputs!$J$6:$J$9,Inputs!$H$6:$H$9))),0),"" )</f>
        <v/>
      </c>
      <c r="H3581" s="26">
        <f>IF($A3581&lt;=Inputs!$B$13,IF(3&lt;=Inputs!$B$8,IF(Inputs!$B$12&gt;0,MAX(MIN(NORM.INV(RAND(),LOOKUP(R3581,Inputs!$J$6:$J$9,Inputs!$G$6:$G$9),LOOKUP(R3581,Inputs!$J$6:$J$9,Inputs!$H$6:$H$9)),Inputs!$B$12),-Inputs!$B$12),NORM.INV(RAND(),LOOKUP(R3581,Inputs!$J$6:$J$9,Inputs!$G$6:$G$9),LOOKUP(R3581,Inputs!$J$6:$J$9,Inputs!$H$6:$H$9))),0),"" )</f>
        <v/>
      </c>
      <c r="I3581" s="26">
        <f>IF($A3581&lt;=Inputs!$B$13,IF(4&lt;=Inputs!$B$8,IF(Inputs!$B$12&gt;0,MAX(MIN(NORM.INV(RAND(),LOOKUP(S3581,Inputs!$J$6:$J$9,Inputs!$G$6:$G$9),LOOKUP(S3581,Inputs!$J$6:$J$9,Inputs!$H$6:$H$9)),Inputs!$B$12),-Inputs!$B$12),NORM.INV(RAND(),LOOKUP(S3581,Inputs!$J$6:$J$9,Inputs!$G$6:$G$9),LOOKUP(S3581,Inputs!$J$6:$J$9,Inputs!$H$6:$H$9))),0),"" )</f>
        <v/>
      </c>
      <c r="J3581" s="26">
        <f>IF($A3581&lt;=Inputs!$B$13,IF(5&lt;=Inputs!$B$8,IF(Inputs!$B$12&gt;0,MAX(MIN(NORM.INV(RAND(),LOOKUP(T3581,Inputs!$J$6:$J$9,Inputs!$G$6:$G$9),LOOKUP(T3581,Inputs!$J$6:$J$9,Inputs!$H$6:$H$9)),Inputs!$B$12),-Inputs!$B$12),NORM.INV(RAND(),LOOKUP(T3581,Inputs!$J$6:$J$9,Inputs!$G$6:$G$9),LOOKUP(T3581,Inputs!$J$6:$J$9,Inputs!$H$6:$H$9))),0),"" )</f>
        <v/>
      </c>
      <c r="K3581" s="26">
        <f>IF($A3581&lt;=Inputs!$B$13,IF(6&lt;=Inputs!$B$8,IF(Inputs!$B$12&gt;0,MAX(MIN(NORM.INV(RAND(),LOOKUP(U3581,Inputs!$J$6:$J$9,Inputs!$G$6:$G$9),LOOKUP(U3581,Inputs!$J$6:$J$9,Inputs!$H$6:$H$9)),Inputs!$B$12),-Inputs!$B$12),NORM.INV(RAND(),LOOKUP(U3581,Inputs!$J$6:$J$9,Inputs!$G$6:$G$9),LOOKUP(U3581,Inputs!$J$6:$J$9,Inputs!$H$6:$H$9))),0),"" )</f>
        <v/>
      </c>
      <c r="L3581" s="26">
        <f>IF($A3581&lt;=Inputs!$B$13,IF(7&lt;=Inputs!$B$8,IF(Inputs!$B$12&gt;0,MAX(MIN(NORM.INV(RAND(),LOOKUP(V3581,Inputs!$J$6:$J$9,Inputs!$G$6:$G$9),LOOKUP(V3581,Inputs!$J$6:$J$9,Inputs!$H$6:$H$9)),Inputs!$B$12),-Inputs!$B$12),NORM.INV(RAND(),LOOKUP(V3581,Inputs!$J$6:$J$9,Inputs!$G$6:$G$9),LOOKUP(V3581,Inputs!$J$6:$J$9,Inputs!$H$6:$H$9))),0),"" )</f>
        <v/>
      </c>
      <c r="M3581" s="26">
        <f>IF($A3581&lt;=Inputs!$B$13,IF(8&lt;=Inputs!$B$8,IF(Inputs!$B$12&gt;0,MAX(MIN(NORM.INV(RAND(),LOOKUP(W3581,Inputs!$J$6:$J$9,Inputs!$G$6:$G$9),LOOKUP(W3581,Inputs!$J$6:$J$9,Inputs!$H$6:$H$9)),Inputs!$B$12),-Inputs!$B$12),NORM.INV(RAND(),LOOKUP(W3581,Inputs!$J$6:$J$9,Inputs!$G$6:$G$9),LOOKUP(W3581,Inputs!$J$6:$J$9,Inputs!$H$6:$H$9))),0),"" )</f>
        <v/>
      </c>
      <c r="N3581" s="26">
        <f>IF($A3581&lt;=Inputs!$B$13,IF(9&lt;=Inputs!$B$8,IF(Inputs!$B$12&gt;0,MAX(MIN(NORM.INV(RAND(),LOOKUP(X3581,Inputs!$J$6:$J$9,Inputs!$G$6:$G$9),LOOKUP(X3581,Inputs!$J$6:$J$9,Inputs!$H$6:$H$9)),Inputs!$B$12),-Inputs!$B$12),NORM.INV(RAND(),LOOKUP(X3581,Inputs!$J$6:$J$9,Inputs!$G$6:$G$9),LOOKUP(X3581,Inputs!$J$6:$J$9,Inputs!$H$6:$H$9))),0),"" )</f>
        <v/>
      </c>
      <c r="O3581" s="26">
        <f>IF($A3581&lt;=Inputs!$B$13,IF(10&lt;=Inputs!$B$8,IF(Inputs!$B$12&gt;0,MAX(MIN(NORM.INV(RAND(),LOOKUP(Y3581,Inputs!$J$6:$J$9,Inputs!$G$6:$G$9),LOOKUP(Y3581,Inputs!$J$6:$J$9,Inputs!$H$6:$H$9)),Inputs!$B$12),-Inputs!$B$12),NORM.INV(RAND(),LOOKUP(Y3581,Inputs!$J$6:$J$9,Inputs!$G$6:$G$9),LOOKUP(Y3581,Inputs!$J$6:$J$9,Inputs!$H$6:$H$9))),0),"" )</f>
        <v/>
      </c>
      <c r="P3581" s="31">
        <f>IF($A3581&lt;=Inputs!$B$13,RAND(),"")</f>
        <v/>
      </c>
      <c r="Q3581" s="31">
        <f>IF($A3581&lt;=Inputs!$B$13,RAND(),"")</f>
        <v/>
      </c>
      <c r="R3581" s="31">
        <f>IF($A3581&lt;=Inputs!$B$13,RAND(),"")</f>
        <v/>
      </c>
      <c r="S3581" s="31">
        <f>IF($A3581&lt;=Inputs!$B$13,RAND(),"")</f>
        <v/>
      </c>
      <c r="T3581" s="31">
        <f>IF($A3581&lt;=Inputs!$B$13,RAND(),"")</f>
        <v/>
      </c>
      <c r="U3581" s="31">
        <f>IF($A3581&lt;=Inputs!$B$13,RAND(),"")</f>
        <v/>
      </c>
      <c r="V3581" s="31">
        <f>IF($A3581&lt;=Inputs!$B$13,RAND(),"")</f>
        <v/>
      </c>
      <c r="W3581" s="31">
        <f>IF($A3581&lt;=Inputs!$B$13,RAND(),"")</f>
        <v/>
      </c>
      <c r="X3581" s="31">
        <f>IF($A3581&lt;=Inputs!$B$13,RAND(),"")</f>
        <v/>
      </c>
      <c r="Y3581" s="31">
        <f>IF($A3581&lt;=Inputs!$B$13,RAND(),"")</f>
        <v/>
      </c>
    </row>
    <row r="3582">
      <c r="A3582" t="n">
        <v>3577</v>
      </c>
      <c r="B3582" s="26">
        <f>IF($A3582&lt;=Inputs!$B$13,IF(Inputs!$B$8&gt;0,SUM(F3582:O3582)/Inputs!$B$8,0),"")</f>
        <v/>
      </c>
      <c r="C3582" s="27">
        <f>IF($A3582&lt;=Inputs!$B$13,B3582/100,"")</f>
        <v/>
      </c>
      <c r="D3582" s="28">
        <f>IF($A3582&lt;=Inputs!$B$13,C3582*Inputs!$B$7,"")</f>
        <v/>
      </c>
      <c r="E3582" s="29">
        <f>IF($A3582&lt;=Inputs!$B$13,IF(D3582&gt;0,1,0),"")</f>
        <v/>
      </c>
      <c r="F3582" s="26">
        <f>IF($A3582&lt;=Inputs!$B$13,IF(1&lt;=Inputs!$B$8,IF(Inputs!$B$12&gt;0,MAX(MIN(NORM.INV(RAND(),LOOKUP(P3582,Inputs!$J$6:$J$9,Inputs!$G$6:$G$9),LOOKUP(P3582,Inputs!$J$6:$J$9,Inputs!$H$6:$H$9)),Inputs!$B$12),-Inputs!$B$12),NORM.INV(RAND(),LOOKUP(P3582,Inputs!$J$6:$J$9,Inputs!$G$6:$G$9),LOOKUP(P3582,Inputs!$J$6:$J$9,Inputs!$H$6:$H$9))),0),"" )</f>
        <v/>
      </c>
      <c r="G3582" s="26">
        <f>IF($A3582&lt;=Inputs!$B$13,IF(2&lt;=Inputs!$B$8,IF(Inputs!$B$12&gt;0,MAX(MIN(NORM.INV(RAND(),LOOKUP(Q3582,Inputs!$J$6:$J$9,Inputs!$G$6:$G$9),LOOKUP(Q3582,Inputs!$J$6:$J$9,Inputs!$H$6:$H$9)),Inputs!$B$12),-Inputs!$B$12),NORM.INV(RAND(),LOOKUP(Q3582,Inputs!$J$6:$J$9,Inputs!$G$6:$G$9),LOOKUP(Q3582,Inputs!$J$6:$J$9,Inputs!$H$6:$H$9))),0),"" )</f>
        <v/>
      </c>
      <c r="H3582" s="26">
        <f>IF($A3582&lt;=Inputs!$B$13,IF(3&lt;=Inputs!$B$8,IF(Inputs!$B$12&gt;0,MAX(MIN(NORM.INV(RAND(),LOOKUP(R3582,Inputs!$J$6:$J$9,Inputs!$G$6:$G$9),LOOKUP(R3582,Inputs!$J$6:$J$9,Inputs!$H$6:$H$9)),Inputs!$B$12),-Inputs!$B$12),NORM.INV(RAND(),LOOKUP(R3582,Inputs!$J$6:$J$9,Inputs!$G$6:$G$9),LOOKUP(R3582,Inputs!$J$6:$J$9,Inputs!$H$6:$H$9))),0),"" )</f>
        <v/>
      </c>
      <c r="I3582" s="26">
        <f>IF($A3582&lt;=Inputs!$B$13,IF(4&lt;=Inputs!$B$8,IF(Inputs!$B$12&gt;0,MAX(MIN(NORM.INV(RAND(),LOOKUP(S3582,Inputs!$J$6:$J$9,Inputs!$G$6:$G$9),LOOKUP(S3582,Inputs!$J$6:$J$9,Inputs!$H$6:$H$9)),Inputs!$B$12),-Inputs!$B$12),NORM.INV(RAND(),LOOKUP(S3582,Inputs!$J$6:$J$9,Inputs!$G$6:$G$9),LOOKUP(S3582,Inputs!$J$6:$J$9,Inputs!$H$6:$H$9))),0),"" )</f>
        <v/>
      </c>
      <c r="J3582" s="26">
        <f>IF($A3582&lt;=Inputs!$B$13,IF(5&lt;=Inputs!$B$8,IF(Inputs!$B$12&gt;0,MAX(MIN(NORM.INV(RAND(),LOOKUP(T3582,Inputs!$J$6:$J$9,Inputs!$G$6:$G$9),LOOKUP(T3582,Inputs!$J$6:$J$9,Inputs!$H$6:$H$9)),Inputs!$B$12),-Inputs!$B$12),NORM.INV(RAND(),LOOKUP(T3582,Inputs!$J$6:$J$9,Inputs!$G$6:$G$9),LOOKUP(T3582,Inputs!$J$6:$J$9,Inputs!$H$6:$H$9))),0),"" )</f>
        <v/>
      </c>
      <c r="K3582" s="26">
        <f>IF($A3582&lt;=Inputs!$B$13,IF(6&lt;=Inputs!$B$8,IF(Inputs!$B$12&gt;0,MAX(MIN(NORM.INV(RAND(),LOOKUP(U3582,Inputs!$J$6:$J$9,Inputs!$G$6:$G$9),LOOKUP(U3582,Inputs!$J$6:$J$9,Inputs!$H$6:$H$9)),Inputs!$B$12),-Inputs!$B$12),NORM.INV(RAND(),LOOKUP(U3582,Inputs!$J$6:$J$9,Inputs!$G$6:$G$9),LOOKUP(U3582,Inputs!$J$6:$J$9,Inputs!$H$6:$H$9))),0),"" )</f>
        <v/>
      </c>
      <c r="L3582" s="26">
        <f>IF($A3582&lt;=Inputs!$B$13,IF(7&lt;=Inputs!$B$8,IF(Inputs!$B$12&gt;0,MAX(MIN(NORM.INV(RAND(),LOOKUP(V3582,Inputs!$J$6:$J$9,Inputs!$G$6:$G$9),LOOKUP(V3582,Inputs!$J$6:$J$9,Inputs!$H$6:$H$9)),Inputs!$B$12),-Inputs!$B$12),NORM.INV(RAND(),LOOKUP(V3582,Inputs!$J$6:$J$9,Inputs!$G$6:$G$9),LOOKUP(V3582,Inputs!$J$6:$J$9,Inputs!$H$6:$H$9))),0),"" )</f>
        <v/>
      </c>
      <c r="M3582" s="26">
        <f>IF($A3582&lt;=Inputs!$B$13,IF(8&lt;=Inputs!$B$8,IF(Inputs!$B$12&gt;0,MAX(MIN(NORM.INV(RAND(),LOOKUP(W3582,Inputs!$J$6:$J$9,Inputs!$G$6:$G$9),LOOKUP(W3582,Inputs!$J$6:$J$9,Inputs!$H$6:$H$9)),Inputs!$B$12),-Inputs!$B$12),NORM.INV(RAND(),LOOKUP(W3582,Inputs!$J$6:$J$9,Inputs!$G$6:$G$9),LOOKUP(W3582,Inputs!$J$6:$J$9,Inputs!$H$6:$H$9))),0),"" )</f>
        <v/>
      </c>
      <c r="N3582" s="26">
        <f>IF($A3582&lt;=Inputs!$B$13,IF(9&lt;=Inputs!$B$8,IF(Inputs!$B$12&gt;0,MAX(MIN(NORM.INV(RAND(),LOOKUP(X3582,Inputs!$J$6:$J$9,Inputs!$G$6:$G$9),LOOKUP(X3582,Inputs!$J$6:$J$9,Inputs!$H$6:$H$9)),Inputs!$B$12),-Inputs!$B$12),NORM.INV(RAND(),LOOKUP(X3582,Inputs!$J$6:$J$9,Inputs!$G$6:$G$9),LOOKUP(X3582,Inputs!$J$6:$J$9,Inputs!$H$6:$H$9))),0),"" )</f>
        <v/>
      </c>
      <c r="O3582" s="26">
        <f>IF($A3582&lt;=Inputs!$B$13,IF(10&lt;=Inputs!$B$8,IF(Inputs!$B$12&gt;0,MAX(MIN(NORM.INV(RAND(),LOOKUP(Y3582,Inputs!$J$6:$J$9,Inputs!$G$6:$G$9),LOOKUP(Y3582,Inputs!$J$6:$J$9,Inputs!$H$6:$H$9)),Inputs!$B$12),-Inputs!$B$12),NORM.INV(RAND(),LOOKUP(Y3582,Inputs!$J$6:$J$9,Inputs!$G$6:$G$9),LOOKUP(Y3582,Inputs!$J$6:$J$9,Inputs!$H$6:$H$9))),0),"" )</f>
        <v/>
      </c>
      <c r="P3582" s="31">
        <f>IF($A3582&lt;=Inputs!$B$13,RAND(),"")</f>
        <v/>
      </c>
      <c r="Q3582" s="31">
        <f>IF($A3582&lt;=Inputs!$B$13,RAND(),"")</f>
        <v/>
      </c>
      <c r="R3582" s="31">
        <f>IF($A3582&lt;=Inputs!$B$13,RAND(),"")</f>
        <v/>
      </c>
      <c r="S3582" s="31">
        <f>IF($A3582&lt;=Inputs!$B$13,RAND(),"")</f>
        <v/>
      </c>
      <c r="T3582" s="31">
        <f>IF($A3582&lt;=Inputs!$B$13,RAND(),"")</f>
        <v/>
      </c>
      <c r="U3582" s="31">
        <f>IF($A3582&lt;=Inputs!$B$13,RAND(),"")</f>
        <v/>
      </c>
      <c r="V3582" s="31">
        <f>IF($A3582&lt;=Inputs!$B$13,RAND(),"")</f>
        <v/>
      </c>
      <c r="W3582" s="31">
        <f>IF($A3582&lt;=Inputs!$B$13,RAND(),"")</f>
        <v/>
      </c>
      <c r="X3582" s="31">
        <f>IF($A3582&lt;=Inputs!$B$13,RAND(),"")</f>
        <v/>
      </c>
      <c r="Y3582" s="31">
        <f>IF($A3582&lt;=Inputs!$B$13,RAND(),"")</f>
        <v/>
      </c>
    </row>
    <row r="3583">
      <c r="A3583" t="n">
        <v>3578</v>
      </c>
      <c r="B3583" s="26">
        <f>IF($A3583&lt;=Inputs!$B$13,IF(Inputs!$B$8&gt;0,SUM(F3583:O3583)/Inputs!$B$8,0),"")</f>
        <v/>
      </c>
      <c r="C3583" s="27">
        <f>IF($A3583&lt;=Inputs!$B$13,B3583/100,"")</f>
        <v/>
      </c>
      <c r="D3583" s="28">
        <f>IF($A3583&lt;=Inputs!$B$13,C3583*Inputs!$B$7,"")</f>
        <v/>
      </c>
      <c r="E3583" s="29">
        <f>IF($A3583&lt;=Inputs!$B$13,IF(D3583&gt;0,1,0),"")</f>
        <v/>
      </c>
      <c r="F3583" s="26">
        <f>IF($A3583&lt;=Inputs!$B$13,IF(1&lt;=Inputs!$B$8,IF(Inputs!$B$12&gt;0,MAX(MIN(NORM.INV(RAND(),LOOKUP(P3583,Inputs!$J$6:$J$9,Inputs!$G$6:$G$9),LOOKUP(P3583,Inputs!$J$6:$J$9,Inputs!$H$6:$H$9)),Inputs!$B$12),-Inputs!$B$12),NORM.INV(RAND(),LOOKUP(P3583,Inputs!$J$6:$J$9,Inputs!$G$6:$G$9),LOOKUP(P3583,Inputs!$J$6:$J$9,Inputs!$H$6:$H$9))),0),"" )</f>
        <v/>
      </c>
      <c r="G3583" s="26">
        <f>IF($A3583&lt;=Inputs!$B$13,IF(2&lt;=Inputs!$B$8,IF(Inputs!$B$12&gt;0,MAX(MIN(NORM.INV(RAND(),LOOKUP(Q3583,Inputs!$J$6:$J$9,Inputs!$G$6:$G$9),LOOKUP(Q3583,Inputs!$J$6:$J$9,Inputs!$H$6:$H$9)),Inputs!$B$12),-Inputs!$B$12),NORM.INV(RAND(),LOOKUP(Q3583,Inputs!$J$6:$J$9,Inputs!$G$6:$G$9),LOOKUP(Q3583,Inputs!$J$6:$J$9,Inputs!$H$6:$H$9))),0),"" )</f>
        <v/>
      </c>
      <c r="H3583" s="26">
        <f>IF($A3583&lt;=Inputs!$B$13,IF(3&lt;=Inputs!$B$8,IF(Inputs!$B$12&gt;0,MAX(MIN(NORM.INV(RAND(),LOOKUP(R3583,Inputs!$J$6:$J$9,Inputs!$G$6:$G$9),LOOKUP(R3583,Inputs!$J$6:$J$9,Inputs!$H$6:$H$9)),Inputs!$B$12),-Inputs!$B$12),NORM.INV(RAND(),LOOKUP(R3583,Inputs!$J$6:$J$9,Inputs!$G$6:$G$9),LOOKUP(R3583,Inputs!$J$6:$J$9,Inputs!$H$6:$H$9))),0),"" )</f>
        <v/>
      </c>
      <c r="I3583" s="26">
        <f>IF($A3583&lt;=Inputs!$B$13,IF(4&lt;=Inputs!$B$8,IF(Inputs!$B$12&gt;0,MAX(MIN(NORM.INV(RAND(),LOOKUP(S3583,Inputs!$J$6:$J$9,Inputs!$G$6:$G$9),LOOKUP(S3583,Inputs!$J$6:$J$9,Inputs!$H$6:$H$9)),Inputs!$B$12),-Inputs!$B$12),NORM.INV(RAND(),LOOKUP(S3583,Inputs!$J$6:$J$9,Inputs!$G$6:$G$9),LOOKUP(S3583,Inputs!$J$6:$J$9,Inputs!$H$6:$H$9))),0),"" )</f>
        <v/>
      </c>
      <c r="J3583" s="26">
        <f>IF($A3583&lt;=Inputs!$B$13,IF(5&lt;=Inputs!$B$8,IF(Inputs!$B$12&gt;0,MAX(MIN(NORM.INV(RAND(),LOOKUP(T3583,Inputs!$J$6:$J$9,Inputs!$G$6:$G$9),LOOKUP(T3583,Inputs!$J$6:$J$9,Inputs!$H$6:$H$9)),Inputs!$B$12),-Inputs!$B$12),NORM.INV(RAND(),LOOKUP(T3583,Inputs!$J$6:$J$9,Inputs!$G$6:$G$9),LOOKUP(T3583,Inputs!$J$6:$J$9,Inputs!$H$6:$H$9))),0),"" )</f>
        <v/>
      </c>
      <c r="K3583" s="26">
        <f>IF($A3583&lt;=Inputs!$B$13,IF(6&lt;=Inputs!$B$8,IF(Inputs!$B$12&gt;0,MAX(MIN(NORM.INV(RAND(),LOOKUP(U3583,Inputs!$J$6:$J$9,Inputs!$G$6:$G$9),LOOKUP(U3583,Inputs!$J$6:$J$9,Inputs!$H$6:$H$9)),Inputs!$B$12),-Inputs!$B$12),NORM.INV(RAND(),LOOKUP(U3583,Inputs!$J$6:$J$9,Inputs!$G$6:$G$9),LOOKUP(U3583,Inputs!$J$6:$J$9,Inputs!$H$6:$H$9))),0),"" )</f>
        <v/>
      </c>
      <c r="L3583" s="26">
        <f>IF($A3583&lt;=Inputs!$B$13,IF(7&lt;=Inputs!$B$8,IF(Inputs!$B$12&gt;0,MAX(MIN(NORM.INV(RAND(),LOOKUP(V3583,Inputs!$J$6:$J$9,Inputs!$G$6:$G$9),LOOKUP(V3583,Inputs!$J$6:$J$9,Inputs!$H$6:$H$9)),Inputs!$B$12),-Inputs!$B$12),NORM.INV(RAND(),LOOKUP(V3583,Inputs!$J$6:$J$9,Inputs!$G$6:$G$9),LOOKUP(V3583,Inputs!$J$6:$J$9,Inputs!$H$6:$H$9))),0),"" )</f>
        <v/>
      </c>
      <c r="M3583" s="26">
        <f>IF($A3583&lt;=Inputs!$B$13,IF(8&lt;=Inputs!$B$8,IF(Inputs!$B$12&gt;0,MAX(MIN(NORM.INV(RAND(),LOOKUP(W3583,Inputs!$J$6:$J$9,Inputs!$G$6:$G$9),LOOKUP(W3583,Inputs!$J$6:$J$9,Inputs!$H$6:$H$9)),Inputs!$B$12),-Inputs!$B$12),NORM.INV(RAND(),LOOKUP(W3583,Inputs!$J$6:$J$9,Inputs!$G$6:$G$9),LOOKUP(W3583,Inputs!$J$6:$J$9,Inputs!$H$6:$H$9))),0),"" )</f>
        <v/>
      </c>
      <c r="N3583" s="26">
        <f>IF($A3583&lt;=Inputs!$B$13,IF(9&lt;=Inputs!$B$8,IF(Inputs!$B$12&gt;0,MAX(MIN(NORM.INV(RAND(),LOOKUP(X3583,Inputs!$J$6:$J$9,Inputs!$G$6:$G$9),LOOKUP(X3583,Inputs!$J$6:$J$9,Inputs!$H$6:$H$9)),Inputs!$B$12),-Inputs!$B$12),NORM.INV(RAND(),LOOKUP(X3583,Inputs!$J$6:$J$9,Inputs!$G$6:$G$9),LOOKUP(X3583,Inputs!$J$6:$J$9,Inputs!$H$6:$H$9))),0),"" )</f>
        <v/>
      </c>
      <c r="O3583" s="26">
        <f>IF($A3583&lt;=Inputs!$B$13,IF(10&lt;=Inputs!$B$8,IF(Inputs!$B$12&gt;0,MAX(MIN(NORM.INV(RAND(),LOOKUP(Y3583,Inputs!$J$6:$J$9,Inputs!$G$6:$G$9),LOOKUP(Y3583,Inputs!$J$6:$J$9,Inputs!$H$6:$H$9)),Inputs!$B$12),-Inputs!$B$12),NORM.INV(RAND(),LOOKUP(Y3583,Inputs!$J$6:$J$9,Inputs!$G$6:$G$9),LOOKUP(Y3583,Inputs!$J$6:$J$9,Inputs!$H$6:$H$9))),0),"" )</f>
        <v/>
      </c>
      <c r="P3583" s="31">
        <f>IF($A3583&lt;=Inputs!$B$13,RAND(),"")</f>
        <v/>
      </c>
      <c r="Q3583" s="31">
        <f>IF($A3583&lt;=Inputs!$B$13,RAND(),"")</f>
        <v/>
      </c>
      <c r="R3583" s="31">
        <f>IF($A3583&lt;=Inputs!$B$13,RAND(),"")</f>
        <v/>
      </c>
      <c r="S3583" s="31">
        <f>IF($A3583&lt;=Inputs!$B$13,RAND(),"")</f>
        <v/>
      </c>
      <c r="T3583" s="31">
        <f>IF($A3583&lt;=Inputs!$B$13,RAND(),"")</f>
        <v/>
      </c>
      <c r="U3583" s="31">
        <f>IF($A3583&lt;=Inputs!$B$13,RAND(),"")</f>
        <v/>
      </c>
      <c r="V3583" s="31">
        <f>IF($A3583&lt;=Inputs!$B$13,RAND(),"")</f>
        <v/>
      </c>
      <c r="W3583" s="31">
        <f>IF($A3583&lt;=Inputs!$B$13,RAND(),"")</f>
        <v/>
      </c>
      <c r="X3583" s="31">
        <f>IF($A3583&lt;=Inputs!$B$13,RAND(),"")</f>
        <v/>
      </c>
      <c r="Y3583" s="31">
        <f>IF($A3583&lt;=Inputs!$B$13,RAND(),"")</f>
        <v/>
      </c>
    </row>
    <row r="3584">
      <c r="A3584" t="n">
        <v>3579</v>
      </c>
      <c r="B3584" s="26">
        <f>IF($A3584&lt;=Inputs!$B$13,IF(Inputs!$B$8&gt;0,SUM(F3584:O3584)/Inputs!$B$8,0),"")</f>
        <v/>
      </c>
      <c r="C3584" s="27">
        <f>IF($A3584&lt;=Inputs!$B$13,B3584/100,"")</f>
        <v/>
      </c>
      <c r="D3584" s="28">
        <f>IF($A3584&lt;=Inputs!$B$13,C3584*Inputs!$B$7,"")</f>
        <v/>
      </c>
      <c r="E3584" s="29">
        <f>IF($A3584&lt;=Inputs!$B$13,IF(D3584&gt;0,1,0),"")</f>
        <v/>
      </c>
      <c r="F3584" s="26">
        <f>IF($A3584&lt;=Inputs!$B$13,IF(1&lt;=Inputs!$B$8,IF(Inputs!$B$12&gt;0,MAX(MIN(NORM.INV(RAND(),LOOKUP(P3584,Inputs!$J$6:$J$9,Inputs!$G$6:$G$9),LOOKUP(P3584,Inputs!$J$6:$J$9,Inputs!$H$6:$H$9)),Inputs!$B$12),-Inputs!$B$12),NORM.INV(RAND(),LOOKUP(P3584,Inputs!$J$6:$J$9,Inputs!$G$6:$G$9),LOOKUP(P3584,Inputs!$J$6:$J$9,Inputs!$H$6:$H$9))),0),"" )</f>
        <v/>
      </c>
      <c r="G3584" s="26">
        <f>IF($A3584&lt;=Inputs!$B$13,IF(2&lt;=Inputs!$B$8,IF(Inputs!$B$12&gt;0,MAX(MIN(NORM.INV(RAND(),LOOKUP(Q3584,Inputs!$J$6:$J$9,Inputs!$G$6:$G$9),LOOKUP(Q3584,Inputs!$J$6:$J$9,Inputs!$H$6:$H$9)),Inputs!$B$12),-Inputs!$B$12),NORM.INV(RAND(),LOOKUP(Q3584,Inputs!$J$6:$J$9,Inputs!$G$6:$G$9),LOOKUP(Q3584,Inputs!$J$6:$J$9,Inputs!$H$6:$H$9))),0),"" )</f>
        <v/>
      </c>
      <c r="H3584" s="26">
        <f>IF($A3584&lt;=Inputs!$B$13,IF(3&lt;=Inputs!$B$8,IF(Inputs!$B$12&gt;0,MAX(MIN(NORM.INV(RAND(),LOOKUP(R3584,Inputs!$J$6:$J$9,Inputs!$G$6:$G$9),LOOKUP(R3584,Inputs!$J$6:$J$9,Inputs!$H$6:$H$9)),Inputs!$B$12),-Inputs!$B$12),NORM.INV(RAND(),LOOKUP(R3584,Inputs!$J$6:$J$9,Inputs!$G$6:$G$9),LOOKUP(R3584,Inputs!$J$6:$J$9,Inputs!$H$6:$H$9))),0),"" )</f>
        <v/>
      </c>
      <c r="I3584" s="26">
        <f>IF($A3584&lt;=Inputs!$B$13,IF(4&lt;=Inputs!$B$8,IF(Inputs!$B$12&gt;0,MAX(MIN(NORM.INV(RAND(),LOOKUP(S3584,Inputs!$J$6:$J$9,Inputs!$G$6:$G$9),LOOKUP(S3584,Inputs!$J$6:$J$9,Inputs!$H$6:$H$9)),Inputs!$B$12),-Inputs!$B$12),NORM.INV(RAND(),LOOKUP(S3584,Inputs!$J$6:$J$9,Inputs!$G$6:$G$9),LOOKUP(S3584,Inputs!$J$6:$J$9,Inputs!$H$6:$H$9))),0),"" )</f>
        <v/>
      </c>
      <c r="J3584" s="26">
        <f>IF($A3584&lt;=Inputs!$B$13,IF(5&lt;=Inputs!$B$8,IF(Inputs!$B$12&gt;0,MAX(MIN(NORM.INV(RAND(),LOOKUP(T3584,Inputs!$J$6:$J$9,Inputs!$G$6:$G$9),LOOKUP(T3584,Inputs!$J$6:$J$9,Inputs!$H$6:$H$9)),Inputs!$B$12),-Inputs!$B$12),NORM.INV(RAND(),LOOKUP(T3584,Inputs!$J$6:$J$9,Inputs!$G$6:$G$9),LOOKUP(T3584,Inputs!$J$6:$J$9,Inputs!$H$6:$H$9))),0),"" )</f>
        <v/>
      </c>
      <c r="K3584" s="26">
        <f>IF($A3584&lt;=Inputs!$B$13,IF(6&lt;=Inputs!$B$8,IF(Inputs!$B$12&gt;0,MAX(MIN(NORM.INV(RAND(),LOOKUP(U3584,Inputs!$J$6:$J$9,Inputs!$G$6:$G$9),LOOKUP(U3584,Inputs!$J$6:$J$9,Inputs!$H$6:$H$9)),Inputs!$B$12),-Inputs!$B$12),NORM.INV(RAND(),LOOKUP(U3584,Inputs!$J$6:$J$9,Inputs!$G$6:$G$9),LOOKUP(U3584,Inputs!$J$6:$J$9,Inputs!$H$6:$H$9))),0),"" )</f>
        <v/>
      </c>
      <c r="L3584" s="26">
        <f>IF($A3584&lt;=Inputs!$B$13,IF(7&lt;=Inputs!$B$8,IF(Inputs!$B$12&gt;0,MAX(MIN(NORM.INV(RAND(),LOOKUP(V3584,Inputs!$J$6:$J$9,Inputs!$G$6:$G$9),LOOKUP(V3584,Inputs!$J$6:$J$9,Inputs!$H$6:$H$9)),Inputs!$B$12),-Inputs!$B$12),NORM.INV(RAND(),LOOKUP(V3584,Inputs!$J$6:$J$9,Inputs!$G$6:$G$9),LOOKUP(V3584,Inputs!$J$6:$J$9,Inputs!$H$6:$H$9))),0),"" )</f>
        <v/>
      </c>
      <c r="M3584" s="26">
        <f>IF($A3584&lt;=Inputs!$B$13,IF(8&lt;=Inputs!$B$8,IF(Inputs!$B$12&gt;0,MAX(MIN(NORM.INV(RAND(),LOOKUP(W3584,Inputs!$J$6:$J$9,Inputs!$G$6:$G$9),LOOKUP(W3584,Inputs!$J$6:$J$9,Inputs!$H$6:$H$9)),Inputs!$B$12),-Inputs!$B$12),NORM.INV(RAND(),LOOKUP(W3584,Inputs!$J$6:$J$9,Inputs!$G$6:$G$9),LOOKUP(W3584,Inputs!$J$6:$J$9,Inputs!$H$6:$H$9))),0),"" )</f>
        <v/>
      </c>
      <c r="N3584" s="26">
        <f>IF($A3584&lt;=Inputs!$B$13,IF(9&lt;=Inputs!$B$8,IF(Inputs!$B$12&gt;0,MAX(MIN(NORM.INV(RAND(),LOOKUP(X3584,Inputs!$J$6:$J$9,Inputs!$G$6:$G$9),LOOKUP(X3584,Inputs!$J$6:$J$9,Inputs!$H$6:$H$9)),Inputs!$B$12),-Inputs!$B$12),NORM.INV(RAND(),LOOKUP(X3584,Inputs!$J$6:$J$9,Inputs!$G$6:$G$9),LOOKUP(X3584,Inputs!$J$6:$J$9,Inputs!$H$6:$H$9))),0),"" )</f>
        <v/>
      </c>
      <c r="O3584" s="26">
        <f>IF($A3584&lt;=Inputs!$B$13,IF(10&lt;=Inputs!$B$8,IF(Inputs!$B$12&gt;0,MAX(MIN(NORM.INV(RAND(),LOOKUP(Y3584,Inputs!$J$6:$J$9,Inputs!$G$6:$G$9),LOOKUP(Y3584,Inputs!$J$6:$J$9,Inputs!$H$6:$H$9)),Inputs!$B$12),-Inputs!$B$12),NORM.INV(RAND(),LOOKUP(Y3584,Inputs!$J$6:$J$9,Inputs!$G$6:$G$9),LOOKUP(Y3584,Inputs!$J$6:$J$9,Inputs!$H$6:$H$9))),0),"" )</f>
        <v/>
      </c>
      <c r="P3584" s="31">
        <f>IF($A3584&lt;=Inputs!$B$13,RAND(),"")</f>
        <v/>
      </c>
      <c r="Q3584" s="31">
        <f>IF($A3584&lt;=Inputs!$B$13,RAND(),"")</f>
        <v/>
      </c>
      <c r="R3584" s="31">
        <f>IF($A3584&lt;=Inputs!$B$13,RAND(),"")</f>
        <v/>
      </c>
      <c r="S3584" s="31">
        <f>IF($A3584&lt;=Inputs!$B$13,RAND(),"")</f>
        <v/>
      </c>
      <c r="T3584" s="31">
        <f>IF($A3584&lt;=Inputs!$B$13,RAND(),"")</f>
        <v/>
      </c>
      <c r="U3584" s="31">
        <f>IF($A3584&lt;=Inputs!$B$13,RAND(),"")</f>
        <v/>
      </c>
      <c r="V3584" s="31">
        <f>IF($A3584&lt;=Inputs!$B$13,RAND(),"")</f>
        <v/>
      </c>
      <c r="W3584" s="31">
        <f>IF($A3584&lt;=Inputs!$B$13,RAND(),"")</f>
        <v/>
      </c>
      <c r="X3584" s="31">
        <f>IF($A3584&lt;=Inputs!$B$13,RAND(),"")</f>
        <v/>
      </c>
      <c r="Y3584" s="31">
        <f>IF($A3584&lt;=Inputs!$B$13,RAND(),"")</f>
        <v/>
      </c>
    </row>
    <row r="3585">
      <c r="A3585" t="n">
        <v>3580</v>
      </c>
      <c r="B3585" s="26">
        <f>IF($A3585&lt;=Inputs!$B$13,IF(Inputs!$B$8&gt;0,SUM(F3585:O3585)/Inputs!$B$8,0),"")</f>
        <v/>
      </c>
      <c r="C3585" s="27">
        <f>IF($A3585&lt;=Inputs!$B$13,B3585/100,"")</f>
        <v/>
      </c>
      <c r="D3585" s="28">
        <f>IF($A3585&lt;=Inputs!$B$13,C3585*Inputs!$B$7,"")</f>
        <v/>
      </c>
      <c r="E3585" s="29">
        <f>IF($A3585&lt;=Inputs!$B$13,IF(D3585&gt;0,1,0),"")</f>
        <v/>
      </c>
      <c r="F3585" s="26">
        <f>IF($A3585&lt;=Inputs!$B$13,IF(1&lt;=Inputs!$B$8,IF(Inputs!$B$12&gt;0,MAX(MIN(NORM.INV(RAND(),LOOKUP(P3585,Inputs!$J$6:$J$9,Inputs!$G$6:$G$9),LOOKUP(P3585,Inputs!$J$6:$J$9,Inputs!$H$6:$H$9)),Inputs!$B$12),-Inputs!$B$12),NORM.INV(RAND(),LOOKUP(P3585,Inputs!$J$6:$J$9,Inputs!$G$6:$G$9),LOOKUP(P3585,Inputs!$J$6:$J$9,Inputs!$H$6:$H$9))),0),"" )</f>
        <v/>
      </c>
      <c r="G3585" s="26">
        <f>IF($A3585&lt;=Inputs!$B$13,IF(2&lt;=Inputs!$B$8,IF(Inputs!$B$12&gt;0,MAX(MIN(NORM.INV(RAND(),LOOKUP(Q3585,Inputs!$J$6:$J$9,Inputs!$G$6:$G$9),LOOKUP(Q3585,Inputs!$J$6:$J$9,Inputs!$H$6:$H$9)),Inputs!$B$12),-Inputs!$B$12),NORM.INV(RAND(),LOOKUP(Q3585,Inputs!$J$6:$J$9,Inputs!$G$6:$G$9),LOOKUP(Q3585,Inputs!$J$6:$J$9,Inputs!$H$6:$H$9))),0),"" )</f>
        <v/>
      </c>
      <c r="H3585" s="26">
        <f>IF($A3585&lt;=Inputs!$B$13,IF(3&lt;=Inputs!$B$8,IF(Inputs!$B$12&gt;0,MAX(MIN(NORM.INV(RAND(),LOOKUP(R3585,Inputs!$J$6:$J$9,Inputs!$G$6:$G$9),LOOKUP(R3585,Inputs!$J$6:$J$9,Inputs!$H$6:$H$9)),Inputs!$B$12),-Inputs!$B$12),NORM.INV(RAND(),LOOKUP(R3585,Inputs!$J$6:$J$9,Inputs!$G$6:$G$9),LOOKUP(R3585,Inputs!$J$6:$J$9,Inputs!$H$6:$H$9))),0),"" )</f>
        <v/>
      </c>
      <c r="I3585" s="26">
        <f>IF($A3585&lt;=Inputs!$B$13,IF(4&lt;=Inputs!$B$8,IF(Inputs!$B$12&gt;0,MAX(MIN(NORM.INV(RAND(),LOOKUP(S3585,Inputs!$J$6:$J$9,Inputs!$G$6:$G$9),LOOKUP(S3585,Inputs!$J$6:$J$9,Inputs!$H$6:$H$9)),Inputs!$B$12),-Inputs!$B$12),NORM.INV(RAND(),LOOKUP(S3585,Inputs!$J$6:$J$9,Inputs!$G$6:$G$9),LOOKUP(S3585,Inputs!$J$6:$J$9,Inputs!$H$6:$H$9))),0),"" )</f>
        <v/>
      </c>
      <c r="J3585" s="26">
        <f>IF($A3585&lt;=Inputs!$B$13,IF(5&lt;=Inputs!$B$8,IF(Inputs!$B$12&gt;0,MAX(MIN(NORM.INV(RAND(),LOOKUP(T3585,Inputs!$J$6:$J$9,Inputs!$G$6:$G$9),LOOKUP(T3585,Inputs!$J$6:$J$9,Inputs!$H$6:$H$9)),Inputs!$B$12),-Inputs!$B$12),NORM.INV(RAND(),LOOKUP(T3585,Inputs!$J$6:$J$9,Inputs!$G$6:$G$9),LOOKUP(T3585,Inputs!$J$6:$J$9,Inputs!$H$6:$H$9))),0),"" )</f>
        <v/>
      </c>
      <c r="K3585" s="26">
        <f>IF($A3585&lt;=Inputs!$B$13,IF(6&lt;=Inputs!$B$8,IF(Inputs!$B$12&gt;0,MAX(MIN(NORM.INV(RAND(),LOOKUP(U3585,Inputs!$J$6:$J$9,Inputs!$G$6:$G$9),LOOKUP(U3585,Inputs!$J$6:$J$9,Inputs!$H$6:$H$9)),Inputs!$B$12),-Inputs!$B$12),NORM.INV(RAND(),LOOKUP(U3585,Inputs!$J$6:$J$9,Inputs!$G$6:$G$9),LOOKUP(U3585,Inputs!$J$6:$J$9,Inputs!$H$6:$H$9))),0),"" )</f>
        <v/>
      </c>
      <c r="L3585" s="26">
        <f>IF($A3585&lt;=Inputs!$B$13,IF(7&lt;=Inputs!$B$8,IF(Inputs!$B$12&gt;0,MAX(MIN(NORM.INV(RAND(),LOOKUP(V3585,Inputs!$J$6:$J$9,Inputs!$G$6:$G$9),LOOKUP(V3585,Inputs!$J$6:$J$9,Inputs!$H$6:$H$9)),Inputs!$B$12),-Inputs!$B$12),NORM.INV(RAND(),LOOKUP(V3585,Inputs!$J$6:$J$9,Inputs!$G$6:$G$9),LOOKUP(V3585,Inputs!$J$6:$J$9,Inputs!$H$6:$H$9))),0),"" )</f>
        <v/>
      </c>
      <c r="M3585" s="26">
        <f>IF($A3585&lt;=Inputs!$B$13,IF(8&lt;=Inputs!$B$8,IF(Inputs!$B$12&gt;0,MAX(MIN(NORM.INV(RAND(),LOOKUP(W3585,Inputs!$J$6:$J$9,Inputs!$G$6:$G$9),LOOKUP(W3585,Inputs!$J$6:$J$9,Inputs!$H$6:$H$9)),Inputs!$B$12),-Inputs!$B$12),NORM.INV(RAND(),LOOKUP(W3585,Inputs!$J$6:$J$9,Inputs!$G$6:$G$9),LOOKUP(W3585,Inputs!$J$6:$J$9,Inputs!$H$6:$H$9))),0),"" )</f>
        <v/>
      </c>
      <c r="N3585" s="26">
        <f>IF($A3585&lt;=Inputs!$B$13,IF(9&lt;=Inputs!$B$8,IF(Inputs!$B$12&gt;0,MAX(MIN(NORM.INV(RAND(),LOOKUP(X3585,Inputs!$J$6:$J$9,Inputs!$G$6:$G$9),LOOKUP(X3585,Inputs!$J$6:$J$9,Inputs!$H$6:$H$9)),Inputs!$B$12),-Inputs!$B$12),NORM.INV(RAND(),LOOKUP(X3585,Inputs!$J$6:$J$9,Inputs!$G$6:$G$9),LOOKUP(X3585,Inputs!$J$6:$J$9,Inputs!$H$6:$H$9))),0),"" )</f>
        <v/>
      </c>
      <c r="O3585" s="26">
        <f>IF($A3585&lt;=Inputs!$B$13,IF(10&lt;=Inputs!$B$8,IF(Inputs!$B$12&gt;0,MAX(MIN(NORM.INV(RAND(),LOOKUP(Y3585,Inputs!$J$6:$J$9,Inputs!$G$6:$G$9),LOOKUP(Y3585,Inputs!$J$6:$J$9,Inputs!$H$6:$H$9)),Inputs!$B$12),-Inputs!$B$12),NORM.INV(RAND(),LOOKUP(Y3585,Inputs!$J$6:$J$9,Inputs!$G$6:$G$9),LOOKUP(Y3585,Inputs!$J$6:$J$9,Inputs!$H$6:$H$9))),0),"" )</f>
        <v/>
      </c>
      <c r="P3585" s="31">
        <f>IF($A3585&lt;=Inputs!$B$13,RAND(),"")</f>
        <v/>
      </c>
      <c r="Q3585" s="31">
        <f>IF($A3585&lt;=Inputs!$B$13,RAND(),"")</f>
        <v/>
      </c>
      <c r="R3585" s="31">
        <f>IF($A3585&lt;=Inputs!$B$13,RAND(),"")</f>
        <v/>
      </c>
      <c r="S3585" s="31">
        <f>IF($A3585&lt;=Inputs!$B$13,RAND(),"")</f>
        <v/>
      </c>
      <c r="T3585" s="31">
        <f>IF($A3585&lt;=Inputs!$B$13,RAND(),"")</f>
        <v/>
      </c>
      <c r="U3585" s="31">
        <f>IF($A3585&lt;=Inputs!$B$13,RAND(),"")</f>
        <v/>
      </c>
      <c r="V3585" s="31">
        <f>IF($A3585&lt;=Inputs!$B$13,RAND(),"")</f>
        <v/>
      </c>
      <c r="W3585" s="31">
        <f>IF($A3585&lt;=Inputs!$B$13,RAND(),"")</f>
        <v/>
      </c>
      <c r="X3585" s="31">
        <f>IF($A3585&lt;=Inputs!$B$13,RAND(),"")</f>
        <v/>
      </c>
      <c r="Y3585" s="31">
        <f>IF($A3585&lt;=Inputs!$B$13,RAND(),"")</f>
        <v/>
      </c>
    </row>
    <row r="3586">
      <c r="A3586" t="n">
        <v>3581</v>
      </c>
      <c r="B3586" s="26">
        <f>IF($A3586&lt;=Inputs!$B$13,IF(Inputs!$B$8&gt;0,SUM(F3586:O3586)/Inputs!$B$8,0),"")</f>
        <v/>
      </c>
      <c r="C3586" s="27">
        <f>IF($A3586&lt;=Inputs!$B$13,B3586/100,"")</f>
        <v/>
      </c>
      <c r="D3586" s="28">
        <f>IF($A3586&lt;=Inputs!$B$13,C3586*Inputs!$B$7,"")</f>
        <v/>
      </c>
      <c r="E3586" s="29">
        <f>IF($A3586&lt;=Inputs!$B$13,IF(D3586&gt;0,1,0),"")</f>
        <v/>
      </c>
      <c r="F3586" s="26">
        <f>IF($A3586&lt;=Inputs!$B$13,IF(1&lt;=Inputs!$B$8,IF(Inputs!$B$12&gt;0,MAX(MIN(NORM.INV(RAND(),LOOKUP(P3586,Inputs!$J$6:$J$9,Inputs!$G$6:$G$9),LOOKUP(P3586,Inputs!$J$6:$J$9,Inputs!$H$6:$H$9)),Inputs!$B$12),-Inputs!$B$12),NORM.INV(RAND(),LOOKUP(P3586,Inputs!$J$6:$J$9,Inputs!$G$6:$G$9),LOOKUP(P3586,Inputs!$J$6:$J$9,Inputs!$H$6:$H$9))),0),"" )</f>
        <v/>
      </c>
      <c r="G3586" s="26">
        <f>IF($A3586&lt;=Inputs!$B$13,IF(2&lt;=Inputs!$B$8,IF(Inputs!$B$12&gt;0,MAX(MIN(NORM.INV(RAND(),LOOKUP(Q3586,Inputs!$J$6:$J$9,Inputs!$G$6:$G$9),LOOKUP(Q3586,Inputs!$J$6:$J$9,Inputs!$H$6:$H$9)),Inputs!$B$12),-Inputs!$B$12),NORM.INV(RAND(),LOOKUP(Q3586,Inputs!$J$6:$J$9,Inputs!$G$6:$G$9),LOOKUP(Q3586,Inputs!$J$6:$J$9,Inputs!$H$6:$H$9))),0),"" )</f>
        <v/>
      </c>
      <c r="H3586" s="26">
        <f>IF($A3586&lt;=Inputs!$B$13,IF(3&lt;=Inputs!$B$8,IF(Inputs!$B$12&gt;0,MAX(MIN(NORM.INV(RAND(),LOOKUP(R3586,Inputs!$J$6:$J$9,Inputs!$G$6:$G$9),LOOKUP(R3586,Inputs!$J$6:$J$9,Inputs!$H$6:$H$9)),Inputs!$B$12),-Inputs!$B$12),NORM.INV(RAND(),LOOKUP(R3586,Inputs!$J$6:$J$9,Inputs!$G$6:$G$9),LOOKUP(R3586,Inputs!$J$6:$J$9,Inputs!$H$6:$H$9))),0),"" )</f>
        <v/>
      </c>
      <c r="I3586" s="26">
        <f>IF($A3586&lt;=Inputs!$B$13,IF(4&lt;=Inputs!$B$8,IF(Inputs!$B$12&gt;0,MAX(MIN(NORM.INV(RAND(),LOOKUP(S3586,Inputs!$J$6:$J$9,Inputs!$G$6:$G$9),LOOKUP(S3586,Inputs!$J$6:$J$9,Inputs!$H$6:$H$9)),Inputs!$B$12),-Inputs!$B$12),NORM.INV(RAND(),LOOKUP(S3586,Inputs!$J$6:$J$9,Inputs!$G$6:$G$9),LOOKUP(S3586,Inputs!$J$6:$J$9,Inputs!$H$6:$H$9))),0),"" )</f>
        <v/>
      </c>
      <c r="J3586" s="26">
        <f>IF($A3586&lt;=Inputs!$B$13,IF(5&lt;=Inputs!$B$8,IF(Inputs!$B$12&gt;0,MAX(MIN(NORM.INV(RAND(),LOOKUP(T3586,Inputs!$J$6:$J$9,Inputs!$G$6:$G$9),LOOKUP(T3586,Inputs!$J$6:$J$9,Inputs!$H$6:$H$9)),Inputs!$B$12),-Inputs!$B$12),NORM.INV(RAND(),LOOKUP(T3586,Inputs!$J$6:$J$9,Inputs!$G$6:$G$9),LOOKUP(T3586,Inputs!$J$6:$J$9,Inputs!$H$6:$H$9))),0),"" )</f>
        <v/>
      </c>
      <c r="K3586" s="26">
        <f>IF($A3586&lt;=Inputs!$B$13,IF(6&lt;=Inputs!$B$8,IF(Inputs!$B$12&gt;0,MAX(MIN(NORM.INV(RAND(),LOOKUP(U3586,Inputs!$J$6:$J$9,Inputs!$G$6:$G$9),LOOKUP(U3586,Inputs!$J$6:$J$9,Inputs!$H$6:$H$9)),Inputs!$B$12),-Inputs!$B$12),NORM.INV(RAND(),LOOKUP(U3586,Inputs!$J$6:$J$9,Inputs!$G$6:$G$9),LOOKUP(U3586,Inputs!$J$6:$J$9,Inputs!$H$6:$H$9))),0),"" )</f>
        <v/>
      </c>
      <c r="L3586" s="26">
        <f>IF($A3586&lt;=Inputs!$B$13,IF(7&lt;=Inputs!$B$8,IF(Inputs!$B$12&gt;0,MAX(MIN(NORM.INV(RAND(),LOOKUP(V3586,Inputs!$J$6:$J$9,Inputs!$G$6:$G$9),LOOKUP(V3586,Inputs!$J$6:$J$9,Inputs!$H$6:$H$9)),Inputs!$B$12),-Inputs!$B$12),NORM.INV(RAND(),LOOKUP(V3586,Inputs!$J$6:$J$9,Inputs!$G$6:$G$9),LOOKUP(V3586,Inputs!$J$6:$J$9,Inputs!$H$6:$H$9))),0),"" )</f>
        <v/>
      </c>
      <c r="M3586" s="26">
        <f>IF($A3586&lt;=Inputs!$B$13,IF(8&lt;=Inputs!$B$8,IF(Inputs!$B$12&gt;0,MAX(MIN(NORM.INV(RAND(),LOOKUP(W3586,Inputs!$J$6:$J$9,Inputs!$G$6:$G$9),LOOKUP(W3586,Inputs!$J$6:$J$9,Inputs!$H$6:$H$9)),Inputs!$B$12),-Inputs!$B$12),NORM.INV(RAND(),LOOKUP(W3586,Inputs!$J$6:$J$9,Inputs!$G$6:$G$9),LOOKUP(W3586,Inputs!$J$6:$J$9,Inputs!$H$6:$H$9))),0),"" )</f>
        <v/>
      </c>
      <c r="N3586" s="26">
        <f>IF($A3586&lt;=Inputs!$B$13,IF(9&lt;=Inputs!$B$8,IF(Inputs!$B$12&gt;0,MAX(MIN(NORM.INV(RAND(),LOOKUP(X3586,Inputs!$J$6:$J$9,Inputs!$G$6:$G$9),LOOKUP(X3586,Inputs!$J$6:$J$9,Inputs!$H$6:$H$9)),Inputs!$B$12),-Inputs!$B$12),NORM.INV(RAND(),LOOKUP(X3586,Inputs!$J$6:$J$9,Inputs!$G$6:$G$9),LOOKUP(X3586,Inputs!$J$6:$J$9,Inputs!$H$6:$H$9))),0),"" )</f>
        <v/>
      </c>
      <c r="O3586" s="26">
        <f>IF($A3586&lt;=Inputs!$B$13,IF(10&lt;=Inputs!$B$8,IF(Inputs!$B$12&gt;0,MAX(MIN(NORM.INV(RAND(),LOOKUP(Y3586,Inputs!$J$6:$J$9,Inputs!$G$6:$G$9),LOOKUP(Y3586,Inputs!$J$6:$J$9,Inputs!$H$6:$H$9)),Inputs!$B$12),-Inputs!$B$12),NORM.INV(RAND(),LOOKUP(Y3586,Inputs!$J$6:$J$9,Inputs!$G$6:$G$9),LOOKUP(Y3586,Inputs!$J$6:$J$9,Inputs!$H$6:$H$9))),0),"" )</f>
        <v/>
      </c>
      <c r="P3586" s="31">
        <f>IF($A3586&lt;=Inputs!$B$13,RAND(),"")</f>
        <v/>
      </c>
      <c r="Q3586" s="31">
        <f>IF($A3586&lt;=Inputs!$B$13,RAND(),"")</f>
        <v/>
      </c>
      <c r="R3586" s="31">
        <f>IF($A3586&lt;=Inputs!$B$13,RAND(),"")</f>
        <v/>
      </c>
      <c r="S3586" s="31">
        <f>IF($A3586&lt;=Inputs!$B$13,RAND(),"")</f>
        <v/>
      </c>
      <c r="T3586" s="31">
        <f>IF($A3586&lt;=Inputs!$B$13,RAND(),"")</f>
        <v/>
      </c>
      <c r="U3586" s="31">
        <f>IF($A3586&lt;=Inputs!$B$13,RAND(),"")</f>
        <v/>
      </c>
      <c r="V3586" s="31">
        <f>IF($A3586&lt;=Inputs!$B$13,RAND(),"")</f>
        <v/>
      </c>
      <c r="W3586" s="31">
        <f>IF($A3586&lt;=Inputs!$B$13,RAND(),"")</f>
        <v/>
      </c>
      <c r="X3586" s="31">
        <f>IF($A3586&lt;=Inputs!$B$13,RAND(),"")</f>
        <v/>
      </c>
      <c r="Y3586" s="31">
        <f>IF($A3586&lt;=Inputs!$B$13,RAND(),"")</f>
        <v/>
      </c>
    </row>
    <row r="3587">
      <c r="A3587" t="n">
        <v>3582</v>
      </c>
      <c r="B3587" s="26">
        <f>IF($A3587&lt;=Inputs!$B$13,IF(Inputs!$B$8&gt;0,SUM(F3587:O3587)/Inputs!$B$8,0),"")</f>
        <v/>
      </c>
      <c r="C3587" s="27">
        <f>IF($A3587&lt;=Inputs!$B$13,B3587/100,"")</f>
        <v/>
      </c>
      <c r="D3587" s="28">
        <f>IF($A3587&lt;=Inputs!$B$13,C3587*Inputs!$B$7,"")</f>
        <v/>
      </c>
      <c r="E3587" s="29">
        <f>IF($A3587&lt;=Inputs!$B$13,IF(D3587&gt;0,1,0),"")</f>
        <v/>
      </c>
      <c r="F3587" s="26">
        <f>IF($A3587&lt;=Inputs!$B$13,IF(1&lt;=Inputs!$B$8,IF(Inputs!$B$12&gt;0,MAX(MIN(NORM.INV(RAND(),LOOKUP(P3587,Inputs!$J$6:$J$9,Inputs!$G$6:$G$9),LOOKUP(P3587,Inputs!$J$6:$J$9,Inputs!$H$6:$H$9)),Inputs!$B$12),-Inputs!$B$12),NORM.INV(RAND(),LOOKUP(P3587,Inputs!$J$6:$J$9,Inputs!$G$6:$G$9),LOOKUP(P3587,Inputs!$J$6:$J$9,Inputs!$H$6:$H$9))),0),"" )</f>
        <v/>
      </c>
      <c r="G3587" s="26">
        <f>IF($A3587&lt;=Inputs!$B$13,IF(2&lt;=Inputs!$B$8,IF(Inputs!$B$12&gt;0,MAX(MIN(NORM.INV(RAND(),LOOKUP(Q3587,Inputs!$J$6:$J$9,Inputs!$G$6:$G$9),LOOKUP(Q3587,Inputs!$J$6:$J$9,Inputs!$H$6:$H$9)),Inputs!$B$12),-Inputs!$B$12),NORM.INV(RAND(),LOOKUP(Q3587,Inputs!$J$6:$J$9,Inputs!$G$6:$G$9),LOOKUP(Q3587,Inputs!$J$6:$J$9,Inputs!$H$6:$H$9))),0),"" )</f>
        <v/>
      </c>
      <c r="H3587" s="26">
        <f>IF($A3587&lt;=Inputs!$B$13,IF(3&lt;=Inputs!$B$8,IF(Inputs!$B$12&gt;0,MAX(MIN(NORM.INV(RAND(),LOOKUP(R3587,Inputs!$J$6:$J$9,Inputs!$G$6:$G$9),LOOKUP(R3587,Inputs!$J$6:$J$9,Inputs!$H$6:$H$9)),Inputs!$B$12),-Inputs!$B$12),NORM.INV(RAND(),LOOKUP(R3587,Inputs!$J$6:$J$9,Inputs!$G$6:$G$9),LOOKUP(R3587,Inputs!$J$6:$J$9,Inputs!$H$6:$H$9))),0),"" )</f>
        <v/>
      </c>
      <c r="I3587" s="26">
        <f>IF($A3587&lt;=Inputs!$B$13,IF(4&lt;=Inputs!$B$8,IF(Inputs!$B$12&gt;0,MAX(MIN(NORM.INV(RAND(),LOOKUP(S3587,Inputs!$J$6:$J$9,Inputs!$G$6:$G$9),LOOKUP(S3587,Inputs!$J$6:$J$9,Inputs!$H$6:$H$9)),Inputs!$B$12),-Inputs!$B$12),NORM.INV(RAND(),LOOKUP(S3587,Inputs!$J$6:$J$9,Inputs!$G$6:$G$9),LOOKUP(S3587,Inputs!$J$6:$J$9,Inputs!$H$6:$H$9))),0),"" )</f>
        <v/>
      </c>
      <c r="J3587" s="26">
        <f>IF($A3587&lt;=Inputs!$B$13,IF(5&lt;=Inputs!$B$8,IF(Inputs!$B$12&gt;0,MAX(MIN(NORM.INV(RAND(),LOOKUP(T3587,Inputs!$J$6:$J$9,Inputs!$G$6:$G$9),LOOKUP(T3587,Inputs!$J$6:$J$9,Inputs!$H$6:$H$9)),Inputs!$B$12),-Inputs!$B$12),NORM.INV(RAND(),LOOKUP(T3587,Inputs!$J$6:$J$9,Inputs!$G$6:$G$9),LOOKUP(T3587,Inputs!$J$6:$J$9,Inputs!$H$6:$H$9))),0),"" )</f>
        <v/>
      </c>
      <c r="K3587" s="26">
        <f>IF($A3587&lt;=Inputs!$B$13,IF(6&lt;=Inputs!$B$8,IF(Inputs!$B$12&gt;0,MAX(MIN(NORM.INV(RAND(),LOOKUP(U3587,Inputs!$J$6:$J$9,Inputs!$G$6:$G$9),LOOKUP(U3587,Inputs!$J$6:$J$9,Inputs!$H$6:$H$9)),Inputs!$B$12),-Inputs!$B$12),NORM.INV(RAND(),LOOKUP(U3587,Inputs!$J$6:$J$9,Inputs!$G$6:$G$9),LOOKUP(U3587,Inputs!$J$6:$J$9,Inputs!$H$6:$H$9))),0),"" )</f>
        <v/>
      </c>
      <c r="L3587" s="26">
        <f>IF($A3587&lt;=Inputs!$B$13,IF(7&lt;=Inputs!$B$8,IF(Inputs!$B$12&gt;0,MAX(MIN(NORM.INV(RAND(),LOOKUP(V3587,Inputs!$J$6:$J$9,Inputs!$G$6:$G$9),LOOKUP(V3587,Inputs!$J$6:$J$9,Inputs!$H$6:$H$9)),Inputs!$B$12),-Inputs!$B$12),NORM.INV(RAND(),LOOKUP(V3587,Inputs!$J$6:$J$9,Inputs!$G$6:$G$9),LOOKUP(V3587,Inputs!$J$6:$J$9,Inputs!$H$6:$H$9))),0),"" )</f>
        <v/>
      </c>
      <c r="M3587" s="26">
        <f>IF($A3587&lt;=Inputs!$B$13,IF(8&lt;=Inputs!$B$8,IF(Inputs!$B$12&gt;0,MAX(MIN(NORM.INV(RAND(),LOOKUP(W3587,Inputs!$J$6:$J$9,Inputs!$G$6:$G$9),LOOKUP(W3587,Inputs!$J$6:$J$9,Inputs!$H$6:$H$9)),Inputs!$B$12),-Inputs!$B$12),NORM.INV(RAND(),LOOKUP(W3587,Inputs!$J$6:$J$9,Inputs!$G$6:$G$9),LOOKUP(W3587,Inputs!$J$6:$J$9,Inputs!$H$6:$H$9))),0),"" )</f>
        <v/>
      </c>
      <c r="N3587" s="26">
        <f>IF($A3587&lt;=Inputs!$B$13,IF(9&lt;=Inputs!$B$8,IF(Inputs!$B$12&gt;0,MAX(MIN(NORM.INV(RAND(),LOOKUP(X3587,Inputs!$J$6:$J$9,Inputs!$G$6:$G$9),LOOKUP(X3587,Inputs!$J$6:$J$9,Inputs!$H$6:$H$9)),Inputs!$B$12),-Inputs!$B$12),NORM.INV(RAND(),LOOKUP(X3587,Inputs!$J$6:$J$9,Inputs!$G$6:$G$9),LOOKUP(X3587,Inputs!$J$6:$J$9,Inputs!$H$6:$H$9))),0),"" )</f>
        <v/>
      </c>
      <c r="O3587" s="26">
        <f>IF($A3587&lt;=Inputs!$B$13,IF(10&lt;=Inputs!$B$8,IF(Inputs!$B$12&gt;0,MAX(MIN(NORM.INV(RAND(),LOOKUP(Y3587,Inputs!$J$6:$J$9,Inputs!$G$6:$G$9),LOOKUP(Y3587,Inputs!$J$6:$J$9,Inputs!$H$6:$H$9)),Inputs!$B$12),-Inputs!$B$12),NORM.INV(RAND(),LOOKUP(Y3587,Inputs!$J$6:$J$9,Inputs!$G$6:$G$9),LOOKUP(Y3587,Inputs!$J$6:$J$9,Inputs!$H$6:$H$9))),0),"" )</f>
        <v/>
      </c>
      <c r="P3587" s="31">
        <f>IF($A3587&lt;=Inputs!$B$13,RAND(),"")</f>
        <v/>
      </c>
      <c r="Q3587" s="31">
        <f>IF($A3587&lt;=Inputs!$B$13,RAND(),"")</f>
        <v/>
      </c>
      <c r="R3587" s="31">
        <f>IF($A3587&lt;=Inputs!$B$13,RAND(),"")</f>
        <v/>
      </c>
      <c r="S3587" s="31">
        <f>IF($A3587&lt;=Inputs!$B$13,RAND(),"")</f>
        <v/>
      </c>
      <c r="T3587" s="31">
        <f>IF($A3587&lt;=Inputs!$B$13,RAND(),"")</f>
        <v/>
      </c>
      <c r="U3587" s="31">
        <f>IF($A3587&lt;=Inputs!$B$13,RAND(),"")</f>
        <v/>
      </c>
      <c r="V3587" s="31">
        <f>IF($A3587&lt;=Inputs!$B$13,RAND(),"")</f>
        <v/>
      </c>
      <c r="W3587" s="31">
        <f>IF($A3587&lt;=Inputs!$B$13,RAND(),"")</f>
        <v/>
      </c>
      <c r="X3587" s="31">
        <f>IF($A3587&lt;=Inputs!$B$13,RAND(),"")</f>
        <v/>
      </c>
      <c r="Y3587" s="31">
        <f>IF($A3587&lt;=Inputs!$B$13,RAND(),"")</f>
        <v/>
      </c>
    </row>
    <row r="3588">
      <c r="A3588" t="n">
        <v>3583</v>
      </c>
      <c r="B3588" s="26">
        <f>IF($A3588&lt;=Inputs!$B$13,IF(Inputs!$B$8&gt;0,SUM(F3588:O3588)/Inputs!$B$8,0),"")</f>
        <v/>
      </c>
      <c r="C3588" s="27">
        <f>IF($A3588&lt;=Inputs!$B$13,B3588/100,"")</f>
        <v/>
      </c>
      <c r="D3588" s="28">
        <f>IF($A3588&lt;=Inputs!$B$13,C3588*Inputs!$B$7,"")</f>
        <v/>
      </c>
      <c r="E3588" s="29">
        <f>IF($A3588&lt;=Inputs!$B$13,IF(D3588&gt;0,1,0),"")</f>
        <v/>
      </c>
      <c r="F3588" s="26">
        <f>IF($A3588&lt;=Inputs!$B$13,IF(1&lt;=Inputs!$B$8,IF(Inputs!$B$12&gt;0,MAX(MIN(NORM.INV(RAND(),LOOKUP(P3588,Inputs!$J$6:$J$9,Inputs!$G$6:$G$9),LOOKUP(P3588,Inputs!$J$6:$J$9,Inputs!$H$6:$H$9)),Inputs!$B$12),-Inputs!$B$12),NORM.INV(RAND(),LOOKUP(P3588,Inputs!$J$6:$J$9,Inputs!$G$6:$G$9),LOOKUP(P3588,Inputs!$J$6:$J$9,Inputs!$H$6:$H$9))),0),"" )</f>
        <v/>
      </c>
      <c r="G3588" s="26">
        <f>IF($A3588&lt;=Inputs!$B$13,IF(2&lt;=Inputs!$B$8,IF(Inputs!$B$12&gt;0,MAX(MIN(NORM.INV(RAND(),LOOKUP(Q3588,Inputs!$J$6:$J$9,Inputs!$G$6:$G$9),LOOKUP(Q3588,Inputs!$J$6:$J$9,Inputs!$H$6:$H$9)),Inputs!$B$12),-Inputs!$B$12),NORM.INV(RAND(),LOOKUP(Q3588,Inputs!$J$6:$J$9,Inputs!$G$6:$G$9),LOOKUP(Q3588,Inputs!$J$6:$J$9,Inputs!$H$6:$H$9))),0),"" )</f>
        <v/>
      </c>
      <c r="H3588" s="26">
        <f>IF($A3588&lt;=Inputs!$B$13,IF(3&lt;=Inputs!$B$8,IF(Inputs!$B$12&gt;0,MAX(MIN(NORM.INV(RAND(),LOOKUP(R3588,Inputs!$J$6:$J$9,Inputs!$G$6:$G$9),LOOKUP(R3588,Inputs!$J$6:$J$9,Inputs!$H$6:$H$9)),Inputs!$B$12),-Inputs!$B$12),NORM.INV(RAND(),LOOKUP(R3588,Inputs!$J$6:$J$9,Inputs!$G$6:$G$9),LOOKUP(R3588,Inputs!$J$6:$J$9,Inputs!$H$6:$H$9))),0),"" )</f>
        <v/>
      </c>
      <c r="I3588" s="26">
        <f>IF($A3588&lt;=Inputs!$B$13,IF(4&lt;=Inputs!$B$8,IF(Inputs!$B$12&gt;0,MAX(MIN(NORM.INV(RAND(),LOOKUP(S3588,Inputs!$J$6:$J$9,Inputs!$G$6:$G$9),LOOKUP(S3588,Inputs!$J$6:$J$9,Inputs!$H$6:$H$9)),Inputs!$B$12),-Inputs!$B$12),NORM.INV(RAND(),LOOKUP(S3588,Inputs!$J$6:$J$9,Inputs!$G$6:$G$9),LOOKUP(S3588,Inputs!$J$6:$J$9,Inputs!$H$6:$H$9))),0),"" )</f>
        <v/>
      </c>
      <c r="J3588" s="26">
        <f>IF($A3588&lt;=Inputs!$B$13,IF(5&lt;=Inputs!$B$8,IF(Inputs!$B$12&gt;0,MAX(MIN(NORM.INV(RAND(),LOOKUP(T3588,Inputs!$J$6:$J$9,Inputs!$G$6:$G$9),LOOKUP(T3588,Inputs!$J$6:$J$9,Inputs!$H$6:$H$9)),Inputs!$B$12),-Inputs!$B$12),NORM.INV(RAND(),LOOKUP(T3588,Inputs!$J$6:$J$9,Inputs!$G$6:$G$9),LOOKUP(T3588,Inputs!$J$6:$J$9,Inputs!$H$6:$H$9))),0),"" )</f>
        <v/>
      </c>
      <c r="K3588" s="26">
        <f>IF($A3588&lt;=Inputs!$B$13,IF(6&lt;=Inputs!$B$8,IF(Inputs!$B$12&gt;0,MAX(MIN(NORM.INV(RAND(),LOOKUP(U3588,Inputs!$J$6:$J$9,Inputs!$G$6:$G$9),LOOKUP(U3588,Inputs!$J$6:$J$9,Inputs!$H$6:$H$9)),Inputs!$B$12),-Inputs!$B$12),NORM.INV(RAND(),LOOKUP(U3588,Inputs!$J$6:$J$9,Inputs!$G$6:$G$9),LOOKUP(U3588,Inputs!$J$6:$J$9,Inputs!$H$6:$H$9))),0),"" )</f>
        <v/>
      </c>
      <c r="L3588" s="26">
        <f>IF($A3588&lt;=Inputs!$B$13,IF(7&lt;=Inputs!$B$8,IF(Inputs!$B$12&gt;0,MAX(MIN(NORM.INV(RAND(),LOOKUP(V3588,Inputs!$J$6:$J$9,Inputs!$G$6:$G$9),LOOKUP(V3588,Inputs!$J$6:$J$9,Inputs!$H$6:$H$9)),Inputs!$B$12),-Inputs!$B$12),NORM.INV(RAND(),LOOKUP(V3588,Inputs!$J$6:$J$9,Inputs!$G$6:$G$9),LOOKUP(V3588,Inputs!$J$6:$J$9,Inputs!$H$6:$H$9))),0),"" )</f>
        <v/>
      </c>
      <c r="M3588" s="26">
        <f>IF($A3588&lt;=Inputs!$B$13,IF(8&lt;=Inputs!$B$8,IF(Inputs!$B$12&gt;0,MAX(MIN(NORM.INV(RAND(),LOOKUP(W3588,Inputs!$J$6:$J$9,Inputs!$G$6:$G$9),LOOKUP(W3588,Inputs!$J$6:$J$9,Inputs!$H$6:$H$9)),Inputs!$B$12),-Inputs!$B$12),NORM.INV(RAND(),LOOKUP(W3588,Inputs!$J$6:$J$9,Inputs!$G$6:$G$9),LOOKUP(W3588,Inputs!$J$6:$J$9,Inputs!$H$6:$H$9))),0),"" )</f>
        <v/>
      </c>
      <c r="N3588" s="26">
        <f>IF($A3588&lt;=Inputs!$B$13,IF(9&lt;=Inputs!$B$8,IF(Inputs!$B$12&gt;0,MAX(MIN(NORM.INV(RAND(),LOOKUP(X3588,Inputs!$J$6:$J$9,Inputs!$G$6:$G$9),LOOKUP(X3588,Inputs!$J$6:$J$9,Inputs!$H$6:$H$9)),Inputs!$B$12),-Inputs!$B$12),NORM.INV(RAND(),LOOKUP(X3588,Inputs!$J$6:$J$9,Inputs!$G$6:$G$9),LOOKUP(X3588,Inputs!$J$6:$J$9,Inputs!$H$6:$H$9))),0),"" )</f>
        <v/>
      </c>
      <c r="O3588" s="26">
        <f>IF($A3588&lt;=Inputs!$B$13,IF(10&lt;=Inputs!$B$8,IF(Inputs!$B$12&gt;0,MAX(MIN(NORM.INV(RAND(),LOOKUP(Y3588,Inputs!$J$6:$J$9,Inputs!$G$6:$G$9),LOOKUP(Y3588,Inputs!$J$6:$J$9,Inputs!$H$6:$H$9)),Inputs!$B$12),-Inputs!$B$12),NORM.INV(RAND(),LOOKUP(Y3588,Inputs!$J$6:$J$9,Inputs!$G$6:$G$9),LOOKUP(Y3588,Inputs!$J$6:$J$9,Inputs!$H$6:$H$9))),0),"" )</f>
        <v/>
      </c>
      <c r="P3588" s="31">
        <f>IF($A3588&lt;=Inputs!$B$13,RAND(),"")</f>
        <v/>
      </c>
      <c r="Q3588" s="31">
        <f>IF($A3588&lt;=Inputs!$B$13,RAND(),"")</f>
        <v/>
      </c>
      <c r="R3588" s="31">
        <f>IF($A3588&lt;=Inputs!$B$13,RAND(),"")</f>
        <v/>
      </c>
      <c r="S3588" s="31">
        <f>IF($A3588&lt;=Inputs!$B$13,RAND(),"")</f>
        <v/>
      </c>
      <c r="T3588" s="31">
        <f>IF($A3588&lt;=Inputs!$B$13,RAND(),"")</f>
        <v/>
      </c>
      <c r="U3588" s="31">
        <f>IF($A3588&lt;=Inputs!$B$13,RAND(),"")</f>
        <v/>
      </c>
      <c r="V3588" s="31">
        <f>IF($A3588&lt;=Inputs!$B$13,RAND(),"")</f>
        <v/>
      </c>
      <c r="W3588" s="31">
        <f>IF($A3588&lt;=Inputs!$B$13,RAND(),"")</f>
        <v/>
      </c>
      <c r="X3588" s="31">
        <f>IF($A3588&lt;=Inputs!$B$13,RAND(),"")</f>
        <v/>
      </c>
      <c r="Y3588" s="31">
        <f>IF($A3588&lt;=Inputs!$B$13,RAND(),"")</f>
        <v/>
      </c>
    </row>
    <row r="3589">
      <c r="A3589" t="n">
        <v>3584</v>
      </c>
      <c r="B3589" s="26">
        <f>IF($A3589&lt;=Inputs!$B$13,IF(Inputs!$B$8&gt;0,SUM(F3589:O3589)/Inputs!$B$8,0),"")</f>
        <v/>
      </c>
      <c r="C3589" s="27">
        <f>IF($A3589&lt;=Inputs!$B$13,B3589/100,"")</f>
        <v/>
      </c>
      <c r="D3589" s="28">
        <f>IF($A3589&lt;=Inputs!$B$13,C3589*Inputs!$B$7,"")</f>
        <v/>
      </c>
      <c r="E3589" s="29">
        <f>IF($A3589&lt;=Inputs!$B$13,IF(D3589&gt;0,1,0),"")</f>
        <v/>
      </c>
      <c r="F3589" s="26">
        <f>IF($A3589&lt;=Inputs!$B$13,IF(1&lt;=Inputs!$B$8,IF(Inputs!$B$12&gt;0,MAX(MIN(NORM.INV(RAND(),LOOKUP(P3589,Inputs!$J$6:$J$9,Inputs!$G$6:$G$9),LOOKUP(P3589,Inputs!$J$6:$J$9,Inputs!$H$6:$H$9)),Inputs!$B$12),-Inputs!$B$12),NORM.INV(RAND(),LOOKUP(P3589,Inputs!$J$6:$J$9,Inputs!$G$6:$G$9),LOOKUP(P3589,Inputs!$J$6:$J$9,Inputs!$H$6:$H$9))),0),"" )</f>
        <v/>
      </c>
      <c r="G3589" s="26">
        <f>IF($A3589&lt;=Inputs!$B$13,IF(2&lt;=Inputs!$B$8,IF(Inputs!$B$12&gt;0,MAX(MIN(NORM.INV(RAND(),LOOKUP(Q3589,Inputs!$J$6:$J$9,Inputs!$G$6:$G$9),LOOKUP(Q3589,Inputs!$J$6:$J$9,Inputs!$H$6:$H$9)),Inputs!$B$12),-Inputs!$B$12),NORM.INV(RAND(),LOOKUP(Q3589,Inputs!$J$6:$J$9,Inputs!$G$6:$G$9),LOOKUP(Q3589,Inputs!$J$6:$J$9,Inputs!$H$6:$H$9))),0),"" )</f>
        <v/>
      </c>
      <c r="H3589" s="26">
        <f>IF($A3589&lt;=Inputs!$B$13,IF(3&lt;=Inputs!$B$8,IF(Inputs!$B$12&gt;0,MAX(MIN(NORM.INV(RAND(),LOOKUP(R3589,Inputs!$J$6:$J$9,Inputs!$G$6:$G$9),LOOKUP(R3589,Inputs!$J$6:$J$9,Inputs!$H$6:$H$9)),Inputs!$B$12),-Inputs!$B$12),NORM.INV(RAND(),LOOKUP(R3589,Inputs!$J$6:$J$9,Inputs!$G$6:$G$9),LOOKUP(R3589,Inputs!$J$6:$J$9,Inputs!$H$6:$H$9))),0),"" )</f>
        <v/>
      </c>
      <c r="I3589" s="26">
        <f>IF($A3589&lt;=Inputs!$B$13,IF(4&lt;=Inputs!$B$8,IF(Inputs!$B$12&gt;0,MAX(MIN(NORM.INV(RAND(),LOOKUP(S3589,Inputs!$J$6:$J$9,Inputs!$G$6:$G$9),LOOKUP(S3589,Inputs!$J$6:$J$9,Inputs!$H$6:$H$9)),Inputs!$B$12),-Inputs!$B$12),NORM.INV(RAND(),LOOKUP(S3589,Inputs!$J$6:$J$9,Inputs!$G$6:$G$9),LOOKUP(S3589,Inputs!$J$6:$J$9,Inputs!$H$6:$H$9))),0),"" )</f>
        <v/>
      </c>
      <c r="J3589" s="26">
        <f>IF($A3589&lt;=Inputs!$B$13,IF(5&lt;=Inputs!$B$8,IF(Inputs!$B$12&gt;0,MAX(MIN(NORM.INV(RAND(),LOOKUP(T3589,Inputs!$J$6:$J$9,Inputs!$G$6:$G$9),LOOKUP(T3589,Inputs!$J$6:$J$9,Inputs!$H$6:$H$9)),Inputs!$B$12),-Inputs!$B$12),NORM.INV(RAND(),LOOKUP(T3589,Inputs!$J$6:$J$9,Inputs!$G$6:$G$9),LOOKUP(T3589,Inputs!$J$6:$J$9,Inputs!$H$6:$H$9))),0),"" )</f>
        <v/>
      </c>
      <c r="K3589" s="26">
        <f>IF($A3589&lt;=Inputs!$B$13,IF(6&lt;=Inputs!$B$8,IF(Inputs!$B$12&gt;0,MAX(MIN(NORM.INV(RAND(),LOOKUP(U3589,Inputs!$J$6:$J$9,Inputs!$G$6:$G$9),LOOKUP(U3589,Inputs!$J$6:$J$9,Inputs!$H$6:$H$9)),Inputs!$B$12),-Inputs!$B$12),NORM.INV(RAND(),LOOKUP(U3589,Inputs!$J$6:$J$9,Inputs!$G$6:$G$9),LOOKUP(U3589,Inputs!$J$6:$J$9,Inputs!$H$6:$H$9))),0),"" )</f>
        <v/>
      </c>
      <c r="L3589" s="26">
        <f>IF($A3589&lt;=Inputs!$B$13,IF(7&lt;=Inputs!$B$8,IF(Inputs!$B$12&gt;0,MAX(MIN(NORM.INV(RAND(),LOOKUP(V3589,Inputs!$J$6:$J$9,Inputs!$G$6:$G$9),LOOKUP(V3589,Inputs!$J$6:$J$9,Inputs!$H$6:$H$9)),Inputs!$B$12),-Inputs!$B$12),NORM.INV(RAND(),LOOKUP(V3589,Inputs!$J$6:$J$9,Inputs!$G$6:$G$9),LOOKUP(V3589,Inputs!$J$6:$J$9,Inputs!$H$6:$H$9))),0),"" )</f>
        <v/>
      </c>
      <c r="M3589" s="26">
        <f>IF($A3589&lt;=Inputs!$B$13,IF(8&lt;=Inputs!$B$8,IF(Inputs!$B$12&gt;0,MAX(MIN(NORM.INV(RAND(),LOOKUP(W3589,Inputs!$J$6:$J$9,Inputs!$G$6:$G$9),LOOKUP(W3589,Inputs!$J$6:$J$9,Inputs!$H$6:$H$9)),Inputs!$B$12),-Inputs!$B$12),NORM.INV(RAND(),LOOKUP(W3589,Inputs!$J$6:$J$9,Inputs!$G$6:$G$9),LOOKUP(W3589,Inputs!$J$6:$J$9,Inputs!$H$6:$H$9))),0),"" )</f>
        <v/>
      </c>
      <c r="N3589" s="26">
        <f>IF($A3589&lt;=Inputs!$B$13,IF(9&lt;=Inputs!$B$8,IF(Inputs!$B$12&gt;0,MAX(MIN(NORM.INV(RAND(),LOOKUP(X3589,Inputs!$J$6:$J$9,Inputs!$G$6:$G$9),LOOKUP(X3589,Inputs!$J$6:$J$9,Inputs!$H$6:$H$9)),Inputs!$B$12),-Inputs!$B$12),NORM.INV(RAND(),LOOKUP(X3589,Inputs!$J$6:$J$9,Inputs!$G$6:$G$9),LOOKUP(X3589,Inputs!$J$6:$J$9,Inputs!$H$6:$H$9))),0),"" )</f>
        <v/>
      </c>
      <c r="O3589" s="26">
        <f>IF($A3589&lt;=Inputs!$B$13,IF(10&lt;=Inputs!$B$8,IF(Inputs!$B$12&gt;0,MAX(MIN(NORM.INV(RAND(),LOOKUP(Y3589,Inputs!$J$6:$J$9,Inputs!$G$6:$G$9),LOOKUP(Y3589,Inputs!$J$6:$J$9,Inputs!$H$6:$H$9)),Inputs!$B$12),-Inputs!$B$12),NORM.INV(RAND(),LOOKUP(Y3589,Inputs!$J$6:$J$9,Inputs!$G$6:$G$9),LOOKUP(Y3589,Inputs!$J$6:$J$9,Inputs!$H$6:$H$9))),0),"" )</f>
        <v/>
      </c>
      <c r="P3589" s="31">
        <f>IF($A3589&lt;=Inputs!$B$13,RAND(),"")</f>
        <v/>
      </c>
      <c r="Q3589" s="31">
        <f>IF($A3589&lt;=Inputs!$B$13,RAND(),"")</f>
        <v/>
      </c>
      <c r="R3589" s="31">
        <f>IF($A3589&lt;=Inputs!$B$13,RAND(),"")</f>
        <v/>
      </c>
      <c r="S3589" s="31">
        <f>IF($A3589&lt;=Inputs!$B$13,RAND(),"")</f>
        <v/>
      </c>
      <c r="T3589" s="31">
        <f>IF($A3589&lt;=Inputs!$B$13,RAND(),"")</f>
        <v/>
      </c>
      <c r="U3589" s="31">
        <f>IF($A3589&lt;=Inputs!$B$13,RAND(),"")</f>
        <v/>
      </c>
      <c r="V3589" s="31">
        <f>IF($A3589&lt;=Inputs!$B$13,RAND(),"")</f>
        <v/>
      </c>
      <c r="W3589" s="31">
        <f>IF($A3589&lt;=Inputs!$B$13,RAND(),"")</f>
        <v/>
      </c>
      <c r="X3589" s="31">
        <f>IF($A3589&lt;=Inputs!$B$13,RAND(),"")</f>
        <v/>
      </c>
      <c r="Y3589" s="31">
        <f>IF($A3589&lt;=Inputs!$B$13,RAND(),"")</f>
        <v/>
      </c>
    </row>
    <row r="3590">
      <c r="A3590" t="n">
        <v>3585</v>
      </c>
      <c r="B3590" s="26">
        <f>IF($A3590&lt;=Inputs!$B$13,IF(Inputs!$B$8&gt;0,SUM(F3590:O3590)/Inputs!$B$8,0),"")</f>
        <v/>
      </c>
      <c r="C3590" s="27">
        <f>IF($A3590&lt;=Inputs!$B$13,B3590/100,"")</f>
        <v/>
      </c>
      <c r="D3590" s="28">
        <f>IF($A3590&lt;=Inputs!$B$13,C3590*Inputs!$B$7,"")</f>
        <v/>
      </c>
      <c r="E3590" s="29">
        <f>IF($A3590&lt;=Inputs!$B$13,IF(D3590&gt;0,1,0),"")</f>
        <v/>
      </c>
      <c r="F3590" s="26">
        <f>IF($A3590&lt;=Inputs!$B$13,IF(1&lt;=Inputs!$B$8,IF(Inputs!$B$12&gt;0,MAX(MIN(NORM.INV(RAND(),LOOKUP(P3590,Inputs!$J$6:$J$9,Inputs!$G$6:$G$9),LOOKUP(P3590,Inputs!$J$6:$J$9,Inputs!$H$6:$H$9)),Inputs!$B$12),-Inputs!$B$12),NORM.INV(RAND(),LOOKUP(P3590,Inputs!$J$6:$J$9,Inputs!$G$6:$G$9),LOOKUP(P3590,Inputs!$J$6:$J$9,Inputs!$H$6:$H$9))),0),"" )</f>
        <v/>
      </c>
      <c r="G3590" s="26">
        <f>IF($A3590&lt;=Inputs!$B$13,IF(2&lt;=Inputs!$B$8,IF(Inputs!$B$12&gt;0,MAX(MIN(NORM.INV(RAND(),LOOKUP(Q3590,Inputs!$J$6:$J$9,Inputs!$G$6:$G$9),LOOKUP(Q3590,Inputs!$J$6:$J$9,Inputs!$H$6:$H$9)),Inputs!$B$12),-Inputs!$B$12),NORM.INV(RAND(),LOOKUP(Q3590,Inputs!$J$6:$J$9,Inputs!$G$6:$G$9),LOOKUP(Q3590,Inputs!$J$6:$J$9,Inputs!$H$6:$H$9))),0),"" )</f>
        <v/>
      </c>
      <c r="H3590" s="26">
        <f>IF($A3590&lt;=Inputs!$B$13,IF(3&lt;=Inputs!$B$8,IF(Inputs!$B$12&gt;0,MAX(MIN(NORM.INV(RAND(),LOOKUP(R3590,Inputs!$J$6:$J$9,Inputs!$G$6:$G$9),LOOKUP(R3590,Inputs!$J$6:$J$9,Inputs!$H$6:$H$9)),Inputs!$B$12),-Inputs!$B$12),NORM.INV(RAND(),LOOKUP(R3590,Inputs!$J$6:$J$9,Inputs!$G$6:$G$9),LOOKUP(R3590,Inputs!$J$6:$J$9,Inputs!$H$6:$H$9))),0),"" )</f>
        <v/>
      </c>
      <c r="I3590" s="26">
        <f>IF($A3590&lt;=Inputs!$B$13,IF(4&lt;=Inputs!$B$8,IF(Inputs!$B$12&gt;0,MAX(MIN(NORM.INV(RAND(),LOOKUP(S3590,Inputs!$J$6:$J$9,Inputs!$G$6:$G$9),LOOKUP(S3590,Inputs!$J$6:$J$9,Inputs!$H$6:$H$9)),Inputs!$B$12),-Inputs!$B$12),NORM.INV(RAND(),LOOKUP(S3590,Inputs!$J$6:$J$9,Inputs!$G$6:$G$9),LOOKUP(S3590,Inputs!$J$6:$J$9,Inputs!$H$6:$H$9))),0),"" )</f>
        <v/>
      </c>
      <c r="J3590" s="26">
        <f>IF($A3590&lt;=Inputs!$B$13,IF(5&lt;=Inputs!$B$8,IF(Inputs!$B$12&gt;0,MAX(MIN(NORM.INV(RAND(),LOOKUP(T3590,Inputs!$J$6:$J$9,Inputs!$G$6:$G$9),LOOKUP(T3590,Inputs!$J$6:$J$9,Inputs!$H$6:$H$9)),Inputs!$B$12),-Inputs!$B$12),NORM.INV(RAND(),LOOKUP(T3590,Inputs!$J$6:$J$9,Inputs!$G$6:$G$9),LOOKUP(T3590,Inputs!$J$6:$J$9,Inputs!$H$6:$H$9))),0),"" )</f>
        <v/>
      </c>
      <c r="K3590" s="26">
        <f>IF($A3590&lt;=Inputs!$B$13,IF(6&lt;=Inputs!$B$8,IF(Inputs!$B$12&gt;0,MAX(MIN(NORM.INV(RAND(),LOOKUP(U3590,Inputs!$J$6:$J$9,Inputs!$G$6:$G$9),LOOKUP(U3590,Inputs!$J$6:$J$9,Inputs!$H$6:$H$9)),Inputs!$B$12),-Inputs!$B$12),NORM.INV(RAND(),LOOKUP(U3590,Inputs!$J$6:$J$9,Inputs!$G$6:$G$9),LOOKUP(U3590,Inputs!$J$6:$J$9,Inputs!$H$6:$H$9))),0),"" )</f>
        <v/>
      </c>
      <c r="L3590" s="26">
        <f>IF($A3590&lt;=Inputs!$B$13,IF(7&lt;=Inputs!$B$8,IF(Inputs!$B$12&gt;0,MAX(MIN(NORM.INV(RAND(),LOOKUP(V3590,Inputs!$J$6:$J$9,Inputs!$G$6:$G$9),LOOKUP(V3590,Inputs!$J$6:$J$9,Inputs!$H$6:$H$9)),Inputs!$B$12),-Inputs!$B$12),NORM.INV(RAND(),LOOKUP(V3590,Inputs!$J$6:$J$9,Inputs!$G$6:$G$9),LOOKUP(V3590,Inputs!$J$6:$J$9,Inputs!$H$6:$H$9))),0),"" )</f>
        <v/>
      </c>
      <c r="M3590" s="26">
        <f>IF($A3590&lt;=Inputs!$B$13,IF(8&lt;=Inputs!$B$8,IF(Inputs!$B$12&gt;0,MAX(MIN(NORM.INV(RAND(),LOOKUP(W3590,Inputs!$J$6:$J$9,Inputs!$G$6:$G$9),LOOKUP(W3590,Inputs!$J$6:$J$9,Inputs!$H$6:$H$9)),Inputs!$B$12),-Inputs!$B$12),NORM.INV(RAND(),LOOKUP(W3590,Inputs!$J$6:$J$9,Inputs!$G$6:$G$9),LOOKUP(W3590,Inputs!$J$6:$J$9,Inputs!$H$6:$H$9))),0),"" )</f>
        <v/>
      </c>
      <c r="N3590" s="26">
        <f>IF($A3590&lt;=Inputs!$B$13,IF(9&lt;=Inputs!$B$8,IF(Inputs!$B$12&gt;0,MAX(MIN(NORM.INV(RAND(),LOOKUP(X3590,Inputs!$J$6:$J$9,Inputs!$G$6:$G$9),LOOKUP(X3590,Inputs!$J$6:$J$9,Inputs!$H$6:$H$9)),Inputs!$B$12),-Inputs!$B$12),NORM.INV(RAND(),LOOKUP(X3590,Inputs!$J$6:$J$9,Inputs!$G$6:$G$9),LOOKUP(X3590,Inputs!$J$6:$J$9,Inputs!$H$6:$H$9))),0),"" )</f>
        <v/>
      </c>
      <c r="O3590" s="26">
        <f>IF($A3590&lt;=Inputs!$B$13,IF(10&lt;=Inputs!$B$8,IF(Inputs!$B$12&gt;0,MAX(MIN(NORM.INV(RAND(),LOOKUP(Y3590,Inputs!$J$6:$J$9,Inputs!$G$6:$G$9),LOOKUP(Y3590,Inputs!$J$6:$J$9,Inputs!$H$6:$H$9)),Inputs!$B$12),-Inputs!$B$12),NORM.INV(RAND(),LOOKUP(Y3590,Inputs!$J$6:$J$9,Inputs!$G$6:$G$9),LOOKUP(Y3590,Inputs!$J$6:$J$9,Inputs!$H$6:$H$9))),0),"" )</f>
        <v/>
      </c>
      <c r="P3590" s="31">
        <f>IF($A3590&lt;=Inputs!$B$13,RAND(),"")</f>
        <v/>
      </c>
      <c r="Q3590" s="31">
        <f>IF($A3590&lt;=Inputs!$B$13,RAND(),"")</f>
        <v/>
      </c>
      <c r="R3590" s="31">
        <f>IF($A3590&lt;=Inputs!$B$13,RAND(),"")</f>
        <v/>
      </c>
      <c r="S3590" s="31">
        <f>IF($A3590&lt;=Inputs!$B$13,RAND(),"")</f>
        <v/>
      </c>
      <c r="T3590" s="31">
        <f>IF($A3590&lt;=Inputs!$B$13,RAND(),"")</f>
        <v/>
      </c>
      <c r="U3590" s="31">
        <f>IF($A3590&lt;=Inputs!$B$13,RAND(),"")</f>
        <v/>
      </c>
      <c r="V3590" s="31">
        <f>IF($A3590&lt;=Inputs!$B$13,RAND(),"")</f>
        <v/>
      </c>
      <c r="W3590" s="31">
        <f>IF($A3590&lt;=Inputs!$B$13,RAND(),"")</f>
        <v/>
      </c>
      <c r="X3590" s="31">
        <f>IF($A3590&lt;=Inputs!$B$13,RAND(),"")</f>
        <v/>
      </c>
      <c r="Y3590" s="31">
        <f>IF($A3590&lt;=Inputs!$B$13,RAND(),"")</f>
        <v/>
      </c>
    </row>
    <row r="3591">
      <c r="A3591" t="n">
        <v>3586</v>
      </c>
      <c r="B3591" s="26">
        <f>IF($A3591&lt;=Inputs!$B$13,IF(Inputs!$B$8&gt;0,SUM(F3591:O3591)/Inputs!$B$8,0),"")</f>
        <v/>
      </c>
      <c r="C3591" s="27">
        <f>IF($A3591&lt;=Inputs!$B$13,B3591/100,"")</f>
        <v/>
      </c>
      <c r="D3591" s="28">
        <f>IF($A3591&lt;=Inputs!$B$13,C3591*Inputs!$B$7,"")</f>
        <v/>
      </c>
      <c r="E3591" s="29">
        <f>IF($A3591&lt;=Inputs!$B$13,IF(D3591&gt;0,1,0),"")</f>
        <v/>
      </c>
      <c r="F3591" s="26">
        <f>IF($A3591&lt;=Inputs!$B$13,IF(1&lt;=Inputs!$B$8,IF(Inputs!$B$12&gt;0,MAX(MIN(NORM.INV(RAND(),LOOKUP(P3591,Inputs!$J$6:$J$9,Inputs!$G$6:$G$9),LOOKUP(P3591,Inputs!$J$6:$J$9,Inputs!$H$6:$H$9)),Inputs!$B$12),-Inputs!$B$12),NORM.INV(RAND(),LOOKUP(P3591,Inputs!$J$6:$J$9,Inputs!$G$6:$G$9),LOOKUP(P3591,Inputs!$J$6:$J$9,Inputs!$H$6:$H$9))),0),"" )</f>
        <v/>
      </c>
      <c r="G3591" s="26">
        <f>IF($A3591&lt;=Inputs!$B$13,IF(2&lt;=Inputs!$B$8,IF(Inputs!$B$12&gt;0,MAX(MIN(NORM.INV(RAND(),LOOKUP(Q3591,Inputs!$J$6:$J$9,Inputs!$G$6:$G$9),LOOKUP(Q3591,Inputs!$J$6:$J$9,Inputs!$H$6:$H$9)),Inputs!$B$12),-Inputs!$B$12),NORM.INV(RAND(),LOOKUP(Q3591,Inputs!$J$6:$J$9,Inputs!$G$6:$G$9),LOOKUP(Q3591,Inputs!$J$6:$J$9,Inputs!$H$6:$H$9))),0),"" )</f>
        <v/>
      </c>
      <c r="H3591" s="26">
        <f>IF($A3591&lt;=Inputs!$B$13,IF(3&lt;=Inputs!$B$8,IF(Inputs!$B$12&gt;0,MAX(MIN(NORM.INV(RAND(),LOOKUP(R3591,Inputs!$J$6:$J$9,Inputs!$G$6:$G$9),LOOKUP(R3591,Inputs!$J$6:$J$9,Inputs!$H$6:$H$9)),Inputs!$B$12),-Inputs!$B$12),NORM.INV(RAND(),LOOKUP(R3591,Inputs!$J$6:$J$9,Inputs!$G$6:$G$9),LOOKUP(R3591,Inputs!$J$6:$J$9,Inputs!$H$6:$H$9))),0),"" )</f>
        <v/>
      </c>
      <c r="I3591" s="26">
        <f>IF($A3591&lt;=Inputs!$B$13,IF(4&lt;=Inputs!$B$8,IF(Inputs!$B$12&gt;0,MAX(MIN(NORM.INV(RAND(),LOOKUP(S3591,Inputs!$J$6:$J$9,Inputs!$G$6:$G$9),LOOKUP(S3591,Inputs!$J$6:$J$9,Inputs!$H$6:$H$9)),Inputs!$B$12),-Inputs!$B$12),NORM.INV(RAND(),LOOKUP(S3591,Inputs!$J$6:$J$9,Inputs!$G$6:$G$9),LOOKUP(S3591,Inputs!$J$6:$J$9,Inputs!$H$6:$H$9))),0),"" )</f>
        <v/>
      </c>
      <c r="J3591" s="26">
        <f>IF($A3591&lt;=Inputs!$B$13,IF(5&lt;=Inputs!$B$8,IF(Inputs!$B$12&gt;0,MAX(MIN(NORM.INV(RAND(),LOOKUP(T3591,Inputs!$J$6:$J$9,Inputs!$G$6:$G$9),LOOKUP(T3591,Inputs!$J$6:$J$9,Inputs!$H$6:$H$9)),Inputs!$B$12),-Inputs!$B$12),NORM.INV(RAND(),LOOKUP(T3591,Inputs!$J$6:$J$9,Inputs!$G$6:$G$9),LOOKUP(T3591,Inputs!$J$6:$J$9,Inputs!$H$6:$H$9))),0),"" )</f>
        <v/>
      </c>
      <c r="K3591" s="26">
        <f>IF($A3591&lt;=Inputs!$B$13,IF(6&lt;=Inputs!$B$8,IF(Inputs!$B$12&gt;0,MAX(MIN(NORM.INV(RAND(),LOOKUP(U3591,Inputs!$J$6:$J$9,Inputs!$G$6:$G$9),LOOKUP(U3591,Inputs!$J$6:$J$9,Inputs!$H$6:$H$9)),Inputs!$B$12),-Inputs!$B$12),NORM.INV(RAND(),LOOKUP(U3591,Inputs!$J$6:$J$9,Inputs!$G$6:$G$9),LOOKUP(U3591,Inputs!$J$6:$J$9,Inputs!$H$6:$H$9))),0),"" )</f>
        <v/>
      </c>
      <c r="L3591" s="26">
        <f>IF($A3591&lt;=Inputs!$B$13,IF(7&lt;=Inputs!$B$8,IF(Inputs!$B$12&gt;0,MAX(MIN(NORM.INV(RAND(),LOOKUP(V3591,Inputs!$J$6:$J$9,Inputs!$G$6:$G$9),LOOKUP(V3591,Inputs!$J$6:$J$9,Inputs!$H$6:$H$9)),Inputs!$B$12),-Inputs!$B$12),NORM.INV(RAND(),LOOKUP(V3591,Inputs!$J$6:$J$9,Inputs!$G$6:$G$9),LOOKUP(V3591,Inputs!$J$6:$J$9,Inputs!$H$6:$H$9))),0),"" )</f>
        <v/>
      </c>
      <c r="M3591" s="26">
        <f>IF($A3591&lt;=Inputs!$B$13,IF(8&lt;=Inputs!$B$8,IF(Inputs!$B$12&gt;0,MAX(MIN(NORM.INV(RAND(),LOOKUP(W3591,Inputs!$J$6:$J$9,Inputs!$G$6:$G$9),LOOKUP(W3591,Inputs!$J$6:$J$9,Inputs!$H$6:$H$9)),Inputs!$B$12),-Inputs!$B$12),NORM.INV(RAND(),LOOKUP(W3591,Inputs!$J$6:$J$9,Inputs!$G$6:$G$9),LOOKUP(W3591,Inputs!$J$6:$J$9,Inputs!$H$6:$H$9))),0),"" )</f>
        <v/>
      </c>
      <c r="N3591" s="26">
        <f>IF($A3591&lt;=Inputs!$B$13,IF(9&lt;=Inputs!$B$8,IF(Inputs!$B$12&gt;0,MAX(MIN(NORM.INV(RAND(),LOOKUP(X3591,Inputs!$J$6:$J$9,Inputs!$G$6:$G$9),LOOKUP(X3591,Inputs!$J$6:$J$9,Inputs!$H$6:$H$9)),Inputs!$B$12),-Inputs!$B$12),NORM.INV(RAND(),LOOKUP(X3591,Inputs!$J$6:$J$9,Inputs!$G$6:$G$9),LOOKUP(X3591,Inputs!$J$6:$J$9,Inputs!$H$6:$H$9))),0),"" )</f>
        <v/>
      </c>
      <c r="O3591" s="26">
        <f>IF($A3591&lt;=Inputs!$B$13,IF(10&lt;=Inputs!$B$8,IF(Inputs!$B$12&gt;0,MAX(MIN(NORM.INV(RAND(),LOOKUP(Y3591,Inputs!$J$6:$J$9,Inputs!$G$6:$G$9),LOOKUP(Y3591,Inputs!$J$6:$J$9,Inputs!$H$6:$H$9)),Inputs!$B$12),-Inputs!$B$12),NORM.INV(RAND(),LOOKUP(Y3591,Inputs!$J$6:$J$9,Inputs!$G$6:$G$9),LOOKUP(Y3591,Inputs!$J$6:$J$9,Inputs!$H$6:$H$9))),0),"" )</f>
        <v/>
      </c>
      <c r="P3591" s="31">
        <f>IF($A3591&lt;=Inputs!$B$13,RAND(),"")</f>
        <v/>
      </c>
      <c r="Q3591" s="31">
        <f>IF($A3591&lt;=Inputs!$B$13,RAND(),"")</f>
        <v/>
      </c>
      <c r="R3591" s="31">
        <f>IF($A3591&lt;=Inputs!$B$13,RAND(),"")</f>
        <v/>
      </c>
      <c r="S3591" s="31">
        <f>IF($A3591&lt;=Inputs!$B$13,RAND(),"")</f>
        <v/>
      </c>
      <c r="T3591" s="31">
        <f>IF($A3591&lt;=Inputs!$B$13,RAND(),"")</f>
        <v/>
      </c>
      <c r="U3591" s="31">
        <f>IF($A3591&lt;=Inputs!$B$13,RAND(),"")</f>
        <v/>
      </c>
      <c r="V3591" s="31">
        <f>IF($A3591&lt;=Inputs!$B$13,RAND(),"")</f>
        <v/>
      </c>
      <c r="W3591" s="31">
        <f>IF($A3591&lt;=Inputs!$B$13,RAND(),"")</f>
        <v/>
      </c>
      <c r="X3591" s="31">
        <f>IF($A3591&lt;=Inputs!$B$13,RAND(),"")</f>
        <v/>
      </c>
      <c r="Y3591" s="31">
        <f>IF($A3591&lt;=Inputs!$B$13,RAND(),"")</f>
        <v/>
      </c>
    </row>
    <row r="3592">
      <c r="A3592" t="n">
        <v>3587</v>
      </c>
      <c r="B3592" s="26">
        <f>IF($A3592&lt;=Inputs!$B$13,IF(Inputs!$B$8&gt;0,SUM(F3592:O3592)/Inputs!$B$8,0),"")</f>
        <v/>
      </c>
      <c r="C3592" s="27">
        <f>IF($A3592&lt;=Inputs!$B$13,B3592/100,"")</f>
        <v/>
      </c>
      <c r="D3592" s="28">
        <f>IF($A3592&lt;=Inputs!$B$13,C3592*Inputs!$B$7,"")</f>
        <v/>
      </c>
      <c r="E3592" s="29">
        <f>IF($A3592&lt;=Inputs!$B$13,IF(D3592&gt;0,1,0),"")</f>
        <v/>
      </c>
      <c r="F3592" s="26">
        <f>IF($A3592&lt;=Inputs!$B$13,IF(1&lt;=Inputs!$B$8,IF(Inputs!$B$12&gt;0,MAX(MIN(NORM.INV(RAND(),LOOKUP(P3592,Inputs!$J$6:$J$9,Inputs!$G$6:$G$9),LOOKUP(P3592,Inputs!$J$6:$J$9,Inputs!$H$6:$H$9)),Inputs!$B$12),-Inputs!$B$12),NORM.INV(RAND(),LOOKUP(P3592,Inputs!$J$6:$J$9,Inputs!$G$6:$G$9),LOOKUP(P3592,Inputs!$J$6:$J$9,Inputs!$H$6:$H$9))),0),"" )</f>
        <v/>
      </c>
      <c r="G3592" s="26">
        <f>IF($A3592&lt;=Inputs!$B$13,IF(2&lt;=Inputs!$B$8,IF(Inputs!$B$12&gt;0,MAX(MIN(NORM.INV(RAND(),LOOKUP(Q3592,Inputs!$J$6:$J$9,Inputs!$G$6:$G$9),LOOKUP(Q3592,Inputs!$J$6:$J$9,Inputs!$H$6:$H$9)),Inputs!$B$12),-Inputs!$B$12),NORM.INV(RAND(),LOOKUP(Q3592,Inputs!$J$6:$J$9,Inputs!$G$6:$G$9),LOOKUP(Q3592,Inputs!$J$6:$J$9,Inputs!$H$6:$H$9))),0),"" )</f>
        <v/>
      </c>
      <c r="H3592" s="26">
        <f>IF($A3592&lt;=Inputs!$B$13,IF(3&lt;=Inputs!$B$8,IF(Inputs!$B$12&gt;0,MAX(MIN(NORM.INV(RAND(),LOOKUP(R3592,Inputs!$J$6:$J$9,Inputs!$G$6:$G$9),LOOKUP(R3592,Inputs!$J$6:$J$9,Inputs!$H$6:$H$9)),Inputs!$B$12),-Inputs!$B$12),NORM.INV(RAND(),LOOKUP(R3592,Inputs!$J$6:$J$9,Inputs!$G$6:$G$9),LOOKUP(R3592,Inputs!$J$6:$J$9,Inputs!$H$6:$H$9))),0),"" )</f>
        <v/>
      </c>
      <c r="I3592" s="26">
        <f>IF($A3592&lt;=Inputs!$B$13,IF(4&lt;=Inputs!$B$8,IF(Inputs!$B$12&gt;0,MAX(MIN(NORM.INV(RAND(),LOOKUP(S3592,Inputs!$J$6:$J$9,Inputs!$G$6:$G$9),LOOKUP(S3592,Inputs!$J$6:$J$9,Inputs!$H$6:$H$9)),Inputs!$B$12),-Inputs!$B$12),NORM.INV(RAND(),LOOKUP(S3592,Inputs!$J$6:$J$9,Inputs!$G$6:$G$9),LOOKUP(S3592,Inputs!$J$6:$J$9,Inputs!$H$6:$H$9))),0),"" )</f>
        <v/>
      </c>
      <c r="J3592" s="26">
        <f>IF($A3592&lt;=Inputs!$B$13,IF(5&lt;=Inputs!$B$8,IF(Inputs!$B$12&gt;0,MAX(MIN(NORM.INV(RAND(),LOOKUP(T3592,Inputs!$J$6:$J$9,Inputs!$G$6:$G$9),LOOKUP(T3592,Inputs!$J$6:$J$9,Inputs!$H$6:$H$9)),Inputs!$B$12),-Inputs!$B$12),NORM.INV(RAND(),LOOKUP(T3592,Inputs!$J$6:$J$9,Inputs!$G$6:$G$9),LOOKUP(T3592,Inputs!$J$6:$J$9,Inputs!$H$6:$H$9))),0),"" )</f>
        <v/>
      </c>
      <c r="K3592" s="26">
        <f>IF($A3592&lt;=Inputs!$B$13,IF(6&lt;=Inputs!$B$8,IF(Inputs!$B$12&gt;0,MAX(MIN(NORM.INV(RAND(),LOOKUP(U3592,Inputs!$J$6:$J$9,Inputs!$G$6:$G$9),LOOKUP(U3592,Inputs!$J$6:$J$9,Inputs!$H$6:$H$9)),Inputs!$B$12),-Inputs!$B$12),NORM.INV(RAND(),LOOKUP(U3592,Inputs!$J$6:$J$9,Inputs!$G$6:$G$9),LOOKUP(U3592,Inputs!$J$6:$J$9,Inputs!$H$6:$H$9))),0),"" )</f>
        <v/>
      </c>
      <c r="L3592" s="26">
        <f>IF($A3592&lt;=Inputs!$B$13,IF(7&lt;=Inputs!$B$8,IF(Inputs!$B$12&gt;0,MAX(MIN(NORM.INV(RAND(),LOOKUP(V3592,Inputs!$J$6:$J$9,Inputs!$G$6:$G$9),LOOKUP(V3592,Inputs!$J$6:$J$9,Inputs!$H$6:$H$9)),Inputs!$B$12),-Inputs!$B$12),NORM.INV(RAND(),LOOKUP(V3592,Inputs!$J$6:$J$9,Inputs!$G$6:$G$9),LOOKUP(V3592,Inputs!$J$6:$J$9,Inputs!$H$6:$H$9))),0),"" )</f>
        <v/>
      </c>
      <c r="M3592" s="26">
        <f>IF($A3592&lt;=Inputs!$B$13,IF(8&lt;=Inputs!$B$8,IF(Inputs!$B$12&gt;0,MAX(MIN(NORM.INV(RAND(),LOOKUP(W3592,Inputs!$J$6:$J$9,Inputs!$G$6:$G$9),LOOKUP(W3592,Inputs!$J$6:$J$9,Inputs!$H$6:$H$9)),Inputs!$B$12),-Inputs!$B$12),NORM.INV(RAND(),LOOKUP(W3592,Inputs!$J$6:$J$9,Inputs!$G$6:$G$9),LOOKUP(W3592,Inputs!$J$6:$J$9,Inputs!$H$6:$H$9))),0),"" )</f>
        <v/>
      </c>
      <c r="N3592" s="26">
        <f>IF($A3592&lt;=Inputs!$B$13,IF(9&lt;=Inputs!$B$8,IF(Inputs!$B$12&gt;0,MAX(MIN(NORM.INV(RAND(),LOOKUP(X3592,Inputs!$J$6:$J$9,Inputs!$G$6:$G$9),LOOKUP(X3592,Inputs!$J$6:$J$9,Inputs!$H$6:$H$9)),Inputs!$B$12),-Inputs!$B$12),NORM.INV(RAND(),LOOKUP(X3592,Inputs!$J$6:$J$9,Inputs!$G$6:$G$9),LOOKUP(X3592,Inputs!$J$6:$J$9,Inputs!$H$6:$H$9))),0),"" )</f>
        <v/>
      </c>
      <c r="O3592" s="26">
        <f>IF($A3592&lt;=Inputs!$B$13,IF(10&lt;=Inputs!$B$8,IF(Inputs!$B$12&gt;0,MAX(MIN(NORM.INV(RAND(),LOOKUP(Y3592,Inputs!$J$6:$J$9,Inputs!$G$6:$G$9),LOOKUP(Y3592,Inputs!$J$6:$J$9,Inputs!$H$6:$H$9)),Inputs!$B$12),-Inputs!$B$12),NORM.INV(RAND(),LOOKUP(Y3592,Inputs!$J$6:$J$9,Inputs!$G$6:$G$9),LOOKUP(Y3592,Inputs!$J$6:$J$9,Inputs!$H$6:$H$9))),0),"" )</f>
        <v/>
      </c>
      <c r="P3592" s="31">
        <f>IF($A3592&lt;=Inputs!$B$13,RAND(),"")</f>
        <v/>
      </c>
      <c r="Q3592" s="31">
        <f>IF($A3592&lt;=Inputs!$B$13,RAND(),"")</f>
        <v/>
      </c>
      <c r="R3592" s="31">
        <f>IF($A3592&lt;=Inputs!$B$13,RAND(),"")</f>
        <v/>
      </c>
      <c r="S3592" s="31">
        <f>IF($A3592&lt;=Inputs!$B$13,RAND(),"")</f>
        <v/>
      </c>
      <c r="T3592" s="31">
        <f>IF($A3592&lt;=Inputs!$B$13,RAND(),"")</f>
        <v/>
      </c>
      <c r="U3592" s="31">
        <f>IF($A3592&lt;=Inputs!$B$13,RAND(),"")</f>
        <v/>
      </c>
      <c r="V3592" s="31">
        <f>IF($A3592&lt;=Inputs!$B$13,RAND(),"")</f>
        <v/>
      </c>
      <c r="W3592" s="31">
        <f>IF($A3592&lt;=Inputs!$B$13,RAND(),"")</f>
        <v/>
      </c>
      <c r="X3592" s="31">
        <f>IF($A3592&lt;=Inputs!$B$13,RAND(),"")</f>
        <v/>
      </c>
      <c r="Y3592" s="31">
        <f>IF($A3592&lt;=Inputs!$B$13,RAND(),"")</f>
        <v/>
      </c>
    </row>
    <row r="3593">
      <c r="A3593" t="n">
        <v>3588</v>
      </c>
      <c r="B3593" s="26">
        <f>IF($A3593&lt;=Inputs!$B$13,IF(Inputs!$B$8&gt;0,SUM(F3593:O3593)/Inputs!$B$8,0),"")</f>
        <v/>
      </c>
      <c r="C3593" s="27">
        <f>IF($A3593&lt;=Inputs!$B$13,B3593/100,"")</f>
        <v/>
      </c>
      <c r="D3593" s="28">
        <f>IF($A3593&lt;=Inputs!$B$13,C3593*Inputs!$B$7,"")</f>
        <v/>
      </c>
      <c r="E3593" s="29">
        <f>IF($A3593&lt;=Inputs!$B$13,IF(D3593&gt;0,1,0),"")</f>
        <v/>
      </c>
      <c r="F3593" s="26">
        <f>IF($A3593&lt;=Inputs!$B$13,IF(1&lt;=Inputs!$B$8,IF(Inputs!$B$12&gt;0,MAX(MIN(NORM.INV(RAND(),LOOKUP(P3593,Inputs!$J$6:$J$9,Inputs!$G$6:$G$9),LOOKUP(P3593,Inputs!$J$6:$J$9,Inputs!$H$6:$H$9)),Inputs!$B$12),-Inputs!$B$12),NORM.INV(RAND(),LOOKUP(P3593,Inputs!$J$6:$J$9,Inputs!$G$6:$G$9),LOOKUP(P3593,Inputs!$J$6:$J$9,Inputs!$H$6:$H$9))),0),"" )</f>
        <v/>
      </c>
      <c r="G3593" s="26">
        <f>IF($A3593&lt;=Inputs!$B$13,IF(2&lt;=Inputs!$B$8,IF(Inputs!$B$12&gt;0,MAX(MIN(NORM.INV(RAND(),LOOKUP(Q3593,Inputs!$J$6:$J$9,Inputs!$G$6:$G$9),LOOKUP(Q3593,Inputs!$J$6:$J$9,Inputs!$H$6:$H$9)),Inputs!$B$12),-Inputs!$B$12),NORM.INV(RAND(),LOOKUP(Q3593,Inputs!$J$6:$J$9,Inputs!$G$6:$G$9),LOOKUP(Q3593,Inputs!$J$6:$J$9,Inputs!$H$6:$H$9))),0),"" )</f>
        <v/>
      </c>
      <c r="H3593" s="26">
        <f>IF($A3593&lt;=Inputs!$B$13,IF(3&lt;=Inputs!$B$8,IF(Inputs!$B$12&gt;0,MAX(MIN(NORM.INV(RAND(),LOOKUP(R3593,Inputs!$J$6:$J$9,Inputs!$G$6:$G$9),LOOKUP(R3593,Inputs!$J$6:$J$9,Inputs!$H$6:$H$9)),Inputs!$B$12),-Inputs!$B$12),NORM.INV(RAND(),LOOKUP(R3593,Inputs!$J$6:$J$9,Inputs!$G$6:$G$9),LOOKUP(R3593,Inputs!$J$6:$J$9,Inputs!$H$6:$H$9))),0),"" )</f>
        <v/>
      </c>
      <c r="I3593" s="26">
        <f>IF($A3593&lt;=Inputs!$B$13,IF(4&lt;=Inputs!$B$8,IF(Inputs!$B$12&gt;0,MAX(MIN(NORM.INV(RAND(),LOOKUP(S3593,Inputs!$J$6:$J$9,Inputs!$G$6:$G$9),LOOKUP(S3593,Inputs!$J$6:$J$9,Inputs!$H$6:$H$9)),Inputs!$B$12),-Inputs!$B$12),NORM.INV(RAND(),LOOKUP(S3593,Inputs!$J$6:$J$9,Inputs!$G$6:$G$9),LOOKUP(S3593,Inputs!$J$6:$J$9,Inputs!$H$6:$H$9))),0),"" )</f>
        <v/>
      </c>
      <c r="J3593" s="26">
        <f>IF($A3593&lt;=Inputs!$B$13,IF(5&lt;=Inputs!$B$8,IF(Inputs!$B$12&gt;0,MAX(MIN(NORM.INV(RAND(),LOOKUP(T3593,Inputs!$J$6:$J$9,Inputs!$G$6:$G$9),LOOKUP(T3593,Inputs!$J$6:$J$9,Inputs!$H$6:$H$9)),Inputs!$B$12),-Inputs!$B$12),NORM.INV(RAND(),LOOKUP(T3593,Inputs!$J$6:$J$9,Inputs!$G$6:$G$9),LOOKUP(T3593,Inputs!$J$6:$J$9,Inputs!$H$6:$H$9))),0),"" )</f>
        <v/>
      </c>
      <c r="K3593" s="26">
        <f>IF($A3593&lt;=Inputs!$B$13,IF(6&lt;=Inputs!$B$8,IF(Inputs!$B$12&gt;0,MAX(MIN(NORM.INV(RAND(),LOOKUP(U3593,Inputs!$J$6:$J$9,Inputs!$G$6:$G$9),LOOKUP(U3593,Inputs!$J$6:$J$9,Inputs!$H$6:$H$9)),Inputs!$B$12),-Inputs!$B$12),NORM.INV(RAND(),LOOKUP(U3593,Inputs!$J$6:$J$9,Inputs!$G$6:$G$9),LOOKUP(U3593,Inputs!$J$6:$J$9,Inputs!$H$6:$H$9))),0),"" )</f>
        <v/>
      </c>
      <c r="L3593" s="26">
        <f>IF($A3593&lt;=Inputs!$B$13,IF(7&lt;=Inputs!$B$8,IF(Inputs!$B$12&gt;0,MAX(MIN(NORM.INV(RAND(),LOOKUP(V3593,Inputs!$J$6:$J$9,Inputs!$G$6:$G$9),LOOKUP(V3593,Inputs!$J$6:$J$9,Inputs!$H$6:$H$9)),Inputs!$B$12),-Inputs!$B$12),NORM.INV(RAND(),LOOKUP(V3593,Inputs!$J$6:$J$9,Inputs!$G$6:$G$9),LOOKUP(V3593,Inputs!$J$6:$J$9,Inputs!$H$6:$H$9))),0),"" )</f>
        <v/>
      </c>
      <c r="M3593" s="26">
        <f>IF($A3593&lt;=Inputs!$B$13,IF(8&lt;=Inputs!$B$8,IF(Inputs!$B$12&gt;0,MAX(MIN(NORM.INV(RAND(),LOOKUP(W3593,Inputs!$J$6:$J$9,Inputs!$G$6:$G$9),LOOKUP(W3593,Inputs!$J$6:$J$9,Inputs!$H$6:$H$9)),Inputs!$B$12),-Inputs!$B$12),NORM.INV(RAND(),LOOKUP(W3593,Inputs!$J$6:$J$9,Inputs!$G$6:$G$9),LOOKUP(W3593,Inputs!$J$6:$J$9,Inputs!$H$6:$H$9))),0),"" )</f>
        <v/>
      </c>
      <c r="N3593" s="26">
        <f>IF($A3593&lt;=Inputs!$B$13,IF(9&lt;=Inputs!$B$8,IF(Inputs!$B$12&gt;0,MAX(MIN(NORM.INV(RAND(),LOOKUP(X3593,Inputs!$J$6:$J$9,Inputs!$G$6:$G$9),LOOKUP(X3593,Inputs!$J$6:$J$9,Inputs!$H$6:$H$9)),Inputs!$B$12),-Inputs!$B$12),NORM.INV(RAND(),LOOKUP(X3593,Inputs!$J$6:$J$9,Inputs!$G$6:$G$9),LOOKUP(X3593,Inputs!$J$6:$J$9,Inputs!$H$6:$H$9))),0),"" )</f>
        <v/>
      </c>
      <c r="O3593" s="26">
        <f>IF($A3593&lt;=Inputs!$B$13,IF(10&lt;=Inputs!$B$8,IF(Inputs!$B$12&gt;0,MAX(MIN(NORM.INV(RAND(),LOOKUP(Y3593,Inputs!$J$6:$J$9,Inputs!$G$6:$G$9),LOOKUP(Y3593,Inputs!$J$6:$J$9,Inputs!$H$6:$H$9)),Inputs!$B$12),-Inputs!$B$12),NORM.INV(RAND(),LOOKUP(Y3593,Inputs!$J$6:$J$9,Inputs!$G$6:$G$9),LOOKUP(Y3593,Inputs!$J$6:$J$9,Inputs!$H$6:$H$9))),0),"" )</f>
        <v/>
      </c>
      <c r="P3593" s="31">
        <f>IF($A3593&lt;=Inputs!$B$13,RAND(),"")</f>
        <v/>
      </c>
      <c r="Q3593" s="31">
        <f>IF($A3593&lt;=Inputs!$B$13,RAND(),"")</f>
        <v/>
      </c>
      <c r="R3593" s="31">
        <f>IF($A3593&lt;=Inputs!$B$13,RAND(),"")</f>
        <v/>
      </c>
      <c r="S3593" s="31">
        <f>IF($A3593&lt;=Inputs!$B$13,RAND(),"")</f>
        <v/>
      </c>
      <c r="T3593" s="31">
        <f>IF($A3593&lt;=Inputs!$B$13,RAND(),"")</f>
        <v/>
      </c>
      <c r="U3593" s="31">
        <f>IF($A3593&lt;=Inputs!$B$13,RAND(),"")</f>
        <v/>
      </c>
      <c r="V3593" s="31">
        <f>IF($A3593&lt;=Inputs!$B$13,RAND(),"")</f>
        <v/>
      </c>
      <c r="W3593" s="31">
        <f>IF($A3593&lt;=Inputs!$B$13,RAND(),"")</f>
        <v/>
      </c>
      <c r="X3593" s="31">
        <f>IF($A3593&lt;=Inputs!$B$13,RAND(),"")</f>
        <v/>
      </c>
      <c r="Y3593" s="31">
        <f>IF($A3593&lt;=Inputs!$B$13,RAND(),"")</f>
        <v/>
      </c>
    </row>
    <row r="3594">
      <c r="A3594" t="n">
        <v>3589</v>
      </c>
      <c r="B3594" s="26">
        <f>IF($A3594&lt;=Inputs!$B$13,IF(Inputs!$B$8&gt;0,SUM(F3594:O3594)/Inputs!$B$8,0),"")</f>
        <v/>
      </c>
      <c r="C3594" s="27">
        <f>IF($A3594&lt;=Inputs!$B$13,B3594/100,"")</f>
        <v/>
      </c>
      <c r="D3594" s="28">
        <f>IF($A3594&lt;=Inputs!$B$13,C3594*Inputs!$B$7,"")</f>
        <v/>
      </c>
      <c r="E3594" s="29">
        <f>IF($A3594&lt;=Inputs!$B$13,IF(D3594&gt;0,1,0),"")</f>
        <v/>
      </c>
      <c r="F3594" s="26">
        <f>IF($A3594&lt;=Inputs!$B$13,IF(1&lt;=Inputs!$B$8,IF(Inputs!$B$12&gt;0,MAX(MIN(NORM.INV(RAND(),LOOKUP(P3594,Inputs!$J$6:$J$9,Inputs!$G$6:$G$9),LOOKUP(P3594,Inputs!$J$6:$J$9,Inputs!$H$6:$H$9)),Inputs!$B$12),-Inputs!$B$12),NORM.INV(RAND(),LOOKUP(P3594,Inputs!$J$6:$J$9,Inputs!$G$6:$G$9),LOOKUP(P3594,Inputs!$J$6:$J$9,Inputs!$H$6:$H$9))),0),"" )</f>
        <v/>
      </c>
      <c r="G3594" s="26">
        <f>IF($A3594&lt;=Inputs!$B$13,IF(2&lt;=Inputs!$B$8,IF(Inputs!$B$12&gt;0,MAX(MIN(NORM.INV(RAND(),LOOKUP(Q3594,Inputs!$J$6:$J$9,Inputs!$G$6:$G$9),LOOKUP(Q3594,Inputs!$J$6:$J$9,Inputs!$H$6:$H$9)),Inputs!$B$12),-Inputs!$B$12),NORM.INV(RAND(),LOOKUP(Q3594,Inputs!$J$6:$J$9,Inputs!$G$6:$G$9),LOOKUP(Q3594,Inputs!$J$6:$J$9,Inputs!$H$6:$H$9))),0),"" )</f>
        <v/>
      </c>
      <c r="H3594" s="26">
        <f>IF($A3594&lt;=Inputs!$B$13,IF(3&lt;=Inputs!$B$8,IF(Inputs!$B$12&gt;0,MAX(MIN(NORM.INV(RAND(),LOOKUP(R3594,Inputs!$J$6:$J$9,Inputs!$G$6:$G$9),LOOKUP(R3594,Inputs!$J$6:$J$9,Inputs!$H$6:$H$9)),Inputs!$B$12),-Inputs!$B$12),NORM.INV(RAND(),LOOKUP(R3594,Inputs!$J$6:$J$9,Inputs!$G$6:$G$9),LOOKUP(R3594,Inputs!$J$6:$J$9,Inputs!$H$6:$H$9))),0),"" )</f>
        <v/>
      </c>
      <c r="I3594" s="26">
        <f>IF($A3594&lt;=Inputs!$B$13,IF(4&lt;=Inputs!$B$8,IF(Inputs!$B$12&gt;0,MAX(MIN(NORM.INV(RAND(),LOOKUP(S3594,Inputs!$J$6:$J$9,Inputs!$G$6:$G$9),LOOKUP(S3594,Inputs!$J$6:$J$9,Inputs!$H$6:$H$9)),Inputs!$B$12),-Inputs!$B$12),NORM.INV(RAND(),LOOKUP(S3594,Inputs!$J$6:$J$9,Inputs!$G$6:$G$9),LOOKUP(S3594,Inputs!$J$6:$J$9,Inputs!$H$6:$H$9))),0),"" )</f>
        <v/>
      </c>
      <c r="J3594" s="26">
        <f>IF($A3594&lt;=Inputs!$B$13,IF(5&lt;=Inputs!$B$8,IF(Inputs!$B$12&gt;0,MAX(MIN(NORM.INV(RAND(),LOOKUP(T3594,Inputs!$J$6:$J$9,Inputs!$G$6:$G$9),LOOKUP(T3594,Inputs!$J$6:$J$9,Inputs!$H$6:$H$9)),Inputs!$B$12),-Inputs!$B$12),NORM.INV(RAND(),LOOKUP(T3594,Inputs!$J$6:$J$9,Inputs!$G$6:$G$9),LOOKUP(T3594,Inputs!$J$6:$J$9,Inputs!$H$6:$H$9))),0),"" )</f>
        <v/>
      </c>
      <c r="K3594" s="26">
        <f>IF($A3594&lt;=Inputs!$B$13,IF(6&lt;=Inputs!$B$8,IF(Inputs!$B$12&gt;0,MAX(MIN(NORM.INV(RAND(),LOOKUP(U3594,Inputs!$J$6:$J$9,Inputs!$G$6:$G$9),LOOKUP(U3594,Inputs!$J$6:$J$9,Inputs!$H$6:$H$9)),Inputs!$B$12),-Inputs!$B$12),NORM.INV(RAND(),LOOKUP(U3594,Inputs!$J$6:$J$9,Inputs!$G$6:$G$9),LOOKUP(U3594,Inputs!$J$6:$J$9,Inputs!$H$6:$H$9))),0),"" )</f>
        <v/>
      </c>
      <c r="L3594" s="26">
        <f>IF($A3594&lt;=Inputs!$B$13,IF(7&lt;=Inputs!$B$8,IF(Inputs!$B$12&gt;0,MAX(MIN(NORM.INV(RAND(),LOOKUP(V3594,Inputs!$J$6:$J$9,Inputs!$G$6:$G$9),LOOKUP(V3594,Inputs!$J$6:$J$9,Inputs!$H$6:$H$9)),Inputs!$B$12),-Inputs!$B$12),NORM.INV(RAND(),LOOKUP(V3594,Inputs!$J$6:$J$9,Inputs!$G$6:$G$9),LOOKUP(V3594,Inputs!$J$6:$J$9,Inputs!$H$6:$H$9))),0),"" )</f>
        <v/>
      </c>
      <c r="M3594" s="26">
        <f>IF($A3594&lt;=Inputs!$B$13,IF(8&lt;=Inputs!$B$8,IF(Inputs!$B$12&gt;0,MAX(MIN(NORM.INV(RAND(),LOOKUP(W3594,Inputs!$J$6:$J$9,Inputs!$G$6:$G$9),LOOKUP(W3594,Inputs!$J$6:$J$9,Inputs!$H$6:$H$9)),Inputs!$B$12),-Inputs!$B$12),NORM.INV(RAND(),LOOKUP(W3594,Inputs!$J$6:$J$9,Inputs!$G$6:$G$9),LOOKUP(W3594,Inputs!$J$6:$J$9,Inputs!$H$6:$H$9))),0),"" )</f>
        <v/>
      </c>
      <c r="N3594" s="26">
        <f>IF($A3594&lt;=Inputs!$B$13,IF(9&lt;=Inputs!$B$8,IF(Inputs!$B$12&gt;0,MAX(MIN(NORM.INV(RAND(),LOOKUP(X3594,Inputs!$J$6:$J$9,Inputs!$G$6:$G$9),LOOKUP(X3594,Inputs!$J$6:$J$9,Inputs!$H$6:$H$9)),Inputs!$B$12),-Inputs!$B$12),NORM.INV(RAND(),LOOKUP(X3594,Inputs!$J$6:$J$9,Inputs!$G$6:$G$9),LOOKUP(X3594,Inputs!$J$6:$J$9,Inputs!$H$6:$H$9))),0),"" )</f>
        <v/>
      </c>
      <c r="O3594" s="26">
        <f>IF($A3594&lt;=Inputs!$B$13,IF(10&lt;=Inputs!$B$8,IF(Inputs!$B$12&gt;0,MAX(MIN(NORM.INV(RAND(),LOOKUP(Y3594,Inputs!$J$6:$J$9,Inputs!$G$6:$G$9),LOOKUP(Y3594,Inputs!$J$6:$J$9,Inputs!$H$6:$H$9)),Inputs!$B$12),-Inputs!$B$12),NORM.INV(RAND(),LOOKUP(Y3594,Inputs!$J$6:$J$9,Inputs!$G$6:$G$9),LOOKUP(Y3594,Inputs!$J$6:$J$9,Inputs!$H$6:$H$9))),0),"" )</f>
        <v/>
      </c>
      <c r="P3594" s="31">
        <f>IF($A3594&lt;=Inputs!$B$13,RAND(),"")</f>
        <v/>
      </c>
      <c r="Q3594" s="31">
        <f>IF($A3594&lt;=Inputs!$B$13,RAND(),"")</f>
        <v/>
      </c>
      <c r="R3594" s="31">
        <f>IF($A3594&lt;=Inputs!$B$13,RAND(),"")</f>
        <v/>
      </c>
      <c r="S3594" s="31">
        <f>IF($A3594&lt;=Inputs!$B$13,RAND(),"")</f>
        <v/>
      </c>
      <c r="T3594" s="31">
        <f>IF($A3594&lt;=Inputs!$B$13,RAND(),"")</f>
        <v/>
      </c>
      <c r="U3594" s="31">
        <f>IF($A3594&lt;=Inputs!$B$13,RAND(),"")</f>
        <v/>
      </c>
      <c r="V3594" s="31">
        <f>IF($A3594&lt;=Inputs!$B$13,RAND(),"")</f>
        <v/>
      </c>
      <c r="W3594" s="31">
        <f>IF($A3594&lt;=Inputs!$B$13,RAND(),"")</f>
        <v/>
      </c>
      <c r="X3594" s="31">
        <f>IF($A3594&lt;=Inputs!$B$13,RAND(),"")</f>
        <v/>
      </c>
      <c r="Y3594" s="31">
        <f>IF($A3594&lt;=Inputs!$B$13,RAND(),"")</f>
        <v/>
      </c>
    </row>
    <row r="3595">
      <c r="A3595" t="n">
        <v>3590</v>
      </c>
      <c r="B3595" s="26">
        <f>IF($A3595&lt;=Inputs!$B$13,IF(Inputs!$B$8&gt;0,SUM(F3595:O3595)/Inputs!$B$8,0),"")</f>
        <v/>
      </c>
      <c r="C3595" s="27">
        <f>IF($A3595&lt;=Inputs!$B$13,B3595/100,"")</f>
        <v/>
      </c>
      <c r="D3595" s="28">
        <f>IF($A3595&lt;=Inputs!$B$13,C3595*Inputs!$B$7,"")</f>
        <v/>
      </c>
      <c r="E3595" s="29">
        <f>IF($A3595&lt;=Inputs!$B$13,IF(D3595&gt;0,1,0),"")</f>
        <v/>
      </c>
      <c r="F3595" s="26">
        <f>IF($A3595&lt;=Inputs!$B$13,IF(1&lt;=Inputs!$B$8,IF(Inputs!$B$12&gt;0,MAX(MIN(NORM.INV(RAND(),LOOKUP(P3595,Inputs!$J$6:$J$9,Inputs!$G$6:$G$9),LOOKUP(P3595,Inputs!$J$6:$J$9,Inputs!$H$6:$H$9)),Inputs!$B$12),-Inputs!$B$12),NORM.INV(RAND(),LOOKUP(P3595,Inputs!$J$6:$J$9,Inputs!$G$6:$G$9),LOOKUP(P3595,Inputs!$J$6:$J$9,Inputs!$H$6:$H$9))),0),"" )</f>
        <v/>
      </c>
      <c r="G3595" s="26">
        <f>IF($A3595&lt;=Inputs!$B$13,IF(2&lt;=Inputs!$B$8,IF(Inputs!$B$12&gt;0,MAX(MIN(NORM.INV(RAND(),LOOKUP(Q3595,Inputs!$J$6:$J$9,Inputs!$G$6:$G$9),LOOKUP(Q3595,Inputs!$J$6:$J$9,Inputs!$H$6:$H$9)),Inputs!$B$12),-Inputs!$B$12),NORM.INV(RAND(),LOOKUP(Q3595,Inputs!$J$6:$J$9,Inputs!$G$6:$G$9),LOOKUP(Q3595,Inputs!$J$6:$J$9,Inputs!$H$6:$H$9))),0),"" )</f>
        <v/>
      </c>
      <c r="H3595" s="26">
        <f>IF($A3595&lt;=Inputs!$B$13,IF(3&lt;=Inputs!$B$8,IF(Inputs!$B$12&gt;0,MAX(MIN(NORM.INV(RAND(),LOOKUP(R3595,Inputs!$J$6:$J$9,Inputs!$G$6:$G$9),LOOKUP(R3595,Inputs!$J$6:$J$9,Inputs!$H$6:$H$9)),Inputs!$B$12),-Inputs!$B$12),NORM.INV(RAND(),LOOKUP(R3595,Inputs!$J$6:$J$9,Inputs!$G$6:$G$9),LOOKUP(R3595,Inputs!$J$6:$J$9,Inputs!$H$6:$H$9))),0),"" )</f>
        <v/>
      </c>
      <c r="I3595" s="26">
        <f>IF($A3595&lt;=Inputs!$B$13,IF(4&lt;=Inputs!$B$8,IF(Inputs!$B$12&gt;0,MAX(MIN(NORM.INV(RAND(),LOOKUP(S3595,Inputs!$J$6:$J$9,Inputs!$G$6:$G$9),LOOKUP(S3595,Inputs!$J$6:$J$9,Inputs!$H$6:$H$9)),Inputs!$B$12),-Inputs!$B$12),NORM.INV(RAND(),LOOKUP(S3595,Inputs!$J$6:$J$9,Inputs!$G$6:$G$9),LOOKUP(S3595,Inputs!$J$6:$J$9,Inputs!$H$6:$H$9))),0),"" )</f>
        <v/>
      </c>
      <c r="J3595" s="26">
        <f>IF($A3595&lt;=Inputs!$B$13,IF(5&lt;=Inputs!$B$8,IF(Inputs!$B$12&gt;0,MAX(MIN(NORM.INV(RAND(),LOOKUP(T3595,Inputs!$J$6:$J$9,Inputs!$G$6:$G$9),LOOKUP(T3595,Inputs!$J$6:$J$9,Inputs!$H$6:$H$9)),Inputs!$B$12),-Inputs!$B$12),NORM.INV(RAND(),LOOKUP(T3595,Inputs!$J$6:$J$9,Inputs!$G$6:$G$9),LOOKUP(T3595,Inputs!$J$6:$J$9,Inputs!$H$6:$H$9))),0),"" )</f>
        <v/>
      </c>
      <c r="K3595" s="26">
        <f>IF($A3595&lt;=Inputs!$B$13,IF(6&lt;=Inputs!$B$8,IF(Inputs!$B$12&gt;0,MAX(MIN(NORM.INV(RAND(),LOOKUP(U3595,Inputs!$J$6:$J$9,Inputs!$G$6:$G$9),LOOKUP(U3595,Inputs!$J$6:$J$9,Inputs!$H$6:$H$9)),Inputs!$B$12),-Inputs!$B$12),NORM.INV(RAND(),LOOKUP(U3595,Inputs!$J$6:$J$9,Inputs!$G$6:$G$9),LOOKUP(U3595,Inputs!$J$6:$J$9,Inputs!$H$6:$H$9))),0),"" )</f>
        <v/>
      </c>
      <c r="L3595" s="26">
        <f>IF($A3595&lt;=Inputs!$B$13,IF(7&lt;=Inputs!$B$8,IF(Inputs!$B$12&gt;0,MAX(MIN(NORM.INV(RAND(),LOOKUP(V3595,Inputs!$J$6:$J$9,Inputs!$G$6:$G$9),LOOKUP(V3595,Inputs!$J$6:$J$9,Inputs!$H$6:$H$9)),Inputs!$B$12),-Inputs!$B$12),NORM.INV(RAND(),LOOKUP(V3595,Inputs!$J$6:$J$9,Inputs!$G$6:$G$9),LOOKUP(V3595,Inputs!$J$6:$J$9,Inputs!$H$6:$H$9))),0),"" )</f>
        <v/>
      </c>
      <c r="M3595" s="26">
        <f>IF($A3595&lt;=Inputs!$B$13,IF(8&lt;=Inputs!$B$8,IF(Inputs!$B$12&gt;0,MAX(MIN(NORM.INV(RAND(),LOOKUP(W3595,Inputs!$J$6:$J$9,Inputs!$G$6:$G$9),LOOKUP(W3595,Inputs!$J$6:$J$9,Inputs!$H$6:$H$9)),Inputs!$B$12),-Inputs!$B$12),NORM.INV(RAND(),LOOKUP(W3595,Inputs!$J$6:$J$9,Inputs!$G$6:$G$9),LOOKUP(W3595,Inputs!$J$6:$J$9,Inputs!$H$6:$H$9))),0),"" )</f>
        <v/>
      </c>
      <c r="N3595" s="26">
        <f>IF($A3595&lt;=Inputs!$B$13,IF(9&lt;=Inputs!$B$8,IF(Inputs!$B$12&gt;0,MAX(MIN(NORM.INV(RAND(),LOOKUP(X3595,Inputs!$J$6:$J$9,Inputs!$G$6:$G$9),LOOKUP(X3595,Inputs!$J$6:$J$9,Inputs!$H$6:$H$9)),Inputs!$B$12),-Inputs!$B$12),NORM.INV(RAND(),LOOKUP(X3595,Inputs!$J$6:$J$9,Inputs!$G$6:$G$9),LOOKUP(X3595,Inputs!$J$6:$J$9,Inputs!$H$6:$H$9))),0),"" )</f>
        <v/>
      </c>
      <c r="O3595" s="26">
        <f>IF($A3595&lt;=Inputs!$B$13,IF(10&lt;=Inputs!$B$8,IF(Inputs!$B$12&gt;0,MAX(MIN(NORM.INV(RAND(),LOOKUP(Y3595,Inputs!$J$6:$J$9,Inputs!$G$6:$G$9),LOOKUP(Y3595,Inputs!$J$6:$J$9,Inputs!$H$6:$H$9)),Inputs!$B$12),-Inputs!$B$12),NORM.INV(RAND(),LOOKUP(Y3595,Inputs!$J$6:$J$9,Inputs!$G$6:$G$9),LOOKUP(Y3595,Inputs!$J$6:$J$9,Inputs!$H$6:$H$9))),0),"" )</f>
        <v/>
      </c>
      <c r="P3595" s="31">
        <f>IF($A3595&lt;=Inputs!$B$13,RAND(),"")</f>
        <v/>
      </c>
      <c r="Q3595" s="31">
        <f>IF($A3595&lt;=Inputs!$B$13,RAND(),"")</f>
        <v/>
      </c>
      <c r="R3595" s="31">
        <f>IF($A3595&lt;=Inputs!$B$13,RAND(),"")</f>
        <v/>
      </c>
      <c r="S3595" s="31">
        <f>IF($A3595&lt;=Inputs!$B$13,RAND(),"")</f>
        <v/>
      </c>
      <c r="T3595" s="31">
        <f>IF($A3595&lt;=Inputs!$B$13,RAND(),"")</f>
        <v/>
      </c>
      <c r="U3595" s="31">
        <f>IF($A3595&lt;=Inputs!$B$13,RAND(),"")</f>
        <v/>
      </c>
      <c r="V3595" s="31">
        <f>IF($A3595&lt;=Inputs!$B$13,RAND(),"")</f>
        <v/>
      </c>
      <c r="W3595" s="31">
        <f>IF($A3595&lt;=Inputs!$B$13,RAND(),"")</f>
        <v/>
      </c>
      <c r="X3595" s="31">
        <f>IF($A3595&lt;=Inputs!$B$13,RAND(),"")</f>
        <v/>
      </c>
      <c r="Y3595" s="31">
        <f>IF($A3595&lt;=Inputs!$B$13,RAND(),"")</f>
        <v/>
      </c>
    </row>
    <row r="3596">
      <c r="A3596" t="n">
        <v>3591</v>
      </c>
      <c r="B3596" s="26">
        <f>IF($A3596&lt;=Inputs!$B$13,IF(Inputs!$B$8&gt;0,SUM(F3596:O3596)/Inputs!$B$8,0),"")</f>
        <v/>
      </c>
      <c r="C3596" s="27">
        <f>IF($A3596&lt;=Inputs!$B$13,B3596/100,"")</f>
        <v/>
      </c>
      <c r="D3596" s="28">
        <f>IF($A3596&lt;=Inputs!$B$13,C3596*Inputs!$B$7,"")</f>
        <v/>
      </c>
      <c r="E3596" s="29">
        <f>IF($A3596&lt;=Inputs!$B$13,IF(D3596&gt;0,1,0),"")</f>
        <v/>
      </c>
      <c r="F3596" s="26">
        <f>IF($A3596&lt;=Inputs!$B$13,IF(1&lt;=Inputs!$B$8,IF(Inputs!$B$12&gt;0,MAX(MIN(NORM.INV(RAND(),LOOKUP(P3596,Inputs!$J$6:$J$9,Inputs!$G$6:$G$9),LOOKUP(P3596,Inputs!$J$6:$J$9,Inputs!$H$6:$H$9)),Inputs!$B$12),-Inputs!$B$12),NORM.INV(RAND(),LOOKUP(P3596,Inputs!$J$6:$J$9,Inputs!$G$6:$G$9),LOOKUP(P3596,Inputs!$J$6:$J$9,Inputs!$H$6:$H$9))),0),"" )</f>
        <v/>
      </c>
      <c r="G3596" s="26">
        <f>IF($A3596&lt;=Inputs!$B$13,IF(2&lt;=Inputs!$B$8,IF(Inputs!$B$12&gt;0,MAX(MIN(NORM.INV(RAND(),LOOKUP(Q3596,Inputs!$J$6:$J$9,Inputs!$G$6:$G$9),LOOKUP(Q3596,Inputs!$J$6:$J$9,Inputs!$H$6:$H$9)),Inputs!$B$12),-Inputs!$B$12),NORM.INV(RAND(),LOOKUP(Q3596,Inputs!$J$6:$J$9,Inputs!$G$6:$G$9),LOOKUP(Q3596,Inputs!$J$6:$J$9,Inputs!$H$6:$H$9))),0),"" )</f>
        <v/>
      </c>
      <c r="H3596" s="26">
        <f>IF($A3596&lt;=Inputs!$B$13,IF(3&lt;=Inputs!$B$8,IF(Inputs!$B$12&gt;0,MAX(MIN(NORM.INV(RAND(),LOOKUP(R3596,Inputs!$J$6:$J$9,Inputs!$G$6:$G$9),LOOKUP(R3596,Inputs!$J$6:$J$9,Inputs!$H$6:$H$9)),Inputs!$B$12),-Inputs!$B$12),NORM.INV(RAND(),LOOKUP(R3596,Inputs!$J$6:$J$9,Inputs!$G$6:$G$9),LOOKUP(R3596,Inputs!$J$6:$J$9,Inputs!$H$6:$H$9))),0),"" )</f>
        <v/>
      </c>
      <c r="I3596" s="26">
        <f>IF($A3596&lt;=Inputs!$B$13,IF(4&lt;=Inputs!$B$8,IF(Inputs!$B$12&gt;0,MAX(MIN(NORM.INV(RAND(),LOOKUP(S3596,Inputs!$J$6:$J$9,Inputs!$G$6:$G$9),LOOKUP(S3596,Inputs!$J$6:$J$9,Inputs!$H$6:$H$9)),Inputs!$B$12),-Inputs!$B$12),NORM.INV(RAND(),LOOKUP(S3596,Inputs!$J$6:$J$9,Inputs!$G$6:$G$9),LOOKUP(S3596,Inputs!$J$6:$J$9,Inputs!$H$6:$H$9))),0),"" )</f>
        <v/>
      </c>
      <c r="J3596" s="26">
        <f>IF($A3596&lt;=Inputs!$B$13,IF(5&lt;=Inputs!$B$8,IF(Inputs!$B$12&gt;0,MAX(MIN(NORM.INV(RAND(),LOOKUP(T3596,Inputs!$J$6:$J$9,Inputs!$G$6:$G$9),LOOKUP(T3596,Inputs!$J$6:$J$9,Inputs!$H$6:$H$9)),Inputs!$B$12),-Inputs!$B$12),NORM.INV(RAND(),LOOKUP(T3596,Inputs!$J$6:$J$9,Inputs!$G$6:$G$9),LOOKUP(T3596,Inputs!$J$6:$J$9,Inputs!$H$6:$H$9))),0),"" )</f>
        <v/>
      </c>
      <c r="K3596" s="26">
        <f>IF($A3596&lt;=Inputs!$B$13,IF(6&lt;=Inputs!$B$8,IF(Inputs!$B$12&gt;0,MAX(MIN(NORM.INV(RAND(),LOOKUP(U3596,Inputs!$J$6:$J$9,Inputs!$G$6:$G$9),LOOKUP(U3596,Inputs!$J$6:$J$9,Inputs!$H$6:$H$9)),Inputs!$B$12),-Inputs!$B$12),NORM.INV(RAND(),LOOKUP(U3596,Inputs!$J$6:$J$9,Inputs!$G$6:$G$9),LOOKUP(U3596,Inputs!$J$6:$J$9,Inputs!$H$6:$H$9))),0),"" )</f>
        <v/>
      </c>
      <c r="L3596" s="26">
        <f>IF($A3596&lt;=Inputs!$B$13,IF(7&lt;=Inputs!$B$8,IF(Inputs!$B$12&gt;0,MAX(MIN(NORM.INV(RAND(),LOOKUP(V3596,Inputs!$J$6:$J$9,Inputs!$G$6:$G$9),LOOKUP(V3596,Inputs!$J$6:$J$9,Inputs!$H$6:$H$9)),Inputs!$B$12),-Inputs!$B$12),NORM.INV(RAND(),LOOKUP(V3596,Inputs!$J$6:$J$9,Inputs!$G$6:$G$9),LOOKUP(V3596,Inputs!$J$6:$J$9,Inputs!$H$6:$H$9))),0),"" )</f>
        <v/>
      </c>
      <c r="M3596" s="26">
        <f>IF($A3596&lt;=Inputs!$B$13,IF(8&lt;=Inputs!$B$8,IF(Inputs!$B$12&gt;0,MAX(MIN(NORM.INV(RAND(),LOOKUP(W3596,Inputs!$J$6:$J$9,Inputs!$G$6:$G$9),LOOKUP(W3596,Inputs!$J$6:$J$9,Inputs!$H$6:$H$9)),Inputs!$B$12),-Inputs!$B$12),NORM.INV(RAND(),LOOKUP(W3596,Inputs!$J$6:$J$9,Inputs!$G$6:$G$9),LOOKUP(W3596,Inputs!$J$6:$J$9,Inputs!$H$6:$H$9))),0),"" )</f>
        <v/>
      </c>
      <c r="N3596" s="26">
        <f>IF($A3596&lt;=Inputs!$B$13,IF(9&lt;=Inputs!$B$8,IF(Inputs!$B$12&gt;0,MAX(MIN(NORM.INV(RAND(),LOOKUP(X3596,Inputs!$J$6:$J$9,Inputs!$G$6:$G$9),LOOKUP(X3596,Inputs!$J$6:$J$9,Inputs!$H$6:$H$9)),Inputs!$B$12),-Inputs!$B$12),NORM.INV(RAND(),LOOKUP(X3596,Inputs!$J$6:$J$9,Inputs!$G$6:$G$9),LOOKUP(X3596,Inputs!$J$6:$J$9,Inputs!$H$6:$H$9))),0),"" )</f>
        <v/>
      </c>
      <c r="O3596" s="26">
        <f>IF($A3596&lt;=Inputs!$B$13,IF(10&lt;=Inputs!$B$8,IF(Inputs!$B$12&gt;0,MAX(MIN(NORM.INV(RAND(),LOOKUP(Y3596,Inputs!$J$6:$J$9,Inputs!$G$6:$G$9),LOOKUP(Y3596,Inputs!$J$6:$J$9,Inputs!$H$6:$H$9)),Inputs!$B$12),-Inputs!$B$12),NORM.INV(RAND(),LOOKUP(Y3596,Inputs!$J$6:$J$9,Inputs!$G$6:$G$9),LOOKUP(Y3596,Inputs!$J$6:$J$9,Inputs!$H$6:$H$9))),0),"" )</f>
        <v/>
      </c>
      <c r="P3596" s="31">
        <f>IF($A3596&lt;=Inputs!$B$13,RAND(),"")</f>
        <v/>
      </c>
      <c r="Q3596" s="31">
        <f>IF($A3596&lt;=Inputs!$B$13,RAND(),"")</f>
        <v/>
      </c>
      <c r="R3596" s="31">
        <f>IF($A3596&lt;=Inputs!$B$13,RAND(),"")</f>
        <v/>
      </c>
      <c r="S3596" s="31">
        <f>IF($A3596&lt;=Inputs!$B$13,RAND(),"")</f>
        <v/>
      </c>
      <c r="T3596" s="31">
        <f>IF($A3596&lt;=Inputs!$B$13,RAND(),"")</f>
        <v/>
      </c>
      <c r="U3596" s="31">
        <f>IF($A3596&lt;=Inputs!$B$13,RAND(),"")</f>
        <v/>
      </c>
      <c r="V3596" s="31">
        <f>IF($A3596&lt;=Inputs!$B$13,RAND(),"")</f>
        <v/>
      </c>
      <c r="W3596" s="31">
        <f>IF($A3596&lt;=Inputs!$B$13,RAND(),"")</f>
        <v/>
      </c>
      <c r="X3596" s="31">
        <f>IF($A3596&lt;=Inputs!$B$13,RAND(),"")</f>
        <v/>
      </c>
      <c r="Y3596" s="31">
        <f>IF($A3596&lt;=Inputs!$B$13,RAND(),"")</f>
        <v/>
      </c>
    </row>
    <row r="3597">
      <c r="A3597" t="n">
        <v>3592</v>
      </c>
      <c r="B3597" s="26">
        <f>IF($A3597&lt;=Inputs!$B$13,IF(Inputs!$B$8&gt;0,SUM(F3597:O3597)/Inputs!$B$8,0),"")</f>
        <v/>
      </c>
      <c r="C3597" s="27">
        <f>IF($A3597&lt;=Inputs!$B$13,B3597/100,"")</f>
        <v/>
      </c>
      <c r="D3597" s="28">
        <f>IF($A3597&lt;=Inputs!$B$13,C3597*Inputs!$B$7,"")</f>
        <v/>
      </c>
      <c r="E3597" s="29">
        <f>IF($A3597&lt;=Inputs!$B$13,IF(D3597&gt;0,1,0),"")</f>
        <v/>
      </c>
      <c r="F3597" s="26">
        <f>IF($A3597&lt;=Inputs!$B$13,IF(1&lt;=Inputs!$B$8,IF(Inputs!$B$12&gt;0,MAX(MIN(NORM.INV(RAND(),LOOKUP(P3597,Inputs!$J$6:$J$9,Inputs!$G$6:$G$9),LOOKUP(P3597,Inputs!$J$6:$J$9,Inputs!$H$6:$H$9)),Inputs!$B$12),-Inputs!$B$12),NORM.INV(RAND(),LOOKUP(P3597,Inputs!$J$6:$J$9,Inputs!$G$6:$G$9),LOOKUP(P3597,Inputs!$J$6:$J$9,Inputs!$H$6:$H$9))),0),"" )</f>
        <v/>
      </c>
      <c r="G3597" s="26">
        <f>IF($A3597&lt;=Inputs!$B$13,IF(2&lt;=Inputs!$B$8,IF(Inputs!$B$12&gt;0,MAX(MIN(NORM.INV(RAND(),LOOKUP(Q3597,Inputs!$J$6:$J$9,Inputs!$G$6:$G$9),LOOKUP(Q3597,Inputs!$J$6:$J$9,Inputs!$H$6:$H$9)),Inputs!$B$12),-Inputs!$B$12),NORM.INV(RAND(),LOOKUP(Q3597,Inputs!$J$6:$J$9,Inputs!$G$6:$G$9),LOOKUP(Q3597,Inputs!$J$6:$J$9,Inputs!$H$6:$H$9))),0),"" )</f>
        <v/>
      </c>
      <c r="H3597" s="26">
        <f>IF($A3597&lt;=Inputs!$B$13,IF(3&lt;=Inputs!$B$8,IF(Inputs!$B$12&gt;0,MAX(MIN(NORM.INV(RAND(),LOOKUP(R3597,Inputs!$J$6:$J$9,Inputs!$G$6:$G$9),LOOKUP(R3597,Inputs!$J$6:$J$9,Inputs!$H$6:$H$9)),Inputs!$B$12),-Inputs!$B$12),NORM.INV(RAND(),LOOKUP(R3597,Inputs!$J$6:$J$9,Inputs!$G$6:$G$9),LOOKUP(R3597,Inputs!$J$6:$J$9,Inputs!$H$6:$H$9))),0),"" )</f>
        <v/>
      </c>
      <c r="I3597" s="26">
        <f>IF($A3597&lt;=Inputs!$B$13,IF(4&lt;=Inputs!$B$8,IF(Inputs!$B$12&gt;0,MAX(MIN(NORM.INV(RAND(),LOOKUP(S3597,Inputs!$J$6:$J$9,Inputs!$G$6:$G$9),LOOKUP(S3597,Inputs!$J$6:$J$9,Inputs!$H$6:$H$9)),Inputs!$B$12),-Inputs!$B$12),NORM.INV(RAND(),LOOKUP(S3597,Inputs!$J$6:$J$9,Inputs!$G$6:$G$9),LOOKUP(S3597,Inputs!$J$6:$J$9,Inputs!$H$6:$H$9))),0),"" )</f>
        <v/>
      </c>
      <c r="J3597" s="26">
        <f>IF($A3597&lt;=Inputs!$B$13,IF(5&lt;=Inputs!$B$8,IF(Inputs!$B$12&gt;0,MAX(MIN(NORM.INV(RAND(),LOOKUP(T3597,Inputs!$J$6:$J$9,Inputs!$G$6:$G$9),LOOKUP(T3597,Inputs!$J$6:$J$9,Inputs!$H$6:$H$9)),Inputs!$B$12),-Inputs!$B$12),NORM.INV(RAND(),LOOKUP(T3597,Inputs!$J$6:$J$9,Inputs!$G$6:$G$9),LOOKUP(T3597,Inputs!$J$6:$J$9,Inputs!$H$6:$H$9))),0),"" )</f>
        <v/>
      </c>
      <c r="K3597" s="26">
        <f>IF($A3597&lt;=Inputs!$B$13,IF(6&lt;=Inputs!$B$8,IF(Inputs!$B$12&gt;0,MAX(MIN(NORM.INV(RAND(),LOOKUP(U3597,Inputs!$J$6:$J$9,Inputs!$G$6:$G$9),LOOKUP(U3597,Inputs!$J$6:$J$9,Inputs!$H$6:$H$9)),Inputs!$B$12),-Inputs!$B$12),NORM.INV(RAND(),LOOKUP(U3597,Inputs!$J$6:$J$9,Inputs!$G$6:$G$9),LOOKUP(U3597,Inputs!$J$6:$J$9,Inputs!$H$6:$H$9))),0),"" )</f>
        <v/>
      </c>
      <c r="L3597" s="26">
        <f>IF($A3597&lt;=Inputs!$B$13,IF(7&lt;=Inputs!$B$8,IF(Inputs!$B$12&gt;0,MAX(MIN(NORM.INV(RAND(),LOOKUP(V3597,Inputs!$J$6:$J$9,Inputs!$G$6:$G$9),LOOKUP(V3597,Inputs!$J$6:$J$9,Inputs!$H$6:$H$9)),Inputs!$B$12),-Inputs!$B$12),NORM.INV(RAND(),LOOKUP(V3597,Inputs!$J$6:$J$9,Inputs!$G$6:$G$9),LOOKUP(V3597,Inputs!$J$6:$J$9,Inputs!$H$6:$H$9))),0),"" )</f>
        <v/>
      </c>
      <c r="M3597" s="26">
        <f>IF($A3597&lt;=Inputs!$B$13,IF(8&lt;=Inputs!$B$8,IF(Inputs!$B$12&gt;0,MAX(MIN(NORM.INV(RAND(),LOOKUP(W3597,Inputs!$J$6:$J$9,Inputs!$G$6:$G$9),LOOKUP(W3597,Inputs!$J$6:$J$9,Inputs!$H$6:$H$9)),Inputs!$B$12),-Inputs!$B$12),NORM.INV(RAND(),LOOKUP(W3597,Inputs!$J$6:$J$9,Inputs!$G$6:$G$9),LOOKUP(W3597,Inputs!$J$6:$J$9,Inputs!$H$6:$H$9))),0),"" )</f>
        <v/>
      </c>
      <c r="N3597" s="26">
        <f>IF($A3597&lt;=Inputs!$B$13,IF(9&lt;=Inputs!$B$8,IF(Inputs!$B$12&gt;0,MAX(MIN(NORM.INV(RAND(),LOOKUP(X3597,Inputs!$J$6:$J$9,Inputs!$G$6:$G$9),LOOKUP(X3597,Inputs!$J$6:$J$9,Inputs!$H$6:$H$9)),Inputs!$B$12),-Inputs!$B$12),NORM.INV(RAND(),LOOKUP(X3597,Inputs!$J$6:$J$9,Inputs!$G$6:$G$9),LOOKUP(X3597,Inputs!$J$6:$J$9,Inputs!$H$6:$H$9))),0),"" )</f>
        <v/>
      </c>
      <c r="O3597" s="26">
        <f>IF($A3597&lt;=Inputs!$B$13,IF(10&lt;=Inputs!$B$8,IF(Inputs!$B$12&gt;0,MAX(MIN(NORM.INV(RAND(),LOOKUP(Y3597,Inputs!$J$6:$J$9,Inputs!$G$6:$G$9),LOOKUP(Y3597,Inputs!$J$6:$J$9,Inputs!$H$6:$H$9)),Inputs!$B$12),-Inputs!$B$12),NORM.INV(RAND(),LOOKUP(Y3597,Inputs!$J$6:$J$9,Inputs!$G$6:$G$9),LOOKUP(Y3597,Inputs!$J$6:$J$9,Inputs!$H$6:$H$9))),0),"" )</f>
        <v/>
      </c>
      <c r="P3597" s="31">
        <f>IF($A3597&lt;=Inputs!$B$13,RAND(),"")</f>
        <v/>
      </c>
      <c r="Q3597" s="31">
        <f>IF($A3597&lt;=Inputs!$B$13,RAND(),"")</f>
        <v/>
      </c>
      <c r="R3597" s="31">
        <f>IF($A3597&lt;=Inputs!$B$13,RAND(),"")</f>
        <v/>
      </c>
      <c r="S3597" s="31">
        <f>IF($A3597&lt;=Inputs!$B$13,RAND(),"")</f>
        <v/>
      </c>
      <c r="T3597" s="31">
        <f>IF($A3597&lt;=Inputs!$B$13,RAND(),"")</f>
        <v/>
      </c>
      <c r="U3597" s="31">
        <f>IF($A3597&lt;=Inputs!$B$13,RAND(),"")</f>
        <v/>
      </c>
      <c r="V3597" s="31">
        <f>IF($A3597&lt;=Inputs!$B$13,RAND(),"")</f>
        <v/>
      </c>
      <c r="W3597" s="31">
        <f>IF($A3597&lt;=Inputs!$B$13,RAND(),"")</f>
        <v/>
      </c>
      <c r="X3597" s="31">
        <f>IF($A3597&lt;=Inputs!$B$13,RAND(),"")</f>
        <v/>
      </c>
      <c r="Y3597" s="31">
        <f>IF($A3597&lt;=Inputs!$B$13,RAND(),"")</f>
        <v/>
      </c>
    </row>
    <row r="3598">
      <c r="A3598" t="n">
        <v>3593</v>
      </c>
      <c r="B3598" s="26">
        <f>IF($A3598&lt;=Inputs!$B$13,IF(Inputs!$B$8&gt;0,SUM(F3598:O3598)/Inputs!$B$8,0),"")</f>
        <v/>
      </c>
      <c r="C3598" s="27">
        <f>IF($A3598&lt;=Inputs!$B$13,B3598/100,"")</f>
        <v/>
      </c>
      <c r="D3598" s="28">
        <f>IF($A3598&lt;=Inputs!$B$13,C3598*Inputs!$B$7,"")</f>
        <v/>
      </c>
      <c r="E3598" s="29">
        <f>IF($A3598&lt;=Inputs!$B$13,IF(D3598&gt;0,1,0),"")</f>
        <v/>
      </c>
      <c r="F3598" s="26">
        <f>IF($A3598&lt;=Inputs!$B$13,IF(1&lt;=Inputs!$B$8,IF(Inputs!$B$12&gt;0,MAX(MIN(NORM.INV(RAND(),LOOKUP(P3598,Inputs!$J$6:$J$9,Inputs!$G$6:$G$9),LOOKUP(P3598,Inputs!$J$6:$J$9,Inputs!$H$6:$H$9)),Inputs!$B$12),-Inputs!$B$12),NORM.INV(RAND(),LOOKUP(P3598,Inputs!$J$6:$J$9,Inputs!$G$6:$G$9),LOOKUP(P3598,Inputs!$J$6:$J$9,Inputs!$H$6:$H$9))),0),"" )</f>
        <v/>
      </c>
      <c r="G3598" s="26">
        <f>IF($A3598&lt;=Inputs!$B$13,IF(2&lt;=Inputs!$B$8,IF(Inputs!$B$12&gt;0,MAX(MIN(NORM.INV(RAND(),LOOKUP(Q3598,Inputs!$J$6:$J$9,Inputs!$G$6:$G$9),LOOKUP(Q3598,Inputs!$J$6:$J$9,Inputs!$H$6:$H$9)),Inputs!$B$12),-Inputs!$B$12),NORM.INV(RAND(),LOOKUP(Q3598,Inputs!$J$6:$J$9,Inputs!$G$6:$G$9),LOOKUP(Q3598,Inputs!$J$6:$J$9,Inputs!$H$6:$H$9))),0),"" )</f>
        <v/>
      </c>
      <c r="H3598" s="26">
        <f>IF($A3598&lt;=Inputs!$B$13,IF(3&lt;=Inputs!$B$8,IF(Inputs!$B$12&gt;0,MAX(MIN(NORM.INV(RAND(),LOOKUP(R3598,Inputs!$J$6:$J$9,Inputs!$G$6:$G$9),LOOKUP(R3598,Inputs!$J$6:$J$9,Inputs!$H$6:$H$9)),Inputs!$B$12),-Inputs!$B$12),NORM.INV(RAND(),LOOKUP(R3598,Inputs!$J$6:$J$9,Inputs!$G$6:$G$9),LOOKUP(R3598,Inputs!$J$6:$J$9,Inputs!$H$6:$H$9))),0),"" )</f>
        <v/>
      </c>
      <c r="I3598" s="26">
        <f>IF($A3598&lt;=Inputs!$B$13,IF(4&lt;=Inputs!$B$8,IF(Inputs!$B$12&gt;0,MAX(MIN(NORM.INV(RAND(),LOOKUP(S3598,Inputs!$J$6:$J$9,Inputs!$G$6:$G$9),LOOKUP(S3598,Inputs!$J$6:$J$9,Inputs!$H$6:$H$9)),Inputs!$B$12),-Inputs!$B$12),NORM.INV(RAND(),LOOKUP(S3598,Inputs!$J$6:$J$9,Inputs!$G$6:$G$9),LOOKUP(S3598,Inputs!$J$6:$J$9,Inputs!$H$6:$H$9))),0),"" )</f>
        <v/>
      </c>
      <c r="J3598" s="26">
        <f>IF($A3598&lt;=Inputs!$B$13,IF(5&lt;=Inputs!$B$8,IF(Inputs!$B$12&gt;0,MAX(MIN(NORM.INV(RAND(),LOOKUP(T3598,Inputs!$J$6:$J$9,Inputs!$G$6:$G$9),LOOKUP(T3598,Inputs!$J$6:$J$9,Inputs!$H$6:$H$9)),Inputs!$B$12),-Inputs!$B$12),NORM.INV(RAND(),LOOKUP(T3598,Inputs!$J$6:$J$9,Inputs!$G$6:$G$9),LOOKUP(T3598,Inputs!$J$6:$J$9,Inputs!$H$6:$H$9))),0),"" )</f>
        <v/>
      </c>
      <c r="K3598" s="26">
        <f>IF($A3598&lt;=Inputs!$B$13,IF(6&lt;=Inputs!$B$8,IF(Inputs!$B$12&gt;0,MAX(MIN(NORM.INV(RAND(),LOOKUP(U3598,Inputs!$J$6:$J$9,Inputs!$G$6:$G$9),LOOKUP(U3598,Inputs!$J$6:$J$9,Inputs!$H$6:$H$9)),Inputs!$B$12),-Inputs!$B$12),NORM.INV(RAND(),LOOKUP(U3598,Inputs!$J$6:$J$9,Inputs!$G$6:$G$9),LOOKUP(U3598,Inputs!$J$6:$J$9,Inputs!$H$6:$H$9))),0),"" )</f>
        <v/>
      </c>
      <c r="L3598" s="26">
        <f>IF($A3598&lt;=Inputs!$B$13,IF(7&lt;=Inputs!$B$8,IF(Inputs!$B$12&gt;0,MAX(MIN(NORM.INV(RAND(),LOOKUP(V3598,Inputs!$J$6:$J$9,Inputs!$G$6:$G$9),LOOKUP(V3598,Inputs!$J$6:$J$9,Inputs!$H$6:$H$9)),Inputs!$B$12),-Inputs!$B$12),NORM.INV(RAND(),LOOKUP(V3598,Inputs!$J$6:$J$9,Inputs!$G$6:$G$9),LOOKUP(V3598,Inputs!$J$6:$J$9,Inputs!$H$6:$H$9))),0),"" )</f>
        <v/>
      </c>
      <c r="M3598" s="26">
        <f>IF($A3598&lt;=Inputs!$B$13,IF(8&lt;=Inputs!$B$8,IF(Inputs!$B$12&gt;0,MAX(MIN(NORM.INV(RAND(),LOOKUP(W3598,Inputs!$J$6:$J$9,Inputs!$G$6:$G$9),LOOKUP(W3598,Inputs!$J$6:$J$9,Inputs!$H$6:$H$9)),Inputs!$B$12),-Inputs!$B$12),NORM.INV(RAND(),LOOKUP(W3598,Inputs!$J$6:$J$9,Inputs!$G$6:$G$9),LOOKUP(W3598,Inputs!$J$6:$J$9,Inputs!$H$6:$H$9))),0),"" )</f>
        <v/>
      </c>
      <c r="N3598" s="26">
        <f>IF($A3598&lt;=Inputs!$B$13,IF(9&lt;=Inputs!$B$8,IF(Inputs!$B$12&gt;0,MAX(MIN(NORM.INV(RAND(),LOOKUP(X3598,Inputs!$J$6:$J$9,Inputs!$G$6:$G$9),LOOKUP(X3598,Inputs!$J$6:$J$9,Inputs!$H$6:$H$9)),Inputs!$B$12),-Inputs!$B$12),NORM.INV(RAND(),LOOKUP(X3598,Inputs!$J$6:$J$9,Inputs!$G$6:$G$9),LOOKUP(X3598,Inputs!$J$6:$J$9,Inputs!$H$6:$H$9))),0),"" )</f>
        <v/>
      </c>
      <c r="O3598" s="26">
        <f>IF($A3598&lt;=Inputs!$B$13,IF(10&lt;=Inputs!$B$8,IF(Inputs!$B$12&gt;0,MAX(MIN(NORM.INV(RAND(),LOOKUP(Y3598,Inputs!$J$6:$J$9,Inputs!$G$6:$G$9),LOOKUP(Y3598,Inputs!$J$6:$J$9,Inputs!$H$6:$H$9)),Inputs!$B$12),-Inputs!$B$12),NORM.INV(RAND(),LOOKUP(Y3598,Inputs!$J$6:$J$9,Inputs!$G$6:$G$9),LOOKUP(Y3598,Inputs!$J$6:$J$9,Inputs!$H$6:$H$9))),0),"" )</f>
        <v/>
      </c>
      <c r="P3598" s="31">
        <f>IF($A3598&lt;=Inputs!$B$13,RAND(),"")</f>
        <v/>
      </c>
      <c r="Q3598" s="31">
        <f>IF($A3598&lt;=Inputs!$B$13,RAND(),"")</f>
        <v/>
      </c>
      <c r="R3598" s="31">
        <f>IF($A3598&lt;=Inputs!$B$13,RAND(),"")</f>
        <v/>
      </c>
      <c r="S3598" s="31">
        <f>IF($A3598&lt;=Inputs!$B$13,RAND(),"")</f>
        <v/>
      </c>
      <c r="T3598" s="31">
        <f>IF($A3598&lt;=Inputs!$B$13,RAND(),"")</f>
        <v/>
      </c>
      <c r="U3598" s="31">
        <f>IF($A3598&lt;=Inputs!$B$13,RAND(),"")</f>
        <v/>
      </c>
      <c r="V3598" s="31">
        <f>IF($A3598&lt;=Inputs!$B$13,RAND(),"")</f>
        <v/>
      </c>
      <c r="W3598" s="31">
        <f>IF($A3598&lt;=Inputs!$B$13,RAND(),"")</f>
        <v/>
      </c>
      <c r="X3598" s="31">
        <f>IF($A3598&lt;=Inputs!$B$13,RAND(),"")</f>
        <v/>
      </c>
      <c r="Y3598" s="31">
        <f>IF($A3598&lt;=Inputs!$B$13,RAND(),"")</f>
        <v/>
      </c>
    </row>
    <row r="3599">
      <c r="A3599" t="n">
        <v>3594</v>
      </c>
      <c r="B3599" s="26">
        <f>IF($A3599&lt;=Inputs!$B$13,IF(Inputs!$B$8&gt;0,SUM(F3599:O3599)/Inputs!$B$8,0),"")</f>
        <v/>
      </c>
      <c r="C3599" s="27">
        <f>IF($A3599&lt;=Inputs!$B$13,B3599/100,"")</f>
        <v/>
      </c>
      <c r="D3599" s="28">
        <f>IF($A3599&lt;=Inputs!$B$13,C3599*Inputs!$B$7,"")</f>
        <v/>
      </c>
      <c r="E3599" s="29">
        <f>IF($A3599&lt;=Inputs!$B$13,IF(D3599&gt;0,1,0),"")</f>
        <v/>
      </c>
      <c r="F3599" s="26">
        <f>IF($A3599&lt;=Inputs!$B$13,IF(1&lt;=Inputs!$B$8,IF(Inputs!$B$12&gt;0,MAX(MIN(NORM.INV(RAND(),LOOKUP(P3599,Inputs!$J$6:$J$9,Inputs!$G$6:$G$9),LOOKUP(P3599,Inputs!$J$6:$J$9,Inputs!$H$6:$H$9)),Inputs!$B$12),-Inputs!$B$12),NORM.INV(RAND(),LOOKUP(P3599,Inputs!$J$6:$J$9,Inputs!$G$6:$G$9),LOOKUP(P3599,Inputs!$J$6:$J$9,Inputs!$H$6:$H$9))),0),"" )</f>
        <v/>
      </c>
      <c r="G3599" s="26">
        <f>IF($A3599&lt;=Inputs!$B$13,IF(2&lt;=Inputs!$B$8,IF(Inputs!$B$12&gt;0,MAX(MIN(NORM.INV(RAND(),LOOKUP(Q3599,Inputs!$J$6:$J$9,Inputs!$G$6:$G$9),LOOKUP(Q3599,Inputs!$J$6:$J$9,Inputs!$H$6:$H$9)),Inputs!$B$12),-Inputs!$B$12),NORM.INV(RAND(),LOOKUP(Q3599,Inputs!$J$6:$J$9,Inputs!$G$6:$G$9),LOOKUP(Q3599,Inputs!$J$6:$J$9,Inputs!$H$6:$H$9))),0),"" )</f>
        <v/>
      </c>
      <c r="H3599" s="26">
        <f>IF($A3599&lt;=Inputs!$B$13,IF(3&lt;=Inputs!$B$8,IF(Inputs!$B$12&gt;0,MAX(MIN(NORM.INV(RAND(),LOOKUP(R3599,Inputs!$J$6:$J$9,Inputs!$G$6:$G$9),LOOKUP(R3599,Inputs!$J$6:$J$9,Inputs!$H$6:$H$9)),Inputs!$B$12),-Inputs!$B$12),NORM.INV(RAND(),LOOKUP(R3599,Inputs!$J$6:$J$9,Inputs!$G$6:$G$9),LOOKUP(R3599,Inputs!$J$6:$J$9,Inputs!$H$6:$H$9))),0),"" )</f>
        <v/>
      </c>
      <c r="I3599" s="26">
        <f>IF($A3599&lt;=Inputs!$B$13,IF(4&lt;=Inputs!$B$8,IF(Inputs!$B$12&gt;0,MAX(MIN(NORM.INV(RAND(),LOOKUP(S3599,Inputs!$J$6:$J$9,Inputs!$G$6:$G$9),LOOKUP(S3599,Inputs!$J$6:$J$9,Inputs!$H$6:$H$9)),Inputs!$B$12),-Inputs!$B$12),NORM.INV(RAND(),LOOKUP(S3599,Inputs!$J$6:$J$9,Inputs!$G$6:$G$9),LOOKUP(S3599,Inputs!$J$6:$J$9,Inputs!$H$6:$H$9))),0),"" )</f>
        <v/>
      </c>
      <c r="J3599" s="26">
        <f>IF($A3599&lt;=Inputs!$B$13,IF(5&lt;=Inputs!$B$8,IF(Inputs!$B$12&gt;0,MAX(MIN(NORM.INV(RAND(),LOOKUP(T3599,Inputs!$J$6:$J$9,Inputs!$G$6:$G$9),LOOKUP(T3599,Inputs!$J$6:$J$9,Inputs!$H$6:$H$9)),Inputs!$B$12),-Inputs!$B$12),NORM.INV(RAND(),LOOKUP(T3599,Inputs!$J$6:$J$9,Inputs!$G$6:$G$9),LOOKUP(T3599,Inputs!$J$6:$J$9,Inputs!$H$6:$H$9))),0),"" )</f>
        <v/>
      </c>
      <c r="K3599" s="26">
        <f>IF($A3599&lt;=Inputs!$B$13,IF(6&lt;=Inputs!$B$8,IF(Inputs!$B$12&gt;0,MAX(MIN(NORM.INV(RAND(),LOOKUP(U3599,Inputs!$J$6:$J$9,Inputs!$G$6:$G$9),LOOKUP(U3599,Inputs!$J$6:$J$9,Inputs!$H$6:$H$9)),Inputs!$B$12),-Inputs!$B$12),NORM.INV(RAND(),LOOKUP(U3599,Inputs!$J$6:$J$9,Inputs!$G$6:$G$9),LOOKUP(U3599,Inputs!$J$6:$J$9,Inputs!$H$6:$H$9))),0),"" )</f>
        <v/>
      </c>
      <c r="L3599" s="26">
        <f>IF($A3599&lt;=Inputs!$B$13,IF(7&lt;=Inputs!$B$8,IF(Inputs!$B$12&gt;0,MAX(MIN(NORM.INV(RAND(),LOOKUP(V3599,Inputs!$J$6:$J$9,Inputs!$G$6:$G$9),LOOKUP(V3599,Inputs!$J$6:$J$9,Inputs!$H$6:$H$9)),Inputs!$B$12),-Inputs!$B$12),NORM.INV(RAND(),LOOKUP(V3599,Inputs!$J$6:$J$9,Inputs!$G$6:$G$9),LOOKUP(V3599,Inputs!$J$6:$J$9,Inputs!$H$6:$H$9))),0),"" )</f>
        <v/>
      </c>
      <c r="M3599" s="26">
        <f>IF($A3599&lt;=Inputs!$B$13,IF(8&lt;=Inputs!$B$8,IF(Inputs!$B$12&gt;0,MAX(MIN(NORM.INV(RAND(),LOOKUP(W3599,Inputs!$J$6:$J$9,Inputs!$G$6:$G$9),LOOKUP(W3599,Inputs!$J$6:$J$9,Inputs!$H$6:$H$9)),Inputs!$B$12),-Inputs!$B$12),NORM.INV(RAND(),LOOKUP(W3599,Inputs!$J$6:$J$9,Inputs!$G$6:$G$9),LOOKUP(W3599,Inputs!$J$6:$J$9,Inputs!$H$6:$H$9))),0),"" )</f>
        <v/>
      </c>
      <c r="N3599" s="26">
        <f>IF($A3599&lt;=Inputs!$B$13,IF(9&lt;=Inputs!$B$8,IF(Inputs!$B$12&gt;0,MAX(MIN(NORM.INV(RAND(),LOOKUP(X3599,Inputs!$J$6:$J$9,Inputs!$G$6:$G$9),LOOKUP(X3599,Inputs!$J$6:$J$9,Inputs!$H$6:$H$9)),Inputs!$B$12),-Inputs!$B$12),NORM.INV(RAND(),LOOKUP(X3599,Inputs!$J$6:$J$9,Inputs!$G$6:$G$9),LOOKUP(X3599,Inputs!$J$6:$J$9,Inputs!$H$6:$H$9))),0),"" )</f>
        <v/>
      </c>
      <c r="O3599" s="26">
        <f>IF($A3599&lt;=Inputs!$B$13,IF(10&lt;=Inputs!$B$8,IF(Inputs!$B$12&gt;0,MAX(MIN(NORM.INV(RAND(),LOOKUP(Y3599,Inputs!$J$6:$J$9,Inputs!$G$6:$G$9),LOOKUP(Y3599,Inputs!$J$6:$J$9,Inputs!$H$6:$H$9)),Inputs!$B$12),-Inputs!$B$12),NORM.INV(RAND(),LOOKUP(Y3599,Inputs!$J$6:$J$9,Inputs!$G$6:$G$9),LOOKUP(Y3599,Inputs!$J$6:$J$9,Inputs!$H$6:$H$9))),0),"" )</f>
        <v/>
      </c>
      <c r="P3599" s="31">
        <f>IF($A3599&lt;=Inputs!$B$13,RAND(),"")</f>
        <v/>
      </c>
      <c r="Q3599" s="31">
        <f>IF($A3599&lt;=Inputs!$B$13,RAND(),"")</f>
        <v/>
      </c>
      <c r="R3599" s="31">
        <f>IF($A3599&lt;=Inputs!$B$13,RAND(),"")</f>
        <v/>
      </c>
      <c r="S3599" s="31">
        <f>IF($A3599&lt;=Inputs!$B$13,RAND(),"")</f>
        <v/>
      </c>
      <c r="T3599" s="31">
        <f>IF($A3599&lt;=Inputs!$B$13,RAND(),"")</f>
        <v/>
      </c>
      <c r="U3599" s="31">
        <f>IF($A3599&lt;=Inputs!$B$13,RAND(),"")</f>
        <v/>
      </c>
      <c r="V3599" s="31">
        <f>IF($A3599&lt;=Inputs!$B$13,RAND(),"")</f>
        <v/>
      </c>
      <c r="W3599" s="31">
        <f>IF($A3599&lt;=Inputs!$B$13,RAND(),"")</f>
        <v/>
      </c>
      <c r="X3599" s="31">
        <f>IF($A3599&lt;=Inputs!$B$13,RAND(),"")</f>
        <v/>
      </c>
      <c r="Y3599" s="31">
        <f>IF($A3599&lt;=Inputs!$B$13,RAND(),"")</f>
        <v/>
      </c>
    </row>
    <row r="3600">
      <c r="A3600" t="n">
        <v>3595</v>
      </c>
      <c r="B3600" s="26">
        <f>IF($A3600&lt;=Inputs!$B$13,IF(Inputs!$B$8&gt;0,SUM(F3600:O3600)/Inputs!$B$8,0),"")</f>
        <v/>
      </c>
      <c r="C3600" s="27">
        <f>IF($A3600&lt;=Inputs!$B$13,B3600/100,"")</f>
        <v/>
      </c>
      <c r="D3600" s="28">
        <f>IF($A3600&lt;=Inputs!$B$13,C3600*Inputs!$B$7,"")</f>
        <v/>
      </c>
      <c r="E3600" s="29">
        <f>IF($A3600&lt;=Inputs!$B$13,IF(D3600&gt;0,1,0),"")</f>
        <v/>
      </c>
      <c r="F3600" s="26">
        <f>IF($A3600&lt;=Inputs!$B$13,IF(1&lt;=Inputs!$B$8,IF(Inputs!$B$12&gt;0,MAX(MIN(NORM.INV(RAND(),LOOKUP(P3600,Inputs!$J$6:$J$9,Inputs!$G$6:$G$9),LOOKUP(P3600,Inputs!$J$6:$J$9,Inputs!$H$6:$H$9)),Inputs!$B$12),-Inputs!$B$12),NORM.INV(RAND(),LOOKUP(P3600,Inputs!$J$6:$J$9,Inputs!$G$6:$G$9),LOOKUP(P3600,Inputs!$J$6:$J$9,Inputs!$H$6:$H$9))),0),"" )</f>
        <v/>
      </c>
      <c r="G3600" s="26">
        <f>IF($A3600&lt;=Inputs!$B$13,IF(2&lt;=Inputs!$B$8,IF(Inputs!$B$12&gt;0,MAX(MIN(NORM.INV(RAND(),LOOKUP(Q3600,Inputs!$J$6:$J$9,Inputs!$G$6:$G$9),LOOKUP(Q3600,Inputs!$J$6:$J$9,Inputs!$H$6:$H$9)),Inputs!$B$12),-Inputs!$B$12),NORM.INV(RAND(),LOOKUP(Q3600,Inputs!$J$6:$J$9,Inputs!$G$6:$G$9),LOOKUP(Q3600,Inputs!$J$6:$J$9,Inputs!$H$6:$H$9))),0),"" )</f>
        <v/>
      </c>
      <c r="H3600" s="26">
        <f>IF($A3600&lt;=Inputs!$B$13,IF(3&lt;=Inputs!$B$8,IF(Inputs!$B$12&gt;0,MAX(MIN(NORM.INV(RAND(),LOOKUP(R3600,Inputs!$J$6:$J$9,Inputs!$G$6:$G$9),LOOKUP(R3600,Inputs!$J$6:$J$9,Inputs!$H$6:$H$9)),Inputs!$B$12),-Inputs!$B$12),NORM.INV(RAND(),LOOKUP(R3600,Inputs!$J$6:$J$9,Inputs!$G$6:$G$9),LOOKUP(R3600,Inputs!$J$6:$J$9,Inputs!$H$6:$H$9))),0),"" )</f>
        <v/>
      </c>
      <c r="I3600" s="26">
        <f>IF($A3600&lt;=Inputs!$B$13,IF(4&lt;=Inputs!$B$8,IF(Inputs!$B$12&gt;0,MAX(MIN(NORM.INV(RAND(),LOOKUP(S3600,Inputs!$J$6:$J$9,Inputs!$G$6:$G$9),LOOKUP(S3600,Inputs!$J$6:$J$9,Inputs!$H$6:$H$9)),Inputs!$B$12),-Inputs!$B$12),NORM.INV(RAND(),LOOKUP(S3600,Inputs!$J$6:$J$9,Inputs!$G$6:$G$9),LOOKUP(S3600,Inputs!$J$6:$J$9,Inputs!$H$6:$H$9))),0),"" )</f>
        <v/>
      </c>
      <c r="J3600" s="26">
        <f>IF($A3600&lt;=Inputs!$B$13,IF(5&lt;=Inputs!$B$8,IF(Inputs!$B$12&gt;0,MAX(MIN(NORM.INV(RAND(),LOOKUP(T3600,Inputs!$J$6:$J$9,Inputs!$G$6:$G$9),LOOKUP(T3600,Inputs!$J$6:$J$9,Inputs!$H$6:$H$9)),Inputs!$B$12),-Inputs!$B$12),NORM.INV(RAND(),LOOKUP(T3600,Inputs!$J$6:$J$9,Inputs!$G$6:$G$9),LOOKUP(T3600,Inputs!$J$6:$J$9,Inputs!$H$6:$H$9))),0),"" )</f>
        <v/>
      </c>
      <c r="K3600" s="26">
        <f>IF($A3600&lt;=Inputs!$B$13,IF(6&lt;=Inputs!$B$8,IF(Inputs!$B$12&gt;0,MAX(MIN(NORM.INV(RAND(),LOOKUP(U3600,Inputs!$J$6:$J$9,Inputs!$G$6:$G$9),LOOKUP(U3600,Inputs!$J$6:$J$9,Inputs!$H$6:$H$9)),Inputs!$B$12),-Inputs!$B$12),NORM.INV(RAND(),LOOKUP(U3600,Inputs!$J$6:$J$9,Inputs!$G$6:$G$9),LOOKUP(U3600,Inputs!$J$6:$J$9,Inputs!$H$6:$H$9))),0),"" )</f>
        <v/>
      </c>
      <c r="L3600" s="26">
        <f>IF($A3600&lt;=Inputs!$B$13,IF(7&lt;=Inputs!$B$8,IF(Inputs!$B$12&gt;0,MAX(MIN(NORM.INV(RAND(),LOOKUP(V3600,Inputs!$J$6:$J$9,Inputs!$G$6:$G$9),LOOKUP(V3600,Inputs!$J$6:$J$9,Inputs!$H$6:$H$9)),Inputs!$B$12),-Inputs!$B$12),NORM.INV(RAND(),LOOKUP(V3600,Inputs!$J$6:$J$9,Inputs!$G$6:$G$9),LOOKUP(V3600,Inputs!$J$6:$J$9,Inputs!$H$6:$H$9))),0),"" )</f>
        <v/>
      </c>
      <c r="M3600" s="26">
        <f>IF($A3600&lt;=Inputs!$B$13,IF(8&lt;=Inputs!$B$8,IF(Inputs!$B$12&gt;0,MAX(MIN(NORM.INV(RAND(),LOOKUP(W3600,Inputs!$J$6:$J$9,Inputs!$G$6:$G$9),LOOKUP(W3600,Inputs!$J$6:$J$9,Inputs!$H$6:$H$9)),Inputs!$B$12),-Inputs!$B$12),NORM.INV(RAND(),LOOKUP(W3600,Inputs!$J$6:$J$9,Inputs!$G$6:$G$9),LOOKUP(W3600,Inputs!$J$6:$J$9,Inputs!$H$6:$H$9))),0),"" )</f>
        <v/>
      </c>
      <c r="N3600" s="26">
        <f>IF($A3600&lt;=Inputs!$B$13,IF(9&lt;=Inputs!$B$8,IF(Inputs!$B$12&gt;0,MAX(MIN(NORM.INV(RAND(),LOOKUP(X3600,Inputs!$J$6:$J$9,Inputs!$G$6:$G$9),LOOKUP(X3600,Inputs!$J$6:$J$9,Inputs!$H$6:$H$9)),Inputs!$B$12),-Inputs!$B$12),NORM.INV(RAND(),LOOKUP(X3600,Inputs!$J$6:$J$9,Inputs!$G$6:$G$9),LOOKUP(X3600,Inputs!$J$6:$J$9,Inputs!$H$6:$H$9))),0),"" )</f>
        <v/>
      </c>
      <c r="O3600" s="26">
        <f>IF($A3600&lt;=Inputs!$B$13,IF(10&lt;=Inputs!$B$8,IF(Inputs!$B$12&gt;0,MAX(MIN(NORM.INV(RAND(),LOOKUP(Y3600,Inputs!$J$6:$J$9,Inputs!$G$6:$G$9),LOOKUP(Y3600,Inputs!$J$6:$J$9,Inputs!$H$6:$H$9)),Inputs!$B$12),-Inputs!$B$12),NORM.INV(RAND(),LOOKUP(Y3600,Inputs!$J$6:$J$9,Inputs!$G$6:$G$9),LOOKUP(Y3600,Inputs!$J$6:$J$9,Inputs!$H$6:$H$9))),0),"" )</f>
        <v/>
      </c>
      <c r="P3600" s="31">
        <f>IF($A3600&lt;=Inputs!$B$13,RAND(),"")</f>
        <v/>
      </c>
      <c r="Q3600" s="31">
        <f>IF($A3600&lt;=Inputs!$B$13,RAND(),"")</f>
        <v/>
      </c>
      <c r="R3600" s="31">
        <f>IF($A3600&lt;=Inputs!$B$13,RAND(),"")</f>
        <v/>
      </c>
      <c r="S3600" s="31">
        <f>IF($A3600&lt;=Inputs!$B$13,RAND(),"")</f>
        <v/>
      </c>
      <c r="T3600" s="31">
        <f>IF($A3600&lt;=Inputs!$B$13,RAND(),"")</f>
        <v/>
      </c>
      <c r="U3600" s="31">
        <f>IF($A3600&lt;=Inputs!$B$13,RAND(),"")</f>
        <v/>
      </c>
      <c r="V3600" s="31">
        <f>IF($A3600&lt;=Inputs!$B$13,RAND(),"")</f>
        <v/>
      </c>
      <c r="W3600" s="31">
        <f>IF($A3600&lt;=Inputs!$B$13,RAND(),"")</f>
        <v/>
      </c>
      <c r="X3600" s="31">
        <f>IF($A3600&lt;=Inputs!$B$13,RAND(),"")</f>
        <v/>
      </c>
      <c r="Y3600" s="31">
        <f>IF($A3600&lt;=Inputs!$B$13,RAND(),"")</f>
        <v/>
      </c>
    </row>
    <row r="3601">
      <c r="A3601" t="n">
        <v>3596</v>
      </c>
      <c r="B3601" s="26">
        <f>IF($A3601&lt;=Inputs!$B$13,IF(Inputs!$B$8&gt;0,SUM(F3601:O3601)/Inputs!$B$8,0),"")</f>
        <v/>
      </c>
      <c r="C3601" s="27">
        <f>IF($A3601&lt;=Inputs!$B$13,B3601/100,"")</f>
        <v/>
      </c>
      <c r="D3601" s="28">
        <f>IF($A3601&lt;=Inputs!$B$13,C3601*Inputs!$B$7,"")</f>
        <v/>
      </c>
      <c r="E3601" s="29">
        <f>IF($A3601&lt;=Inputs!$B$13,IF(D3601&gt;0,1,0),"")</f>
        <v/>
      </c>
      <c r="F3601" s="26">
        <f>IF($A3601&lt;=Inputs!$B$13,IF(1&lt;=Inputs!$B$8,IF(Inputs!$B$12&gt;0,MAX(MIN(NORM.INV(RAND(),LOOKUP(P3601,Inputs!$J$6:$J$9,Inputs!$G$6:$G$9),LOOKUP(P3601,Inputs!$J$6:$J$9,Inputs!$H$6:$H$9)),Inputs!$B$12),-Inputs!$B$12),NORM.INV(RAND(),LOOKUP(P3601,Inputs!$J$6:$J$9,Inputs!$G$6:$G$9),LOOKUP(P3601,Inputs!$J$6:$J$9,Inputs!$H$6:$H$9))),0),"" )</f>
        <v/>
      </c>
      <c r="G3601" s="26">
        <f>IF($A3601&lt;=Inputs!$B$13,IF(2&lt;=Inputs!$B$8,IF(Inputs!$B$12&gt;0,MAX(MIN(NORM.INV(RAND(),LOOKUP(Q3601,Inputs!$J$6:$J$9,Inputs!$G$6:$G$9),LOOKUP(Q3601,Inputs!$J$6:$J$9,Inputs!$H$6:$H$9)),Inputs!$B$12),-Inputs!$B$12),NORM.INV(RAND(),LOOKUP(Q3601,Inputs!$J$6:$J$9,Inputs!$G$6:$G$9),LOOKUP(Q3601,Inputs!$J$6:$J$9,Inputs!$H$6:$H$9))),0),"" )</f>
        <v/>
      </c>
      <c r="H3601" s="26">
        <f>IF($A3601&lt;=Inputs!$B$13,IF(3&lt;=Inputs!$B$8,IF(Inputs!$B$12&gt;0,MAX(MIN(NORM.INV(RAND(),LOOKUP(R3601,Inputs!$J$6:$J$9,Inputs!$G$6:$G$9),LOOKUP(R3601,Inputs!$J$6:$J$9,Inputs!$H$6:$H$9)),Inputs!$B$12),-Inputs!$B$12),NORM.INV(RAND(),LOOKUP(R3601,Inputs!$J$6:$J$9,Inputs!$G$6:$G$9),LOOKUP(R3601,Inputs!$J$6:$J$9,Inputs!$H$6:$H$9))),0),"" )</f>
        <v/>
      </c>
      <c r="I3601" s="26">
        <f>IF($A3601&lt;=Inputs!$B$13,IF(4&lt;=Inputs!$B$8,IF(Inputs!$B$12&gt;0,MAX(MIN(NORM.INV(RAND(),LOOKUP(S3601,Inputs!$J$6:$J$9,Inputs!$G$6:$G$9),LOOKUP(S3601,Inputs!$J$6:$J$9,Inputs!$H$6:$H$9)),Inputs!$B$12),-Inputs!$B$12),NORM.INV(RAND(),LOOKUP(S3601,Inputs!$J$6:$J$9,Inputs!$G$6:$G$9),LOOKUP(S3601,Inputs!$J$6:$J$9,Inputs!$H$6:$H$9))),0),"" )</f>
        <v/>
      </c>
      <c r="J3601" s="26">
        <f>IF($A3601&lt;=Inputs!$B$13,IF(5&lt;=Inputs!$B$8,IF(Inputs!$B$12&gt;0,MAX(MIN(NORM.INV(RAND(),LOOKUP(T3601,Inputs!$J$6:$J$9,Inputs!$G$6:$G$9),LOOKUP(T3601,Inputs!$J$6:$J$9,Inputs!$H$6:$H$9)),Inputs!$B$12),-Inputs!$B$12),NORM.INV(RAND(),LOOKUP(T3601,Inputs!$J$6:$J$9,Inputs!$G$6:$G$9),LOOKUP(T3601,Inputs!$J$6:$J$9,Inputs!$H$6:$H$9))),0),"" )</f>
        <v/>
      </c>
      <c r="K3601" s="26">
        <f>IF($A3601&lt;=Inputs!$B$13,IF(6&lt;=Inputs!$B$8,IF(Inputs!$B$12&gt;0,MAX(MIN(NORM.INV(RAND(),LOOKUP(U3601,Inputs!$J$6:$J$9,Inputs!$G$6:$G$9),LOOKUP(U3601,Inputs!$J$6:$J$9,Inputs!$H$6:$H$9)),Inputs!$B$12),-Inputs!$B$12),NORM.INV(RAND(),LOOKUP(U3601,Inputs!$J$6:$J$9,Inputs!$G$6:$G$9),LOOKUP(U3601,Inputs!$J$6:$J$9,Inputs!$H$6:$H$9))),0),"" )</f>
        <v/>
      </c>
      <c r="L3601" s="26">
        <f>IF($A3601&lt;=Inputs!$B$13,IF(7&lt;=Inputs!$B$8,IF(Inputs!$B$12&gt;0,MAX(MIN(NORM.INV(RAND(),LOOKUP(V3601,Inputs!$J$6:$J$9,Inputs!$G$6:$G$9),LOOKUP(V3601,Inputs!$J$6:$J$9,Inputs!$H$6:$H$9)),Inputs!$B$12),-Inputs!$B$12),NORM.INV(RAND(),LOOKUP(V3601,Inputs!$J$6:$J$9,Inputs!$G$6:$G$9),LOOKUP(V3601,Inputs!$J$6:$J$9,Inputs!$H$6:$H$9))),0),"" )</f>
        <v/>
      </c>
      <c r="M3601" s="26">
        <f>IF($A3601&lt;=Inputs!$B$13,IF(8&lt;=Inputs!$B$8,IF(Inputs!$B$12&gt;0,MAX(MIN(NORM.INV(RAND(),LOOKUP(W3601,Inputs!$J$6:$J$9,Inputs!$G$6:$G$9),LOOKUP(W3601,Inputs!$J$6:$J$9,Inputs!$H$6:$H$9)),Inputs!$B$12),-Inputs!$B$12),NORM.INV(RAND(),LOOKUP(W3601,Inputs!$J$6:$J$9,Inputs!$G$6:$G$9),LOOKUP(W3601,Inputs!$J$6:$J$9,Inputs!$H$6:$H$9))),0),"" )</f>
        <v/>
      </c>
      <c r="N3601" s="26">
        <f>IF($A3601&lt;=Inputs!$B$13,IF(9&lt;=Inputs!$B$8,IF(Inputs!$B$12&gt;0,MAX(MIN(NORM.INV(RAND(),LOOKUP(X3601,Inputs!$J$6:$J$9,Inputs!$G$6:$G$9),LOOKUP(X3601,Inputs!$J$6:$J$9,Inputs!$H$6:$H$9)),Inputs!$B$12),-Inputs!$B$12),NORM.INV(RAND(),LOOKUP(X3601,Inputs!$J$6:$J$9,Inputs!$G$6:$G$9),LOOKUP(X3601,Inputs!$J$6:$J$9,Inputs!$H$6:$H$9))),0),"" )</f>
        <v/>
      </c>
      <c r="O3601" s="26">
        <f>IF($A3601&lt;=Inputs!$B$13,IF(10&lt;=Inputs!$B$8,IF(Inputs!$B$12&gt;0,MAX(MIN(NORM.INV(RAND(),LOOKUP(Y3601,Inputs!$J$6:$J$9,Inputs!$G$6:$G$9),LOOKUP(Y3601,Inputs!$J$6:$J$9,Inputs!$H$6:$H$9)),Inputs!$B$12),-Inputs!$B$12),NORM.INV(RAND(),LOOKUP(Y3601,Inputs!$J$6:$J$9,Inputs!$G$6:$G$9),LOOKUP(Y3601,Inputs!$J$6:$J$9,Inputs!$H$6:$H$9))),0),"" )</f>
        <v/>
      </c>
      <c r="P3601" s="31">
        <f>IF($A3601&lt;=Inputs!$B$13,RAND(),"")</f>
        <v/>
      </c>
      <c r="Q3601" s="31">
        <f>IF($A3601&lt;=Inputs!$B$13,RAND(),"")</f>
        <v/>
      </c>
      <c r="R3601" s="31">
        <f>IF($A3601&lt;=Inputs!$B$13,RAND(),"")</f>
        <v/>
      </c>
      <c r="S3601" s="31">
        <f>IF($A3601&lt;=Inputs!$B$13,RAND(),"")</f>
        <v/>
      </c>
      <c r="T3601" s="31">
        <f>IF($A3601&lt;=Inputs!$B$13,RAND(),"")</f>
        <v/>
      </c>
      <c r="U3601" s="31">
        <f>IF($A3601&lt;=Inputs!$B$13,RAND(),"")</f>
        <v/>
      </c>
      <c r="V3601" s="31">
        <f>IF($A3601&lt;=Inputs!$B$13,RAND(),"")</f>
        <v/>
      </c>
      <c r="W3601" s="31">
        <f>IF($A3601&lt;=Inputs!$B$13,RAND(),"")</f>
        <v/>
      </c>
      <c r="X3601" s="31">
        <f>IF($A3601&lt;=Inputs!$B$13,RAND(),"")</f>
        <v/>
      </c>
      <c r="Y3601" s="31">
        <f>IF($A3601&lt;=Inputs!$B$13,RAND(),"")</f>
        <v/>
      </c>
    </row>
    <row r="3602">
      <c r="A3602" t="n">
        <v>3597</v>
      </c>
      <c r="B3602" s="26">
        <f>IF($A3602&lt;=Inputs!$B$13,IF(Inputs!$B$8&gt;0,SUM(F3602:O3602)/Inputs!$B$8,0),"")</f>
        <v/>
      </c>
      <c r="C3602" s="27">
        <f>IF($A3602&lt;=Inputs!$B$13,B3602/100,"")</f>
        <v/>
      </c>
      <c r="D3602" s="28">
        <f>IF($A3602&lt;=Inputs!$B$13,C3602*Inputs!$B$7,"")</f>
        <v/>
      </c>
      <c r="E3602" s="29">
        <f>IF($A3602&lt;=Inputs!$B$13,IF(D3602&gt;0,1,0),"")</f>
        <v/>
      </c>
      <c r="F3602" s="26">
        <f>IF($A3602&lt;=Inputs!$B$13,IF(1&lt;=Inputs!$B$8,IF(Inputs!$B$12&gt;0,MAX(MIN(NORM.INV(RAND(),LOOKUP(P3602,Inputs!$J$6:$J$9,Inputs!$G$6:$G$9),LOOKUP(P3602,Inputs!$J$6:$J$9,Inputs!$H$6:$H$9)),Inputs!$B$12),-Inputs!$B$12),NORM.INV(RAND(),LOOKUP(P3602,Inputs!$J$6:$J$9,Inputs!$G$6:$G$9),LOOKUP(P3602,Inputs!$J$6:$J$9,Inputs!$H$6:$H$9))),0),"" )</f>
        <v/>
      </c>
      <c r="G3602" s="26">
        <f>IF($A3602&lt;=Inputs!$B$13,IF(2&lt;=Inputs!$B$8,IF(Inputs!$B$12&gt;0,MAX(MIN(NORM.INV(RAND(),LOOKUP(Q3602,Inputs!$J$6:$J$9,Inputs!$G$6:$G$9),LOOKUP(Q3602,Inputs!$J$6:$J$9,Inputs!$H$6:$H$9)),Inputs!$B$12),-Inputs!$B$12),NORM.INV(RAND(),LOOKUP(Q3602,Inputs!$J$6:$J$9,Inputs!$G$6:$G$9),LOOKUP(Q3602,Inputs!$J$6:$J$9,Inputs!$H$6:$H$9))),0),"" )</f>
        <v/>
      </c>
      <c r="H3602" s="26">
        <f>IF($A3602&lt;=Inputs!$B$13,IF(3&lt;=Inputs!$B$8,IF(Inputs!$B$12&gt;0,MAX(MIN(NORM.INV(RAND(),LOOKUP(R3602,Inputs!$J$6:$J$9,Inputs!$G$6:$G$9),LOOKUP(R3602,Inputs!$J$6:$J$9,Inputs!$H$6:$H$9)),Inputs!$B$12),-Inputs!$B$12),NORM.INV(RAND(),LOOKUP(R3602,Inputs!$J$6:$J$9,Inputs!$G$6:$G$9),LOOKUP(R3602,Inputs!$J$6:$J$9,Inputs!$H$6:$H$9))),0),"" )</f>
        <v/>
      </c>
      <c r="I3602" s="26">
        <f>IF($A3602&lt;=Inputs!$B$13,IF(4&lt;=Inputs!$B$8,IF(Inputs!$B$12&gt;0,MAX(MIN(NORM.INV(RAND(),LOOKUP(S3602,Inputs!$J$6:$J$9,Inputs!$G$6:$G$9),LOOKUP(S3602,Inputs!$J$6:$J$9,Inputs!$H$6:$H$9)),Inputs!$B$12),-Inputs!$B$12),NORM.INV(RAND(),LOOKUP(S3602,Inputs!$J$6:$J$9,Inputs!$G$6:$G$9),LOOKUP(S3602,Inputs!$J$6:$J$9,Inputs!$H$6:$H$9))),0),"" )</f>
        <v/>
      </c>
      <c r="J3602" s="26">
        <f>IF($A3602&lt;=Inputs!$B$13,IF(5&lt;=Inputs!$B$8,IF(Inputs!$B$12&gt;0,MAX(MIN(NORM.INV(RAND(),LOOKUP(T3602,Inputs!$J$6:$J$9,Inputs!$G$6:$G$9),LOOKUP(T3602,Inputs!$J$6:$J$9,Inputs!$H$6:$H$9)),Inputs!$B$12),-Inputs!$B$12),NORM.INV(RAND(),LOOKUP(T3602,Inputs!$J$6:$J$9,Inputs!$G$6:$G$9),LOOKUP(T3602,Inputs!$J$6:$J$9,Inputs!$H$6:$H$9))),0),"" )</f>
        <v/>
      </c>
      <c r="K3602" s="26">
        <f>IF($A3602&lt;=Inputs!$B$13,IF(6&lt;=Inputs!$B$8,IF(Inputs!$B$12&gt;0,MAX(MIN(NORM.INV(RAND(),LOOKUP(U3602,Inputs!$J$6:$J$9,Inputs!$G$6:$G$9),LOOKUP(U3602,Inputs!$J$6:$J$9,Inputs!$H$6:$H$9)),Inputs!$B$12),-Inputs!$B$12),NORM.INV(RAND(),LOOKUP(U3602,Inputs!$J$6:$J$9,Inputs!$G$6:$G$9),LOOKUP(U3602,Inputs!$J$6:$J$9,Inputs!$H$6:$H$9))),0),"" )</f>
        <v/>
      </c>
      <c r="L3602" s="26">
        <f>IF($A3602&lt;=Inputs!$B$13,IF(7&lt;=Inputs!$B$8,IF(Inputs!$B$12&gt;0,MAX(MIN(NORM.INV(RAND(),LOOKUP(V3602,Inputs!$J$6:$J$9,Inputs!$G$6:$G$9),LOOKUP(V3602,Inputs!$J$6:$J$9,Inputs!$H$6:$H$9)),Inputs!$B$12),-Inputs!$B$12),NORM.INV(RAND(),LOOKUP(V3602,Inputs!$J$6:$J$9,Inputs!$G$6:$G$9),LOOKUP(V3602,Inputs!$J$6:$J$9,Inputs!$H$6:$H$9))),0),"" )</f>
        <v/>
      </c>
      <c r="M3602" s="26">
        <f>IF($A3602&lt;=Inputs!$B$13,IF(8&lt;=Inputs!$B$8,IF(Inputs!$B$12&gt;0,MAX(MIN(NORM.INV(RAND(),LOOKUP(W3602,Inputs!$J$6:$J$9,Inputs!$G$6:$G$9),LOOKUP(W3602,Inputs!$J$6:$J$9,Inputs!$H$6:$H$9)),Inputs!$B$12),-Inputs!$B$12),NORM.INV(RAND(),LOOKUP(W3602,Inputs!$J$6:$J$9,Inputs!$G$6:$G$9),LOOKUP(W3602,Inputs!$J$6:$J$9,Inputs!$H$6:$H$9))),0),"" )</f>
        <v/>
      </c>
      <c r="N3602" s="26">
        <f>IF($A3602&lt;=Inputs!$B$13,IF(9&lt;=Inputs!$B$8,IF(Inputs!$B$12&gt;0,MAX(MIN(NORM.INV(RAND(),LOOKUP(X3602,Inputs!$J$6:$J$9,Inputs!$G$6:$G$9),LOOKUP(X3602,Inputs!$J$6:$J$9,Inputs!$H$6:$H$9)),Inputs!$B$12),-Inputs!$B$12),NORM.INV(RAND(),LOOKUP(X3602,Inputs!$J$6:$J$9,Inputs!$G$6:$G$9),LOOKUP(X3602,Inputs!$J$6:$J$9,Inputs!$H$6:$H$9))),0),"" )</f>
        <v/>
      </c>
      <c r="O3602" s="26">
        <f>IF($A3602&lt;=Inputs!$B$13,IF(10&lt;=Inputs!$B$8,IF(Inputs!$B$12&gt;0,MAX(MIN(NORM.INV(RAND(),LOOKUP(Y3602,Inputs!$J$6:$J$9,Inputs!$G$6:$G$9),LOOKUP(Y3602,Inputs!$J$6:$J$9,Inputs!$H$6:$H$9)),Inputs!$B$12),-Inputs!$B$12),NORM.INV(RAND(),LOOKUP(Y3602,Inputs!$J$6:$J$9,Inputs!$G$6:$G$9),LOOKUP(Y3602,Inputs!$J$6:$J$9,Inputs!$H$6:$H$9))),0),"" )</f>
        <v/>
      </c>
      <c r="P3602" s="31">
        <f>IF($A3602&lt;=Inputs!$B$13,RAND(),"")</f>
        <v/>
      </c>
      <c r="Q3602" s="31">
        <f>IF($A3602&lt;=Inputs!$B$13,RAND(),"")</f>
        <v/>
      </c>
      <c r="R3602" s="31">
        <f>IF($A3602&lt;=Inputs!$B$13,RAND(),"")</f>
        <v/>
      </c>
      <c r="S3602" s="31">
        <f>IF($A3602&lt;=Inputs!$B$13,RAND(),"")</f>
        <v/>
      </c>
      <c r="T3602" s="31">
        <f>IF($A3602&lt;=Inputs!$B$13,RAND(),"")</f>
        <v/>
      </c>
      <c r="U3602" s="31">
        <f>IF($A3602&lt;=Inputs!$B$13,RAND(),"")</f>
        <v/>
      </c>
      <c r="V3602" s="31">
        <f>IF($A3602&lt;=Inputs!$B$13,RAND(),"")</f>
        <v/>
      </c>
      <c r="W3602" s="31">
        <f>IF($A3602&lt;=Inputs!$B$13,RAND(),"")</f>
        <v/>
      </c>
      <c r="X3602" s="31">
        <f>IF($A3602&lt;=Inputs!$B$13,RAND(),"")</f>
        <v/>
      </c>
      <c r="Y3602" s="31">
        <f>IF($A3602&lt;=Inputs!$B$13,RAND(),"")</f>
        <v/>
      </c>
    </row>
    <row r="3603">
      <c r="A3603" t="n">
        <v>3598</v>
      </c>
      <c r="B3603" s="26">
        <f>IF($A3603&lt;=Inputs!$B$13,IF(Inputs!$B$8&gt;0,SUM(F3603:O3603)/Inputs!$B$8,0),"")</f>
        <v/>
      </c>
      <c r="C3603" s="27">
        <f>IF($A3603&lt;=Inputs!$B$13,B3603/100,"")</f>
        <v/>
      </c>
      <c r="D3603" s="28">
        <f>IF($A3603&lt;=Inputs!$B$13,C3603*Inputs!$B$7,"")</f>
        <v/>
      </c>
      <c r="E3603" s="29">
        <f>IF($A3603&lt;=Inputs!$B$13,IF(D3603&gt;0,1,0),"")</f>
        <v/>
      </c>
      <c r="F3603" s="26">
        <f>IF($A3603&lt;=Inputs!$B$13,IF(1&lt;=Inputs!$B$8,IF(Inputs!$B$12&gt;0,MAX(MIN(NORM.INV(RAND(),LOOKUP(P3603,Inputs!$J$6:$J$9,Inputs!$G$6:$G$9),LOOKUP(P3603,Inputs!$J$6:$J$9,Inputs!$H$6:$H$9)),Inputs!$B$12),-Inputs!$B$12),NORM.INV(RAND(),LOOKUP(P3603,Inputs!$J$6:$J$9,Inputs!$G$6:$G$9),LOOKUP(P3603,Inputs!$J$6:$J$9,Inputs!$H$6:$H$9))),0),"" )</f>
        <v/>
      </c>
      <c r="G3603" s="26">
        <f>IF($A3603&lt;=Inputs!$B$13,IF(2&lt;=Inputs!$B$8,IF(Inputs!$B$12&gt;0,MAX(MIN(NORM.INV(RAND(),LOOKUP(Q3603,Inputs!$J$6:$J$9,Inputs!$G$6:$G$9),LOOKUP(Q3603,Inputs!$J$6:$J$9,Inputs!$H$6:$H$9)),Inputs!$B$12),-Inputs!$B$12),NORM.INV(RAND(),LOOKUP(Q3603,Inputs!$J$6:$J$9,Inputs!$G$6:$G$9),LOOKUP(Q3603,Inputs!$J$6:$J$9,Inputs!$H$6:$H$9))),0),"" )</f>
        <v/>
      </c>
      <c r="H3603" s="26">
        <f>IF($A3603&lt;=Inputs!$B$13,IF(3&lt;=Inputs!$B$8,IF(Inputs!$B$12&gt;0,MAX(MIN(NORM.INV(RAND(),LOOKUP(R3603,Inputs!$J$6:$J$9,Inputs!$G$6:$G$9),LOOKUP(R3603,Inputs!$J$6:$J$9,Inputs!$H$6:$H$9)),Inputs!$B$12),-Inputs!$B$12),NORM.INV(RAND(),LOOKUP(R3603,Inputs!$J$6:$J$9,Inputs!$G$6:$G$9),LOOKUP(R3603,Inputs!$J$6:$J$9,Inputs!$H$6:$H$9))),0),"" )</f>
        <v/>
      </c>
      <c r="I3603" s="26">
        <f>IF($A3603&lt;=Inputs!$B$13,IF(4&lt;=Inputs!$B$8,IF(Inputs!$B$12&gt;0,MAX(MIN(NORM.INV(RAND(),LOOKUP(S3603,Inputs!$J$6:$J$9,Inputs!$G$6:$G$9),LOOKUP(S3603,Inputs!$J$6:$J$9,Inputs!$H$6:$H$9)),Inputs!$B$12),-Inputs!$B$12),NORM.INV(RAND(),LOOKUP(S3603,Inputs!$J$6:$J$9,Inputs!$G$6:$G$9),LOOKUP(S3603,Inputs!$J$6:$J$9,Inputs!$H$6:$H$9))),0),"" )</f>
        <v/>
      </c>
      <c r="J3603" s="26">
        <f>IF($A3603&lt;=Inputs!$B$13,IF(5&lt;=Inputs!$B$8,IF(Inputs!$B$12&gt;0,MAX(MIN(NORM.INV(RAND(),LOOKUP(T3603,Inputs!$J$6:$J$9,Inputs!$G$6:$G$9),LOOKUP(T3603,Inputs!$J$6:$J$9,Inputs!$H$6:$H$9)),Inputs!$B$12),-Inputs!$B$12),NORM.INV(RAND(),LOOKUP(T3603,Inputs!$J$6:$J$9,Inputs!$G$6:$G$9),LOOKUP(T3603,Inputs!$J$6:$J$9,Inputs!$H$6:$H$9))),0),"" )</f>
        <v/>
      </c>
      <c r="K3603" s="26">
        <f>IF($A3603&lt;=Inputs!$B$13,IF(6&lt;=Inputs!$B$8,IF(Inputs!$B$12&gt;0,MAX(MIN(NORM.INV(RAND(),LOOKUP(U3603,Inputs!$J$6:$J$9,Inputs!$G$6:$G$9),LOOKUP(U3603,Inputs!$J$6:$J$9,Inputs!$H$6:$H$9)),Inputs!$B$12),-Inputs!$B$12),NORM.INV(RAND(),LOOKUP(U3603,Inputs!$J$6:$J$9,Inputs!$G$6:$G$9),LOOKUP(U3603,Inputs!$J$6:$J$9,Inputs!$H$6:$H$9))),0),"" )</f>
        <v/>
      </c>
      <c r="L3603" s="26">
        <f>IF($A3603&lt;=Inputs!$B$13,IF(7&lt;=Inputs!$B$8,IF(Inputs!$B$12&gt;0,MAX(MIN(NORM.INV(RAND(),LOOKUP(V3603,Inputs!$J$6:$J$9,Inputs!$G$6:$G$9),LOOKUP(V3603,Inputs!$J$6:$J$9,Inputs!$H$6:$H$9)),Inputs!$B$12),-Inputs!$B$12),NORM.INV(RAND(),LOOKUP(V3603,Inputs!$J$6:$J$9,Inputs!$G$6:$G$9),LOOKUP(V3603,Inputs!$J$6:$J$9,Inputs!$H$6:$H$9))),0),"" )</f>
        <v/>
      </c>
      <c r="M3603" s="26">
        <f>IF($A3603&lt;=Inputs!$B$13,IF(8&lt;=Inputs!$B$8,IF(Inputs!$B$12&gt;0,MAX(MIN(NORM.INV(RAND(),LOOKUP(W3603,Inputs!$J$6:$J$9,Inputs!$G$6:$G$9),LOOKUP(W3603,Inputs!$J$6:$J$9,Inputs!$H$6:$H$9)),Inputs!$B$12),-Inputs!$B$12),NORM.INV(RAND(),LOOKUP(W3603,Inputs!$J$6:$J$9,Inputs!$G$6:$G$9),LOOKUP(W3603,Inputs!$J$6:$J$9,Inputs!$H$6:$H$9))),0),"" )</f>
        <v/>
      </c>
      <c r="N3603" s="26">
        <f>IF($A3603&lt;=Inputs!$B$13,IF(9&lt;=Inputs!$B$8,IF(Inputs!$B$12&gt;0,MAX(MIN(NORM.INV(RAND(),LOOKUP(X3603,Inputs!$J$6:$J$9,Inputs!$G$6:$G$9),LOOKUP(X3603,Inputs!$J$6:$J$9,Inputs!$H$6:$H$9)),Inputs!$B$12),-Inputs!$B$12),NORM.INV(RAND(),LOOKUP(X3603,Inputs!$J$6:$J$9,Inputs!$G$6:$G$9),LOOKUP(X3603,Inputs!$J$6:$J$9,Inputs!$H$6:$H$9))),0),"" )</f>
        <v/>
      </c>
      <c r="O3603" s="26">
        <f>IF($A3603&lt;=Inputs!$B$13,IF(10&lt;=Inputs!$B$8,IF(Inputs!$B$12&gt;0,MAX(MIN(NORM.INV(RAND(),LOOKUP(Y3603,Inputs!$J$6:$J$9,Inputs!$G$6:$G$9),LOOKUP(Y3603,Inputs!$J$6:$J$9,Inputs!$H$6:$H$9)),Inputs!$B$12),-Inputs!$B$12),NORM.INV(RAND(),LOOKUP(Y3603,Inputs!$J$6:$J$9,Inputs!$G$6:$G$9),LOOKUP(Y3603,Inputs!$J$6:$J$9,Inputs!$H$6:$H$9))),0),"" )</f>
        <v/>
      </c>
      <c r="P3603" s="31">
        <f>IF($A3603&lt;=Inputs!$B$13,RAND(),"")</f>
        <v/>
      </c>
      <c r="Q3603" s="31">
        <f>IF($A3603&lt;=Inputs!$B$13,RAND(),"")</f>
        <v/>
      </c>
      <c r="R3603" s="31">
        <f>IF($A3603&lt;=Inputs!$B$13,RAND(),"")</f>
        <v/>
      </c>
      <c r="S3603" s="31">
        <f>IF($A3603&lt;=Inputs!$B$13,RAND(),"")</f>
        <v/>
      </c>
      <c r="T3603" s="31">
        <f>IF($A3603&lt;=Inputs!$B$13,RAND(),"")</f>
        <v/>
      </c>
      <c r="U3603" s="31">
        <f>IF($A3603&lt;=Inputs!$B$13,RAND(),"")</f>
        <v/>
      </c>
      <c r="V3603" s="31">
        <f>IF($A3603&lt;=Inputs!$B$13,RAND(),"")</f>
        <v/>
      </c>
      <c r="W3603" s="31">
        <f>IF($A3603&lt;=Inputs!$B$13,RAND(),"")</f>
        <v/>
      </c>
      <c r="X3603" s="31">
        <f>IF($A3603&lt;=Inputs!$B$13,RAND(),"")</f>
        <v/>
      </c>
      <c r="Y3603" s="31">
        <f>IF($A3603&lt;=Inputs!$B$13,RAND(),"")</f>
        <v/>
      </c>
    </row>
    <row r="3604">
      <c r="A3604" t="n">
        <v>3599</v>
      </c>
      <c r="B3604" s="26">
        <f>IF($A3604&lt;=Inputs!$B$13,IF(Inputs!$B$8&gt;0,SUM(F3604:O3604)/Inputs!$B$8,0),"")</f>
        <v/>
      </c>
      <c r="C3604" s="27">
        <f>IF($A3604&lt;=Inputs!$B$13,B3604/100,"")</f>
        <v/>
      </c>
      <c r="D3604" s="28">
        <f>IF($A3604&lt;=Inputs!$B$13,C3604*Inputs!$B$7,"")</f>
        <v/>
      </c>
      <c r="E3604" s="29">
        <f>IF($A3604&lt;=Inputs!$B$13,IF(D3604&gt;0,1,0),"")</f>
        <v/>
      </c>
      <c r="F3604" s="26">
        <f>IF($A3604&lt;=Inputs!$B$13,IF(1&lt;=Inputs!$B$8,IF(Inputs!$B$12&gt;0,MAX(MIN(NORM.INV(RAND(),LOOKUP(P3604,Inputs!$J$6:$J$9,Inputs!$G$6:$G$9),LOOKUP(P3604,Inputs!$J$6:$J$9,Inputs!$H$6:$H$9)),Inputs!$B$12),-Inputs!$B$12),NORM.INV(RAND(),LOOKUP(P3604,Inputs!$J$6:$J$9,Inputs!$G$6:$G$9),LOOKUP(P3604,Inputs!$J$6:$J$9,Inputs!$H$6:$H$9))),0),"" )</f>
        <v/>
      </c>
      <c r="G3604" s="26">
        <f>IF($A3604&lt;=Inputs!$B$13,IF(2&lt;=Inputs!$B$8,IF(Inputs!$B$12&gt;0,MAX(MIN(NORM.INV(RAND(),LOOKUP(Q3604,Inputs!$J$6:$J$9,Inputs!$G$6:$G$9),LOOKUP(Q3604,Inputs!$J$6:$J$9,Inputs!$H$6:$H$9)),Inputs!$B$12),-Inputs!$B$12),NORM.INV(RAND(),LOOKUP(Q3604,Inputs!$J$6:$J$9,Inputs!$G$6:$G$9),LOOKUP(Q3604,Inputs!$J$6:$J$9,Inputs!$H$6:$H$9))),0),"" )</f>
        <v/>
      </c>
      <c r="H3604" s="26">
        <f>IF($A3604&lt;=Inputs!$B$13,IF(3&lt;=Inputs!$B$8,IF(Inputs!$B$12&gt;0,MAX(MIN(NORM.INV(RAND(),LOOKUP(R3604,Inputs!$J$6:$J$9,Inputs!$G$6:$G$9),LOOKUP(R3604,Inputs!$J$6:$J$9,Inputs!$H$6:$H$9)),Inputs!$B$12),-Inputs!$B$12),NORM.INV(RAND(),LOOKUP(R3604,Inputs!$J$6:$J$9,Inputs!$G$6:$G$9),LOOKUP(R3604,Inputs!$J$6:$J$9,Inputs!$H$6:$H$9))),0),"" )</f>
        <v/>
      </c>
      <c r="I3604" s="26">
        <f>IF($A3604&lt;=Inputs!$B$13,IF(4&lt;=Inputs!$B$8,IF(Inputs!$B$12&gt;0,MAX(MIN(NORM.INV(RAND(),LOOKUP(S3604,Inputs!$J$6:$J$9,Inputs!$G$6:$G$9),LOOKUP(S3604,Inputs!$J$6:$J$9,Inputs!$H$6:$H$9)),Inputs!$B$12),-Inputs!$B$12),NORM.INV(RAND(),LOOKUP(S3604,Inputs!$J$6:$J$9,Inputs!$G$6:$G$9),LOOKUP(S3604,Inputs!$J$6:$J$9,Inputs!$H$6:$H$9))),0),"" )</f>
        <v/>
      </c>
      <c r="J3604" s="26">
        <f>IF($A3604&lt;=Inputs!$B$13,IF(5&lt;=Inputs!$B$8,IF(Inputs!$B$12&gt;0,MAX(MIN(NORM.INV(RAND(),LOOKUP(T3604,Inputs!$J$6:$J$9,Inputs!$G$6:$G$9),LOOKUP(T3604,Inputs!$J$6:$J$9,Inputs!$H$6:$H$9)),Inputs!$B$12),-Inputs!$B$12),NORM.INV(RAND(),LOOKUP(T3604,Inputs!$J$6:$J$9,Inputs!$G$6:$G$9),LOOKUP(T3604,Inputs!$J$6:$J$9,Inputs!$H$6:$H$9))),0),"" )</f>
        <v/>
      </c>
      <c r="K3604" s="26">
        <f>IF($A3604&lt;=Inputs!$B$13,IF(6&lt;=Inputs!$B$8,IF(Inputs!$B$12&gt;0,MAX(MIN(NORM.INV(RAND(),LOOKUP(U3604,Inputs!$J$6:$J$9,Inputs!$G$6:$G$9),LOOKUP(U3604,Inputs!$J$6:$J$9,Inputs!$H$6:$H$9)),Inputs!$B$12),-Inputs!$B$12),NORM.INV(RAND(),LOOKUP(U3604,Inputs!$J$6:$J$9,Inputs!$G$6:$G$9),LOOKUP(U3604,Inputs!$J$6:$J$9,Inputs!$H$6:$H$9))),0),"" )</f>
        <v/>
      </c>
      <c r="L3604" s="26">
        <f>IF($A3604&lt;=Inputs!$B$13,IF(7&lt;=Inputs!$B$8,IF(Inputs!$B$12&gt;0,MAX(MIN(NORM.INV(RAND(),LOOKUP(V3604,Inputs!$J$6:$J$9,Inputs!$G$6:$G$9),LOOKUP(V3604,Inputs!$J$6:$J$9,Inputs!$H$6:$H$9)),Inputs!$B$12),-Inputs!$B$12),NORM.INV(RAND(),LOOKUP(V3604,Inputs!$J$6:$J$9,Inputs!$G$6:$G$9),LOOKUP(V3604,Inputs!$J$6:$J$9,Inputs!$H$6:$H$9))),0),"" )</f>
        <v/>
      </c>
      <c r="M3604" s="26">
        <f>IF($A3604&lt;=Inputs!$B$13,IF(8&lt;=Inputs!$B$8,IF(Inputs!$B$12&gt;0,MAX(MIN(NORM.INV(RAND(),LOOKUP(W3604,Inputs!$J$6:$J$9,Inputs!$G$6:$G$9),LOOKUP(W3604,Inputs!$J$6:$J$9,Inputs!$H$6:$H$9)),Inputs!$B$12),-Inputs!$B$12),NORM.INV(RAND(),LOOKUP(W3604,Inputs!$J$6:$J$9,Inputs!$G$6:$G$9),LOOKUP(W3604,Inputs!$J$6:$J$9,Inputs!$H$6:$H$9))),0),"" )</f>
        <v/>
      </c>
      <c r="N3604" s="26">
        <f>IF($A3604&lt;=Inputs!$B$13,IF(9&lt;=Inputs!$B$8,IF(Inputs!$B$12&gt;0,MAX(MIN(NORM.INV(RAND(),LOOKUP(X3604,Inputs!$J$6:$J$9,Inputs!$G$6:$G$9),LOOKUP(X3604,Inputs!$J$6:$J$9,Inputs!$H$6:$H$9)),Inputs!$B$12),-Inputs!$B$12),NORM.INV(RAND(),LOOKUP(X3604,Inputs!$J$6:$J$9,Inputs!$G$6:$G$9),LOOKUP(X3604,Inputs!$J$6:$J$9,Inputs!$H$6:$H$9))),0),"" )</f>
        <v/>
      </c>
      <c r="O3604" s="26">
        <f>IF($A3604&lt;=Inputs!$B$13,IF(10&lt;=Inputs!$B$8,IF(Inputs!$B$12&gt;0,MAX(MIN(NORM.INV(RAND(),LOOKUP(Y3604,Inputs!$J$6:$J$9,Inputs!$G$6:$G$9),LOOKUP(Y3604,Inputs!$J$6:$J$9,Inputs!$H$6:$H$9)),Inputs!$B$12),-Inputs!$B$12),NORM.INV(RAND(),LOOKUP(Y3604,Inputs!$J$6:$J$9,Inputs!$G$6:$G$9),LOOKUP(Y3604,Inputs!$J$6:$J$9,Inputs!$H$6:$H$9))),0),"" )</f>
        <v/>
      </c>
      <c r="P3604" s="31">
        <f>IF($A3604&lt;=Inputs!$B$13,RAND(),"")</f>
        <v/>
      </c>
      <c r="Q3604" s="31">
        <f>IF($A3604&lt;=Inputs!$B$13,RAND(),"")</f>
        <v/>
      </c>
      <c r="R3604" s="31">
        <f>IF($A3604&lt;=Inputs!$B$13,RAND(),"")</f>
        <v/>
      </c>
      <c r="S3604" s="31">
        <f>IF($A3604&lt;=Inputs!$B$13,RAND(),"")</f>
        <v/>
      </c>
      <c r="T3604" s="31">
        <f>IF($A3604&lt;=Inputs!$B$13,RAND(),"")</f>
        <v/>
      </c>
      <c r="U3604" s="31">
        <f>IF($A3604&lt;=Inputs!$B$13,RAND(),"")</f>
        <v/>
      </c>
      <c r="V3604" s="31">
        <f>IF($A3604&lt;=Inputs!$B$13,RAND(),"")</f>
        <v/>
      </c>
      <c r="W3604" s="31">
        <f>IF($A3604&lt;=Inputs!$B$13,RAND(),"")</f>
        <v/>
      </c>
      <c r="X3604" s="31">
        <f>IF($A3604&lt;=Inputs!$B$13,RAND(),"")</f>
        <v/>
      </c>
      <c r="Y3604" s="31">
        <f>IF($A3604&lt;=Inputs!$B$13,RAND(),"")</f>
        <v/>
      </c>
    </row>
    <row r="3605">
      <c r="A3605" t="n">
        <v>3600</v>
      </c>
      <c r="B3605" s="26">
        <f>IF($A3605&lt;=Inputs!$B$13,IF(Inputs!$B$8&gt;0,SUM(F3605:O3605)/Inputs!$B$8,0),"")</f>
        <v/>
      </c>
      <c r="C3605" s="27">
        <f>IF($A3605&lt;=Inputs!$B$13,B3605/100,"")</f>
        <v/>
      </c>
      <c r="D3605" s="28">
        <f>IF($A3605&lt;=Inputs!$B$13,C3605*Inputs!$B$7,"")</f>
        <v/>
      </c>
      <c r="E3605" s="29">
        <f>IF($A3605&lt;=Inputs!$B$13,IF(D3605&gt;0,1,0),"")</f>
        <v/>
      </c>
      <c r="F3605" s="26">
        <f>IF($A3605&lt;=Inputs!$B$13,IF(1&lt;=Inputs!$B$8,IF(Inputs!$B$12&gt;0,MAX(MIN(NORM.INV(RAND(),LOOKUP(P3605,Inputs!$J$6:$J$9,Inputs!$G$6:$G$9),LOOKUP(P3605,Inputs!$J$6:$J$9,Inputs!$H$6:$H$9)),Inputs!$B$12),-Inputs!$B$12),NORM.INV(RAND(),LOOKUP(P3605,Inputs!$J$6:$J$9,Inputs!$G$6:$G$9),LOOKUP(P3605,Inputs!$J$6:$J$9,Inputs!$H$6:$H$9))),0),"" )</f>
        <v/>
      </c>
      <c r="G3605" s="26">
        <f>IF($A3605&lt;=Inputs!$B$13,IF(2&lt;=Inputs!$B$8,IF(Inputs!$B$12&gt;0,MAX(MIN(NORM.INV(RAND(),LOOKUP(Q3605,Inputs!$J$6:$J$9,Inputs!$G$6:$G$9),LOOKUP(Q3605,Inputs!$J$6:$J$9,Inputs!$H$6:$H$9)),Inputs!$B$12),-Inputs!$B$12),NORM.INV(RAND(),LOOKUP(Q3605,Inputs!$J$6:$J$9,Inputs!$G$6:$G$9),LOOKUP(Q3605,Inputs!$J$6:$J$9,Inputs!$H$6:$H$9))),0),"" )</f>
        <v/>
      </c>
      <c r="H3605" s="26">
        <f>IF($A3605&lt;=Inputs!$B$13,IF(3&lt;=Inputs!$B$8,IF(Inputs!$B$12&gt;0,MAX(MIN(NORM.INV(RAND(),LOOKUP(R3605,Inputs!$J$6:$J$9,Inputs!$G$6:$G$9),LOOKUP(R3605,Inputs!$J$6:$J$9,Inputs!$H$6:$H$9)),Inputs!$B$12),-Inputs!$B$12),NORM.INV(RAND(),LOOKUP(R3605,Inputs!$J$6:$J$9,Inputs!$G$6:$G$9),LOOKUP(R3605,Inputs!$J$6:$J$9,Inputs!$H$6:$H$9))),0),"" )</f>
        <v/>
      </c>
      <c r="I3605" s="26">
        <f>IF($A3605&lt;=Inputs!$B$13,IF(4&lt;=Inputs!$B$8,IF(Inputs!$B$12&gt;0,MAX(MIN(NORM.INV(RAND(),LOOKUP(S3605,Inputs!$J$6:$J$9,Inputs!$G$6:$G$9),LOOKUP(S3605,Inputs!$J$6:$J$9,Inputs!$H$6:$H$9)),Inputs!$B$12),-Inputs!$B$12),NORM.INV(RAND(),LOOKUP(S3605,Inputs!$J$6:$J$9,Inputs!$G$6:$G$9),LOOKUP(S3605,Inputs!$J$6:$J$9,Inputs!$H$6:$H$9))),0),"" )</f>
        <v/>
      </c>
      <c r="J3605" s="26">
        <f>IF($A3605&lt;=Inputs!$B$13,IF(5&lt;=Inputs!$B$8,IF(Inputs!$B$12&gt;0,MAX(MIN(NORM.INV(RAND(),LOOKUP(T3605,Inputs!$J$6:$J$9,Inputs!$G$6:$G$9),LOOKUP(T3605,Inputs!$J$6:$J$9,Inputs!$H$6:$H$9)),Inputs!$B$12),-Inputs!$B$12),NORM.INV(RAND(),LOOKUP(T3605,Inputs!$J$6:$J$9,Inputs!$G$6:$G$9),LOOKUP(T3605,Inputs!$J$6:$J$9,Inputs!$H$6:$H$9))),0),"" )</f>
        <v/>
      </c>
      <c r="K3605" s="26">
        <f>IF($A3605&lt;=Inputs!$B$13,IF(6&lt;=Inputs!$B$8,IF(Inputs!$B$12&gt;0,MAX(MIN(NORM.INV(RAND(),LOOKUP(U3605,Inputs!$J$6:$J$9,Inputs!$G$6:$G$9),LOOKUP(U3605,Inputs!$J$6:$J$9,Inputs!$H$6:$H$9)),Inputs!$B$12),-Inputs!$B$12),NORM.INV(RAND(),LOOKUP(U3605,Inputs!$J$6:$J$9,Inputs!$G$6:$G$9),LOOKUP(U3605,Inputs!$J$6:$J$9,Inputs!$H$6:$H$9))),0),"" )</f>
        <v/>
      </c>
      <c r="L3605" s="26">
        <f>IF($A3605&lt;=Inputs!$B$13,IF(7&lt;=Inputs!$B$8,IF(Inputs!$B$12&gt;0,MAX(MIN(NORM.INV(RAND(),LOOKUP(V3605,Inputs!$J$6:$J$9,Inputs!$G$6:$G$9),LOOKUP(V3605,Inputs!$J$6:$J$9,Inputs!$H$6:$H$9)),Inputs!$B$12),-Inputs!$B$12),NORM.INV(RAND(),LOOKUP(V3605,Inputs!$J$6:$J$9,Inputs!$G$6:$G$9),LOOKUP(V3605,Inputs!$J$6:$J$9,Inputs!$H$6:$H$9))),0),"" )</f>
        <v/>
      </c>
      <c r="M3605" s="26">
        <f>IF($A3605&lt;=Inputs!$B$13,IF(8&lt;=Inputs!$B$8,IF(Inputs!$B$12&gt;0,MAX(MIN(NORM.INV(RAND(),LOOKUP(W3605,Inputs!$J$6:$J$9,Inputs!$G$6:$G$9),LOOKUP(W3605,Inputs!$J$6:$J$9,Inputs!$H$6:$H$9)),Inputs!$B$12),-Inputs!$B$12),NORM.INV(RAND(),LOOKUP(W3605,Inputs!$J$6:$J$9,Inputs!$G$6:$G$9),LOOKUP(W3605,Inputs!$J$6:$J$9,Inputs!$H$6:$H$9))),0),"" )</f>
        <v/>
      </c>
      <c r="N3605" s="26">
        <f>IF($A3605&lt;=Inputs!$B$13,IF(9&lt;=Inputs!$B$8,IF(Inputs!$B$12&gt;0,MAX(MIN(NORM.INV(RAND(),LOOKUP(X3605,Inputs!$J$6:$J$9,Inputs!$G$6:$G$9),LOOKUP(X3605,Inputs!$J$6:$J$9,Inputs!$H$6:$H$9)),Inputs!$B$12),-Inputs!$B$12),NORM.INV(RAND(),LOOKUP(X3605,Inputs!$J$6:$J$9,Inputs!$G$6:$G$9),LOOKUP(X3605,Inputs!$J$6:$J$9,Inputs!$H$6:$H$9))),0),"" )</f>
        <v/>
      </c>
      <c r="O3605" s="26">
        <f>IF($A3605&lt;=Inputs!$B$13,IF(10&lt;=Inputs!$B$8,IF(Inputs!$B$12&gt;0,MAX(MIN(NORM.INV(RAND(),LOOKUP(Y3605,Inputs!$J$6:$J$9,Inputs!$G$6:$G$9),LOOKUP(Y3605,Inputs!$J$6:$J$9,Inputs!$H$6:$H$9)),Inputs!$B$12),-Inputs!$B$12),NORM.INV(RAND(),LOOKUP(Y3605,Inputs!$J$6:$J$9,Inputs!$G$6:$G$9),LOOKUP(Y3605,Inputs!$J$6:$J$9,Inputs!$H$6:$H$9))),0),"" )</f>
        <v/>
      </c>
      <c r="P3605" s="31">
        <f>IF($A3605&lt;=Inputs!$B$13,RAND(),"")</f>
        <v/>
      </c>
      <c r="Q3605" s="31">
        <f>IF($A3605&lt;=Inputs!$B$13,RAND(),"")</f>
        <v/>
      </c>
      <c r="R3605" s="31">
        <f>IF($A3605&lt;=Inputs!$B$13,RAND(),"")</f>
        <v/>
      </c>
      <c r="S3605" s="31">
        <f>IF($A3605&lt;=Inputs!$B$13,RAND(),"")</f>
        <v/>
      </c>
      <c r="T3605" s="31">
        <f>IF($A3605&lt;=Inputs!$B$13,RAND(),"")</f>
        <v/>
      </c>
      <c r="U3605" s="31">
        <f>IF($A3605&lt;=Inputs!$B$13,RAND(),"")</f>
        <v/>
      </c>
      <c r="V3605" s="31">
        <f>IF($A3605&lt;=Inputs!$B$13,RAND(),"")</f>
        <v/>
      </c>
      <c r="W3605" s="31">
        <f>IF($A3605&lt;=Inputs!$B$13,RAND(),"")</f>
        <v/>
      </c>
      <c r="X3605" s="31">
        <f>IF($A3605&lt;=Inputs!$B$13,RAND(),"")</f>
        <v/>
      </c>
      <c r="Y3605" s="31">
        <f>IF($A3605&lt;=Inputs!$B$13,RAND(),"")</f>
        <v/>
      </c>
    </row>
    <row r="3606">
      <c r="A3606" t="n">
        <v>3601</v>
      </c>
      <c r="B3606" s="26">
        <f>IF($A3606&lt;=Inputs!$B$13,IF(Inputs!$B$8&gt;0,SUM(F3606:O3606)/Inputs!$B$8,0),"")</f>
        <v/>
      </c>
      <c r="C3606" s="27">
        <f>IF($A3606&lt;=Inputs!$B$13,B3606/100,"")</f>
        <v/>
      </c>
      <c r="D3606" s="28">
        <f>IF($A3606&lt;=Inputs!$B$13,C3606*Inputs!$B$7,"")</f>
        <v/>
      </c>
      <c r="E3606" s="29">
        <f>IF($A3606&lt;=Inputs!$B$13,IF(D3606&gt;0,1,0),"")</f>
        <v/>
      </c>
      <c r="F3606" s="26">
        <f>IF($A3606&lt;=Inputs!$B$13,IF(1&lt;=Inputs!$B$8,IF(Inputs!$B$12&gt;0,MAX(MIN(NORM.INV(RAND(),LOOKUP(P3606,Inputs!$J$6:$J$9,Inputs!$G$6:$G$9),LOOKUP(P3606,Inputs!$J$6:$J$9,Inputs!$H$6:$H$9)),Inputs!$B$12),-Inputs!$B$12),NORM.INV(RAND(),LOOKUP(P3606,Inputs!$J$6:$J$9,Inputs!$G$6:$G$9),LOOKUP(P3606,Inputs!$J$6:$J$9,Inputs!$H$6:$H$9))),0),"" )</f>
        <v/>
      </c>
      <c r="G3606" s="26">
        <f>IF($A3606&lt;=Inputs!$B$13,IF(2&lt;=Inputs!$B$8,IF(Inputs!$B$12&gt;0,MAX(MIN(NORM.INV(RAND(),LOOKUP(Q3606,Inputs!$J$6:$J$9,Inputs!$G$6:$G$9),LOOKUP(Q3606,Inputs!$J$6:$J$9,Inputs!$H$6:$H$9)),Inputs!$B$12),-Inputs!$B$12),NORM.INV(RAND(),LOOKUP(Q3606,Inputs!$J$6:$J$9,Inputs!$G$6:$G$9),LOOKUP(Q3606,Inputs!$J$6:$J$9,Inputs!$H$6:$H$9))),0),"" )</f>
        <v/>
      </c>
      <c r="H3606" s="26">
        <f>IF($A3606&lt;=Inputs!$B$13,IF(3&lt;=Inputs!$B$8,IF(Inputs!$B$12&gt;0,MAX(MIN(NORM.INV(RAND(),LOOKUP(R3606,Inputs!$J$6:$J$9,Inputs!$G$6:$G$9),LOOKUP(R3606,Inputs!$J$6:$J$9,Inputs!$H$6:$H$9)),Inputs!$B$12),-Inputs!$B$12),NORM.INV(RAND(),LOOKUP(R3606,Inputs!$J$6:$J$9,Inputs!$G$6:$G$9),LOOKUP(R3606,Inputs!$J$6:$J$9,Inputs!$H$6:$H$9))),0),"" )</f>
        <v/>
      </c>
      <c r="I3606" s="26">
        <f>IF($A3606&lt;=Inputs!$B$13,IF(4&lt;=Inputs!$B$8,IF(Inputs!$B$12&gt;0,MAX(MIN(NORM.INV(RAND(),LOOKUP(S3606,Inputs!$J$6:$J$9,Inputs!$G$6:$G$9),LOOKUP(S3606,Inputs!$J$6:$J$9,Inputs!$H$6:$H$9)),Inputs!$B$12),-Inputs!$B$12),NORM.INV(RAND(),LOOKUP(S3606,Inputs!$J$6:$J$9,Inputs!$G$6:$G$9),LOOKUP(S3606,Inputs!$J$6:$J$9,Inputs!$H$6:$H$9))),0),"" )</f>
        <v/>
      </c>
      <c r="J3606" s="26">
        <f>IF($A3606&lt;=Inputs!$B$13,IF(5&lt;=Inputs!$B$8,IF(Inputs!$B$12&gt;0,MAX(MIN(NORM.INV(RAND(),LOOKUP(T3606,Inputs!$J$6:$J$9,Inputs!$G$6:$G$9),LOOKUP(T3606,Inputs!$J$6:$J$9,Inputs!$H$6:$H$9)),Inputs!$B$12),-Inputs!$B$12),NORM.INV(RAND(),LOOKUP(T3606,Inputs!$J$6:$J$9,Inputs!$G$6:$G$9),LOOKUP(T3606,Inputs!$J$6:$J$9,Inputs!$H$6:$H$9))),0),"" )</f>
        <v/>
      </c>
      <c r="K3606" s="26">
        <f>IF($A3606&lt;=Inputs!$B$13,IF(6&lt;=Inputs!$B$8,IF(Inputs!$B$12&gt;0,MAX(MIN(NORM.INV(RAND(),LOOKUP(U3606,Inputs!$J$6:$J$9,Inputs!$G$6:$G$9),LOOKUP(U3606,Inputs!$J$6:$J$9,Inputs!$H$6:$H$9)),Inputs!$B$12),-Inputs!$B$12),NORM.INV(RAND(),LOOKUP(U3606,Inputs!$J$6:$J$9,Inputs!$G$6:$G$9),LOOKUP(U3606,Inputs!$J$6:$J$9,Inputs!$H$6:$H$9))),0),"" )</f>
        <v/>
      </c>
      <c r="L3606" s="26">
        <f>IF($A3606&lt;=Inputs!$B$13,IF(7&lt;=Inputs!$B$8,IF(Inputs!$B$12&gt;0,MAX(MIN(NORM.INV(RAND(),LOOKUP(V3606,Inputs!$J$6:$J$9,Inputs!$G$6:$G$9),LOOKUP(V3606,Inputs!$J$6:$J$9,Inputs!$H$6:$H$9)),Inputs!$B$12),-Inputs!$B$12),NORM.INV(RAND(),LOOKUP(V3606,Inputs!$J$6:$J$9,Inputs!$G$6:$G$9),LOOKUP(V3606,Inputs!$J$6:$J$9,Inputs!$H$6:$H$9))),0),"" )</f>
        <v/>
      </c>
      <c r="M3606" s="26">
        <f>IF($A3606&lt;=Inputs!$B$13,IF(8&lt;=Inputs!$B$8,IF(Inputs!$B$12&gt;0,MAX(MIN(NORM.INV(RAND(),LOOKUP(W3606,Inputs!$J$6:$J$9,Inputs!$G$6:$G$9),LOOKUP(W3606,Inputs!$J$6:$J$9,Inputs!$H$6:$H$9)),Inputs!$B$12),-Inputs!$B$12),NORM.INV(RAND(),LOOKUP(W3606,Inputs!$J$6:$J$9,Inputs!$G$6:$G$9),LOOKUP(W3606,Inputs!$J$6:$J$9,Inputs!$H$6:$H$9))),0),"" )</f>
        <v/>
      </c>
      <c r="N3606" s="26">
        <f>IF($A3606&lt;=Inputs!$B$13,IF(9&lt;=Inputs!$B$8,IF(Inputs!$B$12&gt;0,MAX(MIN(NORM.INV(RAND(),LOOKUP(X3606,Inputs!$J$6:$J$9,Inputs!$G$6:$G$9),LOOKUP(X3606,Inputs!$J$6:$J$9,Inputs!$H$6:$H$9)),Inputs!$B$12),-Inputs!$B$12),NORM.INV(RAND(),LOOKUP(X3606,Inputs!$J$6:$J$9,Inputs!$G$6:$G$9),LOOKUP(X3606,Inputs!$J$6:$J$9,Inputs!$H$6:$H$9))),0),"" )</f>
        <v/>
      </c>
      <c r="O3606" s="26">
        <f>IF($A3606&lt;=Inputs!$B$13,IF(10&lt;=Inputs!$B$8,IF(Inputs!$B$12&gt;0,MAX(MIN(NORM.INV(RAND(),LOOKUP(Y3606,Inputs!$J$6:$J$9,Inputs!$G$6:$G$9),LOOKUP(Y3606,Inputs!$J$6:$J$9,Inputs!$H$6:$H$9)),Inputs!$B$12),-Inputs!$B$12),NORM.INV(RAND(),LOOKUP(Y3606,Inputs!$J$6:$J$9,Inputs!$G$6:$G$9),LOOKUP(Y3606,Inputs!$J$6:$J$9,Inputs!$H$6:$H$9))),0),"" )</f>
        <v/>
      </c>
      <c r="P3606" s="31">
        <f>IF($A3606&lt;=Inputs!$B$13,RAND(),"")</f>
        <v/>
      </c>
      <c r="Q3606" s="31">
        <f>IF($A3606&lt;=Inputs!$B$13,RAND(),"")</f>
        <v/>
      </c>
      <c r="R3606" s="31">
        <f>IF($A3606&lt;=Inputs!$B$13,RAND(),"")</f>
        <v/>
      </c>
      <c r="S3606" s="31">
        <f>IF($A3606&lt;=Inputs!$B$13,RAND(),"")</f>
        <v/>
      </c>
      <c r="T3606" s="31">
        <f>IF($A3606&lt;=Inputs!$B$13,RAND(),"")</f>
        <v/>
      </c>
      <c r="U3606" s="31">
        <f>IF($A3606&lt;=Inputs!$B$13,RAND(),"")</f>
        <v/>
      </c>
      <c r="V3606" s="31">
        <f>IF($A3606&lt;=Inputs!$B$13,RAND(),"")</f>
        <v/>
      </c>
      <c r="W3606" s="31">
        <f>IF($A3606&lt;=Inputs!$B$13,RAND(),"")</f>
        <v/>
      </c>
      <c r="X3606" s="31">
        <f>IF($A3606&lt;=Inputs!$B$13,RAND(),"")</f>
        <v/>
      </c>
      <c r="Y3606" s="31">
        <f>IF($A3606&lt;=Inputs!$B$13,RAND(),"")</f>
        <v/>
      </c>
    </row>
    <row r="3607">
      <c r="A3607" t="n">
        <v>3602</v>
      </c>
      <c r="B3607" s="26">
        <f>IF($A3607&lt;=Inputs!$B$13,IF(Inputs!$B$8&gt;0,SUM(F3607:O3607)/Inputs!$B$8,0),"")</f>
        <v/>
      </c>
      <c r="C3607" s="27">
        <f>IF($A3607&lt;=Inputs!$B$13,B3607/100,"")</f>
        <v/>
      </c>
      <c r="D3607" s="28">
        <f>IF($A3607&lt;=Inputs!$B$13,C3607*Inputs!$B$7,"")</f>
        <v/>
      </c>
      <c r="E3607" s="29">
        <f>IF($A3607&lt;=Inputs!$B$13,IF(D3607&gt;0,1,0),"")</f>
        <v/>
      </c>
      <c r="F3607" s="26">
        <f>IF($A3607&lt;=Inputs!$B$13,IF(1&lt;=Inputs!$B$8,IF(Inputs!$B$12&gt;0,MAX(MIN(NORM.INV(RAND(),LOOKUP(P3607,Inputs!$J$6:$J$9,Inputs!$G$6:$G$9),LOOKUP(P3607,Inputs!$J$6:$J$9,Inputs!$H$6:$H$9)),Inputs!$B$12),-Inputs!$B$12),NORM.INV(RAND(),LOOKUP(P3607,Inputs!$J$6:$J$9,Inputs!$G$6:$G$9),LOOKUP(P3607,Inputs!$J$6:$J$9,Inputs!$H$6:$H$9))),0),"" )</f>
        <v/>
      </c>
      <c r="G3607" s="26">
        <f>IF($A3607&lt;=Inputs!$B$13,IF(2&lt;=Inputs!$B$8,IF(Inputs!$B$12&gt;0,MAX(MIN(NORM.INV(RAND(),LOOKUP(Q3607,Inputs!$J$6:$J$9,Inputs!$G$6:$G$9),LOOKUP(Q3607,Inputs!$J$6:$J$9,Inputs!$H$6:$H$9)),Inputs!$B$12),-Inputs!$B$12),NORM.INV(RAND(),LOOKUP(Q3607,Inputs!$J$6:$J$9,Inputs!$G$6:$G$9),LOOKUP(Q3607,Inputs!$J$6:$J$9,Inputs!$H$6:$H$9))),0),"" )</f>
        <v/>
      </c>
      <c r="H3607" s="26">
        <f>IF($A3607&lt;=Inputs!$B$13,IF(3&lt;=Inputs!$B$8,IF(Inputs!$B$12&gt;0,MAX(MIN(NORM.INV(RAND(),LOOKUP(R3607,Inputs!$J$6:$J$9,Inputs!$G$6:$G$9),LOOKUP(R3607,Inputs!$J$6:$J$9,Inputs!$H$6:$H$9)),Inputs!$B$12),-Inputs!$B$12),NORM.INV(RAND(),LOOKUP(R3607,Inputs!$J$6:$J$9,Inputs!$G$6:$G$9),LOOKUP(R3607,Inputs!$J$6:$J$9,Inputs!$H$6:$H$9))),0),"" )</f>
        <v/>
      </c>
      <c r="I3607" s="26">
        <f>IF($A3607&lt;=Inputs!$B$13,IF(4&lt;=Inputs!$B$8,IF(Inputs!$B$12&gt;0,MAX(MIN(NORM.INV(RAND(),LOOKUP(S3607,Inputs!$J$6:$J$9,Inputs!$G$6:$G$9),LOOKUP(S3607,Inputs!$J$6:$J$9,Inputs!$H$6:$H$9)),Inputs!$B$12),-Inputs!$B$12),NORM.INV(RAND(),LOOKUP(S3607,Inputs!$J$6:$J$9,Inputs!$G$6:$G$9),LOOKUP(S3607,Inputs!$J$6:$J$9,Inputs!$H$6:$H$9))),0),"" )</f>
        <v/>
      </c>
      <c r="J3607" s="26">
        <f>IF($A3607&lt;=Inputs!$B$13,IF(5&lt;=Inputs!$B$8,IF(Inputs!$B$12&gt;0,MAX(MIN(NORM.INV(RAND(),LOOKUP(T3607,Inputs!$J$6:$J$9,Inputs!$G$6:$G$9),LOOKUP(T3607,Inputs!$J$6:$J$9,Inputs!$H$6:$H$9)),Inputs!$B$12),-Inputs!$B$12),NORM.INV(RAND(),LOOKUP(T3607,Inputs!$J$6:$J$9,Inputs!$G$6:$G$9),LOOKUP(T3607,Inputs!$J$6:$J$9,Inputs!$H$6:$H$9))),0),"" )</f>
        <v/>
      </c>
      <c r="K3607" s="26">
        <f>IF($A3607&lt;=Inputs!$B$13,IF(6&lt;=Inputs!$B$8,IF(Inputs!$B$12&gt;0,MAX(MIN(NORM.INV(RAND(),LOOKUP(U3607,Inputs!$J$6:$J$9,Inputs!$G$6:$G$9),LOOKUP(U3607,Inputs!$J$6:$J$9,Inputs!$H$6:$H$9)),Inputs!$B$12),-Inputs!$B$12),NORM.INV(RAND(),LOOKUP(U3607,Inputs!$J$6:$J$9,Inputs!$G$6:$G$9),LOOKUP(U3607,Inputs!$J$6:$J$9,Inputs!$H$6:$H$9))),0),"" )</f>
        <v/>
      </c>
      <c r="L3607" s="26">
        <f>IF($A3607&lt;=Inputs!$B$13,IF(7&lt;=Inputs!$B$8,IF(Inputs!$B$12&gt;0,MAX(MIN(NORM.INV(RAND(),LOOKUP(V3607,Inputs!$J$6:$J$9,Inputs!$G$6:$G$9),LOOKUP(V3607,Inputs!$J$6:$J$9,Inputs!$H$6:$H$9)),Inputs!$B$12),-Inputs!$B$12),NORM.INV(RAND(),LOOKUP(V3607,Inputs!$J$6:$J$9,Inputs!$G$6:$G$9),LOOKUP(V3607,Inputs!$J$6:$J$9,Inputs!$H$6:$H$9))),0),"" )</f>
        <v/>
      </c>
      <c r="M3607" s="26">
        <f>IF($A3607&lt;=Inputs!$B$13,IF(8&lt;=Inputs!$B$8,IF(Inputs!$B$12&gt;0,MAX(MIN(NORM.INV(RAND(),LOOKUP(W3607,Inputs!$J$6:$J$9,Inputs!$G$6:$G$9),LOOKUP(W3607,Inputs!$J$6:$J$9,Inputs!$H$6:$H$9)),Inputs!$B$12),-Inputs!$B$12),NORM.INV(RAND(),LOOKUP(W3607,Inputs!$J$6:$J$9,Inputs!$G$6:$G$9),LOOKUP(W3607,Inputs!$J$6:$J$9,Inputs!$H$6:$H$9))),0),"" )</f>
        <v/>
      </c>
      <c r="N3607" s="26">
        <f>IF($A3607&lt;=Inputs!$B$13,IF(9&lt;=Inputs!$B$8,IF(Inputs!$B$12&gt;0,MAX(MIN(NORM.INV(RAND(),LOOKUP(X3607,Inputs!$J$6:$J$9,Inputs!$G$6:$G$9),LOOKUP(X3607,Inputs!$J$6:$J$9,Inputs!$H$6:$H$9)),Inputs!$B$12),-Inputs!$B$12),NORM.INV(RAND(),LOOKUP(X3607,Inputs!$J$6:$J$9,Inputs!$G$6:$G$9),LOOKUP(X3607,Inputs!$J$6:$J$9,Inputs!$H$6:$H$9))),0),"" )</f>
        <v/>
      </c>
      <c r="O3607" s="26">
        <f>IF($A3607&lt;=Inputs!$B$13,IF(10&lt;=Inputs!$B$8,IF(Inputs!$B$12&gt;0,MAX(MIN(NORM.INV(RAND(),LOOKUP(Y3607,Inputs!$J$6:$J$9,Inputs!$G$6:$G$9),LOOKUP(Y3607,Inputs!$J$6:$J$9,Inputs!$H$6:$H$9)),Inputs!$B$12),-Inputs!$B$12),NORM.INV(RAND(),LOOKUP(Y3607,Inputs!$J$6:$J$9,Inputs!$G$6:$G$9),LOOKUP(Y3607,Inputs!$J$6:$J$9,Inputs!$H$6:$H$9))),0),"" )</f>
        <v/>
      </c>
      <c r="P3607" s="31">
        <f>IF($A3607&lt;=Inputs!$B$13,RAND(),"")</f>
        <v/>
      </c>
      <c r="Q3607" s="31">
        <f>IF($A3607&lt;=Inputs!$B$13,RAND(),"")</f>
        <v/>
      </c>
      <c r="R3607" s="31">
        <f>IF($A3607&lt;=Inputs!$B$13,RAND(),"")</f>
        <v/>
      </c>
      <c r="S3607" s="31">
        <f>IF($A3607&lt;=Inputs!$B$13,RAND(),"")</f>
        <v/>
      </c>
      <c r="T3607" s="31">
        <f>IF($A3607&lt;=Inputs!$B$13,RAND(),"")</f>
        <v/>
      </c>
      <c r="U3607" s="31">
        <f>IF($A3607&lt;=Inputs!$B$13,RAND(),"")</f>
        <v/>
      </c>
      <c r="V3607" s="31">
        <f>IF($A3607&lt;=Inputs!$B$13,RAND(),"")</f>
        <v/>
      </c>
      <c r="W3607" s="31">
        <f>IF($A3607&lt;=Inputs!$B$13,RAND(),"")</f>
        <v/>
      </c>
      <c r="X3607" s="31">
        <f>IF($A3607&lt;=Inputs!$B$13,RAND(),"")</f>
        <v/>
      </c>
      <c r="Y3607" s="31">
        <f>IF($A3607&lt;=Inputs!$B$13,RAND(),"")</f>
        <v/>
      </c>
    </row>
    <row r="3608">
      <c r="A3608" t="n">
        <v>3603</v>
      </c>
      <c r="B3608" s="26">
        <f>IF($A3608&lt;=Inputs!$B$13,IF(Inputs!$B$8&gt;0,SUM(F3608:O3608)/Inputs!$B$8,0),"")</f>
        <v/>
      </c>
      <c r="C3608" s="27">
        <f>IF($A3608&lt;=Inputs!$B$13,B3608/100,"")</f>
        <v/>
      </c>
      <c r="D3608" s="28">
        <f>IF($A3608&lt;=Inputs!$B$13,C3608*Inputs!$B$7,"")</f>
        <v/>
      </c>
      <c r="E3608" s="29">
        <f>IF($A3608&lt;=Inputs!$B$13,IF(D3608&gt;0,1,0),"")</f>
        <v/>
      </c>
      <c r="F3608" s="26">
        <f>IF($A3608&lt;=Inputs!$B$13,IF(1&lt;=Inputs!$B$8,IF(Inputs!$B$12&gt;0,MAX(MIN(NORM.INV(RAND(),LOOKUP(P3608,Inputs!$J$6:$J$9,Inputs!$G$6:$G$9),LOOKUP(P3608,Inputs!$J$6:$J$9,Inputs!$H$6:$H$9)),Inputs!$B$12),-Inputs!$B$12),NORM.INV(RAND(),LOOKUP(P3608,Inputs!$J$6:$J$9,Inputs!$G$6:$G$9),LOOKUP(P3608,Inputs!$J$6:$J$9,Inputs!$H$6:$H$9))),0),"" )</f>
        <v/>
      </c>
      <c r="G3608" s="26">
        <f>IF($A3608&lt;=Inputs!$B$13,IF(2&lt;=Inputs!$B$8,IF(Inputs!$B$12&gt;0,MAX(MIN(NORM.INV(RAND(),LOOKUP(Q3608,Inputs!$J$6:$J$9,Inputs!$G$6:$G$9),LOOKUP(Q3608,Inputs!$J$6:$J$9,Inputs!$H$6:$H$9)),Inputs!$B$12),-Inputs!$B$12),NORM.INV(RAND(),LOOKUP(Q3608,Inputs!$J$6:$J$9,Inputs!$G$6:$G$9),LOOKUP(Q3608,Inputs!$J$6:$J$9,Inputs!$H$6:$H$9))),0),"" )</f>
        <v/>
      </c>
      <c r="H3608" s="26">
        <f>IF($A3608&lt;=Inputs!$B$13,IF(3&lt;=Inputs!$B$8,IF(Inputs!$B$12&gt;0,MAX(MIN(NORM.INV(RAND(),LOOKUP(R3608,Inputs!$J$6:$J$9,Inputs!$G$6:$G$9),LOOKUP(R3608,Inputs!$J$6:$J$9,Inputs!$H$6:$H$9)),Inputs!$B$12),-Inputs!$B$12),NORM.INV(RAND(),LOOKUP(R3608,Inputs!$J$6:$J$9,Inputs!$G$6:$G$9),LOOKUP(R3608,Inputs!$J$6:$J$9,Inputs!$H$6:$H$9))),0),"" )</f>
        <v/>
      </c>
      <c r="I3608" s="26">
        <f>IF($A3608&lt;=Inputs!$B$13,IF(4&lt;=Inputs!$B$8,IF(Inputs!$B$12&gt;0,MAX(MIN(NORM.INV(RAND(),LOOKUP(S3608,Inputs!$J$6:$J$9,Inputs!$G$6:$G$9),LOOKUP(S3608,Inputs!$J$6:$J$9,Inputs!$H$6:$H$9)),Inputs!$B$12),-Inputs!$B$12),NORM.INV(RAND(),LOOKUP(S3608,Inputs!$J$6:$J$9,Inputs!$G$6:$G$9),LOOKUP(S3608,Inputs!$J$6:$J$9,Inputs!$H$6:$H$9))),0),"" )</f>
        <v/>
      </c>
      <c r="J3608" s="26">
        <f>IF($A3608&lt;=Inputs!$B$13,IF(5&lt;=Inputs!$B$8,IF(Inputs!$B$12&gt;0,MAX(MIN(NORM.INV(RAND(),LOOKUP(T3608,Inputs!$J$6:$J$9,Inputs!$G$6:$G$9),LOOKUP(T3608,Inputs!$J$6:$J$9,Inputs!$H$6:$H$9)),Inputs!$B$12),-Inputs!$B$12),NORM.INV(RAND(),LOOKUP(T3608,Inputs!$J$6:$J$9,Inputs!$G$6:$G$9),LOOKUP(T3608,Inputs!$J$6:$J$9,Inputs!$H$6:$H$9))),0),"" )</f>
        <v/>
      </c>
      <c r="K3608" s="26">
        <f>IF($A3608&lt;=Inputs!$B$13,IF(6&lt;=Inputs!$B$8,IF(Inputs!$B$12&gt;0,MAX(MIN(NORM.INV(RAND(),LOOKUP(U3608,Inputs!$J$6:$J$9,Inputs!$G$6:$G$9),LOOKUP(U3608,Inputs!$J$6:$J$9,Inputs!$H$6:$H$9)),Inputs!$B$12),-Inputs!$B$12),NORM.INV(RAND(),LOOKUP(U3608,Inputs!$J$6:$J$9,Inputs!$G$6:$G$9),LOOKUP(U3608,Inputs!$J$6:$J$9,Inputs!$H$6:$H$9))),0),"" )</f>
        <v/>
      </c>
      <c r="L3608" s="26">
        <f>IF($A3608&lt;=Inputs!$B$13,IF(7&lt;=Inputs!$B$8,IF(Inputs!$B$12&gt;0,MAX(MIN(NORM.INV(RAND(),LOOKUP(V3608,Inputs!$J$6:$J$9,Inputs!$G$6:$G$9),LOOKUP(V3608,Inputs!$J$6:$J$9,Inputs!$H$6:$H$9)),Inputs!$B$12),-Inputs!$B$12),NORM.INV(RAND(),LOOKUP(V3608,Inputs!$J$6:$J$9,Inputs!$G$6:$G$9),LOOKUP(V3608,Inputs!$J$6:$J$9,Inputs!$H$6:$H$9))),0),"" )</f>
        <v/>
      </c>
      <c r="M3608" s="26">
        <f>IF($A3608&lt;=Inputs!$B$13,IF(8&lt;=Inputs!$B$8,IF(Inputs!$B$12&gt;0,MAX(MIN(NORM.INV(RAND(),LOOKUP(W3608,Inputs!$J$6:$J$9,Inputs!$G$6:$G$9),LOOKUP(W3608,Inputs!$J$6:$J$9,Inputs!$H$6:$H$9)),Inputs!$B$12),-Inputs!$B$12),NORM.INV(RAND(),LOOKUP(W3608,Inputs!$J$6:$J$9,Inputs!$G$6:$G$9),LOOKUP(W3608,Inputs!$J$6:$J$9,Inputs!$H$6:$H$9))),0),"" )</f>
        <v/>
      </c>
      <c r="N3608" s="26">
        <f>IF($A3608&lt;=Inputs!$B$13,IF(9&lt;=Inputs!$B$8,IF(Inputs!$B$12&gt;0,MAX(MIN(NORM.INV(RAND(),LOOKUP(X3608,Inputs!$J$6:$J$9,Inputs!$G$6:$G$9),LOOKUP(X3608,Inputs!$J$6:$J$9,Inputs!$H$6:$H$9)),Inputs!$B$12),-Inputs!$B$12),NORM.INV(RAND(),LOOKUP(X3608,Inputs!$J$6:$J$9,Inputs!$G$6:$G$9),LOOKUP(X3608,Inputs!$J$6:$J$9,Inputs!$H$6:$H$9))),0),"" )</f>
        <v/>
      </c>
      <c r="O3608" s="26">
        <f>IF($A3608&lt;=Inputs!$B$13,IF(10&lt;=Inputs!$B$8,IF(Inputs!$B$12&gt;0,MAX(MIN(NORM.INV(RAND(),LOOKUP(Y3608,Inputs!$J$6:$J$9,Inputs!$G$6:$G$9),LOOKUP(Y3608,Inputs!$J$6:$J$9,Inputs!$H$6:$H$9)),Inputs!$B$12),-Inputs!$B$12),NORM.INV(RAND(),LOOKUP(Y3608,Inputs!$J$6:$J$9,Inputs!$G$6:$G$9),LOOKUP(Y3608,Inputs!$J$6:$J$9,Inputs!$H$6:$H$9))),0),"" )</f>
        <v/>
      </c>
      <c r="P3608" s="31">
        <f>IF($A3608&lt;=Inputs!$B$13,RAND(),"")</f>
        <v/>
      </c>
      <c r="Q3608" s="31">
        <f>IF($A3608&lt;=Inputs!$B$13,RAND(),"")</f>
        <v/>
      </c>
      <c r="R3608" s="31">
        <f>IF($A3608&lt;=Inputs!$B$13,RAND(),"")</f>
        <v/>
      </c>
      <c r="S3608" s="31">
        <f>IF($A3608&lt;=Inputs!$B$13,RAND(),"")</f>
        <v/>
      </c>
      <c r="T3608" s="31">
        <f>IF($A3608&lt;=Inputs!$B$13,RAND(),"")</f>
        <v/>
      </c>
      <c r="U3608" s="31">
        <f>IF($A3608&lt;=Inputs!$B$13,RAND(),"")</f>
        <v/>
      </c>
      <c r="V3608" s="31">
        <f>IF($A3608&lt;=Inputs!$B$13,RAND(),"")</f>
        <v/>
      </c>
      <c r="W3608" s="31">
        <f>IF($A3608&lt;=Inputs!$B$13,RAND(),"")</f>
        <v/>
      </c>
      <c r="X3608" s="31">
        <f>IF($A3608&lt;=Inputs!$B$13,RAND(),"")</f>
        <v/>
      </c>
      <c r="Y3608" s="31">
        <f>IF($A3608&lt;=Inputs!$B$13,RAND(),"")</f>
        <v/>
      </c>
    </row>
    <row r="3609">
      <c r="A3609" t="n">
        <v>3604</v>
      </c>
      <c r="B3609" s="26">
        <f>IF($A3609&lt;=Inputs!$B$13,IF(Inputs!$B$8&gt;0,SUM(F3609:O3609)/Inputs!$B$8,0),"")</f>
        <v/>
      </c>
      <c r="C3609" s="27">
        <f>IF($A3609&lt;=Inputs!$B$13,B3609/100,"")</f>
        <v/>
      </c>
      <c r="D3609" s="28">
        <f>IF($A3609&lt;=Inputs!$B$13,C3609*Inputs!$B$7,"")</f>
        <v/>
      </c>
      <c r="E3609" s="29">
        <f>IF($A3609&lt;=Inputs!$B$13,IF(D3609&gt;0,1,0),"")</f>
        <v/>
      </c>
      <c r="F3609" s="26">
        <f>IF($A3609&lt;=Inputs!$B$13,IF(1&lt;=Inputs!$B$8,IF(Inputs!$B$12&gt;0,MAX(MIN(NORM.INV(RAND(),LOOKUP(P3609,Inputs!$J$6:$J$9,Inputs!$G$6:$G$9),LOOKUP(P3609,Inputs!$J$6:$J$9,Inputs!$H$6:$H$9)),Inputs!$B$12),-Inputs!$B$12),NORM.INV(RAND(),LOOKUP(P3609,Inputs!$J$6:$J$9,Inputs!$G$6:$G$9),LOOKUP(P3609,Inputs!$J$6:$J$9,Inputs!$H$6:$H$9))),0),"" )</f>
        <v/>
      </c>
      <c r="G3609" s="26">
        <f>IF($A3609&lt;=Inputs!$B$13,IF(2&lt;=Inputs!$B$8,IF(Inputs!$B$12&gt;0,MAX(MIN(NORM.INV(RAND(),LOOKUP(Q3609,Inputs!$J$6:$J$9,Inputs!$G$6:$G$9),LOOKUP(Q3609,Inputs!$J$6:$J$9,Inputs!$H$6:$H$9)),Inputs!$B$12),-Inputs!$B$12),NORM.INV(RAND(),LOOKUP(Q3609,Inputs!$J$6:$J$9,Inputs!$G$6:$G$9),LOOKUP(Q3609,Inputs!$J$6:$J$9,Inputs!$H$6:$H$9))),0),"" )</f>
        <v/>
      </c>
      <c r="H3609" s="26">
        <f>IF($A3609&lt;=Inputs!$B$13,IF(3&lt;=Inputs!$B$8,IF(Inputs!$B$12&gt;0,MAX(MIN(NORM.INV(RAND(),LOOKUP(R3609,Inputs!$J$6:$J$9,Inputs!$G$6:$G$9),LOOKUP(R3609,Inputs!$J$6:$J$9,Inputs!$H$6:$H$9)),Inputs!$B$12),-Inputs!$B$12),NORM.INV(RAND(),LOOKUP(R3609,Inputs!$J$6:$J$9,Inputs!$G$6:$G$9),LOOKUP(R3609,Inputs!$J$6:$J$9,Inputs!$H$6:$H$9))),0),"" )</f>
        <v/>
      </c>
      <c r="I3609" s="26">
        <f>IF($A3609&lt;=Inputs!$B$13,IF(4&lt;=Inputs!$B$8,IF(Inputs!$B$12&gt;0,MAX(MIN(NORM.INV(RAND(),LOOKUP(S3609,Inputs!$J$6:$J$9,Inputs!$G$6:$G$9),LOOKUP(S3609,Inputs!$J$6:$J$9,Inputs!$H$6:$H$9)),Inputs!$B$12),-Inputs!$B$12),NORM.INV(RAND(),LOOKUP(S3609,Inputs!$J$6:$J$9,Inputs!$G$6:$G$9),LOOKUP(S3609,Inputs!$J$6:$J$9,Inputs!$H$6:$H$9))),0),"" )</f>
        <v/>
      </c>
      <c r="J3609" s="26">
        <f>IF($A3609&lt;=Inputs!$B$13,IF(5&lt;=Inputs!$B$8,IF(Inputs!$B$12&gt;0,MAX(MIN(NORM.INV(RAND(),LOOKUP(T3609,Inputs!$J$6:$J$9,Inputs!$G$6:$G$9),LOOKUP(T3609,Inputs!$J$6:$J$9,Inputs!$H$6:$H$9)),Inputs!$B$12),-Inputs!$B$12),NORM.INV(RAND(),LOOKUP(T3609,Inputs!$J$6:$J$9,Inputs!$G$6:$G$9),LOOKUP(T3609,Inputs!$J$6:$J$9,Inputs!$H$6:$H$9))),0),"" )</f>
        <v/>
      </c>
      <c r="K3609" s="26">
        <f>IF($A3609&lt;=Inputs!$B$13,IF(6&lt;=Inputs!$B$8,IF(Inputs!$B$12&gt;0,MAX(MIN(NORM.INV(RAND(),LOOKUP(U3609,Inputs!$J$6:$J$9,Inputs!$G$6:$G$9),LOOKUP(U3609,Inputs!$J$6:$J$9,Inputs!$H$6:$H$9)),Inputs!$B$12),-Inputs!$B$12),NORM.INV(RAND(),LOOKUP(U3609,Inputs!$J$6:$J$9,Inputs!$G$6:$G$9),LOOKUP(U3609,Inputs!$J$6:$J$9,Inputs!$H$6:$H$9))),0),"" )</f>
        <v/>
      </c>
      <c r="L3609" s="26">
        <f>IF($A3609&lt;=Inputs!$B$13,IF(7&lt;=Inputs!$B$8,IF(Inputs!$B$12&gt;0,MAX(MIN(NORM.INV(RAND(),LOOKUP(V3609,Inputs!$J$6:$J$9,Inputs!$G$6:$G$9),LOOKUP(V3609,Inputs!$J$6:$J$9,Inputs!$H$6:$H$9)),Inputs!$B$12),-Inputs!$B$12),NORM.INV(RAND(),LOOKUP(V3609,Inputs!$J$6:$J$9,Inputs!$G$6:$G$9),LOOKUP(V3609,Inputs!$J$6:$J$9,Inputs!$H$6:$H$9))),0),"" )</f>
        <v/>
      </c>
      <c r="M3609" s="26">
        <f>IF($A3609&lt;=Inputs!$B$13,IF(8&lt;=Inputs!$B$8,IF(Inputs!$B$12&gt;0,MAX(MIN(NORM.INV(RAND(),LOOKUP(W3609,Inputs!$J$6:$J$9,Inputs!$G$6:$G$9),LOOKUP(W3609,Inputs!$J$6:$J$9,Inputs!$H$6:$H$9)),Inputs!$B$12),-Inputs!$B$12),NORM.INV(RAND(),LOOKUP(W3609,Inputs!$J$6:$J$9,Inputs!$G$6:$G$9),LOOKUP(W3609,Inputs!$J$6:$J$9,Inputs!$H$6:$H$9))),0),"" )</f>
        <v/>
      </c>
      <c r="N3609" s="26">
        <f>IF($A3609&lt;=Inputs!$B$13,IF(9&lt;=Inputs!$B$8,IF(Inputs!$B$12&gt;0,MAX(MIN(NORM.INV(RAND(),LOOKUP(X3609,Inputs!$J$6:$J$9,Inputs!$G$6:$G$9),LOOKUP(X3609,Inputs!$J$6:$J$9,Inputs!$H$6:$H$9)),Inputs!$B$12),-Inputs!$B$12),NORM.INV(RAND(),LOOKUP(X3609,Inputs!$J$6:$J$9,Inputs!$G$6:$G$9),LOOKUP(X3609,Inputs!$J$6:$J$9,Inputs!$H$6:$H$9))),0),"" )</f>
        <v/>
      </c>
      <c r="O3609" s="26">
        <f>IF($A3609&lt;=Inputs!$B$13,IF(10&lt;=Inputs!$B$8,IF(Inputs!$B$12&gt;0,MAX(MIN(NORM.INV(RAND(),LOOKUP(Y3609,Inputs!$J$6:$J$9,Inputs!$G$6:$G$9),LOOKUP(Y3609,Inputs!$J$6:$J$9,Inputs!$H$6:$H$9)),Inputs!$B$12),-Inputs!$B$12),NORM.INV(RAND(),LOOKUP(Y3609,Inputs!$J$6:$J$9,Inputs!$G$6:$G$9),LOOKUP(Y3609,Inputs!$J$6:$J$9,Inputs!$H$6:$H$9))),0),"" )</f>
        <v/>
      </c>
      <c r="P3609" s="31">
        <f>IF($A3609&lt;=Inputs!$B$13,RAND(),"")</f>
        <v/>
      </c>
      <c r="Q3609" s="31">
        <f>IF($A3609&lt;=Inputs!$B$13,RAND(),"")</f>
        <v/>
      </c>
      <c r="R3609" s="31">
        <f>IF($A3609&lt;=Inputs!$B$13,RAND(),"")</f>
        <v/>
      </c>
      <c r="S3609" s="31">
        <f>IF($A3609&lt;=Inputs!$B$13,RAND(),"")</f>
        <v/>
      </c>
      <c r="T3609" s="31">
        <f>IF($A3609&lt;=Inputs!$B$13,RAND(),"")</f>
        <v/>
      </c>
      <c r="U3609" s="31">
        <f>IF($A3609&lt;=Inputs!$B$13,RAND(),"")</f>
        <v/>
      </c>
      <c r="V3609" s="31">
        <f>IF($A3609&lt;=Inputs!$B$13,RAND(),"")</f>
        <v/>
      </c>
      <c r="W3609" s="31">
        <f>IF($A3609&lt;=Inputs!$B$13,RAND(),"")</f>
        <v/>
      </c>
      <c r="X3609" s="31">
        <f>IF($A3609&lt;=Inputs!$B$13,RAND(),"")</f>
        <v/>
      </c>
      <c r="Y3609" s="31">
        <f>IF($A3609&lt;=Inputs!$B$13,RAND(),"")</f>
        <v/>
      </c>
    </row>
    <row r="3610">
      <c r="A3610" t="n">
        <v>3605</v>
      </c>
      <c r="B3610" s="26">
        <f>IF($A3610&lt;=Inputs!$B$13,IF(Inputs!$B$8&gt;0,SUM(F3610:O3610)/Inputs!$B$8,0),"")</f>
        <v/>
      </c>
      <c r="C3610" s="27">
        <f>IF($A3610&lt;=Inputs!$B$13,B3610/100,"")</f>
        <v/>
      </c>
      <c r="D3610" s="28">
        <f>IF($A3610&lt;=Inputs!$B$13,C3610*Inputs!$B$7,"")</f>
        <v/>
      </c>
      <c r="E3610" s="29">
        <f>IF($A3610&lt;=Inputs!$B$13,IF(D3610&gt;0,1,0),"")</f>
        <v/>
      </c>
      <c r="F3610" s="26">
        <f>IF($A3610&lt;=Inputs!$B$13,IF(1&lt;=Inputs!$B$8,IF(Inputs!$B$12&gt;0,MAX(MIN(NORM.INV(RAND(),LOOKUP(P3610,Inputs!$J$6:$J$9,Inputs!$G$6:$G$9),LOOKUP(P3610,Inputs!$J$6:$J$9,Inputs!$H$6:$H$9)),Inputs!$B$12),-Inputs!$B$12),NORM.INV(RAND(),LOOKUP(P3610,Inputs!$J$6:$J$9,Inputs!$G$6:$G$9),LOOKUP(P3610,Inputs!$J$6:$J$9,Inputs!$H$6:$H$9))),0),"" )</f>
        <v/>
      </c>
      <c r="G3610" s="26">
        <f>IF($A3610&lt;=Inputs!$B$13,IF(2&lt;=Inputs!$B$8,IF(Inputs!$B$12&gt;0,MAX(MIN(NORM.INV(RAND(),LOOKUP(Q3610,Inputs!$J$6:$J$9,Inputs!$G$6:$G$9),LOOKUP(Q3610,Inputs!$J$6:$J$9,Inputs!$H$6:$H$9)),Inputs!$B$12),-Inputs!$B$12),NORM.INV(RAND(),LOOKUP(Q3610,Inputs!$J$6:$J$9,Inputs!$G$6:$G$9),LOOKUP(Q3610,Inputs!$J$6:$J$9,Inputs!$H$6:$H$9))),0),"" )</f>
        <v/>
      </c>
      <c r="H3610" s="26">
        <f>IF($A3610&lt;=Inputs!$B$13,IF(3&lt;=Inputs!$B$8,IF(Inputs!$B$12&gt;0,MAX(MIN(NORM.INV(RAND(),LOOKUP(R3610,Inputs!$J$6:$J$9,Inputs!$G$6:$G$9),LOOKUP(R3610,Inputs!$J$6:$J$9,Inputs!$H$6:$H$9)),Inputs!$B$12),-Inputs!$B$12),NORM.INV(RAND(),LOOKUP(R3610,Inputs!$J$6:$J$9,Inputs!$G$6:$G$9),LOOKUP(R3610,Inputs!$J$6:$J$9,Inputs!$H$6:$H$9))),0),"" )</f>
        <v/>
      </c>
      <c r="I3610" s="26">
        <f>IF($A3610&lt;=Inputs!$B$13,IF(4&lt;=Inputs!$B$8,IF(Inputs!$B$12&gt;0,MAX(MIN(NORM.INV(RAND(),LOOKUP(S3610,Inputs!$J$6:$J$9,Inputs!$G$6:$G$9),LOOKUP(S3610,Inputs!$J$6:$J$9,Inputs!$H$6:$H$9)),Inputs!$B$12),-Inputs!$B$12),NORM.INV(RAND(),LOOKUP(S3610,Inputs!$J$6:$J$9,Inputs!$G$6:$G$9),LOOKUP(S3610,Inputs!$J$6:$J$9,Inputs!$H$6:$H$9))),0),"" )</f>
        <v/>
      </c>
      <c r="J3610" s="26">
        <f>IF($A3610&lt;=Inputs!$B$13,IF(5&lt;=Inputs!$B$8,IF(Inputs!$B$12&gt;0,MAX(MIN(NORM.INV(RAND(),LOOKUP(T3610,Inputs!$J$6:$J$9,Inputs!$G$6:$G$9),LOOKUP(T3610,Inputs!$J$6:$J$9,Inputs!$H$6:$H$9)),Inputs!$B$12),-Inputs!$B$12),NORM.INV(RAND(),LOOKUP(T3610,Inputs!$J$6:$J$9,Inputs!$G$6:$G$9),LOOKUP(T3610,Inputs!$J$6:$J$9,Inputs!$H$6:$H$9))),0),"" )</f>
        <v/>
      </c>
      <c r="K3610" s="26">
        <f>IF($A3610&lt;=Inputs!$B$13,IF(6&lt;=Inputs!$B$8,IF(Inputs!$B$12&gt;0,MAX(MIN(NORM.INV(RAND(),LOOKUP(U3610,Inputs!$J$6:$J$9,Inputs!$G$6:$G$9),LOOKUP(U3610,Inputs!$J$6:$J$9,Inputs!$H$6:$H$9)),Inputs!$B$12),-Inputs!$B$12),NORM.INV(RAND(),LOOKUP(U3610,Inputs!$J$6:$J$9,Inputs!$G$6:$G$9),LOOKUP(U3610,Inputs!$J$6:$J$9,Inputs!$H$6:$H$9))),0),"" )</f>
        <v/>
      </c>
      <c r="L3610" s="26">
        <f>IF($A3610&lt;=Inputs!$B$13,IF(7&lt;=Inputs!$B$8,IF(Inputs!$B$12&gt;0,MAX(MIN(NORM.INV(RAND(),LOOKUP(V3610,Inputs!$J$6:$J$9,Inputs!$G$6:$G$9),LOOKUP(V3610,Inputs!$J$6:$J$9,Inputs!$H$6:$H$9)),Inputs!$B$12),-Inputs!$B$12),NORM.INV(RAND(),LOOKUP(V3610,Inputs!$J$6:$J$9,Inputs!$G$6:$G$9),LOOKUP(V3610,Inputs!$J$6:$J$9,Inputs!$H$6:$H$9))),0),"" )</f>
        <v/>
      </c>
      <c r="M3610" s="26">
        <f>IF($A3610&lt;=Inputs!$B$13,IF(8&lt;=Inputs!$B$8,IF(Inputs!$B$12&gt;0,MAX(MIN(NORM.INV(RAND(),LOOKUP(W3610,Inputs!$J$6:$J$9,Inputs!$G$6:$G$9),LOOKUP(W3610,Inputs!$J$6:$J$9,Inputs!$H$6:$H$9)),Inputs!$B$12),-Inputs!$B$12),NORM.INV(RAND(),LOOKUP(W3610,Inputs!$J$6:$J$9,Inputs!$G$6:$G$9),LOOKUP(W3610,Inputs!$J$6:$J$9,Inputs!$H$6:$H$9))),0),"" )</f>
        <v/>
      </c>
      <c r="N3610" s="26">
        <f>IF($A3610&lt;=Inputs!$B$13,IF(9&lt;=Inputs!$B$8,IF(Inputs!$B$12&gt;0,MAX(MIN(NORM.INV(RAND(),LOOKUP(X3610,Inputs!$J$6:$J$9,Inputs!$G$6:$G$9),LOOKUP(X3610,Inputs!$J$6:$J$9,Inputs!$H$6:$H$9)),Inputs!$B$12),-Inputs!$B$12),NORM.INV(RAND(),LOOKUP(X3610,Inputs!$J$6:$J$9,Inputs!$G$6:$G$9),LOOKUP(X3610,Inputs!$J$6:$J$9,Inputs!$H$6:$H$9))),0),"" )</f>
        <v/>
      </c>
      <c r="O3610" s="26">
        <f>IF($A3610&lt;=Inputs!$B$13,IF(10&lt;=Inputs!$B$8,IF(Inputs!$B$12&gt;0,MAX(MIN(NORM.INV(RAND(),LOOKUP(Y3610,Inputs!$J$6:$J$9,Inputs!$G$6:$G$9),LOOKUP(Y3610,Inputs!$J$6:$J$9,Inputs!$H$6:$H$9)),Inputs!$B$12),-Inputs!$B$12),NORM.INV(RAND(),LOOKUP(Y3610,Inputs!$J$6:$J$9,Inputs!$G$6:$G$9),LOOKUP(Y3610,Inputs!$J$6:$J$9,Inputs!$H$6:$H$9))),0),"" )</f>
        <v/>
      </c>
      <c r="P3610" s="31">
        <f>IF($A3610&lt;=Inputs!$B$13,RAND(),"")</f>
        <v/>
      </c>
      <c r="Q3610" s="31">
        <f>IF($A3610&lt;=Inputs!$B$13,RAND(),"")</f>
        <v/>
      </c>
      <c r="R3610" s="31">
        <f>IF($A3610&lt;=Inputs!$B$13,RAND(),"")</f>
        <v/>
      </c>
      <c r="S3610" s="31">
        <f>IF($A3610&lt;=Inputs!$B$13,RAND(),"")</f>
        <v/>
      </c>
      <c r="T3610" s="31">
        <f>IF($A3610&lt;=Inputs!$B$13,RAND(),"")</f>
        <v/>
      </c>
      <c r="U3610" s="31">
        <f>IF($A3610&lt;=Inputs!$B$13,RAND(),"")</f>
        <v/>
      </c>
      <c r="V3610" s="31">
        <f>IF($A3610&lt;=Inputs!$B$13,RAND(),"")</f>
        <v/>
      </c>
      <c r="W3610" s="31">
        <f>IF($A3610&lt;=Inputs!$B$13,RAND(),"")</f>
        <v/>
      </c>
      <c r="X3610" s="31">
        <f>IF($A3610&lt;=Inputs!$B$13,RAND(),"")</f>
        <v/>
      </c>
      <c r="Y3610" s="31">
        <f>IF($A3610&lt;=Inputs!$B$13,RAND(),"")</f>
        <v/>
      </c>
    </row>
    <row r="3611">
      <c r="A3611" t="n">
        <v>3606</v>
      </c>
      <c r="B3611" s="26">
        <f>IF($A3611&lt;=Inputs!$B$13,IF(Inputs!$B$8&gt;0,SUM(F3611:O3611)/Inputs!$B$8,0),"")</f>
        <v/>
      </c>
      <c r="C3611" s="27">
        <f>IF($A3611&lt;=Inputs!$B$13,B3611/100,"")</f>
        <v/>
      </c>
      <c r="D3611" s="28">
        <f>IF($A3611&lt;=Inputs!$B$13,C3611*Inputs!$B$7,"")</f>
        <v/>
      </c>
      <c r="E3611" s="29">
        <f>IF($A3611&lt;=Inputs!$B$13,IF(D3611&gt;0,1,0),"")</f>
        <v/>
      </c>
      <c r="F3611" s="26">
        <f>IF($A3611&lt;=Inputs!$B$13,IF(1&lt;=Inputs!$B$8,IF(Inputs!$B$12&gt;0,MAX(MIN(NORM.INV(RAND(),LOOKUP(P3611,Inputs!$J$6:$J$9,Inputs!$G$6:$G$9),LOOKUP(P3611,Inputs!$J$6:$J$9,Inputs!$H$6:$H$9)),Inputs!$B$12),-Inputs!$B$12),NORM.INV(RAND(),LOOKUP(P3611,Inputs!$J$6:$J$9,Inputs!$G$6:$G$9),LOOKUP(P3611,Inputs!$J$6:$J$9,Inputs!$H$6:$H$9))),0),"" )</f>
        <v/>
      </c>
      <c r="G3611" s="26">
        <f>IF($A3611&lt;=Inputs!$B$13,IF(2&lt;=Inputs!$B$8,IF(Inputs!$B$12&gt;0,MAX(MIN(NORM.INV(RAND(),LOOKUP(Q3611,Inputs!$J$6:$J$9,Inputs!$G$6:$G$9),LOOKUP(Q3611,Inputs!$J$6:$J$9,Inputs!$H$6:$H$9)),Inputs!$B$12),-Inputs!$B$12),NORM.INV(RAND(),LOOKUP(Q3611,Inputs!$J$6:$J$9,Inputs!$G$6:$G$9),LOOKUP(Q3611,Inputs!$J$6:$J$9,Inputs!$H$6:$H$9))),0),"" )</f>
        <v/>
      </c>
      <c r="H3611" s="26">
        <f>IF($A3611&lt;=Inputs!$B$13,IF(3&lt;=Inputs!$B$8,IF(Inputs!$B$12&gt;0,MAX(MIN(NORM.INV(RAND(),LOOKUP(R3611,Inputs!$J$6:$J$9,Inputs!$G$6:$G$9),LOOKUP(R3611,Inputs!$J$6:$J$9,Inputs!$H$6:$H$9)),Inputs!$B$12),-Inputs!$B$12),NORM.INV(RAND(),LOOKUP(R3611,Inputs!$J$6:$J$9,Inputs!$G$6:$G$9),LOOKUP(R3611,Inputs!$J$6:$J$9,Inputs!$H$6:$H$9))),0),"" )</f>
        <v/>
      </c>
      <c r="I3611" s="26">
        <f>IF($A3611&lt;=Inputs!$B$13,IF(4&lt;=Inputs!$B$8,IF(Inputs!$B$12&gt;0,MAX(MIN(NORM.INV(RAND(),LOOKUP(S3611,Inputs!$J$6:$J$9,Inputs!$G$6:$G$9),LOOKUP(S3611,Inputs!$J$6:$J$9,Inputs!$H$6:$H$9)),Inputs!$B$12),-Inputs!$B$12),NORM.INV(RAND(),LOOKUP(S3611,Inputs!$J$6:$J$9,Inputs!$G$6:$G$9),LOOKUP(S3611,Inputs!$J$6:$J$9,Inputs!$H$6:$H$9))),0),"" )</f>
        <v/>
      </c>
      <c r="J3611" s="26">
        <f>IF($A3611&lt;=Inputs!$B$13,IF(5&lt;=Inputs!$B$8,IF(Inputs!$B$12&gt;0,MAX(MIN(NORM.INV(RAND(),LOOKUP(T3611,Inputs!$J$6:$J$9,Inputs!$G$6:$G$9),LOOKUP(T3611,Inputs!$J$6:$J$9,Inputs!$H$6:$H$9)),Inputs!$B$12),-Inputs!$B$12),NORM.INV(RAND(),LOOKUP(T3611,Inputs!$J$6:$J$9,Inputs!$G$6:$G$9),LOOKUP(T3611,Inputs!$J$6:$J$9,Inputs!$H$6:$H$9))),0),"" )</f>
        <v/>
      </c>
      <c r="K3611" s="26">
        <f>IF($A3611&lt;=Inputs!$B$13,IF(6&lt;=Inputs!$B$8,IF(Inputs!$B$12&gt;0,MAX(MIN(NORM.INV(RAND(),LOOKUP(U3611,Inputs!$J$6:$J$9,Inputs!$G$6:$G$9),LOOKUP(U3611,Inputs!$J$6:$J$9,Inputs!$H$6:$H$9)),Inputs!$B$12),-Inputs!$B$12),NORM.INV(RAND(),LOOKUP(U3611,Inputs!$J$6:$J$9,Inputs!$G$6:$G$9),LOOKUP(U3611,Inputs!$J$6:$J$9,Inputs!$H$6:$H$9))),0),"" )</f>
        <v/>
      </c>
      <c r="L3611" s="26">
        <f>IF($A3611&lt;=Inputs!$B$13,IF(7&lt;=Inputs!$B$8,IF(Inputs!$B$12&gt;0,MAX(MIN(NORM.INV(RAND(),LOOKUP(V3611,Inputs!$J$6:$J$9,Inputs!$G$6:$G$9),LOOKUP(V3611,Inputs!$J$6:$J$9,Inputs!$H$6:$H$9)),Inputs!$B$12),-Inputs!$B$12),NORM.INV(RAND(),LOOKUP(V3611,Inputs!$J$6:$J$9,Inputs!$G$6:$G$9),LOOKUP(V3611,Inputs!$J$6:$J$9,Inputs!$H$6:$H$9))),0),"" )</f>
        <v/>
      </c>
      <c r="M3611" s="26">
        <f>IF($A3611&lt;=Inputs!$B$13,IF(8&lt;=Inputs!$B$8,IF(Inputs!$B$12&gt;0,MAX(MIN(NORM.INV(RAND(),LOOKUP(W3611,Inputs!$J$6:$J$9,Inputs!$G$6:$G$9),LOOKUP(W3611,Inputs!$J$6:$J$9,Inputs!$H$6:$H$9)),Inputs!$B$12),-Inputs!$B$12),NORM.INV(RAND(),LOOKUP(W3611,Inputs!$J$6:$J$9,Inputs!$G$6:$G$9),LOOKUP(W3611,Inputs!$J$6:$J$9,Inputs!$H$6:$H$9))),0),"" )</f>
        <v/>
      </c>
      <c r="N3611" s="26">
        <f>IF($A3611&lt;=Inputs!$B$13,IF(9&lt;=Inputs!$B$8,IF(Inputs!$B$12&gt;0,MAX(MIN(NORM.INV(RAND(),LOOKUP(X3611,Inputs!$J$6:$J$9,Inputs!$G$6:$G$9),LOOKUP(X3611,Inputs!$J$6:$J$9,Inputs!$H$6:$H$9)),Inputs!$B$12),-Inputs!$B$12),NORM.INV(RAND(),LOOKUP(X3611,Inputs!$J$6:$J$9,Inputs!$G$6:$G$9),LOOKUP(X3611,Inputs!$J$6:$J$9,Inputs!$H$6:$H$9))),0),"" )</f>
        <v/>
      </c>
      <c r="O3611" s="26">
        <f>IF($A3611&lt;=Inputs!$B$13,IF(10&lt;=Inputs!$B$8,IF(Inputs!$B$12&gt;0,MAX(MIN(NORM.INV(RAND(),LOOKUP(Y3611,Inputs!$J$6:$J$9,Inputs!$G$6:$G$9),LOOKUP(Y3611,Inputs!$J$6:$J$9,Inputs!$H$6:$H$9)),Inputs!$B$12),-Inputs!$B$12),NORM.INV(RAND(),LOOKUP(Y3611,Inputs!$J$6:$J$9,Inputs!$G$6:$G$9),LOOKUP(Y3611,Inputs!$J$6:$J$9,Inputs!$H$6:$H$9))),0),"" )</f>
        <v/>
      </c>
      <c r="P3611" s="31">
        <f>IF($A3611&lt;=Inputs!$B$13,RAND(),"")</f>
        <v/>
      </c>
      <c r="Q3611" s="31">
        <f>IF($A3611&lt;=Inputs!$B$13,RAND(),"")</f>
        <v/>
      </c>
      <c r="R3611" s="31">
        <f>IF($A3611&lt;=Inputs!$B$13,RAND(),"")</f>
        <v/>
      </c>
      <c r="S3611" s="31">
        <f>IF($A3611&lt;=Inputs!$B$13,RAND(),"")</f>
        <v/>
      </c>
      <c r="T3611" s="31">
        <f>IF($A3611&lt;=Inputs!$B$13,RAND(),"")</f>
        <v/>
      </c>
      <c r="U3611" s="31">
        <f>IF($A3611&lt;=Inputs!$B$13,RAND(),"")</f>
        <v/>
      </c>
      <c r="V3611" s="31">
        <f>IF($A3611&lt;=Inputs!$B$13,RAND(),"")</f>
        <v/>
      </c>
      <c r="W3611" s="31">
        <f>IF($A3611&lt;=Inputs!$B$13,RAND(),"")</f>
        <v/>
      </c>
      <c r="X3611" s="31">
        <f>IF($A3611&lt;=Inputs!$B$13,RAND(),"")</f>
        <v/>
      </c>
      <c r="Y3611" s="31">
        <f>IF($A3611&lt;=Inputs!$B$13,RAND(),"")</f>
        <v/>
      </c>
    </row>
    <row r="3612">
      <c r="A3612" t="n">
        <v>3607</v>
      </c>
      <c r="B3612" s="26">
        <f>IF($A3612&lt;=Inputs!$B$13,IF(Inputs!$B$8&gt;0,SUM(F3612:O3612)/Inputs!$B$8,0),"")</f>
        <v/>
      </c>
      <c r="C3612" s="27">
        <f>IF($A3612&lt;=Inputs!$B$13,B3612/100,"")</f>
        <v/>
      </c>
      <c r="D3612" s="28">
        <f>IF($A3612&lt;=Inputs!$B$13,C3612*Inputs!$B$7,"")</f>
        <v/>
      </c>
      <c r="E3612" s="29">
        <f>IF($A3612&lt;=Inputs!$B$13,IF(D3612&gt;0,1,0),"")</f>
        <v/>
      </c>
      <c r="F3612" s="26">
        <f>IF($A3612&lt;=Inputs!$B$13,IF(1&lt;=Inputs!$B$8,IF(Inputs!$B$12&gt;0,MAX(MIN(NORM.INV(RAND(),LOOKUP(P3612,Inputs!$J$6:$J$9,Inputs!$G$6:$G$9),LOOKUP(P3612,Inputs!$J$6:$J$9,Inputs!$H$6:$H$9)),Inputs!$B$12),-Inputs!$B$12),NORM.INV(RAND(),LOOKUP(P3612,Inputs!$J$6:$J$9,Inputs!$G$6:$G$9),LOOKUP(P3612,Inputs!$J$6:$J$9,Inputs!$H$6:$H$9))),0),"" )</f>
        <v/>
      </c>
      <c r="G3612" s="26">
        <f>IF($A3612&lt;=Inputs!$B$13,IF(2&lt;=Inputs!$B$8,IF(Inputs!$B$12&gt;0,MAX(MIN(NORM.INV(RAND(),LOOKUP(Q3612,Inputs!$J$6:$J$9,Inputs!$G$6:$G$9),LOOKUP(Q3612,Inputs!$J$6:$J$9,Inputs!$H$6:$H$9)),Inputs!$B$12),-Inputs!$B$12),NORM.INV(RAND(),LOOKUP(Q3612,Inputs!$J$6:$J$9,Inputs!$G$6:$G$9),LOOKUP(Q3612,Inputs!$J$6:$J$9,Inputs!$H$6:$H$9))),0),"" )</f>
        <v/>
      </c>
      <c r="H3612" s="26">
        <f>IF($A3612&lt;=Inputs!$B$13,IF(3&lt;=Inputs!$B$8,IF(Inputs!$B$12&gt;0,MAX(MIN(NORM.INV(RAND(),LOOKUP(R3612,Inputs!$J$6:$J$9,Inputs!$G$6:$G$9),LOOKUP(R3612,Inputs!$J$6:$J$9,Inputs!$H$6:$H$9)),Inputs!$B$12),-Inputs!$B$12),NORM.INV(RAND(),LOOKUP(R3612,Inputs!$J$6:$J$9,Inputs!$G$6:$G$9),LOOKUP(R3612,Inputs!$J$6:$J$9,Inputs!$H$6:$H$9))),0),"" )</f>
        <v/>
      </c>
      <c r="I3612" s="26">
        <f>IF($A3612&lt;=Inputs!$B$13,IF(4&lt;=Inputs!$B$8,IF(Inputs!$B$12&gt;0,MAX(MIN(NORM.INV(RAND(),LOOKUP(S3612,Inputs!$J$6:$J$9,Inputs!$G$6:$G$9),LOOKUP(S3612,Inputs!$J$6:$J$9,Inputs!$H$6:$H$9)),Inputs!$B$12),-Inputs!$B$12),NORM.INV(RAND(),LOOKUP(S3612,Inputs!$J$6:$J$9,Inputs!$G$6:$G$9),LOOKUP(S3612,Inputs!$J$6:$J$9,Inputs!$H$6:$H$9))),0),"" )</f>
        <v/>
      </c>
      <c r="J3612" s="26">
        <f>IF($A3612&lt;=Inputs!$B$13,IF(5&lt;=Inputs!$B$8,IF(Inputs!$B$12&gt;0,MAX(MIN(NORM.INV(RAND(),LOOKUP(T3612,Inputs!$J$6:$J$9,Inputs!$G$6:$G$9),LOOKUP(T3612,Inputs!$J$6:$J$9,Inputs!$H$6:$H$9)),Inputs!$B$12),-Inputs!$B$12),NORM.INV(RAND(),LOOKUP(T3612,Inputs!$J$6:$J$9,Inputs!$G$6:$G$9),LOOKUP(T3612,Inputs!$J$6:$J$9,Inputs!$H$6:$H$9))),0),"" )</f>
        <v/>
      </c>
      <c r="K3612" s="26">
        <f>IF($A3612&lt;=Inputs!$B$13,IF(6&lt;=Inputs!$B$8,IF(Inputs!$B$12&gt;0,MAX(MIN(NORM.INV(RAND(),LOOKUP(U3612,Inputs!$J$6:$J$9,Inputs!$G$6:$G$9),LOOKUP(U3612,Inputs!$J$6:$J$9,Inputs!$H$6:$H$9)),Inputs!$B$12),-Inputs!$B$12),NORM.INV(RAND(),LOOKUP(U3612,Inputs!$J$6:$J$9,Inputs!$G$6:$G$9),LOOKUP(U3612,Inputs!$J$6:$J$9,Inputs!$H$6:$H$9))),0),"" )</f>
        <v/>
      </c>
      <c r="L3612" s="26">
        <f>IF($A3612&lt;=Inputs!$B$13,IF(7&lt;=Inputs!$B$8,IF(Inputs!$B$12&gt;0,MAX(MIN(NORM.INV(RAND(),LOOKUP(V3612,Inputs!$J$6:$J$9,Inputs!$G$6:$G$9),LOOKUP(V3612,Inputs!$J$6:$J$9,Inputs!$H$6:$H$9)),Inputs!$B$12),-Inputs!$B$12),NORM.INV(RAND(),LOOKUP(V3612,Inputs!$J$6:$J$9,Inputs!$G$6:$G$9),LOOKUP(V3612,Inputs!$J$6:$J$9,Inputs!$H$6:$H$9))),0),"" )</f>
        <v/>
      </c>
      <c r="M3612" s="26">
        <f>IF($A3612&lt;=Inputs!$B$13,IF(8&lt;=Inputs!$B$8,IF(Inputs!$B$12&gt;0,MAX(MIN(NORM.INV(RAND(),LOOKUP(W3612,Inputs!$J$6:$J$9,Inputs!$G$6:$G$9),LOOKUP(W3612,Inputs!$J$6:$J$9,Inputs!$H$6:$H$9)),Inputs!$B$12),-Inputs!$B$12),NORM.INV(RAND(),LOOKUP(W3612,Inputs!$J$6:$J$9,Inputs!$G$6:$G$9),LOOKUP(W3612,Inputs!$J$6:$J$9,Inputs!$H$6:$H$9))),0),"" )</f>
        <v/>
      </c>
      <c r="N3612" s="26">
        <f>IF($A3612&lt;=Inputs!$B$13,IF(9&lt;=Inputs!$B$8,IF(Inputs!$B$12&gt;0,MAX(MIN(NORM.INV(RAND(),LOOKUP(X3612,Inputs!$J$6:$J$9,Inputs!$G$6:$G$9),LOOKUP(X3612,Inputs!$J$6:$J$9,Inputs!$H$6:$H$9)),Inputs!$B$12),-Inputs!$B$12),NORM.INV(RAND(),LOOKUP(X3612,Inputs!$J$6:$J$9,Inputs!$G$6:$G$9),LOOKUP(X3612,Inputs!$J$6:$J$9,Inputs!$H$6:$H$9))),0),"" )</f>
        <v/>
      </c>
      <c r="O3612" s="26">
        <f>IF($A3612&lt;=Inputs!$B$13,IF(10&lt;=Inputs!$B$8,IF(Inputs!$B$12&gt;0,MAX(MIN(NORM.INV(RAND(),LOOKUP(Y3612,Inputs!$J$6:$J$9,Inputs!$G$6:$G$9),LOOKUP(Y3612,Inputs!$J$6:$J$9,Inputs!$H$6:$H$9)),Inputs!$B$12),-Inputs!$B$12),NORM.INV(RAND(),LOOKUP(Y3612,Inputs!$J$6:$J$9,Inputs!$G$6:$G$9),LOOKUP(Y3612,Inputs!$J$6:$J$9,Inputs!$H$6:$H$9))),0),"" )</f>
        <v/>
      </c>
      <c r="P3612" s="31">
        <f>IF($A3612&lt;=Inputs!$B$13,RAND(),"")</f>
        <v/>
      </c>
      <c r="Q3612" s="31">
        <f>IF($A3612&lt;=Inputs!$B$13,RAND(),"")</f>
        <v/>
      </c>
      <c r="R3612" s="31">
        <f>IF($A3612&lt;=Inputs!$B$13,RAND(),"")</f>
        <v/>
      </c>
      <c r="S3612" s="31">
        <f>IF($A3612&lt;=Inputs!$B$13,RAND(),"")</f>
        <v/>
      </c>
      <c r="T3612" s="31">
        <f>IF($A3612&lt;=Inputs!$B$13,RAND(),"")</f>
        <v/>
      </c>
      <c r="U3612" s="31">
        <f>IF($A3612&lt;=Inputs!$B$13,RAND(),"")</f>
        <v/>
      </c>
      <c r="V3612" s="31">
        <f>IF($A3612&lt;=Inputs!$B$13,RAND(),"")</f>
        <v/>
      </c>
      <c r="W3612" s="31">
        <f>IF($A3612&lt;=Inputs!$B$13,RAND(),"")</f>
        <v/>
      </c>
      <c r="X3612" s="31">
        <f>IF($A3612&lt;=Inputs!$B$13,RAND(),"")</f>
        <v/>
      </c>
      <c r="Y3612" s="31">
        <f>IF($A3612&lt;=Inputs!$B$13,RAND(),"")</f>
        <v/>
      </c>
    </row>
    <row r="3613">
      <c r="A3613" t="n">
        <v>3608</v>
      </c>
      <c r="B3613" s="26">
        <f>IF($A3613&lt;=Inputs!$B$13,IF(Inputs!$B$8&gt;0,SUM(F3613:O3613)/Inputs!$B$8,0),"")</f>
        <v/>
      </c>
      <c r="C3613" s="27">
        <f>IF($A3613&lt;=Inputs!$B$13,B3613/100,"")</f>
        <v/>
      </c>
      <c r="D3613" s="28">
        <f>IF($A3613&lt;=Inputs!$B$13,C3613*Inputs!$B$7,"")</f>
        <v/>
      </c>
      <c r="E3613" s="29">
        <f>IF($A3613&lt;=Inputs!$B$13,IF(D3613&gt;0,1,0),"")</f>
        <v/>
      </c>
      <c r="F3613" s="26">
        <f>IF($A3613&lt;=Inputs!$B$13,IF(1&lt;=Inputs!$B$8,IF(Inputs!$B$12&gt;0,MAX(MIN(NORM.INV(RAND(),LOOKUP(P3613,Inputs!$J$6:$J$9,Inputs!$G$6:$G$9),LOOKUP(P3613,Inputs!$J$6:$J$9,Inputs!$H$6:$H$9)),Inputs!$B$12),-Inputs!$B$12),NORM.INV(RAND(),LOOKUP(P3613,Inputs!$J$6:$J$9,Inputs!$G$6:$G$9),LOOKUP(P3613,Inputs!$J$6:$J$9,Inputs!$H$6:$H$9))),0),"" )</f>
        <v/>
      </c>
      <c r="G3613" s="26">
        <f>IF($A3613&lt;=Inputs!$B$13,IF(2&lt;=Inputs!$B$8,IF(Inputs!$B$12&gt;0,MAX(MIN(NORM.INV(RAND(),LOOKUP(Q3613,Inputs!$J$6:$J$9,Inputs!$G$6:$G$9),LOOKUP(Q3613,Inputs!$J$6:$J$9,Inputs!$H$6:$H$9)),Inputs!$B$12),-Inputs!$B$12),NORM.INV(RAND(),LOOKUP(Q3613,Inputs!$J$6:$J$9,Inputs!$G$6:$G$9),LOOKUP(Q3613,Inputs!$J$6:$J$9,Inputs!$H$6:$H$9))),0),"" )</f>
        <v/>
      </c>
      <c r="H3613" s="26">
        <f>IF($A3613&lt;=Inputs!$B$13,IF(3&lt;=Inputs!$B$8,IF(Inputs!$B$12&gt;0,MAX(MIN(NORM.INV(RAND(),LOOKUP(R3613,Inputs!$J$6:$J$9,Inputs!$G$6:$G$9),LOOKUP(R3613,Inputs!$J$6:$J$9,Inputs!$H$6:$H$9)),Inputs!$B$12),-Inputs!$B$12),NORM.INV(RAND(),LOOKUP(R3613,Inputs!$J$6:$J$9,Inputs!$G$6:$G$9),LOOKUP(R3613,Inputs!$J$6:$J$9,Inputs!$H$6:$H$9))),0),"" )</f>
        <v/>
      </c>
      <c r="I3613" s="26">
        <f>IF($A3613&lt;=Inputs!$B$13,IF(4&lt;=Inputs!$B$8,IF(Inputs!$B$12&gt;0,MAX(MIN(NORM.INV(RAND(),LOOKUP(S3613,Inputs!$J$6:$J$9,Inputs!$G$6:$G$9),LOOKUP(S3613,Inputs!$J$6:$J$9,Inputs!$H$6:$H$9)),Inputs!$B$12),-Inputs!$B$12),NORM.INV(RAND(),LOOKUP(S3613,Inputs!$J$6:$J$9,Inputs!$G$6:$G$9),LOOKUP(S3613,Inputs!$J$6:$J$9,Inputs!$H$6:$H$9))),0),"" )</f>
        <v/>
      </c>
      <c r="J3613" s="26">
        <f>IF($A3613&lt;=Inputs!$B$13,IF(5&lt;=Inputs!$B$8,IF(Inputs!$B$12&gt;0,MAX(MIN(NORM.INV(RAND(),LOOKUP(T3613,Inputs!$J$6:$J$9,Inputs!$G$6:$G$9),LOOKUP(T3613,Inputs!$J$6:$J$9,Inputs!$H$6:$H$9)),Inputs!$B$12),-Inputs!$B$12),NORM.INV(RAND(),LOOKUP(T3613,Inputs!$J$6:$J$9,Inputs!$G$6:$G$9),LOOKUP(T3613,Inputs!$J$6:$J$9,Inputs!$H$6:$H$9))),0),"" )</f>
        <v/>
      </c>
      <c r="K3613" s="26">
        <f>IF($A3613&lt;=Inputs!$B$13,IF(6&lt;=Inputs!$B$8,IF(Inputs!$B$12&gt;0,MAX(MIN(NORM.INV(RAND(),LOOKUP(U3613,Inputs!$J$6:$J$9,Inputs!$G$6:$G$9),LOOKUP(U3613,Inputs!$J$6:$J$9,Inputs!$H$6:$H$9)),Inputs!$B$12),-Inputs!$B$12),NORM.INV(RAND(),LOOKUP(U3613,Inputs!$J$6:$J$9,Inputs!$G$6:$G$9),LOOKUP(U3613,Inputs!$J$6:$J$9,Inputs!$H$6:$H$9))),0),"" )</f>
        <v/>
      </c>
      <c r="L3613" s="26">
        <f>IF($A3613&lt;=Inputs!$B$13,IF(7&lt;=Inputs!$B$8,IF(Inputs!$B$12&gt;0,MAX(MIN(NORM.INV(RAND(),LOOKUP(V3613,Inputs!$J$6:$J$9,Inputs!$G$6:$G$9),LOOKUP(V3613,Inputs!$J$6:$J$9,Inputs!$H$6:$H$9)),Inputs!$B$12),-Inputs!$B$12),NORM.INV(RAND(),LOOKUP(V3613,Inputs!$J$6:$J$9,Inputs!$G$6:$G$9),LOOKUP(V3613,Inputs!$J$6:$J$9,Inputs!$H$6:$H$9))),0),"" )</f>
        <v/>
      </c>
      <c r="M3613" s="26">
        <f>IF($A3613&lt;=Inputs!$B$13,IF(8&lt;=Inputs!$B$8,IF(Inputs!$B$12&gt;0,MAX(MIN(NORM.INV(RAND(),LOOKUP(W3613,Inputs!$J$6:$J$9,Inputs!$G$6:$G$9),LOOKUP(W3613,Inputs!$J$6:$J$9,Inputs!$H$6:$H$9)),Inputs!$B$12),-Inputs!$B$12),NORM.INV(RAND(),LOOKUP(W3613,Inputs!$J$6:$J$9,Inputs!$G$6:$G$9),LOOKUP(W3613,Inputs!$J$6:$J$9,Inputs!$H$6:$H$9))),0),"" )</f>
        <v/>
      </c>
      <c r="N3613" s="26">
        <f>IF($A3613&lt;=Inputs!$B$13,IF(9&lt;=Inputs!$B$8,IF(Inputs!$B$12&gt;0,MAX(MIN(NORM.INV(RAND(),LOOKUP(X3613,Inputs!$J$6:$J$9,Inputs!$G$6:$G$9),LOOKUP(X3613,Inputs!$J$6:$J$9,Inputs!$H$6:$H$9)),Inputs!$B$12),-Inputs!$B$12),NORM.INV(RAND(),LOOKUP(X3613,Inputs!$J$6:$J$9,Inputs!$G$6:$G$9),LOOKUP(X3613,Inputs!$J$6:$J$9,Inputs!$H$6:$H$9))),0),"" )</f>
        <v/>
      </c>
      <c r="O3613" s="26">
        <f>IF($A3613&lt;=Inputs!$B$13,IF(10&lt;=Inputs!$B$8,IF(Inputs!$B$12&gt;0,MAX(MIN(NORM.INV(RAND(),LOOKUP(Y3613,Inputs!$J$6:$J$9,Inputs!$G$6:$G$9),LOOKUP(Y3613,Inputs!$J$6:$J$9,Inputs!$H$6:$H$9)),Inputs!$B$12),-Inputs!$B$12),NORM.INV(RAND(),LOOKUP(Y3613,Inputs!$J$6:$J$9,Inputs!$G$6:$G$9),LOOKUP(Y3613,Inputs!$J$6:$J$9,Inputs!$H$6:$H$9))),0),"" )</f>
        <v/>
      </c>
      <c r="P3613" s="31">
        <f>IF($A3613&lt;=Inputs!$B$13,RAND(),"")</f>
        <v/>
      </c>
      <c r="Q3613" s="31">
        <f>IF($A3613&lt;=Inputs!$B$13,RAND(),"")</f>
        <v/>
      </c>
      <c r="R3613" s="31">
        <f>IF($A3613&lt;=Inputs!$B$13,RAND(),"")</f>
        <v/>
      </c>
      <c r="S3613" s="31">
        <f>IF($A3613&lt;=Inputs!$B$13,RAND(),"")</f>
        <v/>
      </c>
      <c r="T3613" s="31">
        <f>IF($A3613&lt;=Inputs!$B$13,RAND(),"")</f>
        <v/>
      </c>
      <c r="U3613" s="31">
        <f>IF($A3613&lt;=Inputs!$B$13,RAND(),"")</f>
        <v/>
      </c>
      <c r="V3613" s="31">
        <f>IF($A3613&lt;=Inputs!$B$13,RAND(),"")</f>
        <v/>
      </c>
      <c r="W3613" s="31">
        <f>IF($A3613&lt;=Inputs!$B$13,RAND(),"")</f>
        <v/>
      </c>
      <c r="X3613" s="31">
        <f>IF($A3613&lt;=Inputs!$B$13,RAND(),"")</f>
        <v/>
      </c>
      <c r="Y3613" s="31">
        <f>IF($A3613&lt;=Inputs!$B$13,RAND(),"")</f>
        <v/>
      </c>
    </row>
    <row r="3614">
      <c r="A3614" t="n">
        <v>3609</v>
      </c>
      <c r="B3614" s="26">
        <f>IF($A3614&lt;=Inputs!$B$13,IF(Inputs!$B$8&gt;0,SUM(F3614:O3614)/Inputs!$B$8,0),"")</f>
        <v/>
      </c>
      <c r="C3614" s="27">
        <f>IF($A3614&lt;=Inputs!$B$13,B3614/100,"")</f>
        <v/>
      </c>
      <c r="D3614" s="28">
        <f>IF($A3614&lt;=Inputs!$B$13,C3614*Inputs!$B$7,"")</f>
        <v/>
      </c>
      <c r="E3614" s="29">
        <f>IF($A3614&lt;=Inputs!$B$13,IF(D3614&gt;0,1,0),"")</f>
        <v/>
      </c>
      <c r="F3614" s="26">
        <f>IF($A3614&lt;=Inputs!$B$13,IF(1&lt;=Inputs!$B$8,IF(Inputs!$B$12&gt;0,MAX(MIN(NORM.INV(RAND(),LOOKUP(P3614,Inputs!$J$6:$J$9,Inputs!$G$6:$G$9),LOOKUP(P3614,Inputs!$J$6:$J$9,Inputs!$H$6:$H$9)),Inputs!$B$12),-Inputs!$B$12),NORM.INV(RAND(),LOOKUP(P3614,Inputs!$J$6:$J$9,Inputs!$G$6:$G$9),LOOKUP(P3614,Inputs!$J$6:$J$9,Inputs!$H$6:$H$9))),0),"" )</f>
        <v/>
      </c>
      <c r="G3614" s="26">
        <f>IF($A3614&lt;=Inputs!$B$13,IF(2&lt;=Inputs!$B$8,IF(Inputs!$B$12&gt;0,MAX(MIN(NORM.INV(RAND(),LOOKUP(Q3614,Inputs!$J$6:$J$9,Inputs!$G$6:$G$9),LOOKUP(Q3614,Inputs!$J$6:$J$9,Inputs!$H$6:$H$9)),Inputs!$B$12),-Inputs!$B$12),NORM.INV(RAND(),LOOKUP(Q3614,Inputs!$J$6:$J$9,Inputs!$G$6:$G$9),LOOKUP(Q3614,Inputs!$J$6:$J$9,Inputs!$H$6:$H$9))),0),"" )</f>
        <v/>
      </c>
      <c r="H3614" s="26">
        <f>IF($A3614&lt;=Inputs!$B$13,IF(3&lt;=Inputs!$B$8,IF(Inputs!$B$12&gt;0,MAX(MIN(NORM.INV(RAND(),LOOKUP(R3614,Inputs!$J$6:$J$9,Inputs!$G$6:$G$9),LOOKUP(R3614,Inputs!$J$6:$J$9,Inputs!$H$6:$H$9)),Inputs!$B$12),-Inputs!$B$12),NORM.INV(RAND(),LOOKUP(R3614,Inputs!$J$6:$J$9,Inputs!$G$6:$G$9),LOOKUP(R3614,Inputs!$J$6:$J$9,Inputs!$H$6:$H$9))),0),"" )</f>
        <v/>
      </c>
      <c r="I3614" s="26">
        <f>IF($A3614&lt;=Inputs!$B$13,IF(4&lt;=Inputs!$B$8,IF(Inputs!$B$12&gt;0,MAX(MIN(NORM.INV(RAND(),LOOKUP(S3614,Inputs!$J$6:$J$9,Inputs!$G$6:$G$9),LOOKUP(S3614,Inputs!$J$6:$J$9,Inputs!$H$6:$H$9)),Inputs!$B$12),-Inputs!$B$12),NORM.INV(RAND(),LOOKUP(S3614,Inputs!$J$6:$J$9,Inputs!$G$6:$G$9),LOOKUP(S3614,Inputs!$J$6:$J$9,Inputs!$H$6:$H$9))),0),"" )</f>
        <v/>
      </c>
      <c r="J3614" s="26">
        <f>IF($A3614&lt;=Inputs!$B$13,IF(5&lt;=Inputs!$B$8,IF(Inputs!$B$12&gt;0,MAX(MIN(NORM.INV(RAND(),LOOKUP(T3614,Inputs!$J$6:$J$9,Inputs!$G$6:$G$9),LOOKUP(T3614,Inputs!$J$6:$J$9,Inputs!$H$6:$H$9)),Inputs!$B$12),-Inputs!$B$12),NORM.INV(RAND(),LOOKUP(T3614,Inputs!$J$6:$J$9,Inputs!$G$6:$G$9),LOOKUP(T3614,Inputs!$J$6:$J$9,Inputs!$H$6:$H$9))),0),"" )</f>
        <v/>
      </c>
      <c r="K3614" s="26">
        <f>IF($A3614&lt;=Inputs!$B$13,IF(6&lt;=Inputs!$B$8,IF(Inputs!$B$12&gt;0,MAX(MIN(NORM.INV(RAND(),LOOKUP(U3614,Inputs!$J$6:$J$9,Inputs!$G$6:$G$9),LOOKUP(U3614,Inputs!$J$6:$J$9,Inputs!$H$6:$H$9)),Inputs!$B$12),-Inputs!$B$12),NORM.INV(RAND(),LOOKUP(U3614,Inputs!$J$6:$J$9,Inputs!$G$6:$G$9),LOOKUP(U3614,Inputs!$J$6:$J$9,Inputs!$H$6:$H$9))),0),"" )</f>
        <v/>
      </c>
      <c r="L3614" s="26">
        <f>IF($A3614&lt;=Inputs!$B$13,IF(7&lt;=Inputs!$B$8,IF(Inputs!$B$12&gt;0,MAX(MIN(NORM.INV(RAND(),LOOKUP(V3614,Inputs!$J$6:$J$9,Inputs!$G$6:$G$9),LOOKUP(V3614,Inputs!$J$6:$J$9,Inputs!$H$6:$H$9)),Inputs!$B$12),-Inputs!$B$12),NORM.INV(RAND(),LOOKUP(V3614,Inputs!$J$6:$J$9,Inputs!$G$6:$G$9),LOOKUP(V3614,Inputs!$J$6:$J$9,Inputs!$H$6:$H$9))),0),"" )</f>
        <v/>
      </c>
      <c r="M3614" s="26">
        <f>IF($A3614&lt;=Inputs!$B$13,IF(8&lt;=Inputs!$B$8,IF(Inputs!$B$12&gt;0,MAX(MIN(NORM.INV(RAND(),LOOKUP(W3614,Inputs!$J$6:$J$9,Inputs!$G$6:$G$9),LOOKUP(W3614,Inputs!$J$6:$J$9,Inputs!$H$6:$H$9)),Inputs!$B$12),-Inputs!$B$12),NORM.INV(RAND(),LOOKUP(W3614,Inputs!$J$6:$J$9,Inputs!$G$6:$G$9),LOOKUP(W3614,Inputs!$J$6:$J$9,Inputs!$H$6:$H$9))),0),"" )</f>
        <v/>
      </c>
      <c r="N3614" s="26">
        <f>IF($A3614&lt;=Inputs!$B$13,IF(9&lt;=Inputs!$B$8,IF(Inputs!$B$12&gt;0,MAX(MIN(NORM.INV(RAND(),LOOKUP(X3614,Inputs!$J$6:$J$9,Inputs!$G$6:$G$9),LOOKUP(X3614,Inputs!$J$6:$J$9,Inputs!$H$6:$H$9)),Inputs!$B$12),-Inputs!$B$12),NORM.INV(RAND(),LOOKUP(X3614,Inputs!$J$6:$J$9,Inputs!$G$6:$G$9),LOOKUP(X3614,Inputs!$J$6:$J$9,Inputs!$H$6:$H$9))),0),"" )</f>
        <v/>
      </c>
      <c r="O3614" s="26">
        <f>IF($A3614&lt;=Inputs!$B$13,IF(10&lt;=Inputs!$B$8,IF(Inputs!$B$12&gt;0,MAX(MIN(NORM.INV(RAND(),LOOKUP(Y3614,Inputs!$J$6:$J$9,Inputs!$G$6:$G$9),LOOKUP(Y3614,Inputs!$J$6:$J$9,Inputs!$H$6:$H$9)),Inputs!$B$12),-Inputs!$B$12),NORM.INV(RAND(),LOOKUP(Y3614,Inputs!$J$6:$J$9,Inputs!$G$6:$G$9),LOOKUP(Y3614,Inputs!$J$6:$J$9,Inputs!$H$6:$H$9))),0),"" )</f>
        <v/>
      </c>
      <c r="P3614" s="31">
        <f>IF($A3614&lt;=Inputs!$B$13,RAND(),"")</f>
        <v/>
      </c>
      <c r="Q3614" s="31">
        <f>IF($A3614&lt;=Inputs!$B$13,RAND(),"")</f>
        <v/>
      </c>
      <c r="R3614" s="31">
        <f>IF($A3614&lt;=Inputs!$B$13,RAND(),"")</f>
        <v/>
      </c>
      <c r="S3614" s="31">
        <f>IF($A3614&lt;=Inputs!$B$13,RAND(),"")</f>
        <v/>
      </c>
      <c r="T3614" s="31">
        <f>IF($A3614&lt;=Inputs!$B$13,RAND(),"")</f>
        <v/>
      </c>
      <c r="U3614" s="31">
        <f>IF($A3614&lt;=Inputs!$B$13,RAND(),"")</f>
        <v/>
      </c>
      <c r="V3614" s="31">
        <f>IF($A3614&lt;=Inputs!$B$13,RAND(),"")</f>
        <v/>
      </c>
      <c r="W3614" s="31">
        <f>IF($A3614&lt;=Inputs!$B$13,RAND(),"")</f>
        <v/>
      </c>
      <c r="X3614" s="31">
        <f>IF($A3614&lt;=Inputs!$B$13,RAND(),"")</f>
        <v/>
      </c>
      <c r="Y3614" s="31">
        <f>IF($A3614&lt;=Inputs!$B$13,RAND(),"")</f>
        <v/>
      </c>
    </row>
    <row r="3615">
      <c r="A3615" t="n">
        <v>3610</v>
      </c>
      <c r="B3615" s="26">
        <f>IF($A3615&lt;=Inputs!$B$13,IF(Inputs!$B$8&gt;0,SUM(F3615:O3615)/Inputs!$B$8,0),"")</f>
        <v/>
      </c>
      <c r="C3615" s="27">
        <f>IF($A3615&lt;=Inputs!$B$13,B3615/100,"")</f>
        <v/>
      </c>
      <c r="D3615" s="28">
        <f>IF($A3615&lt;=Inputs!$B$13,C3615*Inputs!$B$7,"")</f>
        <v/>
      </c>
      <c r="E3615" s="29">
        <f>IF($A3615&lt;=Inputs!$B$13,IF(D3615&gt;0,1,0),"")</f>
        <v/>
      </c>
      <c r="F3615" s="26">
        <f>IF($A3615&lt;=Inputs!$B$13,IF(1&lt;=Inputs!$B$8,IF(Inputs!$B$12&gt;0,MAX(MIN(NORM.INV(RAND(),LOOKUP(P3615,Inputs!$J$6:$J$9,Inputs!$G$6:$G$9),LOOKUP(P3615,Inputs!$J$6:$J$9,Inputs!$H$6:$H$9)),Inputs!$B$12),-Inputs!$B$12),NORM.INV(RAND(),LOOKUP(P3615,Inputs!$J$6:$J$9,Inputs!$G$6:$G$9),LOOKUP(P3615,Inputs!$J$6:$J$9,Inputs!$H$6:$H$9))),0),"" )</f>
        <v/>
      </c>
      <c r="G3615" s="26">
        <f>IF($A3615&lt;=Inputs!$B$13,IF(2&lt;=Inputs!$B$8,IF(Inputs!$B$12&gt;0,MAX(MIN(NORM.INV(RAND(),LOOKUP(Q3615,Inputs!$J$6:$J$9,Inputs!$G$6:$G$9),LOOKUP(Q3615,Inputs!$J$6:$J$9,Inputs!$H$6:$H$9)),Inputs!$B$12),-Inputs!$B$12),NORM.INV(RAND(),LOOKUP(Q3615,Inputs!$J$6:$J$9,Inputs!$G$6:$G$9),LOOKUP(Q3615,Inputs!$J$6:$J$9,Inputs!$H$6:$H$9))),0),"" )</f>
        <v/>
      </c>
      <c r="H3615" s="26">
        <f>IF($A3615&lt;=Inputs!$B$13,IF(3&lt;=Inputs!$B$8,IF(Inputs!$B$12&gt;0,MAX(MIN(NORM.INV(RAND(),LOOKUP(R3615,Inputs!$J$6:$J$9,Inputs!$G$6:$G$9),LOOKUP(R3615,Inputs!$J$6:$J$9,Inputs!$H$6:$H$9)),Inputs!$B$12),-Inputs!$B$12),NORM.INV(RAND(),LOOKUP(R3615,Inputs!$J$6:$J$9,Inputs!$G$6:$G$9),LOOKUP(R3615,Inputs!$J$6:$J$9,Inputs!$H$6:$H$9))),0),"" )</f>
        <v/>
      </c>
      <c r="I3615" s="26">
        <f>IF($A3615&lt;=Inputs!$B$13,IF(4&lt;=Inputs!$B$8,IF(Inputs!$B$12&gt;0,MAX(MIN(NORM.INV(RAND(),LOOKUP(S3615,Inputs!$J$6:$J$9,Inputs!$G$6:$G$9),LOOKUP(S3615,Inputs!$J$6:$J$9,Inputs!$H$6:$H$9)),Inputs!$B$12),-Inputs!$B$12),NORM.INV(RAND(),LOOKUP(S3615,Inputs!$J$6:$J$9,Inputs!$G$6:$G$9),LOOKUP(S3615,Inputs!$J$6:$J$9,Inputs!$H$6:$H$9))),0),"" )</f>
        <v/>
      </c>
      <c r="J3615" s="26">
        <f>IF($A3615&lt;=Inputs!$B$13,IF(5&lt;=Inputs!$B$8,IF(Inputs!$B$12&gt;0,MAX(MIN(NORM.INV(RAND(),LOOKUP(T3615,Inputs!$J$6:$J$9,Inputs!$G$6:$G$9),LOOKUP(T3615,Inputs!$J$6:$J$9,Inputs!$H$6:$H$9)),Inputs!$B$12),-Inputs!$B$12),NORM.INV(RAND(),LOOKUP(T3615,Inputs!$J$6:$J$9,Inputs!$G$6:$G$9),LOOKUP(T3615,Inputs!$J$6:$J$9,Inputs!$H$6:$H$9))),0),"" )</f>
        <v/>
      </c>
      <c r="K3615" s="26">
        <f>IF($A3615&lt;=Inputs!$B$13,IF(6&lt;=Inputs!$B$8,IF(Inputs!$B$12&gt;0,MAX(MIN(NORM.INV(RAND(),LOOKUP(U3615,Inputs!$J$6:$J$9,Inputs!$G$6:$G$9),LOOKUP(U3615,Inputs!$J$6:$J$9,Inputs!$H$6:$H$9)),Inputs!$B$12),-Inputs!$B$12),NORM.INV(RAND(),LOOKUP(U3615,Inputs!$J$6:$J$9,Inputs!$G$6:$G$9),LOOKUP(U3615,Inputs!$J$6:$J$9,Inputs!$H$6:$H$9))),0),"" )</f>
        <v/>
      </c>
      <c r="L3615" s="26">
        <f>IF($A3615&lt;=Inputs!$B$13,IF(7&lt;=Inputs!$B$8,IF(Inputs!$B$12&gt;0,MAX(MIN(NORM.INV(RAND(),LOOKUP(V3615,Inputs!$J$6:$J$9,Inputs!$G$6:$G$9),LOOKUP(V3615,Inputs!$J$6:$J$9,Inputs!$H$6:$H$9)),Inputs!$B$12),-Inputs!$B$12),NORM.INV(RAND(),LOOKUP(V3615,Inputs!$J$6:$J$9,Inputs!$G$6:$G$9),LOOKUP(V3615,Inputs!$J$6:$J$9,Inputs!$H$6:$H$9))),0),"" )</f>
        <v/>
      </c>
      <c r="M3615" s="26">
        <f>IF($A3615&lt;=Inputs!$B$13,IF(8&lt;=Inputs!$B$8,IF(Inputs!$B$12&gt;0,MAX(MIN(NORM.INV(RAND(),LOOKUP(W3615,Inputs!$J$6:$J$9,Inputs!$G$6:$G$9),LOOKUP(W3615,Inputs!$J$6:$J$9,Inputs!$H$6:$H$9)),Inputs!$B$12),-Inputs!$B$12),NORM.INV(RAND(),LOOKUP(W3615,Inputs!$J$6:$J$9,Inputs!$G$6:$G$9),LOOKUP(W3615,Inputs!$J$6:$J$9,Inputs!$H$6:$H$9))),0),"" )</f>
        <v/>
      </c>
      <c r="N3615" s="26">
        <f>IF($A3615&lt;=Inputs!$B$13,IF(9&lt;=Inputs!$B$8,IF(Inputs!$B$12&gt;0,MAX(MIN(NORM.INV(RAND(),LOOKUP(X3615,Inputs!$J$6:$J$9,Inputs!$G$6:$G$9),LOOKUP(X3615,Inputs!$J$6:$J$9,Inputs!$H$6:$H$9)),Inputs!$B$12),-Inputs!$B$12),NORM.INV(RAND(),LOOKUP(X3615,Inputs!$J$6:$J$9,Inputs!$G$6:$G$9),LOOKUP(X3615,Inputs!$J$6:$J$9,Inputs!$H$6:$H$9))),0),"" )</f>
        <v/>
      </c>
      <c r="O3615" s="26">
        <f>IF($A3615&lt;=Inputs!$B$13,IF(10&lt;=Inputs!$B$8,IF(Inputs!$B$12&gt;0,MAX(MIN(NORM.INV(RAND(),LOOKUP(Y3615,Inputs!$J$6:$J$9,Inputs!$G$6:$G$9),LOOKUP(Y3615,Inputs!$J$6:$J$9,Inputs!$H$6:$H$9)),Inputs!$B$12),-Inputs!$B$12),NORM.INV(RAND(),LOOKUP(Y3615,Inputs!$J$6:$J$9,Inputs!$G$6:$G$9),LOOKUP(Y3615,Inputs!$J$6:$J$9,Inputs!$H$6:$H$9))),0),"" )</f>
        <v/>
      </c>
      <c r="P3615" s="31">
        <f>IF($A3615&lt;=Inputs!$B$13,RAND(),"")</f>
        <v/>
      </c>
      <c r="Q3615" s="31">
        <f>IF($A3615&lt;=Inputs!$B$13,RAND(),"")</f>
        <v/>
      </c>
      <c r="R3615" s="31">
        <f>IF($A3615&lt;=Inputs!$B$13,RAND(),"")</f>
        <v/>
      </c>
      <c r="S3615" s="31">
        <f>IF($A3615&lt;=Inputs!$B$13,RAND(),"")</f>
        <v/>
      </c>
      <c r="T3615" s="31">
        <f>IF($A3615&lt;=Inputs!$B$13,RAND(),"")</f>
        <v/>
      </c>
      <c r="U3615" s="31">
        <f>IF($A3615&lt;=Inputs!$B$13,RAND(),"")</f>
        <v/>
      </c>
      <c r="V3615" s="31">
        <f>IF($A3615&lt;=Inputs!$B$13,RAND(),"")</f>
        <v/>
      </c>
      <c r="W3615" s="31">
        <f>IF($A3615&lt;=Inputs!$B$13,RAND(),"")</f>
        <v/>
      </c>
      <c r="X3615" s="31">
        <f>IF($A3615&lt;=Inputs!$B$13,RAND(),"")</f>
        <v/>
      </c>
      <c r="Y3615" s="31">
        <f>IF($A3615&lt;=Inputs!$B$13,RAND(),"")</f>
        <v/>
      </c>
    </row>
    <row r="3616">
      <c r="A3616" t="n">
        <v>3611</v>
      </c>
      <c r="B3616" s="26">
        <f>IF($A3616&lt;=Inputs!$B$13,IF(Inputs!$B$8&gt;0,SUM(F3616:O3616)/Inputs!$B$8,0),"")</f>
        <v/>
      </c>
      <c r="C3616" s="27">
        <f>IF($A3616&lt;=Inputs!$B$13,B3616/100,"")</f>
        <v/>
      </c>
      <c r="D3616" s="28">
        <f>IF($A3616&lt;=Inputs!$B$13,C3616*Inputs!$B$7,"")</f>
        <v/>
      </c>
      <c r="E3616" s="29">
        <f>IF($A3616&lt;=Inputs!$B$13,IF(D3616&gt;0,1,0),"")</f>
        <v/>
      </c>
      <c r="F3616" s="26">
        <f>IF($A3616&lt;=Inputs!$B$13,IF(1&lt;=Inputs!$B$8,IF(Inputs!$B$12&gt;0,MAX(MIN(NORM.INV(RAND(),LOOKUP(P3616,Inputs!$J$6:$J$9,Inputs!$G$6:$G$9),LOOKUP(P3616,Inputs!$J$6:$J$9,Inputs!$H$6:$H$9)),Inputs!$B$12),-Inputs!$B$12),NORM.INV(RAND(),LOOKUP(P3616,Inputs!$J$6:$J$9,Inputs!$G$6:$G$9),LOOKUP(P3616,Inputs!$J$6:$J$9,Inputs!$H$6:$H$9))),0),"" )</f>
        <v/>
      </c>
      <c r="G3616" s="26">
        <f>IF($A3616&lt;=Inputs!$B$13,IF(2&lt;=Inputs!$B$8,IF(Inputs!$B$12&gt;0,MAX(MIN(NORM.INV(RAND(),LOOKUP(Q3616,Inputs!$J$6:$J$9,Inputs!$G$6:$G$9),LOOKUP(Q3616,Inputs!$J$6:$J$9,Inputs!$H$6:$H$9)),Inputs!$B$12),-Inputs!$B$12),NORM.INV(RAND(),LOOKUP(Q3616,Inputs!$J$6:$J$9,Inputs!$G$6:$G$9),LOOKUP(Q3616,Inputs!$J$6:$J$9,Inputs!$H$6:$H$9))),0),"" )</f>
        <v/>
      </c>
      <c r="H3616" s="26">
        <f>IF($A3616&lt;=Inputs!$B$13,IF(3&lt;=Inputs!$B$8,IF(Inputs!$B$12&gt;0,MAX(MIN(NORM.INV(RAND(),LOOKUP(R3616,Inputs!$J$6:$J$9,Inputs!$G$6:$G$9),LOOKUP(R3616,Inputs!$J$6:$J$9,Inputs!$H$6:$H$9)),Inputs!$B$12),-Inputs!$B$12),NORM.INV(RAND(),LOOKUP(R3616,Inputs!$J$6:$J$9,Inputs!$G$6:$G$9),LOOKUP(R3616,Inputs!$J$6:$J$9,Inputs!$H$6:$H$9))),0),"" )</f>
        <v/>
      </c>
      <c r="I3616" s="26">
        <f>IF($A3616&lt;=Inputs!$B$13,IF(4&lt;=Inputs!$B$8,IF(Inputs!$B$12&gt;0,MAX(MIN(NORM.INV(RAND(),LOOKUP(S3616,Inputs!$J$6:$J$9,Inputs!$G$6:$G$9),LOOKUP(S3616,Inputs!$J$6:$J$9,Inputs!$H$6:$H$9)),Inputs!$B$12),-Inputs!$B$12),NORM.INV(RAND(),LOOKUP(S3616,Inputs!$J$6:$J$9,Inputs!$G$6:$G$9),LOOKUP(S3616,Inputs!$J$6:$J$9,Inputs!$H$6:$H$9))),0),"" )</f>
        <v/>
      </c>
      <c r="J3616" s="26">
        <f>IF($A3616&lt;=Inputs!$B$13,IF(5&lt;=Inputs!$B$8,IF(Inputs!$B$12&gt;0,MAX(MIN(NORM.INV(RAND(),LOOKUP(T3616,Inputs!$J$6:$J$9,Inputs!$G$6:$G$9),LOOKUP(T3616,Inputs!$J$6:$J$9,Inputs!$H$6:$H$9)),Inputs!$B$12),-Inputs!$B$12),NORM.INV(RAND(),LOOKUP(T3616,Inputs!$J$6:$J$9,Inputs!$G$6:$G$9),LOOKUP(T3616,Inputs!$J$6:$J$9,Inputs!$H$6:$H$9))),0),"" )</f>
        <v/>
      </c>
      <c r="K3616" s="26">
        <f>IF($A3616&lt;=Inputs!$B$13,IF(6&lt;=Inputs!$B$8,IF(Inputs!$B$12&gt;0,MAX(MIN(NORM.INV(RAND(),LOOKUP(U3616,Inputs!$J$6:$J$9,Inputs!$G$6:$G$9),LOOKUP(U3616,Inputs!$J$6:$J$9,Inputs!$H$6:$H$9)),Inputs!$B$12),-Inputs!$B$12),NORM.INV(RAND(),LOOKUP(U3616,Inputs!$J$6:$J$9,Inputs!$G$6:$G$9),LOOKUP(U3616,Inputs!$J$6:$J$9,Inputs!$H$6:$H$9))),0),"" )</f>
        <v/>
      </c>
      <c r="L3616" s="26">
        <f>IF($A3616&lt;=Inputs!$B$13,IF(7&lt;=Inputs!$B$8,IF(Inputs!$B$12&gt;0,MAX(MIN(NORM.INV(RAND(),LOOKUP(V3616,Inputs!$J$6:$J$9,Inputs!$G$6:$G$9),LOOKUP(V3616,Inputs!$J$6:$J$9,Inputs!$H$6:$H$9)),Inputs!$B$12),-Inputs!$B$12),NORM.INV(RAND(),LOOKUP(V3616,Inputs!$J$6:$J$9,Inputs!$G$6:$G$9),LOOKUP(V3616,Inputs!$J$6:$J$9,Inputs!$H$6:$H$9))),0),"" )</f>
        <v/>
      </c>
      <c r="M3616" s="26">
        <f>IF($A3616&lt;=Inputs!$B$13,IF(8&lt;=Inputs!$B$8,IF(Inputs!$B$12&gt;0,MAX(MIN(NORM.INV(RAND(),LOOKUP(W3616,Inputs!$J$6:$J$9,Inputs!$G$6:$G$9),LOOKUP(W3616,Inputs!$J$6:$J$9,Inputs!$H$6:$H$9)),Inputs!$B$12),-Inputs!$B$12),NORM.INV(RAND(),LOOKUP(W3616,Inputs!$J$6:$J$9,Inputs!$G$6:$G$9),LOOKUP(W3616,Inputs!$J$6:$J$9,Inputs!$H$6:$H$9))),0),"" )</f>
        <v/>
      </c>
      <c r="N3616" s="26">
        <f>IF($A3616&lt;=Inputs!$B$13,IF(9&lt;=Inputs!$B$8,IF(Inputs!$B$12&gt;0,MAX(MIN(NORM.INV(RAND(),LOOKUP(X3616,Inputs!$J$6:$J$9,Inputs!$G$6:$G$9),LOOKUP(X3616,Inputs!$J$6:$J$9,Inputs!$H$6:$H$9)),Inputs!$B$12),-Inputs!$B$12),NORM.INV(RAND(),LOOKUP(X3616,Inputs!$J$6:$J$9,Inputs!$G$6:$G$9),LOOKUP(X3616,Inputs!$J$6:$J$9,Inputs!$H$6:$H$9))),0),"" )</f>
        <v/>
      </c>
      <c r="O3616" s="26">
        <f>IF($A3616&lt;=Inputs!$B$13,IF(10&lt;=Inputs!$B$8,IF(Inputs!$B$12&gt;0,MAX(MIN(NORM.INV(RAND(),LOOKUP(Y3616,Inputs!$J$6:$J$9,Inputs!$G$6:$G$9),LOOKUP(Y3616,Inputs!$J$6:$J$9,Inputs!$H$6:$H$9)),Inputs!$B$12),-Inputs!$B$12),NORM.INV(RAND(),LOOKUP(Y3616,Inputs!$J$6:$J$9,Inputs!$G$6:$G$9),LOOKUP(Y3616,Inputs!$J$6:$J$9,Inputs!$H$6:$H$9))),0),"" )</f>
        <v/>
      </c>
      <c r="P3616" s="31">
        <f>IF($A3616&lt;=Inputs!$B$13,RAND(),"")</f>
        <v/>
      </c>
      <c r="Q3616" s="31">
        <f>IF($A3616&lt;=Inputs!$B$13,RAND(),"")</f>
        <v/>
      </c>
      <c r="R3616" s="31">
        <f>IF($A3616&lt;=Inputs!$B$13,RAND(),"")</f>
        <v/>
      </c>
      <c r="S3616" s="31">
        <f>IF($A3616&lt;=Inputs!$B$13,RAND(),"")</f>
        <v/>
      </c>
      <c r="T3616" s="31">
        <f>IF($A3616&lt;=Inputs!$B$13,RAND(),"")</f>
        <v/>
      </c>
      <c r="U3616" s="31">
        <f>IF($A3616&lt;=Inputs!$B$13,RAND(),"")</f>
        <v/>
      </c>
      <c r="V3616" s="31">
        <f>IF($A3616&lt;=Inputs!$B$13,RAND(),"")</f>
        <v/>
      </c>
      <c r="W3616" s="31">
        <f>IF($A3616&lt;=Inputs!$B$13,RAND(),"")</f>
        <v/>
      </c>
      <c r="X3616" s="31">
        <f>IF($A3616&lt;=Inputs!$B$13,RAND(),"")</f>
        <v/>
      </c>
      <c r="Y3616" s="31">
        <f>IF($A3616&lt;=Inputs!$B$13,RAND(),"")</f>
        <v/>
      </c>
    </row>
    <row r="3617">
      <c r="A3617" t="n">
        <v>3612</v>
      </c>
      <c r="B3617" s="26">
        <f>IF($A3617&lt;=Inputs!$B$13,IF(Inputs!$B$8&gt;0,SUM(F3617:O3617)/Inputs!$B$8,0),"")</f>
        <v/>
      </c>
      <c r="C3617" s="27">
        <f>IF($A3617&lt;=Inputs!$B$13,B3617/100,"")</f>
        <v/>
      </c>
      <c r="D3617" s="28">
        <f>IF($A3617&lt;=Inputs!$B$13,C3617*Inputs!$B$7,"")</f>
        <v/>
      </c>
      <c r="E3617" s="29">
        <f>IF($A3617&lt;=Inputs!$B$13,IF(D3617&gt;0,1,0),"")</f>
        <v/>
      </c>
      <c r="F3617" s="26">
        <f>IF($A3617&lt;=Inputs!$B$13,IF(1&lt;=Inputs!$B$8,IF(Inputs!$B$12&gt;0,MAX(MIN(NORM.INV(RAND(),LOOKUP(P3617,Inputs!$J$6:$J$9,Inputs!$G$6:$G$9),LOOKUP(P3617,Inputs!$J$6:$J$9,Inputs!$H$6:$H$9)),Inputs!$B$12),-Inputs!$B$12),NORM.INV(RAND(),LOOKUP(P3617,Inputs!$J$6:$J$9,Inputs!$G$6:$G$9),LOOKUP(P3617,Inputs!$J$6:$J$9,Inputs!$H$6:$H$9))),0),"" )</f>
        <v/>
      </c>
      <c r="G3617" s="26">
        <f>IF($A3617&lt;=Inputs!$B$13,IF(2&lt;=Inputs!$B$8,IF(Inputs!$B$12&gt;0,MAX(MIN(NORM.INV(RAND(),LOOKUP(Q3617,Inputs!$J$6:$J$9,Inputs!$G$6:$G$9),LOOKUP(Q3617,Inputs!$J$6:$J$9,Inputs!$H$6:$H$9)),Inputs!$B$12),-Inputs!$B$12),NORM.INV(RAND(),LOOKUP(Q3617,Inputs!$J$6:$J$9,Inputs!$G$6:$G$9),LOOKUP(Q3617,Inputs!$J$6:$J$9,Inputs!$H$6:$H$9))),0),"" )</f>
        <v/>
      </c>
      <c r="H3617" s="26">
        <f>IF($A3617&lt;=Inputs!$B$13,IF(3&lt;=Inputs!$B$8,IF(Inputs!$B$12&gt;0,MAX(MIN(NORM.INV(RAND(),LOOKUP(R3617,Inputs!$J$6:$J$9,Inputs!$G$6:$G$9),LOOKUP(R3617,Inputs!$J$6:$J$9,Inputs!$H$6:$H$9)),Inputs!$B$12),-Inputs!$B$12),NORM.INV(RAND(),LOOKUP(R3617,Inputs!$J$6:$J$9,Inputs!$G$6:$G$9),LOOKUP(R3617,Inputs!$J$6:$J$9,Inputs!$H$6:$H$9))),0),"" )</f>
        <v/>
      </c>
      <c r="I3617" s="26">
        <f>IF($A3617&lt;=Inputs!$B$13,IF(4&lt;=Inputs!$B$8,IF(Inputs!$B$12&gt;0,MAX(MIN(NORM.INV(RAND(),LOOKUP(S3617,Inputs!$J$6:$J$9,Inputs!$G$6:$G$9),LOOKUP(S3617,Inputs!$J$6:$J$9,Inputs!$H$6:$H$9)),Inputs!$B$12),-Inputs!$B$12),NORM.INV(RAND(),LOOKUP(S3617,Inputs!$J$6:$J$9,Inputs!$G$6:$G$9),LOOKUP(S3617,Inputs!$J$6:$J$9,Inputs!$H$6:$H$9))),0),"" )</f>
        <v/>
      </c>
      <c r="J3617" s="26">
        <f>IF($A3617&lt;=Inputs!$B$13,IF(5&lt;=Inputs!$B$8,IF(Inputs!$B$12&gt;0,MAX(MIN(NORM.INV(RAND(),LOOKUP(T3617,Inputs!$J$6:$J$9,Inputs!$G$6:$G$9),LOOKUP(T3617,Inputs!$J$6:$J$9,Inputs!$H$6:$H$9)),Inputs!$B$12),-Inputs!$B$12),NORM.INV(RAND(),LOOKUP(T3617,Inputs!$J$6:$J$9,Inputs!$G$6:$G$9),LOOKUP(T3617,Inputs!$J$6:$J$9,Inputs!$H$6:$H$9))),0),"" )</f>
        <v/>
      </c>
      <c r="K3617" s="26">
        <f>IF($A3617&lt;=Inputs!$B$13,IF(6&lt;=Inputs!$B$8,IF(Inputs!$B$12&gt;0,MAX(MIN(NORM.INV(RAND(),LOOKUP(U3617,Inputs!$J$6:$J$9,Inputs!$G$6:$G$9),LOOKUP(U3617,Inputs!$J$6:$J$9,Inputs!$H$6:$H$9)),Inputs!$B$12),-Inputs!$B$12),NORM.INV(RAND(),LOOKUP(U3617,Inputs!$J$6:$J$9,Inputs!$G$6:$G$9),LOOKUP(U3617,Inputs!$J$6:$J$9,Inputs!$H$6:$H$9))),0),"" )</f>
        <v/>
      </c>
      <c r="L3617" s="26">
        <f>IF($A3617&lt;=Inputs!$B$13,IF(7&lt;=Inputs!$B$8,IF(Inputs!$B$12&gt;0,MAX(MIN(NORM.INV(RAND(),LOOKUP(V3617,Inputs!$J$6:$J$9,Inputs!$G$6:$G$9),LOOKUP(V3617,Inputs!$J$6:$J$9,Inputs!$H$6:$H$9)),Inputs!$B$12),-Inputs!$B$12),NORM.INV(RAND(),LOOKUP(V3617,Inputs!$J$6:$J$9,Inputs!$G$6:$G$9),LOOKUP(V3617,Inputs!$J$6:$J$9,Inputs!$H$6:$H$9))),0),"" )</f>
        <v/>
      </c>
      <c r="M3617" s="26">
        <f>IF($A3617&lt;=Inputs!$B$13,IF(8&lt;=Inputs!$B$8,IF(Inputs!$B$12&gt;0,MAX(MIN(NORM.INV(RAND(),LOOKUP(W3617,Inputs!$J$6:$J$9,Inputs!$G$6:$G$9),LOOKUP(W3617,Inputs!$J$6:$J$9,Inputs!$H$6:$H$9)),Inputs!$B$12),-Inputs!$B$12),NORM.INV(RAND(),LOOKUP(W3617,Inputs!$J$6:$J$9,Inputs!$G$6:$G$9),LOOKUP(W3617,Inputs!$J$6:$J$9,Inputs!$H$6:$H$9))),0),"" )</f>
        <v/>
      </c>
      <c r="N3617" s="26">
        <f>IF($A3617&lt;=Inputs!$B$13,IF(9&lt;=Inputs!$B$8,IF(Inputs!$B$12&gt;0,MAX(MIN(NORM.INV(RAND(),LOOKUP(X3617,Inputs!$J$6:$J$9,Inputs!$G$6:$G$9),LOOKUP(X3617,Inputs!$J$6:$J$9,Inputs!$H$6:$H$9)),Inputs!$B$12),-Inputs!$B$12),NORM.INV(RAND(),LOOKUP(X3617,Inputs!$J$6:$J$9,Inputs!$G$6:$G$9),LOOKUP(X3617,Inputs!$J$6:$J$9,Inputs!$H$6:$H$9))),0),"" )</f>
        <v/>
      </c>
      <c r="O3617" s="26">
        <f>IF($A3617&lt;=Inputs!$B$13,IF(10&lt;=Inputs!$B$8,IF(Inputs!$B$12&gt;0,MAX(MIN(NORM.INV(RAND(),LOOKUP(Y3617,Inputs!$J$6:$J$9,Inputs!$G$6:$G$9),LOOKUP(Y3617,Inputs!$J$6:$J$9,Inputs!$H$6:$H$9)),Inputs!$B$12),-Inputs!$B$12),NORM.INV(RAND(),LOOKUP(Y3617,Inputs!$J$6:$J$9,Inputs!$G$6:$G$9),LOOKUP(Y3617,Inputs!$J$6:$J$9,Inputs!$H$6:$H$9))),0),"" )</f>
        <v/>
      </c>
      <c r="P3617" s="31">
        <f>IF($A3617&lt;=Inputs!$B$13,RAND(),"")</f>
        <v/>
      </c>
      <c r="Q3617" s="31">
        <f>IF($A3617&lt;=Inputs!$B$13,RAND(),"")</f>
        <v/>
      </c>
      <c r="R3617" s="31">
        <f>IF($A3617&lt;=Inputs!$B$13,RAND(),"")</f>
        <v/>
      </c>
      <c r="S3617" s="31">
        <f>IF($A3617&lt;=Inputs!$B$13,RAND(),"")</f>
        <v/>
      </c>
      <c r="T3617" s="31">
        <f>IF($A3617&lt;=Inputs!$B$13,RAND(),"")</f>
        <v/>
      </c>
      <c r="U3617" s="31">
        <f>IF($A3617&lt;=Inputs!$B$13,RAND(),"")</f>
        <v/>
      </c>
      <c r="V3617" s="31">
        <f>IF($A3617&lt;=Inputs!$B$13,RAND(),"")</f>
        <v/>
      </c>
      <c r="W3617" s="31">
        <f>IF($A3617&lt;=Inputs!$B$13,RAND(),"")</f>
        <v/>
      </c>
      <c r="X3617" s="31">
        <f>IF($A3617&lt;=Inputs!$B$13,RAND(),"")</f>
        <v/>
      </c>
      <c r="Y3617" s="31">
        <f>IF($A3617&lt;=Inputs!$B$13,RAND(),"")</f>
        <v/>
      </c>
    </row>
    <row r="3618">
      <c r="A3618" t="n">
        <v>3613</v>
      </c>
      <c r="B3618" s="26">
        <f>IF($A3618&lt;=Inputs!$B$13,IF(Inputs!$B$8&gt;0,SUM(F3618:O3618)/Inputs!$B$8,0),"")</f>
        <v/>
      </c>
      <c r="C3618" s="27">
        <f>IF($A3618&lt;=Inputs!$B$13,B3618/100,"")</f>
        <v/>
      </c>
      <c r="D3618" s="28">
        <f>IF($A3618&lt;=Inputs!$B$13,C3618*Inputs!$B$7,"")</f>
        <v/>
      </c>
      <c r="E3618" s="29">
        <f>IF($A3618&lt;=Inputs!$B$13,IF(D3618&gt;0,1,0),"")</f>
        <v/>
      </c>
      <c r="F3618" s="26">
        <f>IF($A3618&lt;=Inputs!$B$13,IF(1&lt;=Inputs!$B$8,IF(Inputs!$B$12&gt;0,MAX(MIN(NORM.INV(RAND(),LOOKUP(P3618,Inputs!$J$6:$J$9,Inputs!$G$6:$G$9),LOOKUP(P3618,Inputs!$J$6:$J$9,Inputs!$H$6:$H$9)),Inputs!$B$12),-Inputs!$B$12),NORM.INV(RAND(),LOOKUP(P3618,Inputs!$J$6:$J$9,Inputs!$G$6:$G$9),LOOKUP(P3618,Inputs!$J$6:$J$9,Inputs!$H$6:$H$9))),0),"" )</f>
        <v/>
      </c>
      <c r="G3618" s="26">
        <f>IF($A3618&lt;=Inputs!$B$13,IF(2&lt;=Inputs!$B$8,IF(Inputs!$B$12&gt;0,MAX(MIN(NORM.INV(RAND(),LOOKUP(Q3618,Inputs!$J$6:$J$9,Inputs!$G$6:$G$9),LOOKUP(Q3618,Inputs!$J$6:$J$9,Inputs!$H$6:$H$9)),Inputs!$B$12),-Inputs!$B$12),NORM.INV(RAND(),LOOKUP(Q3618,Inputs!$J$6:$J$9,Inputs!$G$6:$G$9),LOOKUP(Q3618,Inputs!$J$6:$J$9,Inputs!$H$6:$H$9))),0),"" )</f>
        <v/>
      </c>
      <c r="H3618" s="26">
        <f>IF($A3618&lt;=Inputs!$B$13,IF(3&lt;=Inputs!$B$8,IF(Inputs!$B$12&gt;0,MAX(MIN(NORM.INV(RAND(),LOOKUP(R3618,Inputs!$J$6:$J$9,Inputs!$G$6:$G$9),LOOKUP(R3618,Inputs!$J$6:$J$9,Inputs!$H$6:$H$9)),Inputs!$B$12),-Inputs!$B$12),NORM.INV(RAND(),LOOKUP(R3618,Inputs!$J$6:$J$9,Inputs!$G$6:$G$9),LOOKUP(R3618,Inputs!$J$6:$J$9,Inputs!$H$6:$H$9))),0),"" )</f>
        <v/>
      </c>
      <c r="I3618" s="26">
        <f>IF($A3618&lt;=Inputs!$B$13,IF(4&lt;=Inputs!$B$8,IF(Inputs!$B$12&gt;0,MAX(MIN(NORM.INV(RAND(),LOOKUP(S3618,Inputs!$J$6:$J$9,Inputs!$G$6:$G$9),LOOKUP(S3618,Inputs!$J$6:$J$9,Inputs!$H$6:$H$9)),Inputs!$B$12),-Inputs!$B$12),NORM.INV(RAND(),LOOKUP(S3618,Inputs!$J$6:$J$9,Inputs!$G$6:$G$9),LOOKUP(S3618,Inputs!$J$6:$J$9,Inputs!$H$6:$H$9))),0),"" )</f>
        <v/>
      </c>
      <c r="J3618" s="26">
        <f>IF($A3618&lt;=Inputs!$B$13,IF(5&lt;=Inputs!$B$8,IF(Inputs!$B$12&gt;0,MAX(MIN(NORM.INV(RAND(),LOOKUP(T3618,Inputs!$J$6:$J$9,Inputs!$G$6:$G$9),LOOKUP(T3618,Inputs!$J$6:$J$9,Inputs!$H$6:$H$9)),Inputs!$B$12),-Inputs!$B$12),NORM.INV(RAND(),LOOKUP(T3618,Inputs!$J$6:$J$9,Inputs!$G$6:$G$9),LOOKUP(T3618,Inputs!$J$6:$J$9,Inputs!$H$6:$H$9))),0),"" )</f>
        <v/>
      </c>
      <c r="K3618" s="26">
        <f>IF($A3618&lt;=Inputs!$B$13,IF(6&lt;=Inputs!$B$8,IF(Inputs!$B$12&gt;0,MAX(MIN(NORM.INV(RAND(),LOOKUP(U3618,Inputs!$J$6:$J$9,Inputs!$G$6:$G$9),LOOKUP(U3618,Inputs!$J$6:$J$9,Inputs!$H$6:$H$9)),Inputs!$B$12),-Inputs!$B$12),NORM.INV(RAND(),LOOKUP(U3618,Inputs!$J$6:$J$9,Inputs!$G$6:$G$9),LOOKUP(U3618,Inputs!$J$6:$J$9,Inputs!$H$6:$H$9))),0),"" )</f>
        <v/>
      </c>
      <c r="L3618" s="26">
        <f>IF($A3618&lt;=Inputs!$B$13,IF(7&lt;=Inputs!$B$8,IF(Inputs!$B$12&gt;0,MAX(MIN(NORM.INV(RAND(),LOOKUP(V3618,Inputs!$J$6:$J$9,Inputs!$G$6:$G$9),LOOKUP(V3618,Inputs!$J$6:$J$9,Inputs!$H$6:$H$9)),Inputs!$B$12),-Inputs!$B$12),NORM.INV(RAND(),LOOKUP(V3618,Inputs!$J$6:$J$9,Inputs!$G$6:$G$9),LOOKUP(V3618,Inputs!$J$6:$J$9,Inputs!$H$6:$H$9))),0),"" )</f>
        <v/>
      </c>
      <c r="M3618" s="26">
        <f>IF($A3618&lt;=Inputs!$B$13,IF(8&lt;=Inputs!$B$8,IF(Inputs!$B$12&gt;0,MAX(MIN(NORM.INV(RAND(),LOOKUP(W3618,Inputs!$J$6:$J$9,Inputs!$G$6:$G$9),LOOKUP(W3618,Inputs!$J$6:$J$9,Inputs!$H$6:$H$9)),Inputs!$B$12),-Inputs!$B$12),NORM.INV(RAND(),LOOKUP(W3618,Inputs!$J$6:$J$9,Inputs!$G$6:$G$9),LOOKUP(W3618,Inputs!$J$6:$J$9,Inputs!$H$6:$H$9))),0),"" )</f>
        <v/>
      </c>
      <c r="N3618" s="26">
        <f>IF($A3618&lt;=Inputs!$B$13,IF(9&lt;=Inputs!$B$8,IF(Inputs!$B$12&gt;0,MAX(MIN(NORM.INV(RAND(),LOOKUP(X3618,Inputs!$J$6:$J$9,Inputs!$G$6:$G$9),LOOKUP(X3618,Inputs!$J$6:$J$9,Inputs!$H$6:$H$9)),Inputs!$B$12),-Inputs!$B$12),NORM.INV(RAND(),LOOKUP(X3618,Inputs!$J$6:$J$9,Inputs!$G$6:$G$9),LOOKUP(X3618,Inputs!$J$6:$J$9,Inputs!$H$6:$H$9))),0),"" )</f>
        <v/>
      </c>
      <c r="O3618" s="26">
        <f>IF($A3618&lt;=Inputs!$B$13,IF(10&lt;=Inputs!$B$8,IF(Inputs!$B$12&gt;0,MAX(MIN(NORM.INV(RAND(),LOOKUP(Y3618,Inputs!$J$6:$J$9,Inputs!$G$6:$G$9),LOOKUP(Y3618,Inputs!$J$6:$J$9,Inputs!$H$6:$H$9)),Inputs!$B$12),-Inputs!$B$12),NORM.INV(RAND(),LOOKUP(Y3618,Inputs!$J$6:$J$9,Inputs!$G$6:$G$9),LOOKUP(Y3618,Inputs!$J$6:$J$9,Inputs!$H$6:$H$9))),0),"" )</f>
        <v/>
      </c>
      <c r="P3618" s="31">
        <f>IF($A3618&lt;=Inputs!$B$13,RAND(),"")</f>
        <v/>
      </c>
      <c r="Q3618" s="31">
        <f>IF($A3618&lt;=Inputs!$B$13,RAND(),"")</f>
        <v/>
      </c>
      <c r="R3618" s="31">
        <f>IF($A3618&lt;=Inputs!$B$13,RAND(),"")</f>
        <v/>
      </c>
      <c r="S3618" s="31">
        <f>IF($A3618&lt;=Inputs!$B$13,RAND(),"")</f>
        <v/>
      </c>
      <c r="T3618" s="31">
        <f>IF($A3618&lt;=Inputs!$B$13,RAND(),"")</f>
        <v/>
      </c>
      <c r="U3618" s="31">
        <f>IF($A3618&lt;=Inputs!$B$13,RAND(),"")</f>
        <v/>
      </c>
      <c r="V3618" s="31">
        <f>IF($A3618&lt;=Inputs!$B$13,RAND(),"")</f>
        <v/>
      </c>
      <c r="W3618" s="31">
        <f>IF($A3618&lt;=Inputs!$B$13,RAND(),"")</f>
        <v/>
      </c>
      <c r="X3618" s="31">
        <f>IF($A3618&lt;=Inputs!$B$13,RAND(),"")</f>
        <v/>
      </c>
      <c r="Y3618" s="31">
        <f>IF($A3618&lt;=Inputs!$B$13,RAND(),"")</f>
        <v/>
      </c>
    </row>
    <row r="3619">
      <c r="A3619" t="n">
        <v>3614</v>
      </c>
      <c r="B3619" s="26">
        <f>IF($A3619&lt;=Inputs!$B$13,IF(Inputs!$B$8&gt;0,SUM(F3619:O3619)/Inputs!$B$8,0),"")</f>
        <v/>
      </c>
      <c r="C3619" s="27">
        <f>IF($A3619&lt;=Inputs!$B$13,B3619/100,"")</f>
        <v/>
      </c>
      <c r="D3619" s="28">
        <f>IF($A3619&lt;=Inputs!$B$13,C3619*Inputs!$B$7,"")</f>
        <v/>
      </c>
      <c r="E3619" s="29">
        <f>IF($A3619&lt;=Inputs!$B$13,IF(D3619&gt;0,1,0),"")</f>
        <v/>
      </c>
      <c r="F3619" s="26">
        <f>IF($A3619&lt;=Inputs!$B$13,IF(1&lt;=Inputs!$B$8,IF(Inputs!$B$12&gt;0,MAX(MIN(NORM.INV(RAND(),LOOKUP(P3619,Inputs!$J$6:$J$9,Inputs!$G$6:$G$9),LOOKUP(P3619,Inputs!$J$6:$J$9,Inputs!$H$6:$H$9)),Inputs!$B$12),-Inputs!$B$12),NORM.INV(RAND(),LOOKUP(P3619,Inputs!$J$6:$J$9,Inputs!$G$6:$G$9),LOOKUP(P3619,Inputs!$J$6:$J$9,Inputs!$H$6:$H$9))),0),"" )</f>
        <v/>
      </c>
      <c r="G3619" s="26">
        <f>IF($A3619&lt;=Inputs!$B$13,IF(2&lt;=Inputs!$B$8,IF(Inputs!$B$12&gt;0,MAX(MIN(NORM.INV(RAND(),LOOKUP(Q3619,Inputs!$J$6:$J$9,Inputs!$G$6:$G$9),LOOKUP(Q3619,Inputs!$J$6:$J$9,Inputs!$H$6:$H$9)),Inputs!$B$12),-Inputs!$B$12),NORM.INV(RAND(),LOOKUP(Q3619,Inputs!$J$6:$J$9,Inputs!$G$6:$G$9),LOOKUP(Q3619,Inputs!$J$6:$J$9,Inputs!$H$6:$H$9))),0),"" )</f>
        <v/>
      </c>
      <c r="H3619" s="26">
        <f>IF($A3619&lt;=Inputs!$B$13,IF(3&lt;=Inputs!$B$8,IF(Inputs!$B$12&gt;0,MAX(MIN(NORM.INV(RAND(),LOOKUP(R3619,Inputs!$J$6:$J$9,Inputs!$G$6:$G$9),LOOKUP(R3619,Inputs!$J$6:$J$9,Inputs!$H$6:$H$9)),Inputs!$B$12),-Inputs!$B$12),NORM.INV(RAND(),LOOKUP(R3619,Inputs!$J$6:$J$9,Inputs!$G$6:$G$9),LOOKUP(R3619,Inputs!$J$6:$J$9,Inputs!$H$6:$H$9))),0),"" )</f>
        <v/>
      </c>
      <c r="I3619" s="26">
        <f>IF($A3619&lt;=Inputs!$B$13,IF(4&lt;=Inputs!$B$8,IF(Inputs!$B$12&gt;0,MAX(MIN(NORM.INV(RAND(),LOOKUP(S3619,Inputs!$J$6:$J$9,Inputs!$G$6:$G$9),LOOKUP(S3619,Inputs!$J$6:$J$9,Inputs!$H$6:$H$9)),Inputs!$B$12),-Inputs!$B$12),NORM.INV(RAND(),LOOKUP(S3619,Inputs!$J$6:$J$9,Inputs!$G$6:$G$9),LOOKUP(S3619,Inputs!$J$6:$J$9,Inputs!$H$6:$H$9))),0),"" )</f>
        <v/>
      </c>
      <c r="J3619" s="26">
        <f>IF($A3619&lt;=Inputs!$B$13,IF(5&lt;=Inputs!$B$8,IF(Inputs!$B$12&gt;0,MAX(MIN(NORM.INV(RAND(),LOOKUP(T3619,Inputs!$J$6:$J$9,Inputs!$G$6:$G$9),LOOKUP(T3619,Inputs!$J$6:$J$9,Inputs!$H$6:$H$9)),Inputs!$B$12),-Inputs!$B$12),NORM.INV(RAND(),LOOKUP(T3619,Inputs!$J$6:$J$9,Inputs!$G$6:$G$9),LOOKUP(T3619,Inputs!$J$6:$J$9,Inputs!$H$6:$H$9))),0),"" )</f>
        <v/>
      </c>
      <c r="K3619" s="26">
        <f>IF($A3619&lt;=Inputs!$B$13,IF(6&lt;=Inputs!$B$8,IF(Inputs!$B$12&gt;0,MAX(MIN(NORM.INV(RAND(),LOOKUP(U3619,Inputs!$J$6:$J$9,Inputs!$G$6:$G$9),LOOKUP(U3619,Inputs!$J$6:$J$9,Inputs!$H$6:$H$9)),Inputs!$B$12),-Inputs!$B$12),NORM.INV(RAND(),LOOKUP(U3619,Inputs!$J$6:$J$9,Inputs!$G$6:$G$9),LOOKUP(U3619,Inputs!$J$6:$J$9,Inputs!$H$6:$H$9))),0),"" )</f>
        <v/>
      </c>
      <c r="L3619" s="26">
        <f>IF($A3619&lt;=Inputs!$B$13,IF(7&lt;=Inputs!$B$8,IF(Inputs!$B$12&gt;0,MAX(MIN(NORM.INV(RAND(),LOOKUP(V3619,Inputs!$J$6:$J$9,Inputs!$G$6:$G$9),LOOKUP(V3619,Inputs!$J$6:$J$9,Inputs!$H$6:$H$9)),Inputs!$B$12),-Inputs!$B$12),NORM.INV(RAND(),LOOKUP(V3619,Inputs!$J$6:$J$9,Inputs!$G$6:$G$9),LOOKUP(V3619,Inputs!$J$6:$J$9,Inputs!$H$6:$H$9))),0),"" )</f>
        <v/>
      </c>
      <c r="M3619" s="26">
        <f>IF($A3619&lt;=Inputs!$B$13,IF(8&lt;=Inputs!$B$8,IF(Inputs!$B$12&gt;0,MAX(MIN(NORM.INV(RAND(),LOOKUP(W3619,Inputs!$J$6:$J$9,Inputs!$G$6:$G$9),LOOKUP(W3619,Inputs!$J$6:$J$9,Inputs!$H$6:$H$9)),Inputs!$B$12),-Inputs!$B$12),NORM.INV(RAND(),LOOKUP(W3619,Inputs!$J$6:$J$9,Inputs!$G$6:$G$9),LOOKUP(W3619,Inputs!$J$6:$J$9,Inputs!$H$6:$H$9))),0),"" )</f>
        <v/>
      </c>
      <c r="N3619" s="26">
        <f>IF($A3619&lt;=Inputs!$B$13,IF(9&lt;=Inputs!$B$8,IF(Inputs!$B$12&gt;0,MAX(MIN(NORM.INV(RAND(),LOOKUP(X3619,Inputs!$J$6:$J$9,Inputs!$G$6:$G$9),LOOKUP(X3619,Inputs!$J$6:$J$9,Inputs!$H$6:$H$9)),Inputs!$B$12),-Inputs!$B$12),NORM.INV(RAND(),LOOKUP(X3619,Inputs!$J$6:$J$9,Inputs!$G$6:$G$9),LOOKUP(X3619,Inputs!$J$6:$J$9,Inputs!$H$6:$H$9))),0),"" )</f>
        <v/>
      </c>
      <c r="O3619" s="26">
        <f>IF($A3619&lt;=Inputs!$B$13,IF(10&lt;=Inputs!$B$8,IF(Inputs!$B$12&gt;0,MAX(MIN(NORM.INV(RAND(),LOOKUP(Y3619,Inputs!$J$6:$J$9,Inputs!$G$6:$G$9),LOOKUP(Y3619,Inputs!$J$6:$J$9,Inputs!$H$6:$H$9)),Inputs!$B$12),-Inputs!$B$12),NORM.INV(RAND(),LOOKUP(Y3619,Inputs!$J$6:$J$9,Inputs!$G$6:$G$9),LOOKUP(Y3619,Inputs!$J$6:$J$9,Inputs!$H$6:$H$9))),0),"" )</f>
        <v/>
      </c>
      <c r="P3619" s="31">
        <f>IF($A3619&lt;=Inputs!$B$13,RAND(),"")</f>
        <v/>
      </c>
      <c r="Q3619" s="31">
        <f>IF($A3619&lt;=Inputs!$B$13,RAND(),"")</f>
        <v/>
      </c>
      <c r="R3619" s="31">
        <f>IF($A3619&lt;=Inputs!$B$13,RAND(),"")</f>
        <v/>
      </c>
      <c r="S3619" s="31">
        <f>IF($A3619&lt;=Inputs!$B$13,RAND(),"")</f>
        <v/>
      </c>
      <c r="T3619" s="31">
        <f>IF($A3619&lt;=Inputs!$B$13,RAND(),"")</f>
        <v/>
      </c>
      <c r="U3619" s="31">
        <f>IF($A3619&lt;=Inputs!$B$13,RAND(),"")</f>
        <v/>
      </c>
      <c r="V3619" s="31">
        <f>IF($A3619&lt;=Inputs!$B$13,RAND(),"")</f>
        <v/>
      </c>
      <c r="W3619" s="31">
        <f>IF($A3619&lt;=Inputs!$B$13,RAND(),"")</f>
        <v/>
      </c>
      <c r="X3619" s="31">
        <f>IF($A3619&lt;=Inputs!$B$13,RAND(),"")</f>
        <v/>
      </c>
      <c r="Y3619" s="31">
        <f>IF($A3619&lt;=Inputs!$B$13,RAND(),"")</f>
        <v/>
      </c>
    </row>
    <row r="3620">
      <c r="A3620" t="n">
        <v>3615</v>
      </c>
      <c r="B3620" s="26">
        <f>IF($A3620&lt;=Inputs!$B$13,IF(Inputs!$B$8&gt;0,SUM(F3620:O3620)/Inputs!$B$8,0),"")</f>
        <v/>
      </c>
      <c r="C3620" s="27">
        <f>IF($A3620&lt;=Inputs!$B$13,B3620/100,"")</f>
        <v/>
      </c>
      <c r="D3620" s="28">
        <f>IF($A3620&lt;=Inputs!$B$13,C3620*Inputs!$B$7,"")</f>
        <v/>
      </c>
      <c r="E3620" s="29">
        <f>IF($A3620&lt;=Inputs!$B$13,IF(D3620&gt;0,1,0),"")</f>
        <v/>
      </c>
      <c r="F3620" s="26">
        <f>IF($A3620&lt;=Inputs!$B$13,IF(1&lt;=Inputs!$B$8,IF(Inputs!$B$12&gt;0,MAX(MIN(NORM.INV(RAND(),LOOKUP(P3620,Inputs!$J$6:$J$9,Inputs!$G$6:$G$9),LOOKUP(P3620,Inputs!$J$6:$J$9,Inputs!$H$6:$H$9)),Inputs!$B$12),-Inputs!$B$12),NORM.INV(RAND(),LOOKUP(P3620,Inputs!$J$6:$J$9,Inputs!$G$6:$G$9),LOOKUP(P3620,Inputs!$J$6:$J$9,Inputs!$H$6:$H$9))),0),"" )</f>
        <v/>
      </c>
      <c r="G3620" s="26">
        <f>IF($A3620&lt;=Inputs!$B$13,IF(2&lt;=Inputs!$B$8,IF(Inputs!$B$12&gt;0,MAX(MIN(NORM.INV(RAND(),LOOKUP(Q3620,Inputs!$J$6:$J$9,Inputs!$G$6:$G$9),LOOKUP(Q3620,Inputs!$J$6:$J$9,Inputs!$H$6:$H$9)),Inputs!$B$12),-Inputs!$B$12),NORM.INV(RAND(),LOOKUP(Q3620,Inputs!$J$6:$J$9,Inputs!$G$6:$G$9),LOOKUP(Q3620,Inputs!$J$6:$J$9,Inputs!$H$6:$H$9))),0),"" )</f>
        <v/>
      </c>
      <c r="H3620" s="26">
        <f>IF($A3620&lt;=Inputs!$B$13,IF(3&lt;=Inputs!$B$8,IF(Inputs!$B$12&gt;0,MAX(MIN(NORM.INV(RAND(),LOOKUP(R3620,Inputs!$J$6:$J$9,Inputs!$G$6:$G$9),LOOKUP(R3620,Inputs!$J$6:$J$9,Inputs!$H$6:$H$9)),Inputs!$B$12),-Inputs!$B$12),NORM.INV(RAND(),LOOKUP(R3620,Inputs!$J$6:$J$9,Inputs!$G$6:$G$9),LOOKUP(R3620,Inputs!$J$6:$J$9,Inputs!$H$6:$H$9))),0),"" )</f>
        <v/>
      </c>
      <c r="I3620" s="26">
        <f>IF($A3620&lt;=Inputs!$B$13,IF(4&lt;=Inputs!$B$8,IF(Inputs!$B$12&gt;0,MAX(MIN(NORM.INV(RAND(),LOOKUP(S3620,Inputs!$J$6:$J$9,Inputs!$G$6:$G$9),LOOKUP(S3620,Inputs!$J$6:$J$9,Inputs!$H$6:$H$9)),Inputs!$B$12),-Inputs!$B$12),NORM.INV(RAND(),LOOKUP(S3620,Inputs!$J$6:$J$9,Inputs!$G$6:$G$9),LOOKUP(S3620,Inputs!$J$6:$J$9,Inputs!$H$6:$H$9))),0),"" )</f>
        <v/>
      </c>
      <c r="J3620" s="26">
        <f>IF($A3620&lt;=Inputs!$B$13,IF(5&lt;=Inputs!$B$8,IF(Inputs!$B$12&gt;0,MAX(MIN(NORM.INV(RAND(),LOOKUP(T3620,Inputs!$J$6:$J$9,Inputs!$G$6:$G$9),LOOKUP(T3620,Inputs!$J$6:$J$9,Inputs!$H$6:$H$9)),Inputs!$B$12),-Inputs!$B$12),NORM.INV(RAND(),LOOKUP(T3620,Inputs!$J$6:$J$9,Inputs!$G$6:$G$9),LOOKUP(T3620,Inputs!$J$6:$J$9,Inputs!$H$6:$H$9))),0),"" )</f>
        <v/>
      </c>
      <c r="K3620" s="26">
        <f>IF($A3620&lt;=Inputs!$B$13,IF(6&lt;=Inputs!$B$8,IF(Inputs!$B$12&gt;0,MAX(MIN(NORM.INV(RAND(),LOOKUP(U3620,Inputs!$J$6:$J$9,Inputs!$G$6:$G$9),LOOKUP(U3620,Inputs!$J$6:$J$9,Inputs!$H$6:$H$9)),Inputs!$B$12),-Inputs!$B$12),NORM.INV(RAND(),LOOKUP(U3620,Inputs!$J$6:$J$9,Inputs!$G$6:$G$9),LOOKUP(U3620,Inputs!$J$6:$J$9,Inputs!$H$6:$H$9))),0),"" )</f>
        <v/>
      </c>
      <c r="L3620" s="26">
        <f>IF($A3620&lt;=Inputs!$B$13,IF(7&lt;=Inputs!$B$8,IF(Inputs!$B$12&gt;0,MAX(MIN(NORM.INV(RAND(),LOOKUP(V3620,Inputs!$J$6:$J$9,Inputs!$G$6:$G$9),LOOKUP(V3620,Inputs!$J$6:$J$9,Inputs!$H$6:$H$9)),Inputs!$B$12),-Inputs!$B$12),NORM.INV(RAND(),LOOKUP(V3620,Inputs!$J$6:$J$9,Inputs!$G$6:$G$9),LOOKUP(V3620,Inputs!$J$6:$J$9,Inputs!$H$6:$H$9))),0),"" )</f>
        <v/>
      </c>
      <c r="M3620" s="26">
        <f>IF($A3620&lt;=Inputs!$B$13,IF(8&lt;=Inputs!$B$8,IF(Inputs!$B$12&gt;0,MAX(MIN(NORM.INV(RAND(),LOOKUP(W3620,Inputs!$J$6:$J$9,Inputs!$G$6:$G$9),LOOKUP(W3620,Inputs!$J$6:$J$9,Inputs!$H$6:$H$9)),Inputs!$B$12),-Inputs!$B$12),NORM.INV(RAND(),LOOKUP(W3620,Inputs!$J$6:$J$9,Inputs!$G$6:$G$9),LOOKUP(W3620,Inputs!$J$6:$J$9,Inputs!$H$6:$H$9))),0),"" )</f>
        <v/>
      </c>
      <c r="N3620" s="26">
        <f>IF($A3620&lt;=Inputs!$B$13,IF(9&lt;=Inputs!$B$8,IF(Inputs!$B$12&gt;0,MAX(MIN(NORM.INV(RAND(),LOOKUP(X3620,Inputs!$J$6:$J$9,Inputs!$G$6:$G$9),LOOKUP(X3620,Inputs!$J$6:$J$9,Inputs!$H$6:$H$9)),Inputs!$B$12),-Inputs!$B$12),NORM.INV(RAND(),LOOKUP(X3620,Inputs!$J$6:$J$9,Inputs!$G$6:$G$9),LOOKUP(X3620,Inputs!$J$6:$J$9,Inputs!$H$6:$H$9))),0),"" )</f>
        <v/>
      </c>
      <c r="O3620" s="26">
        <f>IF($A3620&lt;=Inputs!$B$13,IF(10&lt;=Inputs!$B$8,IF(Inputs!$B$12&gt;0,MAX(MIN(NORM.INV(RAND(),LOOKUP(Y3620,Inputs!$J$6:$J$9,Inputs!$G$6:$G$9),LOOKUP(Y3620,Inputs!$J$6:$J$9,Inputs!$H$6:$H$9)),Inputs!$B$12),-Inputs!$B$12),NORM.INV(RAND(),LOOKUP(Y3620,Inputs!$J$6:$J$9,Inputs!$G$6:$G$9),LOOKUP(Y3620,Inputs!$J$6:$J$9,Inputs!$H$6:$H$9))),0),"" )</f>
        <v/>
      </c>
      <c r="P3620" s="31">
        <f>IF($A3620&lt;=Inputs!$B$13,RAND(),"")</f>
        <v/>
      </c>
      <c r="Q3620" s="31">
        <f>IF($A3620&lt;=Inputs!$B$13,RAND(),"")</f>
        <v/>
      </c>
      <c r="R3620" s="31">
        <f>IF($A3620&lt;=Inputs!$B$13,RAND(),"")</f>
        <v/>
      </c>
      <c r="S3620" s="31">
        <f>IF($A3620&lt;=Inputs!$B$13,RAND(),"")</f>
        <v/>
      </c>
      <c r="T3620" s="31">
        <f>IF($A3620&lt;=Inputs!$B$13,RAND(),"")</f>
        <v/>
      </c>
      <c r="U3620" s="31">
        <f>IF($A3620&lt;=Inputs!$B$13,RAND(),"")</f>
        <v/>
      </c>
      <c r="V3620" s="31">
        <f>IF($A3620&lt;=Inputs!$B$13,RAND(),"")</f>
        <v/>
      </c>
      <c r="W3620" s="31">
        <f>IF($A3620&lt;=Inputs!$B$13,RAND(),"")</f>
        <v/>
      </c>
      <c r="X3620" s="31">
        <f>IF($A3620&lt;=Inputs!$B$13,RAND(),"")</f>
        <v/>
      </c>
      <c r="Y3620" s="31">
        <f>IF($A3620&lt;=Inputs!$B$13,RAND(),"")</f>
        <v/>
      </c>
    </row>
    <row r="3621">
      <c r="A3621" t="n">
        <v>3616</v>
      </c>
      <c r="B3621" s="26">
        <f>IF($A3621&lt;=Inputs!$B$13,IF(Inputs!$B$8&gt;0,SUM(F3621:O3621)/Inputs!$B$8,0),"")</f>
        <v/>
      </c>
      <c r="C3621" s="27">
        <f>IF($A3621&lt;=Inputs!$B$13,B3621/100,"")</f>
        <v/>
      </c>
      <c r="D3621" s="28">
        <f>IF($A3621&lt;=Inputs!$B$13,C3621*Inputs!$B$7,"")</f>
        <v/>
      </c>
      <c r="E3621" s="29">
        <f>IF($A3621&lt;=Inputs!$B$13,IF(D3621&gt;0,1,0),"")</f>
        <v/>
      </c>
      <c r="F3621" s="26">
        <f>IF($A3621&lt;=Inputs!$B$13,IF(1&lt;=Inputs!$B$8,IF(Inputs!$B$12&gt;0,MAX(MIN(NORM.INV(RAND(),LOOKUP(P3621,Inputs!$J$6:$J$9,Inputs!$G$6:$G$9),LOOKUP(P3621,Inputs!$J$6:$J$9,Inputs!$H$6:$H$9)),Inputs!$B$12),-Inputs!$B$12),NORM.INV(RAND(),LOOKUP(P3621,Inputs!$J$6:$J$9,Inputs!$G$6:$G$9),LOOKUP(P3621,Inputs!$J$6:$J$9,Inputs!$H$6:$H$9))),0),"" )</f>
        <v/>
      </c>
      <c r="G3621" s="26">
        <f>IF($A3621&lt;=Inputs!$B$13,IF(2&lt;=Inputs!$B$8,IF(Inputs!$B$12&gt;0,MAX(MIN(NORM.INV(RAND(),LOOKUP(Q3621,Inputs!$J$6:$J$9,Inputs!$G$6:$G$9),LOOKUP(Q3621,Inputs!$J$6:$J$9,Inputs!$H$6:$H$9)),Inputs!$B$12),-Inputs!$B$12),NORM.INV(RAND(),LOOKUP(Q3621,Inputs!$J$6:$J$9,Inputs!$G$6:$G$9),LOOKUP(Q3621,Inputs!$J$6:$J$9,Inputs!$H$6:$H$9))),0),"" )</f>
        <v/>
      </c>
      <c r="H3621" s="26">
        <f>IF($A3621&lt;=Inputs!$B$13,IF(3&lt;=Inputs!$B$8,IF(Inputs!$B$12&gt;0,MAX(MIN(NORM.INV(RAND(),LOOKUP(R3621,Inputs!$J$6:$J$9,Inputs!$G$6:$G$9),LOOKUP(R3621,Inputs!$J$6:$J$9,Inputs!$H$6:$H$9)),Inputs!$B$12),-Inputs!$B$12),NORM.INV(RAND(),LOOKUP(R3621,Inputs!$J$6:$J$9,Inputs!$G$6:$G$9),LOOKUP(R3621,Inputs!$J$6:$J$9,Inputs!$H$6:$H$9))),0),"" )</f>
        <v/>
      </c>
      <c r="I3621" s="26">
        <f>IF($A3621&lt;=Inputs!$B$13,IF(4&lt;=Inputs!$B$8,IF(Inputs!$B$12&gt;0,MAX(MIN(NORM.INV(RAND(),LOOKUP(S3621,Inputs!$J$6:$J$9,Inputs!$G$6:$G$9),LOOKUP(S3621,Inputs!$J$6:$J$9,Inputs!$H$6:$H$9)),Inputs!$B$12),-Inputs!$B$12),NORM.INV(RAND(),LOOKUP(S3621,Inputs!$J$6:$J$9,Inputs!$G$6:$G$9),LOOKUP(S3621,Inputs!$J$6:$J$9,Inputs!$H$6:$H$9))),0),"" )</f>
        <v/>
      </c>
      <c r="J3621" s="26">
        <f>IF($A3621&lt;=Inputs!$B$13,IF(5&lt;=Inputs!$B$8,IF(Inputs!$B$12&gt;0,MAX(MIN(NORM.INV(RAND(),LOOKUP(T3621,Inputs!$J$6:$J$9,Inputs!$G$6:$G$9),LOOKUP(T3621,Inputs!$J$6:$J$9,Inputs!$H$6:$H$9)),Inputs!$B$12),-Inputs!$B$12),NORM.INV(RAND(),LOOKUP(T3621,Inputs!$J$6:$J$9,Inputs!$G$6:$G$9),LOOKUP(T3621,Inputs!$J$6:$J$9,Inputs!$H$6:$H$9))),0),"" )</f>
        <v/>
      </c>
      <c r="K3621" s="26">
        <f>IF($A3621&lt;=Inputs!$B$13,IF(6&lt;=Inputs!$B$8,IF(Inputs!$B$12&gt;0,MAX(MIN(NORM.INV(RAND(),LOOKUP(U3621,Inputs!$J$6:$J$9,Inputs!$G$6:$G$9),LOOKUP(U3621,Inputs!$J$6:$J$9,Inputs!$H$6:$H$9)),Inputs!$B$12),-Inputs!$B$12),NORM.INV(RAND(),LOOKUP(U3621,Inputs!$J$6:$J$9,Inputs!$G$6:$G$9),LOOKUP(U3621,Inputs!$J$6:$J$9,Inputs!$H$6:$H$9))),0),"" )</f>
        <v/>
      </c>
      <c r="L3621" s="26">
        <f>IF($A3621&lt;=Inputs!$B$13,IF(7&lt;=Inputs!$B$8,IF(Inputs!$B$12&gt;0,MAX(MIN(NORM.INV(RAND(),LOOKUP(V3621,Inputs!$J$6:$J$9,Inputs!$G$6:$G$9),LOOKUP(V3621,Inputs!$J$6:$J$9,Inputs!$H$6:$H$9)),Inputs!$B$12),-Inputs!$B$12),NORM.INV(RAND(),LOOKUP(V3621,Inputs!$J$6:$J$9,Inputs!$G$6:$G$9),LOOKUP(V3621,Inputs!$J$6:$J$9,Inputs!$H$6:$H$9))),0),"" )</f>
        <v/>
      </c>
      <c r="M3621" s="26">
        <f>IF($A3621&lt;=Inputs!$B$13,IF(8&lt;=Inputs!$B$8,IF(Inputs!$B$12&gt;0,MAX(MIN(NORM.INV(RAND(),LOOKUP(W3621,Inputs!$J$6:$J$9,Inputs!$G$6:$G$9),LOOKUP(W3621,Inputs!$J$6:$J$9,Inputs!$H$6:$H$9)),Inputs!$B$12),-Inputs!$B$12),NORM.INV(RAND(),LOOKUP(W3621,Inputs!$J$6:$J$9,Inputs!$G$6:$G$9),LOOKUP(W3621,Inputs!$J$6:$J$9,Inputs!$H$6:$H$9))),0),"" )</f>
        <v/>
      </c>
      <c r="N3621" s="26">
        <f>IF($A3621&lt;=Inputs!$B$13,IF(9&lt;=Inputs!$B$8,IF(Inputs!$B$12&gt;0,MAX(MIN(NORM.INV(RAND(),LOOKUP(X3621,Inputs!$J$6:$J$9,Inputs!$G$6:$G$9),LOOKUP(X3621,Inputs!$J$6:$J$9,Inputs!$H$6:$H$9)),Inputs!$B$12),-Inputs!$B$12),NORM.INV(RAND(),LOOKUP(X3621,Inputs!$J$6:$J$9,Inputs!$G$6:$G$9),LOOKUP(X3621,Inputs!$J$6:$J$9,Inputs!$H$6:$H$9))),0),"" )</f>
        <v/>
      </c>
      <c r="O3621" s="26">
        <f>IF($A3621&lt;=Inputs!$B$13,IF(10&lt;=Inputs!$B$8,IF(Inputs!$B$12&gt;0,MAX(MIN(NORM.INV(RAND(),LOOKUP(Y3621,Inputs!$J$6:$J$9,Inputs!$G$6:$G$9),LOOKUP(Y3621,Inputs!$J$6:$J$9,Inputs!$H$6:$H$9)),Inputs!$B$12),-Inputs!$B$12),NORM.INV(RAND(),LOOKUP(Y3621,Inputs!$J$6:$J$9,Inputs!$G$6:$G$9),LOOKUP(Y3621,Inputs!$J$6:$J$9,Inputs!$H$6:$H$9))),0),"" )</f>
        <v/>
      </c>
      <c r="P3621" s="31">
        <f>IF($A3621&lt;=Inputs!$B$13,RAND(),"")</f>
        <v/>
      </c>
      <c r="Q3621" s="31">
        <f>IF($A3621&lt;=Inputs!$B$13,RAND(),"")</f>
        <v/>
      </c>
      <c r="R3621" s="31">
        <f>IF($A3621&lt;=Inputs!$B$13,RAND(),"")</f>
        <v/>
      </c>
      <c r="S3621" s="31">
        <f>IF($A3621&lt;=Inputs!$B$13,RAND(),"")</f>
        <v/>
      </c>
      <c r="T3621" s="31">
        <f>IF($A3621&lt;=Inputs!$B$13,RAND(),"")</f>
        <v/>
      </c>
      <c r="U3621" s="31">
        <f>IF($A3621&lt;=Inputs!$B$13,RAND(),"")</f>
        <v/>
      </c>
      <c r="V3621" s="31">
        <f>IF($A3621&lt;=Inputs!$B$13,RAND(),"")</f>
        <v/>
      </c>
      <c r="W3621" s="31">
        <f>IF($A3621&lt;=Inputs!$B$13,RAND(),"")</f>
        <v/>
      </c>
      <c r="X3621" s="31">
        <f>IF($A3621&lt;=Inputs!$B$13,RAND(),"")</f>
        <v/>
      </c>
      <c r="Y3621" s="31">
        <f>IF($A3621&lt;=Inputs!$B$13,RAND(),"")</f>
        <v/>
      </c>
    </row>
    <row r="3622">
      <c r="A3622" t="n">
        <v>3617</v>
      </c>
      <c r="B3622" s="26">
        <f>IF($A3622&lt;=Inputs!$B$13,IF(Inputs!$B$8&gt;0,SUM(F3622:O3622)/Inputs!$B$8,0),"")</f>
        <v/>
      </c>
      <c r="C3622" s="27">
        <f>IF($A3622&lt;=Inputs!$B$13,B3622/100,"")</f>
        <v/>
      </c>
      <c r="D3622" s="28">
        <f>IF($A3622&lt;=Inputs!$B$13,C3622*Inputs!$B$7,"")</f>
        <v/>
      </c>
      <c r="E3622" s="29">
        <f>IF($A3622&lt;=Inputs!$B$13,IF(D3622&gt;0,1,0),"")</f>
        <v/>
      </c>
      <c r="F3622" s="26">
        <f>IF($A3622&lt;=Inputs!$B$13,IF(1&lt;=Inputs!$B$8,IF(Inputs!$B$12&gt;0,MAX(MIN(NORM.INV(RAND(),LOOKUP(P3622,Inputs!$J$6:$J$9,Inputs!$G$6:$G$9),LOOKUP(P3622,Inputs!$J$6:$J$9,Inputs!$H$6:$H$9)),Inputs!$B$12),-Inputs!$B$12),NORM.INV(RAND(),LOOKUP(P3622,Inputs!$J$6:$J$9,Inputs!$G$6:$G$9),LOOKUP(P3622,Inputs!$J$6:$J$9,Inputs!$H$6:$H$9))),0),"" )</f>
        <v/>
      </c>
      <c r="G3622" s="26">
        <f>IF($A3622&lt;=Inputs!$B$13,IF(2&lt;=Inputs!$B$8,IF(Inputs!$B$12&gt;0,MAX(MIN(NORM.INV(RAND(),LOOKUP(Q3622,Inputs!$J$6:$J$9,Inputs!$G$6:$G$9),LOOKUP(Q3622,Inputs!$J$6:$J$9,Inputs!$H$6:$H$9)),Inputs!$B$12),-Inputs!$B$12),NORM.INV(RAND(),LOOKUP(Q3622,Inputs!$J$6:$J$9,Inputs!$G$6:$G$9),LOOKUP(Q3622,Inputs!$J$6:$J$9,Inputs!$H$6:$H$9))),0),"" )</f>
        <v/>
      </c>
      <c r="H3622" s="26">
        <f>IF($A3622&lt;=Inputs!$B$13,IF(3&lt;=Inputs!$B$8,IF(Inputs!$B$12&gt;0,MAX(MIN(NORM.INV(RAND(),LOOKUP(R3622,Inputs!$J$6:$J$9,Inputs!$G$6:$G$9),LOOKUP(R3622,Inputs!$J$6:$J$9,Inputs!$H$6:$H$9)),Inputs!$B$12),-Inputs!$B$12),NORM.INV(RAND(),LOOKUP(R3622,Inputs!$J$6:$J$9,Inputs!$G$6:$G$9),LOOKUP(R3622,Inputs!$J$6:$J$9,Inputs!$H$6:$H$9))),0),"" )</f>
        <v/>
      </c>
      <c r="I3622" s="26">
        <f>IF($A3622&lt;=Inputs!$B$13,IF(4&lt;=Inputs!$B$8,IF(Inputs!$B$12&gt;0,MAX(MIN(NORM.INV(RAND(),LOOKUP(S3622,Inputs!$J$6:$J$9,Inputs!$G$6:$G$9),LOOKUP(S3622,Inputs!$J$6:$J$9,Inputs!$H$6:$H$9)),Inputs!$B$12),-Inputs!$B$12),NORM.INV(RAND(),LOOKUP(S3622,Inputs!$J$6:$J$9,Inputs!$G$6:$G$9),LOOKUP(S3622,Inputs!$J$6:$J$9,Inputs!$H$6:$H$9))),0),"" )</f>
        <v/>
      </c>
      <c r="J3622" s="26">
        <f>IF($A3622&lt;=Inputs!$B$13,IF(5&lt;=Inputs!$B$8,IF(Inputs!$B$12&gt;0,MAX(MIN(NORM.INV(RAND(),LOOKUP(T3622,Inputs!$J$6:$J$9,Inputs!$G$6:$G$9),LOOKUP(T3622,Inputs!$J$6:$J$9,Inputs!$H$6:$H$9)),Inputs!$B$12),-Inputs!$B$12),NORM.INV(RAND(),LOOKUP(T3622,Inputs!$J$6:$J$9,Inputs!$G$6:$G$9),LOOKUP(T3622,Inputs!$J$6:$J$9,Inputs!$H$6:$H$9))),0),"" )</f>
        <v/>
      </c>
      <c r="K3622" s="26">
        <f>IF($A3622&lt;=Inputs!$B$13,IF(6&lt;=Inputs!$B$8,IF(Inputs!$B$12&gt;0,MAX(MIN(NORM.INV(RAND(),LOOKUP(U3622,Inputs!$J$6:$J$9,Inputs!$G$6:$G$9),LOOKUP(U3622,Inputs!$J$6:$J$9,Inputs!$H$6:$H$9)),Inputs!$B$12),-Inputs!$B$12),NORM.INV(RAND(),LOOKUP(U3622,Inputs!$J$6:$J$9,Inputs!$G$6:$G$9),LOOKUP(U3622,Inputs!$J$6:$J$9,Inputs!$H$6:$H$9))),0),"" )</f>
        <v/>
      </c>
      <c r="L3622" s="26">
        <f>IF($A3622&lt;=Inputs!$B$13,IF(7&lt;=Inputs!$B$8,IF(Inputs!$B$12&gt;0,MAX(MIN(NORM.INV(RAND(),LOOKUP(V3622,Inputs!$J$6:$J$9,Inputs!$G$6:$G$9),LOOKUP(V3622,Inputs!$J$6:$J$9,Inputs!$H$6:$H$9)),Inputs!$B$12),-Inputs!$B$12),NORM.INV(RAND(),LOOKUP(V3622,Inputs!$J$6:$J$9,Inputs!$G$6:$G$9),LOOKUP(V3622,Inputs!$J$6:$J$9,Inputs!$H$6:$H$9))),0),"" )</f>
        <v/>
      </c>
      <c r="M3622" s="26">
        <f>IF($A3622&lt;=Inputs!$B$13,IF(8&lt;=Inputs!$B$8,IF(Inputs!$B$12&gt;0,MAX(MIN(NORM.INV(RAND(),LOOKUP(W3622,Inputs!$J$6:$J$9,Inputs!$G$6:$G$9),LOOKUP(W3622,Inputs!$J$6:$J$9,Inputs!$H$6:$H$9)),Inputs!$B$12),-Inputs!$B$12),NORM.INV(RAND(),LOOKUP(W3622,Inputs!$J$6:$J$9,Inputs!$G$6:$G$9),LOOKUP(W3622,Inputs!$J$6:$J$9,Inputs!$H$6:$H$9))),0),"" )</f>
        <v/>
      </c>
      <c r="N3622" s="26">
        <f>IF($A3622&lt;=Inputs!$B$13,IF(9&lt;=Inputs!$B$8,IF(Inputs!$B$12&gt;0,MAX(MIN(NORM.INV(RAND(),LOOKUP(X3622,Inputs!$J$6:$J$9,Inputs!$G$6:$G$9),LOOKUP(X3622,Inputs!$J$6:$J$9,Inputs!$H$6:$H$9)),Inputs!$B$12),-Inputs!$B$12),NORM.INV(RAND(),LOOKUP(X3622,Inputs!$J$6:$J$9,Inputs!$G$6:$G$9),LOOKUP(X3622,Inputs!$J$6:$J$9,Inputs!$H$6:$H$9))),0),"" )</f>
        <v/>
      </c>
      <c r="O3622" s="26">
        <f>IF($A3622&lt;=Inputs!$B$13,IF(10&lt;=Inputs!$B$8,IF(Inputs!$B$12&gt;0,MAX(MIN(NORM.INV(RAND(),LOOKUP(Y3622,Inputs!$J$6:$J$9,Inputs!$G$6:$G$9),LOOKUP(Y3622,Inputs!$J$6:$J$9,Inputs!$H$6:$H$9)),Inputs!$B$12),-Inputs!$B$12),NORM.INV(RAND(),LOOKUP(Y3622,Inputs!$J$6:$J$9,Inputs!$G$6:$G$9),LOOKUP(Y3622,Inputs!$J$6:$J$9,Inputs!$H$6:$H$9))),0),"" )</f>
        <v/>
      </c>
      <c r="P3622" s="31">
        <f>IF($A3622&lt;=Inputs!$B$13,RAND(),"")</f>
        <v/>
      </c>
      <c r="Q3622" s="31">
        <f>IF($A3622&lt;=Inputs!$B$13,RAND(),"")</f>
        <v/>
      </c>
      <c r="R3622" s="31">
        <f>IF($A3622&lt;=Inputs!$B$13,RAND(),"")</f>
        <v/>
      </c>
      <c r="S3622" s="31">
        <f>IF($A3622&lt;=Inputs!$B$13,RAND(),"")</f>
        <v/>
      </c>
      <c r="T3622" s="31">
        <f>IF($A3622&lt;=Inputs!$B$13,RAND(),"")</f>
        <v/>
      </c>
      <c r="U3622" s="31">
        <f>IF($A3622&lt;=Inputs!$B$13,RAND(),"")</f>
        <v/>
      </c>
      <c r="V3622" s="31">
        <f>IF($A3622&lt;=Inputs!$B$13,RAND(),"")</f>
        <v/>
      </c>
      <c r="W3622" s="31">
        <f>IF($A3622&lt;=Inputs!$B$13,RAND(),"")</f>
        <v/>
      </c>
      <c r="X3622" s="31">
        <f>IF($A3622&lt;=Inputs!$B$13,RAND(),"")</f>
        <v/>
      </c>
      <c r="Y3622" s="31">
        <f>IF($A3622&lt;=Inputs!$B$13,RAND(),"")</f>
        <v/>
      </c>
    </row>
    <row r="3623">
      <c r="A3623" t="n">
        <v>3618</v>
      </c>
      <c r="B3623" s="26">
        <f>IF($A3623&lt;=Inputs!$B$13,IF(Inputs!$B$8&gt;0,SUM(F3623:O3623)/Inputs!$B$8,0),"")</f>
        <v/>
      </c>
      <c r="C3623" s="27">
        <f>IF($A3623&lt;=Inputs!$B$13,B3623/100,"")</f>
        <v/>
      </c>
      <c r="D3623" s="28">
        <f>IF($A3623&lt;=Inputs!$B$13,C3623*Inputs!$B$7,"")</f>
        <v/>
      </c>
      <c r="E3623" s="29">
        <f>IF($A3623&lt;=Inputs!$B$13,IF(D3623&gt;0,1,0),"")</f>
        <v/>
      </c>
      <c r="F3623" s="26">
        <f>IF($A3623&lt;=Inputs!$B$13,IF(1&lt;=Inputs!$B$8,IF(Inputs!$B$12&gt;0,MAX(MIN(NORM.INV(RAND(),LOOKUP(P3623,Inputs!$J$6:$J$9,Inputs!$G$6:$G$9),LOOKUP(P3623,Inputs!$J$6:$J$9,Inputs!$H$6:$H$9)),Inputs!$B$12),-Inputs!$B$12),NORM.INV(RAND(),LOOKUP(P3623,Inputs!$J$6:$J$9,Inputs!$G$6:$G$9),LOOKUP(P3623,Inputs!$J$6:$J$9,Inputs!$H$6:$H$9))),0),"" )</f>
        <v/>
      </c>
      <c r="G3623" s="26">
        <f>IF($A3623&lt;=Inputs!$B$13,IF(2&lt;=Inputs!$B$8,IF(Inputs!$B$12&gt;0,MAX(MIN(NORM.INV(RAND(),LOOKUP(Q3623,Inputs!$J$6:$J$9,Inputs!$G$6:$G$9),LOOKUP(Q3623,Inputs!$J$6:$J$9,Inputs!$H$6:$H$9)),Inputs!$B$12),-Inputs!$B$12),NORM.INV(RAND(),LOOKUP(Q3623,Inputs!$J$6:$J$9,Inputs!$G$6:$G$9),LOOKUP(Q3623,Inputs!$J$6:$J$9,Inputs!$H$6:$H$9))),0),"" )</f>
        <v/>
      </c>
      <c r="H3623" s="26">
        <f>IF($A3623&lt;=Inputs!$B$13,IF(3&lt;=Inputs!$B$8,IF(Inputs!$B$12&gt;0,MAX(MIN(NORM.INV(RAND(),LOOKUP(R3623,Inputs!$J$6:$J$9,Inputs!$G$6:$G$9),LOOKUP(R3623,Inputs!$J$6:$J$9,Inputs!$H$6:$H$9)),Inputs!$B$12),-Inputs!$B$12),NORM.INV(RAND(),LOOKUP(R3623,Inputs!$J$6:$J$9,Inputs!$G$6:$G$9),LOOKUP(R3623,Inputs!$J$6:$J$9,Inputs!$H$6:$H$9))),0),"" )</f>
        <v/>
      </c>
      <c r="I3623" s="26">
        <f>IF($A3623&lt;=Inputs!$B$13,IF(4&lt;=Inputs!$B$8,IF(Inputs!$B$12&gt;0,MAX(MIN(NORM.INV(RAND(),LOOKUP(S3623,Inputs!$J$6:$J$9,Inputs!$G$6:$G$9),LOOKUP(S3623,Inputs!$J$6:$J$9,Inputs!$H$6:$H$9)),Inputs!$B$12),-Inputs!$B$12),NORM.INV(RAND(),LOOKUP(S3623,Inputs!$J$6:$J$9,Inputs!$G$6:$G$9),LOOKUP(S3623,Inputs!$J$6:$J$9,Inputs!$H$6:$H$9))),0),"" )</f>
        <v/>
      </c>
      <c r="J3623" s="26">
        <f>IF($A3623&lt;=Inputs!$B$13,IF(5&lt;=Inputs!$B$8,IF(Inputs!$B$12&gt;0,MAX(MIN(NORM.INV(RAND(),LOOKUP(T3623,Inputs!$J$6:$J$9,Inputs!$G$6:$G$9),LOOKUP(T3623,Inputs!$J$6:$J$9,Inputs!$H$6:$H$9)),Inputs!$B$12),-Inputs!$B$12),NORM.INV(RAND(),LOOKUP(T3623,Inputs!$J$6:$J$9,Inputs!$G$6:$G$9),LOOKUP(T3623,Inputs!$J$6:$J$9,Inputs!$H$6:$H$9))),0),"" )</f>
        <v/>
      </c>
      <c r="K3623" s="26">
        <f>IF($A3623&lt;=Inputs!$B$13,IF(6&lt;=Inputs!$B$8,IF(Inputs!$B$12&gt;0,MAX(MIN(NORM.INV(RAND(),LOOKUP(U3623,Inputs!$J$6:$J$9,Inputs!$G$6:$G$9),LOOKUP(U3623,Inputs!$J$6:$J$9,Inputs!$H$6:$H$9)),Inputs!$B$12),-Inputs!$B$12),NORM.INV(RAND(),LOOKUP(U3623,Inputs!$J$6:$J$9,Inputs!$G$6:$G$9),LOOKUP(U3623,Inputs!$J$6:$J$9,Inputs!$H$6:$H$9))),0),"" )</f>
        <v/>
      </c>
      <c r="L3623" s="26">
        <f>IF($A3623&lt;=Inputs!$B$13,IF(7&lt;=Inputs!$B$8,IF(Inputs!$B$12&gt;0,MAX(MIN(NORM.INV(RAND(),LOOKUP(V3623,Inputs!$J$6:$J$9,Inputs!$G$6:$G$9),LOOKUP(V3623,Inputs!$J$6:$J$9,Inputs!$H$6:$H$9)),Inputs!$B$12),-Inputs!$B$12),NORM.INV(RAND(),LOOKUP(V3623,Inputs!$J$6:$J$9,Inputs!$G$6:$G$9),LOOKUP(V3623,Inputs!$J$6:$J$9,Inputs!$H$6:$H$9))),0),"" )</f>
        <v/>
      </c>
      <c r="M3623" s="26">
        <f>IF($A3623&lt;=Inputs!$B$13,IF(8&lt;=Inputs!$B$8,IF(Inputs!$B$12&gt;0,MAX(MIN(NORM.INV(RAND(),LOOKUP(W3623,Inputs!$J$6:$J$9,Inputs!$G$6:$G$9),LOOKUP(W3623,Inputs!$J$6:$J$9,Inputs!$H$6:$H$9)),Inputs!$B$12),-Inputs!$B$12),NORM.INV(RAND(),LOOKUP(W3623,Inputs!$J$6:$J$9,Inputs!$G$6:$G$9),LOOKUP(W3623,Inputs!$J$6:$J$9,Inputs!$H$6:$H$9))),0),"" )</f>
        <v/>
      </c>
      <c r="N3623" s="26">
        <f>IF($A3623&lt;=Inputs!$B$13,IF(9&lt;=Inputs!$B$8,IF(Inputs!$B$12&gt;0,MAX(MIN(NORM.INV(RAND(),LOOKUP(X3623,Inputs!$J$6:$J$9,Inputs!$G$6:$G$9),LOOKUP(X3623,Inputs!$J$6:$J$9,Inputs!$H$6:$H$9)),Inputs!$B$12),-Inputs!$B$12),NORM.INV(RAND(),LOOKUP(X3623,Inputs!$J$6:$J$9,Inputs!$G$6:$G$9),LOOKUP(X3623,Inputs!$J$6:$J$9,Inputs!$H$6:$H$9))),0),"" )</f>
        <v/>
      </c>
      <c r="O3623" s="26">
        <f>IF($A3623&lt;=Inputs!$B$13,IF(10&lt;=Inputs!$B$8,IF(Inputs!$B$12&gt;0,MAX(MIN(NORM.INV(RAND(),LOOKUP(Y3623,Inputs!$J$6:$J$9,Inputs!$G$6:$G$9),LOOKUP(Y3623,Inputs!$J$6:$J$9,Inputs!$H$6:$H$9)),Inputs!$B$12),-Inputs!$B$12),NORM.INV(RAND(),LOOKUP(Y3623,Inputs!$J$6:$J$9,Inputs!$G$6:$G$9),LOOKUP(Y3623,Inputs!$J$6:$J$9,Inputs!$H$6:$H$9))),0),"" )</f>
        <v/>
      </c>
      <c r="P3623" s="31">
        <f>IF($A3623&lt;=Inputs!$B$13,RAND(),"")</f>
        <v/>
      </c>
      <c r="Q3623" s="31">
        <f>IF($A3623&lt;=Inputs!$B$13,RAND(),"")</f>
        <v/>
      </c>
      <c r="R3623" s="31">
        <f>IF($A3623&lt;=Inputs!$B$13,RAND(),"")</f>
        <v/>
      </c>
      <c r="S3623" s="31">
        <f>IF($A3623&lt;=Inputs!$B$13,RAND(),"")</f>
        <v/>
      </c>
      <c r="T3623" s="31">
        <f>IF($A3623&lt;=Inputs!$B$13,RAND(),"")</f>
        <v/>
      </c>
      <c r="U3623" s="31">
        <f>IF($A3623&lt;=Inputs!$B$13,RAND(),"")</f>
        <v/>
      </c>
      <c r="V3623" s="31">
        <f>IF($A3623&lt;=Inputs!$B$13,RAND(),"")</f>
        <v/>
      </c>
      <c r="W3623" s="31">
        <f>IF($A3623&lt;=Inputs!$B$13,RAND(),"")</f>
        <v/>
      </c>
      <c r="X3623" s="31">
        <f>IF($A3623&lt;=Inputs!$B$13,RAND(),"")</f>
        <v/>
      </c>
      <c r="Y3623" s="31">
        <f>IF($A3623&lt;=Inputs!$B$13,RAND(),"")</f>
        <v/>
      </c>
    </row>
    <row r="3624">
      <c r="A3624" t="n">
        <v>3619</v>
      </c>
      <c r="B3624" s="26">
        <f>IF($A3624&lt;=Inputs!$B$13,IF(Inputs!$B$8&gt;0,SUM(F3624:O3624)/Inputs!$B$8,0),"")</f>
        <v/>
      </c>
      <c r="C3624" s="27">
        <f>IF($A3624&lt;=Inputs!$B$13,B3624/100,"")</f>
        <v/>
      </c>
      <c r="D3624" s="28">
        <f>IF($A3624&lt;=Inputs!$B$13,C3624*Inputs!$B$7,"")</f>
        <v/>
      </c>
      <c r="E3624" s="29">
        <f>IF($A3624&lt;=Inputs!$B$13,IF(D3624&gt;0,1,0),"")</f>
        <v/>
      </c>
      <c r="F3624" s="26">
        <f>IF($A3624&lt;=Inputs!$B$13,IF(1&lt;=Inputs!$B$8,IF(Inputs!$B$12&gt;0,MAX(MIN(NORM.INV(RAND(),LOOKUP(P3624,Inputs!$J$6:$J$9,Inputs!$G$6:$G$9),LOOKUP(P3624,Inputs!$J$6:$J$9,Inputs!$H$6:$H$9)),Inputs!$B$12),-Inputs!$B$12),NORM.INV(RAND(),LOOKUP(P3624,Inputs!$J$6:$J$9,Inputs!$G$6:$G$9),LOOKUP(P3624,Inputs!$J$6:$J$9,Inputs!$H$6:$H$9))),0),"" )</f>
        <v/>
      </c>
      <c r="G3624" s="26">
        <f>IF($A3624&lt;=Inputs!$B$13,IF(2&lt;=Inputs!$B$8,IF(Inputs!$B$12&gt;0,MAX(MIN(NORM.INV(RAND(),LOOKUP(Q3624,Inputs!$J$6:$J$9,Inputs!$G$6:$G$9),LOOKUP(Q3624,Inputs!$J$6:$J$9,Inputs!$H$6:$H$9)),Inputs!$B$12),-Inputs!$B$12),NORM.INV(RAND(),LOOKUP(Q3624,Inputs!$J$6:$J$9,Inputs!$G$6:$G$9),LOOKUP(Q3624,Inputs!$J$6:$J$9,Inputs!$H$6:$H$9))),0),"" )</f>
        <v/>
      </c>
      <c r="H3624" s="26">
        <f>IF($A3624&lt;=Inputs!$B$13,IF(3&lt;=Inputs!$B$8,IF(Inputs!$B$12&gt;0,MAX(MIN(NORM.INV(RAND(),LOOKUP(R3624,Inputs!$J$6:$J$9,Inputs!$G$6:$G$9),LOOKUP(R3624,Inputs!$J$6:$J$9,Inputs!$H$6:$H$9)),Inputs!$B$12),-Inputs!$B$12),NORM.INV(RAND(),LOOKUP(R3624,Inputs!$J$6:$J$9,Inputs!$G$6:$G$9),LOOKUP(R3624,Inputs!$J$6:$J$9,Inputs!$H$6:$H$9))),0),"" )</f>
        <v/>
      </c>
      <c r="I3624" s="26">
        <f>IF($A3624&lt;=Inputs!$B$13,IF(4&lt;=Inputs!$B$8,IF(Inputs!$B$12&gt;0,MAX(MIN(NORM.INV(RAND(),LOOKUP(S3624,Inputs!$J$6:$J$9,Inputs!$G$6:$G$9),LOOKUP(S3624,Inputs!$J$6:$J$9,Inputs!$H$6:$H$9)),Inputs!$B$12),-Inputs!$B$12),NORM.INV(RAND(),LOOKUP(S3624,Inputs!$J$6:$J$9,Inputs!$G$6:$G$9),LOOKUP(S3624,Inputs!$J$6:$J$9,Inputs!$H$6:$H$9))),0),"" )</f>
        <v/>
      </c>
      <c r="J3624" s="26">
        <f>IF($A3624&lt;=Inputs!$B$13,IF(5&lt;=Inputs!$B$8,IF(Inputs!$B$12&gt;0,MAX(MIN(NORM.INV(RAND(),LOOKUP(T3624,Inputs!$J$6:$J$9,Inputs!$G$6:$G$9),LOOKUP(T3624,Inputs!$J$6:$J$9,Inputs!$H$6:$H$9)),Inputs!$B$12),-Inputs!$B$12),NORM.INV(RAND(),LOOKUP(T3624,Inputs!$J$6:$J$9,Inputs!$G$6:$G$9),LOOKUP(T3624,Inputs!$J$6:$J$9,Inputs!$H$6:$H$9))),0),"" )</f>
        <v/>
      </c>
      <c r="K3624" s="26">
        <f>IF($A3624&lt;=Inputs!$B$13,IF(6&lt;=Inputs!$B$8,IF(Inputs!$B$12&gt;0,MAX(MIN(NORM.INV(RAND(),LOOKUP(U3624,Inputs!$J$6:$J$9,Inputs!$G$6:$G$9),LOOKUP(U3624,Inputs!$J$6:$J$9,Inputs!$H$6:$H$9)),Inputs!$B$12),-Inputs!$B$12),NORM.INV(RAND(),LOOKUP(U3624,Inputs!$J$6:$J$9,Inputs!$G$6:$G$9),LOOKUP(U3624,Inputs!$J$6:$J$9,Inputs!$H$6:$H$9))),0),"" )</f>
        <v/>
      </c>
      <c r="L3624" s="26">
        <f>IF($A3624&lt;=Inputs!$B$13,IF(7&lt;=Inputs!$B$8,IF(Inputs!$B$12&gt;0,MAX(MIN(NORM.INV(RAND(),LOOKUP(V3624,Inputs!$J$6:$J$9,Inputs!$G$6:$G$9),LOOKUP(V3624,Inputs!$J$6:$J$9,Inputs!$H$6:$H$9)),Inputs!$B$12),-Inputs!$B$12),NORM.INV(RAND(),LOOKUP(V3624,Inputs!$J$6:$J$9,Inputs!$G$6:$G$9),LOOKUP(V3624,Inputs!$J$6:$J$9,Inputs!$H$6:$H$9))),0),"" )</f>
        <v/>
      </c>
      <c r="M3624" s="26">
        <f>IF($A3624&lt;=Inputs!$B$13,IF(8&lt;=Inputs!$B$8,IF(Inputs!$B$12&gt;0,MAX(MIN(NORM.INV(RAND(),LOOKUP(W3624,Inputs!$J$6:$J$9,Inputs!$G$6:$G$9),LOOKUP(W3624,Inputs!$J$6:$J$9,Inputs!$H$6:$H$9)),Inputs!$B$12),-Inputs!$B$12),NORM.INV(RAND(),LOOKUP(W3624,Inputs!$J$6:$J$9,Inputs!$G$6:$G$9),LOOKUP(W3624,Inputs!$J$6:$J$9,Inputs!$H$6:$H$9))),0),"" )</f>
        <v/>
      </c>
      <c r="N3624" s="26">
        <f>IF($A3624&lt;=Inputs!$B$13,IF(9&lt;=Inputs!$B$8,IF(Inputs!$B$12&gt;0,MAX(MIN(NORM.INV(RAND(),LOOKUP(X3624,Inputs!$J$6:$J$9,Inputs!$G$6:$G$9),LOOKUP(X3624,Inputs!$J$6:$J$9,Inputs!$H$6:$H$9)),Inputs!$B$12),-Inputs!$B$12),NORM.INV(RAND(),LOOKUP(X3624,Inputs!$J$6:$J$9,Inputs!$G$6:$G$9),LOOKUP(X3624,Inputs!$J$6:$J$9,Inputs!$H$6:$H$9))),0),"" )</f>
        <v/>
      </c>
      <c r="O3624" s="26">
        <f>IF($A3624&lt;=Inputs!$B$13,IF(10&lt;=Inputs!$B$8,IF(Inputs!$B$12&gt;0,MAX(MIN(NORM.INV(RAND(),LOOKUP(Y3624,Inputs!$J$6:$J$9,Inputs!$G$6:$G$9),LOOKUP(Y3624,Inputs!$J$6:$J$9,Inputs!$H$6:$H$9)),Inputs!$B$12),-Inputs!$B$12),NORM.INV(RAND(),LOOKUP(Y3624,Inputs!$J$6:$J$9,Inputs!$G$6:$G$9),LOOKUP(Y3624,Inputs!$J$6:$J$9,Inputs!$H$6:$H$9))),0),"" )</f>
        <v/>
      </c>
      <c r="P3624" s="31">
        <f>IF($A3624&lt;=Inputs!$B$13,RAND(),"")</f>
        <v/>
      </c>
      <c r="Q3624" s="31">
        <f>IF($A3624&lt;=Inputs!$B$13,RAND(),"")</f>
        <v/>
      </c>
      <c r="R3624" s="31">
        <f>IF($A3624&lt;=Inputs!$B$13,RAND(),"")</f>
        <v/>
      </c>
      <c r="S3624" s="31">
        <f>IF($A3624&lt;=Inputs!$B$13,RAND(),"")</f>
        <v/>
      </c>
      <c r="T3624" s="31">
        <f>IF($A3624&lt;=Inputs!$B$13,RAND(),"")</f>
        <v/>
      </c>
      <c r="U3624" s="31">
        <f>IF($A3624&lt;=Inputs!$B$13,RAND(),"")</f>
        <v/>
      </c>
      <c r="V3624" s="31">
        <f>IF($A3624&lt;=Inputs!$B$13,RAND(),"")</f>
        <v/>
      </c>
      <c r="W3624" s="31">
        <f>IF($A3624&lt;=Inputs!$B$13,RAND(),"")</f>
        <v/>
      </c>
      <c r="X3624" s="31">
        <f>IF($A3624&lt;=Inputs!$B$13,RAND(),"")</f>
        <v/>
      </c>
      <c r="Y3624" s="31">
        <f>IF($A3624&lt;=Inputs!$B$13,RAND(),"")</f>
        <v/>
      </c>
    </row>
    <row r="3625">
      <c r="A3625" t="n">
        <v>3620</v>
      </c>
      <c r="B3625" s="26">
        <f>IF($A3625&lt;=Inputs!$B$13,IF(Inputs!$B$8&gt;0,SUM(F3625:O3625)/Inputs!$B$8,0),"")</f>
        <v/>
      </c>
      <c r="C3625" s="27">
        <f>IF($A3625&lt;=Inputs!$B$13,B3625/100,"")</f>
        <v/>
      </c>
      <c r="D3625" s="28">
        <f>IF($A3625&lt;=Inputs!$B$13,C3625*Inputs!$B$7,"")</f>
        <v/>
      </c>
      <c r="E3625" s="29">
        <f>IF($A3625&lt;=Inputs!$B$13,IF(D3625&gt;0,1,0),"")</f>
        <v/>
      </c>
      <c r="F3625" s="26">
        <f>IF($A3625&lt;=Inputs!$B$13,IF(1&lt;=Inputs!$B$8,IF(Inputs!$B$12&gt;0,MAX(MIN(NORM.INV(RAND(),LOOKUP(P3625,Inputs!$J$6:$J$9,Inputs!$G$6:$G$9),LOOKUP(P3625,Inputs!$J$6:$J$9,Inputs!$H$6:$H$9)),Inputs!$B$12),-Inputs!$B$12),NORM.INV(RAND(),LOOKUP(P3625,Inputs!$J$6:$J$9,Inputs!$G$6:$G$9),LOOKUP(P3625,Inputs!$J$6:$J$9,Inputs!$H$6:$H$9))),0),"" )</f>
        <v/>
      </c>
      <c r="G3625" s="26">
        <f>IF($A3625&lt;=Inputs!$B$13,IF(2&lt;=Inputs!$B$8,IF(Inputs!$B$12&gt;0,MAX(MIN(NORM.INV(RAND(),LOOKUP(Q3625,Inputs!$J$6:$J$9,Inputs!$G$6:$G$9),LOOKUP(Q3625,Inputs!$J$6:$J$9,Inputs!$H$6:$H$9)),Inputs!$B$12),-Inputs!$B$12),NORM.INV(RAND(),LOOKUP(Q3625,Inputs!$J$6:$J$9,Inputs!$G$6:$G$9),LOOKUP(Q3625,Inputs!$J$6:$J$9,Inputs!$H$6:$H$9))),0),"" )</f>
        <v/>
      </c>
      <c r="H3625" s="26">
        <f>IF($A3625&lt;=Inputs!$B$13,IF(3&lt;=Inputs!$B$8,IF(Inputs!$B$12&gt;0,MAX(MIN(NORM.INV(RAND(),LOOKUP(R3625,Inputs!$J$6:$J$9,Inputs!$G$6:$G$9),LOOKUP(R3625,Inputs!$J$6:$J$9,Inputs!$H$6:$H$9)),Inputs!$B$12),-Inputs!$B$12),NORM.INV(RAND(),LOOKUP(R3625,Inputs!$J$6:$J$9,Inputs!$G$6:$G$9),LOOKUP(R3625,Inputs!$J$6:$J$9,Inputs!$H$6:$H$9))),0),"" )</f>
        <v/>
      </c>
      <c r="I3625" s="26">
        <f>IF($A3625&lt;=Inputs!$B$13,IF(4&lt;=Inputs!$B$8,IF(Inputs!$B$12&gt;0,MAX(MIN(NORM.INV(RAND(),LOOKUP(S3625,Inputs!$J$6:$J$9,Inputs!$G$6:$G$9),LOOKUP(S3625,Inputs!$J$6:$J$9,Inputs!$H$6:$H$9)),Inputs!$B$12),-Inputs!$B$12),NORM.INV(RAND(),LOOKUP(S3625,Inputs!$J$6:$J$9,Inputs!$G$6:$G$9),LOOKUP(S3625,Inputs!$J$6:$J$9,Inputs!$H$6:$H$9))),0),"" )</f>
        <v/>
      </c>
      <c r="J3625" s="26">
        <f>IF($A3625&lt;=Inputs!$B$13,IF(5&lt;=Inputs!$B$8,IF(Inputs!$B$12&gt;0,MAX(MIN(NORM.INV(RAND(),LOOKUP(T3625,Inputs!$J$6:$J$9,Inputs!$G$6:$G$9),LOOKUP(T3625,Inputs!$J$6:$J$9,Inputs!$H$6:$H$9)),Inputs!$B$12),-Inputs!$B$12),NORM.INV(RAND(),LOOKUP(T3625,Inputs!$J$6:$J$9,Inputs!$G$6:$G$9),LOOKUP(T3625,Inputs!$J$6:$J$9,Inputs!$H$6:$H$9))),0),"" )</f>
        <v/>
      </c>
      <c r="K3625" s="26">
        <f>IF($A3625&lt;=Inputs!$B$13,IF(6&lt;=Inputs!$B$8,IF(Inputs!$B$12&gt;0,MAX(MIN(NORM.INV(RAND(),LOOKUP(U3625,Inputs!$J$6:$J$9,Inputs!$G$6:$G$9),LOOKUP(U3625,Inputs!$J$6:$J$9,Inputs!$H$6:$H$9)),Inputs!$B$12),-Inputs!$B$12),NORM.INV(RAND(),LOOKUP(U3625,Inputs!$J$6:$J$9,Inputs!$G$6:$G$9),LOOKUP(U3625,Inputs!$J$6:$J$9,Inputs!$H$6:$H$9))),0),"" )</f>
        <v/>
      </c>
      <c r="L3625" s="26">
        <f>IF($A3625&lt;=Inputs!$B$13,IF(7&lt;=Inputs!$B$8,IF(Inputs!$B$12&gt;0,MAX(MIN(NORM.INV(RAND(),LOOKUP(V3625,Inputs!$J$6:$J$9,Inputs!$G$6:$G$9),LOOKUP(V3625,Inputs!$J$6:$J$9,Inputs!$H$6:$H$9)),Inputs!$B$12),-Inputs!$B$12),NORM.INV(RAND(),LOOKUP(V3625,Inputs!$J$6:$J$9,Inputs!$G$6:$G$9),LOOKUP(V3625,Inputs!$J$6:$J$9,Inputs!$H$6:$H$9))),0),"" )</f>
        <v/>
      </c>
      <c r="M3625" s="26">
        <f>IF($A3625&lt;=Inputs!$B$13,IF(8&lt;=Inputs!$B$8,IF(Inputs!$B$12&gt;0,MAX(MIN(NORM.INV(RAND(),LOOKUP(W3625,Inputs!$J$6:$J$9,Inputs!$G$6:$G$9),LOOKUP(W3625,Inputs!$J$6:$J$9,Inputs!$H$6:$H$9)),Inputs!$B$12),-Inputs!$B$12),NORM.INV(RAND(),LOOKUP(W3625,Inputs!$J$6:$J$9,Inputs!$G$6:$G$9),LOOKUP(W3625,Inputs!$J$6:$J$9,Inputs!$H$6:$H$9))),0),"" )</f>
        <v/>
      </c>
      <c r="N3625" s="26">
        <f>IF($A3625&lt;=Inputs!$B$13,IF(9&lt;=Inputs!$B$8,IF(Inputs!$B$12&gt;0,MAX(MIN(NORM.INV(RAND(),LOOKUP(X3625,Inputs!$J$6:$J$9,Inputs!$G$6:$G$9),LOOKUP(X3625,Inputs!$J$6:$J$9,Inputs!$H$6:$H$9)),Inputs!$B$12),-Inputs!$B$12),NORM.INV(RAND(),LOOKUP(X3625,Inputs!$J$6:$J$9,Inputs!$G$6:$G$9),LOOKUP(X3625,Inputs!$J$6:$J$9,Inputs!$H$6:$H$9))),0),"" )</f>
        <v/>
      </c>
      <c r="O3625" s="26">
        <f>IF($A3625&lt;=Inputs!$B$13,IF(10&lt;=Inputs!$B$8,IF(Inputs!$B$12&gt;0,MAX(MIN(NORM.INV(RAND(),LOOKUP(Y3625,Inputs!$J$6:$J$9,Inputs!$G$6:$G$9),LOOKUP(Y3625,Inputs!$J$6:$J$9,Inputs!$H$6:$H$9)),Inputs!$B$12),-Inputs!$B$12),NORM.INV(RAND(),LOOKUP(Y3625,Inputs!$J$6:$J$9,Inputs!$G$6:$G$9),LOOKUP(Y3625,Inputs!$J$6:$J$9,Inputs!$H$6:$H$9))),0),"" )</f>
        <v/>
      </c>
      <c r="P3625" s="31">
        <f>IF($A3625&lt;=Inputs!$B$13,RAND(),"")</f>
        <v/>
      </c>
      <c r="Q3625" s="31">
        <f>IF($A3625&lt;=Inputs!$B$13,RAND(),"")</f>
        <v/>
      </c>
      <c r="R3625" s="31">
        <f>IF($A3625&lt;=Inputs!$B$13,RAND(),"")</f>
        <v/>
      </c>
      <c r="S3625" s="31">
        <f>IF($A3625&lt;=Inputs!$B$13,RAND(),"")</f>
        <v/>
      </c>
      <c r="T3625" s="31">
        <f>IF($A3625&lt;=Inputs!$B$13,RAND(),"")</f>
        <v/>
      </c>
      <c r="U3625" s="31">
        <f>IF($A3625&lt;=Inputs!$B$13,RAND(),"")</f>
        <v/>
      </c>
      <c r="V3625" s="31">
        <f>IF($A3625&lt;=Inputs!$B$13,RAND(),"")</f>
        <v/>
      </c>
      <c r="W3625" s="31">
        <f>IF($A3625&lt;=Inputs!$B$13,RAND(),"")</f>
        <v/>
      </c>
      <c r="X3625" s="31">
        <f>IF($A3625&lt;=Inputs!$B$13,RAND(),"")</f>
        <v/>
      </c>
      <c r="Y3625" s="31">
        <f>IF($A3625&lt;=Inputs!$B$13,RAND(),"")</f>
        <v/>
      </c>
    </row>
    <row r="3626">
      <c r="A3626" t="n">
        <v>3621</v>
      </c>
      <c r="B3626" s="26">
        <f>IF($A3626&lt;=Inputs!$B$13,IF(Inputs!$B$8&gt;0,SUM(F3626:O3626)/Inputs!$B$8,0),"")</f>
        <v/>
      </c>
      <c r="C3626" s="27">
        <f>IF($A3626&lt;=Inputs!$B$13,B3626/100,"")</f>
        <v/>
      </c>
      <c r="D3626" s="28">
        <f>IF($A3626&lt;=Inputs!$B$13,C3626*Inputs!$B$7,"")</f>
        <v/>
      </c>
      <c r="E3626" s="29">
        <f>IF($A3626&lt;=Inputs!$B$13,IF(D3626&gt;0,1,0),"")</f>
        <v/>
      </c>
      <c r="F3626" s="26">
        <f>IF($A3626&lt;=Inputs!$B$13,IF(1&lt;=Inputs!$B$8,IF(Inputs!$B$12&gt;0,MAX(MIN(NORM.INV(RAND(),LOOKUP(P3626,Inputs!$J$6:$J$9,Inputs!$G$6:$G$9),LOOKUP(P3626,Inputs!$J$6:$J$9,Inputs!$H$6:$H$9)),Inputs!$B$12),-Inputs!$B$12),NORM.INV(RAND(),LOOKUP(P3626,Inputs!$J$6:$J$9,Inputs!$G$6:$G$9),LOOKUP(P3626,Inputs!$J$6:$J$9,Inputs!$H$6:$H$9))),0),"" )</f>
        <v/>
      </c>
      <c r="G3626" s="26">
        <f>IF($A3626&lt;=Inputs!$B$13,IF(2&lt;=Inputs!$B$8,IF(Inputs!$B$12&gt;0,MAX(MIN(NORM.INV(RAND(),LOOKUP(Q3626,Inputs!$J$6:$J$9,Inputs!$G$6:$G$9),LOOKUP(Q3626,Inputs!$J$6:$J$9,Inputs!$H$6:$H$9)),Inputs!$B$12),-Inputs!$B$12),NORM.INV(RAND(),LOOKUP(Q3626,Inputs!$J$6:$J$9,Inputs!$G$6:$G$9),LOOKUP(Q3626,Inputs!$J$6:$J$9,Inputs!$H$6:$H$9))),0),"" )</f>
        <v/>
      </c>
      <c r="H3626" s="26">
        <f>IF($A3626&lt;=Inputs!$B$13,IF(3&lt;=Inputs!$B$8,IF(Inputs!$B$12&gt;0,MAX(MIN(NORM.INV(RAND(),LOOKUP(R3626,Inputs!$J$6:$J$9,Inputs!$G$6:$G$9),LOOKUP(R3626,Inputs!$J$6:$J$9,Inputs!$H$6:$H$9)),Inputs!$B$12),-Inputs!$B$12),NORM.INV(RAND(),LOOKUP(R3626,Inputs!$J$6:$J$9,Inputs!$G$6:$G$9),LOOKUP(R3626,Inputs!$J$6:$J$9,Inputs!$H$6:$H$9))),0),"" )</f>
        <v/>
      </c>
      <c r="I3626" s="26">
        <f>IF($A3626&lt;=Inputs!$B$13,IF(4&lt;=Inputs!$B$8,IF(Inputs!$B$12&gt;0,MAX(MIN(NORM.INV(RAND(),LOOKUP(S3626,Inputs!$J$6:$J$9,Inputs!$G$6:$G$9),LOOKUP(S3626,Inputs!$J$6:$J$9,Inputs!$H$6:$H$9)),Inputs!$B$12),-Inputs!$B$12),NORM.INV(RAND(),LOOKUP(S3626,Inputs!$J$6:$J$9,Inputs!$G$6:$G$9),LOOKUP(S3626,Inputs!$J$6:$J$9,Inputs!$H$6:$H$9))),0),"" )</f>
        <v/>
      </c>
      <c r="J3626" s="26">
        <f>IF($A3626&lt;=Inputs!$B$13,IF(5&lt;=Inputs!$B$8,IF(Inputs!$B$12&gt;0,MAX(MIN(NORM.INV(RAND(),LOOKUP(T3626,Inputs!$J$6:$J$9,Inputs!$G$6:$G$9),LOOKUP(T3626,Inputs!$J$6:$J$9,Inputs!$H$6:$H$9)),Inputs!$B$12),-Inputs!$B$12),NORM.INV(RAND(),LOOKUP(T3626,Inputs!$J$6:$J$9,Inputs!$G$6:$G$9),LOOKUP(T3626,Inputs!$J$6:$J$9,Inputs!$H$6:$H$9))),0),"" )</f>
        <v/>
      </c>
      <c r="K3626" s="26">
        <f>IF($A3626&lt;=Inputs!$B$13,IF(6&lt;=Inputs!$B$8,IF(Inputs!$B$12&gt;0,MAX(MIN(NORM.INV(RAND(),LOOKUP(U3626,Inputs!$J$6:$J$9,Inputs!$G$6:$G$9),LOOKUP(U3626,Inputs!$J$6:$J$9,Inputs!$H$6:$H$9)),Inputs!$B$12),-Inputs!$B$12),NORM.INV(RAND(),LOOKUP(U3626,Inputs!$J$6:$J$9,Inputs!$G$6:$G$9),LOOKUP(U3626,Inputs!$J$6:$J$9,Inputs!$H$6:$H$9))),0),"" )</f>
        <v/>
      </c>
      <c r="L3626" s="26">
        <f>IF($A3626&lt;=Inputs!$B$13,IF(7&lt;=Inputs!$B$8,IF(Inputs!$B$12&gt;0,MAX(MIN(NORM.INV(RAND(),LOOKUP(V3626,Inputs!$J$6:$J$9,Inputs!$G$6:$G$9),LOOKUP(V3626,Inputs!$J$6:$J$9,Inputs!$H$6:$H$9)),Inputs!$B$12),-Inputs!$B$12),NORM.INV(RAND(),LOOKUP(V3626,Inputs!$J$6:$J$9,Inputs!$G$6:$G$9),LOOKUP(V3626,Inputs!$J$6:$J$9,Inputs!$H$6:$H$9))),0),"" )</f>
        <v/>
      </c>
      <c r="M3626" s="26">
        <f>IF($A3626&lt;=Inputs!$B$13,IF(8&lt;=Inputs!$B$8,IF(Inputs!$B$12&gt;0,MAX(MIN(NORM.INV(RAND(),LOOKUP(W3626,Inputs!$J$6:$J$9,Inputs!$G$6:$G$9),LOOKUP(W3626,Inputs!$J$6:$J$9,Inputs!$H$6:$H$9)),Inputs!$B$12),-Inputs!$B$12),NORM.INV(RAND(),LOOKUP(W3626,Inputs!$J$6:$J$9,Inputs!$G$6:$G$9),LOOKUP(W3626,Inputs!$J$6:$J$9,Inputs!$H$6:$H$9))),0),"" )</f>
        <v/>
      </c>
      <c r="N3626" s="26">
        <f>IF($A3626&lt;=Inputs!$B$13,IF(9&lt;=Inputs!$B$8,IF(Inputs!$B$12&gt;0,MAX(MIN(NORM.INV(RAND(),LOOKUP(X3626,Inputs!$J$6:$J$9,Inputs!$G$6:$G$9),LOOKUP(X3626,Inputs!$J$6:$J$9,Inputs!$H$6:$H$9)),Inputs!$B$12),-Inputs!$B$12),NORM.INV(RAND(),LOOKUP(X3626,Inputs!$J$6:$J$9,Inputs!$G$6:$G$9),LOOKUP(X3626,Inputs!$J$6:$J$9,Inputs!$H$6:$H$9))),0),"" )</f>
        <v/>
      </c>
      <c r="O3626" s="26">
        <f>IF($A3626&lt;=Inputs!$B$13,IF(10&lt;=Inputs!$B$8,IF(Inputs!$B$12&gt;0,MAX(MIN(NORM.INV(RAND(),LOOKUP(Y3626,Inputs!$J$6:$J$9,Inputs!$G$6:$G$9),LOOKUP(Y3626,Inputs!$J$6:$J$9,Inputs!$H$6:$H$9)),Inputs!$B$12),-Inputs!$B$12),NORM.INV(RAND(),LOOKUP(Y3626,Inputs!$J$6:$J$9,Inputs!$G$6:$G$9),LOOKUP(Y3626,Inputs!$J$6:$J$9,Inputs!$H$6:$H$9))),0),"" )</f>
        <v/>
      </c>
      <c r="P3626" s="31">
        <f>IF($A3626&lt;=Inputs!$B$13,RAND(),"")</f>
        <v/>
      </c>
      <c r="Q3626" s="31">
        <f>IF($A3626&lt;=Inputs!$B$13,RAND(),"")</f>
        <v/>
      </c>
      <c r="R3626" s="31">
        <f>IF($A3626&lt;=Inputs!$B$13,RAND(),"")</f>
        <v/>
      </c>
      <c r="S3626" s="31">
        <f>IF($A3626&lt;=Inputs!$B$13,RAND(),"")</f>
        <v/>
      </c>
      <c r="T3626" s="31">
        <f>IF($A3626&lt;=Inputs!$B$13,RAND(),"")</f>
        <v/>
      </c>
      <c r="U3626" s="31">
        <f>IF($A3626&lt;=Inputs!$B$13,RAND(),"")</f>
        <v/>
      </c>
      <c r="V3626" s="31">
        <f>IF($A3626&lt;=Inputs!$B$13,RAND(),"")</f>
        <v/>
      </c>
      <c r="W3626" s="31">
        <f>IF($A3626&lt;=Inputs!$B$13,RAND(),"")</f>
        <v/>
      </c>
      <c r="X3626" s="31">
        <f>IF($A3626&lt;=Inputs!$B$13,RAND(),"")</f>
        <v/>
      </c>
      <c r="Y3626" s="31">
        <f>IF($A3626&lt;=Inputs!$B$13,RAND(),"")</f>
        <v/>
      </c>
    </row>
    <row r="3627">
      <c r="A3627" t="n">
        <v>3622</v>
      </c>
      <c r="B3627" s="26">
        <f>IF($A3627&lt;=Inputs!$B$13,IF(Inputs!$B$8&gt;0,SUM(F3627:O3627)/Inputs!$B$8,0),"")</f>
        <v/>
      </c>
      <c r="C3627" s="27">
        <f>IF($A3627&lt;=Inputs!$B$13,B3627/100,"")</f>
        <v/>
      </c>
      <c r="D3627" s="28">
        <f>IF($A3627&lt;=Inputs!$B$13,C3627*Inputs!$B$7,"")</f>
        <v/>
      </c>
      <c r="E3627" s="29">
        <f>IF($A3627&lt;=Inputs!$B$13,IF(D3627&gt;0,1,0),"")</f>
        <v/>
      </c>
      <c r="F3627" s="26">
        <f>IF($A3627&lt;=Inputs!$B$13,IF(1&lt;=Inputs!$B$8,IF(Inputs!$B$12&gt;0,MAX(MIN(NORM.INV(RAND(),LOOKUP(P3627,Inputs!$J$6:$J$9,Inputs!$G$6:$G$9),LOOKUP(P3627,Inputs!$J$6:$J$9,Inputs!$H$6:$H$9)),Inputs!$B$12),-Inputs!$B$12),NORM.INV(RAND(),LOOKUP(P3627,Inputs!$J$6:$J$9,Inputs!$G$6:$G$9),LOOKUP(P3627,Inputs!$J$6:$J$9,Inputs!$H$6:$H$9))),0),"" )</f>
        <v/>
      </c>
      <c r="G3627" s="26">
        <f>IF($A3627&lt;=Inputs!$B$13,IF(2&lt;=Inputs!$B$8,IF(Inputs!$B$12&gt;0,MAX(MIN(NORM.INV(RAND(),LOOKUP(Q3627,Inputs!$J$6:$J$9,Inputs!$G$6:$G$9),LOOKUP(Q3627,Inputs!$J$6:$J$9,Inputs!$H$6:$H$9)),Inputs!$B$12),-Inputs!$B$12),NORM.INV(RAND(),LOOKUP(Q3627,Inputs!$J$6:$J$9,Inputs!$G$6:$G$9),LOOKUP(Q3627,Inputs!$J$6:$J$9,Inputs!$H$6:$H$9))),0),"" )</f>
        <v/>
      </c>
      <c r="H3627" s="26">
        <f>IF($A3627&lt;=Inputs!$B$13,IF(3&lt;=Inputs!$B$8,IF(Inputs!$B$12&gt;0,MAX(MIN(NORM.INV(RAND(),LOOKUP(R3627,Inputs!$J$6:$J$9,Inputs!$G$6:$G$9),LOOKUP(R3627,Inputs!$J$6:$J$9,Inputs!$H$6:$H$9)),Inputs!$B$12),-Inputs!$B$12),NORM.INV(RAND(),LOOKUP(R3627,Inputs!$J$6:$J$9,Inputs!$G$6:$G$9),LOOKUP(R3627,Inputs!$J$6:$J$9,Inputs!$H$6:$H$9))),0),"" )</f>
        <v/>
      </c>
      <c r="I3627" s="26">
        <f>IF($A3627&lt;=Inputs!$B$13,IF(4&lt;=Inputs!$B$8,IF(Inputs!$B$12&gt;0,MAX(MIN(NORM.INV(RAND(),LOOKUP(S3627,Inputs!$J$6:$J$9,Inputs!$G$6:$G$9),LOOKUP(S3627,Inputs!$J$6:$J$9,Inputs!$H$6:$H$9)),Inputs!$B$12),-Inputs!$B$12),NORM.INV(RAND(),LOOKUP(S3627,Inputs!$J$6:$J$9,Inputs!$G$6:$G$9),LOOKUP(S3627,Inputs!$J$6:$J$9,Inputs!$H$6:$H$9))),0),"" )</f>
        <v/>
      </c>
      <c r="J3627" s="26">
        <f>IF($A3627&lt;=Inputs!$B$13,IF(5&lt;=Inputs!$B$8,IF(Inputs!$B$12&gt;0,MAX(MIN(NORM.INV(RAND(),LOOKUP(T3627,Inputs!$J$6:$J$9,Inputs!$G$6:$G$9),LOOKUP(T3627,Inputs!$J$6:$J$9,Inputs!$H$6:$H$9)),Inputs!$B$12),-Inputs!$B$12),NORM.INV(RAND(),LOOKUP(T3627,Inputs!$J$6:$J$9,Inputs!$G$6:$G$9),LOOKUP(T3627,Inputs!$J$6:$J$9,Inputs!$H$6:$H$9))),0),"" )</f>
        <v/>
      </c>
      <c r="K3627" s="26">
        <f>IF($A3627&lt;=Inputs!$B$13,IF(6&lt;=Inputs!$B$8,IF(Inputs!$B$12&gt;0,MAX(MIN(NORM.INV(RAND(),LOOKUP(U3627,Inputs!$J$6:$J$9,Inputs!$G$6:$G$9),LOOKUP(U3627,Inputs!$J$6:$J$9,Inputs!$H$6:$H$9)),Inputs!$B$12),-Inputs!$B$12),NORM.INV(RAND(),LOOKUP(U3627,Inputs!$J$6:$J$9,Inputs!$G$6:$G$9),LOOKUP(U3627,Inputs!$J$6:$J$9,Inputs!$H$6:$H$9))),0),"" )</f>
        <v/>
      </c>
      <c r="L3627" s="26">
        <f>IF($A3627&lt;=Inputs!$B$13,IF(7&lt;=Inputs!$B$8,IF(Inputs!$B$12&gt;0,MAX(MIN(NORM.INV(RAND(),LOOKUP(V3627,Inputs!$J$6:$J$9,Inputs!$G$6:$G$9),LOOKUP(V3627,Inputs!$J$6:$J$9,Inputs!$H$6:$H$9)),Inputs!$B$12),-Inputs!$B$12),NORM.INV(RAND(),LOOKUP(V3627,Inputs!$J$6:$J$9,Inputs!$G$6:$G$9),LOOKUP(V3627,Inputs!$J$6:$J$9,Inputs!$H$6:$H$9))),0),"" )</f>
        <v/>
      </c>
      <c r="M3627" s="26">
        <f>IF($A3627&lt;=Inputs!$B$13,IF(8&lt;=Inputs!$B$8,IF(Inputs!$B$12&gt;0,MAX(MIN(NORM.INV(RAND(),LOOKUP(W3627,Inputs!$J$6:$J$9,Inputs!$G$6:$G$9),LOOKUP(W3627,Inputs!$J$6:$J$9,Inputs!$H$6:$H$9)),Inputs!$B$12),-Inputs!$B$12),NORM.INV(RAND(),LOOKUP(W3627,Inputs!$J$6:$J$9,Inputs!$G$6:$G$9),LOOKUP(W3627,Inputs!$J$6:$J$9,Inputs!$H$6:$H$9))),0),"" )</f>
        <v/>
      </c>
      <c r="N3627" s="26">
        <f>IF($A3627&lt;=Inputs!$B$13,IF(9&lt;=Inputs!$B$8,IF(Inputs!$B$12&gt;0,MAX(MIN(NORM.INV(RAND(),LOOKUP(X3627,Inputs!$J$6:$J$9,Inputs!$G$6:$G$9),LOOKUP(X3627,Inputs!$J$6:$J$9,Inputs!$H$6:$H$9)),Inputs!$B$12),-Inputs!$B$12),NORM.INV(RAND(),LOOKUP(X3627,Inputs!$J$6:$J$9,Inputs!$G$6:$G$9),LOOKUP(X3627,Inputs!$J$6:$J$9,Inputs!$H$6:$H$9))),0),"" )</f>
        <v/>
      </c>
      <c r="O3627" s="26">
        <f>IF($A3627&lt;=Inputs!$B$13,IF(10&lt;=Inputs!$B$8,IF(Inputs!$B$12&gt;0,MAX(MIN(NORM.INV(RAND(),LOOKUP(Y3627,Inputs!$J$6:$J$9,Inputs!$G$6:$G$9),LOOKUP(Y3627,Inputs!$J$6:$J$9,Inputs!$H$6:$H$9)),Inputs!$B$12),-Inputs!$B$12),NORM.INV(RAND(),LOOKUP(Y3627,Inputs!$J$6:$J$9,Inputs!$G$6:$G$9),LOOKUP(Y3627,Inputs!$J$6:$J$9,Inputs!$H$6:$H$9))),0),"" )</f>
        <v/>
      </c>
      <c r="P3627" s="31">
        <f>IF($A3627&lt;=Inputs!$B$13,RAND(),"")</f>
        <v/>
      </c>
      <c r="Q3627" s="31">
        <f>IF($A3627&lt;=Inputs!$B$13,RAND(),"")</f>
        <v/>
      </c>
      <c r="R3627" s="31">
        <f>IF($A3627&lt;=Inputs!$B$13,RAND(),"")</f>
        <v/>
      </c>
      <c r="S3627" s="31">
        <f>IF($A3627&lt;=Inputs!$B$13,RAND(),"")</f>
        <v/>
      </c>
      <c r="T3627" s="31">
        <f>IF($A3627&lt;=Inputs!$B$13,RAND(),"")</f>
        <v/>
      </c>
      <c r="U3627" s="31">
        <f>IF($A3627&lt;=Inputs!$B$13,RAND(),"")</f>
        <v/>
      </c>
      <c r="V3627" s="31">
        <f>IF($A3627&lt;=Inputs!$B$13,RAND(),"")</f>
        <v/>
      </c>
      <c r="W3627" s="31">
        <f>IF($A3627&lt;=Inputs!$B$13,RAND(),"")</f>
        <v/>
      </c>
      <c r="X3627" s="31">
        <f>IF($A3627&lt;=Inputs!$B$13,RAND(),"")</f>
        <v/>
      </c>
      <c r="Y3627" s="31">
        <f>IF($A3627&lt;=Inputs!$B$13,RAND(),"")</f>
        <v/>
      </c>
    </row>
    <row r="3628">
      <c r="A3628" t="n">
        <v>3623</v>
      </c>
      <c r="B3628" s="26">
        <f>IF($A3628&lt;=Inputs!$B$13,IF(Inputs!$B$8&gt;0,SUM(F3628:O3628)/Inputs!$B$8,0),"")</f>
        <v/>
      </c>
      <c r="C3628" s="27">
        <f>IF($A3628&lt;=Inputs!$B$13,B3628/100,"")</f>
        <v/>
      </c>
      <c r="D3628" s="28">
        <f>IF($A3628&lt;=Inputs!$B$13,C3628*Inputs!$B$7,"")</f>
        <v/>
      </c>
      <c r="E3628" s="29">
        <f>IF($A3628&lt;=Inputs!$B$13,IF(D3628&gt;0,1,0),"")</f>
        <v/>
      </c>
      <c r="F3628" s="26">
        <f>IF($A3628&lt;=Inputs!$B$13,IF(1&lt;=Inputs!$B$8,IF(Inputs!$B$12&gt;0,MAX(MIN(NORM.INV(RAND(),LOOKUP(P3628,Inputs!$J$6:$J$9,Inputs!$G$6:$G$9),LOOKUP(P3628,Inputs!$J$6:$J$9,Inputs!$H$6:$H$9)),Inputs!$B$12),-Inputs!$B$12),NORM.INV(RAND(),LOOKUP(P3628,Inputs!$J$6:$J$9,Inputs!$G$6:$G$9),LOOKUP(P3628,Inputs!$J$6:$J$9,Inputs!$H$6:$H$9))),0),"" )</f>
        <v/>
      </c>
      <c r="G3628" s="26">
        <f>IF($A3628&lt;=Inputs!$B$13,IF(2&lt;=Inputs!$B$8,IF(Inputs!$B$12&gt;0,MAX(MIN(NORM.INV(RAND(),LOOKUP(Q3628,Inputs!$J$6:$J$9,Inputs!$G$6:$G$9),LOOKUP(Q3628,Inputs!$J$6:$J$9,Inputs!$H$6:$H$9)),Inputs!$B$12),-Inputs!$B$12),NORM.INV(RAND(),LOOKUP(Q3628,Inputs!$J$6:$J$9,Inputs!$G$6:$G$9),LOOKUP(Q3628,Inputs!$J$6:$J$9,Inputs!$H$6:$H$9))),0),"" )</f>
        <v/>
      </c>
      <c r="H3628" s="26">
        <f>IF($A3628&lt;=Inputs!$B$13,IF(3&lt;=Inputs!$B$8,IF(Inputs!$B$12&gt;0,MAX(MIN(NORM.INV(RAND(),LOOKUP(R3628,Inputs!$J$6:$J$9,Inputs!$G$6:$G$9),LOOKUP(R3628,Inputs!$J$6:$J$9,Inputs!$H$6:$H$9)),Inputs!$B$12),-Inputs!$B$12),NORM.INV(RAND(),LOOKUP(R3628,Inputs!$J$6:$J$9,Inputs!$G$6:$G$9),LOOKUP(R3628,Inputs!$J$6:$J$9,Inputs!$H$6:$H$9))),0),"" )</f>
        <v/>
      </c>
      <c r="I3628" s="26">
        <f>IF($A3628&lt;=Inputs!$B$13,IF(4&lt;=Inputs!$B$8,IF(Inputs!$B$12&gt;0,MAX(MIN(NORM.INV(RAND(),LOOKUP(S3628,Inputs!$J$6:$J$9,Inputs!$G$6:$G$9),LOOKUP(S3628,Inputs!$J$6:$J$9,Inputs!$H$6:$H$9)),Inputs!$B$12),-Inputs!$B$12),NORM.INV(RAND(),LOOKUP(S3628,Inputs!$J$6:$J$9,Inputs!$G$6:$G$9),LOOKUP(S3628,Inputs!$J$6:$J$9,Inputs!$H$6:$H$9))),0),"" )</f>
        <v/>
      </c>
      <c r="J3628" s="26">
        <f>IF($A3628&lt;=Inputs!$B$13,IF(5&lt;=Inputs!$B$8,IF(Inputs!$B$12&gt;0,MAX(MIN(NORM.INV(RAND(),LOOKUP(T3628,Inputs!$J$6:$J$9,Inputs!$G$6:$G$9),LOOKUP(T3628,Inputs!$J$6:$J$9,Inputs!$H$6:$H$9)),Inputs!$B$12),-Inputs!$B$12),NORM.INV(RAND(),LOOKUP(T3628,Inputs!$J$6:$J$9,Inputs!$G$6:$G$9),LOOKUP(T3628,Inputs!$J$6:$J$9,Inputs!$H$6:$H$9))),0),"" )</f>
        <v/>
      </c>
      <c r="K3628" s="26">
        <f>IF($A3628&lt;=Inputs!$B$13,IF(6&lt;=Inputs!$B$8,IF(Inputs!$B$12&gt;0,MAX(MIN(NORM.INV(RAND(),LOOKUP(U3628,Inputs!$J$6:$J$9,Inputs!$G$6:$G$9),LOOKUP(U3628,Inputs!$J$6:$J$9,Inputs!$H$6:$H$9)),Inputs!$B$12),-Inputs!$B$12),NORM.INV(RAND(),LOOKUP(U3628,Inputs!$J$6:$J$9,Inputs!$G$6:$G$9),LOOKUP(U3628,Inputs!$J$6:$J$9,Inputs!$H$6:$H$9))),0),"" )</f>
        <v/>
      </c>
      <c r="L3628" s="26">
        <f>IF($A3628&lt;=Inputs!$B$13,IF(7&lt;=Inputs!$B$8,IF(Inputs!$B$12&gt;0,MAX(MIN(NORM.INV(RAND(),LOOKUP(V3628,Inputs!$J$6:$J$9,Inputs!$G$6:$G$9),LOOKUP(V3628,Inputs!$J$6:$J$9,Inputs!$H$6:$H$9)),Inputs!$B$12),-Inputs!$B$12),NORM.INV(RAND(),LOOKUP(V3628,Inputs!$J$6:$J$9,Inputs!$G$6:$G$9),LOOKUP(V3628,Inputs!$J$6:$J$9,Inputs!$H$6:$H$9))),0),"" )</f>
        <v/>
      </c>
      <c r="M3628" s="26">
        <f>IF($A3628&lt;=Inputs!$B$13,IF(8&lt;=Inputs!$B$8,IF(Inputs!$B$12&gt;0,MAX(MIN(NORM.INV(RAND(),LOOKUP(W3628,Inputs!$J$6:$J$9,Inputs!$G$6:$G$9),LOOKUP(W3628,Inputs!$J$6:$J$9,Inputs!$H$6:$H$9)),Inputs!$B$12),-Inputs!$B$12),NORM.INV(RAND(),LOOKUP(W3628,Inputs!$J$6:$J$9,Inputs!$G$6:$G$9),LOOKUP(W3628,Inputs!$J$6:$J$9,Inputs!$H$6:$H$9))),0),"" )</f>
        <v/>
      </c>
      <c r="N3628" s="26">
        <f>IF($A3628&lt;=Inputs!$B$13,IF(9&lt;=Inputs!$B$8,IF(Inputs!$B$12&gt;0,MAX(MIN(NORM.INV(RAND(),LOOKUP(X3628,Inputs!$J$6:$J$9,Inputs!$G$6:$G$9),LOOKUP(X3628,Inputs!$J$6:$J$9,Inputs!$H$6:$H$9)),Inputs!$B$12),-Inputs!$B$12),NORM.INV(RAND(),LOOKUP(X3628,Inputs!$J$6:$J$9,Inputs!$G$6:$G$9),LOOKUP(X3628,Inputs!$J$6:$J$9,Inputs!$H$6:$H$9))),0),"" )</f>
        <v/>
      </c>
      <c r="O3628" s="26">
        <f>IF($A3628&lt;=Inputs!$B$13,IF(10&lt;=Inputs!$B$8,IF(Inputs!$B$12&gt;0,MAX(MIN(NORM.INV(RAND(),LOOKUP(Y3628,Inputs!$J$6:$J$9,Inputs!$G$6:$G$9),LOOKUP(Y3628,Inputs!$J$6:$J$9,Inputs!$H$6:$H$9)),Inputs!$B$12),-Inputs!$B$12),NORM.INV(RAND(),LOOKUP(Y3628,Inputs!$J$6:$J$9,Inputs!$G$6:$G$9),LOOKUP(Y3628,Inputs!$J$6:$J$9,Inputs!$H$6:$H$9))),0),"" )</f>
        <v/>
      </c>
      <c r="P3628" s="31">
        <f>IF($A3628&lt;=Inputs!$B$13,RAND(),"")</f>
        <v/>
      </c>
      <c r="Q3628" s="31">
        <f>IF($A3628&lt;=Inputs!$B$13,RAND(),"")</f>
        <v/>
      </c>
      <c r="R3628" s="31">
        <f>IF($A3628&lt;=Inputs!$B$13,RAND(),"")</f>
        <v/>
      </c>
      <c r="S3628" s="31">
        <f>IF($A3628&lt;=Inputs!$B$13,RAND(),"")</f>
        <v/>
      </c>
      <c r="T3628" s="31">
        <f>IF($A3628&lt;=Inputs!$B$13,RAND(),"")</f>
        <v/>
      </c>
      <c r="U3628" s="31">
        <f>IF($A3628&lt;=Inputs!$B$13,RAND(),"")</f>
        <v/>
      </c>
      <c r="V3628" s="31">
        <f>IF($A3628&lt;=Inputs!$B$13,RAND(),"")</f>
        <v/>
      </c>
      <c r="W3628" s="31">
        <f>IF($A3628&lt;=Inputs!$B$13,RAND(),"")</f>
        <v/>
      </c>
      <c r="X3628" s="31">
        <f>IF($A3628&lt;=Inputs!$B$13,RAND(),"")</f>
        <v/>
      </c>
      <c r="Y3628" s="31">
        <f>IF($A3628&lt;=Inputs!$B$13,RAND(),"")</f>
        <v/>
      </c>
    </row>
    <row r="3629">
      <c r="A3629" t="n">
        <v>3624</v>
      </c>
      <c r="B3629" s="26">
        <f>IF($A3629&lt;=Inputs!$B$13,IF(Inputs!$B$8&gt;0,SUM(F3629:O3629)/Inputs!$B$8,0),"")</f>
        <v/>
      </c>
      <c r="C3629" s="27">
        <f>IF($A3629&lt;=Inputs!$B$13,B3629/100,"")</f>
        <v/>
      </c>
      <c r="D3629" s="28">
        <f>IF($A3629&lt;=Inputs!$B$13,C3629*Inputs!$B$7,"")</f>
        <v/>
      </c>
      <c r="E3629" s="29">
        <f>IF($A3629&lt;=Inputs!$B$13,IF(D3629&gt;0,1,0),"")</f>
        <v/>
      </c>
      <c r="F3629" s="26">
        <f>IF($A3629&lt;=Inputs!$B$13,IF(1&lt;=Inputs!$B$8,IF(Inputs!$B$12&gt;0,MAX(MIN(NORM.INV(RAND(),LOOKUP(P3629,Inputs!$J$6:$J$9,Inputs!$G$6:$G$9),LOOKUP(P3629,Inputs!$J$6:$J$9,Inputs!$H$6:$H$9)),Inputs!$B$12),-Inputs!$B$12),NORM.INV(RAND(),LOOKUP(P3629,Inputs!$J$6:$J$9,Inputs!$G$6:$G$9),LOOKUP(P3629,Inputs!$J$6:$J$9,Inputs!$H$6:$H$9))),0),"" )</f>
        <v/>
      </c>
      <c r="G3629" s="26">
        <f>IF($A3629&lt;=Inputs!$B$13,IF(2&lt;=Inputs!$B$8,IF(Inputs!$B$12&gt;0,MAX(MIN(NORM.INV(RAND(),LOOKUP(Q3629,Inputs!$J$6:$J$9,Inputs!$G$6:$G$9),LOOKUP(Q3629,Inputs!$J$6:$J$9,Inputs!$H$6:$H$9)),Inputs!$B$12),-Inputs!$B$12),NORM.INV(RAND(),LOOKUP(Q3629,Inputs!$J$6:$J$9,Inputs!$G$6:$G$9),LOOKUP(Q3629,Inputs!$J$6:$J$9,Inputs!$H$6:$H$9))),0),"" )</f>
        <v/>
      </c>
      <c r="H3629" s="26">
        <f>IF($A3629&lt;=Inputs!$B$13,IF(3&lt;=Inputs!$B$8,IF(Inputs!$B$12&gt;0,MAX(MIN(NORM.INV(RAND(),LOOKUP(R3629,Inputs!$J$6:$J$9,Inputs!$G$6:$G$9),LOOKUP(R3629,Inputs!$J$6:$J$9,Inputs!$H$6:$H$9)),Inputs!$B$12),-Inputs!$B$12),NORM.INV(RAND(),LOOKUP(R3629,Inputs!$J$6:$J$9,Inputs!$G$6:$G$9),LOOKUP(R3629,Inputs!$J$6:$J$9,Inputs!$H$6:$H$9))),0),"" )</f>
        <v/>
      </c>
      <c r="I3629" s="26">
        <f>IF($A3629&lt;=Inputs!$B$13,IF(4&lt;=Inputs!$B$8,IF(Inputs!$B$12&gt;0,MAX(MIN(NORM.INV(RAND(),LOOKUP(S3629,Inputs!$J$6:$J$9,Inputs!$G$6:$G$9),LOOKUP(S3629,Inputs!$J$6:$J$9,Inputs!$H$6:$H$9)),Inputs!$B$12),-Inputs!$B$12),NORM.INV(RAND(),LOOKUP(S3629,Inputs!$J$6:$J$9,Inputs!$G$6:$G$9),LOOKUP(S3629,Inputs!$J$6:$J$9,Inputs!$H$6:$H$9))),0),"" )</f>
        <v/>
      </c>
      <c r="J3629" s="26">
        <f>IF($A3629&lt;=Inputs!$B$13,IF(5&lt;=Inputs!$B$8,IF(Inputs!$B$12&gt;0,MAX(MIN(NORM.INV(RAND(),LOOKUP(T3629,Inputs!$J$6:$J$9,Inputs!$G$6:$G$9),LOOKUP(T3629,Inputs!$J$6:$J$9,Inputs!$H$6:$H$9)),Inputs!$B$12),-Inputs!$B$12),NORM.INV(RAND(),LOOKUP(T3629,Inputs!$J$6:$J$9,Inputs!$G$6:$G$9),LOOKUP(T3629,Inputs!$J$6:$J$9,Inputs!$H$6:$H$9))),0),"" )</f>
        <v/>
      </c>
      <c r="K3629" s="26">
        <f>IF($A3629&lt;=Inputs!$B$13,IF(6&lt;=Inputs!$B$8,IF(Inputs!$B$12&gt;0,MAX(MIN(NORM.INV(RAND(),LOOKUP(U3629,Inputs!$J$6:$J$9,Inputs!$G$6:$G$9),LOOKUP(U3629,Inputs!$J$6:$J$9,Inputs!$H$6:$H$9)),Inputs!$B$12),-Inputs!$B$12),NORM.INV(RAND(),LOOKUP(U3629,Inputs!$J$6:$J$9,Inputs!$G$6:$G$9),LOOKUP(U3629,Inputs!$J$6:$J$9,Inputs!$H$6:$H$9))),0),"" )</f>
        <v/>
      </c>
      <c r="L3629" s="26">
        <f>IF($A3629&lt;=Inputs!$B$13,IF(7&lt;=Inputs!$B$8,IF(Inputs!$B$12&gt;0,MAX(MIN(NORM.INV(RAND(),LOOKUP(V3629,Inputs!$J$6:$J$9,Inputs!$G$6:$G$9),LOOKUP(V3629,Inputs!$J$6:$J$9,Inputs!$H$6:$H$9)),Inputs!$B$12),-Inputs!$B$12),NORM.INV(RAND(),LOOKUP(V3629,Inputs!$J$6:$J$9,Inputs!$G$6:$G$9),LOOKUP(V3629,Inputs!$J$6:$J$9,Inputs!$H$6:$H$9))),0),"" )</f>
        <v/>
      </c>
      <c r="M3629" s="26">
        <f>IF($A3629&lt;=Inputs!$B$13,IF(8&lt;=Inputs!$B$8,IF(Inputs!$B$12&gt;0,MAX(MIN(NORM.INV(RAND(),LOOKUP(W3629,Inputs!$J$6:$J$9,Inputs!$G$6:$G$9),LOOKUP(W3629,Inputs!$J$6:$J$9,Inputs!$H$6:$H$9)),Inputs!$B$12),-Inputs!$B$12),NORM.INV(RAND(),LOOKUP(W3629,Inputs!$J$6:$J$9,Inputs!$G$6:$G$9),LOOKUP(W3629,Inputs!$J$6:$J$9,Inputs!$H$6:$H$9))),0),"" )</f>
        <v/>
      </c>
      <c r="N3629" s="26">
        <f>IF($A3629&lt;=Inputs!$B$13,IF(9&lt;=Inputs!$B$8,IF(Inputs!$B$12&gt;0,MAX(MIN(NORM.INV(RAND(),LOOKUP(X3629,Inputs!$J$6:$J$9,Inputs!$G$6:$G$9),LOOKUP(X3629,Inputs!$J$6:$J$9,Inputs!$H$6:$H$9)),Inputs!$B$12),-Inputs!$B$12),NORM.INV(RAND(),LOOKUP(X3629,Inputs!$J$6:$J$9,Inputs!$G$6:$G$9),LOOKUP(X3629,Inputs!$J$6:$J$9,Inputs!$H$6:$H$9))),0),"" )</f>
        <v/>
      </c>
      <c r="O3629" s="26">
        <f>IF($A3629&lt;=Inputs!$B$13,IF(10&lt;=Inputs!$B$8,IF(Inputs!$B$12&gt;0,MAX(MIN(NORM.INV(RAND(),LOOKUP(Y3629,Inputs!$J$6:$J$9,Inputs!$G$6:$G$9),LOOKUP(Y3629,Inputs!$J$6:$J$9,Inputs!$H$6:$H$9)),Inputs!$B$12),-Inputs!$B$12),NORM.INV(RAND(),LOOKUP(Y3629,Inputs!$J$6:$J$9,Inputs!$G$6:$G$9),LOOKUP(Y3629,Inputs!$J$6:$J$9,Inputs!$H$6:$H$9))),0),"" )</f>
        <v/>
      </c>
      <c r="P3629" s="31">
        <f>IF($A3629&lt;=Inputs!$B$13,RAND(),"")</f>
        <v/>
      </c>
      <c r="Q3629" s="31">
        <f>IF($A3629&lt;=Inputs!$B$13,RAND(),"")</f>
        <v/>
      </c>
      <c r="R3629" s="31">
        <f>IF($A3629&lt;=Inputs!$B$13,RAND(),"")</f>
        <v/>
      </c>
      <c r="S3629" s="31">
        <f>IF($A3629&lt;=Inputs!$B$13,RAND(),"")</f>
        <v/>
      </c>
      <c r="T3629" s="31">
        <f>IF($A3629&lt;=Inputs!$B$13,RAND(),"")</f>
        <v/>
      </c>
      <c r="U3629" s="31">
        <f>IF($A3629&lt;=Inputs!$B$13,RAND(),"")</f>
        <v/>
      </c>
      <c r="V3629" s="31">
        <f>IF($A3629&lt;=Inputs!$B$13,RAND(),"")</f>
        <v/>
      </c>
      <c r="W3629" s="31">
        <f>IF($A3629&lt;=Inputs!$B$13,RAND(),"")</f>
        <v/>
      </c>
      <c r="X3629" s="31">
        <f>IF($A3629&lt;=Inputs!$B$13,RAND(),"")</f>
        <v/>
      </c>
      <c r="Y3629" s="31">
        <f>IF($A3629&lt;=Inputs!$B$13,RAND(),"")</f>
        <v/>
      </c>
    </row>
    <row r="3630">
      <c r="A3630" t="n">
        <v>3625</v>
      </c>
      <c r="B3630" s="26">
        <f>IF($A3630&lt;=Inputs!$B$13,IF(Inputs!$B$8&gt;0,SUM(F3630:O3630)/Inputs!$B$8,0),"")</f>
        <v/>
      </c>
      <c r="C3630" s="27">
        <f>IF($A3630&lt;=Inputs!$B$13,B3630/100,"")</f>
        <v/>
      </c>
      <c r="D3630" s="28">
        <f>IF($A3630&lt;=Inputs!$B$13,C3630*Inputs!$B$7,"")</f>
        <v/>
      </c>
      <c r="E3630" s="29">
        <f>IF($A3630&lt;=Inputs!$B$13,IF(D3630&gt;0,1,0),"")</f>
        <v/>
      </c>
      <c r="F3630" s="26">
        <f>IF($A3630&lt;=Inputs!$B$13,IF(1&lt;=Inputs!$B$8,IF(Inputs!$B$12&gt;0,MAX(MIN(NORM.INV(RAND(),LOOKUP(P3630,Inputs!$J$6:$J$9,Inputs!$G$6:$G$9),LOOKUP(P3630,Inputs!$J$6:$J$9,Inputs!$H$6:$H$9)),Inputs!$B$12),-Inputs!$B$12),NORM.INV(RAND(),LOOKUP(P3630,Inputs!$J$6:$J$9,Inputs!$G$6:$G$9),LOOKUP(P3630,Inputs!$J$6:$J$9,Inputs!$H$6:$H$9))),0),"" )</f>
        <v/>
      </c>
      <c r="G3630" s="26">
        <f>IF($A3630&lt;=Inputs!$B$13,IF(2&lt;=Inputs!$B$8,IF(Inputs!$B$12&gt;0,MAX(MIN(NORM.INV(RAND(),LOOKUP(Q3630,Inputs!$J$6:$J$9,Inputs!$G$6:$G$9),LOOKUP(Q3630,Inputs!$J$6:$J$9,Inputs!$H$6:$H$9)),Inputs!$B$12),-Inputs!$B$12),NORM.INV(RAND(),LOOKUP(Q3630,Inputs!$J$6:$J$9,Inputs!$G$6:$G$9),LOOKUP(Q3630,Inputs!$J$6:$J$9,Inputs!$H$6:$H$9))),0),"" )</f>
        <v/>
      </c>
      <c r="H3630" s="26">
        <f>IF($A3630&lt;=Inputs!$B$13,IF(3&lt;=Inputs!$B$8,IF(Inputs!$B$12&gt;0,MAX(MIN(NORM.INV(RAND(),LOOKUP(R3630,Inputs!$J$6:$J$9,Inputs!$G$6:$G$9),LOOKUP(R3630,Inputs!$J$6:$J$9,Inputs!$H$6:$H$9)),Inputs!$B$12),-Inputs!$B$12),NORM.INV(RAND(),LOOKUP(R3630,Inputs!$J$6:$J$9,Inputs!$G$6:$G$9),LOOKUP(R3630,Inputs!$J$6:$J$9,Inputs!$H$6:$H$9))),0),"" )</f>
        <v/>
      </c>
      <c r="I3630" s="26">
        <f>IF($A3630&lt;=Inputs!$B$13,IF(4&lt;=Inputs!$B$8,IF(Inputs!$B$12&gt;0,MAX(MIN(NORM.INV(RAND(),LOOKUP(S3630,Inputs!$J$6:$J$9,Inputs!$G$6:$G$9),LOOKUP(S3630,Inputs!$J$6:$J$9,Inputs!$H$6:$H$9)),Inputs!$B$12),-Inputs!$B$12),NORM.INV(RAND(),LOOKUP(S3630,Inputs!$J$6:$J$9,Inputs!$G$6:$G$9),LOOKUP(S3630,Inputs!$J$6:$J$9,Inputs!$H$6:$H$9))),0),"" )</f>
        <v/>
      </c>
      <c r="J3630" s="26">
        <f>IF($A3630&lt;=Inputs!$B$13,IF(5&lt;=Inputs!$B$8,IF(Inputs!$B$12&gt;0,MAX(MIN(NORM.INV(RAND(),LOOKUP(T3630,Inputs!$J$6:$J$9,Inputs!$G$6:$G$9),LOOKUP(T3630,Inputs!$J$6:$J$9,Inputs!$H$6:$H$9)),Inputs!$B$12),-Inputs!$B$12),NORM.INV(RAND(),LOOKUP(T3630,Inputs!$J$6:$J$9,Inputs!$G$6:$G$9),LOOKUP(T3630,Inputs!$J$6:$J$9,Inputs!$H$6:$H$9))),0),"" )</f>
        <v/>
      </c>
      <c r="K3630" s="26">
        <f>IF($A3630&lt;=Inputs!$B$13,IF(6&lt;=Inputs!$B$8,IF(Inputs!$B$12&gt;0,MAX(MIN(NORM.INV(RAND(),LOOKUP(U3630,Inputs!$J$6:$J$9,Inputs!$G$6:$G$9),LOOKUP(U3630,Inputs!$J$6:$J$9,Inputs!$H$6:$H$9)),Inputs!$B$12),-Inputs!$B$12),NORM.INV(RAND(),LOOKUP(U3630,Inputs!$J$6:$J$9,Inputs!$G$6:$G$9),LOOKUP(U3630,Inputs!$J$6:$J$9,Inputs!$H$6:$H$9))),0),"" )</f>
        <v/>
      </c>
      <c r="L3630" s="26">
        <f>IF($A3630&lt;=Inputs!$B$13,IF(7&lt;=Inputs!$B$8,IF(Inputs!$B$12&gt;0,MAX(MIN(NORM.INV(RAND(),LOOKUP(V3630,Inputs!$J$6:$J$9,Inputs!$G$6:$G$9),LOOKUP(V3630,Inputs!$J$6:$J$9,Inputs!$H$6:$H$9)),Inputs!$B$12),-Inputs!$B$12),NORM.INV(RAND(),LOOKUP(V3630,Inputs!$J$6:$J$9,Inputs!$G$6:$G$9),LOOKUP(V3630,Inputs!$J$6:$J$9,Inputs!$H$6:$H$9))),0),"" )</f>
        <v/>
      </c>
      <c r="M3630" s="26">
        <f>IF($A3630&lt;=Inputs!$B$13,IF(8&lt;=Inputs!$B$8,IF(Inputs!$B$12&gt;0,MAX(MIN(NORM.INV(RAND(),LOOKUP(W3630,Inputs!$J$6:$J$9,Inputs!$G$6:$G$9),LOOKUP(W3630,Inputs!$J$6:$J$9,Inputs!$H$6:$H$9)),Inputs!$B$12),-Inputs!$B$12),NORM.INV(RAND(),LOOKUP(W3630,Inputs!$J$6:$J$9,Inputs!$G$6:$G$9),LOOKUP(W3630,Inputs!$J$6:$J$9,Inputs!$H$6:$H$9))),0),"" )</f>
        <v/>
      </c>
      <c r="N3630" s="26">
        <f>IF($A3630&lt;=Inputs!$B$13,IF(9&lt;=Inputs!$B$8,IF(Inputs!$B$12&gt;0,MAX(MIN(NORM.INV(RAND(),LOOKUP(X3630,Inputs!$J$6:$J$9,Inputs!$G$6:$G$9),LOOKUP(X3630,Inputs!$J$6:$J$9,Inputs!$H$6:$H$9)),Inputs!$B$12),-Inputs!$B$12),NORM.INV(RAND(),LOOKUP(X3630,Inputs!$J$6:$J$9,Inputs!$G$6:$G$9),LOOKUP(X3630,Inputs!$J$6:$J$9,Inputs!$H$6:$H$9))),0),"" )</f>
        <v/>
      </c>
      <c r="O3630" s="26">
        <f>IF($A3630&lt;=Inputs!$B$13,IF(10&lt;=Inputs!$B$8,IF(Inputs!$B$12&gt;0,MAX(MIN(NORM.INV(RAND(),LOOKUP(Y3630,Inputs!$J$6:$J$9,Inputs!$G$6:$G$9),LOOKUP(Y3630,Inputs!$J$6:$J$9,Inputs!$H$6:$H$9)),Inputs!$B$12),-Inputs!$B$12),NORM.INV(RAND(),LOOKUP(Y3630,Inputs!$J$6:$J$9,Inputs!$G$6:$G$9),LOOKUP(Y3630,Inputs!$J$6:$J$9,Inputs!$H$6:$H$9))),0),"" )</f>
        <v/>
      </c>
      <c r="P3630" s="31">
        <f>IF($A3630&lt;=Inputs!$B$13,RAND(),"")</f>
        <v/>
      </c>
      <c r="Q3630" s="31">
        <f>IF($A3630&lt;=Inputs!$B$13,RAND(),"")</f>
        <v/>
      </c>
      <c r="R3630" s="31">
        <f>IF($A3630&lt;=Inputs!$B$13,RAND(),"")</f>
        <v/>
      </c>
      <c r="S3630" s="31">
        <f>IF($A3630&lt;=Inputs!$B$13,RAND(),"")</f>
        <v/>
      </c>
      <c r="T3630" s="31">
        <f>IF($A3630&lt;=Inputs!$B$13,RAND(),"")</f>
        <v/>
      </c>
      <c r="U3630" s="31">
        <f>IF($A3630&lt;=Inputs!$B$13,RAND(),"")</f>
        <v/>
      </c>
      <c r="V3630" s="31">
        <f>IF($A3630&lt;=Inputs!$B$13,RAND(),"")</f>
        <v/>
      </c>
      <c r="W3630" s="31">
        <f>IF($A3630&lt;=Inputs!$B$13,RAND(),"")</f>
        <v/>
      </c>
      <c r="X3630" s="31">
        <f>IF($A3630&lt;=Inputs!$B$13,RAND(),"")</f>
        <v/>
      </c>
      <c r="Y3630" s="31">
        <f>IF($A3630&lt;=Inputs!$B$13,RAND(),"")</f>
        <v/>
      </c>
    </row>
    <row r="3631">
      <c r="A3631" t="n">
        <v>3626</v>
      </c>
      <c r="B3631" s="26">
        <f>IF($A3631&lt;=Inputs!$B$13,IF(Inputs!$B$8&gt;0,SUM(F3631:O3631)/Inputs!$B$8,0),"")</f>
        <v/>
      </c>
      <c r="C3631" s="27">
        <f>IF($A3631&lt;=Inputs!$B$13,B3631/100,"")</f>
        <v/>
      </c>
      <c r="D3631" s="28">
        <f>IF($A3631&lt;=Inputs!$B$13,C3631*Inputs!$B$7,"")</f>
        <v/>
      </c>
      <c r="E3631" s="29">
        <f>IF($A3631&lt;=Inputs!$B$13,IF(D3631&gt;0,1,0),"")</f>
        <v/>
      </c>
      <c r="F3631" s="26">
        <f>IF($A3631&lt;=Inputs!$B$13,IF(1&lt;=Inputs!$B$8,IF(Inputs!$B$12&gt;0,MAX(MIN(NORM.INV(RAND(),LOOKUP(P3631,Inputs!$J$6:$J$9,Inputs!$G$6:$G$9),LOOKUP(P3631,Inputs!$J$6:$J$9,Inputs!$H$6:$H$9)),Inputs!$B$12),-Inputs!$B$12),NORM.INV(RAND(),LOOKUP(P3631,Inputs!$J$6:$J$9,Inputs!$G$6:$G$9),LOOKUP(P3631,Inputs!$J$6:$J$9,Inputs!$H$6:$H$9))),0),"" )</f>
        <v/>
      </c>
      <c r="G3631" s="26">
        <f>IF($A3631&lt;=Inputs!$B$13,IF(2&lt;=Inputs!$B$8,IF(Inputs!$B$12&gt;0,MAX(MIN(NORM.INV(RAND(),LOOKUP(Q3631,Inputs!$J$6:$J$9,Inputs!$G$6:$G$9),LOOKUP(Q3631,Inputs!$J$6:$J$9,Inputs!$H$6:$H$9)),Inputs!$B$12),-Inputs!$B$12),NORM.INV(RAND(),LOOKUP(Q3631,Inputs!$J$6:$J$9,Inputs!$G$6:$G$9),LOOKUP(Q3631,Inputs!$J$6:$J$9,Inputs!$H$6:$H$9))),0),"" )</f>
        <v/>
      </c>
      <c r="H3631" s="26">
        <f>IF($A3631&lt;=Inputs!$B$13,IF(3&lt;=Inputs!$B$8,IF(Inputs!$B$12&gt;0,MAX(MIN(NORM.INV(RAND(),LOOKUP(R3631,Inputs!$J$6:$J$9,Inputs!$G$6:$G$9),LOOKUP(R3631,Inputs!$J$6:$J$9,Inputs!$H$6:$H$9)),Inputs!$B$12),-Inputs!$B$12),NORM.INV(RAND(),LOOKUP(R3631,Inputs!$J$6:$J$9,Inputs!$G$6:$G$9),LOOKUP(R3631,Inputs!$J$6:$J$9,Inputs!$H$6:$H$9))),0),"" )</f>
        <v/>
      </c>
      <c r="I3631" s="26">
        <f>IF($A3631&lt;=Inputs!$B$13,IF(4&lt;=Inputs!$B$8,IF(Inputs!$B$12&gt;0,MAX(MIN(NORM.INV(RAND(),LOOKUP(S3631,Inputs!$J$6:$J$9,Inputs!$G$6:$G$9),LOOKUP(S3631,Inputs!$J$6:$J$9,Inputs!$H$6:$H$9)),Inputs!$B$12),-Inputs!$B$12),NORM.INV(RAND(),LOOKUP(S3631,Inputs!$J$6:$J$9,Inputs!$G$6:$G$9),LOOKUP(S3631,Inputs!$J$6:$J$9,Inputs!$H$6:$H$9))),0),"" )</f>
        <v/>
      </c>
      <c r="J3631" s="26">
        <f>IF($A3631&lt;=Inputs!$B$13,IF(5&lt;=Inputs!$B$8,IF(Inputs!$B$12&gt;0,MAX(MIN(NORM.INV(RAND(),LOOKUP(T3631,Inputs!$J$6:$J$9,Inputs!$G$6:$G$9),LOOKUP(T3631,Inputs!$J$6:$J$9,Inputs!$H$6:$H$9)),Inputs!$B$12),-Inputs!$B$12),NORM.INV(RAND(),LOOKUP(T3631,Inputs!$J$6:$J$9,Inputs!$G$6:$G$9),LOOKUP(T3631,Inputs!$J$6:$J$9,Inputs!$H$6:$H$9))),0),"" )</f>
        <v/>
      </c>
      <c r="K3631" s="26">
        <f>IF($A3631&lt;=Inputs!$B$13,IF(6&lt;=Inputs!$B$8,IF(Inputs!$B$12&gt;0,MAX(MIN(NORM.INV(RAND(),LOOKUP(U3631,Inputs!$J$6:$J$9,Inputs!$G$6:$G$9),LOOKUP(U3631,Inputs!$J$6:$J$9,Inputs!$H$6:$H$9)),Inputs!$B$12),-Inputs!$B$12),NORM.INV(RAND(),LOOKUP(U3631,Inputs!$J$6:$J$9,Inputs!$G$6:$G$9),LOOKUP(U3631,Inputs!$J$6:$J$9,Inputs!$H$6:$H$9))),0),"" )</f>
        <v/>
      </c>
      <c r="L3631" s="26">
        <f>IF($A3631&lt;=Inputs!$B$13,IF(7&lt;=Inputs!$B$8,IF(Inputs!$B$12&gt;0,MAX(MIN(NORM.INV(RAND(),LOOKUP(V3631,Inputs!$J$6:$J$9,Inputs!$G$6:$G$9),LOOKUP(V3631,Inputs!$J$6:$J$9,Inputs!$H$6:$H$9)),Inputs!$B$12),-Inputs!$B$12),NORM.INV(RAND(),LOOKUP(V3631,Inputs!$J$6:$J$9,Inputs!$G$6:$G$9),LOOKUP(V3631,Inputs!$J$6:$J$9,Inputs!$H$6:$H$9))),0),"" )</f>
        <v/>
      </c>
      <c r="M3631" s="26">
        <f>IF($A3631&lt;=Inputs!$B$13,IF(8&lt;=Inputs!$B$8,IF(Inputs!$B$12&gt;0,MAX(MIN(NORM.INV(RAND(),LOOKUP(W3631,Inputs!$J$6:$J$9,Inputs!$G$6:$G$9),LOOKUP(W3631,Inputs!$J$6:$J$9,Inputs!$H$6:$H$9)),Inputs!$B$12),-Inputs!$B$12),NORM.INV(RAND(),LOOKUP(W3631,Inputs!$J$6:$J$9,Inputs!$G$6:$G$9),LOOKUP(W3631,Inputs!$J$6:$J$9,Inputs!$H$6:$H$9))),0),"" )</f>
        <v/>
      </c>
      <c r="N3631" s="26">
        <f>IF($A3631&lt;=Inputs!$B$13,IF(9&lt;=Inputs!$B$8,IF(Inputs!$B$12&gt;0,MAX(MIN(NORM.INV(RAND(),LOOKUP(X3631,Inputs!$J$6:$J$9,Inputs!$G$6:$G$9),LOOKUP(X3631,Inputs!$J$6:$J$9,Inputs!$H$6:$H$9)),Inputs!$B$12),-Inputs!$B$12),NORM.INV(RAND(),LOOKUP(X3631,Inputs!$J$6:$J$9,Inputs!$G$6:$G$9),LOOKUP(X3631,Inputs!$J$6:$J$9,Inputs!$H$6:$H$9))),0),"" )</f>
        <v/>
      </c>
      <c r="O3631" s="26">
        <f>IF($A3631&lt;=Inputs!$B$13,IF(10&lt;=Inputs!$B$8,IF(Inputs!$B$12&gt;0,MAX(MIN(NORM.INV(RAND(),LOOKUP(Y3631,Inputs!$J$6:$J$9,Inputs!$G$6:$G$9),LOOKUP(Y3631,Inputs!$J$6:$J$9,Inputs!$H$6:$H$9)),Inputs!$B$12),-Inputs!$B$12),NORM.INV(RAND(),LOOKUP(Y3631,Inputs!$J$6:$J$9,Inputs!$G$6:$G$9),LOOKUP(Y3631,Inputs!$J$6:$J$9,Inputs!$H$6:$H$9))),0),"" )</f>
        <v/>
      </c>
      <c r="P3631" s="31">
        <f>IF($A3631&lt;=Inputs!$B$13,RAND(),"")</f>
        <v/>
      </c>
      <c r="Q3631" s="31">
        <f>IF($A3631&lt;=Inputs!$B$13,RAND(),"")</f>
        <v/>
      </c>
      <c r="R3631" s="31">
        <f>IF($A3631&lt;=Inputs!$B$13,RAND(),"")</f>
        <v/>
      </c>
      <c r="S3631" s="31">
        <f>IF($A3631&lt;=Inputs!$B$13,RAND(),"")</f>
        <v/>
      </c>
      <c r="T3631" s="31">
        <f>IF($A3631&lt;=Inputs!$B$13,RAND(),"")</f>
        <v/>
      </c>
      <c r="U3631" s="31">
        <f>IF($A3631&lt;=Inputs!$B$13,RAND(),"")</f>
        <v/>
      </c>
      <c r="V3631" s="31">
        <f>IF($A3631&lt;=Inputs!$B$13,RAND(),"")</f>
        <v/>
      </c>
      <c r="W3631" s="31">
        <f>IF($A3631&lt;=Inputs!$B$13,RAND(),"")</f>
        <v/>
      </c>
      <c r="X3631" s="31">
        <f>IF($A3631&lt;=Inputs!$B$13,RAND(),"")</f>
        <v/>
      </c>
      <c r="Y3631" s="31">
        <f>IF($A3631&lt;=Inputs!$B$13,RAND(),"")</f>
        <v/>
      </c>
    </row>
    <row r="3632">
      <c r="A3632" t="n">
        <v>3627</v>
      </c>
      <c r="B3632" s="26">
        <f>IF($A3632&lt;=Inputs!$B$13,IF(Inputs!$B$8&gt;0,SUM(F3632:O3632)/Inputs!$B$8,0),"")</f>
        <v/>
      </c>
      <c r="C3632" s="27">
        <f>IF($A3632&lt;=Inputs!$B$13,B3632/100,"")</f>
        <v/>
      </c>
      <c r="D3632" s="28">
        <f>IF($A3632&lt;=Inputs!$B$13,C3632*Inputs!$B$7,"")</f>
        <v/>
      </c>
      <c r="E3632" s="29">
        <f>IF($A3632&lt;=Inputs!$B$13,IF(D3632&gt;0,1,0),"")</f>
        <v/>
      </c>
      <c r="F3632" s="26">
        <f>IF($A3632&lt;=Inputs!$B$13,IF(1&lt;=Inputs!$B$8,IF(Inputs!$B$12&gt;0,MAX(MIN(NORM.INV(RAND(),LOOKUP(P3632,Inputs!$J$6:$J$9,Inputs!$G$6:$G$9),LOOKUP(P3632,Inputs!$J$6:$J$9,Inputs!$H$6:$H$9)),Inputs!$B$12),-Inputs!$B$12),NORM.INV(RAND(),LOOKUP(P3632,Inputs!$J$6:$J$9,Inputs!$G$6:$G$9),LOOKUP(P3632,Inputs!$J$6:$J$9,Inputs!$H$6:$H$9))),0),"" )</f>
        <v/>
      </c>
      <c r="G3632" s="26">
        <f>IF($A3632&lt;=Inputs!$B$13,IF(2&lt;=Inputs!$B$8,IF(Inputs!$B$12&gt;0,MAX(MIN(NORM.INV(RAND(),LOOKUP(Q3632,Inputs!$J$6:$J$9,Inputs!$G$6:$G$9),LOOKUP(Q3632,Inputs!$J$6:$J$9,Inputs!$H$6:$H$9)),Inputs!$B$12),-Inputs!$B$12),NORM.INV(RAND(),LOOKUP(Q3632,Inputs!$J$6:$J$9,Inputs!$G$6:$G$9),LOOKUP(Q3632,Inputs!$J$6:$J$9,Inputs!$H$6:$H$9))),0),"" )</f>
        <v/>
      </c>
      <c r="H3632" s="26">
        <f>IF($A3632&lt;=Inputs!$B$13,IF(3&lt;=Inputs!$B$8,IF(Inputs!$B$12&gt;0,MAX(MIN(NORM.INV(RAND(),LOOKUP(R3632,Inputs!$J$6:$J$9,Inputs!$G$6:$G$9),LOOKUP(R3632,Inputs!$J$6:$J$9,Inputs!$H$6:$H$9)),Inputs!$B$12),-Inputs!$B$12),NORM.INV(RAND(),LOOKUP(R3632,Inputs!$J$6:$J$9,Inputs!$G$6:$G$9),LOOKUP(R3632,Inputs!$J$6:$J$9,Inputs!$H$6:$H$9))),0),"" )</f>
        <v/>
      </c>
      <c r="I3632" s="26">
        <f>IF($A3632&lt;=Inputs!$B$13,IF(4&lt;=Inputs!$B$8,IF(Inputs!$B$12&gt;0,MAX(MIN(NORM.INV(RAND(),LOOKUP(S3632,Inputs!$J$6:$J$9,Inputs!$G$6:$G$9),LOOKUP(S3632,Inputs!$J$6:$J$9,Inputs!$H$6:$H$9)),Inputs!$B$12),-Inputs!$B$12),NORM.INV(RAND(),LOOKUP(S3632,Inputs!$J$6:$J$9,Inputs!$G$6:$G$9),LOOKUP(S3632,Inputs!$J$6:$J$9,Inputs!$H$6:$H$9))),0),"" )</f>
        <v/>
      </c>
      <c r="J3632" s="26">
        <f>IF($A3632&lt;=Inputs!$B$13,IF(5&lt;=Inputs!$B$8,IF(Inputs!$B$12&gt;0,MAX(MIN(NORM.INV(RAND(),LOOKUP(T3632,Inputs!$J$6:$J$9,Inputs!$G$6:$G$9),LOOKUP(T3632,Inputs!$J$6:$J$9,Inputs!$H$6:$H$9)),Inputs!$B$12),-Inputs!$B$12),NORM.INV(RAND(),LOOKUP(T3632,Inputs!$J$6:$J$9,Inputs!$G$6:$G$9),LOOKUP(T3632,Inputs!$J$6:$J$9,Inputs!$H$6:$H$9))),0),"" )</f>
        <v/>
      </c>
      <c r="K3632" s="26">
        <f>IF($A3632&lt;=Inputs!$B$13,IF(6&lt;=Inputs!$B$8,IF(Inputs!$B$12&gt;0,MAX(MIN(NORM.INV(RAND(),LOOKUP(U3632,Inputs!$J$6:$J$9,Inputs!$G$6:$G$9),LOOKUP(U3632,Inputs!$J$6:$J$9,Inputs!$H$6:$H$9)),Inputs!$B$12),-Inputs!$B$12),NORM.INV(RAND(),LOOKUP(U3632,Inputs!$J$6:$J$9,Inputs!$G$6:$G$9),LOOKUP(U3632,Inputs!$J$6:$J$9,Inputs!$H$6:$H$9))),0),"" )</f>
        <v/>
      </c>
      <c r="L3632" s="26">
        <f>IF($A3632&lt;=Inputs!$B$13,IF(7&lt;=Inputs!$B$8,IF(Inputs!$B$12&gt;0,MAX(MIN(NORM.INV(RAND(),LOOKUP(V3632,Inputs!$J$6:$J$9,Inputs!$G$6:$G$9),LOOKUP(V3632,Inputs!$J$6:$J$9,Inputs!$H$6:$H$9)),Inputs!$B$12),-Inputs!$B$12),NORM.INV(RAND(),LOOKUP(V3632,Inputs!$J$6:$J$9,Inputs!$G$6:$G$9),LOOKUP(V3632,Inputs!$J$6:$J$9,Inputs!$H$6:$H$9))),0),"" )</f>
        <v/>
      </c>
      <c r="M3632" s="26">
        <f>IF($A3632&lt;=Inputs!$B$13,IF(8&lt;=Inputs!$B$8,IF(Inputs!$B$12&gt;0,MAX(MIN(NORM.INV(RAND(),LOOKUP(W3632,Inputs!$J$6:$J$9,Inputs!$G$6:$G$9),LOOKUP(W3632,Inputs!$J$6:$J$9,Inputs!$H$6:$H$9)),Inputs!$B$12),-Inputs!$B$12),NORM.INV(RAND(),LOOKUP(W3632,Inputs!$J$6:$J$9,Inputs!$G$6:$G$9),LOOKUP(W3632,Inputs!$J$6:$J$9,Inputs!$H$6:$H$9))),0),"" )</f>
        <v/>
      </c>
      <c r="N3632" s="26">
        <f>IF($A3632&lt;=Inputs!$B$13,IF(9&lt;=Inputs!$B$8,IF(Inputs!$B$12&gt;0,MAX(MIN(NORM.INV(RAND(),LOOKUP(X3632,Inputs!$J$6:$J$9,Inputs!$G$6:$G$9),LOOKUP(X3632,Inputs!$J$6:$J$9,Inputs!$H$6:$H$9)),Inputs!$B$12),-Inputs!$B$12),NORM.INV(RAND(),LOOKUP(X3632,Inputs!$J$6:$J$9,Inputs!$G$6:$G$9),LOOKUP(X3632,Inputs!$J$6:$J$9,Inputs!$H$6:$H$9))),0),"" )</f>
        <v/>
      </c>
      <c r="O3632" s="26">
        <f>IF($A3632&lt;=Inputs!$B$13,IF(10&lt;=Inputs!$B$8,IF(Inputs!$B$12&gt;0,MAX(MIN(NORM.INV(RAND(),LOOKUP(Y3632,Inputs!$J$6:$J$9,Inputs!$G$6:$G$9),LOOKUP(Y3632,Inputs!$J$6:$J$9,Inputs!$H$6:$H$9)),Inputs!$B$12),-Inputs!$B$12),NORM.INV(RAND(),LOOKUP(Y3632,Inputs!$J$6:$J$9,Inputs!$G$6:$G$9),LOOKUP(Y3632,Inputs!$J$6:$J$9,Inputs!$H$6:$H$9))),0),"" )</f>
        <v/>
      </c>
      <c r="P3632" s="31">
        <f>IF($A3632&lt;=Inputs!$B$13,RAND(),"")</f>
        <v/>
      </c>
      <c r="Q3632" s="31">
        <f>IF($A3632&lt;=Inputs!$B$13,RAND(),"")</f>
        <v/>
      </c>
      <c r="R3632" s="31">
        <f>IF($A3632&lt;=Inputs!$B$13,RAND(),"")</f>
        <v/>
      </c>
      <c r="S3632" s="31">
        <f>IF($A3632&lt;=Inputs!$B$13,RAND(),"")</f>
        <v/>
      </c>
      <c r="T3632" s="31">
        <f>IF($A3632&lt;=Inputs!$B$13,RAND(),"")</f>
        <v/>
      </c>
      <c r="U3632" s="31">
        <f>IF($A3632&lt;=Inputs!$B$13,RAND(),"")</f>
        <v/>
      </c>
      <c r="V3632" s="31">
        <f>IF($A3632&lt;=Inputs!$B$13,RAND(),"")</f>
        <v/>
      </c>
      <c r="W3632" s="31">
        <f>IF($A3632&lt;=Inputs!$B$13,RAND(),"")</f>
        <v/>
      </c>
      <c r="X3632" s="31">
        <f>IF($A3632&lt;=Inputs!$B$13,RAND(),"")</f>
        <v/>
      </c>
      <c r="Y3632" s="31">
        <f>IF($A3632&lt;=Inputs!$B$13,RAND(),"")</f>
        <v/>
      </c>
    </row>
    <row r="3633">
      <c r="A3633" t="n">
        <v>3628</v>
      </c>
      <c r="B3633" s="26">
        <f>IF($A3633&lt;=Inputs!$B$13,IF(Inputs!$B$8&gt;0,SUM(F3633:O3633)/Inputs!$B$8,0),"")</f>
        <v/>
      </c>
      <c r="C3633" s="27">
        <f>IF($A3633&lt;=Inputs!$B$13,B3633/100,"")</f>
        <v/>
      </c>
      <c r="D3633" s="28">
        <f>IF($A3633&lt;=Inputs!$B$13,C3633*Inputs!$B$7,"")</f>
        <v/>
      </c>
      <c r="E3633" s="29">
        <f>IF($A3633&lt;=Inputs!$B$13,IF(D3633&gt;0,1,0),"")</f>
        <v/>
      </c>
      <c r="F3633" s="26">
        <f>IF($A3633&lt;=Inputs!$B$13,IF(1&lt;=Inputs!$B$8,IF(Inputs!$B$12&gt;0,MAX(MIN(NORM.INV(RAND(),LOOKUP(P3633,Inputs!$J$6:$J$9,Inputs!$G$6:$G$9),LOOKUP(P3633,Inputs!$J$6:$J$9,Inputs!$H$6:$H$9)),Inputs!$B$12),-Inputs!$B$12),NORM.INV(RAND(),LOOKUP(P3633,Inputs!$J$6:$J$9,Inputs!$G$6:$G$9),LOOKUP(P3633,Inputs!$J$6:$J$9,Inputs!$H$6:$H$9))),0),"" )</f>
        <v/>
      </c>
      <c r="G3633" s="26">
        <f>IF($A3633&lt;=Inputs!$B$13,IF(2&lt;=Inputs!$B$8,IF(Inputs!$B$12&gt;0,MAX(MIN(NORM.INV(RAND(),LOOKUP(Q3633,Inputs!$J$6:$J$9,Inputs!$G$6:$G$9),LOOKUP(Q3633,Inputs!$J$6:$J$9,Inputs!$H$6:$H$9)),Inputs!$B$12),-Inputs!$B$12),NORM.INV(RAND(),LOOKUP(Q3633,Inputs!$J$6:$J$9,Inputs!$G$6:$G$9),LOOKUP(Q3633,Inputs!$J$6:$J$9,Inputs!$H$6:$H$9))),0),"" )</f>
        <v/>
      </c>
      <c r="H3633" s="26">
        <f>IF($A3633&lt;=Inputs!$B$13,IF(3&lt;=Inputs!$B$8,IF(Inputs!$B$12&gt;0,MAX(MIN(NORM.INV(RAND(),LOOKUP(R3633,Inputs!$J$6:$J$9,Inputs!$G$6:$G$9),LOOKUP(R3633,Inputs!$J$6:$J$9,Inputs!$H$6:$H$9)),Inputs!$B$12),-Inputs!$B$12),NORM.INV(RAND(),LOOKUP(R3633,Inputs!$J$6:$J$9,Inputs!$G$6:$G$9),LOOKUP(R3633,Inputs!$J$6:$J$9,Inputs!$H$6:$H$9))),0),"" )</f>
        <v/>
      </c>
      <c r="I3633" s="26">
        <f>IF($A3633&lt;=Inputs!$B$13,IF(4&lt;=Inputs!$B$8,IF(Inputs!$B$12&gt;0,MAX(MIN(NORM.INV(RAND(),LOOKUP(S3633,Inputs!$J$6:$J$9,Inputs!$G$6:$G$9),LOOKUP(S3633,Inputs!$J$6:$J$9,Inputs!$H$6:$H$9)),Inputs!$B$12),-Inputs!$B$12),NORM.INV(RAND(),LOOKUP(S3633,Inputs!$J$6:$J$9,Inputs!$G$6:$G$9),LOOKUP(S3633,Inputs!$J$6:$J$9,Inputs!$H$6:$H$9))),0),"" )</f>
        <v/>
      </c>
      <c r="J3633" s="26">
        <f>IF($A3633&lt;=Inputs!$B$13,IF(5&lt;=Inputs!$B$8,IF(Inputs!$B$12&gt;0,MAX(MIN(NORM.INV(RAND(),LOOKUP(T3633,Inputs!$J$6:$J$9,Inputs!$G$6:$G$9),LOOKUP(T3633,Inputs!$J$6:$J$9,Inputs!$H$6:$H$9)),Inputs!$B$12),-Inputs!$B$12),NORM.INV(RAND(),LOOKUP(T3633,Inputs!$J$6:$J$9,Inputs!$G$6:$G$9),LOOKUP(T3633,Inputs!$J$6:$J$9,Inputs!$H$6:$H$9))),0),"" )</f>
        <v/>
      </c>
      <c r="K3633" s="26">
        <f>IF($A3633&lt;=Inputs!$B$13,IF(6&lt;=Inputs!$B$8,IF(Inputs!$B$12&gt;0,MAX(MIN(NORM.INV(RAND(),LOOKUP(U3633,Inputs!$J$6:$J$9,Inputs!$G$6:$G$9),LOOKUP(U3633,Inputs!$J$6:$J$9,Inputs!$H$6:$H$9)),Inputs!$B$12),-Inputs!$B$12),NORM.INV(RAND(),LOOKUP(U3633,Inputs!$J$6:$J$9,Inputs!$G$6:$G$9),LOOKUP(U3633,Inputs!$J$6:$J$9,Inputs!$H$6:$H$9))),0),"" )</f>
        <v/>
      </c>
      <c r="L3633" s="26">
        <f>IF($A3633&lt;=Inputs!$B$13,IF(7&lt;=Inputs!$B$8,IF(Inputs!$B$12&gt;0,MAX(MIN(NORM.INV(RAND(),LOOKUP(V3633,Inputs!$J$6:$J$9,Inputs!$G$6:$G$9),LOOKUP(V3633,Inputs!$J$6:$J$9,Inputs!$H$6:$H$9)),Inputs!$B$12),-Inputs!$B$12),NORM.INV(RAND(),LOOKUP(V3633,Inputs!$J$6:$J$9,Inputs!$G$6:$G$9),LOOKUP(V3633,Inputs!$J$6:$J$9,Inputs!$H$6:$H$9))),0),"" )</f>
        <v/>
      </c>
      <c r="M3633" s="26">
        <f>IF($A3633&lt;=Inputs!$B$13,IF(8&lt;=Inputs!$B$8,IF(Inputs!$B$12&gt;0,MAX(MIN(NORM.INV(RAND(),LOOKUP(W3633,Inputs!$J$6:$J$9,Inputs!$G$6:$G$9),LOOKUP(W3633,Inputs!$J$6:$J$9,Inputs!$H$6:$H$9)),Inputs!$B$12),-Inputs!$B$12),NORM.INV(RAND(),LOOKUP(W3633,Inputs!$J$6:$J$9,Inputs!$G$6:$G$9),LOOKUP(W3633,Inputs!$J$6:$J$9,Inputs!$H$6:$H$9))),0),"" )</f>
        <v/>
      </c>
      <c r="N3633" s="26">
        <f>IF($A3633&lt;=Inputs!$B$13,IF(9&lt;=Inputs!$B$8,IF(Inputs!$B$12&gt;0,MAX(MIN(NORM.INV(RAND(),LOOKUP(X3633,Inputs!$J$6:$J$9,Inputs!$G$6:$G$9),LOOKUP(X3633,Inputs!$J$6:$J$9,Inputs!$H$6:$H$9)),Inputs!$B$12),-Inputs!$B$12),NORM.INV(RAND(),LOOKUP(X3633,Inputs!$J$6:$J$9,Inputs!$G$6:$G$9),LOOKUP(X3633,Inputs!$J$6:$J$9,Inputs!$H$6:$H$9))),0),"" )</f>
        <v/>
      </c>
      <c r="O3633" s="26">
        <f>IF($A3633&lt;=Inputs!$B$13,IF(10&lt;=Inputs!$B$8,IF(Inputs!$B$12&gt;0,MAX(MIN(NORM.INV(RAND(),LOOKUP(Y3633,Inputs!$J$6:$J$9,Inputs!$G$6:$G$9),LOOKUP(Y3633,Inputs!$J$6:$J$9,Inputs!$H$6:$H$9)),Inputs!$B$12),-Inputs!$B$12),NORM.INV(RAND(),LOOKUP(Y3633,Inputs!$J$6:$J$9,Inputs!$G$6:$G$9),LOOKUP(Y3633,Inputs!$J$6:$J$9,Inputs!$H$6:$H$9))),0),"" )</f>
        <v/>
      </c>
      <c r="P3633" s="31">
        <f>IF($A3633&lt;=Inputs!$B$13,RAND(),"")</f>
        <v/>
      </c>
      <c r="Q3633" s="31">
        <f>IF($A3633&lt;=Inputs!$B$13,RAND(),"")</f>
        <v/>
      </c>
      <c r="R3633" s="31">
        <f>IF($A3633&lt;=Inputs!$B$13,RAND(),"")</f>
        <v/>
      </c>
      <c r="S3633" s="31">
        <f>IF($A3633&lt;=Inputs!$B$13,RAND(),"")</f>
        <v/>
      </c>
      <c r="T3633" s="31">
        <f>IF($A3633&lt;=Inputs!$B$13,RAND(),"")</f>
        <v/>
      </c>
      <c r="U3633" s="31">
        <f>IF($A3633&lt;=Inputs!$B$13,RAND(),"")</f>
        <v/>
      </c>
      <c r="V3633" s="31">
        <f>IF($A3633&lt;=Inputs!$B$13,RAND(),"")</f>
        <v/>
      </c>
      <c r="W3633" s="31">
        <f>IF($A3633&lt;=Inputs!$B$13,RAND(),"")</f>
        <v/>
      </c>
      <c r="X3633" s="31">
        <f>IF($A3633&lt;=Inputs!$B$13,RAND(),"")</f>
        <v/>
      </c>
      <c r="Y3633" s="31">
        <f>IF($A3633&lt;=Inputs!$B$13,RAND(),"")</f>
        <v/>
      </c>
    </row>
    <row r="3634">
      <c r="A3634" t="n">
        <v>3629</v>
      </c>
      <c r="B3634" s="26">
        <f>IF($A3634&lt;=Inputs!$B$13,IF(Inputs!$B$8&gt;0,SUM(F3634:O3634)/Inputs!$B$8,0),"")</f>
        <v/>
      </c>
      <c r="C3634" s="27">
        <f>IF($A3634&lt;=Inputs!$B$13,B3634/100,"")</f>
        <v/>
      </c>
      <c r="D3634" s="28">
        <f>IF($A3634&lt;=Inputs!$B$13,C3634*Inputs!$B$7,"")</f>
        <v/>
      </c>
      <c r="E3634" s="29">
        <f>IF($A3634&lt;=Inputs!$B$13,IF(D3634&gt;0,1,0),"")</f>
        <v/>
      </c>
      <c r="F3634" s="26">
        <f>IF($A3634&lt;=Inputs!$B$13,IF(1&lt;=Inputs!$B$8,IF(Inputs!$B$12&gt;0,MAX(MIN(NORM.INV(RAND(),LOOKUP(P3634,Inputs!$J$6:$J$9,Inputs!$G$6:$G$9),LOOKUP(P3634,Inputs!$J$6:$J$9,Inputs!$H$6:$H$9)),Inputs!$B$12),-Inputs!$B$12),NORM.INV(RAND(),LOOKUP(P3634,Inputs!$J$6:$J$9,Inputs!$G$6:$G$9),LOOKUP(P3634,Inputs!$J$6:$J$9,Inputs!$H$6:$H$9))),0),"" )</f>
        <v/>
      </c>
      <c r="G3634" s="26">
        <f>IF($A3634&lt;=Inputs!$B$13,IF(2&lt;=Inputs!$B$8,IF(Inputs!$B$12&gt;0,MAX(MIN(NORM.INV(RAND(),LOOKUP(Q3634,Inputs!$J$6:$J$9,Inputs!$G$6:$G$9),LOOKUP(Q3634,Inputs!$J$6:$J$9,Inputs!$H$6:$H$9)),Inputs!$B$12),-Inputs!$B$12),NORM.INV(RAND(),LOOKUP(Q3634,Inputs!$J$6:$J$9,Inputs!$G$6:$G$9),LOOKUP(Q3634,Inputs!$J$6:$J$9,Inputs!$H$6:$H$9))),0),"" )</f>
        <v/>
      </c>
      <c r="H3634" s="26">
        <f>IF($A3634&lt;=Inputs!$B$13,IF(3&lt;=Inputs!$B$8,IF(Inputs!$B$12&gt;0,MAX(MIN(NORM.INV(RAND(),LOOKUP(R3634,Inputs!$J$6:$J$9,Inputs!$G$6:$G$9),LOOKUP(R3634,Inputs!$J$6:$J$9,Inputs!$H$6:$H$9)),Inputs!$B$12),-Inputs!$B$12),NORM.INV(RAND(),LOOKUP(R3634,Inputs!$J$6:$J$9,Inputs!$G$6:$G$9),LOOKUP(R3634,Inputs!$J$6:$J$9,Inputs!$H$6:$H$9))),0),"" )</f>
        <v/>
      </c>
      <c r="I3634" s="26">
        <f>IF($A3634&lt;=Inputs!$B$13,IF(4&lt;=Inputs!$B$8,IF(Inputs!$B$12&gt;0,MAX(MIN(NORM.INV(RAND(),LOOKUP(S3634,Inputs!$J$6:$J$9,Inputs!$G$6:$G$9),LOOKUP(S3634,Inputs!$J$6:$J$9,Inputs!$H$6:$H$9)),Inputs!$B$12),-Inputs!$B$12),NORM.INV(RAND(),LOOKUP(S3634,Inputs!$J$6:$J$9,Inputs!$G$6:$G$9),LOOKUP(S3634,Inputs!$J$6:$J$9,Inputs!$H$6:$H$9))),0),"" )</f>
        <v/>
      </c>
      <c r="J3634" s="26">
        <f>IF($A3634&lt;=Inputs!$B$13,IF(5&lt;=Inputs!$B$8,IF(Inputs!$B$12&gt;0,MAX(MIN(NORM.INV(RAND(),LOOKUP(T3634,Inputs!$J$6:$J$9,Inputs!$G$6:$G$9),LOOKUP(T3634,Inputs!$J$6:$J$9,Inputs!$H$6:$H$9)),Inputs!$B$12),-Inputs!$B$12),NORM.INV(RAND(),LOOKUP(T3634,Inputs!$J$6:$J$9,Inputs!$G$6:$G$9),LOOKUP(T3634,Inputs!$J$6:$J$9,Inputs!$H$6:$H$9))),0),"" )</f>
        <v/>
      </c>
      <c r="K3634" s="26">
        <f>IF($A3634&lt;=Inputs!$B$13,IF(6&lt;=Inputs!$B$8,IF(Inputs!$B$12&gt;0,MAX(MIN(NORM.INV(RAND(),LOOKUP(U3634,Inputs!$J$6:$J$9,Inputs!$G$6:$G$9),LOOKUP(U3634,Inputs!$J$6:$J$9,Inputs!$H$6:$H$9)),Inputs!$B$12),-Inputs!$B$12),NORM.INV(RAND(),LOOKUP(U3634,Inputs!$J$6:$J$9,Inputs!$G$6:$G$9),LOOKUP(U3634,Inputs!$J$6:$J$9,Inputs!$H$6:$H$9))),0),"" )</f>
        <v/>
      </c>
      <c r="L3634" s="26">
        <f>IF($A3634&lt;=Inputs!$B$13,IF(7&lt;=Inputs!$B$8,IF(Inputs!$B$12&gt;0,MAX(MIN(NORM.INV(RAND(),LOOKUP(V3634,Inputs!$J$6:$J$9,Inputs!$G$6:$G$9),LOOKUP(V3634,Inputs!$J$6:$J$9,Inputs!$H$6:$H$9)),Inputs!$B$12),-Inputs!$B$12),NORM.INV(RAND(),LOOKUP(V3634,Inputs!$J$6:$J$9,Inputs!$G$6:$G$9),LOOKUP(V3634,Inputs!$J$6:$J$9,Inputs!$H$6:$H$9))),0),"" )</f>
        <v/>
      </c>
      <c r="M3634" s="26">
        <f>IF($A3634&lt;=Inputs!$B$13,IF(8&lt;=Inputs!$B$8,IF(Inputs!$B$12&gt;0,MAX(MIN(NORM.INV(RAND(),LOOKUP(W3634,Inputs!$J$6:$J$9,Inputs!$G$6:$G$9),LOOKUP(W3634,Inputs!$J$6:$J$9,Inputs!$H$6:$H$9)),Inputs!$B$12),-Inputs!$B$12),NORM.INV(RAND(),LOOKUP(W3634,Inputs!$J$6:$J$9,Inputs!$G$6:$G$9),LOOKUP(W3634,Inputs!$J$6:$J$9,Inputs!$H$6:$H$9))),0),"" )</f>
        <v/>
      </c>
      <c r="N3634" s="26">
        <f>IF($A3634&lt;=Inputs!$B$13,IF(9&lt;=Inputs!$B$8,IF(Inputs!$B$12&gt;0,MAX(MIN(NORM.INV(RAND(),LOOKUP(X3634,Inputs!$J$6:$J$9,Inputs!$G$6:$G$9),LOOKUP(X3634,Inputs!$J$6:$J$9,Inputs!$H$6:$H$9)),Inputs!$B$12),-Inputs!$B$12),NORM.INV(RAND(),LOOKUP(X3634,Inputs!$J$6:$J$9,Inputs!$G$6:$G$9),LOOKUP(X3634,Inputs!$J$6:$J$9,Inputs!$H$6:$H$9))),0),"" )</f>
        <v/>
      </c>
      <c r="O3634" s="26">
        <f>IF($A3634&lt;=Inputs!$B$13,IF(10&lt;=Inputs!$B$8,IF(Inputs!$B$12&gt;0,MAX(MIN(NORM.INV(RAND(),LOOKUP(Y3634,Inputs!$J$6:$J$9,Inputs!$G$6:$G$9),LOOKUP(Y3634,Inputs!$J$6:$J$9,Inputs!$H$6:$H$9)),Inputs!$B$12),-Inputs!$B$12),NORM.INV(RAND(),LOOKUP(Y3634,Inputs!$J$6:$J$9,Inputs!$G$6:$G$9),LOOKUP(Y3634,Inputs!$J$6:$J$9,Inputs!$H$6:$H$9))),0),"" )</f>
        <v/>
      </c>
      <c r="P3634" s="31">
        <f>IF($A3634&lt;=Inputs!$B$13,RAND(),"")</f>
        <v/>
      </c>
      <c r="Q3634" s="31">
        <f>IF($A3634&lt;=Inputs!$B$13,RAND(),"")</f>
        <v/>
      </c>
      <c r="R3634" s="31">
        <f>IF($A3634&lt;=Inputs!$B$13,RAND(),"")</f>
        <v/>
      </c>
      <c r="S3634" s="31">
        <f>IF($A3634&lt;=Inputs!$B$13,RAND(),"")</f>
        <v/>
      </c>
      <c r="T3634" s="31">
        <f>IF($A3634&lt;=Inputs!$B$13,RAND(),"")</f>
        <v/>
      </c>
      <c r="U3634" s="31">
        <f>IF($A3634&lt;=Inputs!$B$13,RAND(),"")</f>
        <v/>
      </c>
      <c r="V3634" s="31">
        <f>IF($A3634&lt;=Inputs!$B$13,RAND(),"")</f>
        <v/>
      </c>
      <c r="W3634" s="31">
        <f>IF($A3634&lt;=Inputs!$B$13,RAND(),"")</f>
        <v/>
      </c>
      <c r="X3634" s="31">
        <f>IF($A3634&lt;=Inputs!$B$13,RAND(),"")</f>
        <v/>
      </c>
      <c r="Y3634" s="31">
        <f>IF($A3634&lt;=Inputs!$B$13,RAND(),"")</f>
        <v/>
      </c>
    </row>
    <row r="3635">
      <c r="A3635" t="n">
        <v>3630</v>
      </c>
      <c r="B3635" s="26">
        <f>IF($A3635&lt;=Inputs!$B$13,IF(Inputs!$B$8&gt;0,SUM(F3635:O3635)/Inputs!$B$8,0),"")</f>
        <v/>
      </c>
      <c r="C3635" s="27">
        <f>IF($A3635&lt;=Inputs!$B$13,B3635/100,"")</f>
        <v/>
      </c>
      <c r="D3635" s="28">
        <f>IF($A3635&lt;=Inputs!$B$13,C3635*Inputs!$B$7,"")</f>
        <v/>
      </c>
      <c r="E3635" s="29">
        <f>IF($A3635&lt;=Inputs!$B$13,IF(D3635&gt;0,1,0),"")</f>
        <v/>
      </c>
      <c r="F3635" s="26">
        <f>IF($A3635&lt;=Inputs!$B$13,IF(1&lt;=Inputs!$B$8,IF(Inputs!$B$12&gt;0,MAX(MIN(NORM.INV(RAND(),LOOKUP(P3635,Inputs!$J$6:$J$9,Inputs!$G$6:$G$9),LOOKUP(P3635,Inputs!$J$6:$J$9,Inputs!$H$6:$H$9)),Inputs!$B$12),-Inputs!$B$12),NORM.INV(RAND(),LOOKUP(P3635,Inputs!$J$6:$J$9,Inputs!$G$6:$G$9),LOOKUP(P3635,Inputs!$J$6:$J$9,Inputs!$H$6:$H$9))),0),"" )</f>
        <v/>
      </c>
      <c r="G3635" s="26">
        <f>IF($A3635&lt;=Inputs!$B$13,IF(2&lt;=Inputs!$B$8,IF(Inputs!$B$12&gt;0,MAX(MIN(NORM.INV(RAND(),LOOKUP(Q3635,Inputs!$J$6:$J$9,Inputs!$G$6:$G$9),LOOKUP(Q3635,Inputs!$J$6:$J$9,Inputs!$H$6:$H$9)),Inputs!$B$12),-Inputs!$B$12),NORM.INV(RAND(),LOOKUP(Q3635,Inputs!$J$6:$J$9,Inputs!$G$6:$G$9),LOOKUP(Q3635,Inputs!$J$6:$J$9,Inputs!$H$6:$H$9))),0),"" )</f>
        <v/>
      </c>
      <c r="H3635" s="26">
        <f>IF($A3635&lt;=Inputs!$B$13,IF(3&lt;=Inputs!$B$8,IF(Inputs!$B$12&gt;0,MAX(MIN(NORM.INV(RAND(),LOOKUP(R3635,Inputs!$J$6:$J$9,Inputs!$G$6:$G$9),LOOKUP(R3635,Inputs!$J$6:$J$9,Inputs!$H$6:$H$9)),Inputs!$B$12),-Inputs!$B$12),NORM.INV(RAND(),LOOKUP(R3635,Inputs!$J$6:$J$9,Inputs!$G$6:$G$9),LOOKUP(R3635,Inputs!$J$6:$J$9,Inputs!$H$6:$H$9))),0),"" )</f>
        <v/>
      </c>
      <c r="I3635" s="26">
        <f>IF($A3635&lt;=Inputs!$B$13,IF(4&lt;=Inputs!$B$8,IF(Inputs!$B$12&gt;0,MAX(MIN(NORM.INV(RAND(),LOOKUP(S3635,Inputs!$J$6:$J$9,Inputs!$G$6:$G$9),LOOKUP(S3635,Inputs!$J$6:$J$9,Inputs!$H$6:$H$9)),Inputs!$B$12),-Inputs!$B$12),NORM.INV(RAND(),LOOKUP(S3635,Inputs!$J$6:$J$9,Inputs!$G$6:$G$9),LOOKUP(S3635,Inputs!$J$6:$J$9,Inputs!$H$6:$H$9))),0),"" )</f>
        <v/>
      </c>
      <c r="J3635" s="26">
        <f>IF($A3635&lt;=Inputs!$B$13,IF(5&lt;=Inputs!$B$8,IF(Inputs!$B$12&gt;0,MAX(MIN(NORM.INV(RAND(),LOOKUP(T3635,Inputs!$J$6:$J$9,Inputs!$G$6:$G$9),LOOKUP(T3635,Inputs!$J$6:$J$9,Inputs!$H$6:$H$9)),Inputs!$B$12),-Inputs!$B$12),NORM.INV(RAND(),LOOKUP(T3635,Inputs!$J$6:$J$9,Inputs!$G$6:$G$9),LOOKUP(T3635,Inputs!$J$6:$J$9,Inputs!$H$6:$H$9))),0),"" )</f>
        <v/>
      </c>
      <c r="K3635" s="26">
        <f>IF($A3635&lt;=Inputs!$B$13,IF(6&lt;=Inputs!$B$8,IF(Inputs!$B$12&gt;0,MAX(MIN(NORM.INV(RAND(),LOOKUP(U3635,Inputs!$J$6:$J$9,Inputs!$G$6:$G$9),LOOKUP(U3635,Inputs!$J$6:$J$9,Inputs!$H$6:$H$9)),Inputs!$B$12),-Inputs!$B$12),NORM.INV(RAND(),LOOKUP(U3635,Inputs!$J$6:$J$9,Inputs!$G$6:$G$9),LOOKUP(U3635,Inputs!$J$6:$J$9,Inputs!$H$6:$H$9))),0),"" )</f>
        <v/>
      </c>
      <c r="L3635" s="26">
        <f>IF($A3635&lt;=Inputs!$B$13,IF(7&lt;=Inputs!$B$8,IF(Inputs!$B$12&gt;0,MAX(MIN(NORM.INV(RAND(),LOOKUP(V3635,Inputs!$J$6:$J$9,Inputs!$G$6:$G$9),LOOKUP(V3635,Inputs!$J$6:$J$9,Inputs!$H$6:$H$9)),Inputs!$B$12),-Inputs!$B$12),NORM.INV(RAND(),LOOKUP(V3635,Inputs!$J$6:$J$9,Inputs!$G$6:$G$9),LOOKUP(V3635,Inputs!$J$6:$J$9,Inputs!$H$6:$H$9))),0),"" )</f>
        <v/>
      </c>
      <c r="M3635" s="26">
        <f>IF($A3635&lt;=Inputs!$B$13,IF(8&lt;=Inputs!$B$8,IF(Inputs!$B$12&gt;0,MAX(MIN(NORM.INV(RAND(),LOOKUP(W3635,Inputs!$J$6:$J$9,Inputs!$G$6:$G$9),LOOKUP(W3635,Inputs!$J$6:$J$9,Inputs!$H$6:$H$9)),Inputs!$B$12),-Inputs!$B$12),NORM.INV(RAND(),LOOKUP(W3635,Inputs!$J$6:$J$9,Inputs!$G$6:$G$9),LOOKUP(W3635,Inputs!$J$6:$J$9,Inputs!$H$6:$H$9))),0),"" )</f>
        <v/>
      </c>
      <c r="N3635" s="26">
        <f>IF($A3635&lt;=Inputs!$B$13,IF(9&lt;=Inputs!$B$8,IF(Inputs!$B$12&gt;0,MAX(MIN(NORM.INV(RAND(),LOOKUP(X3635,Inputs!$J$6:$J$9,Inputs!$G$6:$G$9),LOOKUP(X3635,Inputs!$J$6:$J$9,Inputs!$H$6:$H$9)),Inputs!$B$12),-Inputs!$B$12),NORM.INV(RAND(),LOOKUP(X3635,Inputs!$J$6:$J$9,Inputs!$G$6:$G$9),LOOKUP(X3635,Inputs!$J$6:$J$9,Inputs!$H$6:$H$9))),0),"" )</f>
        <v/>
      </c>
      <c r="O3635" s="26">
        <f>IF($A3635&lt;=Inputs!$B$13,IF(10&lt;=Inputs!$B$8,IF(Inputs!$B$12&gt;0,MAX(MIN(NORM.INV(RAND(),LOOKUP(Y3635,Inputs!$J$6:$J$9,Inputs!$G$6:$G$9),LOOKUP(Y3635,Inputs!$J$6:$J$9,Inputs!$H$6:$H$9)),Inputs!$B$12),-Inputs!$B$12),NORM.INV(RAND(),LOOKUP(Y3635,Inputs!$J$6:$J$9,Inputs!$G$6:$G$9),LOOKUP(Y3635,Inputs!$J$6:$J$9,Inputs!$H$6:$H$9))),0),"" )</f>
        <v/>
      </c>
      <c r="P3635" s="31">
        <f>IF($A3635&lt;=Inputs!$B$13,RAND(),"")</f>
        <v/>
      </c>
      <c r="Q3635" s="31">
        <f>IF($A3635&lt;=Inputs!$B$13,RAND(),"")</f>
        <v/>
      </c>
      <c r="R3635" s="31">
        <f>IF($A3635&lt;=Inputs!$B$13,RAND(),"")</f>
        <v/>
      </c>
      <c r="S3635" s="31">
        <f>IF($A3635&lt;=Inputs!$B$13,RAND(),"")</f>
        <v/>
      </c>
      <c r="T3635" s="31">
        <f>IF($A3635&lt;=Inputs!$B$13,RAND(),"")</f>
        <v/>
      </c>
      <c r="U3635" s="31">
        <f>IF($A3635&lt;=Inputs!$B$13,RAND(),"")</f>
        <v/>
      </c>
      <c r="V3635" s="31">
        <f>IF($A3635&lt;=Inputs!$B$13,RAND(),"")</f>
        <v/>
      </c>
      <c r="W3635" s="31">
        <f>IF($A3635&lt;=Inputs!$B$13,RAND(),"")</f>
        <v/>
      </c>
      <c r="X3635" s="31">
        <f>IF($A3635&lt;=Inputs!$B$13,RAND(),"")</f>
        <v/>
      </c>
      <c r="Y3635" s="31">
        <f>IF($A3635&lt;=Inputs!$B$13,RAND(),"")</f>
        <v/>
      </c>
    </row>
    <row r="3636">
      <c r="A3636" t="n">
        <v>3631</v>
      </c>
      <c r="B3636" s="26">
        <f>IF($A3636&lt;=Inputs!$B$13,IF(Inputs!$B$8&gt;0,SUM(F3636:O3636)/Inputs!$B$8,0),"")</f>
        <v/>
      </c>
      <c r="C3636" s="27">
        <f>IF($A3636&lt;=Inputs!$B$13,B3636/100,"")</f>
        <v/>
      </c>
      <c r="D3636" s="28">
        <f>IF($A3636&lt;=Inputs!$B$13,C3636*Inputs!$B$7,"")</f>
        <v/>
      </c>
      <c r="E3636" s="29">
        <f>IF($A3636&lt;=Inputs!$B$13,IF(D3636&gt;0,1,0),"")</f>
        <v/>
      </c>
      <c r="F3636" s="26">
        <f>IF($A3636&lt;=Inputs!$B$13,IF(1&lt;=Inputs!$B$8,IF(Inputs!$B$12&gt;0,MAX(MIN(NORM.INV(RAND(),LOOKUP(P3636,Inputs!$J$6:$J$9,Inputs!$G$6:$G$9),LOOKUP(P3636,Inputs!$J$6:$J$9,Inputs!$H$6:$H$9)),Inputs!$B$12),-Inputs!$B$12),NORM.INV(RAND(),LOOKUP(P3636,Inputs!$J$6:$J$9,Inputs!$G$6:$G$9),LOOKUP(P3636,Inputs!$J$6:$J$9,Inputs!$H$6:$H$9))),0),"" )</f>
        <v/>
      </c>
      <c r="G3636" s="26">
        <f>IF($A3636&lt;=Inputs!$B$13,IF(2&lt;=Inputs!$B$8,IF(Inputs!$B$12&gt;0,MAX(MIN(NORM.INV(RAND(),LOOKUP(Q3636,Inputs!$J$6:$J$9,Inputs!$G$6:$G$9),LOOKUP(Q3636,Inputs!$J$6:$J$9,Inputs!$H$6:$H$9)),Inputs!$B$12),-Inputs!$B$12),NORM.INV(RAND(),LOOKUP(Q3636,Inputs!$J$6:$J$9,Inputs!$G$6:$G$9),LOOKUP(Q3636,Inputs!$J$6:$J$9,Inputs!$H$6:$H$9))),0),"" )</f>
        <v/>
      </c>
      <c r="H3636" s="26">
        <f>IF($A3636&lt;=Inputs!$B$13,IF(3&lt;=Inputs!$B$8,IF(Inputs!$B$12&gt;0,MAX(MIN(NORM.INV(RAND(),LOOKUP(R3636,Inputs!$J$6:$J$9,Inputs!$G$6:$G$9),LOOKUP(R3636,Inputs!$J$6:$J$9,Inputs!$H$6:$H$9)),Inputs!$B$12),-Inputs!$B$12),NORM.INV(RAND(),LOOKUP(R3636,Inputs!$J$6:$J$9,Inputs!$G$6:$G$9),LOOKUP(R3636,Inputs!$J$6:$J$9,Inputs!$H$6:$H$9))),0),"" )</f>
        <v/>
      </c>
      <c r="I3636" s="26">
        <f>IF($A3636&lt;=Inputs!$B$13,IF(4&lt;=Inputs!$B$8,IF(Inputs!$B$12&gt;0,MAX(MIN(NORM.INV(RAND(),LOOKUP(S3636,Inputs!$J$6:$J$9,Inputs!$G$6:$G$9),LOOKUP(S3636,Inputs!$J$6:$J$9,Inputs!$H$6:$H$9)),Inputs!$B$12),-Inputs!$B$12),NORM.INV(RAND(),LOOKUP(S3636,Inputs!$J$6:$J$9,Inputs!$G$6:$G$9),LOOKUP(S3636,Inputs!$J$6:$J$9,Inputs!$H$6:$H$9))),0),"" )</f>
        <v/>
      </c>
      <c r="J3636" s="26">
        <f>IF($A3636&lt;=Inputs!$B$13,IF(5&lt;=Inputs!$B$8,IF(Inputs!$B$12&gt;0,MAX(MIN(NORM.INV(RAND(),LOOKUP(T3636,Inputs!$J$6:$J$9,Inputs!$G$6:$G$9),LOOKUP(T3636,Inputs!$J$6:$J$9,Inputs!$H$6:$H$9)),Inputs!$B$12),-Inputs!$B$12),NORM.INV(RAND(),LOOKUP(T3636,Inputs!$J$6:$J$9,Inputs!$G$6:$G$9),LOOKUP(T3636,Inputs!$J$6:$J$9,Inputs!$H$6:$H$9))),0),"" )</f>
        <v/>
      </c>
      <c r="K3636" s="26">
        <f>IF($A3636&lt;=Inputs!$B$13,IF(6&lt;=Inputs!$B$8,IF(Inputs!$B$12&gt;0,MAX(MIN(NORM.INV(RAND(),LOOKUP(U3636,Inputs!$J$6:$J$9,Inputs!$G$6:$G$9),LOOKUP(U3636,Inputs!$J$6:$J$9,Inputs!$H$6:$H$9)),Inputs!$B$12),-Inputs!$B$12),NORM.INV(RAND(),LOOKUP(U3636,Inputs!$J$6:$J$9,Inputs!$G$6:$G$9),LOOKUP(U3636,Inputs!$J$6:$J$9,Inputs!$H$6:$H$9))),0),"" )</f>
        <v/>
      </c>
      <c r="L3636" s="26">
        <f>IF($A3636&lt;=Inputs!$B$13,IF(7&lt;=Inputs!$B$8,IF(Inputs!$B$12&gt;0,MAX(MIN(NORM.INV(RAND(),LOOKUP(V3636,Inputs!$J$6:$J$9,Inputs!$G$6:$G$9),LOOKUP(V3636,Inputs!$J$6:$J$9,Inputs!$H$6:$H$9)),Inputs!$B$12),-Inputs!$B$12),NORM.INV(RAND(),LOOKUP(V3636,Inputs!$J$6:$J$9,Inputs!$G$6:$G$9),LOOKUP(V3636,Inputs!$J$6:$J$9,Inputs!$H$6:$H$9))),0),"" )</f>
        <v/>
      </c>
      <c r="M3636" s="26">
        <f>IF($A3636&lt;=Inputs!$B$13,IF(8&lt;=Inputs!$B$8,IF(Inputs!$B$12&gt;0,MAX(MIN(NORM.INV(RAND(),LOOKUP(W3636,Inputs!$J$6:$J$9,Inputs!$G$6:$G$9),LOOKUP(W3636,Inputs!$J$6:$J$9,Inputs!$H$6:$H$9)),Inputs!$B$12),-Inputs!$B$12),NORM.INV(RAND(),LOOKUP(W3636,Inputs!$J$6:$J$9,Inputs!$G$6:$G$9),LOOKUP(W3636,Inputs!$J$6:$J$9,Inputs!$H$6:$H$9))),0),"" )</f>
        <v/>
      </c>
      <c r="N3636" s="26">
        <f>IF($A3636&lt;=Inputs!$B$13,IF(9&lt;=Inputs!$B$8,IF(Inputs!$B$12&gt;0,MAX(MIN(NORM.INV(RAND(),LOOKUP(X3636,Inputs!$J$6:$J$9,Inputs!$G$6:$G$9),LOOKUP(X3636,Inputs!$J$6:$J$9,Inputs!$H$6:$H$9)),Inputs!$B$12),-Inputs!$B$12),NORM.INV(RAND(),LOOKUP(X3636,Inputs!$J$6:$J$9,Inputs!$G$6:$G$9),LOOKUP(X3636,Inputs!$J$6:$J$9,Inputs!$H$6:$H$9))),0),"" )</f>
        <v/>
      </c>
      <c r="O3636" s="26">
        <f>IF($A3636&lt;=Inputs!$B$13,IF(10&lt;=Inputs!$B$8,IF(Inputs!$B$12&gt;0,MAX(MIN(NORM.INV(RAND(),LOOKUP(Y3636,Inputs!$J$6:$J$9,Inputs!$G$6:$G$9),LOOKUP(Y3636,Inputs!$J$6:$J$9,Inputs!$H$6:$H$9)),Inputs!$B$12),-Inputs!$B$12),NORM.INV(RAND(),LOOKUP(Y3636,Inputs!$J$6:$J$9,Inputs!$G$6:$G$9),LOOKUP(Y3636,Inputs!$J$6:$J$9,Inputs!$H$6:$H$9))),0),"" )</f>
        <v/>
      </c>
      <c r="P3636" s="31">
        <f>IF($A3636&lt;=Inputs!$B$13,RAND(),"")</f>
        <v/>
      </c>
      <c r="Q3636" s="31">
        <f>IF($A3636&lt;=Inputs!$B$13,RAND(),"")</f>
        <v/>
      </c>
      <c r="R3636" s="31">
        <f>IF($A3636&lt;=Inputs!$B$13,RAND(),"")</f>
        <v/>
      </c>
      <c r="S3636" s="31">
        <f>IF($A3636&lt;=Inputs!$B$13,RAND(),"")</f>
        <v/>
      </c>
      <c r="T3636" s="31">
        <f>IF($A3636&lt;=Inputs!$B$13,RAND(),"")</f>
        <v/>
      </c>
      <c r="U3636" s="31">
        <f>IF($A3636&lt;=Inputs!$B$13,RAND(),"")</f>
        <v/>
      </c>
      <c r="V3636" s="31">
        <f>IF($A3636&lt;=Inputs!$B$13,RAND(),"")</f>
        <v/>
      </c>
      <c r="W3636" s="31">
        <f>IF($A3636&lt;=Inputs!$B$13,RAND(),"")</f>
        <v/>
      </c>
      <c r="X3636" s="31">
        <f>IF($A3636&lt;=Inputs!$B$13,RAND(),"")</f>
        <v/>
      </c>
      <c r="Y3636" s="31">
        <f>IF($A3636&lt;=Inputs!$B$13,RAND(),"")</f>
        <v/>
      </c>
    </row>
    <row r="3637">
      <c r="A3637" t="n">
        <v>3632</v>
      </c>
      <c r="B3637" s="26">
        <f>IF($A3637&lt;=Inputs!$B$13,IF(Inputs!$B$8&gt;0,SUM(F3637:O3637)/Inputs!$B$8,0),"")</f>
        <v/>
      </c>
      <c r="C3637" s="27">
        <f>IF($A3637&lt;=Inputs!$B$13,B3637/100,"")</f>
        <v/>
      </c>
      <c r="D3637" s="28">
        <f>IF($A3637&lt;=Inputs!$B$13,C3637*Inputs!$B$7,"")</f>
        <v/>
      </c>
      <c r="E3637" s="29">
        <f>IF($A3637&lt;=Inputs!$B$13,IF(D3637&gt;0,1,0),"")</f>
        <v/>
      </c>
      <c r="F3637" s="26">
        <f>IF($A3637&lt;=Inputs!$B$13,IF(1&lt;=Inputs!$B$8,IF(Inputs!$B$12&gt;0,MAX(MIN(NORM.INV(RAND(),LOOKUP(P3637,Inputs!$J$6:$J$9,Inputs!$G$6:$G$9),LOOKUP(P3637,Inputs!$J$6:$J$9,Inputs!$H$6:$H$9)),Inputs!$B$12),-Inputs!$B$12),NORM.INV(RAND(),LOOKUP(P3637,Inputs!$J$6:$J$9,Inputs!$G$6:$G$9),LOOKUP(P3637,Inputs!$J$6:$J$9,Inputs!$H$6:$H$9))),0),"" )</f>
        <v/>
      </c>
      <c r="G3637" s="26">
        <f>IF($A3637&lt;=Inputs!$B$13,IF(2&lt;=Inputs!$B$8,IF(Inputs!$B$12&gt;0,MAX(MIN(NORM.INV(RAND(),LOOKUP(Q3637,Inputs!$J$6:$J$9,Inputs!$G$6:$G$9),LOOKUP(Q3637,Inputs!$J$6:$J$9,Inputs!$H$6:$H$9)),Inputs!$B$12),-Inputs!$B$12),NORM.INV(RAND(),LOOKUP(Q3637,Inputs!$J$6:$J$9,Inputs!$G$6:$G$9),LOOKUP(Q3637,Inputs!$J$6:$J$9,Inputs!$H$6:$H$9))),0),"" )</f>
        <v/>
      </c>
      <c r="H3637" s="26">
        <f>IF($A3637&lt;=Inputs!$B$13,IF(3&lt;=Inputs!$B$8,IF(Inputs!$B$12&gt;0,MAX(MIN(NORM.INV(RAND(),LOOKUP(R3637,Inputs!$J$6:$J$9,Inputs!$G$6:$G$9),LOOKUP(R3637,Inputs!$J$6:$J$9,Inputs!$H$6:$H$9)),Inputs!$B$12),-Inputs!$B$12),NORM.INV(RAND(),LOOKUP(R3637,Inputs!$J$6:$J$9,Inputs!$G$6:$G$9),LOOKUP(R3637,Inputs!$J$6:$J$9,Inputs!$H$6:$H$9))),0),"" )</f>
        <v/>
      </c>
      <c r="I3637" s="26">
        <f>IF($A3637&lt;=Inputs!$B$13,IF(4&lt;=Inputs!$B$8,IF(Inputs!$B$12&gt;0,MAX(MIN(NORM.INV(RAND(),LOOKUP(S3637,Inputs!$J$6:$J$9,Inputs!$G$6:$G$9),LOOKUP(S3637,Inputs!$J$6:$J$9,Inputs!$H$6:$H$9)),Inputs!$B$12),-Inputs!$B$12),NORM.INV(RAND(),LOOKUP(S3637,Inputs!$J$6:$J$9,Inputs!$G$6:$G$9),LOOKUP(S3637,Inputs!$J$6:$J$9,Inputs!$H$6:$H$9))),0),"" )</f>
        <v/>
      </c>
      <c r="J3637" s="26">
        <f>IF($A3637&lt;=Inputs!$B$13,IF(5&lt;=Inputs!$B$8,IF(Inputs!$B$12&gt;0,MAX(MIN(NORM.INV(RAND(),LOOKUP(T3637,Inputs!$J$6:$J$9,Inputs!$G$6:$G$9),LOOKUP(T3637,Inputs!$J$6:$J$9,Inputs!$H$6:$H$9)),Inputs!$B$12),-Inputs!$B$12),NORM.INV(RAND(),LOOKUP(T3637,Inputs!$J$6:$J$9,Inputs!$G$6:$G$9),LOOKUP(T3637,Inputs!$J$6:$J$9,Inputs!$H$6:$H$9))),0),"" )</f>
        <v/>
      </c>
      <c r="K3637" s="26">
        <f>IF($A3637&lt;=Inputs!$B$13,IF(6&lt;=Inputs!$B$8,IF(Inputs!$B$12&gt;0,MAX(MIN(NORM.INV(RAND(),LOOKUP(U3637,Inputs!$J$6:$J$9,Inputs!$G$6:$G$9),LOOKUP(U3637,Inputs!$J$6:$J$9,Inputs!$H$6:$H$9)),Inputs!$B$12),-Inputs!$B$12),NORM.INV(RAND(),LOOKUP(U3637,Inputs!$J$6:$J$9,Inputs!$G$6:$G$9),LOOKUP(U3637,Inputs!$J$6:$J$9,Inputs!$H$6:$H$9))),0),"" )</f>
        <v/>
      </c>
      <c r="L3637" s="26">
        <f>IF($A3637&lt;=Inputs!$B$13,IF(7&lt;=Inputs!$B$8,IF(Inputs!$B$12&gt;0,MAX(MIN(NORM.INV(RAND(),LOOKUP(V3637,Inputs!$J$6:$J$9,Inputs!$G$6:$G$9),LOOKUP(V3637,Inputs!$J$6:$J$9,Inputs!$H$6:$H$9)),Inputs!$B$12),-Inputs!$B$12),NORM.INV(RAND(),LOOKUP(V3637,Inputs!$J$6:$J$9,Inputs!$G$6:$G$9),LOOKUP(V3637,Inputs!$J$6:$J$9,Inputs!$H$6:$H$9))),0),"" )</f>
        <v/>
      </c>
      <c r="M3637" s="26">
        <f>IF($A3637&lt;=Inputs!$B$13,IF(8&lt;=Inputs!$B$8,IF(Inputs!$B$12&gt;0,MAX(MIN(NORM.INV(RAND(),LOOKUP(W3637,Inputs!$J$6:$J$9,Inputs!$G$6:$G$9),LOOKUP(W3637,Inputs!$J$6:$J$9,Inputs!$H$6:$H$9)),Inputs!$B$12),-Inputs!$B$12),NORM.INV(RAND(),LOOKUP(W3637,Inputs!$J$6:$J$9,Inputs!$G$6:$G$9),LOOKUP(W3637,Inputs!$J$6:$J$9,Inputs!$H$6:$H$9))),0),"" )</f>
        <v/>
      </c>
      <c r="N3637" s="26">
        <f>IF($A3637&lt;=Inputs!$B$13,IF(9&lt;=Inputs!$B$8,IF(Inputs!$B$12&gt;0,MAX(MIN(NORM.INV(RAND(),LOOKUP(X3637,Inputs!$J$6:$J$9,Inputs!$G$6:$G$9),LOOKUP(X3637,Inputs!$J$6:$J$9,Inputs!$H$6:$H$9)),Inputs!$B$12),-Inputs!$B$12),NORM.INV(RAND(),LOOKUP(X3637,Inputs!$J$6:$J$9,Inputs!$G$6:$G$9),LOOKUP(X3637,Inputs!$J$6:$J$9,Inputs!$H$6:$H$9))),0),"" )</f>
        <v/>
      </c>
      <c r="O3637" s="26">
        <f>IF($A3637&lt;=Inputs!$B$13,IF(10&lt;=Inputs!$B$8,IF(Inputs!$B$12&gt;0,MAX(MIN(NORM.INV(RAND(),LOOKUP(Y3637,Inputs!$J$6:$J$9,Inputs!$G$6:$G$9),LOOKUP(Y3637,Inputs!$J$6:$J$9,Inputs!$H$6:$H$9)),Inputs!$B$12),-Inputs!$B$12),NORM.INV(RAND(),LOOKUP(Y3637,Inputs!$J$6:$J$9,Inputs!$G$6:$G$9),LOOKUP(Y3637,Inputs!$J$6:$J$9,Inputs!$H$6:$H$9))),0),"" )</f>
        <v/>
      </c>
      <c r="P3637" s="31">
        <f>IF($A3637&lt;=Inputs!$B$13,RAND(),"")</f>
        <v/>
      </c>
      <c r="Q3637" s="31">
        <f>IF($A3637&lt;=Inputs!$B$13,RAND(),"")</f>
        <v/>
      </c>
      <c r="R3637" s="31">
        <f>IF($A3637&lt;=Inputs!$B$13,RAND(),"")</f>
        <v/>
      </c>
      <c r="S3637" s="31">
        <f>IF($A3637&lt;=Inputs!$B$13,RAND(),"")</f>
        <v/>
      </c>
      <c r="T3637" s="31">
        <f>IF($A3637&lt;=Inputs!$B$13,RAND(),"")</f>
        <v/>
      </c>
      <c r="U3637" s="31">
        <f>IF($A3637&lt;=Inputs!$B$13,RAND(),"")</f>
        <v/>
      </c>
      <c r="V3637" s="31">
        <f>IF($A3637&lt;=Inputs!$B$13,RAND(),"")</f>
        <v/>
      </c>
      <c r="W3637" s="31">
        <f>IF($A3637&lt;=Inputs!$B$13,RAND(),"")</f>
        <v/>
      </c>
      <c r="X3637" s="31">
        <f>IF($A3637&lt;=Inputs!$B$13,RAND(),"")</f>
        <v/>
      </c>
      <c r="Y3637" s="31">
        <f>IF($A3637&lt;=Inputs!$B$13,RAND(),"")</f>
        <v/>
      </c>
    </row>
    <row r="3638">
      <c r="A3638" t="n">
        <v>3633</v>
      </c>
      <c r="B3638" s="26">
        <f>IF($A3638&lt;=Inputs!$B$13,IF(Inputs!$B$8&gt;0,SUM(F3638:O3638)/Inputs!$B$8,0),"")</f>
        <v/>
      </c>
      <c r="C3638" s="27">
        <f>IF($A3638&lt;=Inputs!$B$13,B3638/100,"")</f>
        <v/>
      </c>
      <c r="D3638" s="28">
        <f>IF($A3638&lt;=Inputs!$B$13,C3638*Inputs!$B$7,"")</f>
        <v/>
      </c>
      <c r="E3638" s="29">
        <f>IF($A3638&lt;=Inputs!$B$13,IF(D3638&gt;0,1,0),"")</f>
        <v/>
      </c>
      <c r="F3638" s="26">
        <f>IF($A3638&lt;=Inputs!$B$13,IF(1&lt;=Inputs!$B$8,IF(Inputs!$B$12&gt;0,MAX(MIN(NORM.INV(RAND(),LOOKUP(P3638,Inputs!$J$6:$J$9,Inputs!$G$6:$G$9),LOOKUP(P3638,Inputs!$J$6:$J$9,Inputs!$H$6:$H$9)),Inputs!$B$12),-Inputs!$B$12),NORM.INV(RAND(),LOOKUP(P3638,Inputs!$J$6:$J$9,Inputs!$G$6:$G$9),LOOKUP(P3638,Inputs!$J$6:$J$9,Inputs!$H$6:$H$9))),0),"" )</f>
        <v/>
      </c>
      <c r="G3638" s="26">
        <f>IF($A3638&lt;=Inputs!$B$13,IF(2&lt;=Inputs!$B$8,IF(Inputs!$B$12&gt;0,MAX(MIN(NORM.INV(RAND(),LOOKUP(Q3638,Inputs!$J$6:$J$9,Inputs!$G$6:$G$9),LOOKUP(Q3638,Inputs!$J$6:$J$9,Inputs!$H$6:$H$9)),Inputs!$B$12),-Inputs!$B$12),NORM.INV(RAND(),LOOKUP(Q3638,Inputs!$J$6:$J$9,Inputs!$G$6:$G$9),LOOKUP(Q3638,Inputs!$J$6:$J$9,Inputs!$H$6:$H$9))),0),"" )</f>
        <v/>
      </c>
      <c r="H3638" s="26">
        <f>IF($A3638&lt;=Inputs!$B$13,IF(3&lt;=Inputs!$B$8,IF(Inputs!$B$12&gt;0,MAX(MIN(NORM.INV(RAND(),LOOKUP(R3638,Inputs!$J$6:$J$9,Inputs!$G$6:$G$9),LOOKUP(R3638,Inputs!$J$6:$J$9,Inputs!$H$6:$H$9)),Inputs!$B$12),-Inputs!$B$12),NORM.INV(RAND(),LOOKUP(R3638,Inputs!$J$6:$J$9,Inputs!$G$6:$G$9),LOOKUP(R3638,Inputs!$J$6:$J$9,Inputs!$H$6:$H$9))),0),"" )</f>
        <v/>
      </c>
      <c r="I3638" s="26">
        <f>IF($A3638&lt;=Inputs!$B$13,IF(4&lt;=Inputs!$B$8,IF(Inputs!$B$12&gt;0,MAX(MIN(NORM.INV(RAND(),LOOKUP(S3638,Inputs!$J$6:$J$9,Inputs!$G$6:$G$9),LOOKUP(S3638,Inputs!$J$6:$J$9,Inputs!$H$6:$H$9)),Inputs!$B$12),-Inputs!$B$12),NORM.INV(RAND(),LOOKUP(S3638,Inputs!$J$6:$J$9,Inputs!$G$6:$G$9),LOOKUP(S3638,Inputs!$J$6:$J$9,Inputs!$H$6:$H$9))),0),"" )</f>
        <v/>
      </c>
      <c r="J3638" s="26">
        <f>IF($A3638&lt;=Inputs!$B$13,IF(5&lt;=Inputs!$B$8,IF(Inputs!$B$12&gt;0,MAX(MIN(NORM.INV(RAND(),LOOKUP(T3638,Inputs!$J$6:$J$9,Inputs!$G$6:$G$9),LOOKUP(T3638,Inputs!$J$6:$J$9,Inputs!$H$6:$H$9)),Inputs!$B$12),-Inputs!$B$12),NORM.INV(RAND(),LOOKUP(T3638,Inputs!$J$6:$J$9,Inputs!$G$6:$G$9),LOOKUP(T3638,Inputs!$J$6:$J$9,Inputs!$H$6:$H$9))),0),"" )</f>
        <v/>
      </c>
      <c r="K3638" s="26">
        <f>IF($A3638&lt;=Inputs!$B$13,IF(6&lt;=Inputs!$B$8,IF(Inputs!$B$12&gt;0,MAX(MIN(NORM.INV(RAND(),LOOKUP(U3638,Inputs!$J$6:$J$9,Inputs!$G$6:$G$9),LOOKUP(U3638,Inputs!$J$6:$J$9,Inputs!$H$6:$H$9)),Inputs!$B$12),-Inputs!$B$12),NORM.INV(RAND(),LOOKUP(U3638,Inputs!$J$6:$J$9,Inputs!$G$6:$G$9),LOOKUP(U3638,Inputs!$J$6:$J$9,Inputs!$H$6:$H$9))),0),"" )</f>
        <v/>
      </c>
      <c r="L3638" s="26">
        <f>IF($A3638&lt;=Inputs!$B$13,IF(7&lt;=Inputs!$B$8,IF(Inputs!$B$12&gt;0,MAX(MIN(NORM.INV(RAND(),LOOKUP(V3638,Inputs!$J$6:$J$9,Inputs!$G$6:$G$9),LOOKUP(V3638,Inputs!$J$6:$J$9,Inputs!$H$6:$H$9)),Inputs!$B$12),-Inputs!$B$12),NORM.INV(RAND(),LOOKUP(V3638,Inputs!$J$6:$J$9,Inputs!$G$6:$G$9),LOOKUP(V3638,Inputs!$J$6:$J$9,Inputs!$H$6:$H$9))),0),"" )</f>
        <v/>
      </c>
      <c r="M3638" s="26">
        <f>IF($A3638&lt;=Inputs!$B$13,IF(8&lt;=Inputs!$B$8,IF(Inputs!$B$12&gt;0,MAX(MIN(NORM.INV(RAND(),LOOKUP(W3638,Inputs!$J$6:$J$9,Inputs!$G$6:$G$9),LOOKUP(W3638,Inputs!$J$6:$J$9,Inputs!$H$6:$H$9)),Inputs!$B$12),-Inputs!$B$12),NORM.INV(RAND(),LOOKUP(W3638,Inputs!$J$6:$J$9,Inputs!$G$6:$G$9),LOOKUP(W3638,Inputs!$J$6:$J$9,Inputs!$H$6:$H$9))),0),"" )</f>
        <v/>
      </c>
      <c r="N3638" s="26">
        <f>IF($A3638&lt;=Inputs!$B$13,IF(9&lt;=Inputs!$B$8,IF(Inputs!$B$12&gt;0,MAX(MIN(NORM.INV(RAND(),LOOKUP(X3638,Inputs!$J$6:$J$9,Inputs!$G$6:$G$9),LOOKUP(X3638,Inputs!$J$6:$J$9,Inputs!$H$6:$H$9)),Inputs!$B$12),-Inputs!$B$12),NORM.INV(RAND(),LOOKUP(X3638,Inputs!$J$6:$J$9,Inputs!$G$6:$G$9),LOOKUP(X3638,Inputs!$J$6:$J$9,Inputs!$H$6:$H$9))),0),"" )</f>
        <v/>
      </c>
      <c r="O3638" s="26">
        <f>IF($A3638&lt;=Inputs!$B$13,IF(10&lt;=Inputs!$B$8,IF(Inputs!$B$12&gt;0,MAX(MIN(NORM.INV(RAND(),LOOKUP(Y3638,Inputs!$J$6:$J$9,Inputs!$G$6:$G$9),LOOKUP(Y3638,Inputs!$J$6:$J$9,Inputs!$H$6:$H$9)),Inputs!$B$12),-Inputs!$B$12),NORM.INV(RAND(),LOOKUP(Y3638,Inputs!$J$6:$J$9,Inputs!$G$6:$G$9),LOOKUP(Y3638,Inputs!$J$6:$J$9,Inputs!$H$6:$H$9))),0),"" )</f>
        <v/>
      </c>
      <c r="P3638" s="31">
        <f>IF($A3638&lt;=Inputs!$B$13,RAND(),"")</f>
        <v/>
      </c>
      <c r="Q3638" s="31">
        <f>IF($A3638&lt;=Inputs!$B$13,RAND(),"")</f>
        <v/>
      </c>
      <c r="R3638" s="31">
        <f>IF($A3638&lt;=Inputs!$B$13,RAND(),"")</f>
        <v/>
      </c>
      <c r="S3638" s="31">
        <f>IF($A3638&lt;=Inputs!$B$13,RAND(),"")</f>
        <v/>
      </c>
      <c r="T3638" s="31">
        <f>IF($A3638&lt;=Inputs!$B$13,RAND(),"")</f>
        <v/>
      </c>
      <c r="U3638" s="31">
        <f>IF($A3638&lt;=Inputs!$B$13,RAND(),"")</f>
        <v/>
      </c>
      <c r="V3638" s="31">
        <f>IF($A3638&lt;=Inputs!$B$13,RAND(),"")</f>
        <v/>
      </c>
      <c r="W3638" s="31">
        <f>IF($A3638&lt;=Inputs!$B$13,RAND(),"")</f>
        <v/>
      </c>
      <c r="X3638" s="31">
        <f>IF($A3638&lt;=Inputs!$B$13,RAND(),"")</f>
        <v/>
      </c>
      <c r="Y3638" s="31">
        <f>IF($A3638&lt;=Inputs!$B$13,RAND(),"")</f>
        <v/>
      </c>
    </row>
    <row r="3639">
      <c r="A3639" t="n">
        <v>3634</v>
      </c>
      <c r="B3639" s="26">
        <f>IF($A3639&lt;=Inputs!$B$13,IF(Inputs!$B$8&gt;0,SUM(F3639:O3639)/Inputs!$B$8,0),"")</f>
        <v/>
      </c>
      <c r="C3639" s="27">
        <f>IF($A3639&lt;=Inputs!$B$13,B3639/100,"")</f>
        <v/>
      </c>
      <c r="D3639" s="28">
        <f>IF($A3639&lt;=Inputs!$B$13,C3639*Inputs!$B$7,"")</f>
        <v/>
      </c>
      <c r="E3639" s="29">
        <f>IF($A3639&lt;=Inputs!$B$13,IF(D3639&gt;0,1,0),"")</f>
        <v/>
      </c>
      <c r="F3639" s="26">
        <f>IF($A3639&lt;=Inputs!$B$13,IF(1&lt;=Inputs!$B$8,IF(Inputs!$B$12&gt;0,MAX(MIN(NORM.INV(RAND(),LOOKUP(P3639,Inputs!$J$6:$J$9,Inputs!$G$6:$G$9),LOOKUP(P3639,Inputs!$J$6:$J$9,Inputs!$H$6:$H$9)),Inputs!$B$12),-Inputs!$B$12),NORM.INV(RAND(),LOOKUP(P3639,Inputs!$J$6:$J$9,Inputs!$G$6:$G$9),LOOKUP(P3639,Inputs!$J$6:$J$9,Inputs!$H$6:$H$9))),0),"" )</f>
        <v/>
      </c>
      <c r="G3639" s="26">
        <f>IF($A3639&lt;=Inputs!$B$13,IF(2&lt;=Inputs!$B$8,IF(Inputs!$B$12&gt;0,MAX(MIN(NORM.INV(RAND(),LOOKUP(Q3639,Inputs!$J$6:$J$9,Inputs!$G$6:$G$9),LOOKUP(Q3639,Inputs!$J$6:$J$9,Inputs!$H$6:$H$9)),Inputs!$B$12),-Inputs!$B$12),NORM.INV(RAND(),LOOKUP(Q3639,Inputs!$J$6:$J$9,Inputs!$G$6:$G$9),LOOKUP(Q3639,Inputs!$J$6:$J$9,Inputs!$H$6:$H$9))),0),"" )</f>
        <v/>
      </c>
      <c r="H3639" s="26">
        <f>IF($A3639&lt;=Inputs!$B$13,IF(3&lt;=Inputs!$B$8,IF(Inputs!$B$12&gt;0,MAX(MIN(NORM.INV(RAND(),LOOKUP(R3639,Inputs!$J$6:$J$9,Inputs!$G$6:$G$9),LOOKUP(R3639,Inputs!$J$6:$J$9,Inputs!$H$6:$H$9)),Inputs!$B$12),-Inputs!$B$12),NORM.INV(RAND(),LOOKUP(R3639,Inputs!$J$6:$J$9,Inputs!$G$6:$G$9),LOOKUP(R3639,Inputs!$J$6:$J$9,Inputs!$H$6:$H$9))),0),"" )</f>
        <v/>
      </c>
      <c r="I3639" s="26">
        <f>IF($A3639&lt;=Inputs!$B$13,IF(4&lt;=Inputs!$B$8,IF(Inputs!$B$12&gt;0,MAX(MIN(NORM.INV(RAND(),LOOKUP(S3639,Inputs!$J$6:$J$9,Inputs!$G$6:$G$9),LOOKUP(S3639,Inputs!$J$6:$J$9,Inputs!$H$6:$H$9)),Inputs!$B$12),-Inputs!$B$12),NORM.INV(RAND(),LOOKUP(S3639,Inputs!$J$6:$J$9,Inputs!$G$6:$G$9),LOOKUP(S3639,Inputs!$J$6:$J$9,Inputs!$H$6:$H$9))),0),"" )</f>
        <v/>
      </c>
      <c r="J3639" s="26">
        <f>IF($A3639&lt;=Inputs!$B$13,IF(5&lt;=Inputs!$B$8,IF(Inputs!$B$12&gt;0,MAX(MIN(NORM.INV(RAND(),LOOKUP(T3639,Inputs!$J$6:$J$9,Inputs!$G$6:$G$9),LOOKUP(T3639,Inputs!$J$6:$J$9,Inputs!$H$6:$H$9)),Inputs!$B$12),-Inputs!$B$12),NORM.INV(RAND(),LOOKUP(T3639,Inputs!$J$6:$J$9,Inputs!$G$6:$G$9),LOOKUP(T3639,Inputs!$J$6:$J$9,Inputs!$H$6:$H$9))),0),"" )</f>
        <v/>
      </c>
      <c r="K3639" s="26">
        <f>IF($A3639&lt;=Inputs!$B$13,IF(6&lt;=Inputs!$B$8,IF(Inputs!$B$12&gt;0,MAX(MIN(NORM.INV(RAND(),LOOKUP(U3639,Inputs!$J$6:$J$9,Inputs!$G$6:$G$9),LOOKUP(U3639,Inputs!$J$6:$J$9,Inputs!$H$6:$H$9)),Inputs!$B$12),-Inputs!$B$12),NORM.INV(RAND(),LOOKUP(U3639,Inputs!$J$6:$J$9,Inputs!$G$6:$G$9),LOOKUP(U3639,Inputs!$J$6:$J$9,Inputs!$H$6:$H$9))),0),"" )</f>
        <v/>
      </c>
      <c r="L3639" s="26">
        <f>IF($A3639&lt;=Inputs!$B$13,IF(7&lt;=Inputs!$B$8,IF(Inputs!$B$12&gt;0,MAX(MIN(NORM.INV(RAND(),LOOKUP(V3639,Inputs!$J$6:$J$9,Inputs!$G$6:$G$9),LOOKUP(V3639,Inputs!$J$6:$J$9,Inputs!$H$6:$H$9)),Inputs!$B$12),-Inputs!$B$12),NORM.INV(RAND(),LOOKUP(V3639,Inputs!$J$6:$J$9,Inputs!$G$6:$G$9),LOOKUP(V3639,Inputs!$J$6:$J$9,Inputs!$H$6:$H$9))),0),"" )</f>
        <v/>
      </c>
      <c r="M3639" s="26">
        <f>IF($A3639&lt;=Inputs!$B$13,IF(8&lt;=Inputs!$B$8,IF(Inputs!$B$12&gt;0,MAX(MIN(NORM.INV(RAND(),LOOKUP(W3639,Inputs!$J$6:$J$9,Inputs!$G$6:$G$9),LOOKUP(W3639,Inputs!$J$6:$J$9,Inputs!$H$6:$H$9)),Inputs!$B$12),-Inputs!$B$12),NORM.INV(RAND(),LOOKUP(W3639,Inputs!$J$6:$J$9,Inputs!$G$6:$G$9),LOOKUP(W3639,Inputs!$J$6:$J$9,Inputs!$H$6:$H$9))),0),"" )</f>
        <v/>
      </c>
      <c r="N3639" s="26">
        <f>IF($A3639&lt;=Inputs!$B$13,IF(9&lt;=Inputs!$B$8,IF(Inputs!$B$12&gt;0,MAX(MIN(NORM.INV(RAND(),LOOKUP(X3639,Inputs!$J$6:$J$9,Inputs!$G$6:$G$9),LOOKUP(X3639,Inputs!$J$6:$J$9,Inputs!$H$6:$H$9)),Inputs!$B$12),-Inputs!$B$12),NORM.INV(RAND(),LOOKUP(X3639,Inputs!$J$6:$J$9,Inputs!$G$6:$G$9),LOOKUP(X3639,Inputs!$J$6:$J$9,Inputs!$H$6:$H$9))),0),"" )</f>
        <v/>
      </c>
      <c r="O3639" s="26">
        <f>IF($A3639&lt;=Inputs!$B$13,IF(10&lt;=Inputs!$B$8,IF(Inputs!$B$12&gt;0,MAX(MIN(NORM.INV(RAND(),LOOKUP(Y3639,Inputs!$J$6:$J$9,Inputs!$G$6:$G$9),LOOKUP(Y3639,Inputs!$J$6:$J$9,Inputs!$H$6:$H$9)),Inputs!$B$12),-Inputs!$B$12),NORM.INV(RAND(),LOOKUP(Y3639,Inputs!$J$6:$J$9,Inputs!$G$6:$G$9),LOOKUP(Y3639,Inputs!$J$6:$J$9,Inputs!$H$6:$H$9))),0),"" )</f>
        <v/>
      </c>
      <c r="P3639" s="31">
        <f>IF($A3639&lt;=Inputs!$B$13,RAND(),"")</f>
        <v/>
      </c>
      <c r="Q3639" s="31">
        <f>IF($A3639&lt;=Inputs!$B$13,RAND(),"")</f>
        <v/>
      </c>
      <c r="R3639" s="31">
        <f>IF($A3639&lt;=Inputs!$B$13,RAND(),"")</f>
        <v/>
      </c>
      <c r="S3639" s="31">
        <f>IF($A3639&lt;=Inputs!$B$13,RAND(),"")</f>
        <v/>
      </c>
      <c r="T3639" s="31">
        <f>IF($A3639&lt;=Inputs!$B$13,RAND(),"")</f>
        <v/>
      </c>
      <c r="U3639" s="31">
        <f>IF($A3639&lt;=Inputs!$B$13,RAND(),"")</f>
        <v/>
      </c>
      <c r="V3639" s="31">
        <f>IF($A3639&lt;=Inputs!$B$13,RAND(),"")</f>
        <v/>
      </c>
      <c r="W3639" s="31">
        <f>IF($A3639&lt;=Inputs!$B$13,RAND(),"")</f>
        <v/>
      </c>
      <c r="X3639" s="31">
        <f>IF($A3639&lt;=Inputs!$B$13,RAND(),"")</f>
        <v/>
      </c>
      <c r="Y3639" s="31">
        <f>IF($A3639&lt;=Inputs!$B$13,RAND(),"")</f>
        <v/>
      </c>
    </row>
    <row r="3640">
      <c r="A3640" t="n">
        <v>3635</v>
      </c>
      <c r="B3640" s="26">
        <f>IF($A3640&lt;=Inputs!$B$13,IF(Inputs!$B$8&gt;0,SUM(F3640:O3640)/Inputs!$B$8,0),"")</f>
        <v/>
      </c>
      <c r="C3640" s="27">
        <f>IF($A3640&lt;=Inputs!$B$13,B3640/100,"")</f>
        <v/>
      </c>
      <c r="D3640" s="28">
        <f>IF($A3640&lt;=Inputs!$B$13,C3640*Inputs!$B$7,"")</f>
        <v/>
      </c>
      <c r="E3640" s="29">
        <f>IF($A3640&lt;=Inputs!$B$13,IF(D3640&gt;0,1,0),"")</f>
        <v/>
      </c>
      <c r="F3640" s="26">
        <f>IF($A3640&lt;=Inputs!$B$13,IF(1&lt;=Inputs!$B$8,IF(Inputs!$B$12&gt;0,MAX(MIN(NORM.INV(RAND(),LOOKUP(P3640,Inputs!$J$6:$J$9,Inputs!$G$6:$G$9),LOOKUP(P3640,Inputs!$J$6:$J$9,Inputs!$H$6:$H$9)),Inputs!$B$12),-Inputs!$B$12),NORM.INV(RAND(),LOOKUP(P3640,Inputs!$J$6:$J$9,Inputs!$G$6:$G$9),LOOKUP(P3640,Inputs!$J$6:$J$9,Inputs!$H$6:$H$9))),0),"" )</f>
        <v/>
      </c>
      <c r="G3640" s="26">
        <f>IF($A3640&lt;=Inputs!$B$13,IF(2&lt;=Inputs!$B$8,IF(Inputs!$B$12&gt;0,MAX(MIN(NORM.INV(RAND(),LOOKUP(Q3640,Inputs!$J$6:$J$9,Inputs!$G$6:$G$9),LOOKUP(Q3640,Inputs!$J$6:$J$9,Inputs!$H$6:$H$9)),Inputs!$B$12),-Inputs!$B$12),NORM.INV(RAND(),LOOKUP(Q3640,Inputs!$J$6:$J$9,Inputs!$G$6:$G$9),LOOKUP(Q3640,Inputs!$J$6:$J$9,Inputs!$H$6:$H$9))),0),"" )</f>
        <v/>
      </c>
      <c r="H3640" s="26">
        <f>IF($A3640&lt;=Inputs!$B$13,IF(3&lt;=Inputs!$B$8,IF(Inputs!$B$12&gt;0,MAX(MIN(NORM.INV(RAND(),LOOKUP(R3640,Inputs!$J$6:$J$9,Inputs!$G$6:$G$9),LOOKUP(R3640,Inputs!$J$6:$J$9,Inputs!$H$6:$H$9)),Inputs!$B$12),-Inputs!$B$12),NORM.INV(RAND(),LOOKUP(R3640,Inputs!$J$6:$J$9,Inputs!$G$6:$G$9),LOOKUP(R3640,Inputs!$J$6:$J$9,Inputs!$H$6:$H$9))),0),"" )</f>
        <v/>
      </c>
      <c r="I3640" s="26">
        <f>IF($A3640&lt;=Inputs!$B$13,IF(4&lt;=Inputs!$B$8,IF(Inputs!$B$12&gt;0,MAX(MIN(NORM.INV(RAND(),LOOKUP(S3640,Inputs!$J$6:$J$9,Inputs!$G$6:$G$9),LOOKUP(S3640,Inputs!$J$6:$J$9,Inputs!$H$6:$H$9)),Inputs!$B$12),-Inputs!$B$12),NORM.INV(RAND(),LOOKUP(S3640,Inputs!$J$6:$J$9,Inputs!$G$6:$G$9),LOOKUP(S3640,Inputs!$J$6:$J$9,Inputs!$H$6:$H$9))),0),"" )</f>
        <v/>
      </c>
      <c r="J3640" s="26">
        <f>IF($A3640&lt;=Inputs!$B$13,IF(5&lt;=Inputs!$B$8,IF(Inputs!$B$12&gt;0,MAX(MIN(NORM.INV(RAND(),LOOKUP(T3640,Inputs!$J$6:$J$9,Inputs!$G$6:$G$9),LOOKUP(T3640,Inputs!$J$6:$J$9,Inputs!$H$6:$H$9)),Inputs!$B$12),-Inputs!$B$12),NORM.INV(RAND(),LOOKUP(T3640,Inputs!$J$6:$J$9,Inputs!$G$6:$G$9),LOOKUP(T3640,Inputs!$J$6:$J$9,Inputs!$H$6:$H$9))),0),"" )</f>
        <v/>
      </c>
      <c r="K3640" s="26">
        <f>IF($A3640&lt;=Inputs!$B$13,IF(6&lt;=Inputs!$B$8,IF(Inputs!$B$12&gt;0,MAX(MIN(NORM.INV(RAND(),LOOKUP(U3640,Inputs!$J$6:$J$9,Inputs!$G$6:$G$9),LOOKUP(U3640,Inputs!$J$6:$J$9,Inputs!$H$6:$H$9)),Inputs!$B$12),-Inputs!$B$12),NORM.INV(RAND(),LOOKUP(U3640,Inputs!$J$6:$J$9,Inputs!$G$6:$G$9),LOOKUP(U3640,Inputs!$J$6:$J$9,Inputs!$H$6:$H$9))),0),"" )</f>
        <v/>
      </c>
      <c r="L3640" s="26">
        <f>IF($A3640&lt;=Inputs!$B$13,IF(7&lt;=Inputs!$B$8,IF(Inputs!$B$12&gt;0,MAX(MIN(NORM.INV(RAND(),LOOKUP(V3640,Inputs!$J$6:$J$9,Inputs!$G$6:$G$9),LOOKUP(V3640,Inputs!$J$6:$J$9,Inputs!$H$6:$H$9)),Inputs!$B$12),-Inputs!$B$12),NORM.INV(RAND(),LOOKUP(V3640,Inputs!$J$6:$J$9,Inputs!$G$6:$G$9),LOOKUP(V3640,Inputs!$J$6:$J$9,Inputs!$H$6:$H$9))),0),"" )</f>
        <v/>
      </c>
      <c r="M3640" s="26">
        <f>IF($A3640&lt;=Inputs!$B$13,IF(8&lt;=Inputs!$B$8,IF(Inputs!$B$12&gt;0,MAX(MIN(NORM.INV(RAND(),LOOKUP(W3640,Inputs!$J$6:$J$9,Inputs!$G$6:$G$9),LOOKUP(W3640,Inputs!$J$6:$J$9,Inputs!$H$6:$H$9)),Inputs!$B$12),-Inputs!$B$12),NORM.INV(RAND(),LOOKUP(W3640,Inputs!$J$6:$J$9,Inputs!$G$6:$G$9),LOOKUP(W3640,Inputs!$J$6:$J$9,Inputs!$H$6:$H$9))),0),"" )</f>
        <v/>
      </c>
      <c r="N3640" s="26">
        <f>IF($A3640&lt;=Inputs!$B$13,IF(9&lt;=Inputs!$B$8,IF(Inputs!$B$12&gt;0,MAX(MIN(NORM.INV(RAND(),LOOKUP(X3640,Inputs!$J$6:$J$9,Inputs!$G$6:$G$9),LOOKUP(X3640,Inputs!$J$6:$J$9,Inputs!$H$6:$H$9)),Inputs!$B$12),-Inputs!$B$12),NORM.INV(RAND(),LOOKUP(X3640,Inputs!$J$6:$J$9,Inputs!$G$6:$G$9),LOOKUP(X3640,Inputs!$J$6:$J$9,Inputs!$H$6:$H$9))),0),"" )</f>
        <v/>
      </c>
      <c r="O3640" s="26">
        <f>IF($A3640&lt;=Inputs!$B$13,IF(10&lt;=Inputs!$B$8,IF(Inputs!$B$12&gt;0,MAX(MIN(NORM.INV(RAND(),LOOKUP(Y3640,Inputs!$J$6:$J$9,Inputs!$G$6:$G$9),LOOKUP(Y3640,Inputs!$J$6:$J$9,Inputs!$H$6:$H$9)),Inputs!$B$12),-Inputs!$B$12),NORM.INV(RAND(),LOOKUP(Y3640,Inputs!$J$6:$J$9,Inputs!$G$6:$G$9),LOOKUP(Y3640,Inputs!$J$6:$J$9,Inputs!$H$6:$H$9))),0),"" )</f>
        <v/>
      </c>
      <c r="P3640" s="31">
        <f>IF($A3640&lt;=Inputs!$B$13,RAND(),"")</f>
        <v/>
      </c>
      <c r="Q3640" s="31">
        <f>IF($A3640&lt;=Inputs!$B$13,RAND(),"")</f>
        <v/>
      </c>
      <c r="R3640" s="31">
        <f>IF($A3640&lt;=Inputs!$B$13,RAND(),"")</f>
        <v/>
      </c>
      <c r="S3640" s="31">
        <f>IF($A3640&lt;=Inputs!$B$13,RAND(),"")</f>
        <v/>
      </c>
      <c r="T3640" s="31">
        <f>IF($A3640&lt;=Inputs!$B$13,RAND(),"")</f>
        <v/>
      </c>
      <c r="U3640" s="31">
        <f>IF($A3640&lt;=Inputs!$B$13,RAND(),"")</f>
        <v/>
      </c>
      <c r="V3640" s="31">
        <f>IF($A3640&lt;=Inputs!$B$13,RAND(),"")</f>
        <v/>
      </c>
      <c r="W3640" s="31">
        <f>IF($A3640&lt;=Inputs!$B$13,RAND(),"")</f>
        <v/>
      </c>
      <c r="X3640" s="31">
        <f>IF($A3640&lt;=Inputs!$B$13,RAND(),"")</f>
        <v/>
      </c>
      <c r="Y3640" s="31">
        <f>IF($A3640&lt;=Inputs!$B$13,RAND(),"")</f>
        <v/>
      </c>
    </row>
    <row r="3641">
      <c r="A3641" t="n">
        <v>3636</v>
      </c>
      <c r="B3641" s="26">
        <f>IF($A3641&lt;=Inputs!$B$13,IF(Inputs!$B$8&gt;0,SUM(F3641:O3641)/Inputs!$B$8,0),"")</f>
        <v/>
      </c>
      <c r="C3641" s="27">
        <f>IF($A3641&lt;=Inputs!$B$13,B3641/100,"")</f>
        <v/>
      </c>
      <c r="D3641" s="28">
        <f>IF($A3641&lt;=Inputs!$B$13,C3641*Inputs!$B$7,"")</f>
        <v/>
      </c>
      <c r="E3641" s="29">
        <f>IF($A3641&lt;=Inputs!$B$13,IF(D3641&gt;0,1,0),"")</f>
        <v/>
      </c>
      <c r="F3641" s="26">
        <f>IF($A3641&lt;=Inputs!$B$13,IF(1&lt;=Inputs!$B$8,IF(Inputs!$B$12&gt;0,MAX(MIN(NORM.INV(RAND(),LOOKUP(P3641,Inputs!$J$6:$J$9,Inputs!$G$6:$G$9),LOOKUP(P3641,Inputs!$J$6:$J$9,Inputs!$H$6:$H$9)),Inputs!$B$12),-Inputs!$B$12),NORM.INV(RAND(),LOOKUP(P3641,Inputs!$J$6:$J$9,Inputs!$G$6:$G$9),LOOKUP(P3641,Inputs!$J$6:$J$9,Inputs!$H$6:$H$9))),0),"" )</f>
        <v/>
      </c>
      <c r="G3641" s="26">
        <f>IF($A3641&lt;=Inputs!$B$13,IF(2&lt;=Inputs!$B$8,IF(Inputs!$B$12&gt;0,MAX(MIN(NORM.INV(RAND(),LOOKUP(Q3641,Inputs!$J$6:$J$9,Inputs!$G$6:$G$9),LOOKUP(Q3641,Inputs!$J$6:$J$9,Inputs!$H$6:$H$9)),Inputs!$B$12),-Inputs!$B$12),NORM.INV(RAND(),LOOKUP(Q3641,Inputs!$J$6:$J$9,Inputs!$G$6:$G$9),LOOKUP(Q3641,Inputs!$J$6:$J$9,Inputs!$H$6:$H$9))),0),"" )</f>
        <v/>
      </c>
      <c r="H3641" s="26">
        <f>IF($A3641&lt;=Inputs!$B$13,IF(3&lt;=Inputs!$B$8,IF(Inputs!$B$12&gt;0,MAX(MIN(NORM.INV(RAND(),LOOKUP(R3641,Inputs!$J$6:$J$9,Inputs!$G$6:$G$9),LOOKUP(R3641,Inputs!$J$6:$J$9,Inputs!$H$6:$H$9)),Inputs!$B$12),-Inputs!$B$12),NORM.INV(RAND(),LOOKUP(R3641,Inputs!$J$6:$J$9,Inputs!$G$6:$G$9),LOOKUP(R3641,Inputs!$J$6:$J$9,Inputs!$H$6:$H$9))),0),"" )</f>
        <v/>
      </c>
      <c r="I3641" s="26">
        <f>IF($A3641&lt;=Inputs!$B$13,IF(4&lt;=Inputs!$B$8,IF(Inputs!$B$12&gt;0,MAX(MIN(NORM.INV(RAND(),LOOKUP(S3641,Inputs!$J$6:$J$9,Inputs!$G$6:$G$9),LOOKUP(S3641,Inputs!$J$6:$J$9,Inputs!$H$6:$H$9)),Inputs!$B$12),-Inputs!$B$12),NORM.INV(RAND(),LOOKUP(S3641,Inputs!$J$6:$J$9,Inputs!$G$6:$G$9),LOOKUP(S3641,Inputs!$J$6:$J$9,Inputs!$H$6:$H$9))),0),"" )</f>
        <v/>
      </c>
      <c r="J3641" s="26">
        <f>IF($A3641&lt;=Inputs!$B$13,IF(5&lt;=Inputs!$B$8,IF(Inputs!$B$12&gt;0,MAX(MIN(NORM.INV(RAND(),LOOKUP(T3641,Inputs!$J$6:$J$9,Inputs!$G$6:$G$9),LOOKUP(T3641,Inputs!$J$6:$J$9,Inputs!$H$6:$H$9)),Inputs!$B$12),-Inputs!$B$12),NORM.INV(RAND(),LOOKUP(T3641,Inputs!$J$6:$J$9,Inputs!$G$6:$G$9),LOOKUP(T3641,Inputs!$J$6:$J$9,Inputs!$H$6:$H$9))),0),"" )</f>
        <v/>
      </c>
      <c r="K3641" s="26">
        <f>IF($A3641&lt;=Inputs!$B$13,IF(6&lt;=Inputs!$B$8,IF(Inputs!$B$12&gt;0,MAX(MIN(NORM.INV(RAND(),LOOKUP(U3641,Inputs!$J$6:$J$9,Inputs!$G$6:$G$9),LOOKUP(U3641,Inputs!$J$6:$J$9,Inputs!$H$6:$H$9)),Inputs!$B$12),-Inputs!$B$12),NORM.INV(RAND(),LOOKUP(U3641,Inputs!$J$6:$J$9,Inputs!$G$6:$G$9),LOOKUP(U3641,Inputs!$J$6:$J$9,Inputs!$H$6:$H$9))),0),"" )</f>
        <v/>
      </c>
      <c r="L3641" s="26">
        <f>IF($A3641&lt;=Inputs!$B$13,IF(7&lt;=Inputs!$B$8,IF(Inputs!$B$12&gt;0,MAX(MIN(NORM.INV(RAND(),LOOKUP(V3641,Inputs!$J$6:$J$9,Inputs!$G$6:$G$9),LOOKUP(V3641,Inputs!$J$6:$J$9,Inputs!$H$6:$H$9)),Inputs!$B$12),-Inputs!$B$12),NORM.INV(RAND(),LOOKUP(V3641,Inputs!$J$6:$J$9,Inputs!$G$6:$G$9),LOOKUP(V3641,Inputs!$J$6:$J$9,Inputs!$H$6:$H$9))),0),"" )</f>
        <v/>
      </c>
      <c r="M3641" s="26">
        <f>IF($A3641&lt;=Inputs!$B$13,IF(8&lt;=Inputs!$B$8,IF(Inputs!$B$12&gt;0,MAX(MIN(NORM.INV(RAND(),LOOKUP(W3641,Inputs!$J$6:$J$9,Inputs!$G$6:$G$9),LOOKUP(W3641,Inputs!$J$6:$J$9,Inputs!$H$6:$H$9)),Inputs!$B$12),-Inputs!$B$12),NORM.INV(RAND(),LOOKUP(W3641,Inputs!$J$6:$J$9,Inputs!$G$6:$G$9),LOOKUP(W3641,Inputs!$J$6:$J$9,Inputs!$H$6:$H$9))),0),"" )</f>
        <v/>
      </c>
      <c r="N3641" s="26">
        <f>IF($A3641&lt;=Inputs!$B$13,IF(9&lt;=Inputs!$B$8,IF(Inputs!$B$12&gt;0,MAX(MIN(NORM.INV(RAND(),LOOKUP(X3641,Inputs!$J$6:$J$9,Inputs!$G$6:$G$9),LOOKUP(X3641,Inputs!$J$6:$J$9,Inputs!$H$6:$H$9)),Inputs!$B$12),-Inputs!$B$12),NORM.INV(RAND(),LOOKUP(X3641,Inputs!$J$6:$J$9,Inputs!$G$6:$G$9),LOOKUP(X3641,Inputs!$J$6:$J$9,Inputs!$H$6:$H$9))),0),"" )</f>
        <v/>
      </c>
      <c r="O3641" s="26">
        <f>IF($A3641&lt;=Inputs!$B$13,IF(10&lt;=Inputs!$B$8,IF(Inputs!$B$12&gt;0,MAX(MIN(NORM.INV(RAND(),LOOKUP(Y3641,Inputs!$J$6:$J$9,Inputs!$G$6:$G$9),LOOKUP(Y3641,Inputs!$J$6:$J$9,Inputs!$H$6:$H$9)),Inputs!$B$12),-Inputs!$B$12),NORM.INV(RAND(),LOOKUP(Y3641,Inputs!$J$6:$J$9,Inputs!$G$6:$G$9),LOOKUP(Y3641,Inputs!$J$6:$J$9,Inputs!$H$6:$H$9))),0),"" )</f>
        <v/>
      </c>
      <c r="P3641" s="31">
        <f>IF($A3641&lt;=Inputs!$B$13,RAND(),"")</f>
        <v/>
      </c>
      <c r="Q3641" s="31">
        <f>IF($A3641&lt;=Inputs!$B$13,RAND(),"")</f>
        <v/>
      </c>
      <c r="R3641" s="31">
        <f>IF($A3641&lt;=Inputs!$B$13,RAND(),"")</f>
        <v/>
      </c>
      <c r="S3641" s="31">
        <f>IF($A3641&lt;=Inputs!$B$13,RAND(),"")</f>
        <v/>
      </c>
      <c r="T3641" s="31">
        <f>IF($A3641&lt;=Inputs!$B$13,RAND(),"")</f>
        <v/>
      </c>
      <c r="U3641" s="31">
        <f>IF($A3641&lt;=Inputs!$B$13,RAND(),"")</f>
        <v/>
      </c>
      <c r="V3641" s="31">
        <f>IF($A3641&lt;=Inputs!$B$13,RAND(),"")</f>
        <v/>
      </c>
      <c r="W3641" s="31">
        <f>IF($A3641&lt;=Inputs!$B$13,RAND(),"")</f>
        <v/>
      </c>
      <c r="X3641" s="31">
        <f>IF($A3641&lt;=Inputs!$B$13,RAND(),"")</f>
        <v/>
      </c>
      <c r="Y3641" s="31">
        <f>IF($A3641&lt;=Inputs!$B$13,RAND(),"")</f>
        <v/>
      </c>
    </row>
    <row r="3642">
      <c r="A3642" t="n">
        <v>3637</v>
      </c>
      <c r="B3642" s="26">
        <f>IF($A3642&lt;=Inputs!$B$13,IF(Inputs!$B$8&gt;0,SUM(F3642:O3642)/Inputs!$B$8,0),"")</f>
        <v/>
      </c>
      <c r="C3642" s="27">
        <f>IF($A3642&lt;=Inputs!$B$13,B3642/100,"")</f>
        <v/>
      </c>
      <c r="D3642" s="28">
        <f>IF($A3642&lt;=Inputs!$B$13,C3642*Inputs!$B$7,"")</f>
        <v/>
      </c>
      <c r="E3642" s="29">
        <f>IF($A3642&lt;=Inputs!$B$13,IF(D3642&gt;0,1,0),"")</f>
        <v/>
      </c>
      <c r="F3642" s="26">
        <f>IF($A3642&lt;=Inputs!$B$13,IF(1&lt;=Inputs!$B$8,IF(Inputs!$B$12&gt;0,MAX(MIN(NORM.INV(RAND(),LOOKUP(P3642,Inputs!$J$6:$J$9,Inputs!$G$6:$G$9),LOOKUP(P3642,Inputs!$J$6:$J$9,Inputs!$H$6:$H$9)),Inputs!$B$12),-Inputs!$B$12),NORM.INV(RAND(),LOOKUP(P3642,Inputs!$J$6:$J$9,Inputs!$G$6:$G$9),LOOKUP(P3642,Inputs!$J$6:$J$9,Inputs!$H$6:$H$9))),0),"" )</f>
        <v/>
      </c>
      <c r="G3642" s="26">
        <f>IF($A3642&lt;=Inputs!$B$13,IF(2&lt;=Inputs!$B$8,IF(Inputs!$B$12&gt;0,MAX(MIN(NORM.INV(RAND(),LOOKUP(Q3642,Inputs!$J$6:$J$9,Inputs!$G$6:$G$9),LOOKUP(Q3642,Inputs!$J$6:$J$9,Inputs!$H$6:$H$9)),Inputs!$B$12),-Inputs!$B$12),NORM.INV(RAND(),LOOKUP(Q3642,Inputs!$J$6:$J$9,Inputs!$G$6:$G$9),LOOKUP(Q3642,Inputs!$J$6:$J$9,Inputs!$H$6:$H$9))),0),"" )</f>
        <v/>
      </c>
      <c r="H3642" s="26">
        <f>IF($A3642&lt;=Inputs!$B$13,IF(3&lt;=Inputs!$B$8,IF(Inputs!$B$12&gt;0,MAX(MIN(NORM.INV(RAND(),LOOKUP(R3642,Inputs!$J$6:$J$9,Inputs!$G$6:$G$9),LOOKUP(R3642,Inputs!$J$6:$J$9,Inputs!$H$6:$H$9)),Inputs!$B$12),-Inputs!$B$12),NORM.INV(RAND(),LOOKUP(R3642,Inputs!$J$6:$J$9,Inputs!$G$6:$G$9),LOOKUP(R3642,Inputs!$J$6:$J$9,Inputs!$H$6:$H$9))),0),"" )</f>
        <v/>
      </c>
      <c r="I3642" s="26">
        <f>IF($A3642&lt;=Inputs!$B$13,IF(4&lt;=Inputs!$B$8,IF(Inputs!$B$12&gt;0,MAX(MIN(NORM.INV(RAND(),LOOKUP(S3642,Inputs!$J$6:$J$9,Inputs!$G$6:$G$9),LOOKUP(S3642,Inputs!$J$6:$J$9,Inputs!$H$6:$H$9)),Inputs!$B$12),-Inputs!$B$12),NORM.INV(RAND(),LOOKUP(S3642,Inputs!$J$6:$J$9,Inputs!$G$6:$G$9),LOOKUP(S3642,Inputs!$J$6:$J$9,Inputs!$H$6:$H$9))),0),"" )</f>
        <v/>
      </c>
      <c r="J3642" s="26">
        <f>IF($A3642&lt;=Inputs!$B$13,IF(5&lt;=Inputs!$B$8,IF(Inputs!$B$12&gt;0,MAX(MIN(NORM.INV(RAND(),LOOKUP(T3642,Inputs!$J$6:$J$9,Inputs!$G$6:$G$9),LOOKUP(T3642,Inputs!$J$6:$J$9,Inputs!$H$6:$H$9)),Inputs!$B$12),-Inputs!$B$12),NORM.INV(RAND(),LOOKUP(T3642,Inputs!$J$6:$J$9,Inputs!$G$6:$G$9),LOOKUP(T3642,Inputs!$J$6:$J$9,Inputs!$H$6:$H$9))),0),"" )</f>
        <v/>
      </c>
      <c r="K3642" s="26">
        <f>IF($A3642&lt;=Inputs!$B$13,IF(6&lt;=Inputs!$B$8,IF(Inputs!$B$12&gt;0,MAX(MIN(NORM.INV(RAND(),LOOKUP(U3642,Inputs!$J$6:$J$9,Inputs!$G$6:$G$9),LOOKUP(U3642,Inputs!$J$6:$J$9,Inputs!$H$6:$H$9)),Inputs!$B$12),-Inputs!$B$12),NORM.INV(RAND(),LOOKUP(U3642,Inputs!$J$6:$J$9,Inputs!$G$6:$G$9),LOOKUP(U3642,Inputs!$J$6:$J$9,Inputs!$H$6:$H$9))),0),"" )</f>
        <v/>
      </c>
      <c r="L3642" s="26">
        <f>IF($A3642&lt;=Inputs!$B$13,IF(7&lt;=Inputs!$B$8,IF(Inputs!$B$12&gt;0,MAX(MIN(NORM.INV(RAND(),LOOKUP(V3642,Inputs!$J$6:$J$9,Inputs!$G$6:$G$9),LOOKUP(V3642,Inputs!$J$6:$J$9,Inputs!$H$6:$H$9)),Inputs!$B$12),-Inputs!$B$12),NORM.INV(RAND(),LOOKUP(V3642,Inputs!$J$6:$J$9,Inputs!$G$6:$G$9),LOOKUP(V3642,Inputs!$J$6:$J$9,Inputs!$H$6:$H$9))),0),"" )</f>
        <v/>
      </c>
      <c r="M3642" s="26">
        <f>IF($A3642&lt;=Inputs!$B$13,IF(8&lt;=Inputs!$B$8,IF(Inputs!$B$12&gt;0,MAX(MIN(NORM.INV(RAND(),LOOKUP(W3642,Inputs!$J$6:$J$9,Inputs!$G$6:$G$9),LOOKUP(W3642,Inputs!$J$6:$J$9,Inputs!$H$6:$H$9)),Inputs!$B$12),-Inputs!$B$12),NORM.INV(RAND(),LOOKUP(W3642,Inputs!$J$6:$J$9,Inputs!$G$6:$G$9),LOOKUP(W3642,Inputs!$J$6:$J$9,Inputs!$H$6:$H$9))),0),"" )</f>
        <v/>
      </c>
      <c r="N3642" s="26">
        <f>IF($A3642&lt;=Inputs!$B$13,IF(9&lt;=Inputs!$B$8,IF(Inputs!$B$12&gt;0,MAX(MIN(NORM.INV(RAND(),LOOKUP(X3642,Inputs!$J$6:$J$9,Inputs!$G$6:$G$9),LOOKUP(X3642,Inputs!$J$6:$J$9,Inputs!$H$6:$H$9)),Inputs!$B$12),-Inputs!$B$12),NORM.INV(RAND(),LOOKUP(X3642,Inputs!$J$6:$J$9,Inputs!$G$6:$G$9),LOOKUP(X3642,Inputs!$J$6:$J$9,Inputs!$H$6:$H$9))),0),"" )</f>
        <v/>
      </c>
      <c r="O3642" s="26">
        <f>IF($A3642&lt;=Inputs!$B$13,IF(10&lt;=Inputs!$B$8,IF(Inputs!$B$12&gt;0,MAX(MIN(NORM.INV(RAND(),LOOKUP(Y3642,Inputs!$J$6:$J$9,Inputs!$G$6:$G$9),LOOKUP(Y3642,Inputs!$J$6:$J$9,Inputs!$H$6:$H$9)),Inputs!$B$12),-Inputs!$B$12),NORM.INV(RAND(),LOOKUP(Y3642,Inputs!$J$6:$J$9,Inputs!$G$6:$G$9),LOOKUP(Y3642,Inputs!$J$6:$J$9,Inputs!$H$6:$H$9))),0),"" )</f>
        <v/>
      </c>
      <c r="P3642" s="31">
        <f>IF($A3642&lt;=Inputs!$B$13,RAND(),"")</f>
        <v/>
      </c>
      <c r="Q3642" s="31">
        <f>IF($A3642&lt;=Inputs!$B$13,RAND(),"")</f>
        <v/>
      </c>
      <c r="R3642" s="31">
        <f>IF($A3642&lt;=Inputs!$B$13,RAND(),"")</f>
        <v/>
      </c>
      <c r="S3642" s="31">
        <f>IF($A3642&lt;=Inputs!$B$13,RAND(),"")</f>
        <v/>
      </c>
      <c r="T3642" s="31">
        <f>IF($A3642&lt;=Inputs!$B$13,RAND(),"")</f>
        <v/>
      </c>
      <c r="U3642" s="31">
        <f>IF($A3642&lt;=Inputs!$B$13,RAND(),"")</f>
        <v/>
      </c>
      <c r="V3642" s="31">
        <f>IF($A3642&lt;=Inputs!$B$13,RAND(),"")</f>
        <v/>
      </c>
      <c r="W3642" s="31">
        <f>IF($A3642&lt;=Inputs!$B$13,RAND(),"")</f>
        <v/>
      </c>
      <c r="X3642" s="31">
        <f>IF($A3642&lt;=Inputs!$B$13,RAND(),"")</f>
        <v/>
      </c>
      <c r="Y3642" s="31">
        <f>IF($A3642&lt;=Inputs!$B$13,RAND(),"")</f>
        <v/>
      </c>
    </row>
    <row r="3643">
      <c r="A3643" t="n">
        <v>3638</v>
      </c>
      <c r="B3643" s="26">
        <f>IF($A3643&lt;=Inputs!$B$13,IF(Inputs!$B$8&gt;0,SUM(F3643:O3643)/Inputs!$B$8,0),"")</f>
        <v/>
      </c>
      <c r="C3643" s="27">
        <f>IF($A3643&lt;=Inputs!$B$13,B3643/100,"")</f>
        <v/>
      </c>
      <c r="D3643" s="28">
        <f>IF($A3643&lt;=Inputs!$B$13,C3643*Inputs!$B$7,"")</f>
        <v/>
      </c>
      <c r="E3643" s="29">
        <f>IF($A3643&lt;=Inputs!$B$13,IF(D3643&gt;0,1,0),"")</f>
        <v/>
      </c>
      <c r="F3643" s="26">
        <f>IF($A3643&lt;=Inputs!$B$13,IF(1&lt;=Inputs!$B$8,IF(Inputs!$B$12&gt;0,MAX(MIN(NORM.INV(RAND(),LOOKUP(P3643,Inputs!$J$6:$J$9,Inputs!$G$6:$G$9),LOOKUP(P3643,Inputs!$J$6:$J$9,Inputs!$H$6:$H$9)),Inputs!$B$12),-Inputs!$B$12),NORM.INV(RAND(),LOOKUP(P3643,Inputs!$J$6:$J$9,Inputs!$G$6:$G$9),LOOKUP(P3643,Inputs!$J$6:$J$9,Inputs!$H$6:$H$9))),0),"" )</f>
        <v/>
      </c>
      <c r="G3643" s="26">
        <f>IF($A3643&lt;=Inputs!$B$13,IF(2&lt;=Inputs!$B$8,IF(Inputs!$B$12&gt;0,MAX(MIN(NORM.INV(RAND(),LOOKUP(Q3643,Inputs!$J$6:$J$9,Inputs!$G$6:$G$9),LOOKUP(Q3643,Inputs!$J$6:$J$9,Inputs!$H$6:$H$9)),Inputs!$B$12),-Inputs!$B$12),NORM.INV(RAND(),LOOKUP(Q3643,Inputs!$J$6:$J$9,Inputs!$G$6:$G$9),LOOKUP(Q3643,Inputs!$J$6:$J$9,Inputs!$H$6:$H$9))),0),"" )</f>
        <v/>
      </c>
      <c r="H3643" s="26">
        <f>IF($A3643&lt;=Inputs!$B$13,IF(3&lt;=Inputs!$B$8,IF(Inputs!$B$12&gt;0,MAX(MIN(NORM.INV(RAND(),LOOKUP(R3643,Inputs!$J$6:$J$9,Inputs!$G$6:$G$9),LOOKUP(R3643,Inputs!$J$6:$J$9,Inputs!$H$6:$H$9)),Inputs!$B$12),-Inputs!$B$12),NORM.INV(RAND(),LOOKUP(R3643,Inputs!$J$6:$J$9,Inputs!$G$6:$G$9),LOOKUP(R3643,Inputs!$J$6:$J$9,Inputs!$H$6:$H$9))),0),"" )</f>
        <v/>
      </c>
      <c r="I3643" s="26">
        <f>IF($A3643&lt;=Inputs!$B$13,IF(4&lt;=Inputs!$B$8,IF(Inputs!$B$12&gt;0,MAX(MIN(NORM.INV(RAND(),LOOKUP(S3643,Inputs!$J$6:$J$9,Inputs!$G$6:$G$9),LOOKUP(S3643,Inputs!$J$6:$J$9,Inputs!$H$6:$H$9)),Inputs!$B$12),-Inputs!$B$12),NORM.INV(RAND(),LOOKUP(S3643,Inputs!$J$6:$J$9,Inputs!$G$6:$G$9),LOOKUP(S3643,Inputs!$J$6:$J$9,Inputs!$H$6:$H$9))),0),"" )</f>
        <v/>
      </c>
      <c r="J3643" s="26">
        <f>IF($A3643&lt;=Inputs!$B$13,IF(5&lt;=Inputs!$B$8,IF(Inputs!$B$12&gt;0,MAX(MIN(NORM.INV(RAND(),LOOKUP(T3643,Inputs!$J$6:$J$9,Inputs!$G$6:$G$9),LOOKUP(T3643,Inputs!$J$6:$J$9,Inputs!$H$6:$H$9)),Inputs!$B$12),-Inputs!$B$12),NORM.INV(RAND(),LOOKUP(T3643,Inputs!$J$6:$J$9,Inputs!$G$6:$G$9),LOOKUP(T3643,Inputs!$J$6:$J$9,Inputs!$H$6:$H$9))),0),"" )</f>
        <v/>
      </c>
      <c r="K3643" s="26">
        <f>IF($A3643&lt;=Inputs!$B$13,IF(6&lt;=Inputs!$B$8,IF(Inputs!$B$12&gt;0,MAX(MIN(NORM.INV(RAND(),LOOKUP(U3643,Inputs!$J$6:$J$9,Inputs!$G$6:$G$9),LOOKUP(U3643,Inputs!$J$6:$J$9,Inputs!$H$6:$H$9)),Inputs!$B$12),-Inputs!$B$12),NORM.INV(RAND(),LOOKUP(U3643,Inputs!$J$6:$J$9,Inputs!$G$6:$G$9),LOOKUP(U3643,Inputs!$J$6:$J$9,Inputs!$H$6:$H$9))),0),"" )</f>
        <v/>
      </c>
      <c r="L3643" s="26">
        <f>IF($A3643&lt;=Inputs!$B$13,IF(7&lt;=Inputs!$B$8,IF(Inputs!$B$12&gt;0,MAX(MIN(NORM.INV(RAND(),LOOKUP(V3643,Inputs!$J$6:$J$9,Inputs!$G$6:$G$9),LOOKUP(V3643,Inputs!$J$6:$J$9,Inputs!$H$6:$H$9)),Inputs!$B$12),-Inputs!$B$12),NORM.INV(RAND(),LOOKUP(V3643,Inputs!$J$6:$J$9,Inputs!$G$6:$G$9),LOOKUP(V3643,Inputs!$J$6:$J$9,Inputs!$H$6:$H$9))),0),"" )</f>
        <v/>
      </c>
      <c r="M3643" s="26">
        <f>IF($A3643&lt;=Inputs!$B$13,IF(8&lt;=Inputs!$B$8,IF(Inputs!$B$12&gt;0,MAX(MIN(NORM.INV(RAND(),LOOKUP(W3643,Inputs!$J$6:$J$9,Inputs!$G$6:$G$9),LOOKUP(W3643,Inputs!$J$6:$J$9,Inputs!$H$6:$H$9)),Inputs!$B$12),-Inputs!$B$12),NORM.INV(RAND(),LOOKUP(W3643,Inputs!$J$6:$J$9,Inputs!$G$6:$G$9),LOOKUP(W3643,Inputs!$J$6:$J$9,Inputs!$H$6:$H$9))),0),"" )</f>
        <v/>
      </c>
      <c r="N3643" s="26">
        <f>IF($A3643&lt;=Inputs!$B$13,IF(9&lt;=Inputs!$B$8,IF(Inputs!$B$12&gt;0,MAX(MIN(NORM.INV(RAND(),LOOKUP(X3643,Inputs!$J$6:$J$9,Inputs!$G$6:$G$9),LOOKUP(X3643,Inputs!$J$6:$J$9,Inputs!$H$6:$H$9)),Inputs!$B$12),-Inputs!$B$12),NORM.INV(RAND(),LOOKUP(X3643,Inputs!$J$6:$J$9,Inputs!$G$6:$G$9),LOOKUP(X3643,Inputs!$J$6:$J$9,Inputs!$H$6:$H$9))),0),"" )</f>
        <v/>
      </c>
      <c r="O3643" s="26">
        <f>IF($A3643&lt;=Inputs!$B$13,IF(10&lt;=Inputs!$B$8,IF(Inputs!$B$12&gt;0,MAX(MIN(NORM.INV(RAND(),LOOKUP(Y3643,Inputs!$J$6:$J$9,Inputs!$G$6:$G$9),LOOKUP(Y3643,Inputs!$J$6:$J$9,Inputs!$H$6:$H$9)),Inputs!$B$12),-Inputs!$B$12),NORM.INV(RAND(),LOOKUP(Y3643,Inputs!$J$6:$J$9,Inputs!$G$6:$G$9),LOOKUP(Y3643,Inputs!$J$6:$J$9,Inputs!$H$6:$H$9))),0),"" )</f>
        <v/>
      </c>
      <c r="P3643" s="31">
        <f>IF($A3643&lt;=Inputs!$B$13,RAND(),"")</f>
        <v/>
      </c>
      <c r="Q3643" s="31">
        <f>IF($A3643&lt;=Inputs!$B$13,RAND(),"")</f>
        <v/>
      </c>
      <c r="R3643" s="31">
        <f>IF($A3643&lt;=Inputs!$B$13,RAND(),"")</f>
        <v/>
      </c>
      <c r="S3643" s="31">
        <f>IF($A3643&lt;=Inputs!$B$13,RAND(),"")</f>
        <v/>
      </c>
      <c r="T3643" s="31">
        <f>IF($A3643&lt;=Inputs!$B$13,RAND(),"")</f>
        <v/>
      </c>
      <c r="U3643" s="31">
        <f>IF($A3643&lt;=Inputs!$B$13,RAND(),"")</f>
        <v/>
      </c>
      <c r="V3643" s="31">
        <f>IF($A3643&lt;=Inputs!$B$13,RAND(),"")</f>
        <v/>
      </c>
      <c r="W3643" s="31">
        <f>IF($A3643&lt;=Inputs!$B$13,RAND(),"")</f>
        <v/>
      </c>
      <c r="X3643" s="31">
        <f>IF($A3643&lt;=Inputs!$B$13,RAND(),"")</f>
        <v/>
      </c>
      <c r="Y3643" s="31">
        <f>IF($A3643&lt;=Inputs!$B$13,RAND(),"")</f>
        <v/>
      </c>
    </row>
    <row r="3644">
      <c r="A3644" t="n">
        <v>3639</v>
      </c>
      <c r="B3644" s="26">
        <f>IF($A3644&lt;=Inputs!$B$13,IF(Inputs!$B$8&gt;0,SUM(F3644:O3644)/Inputs!$B$8,0),"")</f>
        <v/>
      </c>
      <c r="C3644" s="27">
        <f>IF($A3644&lt;=Inputs!$B$13,B3644/100,"")</f>
        <v/>
      </c>
      <c r="D3644" s="28">
        <f>IF($A3644&lt;=Inputs!$B$13,C3644*Inputs!$B$7,"")</f>
        <v/>
      </c>
      <c r="E3644" s="29">
        <f>IF($A3644&lt;=Inputs!$B$13,IF(D3644&gt;0,1,0),"")</f>
        <v/>
      </c>
      <c r="F3644" s="26">
        <f>IF($A3644&lt;=Inputs!$B$13,IF(1&lt;=Inputs!$B$8,IF(Inputs!$B$12&gt;0,MAX(MIN(NORM.INV(RAND(),LOOKUP(P3644,Inputs!$J$6:$J$9,Inputs!$G$6:$G$9),LOOKUP(P3644,Inputs!$J$6:$J$9,Inputs!$H$6:$H$9)),Inputs!$B$12),-Inputs!$B$12),NORM.INV(RAND(),LOOKUP(P3644,Inputs!$J$6:$J$9,Inputs!$G$6:$G$9),LOOKUP(P3644,Inputs!$J$6:$J$9,Inputs!$H$6:$H$9))),0),"" )</f>
        <v/>
      </c>
      <c r="G3644" s="26">
        <f>IF($A3644&lt;=Inputs!$B$13,IF(2&lt;=Inputs!$B$8,IF(Inputs!$B$12&gt;0,MAX(MIN(NORM.INV(RAND(),LOOKUP(Q3644,Inputs!$J$6:$J$9,Inputs!$G$6:$G$9),LOOKUP(Q3644,Inputs!$J$6:$J$9,Inputs!$H$6:$H$9)),Inputs!$B$12),-Inputs!$B$12),NORM.INV(RAND(),LOOKUP(Q3644,Inputs!$J$6:$J$9,Inputs!$G$6:$G$9),LOOKUP(Q3644,Inputs!$J$6:$J$9,Inputs!$H$6:$H$9))),0),"" )</f>
        <v/>
      </c>
      <c r="H3644" s="26">
        <f>IF($A3644&lt;=Inputs!$B$13,IF(3&lt;=Inputs!$B$8,IF(Inputs!$B$12&gt;0,MAX(MIN(NORM.INV(RAND(),LOOKUP(R3644,Inputs!$J$6:$J$9,Inputs!$G$6:$G$9),LOOKUP(R3644,Inputs!$J$6:$J$9,Inputs!$H$6:$H$9)),Inputs!$B$12),-Inputs!$B$12),NORM.INV(RAND(),LOOKUP(R3644,Inputs!$J$6:$J$9,Inputs!$G$6:$G$9),LOOKUP(R3644,Inputs!$J$6:$J$9,Inputs!$H$6:$H$9))),0),"" )</f>
        <v/>
      </c>
      <c r="I3644" s="26">
        <f>IF($A3644&lt;=Inputs!$B$13,IF(4&lt;=Inputs!$B$8,IF(Inputs!$B$12&gt;0,MAX(MIN(NORM.INV(RAND(),LOOKUP(S3644,Inputs!$J$6:$J$9,Inputs!$G$6:$G$9),LOOKUP(S3644,Inputs!$J$6:$J$9,Inputs!$H$6:$H$9)),Inputs!$B$12),-Inputs!$B$12),NORM.INV(RAND(),LOOKUP(S3644,Inputs!$J$6:$J$9,Inputs!$G$6:$G$9),LOOKUP(S3644,Inputs!$J$6:$J$9,Inputs!$H$6:$H$9))),0),"" )</f>
        <v/>
      </c>
      <c r="J3644" s="26">
        <f>IF($A3644&lt;=Inputs!$B$13,IF(5&lt;=Inputs!$B$8,IF(Inputs!$B$12&gt;0,MAX(MIN(NORM.INV(RAND(),LOOKUP(T3644,Inputs!$J$6:$J$9,Inputs!$G$6:$G$9),LOOKUP(T3644,Inputs!$J$6:$J$9,Inputs!$H$6:$H$9)),Inputs!$B$12),-Inputs!$B$12),NORM.INV(RAND(),LOOKUP(T3644,Inputs!$J$6:$J$9,Inputs!$G$6:$G$9),LOOKUP(T3644,Inputs!$J$6:$J$9,Inputs!$H$6:$H$9))),0),"" )</f>
        <v/>
      </c>
      <c r="K3644" s="26">
        <f>IF($A3644&lt;=Inputs!$B$13,IF(6&lt;=Inputs!$B$8,IF(Inputs!$B$12&gt;0,MAX(MIN(NORM.INV(RAND(),LOOKUP(U3644,Inputs!$J$6:$J$9,Inputs!$G$6:$G$9),LOOKUP(U3644,Inputs!$J$6:$J$9,Inputs!$H$6:$H$9)),Inputs!$B$12),-Inputs!$B$12),NORM.INV(RAND(),LOOKUP(U3644,Inputs!$J$6:$J$9,Inputs!$G$6:$G$9),LOOKUP(U3644,Inputs!$J$6:$J$9,Inputs!$H$6:$H$9))),0),"" )</f>
        <v/>
      </c>
      <c r="L3644" s="26">
        <f>IF($A3644&lt;=Inputs!$B$13,IF(7&lt;=Inputs!$B$8,IF(Inputs!$B$12&gt;0,MAX(MIN(NORM.INV(RAND(),LOOKUP(V3644,Inputs!$J$6:$J$9,Inputs!$G$6:$G$9),LOOKUP(V3644,Inputs!$J$6:$J$9,Inputs!$H$6:$H$9)),Inputs!$B$12),-Inputs!$B$12),NORM.INV(RAND(),LOOKUP(V3644,Inputs!$J$6:$J$9,Inputs!$G$6:$G$9),LOOKUP(V3644,Inputs!$J$6:$J$9,Inputs!$H$6:$H$9))),0),"" )</f>
        <v/>
      </c>
      <c r="M3644" s="26">
        <f>IF($A3644&lt;=Inputs!$B$13,IF(8&lt;=Inputs!$B$8,IF(Inputs!$B$12&gt;0,MAX(MIN(NORM.INV(RAND(),LOOKUP(W3644,Inputs!$J$6:$J$9,Inputs!$G$6:$G$9),LOOKUP(W3644,Inputs!$J$6:$J$9,Inputs!$H$6:$H$9)),Inputs!$B$12),-Inputs!$B$12),NORM.INV(RAND(),LOOKUP(W3644,Inputs!$J$6:$J$9,Inputs!$G$6:$G$9),LOOKUP(W3644,Inputs!$J$6:$J$9,Inputs!$H$6:$H$9))),0),"" )</f>
        <v/>
      </c>
      <c r="N3644" s="26">
        <f>IF($A3644&lt;=Inputs!$B$13,IF(9&lt;=Inputs!$B$8,IF(Inputs!$B$12&gt;0,MAX(MIN(NORM.INV(RAND(),LOOKUP(X3644,Inputs!$J$6:$J$9,Inputs!$G$6:$G$9),LOOKUP(X3644,Inputs!$J$6:$J$9,Inputs!$H$6:$H$9)),Inputs!$B$12),-Inputs!$B$12),NORM.INV(RAND(),LOOKUP(X3644,Inputs!$J$6:$J$9,Inputs!$G$6:$G$9),LOOKUP(X3644,Inputs!$J$6:$J$9,Inputs!$H$6:$H$9))),0),"" )</f>
        <v/>
      </c>
      <c r="O3644" s="26">
        <f>IF($A3644&lt;=Inputs!$B$13,IF(10&lt;=Inputs!$B$8,IF(Inputs!$B$12&gt;0,MAX(MIN(NORM.INV(RAND(),LOOKUP(Y3644,Inputs!$J$6:$J$9,Inputs!$G$6:$G$9),LOOKUP(Y3644,Inputs!$J$6:$J$9,Inputs!$H$6:$H$9)),Inputs!$B$12),-Inputs!$B$12),NORM.INV(RAND(),LOOKUP(Y3644,Inputs!$J$6:$J$9,Inputs!$G$6:$G$9),LOOKUP(Y3644,Inputs!$J$6:$J$9,Inputs!$H$6:$H$9))),0),"" )</f>
        <v/>
      </c>
      <c r="P3644" s="31">
        <f>IF($A3644&lt;=Inputs!$B$13,RAND(),"")</f>
        <v/>
      </c>
      <c r="Q3644" s="31">
        <f>IF($A3644&lt;=Inputs!$B$13,RAND(),"")</f>
        <v/>
      </c>
      <c r="R3644" s="31">
        <f>IF($A3644&lt;=Inputs!$B$13,RAND(),"")</f>
        <v/>
      </c>
      <c r="S3644" s="31">
        <f>IF($A3644&lt;=Inputs!$B$13,RAND(),"")</f>
        <v/>
      </c>
      <c r="T3644" s="31">
        <f>IF($A3644&lt;=Inputs!$B$13,RAND(),"")</f>
        <v/>
      </c>
      <c r="U3644" s="31">
        <f>IF($A3644&lt;=Inputs!$B$13,RAND(),"")</f>
        <v/>
      </c>
      <c r="V3644" s="31">
        <f>IF($A3644&lt;=Inputs!$B$13,RAND(),"")</f>
        <v/>
      </c>
      <c r="W3644" s="31">
        <f>IF($A3644&lt;=Inputs!$B$13,RAND(),"")</f>
        <v/>
      </c>
      <c r="X3644" s="31">
        <f>IF($A3644&lt;=Inputs!$B$13,RAND(),"")</f>
        <v/>
      </c>
      <c r="Y3644" s="31">
        <f>IF($A3644&lt;=Inputs!$B$13,RAND(),"")</f>
        <v/>
      </c>
    </row>
    <row r="3645">
      <c r="A3645" t="n">
        <v>3640</v>
      </c>
      <c r="B3645" s="26">
        <f>IF($A3645&lt;=Inputs!$B$13,IF(Inputs!$B$8&gt;0,SUM(F3645:O3645)/Inputs!$B$8,0),"")</f>
        <v/>
      </c>
      <c r="C3645" s="27">
        <f>IF($A3645&lt;=Inputs!$B$13,B3645/100,"")</f>
        <v/>
      </c>
      <c r="D3645" s="28">
        <f>IF($A3645&lt;=Inputs!$B$13,C3645*Inputs!$B$7,"")</f>
        <v/>
      </c>
      <c r="E3645" s="29">
        <f>IF($A3645&lt;=Inputs!$B$13,IF(D3645&gt;0,1,0),"")</f>
        <v/>
      </c>
      <c r="F3645" s="26">
        <f>IF($A3645&lt;=Inputs!$B$13,IF(1&lt;=Inputs!$B$8,IF(Inputs!$B$12&gt;0,MAX(MIN(NORM.INV(RAND(),LOOKUP(P3645,Inputs!$J$6:$J$9,Inputs!$G$6:$G$9),LOOKUP(P3645,Inputs!$J$6:$J$9,Inputs!$H$6:$H$9)),Inputs!$B$12),-Inputs!$B$12),NORM.INV(RAND(),LOOKUP(P3645,Inputs!$J$6:$J$9,Inputs!$G$6:$G$9),LOOKUP(P3645,Inputs!$J$6:$J$9,Inputs!$H$6:$H$9))),0),"" )</f>
        <v/>
      </c>
      <c r="G3645" s="26">
        <f>IF($A3645&lt;=Inputs!$B$13,IF(2&lt;=Inputs!$B$8,IF(Inputs!$B$12&gt;0,MAX(MIN(NORM.INV(RAND(),LOOKUP(Q3645,Inputs!$J$6:$J$9,Inputs!$G$6:$G$9),LOOKUP(Q3645,Inputs!$J$6:$J$9,Inputs!$H$6:$H$9)),Inputs!$B$12),-Inputs!$B$12),NORM.INV(RAND(),LOOKUP(Q3645,Inputs!$J$6:$J$9,Inputs!$G$6:$G$9),LOOKUP(Q3645,Inputs!$J$6:$J$9,Inputs!$H$6:$H$9))),0),"" )</f>
        <v/>
      </c>
      <c r="H3645" s="26">
        <f>IF($A3645&lt;=Inputs!$B$13,IF(3&lt;=Inputs!$B$8,IF(Inputs!$B$12&gt;0,MAX(MIN(NORM.INV(RAND(),LOOKUP(R3645,Inputs!$J$6:$J$9,Inputs!$G$6:$G$9),LOOKUP(R3645,Inputs!$J$6:$J$9,Inputs!$H$6:$H$9)),Inputs!$B$12),-Inputs!$B$12),NORM.INV(RAND(),LOOKUP(R3645,Inputs!$J$6:$J$9,Inputs!$G$6:$G$9),LOOKUP(R3645,Inputs!$J$6:$J$9,Inputs!$H$6:$H$9))),0),"" )</f>
        <v/>
      </c>
      <c r="I3645" s="26">
        <f>IF($A3645&lt;=Inputs!$B$13,IF(4&lt;=Inputs!$B$8,IF(Inputs!$B$12&gt;0,MAX(MIN(NORM.INV(RAND(),LOOKUP(S3645,Inputs!$J$6:$J$9,Inputs!$G$6:$G$9),LOOKUP(S3645,Inputs!$J$6:$J$9,Inputs!$H$6:$H$9)),Inputs!$B$12),-Inputs!$B$12),NORM.INV(RAND(),LOOKUP(S3645,Inputs!$J$6:$J$9,Inputs!$G$6:$G$9),LOOKUP(S3645,Inputs!$J$6:$J$9,Inputs!$H$6:$H$9))),0),"" )</f>
        <v/>
      </c>
      <c r="J3645" s="26">
        <f>IF($A3645&lt;=Inputs!$B$13,IF(5&lt;=Inputs!$B$8,IF(Inputs!$B$12&gt;0,MAX(MIN(NORM.INV(RAND(),LOOKUP(T3645,Inputs!$J$6:$J$9,Inputs!$G$6:$G$9),LOOKUP(T3645,Inputs!$J$6:$J$9,Inputs!$H$6:$H$9)),Inputs!$B$12),-Inputs!$B$12),NORM.INV(RAND(),LOOKUP(T3645,Inputs!$J$6:$J$9,Inputs!$G$6:$G$9),LOOKUP(T3645,Inputs!$J$6:$J$9,Inputs!$H$6:$H$9))),0),"" )</f>
        <v/>
      </c>
      <c r="K3645" s="26">
        <f>IF($A3645&lt;=Inputs!$B$13,IF(6&lt;=Inputs!$B$8,IF(Inputs!$B$12&gt;0,MAX(MIN(NORM.INV(RAND(),LOOKUP(U3645,Inputs!$J$6:$J$9,Inputs!$G$6:$G$9),LOOKUP(U3645,Inputs!$J$6:$J$9,Inputs!$H$6:$H$9)),Inputs!$B$12),-Inputs!$B$12),NORM.INV(RAND(),LOOKUP(U3645,Inputs!$J$6:$J$9,Inputs!$G$6:$G$9),LOOKUP(U3645,Inputs!$J$6:$J$9,Inputs!$H$6:$H$9))),0),"" )</f>
        <v/>
      </c>
      <c r="L3645" s="26">
        <f>IF($A3645&lt;=Inputs!$B$13,IF(7&lt;=Inputs!$B$8,IF(Inputs!$B$12&gt;0,MAX(MIN(NORM.INV(RAND(),LOOKUP(V3645,Inputs!$J$6:$J$9,Inputs!$G$6:$G$9),LOOKUP(V3645,Inputs!$J$6:$J$9,Inputs!$H$6:$H$9)),Inputs!$B$12),-Inputs!$B$12),NORM.INV(RAND(),LOOKUP(V3645,Inputs!$J$6:$J$9,Inputs!$G$6:$G$9),LOOKUP(V3645,Inputs!$J$6:$J$9,Inputs!$H$6:$H$9))),0),"" )</f>
        <v/>
      </c>
      <c r="M3645" s="26">
        <f>IF($A3645&lt;=Inputs!$B$13,IF(8&lt;=Inputs!$B$8,IF(Inputs!$B$12&gt;0,MAX(MIN(NORM.INV(RAND(),LOOKUP(W3645,Inputs!$J$6:$J$9,Inputs!$G$6:$G$9),LOOKUP(W3645,Inputs!$J$6:$J$9,Inputs!$H$6:$H$9)),Inputs!$B$12),-Inputs!$B$12),NORM.INV(RAND(),LOOKUP(W3645,Inputs!$J$6:$J$9,Inputs!$G$6:$G$9),LOOKUP(W3645,Inputs!$J$6:$J$9,Inputs!$H$6:$H$9))),0),"" )</f>
        <v/>
      </c>
      <c r="N3645" s="26">
        <f>IF($A3645&lt;=Inputs!$B$13,IF(9&lt;=Inputs!$B$8,IF(Inputs!$B$12&gt;0,MAX(MIN(NORM.INV(RAND(),LOOKUP(X3645,Inputs!$J$6:$J$9,Inputs!$G$6:$G$9),LOOKUP(X3645,Inputs!$J$6:$J$9,Inputs!$H$6:$H$9)),Inputs!$B$12),-Inputs!$B$12),NORM.INV(RAND(),LOOKUP(X3645,Inputs!$J$6:$J$9,Inputs!$G$6:$G$9),LOOKUP(X3645,Inputs!$J$6:$J$9,Inputs!$H$6:$H$9))),0),"" )</f>
        <v/>
      </c>
      <c r="O3645" s="26">
        <f>IF($A3645&lt;=Inputs!$B$13,IF(10&lt;=Inputs!$B$8,IF(Inputs!$B$12&gt;0,MAX(MIN(NORM.INV(RAND(),LOOKUP(Y3645,Inputs!$J$6:$J$9,Inputs!$G$6:$G$9),LOOKUP(Y3645,Inputs!$J$6:$J$9,Inputs!$H$6:$H$9)),Inputs!$B$12),-Inputs!$B$12),NORM.INV(RAND(),LOOKUP(Y3645,Inputs!$J$6:$J$9,Inputs!$G$6:$G$9),LOOKUP(Y3645,Inputs!$J$6:$J$9,Inputs!$H$6:$H$9))),0),"" )</f>
        <v/>
      </c>
      <c r="P3645" s="31">
        <f>IF($A3645&lt;=Inputs!$B$13,RAND(),"")</f>
        <v/>
      </c>
      <c r="Q3645" s="31">
        <f>IF($A3645&lt;=Inputs!$B$13,RAND(),"")</f>
        <v/>
      </c>
      <c r="R3645" s="31">
        <f>IF($A3645&lt;=Inputs!$B$13,RAND(),"")</f>
        <v/>
      </c>
      <c r="S3645" s="31">
        <f>IF($A3645&lt;=Inputs!$B$13,RAND(),"")</f>
        <v/>
      </c>
      <c r="T3645" s="31">
        <f>IF($A3645&lt;=Inputs!$B$13,RAND(),"")</f>
        <v/>
      </c>
      <c r="U3645" s="31">
        <f>IF($A3645&lt;=Inputs!$B$13,RAND(),"")</f>
        <v/>
      </c>
      <c r="V3645" s="31">
        <f>IF($A3645&lt;=Inputs!$B$13,RAND(),"")</f>
        <v/>
      </c>
      <c r="W3645" s="31">
        <f>IF($A3645&lt;=Inputs!$B$13,RAND(),"")</f>
        <v/>
      </c>
      <c r="X3645" s="31">
        <f>IF($A3645&lt;=Inputs!$B$13,RAND(),"")</f>
        <v/>
      </c>
      <c r="Y3645" s="31">
        <f>IF($A3645&lt;=Inputs!$B$13,RAND(),"")</f>
        <v/>
      </c>
    </row>
    <row r="3646">
      <c r="A3646" t="n">
        <v>3641</v>
      </c>
      <c r="B3646" s="26">
        <f>IF($A3646&lt;=Inputs!$B$13,IF(Inputs!$B$8&gt;0,SUM(F3646:O3646)/Inputs!$B$8,0),"")</f>
        <v/>
      </c>
      <c r="C3646" s="27">
        <f>IF($A3646&lt;=Inputs!$B$13,B3646/100,"")</f>
        <v/>
      </c>
      <c r="D3646" s="28">
        <f>IF($A3646&lt;=Inputs!$B$13,C3646*Inputs!$B$7,"")</f>
        <v/>
      </c>
      <c r="E3646" s="29">
        <f>IF($A3646&lt;=Inputs!$B$13,IF(D3646&gt;0,1,0),"")</f>
        <v/>
      </c>
      <c r="F3646" s="26">
        <f>IF($A3646&lt;=Inputs!$B$13,IF(1&lt;=Inputs!$B$8,IF(Inputs!$B$12&gt;0,MAX(MIN(NORM.INV(RAND(),LOOKUP(P3646,Inputs!$J$6:$J$9,Inputs!$G$6:$G$9),LOOKUP(P3646,Inputs!$J$6:$J$9,Inputs!$H$6:$H$9)),Inputs!$B$12),-Inputs!$B$12),NORM.INV(RAND(),LOOKUP(P3646,Inputs!$J$6:$J$9,Inputs!$G$6:$G$9),LOOKUP(P3646,Inputs!$J$6:$J$9,Inputs!$H$6:$H$9))),0),"" )</f>
        <v/>
      </c>
      <c r="G3646" s="26">
        <f>IF($A3646&lt;=Inputs!$B$13,IF(2&lt;=Inputs!$B$8,IF(Inputs!$B$12&gt;0,MAX(MIN(NORM.INV(RAND(),LOOKUP(Q3646,Inputs!$J$6:$J$9,Inputs!$G$6:$G$9),LOOKUP(Q3646,Inputs!$J$6:$J$9,Inputs!$H$6:$H$9)),Inputs!$B$12),-Inputs!$B$12),NORM.INV(RAND(),LOOKUP(Q3646,Inputs!$J$6:$J$9,Inputs!$G$6:$G$9),LOOKUP(Q3646,Inputs!$J$6:$J$9,Inputs!$H$6:$H$9))),0),"" )</f>
        <v/>
      </c>
      <c r="H3646" s="26">
        <f>IF($A3646&lt;=Inputs!$B$13,IF(3&lt;=Inputs!$B$8,IF(Inputs!$B$12&gt;0,MAX(MIN(NORM.INV(RAND(),LOOKUP(R3646,Inputs!$J$6:$J$9,Inputs!$G$6:$G$9),LOOKUP(R3646,Inputs!$J$6:$J$9,Inputs!$H$6:$H$9)),Inputs!$B$12),-Inputs!$B$12),NORM.INV(RAND(),LOOKUP(R3646,Inputs!$J$6:$J$9,Inputs!$G$6:$G$9),LOOKUP(R3646,Inputs!$J$6:$J$9,Inputs!$H$6:$H$9))),0),"" )</f>
        <v/>
      </c>
      <c r="I3646" s="26">
        <f>IF($A3646&lt;=Inputs!$B$13,IF(4&lt;=Inputs!$B$8,IF(Inputs!$B$12&gt;0,MAX(MIN(NORM.INV(RAND(),LOOKUP(S3646,Inputs!$J$6:$J$9,Inputs!$G$6:$G$9),LOOKUP(S3646,Inputs!$J$6:$J$9,Inputs!$H$6:$H$9)),Inputs!$B$12),-Inputs!$B$12),NORM.INV(RAND(),LOOKUP(S3646,Inputs!$J$6:$J$9,Inputs!$G$6:$G$9),LOOKUP(S3646,Inputs!$J$6:$J$9,Inputs!$H$6:$H$9))),0),"" )</f>
        <v/>
      </c>
      <c r="J3646" s="26">
        <f>IF($A3646&lt;=Inputs!$B$13,IF(5&lt;=Inputs!$B$8,IF(Inputs!$B$12&gt;0,MAX(MIN(NORM.INV(RAND(),LOOKUP(T3646,Inputs!$J$6:$J$9,Inputs!$G$6:$G$9),LOOKUP(T3646,Inputs!$J$6:$J$9,Inputs!$H$6:$H$9)),Inputs!$B$12),-Inputs!$B$12),NORM.INV(RAND(),LOOKUP(T3646,Inputs!$J$6:$J$9,Inputs!$G$6:$G$9),LOOKUP(T3646,Inputs!$J$6:$J$9,Inputs!$H$6:$H$9))),0),"" )</f>
        <v/>
      </c>
      <c r="K3646" s="26">
        <f>IF($A3646&lt;=Inputs!$B$13,IF(6&lt;=Inputs!$B$8,IF(Inputs!$B$12&gt;0,MAX(MIN(NORM.INV(RAND(),LOOKUP(U3646,Inputs!$J$6:$J$9,Inputs!$G$6:$G$9),LOOKUP(U3646,Inputs!$J$6:$J$9,Inputs!$H$6:$H$9)),Inputs!$B$12),-Inputs!$B$12),NORM.INV(RAND(),LOOKUP(U3646,Inputs!$J$6:$J$9,Inputs!$G$6:$G$9),LOOKUP(U3646,Inputs!$J$6:$J$9,Inputs!$H$6:$H$9))),0),"" )</f>
        <v/>
      </c>
      <c r="L3646" s="26">
        <f>IF($A3646&lt;=Inputs!$B$13,IF(7&lt;=Inputs!$B$8,IF(Inputs!$B$12&gt;0,MAX(MIN(NORM.INV(RAND(),LOOKUP(V3646,Inputs!$J$6:$J$9,Inputs!$G$6:$G$9),LOOKUP(V3646,Inputs!$J$6:$J$9,Inputs!$H$6:$H$9)),Inputs!$B$12),-Inputs!$B$12),NORM.INV(RAND(),LOOKUP(V3646,Inputs!$J$6:$J$9,Inputs!$G$6:$G$9),LOOKUP(V3646,Inputs!$J$6:$J$9,Inputs!$H$6:$H$9))),0),"" )</f>
        <v/>
      </c>
      <c r="M3646" s="26">
        <f>IF($A3646&lt;=Inputs!$B$13,IF(8&lt;=Inputs!$B$8,IF(Inputs!$B$12&gt;0,MAX(MIN(NORM.INV(RAND(),LOOKUP(W3646,Inputs!$J$6:$J$9,Inputs!$G$6:$G$9),LOOKUP(W3646,Inputs!$J$6:$J$9,Inputs!$H$6:$H$9)),Inputs!$B$12),-Inputs!$B$12),NORM.INV(RAND(),LOOKUP(W3646,Inputs!$J$6:$J$9,Inputs!$G$6:$G$9),LOOKUP(W3646,Inputs!$J$6:$J$9,Inputs!$H$6:$H$9))),0),"" )</f>
        <v/>
      </c>
      <c r="N3646" s="26">
        <f>IF($A3646&lt;=Inputs!$B$13,IF(9&lt;=Inputs!$B$8,IF(Inputs!$B$12&gt;0,MAX(MIN(NORM.INV(RAND(),LOOKUP(X3646,Inputs!$J$6:$J$9,Inputs!$G$6:$G$9),LOOKUP(X3646,Inputs!$J$6:$J$9,Inputs!$H$6:$H$9)),Inputs!$B$12),-Inputs!$B$12),NORM.INV(RAND(),LOOKUP(X3646,Inputs!$J$6:$J$9,Inputs!$G$6:$G$9),LOOKUP(X3646,Inputs!$J$6:$J$9,Inputs!$H$6:$H$9))),0),"" )</f>
        <v/>
      </c>
      <c r="O3646" s="26">
        <f>IF($A3646&lt;=Inputs!$B$13,IF(10&lt;=Inputs!$B$8,IF(Inputs!$B$12&gt;0,MAX(MIN(NORM.INV(RAND(),LOOKUP(Y3646,Inputs!$J$6:$J$9,Inputs!$G$6:$G$9),LOOKUP(Y3646,Inputs!$J$6:$J$9,Inputs!$H$6:$H$9)),Inputs!$B$12),-Inputs!$B$12),NORM.INV(RAND(),LOOKUP(Y3646,Inputs!$J$6:$J$9,Inputs!$G$6:$G$9),LOOKUP(Y3646,Inputs!$J$6:$J$9,Inputs!$H$6:$H$9))),0),"" )</f>
        <v/>
      </c>
      <c r="P3646" s="31">
        <f>IF($A3646&lt;=Inputs!$B$13,RAND(),"")</f>
        <v/>
      </c>
      <c r="Q3646" s="31">
        <f>IF($A3646&lt;=Inputs!$B$13,RAND(),"")</f>
        <v/>
      </c>
      <c r="R3646" s="31">
        <f>IF($A3646&lt;=Inputs!$B$13,RAND(),"")</f>
        <v/>
      </c>
      <c r="S3646" s="31">
        <f>IF($A3646&lt;=Inputs!$B$13,RAND(),"")</f>
        <v/>
      </c>
      <c r="T3646" s="31">
        <f>IF($A3646&lt;=Inputs!$B$13,RAND(),"")</f>
        <v/>
      </c>
      <c r="U3646" s="31">
        <f>IF($A3646&lt;=Inputs!$B$13,RAND(),"")</f>
        <v/>
      </c>
      <c r="V3646" s="31">
        <f>IF($A3646&lt;=Inputs!$B$13,RAND(),"")</f>
        <v/>
      </c>
      <c r="W3646" s="31">
        <f>IF($A3646&lt;=Inputs!$B$13,RAND(),"")</f>
        <v/>
      </c>
      <c r="X3646" s="31">
        <f>IF($A3646&lt;=Inputs!$B$13,RAND(),"")</f>
        <v/>
      </c>
      <c r="Y3646" s="31">
        <f>IF($A3646&lt;=Inputs!$B$13,RAND(),"")</f>
        <v/>
      </c>
    </row>
    <row r="3647">
      <c r="A3647" t="n">
        <v>3642</v>
      </c>
      <c r="B3647" s="26">
        <f>IF($A3647&lt;=Inputs!$B$13,IF(Inputs!$B$8&gt;0,SUM(F3647:O3647)/Inputs!$B$8,0),"")</f>
        <v/>
      </c>
      <c r="C3647" s="27">
        <f>IF($A3647&lt;=Inputs!$B$13,B3647/100,"")</f>
        <v/>
      </c>
      <c r="D3647" s="28">
        <f>IF($A3647&lt;=Inputs!$B$13,C3647*Inputs!$B$7,"")</f>
        <v/>
      </c>
      <c r="E3647" s="29">
        <f>IF($A3647&lt;=Inputs!$B$13,IF(D3647&gt;0,1,0),"")</f>
        <v/>
      </c>
      <c r="F3647" s="26">
        <f>IF($A3647&lt;=Inputs!$B$13,IF(1&lt;=Inputs!$B$8,IF(Inputs!$B$12&gt;0,MAX(MIN(NORM.INV(RAND(),LOOKUP(P3647,Inputs!$J$6:$J$9,Inputs!$G$6:$G$9),LOOKUP(P3647,Inputs!$J$6:$J$9,Inputs!$H$6:$H$9)),Inputs!$B$12),-Inputs!$B$12),NORM.INV(RAND(),LOOKUP(P3647,Inputs!$J$6:$J$9,Inputs!$G$6:$G$9),LOOKUP(P3647,Inputs!$J$6:$J$9,Inputs!$H$6:$H$9))),0),"" )</f>
        <v/>
      </c>
      <c r="G3647" s="26">
        <f>IF($A3647&lt;=Inputs!$B$13,IF(2&lt;=Inputs!$B$8,IF(Inputs!$B$12&gt;0,MAX(MIN(NORM.INV(RAND(),LOOKUP(Q3647,Inputs!$J$6:$J$9,Inputs!$G$6:$G$9),LOOKUP(Q3647,Inputs!$J$6:$J$9,Inputs!$H$6:$H$9)),Inputs!$B$12),-Inputs!$B$12),NORM.INV(RAND(),LOOKUP(Q3647,Inputs!$J$6:$J$9,Inputs!$G$6:$G$9),LOOKUP(Q3647,Inputs!$J$6:$J$9,Inputs!$H$6:$H$9))),0),"" )</f>
        <v/>
      </c>
      <c r="H3647" s="26">
        <f>IF($A3647&lt;=Inputs!$B$13,IF(3&lt;=Inputs!$B$8,IF(Inputs!$B$12&gt;0,MAX(MIN(NORM.INV(RAND(),LOOKUP(R3647,Inputs!$J$6:$J$9,Inputs!$G$6:$G$9),LOOKUP(R3647,Inputs!$J$6:$J$9,Inputs!$H$6:$H$9)),Inputs!$B$12),-Inputs!$B$12),NORM.INV(RAND(),LOOKUP(R3647,Inputs!$J$6:$J$9,Inputs!$G$6:$G$9),LOOKUP(R3647,Inputs!$J$6:$J$9,Inputs!$H$6:$H$9))),0),"" )</f>
        <v/>
      </c>
      <c r="I3647" s="26">
        <f>IF($A3647&lt;=Inputs!$B$13,IF(4&lt;=Inputs!$B$8,IF(Inputs!$B$12&gt;0,MAX(MIN(NORM.INV(RAND(),LOOKUP(S3647,Inputs!$J$6:$J$9,Inputs!$G$6:$G$9),LOOKUP(S3647,Inputs!$J$6:$J$9,Inputs!$H$6:$H$9)),Inputs!$B$12),-Inputs!$B$12),NORM.INV(RAND(),LOOKUP(S3647,Inputs!$J$6:$J$9,Inputs!$G$6:$G$9),LOOKUP(S3647,Inputs!$J$6:$J$9,Inputs!$H$6:$H$9))),0),"" )</f>
        <v/>
      </c>
      <c r="J3647" s="26">
        <f>IF($A3647&lt;=Inputs!$B$13,IF(5&lt;=Inputs!$B$8,IF(Inputs!$B$12&gt;0,MAX(MIN(NORM.INV(RAND(),LOOKUP(T3647,Inputs!$J$6:$J$9,Inputs!$G$6:$G$9),LOOKUP(T3647,Inputs!$J$6:$J$9,Inputs!$H$6:$H$9)),Inputs!$B$12),-Inputs!$B$12),NORM.INV(RAND(),LOOKUP(T3647,Inputs!$J$6:$J$9,Inputs!$G$6:$G$9),LOOKUP(T3647,Inputs!$J$6:$J$9,Inputs!$H$6:$H$9))),0),"" )</f>
        <v/>
      </c>
      <c r="K3647" s="26">
        <f>IF($A3647&lt;=Inputs!$B$13,IF(6&lt;=Inputs!$B$8,IF(Inputs!$B$12&gt;0,MAX(MIN(NORM.INV(RAND(),LOOKUP(U3647,Inputs!$J$6:$J$9,Inputs!$G$6:$G$9),LOOKUP(U3647,Inputs!$J$6:$J$9,Inputs!$H$6:$H$9)),Inputs!$B$12),-Inputs!$B$12),NORM.INV(RAND(),LOOKUP(U3647,Inputs!$J$6:$J$9,Inputs!$G$6:$G$9),LOOKUP(U3647,Inputs!$J$6:$J$9,Inputs!$H$6:$H$9))),0),"" )</f>
        <v/>
      </c>
      <c r="L3647" s="26">
        <f>IF($A3647&lt;=Inputs!$B$13,IF(7&lt;=Inputs!$B$8,IF(Inputs!$B$12&gt;0,MAX(MIN(NORM.INV(RAND(),LOOKUP(V3647,Inputs!$J$6:$J$9,Inputs!$G$6:$G$9),LOOKUP(V3647,Inputs!$J$6:$J$9,Inputs!$H$6:$H$9)),Inputs!$B$12),-Inputs!$B$12),NORM.INV(RAND(),LOOKUP(V3647,Inputs!$J$6:$J$9,Inputs!$G$6:$G$9),LOOKUP(V3647,Inputs!$J$6:$J$9,Inputs!$H$6:$H$9))),0),"" )</f>
        <v/>
      </c>
      <c r="M3647" s="26">
        <f>IF($A3647&lt;=Inputs!$B$13,IF(8&lt;=Inputs!$B$8,IF(Inputs!$B$12&gt;0,MAX(MIN(NORM.INV(RAND(),LOOKUP(W3647,Inputs!$J$6:$J$9,Inputs!$G$6:$G$9),LOOKUP(W3647,Inputs!$J$6:$J$9,Inputs!$H$6:$H$9)),Inputs!$B$12),-Inputs!$B$12),NORM.INV(RAND(),LOOKUP(W3647,Inputs!$J$6:$J$9,Inputs!$G$6:$G$9),LOOKUP(W3647,Inputs!$J$6:$J$9,Inputs!$H$6:$H$9))),0),"" )</f>
        <v/>
      </c>
      <c r="N3647" s="26">
        <f>IF($A3647&lt;=Inputs!$B$13,IF(9&lt;=Inputs!$B$8,IF(Inputs!$B$12&gt;0,MAX(MIN(NORM.INV(RAND(),LOOKUP(X3647,Inputs!$J$6:$J$9,Inputs!$G$6:$G$9),LOOKUP(X3647,Inputs!$J$6:$J$9,Inputs!$H$6:$H$9)),Inputs!$B$12),-Inputs!$B$12),NORM.INV(RAND(),LOOKUP(X3647,Inputs!$J$6:$J$9,Inputs!$G$6:$G$9),LOOKUP(X3647,Inputs!$J$6:$J$9,Inputs!$H$6:$H$9))),0),"" )</f>
        <v/>
      </c>
      <c r="O3647" s="26">
        <f>IF($A3647&lt;=Inputs!$B$13,IF(10&lt;=Inputs!$B$8,IF(Inputs!$B$12&gt;0,MAX(MIN(NORM.INV(RAND(),LOOKUP(Y3647,Inputs!$J$6:$J$9,Inputs!$G$6:$G$9),LOOKUP(Y3647,Inputs!$J$6:$J$9,Inputs!$H$6:$H$9)),Inputs!$B$12),-Inputs!$B$12),NORM.INV(RAND(),LOOKUP(Y3647,Inputs!$J$6:$J$9,Inputs!$G$6:$G$9),LOOKUP(Y3647,Inputs!$J$6:$J$9,Inputs!$H$6:$H$9))),0),"" )</f>
        <v/>
      </c>
      <c r="P3647" s="31">
        <f>IF($A3647&lt;=Inputs!$B$13,RAND(),"")</f>
        <v/>
      </c>
      <c r="Q3647" s="31">
        <f>IF($A3647&lt;=Inputs!$B$13,RAND(),"")</f>
        <v/>
      </c>
      <c r="R3647" s="31">
        <f>IF($A3647&lt;=Inputs!$B$13,RAND(),"")</f>
        <v/>
      </c>
      <c r="S3647" s="31">
        <f>IF($A3647&lt;=Inputs!$B$13,RAND(),"")</f>
        <v/>
      </c>
      <c r="T3647" s="31">
        <f>IF($A3647&lt;=Inputs!$B$13,RAND(),"")</f>
        <v/>
      </c>
      <c r="U3647" s="31">
        <f>IF($A3647&lt;=Inputs!$B$13,RAND(),"")</f>
        <v/>
      </c>
      <c r="V3647" s="31">
        <f>IF($A3647&lt;=Inputs!$B$13,RAND(),"")</f>
        <v/>
      </c>
      <c r="W3647" s="31">
        <f>IF($A3647&lt;=Inputs!$B$13,RAND(),"")</f>
        <v/>
      </c>
      <c r="X3647" s="31">
        <f>IF($A3647&lt;=Inputs!$B$13,RAND(),"")</f>
        <v/>
      </c>
      <c r="Y3647" s="31">
        <f>IF($A3647&lt;=Inputs!$B$13,RAND(),"")</f>
        <v/>
      </c>
    </row>
    <row r="3648">
      <c r="A3648" t="n">
        <v>3643</v>
      </c>
      <c r="B3648" s="26">
        <f>IF($A3648&lt;=Inputs!$B$13,IF(Inputs!$B$8&gt;0,SUM(F3648:O3648)/Inputs!$B$8,0),"")</f>
        <v/>
      </c>
      <c r="C3648" s="27">
        <f>IF($A3648&lt;=Inputs!$B$13,B3648/100,"")</f>
        <v/>
      </c>
      <c r="D3648" s="28">
        <f>IF($A3648&lt;=Inputs!$B$13,C3648*Inputs!$B$7,"")</f>
        <v/>
      </c>
      <c r="E3648" s="29">
        <f>IF($A3648&lt;=Inputs!$B$13,IF(D3648&gt;0,1,0),"")</f>
        <v/>
      </c>
      <c r="F3648" s="26">
        <f>IF($A3648&lt;=Inputs!$B$13,IF(1&lt;=Inputs!$B$8,IF(Inputs!$B$12&gt;0,MAX(MIN(NORM.INV(RAND(),LOOKUP(P3648,Inputs!$J$6:$J$9,Inputs!$G$6:$G$9),LOOKUP(P3648,Inputs!$J$6:$J$9,Inputs!$H$6:$H$9)),Inputs!$B$12),-Inputs!$B$12),NORM.INV(RAND(),LOOKUP(P3648,Inputs!$J$6:$J$9,Inputs!$G$6:$G$9),LOOKUP(P3648,Inputs!$J$6:$J$9,Inputs!$H$6:$H$9))),0),"" )</f>
        <v/>
      </c>
      <c r="G3648" s="26">
        <f>IF($A3648&lt;=Inputs!$B$13,IF(2&lt;=Inputs!$B$8,IF(Inputs!$B$12&gt;0,MAX(MIN(NORM.INV(RAND(),LOOKUP(Q3648,Inputs!$J$6:$J$9,Inputs!$G$6:$G$9),LOOKUP(Q3648,Inputs!$J$6:$J$9,Inputs!$H$6:$H$9)),Inputs!$B$12),-Inputs!$B$12),NORM.INV(RAND(),LOOKUP(Q3648,Inputs!$J$6:$J$9,Inputs!$G$6:$G$9),LOOKUP(Q3648,Inputs!$J$6:$J$9,Inputs!$H$6:$H$9))),0),"" )</f>
        <v/>
      </c>
      <c r="H3648" s="26">
        <f>IF($A3648&lt;=Inputs!$B$13,IF(3&lt;=Inputs!$B$8,IF(Inputs!$B$12&gt;0,MAX(MIN(NORM.INV(RAND(),LOOKUP(R3648,Inputs!$J$6:$J$9,Inputs!$G$6:$G$9),LOOKUP(R3648,Inputs!$J$6:$J$9,Inputs!$H$6:$H$9)),Inputs!$B$12),-Inputs!$B$12),NORM.INV(RAND(),LOOKUP(R3648,Inputs!$J$6:$J$9,Inputs!$G$6:$G$9),LOOKUP(R3648,Inputs!$J$6:$J$9,Inputs!$H$6:$H$9))),0),"" )</f>
        <v/>
      </c>
      <c r="I3648" s="26">
        <f>IF($A3648&lt;=Inputs!$B$13,IF(4&lt;=Inputs!$B$8,IF(Inputs!$B$12&gt;0,MAX(MIN(NORM.INV(RAND(),LOOKUP(S3648,Inputs!$J$6:$J$9,Inputs!$G$6:$G$9),LOOKUP(S3648,Inputs!$J$6:$J$9,Inputs!$H$6:$H$9)),Inputs!$B$12),-Inputs!$B$12),NORM.INV(RAND(),LOOKUP(S3648,Inputs!$J$6:$J$9,Inputs!$G$6:$G$9),LOOKUP(S3648,Inputs!$J$6:$J$9,Inputs!$H$6:$H$9))),0),"" )</f>
        <v/>
      </c>
      <c r="J3648" s="26">
        <f>IF($A3648&lt;=Inputs!$B$13,IF(5&lt;=Inputs!$B$8,IF(Inputs!$B$12&gt;0,MAX(MIN(NORM.INV(RAND(),LOOKUP(T3648,Inputs!$J$6:$J$9,Inputs!$G$6:$G$9),LOOKUP(T3648,Inputs!$J$6:$J$9,Inputs!$H$6:$H$9)),Inputs!$B$12),-Inputs!$B$12),NORM.INV(RAND(),LOOKUP(T3648,Inputs!$J$6:$J$9,Inputs!$G$6:$G$9),LOOKUP(T3648,Inputs!$J$6:$J$9,Inputs!$H$6:$H$9))),0),"" )</f>
        <v/>
      </c>
      <c r="K3648" s="26">
        <f>IF($A3648&lt;=Inputs!$B$13,IF(6&lt;=Inputs!$B$8,IF(Inputs!$B$12&gt;0,MAX(MIN(NORM.INV(RAND(),LOOKUP(U3648,Inputs!$J$6:$J$9,Inputs!$G$6:$G$9),LOOKUP(U3648,Inputs!$J$6:$J$9,Inputs!$H$6:$H$9)),Inputs!$B$12),-Inputs!$B$12),NORM.INV(RAND(),LOOKUP(U3648,Inputs!$J$6:$J$9,Inputs!$G$6:$G$9),LOOKUP(U3648,Inputs!$J$6:$J$9,Inputs!$H$6:$H$9))),0),"" )</f>
        <v/>
      </c>
      <c r="L3648" s="26">
        <f>IF($A3648&lt;=Inputs!$B$13,IF(7&lt;=Inputs!$B$8,IF(Inputs!$B$12&gt;0,MAX(MIN(NORM.INV(RAND(),LOOKUP(V3648,Inputs!$J$6:$J$9,Inputs!$G$6:$G$9),LOOKUP(V3648,Inputs!$J$6:$J$9,Inputs!$H$6:$H$9)),Inputs!$B$12),-Inputs!$B$12),NORM.INV(RAND(),LOOKUP(V3648,Inputs!$J$6:$J$9,Inputs!$G$6:$G$9),LOOKUP(V3648,Inputs!$J$6:$J$9,Inputs!$H$6:$H$9))),0),"" )</f>
        <v/>
      </c>
      <c r="M3648" s="26">
        <f>IF($A3648&lt;=Inputs!$B$13,IF(8&lt;=Inputs!$B$8,IF(Inputs!$B$12&gt;0,MAX(MIN(NORM.INV(RAND(),LOOKUP(W3648,Inputs!$J$6:$J$9,Inputs!$G$6:$G$9),LOOKUP(W3648,Inputs!$J$6:$J$9,Inputs!$H$6:$H$9)),Inputs!$B$12),-Inputs!$B$12),NORM.INV(RAND(),LOOKUP(W3648,Inputs!$J$6:$J$9,Inputs!$G$6:$G$9),LOOKUP(W3648,Inputs!$J$6:$J$9,Inputs!$H$6:$H$9))),0),"" )</f>
        <v/>
      </c>
      <c r="N3648" s="26">
        <f>IF($A3648&lt;=Inputs!$B$13,IF(9&lt;=Inputs!$B$8,IF(Inputs!$B$12&gt;0,MAX(MIN(NORM.INV(RAND(),LOOKUP(X3648,Inputs!$J$6:$J$9,Inputs!$G$6:$G$9),LOOKUP(X3648,Inputs!$J$6:$J$9,Inputs!$H$6:$H$9)),Inputs!$B$12),-Inputs!$B$12),NORM.INV(RAND(),LOOKUP(X3648,Inputs!$J$6:$J$9,Inputs!$G$6:$G$9),LOOKUP(X3648,Inputs!$J$6:$J$9,Inputs!$H$6:$H$9))),0),"" )</f>
        <v/>
      </c>
      <c r="O3648" s="26">
        <f>IF($A3648&lt;=Inputs!$B$13,IF(10&lt;=Inputs!$B$8,IF(Inputs!$B$12&gt;0,MAX(MIN(NORM.INV(RAND(),LOOKUP(Y3648,Inputs!$J$6:$J$9,Inputs!$G$6:$G$9),LOOKUP(Y3648,Inputs!$J$6:$J$9,Inputs!$H$6:$H$9)),Inputs!$B$12),-Inputs!$B$12),NORM.INV(RAND(),LOOKUP(Y3648,Inputs!$J$6:$J$9,Inputs!$G$6:$G$9),LOOKUP(Y3648,Inputs!$J$6:$J$9,Inputs!$H$6:$H$9))),0),"" )</f>
        <v/>
      </c>
      <c r="P3648" s="31">
        <f>IF($A3648&lt;=Inputs!$B$13,RAND(),"")</f>
        <v/>
      </c>
      <c r="Q3648" s="31">
        <f>IF($A3648&lt;=Inputs!$B$13,RAND(),"")</f>
        <v/>
      </c>
      <c r="R3648" s="31">
        <f>IF($A3648&lt;=Inputs!$B$13,RAND(),"")</f>
        <v/>
      </c>
      <c r="S3648" s="31">
        <f>IF($A3648&lt;=Inputs!$B$13,RAND(),"")</f>
        <v/>
      </c>
      <c r="T3648" s="31">
        <f>IF($A3648&lt;=Inputs!$B$13,RAND(),"")</f>
        <v/>
      </c>
      <c r="U3648" s="31">
        <f>IF($A3648&lt;=Inputs!$B$13,RAND(),"")</f>
        <v/>
      </c>
      <c r="V3648" s="31">
        <f>IF($A3648&lt;=Inputs!$B$13,RAND(),"")</f>
        <v/>
      </c>
      <c r="W3648" s="31">
        <f>IF($A3648&lt;=Inputs!$B$13,RAND(),"")</f>
        <v/>
      </c>
      <c r="X3648" s="31">
        <f>IF($A3648&lt;=Inputs!$B$13,RAND(),"")</f>
        <v/>
      </c>
      <c r="Y3648" s="31">
        <f>IF($A3648&lt;=Inputs!$B$13,RAND(),"")</f>
        <v/>
      </c>
    </row>
    <row r="3649">
      <c r="A3649" t="n">
        <v>3644</v>
      </c>
      <c r="B3649" s="26">
        <f>IF($A3649&lt;=Inputs!$B$13,IF(Inputs!$B$8&gt;0,SUM(F3649:O3649)/Inputs!$B$8,0),"")</f>
        <v/>
      </c>
      <c r="C3649" s="27">
        <f>IF($A3649&lt;=Inputs!$B$13,B3649/100,"")</f>
        <v/>
      </c>
      <c r="D3649" s="28">
        <f>IF($A3649&lt;=Inputs!$B$13,C3649*Inputs!$B$7,"")</f>
        <v/>
      </c>
      <c r="E3649" s="29">
        <f>IF($A3649&lt;=Inputs!$B$13,IF(D3649&gt;0,1,0),"")</f>
        <v/>
      </c>
      <c r="F3649" s="26">
        <f>IF($A3649&lt;=Inputs!$B$13,IF(1&lt;=Inputs!$B$8,IF(Inputs!$B$12&gt;0,MAX(MIN(NORM.INV(RAND(),LOOKUP(P3649,Inputs!$J$6:$J$9,Inputs!$G$6:$G$9),LOOKUP(P3649,Inputs!$J$6:$J$9,Inputs!$H$6:$H$9)),Inputs!$B$12),-Inputs!$B$12),NORM.INV(RAND(),LOOKUP(P3649,Inputs!$J$6:$J$9,Inputs!$G$6:$G$9),LOOKUP(P3649,Inputs!$J$6:$J$9,Inputs!$H$6:$H$9))),0),"" )</f>
        <v/>
      </c>
      <c r="G3649" s="26">
        <f>IF($A3649&lt;=Inputs!$B$13,IF(2&lt;=Inputs!$B$8,IF(Inputs!$B$12&gt;0,MAX(MIN(NORM.INV(RAND(),LOOKUP(Q3649,Inputs!$J$6:$J$9,Inputs!$G$6:$G$9),LOOKUP(Q3649,Inputs!$J$6:$J$9,Inputs!$H$6:$H$9)),Inputs!$B$12),-Inputs!$B$12),NORM.INV(RAND(),LOOKUP(Q3649,Inputs!$J$6:$J$9,Inputs!$G$6:$G$9),LOOKUP(Q3649,Inputs!$J$6:$J$9,Inputs!$H$6:$H$9))),0),"" )</f>
        <v/>
      </c>
      <c r="H3649" s="26">
        <f>IF($A3649&lt;=Inputs!$B$13,IF(3&lt;=Inputs!$B$8,IF(Inputs!$B$12&gt;0,MAX(MIN(NORM.INV(RAND(),LOOKUP(R3649,Inputs!$J$6:$J$9,Inputs!$G$6:$G$9),LOOKUP(R3649,Inputs!$J$6:$J$9,Inputs!$H$6:$H$9)),Inputs!$B$12),-Inputs!$B$12),NORM.INV(RAND(),LOOKUP(R3649,Inputs!$J$6:$J$9,Inputs!$G$6:$G$9),LOOKUP(R3649,Inputs!$J$6:$J$9,Inputs!$H$6:$H$9))),0),"" )</f>
        <v/>
      </c>
      <c r="I3649" s="26">
        <f>IF($A3649&lt;=Inputs!$B$13,IF(4&lt;=Inputs!$B$8,IF(Inputs!$B$12&gt;0,MAX(MIN(NORM.INV(RAND(),LOOKUP(S3649,Inputs!$J$6:$J$9,Inputs!$G$6:$G$9),LOOKUP(S3649,Inputs!$J$6:$J$9,Inputs!$H$6:$H$9)),Inputs!$B$12),-Inputs!$B$12),NORM.INV(RAND(),LOOKUP(S3649,Inputs!$J$6:$J$9,Inputs!$G$6:$G$9),LOOKUP(S3649,Inputs!$J$6:$J$9,Inputs!$H$6:$H$9))),0),"" )</f>
        <v/>
      </c>
      <c r="J3649" s="26">
        <f>IF($A3649&lt;=Inputs!$B$13,IF(5&lt;=Inputs!$B$8,IF(Inputs!$B$12&gt;0,MAX(MIN(NORM.INV(RAND(),LOOKUP(T3649,Inputs!$J$6:$J$9,Inputs!$G$6:$G$9),LOOKUP(T3649,Inputs!$J$6:$J$9,Inputs!$H$6:$H$9)),Inputs!$B$12),-Inputs!$B$12),NORM.INV(RAND(),LOOKUP(T3649,Inputs!$J$6:$J$9,Inputs!$G$6:$G$9),LOOKUP(T3649,Inputs!$J$6:$J$9,Inputs!$H$6:$H$9))),0),"" )</f>
        <v/>
      </c>
      <c r="K3649" s="26">
        <f>IF($A3649&lt;=Inputs!$B$13,IF(6&lt;=Inputs!$B$8,IF(Inputs!$B$12&gt;0,MAX(MIN(NORM.INV(RAND(),LOOKUP(U3649,Inputs!$J$6:$J$9,Inputs!$G$6:$G$9),LOOKUP(U3649,Inputs!$J$6:$J$9,Inputs!$H$6:$H$9)),Inputs!$B$12),-Inputs!$B$12),NORM.INV(RAND(),LOOKUP(U3649,Inputs!$J$6:$J$9,Inputs!$G$6:$G$9),LOOKUP(U3649,Inputs!$J$6:$J$9,Inputs!$H$6:$H$9))),0),"" )</f>
        <v/>
      </c>
      <c r="L3649" s="26">
        <f>IF($A3649&lt;=Inputs!$B$13,IF(7&lt;=Inputs!$B$8,IF(Inputs!$B$12&gt;0,MAX(MIN(NORM.INV(RAND(),LOOKUP(V3649,Inputs!$J$6:$J$9,Inputs!$G$6:$G$9),LOOKUP(V3649,Inputs!$J$6:$J$9,Inputs!$H$6:$H$9)),Inputs!$B$12),-Inputs!$B$12),NORM.INV(RAND(),LOOKUP(V3649,Inputs!$J$6:$J$9,Inputs!$G$6:$G$9),LOOKUP(V3649,Inputs!$J$6:$J$9,Inputs!$H$6:$H$9))),0),"" )</f>
        <v/>
      </c>
      <c r="M3649" s="26">
        <f>IF($A3649&lt;=Inputs!$B$13,IF(8&lt;=Inputs!$B$8,IF(Inputs!$B$12&gt;0,MAX(MIN(NORM.INV(RAND(),LOOKUP(W3649,Inputs!$J$6:$J$9,Inputs!$G$6:$G$9),LOOKUP(W3649,Inputs!$J$6:$J$9,Inputs!$H$6:$H$9)),Inputs!$B$12),-Inputs!$B$12),NORM.INV(RAND(),LOOKUP(W3649,Inputs!$J$6:$J$9,Inputs!$G$6:$G$9),LOOKUP(W3649,Inputs!$J$6:$J$9,Inputs!$H$6:$H$9))),0),"" )</f>
        <v/>
      </c>
      <c r="N3649" s="26">
        <f>IF($A3649&lt;=Inputs!$B$13,IF(9&lt;=Inputs!$B$8,IF(Inputs!$B$12&gt;0,MAX(MIN(NORM.INV(RAND(),LOOKUP(X3649,Inputs!$J$6:$J$9,Inputs!$G$6:$G$9),LOOKUP(X3649,Inputs!$J$6:$J$9,Inputs!$H$6:$H$9)),Inputs!$B$12),-Inputs!$B$12),NORM.INV(RAND(),LOOKUP(X3649,Inputs!$J$6:$J$9,Inputs!$G$6:$G$9),LOOKUP(X3649,Inputs!$J$6:$J$9,Inputs!$H$6:$H$9))),0),"" )</f>
        <v/>
      </c>
      <c r="O3649" s="26">
        <f>IF($A3649&lt;=Inputs!$B$13,IF(10&lt;=Inputs!$B$8,IF(Inputs!$B$12&gt;0,MAX(MIN(NORM.INV(RAND(),LOOKUP(Y3649,Inputs!$J$6:$J$9,Inputs!$G$6:$G$9),LOOKUP(Y3649,Inputs!$J$6:$J$9,Inputs!$H$6:$H$9)),Inputs!$B$12),-Inputs!$B$12),NORM.INV(RAND(),LOOKUP(Y3649,Inputs!$J$6:$J$9,Inputs!$G$6:$G$9),LOOKUP(Y3649,Inputs!$J$6:$J$9,Inputs!$H$6:$H$9))),0),"" )</f>
        <v/>
      </c>
      <c r="P3649" s="31">
        <f>IF($A3649&lt;=Inputs!$B$13,RAND(),"")</f>
        <v/>
      </c>
      <c r="Q3649" s="31">
        <f>IF($A3649&lt;=Inputs!$B$13,RAND(),"")</f>
        <v/>
      </c>
      <c r="R3649" s="31">
        <f>IF($A3649&lt;=Inputs!$B$13,RAND(),"")</f>
        <v/>
      </c>
      <c r="S3649" s="31">
        <f>IF($A3649&lt;=Inputs!$B$13,RAND(),"")</f>
        <v/>
      </c>
      <c r="T3649" s="31">
        <f>IF($A3649&lt;=Inputs!$B$13,RAND(),"")</f>
        <v/>
      </c>
      <c r="U3649" s="31">
        <f>IF($A3649&lt;=Inputs!$B$13,RAND(),"")</f>
        <v/>
      </c>
      <c r="V3649" s="31">
        <f>IF($A3649&lt;=Inputs!$B$13,RAND(),"")</f>
        <v/>
      </c>
      <c r="W3649" s="31">
        <f>IF($A3649&lt;=Inputs!$B$13,RAND(),"")</f>
        <v/>
      </c>
      <c r="X3649" s="31">
        <f>IF($A3649&lt;=Inputs!$B$13,RAND(),"")</f>
        <v/>
      </c>
      <c r="Y3649" s="31">
        <f>IF($A3649&lt;=Inputs!$B$13,RAND(),"")</f>
        <v/>
      </c>
    </row>
    <row r="3650">
      <c r="A3650" t="n">
        <v>3645</v>
      </c>
      <c r="B3650" s="26">
        <f>IF($A3650&lt;=Inputs!$B$13,IF(Inputs!$B$8&gt;0,SUM(F3650:O3650)/Inputs!$B$8,0),"")</f>
        <v/>
      </c>
      <c r="C3650" s="27">
        <f>IF($A3650&lt;=Inputs!$B$13,B3650/100,"")</f>
        <v/>
      </c>
      <c r="D3650" s="28">
        <f>IF($A3650&lt;=Inputs!$B$13,C3650*Inputs!$B$7,"")</f>
        <v/>
      </c>
      <c r="E3650" s="29">
        <f>IF($A3650&lt;=Inputs!$B$13,IF(D3650&gt;0,1,0),"")</f>
        <v/>
      </c>
      <c r="F3650" s="26">
        <f>IF($A3650&lt;=Inputs!$B$13,IF(1&lt;=Inputs!$B$8,IF(Inputs!$B$12&gt;0,MAX(MIN(NORM.INV(RAND(),LOOKUP(P3650,Inputs!$J$6:$J$9,Inputs!$G$6:$G$9),LOOKUP(P3650,Inputs!$J$6:$J$9,Inputs!$H$6:$H$9)),Inputs!$B$12),-Inputs!$B$12),NORM.INV(RAND(),LOOKUP(P3650,Inputs!$J$6:$J$9,Inputs!$G$6:$G$9),LOOKUP(P3650,Inputs!$J$6:$J$9,Inputs!$H$6:$H$9))),0),"" )</f>
        <v/>
      </c>
      <c r="G3650" s="26">
        <f>IF($A3650&lt;=Inputs!$B$13,IF(2&lt;=Inputs!$B$8,IF(Inputs!$B$12&gt;0,MAX(MIN(NORM.INV(RAND(),LOOKUP(Q3650,Inputs!$J$6:$J$9,Inputs!$G$6:$G$9),LOOKUP(Q3650,Inputs!$J$6:$J$9,Inputs!$H$6:$H$9)),Inputs!$B$12),-Inputs!$B$12),NORM.INV(RAND(),LOOKUP(Q3650,Inputs!$J$6:$J$9,Inputs!$G$6:$G$9),LOOKUP(Q3650,Inputs!$J$6:$J$9,Inputs!$H$6:$H$9))),0),"" )</f>
        <v/>
      </c>
      <c r="H3650" s="26">
        <f>IF($A3650&lt;=Inputs!$B$13,IF(3&lt;=Inputs!$B$8,IF(Inputs!$B$12&gt;0,MAX(MIN(NORM.INV(RAND(),LOOKUP(R3650,Inputs!$J$6:$J$9,Inputs!$G$6:$G$9),LOOKUP(R3650,Inputs!$J$6:$J$9,Inputs!$H$6:$H$9)),Inputs!$B$12),-Inputs!$B$12),NORM.INV(RAND(),LOOKUP(R3650,Inputs!$J$6:$J$9,Inputs!$G$6:$G$9),LOOKUP(R3650,Inputs!$J$6:$J$9,Inputs!$H$6:$H$9))),0),"" )</f>
        <v/>
      </c>
      <c r="I3650" s="26">
        <f>IF($A3650&lt;=Inputs!$B$13,IF(4&lt;=Inputs!$B$8,IF(Inputs!$B$12&gt;0,MAX(MIN(NORM.INV(RAND(),LOOKUP(S3650,Inputs!$J$6:$J$9,Inputs!$G$6:$G$9),LOOKUP(S3650,Inputs!$J$6:$J$9,Inputs!$H$6:$H$9)),Inputs!$B$12),-Inputs!$B$12),NORM.INV(RAND(),LOOKUP(S3650,Inputs!$J$6:$J$9,Inputs!$G$6:$G$9),LOOKUP(S3650,Inputs!$J$6:$J$9,Inputs!$H$6:$H$9))),0),"" )</f>
        <v/>
      </c>
      <c r="J3650" s="26">
        <f>IF($A3650&lt;=Inputs!$B$13,IF(5&lt;=Inputs!$B$8,IF(Inputs!$B$12&gt;0,MAX(MIN(NORM.INV(RAND(),LOOKUP(T3650,Inputs!$J$6:$J$9,Inputs!$G$6:$G$9),LOOKUP(T3650,Inputs!$J$6:$J$9,Inputs!$H$6:$H$9)),Inputs!$B$12),-Inputs!$B$12),NORM.INV(RAND(),LOOKUP(T3650,Inputs!$J$6:$J$9,Inputs!$G$6:$G$9),LOOKUP(T3650,Inputs!$J$6:$J$9,Inputs!$H$6:$H$9))),0),"" )</f>
        <v/>
      </c>
      <c r="K3650" s="26">
        <f>IF($A3650&lt;=Inputs!$B$13,IF(6&lt;=Inputs!$B$8,IF(Inputs!$B$12&gt;0,MAX(MIN(NORM.INV(RAND(),LOOKUP(U3650,Inputs!$J$6:$J$9,Inputs!$G$6:$G$9),LOOKUP(U3650,Inputs!$J$6:$J$9,Inputs!$H$6:$H$9)),Inputs!$B$12),-Inputs!$B$12),NORM.INV(RAND(),LOOKUP(U3650,Inputs!$J$6:$J$9,Inputs!$G$6:$G$9),LOOKUP(U3650,Inputs!$J$6:$J$9,Inputs!$H$6:$H$9))),0),"" )</f>
        <v/>
      </c>
      <c r="L3650" s="26">
        <f>IF($A3650&lt;=Inputs!$B$13,IF(7&lt;=Inputs!$B$8,IF(Inputs!$B$12&gt;0,MAX(MIN(NORM.INV(RAND(),LOOKUP(V3650,Inputs!$J$6:$J$9,Inputs!$G$6:$G$9),LOOKUP(V3650,Inputs!$J$6:$J$9,Inputs!$H$6:$H$9)),Inputs!$B$12),-Inputs!$B$12),NORM.INV(RAND(),LOOKUP(V3650,Inputs!$J$6:$J$9,Inputs!$G$6:$G$9),LOOKUP(V3650,Inputs!$J$6:$J$9,Inputs!$H$6:$H$9))),0),"" )</f>
        <v/>
      </c>
      <c r="M3650" s="26">
        <f>IF($A3650&lt;=Inputs!$B$13,IF(8&lt;=Inputs!$B$8,IF(Inputs!$B$12&gt;0,MAX(MIN(NORM.INV(RAND(),LOOKUP(W3650,Inputs!$J$6:$J$9,Inputs!$G$6:$G$9),LOOKUP(W3650,Inputs!$J$6:$J$9,Inputs!$H$6:$H$9)),Inputs!$B$12),-Inputs!$B$12),NORM.INV(RAND(),LOOKUP(W3650,Inputs!$J$6:$J$9,Inputs!$G$6:$G$9),LOOKUP(W3650,Inputs!$J$6:$J$9,Inputs!$H$6:$H$9))),0),"" )</f>
        <v/>
      </c>
      <c r="N3650" s="26">
        <f>IF($A3650&lt;=Inputs!$B$13,IF(9&lt;=Inputs!$B$8,IF(Inputs!$B$12&gt;0,MAX(MIN(NORM.INV(RAND(),LOOKUP(X3650,Inputs!$J$6:$J$9,Inputs!$G$6:$G$9),LOOKUP(X3650,Inputs!$J$6:$J$9,Inputs!$H$6:$H$9)),Inputs!$B$12),-Inputs!$B$12),NORM.INV(RAND(),LOOKUP(X3650,Inputs!$J$6:$J$9,Inputs!$G$6:$G$9),LOOKUP(X3650,Inputs!$J$6:$J$9,Inputs!$H$6:$H$9))),0),"" )</f>
        <v/>
      </c>
      <c r="O3650" s="26">
        <f>IF($A3650&lt;=Inputs!$B$13,IF(10&lt;=Inputs!$B$8,IF(Inputs!$B$12&gt;0,MAX(MIN(NORM.INV(RAND(),LOOKUP(Y3650,Inputs!$J$6:$J$9,Inputs!$G$6:$G$9),LOOKUP(Y3650,Inputs!$J$6:$J$9,Inputs!$H$6:$H$9)),Inputs!$B$12),-Inputs!$B$12),NORM.INV(RAND(),LOOKUP(Y3650,Inputs!$J$6:$J$9,Inputs!$G$6:$G$9),LOOKUP(Y3650,Inputs!$J$6:$J$9,Inputs!$H$6:$H$9))),0),"" )</f>
        <v/>
      </c>
      <c r="P3650" s="31">
        <f>IF($A3650&lt;=Inputs!$B$13,RAND(),"")</f>
        <v/>
      </c>
      <c r="Q3650" s="31">
        <f>IF($A3650&lt;=Inputs!$B$13,RAND(),"")</f>
        <v/>
      </c>
      <c r="R3650" s="31">
        <f>IF($A3650&lt;=Inputs!$B$13,RAND(),"")</f>
        <v/>
      </c>
      <c r="S3650" s="31">
        <f>IF($A3650&lt;=Inputs!$B$13,RAND(),"")</f>
        <v/>
      </c>
      <c r="T3650" s="31">
        <f>IF($A3650&lt;=Inputs!$B$13,RAND(),"")</f>
        <v/>
      </c>
      <c r="U3650" s="31">
        <f>IF($A3650&lt;=Inputs!$B$13,RAND(),"")</f>
        <v/>
      </c>
      <c r="V3650" s="31">
        <f>IF($A3650&lt;=Inputs!$B$13,RAND(),"")</f>
        <v/>
      </c>
      <c r="W3650" s="31">
        <f>IF($A3650&lt;=Inputs!$B$13,RAND(),"")</f>
        <v/>
      </c>
      <c r="X3650" s="31">
        <f>IF($A3650&lt;=Inputs!$B$13,RAND(),"")</f>
        <v/>
      </c>
      <c r="Y3650" s="31">
        <f>IF($A3650&lt;=Inputs!$B$13,RAND(),"")</f>
        <v/>
      </c>
    </row>
    <row r="3651">
      <c r="A3651" t="n">
        <v>3646</v>
      </c>
      <c r="B3651" s="26">
        <f>IF($A3651&lt;=Inputs!$B$13,IF(Inputs!$B$8&gt;0,SUM(F3651:O3651)/Inputs!$B$8,0),"")</f>
        <v/>
      </c>
      <c r="C3651" s="27">
        <f>IF($A3651&lt;=Inputs!$B$13,B3651/100,"")</f>
        <v/>
      </c>
      <c r="D3651" s="28">
        <f>IF($A3651&lt;=Inputs!$B$13,C3651*Inputs!$B$7,"")</f>
        <v/>
      </c>
      <c r="E3651" s="29">
        <f>IF($A3651&lt;=Inputs!$B$13,IF(D3651&gt;0,1,0),"")</f>
        <v/>
      </c>
      <c r="F3651" s="26">
        <f>IF($A3651&lt;=Inputs!$B$13,IF(1&lt;=Inputs!$B$8,IF(Inputs!$B$12&gt;0,MAX(MIN(NORM.INV(RAND(),LOOKUP(P3651,Inputs!$J$6:$J$9,Inputs!$G$6:$G$9),LOOKUP(P3651,Inputs!$J$6:$J$9,Inputs!$H$6:$H$9)),Inputs!$B$12),-Inputs!$B$12),NORM.INV(RAND(),LOOKUP(P3651,Inputs!$J$6:$J$9,Inputs!$G$6:$G$9),LOOKUP(P3651,Inputs!$J$6:$J$9,Inputs!$H$6:$H$9))),0),"" )</f>
        <v/>
      </c>
      <c r="G3651" s="26">
        <f>IF($A3651&lt;=Inputs!$B$13,IF(2&lt;=Inputs!$B$8,IF(Inputs!$B$12&gt;0,MAX(MIN(NORM.INV(RAND(),LOOKUP(Q3651,Inputs!$J$6:$J$9,Inputs!$G$6:$G$9),LOOKUP(Q3651,Inputs!$J$6:$J$9,Inputs!$H$6:$H$9)),Inputs!$B$12),-Inputs!$B$12),NORM.INV(RAND(),LOOKUP(Q3651,Inputs!$J$6:$J$9,Inputs!$G$6:$G$9),LOOKUP(Q3651,Inputs!$J$6:$J$9,Inputs!$H$6:$H$9))),0),"" )</f>
        <v/>
      </c>
      <c r="H3651" s="26">
        <f>IF($A3651&lt;=Inputs!$B$13,IF(3&lt;=Inputs!$B$8,IF(Inputs!$B$12&gt;0,MAX(MIN(NORM.INV(RAND(),LOOKUP(R3651,Inputs!$J$6:$J$9,Inputs!$G$6:$G$9),LOOKUP(R3651,Inputs!$J$6:$J$9,Inputs!$H$6:$H$9)),Inputs!$B$12),-Inputs!$B$12),NORM.INV(RAND(),LOOKUP(R3651,Inputs!$J$6:$J$9,Inputs!$G$6:$G$9),LOOKUP(R3651,Inputs!$J$6:$J$9,Inputs!$H$6:$H$9))),0),"" )</f>
        <v/>
      </c>
      <c r="I3651" s="26">
        <f>IF($A3651&lt;=Inputs!$B$13,IF(4&lt;=Inputs!$B$8,IF(Inputs!$B$12&gt;0,MAX(MIN(NORM.INV(RAND(),LOOKUP(S3651,Inputs!$J$6:$J$9,Inputs!$G$6:$G$9),LOOKUP(S3651,Inputs!$J$6:$J$9,Inputs!$H$6:$H$9)),Inputs!$B$12),-Inputs!$B$12),NORM.INV(RAND(),LOOKUP(S3651,Inputs!$J$6:$J$9,Inputs!$G$6:$G$9),LOOKUP(S3651,Inputs!$J$6:$J$9,Inputs!$H$6:$H$9))),0),"" )</f>
        <v/>
      </c>
      <c r="J3651" s="26">
        <f>IF($A3651&lt;=Inputs!$B$13,IF(5&lt;=Inputs!$B$8,IF(Inputs!$B$12&gt;0,MAX(MIN(NORM.INV(RAND(),LOOKUP(T3651,Inputs!$J$6:$J$9,Inputs!$G$6:$G$9),LOOKUP(T3651,Inputs!$J$6:$J$9,Inputs!$H$6:$H$9)),Inputs!$B$12),-Inputs!$B$12),NORM.INV(RAND(),LOOKUP(T3651,Inputs!$J$6:$J$9,Inputs!$G$6:$G$9),LOOKUP(T3651,Inputs!$J$6:$J$9,Inputs!$H$6:$H$9))),0),"" )</f>
        <v/>
      </c>
      <c r="K3651" s="26">
        <f>IF($A3651&lt;=Inputs!$B$13,IF(6&lt;=Inputs!$B$8,IF(Inputs!$B$12&gt;0,MAX(MIN(NORM.INV(RAND(),LOOKUP(U3651,Inputs!$J$6:$J$9,Inputs!$G$6:$G$9),LOOKUP(U3651,Inputs!$J$6:$J$9,Inputs!$H$6:$H$9)),Inputs!$B$12),-Inputs!$B$12),NORM.INV(RAND(),LOOKUP(U3651,Inputs!$J$6:$J$9,Inputs!$G$6:$G$9),LOOKUP(U3651,Inputs!$J$6:$J$9,Inputs!$H$6:$H$9))),0),"" )</f>
        <v/>
      </c>
      <c r="L3651" s="26">
        <f>IF($A3651&lt;=Inputs!$B$13,IF(7&lt;=Inputs!$B$8,IF(Inputs!$B$12&gt;0,MAX(MIN(NORM.INV(RAND(),LOOKUP(V3651,Inputs!$J$6:$J$9,Inputs!$G$6:$G$9),LOOKUP(V3651,Inputs!$J$6:$J$9,Inputs!$H$6:$H$9)),Inputs!$B$12),-Inputs!$B$12),NORM.INV(RAND(),LOOKUP(V3651,Inputs!$J$6:$J$9,Inputs!$G$6:$G$9),LOOKUP(V3651,Inputs!$J$6:$J$9,Inputs!$H$6:$H$9))),0),"" )</f>
        <v/>
      </c>
      <c r="M3651" s="26">
        <f>IF($A3651&lt;=Inputs!$B$13,IF(8&lt;=Inputs!$B$8,IF(Inputs!$B$12&gt;0,MAX(MIN(NORM.INV(RAND(),LOOKUP(W3651,Inputs!$J$6:$J$9,Inputs!$G$6:$G$9),LOOKUP(W3651,Inputs!$J$6:$J$9,Inputs!$H$6:$H$9)),Inputs!$B$12),-Inputs!$B$12),NORM.INV(RAND(),LOOKUP(W3651,Inputs!$J$6:$J$9,Inputs!$G$6:$G$9),LOOKUP(W3651,Inputs!$J$6:$J$9,Inputs!$H$6:$H$9))),0),"" )</f>
        <v/>
      </c>
      <c r="N3651" s="26">
        <f>IF($A3651&lt;=Inputs!$B$13,IF(9&lt;=Inputs!$B$8,IF(Inputs!$B$12&gt;0,MAX(MIN(NORM.INV(RAND(),LOOKUP(X3651,Inputs!$J$6:$J$9,Inputs!$G$6:$G$9),LOOKUP(X3651,Inputs!$J$6:$J$9,Inputs!$H$6:$H$9)),Inputs!$B$12),-Inputs!$B$12),NORM.INV(RAND(),LOOKUP(X3651,Inputs!$J$6:$J$9,Inputs!$G$6:$G$9),LOOKUP(X3651,Inputs!$J$6:$J$9,Inputs!$H$6:$H$9))),0),"" )</f>
        <v/>
      </c>
      <c r="O3651" s="26">
        <f>IF($A3651&lt;=Inputs!$B$13,IF(10&lt;=Inputs!$B$8,IF(Inputs!$B$12&gt;0,MAX(MIN(NORM.INV(RAND(),LOOKUP(Y3651,Inputs!$J$6:$J$9,Inputs!$G$6:$G$9),LOOKUP(Y3651,Inputs!$J$6:$J$9,Inputs!$H$6:$H$9)),Inputs!$B$12),-Inputs!$B$12),NORM.INV(RAND(),LOOKUP(Y3651,Inputs!$J$6:$J$9,Inputs!$G$6:$G$9),LOOKUP(Y3651,Inputs!$J$6:$J$9,Inputs!$H$6:$H$9))),0),"" )</f>
        <v/>
      </c>
      <c r="P3651" s="31">
        <f>IF($A3651&lt;=Inputs!$B$13,RAND(),"")</f>
        <v/>
      </c>
      <c r="Q3651" s="31">
        <f>IF($A3651&lt;=Inputs!$B$13,RAND(),"")</f>
        <v/>
      </c>
      <c r="R3651" s="31">
        <f>IF($A3651&lt;=Inputs!$B$13,RAND(),"")</f>
        <v/>
      </c>
      <c r="S3651" s="31">
        <f>IF($A3651&lt;=Inputs!$B$13,RAND(),"")</f>
        <v/>
      </c>
      <c r="T3651" s="31">
        <f>IF($A3651&lt;=Inputs!$B$13,RAND(),"")</f>
        <v/>
      </c>
      <c r="U3651" s="31">
        <f>IF($A3651&lt;=Inputs!$B$13,RAND(),"")</f>
        <v/>
      </c>
      <c r="V3651" s="31">
        <f>IF($A3651&lt;=Inputs!$B$13,RAND(),"")</f>
        <v/>
      </c>
      <c r="W3651" s="31">
        <f>IF($A3651&lt;=Inputs!$B$13,RAND(),"")</f>
        <v/>
      </c>
      <c r="X3651" s="31">
        <f>IF($A3651&lt;=Inputs!$B$13,RAND(),"")</f>
        <v/>
      </c>
      <c r="Y3651" s="31">
        <f>IF($A3651&lt;=Inputs!$B$13,RAND(),"")</f>
        <v/>
      </c>
    </row>
    <row r="3652">
      <c r="A3652" t="n">
        <v>3647</v>
      </c>
      <c r="B3652" s="26">
        <f>IF($A3652&lt;=Inputs!$B$13,IF(Inputs!$B$8&gt;0,SUM(F3652:O3652)/Inputs!$B$8,0),"")</f>
        <v/>
      </c>
      <c r="C3652" s="27">
        <f>IF($A3652&lt;=Inputs!$B$13,B3652/100,"")</f>
        <v/>
      </c>
      <c r="D3652" s="28">
        <f>IF($A3652&lt;=Inputs!$B$13,C3652*Inputs!$B$7,"")</f>
        <v/>
      </c>
      <c r="E3652" s="29">
        <f>IF($A3652&lt;=Inputs!$B$13,IF(D3652&gt;0,1,0),"")</f>
        <v/>
      </c>
      <c r="F3652" s="26">
        <f>IF($A3652&lt;=Inputs!$B$13,IF(1&lt;=Inputs!$B$8,IF(Inputs!$B$12&gt;0,MAX(MIN(NORM.INV(RAND(),LOOKUP(P3652,Inputs!$J$6:$J$9,Inputs!$G$6:$G$9),LOOKUP(P3652,Inputs!$J$6:$J$9,Inputs!$H$6:$H$9)),Inputs!$B$12),-Inputs!$B$12),NORM.INV(RAND(),LOOKUP(P3652,Inputs!$J$6:$J$9,Inputs!$G$6:$G$9),LOOKUP(P3652,Inputs!$J$6:$J$9,Inputs!$H$6:$H$9))),0),"" )</f>
        <v/>
      </c>
      <c r="G3652" s="26">
        <f>IF($A3652&lt;=Inputs!$B$13,IF(2&lt;=Inputs!$B$8,IF(Inputs!$B$12&gt;0,MAX(MIN(NORM.INV(RAND(),LOOKUP(Q3652,Inputs!$J$6:$J$9,Inputs!$G$6:$G$9),LOOKUP(Q3652,Inputs!$J$6:$J$9,Inputs!$H$6:$H$9)),Inputs!$B$12),-Inputs!$B$12),NORM.INV(RAND(),LOOKUP(Q3652,Inputs!$J$6:$J$9,Inputs!$G$6:$G$9),LOOKUP(Q3652,Inputs!$J$6:$J$9,Inputs!$H$6:$H$9))),0),"" )</f>
        <v/>
      </c>
      <c r="H3652" s="26">
        <f>IF($A3652&lt;=Inputs!$B$13,IF(3&lt;=Inputs!$B$8,IF(Inputs!$B$12&gt;0,MAX(MIN(NORM.INV(RAND(),LOOKUP(R3652,Inputs!$J$6:$J$9,Inputs!$G$6:$G$9),LOOKUP(R3652,Inputs!$J$6:$J$9,Inputs!$H$6:$H$9)),Inputs!$B$12),-Inputs!$B$12),NORM.INV(RAND(),LOOKUP(R3652,Inputs!$J$6:$J$9,Inputs!$G$6:$G$9),LOOKUP(R3652,Inputs!$J$6:$J$9,Inputs!$H$6:$H$9))),0),"" )</f>
        <v/>
      </c>
      <c r="I3652" s="26">
        <f>IF($A3652&lt;=Inputs!$B$13,IF(4&lt;=Inputs!$B$8,IF(Inputs!$B$12&gt;0,MAX(MIN(NORM.INV(RAND(),LOOKUP(S3652,Inputs!$J$6:$J$9,Inputs!$G$6:$G$9),LOOKUP(S3652,Inputs!$J$6:$J$9,Inputs!$H$6:$H$9)),Inputs!$B$12),-Inputs!$B$12),NORM.INV(RAND(),LOOKUP(S3652,Inputs!$J$6:$J$9,Inputs!$G$6:$G$9),LOOKUP(S3652,Inputs!$J$6:$J$9,Inputs!$H$6:$H$9))),0),"" )</f>
        <v/>
      </c>
      <c r="J3652" s="26">
        <f>IF($A3652&lt;=Inputs!$B$13,IF(5&lt;=Inputs!$B$8,IF(Inputs!$B$12&gt;0,MAX(MIN(NORM.INV(RAND(),LOOKUP(T3652,Inputs!$J$6:$J$9,Inputs!$G$6:$G$9),LOOKUP(T3652,Inputs!$J$6:$J$9,Inputs!$H$6:$H$9)),Inputs!$B$12),-Inputs!$B$12),NORM.INV(RAND(),LOOKUP(T3652,Inputs!$J$6:$J$9,Inputs!$G$6:$G$9),LOOKUP(T3652,Inputs!$J$6:$J$9,Inputs!$H$6:$H$9))),0),"" )</f>
        <v/>
      </c>
      <c r="K3652" s="26">
        <f>IF($A3652&lt;=Inputs!$B$13,IF(6&lt;=Inputs!$B$8,IF(Inputs!$B$12&gt;0,MAX(MIN(NORM.INV(RAND(),LOOKUP(U3652,Inputs!$J$6:$J$9,Inputs!$G$6:$G$9),LOOKUP(U3652,Inputs!$J$6:$J$9,Inputs!$H$6:$H$9)),Inputs!$B$12),-Inputs!$B$12),NORM.INV(RAND(),LOOKUP(U3652,Inputs!$J$6:$J$9,Inputs!$G$6:$G$9),LOOKUP(U3652,Inputs!$J$6:$J$9,Inputs!$H$6:$H$9))),0),"" )</f>
        <v/>
      </c>
      <c r="L3652" s="26">
        <f>IF($A3652&lt;=Inputs!$B$13,IF(7&lt;=Inputs!$B$8,IF(Inputs!$B$12&gt;0,MAX(MIN(NORM.INV(RAND(),LOOKUP(V3652,Inputs!$J$6:$J$9,Inputs!$G$6:$G$9),LOOKUP(V3652,Inputs!$J$6:$J$9,Inputs!$H$6:$H$9)),Inputs!$B$12),-Inputs!$B$12),NORM.INV(RAND(),LOOKUP(V3652,Inputs!$J$6:$J$9,Inputs!$G$6:$G$9),LOOKUP(V3652,Inputs!$J$6:$J$9,Inputs!$H$6:$H$9))),0),"" )</f>
        <v/>
      </c>
      <c r="M3652" s="26">
        <f>IF($A3652&lt;=Inputs!$B$13,IF(8&lt;=Inputs!$B$8,IF(Inputs!$B$12&gt;0,MAX(MIN(NORM.INV(RAND(),LOOKUP(W3652,Inputs!$J$6:$J$9,Inputs!$G$6:$G$9),LOOKUP(W3652,Inputs!$J$6:$J$9,Inputs!$H$6:$H$9)),Inputs!$B$12),-Inputs!$B$12),NORM.INV(RAND(),LOOKUP(W3652,Inputs!$J$6:$J$9,Inputs!$G$6:$G$9),LOOKUP(W3652,Inputs!$J$6:$J$9,Inputs!$H$6:$H$9))),0),"" )</f>
        <v/>
      </c>
      <c r="N3652" s="26">
        <f>IF($A3652&lt;=Inputs!$B$13,IF(9&lt;=Inputs!$B$8,IF(Inputs!$B$12&gt;0,MAX(MIN(NORM.INV(RAND(),LOOKUP(X3652,Inputs!$J$6:$J$9,Inputs!$G$6:$G$9),LOOKUP(X3652,Inputs!$J$6:$J$9,Inputs!$H$6:$H$9)),Inputs!$B$12),-Inputs!$B$12),NORM.INV(RAND(),LOOKUP(X3652,Inputs!$J$6:$J$9,Inputs!$G$6:$G$9),LOOKUP(X3652,Inputs!$J$6:$J$9,Inputs!$H$6:$H$9))),0),"" )</f>
        <v/>
      </c>
      <c r="O3652" s="26">
        <f>IF($A3652&lt;=Inputs!$B$13,IF(10&lt;=Inputs!$B$8,IF(Inputs!$B$12&gt;0,MAX(MIN(NORM.INV(RAND(),LOOKUP(Y3652,Inputs!$J$6:$J$9,Inputs!$G$6:$G$9),LOOKUP(Y3652,Inputs!$J$6:$J$9,Inputs!$H$6:$H$9)),Inputs!$B$12),-Inputs!$B$12),NORM.INV(RAND(),LOOKUP(Y3652,Inputs!$J$6:$J$9,Inputs!$G$6:$G$9),LOOKUP(Y3652,Inputs!$J$6:$J$9,Inputs!$H$6:$H$9))),0),"" )</f>
        <v/>
      </c>
      <c r="P3652" s="31">
        <f>IF($A3652&lt;=Inputs!$B$13,RAND(),"")</f>
        <v/>
      </c>
      <c r="Q3652" s="31">
        <f>IF($A3652&lt;=Inputs!$B$13,RAND(),"")</f>
        <v/>
      </c>
      <c r="R3652" s="31">
        <f>IF($A3652&lt;=Inputs!$B$13,RAND(),"")</f>
        <v/>
      </c>
      <c r="S3652" s="31">
        <f>IF($A3652&lt;=Inputs!$B$13,RAND(),"")</f>
        <v/>
      </c>
      <c r="T3652" s="31">
        <f>IF($A3652&lt;=Inputs!$B$13,RAND(),"")</f>
        <v/>
      </c>
      <c r="U3652" s="31">
        <f>IF($A3652&lt;=Inputs!$B$13,RAND(),"")</f>
        <v/>
      </c>
      <c r="V3652" s="31">
        <f>IF($A3652&lt;=Inputs!$B$13,RAND(),"")</f>
        <v/>
      </c>
      <c r="W3652" s="31">
        <f>IF($A3652&lt;=Inputs!$B$13,RAND(),"")</f>
        <v/>
      </c>
      <c r="X3652" s="31">
        <f>IF($A3652&lt;=Inputs!$B$13,RAND(),"")</f>
        <v/>
      </c>
      <c r="Y3652" s="31">
        <f>IF($A3652&lt;=Inputs!$B$13,RAND(),"")</f>
        <v/>
      </c>
    </row>
    <row r="3653">
      <c r="A3653" t="n">
        <v>3648</v>
      </c>
      <c r="B3653" s="26">
        <f>IF($A3653&lt;=Inputs!$B$13,IF(Inputs!$B$8&gt;0,SUM(F3653:O3653)/Inputs!$B$8,0),"")</f>
        <v/>
      </c>
      <c r="C3653" s="27">
        <f>IF($A3653&lt;=Inputs!$B$13,B3653/100,"")</f>
        <v/>
      </c>
      <c r="D3653" s="28">
        <f>IF($A3653&lt;=Inputs!$B$13,C3653*Inputs!$B$7,"")</f>
        <v/>
      </c>
      <c r="E3653" s="29">
        <f>IF($A3653&lt;=Inputs!$B$13,IF(D3653&gt;0,1,0),"")</f>
        <v/>
      </c>
      <c r="F3653" s="26">
        <f>IF($A3653&lt;=Inputs!$B$13,IF(1&lt;=Inputs!$B$8,IF(Inputs!$B$12&gt;0,MAX(MIN(NORM.INV(RAND(),LOOKUP(P3653,Inputs!$J$6:$J$9,Inputs!$G$6:$G$9),LOOKUP(P3653,Inputs!$J$6:$J$9,Inputs!$H$6:$H$9)),Inputs!$B$12),-Inputs!$B$12),NORM.INV(RAND(),LOOKUP(P3653,Inputs!$J$6:$J$9,Inputs!$G$6:$G$9),LOOKUP(P3653,Inputs!$J$6:$J$9,Inputs!$H$6:$H$9))),0),"" )</f>
        <v/>
      </c>
      <c r="G3653" s="26">
        <f>IF($A3653&lt;=Inputs!$B$13,IF(2&lt;=Inputs!$B$8,IF(Inputs!$B$12&gt;0,MAX(MIN(NORM.INV(RAND(),LOOKUP(Q3653,Inputs!$J$6:$J$9,Inputs!$G$6:$G$9),LOOKUP(Q3653,Inputs!$J$6:$J$9,Inputs!$H$6:$H$9)),Inputs!$B$12),-Inputs!$B$12),NORM.INV(RAND(),LOOKUP(Q3653,Inputs!$J$6:$J$9,Inputs!$G$6:$G$9),LOOKUP(Q3653,Inputs!$J$6:$J$9,Inputs!$H$6:$H$9))),0),"" )</f>
        <v/>
      </c>
      <c r="H3653" s="26">
        <f>IF($A3653&lt;=Inputs!$B$13,IF(3&lt;=Inputs!$B$8,IF(Inputs!$B$12&gt;0,MAX(MIN(NORM.INV(RAND(),LOOKUP(R3653,Inputs!$J$6:$J$9,Inputs!$G$6:$G$9),LOOKUP(R3653,Inputs!$J$6:$J$9,Inputs!$H$6:$H$9)),Inputs!$B$12),-Inputs!$B$12),NORM.INV(RAND(),LOOKUP(R3653,Inputs!$J$6:$J$9,Inputs!$G$6:$G$9),LOOKUP(R3653,Inputs!$J$6:$J$9,Inputs!$H$6:$H$9))),0),"" )</f>
        <v/>
      </c>
      <c r="I3653" s="26">
        <f>IF($A3653&lt;=Inputs!$B$13,IF(4&lt;=Inputs!$B$8,IF(Inputs!$B$12&gt;0,MAX(MIN(NORM.INV(RAND(),LOOKUP(S3653,Inputs!$J$6:$J$9,Inputs!$G$6:$G$9),LOOKUP(S3653,Inputs!$J$6:$J$9,Inputs!$H$6:$H$9)),Inputs!$B$12),-Inputs!$B$12),NORM.INV(RAND(),LOOKUP(S3653,Inputs!$J$6:$J$9,Inputs!$G$6:$G$9),LOOKUP(S3653,Inputs!$J$6:$J$9,Inputs!$H$6:$H$9))),0),"" )</f>
        <v/>
      </c>
      <c r="J3653" s="26">
        <f>IF($A3653&lt;=Inputs!$B$13,IF(5&lt;=Inputs!$B$8,IF(Inputs!$B$12&gt;0,MAX(MIN(NORM.INV(RAND(),LOOKUP(T3653,Inputs!$J$6:$J$9,Inputs!$G$6:$G$9),LOOKUP(T3653,Inputs!$J$6:$J$9,Inputs!$H$6:$H$9)),Inputs!$B$12),-Inputs!$B$12),NORM.INV(RAND(),LOOKUP(T3653,Inputs!$J$6:$J$9,Inputs!$G$6:$G$9),LOOKUP(T3653,Inputs!$J$6:$J$9,Inputs!$H$6:$H$9))),0),"" )</f>
        <v/>
      </c>
      <c r="K3653" s="26">
        <f>IF($A3653&lt;=Inputs!$B$13,IF(6&lt;=Inputs!$B$8,IF(Inputs!$B$12&gt;0,MAX(MIN(NORM.INV(RAND(),LOOKUP(U3653,Inputs!$J$6:$J$9,Inputs!$G$6:$G$9),LOOKUP(U3653,Inputs!$J$6:$J$9,Inputs!$H$6:$H$9)),Inputs!$B$12),-Inputs!$B$12),NORM.INV(RAND(),LOOKUP(U3653,Inputs!$J$6:$J$9,Inputs!$G$6:$G$9),LOOKUP(U3653,Inputs!$J$6:$J$9,Inputs!$H$6:$H$9))),0),"" )</f>
        <v/>
      </c>
      <c r="L3653" s="26">
        <f>IF($A3653&lt;=Inputs!$B$13,IF(7&lt;=Inputs!$B$8,IF(Inputs!$B$12&gt;0,MAX(MIN(NORM.INV(RAND(),LOOKUP(V3653,Inputs!$J$6:$J$9,Inputs!$G$6:$G$9),LOOKUP(V3653,Inputs!$J$6:$J$9,Inputs!$H$6:$H$9)),Inputs!$B$12),-Inputs!$B$12),NORM.INV(RAND(),LOOKUP(V3653,Inputs!$J$6:$J$9,Inputs!$G$6:$G$9),LOOKUP(V3653,Inputs!$J$6:$J$9,Inputs!$H$6:$H$9))),0),"" )</f>
        <v/>
      </c>
      <c r="M3653" s="26">
        <f>IF($A3653&lt;=Inputs!$B$13,IF(8&lt;=Inputs!$B$8,IF(Inputs!$B$12&gt;0,MAX(MIN(NORM.INV(RAND(),LOOKUP(W3653,Inputs!$J$6:$J$9,Inputs!$G$6:$G$9),LOOKUP(W3653,Inputs!$J$6:$J$9,Inputs!$H$6:$H$9)),Inputs!$B$12),-Inputs!$B$12),NORM.INV(RAND(),LOOKUP(W3653,Inputs!$J$6:$J$9,Inputs!$G$6:$G$9),LOOKUP(W3653,Inputs!$J$6:$J$9,Inputs!$H$6:$H$9))),0),"" )</f>
        <v/>
      </c>
      <c r="N3653" s="26">
        <f>IF($A3653&lt;=Inputs!$B$13,IF(9&lt;=Inputs!$B$8,IF(Inputs!$B$12&gt;0,MAX(MIN(NORM.INV(RAND(),LOOKUP(X3653,Inputs!$J$6:$J$9,Inputs!$G$6:$G$9),LOOKUP(X3653,Inputs!$J$6:$J$9,Inputs!$H$6:$H$9)),Inputs!$B$12),-Inputs!$B$12),NORM.INV(RAND(),LOOKUP(X3653,Inputs!$J$6:$J$9,Inputs!$G$6:$G$9),LOOKUP(X3653,Inputs!$J$6:$J$9,Inputs!$H$6:$H$9))),0),"" )</f>
        <v/>
      </c>
      <c r="O3653" s="26">
        <f>IF($A3653&lt;=Inputs!$B$13,IF(10&lt;=Inputs!$B$8,IF(Inputs!$B$12&gt;0,MAX(MIN(NORM.INV(RAND(),LOOKUP(Y3653,Inputs!$J$6:$J$9,Inputs!$G$6:$G$9),LOOKUP(Y3653,Inputs!$J$6:$J$9,Inputs!$H$6:$H$9)),Inputs!$B$12),-Inputs!$B$12),NORM.INV(RAND(),LOOKUP(Y3653,Inputs!$J$6:$J$9,Inputs!$G$6:$G$9),LOOKUP(Y3653,Inputs!$J$6:$J$9,Inputs!$H$6:$H$9))),0),"" )</f>
        <v/>
      </c>
      <c r="P3653" s="31">
        <f>IF($A3653&lt;=Inputs!$B$13,RAND(),"")</f>
        <v/>
      </c>
      <c r="Q3653" s="31">
        <f>IF($A3653&lt;=Inputs!$B$13,RAND(),"")</f>
        <v/>
      </c>
      <c r="R3653" s="31">
        <f>IF($A3653&lt;=Inputs!$B$13,RAND(),"")</f>
        <v/>
      </c>
      <c r="S3653" s="31">
        <f>IF($A3653&lt;=Inputs!$B$13,RAND(),"")</f>
        <v/>
      </c>
      <c r="T3653" s="31">
        <f>IF($A3653&lt;=Inputs!$B$13,RAND(),"")</f>
        <v/>
      </c>
      <c r="U3653" s="31">
        <f>IF($A3653&lt;=Inputs!$B$13,RAND(),"")</f>
        <v/>
      </c>
      <c r="V3653" s="31">
        <f>IF($A3653&lt;=Inputs!$B$13,RAND(),"")</f>
        <v/>
      </c>
      <c r="W3653" s="31">
        <f>IF($A3653&lt;=Inputs!$B$13,RAND(),"")</f>
        <v/>
      </c>
      <c r="X3653" s="31">
        <f>IF($A3653&lt;=Inputs!$B$13,RAND(),"")</f>
        <v/>
      </c>
      <c r="Y3653" s="31">
        <f>IF($A3653&lt;=Inputs!$B$13,RAND(),"")</f>
        <v/>
      </c>
    </row>
    <row r="3654">
      <c r="A3654" t="n">
        <v>3649</v>
      </c>
      <c r="B3654" s="26">
        <f>IF($A3654&lt;=Inputs!$B$13,IF(Inputs!$B$8&gt;0,SUM(F3654:O3654)/Inputs!$B$8,0),"")</f>
        <v/>
      </c>
      <c r="C3654" s="27">
        <f>IF($A3654&lt;=Inputs!$B$13,B3654/100,"")</f>
        <v/>
      </c>
      <c r="D3654" s="28">
        <f>IF($A3654&lt;=Inputs!$B$13,C3654*Inputs!$B$7,"")</f>
        <v/>
      </c>
      <c r="E3654" s="29">
        <f>IF($A3654&lt;=Inputs!$B$13,IF(D3654&gt;0,1,0),"")</f>
        <v/>
      </c>
      <c r="F3654" s="26">
        <f>IF($A3654&lt;=Inputs!$B$13,IF(1&lt;=Inputs!$B$8,IF(Inputs!$B$12&gt;0,MAX(MIN(NORM.INV(RAND(),LOOKUP(P3654,Inputs!$J$6:$J$9,Inputs!$G$6:$G$9),LOOKUP(P3654,Inputs!$J$6:$J$9,Inputs!$H$6:$H$9)),Inputs!$B$12),-Inputs!$B$12),NORM.INV(RAND(),LOOKUP(P3654,Inputs!$J$6:$J$9,Inputs!$G$6:$G$9),LOOKUP(P3654,Inputs!$J$6:$J$9,Inputs!$H$6:$H$9))),0),"" )</f>
        <v/>
      </c>
      <c r="G3654" s="26">
        <f>IF($A3654&lt;=Inputs!$B$13,IF(2&lt;=Inputs!$B$8,IF(Inputs!$B$12&gt;0,MAX(MIN(NORM.INV(RAND(),LOOKUP(Q3654,Inputs!$J$6:$J$9,Inputs!$G$6:$G$9),LOOKUP(Q3654,Inputs!$J$6:$J$9,Inputs!$H$6:$H$9)),Inputs!$B$12),-Inputs!$B$12),NORM.INV(RAND(),LOOKUP(Q3654,Inputs!$J$6:$J$9,Inputs!$G$6:$G$9),LOOKUP(Q3654,Inputs!$J$6:$J$9,Inputs!$H$6:$H$9))),0),"" )</f>
        <v/>
      </c>
      <c r="H3654" s="26">
        <f>IF($A3654&lt;=Inputs!$B$13,IF(3&lt;=Inputs!$B$8,IF(Inputs!$B$12&gt;0,MAX(MIN(NORM.INV(RAND(),LOOKUP(R3654,Inputs!$J$6:$J$9,Inputs!$G$6:$G$9),LOOKUP(R3654,Inputs!$J$6:$J$9,Inputs!$H$6:$H$9)),Inputs!$B$12),-Inputs!$B$12),NORM.INV(RAND(),LOOKUP(R3654,Inputs!$J$6:$J$9,Inputs!$G$6:$G$9),LOOKUP(R3654,Inputs!$J$6:$J$9,Inputs!$H$6:$H$9))),0),"" )</f>
        <v/>
      </c>
      <c r="I3654" s="26">
        <f>IF($A3654&lt;=Inputs!$B$13,IF(4&lt;=Inputs!$B$8,IF(Inputs!$B$12&gt;0,MAX(MIN(NORM.INV(RAND(),LOOKUP(S3654,Inputs!$J$6:$J$9,Inputs!$G$6:$G$9),LOOKUP(S3654,Inputs!$J$6:$J$9,Inputs!$H$6:$H$9)),Inputs!$B$12),-Inputs!$B$12),NORM.INV(RAND(),LOOKUP(S3654,Inputs!$J$6:$J$9,Inputs!$G$6:$G$9),LOOKUP(S3654,Inputs!$J$6:$J$9,Inputs!$H$6:$H$9))),0),"" )</f>
        <v/>
      </c>
      <c r="J3654" s="26">
        <f>IF($A3654&lt;=Inputs!$B$13,IF(5&lt;=Inputs!$B$8,IF(Inputs!$B$12&gt;0,MAX(MIN(NORM.INV(RAND(),LOOKUP(T3654,Inputs!$J$6:$J$9,Inputs!$G$6:$G$9),LOOKUP(T3654,Inputs!$J$6:$J$9,Inputs!$H$6:$H$9)),Inputs!$B$12),-Inputs!$B$12),NORM.INV(RAND(),LOOKUP(T3654,Inputs!$J$6:$J$9,Inputs!$G$6:$G$9),LOOKUP(T3654,Inputs!$J$6:$J$9,Inputs!$H$6:$H$9))),0),"" )</f>
        <v/>
      </c>
      <c r="K3654" s="26">
        <f>IF($A3654&lt;=Inputs!$B$13,IF(6&lt;=Inputs!$B$8,IF(Inputs!$B$12&gt;0,MAX(MIN(NORM.INV(RAND(),LOOKUP(U3654,Inputs!$J$6:$J$9,Inputs!$G$6:$G$9),LOOKUP(U3654,Inputs!$J$6:$J$9,Inputs!$H$6:$H$9)),Inputs!$B$12),-Inputs!$B$12),NORM.INV(RAND(),LOOKUP(U3654,Inputs!$J$6:$J$9,Inputs!$G$6:$G$9),LOOKUP(U3654,Inputs!$J$6:$J$9,Inputs!$H$6:$H$9))),0),"" )</f>
        <v/>
      </c>
      <c r="L3654" s="26">
        <f>IF($A3654&lt;=Inputs!$B$13,IF(7&lt;=Inputs!$B$8,IF(Inputs!$B$12&gt;0,MAX(MIN(NORM.INV(RAND(),LOOKUP(V3654,Inputs!$J$6:$J$9,Inputs!$G$6:$G$9),LOOKUP(V3654,Inputs!$J$6:$J$9,Inputs!$H$6:$H$9)),Inputs!$B$12),-Inputs!$B$12),NORM.INV(RAND(),LOOKUP(V3654,Inputs!$J$6:$J$9,Inputs!$G$6:$G$9),LOOKUP(V3654,Inputs!$J$6:$J$9,Inputs!$H$6:$H$9))),0),"" )</f>
        <v/>
      </c>
      <c r="M3654" s="26">
        <f>IF($A3654&lt;=Inputs!$B$13,IF(8&lt;=Inputs!$B$8,IF(Inputs!$B$12&gt;0,MAX(MIN(NORM.INV(RAND(),LOOKUP(W3654,Inputs!$J$6:$J$9,Inputs!$G$6:$G$9),LOOKUP(W3654,Inputs!$J$6:$J$9,Inputs!$H$6:$H$9)),Inputs!$B$12),-Inputs!$B$12),NORM.INV(RAND(),LOOKUP(W3654,Inputs!$J$6:$J$9,Inputs!$G$6:$G$9),LOOKUP(W3654,Inputs!$J$6:$J$9,Inputs!$H$6:$H$9))),0),"" )</f>
        <v/>
      </c>
      <c r="N3654" s="26">
        <f>IF($A3654&lt;=Inputs!$B$13,IF(9&lt;=Inputs!$B$8,IF(Inputs!$B$12&gt;0,MAX(MIN(NORM.INV(RAND(),LOOKUP(X3654,Inputs!$J$6:$J$9,Inputs!$G$6:$G$9),LOOKUP(X3654,Inputs!$J$6:$J$9,Inputs!$H$6:$H$9)),Inputs!$B$12),-Inputs!$B$12),NORM.INV(RAND(),LOOKUP(X3654,Inputs!$J$6:$J$9,Inputs!$G$6:$G$9),LOOKUP(X3654,Inputs!$J$6:$J$9,Inputs!$H$6:$H$9))),0),"" )</f>
        <v/>
      </c>
      <c r="O3654" s="26">
        <f>IF($A3654&lt;=Inputs!$B$13,IF(10&lt;=Inputs!$B$8,IF(Inputs!$B$12&gt;0,MAX(MIN(NORM.INV(RAND(),LOOKUP(Y3654,Inputs!$J$6:$J$9,Inputs!$G$6:$G$9),LOOKUP(Y3654,Inputs!$J$6:$J$9,Inputs!$H$6:$H$9)),Inputs!$B$12),-Inputs!$B$12),NORM.INV(RAND(),LOOKUP(Y3654,Inputs!$J$6:$J$9,Inputs!$G$6:$G$9),LOOKUP(Y3654,Inputs!$J$6:$J$9,Inputs!$H$6:$H$9))),0),"" )</f>
        <v/>
      </c>
      <c r="P3654" s="31">
        <f>IF($A3654&lt;=Inputs!$B$13,RAND(),"")</f>
        <v/>
      </c>
      <c r="Q3654" s="31">
        <f>IF($A3654&lt;=Inputs!$B$13,RAND(),"")</f>
        <v/>
      </c>
      <c r="R3654" s="31">
        <f>IF($A3654&lt;=Inputs!$B$13,RAND(),"")</f>
        <v/>
      </c>
      <c r="S3654" s="31">
        <f>IF($A3654&lt;=Inputs!$B$13,RAND(),"")</f>
        <v/>
      </c>
      <c r="T3654" s="31">
        <f>IF($A3654&lt;=Inputs!$B$13,RAND(),"")</f>
        <v/>
      </c>
      <c r="U3654" s="31">
        <f>IF($A3654&lt;=Inputs!$B$13,RAND(),"")</f>
        <v/>
      </c>
      <c r="V3654" s="31">
        <f>IF($A3654&lt;=Inputs!$B$13,RAND(),"")</f>
        <v/>
      </c>
      <c r="W3654" s="31">
        <f>IF($A3654&lt;=Inputs!$B$13,RAND(),"")</f>
        <v/>
      </c>
      <c r="X3654" s="31">
        <f>IF($A3654&lt;=Inputs!$B$13,RAND(),"")</f>
        <v/>
      </c>
      <c r="Y3654" s="31">
        <f>IF($A3654&lt;=Inputs!$B$13,RAND(),"")</f>
        <v/>
      </c>
    </row>
    <row r="3655">
      <c r="A3655" t="n">
        <v>3650</v>
      </c>
      <c r="B3655" s="26">
        <f>IF($A3655&lt;=Inputs!$B$13,IF(Inputs!$B$8&gt;0,SUM(F3655:O3655)/Inputs!$B$8,0),"")</f>
        <v/>
      </c>
      <c r="C3655" s="27">
        <f>IF($A3655&lt;=Inputs!$B$13,B3655/100,"")</f>
        <v/>
      </c>
      <c r="D3655" s="28">
        <f>IF($A3655&lt;=Inputs!$B$13,C3655*Inputs!$B$7,"")</f>
        <v/>
      </c>
      <c r="E3655" s="29">
        <f>IF($A3655&lt;=Inputs!$B$13,IF(D3655&gt;0,1,0),"")</f>
        <v/>
      </c>
      <c r="F3655" s="26">
        <f>IF($A3655&lt;=Inputs!$B$13,IF(1&lt;=Inputs!$B$8,IF(Inputs!$B$12&gt;0,MAX(MIN(NORM.INV(RAND(),LOOKUP(P3655,Inputs!$J$6:$J$9,Inputs!$G$6:$G$9),LOOKUP(P3655,Inputs!$J$6:$J$9,Inputs!$H$6:$H$9)),Inputs!$B$12),-Inputs!$B$12),NORM.INV(RAND(),LOOKUP(P3655,Inputs!$J$6:$J$9,Inputs!$G$6:$G$9),LOOKUP(P3655,Inputs!$J$6:$J$9,Inputs!$H$6:$H$9))),0),"" )</f>
        <v/>
      </c>
      <c r="G3655" s="26">
        <f>IF($A3655&lt;=Inputs!$B$13,IF(2&lt;=Inputs!$B$8,IF(Inputs!$B$12&gt;0,MAX(MIN(NORM.INV(RAND(),LOOKUP(Q3655,Inputs!$J$6:$J$9,Inputs!$G$6:$G$9),LOOKUP(Q3655,Inputs!$J$6:$J$9,Inputs!$H$6:$H$9)),Inputs!$B$12),-Inputs!$B$12),NORM.INV(RAND(),LOOKUP(Q3655,Inputs!$J$6:$J$9,Inputs!$G$6:$G$9),LOOKUP(Q3655,Inputs!$J$6:$J$9,Inputs!$H$6:$H$9))),0),"" )</f>
        <v/>
      </c>
      <c r="H3655" s="26">
        <f>IF($A3655&lt;=Inputs!$B$13,IF(3&lt;=Inputs!$B$8,IF(Inputs!$B$12&gt;0,MAX(MIN(NORM.INV(RAND(),LOOKUP(R3655,Inputs!$J$6:$J$9,Inputs!$G$6:$G$9),LOOKUP(R3655,Inputs!$J$6:$J$9,Inputs!$H$6:$H$9)),Inputs!$B$12),-Inputs!$B$12),NORM.INV(RAND(),LOOKUP(R3655,Inputs!$J$6:$J$9,Inputs!$G$6:$G$9),LOOKUP(R3655,Inputs!$J$6:$J$9,Inputs!$H$6:$H$9))),0),"" )</f>
        <v/>
      </c>
      <c r="I3655" s="26">
        <f>IF($A3655&lt;=Inputs!$B$13,IF(4&lt;=Inputs!$B$8,IF(Inputs!$B$12&gt;0,MAX(MIN(NORM.INV(RAND(),LOOKUP(S3655,Inputs!$J$6:$J$9,Inputs!$G$6:$G$9),LOOKUP(S3655,Inputs!$J$6:$J$9,Inputs!$H$6:$H$9)),Inputs!$B$12),-Inputs!$B$12),NORM.INV(RAND(),LOOKUP(S3655,Inputs!$J$6:$J$9,Inputs!$G$6:$G$9),LOOKUP(S3655,Inputs!$J$6:$J$9,Inputs!$H$6:$H$9))),0),"" )</f>
        <v/>
      </c>
      <c r="J3655" s="26">
        <f>IF($A3655&lt;=Inputs!$B$13,IF(5&lt;=Inputs!$B$8,IF(Inputs!$B$12&gt;0,MAX(MIN(NORM.INV(RAND(),LOOKUP(T3655,Inputs!$J$6:$J$9,Inputs!$G$6:$G$9),LOOKUP(T3655,Inputs!$J$6:$J$9,Inputs!$H$6:$H$9)),Inputs!$B$12),-Inputs!$B$12),NORM.INV(RAND(),LOOKUP(T3655,Inputs!$J$6:$J$9,Inputs!$G$6:$G$9),LOOKUP(T3655,Inputs!$J$6:$J$9,Inputs!$H$6:$H$9))),0),"" )</f>
        <v/>
      </c>
      <c r="K3655" s="26">
        <f>IF($A3655&lt;=Inputs!$B$13,IF(6&lt;=Inputs!$B$8,IF(Inputs!$B$12&gt;0,MAX(MIN(NORM.INV(RAND(),LOOKUP(U3655,Inputs!$J$6:$J$9,Inputs!$G$6:$G$9),LOOKUP(U3655,Inputs!$J$6:$J$9,Inputs!$H$6:$H$9)),Inputs!$B$12),-Inputs!$B$12),NORM.INV(RAND(),LOOKUP(U3655,Inputs!$J$6:$J$9,Inputs!$G$6:$G$9),LOOKUP(U3655,Inputs!$J$6:$J$9,Inputs!$H$6:$H$9))),0),"" )</f>
        <v/>
      </c>
      <c r="L3655" s="26">
        <f>IF($A3655&lt;=Inputs!$B$13,IF(7&lt;=Inputs!$B$8,IF(Inputs!$B$12&gt;0,MAX(MIN(NORM.INV(RAND(),LOOKUP(V3655,Inputs!$J$6:$J$9,Inputs!$G$6:$G$9),LOOKUP(V3655,Inputs!$J$6:$J$9,Inputs!$H$6:$H$9)),Inputs!$B$12),-Inputs!$B$12),NORM.INV(RAND(),LOOKUP(V3655,Inputs!$J$6:$J$9,Inputs!$G$6:$G$9),LOOKUP(V3655,Inputs!$J$6:$J$9,Inputs!$H$6:$H$9))),0),"" )</f>
        <v/>
      </c>
      <c r="M3655" s="26">
        <f>IF($A3655&lt;=Inputs!$B$13,IF(8&lt;=Inputs!$B$8,IF(Inputs!$B$12&gt;0,MAX(MIN(NORM.INV(RAND(),LOOKUP(W3655,Inputs!$J$6:$J$9,Inputs!$G$6:$G$9),LOOKUP(W3655,Inputs!$J$6:$J$9,Inputs!$H$6:$H$9)),Inputs!$B$12),-Inputs!$B$12),NORM.INV(RAND(),LOOKUP(W3655,Inputs!$J$6:$J$9,Inputs!$G$6:$G$9),LOOKUP(W3655,Inputs!$J$6:$J$9,Inputs!$H$6:$H$9))),0),"" )</f>
        <v/>
      </c>
      <c r="N3655" s="26">
        <f>IF($A3655&lt;=Inputs!$B$13,IF(9&lt;=Inputs!$B$8,IF(Inputs!$B$12&gt;0,MAX(MIN(NORM.INV(RAND(),LOOKUP(X3655,Inputs!$J$6:$J$9,Inputs!$G$6:$G$9),LOOKUP(X3655,Inputs!$J$6:$J$9,Inputs!$H$6:$H$9)),Inputs!$B$12),-Inputs!$B$12),NORM.INV(RAND(),LOOKUP(X3655,Inputs!$J$6:$J$9,Inputs!$G$6:$G$9),LOOKUP(X3655,Inputs!$J$6:$J$9,Inputs!$H$6:$H$9))),0),"" )</f>
        <v/>
      </c>
      <c r="O3655" s="26">
        <f>IF($A3655&lt;=Inputs!$B$13,IF(10&lt;=Inputs!$B$8,IF(Inputs!$B$12&gt;0,MAX(MIN(NORM.INV(RAND(),LOOKUP(Y3655,Inputs!$J$6:$J$9,Inputs!$G$6:$G$9),LOOKUP(Y3655,Inputs!$J$6:$J$9,Inputs!$H$6:$H$9)),Inputs!$B$12),-Inputs!$B$12),NORM.INV(RAND(),LOOKUP(Y3655,Inputs!$J$6:$J$9,Inputs!$G$6:$G$9),LOOKUP(Y3655,Inputs!$J$6:$J$9,Inputs!$H$6:$H$9))),0),"" )</f>
        <v/>
      </c>
      <c r="P3655" s="31">
        <f>IF($A3655&lt;=Inputs!$B$13,RAND(),"")</f>
        <v/>
      </c>
      <c r="Q3655" s="31">
        <f>IF($A3655&lt;=Inputs!$B$13,RAND(),"")</f>
        <v/>
      </c>
      <c r="R3655" s="31">
        <f>IF($A3655&lt;=Inputs!$B$13,RAND(),"")</f>
        <v/>
      </c>
      <c r="S3655" s="31">
        <f>IF($A3655&lt;=Inputs!$B$13,RAND(),"")</f>
        <v/>
      </c>
      <c r="T3655" s="31">
        <f>IF($A3655&lt;=Inputs!$B$13,RAND(),"")</f>
        <v/>
      </c>
      <c r="U3655" s="31">
        <f>IF($A3655&lt;=Inputs!$B$13,RAND(),"")</f>
        <v/>
      </c>
      <c r="V3655" s="31">
        <f>IF($A3655&lt;=Inputs!$B$13,RAND(),"")</f>
        <v/>
      </c>
      <c r="W3655" s="31">
        <f>IF($A3655&lt;=Inputs!$B$13,RAND(),"")</f>
        <v/>
      </c>
      <c r="X3655" s="31">
        <f>IF($A3655&lt;=Inputs!$B$13,RAND(),"")</f>
        <v/>
      </c>
      <c r="Y3655" s="31">
        <f>IF($A3655&lt;=Inputs!$B$13,RAND(),"")</f>
        <v/>
      </c>
    </row>
    <row r="3656">
      <c r="A3656" t="n">
        <v>3651</v>
      </c>
      <c r="B3656" s="26">
        <f>IF($A3656&lt;=Inputs!$B$13,IF(Inputs!$B$8&gt;0,SUM(F3656:O3656)/Inputs!$B$8,0),"")</f>
        <v/>
      </c>
      <c r="C3656" s="27">
        <f>IF($A3656&lt;=Inputs!$B$13,B3656/100,"")</f>
        <v/>
      </c>
      <c r="D3656" s="28">
        <f>IF($A3656&lt;=Inputs!$B$13,C3656*Inputs!$B$7,"")</f>
        <v/>
      </c>
      <c r="E3656" s="29">
        <f>IF($A3656&lt;=Inputs!$B$13,IF(D3656&gt;0,1,0),"")</f>
        <v/>
      </c>
      <c r="F3656" s="26">
        <f>IF($A3656&lt;=Inputs!$B$13,IF(1&lt;=Inputs!$B$8,IF(Inputs!$B$12&gt;0,MAX(MIN(NORM.INV(RAND(),LOOKUP(P3656,Inputs!$J$6:$J$9,Inputs!$G$6:$G$9),LOOKUP(P3656,Inputs!$J$6:$J$9,Inputs!$H$6:$H$9)),Inputs!$B$12),-Inputs!$B$12),NORM.INV(RAND(),LOOKUP(P3656,Inputs!$J$6:$J$9,Inputs!$G$6:$G$9),LOOKUP(P3656,Inputs!$J$6:$J$9,Inputs!$H$6:$H$9))),0),"" )</f>
        <v/>
      </c>
      <c r="G3656" s="26">
        <f>IF($A3656&lt;=Inputs!$B$13,IF(2&lt;=Inputs!$B$8,IF(Inputs!$B$12&gt;0,MAX(MIN(NORM.INV(RAND(),LOOKUP(Q3656,Inputs!$J$6:$J$9,Inputs!$G$6:$G$9),LOOKUP(Q3656,Inputs!$J$6:$J$9,Inputs!$H$6:$H$9)),Inputs!$B$12),-Inputs!$B$12),NORM.INV(RAND(),LOOKUP(Q3656,Inputs!$J$6:$J$9,Inputs!$G$6:$G$9),LOOKUP(Q3656,Inputs!$J$6:$J$9,Inputs!$H$6:$H$9))),0),"" )</f>
        <v/>
      </c>
      <c r="H3656" s="26">
        <f>IF($A3656&lt;=Inputs!$B$13,IF(3&lt;=Inputs!$B$8,IF(Inputs!$B$12&gt;0,MAX(MIN(NORM.INV(RAND(),LOOKUP(R3656,Inputs!$J$6:$J$9,Inputs!$G$6:$G$9),LOOKUP(R3656,Inputs!$J$6:$J$9,Inputs!$H$6:$H$9)),Inputs!$B$12),-Inputs!$B$12),NORM.INV(RAND(),LOOKUP(R3656,Inputs!$J$6:$J$9,Inputs!$G$6:$G$9),LOOKUP(R3656,Inputs!$J$6:$J$9,Inputs!$H$6:$H$9))),0),"" )</f>
        <v/>
      </c>
      <c r="I3656" s="26">
        <f>IF($A3656&lt;=Inputs!$B$13,IF(4&lt;=Inputs!$B$8,IF(Inputs!$B$12&gt;0,MAX(MIN(NORM.INV(RAND(),LOOKUP(S3656,Inputs!$J$6:$J$9,Inputs!$G$6:$G$9),LOOKUP(S3656,Inputs!$J$6:$J$9,Inputs!$H$6:$H$9)),Inputs!$B$12),-Inputs!$B$12),NORM.INV(RAND(),LOOKUP(S3656,Inputs!$J$6:$J$9,Inputs!$G$6:$G$9),LOOKUP(S3656,Inputs!$J$6:$J$9,Inputs!$H$6:$H$9))),0),"" )</f>
        <v/>
      </c>
      <c r="J3656" s="26">
        <f>IF($A3656&lt;=Inputs!$B$13,IF(5&lt;=Inputs!$B$8,IF(Inputs!$B$12&gt;0,MAX(MIN(NORM.INV(RAND(),LOOKUP(T3656,Inputs!$J$6:$J$9,Inputs!$G$6:$G$9),LOOKUP(T3656,Inputs!$J$6:$J$9,Inputs!$H$6:$H$9)),Inputs!$B$12),-Inputs!$B$12),NORM.INV(RAND(),LOOKUP(T3656,Inputs!$J$6:$J$9,Inputs!$G$6:$G$9),LOOKUP(T3656,Inputs!$J$6:$J$9,Inputs!$H$6:$H$9))),0),"" )</f>
        <v/>
      </c>
      <c r="K3656" s="26">
        <f>IF($A3656&lt;=Inputs!$B$13,IF(6&lt;=Inputs!$B$8,IF(Inputs!$B$12&gt;0,MAX(MIN(NORM.INV(RAND(),LOOKUP(U3656,Inputs!$J$6:$J$9,Inputs!$G$6:$G$9),LOOKUP(U3656,Inputs!$J$6:$J$9,Inputs!$H$6:$H$9)),Inputs!$B$12),-Inputs!$B$12),NORM.INV(RAND(),LOOKUP(U3656,Inputs!$J$6:$J$9,Inputs!$G$6:$G$9),LOOKUP(U3656,Inputs!$J$6:$J$9,Inputs!$H$6:$H$9))),0),"" )</f>
        <v/>
      </c>
      <c r="L3656" s="26">
        <f>IF($A3656&lt;=Inputs!$B$13,IF(7&lt;=Inputs!$B$8,IF(Inputs!$B$12&gt;0,MAX(MIN(NORM.INV(RAND(),LOOKUP(V3656,Inputs!$J$6:$J$9,Inputs!$G$6:$G$9),LOOKUP(V3656,Inputs!$J$6:$J$9,Inputs!$H$6:$H$9)),Inputs!$B$12),-Inputs!$B$12),NORM.INV(RAND(),LOOKUP(V3656,Inputs!$J$6:$J$9,Inputs!$G$6:$G$9),LOOKUP(V3656,Inputs!$J$6:$J$9,Inputs!$H$6:$H$9))),0),"" )</f>
        <v/>
      </c>
      <c r="M3656" s="26">
        <f>IF($A3656&lt;=Inputs!$B$13,IF(8&lt;=Inputs!$B$8,IF(Inputs!$B$12&gt;0,MAX(MIN(NORM.INV(RAND(),LOOKUP(W3656,Inputs!$J$6:$J$9,Inputs!$G$6:$G$9),LOOKUP(W3656,Inputs!$J$6:$J$9,Inputs!$H$6:$H$9)),Inputs!$B$12),-Inputs!$B$12),NORM.INV(RAND(),LOOKUP(W3656,Inputs!$J$6:$J$9,Inputs!$G$6:$G$9),LOOKUP(W3656,Inputs!$J$6:$J$9,Inputs!$H$6:$H$9))),0),"" )</f>
        <v/>
      </c>
      <c r="N3656" s="26">
        <f>IF($A3656&lt;=Inputs!$B$13,IF(9&lt;=Inputs!$B$8,IF(Inputs!$B$12&gt;0,MAX(MIN(NORM.INV(RAND(),LOOKUP(X3656,Inputs!$J$6:$J$9,Inputs!$G$6:$G$9),LOOKUP(X3656,Inputs!$J$6:$J$9,Inputs!$H$6:$H$9)),Inputs!$B$12),-Inputs!$B$12),NORM.INV(RAND(),LOOKUP(X3656,Inputs!$J$6:$J$9,Inputs!$G$6:$G$9),LOOKUP(X3656,Inputs!$J$6:$J$9,Inputs!$H$6:$H$9))),0),"" )</f>
        <v/>
      </c>
      <c r="O3656" s="26">
        <f>IF($A3656&lt;=Inputs!$B$13,IF(10&lt;=Inputs!$B$8,IF(Inputs!$B$12&gt;0,MAX(MIN(NORM.INV(RAND(),LOOKUP(Y3656,Inputs!$J$6:$J$9,Inputs!$G$6:$G$9),LOOKUP(Y3656,Inputs!$J$6:$J$9,Inputs!$H$6:$H$9)),Inputs!$B$12),-Inputs!$B$12),NORM.INV(RAND(),LOOKUP(Y3656,Inputs!$J$6:$J$9,Inputs!$G$6:$G$9),LOOKUP(Y3656,Inputs!$J$6:$J$9,Inputs!$H$6:$H$9))),0),"" )</f>
        <v/>
      </c>
      <c r="P3656" s="31">
        <f>IF($A3656&lt;=Inputs!$B$13,RAND(),"")</f>
        <v/>
      </c>
      <c r="Q3656" s="31">
        <f>IF($A3656&lt;=Inputs!$B$13,RAND(),"")</f>
        <v/>
      </c>
      <c r="R3656" s="31">
        <f>IF($A3656&lt;=Inputs!$B$13,RAND(),"")</f>
        <v/>
      </c>
      <c r="S3656" s="31">
        <f>IF($A3656&lt;=Inputs!$B$13,RAND(),"")</f>
        <v/>
      </c>
      <c r="T3656" s="31">
        <f>IF($A3656&lt;=Inputs!$B$13,RAND(),"")</f>
        <v/>
      </c>
      <c r="U3656" s="31">
        <f>IF($A3656&lt;=Inputs!$B$13,RAND(),"")</f>
        <v/>
      </c>
      <c r="V3656" s="31">
        <f>IF($A3656&lt;=Inputs!$B$13,RAND(),"")</f>
        <v/>
      </c>
      <c r="W3656" s="31">
        <f>IF($A3656&lt;=Inputs!$B$13,RAND(),"")</f>
        <v/>
      </c>
      <c r="X3656" s="31">
        <f>IF($A3656&lt;=Inputs!$B$13,RAND(),"")</f>
        <v/>
      </c>
      <c r="Y3656" s="31">
        <f>IF($A3656&lt;=Inputs!$B$13,RAND(),"")</f>
        <v/>
      </c>
    </row>
    <row r="3657">
      <c r="A3657" t="n">
        <v>3652</v>
      </c>
      <c r="B3657" s="26">
        <f>IF($A3657&lt;=Inputs!$B$13,IF(Inputs!$B$8&gt;0,SUM(F3657:O3657)/Inputs!$B$8,0),"")</f>
        <v/>
      </c>
      <c r="C3657" s="27">
        <f>IF($A3657&lt;=Inputs!$B$13,B3657/100,"")</f>
        <v/>
      </c>
      <c r="D3657" s="28">
        <f>IF($A3657&lt;=Inputs!$B$13,C3657*Inputs!$B$7,"")</f>
        <v/>
      </c>
      <c r="E3657" s="29">
        <f>IF($A3657&lt;=Inputs!$B$13,IF(D3657&gt;0,1,0),"")</f>
        <v/>
      </c>
      <c r="F3657" s="26">
        <f>IF($A3657&lt;=Inputs!$B$13,IF(1&lt;=Inputs!$B$8,IF(Inputs!$B$12&gt;0,MAX(MIN(NORM.INV(RAND(),LOOKUP(P3657,Inputs!$J$6:$J$9,Inputs!$G$6:$G$9),LOOKUP(P3657,Inputs!$J$6:$J$9,Inputs!$H$6:$H$9)),Inputs!$B$12),-Inputs!$B$12),NORM.INV(RAND(),LOOKUP(P3657,Inputs!$J$6:$J$9,Inputs!$G$6:$G$9),LOOKUP(P3657,Inputs!$J$6:$J$9,Inputs!$H$6:$H$9))),0),"" )</f>
        <v/>
      </c>
      <c r="G3657" s="26">
        <f>IF($A3657&lt;=Inputs!$B$13,IF(2&lt;=Inputs!$B$8,IF(Inputs!$B$12&gt;0,MAX(MIN(NORM.INV(RAND(),LOOKUP(Q3657,Inputs!$J$6:$J$9,Inputs!$G$6:$G$9),LOOKUP(Q3657,Inputs!$J$6:$J$9,Inputs!$H$6:$H$9)),Inputs!$B$12),-Inputs!$B$12),NORM.INV(RAND(),LOOKUP(Q3657,Inputs!$J$6:$J$9,Inputs!$G$6:$G$9),LOOKUP(Q3657,Inputs!$J$6:$J$9,Inputs!$H$6:$H$9))),0),"" )</f>
        <v/>
      </c>
      <c r="H3657" s="26">
        <f>IF($A3657&lt;=Inputs!$B$13,IF(3&lt;=Inputs!$B$8,IF(Inputs!$B$12&gt;0,MAX(MIN(NORM.INV(RAND(),LOOKUP(R3657,Inputs!$J$6:$J$9,Inputs!$G$6:$G$9),LOOKUP(R3657,Inputs!$J$6:$J$9,Inputs!$H$6:$H$9)),Inputs!$B$12),-Inputs!$B$12),NORM.INV(RAND(),LOOKUP(R3657,Inputs!$J$6:$J$9,Inputs!$G$6:$G$9),LOOKUP(R3657,Inputs!$J$6:$J$9,Inputs!$H$6:$H$9))),0),"" )</f>
        <v/>
      </c>
      <c r="I3657" s="26">
        <f>IF($A3657&lt;=Inputs!$B$13,IF(4&lt;=Inputs!$B$8,IF(Inputs!$B$12&gt;0,MAX(MIN(NORM.INV(RAND(),LOOKUP(S3657,Inputs!$J$6:$J$9,Inputs!$G$6:$G$9),LOOKUP(S3657,Inputs!$J$6:$J$9,Inputs!$H$6:$H$9)),Inputs!$B$12),-Inputs!$B$12),NORM.INV(RAND(),LOOKUP(S3657,Inputs!$J$6:$J$9,Inputs!$G$6:$G$9),LOOKUP(S3657,Inputs!$J$6:$J$9,Inputs!$H$6:$H$9))),0),"" )</f>
        <v/>
      </c>
      <c r="J3657" s="26">
        <f>IF($A3657&lt;=Inputs!$B$13,IF(5&lt;=Inputs!$B$8,IF(Inputs!$B$12&gt;0,MAX(MIN(NORM.INV(RAND(),LOOKUP(T3657,Inputs!$J$6:$J$9,Inputs!$G$6:$G$9),LOOKUP(T3657,Inputs!$J$6:$J$9,Inputs!$H$6:$H$9)),Inputs!$B$12),-Inputs!$B$12),NORM.INV(RAND(),LOOKUP(T3657,Inputs!$J$6:$J$9,Inputs!$G$6:$G$9),LOOKUP(T3657,Inputs!$J$6:$J$9,Inputs!$H$6:$H$9))),0),"" )</f>
        <v/>
      </c>
      <c r="K3657" s="26">
        <f>IF($A3657&lt;=Inputs!$B$13,IF(6&lt;=Inputs!$B$8,IF(Inputs!$B$12&gt;0,MAX(MIN(NORM.INV(RAND(),LOOKUP(U3657,Inputs!$J$6:$J$9,Inputs!$G$6:$G$9),LOOKUP(U3657,Inputs!$J$6:$J$9,Inputs!$H$6:$H$9)),Inputs!$B$12),-Inputs!$B$12),NORM.INV(RAND(),LOOKUP(U3657,Inputs!$J$6:$J$9,Inputs!$G$6:$G$9),LOOKUP(U3657,Inputs!$J$6:$J$9,Inputs!$H$6:$H$9))),0),"" )</f>
        <v/>
      </c>
      <c r="L3657" s="26">
        <f>IF($A3657&lt;=Inputs!$B$13,IF(7&lt;=Inputs!$B$8,IF(Inputs!$B$12&gt;0,MAX(MIN(NORM.INV(RAND(),LOOKUP(V3657,Inputs!$J$6:$J$9,Inputs!$G$6:$G$9),LOOKUP(V3657,Inputs!$J$6:$J$9,Inputs!$H$6:$H$9)),Inputs!$B$12),-Inputs!$B$12),NORM.INV(RAND(),LOOKUP(V3657,Inputs!$J$6:$J$9,Inputs!$G$6:$G$9),LOOKUP(V3657,Inputs!$J$6:$J$9,Inputs!$H$6:$H$9))),0),"" )</f>
        <v/>
      </c>
      <c r="M3657" s="26">
        <f>IF($A3657&lt;=Inputs!$B$13,IF(8&lt;=Inputs!$B$8,IF(Inputs!$B$12&gt;0,MAX(MIN(NORM.INV(RAND(),LOOKUP(W3657,Inputs!$J$6:$J$9,Inputs!$G$6:$G$9),LOOKUP(W3657,Inputs!$J$6:$J$9,Inputs!$H$6:$H$9)),Inputs!$B$12),-Inputs!$B$12),NORM.INV(RAND(),LOOKUP(W3657,Inputs!$J$6:$J$9,Inputs!$G$6:$G$9),LOOKUP(W3657,Inputs!$J$6:$J$9,Inputs!$H$6:$H$9))),0),"" )</f>
        <v/>
      </c>
      <c r="N3657" s="26">
        <f>IF($A3657&lt;=Inputs!$B$13,IF(9&lt;=Inputs!$B$8,IF(Inputs!$B$12&gt;0,MAX(MIN(NORM.INV(RAND(),LOOKUP(X3657,Inputs!$J$6:$J$9,Inputs!$G$6:$G$9),LOOKUP(X3657,Inputs!$J$6:$J$9,Inputs!$H$6:$H$9)),Inputs!$B$12),-Inputs!$B$12),NORM.INV(RAND(),LOOKUP(X3657,Inputs!$J$6:$J$9,Inputs!$G$6:$G$9),LOOKUP(X3657,Inputs!$J$6:$J$9,Inputs!$H$6:$H$9))),0),"" )</f>
        <v/>
      </c>
      <c r="O3657" s="26">
        <f>IF($A3657&lt;=Inputs!$B$13,IF(10&lt;=Inputs!$B$8,IF(Inputs!$B$12&gt;0,MAX(MIN(NORM.INV(RAND(),LOOKUP(Y3657,Inputs!$J$6:$J$9,Inputs!$G$6:$G$9),LOOKUP(Y3657,Inputs!$J$6:$J$9,Inputs!$H$6:$H$9)),Inputs!$B$12),-Inputs!$B$12),NORM.INV(RAND(),LOOKUP(Y3657,Inputs!$J$6:$J$9,Inputs!$G$6:$G$9),LOOKUP(Y3657,Inputs!$J$6:$J$9,Inputs!$H$6:$H$9))),0),"" )</f>
        <v/>
      </c>
      <c r="P3657" s="31">
        <f>IF($A3657&lt;=Inputs!$B$13,RAND(),"")</f>
        <v/>
      </c>
      <c r="Q3657" s="31">
        <f>IF($A3657&lt;=Inputs!$B$13,RAND(),"")</f>
        <v/>
      </c>
      <c r="R3657" s="31">
        <f>IF($A3657&lt;=Inputs!$B$13,RAND(),"")</f>
        <v/>
      </c>
      <c r="S3657" s="31">
        <f>IF($A3657&lt;=Inputs!$B$13,RAND(),"")</f>
        <v/>
      </c>
      <c r="T3657" s="31">
        <f>IF($A3657&lt;=Inputs!$B$13,RAND(),"")</f>
        <v/>
      </c>
      <c r="U3657" s="31">
        <f>IF($A3657&lt;=Inputs!$B$13,RAND(),"")</f>
        <v/>
      </c>
      <c r="V3657" s="31">
        <f>IF($A3657&lt;=Inputs!$B$13,RAND(),"")</f>
        <v/>
      </c>
      <c r="W3657" s="31">
        <f>IF($A3657&lt;=Inputs!$B$13,RAND(),"")</f>
        <v/>
      </c>
      <c r="X3657" s="31">
        <f>IF($A3657&lt;=Inputs!$B$13,RAND(),"")</f>
        <v/>
      </c>
      <c r="Y3657" s="31">
        <f>IF($A3657&lt;=Inputs!$B$13,RAND(),"")</f>
        <v/>
      </c>
    </row>
    <row r="3658">
      <c r="A3658" t="n">
        <v>3653</v>
      </c>
      <c r="B3658" s="26">
        <f>IF($A3658&lt;=Inputs!$B$13,IF(Inputs!$B$8&gt;0,SUM(F3658:O3658)/Inputs!$B$8,0),"")</f>
        <v/>
      </c>
      <c r="C3658" s="27">
        <f>IF($A3658&lt;=Inputs!$B$13,B3658/100,"")</f>
        <v/>
      </c>
      <c r="D3658" s="28">
        <f>IF($A3658&lt;=Inputs!$B$13,C3658*Inputs!$B$7,"")</f>
        <v/>
      </c>
      <c r="E3658" s="29">
        <f>IF($A3658&lt;=Inputs!$B$13,IF(D3658&gt;0,1,0),"")</f>
        <v/>
      </c>
      <c r="F3658" s="26">
        <f>IF($A3658&lt;=Inputs!$B$13,IF(1&lt;=Inputs!$B$8,IF(Inputs!$B$12&gt;0,MAX(MIN(NORM.INV(RAND(),LOOKUP(P3658,Inputs!$J$6:$J$9,Inputs!$G$6:$G$9),LOOKUP(P3658,Inputs!$J$6:$J$9,Inputs!$H$6:$H$9)),Inputs!$B$12),-Inputs!$B$12),NORM.INV(RAND(),LOOKUP(P3658,Inputs!$J$6:$J$9,Inputs!$G$6:$G$9),LOOKUP(P3658,Inputs!$J$6:$J$9,Inputs!$H$6:$H$9))),0),"" )</f>
        <v/>
      </c>
      <c r="G3658" s="26">
        <f>IF($A3658&lt;=Inputs!$B$13,IF(2&lt;=Inputs!$B$8,IF(Inputs!$B$12&gt;0,MAX(MIN(NORM.INV(RAND(),LOOKUP(Q3658,Inputs!$J$6:$J$9,Inputs!$G$6:$G$9),LOOKUP(Q3658,Inputs!$J$6:$J$9,Inputs!$H$6:$H$9)),Inputs!$B$12),-Inputs!$B$12),NORM.INV(RAND(),LOOKUP(Q3658,Inputs!$J$6:$J$9,Inputs!$G$6:$G$9),LOOKUP(Q3658,Inputs!$J$6:$J$9,Inputs!$H$6:$H$9))),0),"" )</f>
        <v/>
      </c>
      <c r="H3658" s="26">
        <f>IF($A3658&lt;=Inputs!$B$13,IF(3&lt;=Inputs!$B$8,IF(Inputs!$B$12&gt;0,MAX(MIN(NORM.INV(RAND(),LOOKUP(R3658,Inputs!$J$6:$J$9,Inputs!$G$6:$G$9),LOOKUP(R3658,Inputs!$J$6:$J$9,Inputs!$H$6:$H$9)),Inputs!$B$12),-Inputs!$B$12),NORM.INV(RAND(),LOOKUP(R3658,Inputs!$J$6:$J$9,Inputs!$G$6:$G$9),LOOKUP(R3658,Inputs!$J$6:$J$9,Inputs!$H$6:$H$9))),0),"" )</f>
        <v/>
      </c>
      <c r="I3658" s="26">
        <f>IF($A3658&lt;=Inputs!$B$13,IF(4&lt;=Inputs!$B$8,IF(Inputs!$B$12&gt;0,MAX(MIN(NORM.INV(RAND(),LOOKUP(S3658,Inputs!$J$6:$J$9,Inputs!$G$6:$G$9),LOOKUP(S3658,Inputs!$J$6:$J$9,Inputs!$H$6:$H$9)),Inputs!$B$12),-Inputs!$B$12),NORM.INV(RAND(),LOOKUP(S3658,Inputs!$J$6:$J$9,Inputs!$G$6:$G$9),LOOKUP(S3658,Inputs!$J$6:$J$9,Inputs!$H$6:$H$9))),0),"" )</f>
        <v/>
      </c>
      <c r="J3658" s="26">
        <f>IF($A3658&lt;=Inputs!$B$13,IF(5&lt;=Inputs!$B$8,IF(Inputs!$B$12&gt;0,MAX(MIN(NORM.INV(RAND(),LOOKUP(T3658,Inputs!$J$6:$J$9,Inputs!$G$6:$G$9),LOOKUP(T3658,Inputs!$J$6:$J$9,Inputs!$H$6:$H$9)),Inputs!$B$12),-Inputs!$B$12),NORM.INV(RAND(),LOOKUP(T3658,Inputs!$J$6:$J$9,Inputs!$G$6:$G$9),LOOKUP(T3658,Inputs!$J$6:$J$9,Inputs!$H$6:$H$9))),0),"" )</f>
        <v/>
      </c>
      <c r="K3658" s="26">
        <f>IF($A3658&lt;=Inputs!$B$13,IF(6&lt;=Inputs!$B$8,IF(Inputs!$B$12&gt;0,MAX(MIN(NORM.INV(RAND(),LOOKUP(U3658,Inputs!$J$6:$J$9,Inputs!$G$6:$G$9),LOOKUP(U3658,Inputs!$J$6:$J$9,Inputs!$H$6:$H$9)),Inputs!$B$12),-Inputs!$B$12),NORM.INV(RAND(),LOOKUP(U3658,Inputs!$J$6:$J$9,Inputs!$G$6:$G$9),LOOKUP(U3658,Inputs!$J$6:$J$9,Inputs!$H$6:$H$9))),0),"" )</f>
        <v/>
      </c>
      <c r="L3658" s="26">
        <f>IF($A3658&lt;=Inputs!$B$13,IF(7&lt;=Inputs!$B$8,IF(Inputs!$B$12&gt;0,MAX(MIN(NORM.INV(RAND(),LOOKUP(V3658,Inputs!$J$6:$J$9,Inputs!$G$6:$G$9),LOOKUP(V3658,Inputs!$J$6:$J$9,Inputs!$H$6:$H$9)),Inputs!$B$12),-Inputs!$B$12),NORM.INV(RAND(),LOOKUP(V3658,Inputs!$J$6:$J$9,Inputs!$G$6:$G$9),LOOKUP(V3658,Inputs!$J$6:$J$9,Inputs!$H$6:$H$9))),0),"" )</f>
        <v/>
      </c>
      <c r="M3658" s="26">
        <f>IF($A3658&lt;=Inputs!$B$13,IF(8&lt;=Inputs!$B$8,IF(Inputs!$B$12&gt;0,MAX(MIN(NORM.INV(RAND(),LOOKUP(W3658,Inputs!$J$6:$J$9,Inputs!$G$6:$G$9),LOOKUP(W3658,Inputs!$J$6:$J$9,Inputs!$H$6:$H$9)),Inputs!$B$12),-Inputs!$B$12),NORM.INV(RAND(),LOOKUP(W3658,Inputs!$J$6:$J$9,Inputs!$G$6:$G$9),LOOKUP(W3658,Inputs!$J$6:$J$9,Inputs!$H$6:$H$9))),0),"" )</f>
        <v/>
      </c>
      <c r="N3658" s="26">
        <f>IF($A3658&lt;=Inputs!$B$13,IF(9&lt;=Inputs!$B$8,IF(Inputs!$B$12&gt;0,MAX(MIN(NORM.INV(RAND(),LOOKUP(X3658,Inputs!$J$6:$J$9,Inputs!$G$6:$G$9),LOOKUP(X3658,Inputs!$J$6:$J$9,Inputs!$H$6:$H$9)),Inputs!$B$12),-Inputs!$B$12),NORM.INV(RAND(),LOOKUP(X3658,Inputs!$J$6:$J$9,Inputs!$G$6:$G$9),LOOKUP(X3658,Inputs!$J$6:$J$9,Inputs!$H$6:$H$9))),0),"" )</f>
        <v/>
      </c>
      <c r="O3658" s="26">
        <f>IF($A3658&lt;=Inputs!$B$13,IF(10&lt;=Inputs!$B$8,IF(Inputs!$B$12&gt;0,MAX(MIN(NORM.INV(RAND(),LOOKUP(Y3658,Inputs!$J$6:$J$9,Inputs!$G$6:$G$9),LOOKUP(Y3658,Inputs!$J$6:$J$9,Inputs!$H$6:$H$9)),Inputs!$B$12),-Inputs!$B$12),NORM.INV(RAND(),LOOKUP(Y3658,Inputs!$J$6:$J$9,Inputs!$G$6:$G$9),LOOKUP(Y3658,Inputs!$J$6:$J$9,Inputs!$H$6:$H$9))),0),"" )</f>
        <v/>
      </c>
      <c r="P3658" s="31">
        <f>IF($A3658&lt;=Inputs!$B$13,RAND(),"")</f>
        <v/>
      </c>
      <c r="Q3658" s="31">
        <f>IF($A3658&lt;=Inputs!$B$13,RAND(),"")</f>
        <v/>
      </c>
      <c r="R3658" s="31">
        <f>IF($A3658&lt;=Inputs!$B$13,RAND(),"")</f>
        <v/>
      </c>
      <c r="S3658" s="31">
        <f>IF($A3658&lt;=Inputs!$B$13,RAND(),"")</f>
        <v/>
      </c>
      <c r="T3658" s="31">
        <f>IF($A3658&lt;=Inputs!$B$13,RAND(),"")</f>
        <v/>
      </c>
      <c r="U3658" s="31">
        <f>IF($A3658&lt;=Inputs!$B$13,RAND(),"")</f>
        <v/>
      </c>
      <c r="V3658" s="31">
        <f>IF($A3658&lt;=Inputs!$B$13,RAND(),"")</f>
        <v/>
      </c>
      <c r="W3658" s="31">
        <f>IF($A3658&lt;=Inputs!$B$13,RAND(),"")</f>
        <v/>
      </c>
      <c r="X3658" s="31">
        <f>IF($A3658&lt;=Inputs!$B$13,RAND(),"")</f>
        <v/>
      </c>
      <c r="Y3658" s="31">
        <f>IF($A3658&lt;=Inputs!$B$13,RAND(),"")</f>
        <v/>
      </c>
    </row>
    <row r="3659">
      <c r="A3659" t="n">
        <v>3654</v>
      </c>
      <c r="B3659" s="26">
        <f>IF($A3659&lt;=Inputs!$B$13,IF(Inputs!$B$8&gt;0,SUM(F3659:O3659)/Inputs!$B$8,0),"")</f>
        <v/>
      </c>
      <c r="C3659" s="27">
        <f>IF($A3659&lt;=Inputs!$B$13,B3659/100,"")</f>
        <v/>
      </c>
      <c r="D3659" s="28">
        <f>IF($A3659&lt;=Inputs!$B$13,C3659*Inputs!$B$7,"")</f>
        <v/>
      </c>
      <c r="E3659" s="29">
        <f>IF($A3659&lt;=Inputs!$B$13,IF(D3659&gt;0,1,0),"")</f>
        <v/>
      </c>
      <c r="F3659" s="26">
        <f>IF($A3659&lt;=Inputs!$B$13,IF(1&lt;=Inputs!$B$8,IF(Inputs!$B$12&gt;0,MAX(MIN(NORM.INV(RAND(),LOOKUP(P3659,Inputs!$J$6:$J$9,Inputs!$G$6:$G$9),LOOKUP(P3659,Inputs!$J$6:$J$9,Inputs!$H$6:$H$9)),Inputs!$B$12),-Inputs!$B$12),NORM.INV(RAND(),LOOKUP(P3659,Inputs!$J$6:$J$9,Inputs!$G$6:$G$9),LOOKUP(P3659,Inputs!$J$6:$J$9,Inputs!$H$6:$H$9))),0),"" )</f>
        <v/>
      </c>
      <c r="G3659" s="26">
        <f>IF($A3659&lt;=Inputs!$B$13,IF(2&lt;=Inputs!$B$8,IF(Inputs!$B$12&gt;0,MAX(MIN(NORM.INV(RAND(),LOOKUP(Q3659,Inputs!$J$6:$J$9,Inputs!$G$6:$G$9),LOOKUP(Q3659,Inputs!$J$6:$J$9,Inputs!$H$6:$H$9)),Inputs!$B$12),-Inputs!$B$12),NORM.INV(RAND(),LOOKUP(Q3659,Inputs!$J$6:$J$9,Inputs!$G$6:$G$9),LOOKUP(Q3659,Inputs!$J$6:$J$9,Inputs!$H$6:$H$9))),0),"" )</f>
        <v/>
      </c>
      <c r="H3659" s="26">
        <f>IF($A3659&lt;=Inputs!$B$13,IF(3&lt;=Inputs!$B$8,IF(Inputs!$B$12&gt;0,MAX(MIN(NORM.INV(RAND(),LOOKUP(R3659,Inputs!$J$6:$J$9,Inputs!$G$6:$G$9),LOOKUP(R3659,Inputs!$J$6:$J$9,Inputs!$H$6:$H$9)),Inputs!$B$12),-Inputs!$B$12),NORM.INV(RAND(),LOOKUP(R3659,Inputs!$J$6:$J$9,Inputs!$G$6:$G$9),LOOKUP(R3659,Inputs!$J$6:$J$9,Inputs!$H$6:$H$9))),0),"" )</f>
        <v/>
      </c>
      <c r="I3659" s="26">
        <f>IF($A3659&lt;=Inputs!$B$13,IF(4&lt;=Inputs!$B$8,IF(Inputs!$B$12&gt;0,MAX(MIN(NORM.INV(RAND(),LOOKUP(S3659,Inputs!$J$6:$J$9,Inputs!$G$6:$G$9),LOOKUP(S3659,Inputs!$J$6:$J$9,Inputs!$H$6:$H$9)),Inputs!$B$12),-Inputs!$B$12),NORM.INV(RAND(),LOOKUP(S3659,Inputs!$J$6:$J$9,Inputs!$G$6:$G$9),LOOKUP(S3659,Inputs!$J$6:$J$9,Inputs!$H$6:$H$9))),0),"" )</f>
        <v/>
      </c>
      <c r="J3659" s="26">
        <f>IF($A3659&lt;=Inputs!$B$13,IF(5&lt;=Inputs!$B$8,IF(Inputs!$B$12&gt;0,MAX(MIN(NORM.INV(RAND(),LOOKUP(T3659,Inputs!$J$6:$J$9,Inputs!$G$6:$G$9),LOOKUP(T3659,Inputs!$J$6:$J$9,Inputs!$H$6:$H$9)),Inputs!$B$12),-Inputs!$B$12),NORM.INV(RAND(),LOOKUP(T3659,Inputs!$J$6:$J$9,Inputs!$G$6:$G$9),LOOKUP(T3659,Inputs!$J$6:$J$9,Inputs!$H$6:$H$9))),0),"" )</f>
        <v/>
      </c>
      <c r="K3659" s="26">
        <f>IF($A3659&lt;=Inputs!$B$13,IF(6&lt;=Inputs!$B$8,IF(Inputs!$B$12&gt;0,MAX(MIN(NORM.INV(RAND(),LOOKUP(U3659,Inputs!$J$6:$J$9,Inputs!$G$6:$G$9),LOOKUP(U3659,Inputs!$J$6:$J$9,Inputs!$H$6:$H$9)),Inputs!$B$12),-Inputs!$B$12),NORM.INV(RAND(),LOOKUP(U3659,Inputs!$J$6:$J$9,Inputs!$G$6:$G$9),LOOKUP(U3659,Inputs!$J$6:$J$9,Inputs!$H$6:$H$9))),0),"" )</f>
        <v/>
      </c>
      <c r="L3659" s="26">
        <f>IF($A3659&lt;=Inputs!$B$13,IF(7&lt;=Inputs!$B$8,IF(Inputs!$B$12&gt;0,MAX(MIN(NORM.INV(RAND(),LOOKUP(V3659,Inputs!$J$6:$J$9,Inputs!$G$6:$G$9),LOOKUP(V3659,Inputs!$J$6:$J$9,Inputs!$H$6:$H$9)),Inputs!$B$12),-Inputs!$B$12),NORM.INV(RAND(),LOOKUP(V3659,Inputs!$J$6:$J$9,Inputs!$G$6:$G$9),LOOKUP(V3659,Inputs!$J$6:$J$9,Inputs!$H$6:$H$9))),0),"" )</f>
        <v/>
      </c>
      <c r="M3659" s="26">
        <f>IF($A3659&lt;=Inputs!$B$13,IF(8&lt;=Inputs!$B$8,IF(Inputs!$B$12&gt;0,MAX(MIN(NORM.INV(RAND(),LOOKUP(W3659,Inputs!$J$6:$J$9,Inputs!$G$6:$G$9),LOOKUP(W3659,Inputs!$J$6:$J$9,Inputs!$H$6:$H$9)),Inputs!$B$12),-Inputs!$B$12),NORM.INV(RAND(),LOOKUP(W3659,Inputs!$J$6:$J$9,Inputs!$G$6:$G$9),LOOKUP(W3659,Inputs!$J$6:$J$9,Inputs!$H$6:$H$9))),0),"" )</f>
        <v/>
      </c>
      <c r="N3659" s="26">
        <f>IF($A3659&lt;=Inputs!$B$13,IF(9&lt;=Inputs!$B$8,IF(Inputs!$B$12&gt;0,MAX(MIN(NORM.INV(RAND(),LOOKUP(X3659,Inputs!$J$6:$J$9,Inputs!$G$6:$G$9),LOOKUP(X3659,Inputs!$J$6:$J$9,Inputs!$H$6:$H$9)),Inputs!$B$12),-Inputs!$B$12),NORM.INV(RAND(),LOOKUP(X3659,Inputs!$J$6:$J$9,Inputs!$G$6:$G$9),LOOKUP(X3659,Inputs!$J$6:$J$9,Inputs!$H$6:$H$9))),0),"" )</f>
        <v/>
      </c>
      <c r="O3659" s="26">
        <f>IF($A3659&lt;=Inputs!$B$13,IF(10&lt;=Inputs!$B$8,IF(Inputs!$B$12&gt;0,MAX(MIN(NORM.INV(RAND(),LOOKUP(Y3659,Inputs!$J$6:$J$9,Inputs!$G$6:$G$9),LOOKUP(Y3659,Inputs!$J$6:$J$9,Inputs!$H$6:$H$9)),Inputs!$B$12),-Inputs!$B$12),NORM.INV(RAND(),LOOKUP(Y3659,Inputs!$J$6:$J$9,Inputs!$G$6:$G$9),LOOKUP(Y3659,Inputs!$J$6:$J$9,Inputs!$H$6:$H$9))),0),"" )</f>
        <v/>
      </c>
      <c r="P3659" s="31">
        <f>IF($A3659&lt;=Inputs!$B$13,RAND(),"")</f>
        <v/>
      </c>
      <c r="Q3659" s="31">
        <f>IF($A3659&lt;=Inputs!$B$13,RAND(),"")</f>
        <v/>
      </c>
      <c r="R3659" s="31">
        <f>IF($A3659&lt;=Inputs!$B$13,RAND(),"")</f>
        <v/>
      </c>
      <c r="S3659" s="31">
        <f>IF($A3659&lt;=Inputs!$B$13,RAND(),"")</f>
        <v/>
      </c>
      <c r="T3659" s="31">
        <f>IF($A3659&lt;=Inputs!$B$13,RAND(),"")</f>
        <v/>
      </c>
      <c r="U3659" s="31">
        <f>IF($A3659&lt;=Inputs!$B$13,RAND(),"")</f>
        <v/>
      </c>
      <c r="V3659" s="31">
        <f>IF($A3659&lt;=Inputs!$B$13,RAND(),"")</f>
        <v/>
      </c>
      <c r="W3659" s="31">
        <f>IF($A3659&lt;=Inputs!$B$13,RAND(),"")</f>
        <v/>
      </c>
      <c r="X3659" s="31">
        <f>IF($A3659&lt;=Inputs!$B$13,RAND(),"")</f>
        <v/>
      </c>
      <c r="Y3659" s="31">
        <f>IF($A3659&lt;=Inputs!$B$13,RAND(),"")</f>
        <v/>
      </c>
    </row>
    <row r="3660">
      <c r="A3660" t="n">
        <v>3655</v>
      </c>
      <c r="B3660" s="26">
        <f>IF($A3660&lt;=Inputs!$B$13,IF(Inputs!$B$8&gt;0,SUM(F3660:O3660)/Inputs!$B$8,0),"")</f>
        <v/>
      </c>
      <c r="C3660" s="27">
        <f>IF($A3660&lt;=Inputs!$B$13,B3660/100,"")</f>
        <v/>
      </c>
      <c r="D3660" s="28">
        <f>IF($A3660&lt;=Inputs!$B$13,C3660*Inputs!$B$7,"")</f>
        <v/>
      </c>
      <c r="E3660" s="29">
        <f>IF($A3660&lt;=Inputs!$B$13,IF(D3660&gt;0,1,0),"")</f>
        <v/>
      </c>
      <c r="F3660" s="26">
        <f>IF($A3660&lt;=Inputs!$B$13,IF(1&lt;=Inputs!$B$8,IF(Inputs!$B$12&gt;0,MAX(MIN(NORM.INV(RAND(),LOOKUP(P3660,Inputs!$J$6:$J$9,Inputs!$G$6:$G$9),LOOKUP(P3660,Inputs!$J$6:$J$9,Inputs!$H$6:$H$9)),Inputs!$B$12),-Inputs!$B$12),NORM.INV(RAND(),LOOKUP(P3660,Inputs!$J$6:$J$9,Inputs!$G$6:$G$9),LOOKUP(P3660,Inputs!$J$6:$J$9,Inputs!$H$6:$H$9))),0),"" )</f>
        <v/>
      </c>
      <c r="G3660" s="26">
        <f>IF($A3660&lt;=Inputs!$B$13,IF(2&lt;=Inputs!$B$8,IF(Inputs!$B$12&gt;0,MAX(MIN(NORM.INV(RAND(),LOOKUP(Q3660,Inputs!$J$6:$J$9,Inputs!$G$6:$G$9),LOOKUP(Q3660,Inputs!$J$6:$J$9,Inputs!$H$6:$H$9)),Inputs!$B$12),-Inputs!$B$12),NORM.INV(RAND(),LOOKUP(Q3660,Inputs!$J$6:$J$9,Inputs!$G$6:$G$9),LOOKUP(Q3660,Inputs!$J$6:$J$9,Inputs!$H$6:$H$9))),0),"" )</f>
        <v/>
      </c>
      <c r="H3660" s="26">
        <f>IF($A3660&lt;=Inputs!$B$13,IF(3&lt;=Inputs!$B$8,IF(Inputs!$B$12&gt;0,MAX(MIN(NORM.INV(RAND(),LOOKUP(R3660,Inputs!$J$6:$J$9,Inputs!$G$6:$G$9),LOOKUP(R3660,Inputs!$J$6:$J$9,Inputs!$H$6:$H$9)),Inputs!$B$12),-Inputs!$B$12),NORM.INV(RAND(),LOOKUP(R3660,Inputs!$J$6:$J$9,Inputs!$G$6:$G$9),LOOKUP(R3660,Inputs!$J$6:$J$9,Inputs!$H$6:$H$9))),0),"" )</f>
        <v/>
      </c>
      <c r="I3660" s="26">
        <f>IF($A3660&lt;=Inputs!$B$13,IF(4&lt;=Inputs!$B$8,IF(Inputs!$B$12&gt;0,MAX(MIN(NORM.INV(RAND(),LOOKUP(S3660,Inputs!$J$6:$J$9,Inputs!$G$6:$G$9),LOOKUP(S3660,Inputs!$J$6:$J$9,Inputs!$H$6:$H$9)),Inputs!$B$12),-Inputs!$B$12),NORM.INV(RAND(),LOOKUP(S3660,Inputs!$J$6:$J$9,Inputs!$G$6:$G$9),LOOKUP(S3660,Inputs!$J$6:$J$9,Inputs!$H$6:$H$9))),0),"" )</f>
        <v/>
      </c>
      <c r="J3660" s="26">
        <f>IF($A3660&lt;=Inputs!$B$13,IF(5&lt;=Inputs!$B$8,IF(Inputs!$B$12&gt;0,MAX(MIN(NORM.INV(RAND(),LOOKUP(T3660,Inputs!$J$6:$J$9,Inputs!$G$6:$G$9),LOOKUP(T3660,Inputs!$J$6:$J$9,Inputs!$H$6:$H$9)),Inputs!$B$12),-Inputs!$B$12),NORM.INV(RAND(),LOOKUP(T3660,Inputs!$J$6:$J$9,Inputs!$G$6:$G$9),LOOKUP(T3660,Inputs!$J$6:$J$9,Inputs!$H$6:$H$9))),0),"" )</f>
        <v/>
      </c>
      <c r="K3660" s="26">
        <f>IF($A3660&lt;=Inputs!$B$13,IF(6&lt;=Inputs!$B$8,IF(Inputs!$B$12&gt;0,MAX(MIN(NORM.INV(RAND(),LOOKUP(U3660,Inputs!$J$6:$J$9,Inputs!$G$6:$G$9),LOOKUP(U3660,Inputs!$J$6:$J$9,Inputs!$H$6:$H$9)),Inputs!$B$12),-Inputs!$B$12),NORM.INV(RAND(),LOOKUP(U3660,Inputs!$J$6:$J$9,Inputs!$G$6:$G$9),LOOKUP(U3660,Inputs!$J$6:$J$9,Inputs!$H$6:$H$9))),0),"" )</f>
        <v/>
      </c>
      <c r="L3660" s="26">
        <f>IF($A3660&lt;=Inputs!$B$13,IF(7&lt;=Inputs!$B$8,IF(Inputs!$B$12&gt;0,MAX(MIN(NORM.INV(RAND(),LOOKUP(V3660,Inputs!$J$6:$J$9,Inputs!$G$6:$G$9),LOOKUP(V3660,Inputs!$J$6:$J$9,Inputs!$H$6:$H$9)),Inputs!$B$12),-Inputs!$B$12),NORM.INV(RAND(),LOOKUP(V3660,Inputs!$J$6:$J$9,Inputs!$G$6:$G$9),LOOKUP(V3660,Inputs!$J$6:$J$9,Inputs!$H$6:$H$9))),0),"" )</f>
        <v/>
      </c>
      <c r="M3660" s="26">
        <f>IF($A3660&lt;=Inputs!$B$13,IF(8&lt;=Inputs!$B$8,IF(Inputs!$B$12&gt;0,MAX(MIN(NORM.INV(RAND(),LOOKUP(W3660,Inputs!$J$6:$J$9,Inputs!$G$6:$G$9),LOOKUP(W3660,Inputs!$J$6:$J$9,Inputs!$H$6:$H$9)),Inputs!$B$12),-Inputs!$B$12),NORM.INV(RAND(),LOOKUP(W3660,Inputs!$J$6:$J$9,Inputs!$G$6:$G$9),LOOKUP(W3660,Inputs!$J$6:$J$9,Inputs!$H$6:$H$9))),0),"" )</f>
        <v/>
      </c>
      <c r="N3660" s="26">
        <f>IF($A3660&lt;=Inputs!$B$13,IF(9&lt;=Inputs!$B$8,IF(Inputs!$B$12&gt;0,MAX(MIN(NORM.INV(RAND(),LOOKUP(X3660,Inputs!$J$6:$J$9,Inputs!$G$6:$G$9),LOOKUP(X3660,Inputs!$J$6:$J$9,Inputs!$H$6:$H$9)),Inputs!$B$12),-Inputs!$B$12),NORM.INV(RAND(),LOOKUP(X3660,Inputs!$J$6:$J$9,Inputs!$G$6:$G$9),LOOKUP(X3660,Inputs!$J$6:$J$9,Inputs!$H$6:$H$9))),0),"" )</f>
        <v/>
      </c>
      <c r="O3660" s="26">
        <f>IF($A3660&lt;=Inputs!$B$13,IF(10&lt;=Inputs!$B$8,IF(Inputs!$B$12&gt;0,MAX(MIN(NORM.INV(RAND(),LOOKUP(Y3660,Inputs!$J$6:$J$9,Inputs!$G$6:$G$9),LOOKUP(Y3660,Inputs!$J$6:$J$9,Inputs!$H$6:$H$9)),Inputs!$B$12),-Inputs!$B$12),NORM.INV(RAND(),LOOKUP(Y3660,Inputs!$J$6:$J$9,Inputs!$G$6:$G$9),LOOKUP(Y3660,Inputs!$J$6:$J$9,Inputs!$H$6:$H$9))),0),"" )</f>
        <v/>
      </c>
      <c r="P3660" s="31">
        <f>IF($A3660&lt;=Inputs!$B$13,RAND(),"")</f>
        <v/>
      </c>
      <c r="Q3660" s="31">
        <f>IF($A3660&lt;=Inputs!$B$13,RAND(),"")</f>
        <v/>
      </c>
      <c r="R3660" s="31">
        <f>IF($A3660&lt;=Inputs!$B$13,RAND(),"")</f>
        <v/>
      </c>
      <c r="S3660" s="31">
        <f>IF($A3660&lt;=Inputs!$B$13,RAND(),"")</f>
        <v/>
      </c>
      <c r="T3660" s="31">
        <f>IF($A3660&lt;=Inputs!$B$13,RAND(),"")</f>
        <v/>
      </c>
      <c r="U3660" s="31">
        <f>IF($A3660&lt;=Inputs!$B$13,RAND(),"")</f>
        <v/>
      </c>
      <c r="V3660" s="31">
        <f>IF($A3660&lt;=Inputs!$B$13,RAND(),"")</f>
        <v/>
      </c>
      <c r="W3660" s="31">
        <f>IF($A3660&lt;=Inputs!$B$13,RAND(),"")</f>
        <v/>
      </c>
      <c r="X3660" s="31">
        <f>IF($A3660&lt;=Inputs!$B$13,RAND(),"")</f>
        <v/>
      </c>
      <c r="Y3660" s="31">
        <f>IF($A3660&lt;=Inputs!$B$13,RAND(),"")</f>
        <v/>
      </c>
    </row>
    <row r="3661">
      <c r="A3661" t="n">
        <v>3656</v>
      </c>
      <c r="B3661" s="26">
        <f>IF($A3661&lt;=Inputs!$B$13,IF(Inputs!$B$8&gt;0,SUM(F3661:O3661)/Inputs!$B$8,0),"")</f>
        <v/>
      </c>
      <c r="C3661" s="27">
        <f>IF($A3661&lt;=Inputs!$B$13,B3661/100,"")</f>
        <v/>
      </c>
      <c r="D3661" s="28">
        <f>IF($A3661&lt;=Inputs!$B$13,C3661*Inputs!$B$7,"")</f>
        <v/>
      </c>
      <c r="E3661" s="29">
        <f>IF($A3661&lt;=Inputs!$B$13,IF(D3661&gt;0,1,0),"")</f>
        <v/>
      </c>
      <c r="F3661" s="26">
        <f>IF($A3661&lt;=Inputs!$B$13,IF(1&lt;=Inputs!$B$8,IF(Inputs!$B$12&gt;0,MAX(MIN(NORM.INV(RAND(),LOOKUP(P3661,Inputs!$J$6:$J$9,Inputs!$G$6:$G$9),LOOKUP(P3661,Inputs!$J$6:$J$9,Inputs!$H$6:$H$9)),Inputs!$B$12),-Inputs!$B$12),NORM.INV(RAND(),LOOKUP(P3661,Inputs!$J$6:$J$9,Inputs!$G$6:$G$9),LOOKUP(P3661,Inputs!$J$6:$J$9,Inputs!$H$6:$H$9))),0),"" )</f>
        <v/>
      </c>
      <c r="G3661" s="26">
        <f>IF($A3661&lt;=Inputs!$B$13,IF(2&lt;=Inputs!$B$8,IF(Inputs!$B$12&gt;0,MAX(MIN(NORM.INV(RAND(),LOOKUP(Q3661,Inputs!$J$6:$J$9,Inputs!$G$6:$G$9),LOOKUP(Q3661,Inputs!$J$6:$J$9,Inputs!$H$6:$H$9)),Inputs!$B$12),-Inputs!$B$12),NORM.INV(RAND(),LOOKUP(Q3661,Inputs!$J$6:$J$9,Inputs!$G$6:$G$9),LOOKUP(Q3661,Inputs!$J$6:$J$9,Inputs!$H$6:$H$9))),0),"" )</f>
        <v/>
      </c>
      <c r="H3661" s="26">
        <f>IF($A3661&lt;=Inputs!$B$13,IF(3&lt;=Inputs!$B$8,IF(Inputs!$B$12&gt;0,MAX(MIN(NORM.INV(RAND(),LOOKUP(R3661,Inputs!$J$6:$J$9,Inputs!$G$6:$G$9),LOOKUP(R3661,Inputs!$J$6:$J$9,Inputs!$H$6:$H$9)),Inputs!$B$12),-Inputs!$B$12),NORM.INV(RAND(),LOOKUP(R3661,Inputs!$J$6:$J$9,Inputs!$G$6:$G$9),LOOKUP(R3661,Inputs!$J$6:$J$9,Inputs!$H$6:$H$9))),0),"" )</f>
        <v/>
      </c>
      <c r="I3661" s="26">
        <f>IF($A3661&lt;=Inputs!$B$13,IF(4&lt;=Inputs!$B$8,IF(Inputs!$B$12&gt;0,MAX(MIN(NORM.INV(RAND(),LOOKUP(S3661,Inputs!$J$6:$J$9,Inputs!$G$6:$G$9),LOOKUP(S3661,Inputs!$J$6:$J$9,Inputs!$H$6:$H$9)),Inputs!$B$12),-Inputs!$B$12),NORM.INV(RAND(),LOOKUP(S3661,Inputs!$J$6:$J$9,Inputs!$G$6:$G$9),LOOKUP(S3661,Inputs!$J$6:$J$9,Inputs!$H$6:$H$9))),0),"" )</f>
        <v/>
      </c>
      <c r="J3661" s="26">
        <f>IF($A3661&lt;=Inputs!$B$13,IF(5&lt;=Inputs!$B$8,IF(Inputs!$B$12&gt;0,MAX(MIN(NORM.INV(RAND(),LOOKUP(T3661,Inputs!$J$6:$J$9,Inputs!$G$6:$G$9),LOOKUP(T3661,Inputs!$J$6:$J$9,Inputs!$H$6:$H$9)),Inputs!$B$12),-Inputs!$B$12),NORM.INV(RAND(),LOOKUP(T3661,Inputs!$J$6:$J$9,Inputs!$G$6:$G$9),LOOKUP(T3661,Inputs!$J$6:$J$9,Inputs!$H$6:$H$9))),0),"" )</f>
        <v/>
      </c>
      <c r="K3661" s="26">
        <f>IF($A3661&lt;=Inputs!$B$13,IF(6&lt;=Inputs!$B$8,IF(Inputs!$B$12&gt;0,MAX(MIN(NORM.INV(RAND(),LOOKUP(U3661,Inputs!$J$6:$J$9,Inputs!$G$6:$G$9),LOOKUP(U3661,Inputs!$J$6:$J$9,Inputs!$H$6:$H$9)),Inputs!$B$12),-Inputs!$B$12),NORM.INV(RAND(),LOOKUP(U3661,Inputs!$J$6:$J$9,Inputs!$G$6:$G$9),LOOKUP(U3661,Inputs!$J$6:$J$9,Inputs!$H$6:$H$9))),0),"" )</f>
        <v/>
      </c>
      <c r="L3661" s="26">
        <f>IF($A3661&lt;=Inputs!$B$13,IF(7&lt;=Inputs!$B$8,IF(Inputs!$B$12&gt;0,MAX(MIN(NORM.INV(RAND(),LOOKUP(V3661,Inputs!$J$6:$J$9,Inputs!$G$6:$G$9),LOOKUP(V3661,Inputs!$J$6:$J$9,Inputs!$H$6:$H$9)),Inputs!$B$12),-Inputs!$B$12),NORM.INV(RAND(),LOOKUP(V3661,Inputs!$J$6:$J$9,Inputs!$G$6:$G$9),LOOKUP(V3661,Inputs!$J$6:$J$9,Inputs!$H$6:$H$9))),0),"" )</f>
        <v/>
      </c>
      <c r="M3661" s="26">
        <f>IF($A3661&lt;=Inputs!$B$13,IF(8&lt;=Inputs!$B$8,IF(Inputs!$B$12&gt;0,MAX(MIN(NORM.INV(RAND(),LOOKUP(W3661,Inputs!$J$6:$J$9,Inputs!$G$6:$G$9),LOOKUP(W3661,Inputs!$J$6:$J$9,Inputs!$H$6:$H$9)),Inputs!$B$12),-Inputs!$B$12),NORM.INV(RAND(),LOOKUP(W3661,Inputs!$J$6:$J$9,Inputs!$G$6:$G$9),LOOKUP(W3661,Inputs!$J$6:$J$9,Inputs!$H$6:$H$9))),0),"" )</f>
        <v/>
      </c>
      <c r="N3661" s="26">
        <f>IF($A3661&lt;=Inputs!$B$13,IF(9&lt;=Inputs!$B$8,IF(Inputs!$B$12&gt;0,MAX(MIN(NORM.INV(RAND(),LOOKUP(X3661,Inputs!$J$6:$J$9,Inputs!$G$6:$G$9),LOOKUP(X3661,Inputs!$J$6:$J$9,Inputs!$H$6:$H$9)),Inputs!$B$12),-Inputs!$B$12),NORM.INV(RAND(),LOOKUP(X3661,Inputs!$J$6:$J$9,Inputs!$G$6:$G$9),LOOKUP(X3661,Inputs!$J$6:$J$9,Inputs!$H$6:$H$9))),0),"" )</f>
        <v/>
      </c>
      <c r="O3661" s="26">
        <f>IF($A3661&lt;=Inputs!$B$13,IF(10&lt;=Inputs!$B$8,IF(Inputs!$B$12&gt;0,MAX(MIN(NORM.INV(RAND(),LOOKUP(Y3661,Inputs!$J$6:$J$9,Inputs!$G$6:$G$9),LOOKUP(Y3661,Inputs!$J$6:$J$9,Inputs!$H$6:$H$9)),Inputs!$B$12),-Inputs!$B$12),NORM.INV(RAND(),LOOKUP(Y3661,Inputs!$J$6:$J$9,Inputs!$G$6:$G$9),LOOKUP(Y3661,Inputs!$J$6:$J$9,Inputs!$H$6:$H$9))),0),"" )</f>
        <v/>
      </c>
      <c r="P3661" s="31">
        <f>IF($A3661&lt;=Inputs!$B$13,RAND(),"")</f>
        <v/>
      </c>
      <c r="Q3661" s="31">
        <f>IF($A3661&lt;=Inputs!$B$13,RAND(),"")</f>
        <v/>
      </c>
      <c r="R3661" s="31">
        <f>IF($A3661&lt;=Inputs!$B$13,RAND(),"")</f>
        <v/>
      </c>
      <c r="S3661" s="31">
        <f>IF($A3661&lt;=Inputs!$B$13,RAND(),"")</f>
        <v/>
      </c>
      <c r="T3661" s="31">
        <f>IF($A3661&lt;=Inputs!$B$13,RAND(),"")</f>
        <v/>
      </c>
      <c r="U3661" s="31">
        <f>IF($A3661&lt;=Inputs!$B$13,RAND(),"")</f>
        <v/>
      </c>
      <c r="V3661" s="31">
        <f>IF($A3661&lt;=Inputs!$B$13,RAND(),"")</f>
        <v/>
      </c>
      <c r="W3661" s="31">
        <f>IF($A3661&lt;=Inputs!$B$13,RAND(),"")</f>
        <v/>
      </c>
      <c r="X3661" s="31">
        <f>IF($A3661&lt;=Inputs!$B$13,RAND(),"")</f>
        <v/>
      </c>
      <c r="Y3661" s="31">
        <f>IF($A3661&lt;=Inputs!$B$13,RAND(),"")</f>
        <v/>
      </c>
    </row>
    <row r="3662">
      <c r="A3662" t="n">
        <v>3657</v>
      </c>
      <c r="B3662" s="26">
        <f>IF($A3662&lt;=Inputs!$B$13,IF(Inputs!$B$8&gt;0,SUM(F3662:O3662)/Inputs!$B$8,0),"")</f>
        <v/>
      </c>
      <c r="C3662" s="27">
        <f>IF($A3662&lt;=Inputs!$B$13,B3662/100,"")</f>
        <v/>
      </c>
      <c r="D3662" s="28">
        <f>IF($A3662&lt;=Inputs!$B$13,C3662*Inputs!$B$7,"")</f>
        <v/>
      </c>
      <c r="E3662" s="29">
        <f>IF($A3662&lt;=Inputs!$B$13,IF(D3662&gt;0,1,0),"")</f>
        <v/>
      </c>
      <c r="F3662" s="26">
        <f>IF($A3662&lt;=Inputs!$B$13,IF(1&lt;=Inputs!$B$8,IF(Inputs!$B$12&gt;0,MAX(MIN(NORM.INV(RAND(),LOOKUP(P3662,Inputs!$J$6:$J$9,Inputs!$G$6:$G$9),LOOKUP(P3662,Inputs!$J$6:$J$9,Inputs!$H$6:$H$9)),Inputs!$B$12),-Inputs!$B$12),NORM.INV(RAND(),LOOKUP(P3662,Inputs!$J$6:$J$9,Inputs!$G$6:$G$9),LOOKUP(P3662,Inputs!$J$6:$J$9,Inputs!$H$6:$H$9))),0),"" )</f>
        <v/>
      </c>
      <c r="G3662" s="26">
        <f>IF($A3662&lt;=Inputs!$B$13,IF(2&lt;=Inputs!$B$8,IF(Inputs!$B$12&gt;0,MAX(MIN(NORM.INV(RAND(),LOOKUP(Q3662,Inputs!$J$6:$J$9,Inputs!$G$6:$G$9),LOOKUP(Q3662,Inputs!$J$6:$J$9,Inputs!$H$6:$H$9)),Inputs!$B$12),-Inputs!$B$12),NORM.INV(RAND(),LOOKUP(Q3662,Inputs!$J$6:$J$9,Inputs!$G$6:$G$9),LOOKUP(Q3662,Inputs!$J$6:$J$9,Inputs!$H$6:$H$9))),0),"" )</f>
        <v/>
      </c>
      <c r="H3662" s="26">
        <f>IF($A3662&lt;=Inputs!$B$13,IF(3&lt;=Inputs!$B$8,IF(Inputs!$B$12&gt;0,MAX(MIN(NORM.INV(RAND(),LOOKUP(R3662,Inputs!$J$6:$J$9,Inputs!$G$6:$G$9),LOOKUP(R3662,Inputs!$J$6:$J$9,Inputs!$H$6:$H$9)),Inputs!$B$12),-Inputs!$B$12),NORM.INV(RAND(),LOOKUP(R3662,Inputs!$J$6:$J$9,Inputs!$G$6:$G$9),LOOKUP(R3662,Inputs!$J$6:$J$9,Inputs!$H$6:$H$9))),0),"" )</f>
        <v/>
      </c>
      <c r="I3662" s="26">
        <f>IF($A3662&lt;=Inputs!$B$13,IF(4&lt;=Inputs!$B$8,IF(Inputs!$B$12&gt;0,MAX(MIN(NORM.INV(RAND(),LOOKUP(S3662,Inputs!$J$6:$J$9,Inputs!$G$6:$G$9),LOOKUP(S3662,Inputs!$J$6:$J$9,Inputs!$H$6:$H$9)),Inputs!$B$12),-Inputs!$B$12),NORM.INV(RAND(),LOOKUP(S3662,Inputs!$J$6:$J$9,Inputs!$G$6:$G$9),LOOKUP(S3662,Inputs!$J$6:$J$9,Inputs!$H$6:$H$9))),0),"" )</f>
        <v/>
      </c>
      <c r="J3662" s="26">
        <f>IF($A3662&lt;=Inputs!$B$13,IF(5&lt;=Inputs!$B$8,IF(Inputs!$B$12&gt;0,MAX(MIN(NORM.INV(RAND(),LOOKUP(T3662,Inputs!$J$6:$J$9,Inputs!$G$6:$G$9),LOOKUP(T3662,Inputs!$J$6:$J$9,Inputs!$H$6:$H$9)),Inputs!$B$12),-Inputs!$B$12),NORM.INV(RAND(),LOOKUP(T3662,Inputs!$J$6:$J$9,Inputs!$G$6:$G$9),LOOKUP(T3662,Inputs!$J$6:$J$9,Inputs!$H$6:$H$9))),0),"" )</f>
        <v/>
      </c>
      <c r="K3662" s="26">
        <f>IF($A3662&lt;=Inputs!$B$13,IF(6&lt;=Inputs!$B$8,IF(Inputs!$B$12&gt;0,MAX(MIN(NORM.INV(RAND(),LOOKUP(U3662,Inputs!$J$6:$J$9,Inputs!$G$6:$G$9),LOOKUP(U3662,Inputs!$J$6:$J$9,Inputs!$H$6:$H$9)),Inputs!$B$12),-Inputs!$B$12),NORM.INV(RAND(),LOOKUP(U3662,Inputs!$J$6:$J$9,Inputs!$G$6:$G$9),LOOKUP(U3662,Inputs!$J$6:$J$9,Inputs!$H$6:$H$9))),0),"" )</f>
        <v/>
      </c>
      <c r="L3662" s="26">
        <f>IF($A3662&lt;=Inputs!$B$13,IF(7&lt;=Inputs!$B$8,IF(Inputs!$B$12&gt;0,MAX(MIN(NORM.INV(RAND(),LOOKUP(V3662,Inputs!$J$6:$J$9,Inputs!$G$6:$G$9),LOOKUP(V3662,Inputs!$J$6:$J$9,Inputs!$H$6:$H$9)),Inputs!$B$12),-Inputs!$B$12),NORM.INV(RAND(),LOOKUP(V3662,Inputs!$J$6:$J$9,Inputs!$G$6:$G$9),LOOKUP(V3662,Inputs!$J$6:$J$9,Inputs!$H$6:$H$9))),0),"" )</f>
        <v/>
      </c>
      <c r="M3662" s="26">
        <f>IF($A3662&lt;=Inputs!$B$13,IF(8&lt;=Inputs!$B$8,IF(Inputs!$B$12&gt;0,MAX(MIN(NORM.INV(RAND(),LOOKUP(W3662,Inputs!$J$6:$J$9,Inputs!$G$6:$G$9),LOOKUP(W3662,Inputs!$J$6:$J$9,Inputs!$H$6:$H$9)),Inputs!$B$12),-Inputs!$B$12),NORM.INV(RAND(),LOOKUP(W3662,Inputs!$J$6:$J$9,Inputs!$G$6:$G$9),LOOKUP(W3662,Inputs!$J$6:$J$9,Inputs!$H$6:$H$9))),0),"" )</f>
        <v/>
      </c>
      <c r="N3662" s="26">
        <f>IF($A3662&lt;=Inputs!$B$13,IF(9&lt;=Inputs!$B$8,IF(Inputs!$B$12&gt;0,MAX(MIN(NORM.INV(RAND(),LOOKUP(X3662,Inputs!$J$6:$J$9,Inputs!$G$6:$G$9),LOOKUP(X3662,Inputs!$J$6:$J$9,Inputs!$H$6:$H$9)),Inputs!$B$12),-Inputs!$B$12),NORM.INV(RAND(),LOOKUP(X3662,Inputs!$J$6:$J$9,Inputs!$G$6:$G$9),LOOKUP(X3662,Inputs!$J$6:$J$9,Inputs!$H$6:$H$9))),0),"" )</f>
        <v/>
      </c>
      <c r="O3662" s="26">
        <f>IF($A3662&lt;=Inputs!$B$13,IF(10&lt;=Inputs!$B$8,IF(Inputs!$B$12&gt;0,MAX(MIN(NORM.INV(RAND(),LOOKUP(Y3662,Inputs!$J$6:$J$9,Inputs!$G$6:$G$9),LOOKUP(Y3662,Inputs!$J$6:$J$9,Inputs!$H$6:$H$9)),Inputs!$B$12),-Inputs!$B$12),NORM.INV(RAND(),LOOKUP(Y3662,Inputs!$J$6:$J$9,Inputs!$G$6:$G$9),LOOKUP(Y3662,Inputs!$J$6:$J$9,Inputs!$H$6:$H$9))),0),"" )</f>
        <v/>
      </c>
      <c r="P3662" s="31">
        <f>IF($A3662&lt;=Inputs!$B$13,RAND(),"")</f>
        <v/>
      </c>
      <c r="Q3662" s="31">
        <f>IF($A3662&lt;=Inputs!$B$13,RAND(),"")</f>
        <v/>
      </c>
      <c r="R3662" s="31">
        <f>IF($A3662&lt;=Inputs!$B$13,RAND(),"")</f>
        <v/>
      </c>
      <c r="S3662" s="31">
        <f>IF($A3662&lt;=Inputs!$B$13,RAND(),"")</f>
        <v/>
      </c>
      <c r="T3662" s="31">
        <f>IF($A3662&lt;=Inputs!$B$13,RAND(),"")</f>
        <v/>
      </c>
      <c r="U3662" s="31">
        <f>IF($A3662&lt;=Inputs!$B$13,RAND(),"")</f>
        <v/>
      </c>
      <c r="V3662" s="31">
        <f>IF($A3662&lt;=Inputs!$B$13,RAND(),"")</f>
        <v/>
      </c>
      <c r="W3662" s="31">
        <f>IF($A3662&lt;=Inputs!$B$13,RAND(),"")</f>
        <v/>
      </c>
      <c r="X3662" s="31">
        <f>IF($A3662&lt;=Inputs!$B$13,RAND(),"")</f>
        <v/>
      </c>
      <c r="Y3662" s="31">
        <f>IF($A3662&lt;=Inputs!$B$13,RAND(),"")</f>
        <v/>
      </c>
    </row>
    <row r="3663">
      <c r="A3663" t="n">
        <v>3658</v>
      </c>
      <c r="B3663" s="26">
        <f>IF($A3663&lt;=Inputs!$B$13,IF(Inputs!$B$8&gt;0,SUM(F3663:O3663)/Inputs!$B$8,0),"")</f>
        <v/>
      </c>
      <c r="C3663" s="27">
        <f>IF($A3663&lt;=Inputs!$B$13,B3663/100,"")</f>
        <v/>
      </c>
      <c r="D3663" s="28">
        <f>IF($A3663&lt;=Inputs!$B$13,C3663*Inputs!$B$7,"")</f>
        <v/>
      </c>
      <c r="E3663" s="29">
        <f>IF($A3663&lt;=Inputs!$B$13,IF(D3663&gt;0,1,0),"")</f>
        <v/>
      </c>
      <c r="F3663" s="26">
        <f>IF($A3663&lt;=Inputs!$B$13,IF(1&lt;=Inputs!$B$8,IF(Inputs!$B$12&gt;0,MAX(MIN(NORM.INV(RAND(),LOOKUP(P3663,Inputs!$J$6:$J$9,Inputs!$G$6:$G$9),LOOKUP(P3663,Inputs!$J$6:$J$9,Inputs!$H$6:$H$9)),Inputs!$B$12),-Inputs!$B$12),NORM.INV(RAND(),LOOKUP(P3663,Inputs!$J$6:$J$9,Inputs!$G$6:$G$9),LOOKUP(P3663,Inputs!$J$6:$J$9,Inputs!$H$6:$H$9))),0),"" )</f>
        <v/>
      </c>
      <c r="G3663" s="26">
        <f>IF($A3663&lt;=Inputs!$B$13,IF(2&lt;=Inputs!$B$8,IF(Inputs!$B$12&gt;0,MAX(MIN(NORM.INV(RAND(),LOOKUP(Q3663,Inputs!$J$6:$J$9,Inputs!$G$6:$G$9),LOOKUP(Q3663,Inputs!$J$6:$J$9,Inputs!$H$6:$H$9)),Inputs!$B$12),-Inputs!$B$12),NORM.INV(RAND(),LOOKUP(Q3663,Inputs!$J$6:$J$9,Inputs!$G$6:$G$9),LOOKUP(Q3663,Inputs!$J$6:$J$9,Inputs!$H$6:$H$9))),0),"" )</f>
        <v/>
      </c>
      <c r="H3663" s="26">
        <f>IF($A3663&lt;=Inputs!$B$13,IF(3&lt;=Inputs!$B$8,IF(Inputs!$B$12&gt;0,MAX(MIN(NORM.INV(RAND(),LOOKUP(R3663,Inputs!$J$6:$J$9,Inputs!$G$6:$G$9),LOOKUP(R3663,Inputs!$J$6:$J$9,Inputs!$H$6:$H$9)),Inputs!$B$12),-Inputs!$B$12),NORM.INV(RAND(),LOOKUP(R3663,Inputs!$J$6:$J$9,Inputs!$G$6:$G$9),LOOKUP(R3663,Inputs!$J$6:$J$9,Inputs!$H$6:$H$9))),0),"" )</f>
        <v/>
      </c>
      <c r="I3663" s="26">
        <f>IF($A3663&lt;=Inputs!$B$13,IF(4&lt;=Inputs!$B$8,IF(Inputs!$B$12&gt;0,MAX(MIN(NORM.INV(RAND(),LOOKUP(S3663,Inputs!$J$6:$J$9,Inputs!$G$6:$G$9),LOOKUP(S3663,Inputs!$J$6:$J$9,Inputs!$H$6:$H$9)),Inputs!$B$12),-Inputs!$B$12),NORM.INV(RAND(),LOOKUP(S3663,Inputs!$J$6:$J$9,Inputs!$G$6:$G$9),LOOKUP(S3663,Inputs!$J$6:$J$9,Inputs!$H$6:$H$9))),0),"" )</f>
        <v/>
      </c>
      <c r="J3663" s="26">
        <f>IF($A3663&lt;=Inputs!$B$13,IF(5&lt;=Inputs!$B$8,IF(Inputs!$B$12&gt;0,MAX(MIN(NORM.INV(RAND(),LOOKUP(T3663,Inputs!$J$6:$J$9,Inputs!$G$6:$G$9),LOOKUP(T3663,Inputs!$J$6:$J$9,Inputs!$H$6:$H$9)),Inputs!$B$12),-Inputs!$B$12),NORM.INV(RAND(),LOOKUP(T3663,Inputs!$J$6:$J$9,Inputs!$G$6:$G$9),LOOKUP(T3663,Inputs!$J$6:$J$9,Inputs!$H$6:$H$9))),0),"" )</f>
        <v/>
      </c>
      <c r="K3663" s="26">
        <f>IF($A3663&lt;=Inputs!$B$13,IF(6&lt;=Inputs!$B$8,IF(Inputs!$B$12&gt;0,MAX(MIN(NORM.INV(RAND(),LOOKUP(U3663,Inputs!$J$6:$J$9,Inputs!$G$6:$G$9),LOOKUP(U3663,Inputs!$J$6:$J$9,Inputs!$H$6:$H$9)),Inputs!$B$12),-Inputs!$B$12),NORM.INV(RAND(),LOOKUP(U3663,Inputs!$J$6:$J$9,Inputs!$G$6:$G$9),LOOKUP(U3663,Inputs!$J$6:$J$9,Inputs!$H$6:$H$9))),0),"" )</f>
        <v/>
      </c>
      <c r="L3663" s="26">
        <f>IF($A3663&lt;=Inputs!$B$13,IF(7&lt;=Inputs!$B$8,IF(Inputs!$B$12&gt;0,MAX(MIN(NORM.INV(RAND(),LOOKUP(V3663,Inputs!$J$6:$J$9,Inputs!$G$6:$G$9),LOOKUP(V3663,Inputs!$J$6:$J$9,Inputs!$H$6:$H$9)),Inputs!$B$12),-Inputs!$B$12),NORM.INV(RAND(),LOOKUP(V3663,Inputs!$J$6:$J$9,Inputs!$G$6:$G$9),LOOKUP(V3663,Inputs!$J$6:$J$9,Inputs!$H$6:$H$9))),0),"" )</f>
        <v/>
      </c>
      <c r="M3663" s="26">
        <f>IF($A3663&lt;=Inputs!$B$13,IF(8&lt;=Inputs!$B$8,IF(Inputs!$B$12&gt;0,MAX(MIN(NORM.INV(RAND(),LOOKUP(W3663,Inputs!$J$6:$J$9,Inputs!$G$6:$G$9),LOOKUP(W3663,Inputs!$J$6:$J$9,Inputs!$H$6:$H$9)),Inputs!$B$12),-Inputs!$B$12),NORM.INV(RAND(),LOOKUP(W3663,Inputs!$J$6:$J$9,Inputs!$G$6:$G$9),LOOKUP(W3663,Inputs!$J$6:$J$9,Inputs!$H$6:$H$9))),0),"" )</f>
        <v/>
      </c>
      <c r="N3663" s="26">
        <f>IF($A3663&lt;=Inputs!$B$13,IF(9&lt;=Inputs!$B$8,IF(Inputs!$B$12&gt;0,MAX(MIN(NORM.INV(RAND(),LOOKUP(X3663,Inputs!$J$6:$J$9,Inputs!$G$6:$G$9),LOOKUP(X3663,Inputs!$J$6:$J$9,Inputs!$H$6:$H$9)),Inputs!$B$12),-Inputs!$B$12),NORM.INV(RAND(),LOOKUP(X3663,Inputs!$J$6:$J$9,Inputs!$G$6:$G$9),LOOKUP(X3663,Inputs!$J$6:$J$9,Inputs!$H$6:$H$9))),0),"" )</f>
        <v/>
      </c>
      <c r="O3663" s="26">
        <f>IF($A3663&lt;=Inputs!$B$13,IF(10&lt;=Inputs!$B$8,IF(Inputs!$B$12&gt;0,MAX(MIN(NORM.INV(RAND(),LOOKUP(Y3663,Inputs!$J$6:$J$9,Inputs!$G$6:$G$9),LOOKUP(Y3663,Inputs!$J$6:$J$9,Inputs!$H$6:$H$9)),Inputs!$B$12),-Inputs!$B$12),NORM.INV(RAND(),LOOKUP(Y3663,Inputs!$J$6:$J$9,Inputs!$G$6:$G$9),LOOKUP(Y3663,Inputs!$J$6:$J$9,Inputs!$H$6:$H$9))),0),"" )</f>
        <v/>
      </c>
      <c r="P3663" s="31">
        <f>IF($A3663&lt;=Inputs!$B$13,RAND(),"")</f>
        <v/>
      </c>
      <c r="Q3663" s="31">
        <f>IF($A3663&lt;=Inputs!$B$13,RAND(),"")</f>
        <v/>
      </c>
      <c r="R3663" s="31">
        <f>IF($A3663&lt;=Inputs!$B$13,RAND(),"")</f>
        <v/>
      </c>
      <c r="S3663" s="31">
        <f>IF($A3663&lt;=Inputs!$B$13,RAND(),"")</f>
        <v/>
      </c>
      <c r="T3663" s="31">
        <f>IF($A3663&lt;=Inputs!$B$13,RAND(),"")</f>
        <v/>
      </c>
      <c r="U3663" s="31">
        <f>IF($A3663&lt;=Inputs!$B$13,RAND(),"")</f>
        <v/>
      </c>
      <c r="V3663" s="31">
        <f>IF($A3663&lt;=Inputs!$B$13,RAND(),"")</f>
        <v/>
      </c>
      <c r="W3663" s="31">
        <f>IF($A3663&lt;=Inputs!$B$13,RAND(),"")</f>
        <v/>
      </c>
      <c r="X3663" s="31">
        <f>IF($A3663&lt;=Inputs!$B$13,RAND(),"")</f>
        <v/>
      </c>
      <c r="Y3663" s="31">
        <f>IF($A3663&lt;=Inputs!$B$13,RAND(),"")</f>
        <v/>
      </c>
    </row>
    <row r="3664">
      <c r="A3664" t="n">
        <v>3659</v>
      </c>
      <c r="B3664" s="26">
        <f>IF($A3664&lt;=Inputs!$B$13,IF(Inputs!$B$8&gt;0,SUM(F3664:O3664)/Inputs!$B$8,0),"")</f>
        <v/>
      </c>
      <c r="C3664" s="27">
        <f>IF($A3664&lt;=Inputs!$B$13,B3664/100,"")</f>
        <v/>
      </c>
      <c r="D3664" s="28">
        <f>IF($A3664&lt;=Inputs!$B$13,C3664*Inputs!$B$7,"")</f>
        <v/>
      </c>
      <c r="E3664" s="29">
        <f>IF($A3664&lt;=Inputs!$B$13,IF(D3664&gt;0,1,0),"")</f>
        <v/>
      </c>
      <c r="F3664" s="26">
        <f>IF($A3664&lt;=Inputs!$B$13,IF(1&lt;=Inputs!$B$8,IF(Inputs!$B$12&gt;0,MAX(MIN(NORM.INV(RAND(),LOOKUP(P3664,Inputs!$J$6:$J$9,Inputs!$G$6:$G$9),LOOKUP(P3664,Inputs!$J$6:$J$9,Inputs!$H$6:$H$9)),Inputs!$B$12),-Inputs!$B$12),NORM.INV(RAND(),LOOKUP(P3664,Inputs!$J$6:$J$9,Inputs!$G$6:$G$9),LOOKUP(P3664,Inputs!$J$6:$J$9,Inputs!$H$6:$H$9))),0),"" )</f>
        <v/>
      </c>
      <c r="G3664" s="26">
        <f>IF($A3664&lt;=Inputs!$B$13,IF(2&lt;=Inputs!$B$8,IF(Inputs!$B$12&gt;0,MAX(MIN(NORM.INV(RAND(),LOOKUP(Q3664,Inputs!$J$6:$J$9,Inputs!$G$6:$G$9),LOOKUP(Q3664,Inputs!$J$6:$J$9,Inputs!$H$6:$H$9)),Inputs!$B$12),-Inputs!$B$12),NORM.INV(RAND(),LOOKUP(Q3664,Inputs!$J$6:$J$9,Inputs!$G$6:$G$9),LOOKUP(Q3664,Inputs!$J$6:$J$9,Inputs!$H$6:$H$9))),0),"" )</f>
        <v/>
      </c>
      <c r="H3664" s="26">
        <f>IF($A3664&lt;=Inputs!$B$13,IF(3&lt;=Inputs!$B$8,IF(Inputs!$B$12&gt;0,MAX(MIN(NORM.INV(RAND(),LOOKUP(R3664,Inputs!$J$6:$J$9,Inputs!$G$6:$G$9),LOOKUP(R3664,Inputs!$J$6:$J$9,Inputs!$H$6:$H$9)),Inputs!$B$12),-Inputs!$B$12),NORM.INV(RAND(),LOOKUP(R3664,Inputs!$J$6:$J$9,Inputs!$G$6:$G$9),LOOKUP(R3664,Inputs!$J$6:$J$9,Inputs!$H$6:$H$9))),0),"" )</f>
        <v/>
      </c>
      <c r="I3664" s="26">
        <f>IF($A3664&lt;=Inputs!$B$13,IF(4&lt;=Inputs!$B$8,IF(Inputs!$B$12&gt;0,MAX(MIN(NORM.INV(RAND(),LOOKUP(S3664,Inputs!$J$6:$J$9,Inputs!$G$6:$G$9),LOOKUP(S3664,Inputs!$J$6:$J$9,Inputs!$H$6:$H$9)),Inputs!$B$12),-Inputs!$B$12),NORM.INV(RAND(),LOOKUP(S3664,Inputs!$J$6:$J$9,Inputs!$G$6:$G$9),LOOKUP(S3664,Inputs!$J$6:$J$9,Inputs!$H$6:$H$9))),0),"" )</f>
        <v/>
      </c>
      <c r="J3664" s="26">
        <f>IF($A3664&lt;=Inputs!$B$13,IF(5&lt;=Inputs!$B$8,IF(Inputs!$B$12&gt;0,MAX(MIN(NORM.INV(RAND(),LOOKUP(T3664,Inputs!$J$6:$J$9,Inputs!$G$6:$G$9),LOOKUP(T3664,Inputs!$J$6:$J$9,Inputs!$H$6:$H$9)),Inputs!$B$12),-Inputs!$B$12),NORM.INV(RAND(),LOOKUP(T3664,Inputs!$J$6:$J$9,Inputs!$G$6:$G$9),LOOKUP(T3664,Inputs!$J$6:$J$9,Inputs!$H$6:$H$9))),0),"" )</f>
        <v/>
      </c>
      <c r="K3664" s="26">
        <f>IF($A3664&lt;=Inputs!$B$13,IF(6&lt;=Inputs!$B$8,IF(Inputs!$B$12&gt;0,MAX(MIN(NORM.INV(RAND(),LOOKUP(U3664,Inputs!$J$6:$J$9,Inputs!$G$6:$G$9),LOOKUP(U3664,Inputs!$J$6:$J$9,Inputs!$H$6:$H$9)),Inputs!$B$12),-Inputs!$B$12),NORM.INV(RAND(),LOOKUP(U3664,Inputs!$J$6:$J$9,Inputs!$G$6:$G$9),LOOKUP(U3664,Inputs!$J$6:$J$9,Inputs!$H$6:$H$9))),0),"" )</f>
        <v/>
      </c>
      <c r="L3664" s="26">
        <f>IF($A3664&lt;=Inputs!$B$13,IF(7&lt;=Inputs!$B$8,IF(Inputs!$B$12&gt;0,MAX(MIN(NORM.INV(RAND(),LOOKUP(V3664,Inputs!$J$6:$J$9,Inputs!$G$6:$G$9),LOOKUP(V3664,Inputs!$J$6:$J$9,Inputs!$H$6:$H$9)),Inputs!$B$12),-Inputs!$B$12),NORM.INV(RAND(),LOOKUP(V3664,Inputs!$J$6:$J$9,Inputs!$G$6:$G$9),LOOKUP(V3664,Inputs!$J$6:$J$9,Inputs!$H$6:$H$9))),0),"" )</f>
        <v/>
      </c>
      <c r="M3664" s="26">
        <f>IF($A3664&lt;=Inputs!$B$13,IF(8&lt;=Inputs!$B$8,IF(Inputs!$B$12&gt;0,MAX(MIN(NORM.INV(RAND(),LOOKUP(W3664,Inputs!$J$6:$J$9,Inputs!$G$6:$G$9),LOOKUP(W3664,Inputs!$J$6:$J$9,Inputs!$H$6:$H$9)),Inputs!$B$12),-Inputs!$B$12),NORM.INV(RAND(),LOOKUP(W3664,Inputs!$J$6:$J$9,Inputs!$G$6:$G$9),LOOKUP(W3664,Inputs!$J$6:$J$9,Inputs!$H$6:$H$9))),0),"" )</f>
        <v/>
      </c>
      <c r="N3664" s="26">
        <f>IF($A3664&lt;=Inputs!$B$13,IF(9&lt;=Inputs!$B$8,IF(Inputs!$B$12&gt;0,MAX(MIN(NORM.INV(RAND(),LOOKUP(X3664,Inputs!$J$6:$J$9,Inputs!$G$6:$G$9),LOOKUP(X3664,Inputs!$J$6:$J$9,Inputs!$H$6:$H$9)),Inputs!$B$12),-Inputs!$B$12),NORM.INV(RAND(),LOOKUP(X3664,Inputs!$J$6:$J$9,Inputs!$G$6:$G$9),LOOKUP(X3664,Inputs!$J$6:$J$9,Inputs!$H$6:$H$9))),0),"" )</f>
        <v/>
      </c>
      <c r="O3664" s="26">
        <f>IF($A3664&lt;=Inputs!$B$13,IF(10&lt;=Inputs!$B$8,IF(Inputs!$B$12&gt;0,MAX(MIN(NORM.INV(RAND(),LOOKUP(Y3664,Inputs!$J$6:$J$9,Inputs!$G$6:$G$9),LOOKUP(Y3664,Inputs!$J$6:$J$9,Inputs!$H$6:$H$9)),Inputs!$B$12),-Inputs!$B$12),NORM.INV(RAND(),LOOKUP(Y3664,Inputs!$J$6:$J$9,Inputs!$G$6:$G$9),LOOKUP(Y3664,Inputs!$J$6:$J$9,Inputs!$H$6:$H$9))),0),"" )</f>
        <v/>
      </c>
      <c r="P3664" s="31">
        <f>IF($A3664&lt;=Inputs!$B$13,RAND(),"")</f>
        <v/>
      </c>
      <c r="Q3664" s="31">
        <f>IF($A3664&lt;=Inputs!$B$13,RAND(),"")</f>
        <v/>
      </c>
      <c r="R3664" s="31">
        <f>IF($A3664&lt;=Inputs!$B$13,RAND(),"")</f>
        <v/>
      </c>
      <c r="S3664" s="31">
        <f>IF($A3664&lt;=Inputs!$B$13,RAND(),"")</f>
        <v/>
      </c>
      <c r="T3664" s="31">
        <f>IF($A3664&lt;=Inputs!$B$13,RAND(),"")</f>
        <v/>
      </c>
      <c r="U3664" s="31">
        <f>IF($A3664&lt;=Inputs!$B$13,RAND(),"")</f>
        <v/>
      </c>
      <c r="V3664" s="31">
        <f>IF($A3664&lt;=Inputs!$B$13,RAND(),"")</f>
        <v/>
      </c>
      <c r="W3664" s="31">
        <f>IF($A3664&lt;=Inputs!$B$13,RAND(),"")</f>
        <v/>
      </c>
      <c r="X3664" s="31">
        <f>IF($A3664&lt;=Inputs!$B$13,RAND(),"")</f>
        <v/>
      </c>
      <c r="Y3664" s="31">
        <f>IF($A3664&lt;=Inputs!$B$13,RAND(),"")</f>
        <v/>
      </c>
    </row>
    <row r="3665">
      <c r="A3665" t="n">
        <v>3660</v>
      </c>
      <c r="B3665" s="26">
        <f>IF($A3665&lt;=Inputs!$B$13,IF(Inputs!$B$8&gt;0,SUM(F3665:O3665)/Inputs!$B$8,0),"")</f>
        <v/>
      </c>
      <c r="C3665" s="27">
        <f>IF($A3665&lt;=Inputs!$B$13,B3665/100,"")</f>
        <v/>
      </c>
      <c r="D3665" s="28">
        <f>IF($A3665&lt;=Inputs!$B$13,C3665*Inputs!$B$7,"")</f>
        <v/>
      </c>
      <c r="E3665" s="29">
        <f>IF($A3665&lt;=Inputs!$B$13,IF(D3665&gt;0,1,0),"")</f>
        <v/>
      </c>
      <c r="F3665" s="26">
        <f>IF($A3665&lt;=Inputs!$B$13,IF(1&lt;=Inputs!$B$8,IF(Inputs!$B$12&gt;0,MAX(MIN(NORM.INV(RAND(),LOOKUP(P3665,Inputs!$J$6:$J$9,Inputs!$G$6:$G$9),LOOKUP(P3665,Inputs!$J$6:$J$9,Inputs!$H$6:$H$9)),Inputs!$B$12),-Inputs!$B$12),NORM.INV(RAND(),LOOKUP(P3665,Inputs!$J$6:$J$9,Inputs!$G$6:$G$9),LOOKUP(P3665,Inputs!$J$6:$J$9,Inputs!$H$6:$H$9))),0),"" )</f>
        <v/>
      </c>
      <c r="G3665" s="26">
        <f>IF($A3665&lt;=Inputs!$B$13,IF(2&lt;=Inputs!$B$8,IF(Inputs!$B$12&gt;0,MAX(MIN(NORM.INV(RAND(),LOOKUP(Q3665,Inputs!$J$6:$J$9,Inputs!$G$6:$G$9),LOOKUP(Q3665,Inputs!$J$6:$J$9,Inputs!$H$6:$H$9)),Inputs!$B$12),-Inputs!$B$12),NORM.INV(RAND(),LOOKUP(Q3665,Inputs!$J$6:$J$9,Inputs!$G$6:$G$9),LOOKUP(Q3665,Inputs!$J$6:$J$9,Inputs!$H$6:$H$9))),0),"" )</f>
        <v/>
      </c>
      <c r="H3665" s="26">
        <f>IF($A3665&lt;=Inputs!$B$13,IF(3&lt;=Inputs!$B$8,IF(Inputs!$B$12&gt;0,MAX(MIN(NORM.INV(RAND(),LOOKUP(R3665,Inputs!$J$6:$J$9,Inputs!$G$6:$G$9),LOOKUP(R3665,Inputs!$J$6:$J$9,Inputs!$H$6:$H$9)),Inputs!$B$12),-Inputs!$B$12),NORM.INV(RAND(),LOOKUP(R3665,Inputs!$J$6:$J$9,Inputs!$G$6:$G$9),LOOKUP(R3665,Inputs!$J$6:$J$9,Inputs!$H$6:$H$9))),0),"" )</f>
        <v/>
      </c>
      <c r="I3665" s="26">
        <f>IF($A3665&lt;=Inputs!$B$13,IF(4&lt;=Inputs!$B$8,IF(Inputs!$B$12&gt;0,MAX(MIN(NORM.INV(RAND(),LOOKUP(S3665,Inputs!$J$6:$J$9,Inputs!$G$6:$G$9),LOOKUP(S3665,Inputs!$J$6:$J$9,Inputs!$H$6:$H$9)),Inputs!$B$12),-Inputs!$B$12),NORM.INV(RAND(),LOOKUP(S3665,Inputs!$J$6:$J$9,Inputs!$G$6:$G$9),LOOKUP(S3665,Inputs!$J$6:$J$9,Inputs!$H$6:$H$9))),0),"" )</f>
        <v/>
      </c>
      <c r="J3665" s="26">
        <f>IF($A3665&lt;=Inputs!$B$13,IF(5&lt;=Inputs!$B$8,IF(Inputs!$B$12&gt;0,MAX(MIN(NORM.INV(RAND(),LOOKUP(T3665,Inputs!$J$6:$J$9,Inputs!$G$6:$G$9),LOOKUP(T3665,Inputs!$J$6:$J$9,Inputs!$H$6:$H$9)),Inputs!$B$12),-Inputs!$B$12),NORM.INV(RAND(),LOOKUP(T3665,Inputs!$J$6:$J$9,Inputs!$G$6:$G$9),LOOKUP(T3665,Inputs!$J$6:$J$9,Inputs!$H$6:$H$9))),0),"" )</f>
        <v/>
      </c>
      <c r="K3665" s="26">
        <f>IF($A3665&lt;=Inputs!$B$13,IF(6&lt;=Inputs!$B$8,IF(Inputs!$B$12&gt;0,MAX(MIN(NORM.INV(RAND(),LOOKUP(U3665,Inputs!$J$6:$J$9,Inputs!$G$6:$G$9),LOOKUP(U3665,Inputs!$J$6:$J$9,Inputs!$H$6:$H$9)),Inputs!$B$12),-Inputs!$B$12),NORM.INV(RAND(),LOOKUP(U3665,Inputs!$J$6:$J$9,Inputs!$G$6:$G$9),LOOKUP(U3665,Inputs!$J$6:$J$9,Inputs!$H$6:$H$9))),0),"" )</f>
        <v/>
      </c>
      <c r="L3665" s="26">
        <f>IF($A3665&lt;=Inputs!$B$13,IF(7&lt;=Inputs!$B$8,IF(Inputs!$B$12&gt;0,MAX(MIN(NORM.INV(RAND(),LOOKUP(V3665,Inputs!$J$6:$J$9,Inputs!$G$6:$G$9),LOOKUP(V3665,Inputs!$J$6:$J$9,Inputs!$H$6:$H$9)),Inputs!$B$12),-Inputs!$B$12),NORM.INV(RAND(),LOOKUP(V3665,Inputs!$J$6:$J$9,Inputs!$G$6:$G$9),LOOKUP(V3665,Inputs!$J$6:$J$9,Inputs!$H$6:$H$9))),0),"" )</f>
        <v/>
      </c>
      <c r="M3665" s="26">
        <f>IF($A3665&lt;=Inputs!$B$13,IF(8&lt;=Inputs!$B$8,IF(Inputs!$B$12&gt;0,MAX(MIN(NORM.INV(RAND(),LOOKUP(W3665,Inputs!$J$6:$J$9,Inputs!$G$6:$G$9),LOOKUP(W3665,Inputs!$J$6:$J$9,Inputs!$H$6:$H$9)),Inputs!$B$12),-Inputs!$B$12),NORM.INV(RAND(),LOOKUP(W3665,Inputs!$J$6:$J$9,Inputs!$G$6:$G$9),LOOKUP(W3665,Inputs!$J$6:$J$9,Inputs!$H$6:$H$9))),0),"" )</f>
        <v/>
      </c>
      <c r="N3665" s="26">
        <f>IF($A3665&lt;=Inputs!$B$13,IF(9&lt;=Inputs!$B$8,IF(Inputs!$B$12&gt;0,MAX(MIN(NORM.INV(RAND(),LOOKUP(X3665,Inputs!$J$6:$J$9,Inputs!$G$6:$G$9),LOOKUP(X3665,Inputs!$J$6:$J$9,Inputs!$H$6:$H$9)),Inputs!$B$12),-Inputs!$B$12),NORM.INV(RAND(),LOOKUP(X3665,Inputs!$J$6:$J$9,Inputs!$G$6:$G$9),LOOKUP(X3665,Inputs!$J$6:$J$9,Inputs!$H$6:$H$9))),0),"" )</f>
        <v/>
      </c>
      <c r="O3665" s="26">
        <f>IF($A3665&lt;=Inputs!$B$13,IF(10&lt;=Inputs!$B$8,IF(Inputs!$B$12&gt;0,MAX(MIN(NORM.INV(RAND(),LOOKUP(Y3665,Inputs!$J$6:$J$9,Inputs!$G$6:$G$9),LOOKUP(Y3665,Inputs!$J$6:$J$9,Inputs!$H$6:$H$9)),Inputs!$B$12),-Inputs!$B$12),NORM.INV(RAND(),LOOKUP(Y3665,Inputs!$J$6:$J$9,Inputs!$G$6:$G$9),LOOKUP(Y3665,Inputs!$J$6:$J$9,Inputs!$H$6:$H$9))),0),"" )</f>
        <v/>
      </c>
      <c r="P3665" s="31">
        <f>IF($A3665&lt;=Inputs!$B$13,RAND(),"")</f>
        <v/>
      </c>
      <c r="Q3665" s="31">
        <f>IF($A3665&lt;=Inputs!$B$13,RAND(),"")</f>
        <v/>
      </c>
      <c r="R3665" s="31">
        <f>IF($A3665&lt;=Inputs!$B$13,RAND(),"")</f>
        <v/>
      </c>
      <c r="S3665" s="31">
        <f>IF($A3665&lt;=Inputs!$B$13,RAND(),"")</f>
        <v/>
      </c>
      <c r="T3665" s="31">
        <f>IF($A3665&lt;=Inputs!$B$13,RAND(),"")</f>
        <v/>
      </c>
      <c r="U3665" s="31">
        <f>IF($A3665&lt;=Inputs!$B$13,RAND(),"")</f>
        <v/>
      </c>
      <c r="V3665" s="31">
        <f>IF($A3665&lt;=Inputs!$B$13,RAND(),"")</f>
        <v/>
      </c>
      <c r="W3665" s="31">
        <f>IF($A3665&lt;=Inputs!$B$13,RAND(),"")</f>
        <v/>
      </c>
      <c r="X3665" s="31">
        <f>IF($A3665&lt;=Inputs!$B$13,RAND(),"")</f>
        <v/>
      </c>
      <c r="Y3665" s="31">
        <f>IF($A3665&lt;=Inputs!$B$13,RAND(),"")</f>
        <v/>
      </c>
    </row>
    <row r="3666">
      <c r="A3666" t="n">
        <v>3661</v>
      </c>
      <c r="B3666" s="26">
        <f>IF($A3666&lt;=Inputs!$B$13,IF(Inputs!$B$8&gt;0,SUM(F3666:O3666)/Inputs!$B$8,0),"")</f>
        <v/>
      </c>
      <c r="C3666" s="27">
        <f>IF($A3666&lt;=Inputs!$B$13,B3666/100,"")</f>
        <v/>
      </c>
      <c r="D3666" s="28">
        <f>IF($A3666&lt;=Inputs!$B$13,C3666*Inputs!$B$7,"")</f>
        <v/>
      </c>
      <c r="E3666" s="29">
        <f>IF($A3666&lt;=Inputs!$B$13,IF(D3666&gt;0,1,0),"")</f>
        <v/>
      </c>
      <c r="F3666" s="26">
        <f>IF($A3666&lt;=Inputs!$B$13,IF(1&lt;=Inputs!$B$8,IF(Inputs!$B$12&gt;0,MAX(MIN(NORM.INV(RAND(),LOOKUP(P3666,Inputs!$J$6:$J$9,Inputs!$G$6:$G$9),LOOKUP(P3666,Inputs!$J$6:$J$9,Inputs!$H$6:$H$9)),Inputs!$B$12),-Inputs!$B$12),NORM.INV(RAND(),LOOKUP(P3666,Inputs!$J$6:$J$9,Inputs!$G$6:$G$9),LOOKUP(P3666,Inputs!$J$6:$J$9,Inputs!$H$6:$H$9))),0),"" )</f>
        <v/>
      </c>
      <c r="G3666" s="26">
        <f>IF($A3666&lt;=Inputs!$B$13,IF(2&lt;=Inputs!$B$8,IF(Inputs!$B$12&gt;0,MAX(MIN(NORM.INV(RAND(),LOOKUP(Q3666,Inputs!$J$6:$J$9,Inputs!$G$6:$G$9),LOOKUP(Q3666,Inputs!$J$6:$J$9,Inputs!$H$6:$H$9)),Inputs!$B$12),-Inputs!$B$12),NORM.INV(RAND(),LOOKUP(Q3666,Inputs!$J$6:$J$9,Inputs!$G$6:$G$9),LOOKUP(Q3666,Inputs!$J$6:$J$9,Inputs!$H$6:$H$9))),0),"" )</f>
        <v/>
      </c>
      <c r="H3666" s="26">
        <f>IF($A3666&lt;=Inputs!$B$13,IF(3&lt;=Inputs!$B$8,IF(Inputs!$B$12&gt;0,MAX(MIN(NORM.INV(RAND(),LOOKUP(R3666,Inputs!$J$6:$J$9,Inputs!$G$6:$G$9),LOOKUP(R3666,Inputs!$J$6:$J$9,Inputs!$H$6:$H$9)),Inputs!$B$12),-Inputs!$B$12),NORM.INV(RAND(),LOOKUP(R3666,Inputs!$J$6:$J$9,Inputs!$G$6:$G$9),LOOKUP(R3666,Inputs!$J$6:$J$9,Inputs!$H$6:$H$9))),0),"" )</f>
        <v/>
      </c>
      <c r="I3666" s="26">
        <f>IF($A3666&lt;=Inputs!$B$13,IF(4&lt;=Inputs!$B$8,IF(Inputs!$B$12&gt;0,MAX(MIN(NORM.INV(RAND(),LOOKUP(S3666,Inputs!$J$6:$J$9,Inputs!$G$6:$G$9),LOOKUP(S3666,Inputs!$J$6:$J$9,Inputs!$H$6:$H$9)),Inputs!$B$12),-Inputs!$B$12),NORM.INV(RAND(),LOOKUP(S3666,Inputs!$J$6:$J$9,Inputs!$G$6:$G$9),LOOKUP(S3666,Inputs!$J$6:$J$9,Inputs!$H$6:$H$9))),0),"" )</f>
        <v/>
      </c>
      <c r="J3666" s="26">
        <f>IF($A3666&lt;=Inputs!$B$13,IF(5&lt;=Inputs!$B$8,IF(Inputs!$B$12&gt;0,MAX(MIN(NORM.INV(RAND(),LOOKUP(T3666,Inputs!$J$6:$J$9,Inputs!$G$6:$G$9),LOOKUP(T3666,Inputs!$J$6:$J$9,Inputs!$H$6:$H$9)),Inputs!$B$12),-Inputs!$B$12),NORM.INV(RAND(),LOOKUP(T3666,Inputs!$J$6:$J$9,Inputs!$G$6:$G$9),LOOKUP(T3666,Inputs!$J$6:$J$9,Inputs!$H$6:$H$9))),0),"" )</f>
        <v/>
      </c>
      <c r="K3666" s="26">
        <f>IF($A3666&lt;=Inputs!$B$13,IF(6&lt;=Inputs!$B$8,IF(Inputs!$B$12&gt;0,MAX(MIN(NORM.INV(RAND(),LOOKUP(U3666,Inputs!$J$6:$J$9,Inputs!$G$6:$G$9),LOOKUP(U3666,Inputs!$J$6:$J$9,Inputs!$H$6:$H$9)),Inputs!$B$12),-Inputs!$B$12),NORM.INV(RAND(),LOOKUP(U3666,Inputs!$J$6:$J$9,Inputs!$G$6:$G$9),LOOKUP(U3666,Inputs!$J$6:$J$9,Inputs!$H$6:$H$9))),0),"" )</f>
        <v/>
      </c>
      <c r="L3666" s="26">
        <f>IF($A3666&lt;=Inputs!$B$13,IF(7&lt;=Inputs!$B$8,IF(Inputs!$B$12&gt;0,MAX(MIN(NORM.INV(RAND(),LOOKUP(V3666,Inputs!$J$6:$J$9,Inputs!$G$6:$G$9),LOOKUP(V3666,Inputs!$J$6:$J$9,Inputs!$H$6:$H$9)),Inputs!$B$12),-Inputs!$B$12),NORM.INV(RAND(),LOOKUP(V3666,Inputs!$J$6:$J$9,Inputs!$G$6:$G$9),LOOKUP(V3666,Inputs!$J$6:$J$9,Inputs!$H$6:$H$9))),0),"" )</f>
        <v/>
      </c>
      <c r="M3666" s="26">
        <f>IF($A3666&lt;=Inputs!$B$13,IF(8&lt;=Inputs!$B$8,IF(Inputs!$B$12&gt;0,MAX(MIN(NORM.INV(RAND(),LOOKUP(W3666,Inputs!$J$6:$J$9,Inputs!$G$6:$G$9),LOOKUP(W3666,Inputs!$J$6:$J$9,Inputs!$H$6:$H$9)),Inputs!$B$12),-Inputs!$B$12),NORM.INV(RAND(),LOOKUP(W3666,Inputs!$J$6:$J$9,Inputs!$G$6:$G$9),LOOKUP(W3666,Inputs!$J$6:$J$9,Inputs!$H$6:$H$9))),0),"" )</f>
        <v/>
      </c>
      <c r="N3666" s="26">
        <f>IF($A3666&lt;=Inputs!$B$13,IF(9&lt;=Inputs!$B$8,IF(Inputs!$B$12&gt;0,MAX(MIN(NORM.INV(RAND(),LOOKUP(X3666,Inputs!$J$6:$J$9,Inputs!$G$6:$G$9),LOOKUP(X3666,Inputs!$J$6:$J$9,Inputs!$H$6:$H$9)),Inputs!$B$12),-Inputs!$B$12),NORM.INV(RAND(),LOOKUP(X3666,Inputs!$J$6:$J$9,Inputs!$G$6:$G$9),LOOKUP(X3666,Inputs!$J$6:$J$9,Inputs!$H$6:$H$9))),0),"" )</f>
        <v/>
      </c>
      <c r="O3666" s="26">
        <f>IF($A3666&lt;=Inputs!$B$13,IF(10&lt;=Inputs!$B$8,IF(Inputs!$B$12&gt;0,MAX(MIN(NORM.INV(RAND(),LOOKUP(Y3666,Inputs!$J$6:$J$9,Inputs!$G$6:$G$9),LOOKUP(Y3666,Inputs!$J$6:$J$9,Inputs!$H$6:$H$9)),Inputs!$B$12),-Inputs!$B$12),NORM.INV(RAND(),LOOKUP(Y3666,Inputs!$J$6:$J$9,Inputs!$G$6:$G$9),LOOKUP(Y3666,Inputs!$J$6:$J$9,Inputs!$H$6:$H$9))),0),"" )</f>
        <v/>
      </c>
      <c r="P3666" s="31">
        <f>IF($A3666&lt;=Inputs!$B$13,RAND(),"")</f>
        <v/>
      </c>
      <c r="Q3666" s="31">
        <f>IF($A3666&lt;=Inputs!$B$13,RAND(),"")</f>
        <v/>
      </c>
      <c r="R3666" s="31">
        <f>IF($A3666&lt;=Inputs!$B$13,RAND(),"")</f>
        <v/>
      </c>
      <c r="S3666" s="31">
        <f>IF($A3666&lt;=Inputs!$B$13,RAND(),"")</f>
        <v/>
      </c>
      <c r="T3666" s="31">
        <f>IF($A3666&lt;=Inputs!$B$13,RAND(),"")</f>
        <v/>
      </c>
      <c r="U3666" s="31">
        <f>IF($A3666&lt;=Inputs!$B$13,RAND(),"")</f>
        <v/>
      </c>
      <c r="V3666" s="31">
        <f>IF($A3666&lt;=Inputs!$B$13,RAND(),"")</f>
        <v/>
      </c>
      <c r="W3666" s="31">
        <f>IF($A3666&lt;=Inputs!$B$13,RAND(),"")</f>
        <v/>
      </c>
      <c r="X3666" s="31">
        <f>IF($A3666&lt;=Inputs!$B$13,RAND(),"")</f>
        <v/>
      </c>
      <c r="Y3666" s="31">
        <f>IF($A3666&lt;=Inputs!$B$13,RAND(),"")</f>
        <v/>
      </c>
    </row>
    <row r="3667">
      <c r="A3667" t="n">
        <v>3662</v>
      </c>
      <c r="B3667" s="26">
        <f>IF($A3667&lt;=Inputs!$B$13,IF(Inputs!$B$8&gt;0,SUM(F3667:O3667)/Inputs!$B$8,0),"")</f>
        <v/>
      </c>
      <c r="C3667" s="27">
        <f>IF($A3667&lt;=Inputs!$B$13,B3667/100,"")</f>
        <v/>
      </c>
      <c r="D3667" s="28">
        <f>IF($A3667&lt;=Inputs!$B$13,C3667*Inputs!$B$7,"")</f>
        <v/>
      </c>
      <c r="E3667" s="29">
        <f>IF($A3667&lt;=Inputs!$B$13,IF(D3667&gt;0,1,0),"")</f>
        <v/>
      </c>
      <c r="F3667" s="26">
        <f>IF($A3667&lt;=Inputs!$B$13,IF(1&lt;=Inputs!$B$8,IF(Inputs!$B$12&gt;0,MAX(MIN(NORM.INV(RAND(),LOOKUP(P3667,Inputs!$J$6:$J$9,Inputs!$G$6:$G$9),LOOKUP(P3667,Inputs!$J$6:$J$9,Inputs!$H$6:$H$9)),Inputs!$B$12),-Inputs!$B$12),NORM.INV(RAND(),LOOKUP(P3667,Inputs!$J$6:$J$9,Inputs!$G$6:$G$9),LOOKUP(P3667,Inputs!$J$6:$J$9,Inputs!$H$6:$H$9))),0),"" )</f>
        <v/>
      </c>
      <c r="G3667" s="26">
        <f>IF($A3667&lt;=Inputs!$B$13,IF(2&lt;=Inputs!$B$8,IF(Inputs!$B$12&gt;0,MAX(MIN(NORM.INV(RAND(),LOOKUP(Q3667,Inputs!$J$6:$J$9,Inputs!$G$6:$G$9),LOOKUP(Q3667,Inputs!$J$6:$J$9,Inputs!$H$6:$H$9)),Inputs!$B$12),-Inputs!$B$12),NORM.INV(RAND(),LOOKUP(Q3667,Inputs!$J$6:$J$9,Inputs!$G$6:$G$9),LOOKUP(Q3667,Inputs!$J$6:$J$9,Inputs!$H$6:$H$9))),0),"" )</f>
        <v/>
      </c>
      <c r="H3667" s="26">
        <f>IF($A3667&lt;=Inputs!$B$13,IF(3&lt;=Inputs!$B$8,IF(Inputs!$B$12&gt;0,MAX(MIN(NORM.INV(RAND(),LOOKUP(R3667,Inputs!$J$6:$J$9,Inputs!$G$6:$G$9),LOOKUP(R3667,Inputs!$J$6:$J$9,Inputs!$H$6:$H$9)),Inputs!$B$12),-Inputs!$B$12),NORM.INV(RAND(),LOOKUP(R3667,Inputs!$J$6:$J$9,Inputs!$G$6:$G$9),LOOKUP(R3667,Inputs!$J$6:$J$9,Inputs!$H$6:$H$9))),0),"" )</f>
        <v/>
      </c>
      <c r="I3667" s="26">
        <f>IF($A3667&lt;=Inputs!$B$13,IF(4&lt;=Inputs!$B$8,IF(Inputs!$B$12&gt;0,MAX(MIN(NORM.INV(RAND(),LOOKUP(S3667,Inputs!$J$6:$J$9,Inputs!$G$6:$G$9),LOOKUP(S3667,Inputs!$J$6:$J$9,Inputs!$H$6:$H$9)),Inputs!$B$12),-Inputs!$B$12),NORM.INV(RAND(),LOOKUP(S3667,Inputs!$J$6:$J$9,Inputs!$G$6:$G$9),LOOKUP(S3667,Inputs!$J$6:$J$9,Inputs!$H$6:$H$9))),0),"" )</f>
        <v/>
      </c>
      <c r="J3667" s="26">
        <f>IF($A3667&lt;=Inputs!$B$13,IF(5&lt;=Inputs!$B$8,IF(Inputs!$B$12&gt;0,MAX(MIN(NORM.INV(RAND(),LOOKUP(T3667,Inputs!$J$6:$J$9,Inputs!$G$6:$G$9),LOOKUP(T3667,Inputs!$J$6:$J$9,Inputs!$H$6:$H$9)),Inputs!$B$12),-Inputs!$B$12),NORM.INV(RAND(),LOOKUP(T3667,Inputs!$J$6:$J$9,Inputs!$G$6:$G$9),LOOKUP(T3667,Inputs!$J$6:$J$9,Inputs!$H$6:$H$9))),0),"" )</f>
        <v/>
      </c>
      <c r="K3667" s="26">
        <f>IF($A3667&lt;=Inputs!$B$13,IF(6&lt;=Inputs!$B$8,IF(Inputs!$B$12&gt;0,MAX(MIN(NORM.INV(RAND(),LOOKUP(U3667,Inputs!$J$6:$J$9,Inputs!$G$6:$G$9),LOOKUP(U3667,Inputs!$J$6:$J$9,Inputs!$H$6:$H$9)),Inputs!$B$12),-Inputs!$B$12),NORM.INV(RAND(),LOOKUP(U3667,Inputs!$J$6:$J$9,Inputs!$G$6:$G$9),LOOKUP(U3667,Inputs!$J$6:$J$9,Inputs!$H$6:$H$9))),0),"" )</f>
        <v/>
      </c>
      <c r="L3667" s="26">
        <f>IF($A3667&lt;=Inputs!$B$13,IF(7&lt;=Inputs!$B$8,IF(Inputs!$B$12&gt;0,MAX(MIN(NORM.INV(RAND(),LOOKUP(V3667,Inputs!$J$6:$J$9,Inputs!$G$6:$G$9),LOOKUP(V3667,Inputs!$J$6:$J$9,Inputs!$H$6:$H$9)),Inputs!$B$12),-Inputs!$B$12),NORM.INV(RAND(),LOOKUP(V3667,Inputs!$J$6:$J$9,Inputs!$G$6:$G$9),LOOKUP(V3667,Inputs!$J$6:$J$9,Inputs!$H$6:$H$9))),0),"" )</f>
        <v/>
      </c>
      <c r="M3667" s="26">
        <f>IF($A3667&lt;=Inputs!$B$13,IF(8&lt;=Inputs!$B$8,IF(Inputs!$B$12&gt;0,MAX(MIN(NORM.INV(RAND(),LOOKUP(W3667,Inputs!$J$6:$J$9,Inputs!$G$6:$G$9),LOOKUP(W3667,Inputs!$J$6:$J$9,Inputs!$H$6:$H$9)),Inputs!$B$12),-Inputs!$B$12),NORM.INV(RAND(),LOOKUP(W3667,Inputs!$J$6:$J$9,Inputs!$G$6:$G$9),LOOKUP(W3667,Inputs!$J$6:$J$9,Inputs!$H$6:$H$9))),0),"" )</f>
        <v/>
      </c>
      <c r="N3667" s="26">
        <f>IF($A3667&lt;=Inputs!$B$13,IF(9&lt;=Inputs!$B$8,IF(Inputs!$B$12&gt;0,MAX(MIN(NORM.INV(RAND(),LOOKUP(X3667,Inputs!$J$6:$J$9,Inputs!$G$6:$G$9),LOOKUP(X3667,Inputs!$J$6:$J$9,Inputs!$H$6:$H$9)),Inputs!$B$12),-Inputs!$B$12),NORM.INV(RAND(),LOOKUP(X3667,Inputs!$J$6:$J$9,Inputs!$G$6:$G$9),LOOKUP(X3667,Inputs!$J$6:$J$9,Inputs!$H$6:$H$9))),0),"" )</f>
        <v/>
      </c>
      <c r="O3667" s="26">
        <f>IF($A3667&lt;=Inputs!$B$13,IF(10&lt;=Inputs!$B$8,IF(Inputs!$B$12&gt;0,MAX(MIN(NORM.INV(RAND(),LOOKUP(Y3667,Inputs!$J$6:$J$9,Inputs!$G$6:$G$9),LOOKUP(Y3667,Inputs!$J$6:$J$9,Inputs!$H$6:$H$9)),Inputs!$B$12),-Inputs!$B$12),NORM.INV(RAND(),LOOKUP(Y3667,Inputs!$J$6:$J$9,Inputs!$G$6:$G$9),LOOKUP(Y3667,Inputs!$J$6:$J$9,Inputs!$H$6:$H$9))),0),"" )</f>
        <v/>
      </c>
      <c r="P3667" s="31">
        <f>IF($A3667&lt;=Inputs!$B$13,RAND(),"")</f>
        <v/>
      </c>
      <c r="Q3667" s="31">
        <f>IF($A3667&lt;=Inputs!$B$13,RAND(),"")</f>
        <v/>
      </c>
      <c r="R3667" s="31">
        <f>IF($A3667&lt;=Inputs!$B$13,RAND(),"")</f>
        <v/>
      </c>
      <c r="S3667" s="31">
        <f>IF($A3667&lt;=Inputs!$B$13,RAND(),"")</f>
        <v/>
      </c>
      <c r="T3667" s="31">
        <f>IF($A3667&lt;=Inputs!$B$13,RAND(),"")</f>
        <v/>
      </c>
      <c r="U3667" s="31">
        <f>IF($A3667&lt;=Inputs!$B$13,RAND(),"")</f>
        <v/>
      </c>
      <c r="V3667" s="31">
        <f>IF($A3667&lt;=Inputs!$B$13,RAND(),"")</f>
        <v/>
      </c>
      <c r="W3667" s="31">
        <f>IF($A3667&lt;=Inputs!$B$13,RAND(),"")</f>
        <v/>
      </c>
      <c r="X3667" s="31">
        <f>IF($A3667&lt;=Inputs!$B$13,RAND(),"")</f>
        <v/>
      </c>
      <c r="Y3667" s="31">
        <f>IF($A3667&lt;=Inputs!$B$13,RAND(),"")</f>
        <v/>
      </c>
    </row>
    <row r="3668">
      <c r="A3668" t="n">
        <v>3663</v>
      </c>
      <c r="B3668" s="26">
        <f>IF($A3668&lt;=Inputs!$B$13,IF(Inputs!$B$8&gt;0,SUM(F3668:O3668)/Inputs!$B$8,0),"")</f>
        <v/>
      </c>
      <c r="C3668" s="27">
        <f>IF($A3668&lt;=Inputs!$B$13,B3668/100,"")</f>
        <v/>
      </c>
      <c r="D3668" s="28">
        <f>IF($A3668&lt;=Inputs!$B$13,C3668*Inputs!$B$7,"")</f>
        <v/>
      </c>
      <c r="E3668" s="29">
        <f>IF($A3668&lt;=Inputs!$B$13,IF(D3668&gt;0,1,0),"")</f>
        <v/>
      </c>
      <c r="F3668" s="26">
        <f>IF($A3668&lt;=Inputs!$B$13,IF(1&lt;=Inputs!$B$8,IF(Inputs!$B$12&gt;0,MAX(MIN(NORM.INV(RAND(),LOOKUP(P3668,Inputs!$J$6:$J$9,Inputs!$G$6:$G$9),LOOKUP(P3668,Inputs!$J$6:$J$9,Inputs!$H$6:$H$9)),Inputs!$B$12),-Inputs!$B$12),NORM.INV(RAND(),LOOKUP(P3668,Inputs!$J$6:$J$9,Inputs!$G$6:$G$9),LOOKUP(P3668,Inputs!$J$6:$J$9,Inputs!$H$6:$H$9))),0),"" )</f>
        <v/>
      </c>
      <c r="G3668" s="26">
        <f>IF($A3668&lt;=Inputs!$B$13,IF(2&lt;=Inputs!$B$8,IF(Inputs!$B$12&gt;0,MAX(MIN(NORM.INV(RAND(),LOOKUP(Q3668,Inputs!$J$6:$J$9,Inputs!$G$6:$G$9),LOOKUP(Q3668,Inputs!$J$6:$J$9,Inputs!$H$6:$H$9)),Inputs!$B$12),-Inputs!$B$12),NORM.INV(RAND(),LOOKUP(Q3668,Inputs!$J$6:$J$9,Inputs!$G$6:$G$9),LOOKUP(Q3668,Inputs!$J$6:$J$9,Inputs!$H$6:$H$9))),0),"" )</f>
        <v/>
      </c>
      <c r="H3668" s="26">
        <f>IF($A3668&lt;=Inputs!$B$13,IF(3&lt;=Inputs!$B$8,IF(Inputs!$B$12&gt;0,MAX(MIN(NORM.INV(RAND(),LOOKUP(R3668,Inputs!$J$6:$J$9,Inputs!$G$6:$G$9),LOOKUP(R3668,Inputs!$J$6:$J$9,Inputs!$H$6:$H$9)),Inputs!$B$12),-Inputs!$B$12),NORM.INV(RAND(),LOOKUP(R3668,Inputs!$J$6:$J$9,Inputs!$G$6:$G$9),LOOKUP(R3668,Inputs!$J$6:$J$9,Inputs!$H$6:$H$9))),0),"" )</f>
        <v/>
      </c>
      <c r="I3668" s="26">
        <f>IF($A3668&lt;=Inputs!$B$13,IF(4&lt;=Inputs!$B$8,IF(Inputs!$B$12&gt;0,MAX(MIN(NORM.INV(RAND(),LOOKUP(S3668,Inputs!$J$6:$J$9,Inputs!$G$6:$G$9),LOOKUP(S3668,Inputs!$J$6:$J$9,Inputs!$H$6:$H$9)),Inputs!$B$12),-Inputs!$B$12),NORM.INV(RAND(),LOOKUP(S3668,Inputs!$J$6:$J$9,Inputs!$G$6:$G$9),LOOKUP(S3668,Inputs!$J$6:$J$9,Inputs!$H$6:$H$9))),0),"" )</f>
        <v/>
      </c>
      <c r="J3668" s="26">
        <f>IF($A3668&lt;=Inputs!$B$13,IF(5&lt;=Inputs!$B$8,IF(Inputs!$B$12&gt;0,MAX(MIN(NORM.INV(RAND(),LOOKUP(T3668,Inputs!$J$6:$J$9,Inputs!$G$6:$G$9),LOOKUP(T3668,Inputs!$J$6:$J$9,Inputs!$H$6:$H$9)),Inputs!$B$12),-Inputs!$B$12),NORM.INV(RAND(),LOOKUP(T3668,Inputs!$J$6:$J$9,Inputs!$G$6:$G$9),LOOKUP(T3668,Inputs!$J$6:$J$9,Inputs!$H$6:$H$9))),0),"" )</f>
        <v/>
      </c>
      <c r="K3668" s="26">
        <f>IF($A3668&lt;=Inputs!$B$13,IF(6&lt;=Inputs!$B$8,IF(Inputs!$B$12&gt;0,MAX(MIN(NORM.INV(RAND(),LOOKUP(U3668,Inputs!$J$6:$J$9,Inputs!$G$6:$G$9),LOOKUP(U3668,Inputs!$J$6:$J$9,Inputs!$H$6:$H$9)),Inputs!$B$12),-Inputs!$B$12),NORM.INV(RAND(),LOOKUP(U3668,Inputs!$J$6:$J$9,Inputs!$G$6:$G$9),LOOKUP(U3668,Inputs!$J$6:$J$9,Inputs!$H$6:$H$9))),0),"" )</f>
        <v/>
      </c>
      <c r="L3668" s="26">
        <f>IF($A3668&lt;=Inputs!$B$13,IF(7&lt;=Inputs!$B$8,IF(Inputs!$B$12&gt;0,MAX(MIN(NORM.INV(RAND(),LOOKUP(V3668,Inputs!$J$6:$J$9,Inputs!$G$6:$G$9),LOOKUP(V3668,Inputs!$J$6:$J$9,Inputs!$H$6:$H$9)),Inputs!$B$12),-Inputs!$B$12),NORM.INV(RAND(),LOOKUP(V3668,Inputs!$J$6:$J$9,Inputs!$G$6:$G$9),LOOKUP(V3668,Inputs!$J$6:$J$9,Inputs!$H$6:$H$9))),0),"" )</f>
        <v/>
      </c>
      <c r="M3668" s="26">
        <f>IF($A3668&lt;=Inputs!$B$13,IF(8&lt;=Inputs!$B$8,IF(Inputs!$B$12&gt;0,MAX(MIN(NORM.INV(RAND(),LOOKUP(W3668,Inputs!$J$6:$J$9,Inputs!$G$6:$G$9),LOOKUP(W3668,Inputs!$J$6:$J$9,Inputs!$H$6:$H$9)),Inputs!$B$12),-Inputs!$B$12),NORM.INV(RAND(),LOOKUP(W3668,Inputs!$J$6:$J$9,Inputs!$G$6:$G$9),LOOKUP(W3668,Inputs!$J$6:$J$9,Inputs!$H$6:$H$9))),0),"" )</f>
        <v/>
      </c>
      <c r="N3668" s="26">
        <f>IF($A3668&lt;=Inputs!$B$13,IF(9&lt;=Inputs!$B$8,IF(Inputs!$B$12&gt;0,MAX(MIN(NORM.INV(RAND(),LOOKUP(X3668,Inputs!$J$6:$J$9,Inputs!$G$6:$G$9),LOOKUP(X3668,Inputs!$J$6:$J$9,Inputs!$H$6:$H$9)),Inputs!$B$12),-Inputs!$B$12),NORM.INV(RAND(),LOOKUP(X3668,Inputs!$J$6:$J$9,Inputs!$G$6:$G$9),LOOKUP(X3668,Inputs!$J$6:$J$9,Inputs!$H$6:$H$9))),0),"" )</f>
        <v/>
      </c>
      <c r="O3668" s="26">
        <f>IF($A3668&lt;=Inputs!$B$13,IF(10&lt;=Inputs!$B$8,IF(Inputs!$B$12&gt;0,MAX(MIN(NORM.INV(RAND(),LOOKUP(Y3668,Inputs!$J$6:$J$9,Inputs!$G$6:$G$9),LOOKUP(Y3668,Inputs!$J$6:$J$9,Inputs!$H$6:$H$9)),Inputs!$B$12),-Inputs!$B$12),NORM.INV(RAND(),LOOKUP(Y3668,Inputs!$J$6:$J$9,Inputs!$G$6:$G$9),LOOKUP(Y3668,Inputs!$J$6:$J$9,Inputs!$H$6:$H$9))),0),"" )</f>
        <v/>
      </c>
      <c r="P3668" s="31">
        <f>IF($A3668&lt;=Inputs!$B$13,RAND(),"")</f>
        <v/>
      </c>
      <c r="Q3668" s="31">
        <f>IF($A3668&lt;=Inputs!$B$13,RAND(),"")</f>
        <v/>
      </c>
      <c r="R3668" s="31">
        <f>IF($A3668&lt;=Inputs!$B$13,RAND(),"")</f>
        <v/>
      </c>
      <c r="S3668" s="31">
        <f>IF($A3668&lt;=Inputs!$B$13,RAND(),"")</f>
        <v/>
      </c>
      <c r="T3668" s="31">
        <f>IF($A3668&lt;=Inputs!$B$13,RAND(),"")</f>
        <v/>
      </c>
      <c r="U3668" s="31">
        <f>IF($A3668&lt;=Inputs!$B$13,RAND(),"")</f>
        <v/>
      </c>
      <c r="V3668" s="31">
        <f>IF($A3668&lt;=Inputs!$B$13,RAND(),"")</f>
        <v/>
      </c>
      <c r="W3668" s="31">
        <f>IF($A3668&lt;=Inputs!$B$13,RAND(),"")</f>
        <v/>
      </c>
      <c r="X3668" s="31">
        <f>IF($A3668&lt;=Inputs!$B$13,RAND(),"")</f>
        <v/>
      </c>
      <c r="Y3668" s="31">
        <f>IF($A3668&lt;=Inputs!$B$13,RAND(),"")</f>
        <v/>
      </c>
    </row>
    <row r="3669">
      <c r="A3669" t="n">
        <v>3664</v>
      </c>
      <c r="B3669" s="26">
        <f>IF($A3669&lt;=Inputs!$B$13,IF(Inputs!$B$8&gt;0,SUM(F3669:O3669)/Inputs!$B$8,0),"")</f>
        <v/>
      </c>
      <c r="C3669" s="27">
        <f>IF($A3669&lt;=Inputs!$B$13,B3669/100,"")</f>
        <v/>
      </c>
      <c r="D3669" s="28">
        <f>IF($A3669&lt;=Inputs!$B$13,C3669*Inputs!$B$7,"")</f>
        <v/>
      </c>
      <c r="E3669" s="29">
        <f>IF($A3669&lt;=Inputs!$B$13,IF(D3669&gt;0,1,0),"")</f>
        <v/>
      </c>
      <c r="F3669" s="26">
        <f>IF($A3669&lt;=Inputs!$B$13,IF(1&lt;=Inputs!$B$8,IF(Inputs!$B$12&gt;0,MAX(MIN(NORM.INV(RAND(),LOOKUP(P3669,Inputs!$J$6:$J$9,Inputs!$G$6:$G$9),LOOKUP(P3669,Inputs!$J$6:$J$9,Inputs!$H$6:$H$9)),Inputs!$B$12),-Inputs!$B$12),NORM.INV(RAND(),LOOKUP(P3669,Inputs!$J$6:$J$9,Inputs!$G$6:$G$9),LOOKUP(P3669,Inputs!$J$6:$J$9,Inputs!$H$6:$H$9))),0),"" )</f>
        <v/>
      </c>
      <c r="G3669" s="26">
        <f>IF($A3669&lt;=Inputs!$B$13,IF(2&lt;=Inputs!$B$8,IF(Inputs!$B$12&gt;0,MAX(MIN(NORM.INV(RAND(),LOOKUP(Q3669,Inputs!$J$6:$J$9,Inputs!$G$6:$G$9),LOOKUP(Q3669,Inputs!$J$6:$J$9,Inputs!$H$6:$H$9)),Inputs!$B$12),-Inputs!$B$12),NORM.INV(RAND(),LOOKUP(Q3669,Inputs!$J$6:$J$9,Inputs!$G$6:$G$9),LOOKUP(Q3669,Inputs!$J$6:$J$9,Inputs!$H$6:$H$9))),0),"" )</f>
        <v/>
      </c>
      <c r="H3669" s="26">
        <f>IF($A3669&lt;=Inputs!$B$13,IF(3&lt;=Inputs!$B$8,IF(Inputs!$B$12&gt;0,MAX(MIN(NORM.INV(RAND(),LOOKUP(R3669,Inputs!$J$6:$J$9,Inputs!$G$6:$G$9),LOOKUP(R3669,Inputs!$J$6:$J$9,Inputs!$H$6:$H$9)),Inputs!$B$12),-Inputs!$B$12),NORM.INV(RAND(),LOOKUP(R3669,Inputs!$J$6:$J$9,Inputs!$G$6:$G$9),LOOKUP(R3669,Inputs!$J$6:$J$9,Inputs!$H$6:$H$9))),0),"" )</f>
        <v/>
      </c>
      <c r="I3669" s="26">
        <f>IF($A3669&lt;=Inputs!$B$13,IF(4&lt;=Inputs!$B$8,IF(Inputs!$B$12&gt;0,MAX(MIN(NORM.INV(RAND(),LOOKUP(S3669,Inputs!$J$6:$J$9,Inputs!$G$6:$G$9),LOOKUP(S3669,Inputs!$J$6:$J$9,Inputs!$H$6:$H$9)),Inputs!$B$12),-Inputs!$B$12),NORM.INV(RAND(),LOOKUP(S3669,Inputs!$J$6:$J$9,Inputs!$G$6:$G$9),LOOKUP(S3669,Inputs!$J$6:$J$9,Inputs!$H$6:$H$9))),0),"" )</f>
        <v/>
      </c>
      <c r="J3669" s="26">
        <f>IF($A3669&lt;=Inputs!$B$13,IF(5&lt;=Inputs!$B$8,IF(Inputs!$B$12&gt;0,MAX(MIN(NORM.INV(RAND(),LOOKUP(T3669,Inputs!$J$6:$J$9,Inputs!$G$6:$G$9),LOOKUP(T3669,Inputs!$J$6:$J$9,Inputs!$H$6:$H$9)),Inputs!$B$12),-Inputs!$B$12),NORM.INV(RAND(),LOOKUP(T3669,Inputs!$J$6:$J$9,Inputs!$G$6:$G$9),LOOKUP(T3669,Inputs!$J$6:$J$9,Inputs!$H$6:$H$9))),0),"" )</f>
        <v/>
      </c>
      <c r="K3669" s="26">
        <f>IF($A3669&lt;=Inputs!$B$13,IF(6&lt;=Inputs!$B$8,IF(Inputs!$B$12&gt;0,MAX(MIN(NORM.INV(RAND(),LOOKUP(U3669,Inputs!$J$6:$J$9,Inputs!$G$6:$G$9),LOOKUP(U3669,Inputs!$J$6:$J$9,Inputs!$H$6:$H$9)),Inputs!$B$12),-Inputs!$B$12),NORM.INV(RAND(),LOOKUP(U3669,Inputs!$J$6:$J$9,Inputs!$G$6:$G$9),LOOKUP(U3669,Inputs!$J$6:$J$9,Inputs!$H$6:$H$9))),0),"" )</f>
        <v/>
      </c>
      <c r="L3669" s="26">
        <f>IF($A3669&lt;=Inputs!$B$13,IF(7&lt;=Inputs!$B$8,IF(Inputs!$B$12&gt;0,MAX(MIN(NORM.INV(RAND(),LOOKUP(V3669,Inputs!$J$6:$J$9,Inputs!$G$6:$G$9),LOOKUP(V3669,Inputs!$J$6:$J$9,Inputs!$H$6:$H$9)),Inputs!$B$12),-Inputs!$B$12),NORM.INV(RAND(),LOOKUP(V3669,Inputs!$J$6:$J$9,Inputs!$G$6:$G$9),LOOKUP(V3669,Inputs!$J$6:$J$9,Inputs!$H$6:$H$9))),0),"" )</f>
        <v/>
      </c>
      <c r="M3669" s="26">
        <f>IF($A3669&lt;=Inputs!$B$13,IF(8&lt;=Inputs!$B$8,IF(Inputs!$B$12&gt;0,MAX(MIN(NORM.INV(RAND(),LOOKUP(W3669,Inputs!$J$6:$J$9,Inputs!$G$6:$G$9),LOOKUP(W3669,Inputs!$J$6:$J$9,Inputs!$H$6:$H$9)),Inputs!$B$12),-Inputs!$B$12),NORM.INV(RAND(),LOOKUP(W3669,Inputs!$J$6:$J$9,Inputs!$G$6:$G$9),LOOKUP(W3669,Inputs!$J$6:$J$9,Inputs!$H$6:$H$9))),0),"" )</f>
        <v/>
      </c>
      <c r="N3669" s="26">
        <f>IF($A3669&lt;=Inputs!$B$13,IF(9&lt;=Inputs!$B$8,IF(Inputs!$B$12&gt;0,MAX(MIN(NORM.INV(RAND(),LOOKUP(X3669,Inputs!$J$6:$J$9,Inputs!$G$6:$G$9),LOOKUP(X3669,Inputs!$J$6:$J$9,Inputs!$H$6:$H$9)),Inputs!$B$12),-Inputs!$B$12),NORM.INV(RAND(),LOOKUP(X3669,Inputs!$J$6:$J$9,Inputs!$G$6:$G$9),LOOKUP(X3669,Inputs!$J$6:$J$9,Inputs!$H$6:$H$9))),0),"" )</f>
        <v/>
      </c>
      <c r="O3669" s="26">
        <f>IF($A3669&lt;=Inputs!$B$13,IF(10&lt;=Inputs!$B$8,IF(Inputs!$B$12&gt;0,MAX(MIN(NORM.INV(RAND(),LOOKUP(Y3669,Inputs!$J$6:$J$9,Inputs!$G$6:$G$9),LOOKUP(Y3669,Inputs!$J$6:$J$9,Inputs!$H$6:$H$9)),Inputs!$B$12),-Inputs!$B$12),NORM.INV(RAND(),LOOKUP(Y3669,Inputs!$J$6:$J$9,Inputs!$G$6:$G$9),LOOKUP(Y3669,Inputs!$J$6:$J$9,Inputs!$H$6:$H$9))),0),"" )</f>
        <v/>
      </c>
      <c r="P3669" s="31">
        <f>IF($A3669&lt;=Inputs!$B$13,RAND(),"")</f>
        <v/>
      </c>
      <c r="Q3669" s="31">
        <f>IF($A3669&lt;=Inputs!$B$13,RAND(),"")</f>
        <v/>
      </c>
      <c r="R3669" s="31">
        <f>IF($A3669&lt;=Inputs!$B$13,RAND(),"")</f>
        <v/>
      </c>
      <c r="S3669" s="31">
        <f>IF($A3669&lt;=Inputs!$B$13,RAND(),"")</f>
        <v/>
      </c>
      <c r="T3669" s="31">
        <f>IF($A3669&lt;=Inputs!$B$13,RAND(),"")</f>
        <v/>
      </c>
      <c r="U3669" s="31">
        <f>IF($A3669&lt;=Inputs!$B$13,RAND(),"")</f>
        <v/>
      </c>
      <c r="V3669" s="31">
        <f>IF($A3669&lt;=Inputs!$B$13,RAND(),"")</f>
        <v/>
      </c>
      <c r="W3669" s="31">
        <f>IF($A3669&lt;=Inputs!$B$13,RAND(),"")</f>
        <v/>
      </c>
      <c r="X3669" s="31">
        <f>IF($A3669&lt;=Inputs!$B$13,RAND(),"")</f>
        <v/>
      </c>
      <c r="Y3669" s="31">
        <f>IF($A3669&lt;=Inputs!$B$13,RAND(),"")</f>
        <v/>
      </c>
    </row>
    <row r="3670">
      <c r="A3670" t="n">
        <v>3665</v>
      </c>
      <c r="B3670" s="26">
        <f>IF($A3670&lt;=Inputs!$B$13,IF(Inputs!$B$8&gt;0,SUM(F3670:O3670)/Inputs!$B$8,0),"")</f>
        <v/>
      </c>
      <c r="C3670" s="27">
        <f>IF($A3670&lt;=Inputs!$B$13,B3670/100,"")</f>
        <v/>
      </c>
      <c r="D3670" s="28">
        <f>IF($A3670&lt;=Inputs!$B$13,C3670*Inputs!$B$7,"")</f>
        <v/>
      </c>
      <c r="E3670" s="29">
        <f>IF($A3670&lt;=Inputs!$B$13,IF(D3670&gt;0,1,0),"")</f>
        <v/>
      </c>
      <c r="F3670" s="26">
        <f>IF($A3670&lt;=Inputs!$B$13,IF(1&lt;=Inputs!$B$8,IF(Inputs!$B$12&gt;0,MAX(MIN(NORM.INV(RAND(),LOOKUP(P3670,Inputs!$J$6:$J$9,Inputs!$G$6:$G$9),LOOKUP(P3670,Inputs!$J$6:$J$9,Inputs!$H$6:$H$9)),Inputs!$B$12),-Inputs!$B$12),NORM.INV(RAND(),LOOKUP(P3670,Inputs!$J$6:$J$9,Inputs!$G$6:$G$9),LOOKUP(P3670,Inputs!$J$6:$J$9,Inputs!$H$6:$H$9))),0),"" )</f>
        <v/>
      </c>
      <c r="G3670" s="26">
        <f>IF($A3670&lt;=Inputs!$B$13,IF(2&lt;=Inputs!$B$8,IF(Inputs!$B$12&gt;0,MAX(MIN(NORM.INV(RAND(),LOOKUP(Q3670,Inputs!$J$6:$J$9,Inputs!$G$6:$G$9),LOOKUP(Q3670,Inputs!$J$6:$J$9,Inputs!$H$6:$H$9)),Inputs!$B$12),-Inputs!$B$12),NORM.INV(RAND(),LOOKUP(Q3670,Inputs!$J$6:$J$9,Inputs!$G$6:$G$9),LOOKUP(Q3670,Inputs!$J$6:$J$9,Inputs!$H$6:$H$9))),0),"" )</f>
        <v/>
      </c>
      <c r="H3670" s="26">
        <f>IF($A3670&lt;=Inputs!$B$13,IF(3&lt;=Inputs!$B$8,IF(Inputs!$B$12&gt;0,MAX(MIN(NORM.INV(RAND(),LOOKUP(R3670,Inputs!$J$6:$J$9,Inputs!$G$6:$G$9),LOOKUP(R3670,Inputs!$J$6:$J$9,Inputs!$H$6:$H$9)),Inputs!$B$12),-Inputs!$B$12),NORM.INV(RAND(),LOOKUP(R3670,Inputs!$J$6:$J$9,Inputs!$G$6:$G$9),LOOKUP(R3670,Inputs!$J$6:$J$9,Inputs!$H$6:$H$9))),0),"" )</f>
        <v/>
      </c>
      <c r="I3670" s="26">
        <f>IF($A3670&lt;=Inputs!$B$13,IF(4&lt;=Inputs!$B$8,IF(Inputs!$B$12&gt;0,MAX(MIN(NORM.INV(RAND(),LOOKUP(S3670,Inputs!$J$6:$J$9,Inputs!$G$6:$G$9),LOOKUP(S3670,Inputs!$J$6:$J$9,Inputs!$H$6:$H$9)),Inputs!$B$12),-Inputs!$B$12),NORM.INV(RAND(),LOOKUP(S3670,Inputs!$J$6:$J$9,Inputs!$G$6:$G$9),LOOKUP(S3670,Inputs!$J$6:$J$9,Inputs!$H$6:$H$9))),0),"" )</f>
        <v/>
      </c>
      <c r="J3670" s="26">
        <f>IF($A3670&lt;=Inputs!$B$13,IF(5&lt;=Inputs!$B$8,IF(Inputs!$B$12&gt;0,MAX(MIN(NORM.INV(RAND(),LOOKUP(T3670,Inputs!$J$6:$J$9,Inputs!$G$6:$G$9),LOOKUP(T3670,Inputs!$J$6:$J$9,Inputs!$H$6:$H$9)),Inputs!$B$12),-Inputs!$B$12),NORM.INV(RAND(),LOOKUP(T3670,Inputs!$J$6:$J$9,Inputs!$G$6:$G$9),LOOKUP(T3670,Inputs!$J$6:$J$9,Inputs!$H$6:$H$9))),0),"" )</f>
        <v/>
      </c>
      <c r="K3670" s="26">
        <f>IF($A3670&lt;=Inputs!$B$13,IF(6&lt;=Inputs!$B$8,IF(Inputs!$B$12&gt;0,MAX(MIN(NORM.INV(RAND(),LOOKUP(U3670,Inputs!$J$6:$J$9,Inputs!$G$6:$G$9),LOOKUP(U3670,Inputs!$J$6:$J$9,Inputs!$H$6:$H$9)),Inputs!$B$12),-Inputs!$B$12),NORM.INV(RAND(),LOOKUP(U3670,Inputs!$J$6:$J$9,Inputs!$G$6:$G$9),LOOKUP(U3670,Inputs!$J$6:$J$9,Inputs!$H$6:$H$9))),0),"" )</f>
        <v/>
      </c>
      <c r="L3670" s="26">
        <f>IF($A3670&lt;=Inputs!$B$13,IF(7&lt;=Inputs!$B$8,IF(Inputs!$B$12&gt;0,MAX(MIN(NORM.INV(RAND(),LOOKUP(V3670,Inputs!$J$6:$J$9,Inputs!$G$6:$G$9),LOOKUP(V3670,Inputs!$J$6:$J$9,Inputs!$H$6:$H$9)),Inputs!$B$12),-Inputs!$B$12),NORM.INV(RAND(),LOOKUP(V3670,Inputs!$J$6:$J$9,Inputs!$G$6:$G$9),LOOKUP(V3670,Inputs!$J$6:$J$9,Inputs!$H$6:$H$9))),0),"" )</f>
        <v/>
      </c>
      <c r="M3670" s="26">
        <f>IF($A3670&lt;=Inputs!$B$13,IF(8&lt;=Inputs!$B$8,IF(Inputs!$B$12&gt;0,MAX(MIN(NORM.INV(RAND(),LOOKUP(W3670,Inputs!$J$6:$J$9,Inputs!$G$6:$G$9),LOOKUP(W3670,Inputs!$J$6:$J$9,Inputs!$H$6:$H$9)),Inputs!$B$12),-Inputs!$B$12),NORM.INV(RAND(),LOOKUP(W3670,Inputs!$J$6:$J$9,Inputs!$G$6:$G$9),LOOKUP(W3670,Inputs!$J$6:$J$9,Inputs!$H$6:$H$9))),0),"" )</f>
        <v/>
      </c>
      <c r="N3670" s="26">
        <f>IF($A3670&lt;=Inputs!$B$13,IF(9&lt;=Inputs!$B$8,IF(Inputs!$B$12&gt;0,MAX(MIN(NORM.INV(RAND(),LOOKUP(X3670,Inputs!$J$6:$J$9,Inputs!$G$6:$G$9),LOOKUP(X3670,Inputs!$J$6:$J$9,Inputs!$H$6:$H$9)),Inputs!$B$12),-Inputs!$B$12),NORM.INV(RAND(),LOOKUP(X3670,Inputs!$J$6:$J$9,Inputs!$G$6:$G$9),LOOKUP(X3670,Inputs!$J$6:$J$9,Inputs!$H$6:$H$9))),0),"" )</f>
        <v/>
      </c>
      <c r="O3670" s="26">
        <f>IF($A3670&lt;=Inputs!$B$13,IF(10&lt;=Inputs!$B$8,IF(Inputs!$B$12&gt;0,MAX(MIN(NORM.INV(RAND(),LOOKUP(Y3670,Inputs!$J$6:$J$9,Inputs!$G$6:$G$9),LOOKUP(Y3670,Inputs!$J$6:$J$9,Inputs!$H$6:$H$9)),Inputs!$B$12),-Inputs!$B$12),NORM.INV(RAND(),LOOKUP(Y3670,Inputs!$J$6:$J$9,Inputs!$G$6:$G$9),LOOKUP(Y3670,Inputs!$J$6:$J$9,Inputs!$H$6:$H$9))),0),"" )</f>
        <v/>
      </c>
      <c r="P3670" s="31">
        <f>IF($A3670&lt;=Inputs!$B$13,RAND(),"")</f>
        <v/>
      </c>
      <c r="Q3670" s="31">
        <f>IF($A3670&lt;=Inputs!$B$13,RAND(),"")</f>
        <v/>
      </c>
      <c r="R3670" s="31">
        <f>IF($A3670&lt;=Inputs!$B$13,RAND(),"")</f>
        <v/>
      </c>
      <c r="S3670" s="31">
        <f>IF($A3670&lt;=Inputs!$B$13,RAND(),"")</f>
        <v/>
      </c>
      <c r="T3670" s="31">
        <f>IF($A3670&lt;=Inputs!$B$13,RAND(),"")</f>
        <v/>
      </c>
      <c r="U3670" s="31">
        <f>IF($A3670&lt;=Inputs!$B$13,RAND(),"")</f>
        <v/>
      </c>
      <c r="V3670" s="31">
        <f>IF($A3670&lt;=Inputs!$B$13,RAND(),"")</f>
        <v/>
      </c>
      <c r="W3670" s="31">
        <f>IF($A3670&lt;=Inputs!$B$13,RAND(),"")</f>
        <v/>
      </c>
      <c r="X3670" s="31">
        <f>IF($A3670&lt;=Inputs!$B$13,RAND(),"")</f>
        <v/>
      </c>
      <c r="Y3670" s="31">
        <f>IF($A3670&lt;=Inputs!$B$13,RAND(),"")</f>
        <v/>
      </c>
    </row>
    <row r="3671">
      <c r="A3671" t="n">
        <v>3666</v>
      </c>
      <c r="B3671" s="26">
        <f>IF($A3671&lt;=Inputs!$B$13,IF(Inputs!$B$8&gt;0,SUM(F3671:O3671)/Inputs!$B$8,0),"")</f>
        <v/>
      </c>
      <c r="C3671" s="27">
        <f>IF($A3671&lt;=Inputs!$B$13,B3671/100,"")</f>
        <v/>
      </c>
      <c r="D3671" s="28">
        <f>IF($A3671&lt;=Inputs!$B$13,C3671*Inputs!$B$7,"")</f>
        <v/>
      </c>
      <c r="E3671" s="29">
        <f>IF($A3671&lt;=Inputs!$B$13,IF(D3671&gt;0,1,0),"")</f>
        <v/>
      </c>
      <c r="F3671" s="26">
        <f>IF($A3671&lt;=Inputs!$B$13,IF(1&lt;=Inputs!$B$8,IF(Inputs!$B$12&gt;0,MAX(MIN(NORM.INV(RAND(),LOOKUP(P3671,Inputs!$J$6:$J$9,Inputs!$G$6:$G$9),LOOKUP(P3671,Inputs!$J$6:$J$9,Inputs!$H$6:$H$9)),Inputs!$B$12),-Inputs!$B$12),NORM.INV(RAND(),LOOKUP(P3671,Inputs!$J$6:$J$9,Inputs!$G$6:$G$9),LOOKUP(P3671,Inputs!$J$6:$J$9,Inputs!$H$6:$H$9))),0),"" )</f>
        <v/>
      </c>
      <c r="G3671" s="26">
        <f>IF($A3671&lt;=Inputs!$B$13,IF(2&lt;=Inputs!$B$8,IF(Inputs!$B$12&gt;0,MAX(MIN(NORM.INV(RAND(),LOOKUP(Q3671,Inputs!$J$6:$J$9,Inputs!$G$6:$G$9),LOOKUP(Q3671,Inputs!$J$6:$J$9,Inputs!$H$6:$H$9)),Inputs!$B$12),-Inputs!$B$12),NORM.INV(RAND(),LOOKUP(Q3671,Inputs!$J$6:$J$9,Inputs!$G$6:$G$9),LOOKUP(Q3671,Inputs!$J$6:$J$9,Inputs!$H$6:$H$9))),0),"" )</f>
        <v/>
      </c>
      <c r="H3671" s="26">
        <f>IF($A3671&lt;=Inputs!$B$13,IF(3&lt;=Inputs!$B$8,IF(Inputs!$B$12&gt;0,MAX(MIN(NORM.INV(RAND(),LOOKUP(R3671,Inputs!$J$6:$J$9,Inputs!$G$6:$G$9),LOOKUP(R3671,Inputs!$J$6:$J$9,Inputs!$H$6:$H$9)),Inputs!$B$12),-Inputs!$B$12),NORM.INV(RAND(),LOOKUP(R3671,Inputs!$J$6:$J$9,Inputs!$G$6:$G$9),LOOKUP(R3671,Inputs!$J$6:$J$9,Inputs!$H$6:$H$9))),0),"" )</f>
        <v/>
      </c>
      <c r="I3671" s="26">
        <f>IF($A3671&lt;=Inputs!$B$13,IF(4&lt;=Inputs!$B$8,IF(Inputs!$B$12&gt;0,MAX(MIN(NORM.INV(RAND(),LOOKUP(S3671,Inputs!$J$6:$J$9,Inputs!$G$6:$G$9),LOOKUP(S3671,Inputs!$J$6:$J$9,Inputs!$H$6:$H$9)),Inputs!$B$12),-Inputs!$B$12),NORM.INV(RAND(),LOOKUP(S3671,Inputs!$J$6:$J$9,Inputs!$G$6:$G$9),LOOKUP(S3671,Inputs!$J$6:$J$9,Inputs!$H$6:$H$9))),0),"" )</f>
        <v/>
      </c>
      <c r="J3671" s="26">
        <f>IF($A3671&lt;=Inputs!$B$13,IF(5&lt;=Inputs!$B$8,IF(Inputs!$B$12&gt;0,MAX(MIN(NORM.INV(RAND(),LOOKUP(T3671,Inputs!$J$6:$J$9,Inputs!$G$6:$G$9),LOOKUP(T3671,Inputs!$J$6:$J$9,Inputs!$H$6:$H$9)),Inputs!$B$12),-Inputs!$B$12),NORM.INV(RAND(),LOOKUP(T3671,Inputs!$J$6:$J$9,Inputs!$G$6:$G$9),LOOKUP(T3671,Inputs!$J$6:$J$9,Inputs!$H$6:$H$9))),0),"" )</f>
        <v/>
      </c>
      <c r="K3671" s="26">
        <f>IF($A3671&lt;=Inputs!$B$13,IF(6&lt;=Inputs!$B$8,IF(Inputs!$B$12&gt;0,MAX(MIN(NORM.INV(RAND(),LOOKUP(U3671,Inputs!$J$6:$J$9,Inputs!$G$6:$G$9),LOOKUP(U3671,Inputs!$J$6:$J$9,Inputs!$H$6:$H$9)),Inputs!$B$12),-Inputs!$B$12),NORM.INV(RAND(),LOOKUP(U3671,Inputs!$J$6:$J$9,Inputs!$G$6:$G$9),LOOKUP(U3671,Inputs!$J$6:$J$9,Inputs!$H$6:$H$9))),0),"" )</f>
        <v/>
      </c>
      <c r="L3671" s="26">
        <f>IF($A3671&lt;=Inputs!$B$13,IF(7&lt;=Inputs!$B$8,IF(Inputs!$B$12&gt;0,MAX(MIN(NORM.INV(RAND(),LOOKUP(V3671,Inputs!$J$6:$J$9,Inputs!$G$6:$G$9),LOOKUP(V3671,Inputs!$J$6:$J$9,Inputs!$H$6:$H$9)),Inputs!$B$12),-Inputs!$B$12),NORM.INV(RAND(),LOOKUP(V3671,Inputs!$J$6:$J$9,Inputs!$G$6:$G$9),LOOKUP(V3671,Inputs!$J$6:$J$9,Inputs!$H$6:$H$9))),0),"" )</f>
        <v/>
      </c>
      <c r="M3671" s="26">
        <f>IF($A3671&lt;=Inputs!$B$13,IF(8&lt;=Inputs!$B$8,IF(Inputs!$B$12&gt;0,MAX(MIN(NORM.INV(RAND(),LOOKUP(W3671,Inputs!$J$6:$J$9,Inputs!$G$6:$G$9),LOOKUP(W3671,Inputs!$J$6:$J$9,Inputs!$H$6:$H$9)),Inputs!$B$12),-Inputs!$B$12),NORM.INV(RAND(),LOOKUP(W3671,Inputs!$J$6:$J$9,Inputs!$G$6:$G$9),LOOKUP(W3671,Inputs!$J$6:$J$9,Inputs!$H$6:$H$9))),0),"" )</f>
        <v/>
      </c>
      <c r="N3671" s="26">
        <f>IF($A3671&lt;=Inputs!$B$13,IF(9&lt;=Inputs!$B$8,IF(Inputs!$B$12&gt;0,MAX(MIN(NORM.INV(RAND(),LOOKUP(X3671,Inputs!$J$6:$J$9,Inputs!$G$6:$G$9),LOOKUP(X3671,Inputs!$J$6:$J$9,Inputs!$H$6:$H$9)),Inputs!$B$12),-Inputs!$B$12),NORM.INV(RAND(),LOOKUP(X3671,Inputs!$J$6:$J$9,Inputs!$G$6:$G$9),LOOKUP(X3671,Inputs!$J$6:$J$9,Inputs!$H$6:$H$9))),0),"" )</f>
        <v/>
      </c>
      <c r="O3671" s="26">
        <f>IF($A3671&lt;=Inputs!$B$13,IF(10&lt;=Inputs!$B$8,IF(Inputs!$B$12&gt;0,MAX(MIN(NORM.INV(RAND(),LOOKUP(Y3671,Inputs!$J$6:$J$9,Inputs!$G$6:$G$9),LOOKUP(Y3671,Inputs!$J$6:$J$9,Inputs!$H$6:$H$9)),Inputs!$B$12),-Inputs!$B$12),NORM.INV(RAND(),LOOKUP(Y3671,Inputs!$J$6:$J$9,Inputs!$G$6:$G$9),LOOKUP(Y3671,Inputs!$J$6:$J$9,Inputs!$H$6:$H$9))),0),"" )</f>
        <v/>
      </c>
      <c r="P3671" s="31">
        <f>IF($A3671&lt;=Inputs!$B$13,RAND(),"")</f>
        <v/>
      </c>
      <c r="Q3671" s="31">
        <f>IF($A3671&lt;=Inputs!$B$13,RAND(),"")</f>
        <v/>
      </c>
      <c r="R3671" s="31">
        <f>IF($A3671&lt;=Inputs!$B$13,RAND(),"")</f>
        <v/>
      </c>
      <c r="S3671" s="31">
        <f>IF($A3671&lt;=Inputs!$B$13,RAND(),"")</f>
        <v/>
      </c>
      <c r="T3671" s="31">
        <f>IF($A3671&lt;=Inputs!$B$13,RAND(),"")</f>
        <v/>
      </c>
      <c r="U3671" s="31">
        <f>IF($A3671&lt;=Inputs!$B$13,RAND(),"")</f>
        <v/>
      </c>
      <c r="V3671" s="31">
        <f>IF($A3671&lt;=Inputs!$B$13,RAND(),"")</f>
        <v/>
      </c>
      <c r="W3671" s="31">
        <f>IF($A3671&lt;=Inputs!$B$13,RAND(),"")</f>
        <v/>
      </c>
      <c r="X3671" s="31">
        <f>IF($A3671&lt;=Inputs!$B$13,RAND(),"")</f>
        <v/>
      </c>
      <c r="Y3671" s="31">
        <f>IF($A3671&lt;=Inputs!$B$13,RAND(),"")</f>
        <v/>
      </c>
    </row>
    <row r="3672">
      <c r="A3672" t="n">
        <v>3667</v>
      </c>
      <c r="B3672" s="26">
        <f>IF($A3672&lt;=Inputs!$B$13,IF(Inputs!$B$8&gt;0,SUM(F3672:O3672)/Inputs!$B$8,0),"")</f>
        <v/>
      </c>
      <c r="C3672" s="27">
        <f>IF($A3672&lt;=Inputs!$B$13,B3672/100,"")</f>
        <v/>
      </c>
      <c r="D3672" s="28">
        <f>IF($A3672&lt;=Inputs!$B$13,C3672*Inputs!$B$7,"")</f>
        <v/>
      </c>
      <c r="E3672" s="29">
        <f>IF($A3672&lt;=Inputs!$B$13,IF(D3672&gt;0,1,0),"")</f>
        <v/>
      </c>
      <c r="F3672" s="26">
        <f>IF($A3672&lt;=Inputs!$B$13,IF(1&lt;=Inputs!$B$8,IF(Inputs!$B$12&gt;0,MAX(MIN(NORM.INV(RAND(),LOOKUP(P3672,Inputs!$J$6:$J$9,Inputs!$G$6:$G$9),LOOKUP(P3672,Inputs!$J$6:$J$9,Inputs!$H$6:$H$9)),Inputs!$B$12),-Inputs!$B$12),NORM.INV(RAND(),LOOKUP(P3672,Inputs!$J$6:$J$9,Inputs!$G$6:$G$9),LOOKUP(P3672,Inputs!$J$6:$J$9,Inputs!$H$6:$H$9))),0),"" )</f>
        <v/>
      </c>
      <c r="G3672" s="26">
        <f>IF($A3672&lt;=Inputs!$B$13,IF(2&lt;=Inputs!$B$8,IF(Inputs!$B$12&gt;0,MAX(MIN(NORM.INV(RAND(),LOOKUP(Q3672,Inputs!$J$6:$J$9,Inputs!$G$6:$G$9),LOOKUP(Q3672,Inputs!$J$6:$J$9,Inputs!$H$6:$H$9)),Inputs!$B$12),-Inputs!$B$12),NORM.INV(RAND(),LOOKUP(Q3672,Inputs!$J$6:$J$9,Inputs!$G$6:$G$9),LOOKUP(Q3672,Inputs!$J$6:$J$9,Inputs!$H$6:$H$9))),0),"" )</f>
        <v/>
      </c>
      <c r="H3672" s="26">
        <f>IF($A3672&lt;=Inputs!$B$13,IF(3&lt;=Inputs!$B$8,IF(Inputs!$B$12&gt;0,MAX(MIN(NORM.INV(RAND(),LOOKUP(R3672,Inputs!$J$6:$J$9,Inputs!$G$6:$G$9),LOOKUP(R3672,Inputs!$J$6:$J$9,Inputs!$H$6:$H$9)),Inputs!$B$12),-Inputs!$B$12),NORM.INV(RAND(),LOOKUP(R3672,Inputs!$J$6:$J$9,Inputs!$G$6:$G$9),LOOKUP(R3672,Inputs!$J$6:$J$9,Inputs!$H$6:$H$9))),0),"" )</f>
        <v/>
      </c>
      <c r="I3672" s="26">
        <f>IF($A3672&lt;=Inputs!$B$13,IF(4&lt;=Inputs!$B$8,IF(Inputs!$B$12&gt;0,MAX(MIN(NORM.INV(RAND(),LOOKUP(S3672,Inputs!$J$6:$J$9,Inputs!$G$6:$G$9),LOOKUP(S3672,Inputs!$J$6:$J$9,Inputs!$H$6:$H$9)),Inputs!$B$12),-Inputs!$B$12),NORM.INV(RAND(),LOOKUP(S3672,Inputs!$J$6:$J$9,Inputs!$G$6:$G$9),LOOKUP(S3672,Inputs!$J$6:$J$9,Inputs!$H$6:$H$9))),0),"" )</f>
        <v/>
      </c>
      <c r="J3672" s="26">
        <f>IF($A3672&lt;=Inputs!$B$13,IF(5&lt;=Inputs!$B$8,IF(Inputs!$B$12&gt;0,MAX(MIN(NORM.INV(RAND(),LOOKUP(T3672,Inputs!$J$6:$J$9,Inputs!$G$6:$G$9),LOOKUP(T3672,Inputs!$J$6:$J$9,Inputs!$H$6:$H$9)),Inputs!$B$12),-Inputs!$B$12),NORM.INV(RAND(),LOOKUP(T3672,Inputs!$J$6:$J$9,Inputs!$G$6:$G$9),LOOKUP(T3672,Inputs!$J$6:$J$9,Inputs!$H$6:$H$9))),0),"" )</f>
        <v/>
      </c>
      <c r="K3672" s="26">
        <f>IF($A3672&lt;=Inputs!$B$13,IF(6&lt;=Inputs!$B$8,IF(Inputs!$B$12&gt;0,MAX(MIN(NORM.INV(RAND(),LOOKUP(U3672,Inputs!$J$6:$J$9,Inputs!$G$6:$G$9),LOOKUP(U3672,Inputs!$J$6:$J$9,Inputs!$H$6:$H$9)),Inputs!$B$12),-Inputs!$B$12),NORM.INV(RAND(),LOOKUP(U3672,Inputs!$J$6:$J$9,Inputs!$G$6:$G$9),LOOKUP(U3672,Inputs!$J$6:$J$9,Inputs!$H$6:$H$9))),0),"" )</f>
        <v/>
      </c>
      <c r="L3672" s="26">
        <f>IF($A3672&lt;=Inputs!$B$13,IF(7&lt;=Inputs!$B$8,IF(Inputs!$B$12&gt;0,MAX(MIN(NORM.INV(RAND(),LOOKUP(V3672,Inputs!$J$6:$J$9,Inputs!$G$6:$G$9),LOOKUP(V3672,Inputs!$J$6:$J$9,Inputs!$H$6:$H$9)),Inputs!$B$12),-Inputs!$B$12),NORM.INV(RAND(),LOOKUP(V3672,Inputs!$J$6:$J$9,Inputs!$G$6:$G$9),LOOKUP(V3672,Inputs!$J$6:$J$9,Inputs!$H$6:$H$9))),0),"" )</f>
        <v/>
      </c>
      <c r="M3672" s="26">
        <f>IF($A3672&lt;=Inputs!$B$13,IF(8&lt;=Inputs!$B$8,IF(Inputs!$B$12&gt;0,MAX(MIN(NORM.INV(RAND(),LOOKUP(W3672,Inputs!$J$6:$J$9,Inputs!$G$6:$G$9),LOOKUP(W3672,Inputs!$J$6:$J$9,Inputs!$H$6:$H$9)),Inputs!$B$12),-Inputs!$B$12),NORM.INV(RAND(),LOOKUP(W3672,Inputs!$J$6:$J$9,Inputs!$G$6:$G$9),LOOKUP(W3672,Inputs!$J$6:$J$9,Inputs!$H$6:$H$9))),0),"" )</f>
        <v/>
      </c>
      <c r="N3672" s="26">
        <f>IF($A3672&lt;=Inputs!$B$13,IF(9&lt;=Inputs!$B$8,IF(Inputs!$B$12&gt;0,MAX(MIN(NORM.INV(RAND(),LOOKUP(X3672,Inputs!$J$6:$J$9,Inputs!$G$6:$G$9),LOOKUP(X3672,Inputs!$J$6:$J$9,Inputs!$H$6:$H$9)),Inputs!$B$12),-Inputs!$B$12),NORM.INV(RAND(),LOOKUP(X3672,Inputs!$J$6:$J$9,Inputs!$G$6:$G$9),LOOKUP(X3672,Inputs!$J$6:$J$9,Inputs!$H$6:$H$9))),0),"" )</f>
        <v/>
      </c>
      <c r="O3672" s="26">
        <f>IF($A3672&lt;=Inputs!$B$13,IF(10&lt;=Inputs!$B$8,IF(Inputs!$B$12&gt;0,MAX(MIN(NORM.INV(RAND(),LOOKUP(Y3672,Inputs!$J$6:$J$9,Inputs!$G$6:$G$9),LOOKUP(Y3672,Inputs!$J$6:$J$9,Inputs!$H$6:$H$9)),Inputs!$B$12),-Inputs!$B$12),NORM.INV(RAND(),LOOKUP(Y3672,Inputs!$J$6:$J$9,Inputs!$G$6:$G$9),LOOKUP(Y3672,Inputs!$J$6:$J$9,Inputs!$H$6:$H$9))),0),"" )</f>
        <v/>
      </c>
      <c r="P3672" s="31">
        <f>IF($A3672&lt;=Inputs!$B$13,RAND(),"")</f>
        <v/>
      </c>
      <c r="Q3672" s="31">
        <f>IF($A3672&lt;=Inputs!$B$13,RAND(),"")</f>
        <v/>
      </c>
      <c r="R3672" s="31">
        <f>IF($A3672&lt;=Inputs!$B$13,RAND(),"")</f>
        <v/>
      </c>
      <c r="S3672" s="31">
        <f>IF($A3672&lt;=Inputs!$B$13,RAND(),"")</f>
        <v/>
      </c>
      <c r="T3672" s="31">
        <f>IF($A3672&lt;=Inputs!$B$13,RAND(),"")</f>
        <v/>
      </c>
      <c r="U3672" s="31">
        <f>IF($A3672&lt;=Inputs!$B$13,RAND(),"")</f>
        <v/>
      </c>
      <c r="V3672" s="31">
        <f>IF($A3672&lt;=Inputs!$B$13,RAND(),"")</f>
        <v/>
      </c>
      <c r="W3672" s="31">
        <f>IF($A3672&lt;=Inputs!$B$13,RAND(),"")</f>
        <v/>
      </c>
      <c r="X3672" s="31">
        <f>IF($A3672&lt;=Inputs!$B$13,RAND(),"")</f>
        <v/>
      </c>
      <c r="Y3672" s="31">
        <f>IF($A3672&lt;=Inputs!$B$13,RAND(),"")</f>
        <v/>
      </c>
    </row>
    <row r="3673">
      <c r="A3673" t="n">
        <v>3668</v>
      </c>
      <c r="B3673" s="26">
        <f>IF($A3673&lt;=Inputs!$B$13,IF(Inputs!$B$8&gt;0,SUM(F3673:O3673)/Inputs!$B$8,0),"")</f>
        <v/>
      </c>
      <c r="C3673" s="27">
        <f>IF($A3673&lt;=Inputs!$B$13,B3673/100,"")</f>
        <v/>
      </c>
      <c r="D3673" s="28">
        <f>IF($A3673&lt;=Inputs!$B$13,C3673*Inputs!$B$7,"")</f>
        <v/>
      </c>
      <c r="E3673" s="29">
        <f>IF($A3673&lt;=Inputs!$B$13,IF(D3673&gt;0,1,0),"")</f>
        <v/>
      </c>
      <c r="F3673" s="26">
        <f>IF($A3673&lt;=Inputs!$B$13,IF(1&lt;=Inputs!$B$8,IF(Inputs!$B$12&gt;0,MAX(MIN(NORM.INV(RAND(),LOOKUP(P3673,Inputs!$J$6:$J$9,Inputs!$G$6:$G$9),LOOKUP(P3673,Inputs!$J$6:$J$9,Inputs!$H$6:$H$9)),Inputs!$B$12),-Inputs!$B$12),NORM.INV(RAND(),LOOKUP(P3673,Inputs!$J$6:$J$9,Inputs!$G$6:$G$9),LOOKUP(P3673,Inputs!$J$6:$J$9,Inputs!$H$6:$H$9))),0),"" )</f>
        <v/>
      </c>
      <c r="G3673" s="26">
        <f>IF($A3673&lt;=Inputs!$B$13,IF(2&lt;=Inputs!$B$8,IF(Inputs!$B$12&gt;0,MAX(MIN(NORM.INV(RAND(),LOOKUP(Q3673,Inputs!$J$6:$J$9,Inputs!$G$6:$G$9),LOOKUP(Q3673,Inputs!$J$6:$J$9,Inputs!$H$6:$H$9)),Inputs!$B$12),-Inputs!$B$12),NORM.INV(RAND(),LOOKUP(Q3673,Inputs!$J$6:$J$9,Inputs!$G$6:$G$9),LOOKUP(Q3673,Inputs!$J$6:$J$9,Inputs!$H$6:$H$9))),0),"" )</f>
        <v/>
      </c>
      <c r="H3673" s="26">
        <f>IF($A3673&lt;=Inputs!$B$13,IF(3&lt;=Inputs!$B$8,IF(Inputs!$B$12&gt;0,MAX(MIN(NORM.INV(RAND(),LOOKUP(R3673,Inputs!$J$6:$J$9,Inputs!$G$6:$G$9),LOOKUP(R3673,Inputs!$J$6:$J$9,Inputs!$H$6:$H$9)),Inputs!$B$12),-Inputs!$B$12),NORM.INV(RAND(),LOOKUP(R3673,Inputs!$J$6:$J$9,Inputs!$G$6:$G$9),LOOKUP(R3673,Inputs!$J$6:$J$9,Inputs!$H$6:$H$9))),0),"" )</f>
        <v/>
      </c>
      <c r="I3673" s="26">
        <f>IF($A3673&lt;=Inputs!$B$13,IF(4&lt;=Inputs!$B$8,IF(Inputs!$B$12&gt;0,MAX(MIN(NORM.INV(RAND(),LOOKUP(S3673,Inputs!$J$6:$J$9,Inputs!$G$6:$G$9),LOOKUP(S3673,Inputs!$J$6:$J$9,Inputs!$H$6:$H$9)),Inputs!$B$12),-Inputs!$B$12),NORM.INV(RAND(),LOOKUP(S3673,Inputs!$J$6:$J$9,Inputs!$G$6:$G$9),LOOKUP(S3673,Inputs!$J$6:$J$9,Inputs!$H$6:$H$9))),0),"" )</f>
        <v/>
      </c>
      <c r="J3673" s="26">
        <f>IF($A3673&lt;=Inputs!$B$13,IF(5&lt;=Inputs!$B$8,IF(Inputs!$B$12&gt;0,MAX(MIN(NORM.INV(RAND(),LOOKUP(T3673,Inputs!$J$6:$J$9,Inputs!$G$6:$G$9),LOOKUP(T3673,Inputs!$J$6:$J$9,Inputs!$H$6:$H$9)),Inputs!$B$12),-Inputs!$B$12),NORM.INV(RAND(),LOOKUP(T3673,Inputs!$J$6:$J$9,Inputs!$G$6:$G$9),LOOKUP(T3673,Inputs!$J$6:$J$9,Inputs!$H$6:$H$9))),0),"" )</f>
        <v/>
      </c>
      <c r="K3673" s="26">
        <f>IF($A3673&lt;=Inputs!$B$13,IF(6&lt;=Inputs!$B$8,IF(Inputs!$B$12&gt;0,MAX(MIN(NORM.INV(RAND(),LOOKUP(U3673,Inputs!$J$6:$J$9,Inputs!$G$6:$G$9),LOOKUP(U3673,Inputs!$J$6:$J$9,Inputs!$H$6:$H$9)),Inputs!$B$12),-Inputs!$B$12),NORM.INV(RAND(),LOOKUP(U3673,Inputs!$J$6:$J$9,Inputs!$G$6:$G$9),LOOKUP(U3673,Inputs!$J$6:$J$9,Inputs!$H$6:$H$9))),0),"" )</f>
        <v/>
      </c>
      <c r="L3673" s="26">
        <f>IF($A3673&lt;=Inputs!$B$13,IF(7&lt;=Inputs!$B$8,IF(Inputs!$B$12&gt;0,MAX(MIN(NORM.INV(RAND(),LOOKUP(V3673,Inputs!$J$6:$J$9,Inputs!$G$6:$G$9),LOOKUP(V3673,Inputs!$J$6:$J$9,Inputs!$H$6:$H$9)),Inputs!$B$12),-Inputs!$B$12),NORM.INV(RAND(),LOOKUP(V3673,Inputs!$J$6:$J$9,Inputs!$G$6:$G$9),LOOKUP(V3673,Inputs!$J$6:$J$9,Inputs!$H$6:$H$9))),0),"" )</f>
        <v/>
      </c>
      <c r="M3673" s="26">
        <f>IF($A3673&lt;=Inputs!$B$13,IF(8&lt;=Inputs!$B$8,IF(Inputs!$B$12&gt;0,MAX(MIN(NORM.INV(RAND(),LOOKUP(W3673,Inputs!$J$6:$J$9,Inputs!$G$6:$G$9),LOOKUP(W3673,Inputs!$J$6:$J$9,Inputs!$H$6:$H$9)),Inputs!$B$12),-Inputs!$B$12),NORM.INV(RAND(),LOOKUP(W3673,Inputs!$J$6:$J$9,Inputs!$G$6:$G$9),LOOKUP(W3673,Inputs!$J$6:$J$9,Inputs!$H$6:$H$9))),0),"" )</f>
        <v/>
      </c>
      <c r="N3673" s="26">
        <f>IF($A3673&lt;=Inputs!$B$13,IF(9&lt;=Inputs!$B$8,IF(Inputs!$B$12&gt;0,MAX(MIN(NORM.INV(RAND(),LOOKUP(X3673,Inputs!$J$6:$J$9,Inputs!$G$6:$G$9),LOOKUP(X3673,Inputs!$J$6:$J$9,Inputs!$H$6:$H$9)),Inputs!$B$12),-Inputs!$B$12),NORM.INV(RAND(),LOOKUP(X3673,Inputs!$J$6:$J$9,Inputs!$G$6:$G$9),LOOKUP(X3673,Inputs!$J$6:$J$9,Inputs!$H$6:$H$9))),0),"" )</f>
        <v/>
      </c>
      <c r="O3673" s="26">
        <f>IF($A3673&lt;=Inputs!$B$13,IF(10&lt;=Inputs!$B$8,IF(Inputs!$B$12&gt;0,MAX(MIN(NORM.INV(RAND(),LOOKUP(Y3673,Inputs!$J$6:$J$9,Inputs!$G$6:$G$9),LOOKUP(Y3673,Inputs!$J$6:$J$9,Inputs!$H$6:$H$9)),Inputs!$B$12),-Inputs!$B$12),NORM.INV(RAND(),LOOKUP(Y3673,Inputs!$J$6:$J$9,Inputs!$G$6:$G$9),LOOKUP(Y3673,Inputs!$J$6:$J$9,Inputs!$H$6:$H$9))),0),"" )</f>
        <v/>
      </c>
      <c r="P3673" s="31">
        <f>IF($A3673&lt;=Inputs!$B$13,RAND(),"")</f>
        <v/>
      </c>
      <c r="Q3673" s="31">
        <f>IF($A3673&lt;=Inputs!$B$13,RAND(),"")</f>
        <v/>
      </c>
      <c r="R3673" s="31">
        <f>IF($A3673&lt;=Inputs!$B$13,RAND(),"")</f>
        <v/>
      </c>
      <c r="S3673" s="31">
        <f>IF($A3673&lt;=Inputs!$B$13,RAND(),"")</f>
        <v/>
      </c>
      <c r="T3673" s="31">
        <f>IF($A3673&lt;=Inputs!$B$13,RAND(),"")</f>
        <v/>
      </c>
      <c r="U3673" s="31">
        <f>IF($A3673&lt;=Inputs!$B$13,RAND(),"")</f>
        <v/>
      </c>
      <c r="V3673" s="31">
        <f>IF($A3673&lt;=Inputs!$B$13,RAND(),"")</f>
        <v/>
      </c>
      <c r="W3673" s="31">
        <f>IF($A3673&lt;=Inputs!$B$13,RAND(),"")</f>
        <v/>
      </c>
      <c r="X3673" s="31">
        <f>IF($A3673&lt;=Inputs!$B$13,RAND(),"")</f>
        <v/>
      </c>
      <c r="Y3673" s="31">
        <f>IF($A3673&lt;=Inputs!$B$13,RAND(),"")</f>
        <v/>
      </c>
    </row>
    <row r="3674">
      <c r="A3674" t="n">
        <v>3669</v>
      </c>
      <c r="B3674" s="26">
        <f>IF($A3674&lt;=Inputs!$B$13,IF(Inputs!$B$8&gt;0,SUM(F3674:O3674)/Inputs!$B$8,0),"")</f>
        <v/>
      </c>
      <c r="C3674" s="27">
        <f>IF($A3674&lt;=Inputs!$B$13,B3674/100,"")</f>
        <v/>
      </c>
      <c r="D3674" s="28">
        <f>IF($A3674&lt;=Inputs!$B$13,C3674*Inputs!$B$7,"")</f>
        <v/>
      </c>
      <c r="E3674" s="29">
        <f>IF($A3674&lt;=Inputs!$B$13,IF(D3674&gt;0,1,0),"")</f>
        <v/>
      </c>
      <c r="F3674" s="26">
        <f>IF($A3674&lt;=Inputs!$B$13,IF(1&lt;=Inputs!$B$8,IF(Inputs!$B$12&gt;0,MAX(MIN(NORM.INV(RAND(),LOOKUP(P3674,Inputs!$J$6:$J$9,Inputs!$G$6:$G$9),LOOKUP(P3674,Inputs!$J$6:$J$9,Inputs!$H$6:$H$9)),Inputs!$B$12),-Inputs!$B$12),NORM.INV(RAND(),LOOKUP(P3674,Inputs!$J$6:$J$9,Inputs!$G$6:$G$9),LOOKUP(P3674,Inputs!$J$6:$J$9,Inputs!$H$6:$H$9))),0),"" )</f>
        <v/>
      </c>
      <c r="G3674" s="26">
        <f>IF($A3674&lt;=Inputs!$B$13,IF(2&lt;=Inputs!$B$8,IF(Inputs!$B$12&gt;0,MAX(MIN(NORM.INV(RAND(),LOOKUP(Q3674,Inputs!$J$6:$J$9,Inputs!$G$6:$G$9),LOOKUP(Q3674,Inputs!$J$6:$J$9,Inputs!$H$6:$H$9)),Inputs!$B$12),-Inputs!$B$12),NORM.INV(RAND(),LOOKUP(Q3674,Inputs!$J$6:$J$9,Inputs!$G$6:$G$9),LOOKUP(Q3674,Inputs!$J$6:$J$9,Inputs!$H$6:$H$9))),0),"" )</f>
        <v/>
      </c>
      <c r="H3674" s="26">
        <f>IF($A3674&lt;=Inputs!$B$13,IF(3&lt;=Inputs!$B$8,IF(Inputs!$B$12&gt;0,MAX(MIN(NORM.INV(RAND(),LOOKUP(R3674,Inputs!$J$6:$J$9,Inputs!$G$6:$G$9),LOOKUP(R3674,Inputs!$J$6:$J$9,Inputs!$H$6:$H$9)),Inputs!$B$12),-Inputs!$B$12),NORM.INV(RAND(),LOOKUP(R3674,Inputs!$J$6:$J$9,Inputs!$G$6:$G$9),LOOKUP(R3674,Inputs!$J$6:$J$9,Inputs!$H$6:$H$9))),0),"" )</f>
        <v/>
      </c>
      <c r="I3674" s="26">
        <f>IF($A3674&lt;=Inputs!$B$13,IF(4&lt;=Inputs!$B$8,IF(Inputs!$B$12&gt;0,MAX(MIN(NORM.INV(RAND(),LOOKUP(S3674,Inputs!$J$6:$J$9,Inputs!$G$6:$G$9),LOOKUP(S3674,Inputs!$J$6:$J$9,Inputs!$H$6:$H$9)),Inputs!$B$12),-Inputs!$B$12),NORM.INV(RAND(),LOOKUP(S3674,Inputs!$J$6:$J$9,Inputs!$G$6:$G$9),LOOKUP(S3674,Inputs!$J$6:$J$9,Inputs!$H$6:$H$9))),0),"" )</f>
        <v/>
      </c>
      <c r="J3674" s="26">
        <f>IF($A3674&lt;=Inputs!$B$13,IF(5&lt;=Inputs!$B$8,IF(Inputs!$B$12&gt;0,MAX(MIN(NORM.INV(RAND(),LOOKUP(T3674,Inputs!$J$6:$J$9,Inputs!$G$6:$G$9),LOOKUP(T3674,Inputs!$J$6:$J$9,Inputs!$H$6:$H$9)),Inputs!$B$12),-Inputs!$B$12),NORM.INV(RAND(),LOOKUP(T3674,Inputs!$J$6:$J$9,Inputs!$G$6:$G$9),LOOKUP(T3674,Inputs!$J$6:$J$9,Inputs!$H$6:$H$9))),0),"" )</f>
        <v/>
      </c>
      <c r="K3674" s="26">
        <f>IF($A3674&lt;=Inputs!$B$13,IF(6&lt;=Inputs!$B$8,IF(Inputs!$B$12&gt;0,MAX(MIN(NORM.INV(RAND(),LOOKUP(U3674,Inputs!$J$6:$J$9,Inputs!$G$6:$G$9),LOOKUP(U3674,Inputs!$J$6:$J$9,Inputs!$H$6:$H$9)),Inputs!$B$12),-Inputs!$B$12),NORM.INV(RAND(),LOOKUP(U3674,Inputs!$J$6:$J$9,Inputs!$G$6:$G$9),LOOKUP(U3674,Inputs!$J$6:$J$9,Inputs!$H$6:$H$9))),0),"" )</f>
        <v/>
      </c>
      <c r="L3674" s="26">
        <f>IF($A3674&lt;=Inputs!$B$13,IF(7&lt;=Inputs!$B$8,IF(Inputs!$B$12&gt;0,MAX(MIN(NORM.INV(RAND(),LOOKUP(V3674,Inputs!$J$6:$J$9,Inputs!$G$6:$G$9),LOOKUP(V3674,Inputs!$J$6:$J$9,Inputs!$H$6:$H$9)),Inputs!$B$12),-Inputs!$B$12),NORM.INV(RAND(),LOOKUP(V3674,Inputs!$J$6:$J$9,Inputs!$G$6:$G$9),LOOKUP(V3674,Inputs!$J$6:$J$9,Inputs!$H$6:$H$9))),0),"" )</f>
        <v/>
      </c>
      <c r="M3674" s="26">
        <f>IF($A3674&lt;=Inputs!$B$13,IF(8&lt;=Inputs!$B$8,IF(Inputs!$B$12&gt;0,MAX(MIN(NORM.INV(RAND(),LOOKUP(W3674,Inputs!$J$6:$J$9,Inputs!$G$6:$G$9),LOOKUP(W3674,Inputs!$J$6:$J$9,Inputs!$H$6:$H$9)),Inputs!$B$12),-Inputs!$B$12),NORM.INV(RAND(),LOOKUP(W3674,Inputs!$J$6:$J$9,Inputs!$G$6:$G$9),LOOKUP(W3674,Inputs!$J$6:$J$9,Inputs!$H$6:$H$9))),0),"" )</f>
        <v/>
      </c>
      <c r="N3674" s="26">
        <f>IF($A3674&lt;=Inputs!$B$13,IF(9&lt;=Inputs!$B$8,IF(Inputs!$B$12&gt;0,MAX(MIN(NORM.INV(RAND(),LOOKUP(X3674,Inputs!$J$6:$J$9,Inputs!$G$6:$G$9),LOOKUP(X3674,Inputs!$J$6:$J$9,Inputs!$H$6:$H$9)),Inputs!$B$12),-Inputs!$B$12),NORM.INV(RAND(),LOOKUP(X3674,Inputs!$J$6:$J$9,Inputs!$G$6:$G$9),LOOKUP(X3674,Inputs!$J$6:$J$9,Inputs!$H$6:$H$9))),0),"" )</f>
        <v/>
      </c>
      <c r="O3674" s="26">
        <f>IF($A3674&lt;=Inputs!$B$13,IF(10&lt;=Inputs!$B$8,IF(Inputs!$B$12&gt;0,MAX(MIN(NORM.INV(RAND(),LOOKUP(Y3674,Inputs!$J$6:$J$9,Inputs!$G$6:$G$9),LOOKUP(Y3674,Inputs!$J$6:$J$9,Inputs!$H$6:$H$9)),Inputs!$B$12),-Inputs!$B$12),NORM.INV(RAND(),LOOKUP(Y3674,Inputs!$J$6:$J$9,Inputs!$G$6:$G$9),LOOKUP(Y3674,Inputs!$J$6:$J$9,Inputs!$H$6:$H$9))),0),"" )</f>
        <v/>
      </c>
      <c r="P3674" s="31">
        <f>IF($A3674&lt;=Inputs!$B$13,RAND(),"")</f>
        <v/>
      </c>
      <c r="Q3674" s="31">
        <f>IF($A3674&lt;=Inputs!$B$13,RAND(),"")</f>
        <v/>
      </c>
      <c r="R3674" s="31">
        <f>IF($A3674&lt;=Inputs!$B$13,RAND(),"")</f>
        <v/>
      </c>
      <c r="S3674" s="31">
        <f>IF($A3674&lt;=Inputs!$B$13,RAND(),"")</f>
        <v/>
      </c>
      <c r="T3674" s="31">
        <f>IF($A3674&lt;=Inputs!$B$13,RAND(),"")</f>
        <v/>
      </c>
      <c r="U3674" s="31">
        <f>IF($A3674&lt;=Inputs!$B$13,RAND(),"")</f>
        <v/>
      </c>
      <c r="V3674" s="31">
        <f>IF($A3674&lt;=Inputs!$B$13,RAND(),"")</f>
        <v/>
      </c>
      <c r="W3674" s="31">
        <f>IF($A3674&lt;=Inputs!$B$13,RAND(),"")</f>
        <v/>
      </c>
      <c r="X3674" s="31">
        <f>IF($A3674&lt;=Inputs!$B$13,RAND(),"")</f>
        <v/>
      </c>
      <c r="Y3674" s="31">
        <f>IF($A3674&lt;=Inputs!$B$13,RAND(),"")</f>
        <v/>
      </c>
    </row>
    <row r="3675">
      <c r="A3675" t="n">
        <v>3670</v>
      </c>
      <c r="B3675" s="26">
        <f>IF($A3675&lt;=Inputs!$B$13,IF(Inputs!$B$8&gt;0,SUM(F3675:O3675)/Inputs!$B$8,0),"")</f>
        <v/>
      </c>
      <c r="C3675" s="27">
        <f>IF($A3675&lt;=Inputs!$B$13,B3675/100,"")</f>
        <v/>
      </c>
      <c r="D3675" s="28">
        <f>IF($A3675&lt;=Inputs!$B$13,C3675*Inputs!$B$7,"")</f>
        <v/>
      </c>
      <c r="E3675" s="29">
        <f>IF($A3675&lt;=Inputs!$B$13,IF(D3675&gt;0,1,0),"")</f>
        <v/>
      </c>
      <c r="F3675" s="26">
        <f>IF($A3675&lt;=Inputs!$B$13,IF(1&lt;=Inputs!$B$8,IF(Inputs!$B$12&gt;0,MAX(MIN(NORM.INV(RAND(),LOOKUP(P3675,Inputs!$J$6:$J$9,Inputs!$G$6:$G$9),LOOKUP(P3675,Inputs!$J$6:$J$9,Inputs!$H$6:$H$9)),Inputs!$B$12),-Inputs!$B$12),NORM.INV(RAND(),LOOKUP(P3675,Inputs!$J$6:$J$9,Inputs!$G$6:$G$9),LOOKUP(P3675,Inputs!$J$6:$J$9,Inputs!$H$6:$H$9))),0),"" )</f>
        <v/>
      </c>
      <c r="G3675" s="26">
        <f>IF($A3675&lt;=Inputs!$B$13,IF(2&lt;=Inputs!$B$8,IF(Inputs!$B$12&gt;0,MAX(MIN(NORM.INV(RAND(),LOOKUP(Q3675,Inputs!$J$6:$J$9,Inputs!$G$6:$G$9),LOOKUP(Q3675,Inputs!$J$6:$J$9,Inputs!$H$6:$H$9)),Inputs!$B$12),-Inputs!$B$12),NORM.INV(RAND(),LOOKUP(Q3675,Inputs!$J$6:$J$9,Inputs!$G$6:$G$9),LOOKUP(Q3675,Inputs!$J$6:$J$9,Inputs!$H$6:$H$9))),0),"" )</f>
        <v/>
      </c>
      <c r="H3675" s="26">
        <f>IF($A3675&lt;=Inputs!$B$13,IF(3&lt;=Inputs!$B$8,IF(Inputs!$B$12&gt;0,MAX(MIN(NORM.INV(RAND(),LOOKUP(R3675,Inputs!$J$6:$J$9,Inputs!$G$6:$G$9),LOOKUP(R3675,Inputs!$J$6:$J$9,Inputs!$H$6:$H$9)),Inputs!$B$12),-Inputs!$B$12),NORM.INV(RAND(),LOOKUP(R3675,Inputs!$J$6:$J$9,Inputs!$G$6:$G$9),LOOKUP(R3675,Inputs!$J$6:$J$9,Inputs!$H$6:$H$9))),0),"" )</f>
        <v/>
      </c>
      <c r="I3675" s="26">
        <f>IF($A3675&lt;=Inputs!$B$13,IF(4&lt;=Inputs!$B$8,IF(Inputs!$B$12&gt;0,MAX(MIN(NORM.INV(RAND(),LOOKUP(S3675,Inputs!$J$6:$J$9,Inputs!$G$6:$G$9),LOOKUP(S3675,Inputs!$J$6:$J$9,Inputs!$H$6:$H$9)),Inputs!$B$12),-Inputs!$B$12),NORM.INV(RAND(),LOOKUP(S3675,Inputs!$J$6:$J$9,Inputs!$G$6:$G$9),LOOKUP(S3675,Inputs!$J$6:$J$9,Inputs!$H$6:$H$9))),0),"" )</f>
        <v/>
      </c>
      <c r="J3675" s="26">
        <f>IF($A3675&lt;=Inputs!$B$13,IF(5&lt;=Inputs!$B$8,IF(Inputs!$B$12&gt;0,MAX(MIN(NORM.INV(RAND(),LOOKUP(T3675,Inputs!$J$6:$J$9,Inputs!$G$6:$G$9),LOOKUP(T3675,Inputs!$J$6:$J$9,Inputs!$H$6:$H$9)),Inputs!$B$12),-Inputs!$B$12),NORM.INV(RAND(),LOOKUP(T3675,Inputs!$J$6:$J$9,Inputs!$G$6:$G$9),LOOKUP(T3675,Inputs!$J$6:$J$9,Inputs!$H$6:$H$9))),0),"" )</f>
        <v/>
      </c>
      <c r="K3675" s="26">
        <f>IF($A3675&lt;=Inputs!$B$13,IF(6&lt;=Inputs!$B$8,IF(Inputs!$B$12&gt;0,MAX(MIN(NORM.INV(RAND(),LOOKUP(U3675,Inputs!$J$6:$J$9,Inputs!$G$6:$G$9),LOOKUP(U3675,Inputs!$J$6:$J$9,Inputs!$H$6:$H$9)),Inputs!$B$12),-Inputs!$B$12),NORM.INV(RAND(),LOOKUP(U3675,Inputs!$J$6:$J$9,Inputs!$G$6:$G$9),LOOKUP(U3675,Inputs!$J$6:$J$9,Inputs!$H$6:$H$9))),0),"" )</f>
        <v/>
      </c>
      <c r="L3675" s="26">
        <f>IF($A3675&lt;=Inputs!$B$13,IF(7&lt;=Inputs!$B$8,IF(Inputs!$B$12&gt;0,MAX(MIN(NORM.INV(RAND(),LOOKUP(V3675,Inputs!$J$6:$J$9,Inputs!$G$6:$G$9),LOOKUP(V3675,Inputs!$J$6:$J$9,Inputs!$H$6:$H$9)),Inputs!$B$12),-Inputs!$B$12),NORM.INV(RAND(),LOOKUP(V3675,Inputs!$J$6:$J$9,Inputs!$G$6:$G$9),LOOKUP(V3675,Inputs!$J$6:$J$9,Inputs!$H$6:$H$9))),0),"" )</f>
        <v/>
      </c>
      <c r="M3675" s="26">
        <f>IF($A3675&lt;=Inputs!$B$13,IF(8&lt;=Inputs!$B$8,IF(Inputs!$B$12&gt;0,MAX(MIN(NORM.INV(RAND(),LOOKUP(W3675,Inputs!$J$6:$J$9,Inputs!$G$6:$G$9),LOOKUP(W3675,Inputs!$J$6:$J$9,Inputs!$H$6:$H$9)),Inputs!$B$12),-Inputs!$B$12),NORM.INV(RAND(),LOOKUP(W3675,Inputs!$J$6:$J$9,Inputs!$G$6:$G$9),LOOKUP(W3675,Inputs!$J$6:$J$9,Inputs!$H$6:$H$9))),0),"" )</f>
        <v/>
      </c>
      <c r="N3675" s="26">
        <f>IF($A3675&lt;=Inputs!$B$13,IF(9&lt;=Inputs!$B$8,IF(Inputs!$B$12&gt;0,MAX(MIN(NORM.INV(RAND(),LOOKUP(X3675,Inputs!$J$6:$J$9,Inputs!$G$6:$G$9),LOOKUP(X3675,Inputs!$J$6:$J$9,Inputs!$H$6:$H$9)),Inputs!$B$12),-Inputs!$B$12),NORM.INV(RAND(),LOOKUP(X3675,Inputs!$J$6:$J$9,Inputs!$G$6:$G$9),LOOKUP(X3675,Inputs!$J$6:$J$9,Inputs!$H$6:$H$9))),0),"" )</f>
        <v/>
      </c>
      <c r="O3675" s="26">
        <f>IF($A3675&lt;=Inputs!$B$13,IF(10&lt;=Inputs!$B$8,IF(Inputs!$B$12&gt;0,MAX(MIN(NORM.INV(RAND(),LOOKUP(Y3675,Inputs!$J$6:$J$9,Inputs!$G$6:$G$9),LOOKUP(Y3675,Inputs!$J$6:$J$9,Inputs!$H$6:$H$9)),Inputs!$B$12),-Inputs!$B$12),NORM.INV(RAND(),LOOKUP(Y3675,Inputs!$J$6:$J$9,Inputs!$G$6:$G$9),LOOKUP(Y3675,Inputs!$J$6:$J$9,Inputs!$H$6:$H$9))),0),"" )</f>
        <v/>
      </c>
      <c r="P3675" s="31">
        <f>IF($A3675&lt;=Inputs!$B$13,RAND(),"")</f>
        <v/>
      </c>
      <c r="Q3675" s="31">
        <f>IF($A3675&lt;=Inputs!$B$13,RAND(),"")</f>
        <v/>
      </c>
      <c r="R3675" s="31">
        <f>IF($A3675&lt;=Inputs!$B$13,RAND(),"")</f>
        <v/>
      </c>
      <c r="S3675" s="31">
        <f>IF($A3675&lt;=Inputs!$B$13,RAND(),"")</f>
        <v/>
      </c>
      <c r="T3675" s="31">
        <f>IF($A3675&lt;=Inputs!$B$13,RAND(),"")</f>
        <v/>
      </c>
      <c r="U3675" s="31">
        <f>IF($A3675&lt;=Inputs!$B$13,RAND(),"")</f>
        <v/>
      </c>
      <c r="V3675" s="31">
        <f>IF($A3675&lt;=Inputs!$B$13,RAND(),"")</f>
        <v/>
      </c>
      <c r="W3675" s="31">
        <f>IF($A3675&lt;=Inputs!$B$13,RAND(),"")</f>
        <v/>
      </c>
      <c r="X3675" s="31">
        <f>IF($A3675&lt;=Inputs!$B$13,RAND(),"")</f>
        <v/>
      </c>
      <c r="Y3675" s="31">
        <f>IF($A3675&lt;=Inputs!$B$13,RAND(),"")</f>
        <v/>
      </c>
    </row>
    <row r="3676">
      <c r="A3676" t="n">
        <v>3671</v>
      </c>
      <c r="B3676" s="26">
        <f>IF($A3676&lt;=Inputs!$B$13,IF(Inputs!$B$8&gt;0,SUM(F3676:O3676)/Inputs!$B$8,0),"")</f>
        <v/>
      </c>
      <c r="C3676" s="27">
        <f>IF($A3676&lt;=Inputs!$B$13,B3676/100,"")</f>
        <v/>
      </c>
      <c r="D3676" s="28">
        <f>IF($A3676&lt;=Inputs!$B$13,C3676*Inputs!$B$7,"")</f>
        <v/>
      </c>
      <c r="E3676" s="29">
        <f>IF($A3676&lt;=Inputs!$B$13,IF(D3676&gt;0,1,0),"")</f>
        <v/>
      </c>
      <c r="F3676" s="26">
        <f>IF($A3676&lt;=Inputs!$B$13,IF(1&lt;=Inputs!$B$8,IF(Inputs!$B$12&gt;0,MAX(MIN(NORM.INV(RAND(),LOOKUP(P3676,Inputs!$J$6:$J$9,Inputs!$G$6:$G$9),LOOKUP(P3676,Inputs!$J$6:$J$9,Inputs!$H$6:$H$9)),Inputs!$B$12),-Inputs!$B$12),NORM.INV(RAND(),LOOKUP(P3676,Inputs!$J$6:$J$9,Inputs!$G$6:$G$9),LOOKUP(P3676,Inputs!$J$6:$J$9,Inputs!$H$6:$H$9))),0),"" )</f>
        <v/>
      </c>
      <c r="G3676" s="26">
        <f>IF($A3676&lt;=Inputs!$B$13,IF(2&lt;=Inputs!$B$8,IF(Inputs!$B$12&gt;0,MAX(MIN(NORM.INV(RAND(),LOOKUP(Q3676,Inputs!$J$6:$J$9,Inputs!$G$6:$G$9),LOOKUP(Q3676,Inputs!$J$6:$J$9,Inputs!$H$6:$H$9)),Inputs!$B$12),-Inputs!$B$12),NORM.INV(RAND(),LOOKUP(Q3676,Inputs!$J$6:$J$9,Inputs!$G$6:$G$9),LOOKUP(Q3676,Inputs!$J$6:$J$9,Inputs!$H$6:$H$9))),0),"" )</f>
        <v/>
      </c>
      <c r="H3676" s="26">
        <f>IF($A3676&lt;=Inputs!$B$13,IF(3&lt;=Inputs!$B$8,IF(Inputs!$B$12&gt;0,MAX(MIN(NORM.INV(RAND(),LOOKUP(R3676,Inputs!$J$6:$J$9,Inputs!$G$6:$G$9),LOOKUP(R3676,Inputs!$J$6:$J$9,Inputs!$H$6:$H$9)),Inputs!$B$12),-Inputs!$B$12),NORM.INV(RAND(),LOOKUP(R3676,Inputs!$J$6:$J$9,Inputs!$G$6:$G$9),LOOKUP(R3676,Inputs!$J$6:$J$9,Inputs!$H$6:$H$9))),0),"" )</f>
        <v/>
      </c>
      <c r="I3676" s="26">
        <f>IF($A3676&lt;=Inputs!$B$13,IF(4&lt;=Inputs!$B$8,IF(Inputs!$B$12&gt;0,MAX(MIN(NORM.INV(RAND(),LOOKUP(S3676,Inputs!$J$6:$J$9,Inputs!$G$6:$G$9),LOOKUP(S3676,Inputs!$J$6:$J$9,Inputs!$H$6:$H$9)),Inputs!$B$12),-Inputs!$B$12),NORM.INV(RAND(),LOOKUP(S3676,Inputs!$J$6:$J$9,Inputs!$G$6:$G$9),LOOKUP(S3676,Inputs!$J$6:$J$9,Inputs!$H$6:$H$9))),0),"" )</f>
        <v/>
      </c>
      <c r="J3676" s="26">
        <f>IF($A3676&lt;=Inputs!$B$13,IF(5&lt;=Inputs!$B$8,IF(Inputs!$B$12&gt;0,MAX(MIN(NORM.INV(RAND(),LOOKUP(T3676,Inputs!$J$6:$J$9,Inputs!$G$6:$G$9),LOOKUP(T3676,Inputs!$J$6:$J$9,Inputs!$H$6:$H$9)),Inputs!$B$12),-Inputs!$B$12),NORM.INV(RAND(),LOOKUP(T3676,Inputs!$J$6:$J$9,Inputs!$G$6:$G$9),LOOKUP(T3676,Inputs!$J$6:$J$9,Inputs!$H$6:$H$9))),0),"" )</f>
        <v/>
      </c>
      <c r="K3676" s="26">
        <f>IF($A3676&lt;=Inputs!$B$13,IF(6&lt;=Inputs!$B$8,IF(Inputs!$B$12&gt;0,MAX(MIN(NORM.INV(RAND(),LOOKUP(U3676,Inputs!$J$6:$J$9,Inputs!$G$6:$G$9),LOOKUP(U3676,Inputs!$J$6:$J$9,Inputs!$H$6:$H$9)),Inputs!$B$12),-Inputs!$B$12),NORM.INV(RAND(),LOOKUP(U3676,Inputs!$J$6:$J$9,Inputs!$G$6:$G$9),LOOKUP(U3676,Inputs!$J$6:$J$9,Inputs!$H$6:$H$9))),0),"" )</f>
        <v/>
      </c>
      <c r="L3676" s="26">
        <f>IF($A3676&lt;=Inputs!$B$13,IF(7&lt;=Inputs!$B$8,IF(Inputs!$B$12&gt;0,MAX(MIN(NORM.INV(RAND(),LOOKUP(V3676,Inputs!$J$6:$J$9,Inputs!$G$6:$G$9),LOOKUP(V3676,Inputs!$J$6:$J$9,Inputs!$H$6:$H$9)),Inputs!$B$12),-Inputs!$B$12),NORM.INV(RAND(),LOOKUP(V3676,Inputs!$J$6:$J$9,Inputs!$G$6:$G$9),LOOKUP(V3676,Inputs!$J$6:$J$9,Inputs!$H$6:$H$9))),0),"" )</f>
        <v/>
      </c>
      <c r="M3676" s="26">
        <f>IF($A3676&lt;=Inputs!$B$13,IF(8&lt;=Inputs!$B$8,IF(Inputs!$B$12&gt;0,MAX(MIN(NORM.INV(RAND(),LOOKUP(W3676,Inputs!$J$6:$J$9,Inputs!$G$6:$G$9),LOOKUP(W3676,Inputs!$J$6:$J$9,Inputs!$H$6:$H$9)),Inputs!$B$12),-Inputs!$B$12),NORM.INV(RAND(),LOOKUP(W3676,Inputs!$J$6:$J$9,Inputs!$G$6:$G$9),LOOKUP(W3676,Inputs!$J$6:$J$9,Inputs!$H$6:$H$9))),0),"" )</f>
        <v/>
      </c>
      <c r="N3676" s="26">
        <f>IF($A3676&lt;=Inputs!$B$13,IF(9&lt;=Inputs!$B$8,IF(Inputs!$B$12&gt;0,MAX(MIN(NORM.INV(RAND(),LOOKUP(X3676,Inputs!$J$6:$J$9,Inputs!$G$6:$G$9),LOOKUP(X3676,Inputs!$J$6:$J$9,Inputs!$H$6:$H$9)),Inputs!$B$12),-Inputs!$B$12),NORM.INV(RAND(),LOOKUP(X3676,Inputs!$J$6:$J$9,Inputs!$G$6:$G$9),LOOKUP(X3676,Inputs!$J$6:$J$9,Inputs!$H$6:$H$9))),0),"" )</f>
        <v/>
      </c>
      <c r="O3676" s="26">
        <f>IF($A3676&lt;=Inputs!$B$13,IF(10&lt;=Inputs!$B$8,IF(Inputs!$B$12&gt;0,MAX(MIN(NORM.INV(RAND(),LOOKUP(Y3676,Inputs!$J$6:$J$9,Inputs!$G$6:$G$9),LOOKUP(Y3676,Inputs!$J$6:$J$9,Inputs!$H$6:$H$9)),Inputs!$B$12),-Inputs!$B$12),NORM.INV(RAND(),LOOKUP(Y3676,Inputs!$J$6:$J$9,Inputs!$G$6:$G$9),LOOKUP(Y3676,Inputs!$J$6:$J$9,Inputs!$H$6:$H$9))),0),"" )</f>
        <v/>
      </c>
      <c r="P3676" s="31">
        <f>IF($A3676&lt;=Inputs!$B$13,RAND(),"")</f>
        <v/>
      </c>
      <c r="Q3676" s="31">
        <f>IF($A3676&lt;=Inputs!$B$13,RAND(),"")</f>
        <v/>
      </c>
      <c r="R3676" s="31">
        <f>IF($A3676&lt;=Inputs!$B$13,RAND(),"")</f>
        <v/>
      </c>
      <c r="S3676" s="31">
        <f>IF($A3676&lt;=Inputs!$B$13,RAND(),"")</f>
        <v/>
      </c>
      <c r="T3676" s="31">
        <f>IF($A3676&lt;=Inputs!$B$13,RAND(),"")</f>
        <v/>
      </c>
      <c r="U3676" s="31">
        <f>IF($A3676&lt;=Inputs!$B$13,RAND(),"")</f>
        <v/>
      </c>
      <c r="V3676" s="31">
        <f>IF($A3676&lt;=Inputs!$B$13,RAND(),"")</f>
        <v/>
      </c>
      <c r="W3676" s="31">
        <f>IF($A3676&lt;=Inputs!$B$13,RAND(),"")</f>
        <v/>
      </c>
      <c r="X3676" s="31">
        <f>IF($A3676&lt;=Inputs!$B$13,RAND(),"")</f>
        <v/>
      </c>
      <c r="Y3676" s="31">
        <f>IF($A3676&lt;=Inputs!$B$13,RAND(),"")</f>
        <v/>
      </c>
    </row>
    <row r="3677">
      <c r="A3677" t="n">
        <v>3672</v>
      </c>
      <c r="B3677" s="26">
        <f>IF($A3677&lt;=Inputs!$B$13,IF(Inputs!$B$8&gt;0,SUM(F3677:O3677)/Inputs!$B$8,0),"")</f>
        <v/>
      </c>
      <c r="C3677" s="27">
        <f>IF($A3677&lt;=Inputs!$B$13,B3677/100,"")</f>
        <v/>
      </c>
      <c r="D3677" s="28">
        <f>IF($A3677&lt;=Inputs!$B$13,C3677*Inputs!$B$7,"")</f>
        <v/>
      </c>
      <c r="E3677" s="29">
        <f>IF($A3677&lt;=Inputs!$B$13,IF(D3677&gt;0,1,0),"")</f>
        <v/>
      </c>
      <c r="F3677" s="26">
        <f>IF($A3677&lt;=Inputs!$B$13,IF(1&lt;=Inputs!$B$8,IF(Inputs!$B$12&gt;0,MAX(MIN(NORM.INV(RAND(),LOOKUP(P3677,Inputs!$J$6:$J$9,Inputs!$G$6:$G$9),LOOKUP(P3677,Inputs!$J$6:$J$9,Inputs!$H$6:$H$9)),Inputs!$B$12),-Inputs!$B$12),NORM.INV(RAND(),LOOKUP(P3677,Inputs!$J$6:$J$9,Inputs!$G$6:$G$9),LOOKUP(P3677,Inputs!$J$6:$J$9,Inputs!$H$6:$H$9))),0),"" )</f>
        <v/>
      </c>
      <c r="G3677" s="26">
        <f>IF($A3677&lt;=Inputs!$B$13,IF(2&lt;=Inputs!$B$8,IF(Inputs!$B$12&gt;0,MAX(MIN(NORM.INV(RAND(),LOOKUP(Q3677,Inputs!$J$6:$J$9,Inputs!$G$6:$G$9),LOOKUP(Q3677,Inputs!$J$6:$J$9,Inputs!$H$6:$H$9)),Inputs!$B$12),-Inputs!$B$12),NORM.INV(RAND(),LOOKUP(Q3677,Inputs!$J$6:$J$9,Inputs!$G$6:$G$9),LOOKUP(Q3677,Inputs!$J$6:$J$9,Inputs!$H$6:$H$9))),0),"" )</f>
        <v/>
      </c>
      <c r="H3677" s="26">
        <f>IF($A3677&lt;=Inputs!$B$13,IF(3&lt;=Inputs!$B$8,IF(Inputs!$B$12&gt;0,MAX(MIN(NORM.INV(RAND(),LOOKUP(R3677,Inputs!$J$6:$J$9,Inputs!$G$6:$G$9),LOOKUP(R3677,Inputs!$J$6:$J$9,Inputs!$H$6:$H$9)),Inputs!$B$12),-Inputs!$B$12),NORM.INV(RAND(),LOOKUP(R3677,Inputs!$J$6:$J$9,Inputs!$G$6:$G$9),LOOKUP(R3677,Inputs!$J$6:$J$9,Inputs!$H$6:$H$9))),0),"" )</f>
        <v/>
      </c>
      <c r="I3677" s="26">
        <f>IF($A3677&lt;=Inputs!$B$13,IF(4&lt;=Inputs!$B$8,IF(Inputs!$B$12&gt;0,MAX(MIN(NORM.INV(RAND(),LOOKUP(S3677,Inputs!$J$6:$J$9,Inputs!$G$6:$G$9),LOOKUP(S3677,Inputs!$J$6:$J$9,Inputs!$H$6:$H$9)),Inputs!$B$12),-Inputs!$B$12),NORM.INV(RAND(),LOOKUP(S3677,Inputs!$J$6:$J$9,Inputs!$G$6:$G$9),LOOKUP(S3677,Inputs!$J$6:$J$9,Inputs!$H$6:$H$9))),0),"" )</f>
        <v/>
      </c>
      <c r="J3677" s="26">
        <f>IF($A3677&lt;=Inputs!$B$13,IF(5&lt;=Inputs!$B$8,IF(Inputs!$B$12&gt;0,MAX(MIN(NORM.INV(RAND(),LOOKUP(T3677,Inputs!$J$6:$J$9,Inputs!$G$6:$G$9),LOOKUP(T3677,Inputs!$J$6:$J$9,Inputs!$H$6:$H$9)),Inputs!$B$12),-Inputs!$B$12),NORM.INV(RAND(),LOOKUP(T3677,Inputs!$J$6:$J$9,Inputs!$G$6:$G$9),LOOKUP(T3677,Inputs!$J$6:$J$9,Inputs!$H$6:$H$9))),0),"" )</f>
        <v/>
      </c>
      <c r="K3677" s="26">
        <f>IF($A3677&lt;=Inputs!$B$13,IF(6&lt;=Inputs!$B$8,IF(Inputs!$B$12&gt;0,MAX(MIN(NORM.INV(RAND(),LOOKUP(U3677,Inputs!$J$6:$J$9,Inputs!$G$6:$G$9),LOOKUP(U3677,Inputs!$J$6:$J$9,Inputs!$H$6:$H$9)),Inputs!$B$12),-Inputs!$B$12),NORM.INV(RAND(),LOOKUP(U3677,Inputs!$J$6:$J$9,Inputs!$G$6:$G$9),LOOKUP(U3677,Inputs!$J$6:$J$9,Inputs!$H$6:$H$9))),0),"" )</f>
        <v/>
      </c>
      <c r="L3677" s="26">
        <f>IF($A3677&lt;=Inputs!$B$13,IF(7&lt;=Inputs!$B$8,IF(Inputs!$B$12&gt;0,MAX(MIN(NORM.INV(RAND(),LOOKUP(V3677,Inputs!$J$6:$J$9,Inputs!$G$6:$G$9),LOOKUP(V3677,Inputs!$J$6:$J$9,Inputs!$H$6:$H$9)),Inputs!$B$12),-Inputs!$B$12),NORM.INV(RAND(),LOOKUP(V3677,Inputs!$J$6:$J$9,Inputs!$G$6:$G$9),LOOKUP(V3677,Inputs!$J$6:$J$9,Inputs!$H$6:$H$9))),0),"" )</f>
        <v/>
      </c>
      <c r="M3677" s="26">
        <f>IF($A3677&lt;=Inputs!$B$13,IF(8&lt;=Inputs!$B$8,IF(Inputs!$B$12&gt;0,MAX(MIN(NORM.INV(RAND(),LOOKUP(W3677,Inputs!$J$6:$J$9,Inputs!$G$6:$G$9),LOOKUP(W3677,Inputs!$J$6:$J$9,Inputs!$H$6:$H$9)),Inputs!$B$12),-Inputs!$B$12),NORM.INV(RAND(),LOOKUP(W3677,Inputs!$J$6:$J$9,Inputs!$G$6:$G$9),LOOKUP(W3677,Inputs!$J$6:$J$9,Inputs!$H$6:$H$9))),0),"" )</f>
        <v/>
      </c>
      <c r="N3677" s="26">
        <f>IF($A3677&lt;=Inputs!$B$13,IF(9&lt;=Inputs!$B$8,IF(Inputs!$B$12&gt;0,MAX(MIN(NORM.INV(RAND(),LOOKUP(X3677,Inputs!$J$6:$J$9,Inputs!$G$6:$G$9),LOOKUP(X3677,Inputs!$J$6:$J$9,Inputs!$H$6:$H$9)),Inputs!$B$12),-Inputs!$B$12),NORM.INV(RAND(),LOOKUP(X3677,Inputs!$J$6:$J$9,Inputs!$G$6:$G$9),LOOKUP(X3677,Inputs!$J$6:$J$9,Inputs!$H$6:$H$9))),0),"" )</f>
        <v/>
      </c>
      <c r="O3677" s="26">
        <f>IF($A3677&lt;=Inputs!$B$13,IF(10&lt;=Inputs!$B$8,IF(Inputs!$B$12&gt;0,MAX(MIN(NORM.INV(RAND(),LOOKUP(Y3677,Inputs!$J$6:$J$9,Inputs!$G$6:$G$9),LOOKUP(Y3677,Inputs!$J$6:$J$9,Inputs!$H$6:$H$9)),Inputs!$B$12),-Inputs!$B$12),NORM.INV(RAND(),LOOKUP(Y3677,Inputs!$J$6:$J$9,Inputs!$G$6:$G$9),LOOKUP(Y3677,Inputs!$J$6:$J$9,Inputs!$H$6:$H$9))),0),"" )</f>
        <v/>
      </c>
      <c r="P3677" s="31">
        <f>IF($A3677&lt;=Inputs!$B$13,RAND(),"")</f>
        <v/>
      </c>
      <c r="Q3677" s="31">
        <f>IF($A3677&lt;=Inputs!$B$13,RAND(),"")</f>
        <v/>
      </c>
      <c r="R3677" s="31">
        <f>IF($A3677&lt;=Inputs!$B$13,RAND(),"")</f>
        <v/>
      </c>
      <c r="S3677" s="31">
        <f>IF($A3677&lt;=Inputs!$B$13,RAND(),"")</f>
        <v/>
      </c>
      <c r="T3677" s="31">
        <f>IF($A3677&lt;=Inputs!$B$13,RAND(),"")</f>
        <v/>
      </c>
      <c r="U3677" s="31">
        <f>IF($A3677&lt;=Inputs!$B$13,RAND(),"")</f>
        <v/>
      </c>
      <c r="V3677" s="31">
        <f>IF($A3677&lt;=Inputs!$B$13,RAND(),"")</f>
        <v/>
      </c>
      <c r="W3677" s="31">
        <f>IF($A3677&lt;=Inputs!$B$13,RAND(),"")</f>
        <v/>
      </c>
      <c r="X3677" s="31">
        <f>IF($A3677&lt;=Inputs!$B$13,RAND(),"")</f>
        <v/>
      </c>
      <c r="Y3677" s="31">
        <f>IF($A3677&lt;=Inputs!$B$13,RAND(),"")</f>
        <v/>
      </c>
    </row>
    <row r="3678">
      <c r="A3678" t="n">
        <v>3673</v>
      </c>
      <c r="B3678" s="26">
        <f>IF($A3678&lt;=Inputs!$B$13,IF(Inputs!$B$8&gt;0,SUM(F3678:O3678)/Inputs!$B$8,0),"")</f>
        <v/>
      </c>
      <c r="C3678" s="27">
        <f>IF($A3678&lt;=Inputs!$B$13,B3678/100,"")</f>
        <v/>
      </c>
      <c r="D3678" s="28">
        <f>IF($A3678&lt;=Inputs!$B$13,C3678*Inputs!$B$7,"")</f>
        <v/>
      </c>
      <c r="E3678" s="29">
        <f>IF($A3678&lt;=Inputs!$B$13,IF(D3678&gt;0,1,0),"")</f>
        <v/>
      </c>
      <c r="F3678" s="26">
        <f>IF($A3678&lt;=Inputs!$B$13,IF(1&lt;=Inputs!$B$8,IF(Inputs!$B$12&gt;0,MAX(MIN(NORM.INV(RAND(),LOOKUP(P3678,Inputs!$J$6:$J$9,Inputs!$G$6:$G$9),LOOKUP(P3678,Inputs!$J$6:$J$9,Inputs!$H$6:$H$9)),Inputs!$B$12),-Inputs!$B$12),NORM.INV(RAND(),LOOKUP(P3678,Inputs!$J$6:$J$9,Inputs!$G$6:$G$9),LOOKUP(P3678,Inputs!$J$6:$J$9,Inputs!$H$6:$H$9))),0),"" )</f>
        <v/>
      </c>
      <c r="G3678" s="26">
        <f>IF($A3678&lt;=Inputs!$B$13,IF(2&lt;=Inputs!$B$8,IF(Inputs!$B$12&gt;0,MAX(MIN(NORM.INV(RAND(),LOOKUP(Q3678,Inputs!$J$6:$J$9,Inputs!$G$6:$G$9),LOOKUP(Q3678,Inputs!$J$6:$J$9,Inputs!$H$6:$H$9)),Inputs!$B$12),-Inputs!$B$12),NORM.INV(RAND(),LOOKUP(Q3678,Inputs!$J$6:$J$9,Inputs!$G$6:$G$9),LOOKUP(Q3678,Inputs!$J$6:$J$9,Inputs!$H$6:$H$9))),0),"" )</f>
        <v/>
      </c>
      <c r="H3678" s="26">
        <f>IF($A3678&lt;=Inputs!$B$13,IF(3&lt;=Inputs!$B$8,IF(Inputs!$B$12&gt;0,MAX(MIN(NORM.INV(RAND(),LOOKUP(R3678,Inputs!$J$6:$J$9,Inputs!$G$6:$G$9),LOOKUP(R3678,Inputs!$J$6:$J$9,Inputs!$H$6:$H$9)),Inputs!$B$12),-Inputs!$B$12),NORM.INV(RAND(),LOOKUP(R3678,Inputs!$J$6:$J$9,Inputs!$G$6:$G$9),LOOKUP(R3678,Inputs!$J$6:$J$9,Inputs!$H$6:$H$9))),0),"" )</f>
        <v/>
      </c>
      <c r="I3678" s="26">
        <f>IF($A3678&lt;=Inputs!$B$13,IF(4&lt;=Inputs!$B$8,IF(Inputs!$B$12&gt;0,MAX(MIN(NORM.INV(RAND(),LOOKUP(S3678,Inputs!$J$6:$J$9,Inputs!$G$6:$G$9),LOOKUP(S3678,Inputs!$J$6:$J$9,Inputs!$H$6:$H$9)),Inputs!$B$12),-Inputs!$B$12),NORM.INV(RAND(),LOOKUP(S3678,Inputs!$J$6:$J$9,Inputs!$G$6:$G$9),LOOKUP(S3678,Inputs!$J$6:$J$9,Inputs!$H$6:$H$9))),0),"" )</f>
        <v/>
      </c>
      <c r="J3678" s="26">
        <f>IF($A3678&lt;=Inputs!$B$13,IF(5&lt;=Inputs!$B$8,IF(Inputs!$B$12&gt;0,MAX(MIN(NORM.INV(RAND(),LOOKUP(T3678,Inputs!$J$6:$J$9,Inputs!$G$6:$G$9),LOOKUP(T3678,Inputs!$J$6:$J$9,Inputs!$H$6:$H$9)),Inputs!$B$12),-Inputs!$B$12),NORM.INV(RAND(),LOOKUP(T3678,Inputs!$J$6:$J$9,Inputs!$G$6:$G$9),LOOKUP(T3678,Inputs!$J$6:$J$9,Inputs!$H$6:$H$9))),0),"" )</f>
        <v/>
      </c>
      <c r="K3678" s="26">
        <f>IF($A3678&lt;=Inputs!$B$13,IF(6&lt;=Inputs!$B$8,IF(Inputs!$B$12&gt;0,MAX(MIN(NORM.INV(RAND(),LOOKUP(U3678,Inputs!$J$6:$J$9,Inputs!$G$6:$G$9),LOOKUP(U3678,Inputs!$J$6:$J$9,Inputs!$H$6:$H$9)),Inputs!$B$12),-Inputs!$B$12),NORM.INV(RAND(),LOOKUP(U3678,Inputs!$J$6:$J$9,Inputs!$G$6:$G$9),LOOKUP(U3678,Inputs!$J$6:$J$9,Inputs!$H$6:$H$9))),0),"" )</f>
        <v/>
      </c>
      <c r="L3678" s="26">
        <f>IF($A3678&lt;=Inputs!$B$13,IF(7&lt;=Inputs!$B$8,IF(Inputs!$B$12&gt;0,MAX(MIN(NORM.INV(RAND(),LOOKUP(V3678,Inputs!$J$6:$J$9,Inputs!$G$6:$G$9),LOOKUP(V3678,Inputs!$J$6:$J$9,Inputs!$H$6:$H$9)),Inputs!$B$12),-Inputs!$B$12),NORM.INV(RAND(),LOOKUP(V3678,Inputs!$J$6:$J$9,Inputs!$G$6:$G$9),LOOKUP(V3678,Inputs!$J$6:$J$9,Inputs!$H$6:$H$9))),0),"" )</f>
        <v/>
      </c>
      <c r="M3678" s="26">
        <f>IF($A3678&lt;=Inputs!$B$13,IF(8&lt;=Inputs!$B$8,IF(Inputs!$B$12&gt;0,MAX(MIN(NORM.INV(RAND(),LOOKUP(W3678,Inputs!$J$6:$J$9,Inputs!$G$6:$G$9),LOOKUP(W3678,Inputs!$J$6:$J$9,Inputs!$H$6:$H$9)),Inputs!$B$12),-Inputs!$B$12),NORM.INV(RAND(),LOOKUP(W3678,Inputs!$J$6:$J$9,Inputs!$G$6:$G$9),LOOKUP(W3678,Inputs!$J$6:$J$9,Inputs!$H$6:$H$9))),0),"" )</f>
        <v/>
      </c>
      <c r="N3678" s="26">
        <f>IF($A3678&lt;=Inputs!$B$13,IF(9&lt;=Inputs!$B$8,IF(Inputs!$B$12&gt;0,MAX(MIN(NORM.INV(RAND(),LOOKUP(X3678,Inputs!$J$6:$J$9,Inputs!$G$6:$G$9),LOOKUP(X3678,Inputs!$J$6:$J$9,Inputs!$H$6:$H$9)),Inputs!$B$12),-Inputs!$B$12),NORM.INV(RAND(),LOOKUP(X3678,Inputs!$J$6:$J$9,Inputs!$G$6:$G$9),LOOKUP(X3678,Inputs!$J$6:$J$9,Inputs!$H$6:$H$9))),0),"" )</f>
        <v/>
      </c>
      <c r="O3678" s="26">
        <f>IF($A3678&lt;=Inputs!$B$13,IF(10&lt;=Inputs!$B$8,IF(Inputs!$B$12&gt;0,MAX(MIN(NORM.INV(RAND(),LOOKUP(Y3678,Inputs!$J$6:$J$9,Inputs!$G$6:$G$9),LOOKUP(Y3678,Inputs!$J$6:$J$9,Inputs!$H$6:$H$9)),Inputs!$B$12),-Inputs!$B$12),NORM.INV(RAND(),LOOKUP(Y3678,Inputs!$J$6:$J$9,Inputs!$G$6:$G$9),LOOKUP(Y3678,Inputs!$J$6:$J$9,Inputs!$H$6:$H$9))),0),"" )</f>
        <v/>
      </c>
      <c r="P3678" s="31">
        <f>IF($A3678&lt;=Inputs!$B$13,RAND(),"")</f>
        <v/>
      </c>
      <c r="Q3678" s="31">
        <f>IF($A3678&lt;=Inputs!$B$13,RAND(),"")</f>
        <v/>
      </c>
      <c r="R3678" s="31">
        <f>IF($A3678&lt;=Inputs!$B$13,RAND(),"")</f>
        <v/>
      </c>
      <c r="S3678" s="31">
        <f>IF($A3678&lt;=Inputs!$B$13,RAND(),"")</f>
        <v/>
      </c>
      <c r="T3678" s="31">
        <f>IF($A3678&lt;=Inputs!$B$13,RAND(),"")</f>
        <v/>
      </c>
      <c r="U3678" s="31">
        <f>IF($A3678&lt;=Inputs!$B$13,RAND(),"")</f>
        <v/>
      </c>
      <c r="V3678" s="31">
        <f>IF($A3678&lt;=Inputs!$B$13,RAND(),"")</f>
        <v/>
      </c>
      <c r="W3678" s="31">
        <f>IF($A3678&lt;=Inputs!$B$13,RAND(),"")</f>
        <v/>
      </c>
      <c r="X3678" s="31">
        <f>IF($A3678&lt;=Inputs!$B$13,RAND(),"")</f>
        <v/>
      </c>
      <c r="Y3678" s="31">
        <f>IF($A3678&lt;=Inputs!$B$13,RAND(),"")</f>
        <v/>
      </c>
    </row>
    <row r="3679">
      <c r="A3679" t="n">
        <v>3674</v>
      </c>
      <c r="B3679" s="26">
        <f>IF($A3679&lt;=Inputs!$B$13,IF(Inputs!$B$8&gt;0,SUM(F3679:O3679)/Inputs!$B$8,0),"")</f>
        <v/>
      </c>
      <c r="C3679" s="27">
        <f>IF($A3679&lt;=Inputs!$B$13,B3679/100,"")</f>
        <v/>
      </c>
      <c r="D3679" s="28">
        <f>IF($A3679&lt;=Inputs!$B$13,C3679*Inputs!$B$7,"")</f>
        <v/>
      </c>
      <c r="E3679" s="29">
        <f>IF($A3679&lt;=Inputs!$B$13,IF(D3679&gt;0,1,0),"")</f>
        <v/>
      </c>
      <c r="F3679" s="26">
        <f>IF($A3679&lt;=Inputs!$B$13,IF(1&lt;=Inputs!$B$8,IF(Inputs!$B$12&gt;0,MAX(MIN(NORM.INV(RAND(),LOOKUP(P3679,Inputs!$J$6:$J$9,Inputs!$G$6:$G$9),LOOKUP(P3679,Inputs!$J$6:$J$9,Inputs!$H$6:$H$9)),Inputs!$B$12),-Inputs!$B$12),NORM.INV(RAND(),LOOKUP(P3679,Inputs!$J$6:$J$9,Inputs!$G$6:$G$9),LOOKUP(P3679,Inputs!$J$6:$J$9,Inputs!$H$6:$H$9))),0),"" )</f>
        <v/>
      </c>
      <c r="G3679" s="26">
        <f>IF($A3679&lt;=Inputs!$B$13,IF(2&lt;=Inputs!$B$8,IF(Inputs!$B$12&gt;0,MAX(MIN(NORM.INV(RAND(),LOOKUP(Q3679,Inputs!$J$6:$J$9,Inputs!$G$6:$G$9),LOOKUP(Q3679,Inputs!$J$6:$J$9,Inputs!$H$6:$H$9)),Inputs!$B$12),-Inputs!$B$12),NORM.INV(RAND(),LOOKUP(Q3679,Inputs!$J$6:$J$9,Inputs!$G$6:$G$9),LOOKUP(Q3679,Inputs!$J$6:$J$9,Inputs!$H$6:$H$9))),0),"" )</f>
        <v/>
      </c>
      <c r="H3679" s="26">
        <f>IF($A3679&lt;=Inputs!$B$13,IF(3&lt;=Inputs!$B$8,IF(Inputs!$B$12&gt;0,MAX(MIN(NORM.INV(RAND(),LOOKUP(R3679,Inputs!$J$6:$J$9,Inputs!$G$6:$G$9),LOOKUP(R3679,Inputs!$J$6:$J$9,Inputs!$H$6:$H$9)),Inputs!$B$12),-Inputs!$B$12),NORM.INV(RAND(),LOOKUP(R3679,Inputs!$J$6:$J$9,Inputs!$G$6:$G$9),LOOKUP(R3679,Inputs!$J$6:$J$9,Inputs!$H$6:$H$9))),0),"" )</f>
        <v/>
      </c>
      <c r="I3679" s="26">
        <f>IF($A3679&lt;=Inputs!$B$13,IF(4&lt;=Inputs!$B$8,IF(Inputs!$B$12&gt;0,MAX(MIN(NORM.INV(RAND(),LOOKUP(S3679,Inputs!$J$6:$J$9,Inputs!$G$6:$G$9),LOOKUP(S3679,Inputs!$J$6:$J$9,Inputs!$H$6:$H$9)),Inputs!$B$12),-Inputs!$B$12),NORM.INV(RAND(),LOOKUP(S3679,Inputs!$J$6:$J$9,Inputs!$G$6:$G$9),LOOKUP(S3679,Inputs!$J$6:$J$9,Inputs!$H$6:$H$9))),0),"" )</f>
        <v/>
      </c>
      <c r="J3679" s="26">
        <f>IF($A3679&lt;=Inputs!$B$13,IF(5&lt;=Inputs!$B$8,IF(Inputs!$B$12&gt;0,MAX(MIN(NORM.INV(RAND(),LOOKUP(T3679,Inputs!$J$6:$J$9,Inputs!$G$6:$G$9),LOOKUP(T3679,Inputs!$J$6:$J$9,Inputs!$H$6:$H$9)),Inputs!$B$12),-Inputs!$B$12),NORM.INV(RAND(),LOOKUP(T3679,Inputs!$J$6:$J$9,Inputs!$G$6:$G$9),LOOKUP(T3679,Inputs!$J$6:$J$9,Inputs!$H$6:$H$9))),0),"" )</f>
        <v/>
      </c>
      <c r="K3679" s="26">
        <f>IF($A3679&lt;=Inputs!$B$13,IF(6&lt;=Inputs!$B$8,IF(Inputs!$B$12&gt;0,MAX(MIN(NORM.INV(RAND(),LOOKUP(U3679,Inputs!$J$6:$J$9,Inputs!$G$6:$G$9),LOOKUP(U3679,Inputs!$J$6:$J$9,Inputs!$H$6:$H$9)),Inputs!$B$12),-Inputs!$B$12),NORM.INV(RAND(),LOOKUP(U3679,Inputs!$J$6:$J$9,Inputs!$G$6:$G$9),LOOKUP(U3679,Inputs!$J$6:$J$9,Inputs!$H$6:$H$9))),0),"" )</f>
        <v/>
      </c>
      <c r="L3679" s="26">
        <f>IF($A3679&lt;=Inputs!$B$13,IF(7&lt;=Inputs!$B$8,IF(Inputs!$B$12&gt;0,MAX(MIN(NORM.INV(RAND(),LOOKUP(V3679,Inputs!$J$6:$J$9,Inputs!$G$6:$G$9),LOOKUP(V3679,Inputs!$J$6:$J$9,Inputs!$H$6:$H$9)),Inputs!$B$12),-Inputs!$B$12),NORM.INV(RAND(),LOOKUP(V3679,Inputs!$J$6:$J$9,Inputs!$G$6:$G$9),LOOKUP(V3679,Inputs!$J$6:$J$9,Inputs!$H$6:$H$9))),0),"" )</f>
        <v/>
      </c>
      <c r="M3679" s="26">
        <f>IF($A3679&lt;=Inputs!$B$13,IF(8&lt;=Inputs!$B$8,IF(Inputs!$B$12&gt;0,MAX(MIN(NORM.INV(RAND(),LOOKUP(W3679,Inputs!$J$6:$J$9,Inputs!$G$6:$G$9),LOOKUP(W3679,Inputs!$J$6:$J$9,Inputs!$H$6:$H$9)),Inputs!$B$12),-Inputs!$B$12),NORM.INV(RAND(),LOOKUP(W3679,Inputs!$J$6:$J$9,Inputs!$G$6:$G$9),LOOKUP(W3679,Inputs!$J$6:$J$9,Inputs!$H$6:$H$9))),0),"" )</f>
        <v/>
      </c>
      <c r="N3679" s="26">
        <f>IF($A3679&lt;=Inputs!$B$13,IF(9&lt;=Inputs!$B$8,IF(Inputs!$B$12&gt;0,MAX(MIN(NORM.INV(RAND(),LOOKUP(X3679,Inputs!$J$6:$J$9,Inputs!$G$6:$G$9),LOOKUP(X3679,Inputs!$J$6:$J$9,Inputs!$H$6:$H$9)),Inputs!$B$12),-Inputs!$B$12),NORM.INV(RAND(),LOOKUP(X3679,Inputs!$J$6:$J$9,Inputs!$G$6:$G$9),LOOKUP(X3679,Inputs!$J$6:$J$9,Inputs!$H$6:$H$9))),0),"" )</f>
        <v/>
      </c>
      <c r="O3679" s="26">
        <f>IF($A3679&lt;=Inputs!$B$13,IF(10&lt;=Inputs!$B$8,IF(Inputs!$B$12&gt;0,MAX(MIN(NORM.INV(RAND(),LOOKUP(Y3679,Inputs!$J$6:$J$9,Inputs!$G$6:$G$9),LOOKUP(Y3679,Inputs!$J$6:$J$9,Inputs!$H$6:$H$9)),Inputs!$B$12),-Inputs!$B$12),NORM.INV(RAND(),LOOKUP(Y3679,Inputs!$J$6:$J$9,Inputs!$G$6:$G$9),LOOKUP(Y3679,Inputs!$J$6:$J$9,Inputs!$H$6:$H$9))),0),"" )</f>
        <v/>
      </c>
      <c r="P3679" s="31">
        <f>IF($A3679&lt;=Inputs!$B$13,RAND(),"")</f>
        <v/>
      </c>
      <c r="Q3679" s="31">
        <f>IF($A3679&lt;=Inputs!$B$13,RAND(),"")</f>
        <v/>
      </c>
      <c r="R3679" s="31">
        <f>IF($A3679&lt;=Inputs!$B$13,RAND(),"")</f>
        <v/>
      </c>
      <c r="S3679" s="31">
        <f>IF($A3679&lt;=Inputs!$B$13,RAND(),"")</f>
        <v/>
      </c>
      <c r="T3679" s="31">
        <f>IF($A3679&lt;=Inputs!$B$13,RAND(),"")</f>
        <v/>
      </c>
      <c r="U3679" s="31">
        <f>IF($A3679&lt;=Inputs!$B$13,RAND(),"")</f>
        <v/>
      </c>
      <c r="V3679" s="31">
        <f>IF($A3679&lt;=Inputs!$B$13,RAND(),"")</f>
        <v/>
      </c>
      <c r="W3679" s="31">
        <f>IF($A3679&lt;=Inputs!$B$13,RAND(),"")</f>
        <v/>
      </c>
      <c r="X3679" s="31">
        <f>IF($A3679&lt;=Inputs!$B$13,RAND(),"")</f>
        <v/>
      </c>
      <c r="Y3679" s="31">
        <f>IF($A3679&lt;=Inputs!$B$13,RAND(),"")</f>
        <v/>
      </c>
    </row>
    <row r="3680">
      <c r="A3680" t="n">
        <v>3675</v>
      </c>
      <c r="B3680" s="26">
        <f>IF($A3680&lt;=Inputs!$B$13,IF(Inputs!$B$8&gt;0,SUM(F3680:O3680)/Inputs!$B$8,0),"")</f>
        <v/>
      </c>
      <c r="C3680" s="27">
        <f>IF($A3680&lt;=Inputs!$B$13,B3680/100,"")</f>
        <v/>
      </c>
      <c r="D3680" s="28">
        <f>IF($A3680&lt;=Inputs!$B$13,C3680*Inputs!$B$7,"")</f>
        <v/>
      </c>
      <c r="E3680" s="29">
        <f>IF($A3680&lt;=Inputs!$B$13,IF(D3680&gt;0,1,0),"")</f>
        <v/>
      </c>
      <c r="F3680" s="26">
        <f>IF($A3680&lt;=Inputs!$B$13,IF(1&lt;=Inputs!$B$8,IF(Inputs!$B$12&gt;0,MAX(MIN(NORM.INV(RAND(),LOOKUP(P3680,Inputs!$J$6:$J$9,Inputs!$G$6:$G$9),LOOKUP(P3680,Inputs!$J$6:$J$9,Inputs!$H$6:$H$9)),Inputs!$B$12),-Inputs!$B$12),NORM.INV(RAND(),LOOKUP(P3680,Inputs!$J$6:$J$9,Inputs!$G$6:$G$9),LOOKUP(P3680,Inputs!$J$6:$J$9,Inputs!$H$6:$H$9))),0),"" )</f>
        <v/>
      </c>
      <c r="G3680" s="26">
        <f>IF($A3680&lt;=Inputs!$B$13,IF(2&lt;=Inputs!$B$8,IF(Inputs!$B$12&gt;0,MAX(MIN(NORM.INV(RAND(),LOOKUP(Q3680,Inputs!$J$6:$J$9,Inputs!$G$6:$G$9),LOOKUP(Q3680,Inputs!$J$6:$J$9,Inputs!$H$6:$H$9)),Inputs!$B$12),-Inputs!$B$12),NORM.INV(RAND(),LOOKUP(Q3680,Inputs!$J$6:$J$9,Inputs!$G$6:$G$9),LOOKUP(Q3680,Inputs!$J$6:$J$9,Inputs!$H$6:$H$9))),0),"" )</f>
        <v/>
      </c>
      <c r="H3680" s="26">
        <f>IF($A3680&lt;=Inputs!$B$13,IF(3&lt;=Inputs!$B$8,IF(Inputs!$B$12&gt;0,MAX(MIN(NORM.INV(RAND(),LOOKUP(R3680,Inputs!$J$6:$J$9,Inputs!$G$6:$G$9),LOOKUP(R3680,Inputs!$J$6:$J$9,Inputs!$H$6:$H$9)),Inputs!$B$12),-Inputs!$B$12),NORM.INV(RAND(),LOOKUP(R3680,Inputs!$J$6:$J$9,Inputs!$G$6:$G$9),LOOKUP(R3680,Inputs!$J$6:$J$9,Inputs!$H$6:$H$9))),0),"" )</f>
        <v/>
      </c>
      <c r="I3680" s="26">
        <f>IF($A3680&lt;=Inputs!$B$13,IF(4&lt;=Inputs!$B$8,IF(Inputs!$B$12&gt;0,MAX(MIN(NORM.INV(RAND(),LOOKUP(S3680,Inputs!$J$6:$J$9,Inputs!$G$6:$G$9),LOOKUP(S3680,Inputs!$J$6:$J$9,Inputs!$H$6:$H$9)),Inputs!$B$12),-Inputs!$B$12),NORM.INV(RAND(),LOOKUP(S3680,Inputs!$J$6:$J$9,Inputs!$G$6:$G$9),LOOKUP(S3680,Inputs!$J$6:$J$9,Inputs!$H$6:$H$9))),0),"" )</f>
        <v/>
      </c>
      <c r="J3680" s="26">
        <f>IF($A3680&lt;=Inputs!$B$13,IF(5&lt;=Inputs!$B$8,IF(Inputs!$B$12&gt;0,MAX(MIN(NORM.INV(RAND(),LOOKUP(T3680,Inputs!$J$6:$J$9,Inputs!$G$6:$G$9),LOOKUP(T3680,Inputs!$J$6:$J$9,Inputs!$H$6:$H$9)),Inputs!$B$12),-Inputs!$B$12),NORM.INV(RAND(),LOOKUP(T3680,Inputs!$J$6:$J$9,Inputs!$G$6:$G$9),LOOKUP(T3680,Inputs!$J$6:$J$9,Inputs!$H$6:$H$9))),0),"" )</f>
        <v/>
      </c>
      <c r="K3680" s="26">
        <f>IF($A3680&lt;=Inputs!$B$13,IF(6&lt;=Inputs!$B$8,IF(Inputs!$B$12&gt;0,MAX(MIN(NORM.INV(RAND(),LOOKUP(U3680,Inputs!$J$6:$J$9,Inputs!$G$6:$G$9),LOOKUP(U3680,Inputs!$J$6:$J$9,Inputs!$H$6:$H$9)),Inputs!$B$12),-Inputs!$B$12),NORM.INV(RAND(),LOOKUP(U3680,Inputs!$J$6:$J$9,Inputs!$G$6:$G$9),LOOKUP(U3680,Inputs!$J$6:$J$9,Inputs!$H$6:$H$9))),0),"" )</f>
        <v/>
      </c>
      <c r="L3680" s="26">
        <f>IF($A3680&lt;=Inputs!$B$13,IF(7&lt;=Inputs!$B$8,IF(Inputs!$B$12&gt;0,MAX(MIN(NORM.INV(RAND(),LOOKUP(V3680,Inputs!$J$6:$J$9,Inputs!$G$6:$G$9),LOOKUP(V3680,Inputs!$J$6:$J$9,Inputs!$H$6:$H$9)),Inputs!$B$12),-Inputs!$B$12),NORM.INV(RAND(),LOOKUP(V3680,Inputs!$J$6:$J$9,Inputs!$G$6:$G$9),LOOKUP(V3680,Inputs!$J$6:$J$9,Inputs!$H$6:$H$9))),0),"" )</f>
        <v/>
      </c>
      <c r="M3680" s="26">
        <f>IF($A3680&lt;=Inputs!$B$13,IF(8&lt;=Inputs!$B$8,IF(Inputs!$B$12&gt;0,MAX(MIN(NORM.INV(RAND(),LOOKUP(W3680,Inputs!$J$6:$J$9,Inputs!$G$6:$G$9),LOOKUP(W3680,Inputs!$J$6:$J$9,Inputs!$H$6:$H$9)),Inputs!$B$12),-Inputs!$B$12),NORM.INV(RAND(),LOOKUP(W3680,Inputs!$J$6:$J$9,Inputs!$G$6:$G$9),LOOKUP(W3680,Inputs!$J$6:$J$9,Inputs!$H$6:$H$9))),0),"" )</f>
        <v/>
      </c>
      <c r="N3680" s="26">
        <f>IF($A3680&lt;=Inputs!$B$13,IF(9&lt;=Inputs!$B$8,IF(Inputs!$B$12&gt;0,MAX(MIN(NORM.INV(RAND(),LOOKUP(X3680,Inputs!$J$6:$J$9,Inputs!$G$6:$G$9),LOOKUP(X3680,Inputs!$J$6:$J$9,Inputs!$H$6:$H$9)),Inputs!$B$12),-Inputs!$B$12),NORM.INV(RAND(),LOOKUP(X3680,Inputs!$J$6:$J$9,Inputs!$G$6:$G$9),LOOKUP(X3680,Inputs!$J$6:$J$9,Inputs!$H$6:$H$9))),0),"" )</f>
        <v/>
      </c>
      <c r="O3680" s="26">
        <f>IF($A3680&lt;=Inputs!$B$13,IF(10&lt;=Inputs!$B$8,IF(Inputs!$B$12&gt;0,MAX(MIN(NORM.INV(RAND(),LOOKUP(Y3680,Inputs!$J$6:$J$9,Inputs!$G$6:$G$9),LOOKUP(Y3680,Inputs!$J$6:$J$9,Inputs!$H$6:$H$9)),Inputs!$B$12),-Inputs!$B$12),NORM.INV(RAND(),LOOKUP(Y3680,Inputs!$J$6:$J$9,Inputs!$G$6:$G$9),LOOKUP(Y3680,Inputs!$J$6:$J$9,Inputs!$H$6:$H$9))),0),"" )</f>
        <v/>
      </c>
      <c r="P3680" s="31">
        <f>IF($A3680&lt;=Inputs!$B$13,RAND(),"")</f>
        <v/>
      </c>
      <c r="Q3680" s="31">
        <f>IF($A3680&lt;=Inputs!$B$13,RAND(),"")</f>
        <v/>
      </c>
      <c r="R3680" s="31">
        <f>IF($A3680&lt;=Inputs!$B$13,RAND(),"")</f>
        <v/>
      </c>
      <c r="S3680" s="31">
        <f>IF($A3680&lt;=Inputs!$B$13,RAND(),"")</f>
        <v/>
      </c>
      <c r="T3680" s="31">
        <f>IF($A3680&lt;=Inputs!$B$13,RAND(),"")</f>
        <v/>
      </c>
      <c r="U3680" s="31">
        <f>IF($A3680&lt;=Inputs!$B$13,RAND(),"")</f>
        <v/>
      </c>
      <c r="V3680" s="31">
        <f>IF($A3680&lt;=Inputs!$B$13,RAND(),"")</f>
        <v/>
      </c>
      <c r="W3680" s="31">
        <f>IF($A3680&lt;=Inputs!$B$13,RAND(),"")</f>
        <v/>
      </c>
      <c r="X3680" s="31">
        <f>IF($A3680&lt;=Inputs!$B$13,RAND(),"")</f>
        <v/>
      </c>
      <c r="Y3680" s="31">
        <f>IF($A3680&lt;=Inputs!$B$13,RAND(),"")</f>
        <v/>
      </c>
    </row>
    <row r="3681">
      <c r="A3681" t="n">
        <v>3676</v>
      </c>
      <c r="B3681" s="26">
        <f>IF($A3681&lt;=Inputs!$B$13,IF(Inputs!$B$8&gt;0,SUM(F3681:O3681)/Inputs!$B$8,0),"")</f>
        <v/>
      </c>
      <c r="C3681" s="27">
        <f>IF($A3681&lt;=Inputs!$B$13,B3681/100,"")</f>
        <v/>
      </c>
      <c r="D3681" s="28">
        <f>IF($A3681&lt;=Inputs!$B$13,C3681*Inputs!$B$7,"")</f>
        <v/>
      </c>
      <c r="E3681" s="29">
        <f>IF($A3681&lt;=Inputs!$B$13,IF(D3681&gt;0,1,0),"")</f>
        <v/>
      </c>
      <c r="F3681" s="26">
        <f>IF($A3681&lt;=Inputs!$B$13,IF(1&lt;=Inputs!$B$8,IF(Inputs!$B$12&gt;0,MAX(MIN(NORM.INV(RAND(),LOOKUP(P3681,Inputs!$J$6:$J$9,Inputs!$G$6:$G$9),LOOKUP(P3681,Inputs!$J$6:$J$9,Inputs!$H$6:$H$9)),Inputs!$B$12),-Inputs!$B$12),NORM.INV(RAND(),LOOKUP(P3681,Inputs!$J$6:$J$9,Inputs!$G$6:$G$9),LOOKUP(P3681,Inputs!$J$6:$J$9,Inputs!$H$6:$H$9))),0),"" )</f>
        <v/>
      </c>
      <c r="G3681" s="26">
        <f>IF($A3681&lt;=Inputs!$B$13,IF(2&lt;=Inputs!$B$8,IF(Inputs!$B$12&gt;0,MAX(MIN(NORM.INV(RAND(),LOOKUP(Q3681,Inputs!$J$6:$J$9,Inputs!$G$6:$G$9),LOOKUP(Q3681,Inputs!$J$6:$J$9,Inputs!$H$6:$H$9)),Inputs!$B$12),-Inputs!$B$12),NORM.INV(RAND(),LOOKUP(Q3681,Inputs!$J$6:$J$9,Inputs!$G$6:$G$9),LOOKUP(Q3681,Inputs!$J$6:$J$9,Inputs!$H$6:$H$9))),0),"" )</f>
        <v/>
      </c>
      <c r="H3681" s="26">
        <f>IF($A3681&lt;=Inputs!$B$13,IF(3&lt;=Inputs!$B$8,IF(Inputs!$B$12&gt;0,MAX(MIN(NORM.INV(RAND(),LOOKUP(R3681,Inputs!$J$6:$J$9,Inputs!$G$6:$G$9),LOOKUP(R3681,Inputs!$J$6:$J$9,Inputs!$H$6:$H$9)),Inputs!$B$12),-Inputs!$B$12),NORM.INV(RAND(),LOOKUP(R3681,Inputs!$J$6:$J$9,Inputs!$G$6:$G$9),LOOKUP(R3681,Inputs!$J$6:$J$9,Inputs!$H$6:$H$9))),0),"" )</f>
        <v/>
      </c>
      <c r="I3681" s="26">
        <f>IF($A3681&lt;=Inputs!$B$13,IF(4&lt;=Inputs!$B$8,IF(Inputs!$B$12&gt;0,MAX(MIN(NORM.INV(RAND(),LOOKUP(S3681,Inputs!$J$6:$J$9,Inputs!$G$6:$G$9),LOOKUP(S3681,Inputs!$J$6:$J$9,Inputs!$H$6:$H$9)),Inputs!$B$12),-Inputs!$B$12),NORM.INV(RAND(),LOOKUP(S3681,Inputs!$J$6:$J$9,Inputs!$G$6:$G$9),LOOKUP(S3681,Inputs!$J$6:$J$9,Inputs!$H$6:$H$9))),0),"" )</f>
        <v/>
      </c>
      <c r="J3681" s="26">
        <f>IF($A3681&lt;=Inputs!$B$13,IF(5&lt;=Inputs!$B$8,IF(Inputs!$B$12&gt;0,MAX(MIN(NORM.INV(RAND(),LOOKUP(T3681,Inputs!$J$6:$J$9,Inputs!$G$6:$G$9),LOOKUP(T3681,Inputs!$J$6:$J$9,Inputs!$H$6:$H$9)),Inputs!$B$12),-Inputs!$B$12),NORM.INV(RAND(),LOOKUP(T3681,Inputs!$J$6:$J$9,Inputs!$G$6:$G$9),LOOKUP(T3681,Inputs!$J$6:$J$9,Inputs!$H$6:$H$9))),0),"" )</f>
        <v/>
      </c>
      <c r="K3681" s="26">
        <f>IF($A3681&lt;=Inputs!$B$13,IF(6&lt;=Inputs!$B$8,IF(Inputs!$B$12&gt;0,MAX(MIN(NORM.INV(RAND(),LOOKUP(U3681,Inputs!$J$6:$J$9,Inputs!$G$6:$G$9),LOOKUP(U3681,Inputs!$J$6:$J$9,Inputs!$H$6:$H$9)),Inputs!$B$12),-Inputs!$B$12),NORM.INV(RAND(),LOOKUP(U3681,Inputs!$J$6:$J$9,Inputs!$G$6:$G$9),LOOKUP(U3681,Inputs!$J$6:$J$9,Inputs!$H$6:$H$9))),0),"" )</f>
        <v/>
      </c>
      <c r="L3681" s="26">
        <f>IF($A3681&lt;=Inputs!$B$13,IF(7&lt;=Inputs!$B$8,IF(Inputs!$B$12&gt;0,MAX(MIN(NORM.INV(RAND(),LOOKUP(V3681,Inputs!$J$6:$J$9,Inputs!$G$6:$G$9),LOOKUP(V3681,Inputs!$J$6:$J$9,Inputs!$H$6:$H$9)),Inputs!$B$12),-Inputs!$B$12),NORM.INV(RAND(),LOOKUP(V3681,Inputs!$J$6:$J$9,Inputs!$G$6:$G$9),LOOKUP(V3681,Inputs!$J$6:$J$9,Inputs!$H$6:$H$9))),0),"" )</f>
        <v/>
      </c>
      <c r="M3681" s="26">
        <f>IF($A3681&lt;=Inputs!$B$13,IF(8&lt;=Inputs!$B$8,IF(Inputs!$B$12&gt;0,MAX(MIN(NORM.INV(RAND(),LOOKUP(W3681,Inputs!$J$6:$J$9,Inputs!$G$6:$G$9),LOOKUP(W3681,Inputs!$J$6:$J$9,Inputs!$H$6:$H$9)),Inputs!$B$12),-Inputs!$B$12),NORM.INV(RAND(),LOOKUP(W3681,Inputs!$J$6:$J$9,Inputs!$G$6:$G$9),LOOKUP(W3681,Inputs!$J$6:$J$9,Inputs!$H$6:$H$9))),0),"" )</f>
        <v/>
      </c>
      <c r="N3681" s="26">
        <f>IF($A3681&lt;=Inputs!$B$13,IF(9&lt;=Inputs!$B$8,IF(Inputs!$B$12&gt;0,MAX(MIN(NORM.INV(RAND(),LOOKUP(X3681,Inputs!$J$6:$J$9,Inputs!$G$6:$G$9),LOOKUP(X3681,Inputs!$J$6:$J$9,Inputs!$H$6:$H$9)),Inputs!$B$12),-Inputs!$B$12),NORM.INV(RAND(),LOOKUP(X3681,Inputs!$J$6:$J$9,Inputs!$G$6:$G$9),LOOKUP(X3681,Inputs!$J$6:$J$9,Inputs!$H$6:$H$9))),0),"" )</f>
        <v/>
      </c>
      <c r="O3681" s="26">
        <f>IF($A3681&lt;=Inputs!$B$13,IF(10&lt;=Inputs!$B$8,IF(Inputs!$B$12&gt;0,MAX(MIN(NORM.INV(RAND(),LOOKUP(Y3681,Inputs!$J$6:$J$9,Inputs!$G$6:$G$9),LOOKUP(Y3681,Inputs!$J$6:$J$9,Inputs!$H$6:$H$9)),Inputs!$B$12),-Inputs!$B$12),NORM.INV(RAND(),LOOKUP(Y3681,Inputs!$J$6:$J$9,Inputs!$G$6:$G$9),LOOKUP(Y3681,Inputs!$J$6:$J$9,Inputs!$H$6:$H$9))),0),"" )</f>
        <v/>
      </c>
      <c r="P3681" s="31">
        <f>IF($A3681&lt;=Inputs!$B$13,RAND(),"")</f>
        <v/>
      </c>
      <c r="Q3681" s="31">
        <f>IF($A3681&lt;=Inputs!$B$13,RAND(),"")</f>
        <v/>
      </c>
      <c r="R3681" s="31">
        <f>IF($A3681&lt;=Inputs!$B$13,RAND(),"")</f>
        <v/>
      </c>
      <c r="S3681" s="31">
        <f>IF($A3681&lt;=Inputs!$B$13,RAND(),"")</f>
        <v/>
      </c>
      <c r="T3681" s="31">
        <f>IF($A3681&lt;=Inputs!$B$13,RAND(),"")</f>
        <v/>
      </c>
      <c r="U3681" s="31">
        <f>IF($A3681&lt;=Inputs!$B$13,RAND(),"")</f>
        <v/>
      </c>
      <c r="V3681" s="31">
        <f>IF($A3681&lt;=Inputs!$B$13,RAND(),"")</f>
        <v/>
      </c>
      <c r="W3681" s="31">
        <f>IF($A3681&lt;=Inputs!$B$13,RAND(),"")</f>
        <v/>
      </c>
      <c r="X3681" s="31">
        <f>IF($A3681&lt;=Inputs!$B$13,RAND(),"")</f>
        <v/>
      </c>
      <c r="Y3681" s="31">
        <f>IF($A3681&lt;=Inputs!$B$13,RAND(),"")</f>
        <v/>
      </c>
    </row>
    <row r="3682">
      <c r="A3682" t="n">
        <v>3677</v>
      </c>
      <c r="B3682" s="26">
        <f>IF($A3682&lt;=Inputs!$B$13,IF(Inputs!$B$8&gt;0,SUM(F3682:O3682)/Inputs!$B$8,0),"")</f>
        <v/>
      </c>
      <c r="C3682" s="27">
        <f>IF($A3682&lt;=Inputs!$B$13,B3682/100,"")</f>
        <v/>
      </c>
      <c r="D3682" s="28">
        <f>IF($A3682&lt;=Inputs!$B$13,C3682*Inputs!$B$7,"")</f>
        <v/>
      </c>
      <c r="E3682" s="29">
        <f>IF($A3682&lt;=Inputs!$B$13,IF(D3682&gt;0,1,0),"")</f>
        <v/>
      </c>
      <c r="F3682" s="26">
        <f>IF($A3682&lt;=Inputs!$B$13,IF(1&lt;=Inputs!$B$8,IF(Inputs!$B$12&gt;0,MAX(MIN(NORM.INV(RAND(),LOOKUP(P3682,Inputs!$J$6:$J$9,Inputs!$G$6:$G$9),LOOKUP(P3682,Inputs!$J$6:$J$9,Inputs!$H$6:$H$9)),Inputs!$B$12),-Inputs!$B$12),NORM.INV(RAND(),LOOKUP(P3682,Inputs!$J$6:$J$9,Inputs!$G$6:$G$9),LOOKUP(P3682,Inputs!$J$6:$J$9,Inputs!$H$6:$H$9))),0),"" )</f>
        <v/>
      </c>
      <c r="G3682" s="26">
        <f>IF($A3682&lt;=Inputs!$B$13,IF(2&lt;=Inputs!$B$8,IF(Inputs!$B$12&gt;0,MAX(MIN(NORM.INV(RAND(),LOOKUP(Q3682,Inputs!$J$6:$J$9,Inputs!$G$6:$G$9),LOOKUP(Q3682,Inputs!$J$6:$J$9,Inputs!$H$6:$H$9)),Inputs!$B$12),-Inputs!$B$12),NORM.INV(RAND(),LOOKUP(Q3682,Inputs!$J$6:$J$9,Inputs!$G$6:$G$9),LOOKUP(Q3682,Inputs!$J$6:$J$9,Inputs!$H$6:$H$9))),0),"" )</f>
        <v/>
      </c>
      <c r="H3682" s="26">
        <f>IF($A3682&lt;=Inputs!$B$13,IF(3&lt;=Inputs!$B$8,IF(Inputs!$B$12&gt;0,MAX(MIN(NORM.INV(RAND(),LOOKUP(R3682,Inputs!$J$6:$J$9,Inputs!$G$6:$G$9),LOOKUP(R3682,Inputs!$J$6:$J$9,Inputs!$H$6:$H$9)),Inputs!$B$12),-Inputs!$B$12),NORM.INV(RAND(),LOOKUP(R3682,Inputs!$J$6:$J$9,Inputs!$G$6:$G$9),LOOKUP(R3682,Inputs!$J$6:$J$9,Inputs!$H$6:$H$9))),0),"" )</f>
        <v/>
      </c>
      <c r="I3682" s="26">
        <f>IF($A3682&lt;=Inputs!$B$13,IF(4&lt;=Inputs!$B$8,IF(Inputs!$B$12&gt;0,MAX(MIN(NORM.INV(RAND(),LOOKUP(S3682,Inputs!$J$6:$J$9,Inputs!$G$6:$G$9),LOOKUP(S3682,Inputs!$J$6:$J$9,Inputs!$H$6:$H$9)),Inputs!$B$12),-Inputs!$B$12),NORM.INV(RAND(),LOOKUP(S3682,Inputs!$J$6:$J$9,Inputs!$G$6:$G$9),LOOKUP(S3682,Inputs!$J$6:$J$9,Inputs!$H$6:$H$9))),0),"" )</f>
        <v/>
      </c>
      <c r="J3682" s="26">
        <f>IF($A3682&lt;=Inputs!$B$13,IF(5&lt;=Inputs!$B$8,IF(Inputs!$B$12&gt;0,MAX(MIN(NORM.INV(RAND(),LOOKUP(T3682,Inputs!$J$6:$J$9,Inputs!$G$6:$G$9),LOOKUP(T3682,Inputs!$J$6:$J$9,Inputs!$H$6:$H$9)),Inputs!$B$12),-Inputs!$B$12),NORM.INV(RAND(),LOOKUP(T3682,Inputs!$J$6:$J$9,Inputs!$G$6:$G$9),LOOKUP(T3682,Inputs!$J$6:$J$9,Inputs!$H$6:$H$9))),0),"" )</f>
        <v/>
      </c>
      <c r="K3682" s="26">
        <f>IF($A3682&lt;=Inputs!$B$13,IF(6&lt;=Inputs!$B$8,IF(Inputs!$B$12&gt;0,MAX(MIN(NORM.INV(RAND(),LOOKUP(U3682,Inputs!$J$6:$J$9,Inputs!$G$6:$G$9),LOOKUP(U3682,Inputs!$J$6:$J$9,Inputs!$H$6:$H$9)),Inputs!$B$12),-Inputs!$B$12),NORM.INV(RAND(),LOOKUP(U3682,Inputs!$J$6:$J$9,Inputs!$G$6:$G$9),LOOKUP(U3682,Inputs!$J$6:$J$9,Inputs!$H$6:$H$9))),0),"" )</f>
        <v/>
      </c>
      <c r="L3682" s="26">
        <f>IF($A3682&lt;=Inputs!$B$13,IF(7&lt;=Inputs!$B$8,IF(Inputs!$B$12&gt;0,MAX(MIN(NORM.INV(RAND(),LOOKUP(V3682,Inputs!$J$6:$J$9,Inputs!$G$6:$G$9),LOOKUP(V3682,Inputs!$J$6:$J$9,Inputs!$H$6:$H$9)),Inputs!$B$12),-Inputs!$B$12),NORM.INV(RAND(),LOOKUP(V3682,Inputs!$J$6:$J$9,Inputs!$G$6:$G$9),LOOKUP(V3682,Inputs!$J$6:$J$9,Inputs!$H$6:$H$9))),0),"" )</f>
        <v/>
      </c>
      <c r="M3682" s="26">
        <f>IF($A3682&lt;=Inputs!$B$13,IF(8&lt;=Inputs!$B$8,IF(Inputs!$B$12&gt;0,MAX(MIN(NORM.INV(RAND(),LOOKUP(W3682,Inputs!$J$6:$J$9,Inputs!$G$6:$G$9),LOOKUP(W3682,Inputs!$J$6:$J$9,Inputs!$H$6:$H$9)),Inputs!$B$12),-Inputs!$B$12),NORM.INV(RAND(),LOOKUP(W3682,Inputs!$J$6:$J$9,Inputs!$G$6:$G$9),LOOKUP(W3682,Inputs!$J$6:$J$9,Inputs!$H$6:$H$9))),0),"" )</f>
        <v/>
      </c>
      <c r="N3682" s="26">
        <f>IF($A3682&lt;=Inputs!$B$13,IF(9&lt;=Inputs!$B$8,IF(Inputs!$B$12&gt;0,MAX(MIN(NORM.INV(RAND(),LOOKUP(X3682,Inputs!$J$6:$J$9,Inputs!$G$6:$G$9),LOOKUP(X3682,Inputs!$J$6:$J$9,Inputs!$H$6:$H$9)),Inputs!$B$12),-Inputs!$B$12),NORM.INV(RAND(),LOOKUP(X3682,Inputs!$J$6:$J$9,Inputs!$G$6:$G$9),LOOKUP(X3682,Inputs!$J$6:$J$9,Inputs!$H$6:$H$9))),0),"" )</f>
        <v/>
      </c>
      <c r="O3682" s="26">
        <f>IF($A3682&lt;=Inputs!$B$13,IF(10&lt;=Inputs!$B$8,IF(Inputs!$B$12&gt;0,MAX(MIN(NORM.INV(RAND(),LOOKUP(Y3682,Inputs!$J$6:$J$9,Inputs!$G$6:$G$9),LOOKUP(Y3682,Inputs!$J$6:$J$9,Inputs!$H$6:$H$9)),Inputs!$B$12),-Inputs!$B$12),NORM.INV(RAND(),LOOKUP(Y3682,Inputs!$J$6:$J$9,Inputs!$G$6:$G$9),LOOKUP(Y3682,Inputs!$J$6:$J$9,Inputs!$H$6:$H$9))),0),"" )</f>
        <v/>
      </c>
      <c r="P3682" s="31">
        <f>IF($A3682&lt;=Inputs!$B$13,RAND(),"")</f>
        <v/>
      </c>
      <c r="Q3682" s="31">
        <f>IF($A3682&lt;=Inputs!$B$13,RAND(),"")</f>
        <v/>
      </c>
      <c r="R3682" s="31">
        <f>IF($A3682&lt;=Inputs!$B$13,RAND(),"")</f>
        <v/>
      </c>
      <c r="S3682" s="31">
        <f>IF($A3682&lt;=Inputs!$B$13,RAND(),"")</f>
        <v/>
      </c>
      <c r="T3682" s="31">
        <f>IF($A3682&lt;=Inputs!$B$13,RAND(),"")</f>
        <v/>
      </c>
      <c r="U3682" s="31">
        <f>IF($A3682&lt;=Inputs!$B$13,RAND(),"")</f>
        <v/>
      </c>
      <c r="V3682" s="31">
        <f>IF($A3682&lt;=Inputs!$B$13,RAND(),"")</f>
        <v/>
      </c>
      <c r="W3682" s="31">
        <f>IF($A3682&lt;=Inputs!$B$13,RAND(),"")</f>
        <v/>
      </c>
      <c r="X3682" s="31">
        <f>IF($A3682&lt;=Inputs!$B$13,RAND(),"")</f>
        <v/>
      </c>
      <c r="Y3682" s="31">
        <f>IF($A3682&lt;=Inputs!$B$13,RAND(),"")</f>
        <v/>
      </c>
    </row>
    <row r="3683">
      <c r="A3683" t="n">
        <v>3678</v>
      </c>
      <c r="B3683" s="26">
        <f>IF($A3683&lt;=Inputs!$B$13,IF(Inputs!$B$8&gt;0,SUM(F3683:O3683)/Inputs!$B$8,0),"")</f>
        <v/>
      </c>
      <c r="C3683" s="27">
        <f>IF($A3683&lt;=Inputs!$B$13,B3683/100,"")</f>
        <v/>
      </c>
      <c r="D3683" s="28">
        <f>IF($A3683&lt;=Inputs!$B$13,C3683*Inputs!$B$7,"")</f>
        <v/>
      </c>
      <c r="E3683" s="29">
        <f>IF($A3683&lt;=Inputs!$B$13,IF(D3683&gt;0,1,0),"")</f>
        <v/>
      </c>
      <c r="F3683" s="26">
        <f>IF($A3683&lt;=Inputs!$B$13,IF(1&lt;=Inputs!$B$8,IF(Inputs!$B$12&gt;0,MAX(MIN(NORM.INV(RAND(),LOOKUP(P3683,Inputs!$J$6:$J$9,Inputs!$G$6:$G$9),LOOKUP(P3683,Inputs!$J$6:$J$9,Inputs!$H$6:$H$9)),Inputs!$B$12),-Inputs!$B$12),NORM.INV(RAND(),LOOKUP(P3683,Inputs!$J$6:$J$9,Inputs!$G$6:$G$9),LOOKUP(P3683,Inputs!$J$6:$J$9,Inputs!$H$6:$H$9))),0),"" )</f>
        <v/>
      </c>
      <c r="G3683" s="26">
        <f>IF($A3683&lt;=Inputs!$B$13,IF(2&lt;=Inputs!$B$8,IF(Inputs!$B$12&gt;0,MAX(MIN(NORM.INV(RAND(),LOOKUP(Q3683,Inputs!$J$6:$J$9,Inputs!$G$6:$G$9),LOOKUP(Q3683,Inputs!$J$6:$J$9,Inputs!$H$6:$H$9)),Inputs!$B$12),-Inputs!$B$12),NORM.INV(RAND(),LOOKUP(Q3683,Inputs!$J$6:$J$9,Inputs!$G$6:$G$9),LOOKUP(Q3683,Inputs!$J$6:$J$9,Inputs!$H$6:$H$9))),0),"" )</f>
        <v/>
      </c>
      <c r="H3683" s="26">
        <f>IF($A3683&lt;=Inputs!$B$13,IF(3&lt;=Inputs!$B$8,IF(Inputs!$B$12&gt;0,MAX(MIN(NORM.INV(RAND(),LOOKUP(R3683,Inputs!$J$6:$J$9,Inputs!$G$6:$G$9),LOOKUP(R3683,Inputs!$J$6:$J$9,Inputs!$H$6:$H$9)),Inputs!$B$12),-Inputs!$B$12),NORM.INV(RAND(),LOOKUP(R3683,Inputs!$J$6:$J$9,Inputs!$G$6:$G$9),LOOKUP(R3683,Inputs!$J$6:$J$9,Inputs!$H$6:$H$9))),0),"" )</f>
        <v/>
      </c>
      <c r="I3683" s="26">
        <f>IF($A3683&lt;=Inputs!$B$13,IF(4&lt;=Inputs!$B$8,IF(Inputs!$B$12&gt;0,MAX(MIN(NORM.INV(RAND(),LOOKUP(S3683,Inputs!$J$6:$J$9,Inputs!$G$6:$G$9),LOOKUP(S3683,Inputs!$J$6:$J$9,Inputs!$H$6:$H$9)),Inputs!$B$12),-Inputs!$B$12),NORM.INV(RAND(),LOOKUP(S3683,Inputs!$J$6:$J$9,Inputs!$G$6:$G$9),LOOKUP(S3683,Inputs!$J$6:$J$9,Inputs!$H$6:$H$9))),0),"" )</f>
        <v/>
      </c>
      <c r="J3683" s="26">
        <f>IF($A3683&lt;=Inputs!$B$13,IF(5&lt;=Inputs!$B$8,IF(Inputs!$B$12&gt;0,MAX(MIN(NORM.INV(RAND(),LOOKUP(T3683,Inputs!$J$6:$J$9,Inputs!$G$6:$G$9),LOOKUP(T3683,Inputs!$J$6:$J$9,Inputs!$H$6:$H$9)),Inputs!$B$12),-Inputs!$B$12),NORM.INV(RAND(),LOOKUP(T3683,Inputs!$J$6:$J$9,Inputs!$G$6:$G$9),LOOKUP(T3683,Inputs!$J$6:$J$9,Inputs!$H$6:$H$9))),0),"" )</f>
        <v/>
      </c>
      <c r="K3683" s="26">
        <f>IF($A3683&lt;=Inputs!$B$13,IF(6&lt;=Inputs!$B$8,IF(Inputs!$B$12&gt;0,MAX(MIN(NORM.INV(RAND(),LOOKUP(U3683,Inputs!$J$6:$J$9,Inputs!$G$6:$G$9),LOOKUP(U3683,Inputs!$J$6:$J$9,Inputs!$H$6:$H$9)),Inputs!$B$12),-Inputs!$B$12),NORM.INV(RAND(),LOOKUP(U3683,Inputs!$J$6:$J$9,Inputs!$G$6:$G$9),LOOKUP(U3683,Inputs!$J$6:$J$9,Inputs!$H$6:$H$9))),0),"" )</f>
        <v/>
      </c>
      <c r="L3683" s="26">
        <f>IF($A3683&lt;=Inputs!$B$13,IF(7&lt;=Inputs!$B$8,IF(Inputs!$B$12&gt;0,MAX(MIN(NORM.INV(RAND(),LOOKUP(V3683,Inputs!$J$6:$J$9,Inputs!$G$6:$G$9),LOOKUP(V3683,Inputs!$J$6:$J$9,Inputs!$H$6:$H$9)),Inputs!$B$12),-Inputs!$B$12),NORM.INV(RAND(),LOOKUP(V3683,Inputs!$J$6:$J$9,Inputs!$G$6:$G$9),LOOKUP(V3683,Inputs!$J$6:$J$9,Inputs!$H$6:$H$9))),0),"" )</f>
        <v/>
      </c>
      <c r="M3683" s="26">
        <f>IF($A3683&lt;=Inputs!$B$13,IF(8&lt;=Inputs!$B$8,IF(Inputs!$B$12&gt;0,MAX(MIN(NORM.INV(RAND(),LOOKUP(W3683,Inputs!$J$6:$J$9,Inputs!$G$6:$G$9),LOOKUP(W3683,Inputs!$J$6:$J$9,Inputs!$H$6:$H$9)),Inputs!$B$12),-Inputs!$B$12),NORM.INV(RAND(),LOOKUP(W3683,Inputs!$J$6:$J$9,Inputs!$G$6:$G$9),LOOKUP(W3683,Inputs!$J$6:$J$9,Inputs!$H$6:$H$9))),0),"" )</f>
        <v/>
      </c>
      <c r="N3683" s="26">
        <f>IF($A3683&lt;=Inputs!$B$13,IF(9&lt;=Inputs!$B$8,IF(Inputs!$B$12&gt;0,MAX(MIN(NORM.INV(RAND(),LOOKUP(X3683,Inputs!$J$6:$J$9,Inputs!$G$6:$G$9),LOOKUP(X3683,Inputs!$J$6:$J$9,Inputs!$H$6:$H$9)),Inputs!$B$12),-Inputs!$B$12),NORM.INV(RAND(),LOOKUP(X3683,Inputs!$J$6:$J$9,Inputs!$G$6:$G$9),LOOKUP(X3683,Inputs!$J$6:$J$9,Inputs!$H$6:$H$9))),0),"" )</f>
        <v/>
      </c>
      <c r="O3683" s="26">
        <f>IF($A3683&lt;=Inputs!$B$13,IF(10&lt;=Inputs!$B$8,IF(Inputs!$B$12&gt;0,MAX(MIN(NORM.INV(RAND(),LOOKUP(Y3683,Inputs!$J$6:$J$9,Inputs!$G$6:$G$9),LOOKUP(Y3683,Inputs!$J$6:$J$9,Inputs!$H$6:$H$9)),Inputs!$B$12),-Inputs!$B$12),NORM.INV(RAND(),LOOKUP(Y3683,Inputs!$J$6:$J$9,Inputs!$G$6:$G$9),LOOKUP(Y3683,Inputs!$J$6:$J$9,Inputs!$H$6:$H$9))),0),"" )</f>
        <v/>
      </c>
      <c r="P3683" s="31">
        <f>IF($A3683&lt;=Inputs!$B$13,RAND(),"")</f>
        <v/>
      </c>
      <c r="Q3683" s="31">
        <f>IF($A3683&lt;=Inputs!$B$13,RAND(),"")</f>
        <v/>
      </c>
      <c r="R3683" s="31">
        <f>IF($A3683&lt;=Inputs!$B$13,RAND(),"")</f>
        <v/>
      </c>
      <c r="S3683" s="31">
        <f>IF($A3683&lt;=Inputs!$B$13,RAND(),"")</f>
        <v/>
      </c>
      <c r="T3683" s="31">
        <f>IF($A3683&lt;=Inputs!$B$13,RAND(),"")</f>
        <v/>
      </c>
      <c r="U3683" s="31">
        <f>IF($A3683&lt;=Inputs!$B$13,RAND(),"")</f>
        <v/>
      </c>
      <c r="V3683" s="31">
        <f>IF($A3683&lt;=Inputs!$B$13,RAND(),"")</f>
        <v/>
      </c>
      <c r="W3683" s="31">
        <f>IF($A3683&lt;=Inputs!$B$13,RAND(),"")</f>
        <v/>
      </c>
      <c r="X3683" s="31">
        <f>IF($A3683&lt;=Inputs!$B$13,RAND(),"")</f>
        <v/>
      </c>
      <c r="Y3683" s="31">
        <f>IF($A3683&lt;=Inputs!$B$13,RAND(),"")</f>
        <v/>
      </c>
    </row>
    <row r="3684">
      <c r="A3684" t="n">
        <v>3679</v>
      </c>
      <c r="B3684" s="26">
        <f>IF($A3684&lt;=Inputs!$B$13,IF(Inputs!$B$8&gt;0,SUM(F3684:O3684)/Inputs!$B$8,0),"")</f>
        <v/>
      </c>
      <c r="C3684" s="27">
        <f>IF($A3684&lt;=Inputs!$B$13,B3684/100,"")</f>
        <v/>
      </c>
      <c r="D3684" s="28">
        <f>IF($A3684&lt;=Inputs!$B$13,C3684*Inputs!$B$7,"")</f>
        <v/>
      </c>
      <c r="E3684" s="29">
        <f>IF($A3684&lt;=Inputs!$B$13,IF(D3684&gt;0,1,0),"")</f>
        <v/>
      </c>
      <c r="F3684" s="26">
        <f>IF($A3684&lt;=Inputs!$B$13,IF(1&lt;=Inputs!$B$8,IF(Inputs!$B$12&gt;0,MAX(MIN(NORM.INV(RAND(),LOOKUP(P3684,Inputs!$J$6:$J$9,Inputs!$G$6:$G$9),LOOKUP(P3684,Inputs!$J$6:$J$9,Inputs!$H$6:$H$9)),Inputs!$B$12),-Inputs!$B$12),NORM.INV(RAND(),LOOKUP(P3684,Inputs!$J$6:$J$9,Inputs!$G$6:$G$9),LOOKUP(P3684,Inputs!$J$6:$J$9,Inputs!$H$6:$H$9))),0),"" )</f>
        <v/>
      </c>
      <c r="G3684" s="26">
        <f>IF($A3684&lt;=Inputs!$B$13,IF(2&lt;=Inputs!$B$8,IF(Inputs!$B$12&gt;0,MAX(MIN(NORM.INV(RAND(),LOOKUP(Q3684,Inputs!$J$6:$J$9,Inputs!$G$6:$G$9),LOOKUP(Q3684,Inputs!$J$6:$J$9,Inputs!$H$6:$H$9)),Inputs!$B$12),-Inputs!$B$12),NORM.INV(RAND(),LOOKUP(Q3684,Inputs!$J$6:$J$9,Inputs!$G$6:$G$9),LOOKUP(Q3684,Inputs!$J$6:$J$9,Inputs!$H$6:$H$9))),0),"" )</f>
        <v/>
      </c>
      <c r="H3684" s="26">
        <f>IF($A3684&lt;=Inputs!$B$13,IF(3&lt;=Inputs!$B$8,IF(Inputs!$B$12&gt;0,MAX(MIN(NORM.INV(RAND(),LOOKUP(R3684,Inputs!$J$6:$J$9,Inputs!$G$6:$G$9),LOOKUP(R3684,Inputs!$J$6:$J$9,Inputs!$H$6:$H$9)),Inputs!$B$12),-Inputs!$B$12),NORM.INV(RAND(),LOOKUP(R3684,Inputs!$J$6:$J$9,Inputs!$G$6:$G$9),LOOKUP(R3684,Inputs!$J$6:$J$9,Inputs!$H$6:$H$9))),0),"" )</f>
        <v/>
      </c>
      <c r="I3684" s="26">
        <f>IF($A3684&lt;=Inputs!$B$13,IF(4&lt;=Inputs!$B$8,IF(Inputs!$B$12&gt;0,MAX(MIN(NORM.INV(RAND(),LOOKUP(S3684,Inputs!$J$6:$J$9,Inputs!$G$6:$G$9),LOOKUP(S3684,Inputs!$J$6:$J$9,Inputs!$H$6:$H$9)),Inputs!$B$12),-Inputs!$B$12),NORM.INV(RAND(),LOOKUP(S3684,Inputs!$J$6:$J$9,Inputs!$G$6:$G$9),LOOKUP(S3684,Inputs!$J$6:$J$9,Inputs!$H$6:$H$9))),0),"" )</f>
        <v/>
      </c>
      <c r="J3684" s="26">
        <f>IF($A3684&lt;=Inputs!$B$13,IF(5&lt;=Inputs!$B$8,IF(Inputs!$B$12&gt;0,MAX(MIN(NORM.INV(RAND(),LOOKUP(T3684,Inputs!$J$6:$J$9,Inputs!$G$6:$G$9),LOOKUP(T3684,Inputs!$J$6:$J$9,Inputs!$H$6:$H$9)),Inputs!$B$12),-Inputs!$B$12),NORM.INV(RAND(),LOOKUP(T3684,Inputs!$J$6:$J$9,Inputs!$G$6:$G$9),LOOKUP(T3684,Inputs!$J$6:$J$9,Inputs!$H$6:$H$9))),0),"" )</f>
        <v/>
      </c>
      <c r="K3684" s="26">
        <f>IF($A3684&lt;=Inputs!$B$13,IF(6&lt;=Inputs!$B$8,IF(Inputs!$B$12&gt;0,MAX(MIN(NORM.INV(RAND(),LOOKUP(U3684,Inputs!$J$6:$J$9,Inputs!$G$6:$G$9),LOOKUP(U3684,Inputs!$J$6:$J$9,Inputs!$H$6:$H$9)),Inputs!$B$12),-Inputs!$B$12),NORM.INV(RAND(),LOOKUP(U3684,Inputs!$J$6:$J$9,Inputs!$G$6:$G$9),LOOKUP(U3684,Inputs!$J$6:$J$9,Inputs!$H$6:$H$9))),0),"" )</f>
        <v/>
      </c>
      <c r="L3684" s="26">
        <f>IF($A3684&lt;=Inputs!$B$13,IF(7&lt;=Inputs!$B$8,IF(Inputs!$B$12&gt;0,MAX(MIN(NORM.INV(RAND(),LOOKUP(V3684,Inputs!$J$6:$J$9,Inputs!$G$6:$G$9),LOOKUP(V3684,Inputs!$J$6:$J$9,Inputs!$H$6:$H$9)),Inputs!$B$12),-Inputs!$B$12),NORM.INV(RAND(),LOOKUP(V3684,Inputs!$J$6:$J$9,Inputs!$G$6:$G$9),LOOKUP(V3684,Inputs!$J$6:$J$9,Inputs!$H$6:$H$9))),0),"" )</f>
        <v/>
      </c>
      <c r="M3684" s="26">
        <f>IF($A3684&lt;=Inputs!$B$13,IF(8&lt;=Inputs!$B$8,IF(Inputs!$B$12&gt;0,MAX(MIN(NORM.INV(RAND(),LOOKUP(W3684,Inputs!$J$6:$J$9,Inputs!$G$6:$G$9),LOOKUP(W3684,Inputs!$J$6:$J$9,Inputs!$H$6:$H$9)),Inputs!$B$12),-Inputs!$B$12),NORM.INV(RAND(),LOOKUP(W3684,Inputs!$J$6:$J$9,Inputs!$G$6:$G$9),LOOKUP(W3684,Inputs!$J$6:$J$9,Inputs!$H$6:$H$9))),0),"" )</f>
        <v/>
      </c>
      <c r="N3684" s="26">
        <f>IF($A3684&lt;=Inputs!$B$13,IF(9&lt;=Inputs!$B$8,IF(Inputs!$B$12&gt;0,MAX(MIN(NORM.INV(RAND(),LOOKUP(X3684,Inputs!$J$6:$J$9,Inputs!$G$6:$G$9),LOOKUP(X3684,Inputs!$J$6:$J$9,Inputs!$H$6:$H$9)),Inputs!$B$12),-Inputs!$B$12),NORM.INV(RAND(),LOOKUP(X3684,Inputs!$J$6:$J$9,Inputs!$G$6:$G$9),LOOKUP(X3684,Inputs!$J$6:$J$9,Inputs!$H$6:$H$9))),0),"" )</f>
        <v/>
      </c>
      <c r="O3684" s="26">
        <f>IF($A3684&lt;=Inputs!$B$13,IF(10&lt;=Inputs!$B$8,IF(Inputs!$B$12&gt;0,MAX(MIN(NORM.INV(RAND(),LOOKUP(Y3684,Inputs!$J$6:$J$9,Inputs!$G$6:$G$9),LOOKUP(Y3684,Inputs!$J$6:$J$9,Inputs!$H$6:$H$9)),Inputs!$B$12),-Inputs!$B$12),NORM.INV(RAND(),LOOKUP(Y3684,Inputs!$J$6:$J$9,Inputs!$G$6:$G$9),LOOKUP(Y3684,Inputs!$J$6:$J$9,Inputs!$H$6:$H$9))),0),"" )</f>
        <v/>
      </c>
      <c r="P3684" s="31">
        <f>IF($A3684&lt;=Inputs!$B$13,RAND(),"")</f>
        <v/>
      </c>
      <c r="Q3684" s="31">
        <f>IF($A3684&lt;=Inputs!$B$13,RAND(),"")</f>
        <v/>
      </c>
      <c r="R3684" s="31">
        <f>IF($A3684&lt;=Inputs!$B$13,RAND(),"")</f>
        <v/>
      </c>
      <c r="S3684" s="31">
        <f>IF($A3684&lt;=Inputs!$B$13,RAND(),"")</f>
        <v/>
      </c>
      <c r="T3684" s="31">
        <f>IF($A3684&lt;=Inputs!$B$13,RAND(),"")</f>
        <v/>
      </c>
      <c r="U3684" s="31">
        <f>IF($A3684&lt;=Inputs!$B$13,RAND(),"")</f>
        <v/>
      </c>
      <c r="V3684" s="31">
        <f>IF($A3684&lt;=Inputs!$B$13,RAND(),"")</f>
        <v/>
      </c>
      <c r="W3684" s="31">
        <f>IF($A3684&lt;=Inputs!$B$13,RAND(),"")</f>
        <v/>
      </c>
      <c r="X3684" s="31">
        <f>IF($A3684&lt;=Inputs!$B$13,RAND(),"")</f>
        <v/>
      </c>
      <c r="Y3684" s="31">
        <f>IF($A3684&lt;=Inputs!$B$13,RAND(),"")</f>
        <v/>
      </c>
    </row>
    <row r="3685">
      <c r="A3685" t="n">
        <v>3680</v>
      </c>
      <c r="B3685" s="26">
        <f>IF($A3685&lt;=Inputs!$B$13,IF(Inputs!$B$8&gt;0,SUM(F3685:O3685)/Inputs!$B$8,0),"")</f>
        <v/>
      </c>
      <c r="C3685" s="27">
        <f>IF($A3685&lt;=Inputs!$B$13,B3685/100,"")</f>
        <v/>
      </c>
      <c r="D3685" s="28">
        <f>IF($A3685&lt;=Inputs!$B$13,C3685*Inputs!$B$7,"")</f>
        <v/>
      </c>
      <c r="E3685" s="29">
        <f>IF($A3685&lt;=Inputs!$B$13,IF(D3685&gt;0,1,0),"")</f>
        <v/>
      </c>
      <c r="F3685" s="26">
        <f>IF($A3685&lt;=Inputs!$B$13,IF(1&lt;=Inputs!$B$8,IF(Inputs!$B$12&gt;0,MAX(MIN(NORM.INV(RAND(),LOOKUP(P3685,Inputs!$J$6:$J$9,Inputs!$G$6:$G$9),LOOKUP(P3685,Inputs!$J$6:$J$9,Inputs!$H$6:$H$9)),Inputs!$B$12),-Inputs!$B$12),NORM.INV(RAND(),LOOKUP(P3685,Inputs!$J$6:$J$9,Inputs!$G$6:$G$9),LOOKUP(P3685,Inputs!$J$6:$J$9,Inputs!$H$6:$H$9))),0),"" )</f>
        <v/>
      </c>
      <c r="G3685" s="26">
        <f>IF($A3685&lt;=Inputs!$B$13,IF(2&lt;=Inputs!$B$8,IF(Inputs!$B$12&gt;0,MAX(MIN(NORM.INV(RAND(),LOOKUP(Q3685,Inputs!$J$6:$J$9,Inputs!$G$6:$G$9),LOOKUP(Q3685,Inputs!$J$6:$J$9,Inputs!$H$6:$H$9)),Inputs!$B$12),-Inputs!$B$12),NORM.INV(RAND(),LOOKUP(Q3685,Inputs!$J$6:$J$9,Inputs!$G$6:$G$9),LOOKUP(Q3685,Inputs!$J$6:$J$9,Inputs!$H$6:$H$9))),0),"" )</f>
        <v/>
      </c>
      <c r="H3685" s="26">
        <f>IF($A3685&lt;=Inputs!$B$13,IF(3&lt;=Inputs!$B$8,IF(Inputs!$B$12&gt;0,MAX(MIN(NORM.INV(RAND(),LOOKUP(R3685,Inputs!$J$6:$J$9,Inputs!$G$6:$G$9),LOOKUP(R3685,Inputs!$J$6:$J$9,Inputs!$H$6:$H$9)),Inputs!$B$12),-Inputs!$B$12),NORM.INV(RAND(),LOOKUP(R3685,Inputs!$J$6:$J$9,Inputs!$G$6:$G$9),LOOKUP(R3685,Inputs!$J$6:$J$9,Inputs!$H$6:$H$9))),0),"" )</f>
        <v/>
      </c>
      <c r="I3685" s="26">
        <f>IF($A3685&lt;=Inputs!$B$13,IF(4&lt;=Inputs!$B$8,IF(Inputs!$B$12&gt;0,MAX(MIN(NORM.INV(RAND(),LOOKUP(S3685,Inputs!$J$6:$J$9,Inputs!$G$6:$G$9),LOOKUP(S3685,Inputs!$J$6:$J$9,Inputs!$H$6:$H$9)),Inputs!$B$12),-Inputs!$B$12),NORM.INV(RAND(),LOOKUP(S3685,Inputs!$J$6:$J$9,Inputs!$G$6:$G$9),LOOKUP(S3685,Inputs!$J$6:$J$9,Inputs!$H$6:$H$9))),0),"" )</f>
        <v/>
      </c>
      <c r="J3685" s="26">
        <f>IF($A3685&lt;=Inputs!$B$13,IF(5&lt;=Inputs!$B$8,IF(Inputs!$B$12&gt;0,MAX(MIN(NORM.INV(RAND(),LOOKUP(T3685,Inputs!$J$6:$J$9,Inputs!$G$6:$G$9),LOOKUP(T3685,Inputs!$J$6:$J$9,Inputs!$H$6:$H$9)),Inputs!$B$12),-Inputs!$B$12),NORM.INV(RAND(),LOOKUP(T3685,Inputs!$J$6:$J$9,Inputs!$G$6:$G$9),LOOKUP(T3685,Inputs!$J$6:$J$9,Inputs!$H$6:$H$9))),0),"" )</f>
        <v/>
      </c>
      <c r="K3685" s="26">
        <f>IF($A3685&lt;=Inputs!$B$13,IF(6&lt;=Inputs!$B$8,IF(Inputs!$B$12&gt;0,MAX(MIN(NORM.INV(RAND(),LOOKUP(U3685,Inputs!$J$6:$J$9,Inputs!$G$6:$G$9),LOOKUP(U3685,Inputs!$J$6:$J$9,Inputs!$H$6:$H$9)),Inputs!$B$12),-Inputs!$B$12),NORM.INV(RAND(),LOOKUP(U3685,Inputs!$J$6:$J$9,Inputs!$G$6:$G$9),LOOKUP(U3685,Inputs!$J$6:$J$9,Inputs!$H$6:$H$9))),0),"" )</f>
        <v/>
      </c>
      <c r="L3685" s="26">
        <f>IF($A3685&lt;=Inputs!$B$13,IF(7&lt;=Inputs!$B$8,IF(Inputs!$B$12&gt;0,MAX(MIN(NORM.INV(RAND(),LOOKUP(V3685,Inputs!$J$6:$J$9,Inputs!$G$6:$G$9),LOOKUP(V3685,Inputs!$J$6:$J$9,Inputs!$H$6:$H$9)),Inputs!$B$12),-Inputs!$B$12),NORM.INV(RAND(),LOOKUP(V3685,Inputs!$J$6:$J$9,Inputs!$G$6:$G$9),LOOKUP(V3685,Inputs!$J$6:$J$9,Inputs!$H$6:$H$9))),0),"" )</f>
        <v/>
      </c>
      <c r="M3685" s="26">
        <f>IF($A3685&lt;=Inputs!$B$13,IF(8&lt;=Inputs!$B$8,IF(Inputs!$B$12&gt;0,MAX(MIN(NORM.INV(RAND(),LOOKUP(W3685,Inputs!$J$6:$J$9,Inputs!$G$6:$G$9),LOOKUP(W3685,Inputs!$J$6:$J$9,Inputs!$H$6:$H$9)),Inputs!$B$12),-Inputs!$B$12),NORM.INV(RAND(),LOOKUP(W3685,Inputs!$J$6:$J$9,Inputs!$G$6:$G$9),LOOKUP(W3685,Inputs!$J$6:$J$9,Inputs!$H$6:$H$9))),0),"" )</f>
        <v/>
      </c>
      <c r="N3685" s="26">
        <f>IF($A3685&lt;=Inputs!$B$13,IF(9&lt;=Inputs!$B$8,IF(Inputs!$B$12&gt;0,MAX(MIN(NORM.INV(RAND(),LOOKUP(X3685,Inputs!$J$6:$J$9,Inputs!$G$6:$G$9),LOOKUP(X3685,Inputs!$J$6:$J$9,Inputs!$H$6:$H$9)),Inputs!$B$12),-Inputs!$B$12),NORM.INV(RAND(),LOOKUP(X3685,Inputs!$J$6:$J$9,Inputs!$G$6:$G$9),LOOKUP(X3685,Inputs!$J$6:$J$9,Inputs!$H$6:$H$9))),0),"" )</f>
        <v/>
      </c>
      <c r="O3685" s="26">
        <f>IF($A3685&lt;=Inputs!$B$13,IF(10&lt;=Inputs!$B$8,IF(Inputs!$B$12&gt;0,MAX(MIN(NORM.INV(RAND(),LOOKUP(Y3685,Inputs!$J$6:$J$9,Inputs!$G$6:$G$9),LOOKUP(Y3685,Inputs!$J$6:$J$9,Inputs!$H$6:$H$9)),Inputs!$B$12),-Inputs!$B$12),NORM.INV(RAND(),LOOKUP(Y3685,Inputs!$J$6:$J$9,Inputs!$G$6:$G$9),LOOKUP(Y3685,Inputs!$J$6:$J$9,Inputs!$H$6:$H$9))),0),"" )</f>
        <v/>
      </c>
      <c r="P3685" s="31">
        <f>IF($A3685&lt;=Inputs!$B$13,RAND(),"")</f>
        <v/>
      </c>
      <c r="Q3685" s="31">
        <f>IF($A3685&lt;=Inputs!$B$13,RAND(),"")</f>
        <v/>
      </c>
      <c r="R3685" s="31">
        <f>IF($A3685&lt;=Inputs!$B$13,RAND(),"")</f>
        <v/>
      </c>
      <c r="S3685" s="31">
        <f>IF($A3685&lt;=Inputs!$B$13,RAND(),"")</f>
        <v/>
      </c>
      <c r="T3685" s="31">
        <f>IF($A3685&lt;=Inputs!$B$13,RAND(),"")</f>
        <v/>
      </c>
      <c r="U3685" s="31">
        <f>IF($A3685&lt;=Inputs!$B$13,RAND(),"")</f>
        <v/>
      </c>
      <c r="V3685" s="31">
        <f>IF($A3685&lt;=Inputs!$B$13,RAND(),"")</f>
        <v/>
      </c>
      <c r="W3685" s="31">
        <f>IF($A3685&lt;=Inputs!$B$13,RAND(),"")</f>
        <v/>
      </c>
      <c r="X3685" s="31">
        <f>IF($A3685&lt;=Inputs!$B$13,RAND(),"")</f>
        <v/>
      </c>
      <c r="Y3685" s="31">
        <f>IF($A3685&lt;=Inputs!$B$13,RAND(),"")</f>
        <v/>
      </c>
    </row>
    <row r="3686">
      <c r="A3686" t="n">
        <v>3681</v>
      </c>
      <c r="B3686" s="26">
        <f>IF($A3686&lt;=Inputs!$B$13,IF(Inputs!$B$8&gt;0,SUM(F3686:O3686)/Inputs!$B$8,0),"")</f>
        <v/>
      </c>
      <c r="C3686" s="27">
        <f>IF($A3686&lt;=Inputs!$B$13,B3686/100,"")</f>
        <v/>
      </c>
      <c r="D3686" s="28">
        <f>IF($A3686&lt;=Inputs!$B$13,C3686*Inputs!$B$7,"")</f>
        <v/>
      </c>
      <c r="E3686" s="29">
        <f>IF($A3686&lt;=Inputs!$B$13,IF(D3686&gt;0,1,0),"")</f>
        <v/>
      </c>
      <c r="F3686" s="26">
        <f>IF($A3686&lt;=Inputs!$B$13,IF(1&lt;=Inputs!$B$8,IF(Inputs!$B$12&gt;0,MAX(MIN(NORM.INV(RAND(),LOOKUP(P3686,Inputs!$J$6:$J$9,Inputs!$G$6:$G$9),LOOKUP(P3686,Inputs!$J$6:$J$9,Inputs!$H$6:$H$9)),Inputs!$B$12),-Inputs!$B$12),NORM.INV(RAND(),LOOKUP(P3686,Inputs!$J$6:$J$9,Inputs!$G$6:$G$9),LOOKUP(P3686,Inputs!$J$6:$J$9,Inputs!$H$6:$H$9))),0),"" )</f>
        <v/>
      </c>
      <c r="G3686" s="26">
        <f>IF($A3686&lt;=Inputs!$B$13,IF(2&lt;=Inputs!$B$8,IF(Inputs!$B$12&gt;0,MAX(MIN(NORM.INV(RAND(),LOOKUP(Q3686,Inputs!$J$6:$J$9,Inputs!$G$6:$G$9),LOOKUP(Q3686,Inputs!$J$6:$J$9,Inputs!$H$6:$H$9)),Inputs!$B$12),-Inputs!$B$12),NORM.INV(RAND(),LOOKUP(Q3686,Inputs!$J$6:$J$9,Inputs!$G$6:$G$9),LOOKUP(Q3686,Inputs!$J$6:$J$9,Inputs!$H$6:$H$9))),0),"" )</f>
        <v/>
      </c>
      <c r="H3686" s="26">
        <f>IF($A3686&lt;=Inputs!$B$13,IF(3&lt;=Inputs!$B$8,IF(Inputs!$B$12&gt;0,MAX(MIN(NORM.INV(RAND(),LOOKUP(R3686,Inputs!$J$6:$J$9,Inputs!$G$6:$G$9),LOOKUP(R3686,Inputs!$J$6:$J$9,Inputs!$H$6:$H$9)),Inputs!$B$12),-Inputs!$B$12),NORM.INV(RAND(),LOOKUP(R3686,Inputs!$J$6:$J$9,Inputs!$G$6:$G$9),LOOKUP(R3686,Inputs!$J$6:$J$9,Inputs!$H$6:$H$9))),0),"" )</f>
        <v/>
      </c>
      <c r="I3686" s="26">
        <f>IF($A3686&lt;=Inputs!$B$13,IF(4&lt;=Inputs!$B$8,IF(Inputs!$B$12&gt;0,MAX(MIN(NORM.INV(RAND(),LOOKUP(S3686,Inputs!$J$6:$J$9,Inputs!$G$6:$G$9),LOOKUP(S3686,Inputs!$J$6:$J$9,Inputs!$H$6:$H$9)),Inputs!$B$12),-Inputs!$B$12),NORM.INV(RAND(),LOOKUP(S3686,Inputs!$J$6:$J$9,Inputs!$G$6:$G$9),LOOKUP(S3686,Inputs!$J$6:$J$9,Inputs!$H$6:$H$9))),0),"" )</f>
        <v/>
      </c>
      <c r="J3686" s="26">
        <f>IF($A3686&lt;=Inputs!$B$13,IF(5&lt;=Inputs!$B$8,IF(Inputs!$B$12&gt;0,MAX(MIN(NORM.INV(RAND(),LOOKUP(T3686,Inputs!$J$6:$J$9,Inputs!$G$6:$G$9),LOOKUP(T3686,Inputs!$J$6:$J$9,Inputs!$H$6:$H$9)),Inputs!$B$12),-Inputs!$B$12),NORM.INV(RAND(),LOOKUP(T3686,Inputs!$J$6:$J$9,Inputs!$G$6:$G$9),LOOKUP(T3686,Inputs!$J$6:$J$9,Inputs!$H$6:$H$9))),0),"" )</f>
        <v/>
      </c>
      <c r="K3686" s="26">
        <f>IF($A3686&lt;=Inputs!$B$13,IF(6&lt;=Inputs!$B$8,IF(Inputs!$B$12&gt;0,MAX(MIN(NORM.INV(RAND(),LOOKUP(U3686,Inputs!$J$6:$J$9,Inputs!$G$6:$G$9),LOOKUP(U3686,Inputs!$J$6:$J$9,Inputs!$H$6:$H$9)),Inputs!$B$12),-Inputs!$B$12),NORM.INV(RAND(),LOOKUP(U3686,Inputs!$J$6:$J$9,Inputs!$G$6:$G$9),LOOKUP(U3686,Inputs!$J$6:$J$9,Inputs!$H$6:$H$9))),0),"" )</f>
        <v/>
      </c>
      <c r="L3686" s="26">
        <f>IF($A3686&lt;=Inputs!$B$13,IF(7&lt;=Inputs!$B$8,IF(Inputs!$B$12&gt;0,MAX(MIN(NORM.INV(RAND(),LOOKUP(V3686,Inputs!$J$6:$J$9,Inputs!$G$6:$G$9),LOOKUP(V3686,Inputs!$J$6:$J$9,Inputs!$H$6:$H$9)),Inputs!$B$12),-Inputs!$B$12),NORM.INV(RAND(),LOOKUP(V3686,Inputs!$J$6:$J$9,Inputs!$G$6:$G$9),LOOKUP(V3686,Inputs!$J$6:$J$9,Inputs!$H$6:$H$9))),0),"" )</f>
        <v/>
      </c>
      <c r="M3686" s="26">
        <f>IF($A3686&lt;=Inputs!$B$13,IF(8&lt;=Inputs!$B$8,IF(Inputs!$B$12&gt;0,MAX(MIN(NORM.INV(RAND(),LOOKUP(W3686,Inputs!$J$6:$J$9,Inputs!$G$6:$G$9),LOOKUP(W3686,Inputs!$J$6:$J$9,Inputs!$H$6:$H$9)),Inputs!$B$12),-Inputs!$B$12),NORM.INV(RAND(),LOOKUP(W3686,Inputs!$J$6:$J$9,Inputs!$G$6:$G$9),LOOKUP(W3686,Inputs!$J$6:$J$9,Inputs!$H$6:$H$9))),0),"" )</f>
        <v/>
      </c>
      <c r="N3686" s="26">
        <f>IF($A3686&lt;=Inputs!$B$13,IF(9&lt;=Inputs!$B$8,IF(Inputs!$B$12&gt;0,MAX(MIN(NORM.INV(RAND(),LOOKUP(X3686,Inputs!$J$6:$J$9,Inputs!$G$6:$G$9),LOOKUP(X3686,Inputs!$J$6:$J$9,Inputs!$H$6:$H$9)),Inputs!$B$12),-Inputs!$B$12),NORM.INV(RAND(),LOOKUP(X3686,Inputs!$J$6:$J$9,Inputs!$G$6:$G$9),LOOKUP(X3686,Inputs!$J$6:$J$9,Inputs!$H$6:$H$9))),0),"" )</f>
        <v/>
      </c>
      <c r="O3686" s="26">
        <f>IF($A3686&lt;=Inputs!$B$13,IF(10&lt;=Inputs!$B$8,IF(Inputs!$B$12&gt;0,MAX(MIN(NORM.INV(RAND(),LOOKUP(Y3686,Inputs!$J$6:$J$9,Inputs!$G$6:$G$9),LOOKUP(Y3686,Inputs!$J$6:$J$9,Inputs!$H$6:$H$9)),Inputs!$B$12),-Inputs!$B$12),NORM.INV(RAND(),LOOKUP(Y3686,Inputs!$J$6:$J$9,Inputs!$G$6:$G$9),LOOKUP(Y3686,Inputs!$J$6:$J$9,Inputs!$H$6:$H$9))),0),"" )</f>
        <v/>
      </c>
      <c r="P3686" s="31">
        <f>IF($A3686&lt;=Inputs!$B$13,RAND(),"")</f>
        <v/>
      </c>
      <c r="Q3686" s="31">
        <f>IF($A3686&lt;=Inputs!$B$13,RAND(),"")</f>
        <v/>
      </c>
      <c r="R3686" s="31">
        <f>IF($A3686&lt;=Inputs!$B$13,RAND(),"")</f>
        <v/>
      </c>
      <c r="S3686" s="31">
        <f>IF($A3686&lt;=Inputs!$B$13,RAND(),"")</f>
        <v/>
      </c>
      <c r="T3686" s="31">
        <f>IF($A3686&lt;=Inputs!$B$13,RAND(),"")</f>
        <v/>
      </c>
      <c r="U3686" s="31">
        <f>IF($A3686&lt;=Inputs!$B$13,RAND(),"")</f>
        <v/>
      </c>
      <c r="V3686" s="31">
        <f>IF($A3686&lt;=Inputs!$B$13,RAND(),"")</f>
        <v/>
      </c>
      <c r="W3686" s="31">
        <f>IF($A3686&lt;=Inputs!$B$13,RAND(),"")</f>
        <v/>
      </c>
      <c r="X3686" s="31">
        <f>IF($A3686&lt;=Inputs!$B$13,RAND(),"")</f>
        <v/>
      </c>
      <c r="Y3686" s="31">
        <f>IF($A3686&lt;=Inputs!$B$13,RAND(),"")</f>
        <v/>
      </c>
    </row>
    <row r="3687">
      <c r="A3687" t="n">
        <v>3682</v>
      </c>
      <c r="B3687" s="26">
        <f>IF($A3687&lt;=Inputs!$B$13,IF(Inputs!$B$8&gt;0,SUM(F3687:O3687)/Inputs!$B$8,0),"")</f>
        <v/>
      </c>
      <c r="C3687" s="27">
        <f>IF($A3687&lt;=Inputs!$B$13,B3687/100,"")</f>
        <v/>
      </c>
      <c r="D3687" s="28">
        <f>IF($A3687&lt;=Inputs!$B$13,C3687*Inputs!$B$7,"")</f>
        <v/>
      </c>
      <c r="E3687" s="29">
        <f>IF($A3687&lt;=Inputs!$B$13,IF(D3687&gt;0,1,0),"")</f>
        <v/>
      </c>
      <c r="F3687" s="26">
        <f>IF($A3687&lt;=Inputs!$B$13,IF(1&lt;=Inputs!$B$8,IF(Inputs!$B$12&gt;0,MAX(MIN(NORM.INV(RAND(),LOOKUP(P3687,Inputs!$J$6:$J$9,Inputs!$G$6:$G$9),LOOKUP(P3687,Inputs!$J$6:$J$9,Inputs!$H$6:$H$9)),Inputs!$B$12),-Inputs!$B$12),NORM.INV(RAND(),LOOKUP(P3687,Inputs!$J$6:$J$9,Inputs!$G$6:$G$9),LOOKUP(P3687,Inputs!$J$6:$J$9,Inputs!$H$6:$H$9))),0),"" )</f>
        <v/>
      </c>
      <c r="G3687" s="26">
        <f>IF($A3687&lt;=Inputs!$B$13,IF(2&lt;=Inputs!$B$8,IF(Inputs!$B$12&gt;0,MAX(MIN(NORM.INV(RAND(),LOOKUP(Q3687,Inputs!$J$6:$J$9,Inputs!$G$6:$G$9),LOOKUP(Q3687,Inputs!$J$6:$J$9,Inputs!$H$6:$H$9)),Inputs!$B$12),-Inputs!$B$12),NORM.INV(RAND(),LOOKUP(Q3687,Inputs!$J$6:$J$9,Inputs!$G$6:$G$9),LOOKUP(Q3687,Inputs!$J$6:$J$9,Inputs!$H$6:$H$9))),0),"" )</f>
        <v/>
      </c>
      <c r="H3687" s="26">
        <f>IF($A3687&lt;=Inputs!$B$13,IF(3&lt;=Inputs!$B$8,IF(Inputs!$B$12&gt;0,MAX(MIN(NORM.INV(RAND(),LOOKUP(R3687,Inputs!$J$6:$J$9,Inputs!$G$6:$G$9),LOOKUP(R3687,Inputs!$J$6:$J$9,Inputs!$H$6:$H$9)),Inputs!$B$12),-Inputs!$B$12),NORM.INV(RAND(),LOOKUP(R3687,Inputs!$J$6:$J$9,Inputs!$G$6:$G$9),LOOKUP(R3687,Inputs!$J$6:$J$9,Inputs!$H$6:$H$9))),0),"" )</f>
        <v/>
      </c>
      <c r="I3687" s="26">
        <f>IF($A3687&lt;=Inputs!$B$13,IF(4&lt;=Inputs!$B$8,IF(Inputs!$B$12&gt;0,MAX(MIN(NORM.INV(RAND(),LOOKUP(S3687,Inputs!$J$6:$J$9,Inputs!$G$6:$G$9),LOOKUP(S3687,Inputs!$J$6:$J$9,Inputs!$H$6:$H$9)),Inputs!$B$12),-Inputs!$B$12),NORM.INV(RAND(),LOOKUP(S3687,Inputs!$J$6:$J$9,Inputs!$G$6:$G$9),LOOKUP(S3687,Inputs!$J$6:$J$9,Inputs!$H$6:$H$9))),0),"" )</f>
        <v/>
      </c>
      <c r="J3687" s="26">
        <f>IF($A3687&lt;=Inputs!$B$13,IF(5&lt;=Inputs!$B$8,IF(Inputs!$B$12&gt;0,MAX(MIN(NORM.INV(RAND(),LOOKUP(T3687,Inputs!$J$6:$J$9,Inputs!$G$6:$G$9),LOOKUP(T3687,Inputs!$J$6:$J$9,Inputs!$H$6:$H$9)),Inputs!$B$12),-Inputs!$B$12),NORM.INV(RAND(),LOOKUP(T3687,Inputs!$J$6:$J$9,Inputs!$G$6:$G$9),LOOKUP(T3687,Inputs!$J$6:$J$9,Inputs!$H$6:$H$9))),0),"" )</f>
        <v/>
      </c>
      <c r="K3687" s="26">
        <f>IF($A3687&lt;=Inputs!$B$13,IF(6&lt;=Inputs!$B$8,IF(Inputs!$B$12&gt;0,MAX(MIN(NORM.INV(RAND(),LOOKUP(U3687,Inputs!$J$6:$J$9,Inputs!$G$6:$G$9),LOOKUP(U3687,Inputs!$J$6:$J$9,Inputs!$H$6:$H$9)),Inputs!$B$12),-Inputs!$B$12),NORM.INV(RAND(),LOOKUP(U3687,Inputs!$J$6:$J$9,Inputs!$G$6:$G$9),LOOKUP(U3687,Inputs!$J$6:$J$9,Inputs!$H$6:$H$9))),0),"" )</f>
        <v/>
      </c>
      <c r="L3687" s="26">
        <f>IF($A3687&lt;=Inputs!$B$13,IF(7&lt;=Inputs!$B$8,IF(Inputs!$B$12&gt;0,MAX(MIN(NORM.INV(RAND(),LOOKUP(V3687,Inputs!$J$6:$J$9,Inputs!$G$6:$G$9),LOOKUP(V3687,Inputs!$J$6:$J$9,Inputs!$H$6:$H$9)),Inputs!$B$12),-Inputs!$B$12),NORM.INV(RAND(),LOOKUP(V3687,Inputs!$J$6:$J$9,Inputs!$G$6:$G$9),LOOKUP(V3687,Inputs!$J$6:$J$9,Inputs!$H$6:$H$9))),0),"" )</f>
        <v/>
      </c>
      <c r="M3687" s="26">
        <f>IF($A3687&lt;=Inputs!$B$13,IF(8&lt;=Inputs!$B$8,IF(Inputs!$B$12&gt;0,MAX(MIN(NORM.INV(RAND(),LOOKUP(W3687,Inputs!$J$6:$J$9,Inputs!$G$6:$G$9),LOOKUP(W3687,Inputs!$J$6:$J$9,Inputs!$H$6:$H$9)),Inputs!$B$12),-Inputs!$B$12),NORM.INV(RAND(),LOOKUP(W3687,Inputs!$J$6:$J$9,Inputs!$G$6:$G$9),LOOKUP(W3687,Inputs!$J$6:$J$9,Inputs!$H$6:$H$9))),0),"" )</f>
        <v/>
      </c>
      <c r="N3687" s="26">
        <f>IF($A3687&lt;=Inputs!$B$13,IF(9&lt;=Inputs!$B$8,IF(Inputs!$B$12&gt;0,MAX(MIN(NORM.INV(RAND(),LOOKUP(X3687,Inputs!$J$6:$J$9,Inputs!$G$6:$G$9),LOOKUP(X3687,Inputs!$J$6:$J$9,Inputs!$H$6:$H$9)),Inputs!$B$12),-Inputs!$B$12),NORM.INV(RAND(),LOOKUP(X3687,Inputs!$J$6:$J$9,Inputs!$G$6:$G$9),LOOKUP(X3687,Inputs!$J$6:$J$9,Inputs!$H$6:$H$9))),0),"" )</f>
        <v/>
      </c>
      <c r="O3687" s="26">
        <f>IF($A3687&lt;=Inputs!$B$13,IF(10&lt;=Inputs!$B$8,IF(Inputs!$B$12&gt;0,MAX(MIN(NORM.INV(RAND(),LOOKUP(Y3687,Inputs!$J$6:$J$9,Inputs!$G$6:$G$9),LOOKUP(Y3687,Inputs!$J$6:$J$9,Inputs!$H$6:$H$9)),Inputs!$B$12),-Inputs!$B$12),NORM.INV(RAND(),LOOKUP(Y3687,Inputs!$J$6:$J$9,Inputs!$G$6:$G$9),LOOKUP(Y3687,Inputs!$J$6:$J$9,Inputs!$H$6:$H$9))),0),"" )</f>
        <v/>
      </c>
      <c r="P3687" s="31">
        <f>IF($A3687&lt;=Inputs!$B$13,RAND(),"")</f>
        <v/>
      </c>
      <c r="Q3687" s="31">
        <f>IF($A3687&lt;=Inputs!$B$13,RAND(),"")</f>
        <v/>
      </c>
      <c r="R3687" s="31">
        <f>IF($A3687&lt;=Inputs!$B$13,RAND(),"")</f>
        <v/>
      </c>
      <c r="S3687" s="31">
        <f>IF($A3687&lt;=Inputs!$B$13,RAND(),"")</f>
        <v/>
      </c>
      <c r="T3687" s="31">
        <f>IF($A3687&lt;=Inputs!$B$13,RAND(),"")</f>
        <v/>
      </c>
      <c r="U3687" s="31">
        <f>IF($A3687&lt;=Inputs!$B$13,RAND(),"")</f>
        <v/>
      </c>
      <c r="V3687" s="31">
        <f>IF($A3687&lt;=Inputs!$B$13,RAND(),"")</f>
        <v/>
      </c>
      <c r="W3687" s="31">
        <f>IF($A3687&lt;=Inputs!$B$13,RAND(),"")</f>
        <v/>
      </c>
      <c r="X3687" s="31">
        <f>IF($A3687&lt;=Inputs!$B$13,RAND(),"")</f>
        <v/>
      </c>
      <c r="Y3687" s="31">
        <f>IF($A3687&lt;=Inputs!$B$13,RAND(),"")</f>
        <v/>
      </c>
    </row>
    <row r="3688">
      <c r="A3688" t="n">
        <v>3683</v>
      </c>
      <c r="B3688" s="26">
        <f>IF($A3688&lt;=Inputs!$B$13,IF(Inputs!$B$8&gt;0,SUM(F3688:O3688)/Inputs!$B$8,0),"")</f>
        <v/>
      </c>
      <c r="C3688" s="27">
        <f>IF($A3688&lt;=Inputs!$B$13,B3688/100,"")</f>
        <v/>
      </c>
      <c r="D3688" s="28">
        <f>IF($A3688&lt;=Inputs!$B$13,C3688*Inputs!$B$7,"")</f>
        <v/>
      </c>
      <c r="E3688" s="29">
        <f>IF($A3688&lt;=Inputs!$B$13,IF(D3688&gt;0,1,0),"")</f>
        <v/>
      </c>
      <c r="F3688" s="26">
        <f>IF($A3688&lt;=Inputs!$B$13,IF(1&lt;=Inputs!$B$8,IF(Inputs!$B$12&gt;0,MAX(MIN(NORM.INV(RAND(),LOOKUP(P3688,Inputs!$J$6:$J$9,Inputs!$G$6:$G$9),LOOKUP(P3688,Inputs!$J$6:$J$9,Inputs!$H$6:$H$9)),Inputs!$B$12),-Inputs!$B$12),NORM.INV(RAND(),LOOKUP(P3688,Inputs!$J$6:$J$9,Inputs!$G$6:$G$9),LOOKUP(P3688,Inputs!$J$6:$J$9,Inputs!$H$6:$H$9))),0),"" )</f>
        <v/>
      </c>
      <c r="G3688" s="26">
        <f>IF($A3688&lt;=Inputs!$B$13,IF(2&lt;=Inputs!$B$8,IF(Inputs!$B$12&gt;0,MAX(MIN(NORM.INV(RAND(),LOOKUP(Q3688,Inputs!$J$6:$J$9,Inputs!$G$6:$G$9),LOOKUP(Q3688,Inputs!$J$6:$J$9,Inputs!$H$6:$H$9)),Inputs!$B$12),-Inputs!$B$12),NORM.INV(RAND(),LOOKUP(Q3688,Inputs!$J$6:$J$9,Inputs!$G$6:$G$9),LOOKUP(Q3688,Inputs!$J$6:$J$9,Inputs!$H$6:$H$9))),0),"" )</f>
        <v/>
      </c>
      <c r="H3688" s="26">
        <f>IF($A3688&lt;=Inputs!$B$13,IF(3&lt;=Inputs!$B$8,IF(Inputs!$B$12&gt;0,MAX(MIN(NORM.INV(RAND(),LOOKUP(R3688,Inputs!$J$6:$J$9,Inputs!$G$6:$G$9),LOOKUP(R3688,Inputs!$J$6:$J$9,Inputs!$H$6:$H$9)),Inputs!$B$12),-Inputs!$B$12),NORM.INV(RAND(),LOOKUP(R3688,Inputs!$J$6:$J$9,Inputs!$G$6:$G$9),LOOKUP(R3688,Inputs!$J$6:$J$9,Inputs!$H$6:$H$9))),0),"" )</f>
        <v/>
      </c>
      <c r="I3688" s="26">
        <f>IF($A3688&lt;=Inputs!$B$13,IF(4&lt;=Inputs!$B$8,IF(Inputs!$B$12&gt;0,MAX(MIN(NORM.INV(RAND(),LOOKUP(S3688,Inputs!$J$6:$J$9,Inputs!$G$6:$G$9),LOOKUP(S3688,Inputs!$J$6:$J$9,Inputs!$H$6:$H$9)),Inputs!$B$12),-Inputs!$B$12),NORM.INV(RAND(),LOOKUP(S3688,Inputs!$J$6:$J$9,Inputs!$G$6:$G$9),LOOKUP(S3688,Inputs!$J$6:$J$9,Inputs!$H$6:$H$9))),0),"" )</f>
        <v/>
      </c>
      <c r="J3688" s="26">
        <f>IF($A3688&lt;=Inputs!$B$13,IF(5&lt;=Inputs!$B$8,IF(Inputs!$B$12&gt;0,MAX(MIN(NORM.INV(RAND(),LOOKUP(T3688,Inputs!$J$6:$J$9,Inputs!$G$6:$G$9),LOOKUP(T3688,Inputs!$J$6:$J$9,Inputs!$H$6:$H$9)),Inputs!$B$12),-Inputs!$B$12),NORM.INV(RAND(),LOOKUP(T3688,Inputs!$J$6:$J$9,Inputs!$G$6:$G$9),LOOKUP(T3688,Inputs!$J$6:$J$9,Inputs!$H$6:$H$9))),0),"" )</f>
        <v/>
      </c>
      <c r="K3688" s="26">
        <f>IF($A3688&lt;=Inputs!$B$13,IF(6&lt;=Inputs!$B$8,IF(Inputs!$B$12&gt;0,MAX(MIN(NORM.INV(RAND(),LOOKUP(U3688,Inputs!$J$6:$J$9,Inputs!$G$6:$G$9),LOOKUP(U3688,Inputs!$J$6:$J$9,Inputs!$H$6:$H$9)),Inputs!$B$12),-Inputs!$B$12),NORM.INV(RAND(),LOOKUP(U3688,Inputs!$J$6:$J$9,Inputs!$G$6:$G$9),LOOKUP(U3688,Inputs!$J$6:$J$9,Inputs!$H$6:$H$9))),0),"" )</f>
        <v/>
      </c>
      <c r="L3688" s="26">
        <f>IF($A3688&lt;=Inputs!$B$13,IF(7&lt;=Inputs!$B$8,IF(Inputs!$B$12&gt;0,MAX(MIN(NORM.INV(RAND(),LOOKUP(V3688,Inputs!$J$6:$J$9,Inputs!$G$6:$G$9),LOOKUP(V3688,Inputs!$J$6:$J$9,Inputs!$H$6:$H$9)),Inputs!$B$12),-Inputs!$B$12),NORM.INV(RAND(),LOOKUP(V3688,Inputs!$J$6:$J$9,Inputs!$G$6:$G$9),LOOKUP(V3688,Inputs!$J$6:$J$9,Inputs!$H$6:$H$9))),0),"" )</f>
        <v/>
      </c>
      <c r="M3688" s="26">
        <f>IF($A3688&lt;=Inputs!$B$13,IF(8&lt;=Inputs!$B$8,IF(Inputs!$B$12&gt;0,MAX(MIN(NORM.INV(RAND(),LOOKUP(W3688,Inputs!$J$6:$J$9,Inputs!$G$6:$G$9),LOOKUP(W3688,Inputs!$J$6:$J$9,Inputs!$H$6:$H$9)),Inputs!$B$12),-Inputs!$B$12),NORM.INV(RAND(),LOOKUP(W3688,Inputs!$J$6:$J$9,Inputs!$G$6:$G$9),LOOKUP(W3688,Inputs!$J$6:$J$9,Inputs!$H$6:$H$9))),0),"" )</f>
        <v/>
      </c>
      <c r="N3688" s="26">
        <f>IF($A3688&lt;=Inputs!$B$13,IF(9&lt;=Inputs!$B$8,IF(Inputs!$B$12&gt;0,MAX(MIN(NORM.INV(RAND(),LOOKUP(X3688,Inputs!$J$6:$J$9,Inputs!$G$6:$G$9),LOOKUP(X3688,Inputs!$J$6:$J$9,Inputs!$H$6:$H$9)),Inputs!$B$12),-Inputs!$B$12),NORM.INV(RAND(),LOOKUP(X3688,Inputs!$J$6:$J$9,Inputs!$G$6:$G$9),LOOKUP(X3688,Inputs!$J$6:$J$9,Inputs!$H$6:$H$9))),0),"" )</f>
        <v/>
      </c>
      <c r="O3688" s="26">
        <f>IF($A3688&lt;=Inputs!$B$13,IF(10&lt;=Inputs!$B$8,IF(Inputs!$B$12&gt;0,MAX(MIN(NORM.INV(RAND(),LOOKUP(Y3688,Inputs!$J$6:$J$9,Inputs!$G$6:$G$9),LOOKUP(Y3688,Inputs!$J$6:$J$9,Inputs!$H$6:$H$9)),Inputs!$B$12),-Inputs!$B$12),NORM.INV(RAND(),LOOKUP(Y3688,Inputs!$J$6:$J$9,Inputs!$G$6:$G$9),LOOKUP(Y3688,Inputs!$J$6:$J$9,Inputs!$H$6:$H$9))),0),"" )</f>
        <v/>
      </c>
      <c r="P3688" s="31">
        <f>IF($A3688&lt;=Inputs!$B$13,RAND(),"")</f>
        <v/>
      </c>
      <c r="Q3688" s="31">
        <f>IF($A3688&lt;=Inputs!$B$13,RAND(),"")</f>
        <v/>
      </c>
      <c r="R3688" s="31">
        <f>IF($A3688&lt;=Inputs!$B$13,RAND(),"")</f>
        <v/>
      </c>
      <c r="S3688" s="31">
        <f>IF($A3688&lt;=Inputs!$B$13,RAND(),"")</f>
        <v/>
      </c>
      <c r="T3688" s="31">
        <f>IF($A3688&lt;=Inputs!$B$13,RAND(),"")</f>
        <v/>
      </c>
      <c r="U3688" s="31">
        <f>IF($A3688&lt;=Inputs!$B$13,RAND(),"")</f>
        <v/>
      </c>
      <c r="V3688" s="31">
        <f>IF($A3688&lt;=Inputs!$B$13,RAND(),"")</f>
        <v/>
      </c>
      <c r="W3688" s="31">
        <f>IF($A3688&lt;=Inputs!$B$13,RAND(),"")</f>
        <v/>
      </c>
      <c r="X3688" s="31">
        <f>IF($A3688&lt;=Inputs!$B$13,RAND(),"")</f>
        <v/>
      </c>
      <c r="Y3688" s="31">
        <f>IF($A3688&lt;=Inputs!$B$13,RAND(),"")</f>
        <v/>
      </c>
    </row>
    <row r="3689">
      <c r="A3689" t="n">
        <v>3684</v>
      </c>
      <c r="B3689" s="26">
        <f>IF($A3689&lt;=Inputs!$B$13,IF(Inputs!$B$8&gt;0,SUM(F3689:O3689)/Inputs!$B$8,0),"")</f>
        <v/>
      </c>
      <c r="C3689" s="27">
        <f>IF($A3689&lt;=Inputs!$B$13,B3689/100,"")</f>
        <v/>
      </c>
      <c r="D3689" s="28">
        <f>IF($A3689&lt;=Inputs!$B$13,C3689*Inputs!$B$7,"")</f>
        <v/>
      </c>
      <c r="E3689" s="29">
        <f>IF($A3689&lt;=Inputs!$B$13,IF(D3689&gt;0,1,0),"")</f>
        <v/>
      </c>
      <c r="F3689" s="26">
        <f>IF($A3689&lt;=Inputs!$B$13,IF(1&lt;=Inputs!$B$8,IF(Inputs!$B$12&gt;0,MAX(MIN(NORM.INV(RAND(),LOOKUP(P3689,Inputs!$J$6:$J$9,Inputs!$G$6:$G$9),LOOKUP(P3689,Inputs!$J$6:$J$9,Inputs!$H$6:$H$9)),Inputs!$B$12),-Inputs!$B$12),NORM.INV(RAND(),LOOKUP(P3689,Inputs!$J$6:$J$9,Inputs!$G$6:$G$9),LOOKUP(P3689,Inputs!$J$6:$J$9,Inputs!$H$6:$H$9))),0),"" )</f>
        <v/>
      </c>
      <c r="G3689" s="26">
        <f>IF($A3689&lt;=Inputs!$B$13,IF(2&lt;=Inputs!$B$8,IF(Inputs!$B$12&gt;0,MAX(MIN(NORM.INV(RAND(),LOOKUP(Q3689,Inputs!$J$6:$J$9,Inputs!$G$6:$G$9),LOOKUP(Q3689,Inputs!$J$6:$J$9,Inputs!$H$6:$H$9)),Inputs!$B$12),-Inputs!$B$12),NORM.INV(RAND(),LOOKUP(Q3689,Inputs!$J$6:$J$9,Inputs!$G$6:$G$9),LOOKUP(Q3689,Inputs!$J$6:$J$9,Inputs!$H$6:$H$9))),0),"" )</f>
        <v/>
      </c>
      <c r="H3689" s="26">
        <f>IF($A3689&lt;=Inputs!$B$13,IF(3&lt;=Inputs!$B$8,IF(Inputs!$B$12&gt;0,MAX(MIN(NORM.INV(RAND(),LOOKUP(R3689,Inputs!$J$6:$J$9,Inputs!$G$6:$G$9),LOOKUP(R3689,Inputs!$J$6:$J$9,Inputs!$H$6:$H$9)),Inputs!$B$12),-Inputs!$B$12),NORM.INV(RAND(),LOOKUP(R3689,Inputs!$J$6:$J$9,Inputs!$G$6:$G$9),LOOKUP(R3689,Inputs!$J$6:$J$9,Inputs!$H$6:$H$9))),0),"" )</f>
        <v/>
      </c>
      <c r="I3689" s="26">
        <f>IF($A3689&lt;=Inputs!$B$13,IF(4&lt;=Inputs!$B$8,IF(Inputs!$B$12&gt;0,MAX(MIN(NORM.INV(RAND(),LOOKUP(S3689,Inputs!$J$6:$J$9,Inputs!$G$6:$G$9),LOOKUP(S3689,Inputs!$J$6:$J$9,Inputs!$H$6:$H$9)),Inputs!$B$12),-Inputs!$B$12),NORM.INV(RAND(),LOOKUP(S3689,Inputs!$J$6:$J$9,Inputs!$G$6:$G$9),LOOKUP(S3689,Inputs!$J$6:$J$9,Inputs!$H$6:$H$9))),0),"" )</f>
        <v/>
      </c>
      <c r="J3689" s="26">
        <f>IF($A3689&lt;=Inputs!$B$13,IF(5&lt;=Inputs!$B$8,IF(Inputs!$B$12&gt;0,MAX(MIN(NORM.INV(RAND(),LOOKUP(T3689,Inputs!$J$6:$J$9,Inputs!$G$6:$G$9),LOOKUP(T3689,Inputs!$J$6:$J$9,Inputs!$H$6:$H$9)),Inputs!$B$12),-Inputs!$B$12),NORM.INV(RAND(),LOOKUP(T3689,Inputs!$J$6:$J$9,Inputs!$G$6:$G$9),LOOKUP(T3689,Inputs!$J$6:$J$9,Inputs!$H$6:$H$9))),0),"" )</f>
        <v/>
      </c>
      <c r="K3689" s="26">
        <f>IF($A3689&lt;=Inputs!$B$13,IF(6&lt;=Inputs!$B$8,IF(Inputs!$B$12&gt;0,MAX(MIN(NORM.INV(RAND(),LOOKUP(U3689,Inputs!$J$6:$J$9,Inputs!$G$6:$G$9),LOOKUP(U3689,Inputs!$J$6:$J$9,Inputs!$H$6:$H$9)),Inputs!$B$12),-Inputs!$B$12),NORM.INV(RAND(),LOOKUP(U3689,Inputs!$J$6:$J$9,Inputs!$G$6:$G$9),LOOKUP(U3689,Inputs!$J$6:$J$9,Inputs!$H$6:$H$9))),0),"" )</f>
        <v/>
      </c>
      <c r="L3689" s="26">
        <f>IF($A3689&lt;=Inputs!$B$13,IF(7&lt;=Inputs!$B$8,IF(Inputs!$B$12&gt;0,MAX(MIN(NORM.INV(RAND(),LOOKUP(V3689,Inputs!$J$6:$J$9,Inputs!$G$6:$G$9),LOOKUP(V3689,Inputs!$J$6:$J$9,Inputs!$H$6:$H$9)),Inputs!$B$12),-Inputs!$B$12),NORM.INV(RAND(),LOOKUP(V3689,Inputs!$J$6:$J$9,Inputs!$G$6:$G$9),LOOKUP(V3689,Inputs!$J$6:$J$9,Inputs!$H$6:$H$9))),0),"" )</f>
        <v/>
      </c>
      <c r="M3689" s="26">
        <f>IF($A3689&lt;=Inputs!$B$13,IF(8&lt;=Inputs!$B$8,IF(Inputs!$B$12&gt;0,MAX(MIN(NORM.INV(RAND(),LOOKUP(W3689,Inputs!$J$6:$J$9,Inputs!$G$6:$G$9),LOOKUP(W3689,Inputs!$J$6:$J$9,Inputs!$H$6:$H$9)),Inputs!$B$12),-Inputs!$B$12),NORM.INV(RAND(),LOOKUP(W3689,Inputs!$J$6:$J$9,Inputs!$G$6:$G$9),LOOKUP(W3689,Inputs!$J$6:$J$9,Inputs!$H$6:$H$9))),0),"" )</f>
        <v/>
      </c>
      <c r="N3689" s="26">
        <f>IF($A3689&lt;=Inputs!$B$13,IF(9&lt;=Inputs!$B$8,IF(Inputs!$B$12&gt;0,MAX(MIN(NORM.INV(RAND(),LOOKUP(X3689,Inputs!$J$6:$J$9,Inputs!$G$6:$G$9),LOOKUP(X3689,Inputs!$J$6:$J$9,Inputs!$H$6:$H$9)),Inputs!$B$12),-Inputs!$B$12),NORM.INV(RAND(),LOOKUP(X3689,Inputs!$J$6:$J$9,Inputs!$G$6:$G$9),LOOKUP(X3689,Inputs!$J$6:$J$9,Inputs!$H$6:$H$9))),0),"" )</f>
        <v/>
      </c>
      <c r="O3689" s="26">
        <f>IF($A3689&lt;=Inputs!$B$13,IF(10&lt;=Inputs!$B$8,IF(Inputs!$B$12&gt;0,MAX(MIN(NORM.INV(RAND(),LOOKUP(Y3689,Inputs!$J$6:$J$9,Inputs!$G$6:$G$9),LOOKUP(Y3689,Inputs!$J$6:$J$9,Inputs!$H$6:$H$9)),Inputs!$B$12),-Inputs!$B$12),NORM.INV(RAND(),LOOKUP(Y3689,Inputs!$J$6:$J$9,Inputs!$G$6:$G$9),LOOKUP(Y3689,Inputs!$J$6:$J$9,Inputs!$H$6:$H$9))),0),"" )</f>
        <v/>
      </c>
      <c r="P3689" s="31">
        <f>IF($A3689&lt;=Inputs!$B$13,RAND(),"")</f>
        <v/>
      </c>
      <c r="Q3689" s="31">
        <f>IF($A3689&lt;=Inputs!$B$13,RAND(),"")</f>
        <v/>
      </c>
      <c r="R3689" s="31">
        <f>IF($A3689&lt;=Inputs!$B$13,RAND(),"")</f>
        <v/>
      </c>
      <c r="S3689" s="31">
        <f>IF($A3689&lt;=Inputs!$B$13,RAND(),"")</f>
        <v/>
      </c>
      <c r="T3689" s="31">
        <f>IF($A3689&lt;=Inputs!$B$13,RAND(),"")</f>
        <v/>
      </c>
      <c r="U3689" s="31">
        <f>IF($A3689&lt;=Inputs!$B$13,RAND(),"")</f>
        <v/>
      </c>
      <c r="V3689" s="31">
        <f>IF($A3689&lt;=Inputs!$B$13,RAND(),"")</f>
        <v/>
      </c>
      <c r="W3689" s="31">
        <f>IF($A3689&lt;=Inputs!$B$13,RAND(),"")</f>
        <v/>
      </c>
      <c r="X3689" s="31">
        <f>IF($A3689&lt;=Inputs!$B$13,RAND(),"")</f>
        <v/>
      </c>
      <c r="Y3689" s="31">
        <f>IF($A3689&lt;=Inputs!$B$13,RAND(),"")</f>
        <v/>
      </c>
    </row>
    <row r="3690">
      <c r="A3690" t="n">
        <v>3685</v>
      </c>
      <c r="B3690" s="26">
        <f>IF($A3690&lt;=Inputs!$B$13,IF(Inputs!$B$8&gt;0,SUM(F3690:O3690)/Inputs!$B$8,0),"")</f>
        <v/>
      </c>
      <c r="C3690" s="27">
        <f>IF($A3690&lt;=Inputs!$B$13,B3690/100,"")</f>
        <v/>
      </c>
      <c r="D3690" s="28">
        <f>IF($A3690&lt;=Inputs!$B$13,C3690*Inputs!$B$7,"")</f>
        <v/>
      </c>
      <c r="E3690" s="29">
        <f>IF($A3690&lt;=Inputs!$B$13,IF(D3690&gt;0,1,0),"")</f>
        <v/>
      </c>
      <c r="F3690" s="26">
        <f>IF($A3690&lt;=Inputs!$B$13,IF(1&lt;=Inputs!$B$8,IF(Inputs!$B$12&gt;0,MAX(MIN(NORM.INV(RAND(),LOOKUP(P3690,Inputs!$J$6:$J$9,Inputs!$G$6:$G$9),LOOKUP(P3690,Inputs!$J$6:$J$9,Inputs!$H$6:$H$9)),Inputs!$B$12),-Inputs!$B$12),NORM.INV(RAND(),LOOKUP(P3690,Inputs!$J$6:$J$9,Inputs!$G$6:$G$9),LOOKUP(P3690,Inputs!$J$6:$J$9,Inputs!$H$6:$H$9))),0),"" )</f>
        <v/>
      </c>
      <c r="G3690" s="26">
        <f>IF($A3690&lt;=Inputs!$B$13,IF(2&lt;=Inputs!$B$8,IF(Inputs!$B$12&gt;0,MAX(MIN(NORM.INV(RAND(),LOOKUP(Q3690,Inputs!$J$6:$J$9,Inputs!$G$6:$G$9),LOOKUP(Q3690,Inputs!$J$6:$J$9,Inputs!$H$6:$H$9)),Inputs!$B$12),-Inputs!$B$12),NORM.INV(RAND(),LOOKUP(Q3690,Inputs!$J$6:$J$9,Inputs!$G$6:$G$9),LOOKUP(Q3690,Inputs!$J$6:$J$9,Inputs!$H$6:$H$9))),0),"" )</f>
        <v/>
      </c>
      <c r="H3690" s="26">
        <f>IF($A3690&lt;=Inputs!$B$13,IF(3&lt;=Inputs!$B$8,IF(Inputs!$B$12&gt;0,MAX(MIN(NORM.INV(RAND(),LOOKUP(R3690,Inputs!$J$6:$J$9,Inputs!$G$6:$G$9),LOOKUP(R3690,Inputs!$J$6:$J$9,Inputs!$H$6:$H$9)),Inputs!$B$12),-Inputs!$B$12),NORM.INV(RAND(),LOOKUP(R3690,Inputs!$J$6:$J$9,Inputs!$G$6:$G$9),LOOKUP(R3690,Inputs!$J$6:$J$9,Inputs!$H$6:$H$9))),0),"" )</f>
        <v/>
      </c>
      <c r="I3690" s="26">
        <f>IF($A3690&lt;=Inputs!$B$13,IF(4&lt;=Inputs!$B$8,IF(Inputs!$B$12&gt;0,MAX(MIN(NORM.INV(RAND(),LOOKUP(S3690,Inputs!$J$6:$J$9,Inputs!$G$6:$G$9),LOOKUP(S3690,Inputs!$J$6:$J$9,Inputs!$H$6:$H$9)),Inputs!$B$12),-Inputs!$B$12),NORM.INV(RAND(),LOOKUP(S3690,Inputs!$J$6:$J$9,Inputs!$G$6:$G$9),LOOKUP(S3690,Inputs!$J$6:$J$9,Inputs!$H$6:$H$9))),0),"" )</f>
        <v/>
      </c>
      <c r="J3690" s="26">
        <f>IF($A3690&lt;=Inputs!$B$13,IF(5&lt;=Inputs!$B$8,IF(Inputs!$B$12&gt;0,MAX(MIN(NORM.INV(RAND(),LOOKUP(T3690,Inputs!$J$6:$J$9,Inputs!$G$6:$G$9),LOOKUP(T3690,Inputs!$J$6:$J$9,Inputs!$H$6:$H$9)),Inputs!$B$12),-Inputs!$B$12),NORM.INV(RAND(),LOOKUP(T3690,Inputs!$J$6:$J$9,Inputs!$G$6:$G$9),LOOKUP(T3690,Inputs!$J$6:$J$9,Inputs!$H$6:$H$9))),0),"" )</f>
        <v/>
      </c>
      <c r="K3690" s="26">
        <f>IF($A3690&lt;=Inputs!$B$13,IF(6&lt;=Inputs!$B$8,IF(Inputs!$B$12&gt;0,MAX(MIN(NORM.INV(RAND(),LOOKUP(U3690,Inputs!$J$6:$J$9,Inputs!$G$6:$G$9),LOOKUP(U3690,Inputs!$J$6:$J$9,Inputs!$H$6:$H$9)),Inputs!$B$12),-Inputs!$B$12),NORM.INV(RAND(),LOOKUP(U3690,Inputs!$J$6:$J$9,Inputs!$G$6:$G$9),LOOKUP(U3690,Inputs!$J$6:$J$9,Inputs!$H$6:$H$9))),0),"" )</f>
        <v/>
      </c>
      <c r="L3690" s="26">
        <f>IF($A3690&lt;=Inputs!$B$13,IF(7&lt;=Inputs!$B$8,IF(Inputs!$B$12&gt;0,MAX(MIN(NORM.INV(RAND(),LOOKUP(V3690,Inputs!$J$6:$J$9,Inputs!$G$6:$G$9),LOOKUP(V3690,Inputs!$J$6:$J$9,Inputs!$H$6:$H$9)),Inputs!$B$12),-Inputs!$B$12),NORM.INV(RAND(),LOOKUP(V3690,Inputs!$J$6:$J$9,Inputs!$G$6:$G$9),LOOKUP(V3690,Inputs!$J$6:$J$9,Inputs!$H$6:$H$9))),0),"" )</f>
        <v/>
      </c>
      <c r="M3690" s="26">
        <f>IF($A3690&lt;=Inputs!$B$13,IF(8&lt;=Inputs!$B$8,IF(Inputs!$B$12&gt;0,MAX(MIN(NORM.INV(RAND(),LOOKUP(W3690,Inputs!$J$6:$J$9,Inputs!$G$6:$G$9),LOOKUP(W3690,Inputs!$J$6:$J$9,Inputs!$H$6:$H$9)),Inputs!$B$12),-Inputs!$B$12),NORM.INV(RAND(),LOOKUP(W3690,Inputs!$J$6:$J$9,Inputs!$G$6:$G$9),LOOKUP(W3690,Inputs!$J$6:$J$9,Inputs!$H$6:$H$9))),0),"" )</f>
        <v/>
      </c>
      <c r="N3690" s="26">
        <f>IF($A3690&lt;=Inputs!$B$13,IF(9&lt;=Inputs!$B$8,IF(Inputs!$B$12&gt;0,MAX(MIN(NORM.INV(RAND(),LOOKUP(X3690,Inputs!$J$6:$J$9,Inputs!$G$6:$G$9),LOOKUP(X3690,Inputs!$J$6:$J$9,Inputs!$H$6:$H$9)),Inputs!$B$12),-Inputs!$B$12),NORM.INV(RAND(),LOOKUP(X3690,Inputs!$J$6:$J$9,Inputs!$G$6:$G$9),LOOKUP(X3690,Inputs!$J$6:$J$9,Inputs!$H$6:$H$9))),0),"" )</f>
        <v/>
      </c>
      <c r="O3690" s="26">
        <f>IF($A3690&lt;=Inputs!$B$13,IF(10&lt;=Inputs!$B$8,IF(Inputs!$B$12&gt;0,MAX(MIN(NORM.INV(RAND(),LOOKUP(Y3690,Inputs!$J$6:$J$9,Inputs!$G$6:$G$9),LOOKUP(Y3690,Inputs!$J$6:$J$9,Inputs!$H$6:$H$9)),Inputs!$B$12),-Inputs!$B$12),NORM.INV(RAND(),LOOKUP(Y3690,Inputs!$J$6:$J$9,Inputs!$G$6:$G$9),LOOKUP(Y3690,Inputs!$J$6:$J$9,Inputs!$H$6:$H$9))),0),"" )</f>
        <v/>
      </c>
      <c r="P3690" s="31">
        <f>IF($A3690&lt;=Inputs!$B$13,RAND(),"")</f>
        <v/>
      </c>
      <c r="Q3690" s="31">
        <f>IF($A3690&lt;=Inputs!$B$13,RAND(),"")</f>
        <v/>
      </c>
      <c r="R3690" s="31">
        <f>IF($A3690&lt;=Inputs!$B$13,RAND(),"")</f>
        <v/>
      </c>
      <c r="S3690" s="31">
        <f>IF($A3690&lt;=Inputs!$B$13,RAND(),"")</f>
        <v/>
      </c>
      <c r="T3690" s="31">
        <f>IF($A3690&lt;=Inputs!$B$13,RAND(),"")</f>
        <v/>
      </c>
      <c r="U3690" s="31">
        <f>IF($A3690&lt;=Inputs!$B$13,RAND(),"")</f>
        <v/>
      </c>
      <c r="V3690" s="31">
        <f>IF($A3690&lt;=Inputs!$B$13,RAND(),"")</f>
        <v/>
      </c>
      <c r="W3690" s="31">
        <f>IF($A3690&lt;=Inputs!$B$13,RAND(),"")</f>
        <v/>
      </c>
      <c r="X3690" s="31">
        <f>IF($A3690&lt;=Inputs!$B$13,RAND(),"")</f>
        <v/>
      </c>
      <c r="Y3690" s="31">
        <f>IF($A3690&lt;=Inputs!$B$13,RAND(),"")</f>
        <v/>
      </c>
    </row>
    <row r="3691">
      <c r="A3691" t="n">
        <v>3686</v>
      </c>
      <c r="B3691" s="26">
        <f>IF($A3691&lt;=Inputs!$B$13,IF(Inputs!$B$8&gt;0,SUM(F3691:O3691)/Inputs!$B$8,0),"")</f>
        <v/>
      </c>
      <c r="C3691" s="27">
        <f>IF($A3691&lt;=Inputs!$B$13,B3691/100,"")</f>
        <v/>
      </c>
      <c r="D3691" s="28">
        <f>IF($A3691&lt;=Inputs!$B$13,C3691*Inputs!$B$7,"")</f>
        <v/>
      </c>
      <c r="E3691" s="29">
        <f>IF($A3691&lt;=Inputs!$B$13,IF(D3691&gt;0,1,0),"")</f>
        <v/>
      </c>
      <c r="F3691" s="26">
        <f>IF($A3691&lt;=Inputs!$B$13,IF(1&lt;=Inputs!$B$8,IF(Inputs!$B$12&gt;0,MAX(MIN(NORM.INV(RAND(),LOOKUP(P3691,Inputs!$J$6:$J$9,Inputs!$G$6:$G$9),LOOKUP(P3691,Inputs!$J$6:$J$9,Inputs!$H$6:$H$9)),Inputs!$B$12),-Inputs!$B$12),NORM.INV(RAND(),LOOKUP(P3691,Inputs!$J$6:$J$9,Inputs!$G$6:$G$9),LOOKUP(P3691,Inputs!$J$6:$J$9,Inputs!$H$6:$H$9))),0),"" )</f>
        <v/>
      </c>
      <c r="G3691" s="26">
        <f>IF($A3691&lt;=Inputs!$B$13,IF(2&lt;=Inputs!$B$8,IF(Inputs!$B$12&gt;0,MAX(MIN(NORM.INV(RAND(),LOOKUP(Q3691,Inputs!$J$6:$J$9,Inputs!$G$6:$G$9),LOOKUP(Q3691,Inputs!$J$6:$J$9,Inputs!$H$6:$H$9)),Inputs!$B$12),-Inputs!$B$12),NORM.INV(RAND(),LOOKUP(Q3691,Inputs!$J$6:$J$9,Inputs!$G$6:$G$9),LOOKUP(Q3691,Inputs!$J$6:$J$9,Inputs!$H$6:$H$9))),0),"" )</f>
        <v/>
      </c>
      <c r="H3691" s="26">
        <f>IF($A3691&lt;=Inputs!$B$13,IF(3&lt;=Inputs!$B$8,IF(Inputs!$B$12&gt;0,MAX(MIN(NORM.INV(RAND(),LOOKUP(R3691,Inputs!$J$6:$J$9,Inputs!$G$6:$G$9),LOOKUP(R3691,Inputs!$J$6:$J$9,Inputs!$H$6:$H$9)),Inputs!$B$12),-Inputs!$B$12),NORM.INV(RAND(),LOOKUP(R3691,Inputs!$J$6:$J$9,Inputs!$G$6:$G$9),LOOKUP(R3691,Inputs!$J$6:$J$9,Inputs!$H$6:$H$9))),0),"" )</f>
        <v/>
      </c>
      <c r="I3691" s="26">
        <f>IF($A3691&lt;=Inputs!$B$13,IF(4&lt;=Inputs!$B$8,IF(Inputs!$B$12&gt;0,MAX(MIN(NORM.INV(RAND(),LOOKUP(S3691,Inputs!$J$6:$J$9,Inputs!$G$6:$G$9),LOOKUP(S3691,Inputs!$J$6:$J$9,Inputs!$H$6:$H$9)),Inputs!$B$12),-Inputs!$B$12),NORM.INV(RAND(),LOOKUP(S3691,Inputs!$J$6:$J$9,Inputs!$G$6:$G$9),LOOKUP(S3691,Inputs!$J$6:$J$9,Inputs!$H$6:$H$9))),0),"" )</f>
        <v/>
      </c>
      <c r="J3691" s="26">
        <f>IF($A3691&lt;=Inputs!$B$13,IF(5&lt;=Inputs!$B$8,IF(Inputs!$B$12&gt;0,MAX(MIN(NORM.INV(RAND(),LOOKUP(T3691,Inputs!$J$6:$J$9,Inputs!$G$6:$G$9),LOOKUP(T3691,Inputs!$J$6:$J$9,Inputs!$H$6:$H$9)),Inputs!$B$12),-Inputs!$B$12),NORM.INV(RAND(),LOOKUP(T3691,Inputs!$J$6:$J$9,Inputs!$G$6:$G$9),LOOKUP(T3691,Inputs!$J$6:$J$9,Inputs!$H$6:$H$9))),0),"" )</f>
        <v/>
      </c>
      <c r="K3691" s="26">
        <f>IF($A3691&lt;=Inputs!$B$13,IF(6&lt;=Inputs!$B$8,IF(Inputs!$B$12&gt;0,MAX(MIN(NORM.INV(RAND(),LOOKUP(U3691,Inputs!$J$6:$J$9,Inputs!$G$6:$G$9),LOOKUP(U3691,Inputs!$J$6:$J$9,Inputs!$H$6:$H$9)),Inputs!$B$12),-Inputs!$B$12),NORM.INV(RAND(),LOOKUP(U3691,Inputs!$J$6:$J$9,Inputs!$G$6:$G$9),LOOKUP(U3691,Inputs!$J$6:$J$9,Inputs!$H$6:$H$9))),0),"" )</f>
        <v/>
      </c>
      <c r="L3691" s="26">
        <f>IF($A3691&lt;=Inputs!$B$13,IF(7&lt;=Inputs!$B$8,IF(Inputs!$B$12&gt;0,MAX(MIN(NORM.INV(RAND(),LOOKUP(V3691,Inputs!$J$6:$J$9,Inputs!$G$6:$G$9),LOOKUP(V3691,Inputs!$J$6:$J$9,Inputs!$H$6:$H$9)),Inputs!$B$12),-Inputs!$B$12),NORM.INV(RAND(),LOOKUP(V3691,Inputs!$J$6:$J$9,Inputs!$G$6:$G$9),LOOKUP(V3691,Inputs!$J$6:$J$9,Inputs!$H$6:$H$9))),0),"" )</f>
        <v/>
      </c>
      <c r="M3691" s="26">
        <f>IF($A3691&lt;=Inputs!$B$13,IF(8&lt;=Inputs!$B$8,IF(Inputs!$B$12&gt;0,MAX(MIN(NORM.INV(RAND(),LOOKUP(W3691,Inputs!$J$6:$J$9,Inputs!$G$6:$G$9),LOOKUP(W3691,Inputs!$J$6:$J$9,Inputs!$H$6:$H$9)),Inputs!$B$12),-Inputs!$B$12),NORM.INV(RAND(),LOOKUP(W3691,Inputs!$J$6:$J$9,Inputs!$G$6:$G$9),LOOKUP(W3691,Inputs!$J$6:$J$9,Inputs!$H$6:$H$9))),0),"" )</f>
        <v/>
      </c>
      <c r="N3691" s="26">
        <f>IF($A3691&lt;=Inputs!$B$13,IF(9&lt;=Inputs!$B$8,IF(Inputs!$B$12&gt;0,MAX(MIN(NORM.INV(RAND(),LOOKUP(X3691,Inputs!$J$6:$J$9,Inputs!$G$6:$G$9),LOOKUP(X3691,Inputs!$J$6:$J$9,Inputs!$H$6:$H$9)),Inputs!$B$12),-Inputs!$B$12),NORM.INV(RAND(),LOOKUP(X3691,Inputs!$J$6:$J$9,Inputs!$G$6:$G$9),LOOKUP(X3691,Inputs!$J$6:$J$9,Inputs!$H$6:$H$9))),0),"" )</f>
        <v/>
      </c>
      <c r="O3691" s="26">
        <f>IF($A3691&lt;=Inputs!$B$13,IF(10&lt;=Inputs!$B$8,IF(Inputs!$B$12&gt;0,MAX(MIN(NORM.INV(RAND(),LOOKUP(Y3691,Inputs!$J$6:$J$9,Inputs!$G$6:$G$9),LOOKUP(Y3691,Inputs!$J$6:$J$9,Inputs!$H$6:$H$9)),Inputs!$B$12),-Inputs!$B$12),NORM.INV(RAND(),LOOKUP(Y3691,Inputs!$J$6:$J$9,Inputs!$G$6:$G$9),LOOKUP(Y3691,Inputs!$J$6:$J$9,Inputs!$H$6:$H$9))),0),"" )</f>
        <v/>
      </c>
      <c r="P3691" s="31">
        <f>IF($A3691&lt;=Inputs!$B$13,RAND(),"")</f>
        <v/>
      </c>
      <c r="Q3691" s="31">
        <f>IF($A3691&lt;=Inputs!$B$13,RAND(),"")</f>
        <v/>
      </c>
      <c r="R3691" s="31">
        <f>IF($A3691&lt;=Inputs!$B$13,RAND(),"")</f>
        <v/>
      </c>
      <c r="S3691" s="31">
        <f>IF($A3691&lt;=Inputs!$B$13,RAND(),"")</f>
        <v/>
      </c>
      <c r="T3691" s="31">
        <f>IF($A3691&lt;=Inputs!$B$13,RAND(),"")</f>
        <v/>
      </c>
      <c r="U3691" s="31">
        <f>IF($A3691&lt;=Inputs!$B$13,RAND(),"")</f>
        <v/>
      </c>
      <c r="V3691" s="31">
        <f>IF($A3691&lt;=Inputs!$B$13,RAND(),"")</f>
        <v/>
      </c>
      <c r="W3691" s="31">
        <f>IF($A3691&lt;=Inputs!$B$13,RAND(),"")</f>
        <v/>
      </c>
      <c r="X3691" s="31">
        <f>IF($A3691&lt;=Inputs!$B$13,RAND(),"")</f>
        <v/>
      </c>
      <c r="Y3691" s="31">
        <f>IF($A3691&lt;=Inputs!$B$13,RAND(),"")</f>
        <v/>
      </c>
    </row>
    <row r="3692">
      <c r="A3692" t="n">
        <v>3687</v>
      </c>
      <c r="B3692" s="26">
        <f>IF($A3692&lt;=Inputs!$B$13,IF(Inputs!$B$8&gt;0,SUM(F3692:O3692)/Inputs!$B$8,0),"")</f>
        <v/>
      </c>
      <c r="C3692" s="27">
        <f>IF($A3692&lt;=Inputs!$B$13,B3692/100,"")</f>
        <v/>
      </c>
      <c r="D3692" s="28">
        <f>IF($A3692&lt;=Inputs!$B$13,C3692*Inputs!$B$7,"")</f>
        <v/>
      </c>
      <c r="E3692" s="29">
        <f>IF($A3692&lt;=Inputs!$B$13,IF(D3692&gt;0,1,0),"")</f>
        <v/>
      </c>
      <c r="F3692" s="26">
        <f>IF($A3692&lt;=Inputs!$B$13,IF(1&lt;=Inputs!$B$8,IF(Inputs!$B$12&gt;0,MAX(MIN(NORM.INV(RAND(),LOOKUP(P3692,Inputs!$J$6:$J$9,Inputs!$G$6:$G$9),LOOKUP(P3692,Inputs!$J$6:$J$9,Inputs!$H$6:$H$9)),Inputs!$B$12),-Inputs!$B$12),NORM.INV(RAND(),LOOKUP(P3692,Inputs!$J$6:$J$9,Inputs!$G$6:$G$9),LOOKUP(P3692,Inputs!$J$6:$J$9,Inputs!$H$6:$H$9))),0),"" )</f>
        <v/>
      </c>
      <c r="G3692" s="26">
        <f>IF($A3692&lt;=Inputs!$B$13,IF(2&lt;=Inputs!$B$8,IF(Inputs!$B$12&gt;0,MAX(MIN(NORM.INV(RAND(),LOOKUP(Q3692,Inputs!$J$6:$J$9,Inputs!$G$6:$G$9),LOOKUP(Q3692,Inputs!$J$6:$J$9,Inputs!$H$6:$H$9)),Inputs!$B$12),-Inputs!$B$12),NORM.INV(RAND(),LOOKUP(Q3692,Inputs!$J$6:$J$9,Inputs!$G$6:$G$9),LOOKUP(Q3692,Inputs!$J$6:$J$9,Inputs!$H$6:$H$9))),0),"" )</f>
        <v/>
      </c>
      <c r="H3692" s="26">
        <f>IF($A3692&lt;=Inputs!$B$13,IF(3&lt;=Inputs!$B$8,IF(Inputs!$B$12&gt;0,MAX(MIN(NORM.INV(RAND(),LOOKUP(R3692,Inputs!$J$6:$J$9,Inputs!$G$6:$G$9),LOOKUP(R3692,Inputs!$J$6:$J$9,Inputs!$H$6:$H$9)),Inputs!$B$12),-Inputs!$B$12),NORM.INV(RAND(),LOOKUP(R3692,Inputs!$J$6:$J$9,Inputs!$G$6:$G$9),LOOKUP(R3692,Inputs!$J$6:$J$9,Inputs!$H$6:$H$9))),0),"" )</f>
        <v/>
      </c>
      <c r="I3692" s="26">
        <f>IF($A3692&lt;=Inputs!$B$13,IF(4&lt;=Inputs!$B$8,IF(Inputs!$B$12&gt;0,MAX(MIN(NORM.INV(RAND(),LOOKUP(S3692,Inputs!$J$6:$J$9,Inputs!$G$6:$G$9),LOOKUP(S3692,Inputs!$J$6:$J$9,Inputs!$H$6:$H$9)),Inputs!$B$12),-Inputs!$B$12),NORM.INV(RAND(),LOOKUP(S3692,Inputs!$J$6:$J$9,Inputs!$G$6:$G$9),LOOKUP(S3692,Inputs!$J$6:$J$9,Inputs!$H$6:$H$9))),0),"" )</f>
        <v/>
      </c>
      <c r="J3692" s="26">
        <f>IF($A3692&lt;=Inputs!$B$13,IF(5&lt;=Inputs!$B$8,IF(Inputs!$B$12&gt;0,MAX(MIN(NORM.INV(RAND(),LOOKUP(T3692,Inputs!$J$6:$J$9,Inputs!$G$6:$G$9),LOOKUP(T3692,Inputs!$J$6:$J$9,Inputs!$H$6:$H$9)),Inputs!$B$12),-Inputs!$B$12),NORM.INV(RAND(),LOOKUP(T3692,Inputs!$J$6:$J$9,Inputs!$G$6:$G$9),LOOKUP(T3692,Inputs!$J$6:$J$9,Inputs!$H$6:$H$9))),0),"" )</f>
        <v/>
      </c>
      <c r="K3692" s="26">
        <f>IF($A3692&lt;=Inputs!$B$13,IF(6&lt;=Inputs!$B$8,IF(Inputs!$B$12&gt;0,MAX(MIN(NORM.INV(RAND(),LOOKUP(U3692,Inputs!$J$6:$J$9,Inputs!$G$6:$G$9),LOOKUP(U3692,Inputs!$J$6:$J$9,Inputs!$H$6:$H$9)),Inputs!$B$12),-Inputs!$B$12),NORM.INV(RAND(),LOOKUP(U3692,Inputs!$J$6:$J$9,Inputs!$G$6:$G$9),LOOKUP(U3692,Inputs!$J$6:$J$9,Inputs!$H$6:$H$9))),0),"" )</f>
        <v/>
      </c>
      <c r="L3692" s="26">
        <f>IF($A3692&lt;=Inputs!$B$13,IF(7&lt;=Inputs!$B$8,IF(Inputs!$B$12&gt;0,MAX(MIN(NORM.INV(RAND(),LOOKUP(V3692,Inputs!$J$6:$J$9,Inputs!$G$6:$G$9),LOOKUP(V3692,Inputs!$J$6:$J$9,Inputs!$H$6:$H$9)),Inputs!$B$12),-Inputs!$B$12),NORM.INV(RAND(),LOOKUP(V3692,Inputs!$J$6:$J$9,Inputs!$G$6:$G$9),LOOKUP(V3692,Inputs!$J$6:$J$9,Inputs!$H$6:$H$9))),0),"" )</f>
        <v/>
      </c>
      <c r="M3692" s="26">
        <f>IF($A3692&lt;=Inputs!$B$13,IF(8&lt;=Inputs!$B$8,IF(Inputs!$B$12&gt;0,MAX(MIN(NORM.INV(RAND(),LOOKUP(W3692,Inputs!$J$6:$J$9,Inputs!$G$6:$G$9),LOOKUP(W3692,Inputs!$J$6:$J$9,Inputs!$H$6:$H$9)),Inputs!$B$12),-Inputs!$B$12),NORM.INV(RAND(),LOOKUP(W3692,Inputs!$J$6:$J$9,Inputs!$G$6:$G$9),LOOKUP(W3692,Inputs!$J$6:$J$9,Inputs!$H$6:$H$9))),0),"" )</f>
        <v/>
      </c>
      <c r="N3692" s="26">
        <f>IF($A3692&lt;=Inputs!$B$13,IF(9&lt;=Inputs!$B$8,IF(Inputs!$B$12&gt;0,MAX(MIN(NORM.INV(RAND(),LOOKUP(X3692,Inputs!$J$6:$J$9,Inputs!$G$6:$G$9),LOOKUP(X3692,Inputs!$J$6:$J$9,Inputs!$H$6:$H$9)),Inputs!$B$12),-Inputs!$B$12),NORM.INV(RAND(),LOOKUP(X3692,Inputs!$J$6:$J$9,Inputs!$G$6:$G$9),LOOKUP(X3692,Inputs!$J$6:$J$9,Inputs!$H$6:$H$9))),0),"" )</f>
        <v/>
      </c>
      <c r="O3692" s="26">
        <f>IF($A3692&lt;=Inputs!$B$13,IF(10&lt;=Inputs!$B$8,IF(Inputs!$B$12&gt;0,MAX(MIN(NORM.INV(RAND(),LOOKUP(Y3692,Inputs!$J$6:$J$9,Inputs!$G$6:$G$9),LOOKUP(Y3692,Inputs!$J$6:$J$9,Inputs!$H$6:$H$9)),Inputs!$B$12),-Inputs!$B$12),NORM.INV(RAND(),LOOKUP(Y3692,Inputs!$J$6:$J$9,Inputs!$G$6:$G$9),LOOKUP(Y3692,Inputs!$J$6:$J$9,Inputs!$H$6:$H$9))),0),"" )</f>
        <v/>
      </c>
      <c r="P3692" s="31">
        <f>IF($A3692&lt;=Inputs!$B$13,RAND(),"")</f>
        <v/>
      </c>
      <c r="Q3692" s="31">
        <f>IF($A3692&lt;=Inputs!$B$13,RAND(),"")</f>
        <v/>
      </c>
      <c r="R3692" s="31">
        <f>IF($A3692&lt;=Inputs!$B$13,RAND(),"")</f>
        <v/>
      </c>
      <c r="S3692" s="31">
        <f>IF($A3692&lt;=Inputs!$B$13,RAND(),"")</f>
        <v/>
      </c>
      <c r="T3692" s="31">
        <f>IF($A3692&lt;=Inputs!$B$13,RAND(),"")</f>
        <v/>
      </c>
      <c r="U3692" s="31">
        <f>IF($A3692&lt;=Inputs!$B$13,RAND(),"")</f>
        <v/>
      </c>
      <c r="V3692" s="31">
        <f>IF($A3692&lt;=Inputs!$B$13,RAND(),"")</f>
        <v/>
      </c>
      <c r="W3692" s="31">
        <f>IF($A3692&lt;=Inputs!$B$13,RAND(),"")</f>
        <v/>
      </c>
      <c r="X3692" s="31">
        <f>IF($A3692&lt;=Inputs!$B$13,RAND(),"")</f>
        <v/>
      </c>
      <c r="Y3692" s="31">
        <f>IF($A3692&lt;=Inputs!$B$13,RAND(),"")</f>
        <v/>
      </c>
    </row>
    <row r="3693">
      <c r="A3693" t="n">
        <v>3688</v>
      </c>
      <c r="B3693" s="26">
        <f>IF($A3693&lt;=Inputs!$B$13,IF(Inputs!$B$8&gt;0,SUM(F3693:O3693)/Inputs!$B$8,0),"")</f>
        <v/>
      </c>
      <c r="C3693" s="27">
        <f>IF($A3693&lt;=Inputs!$B$13,B3693/100,"")</f>
        <v/>
      </c>
      <c r="D3693" s="28">
        <f>IF($A3693&lt;=Inputs!$B$13,C3693*Inputs!$B$7,"")</f>
        <v/>
      </c>
      <c r="E3693" s="29">
        <f>IF($A3693&lt;=Inputs!$B$13,IF(D3693&gt;0,1,0),"")</f>
        <v/>
      </c>
      <c r="F3693" s="26">
        <f>IF($A3693&lt;=Inputs!$B$13,IF(1&lt;=Inputs!$B$8,IF(Inputs!$B$12&gt;0,MAX(MIN(NORM.INV(RAND(),LOOKUP(P3693,Inputs!$J$6:$J$9,Inputs!$G$6:$G$9),LOOKUP(P3693,Inputs!$J$6:$J$9,Inputs!$H$6:$H$9)),Inputs!$B$12),-Inputs!$B$12),NORM.INV(RAND(),LOOKUP(P3693,Inputs!$J$6:$J$9,Inputs!$G$6:$G$9),LOOKUP(P3693,Inputs!$J$6:$J$9,Inputs!$H$6:$H$9))),0),"" )</f>
        <v/>
      </c>
      <c r="G3693" s="26">
        <f>IF($A3693&lt;=Inputs!$B$13,IF(2&lt;=Inputs!$B$8,IF(Inputs!$B$12&gt;0,MAX(MIN(NORM.INV(RAND(),LOOKUP(Q3693,Inputs!$J$6:$J$9,Inputs!$G$6:$G$9),LOOKUP(Q3693,Inputs!$J$6:$J$9,Inputs!$H$6:$H$9)),Inputs!$B$12),-Inputs!$B$12),NORM.INV(RAND(),LOOKUP(Q3693,Inputs!$J$6:$J$9,Inputs!$G$6:$G$9),LOOKUP(Q3693,Inputs!$J$6:$J$9,Inputs!$H$6:$H$9))),0),"" )</f>
        <v/>
      </c>
      <c r="H3693" s="26">
        <f>IF($A3693&lt;=Inputs!$B$13,IF(3&lt;=Inputs!$B$8,IF(Inputs!$B$12&gt;0,MAX(MIN(NORM.INV(RAND(),LOOKUP(R3693,Inputs!$J$6:$J$9,Inputs!$G$6:$G$9),LOOKUP(R3693,Inputs!$J$6:$J$9,Inputs!$H$6:$H$9)),Inputs!$B$12),-Inputs!$B$12),NORM.INV(RAND(),LOOKUP(R3693,Inputs!$J$6:$J$9,Inputs!$G$6:$G$9),LOOKUP(R3693,Inputs!$J$6:$J$9,Inputs!$H$6:$H$9))),0),"" )</f>
        <v/>
      </c>
      <c r="I3693" s="26">
        <f>IF($A3693&lt;=Inputs!$B$13,IF(4&lt;=Inputs!$B$8,IF(Inputs!$B$12&gt;0,MAX(MIN(NORM.INV(RAND(),LOOKUP(S3693,Inputs!$J$6:$J$9,Inputs!$G$6:$G$9),LOOKUP(S3693,Inputs!$J$6:$J$9,Inputs!$H$6:$H$9)),Inputs!$B$12),-Inputs!$B$12),NORM.INV(RAND(),LOOKUP(S3693,Inputs!$J$6:$J$9,Inputs!$G$6:$G$9),LOOKUP(S3693,Inputs!$J$6:$J$9,Inputs!$H$6:$H$9))),0),"" )</f>
        <v/>
      </c>
      <c r="J3693" s="26">
        <f>IF($A3693&lt;=Inputs!$B$13,IF(5&lt;=Inputs!$B$8,IF(Inputs!$B$12&gt;0,MAX(MIN(NORM.INV(RAND(),LOOKUP(T3693,Inputs!$J$6:$J$9,Inputs!$G$6:$G$9),LOOKUP(T3693,Inputs!$J$6:$J$9,Inputs!$H$6:$H$9)),Inputs!$B$12),-Inputs!$B$12),NORM.INV(RAND(),LOOKUP(T3693,Inputs!$J$6:$J$9,Inputs!$G$6:$G$9),LOOKUP(T3693,Inputs!$J$6:$J$9,Inputs!$H$6:$H$9))),0),"" )</f>
        <v/>
      </c>
      <c r="K3693" s="26">
        <f>IF($A3693&lt;=Inputs!$B$13,IF(6&lt;=Inputs!$B$8,IF(Inputs!$B$12&gt;0,MAX(MIN(NORM.INV(RAND(),LOOKUP(U3693,Inputs!$J$6:$J$9,Inputs!$G$6:$G$9),LOOKUP(U3693,Inputs!$J$6:$J$9,Inputs!$H$6:$H$9)),Inputs!$B$12),-Inputs!$B$12),NORM.INV(RAND(),LOOKUP(U3693,Inputs!$J$6:$J$9,Inputs!$G$6:$G$9),LOOKUP(U3693,Inputs!$J$6:$J$9,Inputs!$H$6:$H$9))),0),"" )</f>
        <v/>
      </c>
      <c r="L3693" s="26">
        <f>IF($A3693&lt;=Inputs!$B$13,IF(7&lt;=Inputs!$B$8,IF(Inputs!$B$12&gt;0,MAX(MIN(NORM.INV(RAND(),LOOKUP(V3693,Inputs!$J$6:$J$9,Inputs!$G$6:$G$9),LOOKUP(V3693,Inputs!$J$6:$J$9,Inputs!$H$6:$H$9)),Inputs!$B$12),-Inputs!$B$12),NORM.INV(RAND(),LOOKUP(V3693,Inputs!$J$6:$J$9,Inputs!$G$6:$G$9),LOOKUP(V3693,Inputs!$J$6:$J$9,Inputs!$H$6:$H$9))),0),"" )</f>
        <v/>
      </c>
      <c r="M3693" s="26">
        <f>IF($A3693&lt;=Inputs!$B$13,IF(8&lt;=Inputs!$B$8,IF(Inputs!$B$12&gt;0,MAX(MIN(NORM.INV(RAND(),LOOKUP(W3693,Inputs!$J$6:$J$9,Inputs!$G$6:$G$9),LOOKUP(W3693,Inputs!$J$6:$J$9,Inputs!$H$6:$H$9)),Inputs!$B$12),-Inputs!$B$12),NORM.INV(RAND(),LOOKUP(W3693,Inputs!$J$6:$J$9,Inputs!$G$6:$G$9),LOOKUP(W3693,Inputs!$J$6:$J$9,Inputs!$H$6:$H$9))),0),"" )</f>
        <v/>
      </c>
      <c r="N3693" s="26">
        <f>IF($A3693&lt;=Inputs!$B$13,IF(9&lt;=Inputs!$B$8,IF(Inputs!$B$12&gt;0,MAX(MIN(NORM.INV(RAND(),LOOKUP(X3693,Inputs!$J$6:$J$9,Inputs!$G$6:$G$9),LOOKUP(X3693,Inputs!$J$6:$J$9,Inputs!$H$6:$H$9)),Inputs!$B$12),-Inputs!$B$12),NORM.INV(RAND(),LOOKUP(X3693,Inputs!$J$6:$J$9,Inputs!$G$6:$G$9),LOOKUP(X3693,Inputs!$J$6:$J$9,Inputs!$H$6:$H$9))),0),"" )</f>
        <v/>
      </c>
      <c r="O3693" s="26">
        <f>IF($A3693&lt;=Inputs!$B$13,IF(10&lt;=Inputs!$B$8,IF(Inputs!$B$12&gt;0,MAX(MIN(NORM.INV(RAND(),LOOKUP(Y3693,Inputs!$J$6:$J$9,Inputs!$G$6:$G$9),LOOKUP(Y3693,Inputs!$J$6:$J$9,Inputs!$H$6:$H$9)),Inputs!$B$12),-Inputs!$B$12),NORM.INV(RAND(),LOOKUP(Y3693,Inputs!$J$6:$J$9,Inputs!$G$6:$G$9),LOOKUP(Y3693,Inputs!$J$6:$J$9,Inputs!$H$6:$H$9))),0),"" )</f>
        <v/>
      </c>
      <c r="P3693" s="31">
        <f>IF($A3693&lt;=Inputs!$B$13,RAND(),"")</f>
        <v/>
      </c>
      <c r="Q3693" s="31">
        <f>IF($A3693&lt;=Inputs!$B$13,RAND(),"")</f>
        <v/>
      </c>
      <c r="R3693" s="31">
        <f>IF($A3693&lt;=Inputs!$B$13,RAND(),"")</f>
        <v/>
      </c>
      <c r="S3693" s="31">
        <f>IF($A3693&lt;=Inputs!$B$13,RAND(),"")</f>
        <v/>
      </c>
      <c r="T3693" s="31">
        <f>IF($A3693&lt;=Inputs!$B$13,RAND(),"")</f>
        <v/>
      </c>
      <c r="U3693" s="31">
        <f>IF($A3693&lt;=Inputs!$B$13,RAND(),"")</f>
        <v/>
      </c>
      <c r="V3693" s="31">
        <f>IF($A3693&lt;=Inputs!$B$13,RAND(),"")</f>
        <v/>
      </c>
      <c r="W3693" s="31">
        <f>IF($A3693&lt;=Inputs!$B$13,RAND(),"")</f>
        <v/>
      </c>
      <c r="X3693" s="31">
        <f>IF($A3693&lt;=Inputs!$B$13,RAND(),"")</f>
        <v/>
      </c>
      <c r="Y3693" s="31">
        <f>IF($A3693&lt;=Inputs!$B$13,RAND(),"")</f>
        <v/>
      </c>
    </row>
    <row r="3694">
      <c r="A3694" t="n">
        <v>3689</v>
      </c>
      <c r="B3694" s="26">
        <f>IF($A3694&lt;=Inputs!$B$13,IF(Inputs!$B$8&gt;0,SUM(F3694:O3694)/Inputs!$B$8,0),"")</f>
        <v/>
      </c>
      <c r="C3694" s="27">
        <f>IF($A3694&lt;=Inputs!$B$13,B3694/100,"")</f>
        <v/>
      </c>
      <c r="D3694" s="28">
        <f>IF($A3694&lt;=Inputs!$B$13,C3694*Inputs!$B$7,"")</f>
        <v/>
      </c>
      <c r="E3694" s="29">
        <f>IF($A3694&lt;=Inputs!$B$13,IF(D3694&gt;0,1,0),"")</f>
        <v/>
      </c>
      <c r="F3694" s="26">
        <f>IF($A3694&lt;=Inputs!$B$13,IF(1&lt;=Inputs!$B$8,IF(Inputs!$B$12&gt;0,MAX(MIN(NORM.INV(RAND(),LOOKUP(P3694,Inputs!$J$6:$J$9,Inputs!$G$6:$G$9),LOOKUP(P3694,Inputs!$J$6:$J$9,Inputs!$H$6:$H$9)),Inputs!$B$12),-Inputs!$B$12),NORM.INV(RAND(),LOOKUP(P3694,Inputs!$J$6:$J$9,Inputs!$G$6:$G$9),LOOKUP(P3694,Inputs!$J$6:$J$9,Inputs!$H$6:$H$9))),0),"" )</f>
        <v/>
      </c>
      <c r="G3694" s="26">
        <f>IF($A3694&lt;=Inputs!$B$13,IF(2&lt;=Inputs!$B$8,IF(Inputs!$B$12&gt;0,MAX(MIN(NORM.INV(RAND(),LOOKUP(Q3694,Inputs!$J$6:$J$9,Inputs!$G$6:$G$9),LOOKUP(Q3694,Inputs!$J$6:$J$9,Inputs!$H$6:$H$9)),Inputs!$B$12),-Inputs!$B$12),NORM.INV(RAND(),LOOKUP(Q3694,Inputs!$J$6:$J$9,Inputs!$G$6:$G$9),LOOKUP(Q3694,Inputs!$J$6:$J$9,Inputs!$H$6:$H$9))),0),"" )</f>
        <v/>
      </c>
      <c r="H3694" s="26">
        <f>IF($A3694&lt;=Inputs!$B$13,IF(3&lt;=Inputs!$B$8,IF(Inputs!$B$12&gt;0,MAX(MIN(NORM.INV(RAND(),LOOKUP(R3694,Inputs!$J$6:$J$9,Inputs!$G$6:$G$9),LOOKUP(R3694,Inputs!$J$6:$J$9,Inputs!$H$6:$H$9)),Inputs!$B$12),-Inputs!$B$12),NORM.INV(RAND(),LOOKUP(R3694,Inputs!$J$6:$J$9,Inputs!$G$6:$G$9),LOOKUP(R3694,Inputs!$J$6:$J$9,Inputs!$H$6:$H$9))),0),"" )</f>
        <v/>
      </c>
      <c r="I3694" s="26">
        <f>IF($A3694&lt;=Inputs!$B$13,IF(4&lt;=Inputs!$B$8,IF(Inputs!$B$12&gt;0,MAX(MIN(NORM.INV(RAND(),LOOKUP(S3694,Inputs!$J$6:$J$9,Inputs!$G$6:$G$9),LOOKUP(S3694,Inputs!$J$6:$J$9,Inputs!$H$6:$H$9)),Inputs!$B$12),-Inputs!$B$12),NORM.INV(RAND(),LOOKUP(S3694,Inputs!$J$6:$J$9,Inputs!$G$6:$G$9),LOOKUP(S3694,Inputs!$J$6:$J$9,Inputs!$H$6:$H$9))),0),"" )</f>
        <v/>
      </c>
      <c r="J3694" s="26">
        <f>IF($A3694&lt;=Inputs!$B$13,IF(5&lt;=Inputs!$B$8,IF(Inputs!$B$12&gt;0,MAX(MIN(NORM.INV(RAND(),LOOKUP(T3694,Inputs!$J$6:$J$9,Inputs!$G$6:$G$9),LOOKUP(T3694,Inputs!$J$6:$J$9,Inputs!$H$6:$H$9)),Inputs!$B$12),-Inputs!$B$12),NORM.INV(RAND(),LOOKUP(T3694,Inputs!$J$6:$J$9,Inputs!$G$6:$G$9),LOOKUP(T3694,Inputs!$J$6:$J$9,Inputs!$H$6:$H$9))),0),"" )</f>
        <v/>
      </c>
      <c r="K3694" s="26">
        <f>IF($A3694&lt;=Inputs!$B$13,IF(6&lt;=Inputs!$B$8,IF(Inputs!$B$12&gt;0,MAX(MIN(NORM.INV(RAND(),LOOKUP(U3694,Inputs!$J$6:$J$9,Inputs!$G$6:$G$9),LOOKUP(U3694,Inputs!$J$6:$J$9,Inputs!$H$6:$H$9)),Inputs!$B$12),-Inputs!$B$12),NORM.INV(RAND(),LOOKUP(U3694,Inputs!$J$6:$J$9,Inputs!$G$6:$G$9),LOOKUP(U3694,Inputs!$J$6:$J$9,Inputs!$H$6:$H$9))),0),"" )</f>
        <v/>
      </c>
      <c r="L3694" s="26">
        <f>IF($A3694&lt;=Inputs!$B$13,IF(7&lt;=Inputs!$B$8,IF(Inputs!$B$12&gt;0,MAX(MIN(NORM.INV(RAND(),LOOKUP(V3694,Inputs!$J$6:$J$9,Inputs!$G$6:$G$9),LOOKUP(V3694,Inputs!$J$6:$J$9,Inputs!$H$6:$H$9)),Inputs!$B$12),-Inputs!$B$12),NORM.INV(RAND(),LOOKUP(V3694,Inputs!$J$6:$J$9,Inputs!$G$6:$G$9),LOOKUP(V3694,Inputs!$J$6:$J$9,Inputs!$H$6:$H$9))),0),"" )</f>
        <v/>
      </c>
      <c r="M3694" s="26">
        <f>IF($A3694&lt;=Inputs!$B$13,IF(8&lt;=Inputs!$B$8,IF(Inputs!$B$12&gt;0,MAX(MIN(NORM.INV(RAND(),LOOKUP(W3694,Inputs!$J$6:$J$9,Inputs!$G$6:$G$9),LOOKUP(W3694,Inputs!$J$6:$J$9,Inputs!$H$6:$H$9)),Inputs!$B$12),-Inputs!$B$12),NORM.INV(RAND(),LOOKUP(W3694,Inputs!$J$6:$J$9,Inputs!$G$6:$G$9),LOOKUP(W3694,Inputs!$J$6:$J$9,Inputs!$H$6:$H$9))),0),"" )</f>
        <v/>
      </c>
      <c r="N3694" s="26">
        <f>IF($A3694&lt;=Inputs!$B$13,IF(9&lt;=Inputs!$B$8,IF(Inputs!$B$12&gt;0,MAX(MIN(NORM.INV(RAND(),LOOKUP(X3694,Inputs!$J$6:$J$9,Inputs!$G$6:$G$9),LOOKUP(X3694,Inputs!$J$6:$J$9,Inputs!$H$6:$H$9)),Inputs!$B$12),-Inputs!$B$12),NORM.INV(RAND(),LOOKUP(X3694,Inputs!$J$6:$J$9,Inputs!$G$6:$G$9),LOOKUP(X3694,Inputs!$J$6:$J$9,Inputs!$H$6:$H$9))),0),"" )</f>
        <v/>
      </c>
      <c r="O3694" s="26">
        <f>IF($A3694&lt;=Inputs!$B$13,IF(10&lt;=Inputs!$B$8,IF(Inputs!$B$12&gt;0,MAX(MIN(NORM.INV(RAND(),LOOKUP(Y3694,Inputs!$J$6:$J$9,Inputs!$G$6:$G$9),LOOKUP(Y3694,Inputs!$J$6:$J$9,Inputs!$H$6:$H$9)),Inputs!$B$12),-Inputs!$B$12),NORM.INV(RAND(),LOOKUP(Y3694,Inputs!$J$6:$J$9,Inputs!$G$6:$G$9),LOOKUP(Y3694,Inputs!$J$6:$J$9,Inputs!$H$6:$H$9))),0),"" )</f>
        <v/>
      </c>
      <c r="P3694" s="31">
        <f>IF($A3694&lt;=Inputs!$B$13,RAND(),"")</f>
        <v/>
      </c>
      <c r="Q3694" s="31">
        <f>IF($A3694&lt;=Inputs!$B$13,RAND(),"")</f>
        <v/>
      </c>
      <c r="R3694" s="31">
        <f>IF($A3694&lt;=Inputs!$B$13,RAND(),"")</f>
        <v/>
      </c>
      <c r="S3694" s="31">
        <f>IF($A3694&lt;=Inputs!$B$13,RAND(),"")</f>
        <v/>
      </c>
      <c r="T3694" s="31">
        <f>IF($A3694&lt;=Inputs!$B$13,RAND(),"")</f>
        <v/>
      </c>
      <c r="U3694" s="31">
        <f>IF($A3694&lt;=Inputs!$B$13,RAND(),"")</f>
        <v/>
      </c>
      <c r="V3694" s="31">
        <f>IF($A3694&lt;=Inputs!$B$13,RAND(),"")</f>
        <v/>
      </c>
      <c r="W3694" s="31">
        <f>IF($A3694&lt;=Inputs!$B$13,RAND(),"")</f>
        <v/>
      </c>
      <c r="X3694" s="31">
        <f>IF($A3694&lt;=Inputs!$B$13,RAND(),"")</f>
        <v/>
      </c>
      <c r="Y3694" s="31">
        <f>IF($A3694&lt;=Inputs!$B$13,RAND(),"")</f>
        <v/>
      </c>
    </row>
    <row r="3695">
      <c r="A3695" t="n">
        <v>3690</v>
      </c>
      <c r="B3695" s="26">
        <f>IF($A3695&lt;=Inputs!$B$13,IF(Inputs!$B$8&gt;0,SUM(F3695:O3695)/Inputs!$B$8,0),"")</f>
        <v/>
      </c>
      <c r="C3695" s="27">
        <f>IF($A3695&lt;=Inputs!$B$13,B3695/100,"")</f>
        <v/>
      </c>
      <c r="D3695" s="28">
        <f>IF($A3695&lt;=Inputs!$B$13,C3695*Inputs!$B$7,"")</f>
        <v/>
      </c>
      <c r="E3695" s="29">
        <f>IF($A3695&lt;=Inputs!$B$13,IF(D3695&gt;0,1,0),"")</f>
        <v/>
      </c>
      <c r="F3695" s="26">
        <f>IF($A3695&lt;=Inputs!$B$13,IF(1&lt;=Inputs!$B$8,IF(Inputs!$B$12&gt;0,MAX(MIN(NORM.INV(RAND(),LOOKUP(P3695,Inputs!$J$6:$J$9,Inputs!$G$6:$G$9),LOOKUP(P3695,Inputs!$J$6:$J$9,Inputs!$H$6:$H$9)),Inputs!$B$12),-Inputs!$B$12),NORM.INV(RAND(),LOOKUP(P3695,Inputs!$J$6:$J$9,Inputs!$G$6:$G$9),LOOKUP(P3695,Inputs!$J$6:$J$9,Inputs!$H$6:$H$9))),0),"" )</f>
        <v/>
      </c>
      <c r="G3695" s="26">
        <f>IF($A3695&lt;=Inputs!$B$13,IF(2&lt;=Inputs!$B$8,IF(Inputs!$B$12&gt;0,MAX(MIN(NORM.INV(RAND(),LOOKUP(Q3695,Inputs!$J$6:$J$9,Inputs!$G$6:$G$9),LOOKUP(Q3695,Inputs!$J$6:$J$9,Inputs!$H$6:$H$9)),Inputs!$B$12),-Inputs!$B$12),NORM.INV(RAND(),LOOKUP(Q3695,Inputs!$J$6:$J$9,Inputs!$G$6:$G$9),LOOKUP(Q3695,Inputs!$J$6:$J$9,Inputs!$H$6:$H$9))),0),"" )</f>
        <v/>
      </c>
      <c r="H3695" s="26">
        <f>IF($A3695&lt;=Inputs!$B$13,IF(3&lt;=Inputs!$B$8,IF(Inputs!$B$12&gt;0,MAX(MIN(NORM.INV(RAND(),LOOKUP(R3695,Inputs!$J$6:$J$9,Inputs!$G$6:$G$9),LOOKUP(R3695,Inputs!$J$6:$J$9,Inputs!$H$6:$H$9)),Inputs!$B$12),-Inputs!$B$12),NORM.INV(RAND(),LOOKUP(R3695,Inputs!$J$6:$J$9,Inputs!$G$6:$G$9),LOOKUP(R3695,Inputs!$J$6:$J$9,Inputs!$H$6:$H$9))),0),"" )</f>
        <v/>
      </c>
      <c r="I3695" s="26">
        <f>IF($A3695&lt;=Inputs!$B$13,IF(4&lt;=Inputs!$B$8,IF(Inputs!$B$12&gt;0,MAX(MIN(NORM.INV(RAND(),LOOKUP(S3695,Inputs!$J$6:$J$9,Inputs!$G$6:$G$9),LOOKUP(S3695,Inputs!$J$6:$J$9,Inputs!$H$6:$H$9)),Inputs!$B$12),-Inputs!$B$12),NORM.INV(RAND(),LOOKUP(S3695,Inputs!$J$6:$J$9,Inputs!$G$6:$G$9),LOOKUP(S3695,Inputs!$J$6:$J$9,Inputs!$H$6:$H$9))),0),"" )</f>
        <v/>
      </c>
      <c r="J3695" s="26">
        <f>IF($A3695&lt;=Inputs!$B$13,IF(5&lt;=Inputs!$B$8,IF(Inputs!$B$12&gt;0,MAX(MIN(NORM.INV(RAND(),LOOKUP(T3695,Inputs!$J$6:$J$9,Inputs!$G$6:$G$9),LOOKUP(T3695,Inputs!$J$6:$J$9,Inputs!$H$6:$H$9)),Inputs!$B$12),-Inputs!$B$12),NORM.INV(RAND(),LOOKUP(T3695,Inputs!$J$6:$J$9,Inputs!$G$6:$G$9),LOOKUP(T3695,Inputs!$J$6:$J$9,Inputs!$H$6:$H$9))),0),"" )</f>
        <v/>
      </c>
      <c r="K3695" s="26">
        <f>IF($A3695&lt;=Inputs!$B$13,IF(6&lt;=Inputs!$B$8,IF(Inputs!$B$12&gt;0,MAX(MIN(NORM.INV(RAND(),LOOKUP(U3695,Inputs!$J$6:$J$9,Inputs!$G$6:$G$9),LOOKUP(U3695,Inputs!$J$6:$J$9,Inputs!$H$6:$H$9)),Inputs!$B$12),-Inputs!$B$12),NORM.INV(RAND(),LOOKUP(U3695,Inputs!$J$6:$J$9,Inputs!$G$6:$G$9),LOOKUP(U3695,Inputs!$J$6:$J$9,Inputs!$H$6:$H$9))),0),"" )</f>
        <v/>
      </c>
      <c r="L3695" s="26">
        <f>IF($A3695&lt;=Inputs!$B$13,IF(7&lt;=Inputs!$B$8,IF(Inputs!$B$12&gt;0,MAX(MIN(NORM.INV(RAND(),LOOKUP(V3695,Inputs!$J$6:$J$9,Inputs!$G$6:$G$9),LOOKUP(V3695,Inputs!$J$6:$J$9,Inputs!$H$6:$H$9)),Inputs!$B$12),-Inputs!$B$12),NORM.INV(RAND(),LOOKUP(V3695,Inputs!$J$6:$J$9,Inputs!$G$6:$G$9),LOOKUP(V3695,Inputs!$J$6:$J$9,Inputs!$H$6:$H$9))),0),"" )</f>
        <v/>
      </c>
      <c r="M3695" s="26">
        <f>IF($A3695&lt;=Inputs!$B$13,IF(8&lt;=Inputs!$B$8,IF(Inputs!$B$12&gt;0,MAX(MIN(NORM.INV(RAND(),LOOKUP(W3695,Inputs!$J$6:$J$9,Inputs!$G$6:$G$9),LOOKUP(W3695,Inputs!$J$6:$J$9,Inputs!$H$6:$H$9)),Inputs!$B$12),-Inputs!$B$12),NORM.INV(RAND(),LOOKUP(W3695,Inputs!$J$6:$J$9,Inputs!$G$6:$G$9),LOOKUP(W3695,Inputs!$J$6:$J$9,Inputs!$H$6:$H$9))),0),"" )</f>
        <v/>
      </c>
      <c r="N3695" s="26">
        <f>IF($A3695&lt;=Inputs!$B$13,IF(9&lt;=Inputs!$B$8,IF(Inputs!$B$12&gt;0,MAX(MIN(NORM.INV(RAND(),LOOKUP(X3695,Inputs!$J$6:$J$9,Inputs!$G$6:$G$9),LOOKUP(X3695,Inputs!$J$6:$J$9,Inputs!$H$6:$H$9)),Inputs!$B$12),-Inputs!$B$12),NORM.INV(RAND(),LOOKUP(X3695,Inputs!$J$6:$J$9,Inputs!$G$6:$G$9),LOOKUP(X3695,Inputs!$J$6:$J$9,Inputs!$H$6:$H$9))),0),"" )</f>
        <v/>
      </c>
      <c r="O3695" s="26">
        <f>IF($A3695&lt;=Inputs!$B$13,IF(10&lt;=Inputs!$B$8,IF(Inputs!$B$12&gt;0,MAX(MIN(NORM.INV(RAND(),LOOKUP(Y3695,Inputs!$J$6:$J$9,Inputs!$G$6:$G$9),LOOKUP(Y3695,Inputs!$J$6:$J$9,Inputs!$H$6:$H$9)),Inputs!$B$12),-Inputs!$B$12),NORM.INV(RAND(),LOOKUP(Y3695,Inputs!$J$6:$J$9,Inputs!$G$6:$G$9),LOOKUP(Y3695,Inputs!$J$6:$J$9,Inputs!$H$6:$H$9))),0),"" )</f>
        <v/>
      </c>
      <c r="P3695" s="31">
        <f>IF($A3695&lt;=Inputs!$B$13,RAND(),"")</f>
        <v/>
      </c>
      <c r="Q3695" s="31">
        <f>IF($A3695&lt;=Inputs!$B$13,RAND(),"")</f>
        <v/>
      </c>
      <c r="R3695" s="31">
        <f>IF($A3695&lt;=Inputs!$B$13,RAND(),"")</f>
        <v/>
      </c>
      <c r="S3695" s="31">
        <f>IF($A3695&lt;=Inputs!$B$13,RAND(),"")</f>
        <v/>
      </c>
      <c r="T3695" s="31">
        <f>IF($A3695&lt;=Inputs!$B$13,RAND(),"")</f>
        <v/>
      </c>
      <c r="U3695" s="31">
        <f>IF($A3695&lt;=Inputs!$B$13,RAND(),"")</f>
        <v/>
      </c>
      <c r="V3695" s="31">
        <f>IF($A3695&lt;=Inputs!$B$13,RAND(),"")</f>
        <v/>
      </c>
      <c r="W3695" s="31">
        <f>IF($A3695&lt;=Inputs!$B$13,RAND(),"")</f>
        <v/>
      </c>
      <c r="X3695" s="31">
        <f>IF($A3695&lt;=Inputs!$B$13,RAND(),"")</f>
        <v/>
      </c>
      <c r="Y3695" s="31">
        <f>IF($A3695&lt;=Inputs!$B$13,RAND(),"")</f>
        <v/>
      </c>
    </row>
    <row r="3696">
      <c r="A3696" t="n">
        <v>3691</v>
      </c>
      <c r="B3696" s="26">
        <f>IF($A3696&lt;=Inputs!$B$13,IF(Inputs!$B$8&gt;0,SUM(F3696:O3696)/Inputs!$B$8,0),"")</f>
        <v/>
      </c>
      <c r="C3696" s="27">
        <f>IF($A3696&lt;=Inputs!$B$13,B3696/100,"")</f>
        <v/>
      </c>
      <c r="D3696" s="28">
        <f>IF($A3696&lt;=Inputs!$B$13,C3696*Inputs!$B$7,"")</f>
        <v/>
      </c>
      <c r="E3696" s="29">
        <f>IF($A3696&lt;=Inputs!$B$13,IF(D3696&gt;0,1,0),"")</f>
        <v/>
      </c>
      <c r="F3696" s="26">
        <f>IF($A3696&lt;=Inputs!$B$13,IF(1&lt;=Inputs!$B$8,IF(Inputs!$B$12&gt;0,MAX(MIN(NORM.INV(RAND(),LOOKUP(P3696,Inputs!$J$6:$J$9,Inputs!$G$6:$G$9),LOOKUP(P3696,Inputs!$J$6:$J$9,Inputs!$H$6:$H$9)),Inputs!$B$12),-Inputs!$B$12),NORM.INV(RAND(),LOOKUP(P3696,Inputs!$J$6:$J$9,Inputs!$G$6:$G$9),LOOKUP(P3696,Inputs!$J$6:$J$9,Inputs!$H$6:$H$9))),0),"" )</f>
        <v/>
      </c>
      <c r="G3696" s="26">
        <f>IF($A3696&lt;=Inputs!$B$13,IF(2&lt;=Inputs!$B$8,IF(Inputs!$B$12&gt;0,MAX(MIN(NORM.INV(RAND(),LOOKUP(Q3696,Inputs!$J$6:$J$9,Inputs!$G$6:$G$9),LOOKUP(Q3696,Inputs!$J$6:$J$9,Inputs!$H$6:$H$9)),Inputs!$B$12),-Inputs!$B$12),NORM.INV(RAND(),LOOKUP(Q3696,Inputs!$J$6:$J$9,Inputs!$G$6:$G$9),LOOKUP(Q3696,Inputs!$J$6:$J$9,Inputs!$H$6:$H$9))),0),"" )</f>
        <v/>
      </c>
      <c r="H3696" s="26">
        <f>IF($A3696&lt;=Inputs!$B$13,IF(3&lt;=Inputs!$B$8,IF(Inputs!$B$12&gt;0,MAX(MIN(NORM.INV(RAND(),LOOKUP(R3696,Inputs!$J$6:$J$9,Inputs!$G$6:$G$9),LOOKUP(R3696,Inputs!$J$6:$J$9,Inputs!$H$6:$H$9)),Inputs!$B$12),-Inputs!$B$12),NORM.INV(RAND(),LOOKUP(R3696,Inputs!$J$6:$J$9,Inputs!$G$6:$G$9),LOOKUP(R3696,Inputs!$J$6:$J$9,Inputs!$H$6:$H$9))),0),"" )</f>
        <v/>
      </c>
      <c r="I3696" s="26">
        <f>IF($A3696&lt;=Inputs!$B$13,IF(4&lt;=Inputs!$B$8,IF(Inputs!$B$12&gt;0,MAX(MIN(NORM.INV(RAND(),LOOKUP(S3696,Inputs!$J$6:$J$9,Inputs!$G$6:$G$9),LOOKUP(S3696,Inputs!$J$6:$J$9,Inputs!$H$6:$H$9)),Inputs!$B$12),-Inputs!$B$12),NORM.INV(RAND(),LOOKUP(S3696,Inputs!$J$6:$J$9,Inputs!$G$6:$G$9),LOOKUP(S3696,Inputs!$J$6:$J$9,Inputs!$H$6:$H$9))),0),"" )</f>
        <v/>
      </c>
      <c r="J3696" s="26">
        <f>IF($A3696&lt;=Inputs!$B$13,IF(5&lt;=Inputs!$B$8,IF(Inputs!$B$12&gt;0,MAX(MIN(NORM.INV(RAND(),LOOKUP(T3696,Inputs!$J$6:$J$9,Inputs!$G$6:$G$9),LOOKUP(T3696,Inputs!$J$6:$J$9,Inputs!$H$6:$H$9)),Inputs!$B$12),-Inputs!$B$12),NORM.INV(RAND(),LOOKUP(T3696,Inputs!$J$6:$J$9,Inputs!$G$6:$G$9),LOOKUP(T3696,Inputs!$J$6:$J$9,Inputs!$H$6:$H$9))),0),"" )</f>
        <v/>
      </c>
      <c r="K3696" s="26">
        <f>IF($A3696&lt;=Inputs!$B$13,IF(6&lt;=Inputs!$B$8,IF(Inputs!$B$12&gt;0,MAX(MIN(NORM.INV(RAND(),LOOKUP(U3696,Inputs!$J$6:$J$9,Inputs!$G$6:$G$9),LOOKUP(U3696,Inputs!$J$6:$J$9,Inputs!$H$6:$H$9)),Inputs!$B$12),-Inputs!$B$12),NORM.INV(RAND(),LOOKUP(U3696,Inputs!$J$6:$J$9,Inputs!$G$6:$G$9),LOOKUP(U3696,Inputs!$J$6:$J$9,Inputs!$H$6:$H$9))),0),"" )</f>
        <v/>
      </c>
      <c r="L3696" s="26">
        <f>IF($A3696&lt;=Inputs!$B$13,IF(7&lt;=Inputs!$B$8,IF(Inputs!$B$12&gt;0,MAX(MIN(NORM.INV(RAND(),LOOKUP(V3696,Inputs!$J$6:$J$9,Inputs!$G$6:$G$9),LOOKUP(V3696,Inputs!$J$6:$J$9,Inputs!$H$6:$H$9)),Inputs!$B$12),-Inputs!$B$12),NORM.INV(RAND(),LOOKUP(V3696,Inputs!$J$6:$J$9,Inputs!$G$6:$G$9),LOOKUP(V3696,Inputs!$J$6:$J$9,Inputs!$H$6:$H$9))),0),"" )</f>
        <v/>
      </c>
      <c r="M3696" s="26">
        <f>IF($A3696&lt;=Inputs!$B$13,IF(8&lt;=Inputs!$B$8,IF(Inputs!$B$12&gt;0,MAX(MIN(NORM.INV(RAND(),LOOKUP(W3696,Inputs!$J$6:$J$9,Inputs!$G$6:$G$9),LOOKUP(W3696,Inputs!$J$6:$J$9,Inputs!$H$6:$H$9)),Inputs!$B$12),-Inputs!$B$12),NORM.INV(RAND(),LOOKUP(W3696,Inputs!$J$6:$J$9,Inputs!$G$6:$G$9),LOOKUP(W3696,Inputs!$J$6:$J$9,Inputs!$H$6:$H$9))),0),"" )</f>
        <v/>
      </c>
      <c r="N3696" s="26">
        <f>IF($A3696&lt;=Inputs!$B$13,IF(9&lt;=Inputs!$B$8,IF(Inputs!$B$12&gt;0,MAX(MIN(NORM.INV(RAND(),LOOKUP(X3696,Inputs!$J$6:$J$9,Inputs!$G$6:$G$9),LOOKUP(X3696,Inputs!$J$6:$J$9,Inputs!$H$6:$H$9)),Inputs!$B$12),-Inputs!$B$12),NORM.INV(RAND(),LOOKUP(X3696,Inputs!$J$6:$J$9,Inputs!$G$6:$G$9),LOOKUP(X3696,Inputs!$J$6:$J$9,Inputs!$H$6:$H$9))),0),"" )</f>
        <v/>
      </c>
      <c r="O3696" s="26">
        <f>IF($A3696&lt;=Inputs!$B$13,IF(10&lt;=Inputs!$B$8,IF(Inputs!$B$12&gt;0,MAX(MIN(NORM.INV(RAND(),LOOKUP(Y3696,Inputs!$J$6:$J$9,Inputs!$G$6:$G$9),LOOKUP(Y3696,Inputs!$J$6:$J$9,Inputs!$H$6:$H$9)),Inputs!$B$12),-Inputs!$B$12),NORM.INV(RAND(),LOOKUP(Y3696,Inputs!$J$6:$J$9,Inputs!$G$6:$G$9),LOOKUP(Y3696,Inputs!$J$6:$J$9,Inputs!$H$6:$H$9))),0),"" )</f>
        <v/>
      </c>
      <c r="P3696" s="31">
        <f>IF($A3696&lt;=Inputs!$B$13,RAND(),"")</f>
        <v/>
      </c>
      <c r="Q3696" s="31">
        <f>IF($A3696&lt;=Inputs!$B$13,RAND(),"")</f>
        <v/>
      </c>
      <c r="R3696" s="31">
        <f>IF($A3696&lt;=Inputs!$B$13,RAND(),"")</f>
        <v/>
      </c>
      <c r="S3696" s="31">
        <f>IF($A3696&lt;=Inputs!$B$13,RAND(),"")</f>
        <v/>
      </c>
      <c r="T3696" s="31">
        <f>IF($A3696&lt;=Inputs!$B$13,RAND(),"")</f>
        <v/>
      </c>
      <c r="U3696" s="31">
        <f>IF($A3696&lt;=Inputs!$B$13,RAND(),"")</f>
        <v/>
      </c>
      <c r="V3696" s="31">
        <f>IF($A3696&lt;=Inputs!$B$13,RAND(),"")</f>
        <v/>
      </c>
      <c r="W3696" s="31">
        <f>IF($A3696&lt;=Inputs!$B$13,RAND(),"")</f>
        <v/>
      </c>
      <c r="X3696" s="31">
        <f>IF($A3696&lt;=Inputs!$B$13,RAND(),"")</f>
        <v/>
      </c>
      <c r="Y3696" s="31">
        <f>IF($A3696&lt;=Inputs!$B$13,RAND(),"")</f>
        <v/>
      </c>
    </row>
    <row r="3697">
      <c r="A3697" t="n">
        <v>3692</v>
      </c>
      <c r="B3697" s="26">
        <f>IF($A3697&lt;=Inputs!$B$13,IF(Inputs!$B$8&gt;0,SUM(F3697:O3697)/Inputs!$B$8,0),"")</f>
        <v/>
      </c>
      <c r="C3697" s="27">
        <f>IF($A3697&lt;=Inputs!$B$13,B3697/100,"")</f>
        <v/>
      </c>
      <c r="D3697" s="28">
        <f>IF($A3697&lt;=Inputs!$B$13,C3697*Inputs!$B$7,"")</f>
        <v/>
      </c>
      <c r="E3697" s="29">
        <f>IF($A3697&lt;=Inputs!$B$13,IF(D3697&gt;0,1,0),"")</f>
        <v/>
      </c>
      <c r="F3697" s="26">
        <f>IF($A3697&lt;=Inputs!$B$13,IF(1&lt;=Inputs!$B$8,IF(Inputs!$B$12&gt;0,MAX(MIN(NORM.INV(RAND(),LOOKUP(P3697,Inputs!$J$6:$J$9,Inputs!$G$6:$G$9),LOOKUP(P3697,Inputs!$J$6:$J$9,Inputs!$H$6:$H$9)),Inputs!$B$12),-Inputs!$B$12),NORM.INV(RAND(),LOOKUP(P3697,Inputs!$J$6:$J$9,Inputs!$G$6:$G$9),LOOKUP(P3697,Inputs!$J$6:$J$9,Inputs!$H$6:$H$9))),0),"" )</f>
        <v/>
      </c>
      <c r="G3697" s="26">
        <f>IF($A3697&lt;=Inputs!$B$13,IF(2&lt;=Inputs!$B$8,IF(Inputs!$B$12&gt;0,MAX(MIN(NORM.INV(RAND(),LOOKUP(Q3697,Inputs!$J$6:$J$9,Inputs!$G$6:$G$9),LOOKUP(Q3697,Inputs!$J$6:$J$9,Inputs!$H$6:$H$9)),Inputs!$B$12),-Inputs!$B$12),NORM.INV(RAND(),LOOKUP(Q3697,Inputs!$J$6:$J$9,Inputs!$G$6:$G$9),LOOKUP(Q3697,Inputs!$J$6:$J$9,Inputs!$H$6:$H$9))),0),"" )</f>
        <v/>
      </c>
      <c r="H3697" s="26">
        <f>IF($A3697&lt;=Inputs!$B$13,IF(3&lt;=Inputs!$B$8,IF(Inputs!$B$12&gt;0,MAX(MIN(NORM.INV(RAND(),LOOKUP(R3697,Inputs!$J$6:$J$9,Inputs!$G$6:$G$9),LOOKUP(R3697,Inputs!$J$6:$J$9,Inputs!$H$6:$H$9)),Inputs!$B$12),-Inputs!$B$12),NORM.INV(RAND(),LOOKUP(R3697,Inputs!$J$6:$J$9,Inputs!$G$6:$G$9),LOOKUP(R3697,Inputs!$J$6:$J$9,Inputs!$H$6:$H$9))),0),"" )</f>
        <v/>
      </c>
      <c r="I3697" s="26">
        <f>IF($A3697&lt;=Inputs!$B$13,IF(4&lt;=Inputs!$B$8,IF(Inputs!$B$12&gt;0,MAX(MIN(NORM.INV(RAND(),LOOKUP(S3697,Inputs!$J$6:$J$9,Inputs!$G$6:$G$9),LOOKUP(S3697,Inputs!$J$6:$J$9,Inputs!$H$6:$H$9)),Inputs!$B$12),-Inputs!$B$12),NORM.INV(RAND(),LOOKUP(S3697,Inputs!$J$6:$J$9,Inputs!$G$6:$G$9),LOOKUP(S3697,Inputs!$J$6:$J$9,Inputs!$H$6:$H$9))),0),"" )</f>
        <v/>
      </c>
      <c r="J3697" s="26">
        <f>IF($A3697&lt;=Inputs!$B$13,IF(5&lt;=Inputs!$B$8,IF(Inputs!$B$12&gt;0,MAX(MIN(NORM.INV(RAND(),LOOKUP(T3697,Inputs!$J$6:$J$9,Inputs!$G$6:$G$9),LOOKUP(T3697,Inputs!$J$6:$J$9,Inputs!$H$6:$H$9)),Inputs!$B$12),-Inputs!$B$12),NORM.INV(RAND(),LOOKUP(T3697,Inputs!$J$6:$J$9,Inputs!$G$6:$G$9),LOOKUP(T3697,Inputs!$J$6:$J$9,Inputs!$H$6:$H$9))),0),"" )</f>
        <v/>
      </c>
      <c r="K3697" s="26">
        <f>IF($A3697&lt;=Inputs!$B$13,IF(6&lt;=Inputs!$B$8,IF(Inputs!$B$12&gt;0,MAX(MIN(NORM.INV(RAND(),LOOKUP(U3697,Inputs!$J$6:$J$9,Inputs!$G$6:$G$9),LOOKUP(U3697,Inputs!$J$6:$J$9,Inputs!$H$6:$H$9)),Inputs!$B$12),-Inputs!$B$12),NORM.INV(RAND(),LOOKUP(U3697,Inputs!$J$6:$J$9,Inputs!$G$6:$G$9),LOOKUP(U3697,Inputs!$J$6:$J$9,Inputs!$H$6:$H$9))),0),"" )</f>
        <v/>
      </c>
      <c r="L3697" s="26">
        <f>IF($A3697&lt;=Inputs!$B$13,IF(7&lt;=Inputs!$B$8,IF(Inputs!$B$12&gt;0,MAX(MIN(NORM.INV(RAND(),LOOKUP(V3697,Inputs!$J$6:$J$9,Inputs!$G$6:$G$9),LOOKUP(V3697,Inputs!$J$6:$J$9,Inputs!$H$6:$H$9)),Inputs!$B$12),-Inputs!$B$12),NORM.INV(RAND(),LOOKUP(V3697,Inputs!$J$6:$J$9,Inputs!$G$6:$G$9),LOOKUP(V3697,Inputs!$J$6:$J$9,Inputs!$H$6:$H$9))),0),"" )</f>
        <v/>
      </c>
      <c r="M3697" s="26">
        <f>IF($A3697&lt;=Inputs!$B$13,IF(8&lt;=Inputs!$B$8,IF(Inputs!$B$12&gt;0,MAX(MIN(NORM.INV(RAND(),LOOKUP(W3697,Inputs!$J$6:$J$9,Inputs!$G$6:$G$9),LOOKUP(W3697,Inputs!$J$6:$J$9,Inputs!$H$6:$H$9)),Inputs!$B$12),-Inputs!$B$12),NORM.INV(RAND(),LOOKUP(W3697,Inputs!$J$6:$J$9,Inputs!$G$6:$G$9),LOOKUP(W3697,Inputs!$J$6:$J$9,Inputs!$H$6:$H$9))),0),"" )</f>
        <v/>
      </c>
      <c r="N3697" s="26">
        <f>IF($A3697&lt;=Inputs!$B$13,IF(9&lt;=Inputs!$B$8,IF(Inputs!$B$12&gt;0,MAX(MIN(NORM.INV(RAND(),LOOKUP(X3697,Inputs!$J$6:$J$9,Inputs!$G$6:$G$9),LOOKUP(X3697,Inputs!$J$6:$J$9,Inputs!$H$6:$H$9)),Inputs!$B$12),-Inputs!$B$12),NORM.INV(RAND(),LOOKUP(X3697,Inputs!$J$6:$J$9,Inputs!$G$6:$G$9),LOOKUP(X3697,Inputs!$J$6:$J$9,Inputs!$H$6:$H$9))),0),"" )</f>
        <v/>
      </c>
      <c r="O3697" s="26">
        <f>IF($A3697&lt;=Inputs!$B$13,IF(10&lt;=Inputs!$B$8,IF(Inputs!$B$12&gt;0,MAX(MIN(NORM.INV(RAND(),LOOKUP(Y3697,Inputs!$J$6:$J$9,Inputs!$G$6:$G$9),LOOKUP(Y3697,Inputs!$J$6:$J$9,Inputs!$H$6:$H$9)),Inputs!$B$12),-Inputs!$B$12),NORM.INV(RAND(),LOOKUP(Y3697,Inputs!$J$6:$J$9,Inputs!$G$6:$G$9),LOOKUP(Y3697,Inputs!$J$6:$J$9,Inputs!$H$6:$H$9))),0),"" )</f>
        <v/>
      </c>
      <c r="P3697" s="31">
        <f>IF($A3697&lt;=Inputs!$B$13,RAND(),"")</f>
        <v/>
      </c>
      <c r="Q3697" s="31">
        <f>IF($A3697&lt;=Inputs!$B$13,RAND(),"")</f>
        <v/>
      </c>
      <c r="R3697" s="31">
        <f>IF($A3697&lt;=Inputs!$B$13,RAND(),"")</f>
        <v/>
      </c>
      <c r="S3697" s="31">
        <f>IF($A3697&lt;=Inputs!$B$13,RAND(),"")</f>
        <v/>
      </c>
      <c r="T3697" s="31">
        <f>IF($A3697&lt;=Inputs!$B$13,RAND(),"")</f>
        <v/>
      </c>
      <c r="U3697" s="31">
        <f>IF($A3697&lt;=Inputs!$B$13,RAND(),"")</f>
        <v/>
      </c>
      <c r="V3697" s="31">
        <f>IF($A3697&lt;=Inputs!$B$13,RAND(),"")</f>
        <v/>
      </c>
      <c r="W3697" s="31">
        <f>IF($A3697&lt;=Inputs!$B$13,RAND(),"")</f>
        <v/>
      </c>
      <c r="X3697" s="31">
        <f>IF($A3697&lt;=Inputs!$B$13,RAND(),"")</f>
        <v/>
      </c>
      <c r="Y3697" s="31">
        <f>IF($A3697&lt;=Inputs!$B$13,RAND(),"")</f>
        <v/>
      </c>
    </row>
    <row r="3698">
      <c r="A3698" t="n">
        <v>3693</v>
      </c>
      <c r="B3698" s="26">
        <f>IF($A3698&lt;=Inputs!$B$13,IF(Inputs!$B$8&gt;0,SUM(F3698:O3698)/Inputs!$B$8,0),"")</f>
        <v/>
      </c>
      <c r="C3698" s="27">
        <f>IF($A3698&lt;=Inputs!$B$13,B3698/100,"")</f>
        <v/>
      </c>
      <c r="D3698" s="28">
        <f>IF($A3698&lt;=Inputs!$B$13,C3698*Inputs!$B$7,"")</f>
        <v/>
      </c>
      <c r="E3698" s="29">
        <f>IF($A3698&lt;=Inputs!$B$13,IF(D3698&gt;0,1,0),"")</f>
        <v/>
      </c>
      <c r="F3698" s="26">
        <f>IF($A3698&lt;=Inputs!$B$13,IF(1&lt;=Inputs!$B$8,IF(Inputs!$B$12&gt;0,MAX(MIN(NORM.INV(RAND(),LOOKUP(P3698,Inputs!$J$6:$J$9,Inputs!$G$6:$G$9),LOOKUP(P3698,Inputs!$J$6:$J$9,Inputs!$H$6:$H$9)),Inputs!$B$12),-Inputs!$B$12),NORM.INV(RAND(),LOOKUP(P3698,Inputs!$J$6:$J$9,Inputs!$G$6:$G$9),LOOKUP(P3698,Inputs!$J$6:$J$9,Inputs!$H$6:$H$9))),0),"" )</f>
        <v/>
      </c>
      <c r="G3698" s="26">
        <f>IF($A3698&lt;=Inputs!$B$13,IF(2&lt;=Inputs!$B$8,IF(Inputs!$B$12&gt;0,MAX(MIN(NORM.INV(RAND(),LOOKUP(Q3698,Inputs!$J$6:$J$9,Inputs!$G$6:$G$9),LOOKUP(Q3698,Inputs!$J$6:$J$9,Inputs!$H$6:$H$9)),Inputs!$B$12),-Inputs!$B$12),NORM.INV(RAND(),LOOKUP(Q3698,Inputs!$J$6:$J$9,Inputs!$G$6:$G$9),LOOKUP(Q3698,Inputs!$J$6:$J$9,Inputs!$H$6:$H$9))),0),"" )</f>
        <v/>
      </c>
      <c r="H3698" s="26">
        <f>IF($A3698&lt;=Inputs!$B$13,IF(3&lt;=Inputs!$B$8,IF(Inputs!$B$12&gt;0,MAX(MIN(NORM.INV(RAND(),LOOKUP(R3698,Inputs!$J$6:$J$9,Inputs!$G$6:$G$9),LOOKUP(R3698,Inputs!$J$6:$J$9,Inputs!$H$6:$H$9)),Inputs!$B$12),-Inputs!$B$12),NORM.INV(RAND(),LOOKUP(R3698,Inputs!$J$6:$J$9,Inputs!$G$6:$G$9),LOOKUP(R3698,Inputs!$J$6:$J$9,Inputs!$H$6:$H$9))),0),"" )</f>
        <v/>
      </c>
      <c r="I3698" s="26">
        <f>IF($A3698&lt;=Inputs!$B$13,IF(4&lt;=Inputs!$B$8,IF(Inputs!$B$12&gt;0,MAX(MIN(NORM.INV(RAND(),LOOKUP(S3698,Inputs!$J$6:$J$9,Inputs!$G$6:$G$9),LOOKUP(S3698,Inputs!$J$6:$J$9,Inputs!$H$6:$H$9)),Inputs!$B$12),-Inputs!$B$12),NORM.INV(RAND(),LOOKUP(S3698,Inputs!$J$6:$J$9,Inputs!$G$6:$G$9),LOOKUP(S3698,Inputs!$J$6:$J$9,Inputs!$H$6:$H$9))),0),"" )</f>
        <v/>
      </c>
      <c r="J3698" s="26">
        <f>IF($A3698&lt;=Inputs!$B$13,IF(5&lt;=Inputs!$B$8,IF(Inputs!$B$12&gt;0,MAX(MIN(NORM.INV(RAND(),LOOKUP(T3698,Inputs!$J$6:$J$9,Inputs!$G$6:$G$9),LOOKUP(T3698,Inputs!$J$6:$J$9,Inputs!$H$6:$H$9)),Inputs!$B$12),-Inputs!$B$12),NORM.INV(RAND(),LOOKUP(T3698,Inputs!$J$6:$J$9,Inputs!$G$6:$G$9),LOOKUP(T3698,Inputs!$J$6:$J$9,Inputs!$H$6:$H$9))),0),"" )</f>
        <v/>
      </c>
      <c r="K3698" s="26">
        <f>IF($A3698&lt;=Inputs!$B$13,IF(6&lt;=Inputs!$B$8,IF(Inputs!$B$12&gt;0,MAX(MIN(NORM.INV(RAND(),LOOKUP(U3698,Inputs!$J$6:$J$9,Inputs!$G$6:$G$9),LOOKUP(U3698,Inputs!$J$6:$J$9,Inputs!$H$6:$H$9)),Inputs!$B$12),-Inputs!$B$12),NORM.INV(RAND(),LOOKUP(U3698,Inputs!$J$6:$J$9,Inputs!$G$6:$G$9),LOOKUP(U3698,Inputs!$J$6:$J$9,Inputs!$H$6:$H$9))),0),"" )</f>
        <v/>
      </c>
      <c r="L3698" s="26">
        <f>IF($A3698&lt;=Inputs!$B$13,IF(7&lt;=Inputs!$B$8,IF(Inputs!$B$12&gt;0,MAX(MIN(NORM.INV(RAND(),LOOKUP(V3698,Inputs!$J$6:$J$9,Inputs!$G$6:$G$9),LOOKUP(V3698,Inputs!$J$6:$J$9,Inputs!$H$6:$H$9)),Inputs!$B$12),-Inputs!$B$12),NORM.INV(RAND(),LOOKUP(V3698,Inputs!$J$6:$J$9,Inputs!$G$6:$G$9),LOOKUP(V3698,Inputs!$J$6:$J$9,Inputs!$H$6:$H$9))),0),"" )</f>
        <v/>
      </c>
      <c r="M3698" s="26">
        <f>IF($A3698&lt;=Inputs!$B$13,IF(8&lt;=Inputs!$B$8,IF(Inputs!$B$12&gt;0,MAX(MIN(NORM.INV(RAND(),LOOKUP(W3698,Inputs!$J$6:$J$9,Inputs!$G$6:$G$9),LOOKUP(W3698,Inputs!$J$6:$J$9,Inputs!$H$6:$H$9)),Inputs!$B$12),-Inputs!$B$12),NORM.INV(RAND(),LOOKUP(W3698,Inputs!$J$6:$J$9,Inputs!$G$6:$G$9),LOOKUP(W3698,Inputs!$J$6:$J$9,Inputs!$H$6:$H$9))),0),"" )</f>
        <v/>
      </c>
      <c r="N3698" s="26">
        <f>IF($A3698&lt;=Inputs!$B$13,IF(9&lt;=Inputs!$B$8,IF(Inputs!$B$12&gt;0,MAX(MIN(NORM.INV(RAND(),LOOKUP(X3698,Inputs!$J$6:$J$9,Inputs!$G$6:$G$9),LOOKUP(X3698,Inputs!$J$6:$J$9,Inputs!$H$6:$H$9)),Inputs!$B$12),-Inputs!$B$12),NORM.INV(RAND(),LOOKUP(X3698,Inputs!$J$6:$J$9,Inputs!$G$6:$G$9),LOOKUP(X3698,Inputs!$J$6:$J$9,Inputs!$H$6:$H$9))),0),"" )</f>
        <v/>
      </c>
      <c r="O3698" s="26">
        <f>IF($A3698&lt;=Inputs!$B$13,IF(10&lt;=Inputs!$B$8,IF(Inputs!$B$12&gt;0,MAX(MIN(NORM.INV(RAND(),LOOKUP(Y3698,Inputs!$J$6:$J$9,Inputs!$G$6:$G$9),LOOKUP(Y3698,Inputs!$J$6:$J$9,Inputs!$H$6:$H$9)),Inputs!$B$12),-Inputs!$B$12),NORM.INV(RAND(),LOOKUP(Y3698,Inputs!$J$6:$J$9,Inputs!$G$6:$G$9),LOOKUP(Y3698,Inputs!$J$6:$J$9,Inputs!$H$6:$H$9))),0),"" )</f>
        <v/>
      </c>
      <c r="P3698" s="31">
        <f>IF($A3698&lt;=Inputs!$B$13,RAND(),"")</f>
        <v/>
      </c>
      <c r="Q3698" s="31">
        <f>IF($A3698&lt;=Inputs!$B$13,RAND(),"")</f>
        <v/>
      </c>
      <c r="R3698" s="31">
        <f>IF($A3698&lt;=Inputs!$B$13,RAND(),"")</f>
        <v/>
      </c>
      <c r="S3698" s="31">
        <f>IF($A3698&lt;=Inputs!$B$13,RAND(),"")</f>
        <v/>
      </c>
      <c r="T3698" s="31">
        <f>IF($A3698&lt;=Inputs!$B$13,RAND(),"")</f>
        <v/>
      </c>
      <c r="U3698" s="31">
        <f>IF($A3698&lt;=Inputs!$B$13,RAND(),"")</f>
        <v/>
      </c>
      <c r="V3698" s="31">
        <f>IF($A3698&lt;=Inputs!$B$13,RAND(),"")</f>
        <v/>
      </c>
      <c r="W3698" s="31">
        <f>IF($A3698&lt;=Inputs!$B$13,RAND(),"")</f>
        <v/>
      </c>
      <c r="X3698" s="31">
        <f>IF($A3698&lt;=Inputs!$B$13,RAND(),"")</f>
        <v/>
      </c>
      <c r="Y3698" s="31">
        <f>IF($A3698&lt;=Inputs!$B$13,RAND(),"")</f>
        <v/>
      </c>
    </row>
    <row r="3699">
      <c r="A3699" t="n">
        <v>3694</v>
      </c>
      <c r="B3699" s="26">
        <f>IF($A3699&lt;=Inputs!$B$13,IF(Inputs!$B$8&gt;0,SUM(F3699:O3699)/Inputs!$B$8,0),"")</f>
        <v/>
      </c>
      <c r="C3699" s="27">
        <f>IF($A3699&lt;=Inputs!$B$13,B3699/100,"")</f>
        <v/>
      </c>
      <c r="D3699" s="28">
        <f>IF($A3699&lt;=Inputs!$B$13,C3699*Inputs!$B$7,"")</f>
        <v/>
      </c>
      <c r="E3699" s="29">
        <f>IF($A3699&lt;=Inputs!$B$13,IF(D3699&gt;0,1,0),"")</f>
        <v/>
      </c>
      <c r="F3699" s="26">
        <f>IF($A3699&lt;=Inputs!$B$13,IF(1&lt;=Inputs!$B$8,IF(Inputs!$B$12&gt;0,MAX(MIN(NORM.INV(RAND(),LOOKUP(P3699,Inputs!$J$6:$J$9,Inputs!$G$6:$G$9),LOOKUP(P3699,Inputs!$J$6:$J$9,Inputs!$H$6:$H$9)),Inputs!$B$12),-Inputs!$B$12),NORM.INV(RAND(),LOOKUP(P3699,Inputs!$J$6:$J$9,Inputs!$G$6:$G$9),LOOKUP(P3699,Inputs!$J$6:$J$9,Inputs!$H$6:$H$9))),0),"" )</f>
        <v/>
      </c>
      <c r="G3699" s="26">
        <f>IF($A3699&lt;=Inputs!$B$13,IF(2&lt;=Inputs!$B$8,IF(Inputs!$B$12&gt;0,MAX(MIN(NORM.INV(RAND(),LOOKUP(Q3699,Inputs!$J$6:$J$9,Inputs!$G$6:$G$9),LOOKUP(Q3699,Inputs!$J$6:$J$9,Inputs!$H$6:$H$9)),Inputs!$B$12),-Inputs!$B$12),NORM.INV(RAND(),LOOKUP(Q3699,Inputs!$J$6:$J$9,Inputs!$G$6:$G$9),LOOKUP(Q3699,Inputs!$J$6:$J$9,Inputs!$H$6:$H$9))),0),"" )</f>
        <v/>
      </c>
      <c r="H3699" s="26">
        <f>IF($A3699&lt;=Inputs!$B$13,IF(3&lt;=Inputs!$B$8,IF(Inputs!$B$12&gt;0,MAX(MIN(NORM.INV(RAND(),LOOKUP(R3699,Inputs!$J$6:$J$9,Inputs!$G$6:$G$9),LOOKUP(R3699,Inputs!$J$6:$J$9,Inputs!$H$6:$H$9)),Inputs!$B$12),-Inputs!$B$12),NORM.INV(RAND(),LOOKUP(R3699,Inputs!$J$6:$J$9,Inputs!$G$6:$G$9),LOOKUP(R3699,Inputs!$J$6:$J$9,Inputs!$H$6:$H$9))),0),"" )</f>
        <v/>
      </c>
      <c r="I3699" s="26">
        <f>IF($A3699&lt;=Inputs!$B$13,IF(4&lt;=Inputs!$B$8,IF(Inputs!$B$12&gt;0,MAX(MIN(NORM.INV(RAND(),LOOKUP(S3699,Inputs!$J$6:$J$9,Inputs!$G$6:$G$9),LOOKUP(S3699,Inputs!$J$6:$J$9,Inputs!$H$6:$H$9)),Inputs!$B$12),-Inputs!$B$12),NORM.INV(RAND(),LOOKUP(S3699,Inputs!$J$6:$J$9,Inputs!$G$6:$G$9),LOOKUP(S3699,Inputs!$J$6:$J$9,Inputs!$H$6:$H$9))),0),"" )</f>
        <v/>
      </c>
      <c r="J3699" s="26">
        <f>IF($A3699&lt;=Inputs!$B$13,IF(5&lt;=Inputs!$B$8,IF(Inputs!$B$12&gt;0,MAX(MIN(NORM.INV(RAND(),LOOKUP(T3699,Inputs!$J$6:$J$9,Inputs!$G$6:$G$9),LOOKUP(T3699,Inputs!$J$6:$J$9,Inputs!$H$6:$H$9)),Inputs!$B$12),-Inputs!$B$12),NORM.INV(RAND(),LOOKUP(T3699,Inputs!$J$6:$J$9,Inputs!$G$6:$G$9),LOOKUP(T3699,Inputs!$J$6:$J$9,Inputs!$H$6:$H$9))),0),"" )</f>
        <v/>
      </c>
      <c r="K3699" s="26">
        <f>IF($A3699&lt;=Inputs!$B$13,IF(6&lt;=Inputs!$B$8,IF(Inputs!$B$12&gt;0,MAX(MIN(NORM.INV(RAND(),LOOKUP(U3699,Inputs!$J$6:$J$9,Inputs!$G$6:$G$9),LOOKUP(U3699,Inputs!$J$6:$J$9,Inputs!$H$6:$H$9)),Inputs!$B$12),-Inputs!$B$12),NORM.INV(RAND(),LOOKUP(U3699,Inputs!$J$6:$J$9,Inputs!$G$6:$G$9),LOOKUP(U3699,Inputs!$J$6:$J$9,Inputs!$H$6:$H$9))),0),"" )</f>
        <v/>
      </c>
      <c r="L3699" s="26">
        <f>IF($A3699&lt;=Inputs!$B$13,IF(7&lt;=Inputs!$B$8,IF(Inputs!$B$12&gt;0,MAX(MIN(NORM.INV(RAND(),LOOKUP(V3699,Inputs!$J$6:$J$9,Inputs!$G$6:$G$9),LOOKUP(V3699,Inputs!$J$6:$J$9,Inputs!$H$6:$H$9)),Inputs!$B$12),-Inputs!$B$12),NORM.INV(RAND(),LOOKUP(V3699,Inputs!$J$6:$J$9,Inputs!$G$6:$G$9),LOOKUP(V3699,Inputs!$J$6:$J$9,Inputs!$H$6:$H$9))),0),"" )</f>
        <v/>
      </c>
      <c r="M3699" s="26">
        <f>IF($A3699&lt;=Inputs!$B$13,IF(8&lt;=Inputs!$B$8,IF(Inputs!$B$12&gt;0,MAX(MIN(NORM.INV(RAND(),LOOKUP(W3699,Inputs!$J$6:$J$9,Inputs!$G$6:$G$9),LOOKUP(W3699,Inputs!$J$6:$J$9,Inputs!$H$6:$H$9)),Inputs!$B$12),-Inputs!$B$12),NORM.INV(RAND(),LOOKUP(W3699,Inputs!$J$6:$J$9,Inputs!$G$6:$G$9),LOOKUP(W3699,Inputs!$J$6:$J$9,Inputs!$H$6:$H$9))),0),"" )</f>
        <v/>
      </c>
      <c r="N3699" s="26">
        <f>IF($A3699&lt;=Inputs!$B$13,IF(9&lt;=Inputs!$B$8,IF(Inputs!$B$12&gt;0,MAX(MIN(NORM.INV(RAND(),LOOKUP(X3699,Inputs!$J$6:$J$9,Inputs!$G$6:$G$9),LOOKUP(X3699,Inputs!$J$6:$J$9,Inputs!$H$6:$H$9)),Inputs!$B$12),-Inputs!$B$12),NORM.INV(RAND(),LOOKUP(X3699,Inputs!$J$6:$J$9,Inputs!$G$6:$G$9),LOOKUP(X3699,Inputs!$J$6:$J$9,Inputs!$H$6:$H$9))),0),"" )</f>
        <v/>
      </c>
      <c r="O3699" s="26">
        <f>IF($A3699&lt;=Inputs!$B$13,IF(10&lt;=Inputs!$B$8,IF(Inputs!$B$12&gt;0,MAX(MIN(NORM.INV(RAND(),LOOKUP(Y3699,Inputs!$J$6:$J$9,Inputs!$G$6:$G$9),LOOKUP(Y3699,Inputs!$J$6:$J$9,Inputs!$H$6:$H$9)),Inputs!$B$12),-Inputs!$B$12),NORM.INV(RAND(),LOOKUP(Y3699,Inputs!$J$6:$J$9,Inputs!$G$6:$G$9),LOOKUP(Y3699,Inputs!$J$6:$J$9,Inputs!$H$6:$H$9))),0),"" )</f>
        <v/>
      </c>
      <c r="P3699" s="31">
        <f>IF($A3699&lt;=Inputs!$B$13,RAND(),"")</f>
        <v/>
      </c>
      <c r="Q3699" s="31">
        <f>IF($A3699&lt;=Inputs!$B$13,RAND(),"")</f>
        <v/>
      </c>
      <c r="R3699" s="31">
        <f>IF($A3699&lt;=Inputs!$B$13,RAND(),"")</f>
        <v/>
      </c>
      <c r="S3699" s="31">
        <f>IF($A3699&lt;=Inputs!$B$13,RAND(),"")</f>
        <v/>
      </c>
      <c r="T3699" s="31">
        <f>IF($A3699&lt;=Inputs!$B$13,RAND(),"")</f>
        <v/>
      </c>
      <c r="U3699" s="31">
        <f>IF($A3699&lt;=Inputs!$B$13,RAND(),"")</f>
        <v/>
      </c>
      <c r="V3699" s="31">
        <f>IF($A3699&lt;=Inputs!$B$13,RAND(),"")</f>
        <v/>
      </c>
      <c r="W3699" s="31">
        <f>IF($A3699&lt;=Inputs!$B$13,RAND(),"")</f>
        <v/>
      </c>
      <c r="X3699" s="31">
        <f>IF($A3699&lt;=Inputs!$B$13,RAND(),"")</f>
        <v/>
      </c>
      <c r="Y3699" s="31">
        <f>IF($A3699&lt;=Inputs!$B$13,RAND(),"")</f>
        <v/>
      </c>
    </row>
    <row r="3700">
      <c r="A3700" t="n">
        <v>3695</v>
      </c>
      <c r="B3700" s="26">
        <f>IF($A3700&lt;=Inputs!$B$13,IF(Inputs!$B$8&gt;0,SUM(F3700:O3700)/Inputs!$B$8,0),"")</f>
        <v/>
      </c>
      <c r="C3700" s="27">
        <f>IF($A3700&lt;=Inputs!$B$13,B3700/100,"")</f>
        <v/>
      </c>
      <c r="D3700" s="28">
        <f>IF($A3700&lt;=Inputs!$B$13,C3700*Inputs!$B$7,"")</f>
        <v/>
      </c>
      <c r="E3700" s="29">
        <f>IF($A3700&lt;=Inputs!$B$13,IF(D3700&gt;0,1,0),"")</f>
        <v/>
      </c>
      <c r="F3700" s="26">
        <f>IF($A3700&lt;=Inputs!$B$13,IF(1&lt;=Inputs!$B$8,IF(Inputs!$B$12&gt;0,MAX(MIN(NORM.INV(RAND(),LOOKUP(P3700,Inputs!$J$6:$J$9,Inputs!$G$6:$G$9),LOOKUP(P3700,Inputs!$J$6:$J$9,Inputs!$H$6:$H$9)),Inputs!$B$12),-Inputs!$B$12),NORM.INV(RAND(),LOOKUP(P3700,Inputs!$J$6:$J$9,Inputs!$G$6:$G$9),LOOKUP(P3700,Inputs!$J$6:$J$9,Inputs!$H$6:$H$9))),0),"" )</f>
        <v/>
      </c>
      <c r="G3700" s="26">
        <f>IF($A3700&lt;=Inputs!$B$13,IF(2&lt;=Inputs!$B$8,IF(Inputs!$B$12&gt;0,MAX(MIN(NORM.INV(RAND(),LOOKUP(Q3700,Inputs!$J$6:$J$9,Inputs!$G$6:$G$9),LOOKUP(Q3700,Inputs!$J$6:$J$9,Inputs!$H$6:$H$9)),Inputs!$B$12),-Inputs!$B$12),NORM.INV(RAND(),LOOKUP(Q3700,Inputs!$J$6:$J$9,Inputs!$G$6:$G$9),LOOKUP(Q3700,Inputs!$J$6:$J$9,Inputs!$H$6:$H$9))),0),"" )</f>
        <v/>
      </c>
      <c r="H3700" s="26">
        <f>IF($A3700&lt;=Inputs!$B$13,IF(3&lt;=Inputs!$B$8,IF(Inputs!$B$12&gt;0,MAX(MIN(NORM.INV(RAND(),LOOKUP(R3700,Inputs!$J$6:$J$9,Inputs!$G$6:$G$9),LOOKUP(R3700,Inputs!$J$6:$J$9,Inputs!$H$6:$H$9)),Inputs!$B$12),-Inputs!$B$12),NORM.INV(RAND(),LOOKUP(R3700,Inputs!$J$6:$J$9,Inputs!$G$6:$G$9),LOOKUP(R3700,Inputs!$J$6:$J$9,Inputs!$H$6:$H$9))),0),"" )</f>
        <v/>
      </c>
      <c r="I3700" s="26">
        <f>IF($A3700&lt;=Inputs!$B$13,IF(4&lt;=Inputs!$B$8,IF(Inputs!$B$12&gt;0,MAX(MIN(NORM.INV(RAND(),LOOKUP(S3700,Inputs!$J$6:$J$9,Inputs!$G$6:$G$9),LOOKUP(S3700,Inputs!$J$6:$J$9,Inputs!$H$6:$H$9)),Inputs!$B$12),-Inputs!$B$12),NORM.INV(RAND(),LOOKUP(S3700,Inputs!$J$6:$J$9,Inputs!$G$6:$G$9),LOOKUP(S3700,Inputs!$J$6:$J$9,Inputs!$H$6:$H$9))),0),"" )</f>
        <v/>
      </c>
      <c r="J3700" s="26">
        <f>IF($A3700&lt;=Inputs!$B$13,IF(5&lt;=Inputs!$B$8,IF(Inputs!$B$12&gt;0,MAX(MIN(NORM.INV(RAND(),LOOKUP(T3700,Inputs!$J$6:$J$9,Inputs!$G$6:$G$9),LOOKUP(T3700,Inputs!$J$6:$J$9,Inputs!$H$6:$H$9)),Inputs!$B$12),-Inputs!$B$12),NORM.INV(RAND(),LOOKUP(T3700,Inputs!$J$6:$J$9,Inputs!$G$6:$G$9),LOOKUP(T3700,Inputs!$J$6:$J$9,Inputs!$H$6:$H$9))),0),"" )</f>
        <v/>
      </c>
      <c r="K3700" s="26">
        <f>IF($A3700&lt;=Inputs!$B$13,IF(6&lt;=Inputs!$B$8,IF(Inputs!$B$12&gt;0,MAX(MIN(NORM.INV(RAND(),LOOKUP(U3700,Inputs!$J$6:$J$9,Inputs!$G$6:$G$9),LOOKUP(U3700,Inputs!$J$6:$J$9,Inputs!$H$6:$H$9)),Inputs!$B$12),-Inputs!$B$12),NORM.INV(RAND(),LOOKUP(U3700,Inputs!$J$6:$J$9,Inputs!$G$6:$G$9),LOOKUP(U3700,Inputs!$J$6:$J$9,Inputs!$H$6:$H$9))),0),"" )</f>
        <v/>
      </c>
      <c r="L3700" s="26">
        <f>IF($A3700&lt;=Inputs!$B$13,IF(7&lt;=Inputs!$B$8,IF(Inputs!$B$12&gt;0,MAX(MIN(NORM.INV(RAND(),LOOKUP(V3700,Inputs!$J$6:$J$9,Inputs!$G$6:$G$9),LOOKUP(V3700,Inputs!$J$6:$J$9,Inputs!$H$6:$H$9)),Inputs!$B$12),-Inputs!$B$12),NORM.INV(RAND(),LOOKUP(V3700,Inputs!$J$6:$J$9,Inputs!$G$6:$G$9),LOOKUP(V3700,Inputs!$J$6:$J$9,Inputs!$H$6:$H$9))),0),"" )</f>
        <v/>
      </c>
      <c r="M3700" s="26">
        <f>IF($A3700&lt;=Inputs!$B$13,IF(8&lt;=Inputs!$B$8,IF(Inputs!$B$12&gt;0,MAX(MIN(NORM.INV(RAND(),LOOKUP(W3700,Inputs!$J$6:$J$9,Inputs!$G$6:$G$9),LOOKUP(W3700,Inputs!$J$6:$J$9,Inputs!$H$6:$H$9)),Inputs!$B$12),-Inputs!$B$12),NORM.INV(RAND(),LOOKUP(W3700,Inputs!$J$6:$J$9,Inputs!$G$6:$G$9),LOOKUP(W3700,Inputs!$J$6:$J$9,Inputs!$H$6:$H$9))),0),"" )</f>
        <v/>
      </c>
      <c r="N3700" s="26">
        <f>IF($A3700&lt;=Inputs!$B$13,IF(9&lt;=Inputs!$B$8,IF(Inputs!$B$12&gt;0,MAX(MIN(NORM.INV(RAND(),LOOKUP(X3700,Inputs!$J$6:$J$9,Inputs!$G$6:$G$9),LOOKUP(X3700,Inputs!$J$6:$J$9,Inputs!$H$6:$H$9)),Inputs!$B$12),-Inputs!$B$12),NORM.INV(RAND(),LOOKUP(X3700,Inputs!$J$6:$J$9,Inputs!$G$6:$G$9),LOOKUP(X3700,Inputs!$J$6:$J$9,Inputs!$H$6:$H$9))),0),"" )</f>
        <v/>
      </c>
      <c r="O3700" s="26">
        <f>IF($A3700&lt;=Inputs!$B$13,IF(10&lt;=Inputs!$B$8,IF(Inputs!$B$12&gt;0,MAX(MIN(NORM.INV(RAND(),LOOKUP(Y3700,Inputs!$J$6:$J$9,Inputs!$G$6:$G$9),LOOKUP(Y3700,Inputs!$J$6:$J$9,Inputs!$H$6:$H$9)),Inputs!$B$12),-Inputs!$B$12),NORM.INV(RAND(),LOOKUP(Y3700,Inputs!$J$6:$J$9,Inputs!$G$6:$G$9),LOOKUP(Y3700,Inputs!$J$6:$J$9,Inputs!$H$6:$H$9))),0),"" )</f>
        <v/>
      </c>
      <c r="P3700" s="31">
        <f>IF($A3700&lt;=Inputs!$B$13,RAND(),"")</f>
        <v/>
      </c>
      <c r="Q3700" s="31">
        <f>IF($A3700&lt;=Inputs!$B$13,RAND(),"")</f>
        <v/>
      </c>
      <c r="R3700" s="31">
        <f>IF($A3700&lt;=Inputs!$B$13,RAND(),"")</f>
        <v/>
      </c>
      <c r="S3700" s="31">
        <f>IF($A3700&lt;=Inputs!$B$13,RAND(),"")</f>
        <v/>
      </c>
      <c r="T3700" s="31">
        <f>IF($A3700&lt;=Inputs!$B$13,RAND(),"")</f>
        <v/>
      </c>
      <c r="U3700" s="31">
        <f>IF($A3700&lt;=Inputs!$B$13,RAND(),"")</f>
        <v/>
      </c>
      <c r="V3700" s="31">
        <f>IF($A3700&lt;=Inputs!$B$13,RAND(),"")</f>
        <v/>
      </c>
      <c r="W3700" s="31">
        <f>IF($A3700&lt;=Inputs!$B$13,RAND(),"")</f>
        <v/>
      </c>
      <c r="X3700" s="31">
        <f>IF($A3700&lt;=Inputs!$B$13,RAND(),"")</f>
        <v/>
      </c>
      <c r="Y3700" s="31">
        <f>IF($A3700&lt;=Inputs!$B$13,RAND(),"")</f>
        <v/>
      </c>
    </row>
    <row r="3701">
      <c r="A3701" t="n">
        <v>3696</v>
      </c>
      <c r="B3701" s="26">
        <f>IF($A3701&lt;=Inputs!$B$13,IF(Inputs!$B$8&gt;0,SUM(F3701:O3701)/Inputs!$B$8,0),"")</f>
        <v/>
      </c>
      <c r="C3701" s="27">
        <f>IF($A3701&lt;=Inputs!$B$13,B3701/100,"")</f>
        <v/>
      </c>
      <c r="D3701" s="28">
        <f>IF($A3701&lt;=Inputs!$B$13,C3701*Inputs!$B$7,"")</f>
        <v/>
      </c>
      <c r="E3701" s="29">
        <f>IF($A3701&lt;=Inputs!$B$13,IF(D3701&gt;0,1,0),"")</f>
        <v/>
      </c>
      <c r="F3701" s="26">
        <f>IF($A3701&lt;=Inputs!$B$13,IF(1&lt;=Inputs!$B$8,IF(Inputs!$B$12&gt;0,MAX(MIN(NORM.INV(RAND(),LOOKUP(P3701,Inputs!$J$6:$J$9,Inputs!$G$6:$G$9),LOOKUP(P3701,Inputs!$J$6:$J$9,Inputs!$H$6:$H$9)),Inputs!$B$12),-Inputs!$B$12),NORM.INV(RAND(),LOOKUP(P3701,Inputs!$J$6:$J$9,Inputs!$G$6:$G$9),LOOKUP(P3701,Inputs!$J$6:$J$9,Inputs!$H$6:$H$9))),0),"" )</f>
        <v/>
      </c>
      <c r="G3701" s="26">
        <f>IF($A3701&lt;=Inputs!$B$13,IF(2&lt;=Inputs!$B$8,IF(Inputs!$B$12&gt;0,MAX(MIN(NORM.INV(RAND(),LOOKUP(Q3701,Inputs!$J$6:$J$9,Inputs!$G$6:$G$9),LOOKUP(Q3701,Inputs!$J$6:$J$9,Inputs!$H$6:$H$9)),Inputs!$B$12),-Inputs!$B$12),NORM.INV(RAND(),LOOKUP(Q3701,Inputs!$J$6:$J$9,Inputs!$G$6:$G$9),LOOKUP(Q3701,Inputs!$J$6:$J$9,Inputs!$H$6:$H$9))),0),"" )</f>
        <v/>
      </c>
      <c r="H3701" s="26">
        <f>IF($A3701&lt;=Inputs!$B$13,IF(3&lt;=Inputs!$B$8,IF(Inputs!$B$12&gt;0,MAX(MIN(NORM.INV(RAND(),LOOKUP(R3701,Inputs!$J$6:$J$9,Inputs!$G$6:$G$9),LOOKUP(R3701,Inputs!$J$6:$J$9,Inputs!$H$6:$H$9)),Inputs!$B$12),-Inputs!$B$12),NORM.INV(RAND(),LOOKUP(R3701,Inputs!$J$6:$J$9,Inputs!$G$6:$G$9),LOOKUP(R3701,Inputs!$J$6:$J$9,Inputs!$H$6:$H$9))),0),"" )</f>
        <v/>
      </c>
      <c r="I3701" s="26">
        <f>IF($A3701&lt;=Inputs!$B$13,IF(4&lt;=Inputs!$B$8,IF(Inputs!$B$12&gt;0,MAX(MIN(NORM.INV(RAND(),LOOKUP(S3701,Inputs!$J$6:$J$9,Inputs!$G$6:$G$9),LOOKUP(S3701,Inputs!$J$6:$J$9,Inputs!$H$6:$H$9)),Inputs!$B$12),-Inputs!$B$12),NORM.INV(RAND(),LOOKUP(S3701,Inputs!$J$6:$J$9,Inputs!$G$6:$G$9),LOOKUP(S3701,Inputs!$J$6:$J$9,Inputs!$H$6:$H$9))),0),"" )</f>
        <v/>
      </c>
      <c r="J3701" s="26">
        <f>IF($A3701&lt;=Inputs!$B$13,IF(5&lt;=Inputs!$B$8,IF(Inputs!$B$12&gt;0,MAX(MIN(NORM.INV(RAND(),LOOKUP(T3701,Inputs!$J$6:$J$9,Inputs!$G$6:$G$9),LOOKUP(T3701,Inputs!$J$6:$J$9,Inputs!$H$6:$H$9)),Inputs!$B$12),-Inputs!$B$12),NORM.INV(RAND(),LOOKUP(T3701,Inputs!$J$6:$J$9,Inputs!$G$6:$G$9),LOOKUP(T3701,Inputs!$J$6:$J$9,Inputs!$H$6:$H$9))),0),"" )</f>
        <v/>
      </c>
      <c r="K3701" s="26">
        <f>IF($A3701&lt;=Inputs!$B$13,IF(6&lt;=Inputs!$B$8,IF(Inputs!$B$12&gt;0,MAX(MIN(NORM.INV(RAND(),LOOKUP(U3701,Inputs!$J$6:$J$9,Inputs!$G$6:$G$9),LOOKUP(U3701,Inputs!$J$6:$J$9,Inputs!$H$6:$H$9)),Inputs!$B$12),-Inputs!$B$12),NORM.INV(RAND(),LOOKUP(U3701,Inputs!$J$6:$J$9,Inputs!$G$6:$G$9),LOOKUP(U3701,Inputs!$J$6:$J$9,Inputs!$H$6:$H$9))),0),"" )</f>
        <v/>
      </c>
      <c r="L3701" s="26">
        <f>IF($A3701&lt;=Inputs!$B$13,IF(7&lt;=Inputs!$B$8,IF(Inputs!$B$12&gt;0,MAX(MIN(NORM.INV(RAND(),LOOKUP(V3701,Inputs!$J$6:$J$9,Inputs!$G$6:$G$9),LOOKUP(V3701,Inputs!$J$6:$J$9,Inputs!$H$6:$H$9)),Inputs!$B$12),-Inputs!$B$12),NORM.INV(RAND(),LOOKUP(V3701,Inputs!$J$6:$J$9,Inputs!$G$6:$G$9),LOOKUP(V3701,Inputs!$J$6:$J$9,Inputs!$H$6:$H$9))),0),"" )</f>
        <v/>
      </c>
      <c r="M3701" s="26">
        <f>IF($A3701&lt;=Inputs!$B$13,IF(8&lt;=Inputs!$B$8,IF(Inputs!$B$12&gt;0,MAX(MIN(NORM.INV(RAND(),LOOKUP(W3701,Inputs!$J$6:$J$9,Inputs!$G$6:$G$9),LOOKUP(W3701,Inputs!$J$6:$J$9,Inputs!$H$6:$H$9)),Inputs!$B$12),-Inputs!$B$12),NORM.INV(RAND(),LOOKUP(W3701,Inputs!$J$6:$J$9,Inputs!$G$6:$G$9),LOOKUP(W3701,Inputs!$J$6:$J$9,Inputs!$H$6:$H$9))),0),"" )</f>
        <v/>
      </c>
      <c r="N3701" s="26">
        <f>IF($A3701&lt;=Inputs!$B$13,IF(9&lt;=Inputs!$B$8,IF(Inputs!$B$12&gt;0,MAX(MIN(NORM.INV(RAND(),LOOKUP(X3701,Inputs!$J$6:$J$9,Inputs!$G$6:$G$9),LOOKUP(X3701,Inputs!$J$6:$J$9,Inputs!$H$6:$H$9)),Inputs!$B$12),-Inputs!$B$12),NORM.INV(RAND(),LOOKUP(X3701,Inputs!$J$6:$J$9,Inputs!$G$6:$G$9),LOOKUP(X3701,Inputs!$J$6:$J$9,Inputs!$H$6:$H$9))),0),"" )</f>
        <v/>
      </c>
      <c r="O3701" s="26">
        <f>IF($A3701&lt;=Inputs!$B$13,IF(10&lt;=Inputs!$B$8,IF(Inputs!$B$12&gt;0,MAX(MIN(NORM.INV(RAND(),LOOKUP(Y3701,Inputs!$J$6:$J$9,Inputs!$G$6:$G$9),LOOKUP(Y3701,Inputs!$J$6:$J$9,Inputs!$H$6:$H$9)),Inputs!$B$12),-Inputs!$B$12),NORM.INV(RAND(),LOOKUP(Y3701,Inputs!$J$6:$J$9,Inputs!$G$6:$G$9),LOOKUP(Y3701,Inputs!$J$6:$J$9,Inputs!$H$6:$H$9))),0),"" )</f>
        <v/>
      </c>
      <c r="P3701" s="31">
        <f>IF($A3701&lt;=Inputs!$B$13,RAND(),"")</f>
        <v/>
      </c>
      <c r="Q3701" s="31">
        <f>IF($A3701&lt;=Inputs!$B$13,RAND(),"")</f>
        <v/>
      </c>
      <c r="R3701" s="31">
        <f>IF($A3701&lt;=Inputs!$B$13,RAND(),"")</f>
        <v/>
      </c>
      <c r="S3701" s="31">
        <f>IF($A3701&lt;=Inputs!$B$13,RAND(),"")</f>
        <v/>
      </c>
      <c r="T3701" s="31">
        <f>IF($A3701&lt;=Inputs!$B$13,RAND(),"")</f>
        <v/>
      </c>
      <c r="U3701" s="31">
        <f>IF($A3701&lt;=Inputs!$B$13,RAND(),"")</f>
        <v/>
      </c>
      <c r="V3701" s="31">
        <f>IF($A3701&lt;=Inputs!$B$13,RAND(),"")</f>
        <v/>
      </c>
      <c r="W3701" s="31">
        <f>IF($A3701&lt;=Inputs!$B$13,RAND(),"")</f>
        <v/>
      </c>
      <c r="X3701" s="31">
        <f>IF($A3701&lt;=Inputs!$B$13,RAND(),"")</f>
        <v/>
      </c>
      <c r="Y3701" s="31">
        <f>IF($A3701&lt;=Inputs!$B$13,RAND(),"")</f>
        <v/>
      </c>
    </row>
    <row r="3702">
      <c r="A3702" t="n">
        <v>3697</v>
      </c>
      <c r="B3702" s="26">
        <f>IF($A3702&lt;=Inputs!$B$13,IF(Inputs!$B$8&gt;0,SUM(F3702:O3702)/Inputs!$B$8,0),"")</f>
        <v/>
      </c>
      <c r="C3702" s="27">
        <f>IF($A3702&lt;=Inputs!$B$13,B3702/100,"")</f>
        <v/>
      </c>
      <c r="D3702" s="28">
        <f>IF($A3702&lt;=Inputs!$B$13,C3702*Inputs!$B$7,"")</f>
        <v/>
      </c>
      <c r="E3702" s="29">
        <f>IF($A3702&lt;=Inputs!$B$13,IF(D3702&gt;0,1,0),"")</f>
        <v/>
      </c>
      <c r="F3702" s="26">
        <f>IF($A3702&lt;=Inputs!$B$13,IF(1&lt;=Inputs!$B$8,IF(Inputs!$B$12&gt;0,MAX(MIN(NORM.INV(RAND(),LOOKUP(P3702,Inputs!$J$6:$J$9,Inputs!$G$6:$G$9),LOOKUP(P3702,Inputs!$J$6:$J$9,Inputs!$H$6:$H$9)),Inputs!$B$12),-Inputs!$B$12),NORM.INV(RAND(),LOOKUP(P3702,Inputs!$J$6:$J$9,Inputs!$G$6:$G$9),LOOKUP(P3702,Inputs!$J$6:$J$9,Inputs!$H$6:$H$9))),0),"" )</f>
        <v/>
      </c>
      <c r="G3702" s="26">
        <f>IF($A3702&lt;=Inputs!$B$13,IF(2&lt;=Inputs!$B$8,IF(Inputs!$B$12&gt;0,MAX(MIN(NORM.INV(RAND(),LOOKUP(Q3702,Inputs!$J$6:$J$9,Inputs!$G$6:$G$9),LOOKUP(Q3702,Inputs!$J$6:$J$9,Inputs!$H$6:$H$9)),Inputs!$B$12),-Inputs!$B$12),NORM.INV(RAND(),LOOKUP(Q3702,Inputs!$J$6:$J$9,Inputs!$G$6:$G$9),LOOKUP(Q3702,Inputs!$J$6:$J$9,Inputs!$H$6:$H$9))),0),"" )</f>
        <v/>
      </c>
      <c r="H3702" s="26">
        <f>IF($A3702&lt;=Inputs!$B$13,IF(3&lt;=Inputs!$B$8,IF(Inputs!$B$12&gt;0,MAX(MIN(NORM.INV(RAND(),LOOKUP(R3702,Inputs!$J$6:$J$9,Inputs!$G$6:$G$9),LOOKUP(R3702,Inputs!$J$6:$J$9,Inputs!$H$6:$H$9)),Inputs!$B$12),-Inputs!$B$12),NORM.INV(RAND(),LOOKUP(R3702,Inputs!$J$6:$J$9,Inputs!$G$6:$G$9),LOOKUP(R3702,Inputs!$J$6:$J$9,Inputs!$H$6:$H$9))),0),"" )</f>
        <v/>
      </c>
      <c r="I3702" s="26">
        <f>IF($A3702&lt;=Inputs!$B$13,IF(4&lt;=Inputs!$B$8,IF(Inputs!$B$12&gt;0,MAX(MIN(NORM.INV(RAND(),LOOKUP(S3702,Inputs!$J$6:$J$9,Inputs!$G$6:$G$9),LOOKUP(S3702,Inputs!$J$6:$J$9,Inputs!$H$6:$H$9)),Inputs!$B$12),-Inputs!$B$12),NORM.INV(RAND(),LOOKUP(S3702,Inputs!$J$6:$J$9,Inputs!$G$6:$G$9),LOOKUP(S3702,Inputs!$J$6:$J$9,Inputs!$H$6:$H$9))),0),"" )</f>
        <v/>
      </c>
      <c r="J3702" s="26">
        <f>IF($A3702&lt;=Inputs!$B$13,IF(5&lt;=Inputs!$B$8,IF(Inputs!$B$12&gt;0,MAX(MIN(NORM.INV(RAND(),LOOKUP(T3702,Inputs!$J$6:$J$9,Inputs!$G$6:$G$9),LOOKUP(T3702,Inputs!$J$6:$J$9,Inputs!$H$6:$H$9)),Inputs!$B$12),-Inputs!$B$12),NORM.INV(RAND(),LOOKUP(T3702,Inputs!$J$6:$J$9,Inputs!$G$6:$G$9),LOOKUP(T3702,Inputs!$J$6:$J$9,Inputs!$H$6:$H$9))),0),"" )</f>
        <v/>
      </c>
      <c r="K3702" s="26">
        <f>IF($A3702&lt;=Inputs!$B$13,IF(6&lt;=Inputs!$B$8,IF(Inputs!$B$12&gt;0,MAX(MIN(NORM.INV(RAND(),LOOKUP(U3702,Inputs!$J$6:$J$9,Inputs!$G$6:$G$9),LOOKUP(U3702,Inputs!$J$6:$J$9,Inputs!$H$6:$H$9)),Inputs!$B$12),-Inputs!$B$12),NORM.INV(RAND(),LOOKUP(U3702,Inputs!$J$6:$J$9,Inputs!$G$6:$G$9),LOOKUP(U3702,Inputs!$J$6:$J$9,Inputs!$H$6:$H$9))),0),"" )</f>
        <v/>
      </c>
      <c r="L3702" s="26">
        <f>IF($A3702&lt;=Inputs!$B$13,IF(7&lt;=Inputs!$B$8,IF(Inputs!$B$12&gt;0,MAX(MIN(NORM.INV(RAND(),LOOKUP(V3702,Inputs!$J$6:$J$9,Inputs!$G$6:$G$9),LOOKUP(V3702,Inputs!$J$6:$J$9,Inputs!$H$6:$H$9)),Inputs!$B$12),-Inputs!$B$12),NORM.INV(RAND(),LOOKUP(V3702,Inputs!$J$6:$J$9,Inputs!$G$6:$G$9),LOOKUP(V3702,Inputs!$J$6:$J$9,Inputs!$H$6:$H$9))),0),"" )</f>
        <v/>
      </c>
      <c r="M3702" s="26">
        <f>IF($A3702&lt;=Inputs!$B$13,IF(8&lt;=Inputs!$B$8,IF(Inputs!$B$12&gt;0,MAX(MIN(NORM.INV(RAND(),LOOKUP(W3702,Inputs!$J$6:$J$9,Inputs!$G$6:$G$9),LOOKUP(W3702,Inputs!$J$6:$J$9,Inputs!$H$6:$H$9)),Inputs!$B$12),-Inputs!$B$12),NORM.INV(RAND(),LOOKUP(W3702,Inputs!$J$6:$J$9,Inputs!$G$6:$G$9),LOOKUP(W3702,Inputs!$J$6:$J$9,Inputs!$H$6:$H$9))),0),"" )</f>
        <v/>
      </c>
      <c r="N3702" s="26">
        <f>IF($A3702&lt;=Inputs!$B$13,IF(9&lt;=Inputs!$B$8,IF(Inputs!$B$12&gt;0,MAX(MIN(NORM.INV(RAND(),LOOKUP(X3702,Inputs!$J$6:$J$9,Inputs!$G$6:$G$9),LOOKUP(X3702,Inputs!$J$6:$J$9,Inputs!$H$6:$H$9)),Inputs!$B$12),-Inputs!$B$12),NORM.INV(RAND(),LOOKUP(X3702,Inputs!$J$6:$J$9,Inputs!$G$6:$G$9),LOOKUP(X3702,Inputs!$J$6:$J$9,Inputs!$H$6:$H$9))),0),"" )</f>
        <v/>
      </c>
      <c r="O3702" s="26">
        <f>IF($A3702&lt;=Inputs!$B$13,IF(10&lt;=Inputs!$B$8,IF(Inputs!$B$12&gt;0,MAX(MIN(NORM.INV(RAND(),LOOKUP(Y3702,Inputs!$J$6:$J$9,Inputs!$G$6:$G$9),LOOKUP(Y3702,Inputs!$J$6:$J$9,Inputs!$H$6:$H$9)),Inputs!$B$12),-Inputs!$B$12),NORM.INV(RAND(),LOOKUP(Y3702,Inputs!$J$6:$J$9,Inputs!$G$6:$G$9),LOOKUP(Y3702,Inputs!$J$6:$J$9,Inputs!$H$6:$H$9))),0),"" )</f>
        <v/>
      </c>
      <c r="P3702" s="31">
        <f>IF($A3702&lt;=Inputs!$B$13,RAND(),"")</f>
        <v/>
      </c>
      <c r="Q3702" s="31">
        <f>IF($A3702&lt;=Inputs!$B$13,RAND(),"")</f>
        <v/>
      </c>
      <c r="R3702" s="31">
        <f>IF($A3702&lt;=Inputs!$B$13,RAND(),"")</f>
        <v/>
      </c>
      <c r="S3702" s="31">
        <f>IF($A3702&lt;=Inputs!$B$13,RAND(),"")</f>
        <v/>
      </c>
      <c r="T3702" s="31">
        <f>IF($A3702&lt;=Inputs!$B$13,RAND(),"")</f>
        <v/>
      </c>
      <c r="U3702" s="31">
        <f>IF($A3702&lt;=Inputs!$B$13,RAND(),"")</f>
        <v/>
      </c>
      <c r="V3702" s="31">
        <f>IF($A3702&lt;=Inputs!$B$13,RAND(),"")</f>
        <v/>
      </c>
      <c r="W3702" s="31">
        <f>IF($A3702&lt;=Inputs!$B$13,RAND(),"")</f>
        <v/>
      </c>
      <c r="X3702" s="31">
        <f>IF($A3702&lt;=Inputs!$B$13,RAND(),"")</f>
        <v/>
      </c>
      <c r="Y3702" s="31">
        <f>IF($A3702&lt;=Inputs!$B$13,RAND(),"")</f>
        <v/>
      </c>
    </row>
    <row r="3703">
      <c r="A3703" t="n">
        <v>3698</v>
      </c>
      <c r="B3703" s="26">
        <f>IF($A3703&lt;=Inputs!$B$13,IF(Inputs!$B$8&gt;0,SUM(F3703:O3703)/Inputs!$B$8,0),"")</f>
        <v/>
      </c>
      <c r="C3703" s="27">
        <f>IF($A3703&lt;=Inputs!$B$13,B3703/100,"")</f>
        <v/>
      </c>
      <c r="D3703" s="28">
        <f>IF($A3703&lt;=Inputs!$B$13,C3703*Inputs!$B$7,"")</f>
        <v/>
      </c>
      <c r="E3703" s="29">
        <f>IF($A3703&lt;=Inputs!$B$13,IF(D3703&gt;0,1,0),"")</f>
        <v/>
      </c>
      <c r="F3703" s="26">
        <f>IF($A3703&lt;=Inputs!$B$13,IF(1&lt;=Inputs!$B$8,IF(Inputs!$B$12&gt;0,MAX(MIN(NORM.INV(RAND(),LOOKUP(P3703,Inputs!$J$6:$J$9,Inputs!$G$6:$G$9),LOOKUP(P3703,Inputs!$J$6:$J$9,Inputs!$H$6:$H$9)),Inputs!$B$12),-Inputs!$B$12),NORM.INV(RAND(),LOOKUP(P3703,Inputs!$J$6:$J$9,Inputs!$G$6:$G$9),LOOKUP(P3703,Inputs!$J$6:$J$9,Inputs!$H$6:$H$9))),0),"" )</f>
        <v/>
      </c>
      <c r="G3703" s="26">
        <f>IF($A3703&lt;=Inputs!$B$13,IF(2&lt;=Inputs!$B$8,IF(Inputs!$B$12&gt;0,MAX(MIN(NORM.INV(RAND(),LOOKUP(Q3703,Inputs!$J$6:$J$9,Inputs!$G$6:$G$9),LOOKUP(Q3703,Inputs!$J$6:$J$9,Inputs!$H$6:$H$9)),Inputs!$B$12),-Inputs!$B$12),NORM.INV(RAND(),LOOKUP(Q3703,Inputs!$J$6:$J$9,Inputs!$G$6:$G$9),LOOKUP(Q3703,Inputs!$J$6:$J$9,Inputs!$H$6:$H$9))),0),"" )</f>
        <v/>
      </c>
      <c r="H3703" s="26">
        <f>IF($A3703&lt;=Inputs!$B$13,IF(3&lt;=Inputs!$B$8,IF(Inputs!$B$12&gt;0,MAX(MIN(NORM.INV(RAND(),LOOKUP(R3703,Inputs!$J$6:$J$9,Inputs!$G$6:$G$9),LOOKUP(R3703,Inputs!$J$6:$J$9,Inputs!$H$6:$H$9)),Inputs!$B$12),-Inputs!$B$12),NORM.INV(RAND(),LOOKUP(R3703,Inputs!$J$6:$J$9,Inputs!$G$6:$G$9),LOOKUP(R3703,Inputs!$J$6:$J$9,Inputs!$H$6:$H$9))),0),"" )</f>
        <v/>
      </c>
      <c r="I3703" s="26">
        <f>IF($A3703&lt;=Inputs!$B$13,IF(4&lt;=Inputs!$B$8,IF(Inputs!$B$12&gt;0,MAX(MIN(NORM.INV(RAND(),LOOKUP(S3703,Inputs!$J$6:$J$9,Inputs!$G$6:$G$9),LOOKUP(S3703,Inputs!$J$6:$J$9,Inputs!$H$6:$H$9)),Inputs!$B$12),-Inputs!$B$12),NORM.INV(RAND(),LOOKUP(S3703,Inputs!$J$6:$J$9,Inputs!$G$6:$G$9),LOOKUP(S3703,Inputs!$J$6:$J$9,Inputs!$H$6:$H$9))),0),"" )</f>
        <v/>
      </c>
      <c r="J3703" s="26">
        <f>IF($A3703&lt;=Inputs!$B$13,IF(5&lt;=Inputs!$B$8,IF(Inputs!$B$12&gt;0,MAX(MIN(NORM.INV(RAND(),LOOKUP(T3703,Inputs!$J$6:$J$9,Inputs!$G$6:$G$9),LOOKUP(T3703,Inputs!$J$6:$J$9,Inputs!$H$6:$H$9)),Inputs!$B$12),-Inputs!$B$12),NORM.INV(RAND(),LOOKUP(T3703,Inputs!$J$6:$J$9,Inputs!$G$6:$G$9),LOOKUP(T3703,Inputs!$J$6:$J$9,Inputs!$H$6:$H$9))),0),"" )</f>
        <v/>
      </c>
      <c r="K3703" s="26">
        <f>IF($A3703&lt;=Inputs!$B$13,IF(6&lt;=Inputs!$B$8,IF(Inputs!$B$12&gt;0,MAX(MIN(NORM.INV(RAND(),LOOKUP(U3703,Inputs!$J$6:$J$9,Inputs!$G$6:$G$9),LOOKUP(U3703,Inputs!$J$6:$J$9,Inputs!$H$6:$H$9)),Inputs!$B$12),-Inputs!$B$12),NORM.INV(RAND(),LOOKUP(U3703,Inputs!$J$6:$J$9,Inputs!$G$6:$G$9),LOOKUP(U3703,Inputs!$J$6:$J$9,Inputs!$H$6:$H$9))),0),"" )</f>
        <v/>
      </c>
      <c r="L3703" s="26">
        <f>IF($A3703&lt;=Inputs!$B$13,IF(7&lt;=Inputs!$B$8,IF(Inputs!$B$12&gt;0,MAX(MIN(NORM.INV(RAND(),LOOKUP(V3703,Inputs!$J$6:$J$9,Inputs!$G$6:$G$9),LOOKUP(V3703,Inputs!$J$6:$J$9,Inputs!$H$6:$H$9)),Inputs!$B$12),-Inputs!$B$12),NORM.INV(RAND(),LOOKUP(V3703,Inputs!$J$6:$J$9,Inputs!$G$6:$G$9),LOOKUP(V3703,Inputs!$J$6:$J$9,Inputs!$H$6:$H$9))),0),"" )</f>
        <v/>
      </c>
      <c r="M3703" s="26">
        <f>IF($A3703&lt;=Inputs!$B$13,IF(8&lt;=Inputs!$B$8,IF(Inputs!$B$12&gt;0,MAX(MIN(NORM.INV(RAND(),LOOKUP(W3703,Inputs!$J$6:$J$9,Inputs!$G$6:$G$9),LOOKUP(W3703,Inputs!$J$6:$J$9,Inputs!$H$6:$H$9)),Inputs!$B$12),-Inputs!$B$12),NORM.INV(RAND(),LOOKUP(W3703,Inputs!$J$6:$J$9,Inputs!$G$6:$G$9),LOOKUP(W3703,Inputs!$J$6:$J$9,Inputs!$H$6:$H$9))),0),"" )</f>
        <v/>
      </c>
      <c r="N3703" s="26">
        <f>IF($A3703&lt;=Inputs!$B$13,IF(9&lt;=Inputs!$B$8,IF(Inputs!$B$12&gt;0,MAX(MIN(NORM.INV(RAND(),LOOKUP(X3703,Inputs!$J$6:$J$9,Inputs!$G$6:$G$9),LOOKUP(X3703,Inputs!$J$6:$J$9,Inputs!$H$6:$H$9)),Inputs!$B$12),-Inputs!$B$12),NORM.INV(RAND(),LOOKUP(X3703,Inputs!$J$6:$J$9,Inputs!$G$6:$G$9),LOOKUP(X3703,Inputs!$J$6:$J$9,Inputs!$H$6:$H$9))),0),"" )</f>
        <v/>
      </c>
      <c r="O3703" s="26">
        <f>IF($A3703&lt;=Inputs!$B$13,IF(10&lt;=Inputs!$B$8,IF(Inputs!$B$12&gt;0,MAX(MIN(NORM.INV(RAND(),LOOKUP(Y3703,Inputs!$J$6:$J$9,Inputs!$G$6:$G$9),LOOKUP(Y3703,Inputs!$J$6:$J$9,Inputs!$H$6:$H$9)),Inputs!$B$12),-Inputs!$B$12),NORM.INV(RAND(),LOOKUP(Y3703,Inputs!$J$6:$J$9,Inputs!$G$6:$G$9),LOOKUP(Y3703,Inputs!$J$6:$J$9,Inputs!$H$6:$H$9))),0),"" )</f>
        <v/>
      </c>
      <c r="P3703" s="31">
        <f>IF($A3703&lt;=Inputs!$B$13,RAND(),"")</f>
        <v/>
      </c>
      <c r="Q3703" s="31">
        <f>IF($A3703&lt;=Inputs!$B$13,RAND(),"")</f>
        <v/>
      </c>
      <c r="R3703" s="31">
        <f>IF($A3703&lt;=Inputs!$B$13,RAND(),"")</f>
        <v/>
      </c>
      <c r="S3703" s="31">
        <f>IF($A3703&lt;=Inputs!$B$13,RAND(),"")</f>
        <v/>
      </c>
      <c r="T3703" s="31">
        <f>IF($A3703&lt;=Inputs!$B$13,RAND(),"")</f>
        <v/>
      </c>
      <c r="U3703" s="31">
        <f>IF($A3703&lt;=Inputs!$B$13,RAND(),"")</f>
        <v/>
      </c>
      <c r="V3703" s="31">
        <f>IF($A3703&lt;=Inputs!$B$13,RAND(),"")</f>
        <v/>
      </c>
      <c r="W3703" s="31">
        <f>IF($A3703&lt;=Inputs!$B$13,RAND(),"")</f>
        <v/>
      </c>
      <c r="X3703" s="31">
        <f>IF($A3703&lt;=Inputs!$B$13,RAND(),"")</f>
        <v/>
      </c>
      <c r="Y3703" s="31">
        <f>IF($A3703&lt;=Inputs!$B$13,RAND(),"")</f>
        <v/>
      </c>
    </row>
    <row r="3704">
      <c r="A3704" t="n">
        <v>3699</v>
      </c>
      <c r="B3704" s="26">
        <f>IF($A3704&lt;=Inputs!$B$13,IF(Inputs!$B$8&gt;0,SUM(F3704:O3704)/Inputs!$B$8,0),"")</f>
        <v/>
      </c>
      <c r="C3704" s="27">
        <f>IF($A3704&lt;=Inputs!$B$13,B3704/100,"")</f>
        <v/>
      </c>
      <c r="D3704" s="28">
        <f>IF($A3704&lt;=Inputs!$B$13,C3704*Inputs!$B$7,"")</f>
        <v/>
      </c>
      <c r="E3704" s="29">
        <f>IF($A3704&lt;=Inputs!$B$13,IF(D3704&gt;0,1,0),"")</f>
        <v/>
      </c>
      <c r="F3704" s="26">
        <f>IF($A3704&lt;=Inputs!$B$13,IF(1&lt;=Inputs!$B$8,IF(Inputs!$B$12&gt;0,MAX(MIN(NORM.INV(RAND(),LOOKUP(P3704,Inputs!$J$6:$J$9,Inputs!$G$6:$G$9),LOOKUP(P3704,Inputs!$J$6:$J$9,Inputs!$H$6:$H$9)),Inputs!$B$12),-Inputs!$B$12),NORM.INV(RAND(),LOOKUP(P3704,Inputs!$J$6:$J$9,Inputs!$G$6:$G$9),LOOKUP(P3704,Inputs!$J$6:$J$9,Inputs!$H$6:$H$9))),0),"" )</f>
        <v/>
      </c>
      <c r="G3704" s="26">
        <f>IF($A3704&lt;=Inputs!$B$13,IF(2&lt;=Inputs!$B$8,IF(Inputs!$B$12&gt;0,MAX(MIN(NORM.INV(RAND(),LOOKUP(Q3704,Inputs!$J$6:$J$9,Inputs!$G$6:$G$9),LOOKUP(Q3704,Inputs!$J$6:$J$9,Inputs!$H$6:$H$9)),Inputs!$B$12),-Inputs!$B$12),NORM.INV(RAND(),LOOKUP(Q3704,Inputs!$J$6:$J$9,Inputs!$G$6:$G$9),LOOKUP(Q3704,Inputs!$J$6:$J$9,Inputs!$H$6:$H$9))),0),"" )</f>
        <v/>
      </c>
      <c r="H3704" s="26">
        <f>IF($A3704&lt;=Inputs!$B$13,IF(3&lt;=Inputs!$B$8,IF(Inputs!$B$12&gt;0,MAX(MIN(NORM.INV(RAND(),LOOKUP(R3704,Inputs!$J$6:$J$9,Inputs!$G$6:$G$9),LOOKUP(R3704,Inputs!$J$6:$J$9,Inputs!$H$6:$H$9)),Inputs!$B$12),-Inputs!$B$12),NORM.INV(RAND(),LOOKUP(R3704,Inputs!$J$6:$J$9,Inputs!$G$6:$G$9),LOOKUP(R3704,Inputs!$J$6:$J$9,Inputs!$H$6:$H$9))),0),"" )</f>
        <v/>
      </c>
      <c r="I3704" s="26">
        <f>IF($A3704&lt;=Inputs!$B$13,IF(4&lt;=Inputs!$B$8,IF(Inputs!$B$12&gt;0,MAX(MIN(NORM.INV(RAND(),LOOKUP(S3704,Inputs!$J$6:$J$9,Inputs!$G$6:$G$9),LOOKUP(S3704,Inputs!$J$6:$J$9,Inputs!$H$6:$H$9)),Inputs!$B$12),-Inputs!$B$12),NORM.INV(RAND(),LOOKUP(S3704,Inputs!$J$6:$J$9,Inputs!$G$6:$G$9),LOOKUP(S3704,Inputs!$J$6:$J$9,Inputs!$H$6:$H$9))),0),"" )</f>
        <v/>
      </c>
      <c r="J3704" s="26">
        <f>IF($A3704&lt;=Inputs!$B$13,IF(5&lt;=Inputs!$B$8,IF(Inputs!$B$12&gt;0,MAX(MIN(NORM.INV(RAND(),LOOKUP(T3704,Inputs!$J$6:$J$9,Inputs!$G$6:$G$9),LOOKUP(T3704,Inputs!$J$6:$J$9,Inputs!$H$6:$H$9)),Inputs!$B$12),-Inputs!$B$12),NORM.INV(RAND(),LOOKUP(T3704,Inputs!$J$6:$J$9,Inputs!$G$6:$G$9),LOOKUP(T3704,Inputs!$J$6:$J$9,Inputs!$H$6:$H$9))),0),"" )</f>
        <v/>
      </c>
      <c r="K3704" s="26">
        <f>IF($A3704&lt;=Inputs!$B$13,IF(6&lt;=Inputs!$B$8,IF(Inputs!$B$12&gt;0,MAX(MIN(NORM.INV(RAND(),LOOKUP(U3704,Inputs!$J$6:$J$9,Inputs!$G$6:$G$9),LOOKUP(U3704,Inputs!$J$6:$J$9,Inputs!$H$6:$H$9)),Inputs!$B$12),-Inputs!$B$12),NORM.INV(RAND(),LOOKUP(U3704,Inputs!$J$6:$J$9,Inputs!$G$6:$G$9),LOOKUP(U3704,Inputs!$J$6:$J$9,Inputs!$H$6:$H$9))),0),"" )</f>
        <v/>
      </c>
      <c r="L3704" s="26">
        <f>IF($A3704&lt;=Inputs!$B$13,IF(7&lt;=Inputs!$B$8,IF(Inputs!$B$12&gt;0,MAX(MIN(NORM.INV(RAND(),LOOKUP(V3704,Inputs!$J$6:$J$9,Inputs!$G$6:$G$9),LOOKUP(V3704,Inputs!$J$6:$J$9,Inputs!$H$6:$H$9)),Inputs!$B$12),-Inputs!$B$12),NORM.INV(RAND(),LOOKUP(V3704,Inputs!$J$6:$J$9,Inputs!$G$6:$G$9),LOOKUP(V3704,Inputs!$J$6:$J$9,Inputs!$H$6:$H$9))),0),"" )</f>
        <v/>
      </c>
      <c r="M3704" s="26">
        <f>IF($A3704&lt;=Inputs!$B$13,IF(8&lt;=Inputs!$B$8,IF(Inputs!$B$12&gt;0,MAX(MIN(NORM.INV(RAND(),LOOKUP(W3704,Inputs!$J$6:$J$9,Inputs!$G$6:$G$9),LOOKUP(W3704,Inputs!$J$6:$J$9,Inputs!$H$6:$H$9)),Inputs!$B$12),-Inputs!$B$12),NORM.INV(RAND(),LOOKUP(W3704,Inputs!$J$6:$J$9,Inputs!$G$6:$G$9),LOOKUP(W3704,Inputs!$J$6:$J$9,Inputs!$H$6:$H$9))),0),"" )</f>
        <v/>
      </c>
      <c r="N3704" s="26">
        <f>IF($A3704&lt;=Inputs!$B$13,IF(9&lt;=Inputs!$B$8,IF(Inputs!$B$12&gt;0,MAX(MIN(NORM.INV(RAND(),LOOKUP(X3704,Inputs!$J$6:$J$9,Inputs!$G$6:$G$9),LOOKUP(X3704,Inputs!$J$6:$J$9,Inputs!$H$6:$H$9)),Inputs!$B$12),-Inputs!$B$12),NORM.INV(RAND(),LOOKUP(X3704,Inputs!$J$6:$J$9,Inputs!$G$6:$G$9),LOOKUP(X3704,Inputs!$J$6:$J$9,Inputs!$H$6:$H$9))),0),"" )</f>
        <v/>
      </c>
      <c r="O3704" s="26">
        <f>IF($A3704&lt;=Inputs!$B$13,IF(10&lt;=Inputs!$B$8,IF(Inputs!$B$12&gt;0,MAX(MIN(NORM.INV(RAND(),LOOKUP(Y3704,Inputs!$J$6:$J$9,Inputs!$G$6:$G$9),LOOKUP(Y3704,Inputs!$J$6:$J$9,Inputs!$H$6:$H$9)),Inputs!$B$12),-Inputs!$B$12),NORM.INV(RAND(),LOOKUP(Y3704,Inputs!$J$6:$J$9,Inputs!$G$6:$G$9),LOOKUP(Y3704,Inputs!$J$6:$J$9,Inputs!$H$6:$H$9))),0),"" )</f>
        <v/>
      </c>
      <c r="P3704" s="31">
        <f>IF($A3704&lt;=Inputs!$B$13,RAND(),"")</f>
        <v/>
      </c>
      <c r="Q3704" s="31">
        <f>IF($A3704&lt;=Inputs!$B$13,RAND(),"")</f>
        <v/>
      </c>
      <c r="R3704" s="31">
        <f>IF($A3704&lt;=Inputs!$B$13,RAND(),"")</f>
        <v/>
      </c>
      <c r="S3704" s="31">
        <f>IF($A3704&lt;=Inputs!$B$13,RAND(),"")</f>
        <v/>
      </c>
      <c r="T3704" s="31">
        <f>IF($A3704&lt;=Inputs!$B$13,RAND(),"")</f>
        <v/>
      </c>
      <c r="U3704" s="31">
        <f>IF($A3704&lt;=Inputs!$B$13,RAND(),"")</f>
        <v/>
      </c>
      <c r="V3704" s="31">
        <f>IF($A3704&lt;=Inputs!$B$13,RAND(),"")</f>
        <v/>
      </c>
      <c r="W3704" s="31">
        <f>IF($A3704&lt;=Inputs!$B$13,RAND(),"")</f>
        <v/>
      </c>
      <c r="X3704" s="31">
        <f>IF($A3704&lt;=Inputs!$B$13,RAND(),"")</f>
        <v/>
      </c>
      <c r="Y3704" s="31">
        <f>IF($A3704&lt;=Inputs!$B$13,RAND(),"")</f>
        <v/>
      </c>
    </row>
    <row r="3705">
      <c r="A3705" t="n">
        <v>3700</v>
      </c>
      <c r="B3705" s="26">
        <f>IF($A3705&lt;=Inputs!$B$13,IF(Inputs!$B$8&gt;0,SUM(F3705:O3705)/Inputs!$B$8,0),"")</f>
        <v/>
      </c>
      <c r="C3705" s="27">
        <f>IF($A3705&lt;=Inputs!$B$13,B3705/100,"")</f>
        <v/>
      </c>
      <c r="D3705" s="28">
        <f>IF($A3705&lt;=Inputs!$B$13,C3705*Inputs!$B$7,"")</f>
        <v/>
      </c>
      <c r="E3705" s="29">
        <f>IF($A3705&lt;=Inputs!$B$13,IF(D3705&gt;0,1,0),"")</f>
        <v/>
      </c>
      <c r="F3705" s="26">
        <f>IF($A3705&lt;=Inputs!$B$13,IF(1&lt;=Inputs!$B$8,IF(Inputs!$B$12&gt;0,MAX(MIN(NORM.INV(RAND(),LOOKUP(P3705,Inputs!$J$6:$J$9,Inputs!$G$6:$G$9),LOOKUP(P3705,Inputs!$J$6:$J$9,Inputs!$H$6:$H$9)),Inputs!$B$12),-Inputs!$B$12),NORM.INV(RAND(),LOOKUP(P3705,Inputs!$J$6:$J$9,Inputs!$G$6:$G$9),LOOKUP(P3705,Inputs!$J$6:$J$9,Inputs!$H$6:$H$9))),0),"" )</f>
        <v/>
      </c>
      <c r="G3705" s="26">
        <f>IF($A3705&lt;=Inputs!$B$13,IF(2&lt;=Inputs!$B$8,IF(Inputs!$B$12&gt;0,MAX(MIN(NORM.INV(RAND(),LOOKUP(Q3705,Inputs!$J$6:$J$9,Inputs!$G$6:$G$9),LOOKUP(Q3705,Inputs!$J$6:$J$9,Inputs!$H$6:$H$9)),Inputs!$B$12),-Inputs!$B$12),NORM.INV(RAND(),LOOKUP(Q3705,Inputs!$J$6:$J$9,Inputs!$G$6:$G$9),LOOKUP(Q3705,Inputs!$J$6:$J$9,Inputs!$H$6:$H$9))),0),"" )</f>
        <v/>
      </c>
      <c r="H3705" s="26">
        <f>IF($A3705&lt;=Inputs!$B$13,IF(3&lt;=Inputs!$B$8,IF(Inputs!$B$12&gt;0,MAX(MIN(NORM.INV(RAND(),LOOKUP(R3705,Inputs!$J$6:$J$9,Inputs!$G$6:$G$9),LOOKUP(R3705,Inputs!$J$6:$J$9,Inputs!$H$6:$H$9)),Inputs!$B$12),-Inputs!$B$12),NORM.INV(RAND(),LOOKUP(R3705,Inputs!$J$6:$J$9,Inputs!$G$6:$G$9),LOOKUP(R3705,Inputs!$J$6:$J$9,Inputs!$H$6:$H$9))),0),"" )</f>
        <v/>
      </c>
      <c r="I3705" s="26">
        <f>IF($A3705&lt;=Inputs!$B$13,IF(4&lt;=Inputs!$B$8,IF(Inputs!$B$12&gt;0,MAX(MIN(NORM.INV(RAND(),LOOKUP(S3705,Inputs!$J$6:$J$9,Inputs!$G$6:$G$9),LOOKUP(S3705,Inputs!$J$6:$J$9,Inputs!$H$6:$H$9)),Inputs!$B$12),-Inputs!$B$12),NORM.INV(RAND(),LOOKUP(S3705,Inputs!$J$6:$J$9,Inputs!$G$6:$G$9),LOOKUP(S3705,Inputs!$J$6:$J$9,Inputs!$H$6:$H$9))),0),"" )</f>
        <v/>
      </c>
      <c r="J3705" s="26">
        <f>IF($A3705&lt;=Inputs!$B$13,IF(5&lt;=Inputs!$B$8,IF(Inputs!$B$12&gt;0,MAX(MIN(NORM.INV(RAND(),LOOKUP(T3705,Inputs!$J$6:$J$9,Inputs!$G$6:$G$9),LOOKUP(T3705,Inputs!$J$6:$J$9,Inputs!$H$6:$H$9)),Inputs!$B$12),-Inputs!$B$12),NORM.INV(RAND(),LOOKUP(T3705,Inputs!$J$6:$J$9,Inputs!$G$6:$G$9),LOOKUP(T3705,Inputs!$J$6:$J$9,Inputs!$H$6:$H$9))),0),"" )</f>
        <v/>
      </c>
      <c r="K3705" s="26">
        <f>IF($A3705&lt;=Inputs!$B$13,IF(6&lt;=Inputs!$B$8,IF(Inputs!$B$12&gt;0,MAX(MIN(NORM.INV(RAND(),LOOKUP(U3705,Inputs!$J$6:$J$9,Inputs!$G$6:$G$9),LOOKUP(U3705,Inputs!$J$6:$J$9,Inputs!$H$6:$H$9)),Inputs!$B$12),-Inputs!$B$12),NORM.INV(RAND(),LOOKUP(U3705,Inputs!$J$6:$J$9,Inputs!$G$6:$G$9),LOOKUP(U3705,Inputs!$J$6:$J$9,Inputs!$H$6:$H$9))),0),"" )</f>
        <v/>
      </c>
      <c r="L3705" s="26">
        <f>IF($A3705&lt;=Inputs!$B$13,IF(7&lt;=Inputs!$B$8,IF(Inputs!$B$12&gt;0,MAX(MIN(NORM.INV(RAND(),LOOKUP(V3705,Inputs!$J$6:$J$9,Inputs!$G$6:$G$9),LOOKUP(V3705,Inputs!$J$6:$J$9,Inputs!$H$6:$H$9)),Inputs!$B$12),-Inputs!$B$12),NORM.INV(RAND(),LOOKUP(V3705,Inputs!$J$6:$J$9,Inputs!$G$6:$G$9),LOOKUP(V3705,Inputs!$J$6:$J$9,Inputs!$H$6:$H$9))),0),"" )</f>
        <v/>
      </c>
      <c r="M3705" s="26">
        <f>IF($A3705&lt;=Inputs!$B$13,IF(8&lt;=Inputs!$B$8,IF(Inputs!$B$12&gt;0,MAX(MIN(NORM.INV(RAND(),LOOKUP(W3705,Inputs!$J$6:$J$9,Inputs!$G$6:$G$9),LOOKUP(W3705,Inputs!$J$6:$J$9,Inputs!$H$6:$H$9)),Inputs!$B$12),-Inputs!$B$12),NORM.INV(RAND(),LOOKUP(W3705,Inputs!$J$6:$J$9,Inputs!$G$6:$G$9),LOOKUP(W3705,Inputs!$J$6:$J$9,Inputs!$H$6:$H$9))),0),"" )</f>
        <v/>
      </c>
      <c r="N3705" s="26">
        <f>IF($A3705&lt;=Inputs!$B$13,IF(9&lt;=Inputs!$B$8,IF(Inputs!$B$12&gt;0,MAX(MIN(NORM.INV(RAND(),LOOKUP(X3705,Inputs!$J$6:$J$9,Inputs!$G$6:$G$9),LOOKUP(X3705,Inputs!$J$6:$J$9,Inputs!$H$6:$H$9)),Inputs!$B$12),-Inputs!$B$12),NORM.INV(RAND(),LOOKUP(X3705,Inputs!$J$6:$J$9,Inputs!$G$6:$G$9),LOOKUP(X3705,Inputs!$J$6:$J$9,Inputs!$H$6:$H$9))),0),"" )</f>
        <v/>
      </c>
      <c r="O3705" s="26">
        <f>IF($A3705&lt;=Inputs!$B$13,IF(10&lt;=Inputs!$B$8,IF(Inputs!$B$12&gt;0,MAX(MIN(NORM.INV(RAND(),LOOKUP(Y3705,Inputs!$J$6:$J$9,Inputs!$G$6:$G$9),LOOKUP(Y3705,Inputs!$J$6:$J$9,Inputs!$H$6:$H$9)),Inputs!$B$12),-Inputs!$B$12),NORM.INV(RAND(),LOOKUP(Y3705,Inputs!$J$6:$J$9,Inputs!$G$6:$G$9),LOOKUP(Y3705,Inputs!$J$6:$J$9,Inputs!$H$6:$H$9))),0),"" )</f>
        <v/>
      </c>
      <c r="P3705" s="31">
        <f>IF($A3705&lt;=Inputs!$B$13,RAND(),"")</f>
        <v/>
      </c>
      <c r="Q3705" s="31">
        <f>IF($A3705&lt;=Inputs!$B$13,RAND(),"")</f>
        <v/>
      </c>
      <c r="R3705" s="31">
        <f>IF($A3705&lt;=Inputs!$B$13,RAND(),"")</f>
        <v/>
      </c>
      <c r="S3705" s="31">
        <f>IF($A3705&lt;=Inputs!$B$13,RAND(),"")</f>
        <v/>
      </c>
      <c r="T3705" s="31">
        <f>IF($A3705&lt;=Inputs!$B$13,RAND(),"")</f>
        <v/>
      </c>
      <c r="U3705" s="31">
        <f>IF($A3705&lt;=Inputs!$B$13,RAND(),"")</f>
        <v/>
      </c>
      <c r="V3705" s="31">
        <f>IF($A3705&lt;=Inputs!$B$13,RAND(),"")</f>
        <v/>
      </c>
      <c r="W3705" s="31">
        <f>IF($A3705&lt;=Inputs!$B$13,RAND(),"")</f>
        <v/>
      </c>
      <c r="X3705" s="31">
        <f>IF($A3705&lt;=Inputs!$B$13,RAND(),"")</f>
        <v/>
      </c>
      <c r="Y3705" s="31">
        <f>IF($A3705&lt;=Inputs!$B$13,RAND(),"")</f>
        <v/>
      </c>
    </row>
    <row r="3706">
      <c r="A3706" t="n">
        <v>3701</v>
      </c>
      <c r="B3706" s="26">
        <f>IF($A3706&lt;=Inputs!$B$13,IF(Inputs!$B$8&gt;0,SUM(F3706:O3706)/Inputs!$B$8,0),"")</f>
        <v/>
      </c>
      <c r="C3706" s="27">
        <f>IF($A3706&lt;=Inputs!$B$13,B3706/100,"")</f>
        <v/>
      </c>
      <c r="D3706" s="28">
        <f>IF($A3706&lt;=Inputs!$B$13,C3706*Inputs!$B$7,"")</f>
        <v/>
      </c>
      <c r="E3706" s="29">
        <f>IF($A3706&lt;=Inputs!$B$13,IF(D3706&gt;0,1,0),"")</f>
        <v/>
      </c>
      <c r="F3706" s="26">
        <f>IF($A3706&lt;=Inputs!$B$13,IF(1&lt;=Inputs!$B$8,IF(Inputs!$B$12&gt;0,MAX(MIN(NORM.INV(RAND(),LOOKUP(P3706,Inputs!$J$6:$J$9,Inputs!$G$6:$G$9),LOOKUP(P3706,Inputs!$J$6:$J$9,Inputs!$H$6:$H$9)),Inputs!$B$12),-Inputs!$B$12),NORM.INV(RAND(),LOOKUP(P3706,Inputs!$J$6:$J$9,Inputs!$G$6:$G$9),LOOKUP(P3706,Inputs!$J$6:$J$9,Inputs!$H$6:$H$9))),0),"" )</f>
        <v/>
      </c>
      <c r="G3706" s="26">
        <f>IF($A3706&lt;=Inputs!$B$13,IF(2&lt;=Inputs!$B$8,IF(Inputs!$B$12&gt;0,MAX(MIN(NORM.INV(RAND(),LOOKUP(Q3706,Inputs!$J$6:$J$9,Inputs!$G$6:$G$9),LOOKUP(Q3706,Inputs!$J$6:$J$9,Inputs!$H$6:$H$9)),Inputs!$B$12),-Inputs!$B$12),NORM.INV(RAND(),LOOKUP(Q3706,Inputs!$J$6:$J$9,Inputs!$G$6:$G$9),LOOKUP(Q3706,Inputs!$J$6:$J$9,Inputs!$H$6:$H$9))),0),"" )</f>
        <v/>
      </c>
      <c r="H3706" s="26">
        <f>IF($A3706&lt;=Inputs!$B$13,IF(3&lt;=Inputs!$B$8,IF(Inputs!$B$12&gt;0,MAX(MIN(NORM.INV(RAND(),LOOKUP(R3706,Inputs!$J$6:$J$9,Inputs!$G$6:$G$9),LOOKUP(R3706,Inputs!$J$6:$J$9,Inputs!$H$6:$H$9)),Inputs!$B$12),-Inputs!$B$12),NORM.INV(RAND(),LOOKUP(R3706,Inputs!$J$6:$J$9,Inputs!$G$6:$G$9),LOOKUP(R3706,Inputs!$J$6:$J$9,Inputs!$H$6:$H$9))),0),"" )</f>
        <v/>
      </c>
      <c r="I3706" s="26">
        <f>IF($A3706&lt;=Inputs!$B$13,IF(4&lt;=Inputs!$B$8,IF(Inputs!$B$12&gt;0,MAX(MIN(NORM.INV(RAND(),LOOKUP(S3706,Inputs!$J$6:$J$9,Inputs!$G$6:$G$9),LOOKUP(S3706,Inputs!$J$6:$J$9,Inputs!$H$6:$H$9)),Inputs!$B$12),-Inputs!$B$12),NORM.INV(RAND(),LOOKUP(S3706,Inputs!$J$6:$J$9,Inputs!$G$6:$G$9),LOOKUP(S3706,Inputs!$J$6:$J$9,Inputs!$H$6:$H$9))),0),"" )</f>
        <v/>
      </c>
      <c r="J3706" s="26">
        <f>IF($A3706&lt;=Inputs!$B$13,IF(5&lt;=Inputs!$B$8,IF(Inputs!$B$12&gt;0,MAX(MIN(NORM.INV(RAND(),LOOKUP(T3706,Inputs!$J$6:$J$9,Inputs!$G$6:$G$9),LOOKUP(T3706,Inputs!$J$6:$J$9,Inputs!$H$6:$H$9)),Inputs!$B$12),-Inputs!$B$12),NORM.INV(RAND(),LOOKUP(T3706,Inputs!$J$6:$J$9,Inputs!$G$6:$G$9),LOOKUP(T3706,Inputs!$J$6:$J$9,Inputs!$H$6:$H$9))),0),"" )</f>
        <v/>
      </c>
      <c r="K3706" s="26">
        <f>IF($A3706&lt;=Inputs!$B$13,IF(6&lt;=Inputs!$B$8,IF(Inputs!$B$12&gt;0,MAX(MIN(NORM.INV(RAND(),LOOKUP(U3706,Inputs!$J$6:$J$9,Inputs!$G$6:$G$9),LOOKUP(U3706,Inputs!$J$6:$J$9,Inputs!$H$6:$H$9)),Inputs!$B$12),-Inputs!$B$12),NORM.INV(RAND(),LOOKUP(U3706,Inputs!$J$6:$J$9,Inputs!$G$6:$G$9),LOOKUP(U3706,Inputs!$J$6:$J$9,Inputs!$H$6:$H$9))),0),"" )</f>
        <v/>
      </c>
      <c r="L3706" s="26">
        <f>IF($A3706&lt;=Inputs!$B$13,IF(7&lt;=Inputs!$B$8,IF(Inputs!$B$12&gt;0,MAX(MIN(NORM.INV(RAND(),LOOKUP(V3706,Inputs!$J$6:$J$9,Inputs!$G$6:$G$9),LOOKUP(V3706,Inputs!$J$6:$J$9,Inputs!$H$6:$H$9)),Inputs!$B$12),-Inputs!$B$12),NORM.INV(RAND(),LOOKUP(V3706,Inputs!$J$6:$J$9,Inputs!$G$6:$G$9),LOOKUP(V3706,Inputs!$J$6:$J$9,Inputs!$H$6:$H$9))),0),"" )</f>
        <v/>
      </c>
      <c r="M3706" s="26">
        <f>IF($A3706&lt;=Inputs!$B$13,IF(8&lt;=Inputs!$B$8,IF(Inputs!$B$12&gt;0,MAX(MIN(NORM.INV(RAND(),LOOKUP(W3706,Inputs!$J$6:$J$9,Inputs!$G$6:$G$9),LOOKUP(W3706,Inputs!$J$6:$J$9,Inputs!$H$6:$H$9)),Inputs!$B$12),-Inputs!$B$12),NORM.INV(RAND(),LOOKUP(W3706,Inputs!$J$6:$J$9,Inputs!$G$6:$G$9),LOOKUP(W3706,Inputs!$J$6:$J$9,Inputs!$H$6:$H$9))),0),"" )</f>
        <v/>
      </c>
      <c r="N3706" s="26">
        <f>IF($A3706&lt;=Inputs!$B$13,IF(9&lt;=Inputs!$B$8,IF(Inputs!$B$12&gt;0,MAX(MIN(NORM.INV(RAND(),LOOKUP(X3706,Inputs!$J$6:$J$9,Inputs!$G$6:$G$9),LOOKUP(X3706,Inputs!$J$6:$J$9,Inputs!$H$6:$H$9)),Inputs!$B$12),-Inputs!$B$12),NORM.INV(RAND(),LOOKUP(X3706,Inputs!$J$6:$J$9,Inputs!$G$6:$G$9),LOOKUP(X3706,Inputs!$J$6:$J$9,Inputs!$H$6:$H$9))),0),"" )</f>
        <v/>
      </c>
      <c r="O3706" s="26">
        <f>IF($A3706&lt;=Inputs!$B$13,IF(10&lt;=Inputs!$B$8,IF(Inputs!$B$12&gt;0,MAX(MIN(NORM.INV(RAND(),LOOKUP(Y3706,Inputs!$J$6:$J$9,Inputs!$G$6:$G$9),LOOKUP(Y3706,Inputs!$J$6:$J$9,Inputs!$H$6:$H$9)),Inputs!$B$12),-Inputs!$B$12),NORM.INV(RAND(),LOOKUP(Y3706,Inputs!$J$6:$J$9,Inputs!$G$6:$G$9),LOOKUP(Y3706,Inputs!$J$6:$J$9,Inputs!$H$6:$H$9))),0),"" )</f>
        <v/>
      </c>
      <c r="P3706" s="31">
        <f>IF($A3706&lt;=Inputs!$B$13,RAND(),"")</f>
        <v/>
      </c>
      <c r="Q3706" s="31">
        <f>IF($A3706&lt;=Inputs!$B$13,RAND(),"")</f>
        <v/>
      </c>
      <c r="R3706" s="31">
        <f>IF($A3706&lt;=Inputs!$B$13,RAND(),"")</f>
        <v/>
      </c>
      <c r="S3706" s="31">
        <f>IF($A3706&lt;=Inputs!$B$13,RAND(),"")</f>
        <v/>
      </c>
      <c r="T3706" s="31">
        <f>IF($A3706&lt;=Inputs!$B$13,RAND(),"")</f>
        <v/>
      </c>
      <c r="U3706" s="31">
        <f>IF($A3706&lt;=Inputs!$B$13,RAND(),"")</f>
        <v/>
      </c>
      <c r="V3706" s="31">
        <f>IF($A3706&lt;=Inputs!$B$13,RAND(),"")</f>
        <v/>
      </c>
      <c r="W3706" s="31">
        <f>IF($A3706&lt;=Inputs!$B$13,RAND(),"")</f>
        <v/>
      </c>
      <c r="X3706" s="31">
        <f>IF($A3706&lt;=Inputs!$B$13,RAND(),"")</f>
        <v/>
      </c>
      <c r="Y3706" s="31">
        <f>IF($A3706&lt;=Inputs!$B$13,RAND(),"")</f>
        <v/>
      </c>
    </row>
    <row r="3707">
      <c r="A3707" t="n">
        <v>3702</v>
      </c>
      <c r="B3707" s="26">
        <f>IF($A3707&lt;=Inputs!$B$13,IF(Inputs!$B$8&gt;0,SUM(F3707:O3707)/Inputs!$B$8,0),"")</f>
        <v/>
      </c>
      <c r="C3707" s="27">
        <f>IF($A3707&lt;=Inputs!$B$13,B3707/100,"")</f>
        <v/>
      </c>
      <c r="D3707" s="28">
        <f>IF($A3707&lt;=Inputs!$B$13,C3707*Inputs!$B$7,"")</f>
        <v/>
      </c>
      <c r="E3707" s="29">
        <f>IF($A3707&lt;=Inputs!$B$13,IF(D3707&gt;0,1,0),"")</f>
        <v/>
      </c>
      <c r="F3707" s="26">
        <f>IF($A3707&lt;=Inputs!$B$13,IF(1&lt;=Inputs!$B$8,IF(Inputs!$B$12&gt;0,MAX(MIN(NORM.INV(RAND(),LOOKUP(P3707,Inputs!$J$6:$J$9,Inputs!$G$6:$G$9),LOOKUP(P3707,Inputs!$J$6:$J$9,Inputs!$H$6:$H$9)),Inputs!$B$12),-Inputs!$B$12),NORM.INV(RAND(),LOOKUP(P3707,Inputs!$J$6:$J$9,Inputs!$G$6:$G$9),LOOKUP(P3707,Inputs!$J$6:$J$9,Inputs!$H$6:$H$9))),0),"" )</f>
        <v/>
      </c>
      <c r="G3707" s="26">
        <f>IF($A3707&lt;=Inputs!$B$13,IF(2&lt;=Inputs!$B$8,IF(Inputs!$B$12&gt;0,MAX(MIN(NORM.INV(RAND(),LOOKUP(Q3707,Inputs!$J$6:$J$9,Inputs!$G$6:$G$9),LOOKUP(Q3707,Inputs!$J$6:$J$9,Inputs!$H$6:$H$9)),Inputs!$B$12),-Inputs!$B$12),NORM.INV(RAND(),LOOKUP(Q3707,Inputs!$J$6:$J$9,Inputs!$G$6:$G$9),LOOKUP(Q3707,Inputs!$J$6:$J$9,Inputs!$H$6:$H$9))),0),"" )</f>
        <v/>
      </c>
      <c r="H3707" s="26">
        <f>IF($A3707&lt;=Inputs!$B$13,IF(3&lt;=Inputs!$B$8,IF(Inputs!$B$12&gt;0,MAX(MIN(NORM.INV(RAND(),LOOKUP(R3707,Inputs!$J$6:$J$9,Inputs!$G$6:$G$9),LOOKUP(R3707,Inputs!$J$6:$J$9,Inputs!$H$6:$H$9)),Inputs!$B$12),-Inputs!$B$12),NORM.INV(RAND(),LOOKUP(R3707,Inputs!$J$6:$J$9,Inputs!$G$6:$G$9),LOOKUP(R3707,Inputs!$J$6:$J$9,Inputs!$H$6:$H$9))),0),"" )</f>
        <v/>
      </c>
      <c r="I3707" s="26">
        <f>IF($A3707&lt;=Inputs!$B$13,IF(4&lt;=Inputs!$B$8,IF(Inputs!$B$12&gt;0,MAX(MIN(NORM.INV(RAND(),LOOKUP(S3707,Inputs!$J$6:$J$9,Inputs!$G$6:$G$9),LOOKUP(S3707,Inputs!$J$6:$J$9,Inputs!$H$6:$H$9)),Inputs!$B$12),-Inputs!$B$12),NORM.INV(RAND(),LOOKUP(S3707,Inputs!$J$6:$J$9,Inputs!$G$6:$G$9),LOOKUP(S3707,Inputs!$J$6:$J$9,Inputs!$H$6:$H$9))),0),"" )</f>
        <v/>
      </c>
      <c r="J3707" s="26">
        <f>IF($A3707&lt;=Inputs!$B$13,IF(5&lt;=Inputs!$B$8,IF(Inputs!$B$12&gt;0,MAX(MIN(NORM.INV(RAND(),LOOKUP(T3707,Inputs!$J$6:$J$9,Inputs!$G$6:$G$9),LOOKUP(T3707,Inputs!$J$6:$J$9,Inputs!$H$6:$H$9)),Inputs!$B$12),-Inputs!$B$12),NORM.INV(RAND(),LOOKUP(T3707,Inputs!$J$6:$J$9,Inputs!$G$6:$G$9),LOOKUP(T3707,Inputs!$J$6:$J$9,Inputs!$H$6:$H$9))),0),"" )</f>
        <v/>
      </c>
      <c r="K3707" s="26">
        <f>IF($A3707&lt;=Inputs!$B$13,IF(6&lt;=Inputs!$B$8,IF(Inputs!$B$12&gt;0,MAX(MIN(NORM.INV(RAND(),LOOKUP(U3707,Inputs!$J$6:$J$9,Inputs!$G$6:$G$9),LOOKUP(U3707,Inputs!$J$6:$J$9,Inputs!$H$6:$H$9)),Inputs!$B$12),-Inputs!$B$12),NORM.INV(RAND(),LOOKUP(U3707,Inputs!$J$6:$J$9,Inputs!$G$6:$G$9),LOOKUP(U3707,Inputs!$J$6:$J$9,Inputs!$H$6:$H$9))),0),"" )</f>
        <v/>
      </c>
      <c r="L3707" s="26">
        <f>IF($A3707&lt;=Inputs!$B$13,IF(7&lt;=Inputs!$B$8,IF(Inputs!$B$12&gt;0,MAX(MIN(NORM.INV(RAND(),LOOKUP(V3707,Inputs!$J$6:$J$9,Inputs!$G$6:$G$9),LOOKUP(V3707,Inputs!$J$6:$J$9,Inputs!$H$6:$H$9)),Inputs!$B$12),-Inputs!$B$12),NORM.INV(RAND(),LOOKUP(V3707,Inputs!$J$6:$J$9,Inputs!$G$6:$G$9),LOOKUP(V3707,Inputs!$J$6:$J$9,Inputs!$H$6:$H$9))),0),"" )</f>
        <v/>
      </c>
      <c r="M3707" s="26">
        <f>IF($A3707&lt;=Inputs!$B$13,IF(8&lt;=Inputs!$B$8,IF(Inputs!$B$12&gt;0,MAX(MIN(NORM.INV(RAND(),LOOKUP(W3707,Inputs!$J$6:$J$9,Inputs!$G$6:$G$9),LOOKUP(W3707,Inputs!$J$6:$J$9,Inputs!$H$6:$H$9)),Inputs!$B$12),-Inputs!$B$12),NORM.INV(RAND(),LOOKUP(W3707,Inputs!$J$6:$J$9,Inputs!$G$6:$G$9),LOOKUP(W3707,Inputs!$J$6:$J$9,Inputs!$H$6:$H$9))),0),"" )</f>
        <v/>
      </c>
      <c r="N3707" s="26">
        <f>IF($A3707&lt;=Inputs!$B$13,IF(9&lt;=Inputs!$B$8,IF(Inputs!$B$12&gt;0,MAX(MIN(NORM.INV(RAND(),LOOKUP(X3707,Inputs!$J$6:$J$9,Inputs!$G$6:$G$9),LOOKUP(X3707,Inputs!$J$6:$J$9,Inputs!$H$6:$H$9)),Inputs!$B$12),-Inputs!$B$12),NORM.INV(RAND(),LOOKUP(X3707,Inputs!$J$6:$J$9,Inputs!$G$6:$G$9),LOOKUP(X3707,Inputs!$J$6:$J$9,Inputs!$H$6:$H$9))),0),"" )</f>
        <v/>
      </c>
      <c r="O3707" s="26">
        <f>IF($A3707&lt;=Inputs!$B$13,IF(10&lt;=Inputs!$B$8,IF(Inputs!$B$12&gt;0,MAX(MIN(NORM.INV(RAND(),LOOKUP(Y3707,Inputs!$J$6:$J$9,Inputs!$G$6:$G$9),LOOKUP(Y3707,Inputs!$J$6:$J$9,Inputs!$H$6:$H$9)),Inputs!$B$12),-Inputs!$B$12),NORM.INV(RAND(),LOOKUP(Y3707,Inputs!$J$6:$J$9,Inputs!$G$6:$G$9),LOOKUP(Y3707,Inputs!$J$6:$J$9,Inputs!$H$6:$H$9))),0),"" )</f>
        <v/>
      </c>
      <c r="P3707" s="31">
        <f>IF($A3707&lt;=Inputs!$B$13,RAND(),"")</f>
        <v/>
      </c>
      <c r="Q3707" s="31">
        <f>IF($A3707&lt;=Inputs!$B$13,RAND(),"")</f>
        <v/>
      </c>
      <c r="R3707" s="31">
        <f>IF($A3707&lt;=Inputs!$B$13,RAND(),"")</f>
        <v/>
      </c>
      <c r="S3707" s="31">
        <f>IF($A3707&lt;=Inputs!$B$13,RAND(),"")</f>
        <v/>
      </c>
      <c r="T3707" s="31">
        <f>IF($A3707&lt;=Inputs!$B$13,RAND(),"")</f>
        <v/>
      </c>
      <c r="U3707" s="31">
        <f>IF($A3707&lt;=Inputs!$B$13,RAND(),"")</f>
        <v/>
      </c>
      <c r="V3707" s="31">
        <f>IF($A3707&lt;=Inputs!$B$13,RAND(),"")</f>
        <v/>
      </c>
      <c r="W3707" s="31">
        <f>IF($A3707&lt;=Inputs!$B$13,RAND(),"")</f>
        <v/>
      </c>
      <c r="X3707" s="31">
        <f>IF($A3707&lt;=Inputs!$B$13,RAND(),"")</f>
        <v/>
      </c>
      <c r="Y3707" s="31">
        <f>IF($A3707&lt;=Inputs!$B$13,RAND(),"")</f>
        <v/>
      </c>
    </row>
    <row r="3708">
      <c r="A3708" t="n">
        <v>3703</v>
      </c>
      <c r="B3708" s="26">
        <f>IF($A3708&lt;=Inputs!$B$13,IF(Inputs!$B$8&gt;0,SUM(F3708:O3708)/Inputs!$B$8,0),"")</f>
        <v/>
      </c>
      <c r="C3708" s="27">
        <f>IF($A3708&lt;=Inputs!$B$13,B3708/100,"")</f>
        <v/>
      </c>
      <c r="D3708" s="28">
        <f>IF($A3708&lt;=Inputs!$B$13,C3708*Inputs!$B$7,"")</f>
        <v/>
      </c>
      <c r="E3708" s="29">
        <f>IF($A3708&lt;=Inputs!$B$13,IF(D3708&gt;0,1,0),"")</f>
        <v/>
      </c>
      <c r="F3708" s="26">
        <f>IF($A3708&lt;=Inputs!$B$13,IF(1&lt;=Inputs!$B$8,IF(Inputs!$B$12&gt;0,MAX(MIN(NORM.INV(RAND(),LOOKUP(P3708,Inputs!$J$6:$J$9,Inputs!$G$6:$G$9),LOOKUP(P3708,Inputs!$J$6:$J$9,Inputs!$H$6:$H$9)),Inputs!$B$12),-Inputs!$B$12),NORM.INV(RAND(),LOOKUP(P3708,Inputs!$J$6:$J$9,Inputs!$G$6:$G$9),LOOKUP(P3708,Inputs!$J$6:$J$9,Inputs!$H$6:$H$9))),0),"" )</f>
        <v/>
      </c>
      <c r="G3708" s="26">
        <f>IF($A3708&lt;=Inputs!$B$13,IF(2&lt;=Inputs!$B$8,IF(Inputs!$B$12&gt;0,MAX(MIN(NORM.INV(RAND(),LOOKUP(Q3708,Inputs!$J$6:$J$9,Inputs!$G$6:$G$9),LOOKUP(Q3708,Inputs!$J$6:$J$9,Inputs!$H$6:$H$9)),Inputs!$B$12),-Inputs!$B$12),NORM.INV(RAND(),LOOKUP(Q3708,Inputs!$J$6:$J$9,Inputs!$G$6:$G$9),LOOKUP(Q3708,Inputs!$J$6:$J$9,Inputs!$H$6:$H$9))),0),"" )</f>
        <v/>
      </c>
      <c r="H3708" s="26">
        <f>IF($A3708&lt;=Inputs!$B$13,IF(3&lt;=Inputs!$B$8,IF(Inputs!$B$12&gt;0,MAX(MIN(NORM.INV(RAND(),LOOKUP(R3708,Inputs!$J$6:$J$9,Inputs!$G$6:$G$9),LOOKUP(R3708,Inputs!$J$6:$J$9,Inputs!$H$6:$H$9)),Inputs!$B$12),-Inputs!$B$12),NORM.INV(RAND(),LOOKUP(R3708,Inputs!$J$6:$J$9,Inputs!$G$6:$G$9),LOOKUP(R3708,Inputs!$J$6:$J$9,Inputs!$H$6:$H$9))),0),"" )</f>
        <v/>
      </c>
      <c r="I3708" s="26">
        <f>IF($A3708&lt;=Inputs!$B$13,IF(4&lt;=Inputs!$B$8,IF(Inputs!$B$12&gt;0,MAX(MIN(NORM.INV(RAND(),LOOKUP(S3708,Inputs!$J$6:$J$9,Inputs!$G$6:$G$9),LOOKUP(S3708,Inputs!$J$6:$J$9,Inputs!$H$6:$H$9)),Inputs!$B$12),-Inputs!$B$12),NORM.INV(RAND(),LOOKUP(S3708,Inputs!$J$6:$J$9,Inputs!$G$6:$G$9),LOOKUP(S3708,Inputs!$J$6:$J$9,Inputs!$H$6:$H$9))),0),"" )</f>
        <v/>
      </c>
      <c r="J3708" s="26">
        <f>IF($A3708&lt;=Inputs!$B$13,IF(5&lt;=Inputs!$B$8,IF(Inputs!$B$12&gt;0,MAX(MIN(NORM.INV(RAND(),LOOKUP(T3708,Inputs!$J$6:$J$9,Inputs!$G$6:$G$9),LOOKUP(T3708,Inputs!$J$6:$J$9,Inputs!$H$6:$H$9)),Inputs!$B$12),-Inputs!$B$12),NORM.INV(RAND(),LOOKUP(T3708,Inputs!$J$6:$J$9,Inputs!$G$6:$G$9),LOOKUP(T3708,Inputs!$J$6:$J$9,Inputs!$H$6:$H$9))),0),"" )</f>
        <v/>
      </c>
      <c r="K3708" s="26">
        <f>IF($A3708&lt;=Inputs!$B$13,IF(6&lt;=Inputs!$B$8,IF(Inputs!$B$12&gt;0,MAX(MIN(NORM.INV(RAND(),LOOKUP(U3708,Inputs!$J$6:$J$9,Inputs!$G$6:$G$9),LOOKUP(U3708,Inputs!$J$6:$J$9,Inputs!$H$6:$H$9)),Inputs!$B$12),-Inputs!$B$12),NORM.INV(RAND(),LOOKUP(U3708,Inputs!$J$6:$J$9,Inputs!$G$6:$G$9),LOOKUP(U3708,Inputs!$J$6:$J$9,Inputs!$H$6:$H$9))),0),"" )</f>
        <v/>
      </c>
      <c r="L3708" s="26">
        <f>IF($A3708&lt;=Inputs!$B$13,IF(7&lt;=Inputs!$B$8,IF(Inputs!$B$12&gt;0,MAX(MIN(NORM.INV(RAND(),LOOKUP(V3708,Inputs!$J$6:$J$9,Inputs!$G$6:$G$9),LOOKUP(V3708,Inputs!$J$6:$J$9,Inputs!$H$6:$H$9)),Inputs!$B$12),-Inputs!$B$12),NORM.INV(RAND(),LOOKUP(V3708,Inputs!$J$6:$J$9,Inputs!$G$6:$G$9),LOOKUP(V3708,Inputs!$J$6:$J$9,Inputs!$H$6:$H$9))),0),"" )</f>
        <v/>
      </c>
      <c r="M3708" s="26">
        <f>IF($A3708&lt;=Inputs!$B$13,IF(8&lt;=Inputs!$B$8,IF(Inputs!$B$12&gt;0,MAX(MIN(NORM.INV(RAND(),LOOKUP(W3708,Inputs!$J$6:$J$9,Inputs!$G$6:$G$9),LOOKUP(W3708,Inputs!$J$6:$J$9,Inputs!$H$6:$H$9)),Inputs!$B$12),-Inputs!$B$12),NORM.INV(RAND(),LOOKUP(W3708,Inputs!$J$6:$J$9,Inputs!$G$6:$G$9),LOOKUP(W3708,Inputs!$J$6:$J$9,Inputs!$H$6:$H$9))),0),"" )</f>
        <v/>
      </c>
      <c r="N3708" s="26">
        <f>IF($A3708&lt;=Inputs!$B$13,IF(9&lt;=Inputs!$B$8,IF(Inputs!$B$12&gt;0,MAX(MIN(NORM.INV(RAND(),LOOKUP(X3708,Inputs!$J$6:$J$9,Inputs!$G$6:$G$9),LOOKUP(X3708,Inputs!$J$6:$J$9,Inputs!$H$6:$H$9)),Inputs!$B$12),-Inputs!$B$12),NORM.INV(RAND(),LOOKUP(X3708,Inputs!$J$6:$J$9,Inputs!$G$6:$G$9),LOOKUP(X3708,Inputs!$J$6:$J$9,Inputs!$H$6:$H$9))),0),"" )</f>
        <v/>
      </c>
      <c r="O3708" s="26">
        <f>IF($A3708&lt;=Inputs!$B$13,IF(10&lt;=Inputs!$B$8,IF(Inputs!$B$12&gt;0,MAX(MIN(NORM.INV(RAND(),LOOKUP(Y3708,Inputs!$J$6:$J$9,Inputs!$G$6:$G$9),LOOKUP(Y3708,Inputs!$J$6:$J$9,Inputs!$H$6:$H$9)),Inputs!$B$12),-Inputs!$B$12),NORM.INV(RAND(),LOOKUP(Y3708,Inputs!$J$6:$J$9,Inputs!$G$6:$G$9),LOOKUP(Y3708,Inputs!$J$6:$J$9,Inputs!$H$6:$H$9))),0),"" )</f>
        <v/>
      </c>
      <c r="P3708" s="31">
        <f>IF($A3708&lt;=Inputs!$B$13,RAND(),"")</f>
        <v/>
      </c>
      <c r="Q3708" s="31">
        <f>IF($A3708&lt;=Inputs!$B$13,RAND(),"")</f>
        <v/>
      </c>
      <c r="R3708" s="31">
        <f>IF($A3708&lt;=Inputs!$B$13,RAND(),"")</f>
        <v/>
      </c>
      <c r="S3708" s="31">
        <f>IF($A3708&lt;=Inputs!$B$13,RAND(),"")</f>
        <v/>
      </c>
      <c r="T3708" s="31">
        <f>IF($A3708&lt;=Inputs!$B$13,RAND(),"")</f>
        <v/>
      </c>
      <c r="U3708" s="31">
        <f>IF($A3708&lt;=Inputs!$B$13,RAND(),"")</f>
        <v/>
      </c>
      <c r="V3708" s="31">
        <f>IF($A3708&lt;=Inputs!$B$13,RAND(),"")</f>
        <v/>
      </c>
      <c r="W3708" s="31">
        <f>IF($A3708&lt;=Inputs!$B$13,RAND(),"")</f>
        <v/>
      </c>
      <c r="X3708" s="31">
        <f>IF($A3708&lt;=Inputs!$B$13,RAND(),"")</f>
        <v/>
      </c>
      <c r="Y3708" s="31">
        <f>IF($A3708&lt;=Inputs!$B$13,RAND(),"")</f>
        <v/>
      </c>
    </row>
    <row r="3709">
      <c r="A3709" t="n">
        <v>3704</v>
      </c>
      <c r="B3709" s="26">
        <f>IF($A3709&lt;=Inputs!$B$13,IF(Inputs!$B$8&gt;0,SUM(F3709:O3709)/Inputs!$B$8,0),"")</f>
        <v/>
      </c>
      <c r="C3709" s="27">
        <f>IF($A3709&lt;=Inputs!$B$13,B3709/100,"")</f>
        <v/>
      </c>
      <c r="D3709" s="28">
        <f>IF($A3709&lt;=Inputs!$B$13,C3709*Inputs!$B$7,"")</f>
        <v/>
      </c>
      <c r="E3709" s="29">
        <f>IF($A3709&lt;=Inputs!$B$13,IF(D3709&gt;0,1,0),"")</f>
        <v/>
      </c>
      <c r="F3709" s="26">
        <f>IF($A3709&lt;=Inputs!$B$13,IF(1&lt;=Inputs!$B$8,IF(Inputs!$B$12&gt;0,MAX(MIN(NORM.INV(RAND(),LOOKUP(P3709,Inputs!$J$6:$J$9,Inputs!$G$6:$G$9),LOOKUP(P3709,Inputs!$J$6:$J$9,Inputs!$H$6:$H$9)),Inputs!$B$12),-Inputs!$B$12),NORM.INV(RAND(),LOOKUP(P3709,Inputs!$J$6:$J$9,Inputs!$G$6:$G$9),LOOKUP(P3709,Inputs!$J$6:$J$9,Inputs!$H$6:$H$9))),0),"" )</f>
        <v/>
      </c>
      <c r="G3709" s="26">
        <f>IF($A3709&lt;=Inputs!$B$13,IF(2&lt;=Inputs!$B$8,IF(Inputs!$B$12&gt;0,MAX(MIN(NORM.INV(RAND(),LOOKUP(Q3709,Inputs!$J$6:$J$9,Inputs!$G$6:$G$9),LOOKUP(Q3709,Inputs!$J$6:$J$9,Inputs!$H$6:$H$9)),Inputs!$B$12),-Inputs!$B$12),NORM.INV(RAND(),LOOKUP(Q3709,Inputs!$J$6:$J$9,Inputs!$G$6:$G$9),LOOKUP(Q3709,Inputs!$J$6:$J$9,Inputs!$H$6:$H$9))),0),"" )</f>
        <v/>
      </c>
      <c r="H3709" s="26">
        <f>IF($A3709&lt;=Inputs!$B$13,IF(3&lt;=Inputs!$B$8,IF(Inputs!$B$12&gt;0,MAX(MIN(NORM.INV(RAND(),LOOKUP(R3709,Inputs!$J$6:$J$9,Inputs!$G$6:$G$9),LOOKUP(R3709,Inputs!$J$6:$J$9,Inputs!$H$6:$H$9)),Inputs!$B$12),-Inputs!$B$12),NORM.INV(RAND(),LOOKUP(R3709,Inputs!$J$6:$J$9,Inputs!$G$6:$G$9),LOOKUP(R3709,Inputs!$J$6:$J$9,Inputs!$H$6:$H$9))),0),"" )</f>
        <v/>
      </c>
      <c r="I3709" s="26">
        <f>IF($A3709&lt;=Inputs!$B$13,IF(4&lt;=Inputs!$B$8,IF(Inputs!$B$12&gt;0,MAX(MIN(NORM.INV(RAND(),LOOKUP(S3709,Inputs!$J$6:$J$9,Inputs!$G$6:$G$9),LOOKUP(S3709,Inputs!$J$6:$J$9,Inputs!$H$6:$H$9)),Inputs!$B$12),-Inputs!$B$12),NORM.INV(RAND(),LOOKUP(S3709,Inputs!$J$6:$J$9,Inputs!$G$6:$G$9),LOOKUP(S3709,Inputs!$J$6:$J$9,Inputs!$H$6:$H$9))),0),"" )</f>
        <v/>
      </c>
      <c r="J3709" s="26">
        <f>IF($A3709&lt;=Inputs!$B$13,IF(5&lt;=Inputs!$B$8,IF(Inputs!$B$12&gt;0,MAX(MIN(NORM.INV(RAND(),LOOKUP(T3709,Inputs!$J$6:$J$9,Inputs!$G$6:$G$9),LOOKUP(T3709,Inputs!$J$6:$J$9,Inputs!$H$6:$H$9)),Inputs!$B$12),-Inputs!$B$12),NORM.INV(RAND(),LOOKUP(T3709,Inputs!$J$6:$J$9,Inputs!$G$6:$G$9),LOOKUP(T3709,Inputs!$J$6:$J$9,Inputs!$H$6:$H$9))),0),"" )</f>
        <v/>
      </c>
      <c r="K3709" s="26">
        <f>IF($A3709&lt;=Inputs!$B$13,IF(6&lt;=Inputs!$B$8,IF(Inputs!$B$12&gt;0,MAX(MIN(NORM.INV(RAND(),LOOKUP(U3709,Inputs!$J$6:$J$9,Inputs!$G$6:$G$9),LOOKUP(U3709,Inputs!$J$6:$J$9,Inputs!$H$6:$H$9)),Inputs!$B$12),-Inputs!$B$12),NORM.INV(RAND(),LOOKUP(U3709,Inputs!$J$6:$J$9,Inputs!$G$6:$G$9),LOOKUP(U3709,Inputs!$J$6:$J$9,Inputs!$H$6:$H$9))),0),"" )</f>
        <v/>
      </c>
      <c r="L3709" s="26">
        <f>IF($A3709&lt;=Inputs!$B$13,IF(7&lt;=Inputs!$B$8,IF(Inputs!$B$12&gt;0,MAX(MIN(NORM.INV(RAND(),LOOKUP(V3709,Inputs!$J$6:$J$9,Inputs!$G$6:$G$9),LOOKUP(V3709,Inputs!$J$6:$J$9,Inputs!$H$6:$H$9)),Inputs!$B$12),-Inputs!$B$12),NORM.INV(RAND(),LOOKUP(V3709,Inputs!$J$6:$J$9,Inputs!$G$6:$G$9),LOOKUP(V3709,Inputs!$J$6:$J$9,Inputs!$H$6:$H$9))),0),"" )</f>
        <v/>
      </c>
      <c r="M3709" s="26">
        <f>IF($A3709&lt;=Inputs!$B$13,IF(8&lt;=Inputs!$B$8,IF(Inputs!$B$12&gt;0,MAX(MIN(NORM.INV(RAND(),LOOKUP(W3709,Inputs!$J$6:$J$9,Inputs!$G$6:$G$9),LOOKUP(W3709,Inputs!$J$6:$J$9,Inputs!$H$6:$H$9)),Inputs!$B$12),-Inputs!$B$12),NORM.INV(RAND(),LOOKUP(W3709,Inputs!$J$6:$J$9,Inputs!$G$6:$G$9),LOOKUP(W3709,Inputs!$J$6:$J$9,Inputs!$H$6:$H$9))),0),"" )</f>
        <v/>
      </c>
      <c r="N3709" s="26">
        <f>IF($A3709&lt;=Inputs!$B$13,IF(9&lt;=Inputs!$B$8,IF(Inputs!$B$12&gt;0,MAX(MIN(NORM.INV(RAND(),LOOKUP(X3709,Inputs!$J$6:$J$9,Inputs!$G$6:$G$9),LOOKUP(X3709,Inputs!$J$6:$J$9,Inputs!$H$6:$H$9)),Inputs!$B$12),-Inputs!$B$12),NORM.INV(RAND(),LOOKUP(X3709,Inputs!$J$6:$J$9,Inputs!$G$6:$G$9),LOOKUP(X3709,Inputs!$J$6:$J$9,Inputs!$H$6:$H$9))),0),"" )</f>
        <v/>
      </c>
      <c r="O3709" s="26">
        <f>IF($A3709&lt;=Inputs!$B$13,IF(10&lt;=Inputs!$B$8,IF(Inputs!$B$12&gt;0,MAX(MIN(NORM.INV(RAND(),LOOKUP(Y3709,Inputs!$J$6:$J$9,Inputs!$G$6:$G$9),LOOKUP(Y3709,Inputs!$J$6:$J$9,Inputs!$H$6:$H$9)),Inputs!$B$12),-Inputs!$B$12),NORM.INV(RAND(),LOOKUP(Y3709,Inputs!$J$6:$J$9,Inputs!$G$6:$G$9),LOOKUP(Y3709,Inputs!$J$6:$J$9,Inputs!$H$6:$H$9))),0),"" )</f>
        <v/>
      </c>
      <c r="P3709" s="31">
        <f>IF($A3709&lt;=Inputs!$B$13,RAND(),"")</f>
        <v/>
      </c>
      <c r="Q3709" s="31">
        <f>IF($A3709&lt;=Inputs!$B$13,RAND(),"")</f>
        <v/>
      </c>
      <c r="R3709" s="31">
        <f>IF($A3709&lt;=Inputs!$B$13,RAND(),"")</f>
        <v/>
      </c>
      <c r="S3709" s="31">
        <f>IF($A3709&lt;=Inputs!$B$13,RAND(),"")</f>
        <v/>
      </c>
      <c r="T3709" s="31">
        <f>IF($A3709&lt;=Inputs!$B$13,RAND(),"")</f>
        <v/>
      </c>
      <c r="U3709" s="31">
        <f>IF($A3709&lt;=Inputs!$B$13,RAND(),"")</f>
        <v/>
      </c>
      <c r="V3709" s="31">
        <f>IF($A3709&lt;=Inputs!$B$13,RAND(),"")</f>
        <v/>
      </c>
      <c r="W3709" s="31">
        <f>IF($A3709&lt;=Inputs!$B$13,RAND(),"")</f>
        <v/>
      </c>
      <c r="X3709" s="31">
        <f>IF($A3709&lt;=Inputs!$B$13,RAND(),"")</f>
        <v/>
      </c>
      <c r="Y3709" s="31">
        <f>IF($A3709&lt;=Inputs!$B$13,RAND(),"")</f>
        <v/>
      </c>
    </row>
    <row r="3710">
      <c r="A3710" t="n">
        <v>3705</v>
      </c>
      <c r="B3710" s="26">
        <f>IF($A3710&lt;=Inputs!$B$13,IF(Inputs!$B$8&gt;0,SUM(F3710:O3710)/Inputs!$B$8,0),"")</f>
        <v/>
      </c>
      <c r="C3710" s="27">
        <f>IF($A3710&lt;=Inputs!$B$13,B3710/100,"")</f>
        <v/>
      </c>
      <c r="D3710" s="28">
        <f>IF($A3710&lt;=Inputs!$B$13,C3710*Inputs!$B$7,"")</f>
        <v/>
      </c>
      <c r="E3710" s="29">
        <f>IF($A3710&lt;=Inputs!$B$13,IF(D3710&gt;0,1,0),"")</f>
        <v/>
      </c>
      <c r="F3710" s="26">
        <f>IF($A3710&lt;=Inputs!$B$13,IF(1&lt;=Inputs!$B$8,IF(Inputs!$B$12&gt;0,MAX(MIN(NORM.INV(RAND(),LOOKUP(P3710,Inputs!$J$6:$J$9,Inputs!$G$6:$G$9),LOOKUP(P3710,Inputs!$J$6:$J$9,Inputs!$H$6:$H$9)),Inputs!$B$12),-Inputs!$B$12),NORM.INV(RAND(),LOOKUP(P3710,Inputs!$J$6:$J$9,Inputs!$G$6:$G$9),LOOKUP(P3710,Inputs!$J$6:$J$9,Inputs!$H$6:$H$9))),0),"" )</f>
        <v/>
      </c>
      <c r="G3710" s="26">
        <f>IF($A3710&lt;=Inputs!$B$13,IF(2&lt;=Inputs!$B$8,IF(Inputs!$B$12&gt;0,MAX(MIN(NORM.INV(RAND(),LOOKUP(Q3710,Inputs!$J$6:$J$9,Inputs!$G$6:$G$9),LOOKUP(Q3710,Inputs!$J$6:$J$9,Inputs!$H$6:$H$9)),Inputs!$B$12),-Inputs!$B$12),NORM.INV(RAND(),LOOKUP(Q3710,Inputs!$J$6:$J$9,Inputs!$G$6:$G$9),LOOKUP(Q3710,Inputs!$J$6:$J$9,Inputs!$H$6:$H$9))),0),"" )</f>
        <v/>
      </c>
      <c r="H3710" s="26">
        <f>IF($A3710&lt;=Inputs!$B$13,IF(3&lt;=Inputs!$B$8,IF(Inputs!$B$12&gt;0,MAX(MIN(NORM.INV(RAND(),LOOKUP(R3710,Inputs!$J$6:$J$9,Inputs!$G$6:$G$9),LOOKUP(R3710,Inputs!$J$6:$J$9,Inputs!$H$6:$H$9)),Inputs!$B$12),-Inputs!$B$12),NORM.INV(RAND(),LOOKUP(R3710,Inputs!$J$6:$J$9,Inputs!$G$6:$G$9),LOOKUP(R3710,Inputs!$J$6:$J$9,Inputs!$H$6:$H$9))),0),"" )</f>
        <v/>
      </c>
      <c r="I3710" s="26">
        <f>IF($A3710&lt;=Inputs!$B$13,IF(4&lt;=Inputs!$B$8,IF(Inputs!$B$12&gt;0,MAX(MIN(NORM.INV(RAND(),LOOKUP(S3710,Inputs!$J$6:$J$9,Inputs!$G$6:$G$9),LOOKUP(S3710,Inputs!$J$6:$J$9,Inputs!$H$6:$H$9)),Inputs!$B$12),-Inputs!$B$12),NORM.INV(RAND(),LOOKUP(S3710,Inputs!$J$6:$J$9,Inputs!$G$6:$G$9),LOOKUP(S3710,Inputs!$J$6:$J$9,Inputs!$H$6:$H$9))),0),"" )</f>
        <v/>
      </c>
      <c r="J3710" s="26">
        <f>IF($A3710&lt;=Inputs!$B$13,IF(5&lt;=Inputs!$B$8,IF(Inputs!$B$12&gt;0,MAX(MIN(NORM.INV(RAND(),LOOKUP(T3710,Inputs!$J$6:$J$9,Inputs!$G$6:$G$9),LOOKUP(T3710,Inputs!$J$6:$J$9,Inputs!$H$6:$H$9)),Inputs!$B$12),-Inputs!$B$12),NORM.INV(RAND(),LOOKUP(T3710,Inputs!$J$6:$J$9,Inputs!$G$6:$G$9),LOOKUP(T3710,Inputs!$J$6:$J$9,Inputs!$H$6:$H$9))),0),"" )</f>
        <v/>
      </c>
      <c r="K3710" s="26">
        <f>IF($A3710&lt;=Inputs!$B$13,IF(6&lt;=Inputs!$B$8,IF(Inputs!$B$12&gt;0,MAX(MIN(NORM.INV(RAND(),LOOKUP(U3710,Inputs!$J$6:$J$9,Inputs!$G$6:$G$9),LOOKUP(U3710,Inputs!$J$6:$J$9,Inputs!$H$6:$H$9)),Inputs!$B$12),-Inputs!$B$12),NORM.INV(RAND(),LOOKUP(U3710,Inputs!$J$6:$J$9,Inputs!$G$6:$G$9),LOOKUP(U3710,Inputs!$J$6:$J$9,Inputs!$H$6:$H$9))),0),"" )</f>
        <v/>
      </c>
      <c r="L3710" s="26">
        <f>IF($A3710&lt;=Inputs!$B$13,IF(7&lt;=Inputs!$B$8,IF(Inputs!$B$12&gt;0,MAX(MIN(NORM.INV(RAND(),LOOKUP(V3710,Inputs!$J$6:$J$9,Inputs!$G$6:$G$9),LOOKUP(V3710,Inputs!$J$6:$J$9,Inputs!$H$6:$H$9)),Inputs!$B$12),-Inputs!$B$12),NORM.INV(RAND(),LOOKUP(V3710,Inputs!$J$6:$J$9,Inputs!$G$6:$G$9),LOOKUP(V3710,Inputs!$J$6:$J$9,Inputs!$H$6:$H$9))),0),"" )</f>
        <v/>
      </c>
      <c r="M3710" s="26">
        <f>IF($A3710&lt;=Inputs!$B$13,IF(8&lt;=Inputs!$B$8,IF(Inputs!$B$12&gt;0,MAX(MIN(NORM.INV(RAND(),LOOKUP(W3710,Inputs!$J$6:$J$9,Inputs!$G$6:$G$9),LOOKUP(W3710,Inputs!$J$6:$J$9,Inputs!$H$6:$H$9)),Inputs!$B$12),-Inputs!$B$12),NORM.INV(RAND(),LOOKUP(W3710,Inputs!$J$6:$J$9,Inputs!$G$6:$G$9),LOOKUP(W3710,Inputs!$J$6:$J$9,Inputs!$H$6:$H$9))),0),"" )</f>
        <v/>
      </c>
      <c r="N3710" s="26">
        <f>IF($A3710&lt;=Inputs!$B$13,IF(9&lt;=Inputs!$B$8,IF(Inputs!$B$12&gt;0,MAX(MIN(NORM.INV(RAND(),LOOKUP(X3710,Inputs!$J$6:$J$9,Inputs!$G$6:$G$9),LOOKUP(X3710,Inputs!$J$6:$J$9,Inputs!$H$6:$H$9)),Inputs!$B$12),-Inputs!$B$12),NORM.INV(RAND(),LOOKUP(X3710,Inputs!$J$6:$J$9,Inputs!$G$6:$G$9),LOOKUP(X3710,Inputs!$J$6:$J$9,Inputs!$H$6:$H$9))),0),"" )</f>
        <v/>
      </c>
      <c r="O3710" s="26">
        <f>IF($A3710&lt;=Inputs!$B$13,IF(10&lt;=Inputs!$B$8,IF(Inputs!$B$12&gt;0,MAX(MIN(NORM.INV(RAND(),LOOKUP(Y3710,Inputs!$J$6:$J$9,Inputs!$G$6:$G$9),LOOKUP(Y3710,Inputs!$J$6:$J$9,Inputs!$H$6:$H$9)),Inputs!$B$12),-Inputs!$B$12),NORM.INV(RAND(),LOOKUP(Y3710,Inputs!$J$6:$J$9,Inputs!$G$6:$G$9),LOOKUP(Y3710,Inputs!$J$6:$J$9,Inputs!$H$6:$H$9))),0),"" )</f>
        <v/>
      </c>
      <c r="P3710" s="31">
        <f>IF($A3710&lt;=Inputs!$B$13,RAND(),"")</f>
        <v/>
      </c>
      <c r="Q3710" s="31">
        <f>IF($A3710&lt;=Inputs!$B$13,RAND(),"")</f>
        <v/>
      </c>
      <c r="R3710" s="31">
        <f>IF($A3710&lt;=Inputs!$B$13,RAND(),"")</f>
        <v/>
      </c>
      <c r="S3710" s="31">
        <f>IF($A3710&lt;=Inputs!$B$13,RAND(),"")</f>
        <v/>
      </c>
      <c r="T3710" s="31">
        <f>IF($A3710&lt;=Inputs!$B$13,RAND(),"")</f>
        <v/>
      </c>
      <c r="U3710" s="31">
        <f>IF($A3710&lt;=Inputs!$B$13,RAND(),"")</f>
        <v/>
      </c>
      <c r="V3710" s="31">
        <f>IF($A3710&lt;=Inputs!$B$13,RAND(),"")</f>
        <v/>
      </c>
      <c r="W3710" s="31">
        <f>IF($A3710&lt;=Inputs!$B$13,RAND(),"")</f>
        <v/>
      </c>
      <c r="X3710" s="31">
        <f>IF($A3710&lt;=Inputs!$B$13,RAND(),"")</f>
        <v/>
      </c>
      <c r="Y3710" s="31">
        <f>IF($A3710&lt;=Inputs!$B$13,RAND(),"")</f>
        <v/>
      </c>
    </row>
    <row r="3711">
      <c r="A3711" t="n">
        <v>3706</v>
      </c>
      <c r="B3711" s="26">
        <f>IF($A3711&lt;=Inputs!$B$13,IF(Inputs!$B$8&gt;0,SUM(F3711:O3711)/Inputs!$B$8,0),"")</f>
        <v/>
      </c>
      <c r="C3711" s="27">
        <f>IF($A3711&lt;=Inputs!$B$13,B3711/100,"")</f>
        <v/>
      </c>
      <c r="D3711" s="28">
        <f>IF($A3711&lt;=Inputs!$B$13,C3711*Inputs!$B$7,"")</f>
        <v/>
      </c>
      <c r="E3711" s="29">
        <f>IF($A3711&lt;=Inputs!$B$13,IF(D3711&gt;0,1,0),"")</f>
        <v/>
      </c>
      <c r="F3711" s="26">
        <f>IF($A3711&lt;=Inputs!$B$13,IF(1&lt;=Inputs!$B$8,IF(Inputs!$B$12&gt;0,MAX(MIN(NORM.INV(RAND(),LOOKUP(P3711,Inputs!$J$6:$J$9,Inputs!$G$6:$G$9),LOOKUP(P3711,Inputs!$J$6:$J$9,Inputs!$H$6:$H$9)),Inputs!$B$12),-Inputs!$B$12),NORM.INV(RAND(),LOOKUP(P3711,Inputs!$J$6:$J$9,Inputs!$G$6:$G$9),LOOKUP(P3711,Inputs!$J$6:$J$9,Inputs!$H$6:$H$9))),0),"" )</f>
        <v/>
      </c>
      <c r="G3711" s="26">
        <f>IF($A3711&lt;=Inputs!$B$13,IF(2&lt;=Inputs!$B$8,IF(Inputs!$B$12&gt;0,MAX(MIN(NORM.INV(RAND(),LOOKUP(Q3711,Inputs!$J$6:$J$9,Inputs!$G$6:$G$9),LOOKUP(Q3711,Inputs!$J$6:$J$9,Inputs!$H$6:$H$9)),Inputs!$B$12),-Inputs!$B$12),NORM.INV(RAND(),LOOKUP(Q3711,Inputs!$J$6:$J$9,Inputs!$G$6:$G$9),LOOKUP(Q3711,Inputs!$J$6:$J$9,Inputs!$H$6:$H$9))),0),"" )</f>
        <v/>
      </c>
      <c r="H3711" s="26">
        <f>IF($A3711&lt;=Inputs!$B$13,IF(3&lt;=Inputs!$B$8,IF(Inputs!$B$12&gt;0,MAX(MIN(NORM.INV(RAND(),LOOKUP(R3711,Inputs!$J$6:$J$9,Inputs!$G$6:$G$9),LOOKUP(R3711,Inputs!$J$6:$J$9,Inputs!$H$6:$H$9)),Inputs!$B$12),-Inputs!$B$12),NORM.INV(RAND(),LOOKUP(R3711,Inputs!$J$6:$J$9,Inputs!$G$6:$G$9),LOOKUP(R3711,Inputs!$J$6:$J$9,Inputs!$H$6:$H$9))),0),"" )</f>
        <v/>
      </c>
      <c r="I3711" s="26">
        <f>IF($A3711&lt;=Inputs!$B$13,IF(4&lt;=Inputs!$B$8,IF(Inputs!$B$12&gt;0,MAX(MIN(NORM.INV(RAND(),LOOKUP(S3711,Inputs!$J$6:$J$9,Inputs!$G$6:$G$9),LOOKUP(S3711,Inputs!$J$6:$J$9,Inputs!$H$6:$H$9)),Inputs!$B$12),-Inputs!$B$12),NORM.INV(RAND(),LOOKUP(S3711,Inputs!$J$6:$J$9,Inputs!$G$6:$G$9),LOOKUP(S3711,Inputs!$J$6:$J$9,Inputs!$H$6:$H$9))),0),"" )</f>
        <v/>
      </c>
      <c r="J3711" s="26">
        <f>IF($A3711&lt;=Inputs!$B$13,IF(5&lt;=Inputs!$B$8,IF(Inputs!$B$12&gt;0,MAX(MIN(NORM.INV(RAND(),LOOKUP(T3711,Inputs!$J$6:$J$9,Inputs!$G$6:$G$9),LOOKUP(T3711,Inputs!$J$6:$J$9,Inputs!$H$6:$H$9)),Inputs!$B$12),-Inputs!$B$12),NORM.INV(RAND(),LOOKUP(T3711,Inputs!$J$6:$J$9,Inputs!$G$6:$G$9),LOOKUP(T3711,Inputs!$J$6:$J$9,Inputs!$H$6:$H$9))),0),"" )</f>
        <v/>
      </c>
      <c r="K3711" s="26">
        <f>IF($A3711&lt;=Inputs!$B$13,IF(6&lt;=Inputs!$B$8,IF(Inputs!$B$12&gt;0,MAX(MIN(NORM.INV(RAND(),LOOKUP(U3711,Inputs!$J$6:$J$9,Inputs!$G$6:$G$9),LOOKUP(U3711,Inputs!$J$6:$J$9,Inputs!$H$6:$H$9)),Inputs!$B$12),-Inputs!$B$12),NORM.INV(RAND(),LOOKUP(U3711,Inputs!$J$6:$J$9,Inputs!$G$6:$G$9),LOOKUP(U3711,Inputs!$J$6:$J$9,Inputs!$H$6:$H$9))),0),"" )</f>
        <v/>
      </c>
      <c r="L3711" s="26">
        <f>IF($A3711&lt;=Inputs!$B$13,IF(7&lt;=Inputs!$B$8,IF(Inputs!$B$12&gt;0,MAX(MIN(NORM.INV(RAND(),LOOKUP(V3711,Inputs!$J$6:$J$9,Inputs!$G$6:$G$9),LOOKUP(V3711,Inputs!$J$6:$J$9,Inputs!$H$6:$H$9)),Inputs!$B$12),-Inputs!$B$12),NORM.INV(RAND(),LOOKUP(V3711,Inputs!$J$6:$J$9,Inputs!$G$6:$G$9),LOOKUP(V3711,Inputs!$J$6:$J$9,Inputs!$H$6:$H$9))),0),"" )</f>
        <v/>
      </c>
      <c r="M3711" s="26">
        <f>IF($A3711&lt;=Inputs!$B$13,IF(8&lt;=Inputs!$B$8,IF(Inputs!$B$12&gt;0,MAX(MIN(NORM.INV(RAND(),LOOKUP(W3711,Inputs!$J$6:$J$9,Inputs!$G$6:$G$9),LOOKUP(W3711,Inputs!$J$6:$J$9,Inputs!$H$6:$H$9)),Inputs!$B$12),-Inputs!$B$12),NORM.INV(RAND(),LOOKUP(W3711,Inputs!$J$6:$J$9,Inputs!$G$6:$G$9),LOOKUP(W3711,Inputs!$J$6:$J$9,Inputs!$H$6:$H$9))),0),"" )</f>
        <v/>
      </c>
      <c r="N3711" s="26">
        <f>IF($A3711&lt;=Inputs!$B$13,IF(9&lt;=Inputs!$B$8,IF(Inputs!$B$12&gt;0,MAX(MIN(NORM.INV(RAND(),LOOKUP(X3711,Inputs!$J$6:$J$9,Inputs!$G$6:$G$9),LOOKUP(X3711,Inputs!$J$6:$J$9,Inputs!$H$6:$H$9)),Inputs!$B$12),-Inputs!$B$12),NORM.INV(RAND(),LOOKUP(X3711,Inputs!$J$6:$J$9,Inputs!$G$6:$G$9),LOOKUP(X3711,Inputs!$J$6:$J$9,Inputs!$H$6:$H$9))),0),"" )</f>
        <v/>
      </c>
      <c r="O3711" s="26">
        <f>IF($A3711&lt;=Inputs!$B$13,IF(10&lt;=Inputs!$B$8,IF(Inputs!$B$12&gt;0,MAX(MIN(NORM.INV(RAND(),LOOKUP(Y3711,Inputs!$J$6:$J$9,Inputs!$G$6:$G$9),LOOKUP(Y3711,Inputs!$J$6:$J$9,Inputs!$H$6:$H$9)),Inputs!$B$12),-Inputs!$B$12),NORM.INV(RAND(),LOOKUP(Y3711,Inputs!$J$6:$J$9,Inputs!$G$6:$G$9),LOOKUP(Y3711,Inputs!$J$6:$J$9,Inputs!$H$6:$H$9))),0),"" )</f>
        <v/>
      </c>
      <c r="P3711" s="31">
        <f>IF($A3711&lt;=Inputs!$B$13,RAND(),"")</f>
        <v/>
      </c>
      <c r="Q3711" s="31">
        <f>IF($A3711&lt;=Inputs!$B$13,RAND(),"")</f>
        <v/>
      </c>
      <c r="R3711" s="31">
        <f>IF($A3711&lt;=Inputs!$B$13,RAND(),"")</f>
        <v/>
      </c>
      <c r="S3711" s="31">
        <f>IF($A3711&lt;=Inputs!$B$13,RAND(),"")</f>
        <v/>
      </c>
      <c r="T3711" s="31">
        <f>IF($A3711&lt;=Inputs!$B$13,RAND(),"")</f>
        <v/>
      </c>
      <c r="U3711" s="31">
        <f>IF($A3711&lt;=Inputs!$B$13,RAND(),"")</f>
        <v/>
      </c>
      <c r="V3711" s="31">
        <f>IF($A3711&lt;=Inputs!$B$13,RAND(),"")</f>
        <v/>
      </c>
      <c r="W3711" s="31">
        <f>IF($A3711&lt;=Inputs!$B$13,RAND(),"")</f>
        <v/>
      </c>
      <c r="X3711" s="31">
        <f>IF($A3711&lt;=Inputs!$B$13,RAND(),"")</f>
        <v/>
      </c>
      <c r="Y3711" s="31">
        <f>IF($A3711&lt;=Inputs!$B$13,RAND(),"")</f>
        <v/>
      </c>
    </row>
    <row r="3712">
      <c r="A3712" t="n">
        <v>3707</v>
      </c>
      <c r="B3712" s="26">
        <f>IF($A3712&lt;=Inputs!$B$13,IF(Inputs!$B$8&gt;0,SUM(F3712:O3712)/Inputs!$B$8,0),"")</f>
        <v/>
      </c>
      <c r="C3712" s="27">
        <f>IF($A3712&lt;=Inputs!$B$13,B3712/100,"")</f>
        <v/>
      </c>
      <c r="D3712" s="28">
        <f>IF($A3712&lt;=Inputs!$B$13,C3712*Inputs!$B$7,"")</f>
        <v/>
      </c>
      <c r="E3712" s="29">
        <f>IF($A3712&lt;=Inputs!$B$13,IF(D3712&gt;0,1,0),"")</f>
        <v/>
      </c>
      <c r="F3712" s="26">
        <f>IF($A3712&lt;=Inputs!$B$13,IF(1&lt;=Inputs!$B$8,IF(Inputs!$B$12&gt;0,MAX(MIN(NORM.INV(RAND(),LOOKUP(P3712,Inputs!$J$6:$J$9,Inputs!$G$6:$G$9),LOOKUP(P3712,Inputs!$J$6:$J$9,Inputs!$H$6:$H$9)),Inputs!$B$12),-Inputs!$B$12),NORM.INV(RAND(),LOOKUP(P3712,Inputs!$J$6:$J$9,Inputs!$G$6:$G$9),LOOKUP(P3712,Inputs!$J$6:$J$9,Inputs!$H$6:$H$9))),0),"" )</f>
        <v/>
      </c>
      <c r="G3712" s="26">
        <f>IF($A3712&lt;=Inputs!$B$13,IF(2&lt;=Inputs!$B$8,IF(Inputs!$B$12&gt;0,MAX(MIN(NORM.INV(RAND(),LOOKUP(Q3712,Inputs!$J$6:$J$9,Inputs!$G$6:$G$9),LOOKUP(Q3712,Inputs!$J$6:$J$9,Inputs!$H$6:$H$9)),Inputs!$B$12),-Inputs!$B$12),NORM.INV(RAND(),LOOKUP(Q3712,Inputs!$J$6:$J$9,Inputs!$G$6:$G$9),LOOKUP(Q3712,Inputs!$J$6:$J$9,Inputs!$H$6:$H$9))),0),"" )</f>
        <v/>
      </c>
      <c r="H3712" s="26">
        <f>IF($A3712&lt;=Inputs!$B$13,IF(3&lt;=Inputs!$B$8,IF(Inputs!$B$12&gt;0,MAX(MIN(NORM.INV(RAND(),LOOKUP(R3712,Inputs!$J$6:$J$9,Inputs!$G$6:$G$9),LOOKUP(R3712,Inputs!$J$6:$J$9,Inputs!$H$6:$H$9)),Inputs!$B$12),-Inputs!$B$12),NORM.INV(RAND(),LOOKUP(R3712,Inputs!$J$6:$J$9,Inputs!$G$6:$G$9),LOOKUP(R3712,Inputs!$J$6:$J$9,Inputs!$H$6:$H$9))),0),"" )</f>
        <v/>
      </c>
      <c r="I3712" s="26">
        <f>IF($A3712&lt;=Inputs!$B$13,IF(4&lt;=Inputs!$B$8,IF(Inputs!$B$12&gt;0,MAX(MIN(NORM.INV(RAND(),LOOKUP(S3712,Inputs!$J$6:$J$9,Inputs!$G$6:$G$9),LOOKUP(S3712,Inputs!$J$6:$J$9,Inputs!$H$6:$H$9)),Inputs!$B$12),-Inputs!$B$12),NORM.INV(RAND(),LOOKUP(S3712,Inputs!$J$6:$J$9,Inputs!$G$6:$G$9),LOOKUP(S3712,Inputs!$J$6:$J$9,Inputs!$H$6:$H$9))),0),"" )</f>
        <v/>
      </c>
      <c r="J3712" s="26">
        <f>IF($A3712&lt;=Inputs!$B$13,IF(5&lt;=Inputs!$B$8,IF(Inputs!$B$12&gt;0,MAX(MIN(NORM.INV(RAND(),LOOKUP(T3712,Inputs!$J$6:$J$9,Inputs!$G$6:$G$9),LOOKUP(T3712,Inputs!$J$6:$J$9,Inputs!$H$6:$H$9)),Inputs!$B$12),-Inputs!$B$12),NORM.INV(RAND(),LOOKUP(T3712,Inputs!$J$6:$J$9,Inputs!$G$6:$G$9),LOOKUP(T3712,Inputs!$J$6:$J$9,Inputs!$H$6:$H$9))),0),"" )</f>
        <v/>
      </c>
      <c r="K3712" s="26">
        <f>IF($A3712&lt;=Inputs!$B$13,IF(6&lt;=Inputs!$B$8,IF(Inputs!$B$12&gt;0,MAX(MIN(NORM.INV(RAND(),LOOKUP(U3712,Inputs!$J$6:$J$9,Inputs!$G$6:$G$9),LOOKUP(U3712,Inputs!$J$6:$J$9,Inputs!$H$6:$H$9)),Inputs!$B$12),-Inputs!$B$12),NORM.INV(RAND(),LOOKUP(U3712,Inputs!$J$6:$J$9,Inputs!$G$6:$G$9),LOOKUP(U3712,Inputs!$J$6:$J$9,Inputs!$H$6:$H$9))),0),"" )</f>
        <v/>
      </c>
      <c r="L3712" s="26">
        <f>IF($A3712&lt;=Inputs!$B$13,IF(7&lt;=Inputs!$B$8,IF(Inputs!$B$12&gt;0,MAX(MIN(NORM.INV(RAND(),LOOKUP(V3712,Inputs!$J$6:$J$9,Inputs!$G$6:$G$9),LOOKUP(V3712,Inputs!$J$6:$J$9,Inputs!$H$6:$H$9)),Inputs!$B$12),-Inputs!$B$12),NORM.INV(RAND(),LOOKUP(V3712,Inputs!$J$6:$J$9,Inputs!$G$6:$G$9),LOOKUP(V3712,Inputs!$J$6:$J$9,Inputs!$H$6:$H$9))),0),"" )</f>
        <v/>
      </c>
      <c r="M3712" s="26">
        <f>IF($A3712&lt;=Inputs!$B$13,IF(8&lt;=Inputs!$B$8,IF(Inputs!$B$12&gt;0,MAX(MIN(NORM.INV(RAND(),LOOKUP(W3712,Inputs!$J$6:$J$9,Inputs!$G$6:$G$9),LOOKUP(W3712,Inputs!$J$6:$J$9,Inputs!$H$6:$H$9)),Inputs!$B$12),-Inputs!$B$12),NORM.INV(RAND(),LOOKUP(W3712,Inputs!$J$6:$J$9,Inputs!$G$6:$G$9),LOOKUP(W3712,Inputs!$J$6:$J$9,Inputs!$H$6:$H$9))),0),"" )</f>
        <v/>
      </c>
      <c r="N3712" s="26">
        <f>IF($A3712&lt;=Inputs!$B$13,IF(9&lt;=Inputs!$B$8,IF(Inputs!$B$12&gt;0,MAX(MIN(NORM.INV(RAND(),LOOKUP(X3712,Inputs!$J$6:$J$9,Inputs!$G$6:$G$9),LOOKUP(X3712,Inputs!$J$6:$J$9,Inputs!$H$6:$H$9)),Inputs!$B$12),-Inputs!$B$12),NORM.INV(RAND(),LOOKUP(X3712,Inputs!$J$6:$J$9,Inputs!$G$6:$G$9),LOOKUP(X3712,Inputs!$J$6:$J$9,Inputs!$H$6:$H$9))),0),"" )</f>
        <v/>
      </c>
      <c r="O3712" s="26">
        <f>IF($A3712&lt;=Inputs!$B$13,IF(10&lt;=Inputs!$B$8,IF(Inputs!$B$12&gt;0,MAX(MIN(NORM.INV(RAND(),LOOKUP(Y3712,Inputs!$J$6:$J$9,Inputs!$G$6:$G$9),LOOKUP(Y3712,Inputs!$J$6:$J$9,Inputs!$H$6:$H$9)),Inputs!$B$12),-Inputs!$B$12),NORM.INV(RAND(),LOOKUP(Y3712,Inputs!$J$6:$J$9,Inputs!$G$6:$G$9),LOOKUP(Y3712,Inputs!$J$6:$J$9,Inputs!$H$6:$H$9))),0),"" )</f>
        <v/>
      </c>
      <c r="P3712" s="31">
        <f>IF($A3712&lt;=Inputs!$B$13,RAND(),"")</f>
        <v/>
      </c>
      <c r="Q3712" s="31">
        <f>IF($A3712&lt;=Inputs!$B$13,RAND(),"")</f>
        <v/>
      </c>
      <c r="R3712" s="31">
        <f>IF($A3712&lt;=Inputs!$B$13,RAND(),"")</f>
        <v/>
      </c>
      <c r="S3712" s="31">
        <f>IF($A3712&lt;=Inputs!$B$13,RAND(),"")</f>
        <v/>
      </c>
      <c r="T3712" s="31">
        <f>IF($A3712&lt;=Inputs!$B$13,RAND(),"")</f>
        <v/>
      </c>
      <c r="U3712" s="31">
        <f>IF($A3712&lt;=Inputs!$B$13,RAND(),"")</f>
        <v/>
      </c>
      <c r="V3712" s="31">
        <f>IF($A3712&lt;=Inputs!$B$13,RAND(),"")</f>
        <v/>
      </c>
      <c r="W3712" s="31">
        <f>IF($A3712&lt;=Inputs!$B$13,RAND(),"")</f>
        <v/>
      </c>
      <c r="X3712" s="31">
        <f>IF($A3712&lt;=Inputs!$B$13,RAND(),"")</f>
        <v/>
      </c>
      <c r="Y3712" s="31">
        <f>IF($A3712&lt;=Inputs!$B$13,RAND(),"")</f>
        <v/>
      </c>
    </row>
    <row r="3713">
      <c r="A3713" t="n">
        <v>3708</v>
      </c>
      <c r="B3713" s="26">
        <f>IF($A3713&lt;=Inputs!$B$13,IF(Inputs!$B$8&gt;0,SUM(F3713:O3713)/Inputs!$B$8,0),"")</f>
        <v/>
      </c>
      <c r="C3713" s="27">
        <f>IF($A3713&lt;=Inputs!$B$13,B3713/100,"")</f>
        <v/>
      </c>
      <c r="D3713" s="28">
        <f>IF($A3713&lt;=Inputs!$B$13,C3713*Inputs!$B$7,"")</f>
        <v/>
      </c>
      <c r="E3713" s="29">
        <f>IF($A3713&lt;=Inputs!$B$13,IF(D3713&gt;0,1,0),"")</f>
        <v/>
      </c>
      <c r="F3713" s="26">
        <f>IF($A3713&lt;=Inputs!$B$13,IF(1&lt;=Inputs!$B$8,IF(Inputs!$B$12&gt;0,MAX(MIN(NORM.INV(RAND(),LOOKUP(P3713,Inputs!$J$6:$J$9,Inputs!$G$6:$G$9),LOOKUP(P3713,Inputs!$J$6:$J$9,Inputs!$H$6:$H$9)),Inputs!$B$12),-Inputs!$B$12),NORM.INV(RAND(),LOOKUP(P3713,Inputs!$J$6:$J$9,Inputs!$G$6:$G$9),LOOKUP(P3713,Inputs!$J$6:$J$9,Inputs!$H$6:$H$9))),0),"" )</f>
        <v/>
      </c>
      <c r="G3713" s="26">
        <f>IF($A3713&lt;=Inputs!$B$13,IF(2&lt;=Inputs!$B$8,IF(Inputs!$B$12&gt;0,MAX(MIN(NORM.INV(RAND(),LOOKUP(Q3713,Inputs!$J$6:$J$9,Inputs!$G$6:$G$9),LOOKUP(Q3713,Inputs!$J$6:$J$9,Inputs!$H$6:$H$9)),Inputs!$B$12),-Inputs!$B$12),NORM.INV(RAND(),LOOKUP(Q3713,Inputs!$J$6:$J$9,Inputs!$G$6:$G$9),LOOKUP(Q3713,Inputs!$J$6:$J$9,Inputs!$H$6:$H$9))),0),"" )</f>
        <v/>
      </c>
      <c r="H3713" s="26">
        <f>IF($A3713&lt;=Inputs!$B$13,IF(3&lt;=Inputs!$B$8,IF(Inputs!$B$12&gt;0,MAX(MIN(NORM.INV(RAND(),LOOKUP(R3713,Inputs!$J$6:$J$9,Inputs!$G$6:$G$9),LOOKUP(R3713,Inputs!$J$6:$J$9,Inputs!$H$6:$H$9)),Inputs!$B$12),-Inputs!$B$12),NORM.INV(RAND(),LOOKUP(R3713,Inputs!$J$6:$J$9,Inputs!$G$6:$G$9),LOOKUP(R3713,Inputs!$J$6:$J$9,Inputs!$H$6:$H$9))),0),"" )</f>
        <v/>
      </c>
      <c r="I3713" s="26">
        <f>IF($A3713&lt;=Inputs!$B$13,IF(4&lt;=Inputs!$B$8,IF(Inputs!$B$12&gt;0,MAX(MIN(NORM.INV(RAND(),LOOKUP(S3713,Inputs!$J$6:$J$9,Inputs!$G$6:$G$9),LOOKUP(S3713,Inputs!$J$6:$J$9,Inputs!$H$6:$H$9)),Inputs!$B$12),-Inputs!$B$12),NORM.INV(RAND(),LOOKUP(S3713,Inputs!$J$6:$J$9,Inputs!$G$6:$G$9),LOOKUP(S3713,Inputs!$J$6:$J$9,Inputs!$H$6:$H$9))),0),"" )</f>
        <v/>
      </c>
      <c r="J3713" s="26">
        <f>IF($A3713&lt;=Inputs!$B$13,IF(5&lt;=Inputs!$B$8,IF(Inputs!$B$12&gt;0,MAX(MIN(NORM.INV(RAND(),LOOKUP(T3713,Inputs!$J$6:$J$9,Inputs!$G$6:$G$9),LOOKUP(T3713,Inputs!$J$6:$J$9,Inputs!$H$6:$H$9)),Inputs!$B$12),-Inputs!$B$12),NORM.INV(RAND(),LOOKUP(T3713,Inputs!$J$6:$J$9,Inputs!$G$6:$G$9),LOOKUP(T3713,Inputs!$J$6:$J$9,Inputs!$H$6:$H$9))),0),"" )</f>
        <v/>
      </c>
      <c r="K3713" s="26">
        <f>IF($A3713&lt;=Inputs!$B$13,IF(6&lt;=Inputs!$B$8,IF(Inputs!$B$12&gt;0,MAX(MIN(NORM.INV(RAND(),LOOKUP(U3713,Inputs!$J$6:$J$9,Inputs!$G$6:$G$9),LOOKUP(U3713,Inputs!$J$6:$J$9,Inputs!$H$6:$H$9)),Inputs!$B$12),-Inputs!$B$12),NORM.INV(RAND(),LOOKUP(U3713,Inputs!$J$6:$J$9,Inputs!$G$6:$G$9),LOOKUP(U3713,Inputs!$J$6:$J$9,Inputs!$H$6:$H$9))),0),"" )</f>
        <v/>
      </c>
      <c r="L3713" s="26">
        <f>IF($A3713&lt;=Inputs!$B$13,IF(7&lt;=Inputs!$B$8,IF(Inputs!$B$12&gt;0,MAX(MIN(NORM.INV(RAND(),LOOKUP(V3713,Inputs!$J$6:$J$9,Inputs!$G$6:$G$9),LOOKUP(V3713,Inputs!$J$6:$J$9,Inputs!$H$6:$H$9)),Inputs!$B$12),-Inputs!$B$12),NORM.INV(RAND(),LOOKUP(V3713,Inputs!$J$6:$J$9,Inputs!$G$6:$G$9),LOOKUP(V3713,Inputs!$J$6:$J$9,Inputs!$H$6:$H$9))),0),"" )</f>
        <v/>
      </c>
      <c r="M3713" s="26">
        <f>IF($A3713&lt;=Inputs!$B$13,IF(8&lt;=Inputs!$B$8,IF(Inputs!$B$12&gt;0,MAX(MIN(NORM.INV(RAND(),LOOKUP(W3713,Inputs!$J$6:$J$9,Inputs!$G$6:$G$9),LOOKUP(W3713,Inputs!$J$6:$J$9,Inputs!$H$6:$H$9)),Inputs!$B$12),-Inputs!$B$12),NORM.INV(RAND(),LOOKUP(W3713,Inputs!$J$6:$J$9,Inputs!$G$6:$G$9),LOOKUP(W3713,Inputs!$J$6:$J$9,Inputs!$H$6:$H$9))),0),"" )</f>
        <v/>
      </c>
      <c r="N3713" s="26">
        <f>IF($A3713&lt;=Inputs!$B$13,IF(9&lt;=Inputs!$B$8,IF(Inputs!$B$12&gt;0,MAX(MIN(NORM.INV(RAND(),LOOKUP(X3713,Inputs!$J$6:$J$9,Inputs!$G$6:$G$9),LOOKUP(X3713,Inputs!$J$6:$J$9,Inputs!$H$6:$H$9)),Inputs!$B$12),-Inputs!$B$12),NORM.INV(RAND(),LOOKUP(X3713,Inputs!$J$6:$J$9,Inputs!$G$6:$G$9),LOOKUP(X3713,Inputs!$J$6:$J$9,Inputs!$H$6:$H$9))),0),"" )</f>
        <v/>
      </c>
      <c r="O3713" s="26">
        <f>IF($A3713&lt;=Inputs!$B$13,IF(10&lt;=Inputs!$B$8,IF(Inputs!$B$12&gt;0,MAX(MIN(NORM.INV(RAND(),LOOKUP(Y3713,Inputs!$J$6:$J$9,Inputs!$G$6:$G$9),LOOKUP(Y3713,Inputs!$J$6:$J$9,Inputs!$H$6:$H$9)),Inputs!$B$12),-Inputs!$B$12),NORM.INV(RAND(),LOOKUP(Y3713,Inputs!$J$6:$J$9,Inputs!$G$6:$G$9),LOOKUP(Y3713,Inputs!$J$6:$J$9,Inputs!$H$6:$H$9))),0),"" )</f>
        <v/>
      </c>
      <c r="P3713" s="31">
        <f>IF($A3713&lt;=Inputs!$B$13,RAND(),"")</f>
        <v/>
      </c>
      <c r="Q3713" s="31">
        <f>IF($A3713&lt;=Inputs!$B$13,RAND(),"")</f>
        <v/>
      </c>
      <c r="R3713" s="31">
        <f>IF($A3713&lt;=Inputs!$B$13,RAND(),"")</f>
        <v/>
      </c>
      <c r="S3713" s="31">
        <f>IF($A3713&lt;=Inputs!$B$13,RAND(),"")</f>
        <v/>
      </c>
      <c r="T3713" s="31">
        <f>IF($A3713&lt;=Inputs!$B$13,RAND(),"")</f>
        <v/>
      </c>
      <c r="U3713" s="31">
        <f>IF($A3713&lt;=Inputs!$B$13,RAND(),"")</f>
        <v/>
      </c>
      <c r="V3713" s="31">
        <f>IF($A3713&lt;=Inputs!$B$13,RAND(),"")</f>
        <v/>
      </c>
      <c r="W3713" s="31">
        <f>IF($A3713&lt;=Inputs!$B$13,RAND(),"")</f>
        <v/>
      </c>
      <c r="X3713" s="31">
        <f>IF($A3713&lt;=Inputs!$B$13,RAND(),"")</f>
        <v/>
      </c>
      <c r="Y3713" s="31">
        <f>IF($A3713&lt;=Inputs!$B$13,RAND(),"")</f>
        <v/>
      </c>
    </row>
    <row r="3714">
      <c r="A3714" t="n">
        <v>3709</v>
      </c>
      <c r="B3714" s="26">
        <f>IF($A3714&lt;=Inputs!$B$13,IF(Inputs!$B$8&gt;0,SUM(F3714:O3714)/Inputs!$B$8,0),"")</f>
        <v/>
      </c>
      <c r="C3714" s="27">
        <f>IF($A3714&lt;=Inputs!$B$13,B3714/100,"")</f>
        <v/>
      </c>
      <c r="D3714" s="28">
        <f>IF($A3714&lt;=Inputs!$B$13,C3714*Inputs!$B$7,"")</f>
        <v/>
      </c>
      <c r="E3714" s="29">
        <f>IF($A3714&lt;=Inputs!$B$13,IF(D3714&gt;0,1,0),"")</f>
        <v/>
      </c>
      <c r="F3714" s="26">
        <f>IF($A3714&lt;=Inputs!$B$13,IF(1&lt;=Inputs!$B$8,IF(Inputs!$B$12&gt;0,MAX(MIN(NORM.INV(RAND(),LOOKUP(P3714,Inputs!$J$6:$J$9,Inputs!$G$6:$G$9),LOOKUP(P3714,Inputs!$J$6:$J$9,Inputs!$H$6:$H$9)),Inputs!$B$12),-Inputs!$B$12),NORM.INV(RAND(),LOOKUP(P3714,Inputs!$J$6:$J$9,Inputs!$G$6:$G$9),LOOKUP(P3714,Inputs!$J$6:$J$9,Inputs!$H$6:$H$9))),0),"" )</f>
        <v/>
      </c>
      <c r="G3714" s="26">
        <f>IF($A3714&lt;=Inputs!$B$13,IF(2&lt;=Inputs!$B$8,IF(Inputs!$B$12&gt;0,MAX(MIN(NORM.INV(RAND(),LOOKUP(Q3714,Inputs!$J$6:$J$9,Inputs!$G$6:$G$9),LOOKUP(Q3714,Inputs!$J$6:$J$9,Inputs!$H$6:$H$9)),Inputs!$B$12),-Inputs!$B$12),NORM.INV(RAND(),LOOKUP(Q3714,Inputs!$J$6:$J$9,Inputs!$G$6:$G$9),LOOKUP(Q3714,Inputs!$J$6:$J$9,Inputs!$H$6:$H$9))),0),"" )</f>
        <v/>
      </c>
      <c r="H3714" s="26">
        <f>IF($A3714&lt;=Inputs!$B$13,IF(3&lt;=Inputs!$B$8,IF(Inputs!$B$12&gt;0,MAX(MIN(NORM.INV(RAND(),LOOKUP(R3714,Inputs!$J$6:$J$9,Inputs!$G$6:$G$9),LOOKUP(R3714,Inputs!$J$6:$J$9,Inputs!$H$6:$H$9)),Inputs!$B$12),-Inputs!$B$12),NORM.INV(RAND(),LOOKUP(R3714,Inputs!$J$6:$J$9,Inputs!$G$6:$G$9),LOOKUP(R3714,Inputs!$J$6:$J$9,Inputs!$H$6:$H$9))),0),"" )</f>
        <v/>
      </c>
      <c r="I3714" s="26">
        <f>IF($A3714&lt;=Inputs!$B$13,IF(4&lt;=Inputs!$B$8,IF(Inputs!$B$12&gt;0,MAX(MIN(NORM.INV(RAND(),LOOKUP(S3714,Inputs!$J$6:$J$9,Inputs!$G$6:$G$9),LOOKUP(S3714,Inputs!$J$6:$J$9,Inputs!$H$6:$H$9)),Inputs!$B$12),-Inputs!$B$12),NORM.INV(RAND(),LOOKUP(S3714,Inputs!$J$6:$J$9,Inputs!$G$6:$G$9),LOOKUP(S3714,Inputs!$J$6:$J$9,Inputs!$H$6:$H$9))),0),"" )</f>
        <v/>
      </c>
      <c r="J3714" s="26">
        <f>IF($A3714&lt;=Inputs!$B$13,IF(5&lt;=Inputs!$B$8,IF(Inputs!$B$12&gt;0,MAX(MIN(NORM.INV(RAND(),LOOKUP(T3714,Inputs!$J$6:$J$9,Inputs!$G$6:$G$9),LOOKUP(T3714,Inputs!$J$6:$J$9,Inputs!$H$6:$H$9)),Inputs!$B$12),-Inputs!$B$12),NORM.INV(RAND(),LOOKUP(T3714,Inputs!$J$6:$J$9,Inputs!$G$6:$G$9),LOOKUP(T3714,Inputs!$J$6:$J$9,Inputs!$H$6:$H$9))),0),"" )</f>
        <v/>
      </c>
      <c r="K3714" s="26">
        <f>IF($A3714&lt;=Inputs!$B$13,IF(6&lt;=Inputs!$B$8,IF(Inputs!$B$12&gt;0,MAX(MIN(NORM.INV(RAND(),LOOKUP(U3714,Inputs!$J$6:$J$9,Inputs!$G$6:$G$9),LOOKUP(U3714,Inputs!$J$6:$J$9,Inputs!$H$6:$H$9)),Inputs!$B$12),-Inputs!$B$12),NORM.INV(RAND(),LOOKUP(U3714,Inputs!$J$6:$J$9,Inputs!$G$6:$G$9),LOOKUP(U3714,Inputs!$J$6:$J$9,Inputs!$H$6:$H$9))),0),"" )</f>
        <v/>
      </c>
      <c r="L3714" s="26">
        <f>IF($A3714&lt;=Inputs!$B$13,IF(7&lt;=Inputs!$B$8,IF(Inputs!$B$12&gt;0,MAX(MIN(NORM.INV(RAND(),LOOKUP(V3714,Inputs!$J$6:$J$9,Inputs!$G$6:$G$9),LOOKUP(V3714,Inputs!$J$6:$J$9,Inputs!$H$6:$H$9)),Inputs!$B$12),-Inputs!$B$12),NORM.INV(RAND(),LOOKUP(V3714,Inputs!$J$6:$J$9,Inputs!$G$6:$G$9),LOOKUP(V3714,Inputs!$J$6:$J$9,Inputs!$H$6:$H$9))),0),"" )</f>
        <v/>
      </c>
      <c r="M3714" s="26">
        <f>IF($A3714&lt;=Inputs!$B$13,IF(8&lt;=Inputs!$B$8,IF(Inputs!$B$12&gt;0,MAX(MIN(NORM.INV(RAND(),LOOKUP(W3714,Inputs!$J$6:$J$9,Inputs!$G$6:$G$9),LOOKUP(W3714,Inputs!$J$6:$J$9,Inputs!$H$6:$H$9)),Inputs!$B$12),-Inputs!$B$12),NORM.INV(RAND(),LOOKUP(W3714,Inputs!$J$6:$J$9,Inputs!$G$6:$G$9),LOOKUP(W3714,Inputs!$J$6:$J$9,Inputs!$H$6:$H$9))),0),"" )</f>
        <v/>
      </c>
      <c r="N3714" s="26">
        <f>IF($A3714&lt;=Inputs!$B$13,IF(9&lt;=Inputs!$B$8,IF(Inputs!$B$12&gt;0,MAX(MIN(NORM.INV(RAND(),LOOKUP(X3714,Inputs!$J$6:$J$9,Inputs!$G$6:$G$9),LOOKUP(X3714,Inputs!$J$6:$J$9,Inputs!$H$6:$H$9)),Inputs!$B$12),-Inputs!$B$12),NORM.INV(RAND(),LOOKUP(X3714,Inputs!$J$6:$J$9,Inputs!$G$6:$G$9),LOOKUP(X3714,Inputs!$J$6:$J$9,Inputs!$H$6:$H$9))),0),"" )</f>
        <v/>
      </c>
      <c r="O3714" s="26">
        <f>IF($A3714&lt;=Inputs!$B$13,IF(10&lt;=Inputs!$B$8,IF(Inputs!$B$12&gt;0,MAX(MIN(NORM.INV(RAND(),LOOKUP(Y3714,Inputs!$J$6:$J$9,Inputs!$G$6:$G$9),LOOKUP(Y3714,Inputs!$J$6:$J$9,Inputs!$H$6:$H$9)),Inputs!$B$12),-Inputs!$B$12),NORM.INV(RAND(),LOOKUP(Y3714,Inputs!$J$6:$J$9,Inputs!$G$6:$G$9),LOOKUP(Y3714,Inputs!$J$6:$J$9,Inputs!$H$6:$H$9))),0),"" )</f>
        <v/>
      </c>
      <c r="P3714" s="31">
        <f>IF($A3714&lt;=Inputs!$B$13,RAND(),"")</f>
        <v/>
      </c>
      <c r="Q3714" s="31">
        <f>IF($A3714&lt;=Inputs!$B$13,RAND(),"")</f>
        <v/>
      </c>
      <c r="R3714" s="31">
        <f>IF($A3714&lt;=Inputs!$B$13,RAND(),"")</f>
        <v/>
      </c>
      <c r="S3714" s="31">
        <f>IF($A3714&lt;=Inputs!$B$13,RAND(),"")</f>
        <v/>
      </c>
      <c r="T3714" s="31">
        <f>IF($A3714&lt;=Inputs!$B$13,RAND(),"")</f>
        <v/>
      </c>
      <c r="U3714" s="31">
        <f>IF($A3714&lt;=Inputs!$B$13,RAND(),"")</f>
        <v/>
      </c>
      <c r="V3714" s="31">
        <f>IF($A3714&lt;=Inputs!$B$13,RAND(),"")</f>
        <v/>
      </c>
      <c r="W3714" s="31">
        <f>IF($A3714&lt;=Inputs!$B$13,RAND(),"")</f>
        <v/>
      </c>
      <c r="X3714" s="31">
        <f>IF($A3714&lt;=Inputs!$B$13,RAND(),"")</f>
        <v/>
      </c>
      <c r="Y3714" s="31">
        <f>IF($A3714&lt;=Inputs!$B$13,RAND(),"")</f>
        <v/>
      </c>
    </row>
    <row r="3715">
      <c r="A3715" t="n">
        <v>3710</v>
      </c>
      <c r="B3715" s="26">
        <f>IF($A3715&lt;=Inputs!$B$13,IF(Inputs!$B$8&gt;0,SUM(F3715:O3715)/Inputs!$B$8,0),"")</f>
        <v/>
      </c>
      <c r="C3715" s="27">
        <f>IF($A3715&lt;=Inputs!$B$13,B3715/100,"")</f>
        <v/>
      </c>
      <c r="D3715" s="28">
        <f>IF($A3715&lt;=Inputs!$B$13,C3715*Inputs!$B$7,"")</f>
        <v/>
      </c>
      <c r="E3715" s="29">
        <f>IF($A3715&lt;=Inputs!$B$13,IF(D3715&gt;0,1,0),"")</f>
        <v/>
      </c>
      <c r="F3715" s="26">
        <f>IF($A3715&lt;=Inputs!$B$13,IF(1&lt;=Inputs!$B$8,IF(Inputs!$B$12&gt;0,MAX(MIN(NORM.INV(RAND(),LOOKUP(P3715,Inputs!$J$6:$J$9,Inputs!$G$6:$G$9),LOOKUP(P3715,Inputs!$J$6:$J$9,Inputs!$H$6:$H$9)),Inputs!$B$12),-Inputs!$B$12),NORM.INV(RAND(),LOOKUP(P3715,Inputs!$J$6:$J$9,Inputs!$G$6:$G$9),LOOKUP(P3715,Inputs!$J$6:$J$9,Inputs!$H$6:$H$9))),0),"" )</f>
        <v/>
      </c>
      <c r="G3715" s="26">
        <f>IF($A3715&lt;=Inputs!$B$13,IF(2&lt;=Inputs!$B$8,IF(Inputs!$B$12&gt;0,MAX(MIN(NORM.INV(RAND(),LOOKUP(Q3715,Inputs!$J$6:$J$9,Inputs!$G$6:$G$9),LOOKUP(Q3715,Inputs!$J$6:$J$9,Inputs!$H$6:$H$9)),Inputs!$B$12),-Inputs!$B$12),NORM.INV(RAND(),LOOKUP(Q3715,Inputs!$J$6:$J$9,Inputs!$G$6:$G$9),LOOKUP(Q3715,Inputs!$J$6:$J$9,Inputs!$H$6:$H$9))),0),"" )</f>
        <v/>
      </c>
      <c r="H3715" s="26">
        <f>IF($A3715&lt;=Inputs!$B$13,IF(3&lt;=Inputs!$B$8,IF(Inputs!$B$12&gt;0,MAX(MIN(NORM.INV(RAND(),LOOKUP(R3715,Inputs!$J$6:$J$9,Inputs!$G$6:$G$9),LOOKUP(R3715,Inputs!$J$6:$J$9,Inputs!$H$6:$H$9)),Inputs!$B$12),-Inputs!$B$12),NORM.INV(RAND(),LOOKUP(R3715,Inputs!$J$6:$J$9,Inputs!$G$6:$G$9),LOOKUP(R3715,Inputs!$J$6:$J$9,Inputs!$H$6:$H$9))),0),"" )</f>
        <v/>
      </c>
      <c r="I3715" s="26">
        <f>IF($A3715&lt;=Inputs!$B$13,IF(4&lt;=Inputs!$B$8,IF(Inputs!$B$12&gt;0,MAX(MIN(NORM.INV(RAND(),LOOKUP(S3715,Inputs!$J$6:$J$9,Inputs!$G$6:$G$9),LOOKUP(S3715,Inputs!$J$6:$J$9,Inputs!$H$6:$H$9)),Inputs!$B$12),-Inputs!$B$12),NORM.INV(RAND(),LOOKUP(S3715,Inputs!$J$6:$J$9,Inputs!$G$6:$G$9),LOOKUP(S3715,Inputs!$J$6:$J$9,Inputs!$H$6:$H$9))),0),"" )</f>
        <v/>
      </c>
      <c r="J3715" s="26">
        <f>IF($A3715&lt;=Inputs!$B$13,IF(5&lt;=Inputs!$B$8,IF(Inputs!$B$12&gt;0,MAX(MIN(NORM.INV(RAND(),LOOKUP(T3715,Inputs!$J$6:$J$9,Inputs!$G$6:$G$9),LOOKUP(T3715,Inputs!$J$6:$J$9,Inputs!$H$6:$H$9)),Inputs!$B$12),-Inputs!$B$12),NORM.INV(RAND(),LOOKUP(T3715,Inputs!$J$6:$J$9,Inputs!$G$6:$G$9),LOOKUP(T3715,Inputs!$J$6:$J$9,Inputs!$H$6:$H$9))),0),"" )</f>
        <v/>
      </c>
      <c r="K3715" s="26">
        <f>IF($A3715&lt;=Inputs!$B$13,IF(6&lt;=Inputs!$B$8,IF(Inputs!$B$12&gt;0,MAX(MIN(NORM.INV(RAND(),LOOKUP(U3715,Inputs!$J$6:$J$9,Inputs!$G$6:$G$9),LOOKUP(U3715,Inputs!$J$6:$J$9,Inputs!$H$6:$H$9)),Inputs!$B$12),-Inputs!$B$12),NORM.INV(RAND(),LOOKUP(U3715,Inputs!$J$6:$J$9,Inputs!$G$6:$G$9),LOOKUP(U3715,Inputs!$J$6:$J$9,Inputs!$H$6:$H$9))),0),"" )</f>
        <v/>
      </c>
      <c r="L3715" s="26">
        <f>IF($A3715&lt;=Inputs!$B$13,IF(7&lt;=Inputs!$B$8,IF(Inputs!$B$12&gt;0,MAX(MIN(NORM.INV(RAND(),LOOKUP(V3715,Inputs!$J$6:$J$9,Inputs!$G$6:$G$9),LOOKUP(V3715,Inputs!$J$6:$J$9,Inputs!$H$6:$H$9)),Inputs!$B$12),-Inputs!$B$12),NORM.INV(RAND(),LOOKUP(V3715,Inputs!$J$6:$J$9,Inputs!$G$6:$G$9),LOOKUP(V3715,Inputs!$J$6:$J$9,Inputs!$H$6:$H$9))),0),"" )</f>
        <v/>
      </c>
      <c r="M3715" s="26">
        <f>IF($A3715&lt;=Inputs!$B$13,IF(8&lt;=Inputs!$B$8,IF(Inputs!$B$12&gt;0,MAX(MIN(NORM.INV(RAND(),LOOKUP(W3715,Inputs!$J$6:$J$9,Inputs!$G$6:$G$9),LOOKUP(W3715,Inputs!$J$6:$J$9,Inputs!$H$6:$H$9)),Inputs!$B$12),-Inputs!$B$12),NORM.INV(RAND(),LOOKUP(W3715,Inputs!$J$6:$J$9,Inputs!$G$6:$G$9),LOOKUP(W3715,Inputs!$J$6:$J$9,Inputs!$H$6:$H$9))),0),"" )</f>
        <v/>
      </c>
      <c r="N3715" s="26">
        <f>IF($A3715&lt;=Inputs!$B$13,IF(9&lt;=Inputs!$B$8,IF(Inputs!$B$12&gt;0,MAX(MIN(NORM.INV(RAND(),LOOKUP(X3715,Inputs!$J$6:$J$9,Inputs!$G$6:$G$9),LOOKUP(X3715,Inputs!$J$6:$J$9,Inputs!$H$6:$H$9)),Inputs!$B$12),-Inputs!$B$12),NORM.INV(RAND(),LOOKUP(X3715,Inputs!$J$6:$J$9,Inputs!$G$6:$G$9),LOOKUP(X3715,Inputs!$J$6:$J$9,Inputs!$H$6:$H$9))),0),"" )</f>
        <v/>
      </c>
      <c r="O3715" s="26">
        <f>IF($A3715&lt;=Inputs!$B$13,IF(10&lt;=Inputs!$B$8,IF(Inputs!$B$12&gt;0,MAX(MIN(NORM.INV(RAND(),LOOKUP(Y3715,Inputs!$J$6:$J$9,Inputs!$G$6:$G$9),LOOKUP(Y3715,Inputs!$J$6:$J$9,Inputs!$H$6:$H$9)),Inputs!$B$12),-Inputs!$B$12),NORM.INV(RAND(),LOOKUP(Y3715,Inputs!$J$6:$J$9,Inputs!$G$6:$G$9),LOOKUP(Y3715,Inputs!$J$6:$J$9,Inputs!$H$6:$H$9))),0),"" )</f>
        <v/>
      </c>
      <c r="P3715" s="31">
        <f>IF($A3715&lt;=Inputs!$B$13,RAND(),"")</f>
        <v/>
      </c>
      <c r="Q3715" s="31">
        <f>IF($A3715&lt;=Inputs!$B$13,RAND(),"")</f>
        <v/>
      </c>
      <c r="R3715" s="31">
        <f>IF($A3715&lt;=Inputs!$B$13,RAND(),"")</f>
        <v/>
      </c>
      <c r="S3715" s="31">
        <f>IF($A3715&lt;=Inputs!$B$13,RAND(),"")</f>
        <v/>
      </c>
      <c r="T3715" s="31">
        <f>IF($A3715&lt;=Inputs!$B$13,RAND(),"")</f>
        <v/>
      </c>
      <c r="U3715" s="31">
        <f>IF($A3715&lt;=Inputs!$B$13,RAND(),"")</f>
        <v/>
      </c>
      <c r="V3715" s="31">
        <f>IF($A3715&lt;=Inputs!$B$13,RAND(),"")</f>
        <v/>
      </c>
      <c r="W3715" s="31">
        <f>IF($A3715&lt;=Inputs!$B$13,RAND(),"")</f>
        <v/>
      </c>
      <c r="X3715" s="31">
        <f>IF($A3715&lt;=Inputs!$B$13,RAND(),"")</f>
        <v/>
      </c>
      <c r="Y3715" s="31">
        <f>IF($A3715&lt;=Inputs!$B$13,RAND(),"")</f>
        <v/>
      </c>
    </row>
    <row r="3716">
      <c r="A3716" t="n">
        <v>3711</v>
      </c>
      <c r="B3716" s="26">
        <f>IF($A3716&lt;=Inputs!$B$13,IF(Inputs!$B$8&gt;0,SUM(F3716:O3716)/Inputs!$B$8,0),"")</f>
        <v/>
      </c>
      <c r="C3716" s="27">
        <f>IF($A3716&lt;=Inputs!$B$13,B3716/100,"")</f>
        <v/>
      </c>
      <c r="D3716" s="28">
        <f>IF($A3716&lt;=Inputs!$B$13,C3716*Inputs!$B$7,"")</f>
        <v/>
      </c>
      <c r="E3716" s="29">
        <f>IF($A3716&lt;=Inputs!$B$13,IF(D3716&gt;0,1,0),"")</f>
        <v/>
      </c>
      <c r="F3716" s="26">
        <f>IF($A3716&lt;=Inputs!$B$13,IF(1&lt;=Inputs!$B$8,IF(Inputs!$B$12&gt;0,MAX(MIN(NORM.INV(RAND(),LOOKUP(P3716,Inputs!$J$6:$J$9,Inputs!$G$6:$G$9),LOOKUP(P3716,Inputs!$J$6:$J$9,Inputs!$H$6:$H$9)),Inputs!$B$12),-Inputs!$B$12),NORM.INV(RAND(),LOOKUP(P3716,Inputs!$J$6:$J$9,Inputs!$G$6:$G$9),LOOKUP(P3716,Inputs!$J$6:$J$9,Inputs!$H$6:$H$9))),0),"" )</f>
        <v/>
      </c>
      <c r="G3716" s="26">
        <f>IF($A3716&lt;=Inputs!$B$13,IF(2&lt;=Inputs!$B$8,IF(Inputs!$B$12&gt;0,MAX(MIN(NORM.INV(RAND(),LOOKUP(Q3716,Inputs!$J$6:$J$9,Inputs!$G$6:$G$9),LOOKUP(Q3716,Inputs!$J$6:$J$9,Inputs!$H$6:$H$9)),Inputs!$B$12),-Inputs!$B$12),NORM.INV(RAND(),LOOKUP(Q3716,Inputs!$J$6:$J$9,Inputs!$G$6:$G$9),LOOKUP(Q3716,Inputs!$J$6:$J$9,Inputs!$H$6:$H$9))),0),"" )</f>
        <v/>
      </c>
      <c r="H3716" s="26">
        <f>IF($A3716&lt;=Inputs!$B$13,IF(3&lt;=Inputs!$B$8,IF(Inputs!$B$12&gt;0,MAX(MIN(NORM.INV(RAND(),LOOKUP(R3716,Inputs!$J$6:$J$9,Inputs!$G$6:$G$9),LOOKUP(R3716,Inputs!$J$6:$J$9,Inputs!$H$6:$H$9)),Inputs!$B$12),-Inputs!$B$12),NORM.INV(RAND(),LOOKUP(R3716,Inputs!$J$6:$J$9,Inputs!$G$6:$G$9),LOOKUP(R3716,Inputs!$J$6:$J$9,Inputs!$H$6:$H$9))),0),"" )</f>
        <v/>
      </c>
      <c r="I3716" s="26">
        <f>IF($A3716&lt;=Inputs!$B$13,IF(4&lt;=Inputs!$B$8,IF(Inputs!$B$12&gt;0,MAX(MIN(NORM.INV(RAND(),LOOKUP(S3716,Inputs!$J$6:$J$9,Inputs!$G$6:$G$9),LOOKUP(S3716,Inputs!$J$6:$J$9,Inputs!$H$6:$H$9)),Inputs!$B$12),-Inputs!$B$12),NORM.INV(RAND(),LOOKUP(S3716,Inputs!$J$6:$J$9,Inputs!$G$6:$G$9),LOOKUP(S3716,Inputs!$J$6:$J$9,Inputs!$H$6:$H$9))),0),"" )</f>
        <v/>
      </c>
      <c r="J3716" s="26">
        <f>IF($A3716&lt;=Inputs!$B$13,IF(5&lt;=Inputs!$B$8,IF(Inputs!$B$12&gt;0,MAX(MIN(NORM.INV(RAND(),LOOKUP(T3716,Inputs!$J$6:$J$9,Inputs!$G$6:$G$9),LOOKUP(T3716,Inputs!$J$6:$J$9,Inputs!$H$6:$H$9)),Inputs!$B$12),-Inputs!$B$12),NORM.INV(RAND(),LOOKUP(T3716,Inputs!$J$6:$J$9,Inputs!$G$6:$G$9),LOOKUP(T3716,Inputs!$J$6:$J$9,Inputs!$H$6:$H$9))),0),"" )</f>
        <v/>
      </c>
      <c r="K3716" s="26">
        <f>IF($A3716&lt;=Inputs!$B$13,IF(6&lt;=Inputs!$B$8,IF(Inputs!$B$12&gt;0,MAX(MIN(NORM.INV(RAND(),LOOKUP(U3716,Inputs!$J$6:$J$9,Inputs!$G$6:$G$9),LOOKUP(U3716,Inputs!$J$6:$J$9,Inputs!$H$6:$H$9)),Inputs!$B$12),-Inputs!$B$12),NORM.INV(RAND(),LOOKUP(U3716,Inputs!$J$6:$J$9,Inputs!$G$6:$G$9),LOOKUP(U3716,Inputs!$J$6:$J$9,Inputs!$H$6:$H$9))),0),"" )</f>
        <v/>
      </c>
      <c r="L3716" s="26">
        <f>IF($A3716&lt;=Inputs!$B$13,IF(7&lt;=Inputs!$B$8,IF(Inputs!$B$12&gt;0,MAX(MIN(NORM.INV(RAND(),LOOKUP(V3716,Inputs!$J$6:$J$9,Inputs!$G$6:$G$9),LOOKUP(V3716,Inputs!$J$6:$J$9,Inputs!$H$6:$H$9)),Inputs!$B$12),-Inputs!$B$12),NORM.INV(RAND(),LOOKUP(V3716,Inputs!$J$6:$J$9,Inputs!$G$6:$G$9),LOOKUP(V3716,Inputs!$J$6:$J$9,Inputs!$H$6:$H$9))),0),"" )</f>
        <v/>
      </c>
      <c r="M3716" s="26">
        <f>IF($A3716&lt;=Inputs!$B$13,IF(8&lt;=Inputs!$B$8,IF(Inputs!$B$12&gt;0,MAX(MIN(NORM.INV(RAND(),LOOKUP(W3716,Inputs!$J$6:$J$9,Inputs!$G$6:$G$9),LOOKUP(W3716,Inputs!$J$6:$J$9,Inputs!$H$6:$H$9)),Inputs!$B$12),-Inputs!$B$12),NORM.INV(RAND(),LOOKUP(W3716,Inputs!$J$6:$J$9,Inputs!$G$6:$G$9),LOOKUP(W3716,Inputs!$J$6:$J$9,Inputs!$H$6:$H$9))),0),"" )</f>
        <v/>
      </c>
      <c r="N3716" s="26">
        <f>IF($A3716&lt;=Inputs!$B$13,IF(9&lt;=Inputs!$B$8,IF(Inputs!$B$12&gt;0,MAX(MIN(NORM.INV(RAND(),LOOKUP(X3716,Inputs!$J$6:$J$9,Inputs!$G$6:$G$9),LOOKUP(X3716,Inputs!$J$6:$J$9,Inputs!$H$6:$H$9)),Inputs!$B$12),-Inputs!$B$12),NORM.INV(RAND(),LOOKUP(X3716,Inputs!$J$6:$J$9,Inputs!$G$6:$G$9),LOOKUP(X3716,Inputs!$J$6:$J$9,Inputs!$H$6:$H$9))),0),"" )</f>
        <v/>
      </c>
      <c r="O3716" s="26">
        <f>IF($A3716&lt;=Inputs!$B$13,IF(10&lt;=Inputs!$B$8,IF(Inputs!$B$12&gt;0,MAX(MIN(NORM.INV(RAND(),LOOKUP(Y3716,Inputs!$J$6:$J$9,Inputs!$G$6:$G$9),LOOKUP(Y3716,Inputs!$J$6:$J$9,Inputs!$H$6:$H$9)),Inputs!$B$12),-Inputs!$B$12),NORM.INV(RAND(),LOOKUP(Y3716,Inputs!$J$6:$J$9,Inputs!$G$6:$G$9),LOOKUP(Y3716,Inputs!$J$6:$J$9,Inputs!$H$6:$H$9))),0),"" )</f>
        <v/>
      </c>
      <c r="P3716" s="31">
        <f>IF($A3716&lt;=Inputs!$B$13,RAND(),"")</f>
        <v/>
      </c>
      <c r="Q3716" s="31">
        <f>IF($A3716&lt;=Inputs!$B$13,RAND(),"")</f>
        <v/>
      </c>
      <c r="R3716" s="31">
        <f>IF($A3716&lt;=Inputs!$B$13,RAND(),"")</f>
        <v/>
      </c>
      <c r="S3716" s="31">
        <f>IF($A3716&lt;=Inputs!$B$13,RAND(),"")</f>
        <v/>
      </c>
      <c r="T3716" s="31">
        <f>IF($A3716&lt;=Inputs!$B$13,RAND(),"")</f>
        <v/>
      </c>
      <c r="U3716" s="31">
        <f>IF($A3716&lt;=Inputs!$B$13,RAND(),"")</f>
        <v/>
      </c>
      <c r="V3716" s="31">
        <f>IF($A3716&lt;=Inputs!$B$13,RAND(),"")</f>
        <v/>
      </c>
      <c r="W3716" s="31">
        <f>IF($A3716&lt;=Inputs!$B$13,RAND(),"")</f>
        <v/>
      </c>
      <c r="X3716" s="31">
        <f>IF($A3716&lt;=Inputs!$B$13,RAND(),"")</f>
        <v/>
      </c>
      <c r="Y3716" s="31">
        <f>IF($A3716&lt;=Inputs!$B$13,RAND(),"")</f>
        <v/>
      </c>
    </row>
    <row r="3717">
      <c r="A3717" t="n">
        <v>3712</v>
      </c>
      <c r="B3717" s="26">
        <f>IF($A3717&lt;=Inputs!$B$13,IF(Inputs!$B$8&gt;0,SUM(F3717:O3717)/Inputs!$B$8,0),"")</f>
        <v/>
      </c>
      <c r="C3717" s="27">
        <f>IF($A3717&lt;=Inputs!$B$13,B3717/100,"")</f>
        <v/>
      </c>
      <c r="D3717" s="28">
        <f>IF($A3717&lt;=Inputs!$B$13,C3717*Inputs!$B$7,"")</f>
        <v/>
      </c>
      <c r="E3717" s="29">
        <f>IF($A3717&lt;=Inputs!$B$13,IF(D3717&gt;0,1,0),"")</f>
        <v/>
      </c>
      <c r="F3717" s="26">
        <f>IF($A3717&lt;=Inputs!$B$13,IF(1&lt;=Inputs!$B$8,IF(Inputs!$B$12&gt;0,MAX(MIN(NORM.INV(RAND(),LOOKUP(P3717,Inputs!$J$6:$J$9,Inputs!$G$6:$G$9),LOOKUP(P3717,Inputs!$J$6:$J$9,Inputs!$H$6:$H$9)),Inputs!$B$12),-Inputs!$B$12),NORM.INV(RAND(),LOOKUP(P3717,Inputs!$J$6:$J$9,Inputs!$G$6:$G$9),LOOKUP(P3717,Inputs!$J$6:$J$9,Inputs!$H$6:$H$9))),0),"" )</f>
        <v/>
      </c>
      <c r="G3717" s="26">
        <f>IF($A3717&lt;=Inputs!$B$13,IF(2&lt;=Inputs!$B$8,IF(Inputs!$B$12&gt;0,MAX(MIN(NORM.INV(RAND(),LOOKUP(Q3717,Inputs!$J$6:$J$9,Inputs!$G$6:$G$9),LOOKUP(Q3717,Inputs!$J$6:$J$9,Inputs!$H$6:$H$9)),Inputs!$B$12),-Inputs!$B$12),NORM.INV(RAND(),LOOKUP(Q3717,Inputs!$J$6:$J$9,Inputs!$G$6:$G$9),LOOKUP(Q3717,Inputs!$J$6:$J$9,Inputs!$H$6:$H$9))),0),"" )</f>
        <v/>
      </c>
      <c r="H3717" s="26">
        <f>IF($A3717&lt;=Inputs!$B$13,IF(3&lt;=Inputs!$B$8,IF(Inputs!$B$12&gt;0,MAX(MIN(NORM.INV(RAND(),LOOKUP(R3717,Inputs!$J$6:$J$9,Inputs!$G$6:$G$9),LOOKUP(R3717,Inputs!$J$6:$J$9,Inputs!$H$6:$H$9)),Inputs!$B$12),-Inputs!$B$12),NORM.INV(RAND(),LOOKUP(R3717,Inputs!$J$6:$J$9,Inputs!$G$6:$G$9),LOOKUP(R3717,Inputs!$J$6:$J$9,Inputs!$H$6:$H$9))),0),"" )</f>
        <v/>
      </c>
      <c r="I3717" s="26">
        <f>IF($A3717&lt;=Inputs!$B$13,IF(4&lt;=Inputs!$B$8,IF(Inputs!$B$12&gt;0,MAX(MIN(NORM.INV(RAND(),LOOKUP(S3717,Inputs!$J$6:$J$9,Inputs!$G$6:$G$9),LOOKUP(S3717,Inputs!$J$6:$J$9,Inputs!$H$6:$H$9)),Inputs!$B$12),-Inputs!$B$12),NORM.INV(RAND(),LOOKUP(S3717,Inputs!$J$6:$J$9,Inputs!$G$6:$G$9),LOOKUP(S3717,Inputs!$J$6:$J$9,Inputs!$H$6:$H$9))),0),"" )</f>
        <v/>
      </c>
      <c r="J3717" s="26">
        <f>IF($A3717&lt;=Inputs!$B$13,IF(5&lt;=Inputs!$B$8,IF(Inputs!$B$12&gt;0,MAX(MIN(NORM.INV(RAND(),LOOKUP(T3717,Inputs!$J$6:$J$9,Inputs!$G$6:$G$9),LOOKUP(T3717,Inputs!$J$6:$J$9,Inputs!$H$6:$H$9)),Inputs!$B$12),-Inputs!$B$12),NORM.INV(RAND(),LOOKUP(T3717,Inputs!$J$6:$J$9,Inputs!$G$6:$G$9),LOOKUP(T3717,Inputs!$J$6:$J$9,Inputs!$H$6:$H$9))),0),"" )</f>
        <v/>
      </c>
      <c r="K3717" s="26">
        <f>IF($A3717&lt;=Inputs!$B$13,IF(6&lt;=Inputs!$B$8,IF(Inputs!$B$12&gt;0,MAX(MIN(NORM.INV(RAND(),LOOKUP(U3717,Inputs!$J$6:$J$9,Inputs!$G$6:$G$9),LOOKUP(U3717,Inputs!$J$6:$J$9,Inputs!$H$6:$H$9)),Inputs!$B$12),-Inputs!$B$12),NORM.INV(RAND(),LOOKUP(U3717,Inputs!$J$6:$J$9,Inputs!$G$6:$G$9),LOOKUP(U3717,Inputs!$J$6:$J$9,Inputs!$H$6:$H$9))),0),"" )</f>
        <v/>
      </c>
      <c r="L3717" s="26">
        <f>IF($A3717&lt;=Inputs!$B$13,IF(7&lt;=Inputs!$B$8,IF(Inputs!$B$12&gt;0,MAX(MIN(NORM.INV(RAND(),LOOKUP(V3717,Inputs!$J$6:$J$9,Inputs!$G$6:$G$9),LOOKUP(V3717,Inputs!$J$6:$J$9,Inputs!$H$6:$H$9)),Inputs!$B$12),-Inputs!$B$12),NORM.INV(RAND(),LOOKUP(V3717,Inputs!$J$6:$J$9,Inputs!$G$6:$G$9),LOOKUP(V3717,Inputs!$J$6:$J$9,Inputs!$H$6:$H$9))),0),"" )</f>
        <v/>
      </c>
      <c r="M3717" s="26">
        <f>IF($A3717&lt;=Inputs!$B$13,IF(8&lt;=Inputs!$B$8,IF(Inputs!$B$12&gt;0,MAX(MIN(NORM.INV(RAND(),LOOKUP(W3717,Inputs!$J$6:$J$9,Inputs!$G$6:$G$9),LOOKUP(W3717,Inputs!$J$6:$J$9,Inputs!$H$6:$H$9)),Inputs!$B$12),-Inputs!$B$12),NORM.INV(RAND(),LOOKUP(W3717,Inputs!$J$6:$J$9,Inputs!$G$6:$G$9),LOOKUP(W3717,Inputs!$J$6:$J$9,Inputs!$H$6:$H$9))),0),"" )</f>
        <v/>
      </c>
      <c r="N3717" s="26">
        <f>IF($A3717&lt;=Inputs!$B$13,IF(9&lt;=Inputs!$B$8,IF(Inputs!$B$12&gt;0,MAX(MIN(NORM.INV(RAND(),LOOKUP(X3717,Inputs!$J$6:$J$9,Inputs!$G$6:$G$9),LOOKUP(X3717,Inputs!$J$6:$J$9,Inputs!$H$6:$H$9)),Inputs!$B$12),-Inputs!$B$12),NORM.INV(RAND(),LOOKUP(X3717,Inputs!$J$6:$J$9,Inputs!$G$6:$G$9),LOOKUP(X3717,Inputs!$J$6:$J$9,Inputs!$H$6:$H$9))),0),"" )</f>
        <v/>
      </c>
      <c r="O3717" s="26">
        <f>IF($A3717&lt;=Inputs!$B$13,IF(10&lt;=Inputs!$B$8,IF(Inputs!$B$12&gt;0,MAX(MIN(NORM.INV(RAND(),LOOKUP(Y3717,Inputs!$J$6:$J$9,Inputs!$G$6:$G$9),LOOKUP(Y3717,Inputs!$J$6:$J$9,Inputs!$H$6:$H$9)),Inputs!$B$12),-Inputs!$B$12),NORM.INV(RAND(),LOOKUP(Y3717,Inputs!$J$6:$J$9,Inputs!$G$6:$G$9),LOOKUP(Y3717,Inputs!$J$6:$J$9,Inputs!$H$6:$H$9))),0),"" )</f>
        <v/>
      </c>
      <c r="P3717" s="31">
        <f>IF($A3717&lt;=Inputs!$B$13,RAND(),"")</f>
        <v/>
      </c>
      <c r="Q3717" s="31">
        <f>IF($A3717&lt;=Inputs!$B$13,RAND(),"")</f>
        <v/>
      </c>
      <c r="R3717" s="31">
        <f>IF($A3717&lt;=Inputs!$B$13,RAND(),"")</f>
        <v/>
      </c>
      <c r="S3717" s="31">
        <f>IF($A3717&lt;=Inputs!$B$13,RAND(),"")</f>
        <v/>
      </c>
      <c r="T3717" s="31">
        <f>IF($A3717&lt;=Inputs!$B$13,RAND(),"")</f>
        <v/>
      </c>
      <c r="U3717" s="31">
        <f>IF($A3717&lt;=Inputs!$B$13,RAND(),"")</f>
        <v/>
      </c>
      <c r="V3717" s="31">
        <f>IF($A3717&lt;=Inputs!$B$13,RAND(),"")</f>
        <v/>
      </c>
      <c r="W3717" s="31">
        <f>IF($A3717&lt;=Inputs!$B$13,RAND(),"")</f>
        <v/>
      </c>
      <c r="X3717" s="31">
        <f>IF($A3717&lt;=Inputs!$B$13,RAND(),"")</f>
        <v/>
      </c>
      <c r="Y3717" s="31">
        <f>IF($A3717&lt;=Inputs!$B$13,RAND(),"")</f>
        <v/>
      </c>
    </row>
    <row r="3718">
      <c r="A3718" t="n">
        <v>3713</v>
      </c>
      <c r="B3718" s="26">
        <f>IF($A3718&lt;=Inputs!$B$13,IF(Inputs!$B$8&gt;0,SUM(F3718:O3718)/Inputs!$B$8,0),"")</f>
        <v/>
      </c>
      <c r="C3718" s="27">
        <f>IF($A3718&lt;=Inputs!$B$13,B3718/100,"")</f>
        <v/>
      </c>
      <c r="D3718" s="28">
        <f>IF($A3718&lt;=Inputs!$B$13,C3718*Inputs!$B$7,"")</f>
        <v/>
      </c>
      <c r="E3718" s="29">
        <f>IF($A3718&lt;=Inputs!$B$13,IF(D3718&gt;0,1,0),"")</f>
        <v/>
      </c>
      <c r="F3718" s="26">
        <f>IF($A3718&lt;=Inputs!$B$13,IF(1&lt;=Inputs!$B$8,IF(Inputs!$B$12&gt;0,MAX(MIN(NORM.INV(RAND(),LOOKUP(P3718,Inputs!$J$6:$J$9,Inputs!$G$6:$G$9),LOOKUP(P3718,Inputs!$J$6:$J$9,Inputs!$H$6:$H$9)),Inputs!$B$12),-Inputs!$B$12),NORM.INV(RAND(),LOOKUP(P3718,Inputs!$J$6:$J$9,Inputs!$G$6:$G$9),LOOKUP(P3718,Inputs!$J$6:$J$9,Inputs!$H$6:$H$9))),0),"" )</f>
        <v/>
      </c>
      <c r="G3718" s="26">
        <f>IF($A3718&lt;=Inputs!$B$13,IF(2&lt;=Inputs!$B$8,IF(Inputs!$B$12&gt;0,MAX(MIN(NORM.INV(RAND(),LOOKUP(Q3718,Inputs!$J$6:$J$9,Inputs!$G$6:$G$9),LOOKUP(Q3718,Inputs!$J$6:$J$9,Inputs!$H$6:$H$9)),Inputs!$B$12),-Inputs!$B$12),NORM.INV(RAND(),LOOKUP(Q3718,Inputs!$J$6:$J$9,Inputs!$G$6:$G$9),LOOKUP(Q3718,Inputs!$J$6:$J$9,Inputs!$H$6:$H$9))),0),"" )</f>
        <v/>
      </c>
      <c r="H3718" s="26">
        <f>IF($A3718&lt;=Inputs!$B$13,IF(3&lt;=Inputs!$B$8,IF(Inputs!$B$12&gt;0,MAX(MIN(NORM.INV(RAND(),LOOKUP(R3718,Inputs!$J$6:$J$9,Inputs!$G$6:$G$9),LOOKUP(R3718,Inputs!$J$6:$J$9,Inputs!$H$6:$H$9)),Inputs!$B$12),-Inputs!$B$12),NORM.INV(RAND(),LOOKUP(R3718,Inputs!$J$6:$J$9,Inputs!$G$6:$G$9),LOOKUP(R3718,Inputs!$J$6:$J$9,Inputs!$H$6:$H$9))),0),"" )</f>
        <v/>
      </c>
      <c r="I3718" s="26">
        <f>IF($A3718&lt;=Inputs!$B$13,IF(4&lt;=Inputs!$B$8,IF(Inputs!$B$12&gt;0,MAX(MIN(NORM.INV(RAND(),LOOKUP(S3718,Inputs!$J$6:$J$9,Inputs!$G$6:$G$9),LOOKUP(S3718,Inputs!$J$6:$J$9,Inputs!$H$6:$H$9)),Inputs!$B$12),-Inputs!$B$12),NORM.INV(RAND(),LOOKUP(S3718,Inputs!$J$6:$J$9,Inputs!$G$6:$G$9),LOOKUP(S3718,Inputs!$J$6:$J$9,Inputs!$H$6:$H$9))),0),"" )</f>
        <v/>
      </c>
      <c r="J3718" s="26">
        <f>IF($A3718&lt;=Inputs!$B$13,IF(5&lt;=Inputs!$B$8,IF(Inputs!$B$12&gt;0,MAX(MIN(NORM.INV(RAND(),LOOKUP(T3718,Inputs!$J$6:$J$9,Inputs!$G$6:$G$9),LOOKUP(T3718,Inputs!$J$6:$J$9,Inputs!$H$6:$H$9)),Inputs!$B$12),-Inputs!$B$12),NORM.INV(RAND(),LOOKUP(T3718,Inputs!$J$6:$J$9,Inputs!$G$6:$G$9),LOOKUP(T3718,Inputs!$J$6:$J$9,Inputs!$H$6:$H$9))),0),"" )</f>
        <v/>
      </c>
      <c r="K3718" s="26">
        <f>IF($A3718&lt;=Inputs!$B$13,IF(6&lt;=Inputs!$B$8,IF(Inputs!$B$12&gt;0,MAX(MIN(NORM.INV(RAND(),LOOKUP(U3718,Inputs!$J$6:$J$9,Inputs!$G$6:$G$9),LOOKUP(U3718,Inputs!$J$6:$J$9,Inputs!$H$6:$H$9)),Inputs!$B$12),-Inputs!$B$12),NORM.INV(RAND(),LOOKUP(U3718,Inputs!$J$6:$J$9,Inputs!$G$6:$G$9),LOOKUP(U3718,Inputs!$J$6:$J$9,Inputs!$H$6:$H$9))),0),"" )</f>
        <v/>
      </c>
      <c r="L3718" s="26">
        <f>IF($A3718&lt;=Inputs!$B$13,IF(7&lt;=Inputs!$B$8,IF(Inputs!$B$12&gt;0,MAX(MIN(NORM.INV(RAND(),LOOKUP(V3718,Inputs!$J$6:$J$9,Inputs!$G$6:$G$9),LOOKUP(V3718,Inputs!$J$6:$J$9,Inputs!$H$6:$H$9)),Inputs!$B$12),-Inputs!$B$12),NORM.INV(RAND(),LOOKUP(V3718,Inputs!$J$6:$J$9,Inputs!$G$6:$G$9),LOOKUP(V3718,Inputs!$J$6:$J$9,Inputs!$H$6:$H$9))),0),"" )</f>
        <v/>
      </c>
      <c r="M3718" s="26">
        <f>IF($A3718&lt;=Inputs!$B$13,IF(8&lt;=Inputs!$B$8,IF(Inputs!$B$12&gt;0,MAX(MIN(NORM.INV(RAND(),LOOKUP(W3718,Inputs!$J$6:$J$9,Inputs!$G$6:$G$9),LOOKUP(W3718,Inputs!$J$6:$J$9,Inputs!$H$6:$H$9)),Inputs!$B$12),-Inputs!$B$12),NORM.INV(RAND(),LOOKUP(W3718,Inputs!$J$6:$J$9,Inputs!$G$6:$G$9),LOOKUP(W3718,Inputs!$J$6:$J$9,Inputs!$H$6:$H$9))),0),"" )</f>
        <v/>
      </c>
      <c r="N3718" s="26">
        <f>IF($A3718&lt;=Inputs!$B$13,IF(9&lt;=Inputs!$B$8,IF(Inputs!$B$12&gt;0,MAX(MIN(NORM.INV(RAND(),LOOKUP(X3718,Inputs!$J$6:$J$9,Inputs!$G$6:$G$9),LOOKUP(X3718,Inputs!$J$6:$J$9,Inputs!$H$6:$H$9)),Inputs!$B$12),-Inputs!$B$12),NORM.INV(RAND(),LOOKUP(X3718,Inputs!$J$6:$J$9,Inputs!$G$6:$G$9),LOOKUP(X3718,Inputs!$J$6:$J$9,Inputs!$H$6:$H$9))),0),"" )</f>
        <v/>
      </c>
      <c r="O3718" s="26">
        <f>IF($A3718&lt;=Inputs!$B$13,IF(10&lt;=Inputs!$B$8,IF(Inputs!$B$12&gt;0,MAX(MIN(NORM.INV(RAND(),LOOKUP(Y3718,Inputs!$J$6:$J$9,Inputs!$G$6:$G$9),LOOKUP(Y3718,Inputs!$J$6:$J$9,Inputs!$H$6:$H$9)),Inputs!$B$12),-Inputs!$B$12),NORM.INV(RAND(),LOOKUP(Y3718,Inputs!$J$6:$J$9,Inputs!$G$6:$G$9),LOOKUP(Y3718,Inputs!$J$6:$J$9,Inputs!$H$6:$H$9))),0),"" )</f>
        <v/>
      </c>
      <c r="P3718" s="31">
        <f>IF($A3718&lt;=Inputs!$B$13,RAND(),"")</f>
        <v/>
      </c>
      <c r="Q3718" s="31">
        <f>IF($A3718&lt;=Inputs!$B$13,RAND(),"")</f>
        <v/>
      </c>
      <c r="R3718" s="31">
        <f>IF($A3718&lt;=Inputs!$B$13,RAND(),"")</f>
        <v/>
      </c>
      <c r="S3718" s="31">
        <f>IF($A3718&lt;=Inputs!$B$13,RAND(),"")</f>
        <v/>
      </c>
      <c r="T3718" s="31">
        <f>IF($A3718&lt;=Inputs!$B$13,RAND(),"")</f>
        <v/>
      </c>
      <c r="U3718" s="31">
        <f>IF($A3718&lt;=Inputs!$B$13,RAND(),"")</f>
        <v/>
      </c>
      <c r="V3718" s="31">
        <f>IF($A3718&lt;=Inputs!$B$13,RAND(),"")</f>
        <v/>
      </c>
      <c r="W3718" s="31">
        <f>IF($A3718&lt;=Inputs!$B$13,RAND(),"")</f>
        <v/>
      </c>
      <c r="X3718" s="31">
        <f>IF($A3718&lt;=Inputs!$B$13,RAND(),"")</f>
        <v/>
      </c>
      <c r="Y3718" s="31">
        <f>IF($A3718&lt;=Inputs!$B$13,RAND(),"")</f>
        <v/>
      </c>
    </row>
    <row r="3719">
      <c r="A3719" t="n">
        <v>3714</v>
      </c>
      <c r="B3719" s="26">
        <f>IF($A3719&lt;=Inputs!$B$13,IF(Inputs!$B$8&gt;0,SUM(F3719:O3719)/Inputs!$B$8,0),"")</f>
        <v/>
      </c>
      <c r="C3719" s="27">
        <f>IF($A3719&lt;=Inputs!$B$13,B3719/100,"")</f>
        <v/>
      </c>
      <c r="D3719" s="28">
        <f>IF($A3719&lt;=Inputs!$B$13,C3719*Inputs!$B$7,"")</f>
        <v/>
      </c>
      <c r="E3719" s="29">
        <f>IF($A3719&lt;=Inputs!$B$13,IF(D3719&gt;0,1,0),"")</f>
        <v/>
      </c>
      <c r="F3719" s="26">
        <f>IF($A3719&lt;=Inputs!$B$13,IF(1&lt;=Inputs!$B$8,IF(Inputs!$B$12&gt;0,MAX(MIN(NORM.INV(RAND(),LOOKUP(P3719,Inputs!$J$6:$J$9,Inputs!$G$6:$G$9),LOOKUP(P3719,Inputs!$J$6:$J$9,Inputs!$H$6:$H$9)),Inputs!$B$12),-Inputs!$B$12),NORM.INV(RAND(),LOOKUP(P3719,Inputs!$J$6:$J$9,Inputs!$G$6:$G$9),LOOKUP(P3719,Inputs!$J$6:$J$9,Inputs!$H$6:$H$9))),0),"" )</f>
        <v/>
      </c>
      <c r="G3719" s="26">
        <f>IF($A3719&lt;=Inputs!$B$13,IF(2&lt;=Inputs!$B$8,IF(Inputs!$B$12&gt;0,MAX(MIN(NORM.INV(RAND(),LOOKUP(Q3719,Inputs!$J$6:$J$9,Inputs!$G$6:$G$9),LOOKUP(Q3719,Inputs!$J$6:$J$9,Inputs!$H$6:$H$9)),Inputs!$B$12),-Inputs!$B$12),NORM.INV(RAND(),LOOKUP(Q3719,Inputs!$J$6:$J$9,Inputs!$G$6:$G$9),LOOKUP(Q3719,Inputs!$J$6:$J$9,Inputs!$H$6:$H$9))),0),"" )</f>
        <v/>
      </c>
      <c r="H3719" s="26">
        <f>IF($A3719&lt;=Inputs!$B$13,IF(3&lt;=Inputs!$B$8,IF(Inputs!$B$12&gt;0,MAX(MIN(NORM.INV(RAND(),LOOKUP(R3719,Inputs!$J$6:$J$9,Inputs!$G$6:$G$9),LOOKUP(R3719,Inputs!$J$6:$J$9,Inputs!$H$6:$H$9)),Inputs!$B$12),-Inputs!$B$12),NORM.INV(RAND(),LOOKUP(R3719,Inputs!$J$6:$J$9,Inputs!$G$6:$G$9),LOOKUP(R3719,Inputs!$J$6:$J$9,Inputs!$H$6:$H$9))),0),"" )</f>
        <v/>
      </c>
      <c r="I3719" s="26">
        <f>IF($A3719&lt;=Inputs!$B$13,IF(4&lt;=Inputs!$B$8,IF(Inputs!$B$12&gt;0,MAX(MIN(NORM.INV(RAND(),LOOKUP(S3719,Inputs!$J$6:$J$9,Inputs!$G$6:$G$9),LOOKUP(S3719,Inputs!$J$6:$J$9,Inputs!$H$6:$H$9)),Inputs!$B$12),-Inputs!$B$12),NORM.INV(RAND(),LOOKUP(S3719,Inputs!$J$6:$J$9,Inputs!$G$6:$G$9),LOOKUP(S3719,Inputs!$J$6:$J$9,Inputs!$H$6:$H$9))),0),"" )</f>
        <v/>
      </c>
      <c r="J3719" s="26">
        <f>IF($A3719&lt;=Inputs!$B$13,IF(5&lt;=Inputs!$B$8,IF(Inputs!$B$12&gt;0,MAX(MIN(NORM.INV(RAND(),LOOKUP(T3719,Inputs!$J$6:$J$9,Inputs!$G$6:$G$9),LOOKUP(T3719,Inputs!$J$6:$J$9,Inputs!$H$6:$H$9)),Inputs!$B$12),-Inputs!$B$12),NORM.INV(RAND(),LOOKUP(T3719,Inputs!$J$6:$J$9,Inputs!$G$6:$G$9),LOOKUP(T3719,Inputs!$J$6:$J$9,Inputs!$H$6:$H$9))),0),"" )</f>
        <v/>
      </c>
      <c r="K3719" s="26">
        <f>IF($A3719&lt;=Inputs!$B$13,IF(6&lt;=Inputs!$B$8,IF(Inputs!$B$12&gt;0,MAX(MIN(NORM.INV(RAND(),LOOKUP(U3719,Inputs!$J$6:$J$9,Inputs!$G$6:$G$9),LOOKUP(U3719,Inputs!$J$6:$J$9,Inputs!$H$6:$H$9)),Inputs!$B$12),-Inputs!$B$12),NORM.INV(RAND(),LOOKUP(U3719,Inputs!$J$6:$J$9,Inputs!$G$6:$G$9),LOOKUP(U3719,Inputs!$J$6:$J$9,Inputs!$H$6:$H$9))),0),"" )</f>
        <v/>
      </c>
      <c r="L3719" s="26">
        <f>IF($A3719&lt;=Inputs!$B$13,IF(7&lt;=Inputs!$B$8,IF(Inputs!$B$12&gt;0,MAX(MIN(NORM.INV(RAND(),LOOKUP(V3719,Inputs!$J$6:$J$9,Inputs!$G$6:$G$9),LOOKUP(V3719,Inputs!$J$6:$J$9,Inputs!$H$6:$H$9)),Inputs!$B$12),-Inputs!$B$12),NORM.INV(RAND(),LOOKUP(V3719,Inputs!$J$6:$J$9,Inputs!$G$6:$G$9),LOOKUP(V3719,Inputs!$J$6:$J$9,Inputs!$H$6:$H$9))),0),"" )</f>
        <v/>
      </c>
      <c r="M3719" s="26">
        <f>IF($A3719&lt;=Inputs!$B$13,IF(8&lt;=Inputs!$B$8,IF(Inputs!$B$12&gt;0,MAX(MIN(NORM.INV(RAND(),LOOKUP(W3719,Inputs!$J$6:$J$9,Inputs!$G$6:$G$9),LOOKUP(W3719,Inputs!$J$6:$J$9,Inputs!$H$6:$H$9)),Inputs!$B$12),-Inputs!$B$12),NORM.INV(RAND(),LOOKUP(W3719,Inputs!$J$6:$J$9,Inputs!$G$6:$G$9),LOOKUP(W3719,Inputs!$J$6:$J$9,Inputs!$H$6:$H$9))),0),"" )</f>
        <v/>
      </c>
      <c r="N3719" s="26">
        <f>IF($A3719&lt;=Inputs!$B$13,IF(9&lt;=Inputs!$B$8,IF(Inputs!$B$12&gt;0,MAX(MIN(NORM.INV(RAND(),LOOKUP(X3719,Inputs!$J$6:$J$9,Inputs!$G$6:$G$9),LOOKUP(X3719,Inputs!$J$6:$J$9,Inputs!$H$6:$H$9)),Inputs!$B$12),-Inputs!$B$12),NORM.INV(RAND(),LOOKUP(X3719,Inputs!$J$6:$J$9,Inputs!$G$6:$G$9),LOOKUP(X3719,Inputs!$J$6:$J$9,Inputs!$H$6:$H$9))),0),"" )</f>
        <v/>
      </c>
      <c r="O3719" s="26">
        <f>IF($A3719&lt;=Inputs!$B$13,IF(10&lt;=Inputs!$B$8,IF(Inputs!$B$12&gt;0,MAX(MIN(NORM.INV(RAND(),LOOKUP(Y3719,Inputs!$J$6:$J$9,Inputs!$G$6:$G$9),LOOKUP(Y3719,Inputs!$J$6:$J$9,Inputs!$H$6:$H$9)),Inputs!$B$12),-Inputs!$B$12),NORM.INV(RAND(),LOOKUP(Y3719,Inputs!$J$6:$J$9,Inputs!$G$6:$G$9),LOOKUP(Y3719,Inputs!$J$6:$J$9,Inputs!$H$6:$H$9))),0),"" )</f>
        <v/>
      </c>
      <c r="P3719" s="31">
        <f>IF($A3719&lt;=Inputs!$B$13,RAND(),"")</f>
        <v/>
      </c>
      <c r="Q3719" s="31">
        <f>IF($A3719&lt;=Inputs!$B$13,RAND(),"")</f>
        <v/>
      </c>
      <c r="R3719" s="31">
        <f>IF($A3719&lt;=Inputs!$B$13,RAND(),"")</f>
        <v/>
      </c>
      <c r="S3719" s="31">
        <f>IF($A3719&lt;=Inputs!$B$13,RAND(),"")</f>
        <v/>
      </c>
      <c r="T3719" s="31">
        <f>IF($A3719&lt;=Inputs!$B$13,RAND(),"")</f>
        <v/>
      </c>
      <c r="U3719" s="31">
        <f>IF($A3719&lt;=Inputs!$B$13,RAND(),"")</f>
        <v/>
      </c>
      <c r="V3719" s="31">
        <f>IF($A3719&lt;=Inputs!$B$13,RAND(),"")</f>
        <v/>
      </c>
      <c r="W3719" s="31">
        <f>IF($A3719&lt;=Inputs!$B$13,RAND(),"")</f>
        <v/>
      </c>
      <c r="X3719" s="31">
        <f>IF($A3719&lt;=Inputs!$B$13,RAND(),"")</f>
        <v/>
      </c>
      <c r="Y3719" s="31">
        <f>IF($A3719&lt;=Inputs!$B$13,RAND(),"")</f>
        <v/>
      </c>
    </row>
    <row r="3720">
      <c r="A3720" t="n">
        <v>3715</v>
      </c>
      <c r="B3720" s="26">
        <f>IF($A3720&lt;=Inputs!$B$13,IF(Inputs!$B$8&gt;0,SUM(F3720:O3720)/Inputs!$B$8,0),"")</f>
        <v/>
      </c>
      <c r="C3720" s="27">
        <f>IF($A3720&lt;=Inputs!$B$13,B3720/100,"")</f>
        <v/>
      </c>
      <c r="D3720" s="28">
        <f>IF($A3720&lt;=Inputs!$B$13,C3720*Inputs!$B$7,"")</f>
        <v/>
      </c>
      <c r="E3720" s="29">
        <f>IF($A3720&lt;=Inputs!$B$13,IF(D3720&gt;0,1,0),"")</f>
        <v/>
      </c>
      <c r="F3720" s="26">
        <f>IF($A3720&lt;=Inputs!$B$13,IF(1&lt;=Inputs!$B$8,IF(Inputs!$B$12&gt;0,MAX(MIN(NORM.INV(RAND(),LOOKUP(P3720,Inputs!$J$6:$J$9,Inputs!$G$6:$G$9),LOOKUP(P3720,Inputs!$J$6:$J$9,Inputs!$H$6:$H$9)),Inputs!$B$12),-Inputs!$B$12),NORM.INV(RAND(),LOOKUP(P3720,Inputs!$J$6:$J$9,Inputs!$G$6:$G$9),LOOKUP(P3720,Inputs!$J$6:$J$9,Inputs!$H$6:$H$9))),0),"" )</f>
        <v/>
      </c>
      <c r="G3720" s="26">
        <f>IF($A3720&lt;=Inputs!$B$13,IF(2&lt;=Inputs!$B$8,IF(Inputs!$B$12&gt;0,MAX(MIN(NORM.INV(RAND(),LOOKUP(Q3720,Inputs!$J$6:$J$9,Inputs!$G$6:$G$9),LOOKUP(Q3720,Inputs!$J$6:$J$9,Inputs!$H$6:$H$9)),Inputs!$B$12),-Inputs!$B$12),NORM.INV(RAND(),LOOKUP(Q3720,Inputs!$J$6:$J$9,Inputs!$G$6:$G$9),LOOKUP(Q3720,Inputs!$J$6:$J$9,Inputs!$H$6:$H$9))),0),"" )</f>
        <v/>
      </c>
      <c r="H3720" s="26">
        <f>IF($A3720&lt;=Inputs!$B$13,IF(3&lt;=Inputs!$B$8,IF(Inputs!$B$12&gt;0,MAX(MIN(NORM.INV(RAND(),LOOKUP(R3720,Inputs!$J$6:$J$9,Inputs!$G$6:$G$9),LOOKUP(R3720,Inputs!$J$6:$J$9,Inputs!$H$6:$H$9)),Inputs!$B$12),-Inputs!$B$12),NORM.INV(RAND(),LOOKUP(R3720,Inputs!$J$6:$J$9,Inputs!$G$6:$G$9),LOOKUP(R3720,Inputs!$J$6:$J$9,Inputs!$H$6:$H$9))),0),"" )</f>
        <v/>
      </c>
      <c r="I3720" s="26">
        <f>IF($A3720&lt;=Inputs!$B$13,IF(4&lt;=Inputs!$B$8,IF(Inputs!$B$12&gt;0,MAX(MIN(NORM.INV(RAND(),LOOKUP(S3720,Inputs!$J$6:$J$9,Inputs!$G$6:$G$9),LOOKUP(S3720,Inputs!$J$6:$J$9,Inputs!$H$6:$H$9)),Inputs!$B$12),-Inputs!$B$12),NORM.INV(RAND(),LOOKUP(S3720,Inputs!$J$6:$J$9,Inputs!$G$6:$G$9),LOOKUP(S3720,Inputs!$J$6:$J$9,Inputs!$H$6:$H$9))),0),"" )</f>
        <v/>
      </c>
      <c r="J3720" s="26">
        <f>IF($A3720&lt;=Inputs!$B$13,IF(5&lt;=Inputs!$B$8,IF(Inputs!$B$12&gt;0,MAX(MIN(NORM.INV(RAND(),LOOKUP(T3720,Inputs!$J$6:$J$9,Inputs!$G$6:$G$9),LOOKUP(T3720,Inputs!$J$6:$J$9,Inputs!$H$6:$H$9)),Inputs!$B$12),-Inputs!$B$12),NORM.INV(RAND(),LOOKUP(T3720,Inputs!$J$6:$J$9,Inputs!$G$6:$G$9),LOOKUP(T3720,Inputs!$J$6:$J$9,Inputs!$H$6:$H$9))),0),"" )</f>
        <v/>
      </c>
      <c r="K3720" s="26">
        <f>IF($A3720&lt;=Inputs!$B$13,IF(6&lt;=Inputs!$B$8,IF(Inputs!$B$12&gt;0,MAX(MIN(NORM.INV(RAND(),LOOKUP(U3720,Inputs!$J$6:$J$9,Inputs!$G$6:$G$9),LOOKUP(U3720,Inputs!$J$6:$J$9,Inputs!$H$6:$H$9)),Inputs!$B$12),-Inputs!$B$12),NORM.INV(RAND(),LOOKUP(U3720,Inputs!$J$6:$J$9,Inputs!$G$6:$G$9),LOOKUP(U3720,Inputs!$J$6:$J$9,Inputs!$H$6:$H$9))),0),"" )</f>
        <v/>
      </c>
      <c r="L3720" s="26">
        <f>IF($A3720&lt;=Inputs!$B$13,IF(7&lt;=Inputs!$B$8,IF(Inputs!$B$12&gt;0,MAX(MIN(NORM.INV(RAND(),LOOKUP(V3720,Inputs!$J$6:$J$9,Inputs!$G$6:$G$9),LOOKUP(V3720,Inputs!$J$6:$J$9,Inputs!$H$6:$H$9)),Inputs!$B$12),-Inputs!$B$12),NORM.INV(RAND(),LOOKUP(V3720,Inputs!$J$6:$J$9,Inputs!$G$6:$G$9),LOOKUP(V3720,Inputs!$J$6:$J$9,Inputs!$H$6:$H$9))),0),"" )</f>
        <v/>
      </c>
      <c r="M3720" s="26">
        <f>IF($A3720&lt;=Inputs!$B$13,IF(8&lt;=Inputs!$B$8,IF(Inputs!$B$12&gt;0,MAX(MIN(NORM.INV(RAND(),LOOKUP(W3720,Inputs!$J$6:$J$9,Inputs!$G$6:$G$9),LOOKUP(W3720,Inputs!$J$6:$J$9,Inputs!$H$6:$H$9)),Inputs!$B$12),-Inputs!$B$12),NORM.INV(RAND(),LOOKUP(W3720,Inputs!$J$6:$J$9,Inputs!$G$6:$G$9),LOOKUP(W3720,Inputs!$J$6:$J$9,Inputs!$H$6:$H$9))),0),"" )</f>
        <v/>
      </c>
      <c r="N3720" s="26">
        <f>IF($A3720&lt;=Inputs!$B$13,IF(9&lt;=Inputs!$B$8,IF(Inputs!$B$12&gt;0,MAX(MIN(NORM.INV(RAND(),LOOKUP(X3720,Inputs!$J$6:$J$9,Inputs!$G$6:$G$9),LOOKUP(X3720,Inputs!$J$6:$J$9,Inputs!$H$6:$H$9)),Inputs!$B$12),-Inputs!$B$12),NORM.INV(RAND(),LOOKUP(X3720,Inputs!$J$6:$J$9,Inputs!$G$6:$G$9),LOOKUP(X3720,Inputs!$J$6:$J$9,Inputs!$H$6:$H$9))),0),"" )</f>
        <v/>
      </c>
      <c r="O3720" s="26">
        <f>IF($A3720&lt;=Inputs!$B$13,IF(10&lt;=Inputs!$B$8,IF(Inputs!$B$12&gt;0,MAX(MIN(NORM.INV(RAND(),LOOKUP(Y3720,Inputs!$J$6:$J$9,Inputs!$G$6:$G$9),LOOKUP(Y3720,Inputs!$J$6:$J$9,Inputs!$H$6:$H$9)),Inputs!$B$12),-Inputs!$B$12),NORM.INV(RAND(),LOOKUP(Y3720,Inputs!$J$6:$J$9,Inputs!$G$6:$G$9),LOOKUP(Y3720,Inputs!$J$6:$J$9,Inputs!$H$6:$H$9))),0),"" )</f>
        <v/>
      </c>
      <c r="P3720" s="31">
        <f>IF($A3720&lt;=Inputs!$B$13,RAND(),"")</f>
        <v/>
      </c>
      <c r="Q3720" s="31">
        <f>IF($A3720&lt;=Inputs!$B$13,RAND(),"")</f>
        <v/>
      </c>
      <c r="R3720" s="31">
        <f>IF($A3720&lt;=Inputs!$B$13,RAND(),"")</f>
        <v/>
      </c>
      <c r="S3720" s="31">
        <f>IF($A3720&lt;=Inputs!$B$13,RAND(),"")</f>
        <v/>
      </c>
      <c r="T3720" s="31">
        <f>IF($A3720&lt;=Inputs!$B$13,RAND(),"")</f>
        <v/>
      </c>
      <c r="U3720" s="31">
        <f>IF($A3720&lt;=Inputs!$B$13,RAND(),"")</f>
        <v/>
      </c>
      <c r="V3720" s="31">
        <f>IF($A3720&lt;=Inputs!$B$13,RAND(),"")</f>
        <v/>
      </c>
      <c r="W3720" s="31">
        <f>IF($A3720&lt;=Inputs!$B$13,RAND(),"")</f>
        <v/>
      </c>
      <c r="X3720" s="31">
        <f>IF($A3720&lt;=Inputs!$B$13,RAND(),"")</f>
        <v/>
      </c>
      <c r="Y3720" s="31">
        <f>IF($A3720&lt;=Inputs!$B$13,RAND(),"")</f>
        <v/>
      </c>
    </row>
    <row r="3721">
      <c r="A3721" t="n">
        <v>3716</v>
      </c>
      <c r="B3721" s="26">
        <f>IF($A3721&lt;=Inputs!$B$13,IF(Inputs!$B$8&gt;0,SUM(F3721:O3721)/Inputs!$B$8,0),"")</f>
        <v/>
      </c>
      <c r="C3721" s="27">
        <f>IF($A3721&lt;=Inputs!$B$13,B3721/100,"")</f>
        <v/>
      </c>
      <c r="D3721" s="28">
        <f>IF($A3721&lt;=Inputs!$B$13,C3721*Inputs!$B$7,"")</f>
        <v/>
      </c>
      <c r="E3721" s="29">
        <f>IF($A3721&lt;=Inputs!$B$13,IF(D3721&gt;0,1,0),"")</f>
        <v/>
      </c>
      <c r="F3721" s="26">
        <f>IF($A3721&lt;=Inputs!$B$13,IF(1&lt;=Inputs!$B$8,IF(Inputs!$B$12&gt;0,MAX(MIN(NORM.INV(RAND(),LOOKUP(P3721,Inputs!$J$6:$J$9,Inputs!$G$6:$G$9),LOOKUP(P3721,Inputs!$J$6:$J$9,Inputs!$H$6:$H$9)),Inputs!$B$12),-Inputs!$B$12),NORM.INV(RAND(),LOOKUP(P3721,Inputs!$J$6:$J$9,Inputs!$G$6:$G$9),LOOKUP(P3721,Inputs!$J$6:$J$9,Inputs!$H$6:$H$9))),0),"" )</f>
        <v/>
      </c>
      <c r="G3721" s="26">
        <f>IF($A3721&lt;=Inputs!$B$13,IF(2&lt;=Inputs!$B$8,IF(Inputs!$B$12&gt;0,MAX(MIN(NORM.INV(RAND(),LOOKUP(Q3721,Inputs!$J$6:$J$9,Inputs!$G$6:$G$9),LOOKUP(Q3721,Inputs!$J$6:$J$9,Inputs!$H$6:$H$9)),Inputs!$B$12),-Inputs!$B$12),NORM.INV(RAND(),LOOKUP(Q3721,Inputs!$J$6:$J$9,Inputs!$G$6:$G$9),LOOKUP(Q3721,Inputs!$J$6:$J$9,Inputs!$H$6:$H$9))),0),"" )</f>
        <v/>
      </c>
      <c r="H3721" s="26">
        <f>IF($A3721&lt;=Inputs!$B$13,IF(3&lt;=Inputs!$B$8,IF(Inputs!$B$12&gt;0,MAX(MIN(NORM.INV(RAND(),LOOKUP(R3721,Inputs!$J$6:$J$9,Inputs!$G$6:$G$9),LOOKUP(R3721,Inputs!$J$6:$J$9,Inputs!$H$6:$H$9)),Inputs!$B$12),-Inputs!$B$12),NORM.INV(RAND(),LOOKUP(R3721,Inputs!$J$6:$J$9,Inputs!$G$6:$G$9),LOOKUP(R3721,Inputs!$J$6:$J$9,Inputs!$H$6:$H$9))),0),"" )</f>
        <v/>
      </c>
      <c r="I3721" s="26">
        <f>IF($A3721&lt;=Inputs!$B$13,IF(4&lt;=Inputs!$B$8,IF(Inputs!$B$12&gt;0,MAX(MIN(NORM.INV(RAND(),LOOKUP(S3721,Inputs!$J$6:$J$9,Inputs!$G$6:$G$9),LOOKUP(S3721,Inputs!$J$6:$J$9,Inputs!$H$6:$H$9)),Inputs!$B$12),-Inputs!$B$12),NORM.INV(RAND(),LOOKUP(S3721,Inputs!$J$6:$J$9,Inputs!$G$6:$G$9),LOOKUP(S3721,Inputs!$J$6:$J$9,Inputs!$H$6:$H$9))),0),"" )</f>
        <v/>
      </c>
      <c r="J3721" s="26">
        <f>IF($A3721&lt;=Inputs!$B$13,IF(5&lt;=Inputs!$B$8,IF(Inputs!$B$12&gt;0,MAX(MIN(NORM.INV(RAND(),LOOKUP(T3721,Inputs!$J$6:$J$9,Inputs!$G$6:$G$9),LOOKUP(T3721,Inputs!$J$6:$J$9,Inputs!$H$6:$H$9)),Inputs!$B$12),-Inputs!$B$12),NORM.INV(RAND(),LOOKUP(T3721,Inputs!$J$6:$J$9,Inputs!$G$6:$G$9),LOOKUP(T3721,Inputs!$J$6:$J$9,Inputs!$H$6:$H$9))),0),"" )</f>
        <v/>
      </c>
      <c r="K3721" s="26">
        <f>IF($A3721&lt;=Inputs!$B$13,IF(6&lt;=Inputs!$B$8,IF(Inputs!$B$12&gt;0,MAX(MIN(NORM.INV(RAND(),LOOKUP(U3721,Inputs!$J$6:$J$9,Inputs!$G$6:$G$9),LOOKUP(U3721,Inputs!$J$6:$J$9,Inputs!$H$6:$H$9)),Inputs!$B$12),-Inputs!$B$12),NORM.INV(RAND(),LOOKUP(U3721,Inputs!$J$6:$J$9,Inputs!$G$6:$G$9),LOOKUP(U3721,Inputs!$J$6:$J$9,Inputs!$H$6:$H$9))),0),"" )</f>
        <v/>
      </c>
      <c r="L3721" s="26">
        <f>IF($A3721&lt;=Inputs!$B$13,IF(7&lt;=Inputs!$B$8,IF(Inputs!$B$12&gt;0,MAX(MIN(NORM.INV(RAND(),LOOKUP(V3721,Inputs!$J$6:$J$9,Inputs!$G$6:$G$9),LOOKUP(V3721,Inputs!$J$6:$J$9,Inputs!$H$6:$H$9)),Inputs!$B$12),-Inputs!$B$12),NORM.INV(RAND(),LOOKUP(V3721,Inputs!$J$6:$J$9,Inputs!$G$6:$G$9),LOOKUP(V3721,Inputs!$J$6:$J$9,Inputs!$H$6:$H$9))),0),"" )</f>
        <v/>
      </c>
      <c r="M3721" s="26">
        <f>IF($A3721&lt;=Inputs!$B$13,IF(8&lt;=Inputs!$B$8,IF(Inputs!$B$12&gt;0,MAX(MIN(NORM.INV(RAND(),LOOKUP(W3721,Inputs!$J$6:$J$9,Inputs!$G$6:$G$9),LOOKUP(W3721,Inputs!$J$6:$J$9,Inputs!$H$6:$H$9)),Inputs!$B$12),-Inputs!$B$12),NORM.INV(RAND(),LOOKUP(W3721,Inputs!$J$6:$J$9,Inputs!$G$6:$G$9),LOOKUP(W3721,Inputs!$J$6:$J$9,Inputs!$H$6:$H$9))),0),"" )</f>
        <v/>
      </c>
      <c r="N3721" s="26">
        <f>IF($A3721&lt;=Inputs!$B$13,IF(9&lt;=Inputs!$B$8,IF(Inputs!$B$12&gt;0,MAX(MIN(NORM.INV(RAND(),LOOKUP(X3721,Inputs!$J$6:$J$9,Inputs!$G$6:$G$9),LOOKUP(X3721,Inputs!$J$6:$J$9,Inputs!$H$6:$H$9)),Inputs!$B$12),-Inputs!$B$12),NORM.INV(RAND(),LOOKUP(X3721,Inputs!$J$6:$J$9,Inputs!$G$6:$G$9),LOOKUP(X3721,Inputs!$J$6:$J$9,Inputs!$H$6:$H$9))),0),"" )</f>
        <v/>
      </c>
      <c r="O3721" s="26">
        <f>IF($A3721&lt;=Inputs!$B$13,IF(10&lt;=Inputs!$B$8,IF(Inputs!$B$12&gt;0,MAX(MIN(NORM.INV(RAND(),LOOKUP(Y3721,Inputs!$J$6:$J$9,Inputs!$G$6:$G$9),LOOKUP(Y3721,Inputs!$J$6:$J$9,Inputs!$H$6:$H$9)),Inputs!$B$12),-Inputs!$B$12),NORM.INV(RAND(),LOOKUP(Y3721,Inputs!$J$6:$J$9,Inputs!$G$6:$G$9),LOOKUP(Y3721,Inputs!$J$6:$J$9,Inputs!$H$6:$H$9))),0),"" )</f>
        <v/>
      </c>
      <c r="P3721" s="31">
        <f>IF($A3721&lt;=Inputs!$B$13,RAND(),"")</f>
        <v/>
      </c>
      <c r="Q3721" s="31">
        <f>IF($A3721&lt;=Inputs!$B$13,RAND(),"")</f>
        <v/>
      </c>
      <c r="R3721" s="31">
        <f>IF($A3721&lt;=Inputs!$B$13,RAND(),"")</f>
        <v/>
      </c>
      <c r="S3721" s="31">
        <f>IF($A3721&lt;=Inputs!$B$13,RAND(),"")</f>
        <v/>
      </c>
      <c r="T3721" s="31">
        <f>IF($A3721&lt;=Inputs!$B$13,RAND(),"")</f>
        <v/>
      </c>
      <c r="U3721" s="31">
        <f>IF($A3721&lt;=Inputs!$B$13,RAND(),"")</f>
        <v/>
      </c>
      <c r="V3721" s="31">
        <f>IF($A3721&lt;=Inputs!$B$13,RAND(),"")</f>
        <v/>
      </c>
      <c r="W3721" s="31">
        <f>IF($A3721&lt;=Inputs!$B$13,RAND(),"")</f>
        <v/>
      </c>
      <c r="X3721" s="31">
        <f>IF($A3721&lt;=Inputs!$B$13,RAND(),"")</f>
        <v/>
      </c>
      <c r="Y3721" s="31">
        <f>IF($A3721&lt;=Inputs!$B$13,RAND(),"")</f>
        <v/>
      </c>
    </row>
    <row r="3722">
      <c r="A3722" t="n">
        <v>3717</v>
      </c>
      <c r="B3722" s="26">
        <f>IF($A3722&lt;=Inputs!$B$13,IF(Inputs!$B$8&gt;0,SUM(F3722:O3722)/Inputs!$B$8,0),"")</f>
        <v/>
      </c>
      <c r="C3722" s="27">
        <f>IF($A3722&lt;=Inputs!$B$13,B3722/100,"")</f>
        <v/>
      </c>
      <c r="D3722" s="28">
        <f>IF($A3722&lt;=Inputs!$B$13,C3722*Inputs!$B$7,"")</f>
        <v/>
      </c>
      <c r="E3722" s="29">
        <f>IF($A3722&lt;=Inputs!$B$13,IF(D3722&gt;0,1,0),"")</f>
        <v/>
      </c>
      <c r="F3722" s="26">
        <f>IF($A3722&lt;=Inputs!$B$13,IF(1&lt;=Inputs!$B$8,IF(Inputs!$B$12&gt;0,MAX(MIN(NORM.INV(RAND(),LOOKUP(P3722,Inputs!$J$6:$J$9,Inputs!$G$6:$G$9),LOOKUP(P3722,Inputs!$J$6:$J$9,Inputs!$H$6:$H$9)),Inputs!$B$12),-Inputs!$B$12),NORM.INV(RAND(),LOOKUP(P3722,Inputs!$J$6:$J$9,Inputs!$G$6:$G$9),LOOKUP(P3722,Inputs!$J$6:$J$9,Inputs!$H$6:$H$9))),0),"" )</f>
        <v/>
      </c>
      <c r="G3722" s="26">
        <f>IF($A3722&lt;=Inputs!$B$13,IF(2&lt;=Inputs!$B$8,IF(Inputs!$B$12&gt;0,MAX(MIN(NORM.INV(RAND(),LOOKUP(Q3722,Inputs!$J$6:$J$9,Inputs!$G$6:$G$9),LOOKUP(Q3722,Inputs!$J$6:$J$9,Inputs!$H$6:$H$9)),Inputs!$B$12),-Inputs!$B$12),NORM.INV(RAND(),LOOKUP(Q3722,Inputs!$J$6:$J$9,Inputs!$G$6:$G$9),LOOKUP(Q3722,Inputs!$J$6:$J$9,Inputs!$H$6:$H$9))),0),"" )</f>
        <v/>
      </c>
      <c r="H3722" s="26">
        <f>IF($A3722&lt;=Inputs!$B$13,IF(3&lt;=Inputs!$B$8,IF(Inputs!$B$12&gt;0,MAX(MIN(NORM.INV(RAND(),LOOKUP(R3722,Inputs!$J$6:$J$9,Inputs!$G$6:$G$9),LOOKUP(R3722,Inputs!$J$6:$J$9,Inputs!$H$6:$H$9)),Inputs!$B$12),-Inputs!$B$12),NORM.INV(RAND(),LOOKUP(R3722,Inputs!$J$6:$J$9,Inputs!$G$6:$G$9),LOOKUP(R3722,Inputs!$J$6:$J$9,Inputs!$H$6:$H$9))),0),"" )</f>
        <v/>
      </c>
      <c r="I3722" s="26">
        <f>IF($A3722&lt;=Inputs!$B$13,IF(4&lt;=Inputs!$B$8,IF(Inputs!$B$12&gt;0,MAX(MIN(NORM.INV(RAND(),LOOKUP(S3722,Inputs!$J$6:$J$9,Inputs!$G$6:$G$9),LOOKUP(S3722,Inputs!$J$6:$J$9,Inputs!$H$6:$H$9)),Inputs!$B$12),-Inputs!$B$12),NORM.INV(RAND(),LOOKUP(S3722,Inputs!$J$6:$J$9,Inputs!$G$6:$G$9),LOOKUP(S3722,Inputs!$J$6:$J$9,Inputs!$H$6:$H$9))),0),"" )</f>
        <v/>
      </c>
      <c r="J3722" s="26">
        <f>IF($A3722&lt;=Inputs!$B$13,IF(5&lt;=Inputs!$B$8,IF(Inputs!$B$12&gt;0,MAX(MIN(NORM.INV(RAND(),LOOKUP(T3722,Inputs!$J$6:$J$9,Inputs!$G$6:$G$9),LOOKUP(T3722,Inputs!$J$6:$J$9,Inputs!$H$6:$H$9)),Inputs!$B$12),-Inputs!$B$12),NORM.INV(RAND(),LOOKUP(T3722,Inputs!$J$6:$J$9,Inputs!$G$6:$G$9),LOOKUP(T3722,Inputs!$J$6:$J$9,Inputs!$H$6:$H$9))),0),"" )</f>
        <v/>
      </c>
      <c r="K3722" s="26">
        <f>IF($A3722&lt;=Inputs!$B$13,IF(6&lt;=Inputs!$B$8,IF(Inputs!$B$12&gt;0,MAX(MIN(NORM.INV(RAND(),LOOKUP(U3722,Inputs!$J$6:$J$9,Inputs!$G$6:$G$9),LOOKUP(U3722,Inputs!$J$6:$J$9,Inputs!$H$6:$H$9)),Inputs!$B$12),-Inputs!$B$12),NORM.INV(RAND(),LOOKUP(U3722,Inputs!$J$6:$J$9,Inputs!$G$6:$G$9),LOOKUP(U3722,Inputs!$J$6:$J$9,Inputs!$H$6:$H$9))),0),"" )</f>
        <v/>
      </c>
      <c r="L3722" s="26">
        <f>IF($A3722&lt;=Inputs!$B$13,IF(7&lt;=Inputs!$B$8,IF(Inputs!$B$12&gt;0,MAX(MIN(NORM.INV(RAND(),LOOKUP(V3722,Inputs!$J$6:$J$9,Inputs!$G$6:$G$9),LOOKUP(V3722,Inputs!$J$6:$J$9,Inputs!$H$6:$H$9)),Inputs!$B$12),-Inputs!$B$12),NORM.INV(RAND(),LOOKUP(V3722,Inputs!$J$6:$J$9,Inputs!$G$6:$G$9),LOOKUP(V3722,Inputs!$J$6:$J$9,Inputs!$H$6:$H$9))),0),"" )</f>
        <v/>
      </c>
      <c r="M3722" s="26">
        <f>IF($A3722&lt;=Inputs!$B$13,IF(8&lt;=Inputs!$B$8,IF(Inputs!$B$12&gt;0,MAX(MIN(NORM.INV(RAND(),LOOKUP(W3722,Inputs!$J$6:$J$9,Inputs!$G$6:$G$9),LOOKUP(W3722,Inputs!$J$6:$J$9,Inputs!$H$6:$H$9)),Inputs!$B$12),-Inputs!$B$12),NORM.INV(RAND(),LOOKUP(W3722,Inputs!$J$6:$J$9,Inputs!$G$6:$G$9),LOOKUP(W3722,Inputs!$J$6:$J$9,Inputs!$H$6:$H$9))),0),"" )</f>
        <v/>
      </c>
      <c r="N3722" s="26">
        <f>IF($A3722&lt;=Inputs!$B$13,IF(9&lt;=Inputs!$B$8,IF(Inputs!$B$12&gt;0,MAX(MIN(NORM.INV(RAND(),LOOKUP(X3722,Inputs!$J$6:$J$9,Inputs!$G$6:$G$9),LOOKUP(X3722,Inputs!$J$6:$J$9,Inputs!$H$6:$H$9)),Inputs!$B$12),-Inputs!$B$12),NORM.INV(RAND(),LOOKUP(X3722,Inputs!$J$6:$J$9,Inputs!$G$6:$G$9),LOOKUP(X3722,Inputs!$J$6:$J$9,Inputs!$H$6:$H$9))),0),"" )</f>
        <v/>
      </c>
      <c r="O3722" s="26">
        <f>IF($A3722&lt;=Inputs!$B$13,IF(10&lt;=Inputs!$B$8,IF(Inputs!$B$12&gt;0,MAX(MIN(NORM.INV(RAND(),LOOKUP(Y3722,Inputs!$J$6:$J$9,Inputs!$G$6:$G$9),LOOKUP(Y3722,Inputs!$J$6:$J$9,Inputs!$H$6:$H$9)),Inputs!$B$12),-Inputs!$B$12),NORM.INV(RAND(),LOOKUP(Y3722,Inputs!$J$6:$J$9,Inputs!$G$6:$G$9),LOOKUP(Y3722,Inputs!$J$6:$J$9,Inputs!$H$6:$H$9))),0),"" )</f>
        <v/>
      </c>
      <c r="P3722" s="31">
        <f>IF($A3722&lt;=Inputs!$B$13,RAND(),"")</f>
        <v/>
      </c>
      <c r="Q3722" s="31">
        <f>IF($A3722&lt;=Inputs!$B$13,RAND(),"")</f>
        <v/>
      </c>
      <c r="R3722" s="31">
        <f>IF($A3722&lt;=Inputs!$B$13,RAND(),"")</f>
        <v/>
      </c>
      <c r="S3722" s="31">
        <f>IF($A3722&lt;=Inputs!$B$13,RAND(),"")</f>
        <v/>
      </c>
      <c r="T3722" s="31">
        <f>IF($A3722&lt;=Inputs!$B$13,RAND(),"")</f>
        <v/>
      </c>
      <c r="U3722" s="31">
        <f>IF($A3722&lt;=Inputs!$B$13,RAND(),"")</f>
        <v/>
      </c>
      <c r="V3722" s="31">
        <f>IF($A3722&lt;=Inputs!$B$13,RAND(),"")</f>
        <v/>
      </c>
      <c r="W3722" s="31">
        <f>IF($A3722&lt;=Inputs!$B$13,RAND(),"")</f>
        <v/>
      </c>
      <c r="X3722" s="31">
        <f>IF($A3722&lt;=Inputs!$B$13,RAND(),"")</f>
        <v/>
      </c>
      <c r="Y3722" s="31">
        <f>IF($A3722&lt;=Inputs!$B$13,RAND(),"")</f>
        <v/>
      </c>
    </row>
    <row r="3723">
      <c r="A3723" t="n">
        <v>3718</v>
      </c>
      <c r="B3723" s="26">
        <f>IF($A3723&lt;=Inputs!$B$13,IF(Inputs!$B$8&gt;0,SUM(F3723:O3723)/Inputs!$B$8,0),"")</f>
        <v/>
      </c>
      <c r="C3723" s="27">
        <f>IF($A3723&lt;=Inputs!$B$13,B3723/100,"")</f>
        <v/>
      </c>
      <c r="D3723" s="28">
        <f>IF($A3723&lt;=Inputs!$B$13,C3723*Inputs!$B$7,"")</f>
        <v/>
      </c>
      <c r="E3723" s="29">
        <f>IF($A3723&lt;=Inputs!$B$13,IF(D3723&gt;0,1,0),"")</f>
        <v/>
      </c>
      <c r="F3723" s="26">
        <f>IF($A3723&lt;=Inputs!$B$13,IF(1&lt;=Inputs!$B$8,IF(Inputs!$B$12&gt;0,MAX(MIN(NORM.INV(RAND(),LOOKUP(P3723,Inputs!$J$6:$J$9,Inputs!$G$6:$G$9),LOOKUP(P3723,Inputs!$J$6:$J$9,Inputs!$H$6:$H$9)),Inputs!$B$12),-Inputs!$B$12),NORM.INV(RAND(),LOOKUP(P3723,Inputs!$J$6:$J$9,Inputs!$G$6:$G$9),LOOKUP(P3723,Inputs!$J$6:$J$9,Inputs!$H$6:$H$9))),0),"" )</f>
        <v/>
      </c>
      <c r="G3723" s="26">
        <f>IF($A3723&lt;=Inputs!$B$13,IF(2&lt;=Inputs!$B$8,IF(Inputs!$B$12&gt;0,MAX(MIN(NORM.INV(RAND(),LOOKUP(Q3723,Inputs!$J$6:$J$9,Inputs!$G$6:$G$9),LOOKUP(Q3723,Inputs!$J$6:$J$9,Inputs!$H$6:$H$9)),Inputs!$B$12),-Inputs!$B$12),NORM.INV(RAND(),LOOKUP(Q3723,Inputs!$J$6:$J$9,Inputs!$G$6:$G$9),LOOKUP(Q3723,Inputs!$J$6:$J$9,Inputs!$H$6:$H$9))),0),"" )</f>
        <v/>
      </c>
      <c r="H3723" s="26">
        <f>IF($A3723&lt;=Inputs!$B$13,IF(3&lt;=Inputs!$B$8,IF(Inputs!$B$12&gt;0,MAX(MIN(NORM.INV(RAND(),LOOKUP(R3723,Inputs!$J$6:$J$9,Inputs!$G$6:$G$9),LOOKUP(R3723,Inputs!$J$6:$J$9,Inputs!$H$6:$H$9)),Inputs!$B$12),-Inputs!$B$12),NORM.INV(RAND(),LOOKUP(R3723,Inputs!$J$6:$J$9,Inputs!$G$6:$G$9),LOOKUP(R3723,Inputs!$J$6:$J$9,Inputs!$H$6:$H$9))),0),"" )</f>
        <v/>
      </c>
      <c r="I3723" s="26">
        <f>IF($A3723&lt;=Inputs!$B$13,IF(4&lt;=Inputs!$B$8,IF(Inputs!$B$12&gt;0,MAX(MIN(NORM.INV(RAND(),LOOKUP(S3723,Inputs!$J$6:$J$9,Inputs!$G$6:$G$9),LOOKUP(S3723,Inputs!$J$6:$J$9,Inputs!$H$6:$H$9)),Inputs!$B$12),-Inputs!$B$12),NORM.INV(RAND(),LOOKUP(S3723,Inputs!$J$6:$J$9,Inputs!$G$6:$G$9),LOOKUP(S3723,Inputs!$J$6:$J$9,Inputs!$H$6:$H$9))),0),"" )</f>
        <v/>
      </c>
      <c r="J3723" s="26">
        <f>IF($A3723&lt;=Inputs!$B$13,IF(5&lt;=Inputs!$B$8,IF(Inputs!$B$12&gt;0,MAX(MIN(NORM.INV(RAND(),LOOKUP(T3723,Inputs!$J$6:$J$9,Inputs!$G$6:$G$9),LOOKUP(T3723,Inputs!$J$6:$J$9,Inputs!$H$6:$H$9)),Inputs!$B$12),-Inputs!$B$12),NORM.INV(RAND(),LOOKUP(T3723,Inputs!$J$6:$J$9,Inputs!$G$6:$G$9),LOOKUP(T3723,Inputs!$J$6:$J$9,Inputs!$H$6:$H$9))),0),"" )</f>
        <v/>
      </c>
      <c r="K3723" s="26">
        <f>IF($A3723&lt;=Inputs!$B$13,IF(6&lt;=Inputs!$B$8,IF(Inputs!$B$12&gt;0,MAX(MIN(NORM.INV(RAND(),LOOKUP(U3723,Inputs!$J$6:$J$9,Inputs!$G$6:$G$9),LOOKUP(U3723,Inputs!$J$6:$J$9,Inputs!$H$6:$H$9)),Inputs!$B$12),-Inputs!$B$12),NORM.INV(RAND(),LOOKUP(U3723,Inputs!$J$6:$J$9,Inputs!$G$6:$G$9),LOOKUP(U3723,Inputs!$J$6:$J$9,Inputs!$H$6:$H$9))),0),"" )</f>
        <v/>
      </c>
      <c r="L3723" s="26">
        <f>IF($A3723&lt;=Inputs!$B$13,IF(7&lt;=Inputs!$B$8,IF(Inputs!$B$12&gt;0,MAX(MIN(NORM.INV(RAND(),LOOKUP(V3723,Inputs!$J$6:$J$9,Inputs!$G$6:$G$9),LOOKUP(V3723,Inputs!$J$6:$J$9,Inputs!$H$6:$H$9)),Inputs!$B$12),-Inputs!$B$12),NORM.INV(RAND(),LOOKUP(V3723,Inputs!$J$6:$J$9,Inputs!$G$6:$G$9),LOOKUP(V3723,Inputs!$J$6:$J$9,Inputs!$H$6:$H$9))),0),"" )</f>
        <v/>
      </c>
      <c r="M3723" s="26">
        <f>IF($A3723&lt;=Inputs!$B$13,IF(8&lt;=Inputs!$B$8,IF(Inputs!$B$12&gt;0,MAX(MIN(NORM.INV(RAND(),LOOKUP(W3723,Inputs!$J$6:$J$9,Inputs!$G$6:$G$9),LOOKUP(W3723,Inputs!$J$6:$J$9,Inputs!$H$6:$H$9)),Inputs!$B$12),-Inputs!$B$12),NORM.INV(RAND(),LOOKUP(W3723,Inputs!$J$6:$J$9,Inputs!$G$6:$G$9),LOOKUP(W3723,Inputs!$J$6:$J$9,Inputs!$H$6:$H$9))),0),"" )</f>
        <v/>
      </c>
      <c r="N3723" s="26">
        <f>IF($A3723&lt;=Inputs!$B$13,IF(9&lt;=Inputs!$B$8,IF(Inputs!$B$12&gt;0,MAX(MIN(NORM.INV(RAND(),LOOKUP(X3723,Inputs!$J$6:$J$9,Inputs!$G$6:$G$9),LOOKUP(X3723,Inputs!$J$6:$J$9,Inputs!$H$6:$H$9)),Inputs!$B$12),-Inputs!$B$12),NORM.INV(RAND(),LOOKUP(X3723,Inputs!$J$6:$J$9,Inputs!$G$6:$G$9),LOOKUP(X3723,Inputs!$J$6:$J$9,Inputs!$H$6:$H$9))),0),"" )</f>
        <v/>
      </c>
      <c r="O3723" s="26">
        <f>IF($A3723&lt;=Inputs!$B$13,IF(10&lt;=Inputs!$B$8,IF(Inputs!$B$12&gt;0,MAX(MIN(NORM.INV(RAND(),LOOKUP(Y3723,Inputs!$J$6:$J$9,Inputs!$G$6:$G$9),LOOKUP(Y3723,Inputs!$J$6:$J$9,Inputs!$H$6:$H$9)),Inputs!$B$12),-Inputs!$B$12),NORM.INV(RAND(),LOOKUP(Y3723,Inputs!$J$6:$J$9,Inputs!$G$6:$G$9),LOOKUP(Y3723,Inputs!$J$6:$J$9,Inputs!$H$6:$H$9))),0),"" )</f>
        <v/>
      </c>
      <c r="P3723" s="31">
        <f>IF($A3723&lt;=Inputs!$B$13,RAND(),"")</f>
        <v/>
      </c>
      <c r="Q3723" s="31">
        <f>IF($A3723&lt;=Inputs!$B$13,RAND(),"")</f>
        <v/>
      </c>
      <c r="R3723" s="31">
        <f>IF($A3723&lt;=Inputs!$B$13,RAND(),"")</f>
        <v/>
      </c>
      <c r="S3723" s="31">
        <f>IF($A3723&lt;=Inputs!$B$13,RAND(),"")</f>
        <v/>
      </c>
      <c r="T3723" s="31">
        <f>IF($A3723&lt;=Inputs!$B$13,RAND(),"")</f>
        <v/>
      </c>
      <c r="U3723" s="31">
        <f>IF($A3723&lt;=Inputs!$B$13,RAND(),"")</f>
        <v/>
      </c>
      <c r="V3723" s="31">
        <f>IF($A3723&lt;=Inputs!$B$13,RAND(),"")</f>
        <v/>
      </c>
      <c r="W3723" s="31">
        <f>IF($A3723&lt;=Inputs!$B$13,RAND(),"")</f>
        <v/>
      </c>
      <c r="X3723" s="31">
        <f>IF($A3723&lt;=Inputs!$B$13,RAND(),"")</f>
        <v/>
      </c>
      <c r="Y3723" s="31">
        <f>IF($A3723&lt;=Inputs!$B$13,RAND(),"")</f>
        <v/>
      </c>
    </row>
    <row r="3724">
      <c r="A3724" t="n">
        <v>3719</v>
      </c>
      <c r="B3724" s="26">
        <f>IF($A3724&lt;=Inputs!$B$13,IF(Inputs!$B$8&gt;0,SUM(F3724:O3724)/Inputs!$B$8,0),"")</f>
        <v/>
      </c>
      <c r="C3724" s="27">
        <f>IF($A3724&lt;=Inputs!$B$13,B3724/100,"")</f>
        <v/>
      </c>
      <c r="D3724" s="28">
        <f>IF($A3724&lt;=Inputs!$B$13,C3724*Inputs!$B$7,"")</f>
        <v/>
      </c>
      <c r="E3724" s="29">
        <f>IF($A3724&lt;=Inputs!$B$13,IF(D3724&gt;0,1,0),"")</f>
        <v/>
      </c>
      <c r="F3724" s="26">
        <f>IF($A3724&lt;=Inputs!$B$13,IF(1&lt;=Inputs!$B$8,IF(Inputs!$B$12&gt;0,MAX(MIN(NORM.INV(RAND(),LOOKUP(P3724,Inputs!$J$6:$J$9,Inputs!$G$6:$G$9),LOOKUP(P3724,Inputs!$J$6:$J$9,Inputs!$H$6:$H$9)),Inputs!$B$12),-Inputs!$B$12),NORM.INV(RAND(),LOOKUP(P3724,Inputs!$J$6:$J$9,Inputs!$G$6:$G$9),LOOKUP(P3724,Inputs!$J$6:$J$9,Inputs!$H$6:$H$9))),0),"" )</f>
        <v/>
      </c>
      <c r="G3724" s="26">
        <f>IF($A3724&lt;=Inputs!$B$13,IF(2&lt;=Inputs!$B$8,IF(Inputs!$B$12&gt;0,MAX(MIN(NORM.INV(RAND(),LOOKUP(Q3724,Inputs!$J$6:$J$9,Inputs!$G$6:$G$9),LOOKUP(Q3724,Inputs!$J$6:$J$9,Inputs!$H$6:$H$9)),Inputs!$B$12),-Inputs!$B$12),NORM.INV(RAND(),LOOKUP(Q3724,Inputs!$J$6:$J$9,Inputs!$G$6:$G$9),LOOKUP(Q3724,Inputs!$J$6:$J$9,Inputs!$H$6:$H$9))),0),"" )</f>
        <v/>
      </c>
      <c r="H3724" s="26">
        <f>IF($A3724&lt;=Inputs!$B$13,IF(3&lt;=Inputs!$B$8,IF(Inputs!$B$12&gt;0,MAX(MIN(NORM.INV(RAND(),LOOKUP(R3724,Inputs!$J$6:$J$9,Inputs!$G$6:$G$9),LOOKUP(R3724,Inputs!$J$6:$J$9,Inputs!$H$6:$H$9)),Inputs!$B$12),-Inputs!$B$12),NORM.INV(RAND(),LOOKUP(R3724,Inputs!$J$6:$J$9,Inputs!$G$6:$G$9),LOOKUP(R3724,Inputs!$J$6:$J$9,Inputs!$H$6:$H$9))),0),"" )</f>
        <v/>
      </c>
      <c r="I3724" s="26">
        <f>IF($A3724&lt;=Inputs!$B$13,IF(4&lt;=Inputs!$B$8,IF(Inputs!$B$12&gt;0,MAX(MIN(NORM.INV(RAND(),LOOKUP(S3724,Inputs!$J$6:$J$9,Inputs!$G$6:$G$9),LOOKUP(S3724,Inputs!$J$6:$J$9,Inputs!$H$6:$H$9)),Inputs!$B$12),-Inputs!$B$12),NORM.INV(RAND(),LOOKUP(S3724,Inputs!$J$6:$J$9,Inputs!$G$6:$G$9),LOOKUP(S3724,Inputs!$J$6:$J$9,Inputs!$H$6:$H$9))),0),"" )</f>
        <v/>
      </c>
      <c r="J3724" s="26">
        <f>IF($A3724&lt;=Inputs!$B$13,IF(5&lt;=Inputs!$B$8,IF(Inputs!$B$12&gt;0,MAX(MIN(NORM.INV(RAND(),LOOKUP(T3724,Inputs!$J$6:$J$9,Inputs!$G$6:$G$9),LOOKUP(T3724,Inputs!$J$6:$J$9,Inputs!$H$6:$H$9)),Inputs!$B$12),-Inputs!$B$12),NORM.INV(RAND(),LOOKUP(T3724,Inputs!$J$6:$J$9,Inputs!$G$6:$G$9),LOOKUP(T3724,Inputs!$J$6:$J$9,Inputs!$H$6:$H$9))),0),"" )</f>
        <v/>
      </c>
      <c r="K3724" s="26">
        <f>IF($A3724&lt;=Inputs!$B$13,IF(6&lt;=Inputs!$B$8,IF(Inputs!$B$12&gt;0,MAX(MIN(NORM.INV(RAND(),LOOKUP(U3724,Inputs!$J$6:$J$9,Inputs!$G$6:$G$9),LOOKUP(U3724,Inputs!$J$6:$J$9,Inputs!$H$6:$H$9)),Inputs!$B$12),-Inputs!$B$12),NORM.INV(RAND(),LOOKUP(U3724,Inputs!$J$6:$J$9,Inputs!$G$6:$G$9),LOOKUP(U3724,Inputs!$J$6:$J$9,Inputs!$H$6:$H$9))),0),"" )</f>
        <v/>
      </c>
      <c r="L3724" s="26">
        <f>IF($A3724&lt;=Inputs!$B$13,IF(7&lt;=Inputs!$B$8,IF(Inputs!$B$12&gt;0,MAX(MIN(NORM.INV(RAND(),LOOKUP(V3724,Inputs!$J$6:$J$9,Inputs!$G$6:$G$9),LOOKUP(V3724,Inputs!$J$6:$J$9,Inputs!$H$6:$H$9)),Inputs!$B$12),-Inputs!$B$12),NORM.INV(RAND(),LOOKUP(V3724,Inputs!$J$6:$J$9,Inputs!$G$6:$G$9),LOOKUP(V3724,Inputs!$J$6:$J$9,Inputs!$H$6:$H$9))),0),"" )</f>
        <v/>
      </c>
      <c r="M3724" s="26">
        <f>IF($A3724&lt;=Inputs!$B$13,IF(8&lt;=Inputs!$B$8,IF(Inputs!$B$12&gt;0,MAX(MIN(NORM.INV(RAND(),LOOKUP(W3724,Inputs!$J$6:$J$9,Inputs!$G$6:$G$9),LOOKUP(W3724,Inputs!$J$6:$J$9,Inputs!$H$6:$H$9)),Inputs!$B$12),-Inputs!$B$12),NORM.INV(RAND(),LOOKUP(W3724,Inputs!$J$6:$J$9,Inputs!$G$6:$G$9),LOOKUP(W3724,Inputs!$J$6:$J$9,Inputs!$H$6:$H$9))),0),"" )</f>
        <v/>
      </c>
      <c r="N3724" s="26">
        <f>IF($A3724&lt;=Inputs!$B$13,IF(9&lt;=Inputs!$B$8,IF(Inputs!$B$12&gt;0,MAX(MIN(NORM.INV(RAND(),LOOKUP(X3724,Inputs!$J$6:$J$9,Inputs!$G$6:$G$9),LOOKUP(X3724,Inputs!$J$6:$J$9,Inputs!$H$6:$H$9)),Inputs!$B$12),-Inputs!$B$12),NORM.INV(RAND(),LOOKUP(X3724,Inputs!$J$6:$J$9,Inputs!$G$6:$G$9),LOOKUP(X3724,Inputs!$J$6:$J$9,Inputs!$H$6:$H$9))),0),"" )</f>
        <v/>
      </c>
      <c r="O3724" s="26">
        <f>IF($A3724&lt;=Inputs!$B$13,IF(10&lt;=Inputs!$B$8,IF(Inputs!$B$12&gt;0,MAX(MIN(NORM.INV(RAND(),LOOKUP(Y3724,Inputs!$J$6:$J$9,Inputs!$G$6:$G$9),LOOKUP(Y3724,Inputs!$J$6:$J$9,Inputs!$H$6:$H$9)),Inputs!$B$12),-Inputs!$B$12),NORM.INV(RAND(),LOOKUP(Y3724,Inputs!$J$6:$J$9,Inputs!$G$6:$G$9),LOOKUP(Y3724,Inputs!$J$6:$J$9,Inputs!$H$6:$H$9))),0),"" )</f>
        <v/>
      </c>
      <c r="P3724" s="31">
        <f>IF($A3724&lt;=Inputs!$B$13,RAND(),"")</f>
        <v/>
      </c>
      <c r="Q3724" s="31">
        <f>IF($A3724&lt;=Inputs!$B$13,RAND(),"")</f>
        <v/>
      </c>
      <c r="R3724" s="31">
        <f>IF($A3724&lt;=Inputs!$B$13,RAND(),"")</f>
        <v/>
      </c>
      <c r="S3724" s="31">
        <f>IF($A3724&lt;=Inputs!$B$13,RAND(),"")</f>
        <v/>
      </c>
      <c r="T3724" s="31">
        <f>IF($A3724&lt;=Inputs!$B$13,RAND(),"")</f>
        <v/>
      </c>
      <c r="U3724" s="31">
        <f>IF($A3724&lt;=Inputs!$B$13,RAND(),"")</f>
        <v/>
      </c>
      <c r="V3724" s="31">
        <f>IF($A3724&lt;=Inputs!$B$13,RAND(),"")</f>
        <v/>
      </c>
      <c r="W3724" s="31">
        <f>IF($A3724&lt;=Inputs!$B$13,RAND(),"")</f>
        <v/>
      </c>
      <c r="X3724" s="31">
        <f>IF($A3724&lt;=Inputs!$B$13,RAND(),"")</f>
        <v/>
      </c>
      <c r="Y3724" s="31">
        <f>IF($A3724&lt;=Inputs!$B$13,RAND(),"")</f>
        <v/>
      </c>
    </row>
    <row r="3725">
      <c r="A3725" t="n">
        <v>3720</v>
      </c>
      <c r="B3725" s="26">
        <f>IF($A3725&lt;=Inputs!$B$13,IF(Inputs!$B$8&gt;0,SUM(F3725:O3725)/Inputs!$B$8,0),"")</f>
        <v/>
      </c>
      <c r="C3725" s="27">
        <f>IF($A3725&lt;=Inputs!$B$13,B3725/100,"")</f>
        <v/>
      </c>
      <c r="D3725" s="28">
        <f>IF($A3725&lt;=Inputs!$B$13,C3725*Inputs!$B$7,"")</f>
        <v/>
      </c>
      <c r="E3725" s="29">
        <f>IF($A3725&lt;=Inputs!$B$13,IF(D3725&gt;0,1,0),"")</f>
        <v/>
      </c>
      <c r="F3725" s="26">
        <f>IF($A3725&lt;=Inputs!$B$13,IF(1&lt;=Inputs!$B$8,IF(Inputs!$B$12&gt;0,MAX(MIN(NORM.INV(RAND(),LOOKUP(P3725,Inputs!$J$6:$J$9,Inputs!$G$6:$G$9),LOOKUP(P3725,Inputs!$J$6:$J$9,Inputs!$H$6:$H$9)),Inputs!$B$12),-Inputs!$B$12),NORM.INV(RAND(),LOOKUP(P3725,Inputs!$J$6:$J$9,Inputs!$G$6:$G$9),LOOKUP(P3725,Inputs!$J$6:$J$9,Inputs!$H$6:$H$9))),0),"" )</f>
        <v/>
      </c>
      <c r="G3725" s="26">
        <f>IF($A3725&lt;=Inputs!$B$13,IF(2&lt;=Inputs!$B$8,IF(Inputs!$B$12&gt;0,MAX(MIN(NORM.INV(RAND(),LOOKUP(Q3725,Inputs!$J$6:$J$9,Inputs!$G$6:$G$9),LOOKUP(Q3725,Inputs!$J$6:$J$9,Inputs!$H$6:$H$9)),Inputs!$B$12),-Inputs!$B$12),NORM.INV(RAND(),LOOKUP(Q3725,Inputs!$J$6:$J$9,Inputs!$G$6:$G$9),LOOKUP(Q3725,Inputs!$J$6:$J$9,Inputs!$H$6:$H$9))),0),"" )</f>
        <v/>
      </c>
      <c r="H3725" s="26">
        <f>IF($A3725&lt;=Inputs!$B$13,IF(3&lt;=Inputs!$B$8,IF(Inputs!$B$12&gt;0,MAX(MIN(NORM.INV(RAND(),LOOKUP(R3725,Inputs!$J$6:$J$9,Inputs!$G$6:$G$9),LOOKUP(R3725,Inputs!$J$6:$J$9,Inputs!$H$6:$H$9)),Inputs!$B$12),-Inputs!$B$12),NORM.INV(RAND(),LOOKUP(R3725,Inputs!$J$6:$J$9,Inputs!$G$6:$G$9),LOOKUP(R3725,Inputs!$J$6:$J$9,Inputs!$H$6:$H$9))),0),"" )</f>
        <v/>
      </c>
      <c r="I3725" s="26">
        <f>IF($A3725&lt;=Inputs!$B$13,IF(4&lt;=Inputs!$B$8,IF(Inputs!$B$12&gt;0,MAX(MIN(NORM.INV(RAND(),LOOKUP(S3725,Inputs!$J$6:$J$9,Inputs!$G$6:$G$9),LOOKUP(S3725,Inputs!$J$6:$J$9,Inputs!$H$6:$H$9)),Inputs!$B$12),-Inputs!$B$12),NORM.INV(RAND(),LOOKUP(S3725,Inputs!$J$6:$J$9,Inputs!$G$6:$G$9),LOOKUP(S3725,Inputs!$J$6:$J$9,Inputs!$H$6:$H$9))),0),"" )</f>
        <v/>
      </c>
      <c r="J3725" s="26">
        <f>IF($A3725&lt;=Inputs!$B$13,IF(5&lt;=Inputs!$B$8,IF(Inputs!$B$12&gt;0,MAX(MIN(NORM.INV(RAND(),LOOKUP(T3725,Inputs!$J$6:$J$9,Inputs!$G$6:$G$9),LOOKUP(T3725,Inputs!$J$6:$J$9,Inputs!$H$6:$H$9)),Inputs!$B$12),-Inputs!$B$12),NORM.INV(RAND(),LOOKUP(T3725,Inputs!$J$6:$J$9,Inputs!$G$6:$G$9),LOOKUP(T3725,Inputs!$J$6:$J$9,Inputs!$H$6:$H$9))),0),"" )</f>
        <v/>
      </c>
      <c r="K3725" s="26">
        <f>IF($A3725&lt;=Inputs!$B$13,IF(6&lt;=Inputs!$B$8,IF(Inputs!$B$12&gt;0,MAX(MIN(NORM.INV(RAND(),LOOKUP(U3725,Inputs!$J$6:$J$9,Inputs!$G$6:$G$9),LOOKUP(U3725,Inputs!$J$6:$J$9,Inputs!$H$6:$H$9)),Inputs!$B$12),-Inputs!$B$12),NORM.INV(RAND(),LOOKUP(U3725,Inputs!$J$6:$J$9,Inputs!$G$6:$G$9),LOOKUP(U3725,Inputs!$J$6:$J$9,Inputs!$H$6:$H$9))),0),"" )</f>
        <v/>
      </c>
      <c r="L3725" s="26">
        <f>IF($A3725&lt;=Inputs!$B$13,IF(7&lt;=Inputs!$B$8,IF(Inputs!$B$12&gt;0,MAX(MIN(NORM.INV(RAND(),LOOKUP(V3725,Inputs!$J$6:$J$9,Inputs!$G$6:$G$9),LOOKUP(V3725,Inputs!$J$6:$J$9,Inputs!$H$6:$H$9)),Inputs!$B$12),-Inputs!$B$12),NORM.INV(RAND(),LOOKUP(V3725,Inputs!$J$6:$J$9,Inputs!$G$6:$G$9),LOOKUP(V3725,Inputs!$J$6:$J$9,Inputs!$H$6:$H$9))),0),"" )</f>
        <v/>
      </c>
      <c r="M3725" s="26">
        <f>IF($A3725&lt;=Inputs!$B$13,IF(8&lt;=Inputs!$B$8,IF(Inputs!$B$12&gt;0,MAX(MIN(NORM.INV(RAND(),LOOKUP(W3725,Inputs!$J$6:$J$9,Inputs!$G$6:$G$9),LOOKUP(W3725,Inputs!$J$6:$J$9,Inputs!$H$6:$H$9)),Inputs!$B$12),-Inputs!$B$12),NORM.INV(RAND(),LOOKUP(W3725,Inputs!$J$6:$J$9,Inputs!$G$6:$G$9),LOOKUP(W3725,Inputs!$J$6:$J$9,Inputs!$H$6:$H$9))),0),"" )</f>
        <v/>
      </c>
      <c r="N3725" s="26">
        <f>IF($A3725&lt;=Inputs!$B$13,IF(9&lt;=Inputs!$B$8,IF(Inputs!$B$12&gt;0,MAX(MIN(NORM.INV(RAND(),LOOKUP(X3725,Inputs!$J$6:$J$9,Inputs!$G$6:$G$9),LOOKUP(X3725,Inputs!$J$6:$J$9,Inputs!$H$6:$H$9)),Inputs!$B$12),-Inputs!$B$12),NORM.INV(RAND(),LOOKUP(X3725,Inputs!$J$6:$J$9,Inputs!$G$6:$G$9),LOOKUP(X3725,Inputs!$J$6:$J$9,Inputs!$H$6:$H$9))),0),"" )</f>
        <v/>
      </c>
      <c r="O3725" s="26">
        <f>IF($A3725&lt;=Inputs!$B$13,IF(10&lt;=Inputs!$B$8,IF(Inputs!$B$12&gt;0,MAX(MIN(NORM.INV(RAND(),LOOKUP(Y3725,Inputs!$J$6:$J$9,Inputs!$G$6:$G$9),LOOKUP(Y3725,Inputs!$J$6:$J$9,Inputs!$H$6:$H$9)),Inputs!$B$12),-Inputs!$B$12),NORM.INV(RAND(),LOOKUP(Y3725,Inputs!$J$6:$J$9,Inputs!$G$6:$G$9),LOOKUP(Y3725,Inputs!$J$6:$J$9,Inputs!$H$6:$H$9))),0),"" )</f>
        <v/>
      </c>
      <c r="P3725" s="31">
        <f>IF($A3725&lt;=Inputs!$B$13,RAND(),"")</f>
        <v/>
      </c>
      <c r="Q3725" s="31">
        <f>IF($A3725&lt;=Inputs!$B$13,RAND(),"")</f>
        <v/>
      </c>
      <c r="R3725" s="31">
        <f>IF($A3725&lt;=Inputs!$B$13,RAND(),"")</f>
        <v/>
      </c>
      <c r="S3725" s="31">
        <f>IF($A3725&lt;=Inputs!$B$13,RAND(),"")</f>
        <v/>
      </c>
      <c r="T3725" s="31">
        <f>IF($A3725&lt;=Inputs!$B$13,RAND(),"")</f>
        <v/>
      </c>
      <c r="U3725" s="31">
        <f>IF($A3725&lt;=Inputs!$B$13,RAND(),"")</f>
        <v/>
      </c>
      <c r="V3725" s="31">
        <f>IF($A3725&lt;=Inputs!$B$13,RAND(),"")</f>
        <v/>
      </c>
      <c r="W3725" s="31">
        <f>IF($A3725&lt;=Inputs!$B$13,RAND(),"")</f>
        <v/>
      </c>
      <c r="X3725" s="31">
        <f>IF($A3725&lt;=Inputs!$B$13,RAND(),"")</f>
        <v/>
      </c>
      <c r="Y3725" s="31">
        <f>IF($A3725&lt;=Inputs!$B$13,RAND(),"")</f>
        <v/>
      </c>
    </row>
    <row r="3726">
      <c r="A3726" t="n">
        <v>3721</v>
      </c>
      <c r="B3726" s="26">
        <f>IF($A3726&lt;=Inputs!$B$13,IF(Inputs!$B$8&gt;0,SUM(F3726:O3726)/Inputs!$B$8,0),"")</f>
        <v/>
      </c>
      <c r="C3726" s="27">
        <f>IF($A3726&lt;=Inputs!$B$13,B3726/100,"")</f>
        <v/>
      </c>
      <c r="D3726" s="28">
        <f>IF($A3726&lt;=Inputs!$B$13,C3726*Inputs!$B$7,"")</f>
        <v/>
      </c>
      <c r="E3726" s="29">
        <f>IF($A3726&lt;=Inputs!$B$13,IF(D3726&gt;0,1,0),"")</f>
        <v/>
      </c>
      <c r="F3726" s="26">
        <f>IF($A3726&lt;=Inputs!$B$13,IF(1&lt;=Inputs!$B$8,IF(Inputs!$B$12&gt;0,MAX(MIN(NORM.INV(RAND(),LOOKUP(P3726,Inputs!$J$6:$J$9,Inputs!$G$6:$G$9),LOOKUP(P3726,Inputs!$J$6:$J$9,Inputs!$H$6:$H$9)),Inputs!$B$12),-Inputs!$B$12),NORM.INV(RAND(),LOOKUP(P3726,Inputs!$J$6:$J$9,Inputs!$G$6:$G$9),LOOKUP(P3726,Inputs!$J$6:$J$9,Inputs!$H$6:$H$9))),0),"" )</f>
        <v/>
      </c>
      <c r="G3726" s="26">
        <f>IF($A3726&lt;=Inputs!$B$13,IF(2&lt;=Inputs!$B$8,IF(Inputs!$B$12&gt;0,MAX(MIN(NORM.INV(RAND(),LOOKUP(Q3726,Inputs!$J$6:$J$9,Inputs!$G$6:$G$9),LOOKUP(Q3726,Inputs!$J$6:$J$9,Inputs!$H$6:$H$9)),Inputs!$B$12),-Inputs!$B$12),NORM.INV(RAND(),LOOKUP(Q3726,Inputs!$J$6:$J$9,Inputs!$G$6:$G$9),LOOKUP(Q3726,Inputs!$J$6:$J$9,Inputs!$H$6:$H$9))),0),"" )</f>
        <v/>
      </c>
      <c r="H3726" s="26">
        <f>IF($A3726&lt;=Inputs!$B$13,IF(3&lt;=Inputs!$B$8,IF(Inputs!$B$12&gt;0,MAX(MIN(NORM.INV(RAND(),LOOKUP(R3726,Inputs!$J$6:$J$9,Inputs!$G$6:$G$9),LOOKUP(R3726,Inputs!$J$6:$J$9,Inputs!$H$6:$H$9)),Inputs!$B$12),-Inputs!$B$12),NORM.INV(RAND(),LOOKUP(R3726,Inputs!$J$6:$J$9,Inputs!$G$6:$G$9),LOOKUP(R3726,Inputs!$J$6:$J$9,Inputs!$H$6:$H$9))),0),"" )</f>
        <v/>
      </c>
      <c r="I3726" s="26">
        <f>IF($A3726&lt;=Inputs!$B$13,IF(4&lt;=Inputs!$B$8,IF(Inputs!$B$12&gt;0,MAX(MIN(NORM.INV(RAND(),LOOKUP(S3726,Inputs!$J$6:$J$9,Inputs!$G$6:$G$9),LOOKUP(S3726,Inputs!$J$6:$J$9,Inputs!$H$6:$H$9)),Inputs!$B$12),-Inputs!$B$12),NORM.INV(RAND(),LOOKUP(S3726,Inputs!$J$6:$J$9,Inputs!$G$6:$G$9),LOOKUP(S3726,Inputs!$J$6:$J$9,Inputs!$H$6:$H$9))),0),"" )</f>
        <v/>
      </c>
      <c r="J3726" s="26">
        <f>IF($A3726&lt;=Inputs!$B$13,IF(5&lt;=Inputs!$B$8,IF(Inputs!$B$12&gt;0,MAX(MIN(NORM.INV(RAND(),LOOKUP(T3726,Inputs!$J$6:$J$9,Inputs!$G$6:$G$9),LOOKUP(T3726,Inputs!$J$6:$J$9,Inputs!$H$6:$H$9)),Inputs!$B$12),-Inputs!$B$12),NORM.INV(RAND(),LOOKUP(T3726,Inputs!$J$6:$J$9,Inputs!$G$6:$G$9),LOOKUP(T3726,Inputs!$J$6:$J$9,Inputs!$H$6:$H$9))),0),"" )</f>
        <v/>
      </c>
      <c r="K3726" s="26">
        <f>IF($A3726&lt;=Inputs!$B$13,IF(6&lt;=Inputs!$B$8,IF(Inputs!$B$12&gt;0,MAX(MIN(NORM.INV(RAND(),LOOKUP(U3726,Inputs!$J$6:$J$9,Inputs!$G$6:$G$9),LOOKUP(U3726,Inputs!$J$6:$J$9,Inputs!$H$6:$H$9)),Inputs!$B$12),-Inputs!$B$12),NORM.INV(RAND(),LOOKUP(U3726,Inputs!$J$6:$J$9,Inputs!$G$6:$G$9),LOOKUP(U3726,Inputs!$J$6:$J$9,Inputs!$H$6:$H$9))),0),"" )</f>
        <v/>
      </c>
      <c r="L3726" s="26">
        <f>IF($A3726&lt;=Inputs!$B$13,IF(7&lt;=Inputs!$B$8,IF(Inputs!$B$12&gt;0,MAX(MIN(NORM.INV(RAND(),LOOKUP(V3726,Inputs!$J$6:$J$9,Inputs!$G$6:$G$9),LOOKUP(V3726,Inputs!$J$6:$J$9,Inputs!$H$6:$H$9)),Inputs!$B$12),-Inputs!$B$12),NORM.INV(RAND(),LOOKUP(V3726,Inputs!$J$6:$J$9,Inputs!$G$6:$G$9),LOOKUP(V3726,Inputs!$J$6:$J$9,Inputs!$H$6:$H$9))),0),"" )</f>
        <v/>
      </c>
      <c r="M3726" s="26">
        <f>IF($A3726&lt;=Inputs!$B$13,IF(8&lt;=Inputs!$B$8,IF(Inputs!$B$12&gt;0,MAX(MIN(NORM.INV(RAND(),LOOKUP(W3726,Inputs!$J$6:$J$9,Inputs!$G$6:$G$9),LOOKUP(W3726,Inputs!$J$6:$J$9,Inputs!$H$6:$H$9)),Inputs!$B$12),-Inputs!$B$12),NORM.INV(RAND(),LOOKUP(W3726,Inputs!$J$6:$J$9,Inputs!$G$6:$G$9),LOOKUP(W3726,Inputs!$J$6:$J$9,Inputs!$H$6:$H$9))),0),"" )</f>
        <v/>
      </c>
      <c r="N3726" s="26">
        <f>IF($A3726&lt;=Inputs!$B$13,IF(9&lt;=Inputs!$B$8,IF(Inputs!$B$12&gt;0,MAX(MIN(NORM.INV(RAND(),LOOKUP(X3726,Inputs!$J$6:$J$9,Inputs!$G$6:$G$9),LOOKUP(X3726,Inputs!$J$6:$J$9,Inputs!$H$6:$H$9)),Inputs!$B$12),-Inputs!$B$12),NORM.INV(RAND(),LOOKUP(X3726,Inputs!$J$6:$J$9,Inputs!$G$6:$G$9),LOOKUP(X3726,Inputs!$J$6:$J$9,Inputs!$H$6:$H$9))),0),"" )</f>
        <v/>
      </c>
      <c r="O3726" s="26">
        <f>IF($A3726&lt;=Inputs!$B$13,IF(10&lt;=Inputs!$B$8,IF(Inputs!$B$12&gt;0,MAX(MIN(NORM.INV(RAND(),LOOKUP(Y3726,Inputs!$J$6:$J$9,Inputs!$G$6:$G$9),LOOKUP(Y3726,Inputs!$J$6:$J$9,Inputs!$H$6:$H$9)),Inputs!$B$12),-Inputs!$B$12),NORM.INV(RAND(),LOOKUP(Y3726,Inputs!$J$6:$J$9,Inputs!$G$6:$G$9),LOOKUP(Y3726,Inputs!$J$6:$J$9,Inputs!$H$6:$H$9))),0),"" )</f>
        <v/>
      </c>
      <c r="P3726" s="31">
        <f>IF($A3726&lt;=Inputs!$B$13,RAND(),"")</f>
        <v/>
      </c>
      <c r="Q3726" s="31">
        <f>IF($A3726&lt;=Inputs!$B$13,RAND(),"")</f>
        <v/>
      </c>
      <c r="R3726" s="31">
        <f>IF($A3726&lt;=Inputs!$B$13,RAND(),"")</f>
        <v/>
      </c>
      <c r="S3726" s="31">
        <f>IF($A3726&lt;=Inputs!$B$13,RAND(),"")</f>
        <v/>
      </c>
      <c r="T3726" s="31">
        <f>IF($A3726&lt;=Inputs!$B$13,RAND(),"")</f>
        <v/>
      </c>
      <c r="U3726" s="31">
        <f>IF($A3726&lt;=Inputs!$B$13,RAND(),"")</f>
        <v/>
      </c>
      <c r="V3726" s="31">
        <f>IF($A3726&lt;=Inputs!$B$13,RAND(),"")</f>
        <v/>
      </c>
      <c r="W3726" s="31">
        <f>IF($A3726&lt;=Inputs!$B$13,RAND(),"")</f>
        <v/>
      </c>
      <c r="X3726" s="31">
        <f>IF($A3726&lt;=Inputs!$B$13,RAND(),"")</f>
        <v/>
      </c>
      <c r="Y3726" s="31">
        <f>IF($A3726&lt;=Inputs!$B$13,RAND(),"")</f>
        <v/>
      </c>
    </row>
    <row r="3727">
      <c r="A3727" t="n">
        <v>3722</v>
      </c>
      <c r="B3727" s="26">
        <f>IF($A3727&lt;=Inputs!$B$13,IF(Inputs!$B$8&gt;0,SUM(F3727:O3727)/Inputs!$B$8,0),"")</f>
        <v/>
      </c>
      <c r="C3727" s="27">
        <f>IF($A3727&lt;=Inputs!$B$13,B3727/100,"")</f>
        <v/>
      </c>
      <c r="D3727" s="28">
        <f>IF($A3727&lt;=Inputs!$B$13,C3727*Inputs!$B$7,"")</f>
        <v/>
      </c>
      <c r="E3727" s="29">
        <f>IF($A3727&lt;=Inputs!$B$13,IF(D3727&gt;0,1,0),"")</f>
        <v/>
      </c>
      <c r="F3727" s="26">
        <f>IF($A3727&lt;=Inputs!$B$13,IF(1&lt;=Inputs!$B$8,IF(Inputs!$B$12&gt;0,MAX(MIN(NORM.INV(RAND(),LOOKUP(P3727,Inputs!$J$6:$J$9,Inputs!$G$6:$G$9),LOOKUP(P3727,Inputs!$J$6:$J$9,Inputs!$H$6:$H$9)),Inputs!$B$12),-Inputs!$B$12),NORM.INV(RAND(),LOOKUP(P3727,Inputs!$J$6:$J$9,Inputs!$G$6:$G$9),LOOKUP(P3727,Inputs!$J$6:$J$9,Inputs!$H$6:$H$9))),0),"" )</f>
        <v/>
      </c>
      <c r="G3727" s="26">
        <f>IF($A3727&lt;=Inputs!$B$13,IF(2&lt;=Inputs!$B$8,IF(Inputs!$B$12&gt;0,MAX(MIN(NORM.INV(RAND(),LOOKUP(Q3727,Inputs!$J$6:$J$9,Inputs!$G$6:$G$9),LOOKUP(Q3727,Inputs!$J$6:$J$9,Inputs!$H$6:$H$9)),Inputs!$B$12),-Inputs!$B$12),NORM.INV(RAND(),LOOKUP(Q3727,Inputs!$J$6:$J$9,Inputs!$G$6:$G$9),LOOKUP(Q3727,Inputs!$J$6:$J$9,Inputs!$H$6:$H$9))),0),"" )</f>
        <v/>
      </c>
      <c r="H3727" s="26">
        <f>IF($A3727&lt;=Inputs!$B$13,IF(3&lt;=Inputs!$B$8,IF(Inputs!$B$12&gt;0,MAX(MIN(NORM.INV(RAND(),LOOKUP(R3727,Inputs!$J$6:$J$9,Inputs!$G$6:$G$9),LOOKUP(R3727,Inputs!$J$6:$J$9,Inputs!$H$6:$H$9)),Inputs!$B$12),-Inputs!$B$12),NORM.INV(RAND(),LOOKUP(R3727,Inputs!$J$6:$J$9,Inputs!$G$6:$G$9),LOOKUP(R3727,Inputs!$J$6:$J$9,Inputs!$H$6:$H$9))),0),"" )</f>
        <v/>
      </c>
      <c r="I3727" s="26">
        <f>IF($A3727&lt;=Inputs!$B$13,IF(4&lt;=Inputs!$B$8,IF(Inputs!$B$12&gt;0,MAX(MIN(NORM.INV(RAND(),LOOKUP(S3727,Inputs!$J$6:$J$9,Inputs!$G$6:$G$9),LOOKUP(S3727,Inputs!$J$6:$J$9,Inputs!$H$6:$H$9)),Inputs!$B$12),-Inputs!$B$12),NORM.INV(RAND(),LOOKUP(S3727,Inputs!$J$6:$J$9,Inputs!$G$6:$G$9),LOOKUP(S3727,Inputs!$J$6:$J$9,Inputs!$H$6:$H$9))),0),"" )</f>
        <v/>
      </c>
      <c r="J3727" s="26">
        <f>IF($A3727&lt;=Inputs!$B$13,IF(5&lt;=Inputs!$B$8,IF(Inputs!$B$12&gt;0,MAX(MIN(NORM.INV(RAND(),LOOKUP(T3727,Inputs!$J$6:$J$9,Inputs!$G$6:$G$9),LOOKUP(T3727,Inputs!$J$6:$J$9,Inputs!$H$6:$H$9)),Inputs!$B$12),-Inputs!$B$12),NORM.INV(RAND(),LOOKUP(T3727,Inputs!$J$6:$J$9,Inputs!$G$6:$G$9),LOOKUP(T3727,Inputs!$J$6:$J$9,Inputs!$H$6:$H$9))),0),"" )</f>
        <v/>
      </c>
      <c r="K3727" s="26">
        <f>IF($A3727&lt;=Inputs!$B$13,IF(6&lt;=Inputs!$B$8,IF(Inputs!$B$12&gt;0,MAX(MIN(NORM.INV(RAND(),LOOKUP(U3727,Inputs!$J$6:$J$9,Inputs!$G$6:$G$9),LOOKUP(U3727,Inputs!$J$6:$J$9,Inputs!$H$6:$H$9)),Inputs!$B$12),-Inputs!$B$12),NORM.INV(RAND(),LOOKUP(U3727,Inputs!$J$6:$J$9,Inputs!$G$6:$G$9),LOOKUP(U3727,Inputs!$J$6:$J$9,Inputs!$H$6:$H$9))),0),"" )</f>
        <v/>
      </c>
      <c r="L3727" s="26">
        <f>IF($A3727&lt;=Inputs!$B$13,IF(7&lt;=Inputs!$B$8,IF(Inputs!$B$12&gt;0,MAX(MIN(NORM.INV(RAND(),LOOKUP(V3727,Inputs!$J$6:$J$9,Inputs!$G$6:$G$9),LOOKUP(V3727,Inputs!$J$6:$J$9,Inputs!$H$6:$H$9)),Inputs!$B$12),-Inputs!$B$12),NORM.INV(RAND(),LOOKUP(V3727,Inputs!$J$6:$J$9,Inputs!$G$6:$G$9),LOOKUP(V3727,Inputs!$J$6:$J$9,Inputs!$H$6:$H$9))),0),"" )</f>
        <v/>
      </c>
      <c r="M3727" s="26">
        <f>IF($A3727&lt;=Inputs!$B$13,IF(8&lt;=Inputs!$B$8,IF(Inputs!$B$12&gt;0,MAX(MIN(NORM.INV(RAND(),LOOKUP(W3727,Inputs!$J$6:$J$9,Inputs!$G$6:$G$9),LOOKUP(W3727,Inputs!$J$6:$J$9,Inputs!$H$6:$H$9)),Inputs!$B$12),-Inputs!$B$12),NORM.INV(RAND(),LOOKUP(W3727,Inputs!$J$6:$J$9,Inputs!$G$6:$G$9),LOOKUP(W3727,Inputs!$J$6:$J$9,Inputs!$H$6:$H$9))),0),"" )</f>
        <v/>
      </c>
      <c r="N3727" s="26">
        <f>IF($A3727&lt;=Inputs!$B$13,IF(9&lt;=Inputs!$B$8,IF(Inputs!$B$12&gt;0,MAX(MIN(NORM.INV(RAND(),LOOKUP(X3727,Inputs!$J$6:$J$9,Inputs!$G$6:$G$9),LOOKUP(X3727,Inputs!$J$6:$J$9,Inputs!$H$6:$H$9)),Inputs!$B$12),-Inputs!$B$12),NORM.INV(RAND(),LOOKUP(X3727,Inputs!$J$6:$J$9,Inputs!$G$6:$G$9),LOOKUP(X3727,Inputs!$J$6:$J$9,Inputs!$H$6:$H$9))),0),"" )</f>
        <v/>
      </c>
      <c r="O3727" s="26">
        <f>IF($A3727&lt;=Inputs!$B$13,IF(10&lt;=Inputs!$B$8,IF(Inputs!$B$12&gt;0,MAX(MIN(NORM.INV(RAND(),LOOKUP(Y3727,Inputs!$J$6:$J$9,Inputs!$G$6:$G$9),LOOKUP(Y3727,Inputs!$J$6:$J$9,Inputs!$H$6:$H$9)),Inputs!$B$12),-Inputs!$B$12),NORM.INV(RAND(),LOOKUP(Y3727,Inputs!$J$6:$J$9,Inputs!$G$6:$G$9),LOOKUP(Y3727,Inputs!$J$6:$J$9,Inputs!$H$6:$H$9))),0),"" )</f>
        <v/>
      </c>
      <c r="P3727" s="31">
        <f>IF($A3727&lt;=Inputs!$B$13,RAND(),"")</f>
        <v/>
      </c>
      <c r="Q3727" s="31">
        <f>IF($A3727&lt;=Inputs!$B$13,RAND(),"")</f>
        <v/>
      </c>
      <c r="R3727" s="31">
        <f>IF($A3727&lt;=Inputs!$B$13,RAND(),"")</f>
        <v/>
      </c>
      <c r="S3727" s="31">
        <f>IF($A3727&lt;=Inputs!$B$13,RAND(),"")</f>
        <v/>
      </c>
      <c r="T3727" s="31">
        <f>IF($A3727&lt;=Inputs!$B$13,RAND(),"")</f>
        <v/>
      </c>
      <c r="U3727" s="31">
        <f>IF($A3727&lt;=Inputs!$B$13,RAND(),"")</f>
        <v/>
      </c>
      <c r="V3727" s="31">
        <f>IF($A3727&lt;=Inputs!$B$13,RAND(),"")</f>
        <v/>
      </c>
      <c r="W3727" s="31">
        <f>IF($A3727&lt;=Inputs!$B$13,RAND(),"")</f>
        <v/>
      </c>
      <c r="X3727" s="31">
        <f>IF($A3727&lt;=Inputs!$B$13,RAND(),"")</f>
        <v/>
      </c>
      <c r="Y3727" s="31">
        <f>IF($A3727&lt;=Inputs!$B$13,RAND(),"")</f>
        <v/>
      </c>
    </row>
    <row r="3728">
      <c r="A3728" t="n">
        <v>3723</v>
      </c>
      <c r="B3728" s="26">
        <f>IF($A3728&lt;=Inputs!$B$13,IF(Inputs!$B$8&gt;0,SUM(F3728:O3728)/Inputs!$B$8,0),"")</f>
        <v/>
      </c>
      <c r="C3728" s="27">
        <f>IF($A3728&lt;=Inputs!$B$13,B3728/100,"")</f>
        <v/>
      </c>
      <c r="D3728" s="28">
        <f>IF($A3728&lt;=Inputs!$B$13,C3728*Inputs!$B$7,"")</f>
        <v/>
      </c>
      <c r="E3728" s="29">
        <f>IF($A3728&lt;=Inputs!$B$13,IF(D3728&gt;0,1,0),"")</f>
        <v/>
      </c>
      <c r="F3728" s="26">
        <f>IF($A3728&lt;=Inputs!$B$13,IF(1&lt;=Inputs!$B$8,IF(Inputs!$B$12&gt;0,MAX(MIN(NORM.INV(RAND(),LOOKUP(P3728,Inputs!$J$6:$J$9,Inputs!$G$6:$G$9),LOOKUP(P3728,Inputs!$J$6:$J$9,Inputs!$H$6:$H$9)),Inputs!$B$12),-Inputs!$B$12),NORM.INV(RAND(),LOOKUP(P3728,Inputs!$J$6:$J$9,Inputs!$G$6:$G$9),LOOKUP(P3728,Inputs!$J$6:$J$9,Inputs!$H$6:$H$9))),0),"" )</f>
        <v/>
      </c>
      <c r="G3728" s="26">
        <f>IF($A3728&lt;=Inputs!$B$13,IF(2&lt;=Inputs!$B$8,IF(Inputs!$B$12&gt;0,MAX(MIN(NORM.INV(RAND(),LOOKUP(Q3728,Inputs!$J$6:$J$9,Inputs!$G$6:$G$9),LOOKUP(Q3728,Inputs!$J$6:$J$9,Inputs!$H$6:$H$9)),Inputs!$B$12),-Inputs!$B$12),NORM.INV(RAND(),LOOKUP(Q3728,Inputs!$J$6:$J$9,Inputs!$G$6:$G$9),LOOKUP(Q3728,Inputs!$J$6:$J$9,Inputs!$H$6:$H$9))),0),"" )</f>
        <v/>
      </c>
      <c r="H3728" s="26">
        <f>IF($A3728&lt;=Inputs!$B$13,IF(3&lt;=Inputs!$B$8,IF(Inputs!$B$12&gt;0,MAX(MIN(NORM.INV(RAND(),LOOKUP(R3728,Inputs!$J$6:$J$9,Inputs!$G$6:$G$9),LOOKUP(R3728,Inputs!$J$6:$J$9,Inputs!$H$6:$H$9)),Inputs!$B$12),-Inputs!$B$12),NORM.INV(RAND(),LOOKUP(R3728,Inputs!$J$6:$J$9,Inputs!$G$6:$G$9),LOOKUP(R3728,Inputs!$J$6:$J$9,Inputs!$H$6:$H$9))),0),"" )</f>
        <v/>
      </c>
      <c r="I3728" s="26">
        <f>IF($A3728&lt;=Inputs!$B$13,IF(4&lt;=Inputs!$B$8,IF(Inputs!$B$12&gt;0,MAX(MIN(NORM.INV(RAND(),LOOKUP(S3728,Inputs!$J$6:$J$9,Inputs!$G$6:$G$9),LOOKUP(S3728,Inputs!$J$6:$J$9,Inputs!$H$6:$H$9)),Inputs!$B$12),-Inputs!$B$12),NORM.INV(RAND(),LOOKUP(S3728,Inputs!$J$6:$J$9,Inputs!$G$6:$G$9),LOOKUP(S3728,Inputs!$J$6:$J$9,Inputs!$H$6:$H$9))),0),"" )</f>
        <v/>
      </c>
      <c r="J3728" s="26">
        <f>IF($A3728&lt;=Inputs!$B$13,IF(5&lt;=Inputs!$B$8,IF(Inputs!$B$12&gt;0,MAX(MIN(NORM.INV(RAND(),LOOKUP(T3728,Inputs!$J$6:$J$9,Inputs!$G$6:$G$9),LOOKUP(T3728,Inputs!$J$6:$J$9,Inputs!$H$6:$H$9)),Inputs!$B$12),-Inputs!$B$12),NORM.INV(RAND(),LOOKUP(T3728,Inputs!$J$6:$J$9,Inputs!$G$6:$G$9),LOOKUP(T3728,Inputs!$J$6:$J$9,Inputs!$H$6:$H$9))),0),"" )</f>
        <v/>
      </c>
      <c r="K3728" s="26">
        <f>IF($A3728&lt;=Inputs!$B$13,IF(6&lt;=Inputs!$B$8,IF(Inputs!$B$12&gt;0,MAX(MIN(NORM.INV(RAND(),LOOKUP(U3728,Inputs!$J$6:$J$9,Inputs!$G$6:$G$9),LOOKUP(U3728,Inputs!$J$6:$J$9,Inputs!$H$6:$H$9)),Inputs!$B$12),-Inputs!$B$12),NORM.INV(RAND(),LOOKUP(U3728,Inputs!$J$6:$J$9,Inputs!$G$6:$G$9),LOOKUP(U3728,Inputs!$J$6:$J$9,Inputs!$H$6:$H$9))),0),"" )</f>
        <v/>
      </c>
      <c r="L3728" s="26">
        <f>IF($A3728&lt;=Inputs!$B$13,IF(7&lt;=Inputs!$B$8,IF(Inputs!$B$12&gt;0,MAX(MIN(NORM.INV(RAND(),LOOKUP(V3728,Inputs!$J$6:$J$9,Inputs!$G$6:$G$9),LOOKUP(V3728,Inputs!$J$6:$J$9,Inputs!$H$6:$H$9)),Inputs!$B$12),-Inputs!$B$12),NORM.INV(RAND(),LOOKUP(V3728,Inputs!$J$6:$J$9,Inputs!$G$6:$G$9),LOOKUP(V3728,Inputs!$J$6:$J$9,Inputs!$H$6:$H$9))),0),"" )</f>
        <v/>
      </c>
      <c r="M3728" s="26">
        <f>IF($A3728&lt;=Inputs!$B$13,IF(8&lt;=Inputs!$B$8,IF(Inputs!$B$12&gt;0,MAX(MIN(NORM.INV(RAND(),LOOKUP(W3728,Inputs!$J$6:$J$9,Inputs!$G$6:$G$9),LOOKUP(W3728,Inputs!$J$6:$J$9,Inputs!$H$6:$H$9)),Inputs!$B$12),-Inputs!$B$12),NORM.INV(RAND(),LOOKUP(W3728,Inputs!$J$6:$J$9,Inputs!$G$6:$G$9),LOOKUP(W3728,Inputs!$J$6:$J$9,Inputs!$H$6:$H$9))),0),"" )</f>
        <v/>
      </c>
      <c r="N3728" s="26">
        <f>IF($A3728&lt;=Inputs!$B$13,IF(9&lt;=Inputs!$B$8,IF(Inputs!$B$12&gt;0,MAX(MIN(NORM.INV(RAND(),LOOKUP(X3728,Inputs!$J$6:$J$9,Inputs!$G$6:$G$9),LOOKUP(X3728,Inputs!$J$6:$J$9,Inputs!$H$6:$H$9)),Inputs!$B$12),-Inputs!$B$12),NORM.INV(RAND(),LOOKUP(X3728,Inputs!$J$6:$J$9,Inputs!$G$6:$G$9),LOOKUP(X3728,Inputs!$J$6:$J$9,Inputs!$H$6:$H$9))),0),"" )</f>
        <v/>
      </c>
      <c r="O3728" s="26">
        <f>IF($A3728&lt;=Inputs!$B$13,IF(10&lt;=Inputs!$B$8,IF(Inputs!$B$12&gt;0,MAX(MIN(NORM.INV(RAND(),LOOKUP(Y3728,Inputs!$J$6:$J$9,Inputs!$G$6:$G$9),LOOKUP(Y3728,Inputs!$J$6:$J$9,Inputs!$H$6:$H$9)),Inputs!$B$12),-Inputs!$B$12),NORM.INV(RAND(),LOOKUP(Y3728,Inputs!$J$6:$J$9,Inputs!$G$6:$G$9),LOOKUP(Y3728,Inputs!$J$6:$J$9,Inputs!$H$6:$H$9))),0),"" )</f>
        <v/>
      </c>
      <c r="P3728" s="31">
        <f>IF($A3728&lt;=Inputs!$B$13,RAND(),"")</f>
        <v/>
      </c>
      <c r="Q3728" s="31">
        <f>IF($A3728&lt;=Inputs!$B$13,RAND(),"")</f>
        <v/>
      </c>
      <c r="R3728" s="31">
        <f>IF($A3728&lt;=Inputs!$B$13,RAND(),"")</f>
        <v/>
      </c>
      <c r="S3728" s="31">
        <f>IF($A3728&lt;=Inputs!$B$13,RAND(),"")</f>
        <v/>
      </c>
      <c r="T3728" s="31">
        <f>IF($A3728&lt;=Inputs!$B$13,RAND(),"")</f>
        <v/>
      </c>
      <c r="U3728" s="31">
        <f>IF($A3728&lt;=Inputs!$B$13,RAND(),"")</f>
        <v/>
      </c>
      <c r="V3728" s="31">
        <f>IF($A3728&lt;=Inputs!$B$13,RAND(),"")</f>
        <v/>
      </c>
      <c r="W3728" s="31">
        <f>IF($A3728&lt;=Inputs!$B$13,RAND(),"")</f>
        <v/>
      </c>
      <c r="X3728" s="31">
        <f>IF($A3728&lt;=Inputs!$B$13,RAND(),"")</f>
        <v/>
      </c>
      <c r="Y3728" s="31">
        <f>IF($A3728&lt;=Inputs!$B$13,RAND(),"")</f>
        <v/>
      </c>
    </row>
    <row r="3729">
      <c r="A3729" t="n">
        <v>3724</v>
      </c>
      <c r="B3729" s="26">
        <f>IF($A3729&lt;=Inputs!$B$13,IF(Inputs!$B$8&gt;0,SUM(F3729:O3729)/Inputs!$B$8,0),"")</f>
        <v/>
      </c>
      <c r="C3729" s="27">
        <f>IF($A3729&lt;=Inputs!$B$13,B3729/100,"")</f>
        <v/>
      </c>
      <c r="D3729" s="28">
        <f>IF($A3729&lt;=Inputs!$B$13,C3729*Inputs!$B$7,"")</f>
        <v/>
      </c>
      <c r="E3729" s="29">
        <f>IF($A3729&lt;=Inputs!$B$13,IF(D3729&gt;0,1,0),"")</f>
        <v/>
      </c>
      <c r="F3729" s="26">
        <f>IF($A3729&lt;=Inputs!$B$13,IF(1&lt;=Inputs!$B$8,IF(Inputs!$B$12&gt;0,MAX(MIN(NORM.INV(RAND(),LOOKUP(P3729,Inputs!$J$6:$J$9,Inputs!$G$6:$G$9),LOOKUP(P3729,Inputs!$J$6:$J$9,Inputs!$H$6:$H$9)),Inputs!$B$12),-Inputs!$B$12),NORM.INV(RAND(),LOOKUP(P3729,Inputs!$J$6:$J$9,Inputs!$G$6:$G$9),LOOKUP(P3729,Inputs!$J$6:$J$9,Inputs!$H$6:$H$9))),0),"" )</f>
        <v/>
      </c>
      <c r="G3729" s="26">
        <f>IF($A3729&lt;=Inputs!$B$13,IF(2&lt;=Inputs!$B$8,IF(Inputs!$B$12&gt;0,MAX(MIN(NORM.INV(RAND(),LOOKUP(Q3729,Inputs!$J$6:$J$9,Inputs!$G$6:$G$9),LOOKUP(Q3729,Inputs!$J$6:$J$9,Inputs!$H$6:$H$9)),Inputs!$B$12),-Inputs!$B$12),NORM.INV(RAND(),LOOKUP(Q3729,Inputs!$J$6:$J$9,Inputs!$G$6:$G$9),LOOKUP(Q3729,Inputs!$J$6:$J$9,Inputs!$H$6:$H$9))),0),"" )</f>
        <v/>
      </c>
      <c r="H3729" s="26">
        <f>IF($A3729&lt;=Inputs!$B$13,IF(3&lt;=Inputs!$B$8,IF(Inputs!$B$12&gt;0,MAX(MIN(NORM.INV(RAND(),LOOKUP(R3729,Inputs!$J$6:$J$9,Inputs!$G$6:$G$9),LOOKUP(R3729,Inputs!$J$6:$J$9,Inputs!$H$6:$H$9)),Inputs!$B$12),-Inputs!$B$12),NORM.INV(RAND(),LOOKUP(R3729,Inputs!$J$6:$J$9,Inputs!$G$6:$G$9),LOOKUP(R3729,Inputs!$J$6:$J$9,Inputs!$H$6:$H$9))),0),"" )</f>
        <v/>
      </c>
      <c r="I3729" s="26">
        <f>IF($A3729&lt;=Inputs!$B$13,IF(4&lt;=Inputs!$B$8,IF(Inputs!$B$12&gt;0,MAX(MIN(NORM.INV(RAND(),LOOKUP(S3729,Inputs!$J$6:$J$9,Inputs!$G$6:$G$9),LOOKUP(S3729,Inputs!$J$6:$J$9,Inputs!$H$6:$H$9)),Inputs!$B$12),-Inputs!$B$12),NORM.INV(RAND(),LOOKUP(S3729,Inputs!$J$6:$J$9,Inputs!$G$6:$G$9),LOOKUP(S3729,Inputs!$J$6:$J$9,Inputs!$H$6:$H$9))),0),"" )</f>
        <v/>
      </c>
      <c r="J3729" s="26">
        <f>IF($A3729&lt;=Inputs!$B$13,IF(5&lt;=Inputs!$B$8,IF(Inputs!$B$12&gt;0,MAX(MIN(NORM.INV(RAND(),LOOKUP(T3729,Inputs!$J$6:$J$9,Inputs!$G$6:$G$9),LOOKUP(T3729,Inputs!$J$6:$J$9,Inputs!$H$6:$H$9)),Inputs!$B$12),-Inputs!$B$12),NORM.INV(RAND(),LOOKUP(T3729,Inputs!$J$6:$J$9,Inputs!$G$6:$G$9),LOOKUP(T3729,Inputs!$J$6:$J$9,Inputs!$H$6:$H$9))),0),"" )</f>
        <v/>
      </c>
      <c r="K3729" s="26">
        <f>IF($A3729&lt;=Inputs!$B$13,IF(6&lt;=Inputs!$B$8,IF(Inputs!$B$12&gt;0,MAX(MIN(NORM.INV(RAND(),LOOKUP(U3729,Inputs!$J$6:$J$9,Inputs!$G$6:$G$9),LOOKUP(U3729,Inputs!$J$6:$J$9,Inputs!$H$6:$H$9)),Inputs!$B$12),-Inputs!$B$12),NORM.INV(RAND(),LOOKUP(U3729,Inputs!$J$6:$J$9,Inputs!$G$6:$G$9),LOOKUP(U3729,Inputs!$J$6:$J$9,Inputs!$H$6:$H$9))),0),"" )</f>
        <v/>
      </c>
      <c r="L3729" s="26">
        <f>IF($A3729&lt;=Inputs!$B$13,IF(7&lt;=Inputs!$B$8,IF(Inputs!$B$12&gt;0,MAX(MIN(NORM.INV(RAND(),LOOKUP(V3729,Inputs!$J$6:$J$9,Inputs!$G$6:$G$9),LOOKUP(V3729,Inputs!$J$6:$J$9,Inputs!$H$6:$H$9)),Inputs!$B$12),-Inputs!$B$12),NORM.INV(RAND(),LOOKUP(V3729,Inputs!$J$6:$J$9,Inputs!$G$6:$G$9),LOOKUP(V3729,Inputs!$J$6:$J$9,Inputs!$H$6:$H$9))),0),"" )</f>
        <v/>
      </c>
      <c r="M3729" s="26">
        <f>IF($A3729&lt;=Inputs!$B$13,IF(8&lt;=Inputs!$B$8,IF(Inputs!$B$12&gt;0,MAX(MIN(NORM.INV(RAND(),LOOKUP(W3729,Inputs!$J$6:$J$9,Inputs!$G$6:$G$9),LOOKUP(W3729,Inputs!$J$6:$J$9,Inputs!$H$6:$H$9)),Inputs!$B$12),-Inputs!$B$12),NORM.INV(RAND(),LOOKUP(W3729,Inputs!$J$6:$J$9,Inputs!$G$6:$G$9),LOOKUP(W3729,Inputs!$J$6:$J$9,Inputs!$H$6:$H$9))),0),"" )</f>
        <v/>
      </c>
      <c r="N3729" s="26">
        <f>IF($A3729&lt;=Inputs!$B$13,IF(9&lt;=Inputs!$B$8,IF(Inputs!$B$12&gt;0,MAX(MIN(NORM.INV(RAND(),LOOKUP(X3729,Inputs!$J$6:$J$9,Inputs!$G$6:$G$9),LOOKUP(X3729,Inputs!$J$6:$J$9,Inputs!$H$6:$H$9)),Inputs!$B$12),-Inputs!$B$12),NORM.INV(RAND(),LOOKUP(X3729,Inputs!$J$6:$J$9,Inputs!$G$6:$G$9),LOOKUP(X3729,Inputs!$J$6:$J$9,Inputs!$H$6:$H$9))),0),"" )</f>
        <v/>
      </c>
      <c r="O3729" s="26">
        <f>IF($A3729&lt;=Inputs!$B$13,IF(10&lt;=Inputs!$B$8,IF(Inputs!$B$12&gt;0,MAX(MIN(NORM.INV(RAND(),LOOKUP(Y3729,Inputs!$J$6:$J$9,Inputs!$G$6:$G$9),LOOKUP(Y3729,Inputs!$J$6:$J$9,Inputs!$H$6:$H$9)),Inputs!$B$12),-Inputs!$B$12),NORM.INV(RAND(),LOOKUP(Y3729,Inputs!$J$6:$J$9,Inputs!$G$6:$G$9),LOOKUP(Y3729,Inputs!$J$6:$J$9,Inputs!$H$6:$H$9))),0),"" )</f>
        <v/>
      </c>
      <c r="P3729" s="31">
        <f>IF($A3729&lt;=Inputs!$B$13,RAND(),"")</f>
        <v/>
      </c>
      <c r="Q3729" s="31">
        <f>IF($A3729&lt;=Inputs!$B$13,RAND(),"")</f>
        <v/>
      </c>
      <c r="R3729" s="31">
        <f>IF($A3729&lt;=Inputs!$B$13,RAND(),"")</f>
        <v/>
      </c>
      <c r="S3729" s="31">
        <f>IF($A3729&lt;=Inputs!$B$13,RAND(),"")</f>
        <v/>
      </c>
      <c r="T3729" s="31">
        <f>IF($A3729&lt;=Inputs!$B$13,RAND(),"")</f>
        <v/>
      </c>
      <c r="U3729" s="31">
        <f>IF($A3729&lt;=Inputs!$B$13,RAND(),"")</f>
        <v/>
      </c>
      <c r="V3729" s="31">
        <f>IF($A3729&lt;=Inputs!$B$13,RAND(),"")</f>
        <v/>
      </c>
      <c r="W3729" s="31">
        <f>IF($A3729&lt;=Inputs!$B$13,RAND(),"")</f>
        <v/>
      </c>
      <c r="X3729" s="31">
        <f>IF($A3729&lt;=Inputs!$B$13,RAND(),"")</f>
        <v/>
      </c>
      <c r="Y3729" s="31">
        <f>IF($A3729&lt;=Inputs!$B$13,RAND(),"")</f>
        <v/>
      </c>
    </row>
    <row r="3730">
      <c r="A3730" t="n">
        <v>3725</v>
      </c>
      <c r="B3730" s="26">
        <f>IF($A3730&lt;=Inputs!$B$13,IF(Inputs!$B$8&gt;0,SUM(F3730:O3730)/Inputs!$B$8,0),"")</f>
        <v/>
      </c>
      <c r="C3730" s="27">
        <f>IF($A3730&lt;=Inputs!$B$13,B3730/100,"")</f>
        <v/>
      </c>
      <c r="D3730" s="28">
        <f>IF($A3730&lt;=Inputs!$B$13,C3730*Inputs!$B$7,"")</f>
        <v/>
      </c>
      <c r="E3730" s="29">
        <f>IF($A3730&lt;=Inputs!$B$13,IF(D3730&gt;0,1,0),"")</f>
        <v/>
      </c>
      <c r="F3730" s="26">
        <f>IF($A3730&lt;=Inputs!$B$13,IF(1&lt;=Inputs!$B$8,IF(Inputs!$B$12&gt;0,MAX(MIN(NORM.INV(RAND(),LOOKUP(P3730,Inputs!$J$6:$J$9,Inputs!$G$6:$G$9),LOOKUP(P3730,Inputs!$J$6:$J$9,Inputs!$H$6:$H$9)),Inputs!$B$12),-Inputs!$B$12),NORM.INV(RAND(),LOOKUP(P3730,Inputs!$J$6:$J$9,Inputs!$G$6:$G$9),LOOKUP(P3730,Inputs!$J$6:$J$9,Inputs!$H$6:$H$9))),0),"" )</f>
        <v/>
      </c>
      <c r="G3730" s="26">
        <f>IF($A3730&lt;=Inputs!$B$13,IF(2&lt;=Inputs!$B$8,IF(Inputs!$B$12&gt;0,MAX(MIN(NORM.INV(RAND(),LOOKUP(Q3730,Inputs!$J$6:$J$9,Inputs!$G$6:$G$9),LOOKUP(Q3730,Inputs!$J$6:$J$9,Inputs!$H$6:$H$9)),Inputs!$B$12),-Inputs!$B$12),NORM.INV(RAND(),LOOKUP(Q3730,Inputs!$J$6:$J$9,Inputs!$G$6:$G$9),LOOKUP(Q3730,Inputs!$J$6:$J$9,Inputs!$H$6:$H$9))),0),"" )</f>
        <v/>
      </c>
      <c r="H3730" s="26">
        <f>IF($A3730&lt;=Inputs!$B$13,IF(3&lt;=Inputs!$B$8,IF(Inputs!$B$12&gt;0,MAX(MIN(NORM.INV(RAND(),LOOKUP(R3730,Inputs!$J$6:$J$9,Inputs!$G$6:$G$9),LOOKUP(R3730,Inputs!$J$6:$J$9,Inputs!$H$6:$H$9)),Inputs!$B$12),-Inputs!$B$12),NORM.INV(RAND(),LOOKUP(R3730,Inputs!$J$6:$J$9,Inputs!$G$6:$G$9),LOOKUP(R3730,Inputs!$J$6:$J$9,Inputs!$H$6:$H$9))),0),"" )</f>
        <v/>
      </c>
      <c r="I3730" s="26">
        <f>IF($A3730&lt;=Inputs!$B$13,IF(4&lt;=Inputs!$B$8,IF(Inputs!$B$12&gt;0,MAX(MIN(NORM.INV(RAND(),LOOKUP(S3730,Inputs!$J$6:$J$9,Inputs!$G$6:$G$9),LOOKUP(S3730,Inputs!$J$6:$J$9,Inputs!$H$6:$H$9)),Inputs!$B$12),-Inputs!$B$12),NORM.INV(RAND(),LOOKUP(S3730,Inputs!$J$6:$J$9,Inputs!$G$6:$G$9),LOOKUP(S3730,Inputs!$J$6:$J$9,Inputs!$H$6:$H$9))),0),"" )</f>
        <v/>
      </c>
      <c r="J3730" s="26">
        <f>IF($A3730&lt;=Inputs!$B$13,IF(5&lt;=Inputs!$B$8,IF(Inputs!$B$12&gt;0,MAX(MIN(NORM.INV(RAND(),LOOKUP(T3730,Inputs!$J$6:$J$9,Inputs!$G$6:$G$9),LOOKUP(T3730,Inputs!$J$6:$J$9,Inputs!$H$6:$H$9)),Inputs!$B$12),-Inputs!$B$12),NORM.INV(RAND(),LOOKUP(T3730,Inputs!$J$6:$J$9,Inputs!$G$6:$G$9),LOOKUP(T3730,Inputs!$J$6:$J$9,Inputs!$H$6:$H$9))),0),"" )</f>
        <v/>
      </c>
      <c r="K3730" s="26">
        <f>IF($A3730&lt;=Inputs!$B$13,IF(6&lt;=Inputs!$B$8,IF(Inputs!$B$12&gt;0,MAX(MIN(NORM.INV(RAND(),LOOKUP(U3730,Inputs!$J$6:$J$9,Inputs!$G$6:$G$9),LOOKUP(U3730,Inputs!$J$6:$J$9,Inputs!$H$6:$H$9)),Inputs!$B$12),-Inputs!$B$12),NORM.INV(RAND(),LOOKUP(U3730,Inputs!$J$6:$J$9,Inputs!$G$6:$G$9),LOOKUP(U3730,Inputs!$J$6:$J$9,Inputs!$H$6:$H$9))),0),"" )</f>
        <v/>
      </c>
      <c r="L3730" s="26">
        <f>IF($A3730&lt;=Inputs!$B$13,IF(7&lt;=Inputs!$B$8,IF(Inputs!$B$12&gt;0,MAX(MIN(NORM.INV(RAND(),LOOKUP(V3730,Inputs!$J$6:$J$9,Inputs!$G$6:$G$9),LOOKUP(V3730,Inputs!$J$6:$J$9,Inputs!$H$6:$H$9)),Inputs!$B$12),-Inputs!$B$12),NORM.INV(RAND(),LOOKUP(V3730,Inputs!$J$6:$J$9,Inputs!$G$6:$G$9),LOOKUP(V3730,Inputs!$J$6:$J$9,Inputs!$H$6:$H$9))),0),"" )</f>
        <v/>
      </c>
      <c r="M3730" s="26">
        <f>IF($A3730&lt;=Inputs!$B$13,IF(8&lt;=Inputs!$B$8,IF(Inputs!$B$12&gt;0,MAX(MIN(NORM.INV(RAND(),LOOKUP(W3730,Inputs!$J$6:$J$9,Inputs!$G$6:$G$9),LOOKUP(W3730,Inputs!$J$6:$J$9,Inputs!$H$6:$H$9)),Inputs!$B$12),-Inputs!$B$12),NORM.INV(RAND(),LOOKUP(W3730,Inputs!$J$6:$J$9,Inputs!$G$6:$G$9),LOOKUP(W3730,Inputs!$J$6:$J$9,Inputs!$H$6:$H$9))),0),"" )</f>
        <v/>
      </c>
      <c r="N3730" s="26">
        <f>IF($A3730&lt;=Inputs!$B$13,IF(9&lt;=Inputs!$B$8,IF(Inputs!$B$12&gt;0,MAX(MIN(NORM.INV(RAND(),LOOKUP(X3730,Inputs!$J$6:$J$9,Inputs!$G$6:$G$9),LOOKUP(X3730,Inputs!$J$6:$J$9,Inputs!$H$6:$H$9)),Inputs!$B$12),-Inputs!$B$12),NORM.INV(RAND(),LOOKUP(X3730,Inputs!$J$6:$J$9,Inputs!$G$6:$G$9),LOOKUP(X3730,Inputs!$J$6:$J$9,Inputs!$H$6:$H$9))),0),"" )</f>
        <v/>
      </c>
      <c r="O3730" s="26">
        <f>IF($A3730&lt;=Inputs!$B$13,IF(10&lt;=Inputs!$B$8,IF(Inputs!$B$12&gt;0,MAX(MIN(NORM.INV(RAND(),LOOKUP(Y3730,Inputs!$J$6:$J$9,Inputs!$G$6:$G$9),LOOKUP(Y3730,Inputs!$J$6:$J$9,Inputs!$H$6:$H$9)),Inputs!$B$12),-Inputs!$B$12),NORM.INV(RAND(),LOOKUP(Y3730,Inputs!$J$6:$J$9,Inputs!$G$6:$G$9),LOOKUP(Y3730,Inputs!$J$6:$J$9,Inputs!$H$6:$H$9))),0),"" )</f>
        <v/>
      </c>
      <c r="P3730" s="31">
        <f>IF($A3730&lt;=Inputs!$B$13,RAND(),"")</f>
        <v/>
      </c>
      <c r="Q3730" s="31">
        <f>IF($A3730&lt;=Inputs!$B$13,RAND(),"")</f>
        <v/>
      </c>
      <c r="R3730" s="31">
        <f>IF($A3730&lt;=Inputs!$B$13,RAND(),"")</f>
        <v/>
      </c>
      <c r="S3730" s="31">
        <f>IF($A3730&lt;=Inputs!$B$13,RAND(),"")</f>
        <v/>
      </c>
      <c r="T3730" s="31">
        <f>IF($A3730&lt;=Inputs!$B$13,RAND(),"")</f>
        <v/>
      </c>
      <c r="U3730" s="31">
        <f>IF($A3730&lt;=Inputs!$B$13,RAND(),"")</f>
        <v/>
      </c>
      <c r="V3730" s="31">
        <f>IF($A3730&lt;=Inputs!$B$13,RAND(),"")</f>
        <v/>
      </c>
      <c r="W3730" s="31">
        <f>IF($A3730&lt;=Inputs!$B$13,RAND(),"")</f>
        <v/>
      </c>
      <c r="X3730" s="31">
        <f>IF($A3730&lt;=Inputs!$B$13,RAND(),"")</f>
        <v/>
      </c>
      <c r="Y3730" s="31">
        <f>IF($A3730&lt;=Inputs!$B$13,RAND(),"")</f>
        <v/>
      </c>
    </row>
    <row r="3731">
      <c r="A3731" t="n">
        <v>3726</v>
      </c>
      <c r="B3731" s="26">
        <f>IF($A3731&lt;=Inputs!$B$13,IF(Inputs!$B$8&gt;0,SUM(F3731:O3731)/Inputs!$B$8,0),"")</f>
        <v/>
      </c>
      <c r="C3731" s="27">
        <f>IF($A3731&lt;=Inputs!$B$13,B3731/100,"")</f>
        <v/>
      </c>
      <c r="D3731" s="28">
        <f>IF($A3731&lt;=Inputs!$B$13,C3731*Inputs!$B$7,"")</f>
        <v/>
      </c>
      <c r="E3731" s="29">
        <f>IF($A3731&lt;=Inputs!$B$13,IF(D3731&gt;0,1,0),"")</f>
        <v/>
      </c>
      <c r="F3731" s="26">
        <f>IF($A3731&lt;=Inputs!$B$13,IF(1&lt;=Inputs!$B$8,IF(Inputs!$B$12&gt;0,MAX(MIN(NORM.INV(RAND(),LOOKUP(P3731,Inputs!$J$6:$J$9,Inputs!$G$6:$G$9),LOOKUP(P3731,Inputs!$J$6:$J$9,Inputs!$H$6:$H$9)),Inputs!$B$12),-Inputs!$B$12),NORM.INV(RAND(),LOOKUP(P3731,Inputs!$J$6:$J$9,Inputs!$G$6:$G$9),LOOKUP(P3731,Inputs!$J$6:$J$9,Inputs!$H$6:$H$9))),0),"" )</f>
        <v/>
      </c>
      <c r="G3731" s="26">
        <f>IF($A3731&lt;=Inputs!$B$13,IF(2&lt;=Inputs!$B$8,IF(Inputs!$B$12&gt;0,MAX(MIN(NORM.INV(RAND(),LOOKUP(Q3731,Inputs!$J$6:$J$9,Inputs!$G$6:$G$9),LOOKUP(Q3731,Inputs!$J$6:$J$9,Inputs!$H$6:$H$9)),Inputs!$B$12),-Inputs!$B$12),NORM.INV(RAND(),LOOKUP(Q3731,Inputs!$J$6:$J$9,Inputs!$G$6:$G$9),LOOKUP(Q3731,Inputs!$J$6:$J$9,Inputs!$H$6:$H$9))),0),"" )</f>
        <v/>
      </c>
      <c r="H3731" s="26">
        <f>IF($A3731&lt;=Inputs!$B$13,IF(3&lt;=Inputs!$B$8,IF(Inputs!$B$12&gt;0,MAX(MIN(NORM.INV(RAND(),LOOKUP(R3731,Inputs!$J$6:$J$9,Inputs!$G$6:$G$9),LOOKUP(R3731,Inputs!$J$6:$J$9,Inputs!$H$6:$H$9)),Inputs!$B$12),-Inputs!$B$12),NORM.INV(RAND(),LOOKUP(R3731,Inputs!$J$6:$J$9,Inputs!$G$6:$G$9),LOOKUP(R3731,Inputs!$J$6:$J$9,Inputs!$H$6:$H$9))),0),"" )</f>
        <v/>
      </c>
      <c r="I3731" s="26">
        <f>IF($A3731&lt;=Inputs!$B$13,IF(4&lt;=Inputs!$B$8,IF(Inputs!$B$12&gt;0,MAX(MIN(NORM.INV(RAND(),LOOKUP(S3731,Inputs!$J$6:$J$9,Inputs!$G$6:$G$9),LOOKUP(S3731,Inputs!$J$6:$J$9,Inputs!$H$6:$H$9)),Inputs!$B$12),-Inputs!$B$12),NORM.INV(RAND(),LOOKUP(S3731,Inputs!$J$6:$J$9,Inputs!$G$6:$G$9),LOOKUP(S3731,Inputs!$J$6:$J$9,Inputs!$H$6:$H$9))),0),"" )</f>
        <v/>
      </c>
      <c r="J3731" s="26">
        <f>IF($A3731&lt;=Inputs!$B$13,IF(5&lt;=Inputs!$B$8,IF(Inputs!$B$12&gt;0,MAX(MIN(NORM.INV(RAND(),LOOKUP(T3731,Inputs!$J$6:$J$9,Inputs!$G$6:$G$9),LOOKUP(T3731,Inputs!$J$6:$J$9,Inputs!$H$6:$H$9)),Inputs!$B$12),-Inputs!$B$12),NORM.INV(RAND(),LOOKUP(T3731,Inputs!$J$6:$J$9,Inputs!$G$6:$G$9),LOOKUP(T3731,Inputs!$J$6:$J$9,Inputs!$H$6:$H$9))),0),"" )</f>
        <v/>
      </c>
      <c r="K3731" s="26">
        <f>IF($A3731&lt;=Inputs!$B$13,IF(6&lt;=Inputs!$B$8,IF(Inputs!$B$12&gt;0,MAX(MIN(NORM.INV(RAND(),LOOKUP(U3731,Inputs!$J$6:$J$9,Inputs!$G$6:$G$9),LOOKUP(U3731,Inputs!$J$6:$J$9,Inputs!$H$6:$H$9)),Inputs!$B$12),-Inputs!$B$12),NORM.INV(RAND(),LOOKUP(U3731,Inputs!$J$6:$J$9,Inputs!$G$6:$G$9),LOOKUP(U3731,Inputs!$J$6:$J$9,Inputs!$H$6:$H$9))),0),"" )</f>
        <v/>
      </c>
      <c r="L3731" s="26">
        <f>IF($A3731&lt;=Inputs!$B$13,IF(7&lt;=Inputs!$B$8,IF(Inputs!$B$12&gt;0,MAX(MIN(NORM.INV(RAND(),LOOKUP(V3731,Inputs!$J$6:$J$9,Inputs!$G$6:$G$9),LOOKUP(V3731,Inputs!$J$6:$J$9,Inputs!$H$6:$H$9)),Inputs!$B$12),-Inputs!$B$12),NORM.INV(RAND(),LOOKUP(V3731,Inputs!$J$6:$J$9,Inputs!$G$6:$G$9),LOOKUP(V3731,Inputs!$J$6:$J$9,Inputs!$H$6:$H$9))),0),"" )</f>
        <v/>
      </c>
      <c r="M3731" s="26">
        <f>IF($A3731&lt;=Inputs!$B$13,IF(8&lt;=Inputs!$B$8,IF(Inputs!$B$12&gt;0,MAX(MIN(NORM.INV(RAND(),LOOKUP(W3731,Inputs!$J$6:$J$9,Inputs!$G$6:$G$9),LOOKUP(W3731,Inputs!$J$6:$J$9,Inputs!$H$6:$H$9)),Inputs!$B$12),-Inputs!$B$12),NORM.INV(RAND(),LOOKUP(W3731,Inputs!$J$6:$J$9,Inputs!$G$6:$G$9),LOOKUP(W3731,Inputs!$J$6:$J$9,Inputs!$H$6:$H$9))),0),"" )</f>
        <v/>
      </c>
      <c r="N3731" s="26">
        <f>IF($A3731&lt;=Inputs!$B$13,IF(9&lt;=Inputs!$B$8,IF(Inputs!$B$12&gt;0,MAX(MIN(NORM.INV(RAND(),LOOKUP(X3731,Inputs!$J$6:$J$9,Inputs!$G$6:$G$9),LOOKUP(X3731,Inputs!$J$6:$J$9,Inputs!$H$6:$H$9)),Inputs!$B$12),-Inputs!$B$12),NORM.INV(RAND(),LOOKUP(X3731,Inputs!$J$6:$J$9,Inputs!$G$6:$G$9),LOOKUP(X3731,Inputs!$J$6:$J$9,Inputs!$H$6:$H$9))),0),"" )</f>
        <v/>
      </c>
      <c r="O3731" s="26">
        <f>IF($A3731&lt;=Inputs!$B$13,IF(10&lt;=Inputs!$B$8,IF(Inputs!$B$12&gt;0,MAX(MIN(NORM.INV(RAND(),LOOKUP(Y3731,Inputs!$J$6:$J$9,Inputs!$G$6:$G$9),LOOKUP(Y3731,Inputs!$J$6:$J$9,Inputs!$H$6:$H$9)),Inputs!$B$12),-Inputs!$B$12),NORM.INV(RAND(),LOOKUP(Y3731,Inputs!$J$6:$J$9,Inputs!$G$6:$G$9),LOOKUP(Y3731,Inputs!$J$6:$J$9,Inputs!$H$6:$H$9))),0),"" )</f>
        <v/>
      </c>
      <c r="P3731" s="31">
        <f>IF($A3731&lt;=Inputs!$B$13,RAND(),"")</f>
        <v/>
      </c>
      <c r="Q3731" s="31">
        <f>IF($A3731&lt;=Inputs!$B$13,RAND(),"")</f>
        <v/>
      </c>
      <c r="R3731" s="31">
        <f>IF($A3731&lt;=Inputs!$B$13,RAND(),"")</f>
        <v/>
      </c>
      <c r="S3731" s="31">
        <f>IF($A3731&lt;=Inputs!$B$13,RAND(),"")</f>
        <v/>
      </c>
      <c r="T3731" s="31">
        <f>IF($A3731&lt;=Inputs!$B$13,RAND(),"")</f>
        <v/>
      </c>
      <c r="U3731" s="31">
        <f>IF($A3731&lt;=Inputs!$B$13,RAND(),"")</f>
        <v/>
      </c>
      <c r="V3731" s="31">
        <f>IF($A3731&lt;=Inputs!$B$13,RAND(),"")</f>
        <v/>
      </c>
      <c r="W3731" s="31">
        <f>IF($A3731&lt;=Inputs!$B$13,RAND(),"")</f>
        <v/>
      </c>
      <c r="X3731" s="31">
        <f>IF($A3731&lt;=Inputs!$B$13,RAND(),"")</f>
        <v/>
      </c>
      <c r="Y3731" s="31">
        <f>IF($A3731&lt;=Inputs!$B$13,RAND(),"")</f>
        <v/>
      </c>
    </row>
    <row r="3732">
      <c r="A3732" t="n">
        <v>3727</v>
      </c>
      <c r="B3732" s="26">
        <f>IF($A3732&lt;=Inputs!$B$13,IF(Inputs!$B$8&gt;0,SUM(F3732:O3732)/Inputs!$B$8,0),"")</f>
        <v/>
      </c>
      <c r="C3732" s="27">
        <f>IF($A3732&lt;=Inputs!$B$13,B3732/100,"")</f>
        <v/>
      </c>
      <c r="D3732" s="28">
        <f>IF($A3732&lt;=Inputs!$B$13,C3732*Inputs!$B$7,"")</f>
        <v/>
      </c>
      <c r="E3732" s="29">
        <f>IF($A3732&lt;=Inputs!$B$13,IF(D3732&gt;0,1,0),"")</f>
        <v/>
      </c>
      <c r="F3732" s="26">
        <f>IF($A3732&lt;=Inputs!$B$13,IF(1&lt;=Inputs!$B$8,IF(Inputs!$B$12&gt;0,MAX(MIN(NORM.INV(RAND(),LOOKUP(P3732,Inputs!$J$6:$J$9,Inputs!$G$6:$G$9),LOOKUP(P3732,Inputs!$J$6:$J$9,Inputs!$H$6:$H$9)),Inputs!$B$12),-Inputs!$B$12),NORM.INV(RAND(),LOOKUP(P3732,Inputs!$J$6:$J$9,Inputs!$G$6:$G$9),LOOKUP(P3732,Inputs!$J$6:$J$9,Inputs!$H$6:$H$9))),0),"" )</f>
        <v/>
      </c>
      <c r="G3732" s="26">
        <f>IF($A3732&lt;=Inputs!$B$13,IF(2&lt;=Inputs!$B$8,IF(Inputs!$B$12&gt;0,MAX(MIN(NORM.INV(RAND(),LOOKUP(Q3732,Inputs!$J$6:$J$9,Inputs!$G$6:$G$9),LOOKUP(Q3732,Inputs!$J$6:$J$9,Inputs!$H$6:$H$9)),Inputs!$B$12),-Inputs!$B$12),NORM.INV(RAND(),LOOKUP(Q3732,Inputs!$J$6:$J$9,Inputs!$G$6:$G$9),LOOKUP(Q3732,Inputs!$J$6:$J$9,Inputs!$H$6:$H$9))),0),"" )</f>
        <v/>
      </c>
      <c r="H3732" s="26">
        <f>IF($A3732&lt;=Inputs!$B$13,IF(3&lt;=Inputs!$B$8,IF(Inputs!$B$12&gt;0,MAX(MIN(NORM.INV(RAND(),LOOKUP(R3732,Inputs!$J$6:$J$9,Inputs!$G$6:$G$9),LOOKUP(R3732,Inputs!$J$6:$J$9,Inputs!$H$6:$H$9)),Inputs!$B$12),-Inputs!$B$12),NORM.INV(RAND(),LOOKUP(R3732,Inputs!$J$6:$J$9,Inputs!$G$6:$G$9),LOOKUP(R3732,Inputs!$J$6:$J$9,Inputs!$H$6:$H$9))),0),"" )</f>
        <v/>
      </c>
      <c r="I3732" s="26">
        <f>IF($A3732&lt;=Inputs!$B$13,IF(4&lt;=Inputs!$B$8,IF(Inputs!$B$12&gt;0,MAX(MIN(NORM.INV(RAND(),LOOKUP(S3732,Inputs!$J$6:$J$9,Inputs!$G$6:$G$9),LOOKUP(S3732,Inputs!$J$6:$J$9,Inputs!$H$6:$H$9)),Inputs!$B$12),-Inputs!$B$12),NORM.INV(RAND(),LOOKUP(S3732,Inputs!$J$6:$J$9,Inputs!$G$6:$G$9),LOOKUP(S3732,Inputs!$J$6:$J$9,Inputs!$H$6:$H$9))),0),"" )</f>
        <v/>
      </c>
      <c r="J3732" s="26">
        <f>IF($A3732&lt;=Inputs!$B$13,IF(5&lt;=Inputs!$B$8,IF(Inputs!$B$12&gt;0,MAX(MIN(NORM.INV(RAND(),LOOKUP(T3732,Inputs!$J$6:$J$9,Inputs!$G$6:$G$9),LOOKUP(T3732,Inputs!$J$6:$J$9,Inputs!$H$6:$H$9)),Inputs!$B$12),-Inputs!$B$12),NORM.INV(RAND(),LOOKUP(T3732,Inputs!$J$6:$J$9,Inputs!$G$6:$G$9),LOOKUP(T3732,Inputs!$J$6:$J$9,Inputs!$H$6:$H$9))),0),"" )</f>
        <v/>
      </c>
      <c r="K3732" s="26">
        <f>IF($A3732&lt;=Inputs!$B$13,IF(6&lt;=Inputs!$B$8,IF(Inputs!$B$12&gt;0,MAX(MIN(NORM.INV(RAND(),LOOKUP(U3732,Inputs!$J$6:$J$9,Inputs!$G$6:$G$9),LOOKUP(U3732,Inputs!$J$6:$J$9,Inputs!$H$6:$H$9)),Inputs!$B$12),-Inputs!$B$12),NORM.INV(RAND(),LOOKUP(U3732,Inputs!$J$6:$J$9,Inputs!$G$6:$G$9),LOOKUP(U3732,Inputs!$J$6:$J$9,Inputs!$H$6:$H$9))),0),"" )</f>
        <v/>
      </c>
      <c r="L3732" s="26">
        <f>IF($A3732&lt;=Inputs!$B$13,IF(7&lt;=Inputs!$B$8,IF(Inputs!$B$12&gt;0,MAX(MIN(NORM.INV(RAND(),LOOKUP(V3732,Inputs!$J$6:$J$9,Inputs!$G$6:$G$9),LOOKUP(V3732,Inputs!$J$6:$J$9,Inputs!$H$6:$H$9)),Inputs!$B$12),-Inputs!$B$12),NORM.INV(RAND(),LOOKUP(V3732,Inputs!$J$6:$J$9,Inputs!$G$6:$G$9),LOOKUP(V3732,Inputs!$J$6:$J$9,Inputs!$H$6:$H$9))),0),"" )</f>
        <v/>
      </c>
      <c r="M3732" s="26">
        <f>IF($A3732&lt;=Inputs!$B$13,IF(8&lt;=Inputs!$B$8,IF(Inputs!$B$12&gt;0,MAX(MIN(NORM.INV(RAND(),LOOKUP(W3732,Inputs!$J$6:$J$9,Inputs!$G$6:$G$9),LOOKUP(W3732,Inputs!$J$6:$J$9,Inputs!$H$6:$H$9)),Inputs!$B$12),-Inputs!$B$12),NORM.INV(RAND(),LOOKUP(W3732,Inputs!$J$6:$J$9,Inputs!$G$6:$G$9),LOOKUP(W3732,Inputs!$J$6:$J$9,Inputs!$H$6:$H$9))),0),"" )</f>
        <v/>
      </c>
      <c r="N3732" s="26">
        <f>IF($A3732&lt;=Inputs!$B$13,IF(9&lt;=Inputs!$B$8,IF(Inputs!$B$12&gt;0,MAX(MIN(NORM.INV(RAND(),LOOKUP(X3732,Inputs!$J$6:$J$9,Inputs!$G$6:$G$9),LOOKUP(X3732,Inputs!$J$6:$J$9,Inputs!$H$6:$H$9)),Inputs!$B$12),-Inputs!$B$12),NORM.INV(RAND(),LOOKUP(X3732,Inputs!$J$6:$J$9,Inputs!$G$6:$G$9),LOOKUP(X3732,Inputs!$J$6:$J$9,Inputs!$H$6:$H$9))),0),"" )</f>
        <v/>
      </c>
      <c r="O3732" s="26">
        <f>IF($A3732&lt;=Inputs!$B$13,IF(10&lt;=Inputs!$B$8,IF(Inputs!$B$12&gt;0,MAX(MIN(NORM.INV(RAND(),LOOKUP(Y3732,Inputs!$J$6:$J$9,Inputs!$G$6:$G$9),LOOKUP(Y3732,Inputs!$J$6:$J$9,Inputs!$H$6:$H$9)),Inputs!$B$12),-Inputs!$B$12),NORM.INV(RAND(),LOOKUP(Y3732,Inputs!$J$6:$J$9,Inputs!$G$6:$G$9),LOOKUP(Y3732,Inputs!$J$6:$J$9,Inputs!$H$6:$H$9))),0),"" )</f>
        <v/>
      </c>
      <c r="P3732" s="31">
        <f>IF($A3732&lt;=Inputs!$B$13,RAND(),"")</f>
        <v/>
      </c>
      <c r="Q3732" s="31">
        <f>IF($A3732&lt;=Inputs!$B$13,RAND(),"")</f>
        <v/>
      </c>
      <c r="R3732" s="31">
        <f>IF($A3732&lt;=Inputs!$B$13,RAND(),"")</f>
        <v/>
      </c>
      <c r="S3732" s="31">
        <f>IF($A3732&lt;=Inputs!$B$13,RAND(),"")</f>
        <v/>
      </c>
      <c r="T3732" s="31">
        <f>IF($A3732&lt;=Inputs!$B$13,RAND(),"")</f>
        <v/>
      </c>
      <c r="U3732" s="31">
        <f>IF($A3732&lt;=Inputs!$B$13,RAND(),"")</f>
        <v/>
      </c>
      <c r="V3732" s="31">
        <f>IF($A3732&lt;=Inputs!$B$13,RAND(),"")</f>
        <v/>
      </c>
      <c r="W3732" s="31">
        <f>IF($A3732&lt;=Inputs!$B$13,RAND(),"")</f>
        <v/>
      </c>
      <c r="X3732" s="31">
        <f>IF($A3732&lt;=Inputs!$B$13,RAND(),"")</f>
        <v/>
      </c>
      <c r="Y3732" s="31">
        <f>IF($A3732&lt;=Inputs!$B$13,RAND(),"")</f>
        <v/>
      </c>
    </row>
    <row r="3733">
      <c r="A3733" t="n">
        <v>3728</v>
      </c>
      <c r="B3733" s="26">
        <f>IF($A3733&lt;=Inputs!$B$13,IF(Inputs!$B$8&gt;0,SUM(F3733:O3733)/Inputs!$B$8,0),"")</f>
        <v/>
      </c>
      <c r="C3733" s="27">
        <f>IF($A3733&lt;=Inputs!$B$13,B3733/100,"")</f>
        <v/>
      </c>
      <c r="D3733" s="28">
        <f>IF($A3733&lt;=Inputs!$B$13,C3733*Inputs!$B$7,"")</f>
        <v/>
      </c>
      <c r="E3733" s="29">
        <f>IF($A3733&lt;=Inputs!$B$13,IF(D3733&gt;0,1,0),"")</f>
        <v/>
      </c>
      <c r="F3733" s="26">
        <f>IF($A3733&lt;=Inputs!$B$13,IF(1&lt;=Inputs!$B$8,IF(Inputs!$B$12&gt;0,MAX(MIN(NORM.INV(RAND(),LOOKUP(P3733,Inputs!$J$6:$J$9,Inputs!$G$6:$G$9),LOOKUP(P3733,Inputs!$J$6:$J$9,Inputs!$H$6:$H$9)),Inputs!$B$12),-Inputs!$B$12),NORM.INV(RAND(),LOOKUP(P3733,Inputs!$J$6:$J$9,Inputs!$G$6:$G$9),LOOKUP(P3733,Inputs!$J$6:$J$9,Inputs!$H$6:$H$9))),0),"" )</f>
        <v/>
      </c>
      <c r="G3733" s="26">
        <f>IF($A3733&lt;=Inputs!$B$13,IF(2&lt;=Inputs!$B$8,IF(Inputs!$B$12&gt;0,MAX(MIN(NORM.INV(RAND(),LOOKUP(Q3733,Inputs!$J$6:$J$9,Inputs!$G$6:$G$9),LOOKUP(Q3733,Inputs!$J$6:$J$9,Inputs!$H$6:$H$9)),Inputs!$B$12),-Inputs!$B$12),NORM.INV(RAND(),LOOKUP(Q3733,Inputs!$J$6:$J$9,Inputs!$G$6:$G$9),LOOKUP(Q3733,Inputs!$J$6:$J$9,Inputs!$H$6:$H$9))),0),"" )</f>
        <v/>
      </c>
      <c r="H3733" s="26">
        <f>IF($A3733&lt;=Inputs!$B$13,IF(3&lt;=Inputs!$B$8,IF(Inputs!$B$12&gt;0,MAX(MIN(NORM.INV(RAND(),LOOKUP(R3733,Inputs!$J$6:$J$9,Inputs!$G$6:$G$9),LOOKUP(R3733,Inputs!$J$6:$J$9,Inputs!$H$6:$H$9)),Inputs!$B$12),-Inputs!$B$12),NORM.INV(RAND(),LOOKUP(R3733,Inputs!$J$6:$J$9,Inputs!$G$6:$G$9),LOOKUP(R3733,Inputs!$J$6:$J$9,Inputs!$H$6:$H$9))),0),"" )</f>
        <v/>
      </c>
      <c r="I3733" s="26">
        <f>IF($A3733&lt;=Inputs!$B$13,IF(4&lt;=Inputs!$B$8,IF(Inputs!$B$12&gt;0,MAX(MIN(NORM.INV(RAND(),LOOKUP(S3733,Inputs!$J$6:$J$9,Inputs!$G$6:$G$9),LOOKUP(S3733,Inputs!$J$6:$J$9,Inputs!$H$6:$H$9)),Inputs!$B$12),-Inputs!$B$12),NORM.INV(RAND(),LOOKUP(S3733,Inputs!$J$6:$J$9,Inputs!$G$6:$G$9),LOOKUP(S3733,Inputs!$J$6:$J$9,Inputs!$H$6:$H$9))),0),"" )</f>
        <v/>
      </c>
      <c r="J3733" s="26">
        <f>IF($A3733&lt;=Inputs!$B$13,IF(5&lt;=Inputs!$B$8,IF(Inputs!$B$12&gt;0,MAX(MIN(NORM.INV(RAND(),LOOKUP(T3733,Inputs!$J$6:$J$9,Inputs!$G$6:$G$9),LOOKUP(T3733,Inputs!$J$6:$J$9,Inputs!$H$6:$H$9)),Inputs!$B$12),-Inputs!$B$12),NORM.INV(RAND(),LOOKUP(T3733,Inputs!$J$6:$J$9,Inputs!$G$6:$G$9),LOOKUP(T3733,Inputs!$J$6:$J$9,Inputs!$H$6:$H$9))),0),"" )</f>
        <v/>
      </c>
      <c r="K3733" s="26">
        <f>IF($A3733&lt;=Inputs!$B$13,IF(6&lt;=Inputs!$B$8,IF(Inputs!$B$12&gt;0,MAX(MIN(NORM.INV(RAND(),LOOKUP(U3733,Inputs!$J$6:$J$9,Inputs!$G$6:$G$9),LOOKUP(U3733,Inputs!$J$6:$J$9,Inputs!$H$6:$H$9)),Inputs!$B$12),-Inputs!$B$12),NORM.INV(RAND(),LOOKUP(U3733,Inputs!$J$6:$J$9,Inputs!$G$6:$G$9),LOOKUP(U3733,Inputs!$J$6:$J$9,Inputs!$H$6:$H$9))),0),"" )</f>
        <v/>
      </c>
      <c r="L3733" s="26">
        <f>IF($A3733&lt;=Inputs!$B$13,IF(7&lt;=Inputs!$B$8,IF(Inputs!$B$12&gt;0,MAX(MIN(NORM.INV(RAND(),LOOKUP(V3733,Inputs!$J$6:$J$9,Inputs!$G$6:$G$9),LOOKUP(V3733,Inputs!$J$6:$J$9,Inputs!$H$6:$H$9)),Inputs!$B$12),-Inputs!$B$12),NORM.INV(RAND(),LOOKUP(V3733,Inputs!$J$6:$J$9,Inputs!$G$6:$G$9),LOOKUP(V3733,Inputs!$J$6:$J$9,Inputs!$H$6:$H$9))),0),"" )</f>
        <v/>
      </c>
      <c r="M3733" s="26">
        <f>IF($A3733&lt;=Inputs!$B$13,IF(8&lt;=Inputs!$B$8,IF(Inputs!$B$12&gt;0,MAX(MIN(NORM.INV(RAND(),LOOKUP(W3733,Inputs!$J$6:$J$9,Inputs!$G$6:$G$9),LOOKUP(W3733,Inputs!$J$6:$J$9,Inputs!$H$6:$H$9)),Inputs!$B$12),-Inputs!$B$12),NORM.INV(RAND(),LOOKUP(W3733,Inputs!$J$6:$J$9,Inputs!$G$6:$G$9),LOOKUP(W3733,Inputs!$J$6:$J$9,Inputs!$H$6:$H$9))),0),"" )</f>
        <v/>
      </c>
      <c r="N3733" s="26">
        <f>IF($A3733&lt;=Inputs!$B$13,IF(9&lt;=Inputs!$B$8,IF(Inputs!$B$12&gt;0,MAX(MIN(NORM.INV(RAND(),LOOKUP(X3733,Inputs!$J$6:$J$9,Inputs!$G$6:$G$9),LOOKUP(X3733,Inputs!$J$6:$J$9,Inputs!$H$6:$H$9)),Inputs!$B$12),-Inputs!$B$12),NORM.INV(RAND(),LOOKUP(X3733,Inputs!$J$6:$J$9,Inputs!$G$6:$G$9),LOOKUP(X3733,Inputs!$J$6:$J$9,Inputs!$H$6:$H$9))),0),"" )</f>
        <v/>
      </c>
      <c r="O3733" s="26">
        <f>IF($A3733&lt;=Inputs!$B$13,IF(10&lt;=Inputs!$B$8,IF(Inputs!$B$12&gt;0,MAX(MIN(NORM.INV(RAND(),LOOKUP(Y3733,Inputs!$J$6:$J$9,Inputs!$G$6:$G$9),LOOKUP(Y3733,Inputs!$J$6:$J$9,Inputs!$H$6:$H$9)),Inputs!$B$12),-Inputs!$B$12),NORM.INV(RAND(),LOOKUP(Y3733,Inputs!$J$6:$J$9,Inputs!$G$6:$G$9),LOOKUP(Y3733,Inputs!$J$6:$J$9,Inputs!$H$6:$H$9))),0),"" )</f>
        <v/>
      </c>
      <c r="P3733" s="31">
        <f>IF($A3733&lt;=Inputs!$B$13,RAND(),"")</f>
        <v/>
      </c>
      <c r="Q3733" s="31">
        <f>IF($A3733&lt;=Inputs!$B$13,RAND(),"")</f>
        <v/>
      </c>
      <c r="R3733" s="31">
        <f>IF($A3733&lt;=Inputs!$B$13,RAND(),"")</f>
        <v/>
      </c>
      <c r="S3733" s="31">
        <f>IF($A3733&lt;=Inputs!$B$13,RAND(),"")</f>
        <v/>
      </c>
      <c r="T3733" s="31">
        <f>IF($A3733&lt;=Inputs!$B$13,RAND(),"")</f>
        <v/>
      </c>
      <c r="U3733" s="31">
        <f>IF($A3733&lt;=Inputs!$B$13,RAND(),"")</f>
        <v/>
      </c>
      <c r="V3733" s="31">
        <f>IF($A3733&lt;=Inputs!$B$13,RAND(),"")</f>
        <v/>
      </c>
      <c r="W3733" s="31">
        <f>IF($A3733&lt;=Inputs!$B$13,RAND(),"")</f>
        <v/>
      </c>
      <c r="X3733" s="31">
        <f>IF($A3733&lt;=Inputs!$B$13,RAND(),"")</f>
        <v/>
      </c>
      <c r="Y3733" s="31">
        <f>IF($A3733&lt;=Inputs!$B$13,RAND(),"")</f>
        <v/>
      </c>
    </row>
    <row r="3734">
      <c r="A3734" t="n">
        <v>3729</v>
      </c>
      <c r="B3734" s="26">
        <f>IF($A3734&lt;=Inputs!$B$13,IF(Inputs!$B$8&gt;0,SUM(F3734:O3734)/Inputs!$B$8,0),"")</f>
        <v/>
      </c>
      <c r="C3734" s="27">
        <f>IF($A3734&lt;=Inputs!$B$13,B3734/100,"")</f>
        <v/>
      </c>
      <c r="D3734" s="28">
        <f>IF($A3734&lt;=Inputs!$B$13,C3734*Inputs!$B$7,"")</f>
        <v/>
      </c>
      <c r="E3734" s="29">
        <f>IF($A3734&lt;=Inputs!$B$13,IF(D3734&gt;0,1,0),"")</f>
        <v/>
      </c>
      <c r="F3734" s="26">
        <f>IF($A3734&lt;=Inputs!$B$13,IF(1&lt;=Inputs!$B$8,IF(Inputs!$B$12&gt;0,MAX(MIN(NORM.INV(RAND(),LOOKUP(P3734,Inputs!$J$6:$J$9,Inputs!$G$6:$G$9),LOOKUP(P3734,Inputs!$J$6:$J$9,Inputs!$H$6:$H$9)),Inputs!$B$12),-Inputs!$B$12),NORM.INV(RAND(),LOOKUP(P3734,Inputs!$J$6:$J$9,Inputs!$G$6:$G$9),LOOKUP(P3734,Inputs!$J$6:$J$9,Inputs!$H$6:$H$9))),0),"" )</f>
        <v/>
      </c>
      <c r="G3734" s="26">
        <f>IF($A3734&lt;=Inputs!$B$13,IF(2&lt;=Inputs!$B$8,IF(Inputs!$B$12&gt;0,MAX(MIN(NORM.INV(RAND(),LOOKUP(Q3734,Inputs!$J$6:$J$9,Inputs!$G$6:$G$9),LOOKUP(Q3734,Inputs!$J$6:$J$9,Inputs!$H$6:$H$9)),Inputs!$B$12),-Inputs!$B$12),NORM.INV(RAND(),LOOKUP(Q3734,Inputs!$J$6:$J$9,Inputs!$G$6:$G$9),LOOKUP(Q3734,Inputs!$J$6:$J$9,Inputs!$H$6:$H$9))),0),"" )</f>
        <v/>
      </c>
      <c r="H3734" s="26">
        <f>IF($A3734&lt;=Inputs!$B$13,IF(3&lt;=Inputs!$B$8,IF(Inputs!$B$12&gt;0,MAX(MIN(NORM.INV(RAND(),LOOKUP(R3734,Inputs!$J$6:$J$9,Inputs!$G$6:$G$9),LOOKUP(R3734,Inputs!$J$6:$J$9,Inputs!$H$6:$H$9)),Inputs!$B$12),-Inputs!$B$12),NORM.INV(RAND(),LOOKUP(R3734,Inputs!$J$6:$J$9,Inputs!$G$6:$G$9),LOOKUP(R3734,Inputs!$J$6:$J$9,Inputs!$H$6:$H$9))),0),"" )</f>
        <v/>
      </c>
      <c r="I3734" s="26">
        <f>IF($A3734&lt;=Inputs!$B$13,IF(4&lt;=Inputs!$B$8,IF(Inputs!$B$12&gt;0,MAX(MIN(NORM.INV(RAND(),LOOKUP(S3734,Inputs!$J$6:$J$9,Inputs!$G$6:$G$9),LOOKUP(S3734,Inputs!$J$6:$J$9,Inputs!$H$6:$H$9)),Inputs!$B$12),-Inputs!$B$12),NORM.INV(RAND(),LOOKUP(S3734,Inputs!$J$6:$J$9,Inputs!$G$6:$G$9),LOOKUP(S3734,Inputs!$J$6:$J$9,Inputs!$H$6:$H$9))),0),"" )</f>
        <v/>
      </c>
      <c r="J3734" s="26">
        <f>IF($A3734&lt;=Inputs!$B$13,IF(5&lt;=Inputs!$B$8,IF(Inputs!$B$12&gt;0,MAX(MIN(NORM.INV(RAND(),LOOKUP(T3734,Inputs!$J$6:$J$9,Inputs!$G$6:$G$9),LOOKUP(T3734,Inputs!$J$6:$J$9,Inputs!$H$6:$H$9)),Inputs!$B$12),-Inputs!$B$12),NORM.INV(RAND(),LOOKUP(T3734,Inputs!$J$6:$J$9,Inputs!$G$6:$G$9),LOOKUP(T3734,Inputs!$J$6:$J$9,Inputs!$H$6:$H$9))),0),"" )</f>
        <v/>
      </c>
      <c r="K3734" s="26">
        <f>IF($A3734&lt;=Inputs!$B$13,IF(6&lt;=Inputs!$B$8,IF(Inputs!$B$12&gt;0,MAX(MIN(NORM.INV(RAND(),LOOKUP(U3734,Inputs!$J$6:$J$9,Inputs!$G$6:$G$9),LOOKUP(U3734,Inputs!$J$6:$J$9,Inputs!$H$6:$H$9)),Inputs!$B$12),-Inputs!$B$12),NORM.INV(RAND(),LOOKUP(U3734,Inputs!$J$6:$J$9,Inputs!$G$6:$G$9),LOOKUP(U3734,Inputs!$J$6:$J$9,Inputs!$H$6:$H$9))),0),"" )</f>
        <v/>
      </c>
      <c r="L3734" s="26">
        <f>IF($A3734&lt;=Inputs!$B$13,IF(7&lt;=Inputs!$B$8,IF(Inputs!$B$12&gt;0,MAX(MIN(NORM.INV(RAND(),LOOKUP(V3734,Inputs!$J$6:$J$9,Inputs!$G$6:$G$9),LOOKUP(V3734,Inputs!$J$6:$J$9,Inputs!$H$6:$H$9)),Inputs!$B$12),-Inputs!$B$12),NORM.INV(RAND(),LOOKUP(V3734,Inputs!$J$6:$J$9,Inputs!$G$6:$G$9),LOOKUP(V3734,Inputs!$J$6:$J$9,Inputs!$H$6:$H$9))),0),"" )</f>
        <v/>
      </c>
      <c r="M3734" s="26">
        <f>IF($A3734&lt;=Inputs!$B$13,IF(8&lt;=Inputs!$B$8,IF(Inputs!$B$12&gt;0,MAX(MIN(NORM.INV(RAND(),LOOKUP(W3734,Inputs!$J$6:$J$9,Inputs!$G$6:$G$9),LOOKUP(W3734,Inputs!$J$6:$J$9,Inputs!$H$6:$H$9)),Inputs!$B$12),-Inputs!$B$12),NORM.INV(RAND(),LOOKUP(W3734,Inputs!$J$6:$J$9,Inputs!$G$6:$G$9),LOOKUP(W3734,Inputs!$J$6:$J$9,Inputs!$H$6:$H$9))),0),"" )</f>
        <v/>
      </c>
      <c r="N3734" s="26">
        <f>IF($A3734&lt;=Inputs!$B$13,IF(9&lt;=Inputs!$B$8,IF(Inputs!$B$12&gt;0,MAX(MIN(NORM.INV(RAND(),LOOKUP(X3734,Inputs!$J$6:$J$9,Inputs!$G$6:$G$9),LOOKUP(X3734,Inputs!$J$6:$J$9,Inputs!$H$6:$H$9)),Inputs!$B$12),-Inputs!$B$12),NORM.INV(RAND(),LOOKUP(X3734,Inputs!$J$6:$J$9,Inputs!$G$6:$G$9),LOOKUP(X3734,Inputs!$J$6:$J$9,Inputs!$H$6:$H$9))),0),"" )</f>
        <v/>
      </c>
      <c r="O3734" s="26">
        <f>IF($A3734&lt;=Inputs!$B$13,IF(10&lt;=Inputs!$B$8,IF(Inputs!$B$12&gt;0,MAX(MIN(NORM.INV(RAND(),LOOKUP(Y3734,Inputs!$J$6:$J$9,Inputs!$G$6:$G$9),LOOKUP(Y3734,Inputs!$J$6:$J$9,Inputs!$H$6:$H$9)),Inputs!$B$12),-Inputs!$B$12),NORM.INV(RAND(),LOOKUP(Y3734,Inputs!$J$6:$J$9,Inputs!$G$6:$G$9),LOOKUP(Y3734,Inputs!$J$6:$J$9,Inputs!$H$6:$H$9))),0),"" )</f>
        <v/>
      </c>
      <c r="P3734" s="31">
        <f>IF($A3734&lt;=Inputs!$B$13,RAND(),"")</f>
        <v/>
      </c>
      <c r="Q3734" s="31">
        <f>IF($A3734&lt;=Inputs!$B$13,RAND(),"")</f>
        <v/>
      </c>
      <c r="R3734" s="31">
        <f>IF($A3734&lt;=Inputs!$B$13,RAND(),"")</f>
        <v/>
      </c>
      <c r="S3734" s="31">
        <f>IF($A3734&lt;=Inputs!$B$13,RAND(),"")</f>
        <v/>
      </c>
      <c r="T3734" s="31">
        <f>IF($A3734&lt;=Inputs!$B$13,RAND(),"")</f>
        <v/>
      </c>
      <c r="U3734" s="31">
        <f>IF($A3734&lt;=Inputs!$B$13,RAND(),"")</f>
        <v/>
      </c>
      <c r="V3734" s="31">
        <f>IF($A3734&lt;=Inputs!$B$13,RAND(),"")</f>
        <v/>
      </c>
      <c r="W3734" s="31">
        <f>IF($A3734&lt;=Inputs!$B$13,RAND(),"")</f>
        <v/>
      </c>
      <c r="X3734" s="31">
        <f>IF($A3734&lt;=Inputs!$B$13,RAND(),"")</f>
        <v/>
      </c>
      <c r="Y3734" s="31">
        <f>IF($A3734&lt;=Inputs!$B$13,RAND(),"")</f>
        <v/>
      </c>
    </row>
    <row r="3735">
      <c r="A3735" t="n">
        <v>3730</v>
      </c>
      <c r="B3735" s="26">
        <f>IF($A3735&lt;=Inputs!$B$13,IF(Inputs!$B$8&gt;0,SUM(F3735:O3735)/Inputs!$B$8,0),"")</f>
        <v/>
      </c>
      <c r="C3735" s="27">
        <f>IF($A3735&lt;=Inputs!$B$13,B3735/100,"")</f>
        <v/>
      </c>
      <c r="D3735" s="28">
        <f>IF($A3735&lt;=Inputs!$B$13,C3735*Inputs!$B$7,"")</f>
        <v/>
      </c>
      <c r="E3735" s="29">
        <f>IF($A3735&lt;=Inputs!$B$13,IF(D3735&gt;0,1,0),"")</f>
        <v/>
      </c>
      <c r="F3735" s="26">
        <f>IF($A3735&lt;=Inputs!$B$13,IF(1&lt;=Inputs!$B$8,IF(Inputs!$B$12&gt;0,MAX(MIN(NORM.INV(RAND(),LOOKUP(P3735,Inputs!$J$6:$J$9,Inputs!$G$6:$G$9),LOOKUP(P3735,Inputs!$J$6:$J$9,Inputs!$H$6:$H$9)),Inputs!$B$12),-Inputs!$B$12),NORM.INV(RAND(),LOOKUP(P3735,Inputs!$J$6:$J$9,Inputs!$G$6:$G$9),LOOKUP(P3735,Inputs!$J$6:$J$9,Inputs!$H$6:$H$9))),0),"" )</f>
        <v/>
      </c>
      <c r="G3735" s="26">
        <f>IF($A3735&lt;=Inputs!$B$13,IF(2&lt;=Inputs!$B$8,IF(Inputs!$B$12&gt;0,MAX(MIN(NORM.INV(RAND(),LOOKUP(Q3735,Inputs!$J$6:$J$9,Inputs!$G$6:$G$9),LOOKUP(Q3735,Inputs!$J$6:$J$9,Inputs!$H$6:$H$9)),Inputs!$B$12),-Inputs!$B$12),NORM.INV(RAND(),LOOKUP(Q3735,Inputs!$J$6:$J$9,Inputs!$G$6:$G$9),LOOKUP(Q3735,Inputs!$J$6:$J$9,Inputs!$H$6:$H$9))),0),"" )</f>
        <v/>
      </c>
      <c r="H3735" s="26">
        <f>IF($A3735&lt;=Inputs!$B$13,IF(3&lt;=Inputs!$B$8,IF(Inputs!$B$12&gt;0,MAX(MIN(NORM.INV(RAND(),LOOKUP(R3735,Inputs!$J$6:$J$9,Inputs!$G$6:$G$9),LOOKUP(R3735,Inputs!$J$6:$J$9,Inputs!$H$6:$H$9)),Inputs!$B$12),-Inputs!$B$12),NORM.INV(RAND(),LOOKUP(R3735,Inputs!$J$6:$J$9,Inputs!$G$6:$G$9),LOOKUP(R3735,Inputs!$J$6:$J$9,Inputs!$H$6:$H$9))),0),"" )</f>
        <v/>
      </c>
      <c r="I3735" s="26">
        <f>IF($A3735&lt;=Inputs!$B$13,IF(4&lt;=Inputs!$B$8,IF(Inputs!$B$12&gt;0,MAX(MIN(NORM.INV(RAND(),LOOKUP(S3735,Inputs!$J$6:$J$9,Inputs!$G$6:$G$9),LOOKUP(S3735,Inputs!$J$6:$J$9,Inputs!$H$6:$H$9)),Inputs!$B$12),-Inputs!$B$12),NORM.INV(RAND(),LOOKUP(S3735,Inputs!$J$6:$J$9,Inputs!$G$6:$G$9),LOOKUP(S3735,Inputs!$J$6:$J$9,Inputs!$H$6:$H$9))),0),"" )</f>
        <v/>
      </c>
      <c r="J3735" s="26">
        <f>IF($A3735&lt;=Inputs!$B$13,IF(5&lt;=Inputs!$B$8,IF(Inputs!$B$12&gt;0,MAX(MIN(NORM.INV(RAND(),LOOKUP(T3735,Inputs!$J$6:$J$9,Inputs!$G$6:$G$9),LOOKUP(T3735,Inputs!$J$6:$J$9,Inputs!$H$6:$H$9)),Inputs!$B$12),-Inputs!$B$12),NORM.INV(RAND(),LOOKUP(T3735,Inputs!$J$6:$J$9,Inputs!$G$6:$G$9),LOOKUP(T3735,Inputs!$J$6:$J$9,Inputs!$H$6:$H$9))),0),"" )</f>
        <v/>
      </c>
      <c r="K3735" s="26">
        <f>IF($A3735&lt;=Inputs!$B$13,IF(6&lt;=Inputs!$B$8,IF(Inputs!$B$12&gt;0,MAX(MIN(NORM.INV(RAND(),LOOKUP(U3735,Inputs!$J$6:$J$9,Inputs!$G$6:$G$9),LOOKUP(U3735,Inputs!$J$6:$J$9,Inputs!$H$6:$H$9)),Inputs!$B$12),-Inputs!$B$12),NORM.INV(RAND(),LOOKUP(U3735,Inputs!$J$6:$J$9,Inputs!$G$6:$G$9),LOOKUP(U3735,Inputs!$J$6:$J$9,Inputs!$H$6:$H$9))),0),"" )</f>
        <v/>
      </c>
      <c r="L3735" s="26">
        <f>IF($A3735&lt;=Inputs!$B$13,IF(7&lt;=Inputs!$B$8,IF(Inputs!$B$12&gt;0,MAX(MIN(NORM.INV(RAND(),LOOKUP(V3735,Inputs!$J$6:$J$9,Inputs!$G$6:$G$9),LOOKUP(V3735,Inputs!$J$6:$J$9,Inputs!$H$6:$H$9)),Inputs!$B$12),-Inputs!$B$12),NORM.INV(RAND(),LOOKUP(V3735,Inputs!$J$6:$J$9,Inputs!$G$6:$G$9),LOOKUP(V3735,Inputs!$J$6:$J$9,Inputs!$H$6:$H$9))),0),"" )</f>
        <v/>
      </c>
      <c r="M3735" s="26">
        <f>IF($A3735&lt;=Inputs!$B$13,IF(8&lt;=Inputs!$B$8,IF(Inputs!$B$12&gt;0,MAX(MIN(NORM.INV(RAND(),LOOKUP(W3735,Inputs!$J$6:$J$9,Inputs!$G$6:$G$9),LOOKUP(W3735,Inputs!$J$6:$J$9,Inputs!$H$6:$H$9)),Inputs!$B$12),-Inputs!$B$12),NORM.INV(RAND(),LOOKUP(W3735,Inputs!$J$6:$J$9,Inputs!$G$6:$G$9),LOOKUP(W3735,Inputs!$J$6:$J$9,Inputs!$H$6:$H$9))),0),"" )</f>
        <v/>
      </c>
      <c r="N3735" s="26">
        <f>IF($A3735&lt;=Inputs!$B$13,IF(9&lt;=Inputs!$B$8,IF(Inputs!$B$12&gt;0,MAX(MIN(NORM.INV(RAND(),LOOKUP(X3735,Inputs!$J$6:$J$9,Inputs!$G$6:$G$9),LOOKUP(X3735,Inputs!$J$6:$J$9,Inputs!$H$6:$H$9)),Inputs!$B$12),-Inputs!$B$12),NORM.INV(RAND(),LOOKUP(X3735,Inputs!$J$6:$J$9,Inputs!$G$6:$G$9),LOOKUP(X3735,Inputs!$J$6:$J$9,Inputs!$H$6:$H$9))),0),"" )</f>
        <v/>
      </c>
      <c r="O3735" s="26">
        <f>IF($A3735&lt;=Inputs!$B$13,IF(10&lt;=Inputs!$B$8,IF(Inputs!$B$12&gt;0,MAX(MIN(NORM.INV(RAND(),LOOKUP(Y3735,Inputs!$J$6:$J$9,Inputs!$G$6:$G$9),LOOKUP(Y3735,Inputs!$J$6:$J$9,Inputs!$H$6:$H$9)),Inputs!$B$12),-Inputs!$B$12),NORM.INV(RAND(),LOOKUP(Y3735,Inputs!$J$6:$J$9,Inputs!$G$6:$G$9),LOOKUP(Y3735,Inputs!$J$6:$J$9,Inputs!$H$6:$H$9))),0),"" )</f>
        <v/>
      </c>
      <c r="P3735" s="31">
        <f>IF($A3735&lt;=Inputs!$B$13,RAND(),"")</f>
        <v/>
      </c>
      <c r="Q3735" s="31">
        <f>IF($A3735&lt;=Inputs!$B$13,RAND(),"")</f>
        <v/>
      </c>
      <c r="R3735" s="31">
        <f>IF($A3735&lt;=Inputs!$B$13,RAND(),"")</f>
        <v/>
      </c>
      <c r="S3735" s="31">
        <f>IF($A3735&lt;=Inputs!$B$13,RAND(),"")</f>
        <v/>
      </c>
      <c r="T3735" s="31">
        <f>IF($A3735&lt;=Inputs!$B$13,RAND(),"")</f>
        <v/>
      </c>
      <c r="U3735" s="31">
        <f>IF($A3735&lt;=Inputs!$B$13,RAND(),"")</f>
        <v/>
      </c>
      <c r="V3735" s="31">
        <f>IF($A3735&lt;=Inputs!$B$13,RAND(),"")</f>
        <v/>
      </c>
      <c r="W3735" s="31">
        <f>IF($A3735&lt;=Inputs!$B$13,RAND(),"")</f>
        <v/>
      </c>
      <c r="X3735" s="31">
        <f>IF($A3735&lt;=Inputs!$B$13,RAND(),"")</f>
        <v/>
      </c>
      <c r="Y3735" s="31">
        <f>IF($A3735&lt;=Inputs!$B$13,RAND(),"")</f>
        <v/>
      </c>
    </row>
    <row r="3736">
      <c r="A3736" t="n">
        <v>3731</v>
      </c>
      <c r="B3736" s="26">
        <f>IF($A3736&lt;=Inputs!$B$13,IF(Inputs!$B$8&gt;0,SUM(F3736:O3736)/Inputs!$B$8,0),"")</f>
        <v/>
      </c>
      <c r="C3736" s="27">
        <f>IF($A3736&lt;=Inputs!$B$13,B3736/100,"")</f>
        <v/>
      </c>
      <c r="D3736" s="28">
        <f>IF($A3736&lt;=Inputs!$B$13,C3736*Inputs!$B$7,"")</f>
        <v/>
      </c>
      <c r="E3736" s="29">
        <f>IF($A3736&lt;=Inputs!$B$13,IF(D3736&gt;0,1,0),"")</f>
        <v/>
      </c>
      <c r="F3736" s="26">
        <f>IF($A3736&lt;=Inputs!$B$13,IF(1&lt;=Inputs!$B$8,IF(Inputs!$B$12&gt;0,MAX(MIN(NORM.INV(RAND(),LOOKUP(P3736,Inputs!$J$6:$J$9,Inputs!$G$6:$G$9),LOOKUP(P3736,Inputs!$J$6:$J$9,Inputs!$H$6:$H$9)),Inputs!$B$12),-Inputs!$B$12),NORM.INV(RAND(),LOOKUP(P3736,Inputs!$J$6:$J$9,Inputs!$G$6:$G$9),LOOKUP(P3736,Inputs!$J$6:$J$9,Inputs!$H$6:$H$9))),0),"" )</f>
        <v/>
      </c>
      <c r="G3736" s="26">
        <f>IF($A3736&lt;=Inputs!$B$13,IF(2&lt;=Inputs!$B$8,IF(Inputs!$B$12&gt;0,MAX(MIN(NORM.INV(RAND(),LOOKUP(Q3736,Inputs!$J$6:$J$9,Inputs!$G$6:$G$9),LOOKUP(Q3736,Inputs!$J$6:$J$9,Inputs!$H$6:$H$9)),Inputs!$B$12),-Inputs!$B$12),NORM.INV(RAND(),LOOKUP(Q3736,Inputs!$J$6:$J$9,Inputs!$G$6:$G$9),LOOKUP(Q3736,Inputs!$J$6:$J$9,Inputs!$H$6:$H$9))),0),"" )</f>
        <v/>
      </c>
      <c r="H3736" s="26">
        <f>IF($A3736&lt;=Inputs!$B$13,IF(3&lt;=Inputs!$B$8,IF(Inputs!$B$12&gt;0,MAX(MIN(NORM.INV(RAND(),LOOKUP(R3736,Inputs!$J$6:$J$9,Inputs!$G$6:$G$9),LOOKUP(R3736,Inputs!$J$6:$J$9,Inputs!$H$6:$H$9)),Inputs!$B$12),-Inputs!$B$12),NORM.INV(RAND(),LOOKUP(R3736,Inputs!$J$6:$J$9,Inputs!$G$6:$G$9),LOOKUP(R3736,Inputs!$J$6:$J$9,Inputs!$H$6:$H$9))),0),"" )</f>
        <v/>
      </c>
      <c r="I3736" s="26">
        <f>IF($A3736&lt;=Inputs!$B$13,IF(4&lt;=Inputs!$B$8,IF(Inputs!$B$12&gt;0,MAX(MIN(NORM.INV(RAND(),LOOKUP(S3736,Inputs!$J$6:$J$9,Inputs!$G$6:$G$9),LOOKUP(S3736,Inputs!$J$6:$J$9,Inputs!$H$6:$H$9)),Inputs!$B$12),-Inputs!$B$12),NORM.INV(RAND(),LOOKUP(S3736,Inputs!$J$6:$J$9,Inputs!$G$6:$G$9),LOOKUP(S3736,Inputs!$J$6:$J$9,Inputs!$H$6:$H$9))),0),"" )</f>
        <v/>
      </c>
      <c r="J3736" s="26">
        <f>IF($A3736&lt;=Inputs!$B$13,IF(5&lt;=Inputs!$B$8,IF(Inputs!$B$12&gt;0,MAX(MIN(NORM.INV(RAND(),LOOKUP(T3736,Inputs!$J$6:$J$9,Inputs!$G$6:$G$9),LOOKUP(T3736,Inputs!$J$6:$J$9,Inputs!$H$6:$H$9)),Inputs!$B$12),-Inputs!$B$12),NORM.INV(RAND(),LOOKUP(T3736,Inputs!$J$6:$J$9,Inputs!$G$6:$G$9),LOOKUP(T3736,Inputs!$J$6:$J$9,Inputs!$H$6:$H$9))),0),"" )</f>
        <v/>
      </c>
      <c r="K3736" s="26">
        <f>IF($A3736&lt;=Inputs!$B$13,IF(6&lt;=Inputs!$B$8,IF(Inputs!$B$12&gt;0,MAX(MIN(NORM.INV(RAND(),LOOKUP(U3736,Inputs!$J$6:$J$9,Inputs!$G$6:$G$9),LOOKUP(U3736,Inputs!$J$6:$J$9,Inputs!$H$6:$H$9)),Inputs!$B$12),-Inputs!$B$12),NORM.INV(RAND(),LOOKUP(U3736,Inputs!$J$6:$J$9,Inputs!$G$6:$G$9),LOOKUP(U3736,Inputs!$J$6:$J$9,Inputs!$H$6:$H$9))),0),"" )</f>
        <v/>
      </c>
      <c r="L3736" s="26">
        <f>IF($A3736&lt;=Inputs!$B$13,IF(7&lt;=Inputs!$B$8,IF(Inputs!$B$12&gt;0,MAX(MIN(NORM.INV(RAND(),LOOKUP(V3736,Inputs!$J$6:$J$9,Inputs!$G$6:$G$9),LOOKUP(V3736,Inputs!$J$6:$J$9,Inputs!$H$6:$H$9)),Inputs!$B$12),-Inputs!$B$12),NORM.INV(RAND(),LOOKUP(V3736,Inputs!$J$6:$J$9,Inputs!$G$6:$G$9),LOOKUP(V3736,Inputs!$J$6:$J$9,Inputs!$H$6:$H$9))),0),"" )</f>
        <v/>
      </c>
      <c r="M3736" s="26">
        <f>IF($A3736&lt;=Inputs!$B$13,IF(8&lt;=Inputs!$B$8,IF(Inputs!$B$12&gt;0,MAX(MIN(NORM.INV(RAND(),LOOKUP(W3736,Inputs!$J$6:$J$9,Inputs!$G$6:$G$9),LOOKUP(W3736,Inputs!$J$6:$J$9,Inputs!$H$6:$H$9)),Inputs!$B$12),-Inputs!$B$12),NORM.INV(RAND(),LOOKUP(W3736,Inputs!$J$6:$J$9,Inputs!$G$6:$G$9),LOOKUP(W3736,Inputs!$J$6:$J$9,Inputs!$H$6:$H$9))),0),"" )</f>
        <v/>
      </c>
      <c r="N3736" s="26">
        <f>IF($A3736&lt;=Inputs!$B$13,IF(9&lt;=Inputs!$B$8,IF(Inputs!$B$12&gt;0,MAX(MIN(NORM.INV(RAND(),LOOKUP(X3736,Inputs!$J$6:$J$9,Inputs!$G$6:$G$9),LOOKUP(X3736,Inputs!$J$6:$J$9,Inputs!$H$6:$H$9)),Inputs!$B$12),-Inputs!$B$12),NORM.INV(RAND(),LOOKUP(X3736,Inputs!$J$6:$J$9,Inputs!$G$6:$G$9),LOOKUP(X3736,Inputs!$J$6:$J$9,Inputs!$H$6:$H$9))),0),"" )</f>
        <v/>
      </c>
      <c r="O3736" s="26">
        <f>IF($A3736&lt;=Inputs!$B$13,IF(10&lt;=Inputs!$B$8,IF(Inputs!$B$12&gt;0,MAX(MIN(NORM.INV(RAND(),LOOKUP(Y3736,Inputs!$J$6:$J$9,Inputs!$G$6:$G$9),LOOKUP(Y3736,Inputs!$J$6:$J$9,Inputs!$H$6:$H$9)),Inputs!$B$12),-Inputs!$B$12),NORM.INV(RAND(),LOOKUP(Y3736,Inputs!$J$6:$J$9,Inputs!$G$6:$G$9),LOOKUP(Y3736,Inputs!$J$6:$J$9,Inputs!$H$6:$H$9))),0),"" )</f>
        <v/>
      </c>
      <c r="P3736" s="31">
        <f>IF($A3736&lt;=Inputs!$B$13,RAND(),"")</f>
        <v/>
      </c>
      <c r="Q3736" s="31">
        <f>IF($A3736&lt;=Inputs!$B$13,RAND(),"")</f>
        <v/>
      </c>
      <c r="R3736" s="31">
        <f>IF($A3736&lt;=Inputs!$B$13,RAND(),"")</f>
        <v/>
      </c>
      <c r="S3736" s="31">
        <f>IF($A3736&lt;=Inputs!$B$13,RAND(),"")</f>
        <v/>
      </c>
      <c r="T3736" s="31">
        <f>IF($A3736&lt;=Inputs!$B$13,RAND(),"")</f>
        <v/>
      </c>
      <c r="U3736" s="31">
        <f>IF($A3736&lt;=Inputs!$B$13,RAND(),"")</f>
        <v/>
      </c>
      <c r="V3736" s="31">
        <f>IF($A3736&lt;=Inputs!$B$13,RAND(),"")</f>
        <v/>
      </c>
      <c r="W3736" s="31">
        <f>IF($A3736&lt;=Inputs!$B$13,RAND(),"")</f>
        <v/>
      </c>
      <c r="X3736" s="31">
        <f>IF($A3736&lt;=Inputs!$B$13,RAND(),"")</f>
        <v/>
      </c>
      <c r="Y3736" s="31">
        <f>IF($A3736&lt;=Inputs!$B$13,RAND(),"")</f>
        <v/>
      </c>
    </row>
    <row r="3737">
      <c r="A3737" t="n">
        <v>3732</v>
      </c>
      <c r="B3737" s="26">
        <f>IF($A3737&lt;=Inputs!$B$13,IF(Inputs!$B$8&gt;0,SUM(F3737:O3737)/Inputs!$B$8,0),"")</f>
        <v/>
      </c>
      <c r="C3737" s="27">
        <f>IF($A3737&lt;=Inputs!$B$13,B3737/100,"")</f>
        <v/>
      </c>
      <c r="D3737" s="28">
        <f>IF($A3737&lt;=Inputs!$B$13,C3737*Inputs!$B$7,"")</f>
        <v/>
      </c>
      <c r="E3737" s="29">
        <f>IF($A3737&lt;=Inputs!$B$13,IF(D3737&gt;0,1,0),"")</f>
        <v/>
      </c>
      <c r="F3737" s="26">
        <f>IF($A3737&lt;=Inputs!$B$13,IF(1&lt;=Inputs!$B$8,IF(Inputs!$B$12&gt;0,MAX(MIN(NORM.INV(RAND(),LOOKUP(P3737,Inputs!$J$6:$J$9,Inputs!$G$6:$G$9),LOOKUP(P3737,Inputs!$J$6:$J$9,Inputs!$H$6:$H$9)),Inputs!$B$12),-Inputs!$B$12),NORM.INV(RAND(),LOOKUP(P3737,Inputs!$J$6:$J$9,Inputs!$G$6:$G$9),LOOKUP(P3737,Inputs!$J$6:$J$9,Inputs!$H$6:$H$9))),0),"" )</f>
        <v/>
      </c>
      <c r="G3737" s="26">
        <f>IF($A3737&lt;=Inputs!$B$13,IF(2&lt;=Inputs!$B$8,IF(Inputs!$B$12&gt;0,MAX(MIN(NORM.INV(RAND(),LOOKUP(Q3737,Inputs!$J$6:$J$9,Inputs!$G$6:$G$9),LOOKUP(Q3737,Inputs!$J$6:$J$9,Inputs!$H$6:$H$9)),Inputs!$B$12),-Inputs!$B$12),NORM.INV(RAND(),LOOKUP(Q3737,Inputs!$J$6:$J$9,Inputs!$G$6:$G$9),LOOKUP(Q3737,Inputs!$J$6:$J$9,Inputs!$H$6:$H$9))),0),"" )</f>
        <v/>
      </c>
      <c r="H3737" s="26">
        <f>IF($A3737&lt;=Inputs!$B$13,IF(3&lt;=Inputs!$B$8,IF(Inputs!$B$12&gt;0,MAX(MIN(NORM.INV(RAND(),LOOKUP(R3737,Inputs!$J$6:$J$9,Inputs!$G$6:$G$9),LOOKUP(R3737,Inputs!$J$6:$J$9,Inputs!$H$6:$H$9)),Inputs!$B$12),-Inputs!$B$12),NORM.INV(RAND(),LOOKUP(R3737,Inputs!$J$6:$J$9,Inputs!$G$6:$G$9),LOOKUP(R3737,Inputs!$J$6:$J$9,Inputs!$H$6:$H$9))),0),"" )</f>
        <v/>
      </c>
      <c r="I3737" s="26">
        <f>IF($A3737&lt;=Inputs!$B$13,IF(4&lt;=Inputs!$B$8,IF(Inputs!$B$12&gt;0,MAX(MIN(NORM.INV(RAND(),LOOKUP(S3737,Inputs!$J$6:$J$9,Inputs!$G$6:$G$9),LOOKUP(S3737,Inputs!$J$6:$J$9,Inputs!$H$6:$H$9)),Inputs!$B$12),-Inputs!$B$12),NORM.INV(RAND(),LOOKUP(S3737,Inputs!$J$6:$J$9,Inputs!$G$6:$G$9),LOOKUP(S3737,Inputs!$J$6:$J$9,Inputs!$H$6:$H$9))),0),"" )</f>
        <v/>
      </c>
      <c r="J3737" s="26">
        <f>IF($A3737&lt;=Inputs!$B$13,IF(5&lt;=Inputs!$B$8,IF(Inputs!$B$12&gt;0,MAX(MIN(NORM.INV(RAND(),LOOKUP(T3737,Inputs!$J$6:$J$9,Inputs!$G$6:$G$9),LOOKUP(T3737,Inputs!$J$6:$J$9,Inputs!$H$6:$H$9)),Inputs!$B$12),-Inputs!$B$12),NORM.INV(RAND(),LOOKUP(T3737,Inputs!$J$6:$J$9,Inputs!$G$6:$G$9),LOOKUP(T3737,Inputs!$J$6:$J$9,Inputs!$H$6:$H$9))),0),"" )</f>
        <v/>
      </c>
      <c r="K3737" s="26">
        <f>IF($A3737&lt;=Inputs!$B$13,IF(6&lt;=Inputs!$B$8,IF(Inputs!$B$12&gt;0,MAX(MIN(NORM.INV(RAND(),LOOKUP(U3737,Inputs!$J$6:$J$9,Inputs!$G$6:$G$9),LOOKUP(U3737,Inputs!$J$6:$J$9,Inputs!$H$6:$H$9)),Inputs!$B$12),-Inputs!$B$12),NORM.INV(RAND(),LOOKUP(U3737,Inputs!$J$6:$J$9,Inputs!$G$6:$G$9),LOOKUP(U3737,Inputs!$J$6:$J$9,Inputs!$H$6:$H$9))),0),"" )</f>
        <v/>
      </c>
      <c r="L3737" s="26">
        <f>IF($A3737&lt;=Inputs!$B$13,IF(7&lt;=Inputs!$B$8,IF(Inputs!$B$12&gt;0,MAX(MIN(NORM.INV(RAND(),LOOKUP(V3737,Inputs!$J$6:$J$9,Inputs!$G$6:$G$9),LOOKUP(V3737,Inputs!$J$6:$J$9,Inputs!$H$6:$H$9)),Inputs!$B$12),-Inputs!$B$12),NORM.INV(RAND(),LOOKUP(V3737,Inputs!$J$6:$J$9,Inputs!$G$6:$G$9),LOOKUP(V3737,Inputs!$J$6:$J$9,Inputs!$H$6:$H$9))),0),"" )</f>
        <v/>
      </c>
      <c r="M3737" s="26">
        <f>IF($A3737&lt;=Inputs!$B$13,IF(8&lt;=Inputs!$B$8,IF(Inputs!$B$12&gt;0,MAX(MIN(NORM.INV(RAND(),LOOKUP(W3737,Inputs!$J$6:$J$9,Inputs!$G$6:$G$9),LOOKUP(W3737,Inputs!$J$6:$J$9,Inputs!$H$6:$H$9)),Inputs!$B$12),-Inputs!$B$12),NORM.INV(RAND(),LOOKUP(W3737,Inputs!$J$6:$J$9,Inputs!$G$6:$G$9),LOOKUP(W3737,Inputs!$J$6:$J$9,Inputs!$H$6:$H$9))),0),"" )</f>
        <v/>
      </c>
      <c r="N3737" s="26">
        <f>IF($A3737&lt;=Inputs!$B$13,IF(9&lt;=Inputs!$B$8,IF(Inputs!$B$12&gt;0,MAX(MIN(NORM.INV(RAND(),LOOKUP(X3737,Inputs!$J$6:$J$9,Inputs!$G$6:$G$9),LOOKUP(X3737,Inputs!$J$6:$J$9,Inputs!$H$6:$H$9)),Inputs!$B$12),-Inputs!$B$12),NORM.INV(RAND(),LOOKUP(X3737,Inputs!$J$6:$J$9,Inputs!$G$6:$G$9),LOOKUP(X3737,Inputs!$J$6:$J$9,Inputs!$H$6:$H$9))),0),"" )</f>
        <v/>
      </c>
      <c r="O3737" s="26">
        <f>IF($A3737&lt;=Inputs!$B$13,IF(10&lt;=Inputs!$B$8,IF(Inputs!$B$12&gt;0,MAX(MIN(NORM.INV(RAND(),LOOKUP(Y3737,Inputs!$J$6:$J$9,Inputs!$G$6:$G$9),LOOKUP(Y3737,Inputs!$J$6:$J$9,Inputs!$H$6:$H$9)),Inputs!$B$12),-Inputs!$B$12),NORM.INV(RAND(),LOOKUP(Y3737,Inputs!$J$6:$J$9,Inputs!$G$6:$G$9),LOOKUP(Y3737,Inputs!$J$6:$J$9,Inputs!$H$6:$H$9))),0),"" )</f>
        <v/>
      </c>
      <c r="P3737" s="31">
        <f>IF($A3737&lt;=Inputs!$B$13,RAND(),"")</f>
        <v/>
      </c>
      <c r="Q3737" s="31">
        <f>IF($A3737&lt;=Inputs!$B$13,RAND(),"")</f>
        <v/>
      </c>
      <c r="R3737" s="31">
        <f>IF($A3737&lt;=Inputs!$B$13,RAND(),"")</f>
        <v/>
      </c>
      <c r="S3737" s="31">
        <f>IF($A3737&lt;=Inputs!$B$13,RAND(),"")</f>
        <v/>
      </c>
      <c r="T3737" s="31">
        <f>IF($A3737&lt;=Inputs!$B$13,RAND(),"")</f>
        <v/>
      </c>
      <c r="U3737" s="31">
        <f>IF($A3737&lt;=Inputs!$B$13,RAND(),"")</f>
        <v/>
      </c>
      <c r="V3737" s="31">
        <f>IF($A3737&lt;=Inputs!$B$13,RAND(),"")</f>
        <v/>
      </c>
      <c r="W3737" s="31">
        <f>IF($A3737&lt;=Inputs!$B$13,RAND(),"")</f>
        <v/>
      </c>
      <c r="X3737" s="31">
        <f>IF($A3737&lt;=Inputs!$B$13,RAND(),"")</f>
        <v/>
      </c>
      <c r="Y3737" s="31">
        <f>IF($A3737&lt;=Inputs!$B$13,RAND(),"")</f>
        <v/>
      </c>
    </row>
    <row r="3738">
      <c r="A3738" t="n">
        <v>3733</v>
      </c>
      <c r="B3738" s="26">
        <f>IF($A3738&lt;=Inputs!$B$13,IF(Inputs!$B$8&gt;0,SUM(F3738:O3738)/Inputs!$B$8,0),"")</f>
        <v/>
      </c>
      <c r="C3738" s="27">
        <f>IF($A3738&lt;=Inputs!$B$13,B3738/100,"")</f>
        <v/>
      </c>
      <c r="D3738" s="28">
        <f>IF($A3738&lt;=Inputs!$B$13,C3738*Inputs!$B$7,"")</f>
        <v/>
      </c>
      <c r="E3738" s="29">
        <f>IF($A3738&lt;=Inputs!$B$13,IF(D3738&gt;0,1,0),"")</f>
        <v/>
      </c>
      <c r="F3738" s="26">
        <f>IF($A3738&lt;=Inputs!$B$13,IF(1&lt;=Inputs!$B$8,IF(Inputs!$B$12&gt;0,MAX(MIN(NORM.INV(RAND(),LOOKUP(P3738,Inputs!$J$6:$J$9,Inputs!$G$6:$G$9),LOOKUP(P3738,Inputs!$J$6:$J$9,Inputs!$H$6:$H$9)),Inputs!$B$12),-Inputs!$B$12),NORM.INV(RAND(),LOOKUP(P3738,Inputs!$J$6:$J$9,Inputs!$G$6:$G$9),LOOKUP(P3738,Inputs!$J$6:$J$9,Inputs!$H$6:$H$9))),0),"" )</f>
        <v/>
      </c>
      <c r="G3738" s="26">
        <f>IF($A3738&lt;=Inputs!$B$13,IF(2&lt;=Inputs!$B$8,IF(Inputs!$B$12&gt;0,MAX(MIN(NORM.INV(RAND(),LOOKUP(Q3738,Inputs!$J$6:$J$9,Inputs!$G$6:$G$9),LOOKUP(Q3738,Inputs!$J$6:$J$9,Inputs!$H$6:$H$9)),Inputs!$B$12),-Inputs!$B$12),NORM.INV(RAND(),LOOKUP(Q3738,Inputs!$J$6:$J$9,Inputs!$G$6:$G$9),LOOKUP(Q3738,Inputs!$J$6:$J$9,Inputs!$H$6:$H$9))),0),"" )</f>
        <v/>
      </c>
      <c r="H3738" s="26">
        <f>IF($A3738&lt;=Inputs!$B$13,IF(3&lt;=Inputs!$B$8,IF(Inputs!$B$12&gt;0,MAX(MIN(NORM.INV(RAND(),LOOKUP(R3738,Inputs!$J$6:$J$9,Inputs!$G$6:$G$9),LOOKUP(R3738,Inputs!$J$6:$J$9,Inputs!$H$6:$H$9)),Inputs!$B$12),-Inputs!$B$12),NORM.INV(RAND(),LOOKUP(R3738,Inputs!$J$6:$J$9,Inputs!$G$6:$G$9),LOOKUP(R3738,Inputs!$J$6:$J$9,Inputs!$H$6:$H$9))),0),"" )</f>
        <v/>
      </c>
      <c r="I3738" s="26">
        <f>IF($A3738&lt;=Inputs!$B$13,IF(4&lt;=Inputs!$B$8,IF(Inputs!$B$12&gt;0,MAX(MIN(NORM.INV(RAND(),LOOKUP(S3738,Inputs!$J$6:$J$9,Inputs!$G$6:$G$9),LOOKUP(S3738,Inputs!$J$6:$J$9,Inputs!$H$6:$H$9)),Inputs!$B$12),-Inputs!$B$12),NORM.INV(RAND(),LOOKUP(S3738,Inputs!$J$6:$J$9,Inputs!$G$6:$G$9),LOOKUP(S3738,Inputs!$J$6:$J$9,Inputs!$H$6:$H$9))),0),"" )</f>
        <v/>
      </c>
      <c r="J3738" s="26">
        <f>IF($A3738&lt;=Inputs!$B$13,IF(5&lt;=Inputs!$B$8,IF(Inputs!$B$12&gt;0,MAX(MIN(NORM.INV(RAND(),LOOKUP(T3738,Inputs!$J$6:$J$9,Inputs!$G$6:$G$9),LOOKUP(T3738,Inputs!$J$6:$J$9,Inputs!$H$6:$H$9)),Inputs!$B$12),-Inputs!$B$12),NORM.INV(RAND(),LOOKUP(T3738,Inputs!$J$6:$J$9,Inputs!$G$6:$G$9),LOOKUP(T3738,Inputs!$J$6:$J$9,Inputs!$H$6:$H$9))),0),"" )</f>
        <v/>
      </c>
      <c r="K3738" s="26">
        <f>IF($A3738&lt;=Inputs!$B$13,IF(6&lt;=Inputs!$B$8,IF(Inputs!$B$12&gt;0,MAX(MIN(NORM.INV(RAND(),LOOKUP(U3738,Inputs!$J$6:$J$9,Inputs!$G$6:$G$9),LOOKUP(U3738,Inputs!$J$6:$J$9,Inputs!$H$6:$H$9)),Inputs!$B$12),-Inputs!$B$12),NORM.INV(RAND(),LOOKUP(U3738,Inputs!$J$6:$J$9,Inputs!$G$6:$G$9),LOOKUP(U3738,Inputs!$J$6:$J$9,Inputs!$H$6:$H$9))),0),"" )</f>
        <v/>
      </c>
      <c r="L3738" s="26">
        <f>IF($A3738&lt;=Inputs!$B$13,IF(7&lt;=Inputs!$B$8,IF(Inputs!$B$12&gt;0,MAX(MIN(NORM.INV(RAND(),LOOKUP(V3738,Inputs!$J$6:$J$9,Inputs!$G$6:$G$9),LOOKUP(V3738,Inputs!$J$6:$J$9,Inputs!$H$6:$H$9)),Inputs!$B$12),-Inputs!$B$12),NORM.INV(RAND(),LOOKUP(V3738,Inputs!$J$6:$J$9,Inputs!$G$6:$G$9),LOOKUP(V3738,Inputs!$J$6:$J$9,Inputs!$H$6:$H$9))),0),"" )</f>
        <v/>
      </c>
      <c r="M3738" s="26">
        <f>IF($A3738&lt;=Inputs!$B$13,IF(8&lt;=Inputs!$B$8,IF(Inputs!$B$12&gt;0,MAX(MIN(NORM.INV(RAND(),LOOKUP(W3738,Inputs!$J$6:$J$9,Inputs!$G$6:$G$9),LOOKUP(W3738,Inputs!$J$6:$J$9,Inputs!$H$6:$H$9)),Inputs!$B$12),-Inputs!$B$12),NORM.INV(RAND(),LOOKUP(W3738,Inputs!$J$6:$J$9,Inputs!$G$6:$G$9),LOOKUP(W3738,Inputs!$J$6:$J$9,Inputs!$H$6:$H$9))),0),"" )</f>
        <v/>
      </c>
      <c r="N3738" s="26">
        <f>IF($A3738&lt;=Inputs!$B$13,IF(9&lt;=Inputs!$B$8,IF(Inputs!$B$12&gt;0,MAX(MIN(NORM.INV(RAND(),LOOKUP(X3738,Inputs!$J$6:$J$9,Inputs!$G$6:$G$9),LOOKUP(X3738,Inputs!$J$6:$J$9,Inputs!$H$6:$H$9)),Inputs!$B$12),-Inputs!$B$12),NORM.INV(RAND(),LOOKUP(X3738,Inputs!$J$6:$J$9,Inputs!$G$6:$G$9),LOOKUP(X3738,Inputs!$J$6:$J$9,Inputs!$H$6:$H$9))),0),"" )</f>
        <v/>
      </c>
      <c r="O3738" s="26">
        <f>IF($A3738&lt;=Inputs!$B$13,IF(10&lt;=Inputs!$B$8,IF(Inputs!$B$12&gt;0,MAX(MIN(NORM.INV(RAND(),LOOKUP(Y3738,Inputs!$J$6:$J$9,Inputs!$G$6:$G$9),LOOKUP(Y3738,Inputs!$J$6:$J$9,Inputs!$H$6:$H$9)),Inputs!$B$12),-Inputs!$B$12),NORM.INV(RAND(),LOOKUP(Y3738,Inputs!$J$6:$J$9,Inputs!$G$6:$G$9),LOOKUP(Y3738,Inputs!$J$6:$J$9,Inputs!$H$6:$H$9))),0),"" )</f>
        <v/>
      </c>
      <c r="P3738" s="31">
        <f>IF($A3738&lt;=Inputs!$B$13,RAND(),"")</f>
        <v/>
      </c>
      <c r="Q3738" s="31">
        <f>IF($A3738&lt;=Inputs!$B$13,RAND(),"")</f>
        <v/>
      </c>
      <c r="R3738" s="31">
        <f>IF($A3738&lt;=Inputs!$B$13,RAND(),"")</f>
        <v/>
      </c>
      <c r="S3738" s="31">
        <f>IF($A3738&lt;=Inputs!$B$13,RAND(),"")</f>
        <v/>
      </c>
      <c r="T3738" s="31">
        <f>IF($A3738&lt;=Inputs!$B$13,RAND(),"")</f>
        <v/>
      </c>
      <c r="U3738" s="31">
        <f>IF($A3738&lt;=Inputs!$B$13,RAND(),"")</f>
        <v/>
      </c>
      <c r="V3738" s="31">
        <f>IF($A3738&lt;=Inputs!$B$13,RAND(),"")</f>
        <v/>
      </c>
      <c r="W3738" s="31">
        <f>IF($A3738&lt;=Inputs!$B$13,RAND(),"")</f>
        <v/>
      </c>
      <c r="X3738" s="31">
        <f>IF($A3738&lt;=Inputs!$B$13,RAND(),"")</f>
        <v/>
      </c>
      <c r="Y3738" s="31">
        <f>IF($A3738&lt;=Inputs!$B$13,RAND(),"")</f>
        <v/>
      </c>
    </row>
    <row r="3739">
      <c r="A3739" t="n">
        <v>3734</v>
      </c>
      <c r="B3739" s="26">
        <f>IF($A3739&lt;=Inputs!$B$13,IF(Inputs!$B$8&gt;0,SUM(F3739:O3739)/Inputs!$B$8,0),"")</f>
        <v/>
      </c>
      <c r="C3739" s="27">
        <f>IF($A3739&lt;=Inputs!$B$13,B3739/100,"")</f>
        <v/>
      </c>
      <c r="D3739" s="28">
        <f>IF($A3739&lt;=Inputs!$B$13,C3739*Inputs!$B$7,"")</f>
        <v/>
      </c>
      <c r="E3739" s="29">
        <f>IF($A3739&lt;=Inputs!$B$13,IF(D3739&gt;0,1,0),"")</f>
        <v/>
      </c>
      <c r="F3739" s="26">
        <f>IF($A3739&lt;=Inputs!$B$13,IF(1&lt;=Inputs!$B$8,IF(Inputs!$B$12&gt;0,MAX(MIN(NORM.INV(RAND(),LOOKUP(P3739,Inputs!$J$6:$J$9,Inputs!$G$6:$G$9),LOOKUP(P3739,Inputs!$J$6:$J$9,Inputs!$H$6:$H$9)),Inputs!$B$12),-Inputs!$B$12),NORM.INV(RAND(),LOOKUP(P3739,Inputs!$J$6:$J$9,Inputs!$G$6:$G$9),LOOKUP(P3739,Inputs!$J$6:$J$9,Inputs!$H$6:$H$9))),0),"" )</f>
        <v/>
      </c>
      <c r="G3739" s="26">
        <f>IF($A3739&lt;=Inputs!$B$13,IF(2&lt;=Inputs!$B$8,IF(Inputs!$B$12&gt;0,MAX(MIN(NORM.INV(RAND(),LOOKUP(Q3739,Inputs!$J$6:$J$9,Inputs!$G$6:$G$9),LOOKUP(Q3739,Inputs!$J$6:$J$9,Inputs!$H$6:$H$9)),Inputs!$B$12),-Inputs!$B$12),NORM.INV(RAND(),LOOKUP(Q3739,Inputs!$J$6:$J$9,Inputs!$G$6:$G$9),LOOKUP(Q3739,Inputs!$J$6:$J$9,Inputs!$H$6:$H$9))),0),"" )</f>
        <v/>
      </c>
      <c r="H3739" s="26">
        <f>IF($A3739&lt;=Inputs!$B$13,IF(3&lt;=Inputs!$B$8,IF(Inputs!$B$12&gt;0,MAX(MIN(NORM.INV(RAND(),LOOKUP(R3739,Inputs!$J$6:$J$9,Inputs!$G$6:$G$9),LOOKUP(R3739,Inputs!$J$6:$J$9,Inputs!$H$6:$H$9)),Inputs!$B$12),-Inputs!$B$12),NORM.INV(RAND(),LOOKUP(R3739,Inputs!$J$6:$J$9,Inputs!$G$6:$G$9),LOOKUP(R3739,Inputs!$J$6:$J$9,Inputs!$H$6:$H$9))),0),"" )</f>
        <v/>
      </c>
      <c r="I3739" s="26">
        <f>IF($A3739&lt;=Inputs!$B$13,IF(4&lt;=Inputs!$B$8,IF(Inputs!$B$12&gt;0,MAX(MIN(NORM.INV(RAND(),LOOKUP(S3739,Inputs!$J$6:$J$9,Inputs!$G$6:$G$9),LOOKUP(S3739,Inputs!$J$6:$J$9,Inputs!$H$6:$H$9)),Inputs!$B$12),-Inputs!$B$12),NORM.INV(RAND(),LOOKUP(S3739,Inputs!$J$6:$J$9,Inputs!$G$6:$G$9),LOOKUP(S3739,Inputs!$J$6:$J$9,Inputs!$H$6:$H$9))),0),"" )</f>
        <v/>
      </c>
      <c r="J3739" s="26">
        <f>IF($A3739&lt;=Inputs!$B$13,IF(5&lt;=Inputs!$B$8,IF(Inputs!$B$12&gt;0,MAX(MIN(NORM.INV(RAND(),LOOKUP(T3739,Inputs!$J$6:$J$9,Inputs!$G$6:$G$9),LOOKUP(T3739,Inputs!$J$6:$J$9,Inputs!$H$6:$H$9)),Inputs!$B$12),-Inputs!$B$12),NORM.INV(RAND(),LOOKUP(T3739,Inputs!$J$6:$J$9,Inputs!$G$6:$G$9),LOOKUP(T3739,Inputs!$J$6:$J$9,Inputs!$H$6:$H$9))),0),"" )</f>
        <v/>
      </c>
      <c r="K3739" s="26">
        <f>IF($A3739&lt;=Inputs!$B$13,IF(6&lt;=Inputs!$B$8,IF(Inputs!$B$12&gt;0,MAX(MIN(NORM.INV(RAND(),LOOKUP(U3739,Inputs!$J$6:$J$9,Inputs!$G$6:$G$9),LOOKUP(U3739,Inputs!$J$6:$J$9,Inputs!$H$6:$H$9)),Inputs!$B$12),-Inputs!$B$12),NORM.INV(RAND(),LOOKUP(U3739,Inputs!$J$6:$J$9,Inputs!$G$6:$G$9),LOOKUP(U3739,Inputs!$J$6:$J$9,Inputs!$H$6:$H$9))),0),"" )</f>
        <v/>
      </c>
      <c r="L3739" s="26">
        <f>IF($A3739&lt;=Inputs!$B$13,IF(7&lt;=Inputs!$B$8,IF(Inputs!$B$12&gt;0,MAX(MIN(NORM.INV(RAND(),LOOKUP(V3739,Inputs!$J$6:$J$9,Inputs!$G$6:$G$9),LOOKUP(V3739,Inputs!$J$6:$J$9,Inputs!$H$6:$H$9)),Inputs!$B$12),-Inputs!$B$12),NORM.INV(RAND(),LOOKUP(V3739,Inputs!$J$6:$J$9,Inputs!$G$6:$G$9),LOOKUP(V3739,Inputs!$J$6:$J$9,Inputs!$H$6:$H$9))),0),"" )</f>
        <v/>
      </c>
      <c r="M3739" s="26">
        <f>IF($A3739&lt;=Inputs!$B$13,IF(8&lt;=Inputs!$B$8,IF(Inputs!$B$12&gt;0,MAX(MIN(NORM.INV(RAND(),LOOKUP(W3739,Inputs!$J$6:$J$9,Inputs!$G$6:$G$9),LOOKUP(W3739,Inputs!$J$6:$J$9,Inputs!$H$6:$H$9)),Inputs!$B$12),-Inputs!$B$12),NORM.INV(RAND(),LOOKUP(W3739,Inputs!$J$6:$J$9,Inputs!$G$6:$G$9),LOOKUP(W3739,Inputs!$J$6:$J$9,Inputs!$H$6:$H$9))),0),"" )</f>
        <v/>
      </c>
      <c r="N3739" s="26">
        <f>IF($A3739&lt;=Inputs!$B$13,IF(9&lt;=Inputs!$B$8,IF(Inputs!$B$12&gt;0,MAX(MIN(NORM.INV(RAND(),LOOKUP(X3739,Inputs!$J$6:$J$9,Inputs!$G$6:$G$9),LOOKUP(X3739,Inputs!$J$6:$J$9,Inputs!$H$6:$H$9)),Inputs!$B$12),-Inputs!$B$12),NORM.INV(RAND(),LOOKUP(X3739,Inputs!$J$6:$J$9,Inputs!$G$6:$G$9),LOOKUP(X3739,Inputs!$J$6:$J$9,Inputs!$H$6:$H$9))),0),"" )</f>
        <v/>
      </c>
      <c r="O3739" s="26">
        <f>IF($A3739&lt;=Inputs!$B$13,IF(10&lt;=Inputs!$B$8,IF(Inputs!$B$12&gt;0,MAX(MIN(NORM.INV(RAND(),LOOKUP(Y3739,Inputs!$J$6:$J$9,Inputs!$G$6:$G$9),LOOKUP(Y3739,Inputs!$J$6:$J$9,Inputs!$H$6:$H$9)),Inputs!$B$12),-Inputs!$B$12),NORM.INV(RAND(),LOOKUP(Y3739,Inputs!$J$6:$J$9,Inputs!$G$6:$G$9),LOOKUP(Y3739,Inputs!$J$6:$J$9,Inputs!$H$6:$H$9))),0),"" )</f>
        <v/>
      </c>
      <c r="P3739" s="31">
        <f>IF($A3739&lt;=Inputs!$B$13,RAND(),"")</f>
        <v/>
      </c>
      <c r="Q3739" s="31">
        <f>IF($A3739&lt;=Inputs!$B$13,RAND(),"")</f>
        <v/>
      </c>
      <c r="R3739" s="31">
        <f>IF($A3739&lt;=Inputs!$B$13,RAND(),"")</f>
        <v/>
      </c>
      <c r="S3739" s="31">
        <f>IF($A3739&lt;=Inputs!$B$13,RAND(),"")</f>
        <v/>
      </c>
      <c r="T3739" s="31">
        <f>IF($A3739&lt;=Inputs!$B$13,RAND(),"")</f>
        <v/>
      </c>
      <c r="U3739" s="31">
        <f>IF($A3739&lt;=Inputs!$B$13,RAND(),"")</f>
        <v/>
      </c>
      <c r="V3739" s="31">
        <f>IF($A3739&lt;=Inputs!$B$13,RAND(),"")</f>
        <v/>
      </c>
      <c r="W3739" s="31">
        <f>IF($A3739&lt;=Inputs!$B$13,RAND(),"")</f>
        <v/>
      </c>
      <c r="X3739" s="31">
        <f>IF($A3739&lt;=Inputs!$B$13,RAND(),"")</f>
        <v/>
      </c>
      <c r="Y3739" s="31">
        <f>IF($A3739&lt;=Inputs!$B$13,RAND(),"")</f>
        <v/>
      </c>
    </row>
    <row r="3740">
      <c r="A3740" t="n">
        <v>3735</v>
      </c>
      <c r="B3740" s="26">
        <f>IF($A3740&lt;=Inputs!$B$13,IF(Inputs!$B$8&gt;0,SUM(F3740:O3740)/Inputs!$B$8,0),"")</f>
        <v/>
      </c>
      <c r="C3740" s="27">
        <f>IF($A3740&lt;=Inputs!$B$13,B3740/100,"")</f>
        <v/>
      </c>
      <c r="D3740" s="28">
        <f>IF($A3740&lt;=Inputs!$B$13,C3740*Inputs!$B$7,"")</f>
        <v/>
      </c>
      <c r="E3740" s="29">
        <f>IF($A3740&lt;=Inputs!$B$13,IF(D3740&gt;0,1,0),"")</f>
        <v/>
      </c>
      <c r="F3740" s="26">
        <f>IF($A3740&lt;=Inputs!$B$13,IF(1&lt;=Inputs!$B$8,IF(Inputs!$B$12&gt;0,MAX(MIN(NORM.INV(RAND(),LOOKUP(P3740,Inputs!$J$6:$J$9,Inputs!$G$6:$G$9),LOOKUP(P3740,Inputs!$J$6:$J$9,Inputs!$H$6:$H$9)),Inputs!$B$12),-Inputs!$B$12),NORM.INV(RAND(),LOOKUP(P3740,Inputs!$J$6:$J$9,Inputs!$G$6:$G$9),LOOKUP(P3740,Inputs!$J$6:$J$9,Inputs!$H$6:$H$9))),0),"" )</f>
        <v/>
      </c>
      <c r="G3740" s="26">
        <f>IF($A3740&lt;=Inputs!$B$13,IF(2&lt;=Inputs!$B$8,IF(Inputs!$B$12&gt;0,MAX(MIN(NORM.INV(RAND(),LOOKUP(Q3740,Inputs!$J$6:$J$9,Inputs!$G$6:$G$9),LOOKUP(Q3740,Inputs!$J$6:$J$9,Inputs!$H$6:$H$9)),Inputs!$B$12),-Inputs!$B$12),NORM.INV(RAND(),LOOKUP(Q3740,Inputs!$J$6:$J$9,Inputs!$G$6:$G$9),LOOKUP(Q3740,Inputs!$J$6:$J$9,Inputs!$H$6:$H$9))),0),"" )</f>
        <v/>
      </c>
      <c r="H3740" s="26">
        <f>IF($A3740&lt;=Inputs!$B$13,IF(3&lt;=Inputs!$B$8,IF(Inputs!$B$12&gt;0,MAX(MIN(NORM.INV(RAND(),LOOKUP(R3740,Inputs!$J$6:$J$9,Inputs!$G$6:$G$9),LOOKUP(R3740,Inputs!$J$6:$J$9,Inputs!$H$6:$H$9)),Inputs!$B$12),-Inputs!$B$12),NORM.INV(RAND(),LOOKUP(R3740,Inputs!$J$6:$J$9,Inputs!$G$6:$G$9),LOOKUP(R3740,Inputs!$J$6:$J$9,Inputs!$H$6:$H$9))),0),"" )</f>
        <v/>
      </c>
      <c r="I3740" s="26">
        <f>IF($A3740&lt;=Inputs!$B$13,IF(4&lt;=Inputs!$B$8,IF(Inputs!$B$12&gt;0,MAX(MIN(NORM.INV(RAND(),LOOKUP(S3740,Inputs!$J$6:$J$9,Inputs!$G$6:$G$9),LOOKUP(S3740,Inputs!$J$6:$J$9,Inputs!$H$6:$H$9)),Inputs!$B$12),-Inputs!$B$12),NORM.INV(RAND(),LOOKUP(S3740,Inputs!$J$6:$J$9,Inputs!$G$6:$G$9),LOOKUP(S3740,Inputs!$J$6:$J$9,Inputs!$H$6:$H$9))),0),"" )</f>
        <v/>
      </c>
      <c r="J3740" s="26">
        <f>IF($A3740&lt;=Inputs!$B$13,IF(5&lt;=Inputs!$B$8,IF(Inputs!$B$12&gt;0,MAX(MIN(NORM.INV(RAND(),LOOKUP(T3740,Inputs!$J$6:$J$9,Inputs!$G$6:$G$9),LOOKUP(T3740,Inputs!$J$6:$J$9,Inputs!$H$6:$H$9)),Inputs!$B$12),-Inputs!$B$12),NORM.INV(RAND(),LOOKUP(T3740,Inputs!$J$6:$J$9,Inputs!$G$6:$G$9),LOOKUP(T3740,Inputs!$J$6:$J$9,Inputs!$H$6:$H$9))),0),"" )</f>
        <v/>
      </c>
      <c r="K3740" s="26">
        <f>IF($A3740&lt;=Inputs!$B$13,IF(6&lt;=Inputs!$B$8,IF(Inputs!$B$12&gt;0,MAX(MIN(NORM.INV(RAND(),LOOKUP(U3740,Inputs!$J$6:$J$9,Inputs!$G$6:$G$9),LOOKUP(U3740,Inputs!$J$6:$J$9,Inputs!$H$6:$H$9)),Inputs!$B$12),-Inputs!$B$12),NORM.INV(RAND(),LOOKUP(U3740,Inputs!$J$6:$J$9,Inputs!$G$6:$G$9),LOOKUP(U3740,Inputs!$J$6:$J$9,Inputs!$H$6:$H$9))),0),"" )</f>
        <v/>
      </c>
      <c r="L3740" s="26">
        <f>IF($A3740&lt;=Inputs!$B$13,IF(7&lt;=Inputs!$B$8,IF(Inputs!$B$12&gt;0,MAX(MIN(NORM.INV(RAND(),LOOKUP(V3740,Inputs!$J$6:$J$9,Inputs!$G$6:$G$9),LOOKUP(V3740,Inputs!$J$6:$J$9,Inputs!$H$6:$H$9)),Inputs!$B$12),-Inputs!$B$12),NORM.INV(RAND(),LOOKUP(V3740,Inputs!$J$6:$J$9,Inputs!$G$6:$G$9),LOOKUP(V3740,Inputs!$J$6:$J$9,Inputs!$H$6:$H$9))),0),"" )</f>
        <v/>
      </c>
      <c r="M3740" s="26">
        <f>IF($A3740&lt;=Inputs!$B$13,IF(8&lt;=Inputs!$B$8,IF(Inputs!$B$12&gt;0,MAX(MIN(NORM.INV(RAND(),LOOKUP(W3740,Inputs!$J$6:$J$9,Inputs!$G$6:$G$9),LOOKUP(W3740,Inputs!$J$6:$J$9,Inputs!$H$6:$H$9)),Inputs!$B$12),-Inputs!$B$12),NORM.INV(RAND(),LOOKUP(W3740,Inputs!$J$6:$J$9,Inputs!$G$6:$G$9),LOOKUP(W3740,Inputs!$J$6:$J$9,Inputs!$H$6:$H$9))),0),"" )</f>
        <v/>
      </c>
      <c r="N3740" s="26">
        <f>IF($A3740&lt;=Inputs!$B$13,IF(9&lt;=Inputs!$B$8,IF(Inputs!$B$12&gt;0,MAX(MIN(NORM.INV(RAND(),LOOKUP(X3740,Inputs!$J$6:$J$9,Inputs!$G$6:$G$9),LOOKUP(X3740,Inputs!$J$6:$J$9,Inputs!$H$6:$H$9)),Inputs!$B$12),-Inputs!$B$12),NORM.INV(RAND(),LOOKUP(X3740,Inputs!$J$6:$J$9,Inputs!$G$6:$G$9),LOOKUP(X3740,Inputs!$J$6:$J$9,Inputs!$H$6:$H$9))),0),"" )</f>
        <v/>
      </c>
      <c r="O3740" s="26">
        <f>IF($A3740&lt;=Inputs!$B$13,IF(10&lt;=Inputs!$B$8,IF(Inputs!$B$12&gt;0,MAX(MIN(NORM.INV(RAND(),LOOKUP(Y3740,Inputs!$J$6:$J$9,Inputs!$G$6:$G$9),LOOKUP(Y3740,Inputs!$J$6:$J$9,Inputs!$H$6:$H$9)),Inputs!$B$12),-Inputs!$B$12),NORM.INV(RAND(),LOOKUP(Y3740,Inputs!$J$6:$J$9,Inputs!$G$6:$G$9),LOOKUP(Y3740,Inputs!$J$6:$J$9,Inputs!$H$6:$H$9))),0),"" )</f>
        <v/>
      </c>
      <c r="P3740" s="31">
        <f>IF($A3740&lt;=Inputs!$B$13,RAND(),"")</f>
        <v/>
      </c>
      <c r="Q3740" s="31">
        <f>IF($A3740&lt;=Inputs!$B$13,RAND(),"")</f>
        <v/>
      </c>
      <c r="R3740" s="31">
        <f>IF($A3740&lt;=Inputs!$B$13,RAND(),"")</f>
        <v/>
      </c>
      <c r="S3740" s="31">
        <f>IF($A3740&lt;=Inputs!$B$13,RAND(),"")</f>
        <v/>
      </c>
      <c r="T3740" s="31">
        <f>IF($A3740&lt;=Inputs!$B$13,RAND(),"")</f>
        <v/>
      </c>
      <c r="U3740" s="31">
        <f>IF($A3740&lt;=Inputs!$B$13,RAND(),"")</f>
        <v/>
      </c>
      <c r="V3740" s="31">
        <f>IF($A3740&lt;=Inputs!$B$13,RAND(),"")</f>
        <v/>
      </c>
      <c r="W3740" s="31">
        <f>IF($A3740&lt;=Inputs!$B$13,RAND(),"")</f>
        <v/>
      </c>
      <c r="X3740" s="31">
        <f>IF($A3740&lt;=Inputs!$B$13,RAND(),"")</f>
        <v/>
      </c>
      <c r="Y3740" s="31">
        <f>IF($A3740&lt;=Inputs!$B$13,RAND(),"")</f>
        <v/>
      </c>
    </row>
    <row r="3741">
      <c r="A3741" t="n">
        <v>3736</v>
      </c>
      <c r="B3741" s="26">
        <f>IF($A3741&lt;=Inputs!$B$13,IF(Inputs!$B$8&gt;0,SUM(F3741:O3741)/Inputs!$B$8,0),"")</f>
        <v/>
      </c>
      <c r="C3741" s="27">
        <f>IF($A3741&lt;=Inputs!$B$13,B3741/100,"")</f>
        <v/>
      </c>
      <c r="D3741" s="28">
        <f>IF($A3741&lt;=Inputs!$B$13,C3741*Inputs!$B$7,"")</f>
        <v/>
      </c>
      <c r="E3741" s="29">
        <f>IF($A3741&lt;=Inputs!$B$13,IF(D3741&gt;0,1,0),"")</f>
        <v/>
      </c>
      <c r="F3741" s="26">
        <f>IF($A3741&lt;=Inputs!$B$13,IF(1&lt;=Inputs!$B$8,IF(Inputs!$B$12&gt;0,MAX(MIN(NORM.INV(RAND(),LOOKUP(P3741,Inputs!$J$6:$J$9,Inputs!$G$6:$G$9),LOOKUP(P3741,Inputs!$J$6:$J$9,Inputs!$H$6:$H$9)),Inputs!$B$12),-Inputs!$B$12),NORM.INV(RAND(),LOOKUP(P3741,Inputs!$J$6:$J$9,Inputs!$G$6:$G$9),LOOKUP(P3741,Inputs!$J$6:$J$9,Inputs!$H$6:$H$9))),0),"" )</f>
        <v/>
      </c>
      <c r="G3741" s="26">
        <f>IF($A3741&lt;=Inputs!$B$13,IF(2&lt;=Inputs!$B$8,IF(Inputs!$B$12&gt;0,MAX(MIN(NORM.INV(RAND(),LOOKUP(Q3741,Inputs!$J$6:$J$9,Inputs!$G$6:$G$9),LOOKUP(Q3741,Inputs!$J$6:$J$9,Inputs!$H$6:$H$9)),Inputs!$B$12),-Inputs!$B$12),NORM.INV(RAND(),LOOKUP(Q3741,Inputs!$J$6:$J$9,Inputs!$G$6:$G$9),LOOKUP(Q3741,Inputs!$J$6:$J$9,Inputs!$H$6:$H$9))),0),"" )</f>
        <v/>
      </c>
      <c r="H3741" s="26">
        <f>IF($A3741&lt;=Inputs!$B$13,IF(3&lt;=Inputs!$B$8,IF(Inputs!$B$12&gt;0,MAX(MIN(NORM.INV(RAND(),LOOKUP(R3741,Inputs!$J$6:$J$9,Inputs!$G$6:$G$9),LOOKUP(R3741,Inputs!$J$6:$J$9,Inputs!$H$6:$H$9)),Inputs!$B$12),-Inputs!$B$12),NORM.INV(RAND(),LOOKUP(R3741,Inputs!$J$6:$J$9,Inputs!$G$6:$G$9),LOOKUP(R3741,Inputs!$J$6:$J$9,Inputs!$H$6:$H$9))),0),"" )</f>
        <v/>
      </c>
      <c r="I3741" s="26">
        <f>IF($A3741&lt;=Inputs!$B$13,IF(4&lt;=Inputs!$B$8,IF(Inputs!$B$12&gt;0,MAX(MIN(NORM.INV(RAND(),LOOKUP(S3741,Inputs!$J$6:$J$9,Inputs!$G$6:$G$9),LOOKUP(S3741,Inputs!$J$6:$J$9,Inputs!$H$6:$H$9)),Inputs!$B$12),-Inputs!$B$12),NORM.INV(RAND(),LOOKUP(S3741,Inputs!$J$6:$J$9,Inputs!$G$6:$G$9),LOOKUP(S3741,Inputs!$J$6:$J$9,Inputs!$H$6:$H$9))),0),"" )</f>
        <v/>
      </c>
      <c r="J3741" s="26">
        <f>IF($A3741&lt;=Inputs!$B$13,IF(5&lt;=Inputs!$B$8,IF(Inputs!$B$12&gt;0,MAX(MIN(NORM.INV(RAND(),LOOKUP(T3741,Inputs!$J$6:$J$9,Inputs!$G$6:$G$9),LOOKUP(T3741,Inputs!$J$6:$J$9,Inputs!$H$6:$H$9)),Inputs!$B$12),-Inputs!$B$12),NORM.INV(RAND(),LOOKUP(T3741,Inputs!$J$6:$J$9,Inputs!$G$6:$G$9),LOOKUP(T3741,Inputs!$J$6:$J$9,Inputs!$H$6:$H$9))),0),"" )</f>
        <v/>
      </c>
      <c r="K3741" s="26">
        <f>IF($A3741&lt;=Inputs!$B$13,IF(6&lt;=Inputs!$B$8,IF(Inputs!$B$12&gt;0,MAX(MIN(NORM.INV(RAND(),LOOKUP(U3741,Inputs!$J$6:$J$9,Inputs!$G$6:$G$9),LOOKUP(U3741,Inputs!$J$6:$J$9,Inputs!$H$6:$H$9)),Inputs!$B$12),-Inputs!$B$12),NORM.INV(RAND(),LOOKUP(U3741,Inputs!$J$6:$J$9,Inputs!$G$6:$G$9),LOOKUP(U3741,Inputs!$J$6:$J$9,Inputs!$H$6:$H$9))),0),"" )</f>
        <v/>
      </c>
      <c r="L3741" s="26">
        <f>IF($A3741&lt;=Inputs!$B$13,IF(7&lt;=Inputs!$B$8,IF(Inputs!$B$12&gt;0,MAX(MIN(NORM.INV(RAND(),LOOKUP(V3741,Inputs!$J$6:$J$9,Inputs!$G$6:$G$9),LOOKUP(V3741,Inputs!$J$6:$J$9,Inputs!$H$6:$H$9)),Inputs!$B$12),-Inputs!$B$12),NORM.INV(RAND(),LOOKUP(V3741,Inputs!$J$6:$J$9,Inputs!$G$6:$G$9),LOOKUP(V3741,Inputs!$J$6:$J$9,Inputs!$H$6:$H$9))),0),"" )</f>
        <v/>
      </c>
      <c r="M3741" s="26">
        <f>IF($A3741&lt;=Inputs!$B$13,IF(8&lt;=Inputs!$B$8,IF(Inputs!$B$12&gt;0,MAX(MIN(NORM.INV(RAND(),LOOKUP(W3741,Inputs!$J$6:$J$9,Inputs!$G$6:$G$9),LOOKUP(W3741,Inputs!$J$6:$J$9,Inputs!$H$6:$H$9)),Inputs!$B$12),-Inputs!$B$12),NORM.INV(RAND(),LOOKUP(W3741,Inputs!$J$6:$J$9,Inputs!$G$6:$G$9),LOOKUP(W3741,Inputs!$J$6:$J$9,Inputs!$H$6:$H$9))),0),"" )</f>
        <v/>
      </c>
      <c r="N3741" s="26">
        <f>IF($A3741&lt;=Inputs!$B$13,IF(9&lt;=Inputs!$B$8,IF(Inputs!$B$12&gt;0,MAX(MIN(NORM.INV(RAND(),LOOKUP(X3741,Inputs!$J$6:$J$9,Inputs!$G$6:$G$9),LOOKUP(X3741,Inputs!$J$6:$J$9,Inputs!$H$6:$H$9)),Inputs!$B$12),-Inputs!$B$12),NORM.INV(RAND(),LOOKUP(X3741,Inputs!$J$6:$J$9,Inputs!$G$6:$G$9),LOOKUP(X3741,Inputs!$J$6:$J$9,Inputs!$H$6:$H$9))),0),"" )</f>
        <v/>
      </c>
      <c r="O3741" s="26">
        <f>IF($A3741&lt;=Inputs!$B$13,IF(10&lt;=Inputs!$B$8,IF(Inputs!$B$12&gt;0,MAX(MIN(NORM.INV(RAND(),LOOKUP(Y3741,Inputs!$J$6:$J$9,Inputs!$G$6:$G$9),LOOKUP(Y3741,Inputs!$J$6:$J$9,Inputs!$H$6:$H$9)),Inputs!$B$12),-Inputs!$B$12),NORM.INV(RAND(),LOOKUP(Y3741,Inputs!$J$6:$J$9,Inputs!$G$6:$G$9),LOOKUP(Y3741,Inputs!$J$6:$J$9,Inputs!$H$6:$H$9))),0),"" )</f>
        <v/>
      </c>
      <c r="P3741" s="31">
        <f>IF($A3741&lt;=Inputs!$B$13,RAND(),"")</f>
        <v/>
      </c>
      <c r="Q3741" s="31">
        <f>IF($A3741&lt;=Inputs!$B$13,RAND(),"")</f>
        <v/>
      </c>
      <c r="R3741" s="31">
        <f>IF($A3741&lt;=Inputs!$B$13,RAND(),"")</f>
        <v/>
      </c>
      <c r="S3741" s="31">
        <f>IF($A3741&lt;=Inputs!$B$13,RAND(),"")</f>
        <v/>
      </c>
      <c r="T3741" s="31">
        <f>IF($A3741&lt;=Inputs!$B$13,RAND(),"")</f>
        <v/>
      </c>
      <c r="U3741" s="31">
        <f>IF($A3741&lt;=Inputs!$B$13,RAND(),"")</f>
        <v/>
      </c>
      <c r="V3741" s="31">
        <f>IF($A3741&lt;=Inputs!$B$13,RAND(),"")</f>
        <v/>
      </c>
      <c r="W3741" s="31">
        <f>IF($A3741&lt;=Inputs!$B$13,RAND(),"")</f>
        <v/>
      </c>
      <c r="X3741" s="31">
        <f>IF($A3741&lt;=Inputs!$B$13,RAND(),"")</f>
        <v/>
      </c>
      <c r="Y3741" s="31">
        <f>IF($A3741&lt;=Inputs!$B$13,RAND(),"")</f>
        <v/>
      </c>
    </row>
    <row r="3742">
      <c r="A3742" t="n">
        <v>3737</v>
      </c>
      <c r="B3742" s="26">
        <f>IF($A3742&lt;=Inputs!$B$13,IF(Inputs!$B$8&gt;0,SUM(F3742:O3742)/Inputs!$B$8,0),"")</f>
        <v/>
      </c>
      <c r="C3742" s="27">
        <f>IF($A3742&lt;=Inputs!$B$13,B3742/100,"")</f>
        <v/>
      </c>
      <c r="D3742" s="28">
        <f>IF($A3742&lt;=Inputs!$B$13,C3742*Inputs!$B$7,"")</f>
        <v/>
      </c>
      <c r="E3742" s="29">
        <f>IF($A3742&lt;=Inputs!$B$13,IF(D3742&gt;0,1,0),"")</f>
        <v/>
      </c>
      <c r="F3742" s="26">
        <f>IF($A3742&lt;=Inputs!$B$13,IF(1&lt;=Inputs!$B$8,IF(Inputs!$B$12&gt;0,MAX(MIN(NORM.INV(RAND(),LOOKUP(P3742,Inputs!$J$6:$J$9,Inputs!$G$6:$G$9),LOOKUP(P3742,Inputs!$J$6:$J$9,Inputs!$H$6:$H$9)),Inputs!$B$12),-Inputs!$B$12),NORM.INV(RAND(),LOOKUP(P3742,Inputs!$J$6:$J$9,Inputs!$G$6:$G$9),LOOKUP(P3742,Inputs!$J$6:$J$9,Inputs!$H$6:$H$9))),0),"" )</f>
        <v/>
      </c>
      <c r="G3742" s="26">
        <f>IF($A3742&lt;=Inputs!$B$13,IF(2&lt;=Inputs!$B$8,IF(Inputs!$B$12&gt;0,MAX(MIN(NORM.INV(RAND(),LOOKUP(Q3742,Inputs!$J$6:$J$9,Inputs!$G$6:$G$9),LOOKUP(Q3742,Inputs!$J$6:$J$9,Inputs!$H$6:$H$9)),Inputs!$B$12),-Inputs!$B$12),NORM.INV(RAND(),LOOKUP(Q3742,Inputs!$J$6:$J$9,Inputs!$G$6:$G$9),LOOKUP(Q3742,Inputs!$J$6:$J$9,Inputs!$H$6:$H$9))),0),"" )</f>
        <v/>
      </c>
      <c r="H3742" s="26">
        <f>IF($A3742&lt;=Inputs!$B$13,IF(3&lt;=Inputs!$B$8,IF(Inputs!$B$12&gt;0,MAX(MIN(NORM.INV(RAND(),LOOKUP(R3742,Inputs!$J$6:$J$9,Inputs!$G$6:$G$9),LOOKUP(R3742,Inputs!$J$6:$J$9,Inputs!$H$6:$H$9)),Inputs!$B$12),-Inputs!$B$12),NORM.INV(RAND(),LOOKUP(R3742,Inputs!$J$6:$J$9,Inputs!$G$6:$G$9),LOOKUP(R3742,Inputs!$J$6:$J$9,Inputs!$H$6:$H$9))),0),"" )</f>
        <v/>
      </c>
      <c r="I3742" s="26">
        <f>IF($A3742&lt;=Inputs!$B$13,IF(4&lt;=Inputs!$B$8,IF(Inputs!$B$12&gt;0,MAX(MIN(NORM.INV(RAND(),LOOKUP(S3742,Inputs!$J$6:$J$9,Inputs!$G$6:$G$9),LOOKUP(S3742,Inputs!$J$6:$J$9,Inputs!$H$6:$H$9)),Inputs!$B$12),-Inputs!$B$12),NORM.INV(RAND(),LOOKUP(S3742,Inputs!$J$6:$J$9,Inputs!$G$6:$G$9),LOOKUP(S3742,Inputs!$J$6:$J$9,Inputs!$H$6:$H$9))),0),"" )</f>
        <v/>
      </c>
      <c r="J3742" s="26">
        <f>IF($A3742&lt;=Inputs!$B$13,IF(5&lt;=Inputs!$B$8,IF(Inputs!$B$12&gt;0,MAX(MIN(NORM.INV(RAND(),LOOKUP(T3742,Inputs!$J$6:$J$9,Inputs!$G$6:$G$9),LOOKUP(T3742,Inputs!$J$6:$J$9,Inputs!$H$6:$H$9)),Inputs!$B$12),-Inputs!$B$12),NORM.INV(RAND(),LOOKUP(T3742,Inputs!$J$6:$J$9,Inputs!$G$6:$G$9),LOOKUP(T3742,Inputs!$J$6:$J$9,Inputs!$H$6:$H$9))),0),"" )</f>
        <v/>
      </c>
      <c r="K3742" s="26">
        <f>IF($A3742&lt;=Inputs!$B$13,IF(6&lt;=Inputs!$B$8,IF(Inputs!$B$12&gt;0,MAX(MIN(NORM.INV(RAND(),LOOKUP(U3742,Inputs!$J$6:$J$9,Inputs!$G$6:$G$9),LOOKUP(U3742,Inputs!$J$6:$J$9,Inputs!$H$6:$H$9)),Inputs!$B$12),-Inputs!$B$12),NORM.INV(RAND(),LOOKUP(U3742,Inputs!$J$6:$J$9,Inputs!$G$6:$G$9),LOOKUP(U3742,Inputs!$J$6:$J$9,Inputs!$H$6:$H$9))),0),"" )</f>
        <v/>
      </c>
      <c r="L3742" s="26">
        <f>IF($A3742&lt;=Inputs!$B$13,IF(7&lt;=Inputs!$B$8,IF(Inputs!$B$12&gt;0,MAX(MIN(NORM.INV(RAND(),LOOKUP(V3742,Inputs!$J$6:$J$9,Inputs!$G$6:$G$9),LOOKUP(V3742,Inputs!$J$6:$J$9,Inputs!$H$6:$H$9)),Inputs!$B$12),-Inputs!$B$12),NORM.INV(RAND(),LOOKUP(V3742,Inputs!$J$6:$J$9,Inputs!$G$6:$G$9),LOOKUP(V3742,Inputs!$J$6:$J$9,Inputs!$H$6:$H$9))),0),"" )</f>
        <v/>
      </c>
      <c r="M3742" s="26">
        <f>IF($A3742&lt;=Inputs!$B$13,IF(8&lt;=Inputs!$B$8,IF(Inputs!$B$12&gt;0,MAX(MIN(NORM.INV(RAND(),LOOKUP(W3742,Inputs!$J$6:$J$9,Inputs!$G$6:$G$9),LOOKUP(W3742,Inputs!$J$6:$J$9,Inputs!$H$6:$H$9)),Inputs!$B$12),-Inputs!$B$12),NORM.INV(RAND(),LOOKUP(W3742,Inputs!$J$6:$J$9,Inputs!$G$6:$G$9),LOOKUP(W3742,Inputs!$J$6:$J$9,Inputs!$H$6:$H$9))),0),"" )</f>
        <v/>
      </c>
      <c r="N3742" s="26">
        <f>IF($A3742&lt;=Inputs!$B$13,IF(9&lt;=Inputs!$B$8,IF(Inputs!$B$12&gt;0,MAX(MIN(NORM.INV(RAND(),LOOKUP(X3742,Inputs!$J$6:$J$9,Inputs!$G$6:$G$9),LOOKUP(X3742,Inputs!$J$6:$J$9,Inputs!$H$6:$H$9)),Inputs!$B$12),-Inputs!$B$12),NORM.INV(RAND(),LOOKUP(X3742,Inputs!$J$6:$J$9,Inputs!$G$6:$G$9),LOOKUP(X3742,Inputs!$J$6:$J$9,Inputs!$H$6:$H$9))),0),"" )</f>
        <v/>
      </c>
      <c r="O3742" s="26">
        <f>IF($A3742&lt;=Inputs!$B$13,IF(10&lt;=Inputs!$B$8,IF(Inputs!$B$12&gt;0,MAX(MIN(NORM.INV(RAND(),LOOKUP(Y3742,Inputs!$J$6:$J$9,Inputs!$G$6:$G$9),LOOKUP(Y3742,Inputs!$J$6:$J$9,Inputs!$H$6:$H$9)),Inputs!$B$12),-Inputs!$B$12),NORM.INV(RAND(),LOOKUP(Y3742,Inputs!$J$6:$J$9,Inputs!$G$6:$G$9),LOOKUP(Y3742,Inputs!$J$6:$J$9,Inputs!$H$6:$H$9))),0),"" )</f>
        <v/>
      </c>
      <c r="P3742" s="31">
        <f>IF($A3742&lt;=Inputs!$B$13,RAND(),"")</f>
        <v/>
      </c>
      <c r="Q3742" s="31">
        <f>IF($A3742&lt;=Inputs!$B$13,RAND(),"")</f>
        <v/>
      </c>
      <c r="R3742" s="31">
        <f>IF($A3742&lt;=Inputs!$B$13,RAND(),"")</f>
        <v/>
      </c>
      <c r="S3742" s="31">
        <f>IF($A3742&lt;=Inputs!$B$13,RAND(),"")</f>
        <v/>
      </c>
      <c r="T3742" s="31">
        <f>IF($A3742&lt;=Inputs!$B$13,RAND(),"")</f>
        <v/>
      </c>
      <c r="U3742" s="31">
        <f>IF($A3742&lt;=Inputs!$B$13,RAND(),"")</f>
        <v/>
      </c>
      <c r="V3742" s="31">
        <f>IF($A3742&lt;=Inputs!$B$13,RAND(),"")</f>
        <v/>
      </c>
      <c r="W3742" s="31">
        <f>IF($A3742&lt;=Inputs!$B$13,RAND(),"")</f>
        <v/>
      </c>
      <c r="X3742" s="31">
        <f>IF($A3742&lt;=Inputs!$B$13,RAND(),"")</f>
        <v/>
      </c>
      <c r="Y3742" s="31">
        <f>IF($A3742&lt;=Inputs!$B$13,RAND(),"")</f>
        <v/>
      </c>
    </row>
    <row r="3743">
      <c r="A3743" t="n">
        <v>3738</v>
      </c>
      <c r="B3743" s="26">
        <f>IF($A3743&lt;=Inputs!$B$13,IF(Inputs!$B$8&gt;0,SUM(F3743:O3743)/Inputs!$B$8,0),"")</f>
        <v/>
      </c>
      <c r="C3743" s="27">
        <f>IF($A3743&lt;=Inputs!$B$13,B3743/100,"")</f>
        <v/>
      </c>
      <c r="D3743" s="28">
        <f>IF($A3743&lt;=Inputs!$B$13,C3743*Inputs!$B$7,"")</f>
        <v/>
      </c>
      <c r="E3743" s="29">
        <f>IF($A3743&lt;=Inputs!$B$13,IF(D3743&gt;0,1,0),"")</f>
        <v/>
      </c>
      <c r="F3743" s="26">
        <f>IF($A3743&lt;=Inputs!$B$13,IF(1&lt;=Inputs!$B$8,IF(Inputs!$B$12&gt;0,MAX(MIN(NORM.INV(RAND(),LOOKUP(P3743,Inputs!$J$6:$J$9,Inputs!$G$6:$G$9),LOOKUP(P3743,Inputs!$J$6:$J$9,Inputs!$H$6:$H$9)),Inputs!$B$12),-Inputs!$B$12),NORM.INV(RAND(),LOOKUP(P3743,Inputs!$J$6:$J$9,Inputs!$G$6:$G$9),LOOKUP(P3743,Inputs!$J$6:$J$9,Inputs!$H$6:$H$9))),0),"" )</f>
        <v/>
      </c>
      <c r="G3743" s="26">
        <f>IF($A3743&lt;=Inputs!$B$13,IF(2&lt;=Inputs!$B$8,IF(Inputs!$B$12&gt;0,MAX(MIN(NORM.INV(RAND(),LOOKUP(Q3743,Inputs!$J$6:$J$9,Inputs!$G$6:$G$9),LOOKUP(Q3743,Inputs!$J$6:$J$9,Inputs!$H$6:$H$9)),Inputs!$B$12),-Inputs!$B$12),NORM.INV(RAND(),LOOKUP(Q3743,Inputs!$J$6:$J$9,Inputs!$G$6:$G$9),LOOKUP(Q3743,Inputs!$J$6:$J$9,Inputs!$H$6:$H$9))),0),"" )</f>
        <v/>
      </c>
      <c r="H3743" s="26">
        <f>IF($A3743&lt;=Inputs!$B$13,IF(3&lt;=Inputs!$B$8,IF(Inputs!$B$12&gt;0,MAX(MIN(NORM.INV(RAND(),LOOKUP(R3743,Inputs!$J$6:$J$9,Inputs!$G$6:$G$9),LOOKUP(R3743,Inputs!$J$6:$J$9,Inputs!$H$6:$H$9)),Inputs!$B$12),-Inputs!$B$12),NORM.INV(RAND(),LOOKUP(R3743,Inputs!$J$6:$J$9,Inputs!$G$6:$G$9),LOOKUP(R3743,Inputs!$J$6:$J$9,Inputs!$H$6:$H$9))),0),"" )</f>
        <v/>
      </c>
      <c r="I3743" s="26">
        <f>IF($A3743&lt;=Inputs!$B$13,IF(4&lt;=Inputs!$B$8,IF(Inputs!$B$12&gt;0,MAX(MIN(NORM.INV(RAND(),LOOKUP(S3743,Inputs!$J$6:$J$9,Inputs!$G$6:$G$9),LOOKUP(S3743,Inputs!$J$6:$J$9,Inputs!$H$6:$H$9)),Inputs!$B$12),-Inputs!$B$12),NORM.INV(RAND(),LOOKUP(S3743,Inputs!$J$6:$J$9,Inputs!$G$6:$G$9),LOOKUP(S3743,Inputs!$J$6:$J$9,Inputs!$H$6:$H$9))),0),"" )</f>
        <v/>
      </c>
      <c r="J3743" s="26">
        <f>IF($A3743&lt;=Inputs!$B$13,IF(5&lt;=Inputs!$B$8,IF(Inputs!$B$12&gt;0,MAX(MIN(NORM.INV(RAND(),LOOKUP(T3743,Inputs!$J$6:$J$9,Inputs!$G$6:$G$9),LOOKUP(T3743,Inputs!$J$6:$J$9,Inputs!$H$6:$H$9)),Inputs!$B$12),-Inputs!$B$12),NORM.INV(RAND(),LOOKUP(T3743,Inputs!$J$6:$J$9,Inputs!$G$6:$G$9),LOOKUP(T3743,Inputs!$J$6:$J$9,Inputs!$H$6:$H$9))),0),"" )</f>
        <v/>
      </c>
      <c r="K3743" s="26">
        <f>IF($A3743&lt;=Inputs!$B$13,IF(6&lt;=Inputs!$B$8,IF(Inputs!$B$12&gt;0,MAX(MIN(NORM.INV(RAND(),LOOKUP(U3743,Inputs!$J$6:$J$9,Inputs!$G$6:$G$9),LOOKUP(U3743,Inputs!$J$6:$J$9,Inputs!$H$6:$H$9)),Inputs!$B$12),-Inputs!$B$12),NORM.INV(RAND(),LOOKUP(U3743,Inputs!$J$6:$J$9,Inputs!$G$6:$G$9),LOOKUP(U3743,Inputs!$J$6:$J$9,Inputs!$H$6:$H$9))),0),"" )</f>
        <v/>
      </c>
      <c r="L3743" s="26">
        <f>IF($A3743&lt;=Inputs!$B$13,IF(7&lt;=Inputs!$B$8,IF(Inputs!$B$12&gt;0,MAX(MIN(NORM.INV(RAND(),LOOKUP(V3743,Inputs!$J$6:$J$9,Inputs!$G$6:$G$9),LOOKUP(V3743,Inputs!$J$6:$J$9,Inputs!$H$6:$H$9)),Inputs!$B$12),-Inputs!$B$12),NORM.INV(RAND(),LOOKUP(V3743,Inputs!$J$6:$J$9,Inputs!$G$6:$G$9),LOOKUP(V3743,Inputs!$J$6:$J$9,Inputs!$H$6:$H$9))),0),"" )</f>
        <v/>
      </c>
      <c r="M3743" s="26">
        <f>IF($A3743&lt;=Inputs!$B$13,IF(8&lt;=Inputs!$B$8,IF(Inputs!$B$12&gt;0,MAX(MIN(NORM.INV(RAND(),LOOKUP(W3743,Inputs!$J$6:$J$9,Inputs!$G$6:$G$9),LOOKUP(W3743,Inputs!$J$6:$J$9,Inputs!$H$6:$H$9)),Inputs!$B$12),-Inputs!$B$12),NORM.INV(RAND(),LOOKUP(W3743,Inputs!$J$6:$J$9,Inputs!$G$6:$G$9),LOOKUP(W3743,Inputs!$J$6:$J$9,Inputs!$H$6:$H$9))),0),"" )</f>
        <v/>
      </c>
      <c r="N3743" s="26">
        <f>IF($A3743&lt;=Inputs!$B$13,IF(9&lt;=Inputs!$B$8,IF(Inputs!$B$12&gt;0,MAX(MIN(NORM.INV(RAND(),LOOKUP(X3743,Inputs!$J$6:$J$9,Inputs!$G$6:$G$9),LOOKUP(X3743,Inputs!$J$6:$J$9,Inputs!$H$6:$H$9)),Inputs!$B$12),-Inputs!$B$12),NORM.INV(RAND(),LOOKUP(X3743,Inputs!$J$6:$J$9,Inputs!$G$6:$G$9),LOOKUP(X3743,Inputs!$J$6:$J$9,Inputs!$H$6:$H$9))),0),"" )</f>
        <v/>
      </c>
      <c r="O3743" s="26">
        <f>IF($A3743&lt;=Inputs!$B$13,IF(10&lt;=Inputs!$B$8,IF(Inputs!$B$12&gt;0,MAX(MIN(NORM.INV(RAND(),LOOKUP(Y3743,Inputs!$J$6:$J$9,Inputs!$G$6:$G$9),LOOKUP(Y3743,Inputs!$J$6:$J$9,Inputs!$H$6:$H$9)),Inputs!$B$12),-Inputs!$B$12),NORM.INV(RAND(),LOOKUP(Y3743,Inputs!$J$6:$J$9,Inputs!$G$6:$G$9),LOOKUP(Y3743,Inputs!$J$6:$J$9,Inputs!$H$6:$H$9))),0),"" )</f>
        <v/>
      </c>
      <c r="P3743" s="31">
        <f>IF($A3743&lt;=Inputs!$B$13,RAND(),"")</f>
        <v/>
      </c>
      <c r="Q3743" s="31">
        <f>IF($A3743&lt;=Inputs!$B$13,RAND(),"")</f>
        <v/>
      </c>
      <c r="R3743" s="31">
        <f>IF($A3743&lt;=Inputs!$B$13,RAND(),"")</f>
        <v/>
      </c>
      <c r="S3743" s="31">
        <f>IF($A3743&lt;=Inputs!$B$13,RAND(),"")</f>
        <v/>
      </c>
      <c r="T3743" s="31">
        <f>IF($A3743&lt;=Inputs!$B$13,RAND(),"")</f>
        <v/>
      </c>
      <c r="U3743" s="31">
        <f>IF($A3743&lt;=Inputs!$B$13,RAND(),"")</f>
        <v/>
      </c>
      <c r="V3743" s="31">
        <f>IF($A3743&lt;=Inputs!$B$13,RAND(),"")</f>
        <v/>
      </c>
      <c r="W3743" s="31">
        <f>IF($A3743&lt;=Inputs!$B$13,RAND(),"")</f>
        <v/>
      </c>
      <c r="X3743" s="31">
        <f>IF($A3743&lt;=Inputs!$B$13,RAND(),"")</f>
        <v/>
      </c>
      <c r="Y3743" s="31">
        <f>IF($A3743&lt;=Inputs!$B$13,RAND(),"")</f>
        <v/>
      </c>
    </row>
    <row r="3744">
      <c r="A3744" t="n">
        <v>3739</v>
      </c>
      <c r="B3744" s="26">
        <f>IF($A3744&lt;=Inputs!$B$13,IF(Inputs!$B$8&gt;0,SUM(F3744:O3744)/Inputs!$B$8,0),"")</f>
        <v/>
      </c>
      <c r="C3744" s="27">
        <f>IF($A3744&lt;=Inputs!$B$13,B3744/100,"")</f>
        <v/>
      </c>
      <c r="D3744" s="28">
        <f>IF($A3744&lt;=Inputs!$B$13,C3744*Inputs!$B$7,"")</f>
        <v/>
      </c>
      <c r="E3744" s="29">
        <f>IF($A3744&lt;=Inputs!$B$13,IF(D3744&gt;0,1,0),"")</f>
        <v/>
      </c>
      <c r="F3744" s="26">
        <f>IF($A3744&lt;=Inputs!$B$13,IF(1&lt;=Inputs!$B$8,IF(Inputs!$B$12&gt;0,MAX(MIN(NORM.INV(RAND(),LOOKUP(P3744,Inputs!$J$6:$J$9,Inputs!$G$6:$G$9),LOOKUP(P3744,Inputs!$J$6:$J$9,Inputs!$H$6:$H$9)),Inputs!$B$12),-Inputs!$B$12),NORM.INV(RAND(),LOOKUP(P3744,Inputs!$J$6:$J$9,Inputs!$G$6:$G$9),LOOKUP(P3744,Inputs!$J$6:$J$9,Inputs!$H$6:$H$9))),0),"" )</f>
        <v/>
      </c>
      <c r="G3744" s="26">
        <f>IF($A3744&lt;=Inputs!$B$13,IF(2&lt;=Inputs!$B$8,IF(Inputs!$B$12&gt;0,MAX(MIN(NORM.INV(RAND(),LOOKUP(Q3744,Inputs!$J$6:$J$9,Inputs!$G$6:$G$9),LOOKUP(Q3744,Inputs!$J$6:$J$9,Inputs!$H$6:$H$9)),Inputs!$B$12),-Inputs!$B$12),NORM.INV(RAND(),LOOKUP(Q3744,Inputs!$J$6:$J$9,Inputs!$G$6:$G$9),LOOKUP(Q3744,Inputs!$J$6:$J$9,Inputs!$H$6:$H$9))),0),"" )</f>
        <v/>
      </c>
      <c r="H3744" s="26">
        <f>IF($A3744&lt;=Inputs!$B$13,IF(3&lt;=Inputs!$B$8,IF(Inputs!$B$12&gt;0,MAX(MIN(NORM.INV(RAND(),LOOKUP(R3744,Inputs!$J$6:$J$9,Inputs!$G$6:$G$9),LOOKUP(R3744,Inputs!$J$6:$J$9,Inputs!$H$6:$H$9)),Inputs!$B$12),-Inputs!$B$12),NORM.INV(RAND(),LOOKUP(R3744,Inputs!$J$6:$J$9,Inputs!$G$6:$G$9),LOOKUP(R3744,Inputs!$J$6:$J$9,Inputs!$H$6:$H$9))),0),"" )</f>
        <v/>
      </c>
      <c r="I3744" s="26">
        <f>IF($A3744&lt;=Inputs!$B$13,IF(4&lt;=Inputs!$B$8,IF(Inputs!$B$12&gt;0,MAX(MIN(NORM.INV(RAND(),LOOKUP(S3744,Inputs!$J$6:$J$9,Inputs!$G$6:$G$9),LOOKUP(S3744,Inputs!$J$6:$J$9,Inputs!$H$6:$H$9)),Inputs!$B$12),-Inputs!$B$12),NORM.INV(RAND(),LOOKUP(S3744,Inputs!$J$6:$J$9,Inputs!$G$6:$G$9),LOOKUP(S3744,Inputs!$J$6:$J$9,Inputs!$H$6:$H$9))),0),"" )</f>
        <v/>
      </c>
      <c r="J3744" s="26">
        <f>IF($A3744&lt;=Inputs!$B$13,IF(5&lt;=Inputs!$B$8,IF(Inputs!$B$12&gt;0,MAX(MIN(NORM.INV(RAND(),LOOKUP(T3744,Inputs!$J$6:$J$9,Inputs!$G$6:$G$9),LOOKUP(T3744,Inputs!$J$6:$J$9,Inputs!$H$6:$H$9)),Inputs!$B$12),-Inputs!$B$12),NORM.INV(RAND(),LOOKUP(T3744,Inputs!$J$6:$J$9,Inputs!$G$6:$G$9),LOOKUP(T3744,Inputs!$J$6:$J$9,Inputs!$H$6:$H$9))),0),"" )</f>
        <v/>
      </c>
      <c r="K3744" s="26">
        <f>IF($A3744&lt;=Inputs!$B$13,IF(6&lt;=Inputs!$B$8,IF(Inputs!$B$12&gt;0,MAX(MIN(NORM.INV(RAND(),LOOKUP(U3744,Inputs!$J$6:$J$9,Inputs!$G$6:$G$9),LOOKUP(U3744,Inputs!$J$6:$J$9,Inputs!$H$6:$H$9)),Inputs!$B$12),-Inputs!$B$12),NORM.INV(RAND(),LOOKUP(U3744,Inputs!$J$6:$J$9,Inputs!$G$6:$G$9),LOOKUP(U3744,Inputs!$J$6:$J$9,Inputs!$H$6:$H$9))),0),"" )</f>
        <v/>
      </c>
      <c r="L3744" s="26">
        <f>IF($A3744&lt;=Inputs!$B$13,IF(7&lt;=Inputs!$B$8,IF(Inputs!$B$12&gt;0,MAX(MIN(NORM.INV(RAND(),LOOKUP(V3744,Inputs!$J$6:$J$9,Inputs!$G$6:$G$9),LOOKUP(V3744,Inputs!$J$6:$J$9,Inputs!$H$6:$H$9)),Inputs!$B$12),-Inputs!$B$12),NORM.INV(RAND(),LOOKUP(V3744,Inputs!$J$6:$J$9,Inputs!$G$6:$G$9),LOOKUP(V3744,Inputs!$J$6:$J$9,Inputs!$H$6:$H$9))),0),"" )</f>
        <v/>
      </c>
      <c r="M3744" s="26">
        <f>IF($A3744&lt;=Inputs!$B$13,IF(8&lt;=Inputs!$B$8,IF(Inputs!$B$12&gt;0,MAX(MIN(NORM.INV(RAND(),LOOKUP(W3744,Inputs!$J$6:$J$9,Inputs!$G$6:$G$9),LOOKUP(W3744,Inputs!$J$6:$J$9,Inputs!$H$6:$H$9)),Inputs!$B$12),-Inputs!$B$12),NORM.INV(RAND(),LOOKUP(W3744,Inputs!$J$6:$J$9,Inputs!$G$6:$G$9),LOOKUP(W3744,Inputs!$J$6:$J$9,Inputs!$H$6:$H$9))),0),"" )</f>
        <v/>
      </c>
      <c r="N3744" s="26">
        <f>IF($A3744&lt;=Inputs!$B$13,IF(9&lt;=Inputs!$B$8,IF(Inputs!$B$12&gt;0,MAX(MIN(NORM.INV(RAND(),LOOKUP(X3744,Inputs!$J$6:$J$9,Inputs!$G$6:$G$9),LOOKUP(X3744,Inputs!$J$6:$J$9,Inputs!$H$6:$H$9)),Inputs!$B$12),-Inputs!$B$12),NORM.INV(RAND(),LOOKUP(X3744,Inputs!$J$6:$J$9,Inputs!$G$6:$G$9),LOOKUP(X3744,Inputs!$J$6:$J$9,Inputs!$H$6:$H$9))),0),"" )</f>
        <v/>
      </c>
      <c r="O3744" s="26">
        <f>IF($A3744&lt;=Inputs!$B$13,IF(10&lt;=Inputs!$B$8,IF(Inputs!$B$12&gt;0,MAX(MIN(NORM.INV(RAND(),LOOKUP(Y3744,Inputs!$J$6:$J$9,Inputs!$G$6:$G$9),LOOKUP(Y3744,Inputs!$J$6:$J$9,Inputs!$H$6:$H$9)),Inputs!$B$12),-Inputs!$B$12),NORM.INV(RAND(),LOOKUP(Y3744,Inputs!$J$6:$J$9,Inputs!$G$6:$G$9),LOOKUP(Y3744,Inputs!$J$6:$J$9,Inputs!$H$6:$H$9))),0),"" )</f>
        <v/>
      </c>
      <c r="P3744" s="31">
        <f>IF($A3744&lt;=Inputs!$B$13,RAND(),"")</f>
        <v/>
      </c>
      <c r="Q3744" s="31">
        <f>IF($A3744&lt;=Inputs!$B$13,RAND(),"")</f>
        <v/>
      </c>
      <c r="R3744" s="31">
        <f>IF($A3744&lt;=Inputs!$B$13,RAND(),"")</f>
        <v/>
      </c>
      <c r="S3744" s="31">
        <f>IF($A3744&lt;=Inputs!$B$13,RAND(),"")</f>
        <v/>
      </c>
      <c r="T3744" s="31">
        <f>IF($A3744&lt;=Inputs!$B$13,RAND(),"")</f>
        <v/>
      </c>
      <c r="U3744" s="31">
        <f>IF($A3744&lt;=Inputs!$B$13,RAND(),"")</f>
        <v/>
      </c>
      <c r="V3744" s="31">
        <f>IF($A3744&lt;=Inputs!$B$13,RAND(),"")</f>
        <v/>
      </c>
      <c r="W3744" s="31">
        <f>IF($A3744&lt;=Inputs!$B$13,RAND(),"")</f>
        <v/>
      </c>
      <c r="X3744" s="31">
        <f>IF($A3744&lt;=Inputs!$B$13,RAND(),"")</f>
        <v/>
      </c>
      <c r="Y3744" s="31">
        <f>IF($A3744&lt;=Inputs!$B$13,RAND(),"")</f>
        <v/>
      </c>
    </row>
    <row r="3745">
      <c r="A3745" t="n">
        <v>3740</v>
      </c>
      <c r="B3745" s="26">
        <f>IF($A3745&lt;=Inputs!$B$13,IF(Inputs!$B$8&gt;0,SUM(F3745:O3745)/Inputs!$B$8,0),"")</f>
        <v/>
      </c>
      <c r="C3745" s="27">
        <f>IF($A3745&lt;=Inputs!$B$13,B3745/100,"")</f>
        <v/>
      </c>
      <c r="D3745" s="28">
        <f>IF($A3745&lt;=Inputs!$B$13,C3745*Inputs!$B$7,"")</f>
        <v/>
      </c>
      <c r="E3745" s="29">
        <f>IF($A3745&lt;=Inputs!$B$13,IF(D3745&gt;0,1,0),"")</f>
        <v/>
      </c>
      <c r="F3745" s="26">
        <f>IF($A3745&lt;=Inputs!$B$13,IF(1&lt;=Inputs!$B$8,IF(Inputs!$B$12&gt;0,MAX(MIN(NORM.INV(RAND(),LOOKUP(P3745,Inputs!$J$6:$J$9,Inputs!$G$6:$G$9),LOOKUP(P3745,Inputs!$J$6:$J$9,Inputs!$H$6:$H$9)),Inputs!$B$12),-Inputs!$B$12),NORM.INV(RAND(),LOOKUP(P3745,Inputs!$J$6:$J$9,Inputs!$G$6:$G$9),LOOKUP(P3745,Inputs!$J$6:$J$9,Inputs!$H$6:$H$9))),0),"" )</f>
        <v/>
      </c>
      <c r="G3745" s="26">
        <f>IF($A3745&lt;=Inputs!$B$13,IF(2&lt;=Inputs!$B$8,IF(Inputs!$B$12&gt;0,MAX(MIN(NORM.INV(RAND(),LOOKUP(Q3745,Inputs!$J$6:$J$9,Inputs!$G$6:$G$9),LOOKUP(Q3745,Inputs!$J$6:$J$9,Inputs!$H$6:$H$9)),Inputs!$B$12),-Inputs!$B$12),NORM.INV(RAND(),LOOKUP(Q3745,Inputs!$J$6:$J$9,Inputs!$G$6:$G$9),LOOKUP(Q3745,Inputs!$J$6:$J$9,Inputs!$H$6:$H$9))),0),"" )</f>
        <v/>
      </c>
      <c r="H3745" s="26">
        <f>IF($A3745&lt;=Inputs!$B$13,IF(3&lt;=Inputs!$B$8,IF(Inputs!$B$12&gt;0,MAX(MIN(NORM.INV(RAND(),LOOKUP(R3745,Inputs!$J$6:$J$9,Inputs!$G$6:$G$9),LOOKUP(R3745,Inputs!$J$6:$J$9,Inputs!$H$6:$H$9)),Inputs!$B$12),-Inputs!$B$12),NORM.INV(RAND(),LOOKUP(R3745,Inputs!$J$6:$J$9,Inputs!$G$6:$G$9),LOOKUP(R3745,Inputs!$J$6:$J$9,Inputs!$H$6:$H$9))),0),"" )</f>
        <v/>
      </c>
      <c r="I3745" s="26">
        <f>IF($A3745&lt;=Inputs!$B$13,IF(4&lt;=Inputs!$B$8,IF(Inputs!$B$12&gt;0,MAX(MIN(NORM.INV(RAND(),LOOKUP(S3745,Inputs!$J$6:$J$9,Inputs!$G$6:$G$9),LOOKUP(S3745,Inputs!$J$6:$J$9,Inputs!$H$6:$H$9)),Inputs!$B$12),-Inputs!$B$12),NORM.INV(RAND(),LOOKUP(S3745,Inputs!$J$6:$J$9,Inputs!$G$6:$G$9),LOOKUP(S3745,Inputs!$J$6:$J$9,Inputs!$H$6:$H$9))),0),"" )</f>
        <v/>
      </c>
      <c r="J3745" s="26">
        <f>IF($A3745&lt;=Inputs!$B$13,IF(5&lt;=Inputs!$B$8,IF(Inputs!$B$12&gt;0,MAX(MIN(NORM.INV(RAND(),LOOKUP(T3745,Inputs!$J$6:$J$9,Inputs!$G$6:$G$9),LOOKUP(T3745,Inputs!$J$6:$J$9,Inputs!$H$6:$H$9)),Inputs!$B$12),-Inputs!$B$12),NORM.INV(RAND(),LOOKUP(T3745,Inputs!$J$6:$J$9,Inputs!$G$6:$G$9),LOOKUP(T3745,Inputs!$J$6:$J$9,Inputs!$H$6:$H$9))),0),"" )</f>
        <v/>
      </c>
      <c r="K3745" s="26">
        <f>IF($A3745&lt;=Inputs!$B$13,IF(6&lt;=Inputs!$B$8,IF(Inputs!$B$12&gt;0,MAX(MIN(NORM.INV(RAND(),LOOKUP(U3745,Inputs!$J$6:$J$9,Inputs!$G$6:$G$9),LOOKUP(U3745,Inputs!$J$6:$J$9,Inputs!$H$6:$H$9)),Inputs!$B$12),-Inputs!$B$12),NORM.INV(RAND(),LOOKUP(U3745,Inputs!$J$6:$J$9,Inputs!$G$6:$G$9),LOOKUP(U3745,Inputs!$J$6:$J$9,Inputs!$H$6:$H$9))),0),"" )</f>
        <v/>
      </c>
      <c r="L3745" s="26">
        <f>IF($A3745&lt;=Inputs!$B$13,IF(7&lt;=Inputs!$B$8,IF(Inputs!$B$12&gt;0,MAX(MIN(NORM.INV(RAND(),LOOKUP(V3745,Inputs!$J$6:$J$9,Inputs!$G$6:$G$9),LOOKUP(V3745,Inputs!$J$6:$J$9,Inputs!$H$6:$H$9)),Inputs!$B$12),-Inputs!$B$12),NORM.INV(RAND(),LOOKUP(V3745,Inputs!$J$6:$J$9,Inputs!$G$6:$G$9),LOOKUP(V3745,Inputs!$J$6:$J$9,Inputs!$H$6:$H$9))),0),"" )</f>
        <v/>
      </c>
      <c r="M3745" s="26">
        <f>IF($A3745&lt;=Inputs!$B$13,IF(8&lt;=Inputs!$B$8,IF(Inputs!$B$12&gt;0,MAX(MIN(NORM.INV(RAND(),LOOKUP(W3745,Inputs!$J$6:$J$9,Inputs!$G$6:$G$9),LOOKUP(W3745,Inputs!$J$6:$J$9,Inputs!$H$6:$H$9)),Inputs!$B$12),-Inputs!$B$12),NORM.INV(RAND(),LOOKUP(W3745,Inputs!$J$6:$J$9,Inputs!$G$6:$G$9),LOOKUP(W3745,Inputs!$J$6:$J$9,Inputs!$H$6:$H$9))),0),"" )</f>
        <v/>
      </c>
      <c r="N3745" s="26">
        <f>IF($A3745&lt;=Inputs!$B$13,IF(9&lt;=Inputs!$B$8,IF(Inputs!$B$12&gt;0,MAX(MIN(NORM.INV(RAND(),LOOKUP(X3745,Inputs!$J$6:$J$9,Inputs!$G$6:$G$9),LOOKUP(X3745,Inputs!$J$6:$J$9,Inputs!$H$6:$H$9)),Inputs!$B$12),-Inputs!$B$12),NORM.INV(RAND(),LOOKUP(X3745,Inputs!$J$6:$J$9,Inputs!$G$6:$G$9),LOOKUP(X3745,Inputs!$J$6:$J$9,Inputs!$H$6:$H$9))),0),"" )</f>
        <v/>
      </c>
      <c r="O3745" s="26">
        <f>IF($A3745&lt;=Inputs!$B$13,IF(10&lt;=Inputs!$B$8,IF(Inputs!$B$12&gt;0,MAX(MIN(NORM.INV(RAND(),LOOKUP(Y3745,Inputs!$J$6:$J$9,Inputs!$G$6:$G$9),LOOKUP(Y3745,Inputs!$J$6:$J$9,Inputs!$H$6:$H$9)),Inputs!$B$12),-Inputs!$B$12),NORM.INV(RAND(),LOOKUP(Y3745,Inputs!$J$6:$J$9,Inputs!$G$6:$G$9),LOOKUP(Y3745,Inputs!$J$6:$J$9,Inputs!$H$6:$H$9))),0),"" )</f>
        <v/>
      </c>
      <c r="P3745" s="31">
        <f>IF($A3745&lt;=Inputs!$B$13,RAND(),"")</f>
        <v/>
      </c>
      <c r="Q3745" s="31">
        <f>IF($A3745&lt;=Inputs!$B$13,RAND(),"")</f>
        <v/>
      </c>
      <c r="R3745" s="31">
        <f>IF($A3745&lt;=Inputs!$B$13,RAND(),"")</f>
        <v/>
      </c>
      <c r="S3745" s="31">
        <f>IF($A3745&lt;=Inputs!$B$13,RAND(),"")</f>
        <v/>
      </c>
      <c r="T3745" s="31">
        <f>IF($A3745&lt;=Inputs!$B$13,RAND(),"")</f>
        <v/>
      </c>
      <c r="U3745" s="31">
        <f>IF($A3745&lt;=Inputs!$B$13,RAND(),"")</f>
        <v/>
      </c>
      <c r="V3745" s="31">
        <f>IF($A3745&lt;=Inputs!$B$13,RAND(),"")</f>
        <v/>
      </c>
      <c r="W3745" s="31">
        <f>IF($A3745&lt;=Inputs!$B$13,RAND(),"")</f>
        <v/>
      </c>
      <c r="X3745" s="31">
        <f>IF($A3745&lt;=Inputs!$B$13,RAND(),"")</f>
        <v/>
      </c>
      <c r="Y3745" s="31">
        <f>IF($A3745&lt;=Inputs!$B$13,RAND(),"")</f>
        <v/>
      </c>
    </row>
    <row r="3746">
      <c r="A3746" t="n">
        <v>3741</v>
      </c>
      <c r="B3746" s="26">
        <f>IF($A3746&lt;=Inputs!$B$13,IF(Inputs!$B$8&gt;0,SUM(F3746:O3746)/Inputs!$B$8,0),"")</f>
        <v/>
      </c>
      <c r="C3746" s="27">
        <f>IF($A3746&lt;=Inputs!$B$13,B3746/100,"")</f>
        <v/>
      </c>
      <c r="D3746" s="28">
        <f>IF($A3746&lt;=Inputs!$B$13,C3746*Inputs!$B$7,"")</f>
        <v/>
      </c>
      <c r="E3746" s="29">
        <f>IF($A3746&lt;=Inputs!$B$13,IF(D3746&gt;0,1,0),"")</f>
        <v/>
      </c>
      <c r="F3746" s="26">
        <f>IF($A3746&lt;=Inputs!$B$13,IF(1&lt;=Inputs!$B$8,IF(Inputs!$B$12&gt;0,MAX(MIN(NORM.INV(RAND(),LOOKUP(P3746,Inputs!$J$6:$J$9,Inputs!$G$6:$G$9),LOOKUP(P3746,Inputs!$J$6:$J$9,Inputs!$H$6:$H$9)),Inputs!$B$12),-Inputs!$B$12),NORM.INV(RAND(),LOOKUP(P3746,Inputs!$J$6:$J$9,Inputs!$G$6:$G$9),LOOKUP(P3746,Inputs!$J$6:$J$9,Inputs!$H$6:$H$9))),0),"" )</f>
        <v/>
      </c>
      <c r="G3746" s="26">
        <f>IF($A3746&lt;=Inputs!$B$13,IF(2&lt;=Inputs!$B$8,IF(Inputs!$B$12&gt;0,MAX(MIN(NORM.INV(RAND(),LOOKUP(Q3746,Inputs!$J$6:$J$9,Inputs!$G$6:$G$9),LOOKUP(Q3746,Inputs!$J$6:$J$9,Inputs!$H$6:$H$9)),Inputs!$B$12),-Inputs!$B$12),NORM.INV(RAND(),LOOKUP(Q3746,Inputs!$J$6:$J$9,Inputs!$G$6:$G$9),LOOKUP(Q3746,Inputs!$J$6:$J$9,Inputs!$H$6:$H$9))),0),"" )</f>
        <v/>
      </c>
      <c r="H3746" s="26">
        <f>IF($A3746&lt;=Inputs!$B$13,IF(3&lt;=Inputs!$B$8,IF(Inputs!$B$12&gt;0,MAX(MIN(NORM.INV(RAND(),LOOKUP(R3746,Inputs!$J$6:$J$9,Inputs!$G$6:$G$9),LOOKUP(R3746,Inputs!$J$6:$J$9,Inputs!$H$6:$H$9)),Inputs!$B$12),-Inputs!$B$12),NORM.INV(RAND(),LOOKUP(R3746,Inputs!$J$6:$J$9,Inputs!$G$6:$G$9),LOOKUP(R3746,Inputs!$J$6:$J$9,Inputs!$H$6:$H$9))),0),"" )</f>
        <v/>
      </c>
      <c r="I3746" s="26">
        <f>IF($A3746&lt;=Inputs!$B$13,IF(4&lt;=Inputs!$B$8,IF(Inputs!$B$12&gt;0,MAX(MIN(NORM.INV(RAND(),LOOKUP(S3746,Inputs!$J$6:$J$9,Inputs!$G$6:$G$9),LOOKUP(S3746,Inputs!$J$6:$J$9,Inputs!$H$6:$H$9)),Inputs!$B$12),-Inputs!$B$12),NORM.INV(RAND(),LOOKUP(S3746,Inputs!$J$6:$J$9,Inputs!$G$6:$G$9),LOOKUP(S3746,Inputs!$J$6:$J$9,Inputs!$H$6:$H$9))),0),"" )</f>
        <v/>
      </c>
      <c r="J3746" s="26">
        <f>IF($A3746&lt;=Inputs!$B$13,IF(5&lt;=Inputs!$B$8,IF(Inputs!$B$12&gt;0,MAX(MIN(NORM.INV(RAND(),LOOKUP(T3746,Inputs!$J$6:$J$9,Inputs!$G$6:$G$9),LOOKUP(T3746,Inputs!$J$6:$J$9,Inputs!$H$6:$H$9)),Inputs!$B$12),-Inputs!$B$12),NORM.INV(RAND(),LOOKUP(T3746,Inputs!$J$6:$J$9,Inputs!$G$6:$G$9),LOOKUP(T3746,Inputs!$J$6:$J$9,Inputs!$H$6:$H$9))),0),"" )</f>
        <v/>
      </c>
      <c r="K3746" s="26">
        <f>IF($A3746&lt;=Inputs!$B$13,IF(6&lt;=Inputs!$B$8,IF(Inputs!$B$12&gt;0,MAX(MIN(NORM.INV(RAND(),LOOKUP(U3746,Inputs!$J$6:$J$9,Inputs!$G$6:$G$9),LOOKUP(U3746,Inputs!$J$6:$J$9,Inputs!$H$6:$H$9)),Inputs!$B$12),-Inputs!$B$12),NORM.INV(RAND(),LOOKUP(U3746,Inputs!$J$6:$J$9,Inputs!$G$6:$G$9),LOOKUP(U3746,Inputs!$J$6:$J$9,Inputs!$H$6:$H$9))),0),"" )</f>
        <v/>
      </c>
      <c r="L3746" s="26">
        <f>IF($A3746&lt;=Inputs!$B$13,IF(7&lt;=Inputs!$B$8,IF(Inputs!$B$12&gt;0,MAX(MIN(NORM.INV(RAND(),LOOKUP(V3746,Inputs!$J$6:$J$9,Inputs!$G$6:$G$9),LOOKUP(V3746,Inputs!$J$6:$J$9,Inputs!$H$6:$H$9)),Inputs!$B$12),-Inputs!$B$12),NORM.INV(RAND(),LOOKUP(V3746,Inputs!$J$6:$J$9,Inputs!$G$6:$G$9),LOOKUP(V3746,Inputs!$J$6:$J$9,Inputs!$H$6:$H$9))),0),"" )</f>
        <v/>
      </c>
      <c r="M3746" s="26">
        <f>IF($A3746&lt;=Inputs!$B$13,IF(8&lt;=Inputs!$B$8,IF(Inputs!$B$12&gt;0,MAX(MIN(NORM.INV(RAND(),LOOKUP(W3746,Inputs!$J$6:$J$9,Inputs!$G$6:$G$9),LOOKUP(W3746,Inputs!$J$6:$J$9,Inputs!$H$6:$H$9)),Inputs!$B$12),-Inputs!$B$12),NORM.INV(RAND(),LOOKUP(W3746,Inputs!$J$6:$J$9,Inputs!$G$6:$G$9),LOOKUP(W3746,Inputs!$J$6:$J$9,Inputs!$H$6:$H$9))),0),"" )</f>
        <v/>
      </c>
      <c r="N3746" s="26">
        <f>IF($A3746&lt;=Inputs!$B$13,IF(9&lt;=Inputs!$B$8,IF(Inputs!$B$12&gt;0,MAX(MIN(NORM.INV(RAND(),LOOKUP(X3746,Inputs!$J$6:$J$9,Inputs!$G$6:$G$9),LOOKUP(X3746,Inputs!$J$6:$J$9,Inputs!$H$6:$H$9)),Inputs!$B$12),-Inputs!$B$12),NORM.INV(RAND(),LOOKUP(X3746,Inputs!$J$6:$J$9,Inputs!$G$6:$G$9),LOOKUP(X3746,Inputs!$J$6:$J$9,Inputs!$H$6:$H$9))),0),"" )</f>
        <v/>
      </c>
      <c r="O3746" s="26">
        <f>IF($A3746&lt;=Inputs!$B$13,IF(10&lt;=Inputs!$B$8,IF(Inputs!$B$12&gt;0,MAX(MIN(NORM.INV(RAND(),LOOKUP(Y3746,Inputs!$J$6:$J$9,Inputs!$G$6:$G$9),LOOKUP(Y3746,Inputs!$J$6:$J$9,Inputs!$H$6:$H$9)),Inputs!$B$12),-Inputs!$B$12),NORM.INV(RAND(),LOOKUP(Y3746,Inputs!$J$6:$J$9,Inputs!$G$6:$G$9),LOOKUP(Y3746,Inputs!$J$6:$J$9,Inputs!$H$6:$H$9))),0),"" )</f>
        <v/>
      </c>
      <c r="P3746" s="31">
        <f>IF($A3746&lt;=Inputs!$B$13,RAND(),"")</f>
        <v/>
      </c>
      <c r="Q3746" s="31">
        <f>IF($A3746&lt;=Inputs!$B$13,RAND(),"")</f>
        <v/>
      </c>
      <c r="R3746" s="31">
        <f>IF($A3746&lt;=Inputs!$B$13,RAND(),"")</f>
        <v/>
      </c>
      <c r="S3746" s="31">
        <f>IF($A3746&lt;=Inputs!$B$13,RAND(),"")</f>
        <v/>
      </c>
      <c r="T3746" s="31">
        <f>IF($A3746&lt;=Inputs!$B$13,RAND(),"")</f>
        <v/>
      </c>
      <c r="U3746" s="31">
        <f>IF($A3746&lt;=Inputs!$B$13,RAND(),"")</f>
        <v/>
      </c>
      <c r="V3746" s="31">
        <f>IF($A3746&lt;=Inputs!$B$13,RAND(),"")</f>
        <v/>
      </c>
      <c r="W3746" s="31">
        <f>IF($A3746&lt;=Inputs!$B$13,RAND(),"")</f>
        <v/>
      </c>
      <c r="X3746" s="31">
        <f>IF($A3746&lt;=Inputs!$B$13,RAND(),"")</f>
        <v/>
      </c>
      <c r="Y3746" s="31">
        <f>IF($A3746&lt;=Inputs!$B$13,RAND(),"")</f>
        <v/>
      </c>
    </row>
    <row r="3747">
      <c r="A3747" t="n">
        <v>3742</v>
      </c>
      <c r="B3747" s="26">
        <f>IF($A3747&lt;=Inputs!$B$13,IF(Inputs!$B$8&gt;0,SUM(F3747:O3747)/Inputs!$B$8,0),"")</f>
        <v/>
      </c>
      <c r="C3747" s="27">
        <f>IF($A3747&lt;=Inputs!$B$13,B3747/100,"")</f>
        <v/>
      </c>
      <c r="D3747" s="28">
        <f>IF($A3747&lt;=Inputs!$B$13,C3747*Inputs!$B$7,"")</f>
        <v/>
      </c>
      <c r="E3747" s="29">
        <f>IF($A3747&lt;=Inputs!$B$13,IF(D3747&gt;0,1,0),"")</f>
        <v/>
      </c>
      <c r="F3747" s="26">
        <f>IF($A3747&lt;=Inputs!$B$13,IF(1&lt;=Inputs!$B$8,IF(Inputs!$B$12&gt;0,MAX(MIN(NORM.INV(RAND(),LOOKUP(P3747,Inputs!$J$6:$J$9,Inputs!$G$6:$G$9),LOOKUP(P3747,Inputs!$J$6:$J$9,Inputs!$H$6:$H$9)),Inputs!$B$12),-Inputs!$B$12),NORM.INV(RAND(),LOOKUP(P3747,Inputs!$J$6:$J$9,Inputs!$G$6:$G$9),LOOKUP(P3747,Inputs!$J$6:$J$9,Inputs!$H$6:$H$9))),0),"" )</f>
        <v/>
      </c>
      <c r="G3747" s="26">
        <f>IF($A3747&lt;=Inputs!$B$13,IF(2&lt;=Inputs!$B$8,IF(Inputs!$B$12&gt;0,MAX(MIN(NORM.INV(RAND(),LOOKUP(Q3747,Inputs!$J$6:$J$9,Inputs!$G$6:$G$9),LOOKUP(Q3747,Inputs!$J$6:$J$9,Inputs!$H$6:$H$9)),Inputs!$B$12),-Inputs!$B$12),NORM.INV(RAND(),LOOKUP(Q3747,Inputs!$J$6:$J$9,Inputs!$G$6:$G$9),LOOKUP(Q3747,Inputs!$J$6:$J$9,Inputs!$H$6:$H$9))),0),"" )</f>
        <v/>
      </c>
      <c r="H3747" s="26">
        <f>IF($A3747&lt;=Inputs!$B$13,IF(3&lt;=Inputs!$B$8,IF(Inputs!$B$12&gt;0,MAX(MIN(NORM.INV(RAND(),LOOKUP(R3747,Inputs!$J$6:$J$9,Inputs!$G$6:$G$9),LOOKUP(R3747,Inputs!$J$6:$J$9,Inputs!$H$6:$H$9)),Inputs!$B$12),-Inputs!$B$12),NORM.INV(RAND(),LOOKUP(R3747,Inputs!$J$6:$J$9,Inputs!$G$6:$G$9),LOOKUP(R3747,Inputs!$J$6:$J$9,Inputs!$H$6:$H$9))),0),"" )</f>
        <v/>
      </c>
      <c r="I3747" s="26">
        <f>IF($A3747&lt;=Inputs!$B$13,IF(4&lt;=Inputs!$B$8,IF(Inputs!$B$12&gt;0,MAX(MIN(NORM.INV(RAND(),LOOKUP(S3747,Inputs!$J$6:$J$9,Inputs!$G$6:$G$9),LOOKUP(S3747,Inputs!$J$6:$J$9,Inputs!$H$6:$H$9)),Inputs!$B$12),-Inputs!$B$12),NORM.INV(RAND(),LOOKUP(S3747,Inputs!$J$6:$J$9,Inputs!$G$6:$G$9),LOOKUP(S3747,Inputs!$J$6:$J$9,Inputs!$H$6:$H$9))),0),"" )</f>
        <v/>
      </c>
      <c r="J3747" s="26">
        <f>IF($A3747&lt;=Inputs!$B$13,IF(5&lt;=Inputs!$B$8,IF(Inputs!$B$12&gt;0,MAX(MIN(NORM.INV(RAND(),LOOKUP(T3747,Inputs!$J$6:$J$9,Inputs!$G$6:$G$9),LOOKUP(T3747,Inputs!$J$6:$J$9,Inputs!$H$6:$H$9)),Inputs!$B$12),-Inputs!$B$12),NORM.INV(RAND(),LOOKUP(T3747,Inputs!$J$6:$J$9,Inputs!$G$6:$G$9),LOOKUP(T3747,Inputs!$J$6:$J$9,Inputs!$H$6:$H$9))),0),"" )</f>
        <v/>
      </c>
      <c r="K3747" s="26">
        <f>IF($A3747&lt;=Inputs!$B$13,IF(6&lt;=Inputs!$B$8,IF(Inputs!$B$12&gt;0,MAX(MIN(NORM.INV(RAND(),LOOKUP(U3747,Inputs!$J$6:$J$9,Inputs!$G$6:$G$9),LOOKUP(U3747,Inputs!$J$6:$J$9,Inputs!$H$6:$H$9)),Inputs!$B$12),-Inputs!$B$12),NORM.INV(RAND(),LOOKUP(U3747,Inputs!$J$6:$J$9,Inputs!$G$6:$G$9),LOOKUP(U3747,Inputs!$J$6:$J$9,Inputs!$H$6:$H$9))),0),"" )</f>
        <v/>
      </c>
      <c r="L3747" s="26">
        <f>IF($A3747&lt;=Inputs!$B$13,IF(7&lt;=Inputs!$B$8,IF(Inputs!$B$12&gt;0,MAX(MIN(NORM.INV(RAND(),LOOKUP(V3747,Inputs!$J$6:$J$9,Inputs!$G$6:$G$9),LOOKUP(V3747,Inputs!$J$6:$J$9,Inputs!$H$6:$H$9)),Inputs!$B$12),-Inputs!$B$12),NORM.INV(RAND(),LOOKUP(V3747,Inputs!$J$6:$J$9,Inputs!$G$6:$G$9),LOOKUP(V3747,Inputs!$J$6:$J$9,Inputs!$H$6:$H$9))),0),"" )</f>
        <v/>
      </c>
      <c r="M3747" s="26">
        <f>IF($A3747&lt;=Inputs!$B$13,IF(8&lt;=Inputs!$B$8,IF(Inputs!$B$12&gt;0,MAX(MIN(NORM.INV(RAND(),LOOKUP(W3747,Inputs!$J$6:$J$9,Inputs!$G$6:$G$9),LOOKUP(W3747,Inputs!$J$6:$J$9,Inputs!$H$6:$H$9)),Inputs!$B$12),-Inputs!$B$12),NORM.INV(RAND(),LOOKUP(W3747,Inputs!$J$6:$J$9,Inputs!$G$6:$G$9),LOOKUP(W3747,Inputs!$J$6:$J$9,Inputs!$H$6:$H$9))),0),"" )</f>
        <v/>
      </c>
      <c r="N3747" s="26">
        <f>IF($A3747&lt;=Inputs!$B$13,IF(9&lt;=Inputs!$B$8,IF(Inputs!$B$12&gt;0,MAX(MIN(NORM.INV(RAND(),LOOKUP(X3747,Inputs!$J$6:$J$9,Inputs!$G$6:$G$9),LOOKUP(X3747,Inputs!$J$6:$J$9,Inputs!$H$6:$H$9)),Inputs!$B$12),-Inputs!$B$12),NORM.INV(RAND(),LOOKUP(X3747,Inputs!$J$6:$J$9,Inputs!$G$6:$G$9),LOOKUP(X3747,Inputs!$J$6:$J$9,Inputs!$H$6:$H$9))),0),"" )</f>
        <v/>
      </c>
      <c r="O3747" s="26">
        <f>IF($A3747&lt;=Inputs!$B$13,IF(10&lt;=Inputs!$B$8,IF(Inputs!$B$12&gt;0,MAX(MIN(NORM.INV(RAND(),LOOKUP(Y3747,Inputs!$J$6:$J$9,Inputs!$G$6:$G$9),LOOKUP(Y3747,Inputs!$J$6:$J$9,Inputs!$H$6:$H$9)),Inputs!$B$12),-Inputs!$B$12),NORM.INV(RAND(),LOOKUP(Y3747,Inputs!$J$6:$J$9,Inputs!$G$6:$G$9),LOOKUP(Y3747,Inputs!$J$6:$J$9,Inputs!$H$6:$H$9))),0),"" )</f>
        <v/>
      </c>
      <c r="P3747" s="31">
        <f>IF($A3747&lt;=Inputs!$B$13,RAND(),"")</f>
        <v/>
      </c>
      <c r="Q3747" s="31">
        <f>IF($A3747&lt;=Inputs!$B$13,RAND(),"")</f>
        <v/>
      </c>
      <c r="R3747" s="31">
        <f>IF($A3747&lt;=Inputs!$B$13,RAND(),"")</f>
        <v/>
      </c>
      <c r="S3747" s="31">
        <f>IF($A3747&lt;=Inputs!$B$13,RAND(),"")</f>
        <v/>
      </c>
      <c r="T3747" s="31">
        <f>IF($A3747&lt;=Inputs!$B$13,RAND(),"")</f>
        <v/>
      </c>
      <c r="U3747" s="31">
        <f>IF($A3747&lt;=Inputs!$B$13,RAND(),"")</f>
        <v/>
      </c>
      <c r="V3747" s="31">
        <f>IF($A3747&lt;=Inputs!$B$13,RAND(),"")</f>
        <v/>
      </c>
      <c r="W3747" s="31">
        <f>IF($A3747&lt;=Inputs!$B$13,RAND(),"")</f>
        <v/>
      </c>
      <c r="X3747" s="31">
        <f>IF($A3747&lt;=Inputs!$B$13,RAND(),"")</f>
        <v/>
      </c>
      <c r="Y3747" s="31">
        <f>IF($A3747&lt;=Inputs!$B$13,RAND(),"")</f>
        <v/>
      </c>
    </row>
    <row r="3748">
      <c r="A3748" t="n">
        <v>3743</v>
      </c>
      <c r="B3748" s="26">
        <f>IF($A3748&lt;=Inputs!$B$13,IF(Inputs!$B$8&gt;0,SUM(F3748:O3748)/Inputs!$B$8,0),"")</f>
        <v/>
      </c>
      <c r="C3748" s="27">
        <f>IF($A3748&lt;=Inputs!$B$13,B3748/100,"")</f>
        <v/>
      </c>
      <c r="D3748" s="28">
        <f>IF($A3748&lt;=Inputs!$B$13,C3748*Inputs!$B$7,"")</f>
        <v/>
      </c>
      <c r="E3748" s="29">
        <f>IF($A3748&lt;=Inputs!$B$13,IF(D3748&gt;0,1,0),"")</f>
        <v/>
      </c>
      <c r="F3748" s="26">
        <f>IF($A3748&lt;=Inputs!$B$13,IF(1&lt;=Inputs!$B$8,IF(Inputs!$B$12&gt;0,MAX(MIN(NORM.INV(RAND(),LOOKUP(P3748,Inputs!$J$6:$J$9,Inputs!$G$6:$G$9),LOOKUP(P3748,Inputs!$J$6:$J$9,Inputs!$H$6:$H$9)),Inputs!$B$12),-Inputs!$B$12),NORM.INV(RAND(),LOOKUP(P3748,Inputs!$J$6:$J$9,Inputs!$G$6:$G$9),LOOKUP(P3748,Inputs!$J$6:$J$9,Inputs!$H$6:$H$9))),0),"" )</f>
        <v/>
      </c>
      <c r="G3748" s="26">
        <f>IF($A3748&lt;=Inputs!$B$13,IF(2&lt;=Inputs!$B$8,IF(Inputs!$B$12&gt;0,MAX(MIN(NORM.INV(RAND(),LOOKUP(Q3748,Inputs!$J$6:$J$9,Inputs!$G$6:$G$9),LOOKUP(Q3748,Inputs!$J$6:$J$9,Inputs!$H$6:$H$9)),Inputs!$B$12),-Inputs!$B$12),NORM.INV(RAND(),LOOKUP(Q3748,Inputs!$J$6:$J$9,Inputs!$G$6:$G$9),LOOKUP(Q3748,Inputs!$J$6:$J$9,Inputs!$H$6:$H$9))),0),"" )</f>
        <v/>
      </c>
      <c r="H3748" s="26">
        <f>IF($A3748&lt;=Inputs!$B$13,IF(3&lt;=Inputs!$B$8,IF(Inputs!$B$12&gt;0,MAX(MIN(NORM.INV(RAND(),LOOKUP(R3748,Inputs!$J$6:$J$9,Inputs!$G$6:$G$9),LOOKUP(R3748,Inputs!$J$6:$J$9,Inputs!$H$6:$H$9)),Inputs!$B$12),-Inputs!$B$12),NORM.INV(RAND(),LOOKUP(R3748,Inputs!$J$6:$J$9,Inputs!$G$6:$G$9),LOOKUP(R3748,Inputs!$J$6:$J$9,Inputs!$H$6:$H$9))),0),"" )</f>
        <v/>
      </c>
      <c r="I3748" s="26">
        <f>IF($A3748&lt;=Inputs!$B$13,IF(4&lt;=Inputs!$B$8,IF(Inputs!$B$12&gt;0,MAX(MIN(NORM.INV(RAND(),LOOKUP(S3748,Inputs!$J$6:$J$9,Inputs!$G$6:$G$9),LOOKUP(S3748,Inputs!$J$6:$J$9,Inputs!$H$6:$H$9)),Inputs!$B$12),-Inputs!$B$12),NORM.INV(RAND(),LOOKUP(S3748,Inputs!$J$6:$J$9,Inputs!$G$6:$G$9),LOOKUP(S3748,Inputs!$J$6:$J$9,Inputs!$H$6:$H$9))),0),"" )</f>
        <v/>
      </c>
      <c r="J3748" s="26">
        <f>IF($A3748&lt;=Inputs!$B$13,IF(5&lt;=Inputs!$B$8,IF(Inputs!$B$12&gt;0,MAX(MIN(NORM.INV(RAND(),LOOKUP(T3748,Inputs!$J$6:$J$9,Inputs!$G$6:$G$9),LOOKUP(T3748,Inputs!$J$6:$J$9,Inputs!$H$6:$H$9)),Inputs!$B$12),-Inputs!$B$12),NORM.INV(RAND(),LOOKUP(T3748,Inputs!$J$6:$J$9,Inputs!$G$6:$G$9),LOOKUP(T3748,Inputs!$J$6:$J$9,Inputs!$H$6:$H$9))),0),"" )</f>
        <v/>
      </c>
      <c r="K3748" s="26">
        <f>IF($A3748&lt;=Inputs!$B$13,IF(6&lt;=Inputs!$B$8,IF(Inputs!$B$12&gt;0,MAX(MIN(NORM.INV(RAND(),LOOKUP(U3748,Inputs!$J$6:$J$9,Inputs!$G$6:$G$9),LOOKUP(U3748,Inputs!$J$6:$J$9,Inputs!$H$6:$H$9)),Inputs!$B$12),-Inputs!$B$12),NORM.INV(RAND(),LOOKUP(U3748,Inputs!$J$6:$J$9,Inputs!$G$6:$G$9),LOOKUP(U3748,Inputs!$J$6:$J$9,Inputs!$H$6:$H$9))),0),"" )</f>
        <v/>
      </c>
      <c r="L3748" s="26">
        <f>IF($A3748&lt;=Inputs!$B$13,IF(7&lt;=Inputs!$B$8,IF(Inputs!$B$12&gt;0,MAX(MIN(NORM.INV(RAND(),LOOKUP(V3748,Inputs!$J$6:$J$9,Inputs!$G$6:$G$9),LOOKUP(V3748,Inputs!$J$6:$J$9,Inputs!$H$6:$H$9)),Inputs!$B$12),-Inputs!$B$12),NORM.INV(RAND(),LOOKUP(V3748,Inputs!$J$6:$J$9,Inputs!$G$6:$G$9),LOOKUP(V3748,Inputs!$J$6:$J$9,Inputs!$H$6:$H$9))),0),"" )</f>
        <v/>
      </c>
      <c r="M3748" s="26">
        <f>IF($A3748&lt;=Inputs!$B$13,IF(8&lt;=Inputs!$B$8,IF(Inputs!$B$12&gt;0,MAX(MIN(NORM.INV(RAND(),LOOKUP(W3748,Inputs!$J$6:$J$9,Inputs!$G$6:$G$9),LOOKUP(W3748,Inputs!$J$6:$J$9,Inputs!$H$6:$H$9)),Inputs!$B$12),-Inputs!$B$12),NORM.INV(RAND(),LOOKUP(W3748,Inputs!$J$6:$J$9,Inputs!$G$6:$G$9),LOOKUP(W3748,Inputs!$J$6:$J$9,Inputs!$H$6:$H$9))),0),"" )</f>
        <v/>
      </c>
      <c r="N3748" s="26">
        <f>IF($A3748&lt;=Inputs!$B$13,IF(9&lt;=Inputs!$B$8,IF(Inputs!$B$12&gt;0,MAX(MIN(NORM.INV(RAND(),LOOKUP(X3748,Inputs!$J$6:$J$9,Inputs!$G$6:$G$9),LOOKUP(X3748,Inputs!$J$6:$J$9,Inputs!$H$6:$H$9)),Inputs!$B$12),-Inputs!$B$12),NORM.INV(RAND(),LOOKUP(X3748,Inputs!$J$6:$J$9,Inputs!$G$6:$G$9),LOOKUP(X3748,Inputs!$J$6:$J$9,Inputs!$H$6:$H$9))),0),"" )</f>
        <v/>
      </c>
      <c r="O3748" s="26">
        <f>IF($A3748&lt;=Inputs!$B$13,IF(10&lt;=Inputs!$B$8,IF(Inputs!$B$12&gt;0,MAX(MIN(NORM.INV(RAND(),LOOKUP(Y3748,Inputs!$J$6:$J$9,Inputs!$G$6:$G$9),LOOKUP(Y3748,Inputs!$J$6:$J$9,Inputs!$H$6:$H$9)),Inputs!$B$12),-Inputs!$B$12),NORM.INV(RAND(),LOOKUP(Y3748,Inputs!$J$6:$J$9,Inputs!$G$6:$G$9),LOOKUP(Y3748,Inputs!$J$6:$J$9,Inputs!$H$6:$H$9))),0),"" )</f>
        <v/>
      </c>
      <c r="P3748" s="31">
        <f>IF($A3748&lt;=Inputs!$B$13,RAND(),"")</f>
        <v/>
      </c>
      <c r="Q3748" s="31">
        <f>IF($A3748&lt;=Inputs!$B$13,RAND(),"")</f>
        <v/>
      </c>
      <c r="R3748" s="31">
        <f>IF($A3748&lt;=Inputs!$B$13,RAND(),"")</f>
        <v/>
      </c>
      <c r="S3748" s="31">
        <f>IF($A3748&lt;=Inputs!$B$13,RAND(),"")</f>
        <v/>
      </c>
      <c r="T3748" s="31">
        <f>IF($A3748&lt;=Inputs!$B$13,RAND(),"")</f>
        <v/>
      </c>
      <c r="U3748" s="31">
        <f>IF($A3748&lt;=Inputs!$B$13,RAND(),"")</f>
        <v/>
      </c>
      <c r="V3748" s="31">
        <f>IF($A3748&lt;=Inputs!$B$13,RAND(),"")</f>
        <v/>
      </c>
      <c r="W3748" s="31">
        <f>IF($A3748&lt;=Inputs!$B$13,RAND(),"")</f>
        <v/>
      </c>
      <c r="X3748" s="31">
        <f>IF($A3748&lt;=Inputs!$B$13,RAND(),"")</f>
        <v/>
      </c>
      <c r="Y3748" s="31">
        <f>IF($A3748&lt;=Inputs!$B$13,RAND(),"")</f>
        <v/>
      </c>
    </row>
    <row r="3749">
      <c r="A3749" t="n">
        <v>3744</v>
      </c>
      <c r="B3749" s="26">
        <f>IF($A3749&lt;=Inputs!$B$13,IF(Inputs!$B$8&gt;0,SUM(F3749:O3749)/Inputs!$B$8,0),"")</f>
        <v/>
      </c>
      <c r="C3749" s="27">
        <f>IF($A3749&lt;=Inputs!$B$13,B3749/100,"")</f>
        <v/>
      </c>
      <c r="D3749" s="28">
        <f>IF($A3749&lt;=Inputs!$B$13,C3749*Inputs!$B$7,"")</f>
        <v/>
      </c>
      <c r="E3749" s="29">
        <f>IF($A3749&lt;=Inputs!$B$13,IF(D3749&gt;0,1,0),"")</f>
        <v/>
      </c>
      <c r="F3749" s="26">
        <f>IF($A3749&lt;=Inputs!$B$13,IF(1&lt;=Inputs!$B$8,IF(Inputs!$B$12&gt;0,MAX(MIN(NORM.INV(RAND(),LOOKUP(P3749,Inputs!$J$6:$J$9,Inputs!$G$6:$G$9),LOOKUP(P3749,Inputs!$J$6:$J$9,Inputs!$H$6:$H$9)),Inputs!$B$12),-Inputs!$B$12),NORM.INV(RAND(),LOOKUP(P3749,Inputs!$J$6:$J$9,Inputs!$G$6:$G$9),LOOKUP(P3749,Inputs!$J$6:$J$9,Inputs!$H$6:$H$9))),0),"" )</f>
        <v/>
      </c>
      <c r="G3749" s="26">
        <f>IF($A3749&lt;=Inputs!$B$13,IF(2&lt;=Inputs!$B$8,IF(Inputs!$B$12&gt;0,MAX(MIN(NORM.INV(RAND(),LOOKUP(Q3749,Inputs!$J$6:$J$9,Inputs!$G$6:$G$9),LOOKUP(Q3749,Inputs!$J$6:$J$9,Inputs!$H$6:$H$9)),Inputs!$B$12),-Inputs!$B$12),NORM.INV(RAND(),LOOKUP(Q3749,Inputs!$J$6:$J$9,Inputs!$G$6:$G$9),LOOKUP(Q3749,Inputs!$J$6:$J$9,Inputs!$H$6:$H$9))),0),"" )</f>
        <v/>
      </c>
      <c r="H3749" s="26">
        <f>IF($A3749&lt;=Inputs!$B$13,IF(3&lt;=Inputs!$B$8,IF(Inputs!$B$12&gt;0,MAX(MIN(NORM.INV(RAND(),LOOKUP(R3749,Inputs!$J$6:$J$9,Inputs!$G$6:$G$9),LOOKUP(R3749,Inputs!$J$6:$J$9,Inputs!$H$6:$H$9)),Inputs!$B$12),-Inputs!$B$12),NORM.INV(RAND(),LOOKUP(R3749,Inputs!$J$6:$J$9,Inputs!$G$6:$G$9),LOOKUP(R3749,Inputs!$J$6:$J$9,Inputs!$H$6:$H$9))),0),"" )</f>
        <v/>
      </c>
      <c r="I3749" s="26">
        <f>IF($A3749&lt;=Inputs!$B$13,IF(4&lt;=Inputs!$B$8,IF(Inputs!$B$12&gt;0,MAX(MIN(NORM.INV(RAND(),LOOKUP(S3749,Inputs!$J$6:$J$9,Inputs!$G$6:$G$9),LOOKUP(S3749,Inputs!$J$6:$J$9,Inputs!$H$6:$H$9)),Inputs!$B$12),-Inputs!$B$12),NORM.INV(RAND(),LOOKUP(S3749,Inputs!$J$6:$J$9,Inputs!$G$6:$G$9),LOOKUP(S3749,Inputs!$J$6:$J$9,Inputs!$H$6:$H$9))),0),"" )</f>
        <v/>
      </c>
      <c r="J3749" s="26">
        <f>IF($A3749&lt;=Inputs!$B$13,IF(5&lt;=Inputs!$B$8,IF(Inputs!$B$12&gt;0,MAX(MIN(NORM.INV(RAND(),LOOKUP(T3749,Inputs!$J$6:$J$9,Inputs!$G$6:$G$9),LOOKUP(T3749,Inputs!$J$6:$J$9,Inputs!$H$6:$H$9)),Inputs!$B$12),-Inputs!$B$12),NORM.INV(RAND(),LOOKUP(T3749,Inputs!$J$6:$J$9,Inputs!$G$6:$G$9),LOOKUP(T3749,Inputs!$J$6:$J$9,Inputs!$H$6:$H$9))),0),"" )</f>
        <v/>
      </c>
      <c r="K3749" s="26">
        <f>IF($A3749&lt;=Inputs!$B$13,IF(6&lt;=Inputs!$B$8,IF(Inputs!$B$12&gt;0,MAX(MIN(NORM.INV(RAND(),LOOKUP(U3749,Inputs!$J$6:$J$9,Inputs!$G$6:$G$9),LOOKUP(U3749,Inputs!$J$6:$J$9,Inputs!$H$6:$H$9)),Inputs!$B$12),-Inputs!$B$12),NORM.INV(RAND(),LOOKUP(U3749,Inputs!$J$6:$J$9,Inputs!$G$6:$G$9),LOOKUP(U3749,Inputs!$J$6:$J$9,Inputs!$H$6:$H$9))),0),"" )</f>
        <v/>
      </c>
      <c r="L3749" s="26">
        <f>IF($A3749&lt;=Inputs!$B$13,IF(7&lt;=Inputs!$B$8,IF(Inputs!$B$12&gt;0,MAX(MIN(NORM.INV(RAND(),LOOKUP(V3749,Inputs!$J$6:$J$9,Inputs!$G$6:$G$9),LOOKUP(V3749,Inputs!$J$6:$J$9,Inputs!$H$6:$H$9)),Inputs!$B$12),-Inputs!$B$12),NORM.INV(RAND(),LOOKUP(V3749,Inputs!$J$6:$J$9,Inputs!$G$6:$G$9),LOOKUP(V3749,Inputs!$J$6:$J$9,Inputs!$H$6:$H$9))),0),"" )</f>
        <v/>
      </c>
      <c r="M3749" s="26">
        <f>IF($A3749&lt;=Inputs!$B$13,IF(8&lt;=Inputs!$B$8,IF(Inputs!$B$12&gt;0,MAX(MIN(NORM.INV(RAND(),LOOKUP(W3749,Inputs!$J$6:$J$9,Inputs!$G$6:$G$9),LOOKUP(W3749,Inputs!$J$6:$J$9,Inputs!$H$6:$H$9)),Inputs!$B$12),-Inputs!$B$12),NORM.INV(RAND(),LOOKUP(W3749,Inputs!$J$6:$J$9,Inputs!$G$6:$G$9),LOOKUP(W3749,Inputs!$J$6:$J$9,Inputs!$H$6:$H$9))),0),"" )</f>
        <v/>
      </c>
      <c r="N3749" s="26">
        <f>IF($A3749&lt;=Inputs!$B$13,IF(9&lt;=Inputs!$B$8,IF(Inputs!$B$12&gt;0,MAX(MIN(NORM.INV(RAND(),LOOKUP(X3749,Inputs!$J$6:$J$9,Inputs!$G$6:$G$9),LOOKUP(X3749,Inputs!$J$6:$J$9,Inputs!$H$6:$H$9)),Inputs!$B$12),-Inputs!$B$12),NORM.INV(RAND(),LOOKUP(X3749,Inputs!$J$6:$J$9,Inputs!$G$6:$G$9),LOOKUP(X3749,Inputs!$J$6:$J$9,Inputs!$H$6:$H$9))),0),"" )</f>
        <v/>
      </c>
      <c r="O3749" s="26">
        <f>IF($A3749&lt;=Inputs!$B$13,IF(10&lt;=Inputs!$B$8,IF(Inputs!$B$12&gt;0,MAX(MIN(NORM.INV(RAND(),LOOKUP(Y3749,Inputs!$J$6:$J$9,Inputs!$G$6:$G$9),LOOKUP(Y3749,Inputs!$J$6:$J$9,Inputs!$H$6:$H$9)),Inputs!$B$12),-Inputs!$B$12),NORM.INV(RAND(),LOOKUP(Y3749,Inputs!$J$6:$J$9,Inputs!$G$6:$G$9),LOOKUP(Y3749,Inputs!$J$6:$J$9,Inputs!$H$6:$H$9))),0),"" )</f>
        <v/>
      </c>
      <c r="P3749" s="31">
        <f>IF($A3749&lt;=Inputs!$B$13,RAND(),"")</f>
        <v/>
      </c>
      <c r="Q3749" s="31">
        <f>IF($A3749&lt;=Inputs!$B$13,RAND(),"")</f>
        <v/>
      </c>
      <c r="R3749" s="31">
        <f>IF($A3749&lt;=Inputs!$B$13,RAND(),"")</f>
        <v/>
      </c>
      <c r="S3749" s="31">
        <f>IF($A3749&lt;=Inputs!$B$13,RAND(),"")</f>
        <v/>
      </c>
      <c r="T3749" s="31">
        <f>IF($A3749&lt;=Inputs!$B$13,RAND(),"")</f>
        <v/>
      </c>
      <c r="U3749" s="31">
        <f>IF($A3749&lt;=Inputs!$B$13,RAND(),"")</f>
        <v/>
      </c>
      <c r="V3749" s="31">
        <f>IF($A3749&lt;=Inputs!$B$13,RAND(),"")</f>
        <v/>
      </c>
      <c r="W3749" s="31">
        <f>IF($A3749&lt;=Inputs!$B$13,RAND(),"")</f>
        <v/>
      </c>
      <c r="X3749" s="31">
        <f>IF($A3749&lt;=Inputs!$B$13,RAND(),"")</f>
        <v/>
      </c>
      <c r="Y3749" s="31">
        <f>IF($A3749&lt;=Inputs!$B$13,RAND(),"")</f>
        <v/>
      </c>
    </row>
    <row r="3750">
      <c r="A3750" t="n">
        <v>3745</v>
      </c>
      <c r="B3750" s="26">
        <f>IF($A3750&lt;=Inputs!$B$13,IF(Inputs!$B$8&gt;0,SUM(F3750:O3750)/Inputs!$B$8,0),"")</f>
        <v/>
      </c>
      <c r="C3750" s="27">
        <f>IF($A3750&lt;=Inputs!$B$13,B3750/100,"")</f>
        <v/>
      </c>
      <c r="D3750" s="28">
        <f>IF($A3750&lt;=Inputs!$B$13,C3750*Inputs!$B$7,"")</f>
        <v/>
      </c>
      <c r="E3750" s="29">
        <f>IF($A3750&lt;=Inputs!$B$13,IF(D3750&gt;0,1,0),"")</f>
        <v/>
      </c>
      <c r="F3750" s="26">
        <f>IF($A3750&lt;=Inputs!$B$13,IF(1&lt;=Inputs!$B$8,IF(Inputs!$B$12&gt;0,MAX(MIN(NORM.INV(RAND(),LOOKUP(P3750,Inputs!$J$6:$J$9,Inputs!$G$6:$G$9),LOOKUP(P3750,Inputs!$J$6:$J$9,Inputs!$H$6:$H$9)),Inputs!$B$12),-Inputs!$B$12),NORM.INV(RAND(),LOOKUP(P3750,Inputs!$J$6:$J$9,Inputs!$G$6:$G$9),LOOKUP(P3750,Inputs!$J$6:$J$9,Inputs!$H$6:$H$9))),0),"" )</f>
        <v/>
      </c>
      <c r="G3750" s="26">
        <f>IF($A3750&lt;=Inputs!$B$13,IF(2&lt;=Inputs!$B$8,IF(Inputs!$B$12&gt;0,MAX(MIN(NORM.INV(RAND(),LOOKUP(Q3750,Inputs!$J$6:$J$9,Inputs!$G$6:$G$9),LOOKUP(Q3750,Inputs!$J$6:$J$9,Inputs!$H$6:$H$9)),Inputs!$B$12),-Inputs!$B$12),NORM.INV(RAND(),LOOKUP(Q3750,Inputs!$J$6:$J$9,Inputs!$G$6:$G$9),LOOKUP(Q3750,Inputs!$J$6:$J$9,Inputs!$H$6:$H$9))),0),"" )</f>
        <v/>
      </c>
      <c r="H3750" s="26">
        <f>IF($A3750&lt;=Inputs!$B$13,IF(3&lt;=Inputs!$B$8,IF(Inputs!$B$12&gt;0,MAX(MIN(NORM.INV(RAND(),LOOKUP(R3750,Inputs!$J$6:$J$9,Inputs!$G$6:$G$9),LOOKUP(R3750,Inputs!$J$6:$J$9,Inputs!$H$6:$H$9)),Inputs!$B$12),-Inputs!$B$12),NORM.INV(RAND(),LOOKUP(R3750,Inputs!$J$6:$J$9,Inputs!$G$6:$G$9),LOOKUP(R3750,Inputs!$J$6:$J$9,Inputs!$H$6:$H$9))),0),"" )</f>
        <v/>
      </c>
      <c r="I3750" s="26">
        <f>IF($A3750&lt;=Inputs!$B$13,IF(4&lt;=Inputs!$B$8,IF(Inputs!$B$12&gt;0,MAX(MIN(NORM.INV(RAND(),LOOKUP(S3750,Inputs!$J$6:$J$9,Inputs!$G$6:$G$9),LOOKUP(S3750,Inputs!$J$6:$J$9,Inputs!$H$6:$H$9)),Inputs!$B$12),-Inputs!$B$12),NORM.INV(RAND(),LOOKUP(S3750,Inputs!$J$6:$J$9,Inputs!$G$6:$G$9),LOOKUP(S3750,Inputs!$J$6:$J$9,Inputs!$H$6:$H$9))),0),"" )</f>
        <v/>
      </c>
      <c r="J3750" s="26">
        <f>IF($A3750&lt;=Inputs!$B$13,IF(5&lt;=Inputs!$B$8,IF(Inputs!$B$12&gt;0,MAX(MIN(NORM.INV(RAND(),LOOKUP(T3750,Inputs!$J$6:$J$9,Inputs!$G$6:$G$9),LOOKUP(T3750,Inputs!$J$6:$J$9,Inputs!$H$6:$H$9)),Inputs!$B$12),-Inputs!$B$12),NORM.INV(RAND(),LOOKUP(T3750,Inputs!$J$6:$J$9,Inputs!$G$6:$G$9),LOOKUP(T3750,Inputs!$J$6:$J$9,Inputs!$H$6:$H$9))),0),"" )</f>
        <v/>
      </c>
      <c r="K3750" s="26">
        <f>IF($A3750&lt;=Inputs!$B$13,IF(6&lt;=Inputs!$B$8,IF(Inputs!$B$12&gt;0,MAX(MIN(NORM.INV(RAND(),LOOKUP(U3750,Inputs!$J$6:$J$9,Inputs!$G$6:$G$9),LOOKUP(U3750,Inputs!$J$6:$J$9,Inputs!$H$6:$H$9)),Inputs!$B$12),-Inputs!$B$12),NORM.INV(RAND(),LOOKUP(U3750,Inputs!$J$6:$J$9,Inputs!$G$6:$G$9),LOOKUP(U3750,Inputs!$J$6:$J$9,Inputs!$H$6:$H$9))),0),"" )</f>
        <v/>
      </c>
      <c r="L3750" s="26">
        <f>IF($A3750&lt;=Inputs!$B$13,IF(7&lt;=Inputs!$B$8,IF(Inputs!$B$12&gt;0,MAX(MIN(NORM.INV(RAND(),LOOKUP(V3750,Inputs!$J$6:$J$9,Inputs!$G$6:$G$9),LOOKUP(V3750,Inputs!$J$6:$J$9,Inputs!$H$6:$H$9)),Inputs!$B$12),-Inputs!$B$12),NORM.INV(RAND(),LOOKUP(V3750,Inputs!$J$6:$J$9,Inputs!$G$6:$G$9),LOOKUP(V3750,Inputs!$J$6:$J$9,Inputs!$H$6:$H$9))),0),"" )</f>
        <v/>
      </c>
      <c r="M3750" s="26">
        <f>IF($A3750&lt;=Inputs!$B$13,IF(8&lt;=Inputs!$B$8,IF(Inputs!$B$12&gt;0,MAX(MIN(NORM.INV(RAND(),LOOKUP(W3750,Inputs!$J$6:$J$9,Inputs!$G$6:$G$9),LOOKUP(W3750,Inputs!$J$6:$J$9,Inputs!$H$6:$H$9)),Inputs!$B$12),-Inputs!$B$12),NORM.INV(RAND(),LOOKUP(W3750,Inputs!$J$6:$J$9,Inputs!$G$6:$G$9),LOOKUP(W3750,Inputs!$J$6:$J$9,Inputs!$H$6:$H$9))),0),"" )</f>
        <v/>
      </c>
      <c r="N3750" s="26">
        <f>IF($A3750&lt;=Inputs!$B$13,IF(9&lt;=Inputs!$B$8,IF(Inputs!$B$12&gt;0,MAX(MIN(NORM.INV(RAND(),LOOKUP(X3750,Inputs!$J$6:$J$9,Inputs!$G$6:$G$9),LOOKUP(X3750,Inputs!$J$6:$J$9,Inputs!$H$6:$H$9)),Inputs!$B$12),-Inputs!$B$12),NORM.INV(RAND(),LOOKUP(X3750,Inputs!$J$6:$J$9,Inputs!$G$6:$G$9),LOOKUP(X3750,Inputs!$J$6:$J$9,Inputs!$H$6:$H$9))),0),"" )</f>
        <v/>
      </c>
      <c r="O3750" s="26">
        <f>IF($A3750&lt;=Inputs!$B$13,IF(10&lt;=Inputs!$B$8,IF(Inputs!$B$12&gt;0,MAX(MIN(NORM.INV(RAND(),LOOKUP(Y3750,Inputs!$J$6:$J$9,Inputs!$G$6:$G$9),LOOKUP(Y3750,Inputs!$J$6:$J$9,Inputs!$H$6:$H$9)),Inputs!$B$12),-Inputs!$B$12),NORM.INV(RAND(),LOOKUP(Y3750,Inputs!$J$6:$J$9,Inputs!$G$6:$G$9),LOOKUP(Y3750,Inputs!$J$6:$J$9,Inputs!$H$6:$H$9))),0),"" )</f>
        <v/>
      </c>
      <c r="P3750" s="31">
        <f>IF($A3750&lt;=Inputs!$B$13,RAND(),"")</f>
        <v/>
      </c>
      <c r="Q3750" s="31">
        <f>IF($A3750&lt;=Inputs!$B$13,RAND(),"")</f>
        <v/>
      </c>
      <c r="R3750" s="31">
        <f>IF($A3750&lt;=Inputs!$B$13,RAND(),"")</f>
        <v/>
      </c>
      <c r="S3750" s="31">
        <f>IF($A3750&lt;=Inputs!$B$13,RAND(),"")</f>
        <v/>
      </c>
      <c r="T3750" s="31">
        <f>IF($A3750&lt;=Inputs!$B$13,RAND(),"")</f>
        <v/>
      </c>
      <c r="U3750" s="31">
        <f>IF($A3750&lt;=Inputs!$B$13,RAND(),"")</f>
        <v/>
      </c>
      <c r="V3750" s="31">
        <f>IF($A3750&lt;=Inputs!$B$13,RAND(),"")</f>
        <v/>
      </c>
      <c r="W3750" s="31">
        <f>IF($A3750&lt;=Inputs!$B$13,RAND(),"")</f>
        <v/>
      </c>
      <c r="X3750" s="31">
        <f>IF($A3750&lt;=Inputs!$B$13,RAND(),"")</f>
        <v/>
      </c>
      <c r="Y3750" s="31">
        <f>IF($A3750&lt;=Inputs!$B$13,RAND(),"")</f>
        <v/>
      </c>
    </row>
    <row r="3751">
      <c r="A3751" t="n">
        <v>3746</v>
      </c>
      <c r="B3751" s="26">
        <f>IF($A3751&lt;=Inputs!$B$13,IF(Inputs!$B$8&gt;0,SUM(F3751:O3751)/Inputs!$B$8,0),"")</f>
        <v/>
      </c>
      <c r="C3751" s="27">
        <f>IF($A3751&lt;=Inputs!$B$13,B3751/100,"")</f>
        <v/>
      </c>
      <c r="D3751" s="28">
        <f>IF($A3751&lt;=Inputs!$B$13,C3751*Inputs!$B$7,"")</f>
        <v/>
      </c>
      <c r="E3751" s="29">
        <f>IF($A3751&lt;=Inputs!$B$13,IF(D3751&gt;0,1,0),"")</f>
        <v/>
      </c>
      <c r="F3751" s="26">
        <f>IF($A3751&lt;=Inputs!$B$13,IF(1&lt;=Inputs!$B$8,IF(Inputs!$B$12&gt;0,MAX(MIN(NORM.INV(RAND(),LOOKUP(P3751,Inputs!$J$6:$J$9,Inputs!$G$6:$G$9),LOOKUP(P3751,Inputs!$J$6:$J$9,Inputs!$H$6:$H$9)),Inputs!$B$12),-Inputs!$B$12),NORM.INV(RAND(),LOOKUP(P3751,Inputs!$J$6:$J$9,Inputs!$G$6:$G$9),LOOKUP(P3751,Inputs!$J$6:$J$9,Inputs!$H$6:$H$9))),0),"" )</f>
        <v/>
      </c>
      <c r="G3751" s="26">
        <f>IF($A3751&lt;=Inputs!$B$13,IF(2&lt;=Inputs!$B$8,IF(Inputs!$B$12&gt;0,MAX(MIN(NORM.INV(RAND(),LOOKUP(Q3751,Inputs!$J$6:$J$9,Inputs!$G$6:$G$9),LOOKUP(Q3751,Inputs!$J$6:$J$9,Inputs!$H$6:$H$9)),Inputs!$B$12),-Inputs!$B$12),NORM.INV(RAND(),LOOKUP(Q3751,Inputs!$J$6:$J$9,Inputs!$G$6:$G$9),LOOKUP(Q3751,Inputs!$J$6:$J$9,Inputs!$H$6:$H$9))),0),"" )</f>
        <v/>
      </c>
      <c r="H3751" s="26">
        <f>IF($A3751&lt;=Inputs!$B$13,IF(3&lt;=Inputs!$B$8,IF(Inputs!$B$12&gt;0,MAX(MIN(NORM.INV(RAND(),LOOKUP(R3751,Inputs!$J$6:$J$9,Inputs!$G$6:$G$9),LOOKUP(R3751,Inputs!$J$6:$J$9,Inputs!$H$6:$H$9)),Inputs!$B$12),-Inputs!$B$12),NORM.INV(RAND(),LOOKUP(R3751,Inputs!$J$6:$J$9,Inputs!$G$6:$G$9),LOOKUP(R3751,Inputs!$J$6:$J$9,Inputs!$H$6:$H$9))),0),"" )</f>
        <v/>
      </c>
      <c r="I3751" s="26">
        <f>IF($A3751&lt;=Inputs!$B$13,IF(4&lt;=Inputs!$B$8,IF(Inputs!$B$12&gt;0,MAX(MIN(NORM.INV(RAND(),LOOKUP(S3751,Inputs!$J$6:$J$9,Inputs!$G$6:$G$9),LOOKUP(S3751,Inputs!$J$6:$J$9,Inputs!$H$6:$H$9)),Inputs!$B$12),-Inputs!$B$12),NORM.INV(RAND(),LOOKUP(S3751,Inputs!$J$6:$J$9,Inputs!$G$6:$G$9),LOOKUP(S3751,Inputs!$J$6:$J$9,Inputs!$H$6:$H$9))),0),"" )</f>
        <v/>
      </c>
      <c r="J3751" s="26">
        <f>IF($A3751&lt;=Inputs!$B$13,IF(5&lt;=Inputs!$B$8,IF(Inputs!$B$12&gt;0,MAX(MIN(NORM.INV(RAND(),LOOKUP(T3751,Inputs!$J$6:$J$9,Inputs!$G$6:$G$9),LOOKUP(T3751,Inputs!$J$6:$J$9,Inputs!$H$6:$H$9)),Inputs!$B$12),-Inputs!$B$12),NORM.INV(RAND(),LOOKUP(T3751,Inputs!$J$6:$J$9,Inputs!$G$6:$G$9),LOOKUP(T3751,Inputs!$J$6:$J$9,Inputs!$H$6:$H$9))),0),"" )</f>
        <v/>
      </c>
      <c r="K3751" s="26">
        <f>IF($A3751&lt;=Inputs!$B$13,IF(6&lt;=Inputs!$B$8,IF(Inputs!$B$12&gt;0,MAX(MIN(NORM.INV(RAND(),LOOKUP(U3751,Inputs!$J$6:$J$9,Inputs!$G$6:$G$9),LOOKUP(U3751,Inputs!$J$6:$J$9,Inputs!$H$6:$H$9)),Inputs!$B$12),-Inputs!$B$12),NORM.INV(RAND(),LOOKUP(U3751,Inputs!$J$6:$J$9,Inputs!$G$6:$G$9),LOOKUP(U3751,Inputs!$J$6:$J$9,Inputs!$H$6:$H$9))),0),"" )</f>
        <v/>
      </c>
      <c r="L3751" s="26">
        <f>IF($A3751&lt;=Inputs!$B$13,IF(7&lt;=Inputs!$B$8,IF(Inputs!$B$12&gt;0,MAX(MIN(NORM.INV(RAND(),LOOKUP(V3751,Inputs!$J$6:$J$9,Inputs!$G$6:$G$9),LOOKUP(V3751,Inputs!$J$6:$J$9,Inputs!$H$6:$H$9)),Inputs!$B$12),-Inputs!$B$12),NORM.INV(RAND(),LOOKUP(V3751,Inputs!$J$6:$J$9,Inputs!$G$6:$G$9),LOOKUP(V3751,Inputs!$J$6:$J$9,Inputs!$H$6:$H$9))),0),"" )</f>
        <v/>
      </c>
      <c r="M3751" s="26">
        <f>IF($A3751&lt;=Inputs!$B$13,IF(8&lt;=Inputs!$B$8,IF(Inputs!$B$12&gt;0,MAX(MIN(NORM.INV(RAND(),LOOKUP(W3751,Inputs!$J$6:$J$9,Inputs!$G$6:$G$9),LOOKUP(W3751,Inputs!$J$6:$J$9,Inputs!$H$6:$H$9)),Inputs!$B$12),-Inputs!$B$12),NORM.INV(RAND(),LOOKUP(W3751,Inputs!$J$6:$J$9,Inputs!$G$6:$G$9),LOOKUP(W3751,Inputs!$J$6:$J$9,Inputs!$H$6:$H$9))),0),"" )</f>
        <v/>
      </c>
      <c r="N3751" s="26">
        <f>IF($A3751&lt;=Inputs!$B$13,IF(9&lt;=Inputs!$B$8,IF(Inputs!$B$12&gt;0,MAX(MIN(NORM.INV(RAND(),LOOKUP(X3751,Inputs!$J$6:$J$9,Inputs!$G$6:$G$9),LOOKUP(X3751,Inputs!$J$6:$J$9,Inputs!$H$6:$H$9)),Inputs!$B$12),-Inputs!$B$12),NORM.INV(RAND(),LOOKUP(X3751,Inputs!$J$6:$J$9,Inputs!$G$6:$G$9),LOOKUP(X3751,Inputs!$J$6:$J$9,Inputs!$H$6:$H$9))),0),"" )</f>
        <v/>
      </c>
      <c r="O3751" s="26">
        <f>IF($A3751&lt;=Inputs!$B$13,IF(10&lt;=Inputs!$B$8,IF(Inputs!$B$12&gt;0,MAX(MIN(NORM.INV(RAND(),LOOKUP(Y3751,Inputs!$J$6:$J$9,Inputs!$G$6:$G$9),LOOKUP(Y3751,Inputs!$J$6:$J$9,Inputs!$H$6:$H$9)),Inputs!$B$12),-Inputs!$B$12),NORM.INV(RAND(),LOOKUP(Y3751,Inputs!$J$6:$J$9,Inputs!$G$6:$G$9),LOOKUP(Y3751,Inputs!$J$6:$J$9,Inputs!$H$6:$H$9))),0),"" )</f>
        <v/>
      </c>
      <c r="P3751" s="31">
        <f>IF($A3751&lt;=Inputs!$B$13,RAND(),"")</f>
        <v/>
      </c>
      <c r="Q3751" s="31">
        <f>IF($A3751&lt;=Inputs!$B$13,RAND(),"")</f>
        <v/>
      </c>
      <c r="R3751" s="31">
        <f>IF($A3751&lt;=Inputs!$B$13,RAND(),"")</f>
        <v/>
      </c>
      <c r="S3751" s="31">
        <f>IF($A3751&lt;=Inputs!$B$13,RAND(),"")</f>
        <v/>
      </c>
      <c r="T3751" s="31">
        <f>IF($A3751&lt;=Inputs!$B$13,RAND(),"")</f>
        <v/>
      </c>
      <c r="U3751" s="31">
        <f>IF($A3751&lt;=Inputs!$B$13,RAND(),"")</f>
        <v/>
      </c>
      <c r="V3751" s="31">
        <f>IF($A3751&lt;=Inputs!$B$13,RAND(),"")</f>
        <v/>
      </c>
      <c r="W3751" s="31">
        <f>IF($A3751&lt;=Inputs!$B$13,RAND(),"")</f>
        <v/>
      </c>
      <c r="X3751" s="31">
        <f>IF($A3751&lt;=Inputs!$B$13,RAND(),"")</f>
        <v/>
      </c>
      <c r="Y3751" s="31">
        <f>IF($A3751&lt;=Inputs!$B$13,RAND(),"")</f>
        <v/>
      </c>
    </row>
    <row r="3752">
      <c r="A3752" t="n">
        <v>3747</v>
      </c>
      <c r="B3752" s="26">
        <f>IF($A3752&lt;=Inputs!$B$13,IF(Inputs!$B$8&gt;0,SUM(F3752:O3752)/Inputs!$B$8,0),"")</f>
        <v/>
      </c>
      <c r="C3752" s="27">
        <f>IF($A3752&lt;=Inputs!$B$13,B3752/100,"")</f>
        <v/>
      </c>
      <c r="D3752" s="28">
        <f>IF($A3752&lt;=Inputs!$B$13,C3752*Inputs!$B$7,"")</f>
        <v/>
      </c>
      <c r="E3752" s="29">
        <f>IF($A3752&lt;=Inputs!$B$13,IF(D3752&gt;0,1,0),"")</f>
        <v/>
      </c>
      <c r="F3752" s="26">
        <f>IF($A3752&lt;=Inputs!$B$13,IF(1&lt;=Inputs!$B$8,IF(Inputs!$B$12&gt;0,MAX(MIN(NORM.INV(RAND(),LOOKUP(P3752,Inputs!$J$6:$J$9,Inputs!$G$6:$G$9),LOOKUP(P3752,Inputs!$J$6:$J$9,Inputs!$H$6:$H$9)),Inputs!$B$12),-Inputs!$B$12),NORM.INV(RAND(),LOOKUP(P3752,Inputs!$J$6:$J$9,Inputs!$G$6:$G$9),LOOKUP(P3752,Inputs!$J$6:$J$9,Inputs!$H$6:$H$9))),0),"" )</f>
        <v/>
      </c>
      <c r="G3752" s="26">
        <f>IF($A3752&lt;=Inputs!$B$13,IF(2&lt;=Inputs!$B$8,IF(Inputs!$B$12&gt;0,MAX(MIN(NORM.INV(RAND(),LOOKUP(Q3752,Inputs!$J$6:$J$9,Inputs!$G$6:$G$9),LOOKUP(Q3752,Inputs!$J$6:$J$9,Inputs!$H$6:$H$9)),Inputs!$B$12),-Inputs!$B$12),NORM.INV(RAND(),LOOKUP(Q3752,Inputs!$J$6:$J$9,Inputs!$G$6:$G$9),LOOKUP(Q3752,Inputs!$J$6:$J$9,Inputs!$H$6:$H$9))),0),"" )</f>
        <v/>
      </c>
      <c r="H3752" s="26">
        <f>IF($A3752&lt;=Inputs!$B$13,IF(3&lt;=Inputs!$B$8,IF(Inputs!$B$12&gt;0,MAX(MIN(NORM.INV(RAND(),LOOKUP(R3752,Inputs!$J$6:$J$9,Inputs!$G$6:$G$9),LOOKUP(R3752,Inputs!$J$6:$J$9,Inputs!$H$6:$H$9)),Inputs!$B$12),-Inputs!$B$12),NORM.INV(RAND(),LOOKUP(R3752,Inputs!$J$6:$J$9,Inputs!$G$6:$G$9),LOOKUP(R3752,Inputs!$J$6:$J$9,Inputs!$H$6:$H$9))),0),"" )</f>
        <v/>
      </c>
      <c r="I3752" s="26">
        <f>IF($A3752&lt;=Inputs!$B$13,IF(4&lt;=Inputs!$B$8,IF(Inputs!$B$12&gt;0,MAX(MIN(NORM.INV(RAND(),LOOKUP(S3752,Inputs!$J$6:$J$9,Inputs!$G$6:$G$9),LOOKUP(S3752,Inputs!$J$6:$J$9,Inputs!$H$6:$H$9)),Inputs!$B$12),-Inputs!$B$12),NORM.INV(RAND(),LOOKUP(S3752,Inputs!$J$6:$J$9,Inputs!$G$6:$G$9),LOOKUP(S3752,Inputs!$J$6:$J$9,Inputs!$H$6:$H$9))),0),"" )</f>
        <v/>
      </c>
      <c r="J3752" s="26">
        <f>IF($A3752&lt;=Inputs!$B$13,IF(5&lt;=Inputs!$B$8,IF(Inputs!$B$12&gt;0,MAX(MIN(NORM.INV(RAND(),LOOKUP(T3752,Inputs!$J$6:$J$9,Inputs!$G$6:$G$9),LOOKUP(T3752,Inputs!$J$6:$J$9,Inputs!$H$6:$H$9)),Inputs!$B$12),-Inputs!$B$12),NORM.INV(RAND(),LOOKUP(T3752,Inputs!$J$6:$J$9,Inputs!$G$6:$G$9),LOOKUP(T3752,Inputs!$J$6:$J$9,Inputs!$H$6:$H$9))),0),"" )</f>
        <v/>
      </c>
      <c r="K3752" s="26">
        <f>IF($A3752&lt;=Inputs!$B$13,IF(6&lt;=Inputs!$B$8,IF(Inputs!$B$12&gt;0,MAX(MIN(NORM.INV(RAND(),LOOKUP(U3752,Inputs!$J$6:$J$9,Inputs!$G$6:$G$9),LOOKUP(U3752,Inputs!$J$6:$J$9,Inputs!$H$6:$H$9)),Inputs!$B$12),-Inputs!$B$12),NORM.INV(RAND(),LOOKUP(U3752,Inputs!$J$6:$J$9,Inputs!$G$6:$G$9),LOOKUP(U3752,Inputs!$J$6:$J$9,Inputs!$H$6:$H$9))),0),"" )</f>
        <v/>
      </c>
      <c r="L3752" s="26">
        <f>IF($A3752&lt;=Inputs!$B$13,IF(7&lt;=Inputs!$B$8,IF(Inputs!$B$12&gt;0,MAX(MIN(NORM.INV(RAND(),LOOKUP(V3752,Inputs!$J$6:$J$9,Inputs!$G$6:$G$9),LOOKUP(V3752,Inputs!$J$6:$J$9,Inputs!$H$6:$H$9)),Inputs!$B$12),-Inputs!$B$12),NORM.INV(RAND(),LOOKUP(V3752,Inputs!$J$6:$J$9,Inputs!$G$6:$G$9),LOOKUP(V3752,Inputs!$J$6:$J$9,Inputs!$H$6:$H$9))),0),"" )</f>
        <v/>
      </c>
      <c r="M3752" s="26">
        <f>IF($A3752&lt;=Inputs!$B$13,IF(8&lt;=Inputs!$B$8,IF(Inputs!$B$12&gt;0,MAX(MIN(NORM.INV(RAND(),LOOKUP(W3752,Inputs!$J$6:$J$9,Inputs!$G$6:$G$9),LOOKUP(W3752,Inputs!$J$6:$J$9,Inputs!$H$6:$H$9)),Inputs!$B$12),-Inputs!$B$12),NORM.INV(RAND(),LOOKUP(W3752,Inputs!$J$6:$J$9,Inputs!$G$6:$G$9),LOOKUP(W3752,Inputs!$J$6:$J$9,Inputs!$H$6:$H$9))),0),"" )</f>
        <v/>
      </c>
      <c r="N3752" s="26">
        <f>IF($A3752&lt;=Inputs!$B$13,IF(9&lt;=Inputs!$B$8,IF(Inputs!$B$12&gt;0,MAX(MIN(NORM.INV(RAND(),LOOKUP(X3752,Inputs!$J$6:$J$9,Inputs!$G$6:$G$9),LOOKUP(X3752,Inputs!$J$6:$J$9,Inputs!$H$6:$H$9)),Inputs!$B$12),-Inputs!$B$12),NORM.INV(RAND(),LOOKUP(X3752,Inputs!$J$6:$J$9,Inputs!$G$6:$G$9),LOOKUP(X3752,Inputs!$J$6:$J$9,Inputs!$H$6:$H$9))),0),"" )</f>
        <v/>
      </c>
      <c r="O3752" s="26">
        <f>IF($A3752&lt;=Inputs!$B$13,IF(10&lt;=Inputs!$B$8,IF(Inputs!$B$12&gt;0,MAX(MIN(NORM.INV(RAND(),LOOKUP(Y3752,Inputs!$J$6:$J$9,Inputs!$G$6:$G$9),LOOKUP(Y3752,Inputs!$J$6:$J$9,Inputs!$H$6:$H$9)),Inputs!$B$12),-Inputs!$B$12),NORM.INV(RAND(),LOOKUP(Y3752,Inputs!$J$6:$J$9,Inputs!$G$6:$G$9),LOOKUP(Y3752,Inputs!$J$6:$J$9,Inputs!$H$6:$H$9))),0),"" )</f>
        <v/>
      </c>
      <c r="P3752" s="31">
        <f>IF($A3752&lt;=Inputs!$B$13,RAND(),"")</f>
        <v/>
      </c>
      <c r="Q3752" s="31">
        <f>IF($A3752&lt;=Inputs!$B$13,RAND(),"")</f>
        <v/>
      </c>
      <c r="R3752" s="31">
        <f>IF($A3752&lt;=Inputs!$B$13,RAND(),"")</f>
        <v/>
      </c>
      <c r="S3752" s="31">
        <f>IF($A3752&lt;=Inputs!$B$13,RAND(),"")</f>
        <v/>
      </c>
      <c r="T3752" s="31">
        <f>IF($A3752&lt;=Inputs!$B$13,RAND(),"")</f>
        <v/>
      </c>
      <c r="U3752" s="31">
        <f>IF($A3752&lt;=Inputs!$B$13,RAND(),"")</f>
        <v/>
      </c>
      <c r="V3752" s="31">
        <f>IF($A3752&lt;=Inputs!$B$13,RAND(),"")</f>
        <v/>
      </c>
      <c r="W3752" s="31">
        <f>IF($A3752&lt;=Inputs!$B$13,RAND(),"")</f>
        <v/>
      </c>
      <c r="X3752" s="31">
        <f>IF($A3752&lt;=Inputs!$B$13,RAND(),"")</f>
        <v/>
      </c>
      <c r="Y3752" s="31">
        <f>IF($A3752&lt;=Inputs!$B$13,RAND(),"")</f>
        <v/>
      </c>
    </row>
    <row r="3753">
      <c r="A3753" t="n">
        <v>3748</v>
      </c>
      <c r="B3753" s="26">
        <f>IF($A3753&lt;=Inputs!$B$13,IF(Inputs!$B$8&gt;0,SUM(F3753:O3753)/Inputs!$B$8,0),"")</f>
        <v/>
      </c>
      <c r="C3753" s="27">
        <f>IF($A3753&lt;=Inputs!$B$13,B3753/100,"")</f>
        <v/>
      </c>
      <c r="D3753" s="28">
        <f>IF($A3753&lt;=Inputs!$B$13,C3753*Inputs!$B$7,"")</f>
        <v/>
      </c>
      <c r="E3753" s="29">
        <f>IF($A3753&lt;=Inputs!$B$13,IF(D3753&gt;0,1,0),"")</f>
        <v/>
      </c>
      <c r="F3753" s="26">
        <f>IF($A3753&lt;=Inputs!$B$13,IF(1&lt;=Inputs!$B$8,IF(Inputs!$B$12&gt;0,MAX(MIN(NORM.INV(RAND(),LOOKUP(P3753,Inputs!$J$6:$J$9,Inputs!$G$6:$G$9),LOOKUP(P3753,Inputs!$J$6:$J$9,Inputs!$H$6:$H$9)),Inputs!$B$12),-Inputs!$B$12),NORM.INV(RAND(),LOOKUP(P3753,Inputs!$J$6:$J$9,Inputs!$G$6:$G$9),LOOKUP(P3753,Inputs!$J$6:$J$9,Inputs!$H$6:$H$9))),0),"" )</f>
        <v/>
      </c>
      <c r="G3753" s="26">
        <f>IF($A3753&lt;=Inputs!$B$13,IF(2&lt;=Inputs!$B$8,IF(Inputs!$B$12&gt;0,MAX(MIN(NORM.INV(RAND(),LOOKUP(Q3753,Inputs!$J$6:$J$9,Inputs!$G$6:$G$9),LOOKUP(Q3753,Inputs!$J$6:$J$9,Inputs!$H$6:$H$9)),Inputs!$B$12),-Inputs!$B$12),NORM.INV(RAND(),LOOKUP(Q3753,Inputs!$J$6:$J$9,Inputs!$G$6:$G$9),LOOKUP(Q3753,Inputs!$J$6:$J$9,Inputs!$H$6:$H$9))),0),"" )</f>
        <v/>
      </c>
      <c r="H3753" s="26">
        <f>IF($A3753&lt;=Inputs!$B$13,IF(3&lt;=Inputs!$B$8,IF(Inputs!$B$12&gt;0,MAX(MIN(NORM.INV(RAND(),LOOKUP(R3753,Inputs!$J$6:$J$9,Inputs!$G$6:$G$9),LOOKUP(R3753,Inputs!$J$6:$J$9,Inputs!$H$6:$H$9)),Inputs!$B$12),-Inputs!$B$12),NORM.INV(RAND(),LOOKUP(R3753,Inputs!$J$6:$J$9,Inputs!$G$6:$G$9),LOOKUP(R3753,Inputs!$J$6:$J$9,Inputs!$H$6:$H$9))),0),"" )</f>
        <v/>
      </c>
      <c r="I3753" s="26">
        <f>IF($A3753&lt;=Inputs!$B$13,IF(4&lt;=Inputs!$B$8,IF(Inputs!$B$12&gt;0,MAX(MIN(NORM.INV(RAND(),LOOKUP(S3753,Inputs!$J$6:$J$9,Inputs!$G$6:$G$9),LOOKUP(S3753,Inputs!$J$6:$J$9,Inputs!$H$6:$H$9)),Inputs!$B$12),-Inputs!$B$12),NORM.INV(RAND(),LOOKUP(S3753,Inputs!$J$6:$J$9,Inputs!$G$6:$G$9),LOOKUP(S3753,Inputs!$J$6:$J$9,Inputs!$H$6:$H$9))),0),"" )</f>
        <v/>
      </c>
      <c r="J3753" s="26">
        <f>IF($A3753&lt;=Inputs!$B$13,IF(5&lt;=Inputs!$B$8,IF(Inputs!$B$12&gt;0,MAX(MIN(NORM.INV(RAND(),LOOKUP(T3753,Inputs!$J$6:$J$9,Inputs!$G$6:$G$9),LOOKUP(T3753,Inputs!$J$6:$J$9,Inputs!$H$6:$H$9)),Inputs!$B$12),-Inputs!$B$12),NORM.INV(RAND(),LOOKUP(T3753,Inputs!$J$6:$J$9,Inputs!$G$6:$G$9),LOOKUP(T3753,Inputs!$J$6:$J$9,Inputs!$H$6:$H$9))),0),"" )</f>
        <v/>
      </c>
      <c r="K3753" s="26">
        <f>IF($A3753&lt;=Inputs!$B$13,IF(6&lt;=Inputs!$B$8,IF(Inputs!$B$12&gt;0,MAX(MIN(NORM.INV(RAND(),LOOKUP(U3753,Inputs!$J$6:$J$9,Inputs!$G$6:$G$9),LOOKUP(U3753,Inputs!$J$6:$J$9,Inputs!$H$6:$H$9)),Inputs!$B$12),-Inputs!$B$12),NORM.INV(RAND(),LOOKUP(U3753,Inputs!$J$6:$J$9,Inputs!$G$6:$G$9),LOOKUP(U3753,Inputs!$J$6:$J$9,Inputs!$H$6:$H$9))),0),"" )</f>
        <v/>
      </c>
      <c r="L3753" s="26">
        <f>IF($A3753&lt;=Inputs!$B$13,IF(7&lt;=Inputs!$B$8,IF(Inputs!$B$12&gt;0,MAX(MIN(NORM.INV(RAND(),LOOKUP(V3753,Inputs!$J$6:$J$9,Inputs!$G$6:$G$9),LOOKUP(V3753,Inputs!$J$6:$J$9,Inputs!$H$6:$H$9)),Inputs!$B$12),-Inputs!$B$12),NORM.INV(RAND(),LOOKUP(V3753,Inputs!$J$6:$J$9,Inputs!$G$6:$G$9),LOOKUP(V3753,Inputs!$J$6:$J$9,Inputs!$H$6:$H$9))),0),"" )</f>
        <v/>
      </c>
      <c r="M3753" s="26">
        <f>IF($A3753&lt;=Inputs!$B$13,IF(8&lt;=Inputs!$B$8,IF(Inputs!$B$12&gt;0,MAX(MIN(NORM.INV(RAND(),LOOKUP(W3753,Inputs!$J$6:$J$9,Inputs!$G$6:$G$9),LOOKUP(W3753,Inputs!$J$6:$J$9,Inputs!$H$6:$H$9)),Inputs!$B$12),-Inputs!$B$12),NORM.INV(RAND(),LOOKUP(W3753,Inputs!$J$6:$J$9,Inputs!$G$6:$G$9),LOOKUP(W3753,Inputs!$J$6:$J$9,Inputs!$H$6:$H$9))),0),"" )</f>
        <v/>
      </c>
      <c r="N3753" s="26">
        <f>IF($A3753&lt;=Inputs!$B$13,IF(9&lt;=Inputs!$B$8,IF(Inputs!$B$12&gt;0,MAX(MIN(NORM.INV(RAND(),LOOKUP(X3753,Inputs!$J$6:$J$9,Inputs!$G$6:$G$9),LOOKUP(X3753,Inputs!$J$6:$J$9,Inputs!$H$6:$H$9)),Inputs!$B$12),-Inputs!$B$12),NORM.INV(RAND(),LOOKUP(X3753,Inputs!$J$6:$J$9,Inputs!$G$6:$G$9),LOOKUP(X3753,Inputs!$J$6:$J$9,Inputs!$H$6:$H$9))),0),"" )</f>
        <v/>
      </c>
      <c r="O3753" s="26">
        <f>IF($A3753&lt;=Inputs!$B$13,IF(10&lt;=Inputs!$B$8,IF(Inputs!$B$12&gt;0,MAX(MIN(NORM.INV(RAND(),LOOKUP(Y3753,Inputs!$J$6:$J$9,Inputs!$G$6:$G$9),LOOKUP(Y3753,Inputs!$J$6:$J$9,Inputs!$H$6:$H$9)),Inputs!$B$12),-Inputs!$B$12),NORM.INV(RAND(),LOOKUP(Y3753,Inputs!$J$6:$J$9,Inputs!$G$6:$G$9),LOOKUP(Y3753,Inputs!$J$6:$J$9,Inputs!$H$6:$H$9))),0),"" )</f>
        <v/>
      </c>
      <c r="P3753" s="31">
        <f>IF($A3753&lt;=Inputs!$B$13,RAND(),"")</f>
        <v/>
      </c>
      <c r="Q3753" s="31">
        <f>IF($A3753&lt;=Inputs!$B$13,RAND(),"")</f>
        <v/>
      </c>
      <c r="R3753" s="31">
        <f>IF($A3753&lt;=Inputs!$B$13,RAND(),"")</f>
        <v/>
      </c>
      <c r="S3753" s="31">
        <f>IF($A3753&lt;=Inputs!$B$13,RAND(),"")</f>
        <v/>
      </c>
      <c r="T3753" s="31">
        <f>IF($A3753&lt;=Inputs!$B$13,RAND(),"")</f>
        <v/>
      </c>
      <c r="U3753" s="31">
        <f>IF($A3753&lt;=Inputs!$B$13,RAND(),"")</f>
        <v/>
      </c>
      <c r="V3753" s="31">
        <f>IF($A3753&lt;=Inputs!$B$13,RAND(),"")</f>
        <v/>
      </c>
      <c r="W3753" s="31">
        <f>IF($A3753&lt;=Inputs!$B$13,RAND(),"")</f>
        <v/>
      </c>
      <c r="X3753" s="31">
        <f>IF($A3753&lt;=Inputs!$B$13,RAND(),"")</f>
        <v/>
      </c>
      <c r="Y3753" s="31">
        <f>IF($A3753&lt;=Inputs!$B$13,RAND(),"")</f>
        <v/>
      </c>
    </row>
    <row r="3754">
      <c r="A3754" t="n">
        <v>3749</v>
      </c>
      <c r="B3754" s="26">
        <f>IF($A3754&lt;=Inputs!$B$13,IF(Inputs!$B$8&gt;0,SUM(F3754:O3754)/Inputs!$B$8,0),"")</f>
        <v/>
      </c>
      <c r="C3754" s="27">
        <f>IF($A3754&lt;=Inputs!$B$13,B3754/100,"")</f>
        <v/>
      </c>
      <c r="D3754" s="28">
        <f>IF($A3754&lt;=Inputs!$B$13,C3754*Inputs!$B$7,"")</f>
        <v/>
      </c>
      <c r="E3754" s="29">
        <f>IF($A3754&lt;=Inputs!$B$13,IF(D3754&gt;0,1,0),"")</f>
        <v/>
      </c>
      <c r="F3754" s="26">
        <f>IF($A3754&lt;=Inputs!$B$13,IF(1&lt;=Inputs!$B$8,IF(Inputs!$B$12&gt;0,MAX(MIN(NORM.INV(RAND(),LOOKUP(P3754,Inputs!$J$6:$J$9,Inputs!$G$6:$G$9),LOOKUP(P3754,Inputs!$J$6:$J$9,Inputs!$H$6:$H$9)),Inputs!$B$12),-Inputs!$B$12),NORM.INV(RAND(),LOOKUP(P3754,Inputs!$J$6:$J$9,Inputs!$G$6:$G$9),LOOKUP(P3754,Inputs!$J$6:$J$9,Inputs!$H$6:$H$9))),0),"" )</f>
        <v/>
      </c>
      <c r="G3754" s="26">
        <f>IF($A3754&lt;=Inputs!$B$13,IF(2&lt;=Inputs!$B$8,IF(Inputs!$B$12&gt;0,MAX(MIN(NORM.INV(RAND(),LOOKUP(Q3754,Inputs!$J$6:$J$9,Inputs!$G$6:$G$9),LOOKUP(Q3754,Inputs!$J$6:$J$9,Inputs!$H$6:$H$9)),Inputs!$B$12),-Inputs!$B$12),NORM.INV(RAND(),LOOKUP(Q3754,Inputs!$J$6:$J$9,Inputs!$G$6:$G$9),LOOKUP(Q3754,Inputs!$J$6:$J$9,Inputs!$H$6:$H$9))),0),"" )</f>
        <v/>
      </c>
      <c r="H3754" s="26">
        <f>IF($A3754&lt;=Inputs!$B$13,IF(3&lt;=Inputs!$B$8,IF(Inputs!$B$12&gt;0,MAX(MIN(NORM.INV(RAND(),LOOKUP(R3754,Inputs!$J$6:$J$9,Inputs!$G$6:$G$9),LOOKUP(R3754,Inputs!$J$6:$J$9,Inputs!$H$6:$H$9)),Inputs!$B$12),-Inputs!$B$12),NORM.INV(RAND(),LOOKUP(R3754,Inputs!$J$6:$J$9,Inputs!$G$6:$G$9),LOOKUP(R3754,Inputs!$J$6:$J$9,Inputs!$H$6:$H$9))),0),"" )</f>
        <v/>
      </c>
      <c r="I3754" s="26">
        <f>IF($A3754&lt;=Inputs!$B$13,IF(4&lt;=Inputs!$B$8,IF(Inputs!$B$12&gt;0,MAX(MIN(NORM.INV(RAND(),LOOKUP(S3754,Inputs!$J$6:$J$9,Inputs!$G$6:$G$9),LOOKUP(S3754,Inputs!$J$6:$J$9,Inputs!$H$6:$H$9)),Inputs!$B$12),-Inputs!$B$12),NORM.INV(RAND(),LOOKUP(S3754,Inputs!$J$6:$J$9,Inputs!$G$6:$G$9),LOOKUP(S3754,Inputs!$J$6:$J$9,Inputs!$H$6:$H$9))),0),"" )</f>
        <v/>
      </c>
      <c r="J3754" s="26">
        <f>IF($A3754&lt;=Inputs!$B$13,IF(5&lt;=Inputs!$B$8,IF(Inputs!$B$12&gt;0,MAX(MIN(NORM.INV(RAND(),LOOKUP(T3754,Inputs!$J$6:$J$9,Inputs!$G$6:$G$9),LOOKUP(T3754,Inputs!$J$6:$J$9,Inputs!$H$6:$H$9)),Inputs!$B$12),-Inputs!$B$12),NORM.INV(RAND(),LOOKUP(T3754,Inputs!$J$6:$J$9,Inputs!$G$6:$G$9),LOOKUP(T3754,Inputs!$J$6:$J$9,Inputs!$H$6:$H$9))),0),"" )</f>
        <v/>
      </c>
      <c r="K3754" s="26">
        <f>IF($A3754&lt;=Inputs!$B$13,IF(6&lt;=Inputs!$B$8,IF(Inputs!$B$12&gt;0,MAX(MIN(NORM.INV(RAND(),LOOKUP(U3754,Inputs!$J$6:$J$9,Inputs!$G$6:$G$9),LOOKUP(U3754,Inputs!$J$6:$J$9,Inputs!$H$6:$H$9)),Inputs!$B$12),-Inputs!$B$12),NORM.INV(RAND(),LOOKUP(U3754,Inputs!$J$6:$J$9,Inputs!$G$6:$G$9),LOOKUP(U3754,Inputs!$J$6:$J$9,Inputs!$H$6:$H$9))),0),"" )</f>
        <v/>
      </c>
      <c r="L3754" s="26">
        <f>IF($A3754&lt;=Inputs!$B$13,IF(7&lt;=Inputs!$B$8,IF(Inputs!$B$12&gt;0,MAX(MIN(NORM.INV(RAND(),LOOKUP(V3754,Inputs!$J$6:$J$9,Inputs!$G$6:$G$9),LOOKUP(V3754,Inputs!$J$6:$J$9,Inputs!$H$6:$H$9)),Inputs!$B$12),-Inputs!$B$12),NORM.INV(RAND(),LOOKUP(V3754,Inputs!$J$6:$J$9,Inputs!$G$6:$G$9),LOOKUP(V3754,Inputs!$J$6:$J$9,Inputs!$H$6:$H$9))),0),"" )</f>
        <v/>
      </c>
      <c r="M3754" s="26">
        <f>IF($A3754&lt;=Inputs!$B$13,IF(8&lt;=Inputs!$B$8,IF(Inputs!$B$12&gt;0,MAX(MIN(NORM.INV(RAND(),LOOKUP(W3754,Inputs!$J$6:$J$9,Inputs!$G$6:$G$9),LOOKUP(W3754,Inputs!$J$6:$J$9,Inputs!$H$6:$H$9)),Inputs!$B$12),-Inputs!$B$12),NORM.INV(RAND(),LOOKUP(W3754,Inputs!$J$6:$J$9,Inputs!$G$6:$G$9),LOOKUP(W3754,Inputs!$J$6:$J$9,Inputs!$H$6:$H$9))),0),"" )</f>
        <v/>
      </c>
      <c r="N3754" s="26">
        <f>IF($A3754&lt;=Inputs!$B$13,IF(9&lt;=Inputs!$B$8,IF(Inputs!$B$12&gt;0,MAX(MIN(NORM.INV(RAND(),LOOKUP(X3754,Inputs!$J$6:$J$9,Inputs!$G$6:$G$9),LOOKUP(X3754,Inputs!$J$6:$J$9,Inputs!$H$6:$H$9)),Inputs!$B$12),-Inputs!$B$12),NORM.INV(RAND(),LOOKUP(X3754,Inputs!$J$6:$J$9,Inputs!$G$6:$G$9),LOOKUP(X3754,Inputs!$J$6:$J$9,Inputs!$H$6:$H$9))),0),"" )</f>
        <v/>
      </c>
      <c r="O3754" s="26">
        <f>IF($A3754&lt;=Inputs!$B$13,IF(10&lt;=Inputs!$B$8,IF(Inputs!$B$12&gt;0,MAX(MIN(NORM.INV(RAND(),LOOKUP(Y3754,Inputs!$J$6:$J$9,Inputs!$G$6:$G$9),LOOKUP(Y3754,Inputs!$J$6:$J$9,Inputs!$H$6:$H$9)),Inputs!$B$12),-Inputs!$B$12),NORM.INV(RAND(),LOOKUP(Y3754,Inputs!$J$6:$J$9,Inputs!$G$6:$G$9),LOOKUP(Y3754,Inputs!$J$6:$J$9,Inputs!$H$6:$H$9))),0),"" )</f>
        <v/>
      </c>
      <c r="P3754" s="31">
        <f>IF($A3754&lt;=Inputs!$B$13,RAND(),"")</f>
        <v/>
      </c>
      <c r="Q3754" s="31">
        <f>IF($A3754&lt;=Inputs!$B$13,RAND(),"")</f>
        <v/>
      </c>
      <c r="R3754" s="31">
        <f>IF($A3754&lt;=Inputs!$B$13,RAND(),"")</f>
        <v/>
      </c>
      <c r="S3754" s="31">
        <f>IF($A3754&lt;=Inputs!$B$13,RAND(),"")</f>
        <v/>
      </c>
      <c r="T3754" s="31">
        <f>IF($A3754&lt;=Inputs!$B$13,RAND(),"")</f>
        <v/>
      </c>
      <c r="U3754" s="31">
        <f>IF($A3754&lt;=Inputs!$B$13,RAND(),"")</f>
        <v/>
      </c>
      <c r="V3754" s="31">
        <f>IF($A3754&lt;=Inputs!$B$13,RAND(),"")</f>
        <v/>
      </c>
      <c r="W3754" s="31">
        <f>IF($A3754&lt;=Inputs!$B$13,RAND(),"")</f>
        <v/>
      </c>
      <c r="X3754" s="31">
        <f>IF($A3754&lt;=Inputs!$B$13,RAND(),"")</f>
        <v/>
      </c>
      <c r="Y3754" s="31">
        <f>IF($A3754&lt;=Inputs!$B$13,RAND(),"")</f>
        <v/>
      </c>
    </row>
    <row r="3755">
      <c r="A3755" t="n">
        <v>3750</v>
      </c>
      <c r="B3755" s="26">
        <f>IF($A3755&lt;=Inputs!$B$13,IF(Inputs!$B$8&gt;0,SUM(F3755:O3755)/Inputs!$B$8,0),"")</f>
        <v/>
      </c>
      <c r="C3755" s="27">
        <f>IF($A3755&lt;=Inputs!$B$13,B3755/100,"")</f>
        <v/>
      </c>
      <c r="D3755" s="28">
        <f>IF($A3755&lt;=Inputs!$B$13,C3755*Inputs!$B$7,"")</f>
        <v/>
      </c>
      <c r="E3755" s="29">
        <f>IF($A3755&lt;=Inputs!$B$13,IF(D3755&gt;0,1,0),"")</f>
        <v/>
      </c>
      <c r="F3755" s="26">
        <f>IF($A3755&lt;=Inputs!$B$13,IF(1&lt;=Inputs!$B$8,IF(Inputs!$B$12&gt;0,MAX(MIN(NORM.INV(RAND(),LOOKUP(P3755,Inputs!$J$6:$J$9,Inputs!$G$6:$G$9),LOOKUP(P3755,Inputs!$J$6:$J$9,Inputs!$H$6:$H$9)),Inputs!$B$12),-Inputs!$B$12),NORM.INV(RAND(),LOOKUP(P3755,Inputs!$J$6:$J$9,Inputs!$G$6:$G$9),LOOKUP(P3755,Inputs!$J$6:$J$9,Inputs!$H$6:$H$9))),0),"" )</f>
        <v/>
      </c>
      <c r="G3755" s="26">
        <f>IF($A3755&lt;=Inputs!$B$13,IF(2&lt;=Inputs!$B$8,IF(Inputs!$B$12&gt;0,MAX(MIN(NORM.INV(RAND(),LOOKUP(Q3755,Inputs!$J$6:$J$9,Inputs!$G$6:$G$9),LOOKUP(Q3755,Inputs!$J$6:$J$9,Inputs!$H$6:$H$9)),Inputs!$B$12),-Inputs!$B$12),NORM.INV(RAND(),LOOKUP(Q3755,Inputs!$J$6:$J$9,Inputs!$G$6:$G$9),LOOKUP(Q3755,Inputs!$J$6:$J$9,Inputs!$H$6:$H$9))),0),"" )</f>
        <v/>
      </c>
      <c r="H3755" s="26">
        <f>IF($A3755&lt;=Inputs!$B$13,IF(3&lt;=Inputs!$B$8,IF(Inputs!$B$12&gt;0,MAX(MIN(NORM.INV(RAND(),LOOKUP(R3755,Inputs!$J$6:$J$9,Inputs!$G$6:$G$9),LOOKUP(R3755,Inputs!$J$6:$J$9,Inputs!$H$6:$H$9)),Inputs!$B$12),-Inputs!$B$12),NORM.INV(RAND(),LOOKUP(R3755,Inputs!$J$6:$J$9,Inputs!$G$6:$G$9),LOOKUP(R3755,Inputs!$J$6:$J$9,Inputs!$H$6:$H$9))),0),"" )</f>
        <v/>
      </c>
      <c r="I3755" s="26">
        <f>IF($A3755&lt;=Inputs!$B$13,IF(4&lt;=Inputs!$B$8,IF(Inputs!$B$12&gt;0,MAX(MIN(NORM.INV(RAND(),LOOKUP(S3755,Inputs!$J$6:$J$9,Inputs!$G$6:$G$9),LOOKUP(S3755,Inputs!$J$6:$J$9,Inputs!$H$6:$H$9)),Inputs!$B$12),-Inputs!$B$12),NORM.INV(RAND(),LOOKUP(S3755,Inputs!$J$6:$J$9,Inputs!$G$6:$G$9),LOOKUP(S3755,Inputs!$J$6:$J$9,Inputs!$H$6:$H$9))),0),"" )</f>
        <v/>
      </c>
      <c r="J3755" s="26">
        <f>IF($A3755&lt;=Inputs!$B$13,IF(5&lt;=Inputs!$B$8,IF(Inputs!$B$12&gt;0,MAX(MIN(NORM.INV(RAND(),LOOKUP(T3755,Inputs!$J$6:$J$9,Inputs!$G$6:$G$9),LOOKUP(T3755,Inputs!$J$6:$J$9,Inputs!$H$6:$H$9)),Inputs!$B$12),-Inputs!$B$12),NORM.INV(RAND(),LOOKUP(T3755,Inputs!$J$6:$J$9,Inputs!$G$6:$G$9),LOOKUP(T3755,Inputs!$J$6:$J$9,Inputs!$H$6:$H$9))),0),"" )</f>
        <v/>
      </c>
      <c r="K3755" s="26">
        <f>IF($A3755&lt;=Inputs!$B$13,IF(6&lt;=Inputs!$B$8,IF(Inputs!$B$12&gt;0,MAX(MIN(NORM.INV(RAND(),LOOKUP(U3755,Inputs!$J$6:$J$9,Inputs!$G$6:$G$9),LOOKUP(U3755,Inputs!$J$6:$J$9,Inputs!$H$6:$H$9)),Inputs!$B$12),-Inputs!$B$12),NORM.INV(RAND(),LOOKUP(U3755,Inputs!$J$6:$J$9,Inputs!$G$6:$G$9),LOOKUP(U3755,Inputs!$J$6:$J$9,Inputs!$H$6:$H$9))),0),"" )</f>
        <v/>
      </c>
      <c r="L3755" s="26">
        <f>IF($A3755&lt;=Inputs!$B$13,IF(7&lt;=Inputs!$B$8,IF(Inputs!$B$12&gt;0,MAX(MIN(NORM.INV(RAND(),LOOKUP(V3755,Inputs!$J$6:$J$9,Inputs!$G$6:$G$9),LOOKUP(V3755,Inputs!$J$6:$J$9,Inputs!$H$6:$H$9)),Inputs!$B$12),-Inputs!$B$12),NORM.INV(RAND(),LOOKUP(V3755,Inputs!$J$6:$J$9,Inputs!$G$6:$G$9),LOOKUP(V3755,Inputs!$J$6:$J$9,Inputs!$H$6:$H$9))),0),"" )</f>
        <v/>
      </c>
      <c r="M3755" s="26">
        <f>IF($A3755&lt;=Inputs!$B$13,IF(8&lt;=Inputs!$B$8,IF(Inputs!$B$12&gt;0,MAX(MIN(NORM.INV(RAND(),LOOKUP(W3755,Inputs!$J$6:$J$9,Inputs!$G$6:$G$9),LOOKUP(W3755,Inputs!$J$6:$J$9,Inputs!$H$6:$H$9)),Inputs!$B$12),-Inputs!$B$12),NORM.INV(RAND(),LOOKUP(W3755,Inputs!$J$6:$J$9,Inputs!$G$6:$G$9),LOOKUP(W3755,Inputs!$J$6:$J$9,Inputs!$H$6:$H$9))),0),"" )</f>
        <v/>
      </c>
      <c r="N3755" s="26">
        <f>IF($A3755&lt;=Inputs!$B$13,IF(9&lt;=Inputs!$B$8,IF(Inputs!$B$12&gt;0,MAX(MIN(NORM.INV(RAND(),LOOKUP(X3755,Inputs!$J$6:$J$9,Inputs!$G$6:$G$9),LOOKUP(X3755,Inputs!$J$6:$J$9,Inputs!$H$6:$H$9)),Inputs!$B$12),-Inputs!$B$12),NORM.INV(RAND(),LOOKUP(X3755,Inputs!$J$6:$J$9,Inputs!$G$6:$G$9),LOOKUP(X3755,Inputs!$J$6:$J$9,Inputs!$H$6:$H$9))),0),"" )</f>
        <v/>
      </c>
      <c r="O3755" s="26">
        <f>IF($A3755&lt;=Inputs!$B$13,IF(10&lt;=Inputs!$B$8,IF(Inputs!$B$12&gt;0,MAX(MIN(NORM.INV(RAND(),LOOKUP(Y3755,Inputs!$J$6:$J$9,Inputs!$G$6:$G$9),LOOKUP(Y3755,Inputs!$J$6:$J$9,Inputs!$H$6:$H$9)),Inputs!$B$12),-Inputs!$B$12),NORM.INV(RAND(),LOOKUP(Y3755,Inputs!$J$6:$J$9,Inputs!$G$6:$G$9),LOOKUP(Y3755,Inputs!$J$6:$J$9,Inputs!$H$6:$H$9))),0),"" )</f>
        <v/>
      </c>
      <c r="P3755" s="31">
        <f>IF($A3755&lt;=Inputs!$B$13,RAND(),"")</f>
        <v/>
      </c>
      <c r="Q3755" s="31">
        <f>IF($A3755&lt;=Inputs!$B$13,RAND(),"")</f>
        <v/>
      </c>
      <c r="R3755" s="31">
        <f>IF($A3755&lt;=Inputs!$B$13,RAND(),"")</f>
        <v/>
      </c>
      <c r="S3755" s="31">
        <f>IF($A3755&lt;=Inputs!$B$13,RAND(),"")</f>
        <v/>
      </c>
      <c r="T3755" s="31">
        <f>IF($A3755&lt;=Inputs!$B$13,RAND(),"")</f>
        <v/>
      </c>
      <c r="U3755" s="31">
        <f>IF($A3755&lt;=Inputs!$B$13,RAND(),"")</f>
        <v/>
      </c>
      <c r="V3755" s="31">
        <f>IF($A3755&lt;=Inputs!$B$13,RAND(),"")</f>
        <v/>
      </c>
      <c r="W3755" s="31">
        <f>IF($A3755&lt;=Inputs!$B$13,RAND(),"")</f>
        <v/>
      </c>
      <c r="X3755" s="31">
        <f>IF($A3755&lt;=Inputs!$B$13,RAND(),"")</f>
        <v/>
      </c>
      <c r="Y3755" s="31">
        <f>IF($A3755&lt;=Inputs!$B$13,RAND(),"")</f>
        <v/>
      </c>
    </row>
    <row r="3756">
      <c r="A3756" t="n">
        <v>3751</v>
      </c>
      <c r="B3756" s="26">
        <f>IF($A3756&lt;=Inputs!$B$13,IF(Inputs!$B$8&gt;0,SUM(F3756:O3756)/Inputs!$B$8,0),"")</f>
        <v/>
      </c>
      <c r="C3756" s="27">
        <f>IF($A3756&lt;=Inputs!$B$13,B3756/100,"")</f>
        <v/>
      </c>
      <c r="D3756" s="28">
        <f>IF($A3756&lt;=Inputs!$B$13,C3756*Inputs!$B$7,"")</f>
        <v/>
      </c>
      <c r="E3756" s="29">
        <f>IF($A3756&lt;=Inputs!$B$13,IF(D3756&gt;0,1,0),"")</f>
        <v/>
      </c>
      <c r="F3756" s="26">
        <f>IF($A3756&lt;=Inputs!$B$13,IF(1&lt;=Inputs!$B$8,IF(Inputs!$B$12&gt;0,MAX(MIN(NORM.INV(RAND(),LOOKUP(P3756,Inputs!$J$6:$J$9,Inputs!$G$6:$G$9),LOOKUP(P3756,Inputs!$J$6:$J$9,Inputs!$H$6:$H$9)),Inputs!$B$12),-Inputs!$B$12),NORM.INV(RAND(),LOOKUP(P3756,Inputs!$J$6:$J$9,Inputs!$G$6:$G$9),LOOKUP(P3756,Inputs!$J$6:$J$9,Inputs!$H$6:$H$9))),0),"" )</f>
        <v/>
      </c>
      <c r="G3756" s="26">
        <f>IF($A3756&lt;=Inputs!$B$13,IF(2&lt;=Inputs!$B$8,IF(Inputs!$B$12&gt;0,MAX(MIN(NORM.INV(RAND(),LOOKUP(Q3756,Inputs!$J$6:$J$9,Inputs!$G$6:$G$9),LOOKUP(Q3756,Inputs!$J$6:$J$9,Inputs!$H$6:$H$9)),Inputs!$B$12),-Inputs!$B$12),NORM.INV(RAND(),LOOKUP(Q3756,Inputs!$J$6:$J$9,Inputs!$G$6:$G$9),LOOKUP(Q3756,Inputs!$J$6:$J$9,Inputs!$H$6:$H$9))),0),"" )</f>
        <v/>
      </c>
      <c r="H3756" s="26">
        <f>IF($A3756&lt;=Inputs!$B$13,IF(3&lt;=Inputs!$B$8,IF(Inputs!$B$12&gt;0,MAX(MIN(NORM.INV(RAND(),LOOKUP(R3756,Inputs!$J$6:$J$9,Inputs!$G$6:$G$9),LOOKUP(R3756,Inputs!$J$6:$J$9,Inputs!$H$6:$H$9)),Inputs!$B$12),-Inputs!$B$12),NORM.INV(RAND(),LOOKUP(R3756,Inputs!$J$6:$J$9,Inputs!$G$6:$G$9),LOOKUP(R3756,Inputs!$J$6:$J$9,Inputs!$H$6:$H$9))),0),"" )</f>
        <v/>
      </c>
      <c r="I3756" s="26">
        <f>IF($A3756&lt;=Inputs!$B$13,IF(4&lt;=Inputs!$B$8,IF(Inputs!$B$12&gt;0,MAX(MIN(NORM.INV(RAND(),LOOKUP(S3756,Inputs!$J$6:$J$9,Inputs!$G$6:$G$9),LOOKUP(S3756,Inputs!$J$6:$J$9,Inputs!$H$6:$H$9)),Inputs!$B$12),-Inputs!$B$12),NORM.INV(RAND(),LOOKUP(S3756,Inputs!$J$6:$J$9,Inputs!$G$6:$G$9),LOOKUP(S3756,Inputs!$J$6:$J$9,Inputs!$H$6:$H$9))),0),"" )</f>
        <v/>
      </c>
      <c r="J3756" s="26">
        <f>IF($A3756&lt;=Inputs!$B$13,IF(5&lt;=Inputs!$B$8,IF(Inputs!$B$12&gt;0,MAX(MIN(NORM.INV(RAND(),LOOKUP(T3756,Inputs!$J$6:$J$9,Inputs!$G$6:$G$9),LOOKUP(T3756,Inputs!$J$6:$J$9,Inputs!$H$6:$H$9)),Inputs!$B$12),-Inputs!$B$12),NORM.INV(RAND(),LOOKUP(T3756,Inputs!$J$6:$J$9,Inputs!$G$6:$G$9),LOOKUP(T3756,Inputs!$J$6:$J$9,Inputs!$H$6:$H$9))),0),"" )</f>
        <v/>
      </c>
      <c r="K3756" s="26">
        <f>IF($A3756&lt;=Inputs!$B$13,IF(6&lt;=Inputs!$B$8,IF(Inputs!$B$12&gt;0,MAX(MIN(NORM.INV(RAND(),LOOKUP(U3756,Inputs!$J$6:$J$9,Inputs!$G$6:$G$9),LOOKUP(U3756,Inputs!$J$6:$J$9,Inputs!$H$6:$H$9)),Inputs!$B$12),-Inputs!$B$12),NORM.INV(RAND(),LOOKUP(U3756,Inputs!$J$6:$J$9,Inputs!$G$6:$G$9),LOOKUP(U3756,Inputs!$J$6:$J$9,Inputs!$H$6:$H$9))),0),"" )</f>
        <v/>
      </c>
      <c r="L3756" s="26">
        <f>IF($A3756&lt;=Inputs!$B$13,IF(7&lt;=Inputs!$B$8,IF(Inputs!$B$12&gt;0,MAX(MIN(NORM.INV(RAND(),LOOKUP(V3756,Inputs!$J$6:$J$9,Inputs!$G$6:$G$9),LOOKUP(V3756,Inputs!$J$6:$J$9,Inputs!$H$6:$H$9)),Inputs!$B$12),-Inputs!$B$12),NORM.INV(RAND(),LOOKUP(V3756,Inputs!$J$6:$J$9,Inputs!$G$6:$G$9),LOOKUP(V3756,Inputs!$J$6:$J$9,Inputs!$H$6:$H$9))),0),"" )</f>
        <v/>
      </c>
      <c r="M3756" s="26">
        <f>IF($A3756&lt;=Inputs!$B$13,IF(8&lt;=Inputs!$B$8,IF(Inputs!$B$12&gt;0,MAX(MIN(NORM.INV(RAND(),LOOKUP(W3756,Inputs!$J$6:$J$9,Inputs!$G$6:$G$9),LOOKUP(W3756,Inputs!$J$6:$J$9,Inputs!$H$6:$H$9)),Inputs!$B$12),-Inputs!$B$12),NORM.INV(RAND(),LOOKUP(W3756,Inputs!$J$6:$J$9,Inputs!$G$6:$G$9),LOOKUP(W3756,Inputs!$J$6:$J$9,Inputs!$H$6:$H$9))),0),"" )</f>
        <v/>
      </c>
      <c r="N3756" s="26">
        <f>IF($A3756&lt;=Inputs!$B$13,IF(9&lt;=Inputs!$B$8,IF(Inputs!$B$12&gt;0,MAX(MIN(NORM.INV(RAND(),LOOKUP(X3756,Inputs!$J$6:$J$9,Inputs!$G$6:$G$9),LOOKUP(X3756,Inputs!$J$6:$J$9,Inputs!$H$6:$H$9)),Inputs!$B$12),-Inputs!$B$12),NORM.INV(RAND(),LOOKUP(X3756,Inputs!$J$6:$J$9,Inputs!$G$6:$G$9),LOOKUP(X3756,Inputs!$J$6:$J$9,Inputs!$H$6:$H$9))),0),"" )</f>
        <v/>
      </c>
      <c r="O3756" s="26">
        <f>IF($A3756&lt;=Inputs!$B$13,IF(10&lt;=Inputs!$B$8,IF(Inputs!$B$12&gt;0,MAX(MIN(NORM.INV(RAND(),LOOKUP(Y3756,Inputs!$J$6:$J$9,Inputs!$G$6:$G$9),LOOKUP(Y3756,Inputs!$J$6:$J$9,Inputs!$H$6:$H$9)),Inputs!$B$12),-Inputs!$B$12),NORM.INV(RAND(),LOOKUP(Y3756,Inputs!$J$6:$J$9,Inputs!$G$6:$G$9),LOOKUP(Y3756,Inputs!$J$6:$J$9,Inputs!$H$6:$H$9))),0),"" )</f>
        <v/>
      </c>
      <c r="P3756" s="31">
        <f>IF($A3756&lt;=Inputs!$B$13,RAND(),"")</f>
        <v/>
      </c>
      <c r="Q3756" s="31">
        <f>IF($A3756&lt;=Inputs!$B$13,RAND(),"")</f>
        <v/>
      </c>
      <c r="R3756" s="31">
        <f>IF($A3756&lt;=Inputs!$B$13,RAND(),"")</f>
        <v/>
      </c>
      <c r="S3756" s="31">
        <f>IF($A3756&lt;=Inputs!$B$13,RAND(),"")</f>
        <v/>
      </c>
      <c r="T3756" s="31">
        <f>IF($A3756&lt;=Inputs!$B$13,RAND(),"")</f>
        <v/>
      </c>
      <c r="U3756" s="31">
        <f>IF($A3756&lt;=Inputs!$B$13,RAND(),"")</f>
        <v/>
      </c>
      <c r="V3756" s="31">
        <f>IF($A3756&lt;=Inputs!$B$13,RAND(),"")</f>
        <v/>
      </c>
      <c r="W3756" s="31">
        <f>IF($A3756&lt;=Inputs!$B$13,RAND(),"")</f>
        <v/>
      </c>
      <c r="X3756" s="31">
        <f>IF($A3756&lt;=Inputs!$B$13,RAND(),"")</f>
        <v/>
      </c>
      <c r="Y3756" s="31">
        <f>IF($A3756&lt;=Inputs!$B$13,RAND(),"")</f>
        <v/>
      </c>
    </row>
    <row r="3757">
      <c r="A3757" t="n">
        <v>3752</v>
      </c>
      <c r="B3757" s="26">
        <f>IF($A3757&lt;=Inputs!$B$13,IF(Inputs!$B$8&gt;0,SUM(F3757:O3757)/Inputs!$B$8,0),"")</f>
        <v/>
      </c>
      <c r="C3757" s="27">
        <f>IF($A3757&lt;=Inputs!$B$13,B3757/100,"")</f>
        <v/>
      </c>
      <c r="D3757" s="28">
        <f>IF($A3757&lt;=Inputs!$B$13,C3757*Inputs!$B$7,"")</f>
        <v/>
      </c>
      <c r="E3757" s="29">
        <f>IF($A3757&lt;=Inputs!$B$13,IF(D3757&gt;0,1,0),"")</f>
        <v/>
      </c>
      <c r="F3757" s="26">
        <f>IF($A3757&lt;=Inputs!$B$13,IF(1&lt;=Inputs!$B$8,IF(Inputs!$B$12&gt;0,MAX(MIN(NORM.INV(RAND(),LOOKUP(P3757,Inputs!$J$6:$J$9,Inputs!$G$6:$G$9),LOOKUP(P3757,Inputs!$J$6:$J$9,Inputs!$H$6:$H$9)),Inputs!$B$12),-Inputs!$B$12),NORM.INV(RAND(),LOOKUP(P3757,Inputs!$J$6:$J$9,Inputs!$G$6:$G$9),LOOKUP(P3757,Inputs!$J$6:$J$9,Inputs!$H$6:$H$9))),0),"" )</f>
        <v/>
      </c>
      <c r="G3757" s="26">
        <f>IF($A3757&lt;=Inputs!$B$13,IF(2&lt;=Inputs!$B$8,IF(Inputs!$B$12&gt;0,MAX(MIN(NORM.INV(RAND(),LOOKUP(Q3757,Inputs!$J$6:$J$9,Inputs!$G$6:$G$9),LOOKUP(Q3757,Inputs!$J$6:$J$9,Inputs!$H$6:$H$9)),Inputs!$B$12),-Inputs!$B$12),NORM.INV(RAND(),LOOKUP(Q3757,Inputs!$J$6:$J$9,Inputs!$G$6:$G$9),LOOKUP(Q3757,Inputs!$J$6:$J$9,Inputs!$H$6:$H$9))),0),"" )</f>
        <v/>
      </c>
      <c r="H3757" s="26">
        <f>IF($A3757&lt;=Inputs!$B$13,IF(3&lt;=Inputs!$B$8,IF(Inputs!$B$12&gt;0,MAX(MIN(NORM.INV(RAND(),LOOKUP(R3757,Inputs!$J$6:$J$9,Inputs!$G$6:$G$9),LOOKUP(R3757,Inputs!$J$6:$J$9,Inputs!$H$6:$H$9)),Inputs!$B$12),-Inputs!$B$12),NORM.INV(RAND(),LOOKUP(R3757,Inputs!$J$6:$J$9,Inputs!$G$6:$G$9),LOOKUP(R3757,Inputs!$J$6:$J$9,Inputs!$H$6:$H$9))),0),"" )</f>
        <v/>
      </c>
      <c r="I3757" s="26">
        <f>IF($A3757&lt;=Inputs!$B$13,IF(4&lt;=Inputs!$B$8,IF(Inputs!$B$12&gt;0,MAX(MIN(NORM.INV(RAND(),LOOKUP(S3757,Inputs!$J$6:$J$9,Inputs!$G$6:$G$9),LOOKUP(S3757,Inputs!$J$6:$J$9,Inputs!$H$6:$H$9)),Inputs!$B$12),-Inputs!$B$12),NORM.INV(RAND(),LOOKUP(S3757,Inputs!$J$6:$J$9,Inputs!$G$6:$G$9),LOOKUP(S3757,Inputs!$J$6:$J$9,Inputs!$H$6:$H$9))),0),"" )</f>
        <v/>
      </c>
      <c r="J3757" s="26">
        <f>IF($A3757&lt;=Inputs!$B$13,IF(5&lt;=Inputs!$B$8,IF(Inputs!$B$12&gt;0,MAX(MIN(NORM.INV(RAND(),LOOKUP(T3757,Inputs!$J$6:$J$9,Inputs!$G$6:$G$9),LOOKUP(T3757,Inputs!$J$6:$J$9,Inputs!$H$6:$H$9)),Inputs!$B$12),-Inputs!$B$12),NORM.INV(RAND(),LOOKUP(T3757,Inputs!$J$6:$J$9,Inputs!$G$6:$G$9),LOOKUP(T3757,Inputs!$J$6:$J$9,Inputs!$H$6:$H$9))),0),"" )</f>
        <v/>
      </c>
      <c r="K3757" s="26">
        <f>IF($A3757&lt;=Inputs!$B$13,IF(6&lt;=Inputs!$B$8,IF(Inputs!$B$12&gt;0,MAX(MIN(NORM.INV(RAND(),LOOKUP(U3757,Inputs!$J$6:$J$9,Inputs!$G$6:$G$9),LOOKUP(U3757,Inputs!$J$6:$J$9,Inputs!$H$6:$H$9)),Inputs!$B$12),-Inputs!$B$12),NORM.INV(RAND(),LOOKUP(U3757,Inputs!$J$6:$J$9,Inputs!$G$6:$G$9),LOOKUP(U3757,Inputs!$J$6:$J$9,Inputs!$H$6:$H$9))),0),"" )</f>
        <v/>
      </c>
      <c r="L3757" s="26">
        <f>IF($A3757&lt;=Inputs!$B$13,IF(7&lt;=Inputs!$B$8,IF(Inputs!$B$12&gt;0,MAX(MIN(NORM.INV(RAND(),LOOKUP(V3757,Inputs!$J$6:$J$9,Inputs!$G$6:$G$9),LOOKUP(V3757,Inputs!$J$6:$J$9,Inputs!$H$6:$H$9)),Inputs!$B$12),-Inputs!$B$12),NORM.INV(RAND(),LOOKUP(V3757,Inputs!$J$6:$J$9,Inputs!$G$6:$G$9),LOOKUP(V3757,Inputs!$J$6:$J$9,Inputs!$H$6:$H$9))),0),"" )</f>
        <v/>
      </c>
      <c r="M3757" s="26">
        <f>IF($A3757&lt;=Inputs!$B$13,IF(8&lt;=Inputs!$B$8,IF(Inputs!$B$12&gt;0,MAX(MIN(NORM.INV(RAND(),LOOKUP(W3757,Inputs!$J$6:$J$9,Inputs!$G$6:$G$9),LOOKUP(W3757,Inputs!$J$6:$J$9,Inputs!$H$6:$H$9)),Inputs!$B$12),-Inputs!$B$12),NORM.INV(RAND(),LOOKUP(W3757,Inputs!$J$6:$J$9,Inputs!$G$6:$G$9),LOOKUP(W3757,Inputs!$J$6:$J$9,Inputs!$H$6:$H$9))),0),"" )</f>
        <v/>
      </c>
      <c r="N3757" s="26">
        <f>IF($A3757&lt;=Inputs!$B$13,IF(9&lt;=Inputs!$B$8,IF(Inputs!$B$12&gt;0,MAX(MIN(NORM.INV(RAND(),LOOKUP(X3757,Inputs!$J$6:$J$9,Inputs!$G$6:$G$9),LOOKUP(X3757,Inputs!$J$6:$J$9,Inputs!$H$6:$H$9)),Inputs!$B$12),-Inputs!$B$12),NORM.INV(RAND(),LOOKUP(X3757,Inputs!$J$6:$J$9,Inputs!$G$6:$G$9),LOOKUP(X3757,Inputs!$J$6:$J$9,Inputs!$H$6:$H$9))),0),"" )</f>
        <v/>
      </c>
      <c r="O3757" s="26">
        <f>IF($A3757&lt;=Inputs!$B$13,IF(10&lt;=Inputs!$B$8,IF(Inputs!$B$12&gt;0,MAX(MIN(NORM.INV(RAND(),LOOKUP(Y3757,Inputs!$J$6:$J$9,Inputs!$G$6:$G$9),LOOKUP(Y3757,Inputs!$J$6:$J$9,Inputs!$H$6:$H$9)),Inputs!$B$12),-Inputs!$B$12),NORM.INV(RAND(),LOOKUP(Y3757,Inputs!$J$6:$J$9,Inputs!$G$6:$G$9),LOOKUP(Y3757,Inputs!$J$6:$J$9,Inputs!$H$6:$H$9))),0),"" )</f>
        <v/>
      </c>
      <c r="P3757" s="31">
        <f>IF($A3757&lt;=Inputs!$B$13,RAND(),"")</f>
        <v/>
      </c>
      <c r="Q3757" s="31">
        <f>IF($A3757&lt;=Inputs!$B$13,RAND(),"")</f>
        <v/>
      </c>
      <c r="R3757" s="31">
        <f>IF($A3757&lt;=Inputs!$B$13,RAND(),"")</f>
        <v/>
      </c>
      <c r="S3757" s="31">
        <f>IF($A3757&lt;=Inputs!$B$13,RAND(),"")</f>
        <v/>
      </c>
      <c r="T3757" s="31">
        <f>IF($A3757&lt;=Inputs!$B$13,RAND(),"")</f>
        <v/>
      </c>
      <c r="U3757" s="31">
        <f>IF($A3757&lt;=Inputs!$B$13,RAND(),"")</f>
        <v/>
      </c>
      <c r="V3757" s="31">
        <f>IF($A3757&lt;=Inputs!$B$13,RAND(),"")</f>
        <v/>
      </c>
      <c r="W3757" s="31">
        <f>IF($A3757&lt;=Inputs!$B$13,RAND(),"")</f>
        <v/>
      </c>
      <c r="X3757" s="31">
        <f>IF($A3757&lt;=Inputs!$B$13,RAND(),"")</f>
        <v/>
      </c>
      <c r="Y3757" s="31">
        <f>IF($A3757&lt;=Inputs!$B$13,RAND(),"")</f>
        <v/>
      </c>
    </row>
    <row r="3758">
      <c r="A3758" t="n">
        <v>3753</v>
      </c>
      <c r="B3758" s="26">
        <f>IF($A3758&lt;=Inputs!$B$13,IF(Inputs!$B$8&gt;0,SUM(F3758:O3758)/Inputs!$B$8,0),"")</f>
        <v/>
      </c>
      <c r="C3758" s="27">
        <f>IF($A3758&lt;=Inputs!$B$13,B3758/100,"")</f>
        <v/>
      </c>
      <c r="D3758" s="28">
        <f>IF($A3758&lt;=Inputs!$B$13,C3758*Inputs!$B$7,"")</f>
        <v/>
      </c>
      <c r="E3758" s="29">
        <f>IF($A3758&lt;=Inputs!$B$13,IF(D3758&gt;0,1,0),"")</f>
        <v/>
      </c>
      <c r="F3758" s="26">
        <f>IF($A3758&lt;=Inputs!$B$13,IF(1&lt;=Inputs!$B$8,IF(Inputs!$B$12&gt;0,MAX(MIN(NORM.INV(RAND(),LOOKUP(P3758,Inputs!$J$6:$J$9,Inputs!$G$6:$G$9),LOOKUP(P3758,Inputs!$J$6:$J$9,Inputs!$H$6:$H$9)),Inputs!$B$12),-Inputs!$B$12),NORM.INV(RAND(),LOOKUP(P3758,Inputs!$J$6:$J$9,Inputs!$G$6:$G$9),LOOKUP(P3758,Inputs!$J$6:$J$9,Inputs!$H$6:$H$9))),0),"" )</f>
        <v/>
      </c>
      <c r="G3758" s="26">
        <f>IF($A3758&lt;=Inputs!$B$13,IF(2&lt;=Inputs!$B$8,IF(Inputs!$B$12&gt;0,MAX(MIN(NORM.INV(RAND(),LOOKUP(Q3758,Inputs!$J$6:$J$9,Inputs!$G$6:$G$9),LOOKUP(Q3758,Inputs!$J$6:$J$9,Inputs!$H$6:$H$9)),Inputs!$B$12),-Inputs!$B$12),NORM.INV(RAND(),LOOKUP(Q3758,Inputs!$J$6:$J$9,Inputs!$G$6:$G$9),LOOKUP(Q3758,Inputs!$J$6:$J$9,Inputs!$H$6:$H$9))),0),"" )</f>
        <v/>
      </c>
      <c r="H3758" s="26">
        <f>IF($A3758&lt;=Inputs!$B$13,IF(3&lt;=Inputs!$B$8,IF(Inputs!$B$12&gt;0,MAX(MIN(NORM.INV(RAND(),LOOKUP(R3758,Inputs!$J$6:$J$9,Inputs!$G$6:$G$9),LOOKUP(R3758,Inputs!$J$6:$J$9,Inputs!$H$6:$H$9)),Inputs!$B$12),-Inputs!$B$12),NORM.INV(RAND(),LOOKUP(R3758,Inputs!$J$6:$J$9,Inputs!$G$6:$G$9),LOOKUP(R3758,Inputs!$J$6:$J$9,Inputs!$H$6:$H$9))),0),"" )</f>
        <v/>
      </c>
      <c r="I3758" s="26">
        <f>IF($A3758&lt;=Inputs!$B$13,IF(4&lt;=Inputs!$B$8,IF(Inputs!$B$12&gt;0,MAX(MIN(NORM.INV(RAND(),LOOKUP(S3758,Inputs!$J$6:$J$9,Inputs!$G$6:$G$9),LOOKUP(S3758,Inputs!$J$6:$J$9,Inputs!$H$6:$H$9)),Inputs!$B$12),-Inputs!$B$12),NORM.INV(RAND(),LOOKUP(S3758,Inputs!$J$6:$J$9,Inputs!$G$6:$G$9),LOOKUP(S3758,Inputs!$J$6:$J$9,Inputs!$H$6:$H$9))),0),"" )</f>
        <v/>
      </c>
      <c r="J3758" s="26">
        <f>IF($A3758&lt;=Inputs!$B$13,IF(5&lt;=Inputs!$B$8,IF(Inputs!$B$12&gt;0,MAX(MIN(NORM.INV(RAND(),LOOKUP(T3758,Inputs!$J$6:$J$9,Inputs!$G$6:$G$9),LOOKUP(T3758,Inputs!$J$6:$J$9,Inputs!$H$6:$H$9)),Inputs!$B$12),-Inputs!$B$12),NORM.INV(RAND(),LOOKUP(T3758,Inputs!$J$6:$J$9,Inputs!$G$6:$G$9),LOOKUP(T3758,Inputs!$J$6:$J$9,Inputs!$H$6:$H$9))),0),"" )</f>
        <v/>
      </c>
      <c r="K3758" s="26">
        <f>IF($A3758&lt;=Inputs!$B$13,IF(6&lt;=Inputs!$B$8,IF(Inputs!$B$12&gt;0,MAX(MIN(NORM.INV(RAND(),LOOKUP(U3758,Inputs!$J$6:$J$9,Inputs!$G$6:$G$9),LOOKUP(U3758,Inputs!$J$6:$J$9,Inputs!$H$6:$H$9)),Inputs!$B$12),-Inputs!$B$12),NORM.INV(RAND(),LOOKUP(U3758,Inputs!$J$6:$J$9,Inputs!$G$6:$G$9),LOOKUP(U3758,Inputs!$J$6:$J$9,Inputs!$H$6:$H$9))),0),"" )</f>
        <v/>
      </c>
      <c r="L3758" s="26">
        <f>IF($A3758&lt;=Inputs!$B$13,IF(7&lt;=Inputs!$B$8,IF(Inputs!$B$12&gt;0,MAX(MIN(NORM.INV(RAND(),LOOKUP(V3758,Inputs!$J$6:$J$9,Inputs!$G$6:$G$9),LOOKUP(V3758,Inputs!$J$6:$J$9,Inputs!$H$6:$H$9)),Inputs!$B$12),-Inputs!$B$12),NORM.INV(RAND(),LOOKUP(V3758,Inputs!$J$6:$J$9,Inputs!$G$6:$G$9),LOOKUP(V3758,Inputs!$J$6:$J$9,Inputs!$H$6:$H$9))),0),"" )</f>
        <v/>
      </c>
      <c r="M3758" s="26">
        <f>IF($A3758&lt;=Inputs!$B$13,IF(8&lt;=Inputs!$B$8,IF(Inputs!$B$12&gt;0,MAX(MIN(NORM.INV(RAND(),LOOKUP(W3758,Inputs!$J$6:$J$9,Inputs!$G$6:$G$9),LOOKUP(W3758,Inputs!$J$6:$J$9,Inputs!$H$6:$H$9)),Inputs!$B$12),-Inputs!$B$12),NORM.INV(RAND(),LOOKUP(W3758,Inputs!$J$6:$J$9,Inputs!$G$6:$G$9),LOOKUP(W3758,Inputs!$J$6:$J$9,Inputs!$H$6:$H$9))),0),"" )</f>
        <v/>
      </c>
      <c r="N3758" s="26">
        <f>IF($A3758&lt;=Inputs!$B$13,IF(9&lt;=Inputs!$B$8,IF(Inputs!$B$12&gt;0,MAX(MIN(NORM.INV(RAND(),LOOKUP(X3758,Inputs!$J$6:$J$9,Inputs!$G$6:$G$9),LOOKUP(X3758,Inputs!$J$6:$J$9,Inputs!$H$6:$H$9)),Inputs!$B$12),-Inputs!$B$12),NORM.INV(RAND(),LOOKUP(X3758,Inputs!$J$6:$J$9,Inputs!$G$6:$G$9),LOOKUP(X3758,Inputs!$J$6:$J$9,Inputs!$H$6:$H$9))),0),"" )</f>
        <v/>
      </c>
      <c r="O3758" s="26">
        <f>IF($A3758&lt;=Inputs!$B$13,IF(10&lt;=Inputs!$B$8,IF(Inputs!$B$12&gt;0,MAX(MIN(NORM.INV(RAND(),LOOKUP(Y3758,Inputs!$J$6:$J$9,Inputs!$G$6:$G$9),LOOKUP(Y3758,Inputs!$J$6:$J$9,Inputs!$H$6:$H$9)),Inputs!$B$12),-Inputs!$B$12),NORM.INV(RAND(),LOOKUP(Y3758,Inputs!$J$6:$J$9,Inputs!$G$6:$G$9),LOOKUP(Y3758,Inputs!$J$6:$J$9,Inputs!$H$6:$H$9))),0),"" )</f>
        <v/>
      </c>
      <c r="P3758" s="31">
        <f>IF($A3758&lt;=Inputs!$B$13,RAND(),"")</f>
        <v/>
      </c>
      <c r="Q3758" s="31">
        <f>IF($A3758&lt;=Inputs!$B$13,RAND(),"")</f>
        <v/>
      </c>
      <c r="R3758" s="31">
        <f>IF($A3758&lt;=Inputs!$B$13,RAND(),"")</f>
        <v/>
      </c>
      <c r="S3758" s="31">
        <f>IF($A3758&lt;=Inputs!$B$13,RAND(),"")</f>
        <v/>
      </c>
      <c r="T3758" s="31">
        <f>IF($A3758&lt;=Inputs!$B$13,RAND(),"")</f>
        <v/>
      </c>
      <c r="U3758" s="31">
        <f>IF($A3758&lt;=Inputs!$B$13,RAND(),"")</f>
        <v/>
      </c>
      <c r="V3758" s="31">
        <f>IF($A3758&lt;=Inputs!$B$13,RAND(),"")</f>
        <v/>
      </c>
      <c r="W3758" s="31">
        <f>IF($A3758&lt;=Inputs!$B$13,RAND(),"")</f>
        <v/>
      </c>
      <c r="X3758" s="31">
        <f>IF($A3758&lt;=Inputs!$B$13,RAND(),"")</f>
        <v/>
      </c>
      <c r="Y3758" s="31">
        <f>IF($A3758&lt;=Inputs!$B$13,RAND(),"")</f>
        <v/>
      </c>
    </row>
    <row r="3759">
      <c r="A3759" t="n">
        <v>3754</v>
      </c>
      <c r="B3759" s="26">
        <f>IF($A3759&lt;=Inputs!$B$13,IF(Inputs!$B$8&gt;0,SUM(F3759:O3759)/Inputs!$B$8,0),"")</f>
        <v/>
      </c>
      <c r="C3759" s="27">
        <f>IF($A3759&lt;=Inputs!$B$13,B3759/100,"")</f>
        <v/>
      </c>
      <c r="D3759" s="28">
        <f>IF($A3759&lt;=Inputs!$B$13,C3759*Inputs!$B$7,"")</f>
        <v/>
      </c>
      <c r="E3759" s="29">
        <f>IF($A3759&lt;=Inputs!$B$13,IF(D3759&gt;0,1,0),"")</f>
        <v/>
      </c>
      <c r="F3759" s="26">
        <f>IF($A3759&lt;=Inputs!$B$13,IF(1&lt;=Inputs!$B$8,IF(Inputs!$B$12&gt;0,MAX(MIN(NORM.INV(RAND(),LOOKUP(P3759,Inputs!$J$6:$J$9,Inputs!$G$6:$G$9),LOOKUP(P3759,Inputs!$J$6:$J$9,Inputs!$H$6:$H$9)),Inputs!$B$12),-Inputs!$B$12),NORM.INV(RAND(),LOOKUP(P3759,Inputs!$J$6:$J$9,Inputs!$G$6:$G$9),LOOKUP(P3759,Inputs!$J$6:$J$9,Inputs!$H$6:$H$9))),0),"" )</f>
        <v/>
      </c>
      <c r="G3759" s="26">
        <f>IF($A3759&lt;=Inputs!$B$13,IF(2&lt;=Inputs!$B$8,IF(Inputs!$B$12&gt;0,MAX(MIN(NORM.INV(RAND(),LOOKUP(Q3759,Inputs!$J$6:$J$9,Inputs!$G$6:$G$9),LOOKUP(Q3759,Inputs!$J$6:$J$9,Inputs!$H$6:$H$9)),Inputs!$B$12),-Inputs!$B$12),NORM.INV(RAND(),LOOKUP(Q3759,Inputs!$J$6:$J$9,Inputs!$G$6:$G$9),LOOKUP(Q3759,Inputs!$J$6:$J$9,Inputs!$H$6:$H$9))),0),"" )</f>
        <v/>
      </c>
      <c r="H3759" s="26">
        <f>IF($A3759&lt;=Inputs!$B$13,IF(3&lt;=Inputs!$B$8,IF(Inputs!$B$12&gt;0,MAX(MIN(NORM.INV(RAND(),LOOKUP(R3759,Inputs!$J$6:$J$9,Inputs!$G$6:$G$9),LOOKUP(R3759,Inputs!$J$6:$J$9,Inputs!$H$6:$H$9)),Inputs!$B$12),-Inputs!$B$12),NORM.INV(RAND(),LOOKUP(R3759,Inputs!$J$6:$J$9,Inputs!$G$6:$G$9),LOOKUP(R3759,Inputs!$J$6:$J$9,Inputs!$H$6:$H$9))),0),"" )</f>
        <v/>
      </c>
      <c r="I3759" s="26">
        <f>IF($A3759&lt;=Inputs!$B$13,IF(4&lt;=Inputs!$B$8,IF(Inputs!$B$12&gt;0,MAX(MIN(NORM.INV(RAND(),LOOKUP(S3759,Inputs!$J$6:$J$9,Inputs!$G$6:$G$9),LOOKUP(S3759,Inputs!$J$6:$J$9,Inputs!$H$6:$H$9)),Inputs!$B$12),-Inputs!$B$12),NORM.INV(RAND(),LOOKUP(S3759,Inputs!$J$6:$J$9,Inputs!$G$6:$G$9),LOOKUP(S3759,Inputs!$J$6:$J$9,Inputs!$H$6:$H$9))),0),"" )</f>
        <v/>
      </c>
      <c r="J3759" s="26">
        <f>IF($A3759&lt;=Inputs!$B$13,IF(5&lt;=Inputs!$B$8,IF(Inputs!$B$12&gt;0,MAX(MIN(NORM.INV(RAND(),LOOKUP(T3759,Inputs!$J$6:$J$9,Inputs!$G$6:$G$9),LOOKUP(T3759,Inputs!$J$6:$J$9,Inputs!$H$6:$H$9)),Inputs!$B$12),-Inputs!$B$12),NORM.INV(RAND(),LOOKUP(T3759,Inputs!$J$6:$J$9,Inputs!$G$6:$G$9),LOOKUP(T3759,Inputs!$J$6:$J$9,Inputs!$H$6:$H$9))),0),"" )</f>
        <v/>
      </c>
      <c r="K3759" s="26">
        <f>IF($A3759&lt;=Inputs!$B$13,IF(6&lt;=Inputs!$B$8,IF(Inputs!$B$12&gt;0,MAX(MIN(NORM.INV(RAND(),LOOKUP(U3759,Inputs!$J$6:$J$9,Inputs!$G$6:$G$9),LOOKUP(U3759,Inputs!$J$6:$J$9,Inputs!$H$6:$H$9)),Inputs!$B$12),-Inputs!$B$12),NORM.INV(RAND(),LOOKUP(U3759,Inputs!$J$6:$J$9,Inputs!$G$6:$G$9),LOOKUP(U3759,Inputs!$J$6:$J$9,Inputs!$H$6:$H$9))),0),"" )</f>
        <v/>
      </c>
      <c r="L3759" s="26">
        <f>IF($A3759&lt;=Inputs!$B$13,IF(7&lt;=Inputs!$B$8,IF(Inputs!$B$12&gt;0,MAX(MIN(NORM.INV(RAND(),LOOKUP(V3759,Inputs!$J$6:$J$9,Inputs!$G$6:$G$9),LOOKUP(V3759,Inputs!$J$6:$J$9,Inputs!$H$6:$H$9)),Inputs!$B$12),-Inputs!$B$12),NORM.INV(RAND(),LOOKUP(V3759,Inputs!$J$6:$J$9,Inputs!$G$6:$G$9),LOOKUP(V3759,Inputs!$J$6:$J$9,Inputs!$H$6:$H$9))),0),"" )</f>
        <v/>
      </c>
      <c r="M3759" s="26">
        <f>IF($A3759&lt;=Inputs!$B$13,IF(8&lt;=Inputs!$B$8,IF(Inputs!$B$12&gt;0,MAX(MIN(NORM.INV(RAND(),LOOKUP(W3759,Inputs!$J$6:$J$9,Inputs!$G$6:$G$9),LOOKUP(W3759,Inputs!$J$6:$J$9,Inputs!$H$6:$H$9)),Inputs!$B$12),-Inputs!$B$12),NORM.INV(RAND(),LOOKUP(W3759,Inputs!$J$6:$J$9,Inputs!$G$6:$G$9),LOOKUP(W3759,Inputs!$J$6:$J$9,Inputs!$H$6:$H$9))),0),"" )</f>
        <v/>
      </c>
      <c r="N3759" s="26">
        <f>IF($A3759&lt;=Inputs!$B$13,IF(9&lt;=Inputs!$B$8,IF(Inputs!$B$12&gt;0,MAX(MIN(NORM.INV(RAND(),LOOKUP(X3759,Inputs!$J$6:$J$9,Inputs!$G$6:$G$9),LOOKUP(X3759,Inputs!$J$6:$J$9,Inputs!$H$6:$H$9)),Inputs!$B$12),-Inputs!$B$12),NORM.INV(RAND(),LOOKUP(X3759,Inputs!$J$6:$J$9,Inputs!$G$6:$G$9),LOOKUP(X3759,Inputs!$J$6:$J$9,Inputs!$H$6:$H$9))),0),"" )</f>
        <v/>
      </c>
      <c r="O3759" s="26">
        <f>IF($A3759&lt;=Inputs!$B$13,IF(10&lt;=Inputs!$B$8,IF(Inputs!$B$12&gt;0,MAX(MIN(NORM.INV(RAND(),LOOKUP(Y3759,Inputs!$J$6:$J$9,Inputs!$G$6:$G$9),LOOKUP(Y3759,Inputs!$J$6:$J$9,Inputs!$H$6:$H$9)),Inputs!$B$12),-Inputs!$B$12),NORM.INV(RAND(),LOOKUP(Y3759,Inputs!$J$6:$J$9,Inputs!$G$6:$G$9),LOOKUP(Y3759,Inputs!$J$6:$J$9,Inputs!$H$6:$H$9))),0),"" )</f>
        <v/>
      </c>
      <c r="P3759" s="31">
        <f>IF($A3759&lt;=Inputs!$B$13,RAND(),"")</f>
        <v/>
      </c>
      <c r="Q3759" s="31">
        <f>IF($A3759&lt;=Inputs!$B$13,RAND(),"")</f>
        <v/>
      </c>
      <c r="R3759" s="31">
        <f>IF($A3759&lt;=Inputs!$B$13,RAND(),"")</f>
        <v/>
      </c>
      <c r="S3759" s="31">
        <f>IF($A3759&lt;=Inputs!$B$13,RAND(),"")</f>
        <v/>
      </c>
      <c r="T3759" s="31">
        <f>IF($A3759&lt;=Inputs!$B$13,RAND(),"")</f>
        <v/>
      </c>
      <c r="U3759" s="31">
        <f>IF($A3759&lt;=Inputs!$B$13,RAND(),"")</f>
        <v/>
      </c>
      <c r="V3759" s="31">
        <f>IF($A3759&lt;=Inputs!$B$13,RAND(),"")</f>
        <v/>
      </c>
      <c r="W3759" s="31">
        <f>IF($A3759&lt;=Inputs!$B$13,RAND(),"")</f>
        <v/>
      </c>
      <c r="X3759" s="31">
        <f>IF($A3759&lt;=Inputs!$B$13,RAND(),"")</f>
        <v/>
      </c>
      <c r="Y3759" s="31">
        <f>IF($A3759&lt;=Inputs!$B$13,RAND(),"")</f>
        <v/>
      </c>
    </row>
    <row r="3760">
      <c r="A3760" t="n">
        <v>3755</v>
      </c>
      <c r="B3760" s="26">
        <f>IF($A3760&lt;=Inputs!$B$13,IF(Inputs!$B$8&gt;0,SUM(F3760:O3760)/Inputs!$B$8,0),"")</f>
        <v/>
      </c>
      <c r="C3760" s="27">
        <f>IF($A3760&lt;=Inputs!$B$13,B3760/100,"")</f>
        <v/>
      </c>
      <c r="D3760" s="28">
        <f>IF($A3760&lt;=Inputs!$B$13,C3760*Inputs!$B$7,"")</f>
        <v/>
      </c>
      <c r="E3760" s="29">
        <f>IF($A3760&lt;=Inputs!$B$13,IF(D3760&gt;0,1,0),"")</f>
        <v/>
      </c>
      <c r="F3760" s="26">
        <f>IF($A3760&lt;=Inputs!$B$13,IF(1&lt;=Inputs!$B$8,IF(Inputs!$B$12&gt;0,MAX(MIN(NORM.INV(RAND(),LOOKUP(P3760,Inputs!$J$6:$J$9,Inputs!$G$6:$G$9),LOOKUP(P3760,Inputs!$J$6:$J$9,Inputs!$H$6:$H$9)),Inputs!$B$12),-Inputs!$B$12),NORM.INV(RAND(),LOOKUP(P3760,Inputs!$J$6:$J$9,Inputs!$G$6:$G$9),LOOKUP(P3760,Inputs!$J$6:$J$9,Inputs!$H$6:$H$9))),0),"" )</f>
        <v/>
      </c>
      <c r="G3760" s="26">
        <f>IF($A3760&lt;=Inputs!$B$13,IF(2&lt;=Inputs!$B$8,IF(Inputs!$B$12&gt;0,MAX(MIN(NORM.INV(RAND(),LOOKUP(Q3760,Inputs!$J$6:$J$9,Inputs!$G$6:$G$9),LOOKUP(Q3760,Inputs!$J$6:$J$9,Inputs!$H$6:$H$9)),Inputs!$B$12),-Inputs!$B$12),NORM.INV(RAND(),LOOKUP(Q3760,Inputs!$J$6:$J$9,Inputs!$G$6:$G$9),LOOKUP(Q3760,Inputs!$J$6:$J$9,Inputs!$H$6:$H$9))),0),"" )</f>
        <v/>
      </c>
      <c r="H3760" s="26">
        <f>IF($A3760&lt;=Inputs!$B$13,IF(3&lt;=Inputs!$B$8,IF(Inputs!$B$12&gt;0,MAX(MIN(NORM.INV(RAND(),LOOKUP(R3760,Inputs!$J$6:$J$9,Inputs!$G$6:$G$9),LOOKUP(R3760,Inputs!$J$6:$J$9,Inputs!$H$6:$H$9)),Inputs!$B$12),-Inputs!$B$12),NORM.INV(RAND(),LOOKUP(R3760,Inputs!$J$6:$J$9,Inputs!$G$6:$G$9),LOOKUP(R3760,Inputs!$J$6:$J$9,Inputs!$H$6:$H$9))),0),"" )</f>
        <v/>
      </c>
      <c r="I3760" s="26">
        <f>IF($A3760&lt;=Inputs!$B$13,IF(4&lt;=Inputs!$B$8,IF(Inputs!$B$12&gt;0,MAX(MIN(NORM.INV(RAND(),LOOKUP(S3760,Inputs!$J$6:$J$9,Inputs!$G$6:$G$9),LOOKUP(S3760,Inputs!$J$6:$J$9,Inputs!$H$6:$H$9)),Inputs!$B$12),-Inputs!$B$12),NORM.INV(RAND(),LOOKUP(S3760,Inputs!$J$6:$J$9,Inputs!$G$6:$G$9),LOOKUP(S3760,Inputs!$J$6:$J$9,Inputs!$H$6:$H$9))),0),"" )</f>
        <v/>
      </c>
      <c r="J3760" s="26">
        <f>IF($A3760&lt;=Inputs!$B$13,IF(5&lt;=Inputs!$B$8,IF(Inputs!$B$12&gt;0,MAX(MIN(NORM.INV(RAND(),LOOKUP(T3760,Inputs!$J$6:$J$9,Inputs!$G$6:$G$9),LOOKUP(T3760,Inputs!$J$6:$J$9,Inputs!$H$6:$H$9)),Inputs!$B$12),-Inputs!$B$12),NORM.INV(RAND(),LOOKUP(T3760,Inputs!$J$6:$J$9,Inputs!$G$6:$G$9),LOOKUP(T3760,Inputs!$J$6:$J$9,Inputs!$H$6:$H$9))),0),"" )</f>
        <v/>
      </c>
      <c r="K3760" s="26">
        <f>IF($A3760&lt;=Inputs!$B$13,IF(6&lt;=Inputs!$B$8,IF(Inputs!$B$12&gt;0,MAX(MIN(NORM.INV(RAND(),LOOKUP(U3760,Inputs!$J$6:$J$9,Inputs!$G$6:$G$9),LOOKUP(U3760,Inputs!$J$6:$J$9,Inputs!$H$6:$H$9)),Inputs!$B$12),-Inputs!$B$12),NORM.INV(RAND(),LOOKUP(U3760,Inputs!$J$6:$J$9,Inputs!$G$6:$G$9),LOOKUP(U3760,Inputs!$J$6:$J$9,Inputs!$H$6:$H$9))),0),"" )</f>
        <v/>
      </c>
      <c r="L3760" s="26">
        <f>IF($A3760&lt;=Inputs!$B$13,IF(7&lt;=Inputs!$B$8,IF(Inputs!$B$12&gt;0,MAX(MIN(NORM.INV(RAND(),LOOKUP(V3760,Inputs!$J$6:$J$9,Inputs!$G$6:$G$9),LOOKUP(V3760,Inputs!$J$6:$J$9,Inputs!$H$6:$H$9)),Inputs!$B$12),-Inputs!$B$12),NORM.INV(RAND(),LOOKUP(V3760,Inputs!$J$6:$J$9,Inputs!$G$6:$G$9),LOOKUP(V3760,Inputs!$J$6:$J$9,Inputs!$H$6:$H$9))),0),"" )</f>
        <v/>
      </c>
      <c r="M3760" s="26">
        <f>IF($A3760&lt;=Inputs!$B$13,IF(8&lt;=Inputs!$B$8,IF(Inputs!$B$12&gt;0,MAX(MIN(NORM.INV(RAND(),LOOKUP(W3760,Inputs!$J$6:$J$9,Inputs!$G$6:$G$9),LOOKUP(W3760,Inputs!$J$6:$J$9,Inputs!$H$6:$H$9)),Inputs!$B$12),-Inputs!$B$12),NORM.INV(RAND(),LOOKUP(W3760,Inputs!$J$6:$J$9,Inputs!$G$6:$G$9),LOOKUP(W3760,Inputs!$J$6:$J$9,Inputs!$H$6:$H$9))),0),"" )</f>
        <v/>
      </c>
      <c r="N3760" s="26">
        <f>IF($A3760&lt;=Inputs!$B$13,IF(9&lt;=Inputs!$B$8,IF(Inputs!$B$12&gt;0,MAX(MIN(NORM.INV(RAND(),LOOKUP(X3760,Inputs!$J$6:$J$9,Inputs!$G$6:$G$9),LOOKUP(X3760,Inputs!$J$6:$J$9,Inputs!$H$6:$H$9)),Inputs!$B$12),-Inputs!$B$12),NORM.INV(RAND(),LOOKUP(X3760,Inputs!$J$6:$J$9,Inputs!$G$6:$G$9),LOOKUP(X3760,Inputs!$J$6:$J$9,Inputs!$H$6:$H$9))),0),"" )</f>
        <v/>
      </c>
      <c r="O3760" s="26">
        <f>IF($A3760&lt;=Inputs!$B$13,IF(10&lt;=Inputs!$B$8,IF(Inputs!$B$12&gt;0,MAX(MIN(NORM.INV(RAND(),LOOKUP(Y3760,Inputs!$J$6:$J$9,Inputs!$G$6:$G$9),LOOKUP(Y3760,Inputs!$J$6:$J$9,Inputs!$H$6:$H$9)),Inputs!$B$12),-Inputs!$B$12),NORM.INV(RAND(),LOOKUP(Y3760,Inputs!$J$6:$J$9,Inputs!$G$6:$G$9),LOOKUP(Y3760,Inputs!$J$6:$J$9,Inputs!$H$6:$H$9))),0),"" )</f>
        <v/>
      </c>
      <c r="P3760" s="31">
        <f>IF($A3760&lt;=Inputs!$B$13,RAND(),"")</f>
        <v/>
      </c>
      <c r="Q3760" s="31">
        <f>IF($A3760&lt;=Inputs!$B$13,RAND(),"")</f>
        <v/>
      </c>
      <c r="R3760" s="31">
        <f>IF($A3760&lt;=Inputs!$B$13,RAND(),"")</f>
        <v/>
      </c>
      <c r="S3760" s="31">
        <f>IF($A3760&lt;=Inputs!$B$13,RAND(),"")</f>
        <v/>
      </c>
      <c r="T3760" s="31">
        <f>IF($A3760&lt;=Inputs!$B$13,RAND(),"")</f>
        <v/>
      </c>
      <c r="U3760" s="31">
        <f>IF($A3760&lt;=Inputs!$B$13,RAND(),"")</f>
        <v/>
      </c>
      <c r="V3760" s="31">
        <f>IF($A3760&lt;=Inputs!$B$13,RAND(),"")</f>
        <v/>
      </c>
      <c r="W3760" s="31">
        <f>IF($A3760&lt;=Inputs!$B$13,RAND(),"")</f>
        <v/>
      </c>
      <c r="X3760" s="31">
        <f>IF($A3760&lt;=Inputs!$B$13,RAND(),"")</f>
        <v/>
      </c>
      <c r="Y3760" s="31">
        <f>IF($A3760&lt;=Inputs!$B$13,RAND(),"")</f>
        <v/>
      </c>
    </row>
    <row r="3761">
      <c r="A3761" t="n">
        <v>3756</v>
      </c>
      <c r="B3761" s="26">
        <f>IF($A3761&lt;=Inputs!$B$13,IF(Inputs!$B$8&gt;0,SUM(F3761:O3761)/Inputs!$B$8,0),"")</f>
        <v/>
      </c>
      <c r="C3761" s="27">
        <f>IF($A3761&lt;=Inputs!$B$13,B3761/100,"")</f>
        <v/>
      </c>
      <c r="D3761" s="28">
        <f>IF($A3761&lt;=Inputs!$B$13,C3761*Inputs!$B$7,"")</f>
        <v/>
      </c>
      <c r="E3761" s="29">
        <f>IF($A3761&lt;=Inputs!$B$13,IF(D3761&gt;0,1,0),"")</f>
        <v/>
      </c>
      <c r="F3761" s="26">
        <f>IF($A3761&lt;=Inputs!$B$13,IF(1&lt;=Inputs!$B$8,IF(Inputs!$B$12&gt;0,MAX(MIN(NORM.INV(RAND(),LOOKUP(P3761,Inputs!$J$6:$J$9,Inputs!$G$6:$G$9),LOOKUP(P3761,Inputs!$J$6:$J$9,Inputs!$H$6:$H$9)),Inputs!$B$12),-Inputs!$B$12),NORM.INV(RAND(),LOOKUP(P3761,Inputs!$J$6:$J$9,Inputs!$G$6:$G$9),LOOKUP(P3761,Inputs!$J$6:$J$9,Inputs!$H$6:$H$9))),0),"" )</f>
        <v/>
      </c>
      <c r="G3761" s="26">
        <f>IF($A3761&lt;=Inputs!$B$13,IF(2&lt;=Inputs!$B$8,IF(Inputs!$B$12&gt;0,MAX(MIN(NORM.INV(RAND(),LOOKUP(Q3761,Inputs!$J$6:$J$9,Inputs!$G$6:$G$9),LOOKUP(Q3761,Inputs!$J$6:$J$9,Inputs!$H$6:$H$9)),Inputs!$B$12),-Inputs!$B$12),NORM.INV(RAND(),LOOKUP(Q3761,Inputs!$J$6:$J$9,Inputs!$G$6:$G$9),LOOKUP(Q3761,Inputs!$J$6:$J$9,Inputs!$H$6:$H$9))),0),"" )</f>
        <v/>
      </c>
      <c r="H3761" s="26">
        <f>IF($A3761&lt;=Inputs!$B$13,IF(3&lt;=Inputs!$B$8,IF(Inputs!$B$12&gt;0,MAX(MIN(NORM.INV(RAND(),LOOKUP(R3761,Inputs!$J$6:$J$9,Inputs!$G$6:$G$9),LOOKUP(R3761,Inputs!$J$6:$J$9,Inputs!$H$6:$H$9)),Inputs!$B$12),-Inputs!$B$12),NORM.INV(RAND(),LOOKUP(R3761,Inputs!$J$6:$J$9,Inputs!$G$6:$G$9),LOOKUP(R3761,Inputs!$J$6:$J$9,Inputs!$H$6:$H$9))),0),"" )</f>
        <v/>
      </c>
      <c r="I3761" s="26">
        <f>IF($A3761&lt;=Inputs!$B$13,IF(4&lt;=Inputs!$B$8,IF(Inputs!$B$12&gt;0,MAX(MIN(NORM.INV(RAND(),LOOKUP(S3761,Inputs!$J$6:$J$9,Inputs!$G$6:$G$9),LOOKUP(S3761,Inputs!$J$6:$J$9,Inputs!$H$6:$H$9)),Inputs!$B$12),-Inputs!$B$12),NORM.INV(RAND(),LOOKUP(S3761,Inputs!$J$6:$J$9,Inputs!$G$6:$G$9),LOOKUP(S3761,Inputs!$J$6:$J$9,Inputs!$H$6:$H$9))),0),"" )</f>
        <v/>
      </c>
      <c r="J3761" s="26">
        <f>IF($A3761&lt;=Inputs!$B$13,IF(5&lt;=Inputs!$B$8,IF(Inputs!$B$12&gt;0,MAX(MIN(NORM.INV(RAND(),LOOKUP(T3761,Inputs!$J$6:$J$9,Inputs!$G$6:$G$9),LOOKUP(T3761,Inputs!$J$6:$J$9,Inputs!$H$6:$H$9)),Inputs!$B$12),-Inputs!$B$12),NORM.INV(RAND(),LOOKUP(T3761,Inputs!$J$6:$J$9,Inputs!$G$6:$G$9),LOOKUP(T3761,Inputs!$J$6:$J$9,Inputs!$H$6:$H$9))),0),"" )</f>
        <v/>
      </c>
      <c r="K3761" s="26">
        <f>IF($A3761&lt;=Inputs!$B$13,IF(6&lt;=Inputs!$B$8,IF(Inputs!$B$12&gt;0,MAX(MIN(NORM.INV(RAND(),LOOKUP(U3761,Inputs!$J$6:$J$9,Inputs!$G$6:$G$9),LOOKUP(U3761,Inputs!$J$6:$J$9,Inputs!$H$6:$H$9)),Inputs!$B$12),-Inputs!$B$12),NORM.INV(RAND(),LOOKUP(U3761,Inputs!$J$6:$J$9,Inputs!$G$6:$G$9),LOOKUP(U3761,Inputs!$J$6:$J$9,Inputs!$H$6:$H$9))),0),"" )</f>
        <v/>
      </c>
      <c r="L3761" s="26">
        <f>IF($A3761&lt;=Inputs!$B$13,IF(7&lt;=Inputs!$B$8,IF(Inputs!$B$12&gt;0,MAX(MIN(NORM.INV(RAND(),LOOKUP(V3761,Inputs!$J$6:$J$9,Inputs!$G$6:$G$9),LOOKUP(V3761,Inputs!$J$6:$J$9,Inputs!$H$6:$H$9)),Inputs!$B$12),-Inputs!$B$12),NORM.INV(RAND(),LOOKUP(V3761,Inputs!$J$6:$J$9,Inputs!$G$6:$G$9),LOOKUP(V3761,Inputs!$J$6:$J$9,Inputs!$H$6:$H$9))),0),"" )</f>
        <v/>
      </c>
      <c r="M3761" s="26">
        <f>IF($A3761&lt;=Inputs!$B$13,IF(8&lt;=Inputs!$B$8,IF(Inputs!$B$12&gt;0,MAX(MIN(NORM.INV(RAND(),LOOKUP(W3761,Inputs!$J$6:$J$9,Inputs!$G$6:$G$9),LOOKUP(W3761,Inputs!$J$6:$J$9,Inputs!$H$6:$H$9)),Inputs!$B$12),-Inputs!$B$12),NORM.INV(RAND(),LOOKUP(W3761,Inputs!$J$6:$J$9,Inputs!$G$6:$G$9),LOOKUP(W3761,Inputs!$J$6:$J$9,Inputs!$H$6:$H$9))),0),"" )</f>
        <v/>
      </c>
      <c r="N3761" s="26">
        <f>IF($A3761&lt;=Inputs!$B$13,IF(9&lt;=Inputs!$B$8,IF(Inputs!$B$12&gt;0,MAX(MIN(NORM.INV(RAND(),LOOKUP(X3761,Inputs!$J$6:$J$9,Inputs!$G$6:$G$9),LOOKUP(X3761,Inputs!$J$6:$J$9,Inputs!$H$6:$H$9)),Inputs!$B$12),-Inputs!$B$12),NORM.INV(RAND(),LOOKUP(X3761,Inputs!$J$6:$J$9,Inputs!$G$6:$G$9),LOOKUP(X3761,Inputs!$J$6:$J$9,Inputs!$H$6:$H$9))),0),"" )</f>
        <v/>
      </c>
      <c r="O3761" s="26">
        <f>IF($A3761&lt;=Inputs!$B$13,IF(10&lt;=Inputs!$B$8,IF(Inputs!$B$12&gt;0,MAX(MIN(NORM.INV(RAND(),LOOKUP(Y3761,Inputs!$J$6:$J$9,Inputs!$G$6:$G$9),LOOKUP(Y3761,Inputs!$J$6:$J$9,Inputs!$H$6:$H$9)),Inputs!$B$12),-Inputs!$B$12),NORM.INV(RAND(),LOOKUP(Y3761,Inputs!$J$6:$J$9,Inputs!$G$6:$G$9),LOOKUP(Y3761,Inputs!$J$6:$J$9,Inputs!$H$6:$H$9))),0),"" )</f>
        <v/>
      </c>
      <c r="P3761" s="31">
        <f>IF($A3761&lt;=Inputs!$B$13,RAND(),"")</f>
        <v/>
      </c>
      <c r="Q3761" s="31">
        <f>IF($A3761&lt;=Inputs!$B$13,RAND(),"")</f>
        <v/>
      </c>
      <c r="R3761" s="31">
        <f>IF($A3761&lt;=Inputs!$B$13,RAND(),"")</f>
        <v/>
      </c>
      <c r="S3761" s="31">
        <f>IF($A3761&lt;=Inputs!$B$13,RAND(),"")</f>
        <v/>
      </c>
      <c r="T3761" s="31">
        <f>IF($A3761&lt;=Inputs!$B$13,RAND(),"")</f>
        <v/>
      </c>
      <c r="U3761" s="31">
        <f>IF($A3761&lt;=Inputs!$B$13,RAND(),"")</f>
        <v/>
      </c>
      <c r="V3761" s="31">
        <f>IF($A3761&lt;=Inputs!$B$13,RAND(),"")</f>
        <v/>
      </c>
      <c r="W3761" s="31">
        <f>IF($A3761&lt;=Inputs!$B$13,RAND(),"")</f>
        <v/>
      </c>
      <c r="X3761" s="31">
        <f>IF($A3761&lt;=Inputs!$B$13,RAND(),"")</f>
        <v/>
      </c>
      <c r="Y3761" s="31">
        <f>IF($A3761&lt;=Inputs!$B$13,RAND(),"")</f>
        <v/>
      </c>
    </row>
    <row r="3762">
      <c r="A3762" t="n">
        <v>3757</v>
      </c>
      <c r="B3762" s="26">
        <f>IF($A3762&lt;=Inputs!$B$13,IF(Inputs!$B$8&gt;0,SUM(F3762:O3762)/Inputs!$B$8,0),"")</f>
        <v/>
      </c>
      <c r="C3762" s="27">
        <f>IF($A3762&lt;=Inputs!$B$13,B3762/100,"")</f>
        <v/>
      </c>
      <c r="D3762" s="28">
        <f>IF($A3762&lt;=Inputs!$B$13,C3762*Inputs!$B$7,"")</f>
        <v/>
      </c>
      <c r="E3762" s="29">
        <f>IF($A3762&lt;=Inputs!$B$13,IF(D3762&gt;0,1,0),"")</f>
        <v/>
      </c>
      <c r="F3762" s="26">
        <f>IF($A3762&lt;=Inputs!$B$13,IF(1&lt;=Inputs!$B$8,IF(Inputs!$B$12&gt;0,MAX(MIN(NORM.INV(RAND(),LOOKUP(P3762,Inputs!$J$6:$J$9,Inputs!$G$6:$G$9),LOOKUP(P3762,Inputs!$J$6:$J$9,Inputs!$H$6:$H$9)),Inputs!$B$12),-Inputs!$B$12),NORM.INV(RAND(),LOOKUP(P3762,Inputs!$J$6:$J$9,Inputs!$G$6:$G$9),LOOKUP(P3762,Inputs!$J$6:$J$9,Inputs!$H$6:$H$9))),0),"" )</f>
        <v/>
      </c>
      <c r="G3762" s="26">
        <f>IF($A3762&lt;=Inputs!$B$13,IF(2&lt;=Inputs!$B$8,IF(Inputs!$B$12&gt;0,MAX(MIN(NORM.INV(RAND(),LOOKUP(Q3762,Inputs!$J$6:$J$9,Inputs!$G$6:$G$9),LOOKUP(Q3762,Inputs!$J$6:$J$9,Inputs!$H$6:$H$9)),Inputs!$B$12),-Inputs!$B$12),NORM.INV(RAND(),LOOKUP(Q3762,Inputs!$J$6:$J$9,Inputs!$G$6:$G$9),LOOKUP(Q3762,Inputs!$J$6:$J$9,Inputs!$H$6:$H$9))),0),"" )</f>
        <v/>
      </c>
      <c r="H3762" s="26">
        <f>IF($A3762&lt;=Inputs!$B$13,IF(3&lt;=Inputs!$B$8,IF(Inputs!$B$12&gt;0,MAX(MIN(NORM.INV(RAND(),LOOKUP(R3762,Inputs!$J$6:$J$9,Inputs!$G$6:$G$9),LOOKUP(R3762,Inputs!$J$6:$J$9,Inputs!$H$6:$H$9)),Inputs!$B$12),-Inputs!$B$12),NORM.INV(RAND(),LOOKUP(R3762,Inputs!$J$6:$J$9,Inputs!$G$6:$G$9),LOOKUP(R3762,Inputs!$J$6:$J$9,Inputs!$H$6:$H$9))),0),"" )</f>
        <v/>
      </c>
      <c r="I3762" s="26">
        <f>IF($A3762&lt;=Inputs!$B$13,IF(4&lt;=Inputs!$B$8,IF(Inputs!$B$12&gt;0,MAX(MIN(NORM.INV(RAND(),LOOKUP(S3762,Inputs!$J$6:$J$9,Inputs!$G$6:$G$9),LOOKUP(S3762,Inputs!$J$6:$J$9,Inputs!$H$6:$H$9)),Inputs!$B$12),-Inputs!$B$12),NORM.INV(RAND(),LOOKUP(S3762,Inputs!$J$6:$J$9,Inputs!$G$6:$G$9),LOOKUP(S3762,Inputs!$J$6:$J$9,Inputs!$H$6:$H$9))),0),"" )</f>
        <v/>
      </c>
      <c r="J3762" s="26">
        <f>IF($A3762&lt;=Inputs!$B$13,IF(5&lt;=Inputs!$B$8,IF(Inputs!$B$12&gt;0,MAX(MIN(NORM.INV(RAND(),LOOKUP(T3762,Inputs!$J$6:$J$9,Inputs!$G$6:$G$9),LOOKUP(T3762,Inputs!$J$6:$J$9,Inputs!$H$6:$H$9)),Inputs!$B$12),-Inputs!$B$12),NORM.INV(RAND(),LOOKUP(T3762,Inputs!$J$6:$J$9,Inputs!$G$6:$G$9),LOOKUP(T3762,Inputs!$J$6:$J$9,Inputs!$H$6:$H$9))),0),"" )</f>
        <v/>
      </c>
      <c r="K3762" s="26">
        <f>IF($A3762&lt;=Inputs!$B$13,IF(6&lt;=Inputs!$B$8,IF(Inputs!$B$12&gt;0,MAX(MIN(NORM.INV(RAND(),LOOKUP(U3762,Inputs!$J$6:$J$9,Inputs!$G$6:$G$9),LOOKUP(U3762,Inputs!$J$6:$J$9,Inputs!$H$6:$H$9)),Inputs!$B$12),-Inputs!$B$12),NORM.INV(RAND(),LOOKUP(U3762,Inputs!$J$6:$J$9,Inputs!$G$6:$G$9),LOOKUP(U3762,Inputs!$J$6:$J$9,Inputs!$H$6:$H$9))),0),"" )</f>
        <v/>
      </c>
      <c r="L3762" s="26">
        <f>IF($A3762&lt;=Inputs!$B$13,IF(7&lt;=Inputs!$B$8,IF(Inputs!$B$12&gt;0,MAX(MIN(NORM.INV(RAND(),LOOKUP(V3762,Inputs!$J$6:$J$9,Inputs!$G$6:$G$9),LOOKUP(V3762,Inputs!$J$6:$J$9,Inputs!$H$6:$H$9)),Inputs!$B$12),-Inputs!$B$12),NORM.INV(RAND(),LOOKUP(V3762,Inputs!$J$6:$J$9,Inputs!$G$6:$G$9),LOOKUP(V3762,Inputs!$J$6:$J$9,Inputs!$H$6:$H$9))),0),"" )</f>
        <v/>
      </c>
      <c r="M3762" s="26">
        <f>IF($A3762&lt;=Inputs!$B$13,IF(8&lt;=Inputs!$B$8,IF(Inputs!$B$12&gt;0,MAX(MIN(NORM.INV(RAND(),LOOKUP(W3762,Inputs!$J$6:$J$9,Inputs!$G$6:$G$9),LOOKUP(W3762,Inputs!$J$6:$J$9,Inputs!$H$6:$H$9)),Inputs!$B$12),-Inputs!$B$12),NORM.INV(RAND(),LOOKUP(W3762,Inputs!$J$6:$J$9,Inputs!$G$6:$G$9),LOOKUP(W3762,Inputs!$J$6:$J$9,Inputs!$H$6:$H$9))),0),"" )</f>
        <v/>
      </c>
      <c r="N3762" s="26">
        <f>IF($A3762&lt;=Inputs!$B$13,IF(9&lt;=Inputs!$B$8,IF(Inputs!$B$12&gt;0,MAX(MIN(NORM.INV(RAND(),LOOKUP(X3762,Inputs!$J$6:$J$9,Inputs!$G$6:$G$9),LOOKUP(X3762,Inputs!$J$6:$J$9,Inputs!$H$6:$H$9)),Inputs!$B$12),-Inputs!$B$12),NORM.INV(RAND(),LOOKUP(X3762,Inputs!$J$6:$J$9,Inputs!$G$6:$G$9),LOOKUP(X3762,Inputs!$J$6:$J$9,Inputs!$H$6:$H$9))),0),"" )</f>
        <v/>
      </c>
      <c r="O3762" s="26">
        <f>IF($A3762&lt;=Inputs!$B$13,IF(10&lt;=Inputs!$B$8,IF(Inputs!$B$12&gt;0,MAX(MIN(NORM.INV(RAND(),LOOKUP(Y3762,Inputs!$J$6:$J$9,Inputs!$G$6:$G$9),LOOKUP(Y3762,Inputs!$J$6:$J$9,Inputs!$H$6:$H$9)),Inputs!$B$12),-Inputs!$B$12),NORM.INV(RAND(),LOOKUP(Y3762,Inputs!$J$6:$J$9,Inputs!$G$6:$G$9),LOOKUP(Y3762,Inputs!$J$6:$J$9,Inputs!$H$6:$H$9))),0),"" )</f>
        <v/>
      </c>
      <c r="P3762" s="31">
        <f>IF($A3762&lt;=Inputs!$B$13,RAND(),"")</f>
        <v/>
      </c>
      <c r="Q3762" s="31">
        <f>IF($A3762&lt;=Inputs!$B$13,RAND(),"")</f>
        <v/>
      </c>
      <c r="R3762" s="31">
        <f>IF($A3762&lt;=Inputs!$B$13,RAND(),"")</f>
        <v/>
      </c>
      <c r="S3762" s="31">
        <f>IF($A3762&lt;=Inputs!$B$13,RAND(),"")</f>
        <v/>
      </c>
      <c r="T3762" s="31">
        <f>IF($A3762&lt;=Inputs!$B$13,RAND(),"")</f>
        <v/>
      </c>
      <c r="U3762" s="31">
        <f>IF($A3762&lt;=Inputs!$B$13,RAND(),"")</f>
        <v/>
      </c>
      <c r="V3762" s="31">
        <f>IF($A3762&lt;=Inputs!$B$13,RAND(),"")</f>
        <v/>
      </c>
      <c r="W3762" s="31">
        <f>IF($A3762&lt;=Inputs!$B$13,RAND(),"")</f>
        <v/>
      </c>
      <c r="X3762" s="31">
        <f>IF($A3762&lt;=Inputs!$B$13,RAND(),"")</f>
        <v/>
      </c>
      <c r="Y3762" s="31">
        <f>IF($A3762&lt;=Inputs!$B$13,RAND(),"")</f>
        <v/>
      </c>
    </row>
    <row r="3763">
      <c r="A3763" t="n">
        <v>3758</v>
      </c>
      <c r="B3763" s="26">
        <f>IF($A3763&lt;=Inputs!$B$13,IF(Inputs!$B$8&gt;0,SUM(F3763:O3763)/Inputs!$B$8,0),"")</f>
        <v/>
      </c>
      <c r="C3763" s="27">
        <f>IF($A3763&lt;=Inputs!$B$13,B3763/100,"")</f>
        <v/>
      </c>
      <c r="D3763" s="28">
        <f>IF($A3763&lt;=Inputs!$B$13,C3763*Inputs!$B$7,"")</f>
        <v/>
      </c>
      <c r="E3763" s="29">
        <f>IF($A3763&lt;=Inputs!$B$13,IF(D3763&gt;0,1,0),"")</f>
        <v/>
      </c>
      <c r="F3763" s="26">
        <f>IF($A3763&lt;=Inputs!$B$13,IF(1&lt;=Inputs!$B$8,IF(Inputs!$B$12&gt;0,MAX(MIN(NORM.INV(RAND(),LOOKUP(P3763,Inputs!$J$6:$J$9,Inputs!$G$6:$G$9),LOOKUP(P3763,Inputs!$J$6:$J$9,Inputs!$H$6:$H$9)),Inputs!$B$12),-Inputs!$B$12),NORM.INV(RAND(),LOOKUP(P3763,Inputs!$J$6:$J$9,Inputs!$G$6:$G$9),LOOKUP(P3763,Inputs!$J$6:$J$9,Inputs!$H$6:$H$9))),0),"" )</f>
        <v/>
      </c>
      <c r="G3763" s="26">
        <f>IF($A3763&lt;=Inputs!$B$13,IF(2&lt;=Inputs!$B$8,IF(Inputs!$B$12&gt;0,MAX(MIN(NORM.INV(RAND(),LOOKUP(Q3763,Inputs!$J$6:$J$9,Inputs!$G$6:$G$9),LOOKUP(Q3763,Inputs!$J$6:$J$9,Inputs!$H$6:$H$9)),Inputs!$B$12),-Inputs!$B$12),NORM.INV(RAND(),LOOKUP(Q3763,Inputs!$J$6:$J$9,Inputs!$G$6:$G$9),LOOKUP(Q3763,Inputs!$J$6:$J$9,Inputs!$H$6:$H$9))),0),"" )</f>
        <v/>
      </c>
      <c r="H3763" s="26">
        <f>IF($A3763&lt;=Inputs!$B$13,IF(3&lt;=Inputs!$B$8,IF(Inputs!$B$12&gt;0,MAX(MIN(NORM.INV(RAND(),LOOKUP(R3763,Inputs!$J$6:$J$9,Inputs!$G$6:$G$9),LOOKUP(R3763,Inputs!$J$6:$J$9,Inputs!$H$6:$H$9)),Inputs!$B$12),-Inputs!$B$12),NORM.INV(RAND(),LOOKUP(R3763,Inputs!$J$6:$J$9,Inputs!$G$6:$G$9),LOOKUP(R3763,Inputs!$J$6:$J$9,Inputs!$H$6:$H$9))),0),"" )</f>
        <v/>
      </c>
      <c r="I3763" s="26">
        <f>IF($A3763&lt;=Inputs!$B$13,IF(4&lt;=Inputs!$B$8,IF(Inputs!$B$12&gt;0,MAX(MIN(NORM.INV(RAND(),LOOKUP(S3763,Inputs!$J$6:$J$9,Inputs!$G$6:$G$9),LOOKUP(S3763,Inputs!$J$6:$J$9,Inputs!$H$6:$H$9)),Inputs!$B$12),-Inputs!$B$12),NORM.INV(RAND(),LOOKUP(S3763,Inputs!$J$6:$J$9,Inputs!$G$6:$G$9),LOOKUP(S3763,Inputs!$J$6:$J$9,Inputs!$H$6:$H$9))),0),"" )</f>
        <v/>
      </c>
      <c r="J3763" s="26">
        <f>IF($A3763&lt;=Inputs!$B$13,IF(5&lt;=Inputs!$B$8,IF(Inputs!$B$12&gt;0,MAX(MIN(NORM.INV(RAND(),LOOKUP(T3763,Inputs!$J$6:$J$9,Inputs!$G$6:$G$9),LOOKUP(T3763,Inputs!$J$6:$J$9,Inputs!$H$6:$H$9)),Inputs!$B$12),-Inputs!$B$12),NORM.INV(RAND(),LOOKUP(T3763,Inputs!$J$6:$J$9,Inputs!$G$6:$G$9),LOOKUP(T3763,Inputs!$J$6:$J$9,Inputs!$H$6:$H$9))),0),"" )</f>
        <v/>
      </c>
      <c r="K3763" s="26">
        <f>IF($A3763&lt;=Inputs!$B$13,IF(6&lt;=Inputs!$B$8,IF(Inputs!$B$12&gt;0,MAX(MIN(NORM.INV(RAND(),LOOKUP(U3763,Inputs!$J$6:$J$9,Inputs!$G$6:$G$9),LOOKUP(U3763,Inputs!$J$6:$J$9,Inputs!$H$6:$H$9)),Inputs!$B$12),-Inputs!$B$12),NORM.INV(RAND(),LOOKUP(U3763,Inputs!$J$6:$J$9,Inputs!$G$6:$G$9),LOOKUP(U3763,Inputs!$J$6:$J$9,Inputs!$H$6:$H$9))),0),"" )</f>
        <v/>
      </c>
      <c r="L3763" s="26">
        <f>IF($A3763&lt;=Inputs!$B$13,IF(7&lt;=Inputs!$B$8,IF(Inputs!$B$12&gt;0,MAX(MIN(NORM.INV(RAND(),LOOKUP(V3763,Inputs!$J$6:$J$9,Inputs!$G$6:$G$9),LOOKUP(V3763,Inputs!$J$6:$J$9,Inputs!$H$6:$H$9)),Inputs!$B$12),-Inputs!$B$12),NORM.INV(RAND(),LOOKUP(V3763,Inputs!$J$6:$J$9,Inputs!$G$6:$G$9),LOOKUP(V3763,Inputs!$J$6:$J$9,Inputs!$H$6:$H$9))),0),"" )</f>
        <v/>
      </c>
      <c r="M3763" s="26">
        <f>IF($A3763&lt;=Inputs!$B$13,IF(8&lt;=Inputs!$B$8,IF(Inputs!$B$12&gt;0,MAX(MIN(NORM.INV(RAND(),LOOKUP(W3763,Inputs!$J$6:$J$9,Inputs!$G$6:$G$9),LOOKUP(W3763,Inputs!$J$6:$J$9,Inputs!$H$6:$H$9)),Inputs!$B$12),-Inputs!$B$12),NORM.INV(RAND(),LOOKUP(W3763,Inputs!$J$6:$J$9,Inputs!$G$6:$G$9),LOOKUP(W3763,Inputs!$J$6:$J$9,Inputs!$H$6:$H$9))),0),"" )</f>
        <v/>
      </c>
      <c r="N3763" s="26">
        <f>IF($A3763&lt;=Inputs!$B$13,IF(9&lt;=Inputs!$B$8,IF(Inputs!$B$12&gt;0,MAX(MIN(NORM.INV(RAND(),LOOKUP(X3763,Inputs!$J$6:$J$9,Inputs!$G$6:$G$9),LOOKUP(X3763,Inputs!$J$6:$J$9,Inputs!$H$6:$H$9)),Inputs!$B$12),-Inputs!$B$12),NORM.INV(RAND(),LOOKUP(X3763,Inputs!$J$6:$J$9,Inputs!$G$6:$G$9),LOOKUP(X3763,Inputs!$J$6:$J$9,Inputs!$H$6:$H$9))),0),"" )</f>
        <v/>
      </c>
      <c r="O3763" s="26">
        <f>IF($A3763&lt;=Inputs!$B$13,IF(10&lt;=Inputs!$B$8,IF(Inputs!$B$12&gt;0,MAX(MIN(NORM.INV(RAND(),LOOKUP(Y3763,Inputs!$J$6:$J$9,Inputs!$G$6:$G$9),LOOKUP(Y3763,Inputs!$J$6:$J$9,Inputs!$H$6:$H$9)),Inputs!$B$12),-Inputs!$B$12),NORM.INV(RAND(),LOOKUP(Y3763,Inputs!$J$6:$J$9,Inputs!$G$6:$G$9),LOOKUP(Y3763,Inputs!$J$6:$J$9,Inputs!$H$6:$H$9))),0),"" )</f>
        <v/>
      </c>
      <c r="P3763" s="31">
        <f>IF($A3763&lt;=Inputs!$B$13,RAND(),"")</f>
        <v/>
      </c>
      <c r="Q3763" s="31">
        <f>IF($A3763&lt;=Inputs!$B$13,RAND(),"")</f>
        <v/>
      </c>
      <c r="R3763" s="31">
        <f>IF($A3763&lt;=Inputs!$B$13,RAND(),"")</f>
        <v/>
      </c>
      <c r="S3763" s="31">
        <f>IF($A3763&lt;=Inputs!$B$13,RAND(),"")</f>
        <v/>
      </c>
      <c r="T3763" s="31">
        <f>IF($A3763&lt;=Inputs!$B$13,RAND(),"")</f>
        <v/>
      </c>
      <c r="U3763" s="31">
        <f>IF($A3763&lt;=Inputs!$B$13,RAND(),"")</f>
        <v/>
      </c>
      <c r="V3763" s="31">
        <f>IF($A3763&lt;=Inputs!$B$13,RAND(),"")</f>
        <v/>
      </c>
      <c r="W3763" s="31">
        <f>IF($A3763&lt;=Inputs!$B$13,RAND(),"")</f>
        <v/>
      </c>
      <c r="X3763" s="31">
        <f>IF($A3763&lt;=Inputs!$B$13,RAND(),"")</f>
        <v/>
      </c>
      <c r="Y3763" s="31">
        <f>IF($A3763&lt;=Inputs!$B$13,RAND(),"")</f>
        <v/>
      </c>
    </row>
    <row r="3764">
      <c r="A3764" t="n">
        <v>3759</v>
      </c>
      <c r="B3764" s="26">
        <f>IF($A3764&lt;=Inputs!$B$13,IF(Inputs!$B$8&gt;0,SUM(F3764:O3764)/Inputs!$B$8,0),"")</f>
        <v/>
      </c>
      <c r="C3764" s="27">
        <f>IF($A3764&lt;=Inputs!$B$13,B3764/100,"")</f>
        <v/>
      </c>
      <c r="D3764" s="28">
        <f>IF($A3764&lt;=Inputs!$B$13,C3764*Inputs!$B$7,"")</f>
        <v/>
      </c>
      <c r="E3764" s="29">
        <f>IF($A3764&lt;=Inputs!$B$13,IF(D3764&gt;0,1,0),"")</f>
        <v/>
      </c>
      <c r="F3764" s="26">
        <f>IF($A3764&lt;=Inputs!$B$13,IF(1&lt;=Inputs!$B$8,IF(Inputs!$B$12&gt;0,MAX(MIN(NORM.INV(RAND(),LOOKUP(P3764,Inputs!$J$6:$J$9,Inputs!$G$6:$G$9),LOOKUP(P3764,Inputs!$J$6:$J$9,Inputs!$H$6:$H$9)),Inputs!$B$12),-Inputs!$B$12),NORM.INV(RAND(),LOOKUP(P3764,Inputs!$J$6:$J$9,Inputs!$G$6:$G$9),LOOKUP(P3764,Inputs!$J$6:$J$9,Inputs!$H$6:$H$9))),0),"" )</f>
        <v/>
      </c>
      <c r="G3764" s="26">
        <f>IF($A3764&lt;=Inputs!$B$13,IF(2&lt;=Inputs!$B$8,IF(Inputs!$B$12&gt;0,MAX(MIN(NORM.INV(RAND(),LOOKUP(Q3764,Inputs!$J$6:$J$9,Inputs!$G$6:$G$9),LOOKUP(Q3764,Inputs!$J$6:$J$9,Inputs!$H$6:$H$9)),Inputs!$B$12),-Inputs!$B$12),NORM.INV(RAND(),LOOKUP(Q3764,Inputs!$J$6:$J$9,Inputs!$G$6:$G$9),LOOKUP(Q3764,Inputs!$J$6:$J$9,Inputs!$H$6:$H$9))),0),"" )</f>
        <v/>
      </c>
      <c r="H3764" s="26">
        <f>IF($A3764&lt;=Inputs!$B$13,IF(3&lt;=Inputs!$B$8,IF(Inputs!$B$12&gt;0,MAX(MIN(NORM.INV(RAND(),LOOKUP(R3764,Inputs!$J$6:$J$9,Inputs!$G$6:$G$9),LOOKUP(R3764,Inputs!$J$6:$J$9,Inputs!$H$6:$H$9)),Inputs!$B$12),-Inputs!$B$12),NORM.INV(RAND(),LOOKUP(R3764,Inputs!$J$6:$J$9,Inputs!$G$6:$G$9),LOOKUP(R3764,Inputs!$J$6:$J$9,Inputs!$H$6:$H$9))),0),"" )</f>
        <v/>
      </c>
      <c r="I3764" s="26">
        <f>IF($A3764&lt;=Inputs!$B$13,IF(4&lt;=Inputs!$B$8,IF(Inputs!$B$12&gt;0,MAX(MIN(NORM.INV(RAND(),LOOKUP(S3764,Inputs!$J$6:$J$9,Inputs!$G$6:$G$9),LOOKUP(S3764,Inputs!$J$6:$J$9,Inputs!$H$6:$H$9)),Inputs!$B$12),-Inputs!$B$12),NORM.INV(RAND(),LOOKUP(S3764,Inputs!$J$6:$J$9,Inputs!$G$6:$G$9),LOOKUP(S3764,Inputs!$J$6:$J$9,Inputs!$H$6:$H$9))),0),"" )</f>
        <v/>
      </c>
      <c r="J3764" s="26">
        <f>IF($A3764&lt;=Inputs!$B$13,IF(5&lt;=Inputs!$B$8,IF(Inputs!$B$12&gt;0,MAX(MIN(NORM.INV(RAND(),LOOKUP(T3764,Inputs!$J$6:$J$9,Inputs!$G$6:$G$9),LOOKUP(T3764,Inputs!$J$6:$J$9,Inputs!$H$6:$H$9)),Inputs!$B$12),-Inputs!$B$12),NORM.INV(RAND(),LOOKUP(T3764,Inputs!$J$6:$J$9,Inputs!$G$6:$G$9),LOOKUP(T3764,Inputs!$J$6:$J$9,Inputs!$H$6:$H$9))),0),"" )</f>
        <v/>
      </c>
      <c r="K3764" s="26">
        <f>IF($A3764&lt;=Inputs!$B$13,IF(6&lt;=Inputs!$B$8,IF(Inputs!$B$12&gt;0,MAX(MIN(NORM.INV(RAND(),LOOKUP(U3764,Inputs!$J$6:$J$9,Inputs!$G$6:$G$9),LOOKUP(U3764,Inputs!$J$6:$J$9,Inputs!$H$6:$H$9)),Inputs!$B$12),-Inputs!$B$12),NORM.INV(RAND(),LOOKUP(U3764,Inputs!$J$6:$J$9,Inputs!$G$6:$G$9),LOOKUP(U3764,Inputs!$J$6:$J$9,Inputs!$H$6:$H$9))),0),"" )</f>
        <v/>
      </c>
      <c r="L3764" s="26">
        <f>IF($A3764&lt;=Inputs!$B$13,IF(7&lt;=Inputs!$B$8,IF(Inputs!$B$12&gt;0,MAX(MIN(NORM.INV(RAND(),LOOKUP(V3764,Inputs!$J$6:$J$9,Inputs!$G$6:$G$9),LOOKUP(V3764,Inputs!$J$6:$J$9,Inputs!$H$6:$H$9)),Inputs!$B$12),-Inputs!$B$12),NORM.INV(RAND(),LOOKUP(V3764,Inputs!$J$6:$J$9,Inputs!$G$6:$G$9),LOOKUP(V3764,Inputs!$J$6:$J$9,Inputs!$H$6:$H$9))),0),"" )</f>
        <v/>
      </c>
      <c r="M3764" s="26">
        <f>IF($A3764&lt;=Inputs!$B$13,IF(8&lt;=Inputs!$B$8,IF(Inputs!$B$12&gt;0,MAX(MIN(NORM.INV(RAND(),LOOKUP(W3764,Inputs!$J$6:$J$9,Inputs!$G$6:$G$9),LOOKUP(W3764,Inputs!$J$6:$J$9,Inputs!$H$6:$H$9)),Inputs!$B$12),-Inputs!$B$12),NORM.INV(RAND(),LOOKUP(W3764,Inputs!$J$6:$J$9,Inputs!$G$6:$G$9),LOOKUP(W3764,Inputs!$J$6:$J$9,Inputs!$H$6:$H$9))),0),"" )</f>
        <v/>
      </c>
      <c r="N3764" s="26">
        <f>IF($A3764&lt;=Inputs!$B$13,IF(9&lt;=Inputs!$B$8,IF(Inputs!$B$12&gt;0,MAX(MIN(NORM.INV(RAND(),LOOKUP(X3764,Inputs!$J$6:$J$9,Inputs!$G$6:$G$9),LOOKUP(X3764,Inputs!$J$6:$J$9,Inputs!$H$6:$H$9)),Inputs!$B$12),-Inputs!$B$12),NORM.INV(RAND(),LOOKUP(X3764,Inputs!$J$6:$J$9,Inputs!$G$6:$G$9),LOOKUP(X3764,Inputs!$J$6:$J$9,Inputs!$H$6:$H$9))),0),"" )</f>
        <v/>
      </c>
      <c r="O3764" s="26">
        <f>IF($A3764&lt;=Inputs!$B$13,IF(10&lt;=Inputs!$B$8,IF(Inputs!$B$12&gt;0,MAX(MIN(NORM.INV(RAND(),LOOKUP(Y3764,Inputs!$J$6:$J$9,Inputs!$G$6:$G$9),LOOKUP(Y3764,Inputs!$J$6:$J$9,Inputs!$H$6:$H$9)),Inputs!$B$12),-Inputs!$B$12),NORM.INV(RAND(),LOOKUP(Y3764,Inputs!$J$6:$J$9,Inputs!$G$6:$G$9),LOOKUP(Y3764,Inputs!$J$6:$J$9,Inputs!$H$6:$H$9))),0),"" )</f>
        <v/>
      </c>
      <c r="P3764" s="31">
        <f>IF($A3764&lt;=Inputs!$B$13,RAND(),"")</f>
        <v/>
      </c>
      <c r="Q3764" s="31">
        <f>IF($A3764&lt;=Inputs!$B$13,RAND(),"")</f>
        <v/>
      </c>
      <c r="R3764" s="31">
        <f>IF($A3764&lt;=Inputs!$B$13,RAND(),"")</f>
        <v/>
      </c>
      <c r="S3764" s="31">
        <f>IF($A3764&lt;=Inputs!$B$13,RAND(),"")</f>
        <v/>
      </c>
      <c r="T3764" s="31">
        <f>IF($A3764&lt;=Inputs!$B$13,RAND(),"")</f>
        <v/>
      </c>
      <c r="U3764" s="31">
        <f>IF($A3764&lt;=Inputs!$B$13,RAND(),"")</f>
        <v/>
      </c>
      <c r="V3764" s="31">
        <f>IF($A3764&lt;=Inputs!$B$13,RAND(),"")</f>
        <v/>
      </c>
      <c r="W3764" s="31">
        <f>IF($A3764&lt;=Inputs!$B$13,RAND(),"")</f>
        <v/>
      </c>
      <c r="X3764" s="31">
        <f>IF($A3764&lt;=Inputs!$B$13,RAND(),"")</f>
        <v/>
      </c>
      <c r="Y3764" s="31">
        <f>IF($A3764&lt;=Inputs!$B$13,RAND(),"")</f>
        <v/>
      </c>
    </row>
    <row r="3765">
      <c r="A3765" t="n">
        <v>3760</v>
      </c>
      <c r="B3765" s="26">
        <f>IF($A3765&lt;=Inputs!$B$13,IF(Inputs!$B$8&gt;0,SUM(F3765:O3765)/Inputs!$B$8,0),"")</f>
        <v/>
      </c>
      <c r="C3765" s="27">
        <f>IF($A3765&lt;=Inputs!$B$13,B3765/100,"")</f>
        <v/>
      </c>
      <c r="D3765" s="28">
        <f>IF($A3765&lt;=Inputs!$B$13,C3765*Inputs!$B$7,"")</f>
        <v/>
      </c>
      <c r="E3765" s="29">
        <f>IF($A3765&lt;=Inputs!$B$13,IF(D3765&gt;0,1,0),"")</f>
        <v/>
      </c>
      <c r="F3765" s="26">
        <f>IF($A3765&lt;=Inputs!$B$13,IF(1&lt;=Inputs!$B$8,IF(Inputs!$B$12&gt;0,MAX(MIN(NORM.INV(RAND(),LOOKUP(P3765,Inputs!$J$6:$J$9,Inputs!$G$6:$G$9),LOOKUP(P3765,Inputs!$J$6:$J$9,Inputs!$H$6:$H$9)),Inputs!$B$12),-Inputs!$B$12),NORM.INV(RAND(),LOOKUP(P3765,Inputs!$J$6:$J$9,Inputs!$G$6:$G$9),LOOKUP(P3765,Inputs!$J$6:$J$9,Inputs!$H$6:$H$9))),0),"" )</f>
        <v/>
      </c>
      <c r="G3765" s="26">
        <f>IF($A3765&lt;=Inputs!$B$13,IF(2&lt;=Inputs!$B$8,IF(Inputs!$B$12&gt;0,MAX(MIN(NORM.INV(RAND(),LOOKUP(Q3765,Inputs!$J$6:$J$9,Inputs!$G$6:$G$9),LOOKUP(Q3765,Inputs!$J$6:$J$9,Inputs!$H$6:$H$9)),Inputs!$B$12),-Inputs!$B$12),NORM.INV(RAND(),LOOKUP(Q3765,Inputs!$J$6:$J$9,Inputs!$G$6:$G$9),LOOKUP(Q3765,Inputs!$J$6:$J$9,Inputs!$H$6:$H$9))),0),"" )</f>
        <v/>
      </c>
      <c r="H3765" s="26">
        <f>IF($A3765&lt;=Inputs!$B$13,IF(3&lt;=Inputs!$B$8,IF(Inputs!$B$12&gt;0,MAX(MIN(NORM.INV(RAND(),LOOKUP(R3765,Inputs!$J$6:$J$9,Inputs!$G$6:$G$9),LOOKUP(R3765,Inputs!$J$6:$J$9,Inputs!$H$6:$H$9)),Inputs!$B$12),-Inputs!$B$12),NORM.INV(RAND(),LOOKUP(R3765,Inputs!$J$6:$J$9,Inputs!$G$6:$G$9),LOOKUP(R3765,Inputs!$J$6:$J$9,Inputs!$H$6:$H$9))),0),"" )</f>
        <v/>
      </c>
      <c r="I3765" s="26">
        <f>IF($A3765&lt;=Inputs!$B$13,IF(4&lt;=Inputs!$B$8,IF(Inputs!$B$12&gt;0,MAX(MIN(NORM.INV(RAND(),LOOKUP(S3765,Inputs!$J$6:$J$9,Inputs!$G$6:$G$9),LOOKUP(S3765,Inputs!$J$6:$J$9,Inputs!$H$6:$H$9)),Inputs!$B$12),-Inputs!$B$12),NORM.INV(RAND(),LOOKUP(S3765,Inputs!$J$6:$J$9,Inputs!$G$6:$G$9),LOOKUP(S3765,Inputs!$J$6:$J$9,Inputs!$H$6:$H$9))),0),"" )</f>
        <v/>
      </c>
      <c r="J3765" s="26">
        <f>IF($A3765&lt;=Inputs!$B$13,IF(5&lt;=Inputs!$B$8,IF(Inputs!$B$12&gt;0,MAX(MIN(NORM.INV(RAND(),LOOKUP(T3765,Inputs!$J$6:$J$9,Inputs!$G$6:$G$9),LOOKUP(T3765,Inputs!$J$6:$J$9,Inputs!$H$6:$H$9)),Inputs!$B$12),-Inputs!$B$12),NORM.INV(RAND(),LOOKUP(T3765,Inputs!$J$6:$J$9,Inputs!$G$6:$G$9),LOOKUP(T3765,Inputs!$J$6:$J$9,Inputs!$H$6:$H$9))),0),"" )</f>
        <v/>
      </c>
      <c r="K3765" s="26">
        <f>IF($A3765&lt;=Inputs!$B$13,IF(6&lt;=Inputs!$B$8,IF(Inputs!$B$12&gt;0,MAX(MIN(NORM.INV(RAND(),LOOKUP(U3765,Inputs!$J$6:$J$9,Inputs!$G$6:$G$9),LOOKUP(U3765,Inputs!$J$6:$J$9,Inputs!$H$6:$H$9)),Inputs!$B$12),-Inputs!$B$12),NORM.INV(RAND(),LOOKUP(U3765,Inputs!$J$6:$J$9,Inputs!$G$6:$G$9),LOOKUP(U3765,Inputs!$J$6:$J$9,Inputs!$H$6:$H$9))),0),"" )</f>
        <v/>
      </c>
      <c r="L3765" s="26">
        <f>IF($A3765&lt;=Inputs!$B$13,IF(7&lt;=Inputs!$B$8,IF(Inputs!$B$12&gt;0,MAX(MIN(NORM.INV(RAND(),LOOKUP(V3765,Inputs!$J$6:$J$9,Inputs!$G$6:$G$9),LOOKUP(V3765,Inputs!$J$6:$J$9,Inputs!$H$6:$H$9)),Inputs!$B$12),-Inputs!$B$12),NORM.INV(RAND(),LOOKUP(V3765,Inputs!$J$6:$J$9,Inputs!$G$6:$G$9),LOOKUP(V3765,Inputs!$J$6:$J$9,Inputs!$H$6:$H$9))),0),"" )</f>
        <v/>
      </c>
      <c r="M3765" s="26">
        <f>IF($A3765&lt;=Inputs!$B$13,IF(8&lt;=Inputs!$B$8,IF(Inputs!$B$12&gt;0,MAX(MIN(NORM.INV(RAND(),LOOKUP(W3765,Inputs!$J$6:$J$9,Inputs!$G$6:$G$9),LOOKUP(W3765,Inputs!$J$6:$J$9,Inputs!$H$6:$H$9)),Inputs!$B$12),-Inputs!$B$12),NORM.INV(RAND(),LOOKUP(W3765,Inputs!$J$6:$J$9,Inputs!$G$6:$G$9),LOOKUP(W3765,Inputs!$J$6:$J$9,Inputs!$H$6:$H$9))),0),"" )</f>
        <v/>
      </c>
      <c r="N3765" s="26">
        <f>IF($A3765&lt;=Inputs!$B$13,IF(9&lt;=Inputs!$B$8,IF(Inputs!$B$12&gt;0,MAX(MIN(NORM.INV(RAND(),LOOKUP(X3765,Inputs!$J$6:$J$9,Inputs!$G$6:$G$9),LOOKUP(X3765,Inputs!$J$6:$J$9,Inputs!$H$6:$H$9)),Inputs!$B$12),-Inputs!$B$12),NORM.INV(RAND(),LOOKUP(X3765,Inputs!$J$6:$J$9,Inputs!$G$6:$G$9),LOOKUP(X3765,Inputs!$J$6:$J$9,Inputs!$H$6:$H$9))),0),"" )</f>
        <v/>
      </c>
      <c r="O3765" s="26">
        <f>IF($A3765&lt;=Inputs!$B$13,IF(10&lt;=Inputs!$B$8,IF(Inputs!$B$12&gt;0,MAX(MIN(NORM.INV(RAND(),LOOKUP(Y3765,Inputs!$J$6:$J$9,Inputs!$G$6:$G$9),LOOKUP(Y3765,Inputs!$J$6:$J$9,Inputs!$H$6:$H$9)),Inputs!$B$12),-Inputs!$B$12),NORM.INV(RAND(),LOOKUP(Y3765,Inputs!$J$6:$J$9,Inputs!$G$6:$G$9),LOOKUP(Y3765,Inputs!$J$6:$J$9,Inputs!$H$6:$H$9))),0),"" )</f>
        <v/>
      </c>
      <c r="P3765" s="31">
        <f>IF($A3765&lt;=Inputs!$B$13,RAND(),"")</f>
        <v/>
      </c>
      <c r="Q3765" s="31">
        <f>IF($A3765&lt;=Inputs!$B$13,RAND(),"")</f>
        <v/>
      </c>
      <c r="R3765" s="31">
        <f>IF($A3765&lt;=Inputs!$B$13,RAND(),"")</f>
        <v/>
      </c>
      <c r="S3765" s="31">
        <f>IF($A3765&lt;=Inputs!$B$13,RAND(),"")</f>
        <v/>
      </c>
      <c r="T3765" s="31">
        <f>IF($A3765&lt;=Inputs!$B$13,RAND(),"")</f>
        <v/>
      </c>
      <c r="U3765" s="31">
        <f>IF($A3765&lt;=Inputs!$B$13,RAND(),"")</f>
        <v/>
      </c>
      <c r="V3765" s="31">
        <f>IF($A3765&lt;=Inputs!$B$13,RAND(),"")</f>
        <v/>
      </c>
      <c r="W3765" s="31">
        <f>IF($A3765&lt;=Inputs!$B$13,RAND(),"")</f>
        <v/>
      </c>
      <c r="X3765" s="31">
        <f>IF($A3765&lt;=Inputs!$B$13,RAND(),"")</f>
        <v/>
      </c>
      <c r="Y3765" s="31">
        <f>IF($A3765&lt;=Inputs!$B$13,RAND(),"")</f>
        <v/>
      </c>
    </row>
    <row r="3766">
      <c r="A3766" t="n">
        <v>3761</v>
      </c>
      <c r="B3766" s="26">
        <f>IF($A3766&lt;=Inputs!$B$13,IF(Inputs!$B$8&gt;0,SUM(F3766:O3766)/Inputs!$B$8,0),"")</f>
        <v/>
      </c>
      <c r="C3766" s="27">
        <f>IF($A3766&lt;=Inputs!$B$13,B3766/100,"")</f>
        <v/>
      </c>
      <c r="D3766" s="28">
        <f>IF($A3766&lt;=Inputs!$B$13,C3766*Inputs!$B$7,"")</f>
        <v/>
      </c>
      <c r="E3766" s="29">
        <f>IF($A3766&lt;=Inputs!$B$13,IF(D3766&gt;0,1,0),"")</f>
        <v/>
      </c>
      <c r="F3766" s="26">
        <f>IF($A3766&lt;=Inputs!$B$13,IF(1&lt;=Inputs!$B$8,IF(Inputs!$B$12&gt;0,MAX(MIN(NORM.INV(RAND(),LOOKUP(P3766,Inputs!$J$6:$J$9,Inputs!$G$6:$G$9),LOOKUP(P3766,Inputs!$J$6:$J$9,Inputs!$H$6:$H$9)),Inputs!$B$12),-Inputs!$B$12),NORM.INV(RAND(),LOOKUP(P3766,Inputs!$J$6:$J$9,Inputs!$G$6:$G$9),LOOKUP(P3766,Inputs!$J$6:$J$9,Inputs!$H$6:$H$9))),0),"" )</f>
        <v/>
      </c>
      <c r="G3766" s="26">
        <f>IF($A3766&lt;=Inputs!$B$13,IF(2&lt;=Inputs!$B$8,IF(Inputs!$B$12&gt;0,MAX(MIN(NORM.INV(RAND(),LOOKUP(Q3766,Inputs!$J$6:$J$9,Inputs!$G$6:$G$9),LOOKUP(Q3766,Inputs!$J$6:$J$9,Inputs!$H$6:$H$9)),Inputs!$B$12),-Inputs!$B$12),NORM.INV(RAND(),LOOKUP(Q3766,Inputs!$J$6:$J$9,Inputs!$G$6:$G$9),LOOKUP(Q3766,Inputs!$J$6:$J$9,Inputs!$H$6:$H$9))),0),"" )</f>
        <v/>
      </c>
      <c r="H3766" s="26">
        <f>IF($A3766&lt;=Inputs!$B$13,IF(3&lt;=Inputs!$B$8,IF(Inputs!$B$12&gt;0,MAX(MIN(NORM.INV(RAND(),LOOKUP(R3766,Inputs!$J$6:$J$9,Inputs!$G$6:$G$9),LOOKUP(R3766,Inputs!$J$6:$J$9,Inputs!$H$6:$H$9)),Inputs!$B$12),-Inputs!$B$12),NORM.INV(RAND(),LOOKUP(R3766,Inputs!$J$6:$J$9,Inputs!$G$6:$G$9),LOOKUP(R3766,Inputs!$J$6:$J$9,Inputs!$H$6:$H$9))),0),"" )</f>
        <v/>
      </c>
      <c r="I3766" s="26">
        <f>IF($A3766&lt;=Inputs!$B$13,IF(4&lt;=Inputs!$B$8,IF(Inputs!$B$12&gt;0,MAX(MIN(NORM.INV(RAND(),LOOKUP(S3766,Inputs!$J$6:$J$9,Inputs!$G$6:$G$9),LOOKUP(S3766,Inputs!$J$6:$J$9,Inputs!$H$6:$H$9)),Inputs!$B$12),-Inputs!$B$12),NORM.INV(RAND(),LOOKUP(S3766,Inputs!$J$6:$J$9,Inputs!$G$6:$G$9),LOOKUP(S3766,Inputs!$J$6:$J$9,Inputs!$H$6:$H$9))),0),"" )</f>
        <v/>
      </c>
      <c r="J3766" s="26">
        <f>IF($A3766&lt;=Inputs!$B$13,IF(5&lt;=Inputs!$B$8,IF(Inputs!$B$12&gt;0,MAX(MIN(NORM.INV(RAND(),LOOKUP(T3766,Inputs!$J$6:$J$9,Inputs!$G$6:$G$9),LOOKUP(T3766,Inputs!$J$6:$J$9,Inputs!$H$6:$H$9)),Inputs!$B$12),-Inputs!$B$12),NORM.INV(RAND(),LOOKUP(T3766,Inputs!$J$6:$J$9,Inputs!$G$6:$G$9),LOOKUP(T3766,Inputs!$J$6:$J$9,Inputs!$H$6:$H$9))),0),"" )</f>
        <v/>
      </c>
      <c r="K3766" s="26">
        <f>IF($A3766&lt;=Inputs!$B$13,IF(6&lt;=Inputs!$B$8,IF(Inputs!$B$12&gt;0,MAX(MIN(NORM.INV(RAND(),LOOKUP(U3766,Inputs!$J$6:$J$9,Inputs!$G$6:$G$9),LOOKUP(U3766,Inputs!$J$6:$J$9,Inputs!$H$6:$H$9)),Inputs!$B$12),-Inputs!$B$12),NORM.INV(RAND(),LOOKUP(U3766,Inputs!$J$6:$J$9,Inputs!$G$6:$G$9),LOOKUP(U3766,Inputs!$J$6:$J$9,Inputs!$H$6:$H$9))),0),"" )</f>
        <v/>
      </c>
      <c r="L3766" s="26">
        <f>IF($A3766&lt;=Inputs!$B$13,IF(7&lt;=Inputs!$B$8,IF(Inputs!$B$12&gt;0,MAX(MIN(NORM.INV(RAND(),LOOKUP(V3766,Inputs!$J$6:$J$9,Inputs!$G$6:$G$9),LOOKUP(V3766,Inputs!$J$6:$J$9,Inputs!$H$6:$H$9)),Inputs!$B$12),-Inputs!$B$12),NORM.INV(RAND(),LOOKUP(V3766,Inputs!$J$6:$J$9,Inputs!$G$6:$G$9),LOOKUP(V3766,Inputs!$J$6:$J$9,Inputs!$H$6:$H$9))),0),"" )</f>
        <v/>
      </c>
      <c r="M3766" s="26">
        <f>IF($A3766&lt;=Inputs!$B$13,IF(8&lt;=Inputs!$B$8,IF(Inputs!$B$12&gt;0,MAX(MIN(NORM.INV(RAND(),LOOKUP(W3766,Inputs!$J$6:$J$9,Inputs!$G$6:$G$9),LOOKUP(W3766,Inputs!$J$6:$J$9,Inputs!$H$6:$H$9)),Inputs!$B$12),-Inputs!$B$12),NORM.INV(RAND(),LOOKUP(W3766,Inputs!$J$6:$J$9,Inputs!$G$6:$G$9),LOOKUP(W3766,Inputs!$J$6:$J$9,Inputs!$H$6:$H$9))),0),"" )</f>
        <v/>
      </c>
      <c r="N3766" s="26">
        <f>IF($A3766&lt;=Inputs!$B$13,IF(9&lt;=Inputs!$B$8,IF(Inputs!$B$12&gt;0,MAX(MIN(NORM.INV(RAND(),LOOKUP(X3766,Inputs!$J$6:$J$9,Inputs!$G$6:$G$9),LOOKUP(X3766,Inputs!$J$6:$J$9,Inputs!$H$6:$H$9)),Inputs!$B$12),-Inputs!$B$12),NORM.INV(RAND(),LOOKUP(X3766,Inputs!$J$6:$J$9,Inputs!$G$6:$G$9),LOOKUP(X3766,Inputs!$J$6:$J$9,Inputs!$H$6:$H$9))),0),"" )</f>
        <v/>
      </c>
      <c r="O3766" s="26">
        <f>IF($A3766&lt;=Inputs!$B$13,IF(10&lt;=Inputs!$B$8,IF(Inputs!$B$12&gt;0,MAX(MIN(NORM.INV(RAND(),LOOKUP(Y3766,Inputs!$J$6:$J$9,Inputs!$G$6:$G$9),LOOKUP(Y3766,Inputs!$J$6:$J$9,Inputs!$H$6:$H$9)),Inputs!$B$12),-Inputs!$B$12),NORM.INV(RAND(),LOOKUP(Y3766,Inputs!$J$6:$J$9,Inputs!$G$6:$G$9),LOOKUP(Y3766,Inputs!$J$6:$J$9,Inputs!$H$6:$H$9))),0),"" )</f>
        <v/>
      </c>
      <c r="P3766" s="31">
        <f>IF($A3766&lt;=Inputs!$B$13,RAND(),"")</f>
        <v/>
      </c>
      <c r="Q3766" s="31">
        <f>IF($A3766&lt;=Inputs!$B$13,RAND(),"")</f>
        <v/>
      </c>
      <c r="R3766" s="31">
        <f>IF($A3766&lt;=Inputs!$B$13,RAND(),"")</f>
        <v/>
      </c>
      <c r="S3766" s="31">
        <f>IF($A3766&lt;=Inputs!$B$13,RAND(),"")</f>
        <v/>
      </c>
      <c r="T3766" s="31">
        <f>IF($A3766&lt;=Inputs!$B$13,RAND(),"")</f>
        <v/>
      </c>
      <c r="U3766" s="31">
        <f>IF($A3766&lt;=Inputs!$B$13,RAND(),"")</f>
        <v/>
      </c>
      <c r="V3766" s="31">
        <f>IF($A3766&lt;=Inputs!$B$13,RAND(),"")</f>
        <v/>
      </c>
      <c r="W3766" s="31">
        <f>IF($A3766&lt;=Inputs!$B$13,RAND(),"")</f>
        <v/>
      </c>
      <c r="X3766" s="31">
        <f>IF($A3766&lt;=Inputs!$B$13,RAND(),"")</f>
        <v/>
      </c>
      <c r="Y3766" s="31">
        <f>IF($A3766&lt;=Inputs!$B$13,RAND(),"")</f>
        <v/>
      </c>
    </row>
    <row r="3767">
      <c r="A3767" t="n">
        <v>3762</v>
      </c>
      <c r="B3767" s="26">
        <f>IF($A3767&lt;=Inputs!$B$13,IF(Inputs!$B$8&gt;0,SUM(F3767:O3767)/Inputs!$B$8,0),"")</f>
        <v/>
      </c>
      <c r="C3767" s="27">
        <f>IF($A3767&lt;=Inputs!$B$13,B3767/100,"")</f>
        <v/>
      </c>
      <c r="D3767" s="28">
        <f>IF($A3767&lt;=Inputs!$B$13,C3767*Inputs!$B$7,"")</f>
        <v/>
      </c>
      <c r="E3767" s="29">
        <f>IF($A3767&lt;=Inputs!$B$13,IF(D3767&gt;0,1,0),"")</f>
        <v/>
      </c>
      <c r="F3767" s="26">
        <f>IF($A3767&lt;=Inputs!$B$13,IF(1&lt;=Inputs!$B$8,IF(Inputs!$B$12&gt;0,MAX(MIN(NORM.INV(RAND(),LOOKUP(P3767,Inputs!$J$6:$J$9,Inputs!$G$6:$G$9),LOOKUP(P3767,Inputs!$J$6:$J$9,Inputs!$H$6:$H$9)),Inputs!$B$12),-Inputs!$B$12),NORM.INV(RAND(),LOOKUP(P3767,Inputs!$J$6:$J$9,Inputs!$G$6:$G$9),LOOKUP(P3767,Inputs!$J$6:$J$9,Inputs!$H$6:$H$9))),0),"" )</f>
        <v/>
      </c>
      <c r="G3767" s="26">
        <f>IF($A3767&lt;=Inputs!$B$13,IF(2&lt;=Inputs!$B$8,IF(Inputs!$B$12&gt;0,MAX(MIN(NORM.INV(RAND(),LOOKUP(Q3767,Inputs!$J$6:$J$9,Inputs!$G$6:$G$9),LOOKUP(Q3767,Inputs!$J$6:$J$9,Inputs!$H$6:$H$9)),Inputs!$B$12),-Inputs!$B$12),NORM.INV(RAND(),LOOKUP(Q3767,Inputs!$J$6:$J$9,Inputs!$G$6:$G$9),LOOKUP(Q3767,Inputs!$J$6:$J$9,Inputs!$H$6:$H$9))),0),"" )</f>
        <v/>
      </c>
      <c r="H3767" s="26">
        <f>IF($A3767&lt;=Inputs!$B$13,IF(3&lt;=Inputs!$B$8,IF(Inputs!$B$12&gt;0,MAX(MIN(NORM.INV(RAND(),LOOKUP(R3767,Inputs!$J$6:$J$9,Inputs!$G$6:$G$9),LOOKUP(R3767,Inputs!$J$6:$J$9,Inputs!$H$6:$H$9)),Inputs!$B$12),-Inputs!$B$12),NORM.INV(RAND(),LOOKUP(R3767,Inputs!$J$6:$J$9,Inputs!$G$6:$G$9),LOOKUP(R3767,Inputs!$J$6:$J$9,Inputs!$H$6:$H$9))),0),"" )</f>
        <v/>
      </c>
      <c r="I3767" s="26">
        <f>IF($A3767&lt;=Inputs!$B$13,IF(4&lt;=Inputs!$B$8,IF(Inputs!$B$12&gt;0,MAX(MIN(NORM.INV(RAND(),LOOKUP(S3767,Inputs!$J$6:$J$9,Inputs!$G$6:$G$9),LOOKUP(S3767,Inputs!$J$6:$J$9,Inputs!$H$6:$H$9)),Inputs!$B$12),-Inputs!$B$12),NORM.INV(RAND(),LOOKUP(S3767,Inputs!$J$6:$J$9,Inputs!$G$6:$G$9),LOOKUP(S3767,Inputs!$J$6:$J$9,Inputs!$H$6:$H$9))),0),"" )</f>
        <v/>
      </c>
      <c r="J3767" s="26">
        <f>IF($A3767&lt;=Inputs!$B$13,IF(5&lt;=Inputs!$B$8,IF(Inputs!$B$12&gt;0,MAX(MIN(NORM.INV(RAND(),LOOKUP(T3767,Inputs!$J$6:$J$9,Inputs!$G$6:$G$9),LOOKUP(T3767,Inputs!$J$6:$J$9,Inputs!$H$6:$H$9)),Inputs!$B$12),-Inputs!$B$12),NORM.INV(RAND(),LOOKUP(T3767,Inputs!$J$6:$J$9,Inputs!$G$6:$G$9),LOOKUP(T3767,Inputs!$J$6:$J$9,Inputs!$H$6:$H$9))),0),"" )</f>
        <v/>
      </c>
      <c r="K3767" s="26">
        <f>IF($A3767&lt;=Inputs!$B$13,IF(6&lt;=Inputs!$B$8,IF(Inputs!$B$12&gt;0,MAX(MIN(NORM.INV(RAND(),LOOKUP(U3767,Inputs!$J$6:$J$9,Inputs!$G$6:$G$9),LOOKUP(U3767,Inputs!$J$6:$J$9,Inputs!$H$6:$H$9)),Inputs!$B$12),-Inputs!$B$12),NORM.INV(RAND(),LOOKUP(U3767,Inputs!$J$6:$J$9,Inputs!$G$6:$G$9),LOOKUP(U3767,Inputs!$J$6:$J$9,Inputs!$H$6:$H$9))),0),"" )</f>
        <v/>
      </c>
      <c r="L3767" s="26">
        <f>IF($A3767&lt;=Inputs!$B$13,IF(7&lt;=Inputs!$B$8,IF(Inputs!$B$12&gt;0,MAX(MIN(NORM.INV(RAND(),LOOKUP(V3767,Inputs!$J$6:$J$9,Inputs!$G$6:$G$9),LOOKUP(V3767,Inputs!$J$6:$J$9,Inputs!$H$6:$H$9)),Inputs!$B$12),-Inputs!$B$12),NORM.INV(RAND(),LOOKUP(V3767,Inputs!$J$6:$J$9,Inputs!$G$6:$G$9),LOOKUP(V3767,Inputs!$J$6:$J$9,Inputs!$H$6:$H$9))),0),"" )</f>
        <v/>
      </c>
      <c r="M3767" s="26">
        <f>IF($A3767&lt;=Inputs!$B$13,IF(8&lt;=Inputs!$B$8,IF(Inputs!$B$12&gt;0,MAX(MIN(NORM.INV(RAND(),LOOKUP(W3767,Inputs!$J$6:$J$9,Inputs!$G$6:$G$9),LOOKUP(W3767,Inputs!$J$6:$J$9,Inputs!$H$6:$H$9)),Inputs!$B$12),-Inputs!$B$12),NORM.INV(RAND(),LOOKUP(W3767,Inputs!$J$6:$J$9,Inputs!$G$6:$G$9),LOOKUP(W3767,Inputs!$J$6:$J$9,Inputs!$H$6:$H$9))),0),"" )</f>
        <v/>
      </c>
      <c r="N3767" s="26">
        <f>IF($A3767&lt;=Inputs!$B$13,IF(9&lt;=Inputs!$B$8,IF(Inputs!$B$12&gt;0,MAX(MIN(NORM.INV(RAND(),LOOKUP(X3767,Inputs!$J$6:$J$9,Inputs!$G$6:$G$9),LOOKUP(X3767,Inputs!$J$6:$J$9,Inputs!$H$6:$H$9)),Inputs!$B$12),-Inputs!$B$12),NORM.INV(RAND(),LOOKUP(X3767,Inputs!$J$6:$J$9,Inputs!$G$6:$G$9),LOOKUP(X3767,Inputs!$J$6:$J$9,Inputs!$H$6:$H$9))),0),"" )</f>
        <v/>
      </c>
      <c r="O3767" s="26">
        <f>IF($A3767&lt;=Inputs!$B$13,IF(10&lt;=Inputs!$B$8,IF(Inputs!$B$12&gt;0,MAX(MIN(NORM.INV(RAND(),LOOKUP(Y3767,Inputs!$J$6:$J$9,Inputs!$G$6:$G$9),LOOKUP(Y3767,Inputs!$J$6:$J$9,Inputs!$H$6:$H$9)),Inputs!$B$12),-Inputs!$B$12),NORM.INV(RAND(),LOOKUP(Y3767,Inputs!$J$6:$J$9,Inputs!$G$6:$G$9),LOOKUP(Y3767,Inputs!$J$6:$J$9,Inputs!$H$6:$H$9))),0),"" )</f>
        <v/>
      </c>
      <c r="P3767" s="31">
        <f>IF($A3767&lt;=Inputs!$B$13,RAND(),"")</f>
        <v/>
      </c>
      <c r="Q3767" s="31">
        <f>IF($A3767&lt;=Inputs!$B$13,RAND(),"")</f>
        <v/>
      </c>
      <c r="R3767" s="31">
        <f>IF($A3767&lt;=Inputs!$B$13,RAND(),"")</f>
        <v/>
      </c>
      <c r="S3767" s="31">
        <f>IF($A3767&lt;=Inputs!$B$13,RAND(),"")</f>
        <v/>
      </c>
      <c r="T3767" s="31">
        <f>IF($A3767&lt;=Inputs!$B$13,RAND(),"")</f>
        <v/>
      </c>
      <c r="U3767" s="31">
        <f>IF($A3767&lt;=Inputs!$B$13,RAND(),"")</f>
        <v/>
      </c>
      <c r="V3767" s="31">
        <f>IF($A3767&lt;=Inputs!$B$13,RAND(),"")</f>
        <v/>
      </c>
      <c r="W3767" s="31">
        <f>IF($A3767&lt;=Inputs!$B$13,RAND(),"")</f>
        <v/>
      </c>
      <c r="X3767" s="31">
        <f>IF($A3767&lt;=Inputs!$B$13,RAND(),"")</f>
        <v/>
      </c>
      <c r="Y3767" s="31">
        <f>IF($A3767&lt;=Inputs!$B$13,RAND(),"")</f>
        <v/>
      </c>
    </row>
    <row r="3768">
      <c r="A3768" t="n">
        <v>3763</v>
      </c>
      <c r="B3768" s="26">
        <f>IF($A3768&lt;=Inputs!$B$13,IF(Inputs!$B$8&gt;0,SUM(F3768:O3768)/Inputs!$B$8,0),"")</f>
        <v/>
      </c>
      <c r="C3768" s="27">
        <f>IF($A3768&lt;=Inputs!$B$13,B3768/100,"")</f>
        <v/>
      </c>
      <c r="D3768" s="28">
        <f>IF($A3768&lt;=Inputs!$B$13,C3768*Inputs!$B$7,"")</f>
        <v/>
      </c>
      <c r="E3768" s="29">
        <f>IF($A3768&lt;=Inputs!$B$13,IF(D3768&gt;0,1,0),"")</f>
        <v/>
      </c>
      <c r="F3768" s="26">
        <f>IF($A3768&lt;=Inputs!$B$13,IF(1&lt;=Inputs!$B$8,IF(Inputs!$B$12&gt;0,MAX(MIN(NORM.INV(RAND(),LOOKUP(P3768,Inputs!$J$6:$J$9,Inputs!$G$6:$G$9),LOOKUP(P3768,Inputs!$J$6:$J$9,Inputs!$H$6:$H$9)),Inputs!$B$12),-Inputs!$B$12),NORM.INV(RAND(),LOOKUP(P3768,Inputs!$J$6:$J$9,Inputs!$G$6:$G$9),LOOKUP(P3768,Inputs!$J$6:$J$9,Inputs!$H$6:$H$9))),0),"" )</f>
        <v/>
      </c>
      <c r="G3768" s="26">
        <f>IF($A3768&lt;=Inputs!$B$13,IF(2&lt;=Inputs!$B$8,IF(Inputs!$B$12&gt;0,MAX(MIN(NORM.INV(RAND(),LOOKUP(Q3768,Inputs!$J$6:$J$9,Inputs!$G$6:$G$9),LOOKUP(Q3768,Inputs!$J$6:$J$9,Inputs!$H$6:$H$9)),Inputs!$B$12),-Inputs!$B$12),NORM.INV(RAND(),LOOKUP(Q3768,Inputs!$J$6:$J$9,Inputs!$G$6:$G$9),LOOKUP(Q3768,Inputs!$J$6:$J$9,Inputs!$H$6:$H$9))),0),"" )</f>
        <v/>
      </c>
      <c r="H3768" s="26">
        <f>IF($A3768&lt;=Inputs!$B$13,IF(3&lt;=Inputs!$B$8,IF(Inputs!$B$12&gt;0,MAX(MIN(NORM.INV(RAND(),LOOKUP(R3768,Inputs!$J$6:$J$9,Inputs!$G$6:$G$9),LOOKUP(R3768,Inputs!$J$6:$J$9,Inputs!$H$6:$H$9)),Inputs!$B$12),-Inputs!$B$12),NORM.INV(RAND(),LOOKUP(R3768,Inputs!$J$6:$J$9,Inputs!$G$6:$G$9),LOOKUP(R3768,Inputs!$J$6:$J$9,Inputs!$H$6:$H$9))),0),"" )</f>
        <v/>
      </c>
      <c r="I3768" s="26">
        <f>IF($A3768&lt;=Inputs!$B$13,IF(4&lt;=Inputs!$B$8,IF(Inputs!$B$12&gt;0,MAX(MIN(NORM.INV(RAND(),LOOKUP(S3768,Inputs!$J$6:$J$9,Inputs!$G$6:$G$9),LOOKUP(S3768,Inputs!$J$6:$J$9,Inputs!$H$6:$H$9)),Inputs!$B$12),-Inputs!$B$12),NORM.INV(RAND(),LOOKUP(S3768,Inputs!$J$6:$J$9,Inputs!$G$6:$G$9),LOOKUP(S3768,Inputs!$J$6:$J$9,Inputs!$H$6:$H$9))),0),"" )</f>
        <v/>
      </c>
      <c r="J3768" s="26">
        <f>IF($A3768&lt;=Inputs!$B$13,IF(5&lt;=Inputs!$B$8,IF(Inputs!$B$12&gt;0,MAX(MIN(NORM.INV(RAND(),LOOKUP(T3768,Inputs!$J$6:$J$9,Inputs!$G$6:$G$9),LOOKUP(T3768,Inputs!$J$6:$J$9,Inputs!$H$6:$H$9)),Inputs!$B$12),-Inputs!$B$12),NORM.INV(RAND(),LOOKUP(T3768,Inputs!$J$6:$J$9,Inputs!$G$6:$G$9),LOOKUP(T3768,Inputs!$J$6:$J$9,Inputs!$H$6:$H$9))),0),"" )</f>
        <v/>
      </c>
      <c r="K3768" s="26">
        <f>IF($A3768&lt;=Inputs!$B$13,IF(6&lt;=Inputs!$B$8,IF(Inputs!$B$12&gt;0,MAX(MIN(NORM.INV(RAND(),LOOKUP(U3768,Inputs!$J$6:$J$9,Inputs!$G$6:$G$9),LOOKUP(U3768,Inputs!$J$6:$J$9,Inputs!$H$6:$H$9)),Inputs!$B$12),-Inputs!$B$12),NORM.INV(RAND(),LOOKUP(U3768,Inputs!$J$6:$J$9,Inputs!$G$6:$G$9),LOOKUP(U3768,Inputs!$J$6:$J$9,Inputs!$H$6:$H$9))),0),"" )</f>
        <v/>
      </c>
      <c r="L3768" s="26">
        <f>IF($A3768&lt;=Inputs!$B$13,IF(7&lt;=Inputs!$B$8,IF(Inputs!$B$12&gt;0,MAX(MIN(NORM.INV(RAND(),LOOKUP(V3768,Inputs!$J$6:$J$9,Inputs!$G$6:$G$9),LOOKUP(V3768,Inputs!$J$6:$J$9,Inputs!$H$6:$H$9)),Inputs!$B$12),-Inputs!$B$12),NORM.INV(RAND(),LOOKUP(V3768,Inputs!$J$6:$J$9,Inputs!$G$6:$G$9),LOOKUP(V3768,Inputs!$J$6:$J$9,Inputs!$H$6:$H$9))),0),"" )</f>
        <v/>
      </c>
      <c r="M3768" s="26">
        <f>IF($A3768&lt;=Inputs!$B$13,IF(8&lt;=Inputs!$B$8,IF(Inputs!$B$12&gt;0,MAX(MIN(NORM.INV(RAND(),LOOKUP(W3768,Inputs!$J$6:$J$9,Inputs!$G$6:$G$9),LOOKUP(W3768,Inputs!$J$6:$J$9,Inputs!$H$6:$H$9)),Inputs!$B$12),-Inputs!$B$12),NORM.INV(RAND(),LOOKUP(W3768,Inputs!$J$6:$J$9,Inputs!$G$6:$G$9),LOOKUP(W3768,Inputs!$J$6:$J$9,Inputs!$H$6:$H$9))),0),"" )</f>
        <v/>
      </c>
      <c r="N3768" s="26">
        <f>IF($A3768&lt;=Inputs!$B$13,IF(9&lt;=Inputs!$B$8,IF(Inputs!$B$12&gt;0,MAX(MIN(NORM.INV(RAND(),LOOKUP(X3768,Inputs!$J$6:$J$9,Inputs!$G$6:$G$9),LOOKUP(X3768,Inputs!$J$6:$J$9,Inputs!$H$6:$H$9)),Inputs!$B$12),-Inputs!$B$12),NORM.INV(RAND(),LOOKUP(X3768,Inputs!$J$6:$J$9,Inputs!$G$6:$G$9),LOOKUP(X3768,Inputs!$J$6:$J$9,Inputs!$H$6:$H$9))),0),"" )</f>
        <v/>
      </c>
      <c r="O3768" s="26">
        <f>IF($A3768&lt;=Inputs!$B$13,IF(10&lt;=Inputs!$B$8,IF(Inputs!$B$12&gt;0,MAX(MIN(NORM.INV(RAND(),LOOKUP(Y3768,Inputs!$J$6:$J$9,Inputs!$G$6:$G$9),LOOKUP(Y3768,Inputs!$J$6:$J$9,Inputs!$H$6:$H$9)),Inputs!$B$12),-Inputs!$B$12),NORM.INV(RAND(),LOOKUP(Y3768,Inputs!$J$6:$J$9,Inputs!$G$6:$G$9),LOOKUP(Y3768,Inputs!$J$6:$J$9,Inputs!$H$6:$H$9))),0),"" )</f>
        <v/>
      </c>
      <c r="P3768" s="31">
        <f>IF($A3768&lt;=Inputs!$B$13,RAND(),"")</f>
        <v/>
      </c>
      <c r="Q3768" s="31">
        <f>IF($A3768&lt;=Inputs!$B$13,RAND(),"")</f>
        <v/>
      </c>
      <c r="R3768" s="31">
        <f>IF($A3768&lt;=Inputs!$B$13,RAND(),"")</f>
        <v/>
      </c>
      <c r="S3768" s="31">
        <f>IF($A3768&lt;=Inputs!$B$13,RAND(),"")</f>
        <v/>
      </c>
      <c r="T3768" s="31">
        <f>IF($A3768&lt;=Inputs!$B$13,RAND(),"")</f>
        <v/>
      </c>
      <c r="U3768" s="31">
        <f>IF($A3768&lt;=Inputs!$B$13,RAND(),"")</f>
        <v/>
      </c>
      <c r="V3768" s="31">
        <f>IF($A3768&lt;=Inputs!$B$13,RAND(),"")</f>
        <v/>
      </c>
      <c r="W3768" s="31">
        <f>IF($A3768&lt;=Inputs!$B$13,RAND(),"")</f>
        <v/>
      </c>
      <c r="X3768" s="31">
        <f>IF($A3768&lt;=Inputs!$B$13,RAND(),"")</f>
        <v/>
      </c>
      <c r="Y3768" s="31">
        <f>IF($A3768&lt;=Inputs!$B$13,RAND(),"")</f>
        <v/>
      </c>
    </row>
    <row r="3769">
      <c r="A3769" t="n">
        <v>3764</v>
      </c>
      <c r="B3769" s="26">
        <f>IF($A3769&lt;=Inputs!$B$13,IF(Inputs!$B$8&gt;0,SUM(F3769:O3769)/Inputs!$B$8,0),"")</f>
        <v/>
      </c>
      <c r="C3769" s="27">
        <f>IF($A3769&lt;=Inputs!$B$13,B3769/100,"")</f>
        <v/>
      </c>
      <c r="D3769" s="28">
        <f>IF($A3769&lt;=Inputs!$B$13,C3769*Inputs!$B$7,"")</f>
        <v/>
      </c>
      <c r="E3769" s="29">
        <f>IF($A3769&lt;=Inputs!$B$13,IF(D3769&gt;0,1,0),"")</f>
        <v/>
      </c>
      <c r="F3769" s="26">
        <f>IF($A3769&lt;=Inputs!$B$13,IF(1&lt;=Inputs!$B$8,IF(Inputs!$B$12&gt;0,MAX(MIN(NORM.INV(RAND(),LOOKUP(P3769,Inputs!$J$6:$J$9,Inputs!$G$6:$G$9),LOOKUP(P3769,Inputs!$J$6:$J$9,Inputs!$H$6:$H$9)),Inputs!$B$12),-Inputs!$B$12),NORM.INV(RAND(),LOOKUP(P3769,Inputs!$J$6:$J$9,Inputs!$G$6:$G$9),LOOKUP(P3769,Inputs!$J$6:$J$9,Inputs!$H$6:$H$9))),0),"" )</f>
        <v/>
      </c>
      <c r="G3769" s="26">
        <f>IF($A3769&lt;=Inputs!$B$13,IF(2&lt;=Inputs!$B$8,IF(Inputs!$B$12&gt;0,MAX(MIN(NORM.INV(RAND(),LOOKUP(Q3769,Inputs!$J$6:$J$9,Inputs!$G$6:$G$9),LOOKUP(Q3769,Inputs!$J$6:$J$9,Inputs!$H$6:$H$9)),Inputs!$B$12),-Inputs!$B$12),NORM.INV(RAND(),LOOKUP(Q3769,Inputs!$J$6:$J$9,Inputs!$G$6:$G$9),LOOKUP(Q3769,Inputs!$J$6:$J$9,Inputs!$H$6:$H$9))),0),"" )</f>
        <v/>
      </c>
      <c r="H3769" s="26">
        <f>IF($A3769&lt;=Inputs!$B$13,IF(3&lt;=Inputs!$B$8,IF(Inputs!$B$12&gt;0,MAX(MIN(NORM.INV(RAND(),LOOKUP(R3769,Inputs!$J$6:$J$9,Inputs!$G$6:$G$9),LOOKUP(R3769,Inputs!$J$6:$J$9,Inputs!$H$6:$H$9)),Inputs!$B$12),-Inputs!$B$12),NORM.INV(RAND(),LOOKUP(R3769,Inputs!$J$6:$J$9,Inputs!$G$6:$G$9),LOOKUP(R3769,Inputs!$J$6:$J$9,Inputs!$H$6:$H$9))),0),"" )</f>
        <v/>
      </c>
      <c r="I3769" s="26">
        <f>IF($A3769&lt;=Inputs!$B$13,IF(4&lt;=Inputs!$B$8,IF(Inputs!$B$12&gt;0,MAX(MIN(NORM.INV(RAND(),LOOKUP(S3769,Inputs!$J$6:$J$9,Inputs!$G$6:$G$9),LOOKUP(S3769,Inputs!$J$6:$J$9,Inputs!$H$6:$H$9)),Inputs!$B$12),-Inputs!$B$12),NORM.INV(RAND(),LOOKUP(S3769,Inputs!$J$6:$J$9,Inputs!$G$6:$G$9),LOOKUP(S3769,Inputs!$J$6:$J$9,Inputs!$H$6:$H$9))),0),"" )</f>
        <v/>
      </c>
      <c r="J3769" s="26">
        <f>IF($A3769&lt;=Inputs!$B$13,IF(5&lt;=Inputs!$B$8,IF(Inputs!$B$12&gt;0,MAX(MIN(NORM.INV(RAND(),LOOKUP(T3769,Inputs!$J$6:$J$9,Inputs!$G$6:$G$9),LOOKUP(T3769,Inputs!$J$6:$J$9,Inputs!$H$6:$H$9)),Inputs!$B$12),-Inputs!$B$12),NORM.INV(RAND(),LOOKUP(T3769,Inputs!$J$6:$J$9,Inputs!$G$6:$G$9),LOOKUP(T3769,Inputs!$J$6:$J$9,Inputs!$H$6:$H$9))),0),"" )</f>
        <v/>
      </c>
      <c r="K3769" s="26">
        <f>IF($A3769&lt;=Inputs!$B$13,IF(6&lt;=Inputs!$B$8,IF(Inputs!$B$12&gt;0,MAX(MIN(NORM.INV(RAND(),LOOKUP(U3769,Inputs!$J$6:$J$9,Inputs!$G$6:$G$9),LOOKUP(U3769,Inputs!$J$6:$J$9,Inputs!$H$6:$H$9)),Inputs!$B$12),-Inputs!$B$12),NORM.INV(RAND(),LOOKUP(U3769,Inputs!$J$6:$J$9,Inputs!$G$6:$G$9),LOOKUP(U3769,Inputs!$J$6:$J$9,Inputs!$H$6:$H$9))),0),"" )</f>
        <v/>
      </c>
      <c r="L3769" s="26">
        <f>IF($A3769&lt;=Inputs!$B$13,IF(7&lt;=Inputs!$B$8,IF(Inputs!$B$12&gt;0,MAX(MIN(NORM.INV(RAND(),LOOKUP(V3769,Inputs!$J$6:$J$9,Inputs!$G$6:$G$9),LOOKUP(V3769,Inputs!$J$6:$J$9,Inputs!$H$6:$H$9)),Inputs!$B$12),-Inputs!$B$12),NORM.INV(RAND(),LOOKUP(V3769,Inputs!$J$6:$J$9,Inputs!$G$6:$G$9),LOOKUP(V3769,Inputs!$J$6:$J$9,Inputs!$H$6:$H$9))),0),"" )</f>
        <v/>
      </c>
      <c r="M3769" s="26">
        <f>IF($A3769&lt;=Inputs!$B$13,IF(8&lt;=Inputs!$B$8,IF(Inputs!$B$12&gt;0,MAX(MIN(NORM.INV(RAND(),LOOKUP(W3769,Inputs!$J$6:$J$9,Inputs!$G$6:$G$9),LOOKUP(W3769,Inputs!$J$6:$J$9,Inputs!$H$6:$H$9)),Inputs!$B$12),-Inputs!$B$12),NORM.INV(RAND(),LOOKUP(W3769,Inputs!$J$6:$J$9,Inputs!$G$6:$G$9),LOOKUP(W3769,Inputs!$J$6:$J$9,Inputs!$H$6:$H$9))),0),"" )</f>
        <v/>
      </c>
      <c r="N3769" s="26">
        <f>IF($A3769&lt;=Inputs!$B$13,IF(9&lt;=Inputs!$B$8,IF(Inputs!$B$12&gt;0,MAX(MIN(NORM.INV(RAND(),LOOKUP(X3769,Inputs!$J$6:$J$9,Inputs!$G$6:$G$9),LOOKUP(X3769,Inputs!$J$6:$J$9,Inputs!$H$6:$H$9)),Inputs!$B$12),-Inputs!$B$12),NORM.INV(RAND(),LOOKUP(X3769,Inputs!$J$6:$J$9,Inputs!$G$6:$G$9),LOOKUP(X3769,Inputs!$J$6:$J$9,Inputs!$H$6:$H$9))),0),"" )</f>
        <v/>
      </c>
      <c r="O3769" s="26">
        <f>IF($A3769&lt;=Inputs!$B$13,IF(10&lt;=Inputs!$B$8,IF(Inputs!$B$12&gt;0,MAX(MIN(NORM.INV(RAND(),LOOKUP(Y3769,Inputs!$J$6:$J$9,Inputs!$G$6:$G$9),LOOKUP(Y3769,Inputs!$J$6:$J$9,Inputs!$H$6:$H$9)),Inputs!$B$12),-Inputs!$B$12),NORM.INV(RAND(),LOOKUP(Y3769,Inputs!$J$6:$J$9,Inputs!$G$6:$G$9),LOOKUP(Y3769,Inputs!$J$6:$J$9,Inputs!$H$6:$H$9))),0),"" )</f>
        <v/>
      </c>
      <c r="P3769" s="31">
        <f>IF($A3769&lt;=Inputs!$B$13,RAND(),"")</f>
        <v/>
      </c>
      <c r="Q3769" s="31">
        <f>IF($A3769&lt;=Inputs!$B$13,RAND(),"")</f>
        <v/>
      </c>
      <c r="R3769" s="31">
        <f>IF($A3769&lt;=Inputs!$B$13,RAND(),"")</f>
        <v/>
      </c>
      <c r="S3769" s="31">
        <f>IF($A3769&lt;=Inputs!$B$13,RAND(),"")</f>
        <v/>
      </c>
      <c r="T3769" s="31">
        <f>IF($A3769&lt;=Inputs!$B$13,RAND(),"")</f>
        <v/>
      </c>
      <c r="U3769" s="31">
        <f>IF($A3769&lt;=Inputs!$B$13,RAND(),"")</f>
        <v/>
      </c>
      <c r="V3769" s="31">
        <f>IF($A3769&lt;=Inputs!$B$13,RAND(),"")</f>
        <v/>
      </c>
      <c r="W3769" s="31">
        <f>IF($A3769&lt;=Inputs!$B$13,RAND(),"")</f>
        <v/>
      </c>
      <c r="X3769" s="31">
        <f>IF($A3769&lt;=Inputs!$B$13,RAND(),"")</f>
        <v/>
      </c>
      <c r="Y3769" s="31">
        <f>IF($A3769&lt;=Inputs!$B$13,RAND(),"")</f>
        <v/>
      </c>
    </row>
    <row r="3770">
      <c r="A3770" t="n">
        <v>3765</v>
      </c>
      <c r="B3770" s="26">
        <f>IF($A3770&lt;=Inputs!$B$13,IF(Inputs!$B$8&gt;0,SUM(F3770:O3770)/Inputs!$B$8,0),"")</f>
        <v/>
      </c>
      <c r="C3770" s="27">
        <f>IF($A3770&lt;=Inputs!$B$13,B3770/100,"")</f>
        <v/>
      </c>
      <c r="D3770" s="28">
        <f>IF($A3770&lt;=Inputs!$B$13,C3770*Inputs!$B$7,"")</f>
        <v/>
      </c>
      <c r="E3770" s="29">
        <f>IF($A3770&lt;=Inputs!$B$13,IF(D3770&gt;0,1,0),"")</f>
        <v/>
      </c>
      <c r="F3770" s="26">
        <f>IF($A3770&lt;=Inputs!$B$13,IF(1&lt;=Inputs!$B$8,IF(Inputs!$B$12&gt;0,MAX(MIN(NORM.INV(RAND(),LOOKUP(P3770,Inputs!$J$6:$J$9,Inputs!$G$6:$G$9),LOOKUP(P3770,Inputs!$J$6:$J$9,Inputs!$H$6:$H$9)),Inputs!$B$12),-Inputs!$B$12),NORM.INV(RAND(),LOOKUP(P3770,Inputs!$J$6:$J$9,Inputs!$G$6:$G$9),LOOKUP(P3770,Inputs!$J$6:$J$9,Inputs!$H$6:$H$9))),0),"" )</f>
        <v/>
      </c>
      <c r="G3770" s="26">
        <f>IF($A3770&lt;=Inputs!$B$13,IF(2&lt;=Inputs!$B$8,IF(Inputs!$B$12&gt;0,MAX(MIN(NORM.INV(RAND(),LOOKUP(Q3770,Inputs!$J$6:$J$9,Inputs!$G$6:$G$9),LOOKUP(Q3770,Inputs!$J$6:$J$9,Inputs!$H$6:$H$9)),Inputs!$B$12),-Inputs!$B$12),NORM.INV(RAND(),LOOKUP(Q3770,Inputs!$J$6:$J$9,Inputs!$G$6:$G$9),LOOKUP(Q3770,Inputs!$J$6:$J$9,Inputs!$H$6:$H$9))),0),"" )</f>
        <v/>
      </c>
      <c r="H3770" s="26">
        <f>IF($A3770&lt;=Inputs!$B$13,IF(3&lt;=Inputs!$B$8,IF(Inputs!$B$12&gt;0,MAX(MIN(NORM.INV(RAND(),LOOKUP(R3770,Inputs!$J$6:$J$9,Inputs!$G$6:$G$9),LOOKUP(R3770,Inputs!$J$6:$J$9,Inputs!$H$6:$H$9)),Inputs!$B$12),-Inputs!$B$12),NORM.INV(RAND(),LOOKUP(R3770,Inputs!$J$6:$J$9,Inputs!$G$6:$G$9),LOOKUP(R3770,Inputs!$J$6:$J$9,Inputs!$H$6:$H$9))),0),"" )</f>
        <v/>
      </c>
      <c r="I3770" s="26">
        <f>IF($A3770&lt;=Inputs!$B$13,IF(4&lt;=Inputs!$B$8,IF(Inputs!$B$12&gt;0,MAX(MIN(NORM.INV(RAND(),LOOKUP(S3770,Inputs!$J$6:$J$9,Inputs!$G$6:$G$9),LOOKUP(S3770,Inputs!$J$6:$J$9,Inputs!$H$6:$H$9)),Inputs!$B$12),-Inputs!$B$12),NORM.INV(RAND(),LOOKUP(S3770,Inputs!$J$6:$J$9,Inputs!$G$6:$G$9),LOOKUP(S3770,Inputs!$J$6:$J$9,Inputs!$H$6:$H$9))),0),"" )</f>
        <v/>
      </c>
      <c r="J3770" s="26">
        <f>IF($A3770&lt;=Inputs!$B$13,IF(5&lt;=Inputs!$B$8,IF(Inputs!$B$12&gt;0,MAX(MIN(NORM.INV(RAND(),LOOKUP(T3770,Inputs!$J$6:$J$9,Inputs!$G$6:$G$9),LOOKUP(T3770,Inputs!$J$6:$J$9,Inputs!$H$6:$H$9)),Inputs!$B$12),-Inputs!$B$12),NORM.INV(RAND(),LOOKUP(T3770,Inputs!$J$6:$J$9,Inputs!$G$6:$G$9),LOOKUP(T3770,Inputs!$J$6:$J$9,Inputs!$H$6:$H$9))),0),"" )</f>
        <v/>
      </c>
      <c r="K3770" s="26">
        <f>IF($A3770&lt;=Inputs!$B$13,IF(6&lt;=Inputs!$B$8,IF(Inputs!$B$12&gt;0,MAX(MIN(NORM.INV(RAND(),LOOKUP(U3770,Inputs!$J$6:$J$9,Inputs!$G$6:$G$9),LOOKUP(U3770,Inputs!$J$6:$J$9,Inputs!$H$6:$H$9)),Inputs!$B$12),-Inputs!$B$12),NORM.INV(RAND(),LOOKUP(U3770,Inputs!$J$6:$J$9,Inputs!$G$6:$G$9),LOOKUP(U3770,Inputs!$J$6:$J$9,Inputs!$H$6:$H$9))),0),"" )</f>
        <v/>
      </c>
      <c r="L3770" s="26">
        <f>IF($A3770&lt;=Inputs!$B$13,IF(7&lt;=Inputs!$B$8,IF(Inputs!$B$12&gt;0,MAX(MIN(NORM.INV(RAND(),LOOKUP(V3770,Inputs!$J$6:$J$9,Inputs!$G$6:$G$9),LOOKUP(V3770,Inputs!$J$6:$J$9,Inputs!$H$6:$H$9)),Inputs!$B$12),-Inputs!$B$12),NORM.INV(RAND(),LOOKUP(V3770,Inputs!$J$6:$J$9,Inputs!$G$6:$G$9),LOOKUP(V3770,Inputs!$J$6:$J$9,Inputs!$H$6:$H$9))),0),"" )</f>
        <v/>
      </c>
      <c r="M3770" s="26">
        <f>IF($A3770&lt;=Inputs!$B$13,IF(8&lt;=Inputs!$B$8,IF(Inputs!$B$12&gt;0,MAX(MIN(NORM.INV(RAND(),LOOKUP(W3770,Inputs!$J$6:$J$9,Inputs!$G$6:$G$9),LOOKUP(W3770,Inputs!$J$6:$J$9,Inputs!$H$6:$H$9)),Inputs!$B$12),-Inputs!$B$12),NORM.INV(RAND(),LOOKUP(W3770,Inputs!$J$6:$J$9,Inputs!$G$6:$G$9),LOOKUP(W3770,Inputs!$J$6:$J$9,Inputs!$H$6:$H$9))),0),"" )</f>
        <v/>
      </c>
      <c r="N3770" s="26">
        <f>IF($A3770&lt;=Inputs!$B$13,IF(9&lt;=Inputs!$B$8,IF(Inputs!$B$12&gt;0,MAX(MIN(NORM.INV(RAND(),LOOKUP(X3770,Inputs!$J$6:$J$9,Inputs!$G$6:$G$9),LOOKUP(X3770,Inputs!$J$6:$J$9,Inputs!$H$6:$H$9)),Inputs!$B$12),-Inputs!$B$12),NORM.INV(RAND(),LOOKUP(X3770,Inputs!$J$6:$J$9,Inputs!$G$6:$G$9),LOOKUP(X3770,Inputs!$J$6:$J$9,Inputs!$H$6:$H$9))),0),"" )</f>
        <v/>
      </c>
      <c r="O3770" s="26">
        <f>IF($A3770&lt;=Inputs!$B$13,IF(10&lt;=Inputs!$B$8,IF(Inputs!$B$12&gt;0,MAX(MIN(NORM.INV(RAND(),LOOKUP(Y3770,Inputs!$J$6:$J$9,Inputs!$G$6:$G$9),LOOKUP(Y3770,Inputs!$J$6:$J$9,Inputs!$H$6:$H$9)),Inputs!$B$12),-Inputs!$B$12),NORM.INV(RAND(),LOOKUP(Y3770,Inputs!$J$6:$J$9,Inputs!$G$6:$G$9),LOOKUP(Y3770,Inputs!$J$6:$J$9,Inputs!$H$6:$H$9))),0),"" )</f>
        <v/>
      </c>
      <c r="P3770" s="31">
        <f>IF($A3770&lt;=Inputs!$B$13,RAND(),"")</f>
        <v/>
      </c>
      <c r="Q3770" s="31">
        <f>IF($A3770&lt;=Inputs!$B$13,RAND(),"")</f>
        <v/>
      </c>
      <c r="R3770" s="31">
        <f>IF($A3770&lt;=Inputs!$B$13,RAND(),"")</f>
        <v/>
      </c>
      <c r="S3770" s="31">
        <f>IF($A3770&lt;=Inputs!$B$13,RAND(),"")</f>
        <v/>
      </c>
      <c r="T3770" s="31">
        <f>IF($A3770&lt;=Inputs!$B$13,RAND(),"")</f>
        <v/>
      </c>
      <c r="U3770" s="31">
        <f>IF($A3770&lt;=Inputs!$B$13,RAND(),"")</f>
        <v/>
      </c>
      <c r="V3770" s="31">
        <f>IF($A3770&lt;=Inputs!$B$13,RAND(),"")</f>
        <v/>
      </c>
      <c r="W3770" s="31">
        <f>IF($A3770&lt;=Inputs!$B$13,RAND(),"")</f>
        <v/>
      </c>
      <c r="X3770" s="31">
        <f>IF($A3770&lt;=Inputs!$B$13,RAND(),"")</f>
        <v/>
      </c>
      <c r="Y3770" s="31">
        <f>IF($A3770&lt;=Inputs!$B$13,RAND(),"")</f>
        <v/>
      </c>
    </row>
    <row r="3771">
      <c r="A3771" t="n">
        <v>3766</v>
      </c>
      <c r="B3771" s="26">
        <f>IF($A3771&lt;=Inputs!$B$13,IF(Inputs!$B$8&gt;0,SUM(F3771:O3771)/Inputs!$B$8,0),"")</f>
        <v/>
      </c>
      <c r="C3771" s="27">
        <f>IF($A3771&lt;=Inputs!$B$13,B3771/100,"")</f>
        <v/>
      </c>
      <c r="D3771" s="28">
        <f>IF($A3771&lt;=Inputs!$B$13,C3771*Inputs!$B$7,"")</f>
        <v/>
      </c>
      <c r="E3771" s="29">
        <f>IF($A3771&lt;=Inputs!$B$13,IF(D3771&gt;0,1,0),"")</f>
        <v/>
      </c>
      <c r="F3771" s="26">
        <f>IF($A3771&lt;=Inputs!$B$13,IF(1&lt;=Inputs!$B$8,IF(Inputs!$B$12&gt;0,MAX(MIN(NORM.INV(RAND(),LOOKUP(P3771,Inputs!$J$6:$J$9,Inputs!$G$6:$G$9),LOOKUP(P3771,Inputs!$J$6:$J$9,Inputs!$H$6:$H$9)),Inputs!$B$12),-Inputs!$B$12),NORM.INV(RAND(),LOOKUP(P3771,Inputs!$J$6:$J$9,Inputs!$G$6:$G$9),LOOKUP(P3771,Inputs!$J$6:$J$9,Inputs!$H$6:$H$9))),0),"" )</f>
        <v/>
      </c>
      <c r="G3771" s="26">
        <f>IF($A3771&lt;=Inputs!$B$13,IF(2&lt;=Inputs!$B$8,IF(Inputs!$B$12&gt;0,MAX(MIN(NORM.INV(RAND(),LOOKUP(Q3771,Inputs!$J$6:$J$9,Inputs!$G$6:$G$9),LOOKUP(Q3771,Inputs!$J$6:$J$9,Inputs!$H$6:$H$9)),Inputs!$B$12),-Inputs!$B$12),NORM.INV(RAND(),LOOKUP(Q3771,Inputs!$J$6:$J$9,Inputs!$G$6:$G$9),LOOKUP(Q3771,Inputs!$J$6:$J$9,Inputs!$H$6:$H$9))),0),"" )</f>
        <v/>
      </c>
      <c r="H3771" s="26">
        <f>IF($A3771&lt;=Inputs!$B$13,IF(3&lt;=Inputs!$B$8,IF(Inputs!$B$12&gt;0,MAX(MIN(NORM.INV(RAND(),LOOKUP(R3771,Inputs!$J$6:$J$9,Inputs!$G$6:$G$9),LOOKUP(R3771,Inputs!$J$6:$J$9,Inputs!$H$6:$H$9)),Inputs!$B$12),-Inputs!$B$12),NORM.INV(RAND(),LOOKUP(R3771,Inputs!$J$6:$J$9,Inputs!$G$6:$G$9),LOOKUP(R3771,Inputs!$J$6:$J$9,Inputs!$H$6:$H$9))),0),"" )</f>
        <v/>
      </c>
      <c r="I3771" s="26">
        <f>IF($A3771&lt;=Inputs!$B$13,IF(4&lt;=Inputs!$B$8,IF(Inputs!$B$12&gt;0,MAX(MIN(NORM.INV(RAND(),LOOKUP(S3771,Inputs!$J$6:$J$9,Inputs!$G$6:$G$9),LOOKUP(S3771,Inputs!$J$6:$J$9,Inputs!$H$6:$H$9)),Inputs!$B$12),-Inputs!$B$12),NORM.INV(RAND(),LOOKUP(S3771,Inputs!$J$6:$J$9,Inputs!$G$6:$G$9),LOOKUP(S3771,Inputs!$J$6:$J$9,Inputs!$H$6:$H$9))),0),"" )</f>
        <v/>
      </c>
      <c r="J3771" s="26">
        <f>IF($A3771&lt;=Inputs!$B$13,IF(5&lt;=Inputs!$B$8,IF(Inputs!$B$12&gt;0,MAX(MIN(NORM.INV(RAND(),LOOKUP(T3771,Inputs!$J$6:$J$9,Inputs!$G$6:$G$9),LOOKUP(T3771,Inputs!$J$6:$J$9,Inputs!$H$6:$H$9)),Inputs!$B$12),-Inputs!$B$12),NORM.INV(RAND(),LOOKUP(T3771,Inputs!$J$6:$J$9,Inputs!$G$6:$G$9),LOOKUP(T3771,Inputs!$J$6:$J$9,Inputs!$H$6:$H$9))),0),"" )</f>
        <v/>
      </c>
      <c r="K3771" s="26">
        <f>IF($A3771&lt;=Inputs!$B$13,IF(6&lt;=Inputs!$B$8,IF(Inputs!$B$12&gt;0,MAX(MIN(NORM.INV(RAND(),LOOKUP(U3771,Inputs!$J$6:$J$9,Inputs!$G$6:$G$9),LOOKUP(U3771,Inputs!$J$6:$J$9,Inputs!$H$6:$H$9)),Inputs!$B$12),-Inputs!$B$12),NORM.INV(RAND(),LOOKUP(U3771,Inputs!$J$6:$J$9,Inputs!$G$6:$G$9),LOOKUP(U3771,Inputs!$J$6:$J$9,Inputs!$H$6:$H$9))),0),"" )</f>
        <v/>
      </c>
      <c r="L3771" s="26">
        <f>IF($A3771&lt;=Inputs!$B$13,IF(7&lt;=Inputs!$B$8,IF(Inputs!$B$12&gt;0,MAX(MIN(NORM.INV(RAND(),LOOKUP(V3771,Inputs!$J$6:$J$9,Inputs!$G$6:$G$9),LOOKUP(V3771,Inputs!$J$6:$J$9,Inputs!$H$6:$H$9)),Inputs!$B$12),-Inputs!$B$12),NORM.INV(RAND(),LOOKUP(V3771,Inputs!$J$6:$J$9,Inputs!$G$6:$G$9),LOOKUP(V3771,Inputs!$J$6:$J$9,Inputs!$H$6:$H$9))),0),"" )</f>
        <v/>
      </c>
      <c r="M3771" s="26">
        <f>IF($A3771&lt;=Inputs!$B$13,IF(8&lt;=Inputs!$B$8,IF(Inputs!$B$12&gt;0,MAX(MIN(NORM.INV(RAND(),LOOKUP(W3771,Inputs!$J$6:$J$9,Inputs!$G$6:$G$9),LOOKUP(W3771,Inputs!$J$6:$J$9,Inputs!$H$6:$H$9)),Inputs!$B$12),-Inputs!$B$12),NORM.INV(RAND(),LOOKUP(W3771,Inputs!$J$6:$J$9,Inputs!$G$6:$G$9),LOOKUP(W3771,Inputs!$J$6:$J$9,Inputs!$H$6:$H$9))),0),"" )</f>
        <v/>
      </c>
      <c r="N3771" s="26">
        <f>IF($A3771&lt;=Inputs!$B$13,IF(9&lt;=Inputs!$B$8,IF(Inputs!$B$12&gt;0,MAX(MIN(NORM.INV(RAND(),LOOKUP(X3771,Inputs!$J$6:$J$9,Inputs!$G$6:$G$9),LOOKUP(X3771,Inputs!$J$6:$J$9,Inputs!$H$6:$H$9)),Inputs!$B$12),-Inputs!$B$12),NORM.INV(RAND(),LOOKUP(X3771,Inputs!$J$6:$J$9,Inputs!$G$6:$G$9),LOOKUP(X3771,Inputs!$J$6:$J$9,Inputs!$H$6:$H$9))),0),"" )</f>
        <v/>
      </c>
      <c r="O3771" s="26">
        <f>IF($A3771&lt;=Inputs!$B$13,IF(10&lt;=Inputs!$B$8,IF(Inputs!$B$12&gt;0,MAX(MIN(NORM.INV(RAND(),LOOKUP(Y3771,Inputs!$J$6:$J$9,Inputs!$G$6:$G$9),LOOKUP(Y3771,Inputs!$J$6:$J$9,Inputs!$H$6:$H$9)),Inputs!$B$12),-Inputs!$B$12),NORM.INV(RAND(),LOOKUP(Y3771,Inputs!$J$6:$J$9,Inputs!$G$6:$G$9),LOOKUP(Y3771,Inputs!$J$6:$J$9,Inputs!$H$6:$H$9))),0),"" )</f>
        <v/>
      </c>
      <c r="P3771" s="31">
        <f>IF($A3771&lt;=Inputs!$B$13,RAND(),"")</f>
        <v/>
      </c>
      <c r="Q3771" s="31">
        <f>IF($A3771&lt;=Inputs!$B$13,RAND(),"")</f>
        <v/>
      </c>
      <c r="R3771" s="31">
        <f>IF($A3771&lt;=Inputs!$B$13,RAND(),"")</f>
        <v/>
      </c>
      <c r="S3771" s="31">
        <f>IF($A3771&lt;=Inputs!$B$13,RAND(),"")</f>
        <v/>
      </c>
      <c r="T3771" s="31">
        <f>IF($A3771&lt;=Inputs!$B$13,RAND(),"")</f>
        <v/>
      </c>
      <c r="U3771" s="31">
        <f>IF($A3771&lt;=Inputs!$B$13,RAND(),"")</f>
        <v/>
      </c>
      <c r="V3771" s="31">
        <f>IF($A3771&lt;=Inputs!$B$13,RAND(),"")</f>
        <v/>
      </c>
      <c r="W3771" s="31">
        <f>IF($A3771&lt;=Inputs!$B$13,RAND(),"")</f>
        <v/>
      </c>
      <c r="X3771" s="31">
        <f>IF($A3771&lt;=Inputs!$B$13,RAND(),"")</f>
        <v/>
      </c>
      <c r="Y3771" s="31">
        <f>IF($A3771&lt;=Inputs!$B$13,RAND(),"")</f>
        <v/>
      </c>
    </row>
    <row r="3772">
      <c r="A3772" t="n">
        <v>3767</v>
      </c>
      <c r="B3772" s="26">
        <f>IF($A3772&lt;=Inputs!$B$13,IF(Inputs!$B$8&gt;0,SUM(F3772:O3772)/Inputs!$B$8,0),"")</f>
        <v/>
      </c>
      <c r="C3772" s="27">
        <f>IF($A3772&lt;=Inputs!$B$13,B3772/100,"")</f>
        <v/>
      </c>
      <c r="D3772" s="28">
        <f>IF($A3772&lt;=Inputs!$B$13,C3772*Inputs!$B$7,"")</f>
        <v/>
      </c>
      <c r="E3772" s="29">
        <f>IF($A3772&lt;=Inputs!$B$13,IF(D3772&gt;0,1,0),"")</f>
        <v/>
      </c>
      <c r="F3772" s="26">
        <f>IF($A3772&lt;=Inputs!$B$13,IF(1&lt;=Inputs!$B$8,IF(Inputs!$B$12&gt;0,MAX(MIN(NORM.INV(RAND(),LOOKUP(P3772,Inputs!$J$6:$J$9,Inputs!$G$6:$G$9),LOOKUP(P3772,Inputs!$J$6:$J$9,Inputs!$H$6:$H$9)),Inputs!$B$12),-Inputs!$B$12),NORM.INV(RAND(),LOOKUP(P3772,Inputs!$J$6:$J$9,Inputs!$G$6:$G$9),LOOKUP(P3772,Inputs!$J$6:$J$9,Inputs!$H$6:$H$9))),0),"" )</f>
        <v/>
      </c>
      <c r="G3772" s="26">
        <f>IF($A3772&lt;=Inputs!$B$13,IF(2&lt;=Inputs!$B$8,IF(Inputs!$B$12&gt;0,MAX(MIN(NORM.INV(RAND(),LOOKUP(Q3772,Inputs!$J$6:$J$9,Inputs!$G$6:$G$9),LOOKUP(Q3772,Inputs!$J$6:$J$9,Inputs!$H$6:$H$9)),Inputs!$B$12),-Inputs!$B$12),NORM.INV(RAND(),LOOKUP(Q3772,Inputs!$J$6:$J$9,Inputs!$G$6:$G$9),LOOKUP(Q3772,Inputs!$J$6:$J$9,Inputs!$H$6:$H$9))),0),"" )</f>
        <v/>
      </c>
      <c r="H3772" s="26">
        <f>IF($A3772&lt;=Inputs!$B$13,IF(3&lt;=Inputs!$B$8,IF(Inputs!$B$12&gt;0,MAX(MIN(NORM.INV(RAND(),LOOKUP(R3772,Inputs!$J$6:$J$9,Inputs!$G$6:$G$9),LOOKUP(R3772,Inputs!$J$6:$J$9,Inputs!$H$6:$H$9)),Inputs!$B$12),-Inputs!$B$12),NORM.INV(RAND(),LOOKUP(R3772,Inputs!$J$6:$J$9,Inputs!$G$6:$G$9),LOOKUP(R3772,Inputs!$J$6:$J$9,Inputs!$H$6:$H$9))),0),"" )</f>
        <v/>
      </c>
      <c r="I3772" s="26">
        <f>IF($A3772&lt;=Inputs!$B$13,IF(4&lt;=Inputs!$B$8,IF(Inputs!$B$12&gt;0,MAX(MIN(NORM.INV(RAND(),LOOKUP(S3772,Inputs!$J$6:$J$9,Inputs!$G$6:$G$9),LOOKUP(S3772,Inputs!$J$6:$J$9,Inputs!$H$6:$H$9)),Inputs!$B$12),-Inputs!$B$12),NORM.INV(RAND(),LOOKUP(S3772,Inputs!$J$6:$J$9,Inputs!$G$6:$G$9),LOOKUP(S3772,Inputs!$J$6:$J$9,Inputs!$H$6:$H$9))),0),"" )</f>
        <v/>
      </c>
      <c r="J3772" s="26">
        <f>IF($A3772&lt;=Inputs!$B$13,IF(5&lt;=Inputs!$B$8,IF(Inputs!$B$12&gt;0,MAX(MIN(NORM.INV(RAND(),LOOKUP(T3772,Inputs!$J$6:$J$9,Inputs!$G$6:$G$9),LOOKUP(T3772,Inputs!$J$6:$J$9,Inputs!$H$6:$H$9)),Inputs!$B$12),-Inputs!$B$12),NORM.INV(RAND(),LOOKUP(T3772,Inputs!$J$6:$J$9,Inputs!$G$6:$G$9),LOOKUP(T3772,Inputs!$J$6:$J$9,Inputs!$H$6:$H$9))),0),"" )</f>
        <v/>
      </c>
      <c r="K3772" s="26">
        <f>IF($A3772&lt;=Inputs!$B$13,IF(6&lt;=Inputs!$B$8,IF(Inputs!$B$12&gt;0,MAX(MIN(NORM.INV(RAND(),LOOKUP(U3772,Inputs!$J$6:$J$9,Inputs!$G$6:$G$9),LOOKUP(U3772,Inputs!$J$6:$J$9,Inputs!$H$6:$H$9)),Inputs!$B$12),-Inputs!$B$12),NORM.INV(RAND(),LOOKUP(U3772,Inputs!$J$6:$J$9,Inputs!$G$6:$G$9),LOOKUP(U3772,Inputs!$J$6:$J$9,Inputs!$H$6:$H$9))),0),"" )</f>
        <v/>
      </c>
      <c r="L3772" s="26">
        <f>IF($A3772&lt;=Inputs!$B$13,IF(7&lt;=Inputs!$B$8,IF(Inputs!$B$12&gt;0,MAX(MIN(NORM.INV(RAND(),LOOKUP(V3772,Inputs!$J$6:$J$9,Inputs!$G$6:$G$9),LOOKUP(V3772,Inputs!$J$6:$J$9,Inputs!$H$6:$H$9)),Inputs!$B$12),-Inputs!$B$12),NORM.INV(RAND(),LOOKUP(V3772,Inputs!$J$6:$J$9,Inputs!$G$6:$G$9),LOOKUP(V3772,Inputs!$J$6:$J$9,Inputs!$H$6:$H$9))),0),"" )</f>
        <v/>
      </c>
      <c r="M3772" s="26">
        <f>IF($A3772&lt;=Inputs!$B$13,IF(8&lt;=Inputs!$B$8,IF(Inputs!$B$12&gt;0,MAX(MIN(NORM.INV(RAND(),LOOKUP(W3772,Inputs!$J$6:$J$9,Inputs!$G$6:$G$9),LOOKUP(W3772,Inputs!$J$6:$J$9,Inputs!$H$6:$H$9)),Inputs!$B$12),-Inputs!$B$12),NORM.INV(RAND(),LOOKUP(W3772,Inputs!$J$6:$J$9,Inputs!$G$6:$G$9),LOOKUP(W3772,Inputs!$J$6:$J$9,Inputs!$H$6:$H$9))),0),"" )</f>
        <v/>
      </c>
      <c r="N3772" s="26">
        <f>IF($A3772&lt;=Inputs!$B$13,IF(9&lt;=Inputs!$B$8,IF(Inputs!$B$12&gt;0,MAX(MIN(NORM.INV(RAND(),LOOKUP(X3772,Inputs!$J$6:$J$9,Inputs!$G$6:$G$9),LOOKUP(X3772,Inputs!$J$6:$J$9,Inputs!$H$6:$H$9)),Inputs!$B$12),-Inputs!$B$12),NORM.INV(RAND(),LOOKUP(X3772,Inputs!$J$6:$J$9,Inputs!$G$6:$G$9),LOOKUP(X3772,Inputs!$J$6:$J$9,Inputs!$H$6:$H$9))),0),"" )</f>
        <v/>
      </c>
      <c r="O3772" s="26">
        <f>IF($A3772&lt;=Inputs!$B$13,IF(10&lt;=Inputs!$B$8,IF(Inputs!$B$12&gt;0,MAX(MIN(NORM.INV(RAND(),LOOKUP(Y3772,Inputs!$J$6:$J$9,Inputs!$G$6:$G$9),LOOKUP(Y3772,Inputs!$J$6:$J$9,Inputs!$H$6:$H$9)),Inputs!$B$12),-Inputs!$B$12),NORM.INV(RAND(),LOOKUP(Y3772,Inputs!$J$6:$J$9,Inputs!$G$6:$G$9),LOOKUP(Y3772,Inputs!$J$6:$J$9,Inputs!$H$6:$H$9))),0),"" )</f>
        <v/>
      </c>
      <c r="P3772" s="31">
        <f>IF($A3772&lt;=Inputs!$B$13,RAND(),"")</f>
        <v/>
      </c>
      <c r="Q3772" s="31">
        <f>IF($A3772&lt;=Inputs!$B$13,RAND(),"")</f>
        <v/>
      </c>
      <c r="R3772" s="31">
        <f>IF($A3772&lt;=Inputs!$B$13,RAND(),"")</f>
        <v/>
      </c>
      <c r="S3772" s="31">
        <f>IF($A3772&lt;=Inputs!$B$13,RAND(),"")</f>
        <v/>
      </c>
      <c r="T3772" s="31">
        <f>IF($A3772&lt;=Inputs!$B$13,RAND(),"")</f>
        <v/>
      </c>
      <c r="U3772" s="31">
        <f>IF($A3772&lt;=Inputs!$B$13,RAND(),"")</f>
        <v/>
      </c>
      <c r="V3772" s="31">
        <f>IF($A3772&lt;=Inputs!$B$13,RAND(),"")</f>
        <v/>
      </c>
      <c r="W3772" s="31">
        <f>IF($A3772&lt;=Inputs!$B$13,RAND(),"")</f>
        <v/>
      </c>
      <c r="X3772" s="31">
        <f>IF($A3772&lt;=Inputs!$B$13,RAND(),"")</f>
        <v/>
      </c>
      <c r="Y3772" s="31">
        <f>IF($A3772&lt;=Inputs!$B$13,RAND(),"")</f>
        <v/>
      </c>
    </row>
    <row r="3773">
      <c r="A3773" t="n">
        <v>3768</v>
      </c>
      <c r="B3773" s="26">
        <f>IF($A3773&lt;=Inputs!$B$13,IF(Inputs!$B$8&gt;0,SUM(F3773:O3773)/Inputs!$B$8,0),"")</f>
        <v/>
      </c>
      <c r="C3773" s="27">
        <f>IF($A3773&lt;=Inputs!$B$13,B3773/100,"")</f>
        <v/>
      </c>
      <c r="D3773" s="28">
        <f>IF($A3773&lt;=Inputs!$B$13,C3773*Inputs!$B$7,"")</f>
        <v/>
      </c>
      <c r="E3773" s="29">
        <f>IF($A3773&lt;=Inputs!$B$13,IF(D3773&gt;0,1,0),"")</f>
        <v/>
      </c>
      <c r="F3773" s="26">
        <f>IF($A3773&lt;=Inputs!$B$13,IF(1&lt;=Inputs!$B$8,IF(Inputs!$B$12&gt;0,MAX(MIN(NORM.INV(RAND(),LOOKUP(P3773,Inputs!$J$6:$J$9,Inputs!$G$6:$G$9),LOOKUP(P3773,Inputs!$J$6:$J$9,Inputs!$H$6:$H$9)),Inputs!$B$12),-Inputs!$B$12),NORM.INV(RAND(),LOOKUP(P3773,Inputs!$J$6:$J$9,Inputs!$G$6:$G$9),LOOKUP(P3773,Inputs!$J$6:$J$9,Inputs!$H$6:$H$9))),0),"" )</f>
        <v/>
      </c>
      <c r="G3773" s="26">
        <f>IF($A3773&lt;=Inputs!$B$13,IF(2&lt;=Inputs!$B$8,IF(Inputs!$B$12&gt;0,MAX(MIN(NORM.INV(RAND(),LOOKUP(Q3773,Inputs!$J$6:$J$9,Inputs!$G$6:$G$9),LOOKUP(Q3773,Inputs!$J$6:$J$9,Inputs!$H$6:$H$9)),Inputs!$B$12),-Inputs!$B$12),NORM.INV(RAND(),LOOKUP(Q3773,Inputs!$J$6:$J$9,Inputs!$G$6:$G$9),LOOKUP(Q3773,Inputs!$J$6:$J$9,Inputs!$H$6:$H$9))),0),"" )</f>
        <v/>
      </c>
      <c r="H3773" s="26">
        <f>IF($A3773&lt;=Inputs!$B$13,IF(3&lt;=Inputs!$B$8,IF(Inputs!$B$12&gt;0,MAX(MIN(NORM.INV(RAND(),LOOKUP(R3773,Inputs!$J$6:$J$9,Inputs!$G$6:$G$9),LOOKUP(R3773,Inputs!$J$6:$J$9,Inputs!$H$6:$H$9)),Inputs!$B$12),-Inputs!$B$12),NORM.INV(RAND(),LOOKUP(R3773,Inputs!$J$6:$J$9,Inputs!$G$6:$G$9),LOOKUP(R3773,Inputs!$J$6:$J$9,Inputs!$H$6:$H$9))),0),"" )</f>
        <v/>
      </c>
      <c r="I3773" s="26">
        <f>IF($A3773&lt;=Inputs!$B$13,IF(4&lt;=Inputs!$B$8,IF(Inputs!$B$12&gt;0,MAX(MIN(NORM.INV(RAND(),LOOKUP(S3773,Inputs!$J$6:$J$9,Inputs!$G$6:$G$9),LOOKUP(S3773,Inputs!$J$6:$J$9,Inputs!$H$6:$H$9)),Inputs!$B$12),-Inputs!$B$12),NORM.INV(RAND(),LOOKUP(S3773,Inputs!$J$6:$J$9,Inputs!$G$6:$G$9),LOOKUP(S3773,Inputs!$J$6:$J$9,Inputs!$H$6:$H$9))),0),"" )</f>
        <v/>
      </c>
      <c r="J3773" s="26">
        <f>IF($A3773&lt;=Inputs!$B$13,IF(5&lt;=Inputs!$B$8,IF(Inputs!$B$12&gt;0,MAX(MIN(NORM.INV(RAND(),LOOKUP(T3773,Inputs!$J$6:$J$9,Inputs!$G$6:$G$9),LOOKUP(T3773,Inputs!$J$6:$J$9,Inputs!$H$6:$H$9)),Inputs!$B$12),-Inputs!$B$12),NORM.INV(RAND(),LOOKUP(T3773,Inputs!$J$6:$J$9,Inputs!$G$6:$G$9),LOOKUP(T3773,Inputs!$J$6:$J$9,Inputs!$H$6:$H$9))),0),"" )</f>
        <v/>
      </c>
      <c r="K3773" s="26">
        <f>IF($A3773&lt;=Inputs!$B$13,IF(6&lt;=Inputs!$B$8,IF(Inputs!$B$12&gt;0,MAX(MIN(NORM.INV(RAND(),LOOKUP(U3773,Inputs!$J$6:$J$9,Inputs!$G$6:$G$9),LOOKUP(U3773,Inputs!$J$6:$J$9,Inputs!$H$6:$H$9)),Inputs!$B$12),-Inputs!$B$12),NORM.INV(RAND(),LOOKUP(U3773,Inputs!$J$6:$J$9,Inputs!$G$6:$G$9),LOOKUP(U3773,Inputs!$J$6:$J$9,Inputs!$H$6:$H$9))),0),"" )</f>
        <v/>
      </c>
      <c r="L3773" s="26">
        <f>IF($A3773&lt;=Inputs!$B$13,IF(7&lt;=Inputs!$B$8,IF(Inputs!$B$12&gt;0,MAX(MIN(NORM.INV(RAND(),LOOKUP(V3773,Inputs!$J$6:$J$9,Inputs!$G$6:$G$9),LOOKUP(V3773,Inputs!$J$6:$J$9,Inputs!$H$6:$H$9)),Inputs!$B$12),-Inputs!$B$12),NORM.INV(RAND(),LOOKUP(V3773,Inputs!$J$6:$J$9,Inputs!$G$6:$G$9),LOOKUP(V3773,Inputs!$J$6:$J$9,Inputs!$H$6:$H$9))),0),"" )</f>
        <v/>
      </c>
      <c r="M3773" s="26">
        <f>IF($A3773&lt;=Inputs!$B$13,IF(8&lt;=Inputs!$B$8,IF(Inputs!$B$12&gt;0,MAX(MIN(NORM.INV(RAND(),LOOKUP(W3773,Inputs!$J$6:$J$9,Inputs!$G$6:$G$9),LOOKUP(W3773,Inputs!$J$6:$J$9,Inputs!$H$6:$H$9)),Inputs!$B$12),-Inputs!$B$12),NORM.INV(RAND(),LOOKUP(W3773,Inputs!$J$6:$J$9,Inputs!$G$6:$G$9),LOOKUP(W3773,Inputs!$J$6:$J$9,Inputs!$H$6:$H$9))),0),"" )</f>
        <v/>
      </c>
      <c r="N3773" s="26">
        <f>IF($A3773&lt;=Inputs!$B$13,IF(9&lt;=Inputs!$B$8,IF(Inputs!$B$12&gt;0,MAX(MIN(NORM.INV(RAND(),LOOKUP(X3773,Inputs!$J$6:$J$9,Inputs!$G$6:$G$9),LOOKUP(X3773,Inputs!$J$6:$J$9,Inputs!$H$6:$H$9)),Inputs!$B$12),-Inputs!$B$12),NORM.INV(RAND(),LOOKUP(X3773,Inputs!$J$6:$J$9,Inputs!$G$6:$G$9),LOOKUP(X3773,Inputs!$J$6:$J$9,Inputs!$H$6:$H$9))),0),"" )</f>
        <v/>
      </c>
      <c r="O3773" s="26">
        <f>IF($A3773&lt;=Inputs!$B$13,IF(10&lt;=Inputs!$B$8,IF(Inputs!$B$12&gt;0,MAX(MIN(NORM.INV(RAND(),LOOKUP(Y3773,Inputs!$J$6:$J$9,Inputs!$G$6:$G$9),LOOKUP(Y3773,Inputs!$J$6:$J$9,Inputs!$H$6:$H$9)),Inputs!$B$12),-Inputs!$B$12),NORM.INV(RAND(),LOOKUP(Y3773,Inputs!$J$6:$J$9,Inputs!$G$6:$G$9),LOOKUP(Y3773,Inputs!$J$6:$J$9,Inputs!$H$6:$H$9))),0),"" )</f>
        <v/>
      </c>
      <c r="P3773" s="31">
        <f>IF($A3773&lt;=Inputs!$B$13,RAND(),"")</f>
        <v/>
      </c>
      <c r="Q3773" s="31">
        <f>IF($A3773&lt;=Inputs!$B$13,RAND(),"")</f>
        <v/>
      </c>
      <c r="R3773" s="31">
        <f>IF($A3773&lt;=Inputs!$B$13,RAND(),"")</f>
        <v/>
      </c>
      <c r="S3773" s="31">
        <f>IF($A3773&lt;=Inputs!$B$13,RAND(),"")</f>
        <v/>
      </c>
      <c r="T3773" s="31">
        <f>IF($A3773&lt;=Inputs!$B$13,RAND(),"")</f>
        <v/>
      </c>
      <c r="U3773" s="31">
        <f>IF($A3773&lt;=Inputs!$B$13,RAND(),"")</f>
        <v/>
      </c>
      <c r="V3773" s="31">
        <f>IF($A3773&lt;=Inputs!$B$13,RAND(),"")</f>
        <v/>
      </c>
      <c r="W3773" s="31">
        <f>IF($A3773&lt;=Inputs!$B$13,RAND(),"")</f>
        <v/>
      </c>
      <c r="X3773" s="31">
        <f>IF($A3773&lt;=Inputs!$B$13,RAND(),"")</f>
        <v/>
      </c>
      <c r="Y3773" s="31">
        <f>IF($A3773&lt;=Inputs!$B$13,RAND(),"")</f>
        <v/>
      </c>
    </row>
    <row r="3774">
      <c r="A3774" t="n">
        <v>3769</v>
      </c>
      <c r="B3774" s="26">
        <f>IF($A3774&lt;=Inputs!$B$13,IF(Inputs!$B$8&gt;0,SUM(F3774:O3774)/Inputs!$B$8,0),"")</f>
        <v/>
      </c>
      <c r="C3774" s="27">
        <f>IF($A3774&lt;=Inputs!$B$13,B3774/100,"")</f>
        <v/>
      </c>
      <c r="D3774" s="28">
        <f>IF($A3774&lt;=Inputs!$B$13,C3774*Inputs!$B$7,"")</f>
        <v/>
      </c>
      <c r="E3774" s="29">
        <f>IF($A3774&lt;=Inputs!$B$13,IF(D3774&gt;0,1,0),"")</f>
        <v/>
      </c>
      <c r="F3774" s="26">
        <f>IF($A3774&lt;=Inputs!$B$13,IF(1&lt;=Inputs!$B$8,IF(Inputs!$B$12&gt;0,MAX(MIN(NORM.INV(RAND(),LOOKUP(P3774,Inputs!$J$6:$J$9,Inputs!$G$6:$G$9),LOOKUP(P3774,Inputs!$J$6:$J$9,Inputs!$H$6:$H$9)),Inputs!$B$12),-Inputs!$B$12),NORM.INV(RAND(),LOOKUP(P3774,Inputs!$J$6:$J$9,Inputs!$G$6:$G$9),LOOKUP(P3774,Inputs!$J$6:$J$9,Inputs!$H$6:$H$9))),0),"" )</f>
        <v/>
      </c>
      <c r="G3774" s="26">
        <f>IF($A3774&lt;=Inputs!$B$13,IF(2&lt;=Inputs!$B$8,IF(Inputs!$B$12&gt;0,MAX(MIN(NORM.INV(RAND(),LOOKUP(Q3774,Inputs!$J$6:$J$9,Inputs!$G$6:$G$9),LOOKUP(Q3774,Inputs!$J$6:$J$9,Inputs!$H$6:$H$9)),Inputs!$B$12),-Inputs!$B$12),NORM.INV(RAND(),LOOKUP(Q3774,Inputs!$J$6:$J$9,Inputs!$G$6:$G$9),LOOKUP(Q3774,Inputs!$J$6:$J$9,Inputs!$H$6:$H$9))),0),"" )</f>
        <v/>
      </c>
      <c r="H3774" s="26">
        <f>IF($A3774&lt;=Inputs!$B$13,IF(3&lt;=Inputs!$B$8,IF(Inputs!$B$12&gt;0,MAX(MIN(NORM.INV(RAND(),LOOKUP(R3774,Inputs!$J$6:$J$9,Inputs!$G$6:$G$9),LOOKUP(R3774,Inputs!$J$6:$J$9,Inputs!$H$6:$H$9)),Inputs!$B$12),-Inputs!$B$12),NORM.INV(RAND(),LOOKUP(R3774,Inputs!$J$6:$J$9,Inputs!$G$6:$G$9),LOOKUP(R3774,Inputs!$J$6:$J$9,Inputs!$H$6:$H$9))),0),"" )</f>
        <v/>
      </c>
      <c r="I3774" s="26">
        <f>IF($A3774&lt;=Inputs!$B$13,IF(4&lt;=Inputs!$B$8,IF(Inputs!$B$12&gt;0,MAX(MIN(NORM.INV(RAND(),LOOKUP(S3774,Inputs!$J$6:$J$9,Inputs!$G$6:$G$9),LOOKUP(S3774,Inputs!$J$6:$J$9,Inputs!$H$6:$H$9)),Inputs!$B$12),-Inputs!$B$12),NORM.INV(RAND(),LOOKUP(S3774,Inputs!$J$6:$J$9,Inputs!$G$6:$G$9),LOOKUP(S3774,Inputs!$J$6:$J$9,Inputs!$H$6:$H$9))),0),"" )</f>
        <v/>
      </c>
      <c r="J3774" s="26">
        <f>IF($A3774&lt;=Inputs!$B$13,IF(5&lt;=Inputs!$B$8,IF(Inputs!$B$12&gt;0,MAX(MIN(NORM.INV(RAND(),LOOKUP(T3774,Inputs!$J$6:$J$9,Inputs!$G$6:$G$9),LOOKUP(T3774,Inputs!$J$6:$J$9,Inputs!$H$6:$H$9)),Inputs!$B$12),-Inputs!$B$12),NORM.INV(RAND(),LOOKUP(T3774,Inputs!$J$6:$J$9,Inputs!$G$6:$G$9),LOOKUP(T3774,Inputs!$J$6:$J$9,Inputs!$H$6:$H$9))),0),"" )</f>
        <v/>
      </c>
      <c r="K3774" s="26">
        <f>IF($A3774&lt;=Inputs!$B$13,IF(6&lt;=Inputs!$B$8,IF(Inputs!$B$12&gt;0,MAX(MIN(NORM.INV(RAND(),LOOKUP(U3774,Inputs!$J$6:$J$9,Inputs!$G$6:$G$9),LOOKUP(U3774,Inputs!$J$6:$J$9,Inputs!$H$6:$H$9)),Inputs!$B$12),-Inputs!$B$12),NORM.INV(RAND(),LOOKUP(U3774,Inputs!$J$6:$J$9,Inputs!$G$6:$G$9),LOOKUP(U3774,Inputs!$J$6:$J$9,Inputs!$H$6:$H$9))),0),"" )</f>
        <v/>
      </c>
      <c r="L3774" s="26">
        <f>IF($A3774&lt;=Inputs!$B$13,IF(7&lt;=Inputs!$B$8,IF(Inputs!$B$12&gt;0,MAX(MIN(NORM.INV(RAND(),LOOKUP(V3774,Inputs!$J$6:$J$9,Inputs!$G$6:$G$9),LOOKUP(V3774,Inputs!$J$6:$J$9,Inputs!$H$6:$H$9)),Inputs!$B$12),-Inputs!$B$12),NORM.INV(RAND(),LOOKUP(V3774,Inputs!$J$6:$J$9,Inputs!$G$6:$G$9),LOOKUP(V3774,Inputs!$J$6:$J$9,Inputs!$H$6:$H$9))),0),"" )</f>
        <v/>
      </c>
      <c r="M3774" s="26">
        <f>IF($A3774&lt;=Inputs!$B$13,IF(8&lt;=Inputs!$B$8,IF(Inputs!$B$12&gt;0,MAX(MIN(NORM.INV(RAND(),LOOKUP(W3774,Inputs!$J$6:$J$9,Inputs!$G$6:$G$9),LOOKUP(W3774,Inputs!$J$6:$J$9,Inputs!$H$6:$H$9)),Inputs!$B$12),-Inputs!$B$12),NORM.INV(RAND(),LOOKUP(W3774,Inputs!$J$6:$J$9,Inputs!$G$6:$G$9),LOOKUP(W3774,Inputs!$J$6:$J$9,Inputs!$H$6:$H$9))),0),"" )</f>
        <v/>
      </c>
      <c r="N3774" s="26">
        <f>IF($A3774&lt;=Inputs!$B$13,IF(9&lt;=Inputs!$B$8,IF(Inputs!$B$12&gt;0,MAX(MIN(NORM.INV(RAND(),LOOKUP(X3774,Inputs!$J$6:$J$9,Inputs!$G$6:$G$9),LOOKUP(X3774,Inputs!$J$6:$J$9,Inputs!$H$6:$H$9)),Inputs!$B$12),-Inputs!$B$12),NORM.INV(RAND(),LOOKUP(X3774,Inputs!$J$6:$J$9,Inputs!$G$6:$G$9),LOOKUP(X3774,Inputs!$J$6:$J$9,Inputs!$H$6:$H$9))),0),"" )</f>
        <v/>
      </c>
      <c r="O3774" s="26">
        <f>IF($A3774&lt;=Inputs!$B$13,IF(10&lt;=Inputs!$B$8,IF(Inputs!$B$12&gt;0,MAX(MIN(NORM.INV(RAND(),LOOKUP(Y3774,Inputs!$J$6:$J$9,Inputs!$G$6:$G$9),LOOKUP(Y3774,Inputs!$J$6:$J$9,Inputs!$H$6:$H$9)),Inputs!$B$12),-Inputs!$B$12),NORM.INV(RAND(),LOOKUP(Y3774,Inputs!$J$6:$J$9,Inputs!$G$6:$G$9),LOOKUP(Y3774,Inputs!$J$6:$J$9,Inputs!$H$6:$H$9))),0),"" )</f>
        <v/>
      </c>
      <c r="P3774" s="31">
        <f>IF($A3774&lt;=Inputs!$B$13,RAND(),"")</f>
        <v/>
      </c>
      <c r="Q3774" s="31">
        <f>IF($A3774&lt;=Inputs!$B$13,RAND(),"")</f>
        <v/>
      </c>
      <c r="R3774" s="31">
        <f>IF($A3774&lt;=Inputs!$B$13,RAND(),"")</f>
        <v/>
      </c>
      <c r="S3774" s="31">
        <f>IF($A3774&lt;=Inputs!$B$13,RAND(),"")</f>
        <v/>
      </c>
      <c r="T3774" s="31">
        <f>IF($A3774&lt;=Inputs!$B$13,RAND(),"")</f>
        <v/>
      </c>
      <c r="U3774" s="31">
        <f>IF($A3774&lt;=Inputs!$B$13,RAND(),"")</f>
        <v/>
      </c>
      <c r="V3774" s="31">
        <f>IF($A3774&lt;=Inputs!$B$13,RAND(),"")</f>
        <v/>
      </c>
      <c r="W3774" s="31">
        <f>IF($A3774&lt;=Inputs!$B$13,RAND(),"")</f>
        <v/>
      </c>
      <c r="X3774" s="31">
        <f>IF($A3774&lt;=Inputs!$B$13,RAND(),"")</f>
        <v/>
      </c>
      <c r="Y3774" s="31">
        <f>IF($A3774&lt;=Inputs!$B$13,RAND(),"")</f>
        <v/>
      </c>
    </row>
    <row r="3775">
      <c r="A3775" t="n">
        <v>3770</v>
      </c>
      <c r="B3775" s="26">
        <f>IF($A3775&lt;=Inputs!$B$13,IF(Inputs!$B$8&gt;0,SUM(F3775:O3775)/Inputs!$B$8,0),"")</f>
        <v/>
      </c>
      <c r="C3775" s="27">
        <f>IF($A3775&lt;=Inputs!$B$13,B3775/100,"")</f>
        <v/>
      </c>
      <c r="D3775" s="28">
        <f>IF($A3775&lt;=Inputs!$B$13,C3775*Inputs!$B$7,"")</f>
        <v/>
      </c>
      <c r="E3775" s="29">
        <f>IF($A3775&lt;=Inputs!$B$13,IF(D3775&gt;0,1,0),"")</f>
        <v/>
      </c>
      <c r="F3775" s="26">
        <f>IF($A3775&lt;=Inputs!$B$13,IF(1&lt;=Inputs!$B$8,IF(Inputs!$B$12&gt;0,MAX(MIN(NORM.INV(RAND(),LOOKUP(P3775,Inputs!$J$6:$J$9,Inputs!$G$6:$G$9),LOOKUP(P3775,Inputs!$J$6:$J$9,Inputs!$H$6:$H$9)),Inputs!$B$12),-Inputs!$B$12),NORM.INV(RAND(),LOOKUP(P3775,Inputs!$J$6:$J$9,Inputs!$G$6:$G$9),LOOKUP(P3775,Inputs!$J$6:$J$9,Inputs!$H$6:$H$9))),0),"" )</f>
        <v/>
      </c>
      <c r="G3775" s="26">
        <f>IF($A3775&lt;=Inputs!$B$13,IF(2&lt;=Inputs!$B$8,IF(Inputs!$B$12&gt;0,MAX(MIN(NORM.INV(RAND(),LOOKUP(Q3775,Inputs!$J$6:$J$9,Inputs!$G$6:$G$9),LOOKUP(Q3775,Inputs!$J$6:$J$9,Inputs!$H$6:$H$9)),Inputs!$B$12),-Inputs!$B$12),NORM.INV(RAND(),LOOKUP(Q3775,Inputs!$J$6:$J$9,Inputs!$G$6:$G$9),LOOKUP(Q3775,Inputs!$J$6:$J$9,Inputs!$H$6:$H$9))),0),"" )</f>
        <v/>
      </c>
      <c r="H3775" s="26">
        <f>IF($A3775&lt;=Inputs!$B$13,IF(3&lt;=Inputs!$B$8,IF(Inputs!$B$12&gt;0,MAX(MIN(NORM.INV(RAND(),LOOKUP(R3775,Inputs!$J$6:$J$9,Inputs!$G$6:$G$9),LOOKUP(R3775,Inputs!$J$6:$J$9,Inputs!$H$6:$H$9)),Inputs!$B$12),-Inputs!$B$12),NORM.INV(RAND(),LOOKUP(R3775,Inputs!$J$6:$J$9,Inputs!$G$6:$G$9),LOOKUP(R3775,Inputs!$J$6:$J$9,Inputs!$H$6:$H$9))),0),"" )</f>
        <v/>
      </c>
      <c r="I3775" s="26">
        <f>IF($A3775&lt;=Inputs!$B$13,IF(4&lt;=Inputs!$B$8,IF(Inputs!$B$12&gt;0,MAX(MIN(NORM.INV(RAND(),LOOKUP(S3775,Inputs!$J$6:$J$9,Inputs!$G$6:$G$9),LOOKUP(S3775,Inputs!$J$6:$J$9,Inputs!$H$6:$H$9)),Inputs!$B$12),-Inputs!$B$12),NORM.INV(RAND(),LOOKUP(S3775,Inputs!$J$6:$J$9,Inputs!$G$6:$G$9),LOOKUP(S3775,Inputs!$J$6:$J$9,Inputs!$H$6:$H$9))),0),"" )</f>
        <v/>
      </c>
      <c r="J3775" s="26">
        <f>IF($A3775&lt;=Inputs!$B$13,IF(5&lt;=Inputs!$B$8,IF(Inputs!$B$12&gt;0,MAX(MIN(NORM.INV(RAND(),LOOKUP(T3775,Inputs!$J$6:$J$9,Inputs!$G$6:$G$9),LOOKUP(T3775,Inputs!$J$6:$J$9,Inputs!$H$6:$H$9)),Inputs!$B$12),-Inputs!$B$12),NORM.INV(RAND(),LOOKUP(T3775,Inputs!$J$6:$J$9,Inputs!$G$6:$G$9),LOOKUP(T3775,Inputs!$J$6:$J$9,Inputs!$H$6:$H$9))),0),"" )</f>
        <v/>
      </c>
      <c r="K3775" s="26">
        <f>IF($A3775&lt;=Inputs!$B$13,IF(6&lt;=Inputs!$B$8,IF(Inputs!$B$12&gt;0,MAX(MIN(NORM.INV(RAND(),LOOKUP(U3775,Inputs!$J$6:$J$9,Inputs!$G$6:$G$9),LOOKUP(U3775,Inputs!$J$6:$J$9,Inputs!$H$6:$H$9)),Inputs!$B$12),-Inputs!$B$12),NORM.INV(RAND(),LOOKUP(U3775,Inputs!$J$6:$J$9,Inputs!$G$6:$G$9),LOOKUP(U3775,Inputs!$J$6:$J$9,Inputs!$H$6:$H$9))),0),"" )</f>
        <v/>
      </c>
      <c r="L3775" s="26">
        <f>IF($A3775&lt;=Inputs!$B$13,IF(7&lt;=Inputs!$B$8,IF(Inputs!$B$12&gt;0,MAX(MIN(NORM.INV(RAND(),LOOKUP(V3775,Inputs!$J$6:$J$9,Inputs!$G$6:$G$9),LOOKUP(V3775,Inputs!$J$6:$J$9,Inputs!$H$6:$H$9)),Inputs!$B$12),-Inputs!$B$12),NORM.INV(RAND(),LOOKUP(V3775,Inputs!$J$6:$J$9,Inputs!$G$6:$G$9),LOOKUP(V3775,Inputs!$J$6:$J$9,Inputs!$H$6:$H$9))),0),"" )</f>
        <v/>
      </c>
      <c r="M3775" s="26">
        <f>IF($A3775&lt;=Inputs!$B$13,IF(8&lt;=Inputs!$B$8,IF(Inputs!$B$12&gt;0,MAX(MIN(NORM.INV(RAND(),LOOKUP(W3775,Inputs!$J$6:$J$9,Inputs!$G$6:$G$9),LOOKUP(W3775,Inputs!$J$6:$J$9,Inputs!$H$6:$H$9)),Inputs!$B$12),-Inputs!$B$12),NORM.INV(RAND(),LOOKUP(W3775,Inputs!$J$6:$J$9,Inputs!$G$6:$G$9),LOOKUP(W3775,Inputs!$J$6:$J$9,Inputs!$H$6:$H$9))),0),"" )</f>
        <v/>
      </c>
      <c r="N3775" s="26">
        <f>IF($A3775&lt;=Inputs!$B$13,IF(9&lt;=Inputs!$B$8,IF(Inputs!$B$12&gt;0,MAX(MIN(NORM.INV(RAND(),LOOKUP(X3775,Inputs!$J$6:$J$9,Inputs!$G$6:$G$9),LOOKUP(X3775,Inputs!$J$6:$J$9,Inputs!$H$6:$H$9)),Inputs!$B$12),-Inputs!$B$12),NORM.INV(RAND(),LOOKUP(X3775,Inputs!$J$6:$J$9,Inputs!$G$6:$G$9),LOOKUP(X3775,Inputs!$J$6:$J$9,Inputs!$H$6:$H$9))),0),"" )</f>
        <v/>
      </c>
      <c r="O3775" s="26">
        <f>IF($A3775&lt;=Inputs!$B$13,IF(10&lt;=Inputs!$B$8,IF(Inputs!$B$12&gt;0,MAX(MIN(NORM.INV(RAND(),LOOKUP(Y3775,Inputs!$J$6:$J$9,Inputs!$G$6:$G$9),LOOKUP(Y3775,Inputs!$J$6:$J$9,Inputs!$H$6:$H$9)),Inputs!$B$12),-Inputs!$B$12),NORM.INV(RAND(),LOOKUP(Y3775,Inputs!$J$6:$J$9,Inputs!$G$6:$G$9),LOOKUP(Y3775,Inputs!$J$6:$J$9,Inputs!$H$6:$H$9))),0),"" )</f>
        <v/>
      </c>
      <c r="P3775" s="31">
        <f>IF($A3775&lt;=Inputs!$B$13,RAND(),"")</f>
        <v/>
      </c>
      <c r="Q3775" s="31">
        <f>IF($A3775&lt;=Inputs!$B$13,RAND(),"")</f>
        <v/>
      </c>
      <c r="R3775" s="31">
        <f>IF($A3775&lt;=Inputs!$B$13,RAND(),"")</f>
        <v/>
      </c>
      <c r="S3775" s="31">
        <f>IF($A3775&lt;=Inputs!$B$13,RAND(),"")</f>
        <v/>
      </c>
      <c r="T3775" s="31">
        <f>IF($A3775&lt;=Inputs!$B$13,RAND(),"")</f>
        <v/>
      </c>
      <c r="U3775" s="31">
        <f>IF($A3775&lt;=Inputs!$B$13,RAND(),"")</f>
        <v/>
      </c>
      <c r="V3775" s="31">
        <f>IF($A3775&lt;=Inputs!$B$13,RAND(),"")</f>
        <v/>
      </c>
      <c r="W3775" s="31">
        <f>IF($A3775&lt;=Inputs!$B$13,RAND(),"")</f>
        <v/>
      </c>
      <c r="X3775" s="31">
        <f>IF($A3775&lt;=Inputs!$B$13,RAND(),"")</f>
        <v/>
      </c>
      <c r="Y3775" s="31">
        <f>IF($A3775&lt;=Inputs!$B$13,RAND(),"")</f>
        <v/>
      </c>
    </row>
    <row r="3776">
      <c r="A3776" t="n">
        <v>3771</v>
      </c>
      <c r="B3776" s="26">
        <f>IF($A3776&lt;=Inputs!$B$13,IF(Inputs!$B$8&gt;0,SUM(F3776:O3776)/Inputs!$B$8,0),"")</f>
        <v/>
      </c>
      <c r="C3776" s="27">
        <f>IF($A3776&lt;=Inputs!$B$13,B3776/100,"")</f>
        <v/>
      </c>
      <c r="D3776" s="28">
        <f>IF($A3776&lt;=Inputs!$B$13,C3776*Inputs!$B$7,"")</f>
        <v/>
      </c>
      <c r="E3776" s="29">
        <f>IF($A3776&lt;=Inputs!$B$13,IF(D3776&gt;0,1,0),"")</f>
        <v/>
      </c>
      <c r="F3776" s="26">
        <f>IF($A3776&lt;=Inputs!$B$13,IF(1&lt;=Inputs!$B$8,IF(Inputs!$B$12&gt;0,MAX(MIN(NORM.INV(RAND(),LOOKUP(P3776,Inputs!$J$6:$J$9,Inputs!$G$6:$G$9),LOOKUP(P3776,Inputs!$J$6:$J$9,Inputs!$H$6:$H$9)),Inputs!$B$12),-Inputs!$B$12),NORM.INV(RAND(),LOOKUP(P3776,Inputs!$J$6:$J$9,Inputs!$G$6:$G$9),LOOKUP(P3776,Inputs!$J$6:$J$9,Inputs!$H$6:$H$9))),0),"" )</f>
        <v/>
      </c>
      <c r="G3776" s="26">
        <f>IF($A3776&lt;=Inputs!$B$13,IF(2&lt;=Inputs!$B$8,IF(Inputs!$B$12&gt;0,MAX(MIN(NORM.INV(RAND(),LOOKUP(Q3776,Inputs!$J$6:$J$9,Inputs!$G$6:$G$9),LOOKUP(Q3776,Inputs!$J$6:$J$9,Inputs!$H$6:$H$9)),Inputs!$B$12),-Inputs!$B$12),NORM.INV(RAND(),LOOKUP(Q3776,Inputs!$J$6:$J$9,Inputs!$G$6:$G$9),LOOKUP(Q3776,Inputs!$J$6:$J$9,Inputs!$H$6:$H$9))),0),"" )</f>
        <v/>
      </c>
      <c r="H3776" s="26">
        <f>IF($A3776&lt;=Inputs!$B$13,IF(3&lt;=Inputs!$B$8,IF(Inputs!$B$12&gt;0,MAX(MIN(NORM.INV(RAND(),LOOKUP(R3776,Inputs!$J$6:$J$9,Inputs!$G$6:$G$9),LOOKUP(R3776,Inputs!$J$6:$J$9,Inputs!$H$6:$H$9)),Inputs!$B$12),-Inputs!$B$12),NORM.INV(RAND(),LOOKUP(R3776,Inputs!$J$6:$J$9,Inputs!$G$6:$G$9),LOOKUP(R3776,Inputs!$J$6:$J$9,Inputs!$H$6:$H$9))),0),"" )</f>
        <v/>
      </c>
      <c r="I3776" s="26">
        <f>IF($A3776&lt;=Inputs!$B$13,IF(4&lt;=Inputs!$B$8,IF(Inputs!$B$12&gt;0,MAX(MIN(NORM.INV(RAND(),LOOKUP(S3776,Inputs!$J$6:$J$9,Inputs!$G$6:$G$9),LOOKUP(S3776,Inputs!$J$6:$J$9,Inputs!$H$6:$H$9)),Inputs!$B$12),-Inputs!$B$12),NORM.INV(RAND(),LOOKUP(S3776,Inputs!$J$6:$J$9,Inputs!$G$6:$G$9),LOOKUP(S3776,Inputs!$J$6:$J$9,Inputs!$H$6:$H$9))),0),"" )</f>
        <v/>
      </c>
      <c r="J3776" s="26">
        <f>IF($A3776&lt;=Inputs!$B$13,IF(5&lt;=Inputs!$B$8,IF(Inputs!$B$12&gt;0,MAX(MIN(NORM.INV(RAND(),LOOKUP(T3776,Inputs!$J$6:$J$9,Inputs!$G$6:$G$9),LOOKUP(T3776,Inputs!$J$6:$J$9,Inputs!$H$6:$H$9)),Inputs!$B$12),-Inputs!$B$12),NORM.INV(RAND(),LOOKUP(T3776,Inputs!$J$6:$J$9,Inputs!$G$6:$G$9),LOOKUP(T3776,Inputs!$J$6:$J$9,Inputs!$H$6:$H$9))),0),"" )</f>
        <v/>
      </c>
      <c r="K3776" s="26">
        <f>IF($A3776&lt;=Inputs!$B$13,IF(6&lt;=Inputs!$B$8,IF(Inputs!$B$12&gt;0,MAX(MIN(NORM.INV(RAND(),LOOKUP(U3776,Inputs!$J$6:$J$9,Inputs!$G$6:$G$9),LOOKUP(U3776,Inputs!$J$6:$J$9,Inputs!$H$6:$H$9)),Inputs!$B$12),-Inputs!$B$12),NORM.INV(RAND(),LOOKUP(U3776,Inputs!$J$6:$J$9,Inputs!$G$6:$G$9),LOOKUP(U3776,Inputs!$J$6:$J$9,Inputs!$H$6:$H$9))),0),"" )</f>
        <v/>
      </c>
      <c r="L3776" s="26">
        <f>IF($A3776&lt;=Inputs!$B$13,IF(7&lt;=Inputs!$B$8,IF(Inputs!$B$12&gt;0,MAX(MIN(NORM.INV(RAND(),LOOKUP(V3776,Inputs!$J$6:$J$9,Inputs!$G$6:$G$9),LOOKUP(V3776,Inputs!$J$6:$J$9,Inputs!$H$6:$H$9)),Inputs!$B$12),-Inputs!$B$12),NORM.INV(RAND(),LOOKUP(V3776,Inputs!$J$6:$J$9,Inputs!$G$6:$G$9),LOOKUP(V3776,Inputs!$J$6:$J$9,Inputs!$H$6:$H$9))),0),"" )</f>
        <v/>
      </c>
      <c r="M3776" s="26">
        <f>IF($A3776&lt;=Inputs!$B$13,IF(8&lt;=Inputs!$B$8,IF(Inputs!$B$12&gt;0,MAX(MIN(NORM.INV(RAND(),LOOKUP(W3776,Inputs!$J$6:$J$9,Inputs!$G$6:$G$9),LOOKUP(W3776,Inputs!$J$6:$J$9,Inputs!$H$6:$H$9)),Inputs!$B$12),-Inputs!$B$12),NORM.INV(RAND(),LOOKUP(W3776,Inputs!$J$6:$J$9,Inputs!$G$6:$G$9),LOOKUP(W3776,Inputs!$J$6:$J$9,Inputs!$H$6:$H$9))),0),"" )</f>
        <v/>
      </c>
      <c r="N3776" s="26">
        <f>IF($A3776&lt;=Inputs!$B$13,IF(9&lt;=Inputs!$B$8,IF(Inputs!$B$12&gt;0,MAX(MIN(NORM.INV(RAND(),LOOKUP(X3776,Inputs!$J$6:$J$9,Inputs!$G$6:$G$9),LOOKUP(X3776,Inputs!$J$6:$J$9,Inputs!$H$6:$H$9)),Inputs!$B$12),-Inputs!$B$12),NORM.INV(RAND(),LOOKUP(X3776,Inputs!$J$6:$J$9,Inputs!$G$6:$G$9),LOOKUP(X3776,Inputs!$J$6:$J$9,Inputs!$H$6:$H$9))),0),"" )</f>
        <v/>
      </c>
      <c r="O3776" s="26">
        <f>IF($A3776&lt;=Inputs!$B$13,IF(10&lt;=Inputs!$B$8,IF(Inputs!$B$12&gt;0,MAX(MIN(NORM.INV(RAND(),LOOKUP(Y3776,Inputs!$J$6:$J$9,Inputs!$G$6:$G$9),LOOKUP(Y3776,Inputs!$J$6:$J$9,Inputs!$H$6:$H$9)),Inputs!$B$12),-Inputs!$B$12),NORM.INV(RAND(),LOOKUP(Y3776,Inputs!$J$6:$J$9,Inputs!$G$6:$G$9),LOOKUP(Y3776,Inputs!$J$6:$J$9,Inputs!$H$6:$H$9))),0),"" )</f>
        <v/>
      </c>
      <c r="P3776" s="31">
        <f>IF($A3776&lt;=Inputs!$B$13,RAND(),"")</f>
        <v/>
      </c>
      <c r="Q3776" s="31">
        <f>IF($A3776&lt;=Inputs!$B$13,RAND(),"")</f>
        <v/>
      </c>
      <c r="R3776" s="31">
        <f>IF($A3776&lt;=Inputs!$B$13,RAND(),"")</f>
        <v/>
      </c>
      <c r="S3776" s="31">
        <f>IF($A3776&lt;=Inputs!$B$13,RAND(),"")</f>
        <v/>
      </c>
      <c r="T3776" s="31">
        <f>IF($A3776&lt;=Inputs!$B$13,RAND(),"")</f>
        <v/>
      </c>
      <c r="U3776" s="31">
        <f>IF($A3776&lt;=Inputs!$B$13,RAND(),"")</f>
        <v/>
      </c>
      <c r="V3776" s="31">
        <f>IF($A3776&lt;=Inputs!$B$13,RAND(),"")</f>
        <v/>
      </c>
      <c r="W3776" s="31">
        <f>IF($A3776&lt;=Inputs!$B$13,RAND(),"")</f>
        <v/>
      </c>
      <c r="X3776" s="31">
        <f>IF($A3776&lt;=Inputs!$B$13,RAND(),"")</f>
        <v/>
      </c>
      <c r="Y3776" s="31">
        <f>IF($A3776&lt;=Inputs!$B$13,RAND(),"")</f>
        <v/>
      </c>
    </row>
    <row r="3777">
      <c r="A3777" t="n">
        <v>3772</v>
      </c>
      <c r="B3777" s="26">
        <f>IF($A3777&lt;=Inputs!$B$13,IF(Inputs!$B$8&gt;0,SUM(F3777:O3777)/Inputs!$B$8,0),"")</f>
        <v/>
      </c>
      <c r="C3777" s="27">
        <f>IF($A3777&lt;=Inputs!$B$13,B3777/100,"")</f>
        <v/>
      </c>
      <c r="D3777" s="28">
        <f>IF($A3777&lt;=Inputs!$B$13,C3777*Inputs!$B$7,"")</f>
        <v/>
      </c>
      <c r="E3777" s="29">
        <f>IF($A3777&lt;=Inputs!$B$13,IF(D3777&gt;0,1,0),"")</f>
        <v/>
      </c>
      <c r="F3777" s="26">
        <f>IF($A3777&lt;=Inputs!$B$13,IF(1&lt;=Inputs!$B$8,IF(Inputs!$B$12&gt;0,MAX(MIN(NORM.INV(RAND(),LOOKUP(P3777,Inputs!$J$6:$J$9,Inputs!$G$6:$G$9),LOOKUP(P3777,Inputs!$J$6:$J$9,Inputs!$H$6:$H$9)),Inputs!$B$12),-Inputs!$B$12),NORM.INV(RAND(),LOOKUP(P3777,Inputs!$J$6:$J$9,Inputs!$G$6:$G$9),LOOKUP(P3777,Inputs!$J$6:$J$9,Inputs!$H$6:$H$9))),0),"" )</f>
        <v/>
      </c>
      <c r="G3777" s="26">
        <f>IF($A3777&lt;=Inputs!$B$13,IF(2&lt;=Inputs!$B$8,IF(Inputs!$B$12&gt;0,MAX(MIN(NORM.INV(RAND(),LOOKUP(Q3777,Inputs!$J$6:$J$9,Inputs!$G$6:$G$9),LOOKUP(Q3777,Inputs!$J$6:$J$9,Inputs!$H$6:$H$9)),Inputs!$B$12),-Inputs!$B$12),NORM.INV(RAND(),LOOKUP(Q3777,Inputs!$J$6:$J$9,Inputs!$G$6:$G$9),LOOKUP(Q3777,Inputs!$J$6:$J$9,Inputs!$H$6:$H$9))),0),"" )</f>
        <v/>
      </c>
      <c r="H3777" s="26">
        <f>IF($A3777&lt;=Inputs!$B$13,IF(3&lt;=Inputs!$B$8,IF(Inputs!$B$12&gt;0,MAX(MIN(NORM.INV(RAND(),LOOKUP(R3777,Inputs!$J$6:$J$9,Inputs!$G$6:$G$9),LOOKUP(R3777,Inputs!$J$6:$J$9,Inputs!$H$6:$H$9)),Inputs!$B$12),-Inputs!$B$12),NORM.INV(RAND(),LOOKUP(R3777,Inputs!$J$6:$J$9,Inputs!$G$6:$G$9),LOOKUP(R3777,Inputs!$J$6:$J$9,Inputs!$H$6:$H$9))),0),"" )</f>
        <v/>
      </c>
      <c r="I3777" s="26">
        <f>IF($A3777&lt;=Inputs!$B$13,IF(4&lt;=Inputs!$B$8,IF(Inputs!$B$12&gt;0,MAX(MIN(NORM.INV(RAND(),LOOKUP(S3777,Inputs!$J$6:$J$9,Inputs!$G$6:$G$9),LOOKUP(S3777,Inputs!$J$6:$J$9,Inputs!$H$6:$H$9)),Inputs!$B$12),-Inputs!$B$12),NORM.INV(RAND(),LOOKUP(S3777,Inputs!$J$6:$J$9,Inputs!$G$6:$G$9),LOOKUP(S3777,Inputs!$J$6:$J$9,Inputs!$H$6:$H$9))),0),"" )</f>
        <v/>
      </c>
      <c r="J3777" s="26">
        <f>IF($A3777&lt;=Inputs!$B$13,IF(5&lt;=Inputs!$B$8,IF(Inputs!$B$12&gt;0,MAX(MIN(NORM.INV(RAND(),LOOKUP(T3777,Inputs!$J$6:$J$9,Inputs!$G$6:$G$9),LOOKUP(T3777,Inputs!$J$6:$J$9,Inputs!$H$6:$H$9)),Inputs!$B$12),-Inputs!$B$12),NORM.INV(RAND(),LOOKUP(T3777,Inputs!$J$6:$J$9,Inputs!$G$6:$G$9),LOOKUP(T3777,Inputs!$J$6:$J$9,Inputs!$H$6:$H$9))),0),"" )</f>
        <v/>
      </c>
      <c r="K3777" s="26">
        <f>IF($A3777&lt;=Inputs!$B$13,IF(6&lt;=Inputs!$B$8,IF(Inputs!$B$12&gt;0,MAX(MIN(NORM.INV(RAND(),LOOKUP(U3777,Inputs!$J$6:$J$9,Inputs!$G$6:$G$9),LOOKUP(U3777,Inputs!$J$6:$J$9,Inputs!$H$6:$H$9)),Inputs!$B$12),-Inputs!$B$12),NORM.INV(RAND(),LOOKUP(U3777,Inputs!$J$6:$J$9,Inputs!$G$6:$G$9),LOOKUP(U3777,Inputs!$J$6:$J$9,Inputs!$H$6:$H$9))),0),"" )</f>
        <v/>
      </c>
      <c r="L3777" s="26">
        <f>IF($A3777&lt;=Inputs!$B$13,IF(7&lt;=Inputs!$B$8,IF(Inputs!$B$12&gt;0,MAX(MIN(NORM.INV(RAND(),LOOKUP(V3777,Inputs!$J$6:$J$9,Inputs!$G$6:$G$9),LOOKUP(V3777,Inputs!$J$6:$J$9,Inputs!$H$6:$H$9)),Inputs!$B$12),-Inputs!$B$12),NORM.INV(RAND(),LOOKUP(V3777,Inputs!$J$6:$J$9,Inputs!$G$6:$G$9),LOOKUP(V3777,Inputs!$J$6:$J$9,Inputs!$H$6:$H$9))),0),"" )</f>
        <v/>
      </c>
      <c r="M3777" s="26">
        <f>IF($A3777&lt;=Inputs!$B$13,IF(8&lt;=Inputs!$B$8,IF(Inputs!$B$12&gt;0,MAX(MIN(NORM.INV(RAND(),LOOKUP(W3777,Inputs!$J$6:$J$9,Inputs!$G$6:$G$9),LOOKUP(W3777,Inputs!$J$6:$J$9,Inputs!$H$6:$H$9)),Inputs!$B$12),-Inputs!$B$12),NORM.INV(RAND(),LOOKUP(W3777,Inputs!$J$6:$J$9,Inputs!$G$6:$G$9),LOOKUP(W3777,Inputs!$J$6:$J$9,Inputs!$H$6:$H$9))),0),"" )</f>
        <v/>
      </c>
      <c r="N3777" s="26">
        <f>IF($A3777&lt;=Inputs!$B$13,IF(9&lt;=Inputs!$B$8,IF(Inputs!$B$12&gt;0,MAX(MIN(NORM.INV(RAND(),LOOKUP(X3777,Inputs!$J$6:$J$9,Inputs!$G$6:$G$9),LOOKUP(X3777,Inputs!$J$6:$J$9,Inputs!$H$6:$H$9)),Inputs!$B$12),-Inputs!$B$12),NORM.INV(RAND(),LOOKUP(X3777,Inputs!$J$6:$J$9,Inputs!$G$6:$G$9),LOOKUP(X3777,Inputs!$J$6:$J$9,Inputs!$H$6:$H$9))),0),"" )</f>
        <v/>
      </c>
      <c r="O3777" s="26">
        <f>IF($A3777&lt;=Inputs!$B$13,IF(10&lt;=Inputs!$B$8,IF(Inputs!$B$12&gt;0,MAX(MIN(NORM.INV(RAND(),LOOKUP(Y3777,Inputs!$J$6:$J$9,Inputs!$G$6:$G$9),LOOKUP(Y3777,Inputs!$J$6:$J$9,Inputs!$H$6:$H$9)),Inputs!$B$12),-Inputs!$B$12),NORM.INV(RAND(),LOOKUP(Y3777,Inputs!$J$6:$J$9,Inputs!$G$6:$G$9),LOOKUP(Y3777,Inputs!$J$6:$J$9,Inputs!$H$6:$H$9))),0),"" )</f>
        <v/>
      </c>
      <c r="P3777" s="31">
        <f>IF($A3777&lt;=Inputs!$B$13,RAND(),"")</f>
        <v/>
      </c>
      <c r="Q3777" s="31">
        <f>IF($A3777&lt;=Inputs!$B$13,RAND(),"")</f>
        <v/>
      </c>
      <c r="R3777" s="31">
        <f>IF($A3777&lt;=Inputs!$B$13,RAND(),"")</f>
        <v/>
      </c>
      <c r="S3777" s="31">
        <f>IF($A3777&lt;=Inputs!$B$13,RAND(),"")</f>
        <v/>
      </c>
      <c r="T3777" s="31">
        <f>IF($A3777&lt;=Inputs!$B$13,RAND(),"")</f>
        <v/>
      </c>
      <c r="U3777" s="31">
        <f>IF($A3777&lt;=Inputs!$B$13,RAND(),"")</f>
        <v/>
      </c>
      <c r="V3777" s="31">
        <f>IF($A3777&lt;=Inputs!$B$13,RAND(),"")</f>
        <v/>
      </c>
      <c r="W3777" s="31">
        <f>IF($A3777&lt;=Inputs!$B$13,RAND(),"")</f>
        <v/>
      </c>
      <c r="X3777" s="31">
        <f>IF($A3777&lt;=Inputs!$B$13,RAND(),"")</f>
        <v/>
      </c>
      <c r="Y3777" s="31">
        <f>IF($A3777&lt;=Inputs!$B$13,RAND(),"")</f>
        <v/>
      </c>
    </row>
    <row r="3778">
      <c r="A3778" t="n">
        <v>3773</v>
      </c>
      <c r="B3778" s="26">
        <f>IF($A3778&lt;=Inputs!$B$13,IF(Inputs!$B$8&gt;0,SUM(F3778:O3778)/Inputs!$B$8,0),"")</f>
        <v/>
      </c>
      <c r="C3778" s="27">
        <f>IF($A3778&lt;=Inputs!$B$13,B3778/100,"")</f>
        <v/>
      </c>
      <c r="D3778" s="28">
        <f>IF($A3778&lt;=Inputs!$B$13,C3778*Inputs!$B$7,"")</f>
        <v/>
      </c>
      <c r="E3778" s="29">
        <f>IF($A3778&lt;=Inputs!$B$13,IF(D3778&gt;0,1,0),"")</f>
        <v/>
      </c>
      <c r="F3778" s="26">
        <f>IF($A3778&lt;=Inputs!$B$13,IF(1&lt;=Inputs!$B$8,IF(Inputs!$B$12&gt;0,MAX(MIN(NORM.INV(RAND(),LOOKUP(P3778,Inputs!$J$6:$J$9,Inputs!$G$6:$G$9),LOOKUP(P3778,Inputs!$J$6:$J$9,Inputs!$H$6:$H$9)),Inputs!$B$12),-Inputs!$B$12),NORM.INV(RAND(),LOOKUP(P3778,Inputs!$J$6:$J$9,Inputs!$G$6:$G$9),LOOKUP(P3778,Inputs!$J$6:$J$9,Inputs!$H$6:$H$9))),0),"" )</f>
        <v/>
      </c>
      <c r="G3778" s="26">
        <f>IF($A3778&lt;=Inputs!$B$13,IF(2&lt;=Inputs!$B$8,IF(Inputs!$B$12&gt;0,MAX(MIN(NORM.INV(RAND(),LOOKUP(Q3778,Inputs!$J$6:$J$9,Inputs!$G$6:$G$9),LOOKUP(Q3778,Inputs!$J$6:$J$9,Inputs!$H$6:$H$9)),Inputs!$B$12),-Inputs!$B$12),NORM.INV(RAND(),LOOKUP(Q3778,Inputs!$J$6:$J$9,Inputs!$G$6:$G$9),LOOKUP(Q3778,Inputs!$J$6:$J$9,Inputs!$H$6:$H$9))),0),"" )</f>
        <v/>
      </c>
      <c r="H3778" s="26">
        <f>IF($A3778&lt;=Inputs!$B$13,IF(3&lt;=Inputs!$B$8,IF(Inputs!$B$12&gt;0,MAX(MIN(NORM.INV(RAND(),LOOKUP(R3778,Inputs!$J$6:$J$9,Inputs!$G$6:$G$9),LOOKUP(R3778,Inputs!$J$6:$J$9,Inputs!$H$6:$H$9)),Inputs!$B$12),-Inputs!$B$12),NORM.INV(RAND(),LOOKUP(R3778,Inputs!$J$6:$J$9,Inputs!$G$6:$G$9),LOOKUP(R3778,Inputs!$J$6:$J$9,Inputs!$H$6:$H$9))),0),"" )</f>
        <v/>
      </c>
      <c r="I3778" s="26">
        <f>IF($A3778&lt;=Inputs!$B$13,IF(4&lt;=Inputs!$B$8,IF(Inputs!$B$12&gt;0,MAX(MIN(NORM.INV(RAND(),LOOKUP(S3778,Inputs!$J$6:$J$9,Inputs!$G$6:$G$9),LOOKUP(S3778,Inputs!$J$6:$J$9,Inputs!$H$6:$H$9)),Inputs!$B$12),-Inputs!$B$12),NORM.INV(RAND(),LOOKUP(S3778,Inputs!$J$6:$J$9,Inputs!$G$6:$G$9),LOOKUP(S3778,Inputs!$J$6:$J$9,Inputs!$H$6:$H$9))),0),"" )</f>
        <v/>
      </c>
      <c r="J3778" s="26">
        <f>IF($A3778&lt;=Inputs!$B$13,IF(5&lt;=Inputs!$B$8,IF(Inputs!$B$12&gt;0,MAX(MIN(NORM.INV(RAND(),LOOKUP(T3778,Inputs!$J$6:$J$9,Inputs!$G$6:$G$9),LOOKUP(T3778,Inputs!$J$6:$J$9,Inputs!$H$6:$H$9)),Inputs!$B$12),-Inputs!$B$12),NORM.INV(RAND(),LOOKUP(T3778,Inputs!$J$6:$J$9,Inputs!$G$6:$G$9),LOOKUP(T3778,Inputs!$J$6:$J$9,Inputs!$H$6:$H$9))),0),"" )</f>
        <v/>
      </c>
      <c r="K3778" s="26">
        <f>IF($A3778&lt;=Inputs!$B$13,IF(6&lt;=Inputs!$B$8,IF(Inputs!$B$12&gt;0,MAX(MIN(NORM.INV(RAND(),LOOKUP(U3778,Inputs!$J$6:$J$9,Inputs!$G$6:$G$9),LOOKUP(U3778,Inputs!$J$6:$J$9,Inputs!$H$6:$H$9)),Inputs!$B$12),-Inputs!$B$12),NORM.INV(RAND(),LOOKUP(U3778,Inputs!$J$6:$J$9,Inputs!$G$6:$G$9),LOOKUP(U3778,Inputs!$J$6:$J$9,Inputs!$H$6:$H$9))),0),"" )</f>
        <v/>
      </c>
      <c r="L3778" s="26">
        <f>IF($A3778&lt;=Inputs!$B$13,IF(7&lt;=Inputs!$B$8,IF(Inputs!$B$12&gt;0,MAX(MIN(NORM.INV(RAND(),LOOKUP(V3778,Inputs!$J$6:$J$9,Inputs!$G$6:$G$9),LOOKUP(V3778,Inputs!$J$6:$J$9,Inputs!$H$6:$H$9)),Inputs!$B$12),-Inputs!$B$12),NORM.INV(RAND(),LOOKUP(V3778,Inputs!$J$6:$J$9,Inputs!$G$6:$G$9),LOOKUP(V3778,Inputs!$J$6:$J$9,Inputs!$H$6:$H$9))),0),"" )</f>
        <v/>
      </c>
      <c r="M3778" s="26">
        <f>IF($A3778&lt;=Inputs!$B$13,IF(8&lt;=Inputs!$B$8,IF(Inputs!$B$12&gt;0,MAX(MIN(NORM.INV(RAND(),LOOKUP(W3778,Inputs!$J$6:$J$9,Inputs!$G$6:$G$9),LOOKUP(W3778,Inputs!$J$6:$J$9,Inputs!$H$6:$H$9)),Inputs!$B$12),-Inputs!$B$12),NORM.INV(RAND(),LOOKUP(W3778,Inputs!$J$6:$J$9,Inputs!$G$6:$G$9),LOOKUP(W3778,Inputs!$J$6:$J$9,Inputs!$H$6:$H$9))),0),"" )</f>
        <v/>
      </c>
      <c r="N3778" s="26">
        <f>IF($A3778&lt;=Inputs!$B$13,IF(9&lt;=Inputs!$B$8,IF(Inputs!$B$12&gt;0,MAX(MIN(NORM.INV(RAND(),LOOKUP(X3778,Inputs!$J$6:$J$9,Inputs!$G$6:$G$9),LOOKUP(X3778,Inputs!$J$6:$J$9,Inputs!$H$6:$H$9)),Inputs!$B$12),-Inputs!$B$12),NORM.INV(RAND(),LOOKUP(X3778,Inputs!$J$6:$J$9,Inputs!$G$6:$G$9),LOOKUP(X3778,Inputs!$J$6:$J$9,Inputs!$H$6:$H$9))),0),"" )</f>
        <v/>
      </c>
      <c r="O3778" s="26">
        <f>IF($A3778&lt;=Inputs!$B$13,IF(10&lt;=Inputs!$B$8,IF(Inputs!$B$12&gt;0,MAX(MIN(NORM.INV(RAND(),LOOKUP(Y3778,Inputs!$J$6:$J$9,Inputs!$G$6:$G$9),LOOKUP(Y3778,Inputs!$J$6:$J$9,Inputs!$H$6:$H$9)),Inputs!$B$12),-Inputs!$B$12),NORM.INV(RAND(),LOOKUP(Y3778,Inputs!$J$6:$J$9,Inputs!$G$6:$G$9),LOOKUP(Y3778,Inputs!$J$6:$J$9,Inputs!$H$6:$H$9))),0),"" )</f>
        <v/>
      </c>
      <c r="P3778" s="31">
        <f>IF($A3778&lt;=Inputs!$B$13,RAND(),"")</f>
        <v/>
      </c>
      <c r="Q3778" s="31">
        <f>IF($A3778&lt;=Inputs!$B$13,RAND(),"")</f>
        <v/>
      </c>
      <c r="R3778" s="31">
        <f>IF($A3778&lt;=Inputs!$B$13,RAND(),"")</f>
        <v/>
      </c>
      <c r="S3778" s="31">
        <f>IF($A3778&lt;=Inputs!$B$13,RAND(),"")</f>
        <v/>
      </c>
      <c r="T3778" s="31">
        <f>IF($A3778&lt;=Inputs!$B$13,RAND(),"")</f>
        <v/>
      </c>
      <c r="U3778" s="31">
        <f>IF($A3778&lt;=Inputs!$B$13,RAND(),"")</f>
        <v/>
      </c>
      <c r="V3778" s="31">
        <f>IF($A3778&lt;=Inputs!$B$13,RAND(),"")</f>
        <v/>
      </c>
      <c r="W3778" s="31">
        <f>IF($A3778&lt;=Inputs!$B$13,RAND(),"")</f>
        <v/>
      </c>
      <c r="X3778" s="31">
        <f>IF($A3778&lt;=Inputs!$B$13,RAND(),"")</f>
        <v/>
      </c>
      <c r="Y3778" s="31">
        <f>IF($A3778&lt;=Inputs!$B$13,RAND(),"")</f>
        <v/>
      </c>
    </row>
    <row r="3779">
      <c r="A3779" t="n">
        <v>3774</v>
      </c>
      <c r="B3779" s="26">
        <f>IF($A3779&lt;=Inputs!$B$13,IF(Inputs!$B$8&gt;0,SUM(F3779:O3779)/Inputs!$B$8,0),"")</f>
        <v/>
      </c>
      <c r="C3779" s="27">
        <f>IF($A3779&lt;=Inputs!$B$13,B3779/100,"")</f>
        <v/>
      </c>
      <c r="D3779" s="28">
        <f>IF($A3779&lt;=Inputs!$B$13,C3779*Inputs!$B$7,"")</f>
        <v/>
      </c>
      <c r="E3779" s="29">
        <f>IF($A3779&lt;=Inputs!$B$13,IF(D3779&gt;0,1,0),"")</f>
        <v/>
      </c>
      <c r="F3779" s="26">
        <f>IF($A3779&lt;=Inputs!$B$13,IF(1&lt;=Inputs!$B$8,IF(Inputs!$B$12&gt;0,MAX(MIN(NORM.INV(RAND(),LOOKUP(P3779,Inputs!$J$6:$J$9,Inputs!$G$6:$G$9),LOOKUP(P3779,Inputs!$J$6:$J$9,Inputs!$H$6:$H$9)),Inputs!$B$12),-Inputs!$B$12),NORM.INV(RAND(),LOOKUP(P3779,Inputs!$J$6:$J$9,Inputs!$G$6:$G$9),LOOKUP(P3779,Inputs!$J$6:$J$9,Inputs!$H$6:$H$9))),0),"" )</f>
        <v/>
      </c>
      <c r="G3779" s="26">
        <f>IF($A3779&lt;=Inputs!$B$13,IF(2&lt;=Inputs!$B$8,IF(Inputs!$B$12&gt;0,MAX(MIN(NORM.INV(RAND(),LOOKUP(Q3779,Inputs!$J$6:$J$9,Inputs!$G$6:$G$9),LOOKUP(Q3779,Inputs!$J$6:$J$9,Inputs!$H$6:$H$9)),Inputs!$B$12),-Inputs!$B$12),NORM.INV(RAND(),LOOKUP(Q3779,Inputs!$J$6:$J$9,Inputs!$G$6:$G$9),LOOKUP(Q3779,Inputs!$J$6:$J$9,Inputs!$H$6:$H$9))),0),"" )</f>
        <v/>
      </c>
      <c r="H3779" s="26">
        <f>IF($A3779&lt;=Inputs!$B$13,IF(3&lt;=Inputs!$B$8,IF(Inputs!$B$12&gt;0,MAX(MIN(NORM.INV(RAND(),LOOKUP(R3779,Inputs!$J$6:$J$9,Inputs!$G$6:$G$9),LOOKUP(R3779,Inputs!$J$6:$J$9,Inputs!$H$6:$H$9)),Inputs!$B$12),-Inputs!$B$12),NORM.INV(RAND(),LOOKUP(R3779,Inputs!$J$6:$J$9,Inputs!$G$6:$G$9),LOOKUP(R3779,Inputs!$J$6:$J$9,Inputs!$H$6:$H$9))),0),"" )</f>
        <v/>
      </c>
      <c r="I3779" s="26">
        <f>IF($A3779&lt;=Inputs!$B$13,IF(4&lt;=Inputs!$B$8,IF(Inputs!$B$12&gt;0,MAX(MIN(NORM.INV(RAND(),LOOKUP(S3779,Inputs!$J$6:$J$9,Inputs!$G$6:$G$9),LOOKUP(S3779,Inputs!$J$6:$J$9,Inputs!$H$6:$H$9)),Inputs!$B$12),-Inputs!$B$12),NORM.INV(RAND(),LOOKUP(S3779,Inputs!$J$6:$J$9,Inputs!$G$6:$G$9),LOOKUP(S3779,Inputs!$J$6:$J$9,Inputs!$H$6:$H$9))),0),"" )</f>
        <v/>
      </c>
      <c r="J3779" s="26">
        <f>IF($A3779&lt;=Inputs!$B$13,IF(5&lt;=Inputs!$B$8,IF(Inputs!$B$12&gt;0,MAX(MIN(NORM.INV(RAND(),LOOKUP(T3779,Inputs!$J$6:$J$9,Inputs!$G$6:$G$9),LOOKUP(T3779,Inputs!$J$6:$J$9,Inputs!$H$6:$H$9)),Inputs!$B$12),-Inputs!$B$12),NORM.INV(RAND(),LOOKUP(T3779,Inputs!$J$6:$J$9,Inputs!$G$6:$G$9),LOOKUP(T3779,Inputs!$J$6:$J$9,Inputs!$H$6:$H$9))),0),"" )</f>
        <v/>
      </c>
      <c r="K3779" s="26">
        <f>IF($A3779&lt;=Inputs!$B$13,IF(6&lt;=Inputs!$B$8,IF(Inputs!$B$12&gt;0,MAX(MIN(NORM.INV(RAND(),LOOKUP(U3779,Inputs!$J$6:$J$9,Inputs!$G$6:$G$9),LOOKUP(U3779,Inputs!$J$6:$J$9,Inputs!$H$6:$H$9)),Inputs!$B$12),-Inputs!$B$12),NORM.INV(RAND(),LOOKUP(U3779,Inputs!$J$6:$J$9,Inputs!$G$6:$G$9),LOOKUP(U3779,Inputs!$J$6:$J$9,Inputs!$H$6:$H$9))),0),"" )</f>
        <v/>
      </c>
      <c r="L3779" s="26">
        <f>IF($A3779&lt;=Inputs!$B$13,IF(7&lt;=Inputs!$B$8,IF(Inputs!$B$12&gt;0,MAX(MIN(NORM.INV(RAND(),LOOKUP(V3779,Inputs!$J$6:$J$9,Inputs!$G$6:$G$9),LOOKUP(V3779,Inputs!$J$6:$J$9,Inputs!$H$6:$H$9)),Inputs!$B$12),-Inputs!$B$12),NORM.INV(RAND(),LOOKUP(V3779,Inputs!$J$6:$J$9,Inputs!$G$6:$G$9),LOOKUP(V3779,Inputs!$J$6:$J$9,Inputs!$H$6:$H$9))),0),"" )</f>
        <v/>
      </c>
      <c r="M3779" s="26">
        <f>IF($A3779&lt;=Inputs!$B$13,IF(8&lt;=Inputs!$B$8,IF(Inputs!$B$12&gt;0,MAX(MIN(NORM.INV(RAND(),LOOKUP(W3779,Inputs!$J$6:$J$9,Inputs!$G$6:$G$9),LOOKUP(W3779,Inputs!$J$6:$J$9,Inputs!$H$6:$H$9)),Inputs!$B$12),-Inputs!$B$12),NORM.INV(RAND(),LOOKUP(W3779,Inputs!$J$6:$J$9,Inputs!$G$6:$G$9),LOOKUP(W3779,Inputs!$J$6:$J$9,Inputs!$H$6:$H$9))),0),"" )</f>
        <v/>
      </c>
      <c r="N3779" s="26">
        <f>IF($A3779&lt;=Inputs!$B$13,IF(9&lt;=Inputs!$B$8,IF(Inputs!$B$12&gt;0,MAX(MIN(NORM.INV(RAND(),LOOKUP(X3779,Inputs!$J$6:$J$9,Inputs!$G$6:$G$9),LOOKUP(X3779,Inputs!$J$6:$J$9,Inputs!$H$6:$H$9)),Inputs!$B$12),-Inputs!$B$12),NORM.INV(RAND(),LOOKUP(X3779,Inputs!$J$6:$J$9,Inputs!$G$6:$G$9),LOOKUP(X3779,Inputs!$J$6:$J$9,Inputs!$H$6:$H$9))),0),"" )</f>
        <v/>
      </c>
      <c r="O3779" s="26">
        <f>IF($A3779&lt;=Inputs!$B$13,IF(10&lt;=Inputs!$B$8,IF(Inputs!$B$12&gt;0,MAX(MIN(NORM.INV(RAND(),LOOKUP(Y3779,Inputs!$J$6:$J$9,Inputs!$G$6:$G$9),LOOKUP(Y3779,Inputs!$J$6:$J$9,Inputs!$H$6:$H$9)),Inputs!$B$12),-Inputs!$B$12),NORM.INV(RAND(),LOOKUP(Y3779,Inputs!$J$6:$J$9,Inputs!$G$6:$G$9),LOOKUP(Y3779,Inputs!$J$6:$J$9,Inputs!$H$6:$H$9))),0),"" )</f>
        <v/>
      </c>
      <c r="P3779" s="31">
        <f>IF($A3779&lt;=Inputs!$B$13,RAND(),"")</f>
        <v/>
      </c>
      <c r="Q3779" s="31">
        <f>IF($A3779&lt;=Inputs!$B$13,RAND(),"")</f>
        <v/>
      </c>
      <c r="R3779" s="31">
        <f>IF($A3779&lt;=Inputs!$B$13,RAND(),"")</f>
        <v/>
      </c>
      <c r="S3779" s="31">
        <f>IF($A3779&lt;=Inputs!$B$13,RAND(),"")</f>
        <v/>
      </c>
      <c r="T3779" s="31">
        <f>IF($A3779&lt;=Inputs!$B$13,RAND(),"")</f>
        <v/>
      </c>
      <c r="U3779" s="31">
        <f>IF($A3779&lt;=Inputs!$B$13,RAND(),"")</f>
        <v/>
      </c>
      <c r="V3779" s="31">
        <f>IF($A3779&lt;=Inputs!$B$13,RAND(),"")</f>
        <v/>
      </c>
      <c r="W3779" s="31">
        <f>IF($A3779&lt;=Inputs!$B$13,RAND(),"")</f>
        <v/>
      </c>
      <c r="X3779" s="31">
        <f>IF($A3779&lt;=Inputs!$B$13,RAND(),"")</f>
        <v/>
      </c>
      <c r="Y3779" s="31">
        <f>IF($A3779&lt;=Inputs!$B$13,RAND(),"")</f>
        <v/>
      </c>
    </row>
    <row r="3780">
      <c r="A3780" t="n">
        <v>3775</v>
      </c>
      <c r="B3780" s="26">
        <f>IF($A3780&lt;=Inputs!$B$13,IF(Inputs!$B$8&gt;0,SUM(F3780:O3780)/Inputs!$B$8,0),"")</f>
        <v/>
      </c>
      <c r="C3780" s="27">
        <f>IF($A3780&lt;=Inputs!$B$13,B3780/100,"")</f>
        <v/>
      </c>
      <c r="D3780" s="28">
        <f>IF($A3780&lt;=Inputs!$B$13,C3780*Inputs!$B$7,"")</f>
        <v/>
      </c>
      <c r="E3780" s="29">
        <f>IF($A3780&lt;=Inputs!$B$13,IF(D3780&gt;0,1,0),"")</f>
        <v/>
      </c>
      <c r="F3780" s="26">
        <f>IF($A3780&lt;=Inputs!$B$13,IF(1&lt;=Inputs!$B$8,IF(Inputs!$B$12&gt;0,MAX(MIN(NORM.INV(RAND(),LOOKUP(P3780,Inputs!$J$6:$J$9,Inputs!$G$6:$G$9),LOOKUP(P3780,Inputs!$J$6:$J$9,Inputs!$H$6:$H$9)),Inputs!$B$12),-Inputs!$B$12),NORM.INV(RAND(),LOOKUP(P3780,Inputs!$J$6:$J$9,Inputs!$G$6:$G$9),LOOKUP(P3780,Inputs!$J$6:$J$9,Inputs!$H$6:$H$9))),0),"" )</f>
        <v/>
      </c>
      <c r="G3780" s="26">
        <f>IF($A3780&lt;=Inputs!$B$13,IF(2&lt;=Inputs!$B$8,IF(Inputs!$B$12&gt;0,MAX(MIN(NORM.INV(RAND(),LOOKUP(Q3780,Inputs!$J$6:$J$9,Inputs!$G$6:$G$9),LOOKUP(Q3780,Inputs!$J$6:$J$9,Inputs!$H$6:$H$9)),Inputs!$B$12),-Inputs!$B$12),NORM.INV(RAND(),LOOKUP(Q3780,Inputs!$J$6:$J$9,Inputs!$G$6:$G$9),LOOKUP(Q3780,Inputs!$J$6:$J$9,Inputs!$H$6:$H$9))),0),"" )</f>
        <v/>
      </c>
      <c r="H3780" s="26">
        <f>IF($A3780&lt;=Inputs!$B$13,IF(3&lt;=Inputs!$B$8,IF(Inputs!$B$12&gt;0,MAX(MIN(NORM.INV(RAND(),LOOKUP(R3780,Inputs!$J$6:$J$9,Inputs!$G$6:$G$9),LOOKUP(R3780,Inputs!$J$6:$J$9,Inputs!$H$6:$H$9)),Inputs!$B$12),-Inputs!$B$12),NORM.INV(RAND(),LOOKUP(R3780,Inputs!$J$6:$J$9,Inputs!$G$6:$G$9),LOOKUP(R3780,Inputs!$J$6:$J$9,Inputs!$H$6:$H$9))),0),"" )</f>
        <v/>
      </c>
      <c r="I3780" s="26">
        <f>IF($A3780&lt;=Inputs!$B$13,IF(4&lt;=Inputs!$B$8,IF(Inputs!$B$12&gt;0,MAX(MIN(NORM.INV(RAND(),LOOKUP(S3780,Inputs!$J$6:$J$9,Inputs!$G$6:$G$9),LOOKUP(S3780,Inputs!$J$6:$J$9,Inputs!$H$6:$H$9)),Inputs!$B$12),-Inputs!$B$12),NORM.INV(RAND(),LOOKUP(S3780,Inputs!$J$6:$J$9,Inputs!$G$6:$G$9),LOOKUP(S3780,Inputs!$J$6:$J$9,Inputs!$H$6:$H$9))),0),"" )</f>
        <v/>
      </c>
      <c r="J3780" s="26">
        <f>IF($A3780&lt;=Inputs!$B$13,IF(5&lt;=Inputs!$B$8,IF(Inputs!$B$12&gt;0,MAX(MIN(NORM.INV(RAND(),LOOKUP(T3780,Inputs!$J$6:$J$9,Inputs!$G$6:$G$9),LOOKUP(T3780,Inputs!$J$6:$J$9,Inputs!$H$6:$H$9)),Inputs!$B$12),-Inputs!$B$12),NORM.INV(RAND(),LOOKUP(T3780,Inputs!$J$6:$J$9,Inputs!$G$6:$G$9),LOOKUP(T3780,Inputs!$J$6:$J$9,Inputs!$H$6:$H$9))),0),"" )</f>
        <v/>
      </c>
      <c r="K3780" s="26">
        <f>IF($A3780&lt;=Inputs!$B$13,IF(6&lt;=Inputs!$B$8,IF(Inputs!$B$12&gt;0,MAX(MIN(NORM.INV(RAND(),LOOKUP(U3780,Inputs!$J$6:$J$9,Inputs!$G$6:$G$9),LOOKUP(U3780,Inputs!$J$6:$J$9,Inputs!$H$6:$H$9)),Inputs!$B$12),-Inputs!$B$12),NORM.INV(RAND(),LOOKUP(U3780,Inputs!$J$6:$J$9,Inputs!$G$6:$G$9),LOOKUP(U3780,Inputs!$J$6:$J$9,Inputs!$H$6:$H$9))),0),"" )</f>
        <v/>
      </c>
      <c r="L3780" s="26">
        <f>IF($A3780&lt;=Inputs!$B$13,IF(7&lt;=Inputs!$B$8,IF(Inputs!$B$12&gt;0,MAX(MIN(NORM.INV(RAND(),LOOKUP(V3780,Inputs!$J$6:$J$9,Inputs!$G$6:$G$9),LOOKUP(V3780,Inputs!$J$6:$J$9,Inputs!$H$6:$H$9)),Inputs!$B$12),-Inputs!$B$12),NORM.INV(RAND(),LOOKUP(V3780,Inputs!$J$6:$J$9,Inputs!$G$6:$G$9),LOOKUP(V3780,Inputs!$J$6:$J$9,Inputs!$H$6:$H$9))),0),"" )</f>
        <v/>
      </c>
      <c r="M3780" s="26">
        <f>IF($A3780&lt;=Inputs!$B$13,IF(8&lt;=Inputs!$B$8,IF(Inputs!$B$12&gt;0,MAX(MIN(NORM.INV(RAND(),LOOKUP(W3780,Inputs!$J$6:$J$9,Inputs!$G$6:$G$9),LOOKUP(W3780,Inputs!$J$6:$J$9,Inputs!$H$6:$H$9)),Inputs!$B$12),-Inputs!$B$12),NORM.INV(RAND(),LOOKUP(W3780,Inputs!$J$6:$J$9,Inputs!$G$6:$G$9),LOOKUP(W3780,Inputs!$J$6:$J$9,Inputs!$H$6:$H$9))),0),"" )</f>
        <v/>
      </c>
      <c r="N3780" s="26">
        <f>IF($A3780&lt;=Inputs!$B$13,IF(9&lt;=Inputs!$B$8,IF(Inputs!$B$12&gt;0,MAX(MIN(NORM.INV(RAND(),LOOKUP(X3780,Inputs!$J$6:$J$9,Inputs!$G$6:$G$9),LOOKUP(X3780,Inputs!$J$6:$J$9,Inputs!$H$6:$H$9)),Inputs!$B$12),-Inputs!$B$12),NORM.INV(RAND(),LOOKUP(X3780,Inputs!$J$6:$J$9,Inputs!$G$6:$G$9),LOOKUP(X3780,Inputs!$J$6:$J$9,Inputs!$H$6:$H$9))),0),"" )</f>
        <v/>
      </c>
      <c r="O3780" s="26">
        <f>IF($A3780&lt;=Inputs!$B$13,IF(10&lt;=Inputs!$B$8,IF(Inputs!$B$12&gt;0,MAX(MIN(NORM.INV(RAND(),LOOKUP(Y3780,Inputs!$J$6:$J$9,Inputs!$G$6:$G$9),LOOKUP(Y3780,Inputs!$J$6:$J$9,Inputs!$H$6:$H$9)),Inputs!$B$12),-Inputs!$B$12),NORM.INV(RAND(),LOOKUP(Y3780,Inputs!$J$6:$J$9,Inputs!$G$6:$G$9),LOOKUP(Y3780,Inputs!$J$6:$J$9,Inputs!$H$6:$H$9))),0),"" )</f>
        <v/>
      </c>
      <c r="P3780" s="31">
        <f>IF($A3780&lt;=Inputs!$B$13,RAND(),"")</f>
        <v/>
      </c>
      <c r="Q3780" s="31">
        <f>IF($A3780&lt;=Inputs!$B$13,RAND(),"")</f>
        <v/>
      </c>
      <c r="R3780" s="31">
        <f>IF($A3780&lt;=Inputs!$B$13,RAND(),"")</f>
        <v/>
      </c>
      <c r="S3780" s="31">
        <f>IF($A3780&lt;=Inputs!$B$13,RAND(),"")</f>
        <v/>
      </c>
      <c r="T3780" s="31">
        <f>IF($A3780&lt;=Inputs!$B$13,RAND(),"")</f>
        <v/>
      </c>
      <c r="U3780" s="31">
        <f>IF($A3780&lt;=Inputs!$B$13,RAND(),"")</f>
        <v/>
      </c>
      <c r="V3780" s="31">
        <f>IF($A3780&lt;=Inputs!$B$13,RAND(),"")</f>
        <v/>
      </c>
      <c r="W3780" s="31">
        <f>IF($A3780&lt;=Inputs!$B$13,RAND(),"")</f>
        <v/>
      </c>
      <c r="X3780" s="31">
        <f>IF($A3780&lt;=Inputs!$B$13,RAND(),"")</f>
        <v/>
      </c>
      <c r="Y3780" s="31">
        <f>IF($A3780&lt;=Inputs!$B$13,RAND(),"")</f>
        <v/>
      </c>
    </row>
    <row r="3781">
      <c r="A3781" t="n">
        <v>3776</v>
      </c>
      <c r="B3781" s="26">
        <f>IF($A3781&lt;=Inputs!$B$13,IF(Inputs!$B$8&gt;0,SUM(F3781:O3781)/Inputs!$B$8,0),"")</f>
        <v/>
      </c>
      <c r="C3781" s="27">
        <f>IF($A3781&lt;=Inputs!$B$13,B3781/100,"")</f>
        <v/>
      </c>
      <c r="D3781" s="28">
        <f>IF($A3781&lt;=Inputs!$B$13,C3781*Inputs!$B$7,"")</f>
        <v/>
      </c>
      <c r="E3781" s="29">
        <f>IF($A3781&lt;=Inputs!$B$13,IF(D3781&gt;0,1,0),"")</f>
        <v/>
      </c>
      <c r="F3781" s="26">
        <f>IF($A3781&lt;=Inputs!$B$13,IF(1&lt;=Inputs!$B$8,IF(Inputs!$B$12&gt;0,MAX(MIN(NORM.INV(RAND(),LOOKUP(P3781,Inputs!$J$6:$J$9,Inputs!$G$6:$G$9),LOOKUP(P3781,Inputs!$J$6:$J$9,Inputs!$H$6:$H$9)),Inputs!$B$12),-Inputs!$B$12),NORM.INV(RAND(),LOOKUP(P3781,Inputs!$J$6:$J$9,Inputs!$G$6:$G$9),LOOKUP(P3781,Inputs!$J$6:$J$9,Inputs!$H$6:$H$9))),0),"" )</f>
        <v/>
      </c>
      <c r="G3781" s="26">
        <f>IF($A3781&lt;=Inputs!$B$13,IF(2&lt;=Inputs!$B$8,IF(Inputs!$B$12&gt;0,MAX(MIN(NORM.INV(RAND(),LOOKUP(Q3781,Inputs!$J$6:$J$9,Inputs!$G$6:$G$9),LOOKUP(Q3781,Inputs!$J$6:$J$9,Inputs!$H$6:$H$9)),Inputs!$B$12),-Inputs!$B$12),NORM.INV(RAND(),LOOKUP(Q3781,Inputs!$J$6:$J$9,Inputs!$G$6:$G$9),LOOKUP(Q3781,Inputs!$J$6:$J$9,Inputs!$H$6:$H$9))),0),"" )</f>
        <v/>
      </c>
      <c r="H3781" s="26">
        <f>IF($A3781&lt;=Inputs!$B$13,IF(3&lt;=Inputs!$B$8,IF(Inputs!$B$12&gt;0,MAX(MIN(NORM.INV(RAND(),LOOKUP(R3781,Inputs!$J$6:$J$9,Inputs!$G$6:$G$9),LOOKUP(R3781,Inputs!$J$6:$J$9,Inputs!$H$6:$H$9)),Inputs!$B$12),-Inputs!$B$12),NORM.INV(RAND(),LOOKUP(R3781,Inputs!$J$6:$J$9,Inputs!$G$6:$G$9),LOOKUP(R3781,Inputs!$J$6:$J$9,Inputs!$H$6:$H$9))),0),"" )</f>
        <v/>
      </c>
      <c r="I3781" s="26">
        <f>IF($A3781&lt;=Inputs!$B$13,IF(4&lt;=Inputs!$B$8,IF(Inputs!$B$12&gt;0,MAX(MIN(NORM.INV(RAND(),LOOKUP(S3781,Inputs!$J$6:$J$9,Inputs!$G$6:$G$9),LOOKUP(S3781,Inputs!$J$6:$J$9,Inputs!$H$6:$H$9)),Inputs!$B$12),-Inputs!$B$12),NORM.INV(RAND(),LOOKUP(S3781,Inputs!$J$6:$J$9,Inputs!$G$6:$G$9),LOOKUP(S3781,Inputs!$J$6:$J$9,Inputs!$H$6:$H$9))),0),"" )</f>
        <v/>
      </c>
      <c r="J3781" s="26">
        <f>IF($A3781&lt;=Inputs!$B$13,IF(5&lt;=Inputs!$B$8,IF(Inputs!$B$12&gt;0,MAX(MIN(NORM.INV(RAND(),LOOKUP(T3781,Inputs!$J$6:$J$9,Inputs!$G$6:$G$9),LOOKUP(T3781,Inputs!$J$6:$J$9,Inputs!$H$6:$H$9)),Inputs!$B$12),-Inputs!$B$12),NORM.INV(RAND(),LOOKUP(T3781,Inputs!$J$6:$J$9,Inputs!$G$6:$G$9),LOOKUP(T3781,Inputs!$J$6:$J$9,Inputs!$H$6:$H$9))),0),"" )</f>
        <v/>
      </c>
      <c r="K3781" s="26">
        <f>IF($A3781&lt;=Inputs!$B$13,IF(6&lt;=Inputs!$B$8,IF(Inputs!$B$12&gt;0,MAX(MIN(NORM.INV(RAND(),LOOKUP(U3781,Inputs!$J$6:$J$9,Inputs!$G$6:$G$9),LOOKUP(U3781,Inputs!$J$6:$J$9,Inputs!$H$6:$H$9)),Inputs!$B$12),-Inputs!$B$12),NORM.INV(RAND(),LOOKUP(U3781,Inputs!$J$6:$J$9,Inputs!$G$6:$G$9),LOOKUP(U3781,Inputs!$J$6:$J$9,Inputs!$H$6:$H$9))),0),"" )</f>
        <v/>
      </c>
      <c r="L3781" s="26">
        <f>IF($A3781&lt;=Inputs!$B$13,IF(7&lt;=Inputs!$B$8,IF(Inputs!$B$12&gt;0,MAX(MIN(NORM.INV(RAND(),LOOKUP(V3781,Inputs!$J$6:$J$9,Inputs!$G$6:$G$9),LOOKUP(V3781,Inputs!$J$6:$J$9,Inputs!$H$6:$H$9)),Inputs!$B$12),-Inputs!$B$12),NORM.INV(RAND(),LOOKUP(V3781,Inputs!$J$6:$J$9,Inputs!$G$6:$G$9),LOOKUP(V3781,Inputs!$J$6:$J$9,Inputs!$H$6:$H$9))),0),"" )</f>
        <v/>
      </c>
      <c r="M3781" s="26">
        <f>IF($A3781&lt;=Inputs!$B$13,IF(8&lt;=Inputs!$B$8,IF(Inputs!$B$12&gt;0,MAX(MIN(NORM.INV(RAND(),LOOKUP(W3781,Inputs!$J$6:$J$9,Inputs!$G$6:$G$9),LOOKUP(W3781,Inputs!$J$6:$J$9,Inputs!$H$6:$H$9)),Inputs!$B$12),-Inputs!$B$12),NORM.INV(RAND(),LOOKUP(W3781,Inputs!$J$6:$J$9,Inputs!$G$6:$G$9),LOOKUP(W3781,Inputs!$J$6:$J$9,Inputs!$H$6:$H$9))),0),"" )</f>
        <v/>
      </c>
      <c r="N3781" s="26">
        <f>IF($A3781&lt;=Inputs!$B$13,IF(9&lt;=Inputs!$B$8,IF(Inputs!$B$12&gt;0,MAX(MIN(NORM.INV(RAND(),LOOKUP(X3781,Inputs!$J$6:$J$9,Inputs!$G$6:$G$9),LOOKUP(X3781,Inputs!$J$6:$J$9,Inputs!$H$6:$H$9)),Inputs!$B$12),-Inputs!$B$12),NORM.INV(RAND(),LOOKUP(X3781,Inputs!$J$6:$J$9,Inputs!$G$6:$G$9),LOOKUP(X3781,Inputs!$J$6:$J$9,Inputs!$H$6:$H$9))),0),"" )</f>
        <v/>
      </c>
      <c r="O3781" s="26">
        <f>IF($A3781&lt;=Inputs!$B$13,IF(10&lt;=Inputs!$B$8,IF(Inputs!$B$12&gt;0,MAX(MIN(NORM.INV(RAND(),LOOKUP(Y3781,Inputs!$J$6:$J$9,Inputs!$G$6:$G$9),LOOKUP(Y3781,Inputs!$J$6:$J$9,Inputs!$H$6:$H$9)),Inputs!$B$12),-Inputs!$B$12),NORM.INV(RAND(),LOOKUP(Y3781,Inputs!$J$6:$J$9,Inputs!$G$6:$G$9),LOOKUP(Y3781,Inputs!$J$6:$J$9,Inputs!$H$6:$H$9))),0),"" )</f>
        <v/>
      </c>
      <c r="P3781" s="31">
        <f>IF($A3781&lt;=Inputs!$B$13,RAND(),"")</f>
        <v/>
      </c>
      <c r="Q3781" s="31">
        <f>IF($A3781&lt;=Inputs!$B$13,RAND(),"")</f>
        <v/>
      </c>
      <c r="R3781" s="31">
        <f>IF($A3781&lt;=Inputs!$B$13,RAND(),"")</f>
        <v/>
      </c>
      <c r="S3781" s="31">
        <f>IF($A3781&lt;=Inputs!$B$13,RAND(),"")</f>
        <v/>
      </c>
      <c r="T3781" s="31">
        <f>IF($A3781&lt;=Inputs!$B$13,RAND(),"")</f>
        <v/>
      </c>
      <c r="U3781" s="31">
        <f>IF($A3781&lt;=Inputs!$B$13,RAND(),"")</f>
        <v/>
      </c>
      <c r="V3781" s="31">
        <f>IF($A3781&lt;=Inputs!$B$13,RAND(),"")</f>
        <v/>
      </c>
      <c r="W3781" s="31">
        <f>IF($A3781&lt;=Inputs!$B$13,RAND(),"")</f>
        <v/>
      </c>
      <c r="X3781" s="31">
        <f>IF($A3781&lt;=Inputs!$B$13,RAND(),"")</f>
        <v/>
      </c>
      <c r="Y3781" s="31">
        <f>IF($A3781&lt;=Inputs!$B$13,RAND(),"")</f>
        <v/>
      </c>
    </row>
    <row r="3782">
      <c r="A3782" t="n">
        <v>3777</v>
      </c>
      <c r="B3782" s="26">
        <f>IF($A3782&lt;=Inputs!$B$13,IF(Inputs!$B$8&gt;0,SUM(F3782:O3782)/Inputs!$B$8,0),"")</f>
        <v/>
      </c>
      <c r="C3782" s="27">
        <f>IF($A3782&lt;=Inputs!$B$13,B3782/100,"")</f>
        <v/>
      </c>
      <c r="D3782" s="28">
        <f>IF($A3782&lt;=Inputs!$B$13,C3782*Inputs!$B$7,"")</f>
        <v/>
      </c>
      <c r="E3782" s="29">
        <f>IF($A3782&lt;=Inputs!$B$13,IF(D3782&gt;0,1,0),"")</f>
        <v/>
      </c>
      <c r="F3782" s="26">
        <f>IF($A3782&lt;=Inputs!$B$13,IF(1&lt;=Inputs!$B$8,IF(Inputs!$B$12&gt;0,MAX(MIN(NORM.INV(RAND(),LOOKUP(P3782,Inputs!$J$6:$J$9,Inputs!$G$6:$G$9),LOOKUP(P3782,Inputs!$J$6:$J$9,Inputs!$H$6:$H$9)),Inputs!$B$12),-Inputs!$B$12),NORM.INV(RAND(),LOOKUP(P3782,Inputs!$J$6:$J$9,Inputs!$G$6:$G$9),LOOKUP(P3782,Inputs!$J$6:$J$9,Inputs!$H$6:$H$9))),0),"" )</f>
        <v/>
      </c>
      <c r="G3782" s="26">
        <f>IF($A3782&lt;=Inputs!$B$13,IF(2&lt;=Inputs!$B$8,IF(Inputs!$B$12&gt;0,MAX(MIN(NORM.INV(RAND(),LOOKUP(Q3782,Inputs!$J$6:$J$9,Inputs!$G$6:$G$9),LOOKUP(Q3782,Inputs!$J$6:$J$9,Inputs!$H$6:$H$9)),Inputs!$B$12),-Inputs!$B$12),NORM.INV(RAND(),LOOKUP(Q3782,Inputs!$J$6:$J$9,Inputs!$G$6:$G$9),LOOKUP(Q3782,Inputs!$J$6:$J$9,Inputs!$H$6:$H$9))),0),"" )</f>
        <v/>
      </c>
      <c r="H3782" s="26">
        <f>IF($A3782&lt;=Inputs!$B$13,IF(3&lt;=Inputs!$B$8,IF(Inputs!$B$12&gt;0,MAX(MIN(NORM.INV(RAND(),LOOKUP(R3782,Inputs!$J$6:$J$9,Inputs!$G$6:$G$9),LOOKUP(R3782,Inputs!$J$6:$J$9,Inputs!$H$6:$H$9)),Inputs!$B$12),-Inputs!$B$12),NORM.INV(RAND(),LOOKUP(R3782,Inputs!$J$6:$J$9,Inputs!$G$6:$G$9),LOOKUP(R3782,Inputs!$J$6:$J$9,Inputs!$H$6:$H$9))),0),"" )</f>
        <v/>
      </c>
      <c r="I3782" s="26">
        <f>IF($A3782&lt;=Inputs!$B$13,IF(4&lt;=Inputs!$B$8,IF(Inputs!$B$12&gt;0,MAX(MIN(NORM.INV(RAND(),LOOKUP(S3782,Inputs!$J$6:$J$9,Inputs!$G$6:$G$9),LOOKUP(S3782,Inputs!$J$6:$J$9,Inputs!$H$6:$H$9)),Inputs!$B$12),-Inputs!$B$12),NORM.INV(RAND(),LOOKUP(S3782,Inputs!$J$6:$J$9,Inputs!$G$6:$G$9),LOOKUP(S3782,Inputs!$J$6:$J$9,Inputs!$H$6:$H$9))),0),"" )</f>
        <v/>
      </c>
      <c r="J3782" s="26">
        <f>IF($A3782&lt;=Inputs!$B$13,IF(5&lt;=Inputs!$B$8,IF(Inputs!$B$12&gt;0,MAX(MIN(NORM.INV(RAND(),LOOKUP(T3782,Inputs!$J$6:$J$9,Inputs!$G$6:$G$9),LOOKUP(T3782,Inputs!$J$6:$J$9,Inputs!$H$6:$H$9)),Inputs!$B$12),-Inputs!$B$12),NORM.INV(RAND(),LOOKUP(T3782,Inputs!$J$6:$J$9,Inputs!$G$6:$G$9),LOOKUP(T3782,Inputs!$J$6:$J$9,Inputs!$H$6:$H$9))),0),"" )</f>
        <v/>
      </c>
      <c r="K3782" s="26">
        <f>IF($A3782&lt;=Inputs!$B$13,IF(6&lt;=Inputs!$B$8,IF(Inputs!$B$12&gt;0,MAX(MIN(NORM.INV(RAND(),LOOKUP(U3782,Inputs!$J$6:$J$9,Inputs!$G$6:$G$9),LOOKUP(U3782,Inputs!$J$6:$J$9,Inputs!$H$6:$H$9)),Inputs!$B$12),-Inputs!$B$12),NORM.INV(RAND(),LOOKUP(U3782,Inputs!$J$6:$J$9,Inputs!$G$6:$G$9),LOOKUP(U3782,Inputs!$J$6:$J$9,Inputs!$H$6:$H$9))),0),"" )</f>
        <v/>
      </c>
      <c r="L3782" s="26">
        <f>IF($A3782&lt;=Inputs!$B$13,IF(7&lt;=Inputs!$B$8,IF(Inputs!$B$12&gt;0,MAX(MIN(NORM.INV(RAND(),LOOKUP(V3782,Inputs!$J$6:$J$9,Inputs!$G$6:$G$9),LOOKUP(V3782,Inputs!$J$6:$J$9,Inputs!$H$6:$H$9)),Inputs!$B$12),-Inputs!$B$12),NORM.INV(RAND(),LOOKUP(V3782,Inputs!$J$6:$J$9,Inputs!$G$6:$G$9),LOOKUP(V3782,Inputs!$J$6:$J$9,Inputs!$H$6:$H$9))),0),"" )</f>
        <v/>
      </c>
      <c r="M3782" s="26">
        <f>IF($A3782&lt;=Inputs!$B$13,IF(8&lt;=Inputs!$B$8,IF(Inputs!$B$12&gt;0,MAX(MIN(NORM.INV(RAND(),LOOKUP(W3782,Inputs!$J$6:$J$9,Inputs!$G$6:$G$9),LOOKUP(W3782,Inputs!$J$6:$J$9,Inputs!$H$6:$H$9)),Inputs!$B$12),-Inputs!$B$12),NORM.INV(RAND(),LOOKUP(W3782,Inputs!$J$6:$J$9,Inputs!$G$6:$G$9),LOOKUP(W3782,Inputs!$J$6:$J$9,Inputs!$H$6:$H$9))),0),"" )</f>
        <v/>
      </c>
      <c r="N3782" s="26">
        <f>IF($A3782&lt;=Inputs!$B$13,IF(9&lt;=Inputs!$B$8,IF(Inputs!$B$12&gt;0,MAX(MIN(NORM.INV(RAND(),LOOKUP(X3782,Inputs!$J$6:$J$9,Inputs!$G$6:$G$9),LOOKUP(X3782,Inputs!$J$6:$J$9,Inputs!$H$6:$H$9)),Inputs!$B$12),-Inputs!$B$12),NORM.INV(RAND(),LOOKUP(X3782,Inputs!$J$6:$J$9,Inputs!$G$6:$G$9),LOOKUP(X3782,Inputs!$J$6:$J$9,Inputs!$H$6:$H$9))),0),"" )</f>
        <v/>
      </c>
      <c r="O3782" s="26">
        <f>IF($A3782&lt;=Inputs!$B$13,IF(10&lt;=Inputs!$B$8,IF(Inputs!$B$12&gt;0,MAX(MIN(NORM.INV(RAND(),LOOKUP(Y3782,Inputs!$J$6:$J$9,Inputs!$G$6:$G$9),LOOKUP(Y3782,Inputs!$J$6:$J$9,Inputs!$H$6:$H$9)),Inputs!$B$12),-Inputs!$B$12),NORM.INV(RAND(),LOOKUP(Y3782,Inputs!$J$6:$J$9,Inputs!$G$6:$G$9),LOOKUP(Y3782,Inputs!$J$6:$J$9,Inputs!$H$6:$H$9))),0),"" )</f>
        <v/>
      </c>
      <c r="P3782" s="31">
        <f>IF($A3782&lt;=Inputs!$B$13,RAND(),"")</f>
        <v/>
      </c>
      <c r="Q3782" s="31">
        <f>IF($A3782&lt;=Inputs!$B$13,RAND(),"")</f>
        <v/>
      </c>
      <c r="R3782" s="31">
        <f>IF($A3782&lt;=Inputs!$B$13,RAND(),"")</f>
        <v/>
      </c>
      <c r="S3782" s="31">
        <f>IF($A3782&lt;=Inputs!$B$13,RAND(),"")</f>
        <v/>
      </c>
      <c r="T3782" s="31">
        <f>IF($A3782&lt;=Inputs!$B$13,RAND(),"")</f>
        <v/>
      </c>
      <c r="U3782" s="31">
        <f>IF($A3782&lt;=Inputs!$B$13,RAND(),"")</f>
        <v/>
      </c>
      <c r="V3782" s="31">
        <f>IF($A3782&lt;=Inputs!$B$13,RAND(),"")</f>
        <v/>
      </c>
      <c r="W3782" s="31">
        <f>IF($A3782&lt;=Inputs!$B$13,RAND(),"")</f>
        <v/>
      </c>
      <c r="X3782" s="31">
        <f>IF($A3782&lt;=Inputs!$B$13,RAND(),"")</f>
        <v/>
      </c>
      <c r="Y3782" s="31">
        <f>IF($A3782&lt;=Inputs!$B$13,RAND(),"")</f>
        <v/>
      </c>
    </row>
    <row r="3783">
      <c r="A3783" t="n">
        <v>3778</v>
      </c>
      <c r="B3783" s="26">
        <f>IF($A3783&lt;=Inputs!$B$13,IF(Inputs!$B$8&gt;0,SUM(F3783:O3783)/Inputs!$B$8,0),"")</f>
        <v/>
      </c>
      <c r="C3783" s="27">
        <f>IF($A3783&lt;=Inputs!$B$13,B3783/100,"")</f>
        <v/>
      </c>
      <c r="D3783" s="28">
        <f>IF($A3783&lt;=Inputs!$B$13,C3783*Inputs!$B$7,"")</f>
        <v/>
      </c>
      <c r="E3783" s="29">
        <f>IF($A3783&lt;=Inputs!$B$13,IF(D3783&gt;0,1,0),"")</f>
        <v/>
      </c>
      <c r="F3783" s="26">
        <f>IF($A3783&lt;=Inputs!$B$13,IF(1&lt;=Inputs!$B$8,IF(Inputs!$B$12&gt;0,MAX(MIN(NORM.INV(RAND(),LOOKUP(P3783,Inputs!$J$6:$J$9,Inputs!$G$6:$G$9),LOOKUP(P3783,Inputs!$J$6:$J$9,Inputs!$H$6:$H$9)),Inputs!$B$12),-Inputs!$B$12),NORM.INV(RAND(),LOOKUP(P3783,Inputs!$J$6:$J$9,Inputs!$G$6:$G$9),LOOKUP(P3783,Inputs!$J$6:$J$9,Inputs!$H$6:$H$9))),0),"" )</f>
        <v/>
      </c>
      <c r="G3783" s="26">
        <f>IF($A3783&lt;=Inputs!$B$13,IF(2&lt;=Inputs!$B$8,IF(Inputs!$B$12&gt;0,MAX(MIN(NORM.INV(RAND(),LOOKUP(Q3783,Inputs!$J$6:$J$9,Inputs!$G$6:$G$9),LOOKUP(Q3783,Inputs!$J$6:$J$9,Inputs!$H$6:$H$9)),Inputs!$B$12),-Inputs!$B$12),NORM.INV(RAND(),LOOKUP(Q3783,Inputs!$J$6:$J$9,Inputs!$G$6:$G$9),LOOKUP(Q3783,Inputs!$J$6:$J$9,Inputs!$H$6:$H$9))),0),"" )</f>
        <v/>
      </c>
      <c r="H3783" s="26">
        <f>IF($A3783&lt;=Inputs!$B$13,IF(3&lt;=Inputs!$B$8,IF(Inputs!$B$12&gt;0,MAX(MIN(NORM.INV(RAND(),LOOKUP(R3783,Inputs!$J$6:$J$9,Inputs!$G$6:$G$9),LOOKUP(R3783,Inputs!$J$6:$J$9,Inputs!$H$6:$H$9)),Inputs!$B$12),-Inputs!$B$12),NORM.INV(RAND(),LOOKUP(R3783,Inputs!$J$6:$J$9,Inputs!$G$6:$G$9),LOOKUP(R3783,Inputs!$J$6:$J$9,Inputs!$H$6:$H$9))),0),"" )</f>
        <v/>
      </c>
      <c r="I3783" s="26">
        <f>IF($A3783&lt;=Inputs!$B$13,IF(4&lt;=Inputs!$B$8,IF(Inputs!$B$12&gt;0,MAX(MIN(NORM.INV(RAND(),LOOKUP(S3783,Inputs!$J$6:$J$9,Inputs!$G$6:$G$9),LOOKUP(S3783,Inputs!$J$6:$J$9,Inputs!$H$6:$H$9)),Inputs!$B$12),-Inputs!$B$12),NORM.INV(RAND(),LOOKUP(S3783,Inputs!$J$6:$J$9,Inputs!$G$6:$G$9),LOOKUP(S3783,Inputs!$J$6:$J$9,Inputs!$H$6:$H$9))),0),"" )</f>
        <v/>
      </c>
      <c r="J3783" s="26">
        <f>IF($A3783&lt;=Inputs!$B$13,IF(5&lt;=Inputs!$B$8,IF(Inputs!$B$12&gt;0,MAX(MIN(NORM.INV(RAND(),LOOKUP(T3783,Inputs!$J$6:$J$9,Inputs!$G$6:$G$9),LOOKUP(T3783,Inputs!$J$6:$J$9,Inputs!$H$6:$H$9)),Inputs!$B$12),-Inputs!$B$12),NORM.INV(RAND(),LOOKUP(T3783,Inputs!$J$6:$J$9,Inputs!$G$6:$G$9),LOOKUP(T3783,Inputs!$J$6:$J$9,Inputs!$H$6:$H$9))),0),"" )</f>
        <v/>
      </c>
      <c r="K3783" s="26">
        <f>IF($A3783&lt;=Inputs!$B$13,IF(6&lt;=Inputs!$B$8,IF(Inputs!$B$12&gt;0,MAX(MIN(NORM.INV(RAND(),LOOKUP(U3783,Inputs!$J$6:$J$9,Inputs!$G$6:$G$9),LOOKUP(U3783,Inputs!$J$6:$J$9,Inputs!$H$6:$H$9)),Inputs!$B$12),-Inputs!$B$12),NORM.INV(RAND(),LOOKUP(U3783,Inputs!$J$6:$J$9,Inputs!$G$6:$G$9),LOOKUP(U3783,Inputs!$J$6:$J$9,Inputs!$H$6:$H$9))),0),"" )</f>
        <v/>
      </c>
      <c r="L3783" s="26">
        <f>IF($A3783&lt;=Inputs!$B$13,IF(7&lt;=Inputs!$B$8,IF(Inputs!$B$12&gt;0,MAX(MIN(NORM.INV(RAND(),LOOKUP(V3783,Inputs!$J$6:$J$9,Inputs!$G$6:$G$9),LOOKUP(V3783,Inputs!$J$6:$J$9,Inputs!$H$6:$H$9)),Inputs!$B$12),-Inputs!$B$12),NORM.INV(RAND(),LOOKUP(V3783,Inputs!$J$6:$J$9,Inputs!$G$6:$G$9),LOOKUP(V3783,Inputs!$J$6:$J$9,Inputs!$H$6:$H$9))),0),"" )</f>
        <v/>
      </c>
      <c r="M3783" s="26">
        <f>IF($A3783&lt;=Inputs!$B$13,IF(8&lt;=Inputs!$B$8,IF(Inputs!$B$12&gt;0,MAX(MIN(NORM.INV(RAND(),LOOKUP(W3783,Inputs!$J$6:$J$9,Inputs!$G$6:$G$9),LOOKUP(W3783,Inputs!$J$6:$J$9,Inputs!$H$6:$H$9)),Inputs!$B$12),-Inputs!$B$12),NORM.INV(RAND(),LOOKUP(W3783,Inputs!$J$6:$J$9,Inputs!$G$6:$G$9),LOOKUP(W3783,Inputs!$J$6:$J$9,Inputs!$H$6:$H$9))),0),"" )</f>
        <v/>
      </c>
      <c r="N3783" s="26">
        <f>IF($A3783&lt;=Inputs!$B$13,IF(9&lt;=Inputs!$B$8,IF(Inputs!$B$12&gt;0,MAX(MIN(NORM.INV(RAND(),LOOKUP(X3783,Inputs!$J$6:$J$9,Inputs!$G$6:$G$9),LOOKUP(X3783,Inputs!$J$6:$J$9,Inputs!$H$6:$H$9)),Inputs!$B$12),-Inputs!$B$12),NORM.INV(RAND(),LOOKUP(X3783,Inputs!$J$6:$J$9,Inputs!$G$6:$G$9),LOOKUP(X3783,Inputs!$J$6:$J$9,Inputs!$H$6:$H$9))),0),"" )</f>
        <v/>
      </c>
      <c r="O3783" s="26">
        <f>IF($A3783&lt;=Inputs!$B$13,IF(10&lt;=Inputs!$B$8,IF(Inputs!$B$12&gt;0,MAX(MIN(NORM.INV(RAND(),LOOKUP(Y3783,Inputs!$J$6:$J$9,Inputs!$G$6:$G$9),LOOKUP(Y3783,Inputs!$J$6:$J$9,Inputs!$H$6:$H$9)),Inputs!$B$12),-Inputs!$B$12),NORM.INV(RAND(),LOOKUP(Y3783,Inputs!$J$6:$J$9,Inputs!$G$6:$G$9),LOOKUP(Y3783,Inputs!$J$6:$J$9,Inputs!$H$6:$H$9))),0),"" )</f>
        <v/>
      </c>
      <c r="P3783" s="31">
        <f>IF($A3783&lt;=Inputs!$B$13,RAND(),"")</f>
        <v/>
      </c>
      <c r="Q3783" s="31">
        <f>IF($A3783&lt;=Inputs!$B$13,RAND(),"")</f>
        <v/>
      </c>
      <c r="R3783" s="31">
        <f>IF($A3783&lt;=Inputs!$B$13,RAND(),"")</f>
        <v/>
      </c>
      <c r="S3783" s="31">
        <f>IF($A3783&lt;=Inputs!$B$13,RAND(),"")</f>
        <v/>
      </c>
      <c r="T3783" s="31">
        <f>IF($A3783&lt;=Inputs!$B$13,RAND(),"")</f>
        <v/>
      </c>
      <c r="U3783" s="31">
        <f>IF($A3783&lt;=Inputs!$B$13,RAND(),"")</f>
        <v/>
      </c>
      <c r="V3783" s="31">
        <f>IF($A3783&lt;=Inputs!$B$13,RAND(),"")</f>
        <v/>
      </c>
      <c r="W3783" s="31">
        <f>IF($A3783&lt;=Inputs!$B$13,RAND(),"")</f>
        <v/>
      </c>
      <c r="X3783" s="31">
        <f>IF($A3783&lt;=Inputs!$B$13,RAND(),"")</f>
        <v/>
      </c>
      <c r="Y3783" s="31">
        <f>IF($A3783&lt;=Inputs!$B$13,RAND(),"")</f>
        <v/>
      </c>
    </row>
    <row r="3784">
      <c r="A3784" t="n">
        <v>3779</v>
      </c>
      <c r="B3784" s="26">
        <f>IF($A3784&lt;=Inputs!$B$13,IF(Inputs!$B$8&gt;0,SUM(F3784:O3784)/Inputs!$B$8,0),"")</f>
        <v/>
      </c>
      <c r="C3784" s="27">
        <f>IF($A3784&lt;=Inputs!$B$13,B3784/100,"")</f>
        <v/>
      </c>
      <c r="D3784" s="28">
        <f>IF($A3784&lt;=Inputs!$B$13,C3784*Inputs!$B$7,"")</f>
        <v/>
      </c>
      <c r="E3784" s="29">
        <f>IF($A3784&lt;=Inputs!$B$13,IF(D3784&gt;0,1,0),"")</f>
        <v/>
      </c>
      <c r="F3784" s="26">
        <f>IF($A3784&lt;=Inputs!$B$13,IF(1&lt;=Inputs!$B$8,IF(Inputs!$B$12&gt;0,MAX(MIN(NORM.INV(RAND(),LOOKUP(P3784,Inputs!$J$6:$J$9,Inputs!$G$6:$G$9),LOOKUP(P3784,Inputs!$J$6:$J$9,Inputs!$H$6:$H$9)),Inputs!$B$12),-Inputs!$B$12),NORM.INV(RAND(),LOOKUP(P3784,Inputs!$J$6:$J$9,Inputs!$G$6:$G$9),LOOKUP(P3784,Inputs!$J$6:$J$9,Inputs!$H$6:$H$9))),0),"" )</f>
        <v/>
      </c>
      <c r="G3784" s="26">
        <f>IF($A3784&lt;=Inputs!$B$13,IF(2&lt;=Inputs!$B$8,IF(Inputs!$B$12&gt;0,MAX(MIN(NORM.INV(RAND(),LOOKUP(Q3784,Inputs!$J$6:$J$9,Inputs!$G$6:$G$9),LOOKUP(Q3784,Inputs!$J$6:$J$9,Inputs!$H$6:$H$9)),Inputs!$B$12),-Inputs!$B$12),NORM.INV(RAND(),LOOKUP(Q3784,Inputs!$J$6:$J$9,Inputs!$G$6:$G$9),LOOKUP(Q3784,Inputs!$J$6:$J$9,Inputs!$H$6:$H$9))),0),"" )</f>
        <v/>
      </c>
      <c r="H3784" s="26">
        <f>IF($A3784&lt;=Inputs!$B$13,IF(3&lt;=Inputs!$B$8,IF(Inputs!$B$12&gt;0,MAX(MIN(NORM.INV(RAND(),LOOKUP(R3784,Inputs!$J$6:$J$9,Inputs!$G$6:$G$9),LOOKUP(R3784,Inputs!$J$6:$J$9,Inputs!$H$6:$H$9)),Inputs!$B$12),-Inputs!$B$12),NORM.INV(RAND(),LOOKUP(R3784,Inputs!$J$6:$J$9,Inputs!$G$6:$G$9),LOOKUP(R3784,Inputs!$J$6:$J$9,Inputs!$H$6:$H$9))),0),"" )</f>
        <v/>
      </c>
      <c r="I3784" s="26">
        <f>IF($A3784&lt;=Inputs!$B$13,IF(4&lt;=Inputs!$B$8,IF(Inputs!$B$12&gt;0,MAX(MIN(NORM.INV(RAND(),LOOKUP(S3784,Inputs!$J$6:$J$9,Inputs!$G$6:$G$9),LOOKUP(S3784,Inputs!$J$6:$J$9,Inputs!$H$6:$H$9)),Inputs!$B$12),-Inputs!$B$12),NORM.INV(RAND(),LOOKUP(S3784,Inputs!$J$6:$J$9,Inputs!$G$6:$G$9),LOOKUP(S3784,Inputs!$J$6:$J$9,Inputs!$H$6:$H$9))),0),"" )</f>
        <v/>
      </c>
      <c r="J3784" s="26">
        <f>IF($A3784&lt;=Inputs!$B$13,IF(5&lt;=Inputs!$B$8,IF(Inputs!$B$12&gt;0,MAX(MIN(NORM.INV(RAND(),LOOKUP(T3784,Inputs!$J$6:$J$9,Inputs!$G$6:$G$9),LOOKUP(T3784,Inputs!$J$6:$J$9,Inputs!$H$6:$H$9)),Inputs!$B$12),-Inputs!$B$12),NORM.INV(RAND(),LOOKUP(T3784,Inputs!$J$6:$J$9,Inputs!$G$6:$G$9),LOOKUP(T3784,Inputs!$J$6:$J$9,Inputs!$H$6:$H$9))),0),"" )</f>
        <v/>
      </c>
      <c r="K3784" s="26">
        <f>IF($A3784&lt;=Inputs!$B$13,IF(6&lt;=Inputs!$B$8,IF(Inputs!$B$12&gt;0,MAX(MIN(NORM.INV(RAND(),LOOKUP(U3784,Inputs!$J$6:$J$9,Inputs!$G$6:$G$9),LOOKUP(U3784,Inputs!$J$6:$J$9,Inputs!$H$6:$H$9)),Inputs!$B$12),-Inputs!$B$12),NORM.INV(RAND(),LOOKUP(U3784,Inputs!$J$6:$J$9,Inputs!$G$6:$G$9),LOOKUP(U3784,Inputs!$J$6:$J$9,Inputs!$H$6:$H$9))),0),"" )</f>
        <v/>
      </c>
      <c r="L3784" s="26">
        <f>IF($A3784&lt;=Inputs!$B$13,IF(7&lt;=Inputs!$B$8,IF(Inputs!$B$12&gt;0,MAX(MIN(NORM.INV(RAND(),LOOKUP(V3784,Inputs!$J$6:$J$9,Inputs!$G$6:$G$9),LOOKUP(V3784,Inputs!$J$6:$J$9,Inputs!$H$6:$H$9)),Inputs!$B$12),-Inputs!$B$12),NORM.INV(RAND(),LOOKUP(V3784,Inputs!$J$6:$J$9,Inputs!$G$6:$G$9),LOOKUP(V3784,Inputs!$J$6:$J$9,Inputs!$H$6:$H$9))),0),"" )</f>
        <v/>
      </c>
      <c r="M3784" s="26">
        <f>IF($A3784&lt;=Inputs!$B$13,IF(8&lt;=Inputs!$B$8,IF(Inputs!$B$12&gt;0,MAX(MIN(NORM.INV(RAND(),LOOKUP(W3784,Inputs!$J$6:$J$9,Inputs!$G$6:$G$9),LOOKUP(W3784,Inputs!$J$6:$J$9,Inputs!$H$6:$H$9)),Inputs!$B$12),-Inputs!$B$12),NORM.INV(RAND(),LOOKUP(W3784,Inputs!$J$6:$J$9,Inputs!$G$6:$G$9),LOOKUP(W3784,Inputs!$J$6:$J$9,Inputs!$H$6:$H$9))),0),"" )</f>
        <v/>
      </c>
      <c r="N3784" s="26">
        <f>IF($A3784&lt;=Inputs!$B$13,IF(9&lt;=Inputs!$B$8,IF(Inputs!$B$12&gt;0,MAX(MIN(NORM.INV(RAND(),LOOKUP(X3784,Inputs!$J$6:$J$9,Inputs!$G$6:$G$9),LOOKUP(X3784,Inputs!$J$6:$J$9,Inputs!$H$6:$H$9)),Inputs!$B$12),-Inputs!$B$12),NORM.INV(RAND(),LOOKUP(X3784,Inputs!$J$6:$J$9,Inputs!$G$6:$G$9),LOOKUP(X3784,Inputs!$J$6:$J$9,Inputs!$H$6:$H$9))),0),"" )</f>
        <v/>
      </c>
      <c r="O3784" s="26">
        <f>IF($A3784&lt;=Inputs!$B$13,IF(10&lt;=Inputs!$B$8,IF(Inputs!$B$12&gt;0,MAX(MIN(NORM.INV(RAND(),LOOKUP(Y3784,Inputs!$J$6:$J$9,Inputs!$G$6:$G$9),LOOKUP(Y3784,Inputs!$J$6:$J$9,Inputs!$H$6:$H$9)),Inputs!$B$12),-Inputs!$B$12),NORM.INV(RAND(),LOOKUP(Y3784,Inputs!$J$6:$J$9,Inputs!$G$6:$G$9),LOOKUP(Y3784,Inputs!$J$6:$J$9,Inputs!$H$6:$H$9))),0),"" )</f>
        <v/>
      </c>
      <c r="P3784" s="31">
        <f>IF($A3784&lt;=Inputs!$B$13,RAND(),"")</f>
        <v/>
      </c>
      <c r="Q3784" s="31">
        <f>IF($A3784&lt;=Inputs!$B$13,RAND(),"")</f>
        <v/>
      </c>
      <c r="R3784" s="31">
        <f>IF($A3784&lt;=Inputs!$B$13,RAND(),"")</f>
        <v/>
      </c>
      <c r="S3784" s="31">
        <f>IF($A3784&lt;=Inputs!$B$13,RAND(),"")</f>
        <v/>
      </c>
      <c r="T3784" s="31">
        <f>IF($A3784&lt;=Inputs!$B$13,RAND(),"")</f>
        <v/>
      </c>
      <c r="U3784" s="31">
        <f>IF($A3784&lt;=Inputs!$B$13,RAND(),"")</f>
        <v/>
      </c>
      <c r="V3784" s="31">
        <f>IF($A3784&lt;=Inputs!$B$13,RAND(),"")</f>
        <v/>
      </c>
      <c r="W3784" s="31">
        <f>IF($A3784&lt;=Inputs!$B$13,RAND(),"")</f>
        <v/>
      </c>
      <c r="X3784" s="31">
        <f>IF($A3784&lt;=Inputs!$B$13,RAND(),"")</f>
        <v/>
      </c>
      <c r="Y3784" s="31">
        <f>IF($A3784&lt;=Inputs!$B$13,RAND(),"")</f>
        <v/>
      </c>
    </row>
    <row r="3785">
      <c r="A3785" t="n">
        <v>3780</v>
      </c>
      <c r="B3785" s="26">
        <f>IF($A3785&lt;=Inputs!$B$13,IF(Inputs!$B$8&gt;0,SUM(F3785:O3785)/Inputs!$B$8,0),"")</f>
        <v/>
      </c>
      <c r="C3785" s="27">
        <f>IF($A3785&lt;=Inputs!$B$13,B3785/100,"")</f>
        <v/>
      </c>
      <c r="D3785" s="28">
        <f>IF($A3785&lt;=Inputs!$B$13,C3785*Inputs!$B$7,"")</f>
        <v/>
      </c>
      <c r="E3785" s="29">
        <f>IF($A3785&lt;=Inputs!$B$13,IF(D3785&gt;0,1,0),"")</f>
        <v/>
      </c>
      <c r="F3785" s="26">
        <f>IF($A3785&lt;=Inputs!$B$13,IF(1&lt;=Inputs!$B$8,IF(Inputs!$B$12&gt;0,MAX(MIN(NORM.INV(RAND(),LOOKUP(P3785,Inputs!$J$6:$J$9,Inputs!$G$6:$G$9),LOOKUP(P3785,Inputs!$J$6:$J$9,Inputs!$H$6:$H$9)),Inputs!$B$12),-Inputs!$B$12),NORM.INV(RAND(),LOOKUP(P3785,Inputs!$J$6:$J$9,Inputs!$G$6:$G$9),LOOKUP(P3785,Inputs!$J$6:$J$9,Inputs!$H$6:$H$9))),0),"" )</f>
        <v/>
      </c>
      <c r="G3785" s="26">
        <f>IF($A3785&lt;=Inputs!$B$13,IF(2&lt;=Inputs!$B$8,IF(Inputs!$B$12&gt;0,MAX(MIN(NORM.INV(RAND(),LOOKUP(Q3785,Inputs!$J$6:$J$9,Inputs!$G$6:$G$9),LOOKUP(Q3785,Inputs!$J$6:$J$9,Inputs!$H$6:$H$9)),Inputs!$B$12),-Inputs!$B$12),NORM.INV(RAND(),LOOKUP(Q3785,Inputs!$J$6:$J$9,Inputs!$G$6:$G$9),LOOKUP(Q3785,Inputs!$J$6:$J$9,Inputs!$H$6:$H$9))),0),"" )</f>
        <v/>
      </c>
      <c r="H3785" s="26">
        <f>IF($A3785&lt;=Inputs!$B$13,IF(3&lt;=Inputs!$B$8,IF(Inputs!$B$12&gt;0,MAX(MIN(NORM.INV(RAND(),LOOKUP(R3785,Inputs!$J$6:$J$9,Inputs!$G$6:$G$9),LOOKUP(R3785,Inputs!$J$6:$J$9,Inputs!$H$6:$H$9)),Inputs!$B$12),-Inputs!$B$12),NORM.INV(RAND(),LOOKUP(R3785,Inputs!$J$6:$J$9,Inputs!$G$6:$G$9),LOOKUP(R3785,Inputs!$J$6:$J$9,Inputs!$H$6:$H$9))),0),"" )</f>
        <v/>
      </c>
      <c r="I3785" s="26">
        <f>IF($A3785&lt;=Inputs!$B$13,IF(4&lt;=Inputs!$B$8,IF(Inputs!$B$12&gt;0,MAX(MIN(NORM.INV(RAND(),LOOKUP(S3785,Inputs!$J$6:$J$9,Inputs!$G$6:$G$9),LOOKUP(S3785,Inputs!$J$6:$J$9,Inputs!$H$6:$H$9)),Inputs!$B$12),-Inputs!$B$12),NORM.INV(RAND(),LOOKUP(S3785,Inputs!$J$6:$J$9,Inputs!$G$6:$G$9),LOOKUP(S3785,Inputs!$J$6:$J$9,Inputs!$H$6:$H$9))),0),"" )</f>
        <v/>
      </c>
      <c r="J3785" s="26">
        <f>IF($A3785&lt;=Inputs!$B$13,IF(5&lt;=Inputs!$B$8,IF(Inputs!$B$12&gt;0,MAX(MIN(NORM.INV(RAND(),LOOKUP(T3785,Inputs!$J$6:$J$9,Inputs!$G$6:$G$9),LOOKUP(T3785,Inputs!$J$6:$J$9,Inputs!$H$6:$H$9)),Inputs!$B$12),-Inputs!$B$12),NORM.INV(RAND(),LOOKUP(T3785,Inputs!$J$6:$J$9,Inputs!$G$6:$G$9),LOOKUP(T3785,Inputs!$J$6:$J$9,Inputs!$H$6:$H$9))),0),"" )</f>
        <v/>
      </c>
      <c r="K3785" s="26">
        <f>IF($A3785&lt;=Inputs!$B$13,IF(6&lt;=Inputs!$B$8,IF(Inputs!$B$12&gt;0,MAX(MIN(NORM.INV(RAND(),LOOKUP(U3785,Inputs!$J$6:$J$9,Inputs!$G$6:$G$9),LOOKUP(U3785,Inputs!$J$6:$J$9,Inputs!$H$6:$H$9)),Inputs!$B$12),-Inputs!$B$12),NORM.INV(RAND(),LOOKUP(U3785,Inputs!$J$6:$J$9,Inputs!$G$6:$G$9),LOOKUP(U3785,Inputs!$J$6:$J$9,Inputs!$H$6:$H$9))),0),"" )</f>
        <v/>
      </c>
      <c r="L3785" s="26">
        <f>IF($A3785&lt;=Inputs!$B$13,IF(7&lt;=Inputs!$B$8,IF(Inputs!$B$12&gt;0,MAX(MIN(NORM.INV(RAND(),LOOKUP(V3785,Inputs!$J$6:$J$9,Inputs!$G$6:$G$9),LOOKUP(V3785,Inputs!$J$6:$J$9,Inputs!$H$6:$H$9)),Inputs!$B$12),-Inputs!$B$12),NORM.INV(RAND(),LOOKUP(V3785,Inputs!$J$6:$J$9,Inputs!$G$6:$G$9),LOOKUP(V3785,Inputs!$J$6:$J$9,Inputs!$H$6:$H$9))),0),"" )</f>
        <v/>
      </c>
      <c r="M3785" s="26">
        <f>IF($A3785&lt;=Inputs!$B$13,IF(8&lt;=Inputs!$B$8,IF(Inputs!$B$12&gt;0,MAX(MIN(NORM.INV(RAND(),LOOKUP(W3785,Inputs!$J$6:$J$9,Inputs!$G$6:$G$9),LOOKUP(W3785,Inputs!$J$6:$J$9,Inputs!$H$6:$H$9)),Inputs!$B$12),-Inputs!$B$12),NORM.INV(RAND(),LOOKUP(W3785,Inputs!$J$6:$J$9,Inputs!$G$6:$G$9),LOOKUP(W3785,Inputs!$J$6:$J$9,Inputs!$H$6:$H$9))),0),"" )</f>
        <v/>
      </c>
      <c r="N3785" s="26">
        <f>IF($A3785&lt;=Inputs!$B$13,IF(9&lt;=Inputs!$B$8,IF(Inputs!$B$12&gt;0,MAX(MIN(NORM.INV(RAND(),LOOKUP(X3785,Inputs!$J$6:$J$9,Inputs!$G$6:$G$9),LOOKUP(X3785,Inputs!$J$6:$J$9,Inputs!$H$6:$H$9)),Inputs!$B$12),-Inputs!$B$12),NORM.INV(RAND(),LOOKUP(X3785,Inputs!$J$6:$J$9,Inputs!$G$6:$G$9),LOOKUP(X3785,Inputs!$J$6:$J$9,Inputs!$H$6:$H$9))),0),"" )</f>
        <v/>
      </c>
      <c r="O3785" s="26">
        <f>IF($A3785&lt;=Inputs!$B$13,IF(10&lt;=Inputs!$B$8,IF(Inputs!$B$12&gt;0,MAX(MIN(NORM.INV(RAND(),LOOKUP(Y3785,Inputs!$J$6:$J$9,Inputs!$G$6:$G$9),LOOKUP(Y3785,Inputs!$J$6:$J$9,Inputs!$H$6:$H$9)),Inputs!$B$12),-Inputs!$B$12),NORM.INV(RAND(),LOOKUP(Y3785,Inputs!$J$6:$J$9,Inputs!$G$6:$G$9),LOOKUP(Y3785,Inputs!$J$6:$J$9,Inputs!$H$6:$H$9))),0),"" )</f>
        <v/>
      </c>
      <c r="P3785" s="31">
        <f>IF($A3785&lt;=Inputs!$B$13,RAND(),"")</f>
        <v/>
      </c>
      <c r="Q3785" s="31">
        <f>IF($A3785&lt;=Inputs!$B$13,RAND(),"")</f>
        <v/>
      </c>
      <c r="R3785" s="31">
        <f>IF($A3785&lt;=Inputs!$B$13,RAND(),"")</f>
        <v/>
      </c>
      <c r="S3785" s="31">
        <f>IF($A3785&lt;=Inputs!$B$13,RAND(),"")</f>
        <v/>
      </c>
      <c r="T3785" s="31">
        <f>IF($A3785&lt;=Inputs!$B$13,RAND(),"")</f>
        <v/>
      </c>
      <c r="U3785" s="31">
        <f>IF($A3785&lt;=Inputs!$B$13,RAND(),"")</f>
        <v/>
      </c>
      <c r="V3785" s="31">
        <f>IF($A3785&lt;=Inputs!$B$13,RAND(),"")</f>
        <v/>
      </c>
      <c r="W3785" s="31">
        <f>IF($A3785&lt;=Inputs!$B$13,RAND(),"")</f>
        <v/>
      </c>
      <c r="X3785" s="31">
        <f>IF($A3785&lt;=Inputs!$B$13,RAND(),"")</f>
        <v/>
      </c>
      <c r="Y3785" s="31">
        <f>IF($A3785&lt;=Inputs!$B$13,RAND(),"")</f>
        <v/>
      </c>
    </row>
    <row r="3786">
      <c r="A3786" t="n">
        <v>3781</v>
      </c>
      <c r="B3786" s="26">
        <f>IF($A3786&lt;=Inputs!$B$13,IF(Inputs!$B$8&gt;0,SUM(F3786:O3786)/Inputs!$B$8,0),"")</f>
        <v/>
      </c>
      <c r="C3786" s="27">
        <f>IF($A3786&lt;=Inputs!$B$13,B3786/100,"")</f>
        <v/>
      </c>
      <c r="D3786" s="28">
        <f>IF($A3786&lt;=Inputs!$B$13,C3786*Inputs!$B$7,"")</f>
        <v/>
      </c>
      <c r="E3786" s="29">
        <f>IF($A3786&lt;=Inputs!$B$13,IF(D3786&gt;0,1,0),"")</f>
        <v/>
      </c>
      <c r="F3786" s="26">
        <f>IF($A3786&lt;=Inputs!$B$13,IF(1&lt;=Inputs!$B$8,IF(Inputs!$B$12&gt;0,MAX(MIN(NORM.INV(RAND(),LOOKUP(P3786,Inputs!$J$6:$J$9,Inputs!$G$6:$G$9),LOOKUP(P3786,Inputs!$J$6:$J$9,Inputs!$H$6:$H$9)),Inputs!$B$12),-Inputs!$B$12),NORM.INV(RAND(),LOOKUP(P3786,Inputs!$J$6:$J$9,Inputs!$G$6:$G$9),LOOKUP(P3786,Inputs!$J$6:$J$9,Inputs!$H$6:$H$9))),0),"" )</f>
        <v/>
      </c>
      <c r="G3786" s="26">
        <f>IF($A3786&lt;=Inputs!$B$13,IF(2&lt;=Inputs!$B$8,IF(Inputs!$B$12&gt;0,MAX(MIN(NORM.INV(RAND(),LOOKUP(Q3786,Inputs!$J$6:$J$9,Inputs!$G$6:$G$9),LOOKUP(Q3786,Inputs!$J$6:$J$9,Inputs!$H$6:$H$9)),Inputs!$B$12),-Inputs!$B$12),NORM.INV(RAND(),LOOKUP(Q3786,Inputs!$J$6:$J$9,Inputs!$G$6:$G$9),LOOKUP(Q3786,Inputs!$J$6:$J$9,Inputs!$H$6:$H$9))),0),"" )</f>
        <v/>
      </c>
      <c r="H3786" s="26">
        <f>IF($A3786&lt;=Inputs!$B$13,IF(3&lt;=Inputs!$B$8,IF(Inputs!$B$12&gt;0,MAX(MIN(NORM.INV(RAND(),LOOKUP(R3786,Inputs!$J$6:$J$9,Inputs!$G$6:$G$9),LOOKUP(R3786,Inputs!$J$6:$J$9,Inputs!$H$6:$H$9)),Inputs!$B$12),-Inputs!$B$12),NORM.INV(RAND(),LOOKUP(R3786,Inputs!$J$6:$J$9,Inputs!$G$6:$G$9),LOOKUP(R3786,Inputs!$J$6:$J$9,Inputs!$H$6:$H$9))),0),"" )</f>
        <v/>
      </c>
      <c r="I3786" s="26">
        <f>IF($A3786&lt;=Inputs!$B$13,IF(4&lt;=Inputs!$B$8,IF(Inputs!$B$12&gt;0,MAX(MIN(NORM.INV(RAND(),LOOKUP(S3786,Inputs!$J$6:$J$9,Inputs!$G$6:$G$9),LOOKUP(S3786,Inputs!$J$6:$J$9,Inputs!$H$6:$H$9)),Inputs!$B$12),-Inputs!$B$12),NORM.INV(RAND(),LOOKUP(S3786,Inputs!$J$6:$J$9,Inputs!$G$6:$G$9),LOOKUP(S3786,Inputs!$J$6:$J$9,Inputs!$H$6:$H$9))),0),"" )</f>
        <v/>
      </c>
      <c r="J3786" s="26">
        <f>IF($A3786&lt;=Inputs!$B$13,IF(5&lt;=Inputs!$B$8,IF(Inputs!$B$12&gt;0,MAX(MIN(NORM.INV(RAND(),LOOKUP(T3786,Inputs!$J$6:$J$9,Inputs!$G$6:$G$9),LOOKUP(T3786,Inputs!$J$6:$J$9,Inputs!$H$6:$H$9)),Inputs!$B$12),-Inputs!$B$12),NORM.INV(RAND(),LOOKUP(T3786,Inputs!$J$6:$J$9,Inputs!$G$6:$G$9),LOOKUP(T3786,Inputs!$J$6:$J$9,Inputs!$H$6:$H$9))),0),"" )</f>
        <v/>
      </c>
      <c r="K3786" s="26">
        <f>IF($A3786&lt;=Inputs!$B$13,IF(6&lt;=Inputs!$B$8,IF(Inputs!$B$12&gt;0,MAX(MIN(NORM.INV(RAND(),LOOKUP(U3786,Inputs!$J$6:$J$9,Inputs!$G$6:$G$9),LOOKUP(U3786,Inputs!$J$6:$J$9,Inputs!$H$6:$H$9)),Inputs!$B$12),-Inputs!$B$12),NORM.INV(RAND(),LOOKUP(U3786,Inputs!$J$6:$J$9,Inputs!$G$6:$G$9),LOOKUP(U3786,Inputs!$J$6:$J$9,Inputs!$H$6:$H$9))),0),"" )</f>
        <v/>
      </c>
      <c r="L3786" s="26">
        <f>IF($A3786&lt;=Inputs!$B$13,IF(7&lt;=Inputs!$B$8,IF(Inputs!$B$12&gt;0,MAX(MIN(NORM.INV(RAND(),LOOKUP(V3786,Inputs!$J$6:$J$9,Inputs!$G$6:$G$9),LOOKUP(V3786,Inputs!$J$6:$J$9,Inputs!$H$6:$H$9)),Inputs!$B$12),-Inputs!$B$12),NORM.INV(RAND(),LOOKUP(V3786,Inputs!$J$6:$J$9,Inputs!$G$6:$G$9),LOOKUP(V3786,Inputs!$J$6:$J$9,Inputs!$H$6:$H$9))),0),"" )</f>
        <v/>
      </c>
      <c r="M3786" s="26">
        <f>IF($A3786&lt;=Inputs!$B$13,IF(8&lt;=Inputs!$B$8,IF(Inputs!$B$12&gt;0,MAX(MIN(NORM.INV(RAND(),LOOKUP(W3786,Inputs!$J$6:$J$9,Inputs!$G$6:$G$9),LOOKUP(W3786,Inputs!$J$6:$J$9,Inputs!$H$6:$H$9)),Inputs!$B$12),-Inputs!$B$12),NORM.INV(RAND(),LOOKUP(W3786,Inputs!$J$6:$J$9,Inputs!$G$6:$G$9),LOOKUP(W3786,Inputs!$J$6:$J$9,Inputs!$H$6:$H$9))),0),"" )</f>
        <v/>
      </c>
      <c r="N3786" s="26">
        <f>IF($A3786&lt;=Inputs!$B$13,IF(9&lt;=Inputs!$B$8,IF(Inputs!$B$12&gt;0,MAX(MIN(NORM.INV(RAND(),LOOKUP(X3786,Inputs!$J$6:$J$9,Inputs!$G$6:$G$9),LOOKUP(X3786,Inputs!$J$6:$J$9,Inputs!$H$6:$H$9)),Inputs!$B$12),-Inputs!$B$12),NORM.INV(RAND(),LOOKUP(X3786,Inputs!$J$6:$J$9,Inputs!$G$6:$G$9),LOOKUP(X3786,Inputs!$J$6:$J$9,Inputs!$H$6:$H$9))),0),"" )</f>
        <v/>
      </c>
      <c r="O3786" s="26">
        <f>IF($A3786&lt;=Inputs!$B$13,IF(10&lt;=Inputs!$B$8,IF(Inputs!$B$12&gt;0,MAX(MIN(NORM.INV(RAND(),LOOKUP(Y3786,Inputs!$J$6:$J$9,Inputs!$G$6:$G$9),LOOKUP(Y3786,Inputs!$J$6:$J$9,Inputs!$H$6:$H$9)),Inputs!$B$12),-Inputs!$B$12),NORM.INV(RAND(),LOOKUP(Y3786,Inputs!$J$6:$J$9,Inputs!$G$6:$G$9),LOOKUP(Y3786,Inputs!$J$6:$J$9,Inputs!$H$6:$H$9))),0),"" )</f>
        <v/>
      </c>
      <c r="P3786" s="31">
        <f>IF($A3786&lt;=Inputs!$B$13,RAND(),"")</f>
        <v/>
      </c>
      <c r="Q3786" s="31">
        <f>IF($A3786&lt;=Inputs!$B$13,RAND(),"")</f>
        <v/>
      </c>
      <c r="R3786" s="31">
        <f>IF($A3786&lt;=Inputs!$B$13,RAND(),"")</f>
        <v/>
      </c>
      <c r="S3786" s="31">
        <f>IF($A3786&lt;=Inputs!$B$13,RAND(),"")</f>
        <v/>
      </c>
      <c r="T3786" s="31">
        <f>IF($A3786&lt;=Inputs!$B$13,RAND(),"")</f>
        <v/>
      </c>
      <c r="U3786" s="31">
        <f>IF($A3786&lt;=Inputs!$B$13,RAND(),"")</f>
        <v/>
      </c>
      <c r="V3786" s="31">
        <f>IF($A3786&lt;=Inputs!$B$13,RAND(),"")</f>
        <v/>
      </c>
      <c r="W3786" s="31">
        <f>IF($A3786&lt;=Inputs!$B$13,RAND(),"")</f>
        <v/>
      </c>
      <c r="X3786" s="31">
        <f>IF($A3786&lt;=Inputs!$B$13,RAND(),"")</f>
        <v/>
      </c>
      <c r="Y3786" s="31">
        <f>IF($A3786&lt;=Inputs!$B$13,RAND(),"")</f>
        <v/>
      </c>
    </row>
    <row r="3787">
      <c r="A3787" t="n">
        <v>3782</v>
      </c>
      <c r="B3787" s="26">
        <f>IF($A3787&lt;=Inputs!$B$13,IF(Inputs!$B$8&gt;0,SUM(F3787:O3787)/Inputs!$B$8,0),"")</f>
        <v/>
      </c>
      <c r="C3787" s="27">
        <f>IF($A3787&lt;=Inputs!$B$13,B3787/100,"")</f>
        <v/>
      </c>
      <c r="D3787" s="28">
        <f>IF($A3787&lt;=Inputs!$B$13,C3787*Inputs!$B$7,"")</f>
        <v/>
      </c>
      <c r="E3787" s="29">
        <f>IF($A3787&lt;=Inputs!$B$13,IF(D3787&gt;0,1,0),"")</f>
        <v/>
      </c>
      <c r="F3787" s="26">
        <f>IF($A3787&lt;=Inputs!$B$13,IF(1&lt;=Inputs!$B$8,IF(Inputs!$B$12&gt;0,MAX(MIN(NORM.INV(RAND(),LOOKUP(P3787,Inputs!$J$6:$J$9,Inputs!$G$6:$G$9),LOOKUP(P3787,Inputs!$J$6:$J$9,Inputs!$H$6:$H$9)),Inputs!$B$12),-Inputs!$B$12),NORM.INV(RAND(),LOOKUP(P3787,Inputs!$J$6:$J$9,Inputs!$G$6:$G$9),LOOKUP(P3787,Inputs!$J$6:$J$9,Inputs!$H$6:$H$9))),0),"" )</f>
        <v/>
      </c>
      <c r="G3787" s="26">
        <f>IF($A3787&lt;=Inputs!$B$13,IF(2&lt;=Inputs!$B$8,IF(Inputs!$B$12&gt;0,MAX(MIN(NORM.INV(RAND(),LOOKUP(Q3787,Inputs!$J$6:$J$9,Inputs!$G$6:$G$9),LOOKUP(Q3787,Inputs!$J$6:$J$9,Inputs!$H$6:$H$9)),Inputs!$B$12),-Inputs!$B$12),NORM.INV(RAND(),LOOKUP(Q3787,Inputs!$J$6:$J$9,Inputs!$G$6:$G$9),LOOKUP(Q3787,Inputs!$J$6:$J$9,Inputs!$H$6:$H$9))),0),"" )</f>
        <v/>
      </c>
      <c r="H3787" s="26">
        <f>IF($A3787&lt;=Inputs!$B$13,IF(3&lt;=Inputs!$B$8,IF(Inputs!$B$12&gt;0,MAX(MIN(NORM.INV(RAND(),LOOKUP(R3787,Inputs!$J$6:$J$9,Inputs!$G$6:$G$9),LOOKUP(R3787,Inputs!$J$6:$J$9,Inputs!$H$6:$H$9)),Inputs!$B$12),-Inputs!$B$12),NORM.INV(RAND(),LOOKUP(R3787,Inputs!$J$6:$J$9,Inputs!$G$6:$G$9),LOOKUP(R3787,Inputs!$J$6:$J$9,Inputs!$H$6:$H$9))),0),"" )</f>
        <v/>
      </c>
      <c r="I3787" s="26">
        <f>IF($A3787&lt;=Inputs!$B$13,IF(4&lt;=Inputs!$B$8,IF(Inputs!$B$12&gt;0,MAX(MIN(NORM.INV(RAND(),LOOKUP(S3787,Inputs!$J$6:$J$9,Inputs!$G$6:$G$9),LOOKUP(S3787,Inputs!$J$6:$J$9,Inputs!$H$6:$H$9)),Inputs!$B$12),-Inputs!$B$12),NORM.INV(RAND(),LOOKUP(S3787,Inputs!$J$6:$J$9,Inputs!$G$6:$G$9),LOOKUP(S3787,Inputs!$J$6:$J$9,Inputs!$H$6:$H$9))),0),"" )</f>
        <v/>
      </c>
      <c r="J3787" s="26">
        <f>IF($A3787&lt;=Inputs!$B$13,IF(5&lt;=Inputs!$B$8,IF(Inputs!$B$12&gt;0,MAX(MIN(NORM.INV(RAND(),LOOKUP(T3787,Inputs!$J$6:$J$9,Inputs!$G$6:$G$9),LOOKUP(T3787,Inputs!$J$6:$J$9,Inputs!$H$6:$H$9)),Inputs!$B$12),-Inputs!$B$12),NORM.INV(RAND(),LOOKUP(T3787,Inputs!$J$6:$J$9,Inputs!$G$6:$G$9),LOOKUP(T3787,Inputs!$J$6:$J$9,Inputs!$H$6:$H$9))),0),"" )</f>
        <v/>
      </c>
      <c r="K3787" s="26">
        <f>IF($A3787&lt;=Inputs!$B$13,IF(6&lt;=Inputs!$B$8,IF(Inputs!$B$12&gt;0,MAX(MIN(NORM.INV(RAND(),LOOKUP(U3787,Inputs!$J$6:$J$9,Inputs!$G$6:$G$9),LOOKUP(U3787,Inputs!$J$6:$J$9,Inputs!$H$6:$H$9)),Inputs!$B$12),-Inputs!$B$12),NORM.INV(RAND(),LOOKUP(U3787,Inputs!$J$6:$J$9,Inputs!$G$6:$G$9),LOOKUP(U3787,Inputs!$J$6:$J$9,Inputs!$H$6:$H$9))),0),"" )</f>
        <v/>
      </c>
      <c r="L3787" s="26">
        <f>IF($A3787&lt;=Inputs!$B$13,IF(7&lt;=Inputs!$B$8,IF(Inputs!$B$12&gt;0,MAX(MIN(NORM.INV(RAND(),LOOKUP(V3787,Inputs!$J$6:$J$9,Inputs!$G$6:$G$9),LOOKUP(V3787,Inputs!$J$6:$J$9,Inputs!$H$6:$H$9)),Inputs!$B$12),-Inputs!$B$12),NORM.INV(RAND(),LOOKUP(V3787,Inputs!$J$6:$J$9,Inputs!$G$6:$G$9),LOOKUP(V3787,Inputs!$J$6:$J$9,Inputs!$H$6:$H$9))),0),"" )</f>
        <v/>
      </c>
      <c r="M3787" s="26">
        <f>IF($A3787&lt;=Inputs!$B$13,IF(8&lt;=Inputs!$B$8,IF(Inputs!$B$12&gt;0,MAX(MIN(NORM.INV(RAND(),LOOKUP(W3787,Inputs!$J$6:$J$9,Inputs!$G$6:$G$9),LOOKUP(W3787,Inputs!$J$6:$J$9,Inputs!$H$6:$H$9)),Inputs!$B$12),-Inputs!$B$12),NORM.INV(RAND(),LOOKUP(W3787,Inputs!$J$6:$J$9,Inputs!$G$6:$G$9),LOOKUP(W3787,Inputs!$J$6:$J$9,Inputs!$H$6:$H$9))),0),"" )</f>
        <v/>
      </c>
      <c r="N3787" s="26">
        <f>IF($A3787&lt;=Inputs!$B$13,IF(9&lt;=Inputs!$B$8,IF(Inputs!$B$12&gt;0,MAX(MIN(NORM.INV(RAND(),LOOKUP(X3787,Inputs!$J$6:$J$9,Inputs!$G$6:$G$9),LOOKUP(X3787,Inputs!$J$6:$J$9,Inputs!$H$6:$H$9)),Inputs!$B$12),-Inputs!$B$12),NORM.INV(RAND(),LOOKUP(X3787,Inputs!$J$6:$J$9,Inputs!$G$6:$G$9),LOOKUP(X3787,Inputs!$J$6:$J$9,Inputs!$H$6:$H$9))),0),"" )</f>
        <v/>
      </c>
      <c r="O3787" s="26">
        <f>IF($A3787&lt;=Inputs!$B$13,IF(10&lt;=Inputs!$B$8,IF(Inputs!$B$12&gt;0,MAX(MIN(NORM.INV(RAND(),LOOKUP(Y3787,Inputs!$J$6:$J$9,Inputs!$G$6:$G$9),LOOKUP(Y3787,Inputs!$J$6:$J$9,Inputs!$H$6:$H$9)),Inputs!$B$12),-Inputs!$B$12),NORM.INV(RAND(),LOOKUP(Y3787,Inputs!$J$6:$J$9,Inputs!$G$6:$G$9),LOOKUP(Y3787,Inputs!$J$6:$J$9,Inputs!$H$6:$H$9))),0),"" )</f>
        <v/>
      </c>
      <c r="P3787" s="31">
        <f>IF($A3787&lt;=Inputs!$B$13,RAND(),"")</f>
        <v/>
      </c>
      <c r="Q3787" s="31">
        <f>IF($A3787&lt;=Inputs!$B$13,RAND(),"")</f>
        <v/>
      </c>
      <c r="R3787" s="31">
        <f>IF($A3787&lt;=Inputs!$B$13,RAND(),"")</f>
        <v/>
      </c>
      <c r="S3787" s="31">
        <f>IF($A3787&lt;=Inputs!$B$13,RAND(),"")</f>
        <v/>
      </c>
      <c r="T3787" s="31">
        <f>IF($A3787&lt;=Inputs!$B$13,RAND(),"")</f>
        <v/>
      </c>
      <c r="U3787" s="31">
        <f>IF($A3787&lt;=Inputs!$B$13,RAND(),"")</f>
        <v/>
      </c>
      <c r="V3787" s="31">
        <f>IF($A3787&lt;=Inputs!$B$13,RAND(),"")</f>
        <v/>
      </c>
      <c r="W3787" s="31">
        <f>IF($A3787&lt;=Inputs!$B$13,RAND(),"")</f>
        <v/>
      </c>
      <c r="X3787" s="31">
        <f>IF($A3787&lt;=Inputs!$B$13,RAND(),"")</f>
        <v/>
      </c>
      <c r="Y3787" s="31">
        <f>IF($A3787&lt;=Inputs!$B$13,RAND(),"")</f>
        <v/>
      </c>
    </row>
    <row r="3788">
      <c r="A3788" t="n">
        <v>3783</v>
      </c>
      <c r="B3788" s="26">
        <f>IF($A3788&lt;=Inputs!$B$13,IF(Inputs!$B$8&gt;0,SUM(F3788:O3788)/Inputs!$B$8,0),"")</f>
        <v/>
      </c>
      <c r="C3788" s="27">
        <f>IF($A3788&lt;=Inputs!$B$13,B3788/100,"")</f>
        <v/>
      </c>
      <c r="D3788" s="28">
        <f>IF($A3788&lt;=Inputs!$B$13,C3788*Inputs!$B$7,"")</f>
        <v/>
      </c>
      <c r="E3788" s="29">
        <f>IF($A3788&lt;=Inputs!$B$13,IF(D3788&gt;0,1,0),"")</f>
        <v/>
      </c>
      <c r="F3788" s="26">
        <f>IF($A3788&lt;=Inputs!$B$13,IF(1&lt;=Inputs!$B$8,IF(Inputs!$B$12&gt;0,MAX(MIN(NORM.INV(RAND(),LOOKUP(P3788,Inputs!$J$6:$J$9,Inputs!$G$6:$G$9),LOOKUP(P3788,Inputs!$J$6:$J$9,Inputs!$H$6:$H$9)),Inputs!$B$12),-Inputs!$B$12),NORM.INV(RAND(),LOOKUP(P3788,Inputs!$J$6:$J$9,Inputs!$G$6:$G$9),LOOKUP(P3788,Inputs!$J$6:$J$9,Inputs!$H$6:$H$9))),0),"" )</f>
        <v/>
      </c>
      <c r="G3788" s="26">
        <f>IF($A3788&lt;=Inputs!$B$13,IF(2&lt;=Inputs!$B$8,IF(Inputs!$B$12&gt;0,MAX(MIN(NORM.INV(RAND(),LOOKUP(Q3788,Inputs!$J$6:$J$9,Inputs!$G$6:$G$9),LOOKUP(Q3788,Inputs!$J$6:$J$9,Inputs!$H$6:$H$9)),Inputs!$B$12),-Inputs!$B$12),NORM.INV(RAND(),LOOKUP(Q3788,Inputs!$J$6:$J$9,Inputs!$G$6:$G$9),LOOKUP(Q3788,Inputs!$J$6:$J$9,Inputs!$H$6:$H$9))),0),"" )</f>
        <v/>
      </c>
      <c r="H3788" s="26">
        <f>IF($A3788&lt;=Inputs!$B$13,IF(3&lt;=Inputs!$B$8,IF(Inputs!$B$12&gt;0,MAX(MIN(NORM.INV(RAND(),LOOKUP(R3788,Inputs!$J$6:$J$9,Inputs!$G$6:$G$9),LOOKUP(R3788,Inputs!$J$6:$J$9,Inputs!$H$6:$H$9)),Inputs!$B$12),-Inputs!$B$12),NORM.INV(RAND(),LOOKUP(R3788,Inputs!$J$6:$J$9,Inputs!$G$6:$G$9),LOOKUP(R3788,Inputs!$J$6:$J$9,Inputs!$H$6:$H$9))),0),"" )</f>
        <v/>
      </c>
      <c r="I3788" s="26">
        <f>IF($A3788&lt;=Inputs!$B$13,IF(4&lt;=Inputs!$B$8,IF(Inputs!$B$12&gt;0,MAX(MIN(NORM.INV(RAND(),LOOKUP(S3788,Inputs!$J$6:$J$9,Inputs!$G$6:$G$9),LOOKUP(S3788,Inputs!$J$6:$J$9,Inputs!$H$6:$H$9)),Inputs!$B$12),-Inputs!$B$12),NORM.INV(RAND(),LOOKUP(S3788,Inputs!$J$6:$J$9,Inputs!$G$6:$G$9),LOOKUP(S3788,Inputs!$J$6:$J$9,Inputs!$H$6:$H$9))),0),"" )</f>
        <v/>
      </c>
      <c r="J3788" s="26">
        <f>IF($A3788&lt;=Inputs!$B$13,IF(5&lt;=Inputs!$B$8,IF(Inputs!$B$12&gt;0,MAX(MIN(NORM.INV(RAND(),LOOKUP(T3788,Inputs!$J$6:$J$9,Inputs!$G$6:$G$9),LOOKUP(T3788,Inputs!$J$6:$J$9,Inputs!$H$6:$H$9)),Inputs!$B$12),-Inputs!$B$12),NORM.INV(RAND(),LOOKUP(T3788,Inputs!$J$6:$J$9,Inputs!$G$6:$G$9),LOOKUP(T3788,Inputs!$J$6:$J$9,Inputs!$H$6:$H$9))),0),"" )</f>
        <v/>
      </c>
      <c r="K3788" s="26">
        <f>IF($A3788&lt;=Inputs!$B$13,IF(6&lt;=Inputs!$B$8,IF(Inputs!$B$12&gt;0,MAX(MIN(NORM.INV(RAND(),LOOKUP(U3788,Inputs!$J$6:$J$9,Inputs!$G$6:$G$9),LOOKUP(U3788,Inputs!$J$6:$J$9,Inputs!$H$6:$H$9)),Inputs!$B$12),-Inputs!$B$12),NORM.INV(RAND(),LOOKUP(U3788,Inputs!$J$6:$J$9,Inputs!$G$6:$G$9),LOOKUP(U3788,Inputs!$J$6:$J$9,Inputs!$H$6:$H$9))),0),"" )</f>
        <v/>
      </c>
      <c r="L3788" s="26">
        <f>IF($A3788&lt;=Inputs!$B$13,IF(7&lt;=Inputs!$B$8,IF(Inputs!$B$12&gt;0,MAX(MIN(NORM.INV(RAND(),LOOKUP(V3788,Inputs!$J$6:$J$9,Inputs!$G$6:$G$9),LOOKUP(V3788,Inputs!$J$6:$J$9,Inputs!$H$6:$H$9)),Inputs!$B$12),-Inputs!$B$12),NORM.INV(RAND(),LOOKUP(V3788,Inputs!$J$6:$J$9,Inputs!$G$6:$G$9),LOOKUP(V3788,Inputs!$J$6:$J$9,Inputs!$H$6:$H$9))),0),"" )</f>
        <v/>
      </c>
      <c r="M3788" s="26">
        <f>IF($A3788&lt;=Inputs!$B$13,IF(8&lt;=Inputs!$B$8,IF(Inputs!$B$12&gt;0,MAX(MIN(NORM.INV(RAND(),LOOKUP(W3788,Inputs!$J$6:$J$9,Inputs!$G$6:$G$9),LOOKUP(W3788,Inputs!$J$6:$J$9,Inputs!$H$6:$H$9)),Inputs!$B$12),-Inputs!$B$12),NORM.INV(RAND(),LOOKUP(W3788,Inputs!$J$6:$J$9,Inputs!$G$6:$G$9),LOOKUP(W3788,Inputs!$J$6:$J$9,Inputs!$H$6:$H$9))),0),"" )</f>
        <v/>
      </c>
      <c r="N3788" s="26">
        <f>IF($A3788&lt;=Inputs!$B$13,IF(9&lt;=Inputs!$B$8,IF(Inputs!$B$12&gt;0,MAX(MIN(NORM.INV(RAND(),LOOKUP(X3788,Inputs!$J$6:$J$9,Inputs!$G$6:$G$9),LOOKUP(X3788,Inputs!$J$6:$J$9,Inputs!$H$6:$H$9)),Inputs!$B$12),-Inputs!$B$12),NORM.INV(RAND(),LOOKUP(X3788,Inputs!$J$6:$J$9,Inputs!$G$6:$G$9),LOOKUP(X3788,Inputs!$J$6:$J$9,Inputs!$H$6:$H$9))),0),"" )</f>
        <v/>
      </c>
      <c r="O3788" s="26">
        <f>IF($A3788&lt;=Inputs!$B$13,IF(10&lt;=Inputs!$B$8,IF(Inputs!$B$12&gt;0,MAX(MIN(NORM.INV(RAND(),LOOKUP(Y3788,Inputs!$J$6:$J$9,Inputs!$G$6:$G$9),LOOKUP(Y3788,Inputs!$J$6:$J$9,Inputs!$H$6:$H$9)),Inputs!$B$12),-Inputs!$B$12),NORM.INV(RAND(),LOOKUP(Y3788,Inputs!$J$6:$J$9,Inputs!$G$6:$G$9),LOOKUP(Y3788,Inputs!$J$6:$J$9,Inputs!$H$6:$H$9))),0),"" )</f>
        <v/>
      </c>
      <c r="P3788" s="31">
        <f>IF($A3788&lt;=Inputs!$B$13,RAND(),"")</f>
        <v/>
      </c>
      <c r="Q3788" s="31">
        <f>IF($A3788&lt;=Inputs!$B$13,RAND(),"")</f>
        <v/>
      </c>
      <c r="R3788" s="31">
        <f>IF($A3788&lt;=Inputs!$B$13,RAND(),"")</f>
        <v/>
      </c>
      <c r="S3788" s="31">
        <f>IF($A3788&lt;=Inputs!$B$13,RAND(),"")</f>
        <v/>
      </c>
      <c r="T3788" s="31">
        <f>IF($A3788&lt;=Inputs!$B$13,RAND(),"")</f>
        <v/>
      </c>
      <c r="U3788" s="31">
        <f>IF($A3788&lt;=Inputs!$B$13,RAND(),"")</f>
        <v/>
      </c>
      <c r="V3788" s="31">
        <f>IF($A3788&lt;=Inputs!$B$13,RAND(),"")</f>
        <v/>
      </c>
      <c r="W3788" s="31">
        <f>IF($A3788&lt;=Inputs!$B$13,RAND(),"")</f>
        <v/>
      </c>
      <c r="X3788" s="31">
        <f>IF($A3788&lt;=Inputs!$B$13,RAND(),"")</f>
        <v/>
      </c>
      <c r="Y3788" s="31">
        <f>IF($A3788&lt;=Inputs!$B$13,RAND(),"")</f>
        <v/>
      </c>
    </row>
    <row r="3789">
      <c r="A3789" t="n">
        <v>3784</v>
      </c>
      <c r="B3789" s="26">
        <f>IF($A3789&lt;=Inputs!$B$13,IF(Inputs!$B$8&gt;0,SUM(F3789:O3789)/Inputs!$B$8,0),"")</f>
        <v/>
      </c>
      <c r="C3789" s="27">
        <f>IF($A3789&lt;=Inputs!$B$13,B3789/100,"")</f>
        <v/>
      </c>
      <c r="D3789" s="28">
        <f>IF($A3789&lt;=Inputs!$B$13,C3789*Inputs!$B$7,"")</f>
        <v/>
      </c>
      <c r="E3789" s="29">
        <f>IF($A3789&lt;=Inputs!$B$13,IF(D3789&gt;0,1,0),"")</f>
        <v/>
      </c>
      <c r="F3789" s="26">
        <f>IF($A3789&lt;=Inputs!$B$13,IF(1&lt;=Inputs!$B$8,IF(Inputs!$B$12&gt;0,MAX(MIN(NORM.INV(RAND(),LOOKUP(P3789,Inputs!$J$6:$J$9,Inputs!$G$6:$G$9),LOOKUP(P3789,Inputs!$J$6:$J$9,Inputs!$H$6:$H$9)),Inputs!$B$12),-Inputs!$B$12),NORM.INV(RAND(),LOOKUP(P3789,Inputs!$J$6:$J$9,Inputs!$G$6:$G$9),LOOKUP(P3789,Inputs!$J$6:$J$9,Inputs!$H$6:$H$9))),0),"" )</f>
        <v/>
      </c>
      <c r="G3789" s="26">
        <f>IF($A3789&lt;=Inputs!$B$13,IF(2&lt;=Inputs!$B$8,IF(Inputs!$B$12&gt;0,MAX(MIN(NORM.INV(RAND(),LOOKUP(Q3789,Inputs!$J$6:$J$9,Inputs!$G$6:$G$9),LOOKUP(Q3789,Inputs!$J$6:$J$9,Inputs!$H$6:$H$9)),Inputs!$B$12),-Inputs!$B$12),NORM.INV(RAND(),LOOKUP(Q3789,Inputs!$J$6:$J$9,Inputs!$G$6:$G$9),LOOKUP(Q3789,Inputs!$J$6:$J$9,Inputs!$H$6:$H$9))),0),"" )</f>
        <v/>
      </c>
      <c r="H3789" s="26">
        <f>IF($A3789&lt;=Inputs!$B$13,IF(3&lt;=Inputs!$B$8,IF(Inputs!$B$12&gt;0,MAX(MIN(NORM.INV(RAND(),LOOKUP(R3789,Inputs!$J$6:$J$9,Inputs!$G$6:$G$9),LOOKUP(R3789,Inputs!$J$6:$J$9,Inputs!$H$6:$H$9)),Inputs!$B$12),-Inputs!$B$12),NORM.INV(RAND(),LOOKUP(R3789,Inputs!$J$6:$J$9,Inputs!$G$6:$G$9),LOOKUP(R3789,Inputs!$J$6:$J$9,Inputs!$H$6:$H$9))),0),"" )</f>
        <v/>
      </c>
      <c r="I3789" s="26">
        <f>IF($A3789&lt;=Inputs!$B$13,IF(4&lt;=Inputs!$B$8,IF(Inputs!$B$12&gt;0,MAX(MIN(NORM.INV(RAND(),LOOKUP(S3789,Inputs!$J$6:$J$9,Inputs!$G$6:$G$9),LOOKUP(S3789,Inputs!$J$6:$J$9,Inputs!$H$6:$H$9)),Inputs!$B$12),-Inputs!$B$12),NORM.INV(RAND(),LOOKUP(S3789,Inputs!$J$6:$J$9,Inputs!$G$6:$G$9),LOOKUP(S3789,Inputs!$J$6:$J$9,Inputs!$H$6:$H$9))),0),"" )</f>
        <v/>
      </c>
      <c r="J3789" s="26">
        <f>IF($A3789&lt;=Inputs!$B$13,IF(5&lt;=Inputs!$B$8,IF(Inputs!$B$12&gt;0,MAX(MIN(NORM.INV(RAND(),LOOKUP(T3789,Inputs!$J$6:$J$9,Inputs!$G$6:$G$9),LOOKUP(T3789,Inputs!$J$6:$J$9,Inputs!$H$6:$H$9)),Inputs!$B$12),-Inputs!$B$12),NORM.INV(RAND(),LOOKUP(T3789,Inputs!$J$6:$J$9,Inputs!$G$6:$G$9),LOOKUP(T3789,Inputs!$J$6:$J$9,Inputs!$H$6:$H$9))),0),"" )</f>
        <v/>
      </c>
      <c r="K3789" s="26">
        <f>IF($A3789&lt;=Inputs!$B$13,IF(6&lt;=Inputs!$B$8,IF(Inputs!$B$12&gt;0,MAX(MIN(NORM.INV(RAND(),LOOKUP(U3789,Inputs!$J$6:$J$9,Inputs!$G$6:$G$9),LOOKUP(U3789,Inputs!$J$6:$J$9,Inputs!$H$6:$H$9)),Inputs!$B$12),-Inputs!$B$12),NORM.INV(RAND(),LOOKUP(U3789,Inputs!$J$6:$J$9,Inputs!$G$6:$G$9),LOOKUP(U3789,Inputs!$J$6:$J$9,Inputs!$H$6:$H$9))),0),"" )</f>
        <v/>
      </c>
      <c r="L3789" s="26">
        <f>IF($A3789&lt;=Inputs!$B$13,IF(7&lt;=Inputs!$B$8,IF(Inputs!$B$12&gt;0,MAX(MIN(NORM.INV(RAND(),LOOKUP(V3789,Inputs!$J$6:$J$9,Inputs!$G$6:$G$9),LOOKUP(V3789,Inputs!$J$6:$J$9,Inputs!$H$6:$H$9)),Inputs!$B$12),-Inputs!$B$12),NORM.INV(RAND(),LOOKUP(V3789,Inputs!$J$6:$J$9,Inputs!$G$6:$G$9),LOOKUP(V3789,Inputs!$J$6:$J$9,Inputs!$H$6:$H$9))),0),"" )</f>
        <v/>
      </c>
      <c r="M3789" s="26">
        <f>IF($A3789&lt;=Inputs!$B$13,IF(8&lt;=Inputs!$B$8,IF(Inputs!$B$12&gt;0,MAX(MIN(NORM.INV(RAND(),LOOKUP(W3789,Inputs!$J$6:$J$9,Inputs!$G$6:$G$9),LOOKUP(W3789,Inputs!$J$6:$J$9,Inputs!$H$6:$H$9)),Inputs!$B$12),-Inputs!$B$12),NORM.INV(RAND(),LOOKUP(W3789,Inputs!$J$6:$J$9,Inputs!$G$6:$G$9),LOOKUP(W3789,Inputs!$J$6:$J$9,Inputs!$H$6:$H$9))),0),"" )</f>
        <v/>
      </c>
      <c r="N3789" s="26">
        <f>IF($A3789&lt;=Inputs!$B$13,IF(9&lt;=Inputs!$B$8,IF(Inputs!$B$12&gt;0,MAX(MIN(NORM.INV(RAND(),LOOKUP(X3789,Inputs!$J$6:$J$9,Inputs!$G$6:$G$9),LOOKUP(X3789,Inputs!$J$6:$J$9,Inputs!$H$6:$H$9)),Inputs!$B$12),-Inputs!$B$12),NORM.INV(RAND(),LOOKUP(X3789,Inputs!$J$6:$J$9,Inputs!$G$6:$G$9),LOOKUP(X3789,Inputs!$J$6:$J$9,Inputs!$H$6:$H$9))),0),"" )</f>
        <v/>
      </c>
      <c r="O3789" s="26">
        <f>IF($A3789&lt;=Inputs!$B$13,IF(10&lt;=Inputs!$B$8,IF(Inputs!$B$12&gt;0,MAX(MIN(NORM.INV(RAND(),LOOKUP(Y3789,Inputs!$J$6:$J$9,Inputs!$G$6:$G$9),LOOKUP(Y3789,Inputs!$J$6:$J$9,Inputs!$H$6:$H$9)),Inputs!$B$12),-Inputs!$B$12),NORM.INV(RAND(),LOOKUP(Y3789,Inputs!$J$6:$J$9,Inputs!$G$6:$G$9),LOOKUP(Y3789,Inputs!$J$6:$J$9,Inputs!$H$6:$H$9))),0),"" )</f>
        <v/>
      </c>
      <c r="P3789" s="31">
        <f>IF($A3789&lt;=Inputs!$B$13,RAND(),"")</f>
        <v/>
      </c>
      <c r="Q3789" s="31">
        <f>IF($A3789&lt;=Inputs!$B$13,RAND(),"")</f>
        <v/>
      </c>
      <c r="R3789" s="31">
        <f>IF($A3789&lt;=Inputs!$B$13,RAND(),"")</f>
        <v/>
      </c>
      <c r="S3789" s="31">
        <f>IF($A3789&lt;=Inputs!$B$13,RAND(),"")</f>
        <v/>
      </c>
      <c r="T3789" s="31">
        <f>IF($A3789&lt;=Inputs!$B$13,RAND(),"")</f>
        <v/>
      </c>
      <c r="U3789" s="31">
        <f>IF($A3789&lt;=Inputs!$B$13,RAND(),"")</f>
        <v/>
      </c>
      <c r="V3789" s="31">
        <f>IF($A3789&lt;=Inputs!$B$13,RAND(),"")</f>
        <v/>
      </c>
      <c r="W3789" s="31">
        <f>IF($A3789&lt;=Inputs!$B$13,RAND(),"")</f>
        <v/>
      </c>
      <c r="X3789" s="31">
        <f>IF($A3789&lt;=Inputs!$B$13,RAND(),"")</f>
        <v/>
      </c>
      <c r="Y3789" s="31">
        <f>IF($A3789&lt;=Inputs!$B$13,RAND(),"")</f>
        <v/>
      </c>
    </row>
    <row r="3790">
      <c r="A3790" t="n">
        <v>3785</v>
      </c>
      <c r="B3790" s="26">
        <f>IF($A3790&lt;=Inputs!$B$13,IF(Inputs!$B$8&gt;0,SUM(F3790:O3790)/Inputs!$B$8,0),"")</f>
        <v/>
      </c>
      <c r="C3790" s="27">
        <f>IF($A3790&lt;=Inputs!$B$13,B3790/100,"")</f>
        <v/>
      </c>
      <c r="D3790" s="28">
        <f>IF($A3790&lt;=Inputs!$B$13,C3790*Inputs!$B$7,"")</f>
        <v/>
      </c>
      <c r="E3790" s="29">
        <f>IF($A3790&lt;=Inputs!$B$13,IF(D3790&gt;0,1,0),"")</f>
        <v/>
      </c>
      <c r="F3790" s="26">
        <f>IF($A3790&lt;=Inputs!$B$13,IF(1&lt;=Inputs!$B$8,IF(Inputs!$B$12&gt;0,MAX(MIN(NORM.INV(RAND(),LOOKUP(P3790,Inputs!$J$6:$J$9,Inputs!$G$6:$G$9),LOOKUP(P3790,Inputs!$J$6:$J$9,Inputs!$H$6:$H$9)),Inputs!$B$12),-Inputs!$B$12),NORM.INV(RAND(),LOOKUP(P3790,Inputs!$J$6:$J$9,Inputs!$G$6:$G$9),LOOKUP(P3790,Inputs!$J$6:$J$9,Inputs!$H$6:$H$9))),0),"" )</f>
        <v/>
      </c>
      <c r="G3790" s="26">
        <f>IF($A3790&lt;=Inputs!$B$13,IF(2&lt;=Inputs!$B$8,IF(Inputs!$B$12&gt;0,MAX(MIN(NORM.INV(RAND(),LOOKUP(Q3790,Inputs!$J$6:$J$9,Inputs!$G$6:$G$9),LOOKUP(Q3790,Inputs!$J$6:$J$9,Inputs!$H$6:$H$9)),Inputs!$B$12),-Inputs!$B$12),NORM.INV(RAND(),LOOKUP(Q3790,Inputs!$J$6:$J$9,Inputs!$G$6:$G$9),LOOKUP(Q3790,Inputs!$J$6:$J$9,Inputs!$H$6:$H$9))),0),"" )</f>
        <v/>
      </c>
      <c r="H3790" s="26">
        <f>IF($A3790&lt;=Inputs!$B$13,IF(3&lt;=Inputs!$B$8,IF(Inputs!$B$12&gt;0,MAX(MIN(NORM.INV(RAND(),LOOKUP(R3790,Inputs!$J$6:$J$9,Inputs!$G$6:$G$9),LOOKUP(R3790,Inputs!$J$6:$J$9,Inputs!$H$6:$H$9)),Inputs!$B$12),-Inputs!$B$12),NORM.INV(RAND(),LOOKUP(R3790,Inputs!$J$6:$J$9,Inputs!$G$6:$G$9),LOOKUP(R3790,Inputs!$J$6:$J$9,Inputs!$H$6:$H$9))),0),"" )</f>
        <v/>
      </c>
      <c r="I3790" s="26">
        <f>IF($A3790&lt;=Inputs!$B$13,IF(4&lt;=Inputs!$B$8,IF(Inputs!$B$12&gt;0,MAX(MIN(NORM.INV(RAND(),LOOKUP(S3790,Inputs!$J$6:$J$9,Inputs!$G$6:$G$9),LOOKUP(S3790,Inputs!$J$6:$J$9,Inputs!$H$6:$H$9)),Inputs!$B$12),-Inputs!$B$12),NORM.INV(RAND(),LOOKUP(S3790,Inputs!$J$6:$J$9,Inputs!$G$6:$G$9),LOOKUP(S3790,Inputs!$J$6:$J$9,Inputs!$H$6:$H$9))),0),"" )</f>
        <v/>
      </c>
      <c r="J3790" s="26">
        <f>IF($A3790&lt;=Inputs!$B$13,IF(5&lt;=Inputs!$B$8,IF(Inputs!$B$12&gt;0,MAX(MIN(NORM.INV(RAND(),LOOKUP(T3790,Inputs!$J$6:$J$9,Inputs!$G$6:$G$9),LOOKUP(T3790,Inputs!$J$6:$J$9,Inputs!$H$6:$H$9)),Inputs!$B$12),-Inputs!$B$12),NORM.INV(RAND(),LOOKUP(T3790,Inputs!$J$6:$J$9,Inputs!$G$6:$G$9),LOOKUP(T3790,Inputs!$J$6:$J$9,Inputs!$H$6:$H$9))),0),"" )</f>
        <v/>
      </c>
      <c r="K3790" s="26">
        <f>IF($A3790&lt;=Inputs!$B$13,IF(6&lt;=Inputs!$B$8,IF(Inputs!$B$12&gt;0,MAX(MIN(NORM.INV(RAND(),LOOKUP(U3790,Inputs!$J$6:$J$9,Inputs!$G$6:$G$9),LOOKUP(U3790,Inputs!$J$6:$J$9,Inputs!$H$6:$H$9)),Inputs!$B$12),-Inputs!$B$12),NORM.INV(RAND(),LOOKUP(U3790,Inputs!$J$6:$J$9,Inputs!$G$6:$G$9),LOOKUP(U3790,Inputs!$J$6:$J$9,Inputs!$H$6:$H$9))),0),"" )</f>
        <v/>
      </c>
      <c r="L3790" s="26">
        <f>IF($A3790&lt;=Inputs!$B$13,IF(7&lt;=Inputs!$B$8,IF(Inputs!$B$12&gt;0,MAX(MIN(NORM.INV(RAND(),LOOKUP(V3790,Inputs!$J$6:$J$9,Inputs!$G$6:$G$9),LOOKUP(V3790,Inputs!$J$6:$J$9,Inputs!$H$6:$H$9)),Inputs!$B$12),-Inputs!$B$12),NORM.INV(RAND(),LOOKUP(V3790,Inputs!$J$6:$J$9,Inputs!$G$6:$G$9),LOOKUP(V3790,Inputs!$J$6:$J$9,Inputs!$H$6:$H$9))),0),"" )</f>
        <v/>
      </c>
      <c r="M3790" s="26">
        <f>IF($A3790&lt;=Inputs!$B$13,IF(8&lt;=Inputs!$B$8,IF(Inputs!$B$12&gt;0,MAX(MIN(NORM.INV(RAND(),LOOKUP(W3790,Inputs!$J$6:$J$9,Inputs!$G$6:$G$9),LOOKUP(W3790,Inputs!$J$6:$J$9,Inputs!$H$6:$H$9)),Inputs!$B$12),-Inputs!$B$12),NORM.INV(RAND(),LOOKUP(W3790,Inputs!$J$6:$J$9,Inputs!$G$6:$G$9),LOOKUP(W3790,Inputs!$J$6:$J$9,Inputs!$H$6:$H$9))),0),"" )</f>
        <v/>
      </c>
      <c r="N3790" s="26">
        <f>IF($A3790&lt;=Inputs!$B$13,IF(9&lt;=Inputs!$B$8,IF(Inputs!$B$12&gt;0,MAX(MIN(NORM.INV(RAND(),LOOKUP(X3790,Inputs!$J$6:$J$9,Inputs!$G$6:$G$9),LOOKUP(X3790,Inputs!$J$6:$J$9,Inputs!$H$6:$H$9)),Inputs!$B$12),-Inputs!$B$12),NORM.INV(RAND(),LOOKUP(X3790,Inputs!$J$6:$J$9,Inputs!$G$6:$G$9),LOOKUP(X3790,Inputs!$J$6:$J$9,Inputs!$H$6:$H$9))),0),"" )</f>
        <v/>
      </c>
      <c r="O3790" s="26">
        <f>IF($A3790&lt;=Inputs!$B$13,IF(10&lt;=Inputs!$B$8,IF(Inputs!$B$12&gt;0,MAX(MIN(NORM.INV(RAND(),LOOKUP(Y3790,Inputs!$J$6:$J$9,Inputs!$G$6:$G$9),LOOKUP(Y3790,Inputs!$J$6:$J$9,Inputs!$H$6:$H$9)),Inputs!$B$12),-Inputs!$B$12),NORM.INV(RAND(),LOOKUP(Y3790,Inputs!$J$6:$J$9,Inputs!$G$6:$G$9),LOOKUP(Y3790,Inputs!$J$6:$J$9,Inputs!$H$6:$H$9))),0),"" )</f>
        <v/>
      </c>
      <c r="P3790" s="31">
        <f>IF($A3790&lt;=Inputs!$B$13,RAND(),"")</f>
        <v/>
      </c>
      <c r="Q3790" s="31">
        <f>IF($A3790&lt;=Inputs!$B$13,RAND(),"")</f>
        <v/>
      </c>
      <c r="R3790" s="31">
        <f>IF($A3790&lt;=Inputs!$B$13,RAND(),"")</f>
        <v/>
      </c>
      <c r="S3790" s="31">
        <f>IF($A3790&lt;=Inputs!$B$13,RAND(),"")</f>
        <v/>
      </c>
      <c r="T3790" s="31">
        <f>IF($A3790&lt;=Inputs!$B$13,RAND(),"")</f>
        <v/>
      </c>
      <c r="U3790" s="31">
        <f>IF($A3790&lt;=Inputs!$B$13,RAND(),"")</f>
        <v/>
      </c>
      <c r="V3790" s="31">
        <f>IF($A3790&lt;=Inputs!$B$13,RAND(),"")</f>
        <v/>
      </c>
      <c r="W3790" s="31">
        <f>IF($A3790&lt;=Inputs!$B$13,RAND(),"")</f>
        <v/>
      </c>
      <c r="X3790" s="31">
        <f>IF($A3790&lt;=Inputs!$B$13,RAND(),"")</f>
        <v/>
      </c>
      <c r="Y3790" s="31">
        <f>IF($A3790&lt;=Inputs!$B$13,RAND(),"")</f>
        <v/>
      </c>
    </row>
    <row r="3791">
      <c r="A3791" t="n">
        <v>3786</v>
      </c>
      <c r="B3791" s="26">
        <f>IF($A3791&lt;=Inputs!$B$13,IF(Inputs!$B$8&gt;0,SUM(F3791:O3791)/Inputs!$B$8,0),"")</f>
        <v/>
      </c>
      <c r="C3791" s="27">
        <f>IF($A3791&lt;=Inputs!$B$13,B3791/100,"")</f>
        <v/>
      </c>
      <c r="D3791" s="28">
        <f>IF($A3791&lt;=Inputs!$B$13,C3791*Inputs!$B$7,"")</f>
        <v/>
      </c>
      <c r="E3791" s="29">
        <f>IF($A3791&lt;=Inputs!$B$13,IF(D3791&gt;0,1,0),"")</f>
        <v/>
      </c>
      <c r="F3791" s="26">
        <f>IF($A3791&lt;=Inputs!$B$13,IF(1&lt;=Inputs!$B$8,IF(Inputs!$B$12&gt;0,MAX(MIN(NORM.INV(RAND(),LOOKUP(P3791,Inputs!$J$6:$J$9,Inputs!$G$6:$G$9),LOOKUP(P3791,Inputs!$J$6:$J$9,Inputs!$H$6:$H$9)),Inputs!$B$12),-Inputs!$B$12),NORM.INV(RAND(),LOOKUP(P3791,Inputs!$J$6:$J$9,Inputs!$G$6:$G$9),LOOKUP(P3791,Inputs!$J$6:$J$9,Inputs!$H$6:$H$9))),0),"" )</f>
        <v/>
      </c>
      <c r="G3791" s="26">
        <f>IF($A3791&lt;=Inputs!$B$13,IF(2&lt;=Inputs!$B$8,IF(Inputs!$B$12&gt;0,MAX(MIN(NORM.INV(RAND(),LOOKUP(Q3791,Inputs!$J$6:$J$9,Inputs!$G$6:$G$9),LOOKUP(Q3791,Inputs!$J$6:$J$9,Inputs!$H$6:$H$9)),Inputs!$B$12),-Inputs!$B$12),NORM.INV(RAND(),LOOKUP(Q3791,Inputs!$J$6:$J$9,Inputs!$G$6:$G$9),LOOKUP(Q3791,Inputs!$J$6:$J$9,Inputs!$H$6:$H$9))),0),"" )</f>
        <v/>
      </c>
      <c r="H3791" s="26">
        <f>IF($A3791&lt;=Inputs!$B$13,IF(3&lt;=Inputs!$B$8,IF(Inputs!$B$12&gt;0,MAX(MIN(NORM.INV(RAND(),LOOKUP(R3791,Inputs!$J$6:$J$9,Inputs!$G$6:$G$9),LOOKUP(R3791,Inputs!$J$6:$J$9,Inputs!$H$6:$H$9)),Inputs!$B$12),-Inputs!$B$12),NORM.INV(RAND(),LOOKUP(R3791,Inputs!$J$6:$J$9,Inputs!$G$6:$G$9),LOOKUP(R3791,Inputs!$J$6:$J$9,Inputs!$H$6:$H$9))),0),"" )</f>
        <v/>
      </c>
      <c r="I3791" s="26">
        <f>IF($A3791&lt;=Inputs!$B$13,IF(4&lt;=Inputs!$B$8,IF(Inputs!$B$12&gt;0,MAX(MIN(NORM.INV(RAND(),LOOKUP(S3791,Inputs!$J$6:$J$9,Inputs!$G$6:$G$9),LOOKUP(S3791,Inputs!$J$6:$J$9,Inputs!$H$6:$H$9)),Inputs!$B$12),-Inputs!$B$12),NORM.INV(RAND(),LOOKUP(S3791,Inputs!$J$6:$J$9,Inputs!$G$6:$G$9),LOOKUP(S3791,Inputs!$J$6:$J$9,Inputs!$H$6:$H$9))),0),"" )</f>
        <v/>
      </c>
      <c r="J3791" s="26">
        <f>IF($A3791&lt;=Inputs!$B$13,IF(5&lt;=Inputs!$B$8,IF(Inputs!$B$12&gt;0,MAX(MIN(NORM.INV(RAND(),LOOKUP(T3791,Inputs!$J$6:$J$9,Inputs!$G$6:$G$9),LOOKUP(T3791,Inputs!$J$6:$J$9,Inputs!$H$6:$H$9)),Inputs!$B$12),-Inputs!$B$12),NORM.INV(RAND(),LOOKUP(T3791,Inputs!$J$6:$J$9,Inputs!$G$6:$G$9),LOOKUP(T3791,Inputs!$J$6:$J$9,Inputs!$H$6:$H$9))),0),"" )</f>
        <v/>
      </c>
      <c r="K3791" s="26">
        <f>IF($A3791&lt;=Inputs!$B$13,IF(6&lt;=Inputs!$B$8,IF(Inputs!$B$12&gt;0,MAX(MIN(NORM.INV(RAND(),LOOKUP(U3791,Inputs!$J$6:$J$9,Inputs!$G$6:$G$9),LOOKUP(U3791,Inputs!$J$6:$J$9,Inputs!$H$6:$H$9)),Inputs!$B$12),-Inputs!$B$12),NORM.INV(RAND(),LOOKUP(U3791,Inputs!$J$6:$J$9,Inputs!$G$6:$G$9),LOOKUP(U3791,Inputs!$J$6:$J$9,Inputs!$H$6:$H$9))),0),"" )</f>
        <v/>
      </c>
      <c r="L3791" s="26">
        <f>IF($A3791&lt;=Inputs!$B$13,IF(7&lt;=Inputs!$B$8,IF(Inputs!$B$12&gt;0,MAX(MIN(NORM.INV(RAND(),LOOKUP(V3791,Inputs!$J$6:$J$9,Inputs!$G$6:$G$9),LOOKUP(V3791,Inputs!$J$6:$J$9,Inputs!$H$6:$H$9)),Inputs!$B$12),-Inputs!$B$12),NORM.INV(RAND(),LOOKUP(V3791,Inputs!$J$6:$J$9,Inputs!$G$6:$G$9),LOOKUP(V3791,Inputs!$J$6:$J$9,Inputs!$H$6:$H$9))),0),"" )</f>
        <v/>
      </c>
      <c r="M3791" s="26">
        <f>IF($A3791&lt;=Inputs!$B$13,IF(8&lt;=Inputs!$B$8,IF(Inputs!$B$12&gt;0,MAX(MIN(NORM.INV(RAND(),LOOKUP(W3791,Inputs!$J$6:$J$9,Inputs!$G$6:$G$9),LOOKUP(W3791,Inputs!$J$6:$J$9,Inputs!$H$6:$H$9)),Inputs!$B$12),-Inputs!$B$12),NORM.INV(RAND(),LOOKUP(W3791,Inputs!$J$6:$J$9,Inputs!$G$6:$G$9),LOOKUP(W3791,Inputs!$J$6:$J$9,Inputs!$H$6:$H$9))),0),"" )</f>
        <v/>
      </c>
      <c r="N3791" s="26">
        <f>IF($A3791&lt;=Inputs!$B$13,IF(9&lt;=Inputs!$B$8,IF(Inputs!$B$12&gt;0,MAX(MIN(NORM.INV(RAND(),LOOKUP(X3791,Inputs!$J$6:$J$9,Inputs!$G$6:$G$9),LOOKUP(X3791,Inputs!$J$6:$J$9,Inputs!$H$6:$H$9)),Inputs!$B$12),-Inputs!$B$12),NORM.INV(RAND(),LOOKUP(X3791,Inputs!$J$6:$J$9,Inputs!$G$6:$G$9),LOOKUP(X3791,Inputs!$J$6:$J$9,Inputs!$H$6:$H$9))),0),"" )</f>
        <v/>
      </c>
      <c r="O3791" s="26">
        <f>IF($A3791&lt;=Inputs!$B$13,IF(10&lt;=Inputs!$B$8,IF(Inputs!$B$12&gt;0,MAX(MIN(NORM.INV(RAND(),LOOKUP(Y3791,Inputs!$J$6:$J$9,Inputs!$G$6:$G$9),LOOKUP(Y3791,Inputs!$J$6:$J$9,Inputs!$H$6:$H$9)),Inputs!$B$12),-Inputs!$B$12),NORM.INV(RAND(),LOOKUP(Y3791,Inputs!$J$6:$J$9,Inputs!$G$6:$G$9),LOOKUP(Y3791,Inputs!$J$6:$J$9,Inputs!$H$6:$H$9))),0),"" )</f>
        <v/>
      </c>
      <c r="P3791" s="31">
        <f>IF($A3791&lt;=Inputs!$B$13,RAND(),"")</f>
        <v/>
      </c>
      <c r="Q3791" s="31">
        <f>IF($A3791&lt;=Inputs!$B$13,RAND(),"")</f>
        <v/>
      </c>
      <c r="R3791" s="31">
        <f>IF($A3791&lt;=Inputs!$B$13,RAND(),"")</f>
        <v/>
      </c>
      <c r="S3791" s="31">
        <f>IF($A3791&lt;=Inputs!$B$13,RAND(),"")</f>
        <v/>
      </c>
      <c r="T3791" s="31">
        <f>IF($A3791&lt;=Inputs!$B$13,RAND(),"")</f>
        <v/>
      </c>
      <c r="U3791" s="31">
        <f>IF($A3791&lt;=Inputs!$B$13,RAND(),"")</f>
        <v/>
      </c>
      <c r="V3791" s="31">
        <f>IF($A3791&lt;=Inputs!$B$13,RAND(),"")</f>
        <v/>
      </c>
      <c r="W3791" s="31">
        <f>IF($A3791&lt;=Inputs!$B$13,RAND(),"")</f>
        <v/>
      </c>
      <c r="X3791" s="31">
        <f>IF($A3791&lt;=Inputs!$B$13,RAND(),"")</f>
        <v/>
      </c>
      <c r="Y3791" s="31">
        <f>IF($A3791&lt;=Inputs!$B$13,RAND(),"")</f>
        <v/>
      </c>
    </row>
    <row r="3792">
      <c r="A3792" t="n">
        <v>3787</v>
      </c>
      <c r="B3792" s="26">
        <f>IF($A3792&lt;=Inputs!$B$13,IF(Inputs!$B$8&gt;0,SUM(F3792:O3792)/Inputs!$B$8,0),"")</f>
        <v/>
      </c>
      <c r="C3792" s="27">
        <f>IF($A3792&lt;=Inputs!$B$13,B3792/100,"")</f>
        <v/>
      </c>
      <c r="D3792" s="28">
        <f>IF($A3792&lt;=Inputs!$B$13,C3792*Inputs!$B$7,"")</f>
        <v/>
      </c>
      <c r="E3792" s="29">
        <f>IF($A3792&lt;=Inputs!$B$13,IF(D3792&gt;0,1,0),"")</f>
        <v/>
      </c>
      <c r="F3792" s="26">
        <f>IF($A3792&lt;=Inputs!$B$13,IF(1&lt;=Inputs!$B$8,IF(Inputs!$B$12&gt;0,MAX(MIN(NORM.INV(RAND(),LOOKUP(P3792,Inputs!$J$6:$J$9,Inputs!$G$6:$G$9),LOOKUP(P3792,Inputs!$J$6:$J$9,Inputs!$H$6:$H$9)),Inputs!$B$12),-Inputs!$B$12),NORM.INV(RAND(),LOOKUP(P3792,Inputs!$J$6:$J$9,Inputs!$G$6:$G$9),LOOKUP(P3792,Inputs!$J$6:$J$9,Inputs!$H$6:$H$9))),0),"" )</f>
        <v/>
      </c>
      <c r="G3792" s="26">
        <f>IF($A3792&lt;=Inputs!$B$13,IF(2&lt;=Inputs!$B$8,IF(Inputs!$B$12&gt;0,MAX(MIN(NORM.INV(RAND(),LOOKUP(Q3792,Inputs!$J$6:$J$9,Inputs!$G$6:$G$9),LOOKUP(Q3792,Inputs!$J$6:$J$9,Inputs!$H$6:$H$9)),Inputs!$B$12),-Inputs!$B$12),NORM.INV(RAND(),LOOKUP(Q3792,Inputs!$J$6:$J$9,Inputs!$G$6:$G$9),LOOKUP(Q3792,Inputs!$J$6:$J$9,Inputs!$H$6:$H$9))),0),"" )</f>
        <v/>
      </c>
      <c r="H3792" s="26">
        <f>IF($A3792&lt;=Inputs!$B$13,IF(3&lt;=Inputs!$B$8,IF(Inputs!$B$12&gt;0,MAX(MIN(NORM.INV(RAND(),LOOKUP(R3792,Inputs!$J$6:$J$9,Inputs!$G$6:$G$9),LOOKUP(R3792,Inputs!$J$6:$J$9,Inputs!$H$6:$H$9)),Inputs!$B$12),-Inputs!$B$12),NORM.INV(RAND(),LOOKUP(R3792,Inputs!$J$6:$J$9,Inputs!$G$6:$G$9),LOOKUP(R3792,Inputs!$J$6:$J$9,Inputs!$H$6:$H$9))),0),"" )</f>
        <v/>
      </c>
      <c r="I3792" s="26">
        <f>IF($A3792&lt;=Inputs!$B$13,IF(4&lt;=Inputs!$B$8,IF(Inputs!$B$12&gt;0,MAX(MIN(NORM.INV(RAND(),LOOKUP(S3792,Inputs!$J$6:$J$9,Inputs!$G$6:$G$9),LOOKUP(S3792,Inputs!$J$6:$J$9,Inputs!$H$6:$H$9)),Inputs!$B$12),-Inputs!$B$12),NORM.INV(RAND(),LOOKUP(S3792,Inputs!$J$6:$J$9,Inputs!$G$6:$G$9),LOOKUP(S3792,Inputs!$J$6:$J$9,Inputs!$H$6:$H$9))),0),"" )</f>
        <v/>
      </c>
      <c r="J3792" s="26">
        <f>IF($A3792&lt;=Inputs!$B$13,IF(5&lt;=Inputs!$B$8,IF(Inputs!$B$12&gt;0,MAX(MIN(NORM.INV(RAND(),LOOKUP(T3792,Inputs!$J$6:$J$9,Inputs!$G$6:$G$9),LOOKUP(T3792,Inputs!$J$6:$J$9,Inputs!$H$6:$H$9)),Inputs!$B$12),-Inputs!$B$12),NORM.INV(RAND(),LOOKUP(T3792,Inputs!$J$6:$J$9,Inputs!$G$6:$G$9),LOOKUP(T3792,Inputs!$J$6:$J$9,Inputs!$H$6:$H$9))),0),"" )</f>
        <v/>
      </c>
      <c r="K3792" s="26">
        <f>IF($A3792&lt;=Inputs!$B$13,IF(6&lt;=Inputs!$B$8,IF(Inputs!$B$12&gt;0,MAX(MIN(NORM.INV(RAND(),LOOKUP(U3792,Inputs!$J$6:$J$9,Inputs!$G$6:$G$9),LOOKUP(U3792,Inputs!$J$6:$J$9,Inputs!$H$6:$H$9)),Inputs!$B$12),-Inputs!$B$12),NORM.INV(RAND(),LOOKUP(U3792,Inputs!$J$6:$J$9,Inputs!$G$6:$G$9),LOOKUP(U3792,Inputs!$J$6:$J$9,Inputs!$H$6:$H$9))),0),"" )</f>
        <v/>
      </c>
      <c r="L3792" s="26">
        <f>IF($A3792&lt;=Inputs!$B$13,IF(7&lt;=Inputs!$B$8,IF(Inputs!$B$12&gt;0,MAX(MIN(NORM.INV(RAND(),LOOKUP(V3792,Inputs!$J$6:$J$9,Inputs!$G$6:$G$9),LOOKUP(V3792,Inputs!$J$6:$J$9,Inputs!$H$6:$H$9)),Inputs!$B$12),-Inputs!$B$12),NORM.INV(RAND(),LOOKUP(V3792,Inputs!$J$6:$J$9,Inputs!$G$6:$G$9),LOOKUP(V3792,Inputs!$J$6:$J$9,Inputs!$H$6:$H$9))),0),"" )</f>
        <v/>
      </c>
      <c r="M3792" s="26">
        <f>IF($A3792&lt;=Inputs!$B$13,IF(8&lt;=Inputs!$B$8,IF(Inputs!$B$12&gt;0,MAX(MIN(NORM.INV(RAND(),LOOKUP(W3792,Inputs!$J$6:$J$9,Inputs!$G$6:$G$9),LOOKUP(W3792,Inputs!$J$6:$J$9,Inputs!$H$6:$H$9)),Inputs!$B$12),-Inputs!$B$12),NORM.INV(RAND(),LOOKUP(W3792,Inputs!$J$6:$J$9,Inputs!$G$6:$G$9),LOOKUP(W3792,Inputs!$J$6:$J$9,Inputs!$H$6:$H$9))),0),"" )</f>
        <v/>
      </c>
      <c r="N3792" s="26">
        <f>IF($A3792&lt;=Inputs!$B$13,IF(9&lt;=Inputs!$B$8,IF(Inputs!$B$12&gt;0,MAX(MIN(NORM.INV(RAND(),LOOKUP(X3792,Inputs!$J$6:$J$9,Inputs!$G$6:$G$9),LOOKUP(X3792,Inputs!$J$6:$J$9,Inputs!$H$6:$H$9)),Inputs!$B$12),-Inputs!$B$12),NORM.INV(RAND(),LOOKUP(X3792,Inputs!$J$6:$J$9,Inputs!$G$6:$G$9),LOOKUP(X3792,Inputs!$J$6:$J$9,Inputs!$H$6:$H$9))),0),"" )</f>
        <v/>
      </c>
      <c r="O3792" s="26">
        <f>IF($A3792&lt;=Inputs!$B$13,IF(10&lt;=Inputs!$B$8,IF(Inputs!$B$12&gt;0,MAX(MIN(NORM.INV(RAND(),LOOKUP(Y3792,Inputs!$J$6:$J$9,Inputs!$G$6:$G$9),LOOKUP(Y3792,Inputs!$J$6:$J$9,Inputs!$H$6:$H$9)),Inputs!$B$12),-Inputs!$B$12),NORM.INV(RAND(),LOOKUP(Y3792,Inputs!$J$6:$J$9,Inputs!$G$6:$G$9),LOOKUP(Y3792,Inputs!$J$6:$J$9,Inputs!$H$6:$H$9))),0),"" )</f>
        <v/>
      </c>
      <c r="P3792" s="31">
        <f>IF($A3792&lt;=Inputs!$B$13,RAND(),"")</f>
        <v/>
      </c>
      <c r="Q3792" s="31">
        <f>IF($A3792&lt;=Inputs!$B$13,RAND(),"")</f>
        <v/>
      </c>
      <c r="R3792" s="31">
        <f>IF($A3792&lt;=Inputs!$B$13,RAND(),"")</f>
        <v/>
      </c>
      <c r="S3792" s="31">
        <f>IF($A3792&lt;=Inputs!$B$13,RAND(),"")</f>
        <v/>
      </c>
      <c r="T3792" s="31">
        <f>IF($A3792&lt;=Inputs!$B$13,RAND(),"")</f>
        <v/>
      </c>
      <c r="U3792" s="31">
        <f>IF($A3792&lt;=Inputs!$B$13,RAND(),"")</f>
        <v/>
      </c>
      <c r="V3792" s="31">
        <f>IF($A3792&lt;=Inputs!$B$13,RAND(),"")</f>
        <v/>
      </c>
      <c r="W3792" s="31">
        <f>IF($A3792&lt;=Inputs!$B$13,RAND(),"")</f>
        <v/>
      </c>
      <c r="X3792" s="31">
        <f>IF($A3792&lt;=Inputs!$B$13,RAND(),"")</f>
        <v/>
      </c>
      <c r="Y3792" s="31">
        <f>IF($A3792&lt;=Inputs!$B$13,RAND(),"")</f>
        <v/>
      </c>
    </row>
    <row r="3793">
      <c r="A3793" t="n">
        <v>3788</v>
      </c>
      <c r="B3793" s="26">
        <f>IF($A3793&lt;=Inputs!$B$13,IF(Inputs!$B$8&gt;0,SUM(F3793:O3793)/Inputs!$B$8,0),"")</f>
        <v/>
      </c>
      <c r="C3793" s="27">
        <f>IF($A3793&lt;=Inputs!$B$13,B3793/100,"")</f>
        <v/>
      </c>
      <c r="D3793" s="28">
        <f>IF($A3793&lt;=Inputs!$B$13,C3793*Inputs!$B$7,"")</f>
        <v/>
      </c>
      <c r="E3793" s="29">
        <f>IF($A3793&lt;=Inputs!$B$13,IF(D3793&gt;0,1,0),"")</f>
        <v/>
      </c>
      <c r="F3793" s="26">
        <f>IF($A3793&lt;=Inputs!$B$13,IF(1&lt;=Inputs!$B$8,IF(Inputs!$B$12&gt;0,MAX(MIN(NORM.INV(RAND(),LOOKUP(P3793,Inputs!$J$6:$J$9,Inputs!$G$6:$G$9),LOOKUP(P3793,Inputs!$J$6:$J$9,Inputs!$H$6:$H$9)),Inputs!$B$12),-Inputs!$B$12),NORM.INV(RAND(),LOOKUP(P3793,Inputs!$J$6:$J$9,Inputs!$G$6:$G$9),LOOKUP(P3793,Inputs!$J$6:$J$9,Inputs!$H$6:$H$9))),0),"" )</f>
        <v/>
      </c>
      <c r="G3793" s="26">
        <f>IF($A3793&lt;=Inputs!$B$13,IF(2&lt;=Inputs!$B$8,IF(Inputs!$B$12&gt;0,MAX(MIN(NORM.INV(RAND(),LOOKUP(Q3793,Inputs!$J$6:$J$9,Inputs!$G$6:$G$9),LOOKUP(Q3793,Inputs!$J$6:$J$9,Inputs!$H$6:$H$9)),Inputs!$B$12),-Inputs!$B$12),NORM.INV(RAND(),LOOKUP(Q3793,Inputs!$J$6:$J$9,Inputs!$G$6:$G$9),LOOKUP(Q3793,Inputs!$J$6:$J$9,Inputs!$H$6:$H$9))),0),"" )</f>
        <v/>
      </c>
      <c r="H3793" s="26">
        <f>IF($A3793&lt;=Inputs!$B$13,IF(3&lt;=Inputs!$B$8,IF(Inputs!$B$12&gt;0,MAX(MIN(NORM.INV(RAND(),LOOKUP(R3793,Inputs!$J$6:$J$9,Inputs!$G$6:$G$9),LOOKUP(R3793,Inputs!$J$6:$J$9,Inputs!$H$6:$H$9)),Inputs!$B$12),-Inputs!$B$12),NORM.INV(RAND(),LOOKUP(R3793,Inputs!$J$6:$J$9,Inputs!$G$6:$G$9),LOOKUP(R3793,Inputs!$J$6:$J$9,Inputs!$H$6:$H$9))),0),"" )</f>
        <v/>
      </c>
      <c r="I3793" s="26">
        <f>IF($A3793&lt;=Inputs!$B$13,IF(4&lt;=Inputs!$B$8,IF(Inputs!$B$12&gt;0,MAX(MIN(NORM.INV(RAND(),LOOKUP(S3793,Inputs!$J$6:$J$9,Inputs!$G$6:$G$9),LOOKUP(S3793,Inputs!$J$6:$J$9,Inputs!$H$6:$H$9)),Inputs!$B$12),-Inputs!$B$12),NORM.INV(RAND(),LOOKUP(S3793,Inputs!$J$6:$J$9,Inputs!$G$6:$G$9),LOOKUP(S3793,Inputs!$J$6:$J$9,Inputs!$H$6:$H$9))),0),"" )</f>
        <v/>
      </c>
      <c r="J3793" s="26">
        <f>IF($A3793&lt;=Inputs!$B$13,IF(5&lt;=Inputs!$B$8,IF(Inputs!$B$12&gt;0,MAX(MIN(NORM.INV(RAND(),LOOKUP(T3793,Inputs!$J$6:$J$9,Inputs!$G$6:$G$9),LOOKUP(T3793,Inputs!$J$6:$J$9,Inputs!$H$6:$H$9)),Inputs!$B$12),-Inputs!$B$12),NORM.INV(RAND(),LOOKUP(T3793,Inputs!$J$6:$J$9,Inputs!$G$6:$G$9),LOOKUP(T3793,Inputs!$J$6:$J$9,Inputs!$H$6:$H$9))),0),"" )</f>
        <v/>
      </c>
      <c r="K3793" s="26">
        <f>IF($A3793&lt;=Inputs!$B$13,IF(6&lt;=Inputs!$B$8,IF(Inputs!$B$12&gt;0,MAX(MIN(NORM.INV(RAND(),LOOKUP(U3793,Inputs!$J$6:$J$9,Inputs!$G$6:$G$9),LOOKUP(U3793,Inputs!$J$6:$J$9,Inputs!$H$6:$H$9)),Inputs!$B$12),-Inputs!$B$12),NORM.INV(RAND(),LOOKUP(U3793,Inputs!$J$6:$J$9,Inputs!$G$6:$G$9),LOOKUP(U3793,Inputs!$J$6:$J$9,Inputs!$H$6:$H$9))),0),"" )</f>
        <v/>
      </c>
      <c r="L3793" s="26">
        <f>IF($A3793&lt;=Inputs!$B$13,IF(7&lt;=Inputs!$B$8,IF(Inputs!$B$12&gt;0,MAX(MIN(NORM.INV(RAND(),LOOKUP(V3793,Inputs!$J$6:$J$9,Inputs!$G$6:$G$9),LOOKUP(V3793,Inputs!$J$6:$J$9,Inputs!$H$6:$H$9)),Inputs!$B$12),-Inputs!$B$12),NORM.INV(RAND(),LOOKUP(V3793,Inputs!$J$6:$J$9,Inputs!$G$6:$G$9),LOOKUP(V3793,Inputs!$J$6:$J$9,Inputs!$H$6:$H$9))),0),"" )</f>
        <v/>
      </c>
      <c r="M3793" s="26">
        <f>IF($A3793&lt;=Inputs!$B$13,IF(8&lt;=Inputs!$B$8,IF(Inputs!$B$12&gt;0,MAX(MIN(NORM.INV(RAND(),LOOKUP(W3793,Inputs!$J$6:$J$9,Inputs!$G$6:$G$9),LOOKUP(W3793,Inputs!$J$6:$J$9,Inputs!$H$6:$H$9)),Inputs!$B$12),-Inputs!$B$12),NORM.INV(RAND(),LOOKUP(W3793,Inputs!$J$6:$J$9,Inputs!$G$6:$G$9),LOOKUP(W3793,Inputs!$J$6:$J$9,Inputs!$H$6:$H$9))),0),"" )</f>
        <v/>
      </c>
      <c r="N3793" s="26">
        <f>IF($A3793&lt;=Inputs!$B$13,IF(9&lt;=Inputs!$B$8,IF(Inputs!$B$12&gt;0,MAX(MIN(NORM.INV(RAND(),LOOKUP(X3793,Inputs!$J$6:$J$9,Inputs!$G$6:$G$9),LOOKUP(X3793,Inputs!$J$6:$J$9,Inputs!$H$6:$H$9)),Inputs!$B$12),-Inputs!$B$12),NORM.INV(RAND(),LOOKUP(X3793,Inputs!$J$6:$J$9,Inputs!$G$6:$G$9),LOOKUP(X3793,Inputs!$J$6:$J$9,Inputs!$H$6:$H$9))),0),"" )</f>
        <v/>
      </c>
      <c r="O3793" s="26">
        <f>IF($A3793&lt;=Inputs!$B$13,IF(10&lt;=Inputs!$B$8,IF(Inputs!$B$12&gt;0,MAX(MIN(NORM.INV(RAND(),LOOKUP(Y3793,Inputs!$J$6:$J$9,Inputs!$G$6:$G$9),LOOKUP(Y3793,Inputs!$J$6:$J$9,Inputs!$H$6:$H$9)),Inputs!$B$12),-Inputs!$B$12),NORM.INV(RAND(),LOOKUP(Y3793,Inputs!$J$6:$J$9,Inputs!$G$6:$G$9),LOOKUP(Y3793,Inputs!$J$6:$J$9,Inputs!$H$6:$H$9))),0),"" )</f>
        <v/>
      </c>
      <c r="P3793" s="31">
        <f>IF($A3793&lt;=Inputs!$B$13,RAND(),"")</f>
        <v/>
      </c>
      <c r="Q3793" s="31">
        <f>IF($A3793&lt;=Inputs!$B$13,RAND(),"")</f>
        <v/>
      </c>
      <c r="R3793" s="31">
        <f>IF($A3793&lt;=Inputs!$B$13,RAND(),"")</f>
        <v/>
      </c>
      <c r="S3793" s="31">
        <f>IF($A3793&lt;=Inputs!$B$13,RAND(),"")</f>
        <v/>
      </c>
      <c r="T3793" s="31">
        <f>IF($A3793&lt;=Inputs!$B$13,RAND(),"")</f>
        <v/>
      </c>
      <c r="U3793" s="31">
        <f>IF($A3793&lt;=Inputs!$B$13,RAND(),"")</f>
        <v/>
      </c>
      <c r="V3793" s="31">
        <f>IF($A3793&lt;=Inputs!$B$13,RAND(),"")</f>
        <v/>
      </c>
      <c r="W3793" s="31">
        <f>IF($A3793&lt;=Inputs!$B$13,RAND(),"")</f>
        <v/>
      </c>
      <c r="X3793" s="31">
        <f>IF($A3793&lt;=Inputs!$B$13,RAND(),"")</f>
        <v/>
      </c>
      <c r="Y3793" s="31">
        <f>IF($A3793&lt;=Inputs!$B$13,RAND(),"")</f>
        <v/>
      </c>
    </row>
    <row r="3794">
      <c r="A3794" t="n">
        <v>3789</v>
      </c>
      <c r="B3794" s="26">
        <f>IF($A3794&lt;=Inputs!$B$13,IF(Inputs!$B$8&gt;0,SUM(F3794:O3794)/Inputs!$B$8,0),"")</f>
        <v/>
      </c>
      <c r="C3794" s="27">
        <f>IF($A3794&lt;=Inputs!$B$13,B3794/100,"")</f>
        <v/>
      </c>
      <c r="D3794" s="28">
        <f>IF($A3794&lt;=Inputs!$B$13,C3794*Inputs!$B$7,"")</f>
        <v/>
      </c>
      <c r="E3794" s="29">
        <f>IF($A3794&lt;=Inputs!$B$13,IF(D3794&gt;0,1,0),"")</f>
        <v/>
      </c>
      <c r="F3794" s="26">
        <f>IF($A3794&lt;=Inputs!$B$13,IF(1&lt;=Inputs!$B$8,IF(Inputs!$B$12&gt;0,MAX(MIN(NORM.INV(RAND(),LOOKUP(P3794,Inputs!$J$6:$J$9,Inputs!$G$6:$G$9),LOOKUP(P3794,Inputs!$J$6:$J$9,Inputs!$H$6:$H$9)),Inputs!$B$12),-Inputs!$B$12),NORM.INV(RAND(),LOOKUP(P3794,Inputs!$J$6:$J$9,Inputs!$G$6:$G$9),LOOKUP(P3794,Inputs!$J$6:$J$9,Inputs!$H$6:$H$9))),0),"" )</f>
        <v/>
      </c>
      <c r="G3794" s="26">
        <f>IF($A3794&lt;=Inputs!$B$13,IF(2&lt;=Inputs!$B$8,IF(Inputs!$B$12&gt;0,MAX(MIN(NORM.INV(RAND(),LOOKUP(Q3794,Inputs!$J$6:$J$9,Inputs!$G$6:$G$9),LOOKUP(Q3794,Inputs!$J$6:$J$9,Inputs!$H$6:$H$9)),Inputs!$B$12),-Inputs!$B$12),NORM.INV(RAND(),LOOKUP(Q3794,Inputs!$J$6:$J$9,Inputs!$G$6:$G$9),LOOKUP(Q3794,Inputs!$J$6:$J$9,Inputs!$H$6:$H$9))),0),"" )</f>
        <v/>
      </c>
      <c r="H3794" s="26">
        <f>IF($A3794&lt;=Inputs!$B$13,IF(3&lt;=Inputs!$B$8,IF(Inputs!$B$12&gt;0,MAX(MIN(NORM.INV(RAND(),LOOKUP(R3794,Inputs!$J$6:$J$9,Inputs!$G$6:$G$9),LOOKUP(R3794,Inputs!$J$6:$J$9,Inputs!$H$6:$H$9)),Inputs!$B$12),-Inputs!$B$12),NORM.INV(RAND(),LOOKUP(R3794,Inputs!$J$6:$J$9,Inputs!$G$6:$G$9),LOOKUP(R3794,Inputs!$J$6:$J$9,Inputs!$H$6:$H$9))),0),"" )</f>
        <v/>
      </c>
      <c r="I3794" s="26">
        <f>IF($A3794&lt;=Inputs!$B$13,IF(4&lt;=Inputs!$B$8,IF(Inputs!$B$12&gt;0,MAX(MIN(NORM.INV(RAND(),LOOKUP(S3794,Inputs!$J$6:$J$9,Inputs!$G$6:$G$9),LOOKUP(S3794,Inputs!$J$6:$J$9,Inputs!$H$6:$H$9)),Inputs!$B$12),-Inputs!$B$12),NORM.INV(RAND(),LOOKUP(S3794,Inputs!$J$6:$J$9,Inputs!$G$6:$G$9),LOOKUP(S3794,Inputs!$J$6:$J$9,Inputs!$H$6:$H$9))),0),"" )</f>
        <v/>
      </c>
      <c r="J3794" s="26">
        <f>IF($A3794&lt;=Inputs!$B$13,IF(5&lt;=Inputs!$B$8,IF(Inputs!$B$12&gt;0,MAX(MIN(NORM.INV(RAND(),LOOKUP(T3794,Inputs!$J$6:$J$9,Inputs!$G$6:$G$9),LOOKUP(T3794,Inputs!$J$6:$J$9,Inputs!$H$6:$H$9)),Inputs!$B$12),-Inputs!$B$12),NORM.INV(RAND(),LOOKUP(T3794,Inputs!$J$6:$J$9,Inputs!$G$6:$G$9),LOOKUP(T3794,Inputs!$J$6:$J$9,Inputs!$H$6:$H$9))),0),"" )</f>
        <v/>
      </c>
      <c r="K3794" s="26">
        <f>IF($A3794&lt;=Inputs!$B$13,IF(6&lt;=Inputs!$B$8,IF(Inputs!$B$12&gt;0,MAX(MIN(NORM.INV(RAND(),LOOKUP(U3794,Inputs!$J$6:$J$9,Inputs!$G$6:$G$9),LOOKUP(U3794,Inputs!$J$6:$J$9,Inputs!$H$6:$H$9)),Inputs!$B$12),-Inputs!$B$12),NORM.INV(RAND(),LOOKUP(U3794,Inputs!$J$6:$J$9,Inputs!$G$6:$G$9),LOOKUP(U3794,Inputs!$J$6:$J$9,Inputs!$H$6:$H$9))),0),"" )</f>
        <v/>
      </c>
      <c r="L3794" s="26">
        <f>IF($A3794&lt;=Inputs!$B$13,IF(7&lt;=Inputs!$B$8,IF(Inputs!$B$12&gt;0,MAX(MIN(NORM.INV(RAND(),LOOKUP(V3794,Inputs!$J$6:$J$9,Inputs!$G$6:$G$9),LOOKUP(V3794,Inputs!$J$6:$J$9,Inputs!$H$6:$H$9)),Inputs!$B$12),-Inputs!$B$12),NORM.INV(RAND(),LOOKUP(V3794,Inputs!$J$6:$J$9,Inputs!$G$6:$G$9),LOOKUP(V3794,Inputs!$J$6:$J$9,Inputs!$H$6:$H$9))),0),"" )</f>
        <v/>
      </c>
      <c r="M3794" s="26">
        <f>IF($A3794&lt;=Inputs!$B$13,IF(8&lt;=Inputs!$B$8,IF(Inputs!$B$12&gt;0,MAX(MIN(NORM.INV(RAND(),LOOKUP(W3794,Inputs!$J$6:$J$9,Inputs!$G$6:$G$9),LOOKUP(W3794,Inputs!$J$6:$J$9,Inputs!$H$6:$H$9)),Inputs!$B$12),-Inputs!$B$12),NORM.INV(RAND(),LOOKUP(W3794,Inputs!$J$6:$J$9,Inputs!$G$6:$G$9),LOOKUP(W3794,Inputs!$J$6:$J$9,Inputs!$H$6:$H$9))),0),"" )</f>
        <v/>
      </c>
      <c r="N3794" s="26">
        <f>IF($A3794&lt;=Inputs!$B$13,IF(9&lt;=Inputs!$B$8,IF(Inputs!$B$12&gt;0,MAX(MIN(NORM.INV(RAND(),LOOKUP(X3794,Inputs!$J$6:$J$9,Inputs!$G$6:$G$9),LOOKUP(X3794,Inputs!$J$6:$J$9,Inputs!$H$6:$H$9)),Inputs!$B$12),-Inputs!$B$12),NORM.INV(RAND(),LOOKUP(X3794,Inputs!$J$6:$J$9,Inputs!$G$6:$G$9),LOOKUP(X3794,Inputs!$J$6:$J$9,Inputs!$H$6:$H$9))),0),"" )</f>
        <v/>
      </c>
      <c r="O3794" s="26">
        <f>IF($A3794&lt;=Inputs!$B$13,IF(10&lt;=Inputs!$B$8,IF(Inputs!$B$12&gt;0,MAX(MIN(NORM.INV(RAND(),LOOKUP(Y3794,Inputs!$J$6:$J$9,Inputs!$G$6:$G$9),LOOKUP(Y3794,Inputs!$J$6:$J$9,Inputs!$H$6:$H$9)),Inputs!$B$12),-Inputs!$B$12),NORM.INV(RAND(),LOOKUP(Y3794,Inputs!$J$6:$J$9,Inputs!$G$6:$G$9),LOOKUP(Y3794,Inputs!$J$6:$J$9,Inputs!$H$6:$H$9))),0),"" )</f>
        <v/>
      </c>
      <c r="P3794" s="31">
        <f>IF($A3794&lt;=Inputs!$B$13,RAND(),"")</f>
        <v/>
      </c>
      <c r="Q3794" s="31">
        <f>IF($A3794&lt;=Inputs!$B$13,RAND(),"")</f>
        <v/>
      </c>
      <c r="R3794" s="31">
        <f>IF($A3794&lt;=Inputs!$B$13,RAND(),"")</f>
        <v/>
      </c>
      <c r="S3794" s="31">
        <f>IF($A3794&lt;=Inputs!$B$13,RAND(),"")</f>
        <v/>
      </c>
      <c r="T3794" s="31">
        <f>IF($A3794&lt;=Inputs!$B$13,RAND(),"")</f>
        <v/>
      </c>
      <c r="U3794" s="31">
        <f>IF($A3794&lt;=Inputs!$B$13,RAND(),"")</f>
        <v/>
      </c>
      <c r="V3794" s="31">
        <f>IF($A3794&lt;=Inputs!$B$13,RAND(),"")</f>
        <v/>
      </c>
      <c r="W3794" s="31">
        <f>IF($A3794&lt;=Inputs!$B$13,RAND(),"")</f>
        <v/>
      </c>
      <c r="X3794" s="31">
        <f>IF($A3794&lt;=Inputs!$B$13,RAND(),"")</f>
        <v/>
      </c>
      <c r="Y3794" s="31">
        <f>IF($A3794&lt;=Inputs!$B$13,RAND(),"")</f>
        <v/>
      </c>
    </row>
    <row r="3795">
      <c r="A3795" t="n">
        <v>3790</v>
      </c>
      <c r="B3795" s="26">
        <f>IF($A3795&lt;=Inputs!$B$13,IF(Inputs!$B$8&gt;0,SUM(F3795:O3795)/Inputs!$B$8,0),"")</f>
        <v/>
      </c>
      <c r="C3795" s="27">
        <f>IF($A3795&lt;=Inputs!$B$13,B3795/100,"")</f>
        <v/>
      </c>
      <c r="D3795" s="28">
        <f>IF($A3795&lt;=Inputs!$B$13,C3795*Inputs!$B$7,"")</f>
        <v/>
      </c>
      <c r="E3795" s="29">
        <f>IF($A3795&lt;=Inputs!$B$13,IF(D3795&gt;0,1,0),"")</f>
        <v/>
      </c>
      <c r="F3795" s="26">
        <f>IF($A3795&lt;=Inputs!$B$13,IF(1&lt;=Inputs!$B$8,IF(Inputs!$B$12&gt;0,MAX(MIN(NORM.INV(RAND(),LOOKUP(P3795,Inputs!$J$6:$J$9,Inputs!$G$6:$G$9),LOOKUP(P3795,Inputs!$J$6:$J$9,Inputs!$H$6:$H$9)),Inputs!$B$12),-Inputs!$B$12),NORM.INV(RAND(),LOOKUP(P3795,Inputs!$J$6:$J$9,Inputs!$G$6:$G$9),LOOKUP(P3795,Inputs!$J$6:$J$9,Inputs!$H$6:$H$9))),0),"" )</f>
        <v/>
      </c>
      <c r="G3795" s="26">
        <f>IF($A3795&lt;=Inputs!$B$13,IF(2&lt;=Inputs!$B$8,IF(Inputs!$B$12&gt;0,MAX(MIN(NORM.INV(RAND(),LOOKUP(Q3795,Inputs!$J$6:$J$9,Inputs!$G$6:$G$9),LOOKUP(Q3795,Inputs!$J$6:$J$9,Inputs!$H$6:$H$9)),Inputs!$B$12),-Inputs!$B$12),NORM.INV(RAND(),LOOKUP(Q3795,Inputs!$J$6:$J$9,Inputs!$G$6:$G$9),LOOKUP(Q3795,Inputs!$J$6:$J$9,Inputs!$H$6:$H$9))),0),"" )</f>
        <v/>
      </c>
      <c r="H3795" s="26">
        <f>IF($A3795&lt;=Inputs!$B$13,IF(3&lt;=Inputs!$B$8,IF(Inputs!$B$12&gt;0,MAX(MIN(NORM.INV(RAND(),LOOKUP(R3795,Inputs!$J$6:$J$9,Inputs!$G$6:$G$9),LOOKUP(R3795,Inputs!$J$6:$J$9,Inputs!$H$6:$H$9)),Inputs!$B$12),-Inputs!$B$12),NORM.INV(RAND(),LOOKUP(R3795,Inputs!$J$6:$J$9,Inputs!$G$6:$G$9),LOOKUP(R3795,Inputs!$J$6:$J$9,Inputs!$H$6:$H$9))),0),"" )</f>
        <v/>
      </c>
      <c r="I3795" s="26">
        <f>IF($A3795&lt;=Inputs!$B$13,IF(4&lt;=Inputs!$B$8,IF(Inputs!$B$12&gt;0,MAX(MIN(NORM.INV(RAND(),LOOKUP(S3795,Inputs!$J$6:$J$9,Inputs!$G$6:$G$9),LOOKUP(S3795,Inputs!$J$6:$J$9,Inputs!$H$6:$H$9)),Inputs!$B$12),-Inputs!$B$12),NORM.INV(RAND(),LOOKUP(S3795,Inputs!$J$6:$J$9,Inputs!$G$6:$G$9),LOOKUP(S3795,Inputs!$J$6:$J$9,Inputs!$H$6:$H$9))),0),"" )</f>
        <v/>
      </c>
      <c r="J3795" s="26">
        <f>IF($A3795&lt;=Inputs!$B$13,IF(5&lt;=Inputs!$B$8,IF(Inputs!$B$12&gt;0,MAX(MIN(NORM.INV(RAND(),LOOKUP(T3795,Inputs!$J$6:$J$9,Inputs!$G$6:$G$9),LOOKUP(T3795,Inputs!$J$6:$J$9,Inputs!$H$6:$H$9)),Inputs!$B$12),-Inputs!$B$12),NORM.INV(RAND(),LOOKUP(T3795,Inputs!$J$6:$J$9,Inputs!$G$6:$G$9),LOOKUP(T3795,Inputs!$J$6:$J$9,Inputs!$H$6:$H$9))),0),"" )</f>
        <v/>
      </c>
      <c r="K3795" s="26">
        <f>IF($A3795&lt;=Inputs!$B$13,IF(6&lt;=Inputs!$B$8,IF(Inputs!$B$12&gt;0,MAX(MIN(NORM.INV(RAND(),LOOKUP(U3795,Inputs!$J$6:$J$9,Inputs!$G$6:$G$9),LOOKUP(U3795,Inputs!$J$6:$J$9,Inputs!$H$6:$H$9)),Inputs!$B$12),-Inputs!$B$12),NORM.INV(RAND(),LOOKUP(U3795,Inputs!$J$6:$J$9,Inputs!$G$6:$G$9),LOOKUP(U3795,Inputs!$J$6:$J$9,Inputs!$H$6:$H$9))),0),"" )</f>
        <v/>
      </c>
      <c r="L3795" s="26">
        <f>IF($A3795&lt;=Inputs!$B$13,IF(7&lt;=Inputs!$B$8,IF(Inputs!$B$12&gt;0,MAX(MIN(NORM.INV(RAND(),LOOKUP(V3795,Inputs!$J$6:$J$9,Inputs!$G$6:$G$9),LOOKUP(V3795,Inputs!$J$6:$J$9,Inputs!$H$6:$H$9)),Inputs!$B$12),-Inputs!$B$12),NORM.INV(RAND(),LOOKUP(V3795,Inputs!$J$6:$J$9,Inputs!$G$6:$G$9),LOOKUP(V3795,Inputs!$J$6:$J$9,Inputs!$H$6:$H$9))),0),"" )</f>
        <v/>
      </c>
      <c r="M3795" s="26">
        <f>IF($A3795&lt;=Inputs!$B$13,IF(8&lt;=Inputs!$B$8,IF(Inputs!$B$12&gt;0,MAX(MIN(NORM.INV(RAND(),LOOKUP(W3795,Inputs!$J$6:$J$9,Inputs!$G$6:$G$9),LOOKUP(W3795,Inputs!$J$6:$J$9,Inputs!$H$6:$H$9)),Inputs!$B$12),-Inputs!$B$12),NORM.INV(RAND(),LOOKUP(W3795,Inputs!$J$6:$J$9,Inputs!$G$6:$G$9),LOOKUP(W3795,Inputs!$J$6:$J$9,Inputs!$H$6:$H$9))),0),"" )</f>
        <v/>
      </c>
      <c r="N3795" s="26">
        <f>IF($A3795&lt;=Inputs!$B$13,IF(9&lt;=Inputs!$B$8,IF(Inputs!$B$12&gt;0,MAX(MIN(NORM.INV(RAND(),LOOKUP(X3795,Inputs!$J$6:$J$9,Inputs!$G$6:$G$9),LOOKUP(X3795,Inputs!$J$6:$J$9,Inputs!$H$6:$H$9)),Inputs!$B$12),-Inputs!$B$12),NORM.INV(RAND(),LOOKUP(X3795,Inputs!$J$6:$J$9,Inputs!$G$6:$G$9),LOOKUP(X3795,Inputs!$J$6:$J$9,Inputs!$H$6:$H$9))),0),"" )</f>
        <v/>
      </c>
      <c r="O3795" s="26">
        <f>IF($A3795&lt;=Inputs!$B$13,IF(10&lt;=Inputs!$B$8,IF(Inputs!$B$12&gt;0,MAX(MIN(NORM.INV(RAND(),LOOKUP(Y3795,Inputs!$J$6:$J$9,Inputs!$G$6:$G$9),LOOKUP(Y3795,Inputs!$J$6:$J$9,Inputs!$H$6:$H$9)),Inputs!$B$12),-Inputs!$B$12),NORM.INV(RAND(),LOOKUP(Y3795,Inputs!$J$6:$J$9,Inputs!$G$6:$G$9),LOOKUP(Y3795,Inputs!$J$6:$J$9,Inputs!$H$6:$H$9))),0),"" )</f>
        <v/>
      </c>
      <c r="P3795" s="31">
        <f>IF($A3795&lt;=Inputs!$B$13,RAND(),"")</f>
        <v/>
      </c>
      <c r="Q3795" s="31">
        <f>IF($A3795&lt;=Inputs!$B$13,RAND(),"")</f>
        <v/>
      </c>
      <c r="R3795" s="31">
        <f>IF($A3795&lt;=Inputs!$B$13,RAND(),"")</f>
        <v/>
      </c>
      <c r="S3795" s="31">
        <f>IF($A3795&lt;=Inputs!$B$13,RAND(),"")</f>
        <v/>
      </c>
      <c r="T3795" s="31">
        <f>IF($A3795&lt;=Inputs!$B$13,RAND(),"")</f>
        <v/>
      </c>
      <c r="U3795" s="31">
        <f>IF($A3795&lt;=Inputs!$B$13,RAND(),"")</f>
        <v/>
      </c>
      <c r="V3795" s="31">
        <f>IF($A3795&lt;=Inputs!$B$13,RAND(),"")</f>
        <v/>
      </c>
      <c r="W3795" s="31">
        <f>IF($A3795&lt;=Inputs!$B$13,RAND(),"")</f>
        <v/>
      </c>
      <c r="X3795" s="31">
        <f>IF($A3795&lt;=Inputs!$B$13,RAND(),"")</f>
        <v/>
      </c>
      <c r="Y3795" s="31">
        <f>IF($A3795&lt;=Inputs!$B$13,RAND(),"")</f>
        <v/>
      </c>
    </row>
    <row r="3796">
      <c r="A3796" t="n">
        <v>3791</v>
      </c>
      <c r="B3796" s="26">
        <f>IF($A3796&lt;=Inputs!$B$13,IF(Inputs!$B$8&gt;0,SUM(F3796:O3796)/Inputs!$B$8,0),"")</f>
        <v/>
      </c>
      <c r="C3796" s="27">
        <f>IF($A3796&lt;=Inputs!$B$13,B3796/100,"")</f>
        <v/>
      </c>
      <c r="D3796" s="28">
        <f>IF($A3796&lt;=Inputs!$B$13,C3796*Inputs!$B$7,"")</f>
        <v/>
      </c>
      <c r="E3796" s="29">
        <f>IF($A3796&lt;=Inputs!$B$13,IF(D3796&gt;0,1,0),"")</f>
        <v/>
      </c>
      <c r="F3796" s="26">
        <f>IF($A3796&lt;=Inputs!$B$13,IF(1&lt;=Inputs!$B$8,IF(Inputs!$B$12&gt;0,MAX(MIN(NORM.INV(RAND(),LOOKUP(P3796,Inputs!$J$6:$J$9,Inputs!$G$6:$G$9),LOOKUP(P3796,Inputs!$J$6:$J$9,Inputs!$H$6:$H$9)),Inputs!$B$12),-Inputs!$B$12),NORM.INV(RAND(),LOOKUP(P3796,Inputs!$J$6:$J$9,Inputs!$G$6:$G$9),LOOKUP(P3796,Inputs!$J$6:$J$9,Inputs!$H$6:$H$9))),0),"" )</f>
        <v/>
      </c>
      <c r="G3796" s="26">
        <f>IF($A3796&lt;=Inputs!$B$13,IF(2&lt;=Inputs!$B$8,IF(Inputs!$B$12&gt;0,MAX(MIN(NORM.INV(RAND(),LOOKUP(Q3796,Inputs!$J$6:$J$9,Inputs!$G$6:$G$9),LOOKUP(Q3796,Inputs!$J$6:$J$9,Inputs!$H$6:$H$9)),Inputs!$B$12),-Inputs!$B$12),NORM.INV(RAND(),LOOKUP(Q3796,Inputs!$J$6:$J$9,Inputs!$G$6:$G$9),LOOKUP(Q3796,Inputs!$J$6:$J$9,Inputs!$H$6:$H$9))),0),"" )</f>
        <v/>
      </c>
      <c r="H3796" s="26">
        <f>IF($A3796&lt;=Inputs!$B$13,IF(3&lt;=Inputs!$B$8,IF(Inputs!$B$12&gt;0,MAX(MIN(NORM.INV(RAND(),LOOKUP(R3796,Inputs!$J$6:$J$9,Inputs!$G$6:$G$9),LOOKUP(R3796,Inputs!$J$6:$J$9,Inputs!$H$6:$H$9)),Inputs!$B$12),-Inputs!$B$12),NORM.INV(RAND(),LOOKUP(R3796,Inputs!$J$6:$J$9,Inputs!$G$6:$G$9),LOOKUP(R3796,Inputs!$J$6:$J$9,Inputs!$H$6:$H$9))),0),"" )</f>
        <v/>
      </c>
      <c r="I3796" s="26">
        <f>IF($A3796&lt;=Inputs!$B$13,IF(4&lt;=Inputs!$B$8,IF(Inputs!$B$12&gt;0,MAX(MIN(NORM.INV(RAND(),LOOKUP(S3796,Inputs!$J$6:$J$9,Inputs!$G$6:$G$9),LOOKUP(S3796,Inputs!$J$6:$J$9,Inputs!$H$6:$H$9)),Inputs!$B$12),-Inputs!$B$12),NORM.INV(RAND(),LOOKUP(S3796,Inputs!$J$6:$J$9,Inputs!$G$6:$G$9),LOOKUP(S3796,Inputs!$J$6:$J$9,Inputs!$H$6:$H$9))),0),"" )</f>
        <v/>
      </c>
      <c r="J3796" s="26">
        <f>IF($A3796&lt;=Inputs!$B$13,IF(5&lt;=Inputs!$B$8,IF(Inputs!$B$12&gt;0,MAX(MIN(NORM.INV(RAND(),LOOKUP(T3796,Inputs!$J$6:$J$9,Inputs!$G$6:$G$9),LOOKUP(T3796,Inputs!$J$6:$J$9,Inputs!$H$6:$H$9)),Inputs!$B$12),-Inputs!$B$12),NORM.INV(RAND(),LOOKUP(T3796,Inputs!$J$6:$J$9,Inputs!$G$6:$G$9),LOOKUP(T3796,Inputs!$J$6:$J$9,Inputs!$H$6:$H$9))),0),"" )</f>
        <v/>
      </c>
      <c r="K3796" s="26">
        <f>IF($A3796&lt;=Inputs!$B$13,IF(6&lt;=Inputs!$B$8,IF(Inputs!$B$12&gt;0,MAX(MIN(NORM.INV(RAND(),LOOKUP(U3796,Inputs!$J$6:$J$9,Inputs!$G$6:$G$9),LOOKUP(U3796,Inputs!$J$6:$J$9,Inputs!$H$6:$H$9)),Inputs!$B$12),-Inputs!$B$12),NORM.INV(RAND(),LOOKUP(U3796,Inputs!$J$6:$J$9,Inputs!$G$6:$G$9),LOOKUP(U3796,Inputs!$J$6:$J$9,Inputs!$H$6:$H$9))),0),"" )</f>
        <v/>
      </c>
      <c r="L3796" s="26">
        <f>IF($A3796&lt;=Inputs!$B$13,IF(7&lt;=Inputs!$B$8,IF(Inputs!$B$12&gt;0,MAX(MIN(NORM.INV(RAND(),LOOKUP(V3796,Inputs!$J$6:$J$9,Inputs!$G$6:$G$9),LOOKUP(V3796,Inputs!$J$6:$J$9,Inputs!$H$6:$H$9)),Inputs!$B$12),-Inputs!$B$12),NORM.INV(RAND(),LOOKUP(V3796,Inputs!$J$6:$J$9,Inputs!$G$6:$G$9),LOOKUP(V3796,Inputs!$J$6:$J$9,Inputs!$H$6:$H$9))),0),"" )</f>
        <v/>
      </c>
      <c r="M3796" s="26">
        <f>IF($A3796&lt;=Inputs!$B$13,IF(8&lt;=Inputs!$B$8,IF(Inputs!$B$12&gt;0,MAX(MIN(NORM.INV(RAND(),LOOKUP(W3796,Inputs!$J$6:$J$9,Inputs!$G$6:$G$9),LOOKUP(W3796,Inputs!$J$6:$J$9,Inputs!$H$6:$H$9)),Inputs!$B$12),-Inputs!$B$12),NORM.INV(RAND(),LOOKUP(W3796,Inputs!$J$6:$J$9,Inputs!$G$6:$G$9),LOOKUP(W3796,Inputs!$J$6:$J$9,Inputs!$H$6:$H$9))),0),"" )</f>
        <v/>
      </c>
      <c r="N3796" s="26">
        <f>IF($A3796&lt;=Inputs!$B$13,IF(9&lt;=Inputs!$B$8,IF(Inputs!$B$12&gt;0,MAX(MIN(NORM.INV(RAND(),LOOKUP(X3796,Inputs!$J$6:$J$9,Inputs!$G$6:$G$9),LOOKUP(X3796,Inputs!$J$6:$J$9,Inputs!$H$6:$H$9)),Inputs!$B$12),-Inputs!$B$12),NORM.INV(RAND(),LOOKUP(X3796,Inputs!$J$6:$J$9,Inputs!$G$6:$G$9),LOOKUP(X3796,Inputs!$J$6:$J$9,Inputs!$H$6:$H$9))),0),"" )</f>
        <v/>
      </c>
      <c r="O3796" s="26">
        <f>IF($A3796&lt;=Inputs!$B$13,IF(10&lt;=Inputs!$B$8,IF(Inputs!$B$12&gt;0,MAX(MIN(NORM.INV(RAND(),LOOKUP(Y3796,Inputs!$J$6:$J$9,Inputs!$G$6:$G$9),LOOKUP(Y3796,Inputs!$J$6:$J$9,Inputs!$H$6:$H$9)),Inputs!$B$12),-Inputs!$B$12),NORM.INV(RAND(),LOOKUP(Y3796,Inputs!$J$6:$J$9,Inputs!$G$6:$G$9),LOOKUP(Y3796,Inputs!$J$6:$J$9,Inputs!$H$6:$H$9))),0),"" )</f>
        <v/>
      </c>
      <c r="P3796" s="31">
        <f>IF($A3796&lt;=Inputs!$B$13,RAND(),"")</f>
        <v/>
      </c>
      <c r="Q3796" s="31">
        <f>IF($A3796&lt;=Inputs!$B$13,RAND(),"")</f>
        <v/>
      </c>
      <c r="R3796" s="31">
        <f>IF($A3796&lt;=Inputs!$B$13,RAND(),"")</f>
        <v/>
      </c>
      <c r="S3796" s="31">
        <f>IF($A3796&lt;=Inputs!$B$13,RAND(),"")</f>
        <v/>
      </c>
      <c r="T3796" s="31">
        <f>IF($A3796&lt;=Inputs!$B$13,RAND(),"")</f>
        <v/>
      </c>
      <c r="U3796" s="31">
        <f>IF($A3796&lt;=Inputs!$B$13,RAND(),"")</f>
        <v/>
      </c>
      <c r="V3796" s="31">
        <f>IF($A3796&lt;=Inputs!$B$13,RAND(),"")</f>
        <v/>
      </c>
      <c r="W3796" s="31">
        <f>IF($A3796&lt;=Inputs!$B$13,RAND(),"")</f>
        <v/>
      </c>
      <c r="X3796" s="31">
        <f>IF($A3796&lt;=Inputs!$B$13,RAND(),"")</f>
        <v/>
      </c>
      <c r="Y3796" s="31">
        <f>IF($A3796&lt;=Inputs!$B$13,RAND(),"")</f>
        <v/>
      </c>
    </row>
    <row r="3797">
      <c r="A3797" t="n">
        <v>3792</v>
      </c>
      <c r="B3797" s="26">
        <f>IF($A3797&lt;=Inputs!$B$13,IF(Inputs!$B$8&gt;0,SUM(F3797:O3797)/Inputs!$B$8,0),"")</f>
        <v/>
      </c>
      <c r="C3797" s="27">
        <f>IF($A3797&lt;=Inputs!$B$13,B3797/100,"")</f>
        <v/>
      </c>
      <c r="D3797" s="28">
        <f>IF($A3797&lt;=Inputs!$B$13,C3797*Inputs!$B$7,"")</f>
        <v/>
      </c>
      <c r="E3797" s="29">
        <f>IF($A3797&lt;=Inputs!$B$13,IF(D3797&gt;0,1,0),"")</f>
        <v/>
      </c>
      <c r="F3797" s="26">
        <f>IF($A3797&lt;=Inputs!$B$13,IF(1&lt;=Inputs!$B$8,IF(Inputs!$B$12&gt;0,MAX(MIN(NORM.INV(RAND(),LOOKUP(P3797,Inputs!$J$6:$J$9,Inputs!$G$6:$G$9),LOOKUP(P3797,Inputs!$J$6:$J$9,Inputs!$H$6:$H$9)),Inputs!$B$12),-Inputs!$B$12),NORM.INV(RAND(),LOOKUP(P3797,Inputs!$J$6:$J$9,Inputs!$G$6:$G$9),LOOKUP(P3797,Inputs!$J$6:$J$9,Inputs!$H$6:$H$9))),0),"" )</f>
        <v/>
      </c>
      <c r="G3797" s="26">
        <f>IF($A3797&lt;=Inputs!$B$13,IF(2&lt;=Inputs!$B$8,IF(Inputs!$B$12&gt;0,MAX(MIN(NORM.INV(RAND(),LOOKUP(Q3797,Inputs!$J$6:$J$9,Inputs!$G$6:$G$9),LOOKUP(Q3797,Inputs!$J$6:$J$9,Inputs!$H$6:$H$9)),Inputs!$B$12),-Inputs!$B$12),NORM.INV(RAND(),LOOKUP(Q3797,Inputs!$J$6:$J$9,Inputs!$G$6:$G$9),LOOKUP(Q3797,Inputs!$J$6:$J$9,Inputs!$H$6:$H$9))),0),"" )</f>
        <v/>
      </c>
      <c r="H3797" s="26">
        <f>IF($A3797&lt;=Inputs!$B$13,IF(3&lt;=Inputs!$B$8,IF(Inputs!$B$12&gt;0,MAX(MIN(NORM.INV(RAND(),LOOKUP(R3797,Inputs!$J$6:$J$9,Inputs!$G$6:$G$9),LOOKUP(R3797,Inputs!$J$6:$J$9,Inputs!$H$6:$H$9)),Inputs!$B$12),-Inputs!$B$12),NORM.INV(RAND(),LOOKUP(R3797,Inputs!$J$6:$J$9,Inputs!$G$6:$G$9),LOOKUP(R3797,Inputs!$J$6:$J$9,Inputs!$H$6:$H$9))),0),"" )</f>
        <v/>
      </c>
      <c r="I3797" s="26">
        <f>IF($A3797&lt;=Inputs!$B$13,IF(4&lt;=Inputs!$B$8,IF(Inputs!$B$12&gt;0,MAX(MIN(NORM.INV(RAND(),LOOKUP(S3797,Inputs!$J$6:$J$9,Inputs!$G$6:$G$9),LOOKUP(S3797,Inputs!$J$6:$J$9,Inputs!$H$6:$H$9)),Inputs!$B$12),-Inputs!$B$12),NORM.INV(RAND(),LOOKUP(S3797,Inputs!$J$6:$J$9,Inputs!$G$6:$G$9),LOOKUP(S3797,Inputs!$J$6:$J$9,Inputs!$H$6:$H$9))),0),"" )</f>
        <v/>
      </c>
      <c r="J3797" s="26">
        <f>IF($A3797&lt;=Inputs!$B$13,IF(5&lt;=Inputs!$B$8,IF(Inputs!$B$12&gt;0,MAX(MIN(NORM.INV(RAND(),LOOKUP(T3797,Inputs!$J$6:$J$9,Inputs!$G$6:$G$9),LOOKUP(T3797,Inputs!$J$6:$J$9,Inputs!$H$6:$H$9)),Inputs!$B$12),-Inputs!$B$12),NORM.INV(RAND(),LOOKUP(T3797,Inputs!$J$6:$J$9,Inputs!$G$6:$G$9),LOOKUP(T3797,Inputs!$J$6:$J$9,Inputs!$H$6:$H$9))),0),"" )</f>
        <v/>
      </c>
      <c r="K3797" s="26">
        <f>IF($A3797&lt;=Inputs!$B$13,IF(6&lt;=Inputs!$B$8,IF(Inputs!$B$12&gt;0,MAX(MIN(NORM.INV(RAND(),LOOKUP(U3797,Inputs!$J$6:$J$9,Inputs!$G$6:$G$9),LOOKUP(U3797,Inputs!$J$6:$J$9,Inputs!$H$6:$H$9)),Inputs!$B$12),-Inputs!$B$12),NORM.INV(RAND(),LOOKUP(U3797,Inputs!$J$6:$J$9,Inputs!$G$6:$G$9),LOOKUP(U3797,Inputs!$J$6:$J$9,Inputs!$H$6:$H$9))),0),"" )</f>
        <v/>
      </c>
      <c r="L3797" s="26">
        <f>IF($A3797&lt;=Inputs!$B$13,IF(7&lt;=Inputs!$B$8,IF(Inputs!$B$12&gt;0,MAX(MIN(NORM.INV(RAND(),LOOKUP(V3797,Inputs!$J$6:$J$9,Inputs!$G$6:$G$9),LOOKUP(V3797,Inputs!$J$6:$J$9,Inputs!$H$6:$H$9)),Inputs!$B$12),-Inputs!$B$12),NORM.INV(RAND(),LOOKUP(V3797,Inputs!$J$6:$J$9,Inputs!$G$6:$G$9),LOOKUP(V3797,Inputs!$J$6:$J$9,Inputs!$H$6:$H$9))),0),"" )</f>
        <v/>
      </c>
      <c r="M3797" s="26">
        <f>IF($A3797&lt;=Inputs!$B$13,IF(8&lt;=Inputs!$B$8,IF(Inputs!$B$12&gt;0,MAX(MIN(NORM.INV(RAND(),LOOKUP(W3797,Inputs!$J$6:$J$9,Inputs!$G$6:$G$9),LOOKUP(W3797,Inputs!$J$6:$J$9,Inputs!$H$6:$H$9)),Inputs!$B$12),-Inputs!$B$12),NORM.INV(RAND(),LOOKUP(W3797,Inputs!$J$6:$J$9,Inputs!$G$6:$G$9),LOOKUP(W3797,Inputs!$J$6:$J$9,Inputs!$H$6:$H$9))),0),"" )</f>
        <v/>
      </c>
      <c r="N3797" s="26">
        <f>IF($A3797&lt;=Inputs!$B$13,IF(9&lt;=Inputs!$B$8,IF(Inputs!$B$12&gt;0,MAX(MIN(NORM.INV(RAND(),LOOKUP(X3797,Inputs!$J$6:$J$9,Inputs!$G$6:$G$9),LOOKUP(X3797,Inputs!$J$6:$J$9,Inputs!$H$6:$H$9)),Inputs!$B$12),-Inputs!$B$12),NORM.INV(RAND(),LOOKUP(X3797,Inputs!$J$6:$J$9,Inputs!$G$6:$G$9),LOOKUP(X3797,Inputs!$J$6:$J$9,Inputs!$H$6:$H$9))),0),"" )</f>
        <v/>
      </c>
      <c r="O3797" s="26">
        <f>IF($A3797&lt;=Inputs!$B$13,IF(10&lt;=Inputs!$B$8,IF(Inputs!$B$12&gt;0,MAX(MIN(NORM.INV(RAND(),LOOKUP(Y3797,Inputs!$J$6:$J$9,Inputs!$G$6:$G$9),LOOKUP(Y3797,Inputs!$J$6:$J$9,Inputs!$H$6:$H$9)),Inputs!$B$12),-Inputs!$B$12),NORM.INV(RAND(),LOOKUP(Y3797,Inputs!$J$6:$J$9,Inputs!$G$6:$G$9),LOOKUP(Y3797,Inputs!$J$6:$J$9,Inputs!$H$6:$H$9))),0),"" )</f>
        <v/>
      </c>
      <c r="P3797" s="31">
        <f>IF($A3797&lt;=Inputs!$B$13,RAND(),"")</f>
        <v/>
      </c>
      <c r="Q3797" s="31">
        <f>IF($A3797&lt;=Inputs!$B$13,RAND(),"")</f>
        <v/>
      </c>
      <c r="R3797" s="31">
        <f>IF($A3797&lt;=Inputs!$B$13,RAND(),"")</f>
        <v/>
      </c>
      <c r="S3797" s="31">
        <f>IF($A3797&lt;=Inputs!$B$13,RAND(),"")</f>
        <v/>
      </c>
      <c r="T3797" s="31">
        <f>IF($A3797&lt;=Inputs!$B$13,RAND(),"")</f>
        <v/>
      </c>
      <c r="U3797" s="31">
        <f>IF($A3797&lt;=Inputs!$B$13,RAND(),"")</f>
        <v/>
      </c>
      <c r="V3797" s="31">
        <f>IF($A3797&lt;=Inputs!$B$13,RAND(),"")</f>
        <v/>
      </c>
      <c r="W3797" s="31">
        <f>IF($A3797&lt;=Inputs!$B$13,RAND(),"")</f>
        <v/>
      </c>
      <c r="X3797" s="31">
        <f>IF($A3797&lt;=Inputs!$B$13,RAND(),"")</f>
        <v/>
      </c>
      <c r="Y3797" s="31">
        <f>IF($A3797&lt;=Inputs!$B$13,RAND(),"")</f>
        <v/>
      </c>
    </row>
    <row r="3798">
      <c r="A3798" t="n">
        <v>3793</v>
      </c>
      <c r="B3798" s="26">
        <f>IF($A3798&lt;=Inputs!$B$13,IF(Inputs!$B$8&gt;0,SUM(F3798:O3798)/Inputs!$B$8,0),"")</f>
        <v/>
      </c>
      <c r="C3798" s="27">
        <f>IF($A3798&lt;=Inputs!$B$13,B3798/100,"")</f>
        <v/>
      </c>
      <c r="D3798" s="28">
        <f>IF($A3798&lt;=Inputs!$B$13,C3798*Inputs!$B$7,"")</f>
        <v/>
      </c>
      <c r="E3798" s="29">
        <f>IF($A3798&lt;=Inputs!$B$13,IF(D3798&gt;0,1,0),"")</f>
        <v/>
      </c>
      <c r="F3798" s="26">
        <f>IF($A3798&lt;=Inputs!$B$13,IF(1&lt;=Inputs!$B$8,IF(Inputs!$B$12&gt;0,MAX(MIN(NORM.INV(RAND(),LOOKUP(P3798,Inputs!$J$6:$J$9,Inputs!$G$6:$G$9),LOOKUP(P3798,Inputs!$J$6:$J$9,Inputs!$H$6:$H$9)),Inputs!$B$12),-Inputs!$B$12),NORM.INV(RAND(),LOOKUP(P3798,Inputs!$J$6:$J$9,Inputs!$G$6:$G$9),LOOKUP(P3798,Inputs!$J$6:$J$9,Inputs!$H$6:$H$9))),0),"" )</f>
        <v/>
      </c>
      <c r="G3798" s="26">
        <f>IF($A3798&lt;=Inputs!$B$13,IF(2&lt;=Inputs!$B$8,IF(Inputs!$B$12&gt;0,MAX(MIN(NORM.INV(RAND(),LOOKUP(Q3798,Inputs!$J$6:$J$9,Inputs!$G$6:$G$9),LOOKUP(Q3798,Inputs!$J$6:$J$9,Inputs!$H$6:$H$9)),Inputs!$B$12),-Inputs!$B$12),NORM.INV(RAND(),LOOKUP(Q3798,Inputs!$J$6:$J$9,Inputs!$G$6:$G$9),LOOKUP(Q3798,Inputs!$J$6:$J$9,Inputs!$H$6:$H$9))),0),"" )</f>
        <v/>
      </c>
      <c r="H3798" s="26">
        <f>IF($A3798&lt;=Inputs!$B$13,IF(3&lt;=Inputs!$B$8,IF(Inputs!$B$12&gt;0,MAX(MIN(NORM.INV(RAND(),LOOKUP(R3798,Inputs!$J$6:$J$9,Inputs!$G$6:$G$9),LOOKUP(R3798,Inputs!$J$6:$J$9,Inputs!$H$6:$H$9)),Inputs!$B$12),-Inputs!$B$12),NORM.INV(RAND(),LOOKUP(R3798,Inputs!$J$6:$J$9,Inputs!$G$6:$G$9),LOOKUP(R3798,Inputs!$J$6:$J$9,Inputs!$H$6:$H$9))),0),"" )</f>
        <v/>
      </c>
      <c r="I3798" s="26">
        <f>IF($A3798&lt;=Inputs!$B$13,IF(4&lt;=Inputs!$B$8,IF(Inputs!$B$12&gt;0,MAX(MIN(NORM.INV(RAND(),LOOKUP(S3798,Inputs!$J$6:$J$9,Inputs!$G$6:$G$9),LOOKUP(S3798,Inputs!$J$6:$J$9,Inputs!$H$6:$H$9)),Inputs!$B$12),-Inputs!$B$12),NORM.INV(RAND(),LOOKUP(S3798,Inputs!$J$6:$J$9,Inputs!$G$6:$G$9),LOOKUP(S3798,Inputs!$J$6:$J$9,Inputs!$H$6:$H$9))),0),"" )</f>
        <v/>
      </c>
      <c r="J3798" s="26">
        <f>IF($A3798&lt;=Inputs!$B$13,IF(5&lt;=Inputs!$B$8,IF(Inputs!$B$12&gt;0,MAX(MIN(NORM.INV(RAND(),LOOKUP(T3798,Inputs!$J$6:$J$9,Inputs!$G$6:$G$9),LOOKUP(T3798,Inputs!$J$6:$J$9,Inputs!$H$6:$H$9)),Inputs!$B$12),-Inputs!$B$12),NORM.INV(RAND(),LOOKUP(T3798,Inputs!$J$6:$J$9,Inputs!$G$6:$G$9),LOOKUP(T3798,Inputs!$J$6:$J$9,Inputs!$H$6:$H$9))),0),"" )</f>
        <v/>
      </c>
      <c r="K3798" s="26">
        <f>IF($A3798&lt;=Inputs!$B$13,IF(6&lt;=Inputs!$B$8,IF(Inputs!$B$12&gt;0,MAX(MIN(NORM.INV(RAND(),LOOKUP(U3798,Inputs!$J$6:$J$9,Inputs!$G$6:$G$9),LOOKUP(U3798,Inputs!$J$6:$J$9,Inputs!$H$6:$H$9)),Inputs!$B$12),-Inputs!$B$12),NORM.INV(RAND(),LOOKUP(U3798,Inputs!$J$6:$J$9,Inputs!$G$6:$G$9),LOOKUP(U3798,Inputs!$J$6:$J$9,Inputs!$H$6:$H$9))),0),"" )</f>
        <v/>
      </c>
      <c r="L3798" s="26">
        <f>IF($A3798&lt;=Inputs!$B$13,IF(7&lt;=Inputs!$B$8,IF(Inputs!$B$12&gt;0,MAX(MIN(NORM.INV(RAND(),LOOKUP(V3798,Inputs!$J$6:$J$9,Inputs!$G$6:$G$9),LOOKUP(V3798,Inputs!$J$6:$J$9,Inputs!$H$6:$H$9)),Inputs!$B$12),-Inputs!$B$12),NORM.INV(RAND(),LOOKUP(V3798,Inputs!$J$6:$J$9,Inputs!$G$6:$G$9),LOOKUP(V3798,Inputs!$J$6:$J$9,Inputs!$H$6:$H$9))),0),"" )</f>
        <v/>
      </c>
      <c r="M3798" s="26">
        <f>IF($A3798&lt;=Inputs!$B$13,IF(8&lt;=Inputs!$B$8,IF(Inputs!$B$12&gt;0,MAX(MIN(NORM.INV(RAND(),LOOKUP(W3798,Inputs!$J$6:$J$9,Inputs!$G$6:$G$9),LOOKUP(W3798,Inputs!$J$6:$J$9,Inputs!$H$6:$H$9)),Inputs!$B$12),-Inputs!$B$12),NORM.INV(RAND(),LOOKUP(W3798,Inputs!$J$6:$J$9,Inputs!$G$6:$G$9),LOOKUP(W3798,Inputs!$J$6:$J$9,Inputs!$H$6:$H$9))),0),"" )</f>
        <v/>
      </c>
      <c r="N3798" s="26">
        <f>IF($A3798&lt;=Inputs!$B$13,IF(9&lt;=Inputs!$B$8,IF(Inputs!$B$12&gt;0,MAX(MIN(NORM.INV(RAND(),LOOKUP(X3798,Inputs!$J$6:$J$9,Inputs!$G$6:$G$9),LOOKUP(X3798,Inputs!$J$6:$J$9,Inputs!$H$6:$H$9)),Inputs!$B$12),-Inputs!$B$12),NORM.INV(RAND(),LOOKUP(X3798,Inputs!$J$6:$J$9,Inputs!$G$6:$G$9),LOOKUP(X3798,Inputs!$J$6:$J$9,Inputs!$H$6:$H$9))),0),"" )</f>
        <v/>
      </c>
      <c r="O3798" s="26">
        <f>IF($A3798&lt;=Inputs!$B$13,IF(10&lt;=Inputs!$B$8,IF(Inputs!$B$12&gt;0,MAX(MIN(NORM.INV(RAND(),LOOKUP(Y3798,Inputs!$J$6:$J$9,Inputs!$G$6:$G$9),LOOKUP(Y3798,Inputs!$J$6:$J$9,Inputs!$H$6:$H$9)),Inputs!$B$12),-Inputs!$B$12),NORM.INV(RAND(),LOOKUP(Y3798,Inputs!$J$6:$J$9,Inputs!$G$6:$G$9),LOOKUP(Y3798,Inputs!$J$6:$J$9,Inputs!$H$6:$H$9))),0),"" )</f>
        <v/>
      </c>
      <c r="P3798" s="31">
        <f>IF($A3798&lt;=Inputs!$B$13,RAND(),"")</f>
        <v/>
      </c>
      <c r="Q3798" s="31">
        <f>IF($A3798&lt;=Inputs!$B$13,RAND(),"")</f>
        <v/>
      </c>
      <c r="R3798" s="31">
        <f>IF($A3798&lt;=Inputs!$B$13,RAND(),"")</f>
        <v/>
      </c>
      <c r="S3798" s="31">
        <f>IF($A3798&lt;=Inputs!$B$13,RAND(),"")</f>
        <v/>
      </c>
      <c r="T3798" s="31">
        <f>IF($A3798&lt;=Inputs!$B$13,RAND(),"")</f>
        <v/>
      </c>
      <c r="U3798" s="31">
        <f>IF($A3798&lt;=Inputs!$B$13,RAND(),"")</f>
        <v/>
      </c>
      <c r="V3798" s="31">
        <f>IF($A3798&lt;=Inputs!$B$13,RAND(),"")</f>
        <v/>
      </c>
      <c r="W3798" s="31">
        <f>IF($A3798&lt;=Inputs!$B$13,RAND(),"")</f>
        <v/>
      </c>
      <c r="X3798" s="31">
        <f>IF($A3798&lt;=Inputs!$B$13,RAND(),"")</f>
        <v/>
      </c>
      <c r="Y3798" s="31">
        <f>IF($A3798&lt;=Inputs!$B$13,RAND(),"")</f>
        <v/>
      </c>
    </row>
    <row r="3799">
      <c r="A3799" t="n">
        <v>3794</v>
      </c>
      <c r="B3799" s="26">
        <f>IF($A3799&lt;=Inputs!$B$13,IF(Inputs!$B$8&gt;0,SUM(F3799:O3799)/Inputs!$B$8,0),"")</f>
        <v/>
      </c>
      <c r="C3799" s="27">
        <f>IF($A3799&lt;=Inputs!$B$13,B3799/100,"")</f>
        <v/>
      </c>
      <c r="D3799" s="28">
        <f>IF($A3799&lt;=Inputs!$B$13,C3799*Inputs!$B$7,"")</f>
        <v/>
      </c>
      <c r="E3799" s="29">
        <f>IF($A3799&lt;=Inputs!$B$13,IF(D3799&gt;0,1,0),"")</f>
        <v/>
      </c>
      <c r="F3799" s="26">
        <f>IF($A3799&lt;=Inputs!$B$13,IF(1&lt;=Inputs!$B$8,IF(Inputs!$B$12&gt;0,MAX(MIN(NORM.INV(RAND(),LOOKUP(P3799,Inputs!$J$6:$J$9,Inputs!$G$6:$G$9),LOOKUP(P3799,Inputs!$J$6:$J$9,Inputs!$H$6:$H$9)),Inputs!$B$12),-Inputs!$B$12),NORM.INV(RAND(),LOOKUP(P3799,Inputs!$J$6:$J$9,Inputs!$G$6:$G$9),LOOKUP(P3799,Inputs!$J$6:$J$9,Inputs!$H$6:$H$9))),0),"" )</f>
        <v/>
      </c>
      <c r="G3799" s="26">
        <f>IF($A3799&lt;=Inputs!$B$13,IF(2&lt;=Inputs!$B$8,IF(Inputs!$B$12&gt;0,MAX(MIN(NORM.INV(RAND(),LOOKUP(Q3799,Inputs!$J$6:$J$9,Inputs!$G$6:$G$9),LOOKUP(Q3799,Inputs!$J$6:$J$9,Inputs!$H$6:$H$9)),Inputs!$B$12),-Inputs!$B$12),NORM.INV(RAND(),LOOKUP(Q3799,Inputs!$J$6:$J$9,Inputs!$G$6:$G$9),LOOKUP(Q3799,Inputs!$J$6:$J$9,Inputs!$H$6:$H$9))),0),"" )</f>
        <v/>
      </c>
      <c r="H3799" s="26">
        <f>IF($A3799&lt;=Inputs!$B$13,IF(3&lt;=Inputs!$B$8,IF(Inputs!$B$12&gt;0,MAX(MIN(NORM.INV(RAND(),LOOKUP(R3799,Inputs!$J$6:$J$9,Inputs!$G$6:$G$9),LOOKUP(R3799,Inputs!$J$6:$J$9,Inputs!$H$6:$H$9)),Inputs!$B$12),-Inputs!$B$12),NORM.INV(RAND(),LOOKUP(R3799,Inputs!$J$6:$J$9,Inputs!$G$6:$G$9),LOOKUP(R3799,Inputs!$J$6:$J$9,Inputs!$H$6:$H$9))),0),"" )</f>
        <v/>
      </c>
      <c r="I3799" s="26">
        <f>IF($A3799&lt;=Inputs!$B$13,IF(4&lt;=Inputs!$B$8,IF(Inputs!$B$12&gt;0,MAX(MIN(NORM.INV(RAND(),LOOKUP(S3799,Inputs!$J$6:$J$9,Inputs!$G$6:$G$9),LOOKUP(S3799,Inputs!$J$6:$J$9,Inputs!$H$6:$H$9)),Inputs!$B$12),-Inputs!$B$12),NORM.INV(RAND(),LOOKUP(S3799,Inputs!$J$6:$J$9,Inputs!$G$6:$G$9),LOOKUP(S3799,Inputs!$J$6:$J$9,Inputs!$H$6:$H$9))),0),"" )</f>
        <v/>
      </c>
      <c r="J3799" s="26">
        <f>IF($A3799&lt;=Inputs!$B$13,IF(5&lt;=Inputs!$B$8,IF(Inputs!$B$12&gt;0,MAX(MIN(NORM.INV(RAND(),LOOKUP(T3799,Inputs!$J$6:$J$9,Inputs!$G$6:$G$9),LOOKUP(T3799,Inputs!$J$6:$J$9,Inputs!$H$6:$H$9)),Inputs!$B$12),-Inputs!$B$12),NORM.INV(RAND(),LOOKUP(T3799,Inputs!$J$6:$J$9,Inputs!$G$6:$G$9),LOOKUP(T3799,Inputs!$J$6:$J$9,Inputs!$H$6:$H$9))),0),"" )</f>
        <v/>
      </c>
      <c r="K3799" s="26">
        <f>IF($A3799&lt;=Inputs!$B$13,IF(6&lt;=Inputs!$B$8,IF(Inputs!$B$12&gt;0,MAX(MIN(NORM.INV(RAND(),LOOKUP(U3799,Inputs!$J$6:$J$9,Inputs!$G$6:$G$9),LOOKUP(U3799,Inputs!$J$6:$J$9,Inputs!$H$6:$H$9)),Inputs!$B$12),-Inputs!$B$12),NORM.INV(RAND(),LOOKUP(U3799,Inputs!$J$6:$J$9,Inputs!$G$6:$G$9),LOOKUP(U3799,Inputs!$J$6:$J$9,Inputs!$H$6:$H$9))),0),"" )</f>
        <v/>
      </c>
      <c r="L3799" s="26">
        <f>IF($A3799&lt;=Inputs!$B$13,IF(7&lt;=Inputs!$B$8,IF(Inputs!$B$12&gt;0,MAX(MIN(NORM.INV(RAND(),LOOKUP(V3799,Inputs!$J$6:$J$9,Inputs!$G$6:$G$9),LOOKUP(V3799,Inputs!$J$6:$J$9,Inputs!$H$6:$H$9)),Inputs!$B$12),-Inputs!$B$12),NORM.INV(RAND(),LOOKUP(V3799,Inputs!$J$6:$J$9,Inputs!$G$6:$G$9),LOOKUP(V3799,Inputs!$J$6:$J$9,Inputs!$H$6:$H$9))),0),"" )</f>
        <v/>
      </c>
      <c r="M3799" s="26">
        <f>IF($A3799&lt;=Inputs!$B$13,IF(8&lt;=Inputs!$B$8,IF(Inputs!$B$12&gt;0,MAX(MIN(NORM.INV(RAND(),LOOKUP(W3799,Inputs!$J$6:$J$9,Inputs!$G$6:$G$9),LOOKUP(W3799,Inputs!$J$6:$J$9,Inputs!$H$6:$H$9)),Inputs!$B$12),-Inputs!$B$12),NORM.INV(RAND(),LOOKUP(W3799,Inputs!$J$6:$J$9,Inputs!$G$6:$G$9),LOOKUP(W3799,Inputs!$J$6:$J$9,Inputs!$H$6:$H$9))),0),"" )</f>
        <v/>
      </c>
      <c r="N3799" s="26">
        <f>IF($A3799&lt;=Inputs!$B$13,IF(9&lt;=Inputs!$B$8,IF(Inputs!$B$12&gt;0,MAX(MIN(NORM.INV(RAND(),LOOKUP(X3799,Inputs!$J$6:$J$9,Inputs!$G$6:$G$9),LOOKUP(X3799,Inputs!$J$6:$J$9,Inputs!$H$6:$H$9)),Inputs!$B$12),-Inputs!$B$12),NORM.INV(RAND(),LOOKUP(X3799,Inputs!$J$6:$J$9,Inputs!$G$6:$G$9),LOOKUP(X3799,Inputs!$J$6:$J$9,Inputs!$H$6:$H$9))),0),"" )</f>
        <v/>
      </c>
      <c r="O3799" s="26">
        <f>IF($A3799&lt;=Inputs!$B$13,IF(10&lt;=Inputs!$B$8,IF(Inputs!$B$12&gt;0,MAX(MIN(NORM.INV(RAND(),LOOKUP(Y3799,Inputs!$J$6:$J$9,Inputs!$G$6:$G$9),LOOKUP(Y3799,Inputs!$J$6:$J$9,Inputs!$H$6:$H$9)),Inputs!$B$12),-Inputs!$B$12),NORM.INV(RAND(),LOOKUP(Y3799,Inputs!$J$6:$J$9,Inputs!$G$6:$G$9),LOOKUP(Y3799,Inputs!$J$6:$J$9,Inputs!$H$6:$H$9))),0),"" )</f>
        <v/>
      </c>
      <c r="P3799" s="31">
        <f>IF($A3799&lt;=Inputs!$B$13,RAND(),"")</f>
        <v/>
      </c>
      <c r="Q3799" s="31">
        <f>IF($A3799&lt;=Inputs!$B$13,RAND(),"")</f>
        <v/>
      </c>
      <c r="R3799" s="31">
        <f>IF($A3799&lt;=Inputs!$B$13,RAND(),"")</f>
        <v/>
      </c>
      <c r="S3799" s="31">
        <f>IF($A3799&lt;=Inputs!$B$13,RAND(),"")</f>
        <v/>
      </c>
      <c r="T3799" s="31">
        <f>IF($A3799&lt;=Inputs!$B$13,RAND(),"")</f>
        <v/>
      </c>
      <c r="U3799" s="31">
        <f>IF($A3799&lt;=Inputs!$B$13,RAND(),"")</f>
        <v/>
      </c>
      <c r="V3799" s="31">
        <f>IF($A3799&lt;=Inputs!$B$13,RAND(),"")</f>
        <v/>
      </c>
      <c r="W3799" s="31">
        <f>IF($A3799&lt;=Inputs!$B$13,RAND(),"")</f>
        <v/>
      </c>
      <c r="X3799" s="31">
        <f>IF($A3799&lt;=Inputs!$B$13,RAND(),"")</f>
        <v/>
      </c>
      <c r="Y3799" s="31">
        <f>IF($A3799&lt;=Inputs!$B$13,RAND(),"")</f>
        <v/>
      </c>
    </row>
    <row r="3800">
      <c r="A3800" t="n">
        <v>3795</v>
      </c>
      <c r="B3800" s="26">
        <f>IF($A3800&lt;=Inputs!$B$13,IF(Inputs!$B$8&gt;0,SUM(F3800:O3800)/Inputs!$B$8,0),"")</f>
        <v/>
      </c>
      <c r="C3800" s="27">
        <f>IF($A3800&lt;=Inputs!$B$13,B3800/100,"")</f>
        <v/>
      </c>
      <c r="D3800" s="28">
        <f>IF($A3800&lt;=Inputs!$B$13,C3800*Inputs!$B$7,"")</f>
        <v/>
      </c>
      <c r="E3800" s="29">
        <f>IF($A3800&lt;=Inputs!$B$13,IF(D3800&gt;0,1,0),"")</f>
        <v/>
      </c>
      <c r="F3800" s="26">
        <f>IF($A3800&lt;=Inputs!$B$13,IF(1&lt;=Inputs!$B$8,IF(Inputs!$B$12&gt;0,MAX(MIN(NORM.INV(RAND(),LOOKUP(P3800,Inputs!$J$6:$J$9,Inputs!$G$6:$G$9),LOOKUP(P3800,Inputs!$J$6:$J$9,Inputs!$H$6:$H$9)),Inputs!$B$12),-Inputs!$B$12),NORM.INV(RAND(),LOOKUP(P3800,Inputs!$J$6:$J$9,Inputs!$G$6:$G$9),LOOKUP(P3800,Inputs!$J$6:$J$9,Inputs!$H$6:$H$9))),0),"" )</f>
        <v/>
      </c>
      <c r="G3800" s="26">
        <f>IF($A3800&lt;=Inputs!$B$13,IF(2&lt;=Inputs!$B$8,IF(Inputs!$B$12&gt;0,MAX(MIN(NORM.INV(RAND(),LOOKUP(Q3800,Inputs!$J$6:$J$9,Inputs!$G$6:$G$9),LOOKUP(Q3800,Inputs!$J$6:$J$9,Inputs!$H$6:$H$9)),Inputs!$B$12),-Inputs!$B$12),NORM.INV(RAND(),LOOKUP(Q3800,Inputs!$J$6:$J$9,Inputs!$G$6:$G$9),LOOKUP(Q3800,Inputs!$J$6:$J$9,Inputs!$H$6:$H$9))),0),"" )</f>
        <v/>
      </c>
      <c r="H3800" s="26">
        <f>IF($A3800&lt;=Inputs!$B$13,IF(3&lt;=Inputs!$B$8,IF(Inputs!$B$12&gt;0,MAX(MIN(NORM.INV(RAND(),LOOKUP(R3800,Inputs!$J$6:$J$9,Inputs!$G$6:$G$9),LOOKUP(R3800,Inputs!$J$6:$J$9,Inputs!$H$6:$H$9)),Inputs!$B$12),-Inputs!$B$12),NORM.INV(RAND(),LOOKUP(R3800,Inputs!$J$6:$J$9,Inputs!$G$6:$G$9),LOOKUP(R3800,Inputs!$J$6:$J$9,Inputs!$H$6:$H$9))),0),"" )</f>
        <v/>
      </c>
      <c r="I3800" s="26">
        <f>IF($A3800&lt;=Inputs!$B$13,IF(4&lt;=Inputs!$B$8,IF(Inputs!$B$12&gt;0,MAX(MIN(NORM.INV(RAND(),LOOKUP(S3800,Inputs!$J$6:$J$9,Inputs!$G$6:$G$9),LOOKUP(S3800,Inputs!$J$6:$J$9,Inputs!$H$6:$H$9)),Inputs!$B$12),-Inputs!$B$12),NORM.INV(RAND(),LOOKUP(S3800,Inputs!$J$6:$J$9,Inputs!$G$6:$G$9),LOOKUP(S3800,Inputs!$J$6:$J$9,Inputs!$H$6:$H$9))),0),"" )</f>
        <v/>
      </c>
      <c r="J3800" s="26">
        <f>IF($A3800&lt;=Inputs!$B$13,IF(5&lt;=Inputs!$B$8,IF(Inputs!$B$12&gt;0,MAX(MIN(NORM.INV(RAND(),LOOKUP(T3800,Inputs!$J$6:$J$9,Inputs!$G$6:$G$9),LOOKUP(T3800,Inputs!$J$6:$J$9,Inputs!$H$6:$H$9)),Inputs!$B$12),-Inputs!$B$12),NORM.INV(RAND(),LOOKUP(T3800,Inputs!$J$6:$J$9,Inputs!$G$6:$G$9),LOOKUP(T3800,Inputs!$J$6:$J$9,Inputs!$H$6:$H$9))),0),"" )</f>
        <v/>
      </c>
      <c r="K3800" s="26">
        <f>IF($A3800&lt;=Inputs!$B$13,IF(6&lt;=Inputs!$B$8,IF(Inputs!$B$12&gt;0,MAX(MIN(NORM.INV(RAND(),LOOKUP(U3800,Inputs!$J$6:$J$9,Inputs!$G$6:$G$9),LOOKUP(U3800,Inputs!$J$6:$J$9,Inputs!$H$6:$H$9)),Inputs!$B$12),-Inputs!$B$12),NORM.INV(RAND(),LOOKUP(U3800,Inputs!$J$6:$J$9,Inputs!$G$6:$G$9),LOOKUP(U3800,Inputs!$J$6:$J$9,Inputs!$H$6:$H$9))),0),"" )</f>
        <v/>
      </c>
      <c r="L3800" s="26">
        <f>IF($A3800&lt;=Inputs!$B$13,IF(7&lt;=Inputs!$B$8,IF(Inputs!$B$12&gt;0,MAX(MIN(NORM.INV(RAND(),LOOKUP(V3800,Inputs!$J$6:$J$9,Inputs!$G$6:$G$9),LOOKUP(V3800,Inputs!$J$6:$J$9,Inputs!$H$6:$H$9)),Inputs!$B$12),-Inputs!$B$12),NORM.INV(RAND(),LOOKUP(V3800,Inputs!$J$6:$J$9,Inputs!$G$6:$G$9),LOOKUP(V3800,Inputs!$J$6:$J$9,Inputs!$H$6:$H$9))),0),"" )</f>
        <v/>
      </c>
      <c r="M3800" s="26">
        <f>IF($A3800&lt;=Inputs!$B$13,IF(8&lt;=Inputs!$B$8,IF(Inputs!$B$12&gt;0,MAX(MIN(NORM.INV(RAND(),LOOKUP(W3800,Inputs!$J$6:$J$9,Inputs!$G$6:$G$9),LOOKUP(W3800,Inputs!$J$6:$J$9,Inputs!$H$6:$H$9)),Inputs!$B$12),-Inputs!$B$12),NORM.INV(RAND(),LOOKUP(W3800,Inputs!$J$6:$J$9,Inputs!$G$6:$G$9),LOOKUP(W3800,Inputs!$J$6:$J$9,Inputs!$H$6:$H$9))),0),"" )</f>
        <v/>
      </c>
      <c r="N3800" s="26">
        <f>IF($A3800&lt;=Inputs!$B$13,IF(9&lt;=Inputs!$B$8,IF(Inputs!$B$12&gt;0,MAX(MIN(NORM.INV(RAND(),LOOKUP(X3800,Inputs!$J$6:$J$9,Inputs!$G$6:$G$9),LOOKUP(X3800,Inputs!$J$6:$J$9,Inputs!$H$6:$H$9)),Inputs!$B$12),-Inputs!$B$12),NORM.INV(RAND(),LOOKUP(X3800,Inputs!$J$6:$J$9,Inputs!$G$6:$G$9),LOOKUP(X3800,Inputs!$J$6:$J$9,Inputs!$H$6:$H$9))),0),"" )</f>
        <v/>
      </c>
      <c r="O3800" s="26">
        <f>IF($A3800&lt;=Inputs!$B$13,IF(10&lt;=Inputs!$B$8,IF(Inputs!$B$12&gt;0,MAX(MIN(NORM.INV(RAND(),LOOKUP(Y3800,Inputs!$J$6:$J$9,Inputs!$G$6:$G$9),LOOKUP(Y3800,Inputs!$J$6:$J$9,Inputs!$H$6:$H$9)),Inputs!$B$12),-Inputs!$B$12),NORM.INV(RAND(),LOOKUP(Y3800,Inputs!$J$6:$J$9,Inputs!$G$6:$G$9),LOOKUP(Y3800,Inputs!$J$6:$J$9,Inputs!$H$6:$H$9))),0),"" )</f>
        <v/>
      </c>
      <c r="P3800" s="31">
        <f>IF($A3800&lt;=Inputs!$B$13,RAND(),"")</f>
        <v/>
      </c>
      <c r="Q3800" s="31">
        <f>IF($A3800&lt;=Inputs!$B$13,RAND(),"")</f>
        <v/>
      </c>
      <c r="R3800" s="31">
        <f>IF($A3800&lt;=Inputs!$B$13,RAND(),"")</f>
        <v/>
      </c>
      <c r="S3800" s="31">
        <f>IF($A3800&lt;=Inputs!$B$13,RAND(),"")</f>
        <v/>
      </c>
      <c r="T3800" s="31">
        <f>IF($A3800&lt;=Inputs!$B$13,RAND(),"")</f>
        <v/>
      </c>
      <c r="U3800" s="31">
        <f>IF($A3800&lt;=Inputs!$B$13,RAND(),"")</f>
        <v/>
      </c>
      <c r="V3800" s="31">
        <f>IF($A3800&lt;=Inputs!$B$13,RAND(),"")</f>
        <v/>
      </c>
      <c r="W3800" s="31">
        <f>IF($A3800&lt;=Inputs!$B$13,RAND(),"")</f>
        <v/>
      </c>
      <c r="X3800" s="31">
        <f>IF($A3800&lt;=Inputs!$B$13,RAND(),"")</f>
        <v/>
      </c>
      <c r="Y3800" s="31">
        <f>IF($A3800&lt;=Inputs!$B$13,RAND(),"")</f>
        <v/>
      </c>
    </row>
    <row r="3801">
      <c r="A3801" t="n">
        <v>3796</v>
      </c>
      <c r="B3801" s="26">
        <f>IF($A3801&lt;=Inputs!$B$13,IF(Inputs!$B$8&gt;0,SUM(F3801:O3801)/Inputs!$B$8,0),"")</f>
        <v/>
      </c>
      <c r="C3801" s="27">
        <f>IF($A3801&lt;=Inputs!$B$13,B3801/100,"")</f>
        <v/>
      </c>
      <c r="D3801" s="28">
        <f>IF($A3801&lt;=Inputs!$B$13,C3801*Inputs!$B$7,"")</f>
        <v/>
      </c>
      <c r="E3801" s="29">
        <f>IF($A3801&lt;=Inputs!$B$13,IF(D3801&gt;0,1,0),"")</f>
        <v/>
      </c>
      <c r="F3801" s="26">
        <f>IF($A3801&lt;=Inputs!$B$13,IF(1&lt;=Inputs!$B$8,IF(Inputs!$B$12&gt;0,MAX(MIN(NORM.INV(RAND(),LOOKUP(P3801,Inputs!$J$6:$J$9,Inputs!$G$6:$G$9),LOOKUP(P3801,Inputs!$J$6:$J$9,Inputs!$H$6:$H$9)),Inputs!$B$12),-Inputs!$B$12),NORM.INV(RAND(),LOOKUP(P3801,Inputs!$J$6:$J$9,Inputs!$G$6:$G$9),LOOKUP(P3801,Inputs!$J$6:$J$9,Inputs!$H$6:$H$9))),0),"" )</f>
        <v/>
      </c>
      <c r="G3801" s="26">
        <f>IF($A3801&lt;=Inputs!$B$13,IF(2&lt;=Inputs!$B$8,IF(Inputs!$B$12&gt;0,MAX(MIN(NORM.INV(RAND(),LOOKUP(Q3801,Inputs!$J$6:$J$9,Inputs!$G$6:$G$9),LOOKUP(Q3801,Inputs!$J$6:$J$9,Inputs!$H$6:$H$9)),Inputs!$B$12),-Inputs!$B$12),NORM.INV(RAND(),LOOKUP(Q3801,Inputs!$J$6:$J$9,Inputs!$G$6:$G$9),LOOKUP(Q3801,Inputs!$J$6:$J$9,Inputs!$H$6:$H$9))),0),"" )</f>
        <v/>
      </c>
      <c r="H3801" s="26">
        <f>IF($A3801&lt;=Inputs!$B$13,IF(3&lt;=Inputs!$B$8,IF(Inputs!$B$12&gt;0,MAX(MIN(NORM.INV(RAND(),LOOKUP(R3801,Inputs!$J$6:$J$9,Inputs!$G$6:$G$9),LOOKUP(R3801,Inputs!$J$6:$J$9,Inputs!$H$6:$H$9)),Inputs!$B$12),-Inputs!$B$12),NORM.INV(RAND(),LOOKUP(R3801,Inputs!$J$6:$J$9,Inputs!$G$6:$G$9),LOOKUP(R3801,Inputs!$J$6:$J$9,Inputs!$H$6:$H$9))),0),"" )</f>
        <v/>
      </c>
      <c r="I3801" s="26">
        <f>IF($A3801&lt;=Inputs!$B$13,IF(4&lt;=Inputs!$B$8,IF(Inputs!$B$12&gt;0,MAX(MIN(NORM.INV(RAND(),LOOKUP(S3801,Inputs!$J$6:$J$9,Inputs!$G$6:$G$9),LOOKUP(S3801,Inputs!$J$6:$J$9,Inputs!$H$6:$H$9)),Inputs!$B$12),-Inputs!$B$12),NORM.INV(RAND(),LOOKUP(S3801,Inputs!$J$6:$J$9,Inputs!$G$6:$G$9),LOOKUP(S3801,Inputs!$J$6:$J$9,Inputs!$H$6:$H$9))),0),"" )</f>
        <v/>
      </c>
      <c r="J3801" s="26">
        <f>IF($A3801&lt;=Inputs!$B$13,IF(5&lt;=Inputs!$B$8,IF(Inputs!$B$12&gt;0,MAX(MIN(NORM.INV(RAND(),LOOKUP(T3801,Inputs!$J$6:$J$9,Inputs!$G$6:$G$9),LOOKUP(T3801,Inputs!$J$6:$J$9,Inputs!$H$6:$H$9)),Inputs!$B$12),-Inputs!$B$12),NORM.INV(RAND(),LOOKUP(T3801,Inputs!$J$6:$J$9,Inputs!$G$6:$G$9),LOOKUP(T3801,Inputs!$J$6:$J$9,Inputs!$H$6:$H$9))),0),"" )</f>
        <v/>
      </c>
      <c r="K3801" s="26">
        <f>IF($A3801&lt;=Inputs!$B$13,IF(6&lt;=Inputs!$B$8,IF(Inputs!$B$12&gt;0,MAX(MIN(NORM.INV(RAND(),LOOKUP(U3801,Inputs!$J$6:$J$9,Inputs!$G$6:$G$9),LOOKUP(U3801,Inputs!$J$6:$J$9,Inputs!$H$6:$H$9)),Inputs!$B$12),-Inputs!$B$12),NORM.INV(RAND(),LOOKUP(U3801,Inputs!$J$6:$J$9,Inputs!$G$6:$G$9),LOOKUP(U3801,Inputs!$J$6:$J$9,Inputs!$H$6:$H$9))),0),"" )</f>
        <v/>
      </c>
      <c r="L3801" s="26">
        <f>IF($A3801&lt;=Inputs!$B$13,IF(7&lt;=Inputs!$B$8,IF(Inputs!$B$12&gt;0,MAX(MIN(NORM.INV(RAND(),LOOKUP(V3801,Inputs!$J$6:$J$9,Inputs!$G$6:$G$9),LOOKUP(V3801,Inputs!$J$6:$J$9,Inputs!$H$6:$H$9)),Inputs!$B$12),-Inputs!$B$12),NORM.INV(RAND(),LOOKUP(V3801,Inputs!$J$6:$J$9,Inputs!$G$6:$G$9),LOOKUP(V3801,Inputs!$J$6:$J$9,Inputs!$H$6:$H$9))),0),"" )</f>
        <v/>
      </c>
      <c r="M3801" s="26">
        <f>IF($A3801&lt;=Inputs!$B$13,IF(8&lt;=Inputs!$B$8,IF(Inputs!$B$12&gt;0,MAX(MIN(NORM.INV(RAND(),LOOKUP(W3801,Inputs!$J$6:$J$9,Inputs!$G$6:$G$9),LOOKUP(W3801,Inputs!$J$6:$J$9,Inputs!$H$6:$H$9)),Inputs!$B$12),-Inputs!$B$12),NORM.INV(RAND(),LOOKUP(W3801,Inputs!$J$6:$J$9,Inputs!$G$6:$G$9),LOOKUP(W3801,Inputs!$J$6:$J$9,Inputs!$H$6:$H$9))),0),"" )</f>
        <v/>
      </c>
      <c r="N3801" s="26">
        <f>IF($A3801&lt;=Inputs!$B$13,IF(9&lt;=Inputs!$B$8,IF(Inputs!$B$12&gt;0,MAX(MIN(NORM.INV(RAND(),LOOKUP(X3801,Inputs!$J$6:$J$9,Inputs!$G$6:$G$9),LOOKUP(X3801,Inputs!$J$6:$J$9,Inputs!$H$6:$H$9)),Inputs!$B$12),-Inputs!$B$12),NORM.INV(RAND(),LOOKUP(X3801,Inputs!$J$6:$J$9,Inputs!$G$6:$G$9),LOOKUP(X3801,Inputs!$J$6:$J$9,Inputs!$H$6:$H$9))),0),"" )</f>
        <v/>
      </c>
      <c r="O3801" s="26">
        <f>IF($A3801&lt;=Inputs!$B$13,IF(10&lt;=Inputs!$B$8,IF(Inputs!$B$12&gt;0,MAX(MIN(NORM.INV(RAND(),LOOKUP(Y3801,Inputs!$J$6:$J$9,Inputs!$G$6:$G$9),LOOKUP(Y3801,Inputs!$J$6:$J$9,Inputs!$H$6:$H$9)),Inputs!$B$12),-Inputs!$B$12),NORM.INV(RAND(),LOOKUP(Y3801,Inputs!$J$6:$J$9,Inputs!$G$6:$G$9),LOOKUP(Y3801,Inputs!$J$6:$J$9,Inputs!$H$6:$H$9))),0),"" )</f>
        <v/>
      </c>
      <c r="P3801" s="31">
        <f>IF($A3801&lt;=Inputs!$B$13,RAND(),"")</f>
        <v/>
      </c>
      <c r="Q3801" s="31">
        <f>IF($A3801&lt;=Inputs!$B$13,RAND(),"")</f>
        <v/>
      </c>
      <c r="R3801" s="31">
        <f>IF($A3801&lt;=Inputs!$B$13,RAND(),"")</f>
        <v/>
      </c>
      <c r="S3801" s="31">
        <f>IF($A3801&lt;=Inputs!$B$13,RAND(),"")</f>
        <v/>
      </c>
      <c r="T3801" s="31">
        <f>IF($A3801&lt;=Inputs!$B$13,RAND(),"")</f>
        <v/>
      </c>
      <c r="U3801" s="31">
        <f>IF($A3801&lt;=Inputs!$B$13,RAND(),"")</f>
        <v/>
      </c>
      <c r="V3801" s="31">
        <f>IF($A3801&lt;=Inputs!$B$13,RAND(),"")</f>
        <v/>
      </c>
      <c r="W3801" s="31">
        <f>IF($A3801&lt;=Inputs!$B$13,RAND(),"")</f>
        <v/>
      </c>
      <c r="X3801" s="31">
        <f>IF($A3801&lt;=Inputs!$B$13,RAND(),"")</f>
        <v/>
      </c>
      <c r="Y3801" s="31">
        <f>IF($A3801&lt;=Inputs!$B$13,RAND(),"")</f>
        <v/>
      </c>
    </row>
    <row r="3802">
      <c r="A3802" t="n">
        <v>3797</v>
      </c>
      <c r="B3802" s="26">
        <f>IF($A3802&lt;=Inputs!$B$13,IF(Inputs!$B$8&gt;0,SUM(F3802:O3802)/Inputs!$B$8,0),"")</f>
        <v/>
      </c>
      <c r="C3802" s="27">
        <f>IF($A3802&lt;=Inputs!$B$13,B3802/100,"")</f>
        <v/>
      </c>
      <c r="D3802" s="28">
        <f>IF($A3802&lt;=Inputs!$B$13,C3802*Inputs!$B$7,"")</f>
        <v/>
      </c>
      <c r="E3802" s="29">
        <f>IF($A3802&lt;=Inputs!$B$13,IF(D3802&gt;0,1,0),"")</f>
        <v/>
      </c>
      <c r="F3802" s="26">
        <f>IF($A3802&lt;=Inputs!$B$13,IF(1&lt;=Inputs!$B$8,IF(Inputs!$B$12&gt;0,MAX(MIN(NORM.INV(RAND(),LOOKUP(P3802,Inputs!$J$6:$J$9,Inputs!$G$6:$G$9),LOOKUP(P3802,Inputs!$J$6:$J$9,Inputs!$H$6:$H$9)),Inputs!$B$12),-Inputs!$B$12),NORM.INV(RAND(),LOOKUP(P3802,Inputs!$J$6:$J$9,Inputs!$G$6:$G$9),LOOKUP(P3802,Inputs!$J$6:$J$9,Inputs!$H$6:$H$9))),0),"" )</f>
        <v/>
      </c>
      <c r="G3802" s="26">
        <f>IF($A3802&lt;=Inputs!$B$13,IF(2&lt;=Inputs!$B$8,IF(Inputs!$B$12&gt;0,MAX(MIN(NORM.INV(RAND(),LOOKUP(Q3802,Inputs!$J$6:$J$9,Inputs!$G$6:$G$9),LOOKUP(Q3802,Inputs!$J$6:$J$9,Inputs!$H$6:$H$9)),Inputs!$B$12),-Inputs!$B$12),NORM.INV(RAND(),LOOKUP(Q3802,Inputs!$J$6:$J$9,Inputs!$G$6:$G$9),LOOKUP(Q3802,Inputs!$J$6:$J$9,Inputs!$H$6:$H$9))),0),"" )</f>
        <v/>
      </c>
      <c r="H3802" s="26">
        <f>IF($A3802&lt;=Inputs!$B$13,IF(3&lt;=Inputs!$B$8,IF(Inputs!$B$12&gt;0,MAX(MIN(NORM.INV(RAND(),LOOKUP(R3802,Inputs!$J$6:$J$9,Inputs!$G$6:$G$9),LOOKUP(R3802,Inputs!$J$6:$J$9,Inputs!$H$6:$H$9)),Inputs!$B$12),-Inputs!$B$12),NORM.INV(RAND(),LOOKUP(R3802,Inputs!$J$6:$J$9,Inputs!$G$6:$G$9),LOOKUP(R3802,Inputs!$J$6:$J$9,Inputs!$H$6:$H$9))),0),"" )</f>
        <v/>
      </c>
      <c r="I3802" s="26">
        <f>IF($A3802&lt;=Inputs!$B$13,IF(4&lt;=Inputs!$B$8,IF(Inputs!$B$12&gt;0,MAX(MIN(NORM.INV(RAND(),LOOKUP(S3802,Inputs!$J$6:$J$9,Inputs!$G$6:$G$9),LOOKUP(S3802,Inputs!$J$6:$J$9,Inputs!$H$6:$H$9)),Inputs!$B$12),-Inputs!$B$12),NORM.INV(RAND(),LOOKUP(S3802,Inputs!$J$6:$J$9,Inputs!$G$6:$G$9),LOOKUP(S3802,Inputs!$J$6:$J$9,Inputs!$H$6:$H$9))),0),"" )</f>
        <v/>
      </c>
      <c r="J3802" s="26">
        <f>IF($A3802&lt;=Inputs!$B$13,IF(5&lt;=Inputs!$B$8,IF(Inputs!$B$12&gt;0,MAX(MIN(NORM.INV(RAND(),LOOKUP(T3802,Inputs!$J$6:$J$9,Inputs!$G$6:$G$9),LOOKUP(T3802,Inputs!$J$6:$J$9,Inputs!$H$6:$H$9)),Inputs!$B$12),-Inputs!$B$12),NORM.INV(RAND(),LOOKUP(T3802,Inputs!$J$6:$J$9,Inputs!$G$6:$G$9),LOOKUP(T3802,Inputs!$J$6:$J$9,Inputs!$H$6:$H$9))),0),"" )</f>
        <v/>
      </c>
      <c r="K3802" s="26">
        <f>IF($A3802&lt;=Inputs!$B$13,IF(6&lt;=Inputs!$B$8,IF(Inputs!$B$12&gt;0,MAX(MIN(NORM.INV(RAND(),LOOKUP(U3802,Inputs!$J$6:$J$9,Inputs!$G$6:$G$9),LOOKUP(U3802,Inputs!$J$6:$J$9,Inputs!$H$6:$H$9)),Inputs!$B$12),-Inputs!$B$12),NORM.INV(RAND(),LOOKUP(U3802,Inputs!$J$6:$J$9,Inputs!$G$6:$G$9),LOOKUP(U3802,Inputs!$J$6:$J$9,Inputs!$H$6:$H$9))),0),"" )</f>
        <v/>
      </c>
      <c r="L3802" s="26">
        <f>IF($A3802&lt;=Inputs!$B$13,IF(7&lt;=Inputs!$B$8,IF(Inputs!$B$12&gt;0,MAX(MIN(NORM.INV(RAND(),LOOKUP(V3802,Inputs!$J$6:$J$9,Inputs!$G$6:$G$9),LOOKUP(V3802,Inputs!$J$6:$J$9,Inputs!$H$6:$H$9)),Inputs!$B$12),-Inputs!$B$12),NORM.INV(RAND(),LOOKUP(V3802,Inputs!$J$6:$J$9,Inputs!$G$6:$G$9),LOOKUP(V3802,Inputs!$J$6:$J$9,Inputs!$H$6:$H$9))),0),"" )</f>
        <v/>
      </c>
      <c r="M3802" s="26">
        <f>IF($A3802&lt;=Inputs!$B$13,IF(8&lt;=Inputs!$B$8,IF(Inputs!$B$12&gt;0,MAX(MIN(NORM.INV(RAND(),LOOKUP(W3802,Inputs!$J$6:$J$9,Inputs!$G$6:$G$9),LOOKUP(W3802,Inputs!$J$6:$J$9,Inputs!$H$6:$H$9)),Inputs!$B$12),-Inputs!$B$12),NORM.INV(RAND(),LOOKUP(W3802,Inputs!$J$6:$J$9,Inputs!$G$6:$G$9),LOOKUP(W3802,Inputs!$J$6:$J$9,Inputs!$H$6:$H$9))),0),"" )</f>
        <v/>
      </c>
      <c r="N3802" s="26">
        <f>IF($A3802&lt;=Inputs!$B$13,IF(9&lt;=Inputs!$B$8,IF(Inputs!$B$12&gt;0,MAX(MIN(NORM.INV(RAND(),LOOKUP(X3802,Inputs!$J$6:$J$9,Inputs!$G$6:$G$9),LOOKUP(X3802,Inputs!$J$6:$J$9,Inputs!$H$6:$H$9)),Inputs!$B$12),-Inputs!$B$12),NORM.INV(RAND(),LOOKUP(X3802,Inputs!$J$6:$J$9,Inputs!$G$6:$G$9),LOOKUP(X3802,Inputs!$J$6:$J$9,Inputs!$H$6:$H$9))),0),"" )</f>
        <v/>
      </c>
      <c r="O3802" s="26">
        <f>IF($A3802&lt;=Inputs!$B$13,IF(10&lt;=Inputs!$B$8,IF(Inputs!$B$12&gt;0,MAX(MIN(NORM.INV(RAND(),LOOKUP(Y3802,Inputs!$J$6:$J$9,Inputs!$G$6:$G$9),LOOKUP(Y3802,Inputs!$J$6:$J$9,Inputs!$H$6:$H$9)),Inputs!$B$12),-Inputs!$B$12),NORM.INV(RAND(),LOOKUP(Y3802,Inputs!$J$6:$J$9,Inputs!$G$6:$G$9),LOOKUP(Y3802,Inputs!$J$6:$J$9,Inputs!$H$6:$H$9))),0),"" )</f>
        <v/>
      </c>
      <c r="P3802" s="31">
        <f>IF($A3802&lt;=Inputs!$B$13,RAND(),"")</f>
        <v/>
      </c>
      <c r="Q3802" s="31">
        <f>IF($A3802&lt;=Inputs!$B$13,RAND(),"")</f>
        <v/>
      </c>
      <c r="R3802" s="31">
        <f>IF($A3802&lt;=Inputs!$B$13,RAND(),"")</f>
        <v/>
      </c>
      <c r="S3802" s="31">
        <f>IF($A3802&lt;=Inputs!$B$13,RAND(),"")</f>
        <v/>
      </c>
      <c r="T3802" s="31">
        <f>IF($A3802&lt;=Inputs!$B$13,RAND(),"")</f>
        <v/>
      </c>
      <c r="U3802" s="31">
        <f>IF($A3802&lt;=Inputs!$B$13,RAND(),"")</f>
        <v/>
      </c>
      <c r="V3802" s="31">
        <f>IF($A3802&lt;=Inputs!$B$13,RAND(),"")</f>
        <v/>
      </c>
      <c r="W3802" s="31">
        <f>IF($A3802&lt;=Inputs!$B$13,RAND(),"")</f>
        <v/>
      </c>
      <c r="X3802" s="31">
        <f>IF($A3802&lt;=Inputs!$B$13,RAND(),"")</f>
        <v/>
      </c>
      <c r="Y3802" s="31">
        <f>IF($A3802&lt;=Inputs!$B$13,RAND(),"")</f>
        <v/>
      </c>
    </row>
    <row r="3803">
      <c r="A3803" t="n">
        <v>3798</v>
      </c>
      <c r="B3803" s="26">
        <f>IF($A3803&lt;=Inputs!$B$13,IF(Inputs!$B$8&gt;0,SUM(F3803:O3803)/Inputs!$B$8,0),"")</f>
        <v/>
      </c>
      <c r="C3803" s="27">
        <f>IF($A3803&lt;=Inputs!$B$13,B3803/100,"")</f>
        <v/>
      </c>
      <c r="D3803" s="28">
        <f>IF($A3803&lt;=Inputs!$B$13,C3803*Inputs!$B$7,"")</f>
        <v/>
      </c>
      <c r="E3803" s="29">
        <f>IF($A3803&lt;=Inputs!$B$13,IF(D3803&gt;0,1,0),"")</f>
        <v/>
      </c>
      <c r="F3803" s="26">
        <f>IF($A3803&lt;=Inputs!$B$13,IF(1&lt;=Inputs!$B$8,IF(Inputs!$B$12&gt;0,MAX(MIN(NORM.INV(RAND(),LOOKUP(P3803,Inputs!$J$6:$J$9,Inputs!$G$6:$G$9),LOOKUP(P3803,Inputs!$J$6:$J$9,Inputs!$H$6:$H$9)),Inputs!$B$12),-Inputs!$B$12),NORM.INV(RAND(),LOOKUP(P3803,Inputs!$J$6:$J$9,Inputs!$G$6:$G$9),LOOKUP(P3803,Inputs!$J$6:$J$9,Inputs!$H$6:$H$9))),0),"" )</f>
        <v/>
      </c>
      <c r="G3803" s="26">
        <f>IF($A3803&lt;=Inputs!$B$13,IF(2&lt;=Inputs!$B$8,IF(Inputs!$B$12&gt;0,MAX(MIN(NORM.INV(RAND(),LOOKUP(Q3803,Inputs!$J$6:$J$9,Inputs!$G$6:$G$9),LOOKUP(Q3803,Inputs!$J$6:$J$9,Inputs!$H$6:$H$9)),Inputs!$B$12),-Inputs!$B$12),NORM.INV(RAND(),LOOKUP(Q3803,Inputs!$J$6:$J$9,Inputs!$G$6:$G$9),LOOKUP(Q3803,Inputs!$J$6:$J$9,Inputs!$H$6:$H$9))),0),"" )</f>
        <v/>
      </c>
      <c r="H3803" s="26">
        <f>IF($A3803&lt;=Inputs!$B$13,IF(3&lt;=Inputs!$B$8,IF(Inputs!$B$12&gt;0,MAX(MIN(NORM.INV(RAND(),LOOKUP(R3803,Inputs!$J$6:$J$9,Inputs!$G$6:$G$9),LOOKUP(R3803,Inputs!$J$6:$J$9,Inputs!$H$6:$H$9)),Inputs!$B$12),-Inputs!$B$12),NORM.INV(RAND(),LOOKUP(R3803,Inputs!$J$6:$J$9,Inputs!$G$6:$G$9),LOOKUP(R3803,Inputs!$J$6:$J$9,Inputs!$H$6:$H$9))),0),"" )</f>
        <v/>
      </c>
      <c r="I3803" s="26">
        <f>IF($A3803&lt;=Inputs!$B$13,IF(4&lt;=Inputs!$B$8,IF(Inputs!$B$12&gt;0,MAX(MIN(NORM.INV(RAND(),LOOKUP(S3803,Inputs!$J$6:$J$9,Inputs!$G$6:$G$9),LOOKUP(S3803,Inputs!$J$6:$J$9,Inputs!$H$6:$H$9)),Inputs!$B$12),-Inputs!$B$12),NORM.INV(RAND(),LOOKUP(S3803,Inputs!$J$6:$J$9,Inputs!$G$6:$G$9),LOOKUP(S3803,Inputs!$J$6:$J$9,Inputs!$H$6:$H$9))),0),"" )</f>
        <v/>
      </c>
      <c r="J3803" s="26">
        <f>IF($A3803&lt;=Inputs!$B$13,IF(5&lt;=Inputs!$B$8,IF(Inputs!$B$12&gt;0,MAX(MIN(NORM.INV(RAND(),LOOKUP(T3803,Inputs!$J$6:$J$9,Inputs!$G$6:$G$9),LOOKUP(T3803,Inputs!$J$6:$J$9,Inputs!$H$6:$H$9)),Inputs!$B$12),-Inputs!$B$12),NORM.INV(RAND(),LOOKUP(T3803,Inputs!$J$6:$J$9,Inputs!$G$6:$G$9),LOOKUP(T3803,Inputs!$J$6:$J$9,Inputs!$H$6:$H$9))),0),"" )</f>
        <v/>
      </c>
      <c r="K3803" s="26">
        <f>IF($A3803&lt;=Inputs!$B$13,IF(6&lt;=Inputs!$B$8,IF(Inputs!$B$12&gt;0,MAX(MIN(NORM.INV(RAND(),LOOKUP(U3803,Inputs!$J$6:$J$9,Inputs!$G$6:$G$9),LOOKUP(U3803,Inputs!$J$6:$J$9,Inputs!$H$6:$H$9)),Inputs!$B$12),-Inputs!$B$12),NORM.INV(RAND(),LOOKUP(U3803,Inputs!$J$6:$J$9,Inputs!$G$6:$G$9),LOOKUP(U3803,Inputs!$J$6:$J$9,Inputs!$H$6:$H$9))),0),"" )</f>
        <v/>
      </c>
      <c r="L3803" s="26">
        <f>IF($A3803&lt;=Inputs!$B$13,IF(7&lt;=Inputs!$B$8,IF(Inputs!$B$12&gt;0,MAX(MIN(NORM.INV(RAND(),LOOKUP(V3803,Inputs!$J$6:$J$9,Inputs!$G$6:$G$9),LOOKUP(V3803,Inputs!$J$6:$J$9,Inputs!$H$6:$H$9)),Inputs!$B$12),-Inputs!$B$12),NORM.INV(RAND(),LOOKUP(V3803,Inputs!$J$6:$J$9,Inputs!$G$6:$G$9),LOOKUP(V3803,Inputs!$J$6:$J$9,Inputs!$H$6:$H$9))),0),"" )</f>
        <v/>
      </c>
      <c r="M3803" s="26">
        <f>IF($A3803&lt;=Inputs!$B$13,IF(8&lt;=Inputs!$B$8,IF(Inputs!$B$12&gt;0,MAX(MIN(NORM.INV(RAND(),LOOKUP(W3803,Inputs!$J$6:$J$9,Inputs!$G$6:$G$9),LOOKUP(W3803,Inputs!$J$6:$J$9,Inputs!$H$6:$H$9)),Inputs!$B$12),-Inputs!$B$12),NORM.INV(RAND(),LOOKUP(W3803,Inputs!$J$6:$J$9,Inputs!$G$6:$G$9),LOOKUP(W3803,Inputs!$J$6:$J$9,Inputs!$H$6:$H$9))),0),"" )</f>
        <v/>
      </c>
      <c r="N3803" s="26">
        <f>IF($A3803&lt;=Inputs!$B$13,IF(9&lt;=Inputs!$B$8,IF(Inputs!$B$12&gt;0,MAX(MIN(NORM.INV(RAND(),LOOKUP(X3803,Inputs!$J$6:$J$9,Inputs!$G$6:$G$9),LOOKUP(X3803,Inputs!$J$6:$J$9,Inputs!$H$6:$H$9)),Inputs!$B$12),-Inputs!$B$12),NORM.INV(RAND(),LOOKUP(X3803,Inputs!$J$6:$J$9,Inputs!$G$6:$G$9),LOOKUP(X3803,Inputs!$J$6:$J$9,Inputs!$H$6:$H$9))),0),"" )</f>
        <v/>
      </c>
      <c r="O3803" s="26">
        <f>IF($A3803&lt;=Inputs!$B$13,IF(10&lt;=Inputs!$B$8,IF(Inputs!$B$12&gt;0,MAX(MIN(NORM.INV(RAND(),LOOKUP(Y3803,Inputs!$J$6:$J$9,Inputs!$G$6:$G$9),LOOKUP(Y3803,Inputs!$J$6:$J$9,Inputs!$H$6:$H$9)),Inputs!$B$12),-Inputs!$B$12),NORM.INV(RAND(),LOOKUP(Y3803,Inputs!$J$6:$J$9,Inputs!$G$6:$G$9),LOOKUP(Y3803,Inputs!$J$6:$J$9,Inputs!$H$6:$H$9))),0),"" )</f>
        <v/>
      </c>
      <c r="P3803" s="31">
        <f>IF($A3803&lt;=Inputs!$B$13,RAND(),"")</f>
        <v/>
      </c>
      <c r="Q3803" s="31">
        <f>IF($A3803&lt;=Inputs!$B$13,RAND(),"")</f>
        <v/>
      </c>
      <c r="R3803" s="31">
        <f>IF($A3803&lt;=Inputs!$B$13,RAND(),"")</f>
        <v/>
      </c>
      <c r="S3803" s="31">
        <f>IF($A3803&lt;=Inputs!$B$13,RAND(),"")</f>
        <v/>
      </c>
      <c r="T3803" s="31">
        <f>IF($A3803&lt;=Inputs!$B$13,RAND(),"")</f>
        <v/>
      </c>
      <c r="U3803" s="31">
        <f>IF($A3803&lt;=Inputs!$B$13,RAND(),"")</f>
        <v/>
      </c>
      <c r="V3803" s="31">
        <f>IF($A3803&lt;=Inputs!$B$13,RAND(),"")</f>
        <v/>
      </c>
      <c r="W3803" s="31">
        <f>IF($A3803&lt;=Inputs!$B$13,RAND(),"")</f>
        <v/>
      </c>
      <c r="X3803" s="31">
        <f>IF($A3803&lt;=Inputs!$B$13,RAND(),"")</f>
        <v/>
      </c>
      <c r="Y3803" s="31">
        <f>IF($A3803&lt;=Inputs!$B$13,RAND(),"")</f>
        <v/>
      </c>
    </row>
    <row r="3804">
      <c r="A3804" t="n">
        <v>3799</v>
      </c>
      <c r="B3804" s="26">
        <f>IF($A3804&lt;=Inputs!$B$13,IF(Inputs!$B$8&gt;0,SUM(F3804:O3804)/Inputs!$B$8,0),"")</f>
        <v/>
      </c>
      <c r="C3804" s="27">
        <f>IF($A3804&lt;=Inputs!$B$13,B3804/100,"")</f>
        <v/>
      </c>
      <c r="D3804" s="28">
        <f>IF($A3804&lt;=Inputs!$B$13,C3804*Inputs!$B$7,"")</f>
        <v/>
      </c>
      <c r="E3804" s="29">
        <f>IF($A3804&lt;=Inputs!$B$13,IF(D3804&gt;0,1,0),"")</f>
        <v/>
      </c>
      <c r="F3804" s="26">
        <f>IF($A3804&lt;=Inputs!$B$13,IF(1&lt;=Inputs!$B$8,IF(Inputs!$B$12&gt;0,MAX(MIN(NORM.INV(RAND(),LOOKUP(P3804,Inputs!$J$6:$J$9,Inputs!$G$6:$G$9),LOOKUP(P3804,Inputs!$J$6:$J$9,Inputs!$H$6:$H$9)),Inputs!$B$12),-Inputs!$B$12),NORM.INV(RAND(),LOOKUP(P3804,Inputs!$J$6:$J$9,Inputs!$G$6:$G$9),LOOKUP(P3804,Inputs!$J$6:$J$9,Inputs!$H$6:$H$9))),0),"" )</f>
        <v/>
      </c>
      <c r="G3804" s="26">
        <f>IF($A3804&lt;=Inputs!$B$13,IF(2&lt;=Inputs!$B$8,IF(Inputs!$B$12&gt;0,MAX(MIN(NORM.INV(RAND(),LOOKUP(Q3804,Inputs!$J$6:$J$9,Inputs!$G$6:$G$9),LOOKUP(Q3804,Inputs!$J$6:$J$9,Inputs!$H$6:$H$9)),Inputs!$B$12),-Inputs!$B$12),NORM.INV(RAND(),LOOKUP(Q3804,Inputs!$J$6:$J$9,Inputs!$G$6:$G$9),LOOKUP(Q3804,Inputs!$J$6:$J$9,Inputs!$H$6:$H$9))),0),"" )</f>
        <v/>
      </c>
      <c r="H3804" s="26">
        <f>IF($A3804&lt;=Inputs!$B$13,IF(3&lt;=Inputs!$B$8,IF(Inputs!$B$12&gt;0,MAX(MIN(NORM.INV(RAND(),LOOKUP(R3804,Inputs!$J$6:$J$9,Inputs!$G$6:$G$9),LOOKUP(R3804,Inputs!$J$6:$J$9,Inputs!$H$6:$H$9)),Inputs!$B$12),-Inputs!$B$12),NORM.INV(RAND(),LOOKUP(R3804,Inputs!$J$6:$J$9,Inputs!$G$6:$G$9),LOOKUP(R3804,Inputs!$J$6:$J$9,Inputs!$H$6:$H$9))),0),"" )</f>
        <v/>
      </c>
      <c r="I3804" s="26">
        <f>IF($A3804&lt;=Inputs!$B$13,IF(4&lt;=Inputs!$B$8,IF(Inputs!$B$12&gt;0,MAX(MIN(NORM.INV(RAND(),LOOKUP(S3804,Inputs!$J$6:$J$9,Inputs!$G$6:$G$9),LOOKUP(S3804,Inputs!$J$6:$J$9,Inputs!$H$6:$H$9)),Inputs!$B$12),-Inputs!$B$12),NORM.INV(RAND(),LOOKUP(S3804,Inputs!$J$6:$J$9,Inputs!$G$6:$G$9),LOOKUP(S3804,Inputs!$J$6:$J$9,Inputs!$H$6:$H$9))),0),"" )</f>
        <v/>
      </c>
      <c r="J3804" s="26">
        <f>IF($A3804&lt;=Inputs!$B$13,IF(5&lt;=Inputs!$B$8,IF(Inputs!$B$12&gt;0,MAX(MIN(NORM.INV(RAND(),LOOKUP(T3804,Inputs!$J$6:$J$9,Inputs!$G$6:$G$9),LOOKUP(T3804,Inputs!$J$6:$J$9,Inputs!$H$6:$H$9)),Inputs!$B$12),-Inputs!$B$12),NORM.INV(RAND(),LOOKUP(T3804,Inputs!$J$6:$J$9,Inputs!$G$6:$G$9),LOOKUP(T3804,Inputs!$J$6:$J$9,Inputs!$H$6:$H$9))),0),"" )</f>
        <v/>
      </c>
      <c r="K3804" s="26">
        <f>IF($A3804&lt;=Inputs!$B$13,IF(6&lt;=Inputs!$B$8,IF(Inputs!$B$12&gt;0,MAX(MIN(NORM.INV(RAND(),LOOKUP(U3804,Inputs!$J$6:$J$9,Inputs!$G$6:$G$9),LOOKUP(U3804,Inputs!$J$6:$J$9,Inputs!$H$6:$H$9)),Inputs!$B$12),-Inputs!$B$12),NORM.INV(RAND(),LOOKUP(U3804,Inputs!$J$6:$J$9,Inputs!$G$6:$G$9),LOOKUP(U3804,Inputs!$J$6:$J$9,Inputs!$H$6:$H$9))),0),"" )</f>
        <v/>
      </c>
      <c r="L3804" s="26">
        <f>IF($A3804&lt;=Inputs!$B$13,IF(7&lt;=Inputs!$B$8,IF(Inputs!$B$12&gt;0,MAX(MIN(NORM.INV(RAND(),LOOKUP(V3804,Inputs!$J$6:$J$9,Inputs!$G$6:$G$9),LOOKUP(V3804,Inputs!$J$6:$J$9,Inputs!$H$6:$H$9)),Inputs!$B$12),-Inputs!$B$12),NORM.INV(RAND(),LOOKUP(V3804,Inputs!$J$6:$J$9,Inputs!$G$6:$G$9),LOOKUP(V3804,Inputs!$J$6:$J$9,Inputs!$H$6:$H$9))),0),"" )</f>
        <v/>
      </c>
      <c r="M3804" s="26">
        <f>IF($A3804&lt;=Inputs!$B$13,IF(8&lt;=Inputs!$B$8,IF(Inputs!$B$12&gt;0,MAX(MIN(NORM.INV(RAND(),LOOKUP(W3804,Inputs!$J$6:$J$9,Inputs!$G$6:$G$9),LOOKUP(W3804,Inputs!$J$6:$J$9,Inputs!$H$6:$H$9)),Inputs!$B$12),-Inputs!$B$12),NORM.INV(RAND(),LOOKUP(W3804,Inputs!$J$6:$J$9,Inputs!$G$6:$G$9),LOOKUP(W3804,Inputs!$J$6:$J$9,Inputs!$H$6:$H$9))),0),"" )</f>
        <v/>
      </c>
      <c r="N3804" s="26">
        <f>IF($A3804&lt;=Inputs!$B$13,IF(9&lt;=Inputs!$B$8,IF(Inputs!$B$12&gt;0,MAX(MIN(NORM.INV(RAND(),LOOKUP(X3804,Inputs!$J$6:$J$9,Inputs!$G$6:$G$9),LOOKUP(X3804,Inputs!$J$6:$J$9,Inputs!$H$6:$H$9)),Inputs!$B$12),-Inputs!$B$12),NORM.INV(RAND(),LOOKUP(X3804,Inputs!$J$6:$J$9,Inputs!$G$6:$G$9),LOOKUP(X3804,Inputs!$J$6:$J$9,Inputs!$H$6:$H$9))),0),"" )</f>
        <v/>
      </c>
      <c r="O3804" s="26">
        <f>IF($A3804&lt;=Inputs!$B$13,IF(10&lt;=Inputs!$B$8,IF(Inputs!$B$12&gt;0,MAX(MIN(NORM.INV(RAND(),LOOKUP(Y3804,Inputs!$J$6:$J$9,Inputs!$G$6:$G$9),LOOKUP(Y3804,Inputs!$J$6:$J$9,Inputs!$H$6:$H$9)),Inputs!$B$12),-Inputs!$B$12),NORM.INV(RAND(),LOOKUP(Y3804,Inputs!$J$6:$J$9,Inputs!$G$6:$G$9),LOOKUP(Y3804,Inputs!$J$6:$J$9,Inputs!$H$6:$H$9))),0),"" )</f>
        <v/>
      </c>
      <c r="P3804" s="31">
        <f>IF($A3804&lt;=Inputs!$B$13,RAND(),"")</f>
        <v/>
      </c>
      <c r="Q3804" s="31">
        <f>IF($A3804&lt;=Inputs!$B$13,RAND(),"")</f>
        <v/>
      </c>
      <c r="R3804" s="31">
        <f>IF($A3804&lt;=Inputs!$B$13,RAND(),"")</f>
        <v/>
      </c>
      <c r="S3804" s="31">
        <f>IF($A3804&lt;=Inputs!$B$13,RAND(),"")</f>
        <v/>
      </c>
      <c r="T3804" s="31">
        <f>IF($A3804&lt;=Inputs!$B$13,RAND(),"")</f>
        <v/>
      </c>
      <c r="U3804" s="31">
        <f>IF($A3804&lt;=Inputs!$B$13,RAND(),"")</f>
        <v/>
      </c>
      <c r="V3804" s="31">
        <f>IF($A3804&lt;=Inputs!$B$13,RAND(),"")</f>
        <v/>
      </c>
      <c r="W3804" s="31">
        <f>IF($A3804&lt;=Inputs!$B$13,RAND(),"")</f>
        <v/>
      </c>
      <c r="X3804" s="31">
        <f>IF($A3804&lt;=Inputs!$B$13,RAND(),"")</f>
        <v/>
      </c>
      <c r="Y3804" s="31">
        <f>IF($A3804&lt;=Inputs!$B$13,RAND(),"")</f>
        <v/>
      </c>
    </row>
    <row r="3805">
      <c r="A3805" t="n">
        <v>3800</v>
      </c>
      <c r="B3805" s="26">
        <f>IF($A3805&lt;=Inputs!$B$13,IF(Inputs!$B$8&gt;0,SUM(F3805:O3805)/Inputs!$B$8,0),"")</f>
        <v/>
      </c>
      <c r="C3805" s="27">
        <f>IF($A3805&lt;=Inputs!$B$13,B3805/100,"")</f>
        <v/>
      </c>
      <c r="D3805" s="28">
        <f>IF($A3805&lt;=Inputs!$B$13,C3805*Inputs!$B$7,"")</f>
        <v/>
      </c>
      <c r="E3805" s="29">
        <f>IF($A3805&lt;=Inputs!$B$13,IF(D3805&gt;0,1,0),"")</f>
        <v/>
      </c>
      <c r="F3805" s="26">
        <f>IF($A3805&lt;=Inputs!$B$13,IF(1&lt;=Inputs!$B$8,IF(Inputs!$B$12&gt;0,MAX(MIN(NORM.INV(RAND(),LOOKUP(P3805,Inputs!$J$6:$J$9,Inputs!$G$6:$G$9),LOOKUP(P3805,Inputs!$J$6:$J$9,Inputs!$H$6:$H$9)),Inputs!$B$12),-Inputs!$B$12),NORM.INV(RAND(),LOOKUP(P3805,Inputs!$J$6:$J$9,Inputs!$G$6:$G$9),LOOKUP(P3805,Inputs!$J$6:$J$9,Inputs!$H$6:$H$9))),0),"" )</f>
        <v/>
      </c>
      <c r="G3805" s="26">
        <f>IF($A3805&lt;=Inputs!$B$13,IF(2&lt;=Inputs!$B$8,IF(Inputs!$B$12&gt;0,MAX(MIN(NORM.INV(RAND(),LOOKUP(Q3805,Inputs!$J$6:$J$9,Inputs!$G$6:$G$9),LOOKUP(Q3805,Inputs!$J$6:$J$9,Inputs!$H$6:$H$9)),Inputs!$B$12),-Inputs!$B$12),NORM.INV(RAND(),LOOKUP(Q3805,Inputs!$J$6:$J$9,Inputs!$G$6:$G$9),LOOKUP(Q3805,Inputs!$J$6:$J$9,Inputs!$H$6:$H$9))),0),"" )</f>
        <v/>
      </c>
      <c r="H3805" s="26">
        <f>IF($A3805&lt;=Inputs!$B$13,IF(3&lt;=Inputs!$B$8,IF(Inputs!$B$12&gt;0,MAX(MIN(NORM.INV(RAND(),LOOKUP(R3805,Inputs!$J$6:$J$9,Inputs!$G$6:$G$9),LOOKUP(R3805,Inputs!$J$6:$J$9,Inputs!$H$6:$H$9)),Inputs!$B$12),-Inputs!$B$12),NORM.INV(RAND(),LOOKUP(R3805,Inputs!$J$6:$J$9,Inputs!$G$6:$G$9),LOOKUP(R3805,Inputs!$J$6:$J$9,Inputs!$H$6:$H$9))),0),"" )</f>
        <v/>
      </c>
      <c r="I3805" s="26">
        <f>IF($A3805&lt;=Inputs!$B$13,IF(4&lt;=Inputs!$B$8,IF(Inputs!$B$12&gt;0,MAX(MIN(NORM.INV(RAND(),LOOKUP(S3805,Inputs!$J$6:$J$9,Inputs!$G$6:$G$9),LOOKUP(S3805,Inputs!$J$6:$J$9,Inputs!$H$6:$H$9)),Inputs!$B$12),-Inputs!$B$12),NORM.INV(RAND(),LOOKUP(S3805,Inputs!$J$6:$J$9,Inputs!$G$6:$G$9),LOOKUP(S3805,Inputs!$J$6:$J$9,Inputs!$H$6:$H$9))),0),"" )</f>
        <v/>
      </c>
      <c r="J3805" s="26">
        <f>IF($A3805&lt;=Inputs!$B$13,IF(5&lt;=Inputs!$B$8,IF(Inputs!$B$12&gt;0,MAX(MIN(NORM.INV(RAND(),LOOKUP(T3805,Inputs!$J$6:$J$9,Inputs!$G$6:$G$9),LOOKUP(T3805,Inputs!$J$6:$J$9,Inputs!$H$6:$H$9)),Inputs!$B$12),-Inputs!$B$12),NORM.INV(RAND(),LOOKUP(T3805,Inputs!$J$6:$J$9,Inputs!$G$6:$G$9),LOOKUP(T3805,Inputs!$J$6:$J$9,Inputs!$H$6:$H$9))),0),"" )</f>
        <v/>
      </c>
      <c r="K3805" s="26">
        <f>IF($A3805&lt;=Inputs!$B$13,IF(6&lt;=Inputs!$B$8,IF(Inputs!$B$12&gt;0,MAX(MIN(NORM.INV(RAND(),LOOKUP(U3805,Inputs!$J$6:$J$9,Inputs!$G$6:$G$9),LOOKUP(U3805,Inputs!$J$6:$J$9,Inputs!$H$6:$H$9)),Inputs!$B$12),-Inputs!$B$12),NORM.INV(RAND(),LOOKUP(U3805,Inputs!$J$6:$J$9,Inputs!$G$6:$G$9),LOOKUP(U3805,Inputs!$J$6:$J$9,Inputs!$H$6:$H$9))),0),"" )</f>
        <v/>
      </c>
      <c r="L3805" s="26">
        <f>IF($A3805&lt;=Inputs!$B$13,IF(7&lt;=Inputs!$B$8,IF(Inputs!$B$12&gt;0,MAX(MIN(NORM.INV(RAND(),LOOKUP(V3805,Inputs!$J$6:$J$9,Inputs!$G$6:$G$9),LOOKUP(V3805,Inputs!$J$6:$J$9,Inputs!$H$6:$H$9)),Inputs!$B$12),-Inputs!$B$12),NORM.INV(RAND(),LOOKUP(V3805,Inputs!$J$6:$J$9,Inputs!$G$6:$G$9),LOOKUP(V3805,Inputs!$J$6:$J$9,Inputs!$H$6:$H$9))),0),"" )</f>
        <v/>
      </c>
      <c r="M3805" s="26">
        <f>IF($A3805&lt;=Inputs!$B$13,IF(8&lt;=Inputs!$B$8,IF(Inputs!$B$12&gt;0,MAX(MIN(NORM.INV(RAND(),LOOKUP(W3805,Inputs!$J$6:$J$9,Inputs!$G$6:$G$9),LOOKUP(W3805,Inputs!$J$6:$J$9,Inputs!$H$6:$H$9)),Inputs!$B$12),-Inputs!$B$12),NORM.INV(RAND(),LOOKUP(W3805,Inputs!$J$6:$J$9,Inputs!$G$6:$G$9),LOOKUP(W3805,Inputs!$J$6:$J$9,Inputs!$H$6:$H$9))),0),"" )</f>
        <v/>
      </c>
      <c r="N3805" s="26">
        <f>IF($A3805&lt;=Inputs!$B$13,IF(9&lt;=Inputs!$B$8,IF(Inputs!$B$12&gt;0,MAX(MIN(NORM.INV(RAND(),LOOKUP(X3805,Inputs!$J$6:$J$9,Inputs!$G$6:$G$9),LOOKUP(X3805,Inputs!$J$6:$J$9,Inputs!$H$6:$H$9)),Inputs!$B$12),-Inputs!$B$12),NORM.INV(RAND(),LOOKUP(X3805,Inputs!$J$6:$J$9,Inputs!$G$6:$G$9),LOOKUP(X3805,Inputs!$J$6:$J$9,Inputs!$H$6:$H$9))),0),"" )</f>
        <v/>
      </c>
      <c r="O3805" s="26">
        <f>IF($A3805&lt;=Inputs!$B$13,IF(10&lt;=Inputs!$B$8,IF(Inputs!$B$12&gt;0,MAX(MIN(NORM.INV(RAND(),LOOKUP(Y3805,Inputs!$J$6:$J$9,Inputs!$G$6:$G$9),LOOKUP(Y3805,Inputs!$J$6:$J$9,Inputs!$H$6:$H$9)),Inputs!$B$12),-Inputs!$B$12),NORM.INV(RAND(),LOOKUP(Y3805,Inputs!$J$6:$J$9,Inputs!$G$6:$G$9),LOOKUP(Y3805,Inputs!$J$6:$J$9,Inputs!$H$6:$H$9))),0),"" )</f>
        <v/>
      </c>
      <c r="P3805" s="31">
        <f>IF($A3805&lt;=Inputs!$B$13,RAND(),"")</f>
        <v/>
      </c>
      <c r="Q3805" s="31">
        <f>IF($A3805&lt;=Inputs!$B$13,RAND(),"")</f>
        <v/>
      </c>
      <c r="R3805" s="31">
        <f>IF($A3805&lt;=Inputs!$B$13,RAND(),"")</f>
        <v/>
      </c>
      <c r="S3805" s="31">
        <f>IF($A3805&lt;=Inputs!$B$13,RAND(),"")</f>
        <v/>
      </c>
      <c r="T3805" s="31">
        <f>IF($A3805&lt;=Inputs!$B$13,RAND(),"")</f>
        <v/>
      </c>
      <c r="U3805" s="31">
        <f>IF($A3805&lt;=Inputs!$B$13,RAND(),"")</f>
        <v/>
      </c>
      <c r="V3805" s="31">
        <f>IF($A3805&lt;=Inputs!$B$13,RAND(),"")</f>
        <v/>
      </c>
      <c r="W3805" s="31">
        <f>IF($A3805&lt;=Inputs!$B$13,RAND(),"")</f>
        <v/>
      </c>
      <c r="X3805" s="31">
        <f>IF($A3805&lt;=Inputs!$B$13,RAND(),"")</f>
        <v/>
      </c>
      <c r="Y3805" s="31">
        <f>IF($A3805&lt;=Inputs!$B$13,RAND(),"")</f>
        <v/>
      </c>
    </row>
    <row r="3806">
      <c r="A3806" t="n">
        <v>3801</v>
      </c>
      <c r="B3806" s="26">
        <f>IF($A3806&lt;=Inputs!$B$13,IF(Inputs!$B$8&gt;0,SUM(F3806:O3806)/Inputs!$B$8,0),"")</f>
        <v/>
      </c>
      <c r="C3806" s="27">
        <f>IF($A3806&lt;=Inputs!$B$13,B3806/100,"")</f>
        <v/>
      </c>
      <c r="D3806" s="28">
        <f>IF($A3806&lt;=Inputs!$B$13,C3806*Inputs!$B$7,"")</f>
        <v/>
      </c>
      <c r="E3806" s="29">
        <f>IF($A3806&lt;=Inputs!$B$13,IF(D3806&gt;0,1,0),"")</f>
        <v/>
      </c>
      <c r="F3806" s="26">
        <f>IF($A3806&lt;=Inputs!$B$13,IF(1&lt;=Inputs!$B$8,IF(Inputs!$B$12&gt;0,MAX(MIN(NORM.INV(RAND(),LOOKUP(P3806,Inputs!$J$6:$J$9,Inputs!$G$6:$G$9),LOOKUP(P3806,Inputs!$J$6:$J$9,Inputs!$H$6:$H$9)),Inputs!$B$12),-Inputs!$B$12),NORM.INV(RAND(),LOOKUP(P3806,Inputs!$J$6:$J$9,Inputs!$G$6:$G$9),LOOKUP(P3806,Inputs!$J$6:$J$9,Inputs!$H$6:$H$9))),0),"" )</f>
        <v/>
      </c>
      <c r="G3806" s="26">
        <f>IF($A3806&lt;=Inputs!$B$13,IF(2&lt;=Inputs!$B$8,IF(Inputs!$B$12&gt;0,MAX(MIN(NORM.INV(RAND(),LOOKUP(Q3806,Inputs!$J$6:$J$9,Inputs!$G$6:$G$9),LOOKUP(Q3806,Inputs!$J$6:$J$9,Inputs!$H$6:$H$9)),Inputs!$B$12),-Inputs!$B$12),NORM.INV(RAND(),LOOKUP(Q3806,Inputs!$J$6:$J$9,Inputs!$G$6:$G$9),LOOKUP(Q3806,Inputs!$J$6:$J$9,Inputs!$H$6:$H$9))),0),"" )</f>
        <v/>
      </c>
      <c r="H3806" s="26">
        <f>IF($A3806&lt;=Inputs!$B$13,IF(3&lt;=Inputs!$B$8,IF(Inputs!$B$12&gt;0,MAX(MIN(NORM.INV(RAND(),LOOKUP(R3806,Inputs!$J$6:$J$9,Inputs!$G$6:$G$9),LOOKUP(R3806,Inputs!$J$6:$J$9,Inputs!$H$6:$H$9)),Inputs!$B$12),-Inputs!$B$12),NORM.INV(RAND(),LOOKUP(R3806,Inputs!$J$6:$J$9,Inputs!$G$6:$G$9),LOOKUP(R3806,Inputs!$J$6:$J$9,Inputs!$H$6:$H$9))),0),"" )</f>
        <v/>
      </c>
      <c r="I3806" s="26">
        <f>IF($A3806&lt;=Inputs!$B$13,IF(4&lt;=Inputs!$B$8,IF(Inputs!$B$12&gt;0,MAX(MIN(NORM.INV(RAND(),LOOKUP(S3806,Inputs!$J$6:$J$9,Inputs!$G$6:$G$9),LOOKUP(S3806,Inputs!$J$6:$J$9,Inputs!$H$6:$H$9)),Inputs!$B$12),-Inputs!$B$12),NORM.INV(RAND(),LOOKUP(S3806,Inputs!$J$6:$J$9,Inputs!$G$6:$G$9),LOOKUP(S3806,Inputs!$J$6:$J$9,Inputs!$H$6:$H$9))),0),"" )</f>
        <v/>
      </c>
      <c r="J3806" s="26">
        <f>IF($A3806&lt;=Inputs!$B$13,IF(5&lt;=Inputs!$B$8,IF(Inputs!$B$12&gt;0,MAX(MIN(NORM.INV(RAND(),LOOKUP(T3806,Inputs!$J$6:$J$9,Inputs!$G$6:$G$9),LOOKUP(T3806,Inputs!$J$6:$J$9,Inputs!$H$6:$H$9)),Inputs!$B$12),-Inputs!$B$12),NORM.INV(RAND(),LOOKUP(T3806,Inputs!$J$6:$J$9,Inputs!$G$6:$G$9),LOOKUP(T3806,Inputs!$J$6:$J$9,Inputs!$H$6:$H$9))),0),"" )</f>
        <v/>
      </c>
      <c r="K3806" s="26">
        <f>IF($A3806&lt;=Inputs!$B$13,IF(6&lt;=Inputs!$B$8,IF(Inputs!$B$12&gt;0,MAX(MIN(NORM.INV(RAND(),LOOKUP(U3806,Inputs!$J$6:$J$9,Inputs!$G$6:$G$9),LOOKUP(U3806,Inputs!$J$6:$J$9,Inputs!$H$6:$H$9)),Inputs!$B$12),-Inputs!$B$12),NORM.INV(RAND(),LOOKUP(U3806,Inputs!$J$6:$J$9,Inputs!$G$6:$G$9),LOOKUP(U3806,Inputs!$J$6:$J$9,Inputs!$H$6:$H$9))),0),"" )</f>
        <v/>
      </c>
      <c r="L3806" s="26">
        <f>IF($A3806&lt;=Inputs!$B$13,IF(7&lt;=Inputs!$B$8,IF(Inputs!$B$12&gt;0,MAX(MIN(NORM.INV(RAND(),LOOKUP(V3806,Inputs!$J$6:$J$9,Inputs!$G$6:$G$9),LOOKUP(V3806,Inputs!$J$6:$J$9,Inputs!$H$6:$H$9)),Inputs!$B$12),-Inputs!$B$12),NORM.INV(RAND(),LOOKUP(V3806,Inputs!$J$6:$J$9,Inputs!$G$6:$G$9),LOOKUP(V3806,Inputs!$J$6:$J$9,Inputs!$H$6:$H$9))),0),"" )</f>
        <v/>
      </c>
      <c r="M3806" s="26">
        <f>IF($A3806&lt;=Inputs!$B$13,IF(8&lt;=Inputs!$B$8,IF(Inputs!$B$12&gt;0,MAX(MIN(NORM.INV(RAND(),LOOKUP(W3806,Inputs!$J$6:$J$9,Inputs!$G$6:$G$9),LOOKUP(W3806,Inputs!$J$6:$J$9,Inputs!$H$6:$H$9)),Inputs!$B$12),-Inputs!$B$12),NORM.INV(RAND(),LOOKUP(W3806,Inputs!$J$6:$J$9,Inputs!$G$6:$G$9),LOOKUP(W3806,Inputs!$J$6:$J$9,Inputs!$H$6:$H$9))),0),"" )</f>
        <v/>
      </c>
      <c r="N3806" s="26">
        <f>IF($A3806&lt;=Inputs!$B$13,IF(9&lt;=Inputs!$B$8,IF(Inputs!$B$12&gt;0,MAX(MIN(NORM.INV(RAND(),LOOKUP(X3806,Inputs!$J$6:$J$9,Inputs!$G$6:$G$9),LOOKUP(X3806,Inputs!$J$6:$J$9,Inputs!$H$6:$H$9)),Inputs!$B$12),-Inputs!$B$12),NORM.INV(RAND(),LOOKUP(X3806,Inputs!$J$6:$J$9,Inputs!$G$6:$G$9),LOOKUP(X3806,Inputs!$J$6:$J$9,Inputs!$H$6:$H$9))),0),"" )</f>
        <v/>
      </c>
      <c r="O3806" s="26">
        <f>IF($A3806&lt;=Inputs!$B$13,IF(10&lt;=Inputs!$B$8,IF(Inputs!$B$12&gt;0,MAX(MIN(NORM.INV(RAND(),LOOKUP(Y3806,Inputs!$J$6:$J$9,Inputs!$G$6:$G$9),LOOKUP(Y3806,Inputs!$J$6:$J$9,Inputs!$H$6:$H$9)),Inputs!$B$12),-Inputs!$B$12),NORM.INV(RAND(),LOOKUP(Y3806,Inputs!$J$6:$J$9,Inputs!$G$6:$G$9),LOOKUP(Y3806,Inputs!$J$6:$J$9,Inputs!$H$6:$H$9))),0),"" )</f>
        <v/>
      </c>
      <c r="P3806" s="31">
        <f>IF($A3806&lt;=Inputs!$B$13,RAND(),"")</f>
        <v/>
      </c>
      <c r="Q3806" s="31">
        <f>IF($A3806&lt;=Inputs!$B$13,RAND(),"")</f>
        <v/>
      </c>
      <c r="R3806" s="31">
        <f>IF($A3806&lt;=Inputs!$B$13,RAND(),"")</f>
        <v/>
      </c>
      <c r="S3806" s="31">
        <f>IF($A3806&lt;=Inputs!$B$13,RAND(),"")</f>
        <v/>
      </c>
      <c r="T3806" s="31">
        <f>IF($A3806&lt;=Inputs!$B$13,RAND(),"")</f>
        <v/>
      </c>
      <c r="U3806" s="31">
        <f>IF($A3806&lt;=Inputs!$B$13,RAND(),"")</f>
        <v/>
      </c>
      <c r="V3806" s="31">
        <f>IF($A3806&lt;=Inputs!$B$13,RAND(),"")</f>
        <v/>
      </c>
      <c r="W3806" s="31">
        <f>IF($A3806&lt;=Inputs!$B$13,RAND(),"")</f>
        <v/>
      </c>
      <c r="X3806" s="31">
        <f>IF($A3806&lt;=Inputs!$B$13,RAND(),"")</f>
        <v/>
      </c>
      <c r="Y3806" s="31">
        <f>IF($A3806&lt;=Inputs!$B$13,RAND(),"")</f>
        <v/>
      </c>
    </row>
    <row r="3807">
      <c r="A3807" t="n">
        <v>3802</v>
      </c>
      <c r="B3807" s="26">
        <f>IF($A3807&lt;=Inputs!$B$13,IF(Inputs!$B$8&gt;0,SUM(F3807:O3807)/Inputs!$B$8,0),"")</f>
        <v/>
      </c>
      <c r="C3807" s="27">
        <f>IF($A3807&lt;=Inputs!$B$13,B3807/100,"")</f>
        <v/>
      </c>
      <c r="D3807" s="28">
        <f>IF($A3807&lt;=Inputs!$B$13,C3807*Inputs!$B$7,"")</f>
        <v/>
      </c>
      <c r="E3807" s="29">
        <f>IF($A3807&lt;=Inputs!$B$13,IF(D3807&gt;0,1,0),"")</f>
        <v/>
      </c>
      <c r="F3807" s="26">
        <f>IF($A3807&lt;=Inputs!$B$13,IF(1&lt;=Inputs!$B$8,IF(Inputs!$B$12&gt;0,MAX(MIN(NORM.INV(RAND(),LOOKUP(P3807,Inputs!$J$6:$J$9,Inputs!$G$6:$G$9),LOOKUP(P3807,Inputs!$J$6:$J$9,Inputs!$H$6:$H$9)),Inputs!$B$12),-Inputs!$B$12),NORM.INV(RAND(),LOOKUP(P3807,Inputs!$J$6:$J$9,Inputs!$G$6:$G$9),LOOKUP(P3807,Inputs!$J$6:$J$9,Inputs!$H$6:$H$9))),0),"" )</f>
        <v/>
      </c>
      <c r="G3807" s="26">
        <f>IF($A3807&lt;=Inputs!$B$13,IF(2&lt;=Inputs!$B$8,IF(Inputs!$B$12&gt;0,MAX(MIN(NORM.INV(RAND(),LOOKUP(Q3807,Inputs!$J$6:$J$9,Inputs!$G$6:$G$9),LOOKUP(Q3807,Inputs!$J$6:$J$9,Inputs!$H$6:$H$9)),Inputs!$B$12),-Inputs!$B$12),NORM.INV(RAND(),LOOKUP(Q3807,Inputs!$J$6:$J$9,Inputs!$G$6:$G$9),LOOKUP(Q3807,Inputs!$J$6:$J$9,Inputs!$H$6:$H$9))),0),"" )</f>
        <v/>
      </c>
      <c r="H3807" s="26">
        <f>IF($A3807&lt;=Inputs!$B$13,IF(3&lt;=Inputs!$B$8,IF(Inputs!$B$12&gt;0,MAX(MIN(NORM.INV(RAND(),LOOKUP(R3807,Inputs!$J$6:$J$9,Inputs!$G$6:$G$9),LOOKUP(R3807,Inputs!$J$6:$J$9,Inputs!$H$6:$H$9)),Inputs!$B$12),-Inputs!$B$12),NORM.INV(RAND(),LOOKUP(R3807,Inputs!$J$6:$J$9,Inputs!$G$6:$G$9),LOOKUP(R3807,Inputs!$J$6:$J$9,Inputs!$H$6:$H$9))),0),"" )</f>
        <v/>
      </c>
      <c r="I3807" s="26">
        <f>IF($A3807&lt;=Inputs!$B$13,IF(4&lt;=Inputs!$B$8,IF(Inputs!$B$12&gt;0,MAX(MIN(NORM.INV(RAND(),LOOKUP(S3807,Inputs!$J$6:$J$9,Inputs!$G$6:$G$9),LOOKUP(S3807,Inputs!$J$6:$J$9,Inputs!$H$6:$H$9)),Inputs!$B$12),-Inputs!$B$12),NORM.INV(RAND(),LOOKUP(S3807,Inputs!$J$6:$J$9,Inputs!$G$6:$G$9),LOOKUP(S3807,Inputs!$J$6:$J$9,Inputs!$H$6:$H$9))),0),"" )</f>
        <v/>
      </c>
      <c r="J3807" s="26">
        <f>IF($A3807&lt;=Inputs!$B$13,IF(5&lt;=Inputs!$B$8,IF(Inputs!$B$12&gt;0,MAX(MIN(NORM.INV(RAND(),LOOKUP(T3807,Inputs!$J$6:$J$9,Inputs!$G$6:$G$9),LOOKUP(T3807,Inputs!$J$6:$J$9,Inputs!$H$6:$H$9)),Inputs!$B$12),-Inputs!$B$12),NORM.INV(RAND(),LOOKUP(T3807,Inputs!$J$6:$J$9,Inputs!$G$6:$G$9),LOOKUP(T3807,Inputs!$J$6:$J$9,Inputs!$H$6:$H$9))),0),"" )</f>
        <v/>
      </c>
      <c r="K3807" s="26">
        <f>IF($A3807&lt;=Inputs!$B$13,IF(6&lt;=Inputs!$B$8,IF(Inputs!$B$12&gt;0,MAX(MIN(NORM.INV(RAND(),LOOKUP(U3807,Inputs!$J$6:$J$9,Inputs!$G$6:$G$9),LOOKUP(U3807,Inputs!$J$6:$J$9,Inputs!$H$6:$H$9)),Inputs!$B$12),-Inputs!$B$12),NORM.INV(RAND(),LOOKUP(U3807,Inputs!$J$6:$J$9,Inputs!$G$6:$G$9),LOOKUP(U3807,Inputs!$J$6:$J$9,Inputs!$H$6:$H$9))),0),"" )</f>
        <v/>
      </c>
      <c r="L3807" s="26">
        <f>IF($A3807&lt;=Inputs!$B$13,IF(7&lt;=Inputs!$B$8,IF(Inputs!$B$12&gt;0,MAX(MIN(NORM.INV(RAND(),LOOKUP(V3807,Inputs!$J$6:$J$9,Inputs!$G$6:$G$9),LOOKUP(V3807,Inputs!$J$6:$J$9,Inputs!$H$6:$H$9)),Inputs!$B$12),-Inputs!$B$12),NORM.INV(RAND(),LOOKUP(V3807,Inputs!$J$6:$J$9,Inputs!$G$6:$G$9),LOOKUP(V3807,Inputs!$J$6:$J$9,Inputs!$H$6:$H$9))),0),"" )</f>
        <v/>
      </c>
      <c r="M3807" s="26">
        <f>IF($A3807&lt;=Inputs!$B$13,IF(8&lt;=Inputs!$B$8,IF(Inputs!$B$12&gt;0,MAX(MIN(NORM.INV(RAND(),LOOKUP(W3807,Inputs!$J$6:$J$9,Inputs!$G$6:$G$9),LOOKUP(W3807,Inputs!$J$6:$J$9,Inputs!$H$6:$H$9)),Inputs!$B$12),-Inputs!$B$12),NORM.INV(RAND(),LOOKUP(W3807,Inputs!$J$6:$J$9,Inputs!$G$6:$G$9),LOOKUP(W3807,Inputs!$J$6:$J$9,Inputs!$H$6:$H$9))),0),"" )</f>
        <v/>
      </c>
      <c r="N3807" s="26">
        <f>IF($A3807&lt;=Inputs!$B$13,IF(9&lt;=Inputs!$B$8,IF(Inputs!$B$12&gt;0,MAX(MIN(NORM.INV(RAND(),LOOKUP(X3807,Inputs!$J$6:$J$9,Inputs!$G$6:$G$9),LOOKUP(X3807,Inputs!$J$6:$J$9,Inputs!$H$6:$H$9)),Inputs!$B$12),-Inputs!$B$12),NORM.INV(RAND(),LOOKUP(X3807,Inputs!$J$6:$J$9,Inputs!$G$6:$G$9),LOOKUP(X3807,Inputs!$J$6:$J$9,Inputs!$H$6:$H$9))),0),"" )</f>
        <v/>
      </c>
      <c r="O3807" s="26">
        <f>IF($A3807&lt;=Inputs!$B$13,IF(10&lt;=Inputs!$B$8,IF(Inputs!$B$12&gt;0,MAX(MIN(NORM.INV(RAND(),LOOKUP(Y3807,Inputs!$J$6:$J$9,Inputs!$G$6:$G$9),LOOKUP(Y3807,Inputs!$J$6:$J$9,Inputs!$H$6:$H$9)),Inputs!$B$12),-Inputs!$B$12),NORM.INV(RAND(),LOOKUP(Y3807,Inputs!$J$6:$J$9,Inputs!$G$6:$G$9),LOOKUP(Y3807,Inputs!$J$6:$J$9,Inputs!$H$6:$H$9))),0),"" )</f>
        <v/>
      </c>
      <c r="P3807" s="31">
        <f>IF($A3807&lt;=Inputs!$B$13,RAND(),"")</f>
        <v/>
      </c>
      <c r="Q3807" s="31">
        <f>IF($A3807&lt;=Inputs!$B$13,RAND(),"")</f>
        <v/>
      </c>
      <c r="R3807" s="31">
        <f>IF($A3807&lt;=Inputs!$B$13,RAND(),"")</f>
        <v/>
      </c>
      <c r="S3807" s="31">
        <f>IF($A3807&lt;=Inputs!$B$13,RAND(),"")</f>
        <v/>
      </c>
      <c r="T3807" s="31">
        <f>IF($A3807&lt;=Inputs!$B$13,RAND(),"")</f>
        <v/>
      </c>
      <c r="U3807" s="31">
        <f>IF($A3807&lt;=Inputs!$B$13,RAND(),"")</f>
        <v/>
      </c>
      <c r="V3807" s="31">
        <f>IF($A3807&lt;=Inputs!$B$13,RAND(),"")</f>
        <v/>
      </c>
      <c r="W3807" s="31">
        <f>IF($A3807&lt;=Inputs!$B$13,RAND(),"")</f>
        <v/>
      </c>
      <c r="X3807" s="31">
        <f>IF($A3807&lt;=Inputs!$B$13,RAND(),"")</f>
        <v/>
      </c>
      <c r="Y3807" s="31">
        <f>IF($A3807&lt;=Inputs!$B$13,RAND(),"")</f>
        <v/>
      </c>
    </row>
    <row r="3808">
      <c r="A3808" t="n">
        <v>3803</v>
      </c>
      <c r="B3808" s="26">
        <f>IF($A3808&lt;=Inputs!$B$13,IF(Inputs!$B$8&gt;0,SUM(F3808:O3808)/Inputs!$B$8,0),"")</f>
        <v/>
      </c>
      <c r="C3808" s="27">
        <f>IF($A3808&lt;=Inputs!$B$13,B3808/100,"")</f>
        <v/>
      </c>
      <c r="D3808" s="28">
        <f>IF($A3808&lt;=Inputs!$B$13,C3808*Inputs!$B$7,"")</f>
        <v/>
      </c>
      <c r="E3808" s="29">
        <f>IF($A3808&lt;=Inputs!$B$13,IF(D3808&gt;0,1,0),"")</f>
        <v/>
      </c>
      <c r="F3808" s="26">
        <f>IF($A3808&lt;=Inputs!$B$13,IF(1&lt;=Inputs!$B$8,IF(Inputs!$B$12&gt;0,MAX(MIN(NORM.INV(RAND(),LOOKUP(P3808,Inputs!$J$6:$J$9,Inputs!$G$6:$G$9),LOOKUP(P3808,Inputs!$J$6:$J$9,Inputs!$H$6:$H$9)),Inputs!$B$12),-Inputs!$B$12),NORM.INV(RAND(),LOOKUP(P3808,Inputs!$J$6:$J$9,Inputs!$G$6:$G$9),LOOKUP(P3808,Inputs!$J$6:$J$9,Inputs!$H$6:$H$9))),0),"" )</f>
        <v/>
      </c>
      <c r="G3808" s="26">
        <f>IF($A3808&lt;=Inputs!$B$13,IF(2&lt;=Inputs!$B$8,IF(Inputs!$B$12&gt;0,MAX(MIN(NORM.INV(RAND(),LOOKUP(Q3808,Inputs!$J$6:$J$9,Inputs!$G$6:$G$9),LOOKUP(Q3808,Inputs!$J$6:$J$9,Inputs!$H$6:$H$9)),Inputs!$B$12),-Inputs!$B$12),NORM.INV(RAND(),LOOKUP(Q3808,Inputs!$J$6:$J$9,Inputs!$G$6:$G$9),LOOKUP(Q3808,Inputs!$J$6:$J$9,Inputs!$H$6:$H$9))),0),"" )</f>
        <v/>
      </c>
      <c r="H3808" s="26">
        <f>IF($A3808&lt;=Inputs!$B$13,IF(3&lt;=Inputs!$B$8,IF(Inputs!$B$12&gt;0,MAX(MIN(NORM.INV(RAND(),LOOKUP(R3808,Inputs!$J$6:$J$9,Inputs!$G$6:$G$9),LOOKUP(R3808,Inputs!$J$6:$J$9,Inputs!$H$6:$H$9)),Inputs!$B$12),-Inputs!$B$12),NORM.INV(RAND(),LOOKUP(R3808,Inputs!$J$6:$J$9,Inputs!$G$6:$G$9),LOOKUP(R3808,Inputs!$J$6:$J$9,Inputs!$H$6:$H$9))),0),"" )</f>
        <v/>
      </c>
      <c r="I3808" s="26">
        <f>IF($A3808&lt;=Inputs!$B$13,IF(4&lt;=Inputs!$B$8,IF(Inputs!$B$12&gt;0,MAX(MIN(NORM.INV(RAND(),LOOKUP(S3808,Inputs!$J$6:$J$9,Inputs!$G$6:$G$9),LOOKUP(S3808,Inputs!$J$6:$J$9,Inputs!$H$6:$H$9)),Inputs!$B$12),-Inputs!$B$12),NORM.INV(RAND(),LOOKUP(S3808,Inputs!$J$6:$J$9,Inputs!$G$6:$G$9),LOOKUP(S3808,Inputs!$J$6:$J$9,Inputs!$H$6:$H$9))),0),"" )</f>
        <v/>
      </c>
      <c r="J3808" s="26">
        <f>IF($A3808&lt;=Inputs!$B$13,IF(5&lt;=Inputs!$B$8,IF(Inputs!$B$12&gt;0,MAX(MIN(NORM.INV(RAND(),LOOKUP(T3808,Inputs!$J$6:$J$9,Inputs!$G$6:$G$9),LOOKUP(T3808,Inputs!$J$6:$J$9,Inputs!$H$6:$H$9)),Inputs!$B$12),-Inputs!$B$12),NORM.INV(RAND(),LOOKUP(T3808,Inputs!$J$6:$J$9,Inputs!$G$6:$G$9),LOOKUP(T3808,Inputs!$J$6:$J$9,Inputs!$H$6:$H$9))),0),"" )</f>
        <v/>
      </c>
      <c r="K3808" s="26">
        <f>IF($A3808&lt;=Inputs!$B$13,IF(6&lt;=Inputs!$B$8,IF(Inputs!$B$12&gt;0,MAX(MIN(NORM.INV(RAND(),LOOKUP(U3808,Inputs!$J$6:$J$9,Inputs!$G$6:$G$9),LOOKUP(U3808,Inputs!$J$6:$J$9,Inputs!$H$6:$H$9)),Inputs!$B$12),-Inputs!$B$12),NORM.INV(RAND(),LOOKUP(U3808,Inputs!$J$6:$J$9,Inputs!$G$6:$G$9),LOOKUP(U3808,Inputs!$J$6:$J$9,Inputs!$H$6:$H$9))),0),"" )</f>
        <v/>
      </c>
      <c r="L3808" s="26">
        <f>IF($A3808&lt;=Inputs!$B$13,IF(7&lt;=Inputs!$B$8,IF(Inputs!$B$12&gt;0,MAX(MIN(NORM.INV(RAND(),LOOKUP(V3808,Inputs!$J$6:$J$9,Inputs!$G$6:$G$9),LOOKUP(V3808,Inputs!$J$6:$J$9,Inputs!$H$6:$H$9)),Inputs!$B$12),-Inputs!$B$12),NORM.INV(RAND(),LOOKUP(V3808,Inputs!$J$6:$J$9,Inputs!$G$6:$G$9),LOOKUP(V3808,Inputs!$J$6:$J$9,Inputs!$H$6:$H$9))),0),"" )</f>
        <v/>
      </c>
      <c r="M3808" s="26">
        <f>IF($A3808&lt;=Inputs!$B$13,IF(8&lt;=Inputs!$B$8,IF(Inputs!$B$12&gt;0,MAX(MIN(NORM.INV(RAND(),LOOKUP(W3808,Inputs!$J$6:$J$9,Inputs!$G$6:$G$9),LOOKUP(W3808,Inputs!$J$6:$J$9,Inputs!$H$6:$H$9)),Inputs!$B$12),-Inputs!$B$12),NORM.INV(RAND(),LOOKUP(W3808,Inputs!$J$6:$J$9,Inputs!$G$6:$G$9),LOOKUP(W3808,Inputs!$J$6:$J$9,Inputs!$H$6:$H$9))),0),"" )</f>
        <v/>
      </c>
      <c r="N3808" s="26">
        <f>IF($A3808&lt;=Inputs!$B$13,IF(9&lt;=Inputs!$B$8,IF(Inputs!$B$12&gt;0,MAX(MIN(NORM.INV(RAND(),LOOKUP(X3808,Inputs!$J$6:$J$9,Inputs!$G$6:$G$9),LOOKUP(X3808,Inputs!$J$6:$J$9,Inputs!$H$6:$H$9)),Inputs!$B$12),-Inputs!$B$12),NORM.INV(RAND(),LOOKUP(X3808,Inputs!$J$6:$J$9,Inputs!$G$6:$G$9),LOOKUP(X3808,Inputs!$J$6:$J$9,Inputs!$H$6:$H$9))),0),"" )</f>
        <v/>
      </c>
      <c r="O3808" s="26">
        <f>IF($A3808&lt;=Inputs!$B$13,IF(10&lt;=Inputs!$B$8,IF(Inputs!$B$12&gt;0,MAX(MIN(NORM.INV(RAND(),LOOKUP(Y3808,Inputs!$J$6:$J$9,Inputs!$G$6:$G$9),LOOKUP(Y3808,Inputs!$J$6:$J$9,Inputs!$H$6:$H$9)),Inputs!$B$12),-Inputs!$B$12),NORM.INV(RAND(),LOOKUP(Y3808,Inputs!$J$6:$J$9,Inputs!$G$6:$G$9),LOOKUP(Y3808,Inputs!$J$6:$J$9,Inputs!$H$6:$H$9))),0),"" )</f>
        <v/>
      </c>
      <c r="P3808" s="31">
        <f>IF($A3808&lt;=Inputs!$B$13,RAND(),"")</f>
        <v/>
      </c>
      <c r="Q3808" s="31">
        <f>IF($A3808&lt;=Inputs!$B$13,RAND(),"")</f>
        <v/>
      </c>
      <c r="R3808" s="31">
        <f>IF($A3808&lt;=Inputs!$B$13,RAND(),"")</f>
        <v/>
      </c>
      <c r="S3808" s="31">
        <f>IF($A3808&lt;=Inputs!$B$13,RAND(),"")</f>
        <v/>
      </c>
      <c r="T3808" s="31">
        <f>IF($A3808&lt;=Inputs!$B$13,RAND(),"")</f>
        <v/>
      </c>
      <c r="U3808" s="31">
        <f>IF($A3808&lt;=Inputs!$B$13,RAND(),"")</f>
        <v/>
      </c>
      <c r="V3808" s="31">
        <f>IF($A3808&lt;=Inputs!$B$13,RAND(),"")</f>
        <v/>
      </c>
      <c r="W3808" s="31">
        <f>IF($A3808&lt;=Inputs!$B$13,RAND(),"")</f>
        <v/>
      </c>
      <c r="X3808" s="31">
        <f>IF($A3808&lt;=Inputs!$B$13,RAND(),"")</f>
        <v/>
      </c>
      <c r="Y3808" s="31">
        <f>IF($A3808&lt;=Inputs!$B$13,RAND(),"")</f>
        <v/>
      </c>
    </row>
    <row r="3809">
      <c r="A3809" t="n">
        <v>3804</v>
      </c>
      <c r="B3809" s="26">
        <f>IF($A3809&lt;=Inputs!$B$13,IF(Inputs!$B$8&gt;0,SUM(F3809:O3809)/Inputs!$B$8,0),"")</f>
        <v/>
      </c>
      <c r="C3809" s="27">
        <f>IF($A3809&lt;=Inputs!$B$13,B3809/100,"")</f>
        <v/>
      </c>
      <c r="D3809" s="28">
        <f>IF($A3809&lt;=Inputs!$B$13,C3809*Inputs!$B$7,"")</f>
        <v/>
      </c>
      <c r="E3809" s="29">
        <f>IF($A3809&lt;=Inputs!$B$13,IF(D3809&gt;0,1,0),"")</f>
        <v/>
      </c>
      <c r="F3809" s="26">
        <f>IF($A3809&lt;=Inputs!$B$13,IF(1&lt;=Inputs!$B$8,IF(Inputs!$B$12&gt;0,MAX(MIN(NORM.INV(RAND(),LOOKUP(P3809,Inputs!$J$6:$J$9,Inputs!$G$6:$G$9),LOOKUP(P3809,Inputs!$J$6:$J$9,Inputs!$H$6:$H$9)),Inputs!$B$12),-Inputs!$B$12),NORM.INV(RAND(),LOOKUP(P3809,Inputs!$J$6:$J$9,Inputs!$G$6:$G$9),LOOKUP(P3809,Inputs!$J$6:$J$9,Inputs!$H$6:$H$9))),0),"" )</f>
        <v/>
      </c>
      <c r="G3809" s="26">
        <f>IF($A3809&lt;=Inputs!$B$13,IF(2&lt;=Inputs!$B$8,IF(Inputs!$B$12&gt;0,MAX(MIN(NORM.INV(RAND(),LOOKUP(Q3809,Inputs!$J$6:$J$9,Inputs!$G$6:$G$9),LOOKUP(Q3809,Inputs!$J$6:$J$9,Inputs!$H$6:$H$9)),Inputs!$B$12),-Inputs!$B$12),NORM.INV(RAND(),LOOKUP(Q3809,Inputs!$J$6:$J$9,Inputs!$G$6:$G$9),LOOKUP(Q3809,Inputs!$J$6:$J$9,Inputs!$H$6:$H$9))),0),"" )</f>
        <v/>
      </c>
      <c r="H3809" s="26">
        <f>IF($A3809&lt;=Inputs!$B$13,IF(3&lt;=Inputs!$B$8,IF(Inputs!$B$12&gt;0,MAX(MIN(NORM.INV(RAND(),LOOKUP(R3809,Inputs!$J$6:$J$9,Inputs!$G$6:$G$9),LOOKUP(R3809,Inputs!$J$6:$J$9,Inputs!$H$6:$H$9)),Inputs!$B$12),-Inputs!$B$12),NORM.INV(RAND(),LOOKUP(R3809,Inputs!$J$6:$J$9,Inputs!$G$6:$G$9),LOOKUP(R3809,Inputs!$J$6:$J$9,Inputs!$H$6:$H$9))),0),"" )</f>
        <v/>
      </c>
      <c r="I3809" s="26">
        <f>IF($A3809&lt;=Inputs!$B$13,IF(4&lt;=Inputs!$B$8,IF(Inputs!$B$12&gt;0,MAX(MIN(NORM.INV(RAND(),LOOKUP(S3809,Inputs!$J$6:$J$9,Inputs!$G$6:$G$9),LOOKUP(S3809,Inputs!$J$6:$J$9,Inputs!$H$6:$H$9)),Inputs!$B$12),-Inputs!$B$12),NORM.INV(RAND(),LOOKUP(S3809,Inputs!$J$6:$J$9,Inputs!$G$6:$G$9),LOOKUP(S3809,Inputs!$J$6:$J$9,Inputs!$H$6:$H$9))),0),"" )</f>
        <v/>
      </c>
      <c r="J3809" s="26">
        <f>IF($A3809&lt;=Inputs!$B$13,IF(5&lt;=Inputs!$B$8,IF(Inputs!$B$12&gt;0,MAX(MIN(NORM.INV(RAND(),LOOKUP(T3809,Inputs!$J$6:$J$9,Inputs!$G$6:$G$9),LOOKUP(T3809,Inputs!$J$6:$J$9,Inputs!$H$6:$H$9)),Inputs!$B$12),-Inputs!$B$12),NORM.INV(RAND(),LOOKUP(T3809,Inputs!$J$6:$J$9,Inputs!$G$6:$G$9),LOOKUP(T3809,Inputs!$J$6:$J$9,Inputs!$H$6:$H$9))),0),"" )</f>
        <v/>
      </c>
      <c r="K3809" s="26">
        <f>IF($A3809&lt;=Inputs!$B$13,IF(6&lt;=Inputs!$B$8,IF(Inputs!$B$12&gt;0,MAX(MIN(NORM.INV(RAND(),LOOKUP(U3809,Inputs!$J$6:$J$9,Inputs!$G$6:$G$9),LOOKUP(U3809,Inputs!$J$6:$J$9,Inputs!$H$6:$H$9)),Inputs!$B$12),-Inputs!$B$12),NORM.INV(RAND(),LOOKUP(U3809,Inputs!$J$6:$J$9,Inputs!$G$6:$G$9),LOOKUP(U3809,Inputs!$J$6:$J$9,Inputs!$H$6:$H$9))),0),"" )</f>
        <v/>
      </c>
      <c r="L3809" s="26">
        <f>IF($A3809&lt;=Inputs!$B$13,IF(7&lt;=Inputs!$B$8,IF(Inputs!$B$12&gt;0,MAX(MIN(NORM.INV(RAND(),LOOKUP(V3809,Inputs!$J$6:$J$9,Inputs!$G$6:$G$9),LOOKUP(V3809,Inputs!$J$6:$J$9,Inputs!$H$6:$H$9)),Inputs!$B$12),-Inputs!$B$12),NORM.INV(RAND(),LOOKUP(V3809,Inputs!$J$6:$J$9,Inputs!$G$6:$G$9),LOOKUP(V3809,Inputs!$J$6:$J$9,Inputs!$H$6:$H$9))),0),"" )</f>
        <v/>
      </c>
      <c r="M3809" s="26">
        <f>IF($A3809&lt;=Inputs!$B$13,IF(8&lt;=Inputs!$B$8,IF(Inputs!$B$12&gt;0,MAX(MIN(NORM.INV(RAND(),LOOKUP(W3809,Inputs!$J$6:$J$9,Inputs!$G$6:$G$9),LOOKUP(W3809,Inputs!$J$6:$J$9,Inputs!$H$6:$H$9)),Inputs!$B$12),-Inputs!$B$12),NORM.INV(RAND(),LOOKUP(W3809,Inputs!$J$6:$J$9,Inputs!$G$6:$G$9),LOOKUP(W3809,Inputs!$J$6:$J$9,Inputs!$H$6:$H$9))),0),"" )</f>
        <v/>
      </c>
      <c r="N3809" s="26">
        <f>IF($A3809&lt;=Inputs!$B$13,IF(9&lt;=Inputs!$B$8,IF(Inputs!$B$12&gt;0,MAX(MIN(NORM.INV(RAND(),LOOKUP(X3809,Inputs!$J$6:$J$9,Inputs!$G$6:$G$9),LOOKUP(X3809,Inputs!$J$6:$J$9,Inputs!$H$6:$H$9)),Inputs!$B$12),-Inputs!$B$12),NORM.INV(RAND(),LOOKUP(X3809,Inputs!$J$6:$J$9,Inputs!$G$6:$G$9),LOOKUP(X3809,Inputs!$J$6:$J$9,Inputs!$H$6:$H$9))),0),"" )</f>
        <v/>
      </c>
      <c r="O3809" s="26">
        <f>IF($A3809&lt;=Inputs!$B$13,IF(10&lt;=Inputs!$B$8,IF(Inputs!$B$12&gt;0,MAX(MIN(NORM.INV(RAND(),LOOKUP(Y3809,Inputs!$J$6:$J$9,Inputs!$G$6:$G$9),LOOKUP(Y3809,Inputs!$J$6:$J$9,Inputs!$H$6:$H$9)),Inputs!$B$12),-Inputs!$B$12),NORM.INV(RAND(),LOOKUP(Y3809,Inputs!$J$6:$J$9,Inputs!$G$6:$G$9),LOOKUP(Y3809,Inputs!$J$6:$J$9,Inputs!$H$6:$H$9))),0),"" )</f>
        <v/>
      </c>
      <c r="P3809" s="31">
        <f>IF($A3809&lt;=Inputs!$B$13,RAND(),"")</f>
        <v/>
      </c>
      <c r="Q3809" s="31">
        <f>IF($A3809&lt;=Inputs!$B$13,RAND(),"")</f>
        <v/>
      </c>
      <c r="R3809" s="31">
        <f>IF($A3809&lt;=Inputs!$B$13,RAND(),"")</f>
        <v/>
      </c>
      <c r="S3809" s="31">
        <f>IF($A3809&lt;=Inputs!$B$13,RAND(),"")</f>
        <v/>
      </c>
      <c r="T3809" s="31">
        <f>IF($A3809&lt;=Inputs!$B$13,RAND(),"")</f>
        <v/>
      </c>
      <c r="U3809" s="31">
        <f>IF($A3809&lt;=Inputs!$B$13,RAND(),"")</f>
        <v/>
      </c>
      <c r="V3809" s="31">
        <f>IF($A3809&lt;=Inputs!$B$13,RAND(),"")</f>
        <v/>
      </c>
      <c r="W3809" s="31">
        <f>IF($A3809&lt;=Inputs!$B$13,RAND(),"")</f>
        <v/>
      </c>
      <c r="X3809" s="31">
        <f>IF($A3809&lt;=Inputs!$B$13,RAND(),"")</f>
        <v/>
      </c>
      <c r="Y3809" s="31">
        <f>IF($A3809&lt;=Inputs!$B$13,RAND(),"")</f>
        <v/>
      </c>
    </row>
    <row r="3810">
      <c r="A3810" t="n">
        <v>3805</v>
      </c>
      <c r="B3810" s="26">
        <f>IF($A3810&lt;=Inputs!$B$13,IF(Inputs!$B$8&gt;0,SUM(F3810:O3810)/Inputs!$B$8,0),"")</f>
        <v/>
      </c>
      <c r="C3810" s="27">
        <f>IF($A3810&lt;=Inputs!$B$13,B3810/100,"")</f>
        <v/>
      </c>
      <c r="D3810" s="28">
        <f>IF($A3810&lt;=Inputs!$B$13,C3810*Inputs!$B$7,"")</f>
        <v/>
      </c>
      <c r="E3810" s="29">
        <f>IF($A3810&lt;=Inputs!$B$13,IF(D3810&gt;0,1,0),"")</f>
        <v/>
      </c>
      <c r="F3810" s="26">
        <f>IF($A3810&lt;=Inputs!$B$13,IF(1&lt;=Inputs!$B$8,IF(Inputs!$B$12&gt;0,MAX(MIN(NORM.INV(RAND(),LOOKUP(P3810,Inputs!$J$6:$J$9,Inputs!$G$6:$G$9),LOOKUP(P3810,Inputs!$J$6:$J$9,Inputs!$H$6:$H$9)),Inputs!$B$12),-Inputs!$B$12),NORM.INV(RAND(),LOOKUP(P3810,Inputs!$J$6:$J$9,Inputs!$G$6:$G$9),LOOKUP(P3810,Inputs!$J$6:$J$9,Inputs!$H$6:$H$9))),0),"" )</f>
        <v/>
      </c>
      <c r="G3810" s="26">
        <f>IF($A3810&lt;=Inputs!$B$13,IF(2&lt;=Inputs!$B$8,IF(Inputs!$B$12&gt;0,MAX(MIN(NORM.INV(RAND(),LOOKUP(Q3810,Inputs!$J$6:$J$9,Inputs!$G$6:$G$9),LOOKUP(Q3810,Inputs!$J$6:$J$9,Inputs!$H$6:$H$9)),Inputs!$B$12),-Inputs!$B$12),NORM.INV(RAND(),LOOKUP(Q3810,Inputs!$J$6:$J$9,Inputs!$G$6:$G$9),LOOKUP(Q3810,Inputs!$J$6:$J$9,Inputs!$H$6:$H$9))),0),"" )</f>
        <v/>
      </c>
      <c r="H3810" s="26">
        <f>IF($A3810&lt;=Inputs!$B$13,IF(3&lt;=Inputs!$B$8,IF(Inputs!$B$12&gt;0,MAX(MIN(NORM.INV(RAND(),LOOKUP(R3810,Inputs!$J$6:$J$9,Inputs!$G$6:$G$9),LOOKUP(R3810,Inputs!$J$6:$J$9,Inputs!$H$6:$H$9)),Inputs!$B$12),-Inputs!$B$12),NORM.INV(RAND(),LOOKUP(R3810,Inputs!$J$6:$J$9,Inputs!$G$6:$G$9),LOOKUP(R3810,Inputs!$J$6:$J$9,Inputs!$H$6:$H$9))),0),"" )</f>
        <v/>
      </c>
      <c r="I3810" s="26">
        <f>IF($A3810&lt;=Inputs!$B$13,IF(4&lt;=Inputs!$B$8,IF(Inputs!$B$12&gt;0,MAX(MIN(NORM.INV(RAND(),LOOKUP(S3810,Inputs!$J$6:$J$9,Inputs!$G$6:$G$9),LOOKUP(S3810,Inputs!$J$6:$J$9,Inputs!$H$6:$H$9)),Inputs!$B$12),-Inputs!$B$12),NORM.INV(RAND(),LOOKUP(S3810,Inputs!$J$6:$J$9,Inputs!$G$6:$G$9),LOOKUP(S3810,Inputs!$J$6:$J$9,Inputs!$H$6:$H$9))),0),"" )</f>
        <v/>
      </c>
      <c r="J3810" s="26">
        <f>IF($A3810&lt;=Inputs!$B$13,IF(5&lt;=Inputs!$B$8,IF(Inputs!$B$12&gt;0,MAX(MIN(NORM.INV(RAND(),LOOKUP(T3810,Inputs!$J$6:$J$9,Inputs!$G$6:$G$9),LOOKUP(T3810,Inputs!$J$6:$J$9,Inputs!$H$6:$H$9)),Inputs!$B$12),-Inputs!$B$12),NORM.INV(RAND(),LOOKUP(T3810,Inputs!$J$6:$J$9,Inputs!$G$6:$G$9),LOOKUP(T3810,Inputs!$J$6:$J$9,Inputs!$H$6:$H$9))),0),"" )</f>
        <v/>
      </c>
      <c r="K3810" s="26">
        <f>IF($A3810&lt;=Inputs!$B$13,IF(6&lt;=Inputs!$B$8,IF(Inputs!$B$12&gt;0,MAX(MIN(NORM.INV(RAND(),LOOKUP(U3810,Inputs!$J$6:$J$9,Inputs!$G$6:$G$9),LOOKUP(U3810,Inputs!$J$6:$J$9,Inputs!$H$6:$H$9)),Inputs!$B$12),-Inputs!$B$12),NORM.INV(RAND(),LOOKUP(U3810,Inputs!$J$6:$J$9,Inputs!$G$6:$G$9),LOOKUP(U3810,Inputs!$J$6:$J$9,Inputs!$H$6:$H$9))),0),"" )</f>
        <v/>
      </c>
      <c r="L3810" s="26">
        <f>IF($A3810&lt;=Inputs!$B$13,IF(7&lt;=Inputs!$B$8,IF(Inputs!$B$12&gt;0,MAX(MIN(NORM.INV(RAND(),LOOKUP(V3810,Inputs!$J$6:$J$9,Inputs!$G$6:$G$9),LOOKUP(V3810,Inputs!$J$6:$J$9,Inputs!$H$6:$H$9)),Inputs!$B$12),-Inputs!$B$12),NORM.INV(RAND(),LOOKUP(V3810,Inputs!$J$6:$J$9,Inputs!$G$6:$G$9),LOOKUP(V3810,Inputs!$J$6:$J$9,Inputs!$H$6:$H$9))),0),"" )</f>
        <v/>
      </c>
      <c r="M3810" s="26">
        <f>IF($A3810&lt;=Inputs!$B$13,IF(8&lt;=Inputs!$B$8,IF(Inputs!$B$12&gt;0,MAX(MIN(NORM.INV(RAND(),LOOKUP(W3810,Inputs!$J$6:$J$9,Inputs!$G$6:$G$9),LOOKUP(W3810,Inputs!$J$6:$J$9,Inputs!$H$6:$H$9)),Inputs!$B$12),-Inputs!$B$12),NORM.INV(RAND(),LOOKUP(W3810,Inputs!$J$6:$J$9,Inputs!$G$6:$G$9),LOOKUP(W3810,Inputs!$J$6:$J$9,Inputs!$H$6:$H$9))),0),"" )</f>
        <v/>
      </c>
      <c r="N3810" s="26">
        <f>IF($A3810&lt;=Inputs!$B$13,IF(9&lt;=Inputs!$B$8,IF(Inputs!$B$12&gt;0,MAX(MIN(NORM.INV(RAND(),LOOKUP(X3810,Inputs!$J$6:$J$9,Inputs!$G$6:$G$9),LOOKUP(X3810,Inputs!$J$6:$J$9,Inputs!$H$6:$H$9)),Inputs!$B$12),-Inputs!$B$12),NORM.INV(RAND(),LOOKUP(X3810,Inputs!$J$6:$J$9,Inputs!$G$6:$G$9),LOOKUP(X3810,Inputs!$J$6:$J$9,Inputs!$H$6:$H$9))),0),"" )</f>
        <v/>
      </c>
      <c r="O3810" s="26">
        <f>IF($A3810&lt;=Inputs!$B$13,IF(10&lt;=Inputs!$B$8,IF(Inputs!$B$12&gt;0,MAX(MIN(NORM.INV(RAND(),LOOKUP(Y3810,Inputs!$J$6:$J$9,Inputs!$G$6:$G$9),LOOKUP(Y3810,Inputs!$J$6:$J$9,Inputs!$H$6:$H$9)),Inputs!$B$12),-Inputs!$B$12),NORM.INV(RAND(),LOOKUP(Y3810,Inputs!$J$6:$J$9,Inputs!$G$6:$G$9),LOOKUP(Y3810,Inputs!$J$6:$J$9,Inputs!$H$6:$H$9))),0),"" )</f>
        <v/>
      </c>
      <c r="P3810" s="31">
        <f>IF($A3810&lt;=Inputs!$B$13,RAND(),"")</f>
        <v/>
      </c>
      <c r="Q3810" s="31">
        <f>IF($A3810&lt;=Inputs!$B$13,RAND(),"")</f>
        <v/>
      </c>
      <c r="R3810" s="31">
        <f>IF($A3810&lt;=Inputs!$B$13,RAND(),"")</f>
        <v/>
      </c>
      <c r="S3810" s="31">
        <f>IF($A3810&lt;=Inputs!$B$13,RAND(),"")</f>
        <v/>
      </c>
      <c r="T3810" s="31">
        <f>IF($A3810&lt;=Inputs!$B$13,RAND(),"")</f>
        <v/>
      </c>
      <c r="U3810" s="31">
        <f>IF($A3810&lt;=Inputs!$B$13,RAND(),"")</f>
        <v/>
      </c>
      <c r="V3810" s="31">
        <f>IF($A3810&lt;=Inputs!$B$13,RAND(),"")</f>
        <v/>
      </c>
      <c r="W3810" s="31">
        <f>IF($A3810&lt;=Inputs!$B$13,RAND(),"")</f>
        <v/>
      </c>
      <c r="X3810" s="31">
        <f>IF($A3810&lt;=Inputs!$B$13,RAND(),"")</f>
        <v/>
      </c>
      <c r="Y3810" s="31">
        <f>IF($A3810&lt;=Inputs!$B$13,RAND(),"")</f>
        <v/>
      </c>
    </row>
    <row r="3811">
      <c r="A3811" t="n">
        <v>3806</v>
      </c>
      <c r="B3811" s="26">
        <f>IF($A3811&lt;=Inputs!$B$13,IF(Inputs!$B$8&gt;0,SUM(F3811:O3811)/Inputs!$B$8,0),"")</f>
        <v/>
      </c>
      <c r="C3811" s="27">
        <f>IF($A3811&lt;=Inputs!$B$13,B3811/100,"")</f>
        <v/>
      </c>
      <c r="D3811" s="28">
        <f>IF($A3811&lt;=Inputs!$B$13,C3811*Inputs!$B$7,"")</f>
        <v/>
      </c>
      <c r="E3811" s="29">
        <f>IF($A3811&lt;=Inputs!$B$13,IF(D3811&gt;0,1,0),"")</f>
        <v/>
      </c>
      <c r="F3811" s="26">
        <f>IF($A3811&lt;=Inputs!$B$13,IF(1&lt;=Inputs!$B$8,IF(Inputs!$B$12&gt;0,MAX(MIN(NORM.INV(RAND(),LOOKUP(P3811,Inputs!$J$6:$J$9,Inputs!$G$6:$G$9),LOOKUP(P3811,Inputs!$J$6:$J$9,Inputs!$H$6:$H$9)),Inputs!$B$12),-Inputs!$B$12),NORM.INV(RAND(),LOOKUP(P3811,Inputs!$J$6:$J$9,Inputs!$G$6:$G$9),LOOKUP(P3811,Inputs!$J$6:$J$9,Inputs!$H$6:$H$9))),0),"" )</f>
        <v/>
      </c>
      <c r="G3811" s="26">
        <f>IF($A3811&lt;=Inputs!$B$13,IF(2&lt;=Inputs!$B$8,IF(Inputs!$B$12&gt;0,MAX(MIN(NORM.INV(RAND(),LOOKUP(Q3811,Inputs!$J$6:$J$9,Inputs!$G$6:$G$9),LOOKUP(Q3811,Inputs!$J$6:$J$9,Inputs!$H$6:$H$9)),Inputs!$B$12),-Inputs!$B$12),NORM.INV(RAND(),LOOKUP(Q3811,Inputs!$J$6:$J$9,Inputs!$G$6:$G$9),LOOKUP(Q3811,Inputs!$J$6:$J$9,Inputs!$H$6:$H$9))),0),"" )</f>
        <v/>
      </c>
      <c r="H3811" s="26">
        <f>IF($A3811&lt;=Inputs!$B$13,IF(3&lt;=Inputs!$B$8,IF(Inputs!$B$12&gt;0,MAX(MIN(NORM.INV(RAND(),LOOKUP(R3811,Inputs!$J$6:$J$9,Inputs!$G$6:$G$9),LOOKUP(R3811,Inputs!$J$6:$J$9,Inputs!$H$6:$H$9)),Inputs!$B$12),-Inputs!$B$12),NORM.INV(RAND(),LOOKUP(R3811,Inputs!$J$6:$J$9,Inputs!$G$6:$G$9),LOOKUP(R3811,Inputs!$J$6:$J$9,Inputs!$H$6:$H$9))),0),"" )</f>
        <v/>
      </c>
      <c r="I3811" s="26">
        <f>IF($A3811&lt;=Inputs!$B$13,IF(4&lt;=Inputs!$B$8,IF(Inputs!$B$12&gt;0,MAX(MIN(NORM.INV(RAND(),LOOKUP(S3811,Inputs!$J$6:$J$9,Inputs!$G$6:$G$9),LOOKUP(S3811,Inputs!$J$6:$J$9,Inputs!$H$6:$H$9)),Inputs!$B$12),-Inputs!$B$12),NORM.INV(RAND(),LOOKUP(S3811,Inputs!$J$6:$J$9,Inputs!$G$6:$G$9),LOOKUP(S3811,Inputs!$J$6:$J$9,Inputs!$H$6:$H$9))),0),"" )</f>
        <v/>
      </c>
      <c r="J3811" s="26">
        <f>IF($A3811&lt;=Inputs!$B$13,IF(5&lt;=Inputs!$B$8,IF(Inputs!$B$12&gt;0,MAX(MIN(NORM.INV(RAND(),LOOKUP(T3811,Inputs!$J$6:$J$9,Inputs!$G$6:$G$9),LOOKUP(T3811,Inputs!$J$6:$J$9,Inputs!$H$6:$H$9)),Inputs!$B$12),-Inputs!$B$12),NORM.INV(RAND(),LOOKUP(T3811,Inputs!$J$6:$J$9,Inputs!$G$6:$G$9),LOOKUP(T3811,Inputs!$J$6:$J$9,Inputs!$H$6:$H$9))),0),"" )</f>
        <v/>
      </c>
      <c r="K3811" s="26">
        <f>IF($A3811&lt;=Inputs!$B$13,IF(6&lt;=Inputs!$B$8,IF(Inputs!$B$12&gt;0,MAX(MIN(NORM.INV(RAND(),LOOKUP(U3811,Inputs!$J$6:$J$9,Inputs!$G$6:$G$9),LOOKUP(U3811,Inputs!$J$6:$J$9,Inputs!$H$6:$H$9)),Inputs!$B$12),-Inputs!$B$12),NORM.INV(RAND(),LOOKUP(U3811,Inputs!$J$6:$J$9,Inputs!$G$6:$G$9),LOOKUP(U3811,Inputs!$J$6:$J$9,Inputs!$H$6:$H$9))),0),"" )</f>
        <v/>
      </c>
      <c r="L3811" s="26">
        <f>IF($A3811&lt;=Inputs!$B$13,IF(7&lt;=Inputs!$B$8,IF(Inputs!$B$12&gt;0,MAX(MIN(NORM.INV(RAND(),LOOKUP(V3811,Inputs!$J$6:$J$9,Inputs!$G$6:$G$9),LOOKUP(V3811,Inputs!$J$6:$J$9,Inputs!$H$6:$H$9)),Inputs!$B$12),-Inputs!$B$12),NORM.INV(RAND(),LOOKUP(V3811,Inputs!$J$6:$J$9,Inputs!$G$6:$G$9),LOOKUP(V3811,Inputs!$J$6:$J$9,Inputs!$H$6:$H$9))),0),"" )</f>
        <v/>
      </c>
      <c r="M3811" s="26">
        <f>IF($A3811&lt;=Inputs!$B$13,IF(8&lt;=Inputs!$B$8,IF(Inputs!$B$12&gt;0,MAX(MIN(NORM.INV(RAND(),LOOKUP(W3811,Inputs!$J$6:$J$9,Inputs!$G$6:$G$9),LOOKUP(W3811,Inputs!$J$6:$J$9,Inputs!$H$6:$H$9)),Inputs!$B$12),-Inputs!$B$12),NORM.INV(RAND(),LOOKUP(W3811,Inputs!$J$6:$J$9,Inputs!$G$6:$G$9),LOOKUP(W3811,Inputs!$J$6:$J$9,Inputs!$H$6:$H$9))),0),"" )</f>
        <v/>
      </c>
      <c r="N3811" s="26">
        <f>IF($A3811&lt;=Inputs!$B$13,IF(9&lt;=Inputs!$B$8,IF(Inputs!$B$12&gt;0,MAX(MIN(NORM.INV(RAND(),LOOKUP(X3811,Inputs!$J$6:$J$9,Inputs!$G$6:$G$9),LOOKUP(X3811,Inputs!$J$6:$J$9,Inputs!$H$6:$H$9)),Inputs!$B$12),-Inputs!$B$12),NORM.INV(RAND(),LOOKUP(X3811,Inputs!$J$6:$J$9,Inputs!$G$6:$G$9),LOOKUP(X3811,Inputs!$J$6:$J$9,Inputs!$H$6:$H$9))),0),"" )</f>
        <v/>
      </c>
      <c r="O3811" s="26">
        <f>IF($A3811&lt;=Inputs!$B$13,IF(10&lt;=Inputs!$B$8,IF(Inputs!$B$12&gt;0,MAX(MIN(NORM.INV(RAND(),LOOKUP(Y3811,Inputs!$J$6:$J$9,Inputs!$G$6:$G$9),LOOKUP(Y3811,Inputs!$J$6:$J$9,Inputs!$H$6:$H$9)),Inputs!$B$12),-Inputs!$B$12),NORM.INV(RAND(),LOOKUP(Y3811,Inputs!$J$6:$J$9,Inputs!$G$6:$G$9),LOOKUP(Y3811,Inputs!$J$6:$J$9,Inputs!$H$6:$H$9))),0),"" )</f>
        <v/>
      </c>
      <c r="P3811" s="31">
        <f>IF($A3811&lt;=Inputs!$B$13,RAND(),"")</f>
        <v/>
      </c>
      <c r="Q3811" s="31">
        <f>IF($A3811&lt;=Inputs!$B$13,RAND(),"")</f>
        <v/>
      </c>
      <c r="R3811" s="31">
        <f>IF($A3811&lt;=Inputs!$B$13,RAND(),"")</f>
        <v/>
      </c>
      <c r="S3811" s="31">
        <f>IF($A3811&lt;=Inputs!$B$13,RAND(),"")</f>
        <v/>
      </c>
      <c r="T3811" s="31">
        <f>IF($A3811&lt;=Inputs!$B$13,RAND(),"")</f>
        <v/>
      </c>
      <c r="U3811" s="31">
        <f>IF($A3811&lt;=Inputs!$B$13,RAND(),"")</f>
        <v/>
      </c>
      <c r="V3811" s="31">
        <f>IF($A3811&lt;=Inputs!$B$13,RAND(),"")</f>
        <v/>
      </c>
      <c r="W3811" s="31">
        <f>IF($A3811&lt;=Inputs!$B$13,RAND(),"")</f>
        <v/>
      </c>
      <c r="X3811" s="31">
        <f>IF($A3811&lt;=Inputs!$B$13,RAND(),"")</f>
        <v/>
      </c>
      <c r="Y3811" s="31">
        <f>IF($A3811&lt;=Inputs!$B$13,RAND(),"")</f>
        <v/>
      </c>
    </row>
    <row r="3812">
      <c r="A3812" t="n">
        <v>3807</v>
      </c>
      <c r="B3812" s="26">
        <f>IF($A3812&lt;=Inputs!$B$13,IF(Inputs!$B$8&gt;0,SUM(F3812:O3812)/Inputs!$B$8,0),"")</f>
        <v/>
      </c>
      <c r="C3812" s="27">
        <f>IF($A3812&lt;=Inputs!$B$13,B3812/100,"")</f>
        <v/>
      </c>
      <c r="D3812" s="28">
        <f>IF($A3812&lt;=Inputs!$B$13,C3812*Inputs!$B$7,"")</f>
        <v/>
      </c>
      <c r="E3812" s="29">
        <f>IF($A3812&lt;=Inputs!$B$13,IF(D3812&gt;0,1,0),"")</f>
        <v/>
      </c>
      <c r="F3812" s="26">
        <f>IF($A3812&lt;=Inputs!$B$13,IF(1&lt;=Inputs!$B$8,IF(Inputs!$B$12&gt;0,MAX(MIN(NORM.INV(RAND(),LOOKUP(P3812,Inputs!$J$6:$J$9,Inputs!$G$6:$G$9),LOOKUP(P3812,Inputs!$J$6:$J$9,Inputs!$H$6:$H$9)),Inputs!$B$12),-Inputs!$B$12),NORM.INV(RAND(),LOOKUP(P3812,Inputs!$J$6:$J$9,Inputs!$G$6:$G$9),LOOKUP(P3812,Inputs!$J$6:$J$9,Inputs!$H$6:$H$9))),0),"" )</f>
        <v/>
      </c>
      <c r="G3812" s="26">
        <f>IF($A3812&lt;=Inputs!$B$13,IF(2&lt;=Inputs!$B$8,IF(Inputs!$B$12&gt;0,MAX(MIN(NORM.INV(RAND(),LOOKUP(Q3812,Inputs!$J$6:$J$9,Inputs!$G$6:$G$9),LOOKUP(Q3812,Inputs!$J$6:$J$9,Inputs!$H$6:$H$9)),Inputs!$B$12),-Inputs!$B$12),NORM.INV(RAND(),LOOKUP(Q3812,Inputs!$J$6:$J$9,Inputs!$G$6:$G$9),LOOKUP(Q3812,Inputs!$J$6:$J$9,Inputs!$H$6:$H$9))),0),"" )</f>
        <v/>
      </c>
      <c r="H3812" s="26">
        <f>IF($A3812&lt;=Inputs!$B$13,IF(3&lt;=Inputs!$B$8,IF(Inputs!$B$12&gt;0,MAX(MIN(NORM.INV(RAND(),LOOKUP(R3812,Inputs!$J$6:$J$9,Inputs!$G$6:$G$9),LOOKUP(R3812,Inputs!$J$6:$J$9,Inputs!$H$6:$H$9)),Inputs!$B$12),-Inputs!$B$12),NORM.INV(RAND(),LOOKUP(R3812,Inputs!$J$6:$J$9,Inputs!$G$6:$G$9),LOOKUP(R3812,Inputs!$J$6:$J$9,Inputs!$H$6:$H$9))),0),"" )</f>
        <v/>
      </c>
      <c r="I3812" s="26">
        <f>IF($A3812&lt;=Inputs!$B$13,IF(4&lt;=Inputs!$B$8,IF(Inputs!$B$12&gt;0,MAX(MIN(NORM.INV(RAND(),LOOKUP(S3812,Inputs!$J$6:$J$9,Inputs!$G$6:$G$9),LOOKUP(S3812,Inputs!$J$6:$J$9,Inputs!$H$6:$H$9)),Inputs!$B$12),-Inputs!$B$12),NORM.INV(RAND(),LOOKUP(S3812,Inputs!$J$6:$J$9,Inputs!$G$6:$G$9),LOOKUP(S3812,Inputs!$J$6:$J$9,Inputs!$H$6:$H$9))),0),"" )</f>
        <v/>
      </c>
      <c r="J3812" s="26">
        <f>IF($A3812&lt;=Inputs!$B$13,IF(5&lt;=Inputs!$B$8,IF(Inputs!$B$12&gt;0,MAX(MIN(NORM.INV(RAND(),LOOKUP(T3812,Inputs!$J$6:$J$9,Inputs!$G$6:$G$9),LOOKUP(T3812,Inputs!$J$6:$J$9,Inputs!$H$6:$H$9)),Inputs!$B$12),-Inputs!$B$12),NORM.INV(RAND(),LOOKUP(T3812,Inputs!$J$6:$J$9,Inputs!$G$6:$G$9),LOOKUP(T3812,Inputs!$J$6:$J$9,Inputs!$H$6:$H$9))),0),"" )</f>
        <v/>
      </c>
      <c r="K3812" s="26">
        <f>IF($A3812&lt;=Inputs!$B$13,IF(6&lt;=Inputs!$B$8,IF(Inputs!$B$12&gt;0,MAX(MIN(NORM.INV(RAND(),LOOKUP(U3812,Inputs!$J$6:$J$9,Inputs!$G$6:$G$9),LOOKUP(U3812,Inputs!$J$6:$J$9,Inputs!$H$6:$H$9)),Inputs!$B$12),-Inputs!$B$12),NORM.INV(RAND(),LOOKUP(U3812,Inputs!$J$6:$J$9,Inputs!$G$6:$G$9),LOOKUP(U3812,Inputs!$J$6:$J$9,Inputs!$H$6:$H$9))),0),"" )</f>
        <v/>
      </c>
      <c r="L3812" s="26">
        <f>IF($A3812&lt;=Inputs!$B$13,IF(7&lt;=Inputs!$B$8,IF(Inputs!$B$12&gt;0,MAX(MIN(NORM.INV(RAND(),LOOKUP(V3812,Inputs!$J$6:$J$9,Inputs!$G$6:$G$9),LOOKUP(V3812,Inputs!$J$6:$J$9,Inputs!$H$6:$H$9)),Inputs!$B$12),-Inputs!$B$12),NORM.INV(RAND(),LOOKUP(V3812,Inputs!$J$6:$J$9,Inputs!$G$6:$G$9),LOOKUP(V3812,Inputs!$J$6:$J$9,Inputs!$H$6:$H$9))),0),"" )</f>
        <v/>
      </c>
      <c r="M3812" s="26">
        <f>IF($A3812&lt;=Inputs!$B$13,IF(8&lt;=Inputs!$B$8,IF(Inputs!$B$12&gt;0,MAX(MIN(NORM.INV(RAND(),LOOKUP(W3812,Inputs!$J$6:$J$9,Inputs!$G$6:$G$9),LOOKUP(W3812,Inputs!$J$6:$J$9,Inputs!$H$6:$H$9)),Inputs!$B$12),-Inputs!$B$12),NORM.INV(RAND(),LOOKUP(W3812,Inputs!$J$6:$J$9,Inputs!$G$6:$G$9),LOOKUP(W3812,Inputs!$J$6:$J$9,Inputs!$H$6:$H$9))),0),"" )</f>
        <v/>
      </c>
      <c r="N3812" s="26">
        <f>IF($A3812&lt;=Inputs!$B$13,IF(9&lt;=Inputs!$B$8,IF(Inputs!$B$12&gt;0,MAX(MIN(NORM.INV(RAND(),LOOKUP(X3812,Inputs!$J$6:$J$9,Inputs!$G$6:$G$9),LOOKUP(X3812,Inputs!$J$6:$J$9,Inputs!$H$6:$H$9)),Inputs!$B$12),-Inputs!$B$12),NORM.INV(RAND(),LOOKUP(X3812,Inputs!$J$6:$J$9,Inputs!$G$6:$G$9),LOOKUP(X3812,Inputs!$J$6:$J$9,Inputs!$H$6:$H$9))),0),"" )</f>
        <v/>
      </c>
      <c r="O3812" s="26">
        <f>IF($A3812&lt;=Inputs!$B$13,IF(10&lt;=Inputs!$B$8,IF(Inputs!$B$12&gt;0,MAX(MIN(NORM.INV(RAND(),LOOKUP(Y3812,Inputs!$J$6:$J$9,Inputs!$G$6:$G$9),LOOKUP(Y3812,Inputs!$J$6:$J$9,Inputs!$H$6:$H$9)),Inputs!$B$12),-Inputs!$B$12),NORM.INV(RAND(),LOOKUP(Y3812,Inputs!$J$6:$J$9,Inputs!$G$6:$G$9),LOOKUP(Y3812,Inputs!$J$6:$J$9,Inputs!$H$6:$H$9))),0),"" )</f>
        <v/>
      </c>
      <c r="P3812" s="31">
        <f>IF($A3812&lt;=Inputs!$B$13,RAND(),"")</f>
        <v/>
      </c>
      <c r="Q3812" s="31">
        <f>IF($A3812&lt;=Inputs!$B$13,RAND(),"")</f>
        <v/>
      </c>
      <c r="R3812" s="31">
        <f>IF($A3812&lt;=Inputs!$B$13,RAND(),"")</f>
        <v/>
      </c>
      <c r="S3812" s="31">
        <f>IF($A3812&lt;=Inputs!$B$13,RAND(),"")</f>
        <v/>
      </c>
      <c r="T3812" s="31">
        <f>IF($A3812&lt;=Inputs!$B$13,RAND(),"")</f>
        <v/>
      </c>
      <c r="U3812" s="31">
        <f>IF($A3812&lt;=Inputs!$B$13,RAND(),"")</f>
        <v/>
      </c>
      <c r="V3812" s="31">
        <f>IF($A3812&lt;=Inputs!$B$13,RAND(),"")</f>
        <v/>
      </c>
      <c r="W3812" s="31">
        <f>IF($A3812&lt;=Inputs!$B$13,RAND(),"")</f>
        <v/>
      </c>
      <c r="X3812" s="31">
        <f>IF($A3812&lt;=Inputs!$B$13,RAND(),"")</f>
        <v/>
      </c>
      <c r="Y3812" s="31">
        <f>IF($A3812&lt;=Inputs!$B$13,RAND(),"")</f>
        <v/>
      </c>
    </row>
    <row r="3813">
      <c r="A3813" t="n">
        <v>3808</v>
      </c>
      <c r="B3813" s="26">
        <f>IF($A3813&lt;=Inputs!$B$13,IF(Inputs!$B$8&gt;0,SUM(F3813:O3813)/Inputs!$B$8,0),"")</f>
        <v/>
      </c>
      <c r="C3813" s="27">
        <f>IF($A3813&lt;=Inputs!$B$13,B3813/100,"")</f>
        <v/>
      </c>
      <c r="D3813" s="28">
        <f>IF($A3813&lt;=Inputs!$B$13,C3813*Inputs!$B$7,"")</f>
        <v/>
      </c>
      <c r="E3813" s="29">
        <f>IF($A3813&lt;=Inputs!$B$13,IF(D3813&gt;0,1,0),"")</f>
        <v/>
      </c>
      <c r="F3813" s="26">
        <f>IF($A3813&lt;=Inputs!$B$13,IF(1&lt;=Inputs!$B$8,IF(Inputs!$B$12&gt;0,MAX(MIN(NORM.INV(RAND(),LOOKUP(P3813,Inputs!$J$6:$J$9,Inputs!$G$6:$G$9),LOOKUP(P3813,Inputs!$J$6:$J$9,Inputs!$H$6:$H$9)),Inputs!$B$12),-Inputs!$B$12),NORM.INV(RAND(),LOOKUP(P3813,Inputs!$J$6:$J$9,Inputs!$G$6:$G$9),LOOKUP(P3813,Inputs!$J$6:$J$9,Inputs!$H$6:$H$9))),0),"" )</f>
        <v/>
      </c>
      <c r="G3813" s="26">
        <f>IF($A3813&lt;=Inputs!$B$13,IF(2&lt;=Inputs!$B$8,IF(Inputs!$B$12&gt;0,MAX(MIN(NORM.INV(RAND(),LOOKUP(Q3813,Inputs!$J$6:$J$9,Inputs!$G$6:$G$9),LOOKUP(Q3813,Inputs!$J$6:$J$9,Inputs!$H$6:$H$9)),Inputs!$B$12),-Inputs!$B$12),NORM.INV(RAND(),LOOKUP(Q3813,Inputs!$J$6:$J$9,Inputs!$G$6:$G$9),LOOKUP(Q3813,Inputs!$J$6:$J$9,Inputs!$H$6:$H$9))),0),"" )</f>
        <v/>
      </c>
      <c r="H3813" s="26">
        <f>IF($A3813&lt;=Inputs!$B$13,IF(3&lt;=Inputs!$B$8,IF(Inputs!$B$12&gt;0,MAX(MIN(NORM.INV(RAND(),LOOKUP(R3813,Inputs!$J$6:$J$9,Inputs!$G$6:$G$9),LOOKUP(R3813,Inputs!$J$6:$J$9,Inputs!$H$6:$H$9)),Inputs!$B$12),-Inputs!$B$12),NORM.INV(RAND(),LOOKUP(R3813,Inputs!$J$6:$J$9,Inputs!$G$6:$G$9),LOOKUP(R3813,Inputs!$J$6:$J$9,Inputs!$H$6:$H$9))),0),"" )</f>
        <v/>
      </c>
      <c r="I3813" s="26">
        <f>IF($A3813&lt;=Inputs!$B$13,IF(4&lt;=Inputs!$B$8,IF(Inputs!$B$12&gt;0,MAX(MIN(NORM.INV(RAND(),LOOKUP(S3813,Inputs!$J$6:$J$9,Inputs!$G$6:$G$9),LOOKUP(S3813,Inputs!$J$6:$J$9,Inputs!$H$6:$H$9)),Inputs!$B$12),-Inputs!$B$12),NORM.INV(RAND(),LOOKUP(S3813,Inputs!$J$6:$J$9,Inputs!$G$6:$G$9),LOOKUP(S3813,Inputs!$J$6:$J$9,Inputs!$H$6:$H$9))),0),"" )</f>
        <v/>
      </c>
      <c r="J3813" s="26">
        <f>IF($A3813&lt;=Inputs!$B$13,IF(5&lt;=Inputs!$B$8,IF(Inputs!$B$12&gt;0,MAX(MIN(NORM.INV(RAND(),LOOKUP(T3813,Inputs!$J$6:$J$9,Inputs!$G$6:$G$9),LOOKUP(T3813,Inputs!$J$6:$J$9,Inputs!$H$6:$H$9)),Inputs!$B$12),-Inputs!$B$12),NORM.INV(RAND(),LOOKUP(T3813,Inputs!$J$6:$J$9,Inputs!$G$6:$G$9),LOOKUP(T3813,Inputs!$J$6:$J$9,Inputs!$H$6:$H$9))),0),"" )</f>
        <v/>
      </c>
      <c r="K3813" s="26">
        <f>IF($A3813&lt;=Inputs!$B$13,IF(6&lt;=Inputs!$B$8,IF(Inputs!$B$12&gt;0,MAX(MIN(NORM.INV(RAND(),LOOKUP(U3813,Inputs!$J$6:$J$9,Inputs!$G$6:$G$9),LOOKUP(U3813,Inputs!$J$6:$J$9,Inputs!$H$6:$H$9)),Inputs!$B$12),-Inputs!$B$12),NORM.INV(RAND(),LOOKUP(U3813,Inputs!$J$6:$J$9,Inputs!$G$6:$G$9),LOOKUP(U3813,Inputs!$J$6:$J$9,Inputs!$H$6:$H$9))),0),"" )</f>
        <v/>
      </c>
      <c r="L3813" s="26">
        <f>IF($A3813&lt;=Inputs!$B$13,IF(7&lt;=Inputs!$B$8,IF(Inputs!$B$12&gt;0,MAX(MIN(NORM.INV(RAND(),LOOKUP(V3813,Inputs!$J$6:$J$9,Inputs!$G$6:$G$9),LOOKUP(V3813,Inputs!$J$6:$J$9,Inputs!$H$6:$H$9)),Inputs!$B$12),-Inputs!$B$12),NORM.INV(RAND(),LOOKUP(V3813,Inputs!$J$6:$J$9,Inputs!$G$6:$G$9),LOOKUP(V3813,Inputs!$J$6:$J$9,Inputs!$H$6:$H$9))),0),"" )</f>
        <v/>
      </c>
      <c r="M3813" s="26">
        <f>IF($A3813&lt;=Inputs!$B$13,IF(8&lt;=Inputs!$B$8,IF(Inputs!$B$12&gt;0,MAX(MIN(NORM.INV(RAND(),LOOKUP(W3813,Inputs!$J$6:$J$9,Inputs!$G$6:$G$9),LOOKUP(W3813,Inputs!$J$6:$J$9,Inputs!$H$6:$H$9)),Inputs!$B$12),-Inputs!$B$12),NORM.INV(RAND(),LOOKUP(W3813,Inputs!$J$6:$J$9,Inputs!$G$6:$G$9),LOOKUP(W3813,Inputs!$J$6:$J$9,Inputs!$H$6:$H$9))),0),"" )</f>
        <v/>
      </c>
      <c r="N3813" s="26">
        <f>IF($A3813&lt;=Inputs!$B$13,IF(9&lt;=Inputs!$B$8,IF(Inputs!$B$12&gt;0,MAX(MIN(NORM.INV(RAND(),LOOKUP(X3813,Inputs!$J$6:$J$9,Inputs!$G$6:$G$9),LOOKUP(X3813,Inputs!$J$6:$J$9,Inputs!$H$6:$H$9)),Inputs!$B$12),-Inputs!$B$12),NORM.INV(RAND(),LOOKUP(X3813,Inputs!$J$6:$J$9,Inputs!$G$6:$G$9),LOOKUP(X3813,Inputs!$J$6:$J$9,Inputs!$H$6:$H$9))),0),"" )</f>
        <v/>
      </c>
      <c r="O3813" s="26">
        <f>IF($A3813&lt;=Inputs!$B$13,IF(10&lt;=Inputs!$B$8,IF(Inputs!$B$12&gt;0,MAX(MIN(NORM.INV(RAND(),LOOKUP(Y3813,Inputs!$J$6:$J$9,Inputs!$G$6:$G$9),LOOKUP(Y3813,Inputs!$J$6:$J$9,Inputs!$H$6:$H$9)),Inputs!$B$12),-Inputs!$B$12),NORM.INV(RAND(),LOOKUP(Y3813,Inputs!$J$6:$J$9,Inputs!$G$6:$G$9),LOOKUP(Y3813,Inputs!$J$6:$J$9,Inputs!$H$6:$H$9))),0),"" )</f>
        <v/>
      </c>
      <c r="P3813" s="31">
        <f>IF($A3813&lt;=Inputs!$B$13,RAND(),"")</f>
        <v/>
      </c>
      <c r="Q3813" s="31">
        <f>IF($A3813&lt;=Inputs!$B$13,RAND(),"")</f>
        <v/>
      </c>
      <c r="R3813" s="31">
        <f>IF($A3813&lt;=Inputs!$B$13,RAND(),"")</f>
        <v/>
      </c>
      <c r="S3813" s="31">
        <f>IF($A3813&lt;=Inputs!$B$13,RAND(),"")</f>
        <v/>
      </c>
      <c r="T3813" s="31">
        <f>IF($A3813&lt;=Inputs!$B$13,RAND(),"")</f>
        <v/>
      </c>
      <c r="U3813" s="31">
        <f>IF($A3813&lt;=Inputs!$B$13,RAND(),"")</f>
        <v/>
      </c>
      <c r="V3813" s="31">
        <f>IF($A3813&lt;=Inputs!$B$13,RAND(),"")</f>
        <v/>
      </c>
      <c r="W3813" s="31">
        <f>IF($A3813&lt;=Inputs!$B$13,RAND(),"")</f>
        <v/>
      </c>
      <c r="X3813" s="31">
        <f>IF($A3813&lt;=Inputs!$B$13,RAND(),"")</f>
        <v/>
      </c>
      <c r="Y3813" s="31">
        <f>IF($A3813&lt;=Inputs!$B$13,RAND(),"")</f>
        <v/>
      </c>
    </row>
    <row r="3814">
      <c r="A3814" t="n">
        <v>3809</v>
      </c>
      <c r="B3814" s="26">
        <f>IF($A3814&lt;=Inputs!$B$13,IF(Inputs!$B$8&gt;0,SUM(F3814:O3814)/Inputs!$B$8,0),"")</f>
        <v/>
      </c>
      <c r="C3814" s="27">
        <f>IF($A3814&lt;=Inputs!$B$13,B3814/100,"")</f>
        <v/>
      </c>
      <c r="D3814" s="28">
        <f>IF($A3814&lt;=Inputs!$B$13,C3814*Inputs!$B$7,"")</f>
        <v/>
      </c>
      <c r="E3814" s="29">
        <f>IF($A3814&lt;=Inputs!$B$13,IF(D3814&gt;0,1,0),"")</f>
        <v/>
      </c>
      <c r="F3814" s="26">
        <f>IF($A3814&lt;=Inputs!$B$13,IF(1&lt;=Inputs!$B$8,IF(Inputs!$B$12&gt;0,MAX(MIN(NORM.INV(RAND(),LOOKUP(P3814,Inputs!$J$6:$J$9,Inputs!$G$6:$G$9),LOOKUP(P3814,Inputs!$J$6:$J$9,Inputs!$H$6:$H$9)),Inputs!$B$12),-Inputs!$B$12),NORM.INV(RAND(),LOOKUP(P3814,Inputs!$J$6:$J$9,Inputs!$G$6:$G$9),LOOKUP(P3814,Inputs!$J$6:$J$9,Inputs!$H$6:$H$9))),0),"" )</f>
        <v/>
      </c>
      <c r="G3814" s="26">
        <f>IF($A3814&lt;=Inputs!$B$13,IF(2&lt;=Inputs!$B$8,IF(Inputs!$B$12&gt;0,MAX(MIN(NORM.INV(RAND(),LOOKUP(Q3814,Inputs!$J$6:$J$9,Inputs!$G$6:$G$9),LOOKUP(Q3814,Inputs!$J$6:$J$9,Inputs!$H$6:$H$9)),Inputs!$B$12),-Inputs!$B$12),NORM.INV(RAND(),LOOKUP(Q3814,Inputs!$J$6:$J$9,Inputs!$G$6:$G$9),LOOKUP(Q3814,Inputs!$J$6:$J$9,Inputs!$H$6:$H$9))),0),"" )</f>
        <v/>
      </c>
      <c r="H3814" s="26">
        <f>IF($A3814&lt;=Inputs!$B$13,IF(3&lt;=Inputs!$B$8,IF(Inputs!$B$12&gt;0,MAX(MIN(NORM.INV(RAND(),LOOKUP(R3814,Inputs!$J$6:$J$9,Inputs!$G$6:$G$9),LOOKUP(R3814,Inputs!$J$6:$J$9,Inputs!$H$6:$H$9)),Inputs!$B$12),-Inputs!$B$12),NORM.INV(RAND(),LOOKUP(R3814,Inputs!$J$6:$J$9,Inputs!$G$6:$G$9),LOOKUP(R3814,Inputs!$J$6:$J$9,Inputs!$H$6:$H$9))),0),"" )</f>
        <v/>
      </c>
      <c r="I3814" s="26">
        <f>IF($A3814&lt;=Inputs!$B$13,IF(4&lt;=Inputs!$B$8,IF(Inputs!$B$12&gt;0,MAX(MIN(NORM.INV(RAND(),LOOKUP(S3814,Inputs!$J$6:$J$9,Inputs!$G$6:$G$9),LOOKUP(S3814,Inputs!$J$6:$J$9,Inputs!$H$6:$H$9)),Inputs!$B$12),-Inputs!$B$12),NORM.INV(RAND(),LOOKUP(S3814,Inputs!$J$6:$J$9,Inputs!$G$6:$G$9),LOOKUP(S3814,Inputs!$J$6:$J$9,Inputs!$H$6:$H$9))),0),"" )</f>
        <v/>
      </c>
      <c r="J3814" s="26">
        <f>IF($A3814&lt;=Inputs!$B$13,IF(5&lt;=Inputs!$B$8,IF(Inputs!$B$12&gt;0,MAX(MIN(NORM.INV(RAND(),LOOKUP(T3814,Inputs!$J$6:$J$9,Inputs!$G$6:$G$9),LOOKUP(T3814,Inputs!$J$6:$J$9,Inputs!$H$6:$H$9)),Inputs!$B$12),-Inputs!$B$12),NORM.INV(RAND(),LOOKUP(T3814,Inputs!$J$6:$J$9,Inputs!$G$6:$G$9),LOOKUP(T3814,Inputs!$J$6:$J$9,Inputs!$H$6:$H$9))),0),"" )</f>
        <v/>
      </c>
      <c r="K3814" s="26">
        <f>IF($A3814&lt;=Inputs!$B$13,IF(6&lt;=Inputs!$B$8,IF(Inputs!$B$12&gt;0,MAX(MIN(NORM.INV(RAND(),LOOKUP(U3814,Inputs!$J$6:$J$9,Inputs!$G$6:$G$9),LOOKUP(U3814,Inputs!$J$6:$J$9,Inputs!$H$6:$H$9)),Inputs!$B$12),-Inputs!$B$12),NORM.INV(RAND(),LOOKUP(U3814,Inputs!$J$6:$J$9,Inputs!$G$6:$G$9),LOOKUP(U3814,Inputs!$J$6:$J$9,Inputs!$H$6:$H$9))),0),"" )</f>
        <v/>
      </c>
      <c r="L3814" s="26">
        <f>IF($A3814&lt;=Inputs!$B$13,IF(7&lt;=Inputs!$B$8,IF(Inputs!$B$12&gt;0,MAX(MIN(NORM.INV(RAND(),LOOKUP(V3814,Inputs!$J$6:$J$9,Inputs!$G$6:$G$9),LOOKUP(V3814,Inputs!$J$6:$J$9,Inputs!$H$6:$H$9)),Inputs!$B$12),-Inputs!$B$12),NORM.INV(RAND(),LOOKUP(V3814,Inputs!$J$6:$J$9,Inputs!$G$6:$G$9),LOOKUP(V3814,Inputs!$J$6:$J$9,Inputs!$H$6:$H$9))),0),"" )</f>
        <v/>
      </c>
      <c r="M3814" s="26">
        <f>IF($A3814&lt;=Inputs!$B$13,IF(8&lt;=Inputs!$B$8,IF(Inputs!$B$12&gt;0,MAX(MIN(NORM.INV(RAND(),LOOKUP(W3814,Inputs!$J$6:$J$9,Inputs!$G$6:$G$9),LOOKUP(W3814,Inputs!$J$6:$J$9,Inputs!$H$6:$H$9)),Inputs!$B$12),-Inputs!$B$12),NORM.INV(RAND(),LOOKUP(W3814,Inputs!$J$6:$J$9,Inputs!$G$6:$G$9),LOOKUP(W3814,Inputs!$J$6:$J$9,Inputs!$H$6:$H$9))),0),"" )</f>
        <v/>
      </c>
      <c r="N3814" s="26">
        <f>IF($A3814&lt;=Inputs!$B$13,IF(9&lt;=Inputs!$B$8,IF(Inputs!$B$12&gt;0,MAX(MIN(NORM.INV(RAND(),LOOKUP(X3814,Inputs!$J$6:$J$9,Inputs!$G$6:$G$9),LOOKUP(X3814,Inputs!$J$6:$J$9,Inputs!$H$6:$H$9)),Inputs!$B$12),-Inputs!$B$12),NORM.INV(RAND(),LOOKUP(X3814,Inputs!$J$6:$J$9,Inputs!$G$6:$G$9),LOOKUP(X3814,Inputs!$J$6:$J$9,Inputs!$H$6:$H$9))),0),"" )</f>
        <v/>
      </c>
      <c r="O3814" s="26">
        <f>IF($A3814&lt;=Inputs!$B$13,IF(10&lt;=Inputs!$B$8,IF(Inputs!$B$12&gt;0,MAX(MIN(NORM.INV(RAND(),LOOKUP(Y3814,Inputs!$J$6:$J$9,Inputs!$G$6:$G$9),LOOKUP(Y3814,Inputs!$J$6:$J$9,Inputs!$H$6:$H$9)),Inputs!$B$12),-Inputs!$B$12),NORM.INV(RAND(),LOOKUP(Y3814,Inputs!$J$6:$J$9,Inputs!$G$6:$G$9),LOOKUP(Y3814,Inputs!$J$6:$J$9,Inputs!$H$6:$H$9))),0),"" )</f>
        <v/>
      </c>
      <c r="P3814" s="31">
        <f>IF($A3814&lt;=Inputs!$B$13,RAND(),"")</f>
        <v/>
      </c>
      <c r="Q3814" s="31">
        <f>IF($A3814&lt;=Inputs!$B$13,RAND(),"")</f>
        <v/>
      </c>
      <c r="R3814" s="31">
        <f>IF($A3814&lt;=Inputs!$B$13,RAND(),"")</f>
        <v/>
      </c>
      <c r="S3814" s="31">
        <f>IF($A3814&lt;=Inputs!$B$13,RAND(),"")</f>
        <v/>
      </c>
      <c r="T3814" s="31">
        <f>IF($A3814&lt;=Inputs!$B$13,RAND(),"")</f>
        <v/>
      </c>
      <c r="U3814" s="31">
        <f>IF($A3814&lt;=Inputs!$B$13,RAND(),"")</f>
        <v/>
      </c>
      <c r="V3814" s="31">
        <f>IF($A3814&lt;=Inputs!$B$13,RAND(),"")</f>
        <v/>
      </c>
      <c r="W3814" s="31">
        <f>IF($A3814&lt;=Inputs!$B$13,RAND(),"")</f>
        <v/>
      </c>
      <c r="X3814" s="31">
        <f>IF($A3814&lt;=Inputs!$B$13,RAND(),"")</f>
        <v/>
      </c>
      <c r="Y3814" s="31">
        <f>IF($A3814&lt;=Inputs!$B$13,RAND(),"")</f>
        <v/>
      </c>
    </row>
    <row r="3815">
      <c r="A3815" t="n">
        <v>3810</v>
      </c>
      <c r="B3815" s="26">
        <f>IF($A3815&lt;=Inputs!$B$13,IF(Inputs!$B$8&gt;0,SUM(F3815:O3815)/Inputs!$B$8,0),"")</f>
        <v/>
      </c>
      <c r="C3815" s="27">
        <f>IF($A3815&lt;=Inputs!$B$13,B3815/100,"")</f>
        <v/>
      </c>
      <c r="D3815" s="28">
        <f>IF($A3815&lt;=Inputs!$B$13,C3815*Inputs!$B$7,"")</f>
        <v/>
      </c>
      <c r="E3815" s="29">
        <f>IF($A3815&lt;=Inputs!$B$13,IF(D3815&gt;0,1,0),"")</f>
        <v/>
      </c>
      <c r="F3815" s="26">
        <f>IF($A3815&lt;=Inputs!$B$13,IF(1&lt;=Inputs!$B$8,IF(Inputs!$B$12&gt;0,MAX(MIN(NORM.INV(RAND(),LOOKUP(P3815,Inputs!$J$6:$J$9,Inputs!$G$6:$G$9),LOOKUP(P3815,Inputs!$J$6:$J$9,Inputs!$H$6:$H$9)),Inputs!$B$12),-Inputs!$B$12),NORM.INV(RAND(),LOOKUP(P3815,Inputs!$J$6:$J$9,Inputs!$G$6:$G$9),LOOKUP(P3815,Inputs!$J$6:$J$9,Inputs!$H$6:$H$9))),0),"" )</f>
        <v/>
      </c>
      <c r="G3815" s="26">
        <f>IF($A3815&lt;=Inputs!$B$13,IF(2&lt;=Inputs!$B$8,IF(Inputs!$B$12&gt;0,MAX(MIN(NORM.INV(RAND(),LOOKUP(Q3815,Inputs!$J$6:$J$9,Inputs!$G$6:$G$9),LOOKUP(Q3815,Inputs!$J$6:$J$9,Inputs!$H$6:$H$9)),Inputs!$B$12),-Inputs!$B$12),NORM.INV(RAND(),LOOKUP(Q3815,Inputs!$J$6:$J$9,Inputs!$G$6:$G$9),LOOKUP(Q3815,Inputs!$J$6:$J$9,Inputs!$H$6:$H$9))),0),"" )</f>
        <v/>
      </c>
      <c r="H3815" s="26">
        <f>IF($A3815&lt;=Inputs!$B$13,IF(3&lt;=Inputs!$B$8,IF(Inputs!$B$12&gt;0,MAX(MIN(NORM.INV(RAND(),LOOKUP(R3815,Inputs!$J$6:$J$9,Inputs!$G$6:$G$9),LOOKUP(R3815,Inputs!$J$6:$J$9,Inputs!$H$6:$H$9)),Inputs!$B$12),-Inputs!$B$12),NORM.INV(RAND(),LOOKUP(R3815,Inputs!$J$6:$J$9,Inputs!$G$6:$G$9),LOOKUP(R3815,Inputs!$J$6:$J$9,Inputs!$H$6:$H$9))),0),"" )</f>
        <v/>
      </c>
      <c r="I3815" s="26">
        <f>IF($A3815&lt;=Inputs!$B$13,IF(4&lt;=Inputs!$B$8,IF(Inputs!$B$12&gt;0,MAX(MIN(NORM.INV(RAND(),LOOKUP(S3815,Inputs!$J$6:$J$9,Inputs!$G$6:$G$9),LOOKUP(S3815,Inputs!$J$6:$J$9,Inputs!$H$6:$H$9)),Inputs!$B$12),-Inputs!$B$12),NORM.INV(RAND(),LOOKUP(S3815,Inputs!$J$6:$J$9,Inputs!$G$6:$G$9),LOOKUP(S3815,Inputs!$J$6:$J$9,Inputs!$H$6:$H$9))),0),"" )</f>
        <v/>
      </c>
      <c r="J3815" s="26">
        <f>IF($A3815&lt;=Inputs!$B$13,IF(5&lt;=Inputs!$B$8,IF(Inputs!$B$12&gt;0,MAX(MIN(NORM.INV(RAND(),LOOKUP(T3815,Inputs!$J$6:$J$9,Inputs!$G$6:$G$9),LOOKUP(T3815,Inputs!$J$6:$J$9,Inputs!$H$6:$H$9)),Inputs!$B$12),-Inputs!$B$12),NORM.INV(RAND(),LOOKUP(T3815,Inputs!$J$6:$J$9,Inputs!$G$6:$G$9),LOOKUP(T3815,Inputs!$J$6:$J$9,Inputs!$H$6:$H$9))),0),"" )</f>
        <v/>
      </c>
      <c r="K3815" s="26">
        <f>IF($A3815&lt;=Inputs!$B$13,IF(6&lt;=Inputs!$B$8,IF(Inputs!$B$12&gt;0,MAX(MIN(NORM.INV(RAND(),LOOKUP(U3815,Inputs!$J$6:$J$9,Inputs!$G$6:$G$9),LOOKUP(U3815,Inputs!$J$6:$J$9,Inputs!$H$6:$H$9)),Inputs!$B$12),-Inputs!$B$12),NORM.INV(RAND(),LOOKUP(U3815,Inputs!$J$6:$J$9,Inputs!$G$6:$G$9),LOOKUP(U3815,Inputs!$J$6:$J$9,Inputs!$H$6:$H$9))),0),"" )</f>
        <v/>
      </c>
      <c r="L3815" s="26">
        <f>IF($A3815&lt;=Inputs!$B$13,IF(7&lt;=Inputs!$B$8,IF(Inputs!$B$12&gt;0,MAX(MIN(NORM.INV(RAND(),LOOKUP(V3815,Inputs!$J$6:$J$9,Inputs!$G$6:$G$9),LOOKUP(V3815,Inputs!$J$6:$J$9,Inputs!$H$6:$H$9)),Inputs!$B$12),-Inputs!$B$12),NORM.INV(RAND(),LOOKUP(V3815,Inputs!$J$6:$J$9,Inputs!$G$6:$G$9),LOOKUP(V3815,Inputs!$J$6:$J$9,Inputs!$H$6:$H$9))),0),"" )</f>
        <v/>
      </c>
      <c r="M3815" s="26">
        <f>IF($A3815&lt;=Inputs!$B$13,IF(8&lt;=Inputs!$B$8,IF(Inputs!$B$12&gt;0,MAX(MIN(NORM.INV(RAND(),LOOKUP(W3815,Inputs!$J$6:$J$9,Inputs!$G$6:$G$9),LOOKUP(W3815,Inputs!$J$6:$J$9,Inputs!$H$6:$H$9)),Inputs!$B$12),-Inputs!$B$12),NORM.INV(RAND(),LOOKUP(W3815,Inputs!$J$6:$J$9,Inputs!$G$6:$G$9),LOOKUP(W3815,Inputs!$J$6:$J$9,Inputs!$H$6:$H$9))),0),"" )</f>
        <v/>
      </c>
      <c r="N3815" s="26">
        <f>IF($A3815&lt;=Inputs!$B$13,IF(9&lt;=Inputs!$B$8,IF(Inputs!$B$12&gt;0,MAX(MIN(NORM.INV(RAND(),LOOKUP(X3815,Inputs!$J$6:$J$9,Inputs!$G$6:$G$9),LOOKUP(X3815,Inputs!$J$6:$J$9,Inputs!$H$6:$H$9)),Inputs!$B$12),-Inputs!$B$12),NORM.INV(RAND(),LOOKUP(X3815,Inputs!$J$6:$J$9,Inputs!$G$6:$G$9),LOOKUP(X3815,Inputs!$J$6:$J$9,Inputs!$H$6:$H$9))),0),"" )</f>
        <v/>
      </c>
      <c r="O3815" s="26">
        <f>IF($A3815&lt;=Inputs!$B$13,IF(10&lt;=Inputs!$B$8,IF(Inputs!$B$12&gt;0,MAX(MIN(NORM.INV(RAND(),LOOKUP(Y3815,Inputs!$J$6:$J$9,Inputs!$G$6:$G$9),LOOKUP(Y3815,Inputs!$J$6:$J$9,Inputs!$H$6:$H$9)),Inputs!$B$12),-Inputs!$B$12),NORM.INV(RAND(),LOOKUP(Y3815,Inputs!$J$6:$J$9,Inputs!$G$6:$G$9),LOOKUP(Y3815,Inputs!$J$6:$J$9,Inputs!$H$6:$H$9))),0),"" )</f>
        <v/>
      </c>
      <c r="P3815" s="31">
        <f>IF($A3815&lt;=Inputs!$B$13,RAND(),"")</f>
        <v/>
      </c>
      <c r="Q3815" s="31">
        <f>IF($A3815&lt;=Inputs!$B$13,RAND(),"")</f>
        <v/>
      </c>
      <c r="R3815" s="31">
        <f>IF($A3815&lt;=Inputs!$B$13,RAND(),"")</f>
        <v/>
      </c>
      <c r="S3815" s="31">
        <f>IF($A3815&lt;=Inputs!$B$13,RAND(),"")</f>
        <v/>
      </c>
      <c r="T3815" s="31">
        <f>IF($A3815&lt;=Inputs!$B$13,RAND(),"")</f>
        <v/>
      </c>
      <c r="U3815" s="31">
        <f>IF($A3815&lt;=Inputs!$B$13,RAND(),"")</f>
        <v/>
      </c>
      <c r="V3815" s="31">
        <f>IF($A3815&lt;=Inputs!$B$13,RAND(),"")</f>
        <v/>
      </c>
      <c r="W3815" s="31">
        <f>IF($A3815&lt;=Inputs!$B$13,RAND(),"")</f>
        <v/>
      </c>
      <c r="X3815" s="31">
        <f>IF($A3815&lt;=Inputs!$B$13,RAND(),"")</f>
        <v/>
      </c>
      <c r="Y3815" s="31">
        <f>IF($A3815&lt;=Inputs!$B$13,RAND(),"")</f>
        <v/>
      </c>
    </row>
    <row r="3816">
      <c r="A3816" t="n">
        <v>3811</v>
      </c>
      <c r="B3816" s="26">
        <f>IF($A3816&lt;=Inputs!$B$13,IF(Inputs!$B$8&gt;0,SUM(F3816:O3816)/Inputs!$B$8,0),"")</f>
        <v/>
      </c>
      <c r="C3816" s="27">
        <f>IF($A3816&lt;=Inputs!$B$13,B3816/100,"")</f>
        <v/>
      </c>
      <c r="D3816" s="28">
        <f>IF($A3816&lt;=Inputs!$B$13,C3816*Inputs!$B$7,"")</f>
        <v/>
      </c>
      <c r="E3816" s="29">
        <f>IF($A3816&lt;=Inputs!$B$13,IF(D3816&gt;0,1,0),"")</f>
        <v/>
      </c>
      <c r="F3816" s="26">
        <f>IF($A3816&lt;=Inputs!$B$13,IF(1&lt;=Inputs!$B$8,IF(Inputs!$B$12&gt;0,MAX(MIN(NORM.INV(RAND(),LOOKUP(P3816,Inputs!$J$6:$J$9,Inputs!$G$6:$G$9),LOOKUP(P3816,Inputs!$J$6:$J$9,Inputs!$H$6:$H$9)),Inputs!$B$12),-Inputs!$B$12),NORM.INV(RAND(),LOOKUP(P3816,Inputs!$J$6:$J$9,Inputs!$G$6:$G$9),LOOKUP(P3816,Inputs!$J$6:$J$9,Inputs!$H$6:$H$9))),0),"" )</f>
        <v/>
      </c>
      <c r="G3816" s="26">
        <f>IF($A3816&lt;=Inputs!$B$13,IF(2&lt;=Inputs!$B$8,IF(Inputs!$B$12&gt;0,MAX(MIN(NORM.INV(RAND(),LOOKUP(Q3816,Inputs!$J$6:$J$9,Inputs!$G$6:$G$9),LOOKUP(Q3816,Inputs!$J$6:$J$9,Inputs!$H$6:$H$9)),Inputs!$B$12),-Inputs!$B$12),NORM.INV(RAND(),LOOKUP(Q3816,Inputs!$J$6:$J$9,Inputs!$G$6:$G$9),LOOKUP(Q3816,Inputs!$J$6:$J$9,Inputs!$H$6:$H$9))),0),"" )</f>
        <v/>
      </c>
      <c r="H3816" s="26">
        <f>IF($A3816&lt;=Inputs!$B$13,IF(3&lt;=Inputs!$B$8,IF(Inputs!$B$12&gt;0,MAX(MIN(NORM.INV(RAND(),LOOKUP(R3816,Inputs!$J$6:$J$9,Inputs!$G$6:$G$9),LOOKUP(R3816,Inputs!$J$6:$J$9,Inputs!$H$6:$H$9)),Inputs!$B$12),-Inputs!$B$12),NORM.INV(RAND(),LOOKUP(R3816,Inputs!$J$6:$J$9,Inputs!$G$6:$G$9),LOOKUP(R3816,Inputs!$J$6:$J$9,Inputs!$H$6:$H$9))),0),"" )</f>
        <v/>
      </c>
      <c r="I3816" s="26">
        <f>IF($A3816&lt;=Inputs!$B$13,IF(4&lt;=Inputs!$B$8,IF(Inputs!$B$12&gt;0,MAX(MIN(NORM.INV(RAND(),LOOKUP(S3816,Inputs!$J$6:$J$9,Inputs!$G$6:$G$9),LOOKUP(S3816,Inputs!$J$6:$J$9,Inputs!$H$6:$H$9)),Inputs!$B$12),-Inputs!$B$12),NORM.INV(RAND(),LOOKUP(S3816,Inputs!$J$6:$J$9,Inputs!$G$6:$G$9),LOOKUP(S3816,Inputs!$J$6:$J$9,Inputs!$H$6:$H$9))),0),"" )</f>
        <v/>
      </c>
      <c r="J3816" s="26">
        <f>IF($A3816&lt;=Inputs!$B$13,IF(5&lt;=Inputs!$B$8,IF(Inputs!$B$12&gt;0,MAX(MIN(NORM.INV(RAND(),LOOKUP(T3816,Inputs!$J$6:$J$9,Inputs!$G$6:$G$9),LOOKUP(T3816,Inputs!$J$6:$J$9,Inputs!$H$6:$H$9)),Inputs!$B$12),-Inputs!$B$12),NORM.INV(RAND(),LOOKUP(T3816,Inputs!$J$6:$J$9,Inputs!$G$6:$G$9),LOOKUP(T3816,Inputs!$J$6:$J$9,Inputs!$H$6:$H$9))),0),"" )</f>
        <v/>
      </c>
      <c r="K3816" s="26">
        <f>IF($A3816&lt;=Inputs!$B$13,IF(6&lt;=Inputs!$B$8,IF(Inputs!$B$12&gt;0,MAX(MIN(NORM.INV(RAND(),LOOKUP(U3816,Inputs!$J$6:$J$9,Inputs!$G$6:$G$9),LOOKUP(U3816,Inputs!$J$6:$J$9,Inputs!$H$6:$H$9)),Inputs!$B$12),-Inputs!$B$12),NORM.INV(RAND(),LOOKUP(U3816,Inputs!$J$6:$J$9,Inputs!$G$6:$G$9),LOOKUP(U3816,Inputs!$J$6:$J$9,Inputs!$H$6:$H$9))),0),"" )</f>
        <v/>
      </c>
      <c r="L3816" s="26">
        <f>IF($A3816&lt;=Inputs!$B$13,IF(7&lt;=Inputs!$B$8,IF(Inputs!$B$12&gt;0,MAX(MIN(NORM.INV(RAND(),LOOKUP(V3816,Inputs!$J$6:$J$9,Inputs!$G$6:$G$9),LOOKUP(V3816,Inputs!$J$6:$J$9,Inputs!$H$6:$H$9)),Inputs!$B$12),-Inputs!$B$12),NORM.INV(RAND(),LOOKUP(V3816,Inputs!$J$6:$J$9,Inputs!$G$6:$G$9),LOOKUP(V3816,Inputs!$J$6:$J$9,Inputs!$H$6:$H$9))),0),"" )</f>
        <v/>
      </c>
      <c r="M3816" s="26">
        <f>IF($A3816&lt;=Inputs!$B$13,IF(8&lt;=Inputs!$B$8,IF(Inputs!$B$12&gt;0,MAX(MIN(NORM.INV(RAND(),LOOKUP(W3816,Inputs!$J$6:$J$9,Inputs!$G$6:$G$9),LOOKUP(W3816,Inputs!$J$6:$J$9,Inputs!$H$6:$H$9)),Inputs!$B$12),-Inputs!$B$12),NORM.INV(RAND(),LOOKUP(W3816,Inputs!$J$6:$J$9,Inputs!$G$6:$G$9),LOOKUP(W3816,Inputs!$J$6:$J$9,Inputs!$H$6:$H$9))),0),"" )</f>
        <v/>
      </c>
      <c r="N3816" s="26">
        <f>IF($A3816&lt;=Inputs!$B$13,IF(9&lt;=Inputs!$B$8,IF(Inputs!$B$12&gt;0,MAX(MIN(NORM.INV(RAND(),LOOKUP(X3816,Inputs!$J$6:$J$9,Inputs!$G$6:$G$9),LOOKUP(X3816,Inputs!$J$6:$J$9,Inputs!$H$6:$H$9)),Inputs!$B$12),-Inputs!$B$12),NORM.INV(RAND(),LOOKUP(X3816,Inputs!$J$6:$J$9,Inputs!$G$6:$G$9),LOOKUP(X3816,Inputs!$J$6:$J$9,Inputs!$H$6:$H$9))),0),"" )</f>
        <v/>
      </c>
      <c r="O3816" s="26">
        <f>IF($A3816&lt;=Inputs!$B$13,IF(10&lt;=Inputs!$B$8,IF(Inputs!$B$12&gt;0,MAX(MIN(NORM.INV(RAND(),LOOKUP(Y3816,Inputs!$J$6:$J$9,Inputs!$G$6:$G$9),LOOKUP(Y3816,Inputs!$J$6:$J$9,Inputs!$H$6:$H$9)),Inputs!$B$12),-Inputs!$B$12),NORM.INV(RAND(),LOOKUP(Y3816,Inputs!$J$6:$J$9,Inputs!$G$6:$G$9),LOOKUP(Y3816,Inputs!$J$6:$J$9,Inputs!$H$6:$H$9))),0),"" )</f>
        <v/>
      </c>
      <c r="P3816" s="31">
        <f>IF($A3816&lt;=Inputs!$B$13,RAND(),"")</f>
        <v/>
      </c>
      <c r="Q3816" s="31">
        <f>IF($A3816&lt;=Inputs!$B$13,RAND(),"")</f>
        <v/>
      </c>
      <c r="R3816" s="31">
        <f>IF($A3816&lt;=Inputs!$B$13,RAND(),"")</f>
        <v/>
      </c>
      <c r="S3816" s="31">
        <f>IF($A3816&lt;=Inputs!$B$13,RAND(),"")</f>
        <v/>
      </c>
      <c r="T3816" s="31">
        <f>IF($A3816&lt;=Inputs!$B$13,RAND(),"")</f>
        <v/>
      </c>
      <c r="U3816" s="31">
        <f>IF($A3816&lt;=Inputs!$B$13,RAND(),"")</f>
        <v/>
      </c>
      <c r="V3816" s="31">
        <f>IF($A3816&lt;=Inputs!$B$13,RAND(),"")</f>
        <v/>
      </c>
      <c r="W3816" s="31">
        <f>IF($A3816&lt;=Inputs!$B$13,RAND(),"")</f>
        <v/>
      </c>
      <c r="X3816" s="31">
        <f>IF($A3816&lt;=Inputs!$B$13,RAND(),"")</f>
        <v/>
      </c>
      <c r="Y3816" s="31">
        <f>IF($A3816&lt;=Inputs!$B$13,RAND(),"")</f>
        <v/>
      </c>
    </row>
    <row r="3817">
      <c r="A3817" t="n">
        <v>3812</v>
      </c>
      <c r="B3817" s="26">
        <f>IF($A3817&lt;=Inputs!$B$13,IF(Inputs!$B$8&gt;0,SUM(F3817:O3817)/Inputs!$B$8,0),"")</f>
        <v/>
      </c>
      <c r="C3817" s="27">
        <f>IF($A3817&lt;=Inputs!$B$13,B3817/100,"")</f>
        <v/>
      </c>
      <c r="D3817" s="28">
        <f>IF($A3817&lt;=Inputs!$B$13,C3817*Inputs!$B$7,"")</f>
        <v/>
      </c>
      <c r="E3817" s="29">
        <f>IF($A3817&lt;=Inputs!$B$13,IF(D3817&gt;0,1,0),"")</f>
        <v/>
      </c>
      <c r="F3817" s="26">
        <f>IF($A3817&lt;=Inputs!$B$13,IF(1&lt;=Inputs!$B$8,IF(Inputs!$B$12&gt;0,MAX(MIN(NORM.INV(RAND(),LOOKUP(P3817,Inputs!$J$6:$J$9,Inputs!$G$6:$G$9),LOOKUP(P3817,Inputs!$J$6:$J$9,Inputs!$H$6:$H$9)),Inputs!$B$12),-Inputs!$B$12),NORM.INV(RAND(),LOOKUP(P3817,Inputs!$J$6:$J$9,Inputs!$G$6:$G$9),LOOKUP(P3817,Inputs!$J$6:$J$9,Inputs!$H$6:$H$9))),0),"" )</f>
        <v/>
      </c>
      <c r="G3817" s="26">
        <f>IF($A3817&lt;=Inputs!$B$13,IF(2&lt;=Inputs!$B$8,IF(Inputs!$B$12&gt;0,MAX(MIN(NORM.INV(RAND(),LOOKUP(Q3817,Inputs!$J$6:$J$9,Inputs!$G$6:$G$9),LOOKUP(Q3817,Inputs!$J$6:$J$9,Inputs!$H$6:$H$9)),Inputs!$B$12),-Inputs!$B$12),NORM.INV(RAND(),LOOKUP(Q3817,Inputs!$J$6:$J$9,Inputs!$G$6:$G$9),LOOKUP(Q3817,Inputs!$J$6:$J$9,Inputs!$H$6:$H$9))),0),"" )</f>
        <v/>
      </c>
      <c r="H3817" s="26">
        <f>IF($A3817&lt;=Inputs!$B$13,IF(3&lt;=Inputs!$B$8,IF(Inputs!$B$12&gt;0,MAX(MIN(NORM.INV(RAND(),LOOKUP(R3817,Inputs!$J$6:$J$9,Inputs!$G$6:$G$9),LOOKUP(R3817,Inputs!$J$6:$J$9,Inputs!$H$6:$H$9)),Inputs!$B$12),-Inputs!$B$12),NORM.INV(RAND(),LOOKUP(R3817,Inputs!$J$6:$J$9,Inputs!$G$6:$G$9),LOOKUP(R3817,Inputs!$J$6:$J$9,Inputs!$H$6:$H$9))),0),"" )</f>
        <v/>
      </c>
      <c r="I3817" s="26">
        <f>IF($A3817&lt;=Inputs!$B$13,IF(4&lt;=Inputs!$B$8,IF(Inputs!$B$12&gt;0,MAX(MIN(NORM.INV(RAND(),LOOKUP(S3817,Inputs!$J$6:$J$9,Inputs!$G$6:$G$9),LOOKUP(S3817,Inputs!$J$6:$J$9,Inputs!$H$6:$H$9)),Inputs!$B$12),-Inputs!$B$12),NORM.INV(RAND(),LOOKUP(S3817,Inputs!$J$6:$J$9,Inputs!$G$6:$G$9),LOOKUP(S3817,Inputs!$J$6:$J$9,Inputs!$H$6:$H$9))),0),"" )</f>
        <v/>
      </c>
      <c r="J3817" s="26">
        <f>IF($A3817&lt;=Inputs!$B$13,IF(5&lt;=Inputs!$B$8,IF(Inputs!$B$12&gt;0,MAX(MIN(NORM.INV(RAND(),LOOKUP(T3817,Inputs!$J$6:$J$9,Inputs!$G$6:$G$9),LOOKUP(T3817,Inputs!$J$6:$J$9,Inputs!$H$6:$H$9)),Inputs!$B$12),-Inputs!$B$12),NORM.INV(RAND(),LOOKUP(T3817,Inputs!$J$6:$J$9,Inputs!$G$6:$G$9),LOOKUP(T3817,Inputs!$J$6:$J$9,Inputs!$H$6:$H$9))),0),"" )</f>
        <v/>
      </c>
      <c r="K3817" s="26">
        <f>IF($A3817&lt;=Inputs!$B$13,IF(6&lt;=Inputs!$B$8,IF(Inputs!$B$12&gt;0,MAX(MIN(NORM.INV(RAND(),LOOKUP(U3817,Inputs!$J$6:$J$9,Inputs!$G$6:$G$9),LOOKUP(U3817,Inputs!$J$6:$J$9,Inputs!$H$6:$H$9)),Inputs!$B$12),-Inputs!$B$12),NORM.INV(RAND(),LOOKUP(U3817,Inputs!$J$6:$J$9,Inputs!$G$6:$G$9),LOOKUP(U3817,Inputs!$J$6:$J$9,Inputs!$H$6:$H$9))),0),"" )</f>
        <v/>
      </c>
      <c r="L3817" s="26">
        <f>IF($A3817&lt;=Inputs!$B$13,IF(7&lt;=Inputs!$B$8,IF(Inputs!$B$12&gt;0,MAX(MIN(NORM.INV(RAND(),LOOKUP(V3817,Inputs!$J$6:$J$9,Inputs!$G$6:$G$9),LOOKUP(V3817,Inputs!$J$6:$J$9,Inputs!$H$6:$H$9)),Inputs!$B$12),-Inputs!$B$12),NORM.INV(RAND(),LOOKUP(V3817,Inputs!$J$6:$J$9,Inputs!$G$6:$G$9),LOOKUP(V3817,Inputs!$J$6:$J$9,Inputs!$H$6:$H$9))),0),"" )</f>
        <v/>
      </c>
      <c r="M3817" s="26">
        <f>IF($A3817&lt;=Inputs!$B$13,IF(8&lt;=Inputs!$B$8,IF(Inputs!$B$12&gt;0,MAX(MIN(NORM.INV(RAND(),LOOKUP(W3817,Inputs!$J$6:$J$9,Inputs!$G$6:$G$9),LOOKUP(W3817,Inputs!$J$6:$J$9,Inputs!$H$6:$H$9)),Inputs!$B$12),-Inputs!$B$12),NORM.INV(RAND(),LOOKUP(W3817,Inputs!$J$6:$J$9,Inputs!$G$6:$G$9),LOOKUP(W3817,Inputs!$J$6:$J$9,Inputs!$H$6:$H$9))),0),"" )</f>
        <v/>
      </c>
      <c r="N3817" s="26">
        <f>IF($A3817&lt;=Inputs!$B$13,IF(9&lt;=Inputs!$B$8,IF(Inputs!$B$12&gt;0,MAX(MIN(NORM.INV(RAND(),LOOKUP(X3817,Inputs!$J$6:$J$9,Inputs!$G$6:$G$9),LOOKUP(X3817,Inputs!$J$6:$J$9,Inputs!$H$6:$H$9)),Inputs!$B$12),-Inputs!$B$12),NORM.INV(RAND(),LOOKUP(X3817,Inputs!$J$6:$J$9,Inputs!$G$6:$G$9),LOOKUP(X3817,Inputs!$J$6:$J$9,Inputs!$H$6:$H$9))),0),"" )</f>
        <v/>
      </c>
      <c r="O3817" s="26">
        <f>IF($A3817&lt;=Inputs!$B$13,IF(10&lt;=Inputs!$B$8,IF(Inputs!$B$12&gt;0,MAX(MIN(NORM.INV(RAND(),LOOKUP(Y3817,Inputs!$J$6:$J$9,Inputs!$G$6:$G$9),LOOKUP(Y3817,Inputs!$J$6:$J$9,Inputs!$H$6:$H$9)),Inputs!$B$12),-Inputs!$B$12),NORM.INV(RAND(),LOOKUP(Y3817,Inputs!$J$6:$J$9,Inputs!$G$6:$G$9),LOOKUP(Y3817,Inputs!$J$6:$J$9,Inputs!$H$6:$H$9))),0),"" )</f>
        <v/>
      </c>
      <c r="P3817" s="31">
        <f>IF($A3817&lt;=Inputs!$B$13,RAND(),"")</f>
        <v/>
      </c>
      <c r="Q3817" s="31">
        <f>IF($A3817&lt;=Inputs!$B$13,RAND(),"")</f>
        <v/>
      </c>
      <c r="R3817" s="31">
        <f>IF($A3817&lt;=Inputs!$B$13,RAND(),"")</f>
        <v/>
      </c>
      <c r="S3817" s="31">
        <f>IF($A3817&lt;=Inputs!$B$13,RAND(),"")</f>
        <v/>
      </c>
      <c r="T3817" s="31">
        <f>IF($A3817&lt;=Inputs!$B$13,RAND(),"")</f>
        <v/>
      </c>
      <c r="U3817" s="31">
        <f>IF($A3817&lt;=Inputs!$B$13,RAND(),"")</f>
        <v/>
      </c>
      <c r="V3817" s="31">
        <f>IF($A3817&lt;=Inputs!$B$13,RAND(),"")</f>
        <v/>
      </c>
      <c r="W3817" s="31">
        <f>IF($A3817&lt;=Inputs!$B$13,RAND(),"")</f>
        <v/>
      </c>
      <c r="X3817" s="31">
        <f>IF($A3817&lt;=Inputs!$B$13,RAND(),"")</f>
        <v/>
      </c>
      <c r="Y3817" s="31">
        <f>IF($A3817&lt;=Inputs!$B$13,RAND(),"")</f>
        <v/>
      </c>
    </row>
    <row r="3818">
      <c r="A3818" t="n">
        <v>3813</v>
      </c>
      <c r="B3818" s="26">
        <f>IF($A3818&lt;=Inputs!$B$13,IF(Inputs!$B$8&gt;0,SUM(F3818:O3818)/Inputs!$B$8,0),"")</f>
        <v/>
      </c>
      <c r="C3818" s="27">
        <f>IF($A3818&lt;=Inputs!$B$13,B3818/100,"")</f>
        <v/>
      </c>
      <c r="D3818" s="28">
        <f>IF($A3818&lt;=Inputs!$B$13,C3818*Inputs!$B$7,"")</f>
        <v/>
      </c>
      <c r="E3818" s="29">
        <f>IF($A3818&lt;=Inputs!$B$13,IF(D3818&gt;0,1,0),"")</f>
        <v/>
      </c>
      <c r="F3818" s="26">
        <f>IF($A3818&lt;=Inputs!$B$13,IF(1&lt;=Inputs!$B$8,IF(Inputs!$B$12&gt;0,MAX(MIN(NORM.INV(RAND(),LOOKUP(P3818,Inputs!$J$6:$J$9,Inputs!$G$6:$G$9),LOOKUP(P3818,Inputs!$J$6:$J$9,Inputs!$H$6:$H$9)),Inputs!$B$12),-Inputs!$B$12),NORM.INV(RAND(),LOOKUP(P3818,Inputs!$J$6:$J$9,Inputs!$G$6:$G$9),LOOKUP(P3818,Inputs!$J$6:$J$9,Inputs!$H$6:$H$9))),0),"" )</f>
        <v/>
      </c>
      <c r="G3818" s="26">
        <f>IF($A3818&lt;=Inputs!$B$13,IF(2&lt;=Inputs!$B$8,IF(Inputs!$B$12&gt;0,MAX(MIN(NORM.INV(RAND(),LOOKUP(Q3818,Inputs!$J$6:$J$9,Inputs!$G$6:$G$9),LOOKUP(Q3818,Inputs!$J$6:$J$9,Inputs!$H$6:$H$9)),Inputs!$B$12),-Inputs!$B$12),NORM.INV(RAND(),LOOKUP(Q3818,Inputs!$J$6:$J$9,Inputs!$G$6:$G$9),LOOKUP(Q3818,Inputs!$J$6:$J$9,Inputs!$H$6:$H$9))),0),"" )</f>
        <v/>
      </c>
      <c r="H3818" s="26">
        <f>IF($A3818&lt;=Inputs!$B$13,IF(3&lt;=Inputs!$B$8,IF(Inputs!$B$12&gt;0,MAX(MIN(NORM.INV(RAND(),LOOKUP(R3818,Inputs!$J$6:$J$9,Inputs!$G$6:$G$9),LOOKUP(R3818,Inputs!$J$6:$J$9,Inputs!$H$6:$H$9)),Inputs!$B$12),-Inputs!$B$12),NORM.INV(RAND(),LOOKUP(R3818,Inputs!$J$6:$J$9,Inputs!$G$6:$G$9),LOOKUP(R3818,Inputs!$J$6:$J$9,Inputs!$H$6:$H$9))),0),"" )</f>
        <v/>
      </c>
      <c r="I3818" s="26">
        <f>IF($A3818&lt;=Inputs!$B$13,IF(4&lt;=Inputs!$B$8,IF(Inputs!$B$12&gt;0,MAX(MIN(NORM.INV(RAND(),LOOKUP(S3818,Inputs!$J$6:$J$9,Inputs!$G$6:$G$9),LOOKUP(S3818,Inputs!$J$6:$J$9,Inputs!$H$6:$H$9)),Inputs!$B$12),-Inputs!$B$12),NORM.INV(RAND(),LOOKUP(S3818,Inputs!$J$6:$J$9,Inputs!$G$6:$G$9),LOOKUP(S3818,Inputs!$J$6:$J$9,Inputs!$H$6:$H$9))),0),"" )</f>
        <v/>
      </c>
      <c r="J3818" s="26">
        <f>IF($A3818&lt;=Inputs!$B$13,IF(5&lt;=Inputs!$B$8,IF(Inputs!$B$12&gt;0,MAX(MIN(NORM.INV(RAND(),LOOKUP(T3818,Inputs!$J$6:$J$9,Inputs!$G$6:$G$9),LOOKUP(T3818,Inputs!$J$6:$J$9,Inputs!$H$6:$H$9)),Inputs!$B$12),-Inputs!$B$12),NORM.INV(RAND(),LOOKUP(T3818,Inputs!$J$6:$J$9,Inputs!$G$6:$G$9),LOOKUP(T3818,Inputs!$J$6:$J$9,Inputs!$H$6:$H$9))),0),"" )</f>
        <v/>
      </c>
      <c r="K3818" s="26">
        <f>IF($A3818&lt;=Inputs!$B$13,IF(6&lt;=Inputs!$B$8,IF(Inputs!$B$12&gt;0,MAX(MIN(NORM.INV(RAND(),LOOKUP(U3818,Inputs!$J$6:$J$9,Inputs!$G$6:$G$9),LOOKUP(U3818,Inputs!$J$6:$J$9,Inputs!$H$6:$H$9)),Inputs!$B$12),-Inputs!$B$12),NORM.INV(RAND(),LOOKUP(U3818,Inputs!$J$6:$J$9,Inputs!$G$6:$G$9),LOOKUP(U3818,Inputs!$J$6:$J$9,Inputs!$H$6:$H$9))),0),"" )</f>
        <v/>
      </c>
      <c r="L3818" s="26">
        <f>IF($A3818&lt;=Inputs!$B$13,IF(7&lt;=Inputs!$B$8,IF(Inputs!$B$12&gt;0,MAX(MIN(NORM.INV(RAND(),LOOKUP(V3818,Inputs!$J$6:$J$9,Inputs!$G$6:$G$9),LOOKUP(V3818,Inputs!$J$6:$J$9,Inputs!$H$6:$H$9)),Inputs!$B$12),-Inputs!$B$12),NORM.INV(RAND(),LOOKUP(V3818,Inputs!$J$6:$J$9,Inputs!$G$6:$G$9),LOOKUP(V3818,Inputs!$J$6:$J$9,Inputs!$H$6:$H$9))),0),"" )</f>
        <v/>
      </c>
      <c r="M3818" s="26">
        <f>IF($A3818&lt;=Inputs!$B$13,IF(8&lt;=Inputs!$B$8,IF(Inputs!$B$12&gt;0,MAX(MIN(NORM.INV(RAND(),LOOKUP(W3818,Inputs!$J$6:$J$9,Inputs!$G$6:$G$9),LOOKUP(W3818,Inputs!$J$6:$J$9,Inputs!$H$6:$H$9)),Inputs!$B$12),-Inputs!$B$12),NORM.INV(RAND(),LOOKUP(W3818,Inputs!$J$6:$J$9,Inputs!$G$6:$G$9),LOOKUP(W3818,Inputs!$J$6:$J$9,Inputs!$H$6:$H$9))),0),"" )</f>
        <v/>
      </c>
      <c r="N3818" s="26">
        <f>IF($A3818&lt;=Inputs!$B$13,IF(9&lt;=Inputs!$B$8,IF(Inputs!$B$12&gt;0,MAX(MIN(NORM.INV(RAND(),LOOKUP(X3818,Inputs!$J$6:$J$9,Inputs!$G$6:$G$9),LOOKUP(X3818,Inputs!$J$6:$J$9,Inputs!$H$6:$H$9)),Inputs!$B$12),-Inputs!$B$12),NORM.INV(RAND(),LOOKUP(X3818,Inputs!$J$6:$J$9,Inputs!$G$6:$G$9),LOOKUP(X3818,Inputs!$J$6:$J$9,Inputs!$H$6:$H$9))),0),"" )</f>
        <v/>
      </c>
      <c r="O3818" s="26">
        <f>IF($A3818&lt;=Inputs!$B$13,IF(10&lt;=Inputs!$B$8,IF(Inputs!$B$12&gt;0,MAX(MIN(NORM.INV(RAND(),LOOKUP(Y3818,Inputs!$J$6:$J$9,Inputs!$G$6:$G$9),LOOKUP(Y3818,Inputs!$J$6:$J$9,Inputs!$H$6:$H$9)),Inputs!$B$12),-Inputs!$B$12),NORM.INV(RAND(),LOOKUP(Y3818,Inputs!$J$6:$J$9,Inputs!$G$6:$G$9),LOOKUP(Y3818,Inputs!$J$6:$J$9,Inputs!$H$6:$H$9))),0),"" )</f>
        <v/>
      </c>
      <c r="P3818" s="31">
        <f>IF($A3818&lt;=Inputs!$B$13,RAND(),"")</f>
        <v/>
      </c>
      <c r="Q3818" s="31">
        <f>IF($A3818&lt;=Inputs!$B$13,RAND(),"")</f>
        <v/>
      </c>
      <c r="R3818" s="31">
        <f>IF($A3818&lt;=Inputs!$B$13,RAND(),"")</f>
        <v/>
      </c>
      <c r="S3818" s="31">
        <f>IF($A3818&lt;=Inputs!$B$13,RAND(),"")</f>
        <v/>
      </c>
      <c r="T3818" s="31">
        <f>IF($A3818&lt;=Inputs!$B$13,RAND(),"")</f>
        <v/>
      </c>
      <c r="U3818" s="31">
        <f>IF($A3818&lt;=Inputs!$B$13,RAND(),"")</f>
        <v/>
      </c>
      <c r="V3818" s="31">
        <f>IF($A3818&lt;=Inputs!$B$13,RAND(),"")</f>
        <v/>
      </c>
      <c r="W3818" s="31">
        <f>IF($A3818&lt;=Inputs!$B$13,RAND(),"")</f>
        <v/>
      </c>
      <c r="X3818" s="31">
        <f>IF($A3818&lt;=Inputs!$B$13,RAND(),"")</f>
        <v/>
      </c>
      <c r="Y3818" s="31">
        <f>IF($A3818&lt;=Inputs!$B$13,RAND(),"")</f>
        <v/>
      </c>
    </row>
    <row r="3819">
      <c r="A3819" t="n">
        <v>3814</v>
      </c>
      <c r="B3819" s="26">
        <f>IF($A3819&lt;=Inputs!$B$13,IF(Inputs!$B$8&gt;0,SUM(F3819:O3819)/Inputs!$B$8,0),"")</f>
        <v/>
      </c>
      <c r="C3819" s="27">
        <f>IF($A3819&lt;=Inputs!$B$13,B3819/100,"")</f>
        <v/>
      </c>
      <c r="D3819" s="28">
        <f>IF($A3819&lt;=Inputs!$B$13,C3819*Inputs!$B$7,"")</f>
        <v/>
      </c>
      <c r="E3819" s="29">
        <f>IF($A3819&lt;=Inputs!$B$13,IF(D3819&gt;0,1,0),"")</f>
        <v/>
      </c>
      <c r="F3819" s="26">
        <f>IF($A3819&lt;=Inputs!$B$13,IF(1&lt;=Inputs!$B$8,IF(Inputs!$B$12&gt;0,MAX(MIN(NORM.INV(RAND(),LOOKUP(P3819,Inputs!$J$6:$J$9,Inputs!$G$6:$G$9),LOOKUP(P3819,Inputs!$J$6:$J$9,Inputs!$H$6:$H$9)),Inputs!$B$12),-Inputs!$B$12),NORM.INV(RAND(),LOOKUP(P3819,Inputs!$J$6:$J$9,Inputs!$G$6:$G$9),LOOKUP(P3819,Inputs!$J$6:$J$9,Inputs!$H$6:$H$9))),0),"" )</f>
        <v/>
      </c>
      <c r="G3819" s="26">
        <f>IF($A3819&lt;=Inputs!$B$13,IF(2&lt;=Inputs!$B$8,IF(Inputs!$B$12&gt;0,MAX(MIN(NORM.INV(RAND(),LOOKUP(Q3819,Inputs!$J$6:$J$9,Inputs!$G$6:$G$9),LOOKUP(Q3819,Inputs!$J$6:$J$9,Inputs!$H$6:$H$9)),Inputs!$B$12),-Inputs!$B$12),NORM.INV(RAND(),LOOKUP(Q3819,Inputs!$J$6:$J$9,Inputs!$G$6:$G$9),LOOKUP(Q3819,Inputs!$J$6:$J$9,Inputs!$H$6:$H$9))),0),"" )</f>
        <v/>
      </c>
      <c r="H3819" s="26">
        <f>IF($A3819&lt;=Inputs!$B$13,IF(3&lt;=Inputs!$B$8,IF(Inputs!$B$12&gt;0,MAX(MIN(NORM.INV(RAND(),LOOKUP(R3819,Inputs!$J$6:$J$9,Inputs!$G$6:$G$9),LOOKUP(R3819,Inputs!$J$6:$J$9,Inputs!$H$6:$H$9)),Inputs!$B$12),-Inputs!$B$12),NORM.INV(RAND(),LOOKUP(R3819,Inputs!$J$6:$J$9,Inputs!$G$6:$G$9),LOOKUP(R3819,Inputs!$J$6:$J$9,Inputs!$H$6:$H$9))),0),"" )</f>
        <v/>
      </c>
      <c r="I3819" s="26">
        <f>IF($A3819&lt;=Inputs!$B$13,IF(4&lt;=Inputs!$B$8,IF(Inputs!$B$12&gt;0,MAX(MIN(NORM.INV(RAND(),LOOKUP(S3819,Inputs!$J$6:$J$9,Inputs!$G$6:$G$9),LOOKUP(S3819,Inputs!$J$6:$J$9,Inputs!$H$6:$H$9)),Inputs!$B$12),-Inputs!$B$12),NORM.INV(RAND(),LOOKUP(S3819,Inputs!$J$6:$J$9,Inputs!$G$6:$G$9),LOOKUP(S3819,Inputs!$J$6:$J$9,Inputs!$H$6:$H$9))),0),"" )</f>
        <v/>
      </c>
      <c r="J3819" s="26">
        <f>IF($A3819&lt;=Inputs!$B$13,IF(5&lt;=Inputs!$B$8,IF(Inputs!$B$12&gt;0,MAX(MIN(NORM.INV(RAND(),LOOKUP(T3819,Inputs!$J$6:$J$9,Inputs!$G$6:$G$9),LOOKUP(T3819,Inputs!$J$6:$J$9,Inputs!$H$6:$H$9)),Inputs!$B$12),-Inputs!$B$12),NORM.INV(RAND(),LOOKUP(T3819,Inputs!$J$6:$J$9,Inputs!$G$6:$G$9),LOOKUP(T3819,Inputs!$J$6:$J$9,Inputs!$H$6:$H$9))),0),"" )</f>
        <v/>
      </c>
      <c r="K3819" s="26">
        <f>IF($A3819&lt;=Inputs!$B$13,IF(6&lt;=Inputs!$B$8,IF(Inputs!$B$12&gt;0,MAX(MIN(NORM.INV(RAND(),LOOKUP(U3819,Inputs!$J$6:$J$9,Inputs!$G$6:$G$9),LOOKUP(U3819,Inputs!$J$6:$J$9,Inputs!$H$6:$H$9)),Inputs!$B$12),-Inputs!$B$12),NORM.INV(RAND(),LOOKUP(U3819,Inputs!$J$6:$J$9,Inputs!$G$6:$G$9),LOOKUP(U3819,Inputs!$J$6:$J$9,Inputs!$H$6:$H$9))),0),"" )</f>
        <v/>
      </c>
      <c r="L3819" s="26">
        <f>IF($A3819&lt;=Inputs!$B$13,IF(7&lt;=Inputs!$B$8,IF(Inputs!$B$12&gt;0,MAX(MIN(NORM.INV(RAND(),LOOKUP(V3819,Inputs!$J$6:$J$9,Inputs!$G$6:$G$9),LOOKUP(V3819,Inputs!$J$6:$J$9,Inputs!$H$6:$H$9)),Inputs!$B$12),-Inputs!$B$12),NORM.INV(RAND(),LOOKUP(V3819,Inputs!$J$6:$J$9,Inputs!$G$6:$G$9),LOOKUP(V3819,Inputs!$J$6:$J$9,Inputs!$H$6:$H$9))),0),"" )</f>
        <v/>
      </c>
      <c r="M3819" s="26">
        <f>IF($A3819&lt;=Inputs!$B$13,IF(8&lt;=Inputs!$B$8,IF(Inputs!$B$12&gt;0,MAX(MIN(NORM.INV(RAND(),LOOKUP(W3819,Inputs!$J$6:$J$9,Inputs!$G$6:$G$9),LOOKUP(W3819,Inputs!$J$6:$J$9,Inputs!$H$6:$H$9)),Inputs!$B$12),-Inputs!$B$12),NORM.INV(RAND(),LOOKUP(W3819,Inputs!$J$6:$J$9,Inputs!$G$6:$G$9),LOOKUP(W3819,Inputs!$J$6:$J$9,Inputs!$H$6:$H$9))),0),"" )</f>
        <v/>
      </c>
      <c r="N3819" s="26">
        <f>IF($A3819&lt;=Inputs!$B$13,IF(9&lt;=Inputs!$B$8,IF(Inputs!$B$12&gt;0,MAX(MIN(NORM.INV(RAND(),LOOKUP(X3819,Inputs!$J$6:$J$9,Inputs!$G$6:$G$9),LOOKUP(X3819,Inputs!$J$6:$J$9,Inputs!$H$6:$H$9)),Inputs!$B$12),-Inputs!$B$12),NORM.INV(RAND(),LOOKUP(X3819,Inputs!$J$6:$J$9,Inputs!$G$6:$G$9),LOOKUP(X3819,Inputs!$J$6:$J$9,Inputs!$H$6:$H$9))),0),"" )</f>
        <v/>
      </c>
      <c r="O3819" s="26">
        <f>IF($A3819&lt;=Inputs!$B$13,IF(10&lt;=Inputs!$B$8,IF(Inputs!$B$12&gt;0,MAX(MIN(NORM.INV(RAND(),LOOKUP(Y3819,Inputs!$J$6:$J$9,Inputs!$G$6:$G$9),LOOKUP(Y3819,Inputs!$J$6:$J$9,Inputs!$H$6:$H$9)),Inputs!$B$12),-Inputs!$B$12),NORM.INV(RAND(),LOOKUP(Y3819,Inputs!$J$6:$J$9,Inputs!$G$6:$G$9),LOOKUP(Y3819,Inputs!$J$6:$J$9,Inputs!$H$6:$H$9))),0),"" )</f>
        <v/>
      </c>
      <c r="P3819" s="31">
        <f>IF($A3819&lt;=Inputs!$B$13,RAND(),"")</f>
        <v/>
      </c>
      <c r="Q3819" s="31">
        <f>IF($A3819&lt;=Inputs!$B$13,RAND(),"")</f>
        <v/>
      </c>
      <c r="R3819" s="31">
        <f>IF($A3819&lt;=Inputs!$B$13,RAND(),"")</f>
        <v/>
      </c>
      <c r="S3819" s="31">
        <f>IF($A3819&lt;=Inputs!$B$13,RAND(),"")</f>
        <v/>
      </c>
      <c r="T3819" s="31">
        <f>IF($A3819&lt;=Inputs!$B$13,RAND(),"")</f>
        <v/>
      </c>
      <c r="U3819" s="31">
        <f>IF($A3819&lt;=Inputs!$B$13,RAND(),"")</f>
        <v/>
      </c>
      <c r="V3819" s="31">
        <f>IF($A3819&lt;=Inputs!$B$13,RAND(),"")</f>
        <v/>
      </c>
      <c r="W3819" s="31">
        <f>IF($A3819&lt;=Inputs!$B$13,RAND(),"")</f>
        <v/>
      </c>
      <c r="X3819" s="31">
        <f>IF($A3819&lt;=Inputs!$B$13,RAND(),"")</f>
        <v/>
      </c>
      <c r="Y3819" s="31">
        <f>IF($A3819&lt;=Inputs!$B$13,RAND(),"")</f>
        <v/>
      </c>
    </row>
    <row r="3820">
      <c r="A3820" t="n">
        <v>3815</v>
      </c>
      <c r="B3820" s="26">
        <f>IF($A3820&lt;=Inputs!$B$13,IF(Inputs!$B$8&gt;0,SUM(F3820:O3820)/Inputs!$B$8,0),"")</f>
        <v/>
      </c>
      <c r="C3820" s="27">
        <f>IF($A3820&lt;=Inputs!$B$13,B3820/100,"")</f>
        <v/>
      </c>
      <c r="D3820" s="28">
        <f>IF($A3820&lt;=Inputs!$B$13,C3820*Inputs!$B$7,"")</f>
        <v/>
      </c>
      <c r="E3820" s="29">
        <f>IF($A3820&lt;=Inputs!$B$13,IF(D3820&gt;0,1,0),"")</f>
        <v/>
      </c>
      <c r="F3820" s="26">
        <f>IF($A3820&lt;=Inputs!$B$13,IF(1&lt;=Inputs!$B$8,IF(Inputs!$B$12&gt;0,MAX(MIN(NORM.INV(RAND(),LOOKUP(P3820,Inputs!$J$6:$J$9,Inputs!$G$6:$G$9),LOOKUP(P3820,Inputs!$J$6:$J$9,Inputs!$H$6:$H$9)),Inputs!$B$12),-Inputs!$B$12),NORM.INV(RAND(),LOOKUP(P3820,Inputs!$J$6:$J$9,Inputs!$G$6:$G$9),LOOKUP(P3820,Inputs!$J$6:$J$9,Inputs!$H$6:$H$9))),0),"" )</f>
        <v/>
      </c>
      <c r="G3820" s="26">
        <f>IF($A3820&lt;=Inputs!$B$13,IF(2&lt;=Inputs!$B$8,IF(Inputs!$B$12&gt;0,MAX(MIN(NORM.INV(RAND(),LOOKUP(Q3820,Inputs!$J$6:$J$9,Inputs!$G$6:$G$9),LOOKUP(Q3820,Inputs!$J$6:$J$9,Inputs!$H$6:$H$9)),Inputs!$B$12),-Inputs!$B$12),NORM.INV(RAND(),LOOKUP(Q3820,Inputs!$J$6:$J$9,Inputs!$G$6:$G$9),LOOKUP(Q3820,Inputs!$J$6:$J$9,Inputs!$H$6:$H$9))),0),"" )</f>
        <v/>
      </c>
      <c r="H3820" s="26">
        <f>IF($A3820&lt;=Inputs!$B$13,IF(3&lt;=Inputs!$B$8,IF(Inputs!$B$12&gt;0,MAX(MIN(NORM.INV(RAND(),LOOKUP(R3820,Inputs!$J$6:$J$9,Inputs!$G$6:$G$9),LOOKUP(R3820,Inputs!$J$6:$J$9,Inputs!$H$6:$H$9)),Inputs!$B$12),-Inputs!$B$12),NORM.INV(RAND(),LOOKUP(R3820,Inputs!$J$6:$J$9,Inputs!$G$6:$G$9),LOOKUP(R3820,Inputs!$J$6:$J$9,Inputs!$H$6:$H$9))),0),"" )</f>
        <v/>
      </c>
      <c r="I3820" s="26">
        <f>IF($A3820&lt;=Inputs!$B$13,IF(4&lt;=Inputs!$B$8,IF(Inputs!$B$12&gt;0,MAX(MIN(NORM.INV(RAND(),LOOKUP(S3820,Inputs!$J$6:$J$9,Inputs!$G$6:$G$9),LOOKUP(S3820,Inputs!$J$6:$J$9,Inputs!$H$6:$H$9)),Inputs!$B$12),-Inputs!$B$12),NORM.INV(RAND(),LOOKUP(S3820,Inputs!$J$6:$J$9,Inputs!$G$6:$G$9),LOOKUP(S3820,Inputs!$J$6:$J$9,Inputs!$H$6:$H$9))),0),"" )</f>
        <v/>
      </c>
      <c r="J3820" s="26">
        <f>IF($A3820&lt;=Inputs!$B$13,IF(5&lt;=Inputs!$B$8,IF(Inputs!$B$12&gt;0,MAX(MIN(NORM.INV(RAND(),LOOKUP(T3820,Inputs!$J$6:$J$9,Inputs!$G$6:$G$9),LOOKUP(T3820,Inputs!$J$6:$J$9,Inputs!$H$6:$H$9)),Inputs!$B$12),-Inputs!$B$12),NORM.INV(RAND(),LOOKUP(T3820,Inputs!$J$6:$J$9,Inputs!$G$6:$G$9),LOOKUP(T3820,Inputs!$J$6:$J$9,Inputs!$H$6:$H$9))),0),"" )</f>
        <v/>
      </c>
      <c r="K3820" s="26">
        <f>IF($A3820&lt;=Inputs!$B$13,IF(6&lt;=Inputs!$B$8,IF(Inputs!$B$12&gt;0,MAX(MIN(NORM.INV(RAND(),LOOKUP(U3820,Inputs!$J$6:$J$9,Inputs!$G$6:$G$9),LOOKUP(U3820,Inputs!$J$6:$J$9,Inputs!$H$6:$H$9)),Inputs!$B$12),-Inputs!$B$12),NORM.INV(RAND(),LOOKUP(U3820,Inputs!$J$6:$J$9,Inputs!$G$6:$G$9),LOOKUP(U3820,Inputs!$J$6:$J$9,Inputs!$H$6:$H$9))),0),"" )</f>
        <v/>
      </c>
      <c r="L3820" s="26">
        <f>IF($A3820&lt;=Inputs!$B$13,IF(7&lt;=Inputs!$B$8,IF(Inputs!$B$12&gt;0,MAX(MIN(NORM.INV(RAND(),LOOKUP(V3820,Inputs!$J$6:$J$9,Inputs!$G$6:$G$9),LOOKUP(V3820,Inputs!$J$6:$J$9,Inputs!$H$6:$H$9)),Inputs!$B$12),-Inputs!$B$12),NORM.INV(RAND(),LOOKUP(V3820,Inputs!$J$6:$J$9,Inputs!$G$6:$G$9),LOOKUP(V3820,Inputs!$J$6:$J$9,Inputs!$H$6:$H$9))),0),"" )</f>
        <v/>
      </c>
      <c r="M3820" s="26">
        <f>IF($A3820&lt;=Inputs!$B$13,IF(8&lt;=Inputs!$B$8,IF(Inputs!$B$12&gt;0,MAX(MIN(NORM.INV(RAND(),LOOKUP(W3820,Inputs!$J$6:$J$9,Inputs!$G$6:$G$9),LOOKUP(W3820,Inputs!$J$6:$J$9,Inputs!$H$6:$H$9)),Inputs!$B$12),-Inputs!$B$12),NORM.INV(RAND(),LOOKUP(W3820,Inputs!$J$6:$J$9,Inputs!$G$6:$G$9),LOOKUP(W3820,Inputs!$J$6:$J$9,Inputs!$H$6:$H$9))),0),"" )</f>
        <v/>
      </c>
      <c r="N3820" s="26">
        <f>IF($A3820&lt;=Inputs!$B$13,IF(9&lt;=Inputs!$B$8,IF(Inputs!$B$12&gt;0,MAX(MIN(NORM.INV(RAND(),LOOKUP(X3820,Inputs!$J$6:$J$9,Inputs!$G$6:$G$9),LOOKUP(X3820,Inputs!$J$6:$J$9,Inputs!$H$6:$H$9)),Inputs!$B$12),-Inputs!$B$12),NORM.INV(RAND(),LOOKUP(X3820,Inputs!$J$6:$J$9,Inputs!$G$6:$G$9),LOOKUP(X3820,Inputs!$J$6:$J$9,Inputs!$H$6:$H$9))),0),"" )</f>
        <v/>
      </c>
      <c r="O3820" s="26">
        <f>IF($A3820&lt;=Inputs!$B$13,IF(10&lt;=Inputs!$B$8,IF(Inputs!$B$12&gt;0,MAX(MIN(NORM.INV(RAND(),LOOKUP(Y3820,Inputs!$J$6:$J$9,Inputs!$G$6:$G$9),LOOKUP(Y3820,Inputs!$J$6:$J$9,Inputs!$H$6:$H$9)),Inputs!$B$12),-Inputs!$B$12),NORM.INV(RAND(),LOOKUP(Y3820,Inputs!$J$6:$J$9,Inputs!$G$6:$G$9),LOOKUP(Y3820,Inputs!$J$6:$J$9,Inputs!$H$6:$H$9))),0),"" )</f>
        <v/>
      </c>
      <c r="P3820" s="31">
        <f>IF($A3820&lt;=Inputs!$B$13,RAND(),"")</f>
        <v/>
      </c>
      <c r="Q3820" s="31">
        <f>IF($A3820&lt;=Inputs!$B$13,RAND(),"")</f>
        <v/>
      </c>
      <c r="R3820" s="31">
        <f>IF($A3820&lt;=Inputs!$B$13,RAND(),"")</f>
        <v/>
      </c>
      <c r="S3820" s="31">
        <f>IF($A3820&lt;=Inputs!$B$13,RAND(),"")</f>
        <v/>
      </c>
      <c r="T3820" s="31">
        <f>IF($A3820&lt;=Inputs!$B$13,RAND(),"")</f>
        <v/>
      </c>
      <c r="U3820" s="31">
        <f>IF($A3820&lt;=Inputs!$B$13,RAND(),"")</f>
        <v/>
      </c>
      <c r="V3820" s="31">
        <f>IF($A3820&lt;=Inputs!$B$13,RAND(),"")</f>
        <v/>
      </c>
      <c r="W3820" s="31">
        <f>IF($A3820&lt;=Inputs!$B$13,RAND(),"")</f>
        <v/>
      </c>
      <c r="X3820" s="31">
        <f>IF($A3820&lt;=Inputs!$B$13,RAND(),"")</f>
        <v/>
      </c>
      <c r="Y3820" s="31">
        <f>IF($A3820&lt;=Inputs!$B$13,RAND(),"")</f>
        <v/>
      </c>
    </row>
    <row r="3821">
      <c r="A3821" t="n">
        <v>3816</v>
      </c>
      <c r="B3821" s="26">
        <f>IF($A3821&lt;=Inputs!$B$13,IF(Inputs!$B$8&gt;0,SUM(F3821:O3821)/Inputs!$B$8,0),"")</f>
        <v/>
      </c>
      <c r="C3821" s="27">
        <f>IF($A3821&lt;=Inputs!$B$13,B3821/100,"")</f>
        <v/>
      </c>
      <c r="D3821" s="28">
        <f>IF($A3821&lt;=Inputs!$B$13,C3821*Inputs!$B$7,"")</f>
        <v/>
      </c>
      <c r="E3821" s="29">
        <f>IF($A3821&lt;=Inputs!$B$13,IF(D3821&gt;0,1,0),"")</f>
        <v/>
      </c>
      <c r="F3821" s="26">
        <f>IF($A3821&lt;=Inputs!$B$13,IF(1&lt;=Inputs!$B$8,IF(Inputs!$B$12&gt;0,MAX(MIN(NORM.INV(RAND(),LOOKUP(P3821,Inputs!$J$6:$J$9,Inputs!$G$6:$G$9),LOOKUP(P3821,Inputs!$J$6:$J$9,Inputs!$H$6:$H$9)),Inputs!$B$12),-Inputs!$B$12),NORM.INV(RAND(),LOOKUP(P3821,Inputs!$J$6:$J$9,Inputs!$G$6:$G$9),LOOKUP(P3821,Inputs!$J$6:$J$9,Inputs!$H$6:$H$9))),0),"" )</f>
        <v/>
      </c>
      <c r="G3821" s="26">
        <f>IF($A3821&lt;=Inputs!$B$13,IF(2&lt;=Inputs!$B$8,IF(Inputs!$B$12&gt;0,MAX(MIN(NORM.INV(RAND(),LOOKUP(Q3821,Inputs!$J$6:$J$9,Inputs!$G$6:$G$9),LOOKUP(Q3821,Inputs!$J$6:$J$9,Inputs!$H$6:$H$9)),Inputs!$B$12),-Inputs!$B$12),NORM.INV(RAND(),LOOKUP(Q3821,Inputs!$J$6:$J$9,Inputs!$G$6:$G$9),LOOKUP(Q3821,Inputs!$J$6:$J$9,Inputs!$H$6:$H$9))),0),"" )</f>
        <v/>
      </c>
      <c r="H3821" s="26">
        <f>IF($A3821&lt;=Inputs!$B$13,IF(3&lt;=Inputs!$B$8,IF(Inputs!$B$12&gt;0,MAX(MIN(NORM.INV(RAND(),LOOKUP(R3821,Inputs!$J$6:$J$9,Inputs!$G$6:$G$9),LOOKUP(R3821,Inputs!$J$6:$J$9,Inputs!$H$6:$H$9)),Inputs!$B$12),-Inputs!$B$12),NORM.INV(RAND(),LOOKUP(R3821,Inputs!$J$6:$J$9,Inputs!$G$6:$G$9),LOOKUP(R3821,Inputs!$J$6:$J$9,Inputs!$H$6:$H$9))),0),"" )</f>
        <v/>
      </c>
      <c r="I3821" s="26">
        <f>IF($A3821&lt;=Inputs!$B$13,IF(4&lt;=Inputs!$B$8,IF(Inputs!$B$12&gt;0,MAX(MIN(NORM.INV(RAND(),LOOKUP(S3821,Inputs!$J$6:$J$9,Inputs!$G$6:$G$9),LOOKUP(S3821,Inputs!$J$6:$J$9,Inputs!$H$6:$H$9)),Inputs!$B$12),-Inputs!$B$12),NORM.INV(RAND(),LOOKUP(S3821,Inputs!$J$6:$J$9,Inputs!$G$6:$G$9),LOOKUP(S3821,Inputs!$J$6:$J$9,Inputs!$H$6:$H$9))),0),"" )</f>
        <v/>
      </c>
      <c r="J3821" s="26">
        <f>IF($A3821&lt;=Inputs!$B$13,IF(5&lt;=Inputs!$B$8,IF(Inputs!$B$12&gt;0,MAX(MIN(NORM.INV(RAND(),LOOKUP(T3821,Inputs!$J$6:$J$9,Inputs!$G$6:$G$9),LOOKUP(T3821,Inputs!$J$6:$J$9,Inputs!$H$6:$H$9)),Inputs!$B$12),-Inputs!$B$12),NORM.INV(RAND(),LOOKUP(T3821,Inputs!$J$6:$J$9,Inputs!$G$6:$G$9),LOOKUP(T3821,Inputs!$J$6:$J$9,Inputs!$H$6:$H$9))),0),"" )</f>
        <v/>
      </c>
      <c r="K3821" s="26">
        <f>IF($A3821&lt;=Inputs!$B$13,IF(6&lt;=Inputs!$B$8,IF(Inputs!$B$12&gt;0,MAX(MIN(NORM.INV(RAND(),LOOKUP(U3821,Inputs!$J$6:$J$9,Inputs!$G$6:$G$9),LOOKUP(U3821,Inputs!$J$6:$J$9,Inputs!$H$6:$H$9)),Inputs!$B$12),-Inputs!$B$12),NORM.INV(RAND(),LOOKUP(U3821,Inputs!$J$6:$J$9,Inputs!$G$6:$G$9),LOOKUP(U3821,Inputs!$J$6:$J$9,Inputs!$H$6:$H$9))),0),"" )</f>
        <v/>
      </c>
      <c r="L3821" s="26">
        <f>IF($A3821&lt;=Inputs!$B$13,IF(7&lt;=Inputs!$B$8,IF(Inputs!$B$12&gt;0,MAX(MIN(NORM.INV(RAND(),LOOKUP(V3821,Inputs!$J$6:$J$9,Inputs!$G$6:$G$9),LOOKUP(V3821,Inputs!$J$6:$J$9,Inputs!$H$6:$H$9)),Inputs!$B$12),-Inputs!$B$12),NORM.INV(RAND(),LOOKUP(V3821,Inputs!$J$6:$J$9,Inputs!$G$6:$G$9),LOOKUP(V3821,Inputs!$J$6:$J$9,Inputs!$H$6:$H$9))),0),"" )</f>
        <v/>
      </c>
      <c r="M3821" s="26">
        <f>IF($A3821&lt;=Inputs!$B$13,IF(8&lt;=Inputs!$B$8,IF(Inputs!$B$12&gt;0,MAX(MIN(NORM.INV(RAND(),LOOKUP(W3821,Inputs!$J$6:$J$9,Inputs!$G$6:$G$9),LOOKUP(W3821,Inputs!$J$6:$J$9,Inputs!$H$6:$H$9)),Inputs!$B$12),-Inputs!$B$12),NORM.INV(RAND(),LOOKUP(W3821,Inputs!$J$6:$J$9,Inputs!$G$6:$G$9),LOOKUP(W3821,Inputs!$J$6:$J$9,Inputs!$H$6:$H$9))),0),"" )</f>
        <v/>
      </c>
      <c r="N3821" s="26">
        <f>IF($A3821&lt;=Inputs!$B$13,IF(9&lt;=Inputs!$B$8,IF(Inputs!$B$12&gt;0,MAX(MIN(NORM.INV(RAND(),LOOKUP(X3821,Inputs!$J$6:$J$9,Inputs!$G$6:$G$9),LOOKUP(X3821,Inputs!$J$6:$J$9,Inputs!$H$6:$H$9)),Inputs!$B$12),-Inputs!$B$12),NORM.INV(RAND(),LOOKUP(X3821,Inputs!$J$6:$J$9,Inputs!$G$6:$G$9),LOOKUP(X3821,Inputs!$J$6:$J$9,Inputs!$H$6:$H$9))),0),"" )</f>
        <v/>
      </c>
      <c r="O3821" s="26">
        <f>IF($A3821&lt;=Inputs!$B$13,IF(10&lt;=Inputs!$B$8,IF(Inputs!$B$12&gt;0,MAX(MIN(NORM.INV(RAND(),LOOKUP(Y3821,Inputs!$J$6:$J$9,Inputs!$G$6:$G$9),LOOKUP(Y3821,Inputs!$J$6:$J$9,Inputs!$H$6:$H$9)),Inputs!$B$12),-Inputs!$B$12),NORM.INV(RAND(),LOOKUP(Y3821,Inputs!$J$6:$J$9,Inputs!$G$6:$G$9),LOOKUP(Y3821,Inputs!$J$6:$J$9,Inputs!$H$6:$H$9))),0),"" )</f>
        <v/>
      </c>
      <c r="P3821" s="31">
        <f>IF($A3821&lt;=Inputs!$B$13,RAND(),"")</f>
        <v/>
      </c>
      <c r="Q3821" s="31">
        <f>IF($A3821&lt;=Inputs!$B$13,RAND(),"")</f>
        <v/>
      </c>
      <c r="R3821" s="31">
        <f>IF($A3821&lt;=Inputs!$B$13,RAND(),"")</f>
        <v/>
      </c>
      <c r="S3821" s="31">
        <f>IF($A3821&lt;=Inputs!$B$13,RAND(),"")</f>
        <v/>
      </c>
      <c r="T3821" s="31">
        <f>IF($A3821&lt;=Inputs!$B$13,RAND(),"")</f>
        <v/>
      </c>
      <c r="U3821" s="31">
        <f>IF($A3821&lt;=Inputs!$B$13,RAND(),"")</f>
        <v/>
      </c>
      <c r="V3821" s="31">
        <f>IF($A3821&lt;=Inputs!$B$13,RAND(),"")</f>
        <v/>
      </c>
      <c r="W3821" s="31">
        <f>IF($A3821&lt;=Inputs!$B$13,RAND(),"")</f>
        <v/>
      </c>
      <c r="X3821" s="31">
        <f>IF($A3821&lt;=Inputs!$B$13,RAND(),"")</f>
        <v/>
      </c>
      <c r="Y3821" s="31">
        <f>IF($A3821&lt;=Inputs!$B$13,RAND(),"")</f>
        <v/>
      </c>
    </row>
    <row r="3822">
      <c r="A3822" t="n">
        <v>3817</v>
      </c>
      <c r="B3822" s="26">
        <f>IF($A3822&lt;=Inputs!$B$13,IF(Inputs!$B$8&gt;0,SUM(F3822:O3822)/Inputs!$B$8,0),"")</f>
        <v/>
      </c>
      <c r="C3822" s="27">
        <f>IF($A3822&lt;=Inputs!$B$13,B3822/100,"")</f>
        <v/>
      </c>
      <c r="D3822" s="28">
        <f>IF($A3822&lt;=Inputs!$B$13,C3822*Inputs!$B$7,"")</f>
        <v/>
      </c>
      <c r="E3822" s="29">
        <f>IF($A3822&lt;=Inputs!$B$13,IF(D3822&gt;0,1,0),"")</f>
        <v/>
      </c>
      <c r="F3822" s="26">
        <f>IF($A3822&lt;=Inputs!$B$13,IF(1&lt;=Inputs!$B$8,IF(Inputs!$B$12&gt;0,MAX(MIN(NORM.INV(RAND(),LOOKUP(P3822,Inputs!$J$6:$J$9,Inputs!$G$6:$G$9),LOOKUP(P3822,Inputs!$J$6:$J$9,Inputs!$H$6:$H$9)),Inputs!$B$12),-Inputs!$B$12),NORM.INV(RAND(),LOOKUP(P3822,Inputs!$J$6:$J$9,Inputs!$G$6:$G$9),LOOKUP(P3822,Inputs!$J$6:$J$9,Inputs!$H$6:$H$9))),0),"" )</f>
        <v/>
      </c>
      <c r="G3822" s="26">
        <f>IF($A3822&lt;=Inputs!$B$13,IF(2&lt;=Inputs!$B$8,IF(Inputs!$B$12&gt;0,MAX(MIN(NORM.INV(RAND(),LOOKUP(Q3822,Inputs!$J$6:$J$9,Inputs!$G$6:$G$9),LOOKUP(Q3822,Inputs!$J$6:$J$9,Inputs!$H$6:$H$9)),Inputs!$B$12),-Inputs!$B$12),NORM.INV(RAND(),LOOKUP(Q3822,Inputs!$J$6:$J$9,Inputs!$G$6:$G$9),LOOKUP(Q3822,Inputs!$J$6:$J$9,Inputs!$H$6:$H$9))),0),"" )</f>
        <v/>
      </c>
      <c r="H3822" s="26">
        <f>IF($A3822&lt;=Inputs!$B$13,IF(3&lt;=Inputs!$B$8,IF(Inputs!$B$12&gt;0,MAX(MIN(NORM.INV(RAND(),LOOKUP(R3822,Inputs!$J$6:$J$9,Inputs!$G$6:$G$9),LOOKUP(R3822,Inputs!$J$6:$J$9,Inputs!$H$6:$H$9)),Inputs!$B$12),-Inputs!$B$12),NORM.INV(RAND(),LOOKUP(R3822,Inputs!$J$6:$J$9,Inputs!$G$6:$G$9),LOOKUP(R3822,Inputs!$J$6:$J$9,Inputs!$H$6:$H$9))),0),"" )</f>
        <v/>
      </c>
      <c r="I3822" s="26">
        <f>IF($A3822&lt;=Inputs!$B$13,IF(4&lt;=Inputs!$B$8,IF(Inputs!$B$12&gt;0,MAX(MIN(NORM.INV(RAND(),LOOKUP(S3822,Inputs!$J$6:$J$9,Inputs!$G$6:$G$9),LOOKUP(S3822,Inputs!$J$6:$J$9,Inputs!$H$6:$H$9)),Inputs!$B$12),-Inputs!$B$12),NORM.INV(RAND(),LOOKUP(S3822,Inputs!$J$6:$J$9,Inputs!$G$6:$G$9),LOOKUP(S3822,Inputs!$J$6:$J$9,Inputs!$H$6:$H$9))),0),"" )</f>
        <v/>
      </c>
      <c r="J3822" s="26">
        <f>IF($A3822&lt;=Inputs!$B$13,IF(5&lt;=Inputs!$B$8,IF(Inputs!$B$12&gt;0,MAX(MIN(NORM.INV(RAND(),LOOKUP(T3822,Inputs!$J$6:$J$9,Inputs!$G$6:$G$9),LOOKUP(T3822,Inputs!$J$6:$J$9,Inputs!$H$6:$H$9)),Inputs!$B$12),-Inputs!$B$12),NORM.INV(RAND(),LOOKUP(T3822,Inputs!$J$6:$J$9,Inputs!$G$6:$G$9),LOOKUP(T3822,Inputs!$J$6:$J$9,Inputs!$H$6:$H$9))),0),"" )</f>
        <v/>
      </c>
      <c r="K3822" s="26">
        <f>IF($A3822&lt;=Inputs!$B$13,IF(6&lt;=Inputs!$B$8,IF(Inputs!$B$12&gt;0,MAX(MIN(NORM.INV(RAND(),LOOKUP(U3822,Inputs!$J$6:$J$9,Inputs!$G$6:$G$9),LOOKUP(U3822,Inputs!$J$6:$J$9,Inputs!$H$6:$H$9)),Inputs!$B$12),-Inputs!$B$12),NORM.INV(RAND(),LOOKUP(U3822,Inputs!$J$6:$J$9,Inputs!$G$6:$G$9),LOOKUP(U3822,Inputs!$J$6:$J$9,Inputs!$H$6:$H$9))),0),"" )</f>
        <v/>
      </c>
      <c r="L3822" s="26">
        <f>IF($A3822&lt;=Inputs!$B$13,IF(7&lt;=Inputs!$B$8,IF(Inputs!$B$12&gt;0,MAX(MIN(NORM.INV(RAND(),LOOKUP(V3822,Inputs!$J$6:$J$9,Inputs!$G$6:$G$9),LOOKUP(V3822,Inputs!$J$6:$J$9,Inputs!$H$6:$H$9)),Inputs!$B$12),-Inputs!$B$12),NORM.INV(RAND(),LOOKUP(V3822,Inputs!$J$6:$J$9,Inputs!$G$6:$G$9),LOOKUP(V3822,Inputs!$J$6:$J$9,Inputs!$H$6:$H$9))),0),"" )</f>
        <v/>
      </c>
      <c r="M3822" s="26">
        <f>IF($A3822&lt;=Inputs!$B$13,IF(8&lt;=Inputs!$B$8,IF(Inputs!$B$12&gt;0,MAX(MIN(NORM.INV(RAND(),LOOKUP(W3822,Inputs!$J$6:$J$9,Inputs!$G$6:$G$9),LOOKUP(W3822,Inputs!$J$6:$J$9,Inputs!$H$6:$H$9)),Inputs!$B$12),-Inputs!$B$12),NORM.INV(RAND(),LOOKUP(W3822,Inputs!$J$6:$J$9,Inputs!$G$6:$G$9),LOOKUP(W3822,Inputs!$J$6:$J$9,Inputs!$H$6:$H$9))),0),"" )</f>
        <v/>
      </c>
      <c r="N3822" s="26">
        <f>IF($A3822&lt;=Inputs!$B$13,IF(9&lt;=Inputs!$B$8,IF(Inputs!$B$12&gt;0,MAX(MIN(NORM.INV(RAND(),LOOKUP(X3822,Inputs!$J$6:$J$9,Inputs!$G$6:$G$9),LOOKUP(X3822,Inputs!$J$6:$J$9,Inputs!$H$6:$H$9)),Inputs!$B$12),-Inputs!$B$12),NORM.INV(RAND(),LOOKUP(X3822,Inputs!$J$6:$J$9,Inputs!$G$6:$G$9),LOOKUP(X3822,Inputs!$J$6:$J$9,Inputs!$H$6:$H$9))),0),"" )</f>
        <v/>
      </c>
      <c r="O3822" s="26">
        <f>IF($A3822&lt;=Inputs!$B$13,IF(10&lt;=Inputs!$B$8,IF(Inputs!$B$12&gt;0,MAX(MIN(NORM.INV(RAND(),LOOKUP(Y3822,Inputs!$J$6:$J$9,Inputs!$G$6:$G$9),LOOKUP(Y3822,Inputs!$J$6:$J$9,Inputs!$H$6:$H$9)),Inputs!$B$12),-Inputs!$B$12),NORM.INV(RAND(),LOOKUP(Y3822,Inputs!$J$6:$J$9,Inputs!$G$6:$G$9),LOOKUP(Y3822,Inputs!$J$6:$J$9,Inputs!$H$6:$H$9))),0),"" )</f>
        <v/>
      </c>
      <c r="P3822" s="31">
        <f>IF($A3822&lt;=Inputs!$B$13,RAND(),"")</f>
        <v/>
      </c>
      <c r="Q3822" s="31">
        <f>IF($A3822&lt;=Inputs!$B$13,RAND(),"")</f>
        <v/>
      </c>
      <c r="R3822" s="31">
        <f>IF($A3822&lt;=Inputs!$B$13,RAND(),"")</f>
        <v/>
      </c>
      <c r="S3822" s="31">
        <f>IF($A3822&lt;=Inputs!$B$13,RAND(),"")</f>
        <v/>
      </c>
      <c r="T3822" s="31">
        <f>IF($A3822&lt;=Inputs!$B$13,RAND(),"")</f>
        <v/>
      </c>
      <c r="U3822" s="31">
        <f>IF($A3822&lt;=Inputs!$B$13,RAND(),"")</f>
        <v/>
      </c>
      <c r="V3822" s="31">
        <f>IF($A3822&lt;=Inputs!$B$13,RAND(),"")</f>
        <v/>
      </c>
      <c r="W3822" s="31">
        <f>IF($A3822&lt;=Inputs!$B$13,RAND(),"")</f>
        <v/>
      </c>
      <c r="X3822" s="31">
        <f>IF($A3822&lt;=Inputs!$B$13,RAND(),"")</f>
        <v/>
      </c>
      <c r="Y3822" s="31">
        <f>IF($A3822&lt;=Inputs!$B$13,RAND(),"")</f>
        <v/>
      </c>
    </row>
    <row r="3823">
      <c r="A3823" t="n">
        <v>3818</v>
      </c>
      <c r="B3823" s="26">
        <f>IF($A3823&lt;=Inputs!$B$13,IF(Inputs!$B$8&gt;0,SUM(F3823:O3823)/Inputs!$B$8,0),"")</f>
        <v/>
      </c>
      <c r="C3823" s="27">
        <f>IF($A3823&lt;=Inputs!$B$13,B3823/100,"")</f>
        <v/>
      </c>
      <c r="D3823" s="28">
        <f>IF($A3823&lt;=Inputs!$B$13,C3823*Inputs!$B$7,"")</f>
        <v/>
      </c>
      <c r="E3823" s="29">
        <f>IF($A3823&lt;=Inputs!$B$13,IF(D3823&gt;0,1,0),"")</f>
        <v/>
      </c>
      <c r="F3823" s="26">
        <f>IF($A3823&lt;=Inputs!$B$13,IF(1&lt;=Inputs!$B$8,IF(Inputs!$B$12&gt;0,MAX(MIN(NORM.INV(RAND(),LOOKUP(P3823,Inputs!$J$6:$J$9,Inputs!$G$6:$G$9),LOOKUP(P3823,Inputs!$J$6:$J$9,Inputs!$H$6:$H$9)),Inputs!$B$12),-Inputs!$B$12),NORM.INV(RAND(),LOOKUP(P3823,Inputs!$J$6:$J$9,Inputs!$G$6:$G$9),LOOKUP(P3823,Inputs!$J$6:$J$9,Inputs!$H$6:$H$9))),0),"" )</f>
        <v/>
      </c>
      <c r="G3823" s="26">
        <f>IF($A3823&lt;=Inputs!$B$13,IF(2&lt;=Inputs!$B$8,IF(Inputs!$B$12&gt;0,MAX(MIN(NORM.INV(RAND(),LOOKUP(Q3823,Inputs!$J$6:$J$9,Inputs!$G$6:$G$9),LOOKUP(Q3823,Inputs!$J$6:$J$9,Inputs!$H$6:$H$9)),Inputs!$B$12),-Inputs!$B$12),NORM.INV(RAND(),LOOKUP(Q3823,Inputs!$J$6:$J$9,Inputs!$G$6:$G$9),LOOKUP(Q3823,Inputs!$J$6:$J$9,Inputs!$H$6:$H$9))),0),"" )</f>
        <v/>
      </c>
      <c r="H3823" s="26">
        <f>IF($A3823&lt;=Inputs!$B$13,IF(3&lt;=Inputs!$B$8,IF(Inputs!$B$12&gt;0,MAX(MIN(NORM.INV(RAND(),LOOKUP(R3823,Inputs!$J$6:$J$9,Inputs!$G$6:$G$9),LOOKUP(R3823,Inputs!$J$6:$J$9,Inputs!$H$6:$H$9)),Inputs!$B$12),-Inputs!$B$12),NORM.INV(RAND(),LOOKUP(R3823,Inputs!$J$6:$J$9,Inputs!$G$6:$G$9),LOOKUP(R3823,Inputs!$J$6:$J$9,Inputs!$H$6:$H$9))),0),"" )</f>
        <v/>
      </c>
      <c r="I3823" s="26">
        <f>IF($A3823&lt;=Inputs!$B$13,IF(4&lt;=Inputs!$B$8,IF(Inputs!$B$12&gt;0,MAX(MIN(NORM.INV(RAND(),LOOKUP(S3823,Inputs!$J$6:$J$9,Inputs!$G$6:$G$9),LOOKUP(S3823,Inputs!$J$6:$J$9,Inputs!$H$6:$H$9)),Inputs!$B$12),-Inputs!$B$12),NORM.INV(RAND(),LOOKUP(S3823,Inputs!$J$6:$J$9,Inputs!$G$6:$G$9),LOOKUP(S3823,Inputs!$J$6:$J$9,Inputs!$H$6:$H$9))),0),"" )</f>
        <v/>
      </c>
      <c r="J3823" s="26">
        <f>IF($A3823&lt;=Inputs!$B$13,IF(5&lt;=Inputs!$B$8,IF(Inputs!$B$12&gt;0,MAX(MIN(NORM.INV(RAND(),LOOKUP(T3823,Inputs!$J$6:$J$9,Inputs!$G$6:$G$9),LOOKUP(T3823,Inputs!$J$6:$J$9,Inputs!$H$6:$H$9)),Inputs!$B$12),-Inputs!$B$12),NORM.INV(RAND(),LOOKUP(T3823,Inputs!$J$6:$J$9,Inputs!$G$6:$G$9),LOOKUP(T3823,Inputs!$J$6:$J$9,Inputs!$H$6:$H$9))),0),"" )</f>
        <v/>
      </c>
      <c r="K3823" s="26">
        <f>IF($A3823&lt;=Inputs!$B$13,IF(6&lt;=Inputs!$B$8,IF(Inputs!$B$12&gt;0,MAX(MIN(NORM.INV(RAND(),LOOKUP(U3823,Inputs!$J$6:$J$9,Inputs!$G$6:$G$9),LOOKUP(U3823,Inputs!$J$6:$J$9,Inputs!$H$6:$H$9)),Inputs!$B$12),-Inputs!$B$12),NORM.INV(RAND(),LOOKUP(U3823,Inputs!$J$6:$J$9,Inputs!$G$6:$G$9),LOOKUP(U3823,Inputs!$J$6:$J$9,Inputs!$H$6:$H$9))),0),"" )</f>
        <v/>
      </c>
      <c r="L3823" s="26">
        <f>IF($A3823&lt;=Inputs!$B$13,IF(7&lt;=Inputs!$B$8,IF(Inputs!$B$12&gt;0,MAX(MIN(NORM.INV(RAND(),LOOKUP(V3823,Inputs!$J$6:$J$9,Inputs!$G$6:$G$9),LOOKUP(V3823,Inputs!$J$6:$J$9,Inputs!$H$6:$H$9)),Inputs!$B$12),-Inputs!$B$12),NORM.INV(RAND(),LOOKUP(V3823,Inputs!$J$6:$J$9,Inputs!$G$6:$G$9),LOOKUP(V3823,Inputs!$J$6:$J$9,Inputs!$H$6:$H$9))),0),"" )</f>
        <v/>
      </c>
      <c r="M3823" s="26">
        <f>IF($A3823&lt;=Inputs!$B$13,IF(8&lt;=Inputs!$B$8,IF(Inputs!$B$12&gt;0,MAX(MIN(NORM.INV(RAND(),LOOKUP(W3823,Inputs!$J$6:$J$9,Inputs!$G$6:$G$9),LOOKUP(W3823,Inputs!$J$6:$J$9,Inputs!$H$6:$H$9)),Inputs!$B$12),-Inputs!$B$12),NORM.INV(RAND(),LOOKUP(W3823,Inputs!$J$6:$J$9,Inputs!$G$6:$G$9),LOOKUP(W3823,Inputs!$J$6:$J$9,Inputs!$H$6:$H$9))),0),"" )</f>
        <v/>
      </c>
      <c r="N3823" s="26">
        <f>IF($A3823&lt;=Inputs!$B$13,IF(9&lt;=Inputs!$B$8,IF(Inputs!$B$12&gt;0,MAX(MIN(NORM.INV(RAND(),LOOKUP(X3823,Inputs!$J$6:$J$9,Inputs!$G$6:$G$9),LOOKUP(X3823,Inputs!$J$6:$J$9,Inputs!$H$6:$H$9)),Inputs!$B$12),-Inputs!$B$12),NORM.INV(RAND(),LOOKUP(X3823,Inputs!$J$6:$J$9,Inputs!$G$6:$G$9),LOOKUP(X3823,Inputs!$J$6:$J$9,Inputs!$H$6:$H$9))),0),"" )</f>
        <v/>
      </c>
      <c r="O3823" s="26">
        <f>IF($A3823&lt;=Inputs!$B$13,IF(10&lt;=Inputs!$B$8,IF(Inputs!$B$12&gt;0,MAX(MIN(NORM.INV(RAND(),LOOKUP(Y3823,Inputs!$J$6:$J$9,Inputs!$G$6:$G$9),LOOKUP(Y3823,Inputs!$J$6:$J$9,Inputs!$H$6:$H$9)),Inputs!$B$12),-Inputs!$B$12),NORM.INV(RAND(),LOOKUP(Y3823,Inputs!$J$6:$J$9,Inputs!$G$6:$G$9),LOOKUP(Y3823,Inputs!$J$6:$J$9,Inputs!$H$6:$H$9))),0),"" )</f>
        <v/>
      </c>
      <c r="P3823" s="31">
        <f>IF($A3823&lt;=Inputs!$B$13,RAND(),"")</f>
        <v/>
      </c>
      <c r="Q3823" s="31">
        <f>IF($A3823&lt;=Inputs!$B$13,RAND(),"")</f>
        <v/>
      </c>
      <c r="R3823" s="31">
        <f>IF($A3823&lt;=Inputs!$B$13,RAND(),"")</f>
        <v/>
      </c>
      <c r="S3823" s="31">
        <f>IF($A3823&lt;=Inputs!$B$13,RAND(),"")</f>
        <v/>
      </c>
      <c r="T3823" s="31">
        <f>IF($A3823&lt;=Inputs!$B$13,RAND(),"")</f>
        <v/>
      </c>
      <c r="U3823" s="31">
        <f>IF($A3823&lt;=Inputs!$B$13,RAND(),"")</f>
        <v/>
      </c>
      <c r="V3823" s="31">
        <f>IF($A3823&lt;=Inputs!$B$13,RAND(),"")</f>
        <v/>
      </c>
      <c r="W3823" s="31">
        <f>IF($A3823&lt;=Inputs!$B$13,RAND(),"")</f>
        <v/>
      </c>
      <c r="X3823" s="31">
        <f>IF($A3823&lt;=Inputs!$B$13,RAND(),"")</f>
        <v/>
      </c>
      <c r="Y3823" s="31">
        <f>IF($A3823&lt;=Inputs!$B$13,RAND(),"")</f>
        <v/>
      </c>
    </row>
    <row r="3824">
      <c r="A3824" t="n">
        <v>3819</v>
      </c>
      <c r="B3824" s="26">
        <f>IF($A3824&lt;=Inputs!$B$13,IF(Inputs!$B$8&gt;0,SUM(F3824:O3824)/Inputs!$B$8,0),"")</f>
        <v/>
      </c>
      <c r="C3824" s="27">
        <f>IF($A3824&lt;=Inputs!$B$13,B3824/100,"")</f>
        <v/>
      </c>
      <c r="D3824" s="28">
        <f>IF($A3824&lt;=Inputs!$B$13,C3824*Inputs!$B$7,"")</f>
        <v/>
      </c>
      <c r="E3824" s="29">
        <f>IF($A3824&lt;=Inputs!$B$13,IF(D3824&gt;0,1,0),"")</f>
        <v/>
      </c>
      <c r="F3824" s="26">
        <f>IF($A3824&lt;=Inputs!$B$13,IF(1&lt;=Inputs!$B$8,IF(Inputs!$B$12&gt;0,MAX(MIN(NORM.INV(RAND(),LOOKUP(P3824,Inputs!$J$6:$J$9,Inputs!$G$6:$G$9),LOOKUP(P3824,Inputs!$J$6:$J$9,Inputs!$H$6:$H$9)),Inputs!$B$12),-Inputs!$B$12),NORM.INV(RAND(),LOOKUP(P3824,Inputs!$J$6:$J$9,Inputs!$G$6:$G$9),LOOKUP(P3824,Inputs!$J$6:$J$9,Inputs!$H$6:$H$9))),0),"" )</f>
        <v/>
      </c>
      <c r="G3824" s="26">
        <f>IF($A3824&lt;=Inputs!$B$13,IF(2&lt;=Inputs!$B$8,IF(Inputs!$B$12&gt;0,MAX(MIN(NORM.INV(RAND(),LOOKUP(Q3824,Inputs!$J$6:$J$9,Inputs!$G$6:$G$9),LOOKUP(Q3824,Inputs!$J$6:$J$9,Inputs!$H$6:$H$9)),Inputs!$B$12),-Inputs!$B$12),NORM.INV(RAND(),LOOKUP(Q3824,Inputs!$J$6:$J$9,Inputs!$G$6:$G$9),LOOKUP(Q3824,Inputs!$J$6:$J$9,Inputs!$H$6:$H$9))),0),"" )</f>
        <v/>
      </c>
      <c r="H3824" s="26">
        <f>IF($A3824&lt;=Inputs!$B$13,IF(3&lt;=Inputs!$B$8,IF(Inputs!$B$12&gt;0,MAX(MIN(NORM.INV(RAND(),LOOKUP(R3824,Inputs!$J$6:$J$9,Inputs!$G$6:$G$9),LOOKUP(R3824,Inputs!$J$6:$J$9,Inputs!$H$6:$H$9)),Inputs!$B$12),-Inputs!$B$12),NORM.INV(RAND(),LOOKUP(R3824,Inputs!$J$6:$J$9,Inputs!$G$6:$G$9),LOOKUP(R3824,Inputs!$J$6:$J$9,Inputs!$H$6:$H$9))),0),"" )</f>
        <v/>
      </c>
      <c r="I3824" s="26">
        <f>IF($A3824&lt;=Inputs!$B$13,IF(4&lt;=Inputs!$B$8,IF(Inputs!$B$12&gt;0,MAX(MIN(NORM.INV(RAND(),LOOKUP(S3824,Inputs!$J$6:$J$9,Inputs!$G$6:$G$9),LOOKUP(S3824,Inputs!$J$6:$J$9,Inputs!$H$6:$H$9)),Inputs!$B$12),-Inputs!$B$12),NORM.INV(RAND(),LOOKUP(S3824,Inputs!$J$6:$J$9,Inputs!$G$6:$G$9),LOOKUP(S3824,Inputs!$J$6:$J$9,Inputs!$H$6:$H$9))),0),"" )</f>
        <v/>
      </c>
      <c r="J3824" s="26">
        <f>IF($A3824&lt;=Inputs!$B$13,IF(5&lt;=Inputs!$B$8,IF(Inputs!$B$12&gt;0,MAX(MIN(NORM.INV(RAND(),LOOKUP(T3824,Inputs!$J$6:$J$9,Inputs!$G$6:$G$9),LOOKUP(T3824,Inputs!$J$6:$J$9,Inputs!$H$6:$H$9)),Inputs!$B$12),-Inputs!$B$12),NORM.INV(RAND(),LOOKUP(T3824,Inputs!$J$6:$J$9,Inputs!$G$6:$G$9),LOOKUP(T3824,Inputs!$J$6:$J$9,Inputs!$H$6:$H$9))),0),"" )</f>
        <v/>
      </c>
      <c r="K3824" s="26">
        <f>IF($A3824&lt;=Inputs!$B$13,IF(6&lt;=Inputs!$B$8,IF(Inputs!$B$12&gt;0,MAX(MIN(NORM.INV(RAND(),LOOKUP(U3824,Inputs!$J$6:$J$9,Inputs!$G$6:$G$9),LOOKUP(U3824,Inputs!$J$6:$J$9,Inputs!$H$6:$H$9)),Inputs!$B$12),-Inputs!$B$12),NORM.INV(RAND(),LOOKUP(U3824,Inputs!$J$6:$J$9,Inputs!$G$6:$G$9),LOOKUP(U3824,Inputs!$J$6:$J$9,Inputs!$H$6:$H$9))),0),"" )</f>
        <v/>
      </c>
      <c r="L3824" s="26">
        <f>IF($A3824&lt;=Inputs!$B$13,IF(7&lt;=Inputs!$B$8,IF(Inputs!$B$12&gt;0,MAX(MIN(NORM.INV(RAND(),LOOKUP(V3824,Inputs!$J$6:$J$9,Inputs!$G$6:$G$9),LOOKUP(V3824,Inputs!$J$6:$J$9,Inputs!$H$6:$H$9)),Inputs!$B$12),-Inputs!$B$12),NORM.INV(RAND(),LOOKUP(V3824,Inputs!$J$6:$J$9,Inputs!$G$6:$G$9),LOOKUP(V3824,Inputs!$J$6:$J$9,Inputs!$H$6:$H$9))),0),"" )</f>
        <v/>
      </c>
      <c r="M3824" s="26">
        <f>IF($A3824&lt;=Inputs!$B$13,IF(8&lt;=Inputs!$B$8,IF(Inputs!$B$12&gt;0,MAX(MIN(NORM.INV(RAND(),LOOKUP(W3824,Inputs!$J$6:$J$9,Inputs!$G$6:$G$9),LOOKUP(W3824,Inputs!$J$6:$J$9,Inputs!$H$6:$H$9)),Inputs!$B$12),-Inputs!$B$12),NORM.INV(RAND(),LOOKUP(W3824,Inputs!$J$6:$J$9,Inputs!$G$6:$G$9),LOOKUP(W3824,Inputs!$J$6:$J$9,Inputs!$H$6:$H$9))),0),"" )</f>
        <v/>
      </c>
      <c r="N3824" s="26">
        <f>IF($A3824&lt;=Inputs!$B$13,IF(9&lt;=Inputs!$B$8,IF(Inputs!$B$12&gt;0,MAX(MIN(NORM.INV(RAND(),LOOKUP(X3824,Inputs!$J$6:$J$9,Inputs!$G$6:$G$9),LOOKUP(X3824,Inputs!$J$6:$J$9,Inputs!$H$6:$H$9)),Inputs!$B$12),-Inputs!$B$12),NORM.INV(RAND(),LOOKUP(X3824,Inputs!$J$6:$J$9,Inputs!$G$6:$G$9),LOOKUP(X3824,Inputs!$J$6:$J$9,Inputs!$H$6:$H$9))),0),"" )</f>
        <v/>
      </c>
      <c r="O3824" s="26">
        <f>IF($A3824&lt;=Inputs!$B$13,IF(10&lt;=Inputs!$B$8,IF(Inputs!$B$12&gt;0,MAX(MIN(NORM.INV(RAND(),LOOKUP(Y3824,Inputs!$J$6:$J$9,Inputs!$G$6:$G$9),LOOKUP(Y3824,Inputs!$J$6:$J$9,Inputs!$H$6:$H$9)),Inputs!$B$12),-Inputs!$B$12),NORM.INV(RAND(),LOOKUP(Y3824,Inputs!$J$6:$J$9,Inputs!$G$6:$G$9),LOOKUP(Y3824,Inputs!$J$6:$J$9,Inputs!$H$6:$H$9))),0),"" )</f>
        <v/>
      </c>
      <c r="P3824" s="31">
        <f>IF($A3824&lt;=Inputs!$B$13,RAND(),"")</f>
        <v/>
      </c>
      <c r="Q3824" s="31">
        <f>IF($A3824&lt;=Inputs!$B$13,RAND(),"")</f>
        <v/>
      </c>
      <c r="R3824" s="31">
        <f>IF($A3824&lt;=Inputs!$B$13,RAND(),"")</f>
        <v/>
      </c>
      <c r="S3824" s="31">
        <f>IF($A3824&lt;=Inputs!$B$13,RAND(),"")</f>
        <v/>
      </c>
      <c r="T3824" s="31">
        <f>IF($A3824&lt;=Inputs!$B$13,RAND(),"")</f>
        <v/>
      </c>
      <c r="U3824" s="31">
        <f>IF($A3824&lt;=Inputs!$B$13,RAND(),"")</f>
        <v/>
      </c>
      <c r="V3824" s="31">
        <f>IF($A3824&lt;=Inputs!$B$13,RAND(),"")</f>
        <v/>
      </c>
      <c r="W3824" s="31">
        <f>IF($A3824&lt;=Inputs!$B$13,RAND(),"")</f>
        <v/>
      </c>
      <c r="X3824" s="31">
        <f>IF($A3824&lt;=Inputs!$B$13,RAND(),"")</f>
        <v/>
      </c>
      <c r="Y3824" s="31">
        <f>IF($A3824&lt;=Inputs!$B$13,RAND(),"")</f>
        <v/>
      </c>
    </row>
    <row r="3825">
      <c r="A3825" t="n">
        <v>3820</v>
      </c>
      <c r="B3825" s="26">
        <f>IF($A3825&lt;=Inputs!$B$13,IF(Inputs!$B$8&gt;0,SUM(F3825:O3825)/Inputs!$B$8,0),"")</f>
        <v/>
      </c>
      <c r="C3825" s="27">
        <f>IF($A3825&lt;=Inputs!$B$13,B3825/100,"")</f>
        <v/>
      </c>
      <c r="D3825" s="28">
        <f>IF($A3825&lt;=Inputs!$B$13,C3825*Inputs!$B$7,"")</f>
        <v/>
      </c>
      <c r="E3825" s="29">
        <f>IF($A3825&lt;=Inputs!$B$13,IF(D3825&gt;0,1,0),"")</f>
        <v/>
      </c>
      <c r="F3825" s="26">
        <f>IF($A3825&lt;=Inputs!$B$13,IF(1&lt;=Inputs!$B$8,IF(Inputs!$B$12&gt;0,MAX(MIN(NORM.INV(RAND(),LOOKUP(P3825,Inputs!$J$6:$J$9,Inputs!$G$6:$G$9),LOOKUP(P3825,Inputs!$J$6:$J$9,Inputs!$H$6:$H$9)),Inputs!$B$12),-Inputs!$B$12),NORM.INV(RAND(),LOOKUP(P3825,Inputs!$J$6:$J$9,Inputs!$G$6:$G$9),LOOKUP(P3825,Inputs!$J$6:$J$9,Inputs!$H$6:$H$9))),0),"" )</f>
        <v/>
      </c>
      <c r="G3825" s="26">
        <f>IF($A3825&lt;=Inputs!$B$13,IF(2&lt;=Inputs!$B$8,IF(Inputs!$B$12&gt;0,MAX(MIN(NORM.INV(RAND(),LOOKUP(Q3825,Inputs!$J$6:$J$9,Inputs!$G$6:$G$9),LOOKUP(Q3825,Inputs!$J$6:$J$9,Inputs!$H$6:$H$9)),Inputs!$B$12),-Inputs!$B$12),NORM.INV(RAND(),LOOKUP(Q3825,Inputs!$J$6:$J$9,Inputs!$G$6:$G$9),LOOKUP(Q3825,Inputs!$J$6:$J$9,Inputs!$H$6:$H$9))),0),"" )</f>
        <v/>
      </c>
      <c r="H3825" s="26">
        <f>IF($A3825&lt;=Inputs!$B$13,IF(3&lt;=Inputs!$B$8,IF(Inputs!$B$12&gt;0,MAX(MIN(NORM.INV(RAND(),LOOKUP(R3825,Inputs!$J$6:$J$9,Inputs!$G$6:$G$9),LOOKUP(R3825,Inputs!$J$6:$J$9,Inputs!$H$6:$H$9)),Inputs!$B$12),-Inputs!$B$12),NORM.INV(RAND(),LOOKUP(R3825,Inputs!$J$6:$J$9,Inputs!$G$6:$G$9),LOOKUP(R3825,Inputs!$J$6:$J$9,Inputs!$H$6:$H$9))),0),"" )</f>
        <v/>
      </c>
      <c r="I3825" s="26">
        <f>IF($A3825&lt;=Inputs!$B$13,IF(4&lt;=Inputs!$B$8,IF(Inputs!$B$12&gt;0,MAX(MIN(NORM.INV(RAND(),LOOKUP(S3825,Inputs!$J$6:$J$9,Inputs!$G$6:$G$9),LOOKUP(S3825,Inputs!$J$6:$J$9,Inputs!$H$6:$H$9)),Inputs!$B$12),-Inputs!$B$12),NORM.INV(RAND(),LOOKUP(S3825,Inputs!$J$6:$J$9,Inputs!$G$6:$G$9),LOOKUP(S3825,Inputs!$J$6:$J$9,Inputs!$H$6:$H$9))),0),"" )</f>
        <v/>
      </c>
      <c r="J3825" s="26">
        <f>IF($A3825&lt;=Inputs!$B$13,IF(5&lt;=Inputs!$B$8,IF(Inputs!$B$12&gt;0,MAX(MIN(NORM.INV(RAND(),LOOKUP(T3825,Inputs!$J$6:$J$9,Inputs!$G$6:$G$9),LOOKUP(T3825,Inputs!$J$6:$J$9,Inputs!$H$6:$H$9)),Inputs!$B$12),-Inputs!$B$12),NORM.INV(RAND(),LOOKUP(T3825,Inputs!$J$6:$J$9,Inputs!$G$6:$G$9),LOOKUP(T3825,Inputs!$J$6:$J$9,Inputs!$H$6:$H$9))),0),"" )</f>
        <v/>
      </c>
      <c r="K3825" s="26">
        <f>IF($A3825&lt;=Inputs!$B$13,IF(6&lt;=Inputs!$B$8,IF(Inputs!$B$12&gt;0,MAX(MIN(NORM.INV(RAND(),LOOKUP(U3825,Inputs!$J$6:$J$9,Inputs!$G$6:$G$9),LOOKUP(U3825,Inputs!$J$6:$J$9,Inputs!$H$6:$H$9)),Inputs!$B$12),-Inputs!$B$12),NORM.INV(RAND(),LOOKUP(U3825,Inputs!$J$6:$J$9,Inputs!$G$6:$G$9),LOOKUP(U3825,Inputs!$J$6:$J$9,Inputs!$H$6:$H$9))),0),"" )</f>
        <v/>
      </c>
      <c r="L3825" s="26">
        <f>IF($A3825&lt;=Inputs!$B$13,IF(7&lt;=Inputs!$B$8,IF(Inputs!$B$12&gt;0,MAX(MIN(NORM.INV(RAND(),LOOKUP(V3825,Inputs!$J$6:$J$9,Inputs!$G$6:$G$9),LOOKUP(V3825,Inputs!$J$6:$J$9,Inputs!$H$6:$H$9)),Inputs!$B$12),-Inputs!$B$12),NORM.INV(RAND(),LOOKUP(V3825,Inputs!$J$6:$J$9,Inputs!$G$6:$G$9),LOOKUP(V3825,Inputs!$J$6:$J$9,Inputs!$H$6:$H$9))),0),"" )</f>
        <v/>
      </c>
      <c r="M3825" s="26">
        <f>IF($A3825&lt;=Inputs!$B$13,IF(8&lt;=Inputs!$B$8,IF(Inputs!$B$12&gt;0,MAX(MIN(NORM.INV(RAND(),LOOKUP(W3825,Inputs!$J$6:$J$9,Inputs!$G$6:$G$9),LOOKUP(W3825,Inputs!$J$6:$J$9,Inputs!$H$6:$H$9)),Inputs!$B$12),-Inputs!$B$12),NORM.INV(RAND(),LOOKUP(W3825,Inputs!$J$6:$J$9,Inputs!$G$6:$G$9),LOOKUP(W3825,Inputs!$J$6:$J$9,Inputs!$H$6:$H$9))),0),"" )</f>
        <v/>
      </c>
      <c r="N3825" s="26">
        <f>IF($A3825&lt;=Inputs!$B$13,IF(9&lt;=Inputs!$B$8,IF(Inputs!$B$12&gt;0,MAX(MIN(NORM.INV(RAND(),LOOKUP(X3825,Inputs!$J$6:$J$9,Inputs!$G$6:$G$9),LOOKUP(X3825,Inputs!$J$6:$J$9,Inputs!$H$6:$H$9)),Inputs!$B$12),-Inputs!$B$12),NORM.INV(RAND(),LOOKUP(X3825,Inputs!$J$6:$J$9,Inputs!$G$6:$G$9),LOOKUP(X3825,Inputs!$J$6:$J$9,Inputs!$H$6:$H$9))),0),"" )</f>
        <v/>
      </c>
      <c r="O3825" s="26">
        <f>IF($A3825&lt;=Inputs!$B$13,IF(10&lt;=Inputs!$B$8,IF(Inputs!$B$12&gt;0,MAX(MIN(NORM.INV(RAND(),LOOKUP(Y3825,Inputs!$J$6:$J$9,Inputs!$G$6:$G$9),LOOKUP(Y3825,Inputs!$J$6:$J$9,Inputs!$H$6:$H$9)),Inputs!$B$12),-Inputs!$B$12),NORM.INV(RAND(),LOOKUP(Y3825,Inputs!$J$6:$J$9,Inputs!$G$6:$G$9),LOOKUP(Y3825,Inputs!$J$6:$J$9,Inputs!$H$6:$H$9))),0),"" )</f>
        <v/>
      </c>
      <c r="P3825" s="31">
        <f>IF($A3825&lt;=Inputs!$B$13,RAND(),"")</f>
        <v/>
      </c>
      <c r="Q3825" s="31">
        <f>IF($A3825&lt;=Inputs!$B$13,RAND(),"")</f>
        <v/>
      </c>
      <c r="R3825" s="31">
        <f>IF($A3825&lt;=Inputs!$B$13,RAND(),"")</f>
        <v/>
      </c>
      <c r="S3825" s="31">
        <f>IF($A3825&lt;=Inputs!$B$13,RAND(),"")</f>
        <v/>
      </c>
      <c r="T3825" s="31">
        <f>IF($A3825&lt;=Inputs!$B$13,RAND(),"")</f>
        <v/>
      </c>
      <c r="U3825" s="31">
        <f>IF($A3825&lt;=Inputs!$B$13,RAND(),"")</f>
        <v/>
      </c>
      <c r="V3825" s="31">
        <f>IF($A3825&lt;=Inputs!$B$13,RAND(),"")</f>
        <v/>
      </c>
      <c r="W3825" s="31">
        <f>IF($A3825&lt;=Inputs!$B$13,RAND(),"")</f>
        <v/>
      </c>
      <c r="X3825" s="31">
        <f>IF($A3825&lt;=Inputs!$B$13,RAND(),"")</f>
        <v/>
      </c>
      <c r="Y3825" s="31">
        <f>IF($A3825&lt;=Inputs!$B$13,RAND(),"")</f>
        <v/>
      </c>
    </row>
    <row r="3826">
      <c r="A3826" t="n">
        <v>3821</v>
      </c>
      <c r="B3826" s="26">
        <f>IF($A3826&lt;=Inputs!$B$13,IF(Inputs!$B$8&gt;0,SUM(F3826:O3826)/Inputs!$B$8,0),"")</f>
        <v/>
      </c>
      <c r="C3826" s="27">
        <f>IF($A3826&lt;=Inputs!$B$13,B3826/100,"")</f>
        <v/>
      </c>
      <c r="D3826" s="28">
        <f>IF($A3826&lt;=Inputs!$B$13,C3826*Inputs!$B$7,"")</f>
        <v/>
      </c>
      <c r="E3826" s="29">
        <f>IF($A3826&lt;=Inputs!$B$13,IF(D3826&gt;0,1,0),"")</f>
        <v/>
      </c>
      <c r="F3826" s="26">
        <f>IF($A3826&lt;=Inputs!$B$13,IF(1&lt;=Inputs!$B$8,IF(Inputs!$B$12&gt;0,MAX(MIN(NORM.INV(RAND(),LOOKUP(P3826,Inputs!$J$6:$J$9,Inputs!$G$6:$G$9),LOOKUP(P3826,Inputs!$J$6:$J$9,Inputs!$H$6:$H$9)),Inputs!$B$12),-Inputs!$B$12),NORM.INV(RAND(),LOOKUP(P3826,Inputs!$J$6:$J$9,Inputs!$G$6:$G$9),LOOKUP(P3826,Inputs!$J$6:$J$9,Inputs!$H$6:$H$9))),0),"" )</f>
        <v/>
      </c>
      <c r="G3826" s="26">
        <f>IF($A3826&lt;=Inputs!$B$13,IF(2&lt;=Inputs!$B$8,IF(Inputs!$B$12&gt;0,MAX(MIN(NORM.INV(RAND(),LOOKUP(Q3826,Inputs!$J$6:$J$9,Inputs!$G$6:$G$9),LOOKUP(Q3826,Inputs!$J$6:$J$9,Inputs!$H$6:$H$9)),Inputs!$B$12),-Inputs!$B$12),NORM.INV(RAND(),LOOKUP(Q3826,Inputs!$J$6:$J$9,Inputs!$G$6:$G$9),LOOKUP(Q3826,Inputs!$J$6:$J$9,Inputs!$H$6:$H$9))),0),"" )</f>
        <v/>
      </c>
      <c r="H3826" s="26">
        <f>IF($A3826&lt;=Inputs!$B$13,IF(3&lt;=Inputs!$B$8,IF(Inputs!$B$12&gt;0,MAX(MIN(NORM.INV(RAND(),LOOKUP(R3826,Inputs!$J$6:$J$9,Inputs!$G$6:$G$9),LOOKUP(R3826,Inputs!$J$6:$J$9,Inputs!$H$6:$H$9)),Inputs!$B$12),-Inputs!$B$12),NORM.INV(RAND(),LOOKUP(R3826,Inputs!$J$6:$J$9,Inputs!$G$6:$G$9),LOOKUP(R3826,Inputs!$J$6:$J$9,Inputs!$H$6:$H$9))),0),"" )</f>
        <v/>
      </c>
      <c r="I3826" s="26">
        <f>IF($A3826&lt;=Inputs!$B$13,IF(4&lt;=Inputs!$B$8,IF(Inputs!$B$12&gt;0,MAX(MIN(NORM.INV(RAND(),LOOKUP(S3826,Inputs!$J$6:$J$9,Inputs!$G$6:$G$9),LOOKUP(S3826,Inputs!$J$6:$J$9,Inputs!$H$6:$H$9)),Inputs!$B$12),-Inputs!$B$12),NORM.INV(RAND(),LOOKUP(S3826,Inputs!$J$6:$J$9,Inputs!$G$6:$G$9),LOOKUP(S3826,Inputs!$J$6:$J$9,Inputs!$H$6:$H$9))),0),"" )</f>
        <v/>
      </c>
      <c r="J3826" s="26">
        <f>IF($A3826&lt;=Inputs!$B$13,IF(5&lt;=Inputs!$B$8,IF(Inputs!$B$12&gt;0,MAX(MIN(NORM.INV(RAND(),LOOKUP(T3826,Inputs!$J$6:$J$9,Inputs!$G$6:$G$9),LOOKUP(T3826,Inputs!$J$6:$J$9,Inputs!$H$6:$H$9)),Inputs!$B$12),-Inputs!$B$12),NORM.INV(RAND(),LOOKUP(T3826,Inputs!$J$6:$J$9,Inputs!$G$6:$G$9),LOOKUP(T3826,Inputs!$J$6:$J$9,Inputs!$H$6:$H$9))),0),"" )</f>
        <v/>
      </c>
      <c r="K3826" s="26">
        <f>IF($A3826&lt;=Inputs!$B$13,IF(6&lt;=Inputs!$B$8,IF(Inputs!$B$12&gt;0,MAX(MIN(NORM.INV(RAND(),LOOKUP(U3826,Inputs!$J$6:$J$9,Inputs!$G$6:$G$9),LOOKUP(U3826,Inputs!$J$6:$J$9,Inputs!$H$6:$H$9)),Inputs!$B$12),-Inputs!$B$12),NORM.INV(RAND(),LOOKUP(U3826,Inputs!$J$6:$J$9,Inputs!$G$6:$G$9),LOOKUP(U3826,Inputs!$J$6:$J$9,Inputs!$H$6:$H$9))),0),"" )</f>
        <v/>
      </c>
      <c r="L3826" s="26">
        <f>IF($A3826&lt;=Inputs!$B$13,IF(7&lt;=Inputs!$B$8,IF(Inputs!$B$12&gt;0,MAX(MIN(NORM.INV(RAND(),LOOKUP(V3826,Inputs!$J$6:$J$9,Inputs!$G$6:$G$9),LOOKUP(V3826,Inputs!$J$6:$J$9,Inputs!$H$6:$H$9)),Inputs!$B$12),-Inputs!$B$12),NORM.INV(RAND(),LOOKUP(V3826,Inputs!$J$6:$J$9,Inputs!$G$6:$G$9),LOOKUP(V3826,Inputs!$J$6:$J$9,Inputs!$H$6:$H$9))),0),"" )</f>
        <v/>
      </c>
      <c r="M3826" s="26">
        <f>IF($A3826&lt;=Inputs!$B$13,IF(8&lt;=Inputs!$B$8,IF(Inputs!$B$12&gt;0,MAX(MIN(NORM.INV(RAND(),LOOKUP(W3826,Inputs!$J$6:$J$9,Inputs!$G$6:$G$9),LOOKUP(W3826,Inputs!$J$6:$J$9,Inputs!$H$6:$H$9)),Inputs!$B$12),-Inputs!$B$12),NORM.INV(RAND(),LOOKUP(W3826,Inputs!$J$6:$J$9,Inputs!$G$6:$G$9),LOOKUP(W3826,Inputs!$J$6:$J$9,Inputs!$H$6:$H$9))),0),"" )</f>
        <v/>
      </c>
      <c r="N3826" s="26">
        <f>IF($A3826&lt;=Inputs!$B$13,IF(9&lt;=Inputs!$B$8,IF(Inputs!$B$12&gt;0,MAX(MIN(NORM.INV(RAND(),LOOKUP(X3826,Inputs!$J$6:$J$9,Inputs!$G$6:$G$9),LOOKUP(X3826,Inputs!$J$6:$J$9,Inputs!$H$6:$H$9)),Inputs!$B$12),-Inputs!$B$12),NORM.INV(RAND(),LOOKUP(X3826,Inputs!$J$6:$J$9,Inputs!$G$6:$G$9),LOOKUP(X3826,Inputs!$J$6:$J$9,Inputs!$H$6:$H$9))),0),"" )</f>
        <v/>
      </c>
      <c r="O3826" s="26">
        <f>IF($A3826&lt;=Inputs!$B$13,IF(10&lt;=Inputs!$B$8,IF(Inputs!$B$12&gt;0,MAX(MIN(NORM.INV(RAND(),LOOKUP(Y3826,Inputs!$J$6:$J$9,Inputs!$G$6:$G$9),LOOKUP(Y3826,Inputs!$J$6:$J$9,Inputs!$H$6:$H$9)),Inputs!$B$12),-Inputs!$B$12),NORM.INV(RAND(),LOOKUP(Y3826,Inputs!$J$6:$J$9,Inputs!$G$6:$G$9),LOOKUP(Y3826,Inputs!$J$6:$J$9,Inputs!$H$6:$H$9))),0),"" )</f>
        <v/>
      </c>
      <c r="P3826" s="31">
        <f>IF($A3826&lt;=Inputs!$B$13,RAND(),"")</f>
        <v/>
      </c>
      <c r="Q3826" s="31">
        <f>IF($A3826&lt;=Inputs!$B$13,RAND(),"")</f>
        <v/>
      </c>
      <c r="R3826" s="31">
        <f>IF($A3826&lt;=Inputs!$B$13,RAND(),"")</f>
        <v/>
      </c>
      <c r="S3826" s="31">
        <f>IF($A3826&lt;=Inputs!$B$13,RAND(),"")</f>
        <v/>
      </c>
      <c r="T3826" s="31">
        <f>IF($A3826&lt;=Inputs!$B$13,RAND(),"")</f>
        <v/>
      </c>
      <c r="U3826" s="31">
        <f>IF($A3826&lt;=Inputs!$B$13,RAND(),"")</f>
        <v/>
      </c>
      <c r="V3826" s="31">
        <f>IF($A3826&lt;=Inputs!$B$13,RAND(),"")</f>
        <v/>
      </c>
      <c r="W3826" s="31">
        <f>IF($A3826&lt;=Inputs!$B$13,RAND(),"")</f>
        <v/>
      </c>
      <c r="X3826" s="31">
        <f>IF($A3826&lt;=Inputs!$B$13,RAND(),"")</f>
        <v/>
      </c>
      <c r="Y3826" s="31">
        <f>IF($A3826&lt;=Inputs!$B$13,RAND(),"")</f>
        <v/>
      </c>
    </row>
    <row r="3827">
      <c r="A3827" t="n">
        <v>3822</v>
      </c>
      <c r="B3827" s="26">
        <f>IF($A3827&lt;=Inputs!$B$13,IF(Inputs!$B$8&gt;0,SUM(F3827:O3827)/Inputs!$B$8,0),"")</f>
        <v/>
      </c>
      <c r="C3827" s="27">
        <f>IF($A3827&lt;=Inputs!$B$13,B3827/100,"")</f>
        <v/>
      </c>
      <c r="D3827" s="28">
        <f>IF($A3827&lt;=Inputs!$B$13,C3827*Inputs!$B$7,"")</f>
        <v/>
      </c>
      <c r="E3827" s="29">
        <f>IF($A3827&lt;=Inputs!$B$13,IF(D3827&gt;0,1,0),"")</f>
        <v/>
      </c>
      <c r="F3827" s="26">
        <f>IF($A3827&lt;=Inputs!$B$13,IF(1&lt;=Inputs!$B$8,IF(Inputs!$B$12&gt;0,MAX(MIN(NORM.INV(RAND(),LOOKUP(P3827,Inputs!$J$6:$J$9,Inputs!$G$6:$G$9),LOOKUP(P3827,Inputs!$J$6:$J$9,Inputs!$H$6:$H$9)),Inputs!$B$12),-Inputs!$B$12),NORM.INV(RAND(),LOOKUP(P3827,Inputs!$J$6:$J$9,Inputs!$G$6:$G$9),LOOKUP(P3827,Inputs!$J$6:$J$9,Inputs!$H$6:$H$9))),0),"" )</f>
        <v/>
      </c>
      <c r="G3827" s="26">
        <f>IF($A3827&lt;=Inputs!$B$13,IF(2&lt;=Inputs!$B$8,IF(Inputs!$B$12&gt;0,MAX(MIN(NORM.INV(RAND(),LOOKUP(Q3827,Inputs!$J$6:$J$9,Inputs!$G$6:$G$9),LOOKUP(Q3827,Inputs!$J$6:$J$9,Inputs!$H$6:$H$9)),Inputs!$B$12),-Inputs!$B$12),NORM.INV(RAND(),LOOKUP(Q3827,Inputs!$J$6:$J$9,Inputs!$G$6:$G$9),LOOKUP(Q3827,Inputs!$J$6:$J$9,Inputs!$H$6:$H$9))),0),"" )</f>
        <v/>
      </c>
      <c r="H3827" s="26">
        <f>IF($A3827&lt;=Inputs!$B$13,IF(3&lt;=Inputs!$B$8,IF(Inputs!$B$12&gt;0,MAX(MIN(NORM.INV(RAND(),LOOKUP(R3827,Inputs!$J$6:$J$9,Inputs!$G$6:$G$9),LOOKUP(R3827,Inputs!$J$6:$J$9,Inputs!$H$6:$H$9)),Inputs!$B$12),-Inputs!$B$12),NORM.INV(RAND(),LOOKUP(R3827,Inputs!$J$6:$J$9,Inputs!$G$6:$G$9),LOOKUP(R3827,Inputs!$J$6:$J$9,Inputs!$H$6:$H$9))),0),"" )</f>
        <v/>
      </c>
      <c r="I3827" s="26">
        <f>IF($A3827&lt;=Inputs!$B$13,IF(4&lt;=Inputs!$B$8,IF(Inputs!$B$12&gt;0,MAX(MIN(NORM.INV(RAND(),LOOKUP(S3827,Inputs!$J$6:$J$9,Inputs!$G$6:$G$9),LOOKUP(S3827,Inputs!$J$6:$J$9,Inputs!$H$6:$H$9)),Inputs!$B$12),-Inputs!$B$12),NORM.INV(RAND(),LOOKUP(S3827,Inputs!$J$6:$J$9,Inputs!$G$6:$G$9),LOOKUP(S3827,Inputs!$J$6:$J$9,Inputs!$H$6:$H$9))),0),"" )</f>
        <v/>
      </c>
      <c r="J3827" s="26">
        <f>IF($A3827&lt;=Inputs!$B$13,IF(5&lt;=Inputs!$B$8,IF(Inputs!$B$12&gt;0,MAX(MIN(NORM.INV(RAND(),LOOKUP(T3827,Inputs!$J$6:$J$9,Inputs!$G$6:$G$9),LOOKUP(T3827,Inputs!$J$6:$J$9,Inputs!$H$6:$H$9)),Inputs!$B$12),-Inputs!$B$12),NORM.INV(RAND(),LOOKUP(T3827,Inputs!$J$6:$J$9,Inputs!$G$6:$G$9),LOOKUP(T3827,Inputs!$J$6:$J$9,Inputs!$H$6:$H$9))),0),"" )</f>
        <v/>
      </c>
      <c r="K3827" s="26">
        <f>IF($A3827&lt;=Inputs!$B$13,IF(6&lt;=Inputs!$B$8,IF(Inputs!$B$12&gt;0,MAX(MIN(NORM.INV(RAND(),LOOKUP(U3827,Inputs!$J$6:$J$9,Inputs!$G$6:$G$9),LOOKUP(U3827,Inputs!$J$6:$J$9,Inputs!$H$6:$H$9)),Inputs!$B$12),-Inputs!$B$12),NORM.INV(RAND(),LOOKUP(U3827,Inputs!$J$6:$J$9,Inputs!$G$6:$G$9),LOOKUP(U3827,Inputs!$J$6:$J$9,Inputs!$H$6:$H$9))),0),"" )</f>
        <v/>
      </c>
      <c r="L3827" s="26">
        <f>IF($A3827&lt;=Inputs!$B$13,IF(7&lt;=Inputs!$B$8,IF(Inputs!$B$12&gt;0,MAX(MIN(NORM.INV(RAND(),LOOKUP(V3827,Inputs!$J$6:$J$9,Inputs!$G$6:$G$9),LOOKUP(V3827,Inputs!$J$6:$J$9,Inputs!$H$6:$H$9)),Inputs!$B$12),-Inputs!$B$12),NORM.INV(RAND(),LOOKUP(V3827,Inputs!$J$6:$J$9,Inputs!$G$6:$G$9),LOOKUP(V3827,Inputs!$J$6:$J$9,Inputs!$H$6:$H$9))),0),"" )</f>
        <v/>
      </c>
      <c r="M3827" s="26">
        <f>IF($A3827&lt;=Inputs!$B$13,IF(8&lt;=Inputs!$B$8,IF(Inputs!$B$12&gt;0,MAX(MIN(NORM.INV(RAND(),LOOKUP(W3827,Inputs!$J$6:$J$9,Inputs!$G$6:$G$9),LOOKUP(W3827,Inputs!$J$6:$J$9,Inputs!$H$6:$H$9)),Inputs!$B$12),-Inputs!$B$12),NORM.INV(RAND(),LOOKUP(W3827,Inputs!$J$6:$J$9,Inputs!$G$6:$G$9),LOOKUP(W3827,Inputs!$J$6:$J$9,Inputs!$H$6:$H$9))),0),"" )</f>
        <v/>
      </c>
      <c r="N3827" s="26">
        <f>IF($A3827&lt;=Inputs!$B$13,IF(9&lt;=Inputs!$B$8,IF(Inputs!$B$12&gt;0,MAX(MIN(NORM.INV(RAND(),LOOKUP(X3827,Inputs!$J$6:$J$9,Inputs!$G$6:$G$9),LOOKUP(X3827,Inputs!$J$6:$J$9,Inputs!$H$6:$H$9)),Inputs!$B$12),-Inputs!$B$12),NORM.INV(RAND(),LOOKUP(X3827,Inputs!$J$6:$J$9,Inputs!$G$6:$G$9),LOOKUP(X3827,Inputs!$J$6:$J$9,Inputs!$H$6:$H$9))),0),"" )</f>
        <v/>
      </c>
      <c r="O3827" s="26">
        <f>IF($A3827&lt;=Inputs!$B$13,IF(10&lt;=Inputs!$B$8,IF(Inputs!$B$12&gt;0,MAX(MIN(NORM.INV(RAND(),LOOKUP(Y3827,Inputs!$J$6:$J$9,Inputs!$G$6:$G$9),LOOKUP(Y3827,Inputs!$J$6:$J$9,Inputs!$H$6:$H$9)),Inputs!$B$12),-Inputs!$B$12),NORM.INV(RAND(),LOOKUP(Y3827,Inputs!$J$6:$J$9,Inputs!$G$6:$G$9),LOOKUP(Y3827,Inputs!$J$6:$J$9,Inputs!$H$6:$H$9))),0),"" )</f>
        <v/>
      </c>
      <c r="P3827" s="31">
        <f>IF($A3827&lt;=Inputs!$B$13,RAND(),"")</f>
        <v/>
      </c>
      <c r="Q3827" s="31">
        <f>IF($A3827&lt;=Inputs!$B$13,RAND(),"")</f>
        <v/>
      </c>
      <c r="R3827" s="31">
        <f>IF($A3827&lt;=Inputs!$B$13,RAND(),"")</f>
        <v/>
      </c>
      <c r="S3827" s="31">
        <f>IF($A3827&lt;=Inputs!$B$13,RAND(),"")</f>
        <v/>
      </c>
      <c r="T3827" s="31">
        <f>IF($A3827&lt;=Inputs!$B$13,RAND(),"")</f>
        <v/>
      </c>
      <c r="U3827" s="31">
        <f>IF($A3827&lt;=Inputs!$B$13,RAND(),"")</f>
        <v/>
      </c>
      <c r="V3827" s="31">
        <f>IF($A3827&lt;=Inputs!$B$13,RAND(),"")</f>
        <v/>
      </c>
      <c r="W3827" s="31">
        <f>IF($A3827&lt;=Inputs!$B$13,RAND(),"")</f>
        <v/>
      </c>
      <c r="X3827" s="31">
        <f>IF($A3827&lt;=Inputs!$B$13,RAND(),"")</f>
        <v/>
      </c>
      <c r="Y3827" s="31">
        <f>IF($A3827&lt;=Inputs!$B$13,RAND(),"")</f>
        <v/>
      </c>
    </row>
    <row r="3828">
      <c r="A3828" t="n">
        <v>3823</v>
      </c>
      <c r="B3828" s="26">
        <f>IF($A3828&lt;=Inputs!$B$13,IF(Inputs!$B$8&gt;0,SUM(F3828:O3828)/Inputs!$B$8,0),"")</f>
        <v/>
      </c>
      <c r="C3828" s="27">
        <f>IF($A3828&lt;=Inputs!$B$13,B3828/100,"")</f>
        <v/>
      </c>
      <c r="D3828" s="28">
        <f>IF($A3828&lt;=Inputs!$B$13,C3828*Inputs!$B$7,"")</f>
        <v/>
      </c>
      <c r="E3828" s="29">
        <f>IF($A3828&lt;=Inputs!$B$13,IF(D3828&gt;0,1,0),"")</f>
        <v/>
      </c>
      <c r="F3828" s="26">
        <f>IF($A3828&lt;=Inputs!$B$13,IF(1&lt;=Inputs!$B$8,IF(Inputs!$B$12&gt;0,MAX(MIN(NORM.INV(RAND(),LOOKUP(P3828,Inputs!$J$6:$J$9,Inputs!$G$6:$G$9),LOOKUP(P3828,Inputs!$J$6:$J$9,Inputs!$H$6:$H$9)),Inputs!$B$12),-Inputs!$B$12),NORM.INV(RAND(),LOOKUP(P3828,Inputs!$J$6:$J$9,Inputs!$G$6:$G$9),LOOKUP(P3828,Inputs!$J$6:$J$9,Inputs!$H$6:$H$9))),0),"" )</f>
        <v/>
      </c>
      <c r="G3828" s="26">
        <f>IF($A3828&lt;=Inputs!$B$13,IF(2&lt;=Inputs!$B$8,IF(Inputs!$B$12&gt;0,MAX(MIN(NORM.INV(RAND(),LOOKUP(Q3828,Inputs!$J$6:$J$9,Inputs!$G$6:$G$9),LOOKUP(Q3828,Inputs!$J$6:$J$9,Inputs!$H$6:$H$9)),Inputs!$B$12),-Inputs!$B$12),NORM.INV(RAND(),LOOKUP(Q3828,Inputs!$J$6:$J$9,Inputs!$G$6:$G$9),LOOKUP(Q3828,Inputs!$J$6:$J$9,Inputs!$H$6:$H$9))),0),"" )</f>
        <v/>
      </c>
      <c r="H3828" s="26">
        <f>IF($A3828&lt;=Inputs!$B$13,IF(3&lt;=Inputs!$B$8,IF(Inputs!$B$12&gt;0,MAX(MIN(NORM.INV(RAND(),LOOKUP(R3828,Inputs!$J$6:$J$9,Inputs!$G$6:$G$9),LOOKUP(R3828,Inputs!$J$6:$J$9,Inputs!$H$6:$H$9)),Inputs!$B$12),-Inputs!$B$12),NORM.INV(RAND(),LOOKUP(R3828,Inputs!$J$6:$J$9,Inputs!$G$6:$G$9),LOOKUP(R3828,Inputs!$J$6:$J$9,Inputs!$H$6:$H$9))),0),"" )</f>
        <v/>
      </c>
      <c r="I3828" s="26">
        <f>IF($A3828&lt;=Inputs!$B$13,IF(4&lt;=Inputs!$B$8,IF(Inputs!$B$12&gt;0,MAX(MIN(NORM.INV(RAND(),LOOKUP(S3828,Inputs!$J$6:$J$9,Inputs!$G$6:$G$9),LOOKUP(S3828,Inputs!$J$6:$J$9,Inputs!$H$6:$H$9)),Inputs!$B$12),-Inputs!$B$12),NORM.INV(RAND(),LOOKUP(S3828,Inputs!$J$6:$J$9,Inputs!$G$6:$G$9),LOOKUP(S3828,Inputs!$J$6:$J$9,Inputs!$H$6:$H$9))),0),"" )</f>
        <v/>
      </c>
      <c r="J3828" s="26">
        <f>IF($A3828&lt;=Inputs!$B$13,IF(5&lt;=Inputs!$B$8,IF(Inputs!$B$12&gt;0,MAX(MIN(NORM.INV(RAND(),LOOKUP(T3828,Inputs!$J$6:$J$9,Inputs!$G$6:$G$9),LOOKUP(T3828,Inputs!$J$6:$J$9,Inputs!$H$6:$H$9)),Inputs!$B$12),-Inputs!$B$12),NORM.INV(RAND(),LOOKUP(T3828,Inputs!$J$6:$J$9,Inputs!$G$6:$G$9),LOOKUP(T3828,Inputs!$J$6:$J$9,Inputs!$H$6:$H$9))),0),"" )</f>
        <v/>
      </c>
      <c r="K3828" s="26">
        <f>IF($A3828&lt;=Inputs!$B$13,IF(6&lt;=Inputs!$B$8,IF(Inputs!$B$12&gt;0,MAX(MIN(NORM.INV(RAND(),LOOKUP(U3828,Inputs!$J$6:$J$9,Inputs!$G$6:$G$9),LOOKUP(U3828,Inputs!$J$6:$J$9,Inputs!$H$6:$H$9)),Inputs!$B$12),-Inputs!$B$12),NORM.INV(RAND(),LOOKUP(U3828,Inputs!$J$6:$J$9,Inputs!$G$6:$G$9),LOOKUP(U3828,Inputs!$J$6:$J$9,Inputs!$H$6:$H$9))),0),"" )</f>
        <v/>
      </c>
      <c r="L3828" s="26">
        <f>IF($A3828&lt;=Inputs!$B$13,IF(7&lt;=Inputs!$B$8,IF(Inputs!$B$12&gt;0,MAX(MIN(NORM.INV(RAND(),LOOKUP(V3828,Inputs!$J$6:$J$9,Inputs!$G$6:$G$9),LOOKUP(V3828,Inputs!$J$6:$J$9,Inputs!$H$6:$H$9)),Inputs!$B$12),-Inputs!$B$12),NORM.INV(RAND(),LOOKUP(V3828,Inputs!$J$6:$J$9,Inputs!$G$6:$G$9),LOOKUP(V3828,Inputs!$J$6:$J$9,Inputs!$H$6:$H$9))),0),"" )</f>
        <v/>
      </c>
      <c r="M3828" s="26">
        <f>IF($A3828&lt;=Inputs!$B$13,IF(8&lt;=Inputs!$B$8,IF(Inputs!$B$12&gt;0,MAX(MIN(NORM.INV(RAND(),LOOKUP(W3828,Inputs!$J$6:$J$9,Inputs!$G$6:$G$9),LOOKUP(W3828,Inputs!$J$6:$J$9,Inputs!$H$6:$H$9)),Inputs!$B$12),-Inputs!$B$12),NORM.INV(RAND(),LOOKUP(W3828,Inputs!$J$6:$J$9,Inputs!$G$6:$G$9),LOOKUP(W3828,Inputs!$J$6:$J$9,Inputs!$H$6:$H$9))),0),"" )</f>
        <v/>
      </c>
      <c r="N3828" s="26">
        <f>IF($A3828&lt;=Inputs!$B$13,IF(9&lt;=Inputs!$B$8,IF(Inputs!$B$12&gt;0,MAX(MIN(NORM.INV(RAND(),LOOKUP(X3828,Inputs!$J$6:$J$9,Inputs!$G$6:$G$9),LOOKUP(X3828,Inputs!$J$6:$J$9,Inputs!$H$6:$H$9)),Inputs!$B$12),-Inputs!$B$12),NORM.INV(RAND(),LOOKUP(X3828,Inputs!$J$6:$J$9,Inputs!$G$6:$G$9),LOOKUP(X3828,Inputs!$J$6:$J$9,Inputs!$H$6:$H$9))),0),"" )</f>
        <v/>
      </c>
      <c r="O3828" s="26">
        <f>IF($A3828&lt;=Inputs!$B$13,IF(10&lt;=Inputs!$B$8,IF(Inputs!$B$12&gt;0,MAX(MIN(NORM.INV(RAND(),LOOKUP(Y3828,Inputs!$J$6:$J$9,Inputs!$G$6:$G$9),LOOKUP(Y3828,Inputs!$J$6:$J$9,Inputs!$H$6:$H$9)),Inputs!$B$12),-Inputs!$B$12),NORM.INV(RAND(),LOOKUP(Y3828,Inputs!$J$6:$J$9,Inputs!$G$6:$G$9),LOOKUP(Y3828,Inputs!$J$6:$J$9,Inputs!$H$6:$H$9))),0),"" )</f>
        <v/>
      </c>
      <c r="P3828" s="31">
        <f>IF($A3828&lt;=Inputs!$B$13,RAND(),"")</f>
        <v/>
      </c>
      <c r="Q3828" s="31">
        <f>IF($A3828&lt;=Inputs!$B$13,RAND(),"")</f>
        <v/>
      </c>
      <c r="R3828" s="31">
        <f>IF($A3828&lt;=Inputs!$B$13,RAND(),"")</f>
        <v/>
      </c>
      <c r="S3828" s="31">
        <f>IF($A3828&lt;=Inputs!$B$13,RAND(),"")</f>
        <v/>
      </c>
      <c r="T3828" s="31">
        <f>IF($A3828&lt;=Inputs!$B$13,RAND(),"")</f>
        <v/>
      </c>
      <c r="U3828" s="31">
        <f>IF($A3828&lt;=Inputs!$B$13,RAND(),"")</f>
        <v/>
      </c>
      <c r="V3828" s="31">
        <f>IF($A3828&lt;=Inputs!$B$13,RAND(),"")</f>
        <v/>
      </c>
      <c r="W3828" s="31">
        <f>IF($A3828&lt;=Inputs!$B$13,RAND(),"")</f>
        <v/>
      </c>
      <c r="X3828" s="31">
        <f>IF($A3828&lt;=Inputs!$B$13,RAND(),"")</f>
        <v/>
      </c>
      <c r="Y3828" s="31">
        <f>IF($A3828&lt;=Inputs!$B$13,RAND(),"")</f>
        <v/>
      </c>
    </row>
    <row r="3829">
      <c r="A3829" t="n">
        <v>3824</v>
      </c>
      <c r="B3829" s="26">
        <f>IF($A3829&lt;=Inputs!$B$13,IF(Inputs!$B$8&gt;0,SUM(F3829:O3829)/Inputs!$B$8,0),"")</f>
        <v/>
      </c>
      <c r="C3829" s="27">
        <f>IF($A3829&lt;=Inputs!$B$13,B3829/100,"")</f>
        <v/>
      </c>
      <c r="D3829" s="28">
        <f>IF($A3829&lt;=Inputs!$B$13,C3829*Inputs!$B$7,"")</f>
        <v/>
      </c>
      <c r="E3829" s="29">
        <f>IF($A3829&lt;=Inputs!$B$13,IF(D3829&gt;0,1,0),"")</f>
        <v/>
      </c>
      <c r="F3829" s="26">
        <f>IF($A3829&lt;=Inputs!$B$13,IF(1&lt;=Inputs!$B$8,IF(Inputs!$B$12&gt;0,MAX(MIN(NORM.INV(RAND(),LOOKUP(P3829,Inputs!$J$6:$J$9,Inputs!$G$6:$G$9),LOOKUP(P3829,Inputs!$J$6:$J$9,Inputs!$H$6:$H$9)),Inputs!$B$12),-Inputs!$B$12),NORM.INV(RAND(),LOOKUP(P3829,Inputs!$J$6:$J$9,Inputs!$G$6:$G$9),LOOKUP(P3829,Inputs!$J$6:$J$9,Inputs!$H$6:$H$9))),0),"" )</f>
        <v/>
      </c>
      <c r="G3829" s="26">
        <f>IF($A3829&lt;=Inputs!$B$13,IF(2&lt;=Inputs!$B$8,IF(Inputs!$B$12&gt;0,MAX(MIN(NORM.INV(RAND(),LOOKUP(Q3829,Inputs!$J$6:$J$9,Inputs!$G$6:$G$9),LOOKUP(Q3829,Inputs!$J$6:$J$9,Inputs!$H$6:$H$9)),Inputs!$B$12),-Inputs!$B$12),NORM.INV(RAND(),LOOKUP(Q3829,Inputs!$J$6:$J$9,Inputs!$G$6:$G$9),LOOKUP(Q3829,Inputs!$J$6:$J$9,Inputs!$H$6:$H$9))),0),"" )</f>
        <v/>
      </c>
      <c r="H3829" s="26">
        <f>IF($A3829&lt;=Inputs!$B$13,IF(3&lt;=Inputs!$B$8,IF(Inputs!$B$12&gt;0,MAX(MIN(NORM.INV(RAND(),LOOKUP(R3829,Inputs!$J$6:$J$9,Inputs!$G$6:$G$9),LOOKUP(R3829,Inputs!$J$6:$J$9,Inputs!$H$6:$H$9)),Inputs!$B$12),-Inputs!$B$12),NORM.INV(RAND(),LOOKUP(R3829,Inputs!$J$6:$J$9,Inputs!$G$6:$G$9),LOOKUP(R3829,Inputs!$J$6:$J$9,Inputs!$H$6:$H$9))),0),"" )</f>
        <v/>
      </c>
      <c r="I3829" s="26">
        <f>IF($A3829&lt;=Inputs!$B$13,IF(4&lt;=Inputs!$B$8,IF(Inputs!$B$12&gt;0,MAX(MIN(NORM.INV(RAND(),LOOKUP(S3829,Inputs!$J$6:$J$9,Inputs!$G$6:$G$9),LOOKUP(S3829,Inputs!$J$6:$J$9,Inputs!$H$6:$H$9)),Inputs!$B$12),-Inputs!$B$12),NORM.INV(RAND(),LOOKUP(S3829,Inputs!$J$6:$J$9,Inputs!$G$6:$G$9),LOOKUP(S3829,Inputs!$J$6:$J$9,Inputs!$H$6:$H$9))),0),"" )</f>
        <v/>
      </c>
      <c r="J3829" s="26">
        <f>IF($A3829&lt;=Inputs!$B$13,IF(5&lt;=Inputs!$B$8,IF(Inputs!$B$12&gt;0,MAX(MIN(NORM.INV(RAND(),LOOKUP(T3829,Inputs!$J$6:$J$9,Inputs!$G$6:$G$9),LOOKUP(T3829,Inputs!$J$6:$J$9,Inputs!$H$6:$H$9)),Inputs!$B$12),-Inputs!$B$12),NORM.INV(RAND(),LOOKUP(T3829,Inputs!$J$6:$J$9,Inputs!$G$6:$G$9),LOOKUP(T3829,Inputs!$J$6:$J$9,Inputs!$H$6:$H$9))),0),"" )</f>
        <v/>
      </c>
      <c r="K3829" s="26">
        <f>IF($A3829&lt;=Inputs!$B$13,IF(6&lt;=Inputs!$B$8,IF(Inputs!$B$12&gt;0,MAX(MIN(NORM.INV(RAND(),LOOKUP(U3829,Inputs!$J$6:$J$9,Inputs!$G$6:$G$9),LOOKUP(U3829,Inputs!$J$6:$J$9,Inputs!$H$6:$H$9)),Inputs!$B$12),-Inputs!$B$12),NORM.INV(RAND(),LOOKUP(U3829,Inputs!$J$6:$J$9,Inputs!$G$6:$G$9),LOOKUP(U3829,Inputs!$J$6:$J$9,Inputs!$H$6:$H$9))),0),"" )</f>
        <v/>
      </c>
      <c r="L3829" s="26">
        <f>IF($A3829&lt;=Inputs!$B$13,IF(7&lt;=Inputs!$B$8,IF(Inputs!$B$12&gt;0,MAX(MIN(NORM.INV(RAND(),LOOKUP(V3829,Inputs!$J$6:$J$9,Inputs!$G$6:$G$9),LOOKUP(V3829,Inputs!$J$6:$J$9,Inputs!$H$6:$H$9)),Inputs!$B$12),-Inputs!$B$12),NORM.INV(RAND(),LOOKUP(V3829,Inputs!$J$6:$J$9,Inputs!$G$6:$G$9),LOOKUP(V3829,Inputs!$J$6:$J$9,Inputs!$H$6:$H$9))),0),"" )</f>
        <v/>
      </c>
      <c r="M3829" s="26">
        <f>IF($A3829&lt;=Inputs!$B$13,IF(8&lt;=Inputs!$B$8,IF(Inputs!$B$12&gt;0,MAX(MIN(NORM.INV(RAND(),LOOKUP(W3829,Inputs!$J$6:$J$9,Inputs!$G$6:$G$9),LOOKUP(W3829,Inputs!$J$6:$J$9,Inputs!$H$6:$H$9)),Inputs!$B$12),-Inputs!$B$12),NORM.INV(RAND(),LOOKUP(W3829,Inputs!$J$6:$J$9,Inputs!$G$6:$G$9),LOOKUP(W3829,Inputs!$J$6:$J$9,Inputs!$H$6:$H$9))),0),"" )</f>
        <v/>
      </c>
      <c r="N3829" s="26">
        <f>IF($A3829&lt;=Inputs!$B$13,IF(9&lt;=Inputs!$B$8,IF(Inputs!$B$12&gt;0,MAX(MIN(NORM.INV(RAND(),LOOKUP(X3829,Inputs!$J$6:$J$9,Inputs!$G$6:$G$9),LOOKUP(X3829,Inputs!$J$6:$J$9,Inputs!$H$6:$H$9)),Inputs!$B$12),-Inputs!$B$12),NORM.INV(RAND(),LOOKUP(X3829,Inputs!$J$6:$J$9,Inputs!$G$6:$G$9),LOOKUP(X3829,Inputs!$J$6:$J$9,Inputs!$H$6:$H$9))),0),"" )</f>
        <v/>
      </c>
      <c r="O3829" s="26">
        <f>IF($A3829&lt;=Inputs!$B$13,IF(10&lt;=Inputs!$B$8,IF(Inputs!$B$12&gt;0,MAX(MIN(NORM.INV(RAND(),LOOKUP(Y3829,Inputs!$J$6:$J$9,Inputs!$G$6:$G$9),LOOKUP(Y3829,Inputs!$J$6:$J$9,Inputs!$H$6:$H$9)),Inputs!$B$12),-Inputs!$B$12),NORM.INV(RAND(),LOOKUP(Y3829,Inputs!$J$6:$J$9,Inputs!$G$6:$G$9),LOOKUP(Y3829,Inputs!$J$6:$J$9,Inputs!$H$6:$H$9))),0),"" )</f>
        <v/>
      </c>
      <c r="P3829" s="31">
        <f>IF($A3829&lt;=Inputs!$B$13,RAND(),"")</f>
        <v/>
      </c>
      <c r="Q3829" s="31">
        <f>IF($A3829&lt;=Inputs!$B$13,RAND(),"")</f>
        <v/>
      </c>
      <c r="R3829" s="31">
        <f>IF($A3829&lt;=Inputs!$B$13,RAND(),"")</f>
        <v/>
      </c>
      <c r="S3829" s="31">
        <f>IF($A3829&lt;=Inputs!$B$13,RAND(),"")</f>
        <v/>
      </c>
      <c r="T3829" s="31">
        <f>IF($A3829&lt;=Inputs!$B$13,RAND(),"")</f>
        <v/>
      </c>
      <c r="U3829" s="31">
        <f>IF($A3829&lt;=Inputs!$B$13,RAND(),"")</f>
        <v/>
      </c>
      <c r="V3829" s="31">
        <f>IF($A3829&lt;=Inputs!$B$13,RAND(),"")</f>
        <v/>
      </c>
      <c r="W3829" s="31">
        <f>IF($A3829&lt;=Inputs!$B$13,RAND(),"")</f>
        <v/>
      </c>
      <c r="X3829" s="31">
        <f>IF($A3829&lt;=Inputs!$B$13,RAND(),"")</f>
        <v/>
      </c>
      <c r="Y3829" s="31">
        <f>IF($A3829&lt;=Inputs!$B$13,RAND(),"")</f>
        <v/>
      </c>
    </row>
    <row r="3830">
      <c r="A3830" t="n">
        <v>3825</v>
      </c>
      <c r="B3830" s="26">
        <f>IF($A3830&lt;=Inputs!$B$13,IF(Inputs!$B$8&gt;0,SUM(F3830:O3830)/Inputs!$B$8,0),"")</f>
        <v/>
      </c>
      <c r="C3830" s="27">
        <f>IF($A3830&lt;=Inputs!$B$13,B3830/100,"")</f>
        <v/>
      </c>
      <c r="D3830" s="28">
        <f>IF($A3830&lt;=Inputs!$B$13,C3830*Inputs!$B$7,"")</f>
        <v/>
      </c>
      <c r="E3830" s="29">
        <f>IF($A3830&lt;=Inputs!$B$13,IF(D3830&gt;0,1,0),"")</f>
        <v/>
      </c>
      <c r="F3830" s="26">
        <f>IF($A3830&lt;=Inputs!$B$13,IF(1&lt;=Inputs!$B$8,IF(Inputs!$B$12&gt;0,MAX(MIN(NORM.INV(RAND(),LOOKUP(P3830,Inputs!$J$6:$J$9,Inputs!$G$6:$G$9),LOOKUP(P3830,Inputs!$J$6:$J$9,Inputs!$H$6:$H$9)),Inputs!$B$12),-Inputs!$B$12),NORM.INV(RAND(),LOOKUP(P3830,Inputs!$J$6:$J$9,Inputs!$G$6:$G$9),LOOKUP(P3830,Inputs!$J$6:$J$9,Inputs!$H$6:$H$9))),0),"" )</f>
        <v/>
      </c>
      <c r="G3830" s="26">
        <f>IF($A3830&lt;=Inputs!$B$13,IF(2&lt;=Inputs!$B$8,IF(Inputs!$B$12&gt;0,MAX(MIN(NORM.INV(RAND(),LOOKUP(Q3830,Inputs!$J$6:$J$9,Inputs!$G$6:$G$9),LOOKUP(Q3830,Inputs!$J$6:$J$9,Inputs!$H$6:$H$9)),Inputs!$B$12),-Inputs!$B$12),NORM.INV(RAND(),LOOKUP(Q3830,Inputs!$J$6:$J$9,Inputs!$G$6:$G$9),LOOKUP(Q3830,Inputs!$J$6:$J$9,Inputs!$H$6:$H$9))),0),"" )</f>
        <v/>
      </c>
      <c r="H3830" s="26">
        <f>IF($A3830&lt;=Inputs!$B$13,IF(3&lt;=Inputs!$B$8,IF(Inputs!$B$12&gt;0,MAX(MIN(NORM.INV(RAND(),LOOKUP(R3830,Inputs!$J$6:$J$9,Inputs!$G$6:$G$9),LOOKUP(R3830,Inputs!$J$6:$J$9,Inputs!$H$6:$H$9)),Inputs!$B$12),-Inputs!$B$12),NORM.INV(RAND(),LOOKUP(R3830,Inputs!$J$6:$J$9,Inputs!$G$6:$G$9),LOOKUP(R3830,Inputs!$J$6:$J$9,Inputs!$H$6:$H$9))),0),"" )</f>
        <v/>
      </c>
      <c r="I3830" s="26">
        <f>IF($A3830&lt;=Inputs!$B$13,IF(4&lt;=Inputs!$B$8,IF(Inputs!$B$12&gt;0,MAX(MIN(NORM.INV(RAND(),LOOKUP(S3830,Inputs!$J$6:$J$9,Inputs!$G$6:$G$9),LOOKUP(S3830,Inputs!$J$6:$J$9,Inputs!$H$6:$H$9)),Inputs!$B$12),-Inputs!$B$12),NORM.INV(RAND(),LOOKUP(S3830,Inputs!$J$6:$J$9,Inputs!$G$6:$G$9),LOOKUP(S3830,Inputs!$J$6:$J$9,Inputs!$H$6:$H$9))),0),"" )</f>
        <v/>
      </c>
      <c r="J3830" s="26">
        <f>IF($A3830&lt;=Inputs!$B$13,IF(5&lt;=Inputs!$B$8,IF(Inputs!$B$12&gt;0,MAX(MIN(NORM.INV(RAND(),LOOKUP(T3830,Inputs!$J$6:$J$9,Inputs!$G$6:$G$9),LOOKUP(T3830,Inputs!$J$6:$J$9,Inputs!$H$6:$H$9)),Inputs!$B$12),-Inputs!$B$12),NORM.INV(RAND(),LOOKUP(T3830,Inputs!$J$6:$J$9,Inputs!$G$6:$G$9),LOOKUP(T3830,Inputs!$J$6:$J$9,Inputs!$H$6:$H$9))),0),"" )</f>
        <v/>
      </c>
      <c r="K3830" s="26">
        <f>IF($A3830&lt;=Inputs!$B$13,IF(6&lt;=Inputs!$B$8,IF(Inputs!$B$12&gt;0,MAX(MIN(NORM.INV(RAND(),LOOKUP(U3830,Inputs!$J$6:$J$9,Inputs!$G$6:$G$9),LOOKUP(U3830,Inputs!$J$6:$J$9,Inputs!$H$6:$H$9)),Inputs!$B$12),-Inputs!$B$12),NORM.INV(RAND(),LOOKUP(U3830,Inputs!$J$6:$J$9,Inputs!$G$6:$G$9),LOOKUP(U3830,Inputs!$J$6:$J$9,Inputs!$H$6:$H$9))),0),"" )</f>
        <v/>
      </c>
      <c r="L3830" s="26">
        <f>IF($A3830&lt;=Inputs!$B$13,IF(7&lt;=Inputs!$B$8,IF(Inputs!$B$12&gt;0,MAX(MIN(NORM.INV(RAND(),LOOKUP(V3830,Inputs!$J$6:$J$9,Inputs!$G$6:$G$9),LOOKUP(V3830,Inputs!$J$6:$J$9,Inputs!$H$6:$H$9)),Inputs!$B$12),-Inputs!$B$12),NORM.INV(RAND(),LOOKUP(V3830,Inputs!$J$6:$J$9,Inputs!$G$6:$G$9),LOOKUP(V3830,Inputs!$J$6:$J$9,Inputs!$H$6:$H$9))),0),"" )</f>
        <v/>
      </c>
      <c r="M3830" s="26">
        <f>IF($A3830&lt;=Inputs!$B$13,IF(8&lt;=Inputs!$B$8,IF(Inputs!$B$12&gt;0,MAX(MIN(NORM.INV(RAND(),LOOKUP(W3830,Inputs!$J$6:$J$9,Inputs!$G$6:$G$9),LOOKUP(W3830,Inputs!$J$6:$J$9,Inputs!$H$6:$H$9)),Inputs!$B$12),-Inputs!$B$12),NORM.INV(RAND(),LOOKUP(W3830,Inputs!$J$6:$J$9,Inputs!$G$6:$G$9),LOOKUP(W3830,Inputs!$J$6:$J$9,Inputs!$H$6:$H$9))),0),"" )</f>
        <v/>
      </c>
      <c r="N3830" s="26">
        <f>IF($A3830&lt;=Inputs!$B$13,IF(9&lt;=Inputs!$B$8,IF(Inputs!$B$12&gt;0,MAX(MIN(NORM.INV(RAND(),LOOKUP(X3830,Inputs!$J$6:$J$9,Inputs!$G$6:$G$9),LOOKUP(X3830,Inputs!$J$6:$J$9,Inputs!$H$6:$H$9)),Inputs!$B$12),-Inputs!$B$12),NORM.INV(RAND(),LOOKUP(X3830,Inputs!$J$6:$J$9,Inputs!$G$6:$G$9),LOOKUP(X3830,Inputs!$J$6:$J$9,Inputs!$H$6:$H$9))),0),"" )</f>
        <v/>
      </c>
      <c r="O3830" s="26">
        <f>IF($A3830&lt;=Inputs!$B$13,IF(10&lt;=Inputs!$B$8,IF(Inputs!$B$12&gt;0,MAX(MIN(NORM.INV(RAND(),LOOKUP(Y3830,Inputs!$J$6:$J$9,Inputs!$G$6:$G$9),LOOKUP(Y3830,Inputs!$J$6:$J$9,Inputs!$H$6:$H$9)),Inputs!$B$12),-Inputs!$B$12),NORM.INV(RAND(),LOOKUP(Y3830,Inputs!$J$6:$J$9,Inputs!$G$6:$G$9),LOOKUP(Y3830,Inputs!$J$6:$J$9,Inputs!$H$6:$H$9))),0),"" )</f>
        <v/>
      </c>
      <c r="P3830" s="31">
        <f>IF($A3830&lt;=Inputs!$B$13,RAND(),"")</f>
        <v/>
      </c>
      <c r="Q3830" s="31">
        <f>IF($A3830&lt;=Inputs!$B$13,RAND(),"")</f>
        <v/>
      </c>
      <c r="R3830" s="31">
        <f>IF($A3830&lt;=Inputs!$B$13,RAND(),"")</f>
        <v/>
      </c>
      <c r="S3830" s="31">
        <f>IF($A3830&lt;=Inputs!$B$13,RAND(),"")</f>
        <v/>
      </c>
      <c r="T3830" s="31">
        <f>IF($A3830&lt;=Inputs!$B$13,RAND(),"")</f>
        <v/>
      </c>
      <c r="U3830" s="31">
        <f>IF($A3830&lt;=Inputs!$B$13,RAND(),"")</f>
        <v/>
      </c>
      <c r="V3830" s="31">
        <f>IF($A3830&lt;=Inputs!$B$13,RAND(),"")</f>
        <v/>
      </c>
      <c r="W3830" s="31">
        <f>IF($A3830&lt;=Inputs!$B$13,RAND(),"")</f>
        <v/>
      </c>
      <c r="X3830" s="31">
        <f>IF($A3830&lt;=Inputs!$B$13,RAND(),"")</f>
        <v/>
      </c>
      <c r="Y3830" s="31">
        <f>IF($A3830&lt;=Inputs!$B$13,RAND(),"")</f>
        <v/>
      </c>
    </row>
    <row r="3831">
      <c r="A3831" t="n">
        <v>3826</v>
      </c>
      <c r="B3831" s="26">
        <f>IF($A3831&lt;=Inputs!$B$13,IF(Inputs!$B$8&gt;0,SUM(F3831:O3831)/Inputs!$B$8,0),"")</f>
        <v/>
      </c>
      <c r="C3831" s="27">
        <f>IF($A3831&lt;=Inputs!$B$13,B3831/100,"")</f>
        <v/>
      </c>
      <c r="D3831" s="28">
        <f>IF($A3831&lt;=Inputs!$B$13,C3831*Inputs!$B$7,"")</f>
        <v/>
      </c>
      <c r="E3831" s="29">
        <f>IF($A3831&lt;=Inputs!$B$13,IF(D3831&gt;0,1,0),"")</f>
        <v/>
      </c>
      <c r="F3831" s="26">
        <f>IF($A3831&lt;=Inputs!$B$13,IF(1&lt;=Inputs!$B$8,IF(Inputs!$B$12&gt;0,MAX(MIN(NORM.INV(RAND(),LOOKUP(P3831,Inputs!$J$6:$J$9,Inputs!$G$6:$G$9),LOOKUP(P3831,Inputs!$J$6:$J$9,Inputs!$H$6:$H$9)),Inputs!$B$12),-Inputs!$B$12),NORM.INV(RAND(),LOOKUP(P3831,Inputs!$J$6:$J$9,Inputs!$G$6:$G$9),LOOKUP(P3831,Inputs!$J$6:$J$9,Inputs!$H$6:$H$9))),0),"" )</f>
        <v/>
      </c>
      <c r="G3831" s="26">
        <f>IF($A3831&lt;=Inputs!$B$13,IF(2&lt;=Inputs!$B$8,IF(Inputs!$B$12&gt;0,MAX(MIN(NORM.INV(RAND(),LOOKUP(Q3831,Inputs!$J$6:$J$9,Inputs!$G$6:$G$9),LOOKUP(Q3831,Inputs!$J$6:$J$9,Inputs!$H$6:$H$9)),Inputs!$B$12),-Inputs!$B$12),NORM.INV(RAND(),LOOKUP(Q3831,Inputs!$J$6:$J$9,Inputs!$G$6:$G$9),LOOKUP(Q3831,Inputs!$J$6:$J$9,Inputs!$H$6:$H$9))),0),"" )</f>
        <v/>
      </c>
      <c r="H3831" s="26">
        <f>IF($A3831&lt;=Inputs!$B$13,IF(3&lt;=Inputs!$B$8,IF(Inputs!$B$12&gt;0,MAX(MIN(NORM.INV(RAND(),LOOKUP(R3831,Inputs!$J$6:$J$9,Inputs!$G$6:$G$9),LOOKUP(R3831,Inputs!$J$6:$J$9,Inputs!$H$6:$H$9)),Inputs!$B$12),-Inputs!$B$12),NORM.INV(RAND(),LOOKUP(R3831,Inputs!$J$6:$J$9,Inputs!$G$6:$G$9),LOOKUP(R3831,Inputs!$J$6:$J$9,Inputs!$H$6:$H$9))),0),"" )</f>
        <v/>
      </c>
      <c r="I3831" s="26">
        <f>IF($A3831&lt;=Inputs!$B$13,IF(4&lt;=Inputs!$B$8,IF(Inputs!$B$12&gt;0,MAX(MIN(NORM.INV(RAND(),LOOKUP(S3831,Inputs!$J$6:$J$9,Inputs!$G$6:$G$9),LOOKUP(S3831,Inputs!$J$6:$J$9,Inputs!$H$6:$H$9)),Inputs!$B$12),-Inputs!$B$12),NORM.INV(RAND(),LOOKUP(S3831,Inputs!$J$6:$J$9,Inputs!$G$6:$G$9),LOOKUP(S3831,Inputs!$J$6:$J$9,Inputs!$H$6:$H$9))),0),"" )</f>
        <v/>
      </c>
      <c r="J3831" s="26">
        <f>IF($A3831&lt;=Inputs!$B$13,IF(5&lt;=Inputs!$B$8,IF(Inputs!$B$12&gt;0,MAX(MIN(NORM.INV(RAND(),LOOKUP(T3831,Inputs!$J$6:$J$9,Inputs!$G$6:$G$9),LOOKUP(T3831,Inputs!$J$6:$J$9,Inputs!$H$6:$H$9)),Inputs!$B$12),-Inputs!$B$12),NORM.INV(RAND(),LOOKUP(T3831,Inputs!$J$6:$J$9,Inputs!$G$6:$G$9),LOOKUP(T3831,Inputs!$J$6:$J$9,Inputs!$H$6:$H$9))),0),"" )</f>
        <v/>
      </c>
      <c r="K3831" s="26">
        <f>IF($A3831&lt;=Inputs!$B$13,IF(6&lt;=Inputs!$B$8,IF(Inputs!$B$12&gt;0,MAX(MIN(NORM.INV(RAND(),LOOKUP(U3831,Inputs!$J$6:$J$9,Inputs!$G$6:$G$9),LOOKUP(U3831,Inputs!$J$6:$J$9,Inputs!$H$6:$H$9)),Inputs!$B$12),-Inputs!$B$12),NORM.INV(RAND(),LOOKUP(U3831,Inputs!$J$6:$J$9,Inputs!$G$6:$G$9),LOOKUP(U3831,Inputs!$J$6:$J$9,Inputs!$H$6:$H$9))),0),"" )</f>
        <v/>
      </c>
      <c r="L3831" s="26">
        <f>IF($A3831&lt;=Inputs!$B$13,IF(7&lt;=Inputs!$B$8,IF(Inputs!$B$12&gt;0,MAX(MIN(NORM.INV(RAND(),LOOKUP(V3831,Inputs!$J$6:$J$9,Inputs!$G$6:$G$9),LOOKUP(V3831,Inputs!$J$6:$J$9,Inputs!$H$6:$H$9)),Inputs!$B$12),-Inputs!$B$12),NORM.INV(RAND(),LOOKUP(V3831,Inputs!$J$6:$J$9,Inputs!$G$6:$G$9),LOOKUP(V3831,Inputs!$J$6:$J$9,Inputs!$H$6:$H$9))),0),"" )</f>
        <v/>
      </c>
      <c r="M3831" s="26">
        <f>IF($A3831&lt;=Inputs!$B$13,IF(8&lt;=Inputs!$B$8,IF(Inputs!$B$12&gt;0,MAX(MIN(NORM.INV(RAND(),LOOKUP(W3831,Inputs!$J$6:$J$9,Inputs!$G$6:$G$9),LOOKUP(W3831,Inputs!$J$6:$J$9,Inputs!$H$6:$H$9)),Inputs!$B$12),-Inputs!$B$12),NORM.INV(RAND(),LOOKUP(W3831,Inputs!$J$6:$J$9,Inputs!$G$6:$G$9),LOOKUP(W3831,Inputs!$J$6:$J$9,Inputs!$H$6:$H$9))),0),"" )</f>
        <v/>
      </c>
      <c r="N3831" s="26">
        <f>IF($A3831&lt;=Inputs!$B$13,IF(9&lt;=Inputs!$B$8,IF(Inputs!$B$12&gt;0,MAX(MIN(NORM.INV(RAND(),LOOKUP(X3831,Inputs!$J$6:$J$9,Inputs!$G$6:$G$9),LOOKUP(X3831,Inputs!$J$6:$J$9,Inputs!$H$6:$H$9)),Inputs!$B$12),-Inputs!$B$12),NORM.INV(RAND(),LOOKUP(X3831,Inputs!$J$6:$J$9,Inputs!$G$6:$G$9),LOOKUP(X3831,Inputs!$J$6:$J$9,Inputs!$H$6:$H$9))),0),"" )</f>
        <v/>
      </c>
      <c r="O3831" s="26">
        <f>IF($A3831&lt;=Inputs!$B$13,IF(10&lt;=Inputs!$B$8,IF(Inputs!$B$12&gt;0,MAX(MIN(NORM.INV(RAND(),LOOKUP(Y3831,Inputs!$J$6:$J$9,Inputs!$G$6:$G$9),LOOKUP(Y3831,Inputs!$J$6:$J$9,Inputs!$H$6:$H$9)),Inputs!$B$12),-Inputs!$B$12),NORM.INV(RAND(),LOOKUP(Y3831,Inputs!$J$6:$J$9,Inputs!$G$6:$G$9),LOOKUP(Y3831,Inputs!$J$6:$J$9,Inputs!$H$6:$H$9))),0),"" )</f>
        <v/>
      </c>
      <c r="P3831" s="31">
        <f>IF($A3831&lt;=Inputs!$B$13,RAND(),"")</f>
        <v/>
      </c>
      <c r="Q3831" s="31">
        <f>IF($A3831&lt;=Inputs!$B$13,RAND(),"")</f>
        <v/>
      </c>
      <c r="R3831" s="31">
        <f>IF($A3831&lt;=Inputs!$B$13,RAND(),"")</f>
        <v/>
      </c>
      <c r="S3831" s="31">
        <f>IF($A3831&lt;=Inputs!$B$13,RAND(),"")</f>
        <v/>
      </c>
      <c r="T3831" s="31">
        <f>IF($A3831&lt;=Inputs!$B$13,RAND(),"")</f>
        <v/>
      </c>
      <c r="U3831" s="31">
        <f>IF($A3831&lt;=Inputs!$B$13,RAND(),"")</f>
        <v/>
      </c>
      <c r="V3831" s="31">
        <f>IF($A3831&lt;=Inputs!$B$13,RAND(),"")</f>
        <v/>
      </c>
      <c r="W3831" s="31">
        <f>IF($A3831&lt;=Inputs!$B$13,RAND(),"")</f>
        <v/>
      </c>
      <c r="X3831" s="31">
        <f>IF($A3831&lt;=Inputs!$B$13,RAND(),"")</f>
        <v/>
      </c>
      <c r="Y3831" s="31">
        <f>IF($A3831&lt;=Inputs!$B$13,RAND(),"")</f>
        <v/>
      </c>
    </row>
    <row r="3832">
      <c r="A3832" t="n">
        <v>3827</v>
      </c>
      <c r="B3832" s="26">
        <f>IF($A3832&lt;=Inputs!$B$13,IF(Inputs!$B$8&gt;0,SUM(F3832:O3832)/Inputs!$B$8,0),"")</f>
        <v/>
      </c>
      <c r="C3832" s="27">
        <f>IF($A3832&lt;=Inputs!$B$13,B3832/100,"")</f>
        <v/>
      </c>
      <c r="D3832" s="28">
        <f>IF($A3832&lt;=Inputs!$B$13,C3832*Inputs!$B$7,"")</f>
        <v/>
      </c>
      <c r="E3832" s="29">
        <f>IF($A3832&lt;=Inputs!$B$13,IF(D3832&gt;0,1,0),"")</f>
        <v/>
      </c>
      <c r="F3832" s="26">
        <f>IF($A3832&lt;=Inputs!$B$13,IF(1&lt;=Inputs!$B$8,IF(Inputs!$B$12&gt;0,MAX(MIN(NORM.INV(RAND(),LOOKUP(P3832,Inputs!$J$6:$J$9,Inputs!$G$6:$G$9),LOOKUP(P3832,Inputs!$J$6:$J$9,Inputs!$H$6:$H$9)),Inputs!$B$12),-Inputs!$B$12),NORM.INV(RAND(),LOOKUP(P3832,Inputs!$J$6:$J$9,Inputs!$G$6:$G$9),LOOKUP(P3832,Inputs!$J$6:$J$9,Inputs!$H$6:$H$9))),0),"" )</f>
        <v/>
      </c>
      <c r="G3832" s="26">
        <f>IF($A3832&lt;=Inputs!$B$13,IF(2&lt;=Inputs!$B$8,IF(Inputs!$B$12&gt;0,MAX(MIN(NORM.INV(RAND(),LOOKUP(Q3832,Inputs!$J$6:$J$9,Inputs!$G$6:$G$9),LOOKUP(Q3832,Inputs!$J$6:$J$9,Inputs!$H$6:$H$9)),Inputs!$B$12),-Inputs!$B$12),NORM.INV(RAND(),LOOKUP(Q3832,Inputs!$J$6:$J$9,Inputs!$G$6:$G$9),LOOKUP(Q3832,Inputs!$J$6:$J$9,Inputs!$H$6:$H$9))),0),"" )</f>
        <v/>
      </c>
      <c r="H3832" s="26">
        <f>IF($A3832&lt;=Inputs!$B$13,IF(3&lt;=Inputs!$B$8,IF(Inputs!$B$12&gt;0,MAX(MIN(NORM.INV(RAND(),LOOKUP(R3832,Inputs!$J$6:$J$9,Inputs!$G$6:$G$9),LOOKUP(R3832,Inputs!$J$6:$J$9,Inputs!$H$6:$H$9)),Inputs!$B$12),-Inputs!$B$12),NORM.INV(RAND(),LOOKUP(R3832,Inputs!$J$6:$J$9,Inputs!$G$6:$G$9),LOOKUP(R3832,Inputs!$J$6:$J$9,Inputs!$H$6:$H$9))),0),"" )</f>
        <v/>
      </c>
      <c r="I3832" s="26">
        <f>IF($A3832&lt;=Inputs!$B$13,IF(4&lt;=Inputs!$B$8,IF(Inputs!$B$12&gt;0,MAX(MIN(NORM.INV(RAND(),LOOKUP(S3832,Inputs!$J$6:$J$9,Inputs!$G$6:$G$9),LOOKUP(S3832,Inputs!$J$6:$J$9,Inputs!$H$6:$H$9)),Inputs!$B$12),-Inputs!$B$12),NORM.INV(RAND(),LOOKUP(S3832,Inputs!$J$6:$J$9,Inputs!$G$6:$G$9),LOOKUP(S3832,Inputs!$J$6:$J$9,Inputs!$H$6:$H$9))),0),"" )</f>
        <v/>
      </c>
      <c r="J3832" s="26">
        <f>IF($A3832&lt;=Inputs!$B$13,IF(5&lt;=Inputs!$B$8,IF(Inputs!$B$12&gt;0,MAX(MIN(NORM.INV(RAND(),LOOKUP(T3832,Inputs!$J$6:$J$9,Inputs!$G$6:$G$9),LOOKUP(T3832,Inputs!$J$6:$J$9,Inputs!$H$6:$H$9)),Inputs!$B$12),-Inputs!$B$12),NORM.INV(RAND(),LOOKUP(T3832,Inputs!$J$6:$J$9,Inputs!$G$6:$G$9),LOOKUP(T3832,Inputs!$J$6:$J$9,Inputs!$H$6:$H$9))),0),"" )</f>
        <v/>
      </c>
      <c r="K3832" s="26">
        <f>IF($A3832&lt;=Inputs!$B$13,IF(6&lt;=Inputs!$B$8,IF(Inputs!$B$12&gt;0,MAX(MIN(NORM.INV(RAND(),LOOKUP(U3832,Inputs!$J$6:$J$9,Inputs!$G$6:$G$9),LOOKUP(U3832,Inputs!$J$6:$J$9,Inputs!$H$6:$H$9)),Inputs!$B$12),-Inputs!$B$12),NORM.INV(RAND(),LOOKUP(U3832,Inputs!$J$6:$J$9,Inputs!$G$6:$G$9),LOOKUP(U3832,Inputs!$J$6:$J$9,Inputs!$H$6:$H$9))),0),"" )</f>
        <v/>
      </c>
      <c r="L3832" s="26">
        <f>IF($A3832&lt;=Inputs!$B$13,IF(7&lt;=Inputs!$B$8,IF(Inputs!$B$12&gt;0,MAX(MIN(NORM.INV(RAND(),LOOKUP(V3832,Inputs!$J$6:$J$9,Inputs!$G$6:$G$9),LOOKUP(V3832,Inputs!$J$6:$J$9,Inputs!$H$6:$H$9)),Inputs!$B$12),-Inputs!$B$12),NORM.INV(RAND(),LOOKUP(V3832,Inputs!$J$6:$J$9,Inputs!$G$6:$G$9),LOOKUP(V3832,Inputs!$J$6:$J$9,Inputs!$H$6:$H$9))),0),"" )</f>
        <v/>
      </c>
      <c r="M3832" s="26">
        <f>IF($A3832&lt;=Inputs!$B$13,IF(8&lt;=Inputs!$B$8,IF(Inputs!$B$12&gt;0,MAX(MIN(NORM.INV(RAND(),LOOKUP(W3832,Inputs!$J$6:$J$9,Inputs!$G$6:$G$9),LOOKUP(W3832,Inputs!$J$6:$J$9,Inputs!$H$6:$H$9)),Inputs!$B$12),-Inputs!$B$12),NORM.INV(RAND(),LOOKUP(W3832,Inputs!$J$6:$J$9,Inputs!$G$6:$G$9),LOOKUP(W3832,Inputs!$J$6:$J$9,Inputs!$H$6:$H$9))),0),"" )</f>
        <v/>
      </c>
      <c r="N3832" s="26">
        <f>IF($A3832&lt;=Inputs!$B$13,IF(9&lt;=Inputs!$B$8,IF(Inputs!$B$12&gt;0,MAX(MIN(NORM.INV(RAND(),LOOKUP(X3832,Inputs!$J$6:$J$9,Inputs!$G$6:$G$9),LOOKUP(X3832,Inputs!$J$6:$J$9,Inputs!$H$6:$H$9)),Inputs!$B$12),-Inputs!$B$12),NORM.INV(RAND(),LOOKUP(X3832,Inputs!$J$6:$J$9,Inputs!$G$6:$G$9),LOOKUP(X3832,Inputs!$J$6:$J$9,Inputs!$H$6:$H$9))),0),"" )</f>
        <v/>
      </c>
      <c r="O3832" s="26">
        <f>IF($A3832&lt;=Inputs!$B$13,IF(10&lt;=Inputs!$B$8,IF(Inputs!$B$12&gt;0,MAX(MIN(NORM.INV(RAND(),LOOKUP(Y3832,Inputs!$J$6:$J$9,Inputs!$G$6:$G$9),LOOKUP(Y3832,Inputs!$J$6:$J$9,Inputs!$H$6:$H$9)),Inputs!$B$12),-Inputs!$B$12),NORM.INV(RAND(),LOOKUP(Y3832,Inputs!$J$6:$J$9,Inputs!$G$6:$G$9),LOOKUP(Y3832,Inputs!$J$6:$J$9,Inputs!$H$6:$H$9))),0),"" )</f>
        <v/>
      </c>
      <c r="P3832" s="31">
        <f>IF($A3832&lt;=Inputs!$B$13,RAND(),"")</f>
        <v/>
      </c>
      <c r="Q3832" s="31">
        <f>IF($A3832&lt;=Inputs!$B$13,RAND(),"")</f>
        <v/>
      </c>
      <c r="R3832" s="31">
        <f>IF($A3832&lt;=Inputs!$B$13,RAND(),"")</f>
        <v/>
      </c>
      <c r="S3832" s="31">
        <f>IF($A3832&lt;=Inputs!$B$13,RAND(),"")</f>
        <v/>
      </c>
      <c r="T3832" s="31">
        <f>IF($A3832&lt;=Inputs!$B$13,RAND(),"")</f>
        <v/>
      </c>
      <c r="U3832" s="31">
        <f>IF($A3832&lt;=Inputs!$B$13,RAND(),"")</f>
        <v/>
      </c>
      <c r="V3832" s="31">
        <f>IF($A3832&lt;=Inputs!$B$13,RAND(),"")</f>
        <v/>
      </c>
      <c r="W3832" s="31">
        <f>IF($A3832&lt;=Inputs!$B$13,RAND(),"")</f>
        <v/>
      </c>
      <c r="X3832" s="31">
        <f>IF($A3832&lt;=Inputs!$B$13,RAND(),"")</f>
        <v/>
      </c>
      <c r="Y3832" s="31">
        <f>IF($A3832&lt;=Inputs!$B$13,RAND(),"")</f>
        <v/>
      </c>
    </row>
    <row r="3833">
      <c r="A3833" t="n">
        <v>3828</v>
      </c>
      <c r="B3833" s="26">
        <f>IF($A3833&lt;=Inputs!$B$13,IF(Inputs!$B$8&gt;0,SUM(F3833:O3833)/Inputs!$B$8,0),"")</f>
        <v/>
      </c>
      <c r="C3833" s="27">
        <f>IF($A3833&lt;=Inputs!$B$13,B3833/100,"")</f>
        <v/>
      </c>
      <c r="D3833" s="28">
        <f>IF($A3833&lt;=Inputs!$B$13,C3833*Inputs!$B$7,"")</f>
        <v/>
      </c>
      <c r="E3833" s="29">
        <f>IF($A3833&lt;=Inputs!$B$13,IF(D3833&gt;0,1,0),"")</f>
        <v/>
      </c>
      <c r="F3833" s="26">
        <f>IF($A3833&lt;=Inputs!$B$13,IF(1&lt;=Inputs!$B$8,IF(Inputs!$B$12&gt;0,MAX(MIN(NORM.INV(RAND(),LOOKUP(P3833,Inputs!$J$6:$J$9,Inputs!$G$6:$G$9),LOOKUP(P3833,Inputs!$J$6:$J$9,Inputs!$H$6:$H$9)),Inputs!$B$12),-Inputs!$B$12),NORM.INV(RAND(),LOOKUP(P3833,Inputs!$J$6:$J$9,Inputs!$G$6:$G$9),LOOKUP(P3833,Inputs!$J$6:$J$9,Inputs!$H$6:$H$9))),0),"" )</f>
        <v/>
      </c>
      <c r="G3833" s="26">
        <f>IF($A3833&lt;=Inputs!$B$13,IF(2&lt;=Inputs!$B$8,IF(Inputs!$B$12&gt;0,MAX(MIN(NORM.INV(RAND(),LOOKUP(Q3833,Inputs!$J$6:$J$9,Inputs!$G$6:$G$9),LOOKUP(Q3833,Inputs!$J$6:$J$9,Inputs!$H$6:$H$9)),Inputs!$B$12),-Inputs!$B$12),NORM.INV(RAND(),LOOKUP(Q3833,Inputs!$J$6:$J$9,Inputs!$G$6:$G$9),LOOKUP(Q3833,Inputs!$J$6:$J$9,Inputs!$H$6:$H$9))),0),"" )</f>
        <v/>
      </c>
      <c r="H3833" s="26">
        <f>IF($A3833&lt;=Inputs!$B$13,IF(3&lt;=Inputs!$B$8,IF(Inputs!$B$12&gt;0,MAX(MIN(NORM.INV(RAND(),LOOKUP(R3833,Inputs!$J$6:$J$9,Inputs!$G$6:$G$9),LOOKUP(R3833,Inputs!$J$6:$J$9,Inputs!$H$6:$H$9)),Inputs!$B$12),-Inputs!$B$12),NORM.INV(RAND(),LOOKUP(R3833,Inputs!$J$6:$J$9,Inputs!$G$6:$G$9),LOOKUP(R3833,Inputs!$J$6:$J$9,Inputs!$H$6:$H$9))),0),"" )</f>
        <v/>
      </c>
      <c r="I3833" s="26">
        <f>IF($A3833&lt;=Inputs!$B$13,IF(4&lt;=Inputs!$B$8,IF(Inputs!$B$12&gt;0,MAX(MIN(NORM.INV(RAND(),LOOKUP(S3833,Inputs!$J$6:$J$9,Inputs!$G$6:$G$9),LOOKUP(S3833,Inputs!$J$6:$J$9,Inputs!$H$6:$H$9)),Inputs!$B$12),-Inputs!$B$12),NORM.INV(RAND(),LOOKUP(S3833,Inputs!$J$6:$J$9,Inputs!$G$6:$G$9),LOOKUP(S3833,Inputs!$J$6:$J$9,Inputs!$H$6:$H$9))),0),"" )</f>
        <v/>
      </c>
      <c r="J3833" s="26">
        <f>IF($A3833&lt;=Inputs!$B$13,IF(5&lt;=Inputs!$B$8,IF(Inputs!$B$12&gt;0,MAX(MIN(NORM.INV(RAND(),LOOKUP(T3833,Inputs!$J$6:$J$9,Inputs!$G$6:$G$9),LOOKUP(T3833,Inputs!$J$6:$J$9,Inputs!$H$6:$H$9)),Inputs!$B$12),-Inputs!$B$12),NORM.INV(RAND(),LOOKUP(T3833,Inputs!$J$6:$J$9,Inputs!$G$6:$G$9),LOOKUP(T3833,Inputs!$J$6:$J$9,Inputs!$H$6:$H$9))),0),"" )</f>
        <v/>
      </c>
      <c r="K3833" s="26">
        <f>IF($A3833&lt;=Inputs!$B$13,IF(6&lt;=Inputs!$B$8,IF(Inputs!$B$12&gt;0,MAX(MIN(NORM.INV(RAND(),LOOKUP(U3833,Inputs!$J$6:$J$9,Inputs!$G$6:$G$9),LOOKUP(U3833,Inputs!$J$6:$J$9,Inputs!$H$6:$H$9)),Inputs!$B$12),-Inputs!$B$12),NORM.INV(RAND(),LOOKUP(U3833,Inputs!$J$6:$J$9,Inputs!$G$6:$G$9),LOOKUP(U3833,Inputs!$J$6:$J$9,Inputs!$H$6:$H$9))),0),"" )</f>
        <v/>
      </c>
      <c r="L3833" s="26">
        <f>IF($A3833&lt;=Inputs!$B$13,IF(7&lt;=Inputs!$B$8,IF(Inputs!$B$12&gt;0,MAX(MIN(NORM.INV(RAND(),LOOKUP(V3833,Inputs!$J$6:$J$9,Inputs!$G$6:$G$9),LOOKUP(V3833,Inputs!$J$6:$J$9,Inputs!$H$6:$H$9)),Inputs!$B$12),-Inputs!$B$12),NORM.INV(RAND(),LOOKUP(V3833,Inputs!$J$6:$J$9,Inputs!$G$6:$G$9),LOOKUP(V3833,Inputs!$J$6:$J$9,Inputs!$H$6:$H$9))),0),"" )</f>
        <v/>
      </c>
      <c r="M3833" s="26">
        <f>IF($A3833&lt;=Inputs!$B$13,IF(8&lt;=Inputs!$B$8,IF(Inputs!$B$12&gt;0,MAX(MIN(NORM.INV(RAND(),LOOKUP(W3833,Inputs!$J$6:$J$9,Inputs!$G$6:$G$9),LOOKUP(W3833,Inputs!$J$6:$J$9,Inputs!$H$6:$H$9)),Inputs!$B$12),-Inputs!$B$12),NORM.INV(RAND(),LOOKUP(W3833,Inputs!$J$6:$J$9,Inputs!$G$6:$G$9),LOOKUP(W3833,Inputs!$J$6:$J$9,Inputs!$H$6:$H$9))),0),"" )</f>
        <v/>
      </c>
      <c r="N3833" s="26">
        <f>IF($A3833&lt;=Inputs!$B$13,IF(9&lt;=Inputs!$B$8,IF(Inputs!$B$12&gt;0,MAX(MIN(NORM.INV(RAND(),LOOKUP(X3833,Inputs!$J$6:$J$9,Inputs!$G$6:$G$9),LOOKUP(X3833,Inputs!$J$6:$J$9,Inputs!$H$6:$H$9)),Inputs!$B$12),-Inputs!$B$12),NORM.INV(RAND(),LOOKUP(X3833,Inputs!$J$6:$J$9,Inputs!$G$6:$G$9),LOOKUP(X3833,Inputs!$J$6:$J$9,Inputs!$H$6:$H$9))),0),"" )</f>
        <v/>
      </c>
      <c r="O3833" s="26">
        <f>IF($A3833&lt;=Inputs!$B$13,IF(10&lt;=Inputs!$B$8,IF(Inputs!$B$12&gt;0,MAX(MIN(NORM.INV(RAND(),LOOKUP(Y3833,Inputs!$J$6:$J$9,Inputs!$G$6:$G$9),LOOKUP(Y3833,Inputs!$J$6:$J$9,Inputs!$H$6:$H$9)),Inputs!$B$12),-Inputs!$B$12),NORM.INV(RAND(),LOOKUP(Y3833,Inputs!$J$6:$J$9,Inputs!$G$6:$G$9),LOOKUP(Y3833,Inputs!$J$6:$J$9,Inputs!$H$6:$H$9))),0),"" )</f>
        <v/>
      </c>
      <c r="P3833" s="31">
        <f>IF($A3833&lt;=Inputs!$B$13,RAND(),"")</f>
        <v/>
      </c>
      <c r="Q3833" s="31">
        <f>IF($A3833&lt;=Inputs!$B$13,RAND(),"")</f>
        <v/>
      </c>
      <c r="R3833" s="31">
        <f>IF($A3833&lt;=Inputs!$B$13,RAND(),"")</f>
        <v/>
      </c>
      <c r="S3833" s="31">
        <f>IF($A3833&lt;=Inputs!$B$13,RAND(),"")</f>
        <v/>
      </c>
      <c r="T3833" s="31">
        <f>IF($A3833&lt;=Inputs!$B$13,RAND(),"")</f>
        <v/>
      </c>
      <c r="U3833" s="31">
        <f>IF($A3833&lt;=Inputs!$B$13,RAND(),"")</f>
        <v/>
      </c>
      <c r="V3833" s="31">
        <f>IF($A3833&lt;=Inputs!$B$13,RAND(),"")</f>
        <v/>
      </c>
      <c r="W3833" s="31">
        <f>IF($A3833&lt;=Inputs!$B$13,RAND(),"")</f>
        <v/>
      </c>
      <c r="X3833" s="31">
        <f>IF($A3833&lt;=Inputs!$B$13,RAND(),"")</f>
        <v/>
      </c>
      <c r="Y3833" s="31">
        <f>IF($A3833&lt;=Inputs!$B$13,RAND(),"")</f>
        <v/>
      </c>
    </row>
    <row r="3834">
      <c r="A3834" t="n">
        <v>3829</v>
      </c>
      <c r="B3834" s="26">
        <f>IF($A3834&lt;=Inputs!$B$13,IF(Inputs!$B$8&gt;0,SUM(F3834:O3834)/Inputs!$B$8,0),"")</f>
        <v/>
      </c>
      <c r="C3834" s="27">
        <f>IF($A3834&lt;=Inputs!$B$13,B3834/100,"")</f>
        <v/>
      </c>
      <c r="D3834" s="28">
        <f>IF($A3834&lt;=Inputs!$B$13,C3834*Inputs!$B$7,"")</f>
        <v/>
      </c>
      <c r="E3834" s="29">
        <f>IF($A3834&lt;=Inputs!$B$13,IF(D3834&gt;0,1,0),"")</f>
        <v/>
      </c>
      <c r="F3834" s="26">
        <f>IF($A3834&lt;=Inputs!$B$13,IF(1&lt;=Inputs!$B$8,IF(Inputs!$B$12&gt;0,MAX(MIN(NORM.INV(RAND(),LOOKUP(P3834,Inputs!$J$6:$J$9,Inputs!$G$6:$G$9),LOOKUP(P3834,Inputs!$J$6:$J$9,Inputs!$H$6:$H$9)),Inputs!$B$12),-Inputs!$B$12),NORM.INV(RAND(),LOOKUP(P3834,Inputs!$J$6:$J$9,Inputs!$G$6:$G$9),LOOKUP(P3834,Inputs!$J$6:$J$9,Inputs!$H$6:$H$9))),0),"" )</f>
        <v/>
      </c>
      <c r="G3834" s="26">
        <f>IF($A3834&lt;=Inputs!$B$13,IF(2&lt;=Inputs!$B$8,IF(Inputs!$B$12&gt;0,MAX(MIN(NORM.INV(RAND(),LOOKUP(Q3834,Inputs!$J$6:$J$9,Inputs!$G$6:$G$9),LOOKUP(Q3834,Inputs!$J$6:$J$9,Inputs!$H$6:$H$9)),Inputs!$B$12),-Inputs!$B$12),NORM.INV(RAND(),LOOKUP(Q3834,Inputs!$J$6:$J$9,Inputs!$G$6:$G$9),LOOKUP(Q3834,Inputs!$J$6:$J$9,Inputs!$H$6:$H$9))),0),"" )</f>
        <v/>
      </c>
      <c r="H3834" s="26">
        <f>IF($A3834&lt;=Inputs!$B$13,IF(3&lt;=Inputs!$B$8,IF(Inputs!$B$12&gt;0,MAX(MIN(NORM.INV(RAND(),LOOKUP(R3834,Inputs!$J$6:$J$9,Inputs!$G$6:$G$9),LOOKUP(R3834,Inputs!$J$6:$J$9,Inputs!$H$6:$H$9)),Inputs!$B$12),-Inputs!$B$12),NORM.INV(RAND(),LOOKUP(R3834,Inputs!$J$6:$J$9,Inputs!$G$6:$G$9),LOOKUP(R3834,Inputs!$J$6:$J$9,Inputs!$H$6:$H$9))),0),"" )</f>
        <v/>
      </c>
      <c r="I3834" s="26">
        <f>IF($A3834&lt;=Inputs!$B$13,IF(4&lt;=Inputs!$B$8,IF(Inputs!$B$12&gt;0,MAX(MIN(NORM.INV(RAND(),LOOKUP(S3834,Inputs!$J$6:$J$9,Inputs!$G$6:$G$9),LOOKUP(S3834,Inputs!$J$6:$J$9,Inputs!$H$6:$H$9)),Inputs!$B$12),-Inputs!$B$12),NORM.INV(RAND(),LOOKUP(S3834,Inputs!$J$6:$J$9,Inputs!$G$6:$G$9),LOOKUP(S3834,Inputs!$J$6:$J$9,Inputs!$H$6:$H$9))),0),"" )</f>
        <v/>
      </c>
      <c r="J3834" s="26">
        <f>IF($A3834&lt;=Inputs!$B$13,IF(5&lt;=Inputs!$B$8,IF(Inputs!$B$12&gt;0,MAX(MIN(NORM.INV(RAND(),LOOKUP(T3834,Inputs!$J$6:$J$9,Inputs!$G$6:$G$9),LOOKUP(T3834,Inputs!$J$6:$J$9,Inputs!$H$6:$H$9)),Inputs!$B$12),-Inputs!$B$12),NORM.INV(RAND(),LOOKUP(T3834,Inputs!$J$6:$J$9,Inputs!$G$6:$G$9),LOOKUP(T3834,Inputs!$J$6:$J$9,Inputs!$H$6:$H$9))),0),"" )</f>
        <v/>
      </c>
      <c r="K3834" s="26">
        <f>IF($A3834&lt;=Inputs!$B$13,IF(6&lt;=Inputs!$B$8,IF(Inputs!$B$12&gt;0,MAX(MIN(NORM.INV(RAND(),LOOKUP(U3834,Inputs!$J$6:$J$9,Inputs!$G$6:$G$9),LOOKUP(U3834,Inputs!$J$6:$J$9,Inputs!$H$6:$H$9)),Inputs!$B$12),-Inputs!$B$12),NORM.INV(RAND(),LOOKUP(U3834,Inputs!$J$6:$J$9,Inputs!$G$6:$G$9),LOOKUP(U3834,Inputs!$J$6:$J$9,Inputs!$H$6:$H$9))),0),"" )</f>
        <v/>
      </c>
      <c r="L3834" s="26">
        <f>IF($A3834&lt;=Inputs!$B$13,IF(7&lt;=Inputs!$B$8,IF(Inputs!$B$12&gt;0,MAX(MIN(NORM.INV(RAND(),LOOKUP(V3834,Inputs!$J$6:$J$9,Inputs!$G$6:$G$9),LOOKUP(V3834,Inputs!$J$6:$J$9,Inputs!$H$6:$H$9)),Inputs!$B$12),-Inputs!$B$12),NORM.INV(RAND(),LOOKUP(V3834,Inputs!$J$6:$J$9,Inputs!$G$6:$G$9),LOOKUP(V3834,Inputs!$J$6:$J$9,Inputs!$H$6:$H$9))),0),"" )</f>
        <v/>
      </c>
      <c r="M3834" s="26">
        <f>IF($A3834&lt;=Inputs!$B$13,IF(8&lt;=Inputs!$B$8,IF(Inputs!$B$12&gt;0,MAX(MIN(NORM.INV(RAND(),LOOKUP(W3834,Inputs!$J$6:$J$9,Inputs!$G$6:$G$9),LOOKUP(W3834,Inputs!$J$6:$J$9,Inputs!$H$6:$H$9)),Inputs!$B$12),-Inputs!$B$12),NORM.INV(RAND(),LOOKUP(W3834,Inputs!$J$6:$J$9,Inputs!$G$6:$G$9),LOOKUP(W3834,Inputs!$J$6:$J$9,Inputs!$H$6:$H$9))),0),"" )</f>
        <v/>
      </c>
      <c r="N3834" s="26">
        <f>IF($A3834&lt;=Inputs!$B$13,IF(9&lt;=Inputs!$B$8,IF(Inputs!$B$12&gt;0,MAX(MIN(NORM.INV(RAND(),LOOKUP(X3834,Inputs!$J$6:$J$9,Inputs!$G$6:$G$9),LOOKUP(X3834,Inputs!$J$6:$J$9,Inputs!$H$6:$H$9)),Inputs!$B$12),-Inputs!$B$12),NORM.INV(RAND(),LOOKUP(X3834,Inputs!$J$6:$J$9,Inputs!$G$6:$G$9),LOOKUP(X3834,Inputs!$J$6:$J$9,Inputs!$H$6:$H$9))),0),"" )</f>
        <v/>
      </c>
      <c r="O3834" s="26">
        <f>IF($A3834&lt;=Inputs!$B$13,IF(10&lt;=Inputs!$B$8,IF(Inputs!$B$12&gt;0,MAX(MIN(NORM.INV(RAND(),LOOKUP(Y3834,Inputs!$J$6:$J$9,Inputs!$G$6:$G$9),LOOKUP(Y3834,Inputs!$J$6:$J$9,Inputs!$H$6:$H$9)),Inputs!$B$12),-Inputs!$B$12),NORM.INV(RAND(),LOOKUP(Y3834,Inputs!$J$6:$J$9,Inputs!$G$6:$G$9),LOOKUP(Y3834,Inputs!$J$6:$J$9,Inputs!$H$6:$H$9))),0),"" )</f>
        <v/>
      </c>
      <c r="P3834" s="31">
        <f>IF($A3834&lt;=Inputs!$B$13,RAND(),"")</f>
        <v/>
      </c>
      <c r="Q3834" s="31">
        <f>IF($A3834&lt;=Inputs!$B$13,RAND(),"")</f>
        <v/>
      </c>
      <c r="R3834" s="31">
        <f>IF($A3834&lt;=Inputs!$B$13,RAND(),"")</f>
        <v/>
      </c>
      <c r="S3834" s="31">
        <f>IF($A3834&lt;=Inputs!$B$13,RAND(),"")</f>
        <v/>
      </c>
      <c r="T3834" s="31">
        <f>IF($A3834&lt;=Inputs!$B$13,RAND(),"")</f>
        <v/>
      </c>
      <c r="U3834" s="31">
        <f>IF($A3834&lt;=Inputs!$B$13,RAND(),"")</f>
        <v/>
      </c>
      <c r="V3834" s="31">
        <f>IF($A3834&lt;=Inputs!$B$13,RAND(),"")</f>
        <v/>
      </c>
      <c r="W3834" s="31">
        <f>IF($A3834&lt;=Inputs!$B$13,RAND(),"")</f>
        <v/>
      </c>
      <c r="X3834" s="31">
        <f>IF($A3834&lt;=Inputs!$B$13,RAND(),"")</f>
        <v/>
      </c>
      <c r="Y3834" s="31">
        <f>IF($A3834&lt;=Inputs!$B$13,RAND(),"")</f>
        <v/>
      </c>
    </row>
    <row r="3835">
      <c r="A3835" t="n">
        <v>3830</v>
      </c>
      <c r="B3835" s="26">
        <f>IF($A3835&lt;=Inputs!$B$13,IF(Inputs!$B$8&gt;0,SUM(F3835:O3835)/Inputs!$B$8,0),"")</f>
        <v/>
      </c>
      <c r="C3835" s="27">
        <f>IF($A3835&lt;=Inputs!$B$13,B3835/100,"")</f>
        <v/>
      </c>
      <c r="D3835" s="28">
        <f>IF($A3835&lt;=Inputs!$B$13,C3835*Inputs!$B$7,"")</f>
        <v/>
      </c>
      <c r="E3835" s="29">
        <f>IF($A3835&lt;=Inputs!$B$13,IF(D3835&gt;0,1,0),"")</f>
        <v/>
      </c>
      <c r="F3835" s="26">
        <f>IF($A3835&lt;=Inputs!$B$13,IF(1&lt;=Inputs!$B$8,IF(Inputs!$B$12&gt;0,MAX(MIN(NORM.INV(RAND(),LOOKUP(P3835,Inputs!$J$6:$J$9,Inputs!$G$6:$G$9),LOOKUP(P3835,Inputs!$J$6:$J$9,Inputs!$H$6:$H$9)),Inputs!$B$12),-Inputs!$B$12),NORM.INV(RAND(),LOOKUP(P3835,Inputs!$J$6:$J$9,Inputs!$G$6:$G$9),LOOKUP(P3835,Inputs!$J$6:$J$9,Inputs!$H$6:$H$9))),0),"" )</f>
        <v/>
      </c>
      <c r="G3835" s="26">
        <f>IF($A3835&lt;=Inputs!$B$13,IF(2&lt;=Inputs!$B$8,IF(Inputs!$B$12&gt;0,MAX(MIN(NORM.INV(RAND(),LOOKUP(Q3835,Inputs!$J$6:$J$9,Inputs!$G$6:$G$9),LOOKUP(Q3835,Inputs!$J$6:$J$9,Inputs!$H$6:$H$9)),Inputs!$B$12),-Inputs!$B$12),NORM.INV(RAND(),LOOKUP(Q3835,Inputs!$J$6:$J$9,Inputs!$G$6:$G$9),LOOKUP(Q3835,Inputs!$J$6:$J$9,Inputs!$H$6:$H$9))),0),"" )</f>
        <v/>
      </c>
      <c r="H3835" s="26">
        <f>IF($A3835&lt;=Inputs!$B$13,IF(3&lt;=Inputs!$B$8,IF(Inputs!$B$12&gt;0,MAX(MIN(NORM.INV(RAND(),LOOKUP(R3835,Inputs!$J$6:$J$9,Inputs!$G$6:$G$9),LOOKUP(R3835,Inputs!$J$6:$J$9,Inputs!$H$6:$H$9)),Inputs!$B$12),-Inputs!$B$12),NORM.INV(RAND(),LOOKUP(R3835,Inputs!$J$6:$J$9,Inputs!$G$6:$G$9),LOOKUP(R3835,Inputs!$J$6:$J$9,Inputs!$H$6:$H$9))),0),"" )</f>
        <v/>
      </c>
      <c r="I3835" s="26">
        <f>IF($A3835&lt;=Inputs!$B$13,IF(4&lt;=Inputs!$B$8,IF(Inputs!$B$12&gt;0,MAX(MIN(NORM.INV(RAND(),LOOKUP(S3835,Inputs!$J$6:$J$9,Inputs!$G$6:$G$9),LOOKUP(S3835,Inputs!$J$6:$J$9,Inputs!$H$6:$H$9)),Inputs!$B$12),-Inputs!$B$12),NORM.INV(RAND(),LOOKUP(S3835,Inputs!$J$6:$J$9,Inputs!$G$6:$G$9),LOOKUP(S3835,Inputs!$J$6:$J$9,Inputs!$H$6:$H$9))),0),"" )</f>
        <v/>
      </c>
      <c r="J3835" s="26">
        <f>IF($A3835&lt;=Inputs!$B$13,IF(5&lt;=Inputs!$B$8,IF(Inputs!$B$12&gt;0,MAX(MIN(NORM.INV(RAND(),LOOKUP(T3835,Inputs!$J$6:$J$9,Inputs!$G$6:$G$9),LOOKUP(T3835,Inputs!$J$6:$J$9,Inputs!$H$6:$H$9)),Inputs!$B$12),-Inputs!$B$12),NORM.INV(RAND(),LOOKUP(T3835,Inputs!$J$6:$J$9,Inputs!$G$6:$G$9),LOOKUP(T3835,Inputs!$J$6:$J$9,Inputs!$H$6:$H$9))),0),"" )</f>
        <v/>
      </c>
      <c r="K3835" s="26">
        <f>IF($A3835&lt;=Inputs!$B$13,IF(6&lt;=Inputs!$B$8,IF(Inputs!$B$12&gt;0,MAX(MIN(NORM.INV(RAND(),LOOKUP(U3835,Inputs!$J$6:$J$9,Inputs!$G$6:$G$9),LOOKUP(U3835,Inputs!$J$6:$J$9,Inputs!$H$6:$H$9)),Inputs!$B$12),-Inputs!$B$12),NORM.INV(RAND(),LOOKUP(U3835,Inputs!$J$6:$J$9,Inputs!$G$6:$G$9),LOOKUP(U3835,Inputs!$J$6:$J$9,Inputs!$H$6:$H$9))),0),"" )</f>
        <v/>
      </c>
      <c r="L3835" s="26">
        <f>IF($A3835&lt;=Inputs!$B$13,IF(7&lt;=Inputs!$B$8,IF(Inputs!$B$12&gt;0,MAX(MIN(NORM.INV(RAND(),LOOKUP(V3835,Inputs!$J$6:$J$9,Inputs!$G$6:$G$9),LOOKUP(V3835,Inputs!$J$6:$J$9,Inputs!$H$6:$H$9)),Inputs!$B$12),-Inputs!$B$12),NORM.INV(RAND(),LOOKUP(V3835,Inputs!$J$6:$J$9,Inputs!$G$6:$G$9),LOOKUP(V3835,Inputs!$J$6:$J$9,Inputs!$H$6:$H$9))),0),"" )</f>
        <v/>
      </c>
      <c r="M3835" s="26">
        <f>IF($A3835&lt;=Inputs!$B$13,IF(8&lt;=Inputs!$B$8,IF(Inputs!$B$12&gt;0,MAX(MIN(NORM.INV(RAND(),LOOKUP(W3835,Inputs!$J$6:$J$9,Inputs!$G$6:$G$9),LOOKUP(W3835,Inputs!$J$6:$J$9,Inputs!$H$6:$H$9)),Inputs!$B$12),-Inputs!$B$12),NORM.INV(RAND(),LOOKUP(W3835,Inputs!$J$6:$J$9,Inputs!$G$6:$G$9),LOOKUP(W3835,Inputs!$J$6:$J$9,Inputs!$H$6:$H$9))),0),"" )</f>
        <v/>
      </c>
      <c r="N3835" s="26">
        <f>IF($A3835&lt;=Inputs!$B$13,IF(9&lt;=Inputs!$B$8,IF(Inputs!$B$12&gt;0,MAX(MIN(NORM.INV(RAND(),LOOKUP(X3835,Inputs!$J$6:$J$9,Inputs!$G$6:$G$9),LOOKUP(X3835,Inputs!$J$6:$J$9,Inputs!$H$6:$H$9)),Inputs!$B$12),-Inputs!$B$12),NORM.INV(RAND(),LOOKUP(X3835,Inputs!$J$6:$J$9,Inputs!$G$6:$G$9),LOOKUP(X3835,Inputs!$J$6:$J$9,Inputs!$H$6:$H$9))),0),"" )</f>
        <v/>
      </c>
      <c r="O3835" s="26">
        <f>IF($A3835&lt;=Inputs!$B$13,IF(10&lt;=Inputs!$B$8,IF(Inputs!$B$12&gt;0,MAX(MIN(NORM.INV(RAND(),LOOKUP(Y3835,Inputs!$J$6:$J$9,Inputs!$G$6:$G$9),LOOKUP(Y3835,Inputs!$J$6:$J$9,Inputs!$H$6:$H$9)),Inputs!$B$12),-Inputs!$B$12),NORM.INV(RAND(),LOOKUP(Y3835,Inputs!$J$6:$J$9,Inputs!$G$6:$G$9),LOOKUP(Y3835,Inputs!$J$6:$J$9,Inputs!$H$6:$H$9))),0),"" )</f>
        <v/>
      </c>
      <c r="P3835" s="31">
        <f>IF($A3835&lt;=Inputs!$B$13,RAND(),"")</f>
        <v/>
      </c>
      <c r="Q3835" s="31">
        <f>IF($A3835&lt;=Inputs!$B$13,RAND(),"")</f>
        <v/>
      </c>
      <c r="R3835" s="31">
        <f>IF($A3835&lt;=Inputs!$B$13,RAND(),"")</f>
        <v/>
      </c>
      <c r="S3835" s="31">
        <f>IF($A3835&lt;=Inputs!$B$13,RAND(),"")</f>
        <v/>
      </c>
      <c r="T3835" s="31">
        <f>IF($A3835&lt;=Inputs!$B$13,RAND(),"")</f>
        <v/>
      </c>
      <c r="U3835" s="31">
        <f>IF($A3835&lt;=Inputs!$B$13,RAND(),"")</f>
        <v/>
      </c>
      <c r="V3835" s="31">
        <f>IF($A3835&lt;=Inputs!$B$13,RAND(),"")</f>
        <v/>
      </c>
      <c r="W3835" s="31">
        <f>IF($A3835&lt;=Inputs!$B$13,RAND(),"")</f>
        <v/>
      </c>
      <c r="X3835" s="31">
        <f>IF($A3835&lt;=Inputs!$B$13,RAND(),"")</f>
        <v/>
      </c>
      <c r="Y3835" s="31">
        <f>IF($A3835&lt;=Inputs!$B$13,RAND(),"")</f>
        <v/>
      </c>
    </row>
    <row r="3836">
      <c r="A3836" t="n">
        <v>3831</v>
      </c>
      <c r="B3836" s="26">
        <f>IF($A3836&lt;=Inputs!$B$13,IF(Inputs!$B$8&gt;0,SUM(F3836:O3836)/Inputs!$B$8,0),"")</f>
        <v/>
      </c>
      <c r="C3836" s="27">
        <f>IF($A3836&lt;=Inputs!$B$13,B3836/100,"")</f>
        <v/>
      </c>
      <c r="D3836" s="28">
        <f>IF($A3836&lt;=Inputs!$B$13,C3836*Inputs!$B$7,"")</f>
        <v/>
      </c>
      <c r="E3836" s="29">
        <f>IF($A3836&lt;=Inputs!$B$13,IF(D3836&gt;0,1,0),"")</f>
        <v/>
      </c>
      <c r="F3836" s="26">
        <f>IF($A3836&lt;=Inputs!$B$13,IF(1&lt;=Inputs!$B$8,IF(Inputs!$B$12&gt;0,MAX(MIN(NORM.INV(RAND(),LOOKUP(P3836,Inputs!$J$6:$J$9,Inputs!$G$6:$G$9),LOOKUP(P3836,Inputs!$J$6:$J$9,Inputs!$H$6:$H$9)),Inputs!$B$12),-Inputs!$B$12),NORM.INV(RAND(),LOOKUP(P3836,Inputs!$J$6:$J$9,Inputs!$G$6:$G$9),LOOKUP(P3836,Inputs!$J$6:$J$9,Inputs!$H$6:$H$9))),0),"" )</f>
        <v/>
      </c>
      <c r="G3836" s="26">
        <f>IF($A3836&lt;=Inputs!$B$13,IF(2&lt;=Inputs!$B$8,IF(Inputs!$B$12&gt;0,MAX(MIN(NORM.INV(RAND(),LOOKUP(Q3836,Inputs!$J$6:$J$9,Inputs!$G$6:$G$9),LOOKUP(Q3836,Inputs!$J$6:$J$9,Inputs!$H$6:$H$9)),Inputs!$B$12),-Inputs!$B$12),NORM.INV(RAND(),LOOKUP(Q3836,Inputs!$J$6:$J$9,Inputs!$G$6:$G$9),LOOKUP(Q3836,Inputs!$J$6:$J$9,Inputs!$H$6:$H$9))),0),"" )</f>
        <v/>
      </c>
      <c r="H3836" s="26">
        <f>IF($A3836&lt;=Inputs!$B$13,IF(3&lt;=Inputs!$B$8,IF(Inputs!$B$12&gt;0,MAX(MIN(NORM.INV(RAND(),LOOKUP(R3836,Inputs!$J$6:$J$9,Inputs!$G$6:$G$9),LOOKUP(R3836,Inputs!$J$6:$J$9,Inputs!$H$6:$H$9)),Inputs!$B$12),-Inputs!$B$12),NORM.INV(RAND(),LOOKUP(R3836,Inputs!$J$6:$J$9,Inputs!$G$6:$G$9),LOOKUP(R3836,Inputs!$J$6:$J$9,Inputs!$H$6:$H$9))),0),"" )</f>
        <v/>
      </c>
      <c r="I3836" s="26">
        <f>IF($A3836&lt;=Inputs!$B$13,IF(4&lt;=Inputs!$B$8,IF(Inputs!$B$12&gt;0,MAX(MIN(NORM.INV(RAND(),LOOKUP(S3836,Inputs!$J$6:$J$9,Inputs!$G$6:$G$9),LOOKUP(S3836,Inputs!$J$6:$J$9,Inputs!$H$6:$H$9)),Inputs!$B$12),-Inputs!$B$12),NORM.INV(RAND(),LOOKUP(S3836,Inputs!$J$6:$J$9,Inputs!$G$6:$G$9),LOOKUP(S3836,Inputs!$J$6:$J$9,Inputs!$H$6:$H$9))),0),"" )</f>
        <v/>
      </c>
      <c r="J3836" s="26">
        <f>IF($A3836&lt;=Inputs!$B$13,IF(5&lt;=Inputs!$B$8,IF(Inputs!$B$12&gt;0,MAX(MIN(NORM.INV(RAND(),LOOKUP(T3836,Inputs!$J$6:$J$9,Inputs!$G$6:$G$9),LOOKUP(T3836,Inputs!$J$6:$J$9,Inputs!$H$6:$H$9)),Inputs!$B$12),-Inputs!$B$12),NORM.INV(RAND(),LOOKUP(T3836,Inputs!$J$6:$J$9,Inputs!$G$6:$G$9),LOOKUP(T3836,Inputs!$J$6:$J$9,Inputs!$H$6:$H$9))),0),"" )</f>
        <v/>
      </c>
      <c r="K3836" s="26">
        <f>IF($A3836&lt;=Inputs!$B$13,IF(6&lt;=Inputs!$B$8,IF(Inputs!$B$12&gt;0,MAX(MIN(NORM.INV(RAND(),LOOKUP(U3836,Inputs!$J$6:$J$9,Inputs!$G$6:$G$9),LOOKUP(U3836,Inputs!$J$6:$J$9,Inputs!$H$6:$H$9)),Inputs!$B$12),-Inputs!$B$12),NORM.INV(RAND(),LOOKUP(U3836,Inputs!$J$6:$J$9,Inputs!$G$6:$G$9),LOOKUP(U3836,Inputs!$J$6:$J$9,Inputs!$H$6:$H$9))),0),"" )</f>
        <v/>
      </c>
      <c r="L3836" s="26">
        <f>IF($A3836&lt;=Inputs!$B$13,IF(7&lt;=Inputs!$B$8,IF(Inputs!$B$12&gt;0,MAX(MIN(NORM.INV(RAND(),LOOKUP(V3836,Inputs!$J$6:$J$9,Inputs!$G$6:$G$9),LOOKUP(V3836,Inputs!$J$6:$J$9,Inputs!$H$6:$H$9)),Inputs!$B$12),-Inputs!$B$12),NORM.INV(RAND(),LOOKUP(V3836,Inputs!$J$6:$J$9,Inputs!$G$6:$G$9),LOOKUP(V3836,Inputs!$J$6:$J$9,Inputs!$H$6:$H$9))),0),"" )</f>
        <v/>
      </c>
      <c r="M3836" s="26">
        <f>IF($A3836&lt;=Inputs!$B$13,IF(8&lt;=Inputs!$B$8,IF(Inputs!$B$12&gt;0,MAX(MIN(NORM.INV(RAND(),LOOKUP(W3836,Inputs!$J$6:$J$9,Inputs!$G$6:$G$9),LOOKUP(W3836,Inputs!$J$6:$J$9,Inputs!$H$6:$H$9)),Inputs!$B$12),-Inputs!$B$12),NORM.INV(RAND(),LOOKUP(W3836,Inputs!$J$6:$J$9,Inputs!$G$6:$G$9),LOOKUP(W3836,Inputs!$J$6:$J$9,Inputs!$H$6:$H$9))),0),"" )</f>
        <v/>
      </c>
      <c r="N3836" s="26">
        <f>IF($A3836&lt;=Inputs!$B$13,IF(9&lt;=Inputs!$B$8,IF(Inputs!$B$12&gt;0,MAX(MIN(NORM.INV(RAND(),LOOKUP(X3836,Inputs!$J$6:$J$9,Inputs!$G$6:$G$9),LOOKUP(X3836,Inputs!$J$6:$J$9,Inputs!$H$6:$H$9)),Inputs!$B$12),-Inputs!$B$12),NORM.INV(RAND(),LOOKUP(X3836,Inputs!$J$6:$J$9,Inputs!$G$6:$G$9),LOOKUP(X3836,Inputs!$J$6:$J$9,Inputs!$H$6:$H$9))),0),"" )</f>
        <v/>
      </c>
      <c r="O3836" s="26">
        <f>IF($A3836&lt;=Inputs!$B$13,IF(10&lt;=Inputs!$B$8,IF(Inputs!$B$12&gt;0,MAX(MIN(NORM.INV(RAND(),LOOKUP(Y3836,Inputs!$J$6:$J$9,Inputs!$G$6:$G$9),LOOKUP(Y3836,Inputs!$J$6:$J$9,Inputs!$H$6:$H$9)),Inputs!$B$12),-Inputs!$B$12),NORM.INV(RAND(),LOOKUP(Y3836,Inputs!$J$6:$J$9,Inputs!$G$6:$G$9),LOOKUP(Y3836,Inputs!$J$6:$J$9,Inputs!$H$6:$H$9))),0),"" )</f>
        <v/>
      </c>
      <c r="P3836" s="31">
        <f>IF($A3836&lt;=Inputs!$B$13,RAND(),"")</f>
        <v/>
      </c>
      <c r="Q3836" s="31">
        <f>IF($A3836&lt;=Inputs!$B$13,RAND(),"")</f>
        <v/>
      </c>
      <c r="R3836" s="31">
        <f>IF($A3836&lt;=Inputs!$B$13,RAND(),"")</f>
        <v/>
      </c>
      <c r="S3836" s="31">
        <f>IF($A3836&lt;=Inputs!$B$13,RAND(),"")</f>
        <v/>
      </c>
      <c r="T3836" s="31">
        <f>IF($A3836&lt;=Inputs!$B$13,RAND(),"")</f>
        <v/>
      </c>
      <c r="U3836" s="31">
        <f>IF($A3836&lt;=Inputs!$B$13,RAND(),"")</f>
        <v/>
      </c>
      <c r="V3836" s="31">
        <f>IF($A3836&lt;=Inputs!$B$13,RAND(),"")</f>
        <v/>
      </c>
      <c r="W3836" s="31">
        <f>IF($A3836&lt;=Inputs!$B$13,RAND(),"")</f>
        <v/>
      </c>
      <c r="X3836" s="31">
        <f>IF($A3836&lt;=Inputs!$B$13,RAND(),"")</f>
        <v/>
      </c>
      <c r="Y3836" s="31">
        <f>IF($A3836&lt;=Inputs!$B$13,RAND(),"")</f>
        <v/>
      </c>
    </row>
    <row r="3837">
      <c r="A3837" t="n">
        <v>3832</v>
      </c>
      <c r="B3837" s="26">
        <f>IF($A3837&lt;=Inputs!$B$13,IF(Inputs!$B$8&gt;0,SUM(F3837:O3837)/Inputs!$B$8,0),"")</f>
        <v/>
      </c>
      <c r="C3837" s="27">
        <f>IF($A3837&lt;=Inputs!$B$13,B3837/100,"")</f>
        <v/>
      </c>
      <c r="D3837" s="28">
        <f>IF($A3837&lt;=Inputs!$B$13,C3837*Inputs!$B$7,"")</f>
        <v/>
      </c>
      <c r="E3837" s="29">
        <f>IF($A3837&lt;=Inputs!$B$13,IF(D3837&gt;0,1,0),"")</f>
        <v/>
      </c>
      <c r="F3837" s="26">
        <f>IF($A3837&lt;=Inputs!$B$13,IF(1&lt;=Inputs!$B$8,IF(Inputs!$B$12&gt;0,MAX(MIN(NORM.INV(RAND(),LOOKUP(P3837,Inputs!$J$6:$J$9,Inputs!$G$6:$G$9),LOOKUP(P3837,Inputs!$J$6:$J$9,Inputs!$H$6:$H$9)),Inputs!$B$12),-Inputs!$B$12),NORM.INV(RAND(),LOOKUP(P3837,Inputs!$J$6:$J$9,Inputs!$G$6:$G$9),LOOKUP(P3837,Inputs!$J$6:$J$9,Inputs!$H$6:$H$9))),0),"" )</f>
        <v/>
      </c>
      <c r="G3837" s="26">
        <f>IF($A3837&lt;=Inputs!$B$13,IF(2&lt;=Inputs!$B$8,IF(Inputs!$B$12&gt;0,MAX(MIN(NORM.INV(RAND(),LOOKUP(Q3837,Inputs!$J$6:$J$9,Inputs!$G$6:$G$9),LOOKUP(Q3837,Inputs!$J$6:$J$9,Inputs!$H$6:$H$9)),Inputs!$B$12),-Inputs!$B$12),NORM.INV(RAND(),LOOKUP(Q3837,Inputs!$J$6:$J$9,Inputs!$G$6:$G$9),LOOKUP(Q3837,Inputs!$J$6:$J$9,Inputs!$H$6:$H$9))),0),"" )</f>
        <v/>
      </c>
      <c r="H3837" s="26">
        <f>IF($A3837&lt;=Inputs!$B$13,IF(3&lt;=Inputs!$B$8,IF(Inputs!$B$12&gt;0,MAX(MIN(NORM.INV(RAND(),LOOKUP(R3837,Inputs!$J$6:$J$9,Inputs!$G$6:$G$9),LOOKUP(R3837,Inputs!$J$6:$J$9,Inputs!$H$6:$H$9)),Inputs!$B$12),-Inputs!$B$12),NORM.INV(RAND(),LOOKUP(R3837,Inputs!$J$6:$J$9,Inputs!$G$6:$G$9),LOOKUP(R3837,Inputs!$J$6:$J$9,Inputs!$H$6:$H$9))),0),"" )</f>
        <v/>
      </c>
      <c r="I3837" s="26">
        <f>IF($A3837&lt;=Inputs!$B$13,IF(4&lt;=Inputs!$B$8,IF(Inputs!$B$12&gt;0,MAX(MIN(NORM.INV(RAND(),LOOKUP(S3837,Inputs!$J$6:$J$9,Inputs!$G$6:$G$9),LOOKUP(S3837,Inputs!$J$6:$J$9,Inputs!$H$6:$H$9)),Inputs!$B$12),-Inputs!$B$12),NORM.INV(RAND(),LOOKUP(S3837,Inputs!$J$6:$J$9,Inputs!$G$6:$G$9),LOOKUP(S3837,Inputs!$J$6:$J$9,Inputs!$H$6:$H$9))),0),"" )</f>
        <v/>
      </c>
      <c r="J3837" s="26">
        <f>IF($A3837&lt;=Inputs!$B$13,IF(5&lt;=Inputs!$B$8,IF(Inputs!$B$12&gt;0,MAX(MIN(NORM.INV(RAND(),LOOKUP(T3837,Inputs!$J$6:$J$9,Inputs!$G$6:$G$9),LOOKUP(T3837,Inputs!$J$6:$J$9,Inputs!$H$6:$H$9)),Inputs!$B$12),-Inputs!$B$12),NORM.INV(RAND(),LOOKUP(T3837,Inputs!$J$6:$J$9,Inputs!$G$6:$G$9),LOOKUP(T3837,Inputs!$J$6:$J$9,Inputs!$H$6:$H$9))),0),"" )</f>
        <v/>
      </c>
      <c r="K3837" s="26">
        <f>IF($A3837&lt;=Inputs!$B$13,IF(6&lt;=Inputs!$B$8,IF(Inputs!$B$12&gt;0,MAX(MIN(NORM.INV(RAND(),LOOKUP(U3837,Inputs!$J$6:$J$9,Inputs!$G$6:$G$9),LOOKUP(U3837,Inputs!$J$6:$J$9,Inputs!$H$6:$H$9)),Inputs!$B$12),-Inputs!$B$12),NORM.INV(RAND(),LOOKUP(U3837,Inputs!$J$6:$J$9,Inputs!$G$6:$G$9),LOOKUP(U3837,Inputs!$J$6:$J$9,Inputs!$H$6:$H$9))),0),"" )</f>
        <v/>
      </c>
      <c r="L3837" s="26">
        <f>IF($A3837&lt;=Inputs!$B$13,IF(7&lt;=Inputs!$B$8,IF(Inputs!$B$12&gt;0,MAX(MIN(NORM.INV(RAND(),LOOKUP(V3837,Inputs!$J$6:$J$9,Inputs!$G$6:$G$9),LOOKUP(V3837,Inputs!$J$6:$J$9,Inputs!$H$6:$H$9)),Inputs!$B$12),-Inputs!$B$12),NORM.INV(RAND(),LOOKUP(V3837,Inputs!$J$6:$J$9,Inputs!$G$6:$G$9),LOOKUP(V3837,Inputs!$J$6:$J$9,Inputs!$H$6:$H$9))),0),"" )</f>
        <v/>
      </c>
      <c r="M3837" s="26">
        <f>IF($A3837&lt;=Inputs!$B$13,IF(8&lt;=Inputs!$B$8,IF(Inputs!$B$12&gt;0,MAX(MIN(NORM.INV(RAND(),LOOKUP(W3837,Inputs!$J$6:$J$9,Inputs!$G$6:$G$9),LOOKUP(W3837,Inputs!$J$6:$J$9,Inputs!$H$6:$H$9)),Inputs!$B$12),-Inputs!$B$12),NORM.INV(RAND(),LOOKUP(W3837,Inputs!$J$6:$J$9,Inputs!$G$6:$G$9),LOOKUP(W3837,Inputs!$J$6:$J$9,Inputs!$H$6:$H$9))),0),"" )</f>
        <v/>
      </c>
      <c r="N3837" s="26">
        <f>IF($A3837&lt;=Inputs!$B$13,IF(9&lt;=Inputs!$B$8,IF(Inputs!$B$12&gt;0,MAX(MIN(NORM.INV(RAND(),LOOKUP(X3837,Inputs!$J$6:$J$9,Inputs!$G$6:$G$9),LOOKUP(X3837,Inputs!$J$6:$J$9,Inputs!$H$6:$H$9)),Inputs!$B$12),-Inputs!$B$12),NORM.INV(RAND(),LOOKUP(X3837,Inputs!$J$6:$J$9,Inputs!$G$6:$G$9),LOOKUP(X3837,Inputs!$J$6:$J$9,Inputs!$H$6:$H$9))),0),"" )</f>
        <v/>
      </c>
      <c r="O3837" s="26">
        <f>IF($A3837&lt;=Inputs!$B$13,IF(10&lt;=Inputs!$B$8,IF(Inputs!$B$12&gt;0,MAX(MIN(NORM.INV(RAND(),LOOKUP(Y3837,Inputs!$J$6:$J$9,Inputs!$G$6:$G$9),LOOKUP(Y3837,Inputs!$J$6:$J$9,Inputs!$H$6:$H$9)),Inputs!$B$12),-Inputs!$B$12),NORM.INV(RAND(),LOOKUP(Y3837,Inputs!$J$6:$J$9,Inputs!$G$6:$G$9),LOOKUP(Y3837,Inputs!$J$6:$J$9,Inputs!$H$6:$H$9))),0),"" )</f>
        <v/>
      </c>
      <c r="P3837" s="31">
        <f>IF($A3837&lt;=Inputs!$B$13,RAND(),"")</f>
        <v/>
      </c>
      <c r="Q3837" s="31">
        <f>IF($A3837&lt;=Inputs!$B$13,RAND(),"")</f>
        <v/>
      </c>
      <c r="R3837" s="31">
        <f>IF($A3837&lt;=Inputs!$B$13,RAND(),"")</f>
        <v/>
      </c>
      <c r="S3837" s="31">
        <f>IF($A3837&lt;=Inputs!$B$13,RAND(),"")</f>
        <v/>
      </c>
      <c r="T3837" s="31">
        <f>IF($A3837&lt;=Inputs!$B$13,RAND(),"")</f>
        <v/>
      </c>
      <c r="U3837" s="31">
        <f>IF($A3837&lt;=Inputs!$B$13,RAND(),"")</f>
        <v/>
      </c>
      <c r="V3837" s="31">
        <f>IF($A3837&lt;=Inputs!$B$13,RAND(),"")</f>
        <v/>
      </c>
      <c r="W3837" s="31">
        <f>IF($A3837&lt;=Inputs!$B$13,RAND(),"")</f>
        <v/>
      </c>
      <c r="X3837" s="31">
        <f>IF($A3837&lt;=Inputs!$B$13,RAND(),"")</f>
        <v/>
      </c>
      <c r="Y3837" s="31">
        <f>IF($A3837&lt;=Inputs!$B$13,RAND(),"")</f>
        <v/>
      </c>
    </row>
    <row r="3838">
      <c r="A3838" t="n">
        <v>3833</v>
      </c>
      <c r="B3838" s="26">
        <f>IF($A3838&lt;=Inputs!$B$13,IF(Inputs!$B$8&gt;0,SUM(F3838:O3838)/Inputs!$B$8,0),"")</f>
        <v/>
      </c>
      <c r="C3838" s="27">
        <f>IF($A3838&lt;=Inputs!$B$13,B3838/100,"")</f>
        <v/>
      </c>
      <c r="D3838" s="28">
        <f>IF($A3838&lt;=Inputs!$B$13,C3838*Inputs!$B$7,"")</f>
        <v/>
      </c>
      <c r="E3838" s="29">
        <f>IF($A3838&lt;=Inputs!$B$13,IF(D3838&gt;0,1,0),"")</f>
        <v/>
      </c>
      <c r="F3838" s="26">
        <f>IF($A3838&lt;=Inputs!$B$13,IF(1&lt;=Inputs!$B$8,IF(Inputs!$B$12&gt;0,MAX(MIN(NORM.INV(RAND(),LOOKUP(P3838,Inputs!$J$6:$J$9,Inputs!$G$6:$G$9),LOOKUP(P3838,Inputs!$J$6:$J$9,Inputs!$H$6:$H$9)),Inputs!$B$12),-Inputs!$B$12),NORM.INV(RAND(),LOOKUP(P3838,Inputs!$J$6:$J$9,Inputs!$G$6:$G$9),LOOKUP(P3838,Inputs!$J$6:$J$9,Inputs!$H$6:$H$9))),0),"" )</f>
        <v/>
      </c>
      <c r="G3838" s="26">
        <f>IF($A3838&lt;=Inputs!$B$13,IF(2&lt;=Inputs!$B$8,IF(Inputs!$B$12&gt;0,MAX(MIN(NORM.INV(RAND(),LOOKUP(Q3838,Inputs!$J$6:$J$9,Inputs!$G$6:$G$9),LOOKUP(Q3838,Inputs!$J$6:$J$9,Inputs!$H$6:$H$9)),Inputs!$B$12),-Inputs!$B$12),NORM.INV(RAND(),LOOKUP(Q3838,Inputs!$J$6:$J$9,Inputs!$G$6:$G$9),LOOKUP(Q3838,Inputs!$J$6:$J$9,Inputs!$H$6:$H$9))),0),"" )</f>
        <v/>
      </c>
      <c r="H3838" s="26">
        <f>IF($A3838&lt;=Inputs!$B$13,IF(3&lt;=Inputs!$B$8,IF(Inputs!$B$12&gt;0,MAX(MIN(NORM.INV(RAND(),LOOKUP(R3838,Inputs!$J$6:$J$9,Inputs!$G$6:$G$9),LOOKUP(R3838,Inputs!$J$6:$J$9,Inputs!$H$6:$H$9)),Inputs!$B$12),-Inputs!$B$12),NORM.INV(RAND(),LOOKUP(R3838,Inputs!$J$6:$J$9,Inputs!$G$6:$G$9),LOOKUP(R3838,Inputs!$J$6:$J$9,Inputs!$H$6:$H$9))),0),"" )</f>
        <v/>
      </c>
      <c r="I3838" s="26">
        <f>IF($A3838&lt;=Inputs!$B$13,IF(4&lt;=Inputs!$B$8,IF(Inputs!$B$12&gt;0,MAX(MIN(NORM.INV(RAND(),LOOKUP(S3838,Inputs!$J$6:$J$9,Inputs!$G$6:$G$9),LOOKUP(S3838,Inputs!$J$6:$J$9,Inputs!$H$6:$H$9)),Inputs!$B$12),-Inputs!$B$12),NORM.INV(RAND(),LOOKUP(S3838,Inputs!$J$6:$J$9,Inputs!$G$6:$G$9),LOOKUP(S3838,Inputs!$J$6:$J$9,Inputs!$H$6:$H$9))),0),"" )</f>
        <v/>
      </c>
      <c r="J3838" s="26">
        <f>IF($A3838&lt;=Inputs!$B$13,IF(5&lt;=Inputs!$B$8,IF(Inputs!$B$12&gt;0,MAX(MIN(NORM.INV(RAND(),LOOKUP(T3838,Inputs!$J$6:$J$9,Inputs!$G$6:$G$9),LOOKUP(T3838,Inputs!$J$6:$J$9,Inputs!$H$6:$H$9)),Inputs!$B$12),-Inputs!$B$12),NORM.INV(RAND(),LOOKUP(T3838,Inputs!$J$6:$J$9,Inputs!$G$6:$G$9),LOOKUP(T3838,Inputs!$J$6:$J$9,Inputs!$H$6:$H$9))),0),"" )</f>
        <v/>
      </c>
      <c r="K3838" s="26">
        <f>IF($A3838&lt;=Inputs!$B$13,IF(6&lt;=Inputs!$B$8,IF(Inputs!$B$12&gt;0,MAX(MIN(NORM.INV(RAND(),LOOKUP(U3838,Inputs!$J$6:$J$9,Inputs!$G$6:$G$9),LOOKUP(U3838,Inputs!$J$6:$J$9,Inputs!$H$6:$H$9)),Inputs!$B$12),-Inputs!$B$12),NORM.INV(RAND(),LOOKUP(U3838,Inputs!$J$6:$J$9,Inputs!$G$6:$G$9),LOOKUP(U3838,Inputs!$J$6:$J$9,Inputs!$H$6:$H$9))),0),"" )</f>
        <v/>
      </c>
      <c r="L3838" s="26">
        <f>IF($A3838&lt;=Inputs!$B$13,IF(7&lt;=Inputs!$B$8,IF(Inputs!$B$12&gt;0,MAX(MIN(NORM.INV(RAND(),LOOKUP(V3838,Inputs!$J$6:$J$9,Inputs!$G$6:$G$9),LOOKUP(V3838,Inputs!$J$6:$J$9,Inputs!$H$6:$H$9)),Inputs!$B$12),-Inputs!$B$12),NORM.INV(RAND(),LOOKUP(V3838,Inputs!$J$6:$J$9,Inputs!$G$6:$G$9),LOOKUP(V3838,Inputs!$J$6:$J$9,Inputs!$H$6:$H$9))),0),"" )</f>
        <v/>
      </c>
      <c r="M3838" s="26">
        <f>IF($A3838&lt;=Inputs!$B$13,IF(8&lt;=Inputs!$B$8,IF(Inputs!$B$12&gt;0,MAX(MIN(NORM.INV(RAND(),LOOKUP(W3838,Inputs!$J$6:$J$9,Inputs!$G$6:$G$9),LOOKUP(W3838,Inputs!$J$6:$J$9,Inputs!$H$6:$H$9)),Inputs!$B$12),-Inputs!$B$12),NORM.INV(RAND(),LOOKUP(W3838,Inputs!$J$6:$J$9,Inputs!$G$6:$G$9),LOOKUP(W3838,Inputs!$J$6:$J$9,Inputs!$H$6:$H$9))),0),"" )</f>
        <v/>
      </c>
      <c r="N3838" s="26">
        <f>IF($A3838&lt;=Inputs!$B$13,IF(9&lt;=Inputs!$B$8,IF(Inputs!$B$12&gt;0,MAX(MIN(NORM.INV(RAND(),LOOKUP(X3838,Inputs!$J$6:$J$9,Inputs!$G$6:$G$9),LOOKUP(X3838,Inputs!$J$6:$J$9,Inputs!$H$6:$H$9)),Inputs!$B$12),-Inputs!$B$12),NORM.INV(RAND(),LOOKUP(X3838,Inputs!$J$6:$J$9,Inputs!$G$6:$G$9),LOOKUP(X3838,Inputs!$J$6:$J$9,Inputs!$H$6:$H$9))),0),"" )</f>
        <v/>
      </c>
      <c r="O3838" s="26">
        <f>IF($A3838&lt;=Inputs!$B$13,IF(10&lt;=Inputs!$B$8,IF(Inputs!$B$12&gt;0,MAX(MIN(NORM.INV(RAND(),LOOKUP(Y3838,Inputs!$J$6:$J$9,Inputs!$G$6:$G$9),LOOKUP(Y3838,Inputs!$J$6:$J$9,Inputs!$H$6:$H$9)),Inputs!$B$12),-Inputs!$B$12),NORM.INV(RAND(),LOOKUP(Y3838,Inputs!$J$6:$J$9,Inputs!$G$6:$G$9),LOOKUP(Y3838,Inputs!$J$6:$J$9,Inputs!$H$6:$H$9))),0),"" )</f>
        <v/>
      </c>
      <c r="P3838" s="31">
        <f>IF($A3838&lt;=Inputs!$B$13,RAND(),"")</f>
        <v/>
      </c>
      <c r="Q3838" s="31">
        <f>IF($A3838&lt;=Inputs!$B$13,RAND(),"")</f>
        <v/>
      </c>
      <c r="R3838" s="31">
        <f>IF($A3838&lt;=Inputs!$B$13,RAND(),"")</f>
        <v/>
      </c>
      <c r="S3838" s="31">
        <f>IF($A3838&lt;=Inputs!$B$13,RAND(),"")</f>
        <v/>
      </c>
      <c r="T3838" s="31">
        <f>IF($A3838&lt;=Inputs!$B$13,RAND(),"")</f>
        <v/>
      </c>
      <c r="U3838" s="31">
        <f>IF($A3838&lt;=Inputs!$B$13,RAND(),"")</f>
        <v/>
      </c>
      <c r="V3838" s="31">
        <f>IF($A3838&lt;=Inputs!$B$13,RAND(),"")</f>
        <v/>
      </c>
      <c r="W3838" s="31">
        <f>IF($A3838&lt;=Inputs!$B$13,RAND(),"")</f>
        <v/>
      </c>
      <c r="X3838" s="31">
        <f>IF($A3838&lt;=Inputs!$B$13,RAND(),"")</f>
        <v/>
      </c>
      <c r="Y3838" s="31">
        <f>IF($A3838&lt;=Inputs!$B$13,RAND(),"")</f>
        <v/>
      </c>
    </row>
    <row r="3839">
      <c r="A3839" t="n">
        <v>3834</v>
      </c>
      <c r="B3839" s="26">
        <f>IF($A3839&lt;=Inputs!$B$13,IF(Inputs!$B$8&gt;0,SUM(F3839:O3839)/Inputs!$B$8,0),"")</f>
        <v/>
      </c>
      <c r="C3839" s="27">
        <f>IF($A3839&lt;=Inputs!$B$13,B3839/100,"")</f>
        <v/>
      </c>
      <c r="D3839" s="28">
        <f>IF($A3839&lt;=Inputs!$B$13,C3839*Inputs!$B$7,"")</f>
        <v/>
      </c>
      <c r="E3839" s="29">
        <f>IF($A3839&lt;=Inputs!$B$13,IF(D3839&gt;0,1,0),"")</f>
        <v/>
      </c>
      <c r="F3839" s="26">
        <f>IF($A3839&lt;=Inputs!$B$13,IF(1&lt;=Inputs!$B$8,IF(Inputs!$B$12&gt;0,MAX(MIN(NORM.INV(RAND(),LOOKUP(P3839,Inputs!$J$6:$J$9,Inputs!$G$6:$G$9),LOOKUP(P3839,Inputs!$J$6:$J$9,Inputs!$H$6:$H$9)),Inputs!$B$12),-Inputs!$B$12),NORM.INV(RAND(),LOOKUP(P3839,Inputs!$J$6:$J$9,Inputs!$G$6:$G$9),LOOKUP(P3839,Inputs!$J$6:$J$9,Inputs!$H$6:$H$9))),0),"" )</f>
        <v/>
      </c>
      <c r="G3839" s="26">
        <f>IF($A3839&lt;=Inputs!$B$13,IF(2&lt;=Inputs!$B$8,IF(Inputs!$B$12&gt;0,MAX(MIN(NORM.INV(RAND(),LOOKUP(Q3839,Inputs!$J$6:$J$9,Inputs!$G$6:$G$9),LOOKUP(Q3839,Inputs!$J$6:$J$9,Inputs!$H$6:$H$9)),Inputs!$B$12),-Inputs!$B$12),NORM.INV(RAND(),LOOKUP(Q3839,Inputs!$J$6:$J$9,Inputs!$G$6:$G$9),LOOKUP(Q3839,Inputs!$J$6:$J$9,Inputs!$H$6:$H$9))),0),"" )</f>
        <v/>
      </c>
      <c r="H3839" s="26">
        <f>IF($A3839&lt;=Inputs!$B$13,IF(3&lt;=Inputs!$B$8,IF(Inputs!$B$12&gt;0,MAX(MIN(NORM.INV(RAND(),LOOKUP(R3839,Inputs!$J$6:$J$9,Inputs!$G$6:$G$9),LOOKUP(R3839,Inputs!$J$6:$J$9,Inputs!$H$6:$H$9)),Inputs!$B$12),-Inputs!$B$12),NORM.INV(RAND(),LOOKUP(R3839,Inputs!$J$6:$J$9,Inputs!$G$6:$G$9),LOOKUP(R3839,Inputs!$J$6:$J$9,Inputs!$H$6:$H$9))),0),"" )</f>
        <v/>
      </c>
      <c r="I3839" s="26">
        <f>IF($A3839&lt;=Inputs!$B$13,IF(4&lt;=Inputs!$B$8,IF(Inputs!$B$12&gt;0,MAX(MIN(NORM.INV(RAND(),LOOKUP(S3839,Inputs!$J$6:$J$9,Inputs!$G$6:$G$9),LOOKUP(S3839,Inputs!$J$6:$J$9,Inputs!$H$6:$H$9)),Inputs!$B$12),-Inputs!$B$12),NORM.INV(RAND(),LOOKUP(S3839,Inputs!$J$6:$J$9,Inputs!$G$6:$G$9),LOOKUP(S3839,Inputs!$J$6:$J$9,Inputs!$H$6:$H$9))),0),"" )</f>
        <v/>
      </c>
      <c r="J3839" s="26">
        <f>IF($A3839&lt;=Inputs!$B$13,IF(5&lt;=Inputs!$B$8,IF(Inputs!$B$12&gt;0,MAX(MIN(NORM.INV(RAND(),LOOKUP(T3839,Inputs!$J$6:$J$9,Inputs!$G$6:$G$9),LOOKUP(T3839,Inputs!$J$6:$J$9,Inputs!$H$6:$H$9)),Inputs!$B$12),-Inputs!$B$12),NORM.INV(RAND(),LOOKUP(T3839,Inputs!$J$6:$J$9,Inputs!$G$6:$G$9),LOOKUP(T3839,Inputs!$J$6:$J$9,Inputs!$H$6:$H$9))),0),"" )</f>
        <v/>
      </c>
      <c r="K3839" s="26">
        <f>IF($A3839&lt;=Inputs!$B$13,IF(6&lt;=Inputs!$B$8,IF(Inputs!$B$12&gt;0,MAX(MIN(NORM.INV(RAND(),LOOKUP(U3839,Inputs!$J$6:$J$9,Inputs!$G$6:$G$9),LOOKUP(U3839,Inputs!$J$6:$J$9,Inputs!$H$6:$H$9)),Inputs!$B$12),-Inputs!$B$12),NORM.INV(RAND(),LOOKUP(U3839,Inputs!$J$6:$J$9,Inputs!$G$6:$G$9),LOOKUP(U3839,Inputs!$J$6:$J$9,Inputs!$H$6:$H$9))),0),"" )</f>
        <v/>
      </c>
      <c r="L3839" s="26">
        <f>IF($A3839&lt;=Inputs!$B$13,IF(7&lt;=Inputs!$B$8,IF(Inputs!$B$12&gt;0,MAX(MIN(NORM.INV(RAND(),LOOKUP(V3839,Inputs!$J$6:$J$9,Inputs!$G$6:$G$9),LOOKUP(V3839,Inputs!$J$6:$J$9,Inputs!$H$6:$H$9)),Inputs!$B$12),-Inputs!$B$12),NORM.INV(RAND(),LOOKUP(V3839,Inputs!$J$6:$J$9,Inputs!$G$6:$G$9),LOOKUP(V3839,Inputs!$J$6:$J$9,Inputs!$H$6:$H$9))),0),"" )</f>
        <v/>
      </c>
      <c r="M3839" s="26">
        <f>IF($A3839&lt;=Inputs!$B$13,IF(8&lt;=Inputs!$B$8,IF(Inputs!$B$12&gt;0,MAX(MIN(NORM.INV(RAND(),LOOKUP(W3839,Inputs!$J$6:$J$9,Inputs!$G$6:$G$9),LOOKUP(W3839,Inputs!$J$6:$J$9,Inputs!$H$6:$H$9)),Inputs!$B$12),-Inputs!$B$12),NORM.INV(RAND(),LOOKUP(W3839,Inputs!$J$6:$J$9,Inputs!$G$6:$G$9),LOOKUP(W3839,Inputs!$J$6:$J$9,Inputs!$H$6:$H$9))),0),"" )</f>
        <v/>
      </c>
      <c r="N3839" s="26">
        <f>IF($A3839&lt;=Inputs!$B$13,IF(9&lt;=Inputs!$B$8,IF(Inputs!$B$12&gt;0,MAX(MIN(NORM.INV(RAND(),LOOKUP(X3839,Inputs!$J$6:$J$9,Inputs!$G$6:$G$9),LOOKUP(X3839,Inputs!$J$6:$J$9,Inputs!$H$6:$H$9)),Inputs!$B$12),-Inputs!$B$12),NORM.INV(RAND(),LOOKUP(X3839,Inputs!$J$6:$J$9,Inputs!$G$6:$G$9),LOOKUP(X3839,Inputs!$J$6:$J$9,Inputs!$H$6:$H$9))),0),"" )</f>
        <v/>
      </c>
      <c r="O3839" s="26">
        <f>IF($A3839&lt;=Inputs!$B$13,IF(10&lt;=Inputs!$B$8,IF(Inputs!$B$12&gt;0,MAX(MIN(NORM.INV(RAND(),LOOKUP(Y3839,Inputs!$J$6:$J$9,Inputs!$G$6:$G$9),LOOKUP(Y3839,Inputs!$J$6:$J$9,Inputs!$H$6:$H$9)),Inputs!$B$12),-Inputs!$B$12),NORM.INV(RAND(),LOOKUP(Y3839,Inputs!$J$6:$J$9,Inputs!$G$6:$G$9),LOOKUP(Y3839,Inputs!$J$6:$J$9,Inputs!$H$6:$H$9))),0),"" )</f>
        <v/>
      </c>
      <c r="P3839" s="31">
        <f>IF($A3839&lt;=Inputs!$B$13,RAND(),"")</f>
        <v/>
      </c>
      <c r="Q3839" s="31">
        <f>IF($A3839&lt;=Inputs!$B$13,RAND(),"")</f>
        <v/>
      </c>
      <c r="R3839" s="31">
        <f>IF($A3839&lt;=Inputs!$B$13,RAND(),"")</f>
        <v/>
      </c>
      <c r="S3839" s="31">
        <f>IF($A3839&lt;=Inputs!$B$13,RAND(),"")</f>
        <v/>
      </c>
      <c r="T3839" s="31">
        <f>IF($A3839&lt;=Inputs!$B$13,RAND(),"")</f>
        <v/>
      </c>
      <c r="U3839" s="31">
        <f>IF($A3839&lt;=Inputs!$B$13,RAND(),"")</f>
        <v/>
      </c>
      <c r="V3839" s="31">
        <f>IF($A3839&lt;=Inputs!$B$13,RAND(),"")</f>
        <v/>
      </c>
      <c r="W3839" s="31">
        <f>IF($A3839&lt;=Inputs!$B$13,RAND(),"")</f>
        <v/>
      </c>
      <c r="X3839" s="31">
        <f>IF($A3839&lt;=Inputs!$B$13,RAND(),"")</f>
        <v/>
      </c>
      <c r="Y3839" s="31">
        <f>IF($A3839&lt;=Inputs!$B$13,RAND(),"")</f>
        <v/>
      </c>
    </row>
    <row r="3840">
      <c r="A3840" t="n">
        <v>3835</v>
      </c>
      <c r="B3840" s="26">
        <f>IF($A3840&lt;=Inputs!$B$13,IF(Inputs!$B$8&gt;0,SUM(F3840:O3840)/Inputs!$B$8,0),"")</f>
        <v/>
      </c>
      <c r="C3840" s="27">
        <f>IF($A3840&lt;=Inputs!$B$13,B3840/100,"")</f>
        <v/>
      </c>
      <c r="D3840" s="28">
        <f>IF($A3840&lt;=Inputs!$B$13,C3840*Inputs!$B$7,"")</f>
        <v/>
      </c>
      <c r="E3840" s="29">
        <f>IF($A3840&lt;=Inputs!$B$13,IF(D3840&gt;0,1,0),"")</f>
        <v/>
      </c>
      <c r="F3840" s="26">
        <f>IF($A3840&lt;=Inputs!$B$13,IF(1&lt;=Inputs!$B$8,IF(Inputs!$B$12&gt;0,MAX(MIN(NORM.INV(RAND(),LOOKUP(P3840,Inputs!$J$6:$J$9,Inputs!$G$6:$G$9),LOOKUP(P3840,Inputs!$J$6:$J$9,Inputs!$H$6:$H$9)),Inputs!$B$12),-Inputs!$B$12),NORM.INV(RAND(),LOOKUP(P3840,Inputs!$J$6:$J$9,Inputs!$G$6:$G$9),LOOKUP(P3840,Inputs!$J$6:$J$9,Inputs!$H$6:$H$9))),0),"" )</f>
        <v/>
      </c>
      <c r="G3840" s="26">
        <f>IF($A3840&lt;=Inputs!$B$13,IF(2&lt;=Inputs!$B$8,IF(Inputs!$B$12&gt;0,MAX(MIN(NORM.INV(RAND(),LOOKUP(Q3840,Inputs!$J$6:$J$9,Inputs!$G$6:$G$9),LOOKUP(Q3840,Inputs!$J$6:$J$9,Inputs!$H$6:$H$9)),Inputs!$B$12),-Inputs!$B$12),NORM.INV(RAND(),LOOKUP(Q3840,Inputs!$J$6:$J$9,Inputs!$G$6:$G$9),LOOKUP(Q3840,Inputs!$J$6:$J$9,Inputs!$H$6:$H$9))),0),"" )</f>
        <v/>
      </c>
      <c r="H3840" s="26">
        <f>IF($A3840&lt;=Inputs!$B$13,IF(3&lt;=Inputs!$B$8,IF(Inputs!$B$12&gt;0,MAX(MIN(NORM.INV(RAND(),LOOKUP(R3840,Inputs!$J$6:$J$9,Inputs!$G$6:$G$9),LOOKUP(R3840,Inputs!$J$6:$J$9,Inputs!$H$6:$H$9)),Inputs!$B$12),-Inputs!$B$12),NORM.INV(RAND(),LOOKUP(R3840,Inputs!$J$6:$J$9,Inputs!$G$6:$G$9),LOOKUP(R3840,Inputs!$J$6:$J$9,Inputs!$H$6:$H$9))),0),"" )</f>
        <v/>
      </c>
      <c r="I3840" s="26">
        <f>IF($A3840&lt;=Inputs!$B$13,IF(4&lt;=Inputs!$B$8,IF(Inputs!$B$12&gt;0,MAX(MIN(NORM.INV(RAND(),LOOKUP(S3840,Inputs!$J$6:$J$9,Inputs!$G$6:$G$9),LOOKUP(S3840,Inputs!$J$6:$J$9,Inputs!$H$6:$H$9)),Inputs!$B$12),-Inputs!$B$12),NORM.INV(RAND(),LOOKUP(S3840,Inputs!$J$6:$J$9,Inputs!$G$6:$G$9),LOOKUP(S3840,Inputs!$J$6:$J$9,Inputs!$H$6:$H$9))),0),"" )</f>
        <v/>
      </c>
      <c r="J3840" s="26">
        <f>IF($A3840&lt;=Inputs!$B$13,IF(5&lt;=Inputs!$B$8,IF(Inputs!$B$12&gt;0,MAX(MIN(NORM.INV(RAND(),LOOKUP(T3840,Inputs!$J$6:$J$9,Inputs!$G$6:$G$9),LOOKUP(T3840,Inputs!$J$6:$J$9,Inputs!$H$6:$H$9)),Inputs!$B$12),-Inputs!$B$12),NORM.INV(RAND(),LOOKUP(T3840,Inputs!$J$6:$J$9,Inputs!$G$6:$G$9),LOOKUP(T3840,Inputs!$J$6:$J$9,Inputs!$H$6:$H$9))),0),"" )</f>
        <v/>
      </c>
      <c r="K3840" s="26">
        <f>IF($A3840&lt;=Inputs!$B$13,IF(6&lt;=Inputs!$B$8,IF(Inputs!$B$12&gt;0,MAX(MIN(NORM.INV(RAND(),LOOKUP(U3840,Inputs!$J$6:$J$9,Inputs!$G$6:$G$9),LOOKUP(U3840,Inputs!$J$6:$J$9,Inputs!$H$6:$H$9)),Inputs!$B$12),-Inputs!$B$12),NORM.INV(RAND(),LOOKUP(U3840,Inputs!$J$6:$J$9,Inputs!$G$6:$G$9),LOOKUP(U3840,Inputs!$J$6:$J$9,Inputs!$H$6:$H$9))),0),"" )</f>
        <v/>
      </c>
      <c r="L3840" s="26">
        <f>IF($A3840&lt;=Inputs!$B$13,IF(7&lt;=Inputs!$B$8,IF(Inputs!$B$12&gt;0,MAX(MIN(NORM.INV(RAND(),LOOKUP(V3840,Inputs!$J$6:$J$9,Inputs!$G$6:$G$9),LOOKUP(V3840,Inputs!$J$6:$J$9,Inputs!$H$6:$H$9)),Inputs!$B$12),-Inputs!$B$12),NORM.INV(RAND(),LOOKUP(V3840,Inputs!$J$6:$J$9,Inputs!$G$6:$G$9),LOOKUP(V3840,Inputs!$J$6:$J$9,Inputs!$H$6:$H$9))),0),"" )</f>
        <v/>
      </c>
      <c r="M3840" s="26">
        <f>IF($A3840&lt;=Inputs!$B$13,IF(8&lt;=Inputs!$B$8,IF(Inputs!$B$12&gt;0,MAX(MIN(NORM.INV(RAND(),LOOKUP(W3840,Inputs!$J$6:$J$9,Inputs!$G$6:$G$9),LOOKUP(W3840,Inputs!$J$6:$J$9,Inputs!$H$6:$H$9)),Inputs!$B$12),-Inputs!$B$12),NORM.INV(RAND(),LOOKUP(W3840,Inputs!$J$6:$J$9,Inputs!$G$6:$G$9),LOOKUP(W3840,Inputs!$J$6:$J$9,Inputs!$H$6:$H$9))),0),"" )</f>
        <v/>
      </c>
      <c r="N3840" s="26">
        <f>IF($A3840&lt;=Inputs!$B$13,IF(9&lt;=Inputs!$B$8,IF(Inputs!$B$12&gt;0,MAX(MIN(NORM.INV(RAND(),LOOKUP(X3840,Inputs!$J$6:$J$9,Inputs!$G$6:$G$9),LOOKUP(X3840,Inputs!$J$6:$J$9,Inputs!$H$6:$H$9)),Inputs!$B$12),-Inputs!$B$12),NORM.INV(RAND(),LOOKUP(X3840,Inputs!$J$6:$J$9,Inputs!$G$6:$G$9),LOOKUP(X3840,Inputs!$J$6:$J$9,Inputs!$H$6:$H$9))),0),"" )</f>
        <v/>
      </c>
      <c r="O3840" s="26">
        <f>IF($A3840&lt;=Inputs!$B$13,IF(10&lt;=Inputs!$B$8,IF(Inputs!$B$12&gt;0,MAX(MIN(NORM.INV(RAND(),LOOKUP(Y3840,Inputs!$J$6:$J$9,Inputs!$G$6:$G$9),LOOKUP(Y3840,Inputs!$J$6:$J$9,Inputs!$H$6:$H$9)),Inputs!$B$12),-Inputs!$B$12),NORM.INV(RAND(),LOOKUP(Y3840,Inputs!$J$6:$J$9,Inputs!$G$6:$G$9),LOOKUP(Y3840,Inputs!$J$6:$J$9,Inputs!$H$6:$H$9))),0),"" )</f>
        <v/>
      </c>
      <c r="P3840" s="31">
        <f>IF($A3840&lt;=Inputs!$B$13,RAND(),"")</f>
        <v/>
      </c>
      <c r="Q3840" s="31">
        <f>IF($A3840&lt;=Inputs!$B$13,RAND(),"")</f>
        <v/>
      </c>
      <c r="R3840" s="31">
        <f>IF($A3840&lt;=Inputs!$B$13,RAND(),"")</f>
        <v/>
      </c>
      <c r="S3840" s="31">
        <f>IF($A3840&lt;=Inputs!$B$13,RAND(),"")</f>
        <v/>
      </c>
      <c r="T3840" s="31">
        <f>IF($A3840&lt;=Inputs!$B$13,RAND(),"")</f>
        <v/>
      </c>
      <c r="U3840" s="31">
        <f>IF($A3840&lt;=Inputs!$B$13,RAND(),"")</f>
        <v/>
      </c>
      <c r="V3840" s="31">
        <f>IF($A3840&lt;=Inputs!$B$13,RAND(),"")</f>
        <v/>
      </c>
      <c r="W3840" s="31">
        <f>IF($A3840&lt;=Inputs!$B$13,RAND(),"")</f>
        <v/>
      </c>
      <c r="X3840" s="31">
        <f>IF($A3840&lt;=Inputs!$B$13,RAND(),"")</f>
        <v/>
      </c>
      <c r="Y3840" s="31">
        <f>IF($A3840&lt;=Inputs!$B$13,RAND(),"")</f>
        <v/>
      </c>
    </row>
    <row r="3841">
      <c r="A3841" t="n">
        <v>3836</v>
      </c>
      <c r="B3841" s="26">
        <f>IF($A3841&lt;=Inputs!$B$13,IF(Inputs!$B$8&gt;0,SUM(F3841:O3841)/Inputs!$B$8,0),"")</f>
        <v/>
      </c>
      <c r="C3841" s="27">
        <f>IF($A3841&lt;=Inputs!$B$13,B3841/100,"")</f>
        <v/>
      </c>
      <c r="D3841" s="28">
        <f>IF($A3841&lt;=Inputs!$B$13,C3841*Inputs!$B$7,"")</f>
        <v/>
      </c>
      <c r="E3841" s="29">
        <f>IF($A3841&lt;=Inputs!$B$13,IF(D3841&gt;0,1,0),"")</f>
        <v/>
      </c>
      <c r="F3841" s="26">
        <f>IF($A3841&lt;=Inputs!$B$13,IF(1&lt;=Inputs!$B$8,IF(Inputs!$B$12&gt;0,MAX(MIN(NORM.INV(RAND(),LOOKUP(P3841,Inputs!$J$6:$J$9,Inputs!$G$6:$G$9),LOOKUP(P3841,Inputs!$J$6:$J$9,Inputs!$H$6:$H$9)),Inputs!$B$12),-Inputs!$B$12),NORM.INV(RAND(),LOOKUP(P3841,Inputs!$J$6:$J$9,Inputs!$G$6:$G$9),LOOKUP(P3841,Inputs!$J$6:$J$9,Inputs!$H$6:$H$9))),0),"" )</f>
        <v/>
      </c>
      <c r="G3841" s="26">
        <f>IF($A3841&lt;=Inputs!$B$13,IF(2&lt;=Inputs!$B$8,IF(Inputs!$B$12&gt;0,MAX(MIN(NORM.INV(RAND(),LOOKUP(Q3841,Inputs!$J$6:$J$9,Inputs!$G$6:$G$9),LOOKUP(Q3841,Inputs!$J$6:$J$9,Inputs!$H$6:$H$9)),Inputs!$B$12),-Inputs!$B$12),NORM.INV(RAND(),LOOKUP(Q3841,Inputs!$J$6:$J$9,Inputs!$G$6:$G$9),LOOKUP(Q3841,Inputs!$J$6:$J$9,Inputs!$H$6:$H$9))),0),"" )</f>
        <v/>
      </c>
      <c r="H3841" s="26">
        <f>IF($A3841&lt;=Inputs!$B$13,IF(3&lt;=Inputs!$B$8,IF(Inputs!$B$12&gt;0,MAX(MIN(NORM.INV(RAND(),LOOKUP(R3841,Inputs!$J$6:$J$9,Inputs!$G$6:$G$9),LOOKUP(R3841,Inputs!$J$6:$J$9,Inputs!$H$6:$H$9)),Inputs!$B$12),-Inputs!$B$12),NORM.INV(RAND(),LOOKUP(R3841,Inputs!$J$6:$J$9,Inputs!$G$6:$G$9),LOOKUP(R3841,Inputs!$J$6:$J$9,Inputs!$H$6:$H$9))),0),"" )</f>
        <v/>
      </c>
      <c r="I3841" s="26">
        <f>IF($A3841&lt;=Inputs!$B$13,IF(4&lt;=Inputs!$B$8,IF(Inputs!$B$12&gt;0,MAX(MIN(NORM.INV(RAND(),LOOKUP(S3841,Inputs!$J$6:$J$9,Inputs!$G$6:$G$9),LOOKUP(S3841,Inputs!$J$6:$J$9,Inputs!$H$6:$H$9)),Inputs!$B$12),-Inputs!$B$12),NORM.INV(RAND(),LOOKUP(S3841,Inputs!$J$6:$J$9,Inputs!$G$6:$G$9),LOOKUP(S3841,Inputs!$J$6:$J$9,Inputs!$H$6:$H$9))),0),"" )</f>
        <v/>
      </c>
      <c r="J3841" s="26">
        <f>IF($A3841&lt;=Inputs!$B$13,IF(5&lt;=Inputs!$B$8,IF(Inputs!$B$12&gt;0,MAX(MIN(NORM.INV(RAND(),LOOKUP(T3841,Inputs!$J$6:$J$9,Inputs!$G$6:$G$9),LOOKUP(T3841,Inputs!$J$6:$J$9,Inputs!$H$6:$H$9)),Inputs!$B$12),-Inputs!$B$12),NORM.INV(RAND(),LOOKUP(T3841,Inputs!$J$6:$J$9,Inputs!$G$6:$G$9),LOOKUP(T3841,Inputs!$J$6:$J$9,Inputs!$H$6:$H$9))),0),"" )</f>
        <v/>
      </c>
      <c r="K3841" s="26">
        <f>IF($A3841&lt;=Inputs!$B$13,IF(6&lt;=Inputs!$B$8,IF(Inputs!$B$12&gt;0,MAX(MIN(NORM.INV(RAND(),LOOKUP(U3841,Inputs!$J$6:$J$9,Inputs!$G$6:$G$9),LOOKUP(U3841,Inputs!$J$6:$J$9,Inputs!$H$6:$H$9)),Inputs!$B$12),-Inputs!$B$12),NORM.INV(RAND(),LOOKUP(U3841,Inputs!$J$6:$J$9,Inputs!$G$6:$G$9),LOOKUP(U3841,Inputs!$J$6:$J$9,Inputs!$H$6:$H$9))),0),"" )</f>
        <v/>
      </c>
      <c r="L3841" s="26">
        <f>IF($A3841&lt;=Inputs!$B$13,IF(7&lt;=Inputs!$B$8,IF(Inputs!$B$12&gt;0,MAX(MIN(NORM.INV(RAND(),LOOKUP(V3841,Inputs!$J$6:$J$9,Inputs!$G$6:$G$9),LOOKUP(V3841,Inputs!$J$6:$J$9,Inputs!$H$6:$H$9)),Inputs!$B$12),-Inputs!$B$12),NORM.INV(RAND(),LOOKUP(V3841,Inputs!$J$6:$J$9,Inputs!$G$6:$G$9),LOOKUP(V3841,Inputs!$J$6:$J$9,Inputs!$H$6:$H$9))),0),"" )</f>
        <v/>
      </c>
      <c r="M3841" s="26">
        <f>IF($A3841&lt;=Inputs!$B$13,IF(8&lt;=Inputs!$B$8,IF(Inputs!$B$12&gt;0,MAX(MIN(NORM.INV(RAND(),LOOKUP(W3841,Inputs!$J$6:$J$9,Inputs!$G$6:$G$9),LOOKUP(W3841,Inputs!$J$6:$J$9,Inputs!$H$6:$H$9)),Inputs!$B$12),-Inputs!$B$12),NORM.INV(RAND(),LOOKUP(W3841,Inputs!$J$6:$J$9,Inputs!$G$6:$G$9),LOOKUP(W3841,Inputs!$J$6:$J$9,Inputs!$H$6:$H$9))),0),"" )</f>
        <v/>
      </c>
      <c r="N3841" s="26">
        <f>IF($A3841&lt;=Inputs!$B$13,IF(9&lt;=Inputs!$B$8,IF(Inputs!$B$12&gt;0,MAX(MIN(NORM.INV(RAND(),LOOKUP(X3841,Inputs!$J$6:$J$9,Inputs!$G$6:$G$9),LOOKUP(X3841,Inputs!$J$6:$J$9,Inputs!$H$6:$H$9)),Inputs!$B$12),-Inputs!$B$12),NORM.INV(RAND(),LOOKUP(X3841,Inputs!$J$6:$J$9,Inputs!$G$6:$G$9),LOOKUP(X3841,Inputs!$J$6:$J$9,Inputs!$H$6:$H$9))),0),"" )</f>
        <v/>
      </c>
      <c r="O3841" s="26">
        <f>IF($A3841&lt;=Inputs!$B$13,IF(10&lt;=Inputs!$B$8,IF(Inputs!$B$12&gt;0,MAX(MIN(NORM.INV(RAND(),LOOKUP(Y3841,Inputs!$J$6:$J$9,Inputs!$G$6:$G$9),LOOKUP(Y3841,Inputs!$J$6:$J$9,Inputs!$H$6:$H$9)),Inputs!$B$12),-Inputs!$B$12),NORM.INV(RAND(),LOOKUP(Y3841,Inputs!$J$6:$J$9,Inputs!$G$6:$G$9),LOOKUP(Y3841,Inputs!$J$6:$J$9,Inputs!$H$6:$H$9))),0),"" )</f>
        <v/>
      </c>
      <c r="P3841" s="31">
        <f>IF($A3841&lt;=Inputs!$B$13,RAND(),"")</f>
        <v/>
      </c>
      <c r="Q3841" s="31">
        <f>IF($A3841&lt;=Inputs!$B$13,RAND(),"")</f>
        <v/>
      </c>
      <c r="R3841" s="31">
        <f>IF($A3841&lt;=Inputs!$B$13,RAND(),"")</f>
        <v/>
      </c>
      <c r="S3841" s="31">
        <f>IF($A3841&lt;=Inputs!$B$13,RAND(),"")</f>
        <v/>
      </c>
      <c r="T3841" s="31">
        <f>IF($A3841&lt;=Inputs!$B$13,RAND(),"")</f>
        <v/>
      </c>
      <c r="U3841" s="31">
        <f>IF($A3841&lt;=Inputs!$B$13,RAND(),"")</f>
        <v/>
      </c>
      <c r="V3841" s="31">
        <f>IF($A3841&lt;=Inputs!$B$13,RAND(),"")</f>
        <v/>
      </c>
      <c r="W3841" s="31">
        <f>IF($A3841&lt;=Inputs!$B$13,RAND(),"")</f>
        <v/>
      </c>
      <c r="X3841" s="31">
        <f>IF($A3841&lt;=Inputs!$B$13,RAND(),"")</f>
        <v/>
      </c>
      <c r="Y3841" s="31">
        <f>IF($A3841&lt;=Inputs!$B$13,RAND(),"")</f>
        <v/>
      </c>
    </row>
    <row r="3842">
      <c r="A3842" t="n">
        <v>3837</v>
      </c>
      <c r="B3842" s="26">
        <f>IF($A3842&lt;=Inputs!$B$13,IF(Inputs!$B$8&gt;0,SUM(F3842:O3842)/Inputs!$B$8,0),"")</f>
        <v/>
      </c>
      <c r="C3842" s="27">
        <f>IF($A3842&lt;=Inputs!$B$13,B3842/100,"")</f>
        <v/>
      </c>
      <c r="D3842" s="28">
        <f>IF($A3842&lt;=Inputs!$B$13,C3842*Inputs!$B$7,"")</f>
        <v/>
      </c>
      <c r="E3842" s="29">
        <f>IF($A3842&lt;=Inputs!$B$13,IF(D3842&gt;0,1,0),"")</f>
        <v/>
      </c>
      <c r="F3842" s="26">
        <f>IF($A3842&lt;=Inputs!$B$13,IF(1&lt;=Inputs!$B$8,IF(Inputs!$B$12&gt;0,MAX(MIN(NORM.INV(RAND(),LOOKUP(P3842,Inputs!$J$6:$J$9,Inputs!$G$6:$G$9),LOOKUP(P3842,Inputs!$J$6:$J$9,Inputs!$H$6:$H$9)),Inputs!$B$12),-Inputs!$B$12),NORM.INV(RAND(),LOOKUP(P3842,Inputs!$J$6:$J$9,Inputs!$G$6:$G$9),LOOKUP(P3842,Inputs!$J$6:$J$9,Inputs!$H$6:$H$9))),0),"" )</f>
        <v/>
      </c>
      <c r="G3842" s="26">
        <f>IF($A3842&lt;=Inputs!$B$13,IF(2&lt;=Inputs!$B$8,IF(Inputs!$B$12&gt;0,MAX(MIN(NORM.INV(RAND(),LOOKUP(Q3842,Inputs!$J$6:$J$9,Inputs!$G$6:$G$9),LOOKUP(Q3842,Inputs!$J$6:$J$9,Inputs!$H$6:$H$9)),Inputs!$B$12),-Inputs!$B$12),NORM.INV(RAND(),LOOKUP(Q3842,Inputs!$J$6:$J$9,Inputs!$G$6:$G$9),LOOKUP(Q3842,Inputs!$J$6:$J$9,Inputs!$H$6:$H$9))),0),"" )</f>
        <v/>
      </c>
      <c r="H3842" s="26">
        <f>IF($A3842&lt;=Inputs!$B$13,IF(3&lt;=Inputs!$B$8,IF(Inputs!$B$12&gt;0,MAX(MIN(NORM.INV(RAND(),LOOKUP(R3842,Inputs!$J$6:$J$9,Inputs!$G$6:$G$9),LOOKUP(R3842,Inputs!$J$6:$J$9,Inputs!$H$6:$H$9)),Inputs!$B$12),-Inputs!$B$12),NORM.INV(RAND(),LOOKUP(R3842,Inputs!$J$6:$J$9,Inputs!$G$6:$G$9),LOOKUP(R3842,Inputs!$J$6:$J$9,Inputs!$H$6:$H$9))),0),"" )</f>
        <v/>
      </c>
      <c r="I3842" s="26">
        <f>IF($A3842&lt;=Inputs!$B$13,IF(4&lt;=Inputs!$B$8,IF(Inputs!$B$12&gt;0,MAX(MIN(NORM.INV(RAND(),LOOKUP(S3842,Inputs!$J$6:$J$9,Inputs!$G$6:$G$9),LOOKUP(S3842,Inputs!$J$6:$J$9,Inputs!$H$6:$H$9)),Inputs!$B$12),-Inputs!$B$12),NORM.INV(RAND(),LOOKUP(S3842,Inputs!$J$6:$J$9,Inputs!$G$6:$G$9),LOOKUP(S3842,Inputs!$J$6:$J$9,Inputs!$H$6:$H$9))),0),"" )</f>
        <v/>
      </c>
      <c r="J3842" s="26">
        <f>IF($A3842&lt;=Inputs!$B$13,IF(5&lt;=Inputs!$B$8,IF(Inputs!$B$12&gt;0,MAX(MIN(NORM.INV(RAND(),LOOKUP(T3842,Inputs!$J$6:$J$9,Inputs!$G$6:$G$9),LOOKUP(T3842,Inputs!$J$6:$J$9,Inputs!$H$6:$H$9)),Inputs!$B$12),-Inputs!$B$12),NORM.INV(RAND(),LOOKUP(T3842,Inputs!$J$6:$J$9,Inputs!$G$6:$G$9),LOOKUP(T3842,Inputs!$J$6:$J$9,Inputs!$H$6:$H$9))),0),"" )</f>
        <v/>
      </c>
      <c r="K3842" s="26">
        <f>IF($A3842&lt;=Inputs!$B$13,IF(6&lt;=Inputs!$B$8,IF(Inputs!$B$12&gt;0,MAX(MIN(NORM.INV(RAND(),LOOKUP(U3842,Inputs!$J$6:$J$9,Inputs!$G$6:$G$9),LOOKUP(U3842,Inputs!$J$6:$J$9,Inputs!$H$6:$H$9)),Inputs!$B$12),-Inputs!$B$12),NORM.INV(RAND(),LOOKUP(U3842,Inputs!$J$6:$J$9,Inputs!$G$6:$G$9),LOOKUP(U3842,Inputs!$J$6:$J$9,Inputs!$H$6:$H$9))),0),"" )</f>
        <v/>
      </c>
      <c r="L3842" s="26">
        <f>IF($A3842&lt;=Inputs!$B$13,IF(7&lt;=Inputs!$B$8,IF(Inputs!$B$12&gt;0,MAX(MIN(NORM.INV(RAND(),LOOKUP(V3842,Inputs!$J$6:$J$9,Inputs!$G$6:$G$9),LOOKUP(V3842,Inputs!$J$6:$J$9,Inputs!$H$6:$H$9)),Inputs!$B$12),-Inputs!$B$12),NORM.INV(RAND(),LOOKUP(V3842,Inputs!$J$6:$J$9,Inputs!$G$6:$G$9),LOOKUP(V3842,Inputs!$J$6:$J$9,Inputs!$H$6:$H$9))),0),"" )</f>
        <v/>
      </c>
      <c r="M3842" s="26">
        <f>IF($A3842&lt;=Inputs!$B$13,IF(8&lt;=Inputs!$B$8,IF(Inputs!$B$12&gt;0,MAX(MIN(NORM.INV(RAND(),LOOKUP(W3842,Inputs!$J$6:$J$9,Inputs!$G$6:$G$9),LOOKUP(W3842,Inputs!$J$6:$J$9,Inputs!$H$6:$H$9)),Inputs!$B$12),-Inputs!$B$12),NORM.INV(RAND(),LOOKUP(W3842,Inputs!$J$6:$J$9,Inputs!$G$6:$G$9),LOOKUP(W3842,Inputs!$J$6:$J$9,Inputs!$H$6:$H$9))),0),"" )</f>
        <v/>
      </c>
      <c r="N3842" s="26">
        <f>IF($A3842&lt;=Inputs!$B$13,IF(9&lt;=Inputs!$B$8,IF(Inputs!$B$12&gt;0,MAX(MIN(NORM.INV(RAND(),LOOKUP(X3842,Inputs!$J$6:$J$9,Inputs!$G$6:$G$9),LOOKUP(X3842,Inputs!$J$6:$J$9,Inputs!$H$6:$H$9)),Inputs!$B$12),-Inputs!$B$12),NORM.INV(RAND(),LOOKUP(X3842,Inputs!$J$6:$J$9,Inputs!$G$6:$G$9),LOOKUP(X3842,Inputs!$J$6:$J$9,Inputs!$H$6:$H$9))),0),"" )</f>
        <v/>
      </c>
      <c r="O3842" s="26">
        <f>IF($A3842&lt;=Inputs!$B$13,IF(10&lt;=Inputs!$B$8,IF(Inputs!$B$12&gt;0,MAX(MIN(NORM.INV(RAND(),LOOKUP(Y3842,Inputs!$J$6:$J$9,Inputs!$G$6:$G$9),LOOKUP(Y3842,Inputs!$J$6:$J$9,Inputs!$H$6:$H$9)),Inputs!$B$12),-Inputs!$B$12),NORM.INV(RAND(),LOOKUP(Y3842,Inputs!$J$6:$J$9,Inputs!$G$6:$G$9),LOOKUP(Y3842,Inputs!$J$6:$J$9,Inputs!$H$6:$H$9))),0),"" )</f>
        <v/>
      </c>
      <c r="P3842" s="31">
        <f>IF($A3842&lt;=Inputs!$B$13,RAND(),"")</f>
        <v/>
      </c>
      <c r="Q3842" s="31">
        <f>IF($A3842&lt;=Inputs!$B$13,RAND(),"")</f>
        <v/>
      </c>
      <c r="R3842" s="31">
        <f>IF($A3842&lt;=Inputs!$B$13,RAND(),"")</f>
        <v/>
      </c>
      <c r="S3842" s="31">
        <f>IF($A3842&lt;=Inputs!$B$13,RAND(),"")</f>
        <v/>
      </c>
      <c r="T3842" s="31">
        <f>IF($A3842&lt;=Inputs!$B$13,RAND(),"")</f>
        <v/>
      </c>
      <c r="U3842" s="31">
        <f>IF($A3842&lt;=Inputs!$B$13,RAND(),"")</f>
        <v/>
      </c>
      <c r="V3842" s="31">
        <f>IF($A3842&lt;=Inputs!$B$13,RAND(),"")</f>
        <v/>
      </c>
      <c r="W3842" s="31">
        <f>IF($A3842&lt;=Inputs!$B$13,RAND(),"")</f>
        <v/>
      </c>
      <c r="X3842" s="31">
        <f>IF($A3842&lt;=Inputs!$B$13,RAND(),"")</f>
        <v/>
      </c>
      <c r="Y3842" s="31">
        <f>IF($A3842&lt;=Inputs!$B$13,RAND(),"")</f>
        <v/>
      </c>
    </row>
    <row r="3843">
      <c r="A3843" t="n">
        <v>3838</v>
      </c>
      <c r="B3843" s="26">
        <f>IF($A3843&lt;=Inputs!$B$13,IF(Inputs!$B$8&gt;0,SUM(F3843:O3843)/Inputs!$B$8,0),"")</f>
        <v/>
      </c>
      <c r="C3843" s="27">
        <f>IF($A3843&lt;=Inputs!$B$13,B3843/100,"")</f>
        <v/>
      </c>
      <c r="D3843" s="28">
        <f>IF($A3843&lt;=Inputs!$B$13,C3843*Inputs!$B$7,"")</f>
        <v/>
      </c>
      <c r="E3843" s="29">
        <f>IF($A3843&lt;=Inputs!$B$13,IF(D3843&gt;0,1,0),"")</f>
        <v/>
      </c>
      <c r="F3843" s="26">
        <f>IF($A3843&lt;=Inputs!$B$13,IF(1&lt;=Inputs!$B$8,IF(Inputs!$B$12&gt;0,MAX(MIN(NORM.INV(RAND(),LOOKUP(P3843,Inputs!$J$6:$J$9,Inputs!$G$6:$G$9),LOOKUP(P3843,Inputs!$J$6:$J$9,Inputs!$H$6:$H$9)),Inputs!$B$12),-Inputs!$B$12),NORM.INV(RAND(),LOOKUP(P3843,Inputs!$J$6:$J$9,Inputs!$G$6:$G$9),LOOKUP(P3843,Inputs!$J$6:$J$9,Inputs!$H$6:$H$9))),0),"" )</f>
        <v/>
      </c>
      <c r="G3843" s="26">
        <f>IF($A3843&lt;=Inputs!$B$13,IF(2&lt;=Inputs!$B$8,IF(Inputs!$B$12&gt;0,MAX(MIN(NORM.INV(RAND(),LOOKUP(Q3843,Inputs!$J$6:$J$9,Inputs!$G$6:$G$9),LOOKUP(Q3843,Inputs!$J$6:$J$9,Inputs!$H$6:$H$9)),Inputs!$B$12),-Inputs!$B$12),NORM.INV(RAND(),LOOKUP(Q3843,Inputs!$J$6:$J$9,Inputs!$G$6:$G$9),LOOKUP(Q3843,Inputs!$J$6:$J$9,Inputs!$H$6:$H$9))),0),"" )</f>
        <v/>
      </c>
      <c r="H3843" s="26">
        <f>IF($A3843&lt;=Inputs!$B$13,IF(3&lt;=Inputs!$B$8,IF(Inputs!$B$12&gt;0,MAX(MIN(NORM.INV(RAND(),LOOKUP(R3843,Inputs!$J$6:$J$9,Inputs!$G$6:$G$9),LOOKUP(R3843,Inputs!$J$6:$J$9,Inputs!$H$6:$H$9)),Inputs!$B$12),-Inputs!$B$12),NORM.INV(RAND(),LOOKUP(R3843,Inputs!$J$6:$J$9,Inputs!$G$6:$G$9),LOOKUP(R3843,Inputs!$J$6:$J$9,Inputs!$H$6:$H$9))),0),"" )</f>
        <v/>
      </c>
      <c r="I3843" s="26">
        <f>IF($A3843&lt;=Inputs!$B$13,IF(4&lt;=Inputs!$B$8,IF(Inputs!$B$12&gt;0,MAX(MIN(NORM.INV(RAND(),LOOKUP(S3843,Inputs!$J$6:$J$9,Inputs!$G$6:$G$9),LOOKUP(S3843,Inputs!$J$6:$J$9,Inputs!$H$6:$H$9)),Inputs!$B$12),-Inputs!$B$12),NORM.INV(RAND(),LOOKUP(S3843,Inputs!$J$6:$J$9,Inputs!$G$6:$G$9),LOOKUP(S3843,Inputs!$J$6:$J$9,Inputs!$H$6:$H$9))),0),"" )</f>
        <v/>
      </c>
      <c r="J3843" s="26">
        <f>IF($A3843&lt;=Inputs!$B$13,IF(5&lt;=Inputs!$B$8,IF(Inputs!$B$12&gt;0,MAX(MIN(NORM.INV(RAND(),LOOKUP(T3843,Inputs!$J$6:$J$9,Inputs!$G$6:$G$9),LOOKUP(T3843,Inputs!$J$6:$J$9,Inputs!$H$6:$H$9)),Inputs!$B$12),-Inputs!$B$12),NORM.INV(RAND(),LOOKUP(T3843,Inputs!$J$6:$J$9,Inputs!$G$6:$G$9),LOOKUP(T3843,Inputs!$J$6:$J$9,Inputs!$H$6:$H$9))),0),"" )</f>
        <v/>
      </c>
      <c r="K3843" s="26">
        <f>IF($A3843&lt;=Inputs!$B$13,IF(6&lt;=Inputs!$B$8,IF(Inputs!$B$12&gt;0,MAX(MIN(NORM.INV(RAND(),LOOKUP(U3843,Inputs!$J$6:$J$9,Inputs!$G$6:$G$9),LOOKUP(U3843,Inputs!$J$6:$J$9,Inputs!$H$6:$H$9)),Inputs!$B$12),-Inputs!$B$12),NORM.INV(RAND(),LOOKUP(U3843,Inputs!$J$6:$J$9,Inputs!$G$6:$G$9),LOOKUP(U3843,Inputs!$J$6:$J$9,Inputs!$H$6:$H$9))),0),"" )</f>
        <v/>
      </c>
      <c r="L3843" s="26">
        <f>IF($A3843&lt;=Inputs!$B$13,IF(7&lt;=Inputs!$B$8,IF(Inputs!$B$12&gt;0,MAX(MIN(NORM.INV(RAND(),LOOKUP(V3843,Inputs!$J$6:$J$9,Inputs!$G$6:$G$9),LOOKUP(V3843,Inputs!$J$6:$J$9,Inputs!$H$6:$H$9)),Inputs!$B$12),-Inputs!$B$12),NORM.INV(RAND(),LOOKUP(V3843,Inputs!$J$6:$J$9,Inputs!$G$6:$G$9),LOOKUP(V3843,Inputs!$J$6:$J$9,Inputs!$H$6:$H$9))),0),"" )</f>
        <v/>
      </c>
      <c r="M3843" s="26">
        <f>IF($A3843&lt;=Inputs!$B$13,IF(8&lt;=Inputs!$B$8,IF(Inputs!$B$12&gt;0,MAX(MIN(NORM.INV(RAND(),LOOKUP(W3843,Inputs!$J$6:$J$9,Inputs!$G$6:$G$9),LOOKUP(W3843,Inputs!$J$6:$J$9,Inputs!$H$6:$H$9)),Inputs!$B$12),-Inputs!$B$12),NORM.INV(RAND(),LOOKUP(W3843,Inputs!$J$6:$J$9,Inputs!$G$6:$G$9),LOOKUP(W3843,Inputs!$J$6:$J$9,Inputs!$H$6:$H$9))),0),"" )</f>
        <v/>
      </c>
      <c r="N3843" s="26">
        <f>IF($A3843&lt;=Inputs!$B$13,IF(9&lt;=Inputs!$B$8,IF(Inputs!$B$12&gt;0,MAX(MIN(NORM.INV(RAND(),LOOKUP(X3843,Inputs!$J$6:$J$9,Inputs!$G$6:$G$9),LOOKUP(X3843,Inputs!$J$6:$J$9,Inputs!$H$6:$H$9)),Inputs!$B$12),-Inputs!$B$12),NORM.INV(RAND(),LOOKUP(X3843,Inputs!$J$6:$J$9,Inputs!$G$6:$G$9),LOOKUP(X3843,Inputs!$J$6:$J$9,Inputs!$H$6:$H$9))),0),"" )</f>
        <v/>
      </c>
      <c r="O3843" s="26">
        <f>IF($A3843&lt;=Inputs!$B$13,IF(10&lt;=Inputs!$B$8,IF(Inputs!$B$12&gt;0,MAX(MIN(NORM.INV(RAND(),LOOKUP(Y3843,Inputs!$J$6:$J$9,Inputs!$G$6:$G$9),LOOKUP(Y3843,Inputs!$J$6:$J$9,Inputs!$H$6:$H$9)),Inputs!$B$12),-Inputs!$B$12),NORM.INV(RAND(),LOOKUP(Y3843,Inputs!$J$6:$J$9,Inputs!$G$6:$G$9),LOOKUP(Y3843,Inputs!$J$6:$J$9,Inputs!$H$6:$H$9))),0),"" )</f>
        <v/>
      </c>
      <c r="P3843" s="31">
        <f>IF($A3843&lt;=Inputs!$B$13,RAND(),"")</f>
        <v/>
      </c>
      <c r="Q3843" s="31">
        <f>IF($A3843&lt;=Inputs!$B$13,RAND(),"")</f>
        <v/>
      </c>
      <c r="R3843" s="31">
        <f>IF($A3843&lt;=Inputs!$B$13,RAND(),"")</f>
        <v/>
      </c>
      <c r="S3843" s="31">
        <f>IF($A3843&lt;=Inputs!$B$13,RAND(),"")</f>
        <v/>
      </c>
      <c r="T3843" s="31">
        <f>IF($A3843&lt;=Inputs!$B$13,RAND(),"")</f>
        <v/>
      </c>
      <c r="U3843" s="31">
        <f>IF($A3843&lt;=Inputs!$B$13,RAND(),"")</f>
        <v/>
      </c>
      <c r="V3843" s="31">
        <f>IF($A3843&lt;=Inputs!$B$13,RAND(),"")</f>
        <v/>
      </c>
      <c r="W3843" s="31">
        <f>IF($A3843&lt;=Inputs!$B$13,RAND(),"")</f>
        <v/>
      </c>
      <c r="X3843" s="31">
        <f>IF($A3843&lt;=Inputs!$B$13,RAND(),"")</f>
        <v/>
      </c>
      <c r="Y3843" s="31">
        <f>IF($A3843&lt;=Inputs!$B$13,RAND(),"")</f>
        <v/>
      </c>
    </row>
    <row r="3844">
      <c r="A3844" t="n">
        <v>3839</v>
      </c>
      <c r="B3844" s="26">
        <f>IF($A3844&lt;=Inputs!$B$13,IF(Inputs!$B$8&gt;0,SUM(F3844:O3844)/Inputs!$B$8,0),"")</f>
        <v/>
      </c>
      <c r="C3844" s="27">
        <f>IF($A3844&lt;=Inputs!$B$13,B3844/100,"")</f>
        <v/>
      </c>
      <c r="D3844" s="28">
        <f>IF($A3844&lt;=Inputs!$B$13,C3844*Inputs!$B$7,"")</f>
        <v/>
      </c>
      <c r="E3844" s="29">
        <f>IF($A3844&lt;=Inputs!$B$13,IF(D3844&gt;0,1,0),"")</f>
        <v/>
      </c>
      <c r="F3844" s="26">
        <f>IF($A3844&lt;=Inputs!$B$13,IF(1&lt;=Inputs!$B$8,IF(Inputs!$B$12&gt;0,MAX(MIN(NORM.INV(RAND(),LOOKUP(P3844,Inputs!$J$6:$J$9,Inputs!$G$6:$G$9),LOOKUP(P3844,Inputs!$J$6:$J$9,Inputs!$H$6:$H$9)),Inputs!$B$12),-Inputs!$B$12),NORM.INV(RAND(),LOOKUP(P3844,Inputs!$J$6:$J$9,Inputs!$G$6:$G$9),LOOKUP(P3844,Inputs!$J$6:$J$9,Inputs!$H$6:$H$9))),0),"" )</f>
        <v/>
      </c>
      <c r="G3844" s="26">
        <f>IF($A3844&lt;=Inputs!$B$13,IF(2&lt;=Inputs!$B$8,IF(Inputs!$B$12&gt;0,MAX(MIN(NORM.INV(RAND(),LOOKUP(Q3844,Inputs!$J$6:$J$9,Inputs!$G$6:$G$9),LOOKUP(Q3844,Inputs!$J$6:$J$9,Inputs!$H$6:$H$9)),Inputs!$B$12),-Inputs!$B$12),NORM.INV(RAND(),LOOKUP(Q3844,Inputs!$J$6:$J$9,Inputs!$G$6:$G$9),LOOKUP(Q3844,Inputs!$J$6:$J$9,Inputs!$H$6:$H$9))),0),"" )</f>
        <v/>
      </c>
      <c r="H3844" s="26">
        <f>IF($A3844&lt;=Inputs!$B$13,IF(3&lt;=Inputs!$B$8,IF(Inputs!$B$12&gt;0,MAX(MIN(NORM.INV(RAND(),LOOKUP(R3844,Inputs!$J$6:$J$9,Inputs!$G$6:$G$9),LOOKUP(R3844,Inputs!$J$6:$J$9,Inputs!$H$6:$H$9)),Inputs!$B$12),-Inputs!$B$12),NORM.INV(RAND(),LOOKUP(R3844,Inputs!$J$6:$J$9,Inputs!$G$6:$G$9),LOOKUP(R3844,Inputs!$J$6:$J$9,Inputs!$H$6:$H$9))),0),"" )</f>
        <v/>
      </c>
      <c r="I3844" s="26">
        <f>IF($A3844&lt;=Inputs!$B$13,IF(4&lt;=Inputs!$B$8,IF(Inputs!$B$12&gt;0,MAX(MIN(NORM.INV(RAND(),LOOKUP(S3844,Inputs!$J$6:$J$9,Inputs!$G$6:$G$9),LOOKUP(S3844,Inputs!$J$6:$J$9,Inputs!$H$6:$H$9)),Inputs!$B$12),-Inputs!$B$12),NORM.INV(RAND(),LOOKUP(S3844,Inputs!$J$6:$J$9,Inputs!$G$6:$G$9),LOOKUP(S3844,Inputs!$J$6:$J$9,Inputs!$H$6:$H$9))),0),"" )</f>
        <v/>
      </c>
      <c r="J3844" s="26">
        <f>IF($A3844&lt;=Inputs!$B$13,IF(5&lt;=Inputs!$B$8,IF(Inputs!$B$12&gt;0,MAX(MIN(NORM.INV(RAND(),LOOKUP(T3844,Inputs!$J$6:$J$9,Inputs!$G$6:$G$9),LOOKUP(T3844,Inputs!$J$6:$J$9,Inputs!$H$6:$H$9)),Inputs!$B$12),-Inputs!$B$12),NORM.INV(RAND(),LOOKUP(T3844,Inputs!$J$6:$J$9,Inputs!$G$6:$G$9),LOOKUP(T3844,Inputs!$J$6:$J$9,Inputs!$H$6:$H$9))),0),"" )</f>
        <v/>
      </c>
      <c r="K3844" s="26">
        <f>IF($A3844&lt;=Inputs!$B$13,IF(6&lt;=Inputs!$B$8,IF(Inputs!$B$12&gt;0,MAX(MIN(NORM.INV(RAND(),LOOKUP(U3844,Inputs!$J$6:$J$9,Inputs!$G$6:$G$9),LOOKUP(U3844,Inputs!$J$6:$J$9,Inputs!$H$6:$H$9)),Inputs!$B$12),-Inputs!$B$12),NORM.INV(RAND(),LOOKUP(U3844,Inputs!$J$6:$J$9,Inputs!$G$6:$G$9),LOOKUP(U3844,Inputs!$J$6:$J$9,Inputs!$H$6:$H$9))),0),"" )</f>
        <v/>
      </c>
      <c r="L3844" s="26">
        <f>IF($A3844&lt;=Inputs!$B$13,IF(7&lt;=Inputs!$B$8,IF(Inputs!$B$12&gt;0,MAX(MIN(NORM.INV(RAND(),LOOKUP(V3844,Inputs!$J$6:$J$9,Inputs!$G$6:$G$9),LOOKUP(V3844,Inputs!$J$6:$J$9,Inputs!$H$6:$H$9)),Inputs!$B$12),-Inputs!$B$12),NORM.INV(RAND(),LOOKUP(V3844,Inputs!$J$6:$J$9,Inputs!$G$6:$G$9),LOOKUP(V3844,Inputs!$J$6:$J$9,Inputs!$H$6:$H$9))),0),"" )</f>
        <v/>
      </c>
      <c r="M3844" s="26">
        <f>IF($A3844&lt;=Inputs!$B$13,IF(8&lt;=Inputs!$B$8,IF(Inputs!$B$12&gt;0,MAX(MIN(NORM.INV(RAND(),LOOKUP(W3844,Inputs!$J$6:$J$9,Inputs!$G$6:$G$9),LOOKUP(W3844,Inputs!$J$6:$J$9,Inputs!$H$6:$H$9)),Inputs!$B$12),-Inputs!$B$12),NORM.INV(RAND(),LOOKUP(W3844,Inputs!$J$6:$J$9,Inputs!$G$6:$G$9),LOOKUP(W3844,Inputs!$J$6:$J$9,Inputs!$H$6:$H$9))),0),"" )</f>
        <v/>
      </c>
      <c r="N3844" s="26">
        <f>IF($A3844&lt;=Inputs!$B$13,IF(9&lt;=Inputs!$B$8,IF(Inputs!$B$12&gt;0,MAX(MIN(NORM.INV(RAND(),LOOKUP(X3844,Inputs!$J$6:$J$9,Inputs!$G$6:$G$9),LOOKUP(X3844,Inputs!$J$6:$J$9,Inputs!$H$6:$H$9)),Inputs!$B$12),-Inputs!$B$12),NORM.INV(RAND(),LOOKUP(X3844,Inputs!$J$6:$J$9,Inputs!$G$6:$G$9),LOOKUP(X3844,Inputs!$J$6:$J$9,Inputs!$H$6:$H$9))),0),"" )</f>
        <v/>
      </c>
      <c r="O3844" s="26">
        <f>IF($A3844&lt;=Inputs!$B$13,IF(10&lt;=Inputs!$B$8,IF(Inputs!$B$12&gt;0,MAX(MIN(NORM.INV(RAND(),LOOKUP(Y3844,Inputs!$J$6:$J$9,Inputs!$G$6:$G$9),LOOKUP(Y3844,Inputs!$J$6:$J$9,Inputs!$H$6:$H$9)),Inputs!$B$12),-Inputs!$B$12),NORM.INV(RAND(),LOOKUP(Y3844,Inputs!$J$6:$J$9,Inputs!$G$6:$G$9),LOOKUP(Y3844,Inputs!$J$6:$J$9,Inputs!$H$6:$H$9))),0),"" )</f>
        <v/>
      </c>
      <c r="P3844" s="31">
        <f>IF($A3844&lt;=Inputs!$B$13,RAND(),"")</f>
        <v/>
      </c>
      <c r="Q3844" s="31">
        <f>IF($A3844&lt;=Inputs!$B$13,RAND(),"")</f>
        <v/>
      </c>
      <c r="R3844" s="31">
        <f>IF($A3844&lt;=Inputs!$B$13,RAND(),"")</f>
        <v/>
      </c>
      <c r="S3844" s="31">
        <f>IF($A3844&lt;=Inputs!$B$13,RAND(),"")</f>
        <v/>
      </c>
      <c r="T3844" s="31">
        <f>IF($A3844&lt;=Inputs!$B$13,RAND(),"")</f>
        <v/>
      </c>
      <c r="U3844" s="31">
        <f>IF($A3844&lt;=Inputs!$B$13,RAND(),"")</f>
        <v/>
      </c>
      <c r="V3844" s="31">
        <f>IF($A3844&lt;=Inputs!$B$13,RAND(),"")</f>
        <v/>
      </c>
      <c r="W3844" s="31">
        <f>IF($A3844&lt;=Inputs!$B$13,RAND(),"")</f>
        <v/>
      </c>
      <c r="X3844" s="31">
        <f>IF($A3844&lt;=Inputs!$B$13,RAND(),"")</f>
        <v/>
      </c>
      <c r="Y3844" s="31">
        <f>IF($A3844&lt;=Inputs!$B$13,RAND(),"")</f>
        <v/>
      </c>
    </row>
    <row r="3845">
      <c r="A3845" t="n">
        <v>3840</v>
      </c>
      <c r="B3845" s="26">
        <f>IF($A3845&lt;=Inputs!$B$13,IF(Inputs!$B$8&gt;0,SUM(F3845:O3845)/Inputs!$B$8,0),"")</f>
        <v/>
      </c>
      <c r="C3845" s="27">
        <f>IF($A3845&lt;=Inputs!$B$13,B3845/100,"")</f>
        <v/>
      </c>
      <c r="D3845" s="28">
        <f>IF($A3845&lt;=Inputs!$B$13,C3845*Inputs!$B$7,"")</f>
        <v/>
      </c>
      <c r="E3845" s="29">
        <f>IF($A3845&lt;=Inputs!$B$13,IF(D3845&gt;0,1,0),"")</f>
        <v/>
      </c>
      <c r="F3845" s="26">
        <f>IF($A3845&lt;=Inputs!$B$13,IF(1&lt;=Inputs!$B$8,IF(Inputs!$B$12&gt;0,MAX(MIN(NORM.INV(RAND(),LOOKUP(P3845,Inputs!$J$6:$J$9,Inputs!$G$6:$G$9),LOOKUP(P3845,Inputs!$J$6:$J$9,Inputs!$H$6:$H$9)),Inputs!$B$12),-Inputs!$B$12),NORM.INV(RAND(),LOOKUP(P3845,Inputs!$J$6:$J$9,Inputs!$G$6:$G$9),LOOKUP(P3845,Inputs!$J$6:$J$9,Inputs!$H$6:$H$9))),0),"" )</f>
        <v/>
      </c>
      <c r="G3845" s="26">
        <f>IF($A3845&lt;=Inputs!$B$13,IF(2&lt;=Inputs!$B$8,IF(Inputs!$B$12&gt;0,MAX(MIN(NORM.INV(RAND(),LOOKUP(Q3845,Inputs!$J$6:$J$9,Inputs!$G$6:$G$9),LOOKUP(Q3845,Inputs!$J$6:$J$9,Inputs!$H$6:$H$9)),Inputs!$B$12),-Inputs!$B$12),NORM.INV(RAND(),LOOKUP(Q3845,Inputs!$J$6:$J$9,Inputs!$G$6:$G$9),LOOKUP(Q3845,Inputs!$J$6:$J$9,Inputs!$H$6:$H$9))),0),"" )</f>
        <v/>
      </c>
      <c r="H3845" s="26">
        <f>IF($A3845&lt;=Inputs!$B$13,IF(3&lt;=Inputs!$B$8,IF(Inputs!$B$12&gt;0,MAX(MIN(NORM.INV(RAND(),LOOKUP(R3845,Inputs!$J$6:$J$9,Inputs!$G$6:$G$9),LOOKUP(R3845,Inputs!$J$6:$J$9,Inputs!$H$6:$H$9)),Inputs!$B$12),-Inputs!$B$12),NORM.INV(RAND(),LOOKUP(R3845,Inputs!$J$6:$J$9,Inputs!$G$6:$G$9),LOOKUP(R3845,Inputs!$J$6:$J$9,Inputs!$H$6:$H$9))),0),"" )</f>
        <v/>
      </c>
      <c r="I3845" s="26">
        <f>IF($A3845&lt;=Inputs!$B$13,IF(4&lt;=Inputs!$B$8,IF(Inputs!$B$12&gt;0,MAX(MIN(NORM.INV(RAND(),LOOKUP(S3845,Inputs!$J$6:$J$9,Inputs!$G$6:$G$9),LOOKUP(S3845,Inputs!$J$6:$J$9,Inputs!$H$6:$H$9)),Inputs!$B$12),-Inputs!$B$12),NORM.INV(RAND(),LOOKUP(S3845,Inputs!$J$6:$J$9,Inputs!$G$6:$G$9),LOOKUP(S3845,Inputs!$J$6:$J$9,Inputs!$H$6:$H$9))),0),"" )</f>
        <v/>
      </c>
      <c r="J3845" s="26">
        <f>IF($A3845&lt;=Inputs!$B$13,IF(5&lt;=Inputs!$B$8,IF(Inputs!$B$12&gt;0,MAX(MIN(NORM.INV(RAND(),LOOKUP(T3845,Inputs!$J$6:$J$9,Inputs!$G$6:$G$9),LOOKUP(T3845,Inputs!$J$6:$J$9,Inputs!$H$6:$H$9)),Inputs!$B$12),-Inputs!$B$12),NORM.INV(RAND(),LOOKUP(T3845,Inputs!$J$6:$J$9,Inputs!$G$6:$G$9),LOOKUP(T3845,Inputs!$J$6:$J$9,Inputs!$H$6:$H$9))),0),"" )</f>
        <v/>
      </c>
      <c r="K3845" s="26">
        <f>IF($A3845&lt;=Inputs!$B$13,IF(6&lt;=Inputs!$B$8,IF(Inputs!$B$12&gt;0,MAX(MIN(NORM.INV(RAND(),LOOKUP(U3845,Inputs!$J$6:$J$9,Inputs!$G$6:$G$9),LOOKUP(U3845,Inputs!$J$6:$J$9,Inputs!$H$6:$H$9)),Inputs!$B$12),-Inputs!$B$12),NORM.INV(RAND(),LOOKUP(U3845,Inputs!$J$6:$J$9,Inputs!$G$6:$G$9),LOOKUP(U3845,Inputs!$J$6:$J$9,Inputs!$H$6:$H$9))),0),"" )</f>
        <v/>
      </c>
      <c r="L3845" s="26">
        <f>IF($A3845&lt;=Inputs!$B$13,IF(7&lt;=Inputs!$B$8,IF(Inputs!$B$12&gt;0,MAX(MIN(NORM.INV(RAND(),LOOKUP(V3845,Inputs!$J$6:$J$9,Inputs!$G$6:$G$9),LOOKUP(V3845,Inputs!$J$6:$J$9,Inputs!$H$6:$H$9)),Inputs!$B$12),-Inputs!$B$12),NORM.INV(RAND(),LOOKUP(V3845,Inputs!$J$6:$J$9,Inputs!$G$6:$G$9),LOOKUP(V3845,Inputs!$J$6:$J$9,Inputs!$H$6:$H$9))),0),"" )</f>
        <v/>
      </c>
      <c r="M3845" s="26">
        <f>IF($A3845&lt;=Inputs!$B$13,IF(8&lt;=Inputs!$B$8,IF(Inputs!$B$12&gt;0,MAX(MIN(NORM.INV(RAND(),LOOKUP(W3845,Inputs!$J$6:$J$9,Inputs!$G$6:$G$9),LOOKUP(W3845,Inputs!$J$6:$J$9,Inputs!$H$6:$H$9)),Inputs!$B$12),-Inputs!$B$12),NORM.INV(RAND(),LOOKUP(W3845,Inputs!$J$6:$J$9,Inputs!$G$6:$G$9),LOOKUP(W3845,Inputs!$J$6:$J$9,Inputs!$H$6:$H$9))),0),"" )</f>
        <v/>
      </c>
      <c r="N3845" s="26">
        <f>IF($A3845&lt;=Inputs!$B$13,IF(9&lt;=Inputs!$B$8,IF(Inputs!$B$12&gt;0,MAX(MIN(NORM.INV(RAND(),LOOKUP(X3845,Inputs!$J$6:$J$9,Inputs!$G$6:$G$9),LOOKUP(X3845,Inputs!$J$6:$J$9,Inputs!$H$6:$H$9)),Inputs!$B$12),-Inputs!$B$12),NORM.INV(RAND(),LOOKUP(X3845,Inputs!$J$6:$J$9,Inputs!$G$6:$G$9),LOOKUP(X3845,Inputs!$J$6:$J$9,Inputs!$H$6:$H$9))),0),"" )</f>
        <v/>
      </c>
      <c r="O3845" s="26">
        <f>IF($A3845&lt;=Inputs!$B$13,IF(10&lt;=Inputs!$B$8,IF(Inputs!$B$12&gt;0,MAX(MIN(NORM.INV(RAND(),LOOKUP(Y3845,Inputs!$J$6:$J$9,Inputs!$G$6:$G$9),LOOKUP(Y3845,Inputs!$J$6:$J$9,Inputs!$H$6:$H$9)),Inputs!$B$12),-Inputs!$B$12),NORM.INV(RAND(),LOOKUP(Y3845,Inputs!$J$6:$J$9,Inputs!$G$6:$G$9),LOOKUP(Y3845,Inputs!$J$6:$J$9,Inputs!$H$6:$H$9))),0),"" )</f>
        <v/>
      </c>
      <c r="P3845" s="31">
        <f>IF($A3845&lt;=Inputs!$B$13,RAND(),"")</f>
        <v/>
      </c>
      <c r="Q3845" s="31">
        <f>IF($A3845&lt;=Inputs!$B$13,RAND(),"")</f>
        <v/>
      </c>
      <c r="R3845" s="31">
        <f>IF($A3845&lt;=Inputs!$B$13,RAND(),"")</f>
        <v/>
      </c>
      <c r="S3845" s="31">
        <f>IF($A3845&lt;=Inputs!$B$13,RAND(),"")</f>
        <v/>
      </c>
      <c r="T3845" s="31">
        <f>IF($A3845&lt;=Inputs!$B$13,RAND(),"")</f>
        <v/>
      </c>
      <c r="U3845" s="31">
        <f>IF($A3845&lt;=Inputs!$B$13,RAND(),"")</f>
        <v/>
      </c>
      <c r="V3845" s="31">
        <f>IF($A3845&lt;=Inputs!$B$13,RAND(),"")</f>
        <v/>
      </c>
      <c r="W3845" s="31">
        <f>IF($A3845&lt;=Inputs!$B$13,RAND(),"")</f>
        <v/>
      </c>
      <c r="X3845" s="31">
        <f>IF($A3845&lt;=Inputs!$B$13,RAND(),"")</f>
        <v/>
      </c>
      <c r="Y3845" s="31">
        <f>IF($A3845&lt;=Inputs!$B$13,RAND(),"")</f>
        <v/>
      </c>
    </row>
    <row r="3846">
      <c r="A3846" t="n">
        <v>3841</v>
      </c>
      <c r="B3846" s="26">
        <f>IF($A3846&lt;=Inputs!$B$13,IF(Inputs!$B$8&gt;0,SUM(F3846:O3846)/Inputs!$B$8,0),"")</f>
        <v/>
      </c>
      <c r="C3846" s="27">
        <f>IF($A3846&lt;=Inputs!$B$13,B3846/100,"")</f>
        <v/>
      </c>
      <c r="D3846" s="28">
        <f>IF($A3846&lt;=Inputs!$B$13,C3846*Inputs!$B$7,"")</f>
        <v/>
      </c>
      <c r="E3846" s="29">
        <f>IF($A3846&lt;=Inputs!$B$13,IF(D3846&gt;0,1,0),"")</f>
        <v/>
      </c>
      <c r="F3846" s="26">
        <f>IF($A3846&lt;=Inputs!$B$13,IF(1&lt;=Inputs!$B$8,IF(Inputs!$B$12&gt;0,MAX(MIN(NORM.INV(RAND(),LOOKUP(P3846,Inputs!$J$6:$J$9,Inputs!$G$6:$G$9),LOOKUP(P3846,Inputs!$J$6:$J$9,Inputs!$H$6:$H$9)),Inputs!$B$12),-Inputs!$B$12),NORM.INV(RAND(),LOOKUP(P3846,Inputs!$J$6:$J$9,Inputs!$G$6:$G$9),LOOKUP(P3846,Inputs!$J$6:$J$9,Inputs!$H$6:$H$9))),0),"" )</f>
        <v/>
      </c>
      <c r="G3846" s="26">
        <f>IF($A3846&lt;=Inputs!$B$13,IF(2&lt;=Inputs!$B$8,IF(Inputs!$B$12&gt;0,MAX(MIN(NORM.INV(RAND(),LOOKUP(Q3846,Inputs!$J$6:$J$9,Inputs!$G$6:$G$9),LOOKUP(Q3846,Inputs!$J$6:$J$9,Inputs!$H$6:$H$9)),Inputs!$B$12),-Inputs!$B$12),NORM.INV(RAND(),LOOKUP(Q3846,Inputs!$J$6:$J$9,Inputs!$G$6:$G$9),LOOKUP(Q3846,Inputs!$J$6:$J$9,Inputs!$H$6:$H$9))),0),"" )</f>
        <v/>
      </c>
      <c r="H3846" s="26">
        <f>IF($A3846&lt;=Inputs!$B$13,IF(3&lt;=Inputs!$B$8,IF(Inputs!$B$12&gt;0,MAX(MIN(NORM.INV(RAND(),LOOKUP(R3846,Inputs!$J$6:$J$9,Inputs!$G$6:$G$9),LOOKUP(R3846,Inputs!$J$6:$J$9,Inputs!$H$6:$H$9)),Inputs!$B$12),-Inputs!$B$12),NORM.INV(RAND(),LOOKUP(R3846,Inputs!$J$6:$J$9,Inputs!$G$6:$G$9),LOOKUP(R3846,Inputs!$J$6:$J$9,Inputs!$H$6:$H$9))),0),"" )</f>
        <v/>
      </c>
      <c r="I3846" s="26">
        <f>IF($A3846&lt;=Inputs!$B$13,IF(4&lt;=Inputs!$B$8,IF(Inputs!$B$12&gt;0,MAX(MIN(NORM.INV(RAND(),LOOKUP(S3846,Inputs!$J$6:$J$9,Inputs!$G$6:$G$9),LOOKUP(S3846,Inputs!$J$6:$J$9,Inputs!$H$6:$H$9)),Inputs!$B$12),-Inputs!$B$12),NORM.INV(RAND(),LOOKUP(S3846,Inputs!$J$6:$J$9,Inputs!$G$6:$G$9),LOOKUP(S3846,Inputs!$J$6:$J$9,Inputs!$H$6:$H$9))),0),"" )</f>
        <v/>
      </c>
      <c r="J3846" s="26">
        <f>IF($A3846&lt;=Inputs!$B$13,IF(5&lt;=Inputs!$B$8,IF(Inputs!$B$12&gt;0,MAX(MIN(NORM.INV(RAND(),LOOKUP(T3846,Inputs!$J$6:$J$9,Inputs!$G$6:$G$9),LOOKUP(T3846,Inputs!$J$6:$J$9,Inputs!$H$6:$H$9)),Inputs!$B$12),-Inputs!$B$12),NORM.INV(RAND(),LOOKUP(T3846,Inputs!$J$6:$J$9,Inputs!$G$6:$G$9),LOOKUP(T3846,Inputs!$J$6:$J$9,Inputs!$H$6:$H$9))),0),"" )</f>
        <v/>
      </c>
      <c r="K3846" s="26">
        <f>IF($A3846&lt;=Inputs!$B$13,IF(6&lt;=Inputs!$B$8,IF(Inputs!$B$12&gt;0,MAX(MIN(NORM.INV(RAND(),LOOKUP(U3846,Inputs!$J$6:$J$9,Inputs!$G$6:$G$9),LOOKUP(U3846,Inputs!$J$6:$J$9,Inputs!$H$6:$H$9)),Inputs!$B$12),-Inputs!$B$12),NORM.INV(RAND(),LOOKUP(U3846,Inputs!$J$6:$J$9,Inputs!$G$6:$G$9),LOOKUP(U3846,Inputs!$J$6:$J$9,Inputs!$H$6:$H$9))),0),"" )</f>
        <v/>
      </c>
      <c r="L3846" s="26">
        <f>IF($A3846&lt;=Inputs!$B$13,IF(7&lt;=Inputs!$B$8,IF(Inputs!$B$12&gt;0,MAX(MIN(NORM.INV(RAND(),LOOKUP(V3846,Inputs!$J$6:$J$9,Inputs!$G$6:$G$9),LOOKUP(V3846,Inputs!$J$6:$J$9,Inputs!$H$6:$H$9)),Inputs!$B$12),-Inputs!$B$12),NORM.INV(RAND(),LOOKUP(V3846,Inputs!$J$6:$J$9,Inputs!$G$6:$G$9),LOOKUP(V3846,Inputs!$J$6:$J$9,Inputs!$H$6:$H$9))),0),"" )</f>
        <v/>
      </c>
      <c r="M3846" s="26">
        <f>IF($A3846&lt;=Inputs!$B$13,IF(8&lt;=Inputs!$B$8,IF(Inputs!$B$12&gt;0,MAX(MIN(NORM.INV(RAND(),LOOKUP(W3846,Inputs!$J$6:$J$9,Inputs!$G$6:$G$9),LOOKUP(W3846,Inputs!$J$6:$J$9,Inputs!$H$6:$H$9)),Inputs!$B$12),-Inputs!$B$12),NORM.INV(RAND(),LOOKUP(W3846,Inputs!$J$6:$J$9,Inputs!$G$6:$G$9),LOOKUP(W3846,Inputs!$J$6:$J$9,Inputs!$H$6:$H$9))),0),"" )</f>
        <v/>
      </c>
      <c r="N3846" s="26">
        <f>IF($A3846&lt;=Inputs!$B$13,IF(9&lt;=Inputs!$B$8,IF(Inputs!$B$12&gt;0,MAX(MIN(NORM.INV(RAND(),LOOKUP(X3846,Inputs!$J$6:$J$9,Inputs!$G$6:$G$9),LOOKUP(X3846,Inputs!$J$6:$J$9,Inputs!$H$6:$H$9)),Inputs!$B$12),-Inputs!$B$12),NORM.INV(RAND(),LOOKUP(X3846,Inputs!$J$6:$J$9,Inputs!$G$6:$G$9),LOOKUP(X3846,Inputs!$J$6:$J$9,Inputs!$H$6:$H$9))),0),"" )</f>
        <v/>
      </c>
      <c r="O3846" s="26">
        <f>IF($A3846&lt;=Inputs!$B$13,IF(10&lt;=Inputs!$B$8,IF(Inputs!$B$12&gt;0,MAX(MIN(NORM.INV(RAND(),LOOKUP(Y3846,Inputs!$J$6:$J$9,Inputs!$G$6:$G$9),LOOKUP(Y3846,Inputs!$J$6:$J$9,Inputs!$H$6:$H$9)),Inputs!$B$12),-Inputs!$B$12),NORM.INV(RAND(),LOOKUP(Y3846,Inputs!$J$6:$J$9,Inputs!$G$6:$G$9),LOOKUP(Y3846,Inputs!$J$6:$J$9,Inputs!$H$6:$H$9))),0),"" )</f>
        <v/>
      </c>
      <c r="P3846" s="31">
        <f>IF($A3846&lt;=Inputs!$B$13,RAND(),"")</f>
        <v/>
      </c>
      <c r="Q3846" s="31">
        <f>IF($A3846&lt;=Inputs!$B$13,RAND(),"")</f>
        <v/>
      </c>
      <c r="R3846" s="31">
        <f>IF($A3846&lt;=Inputs!$B$13,RAND(),"")</f>
        <v/>
      </c>
      <c r="S3846" s="31">
        <f>IF($A3846&lt;=Inputs!$B$13,RAND(),"")</f>
        <v/>
      </c>
      <c r="T3846" s="31">
        <f>IF($A3846&lt;=Inputs!$B$13,RAND(),"")</f>
        <v/>
      </c>
      <c r="U3846" s="31">
        <f>IF($A3846&lt;=Inputs!$B$13,RAND(),"")</f>
        <v/>
      </c>
      <c r="V3846" s="31">
        <f>IF($A3846&lt;=Inputs!$B$13,RAND(),"")</f>
        <v/>
      </c>
      <c r="W3846" s="31">
        <f>IF($A3846&lt;=Inputs!$B$13,RAND(),"")</f>
        <v/>
      </c>
      <c r="X3846" s="31">
        <f>IF($A3846&lt;=Inputs!$B$13,RAND(),"")</f>
        <v/>
      </c>
      <c r="Y3846" s="31">
        <f>IF($A3846&lt;=Inputs!$B$13,RAND(),"")</f>
        <v/>
      </c>
    </row>
    <row r="3847">
      <c r="A3847" t="n">
        <v>3842</v>
      </c>
      <c r="B3847" s="26">
        <f>IF($A3847&lt;=Inputs!$B$13,IF(Inputs!$B$8&gt;0,SUM(F3847:O3847)/Inputs!$B$8,0),"")</f>
        <v/>
      </c>
      <c r="C3847" s="27">
        <f>IF($A3847&lt;=Inputs!$B$13,B3847/100,"")</f>
        <v/>
      </c>
      <c r="D3847" s="28">
        <f>IF($A3847&lt;=Inputs!$B$13,C3847*Inputs!$B$7,"")</f>
        <v/>
      </c>
      <c r="E3847" s="29">
        <f>IF($A3847&lt;=Inputs!$B$13,IF(D3847&gt;0,1,0),"")</f>
        <v/>
      </c>
      <c r="F3847" s="26">
        <f>IF($A3847&lt;=Inputs!$B$13,IF(1&lt;=Inputs!$B$8,IF(Inputs!$B$12&gt;0,MAX(MIN(NORM.INV(RAND(),LOOKUP(P3847,Inputs!$J$6:$J$9,Inputs!$G$6:$G$9),LOOKUP(P3847,Inputs!$J$6:$J$9,Inputs!$H$6:$H$9)),Inputs!$B$12),-Inputs!$B$12),NORM.INV(RAND(),LOOKUP(P3847,Inputs!$J$6:$J$9,Inputs!$G$6:$G$9),LOOKUP(P3847,Inputs!$J$6:$J$9,Inputs!$H$6:$H$9))),0),"" )</f>
        <v/>
      </c>
      <c r="G3847" s="26">
        <f>IF($A3847&lt;=Inputs!$B$13,IF(2&lt;=Inputs!$B$8,IF(Inputs!$B$12&gt;0,MAX(MIN(NORM.INV(RAND(),LOOKUP(Q3847,Inputs!$J$6:$J$9,Inputs!$G$6:$G$9),LOOKUP(Q3847,Inputs!$J$6:$J$9,Inputs!$H$6:$H$9)),Inputs!$B$12),-Inputs!$B$12),NORM.INV(RAND(),LOOKUP(Q3847,Inputs!$J$6:$J$9,Inputs!$G$6:$G$9),LOOKUP(Q3847,Inputs!$J$6:$J$9,Inputs!$H$6:$H$9))),0),"" )</f>
        <v/>
      </c>
      <c r="H3847" s="26">
        <f>IF($A3847&lt;=Inputs!$B$13,IF(3&lt;=Inputs!$B$8,IF(Inputs!$B$12&gt;0,MAX(MIN(NORM.INV(RAND(),LOOKUP(R3847,Inputs!$J$6:$J$9,Inputs!$G$6:$G$9),LOOKUP(R3847,Inputs!$J$6:$J$9,Inputs!$H$6:$H$9)),Inputs!$B$12),-Inputs!$B$12),NORM.INV(RAND(),LOOKUP(R3847,Inputs!$J$6:$J$9,Inputs!$G$6:$G$9),LOOKUP(R3847,Inputs!$J$6:$J$9,Inputs!$H$6:$H$9))),0),"" )</f>
        <v/>
      </c>
      <c r="I3847" s="26">
        <f>IF($A3847&lt;=Inputs!$B$13,IF(4&lt;=Inputs!$B$8,IF(Inputs!$B$12&gt;0,MAX(MIN(NORM.INV(RAND(),LOOKUP(S3847,Inputs!$J$6:$J$9,Inputs!$G$6:$G$9),LOOKUP(S3847,Inputs!$J$6:$J$9,Inputs!$H$6:$H$9)),Inputs!$B$12),-Inputs!$B$12),NORM.INV(RAND(),LOOKUP(S3847,Inputs!$J$6:$J$9,Inputs!$G$6:$G$9),LOOKUP(S3847,Inputs!$J$6:$J$9,Inputs!$H$6:$H$9))),0),"" )</f>
        <v/>
      </c>
      <c r="J3847" s="26">
        <f>IF($A3847&lt;=Inputs!$B$13,IF(5&lt;=Inputs!$B$8,IF(Inputs!$B$12&gt;0,MAX(MIN(NORM.INV(RAND(),LOOKUP(T3847,Inputs!$J$6:$J$9,Inputs!$G$6:$G$9),LOOKUP(T3847,Inputs!$J$6:$J$9,Inputs!$H$6:$H$9)),Inputs!$B$12),-Inputs!$B$12),NORM.INV(RAND(),LOOKUP(T3847,Inputs!$J$6:$J$9,Inputs!$G$6:$G$9),LOOKUP(T3847,Inputs!$J$6:$J$9,Inputs!$H$6:$H$9))),0),"" )</f>
        <v/>
      </c>
      <c r="K3847" s="26">
        <f>IF($A3847&lt;=Inputs!$B$13,IF(6&lt;=Inputs!$B$8,IF(Inputs!$B$12&gt;0,MAX(MIN(NORM.INV(RAND(),LOOKUP(U3847,Inputs!$J$6:$J$9,Inputs!$G$6:$G$9),LOOKUP(U3847,Inputs!$J$6:$J$9,Inputs!$H$6:$H$9)),Inputs!$B$12),-Inputs!$B$12),NORM.INV(RAND(),LOOKUP(U3847,Inputs!$J$6:$J$9,Inputs!$G$6:$G$9),LOOKUP(U3847,Inputs!$J$6:$J$9,Inputs!$H$6:$H$9))),0),"" )</f>
        <v/>
      </c>
      <c r="L3847" s="26">
        <f>IF($A3847&lt;=Inputs!$B$13,IF(7&lt;=Inputs!$B$8,IF(Inputs!$B$12&gt;0,MAX(MIN(NORM.INV(RAND(),LOOKUP(V3847,Inputs!$J$6:$J$9,Inputs!$G$6:$G$9),LOOKUP(V3847,Inputs!$J$6:$J$9,Inputs!$H$6:$H$9)),Inputs!$B$12),-Inputs!$B$12),NORM.INV(RAND(),LOOKUP(V3847,Inputs!$J$6:$J$9,Inputs!$G$6:$G$9),LOOKUP(V3847,Inputs!$J$6:$J$9,Inputs!$H$6:$H$9))),0),"" )</f>
        <v/>
      </c>
      <c r="M3847" s="26">
        <f>IF($A3847&lt;=Inputs!$B$13,IF(8&lt;=Inputs!$B$8,IF(Inputs!$B$12&gt;0,MAX(MIN(NORM.INV(RAND(),LOOKUP(W3847,Inputs!$J$6:$J$9,Inputs!$G$6:$G$9),LOOKUP(W3847,Inputs!$J$6:$J$9,Inputs!$H$6:$H$9)),Inputs!$B$12),-Inputs!$B$12),NORM.INV(RAND(),LOOKUP(W3847,Inputs!$J$6:$J$9,Inputs!$G$6:$G$9),LOOKUP(W3847,Inputs!$J$6:$J$9,Inputs!$H$6:$H$9))),0),"" )</f>
        <v/>
      </c>
      <c r="N3847" s="26">
        <f>IF($A3847&lt;=Inputs!$B$13,IF(9&lt;=Inputs!$B$8,IF(Inputs!$B$12&gt;0,MAX(MIN(NORM.INV(RAND(),LOOKUP(X3847,Inputs!$J$6:$J$9,Inputs!$G$6:$G$9),LOOKUP(X3847,Inputs!$J$6:$J$9,Inputs!$H$6:$H$9)),Inputs!$B$12),-Inputs!$B$12),NORM.INV(RAND(),LOOKUP(X3847,Inputs!$J$6:$J$9,Inputs!$G$6:$G$9),LOOKUP(X3847,Inputs!$J$6:$J$9,Inputs!$H$6:$H$9))),0),"" )</f>
        <v/>
      </c>
      <c r="O3847" s="26">
        <f>IF($A3847&lt;=Inputs!$B$13,IF(10&lt;=Inputs!$B$8,IF(Inputs!$B$12&gt;0,MAX(MIN(NORM.INV(RAND(),LOOKUP(Y3847,Inputs!$J$6:$J$9,Inputs!$G$6:$G$9),LOOKUP(Y3847,Inputs!$J$6:$J$9,Inputs!$H$6:$H$9)),Inputs!$B$12),-Inputs!$B$12),NORM.INV(RAND(),LOOKUP(Y3847,Inputs!$J$6:$J$9,Inputs!$G$6:$G$9),LOOKUP(Y3847,Inputs!$J$6:$J$9,Inputs!$H$6:$H$9))),0),"" )</f>
        <v/>
      </c>
      <c r="P3847" s="31">
        <f>IF($A3847&lt;=Inputs!$B$13,RAND(),"")</f>
        <v/>
      </c>
      <c r="Q3847" s="31">
        <f>IF($A3847&lt;=Inputs!$B$13,RAND(),"")</f>
        <v/>
      </c>
      <c r="R3847" s="31">
        <f>IF($A3847&lt;=Inputs!$B$13,RAND(),"")</f>
        <v/>
      </c>
      <c r="S3847" s="31">
        <f>IF($A3847&lt;=Inputs!$B$13,RAND(),"")</f>
        <v/>
      </c>
      <c r="T3847" s="31">
        <f>IF($A3847&lt;=Inputs!$B$13,RAND(),"")</f>
        <v/>
      </c>
      <c r="U3847" s="31">
        <f>IF($A3847&lt;=Inputs!$B$13,RAND(),"")</f>
        <v/>
      </c>
      <c r="V3847" s="31">
        <f>IF($A3847&lt;=Inputs!$B$13,RAND(),"")</f>
        <v/>
      </c>
      <c r="W3847" s="31">
        <f>IF($A3847&lt;=Inputs!$B$13,RAND(),"")</f>
        <v/>
      </c>
      <c r="X3847" s="31">
        <f>IF($A3847&lt;=Inputs!$B$13,RAND(),"")</f>
        <v/>
      </c>
      <c r="Y3847" s="31">
        <f>IF($A3847&lt;=Inputs!$B$13,RAND(),"")</f>
        <v/>
      </c>
    </row>
    <row r="3848">
      <c r="A3848" t="n">
        <v>3843</v>
      </c>
      <c r="B3848" s="26">
        <f>IF($A3848&lt;=Inputs!$B$13,IF(Inputs!$B$8&gt;0,SUM(F3848:O3848)/Inputs!$B$8,0),"")</f>
        <v/>
      </c>
      <c r="C3848" s="27">
        <f>IF($A3848&lt;=Inputs!$B$13,B3848/100,"")</f>
        <v/>
      </c>
      <c r="D3848" s="28">
        <f>IF($A3848&lt;=Inputs!$B$13,C3848*Inputs!$B$7,"")</f>
        <v/>
      </c>
      <c r="E3848" s="29">
        <f>IF($A3848&lt;=Inputs!$B$13,IF(D3848&gt;0,1,0),"")</f>
        <v/>
      </c>
      <c r="F3848" s="26">
        <f>IF($A3848&lt;=Inputs!$B$13,IF(1&lt;=Inputs!$B$8,IF(Inputs!$B$12&gt;0,MAX(MIN(NORM.INV(RAND(),LOOKUP(P3848,Inputs!$J$6:$J$9,Inputs!$G$6:$G$9),LOOKUP(P3848,Inputs!$J$6:$J$9,Inputs!$H$6:$H$9)),Inputs!$B$12),-Inputs!$B$12),NORM.INV(RAND(),LOOKUP(P3848,Inputs!$J$6:$J$9,Inputs!$G$6:$G$9),LOOKUP(P3848,Inputs!$J$6:$J$9,Inputs!$H$6:$H$9))),0),"" )</f>
        <v/>
      </c>
      <c r="G3848" s="26">
        <f>IF($A3848&lt;=Inputs!$B$13,IF(2&lt;=Inputs!$B$8,IF(Inputs!$B$12&gt;0,MAX(MIN(NORM.INV(RAND(),LOOKUP(Q3848,Inputs!$J$6:$J$9,Inputs!$G$6:$G$9),LOOKUP(Q3848,Inputs!$J$6:$J$9,Inputs!$H$6:$H$9)),Inputs!$B$12),-Inputs!$B$12),NORM.INV(RAND(),LOOKUP(Q3848,Inputs!$J$6:$J$9,Inputs!$G$6:$G$9),LOOKUP(Q3848,Inputs!$J$6:$J$9,Inputs!$H$6:$H$9))),0),"" )</f>
        <v/>
      </c>
      <c r="H3848" s="26">
        <f>IF($A3848&lt;=Inputs!$B$13,IF(3&lt;=Inputs!$B$8,IF(Inputs!$B$12&gt;0,MAX(MIN(NORM.INV(RAND(),LOOKUP(R3848,Inputs!$J$6:$J$9,Inputs!$G$6:$G$9),LOOKUP(R3848,Inputs!$J$6:$J$9,Inputs!$H$6:$H$9)),Inputs!$B$12),-Inputs!$B$12),NORM.INV(RAND(),LOOKUP(R3848,Inputs!$J$6:$J$9,Inputs!$G$6:$G$9),LOOKUP(R3848,Inputs!$J$6:$J$9,Inputs!$H$6:$H$9))),0),"" )</f>
        <v/>
      </c>
      <c r="I3848" s="26">
        <f>IF($A3848&lt;=Inputs!$B$13,IF(4&lt;=Inputs!$B$8,IF(Inputs!$B$12&gt;0,MAX(MIN(NORM.INV(RAND(),LOOKUP(S3848,Inputs!$J$6:$J$9,Inputs!$G$6:$G$9),LOOKUP(S3848,Inputs!$J$6:$J$9,Inputs!$H$6:$H$9)),Inputs!$B$12),-Inputs!$B$12),NORM.INV(RAND(),LOOKUP(S3848,Inputs!$J$6:$J$9,Inputs!$G$6:$G$9),LOOKUP(S3848,Inputs!$J$6:$J$9,Inputs!$H$6:$H$9))),0),"" )</f>
        <v/>
      </c>
      <c r="J3848" s="26">
        <f>IF($A3848&lt;=Inputs!$B$13,IF(5&lt;=Inputs!$B$8,IF(Inputs!$B$12&gt;0,MAX(MIN(NORM.INV(RAND(),LOOKUP(T3848,Inputs!$J$6:$J$9,Inputs!$G$6:$G$9),LOOKUP(T3848,Inputs!$J$6:$J$9,Inputs!$H$6:$H$9)),Inputs!$B$12),-Inputs!$B$12),NORM.INV(RAND(),LOOKUP(T3848,Inputs!$J$6:$J$9,Inputs!$G$6:$G$9),LOOKUP(T3848,Inputs!$J$6:$J$9,Inputs!$H$6:$H$9))),0),"" )</f>
        <v/>
      </c>
      <c r="K3848" s="26">
        <f>IF($A3848&lt;=Inputs!$B$13,IF(6&lt;=Inputs!$B$8,IF(Inputs!$B$12&gt;0,MAX(MIN(NORM.INV(RAND(),LOOKUP(U3848,Inputs!$J$6:$J$9,Inputs!$G$6:$G$9),LOOKUP(U3848,Inputs!$J$6:$J$9,Inputs!$H$6:$H$9)),Inputs!$B$12),-Inputs!$B$12),NORM.INV(RAND(),LOOKUP(U3848,Inputs!$J$6:$J$9,Inputs!$G$6:$G$9),LOOKUP(U3848,Inputs!$J$6:$J$9,Inputs!$H$6:$H$9))),0),"" )</f>
        <v/>
      </c>
      <c r="L3848" s="26">
        <f>IF($A3848&lt;=Inputs!$B$13,IF(7&lt;=Inputs!$B$8,IF(Inputs!$B$12&gt;0,MAX(MIN(NORM.INV(RAND(),LOOKUP(V3848,Inputs!$J$6:$J$9,Inputs!$G$6:$G$9),LOOKUP(V3848,Inputs!$J$6:$J$9,Inputs!$H$6:$H$9)),Inputs!$B$12),-Inputs!$B$12),NORM.INV(RAND(),LOOKUP(V3848,Inputs!$J$6:$J$9,Inputs!$G$6:$G$9),LOOKUP(V3848,Inputs!$J$6:$J$9,Inputs!$H$6:$H$9))),0),"" )</f>
        <v/>
      </c>
      <c r="M3848" s="26">
        <f>IF($A3848&lt;=Inputs!$B$13,IF(8&lt;=Inputs!$B$8,IF(Inputs!$B$12&gt;0,MAX(MIN(NORM.INV(RAND(),LOOKUP(W3848,Inputs!$J$6:$J$9,Inputs!$G$6:$G$9),LOOKUP(W3848,Inputs!$J$6:$J$9,Inputs!$H$6:$H$9)),Inputs!$B$12),-Inputs!$B$12),NORM.INV(RAND(),LOOKUP(W3848,Inputs!$J$6:$J$9,Inputs!$G$6:$G$9),LOOKUP(W3848,Inputs!$J$6:$J$9,Inputs!$H$6:$H$9))),0),"" )</f>
        <v/>
      </c>
      <c r="N3848" s="26">
        <f>IF($A3848&lt;=Inputs!$B$13,IF(9&lt;=Inputs!$B$8,IF(Inputs!$B$12&gt;0,MAX(MIN(NORM.INV(RAND(),LOOKUP(X3848,Inputs!$J$6:$J$9,Inputs!$G$6:$G$9),LOOKUP(X3848,Inputs!$J$6:$J$9,Inputs!$H$6:$H$9)),Inputs!$B$12),-Inputs!$B$12),NORM.INV(RAND(),LOOKUP(X3848,Inputs!$J$6:$J$9,Inputs!$G$6:$G$9),LOOKUP(X3848,Inputs!$J$6:$J$9,Inputs!$H$6:$H$9))),0),"" )</f>
        <v/>
      </c>
      <c r="O3848" s="26">
        <f>IF($A3848&lt;=Inputs!$B$13,IF(10&lt;=Inputs!$B$8,IF(Inputs!$B$12&gt;0,MAX(MIN(NORM.INV(RAND(),LOOKUP(Y3848,Inputs!$J$6:$J$9,Inputs!$G$6:$G$9),LOOKUP(Y3848,Inputs!$J$6:$J$9,Inputs!$H$6:$H$9)),Inputs!$B$12),-Inputs!$B$12),NORM.INV(RAND(),LOOKUP(Y3848,Inputs!$J$6:$J$9,Inputs!$G$6:$G$9),LOOKUP(Y3848,Inputs!$J$6:$J$9,Inputs!$H$6:$H$9))),0),"" )</f>
        <v/>
      </c>
      <c r="P3848" s="31">
        <f>IF($A3848&lt;=Inputs!$B$13,RAND(),"")</f>
        <v/>
      </c>
      <c r="Q3848" s="31">
        <f>IF($A3848&lt;=Inputs!$B$13,RAND(),"")</f>
        <v/>
      </c>
      <c r="R3848" s="31">
        <f>IF($A3848&lt;=Inputs!$B$13,RAND(),"")</f>
        <v/>
      </c>
      <c r="S3848" s="31">
        <f>IF($A3848&lt;=Inputs!$B$13,RAND(),"")</f>
        <v/>
      </c>
      <c r="T3848" s="31">
        <f>IF($A3848&lt;=Inputs!$B$13,RAND(),"")</f>
        <v/>
      </c>
      <c r="U3848" s="31">
        <f>IF($A3848&lt;=Inputs!$B$13,RAND(),"")</f>
        <v/>
      </c>
      <c r="V3848" s="31">
        <f>IF($A3848&lt;=Inputs!$B$13,RAND(),"")</f>
        <v/>
      </c>
      <c r="W3848" s="31">
        <f>IF($A3848&lt;=Inputs!$B$13,RAND(),"")</f>
        <v/>
      </c>
      <c r="X3848" s="31">
        <f>IF($A3848&lt;=Inputs!$B$13,RAND(),"")</f>
        <v/>
      </c>
      <c r="Y3848" s="31">
        <f>IF($A3848&lt;=Inputs!$B$13,RAND(),"")</f>
        <v/>
      </c>
    </row>
    <row r="3849">
      <c r="A3849" t="n">
        <v>3844</v>
      </c>
      <c r="B3849" s="26">
        <f>IF($A3849&lt;=Inputs!$B$13,IF(Inputs!$B$8&gt;0,SUM(F3849:O3849)/Inputs!$B$8,0),"")</f>
        <v/>
      </c>
      <c r="C3849" s="27">
        <f>IF($A3849&lt;=Inputs!$B$13,B3849/100,"")</f>
        <v/>
      </c>
      <c r="D3849" s="28">
        <f>IF($A3849&lt;=Inputs!$B$13,C3849*Inputs!$B$7,"")</f>
        <v/>
      </c>
      <c r="E3849" s="29">
        <f>IF($A3849&lt;=Inputs!$B$13,IF(D3849&gt;0,1,0),"")</f>
        <v/>
      </c>
      <c r="F3849" s="26">
        <f>IF($A3849&lt;=Inputs!$B$13,IF(1&lt;=Inputs!$B$8,IF(Inputs!$B$12&gt;0,MAX(MIN(NORM.INV(RAND(),LOOKUP(P3849,Inputs!$J$6:$J$9,Inputs!$G$6:$G$9),LOOKUP(P3849,Inputs!$J$6:$J$9,Inputs!$H$6:$H$9)),Inputs!$B$12),-Inputs!$B$12),NORM.INV(RAND(),LOOKUP(P3849,Inputs!$J$6:$J$9,Inputs!$G$6:$G$9),LOOKUP(P3849,Inputs!$J$6:$J$9,Inputs!$H$6:$H$9))),0),"" )</f>
        <v/>
      </c>
      <c r="G3849" s="26">
        <f>IF($A3849&lt;=Inputs!$B$13,IF(2&lt;=Inputs!$B$8,IF(Inputs!$B$12&gt;0,MAX(MIN(NORM.INV(RAND(),LOOKUP(Q3849,Inputs!$J$6:$J$9,Inputs!$G$6:$G$9),LOOKUP(Q3849,Inputs!$J$6:$J$9,Inputs!$H$6:$H$9)),Inputs!$B$12),-Inputs!$B$12),NORM.INV(RAND(),LOOKUP(Q3849,Inputs!$J$6:$J$9,Inputs!$G$6:$G$9),LOOKUP(Q3849,Inputs!$J$6:$J$9,Inputs!$H$6:$H$9))),0),"" )</f>
        <v/>
      </c>
      <c r="H3849" s="26">
        <f>IF($A3849&lt;=Inputs!$B$13,IF(3&lt;=Inputs!$B$8,IF(Inputs!$B$12&gt;0,MAX(MIN(NORM.INV(RAND(),LOOKUP(R3849,Inputs!$J$6:$J$9,Inputs!$G$6:$G$9),LOOKUP(R3849,Inputs!$J$6:$J$9,Inputs!$H$6:$H$9)),Inputs!$B$12),-Inputs!$B$12),NORM.INV(RAND(),LOOKUP(R3849,Inputs!$J$6:$J$9,Inputs!$G$6:$G$9),LOOKUP(R3849,Inputs!$J$6:$J$9,Inputs!$H$6:$H$9))),0),"" )</f>
        <v/>
      </c>
      <c r="I3849" s="26">
        <f>IF($A3849&lt;=Inputs!$B$13,IF(4&lt;=Inputs!$B$8,IF(Inputs!$B$12&gt;0,MAX(MIN(NORM.INV(RAND(),LOOKUP(S3849,Inputs!$J$6:$J$9,Inputs!$G$6:$G$9),LOOKUP(S3849,Inputs!$J$6:$J$9,Inputs!$H$6:$H$9)),Inputs!$B$12),-Inputs!$B$12),NORM.INV(RAND(),LOOKUP(S3849,Inputs!$J$6:$J$9,Inputs!$G$6:$G$9),LOOKUP(S3849,Inputs!$J$6:$J$9,Inputs!$H$6:$H$9))),0),"" )</f>
        <v/>
      </c>
      <c r="J3849" s="26">
        <f>IF($A3849&lt;=Inputs!$B$13,IF(5&lt;=Inputs!$B$8,IF(Inputs!$B$12&gt;0,MAX(MIN(NORM.INV(RAND(),LOOKUP(T3849,Inputs!$J$6:$J$9,Inputs!$G$6:$G$9),LOOKUP(T3849,Inputs!$J$6:$J$9,Inputs!$H$6:$H$9)),Inputs!$B$12),-Inputs!$B$12),NORM.INV(RAND(),LOOKUP(T3849,Inputs!$J$6:$J$9,Inputs!$G$6:$G$9),LOOKUP(T3849,Inputs!$J$6:$J$9,Inputs!$H$6:$H$9))),0),"" )</f>
        <v/>
      </c>
      <c r="K3849" s="26">
        <f>IF($A3849&lt;=Inputs!$B$13,IF(6&lt;=Inputs!$B$8,IF(Inputs!$B$12&gt;0,MAX(MIN(NORM.INV(RAND(),LOOKUP(U3849,Inputs!$J$6:$J$9,Inputs!$G$6:$G$9),LOOKUP(U3849,Inputs!$J$6:$J$9,Inputs!$H$6:$H$9)),Inputs!$B$12),-Inputs!$B$12),NORM.INV(RAND(),LOOKUP(U3849,Inputs!$J$6:$J$9,Inputs!$G$6:$G$9),LOOKUP(U3849,Inputs!$J$6:$J$9,Inputs!$H$6:$H$9))),0),"" )</f>
        <v/>
      </c>
      <c r="L3849" s="26">
        <f>IF($A3849&lt;=Inputs!$B$13,IF(7&lt;=Inputs!$B$8,IF(Inputs!$B$12&gt;0,MAX(MIN(NORM.INV(RAND(),LOOKUP(V3849,Inputs!$J$6:$J$9,Inputs!$G$6:$G$9),LOOKUP(V3849,Inputs!$J$6:$J$9,Inputs!$H$6:$H$9)),Inputs!$B$12),-Inputs!$B$12),NORM.INV(RAND(),LOOKUP(V3849,Inputs!$J$6:$J$9,Inputs!$G$6:$G$9),LOOKUP(V3849,Inputs!$J$6:$J$9,Inputs!$H$6:$H$9))),0),"" )</f>
        <v/>
      </c>
      <c r="M3849" s="26">
        <f>IF($A3849&lt;=Inputs!$B$13,IF(8&lt;=Inputs!$B$8,IF(Inputs!$B$12&gt;0,MAX(MIN(NORM.INV(RAND(),LOOKUP(W3849,Inputs!$J$6:$J$9,Inputs!$G$6:$G$9),LOOKUP(W3849,Inputs!$J$6:$J$9,Inputs!$H$6:$H$9)),Inputs!$B$12),-Inputs!$B$12),NORM.INV(RAND(),LOOKUP(W3849,Inputs!$J$6:$J$9,Inputs!$G$6:$G$9),LOOKUP(W3849,Inputs!$J$6:$J$9,Inputs!$H$6:$H$9))),0),"" )</f>
        <v/>
      </c>
      <c r="N3849" s="26">
        <f>IF($A3849&lt;=Inputs!$B$13,IF(9&lt;=Inputs!$B$8,IF(Inputs!$B$12&gt;0,MAX(MIN(NORM.INV(RAND(),LOOKUP(X3849,Inputs!$J$6:$J$9,Inputs!$G$6:$G$9),LOOKUP(X3849,Inputs!$J$6:$J$9,Inputs!$H$6:$H$9)),Inputs!$B$12),-Inputs!$B$12),NORM.INV(RAND(),LOOKUP(X3849,Inputs!$J$6:$J$9,Inputs!$G$6:$G$9),LOOKUP(X3849,Inputs!$J$6:$J$9,Inputs!$H$6:$H$9))),0),"" )</f>
        <v/>
      </c>
      <c r="O3849" s="26">
        <f>IF($A3849&lt;=Inputs!$B$13,IF(10&lt;=Inputs!$B$8,IF(Inputs!$B$12&gt;0,MAX(MIN(NORM.INV(RAND(),LOOKUP(Y3849,Inputs!$J$6:$J$9,Inputs!$G$6:$G$9),LOOKUP(Y3849,Inputs!$J$6:$J$9,Inputs!$H$6:$H$9)),Inputs!$B$12),-Inputs!$B$12),NORM.INV(RAND(),LOOKUP(Y3849,Inputs!$J$6:$J$9,Inputs!$G$6:$G$9),LOOKUP(Y3849,Inputs!$J$6:$J$9,Inputs!$H$6:$H$9))),0),"" )</f>
        <v/>
      </c>
      <c r="P3849" s="31">
        <f>IF($A3849&lt;=Inputs!$B$13,RAND(),"")</f>
        <v/>
      </c>
      <c r="Q3849" s="31">
        <f>IF($A3849&lt;=Inputs!$B$13,RAND(),"")</f>
        <v/>
      </c>
      <c r="R3849" s="31">
        <f>IF($A3849&lt;=Inputs!$B$13,RAND(),"")</f>
        <v/>
      </c>
      <c r="S3849" s="31">
        <f>IF($A3849&lt;=Inputs!$B$13,RAND(),"")</f>
        <v/>
      </c>
      <c r="T3849" s="31">
        <f>IF($A3849&lt;=Inputs!$B$13,RAND(),"")</f>
        <v/>
      </c>
      <c r="U3849" s="31">
        <f>IF($A3849&lt;=Inputs!$B$13,RAND(),"")</f>
        <v/>
      </c>
      <c r="V3849" s="31">
        <f>IF($A3849&lt;=Inputs!$B$13,RAND(),"")</f>
        <v/>
      </c>
      <c r="W3849" s="31">
        <f>IF($A3849&lt;=Inputs!$B$13,RAND(),"")</f>
        <v/>
      </c>
      <c r="X3849" s="31">
        <f>IF($A3849&lt;=Inputs!$B$13,RAND(),"")</f>
        <v/>
      </c>
      <c r="Y3849" s="31">
        <f>IF($A3849&lt;=Inputs!$B$13,RAND(),"")</f>
        <v/>
      </c>
    </row>
    <row r="3850">
      <c r="A3850" t="n">
        <v>3845</v>
      </c>
      <c r="B3850" s="26">
        <f>IF($A3850&lt;=Inputs!$B$13,IF(Inputs!$B$8&gt;0,SUM(F3850:O3850)/Inputs!$B$8,0),"")</f>
        <v/>
      </c>
      <c r="C3850" s="27">
        <f>IF($A3850&lt;=Inputs!$B$13,B3850/100,"")</f>
        <v/>
      </c>
      <c r="D3850" s="28">
        <f>IF($A3850&lt;=Inputs!$B$13,C3850*Inputs!$B$7,"")</f>
        <v/>
      </c>
      <c r="E3850" s="29">
        <f>IF($A3850&lt;=Inputs!$B$13,IF(D3850&gt;0,1,0),"")</f>
        <v/>
      </c>
      <c r="F3850" s="26">
        <f>IF($A3850&lt;=Inputs!$B$13,IF(1&lt;=Inputs!$B$8,IF(Inputs!$B$12&gt;0,MAX(MIN(NORM.INV(RAND(),LOOKUP(P3850,Inputs!$J$6:$J$9,Inputs!$G$6:$G$9),LOOKUP(P3850,Inputs!$J$6:$J$9,Inputs!$H$6:$H$9)),Inputs!$B$12),-Inputs!$B$12),NORM.INV(RAND(),LOOKUP(P3850,Inputs!$J$6:$J$9,Inputs!$G$6:$G$9),LOOKUP(P3850,Inputs!$J$6:$J$9,Inputs!$H$6:$H$9))),0),"" )</f>
        <v/>
      </c>
      <c r="G3850" s="26">
        <f>IF($A3850&lt;=Inputs!$B$13,IF(2&lt;=Inputs!$B$8,IF(Inputs!$B$12&gt;0,MAX(MIN(NORM.INV(RAND(),LOOKUP(Q3850,Inputs!$J$6:$J$9,Inputs!$G$6:$G$9),LOOKUP(Q3850,Inputs!$J$6:$J$9,Inputs!$H$6:$H$9)),Inputs!$B$12),-Inputs!$B$12),NORM.INV(RAND(),LOOKUP(Q3850,Inputs!$J$6:$J$9,Inputs!$G$6:$G$9),LOOKUP(Q3850,Inputs!$J$6:$J$9,Inputs!$H$6:$H$9))),0),"" )</f>
        <v/>
      </c>
      <c r="H3850" s="26">
        <f>IF($A3850&lt;=Inputs!$B$13,IF(3&lt;=Inputs!$B$8,IF(Inputs!$B$12&gt;0,MAX(MIN(NORM.INV(RAND(),LOOKUP(R3850,Inputs!$J$6:$J$9,Inputs!$G$6:$G$9),LOOKUP(R3850,Inputs!$J$6:$J$9,Inputs!$H$6:$H$9)),Inputs!$B$12),-Inputs!$B$12),NORM.INV(RAND(),LOOKUP(R3850,Inputs!$J$6:$J$9,Inputs!$G$6:$G$9),LOOKUP(R3850,Inputs!$J$6:$J$9,Inputs!$H$6:$H$9))),0),"" )</f>
        <v/>
      </c>
      <c r="I3850" s="26">
        <f>IF($A3850&lt;=Inputs!$B$13,IF(4&lt;=Inputs!$B$8,IF(Inputs!$B$12&gt;0,MAX(MIN(NORM.INV(RAND(),LOOKUP(S3850,Inputs!$J$6:$J$9,Inputs!$G$6:$G$9),LOOKUP(S3850,Inputs!$J$6:$J$9,Inputs!$H$6:$H$9)),Inputs!$B$12),-Inputs!$B$12),NORM.INV(RAND(),LOOKUP(S3850,Inputs!$J$6:$J$9,Inputs!$G$6:$G$9),LOOKUP(S3850,Inputs!$J$6:$J$9,Inputs!$H$6:$H$9))),0),"" )</f>
        <v/>
      </c>
      <c r="J3850" s="26">
        <f>IF($A3850&lt;=Inputs!$B$13,IF(5&lt;=Inputs!$B$8,IF(Inputs!$B$12&gt;0,MAX(MIN(NORM.INV(RAND(),LOOKUP(T3850,Inputs!$J$6:$J$9,Inputs!$G$6:$G$9),LOOKUP(T3850,Inputs!$J$6:$J$9,Inputs!$H$6:$H$9)),Inputs!$B$12),-Inputs!$B$12),NORM.INV(RAND(),LOOKUP(T3850,Inputs!$J$6:$J$9,Inputs!$G$6:$G$9),LOOKUP(T3850,Inputs!$J$6:$J$9,Inputs!$H$6:$H$9))),0),"" )</f>
        <v/>
      </c>
      <c r="K3850" s="26">
        <f>IF($A3850&lt;=Inputs!$B$13,IF(6&lt;=Inputs!$B$8,IF(Inputs!$B$12&gt;0,MAX(MIN(NORM.INV(RAND(),LOOKUP(U3850,Inputs!$J$6:$J$9,Inputs!$G$6:$G$9),LOOKUP(U3850,Inputs!$J$6:$J$9,Inputs!$H$6:$H$9)),Inputs!$B$12),-Inputs!$B$12),NORM.INV(RAND(),LOOKUP(U3850,Inputs!$J$6:$J$9,Inputs!$G$6:$G$9),LOOKUP(U3850,Inputs!$J$6:$J$9,Inputs!$H$6:$H$9))),0),"" )</f>
        <v/>
      </c>
      <c r="L3850" s="26">
        <f>IF($A3850&lt;=Inputs!$B$13,IF(7&lt;=Inputs!$B$8,IF(Inputs!$B$12&gt;0,MAX(MIN(NORM.INV(RAND(),LOOKUP(V3850,Inputs!$J$6:$J$9,Inputs!$G$6:$G$9),LOOKUP(V3850,Inputs!$J$6:$J$9,Inputs!$H$6:$H$9)),Inputs!$B$12),-Inputs!$B$12),NORM.INV(RAND(),LOOKUP(V3850,Inputs!$J$6:$J$9,Inputs!$G$6:$G$9),LOOKUP(V3850,Inputs!$J$6:$J$9,Inputs!$H$6:$H$9))),0),"" )</f>
        <v/>
      </c>
      <c r="M3850" s="26">
        <f>IF($A3850&lt;=Inputs!$B$13,IF(8&lt;=Inputs!$B$8,IF(Inputs!$B$12&gt;0,MAX(MIN(NORM.INV(RAND(),LOOKUP(W3850,Inputs!$J$6:$J$9,Inputs!$G$6:$G$9),LOOKUP(W3850,Inputs!$J$6:$J$9,Inputs!$H$6:$H$9)),Inputs!$B$12),-Inputs!$B$12),NORM.INV(RAND(),LOOKUP(W3850,Inputs!$J$6:$J$9,Inputs!$G$6:$G$9),LOOKUP(W3850,Inputs!$J$6:$J$9,Inputs!$H$6:$H$9))),0),"" )</f>
        <v/>
      </c>
      <c r="N3850" s="26">
        <f>IF($A3850&lt;=Inputs!$B$13,IF(9&lt;=Inputs!$B$8,IF(Inputs!$B$12&gt;0,MAX(MIN(NORM.INV(RAND(),LOOKUP(X3850,Inputs!$J$6:$J$9,Inputs!$G$6:$G$9),LOOKUP(X3850,Inputs!$J$6:$J$9,Inputs!$H$6:$H$9)),Inputs!$B$12),-Inputs!$B$12),NORM.INV(RAND(),LOOKUP(X3850,Inputs!$J$6:$J$9,Inputs!$G$6:$G$9),LOOKUP(X3850,Inputs!$J$6:$J$9,Inputs!$H$6:$H$9))),0),"" )</f>
        <v/>
      </c>
      <c r="O3850" s="26">
        <f>IF($A3850&lt;=Inputs!$B$13,IF(10&lt;=Inputs!$B$8,IF(Inputs!$B$12&gt;0,MAX(MIN(NORM.INV(RAND(),LOOKUP(Y3850,Inputs!$J$6:$J$9,Inputs!$G$6:$G$9),LOOKUP(Y3850,Inputs!$J$6:$J$9,Inputs!$H$6:$H$9)),Inputs!$B$12),-Inputs!$B$12),NORM.INV(RAND(),LOOKUP(Y3850,Inputs!$J$6:$J$9,Inputs!$G$6:$G$9),LOOKUP(Y3850,Inputs!$J$6:$J$9,Inputs!$H$6:$H$9))),0),"" )</f>
        <v/>
      </c>
      <c r="P3850" s="31">
        <f>IF($A3850&lt;=Inputs!$B$13,RAND(),"")</f>
        <v/>
      </c>
      <c r="Q3850" s="31">
        <f>IF($A3850&lt;=Inputs!$B$13,RAND(),"")</f>
        <v/>
      </c>
      <c r="R3850" s="31">
        <f>IF($A3850&lt;=Inputs!$B$13,RAND(),"")</f>
        <v/>
      </c>
      <c r="S3850" s="31">
        <f>IF($A3850&lt;=Inputs!$B$13,RAND(),"")</f>
        <v/>
      </c>
      <c r="T3850" s="31">
        <f>IF($A3850&lt;=Inputs!$B$13,RAND(),"")</f>
        <v/>
      </c>
      <c r="U3850" s="31">
        <f>IF($A3850&lt;=Inputs!$B$13,RAND(),"")</f>
        <v/>
      </c>
      <c r="V3850" s="31">
        <f>IF($A3850&lt;=Inputs!$B$13,RAND(),"")</f>
        <v/>
      </c>
      <c r="W3850" s="31">
        <f>IF($A3850&lt;=Inputs!$B$13,RAND(),"")</f>
        <v/>
      </c>
      <c r="X3850" s="31">
        <f>IF($A3850&lt;=Inputs!$B$13,RAND(),"")</f>
        <v/>
      </c>
      <c r="Y3850" s="31">
        <f>IF($A3850&lt;=Inputs!$B$13,RAND(),"")</f>
        <v/>
      </c>
    </row>
    <row r="3851">
      <c r="A3851" t="n">
        <v>3846</v>
      </c>
      <c r="B3851" s="26">
        <f>IF($A3851&lt;=Inputs!$B$13,IF(Inputs!$B$8&gt;0,SUM(F3851:O3851)/Inputs!$B$8,0),"")</f>
        <v/>
      </c>
      <c r="C3851" s="27">
        <f>IF($A3851&lt;=Inputs!$B$13,B3851/100,"")</f>
        <v/>
      </c>
      <c r="D3851" s="28">
        <f>IF($A3851&lt;=Inputs!$B$13,C3851*Inputs!$B$7,"")</f>
        <v/>
      </c>
      <c r="E3851" s="29">
        <f>IF($A3851&lt;=Inputs!$B$13,IF(D3851&gt;0,1,0),"")</f>
        <v/>
      </c>
      <c r="F3851" s="26">
        <f>IF($A3851&lt;=Inputs!$B$13,IF(1&lt;=Inputs!$B$8,IF(Inputs!$B$12&gt;0,MAX(MIN(NORM.INV(RAND(),LOOKUP(P3851,Inputs!$J$6:$J$9,Inputs!$G$6:$G$9),LOOKUP(P3851,Inputs!$J$6:$J$9,Inputs!$H$6:$H$9)),Inputs!$B$12),-Inputs!$B$12),NORM.INV(RAND(),LOOKUP(P3851,Inputs!$J$6:$J$9,Inputs!$G$6:$G$9),LOOKUP(P3851,Inputs!$J$6:$J$9,Inputs!$H$6:$H$9))),0),"" )</f>
        <v/>
      </c>
      <c r="G3851" s="26">
        <f>IF($A3851&lt;=Inputs!$B$13,IF(2&lt;=Inputs!$B$8,IF(Inputs!$B$12&gt;0,MAX(MIN(NORM.INV(RAND(),LOOKUP(Q3851,Inputs!$J$6:$J$9,Inputs!$G$6:$G$9),LOOKUP(Q3851,Inputs!$J$6:$J$9,Inputs!$H$6:$H$9)),Inputs!$B$12),-Inputs!$B$12),NORM.INV(RAND(),LOOKUP(Q3851,Inputs!$J$6:$J$9,Inputs!$G$6:$G$9),LOOKUP(Q3851,Inputs!$J$6:$J$9,Inputs!$H$6:$H$9))),0),"" )</f>
        <v/>
      </c>
      <c r="H3851" s="26">
        <f>IF($A3851&lt;=Inputs!$B$13,IF(3&lt;=Inputs!$B$8,IF(Inputs!$B$12&gt;0,MAX(MIN(NORM.INV(RAND(),LOOKUP(R3851,Inputs!$J$6:$J$9,Inputs!$G$6:$G$9),LOOKUP(R3851,Inputs!$J$6:$J$9,Inputs!$H$6:$H$9)),Inputs!$B$12),-Inputs!$B$12),NORM.INV(RAND(),LOOKUP(R3851,Inputs!$J$6:$J$9,Inputs!$G$6:$G$9),LOOKUP(R3851,Inputs!$J$6:$J$9,Inputs!$H$6:$H$9))),0),"" )</f>
        <v/>
      </c>
      <c r="I3851" s="26">
        <f>IF($A3851&lt;=Inputs!$B$13,IF(4&lt;=Inputs!$B$8,IF(Inputs!$B$12&gt;0,MAX(MIN(NORM.INV(RAND(),LOOKUP(S3851,Inputs!$J$6:$J$9,Inputs!$G$6:$G$9),LOOKUP(S3851,Inputs!$J$6:$J$9,Inputs!$H$6:$H$9)),Inputs!$B$12),-Inputs!$B$12),NORM.INV(RAND(),LOOKUP(S3851,Inputs!$J$6:$J$9,Inputs!$G$6:$G$9),LOOKUP(S3851,Inputs!$J$6:$J$9,Inputs!$H$6:$H$9))),0),"" )</f>
        <v/>
      </c>
      <c r="J3851" s="26">
        <f>IF($A3851&lt;=Inputs!$B$13,IF(5&lt;=Inputs!$B$8,IF(Inputs!$B$12&gt;0,MAX(MIN(NORM.INV(RAND(),LOOKUP(T3851,Inputs!$J$6:$J$9,Inputs!$G$6:$G$9),LOOKUP(T3851,Inputs!$J$6:$J$9,Inputs!$H$6:$H$9)),Inputs!$B$12),-Inputs!$B$12),NORM.INV(RAND(),LOOKUP(T3851,Inputs!$J$6:$J$9,Inputs!$G$6:$G$9),LOOKUP(T3851,Inputs!$J$6:$J$9,Inputs!$H$6:$H$9))),0),"" )</f>
        <v/>
      </c>
      <c r="K3851" s="26">
        <f>IF($A3851&lt;=Inputs!$B$13,IF(6&lt;=Inputs!$B$8,IF(Inputs!$B$12&gt;0,MAX(MIN(NORM.INV(RAND(),LOOKUP(U3851,Inputs!$J$6:$J$9,Inputs!$G$6:$G$9),LOOKUP(U3851,Inputs!$J$6:$J$9,Inputs!$H$6:$H$9)),Inputs!$B$12),-Inputs!$B$12),NORM.INV(RAND(),LOOKUP(U3851,Inputs!$J$6:$J$9,Inputs!$G$6:$G$9),LOOKUP(U3851,Inputs!$J$6:$J$9,Inputs!$H$6:$H$9))),0),"" )</f>
        <v/>
      </c>
      <c r="L3851" s="26">
        <f>IF($A3851&lt;=Inputs!$B$13,IF(7&lt;=Inputs!$B$8,IF(Inputs!$B$12&gt;0,MAX(MIN(NORM.INV(RAND(),LOOKUP(V3851,Inputs!$J$6:$J$9,Inputs!$G$6:$G$9),LOOKUP(V3851,Inputs!$J$6:$J$9,Inputs!$H$6:$H$9)),Inputs!$B$12),-Inputs!$B$12),NORM.INV(RAND(),LOOKUP(V3851,Inputs!$J$6:$J$9,Inputs!$G$6:$G$9),LOOKUP(V3851,Inputs!$J$6:$J$9,Inputs!$H$6:$H$9))),0),"" )</f>
        <v/>
      </c>
      <c r="M3851" s="26">
        <f>IF($A3851&lt;=Inputs!$B$13,IF(8&lt;=Inputs!$B$8,IF(Inputs!$B$12&gt;0,MAX(MIN(NORM.INV(RAND(),LOOKUP(W3851,Inputs!$J$6:$J$9,Inputs!$G$6:$G$9),LOOKUP(W3851,Inputs!$J$6:$J$9,Inputs!$H$6:$H$9)),Inputs!$B$12),-Inputs!$B$12),NORM.INV(RAND(),LOOKUP(W3851,Inputs!$J$6:$J$9,Inputs!$G$6:$G$9),LOOKUP(W3851,Inputs!$J$6:$J$9,Inputs!$H$6:$H$9))),0),"" )</f>
        <v/>
      </c>
      <c r="N3851" s="26">
        <f>IF($A3851&lt;=Inputs!$B$13,IF(9&lt;=Inputs!$B$8,IF(Inputs!$B$12&gt;0,MAX(MIN(NORM.INV(RAND(),LOOKUP(X3851,Inputs!$J$6:$J$9,Inputs!$G$6:$G$9),LOOKUP(X3851,Inputs!$J$6:$J$9,Inputs!$H$6:$H$9)),Inputs!$B$12),-Inputs!$B$12),NORM.INV(RAND(),LOOKUP(X3851,Inputs!$J$6:$J$9,Inputs!$G$6:$G$9),LOOKUP(X3851,Inputs!$J$6:$J$9,Inputs!$H$6:$H$9))),0),"" )</f>
        <v/>
      </c>
      <c r="O3851" s="26">
        <f>IF($A3851&lt;=Inputs!$B$13,IF(10&lt;=Inputs!$B$8,IF(Inputs!$B$12&gt;0,MAX(MIN(NORM.INV(RAND(),LOOKUP(Y3851,Inputs!$J$6:$J$9,Inputs!$G$6:$G$9),LOOKUP(Y3851,Inputs!$J$6:$J$9,Inputs!$H$6:$H$9)),Inputs!$B$12),-Inputs!$B$12),NORM.INV(RAND(),LOOKUP(Y3851,Inputs!$J$6:$J$9,Inputs!$G$6:$G$9),LOOKUP(Y3851,Inputs!$J$6:$J$9,Inputs!$H$6:$H$9))),0),"" )</f>
        <v/>
      </c>
      <c r="P3851" s="31">
        <f>IF($A3851&lt;=Inputs!$B$13,RAND(),"")</f>
        <v/>
      </c>
      <c r="Q3851" s="31">
        <f>IF($A3851&lt;=Inputs!$B$13,RAND(),"")</f>
        <v/>
      </c>
      <c r="R3851" s="31">
        <f>IF($A3851&lt;=Inputs!$B$13,RAND(),"")</f>
        <v/>
      </c>
      <c r="S3851" s="31">
        <f>IF($A3851&lt;=Inputs!$B$13,RAND(),"")</f>
        <v/>
      </c>
      <c r="T3851" s="31">
        <f>IF($A3851&lt;=Inputs!$B$13,RAND(),"")</f>
        <v/>
      </c>
      <c r="U3851" s="31">
        <f>IF($A3851&lt;=Inputs!$B$13,RAND(),"")</f>
        <v/>
      </c>
      <c r="V3851" s="31">
        <f>IF($A3851&lt;=Inputs!$B$13,RAND(),"")</f>
        <v/>
      </c>
      <c r="W3851" s="31">
        <f>IF($A3851&lt;=Inputs!$B$13,RAND(),"")</f>
        <v/>
      </c>
      <c r="X3851" s="31">
        <f>IF($A3851&lt;=Inputs!$B$13,RAND(),"")</f>
        <v/>
      </c>
      <c r="Y3851" s="31">
        <f>IF($A3851&lt;=Inputs!$B$13,RAND(),"")</f>
        <v/>
      </c>
    </row>
    <row r="3852">
      <c r="A3852" t="n">
        <v>3847</v>
      </c>
      <c r="B3852" s="26">
        <f>IF($A3852&lt;=Inputs!$B$13,IF(Inputs!$B$8&gt;0,SUM(F3852:O3852)/Inputs!$B$8,0),"")</f>
        <v/>
      </c>
      <c r="C3852" s="27">
        <f>IF($A3852&lt;=Inputs!$B$13,B3852/100,"")</f>
        <v/>
      </c>
      <c r="D3852" s="28">
        <f>IF($A3852&lt;=Inputs!$B$13,C3852*Inputs!$B$7,"")</f>
        <v/>
      </c>
      <c r="E3852" s="29">
        <f>IF($A3852&lt;=Inputs!$B$13,IF(D3852&gt;0,1,0),"")</f>
        <v/>
      </c>
      <c r="F3852" s="26">
        <f>IF($A3852&lt;=Inputs!$B$13,IF(1&lt;=Inputs!$B$8,IF(Inputs!$B$12&gt;0,MAX(MIN(NORM.INV(RAND(),LOOKUP(P3852,Inputs!$J$6:$J$9,Inputs!$G$6:$G$9),LOOKUP(P3852,Inputs!$J$6:$J$9,Inputs!$H$6:$H$9)),Inputs!$B$12),-Inputs!$B$12),NORM.INV(RAND(),LOOKUP(P3852,Inputs!$J$6:$J$9,Inputs!$G$6:$G$9),LOOKUP(P3852,Inputs!$J$6:$J$9,Inputs!$H$6:$H$9))),0),"" )</f>
        <v/>
      </c>
      <c r="G3852" s="26">
        <f>IF($A3852&lt;=Inputs!$B$13,IF(2&lt;=Inputs!$B$8,IF(Inputs!$B$12&gt;0,MAX(MIN(NORM.INV(RAND(),LOOKUP(Q3852,Inputs!$J$6:$J$9,Inputs!$G$6:$G$9),LOOKUP(Q3852,Inputs!$J$6:$J$9,Inputs!$H$6:$H$9)),Inputs!$B$12),-Inputs!$B$12),NORM.INV(RAND(),LOOKUP(Q3852,Inputs!$J$6:$J$9,Inputs!$G$6:$G$9),LOOKUP(Q3852,Inputs!$J$6:$J$9,Inputs!$H$6:$H$9))),0),"" )</f>
        <v/>
      </c>
      <c r="H3852" s="26">
        <f>IF($A3852&lt;=Inputs!$B$13,IF(3&lt;=Inputs!$B$8,IF(Inputs!$B$12&gt;0,MAX(MIN(NORM.INV(RAND(),LOOKUP(R3852,Inputs!$J$6:$J$9,Inputs!$G$6:$G$9),LOOKUP(R3852,Inputs!$J$6:$J$9,Inputs!$H$6:$H$9)),Inputs!$B$12),-Inputs!$B$12),NORM.INV(RAND(),LOOKUP(R3852,Inputs!$J$6:$J$9,Inputs!$G$6:$G$9),LOOKUP(R3852,Inputs!$J$6:$J$9,Inputs!$H$6:$H$9))),0),"" )</f>
        <v/>
      </c>
      <c r="I3852" s="26">
        <f>IF($A3852&lt;=Inputs!$B$13,IF(4&lt;=Inputs!$B$8,IF(Inputs!$B$12&gt;0,MAX(MIN(NORM.INV(RAND(),LOOKUP(S3852,Inputs!$J$6:$J$9,Inputs!$G$6:$G$9),LOOKUP(S3852,Inputs!$J$6:$J$9,Inputs!$H$6:$H$9)),Inputs!$B$12),-Inputs!$B$12),NORM.INV(RAND(),LOOKUP(S3852,Inputs!$J$6:$J$9,Inputs!$G$6:$G$9),LOOKUP(S3852,Inputs!$J$6:$J$9,Inputs!$H$6:$H$9))),0),"" )</f>
        <v/>
      </c>
      <c r="J3852" s="26">
        <f>IF($A3852&lt;=Inputs!$B$13,IF(5&lt;=Inputs!$B$8,IF(Inputs!$B$12&gt;0,MAX(MIN(NORM.INV(RAND(),LOOKUP(T3852,Inputs!$J$6:$J$9,Inputs!$G$6:$G$9),LOOKUP(T3852,Inputs!$J$6:$J$9,Inputs!$H$6:$H$9)),Inputs!$B$12),-Inputs!$B$12),NORM.INV(RAND(),LOOKUP(T3852,Inputs!$J$6:$J$9,Inputs!$G$6:$G$9),LOOKUP(T3852,Inputs!$J$6:$J$9,Inputs!$H$6:$H$9))),0),"" )</f>
        <v/>
      </c>
      <c r="K3852" s="26">
        <f>IF($A3852&lt;=Inputs!$B$13,IF(6&lt;=Inputs!$B$8,IF(Inputs!$B$12&gt;0,MAX(MIN(NORM.INV(RAND(),LOOKUP(U3852,Inputs!$J$6:$J$9,Inputs!$G$6:$G$9),LOOKUP(U3852,Inputs!$J$6:$J$9,Inputs!$H$6:$H$9)),Inputs!$B$12),-Inputs!$B$12),NORM.INV(RAND(),LOOKUP(U3852,Inputs!$J$6:$J$9,Inputs!$G$6:$G$9),LOOKUP(U3852,Inputs!$J$6:$J$9,Inputs!$H$6:$H$9))),0),"" )</f>
        <v/>
      </c>
      <c r="L3852" s="26">
        <f>IF($A3852&lt;=Inputs!$B$13,IF(7&lt;=Inputs!$B$8,IF(Inputs!$B$12&gt;0,MAX(MIN(NORM.INV(RAND(),LOOKUP(V3852,Inputs!$J$6:$J$9,Inputs!$G$6:$G$9),LOOKUP(V3852,Inputs!$J$6:$J$9,Inputs!$H$6:$H$9)),Inputs!$B$12),-Inputs!$B$12),NORM.INV(RAND(),LOOKUP(V3852,Inputs!$J$6:$J$9,Inputs!$G$6:$G$9),LOOKUP(V3852,Inputs!$J$6:$J$9,Inputs!$H$6:$H$9))),0),"" )</f>
        <v/>
      </c>
      <c r="M3852" s="26">
        <f>IF($A3852&lt;=Inputs!$B$13,IF(8&lt;=Inputs!$B$8,IF(Inputs!$B$12&gt;0,MAX(MIN(NORM.INV(RAND(),LOOKUP(W3852,Inputs!$J$6:$J$9,Inputs!$G$6:$G$9),LOOKUP(W3852,Inputs!$J$6:$J$9,Inputs!$H$6:$H$9)),Inputs!$B$12),-Inputs!$B$12),NORM.INV(RAND(),LOOKUP(W3852,Inputs!$J$6:$J$9,Inputs!$G$6:$G$9),LOOKUP(W3852,Inputs!$J$6:$J$9,Inputs!$H$6:$H$9))),0),"" )</f>
        <v/>
      </c>
      <c r="N3852" s="26">
        <f>IF($A3852&lt;=Inputs!$B$13,IF(9&lt;=Inputs!$B$8,IF(Inputs!$B$12&gt;0,MAX(MIN(NORM.INV(RAND(),LOOKUP(X3852,Inputs!$J$6:$J$9,Inputs!$G$6:$G$9),LOOKUP(X3852,Inputs!$J$6:$J$9,Inputs!$H$6:$H$9)),Inputs!$B$12),-Inputs!$B$12),NORM.INV(RAND(),LOOKUP(X3852,Inputs!$J$6:$J$9,Inputs!$G$6:$G$9),LOOKUP(X3852,Inputs!$J$6:$J$9,Inputs!$H$6:$H$9))),0),"" )</f>
        <v/>
      </c>
      <c r="O3852" s="26">
        <f>IF($A3852&lt;=Inputs!$B$13,IF(10&lt;=Inputs!$B$8,IF(Inputs!$B$12&gt;0,MAX(MIN(NORM.INV(RAND(),LOOKUP(Y3852,Inputs!$J$6:$J$9,Inputs!$G$6:$G$9),LOOKUP(Y3852,Inputs!$J$6:$J$9,Inputs!$H$6:$H$9)),Inputs!$B$12),-Inputs!$B$12),NORM.INV(RAND(),LOOKUP(Y3852,Inputs!$J$6:$J$9,Inputs!$G$6:$G$9),LOOKUP(Y3852,Inputs!$J$6:$J$9,Inputs!$H$6:$H$9))),0),"" )</f>
        <v/>
      </c>
      <c r="P3852" s="31">
        <f>IF($A3852&lt;=Inputs!$B$13,RAND(),"")</f>
        <v/>
      </c>
      <c r="Q3852" s="31">
        <f>IF($A3852&lt;=Inputs!$B$13,RAND(),"")</f>
        <v/>
      </c>
      <c r="R3852" s="31">
        <f>IF($A3852&lt;=Inputs!$B$13,RAND(),"")</f>
        <v/>
      </c>
      <c r="S3852" s="31">
        <f>IF($A3852&lt;=Inputs!$B$13,RAND(),"")</f>
        <v/>
      </c>
      <c r="T3852" s="31">
        <f>IF($A3852&lt;=Inputs!$B$13,RAND(),"")</f>
        <v/>
      </c>
      <c r="U3852" s="31">
        <f>IF($A3852&lt;=Inputs!$B$13,RAND(),"")</f>
        <v/>
      </c>
      <c r="V3852" s="31">
        <f>IF($A3852&lt;=Inputs!$B$13,RAND(),"")</f>
        <v/>
      </c>
      <c r="W3852" s="31">
        <f>IF($A3852&lt;=Inputs!$B$13,RAND(),"")</f>
        <v/>
      </c>
      <c r="X3852" s="31">
        <f>IF($A3852&lt;=Inputs!$B$13,RAND(),"")</f>
        <v/>
      </c>
      <c r="Y3852" s="31">
        <f>IF($A3852&lt;=Inputs!$B$13,RAND(),"")</f>
        <v/>
      </c>
    </row>
    <row r="3853">
      <c r="A3853" t="n">
        <v>3848</v>
      </c>
      <c r="B3853" s="26">
        <f>IF($A3853&lt;=Inputs!$B$13,IF(Inputs!$B$8&gt;0,SUM(F3853:O3853)/Inputs!$B$8,0),"")</f>
        <v/>
      </c>
      <c r="C3853" s="27">
        <f>IF($A3853&lt;=Inputs!$B$13,B3853/100,"")</f>
        <v/>
      </c>
      <c r="D3853" s="28">
        <f>IF($A3853&lt;=Inputs!$B$13,C3853*Inputs!$B$7,"")</f>
        <v/>
      </c>
      <c r="E3853" s="29">
        <f>IF($A3853&lt;=Inputs!$B$13,IF(D3853&gt;0,1,0),"")</f>
        <v/>
      </c>
      <c r="F3853" s="26">
        <f>IF($A3853&lt;=Inputs!$B$13,IF(1&lt;=Inputs!$B$8,IF(Inputs!$B$12&gt;0,MAX(MIN(NORM.INV(RAND(),LOOKUP(P3853,Inputs!$J$6:$J$9,Inputs!$G$6:$G$9),LOOKUP(P3853,Inputs!$J$6:$J$9,Inputs!$H$6:$H$9)),Inputs!$B$12),-Inputs!$B$12),NORM.INV(RAND(),LOOKUP(P3853,Inputs!$J$6:$J$9,Inputs!$G$6:$G$9),LOOKUP(P3853,Inputs!$J$6:$J$9,Inputs!$H$6:$H$9))),0),"" )</f>
        <v/>
      </c>
      <c r="G3853" s="26">
        <f>IF($A3853&lt;=Inputs!$B$13,IF(2&lt;=Inputs!$B$8,IF(Inputs!$B$12&gt;0,MAX(MIN(NORM.INV(RAND(),LOOKUP(Q3853,Inputs!$J$6:$J$9,Inputs!$G$6:$G$9),LOOKUP(Q3853,Inputs!$J$6:$J$9,Inputs!$H$6:$H$9)),Inputs!$B$12),-Inputs!$B$12),NORM.INV(RAND(),LOOKUP(Q3853,Inputs!$J$6:$J$9,Inputs!$G$6:$G$9),LOOKUP(Q3853,Inputs!$J$6:$J$9,Inputs!$H$6:$H$9))),0),"" )</f>
        <v/>
      </c>
      <c r="H3853" s="26">
        <f>IF($A3853&lt;=Inputs!$B$13,IF(3&lt;=Inputs!$B$8,IF(Inputs!$B$12&gt;0,MAX(MIN(NORM.INV(RAND(),LOOKUP(R3853,Inputs!$J$6:$J$9,Inputs!$G$6:$G$9),LOOKUP(R3853,Inputs!$J$6:$J$9,Inputs!$H$6:$H$9)),Inputs!$B$12),-Inputs!$B$12),NORM.INV(RAND(),LOOKUP(R3853,Inputs!$J$6:$J$9,Inputs!$G$6:$G$9),LOOKUP(R3853,Inputs!$J$6:$J$9,Inputs!$H$6:$H$9))),0),"" )</f>
        <v/>
      </c>
      <c r="I3853" s="26">
        <f>IF($A3853&lt;=Inputs!$B$13,IF(4&lt;=Inputs!$B$8,IF(Inputs!$B$12&gt;0,MAX(MIN(NORM.INV(RAND(),LOOKUP(S3853,Inputs!$J$6:$J$9,Inputs!$G$6:$G$9),LOOKUP(S3853,Inputs!$J$6:$J$9,Inputs!$H$6:$H$9)),Inputs!$B$12),-Inputs!$B$12),NORM.INV(RAND(),LOOKUP(S3853,Inputs!$J$6:$J$9,Inputs!$G$6:$G$9),LOOKUP(S3853,Inputs!$J$6:$J$9,Inputs!$H$6:$H$9))),0),"" )</f>
        <v/>
      </c>
      <c r="J3853" s="26">
        <f>IF($A3853&lt;=Inputs!$B$13,IF(5&lt;=Inputs!$B$8,IF(Inputs!$B$12&gt;0,MAX(MIN(NORM.INV(RAND(),LOOKUP(T3853,Inputs!$J$6:$J$9,Inputs!$G$6:$G$9),LOOKUP(T3853,Inputs!$J$6:$J$9,Inputs!$H$6:$H$9)),Inputs!$B$12),-Inputs!$B$12),NORM.INV(RAND(),LOOKUP(T3853,Inputs!$J$6:$J$9,Inputs!$G$6:$G$9),LOOKUP(T3853,Inputs!$J$6:$J$9,Inputs!$H$6:$H$9))),0),"" )</f>
        <v/>
      </c>
      <c r="K3853" s="26">
        <f>IF($A3853&lt;=Inputs!$B$13,IF(6&lt;=Inputs!$B$8,IF(Inputs!$B$12&gt;0,MAX(MIN(NORM.INV(RAND(),LOOKUP(U3853,Inputs!$J$6:$J$9,Inputs!$G$6:$G$9),LOOKUP(U3853,Inputs!$J$6:$J$9,Inputs!$H$6:$H$9)),Inputs!$B$12),-Inputs!$B$12),NORM.INV(RAND(),LOOKUP(U3853,Inputs!$J$6:$J$9,Inputs!$G$6:$G$9),LOOKUP(U3853,Inputs!$J$6:$J$9,Inputs!$H$6:$H$9))),0),"" )</f>
        <v/>
      </c>
      <c r="L3853" s="26">
        <f>IF($A3853&lt;=Inputs!$B$13,IF(7&lt;=Inputs!$B$8,IF(Inputs!$B$12&gt;0,MAX(MIN(NORM.INV(RAND(),LOOKUP(V3853,Inputs!$J$6:$J$9,Inputs!$G$6:$G$9),LOOKUP(V3853,Inputs!$J$6:$J$9,Inputs!$H$6:$H$9)),Inputs!$B$12),-Inputs!$B$12),NORM.INV(RAND(),LOOKUP(V3853,Inputs!$J$6:$J$9,Inputs!$G$6:$G$9),LOOKUP(V3853,Inputs!$J$6:$J$9,Inputs!$H$6:$H$9))),0),"" )</f>
        <v/>
      </c>
      <c r="M3853" s="26">
        <f>IF($A3853&lt;=Inputs!$B$13,IF(8&lt;=Inputs!$B$8,IF(Inputs!$B$12&gt;0,MAX(MIN(NORM.INV(RAND(),LOOKUP(W3853,Inputs!$J$6:$J$9,Inputs!$G$6:$G$9),LOOKUP(W3853,Inputs!$J$6:$J$9,Inputs!$H$6:$H$9)),Inputs!$B$12),-Inputs!$B$12),NORM.INV(RAND(),LOOKUP(W3853,Inputs!$J$6:$J$9,Inputs!$G$6:$G$9),LOOKUP(W3853,Inputs!$J$6:$J$9,Inputs!$H$6:$H$9))),0),"" )</f>
        <v/>
      </c>
      <c r="N3853" s="26">
        <f>IF($A3853&lt;=Inputs!$B$13,IF(9&lt;=Inputs!$B$8,IF(Inputs!$B$12&gt;0,MAX(MIN(NORM.INV(RAND(),LOOKUP(X3853,Inputs!$J$6:$J$9,Inputs!$G$6:$G$9),LOOKUP(X3853,Inputs!$J$6:$J$9,Inputs!$H$6:$H$9)),Inputs!$B$12),-Inputs!$B$12),NORM.INV(RAND(),LOOKUP(X3853,Inputs!$J$6:$J$9,Inputs!$G$6:$G$9),LOOKUP(X3853,Inputs!$J$6:$J$9,Inputs!$H$6:$H$9))),0),"" )</f>
        <v/>
      </c>
      <c r="O3853" s="26">
        <f>IF($A3853&lt;=Inputs!$B$13,IF(10&lt;=Inputs!$B$8,IF(Inputs!$B$12&gt;0,MAX(MIN(NORM.INV(RAND(),LOOKUP(Y3853,Inputs!$J$6:$J$9,Inputs!$G$6:$G$9),LOOKUP(Y3853,Inputs!$J$6:$J$9,Inputs!$H$6:$H$9)),Inputs!$B$12),-Inputs!$B$12),NORM.INV(RAND(),LOOKUP(Y3853,Inputs!$J$6:$J$9,Inputs!$G$6:$G$9),LOOKUP(Y3853,Inputs!$J$6:$J$9,Inputs!$H$6:$H$9))),0),"" )</f>
        <v/>
      </c>
      <c r="P3853" s="31">
        <f>IF($A3853&lt;=Inputs!$B$13,RAND(),"")</f>
        <v/>
      </c>
      <c r="Q3853" s="31">
        <f>IF($A3853&lt;=Inputs!$B$13,RAND(),"")</f>
        <v/>
      </c>
      <c r="R3853" s="31">
        <f>IF($A3853&lt;=Inputs!$B$13,RAND(),"")</f>
        <v/>
      </c>
      <c r="S3853" s="31">
        <f>IF($A3853&lt;=Inputs!$B$13,RAND(),"")</f>
        <v/>
      </c>
      <c r="T3853" s="31">
        <f>IF($A3853&lt;=Inputs!$B$13,RAND(),"")</f>
        <v/>
      </c>
      <c r="U3853" s="31">
        <f>IF($A3853&lt;=Inputs!$B$13,RAND(),"")</f>
        <v/>
      </c>
      <c r="V3853" s="31">
        <f>IF($A3853&lt;=Inputs!$B$13,RAND(),"")</f>
        <v/>
      </c>
      <c r="W3853" s="31">
        <f>IF($A3853&lt;=Inputs!$B$13,RAND(),"")</f>
        <v/>
      </c>
      <c r="X3853" s="31">
        <f>IF($A3853&lt;=Inputs!$B$13,RAND(),"")</f>
        <v/>
      </c>
      <c r="Y3853" s="31">
        <f>IF($A3853&lt;=Inputs!$B$13,RAND(),"")</f>
        <v/>
      </c>
    </row>
    <row r="3854">
      <c r="A3854" t="n">
        <v>3849</v>
      </c>
      <c r="B3854" s="26">
        <f>IF($A3854&lt;=Inputs!$B$13,IF(Inputs!$B$8&gt;0,SUM(F3854:O3854)/Inputs!$B$8,0),"")</f>
        <v/>
      </c>
      <c r="C3854" s="27">
        <f>IF($A3854&lt;=Inputs!$B$13,B3854/100,"")</f>
        <v/>
      </c>
      <c r="D3854" s="28">
        <f>IF($A3854&lt;=Inputs!$B$13,C3854*Inputs!$B$7,"")</f>
        <v/>
      </c>
      <c r="E3854" s="29">
        <f>IF($A3854&lt;=Inputs!$B$13,IF(D3854&gt;0,1,0),"")</f>
        <v/>
      </c>
      <c r="F3854" s="26">
        <f>IF($A3854&lt;=Inputs!$B$13,IF(1&lt;=Inputs!$B$8,IF(Inputs!$B$12&gt;0,MAX(MIN(NORM.INV(RAND(),LOOKUP(P3854,Inputs!$J$6:$J$9,Inputs!$G$6:$G$9),LOOKUP(P3854,Inputs!$J$6:$J$9,Inputs!$H$6:$H$9)),Inputs!$B$12),-Inputs!$B$12),NORM.INV(RAND(),LOOKUP(P3854,Inputs!$J$6:$J$9,Inputs!$G$6:$G$9),LOOKUP(P3854,Inputs!$J$6:$J$9,Inputs!$H$6:$H$9))),0),"" )</f>
        <v/>
      </c>
      <c r="G3854" s="26">
        <f>IF($A3854&lt;=Inputs!$B$13,IF(2&lt;=Inputs!$B$8,IF(Inputs!$B$12&gt;0,MAX(MIN(NORM.INV(RAND(),LOOKUP(Q3854,Inputs!$J$6:$J$9,Inputs!$G$6:$G$9),LOOKUP(Q3854,Inputs!$J$6:$J$9,Inputs!$H$6:$H$9)),Inputs!$B$12),-Inputs!$B$12),NORM.INV(RAND(),LOOKUP(Q3854,Inputs!$J$6:$J$9,Inputs!$G$6:$G$9),LOOKUP(Q3854,Inputs!$J$6:$J$9,Inputs!$H$6:$H$9))),0),"" )</f>
        <v/>
      </c>
      <c r="H3854" s="26">
        <f>IF($A3854&lt;=Inputs!$B$13,IF(3&lt;=Inputs!$B$8,IF(Inputs!$B$12&gt;0,MAX(MIN(NORM.INV(RAND(),LOOKUP(R3854,Inputs!$J$6:$J$9,Inputs!$G$6:$G$9),LOOKUP(R3854,Inputs!$J$6:$J$9,Inputs!$H$6:$H$9)),Inputs!$B$12),-Inputs!$B$12),NORM.INV(RAND(),LOOKUP(R3854,Inputs!$J$6:$J$9,Inputs!$G$6:$G$9),LOOKUP(R3854,Inputs!$J$6:$J$9,Inputs!$H$6:$H$9))),0),"" )</f>
        <v/>
      </c>
      <c r="I3854" s="26">
        <f>IF($A3854&lt;=Inputs!$B$13,IF(4&lt;=Inputs!$B$8,IF(Inputs!$B$12&gt;0,MAX(MIN(NORM.INV(RAND(),LOOKUP(S3854,Inputs!$J$6:$J$9,Inputs!$G$6:$G$9),LOOKUP(S3854,Inputs!$J$6:$J$9,Inputs!$H$6:$H$9)),Inputs!$B$12),-Inputs!$B$12),NORM.INV(RAND(),LOOKUP(S3854,Inputs!$J$6:$J$9,Inputs!$G$6:$G$9),LOOKUP(S3854,Inputs!$J$6:$J$9,Inputs!$H$6:$H$9))),0),"" )</f>
        <v/>
      </c>
      <c r="J3854" s="26">
        <f>IF($A3854&lt;=Inputs!$B$13,IF(5&lt;=Inputs!$B$8,IF(Inputs!$B$12&gt;0,MAX(MIN(NORM.INV(RAND(),LOOKUP(T3854,Inputs!$J$6:$J$9,Inputs!$G$6:$G$9),LOOKUP(T3854,Inputs!$J$6:$J$9,Inputs!$H$6:$H$9)),Inputs!$B$12),-Inputs!$B$12),NORM.INV(RAND(),LOOKUP(T3854,Inputs!$J$6:$J$9,Inputs!$G$6:$G$9),LOOKUP(T3854,Inputs!$J$6:$J$9,Inputs!$H$6:$H$9))),0),"" )</f>
        <v/>
      </c>
      <c r="K3854" s="26">
        <f>IF($A3854&lt;=Inputs!$B$13,IF(6&lt;=Inputs!$B$8,IF(Inputs!$B$12&gt;0,MAX(MIN(NORM.INV(RAND(),LOOKUP(U3854,Inputs!$J$6:$J$9,Inputs!$G$6:$G$9),LOOKUP(U3854,Inputs!$J$6:$J$9,Inputs!$H$6:$H$9)),Inputs!$B$12),-Inputs!$B$12),NORM.INV(RAND(),LOOKUP(U3854,Inputs!$J$6:$J$9,Inputs!$G$6:$G$9),LOOKUP(U3854,Inputs!$J$6:$J$9,Inputs!$H$6:$H$9))),0),"" )</f>
        <v/>
      </c>
      <c r="L3854" s="26">
        <f>IF($A3854&lt;=Inputs!$B$13,IF(7&lt;=Inputs!$B$8,IF(Inputs!$B$12&gt;0,MAX(MIN(NORM.INV(RAND(),LOOKUP(V3854,Inputs!$J$6:$J$9,Inputs!$G$6:$G$9),LOOKUP(V3854,Inputs!$J$6:$J$9,Inputs!$H$6:$H$9)),Inputs!$B$12),-Inputs!$B$12),NORM.INV(RAND(),LOOKUP(V3854,Inputs!$J$6:$J$9,Inputs!$G$6:$G$9),LOOKUP(V3854,Inputs!$J$6:$J$9,Inputs!$H$6:$H$9))),0),"" )</f>
        <v/>
      </c>
      <c r="M3854" s="26">
        <f>IF($A3854&lt;=Inputs!$B$13,IF(8&lt;=Inputs!$B$8,IF(Inputs!$B$12&gt;0,MAX(MIN(NORM.INV(RAND(),LOOKUP(W3854,Inputs!$J$6:$J$9,Inputs!$G$6:$G$9),LOOKUP(W3854,Inputs!$J$6:$J$9,Inputs!$H$6:$H$9)),Inputs!$B$12),-Inputs!$B$12),NORM.INV(RAND(),LOOKUP(W3854,Inputs!$J$6:$J$9,Inputs!$G$6:$G$9),LOOKUP(W3854,Inputs!$J$6:$J$9,Inputs!$H$6:$H$9))),0),"" )</f>
        <v/>
      </c>
      <c r="N3854" s="26">
        <f>IF($A3854&lt;=Inputs!$B$13,IF(9&lt;=Inputs!$B$8,IF(Inputs!$B$12&gt;0,MAX(MIN(NORM.INV(RAND(),LOOKUP(X3854,Inputs!$J$6:$J$9,Inputs!$G$6:$G$9),LOOKUP(X3854,Inputs!$J$6:$J$9,Inputs!$H$6:$H$9)),Inputs!$B$12),-Inputs!$B$12),NORM.INV(RAND(),LOOKUP(X3854,Inputs!$J$6:$J$9,Inputs!$G$6:$G$9),LOOKUP(X3854,Inputs!$J$6:$J$9,Inputs!$H$6:$H$9))),0),"" )</f>
        <v/>
      </c>
      <c r="O3854" s="26">
        <f>IF($A3854&lt;=Inputs!$B$13,IF(10&lt;=Inputs!$B$8,IF(Inputs!$B$12&gt;0,MAX(MIN(NORM.INV(RAND(),LOOKUP(Y3854,Inputs!$J$6:$J$9,Inputs!$G$6:$G$9),LOOKUP(Y3854,Inputs!$J$6:$J$9,Inputs!$H$6:$H$9)),Inputs!$B$12),-Inputs!$B$12),NORM.INV(RAND(),LOOKUP(Y3854,Inputs!$J$6:$J$9,Inputs!$G$6:$G$9),LOOKUP(Y3854,Inputs!$J$6:$J$9,Inputs!$H$6:$H$9))),0),"" )</f>
        <v/>
      </c>
      <c r="P3854" s="31">
        <f>IF($A3854&lt;=Inputs!$B$13,RAND(),"")</f>
        <v/>
      </c>
      <c r="Q3854" s="31">
        <f>IF($A3854&lt;=Inputs!$B$13,RAND(),"")</f>
        <v/>
      </c>
      <c r="R3854" s="31">
        <f>IF($A3854&lt;=Inputs!$B$13,RAND(),"")</f>
        <v/>
      </c>
      <c r="S3854" s="31">
        <f>IF($A3854&lt;=Inputs!$B$13,RAND(),"")</f>
        <v/>
      </c>
      <c r="T3854" s="31">
        <f>IF($A3854&lt;=Inputs!$B$13,RAND(),"")</f>
        <v/>
      </c>
      <c r="U3854" s="31">
        <f>IF($A3854&lt;=Inputs!$B$13,RAND(),"")</f>
        <v/>
      </c>
      <c r="V3854" s="31">
        <f>IF($A3854&lt;=Inputs!$B$13,RAND(),"")</f>
        <v/>
      </c>
      <c r="W3854" s="31">
        <f>IF($A3854&lt;=Inputs!$B$13,RAND(),"")</f>
        <v/>
      </c>
      <c r="X3854" s="31">
        <f>IF($A3854&lt;=Inputs!$B$13,RAND(),"")</f>
        <v/>
      </c>
      <c r="Y3854" s="31">
        <f>IF($A3854&lt;=Inputs!$B$13,RAND(),"")</f>
        <v/>
      </c>
    </row>
    <row r="3855">
      <c r="A3855" t="n">
        <v>3850</v>
      </c>
      <c r="B3855" s="26">
        <f>IF($A3855&lt;=Inputs!$B$13,IF(Inputs!$B$8&gt;0,SUM(F3855:O3855)/Inputs!$B$8,0),"")</f>
        <v/>
      </c>
      <c r="C3855" s="27">
        <f>IF($A3855&lt;=Inputs!$B$13,B3855/100,"")</f>
        <v/>
      </c>
      <c r="D3855" s="28">
        <f>IF($A3855&lt;=Inputs!$B$13,C3855*Inputs!$B$7,"")</f>
        <v/>
      </c>
      <c r="E3855" s="29">
        <f>IF($A3855&lt;=Inputs!$B$13,IF(D3855&gt;0,1,0),"")</f>
        <v/>
      </c>
      <c r="F3855" s="26">
        <f>IF($A3855&lt;=Inputs!$B$13,IF(1&lt;=Inputs!$B$8,IF(Inputs!$B$12&gt;0,MAX(MIN(NORM.INV(RAND(),LOOKUP(P3855,Inputs!$J$6:$J$9,Inputs!$G$6:$G$9),LOOKUP(P3855,Inputs!$J$6:$J$9,Inputs!$H$6:$H$9)),Inputs!$B$12),-Inputs!$B$12),NORM.INV(RAND(),LOOKUP(P3855,Inputs!$J$6:$J$9,Inputs!$G$6:$G$9),LOOKUP(P3855,Inputs!$J$6:$J$9,Inputs!$H$6:$H$9))),0),"" )</f>
        <v/>
      </c>
      <c r="G3855" s="26">
        <f>IF($A3855&lt;=Inputs!$B$13,IF(2&lt;=Inputs!$B$8,IF(Inputs!$B$12&gt;0,MAX(MIN(NORM.INV(RAND(),LOOKUP(Q3855,Inputs!$J$6:$J$9,Inputs!$G$6:$G$9),LOOKUP(Q3855,Inputs!$J$6:$J$9,Inputs!$H$6:$H$9)),Inputs!$B$12),-Inputs!$B$12),NORM.INV(RAND(),LOOKUP(Q3855,Inputs!$J$6:$J$9,Inputs!$G$6:$G$9),LOOKUP(Q3855,Inputs!$J$6:$J$9,Inputs!$H$6:$H$9))),0),"" )</f>
        <v/>
      </c>
      <c r="H3855" s="26">
        <f>IF($A3855&lt;=Inputs!$B$13,IF(3&lt;=Inputs!$B$8,IF(Inputs!$B$12&gt;0,MAX(MIN(NORM.INV(RAND(),LOOKUP(R3855,Inputs!$J$6:$J$9,Inputs!$G$6:$G$9),LOOKUP(R3855,Inputs!$J$6:$J$9,Inputs!$H$6:$H$9)),Inputs!$B$12),-Inputs!$B$12),NORM.INV(RAND(),LOOKUP(R3855,Inputs!$J$6:$J$9,Inputs!$G$6:$G$9),LOOKUP(R3855,Inputs!$J$6:$J$9,Inputs!$H$6:$H$9))),0),"" )</f>
        <v/>
      </c>
      <c r="I3855" s="26">
        <f>IF($A3855&lt;=Inputs!$B$13,IF(4&lt;=Inputs!$B$8,IF(Inputs!$B$12&gt;0,MAX(MIN(NORM.INV(RAND(),LOOKUP(S3855,Inputs!$J$6:$J$9,Inputs!$G$6:$G$9),LOOKUP(S3855,Inputs!$J$6:$J$9,Inputs!$H$6:$H$9)),Inputs!$B$12),-Inputs!$B$12),NORM.INV(RAND(),LOOKUP(S3855,Inputs!$J$6:$J$9,Inputs!$G$6:$G$9),LOOKUP(S3855,Inputs!$J$6:$J$9,Inputs!$H$6:$H$9))),0),"" )</f>
        <v/>
      </c>
      <c r="J3855" s="26">
        <f>IF($A3855&lt;=Inputs!$B$13,IF(5&lt;=Inputs!$B$8,IF(Inputs!$B$12&gt;0,MAX(MIN(NORM.INV(RAND(),LOOKUP(T3855,Inputs!$J$6:$J$9,Inputs!$G$6:$G$9),LOOKUP(T3855,Inputs!$J$6:$J$9,Inputs!$H$6:$H$9)),Inputs!$B$12),-Inputs!$B$12),NORM.INV(RAND(),LOOKUP(T3855,Inputs!$J$6:$J$9,Inputs!$G$6:$G$9),LOOKUP(T3855,Inputs!$J$6:$J$9,Inputs!$H$6:$H$9))),0),"" )</f>
        <v/>
      </c>
      <c r="K3855" s="26">
        <f>IF($A3855&lt;=Inputs!$B$13,IF(6&lt;=Inputs!$B$8,IF(Inputs!$B$12&gt;0,MAX(MIN(NORM.INV(RAND(),LOOKUP(U3855,Inputs!$J$6:$J$9,Inputs!$G$6:$G$9),LOOKUP(U3855,Inputs!$J$6:$J$9,Inputs!$H$6:$H$9)),Inputs!$B$12),-Inputs!$B$12),NORM.INV(RAND(),LOOKUP(U3855,Inputs!$J$6:$J$9,Inputs!$G$6:$G$9),LOOKUP(U3855,Inputs!$J$6:$J$9,Inputs!$H$6:$H$9))),0),"" )</f>
        <v/>
      </c>
      <c r="L3855" s="26">
        <f>IF($A3855&lt;=Inputs!$B$13,IF(7&lt;=Inputs!$B$8,IF(Inputs!$B$12&gt;0,MAX(MIN(NORM.INV(RAND(),LOOKUP(V3855,Inputs!$J$6:$J$9,Inputs!$G$6:$G$9),LOOKUP(V3855,Inputs!$J$6:$J$9,Inputs!$H$6:$H$9)),Inputs!$B$12),-Inputs!$B$12),NORM.INV(RAND(),LOOKUP(V3855,Inputs!$J$6:$J$9,Inputs!$G$6:$G$9),LOOKUP(V3855,Inputs!$J$6:$J$9,Inputs!$H$6:$H$9))),0),"" )</f>
        <v/>
      </c>
      <c r="M3855" s="26">
        <f>IF($A3855&lt;=Inputs!$B$13,IF(8&lt;=Inputs!$B$8,IF(Inputs!$B$12&gt;0,MAX(MIN(NORM.INV(RAND(),LOOKUP(W3855,Inputs!$J$6:$J$9,Inputs!$G$6:$G$9),LOOKUP(W3855,Inputs!$J$6:$J$9,Inputs!$H$6:$H$9)),Inputs!$B$12),-Inputs!$B$12),NORM.INV(RAND(),LOOKUP(W3855,Inputs!$J$6:$J$9,Inputs!$G$6:$G$9),LOOKUP(W3855,Inputs!$J$6:$J$9,Inputs!$H$6:$H$9))),0),"" )</f>
        <v/>
      </c>
      <c r="N3855" s="26">
        <f>IF($A3855&lt;=Inputs!$B$13,IF(9&lt;=Inputs!$B$8,IF(Inputs!$B$12&gt;0,MAX(MIN(NORM.INV(RAND(),LOOKUP(X3855,Inputs!$J$6:$J$9,Inputs!$G$6:$G$9),LOOKUP(X3855,Inputs!$J$6:$J$9,Inputs!$H$6:$H$9)),Inputs!$B$12),-Inputs!$B$12),NORM.INV(RAND(),LOOKUP(X3855,Inputs!$J$6:$J$9,Inputs!$G$6:$G$9),LOOKUP(X3855,Inputs!$J$6:$J$9,Inputs!$H$6:$H$9))),0),"" )</f>
        <v/>
      </c>
      <c r="O3855" s="26">
        <f>IF($A3855&lt;=Inputs!$B$13,IF(10&lt;=Inputs!$B$8,IF(Inputs!$B$12&gt;0,MAX(MIN(NORM.INV(RAND(),LOOKUP(Y3855,Inputs!$J$6:$J$9,Inputs!$G$6:$G$9),LOOKUP(Y3855,Inputs!$J$6:$J$9,Inputs!$H$6:$H$9)),Inputs!$B$12),-Inputs!$B$12),NORM.INV(RAND(),LOOKUP(Y3855,Inputs!$J$6:$J$9,Inputs!$G$6:$G$9),LOOKUP(Y3855,Inputs!$J$6:$J$9,Inputs!$H$6:$H$9))),0),"" )</f>
        <v/>
      </c>
      <c r="P3855" s="31">
        <f>IF($A3855&lt;=Inputs!$B$13,RAND(),"")</f>
        <v/>
      </c>
      <c r="Q3855" s="31">
        <f>IF($A3855&lt;=Inputs!$B$13,RAND(),"")</f>
        <v/>
      </c>
      <c r="R3855" s="31">
        <f>IF($A3855&lt;=Inputs!$B$13,RAND(),"")</f>
        <v/>
      </c>
      <c r="S3855" s="31">
        <f>IF($A3855&lt;=Inputs!$B$13,RAND(),"")</f>
        <v/>
      </c>
      <c r="T3855" s="31">
        <f>IF($A3855&lt;=Inputs!$B$13,RAND(),"")</f>
        <v/>
      </c>
      <c r="U3855" s="31">
        <f>IF($A3855&lt;=Inputs!$B$13,RAND(),"")</f>
        <v/>
      </c>
      <c r="V3855" s="31">
        <f>IF($A3855&lt;=Inputs!$B$13,RAND(),"")</f>
        <v/>
      </c>
      <c r="W3855" s="31">
        <f>IF($A3855&lt;=Inputs!$B$13,RAND(),"")</f>
        <v/>
      </c>
      <c r="X3855" s="31">
        <f>IF($A3855&lt;=Inputs!$B$13,RAND(),"")</f>
        <v/>
      </c>
      <c r="Y3855" s="31">
        <f>IF($A3855&lt;=Inputs!$B$13,RAND(),"")</f>
        <v/>
      </c>
    </row>
    <row r="3856">
      <c r="A3856" t="n">
        <v>3851</v>
      </c>
      <c r="B3856" s="26">
        <f>IF($A3856&lt;=Inputs!$B$13,IF(Inputs!$B$8&gt;0,SUM(F3856:O3856)/Inputs!$B$8,0),"")</f>
        <v/>
      </c>
      <c r="C3856" s="27">
        <f>IF($A3856&lt;=Inputs!$B$13,B3856/100,"")</f>
        <v/>
      </c>
      <c r="D3856" s="28">
        <f>IF($A3856&lt;=Inputs!$B$13,C3856*Inputs!$B$7,"")</f>
        <v/>
      </c>
      <c r="E3856" s="29">
        <f>IF($A3856&lt;=Inputs!$B$13,IF(D3856&gt;0,1,0),"")</f>
        <v/>
      </c>
      <c r="F3856" s="26">
        <f>IF($A3856&lt;=Inputs!$B$13,IF(1&lt;=Inputs!$B$8,IF(Inputs!$B$12&gt;0,MAX(MIN(NORM.INV(RAND(),LOOKUP(P3856,Inputs!$J$6:$J$9,Inputs!$G$6:$G$9),LOOKUP(P3856,Inputs!$J$6:$J$9,Inputs!$H$6:$H$9)),Inputs!$B$12),-Inputs!$B$12),NORM.INV(RAND(),LOOKUP(P3856,Inputs!$J$6:$J$9,Inputs!$G$6:$G$9),LOOKUP(P3856,Inputs!$J$6:$J$9,Inputs!$H$6:$H$9))),0),"" )</f>
        <v/>
      </c>
      <c r="G3856" s="26">
        <f>IF($A3856&lt;=Inputs!$B$13,IF(2&lt;=Inputs!$B$8,IF(Inputs!$B$12&gt;0,MAX(MIN(NORM.INV(RAND(),LOOKUP(Q3856,Inputs!$J$6:$J$9,Inputs!$G$6:$G$9),LOOKUP(Q3856,Inputs!$J$6:$J$9,Inputs!$H$6:$H$9)),Inputs!$B$12),-Inputs!$B$12),NORM.INV(RAND(),LOOKUP(Q3856,Inputs!$J$6:$J$9,Inputs!$G$6:$G$9),LOOKUP(Q3856,Inputs!$J$6:$J$9,Inputs!$H$6:$H$9))),0),"" )</f>
        <v/>
      </c>
      <c r="H3856" s="26">
        <f>IF($A3856&lt;=Inputs!$B$13,IF(3&lt;=Inputs!$B$8,IF(Inputs!$B$12&gt;0,MAX(MIN(NORM.INV(RAND(),LOOKUP(R3856,Inputs!$J$6:$J$9,Inputs!$G$6:$G$9),LOOKUP(R3856,Inputs!$J$6:$J$9,Inputs!$H$6:$H$9)),Inputs!$B$12),-Inputs!$B$12),NORM.INV(RAND(),LOOKUP(R3856,Inputs!$J$6:$J$9,Inputs!$G$6:$G$9),LOOKUP(R3856,Inputs!$J$6:$J$9,Inputs!$H$6:$H$9))),0),"" )</f>
        <v/>
      </c>
      <c r="I3856" s="26">
        <f>IF($A3856&lt;=Inputs!$B$13,IF(4&lt;=Inputs!$B$8,IF(Inputs!$B$12&gt;0,MAX(MIN(NORM.INV(RAND(),LOOKUP(S3856,Inputs!$J$6:$J$9,Inputs!$G$6:$G$9),LOOKUP(S3856,Inputs!$J$6:$J$9,Inputs!$H$6:$H$9)),Inputs!$B$12),-Inputs!$B$12),NORM.INV(RAND(),LOOKUP(S3856,Inputs!$J$6:$J$9,Inputs!$G$6:$G$9),LOOKUP(S3856,Inputs!$J$6:$J$9,Inputs!$H$6:$H$9))),0),"" )</f>
        <v/>
      </c>
      <c r="J3856" s="26">
        <f>IF($A3856&lt;=Inputs!$B$13,IF(5&lt;=Inputs!$B$8,IF(Inputs!$B$12&gt;0,MAX(MIN(NORM.INV(RAND(),LOOKUP(T3856,Inputs!$J$6:$J$9,Inputs!$G$6:$G$9),LOOKUP(T3856,Inputs!$J$6:$J$9,Inputs!$H$6:$H$9)),Inputs!$B$12),-Inputs!$B$12),NORM.INV(RAND(),LOOKUP(T3856,Inputs!$J$6:$J$9,Inputs!$G$6:$G$9),LOOKUP(T3856,Inputs!$J$6:$J$9,Inputs!$H$6:$H$9))),0),"" )</f>
        <v/>
      </c>
      <c r="K3856" s="26">
        <f>IF($A3856&lt;=Inputs!$B$13,IF(6&lt;=Inputs!$B$8,IF(Inputs!$B$12&gt;0,MAX(MIN(NORM.INV(RAND(),LOOKUP(U3856,Inputs!$J$6:$J$9,Inputs!$G$6:$G$9),LOOKUP(U3856,Inputs!$J$6:$J$9,Inputs!$H$6:$H$9)),Inputs!$B$12),-Inputs!$B$12),NORM.INV(RAND(),LOOKUP(U3856,Inputs!$J$6:$J$9,Inputs!$G$6:$G$9),LOOKUP(U3856,Inputs!$J$6:$J$9,Inputs!$H$6:$H$9))),0),"" )</f>
        <v/>
      </c>
      <c r="L3856" s="26">
        <f>IF($A3856&lt;=Inputs!$B$13,IF(7&lt;=Inputs!$B$8,IF(Inputs!$B$12&gt;0,MAX(MIN(NORM.INV(RAND(),LOOKUP(V3856,Inputs!$J$6:$J$9,Inputs!$G$6:$G$9),LOOKUP(V3856,Inputs!$J$6:$J$9,Inputs!$H$6:$H$9)),Inputs!$B$12),-Inputs!$B$12),NORM.INV(RAND(),LOOKUP(V3856,Inputs!$J$6:$J$9,Inputs!$G$6:$G$9),LOOKUP(V3856,Inputs!$J$6:$J$9,Inputs!$H$6:$H$9))),0),"" )</f>
        <v/>
      </c>
      <c r="M3856" s="26">
        <f>IF($A3856&lt;=Inputs!$B$13,IF(8&lt;=Inputs!$B$8,IF(Inputs!$B$12&gt;0,MAX(MIN(NORM.INV(RAND(),LOOKUP(W3856,Inputs!$J$6:$J$9,Inputs!$G$6:$G$9),LOOKUP(W3856,Inputs!$J$6:$J$9,Inputs!$H$6:$H$9)),Inputs!$B$12),-Inputs!$B$12),NORM.INV(RAND(),LOOKUP(W3856,Inputs!$J$6:$J$9,Inputs!$G$6:$G$9),LOOKUP(W3856,Inputs!$J$6:$J$9,Inputs!$H$6:$H$9))),0),"" )</f>
        <v/>
      </c>
      <c r="N3856" s="26">
        <f>IF($A3856&lt;=Inputs!$B$13,IF(9&lt;=Inputs!$B$8,IF(Inputs!$B$12&gt;0,MAX(MIN(NORM.INV(RAND(),LOOKUP(X3856,Inputs!$J$6:$J$9,Inputs!$G$6:$G$9),LOOKUP(X3856,Inputs!$J$6:$J$9,Inputs!$H$6:$H$9)),Inputs!$B$12),-Inputs!$B$12),NORM.INV(RAND(),LOOKUP(X3856,Inputs!$J$6:$J$9,Inputs!$G$6:$G$9),LOOKUP(X3856,Inputs!$J$6:$J$9,Inputs!$H$6:$H$9))),0),"" )</f>
        <v/>
      </c>
      <c r="O3856" s="26">
        <f>IF($A3856&lt;=Inputs!$B$13,IF(10&lt;=Inputs!$B$8,IF(Inputs!$B$12&gt;0,MAX(MIN(NORM.INV(RAND(),LOOKUP(Y3856,Inputs!$J$6:$J$9,Inputs!$G$6:$G$9),LOOKUP(Y3856,Inputs!$J$6:$J$9,Inputs!$H$6:$H$9)),Inputs!$B$12),-Inputs!$B$12),NORM.INV(RAND(),LOOKUP(Y3856,Inputs!$J$6:$J$9,Inputs!$G$6:$G$9),LOOKUP(Y3856,Inputs!$J$6:$J$9,Inputs!$H$6:$H$9))),0),"" )</f>
        <v/>
      </c>
      <c r="P3856" s="31">
        <f>IF($A3856&lt;=Inputs!$B$13,RAND(),"")</f>
        <v/>
      </c>
      <c r="Q3856" s="31">
        <f>IF($A3856&lt;=Inputs!$B$13,RAND(),"")</f>
        <v/>
      </c>
      <c r="R3856" s="31">
        <f>IF($A3856&lt;=Inputs!$B$13,RAND(),"")</f>
        <v/>
      </c>
      <c r="S3856" s="31">
        <f>IF($A3856&lt;=Inputs!$B$13,RAND(),"")</f>
        <v/>
      </c>
      <c r="T3856" s="31">
        <f>IF($A3856&lt;=Inputs!$B$13,RAND(),"")</f>
        <v/>
      </c>
      <c r="U3856" s="31">
        <f>IF($A3856&lt;=Inputs!$B$13,RAND(),"")</f>
        <v/>
      </c>
      <c r="V3856" s="31">
        <f>IF($A3856&lt;=Inputs!$B$13,RAND(),"")</f>
        <v/>
      </c>
      <c r="W3856" s="31">
        <f>IF($A3856&lt;=Inputs!$B$13,RAND(),"")</f>
        <v/>
      </c>
      <c r="X3856" s="31">
        <f>IF($A3856&lt;=Inputs!$B$13,RAND(),"")</f>
        <v/>
      </c>
      <c r="Y3856" s="31">
        <f>IF($A3856&lt;=Inputs!$B$13,RAND(),"")</f>
        <v/>
      </c>
    </row>
    <row r="3857">
      <c r="A3857" t="n">
        <v>3852</v>
      </c>
      <c r="B3857" s="26">
        <f>IF($A3857&lt;=Inputs!$B$13,IF(Inputs!$B$8&gt;0,SUM(F3857:O3857)/Inputs!$B$8,0),"")</f>
        <v/>
      </c>
      <c r="C3857" s="27">
        <f>IF($A3857&lt;=Inputs!$B$13,B3857/100,"")</f>
        <v/>
      </c>
      <c r="D3857" s="28">
        <f>IF($A3857&lt;=Inputs!$B$13,C3857*Inputs!$B$7,"")</f>
        <v/>
      </c>
      <c r="E3857" s="29">
        <f>IF($A3857&lt;=Inputs!$B$13,IF(D3857&gt;0,1,0),"")</f>
        <v/>
      </c>
      <c r="F3857" s="26">
        <f>IF($A3857&lt;=Inputs!$B$13,IF(1&lt;=Inputs!$B$8,IF(Inputs!$B$12&gt;0,MAX(MIN(NORM.INV(RAND(),LOOKUP(P3857,Inputs!$J$6:$J$9,Inputs!$G$6:$G$9),LOOKUP(P3857,Inputs!$J$6:$J$9,Inputs!$H$6:$H$9)),Inputs!$B$12),-Inputs!$B$12),NORM.INV(RAND(),LOOKUP(P3857,Inputs!$J$6:$J$9,Inputs!$G$6:$G$9),LOOKUP(P3857,Inputs!$J$6:$J$9,Inputs!$H$6:$H$9))),0),"" )</f>
        <v/>
      </c>
      <c r="G3857" s="26">
        <f>IF($A3857&lt;=Inputs!$B$13,IF(2&lt;=Inputs!$B$8,IF(Inputs!$B$12&gt;0,MAX(MIN(NORM.INV(RAND(),LOOKUP(Q3857,Inputs!$J$6:$J$9,Inputs!$G$6:$G$9),LOOKUP(Q3857,Inputs!$J$6:$J$9,Inputs!$H$6:$H$9)),Inputs!$B$12),-Inputs!$B$12),NORM.INV(RAND(),LOOKUP(Q3857,Inputs!$J$6:$J$9,Inputs!$G$6:$G$9),LOOKUP(Q3857,Inputs!$J$6:$J$9,Inputs!$H$6:$H$9))),0),"" )</f>
        <v/>
      </c>
      <c r="H3857" s="26">
        <f>IF($A3857&lt;=Inputs!$B$13,IF(3&lt;=Inputs!$B$8,IF(Inputs!$B$12&gt;0,MAX(MIN(NORM.INV(RAND(),LOOKUP(R3857,Inputs!$J$6:$J$9,Inputs!$G$6:$G$9),LOOKUP(R3857,Inputs!$J$6:$J$9,Inputs!$H$6:$H$9)),Inputs!$B$12),-Inputs!$B$12),NORM.INV(RAND(),LOOKUP(R3857,Inputs!$J$6:$J$9,Inputs!$G$6:$G$9),LOOKUP(R3857,Inputs!$J$6:$J$9,Inputs!$H$6:$H$9))),0),"" )</f>
        <v/>
      </c>
      <c r="I3857" s="26">
        <f>IF($A3857&lt;=Inputs!$B$13,IF(4&lt;=Inputs!$B$8,IF(Inputs!$B$12&gt;0,MAX(MIN(NORM.INV(RAND(),LOOKUP(S3857,Inputs!$J$6:$J$9,Inputs!$G$6:$G$9),LOOKUP(S3857,Inputs!$J$6:$J$9,Inputs!$H$6:$H$9)),Inputs!$B$12),-Inputs!$B$12),NORM.INV(RAND(),LOOKUP(S3857,Inputs!$J$6:$J$9,Inputs!$G$6:$G$9),LOOKUP(S3857,Inputs!$J$6:$J$9,Inputs!$H$6:$H$9))),0),"" )</f>
        <v/>
      </c>
      <c r="J3857" s="26">
        <f>IF($A3857&lt;=Inputs!$B$13,IF(5&lt;=Inputs!$B$8,IF(Inputs!$B$12&gt;0,MAX(MIN(NORM.INV(RAND(),LOOKUP(T3857,Inputs!$J$6:$J$9,Inputs!$G$6:$G$9),LOOKUP(T3857,Inputs!$J$6:$J$9,Inputs!$H$6:$H$9)),Inputs!$B$12),-Inputs!$B$12),NORM.INV(RAND(),LOOKUP(T3857,Inputs!$J$6:$J$9,Inputs!$G$6:$G$9),LOOKUP(T3857,Inputs!$J$6:$J$9,Inputs!$H$6:$H$9))),0),"" )</f>
        <v/>
      </c>
      <c r="K3857" s="26">
        <f>IF($A3857&lt;=Inputs!$B$13,IF(6&lt;=Inputs!$B$8,IF(Inputs!$B$12&gt;0,MAX(MIN(NORM.INV(RAND(),LOOKUP(U3857,Inputs!$J$6:$J$9,Inputs!$G$6:$G$9),LOOKUP(U3857,Inputs!$J$6:$J$9,Inputs!$H$6:$H$9)),Inputs!$B$12),-Inputs!$B$12),NORM.INV(RAND(),LOOKUP(U3857,Inputs!$J$6:$J$9,Inputs!$G$6:$G$9),LOOKUP(U3857,Inputs!$J$6:$J$9,Inputs!$H$6:$H$9))),0),"" )</f>
        <v/>
      </c>
      <c r="L3857" s="26">
        <f>IF($A3857&lt;=Inputs!$B$13,IF(7&lt;=Inputs!$B$8,IF(Inputs!$B$12&gt;0,MAX(MIN(NORM.INV(RAND(),LOOKUP(V3857,Inputs!$J$6:$J$9,Inputs!$G$6:$G$9),LOOKUP(V3857,Inputs!$J$6:$J$9,Inputs!$H$6:$H$9)),Inputs!$B$12),-Inputs!$B$12),NORM.INV(RAND(),LOOKUP(V3857,Inputs!$J$6:$J$9,Inputs!$G$6:$G$9),LOOKUP(V3857,Inputs!$J$6:$J$9,Inputs!$H$6:$H$9))),0),"" )</f>
        <v/>
      </c>
      <c r="M3857" s="26">
        <f>IF($A3857&lt;=Inputs!$B$13,IF(8&lt;=Inputs!$B$8,IF(Inputs!$B$12&gt;0,MAX(MIN(NORM.INV(RAND(),LOOKUP(W3857,Inputs!$J$6:$J$9,Inputs!$G$6:$G$9),LOOKUP(W3857,Inputs!$J$6:$J$9,Inputs!$H$6:$H$9)),Inputs!$B$12),-Inputs!$B$12),NORM.INV(RAND(),LOOKUP(W3857,Inputs!$J$6:$J$9,Inputs!$G$6:$G$9),LOOKUP(W3857,Inputs!$J$6:$J$9,Inputs!$H$6:$H$9))),0),"" )</f>
        <v/>
      </c>
      <c r="N3857" s="26">
        <f>IF($A3857&lt;=Inputs!$B$13,IF(9&lt;=Inputs!$B$8,IF(Inputs!$B$12&gt;0,MAX(MIN(NORM.INV(RAND(),LOOKUP(X3857,Inputs!$J$6:$J$9,Inputs!$G$6:$G$9),LOOKUP(X3857,Inputs!$J$6:$J$9,Inputs!$H$6:$H$9)),Inputs!$B$12),-Inputs!$B$12),NORM.INV(RAND(),LOOKUP(X3857,Inputs!$J$6:$J$9,Inputs!$G$6:$G$9),LOOKUP(X3857,Inputs!$J$6:$J$9,Inputs!$H$6:$H$9))),0),"" )</f>
        <v/>
      </c>
      <c r="O3857" s="26">
        <f>IF($A3857&lt;=Inputs!$B$13,IF(10&lt;=Inputs!$B$8,IF(Inputs!$B$12&gt;0,MAX(MIN(NORM.INV(RAND(),LOOKUP(Y3857,Inputs!$J$6:$J$9,Inputs!$G$6:$G$9),LOOKUP(Y3857,Inputs!$J$6:$J$9,Inputs!$H$6:$H$9)),Inputs!$B$12),-Inputs!$B$12),NORM.INV(RAND(),LOOKUP(Y3857,Inputs!$J$6:$J$9,Inputs!$G$6:$G$9),LOOKUP(Y3857,Inputs!$J$6:$J$9,Inputs!$H$6:$H$9))),0),"" )</f>
        <v/>
      </c>
      <c r="P3857" s="31">
        <f>IF($A3857&lt;=Inputs!$B$13,RAND(),"")</f>
        <v/>
      </c>
      <c r="Q3857" s="31">
        <f>IF($A3857&lt;=Inputs!$B$13,RAND(),"")</f>
        <v/>
      </c>
      <c r="R3857" s="31">
        <f>IF($A3857&lt;=Inputs!$B$13,RAND(),"")</f>
        <v/>
      </c>
      <c r="S3857" s="31">
        <f>IF($A3857&lt;=Inputs!$B$13,RAND(),"")</f>
        <v/>
      </c>
      <c r="T3857" s="31">
        <f>IF($A3857&lt;=Inputs!$B$13,RAND(),"")</f>
        <v/>
      </c>
      <c r="U3857" s="31">
        <f>IF($A3857&lt;=Inputs!$B$13,RAND(),"")</f>
        <v/>
      </c>
      <c r="V3857" s="31">
        <f>IF($A3857&lt;=Inputs!$B$13,RAND(),"")</f>
        <v/>
      </c>
      <c r="W3857" s="31">
        <f>IF($A3857&lt;=Inputs!$B$13,RAND(),"")</f>
        <v/>
      </c>
      <c r="X3857" s="31">
        <f>IF($A3857&lt;=Inputs!$B$13,RAND(),"")</f>
        <v/>
      </c>
      <c r="Y3857" s="31">
        <f>IF($A3857&lt;=Inputs!$B$13,RAND(),"")</f>
        <v/>
      </c>
    </row>
    <row r="3858">
      <c r="A3858" t="n">
        <v>3853</v>
      </c>
      <c r="B3858" s="26">
        <f>IF($A3858&lt;=Inputs!$B$13,IF(Inputs!$B$8&gt;0,SUM(F3858:O3858)/Inputs!$B$8,0),"")</f>
        <v/>
      </c>
      <c r="C3858" s="27">
        <f>IF($A3858&lt;=Inputs!$B$13,B3858/100,"")</f>
        <v/>
      </c>
      <c r="D3858" s="28">
        <f>IF($A3858&lt;=Inputs!$B$13,C3858*Inputs!$B$7,"")</f>
        <v/>
      </c>
      <c r="E3858" s="29">
        <f>IF($A3858&lt;=Inputs!$B$13,IF(D3858&gt;0,1,0),"")</f>
        <v/>
      </c>
      <c r="F3858" s="26">
        <f>IF($A3858&lt;=Inputs!$B$13,IF(1&lt;=Inputs!$B$8,IF(Inputs!$B$12&gt;0,MAX(MIN(NORM.INV(RAND(),LOOKUP(P3858,Inputs!$J$6:$J$9,Inputs!$G$6:$G$9),LOOKUP(P3858,Inputs!$J$6:$J$9,Inputs!$H$6:$H$9)),Inputs!$B$12),-Inputs!$B$12),NORM.INV(RAND(),LOOKUP(P3858,Inputs!$J$6:$J$9,Inputs!$G$6:$G$9),LOOKUP(P3858,Inputs!$J$6:$J$9,Inputs!$H$6:$H$9))),0),"" )</f>
        <v/>
      </c>
      <c r="G3858" s="26">
        <f>IF($A3858&lt;=Inputs!$B$13,IF(2&lt;=Inputs!$B$8,IF(Inputs!$B$12&gt;0,MAX(MIN(NORM.INV(RAND(),LOOKUP(Q3858,Inputs!$J$6:$J$9,Inputs!$G$6:$G$9),LOOKUP(Q3858,Inputs!$J$6:$J$9,Inputs!$H$6:$H$9)),Inputs!$B$12),-Inputs!$B$12),NORM.INV(RAND(),LOOKUP(Q3858,Inputs!$J$6:$J$9,Inputs!$G$6:$G$9),LOOKUP(Q3858,Inputs!$J$6:$J$9,Inputs!$H$6:$H$9))),0),"" )</f>
        <v/>
      </c>
      <c r="H3858" s="26">
        <f>IF($A3858&lt;=Inputs!$B$13,IF(3&lt;=Inputs!$B$8,IF(Inputs!$B$12&gt;0,MAX(MIN(NORM.INV(RAND(),LOOKUP(R3858,Inputs!$J$6:$J$9,Inputs!$G$6:$G$9),LOOKUP(R3858,Inputs!$J$6:$J$9,Inputs!$H$6:$H$9)),Inputs!$B$12),-Inputs!$B$12),NORM.INV(RAND(),LOOKUP(R3858,Inputs!$J$6:$J$9,Inputs!$G$6:$G$9),LOOKUP(R3858,Inputs!$J$6:$J$9,Inputs!$H$6:$H$9))),0),"" )</f>
        <v/>
      </c>
      <c r="I3858" s="26">
        <f>IF($A3858&lt;=Inputs!$B$13,IF(4&lt;=Inputs!$B$8,IF(Inputs!$B$12&gt;0,MAX(MIN(NORM.INV(RAND(),LOOKUP(S3858,Inputs!$J$6:$J$9,Inputs!$G$6:$G$9),LOOKUP(S3858,Inputs!$J$6:$J$9,Inputs!$H$6:$H$9)),Inputs!$B$12),-Inputs!$B$12),NORM.INV(RAND(),LOOKUP(S3858,Inputs!$J$6:$J$9,Inputs!$G$6:$G$9),LOOKUP(S3858,Inputs!$J$6:$J$9,Inputs!$H$6:$H$9))),0),"" )</f>
        <v/>
      </c>
      <c r="J3858" s="26">
        <f>IF($A3858&lt;=Inputs!$B$13,IF(5&lt;=Inputs!$B$8,IF(Inputs!$B$12&gt;0,MAX(MIN(NORM.INV(RAND(),LOOKUP(T3858,Inputs!$J$6:$J$9,Inputs!$G$6:$G$9),LOOKUP(T3858,Inputs!$J$6:$J$9,Inputs!$H$6:$H$9)),Inputs!$B$12),-Inputs!$B$12),NORM.INV(RAND(),LOOKUP(T3858,Inputs!$J$6:$J$9,Inputs!$G$6:$G$9),LOOKUP(T3858,Inputs!$J$6:$J$9,Inputs!$H$6:$H$9))),0),"" )</f>
        <v/>
      </c>
      <c r="K3858" s="26">
        <f>IF($A3858&lt;=Inputs!$B$13,IF(6&lt;=Inputs!$B$8,IF(Inputs!$B$12&gt;0,MAX(MIN(NORM.INV(RAND(),LOOKUP(U3858,Inputs!$J$6:$J$9,Inputs!$G$6:$G$9),LOOKUP(U3858,Inputs!$J$6:$J$9,Inputs!$H$6:$H$9)),Inputs!$B$12),-Inputs!$B$12),NORM.INV(RAND(),LOOKUP(U3858,Inputs!$J$6:$J$9,Inputs!$G$6:$G$9),LOOKUP(U3858,Inputs!$J$6:$J$9,Inputs!$H$6:$H$9))),0),"" )</f>
        <v/>
      </c>
      <c r="L3858" s="26">
        <f>IF($A3858&lt;=Inputs!$B$13,IF(7&lt;=Inputs!$B$8,IF(Inputs!$B$12&gt;0,MAX(MIN(NORM.INV(RAND(),LOOKUP(V3858,Inputs!$J$6:$J$9,Inputs!$G$6:$G$9),LOOKUP(V3858,Inputs!$J$6:$J$9,Inputs!$H$6:$H$9)),Inputs!$B$12),-Inputs!$B$12),NORM.INV(RAND(),LOOKUP(V3858,Inputs!$J$6:$J$9,Inputs!$G$6:$G$9),LOOKUP(V3858,Inputs!$J$6:$J$9,Inputs!$H$6:$H$9))),0),"" )</f>
        <v/>
      </c>
      <c r="M3858" s="26">
        <f>IF($A3858&lt;=Inputs!$B$13,IF(8&lt;=Inputs!$B$8,IF(Inputs!$B$12&gt;0,MAX(MIN(NORM.INV(RAND(),LOOKUP(W3858,Inputs!$J$6:$J$9,Inputs!$G$6:$G$9),LOOKUP(W3858,Inputs!$J$6:$J$9,Inputs!$H$6:$H$9)),Inputs!$B$12),-Inputs!$B$12),NORM.INV(RAND(),LOOKUP(W3858,Inputs!$J$6:$J$9,Inputs!$G$6:$G$9),LOOKUP(W3858,Inputs!$J$6:$J$9,Inputs!$H$6:$H$9))),0),"" )</f>
        <v/>
      </c>
      <c r="N3858" s="26">
        <f>IF($A3858&lt;=Inputs!$B$13,IF(9&lt;=Inputs!$B$8,IF(Inputs!$B$12&gt;0,MAX(MIN(NORM.INV(RAND(),LOOKUP(X3858,Inputs!$J$6:$J$9,Inputs!$G$6:$G$9),LOOKUP(X3858,Inputs!$J$6:$J$9,Inputs!$H$6:$H$9)),Inputs!$B$12),-Inputs!$B$12),NORM.INV(RAND(),LOOKUP(X3858,Inputs!$J$6:$J$9,Inputs!$G$6:$G$9),LOOKUP(X3858,Inputs!$J$6:$J$9,Inputs!$H$6:$H$9))),0),"" )</f>
        <v/>
      </c>
      <c r="O3858" s="26">
        <f>IF($A3858&lt;=Inputs!$B$13,IF(10&lt;=Inputs!$B$8,IF(Inputs!$B$12&gt;0,MAX(MIN(NORM.INV(RAND(),LOOKUP(Y3858,Inputs!$J$6:$J$9,Inputs!$G$6:$G$9),LOOKUP(Y3858,Inputs!$J$6:$J$9,Inputs!$H$6:$H$9)),Inputs!$B$12),-Inputs!$B$12),NORM.INV(RAND(),LOOKUP(Y3858,Inputs!$J$6:$J$9,Inputs!$G$6:$G$9),LOOKUP(Y3858,Inputs!$J$6:$J$9,Inputs!$H$6:$H$9))),0),"" )</f>
        <v/>
      </c>
      <c r="P3858" s="31">
        <f>IF($A3858&lt;=Inputs!$B$13,RAND(),"")</f>
        <v/>
      </c>
      <c r="Q3858" s="31">
        <f>IF($A3858&lt;=Inputs!$B$13,RAND(),"")</f>
        <v/>
      </c>
      <c r="R3858" s="31">
        <f>IF($A3858&lt;=Inputs!$B$13,RAND(),"")</f>
        <v/>
      </c>
      <c r="S3858" s="31">
        <f>IF($A3858&lt;=Inputs!$B$13,RAND(),"")</f>
        <v/>
      </c>
      <c r="T3858" s="31">
        <f>IF($A3858&lt;=Inputs!$B$13,RAND(),"")</f>
        <v/>
      </c>
      <c r="U3858" s="31">
        <f>IF($A3858&lt;=Inputs!$B$13,RAND(),"")</f>
        <v/>
      </c>
      <c r="V3858" s="31">
        <f>IF($A3858&lt;=Inputs!$B$13,RAND(),"")</f>
        <v/>
      </c>
      <c r="W3858" s="31">
        <f>IF($A3858&lt;=Inputs!$B$13,RAND(),"")</f>
        <v/>
      </c>
      <c r="X3858" s="31">
        <f>IF($A3858&lt;=Inputs!$B$13,RAND(),"")</f>
        <v/>
      </c>
      <c r="Y3858" s="31">
        <f>IF($A3858&lt;=Inputs!$B$13,RAND(),"")</f>
        <v/>
      </c>
    </row>
    <row r="3859">
      <c r="A3859" t="n">
        <v>3854</v>
      </c>
      <c r="B3859" s="26">
        <f>IF($A3859&lt;=Inputs!$B$13,IF(Inputs!$B$8&gt;0,SUM(F3859:O3859)/Inputs!$B$8,0),"")</f>
        <v/>
      </c>
      <c r="C3859" s="27">
        <f>IF($A3859&lt;=Inputs!$B$13,B3859/100,"")</f>
        <v/>
      </c>
      <c r="D3859" s="28">
        <f>IF($A3859&lt;=Inputs!$B$13,C3859*Inputs!$B$7,"")</f>
        <v/>
      </c>
      <c r="E3859" s="29">
        <f>IF($A3859&lt;=Inputs!$B$13,IF(D3859&gt;0,1,0),"")</f>
        <v/>
      </c>
      <c r="F3859" s="26">
        <f>IF($A3859&lt;=Inputs!$B$13,IF(1&lt;=Inputs!$B$8,IF(Inputs!$B$12&gt;0,MAX(MIN(NORM.INV(RAND(),LOOKUP(P3859,Inputs!$J$6:$J$9,Inputs!$G$6:$G$9),LOOKUP(P3859,Inputs!$J$6:$J$9,Inputs!$H$6:$H$9)),Inputs!$B$12),-Inputs!$B$12),NORM.INV(RAND(),LOOKUP(P3859,Inputs!$J$6:$J$9,Inputs!$G$6:$G$9),LOOKUP(P3859,Inputs!$J$6:$J$9,Inputs!$H$6:$H$9))),0),"" )</f>
        <v/>
      </c>
      <c r="G3859" s="26">
        <f>IF($A3859&lt;=Inputs!$B$13,IF(2&lt;=Inputs!$B$8,IF(Inputs!$B$12&gt;0,MAX(MIN(NORM.INV(RAND(),LOOKUP(Q3859,Inputs!$J$6:$J$9,Inputs!$G$6:$G$9),LOOKUP(Q3859,Inputs!$J$6:$J$9,Inputs!$H$6:$H$9)),Inputs!$B$12),-Inputs!$B$12),NORM.INV(RAND(),LOOKUP(Q3859,Inputs!$J$6:$J$9,Inputs!$G$6:$G$9),LOOKUP(Q3859,Inputs!$J$6:$J$9,Inputs!$H$6:$H$9))),0),"" )</f>
        <v/>
      </c>
      <c r="H3859" s="26">
        <f>IF($A3859&lt;=Inputs!$B$13,IF(3&lt;=Inputs!$B$8,IF(Inputs!$B$12&gt;0,MAX(MIN(NORM.INV(RAND(),LOOKUP(R3859,Inputs!$J$6:$J$9,Inputs!$G$6:$G$9),LOOKUP(R3859,Inputs!$J$6:$J$9,Inputs!$H$6:$H$9)),Inputs!$B$12),-Inputs!$B$12),NORM.INV(RAND(),LOOKUP(R3859,Inputs!$J$6:$J$9,Inputs!$G$6:$G$9),LOOKUP(R3859,Inputs!$J$6:$J$9,Inputs!$H$6:$H$9))),0),"" )</f>
        <v/>
      </c>
      <c r="I3859" s="26">
        <f>IF($A3859&lt;=Inputs!$B$13,IF(4&lt;=Inputs!$B$8,IF(Inputs!$B$12&gt;0,MAX(MIN(NORM.INV(RAND(),LOOKUP(S3859,Inputs!$J$6:$J$9,Inputs!$G$6:$G$9),LOOKUP(S3859,Inputs!$J$6:$J$9,Inputs!$H$6:$H$9)),Inputs!$B$12),-Inputs!$B$12),NORM.INV(RAND(),LOOKUP(S3859,Inputs!$J$6:$J$9,Inputs!$G$6:$G$9),LOOKUP(S3859,Inputs!$J$6:$J$9,Inputs!$H$6:$H$9))),0),"" )</f>
        <v/>
      </c>
      <c r="J3859" s="26">
        <f>IF($A3859&lt;=Inputs!$B$13,IF(5&lt;=Inputs!$B$8,IF(Inputs!$B$12&gt;0,MAX(MIN(NORM.INV(RAND(),LOOKUP(T3859,Inputs!$J$6:$J$9,Inputs!$G$6:$G$9),LOOKUP(T3859,Inputs!$J$6:$J$9,Inputs!$H$6:$H$9)),Inputs!$B$12),-Inputs!$B$12),NORM.INV(RAND(),LOOKUP(T3859,Inputs!$J$6:$J$9,Inputs!$G$6:$G$9),LOOKUP(T3859,Inputs!$J$6:$J$9,Inputs!$H$6:$H$9))),0),"" )</f>
        <v/>
      </c>
      <c r="K3859" s="26">
        <f>IF($A3859&lt;=Inputs!$B$13,IF(6&lt;=Inputs!$B$8,IF(Inputs!$B$12&gt;0,MAX(MIN(NORM.INV(RAND(),LOOKUP(U3859,Inputs!$J$6:$J$9,Inputs!$G$6:$G$9),LOOKUP(U3859,Inputs!$J$6:$J$9,Inputs!$H$6:$H$9)),Inputs!$B$12),-Inputs!$B$12),NORM.INV(RAND(),LOOKUP(U3859,Inputs!$J$6:$J$9,Inputs!$G$6:$G$9),LOOKUP(U3859,Inputs!$J$6:$J$9,Inputs!$H$6:$H$9))),0),"" )</f>
        <v/>
      </c>
      <c r="L3859" s="26">
        <f>IF($A3859&lt;=Inputs!$B$13,IF(7&lt;=Inputs!$B$8,IF(Inputs!$B$12&gt;0,MAX(MIN(NORM.INV(RAND(),LOOKUP(V3859,Inputs!$J$6:$J$9,Inputs!$G$6:$G$9),LOOKUP(V3859,Inputs!$J$6:$J$9,Inputs!$H$6:$H$9)),Inputs!$B$12),-Inputs!$B$12),NORM.INV(RAND(),LOOKUP(V3859,Inputs!$J$6:$J$9,Inputs!$G$6:$G$9),LOOKUP(V3859,Inputs!$J$6:$J$9,Inputs!$H$6:$H$9))),0),"" )</f>
        <v/>
      </c>
      <c r="M3859" s="26">
        <f>IF($A3859&lt;=Inputs!$B$13,IF(8&lt;=Inputs!$B$8,IF(Inputs!$B$12&gt;0,MAX(MIN(NORM.INV(RAND(),LOOKUP(W3859,Inputs!$J$6:$J$9,Inputs!$G$6:$G$9),LOOKUP(W3859,Inputs!$J$6:$J$9,Inputs!$H$6:$H$9)),Inputs!$B$12),-Inputs!$B$12),NORM.INV(RAND(),LOOKUP(W3859,Inputs!$J$6:$J$9,Inputs!$G$6:$G$9),LOOKUP(W3859,Inputs!$J$6:$J$9,Inputs!$H$6:$H$9))),0),"" )</f>
        <v/>
      </c>
      <c r="N3859" s="26">
        <f>IF($A3859&lt;=Inputs!$B$13,IF(9&lt;=Inputs!$B$8,IF(Inputs!$B$12&gt;0,MAX(MIN(NORM.INV(RAND(),LOOKUP(X3859,Inputs!$J$6:$J$9,Inputs!$G$6:$G$9),LOOKUP(X3859,Inputs!$J$6:$J$9,Inputs!$H$6:$H$9)),Inputs!$B$12),-Inputs!$B$12),NORM.INV(RAND(),LOOKUP(X3859,Inputs!$J$6:$J$9,Inputs!$G$6:$G$9),LOOKUP(X3859,Inputs!$J$6:$J$9,Inputs!$H$6:$H$9))),0),"" )</f>
        <v/>
      </c>
      <c r="O3859" s="26">
        <f>IF($A3859&lt;=Inputs!$B$13,IF(10&lt;=Inputs!$B$8,IF(Inputs!$B$12&gt;0,MAX(MIN(NORM.INV(RAND(),LOOKUP(Y3859,Inputs!$J$6:$J$9,Inputs!$G$6:$G$9),LOOKUP(Y3859,Inputs!$J$6:$J$9,Inputs!$H$6:$H$9)),Inputs!$B$12),-Inputs!$B$12),NORM.INV(RAND(),LOOKUP(Y3859,Inputs!$J$6:$J$9,Inputs!$G$6:$G$9),LOOKUP(Y3859,Inputs!$J$6:$J$9,Inputs!$H$6:$H$9))),0),"" )</f>
        <v/>
      </c>
      <c r="P3859" s="31">
        <f>IF($A3859&lt;=Inputs!$B$13,RAND(),"")</f>
        <v/>
      </c>
      <c r="Q3859" s="31">
        <f>IF($A3859&lt;=Inputs!$B$13,RAND(),"")</f>
        <v/>
      </c>
      <c r="R3859" s="31">
        <f>IF($A3859&lt;=Inputs!$B$13,RAND(),"")</f>
        <v/>
      </c>
      <c r="S3859" s="31">
        <f>IF($A3859&lt;=Inputs!$B$13,RAND(),"")</f>
        <v/>
      </c>
      <c r="T3859" s="31">
        <f>IF($A3859&lt;=Inputs!$B$13,RAND(),"")</f>
        <v/>
      </c>
      <c r="U3859" s="31">
        <f>IF($A3859&lt;=Inputs!$B$13,RAND(),"")</f>
        <v/>
      </c>
      <c r="V3859" s="31">
        <f>IF($A3859&lt;=Inputs!$B$13,RAND(),"")</f>
        <v/>
      </c>
      <c r="W3859" s="31">
        <f>IF($A3859&lt;=Inputs!$B$13,RAND(),"")</f>
        <v/>
      </c>
      <c r="X3859" s="31">
        <f>IF($A3859&lt;=Inputs!$B$13,RAND(),"")</f>
        <v/>
      </c>
      <c r="Y3859" s="31">
        <f>IF($A3859&lt;=Inputs!$B$13,RAND(),"")</f>
        <v/>
      </c>
    </row>
    <row r="3860">
      <c r="A3860" t="n">
        <v>3855</v>
      </c>
      <c r="B3860" s="26">
        <f>IF($A3860&lt;=Inputs!$B$13,IF(Inputs!$B$8&gt;0,SUM(F3860:O3860)/Inputs!$B$8,0),"")</f>
        <v/>
      </c>
      <c r="C3860" s="27">
        <f>IF($A3860&lt;=Inputs!$B$13,B3860/100,"")</f>
        <v/>
      </c>
      <c r="D3860" s="28">
        <f>IF($A3860&lt;=Inputs!$B$13,C3860*Inputs!$B$7,"")</f>
        <v/>
      </c>
      <c r="E3860" s="29">
        <f>IF($A3860&lt;=Inputs!$B$13,IF(D3860&gt;0,1,0),"")</f>
        <v/>
      </c>
      <c r="F3860" s="26">
        <f>IF($A3860&lt;=Inputs!$B$13,IF(1&lt;=Inputs!$B$8,IF(Inputs!$B$12&gt;0,MAX(MIN(NORM.INV(RAND(),LOOKUP(P3860,Inputs!$J$6:$J$9,Inputs!$G$6:$G$9),LOOKUP(P3860,Inputs!$J$6:$J$9,Inputs!$H$6:$H$9)),Inputs!$B$12),-Inputs!$B$12),NORM.INV(RAND(),LOOKUP(P3860,Inputs!$J$6:$J$9,Inputs!$G$6:$G$9),LOOKUP(P3860,Inputs!$J$6:$J$9,Inputs!$H$6:$H$9))),0),"" )</f>
        <v/>
      </c>
      <c r="G3860" s="26">
        <f>IF($A3860&lt;=Inputs!$B$13,IF(2&lt;=Inputs!$B$8,IF(Inputs!$B$12&gt;0,MAX(MIN(NORM.INV(RAND(),LOOKUP(Q3860,Inputs!$J$6:$J$9,Inputs!$G$6:$G$9),LOOKUP(Q3860,Inputs!$J$6:$J$9,Inputs!$H$6:$H$9)),Inputs!$B$12),-Inputs!$B$12),NORM.INV(RAND(),LOOKUP(Q3860,Inputs!$J$6:$J$9,Inputs!$G$6:$G$9),LOOKUP(Q3860,Inputs!$J$6:$J$9,Inputs!$H$6:$H$9))),0),"" )</f>
        <v/>
      </c>
      <c r="H3860" s="26">
        <f>IF($A3860&lt;=Inputs!$B$13,IF(3&lt;=Inputs!$B$8,IF(Inputs!$B$12&gt;0,MAX(MIN(NORM.INV(RAND(),LOOKUP(R3860,Inputs!$J$6:$J$9,Inputs!$G$6:$G$9),LOOKUP(R3860,Inputs!$J$6:$J$9,Inputs!$H$6:$H$9)),Inputs!$B$12),-Inputs!$B$12),NORM.INV(RAND(),LOOKUP(R3860,Inputs!$J$6:$J$9,Inputs!$G$6:$G$9),LOOKUP(R3860,Inputs!$J$6:$J$9,Inputs!$H$6:$H$9))),0),"" )</f>
        <v/>
      </c>
      <c r="I3860" s="26">
        <f>IF($A3860&lt;=Inputs!$B$13,IF(4&lt;=Inputs!$B$8,IF(Inputs!$B$12&gt;0,MAX(MIN(NORM.INV(RAND(),LOOKUP(S3860,Inputs!$J$6:$J$9,Inputs!$G$6:$G$9),LOOKUP(S3860,Inputs!$J$6:$J$9,Inputs!$H$6:$H$9)),Inputs!$B$12),-Inputs!$B$12),NORM.INV(RAND(),LOOKUP(S3860,Inputs!$J$6:$J$9,Inputs!$G$6:$G$9),LOOKUP(S3860,Inputs!$J$6:$J$9,Inputs!$H$6:$H$9))),0),"" )</f>
        <v/>
      </c>
      <c r="J3860" s="26">
        <f>IF($A3860&lt;=Inputs!$B$13,IF(5&lt;=Inputs!$B$8,IF(Inputs!$B$12&gt;0,MAX(MIN(NORM.INV(RAND(),LOOKUP(T3860,Inputs!$J$6:$J$9,Inputs!$G$6:$G$9),LOOKUP(T3860,Inputs!$J$6:$J$9,Inputs!$H$6:$H$9)),Inputs!$B$12),-Inputs!$B$12),NORM.INV(RAND(),LOOKUP(T3860,Inputs!$J$6:$J$9,Inputs!$G$6:$G$9),LOOKUP(T3860,Inputs!$J$6:$J$9,Inputs!$H$6:$H$9))),0),"" )</f>
        <v/>
      </c>
      <c r="K3860" s="26">
        <f>IF($A3860&lt;=Inputs!$B$13,IF(6&lt;=Inputs!$B$8,IF(Inputs!$B$12&gt;0,MAX(MIN(NORM.INV(RAND(),LOOKUP(U3860,Inputs!$J$6:$J$9,Inputs!$G$6:$G$9),LOOKUP(U3860,Inputs!$J$6:$J$9,Inputs!$H$6:$H$9)),Inputs!$B$12),-Inputs!$B$12),NORM.INV(RAND(),LOOKUP(U3860,Inputs!$J$6:$J$9,Inputs!$G$6:$G$9),LOOKUP(U3860,Inputs!$J$6:$J$9,Inputs!$H$6:$H$9))),0),"" )</f>
        <v/>
      </c>
      <c r="L3860" s="26">
        <f>IF($A3860&lt;=Inputs!$B$13,IF(7&lt;=Inputs!$B$8,IF(Inputs!$B$12&gt;0,MAX(MIN(NORM.INV(RAND(),LOOKUP(V3860,Inputs!$J$6:$J$9,Inputs!$G$6:$G$9),LOOKUP(V3860,Inputs!$J$6:$J$9,Inputs!$H$6:$H$9)),Inputs!$B$12),-Inputs!$B$12),NORM.INV(RAND(),LOOKUP(V3860,Inputs!$J$6:$J$9,Inputs!$G$6:$G$9),LOOKUP(V3860,Inputs!$J$6:$J$9,Inputs!$H$6:$H$9))),0),"" )</f>
        <v/>
      </c>
      <c r="M3860" s="26">
        <f>IF($A3860&lt;=Inputs!$B$13,IF(8&lt;=Inputs!$B$8,IF(Inputs!$B$12&gt;0,MAX(MIN(NORM.INV(RAND(),LOOKUP(W3860,Inputs!$J$6:$J$9,Inputs!$G$6:$G$9),LOOKUP(W3860,Inputs!$J$6:$J$9,Inputs!$H$6:$H$9)),Inputs!$B$12),-Inputs!$B$12),NORM.INV(RAND(),LOOKUP(W3860,Inputs!$J$6:$J$9,Inputs!$G$6:$G$9),LOOKUP(W3860,Inputs!$J$6:$J$9,Inputs!$H$6:$H$9))),0),"" )</f>
        <v/>
      </c>
      <c r="N3860" s="26">
        <f>IF($A3860&lt;=Inputs!$B$13,IF(9&lt;=Inputs!$B$8,IF(Inputs!$B$12&gt;0,MAX(MIN(NORM.INV(RAND(),LOOKUP(X3860,Inputs!$J$6:$J$9,Inputs!$G$6:$G$9),LOOKUP(X3860,Inputs!$J$6:$J$9,Inputs!$H$6:$H$9)),Inputs!$B$12),-Inputs!$B$12),NORM.INV(RAND(),LOOKUP(X3860,Inputs!$J$6:$J$9,Inputs!$G$6:$G$9),LOOKUP(X3860,Inputs!$J$6:$J$9,Inputs!$H$6:$H$9))),0),"" )</f>
        <v/>
      </c>
      <c r="O3860" s="26">
        <f>IF($A3860&lt;=Inputs!$B$13,IF(10&lt;=Inputs!$B$8,IF(Inputs!$B$12&gt;0,MAX(MIN(NORM.INV(RAND(),LOOKUP(Y3860,Inputs!$J$6:$J$9,Inputs!$G$6:$G$9),LOOKUP(Y3860,Inputs!$J$6:$J$9,Inputs!$H$6:$H$9)),Inputs!$B$12),-Inputs!$B$12),NORM.INV(RAND(),LOOKUP(Y3860,Inputs!$J$6:$J$9,Inputs!$G$6:$G$9),LOOKUP(Y3860,Inputs!$J$6:$J$9,Inputs!$H$6:$H$9))),0),"" )</f>
        <v/>
      </c>
      <c r="P3860" s="31">
        <f>IF($A3860&lt;=Inputs!$B$13,RAND(),"")</f>
        <v/>
      </c>
      <c r="Q3860" s="31">
        <f>IF($A3860&lt;=Inputs!$B$13,RAND(),"")</f>
        <v/>
      </c>
      <c r="R3860" s="31">
        <f>IF($A3860&lt;=Inputs!$B$13,RAND(),"")</f>
        <v/>
      </c>
      <c r="S3860" s="31">
        <f>IF($A3860&lt;=Inputs!$B$13,RAND(),"")</f>
        <v/>
      </c>
      <c r="T3860" s="31">
        <f>IF($A3860&lt;=Inputs!$B$13,RAND(),"")</f>
        <v/>
      </c>
      <c r="U3860" s="31">
        <f>IF($A3860&lt;=Inputs!$B$13,RAND(),"")</f>
        <v/>
      </c>
      <c r="V3860" s="31">
        <f>IF($A3860&lt;=Inputs!$B$13,RAND(),"")</f>
        <v/>
      </c>
      <c r="W3860" s="31">
        <f>IF($A3860&lt;=Inputs!$B$13,RAND(),"")</f>
        <v/>
      </c>
      <c r="X3860" s="31">
        <f>IF($A3860&lt;=Inputs!$B$13,RAND(),"")</f>
        <v/>
      </c>
      <c r="Y3860" s="31">
        <f>IF($A3860&lt;=Inputs!$B$13,RAND(),"")</f>
        <v/>
      </c>
    </row>
    <row r="3861">
      <c r="A3861" t="n">
        <v>3856</v>
      </c>
      <c r="B3861" s="26">
        <f>IF($A3861&lt;=Inputs!$B$13,IF(Inputs!$B$8&gt;0,SUM(F3861:O3861)/Inputs!$B$8,0),"")</f>
        <v/>
      </c>
      <c r="C3861" s="27">
        <f>IF($A3861&lt;=Inputs!$B$13,B3861/100,"")</f>
        <v/>
      </c>
      <c r="D3861" s="28">
        <f>IF($A3861&lt;=Inputs!$B$13,C3861*Inputs!$B$7,"")</f>
        <v/>
      </c>
      <c r="E3861" s="29">
        <f>IF($A3861&lt;=Inputs!$B$13,IF(D3861&gt;0,1,0),"")</f>
        <v/>
      </c>
      <c r="F3861" s="26">
        <f>IF($A3861&lt;=Inputs!$B$13,IF(1&lt;=Inputs!$B$8,IF(Inputs!$B$12&gt;0,MAX(MIN(NORM.INV(RAND(),LOOKUP(P3861,Inputs!$J$6:$J$9,Inputs!$G$6:$G$9),LOOKUP(P3861,Inputs!$J$6:$J$9,Inputs!$H$6:$H$9)),Inputs!$B$12),-Inputs!$B$12),NORM.INV(RAND(),LOOKUP(P3861,Inputs!$J$6:$J$9,Inputs!$G$6:$G$9),LOOKUP(P3861,Inputs!$J$6:$J$9,Inputs!$H$6:$H$9))),0),"" )</f>
        <v/>
      </c>
      <c r="G3861" s="26">
        <f>IF($A3861&lt;=Inputs!$B$13,IF(2&lt;=Inputs!$B$8,IF(Inputs!$B$12&gt;0,MAX(MIN(NORM.INV(RAND(),LOOKUP(Q3861,Inputs!$J$6:$J$9,Inputs!$G$6:$G$9),LOOKUP(Q3861,Inputs!$J$6:$J$9,Inputs!$H$6:$H$9)),Inputs!$B$12),-Inputs!$B$12),NORM.INV(RAND(),LOOKUP(Q3861,Inputs!$J$6:$J$9,Inputs!$G$6:$G$9),LOOKUP(Q3861,Inputs!$J$6:$J$9,Inputs!$H$6:$H$9))),0),"" )</f>
        <v/>
      </c>
      <c r="H3861" s="26">
        <f>IF($A3861&lt;=Inputs!$B$13,IF(3&lt;=Inputs!$B$8,IF(Inputs!$B$12&gt;0,MAX(MIN(NORM.INV(RAND(),LOOKUP(R3861,Inputs!$J$6:$J$9,Inputs!$G$6:$G$9),LOOKUP(R3861,Inputs!$J$6:$J$9,Inputs!$H$6:$H$9)),Inputs!$B$12),-Inputs!$B$12),NORM.INV(RAND(),LOOKUP(R3861,Inputs!$J$6:$J$9,Inputs!$G$6:$G$9),LOOKUP(R3861,Inputs!$J$6:$J$9,Inputs!$H$6:$H$9))),0),"" )</f>
        <v/>
      </c>
      <c r="I3861" s="26">
        <f>IF($A3861&lt;=Inputs!$B$13,IF(4&lt;=Inputs!$B$8,IF(Inputs!$B$12&gt;0,MAX(MIN(NORM.INV(RAND(),LOOKUP(S3861,Inputs!$J$6:$J$9,Inputs!$G$6:$G$9),LOOKUP(S3861,Inputs!$J$6:$J$9,Inputs!$H$6:$H$9)),Inputs!$B$12),-Inputs!$B$12),NORM.INV(RAND(),LOOKUP(S3861,Inputs!$J$6:$J$9,Inputs!$G$6:$G$9),LOOKUP(S3861,Inputs!$J$6:$J$9,Inputs!$H$6:$H$9))),0),"" )</f>
        <v/>
      </c>
      <c r="J3861" s="26">
        <f>IF($A3861&lt;=Inputs!$B$13,IF(5&lt;=Inputs!$B$8,IF(Inputs!$B$12&gt;0,MAX(MIN(NORM.INV(RAND(),LOOKUP(T3861,Inputs!$J$6:$J$9,Inputs!$G$6:$G$9),LOOKUP(T3861,Inputs!$J$6:$J$9,Inputs!$H$6:$H$9)),Inputs!$B$12),-Inputs!$B$12),NORM.INV(RAND(),LOOKUP(T3861,Inputs!$J$6:$J$9,Inputs!$G$6:$G$9),LOOKUP(T3861,Inputs!$J$6:$J$9,Inputs!$H$6:$H$9))),0),"" )</f>
        <v/>
      </c>
      <c r="K3861" s="26">
        <f>IF($A3861&lt;=Inputs!$B$13,IF(6&lt;=Inputs!$B$8,IF(Inputs!$B$12&gt;0,MAX(MIN(NORM.INV(RAND(),LOOKUP(U3861,Inputs!$J$6:$J$9,Inputs!$G$6:$G$9),LOOKUP(U3861,Inputs!$J$6:$J$9,Inputs!$H$6:$H$9)),Inputs!$B$12),-Inputs!$B$12),NORM.INV(RAND(),LOOKUP(U3861,Inputs!$J$6:$J$9,Inputs!$G$6:$G$9),LOOKUP(U3861,Inputs!$J$6:$J$9,Inputs!$H$6:$H$9))),0),"" )</f>
        <v/>
      </c>
      <c r="L3861" s="26">
        <f>IF($A3861&lt;=Inputs!$B$13,IF(7&lt;=Inputs!$B$8,IF(Inputs!$B$12&gt;0,MAX(MIN(NORM.INV(RAND(),LOOKUP(V3861,Inputs!$J$6:$J$9,Inputs!$G$6:$G$9),LOOKUP(V3861,Inputs!$J$6:$J$9,Inputs!$H$6:$H$9)),Inputs!$B$12),-Inputs!$B$12),NORM.INV(RAND(),LOOKUP(V3861,Inputs!$J$6:$J$9,Inputs!$G$6:$G$9),LOOKUP(V3861,Inputs!$J$6:$J$9,Inputs!$H$6:$H$9))),0),"" )</f>
        <v/>
      </c>
      <c r="M3861" s="26">
        <f>IF($A3861&lt;=Inputs!$B$13,IF(8&lt;=Inputs!$B$8,IF(Inputs!$B$12&gt;0,MAX(MIN(NORM.INV(RAND(),LOOKUP(W3861,Inputs!$J$6:$J$9,Inputs!$G$6:$G$9),LOOKUP(W3861,Inputs!$J$6:$J$9,Inputs!$H$6:$H$9)),Inputs!$B$12),-Inputs!$B$12),NORM.INV(RAND(),LOOKUP(W3861,Inputs!$J$6:$J$9,Inputs!$G$6:$G$9),LOOKUP(W3861,Inputs!$J$6:$J$9,Inputs!$H$6:$H$9))),0),"" )</f>
        <v/>
      </c>
      <c r="N3861" s="26">
        <f>IF($A3861&lt;=Inputs!$B$13,IF(9&lt;=Inputs!$B$8,IF(Inputs!$B$12&gt;0,MAX(MIN(NORM.INV(RAND(),LOOKUP(X3861,Inputs!$J$6:$J$9,Inputs!$G$6:$G$9),LOOKUP(X3861,Inputs!$J$6:$J$9,Inputs!$H$6:$H$9)),Inputs!$B$12),-Inputs!$B$12),NORM.INV(RAND(),LOOKUP(X3861,Inputs!$J$6:$J$9,Inputs!$G$6:$G$9),LOOKUP(X3861,Inputs!$J$6:$J$9,Inputs!$H$6:$H$9))),0),"" )</f>
        <v/>
      </c>
      <c r="O3861" s="26">
        <f>IF($A3861&lt;=Inputs!$B$13,IF(10&lt;=Inputs!$B$8,IF(Inputs!$B$12&gt;0,MAX(MIN(NORM.INV(RAND(),LOOKUP(Y3861,Inputs!$J$6:$J$9,Inputs!$G$6:$G$9),LOOKUP(Y3861,Inputs!$J$6:$J$9,Inputs!$H$6:$H$9)),Inputs!$B$12),-Inputs!$B$12),NORM.INV(RAND(),LOOKUP(Y3861,Inputs!$J$6:$J$9,Inputs!$G$6:$G$9),LOOKUP(Y3861,Inputs!$J$6:$J$9,Inputs!$H$6:$H$9))),0),"" )</f>
        <v/>
      </c>
      <c r="P3861" s="31">
        <f>IF($A3861&lt;=Inputs!$B$13,RAND(),"")</f>
        <v/>
      </c>
      <c r="Q3861" s="31">
        <f>IF($A3861&lt;=Inputs!$B$13,RAND(),"")</f>
        <v/>
      </c>
      <c r="R3861" s="31">
        <f>IF($A3861&lt;=Inputs!$B$13,RAND(),"")</f>
        <v/>
      </c>
      <c r="S3861" s="31">
        <f>IF($A3861&lt;=Inputs!$B$13,RAND(),"")</f>
        <v/>
      </c>
      <c r="T3861" s="31">
        <f>IF($A3861&lt;=Inputs!$B$13,RAND(),"")</f>
        <v/>
      </c>
      <c r="U3861" s="31">
        <f>IF($A3861&lt;=Inputs!$B$13,RAND(),"")</f>
        <v/>
      </c>
      <c r="V3861" s="31">
        <f>IF($A3861&lt;=Inputs!$B$13,RAND(),"")</f>
        <v/>
      </c>
      <c r="W3861" s="31">
        <f>IF($A3861&lt;=Inputs!$B$13,RAND(),"")</f>
        <v/>
      </c>
      <c r="X3861" s="31">
        <f>IF($A3861&lt;=Inputs!$B$13,RAND(),"")</f>
        <v/>
      </c>
      <c r="Y3861" s="31">
        <f>IF($A3861&lt;=Inputs!$B$13,RAND(),"")</f>
        <v/>
      </c>
    </row>
    <row r="3862">
      <c r="A3862" t="n">
        <v>3857</v>
      </c>
      <c r="B3862" s="26">
        <f>IF($A3862&lt;=Inputs!$B$13,IF(Inputs!$B$8&gt;0,SUM(F3862:O3862)/Inputs!$B$8,0),"")</f>
        <v/>
      </c>
      <c r="C3862" s="27">
        <f>IF($A3862&lt;=Inputs!$B$13,B3862/100,"")</f>
        <v/>
      </c>
      <c r="D3862" s="28">
        <f>IF($A3862&lt;=Inputs!$B$13,C3862*Inputs!$B$7,"")</f>
        <v/>
      </c>
      <c r="E3862" s="29">
        <f>IF($A3862&lt;=Inputs!$B$13,IF(D3862&gt;0,1,0),"")</f>
        <v/>
      </c>
      <c r="F3862" s="26">
        <f>IF($A3862&lt;=Inputs!$B$13,IF(1&lt;=Inputs!$B$8,IF(Inputs!$B$12&gt;0,MAX(MIN(NORM.INV(RAND(),LOOKUP(P3862,Inputs!$J$6:$J$9,Inputs!$G$6:$G$9),LOOKUP(P3862,Inputs!$J$6:$J$9,Inputs!$H$6:$H$9)),Inputs!$B$12),-Inputs!$B$12),NORM.INV(RAND(),LOOKUP(P3862,Inputs!$J$6:$J$9,Inputs!$G$6:$G$9),LOOKUP(P3862,Inputs!$J$6:$J$9,Inputs!$H$6:$H$9))),0),"" )</f>
        <v/>
      </c>
      <c r="G3862" s="26">
        <f>IF($A3862&lt;=Inputs!$B$13,IF(2&lt;=Inputs!$B$8,IF(Inputs!$B$12&gt;0,MAX(MIN(NORM.INV(RAND(),LOOKUP(Q3862,Inputs!$J$6:$J$9,Inputs!$G$6:$G$9),LOOKUP(Q3862,Inputs!$J$6:$J$9,Inputs!$H$6:$H$9)),Inputs!$B$12),-Inputs!$B$12),NORM.INV(RAND(),LOOKUP(Q3862,Inputs!$J$6:$J$9,Inputs!$G$6:$G$9),LOOKUP(Q3862,Inputs!$J$6:$J$9,Inputs!$H$6:$H$9))),0),"" )</f>
        <v/>
      </c>
      <c r="H3862" s="26">
        <f>IF($A3862&lt;=Inputs!$B$13,IF(3&lt;=Inputs!$B$8,IF(Inputs!$B$12&gt;0,MAX(MIN(NORM.INV(RAND(),LOOKUP(R3862,Inputs!$J$6:$J$9,Inputs!$G$6:$G$9),LOOKUP(R3862,Inputs!$J$6:$J$9,Inputs!$H$6:$H$9)),Inputs!$B$12),-Inputs!$B$12),NORM.INV(RAND(),LOOKUP(R3862,Inputs!$J$6:$J$9,Inputs!$G$6:$G$9),LOOKUP(R3862,Inputs!$J$6:$J$9,Inputs!$H$6:$H$9))),0),"" )</f>
        <v/>
      </c>
      <c r="I3862" s="26">
        <f>IF($A3862&lt;=Inputs!$B$13,IF(4&lt;=Inputs!$B$8,IF(Inputs!$B$12&gt;0,MAX(MIN(NORM.INV(RAND(),LOOKUP(S3862,Inputs!$J$6:$J$9,Inputs!$G$6:$G$9),LOOKUP(S3862,Inputs!$J$6:$J$9,Inputs!$H$6:$H$9)),Inputs!$B$12),-Inputs!$B$12),NORM.INV(RAND(),LOOKUP(S3862,Inputs!$J$6:$J$9,Inputs!$G$6:$G$9),LOOKUP(S3862,Inputs!$J$6:$J$9,Inputs!$H$6:$H$9))),0),"" )</f>
        <v/>
      </c>
      <c r="J3862" s="26">
        <f>IF($A3862&lt;=Inputs!$B$13,IF(5&lt;=Inputs!$B$8,IF(Inputs!$B$12&gt;0,MAX(MIN(NORM.INV(RAND(),LOOKUP(T3862,Inputs!$J$6:$J$9,Inputs!$G$6:$G$9),LOOKUP(T3862,Inputs!$J$6:$J$9,Inputs!$H$6:$H$9)),Inputs!$B$12),-Inputs!$B$12),NORM.INV(RAND(),LOOKUP(T3862,Inputs!$J$6:$J$9,Inputs!$G$6:$G$9),LOOKUP(T3862,Inputs!$J$6:$J$9,Inputs!$H$6:$H$9))),0),"" )</f>
        <v/>
      </c>
      <c r="K3862" s="26">
        <f>IF($A3862&lt;=Inputs!$B$13,IF(6&lt;=Inputs!$B$8,IF(Inputs!$B$12&gt;0,MAX(MIN(NORM.INV(RAND(),LOOKUP(U3862,Inputs!$J$6:$J$9,Inputs!$G$6:$G$9),LOOKUP(U3862,Inputs!$J$6:$J$9,Inputs!$H$6:$H$9)),Inputs!$B$12),-Inputs!$B$12),NORM.INV(RAND(),LOOKUP(U3862,Inputs!$J$6:$J$9,Inputs!$G$6:$G$9),LOOKUP(U3862,Inputs!$J$6:$J$9,Inputs!$H$6:$H$9))),0),"" )</f>
        <v/>
      </c>
      <c r="L3862" s="26">
        <f>IF($A3862&lt;=Inputs!$B$13,IF(7&lt;=Inputs!$B$8,IF(Inputs!$B$12&gt;0,MAX(MIN(NORM.INV(RAND(),LOOKUP(V3862,Inputs!$J$6:$J$9,Inputs!$G$6:$G$9),LOOKUP(V3862,Inputs!$J$6:$J$9,Inputs!$H$6:$H$9)),Inputs!$B$12),-Inputs!$B$12),NORM.INV(RAND(),LOOKUP(V3862,Inputs!$J$6:$J$9,Inputs!$G$6:$G$9),LOOKUP(V3862,Inputs!$J$6:$J$9,Inputs!$H$6:$H$9))),0),"" )</f>
        <v/>
      </c>
      <c r="M3862" s="26">
        <f>IF($A3862&lt;=Inputs!$B$13,IF(8&lt;=Inputs!$B$8,IF(Inputs!$B$12&gt;0,MAX(MIN(NORM.INV(RAND(),LOOKUP(W3862,Inputs!$J$6:$J$9,Inputs!$G$6:$G$9),LOOKUP(W3862,Inputs!$J$6:$J$9,Inputs!$H$6:$H$9)),Inputs!$B$12),-Inputs!$B$12),NORM.INV(RAND(),LOOKUP(W3862,Inputs!$J$6:$J$9,Inputs!$G$6:$G$9),LOOKUP(W3862,Inputs!$J$6:$J$9,Inputs!$H$6:$H$9))),0),"" )</f>
        <v/>
      </c>
      <c r="N3862" s="26">
        <f>IF($A3862&lt;=Inputs!$B$13,IF(9&lt;=Inputs!$B$8,IF(Inputs!$B$12&gt;0,MAX(MIN(NORM.INV(RAND(),LOOKUP(X3862,Inputs!$J$6:$J$9,Inputs!$G$6:$G$9),LOOKUP(X3862,Inputs!$J$6:$J$9,Inputs!$H$6:$H$9)),Inputs!$B$12),-Inputs!$B$12),NORM.INV(RAND(),LOOKUP(X3862,Inputs!$J$6:$J$9,Inputs!$G$6:$G$9),LOOKUP(X3862,Inputs!$J$6:$J$9,Inputs!$H$6:$H$9))),0),"" )</f>
        <v/>
      </c>
      <c r="O3862" s="26">
        <f>IF($A3862&lt;=Inputs!$B$13,IF(10&lt;=Inputs!$B$8,IF(Inputs!$B$12&gt;0,MAX(MIN(NORM.INV(RAND(),LOOKUP(Y3862,Inputs!$J$6:$J$9,Inputs!$G$6:$G$9),LOOKUP(Y3862,Inputs!$J$6:$J$9,Inputs!$H$6:$H$9)),Inputs!$B$12),-Inputs!$B$12),NORM.INV(RAND(),LOOKUP(Y3862,Inputs!$J$6:$J$9,Inputs!$G$6:$G$9),LOOKUP(Y3862,Inputs!$J$6:$J$9,Inputs!$H$6:$H$9))),0),"" )</f>
        <v/>
      </c>
      <c r="P3862" s="31">
        <f>IF($A3862&lt;=Inputs!$B$13,RAND(),"")</f>
        <v/>
      </c>
      <c r="Q3862" s="31">
        <f>IF($A3862&lt;=Inputs!$B$13,RAND(),"")</f>
        <v/>
      </c>
      <c r="R3862" s="31">
        <f>IF($A3862&lt;=Inputs!$B$13,RAND(),"")</f>
        <v/>
      </c>
      <c r="S3862" s="31">
        <f>IF($A3862&lt;=Inputs!$B$13,RAND(),"")</f>
        <v/>
      </c>
      <c r="T3862" s="31">
        <f>IF($A3862&lt;=Inputs!$B$13,RAND(),"")</f>
        <v/>
      </c>
      <c r="U3862" s="31">
        <f>IF($A3862&lt;=Inputs!$B$13,RAND(),"")</f>
        <v/>
      </c>
      <c r="V3862" s="31">
        <f>IF($A3862&lt;=Inputs!$B$13,RAND(),"")</f>
        <v/>
      </c>
      <c r="W3862" s="31">
        <f>IF($A3862&lt;=Inputs!$B$13,RAND(),"")</f>
        <v/>
      </c>
      <c r="X3862" s="31">
        <f>IF($A3862&lt;=Inputs!$B$13,RAND(),"")</f>
        <v/>
      </c>
      <c r="Y3862" s="31">
        <f>IF($A3862&lt;=Inputs!$B$13,RAND(),"")</f>
        <v/>
      </c>
    </row>
    <row r="3863">
      <c r="A3863" t="n">
        <v>3858</v>
      </c>
      <c r="B3863" s="26">
        <f>IF($A3863&lt;=Inputs!$B$13,IF(Inputs!$B$8&gt;0,SUM(F3863:O3863)/Inputs!$B$8,0),"")</f>
        <v/>
      </c>
      <c r="C3863" s="27">
        <f>IF($A3863&lt;=Inputs!$B$13,B3863/100,"")</f>
        <v/>
      </c>
      <c r="D3863" s="28">
        <f>IF($A3863&lt;=Inputs!$B$13,C3863*Inputs!$B$7,"")</f>
        <v/>
      </c>
      <c r="E3863" s="29">
        <f>IF($A3863&lt;=Inputs!$B$13,IF(D3863&gt;0,1,0),"")</f>
        <v/>
      </c>
      <c r="F3863" s="26">
        <f>IF($A3863&lt;=Inputs!$B$13,IF(1&lt;=Inputs!$B$8,IF(Inputs!$B$12&gt;0,MAX(MIN(NORM.INV(RAND(),LOOKUP(P3863,Inputs!$J$6:$J$9,Inputs!$G$6:$G$9),LOOKUP(P3863,Inputs!$J$6:$J$9,Inputs!$H$6:$H$9)),Inputs!$B$12),-Inputs!$B$12),NORM.INV(RAND(),LOOKUP(P3863,Inputs!$J$6:$J$9,Inputs!$G$6:$G$9),LOOKUP(P3863,Inputs!$J$6:$J$9,Inputs!$H$6:$H$9))),0),"" )</f>
        <v/>
      </c>
      <c r="G3863" s="26">
        <f>IF($A3863&lt;=Inputs!$B$13,IF(2&lt;=Inputs!$B$8,IF(Inputs!$B$12&gt;0,MAX(MIN(NORM.INV(RAND(),LOOKUP(Q3863,Inputs!$J$6:$J$9,Inputs!$G$6:$G$9),LOOKUP(Q3863,Inputs!$J$6:$J$9,Inputs!$H$6:$H$9)),Inputs!$B$12),-Inputs!$B$12),NORM.INV(RAND(),LOOKUP(Q3863,Inputs!$J$6:$J$9,Inputs!$G$6:$G$9),LOOKUP(Q3863,Inputs!$J$6:$J$9,Inputs!$H$6:$H$9))),0),"" )</f>
        <v/>
      </c>
      <c r="H3863" s="26">
        <f>IF($A3863&lt;=Inputs!$B$13,IF(3&lt;=Inputs!$B$8,IF(Inputs!$B$12&gt;0,MAX(MIN(NORM.INV(RAND(),LOOKUP(R3863,Inputs!$J$6:$J$9,Inputs!$G$6:$G$9),LOOKUP(R3863,Inputs!$J$6:$J$9,Inputs!$H$6:$H$9)),Inputs!$B$12),-Inputs!$B$12),NORM.INV(RAND(),LOOKUP(R3863,Inputs!$J$6:$J$9,Inputs!$G$6:$G$9),LOOKUP(R3863,Inputs!$J$6:$J$9,Inputs!$H$6:$H$9))),0),"" )</f>
        <v/>
      </c>
      <c r="I3863" s="26">
        <f>IF($A3863&lt;=Inputs!$B$13,IF(4&lt;=Inputs!$B$8,IF(Inputs!$B$12&gt;0,MAX(MIN(NORM.INV(RAND(),LOOKUP(S3863,Inputs!$J$6:$J$9,Inputs!$G$6:$G$9),LOOKUP(S3863,Inputs!$J$6:$J$9,Inputs!$H$6:$H$9)),Inputs!$B$12),-Inputs!$B$12),NORM.INV(RAND(),LOOKUP(S3863,Inputs!$J$6:$J$9,Inputs!$G$6:$G$9),LOOKUP(S3863,Inputs!$J$6:$J$9,Inputs!$H$6:$H$9))),0),"" )</f>
        <v/>
      </c>
      <c r="J3863" s="26">
        <f>IF($A3863&lt;=Inputs!$B$13,IF(5&lt;=Inputs!$B$8,IF(Inputs!$B$12&gt;0,MAX(MIN(NORM.INV(RAND(),LOOKUP(T3863,Inputs!$J$6:$J$9,Inputs!$G$6:$G$9),LOOKUP(T3863,Inputs!$J$6:$J$9,Inputs!$H$6:$H$9)),Inputs!$B$12),-Inputs!$B$12),NORM.INV(RAND(),LOOKUP(T3863,Inputs!$J$6:$J$9,Inputs!$G$6:$G$9),LOOKUP(T3863,Inputs!$J$6:$J$9,Inputs!$H$6:$H$9))),0),"" )</f>
        <v/>
      </c>
      <c r="K3863" s="26">
        <f>IF($A3863&lt;=Inputs!$B$13,IF(6&lt;=Inputs!$B$8,IF(Inputs!$B$12&gt;0,MAX(MIN(NORM.INV(RAND(),LOOKUP(U3863,Inputs!$J$6:$J$9,Inputs!$G$6:$G$9),LOOKUP(U3863,Inputs!$J$6:$J$9,Inputs!$H$6:$H$9)),Inputs!$B$12),-Inputs!$B$12),NORM.INV(RAND(),LOOKUP(U3863,Inputs!$J$6:$J$9,Inputs!$G$6:$G$9),LOOKUP(U3863,Inputs!$J$6:$J$9,Inputs!$H$6:$H$9))),0),"" )</f>
        <v/>
      </c>
      <c r="L3863" s="26">
        <f>IF($A3863&lt;=Inputs!$B$13,IF(7&lt;=Inputs!$B$8,IF(Inputs!$B$12&gt;0,MAX(MIN(NORM.INV(RAND(),LOOKUP(V3863,Inputs!$J$6:$J$9,Inputs!$G$6:$G$9),LOOKUP(V3863,Inputs!$J$6:$J$9,Inputs!$H$6:$H$9)),Inputs!$B$12),-Inputs!$B$12),NORM.INV(RAND(),LOOKUP(V3863,Inputs!$J$6:$J$9,Inputs!$G$6:$G$9),LOOKUP(V3863,Inputs!$J$6:$J$9,Inputs!$H$6:$H$9))),0),"" )</f>
        <v/>
      </c>
      <c r="M3863" s="26">
        <f>IF($A3863&lt;=Inputs!$B$13,IF(8&lt;=Inputs!$B$8,IF(Inputs!$B$12&gt;0,MAX(MIN(NORM.INV(RAND(),LOOKUP(W3863,Inputs!$J$6:$J$9,Inputs!$G$6:$G$9),LOOKUP(W3863,Inputs!$J$6:$J$9,Inputs!$H$6:$H$9)),Inputs!$B$12),-Inputs!$B$12),NORM.INV(RAND(),LOOKUP(W3863,Inputs!$J$6:$J$9,Inputs!$G$6:$G$9),LOOKUP(W3863,Inputs!$J$6:$J$9,Inputs!$H$6:$H$9))),0),"" )</f>
        <v/>
      </c>
      <c r="N3863" s="26">
        <f>IF($A3863&lt;=Inputs!$B$13,IF(9&lt;=Inputs!$B$8,IF(Inputs!$B$12&gt;0,MAX(MIN(NORM.INV(RAND(),LOOKUP(X3863,Inputs!$J$6:$J$9,Inputs!$G$6:$G$9),LOOKUP(X3863,Inputs!$J$6:$J$9,Inputs!$H$6:$H$9)),Inputs!$B$12),-Inputs!$B$12),NORM.INV(RAND(),LOOKUP(X3863,Inputs!$J$6:$J$9,Inputs!$G$6:$G$9),LOOKUP(X3863,Inputs!$J$6:$J$9,Inputs!$H$6:$H$9))),0),"" )</f>
        <v/>
      </c>
      <c r="O3863" s="26">
        <f>IF($A3863&lt;=Inputs!$B$13,IF(10&lt;=Inputs!$B$8,IF(Inputs!$B$12&gt;0,MAX(MIN(NORM.INV(RAND(),LOOKUP(Y3863,Inputs!$J$6:$J$9,Inputs!$G$6:$G$9),LOOKUP(Y3863,Inputs!$J$6:$J$9,Inputs!$H$6:$H$9)),Inputs!$B$12),-Inputs!$B$12),NORM.INV(RAND(),LOOKUP(Y3863,Inputs!$J$6:$J$9,Inputs!$G$6:$G$9),LOOKUP(Y3863,Inputs!$J$6:$J$9,Inputs!$H$6:$H$9))),0),"" )</f>
        <v/>
      </c>
      <c r="P3863" s="31">
        <f>IF($A3863&lt;=Inputs!$B$13,RAND(),"")</f>
        <v/>
      </c>
      <c r="Q3863" s="31">
        <f>IF($A3863&lt;=Inputs!$B$13,RAND(),"")</f>
        <v/>
      </c>
      <c r="R3863" s="31">
        <f>IF($A3863&lt;=Inputs!$B$13,RAND(),"")</f>
        <v/>
      </c>
      <c r="S3863" s="31">
        <f>IF($A3863&lt;=Inputs!$B$13,RAND(),"")</f>
        <v/>
      </c>
      <c r="T3863" s="31">
        <f>IF($A3863&lt;=Inputs!$B$13,RAND(),"")</f>
        <v/>
      </c>
      <c r="U3863" s="31">
        <f>IF($A3863&lt;=Inputs!$B$13,RAND(),"")</f>
        <v/>
      </c>
      <c r="V3863" s="31">
        <f>IF($A3863&lt;=Inputs!$B$13,RAND(),"")</f>
        <v/>
      </c>
      <c r="W3863" s="31">
        <f>IF($A3863&lt;=Inputs!$B$13,RAND(),"")</f>
        <v/>
      </c>
      <c r="X3863" s="31">
        <f>IF($A3863&lt;=Inputs!$B$13,RAND(),"")</f>
        <v/>
      </c>
      <c r="Y3863" s="31">
        <f>IF($A3863&lt;=Inputs!$B$13,RAND(),"")</f>
        <v/>
      </c>
    </row>
    <row r="3864">
      <c r="A3864" t="n">
        <v>3859</v>
      </c>
      <c r="B3864" s="26">
        <f>IF($A3864&lt;=Inputs!$B$13,IF(Inputs!$B$8&gt;0,SUM(F3864:O3864)/Inputs!$B$8,0),"")</f>
        <v/>
      </c>
      <c r="C3864" s="27">
        <f>IF($A3864&lt;=Inputs!$B$13,B3864/100,"")</f>
        <v/>
      </c>
      <c r="D3864" s="28">
        <f>IF($A3864&lt;=Inputs!$B$13,C3864*Inputs!$B$7,"")</f>
        <v/>
      </c>
      <c r="E3864" s="29">
        <f>IF($A3864&lt;=Inputs!$B$13,IF(D3864&gt;0,1,0),"")</f>
        <v/>
      </c>
      <c r="F3864" s="26">
        <f>IF($A3864&lt;=Inputs!$B$13,IF(1&lt;=Inputs!$B$8,IF(Inputs!$B$12&gt;0,MAX(MIN(NORM.INV(RAND(),LOOKUP(P3864,Inputs!$J$6:$J$9,Inputs!$G$6:$G$9),LOOKUP(P3864,Inputs!$J$6:$J$9,Inputs!$H$6:$H$9)),Inputs!$B$12),-Inputs!$B$12),NORM.INV(RAND(),LOOKUP(P3864,Inputs!$J$6:$J$9,Inputs!$G$6:$G$9),LOOKUP(P3864,Inputs!$J$6:$J$9,Inputs!$H$6:$H$9))),0),"" )</f>
        <v/>
      </c>
      <c r="G3864" s="26">
        <f>IF($A3864&lt;=Inputs!$B$13,IF(2&lt;=Inputs!$B$8,IF(Inputs!$B$12&gt;0,MAX(MIN(NORM.INV(RAND(),LOOKUP(Q3864,Inputs!$J$6:$J$9,Inputs!$G$6:$G$9),LOOKUP(Q3864,Inputs!$J$6:$J$9,Inputs!$H$6:$H$9)),Inputs!$B$12),-Inputs!$B$12),NORM.INV(RAND(),LOOKUP(Q3864,Inputs!$J$6:$J$9,Inputs!$G$6:$G$9),LOOKUP(Q3864,Inputs!$J$6:$J$9,Inputs!$H$6:$H$9))),0),"" )</f>
        <v/>
      </c>
      <c r="H3864" s="26">
        <f>IF($A3864&lt;=Inputs!$B$13,IF(3&lt;=Inputs!$B$8,IF(Inputs!$B$12&gt;0,MAX(MIN(NORM.INV(RAND(),LOOKUP(R3864,Inputs!$J$6:$J$9,Inputs!$G$6:$G$9),LOOKUP(R3864,Inputs!$J$6:$J$9,Inputs!$H$6:$H$9)),Inputs!$B$12),-Inputs!$B$12),NORM.INV(RAND(),LOOKUP(R3864,Inputs!$J$6:$J$9,Inputs!$G$6:$G$9),LOOKUP(R3864,Inputs!$J$6:$J$9,Inputs!$H$6:$H$9))),0),"" )</f>
        <v/>
      </c>
      <c r="I3864" s="26">
        <f>IF($A3864&lt;=Inputs!$B$13,IF(4&lt;=Inputs!$B$8,IF(Inputs!$B$12&gt;0,MAX(MIN(NORM.INV(RAND(),LOOKUP(S3864,Inputs!$J$6:$J$9,Inputs!$G$6:$G$9),LOOKUP(S3864,Inputs!$J$6:$J$9,Inputs!$H$6:$H$9)),Inputs!$B$12),-Inputs!$B$12),NORM.INV(RAND(),LOOKUP(S3864,Inputs!$J$6:$J$9,Inputs!$G$6:$G$9),LOOKUP(S3864,Inputs!$J$6:$J$9,Inputs!$H$6:$H$9))),0),"" )</f>
        <v/>
      </c>
      <c r="J3864" s="26">
        <f>IF($A3864&lt;=Inputs!$B$13,IF(5&lt;=Inputs!$B$8,IF(Inputs!$B$12&gt;0,MAX(MIN(NORM.INV(RAND(),LOOKUP(T3864,Inputs!$J$6:$J$9,Inputs!$G$6:$G$9),LOOKUP(T3864,Inputs!$J$6:$J$9,Inputs!$H$6:$H$9)),Inputs!$B$12),-Inputs!$B$12),NORM.INV(RAND(),LOOKUP(T3864,Inputs!$J$6:$J$9,Inputs!$G$6:$G$9),LOOKUP(T3864,Inputs!$J$6:$J$9,Inputs!$H$6:$H$9))),0),"" )</f>
        <v/>
      </c>
      <c r="K3864" s="26">
        <f>IF($A3864&lt;=Inputs!$B$13,IF(6&lt;=Inputs!$B$8,IF(Inputs!$B$12&gt;0,MAX(MIN(NORM.INV(RAND(),LOOKUP(U3864,Inputs!$J$6:$J$9,Inputs!$G$6:$G$9),LOOKUP(U3864,Inputs!$J$6:$J$9,Inputs!$H$6:$H$9)),Inputs!$B$12),-Inputs!$B$12),NORM.INV(RAND(),LOOKUP(U3864,Inputs!$J$6:$J$9,Inputs!$G$6:$G$9),LOOKUP(U3864,Inputs!$J$6:$J$9,Inputs!$H$6:$H$9))),0),"" )</f>
        <v/>
      </c>
      <c r="L3864" s="26">
        <f>IF($A3864&lt;=Inputs!$B$13,IF(7&lt;=Inputs!$B$8,IF(Inputs!$B$12&gt;0,MAX(MIN(NORM.INV(RAND(),LOOKUP(V3864,Inputs!$J$6:$J$9,Inputs!$G$6:$G$9),LOOKUP(V3864,Inputs!$J$6:$J$9,Inputs!$H$6:$H$9)),Inputs!$B$12),-Inputs!$B$12),NORM.INV(RAND(),LOOKUP(V3864,Inputs!$J$6:$J$9,Inputs!$G$6:$G$9),LOOKUP(V3864,Inputs!$J$6:$J$9,Inputs!$H$6:$H$9))),0),"" )</f>
        <v/>
      </c>
      <c r="M3864" s="26">
        <f>IF($A3864&lt;=Inputs!$B$13,IF(8&lt;=Inputs!$B$8,IF(Inputs!$B$12&gt;0,MAX(MIN(NORM.INV(RAND(),LOOKUP(W3864,Inputs!$J$6:$J$9,Inputs!$G$6:$G$9),LOOKUP(W3864,Inputs!$J$6:$J$9,Inputs!$H$6:$H$9)),Inputs!$B$12),-Inputs!$B$12),NORM.INV(RAND(),LOOKUP(W3864,Inputs!$J$6:$J$9,Inputs!$G$6:$G$9),LOOKUP(W3864,Inputs!$J$6:$J$9,Inputs!$H$6:$H$9))),0),"" )</f>
        <v/>
      </c>
      <c r="N3864" s="26">
        <f>IF($A3864&lt;=Inputs!$B$13,IF(9&lt;=Inputs!$B$8,IF(Inputs!$B$12&gt;0,MAX(MIN(NORM.INV(RAND(),LOOKUP(X3864,Inputs!$J$6:$J$9,Inputs!$G$6:$G$9),LOOKUP(X3864,Inputs!$J$6:$J$9,Inputs!$H$6:$H$9)),Inputs!$B$12),-Inputs!$B$12),NORM.INV(RAND(),LOOKUP(X3864,Inputs!$J$6:$J$9,Inputs!$G$6:$G$9),LOOKUP(X3864,Inputs!$J$6:$J$9,Inputs!$H$6:$H$9))),0),"" )</f>
        <v/>
      </c>
      <c r="O3864" s="26">
        <f>IF($A3864&lt;=Inputs!$B$13,IF(10&lt;=Inputs!$B$8,IF(Inputs!$B$12&gt;0,MAX(MIN(NORM.INV(RAND(),LOOKUP(Y3864,Inputs!$J$6:$J$9,Inputs!$G$6:$G$9),LOOKUP(Y3864,Inputs!$J$6:$J$9,Inputs!$H$6:$H$9)),Inputs!$B$12),-Inputs!$B$12),NORM.INV(RAND(),LOOKUP(Y3864,Inputs!$J$6:$J$9,Inputs!$G$6:$G$9),LOOKUP(Y3864,Inputs!$J$6:$J$9,Inputs!$H$6:$H$9))),0),"" )</f>
        <v/>
      </c>
      <c r="P3864" s="31">
        <f>IF($A3864&lt;=Inputs!$B$13,RAND(),"")</f>
        <v/>
      </c>
      <c r="Q3864" s="31">
        <f>IF($A3864&lt;=Inputs!$B$13,RAND(),"")</f>
        <v/>
      </c>
      <c r="R3864" s="31">
        <f>IF($A3864&lt;=Inputs!$B$13,RAND(),"")</f>
        <v/>
      </c>
      <c r="S3864" s="31">
        <f>IF($A3864&lt;=Inputs!$B$13,RAND(),"")</f>
        <v/>
      </c>
      <c r="T3864" s="31">
        <f>IF($A3864&lt;=Inputs!$B$13,RAND(),"")</f>
        <v/>
      </c>
      <c r="U3864" s="31">
        <f>IF($A3864&lt;=Inputs!$B$13,RAND(),"")</f>
        <v/>
      </c>
      <c r="V3864" s="31">
        <f>IF($A3864&lt;=Inputs!$B$13,RAND(),"")</f>
        <v/>
      </c>
      <c r="W3864" s="31">
        <f>IF($A3864&lt;=Inputs!$B$13,RAND(),"")</f>
        <v/>
      </c>
      <c r="X3864" s="31">
        <f>IF($A3864&lt;=Inputs!$B$13,RAND(),"")</f>
        <v/>
      </c>
      <c r="Y3864" s="31">
        <f>IF($A3864&lt;=Inputs!$B$13,RAND(),"")</f>
        <v/>
      </c>
    </row>
    <row r="3865">
      <c r="A3865" t="n">
        <v>3860</v>
      </c>
      <c r="B3865" s="26">
        <f>IF($A3865&lt;=Inputs!$B$13,IF(Inputs!$B$8&gt;0,SUM(F3865:O3865)/Inputs!$B$8,0),"")</f>
        <v/>
      </c>
      <c r="C3865" s="27">
        <f>IF($A3865&lt;=Inputs!$B$13,B3865/100,"")</f>
        <v/>
      </c>
      <c r="D3865" s="28">
        <f>IF($A3865&lt;=Inputs!$B$13,C3865*Inputs!$B$7,"")</f>
        <v/>
      </c>
      <c r="E3865" s="29">
        <f>IF($A3865&lt;=Inputs!$B$13,IF(D3865&gt;0,1,0),"")</f>
        <v/>
      </c>
      <c r="F3865" s="26">
        <f>IF($A3865&lt;=Inputs!$B$13,IF(1&lt;=Inputs!$B$8,IF(Inputs!$B$12&gt;0,MAX(MIN(NORM.INV(RAND(),LOOKUP(P3865,Inputs!$J$6:$J$9,Inputs!$G$6:$G$9),LOOKUP(P3865,Inputs!$J$6:$J$9,Inputs!$H$6:$H$9)),Inputs!$B$12),-Inputs!$B$12),NORM.INV(RAND(),LOOKUP(P3865,Inputs!$J$6:$J$9,Inputs!$G$6:$G$9),LOOKUP(P3865,Inputs!$J$6:$J$9,Inputs!$H$6:$H$9))),0),"" )</f>
        <v/>
      </c>
      <c r="G3865" s="26">
        <f>IF($A3865&lt;=Inputs!$B$13,IF(2&lt;=Inputs!$B$8,IF(Inputs!$B$12&gt;0,MAX(MIN(NORM.INV(RAND(),LOOKUP(Q3865,Inputs!$J$6:$J$9,Inputs!$G$6:$G$9),LOOKUP(Q3865,Inputs!$J$6:$J$9,Inputs!$H$6:$H$9)),Inputs!$B$12),-Inputs!$B$12),NORM.INV(RAND(),LOOKUP(Q3865,Inputs!$J$6:$J$9,Inputs!$G$6:$G$9),LOOKUP(Q3865,Inputs!$J$6:$J$9,Inputs!$H$6:$H$9))),0),"" )</f>
        <v/>
      </c>
      <c r="H3865" s="26">
        <f>IF($A3865&lt;=Inputs!$B$13,IF(3&lt;=Inputs!$B$8,IF(Inputs!$B$12&gt;0,MAX(MIN(NORM.INV(RAND(),LOOKUP(R3865,Inputs!$J$6:$J$9,Inputs!$G$6:$G$9),LOOKUP(R3865,Inputs!$J$6:$J$9,Inputs!$H$6:$H$9)),Inputs!$B$12),-Inputs!$B$12),NORM.INV(RAND(),LOOKUP(R3865,Inputs!$J$6:$J$9,Inputs!$G$6:$G$9),LOOKUP(R3865,Inputs!$J$6:$J$9,Inputs!$H$6:$H$9))),0),"" )</f>
        <v/>
      </c>
      <c r="I3865" s="26">
        <f>IF($A3865&lt;=Inputs!$B$13,IF(4&lt;=Inputs!$B$8,IF(Inputs!$B$12&gt;0,MAX(MIN(NORM.INV(RAND(),LOOKUP(S3865,Inputs!$J$6:$J$9,Inputs!$G$6:$G$9),LOOKUP(S3865,Inputs!$J$6:$J$9,Inputs!$H$6:$H$9)),Inputs!$B$12),-Inputs!$B$12),NORM.INV(RAND(),LOOKUP(S3865,Inputs!$J$6:$J$9,Inputs!$G$6:$G$9),LOOKUP(S3865,Inputs!$J$6:$J$9,Inputs!$H$6:$H$9))),0),"" )</f>
        <v/>
      </c>
      <c r="J3865" s="26">
        <f>IF($A3865&lt;=Inputs!$B$13,IF(5&lt;=Inputs!$B$8,IF(Inputs!$B$12&gt;0,MAX(MIN(NORM.INV(RAND(),LOOKUP(T3865,Inputs!$J$6:$J$9,Inputs!$G$6:$G$9),LOOKUP(T3865,Inputs!$J$6:$J$9,Inputs!$H$6:$H$9)),Inputs!$B$12),-Inputs!$B$12),NORM.INV(RAND(),LOOKUP(T3865,Inputs!$J$6:$J$9,Inputs!$G$6:$G$9),LOOKUP(T3865,Inputs!$J$6:$J$9,Inputs!$H$6:$H$9))),0),"" )</f>
        <v/>
      </c>
      <c r="K3865" s="26">
        <f>IF($A3865&lt;=Inputs!$B$13,IF(6&lt;=Inputs!$B$8,IF(Inputs!$B$12&gt;0,MAX(MIN(NORM.INV(RAND(),LOOKUP(U3865,Inputs!$J$6:$J$9,Inputs!$G$6:$G$9),LOOKUP(U3865,Inputs!$J$6:$J$9,Inputs!$H$6:$H$9)),Inputs!$B$12),-Inputs!$B$12),NORM.INV(RAND(),LOOKUP(U3865,Inputs!$J$6:$J$9,Inputs!$G$6:$G$9),LOOKUP(U3865,Inputs!$J$6:$J$9,Inputs!$H$6:$H$9))),0),"" )</f>
        <v/>
      </c>
      <c r="L3865" s="26">
        <f>IF($A3865&lt;=Inputs!$B$13,IF(7&lt;=Inputs!$B$8,IF(Inputs!$B$12&gt;0,MAX(MIN(NORM.INV(RAND(),LOOKUP(V3865,Inputs!$J$6:$J$9,Inputs!$G$6:$G$9),LOOKUP(V3865,Inputs!$J$6:$J$9,Inputs!$H$6:$H$9)),Inputs!$B$12),-Inputs!$B$12),NORM.INV(RAND(),LOOKUP(V3865,Inputs!$J$6:$J$9,Inputs!$G$6:$G$9),LOOKUP(V3865,Inputs!$J$6:$J$9,Inputs!$H$6:$H$9))),0),"" )</f>
        <v/>
      </c>
      <c r="M3865" s="26">
        <f>IF($A3865&lt;=Inputs!$B$13,IF(8&lt;=Inputs!$B$8,IF(Inputs!$B$12&gt;0,MAX(MIN(NORM.INV(RAND(),LOOKUP(W3865,Inputs!$J$6:$J$9,Inputs!$G$6:$G$9),LOOKUP(W3865,Inputs!$J$6:$J$9,Inputs!$H$6:$H$9)),Inputs!$B$12),-Inputs!$B$12),NORM.INV(RAND(),LOOKUP(W3865,Inputs!$J$6:$J$9,Inputs!$G$6:$G$9),LOOKUP(W3865,Inputs!$J$6:$J$9,Inputs!$H$6:$H$9))),0),"" )</f>
        <v/>
      </c>
      <c r="N3865" s="26">
        <f>IF($A3865&lt;=Inputs!$B$13,IF(9&lt;=Inputs!$B$8,IF(Inputs!$B$12&gt;0,MAX(MIN(NORM.INV(RAND(),LOOKUP(X3865,Inputs!$J$6:$J$9,Inputs!$G$6:$G$9),LOOKUP(X3865,Inputs!$J$6:$J$9,Inputs!$H$6:$H$9)),Inputs!$B$12),-Inputs!$B$12),NORM.INV(RAND(),LOOKUP(X3865,Inputs!$J$6:$J$9,Inputs!$G$6:$G$9),LOOKUP(X3865,Inputs!$J$6:$J$9,Inputs!$H$6:$H$9))),0),"" )</f>
        <v/>
      </c>
      <c r="O3865" s="26">
        <f>IF($A3865&lt;=Inputs!$B$13,IF(10&lt;=Inputs!$B$8,IF(Inputs!$B$12&gt;0,MAX(MIN(NORM.INV(RAND(),LOOKUP(Y3865,Inputs!$J$6:$J$9,Inputs!$G$6:$G$9),LOOKUP(Y3865,Inputs!$J$6:$J$9,Inputs!$H$6:$H$9)),Inputs!$B$12),-Inputs!$B$12),NORM.INV(RAND(),LOOKUP(Y3865,Inputs!$J$6:$J$9,Inputs!$G$6:$G$9),LOOKUP(Y3865,Inputs!$J$6:$J$9,Inputs!$H$6:$H$9))),0),"" )</f>
        <v/>
      </c>
      <c r="P3865" s="31">
        <f>IF($A3865&lt;=Inputs!$B$13,RAND(),"")</f>
        <v/>
      </c>
      <c r="Q3865" s="31">
        <f>IF($A3865&lt;=Inputs!$B$13,RAND(),"")</f>
        <v/>
      </c>
      <c r="R3865" s="31">
        <f>IF($A3865&lt;=Inputs!$B$13,RAND(),"")</f>
        <v/>
      </c>
      <c r="S3865" s="31">
        <f>IF($A3865&lt;=Inputs!$B$13,RAND(),"")</f>
        <v/>
      </c>
      <c r="T3865" s="31">
        <f>IF($A3865&lt;=Inputs!$B$13,RAND(),"")</f>
        <v/>
      </c>
      <c r="U3865" s="31">
        <f>IF($A3865&lt;=Inputs!$B$13,RAND(),"")</f>
        <v/>
      </c>
      <c r="V3865" s="31">
        <f>IF($A3865&lt;=Inputs!$B$13,RAND(),"")</f>
        <v/>
      </c>
      <c r="W3865" s="31">
        <f>IF($A3865&lt;=Inputs!$B$13,RAND(),"")</f>
        <v/>
      </c>
      <c r="X3865" s="31">
        <f>IF($A3865&lt;=Inputs!$B$13,RAND(),"")</f>
        <v/>
      </c>
      <c r="Y3865" s="31">
        <f>IF($A3865&lt;=Inputs!$B$13,RAND(),"")</f>
        <v/>
      </c>
    </row>
    <row r="3866">
      <c r="A3866" t="n">
        <v>3861</v>
      </c>
      <c r="B3866" s="26">
        <f>IF($A3866&lt;=Inputs!$B$13,IF(Inputs!$B$8&gt;0,SUM(F3866:O3866)/Inputs!$B$8,0),"")</f>
        <v/>
      </c>
      <c r="C3866" s="27">
        <f>IF($A3866&lt;=Inputs!$B$13,B3866/100,"")</f>
        <v/>
      </c>
      <c r="D3866" s="28">
        <f>IF($A3866&lt;=Inputs!$B$13,C3866*Inputs!$B$7,"")</f>
        <v/>
      </c>
      <c r="E3866" s="29">
        <f>IF($A3866&lt;=Inputs!$B$13,IF(D3866&gt;0,1,0),"")</f>
        <v/>
      </c>
      <c r="F3866" s="26">
        <f>IF($A3866&lt;=Inputs!$B$13,IF(1&lt;=Inputs!$B$8,IF(Inputs!$B$12&gt;0,MAX(MIN(NORM.INV(RAND(),LOOKUP(P3866,Inputs!$J$6:$J$9,Inputs!$G$6:$G$9),LOOKUP(P3866,Inputs!$J$6:$J$9,Inputs!$H$6:$H$9)),Inputs!$B$12),-Inputs!$B$12),NORM.INV(RAND(),LOOKUP(P3866,Inputs!$J$6:$J$9,Inputs!$G$6:$G$9),LOOKUP(P3866,Inputs!$J$6:$J$9,Inputs!$H$6:$H$9))),0),"" )</f>
        <v/>
      </c>
      <c r="G3866" s="26">
        <f>IF($A3866&lt;=Inputs!$B$13,IF(2&lt;=Inputs!$B$8,IF(Inputs!$B$12&gt;0,MAX(MIN(NORM.INV(RAND(),LOOKUP(Q3866,Inputs!$J$6:$J$9,Inputs!$G$6:$G$9),LOOKUP(Q3866,Inputs!$J$6:$J$9,Inputs!$H$6:$H$9)),Inputs!$B$12),-Inputs!$B$12),NORM.INV(RAND(),LOOKUP(Q3866,Inputs!$J$6:$J$9,Inputs!$G$6:$G$9),LOOKUP(Q3866,Inputs!$J$6:$J$9,Inputs!$H$6:$H$9))),0),"" )</f>
        <v/>
      </c>
      <c r="H3866" s="26">
        <f>IF($A3866&lt;=Inputs!$B$13,IF(3&lt;=Inputs!$B$8,IF(Inputs!$B$12&gt;0,MAX(MIN(NORM.INV(RAND(),LOOKUP(R3866,Inputs!$J$6:$J$9,Inputs!$G$6:$G$9),LOOKUP(R3866,Inputs!$J$6:$J$9,Inputs!$H$6:$H$9)),Inputs!$B$12),-Inputs!$B$12),NORM.INV(RAND(),LOOKUP(R3866,Inputs!$J$6:$J$9,Inputs!$G$6:$G$9),LOOKUP(R3866,Inputs!$J$6:$J$9,Inputs!$H$6:$H$9))),0),"" )</f>
        <v/>
      </c>
      <c r="I3866" s="26">
        <f>IF($A3866&lt;=Inputs!$B$13,IF(4&lt;=Inputs!$B$8,IF(Inputs!$B$12&gt;0,MAX(MIN(NORM.INV(RAND(),LOOKUP(S3866,Inputs!$J$6:$J$9,Inputs!$G$6:$G$9),LOOKUP(S3866,Inputs!$J$6:$J$9,Inputs!$H$6:$H$9)),Inputs!$B$12),-Inputs!$B$12),NORM.INV(RAND(),LOOKUP(S3866,Inputs!$J$6:$J$9,Inputs!$G$6:$G$9),LOOKUP(S3866,Inputs!$J$6:$J$9,Inputs!$H$6:$H$9))),0),"" )</f>
        <v/>
      </c>
      <c r="J3866" s="26">
        <f>IF($A3866&lt;=Inputs!$B$13,IF(5&lt;=Inputs!$B$8,IF(Inputs!$B$12&gt;0,MAX(MIN(NORM.INV(RAND(),LOOKUP(T3866,Inputs!$J$6:$J$9,Inputs!$G$6:$G$9),LOOKUP(T3866,Inputs!$J$6:$J$9,Inputs!$H$6:$H$9)),Inputs!$B$12),-Inputs!$B$12),NORM.INV(RAND(),LOOKUP(T3866,Inputs!$J$6:$J$9,Inputs!$G$6:$G$9),LOOKUP(T3866,Inputs!$J$6:$J$9,Inputs!$H$6:$H$9))),0),"" )</f>
        <v/>
      </c>
      <c r="K3866" s="26">
        <f>IF($A3866&lt;=Inputs!$B$13,IF(6&lt;=Inputs!$B$8,IF(Inputs!$B$12&gt;0,MAX(MIN(NORM.INV(RAND(),LOOKUP(U3866,Inputs!$J$6:$J$9,Inputs!$G$6:$G$9),LOOKUP(U3866,Inputs!$J$6:$J$9,Inputs!$H$6:$H$9)),Inputs!$B$12),-Inputs!$B$12),NORM.INV(RAND(),LOOKUP(U3866,Inputs!$J$6:$J$9,Inputs!$G$6:$G$9),LOOKUP(U3866,Inputs!$J$6:$J$9,Inputs!$H$6:$H$9))),0),"" )</f>
        <v/>
      </c>
      <c r="L3866" s="26">
        <f>IF($A3866&lt;=Inputs!$B$13,IF(7&lt;=Inputs!$B$8,IF(Inputs!$B$12&gt;0,MAX(MIN(NORM.INV(RAND(),LOOKUP(V3866,Inputs!$J$6:$J$9,Inputs!$G$6:$G$9),LOOKUP(V3866,Inputs!$J$6:$J$9,Inputs!$H$6:$H$9)),Inputs!$B$12),-Inputs!$B$12),NORM.INV(RAND(),LOOKUP(V3866,Inputs!$J$6:$J$9,Inputs!$G$6:$G$9),LOOKUP(V3866,Inputs!$J$6:$J$9,Inputs!$H$6:$H$9))),0),"" )</f>
        <v/>
      </c>
      <c r="M3866" s="26">
        <f>IF($A3866&lt;=Inputs!$B$13,IF(8&lt;=Inputs!$B$8,IF(Inputs!$B$12&gt;0,MAX(MIN(NORM.INV(RAND(),LOOKUP(W3866,Inputs!$J$6:$J$9,Inputs!$G$6:$G$9),LOOKUP(W3866,Inputs!$J$6:$J$9,Inputs!$H$6:$H$9)),Inputs!$B$12),-Inputs!$B$12),NORM.INV(RAND(),LOOKUP(W3866,Inputs!$J$6:$J$9,Inputs!$G$6:$G$9),LOOKUP(W3866,Inputs!$J$6:$J$9,Inputs!$H$6:$H$9))),0),"" )</f>
        <v/>
      </c>
      <c r="N3866" s="26">
        <f>IF($A3866&lt;=Inputs!$B$13,IF(9&lt;=Inputs!$B$8,IF(Inputs!$B$12&gt;0,MAX(MIN(NORM.INV(RAND(),LOOKUP(X3866,Inputs!$J$6:$J$9,Inputs!$G$6:$G$9),LOOKUP(X3866,Inputs!$J$6:$J$9,Inputs!$H$6:$H$9)),Inputs!$B$12),-Inputs!$B$12),NORM.INV(RAND(),LOOKUP(X3866,Inputs!$J$6:$J$9,Inputs!$G$6:$G$9),LOOKUP(X3866,Inputs!$J$6:$J$9,Inputs!$H$6:$H$9))),0),"" )</f>
        <v/>
      </c>
      <c r="O3866" s="26">
        <f>IF($A3866&lt;=Inputs!$B$13,IF(10&lt;=Inputs!$B$8,IF(Inputs!$B$12&gt;0,MAX(MIN(NORM.INV(RAND(),LOOKUP(Y3866,Inputs!$J$6:$J$9,Inputs!$G$6:$G$9),LOOKUP(Y3866,Inputs!$J$6:$J$9,Inputs!$H$6:$H$9)),Inputs!$B$12),-Inputs!$B$12),NORM.INV(RAND(),LOOKUP(Y3866,Inputs!$J$6:$J$9,Inputs!$G$6:$G$9),LOOKUP(Y3866,Inputs!$J$6:$J$9,Inputs!$H$6:$H$9))),0),"" )</f>
        <v/>
      </c>
      <c r="P3866" s="31">
        <f>IF($A3866&lt;=Inputs!$B$13,RAND(),"")</f>
        <v/>
      </c>
      <c r="Q3866" s="31">
        <f>IF($A3866&lt;=Inputs!$B$13,RAND(),"")</f>
        <v/>
      </c>
      <c r="R3866" s="31">
        <f>IF($A3866&lt;=Inputs!$B$13,RAND(),"")</f>
        <v/>
      </c>
      <c r="S3866" s="31">
        <f>IF($A3866&lt;=Inputs!$B$13,RAND(),"")</f>
        <v/>
      </c>
      <c r="T3866" s="31">
        <f>IF($A3866&lt;=Inputs!$B$13,RAND(),"")</f>
        <v/>
      </c>
      <c r="U3866" s="31">
        <f>IF($A3866&lt;=Inputs!$B$13,RAND(),"")</f>
        <v/>
      </c>
      <c r="V3866" s="31">
        <f>IF($A3866&lt;=Inputs!$B$13,RAND(),"")</f>
        <v/>
      </c>
      <c r="W3866" s="31">
        <f>IF($A3866&lt;=Inputs!$B$13,RAND(),"")</f>
        <v/>
      </c>
      <c r="X3866" s="31">
        <f>IF($A3866&lt;=Inputs!$B$13,RAND(),"")</f>
        <v/>
      </c>
      <c r="Y3866" s="31">
        <f>IF($A3866&lt;=Inputs!$B$13,RAND(),"")</f>
        <v/>
      </c>
    </row>
    <row r="3867">
      <c r="A3867" t="n">
        <v>3862</v>
      </c>
      <c r="B3867" s="26">
        <f>IF($A3867&lt;=Inputs!$B$13,IF(Inputs!$B$8&gt;0,SUM(F3867:O3867)/Inputs!$B$8,0),"")</f>
        <v/>
      </c>
      <c r="C3867" s="27">
        <f>IF($A3867&lt;=Inputs!$B$13,B3867/100,"")</f>
        <v/>
      </c>
      <c r="D3867" s="28">
        <f>IF($A3867&lt;=Inputs!$B$13,C3867*Inputs!$B$7,"")</f>
        <v/>
      </c>
      <c r="E3867" s="29">
        <f>IF($A3867&lt;=Inputs!$B$13,IF(D3867&gt;0,1,0),"")</f>
        <v/>
      </c>
      <c r="F3867" s="26">
        <f>IF($A3867&lt;=Inputs!$B$13,IF(1&lt;=Inputs!$B$8,IF(Inputs!$B$12&gt;0,MAX(MIN(NORM.INV(RAND(),LOOKUP(P3867,Inputs!$J$6:$J$9,Inputs!$G$6:$G$9),LOOKUP(P3867,Inputs!$J$6:$J$9,Inputs!$H$6:$H$9)),Inputs!$B$12),-Inputs!$B$12),NORM.INV(RAND(),LOOKUP(P3867,Inputs!$J$6:$J$9,Inputs!$G$6:$G$9),LOOKUP(P3867,Inputs!$J$6:$J$9,Inputs!$H$6:$H$9))),0),"" )</f>
        <v/>
      </c>
      <c r="G3867" s="26">
        <f>IF($A3867&lt;=Inputs!$B$13,IF(2&lt;=Inputs!$B$8,IF(Inputs!$B$12&gt;0,MAX(MIN(NORM.INV(RAND(),LOOKUP(Q3867,Inputs!$J$6:$J$9,Inputs!$G$6:$G$9),LOOKUP(Q3867,Inputs!$J$6:$J$9,Inputs!$H$6:$H$9)),Inputs!$B$12),-Inputs!$B$12),NORM.INV(RAND(),LOOKUP(Q3867,Inputs!$J$6:$J$9,Inputs!$G$6:$G$9),LOOKUP(Q3867,Inputs!$J$6:$J$9,Inputs!$H$6:$H$9))),0),"" )</f>
        <v/>
      </c>
      <c r="H3867" s="26">
        <f>IF($A3867&lt;=Inputs!$B$13,IF(3&lt;=Inputs!$B$8,IF(Inputs!$B$12&gt;0,MAX(MIN(NORM.INV(RAND(),LOOKUP(R3867,Inputs!$J$6:$J$9,Inputs!$G$6:$G$9),LOOKUP(R3867,Inputs!$J$6:$J$9,Inputs!$H$6:$H$9)),Inputs!$B$12),-Inputs!$B$12),NORM.INV(RAND(),LOOKUP(R3867,Inputs!$J$6:$J$9,Inputs!$G$6:$G$9),LOOKUP(R3867,Inputs!$J$6:$J$9,Inputs!$H$6:$H$9))),0),"" )</f>
        <v/>
      </c>
      <c r="I3867" s="26">
        <f>IF($A3867&lt;=Inputs!$B$13,IF(4&lt;=Inputs!$B$8,IF(Inputs!$B$12&gt;0,MAX(MIN(NORM.INV(RAND(),LOOKUP(S3867,Inputs!$J$6:$J$9,Inputs!$G$6:$G$9),LOOKUP(S3867,Inputs!$J$6:$J$9,Inputs!$H$6:$H$9)),Inputs!$B$12),-Inputs!$B$12),NORM.INV(RAND(),LOOKUP(S3867,Inputs!$J$6:$J$9,Inputs!$G$6:$G$9),LOOKUP(S3867,Inputs!$J$6:$J$9,Inputs!$H$6:$H$9))),0),"" )</f>
        <v/>
      </c>
      <c r="J3867" s="26">
        <f>IF($A3867&lt;=Inputs!$B$13,IF(5&lt;=Inputs!$B$8,IF(Inputs!$B$12&gt;0,MAX(MIN(NORM.INV(RAND(),LOOKUP(T3867,Inputs!$J$6:$J$9,Inputs!$G$6:$G$9),LOOKUP(T3867,Inputs!$J$6:$J$9,Inputs!$H$6:$H$9)),Inputs!$B$12),-Inputs!$B$12),NORM.INV(RAND(),LOOKUP(T3867,Inputs!$J$6:$J$9,Inputs!$G$6:$G$9),LOOKUP(T3867,Inputs!$J$6:$J$9,Inputs!$H$6:$H$9))),0),"" )</f>
        <v/>
      </c>
      <c r="K3867" s="26">
        <f>IF($A3867&lt;=Inputs!$B$13,IF(6&lt;=Inputs!$B$8,IF(Inputs!$B$12&gt;0,MAX(MIN(NORM.INV(RAND(),LOOKUP(U3867,Inputs!$J$6:$J$9,Inputs!$G$6:$G$9),LOOKUP(U3867,Inputs!$J$6:$J$9,Inputs!$H$6:$H$9)),Inputs!$B$12),-Inputs!$B$12),NORM.INV(RAND(),LOOKUP(U3867,Inputs!$J$6:$J$9,Inputs!$G$6:$G$9),LOOKUP(U3867,Inputs!$J$6:$J$9,Inputs!$H$6:$H$9))),0),"" )</f>
        <v/>
      </c>
      <c r="L3867" s="26">
        <f>IF($A3867&lt;=Inputs!$B$13,IF(7&lt;=Inputs!$B$8,IF(Inputs!$B$12&gt;0,MAX(MIN(NORM.INV(RAND(),LOOKUP(V3867,Inputs!$J$6:$J$9,Inputs!$G$6:$G$9),LOOKUP(V3867,Inputs!$J$6:$J$9,Inputs!$H$6:$H$9)),Inputs!$B$12),-Inputs!$B$12),NORM.INV(RAND(),LOOKUP(V3867,Inputs!$J$6:$J$9,Inputs!$G$6:$G$9),LOOKUP(V3867,Inputs!$J$6:$J$9,Inputs!$H$6:$H$9))),0),"" )</f>
        <v/>
      </c>
      <c r="M3867" s="26">
        <f>IF($A3867&lt;=Inputs!$B$13,IF(8&lt;=Inputs!$B$8,IF(Inputs!$B$12&gt;0,MAX(MIN(NORM.INV(RAND(),LOOKUP(W3867,Inputs!$J$6:$J$9,Inputs!$G$6:$G$9),LOOKUP(W3867,Inputs!$J$6:$J$9,Inputs!$H$6:$H$9)),Inputs!$B$12),-Inputs!$B$12),NORM.INV(RAND(),LOOKUP(W3867,Inputs!$J$6:$J$9,Inputs!$G$6:$G$9),LOOKUP(W3867,Inputs!$J$6:$J$9,Inputs!$H$6:$H$9))),0),"" )</f>
        <v/>
      </c>
      <c r="N3867" s="26">
        <f>IF($A3867&lt;=Inputs!$B$13,IF(9&lt;=Inputs!$B$8,IF(Inputs!$B$12&gt;0,MAX(MIN(NORM.INV(RAND(),LOOKUP(X3867,Inputs!$J$6:$J$9,Inputs!$G$6:$G$9),LOOKUP(X3867,Inputs!$J$6:$J$9,Inputs!$H$6:$H$9)),Inputs!$B$12),-Inputs!$B$12),NORM.INV(RAND(),LOOKUP(X3867,Inputs!$J$6:$J$9,Inputs!$G$6:$G$9),LOOKUP(X3867,Inputs!$J$6:$J$9,Inputs!$H$6:$H$9))),0),"" )</f>
        <v/>
      </c>
      <c r="O3867" s="26">
        <f>IF($A3867&lt;=Inputs!$B$13,IF(10&lt;=Inputs!$B$8,IF(Inputs!$B$12&gt;0,MAX(MIN(NORM.INV(RAND(),LOOKUP(Y3867,Inputs!$J$6:$J$9,Inputs!$G$6:$G$9),LOOKUP(Y3867,Inputs!$J$6:$J$9,Inputs!$H$6:$H$9)),Inputs!$B$12),-Inputs!$B$12),NORM.INV(RAND(),LOOKUP(Y3867,Inputs!$J$6:$J$9,Inputs!$G$6:$G$9),LOOKUP(Y3867,Inputs!$J$6:$J$9,Inputs!$H$6:$H$9))),0),"" )</f>
        <v/>
      </c>
      <c r="P3867" s="31">
        <f>IF($A3867&lt;=Inputs!$B$13,RAND(),"")</f>
        <v/>
      </c>
      <c r="Q3867" s="31">
        <f>IF($A3867&lt;=Inputs!$B$13,RAND(),"")</f>
        <v/>
      </c>
      <c r="R3867" s="31">
        <f>IF($A3867&lt;=Inputs!$B$13,RAND(),"")</f>
        <v/>
      </c>
      <c r="S3867" s="31">
        <f>IF($A3867&lt;=Inputs!$B$13,RAND(),"")</f>
        <v/>
      </c>
      <c r="T3867" s="31">
        <f>IF($A3867&lt;=Inputs!$B$13,RAND(),"")</f>
        <v/>
      </c>
      <c r="U3867" s="31">
        <f>IF($A3867&lt;=Inputs!$B$13,RAND(),"")</f>
        <v/>
      </c>
      <c r="V3867" s="31">
        <f>IF($A3867&lt;=Inputs!$B$13,RAND(),"")</f>
        <v/>
      </c>
      <c r="W3867" s="31">
        <f>IF($A3867&lt;=Inputs!$B$13,RAND(),"")</f>
        <v/>
      </c>
      <c r="X3867" s="31">
        <f>IF($A3867&lt;=Inputs!$B$13,RAND(),"")</f>
        <v/>
      </c>
      <c r="Y3867" s="31">
        <f>IF($A3867&lt;=Inputs!$B$13,RAND(),"")</f>
        <v/>
      </c>
    </row>
    <row r="3868">
      <c r="A3868" t="n">
        <v>3863</v>
      </c>
      <c r="B3868" s="26">
        <f>IF($A3868&lt;=Inputs!$B$13,IF(Inputs!$B$8&gt;0,SUM(F3868:O3868)/Inputs!$B$8,0),"")</f>
        <v/>
      </c>
      <c r="C3868" s="27">
        <f>IF($A3868&lt;=Inputs!$B$13,B3868/100,"")</f>
        <v/>
      </c>
      <c r="D3868" s="28">
        <f>IF($A3868&lt;=Inputs!$B$13,C3868*Inputs!$B$7,"")</f>
        <v/>
      </c>
      <c r="E3868" s="29">
        <f>IF($A3868&lt;=Inputs!$B$13,IF(D3868&gt;0,1,0),"")</f>
        <v/>
      </c>
      <c r="F3868" s="26">
        <f>IF($A3868&lt;=Inputs!$B$13,IF(1&lt;=Inputs!$B$8,IF(Inputs!$B$12&gt;0,MAX(MIN(NORM.INV(RAND(),LOOKUP(P3868,Inputs!$J$6:$J$9,Inputs!$G$6:$G$9),LOOKUP(P3868,Inputs!$J$6:$J$9,Inputs!$H$6:$H$9)),Inputs!$B$12),-Inputs!$B$12),NORM.INV(RAND(),LOOKUP(P3868,Inputs!$J$6:$J$9,Inputs!$G$6:$G$9),LOOKUP(P3868,Inputs!$J$6:$J$9,Inputs!$H$6:$H$9))),0),"" )</f>
        <v/>
      </c>
      <c r="G3868" s="26">
        <f>IF($A3868&lt;=Inputs!$B$13,IF(2&lt;=Inputs!$B$8,IF(Inputs!$B$12&gt;0,MAX(MIN(NORM.INV(RAND(),LOOKUP(Q3868,Inputs!$J$6:$J$9,Inputs!$G$6:$G$9),LOOKUP(Q3868,Inputs!$J$6:$J$9,Inputs!$H$6:$H$9)),Inputs!$B$12),-Inputs!$B$12),NORM.INV(RAND(),LOOKUP(Q3868,Inputs!$J$6:$J$9,Inputs!$G$6:$G$9),LOOKUP(Q3868,Inputs!$J$6:$J$9,Inputs!$H$6:$H$9))),0),"" )</f>
        <v/>
      </c>
      <c r="H3868" s="26">
        <f>IF($A3868&lt;=Inputs!$B$13,IF(3&lt;=Inputs!$B$8,IF(Inputs!$B$12&gt;0,MAX(MIN(NORM.INV(RAND(),LOOKUP(R3868,Inputs!$J$6:$J$9,Inputs!$G$6:$G$9),LOOKUP(R3868,Inputs!$J$6:$J$9,Inputs!$H$6:$H$9)),Inputs!$B$12),-Inputs!$B$12),NORM.INV(RAND(),LOOKUP(R3868,Inputs!$J$6:$J$9,Inputs!$G$6:$G$9),LOOKUP(R3868,Inputs!$J$6:$J$9,Inputs!$H$6:$H$9))),0),"" )</f>
        <v/>
      </c>
      <c r="I3868" s="26">
        <f>IF($A3868&lt;=Inputs!$B$13,IF(4&lt;=Inputs!$B$8,IF(Inputs!$B$12&gt;0,MAX(MIN(NORM.INV(RAND(),LOOKUP(S3868,Inputs!$J$6:$J$9,Inputs!$G$6:$G$9),LOOKUP(S3868,Inputs!$J$6:$J$9,Inputs!$H$6:$H$9)),Inputs!$B$12),-Inputs!$B$12),NORM.INV(RAND(),LOOKUP(S3868,Inputs!$J$6:$J$9,Inputs!$G$6:$G$9),LOOKUP(S3868,Inputs!$J$6:$J$9,Inputs!$H$6:$H$9))),0),"" )</f>
        <v/>
      </c>
      <c r="J3868" s="26">
        <f>IF($A3868&lt;=Inputs!$B$13,IF(5&lt;=Inputs!$B$8,IF(Inputs!$B$12&gt;0,MAX(MIN(NORM.INV(RAND(),LOOKUP(T3868,Inputs!$J$6:$J$9,Inputs!$G$6:$G$9),LOOKUP(T3868,Inputs!$J$6:$J$9,Inputs!$H$6:$H$9)),Inputs!$B$12),-Inputs!$B$12),NORM.INV(RAND(),LOOKUP(T3868,Inputs!$J$6:$J$9,Inputs!$G$6:$G$9),LOOKUP(T3868,Inputs!$J$6:$J$9,Inputs!$H$6:$H$9))),0),"" )</f>
        <v/>
      </c>
      <c r="K3868" s="26">
        <f>IF($A3868&lt;=Inputs!$B$13,IF(6&lt;=Inputs!$B$8,IF(Inputs!$B$12&gt;0,MAX(MIN(NORM.INV(RAND(),LOOKUP(U3868,Inputs!$J$6:$J$9,Inputs!$G$6:$G$9),LOOKUP(U3868,Inputs!$J$6:$J$9,Inputs!$H$6:$H$9)),Inputs!$B$12),-Inputs!$B$12),NORM.INV(RAND(),LOOKUP(U3868,Inputs!$J$6:$J$9,Inputs!$G$6:$G$9),LOOKUP(U3868,Inputs!$J$6:$J$9,Inputs!$H$6:$H$9))),0),"" )</f>
        <v/>
      </c>
      <c r="L3868" s="26">
        <f>IF($A3868&lt;=Inputs!$B$13,IF(7&lt;=Inputs!$B$8,IF(Inputs!$B$12&gt;0,MAX(MIN(NORM.INV(RAND(),LOOKUP(V3868,Inputs!$J$6:$J$9,Inputs!$G$6:$G$9),LOOKUP(V3868,Inputs!$J$6:$J$9,Inputs!$H$6:$H$9)),Inputs!$B$12),-Inputs!$B$12),NORM.INV(RAND(),LOOKUP(V3868,Inputs!$J$6:$J$9,Inputs!$G$6:$G$9),LOOKUP(V3868,Inputs!$J$6:$J$9,Inputs!$H$6:$H$9))),0),"" )</f>
        <v/>
      </c>
      <c r="M3868" s="26">
        <f>IF($A3868&lt;=Inputs!$B$13,IF(8&lt;=Inputs!$B$8,IF(Inputs!$B$12&gt;0,MAX(MIN(NORM.INV(RAND(),LOOKUP(W3868,Inputs!$J$6:$J$9,Inputs!$G$6:$G$9),LOOKUP(W3868,Inputs!$J$6:$J$9,Inputs!$H$6:$H$9)),Inputs!$B$12),-Inputs!$B$12),NORM.INV(RAND(),LOOKUP(W3868,Inputs!$J$6:$J$9,Inputs!$G$6:$G$9),LOOKUP(W3868,Inputs!$J$6:$J$9,Inputs!$H$6:$H$9))),0),"" )</f>
        <v/>
      </c>
      <c r="N3868" s="26">
        <f>IF($A3868&lt;=Inputs!$B$13,IF(9&lt;=Inputs!$B$8,IF(Inputs!$B$12&gt;0,MAX(MIN(NORM.INV(RAND(),LOOKUP(X3868,Inputs!$J$6:$J$9,Inputs!$G$6:$G$9),LOOKUP(X3868,Inputs!$J$6:$J$9,Inputs!$H$6:$H$9)),Inputs!$B$12),-Inputs!$B$12),NORM.INV(RAND(),LOOKUP(X3868,Inputs!$J$6:$J$9,Inputs!$G$6:$G$9),LOOKUP(X3868,Inputs!$J$6:$J$9,Inputs!$H$6:$H$9))),0),"" )</f>
        <v/>
      </c>
      <c r="O3868" s="26">
        <f>IF($A3868&lt;=Inputs!$B$13,IF(10&lt;=Inputs!$B$8,IF(Inputs!$B$12&gt;0,MAX(MIN(NORM.INV(RAND(),LOOKUP(Y3868,Inputs!$J$6:$J$9,Inputs!$G$6:$G$9),LOOKUP(Y3868,Inputs!$J$6:$J$9,Inputs!$H$6:$H$9)),Inputs!$B$12),-Inputs!$B$12),NORM.INV(RAND(),LOOKUP(Y3868,Inputs!$J$6:$J$9,Inputs!$G$6:$G$9),LOOKUP(Y3868,Inputs!$J$6:$J$9,Inputs!$H$6:$H$9))),0),"" )</f>
        <v/>
      </c>
      <c r="P3868" s="31">
        <f>IF($A3868&lt;=Inputs!$B$13,RAND(),"")</f>
        <v/>
      </c>
      <c r="Q3868" s="31">
        <f>IF($A3868&lt;=Inputs!$B$13,RAND(),"")</f>
        <v/>
      </c>
      <c r="R3868" s="31">
        <f>IF($A3868&lt;=Inputs!$B$13,RAND(),"")</f>
        <v/>
      </c>
      <c r="S3868" s="31">
        <f>IF($A3868&lt;=Inputs!$B$13,RAND(),"")</f>
        <v/>
      </c>
      <c r="T3868" s="31">
        <f>IF($A3868&lt;=Inputs!$B$13,RAND(),"")</f>
        <v/>
      </c>
      <c r="U3868" s="31">
        <f>IF($A3868&lt;=Inputs!$B$13,RAND(),"")</f>
        <v/>
      </c>
      <c r="V3868" s="31">
        <f>IF($A3868&lt;=Inputs!$B$13,RAND(),"")</f>
        <v/>
      </c>
      <c r="W3868" s="31">
        <f>IF($A3868&lt;=Inputs!$B$13,RAND(),"")</f>
        <v/>
      </c>
      <c r="X3868" s="31">
        <f>IF($A3868&lt;=Inputs!$B$13,RAND(),"")</f>
        <v/>
      </c>
      <c r="Y3868" s="31">
        <f>IF($A3868&lt;=Inputs!$B$13,RAND(),"")</f>
        <v/>
      </c>
    </row>
    <row r="3869">
      <c r="A3869" t="n">
        <v>3864</v>
      </c>
      <c r="B3869" s="26">
        <f>IF($A3869&lt;=Inputs!$B$13,IF(Inputs!$B$8&gt;0,SUM(F3869:O3869)/Inputs!$B$8,0),"")</f>
        <v/>
      </c>
      <c r="C3869" s="27">
        <f>IF($A3869&lt;=Inputs!$B$13,B3869/100,"")</f>
        <v/>
      </c>
      <c r="D3869" s="28">
        <f>IF($A3869&lt;=Inputs!$B$13,C3869*Inputs!$B$7,"")</f>
        <v/>
      </c>
      <c r="E3869" s="29">
        <f>IF($A3869&lt;=Inputs!$B$13,IF(D3869&gt;0,1,0),"")</f>
        <v/>
      </c>
      <c r="F3869" s="26">
        <f>IF($A3869&lt;=Inputs!$B$13,IF(1&lt;=Inputs!$B$8,IF(Inputs!$B$12&gt;0,MAX(MIN(NORM.INV(RAND(),LOOKUP(P3869,Inputs!$J$6:$J$9,Inputs!$G$6:$G$9),LOOKUP(P3869,Inputs!$J$6:$J$9,Inputs!$H$6:$H$9)),Inputs!$B$12),-Inputs!$B$12),NORM.INV(RAND(),LOOKUP(P3869,Inputs!$J$6:$J$9,Inputs!$G$6:$G$9),LOOKUP(P3869,Inputs!$J$6:$J$9,Inputs!$H$6:$H$9))),0),"" )</f>
        <v/>
      </c>
      <c r="G3869" s="26">
        <f>IF($A3869&lt;=Inputs!$B$13,IF(2&lt;=Inputs!$B$8,IF(Inputs!$B$12&gt;0,MAX(MIN(NORM.INV(RAND(),LOOKUP(Q3869,Inputs!$J$6:$J$9,Inputs!$G$6:$G$9),LOOKUP(Q3869,Inputs!$J$6:$J$9,Inputs!$H$6:$H$9)),Inputs!$B$12),-Inputs!$B$12),NORM.INV(RAND(),LOOKUP(Q3869,Inputs!$J$6:$J$9,Inputs!$G$6:$G$9),LOOKUP(Q3869,Inputs!$J$6:$J$9,Inputs!$H$6:$H$9))),0),"" )</f>
        <v/>
      </c>
      <c r="H3869" s="26">
        <f>IF($A3869&lt;=Inputs!$B$13,IF(3&lt;=Inputs!$B$8,IF(Inputs!$B$12&gt;0,MAX(MIN(NORM.INV(RAND(),LOOKUP(R3869,Inputs!$J$6:$J$9,Inputs!$G$6:$G$9),LOOKUP(R3869,Inputs!$J$6:$J$9,Inputs!$H$6:$H$9)),Inputs!$B$12),-Inputs!$B$12),NORM.INV(RAND(),LOOKUP(R3869,Inputs!$J$6:$J$9,Inputs!$G$6:$G$9),LOOKUP(R3869,Inputs!$J$6:$J$9,Inputs!$H$6:$H$9))),0),"" )</f>
        <v/>
      </c>
      <c r="I3869" s="26">
        <f>IF($A3869&lt;=Inputs!$B$13,IF(4&lt;=Inputs!$B$8,IF(Inputs!$B$12&gt;0,MAX(MIN(NORM.INV(RAND(),LOOKUP(S3869,Inputs!$J$6:$J$9,Inputs!$G$6:$G$9),LOOKUP(S3869,Inputs!$J$6:$J$9,Inputs!$H$6:$H$9)),Inputs!$B$12),-Inputs!$B$12),NORM.INV(RAND(),LOOKUP(S3869,Inputs!$J$6:$J$9,Inputs!$G$6:$G$9),LOOKUP(S3869,Inputs!$J$6:$J$9,Inputs!$H$6:$H$9))),0),"" )</f>
        <v/>
      </c>
      <c r="J3869" s="26">
        <f>IF($A3869&lt;=Inputs!$B$13,IF(5&lt;=Inputs!$B$8,IF(Inputs!$B$12&gt;0,MAX(MIN(NORM.INV(RAND(),LOOKUP(T3869,Inputs!$J$6:$J$9,Inputs!$G$6:$G$9),LOOKUP(T3869,Inputs!$J$6:$J$9,Inputs!$H$6:$H$9)),Inputs!$B$12),-Inputs!$B$12),NORM.INV(RAND(),LOOKUP(T3869,Inputs!$J$6:$J$9,Inputs!$G$6:$G$9),LOOKUP(T3869,Inputs!$J$6:$J$9,Inputs!$H$6:$H$9))),0),"" )</f>
        <v/>
      </c>
      <c r="K3869" s="26">
        <f>IF($A3869&lt;=Inputs!$B$13,IF(6&lt;=Inputs!$B$8,IF(Inputs!$B$12&gt;0,MAX(MIN(NORM.INV(RAND(),LOOKUP(U3869,Inputs!$J$6:$J$9,Inputs!$G$6:$G$9),LOOKUP(U3869,Inputs!$J$6:$J$9,Inputs!$H$6:$H$9)),Inputs!$B$12),-Inputs!$B$12),NORM.INV(RAND(),LOOKUP(U3869,Inputs!$J$6:$J$9,Inputs!$G$6:$G$9),LOOKUP(U3869,Inputs!$J$6:$J$9,Inputs!$H$6:$H$9))),0),"" )</f>
        <v/>
      </c>
      <c r="L3869" s="26">
        <f>IF($A3869&lt;=Inputs!$B$13,IF(7&lt;=Inputs!$B$8,IF(Inputs!$B$12&gt;0,MAX(MIN(NORM.INV(RAND(),LOOKUP(V3869,Inputs!$J$6:$J$9,Inputs!$G$6:$G$9),LOOKUP(V3869,Inputs!$J$6:$J$9,Inputs!$H$6:$H$9)),Inputs!$B$12),-Inputs!$B$12),NORM.INV(RAND(),LOOKUP(V3869,Inputs!$J$6:$J$9,Inputs!$G$6:$G$9),LOOKUP(V3869,Inputs!$J$6:$J$9,Inputs!$H$6:$H$9))),0),"" )</f>
        <v/>
      </c>
      <c r="M3869" s="26">
        <f>IF($A3869&lt;=Inputs!$B$13,IF(8&lt;=Inputs!$B$8,IF(Inputs!$B$12&gt;0,MAX(MIN(NORM.INV(RAND(),LOOKUP(W3869,Inputs!$J$6:$J$9,Inputs!$G$6:$G$9),LOOKUP(W3869,Inputs!$J$6:$J$9,Inputs!$H$6:$H$9)),Inputs!$B$12),-Inputs!$B$12),NORM.INV(RAND(),LOOKUP(W3869,Inputs!$J$6:$J$9,Inputs!$G$6:$G$9),LOOKUP(W3869,Inputs!$J$6:$J$9,Inputs!$H$6:$H$9))),0),"" )</f>
        <v/>
      </c>
      <c r="N3869" s="26">
        <f>IF($A3869&lt;=Inputs!$B$13,IF(9&lt;=Inputs!$B$8,IF(Inputs!$B$12&gt;0,MAX(MIN(NORM.INV(RAND(),LOOKUP(X3869,Inputs!$J$6:$J$9,Inputs!$G$6:$G$9),LOOKUP(X3869,Inputs!$J$6:$J$9,Inputs!$H$6:$H$9)),Inputs!$B$12),-Inputs!$B$12),NORM.INV(RAND(),LOOKUP(X3869,Inputs!$J$6:$J$9,Inputs!$G$6:$G$9),LOOKUP(X3869,Inputs!$J$6:$J$9,Inputs!$H$6:$H$9))),0),"" )</f>
        <v/>
      </c>
      <c r="O3869" s="26">
        <f>IF($A3869&lt;=Inputs!$B$13,IF(10&lt;=Inputs!$B$8,IF(Inputs!$B$12&gt;0,MAX(MIN(NORM.INV(RAND(),LOOKUP(Y3869,Inputs!$J$6:$J$9,Inputs!$G$6:$G$9),LOOKUP(Y3869,Inputs!$J$6:$J$9,Inputs!$H$6:$H$9)),Inputs!$B$12),-Inputs!$B$12),NORM.INV(RAND(),LOOKUP(Y3869,Inputs!$J$6:$J$9,Inputs!$G$6:$G$9),LOOKUP(Y3869,Inputs!$J$6:$J$9,Inputs!$H$6:$H$9))),0),"" )</f>
        <v/>
      </c>
      <c r="P3869" s="31">
        <f>IF($A3869&lt;=Inputs!$B$13,RAND(),"")</f>
        <v/>
      </c>
      <c r="Q3869" s="31">
        <f>IF($A3869&lt;=Inputs!$B$13,RAND(),"")</f>
        <v/>
      </c>
      <c r="R3869" s="31">
        <f>IF($A3869&lt;=Inputs!$B$13,RAND(),"")</f>
        <v/>
      </c>
      <c r="S3869" s="31">
        <f>IF($A3869&lt;=Inputs!$B$13,RAND(),"")</f>
        <v/>
      </c>
      <c r="T3869" s="31">
        <f>IF($A3869&lt;=Inputs!$B$13,RAND(),"")</f>
        <v/>
      </c>
      <c r="U3869" s="31">
        <f>IF($A3869&lt;=Inputs!$B$13,RAND(),"")</f>
        <v/>
      </c>
      <c r="V3869" s="31">
        <f>IF($A3869&lt;=Inputs!$B$13,RAND(),"")</f>
        <v/>
      </c>
      <c r="W3869" s="31">
        <f>IF($A3869&lt;=Inputs!$B$13,RAND(),"")</f>
        <v/>
      </c>
      <c r="X3869" s="31">
        <f>IF($A3869&lt;=Inputs!$B$13,RAND(),"")</f>
        <v/>
      </c>
      <c r="Y3869" s="31">
        <f>IF($A3869&lt;=Inputs!$B$13,RAND(),"")</f>
        <v/>
      </c>
    </row>
    <row r="3870">
      <c r="A3870" t="n">
        <v>3865</v>
      </c>
      <c r="B3870" s="26">
        <f>IF($A3870&lt;=Inputs!$B$13,IF(Inputs!$B$8&gt;0,SUM(F3870:O3870)/Inputs!$B$8,0),"")</f>
        <v/>
      </c>
      <c r="C3870" s="27">
        <f>IF($A3870&lt;=Inputs!$B$13,B3870/100,"")</f>
        <v/>
      </c>
      <c r="D3870" s="28">
        <f>IF($A3870&lt;=Inputs!$B$13,C3870*Inputs!$B$7,"")</f>
        <v/>
      </c>
      <c r="E3870" s="29">
        <f>IF($A3870&lt;=Inputs!$B$13,IF(D3870&gt;0,1,0),"")</f>
        <v/>
      </c>
      <c r="F3870" s="26">
        <f>IF($A3870&lt;=Inputs!$B$13,IF(1&lt;=Inputs!$B$8,IF(Inputs!$B$12&gt;0,MAX(MIN(NORM.INV(RAND(),LOOKUP(P3870,Inputs!$J$6:$J$9,Inputs!$G$6:$G$9),LOOKUP(P3870,Inputs!$J$6:$J$9,Inputs!$H$6:$H$9)),Inputs!$B$12),-Inputs!$B$12),NORM.INV(RAND(),LOOKUP(P3870,Inputs!$J$6:$J$9,Inputs!$G$6:$G$9),LOOKUP(P3870,Inputs!$J$6:$J$9,Inputs!$H$6:$H$9))),0),"" )</f>
        <v/>
      </c>
      <c r="G3870" s="26">
        <f>IF($A3870&lt;=Inputs!$B$13,IF(2&lt;=Inputs!$B$8,IF(Inputs!$B$12&gt;0,MAX(MIN(NORM.INV(RAND(),LOOKUP(Q3870,Inputs!$J$6:$J$9,Inputs!$G$6:$G$9),LOOKUP(Q3870,Inputs!$J$6:$J$9,Inputs!$H$6:$H$9)),Inputs!$B$12),-Inputs!$B$12),NORM.INV(RAND(),LOOKUP(Q3870,Inputs!$J$6:$J$9,Inputs!$G$6:$G$9),LOOKUP(Q3870,Inputs!$J$6:$J$9,Inputs!$H$6:$H$9))),0),"" )</f>
        <v/>
      </c>
      <c r="H3870" s="26">
        <f>IF($A3870&lt;=Inputs!$B$13,IF(3&lt;=Inputs!$B$8,IF(Inputs!$B$12&gt;0,MAX(MIN(NORM.INV(RAND(),LOOKUP(R3870,Inputs!$J$6:$J$9,Inputs!$G$6:$G$9),LOOKUP(R3870,Inputs!$J$6:$J$9,Inputs!$H$6:$H$9)),Inputs!$B$12),-Inputs!$B$12),NORM.INV(RAND(),LOOKUP(R3870,Inputs!$J$6:$J$9,Inputs!$G$6:$G$9),LOOKUP(R3870,Inputs!$J$6:$J$9,Inputs!$H$6:$H$9))),0),"" )</f>
        <v/>
      </c>
      <c r="I3870" s="26">
        <f>IF($A3870&lt;=Inputs!$B$13,IF(4&lt;=Inputs!$B$8,IF(Inputs!$B$12&gt;0,MAX(MIN(NORM.INV(RAND(),LOOKUP(S3870,Inputs!$J$6:$J$9,Inputs!$G$6:$G$9),LOOKUP(S3870,Inputs!$J$6:$J$9,Inputs!$H$6:$H$9)),Inputs!$B$12),-Inputs!$B$12),NORM.INV(RAND(),LOOKUP(S3870,Inputs!$J$6:$J$9,Inputs!$G$6:$G$9),LOOKUP(S3870,Inputs!$J$6:$J$9,Inputs!$H$6:$H$9))),0),"" )</f>
        <v/>
      </c>
      <c r="J3870" s="26">
        <f>IF($A3870&lt;=Inputs!$B$13,IF(5&lt;=Inputs!$B$8,IF(Inputs!$B$12&gt;0,MAX(MIN(NORM.INV(RAND(),LOOKUP(T3870,Inputs!$J$6:$J$9,Inputs!$G$6:$G$9),LOOKUP(T3870,Inputs!$J$6:$J$9,Inputs!$H$6:$H$9)),Inputs!$B$12),-Inputs!$B$12),NORM.INV(RAND(),LOOKUP(T3870,Inputs!$J$6:$J$9,Inputs!$G$6:$G$9),LOOKUP(T3870,Inputs!$J$6:$J$9,Inputs!$H$6:$H$9))),0),"" )</f>
        <v/>
      </c>
      <c r="K3870" s="26">
        <f>IF($A3870&lt;=Inputs!$B$13,IF(6&lt;=Inputs!$B$8,IF(Inputs!$B$12&gt;0,MAX(MIN(NORM.INV(RAND(),LOOKUP(U3870,Inputs!$J$6:$J$9,Inputs!$G$6:$G$9),LOOKUP(U3870,Inputs!$J$6:$J$9,Inputs!$H$6:$H$9)),Inputs!$B$12),-Inputs!$B$12),NORM.INV(RAND(),LOOKUP(U3870,Inputs!$J$6:$J$9,Inputs!$G$6:$G$9),LOOKUP(U3870,Inputs!$J$6:$J$9,Inputs!$H$6:$H$9))),0),"" )</f>
        <v/>
      </c>
      <c r="L3870" s="26">
        <f>IF($A3870&lt;=Inputs!$B$13,IF(7&lt;=Inputs!$B$8,IF(Inputs!$B$12&gt;0,MAX(MIN(NORM.INV(RAND(),LOOKUP(V3870,Inputs!$J$6:$J$9,Inputs!$G$6:$G$9),LOOKUP(V3870,Inputs!$J$6:$J$9,Inputs!$H$6:$H$9)),Inputs!$B$12),-Inputs!$B$12),NORM.INV(RAND(),LOOKUP(V3870,Inputs!$J$6:$J$9,Inputs!$G$6:$G$9),LOOKUP(V3870,Inputs!$J$6:$J$9,Inputs!$H$6:$H$9))),0),"" )</f>
        <v/>
      </c>
      <c r="M3870" s="26">
        <f>IF($A3870&lt;=Inputs!$B$13,IF(8&lt;=Inputs!$B$8,IF(Inputs!$B$12&gt;0,MAX(MIN(NORM.INV(RAND(),LOOKUP(W3870,Inputs!$J$6:$J$9,Inputs!$G$6:$G$9),LOOKUP(W3870,Inputs!$J$6:$J$9,Inputs!$H$6:$H$9)),Inputs!$B$12),-Inputs!$B$12),NORM.INV(RAND(),LOOKUP(W3870,Inputs!$J$6:$J$9,Inputs!$G$6:$G$9),LOOKUP(W3870,Inputs!$J$6:$J$9,Inputs!$H$6:$H$9))),0),"" )</f>
        <v/>
      </c>
      <c r="N3870" s="26">
        <f>IF($A3870&lt;=Inputs!$B$13,IF(9&lt;=Inputs!$B$8,IF(Inputs!$B$12&gt;0,MAX(MIN(NORM.INV(RAND(),LOOKUP(X3870,Inputs!$J$6:$J$9,Inputs!$G$6:$G$9),LOOKUP(X3870,Inputs!$J$6:$J$9,Inputs!$H$6:$H$9)),Inputs!$B$12),-Inputs!$B$12),NORM.INV(RAND(),LOOKUP(X3870,Inputs!$J$6:$J$9,Inputs!$G$6:$G$9),LOOKUP(X3870,Inputs!$J$6:$J$9,Inputs!$H$6:$H$9))),0),"" )</f>
        <v/>
      </c>
      <c r="O3870" s="26">
        <f>IF($A3870&lt;=Inputs!$B$13,IF(10&lt;=Inputs!$B$8,IF(Inputs!$B$12&gt;0,MAX(MIN(NORM.INV(RAND(),LOOKUP(Y3870,Inputs!$J$6:$J$9,Inputs!$G$6:$G$9),LOOKUP(Y3870,Inputs!$J$6:$J$9,Inputs!$H$6:$H$9)),Inputs!$B$12),-Inputs!$B$12),NORM.INV(RAND(),LOOKUP(Y3870,Inputs!$J$6:$J$9,Inputs!$G$6:$G$9),LOOKUP(Y3870,Inputs!$J$6:$J$9,Inputs!$H$6:$H$9))),0),"" )</f>
        <v/>
      </c>
      <c r="P3870" s="31">
        <f>IF($A3870&lt;=Inputs!$B$13,RAND(),"")</f>
        <v/>
      </c>
      <c r="Q3870" s="31">
        <f>IF($A3870&lt;=Inputs!$B$13,RAND(),"")</f>
        <v/>
      </c>
      <c r="R3870" s="31">
        <f>IF($A3870&lt;=Inputs!$B$13,RAND(),"")</f>
        <v/>
      </c>
      <c r="S3870" s="31">
        <f>IF($A3870&lt;=Inputs!$B$13,RAND(),"")</f>
        <v/>
      </c>
      <c r="T3870" s="31">
        <f>IF($A3870&lt;=Inputs!$B$13,RAND(),"")</f>
        <v/>
      </c>
      <c r="U3870" s="31">
        <f>IF($A3870&lt;=Inputs!$B$13,RAND(),"")</f>
        <v/>
      </c>
      <c r="V3870" s="31">
        <f>IF($A3870&lt;=Inputs!$B$13,RAND(),"")</f>
        <v/>
      </c>
      <c r="W3870" s="31">
        <f>IF($A3870&lt;=Inputs!$B$13,RAND(),"")</f>
        <v/>
      </c>
      <c r="X3870" s="31">
        <f>IF($A3870&lt;=Inputs!$B$13,RAND(),"")</f>
        <v/>
      </c>
      <c r="Y3870" s="31">
        <f>IF($A3870&lt;=Inputs!$B$13,RAND(),"")</f>
        <v/>
      </c>
    </row>
    <row r="3871">
      <c r="A3871" t="n">
        <v>3866</v>
      </c>
      <c r="B3871" s="26">
        <f>IF($A3871&lt;=Inputs!$B$13,IF(Inputs!$B$8&gt;0,SUM(F3871:O3871)/Inputs!$B$8,0),"")</f>
        <v/>
      </c>
      <c r="C3871" s="27">
        <f>IF($A3871&lt;=Inputs!$B$13,B3871/100,"")</f>
        <v/>
      </c>
      <c r="D3871" s="28">
        <f>IF($A3871&lt;=Inputs!$B$13,C3871*Inputs!$B$7,"")</f>
        <v/>
      </c>
      <c r="E3871" s="29">
        <f>IF($A3871&lt;=Inputs!$B$13,IF(D3871&gt;0,1,0),"")</f>
        <v/>
      </c>
      <c r="F3871" s="26">
        <f>IF($A3871&lt;=Inputs!$B$13,IF(1&lt;=Inputs!$B$8,IF(Inputs!$B$12&gt;0,MAX(MIN(NORM.INV(RAND(),LOOKUP(P3871,Inputs!$J$6:$J$9,Inputs!$G$6:$G$9),LOOKUP(P3871,Inputs!$J$6:$J$9,Inputs!$H$6:$H$9)),Inputs!$B$12),-Inputs!$B$12),NORM.INV(RAND(),LOOKUP(P3871,Inputs!$J$6:$J$9,Inputs!$G$6:$G$9),LOOKUP(P3871,Inputs!$J$6:$J$9,Inputs!$H$6:$H$9))),0),"" )</f>
        <v/>
      </c>
      <c r="G3871" s="26">
        <f>IF($A3871&lt;=Inputs!$B$13,IF(2&lt;=Inputs!$B$8,IF(Inputs!$B$12&gt;0,MAX(MIN(NORM.INV(RAND(),LOOKUP(Q3871,Inputs!$J$6:$J$9,Inputs!$G$6:$G$9),LOOKUP(Q3871,Inputs!$J$6:$J$9,Inputs!$H$6:$H$9)),Inputs!$B$12),-Inputs!$B$12),NORM.INV(RAND(),LOOKUP(Q3871,Inputs!$J$6:$J$9,Inputs!$G$6:$G$9),LOOKUP(Q3871,Inputs!$J$6:$J$9,Inputs!$H$6:$H$9))),0),"" )</f>
        <v/>
      </c>
      <c r="H3871" s="26">
        <f>IF($A3871&lt;=Inputs!$B$13,IF(3&lt;=Inputs!$B$8,IF(Inputs!$B$12&gt;0,MAX(MIN(NORM.INV(RAND(),LOOKUP(R3871,Inputs!$J$6:$J$9,Inputs!$G$6:$G$9),LOOKUP(R3871,Inputs!$J$6:$J$9,Inputs!$H$6:$H$9)),Inputs!$B$12),-Inputs!$B$12),NORM.INV(RAND(),LOOKUP(R3871,Inputs!$J$6:$J$9,Inputs!$G$6:$G$9),LOOKUP(R3871,Inputs!$J$6:$J$9,Inputs!$H$6:$H$9))),0),"" )</f>
        <v/>
      </c>
      <c r="I3871" s="26">
        <f>IF($A3871&lt;=Inputs!$B$13,IF(4&lt;=Inputs!$B$8,IF(Inputs!$B$12&gt;0,MAX(MIN(NORM.INV(RAND(),LOOKUP(S3871,Inputs!$J$6:$J$9,Inputs!$G$6:$G$9),LOOKUP(S3871,Inputs!$J$6:$J$9,Inputs!$H$6:$H$9)),Inputs!$B$12),-Inputs!$B$12),NORM.INV(RAND(),LOOKUP(S3871,Inputs!$J$6:$J$9,Inputs!$G$6:$G$9),LOOKUP(S3871,Inputs!$J$6:$J$9,Inputs!$H$6:$H$9))),0),"" )</f>
        <v/>
      </c>
      <c r="J3871" s="26">
        <f>IF($A3871&lt;=Inputs!$B$13,IF(5&lt;=Inputs!$B$8,IF(Inputs!$B$12&gt;0,MAX(MIN(NORM.INV(RAND(),LOOKUP(T3871,Inputs!$J$6:$J$9,Inputs!$G$6:$G$9),LOOKUP(T3871,Inputs!$J$6:$J$9,Inputs!$H$6:$H$9)),Inputs!$B$12),-Inputs!$B$12),NORM.INV(RAND(),LOOKUP(T3871,Inputs!$J$6:$J$9,Inputs!$G$6:$G$9),LOOKUP(T3871,Inputs!$J$6:$J$9,Inputs!$H$6:$H$9))),0),"" )</f>
        <v/>
      </c>
      <c r="K3871" s="26">
        <f>IF($A3871&lt;=Inputs!$B$13,IF(6&lt;=Inputs!$B$8,IF(Inputs!$B$12&gt;0,MAX(MIN(NORM.INV(RAND(),LOOKUP(U3871,Inputs!$J$6:$J$9,Inputs!$G$6:$G$9),LOOKUP(U3871,Inputs!$J$6:$J$9,Inputs!$H$6:$H$9)),Inputs!$B$12),-Inputs!$B$12),NORM.INV(RAND(),LOOKUP(U3871,Inputs!$J$6:$J$9,Inputs!$G$6:$G$9),LOOKUP(U3871,Inputs!$J$6:$J$9,Inputs!$H$6:$H$9))),0),"" )</f>
        <v/>
      </c>
      <c r="L3871" s="26">
        <f>IF($A3871&lt;=Inputs!$B$13,IF(7&lt;=Inputs!$B$8,IF(Inputs!$B$12&gt;0,MAX(MIN(NORM.INV(RAND(),LOOKUP(V3871,Inputs!$J$6:$J$9,Inputs!$G$6:$G$9),LOOKUP(V3871,Inputs!$J$6:$J$9,Inputs!$H$6:$H$9)),Inputs!$B$12),-Inputs!$B$12),NORM.INV(RAND(),LOOKUP(V3871,Inputs!$J$6:$J$9,Inputs!$G$6:$G$9),LOOKUP(V3871,Inputs!$J$6:$J$9,Inputs!$H$6:$H$9))),0),"" )</f>
        <v/>
      </c>
      <c r="M3871" s="26">
        <f>IF($A3871&lt;=Inputs!$B$13,IF(8&lt;=Inputs!$B$8,IF(Inputs!$B$12&gt;0,MAX(MIN(NORM.INV(RAND(),LOOKUP(W3871,Inputs!$J$6:$J$9,Inputs!$G$6:$G$9),LOOKUP(W3871,Inputs!$J$6:$J$9,Inputs!$H$6:$H$9)),Inputs!$B$12),-Inputs!$B$12),NORM.INV(RAND(),LOOKUP(W3871,Inputs!$J$6:$J$9,Inputs!$G$6:$G$9),LOOKUP(W3871,Inputs!$J$6:$J$9,Inputs!$H$6:$H$9))),0),"" )</f>
        <v/>
      </c>
      <c r="N3871" s="26">
        <f>IF($A3871&lt;=Inputs!$B$13,IF(9&lt;=Inputs!$B$8,IF(Inputs!$B$12&gt;0,MAX(MIN(NORM.INV(RAND(),LOOKUP(X3871,Inputs!$J$6:$J$9,Inputs!$G$6:$G$9),LOOKUP(X3871,Inputs!$J$6:$J$9,Inputs!$H$6:$H$9)),Inputs!$B$12),-Inputs!$B$12),NORM.INV(RAND(),LOOKUP(X3871,Inputs!$J$6:$J$9,Inputs!$G$6:$G$9),LOOKUP(X3871,Inputs!$J$6:$J$9,Inputs!$H$6:$H$9))),0),"" )</f>
        <v/>
      </c>
      <c r="O3871" s="26">
        <f>IF($A3871&lt;=Inputs!$B$13,IF(10&lt;=Inputs!$B$8,IF(Inputs!$B$12&gt;0,MAX(MIN(NORM.INV(RAND(),LOOKUP(Y3871,Inputs!$J$6:$J$9,Inputs!$G$6:$G$9),LOOKUP(Y3871,Inputs!$J$6:$J$9,Inputs!$H$6:$H$9)),Inputs!$B$12),-Inputs!$B$12),NORM.INV(RAND(),LOOKUP(Y3871,Inputs!$J$6:$J$9,Inputs!$G$6:$G$9),LOOKUP(Y3871,Inputs!$J$6:$J$9,Inputs!$H$6:$H$9))),0),"" )</f>
        <v/>
      </c>
      <c r="P3871" s="31">
        <f>IF($A3871&lt;=Inputs!$B$13,RAND(),"")</f>
        <v/>
      </c>
      <c r="Q3871" s="31">
        <f>IF($A3871&lt;=Inputs!$B$13,RAND(),"")</f>
        <v/>
      </c>
      <c r="R3871" s="31">
        <f>IF($A3871&lt;=Inputs!$B$13,RAND(),"")</f>
        <v/>
      </c>
      <c r="S3871" s="31">
        <f>IF($A3871&lt;=Inputs!$B$13,RAND(),"")</f>
        <v/>
      </c>
      <c r="T3871" s="31">
        <f>IF($A3871&lt;=Inputs!$B$13,RAND(),"")</f>
        <v/>
      </c>
      <c r="U3871" s="31">
        <f>IF($A3871&lt;=Inputs!$B$13,RAND(),"")</f>
        <v/>
      </c>
      <c r="V3871" s="31">
        <f>IF($A3871&lt;=Inputs!$B$13,RAND(),"")</f>
        <v/>
      </c>
      <c r="W3871" s="31">
        <f>IF($A3871&lt;=Inputs!$B$13,RAND(),"")</f>
        <v/>
      </c>
      <c r="X3871" s="31">
        <f>IF($A3871&lt;=Inputs!$B$13,RAND(),"")</f>
        <v/>
      </c>
      <c r="Y3871" s="31">
        <f>IF($A3871&lt;=Inputs!$B$13,RAND(),"")</f>
        <v/>
      </c>
    </row>
    <row r="3872">
      <c r="A3872" t="n">
        <v>3867</v>
      </c>
      <c r="B3872" s="26">
        <f>IF($A3872&lt;=Inputs!$B$13,IF(Inputs!$B$8&gt;0,SUM(F3872:O3872)/Inputs!$B$8,0),"")</f>
        <v/>
      </c>
      <c r="C3872" s="27">
        <f>IF($A3872&lt;=Inputs!$B$13,B3872/100,"")</f>
        <v/>
      </c>
      <c r="D3872" s="28">
        <f>IF($A3872&lt;=Inputs!$B$13,C3872*Inputs!$B$7,"")</f>
        <v/>
      </c>
      <c r="E3872" s="29">
        <f>IF($A3872&lt;=Inputs!$B$13,IF(D3872&gt;0,1,0),"")</f>
        <v/>
      </c>
      <c r="F3872" s="26">
        <f>IF($A3872&lt;=Inputs!$B$13,IF(1&lt;=Inputs!$B$8,IF(Inputs!$B$12&gt;0,MAX(MIN(NORM.INV(RAND(),LOOKUP(P3872,Inputs!$J$6:$J$9,Inputs!$G$6:$G$9),LOOKUP(P3872,Inputs!$J$6:$J$9,Inputs!$H$6:$H$9)),Inputs!$B$12),-Inputs!$B$12),NORM.INV(RAND(),LOOKUP(P3872,Inputs!$J$6:$J$9,Inputs!$G$6:$G$9),LOOKUP(P3872,Inputs!$J$6:$J$9,Inputs!$H$6:$H$9))),0),"" )</f>
        <v/>
      </c>
      <c r="G3872" s="26">
        <f>IF($A3872&lt;=Inputs!$B$13,IF(2&lt;=Inputs!$B$8,IF(Inputs!$B$12&gt;0,MAX(MIN(NORM.INV(RAND(),LOOKUP(Q3872,Inputs!$J$6:$J$9,Inputs!$G$6:$G$9),LOOKUP(Q3872,Inputs!$J$6:$J$9,Inputs!$H$6:$H$9)),Inputs!$B$12),-Inputs!$B$12),NORM.INV(RAND(),LOOKUP(Q3872,Inputs!$J$6:$J$9,Inputs!$G$6:$G$9),LOOKUP(Q3872,Inputs!$J$6:$J$9,Inputs!$H$6:$H$9))),0),"" )</f>
        <v/>
      </c>
      <c r="H3872" s="26">
        <f>IF($A3872&lt;=Inputs!$B$13,IF(3&lt;=Inputs!$B$8,IF(Inputs!$B$12&gt;0,MAX(MIN(NORM.INV(RAND(),LOOKUP(R3872,Inputs!$J$6:$J$9,Inputs!$G$6:$G$9),LOOKUP(R3872,Inputs!$J$6:$J$9,Inputs!$H$6:$H$9)),Inputs!$B$12),-Inputs!$B$12),NORM.INV(RAND(),LOOKUP(R3872,Inputs!$J$6:$J$9,Inputs!$G$6:$G$9),LOOKUP(R3872,Inputs!$J$6:$J$9,Inputs!$H$6:$H$9))),0),"" )</f>
        <v/>
      </c>
      <c r="I3872" s="26">
        <f>IF($A3872&lt;=Inputs!$B$13,IF(4&lt;=Inputs!$B$8,IF(Inputs!$B$12&gt;0,MAX(MIN(NORM.INV(RAND(),LOOKUP(S3872,Inputs!$J$6:$J$9,Inputs!$G$6:$G$9),LOOKUP(S3872,Inputs!$J$6:$J$9,Inputs!$H$6:$H$9)),Inputs!$B$12),-Inputs!$B$12),NORM.INV(RAND(),LOOKUP(S3872,Inputs!$J$6:$J$9,Inputs!$G$6:$G$9),LOOKUP(S3872,Inputs!$J$6:$J$9,Inputs!$H$6:$H$9))),0),"" )</f>
        <v/>
      </c>
      <c r="J3872" s="26">
        <f>IF($A3872&lt;=Inputs!$B$13,IF(5&lt;=Inputs!$B$8,IF(Inputs!$B$12&gt;0,MAX(MIN(NORM.INV(RAND(),LOOKUP(T3872,Inputs!$J$6:$J$9,Inputs!$G$6:$G$9),LOOKUP(T3872,Inputs!$J$6:$J$9,Inputs!$H$6:$H$9)),Inputs!$B$12),-Inputs!$B$12),NORM.INV(RAND(),LOOKUP(T3872,Inputs!$J$6:$J$9,Inputs!$G$6:$G$9),LOOKUP(T3872,Inputs!$J$6:$J$9,Inputs!$H$6:$H$9))),0),"" )</f>
        <v/>
      </c>
      <c r="K3872" s="26">
        <f>IF($A3872&lt;=Inputs!$B$13,IF(6&lt;=Inputs!$B$8,IF(Inputs!$B$12&gt;0,MAX(MIN(NORM.INV(RAND(),LOOKUP(U3872,Inputs!$J$6:$J$9,Inputs!$G$6:$G$9),LOOKUP(U3872,Inputs!$J$6:$J$9,Inputs!$H$6:$H$9)),Inputs!$B$12),-Inputs!$B$12),NORM.INV(RAND(),LOOKUP(U3872,Inputs!$J$6:$J$9,Inputs!$G$6:$G$9),LOOKUP(U3872,Inputs!$J$6:$J$9,Inputs!$H$6:$H$9))),0),"" )</f>
        <v/>
      </c>
      <c r="L3872" s="26">
        <f>IF($A3872&lt;=Inputs!$B$13,IF(7&lt;=Inputs!$B$8,IF(Inputs!$B$12&gt;0,MAX(MIN(NORM.INV(RAND(),LOOKUP(V3872,Inputs!$J$6:$J$9,Inputs!$G$6:$G$9),LOOKUP(V3872,Inputs!$J$6:$J$9,Inputs!$H$6:$H$9)),Inputs!$B$12),-Inputs!$B$12),NORM.INV(RAND(),LOOKUP(V3872,Inputs!$J$6:$J$9,Inputs!$G$6:$G$9),LOOKUP(V3872,Inputs!$J$6:$J$9,Inputs!$H$6:$H$9))),0),"" )</f>
        <v/>
      </c>
      <c r="M3872" s="26">
        <f>IF($A3872&lt;=Inputs!$B$13,IF(8&lt;=Inputs!$B$8,IF(Inputs!$B$12&gt;0,MAX(MIN(NORM.INV(RAND(),LOOKUP(W3872,Inputs!$J$6:$J$9,Inputs!$G$6:$G$9),LOOKUP(W3872,Inputs!$J$6:$J$9,Inputs!$H$6:$H$9)),Inputs!$B$12),-Inputs!$B$12),NORM.INV(RAND(),LOOKUP(W3872,Inputs!$J$6:$J$9,Inputs!$G$6:$G$9),LOOKUP(W3872,Inputs!$J$6:$J$9,Inputs!$H$6:$H$9))),0),"" )</f>
        <v/>
      </c>
      <c r="N3872" s="26">
        <f>IF($A3872&lt;=Inputs!$B$13,IF(9&lt;=Inputs!$B$8,IF(Inputs!$B$12&gt;0,MAX(MIN(NORM.INV(RAND(),LOOKUP(X3872,Inputs!$J$6:$J$9,Inputs!$G$6:$G$9),LOOKUP(X3872,Inputs!$J$6:$J$9,Inputs!$H$6:$H$9)),Inputs!$B$12),-Inputs!$B$12),NORM.INV(RAND(),LOOKUP(X3872,Inputs!$J$6:$J$9,Inputs!$G$6:$G$9),LOOKUP(X3872,Inputs!$J$6:$J$9,Inputs!$H$6:$H$9))),0),"" )</f>
        <v/>
      </c>
      <c r="O3872" s="26">
        <f>IF($A3872&lt;=Inputs!$B$13,IF(10&lt;=Inputs!$B$8,IF(Inputs!$B$12&gt;0,MAX(MIN(NORM.INV(RAND(),LOOKUP(Y3872,Inputs!$J$6:$J$9,Inputs!$G$6:$G$9),LOOKUP(Y3872,Inputs!$J$6:$J$9,Inputs!$H$6:$H$9)),Inputs!$B$12),-Inputs!$B$12),NORM.INV(RAND(),LOOKUP(Y3872,Inputs!$J$6:$J$9,Inputs!$G$6:$G$9),LOOKUP(Y3872,Inputs!$J$6:$J$9,Inputs!$H$6:$H$9))),0),"" )</f>
        <v/>
      </c>
      <c r="P3872" s="31">
        <f>IF($A3872&lt;=Inputs!$B$13,RAND(),"")</f>
        <v/>
      </c>
      <c r="Q3872" s="31">
        <f>IF($A3872&lt;=Inputs!$B$13,RAND(),"")</f>
        <v/>
      </c>
      <c r="R3872" s="31">
        <f>IF($A3872&lt;=Inputs!$B$13,RAND(),"")</f>
        <v/>
      </c>
      <c r="S3872" s="31">
        <f>IF($A3872&lt;=Inputs!$B$13,RAND(),"")</f>
        <v/>
      </c>
      <c r="T3872" s="31">
        <f>IF($A3872&lt;=Inputs!$B$13,RAND(),"")</f>
        <v/>
      </c>
      <c r="U3872" s="31">
        <f>IF($A3872&lt;=Inputs!$B$13,RAND(),"")</f>
        <v/>
      </c>
      <c r="V3872" s="31">
        <f>IF($A3872&lt;=Inputs!$B$13,RAND(),"")</f>
        <v/>
      </c>
      <c r="W3872" s="31">
        <f>IF($A3872&lt;=Inputs!$B$13,RAND(),"")</f>
        <v/>
      </c>
      <c r="X3872" s="31">
        <f>IF($A3872&lt;=Inputs!$B$13,RAND(),"")</f>
        <v/>
      </c>
      <c r="Y3872" s="31">
        <f>IF($A3872&lt;=Inputs!$B$13,RAND(),"")</f>
        <v/>
      </c>
    </row>
    <row r="3873">
      <c r="A3873" t="n">
        <v>3868</v>
      </c>
      <c r="B3873" s="26">
        <f>IF($A3873&lt;=Inputs!$B$13,IF(Inputs!$B$8&gt;0,SUM(F3873:O3873)/Inputs!$B$8,0),"")</f>
        <v/>
      </c>
      <c r="C3873" s="27">
        <f>IF($A3873&lt;=Inputs!$B$13,B3873/100,"")</f>
        <v/>
      </c>
      <c r="D3873" s="28">
        <f>IF($A3873&lt;=Inputs!$B$13,C3873*Inputs!$B$7,"")</f>
        <v/>
      </c>
      <c r="E3873" s="29">
        <f>IF($A3873&lt;=Inputs!$B$13,IF(D3873&gt;0,1,0),"")</f>
        <v/>
      </c>
      <c r="F3873" s="26">
        <f>IF($A3873&lt;=Inputs!$B$13,IF(1&lt;=Inputs!$B$8,IF(Inputs!$B$12&gt;0,MAX(MIN(NORM.INV(RAND(),LOOKUP(P3873,Inputs!$J$6:$J$9,Inputs!$G$6:$G$9),LOOKUP(P3873,Inputs!$J$6:$J$9,Inputs!$H$6:$H$9)),Inputs!$B$12),-Inputs!$B$12),NORM.INV(RAND(),LOOKUP(P3873,Inputs!$J$6:$J$9,Inputs!$G$6:$G$9),LOOKUP(P3873,Inputs!$J$6:$J$9,Inputs!$H$6:$H$9))),0),"" )</f>
        <v/>
      </c>
      <c r="G3873" s="26">
        <f>IF($A3873&lt;=Inputs!$B$13,IF(2&lt;=Inputs!$B$8,IF(Inputs!$B$12&gt;0,MAX(MIN(NORM.INV(RAND(),LOOKUP(Q3873,Inputs!$J$6:$J$9,Inputs!$G$6:$G$9),LOOKUP(Q3873,Inputs!$J$6:$J$9,Inputs!$H$6:$H$9)),Inputs!$B$12),-Inputs!$B$12),NORM.INV(RAND(),LOOKUP(Q3873,Inputs!$J$6:$J$9,Inputs!$G$6:$G$9),LOOKUP(Q3873,Inputs!$J$6:$J$9,Inputs!$H$6:$H$9))),0),"" )</f>
        <v/>
      </c>
      <c r="H3873" s="26">
        <f>IF($A3873&lt;=Inputs!$B$13,IF(3&lt;=Inputs!$B$8,IF(Inputs!$B$12&gt;0,MAX(MIN(NORM.INV(RAND(),LOOKUP(R3873,Inputs!$J$6:$J$9,Inputs!$G$6:$G$9),LOOKUP(R3873,Inputs!$J$6:$J$9,Inputs!$H$6:$H$9)),Inputs!$B$12),-Inputs!$B$12),NORM.INV(RAND(),LOOKUP(R3873,Inputs!$J$6:$J$9,Inputs!$G$6:$G$9),LOOKUP(R3873,Inputs!$J$6:$J$9,Inputs!$H$6:$H$9))),0),"" )</f>
        <v/>
      </c>
      <c r="I3873" s="26">
        <f>IF($A3873&lt;=Inputs!$B$13,IF(4&lt;=Inputs!$B$8,IF(Inputs!$B$12&gt;0,MAX(MIN(NORM.INV(RAND(),LOOKUP(S3873,Inputs!$J$6:$J$9,Inputs!$G$6:$G$9),LOOKUP(S3873,Inputs!$J$6:$J$9,Inputs!$H$6:$H$9)),Inputs!$B$12),-Inputs!$B$12),NORM.INV(RAND(),LOOKUP(S3873,Inputs!$J$6:$J$9,Inputs!$G$6:$G$9),LOOKUP(S3873,Inputs!$J$6:$J$9,Inputs!$H$6:$H$9))),0),"" )</f>
        <v/>
      </c>
      <c r="J3873" s="26">
        <f>IF($A3873&lt;=Inputs!$B$13,IF(5&lt;=Inputs!$B$8,IF(Inputs!$B$12&gt;0,MAX(MIN(NORM.INV(RAND(),LOOKUP(T3873,Inputs!$J$6:$J$9,Inputs!$G$6:$G$9),LOOKUP(T3873,Inputs!$J$6:$J$9,Inputs!$H$6:$H$9)),Inputs!$B$12),-Inputs!$B$12),NORM.INV(RAND(),LOOKUP(T3873,Inputs!$J$6:$J$9,Inputs!$G$6:$G$9),LOOKUP(T3873,Inputs!$J$6:$J$9,Inputs!$H$6:$H$9))),0),"" )</f>
        <v/>
      </c>
      <c r="K3873" s="26">
        <f>IF($A3873&lt;=Inputs!$B$13,IF(6&lt;=Inputs!$B$8,IF(Inputs!$B$12&gt;0,MAX(MIN(NORM.INV(RAND(),LOOKUP(U3873,Inputs!$J$6:$J$9,Inputs!$G$6:$G$9),LOOKUP(U3873,Inputs!$J$6:$J$9,Inputs!$H$6:$H$9)),Inputs!$B$12),-Inputs!$B$12),NORM.INV(RAND(),LOOKUP(U3873,Inputs!$J$6:$J$9,Inputs!$G$6:$G$9),LOOKUP(U3873,Inputs!$J$6:$J$9,Inputs!$H$6:$H$9))),0),"" )</f>
        <v/>
      </c>
      <c r="L3873" s="26">
        <f>IF($A3873&lt;=Inputs!$B$13,IF(7&lt;=Inputs!$B$8,IF(Inputs!$B$12&gt;0,MAX(MIN(NORM.INV(RAND(),LOOKUP(V3873,Inputs!$J$6:$J$9,Inputs!$G$6:$G$9),LOOKUP(V3873,Inputs!$J$6:$J$9,Inputs!$H$6:$H$9)),Inputs!$B$12),-Inputs!$B$12),NORM.INV(RAND(),LOOKUP(V3873,Inputs!$J$6:$J$9,Inputs!$G$6:$G$9),LOOKUP(V3873,Inputs!$J$6:$J$9,Inputs!$H$6:$H$9))),0),"" )</f>
        <v/>
      </c>
      <c r="M3873" s="26">
        <f>IF($A3873&lt;=Inputs!$B$13,IF(8&lt;=Inputs!$B$8,IF(Inputs!$B$12&gt;0,MAX(MIN(NORM.INV(RAND(),LOOKUP(W3873,Inputs!$J$6:$J$9,Inputs!$G$6:$G$9),LOOKUP(W3873,Inputs!$J$6:$J$9,Inputs!$H$6:$H$9)),Inputs!$B$12),-Inputs!$B$12),NORM.INV(RAND(),LOOKUP(W3873,Inputs!$J$6:$J$9,Inputs!$G$6:$G$9),LOOKUP(W3873,Inputs!$J$6:$J$9,Inputs!$H$6:$H$9))),0),"" )</f>
        <v/>
      </c>
      <c r="N3873" s="26">
        <f>IF($A3873&lt;=Inputs!$B$13,IF(9&lt;=Inputs!$B$8,IF(Inputs!$B$12&gt;0,MAX(MIN(NORM.INV(RAND(),LOOKUP(X3873,Inputs!$J$6:$J$9,Inputs!$G$6:$G$9),LOOKUP(X3873,Inputs!$J$6:$J$9,Inputs!$H$6:$H$9)),Inputs!$B$12),-Inputs!$B$12),NORM.INV(RAND(),LOOKUP(X3873,Inputs!$J$6:$J$9,Inputs!$G$6:$G$9),LOOKUP(X3873,Inputs!$J$6:$J$9,Inputs!$H$6:$H$9))),0),"" )</f>
        <v/>
      </c>
      <c r="O3873" s="26">
        <f>IF($A3873&lt;=Inputs!$B$13,IF(10&lt;=Inputs!$B$8,IF(Inputs!$B$12&gt;0,MAX(MIN(NORM.INV(RAND(),LOOKUP(Y3873,Inputs!$J$6:$J$9,Inputs!$G$6:$G$9),LOOKUP(Y3873,Inputs!$J$6:$J$9,Inputs!$H$6:$H$9)),Inputs!$B$12),-Inputs!$B$12),NORM.INV(RAND(),LOOKUP(Y3873,Inputs!$J$6:$J$9,Inputs!$G$6:$G$9),LOOKUP(Y3873,Inputs!$J$6:$J$9,Inputs!$H$6:$H$9))),0),"" )</f>
        <v/>
      </c>
      <c r="P3873" s="31">
        <f>IF($A3873&lt;=Inputs!$B$13,RAND(),"")</f>
        <v/>
      </c>
      <c r="Q3873" s="31">
        <f>IF($A3873&lt;=Inputs!$B$13,RAND(),"")</f>
        <v/>
      </c>
      <c r="R3873" s="31">
        <f>IF($A3873&lt;=Inputs!$B$13,RAND(),"")</f>
        <v/>
      </c>
      <c r="S3873" s="31">
        <f>IF($A3873&lt;=Inputs!$B$13,RAND(),"")</f>
        <v/>
      </c>
      <c r="T3873" s="31">
        <f>IF($A3873&lt;=Inputs!$B$13,RAND(),"")</f>
        <v/>
      </c>
      <c r="U3873" s="31">
        <f>IF($A3873&lt;=Inputs!$B$13,RAND(),"")</f>
        <v/>
      </c>
      <c r="V3873" s="31">
        <f>IF($A3873&lt;=Inputs!$B$13,RAND(),"")</f>
        <v/>
      </c>
      <c r="W3873" s="31">
        <f>IF($A3873&lt;=Inputs!$B$13,RAND(),"")</f>
        <v/>
      </c>
      <c r="X3873" s="31">
        <f>IF($A3873&lt;=Inputs!$B$13,RAND(),"")</f>
        <v/>
      </c>
      <c r="Y3873" s="31">
        <f>IF($A3873&lt;=Inputs!$B$13,RAND(),"")</f>
        <v/>
      </c>
    </row>
    <row r="3874">
      <c r="A3874" t="n">
        <v>3869</v>
      </c>
      <c r="B3874" s="26">
        <f>IF($A3874&lt;=Inputs!$B$13,IF(Inputs!$B$8&gt;0,SUM(F3874:O3874)/Inputs!$B$8,0),"")</f>
        <v/>
      </c>
      <c r="C3874" s="27">
        <f>IF($A3874&lt;=Inputs!$B$13,B3874/100,"")</f>
        <v/>
      </c>
      <c r="D3874" s="28">
        <f>IF($A3874&lt;=Inputs!$B$13,C3874*Inputs!$B$7,"")</f>
        <v/>
      </c>
      <c r="E3874" s="29">
        <f>IF($A3874&lt;=Inputs!$B$13,IF(D3874&gt;0,1,0),"")</f>
        <v/>
      </c>
      <c r="F3874" s="26">
        <f>IF($A3874&lt;=Inputs!$B$13,IF(1&lt;=Inputs!$B$8,IF(Inputs!$B$12&gt;0,MAX(MIN(NORM.INV(RAND(),LOOKUP(P3874,Inputs!$J$6:$J$9,Inputs!$G$6:$G$9),LOOKUP(P3874,Inputs!$J$6:$J$9,Inputs!$H$6:$H$9)),Inputs!$B$12),-Inputs!$B$12),NORM.INV(RAND(),LOOKUP(P3874,Inputs!$J$6:$J$9,Inputs!$G$6:$G$9),LOOKUP(P3874,Inputs!$J$6:$J$9,Inputs!$H$6:$H$9))),0),"" )</f>
        <v/>
      </c>
      <c r="G3874" s="26">
        <f>IF($A3874&lt;=Inputs!$B$13,IF(2&lt;=Inputs!$B$8,IF(Inputs!$B$12&gt;0,MAX(MIN(NORM.INV(RAND(),LOOKUP(Q3874,Inputs!$J$6:$J$9,Inputs!$G$6:$G$9),LOOKUP(Q3874,Inputs!$J$6:$J$9,Inputs!$H$6:$H$9)),Inputs!$B$12),-Inputs!$B$12),NORM.INV(RAND(),LOOKUP(Q3874,Inputs!$J$6:$J$9,Inputs!$G$6:$G$9),LOOKUP(Q3874,Inputs!$J$6:$J$9,Inputs!$H$6:$H$9))),0),"" )</f>
        <v/>
      </c>
      <c r="H3874" s="26">
        <f>IF($A3874&lt;=Inputs!$B$13,IF(3&lt;=Inputs!$B$8,IF(Inputs!$B$12&gt;0,MAX(MIN(NORM.INV(RAND(),LOOKUP(R3874,Inputs!$J$6:$J$9,Inputs!$G$6:$G$9),LOOKUP(R3874,Inputs!$J$6:$J$9,Inputs!$H$6:$H$9)),Inputs!$B$12),-Inputs!$B$12),NORM.INV(RAND(),LOOKUP(R3874,Inputs!$J$6:$J$9,Inputs!$G$6:$G$9),LOOKUP(R3874,Inputs!$J$6:$J$9,Inputs!$H$6:$H$9))),0),"" )</f>
        <v/>
      </c>
      <c r="I3874" s="26">
        <f>IF($A3874&lt;=Inputs!$B$13,IF(4&lt;=Inputs!$B$8,IF(Inputs!$B$12&gt;0,MAX(MIN(NORM.INV(RAND(),LOOKUP(S3874,Inputs!$J$6:$J$9,Inputs!$G$6:$G$9),LOOKUP(S3874,Inputs!$J$6:$J$9,Inputs!$H$6:$H$9)),Inputs!$B$12),-Inputs!$B$12),NORM.INV(RAND(),LOOKUP(S3874,Inputs!$J$6:$J$9,Inputs!$G$6:$G$9),LOOKUP(S3874,Inputs!$J$6:$J$9,Inputs!$H$6:$H$9))),0),"" )</f>
        <v/>
      </c>
      <c r="J3874" s="26">
        <f>IF($A3874&lt;=Inputs!$B$13,IF(5&lt;=Inputs!$B$8,IF(Inputs!$B$12&gt;0,MAX(MIN(NORM.INV(RAND(),LOOKUP(T3874,Inputs!$J$6:$J$9,Inputs!$G$6:$G$9),LOOKUP(T3874,Inputs!$J$6:$J$9,Inputs!$H$6:$H$9)),Inputs!$B$12),-Inputs!$B$12),NORM.INV(RAND(),LOOKUP(T3874,Inputs!$J$6:$J$9,Inputs!$G$6:$G$9),LOOKUP(T3874,Inputs!$J$6:$J$9,Inputs!$H$6:$H$9))),0),"" )</f>
        <v/>
      </c>
      <c r="K3874" s="26">
        <f>IF($A3874&lt;=Inputs!$B$13,IF(6&lt;=Inputs!$B$8,IF(Inputs!$B$12&gt;0,MAX(MIN(NORM.INV(RAND(),LOOKUP(U3874,Inputs!$J$6:$J$9,Inputs!$G$6:$G$9),LOOKUP(U3874,Inputs!$J$6:$J$9,Inputs!$H$6:$H$9)),Inputs!$B$12),-Inputs!$B$12),NORM.INV(RAND(),LOOKUP(U3874,Inputs!$J$6:$J$9,Inputs!$G$6:$G$9),LOOKUP(U3874,Inputs!$J$6:$J$9,Inputs!$H$6:$H$9))),0),"" )</f>
        <v/>
      </c>
      <c r="L3874" s="26">
        <f>IF($A3874&lt;=Inputs!$B$13,IF(7&lt;=Inputs!$B$8,IF(Inputs!$B$12&gt;0,MAX(MIN(NORM.INV(RAND(),LOOKUP(V3874,Inputs!$J$6:$J$9,Inputs!$G$6:$G$9),LOOKUP(V3874,Inputs!$J$6:$J$9,Inputs!$H$6:$H$9)),Inputs!$B$12),-Inputs!$B$12),NORM.INV(RAND(),LOOKUP(V3874,Inputs!$J$6:$J$9,Inputs!$G$6:$G$9),LOOKUP(V3874,Inputs!$J$6:$J$9,Inputs!$H$6:$H$9))),0),"" )</f>
        <v/>
      </c>
      <c r="M3874" s="26">
        <f>IF($A3874&lt;=Inputs!$B$13,IF(8&lt;=Inputs!$B$8,IF(Inputs!$B$12&gt;0,MAX(MIN(NORM.INV(RAND(),LOOKUP(W3874,Inputs!$J$6:$J$9,Inputs!$G$6:$G$9),LOOKUP(W3874,Inputs!$J$6:$J$9,Inputs!$H$6:$H$9)),Inputs!$B$12),-Inputs!$B$12),NORM.INV(RAND(),LOOKUP(W3874,Inputs!$J$6:$J$9,Inputs!$G$6:$G$9),LOOKUP(W3874,Inputs!$J$6:$J$9,Inputs!$H$6:$H$9))),0),"" )</f>
        <v/>
      </c>
      <c r="N3874" s="26">
        <f>IF($A3874&lt;=Inputs!$B$13,IF(9&lt;=Inputs!$B$8,IF(Inputs!$B$12&gt;0,MAX(MIN(NORM.INV(RAND(),LOOKUP(X3874,Inputs!$J$6:$J$9,Inputs!$G$6:$G$9),LOOKUP(X3874,Inputs!$J$6:$J$9,Inputs!$H$6:$H$9)),Inputs!$B$12),-Inputs!$B$12),NORM.INV(RAND(),LOOKUP(X3874,Inputs!$J$6:$J$9,Inputs!$G$6:$G$9),LOOKUP(X3874,Inputs!$J$6:$J$9,Inputs!$H$6:$H$9))),0),"" )</f>
        <v/>
      </c>
      <c r="O3874" s="26">
        <f>IF($A3874&lt;=Inputs!$B$13,IF(10&lt;=Inputs!$B$8,IF(Inputs!$B$12&gt;0,MAX(MIN(NORM.INV(RAND(),LOOKUP(Y3874,Inputs!$J$6:$J$9,Inputs!$G$6:$G$9),LOOKUP(Y3874,Inputs!$J$6:$J$9,Inputs!$H$6:$H$9)),Inputs!$B$12),-Inputs!$B$12),NORM.INV(RAND(),LOOKUP(Y3874,Inputs!$J$6:$J$9,Inputs!$G$6:$G$9),LOOKUP(Y3874,Inputs!$J$6:$J$9,Inputs!$H$6:$H$9))),0),"" )</f>
        <v/>
      </c>
      <c r="P3874" s="31">
        <f>IF($A3874&lt;=Inputs!$B$13,RAND(),"")</f>
        <v/>
      </c>
      <c r="Q3874" s="31">
        <f>IF($A3874&lt;=Inputs!$B$13,RAND(),"")</f>
        <v/>
      </c>
      <c r="R3874" s="31">
        <f>IF($A3874&lt;=Inputs!$B$13,RAND(),"")</f>
        <v/>
      </c>
      <c r="S3874" s="31">
        <f>IF($A3874&lt;=Inputs!$B$13,RAND(),"")</f>
        <v/>
      </c>
      <c r="T3874" s="31">
        <f>IF($A3874&lt;=Inputs!$B$13,RAND(),"")</f>
        <v/>
      </c>
      <c r="U3874" s="31">
        <f>IF($A3874&lt;=Inputs!$B$13,RAND(),"")</f>
        <v/>
      </c>
      <c r="V3874" s="31">
        <f>IF($A3874&lt;=Inputs!$B$13,RAND(),"")</f>
        <v/>
      </c>
      <c r="W3874" s="31">
        <f>IF($A3874&lt;=Inputs!$B$13,RAND(),"")</f>
        <v/>
      </c>
      <c r="X3874" s="31">
        <f>IF($A3874&lt;=Inputs!$B$13,RAND(),"")</f>
        <v/>
      </c>
      <c r="Y3874" s="31">
        <f>IF($A3874&lt;=Inputs!$B$13,RAND(),"")</f>
        <v/>
      </c>
    </row>
    <row r="3875">
      <c r="A3875" t="n">
        <v>3870</v>
      </c>
      <c r="B3875" s="26">
        <f>IF($A3875&lt;=Inputs!$B$13,IF(Inputs!$B$8&gt;0,SUM(F3875:O3875)/Inputs!$B$8,0),"")</f>
        <v/>
      </c>
      <c r="C3875" s="27">
        <f>IF($A3875&lt;=Inputs!$B$13,B3875/100,"")</f>
        <v/>
      </c>
      <c r="D3875" s="28">
        <f>IF($A3875&lt;=Inputs!$B$13,C3875*Inputs!$B$7,"")</f>
        <v/>
      </c>
      <c r="E3875" s="29">
        <f>IF($A3875&lt;=Inputs!$B$13,IF(D3875&gt;0,1,0),"")</f>
        <v/>
      </c>
      <c r="F3875" s="26">
        <f>IF($A3875&lt;=Inputs!$B$13,IF(1&lt;=Inputs!$B$8,IF(Inputs!$B$12&gt;0,MAX(MIN(NORM.INV(RAND(),LOOKUP(P3875,Inputs!$J$6:$J$9,Inputs!$G$6:$G$9),LOOKUP(P3875,Inputs!$J$6:$J$9,Inputs!$H$6:$H$9)),Inputs!$B$12),-Inputs!$B$12),NORM.INV(RAND(),LOOKUP(P3875,Inputs!$J$6:$J$9,Inputs!$G$6:$G$9),LOOKUP(P3875,Inputs!$J$6:$J$9,Inputs!$H$6:$H$9))),0),"" )</f>
        <v/>
      </c>
      <c r="G3875" s="26">
        <f>IF($A3875&lt;=Inputs!$B$13,IF(2&lt;=Inputs!$B$8,IF(Inputs!$B$12&gt;0,MAX(MIN(NORM.INV(RAND(),LOOKUP(Q3875,Inputs!$J$6:$J$9,Inputs!$G$6:$G$9),LOOKUP(Q3875,Inputs!$J$6:$J$9,Inputs!$H$6:$H$9)),Inputs!$B$12),-Inputs!$B$12),NORM.INV(RAND(),LOOKUP(Q3875,Inputs!$J$6:$J$9,Inputs!$G$6:$G$9),LOOKUP(Q3875,Inputs!$J$6:$J$9,Inputs!$H$6:$H$9))),0),"" )</f>
        <v/>
      </c>
      <c r="H3875" s="26">
        <f>IF($A3875&lt;=Inputs!$B$13,IF(3&lt;=Inputs!$B$8,IF(Inputs!$B$12&gt;0,MAX(MIN(NORM.INV(RAND(),LOOKUP(R3875,Inputs!$J$6:$J$9,Inputs!$G$6:$G$9),LOOKUP(R3875,Inputs!$J$6:$J$9,Inputs!$H$6:$H$9)),Inputs!$B$12),-Inputs!$B$12),NORM.INV(RAND(),LOOKUP(R3875,Inputs!$J$6:$J$9,Inputs!$G$6:$G$9),LOOKUP(R3875,Inputs!$J$6:$J$9,Inputs!$H$6:$H$9))),0),"" )</f>
        <v/>
      </c>
      <c r="I3875" s="26">
        <f>IF($A3875&lt;=Inputs!$B$13,IF(4&lt;=Inputs!$B$8,IF(Inputs!$B$12&gt;0,MAX(MIN(NORM.INV(RAND(),LOOKUP(S3875,Inputs!$J$6:$J$9,Inputs!$G$6:$G$9),LOOKUP(S3875,Inputs!$J$6:$J$9,Inputs!$H$6:$H$9)),Inputs!$B$12),-Inputs!$B$12),NORM.INV(RAND(),LOOKUP(S3875,Inputs!$J$6:$J$9,Inputs!$G$6:$G$9),LOOKUP(S3875,Inputs!$J$6:$J$9,Inputs!$H$6:$H$9))),0),"" )</f>
        <v/>
      </c>
      <c r="J3875" s="26">
        <f>IF($A3875&lt;=Inputs!$B$13,IF(5&lt;=Inputs!$B$8,IF(Inputs!$B$12&gt;0,MAX(MIN(NORM.INV(RAND(),LOOKUP(T3875,Inputs!$J$6:$J$9,Inputs!$G$6:$G$9),LOOKUP(T3875,Inputs!$J$6:$J$9,Inputs!$H$6:$H$9)),Inputs!$B$12),-Inputs!$B$12),NORM.INV(RAND(),LOOKUP(T3875,Inputs!$J$6:$J$9,Inputs!$G$6:$G$9),LOOKUP(T3875,Inputs!$J$6:$J$9,Inputs!$H$6:$H$9))),0),"" )</f>
        <v/>
      </c>
      <c r="K3875" s="26">
        <f>IF($A3875&lt;=Inputs!$B$13,IF(6&lt;=Inputs!$B$8,IF(Inputs!$B$12&gt;0,MAX(MIN(NORM.INV(RAND(),LOOKUP(U3875,Inputs!$J$6:$J$9,Inputs!$G$6:$G$9),LOOKUP(U3875,Inputs!$J$6:$J$9,Inputs!$H$6:$H$9)),Inputs!$B$12),-Inputs!$B$12),NORM.INV(RAND(),LOOKUP(U3875,Inputs!$J$6:$J$9,Inputs!$G$6:$G$9),LOOKUP(U3875,Inputs!$J$6:$J$9,Inputs!$H$6:$H$9))),0),"" )</f>
        <v/>
      </c>
      <c r="L3875" s="26">
        <f>IF($A3875&lt;=Inputs!$B$13,IF(7&lt;=Inputs!$B$8,IF(Inputs!$B$12&gt;0,MAX(MIN(NORM.INV(RAND(),LOOKUP(V3875,Inputs!$J$6:$J$9,Inputs!$G$6:$G$9),LOOKUP(V3875,Inputs!$J$6:$J$9,Inputs!$H$6:$H$9)),Inputs!$B$12),-Inputs!$B$12),NORM.INV(RAND(),LOOKUP(V3875,Inputs!$J$6:$J$9,Inputs!$G$6:$G$9),LOOKUP(V3875,Inputs!$J$6:$J$9,Inputs!$H$6:$H$9))),0),"" )</f>
        <v/>
      </c>
      <c r="M3875" s="26">
        <f>IF($A3875&lt;=Inputs!$B$13,IF(8&lt;=Inputs!$B$8,IF(Inputs!$B$12&gt;0,MAX(MIN(NORM.INV(RAND(),LOOKUP(W3875,Inputs!$J$6:$J$9,Inputs!$G$6:$G$9),LOOKUP(W3875,Inputs!$J$6:$J$9,Inputs!$H$6:$H$9)),Inputs!$B$12),-Inputs!$B$12),NORM.INV(RAND(),LOOKUP(W3875,Inputs!$J$6:$J$9,Inputs!$G$6:$G$9),LOOKUP(W3875,Inputs!$J$6:$J$9,Inputs!$H$6:$H$9))),0),"" )</f>
        <v/>
      </c>
      <c r="N3875" s="26">
        <f>IF($A3875&lt;=Inputs!$B$13,IF(9&lt;=Inputs!$B$8,IF(Inputs!$B$12&gt;0,MAX(MIN(NORM.INV(RAND(),LOOKUP(X3875,Inputs!$J$6:$J$9,Inputs!$G$6:$G$9),LOOKUP(X3875,Inputs!$J$6:$J$9,Inputs!$H$6:$H$9)),Inputs!$B$12),-Inputs!$B$12),NORM.INV(RAND(),LOOKUP(X3875,Inputs!$J$6:$J$9,Inputs!$G$6:$G$9),LOOKUP(X3875,Inputs!$J$6:$J$9,Inputs!$H$6:$H$9))),0),"" )</f>
        <v/>
      </c>
      <c r="O3875" s="26">
        <f>IF($A3875&lt;=Inputs!$B$13,IF(10&lt;=Inputs!$B$8,IF(Inputs!$B$12&gt;0,MAX(MIN(NORM.INV(RAND(),LOOKUP(Y3875,Inputs!$J$6:$J$9,Inputs!$G$6:$G$9),LOOKUP(Y3875,Inputs!$J$6:$J$9,Inputs!$H$6:$H$9)),Inputs!$B$12),-Inputs!$B$12),NORM.INV(RAND(),LOOKUP(Y3875,Inputs!$J$6:$J$9,Inputs!$G$6:$G$9),LOOKUP(Y3875,Inputs!$J$6:$J$9,Inputs!$H$6:$H$9))),0),"" )</f>
        <v/>
      </c>
      <c r="P3875" s="31">
        <f>IF($A3875&lt;=Inputs!$B$13,RAND(),"")</f>
        <v/>
      </c>
      <c r="Q3875" s="31">
        <f>IF($A3875&lt;=Inputs!$B$13,RAND(),"")</f>
        <v/>
      </c>
      <c r="R3875" s="31">
        <f>IF($A3875&lt;=Inputs!$B$13,RAND(),"")</f>
        <v/>
      </c>
      <c r="S3875" s="31">
        <f>IF($A3875&lt;=Inputs!$B$13,RAND(),"")</f>
        <v/>
      </c>
      <c r="T3875" s="31">
        <f>IF($A3875&lt;=Inputs!$B$13,RAND(),"")</f>
        <v/>
      </c>
      <c r="U3875" s="31">
        <f>IF($A3875&lt;=Inputs!$B$13,RAND(),"")</f>
        <v/>
      </c>
      <c r="V3875" s="31">
        <f>IF($A3875&lt;=Inputs!$B$13,RAND(),"")</f>
        <v/>
      </c>
      <c r="W3875" s="31">
        <f>IF($A3875&lt;=Inputs!$B$13,RAND(),"")</f>
        <v/>
      </c>
      <c r="X3875" s="31">
        <f>IF($A3875&lt;=Inputs!$B$13,RAND(),"")</f>
        <v/>
      </c>
      <c r="Y3875" s="31">
        <f>IF($A3875&lt;=Inputs!$B$13,RAND(),"")</f>
        <v/>
      </c>
    </row>
    <row r="3876">
      <c r="A3876" t="n">
        <v>3871</v>
      </c>
      <c r="B3876" s="26">
        <f>IF($A3876&lt;=Inputs!$B$13,IF(Inputs!$B$8&gt;0,SUM(F3876:O3876)/Inputs!$B$8,0),"")</f>
        <v/>
      </c>
      <c r="C3876" s="27">
        <f>IF($A3876&lt;=Inputs!$B$13,B3876/100,"")</f>
        <v/>
      </c>
      <c r="D3876" s="28">
        <f>IF($A3876&lt;=Inputs!$B$13,C3876*Inputs!$B$7,"")</f>
        <v/>
      </c>
      <c r="E3876" s="29">
        <f>IF($A3876&lt;=Inputs!$B$13,IF(D3876&gt;0,1,0),"")</f>
        <v/>
      </c>
      <c r="F3876" s="26">
        <f>IF($A3876&lt;=Inputs!$B$13,IF(1&lt;=Inputs!$B$8,IF(Inputs!$B$12&gt;0,MAX(MIN(NORM.INV(RAND(),LOOKUP(P3876,Inputs!$J$6:$J$9,Inputs!$G$6:$G$9),LOOKUP(P3876,Inputs!$J$6:$J$9,Inputs!$H$6:$H$9)),Inputs!$B$12),-Inputs!$B$12),NORM.INV(RAND(),LOOKUP(P3876,Inputs!$J$6:$J$9,Inputs!$G$6:$G$9),LOOKUP(P3876,Inputs!$J$6:$J$9,Inputs!$H$6:$H$9))),0),"" )</f>
        <v/>
      </c>
      <c r="G3876" s="26">
        <f>IF($A3876&lt;=Inputs!$B$13,IF(2&lt;=Inputs!$B$8,IF(Inputs!$B$12&gt;0,MAX(MIN(NORM.INV(RAND(),LOOKUP(Q3876,Inputs!$J$6:$J$9,Inputs!$G$6:$G$9),LOOKUP(Q3876,Inputs!$J$6:$J$9,Inputs!$H$6:$H$9)),Inputs!$B$12),-Inputs!$B$12),NORM.INV(RAND(),LOOKUP(Q3876,Inputs!$J$6:$J$9,Inputs!$G$6:$G$9),LOOKUP(Q3876,Inputs!$J$6:$J$9,Inputs!$H$6:$H$9))),0),"" )</f>
        <v/>
      </c>
      <c r="H3876" s="26">
        <f>IF($A3876&lt;=Inputs!$B$13,IF(3&lt;=Inputs!$B$8,IF(Inputs!$B$12&gt;0,MAX(MIN(NORM.INV(RAND(),LOOKUP(R3876,Inputs!$J$6:$J$9,Inputs!$G$6:$G$9),LOOKUP(R3876,Inputs!$J$6:$J$9,Inputs!$H$6:$H$9)),Inputs!$B$12),-Inputs!$B$12),NORM.INV(RAND(),LOOKUP(R3876,Inputs!$J$6:$J$9,Inputs!$G$6:$G$9),LOOKUP(R3876,Inputs!$J$6:$J$9,Inputs!$H$6:$H$9))),0),"" )</f>
        <v/>
      </c>
      <c r="I3876" s="26">
        <f>IF($A3876&lt;=Inputs!$B$13,IF(4&lt;=Inputs!$B$8,IF(Inputs!$B$12&gt;0,MAX(MIN(NORM.INV(RAND(),LOOKUP(S3876,Inputs!$J$6:$J$9,Inputs!$G$6:$G$9),LOOKUP(S3876,Inputs!$J$6:$J$9,Inputs!$H$6:$H$9)),Inputs!$B$12),-Inputs!$B$12),NORM.INV(RAND(),LOOKUP(S3876,Inputs!$J$6:$J$9,Inputs!$G$6:$G$9),LOOKUP(S3876,Inputs!$J$6:$J$9,Inputs!$H$6:$H$9))),0),"" )</f>
        <v/>
      </c>
      <c r="J3876" s="26">
        <f>IF($A3876&lt;=Inputs!$B$13,IF(5&lt;=Inputs!$B$8,IF(Inputs!$B$12&gt;0,MAX(MIN(NORM.INV(RAND(),LOOKUP(T3876,Inputs!$J$6:$J$9,Inputs!$G$6:$G$9),LOOKUP(T3876,Inputs!$J$6:$J$9,Inputs!$H$6:$H$9)),Inputs!$B$12),-Inputs!$B$12),NORM.INV(RAND(),LOOKUP(T3876,Inputs!$J$6:$J$9,Inputs!$G$6:$G$9),LOOKUP(T3876,Inputs!$J$6:$J$9,Inputs!$H$6:$H$9))),0),"" )</f>
        <v/>
      </c>
      <c r="K3876" s="26">
        <f>IF($A3876&lt;=Inputs!$B$13,IF(6&lt;=Inputs!$B$8,IF(Inputs!$B$12&gt;0,MAX(MIN(NORM.INV(RAND(),LOOKUP(U3876,Inputs!$J$6:$J$9,Inputs!$G$6:$G$9),LOOKUP(U3876,Inputs!$J$6:$J$9,Inputs!$H$6:$H$9)),Inputs!$B$12),-Inputs!$B$12),NORM.INV(RAND(),LOOKUP(U3876,Inputs!$J$6:$J$9,Inputs!$G$6:$G$9),LOOKUP(U3876,Inputs!$J$6:$J$9,Inputs!$H$6:$H$9))),0),"" )</f>
        <v/>
      </c>
      <c r="L3876" s="26">
        <f>IF($A3876&lt;=Inputs!$B$13,IF(7&lt;=Inputs!$B$8,IF(Inputs!$B$12&gt;0,MAX(MIN(NORM.INV(RAND(),LOOKUP(V3876,Inputs!$J$6:$J$9,Inputs!$G$6:$G$9),LOOKUP(V3876,Inputs!$J$6:$J$9,Inputs!$H$6:$H$9)),Inputs!$B$12),-Inputs!$B$12),NORM.INV(RAND(),LOOKUP(V3876,Inputs!$J$6:$J$9,Inputs!$G$6:$G$9),LOOKUP(V3876,Inputs!$J$6:$J$9,Inputs!$H$6:$H$9))),0),"" )</f>
        <v/>
      </c>
      <c r="M3876" s="26">
        <f>IF($A3876&lt;=Inputs!$B$13,IF(8&lt;=Inputs!$B$8,IF(Inputs!$B$12&gt;0,MAX(MIN(NORM.INV(RAND(),LOOKUP(W3876,Inputs!$J$6:$J$9,Inputs!$G$6:$G$9),LOOKUP(W3876,Inputs!$J$6:$J$9,Inputs!$H$6:$H$9)),Inputs!$B$12),-Inputs!$B$12),NORM.INV(RAND(),LOOKUP(W3876,Inputs!$J$6:$J$9,Inputs!$G$6:$G$9),LOOKUP(W3876,Inputs!$J$6:$J$9,Inputs!$H$6:$H$9))),0),"" )</f>
        <v/>
      </c>
      <c r="N3876" s="26">
        <f>IF($A3876&lt;=Inputs!$B$13,IF(9&lt;=Inputs!$B$8,IF(Inputs!$B$12&gt;0,MAX(MIN(NORM.INV(RAND(),LOOKUP(X3876,Inputs!$J$6:$J$9,Inputs!$G$6:$G$9),LOOKUP(X3876,Inputs!$J$6:$J$9,Inputs!$H$6:$H$9)),Inputs!$B$12),-Inputs!$B$12),NORM.INV(RAND(),LOOKUP(X3876,Inputs!$J$6:$J$9,Inputs!$G$6:$G$9),LOOKUP(X3876,Inputs!$J$6:$J$9,Inputs!$H$6:$H$9))),0),"" )</f>
        <v/>
      </c>
      <c r="O3876" s="26">
        <f>IF($A3876&lt;=Inputs!$B$13,IF(10&lt;=Inputs!$B$8,IF(Inputs!$B$12&gt;0,MAX(MIN(NORM.INV(RAND(),LOOKUP(Y3876,Inputs!$J$6:$J$9,Inputs!$G$6:$G$9),LOOKUP(Y3876,Inputs!$J$6:$J$9,Inputs!$H$6:$H$9)),Inputs!$B$12),-Inputs!$B$12),NORM.INV(RAND(),LOOKUP(Y3876,Inputs!$J$6:$J$9,Inputs!$G$6:$G$9),LOOKUP(Y3876,Inputs!$J$6:$J$9,Inputs!$H$6:$H$9))),0),"" )</f>
        <v/>
      </c>
      <c r="P3876" s="31">
        <f>IF($A3876&lt;=Inputs!$B$13,RAND(),"")</f>
        <v/>
      </c>
      <c r="Q3876" s="31">
        <f>IF($A3876&lt;=Inputs!$B$13,RAND(),"")</f>
        <v/>
      </c>
      <c r="R3876" s="31">
        <f>IF($A3876&lt;=Inputs!$B$13,RAND(),"")</f>
        <v/>
      </c>
      <c r="S3876" s="31">
        <f>IF($A3876&lt;=Inputs!$B$13,RAND(),"")</f>
        <v/>
      </c>
      <c r="T3876" s="31">
        <f>IF($A3876&lt;=Inputs!$B$13,RAND(),"")</f>
        <v/>
      </c>
      <c r="U3876" s="31">
        <f>IF($A3876&lt;=Inputs!$B$13,RAND(),"")</f>
        <v/>
      </c>
      <c r="V3876" s="31">
        <f>IF($A3876&lt;=Inputs!$B$13,RAND(),"")</f>
        <v/>
      </c>
      <c r="W3876" s="31">
        <f>IF($A3876&lt;=Inputs!$B$13,RAND(),"")</f>
        <v/>
      </c>
      <c r="X3876" s="31">
        <f>IF($A3876&lt;=Inputs!$B$13,RAND(),"")</f>
        <v/>
      </c>
      <c r="Y3876" s="31">
        <f>IF($A3876&lt;=Inputs!$B$13,RAND(),"")</f>
        <v/>
      </c>
    </row>
    <row r="3877">
      <c r="A3877" t="n">
        <v>3872</v>
      </c>
      <c r="B3877" s="26">
        <f>IF($A3877&lt;=Inputs!$B$13,IF(Inputs!$B$8&gt;0,SUM(F3877:O3877)/Inputs!$B$8,0),"")</f>
        <v/>
      </c>
      <c r="C3877" s="27">
        <f>IF($A3877&lt;=Inputs!$B$13,B3877/100,"")</f>
        <v/>
      </c>
      <c r="D3877" s="28">
        <f>IF($A3877&lt;=Inputs!$B$13,C3877*Inputs!$B$7,"")</f>
        <v/>
      </c>
      <c r="E3877" s="29">
        <f>IF($A3877&lt;=Inputs!$B$13,IF(D3877&gt;0,1,0),"")</f>
        <v/>
      </c>
      <c r="F3877" s="26">
        <f>IF($A3877&lt;=Inputs!$B$13,IF(1&lt;=Inputs!$B$8,IF(Inputs!$B$12&gt;0,MAX(MIN(NORM.INV(RAND(),LOOKUP(P3877,Inputs!$J$6:$J$9,Inputs!$G$6:$G$9),LOOKUP(P3877,Inputs!$J$6:$J$9,Inputs!$H$6:$H$9)),Inputs!$B$12),-Inputs!$B$12),NORM.INV(RAND(),LOOKUP(P3877,Inputs!$J$6:$J$9,Inputs!$G$6:$G$9),LOOKUP(P3877,Inputs!$J$6:$J$9,Inputs!$H$6:$H$9))),0),"" )</f>
        <v/>
      </c>
      <c r="G3877" s="26">
        <f>IF($A3877&lt;=Inputs!$B$13,IF(2&lt;=Inputs!$B$8,IF(Inputs!$B$12&gt;0,MAX(MIN(NORM.INV(RAND(),LOOKUP(Q3877,Inputs!$J$6:$J$9,Inputs!$G$6:$G$9),LOOKUP(Q3877,Inputs!$J$6:$J$9,Inputs!$H$6:$H$9)),Inputs!$B$12),-Inputs!$B$12),NORM.INV(RAND(),LOOKUP(Q3877,Inputs!$J$6:$J$9,Inputs!$G$6:$G$9),LOOKUP(Q3877,Inputs!$J$6:$J$9,Inputs!$H$6:$H$9))),0),"" )</f>
        <v/>
      </c>
      <c r="H3877" s="26">
        <f>IF($A3877&lt;=Inputs!$B$13,IF(3&lt;=Inputs!$B$8,IF(Inputs!$B$12&gt;0,MAX(MIN(NORM.INV(RAND(),LOOKUP(R3877,Inputs!$J$6:$J$9,Inputs!$G$6:$G$9),LOOKUP(R3877,Inputs!$J$6:$J$9,Inputs!$H$6:$H$9)),Inputs!$B$12),-Inputs!$B$12),NORM.INV(RAND(),LOOKUP(R3877,Inputs!$J$6:$J$9,Inputs!$G$6:$G$9),LOOKUP(R3877,Inputs!$J$6:$J$9,Inputs!$H$6:$H$9))),0),"" )</f>
        <v/>
      </c>
      <c r="I3877" s="26">
        <f>IF($A3877&lt;=Inputs!$B$13,IF(4&lt;=Inputs!$B$8,IF(Inputs!$B$12&gt;0,MAX(MIN(NORM.INV(RAND(),LOOKUP(S3877,Inputs!$J$6:$J$9,Inputs!$G$6:$G$9),LOOKUP(S3877,Inputs!$J$6:$J$9,Inputs!$H$6:$H$9)),Inputs!$B$12),-Inputs!$B$12),NORM.INV(RAND(),LOOKUP(S3877,Inputs!$J$6:$J$9,Inputs!$G$6:$G$9),LOOKUP(S3877,Inputs!$J$6:$J$9,Inputs!$H$6:$H$9))),0),"" )</f>
        <v/>
      </c>
      <c r="J3877" s="26">
        <f>IF($A3877&lt;=Inputs!$B$13,IF(5&lt;=Inputs!$B$8,IF(Inputs!$B$12&gt;0,MAX(MIN(NORM.INV(RAND(),LOOKUP(T3877,Inputs!$J$6:$J$9,Inputs!$G$6:$G$9),LOOKUP(T3877,Inputs!$J$6:$J$9,Inputs!$H$6:$H$9)),Inputs!$B$12),-Inputs!$B$12),NORM.INV(RAND(),LOOKUP(T3877,Inputs!$J$6:$J$9,Inputs!$G$6:$G$9),LOOKUP(T3877,Inputs!$J$6:$J$9,Inputs!$H$6:$H$9))),0),"" )</f>
        <v/>
      </c>
      <c r="K3877" s="26">
        <f>IF($A3877&lt;=Inputs!$B$13,IF(6&lt;=Inputs!$B$8,IF(Inputs!$B$12&gt;0,MAX(MIN(NORM.INV(RAND(),LOOKUP(U3877,Inputs!$J$6:$J$9,Inputs!$G$6:$G$9),LOOKUP(U3877,Inputs!$J$6:$J$9,Inputs!$H$6:$H$9)),Inputs!$B$12),-Inputs!$B$12),NORM.INV(RAND(),LOOKUP(U3877,Inputs!$J$6:$J$9,Inputs!$G$6:$G$9),LOOKUP(U3877,Inputs!$J$6:$J$9,Inputs!$H$6:$H$9))),0),"" )</f>
        <v/>
      </c>
      <c r="L3877" s="26">
        <f>IF($A3877&lt;=Inputs!$B$13,IF(7&lt;=Inputs!$B$8,IF(Inputs!$B$12&gt;0,MAX(MIN(NORM.INV(RAND(),LOOKUP(V3877,Inputs!$J$6:$J$9,Inputs!$G$6:$G$9),LOOKUP(V3877,Inputs!$J$6:$J$9,Inputs!$H$6:$H$9)),Inputs!$B$12),-Inputs!$B$12),NORM.INV(RAND(),LOOKUP(V3877,Inputs!$J$6:$J$9,Inputs!$G$6:$G$9),LOOKUP(V3877,Inputs!$J$6:$J$9,Inputs!$H$6:$H$9))),0),"" )</f>
        <v/>
      </c>
      <c r="M3877" s="26">
        <f>IF($A3877&lt;=Inputs!$B$13,IF(8&lt;=Inputs!$B$8,IF(Inputs!$B$12&gt;0,MAX(MIN(NORM.INV(RAND(),LOOKUP(W3877,Inputs!$J$6:$J$9,Inputs!$G$6:$G$9),LOOKUP(W3877,Inputs!$J$6:$J$9,Inputs!$H$6:$H$9)),Inputs!$B$12),-Inputs!$B$12),NORM.INV(RAND(),LOOKUP(W3877,Inputs!$J$6:$J$9,Inputs!$G$6:$G$9),LOOKUP(W3877,Inputs!$J$6:$J$9,Inputs!$H$6:$H$9))),0),"" )</f>
        <v/>
      </c>
      <c r="N3877" s="26">
        <f>IF($A3877&lt;=Inputs!$B$13,IF(9&lt;=Inputs!$B$8,IF(Inputs!$B$12&gt;0,MAX(MIN(NORM.INV(RAND(),LOOKUP(X3877,Inputs!$J$6:$J$9,Inputs!$G$6:$G$9),LOOKUP(X3877,Inputs!$J$6:$J$9,Inputs!$H$6:$H$9)),Inputs!$B$12),-Inputs!$B$12),NORM.INV(RAND(),LOOKUP(X3877,Inputs!$J$6:$J$9,Inputs!$G$6:$G$9),LOOKUP(X3877,Inputs!$J$6:$J$9,Inputs!$H$6:$H$9))),0),"" )</f>
        <v/>
      </c>
      <c r="O3877" s="26">
        <f>IF($A3877&lt;=Inputs!$B$13,IF(10&lt;=Inputs!$B$8,IF(Inputs!$B$12&gt;0,MAX(MIN(NORM.INV(RAND(),LOOKUP(Y3877,Inputs!$J$6:$J$9,Inputs!$G$6:$G$9),LOOKUP(Y3877,Inputs!$J$6:$J$9,Inputs!$H$6:$H$9)),Inputs!$B$12),-Inputs!$B$12),NORM.INV(RAND(),LOOKUP(Y3877,Inputs!$J$6:$J$9,Inputs!$G$6:$G$9),LOOKUP(Y3877,Inputs!$J$6:$J$9,Inputs!$H$6:$H$9))),0),"" )</f>
        <v/>
      </c>
      <c r="P3877" s="31">
        <f>IF($A3877&lt;=Inputs!$B$13,RAND(),"")</f>
        <v/>
      </c>
      <c r="Q3877" s="31">
        <f>IF($A3877&lt;=Inputs!$B$13,RAND(),"")</f>
        <v/>
      </c>
      <c r="R3877" s="31">
        <f>IF($A3877&lt;=Inputs!$B$13,RAND(),"")</f>
        <v/>
      </c>
      <c r="S3877" s="31">
        <f>IF($A3877&lt;=Inputs!$B$13,RAND(),"")</f>
        <v/>
      </c>
      <c r="T3877" s="31">
        <f>IF($A3877&lt;=Inputs!$B$13,RAND(),"")</f>
        <v/>
      </c>
      <c r="U3877" s="31">
        <f>IF($A3877&lt;=Inputs!$B$13,RAND(),"")</f>
        <v/>
      </c>
      <c r="V3877" s="31">
        <f>IF($A3877&lt;=Inputs!$B$13,RAND(),"")</f>
        <v/>
      </c>
      <c r="W3877" s="31">
        <f>IF($A3877&lt;=Inputs!$B$13,RAND(),"")</f>
        <v/>
      </c>
      <c r="X3877" s="31">
        <f>IF($A3877&lt;=Inputs!$B$13,RAND(),"")</f>
        <v/>
      </c>
      <c r="Y3877" s="31">
        <f>IF($A3877&lt;=Inputs!$B$13,RAND(),"")</f>
        <v/>
      </c>
    </row>
    <row r="3878">
      <c r="A3878" t="n">
        <v>3873</v>
      </c>
      <c r="B3878" s="26">
        <f>IF($A3878&lt;=Inputs!$B$13,IF(Inputs!$B$8&gt;0,SUM(F3878:O3878)/Inputs!$B$8,0),"")</f>
        <v/>
      </c>
      <c r="C3878" s="27">
        <f>IF($A3878&lt;=Inputs!$B$13,B3878/100,"")</f>
        <v/>
      </c>
      <c r="D3878" s="28">
        <f>IF($A3878&lt;=Inputs!$B$13,C3878*Inputs!$B$7,"")</f>
        <v/>
      </c>
      <c r="E3878" s="29">
        <f>IF($A3878&lt;=Inputs!$B$13,IF(D3878&gt;0,1,0),"")</f>
        <v/>
      </c>
      <c r="F3878" s="26">
        <f>IF($A3878&lt;=Inputs!$B$13,IF(1&lt;=Inputs!$B$8,IF(Inputs!$B$12&gt;0,MAX(MIN(NORM.INV(RAND(),LOOKUP(P3878,Inputs!$J$6:$J$9,Inputs!$G$6:$G$9),LOOKUP(P3878,Inputs!$J$6:$J$9,Inputs!$H$6:$H$9)),Inputs!$B$12),-Inputs!$B$12),NORM.INV(RAND(),LOOKUP(P3878,Inputs!$J$6:$J$9,Inputs!$G$6:$G$9),LOOKUP(P3878,Inputs!$J$6:$J$9,Inputs!$H$6:$H$9))),0),"" )</f>
        <v/>
      </c>
      <c r="G3878" s="26">
        <f>IF($A3878&lt;=Inputs!$B$13,IF(2&lt;=Inputs!$B$8,IF(Inputs!$B$12&gt;0,MAX(MIN(NORM.INV(RAND(),LOOKUP(Q3878,Inputs!$J$6:$J$9,Inputs!$G$6:$G$9),LOOKUP(Q3878,Inputs!$J$6:$J$9,Inputs!$H$6:$H$9)),Inputs!$B$12),-Inputs!$B$12),NORM.INV(RAND(),LOOKUP(Q3878,Inputs!$J$6:$J$9,Inputs!$G$6:$G$9),LOOKUP(Q3878,Inputs!$J$6:$J$9,Inputs!$H$6:$H$9))),0),"" )</f>
        <v/>
      </c>
      <c r="H3878" s="26">
        <f>IF($A3878&lt;=Inputs!$B$13,IF(3&lt;=Inputs!$B$8,IF(Inputs!$B$12&gt;0,MAX(MIN(NORM.INV(RAND(),LOOKUP(R3878,Inputs!$J$6:$J$9,Inputs!$G$6:$G$9),LOOKUP(R3878,Inputs!$J$6:$J$9,Inputs!$H$6:$H$9)),Inputs!$B$12),-Inputs!$B$12),NORM.INV(RAND(),LOOKUP(R3878,Inputs!$J$6:$J$9,Inputs!$G$6:$G$9),LOOKUP(R3878,Inputs!$J$6:$J$9,Inputs!$H$6:$H$9))),0),"" )</f>
        <v/>
      </c>
      <c r="I3878" s="26">
        <f>IF($A3878&lt;=Inputs!$B$13,IF(4&lt;=Inputs!$B$8,IF(Inputs!$B$12&gt;0,MAX(MIN(NORM.INV(RAND(),LOOKUP(S3878,Inputs!$J$6:$J$9,Inputs!$G$6:$G$9),LOOKUP(S3878,Inputs!$J$6:$J$9,Inputs!$H$6:$H$9)),Inputs!$B$12),-Inputs!$B$12),NORM.INV(RAND(),LOOKUP(S3878,Inputs!$J$6:$J$9,Inputs!$G$6:$G$9),LOOKUP(S3878,Inputs!$J$6:$J$9,Inputs!$H$6:$H$9))),0),"" )</f>
        <v/>
      </c>
      <c r="J3878" s="26">
        <f>IF($A3878&lt;=Inputs!$B$13,IF(5&lt;=Inputs!$B$8,IF(Inputs!$B$12&gt;0,MAX(MIN(NORM.INV(RAND(),LOOKUP(T3878,Inputs!$J$6:$J$9,Inputs!$G$6:$G$9),LOOKUP(T3878,Inputs!$J$6:$J$9,Inputs!$H$6:$H$9)),Inputs!$B$12),-Inputs!$B$12),NORM.INV(RAND(),LOOKUP(T3878,Inputs!$J$6:$J$9,Inputs!$G$6:$G$9),LOOKUP(T3878,Inputs!$J$6:$J$9,Inputs!$H$6:$H$9))),0),"" )</f>
        <v/>
      </c>
      <c r="K3878" s="26">
        <f>IF($A3878&lt;=Inputs!$B$13,IF(6&lt;=Inputs!$B$8,IF(Inputs!$B$12&gt;0,MAX(MIN(NORM.INV(RAND(),LOOKUP(U3878,Inputs!$J$6:$J$9,Inputs!$G$6:$G$9),LOOKUP(U3878,Inputs!$J$6:$J$9,Inputs!$H$6:$H$9)),Inputs!$B$12),-Inputs!$B$12),NORM.INV(RAND(),LOOKUP(U3878,Inputs!$J$6:$J$9,Inputs!$G$6:$G$9),LOOKUP(U3878,Inputs!$J$6:$J$9,Inputs!$H$6:$H$9))),0),"" )</f>
        <v/>
      </c>
      <c r="L3878" s="26">
        <f>IF($A3878&lt;=Inputs!$B$13,IF(7&lt;=Inputs!$B$8,IF(Inputs!$B$12&gt;0,MAX(MIN(NORM.INV(RAND(),LOOKUP(V3878,Inputs!$J$6:$J$9,Inputs!$G$6:$G$9),LOOKUP(V3878,Inputs!$J$6:$J$9,Inputs!$H$6:$H$9)),Inputs!$B$12),-Inputs!$B$12),NORM.INV(RAND(),LOOKUP(V3878,Inputs!$J$6:$J$9,Inputs!$G$6:$G$9),LOOKUP(V3878,Inputs!$J$6:$J$9,Inputs!$H$6:$H$9))),0),"" )</f>
        <v/>
      </c>
      <c r="M3878" s="26">
        <f>IF($A3878&lt;=Inputs!$B$13,IF(8&lt;=Inputs!$B$8,IF(Inputs!$B$12&gt;0,MAX(MIN(NORM.INV(RAND(),LOOKUP(W3878,Inputs!$J$6:$J$9,Inputs!$G$6:$G$9),LOOKUP(W3878,Inputs!$J$6:$J$9,Inputs!$H$6:$H$9)),Inputs!$B$12),-Inputs!$B$12),NORM.INV(RAND(),LOOKUP(W3878,Inputs!$J$6:$J$9,Inputs!$G$6:$G$9),LOOKUP(W3878,Inputs!$J$6:$J$9,Inputs!$H$6:$H$9))),0),"" )</f>
        <v/>
      </c>
      <c r="N3878" s="26">
        <f>IF($A3878&lt;=Inputs!$B$13,IF(9&lt;=Inputs!$B$8,IF(Inputs!$B$12&gt;0,MAX(MIN(NORM.INV(RAND(),LOOKUP(X3878,Inputs!$J$6:$J$9,Inputs!$G$6:$G$9),LOOKUP(X3878,Inputs!$J$6:$J$9,Inputs!$H$6:$H$9)),Inputs!$B$12),-Inputs!$B$12),NORM.INV(RAND(),LOOKUP(X3878,Inputs!$J$6:$J$9,Inputs!$G$6:$G$9),LOOKUP(X3878,Inputs!$J$6:$J$9,Inputs!$H$6:$H$9))),0),"" )</f>
        <v/>
      </c>
      <c r="O3878" s="26">
        <f>IF($A3878&lt;=Inputs!$B$13,IF(10&lt;=Inputs!$B$8,IF(Inputs!$B$12&gt;0,MAX(MIN(NORM.INV(RAND(),LOOKUP(Y3878,Inputs!$J$6:$J$9,Inputs!$G$6:$G$9),LOOKUP(Y3878,Inputs!$J$6:$J$9,Inputs!$H$6:$H$9)),Inputs!$B$12),-Inputs!$B$12),NORM.INV(RAND(),LOOKUP(Y3878,Inputs!$J$6:$J$9,Inputs!$G$6:$G$9),LOOKUP(Y3878,Inputs!$J$6:$J$9,Inputs!$H$6:$H$9))),0),"" )</f>
        <v/>
      </c>
      <c r="P3878" s="31">
        <f>IF($A3878&lt;=Inputs!$B$13,RAND(),"")</f>
        <v/>
      </c>
      <c r="Q3878" s="31">
        <f>IF($A3878&lt;=Inputs!$B$13,RAND(),"")</f>
        <v/>
      </c>
      <c r="R3878" s="31">
        <f>IF($A3878&lt;=Inputs!$B$13,RAND(),"")</f>
        <v/>
      </c>
      <c r="S3878" s="31">
        <f>IF($A3878&lt;=Inputs!$B$13,RAND(),"")</f>
        <v/>
      </c>
      <c r="T3878" s="31">
        <f>IF($A3878&lt;=Inputs!$B$13,RAND(),"")</f>
        <v/>
      </c>
      <c r="U3878" s="31">
        <f>IF($A3878&lt;=Inputs!$B$13,RAND(),"")</f>
        <v/>
      </c>
      <c r="V3878" s="31">
        <f>IF($A3878&lt;=Inputs!$B$13,RAND(),"")</f>
        <v/>
      </c>
      <c r="W3878" s="31">
        <f>IF($A3878&lt;=Inputs!$B$13,RAND(),"")</f>
        <v/>
      </c>
      <c r="X3878" s="31">
        <f>IF($A3878&lt;=Inputs!$B$13,RAND(),"")</f>
        <v/>
      </c>
      <c r="Y3878" s="31">
        <f>IF($A3878&lt;=Inputs!$B$13,RAND(),"")</f>
        <v/>
      </c>
    </row>
    <row r="3879">
      <c r="A3879" t="n">
        <v>3874</v>
      </c>
      <c r="B3879" s="26">
        <f>IF($A3879&lt;=Inputs!$B$13,IF(Inputs!$B$8&gt;0,SUM(F3879:O3879)/Inputs!$B$8,0),"")</f>
        <v/>
      </c>
      <c r="C3879" s="27">
        <f>IF($A3879&lt;=Inputs!$B$13,B3879/100,"")</f>
        <v/>
      </c>
      <c r="D3879" s="28">
        <f>IF($A3879&lt;=Inputs!$B$13,C3879*Inputs!$B$7,"")</f>
        <v/>
      </c>
      <c r="E3879" s="29">
        <f>IF($A3879&lt;=Inputs!$B$13,IF(D3879&gt;0,1,0),"")</f>
        <v/>
      </c>
      <c r="F3879" s="26">
        <f>IF($A3879&lt;=Inputs!$B$13,IF(1&lt;=Inputs!$B$8,IF(Inputs!$B$12&gt;0,MAX(MIN(NORM.INV(RAND(),LOOKUP(P3879,Inputs!$J$6:$J$9,Inputs!$G$6:$G$9),LOOKUP(P3879,Inputs!$J$6:$J$9,Inputs!$H$6:$H$9)),Inputs!$B$12),-Inputs!$B$12),NORM.INV(RAND(),LOOKUP(P3879,Inputs!$J$6:$J$9,Inputs!$G$6:$G$9),LOOKUP(P3879,Inputs!$J$6:$J$9,Inputs!$H$6:$H$9))),0),"" )</f>
        <v/>
      </c>
      <c r="G3879" s="26">
        <f>IF($A3879&lt;=Inputs!$B$13,IF(2&lt;=Inputs!$B$8,IF(Inputs!$B$12&gt;0,MAX(MIN(NORM.INV(RAND(),LOOKUP(Q3879,Inputs!$J$6:$J$9,Inputs!$G$6:$G$9),LOOKUP(Q3879,Inputs!$J$6:$J$9,Inputs!$H$6:$H$9)),Inputs!$B$12),-Inputs!$B$12),NORM.INV(RAND(),LOOKUP(Q3879,Inputs!$J$6:$J$9,Inputs!$G$6:$G$9),LOOKUP(Q3879,Inputs!$J$6:$J$9,Inputs!$H$6:$H$9))),0),"" )</f>
        <v/>
      </c>
      <c r="H3879" s="26">
        <f>IF($A3879&lt;=Inputs!$B$13,IF(3&lt;=Inputs!$B$8,IF(Inputs!$B$12&gt;0,MAX(MIN(NORM.INV(RAND(),LOOKUP(R3879,Inputs!$J$6:$J$9,Inputs!$G$6:$G$9),LOOKUP(R3879,Inputs!$J$6:$J$9,Inputs!$H$6:$H$9)),Inputs!$B$12),-Inputs!$B$12),NORM.INV(RAND(),LOOKUP(R3879,Inputs!$J$6:$J$9,Inputs!$G$6:$G$9),LOOKUP(R3879,Inputs!$J$6:$J$9,Inputs!$H$6:$H$9))),0),"" )</f>
        <v/>
      </c>
      <c r="I3879" s="26">
        <f>IF($A3879&lt;=Inputs!$B$13,IF(4&lt;=Inputs!$B$8,IF(Inputs!$B$12&gt;0,MAX(MIN(NORM.INV(RAND(),LOOKUP(S3879,Inputs!$J$6:$J$9,Inputs!$G$6:$G$9),LOOKUP(S3879,Inputs!$J$6:$J$9,Inputs!$H$6:$H$9)),Inputs!$B$12),-Inputs!$B$12),NORM.INV(RAND(),LOOKUP(S3879,Inputs!$J$6:$J$9,Inputs!$G$6:$G$9),LOOKUP(S3879,Inputs!$J$6:$J$9,Inputs!$H$6:$H$9))),0),"" )</f>
        <v/>
      </c>
      <c r="J3879" s="26">
        <f>IF($A3879&lt;=Inputs!$B$13,IF(5&lt;=Inputs!$B$8,IF(Inputs!$B$12&gt;0,MAX(MIN(NORM.INV(RAND(),LOOKUP(T3879,Inputs!$J$6:$J$9,Inputs!$G$6:$G$9),LOOKUP(T3879,Inputs!$J$6:$J$9,Inputs!$H$6:$H$9)),Inputs!$B$12),-Inputs!$B$12),NORM.INV(RAND(),LOOKUP(T3879,Inputs!$J$6:$J$9,Inputs!$G$6:$G$9),LOOKUP(T3879,Inputs!$J$6:$J$9,Inputs!$H$6:$H$9))),0),"" )</f>
        <v/>
      </c>
      <c r="K3879" s="26">
        <f>IF($A3879&lt;=Inputs!$B$13,IF(6&lt;=Inputs!$B$8,IF(Inputs!$B$12&gt;0,MAX(MIN(NORM.INV(RAND(),LOOKUP(U3879,Inputs!$J$6:$J$9,Inputs!$G$6:$G$9),LOOKUP(U3879,Inputs!$J$6:$J$9,Inputs!$H$6:$H$9)),Inputs!$B$12),-Inputs!$B$12),NORM.INV(RAND(),LOOKUP(U3879,Inputs!$J$6:$J$9,Inputs!$G$6:$G$9),LOOKUP(U3879,Inputs!$J$6:$J$9,Inputs!$H$6:$H$9))),0),"" )</f>
        <v/>
      </c>
      <c r="L3879" s="26">
        <f>IF($A3879&lt;=Inputs!$B$13,IF(7&lt;=Inputs!$B$8,IF(Inputs!$B$12&gt;0,MAX(MIN(NORM.INV(RAND(),LOOKUP(V3879,Inputs!$J$6:$J$9,Inputs!$G$6:$G$9),LOOKUP(V3879,Inputs!$J$6:$J$9,Inputs!$H$6:$H$9)),Inputs!$B$12),-Inputs!$B$12),NORM.INV(RAND(),LOOKUP(V3879,Inputs!$J$6:$J$9,Inputs!$G$6:$G$9),LOOKUP(V3879,Inputs!$J$6:$J$9,Inputs!$H$6:$H$9))),0),"" )</f>
        <v/>
      </c>
      <c r="M3879" s="26">
        <f>IF($A3879&lt;=Inputs!$B$13,IF(8&lt;=Inputs!$B$8,IF(Inputs!$B$12&gt;0,MAX(MIN(NORM.INV(RAND(),LOOKUP(W3879,Inputs!$J$6:$J$9,Inputs!$G$6:$G$9),LOOKUP(W3879,Inputs!$J$6:$J$9,Inputs!$H$6:$H$9)),Inputs!$B$12),-Inputs!$B$12),NORM.INV(RAND(),LOOKUP(W3879,Inputs!$J$6:$J$9,Inputs!$G$6:$G$9),LOOKUP(W3879,Inputs!$J$6:$J$9,Inputs!$H$6:$H$9))),0),"" )</f>
        <v/>
      </c>
      <c r="N3879" s="26">
        <f>IF($A3879&lt;=Inputs!$B$13,IF(9&lt;=Inputs!$B$8,IF(Inputs!$B$12&gt;0,MAX(MIN(NORM.INV(RAND(),LOOKUP(X3879,Inputs!$J$6:$J$9,Inputs!$G$6:$G$9),LOOKUP(X3879,Inputs!$J$6:$J$9,Inputs!$H$6:$H$9)),Inputs!$B$12),-Inputs!$B$12),NORM.INV(RAND(),LOOKUP(X3879,Inputs!$J$6:$J$9,Inputs!$G$6:$G$9),LOOKUP(X3879,Inputs!$J$6:$J$9,Inputs!$H$6:$H$9))),0),"" )</f>
        <v/>
      </c>
      <c r="O3879" s="26">
        <f>IF($A3879&lt;=Inputs!$B$13,IF(10&lt;=Inputs!$B$8,IF(Inputs!$B$12&gt;0,MAX(MIN(NORM.INV(RAND(),LOOKUP(Y3879,Inputs!$J$6:$J$9,Inputs!$G$6:$G$9),LOOKUP(Y3879,Inputs!$J$6:$J$9,Inputs!$H$6:$H$9)),Inputs!$B$12),-Inputs!$B$12),NORM.INV(RAND(),LOOKUP(Y3879,Inputs!$J$6:$J$9,Inputs!$G$6:$G$9),LOOKUP(Y3879,Inputs!$J$6:$J$9,Inputs!$H$6:$H$9))),0),"" )</f>
        <v/>
      </c>
      <c r="P3879" s="31">
        <f>IF($A3879&lt;=Inputs!$B$13,RAND(),"")</f>
        <v/>
      </c>
      <c r="Q3879" s="31">
        <f>IF($A3879&lt;=Inputs!$B$13,RAND(),"")</f>
        <v/>
      </c>
      <c r="R3879" s="31">
        <f>IF($A3879&lt;=Inputs!$B$13,RAND(),"")</f>
        <v/>
      </c>
      <c r="S3879" s="31">
        <f>IF($A3879&lt;=Inputs!$B$13,RAND(),"")</f>
        <v/>
      </c>
      <c r="T3879" s="31">
        <f>IF($A3879&lt;=Inputs!$B$13,RAND(),"")</f>
        <v/>
      </c>
      <c r="U3879" s="31">
        <f>IF($A3879&lt;=Inputs!$B$13,RAND(),"")</f>
        <v/>
      </c>
      <c r="V3879" s="31">
        <f>IF($A3879&lt;=Inputs!$B$13,RAND(),"")</f>
        <v/>
      </c>
      <c r="W3879" s="31">
        <f>IF($A3879&lt;=Inputs!$B$13,RAND(),"")</f>
        <v/>
      </c>
      <c r="X3879" s="31">
        <f>IF($A3879&lt;=Inputs!$B$13,RAND(),"")</f>
        <v/>
      </c>
      <c r="Y3879" s="31">
        <f>IF($A3879&lt;=Inputs!$B$13,RAND(),"")</f>
        <v/>
      </c>
    </row>
    <row r="3880">
      <c r="A3880" t="n">
        <v>3875</v>
      </c>
      <c r="B3880" s="26">
        <f>IF($A3880&lt;=Inputs!$B$13,IF(Inputs!$B$8&gt;0,SUM(F3880:O3880)/Inputs!$B$8,0),"")</f>
        <v/>
      </c>
      <c r="C3880" s="27">
        <f>IF($A3880&lt;=Inputs!$B$13,B3880/100,"")</f>
        <v/>
      </c>
      <c r="D3880" s="28">
        <f>IF($A3880&lt;=Inputs!$B$13,C3880*Inputs!$B$7,"")</f>
        <v/>
      </c>
      <c r="E3880" s="29">
        <f>IF($A3880&lt;=Inputs!$B$13,IF(D3880&gt;0,1,0),"")</f>
        <v/>
      </c>
      <c r="F3880" s="26">
        <f>IF($A3880&lt;=Inputs!$B$13,IF(1&lt;=Inputs!$B$8,IF(Inputs!$B$12&gt;0,MAX(MIN(NORM.INV(RAND(),LOOKUP(P3880,Inputs!$J$6:$J$9,Inputs!$G$6:$G$9),LOOKUP(P3880,Inputs!$J$6:$J$9,Inputs!$H$6:$H$9)),Inputs!$B$12),-Inputs!$B$12),NORM.INV(RAND(),LOOKUP(P3880,Inputs!$J$6:$J$9,Inputs!$G$6:$G$9),LOOKUP(P3880,Inputs!$J$6:$J$9,Inputs!$H$6:$H$9))),0),"" )</f>
        <v/>
      </c>
      <c r="G3880" s="26">
        <f>IF($A3880&lt;=Inputs!$B$13,IF(2&lt;=Inputs!$B$8,IF(Inputs!$B$12&gt;0,MAX(MIN(NORM.INV(RAND(),LOOKUP(Q3880,Inputs!$J$6:$J$9,Inputs!$G$6:$G$9),LOOKUP(Q3880,Inputs!$J$6:$J$9,Inputs!$H$6:$H$9)),Inputs!$B$12),-Inputs!$B$12),NORM.INV(RAND(),LOOKUP(Q3880,Inputs!$J$6:$J$9,Inputs!$G$6:$G$9),LOOKUP(Q3880,Inputs!$J$6:$J$9,Inputs!$H$6:$H$9))),0),"" )</f>
        <v/>
      </c>
      <c r="H3880" s="26">
        <f>IF($A3880&lt;=Inputs!$B$13,IF(3&lt;=Inputs!$B$8,IF(Inputs!$B$12&gt;0,MAX(MIN(NORM.INV(RAND(),LOOKUP(R3880,Inputs!$J$6:$J$9,Inputs!$G$6:$G$9),LOOKUP(R3880,Inputs!$J$6:$J$9,Inputs!$H$6:$H$9)),Inputs!$B$12),-Inputs!$B$12),NORM.INV(RAND(),LOOKUP(R3880,Inputs!$J$6:$J$9,Inputs!$G$6:$G$9),LOOKUP(R3880,Inputs!$J$6:$J$9,Inputs!$H$6:$H$9))),0),"" )</f>
        <v/>
      </c>
      <c r="I3880" s="26">
        <f>IF($A3880&lt;=Inputs!$B$13,IF(4&lt;=Inputs!$B$8,IF(Inputs!$B$12&gt;0,MAX(MIN(NORM.INV(RAND(),LOOKUP(S3880,Inputs!$J$6:$J$9,Inputs!$G$6:$G$9),LOOKUP(S3880,Inputs!$J$6:$J$9,Inputs!$H$6:$H$9)),Inputs!$B$12),-Inputs!$B$12),NORM.INV(RAND(),LOOKUP(S3880,Inputs!$J$6:$J$9,Inputs!$G$6:$G$9),LOOKUP(S3880,Inputs!$J$6:$J$9,Inputs!$H$6:$H$9))),0),"" )</f>
        <v/>
      </c>
      <c r="J3880" s="26">
        <f>IF($A3880&lt;=Inputs!$B$13,IF(5&lt;=Inputs!$B$8,IF(Inputs!$B$12&gt;0,MAX(MIN(NORM.INV(RAND(),LOOKUP(T3880,Inputs!$J$6:$J$9,Inputs!$G$6:$G$9),LOOKUP(T3880,Inputs!$J$6:$J$9,Inputs!$H$6:$H$9)),Inputs!$B$12),-Inputs!$B$12),NORM.INV(RAND(),LOOKUP(T3880,Inputs!$J$6:$J$9,Inputs!$G$6:$G$9),LOOKUP(T3880,Inputs!$J$6:$J$9,Inputs!$H$6:$H$9))),0),"" )</f>
        <v/>
      </c>
      <c r="K3880" s="26">
        <f>IF($A3880&lt;=Inputs!$B$13,IF(6&lt;=Inputs!$B$8,IF(Inputs!$B$12&gt;0,MAX(MIN(NORM.INV(RAND(),LOOKUP(U3880,Inputs!$J$6:$J$9,Inputs!$G$6:$G$9),LOOKUP(U3880,Inputs!$J$6:$J$9,Inputs!$H$6:$H$9)),Inputs!$B$12),-Inputs!$B$12),NORM.INV(RAND(),LOOKUP(U3880,Inputs!$J$6:$J$9,Inputs!$G$6:$G$9),LOOKUP(U3880,Inputs!$J$6:$J$9,Inputs!$H$6:$H$9))),0),"" )</f>
        <v/>
      </c>
      <c r="L3880" s="26">
        <f>IF($A3880&lt;=Inputs!$B$13,IF(7&lt;=Inputs!$B$8,IF(Inputs!$B$12&gt;0,MAX(MIN(NORM.INV(RAND(),LOOKUP(V3880,Inputs!$J$6:$J$9,Inputs!$G$6:$G$9),LOOKUP(V3880,Inputs!$J$6:$J$9,Inputs!$H$6:$H$9)),Inputs!$B$12),-Inputs!$B$12),NORM.INV(RAND(),LOOKUP(V3880,Inputs!$J$6:$J$9,Inputs!$G$6:$G$9),LOOKUP(V3880,Inputs!$J$6:$J$9,Inputs!$H$6:$H$9))),0),"" )</f>
        <v/>
      </c>
      <c r="M3880" s="26">
        <f>IF($A3880&lt;=Inputs!$B$13,IF(8&lt;=Inputs!$B$8,IF(Inputs!$B$12&gt;0,MAX(MIN(NORM.INV(RAND(),LOOKUP(W3880,Inputs!$J$6:$J$9,Inputs!$G$6:$G$9),LOOKUP(W3880,Inputs!$J$6:$J$9,Inputs!$H$6:$H$9)),Inputs!$B$12),-Inputs!$B$12),NORM.INV(RAND(),LOOKUP(W3880,Inputs!$J$6:$J$9,Inputs!$G$6:$G$9),LOOKUP(W3880,Inputs!$J$6:$J$9,Inputs!$H$6:$H$9))),0),"" )</f>
        <v/>
      </c>
      <c r="N3880" s="26">
        <f>IF($A3880&lt;=Inputs!$B$13,IF(9&lt;=Inputs!$B$8,IF(Inputs!$B$12&gt;0,MAX(MIN(NORM.INV(RAND(),LOOKUP(X3880,Inputs!$J$6:$J$9,Inputs!$G$6:$G$9),LOOKUP(X3880,Inputs!$J$6:$J$9,Inputs!$H$6:$H$9)),Inputs!$B$12),-Inputs!$B$12),NORM.INV(RAND(),LOOKUP(X3880,Inputs!$J$6:$J$9,Inputs!$G$6:$G$9),LOOKUP(X3880,Inputs!$J$6:$J$9,Inputs!$H$6:$H$9))),0),"" )</f>
        <v/>
      </c>
      <c r="O3880" s="26">
        <f>IF($A3880&lt;=Inputs!$B$13,IF(10&lt;=Inputs!$B$8,IF(Inputs!$B$12&gt;0,MAX(MIN(NORM.INV(RAND(),LOOKUP(Y3880,Inputs!$J$6:$J$9,Inputs!$G$6:$G$9),LOOKUP(Y3880,Inputs!$J$6:$J$9,Inputs!$H$6:$H$9)),Inputs!$B$12),-Inputs!$B$12),NORM.INV(RAND(),LOOKUP(Y3880,Inputs!$J$6:$J$9,Inputs!$G$6:$G$9),LOOKUP(Y3880,Inputs!$J$6:$J$9,Inputs!$H$6:$H$9))),0),"" )</f>
        <v/>
      </c>
      <c r="P3880" s="31">
        <f>IF($A3880&lt;=Inputs!$B$13,RAND(),"")</f>
        <v/>
      </c>
      <c r="Q3880" s="31">
        <f>IF($A3880&lt;=Inputs!$B$13,RAND(),"")</f>
        <v/>
      </c>
      <c r="R3880" s="31">
        <f>IF($A3880&lt;=Inputs!$B$13,RAND(),"")</f>
        <v/>
      </c>
      <c r="S3880" s="31">
        <f>IF($A3880&lt;=Inputs!$B$13,RAND(),"")</f>
        <v/>
      </c>
      <c r="T3880" s="31">
        <f>IF($A3880&lt;=Inputs!$B$13,RAND(),"")</f>
        <v/>
      </c>
      <c r="U3880" s="31">
        <f>IF($A3880&lt;=Inputs!$B$13,RAND(),"")</f>
        <v/>
      </c>
      <c r="V3880" s="31">
        <f>IF($A3880&lt;=Inputs!$B$13,RAND(),"")</f>
        <v/>
      </c>
      <c r="W3880" s="31">
        <f>IF($A3880&lt;=Inputs!$B$13,RAND(),"")</f>
        <v/>
      </c>
      <c r="X3880" s="31">
        <f>IF($A3880&lt;=Inputs!$B$13,RAND(),"")</f>
        <v/>
      </c>
      <c r="Y3880" s="31">
        <f>IF($A3880&lt;=Inputs!$B$13,RAND(),"")</f>
        <v/>
      </c>
    </row>
    <row r="3881">
      <c r="A3881" t="n">
        <v>3876</v>
      </c>
      <c r="B3881" s="26">
        <f>IF($A3881&lt;=Inputs!$B$13,IF(Inputs!$B$8&gt;0,SUM(F3881:O3881)/Inputs!$B$8,0),"")</f>
        <v/>
      </c>
      <c r="C3881" s="27">
        <f>IF($A3881&lt;=Inputs!$B$13,B3881/100,"")</f>
        <v/>
      </c>
      <c r="D3881" s="28">
        <f>IF($A3881&lt;=Inputs!$B$13,C3881*Inputs!$B$7,"")</f>
        <v/>
      </c>
      <c r="E3881" s="29">
        <f>IF($A3881&lt;=Inputs!$B$13,IF(D3881&gt;0,1,0),"")</f>
        <v/>
      </c>
      <c r="F3881" s="26">
        <f>IF($A3881&lt;=Inputs!$B$13,IF(1&lt;=Inputs!$B$8,IF(Inputs!$B$12&gt;0,MAX(MIN(NORM.INV(RAND(),LOOKUP(P3881,Inputs!$J$6:$J$9,Inputs!$G$6:$G$9),LOOKUP(P3881,Inputs!$J$6:$J$9,Inputs!$H$6:$H$9)),Inputs!$B$12),-Inputs!$B$12),NORM.INV(RAND(),LOOKUP(P3881,Inputs!$J$6:$J$9,Inputs!$G$6:$G$9),LOOKUP(P3881,Inputs!$J$6:$J$9,Inputs!$H$6:$H$9))),0),"" )</f>
        <v/>
      </c>
      <c r="G3881" s="26">
        <f>IF($A3881&lt;=Inputs!$B$13,IF(2&lt;=Inputs!$B$8,IF(Inputs!$B$12&gt;0,MAX(MIN(NORM.INV(RAND(),LOOKUP(Q3881,Inputs!$J$6:$J$9,Inputs!$G$6:$G$9),LOOKUP(Q3881,Inputs!$J$6:$J$9,Inputs!$H$6:$H$9)),Inputs!$B$12),-Inputs!$B$12),NORM.INV(RAND(),LOOKUP(Q3881,Inputs!$J$6:$J$9,Inputs!$G$6:$G$9),LOOKUP(Q3881,Inputs!$J$6:$J$9,Inputs!$H$6:$H$9))),0),"" )</f>
        <v/>
      </c>
      <c r="H3881" s="26">
        <f>IF($A3881&lt;=Inputs!$B$13,IF(3&lt;=Inputs!$B$8,IF(Inputs!$B$12&gt;0,MAX(MIN(NORM.INV(RAND(),LOOKUP(R3881,Inputs!$J$6:$J$9,Inputs!$G$6:$G$9),LOOKUP(R3881,Inputs!$J$6:$J$9,Inputs!$H$6:$H$9)),Inputs!$B$12),-Inputs!$B$12),NORM.INV(RAND(),LOOKUP(R3881,Inputs!$J$6:$J$9,Inputs!$G$6:$G$9),LOOKUP(R3881,Inputs!$J$6:$J$9,Inputs!$H$6:$H$9))),0),"" )</f>
        <v/>
      </c>
      <c r="I3881" s="26">
        <f>IF($A3881&lt;=Inputs!$B$13,IF(4&lt;=Inputs!$B$8,IF(Inputs!$B$12&gt;0,MAX(MIN(NORM.INV(RAND(),LOOKUP(S3881,Inputs!$J$6:$J$9,Inputs!$G$6:$G$9),LOOKUP(S3881,Inputs!$J$6:$J$9,Inputs!$H$6:$H$9)),Inputs!$B$12),-Inputs!$B$12),NORM.INV(RAND(),LOOKUP(S3881,Inputs!$J$6:$J$9,Inputs!$G$6:$G$9),LOOKUP(S3881,Inputs!$J$6:$J$9,Inputs!$H$6:$H$9))),0),"" )</f>
        <v/>
      </c>
      <c r="J3881" s="26">
        <f>IF($A3881&lt;=Inputs!$B$13,IF(5&lt;=Inputs!$B$8,IF(Inputs!$B$12&gt;0,MAX(MIN(NORM.INV(RAND(),LOOKUP(T3881,Inputs!$J$6:$J$9,Inputs!$G$6:$G$9),LOOKUP(T3881,Inputs!$J$6:$J$9,Inputs!$H$6:$H$9)),Inputs!$B$12),-Inputs!$B$12),NORM.INV(RAND(),LOOKUP(T3881,Inputs!$J$6:$J$9,Inputs!$G$6:$G$9),LOOKUP(T3881,Inputs!$J$6:$J$9,Inputs!$H$6:$H$9))),0),"" )</f>
        <v/>
      </c>
      <c r="K3881" s="26">
        <f>IF($A3881&lt;=Inputs!$B$13,IF(6&lt;=Inputs!$B$8,IF(Inputs!$B$12&gt;0,MAX(MIN(NORM.INV(RAND(),LOOKUP(U3881,Inputs!$J$6:$J$9,Inputs!$G$6:$G$9),LOOKUP(U3881,Inputs!$J$6:$J$9,Inputs!$H$6:$H$9)),Inputs!$B$12),-Inputs!$B$12),NORM.INV(RAND(),LOOKUP(U3881,Inputs!$J$6:$J$9,Inputs!$G$6:$G$9),LOOKUP(U3881,Inputs!$J$6:$J$9,Inputs!$H$6:$H$9))),0),"" )</f>
        <v/>
      </c>
      <c r="L3881" s="26">
        <f>IF($A3881&lt;=Inputs!$B$13,IF(7&lt;=Inputs!$B$8,IF(Inputs!$B$12&gt;0,MAX(MIN(NORM.INV(RAND(),LOOKUP(V3881,Inputs!$J$6:$J$9,Inputs!$G$6:$G$9),LOOKUP(V3881,Inputs!$J$6:$J$9,Inputs!$H$6:$H$9)),Inputs!$B$12),-Inputs!$B$12),NORM.INV(RAND(),LOOKUP(V3881,Inputs!$J$6:$J$9,Inputs!$G$6:$G$9),LOOKUP(V3881,Inputs!$J$6:$J$9,Inputs!$H$6:$H$9))),0),"" )</f>
        <v/>
      </c>
      <c r="M3881" s="26">
        <f>IF($A3881&lt;=Inputs!$B$13,IF(8&lt;=Inputs!$B$8,IF(Inputs!$B$12&gt;0,MAX(MIN(NORM.INV(RAND(),LOOKUP(W3881,Inputs!$J$6:$J$9,Inputs!$G$6:$G$9),LOOKUP(W3881,Inputs!$J$6:$J$9,Inputs!$H$6:$H$9)),Inputs!$B$12),-Inputs!$B$12),NORM.INV(RAND(),LOOKUP(W3881,Inputs!$J$6:$J$9,Inputs!$G$6:$G$9),LOOKUP(W3881,Inputs!$J$6:$J$9,Inputs!$H$6:$H$9))),0),"" )</f>
        <v/>
      </c>
      <c r="N3881" s="26">
        <f>IF($A3881&lt;=Inputs!$B$13,IF(9&lt;=Inputs!$B$8,IF(Inputs!$B$12&gt;0,MAX(MIN(NORM.INV(RAND(),LOOKUP(X3881,Inputs!$J$6:$J$9,Inputs!$G$6:$G$9),LOOKUP(X3881,Inputs!$J$6:$J$9,Inputs!$H$6:$H$9)),Inputs!$B$12),-Inputs!$B$12),NORM.INV(RAND(),LOOKUP(X3881,Inputs!$J$6:$J$9,Inputs!$G$6:$G$9),LOOKUP(X3881,Inputs!$J$6:$J$9,Inputs!$H$6:$H$9))),0),"" )</f>
        <v/>
      </c>
      <c r="O3881" s="26">
        <f>IF($A3881&lt;=Inputs!$B$13,IF(10&lt;=Inputs!$B$8,IF(Inputs!$B$12&gt;0,MAX(MIN(NORM.INV(RAND(),LOOKUP(Y3881,Inputs!$J$6:$J$9,Inputs!$G$6:$G$9),LOOKUP(Y3881,Inputs!$J$6:$J$9,Inputs!$H$6:$H$9)),Inputs!$B$12),-Inputs!$B$12),NORM.INV(RAND(),LOOKUP(Y3881,Inputs!$J$6:$J$9,Inputs!$G$6:$G$9),LOOKUP(Y3881,Inputs!$J$6:$J$9,Inputs!$H$6:$H$9))),0),"" )</f>
        <v/>
      </c>
      <c r="P3881" s="31">
        <f>IF($A3881&lt;=Inputs!$B$13,RAND(),"")</f>
        <v/>
      </c>
      <c r="Q3881" s="31">
        <f>IF($A3881&lt;=Inputs!$B$13,RAND(),"")</f>
        <v/>
      </c>
      <c r="R3881" s="31">
        <f>IF($A3881&lt;=Inputs!$B$13,RAND(),"")</f>
        <v/>
      </c>
      <c r="S3881" s="31">
        <f>IF($A3881&lt;=Inputs!$B$13,RAND(),"")</f>
        <v/>
      </c>
      <c r="T3881" s="31">
        <f>IF($A3881&lt;=Inputs!$B$13,RAND(),"")</f>
        <v/>
      </c>
      <c r="U3881" s="31">
        <f>IF($A3881&lt;=Inputs!$B$13,RAND(),"")</f>
        <v/>
      </c>
      <c r="V3881" s="31">
        <f>IF($A3881&lt;=Inputs!$B$13,RAND(),"")</f>
        <v/>
      </c>
      <c r="W3881" s="31">
        <f>IF($A3881&lt;=Inputs!$B$13,RAND(),"")</f>
        <v/>
      </c>
      <c r="X3881" s="31">
        <f>IF($A3881&lt;=Inputs!$B$13,RAND(),"")</f>
        <v/>
      </c>
      <c r="Y3881" s="31">
        <f>IF($A3881&lt;=Inputs!$B$13,RAND(),"")</f>
        <v/>
      </c>
    </row>
    <row r="3882">
      <c r="A3882" t="n">
        <v>3877</v>
      </c>
      <c r="B3882" s="26">
        <f>IF($A3882&lt;=Inputs!$B$13,IF(Inputs!$B$8&gt;0,SUM(F3882:O3882)/Inputs!$B$8,0),"")</f>
        <v/>
      </c>
      <c r="C3882" s="27">
        <f>IF($A3882&lt;=Inputs!$B$13,B3882/100,"")</f>
        <v/>
      </c>
      <c r="D3882" s="28">
        <f>IF($A3882&lt;=Inputs!$B$13,C3882*Inputs!$B$7,"")</f>
        <v/>
      </c>
      <c r="E3882" s="29">
        <f>IF($A3882&lt;=Inputs!$B$13,IF(D3882&gt;0,1,0),"")</f>
        <v/>
      </c>
      <c r="F3882" s="26">
        <f>IF($A3882&lt;=Inputs!$B$13,IF(1&lt;=Inputs!$B$8,IF(Inputs!$B$12&gt;0,MAX(MIN(NORM.INV(RAND(),LOOKUP(P3882,Inputs!$J$6:$J$9,Inputs!$G$6:$G$9),LOOKUP(P3882,Inputs!$J$6:$J$9,Inputs!$H$6:$H$9)),Inputs!$B$12),-Inputs!$B$12),NORM.INV(RAND(),LOOKUP(P3882,Inputs!$J$6:$J$9,Inputs!$G$6:$G$9),LOOKUP(P3882,Inputs!$J$6:$J$9,Inputs!$H$6:$H$9))),0),"" )</f>
        <v/>
      </c>
      <c r="G3882" s="26">
        <f>IF($A3882&lt;=Inputs!$B$13,IF(2&lt;=Inputs!$B$8,IF(Inputs!$B$12&gt;0,MAX(MIN(NORM.INV(RAND(),LOOKUP(Q3882,Inputs!$J$6:$J$9,Inputs!$G$6:$G$9),LOOKUP(Q3882,Inputs!$J$6:$J$9,Inputs!$H$6:$H$9)),Inputs!$B$12),-Inputs!$B$12),NORM.INV(RAND(),LOOKUP(Q3882,Inputs!$J$6:$J$9,Inputs!$G$6:$G$9),LOOKUP(Q3882,Inputs!$J$6:$J$9,Inputs!$H$6:$H$9))),0),"" )</f>
        <v/>
      </c>
      <c r="H3882" s="26">
        <f>IF($A3882&lt;=Inputs!$B$13,IF(3&lt;=Inputs!$B$8,IF(Inputs!$B$12&gt;0,MAX(MIN(NORM.INV(RAND(),LOOKUP(R3882,Inputs!$J$6:$J$9,Inputs!$G$6:$G$9),LOOKUP(R3882,Inputs!$J$6:$J$9,Inputs!$H$6:$H$9)),Inputs!$B$12),-Inputs!$B$12),NORM.INV(RAND(),LOOKUP(R3882,Inputs!$J$6:$J$9,Inputs!$G$6:$G$9),LOOKUP(R3882,Inputs!$J$6:$J$9,Inputs!$H$6:$H$9))),0),"" )</f>
        <v/>
      </c>
      <c r="I3882" s="26">
        <f>IF($A3882&lt;=Inputs!$B$13,IF(4&lt;=Inputs!$B$8,IF(Inputs!$B$12&gt;0,MAX(MIN(NORM.INV(RAND(),LOOKUP(S3882,Inputs!$J$6:$J$9,Inputs!$G$6:$G$9),LOOKUP(S3882,Inputs!$J$6:$J$9,Inputs!$H$6:$H$9)),Inputs!$B$12),-Inputs!$B$12),NORM.INV(RAND(),LOOKUP(S3882,Inputs!$J$6:$J$9,Inputs!$G$6:$G$9),LOOKUP(S3882,Inputs!$J$6:$J$9,Inputs!$H$6:$H$9))),0),"" )</f>
        <v/>
      </c>
      <c r="J3882" s="26">
        <f>IF($A3882&lt;=Inputs!$B$13,IF(5&lt;=Inputs!$B$8,IF(Inputs!$B$12&gt;0,MAX(MIN(NORM.INV(RAND(),LOOKUP(T3882,Inputs!$J$6:$J$9,Inputs!$G$6:$G$9),LOOKUP(T3882,Inputs!$J$6:$J$9,Inputs!$H$6:$H$9)),Inputs!$B$12),-Inputs!$B$12),NORM.INV(RAND(),LOOKUP(T3882,Inputs!$J$6:$J$9,Inputs!$G$6:$G$9),LOOKUP(T3882,Inputs!$J$6:$J$9,Inputs!$H$6:$H$9))),0),"" )</f>
        <v/>
      </c>
      <c r="K3882" s="26">
        <f>IF($A3882&lt;=Inputs!$B$13,IF(6&lt;=Inputs!$B$8,IF(Inputs!$B$12&gt;0,MAX(MIN(NORM.INV(RAND(),LOOKUP(U3882,Inputs!$J$6:$J$9,Inputs!$G$6:$G$9),LOOKUP(U3882,Inputs!$J$6:$J$9,Inputs!$H$6:$H$9)),Inputs!$B$12),-Inputs!$B$12),NORM.INV(RAND(),LOOKUP(U3882,Inputs!$J$6:$J$9,Inputs!$G$6:$G$9),LOOKUP(U3882,Inputs!$J$6:$J$9,Inputs!$H$6:$H$9))),0),"" )</f>
        <v/>
      </c>
      <c r="L3882" s="26">
        <f>IF($A3882&lt;=Inputs!$B$13,IF(7&lt;=Inputs!$B$8,IF(Inputs!$B$12&gt;0,MAX(MIN(NORM.INV(RAND(),LOOKUP(V3882,Inputs!$J$6:$J$9,Inputs!$G$6:$G$9),LOOKUP(V3882,Inputs!$J$6:$J$9,Inputs!$H$6:$H$9)),Inputs!$B$12),-Inputs!$B$12),NORM.INV(RAND(),LOOKUP(V3882,Inputs!$J$6:$J$9,Inputs!$G$6:$G$9),LOOKUP(V3882,Inputs!$J$6:$J$9,Inputs!$H$6:$H$9))),0),"" )</f>
        <v/>
      </c>
      <c r="M3882" s="26">
        <f>IF($A3882&lt;=Inputs!$B$13,IF(8&lt;=Inputs!$B$8,IF(Inputs!$B$12&gt;0,MAX(MIN(NORM.INV(RAND(),LOOKUP(W3882,Inputs!$J$6:$J$9,Inputs!$G$6:$G$9),LOOKUP(W3882,Inputs!$J$6:$J$9,Inputs!$H$6:$H$9)),Inputs!$B$12),-Inputs!$B$12),NORM.INV(RAND(),LOOKUP(W3882,Inputs!$J$6:$J$9,Inputs!$G$6:$G$9),LOOKUP(W3882,Inputs!$J$6:$J$9,Inputs!$H$6:$H$9))),0),"" )</f>
        <v/>
      </c>
      <c r="N3882" s="26">
        <f>IF($A3882&lt;=Inputs!$B$13,IF(9&lt;=Inputs!$B$8,IF(Inputs!$B$12&gt;0,MAX(MIN(NORM.INV(RAND(),LOOKUP(X3882,Inputs!$J$6:$J$9,Inputs!$G$6:$G$9),LOOKUP(X3882,Inputs!$J$6:$J$9,Inputs!$H$6:$H$9)),Inputs!$B$12),-Inputs!$B$12),NORM.INV(RAND(),LOOKUP(X3882,Inputs!$J$6:$J$9,Inputs!$G$6:$G$9),LOOKUP(X3882,Inputs!$J$6:$J$9,Inputs!$H$6:$H$9))),0),"" )</f>
        <v/>
      </c>
      <c r="O3882" s="26">
        <f>IF($A3882&lt;=Inputs!$B$13,IF(10&lt;=Inputs!$B$8,IF(Inputs!$B$12&gt;0,MAX(MIN(NORM.INV(RAND(),LOOKUP(Y3882,Inputs!$J$6:$J$9,Inputs!$G$6:$G$9),LOOKUP(Y3882,Inputs!$J$6:$J$9,Inputs!$H$6:$H$9)),Inputs!$B$12),-Inputs!$B$12),NORM.INV(RAND(),LOOKUP(Y3882,Inputs!$J$6:$J$9,Inputs!$G$6:$G$9),LOOKUP(Y3882,Inputs!$J$6:$J$9,Inputs!$H$6:$H$9))),0),"" )</f>
        <v/>
      </c>
      <c r="P3882" s="31">
        <f>IF($A3882&lt;=Inputs!$B$13,RAND(),"")</f>
        <v/>
      </c>
      <c r="Q3882" s="31">
        <f>IF($A3882&lt;=Inputs!$B$13,RAND(),"")</f>
        <v/>
      </c>
      <c r="R3882" s="31">
        <f>IF($A3882&lt;=Inputs!$B$13,RAND(),"")</f>
        <v/>
      </c>
      <c r="S3882" s="31">
        <f>IF($A3882&lt;=Inputs!$B$13,RAND(),"")</f>
        <v/>
      </c>
      <c r="T3882" s="31">
        <f>IF($A3882&lt;=Inputs!$B$13,RAND(),"")</f>
        <v/>
      </c>
      <c r="U3882" s="31">
        <f>IF($A3882&lt;=Inputs!$B$13,RAND(),"")</f>
        <v/>
      </c>
      <c r="V3882" s="31">
        <f>IF($A3882&lt;=Inputs!$B$13,RAND(),"")</f>
        <v/>
      </c>
      <c r="W3882" s="31">
        <f>IF($A3882&lt;=Inputs!$B$13,RAND(),"")</f>
        <v/>
      </c>
      <c r="X3882" s="31">
        <f>IF($A3882&lt;=Inputs!$B$13,RAND(),"")</f>
        <v/>
      </c>
      <c r="Y3882" s="31">
        <f>IF($A3882&lt;=Inputs!$B$13,RAND(),"")</f>
        <v/>
      </c>
    </row>
    <row r="3883">
      <c r="A3883" t="n">
        <v>3878</v>
      </c>
      <c r="B3883" s="26">
        <f>IF($A3883&lt;=Inputs!$B$13,IF(Inputs!$B$8&gt;0,SUM(F3883:O3883)/Inputs!$B$8,0),"")</f>
        <v/>
      </c>
      <c r="C3883" s="27">
        <f>IF($A3883&lt;=Inputs!$B$13,B3883/100,"")</f>
        <v/>
      </c>
      <c r="D3883" s="28">
        <f>IF($A3883&lt;=Inputs!$B$13,C3883*Inputs!$B$7,"")</f>
        <v/>
      </c>
      <c r="E3883" s="29">
        <f>IF($A3883&lt;=Inputs!$B$13,IF(D3883&gt;0,1,0),"")</f>
        <v/>
      </c>
      <c r="F3883" s="26">
        <f>IF($A3883&lt;=Inputs!$B$13,IF(1&lt;=Inputs!$B$8,IF(Inputs!$B$12&gt;0,MAX(MIN(NORM.INV(RAND(),LOOKUP(P3883,Inputs!$J$6:$J$9,Inputs!$G$6:$G$9),LOOKUP(P3883,Inputs!$J$6:$J$9,Inputs!$H$6:$H$9)),Inputs!$B$12),-Inputs!$B$12),NORM.INV(RAND(),LOOKUP(P3883,Inputs!$J$6:$J$9,Inputs!$G$6:$G$9),LOOKUP(P3883,Inputs!$J$6:$J$9,Inputs!$H$6:$H$9))),0),"" )</f>
        <v/>
      </c>
      <c r="G3883" s="26">
        <f>IF($A3883&lt;=Inputs!$B$13,IF(2&lt;=Inputs!$B$8,IF(Inputs!$B$12&gt;0,MAX(MIN(NORM.INV(RAND(),LOOKUP(Q3883,Inputs!$J$6:$J$9,Inputs!$G$6:$G$9),LOOKUP(Q3883,Inputs!$J$6:$J$9,Inputs!$H$6:$H$9)),Inputs!$B$12),-Inputs!$B$12),NORM.INV(RAND(),LOOKUP(Q3883,Inputs!$J$6:$J$9,Inputs!$G$6:$G$9),LOOKUP(Q3883,Inputs!$J$6:$J$9,Inputs!$H$6:$H$9))),0),"" )</f>
        <v/>
      </c>
      <c r="H3883" s="26">
        <f>IF($A3883&lt;=Inputs!$B$13,IF(3&lt;=Inputs!$B$8,IF(Inputs!$B$12&gt;0,MAX(MIN(NORM.INV(RAND(),LOOKUP(R3883,Inputs!$J$6:$J$9,Inputs!$G$6:$G$9),LOOKUP(R3883,Inputs!$J$6:$J$9,Inputs!$H$6:$H$9)),Inputs!$B$12),-Inputs!$B$12),NORM.INV(RAND(),LOOKUP(R3883,Inputs!$J$6:$J$9,Inputs!$G$6:$G$9),LOOKUP(R3883,Inputs!$J$6:$J$9,Inputs!$H$6:$H$9))),0),"" )</f>
        <v/>
      </c>
      <c r="I3883" s="26">
        <f>IF($A3883&lt;=Inputs!$B$13,IF(4&lt;=Inputs!$B$8,IF(Inputs!$B$12&gt;0,MAX(MIN(NORM.INV(RAND(),LOOKUP(S3883,Inputs!$J$6:$J$9,Inputs!$G$6:$G$9),LOOKUP(S3883,Inputs!$J$6:$J$9,Inputs!$H$6:$H$9)),Inputs!$B$12),-Inputs!$B$12),NORM.INV(RAND(),LOOKUP(S3883,Inputs!$J$6:$J$9,Inputs!$G$6:$G$9),LOOKUP(S3883,Inputs!$J$6:$J$9,Inputs!$H$6:$H$9))),0),"" )</f>
        <v/>
      </c>
      <c r="J3883" s="26">
        <f>IF($A3883&lt;=Inputs!$B$13,IF(5&lt;=Inputs!$B$8,IF(Inputs!$B$12&gt;0,MAX(MIN(NORM.INV(RAND(),LOOKUP(T3883,Inputs!$J$6:$J$9,Inputs!$G$6:$G$9),LOOKUP(T3883,Inputs!$J$6:$J$9,Inputs!$H$6:$H$9)),Inputs!$B$12),-Inputs!$B$12),NORM.INV(RAND(),LOOKUP(T3883,Inputs!$J$6:$J$9,Inputs!$G$6:$G$9),LOOKUP(T3883,Inputs!$J$6:$J$9,Inputs!$H$6:$H$9))),0),"" )</f>
        <v/>
      </c>
      <c r="K3883" s="26">
        <f>IF($A3883&lt;=Inputs!$B$13,IF(6&lt;=Inputs!$B$8,IF(Inputs!$B$12&gt;0,MAX(MIN(NORM.INV(RAND(),LOOKUP(U3883,Inputs!$J$6:$J$9,Inputs!$G$6:$G$9),LOOKUP(U3883,Inputs!$J$6:$J$9,Inputs!$H$6:$H$9)),Inputs!$B$12),-Inputs!$B$12),NORM.INV(RAND(),LOOKUP(U3883,Inputs!$J$6:$J$9,Inputs!$G$6:$G$9),LOOKUP(U3883,Inputs!$J$6:$J$9,Inputs!$H$6:$H$9))),0),"" )</f>
        <v/>
      </c>
      <c r="L3883" s="26">
        <f>IF($A3883&lt;=Inputs!$B$13,IF(7&lt;=Inputs!$B$8,IF(Inputs!$B$12&gt;0,MAX(MIN(NORM.INV(RAND(),LOOKUP(V3883,Inputs!$J$6:$J$9,Inputs!$G$6:$G$9),LOOKUP(V3883,Inputs!$J$6:$J$9,Inputs!$H$6:$H$9)),Inputs!$B$12),-Inputs!$B$12),NORM.INV(RAND(),LOOKUP(V3883,Inputs!$J$6:$J$9,Inputs!$G$6:$G$9),LOOKUP(V3883,Inputs!$J$6:$J$9,Inputs!$H$6:$H$9))),0),"" )</f>
        <v/>
      </c>
      <c r="M3883" s="26">
        <f>IF($A3883&lt;=Inputs!$B$13,IF(8&lt;=Inputs!$B$8,IF(Inputs!$B$12&gt;0,MAX(MIN(NORM.INV(RAND(),LOOKUP(W3883,Inputs!$J$6:$J$9,Inputs!$G$6:$G$9),LOOKUP(W3883,Inputs!$J$6:$J$9,Inputs!$H$6:$H$9)),Inputs!$B$12),-Inputs!$B$12),NORM.INV(RAND(),LOOKUP(W3883,Inputs!$J$6:$J$9,Inputs!$G$6:$G$9),LOOKUP(W3883,Inputs!$J$6:$J$9,Inputs!$H$6:$H$9))),0),"" )</f>
        <v/>
      </c>
      <c r="N3883" s="26">
        <f>IF($A3883&lt;=Inputs!$B$13,IF(9&lt;=Inputs!$B$8,IF(Inputs!$B$12&gt;0,MAX(MIN(NORM.INV(RAND(),LOOKUP(X3883,Inputs!$J$6:$J$9,Inputs!$G$6:$G$9),LOOKUP(X3883,Inputs!$J$6:$J$9,Inputs!$H$6:$H$9)),Inputs!$B$12),-Inputs!$B$12),NORM.INV(RAND(),LOOKUP(X3883,Inputs!$J$6:$J$9,Inputs!$G$6:$G$9),LOOKUP(X3883,Inputs!$J$6:$J$9,Inputs!$H$6:$H$9))),0),"" )</f>
        <v/>
      </c>
      <c r="O3883" s="26">
        <f>IF($A3883&lt;=Inputs!$B$13,IF(10&lt;=Inputs!$B$8,IF(Inputs!$B$12&gt;0,MAX(MIN(NORM.INV(RAND(),LOOKUP(Y3883,Inputs!$J$6:$J$9,Inputs!$G$6:$G$9),LOOKUP(Y3883,Inputs!$J$6:$J$9,Inputs!$H$6:$H$9)),Inputs!$B$12),-Inputs!$B$12),NORM.INV(RAND(),LOOKUP(Y3883,Inputs!$J$6:$J$9,Inputs!$G$6:$G$9),LOOKUP(Y3883,Inputs!$J$6:$J$9,Inputs!$H$6:$H$9))),0),"" )</f>
        <v/>
      </c>
      <c r="P3883" s="31">
        <f>IF($A3883&lt;=Inputs!$B$13,RAND(),"")</f>
        <v/>
      </c>
      <c r="Q3883" s="31">
        <f>IF($A3883&lt;=Inputs!$B$13,RAND(),"")</f>
        <v/>
      </c>
      <c r="R3883" s="31">
        <f>IF($A3883&lt;=Inputs!$B$13,RAND(),"")</f>
        <v/>
      </c>
      <c r="S3883" s="31">
        <f>IF($A3883&lt;=Inputs!$B$13,RAND(),"")</f>
        <v/>
      </c>
      <c r="T3883" s="31">
        <f>IF($A3883&lt;=Inputs!$B$13,RAND(),"")</f>
        <v/>
      </c>
      <c r="U3883" s="31">
        <f>IF($A3883&lt;=Inputs!$B$13,RAND(),"")</f>
        <v/>
      </c>
      <c r="V3883" s="31">
        <f>IF($A3883&lt;=Inputs!$B$13,RAND(),"")</f>
        <v/>
      </c>
      <c r="W3883" s="31">
        <f>IF($A3883&lt;=Inputs!$B$13,RAND(),"")</f>
        <v/>
      </c>
      <c r="X3883" s="31">
        <f>IF($A3883&lt;=Inputs!$B$13,RAND(),"")</f>
        <v/>
      </c>
      <c r="Y3883" s="31">
        <f>IF($A3883&lt;=Inputs!$B$13,RAND(),"")</f>
        <v/>
      </c>
    </row>
    <row r="3884">
      <c r="A3884" t="n">
        <v>3879</v>
      </c>
      <c r="B3884" s="26">
        <f>IF($A3884&lt;=Inputs!$B$13,IF(Inputs!$B$8&gt;0,SUM(F3884:O3884)/Inputs!$B$8,0),"")</f>
        <v/>
      </c>
      <c r="C3884" s="27">
        <f>IF($A3884&lt;=Inputs!$B$13,B3884/100,"")</f>
        <v/>
      </c>
      <c r="D3884" s="28">
        <f>IF($A3884&lt;=Inputs!$B$13,C3884*Inputs!$B$7,"")</f>
        <v/>
      </c>
      <c r="E3884" s="29">
        <f>IF($A3884&lt;=Inputs!$B$13,IF(D3884&gt;0,1,0),"")</f>
        <v/>
      </c>
      <c r="F3884" s="26">
        <f>IF($A3884&lt;=Inputs!$B$13,IF(1&lt;=Inputs!$B$8,IF(Inputs!$B$12&gt;0,MAX(MIN(NORM.INV(RAND(),LOOKUP(P3884,Inputs!$J$6:$J$9,Inputs!$G$6:$G$9),LOOKUP(P3884,Inputs!$J$6:$J$9,Inputs!$H$6:$H$9)),Inputs!$B$12),-Inputs!$B$12),NORM.INV(RAND(),LOOKUP(P3884,Inputs!$J$6:$J$9,Inputs!$G$6:$G$9),LOOKUP(P3884,Inputs!$J$6:$J$9,Inputs!$H$6:$H$9))),0),"" )</f>
        <v/>
      </c>
      <c r="G3884" s="26">
        <f>IF($A3884&lt;=Inputs!$B$13,IF(2&lt;=Inputs!$B$8,IF(Inputs!$B$12&gt;0,MAX(MIN(NORM.INV(RAND(),LOOKUP(Q3884,Inputs!$J$6:$J$9,Inputs!$G$6:$G$9),LOOKUP(Q3884,Inputs!$J$6:$J$9,Inputs!$H$6:$H$9)),Inputs!$B$12),-Inputs!$B$12),NORM.INV(RAND(),LOOKUP(Q3884,Inputs!$J$6:$J$9,Inputs!$G$6:$G$9),LOOKUP(Q3884,Inputs!$J$6:$J$9,Inputs!$H$6:$H$9))),0),"" )</f>
        <v/>
      </c>
      <c r="H3884" s="26">
        <f>IF($A3884&lt;=Inputs!$B$13,IF(3&lt;=Inputs!$B$8,IF(Inputs!$B$12&gt;0,MAX(MIN(NORM.INV(RAND(),LOOKUP(R3884,Inputs!$J$6:$J$9,Inputs!$G$6:$G$9),LOOKUP(R3884,Inputs!$J$6:$J$9,Inputs!$H$6:$H$9)),Inputs!$B$12),-Inputs!$B$12),NORM.INV(RAND(),LOOKUP(R3884,Inputs!$J$6:$J$9,Inputs!$G$6:$G$9),LOOKUP(R3884,Inputs!$J$6:$J$9,Inputs!$H$6:$H$9))),0),"" )</f>
        <v/>
      </c>
      <c r="I3884" s="26">
        <f>IF($A3884&lt;=Inputs!$B$13,IF(4&lt;=Inputs!$B$8,IF(Inputs!$B$12&gt;0,MAX(MIN(NORM.INV(RAND(),LOOKUP(S3884,Inputs!$J$6:$J$9,Inputs!$G$6:$G$9),LOOKUP(S3884,Inputs!$J$6:$J$9,Inputs!$H$6:$H$9)),Inputs!$B$12),-Inputs!$B$12),NORM.INV(RAND(),LOOKUP(S3884,Inputs!$J$6:$J$9,Inputs!$G$6:$G$9),LOOKUP(S3884,Inputs!$J$6:$J$9,Inputs!$H$6:$H$9))),0),"" )</f>
        <v/>
      </c>
      <c r="J3884" s="26">
        <f>IF($A3884&lt;=Inputs!$B$13,IF(5&lt;=Inputs!$B$8,IF(Inputs!$B$12&gt;0,MAX(MIN(NORM.INV(RAND(),LOOKUP(T3884,Inputs!$J$6:$J$9,Inputs!$G$6:$G$9),LOOKUP(T3884,Inputs!$J$6:$J$9,Inputs!$H$6:$H$9)),Inputs!$B$12),-Inputs!$B$12),NORM.INV(RAND(),LOOKUP(T3884,Inputs!$J$6:$J$9,Inputs!$G$6:$G$9),LOOKUP(T3884,Inputs!$J$6:$J$9,Inputs!$H$6:$H$9))),0),"" )</f>
        <v/>
      </c>
      <c r="K3884" s="26">
        <f>IF($A3884&lt;=Inputs!$B$13,IF(6&lt;=Inputs!$B$8,IF(Inputs!$B$12&gt;0,MAX(MIN(NORM.INV(RAND(),LOOKUP(U3884,Inputs!$J$6:$J$9,Inputs!$G$6:$G$9),LOOKUP(U3884,Inputs!$J$6:$J$9,Inputs!$H$6:$H$9)),Inputs!$B$12),-Inputs!$B$12),NORM.INV(RAND(),LOOKUP(U3884,Inputs!$J$6:$J$9,Inputs!$G$6:$G$9),LOOKUP(U3884,Inputs!$J$6:$J$9,Inputs!$H$6:$H$9))),0),"" )</f>
        <v/>
      </c>
      <c r="L3884" s="26">
        <f>IF($A3884&lt;=Inputs!$B$13,IF(7&lt;=Inputs!$B$8,IF(Inputs!$B$12&gt;0,MAX(MIN(NORM.INV(RAND(),LOOKUP(V3884,Inputs!$J$6:$J$9,Inputs!$G$6:$G$9),LOOKUP(V3884,Inputs!$J$6:$J$9,Inputs!$H$6:$H$9)),Inputs!$B$12),-Inputs!$B$12),NORM.INV(RAND(),LOOKUP(V3884,Inputs!$J$6:$J$9,Inputs!$G$6:$G$9),LOOKUP(V3884,Inputs!$J$6:$J$9,Inputs!$H$6:$H$9))),0),"" )</f>
        <v/>
      </c>
      <c r="M3884" s="26">
        <f>IF($A3884&lt;=Inputs!$B$13,IF(8&lt;=Inputs!$B$8,IF(Inputs!$B$12&gt;0,MAX(MIN(NORM.INV(RAND(),LOOKUP(W3884,Inputs!$J$6:$J$9,Inputs!$G$6:$G$9),LOOKUP(W3884,Inputs!$J$6:$J$9,Inputs!$H$6:$H$9)),Inputs!$B$12),-Inputs!$B$12),NORM.INV(RAND(),LOOKUP(W3884,Inputs!$J$6:$J$9,Inputs!$G$6:$G$9),LOOKUP(W3884,Inputs!$J$6:$J$9,Inputs!$H$6:$H$9))),0),"" )</f>
        <v/>
      </c>
      <c r="N3884" s="26">
        <f>IF($A3884&lt;=Inputs!$B$13,IF(9&lt;=Inputs!$B$8,IF(Inputs!$B$12&gt;0,MAX(MIN(NORM.INV(RAND(),LOOKUP(X3884,Inputs!$J$6:$J$9,Inputs!$G$6:$G$9),LOOKUP(X3884,Inputs!$J$6:$J$9,Inputs!$H$6:$H$9)),Inputs!$B$12),-Inputs!$B$12),NORM.INV(RAND(),LOOKUP(X3884,Inputs!$J$6:$J$9,Inputs!$G$6:$G$9),LOOKUP(X3884,Inputs!$J$6:$J$9,Inputs!$H$6:$H$9))),0),"" )</f>
        <v/>
      </c>
      <c r="O3884" s="26">
        <f>IF($A3884&lt;=Inputs!$B$13,IF(10&lt;=Inputs!$B$8,IF(Inputs!$B$12&gt;0,MAX(MIN(NORM.INV(RAND(),LOOKUP(Y3884,Inputs!$J$6:$J$9,Inputs!$G$6:$G$9),LOOKUP(Y3884,Inputs!$J$6:$J$9,Inputs!$H$6:$H$9)),Inputs!$B$12),-Inputs!$B$12),NORM.INV(RAND(),LOOKUP(Y3884,Inputs!$J$6:$J$9,Inputs!$G$6:$G$9),LOOKUP(Y3884,Inputs!$J$6:$J$9,Inputs!$H$6:$H$9))),0),"" )</f>
        <v/>
      </c>
      <c r="P3884" s="31">
        <f>IF($A3884&lt;=Inputs!$B$13,RAND(),"")</f>
        <v/>
      </c>
      <c r="Q3884" s="31">
        <f>IF($A3884&lt;=Inputs!$B$13,RAND(),"")</f>
        <v/>
      </c>
      <c r="R3884" s="31">
        <f>IF($A3884&lt;=Inputs!$B$13,RAND(),"")</f>
        <v/>
      </c>
      <c r="S3884" s="31">
        <f>IF($A3884&lt;=Inputs!$B$13,RAND(),"")</f>
        <v/>
      </c>
      <c r="T3884" s="31">
        <f>IF($A3884&lt;=Inputs!$B$13,RAND(),"")</f>
        <v/>
      </c>
      <c r="U3884" s="31">
        <f>IF($A3884&lt;=Inputs!$B$13,RAND(),"")</f>
        <v/>
      </c>
      <c r="V3884" s="31">
        <f>IF($A3884&lt;=Inputs!$B$13,RAND(),"")</f>
        <v/>
      </c>
      <c r="W3884" s="31">
        <f>IF($A3884&lt;=Inputs!$B$13,RAND(),"")</f>
        <v/>
      </c>
      <c r="X3884" s="31">
        <f>IF($A3884&lt;=Inputs!$B$13,RAND(),"")</f>
        <v/>
      </c>
      <c r="Y3884" s="31">
        <f>IF($A3884&lt;=Inputs!$B$13,RAND(),"")</f>
        <v/>
      </c>
    </row>
    <row r="3885">
      <c r="A3885" t="n">
        <v>3880</v>
      </c>
      <c r="B3885" s="26">
        <f>IF($A3885&lt;=Inputs!$B$13,IF(Inputs!$B$8&gt;0,SUM(F3885:O3885)/Inputs!$B$8,0),"")</f>
        <v/>
      </c>
      <c r="C3885" s="27">
        <f>IF($A3885&lt;=Inputs!$B$13,B3885/100,"")</f>
        <v/>
      </c>
      <c r="D3885" s="28">
        <f>IF($A3885&lt;=Inputs!$B$13,C3885*Inputs!$B$7,"")</f>
        <v/>
      </c>
      <c r="E3885" s="29">
        <f>IF($A3885&lt;=Inputs!$B$13,IF(D3885&gt;0,1,0),"")</f>
        <v/>
      </c>
      <c r="F3885" s="26">
        <f>IF($A3885&lt;=Inputs!$B$13,IF(1&lt;=Inputs!$B$8,IF(Inputs!$B$12&gt;0,MAX(MIN(NORM.INV(RAND(),LOOKUP(P3885,Inputs!$J$6:$J$9,Inputs!$G$6:$G$9),LOOKUP(P3885,Inputs!$J$6:$J$9,Inputs!$H$6:$H$9)),Inputs!$B$12),-Inputs!$B$12),NORM.INV(RAND(),LOOKUP(P3885,Inputs!$J$6:$J$9,Inputs!$G$6:$G$9),LOOKUP(P3885,Inputs!$J$6:$J$9,Inputs!$H$6:$H$9))),0),"" )</f>
        <v/>
      </c>
      <c r="G3885" s="26">
        <f>IF($A3885&lt;=Inputs!$B$13,IF(2&lt;=Inputs!$B$8,IF(Inputs!$B$12&gt;0,MAX(MIN(NORM.INV(RAND(),LOOKUP(Q3885,Inputs!$J$6:$J$9,Inputs!$G$6:$G$9),LOOKUP(Q3885,Inputs!$J$6:$J$9,Inputs!$H$6:$H$9)),Inputs!$B$12),-Inputs!$B$12),NORM.INV(RAND(),LOOKUP(Q3885,Inputs!$J$6:$J$9,Inputs!$G$6:$G$9),LOOKUP(Q3885,Inputs!$J$6:$J$9,Inputs!$H$6:$H$9))),0),"" )</f>
        <v/>
      </c>
      <c r="H3885" s="26">
        <f>IF($A3885&lt;=Inputs!$B$13,IF(3&lt;=Inputs!$B$8,IF(Inputs!$B$12&gt;0,MAX(MIN(NORM.INV(RAND(),LOOKUP(R3885,Inputs!$J$6:$J$9,Inputs!$G$6:$G$9),LOOKUP(R3885,Inputs!$J$6:$J$9,Inputs!$H$6:$H$9)),Inputs!$B$12),-Inputs!$B$12),NORM.INV(RAND(),LOOKUP(R3885,Inputs!$J$6:$J$9,Inputs!$G$6:$G$9),LOOKUP(R3885,Inputs!$J$6:$J$9,Inputs!$H$6:$H$9))),0),"" )</f>
        <v/>
      </c>
      <c r="I3885" s="26">
        <f>IF($A3885&lt;=Inputs!$B$13,IF(4&lt;=Inputs!$B$8,IF(Inputs!$B$12&gt;0,MAX(MIN(NORM.INV(RAND(),LOOKUP(S3885,Inputs!$J$6:$J$9,Inputs!$G$6:$G$9),LOOKUP(S3885,Inputs!$J$6:$J$9,Inputs!$H$6:$H$9)),Inputs!$B$12),-Inputs!$B$12),NORM.INV(RAND(),LOOKUP(S3885,Inputs!$J$6:$J$9,Inputs!$G$6:$G$9),LOOKUP(S3885,Inputs!$J$6:$J$9,Inputs!$H$6:$H$9))),0),"" )</f>
        <v/>
      </c>
      <c r="J3885" s="26">
        <f>IF($A3885&lt;=Inputs!$B$13,IF(5&lt;=Inputs!$B$8,IF(Inputs!$B$12&gt;0,MAX(MIN(NORM.INV(RAND(),LOOKUP(T3885,Inputs!$J$6:$J$9,Inputs!$G$6:$G$9),LOOKUP(T3885,Inputs!$J$6:$J$9,Inputs!$H$6:$H$9)),Inputs!$B$12),-Inputs!$B$12),NORM.INV(RAND(),LOOKUP(T3885,Inputs!$J$6:$J$9,Inputs!$G$6:$G$9),LOOKUP(T3885,Inputs!$J$6:$J$9,Inputs!$H$6:$H$9))),0),"" )</f>
        <v/>
      </c>
      <c r="K3885" s="26">
        <f>IF($A3885&lt;=Inputs!$B$13,IF(6&lt;=Inputs!$B$8,IF(Inputs!$B$12&gt;0,MAX(MIN(NORM.INV(RAND(),LOOKUP(U3885,Inputs!$J$6:$J$9,Inputs!$G$6:$G$9),LOOKUP(U3885,Inputs!$J$6:$J$9,Inputs!$H$6:$H$9)),Inputs!$B$12),-Inputs!$B$12),NORM.INV(RAND(),LOOKUP(U3885,Inputs!$J$6:$J$9,Inputs!$G$6:$G$9),LOOKUP(U3885,Inputs!$J$6:$J$9,Inputs!$H$6:$H$9))),0),"" )</f>
        <v/>
      </c>
      <c r="L3885" s="26">
        <f>IF($A3885&lt;=Inputs!$B$13,IF(7&lt;=Inputs!$B$8,IF(Inputs!$B$12&gt;0,MAX(MIN(NORM.INV(RAND(),LOOKUP(V3885,Inputs!$J$6:$J$9,Inputs!$G$6:$G$9),LOOKUP(V3885,Inputs!$J$6:$J$9,Inputs!$H$6:$H$9)),Inputs!$B$12),-Inputs!$B$12),NORM.INV(RAND(),LOOKUP(V3885,Inputs!$J$6:$J$9,Inputs!$G$6:$G$9),LOOKUP(V3885,Inputs!$J$6:$J$9,Inputs!$H$6:$H$9))),0),"" )</f>
        <v/>
      </c>
      <c r="M3885" s="26">
        <f>IF($A3885&lt;=Inputs!$B$13,IF(8&lt;=Inputs!$B$8,IF(Inputs!$B$12&gt;0,MAX(MIN(NORM.INV(RAND(),LOOKUP(W3885,Inputs!$J$6:$J$9,Inputs!$G$6:$G$9),LOOKUP(W3885,Inputs!$J$6:$J$9,Inputs!$H$6:$H$9)),Inputs!$B$12),-Inputs!$B$12),NORM.INV(RAND(),LOOKUP(W3885,Inputs!$J$6:$J$9,Inputs!$G$6:$G$9),LOOKUP(W3885,Inputs!$J$6:$J$9,Inputs!$H$6:$H$9))),0),"" )</f>
        <v/>
      </c>
      <c r="N3885" s="26">
        <f>IF($A3885&lt;=Inputs!$B$13,IF(9&lt;=Inputs!$B$8,IF(Inputs!$B$12&gt;0,MAX(MIN(NORM.INV(RAND(),LOOKUP(X3885,Inputs!$J$6:$J$9,Inputs!$G$6:$G$9),LOOKUP(X3885,Inputs!$J$6:$J$9,Inputs!$H$6:$H$9)),Inputs!$B$12),-Inputs!$B$12),NORM.INV(RAND(),LOOKUP(X3885,Inputs!$J$6:$J$9,Inputs!$G$6:$G$9),LOOKUP(X3885,Inputs!$J$6:$J$9,Inputs!$H$6:$H$9))),0),"" )</f>
        <v/>
      </c>
      <c r="O3885" s="26">
        <f>IF($A3885&lt;=Inputs!$B$13,IF(10&lt;=Inputs!$B$8,IF(Inputs!$B$12&gt;0,MAX(MIN(NORM.INV(RAND(),LOOKUP(Y3885,Inputs!$J$6:$J$9,Inputs!$G$6:$G$9),LOOKUP(Y3885,Inputs!$J$6:$J$9,Inputs!$H$6:$H$9)),Inputs!$B$12),-Inputs!$B$12),NORM.INV(RAND(),LOOKUP(Y3885,Inputs!$J$6:$J$9,Inputs!$G$6:$G$9),LOOKUP(Y3885,Inputs!$J$6:$J$9,Inputs!$H$6:$H$9))),0),"" )</f>
        <v/>
      </c>
      <c r="P3885" s="31">
        <f>IF($A3885&lt;=Inputs!$B$13,RAND(),"")</f>
        <v/>
      </c>
      <c r="Q3885" s="31">
        <f>IF($A3885&lt;=Inputs!$B$13,RAND(),"")</f>
        <v/>
      </c>
      <c r="R3885" s="31">
        <f>IF($A3885&lt;=Inputs!$B$13,RAND(),"")</f>
        <v/>
      </c>
      <c r="S3885" s="31">
        <f>IF($A3885&lt;=Inputs!$B$13,RAND(),"")</f>
        <v/>
      </c>
      <c r="T3885" s="31">
        <f>IF($A3885&lt;=Inputs!$B$13,RAND(),"")</f>
        <v/>
      </c>
      <c r="U3885" s="31">
        <f>IF($A3885&lt;=Inputs!$B$13,RAND(),"")</f>
        <v/>
      </c>
      <c r="V3885" s="31">
        <f>IF($A3885&lt;=Inputs!$B$13,RAND(),"")</f>
        <v/>
      </c>
      <c r="W3885" s="31">
        <f>IF($A3885&lt;=Inputs!$B$13,RAND(),"")</f>
        <v/>
      </c>
      <c r="X3885" s="31">
        <f>IF($A3885&lt;=Inputs!$B$13,RAND(),"")</f>
        <v/>
      </c>
      <c r="Y3885" s="31">
        <f>IF($A3885&lt;=Inputs!$B$13,RAND(),"")</f>
        <v/>
      </c>
    </row>
    <row r="3886">
      <c r="A3886" t="n">
        <v>3881</v>
      </c>
      <c r="B3886" s="26">
        <f>IF($A3886&lt;=Inputs!$B$13,IF(Inputs!$B$8&gt;0,SUM(F3886:O3886)/Inputs!$B$8,0),"")</f>
        <v/>
      </c>
      <c r="C3886" s="27">
        <f>IF($A3886&lt;=Inputs!$B$13,B3886/100,"")</f>
        <v/>
      </c>
      <c r="D3886" s="28">
        <f>IF($A3886&lt;=Inputs!$B$13,C3886*Inputs!$B$7,"")</f>
        <v/>
      </c>
      <c r="E3886" s="29">
        <f>IF($A3886&lt;=Inputs!$B$13,IF(D3886&gt;0,1,0),"")</f>
        <v/>
      </c>
      <c r="F3886" s="26">
        <f>IF($A3886&lt;=Inputs!$B$13,IF(1&lt;=Inputs!$B$8,IF(Inputs!$B$12&gt;0,MAX(MIN(NORM.INV(RAND(),LOOKUP(P3886,Inputs!$J$6:$J$9,Inputs!$G$6:$G$9),LOOKUP(P3886,Inputs!$J$6:$J$9,Inputs!$H$6:$H$9)),Inputs!$B$12),-Inputs!$B$12),NORM.INV(RAND(),LOOKUP(P3886,Inputs!$J$6:$J$9,Inputs!$G$6:$G$9),LOOKUP(P3886,Inputs!$J$6:$J$9,Inputs!$H$6:$H$9))),0),"" )</f>
        <v/>
      </c>
      <c r="G3886" s="26">
        <f>IF($A3886&lt;=Inputs!$B$13,IF(2&lt;=Inputs!$B$8,IF(Inputs!$B$12&gt;0,MAX(MIN(NORM.INV(RAND(),LOOKUP(Q3886,Inputs!$J$6:$J$9,Inputs!$G$6:$G$9),LOOKUP(Q3886,Inputs!$J$6:$J$9,Inputs!$H$6:$H$9)),Inputs!$B$12),-Inputs!$B$12),NORM.INV(RAND(),LOOKUP(Q3886,Inputs!$J$6:$J$9,Inputs!$G$6:$G$9),LOOKUP(Q3886,Inputs!$J$6:$J$9,Inputs!$H$6:$H$9))),0),"" )</f>
        <v/>
      </c>
      <c r="H3886" s="26">
        <f>IF($A3886&lt;=Inputs!$B$13,IF(3&lt;=Inputs!$B$8,IF(Inputs!$B$12&gt;0,MAX(MIN(NORM.INV(RAND(),LOOKUP(R3886,Inputs!$J$6:$J$9,Inputs!$G$6:$G$9),LOOKUP(R3886,Inputs!$J$6:$J$9,Inputs!$H$6:$H$9)),Inputs!$B$12),-Inputs!$B$12),NORM.INV(RAND(),LOOKUP(R3886,Inputs!$J$6:$J$9,Inputs!$G$6:$G$9),LOOKUP(R3886,Inputs!$J$6:$J$9,Inputs!$H$6:$H$9))),0),"" )</f>
        <v/>
      </c>
      <c r="I3886" s="26">
        <f>IF($A3886&lt;=Inputs!$B$13,IF(4&lt;=Inputs!$B$8,IF(Inputs!$B$12&gt;0,MAX(MIN(NORM.INV(RAND(),LOOKUP(S3886,Inputs!$J$6:$J$9,Inputs!$G$6:$G$9),LOOKUP(S3886,Inputs!$J$6:$J$9,Inputs!$H$6:$H$9)),Inputs!$B$12),-Inputs!$B$12),NORM.INV(RAND(),LOOKUP(S3886,Inputs!$J$6:$J$9,Inputs!$G$6:$G$9),LOOKUP(S3886,Inputs!$J$6:$J$9,Inputs!$H$6:$H$9))),0),"" )</f>
        <v/>
      </c>
      <c r="J3886" s="26">
        <f>IF($A3886&lt;=Inputs!$B$13,IF(5&lt;=Inputs!$B$8,IF(Inputs!$B$12&gt;0,MAX(MIN(NORM.INV(RAND(),LOOKUP(T3886,Inputs!$J$6:$J$9,Inputs!$G$6:$G$9),LOOKUP(T3886,Inputs!$J$6:$J$9,Inputs!$H$6:$H$9)),Inputs!$B$12),-Inputs!$B$12),NORM.INV(RAND(),LOOKUP(T3886,Inputs!$J$6:$J$9,Inputs!$G$6:$G$9),LOOKUP(T3886,Inputs!$J$6:$J$9,Inputs!$H$6:$H$9))),0),"" )</f>
        <v/>
      </c>
      <c r="K3886" s="26">
        <f>IF($A3886&lt;=Inputs!$B$13,IF(6&lt;=Inputs!$B$8,IF(Inputs!$B$12&gt;0,MAX(MIN(NORM.INV(RAND(),LOOKUP(U3886,Inputs!$J$6:$J$9,Inputs!$G$6:$G$9),LOOKUP(U3886,Inputs!$J$6:$J$9,Inputs!$H$6:$H$9)),Inputs!$B$12),-Inputs!$B$12),NORM.INV(RAND(),LOOKUP(U3886,Inputs!$J$6:$J$9,Inputs!$G$6:$G$9),LOOKUP(U3886,Inputs!$J$6:$J$9,Inputs!$H$6:$H$9))),0),"" )</f>
        <v/>
      </c>
      <c r="L3886" s="26">
        <f>IF($A3886&lt;=Inputs!$B$13,IF(7&lt;=Inputs!$B$8,IF(Inputs!$B$12&gt;0,MAX(MIN(NORM.INV(RAND(),LOOKUP(V3886,Inputs!$J$6:$J$9,Inputs!$G$6:$G$9),LOOKUP(V3886,Inputs!$J$6:$J$9,Inputs!$H$6:$H$9)),Inputs!$B$12),-Inputs!$B$12),NORM.INV(RAND(),LOOKUP(V3886,Inputs!$J$6:$J$9,Inputs!$G$6:$G$9),LOOKUP(V3886,Inputs!$J$6:$J$9,Inputs!$H$6:$H$9))),0),"" )</f>
        <v/>
      </c>
      <c r="M3886" s="26">
        <f>IF($A3886&lt;=Inputs!$B$13,IF(8&lt;=Inputs!$B$8,IF(Inputs!$B$12&gt;0,MAX(MIN(NORM.INV(RAND(),LOOKUP(W3886,Inputs!$J$6:$J$9,Inputs!$G$6:$G$9),LOOKUP(W3886,Inputs!$J$6:$J$9,Inputs!$H$6:$H$9)),Inputs!$B$12),-Inputs!$B$12),NORM.INV(RAND(),LOOKUP(W3886,Inputs!$J$6:$J$9,Inputs!$G$6:$G$9),LOOKUP(W3886,Inputs!$J$6:$J$9,Inputs!$H$6:$H$9))),0),"" )</f>
        <v/>
      </c>
      <c r="N3886" s="26">
        <f>IF($A3886&lt;=Inputs!$B$13,IF(9&lt;=Inputs!$B$8,IF(Inputs!$B$12&gt;0,MAX(MIN(NORM.INV(RAND(),LOOKUP(X3886,Inputs!$J$6:$J$9,Inputs!$G$6:$G$9),LOOKUP(X3886,Inputs!$J$6:$J$9,Inputs!$H$6:$H$9)),Inputs!$B$12),-Inputs!$B$12),NORM.INV(RAND(),LOOKUP(X3886,Inputs!$J$6:$J$9,Inputs!$G$6:$G$9),LOOKUP(X3886,Inputs!$J$6:$J$9,Inputs!$H$6:$H$9))),0),"" )</f>
        <v/>
      </c>
      <c r="O3886" s="26">
        <f>IF($A3886&lt;=Inputs!$B$13,IF(10&lt;=Inputs!$B$8,IF(Inputs!$B$12&gt;0,MAX(MIN(NORM.INV(RAND(),LOOKUP(Y3886,Inputs!$J$6:$J$9,Inputs!$G$6:$G$9),LOOKUP(Y3886,Inputs!$J$6:$J$9,Inputs!$H$6:$H$9)),Inputs!$B$12),-Inputs!$B$12),NORM.INV(RAND(),LOOKUP(Y3886,Inputs!$J$6:$J$9,Inputs!$G$6:$G$9),LOOKUP(Y3886,Inputs!$J$6:$J$9,Inputs!$H$6:$H$9))),0),"" )</f>
        <v/>
      </c>
      <c r="P3886" s="31">
        <f>IF($A3886&lt;=Inputs!$B$13,RAND(),"")</f>
        <v/>
      </c>
      <c r="Q3886" s="31">
        <f>IF($A3886&lt;=Inputs!$B$13,RAND(),"")</f>
        <v/>
      </c>
      <c r="R3886" s="31">
        <f>IF($A3886&lt;=Inputs!$B$13,RAND(),"")</f>
        <v/>
      </c>
      <c r="S3886" s="31">
        <f>IF($A3886&lt;=Inputs!$B$13,RAND(),"")</f>
        <v/>
      </c>
      <c r="T3886" s="31">
        <f>IF($A3886&lt;=Inputs!$B$13,RAND(),"")</f>
        <v/>
      </c>
      <c r="U3886" s="31">
        <f>IF($A3886&lt;=Inputs!$B$13,RAND(),"")</f>
        <v/>
      </c>
      <c r="V3886" s="31">
        <f>IF($A3886&lt;=Inputs!$B$13,RAND(),"")</f>
        <v/>
      </c>
      <c r="W3886" s="31">
        <f>IF($A3886&lt;=Inputs!$B$13,RAND(),"")</f>
        <v/>
      </c>
      <c r="X3886" s="31">
        <f>IF($A3886&lt;=Inputs!$B$13,RAND(),"")</f>
        <v/>
      </c>
      <c r="Y3886" s="31">
        <f>IF($A3886&lt;=Inputs!$B$13,RAND(),"")</f>
        <v/>
      </c>
    </row>
    <row r="3887">
      <c r="A3887" t="n">
        <v>3882</v>
      </c>
      <c r="B3887" s="26">
        <f>IF($A3887&lt;=Inputs!$B$13,IF(Inputs!$B$8&gt;0,SUM(F3887:O3887)/Inputs!$B$8,0),"")</f>
        <v/>
      </c>
      <c r="C3887" s="27">
        <f>IF($A3887&lt;=Inputs!$B$13,B3887/100,"")</f>
        <v/>
      </c>
      <c r="D3887" s="28">
        <f>IF($A3887&lt;=Inputs!$B$13,C3887*Inputs!$B$7,"")</f>
        <v/>
      </c>
      <c r="E3887" s="29">
        <f>IF($A3887&lt;=Inputs!$B$13,IF(D3887&gt;0,1,0),"")</f>
        <v/>
      </c>
      <c r="F3887" s="26">
        <f>IF($A3887&lt;=Inputs!$B$13,IF(1&lt;=Inputs!$B$8,IF(Inputs!$B$12&gt;0,MAX(MIN(NORM.INV(RAND(),LOOKUP(P3887,Inputs!$J$6:$J$9,Inputs!$G$6:$G$9),LOOKUP(P3887,Inputs!$J$6:$J$9,Inputs!$H$6:$H$9)),Inputs!$B$12),-Inputs!$B$12),NORM.INV(RAND(),LOOKUP(P3887,Inputs!$J$6:$J$9,Inputs!$G$6:$G$9),LOOKUP(P3887,Inputs!$J$6:$J$9,Inputs!$H$6:$H$9))),0),"" )</f>
        <v/>
      </c>
      <c r="G3887" s="26">
        <f>IF($A3887&lt;=Inputs!$B$13,IF(2&lt;=Inputs!$B$8,IF(Inputs!$B$12&gt;0,MAX(MIN(NORM.INV(RAND(),LOOKUP(Q3887,Inputs!$J$6:$J$9,Inputs!$G$6:$G$9),LOOKUP(Q3887,Inputs!$J$6:$J$9,Inputs!$H$6:$H$9)),Inputs!$B$12),-Inputs!$B$12),NORM.INV(RAND(),LOOKUP(Q3887,Inputs!$J$6:$J$9,Inputs!$G$6:$G$9),LOOKUP(Q3887,Inputs!$J$6:$J$9,Inputs!$H$6:$H$9))),0),"" )</f>
        <v/>
      </c>
      <c r="H3887" s="26">
        <f>IF($A3887&lt;=Inputs!$B$13,IF(3&lt;=Inputs!$B$8,IF(Inputs!$B$12&gt;0,MAX(MIN(NORM.INV(RAND(),LOOKUP(R3887,Inputs!$J$6:$J$9,Inputs!$G$6:$G$9),LOOKUP(R3887,Inputs!$J$6:$J$9,Inputs!$H$6:$H$9)),Inputs!$B$12),-Inputs!$B$12),NORM.INV(RAND(),LOOKUP(R3887,Inputs!$J$6:$J$9,Inputs!$G$6:$G$9),LOOKUP(R3887,Inputs!$J$6:$J$9,Inputs!$H$6:$H$9))),0),"" )</f>
        <v/>
      </c>
      <c r="I3887" s="26">
        <f>IF($A3887&lt;=Inputs!$B$13,IF(4&lt;=Inputs!$B$8,IF(Inputs!$B$12&gt;0,MAX(MIN(NORM.INV(RAND(),LOOKUP(S3887,Inputs!$J$6:$J$9,Inputs!$G$6:$G$9),LOOKUP(S3887,Inputs!$J$6:$J$9,Inputs!$H$6:$H$9)),Inputs!$B$12),-Inputs!$B$12),NORM.INV(RAND(),LOOKUP(S3887,Inputs!$J$6:$J$9,Inputs!$G$6:$G$9),LOOKUP(S3887,Inputs!$J$6:$J$9,Inputs!$H$6:$H$9))),0),"" )</f>
        <v/>
      </c>
      <c r="J3887" s="26">
        <f>IF($A3887&lt;=Inputs!$B$13,IF(5&lt;=Inputs!$B$8,IF(Inputs!$B$12&gt;0,MAX(MIN(NORM.INV(RAND(),LOOKUP(T3887,Inputs!$J$6:$J$9,Inputs!$G$6:$G$9),LOOKUP(T3887,Inputs!$J$6:$J$9,Inputs!$H$6:$H$9)),Inputs!$B$12),-Inputs!$B$12),NORM.INV(RAND(),LOOKUP(T3887,Inputs!$J$6:$J$9,Inputs!$G$6:$G$9),LOOKUP(T3887,Inputs!$J$6:$J$9,Inputs!$H$6:$H$9))),0),"" )</f>
        <v/>
      </c>
      <c r="K3887" s="26">
        <f>IF($A3887&lt;=Inputs!$B$13,IF(6&lt;=Inputs!$B$8,IF(Inputs!$B$12&gt;0,MAX(MIN(NORM.INV(RAND(),LOOKUP(U3887,Inputs!$J$6:$J$9,Inputs!$G$6:$G$9),LOOKUP(U3887,Inputs!$J$6:$J$9,Inputs!$H$6:$H$9)),Inputs!$B$12),-Inputs!$B$12),NORM.INV(RAND(),LOOKUP(U3887,Inputs!$J$6:$J$9,Inputs!$G$6:$G$9),LOOKUP(U3887,Inputs!$J$6:$J$9,Inputs!$H$6:$H$9))),0),"" )</f>
        <v/>
      </c>
      <c r="L3887" s="26">
        <f>IF($A3887&lt;=Inputs!$B$13,IF(7&lt;=Inputs!$B$8,IF(Inputs!$B$12&gt;0,MAX(MIN(NORM.INV(RAND(),LOOKUP(V3887,Inputs!$J$6:$J$9,Inputs!$G$6:$G$9),LOOKUP(V3887,Inputs!$J$6:$J$9,Inputs!$H$6:$H$9)),Inputs!$B$12),-Inputs!$B$12),NORM.INV(RAND(),LOOKUP(V3887,Inputs!$J$6:$J$9,Inputs!$G$6:$G$9),LOOKUP(V3887,Inputs!$J$6:$J$9,Inputs!$H$6:$H$9))),0),"" )</f>
        <v/>
      </c>
      <c r="M3887" s="26">
        <f>IF($A3887&lt;=Inputs!$B$13,IF(8&lt;=Inputs!$B$8,IF(Inputs!$B$12&gt;0,MAX(MIN(NORM.INV(RAND(),LOOKUP(W3887,Inputs!$J$6:$J$9,Inputs!$G$6:$G$9),LOOKUP(W3887,Inputs!$J$6:$J$9,Inputs!$H$6:$H$9)),Inputs!$B$12),-Inputs!$B$12),NORM.INV(RAND(),LOOKUP(W3887,Inputs!$J$6:$J$9,Inputs!$G$6:$G$9),LOOKUP(W3887,Inputs!$J$6:$J$9,Inputs!$H$6:$H$9))),0),"" )</f>
        <v/>
      </c>
      <c r="N3887" s="26">
        <f>IF($A3887&lt;=Inputs!$B$13,IF(9&lt;=Inputs!$B$8,IF(Inputs!$B$12&gt;0,MAX(MIN(NORM.INV(RAND(),LOOKUP(X3887,Inputs!$J$6:$J$9,Inputs!$G$6:$G$9),LOOKUP(X3887,Inputs!$J$6:$J$9,Inputs!$H$6:$H$9)),Inputs!$B$12),-Inputs!$B$12),NORM.INV(RAND(),LOOKUP(X3887,Inputs!$J$6:$J$9,Inputs!$G$6:$G$9),LOOKUP(X3887,Inputs!$J$6:$J$9,Inputs!$H$6:$H$9))),0),"" )</f>
        <v/>
      </c>
      <c r="O3887" s="26">
        <f>IF($A3887&lt;=Inputs!$B$13,IF(10&lt;=Inputs!$B$8,IF(Inputs!$B$12&gt;0,MAX(MIN(NORM.INV(RAND(),LOOKUP(Y3887,Inputs!$J$6:$J$9,Inputs!$G$6:$G$9),LOOKUP(Y3887,Inputs!$J$6:$J$9,Inputs!$H$6:$H$9)),Inputs!$B$12),-Inputs!$B$12),NORM.INV(RAND(),LOOKUP(Y3887,Inputs!$J$6:$J$9,Inputs!$G$6:$G$9),LOOKUP(Y3887,Inputs!$J$6:$J$9,Inputs!$H$6:$H$9))),0),"" )</f>
        <v/>
      </c>
      <c r="P3887" s="31">
        <f>IF($A3887&lt;=Inputs!$B$13,RAND(),"")</f>
        <v/>
      </c>
      <c r="Q3887" s="31">
        <f>IF($A3887&lt;=Inputs!$B$13,RAND(),"")</f>
        <v/>
      </c>
      <c r="R3887" s="31">
        <f>IF($A3887&lt;=Inputs!$B$13,RAND(),"")</f>
        <v/>
      </c>
      <c r="S3887" s="31">
        <f>IF($A3887&lt;=Inputs!$B$13,RAND(),"")</f>
        <v/>
      </c>
      <c r="T3887" s="31">
        <f>IF($A3887&lt;=Inputs!$B$13,RAND(),"")</f>
        <v/>
      </c>
      <c r="U3887" s="31">
        <f>IF($A3887&lt;=Inputs!$B$13,RAND(),"")</f>
        <v/>
      </c>
      <c r="V3887" s="31">
        <f>IF($A3887&lt;=Inputs!$B$13,RAND(),"")</f>
        <v/>
      </c>
      <c r="W3887" s="31">
        <f>IF($A3887&lt;=Inputs!$B$13,RAND(),"")</f>
        <v/>
      </c>
      <c r="X3887" s="31">
        <f>IF($A3887&lt;=Inputs!$B$13,RAND(),"")</f>
        <v/>
      </c>
      <c r="Y3887" s="31">
        <f>IF($A3887&lt;=Inputs!$B$13,RAND(),"")</f>
        <v/>
      </c>
    </row>
    <row r="3888">
      <c r="A3888" t="n">
        <v>3883</v>
      </c>
      <c r="B3888" s="26">
        <f>IF($A3888&lt;=Inputs!$B$13,IF(Inputs!$B$8&gt;0,SUM(F3888:O3888)/Inputs!$B$8,0),"")</f>
        <v/>
      </c>
      <c r="C3888" s="27">
        <f>IF($A3888&lt;=Inputs!$B$13,B3888/100,"")</f>
        <v/>
      </c>
      <c r="D3888" s="28">
        <f>IF($A3888&lt;=Inputs!$B$13,C3888*Inputs!$B$7,"")</f>
        <v/>
      </c>
      <c r="E3888" s="29">
        <f>IF($A3888&lt;=Inputs!$B$13,IF(D3888&gt;0,1,0),"")</f>
        <v/>
      </c>
      <c r="F3888" s="26">
        <f>IF($A3888&lt;=Inputs!$B$13,IF(1&lt;=Inputs!$B$8,IF(Inputs!$B$12&gt;0,MAX(MIN(NORM.INV(RAND(),LOOKUP(P3888,Inputs!$J$6:$J$9,Inputs!$G$6:$G$9),LOOKUP(P3888,Inputs!$J$6:$J$9,Inputs!$H$6:$H$9)),Inputs!$B$12),-Inputs!$B$12),NORM.INV(RAND(),LOOKUP(P3888,Inputs!$J$6:$J$9,Inputs!$G$6:$G$9),LOOKUP(P3888,Inputs!$J$6:$J$9,Inputs!$H$6:$H$9))),0),"" )</f>
        <v/>
      </c>
      <c r="G3888" s="26">
        <f>IF($A3888&lt;=Inputs!$B$13,IF(2&lt;=Inputs!$B$8,IF(Inputs!$B$12&gt;0,MAX(MIN(NORM.INV(RAND(),LOOKUP(Q3888,Inputs!$J$6:$J$9,Inputs!$G$6:$G$9),LOOKUP(Q3888,Inputs!$J$6:$J$9,Inputs!$H$6:$H$9)),Inputs!$B$12),-Inputs!$B$12),NORM.INV(RAND(),LOOKUP(Q3888,Inputs!$J$6:$J$9,Inputs!$G$6:$G$9),LOOKUP(Q3888,Inputs!$J$6:$J$9,Inputs!$H$6:$H$9))),0),"" )</f>
        <v/>
      </c>
      <c r="H3888" s="26">
        <f>IF($A3888&lt;=Inputs!$B$13,IF(3&lt;=Inputs!$B$8,IF(Inputs!$B$12&gt;0,MAX(MIN(NORM.INV(RAND(),LOOKUP(R3888,Inputs!$J$6:$J$9,Inputs!$G$6:$G$9),LOOKUP(R3888,Inputs!$J$6:$J$9,Inputs!$H$6:$H$9)),Inputs!$B$12),-Inputs!$B$12),NORM.INV(RAND(),LOOKUP(R3888,Inputs!$J$6:$J$9,Inputs!$G$6:$G$9),LOOKUP(R3888,Inputs!$J$6:$J$9,Inputs!$H$6:$H$9))),0),"" )</f>
        <v/>
      </c>
      <c r="I3888" s="26">
        <f>IF($A3888&lt;=Inputs!$B$13,IF(4&lt;=Inputs!$B$8,IF(Inputs!$B$12&gt;0,MAX(MIN(NORM.INV(RAND(),LOOKUP(S3888,Inputs!$J$6:$J$9,Inputs!$G$6:$G$9),LOOKUP(S3888,Inputs!$J$6:$J$9,Inputs!$H$6:$H$9)),Inputs!$B$12),-Inputs!$B$12),NORM.INV(RAND(),LOOKUP(S3888,Inputs!$J$6:$J$9,Inputs!$G$6:$G$9),LOOKUP(S3888,Inputs!$J$6:$J$9,Inputs!$H$6:$H$9))),0),"" )</f>
        <v/>
      </c>
      <c r="J3888" s="26">
        <f>IF($A3888&lt;=Inputs!$B$13,IF(5&lt;=Inputs!$B$8,IF(Inputs!$B$12&gt;0,MAX(MIN(NORM.INV(RAND(),LOOKUP(T3888,Inputs!$J$6:$J$9,Inputs!$G$6:$G$9),LOOKUP(T3888,Inputs!$J$6:$J$9,Inputs!$H$6:$H$9)),Inputs!$B$12),-Inputs!$B$12),NORM.INV(RAND(),LOOKUP(T3888,Inputs!$J$6:$J$9,Inputs!$G$6:$G$9),LOOKUP(T3888,Inputs!$J$6:$J$9,Inputs!$H$6:$H$9))),0),"" )</f>
        <v/>
      </c>
      <c r="K3888" s="26">
        <f>IF($A3888&lt;=Inputs!$B$13,IF(6&lt;=Inputs!$B$8,IF(Inputs!$B$12&gt;0,MAX(MIN(NORM.INV(RAND(),LOOKUP(U3888,Inputs!$J$6:$J$9,Inputs!$G$6:$G$9),LOOKUP(U3888,Inputs!$J$6:$J$9,Inputs!$H$6:$H$9)),Inputs!$B$12),-Inputs!$B$12),NORM.INV(RAND(),LOOKUP(U3888,Inputs!$J$6:$J$9,Inputs!$G$6:$G$9),LOOKUP(U3888,Inputs!$J$6:$J$9,Inputs!$H$6:$H$9))),0),"" )</f>
        <v/>
      </c>
      <c r="L3888" s="26">
        <f>IF($A3888&lt;=Inputs!$B$13,IF(7&lt;=Inputs!$B$8,IF(Inputs!$B$12&gt;0,MAX(MIN(NORM.INV(RAND(),LOOKUP(V3888,Inputs!$J$6:$J$9,Inputs!$G$6:$G$9),LOOKUP(V3888,Inputs!$J$6:$J$9,Inputs!$H$6:$H$9)),Inputs!$B$12),-Inputs!$B$12),NORM.INV(RAND(),LOOKUP(V3888,Inputs!$J$6:$J$9,Inputs!$G$6:$G$9),LOOKUP(V3888,Inputs!$J$6:$J$9,Inputs!$H$6:$H$9))),0),"" )</f>
        <v/>
      </c>
      <c r="M3888" s="26">
        <f>IF($A3888&lt;=Inputs!$B$13,IF(8&lt;=Inputs!$B$8,IF(Inputs!$B$12&gt;0,MAX(MIN(NORM.INV(RAND(),LOOKUP(W3888,Inputs!$J$6:$J$9,Inputs!$G$6:$G$9),LOOKUP(W3888,Inputs!$J$6:$J$9,Inputs!$H$6:$H$9)),Inputs!$B$12),-Inputs!$B$12),NORM.INV(RAND(),LOOKUP(W3888,Inputs!$J$6:$J$9,Inputs!$G$6:$G$9),LOOKUP(W3888,Inputs!$J$6:$J$9,Inputs!$H$6:$H$9))),0),"" )</f>
        <v/>
      </c>
      <c r="N3888" s="26">
        <f>IF($A3888&lt;=Inputs!$B$13,IF(9&lt;=Inputs!$B$8,IF(Inputs!$B$12&gt;0,MAX(MIN(NORM.INV(RAND(),LOOKUP(X3888,Inputs!$J$6:$J$9,Inputs!$G$6:$G$9),LOOKUP(X3888,Inputs!$J$6:$J$9,Inputs!$H$6:$H$9)),Inputs!$B$12),-Inputs!$B$12),NORM.INV(RAND(),LOOKUP(X3888,Inputs!$J$6:$J$9,Inputs!$G$6:$G$9),LOOKUP(X3888,Inputs!$J$6:$J$9,Inputs!$H$6:$H$9))),0),"" )</f>
        <v/>
      </c>
      <c r="O3888" s="26">
        <f>IF($A3888&lt;=Inputs!$B$13,IF(10&lt;=Inputs!$B$8,IF(Inputs!$B$12&gt;0,MAX(MIN(NORM.INV(RAND(),LOOKUP(Y3888,Inputs!$J$6:$J$9,Inputs!$G$6:$G$9),LOOKUP(Y3888,Inputs!$J$6:$J$9,Inputs!$H$6:$H$9)),Inputs!$B$12),-Inputs!$B$12),NORM.INV(RAND(),LOOKUP(Y3888,Inputs!$J$6:$J$9,Inputs!$G$6:$G$9),LOOKUP(Y3888,Inputs!$J$6:$J$9,Inputs!$H$6:$H$9))),0),"" )</f>
        <v/>
      </c>
      <c r="P3888" s="31">
        <f>IF($A3888&lt;=Inputs!$B$13,RAND(),"")</f>
        <v/>
      </c>
      <c r="Q3888" s="31">
        <f>IF($A3888&lt;=Inputs!$B$13,RAND(),"")</f>
        <v/>
      </c>
      <c r="R3888" s="31">
        <f>IF($A3888&lt;=Inputs!$B$13,RAND(),"")</f>
        <v/>
      </c>
      <c r="S3888" s="31">
        <f>IF($A3888&lt;=Inputs!$B$13,RAND(),"")</f>
        <v/>
      </c>
      <c r="T3888" s="31">
        <f>IF($A3888&lt;=Inputs!$B$13,RAND(),"")</f>
        <v/>
      </c>
      <c r="U3888" s="31">
        <f>IF($A3888&lt;=Inputs!$B$13,RAND(),"")</f>
        <v/>
      </c>
      <c r="V3888" s="31">
        <f>IF($A3888&lt;=Inputs!$B$13,RAND(),"")</f>
        <v/>
      </c>
      <c r="W3888" s="31">
        <f>IF($A3888&lt;=Inputs!$B$13,RAND(),"")</f>
        <v/>
      </c>
      <c r="X3888" s="31">
        <f>IF($A3888&lt;=Inputs!$B$13,RAND(),"")</f>
        <v/>
      </c>
      <c r="Y3888" s="31">
        <f>IF($A3888&lt;=Inputs!$B$13,RAND(),"")</f>
        <v/>
      </c>
    </row>
    <row r="3889">
      <c r="A3889" t="n">
        <v>3884</v>
      </c>
      <c r="B3889" s="26">
        <f>IF($A3889&lt;=Inputs!$B$13,IF(Inputs!$B$8&gt;0,SUM(F3889:O3889)/Inputs!$B$8,0),"")</f>
        <v/>
      </c>
      <c r="C3889" s="27">
        <f>IF($A3889&lt;=Inputs!$B$13,B3889/100,"")</f>
        <v/>
      </c>
      <c r="D3889" s="28">
        <f>IF($A3889&lt;=Inputs!$B$13,C3889*Inputs!$B$7,"")</f>
        <v/>
      </c>
      <c r="E3889" s="29">
        <f>IF($A3889&lt;=Inputs!$B$13,IF(D3889&gt;0,1,0),"")</f>
        <v/>
      </c>
      <c r="F3889" s="26">
        <f>IF($A3889&lt;=Inputs!$B$13,IF(1&lt;=Inputs!$B$8,IF(Inputs!$B$12&gt;0,MAX(MIN(NORM.INV(RAND(),LOOKUP(P3889,Inputs!$J$6:$J$9,Inputs!$G$6:$G$9),LOOKUP(P3889,Inputs!$J$6:$J$9,Inputs!$H$6:$H$9)),Inputs!$B$12),-Inputs!$B$12),NORM.INV(RAND(),LOOKUP(P3889,Inputs!$J$6:$J$9,Inputs!$G$6:$G$9),LOOKUP(P3889,Inputs!$J$6:$J$9,Inputs!$H$6:$H$9))),0),"" )</f>
        <v/>
      </c>
      <c r="G3889" s="26">
        <f>IF($A3889&lt;=Inputs!$B$13,IF(2&lt;=Inputs!$B$8,IF(Inputs!$B$12&gt;0,MAX(MIN(NORM.INV(RAND(),LOOKUP(Q3889,Inputs!$J$6:$J$9,Inputs!$G$6:$G$9),LOOKUP(Q3889,Inputs!$J$6:$J$9,Inputs!$H$6:$H$9)),Inputs!$B$12),-Inputs!$B$12),NORM.INV(RAND(),LOOKUP(Q3889,Inputs!$J$6:$J$9,Inputs!$G$6:$G$9),LOOKUP(Q3889,Inputs!$J$6:$J$9,Inputs!$H$6:$H$9))),0),"" )</f>
        <v/>
      </c>
      <c r="H3889" s="26">
        <f>IF($A3889&lt;=Inputs!$B$13,IF(3&lt;=Inputs!$B$8,IF(Inputs!$B$12&gt;0,MAX(MIN(NORM.INV(RAND(),LOOKUP(R3889,Inputs!$J$6:$J$9,Inputs!$G$6:$G$9),LOOKUP(R3889,Inputs!$J$6:$J$9,Inputs!$H$6:$H$9)),Inputs!$B$12),-Inputs!$B$12),NORM.INV(RAND(),LOOKUP(R3889,Inputs!$J$6:$J$9,Inputs!$G$6:$G$9),LOOKUP(R3889,Inputs!$J$6:$J$9,Inputs!$H$6:$H$9))),0),"" )</f>
        <v/>
      </c>
      <c r="I3889" s="26">
        <f>IF($A3889&lt;=Inputs!$B$13,IF(4&lt;=Inputs!$B$8,IF(Inputs!$B$12&gt;0,MAX(MIN(NORM.INV(RAND(),LOOKUP(S3889,Inputs!$J$6:$J$9,Inputs!$G$6:$G$9),LOOKUP(S3889,Inputs!$J$6:$J$9,Inputs!$H$6:$H$9)),Inputs!$B$12),-Inputs!$B$12),NORM.INV(RAND(),LOOKUP(S3889,Inputs!$J$6:$J$9,Inputs!$G$6:$G$9),LOOKUP(S3889,Inputs!$J$6:$J$9,Inputs!$H$6:$H$9))),0),"" )</f>
        <v/>
      </c>
      <c r="J3889" s="26">
        <f>IF($A3889&lt;=Inputs!$B$13,IF(5&lt;=Inputs!$B$8,IF(Inputs!$B$12&gt;0,MAX(MIN(NORM.INV(RAND(),LOOKUP(T3889,Inputs!$J$6:$J$9,Inputs!$G$6:$G$9),LOOKUP(T3889,Inputs!$J$6:$J$9,Inputs!$H$6:$H$9)),Inputs!$B$12),-Inputs!$B$12),NORM.INV(RAND(),LOOKUP(T3889,Inputs!$J$6:$J$9,Inputs!$G$6:$G$9),LOOKUP(T3889,Inputs!$J$6:$J$9,Inputs!$H$6:$H$9))),0),"" )</f>
        <v/>
      </c>
      <c r="K3889" s="26">
        <f>IF($A3889&lt;=Inputs!$B$13,IF(6&lt;=Inputs!$B$8,IF(Inputs!$B$12&gt;0,MAX(MIN(NORM.INV(RAND(),LOOKUP(U3889,Inputs!$J$6:$J$9,Inputs!$G$6:$G$9),LOOKUP(U3889,Inputs!$J$6:$J$9,Inputs!$H$6:$H$9)),Inputs!$B$12),-Inputs!$B$12),NORM.INV(RAND(),LOOKUP(U3889,Inputs!$J$6:$J$9,Inputs!$G$6:$G$9),LOOKUP(U3889,Inputs!$J$6:$J$9,Inputs!$H$6:$H$9))),0),"" )</f>
        <v/>
      </c>
      <c r="L3889" s="26">
        <f>IF($A3889&lt;=Inputs!$B$13,IF(7&lt;=Inputs!$B$8,IF(Inputs!$B$12&gt;0,MAX(MIN(NORM.INV(RAND(),LOOKUP(V3889,Inputs!$J$6:$J$9,Inputs!$G$6:$G$9),LOOKUP(V3889,Inputs!$J$6:$J$9,Inputs!$H$6:$H$9)),Inputs!$B$12),-Inputs!$B$12),NORM.INV(RAND(),LOOKUP(V3889,Inputs!$J$6:$J$9,Inputs!$G$6:$G$9),LOOKUP(V3889,Inputs!$J$6:$J$9,Inputs!$H$6:$H$9))),0),"" )</f>
        <v/>
      </c>
      <c r="M3889" s="26">
        <f>IF($A3889&lt;=Inputs!$B$13,IF(8&lt;=Inputs!$B$8,IF(Inputs!$B$12&gt;0,MAX(MIN(NORM.INV(RAND(),LOOKUP(W3889,Inputs!$J$6:$J$9,Inputs!$G$6:$G$9),LOOKUP(W3889,Inputs!$J$6:$J$9,Inputs!$H$6:$H$9)),Inputs!$B$12),-Inputs!$B$12),NORM.INV(RAND(),LOOKUP(W3889,Inputs!$J$6:$J$9,Inputs!$G$6:$G$9),LOOKUP(W3889,Inputs!$J$6:$J$9,Inputs!$H$6:$H$9))),0),"" )</f>
        <v/>
      </c>
      <c r="N3889" s="26">
        <f>IF($A3889&lt;=Inputs!$B$13,IF(9&lt;=Inputs!$B$8,IF(Inputs!$B$12&gt;0,MAX(MIN(NORM.INV(RAND(),LOOKUP(X3889,Inputs!$J$6:$J$9,Inputs!$G$6:$G$9),LOOKUP(X3889,Inputs!$J$6:$J$9,Inputs!$H$6:$H$9)),Inputs!$B$12),-Inputs!$B$12),NORM.INV(RAND(),LOOKUP(X3889,Inputs!$J$6:$J$9,Inputs!$G$6:$G$9),LOOKUP(X3889,Inputs!$J$6:$J$9,Inputs!$H$6:$H$9))),0),"" )</f>
        <v/>
      </c>
      <c r="O3889" s="26">
        <f>IF($A3889&lt;=Inputs!$B$13,IF(10&lt;=Inputs!$B$8,IF(Inputs!$B$12&gt;0,MAX(MIN(NORM.INV(RAND(),LOOKUP(Y3889,Inputs!$J$6:$J$9,Inputs!$G$6:$G$9),LOOKUP(Y3889,Inputs!$J$6:$J$9,Inputs!$H$6:$H$9)),Inputs!$B$12),-Inputs!$B$12),NORM.INV(RAND(),LOOKUP(Y3889,Inputs!$J$6:$J$9,Inputs!$G$6:$G$9),LOOKUP(Y3889,Inputs!$J$6:$J$9,Inputs!$H$6:$H$9))),0),"" )</f>
        <v/>
      </c>
      <c r="P3889" s="31">
        <f>IF($A3889&lt;=Inputs!$B$13,RAND(),"")</f>
        <v/>
      </c>
      <c r="Q3889" s="31">
        <f>IF($A3889&lt;=Inputs!$B$13,RAND(),"")</f>
        <v/>
      </c>
      <c r="R3889" s="31">
        <f>IF($A3889&lt;=Inputs!$B$13,RAND(),"")</f>
        <v/>
      </c>
      <c r="S3889" s="31">
        <f>IF($A3889&lt;=Inputs!$B$13,RAND(),"")</f>
        <v/>
      </c>
      <c r="T3889" s="31">
        <f>IF($A3889&lt;=Inputs!$B$13,RAND(),"")</f>
        <v/>
      </c>
      <c r="U3889" s="31">
        <f>IF($A3889&lt;=Inputs!$B$13,RAND(),"")</f>
        <v/>
      </c>
      <c r="V3889" s="31">
        <f>IF($A3889&lt;=Inputs!$B$13,RAND(),"")</f>
        <v/>
      </c>
      <c r="W3889" s="31">
        <f>IF($A3889&lt;=Inputs!$B$13,RAND(),"")</f>
        <v/>
      </c>
      <c r="X3889" s="31">
        <f>IF($A3889&lt;=Inputs!$B$13,RAND(),"")</f>
        <v/>
      </c>
      <c r="Y3889" s="31">
        <f>IF($A3889&lt;=Inputs!$B$13,RAND(),"")</f>
        <v/>
      </c>
    </row>
    <row r="3890">
      <c r="A3890" t="n">
        <v>3885</v>
      </c>
      <c r="B3890" s="26">
        <f>IF($A3890&lt;=Inputs!$B$13,IF(Inputs!$B$8&gt;0,SUM(F3890:O3890)/Inputs!$B$8,0),"")</f>
        <v/>
      </c>
      <c r="C3890" s="27">
        <f>IF($A3890&lt;=Inputs!$B$13,B3890/100,"")</f>
        <v/>
      </c>
      <c r="D3890" s="28">
        <f>IF($A3890&lt;=Inputs!$B$13,C3890*Inputs!$B$7,"")</f>
        <v/>
      </c>
      <c r="E3890" s="29">
        <f>IF($A3890&lt;=Inputs!$B$13,IF(D3890&gt;0,1,0),"")</f>
        <v/>
      </c>
      <c r="F3890" s="26">
        <f>IF($A3890&lt;=Inputs!$B$13,IF(1&lt;=Inputs!$B$8,IF(Inputs!$B$12&gt;0,MAX(MIN(NORM.INV(RAND(),LOOKUP(P3890,Inputs!$J$6:$J$9,Inputs!$G$6:$G$9),LOOKUP(P3890,Inputs!$J$6:$J$9,Inputs!$H$6:$H$9)),Inputs!$B$12),-Inputs!$B$12),NORM.INV(RAND(),LOOKUP(P3890,Inputs!$J$6:$J$9,Inputs!$G$6:$G$9),LOOKUP(P3890,Inputs!$J$6:$J$9,Inputs!$H$6:$H$9))),0),"" )</f>
        <v/>
      </c>
      <c r="G3890" s="26">
        <f>IF($A3890&lt;=Inputs!$B$13,IF(2&lt;=Inputs!$B$8,IF(Inputs!$B$12&gt;0,MAX(MIN(NORM.INV(RAND(),LOOKUP(Q3890,Inputs!$J$6:$J$9,Inputs!$G$6:$G$9),LOOKUP(Q3890,Inputs!$J$6:$J$9,Inputs!$H$6:$H$9)),Inputs!$B$12),-Inputs!$B$12),NORM.INV(RAND(),LOOKUP(Q3890,Inputs!$J$6:$J$9,Inputs!$G$6:$G$9),LOOKUP(Q3890,Inputs!$J$6:$J$9,Inputs!$H$6:$H$9))),0),"" )</f>
        <v/>
      </c>
      <c r="H3890" s="26">
        <f>IF($A3890&lt;=Inputs!$B$13,IF(3&lt;=Inputs!$B$8,IF(Inputs!$B$12&gt;0,MAX(MIN(NORM.INV(RAND(),LOOKUP(R3890,Inputs!$J$6:$J$9,Inputs!$G$6:$G$9),LOOKUP(R3890,Inputs!$J$6:$J$9,Inputs!$H$6:$H$9)),Inputs!$B$12),-Inputs!$B$12),NORM.INV(RAND(),LOOKUP(R3890,Inputs!$J$6:$J$9,Inputs!$G$6:$G$9),LOOKUP(R3890,Inputs!$J$6:$J$9,Inputs!$H$6:$H$9))),0),"" )</f>
        <v/>
      </c>
      <c r="I3890" s="26">
        <f>IF($A3890&lt;=Inputs!$B$13,IF(4&lt;=Inputs!$B$8,IF(Inputs!$B$12&gt;0,MAX(MIN(NORM.INV(RAND(),LOOKUP(S3890,Inputs!$J$6:$J$9,Inputs!$G$6:$G$9),LOOKUP(S3890,Inputs!$J$6:$J$9,Inputs!$H$6:$H$9)),Inputs!$B$12),-Inputs!$B$12),NORM.INV(RAND(),LOOKUP(S3890,Inputs!$J$6:$J$9,Inputs!$G$6:$G$9),LOOKUP(S3890,Inputs!$J$6:$J$9,Inputs!$H$6:$H$9))),0),"" )</f>
        <v/>
      </c>
      <c r="J3890" s="26">
        <f>IF($A3890&lt;=Inputs!$B$13,IF(5&lt;=Inputs!$B$8,IF(Inputs!$B$12&gt;0,MAX(MIN(NORM.INV(RAND(),LOOKUP(T3890,Inputs!$J$6:$J$9,Inputs!$G$6:$G$9),LOOKUP(T3890,Inputs!$J$6:$J$9,Inputs!$H$6:$H$9)),Inputs!$B$12),-Inputs!$B$12),NORM.INV(RAND(),LOOKUP(T3890,Inputs!$J$6:$J$9,Inputs!$G$6:$G$9),LOOKUP(T3890,Inputs!$J$6:$J$9,Inputs!$H$6:$H$9))),0),"" )</f>
        <v/>
      </c>
      <c r="K3890" s="26">
        <f>IF($A3890&lt;=Inputs!$B$13,IF(6&lt;=Inputs!$B$8,IF(Inputs!$B$12&gt;0,MAX(MIN(NORM.INV(RAND(),LOOKUP(U3890,Inputs!$J$6:$J$9,Inputs!$G$6:$G$9),LOOKUP(U3890,Inputs!$J$6:$J$9,Inputs!$H$6:$H$9)),Inputs!$B$12),-Inputs!$B$12),NORM.INV(RAND(),LOOKUP(U3890,Inputs!$J$6:$J$9,Inputs!$G$6:$G$9),LOOKUP(U3890,Inputs!$J$6:$J$9,Inputs!$H$6:$H$9))),0),"" )</f>
        <v/>
      </c>
      <c r="L3890" s="26">
        <f>IF($A3890&lt;=Inputs!$B$13,IF(7&lt;=Inputs!$B$8,IF(Inputs!$B$12&gt;0,MAX(MIN(NORM.INV(RAND(),LOOKUP(V3890,Inputs!$J$6:$J$9,Inputs!$G$6:$G$9),LOOKUP(V3890,Inputs!$J$6:$J$9,Inputs!$H$6:$H$9)),Inputs!$B$12),-Inputs!$B$12),NORM.INV(RAND(),LOOKUP(V3890,Inputs!$J$6:$J$9,Inputs!$G$6:$G$9),LOOKUP(V3890,Inputs!$J$6:$J$9,Inputs!$H$6:$H$9))),0),"" )</f>
        <v/>
      </c>
      <c r="M3890" s="26">
        <f>IF($A3890&lt;=Inputs!$B$13,IF(8&lt;=Inputs!$B$8,IF(Inputs!$B$12&gt;0,MAX(MIN(NORM.INV(RAND(),LOOKUP(W3890,Inputs!$J$6:$J$9,Inputs!$G$6:$G$9),LOOKUP(W3890,Inputs!$J$6:$J$9,Inputs!$H$6:$H$9)),Inputs!$B$12),-Inputs!$B$12),NORM.INV(RAND(),LOOKUP(W3890,Inputs!$J$6:$J$9,Inputs!$G$6:$G$9),LOOKUP(W3890,Inputs!$J$6:$J$9,Inputs!$H$6:$H$9))),0),"" )</f>
        <v/>
      </c>
      <c r="N3890" s="26">
        <f>IF($A3890&lt;=Inputs!$B$13,IF(9&lt;=Inputs!$B$8,IF(Inputs!$B$12&gt;0,MAX(MIN(NORM.INV(RAND(),LOOKUP(X3890,Inputs!$J$6:$J$9,Inputs!$G$6:$G$9),LOOKUP(X3890,Inputs!$J$6:$J$9,Inputs!$H$6:$H$9)),Inputs!$B$12),-Inputs!$B$12),NORM.INV(RAND(),LOOKUP(X3890,Inputs!$J$6:$J$9,Inputs!$G$6:$G$9),LOOKUP(X3890,Inputs!$J$6:$J$9,Inputs!$H$6:$H$9))),0),"" )</f>
        <v/>
      </c>
      <c r="O3890" s="26">
        <f>IF($A3890&lt;=Inputs!$B$13,IF(10&lt;=Inputs!$B$8,IF(Inputs!$B$12&gt;0,MAX(MIN(NORM.INV(RAND(),LOOKUP(Y3890,Inputs!$J$6:$J$9,Inputs!$G$6:$G$9),LOOKUP(Y3890,Inputs!$J$6:$J$9,Inputs!$H$6:$H$9)),Inputs!$B$12),-Inputs!$B$12),NORM.INV(RAND(),LOOKUP(Y3890,Inputs!$J$6:$J$9,Inputs!$G$6:$G$9),LOOKUP(Y3890,Inputs!$J$6:$J$9,Inputs!$H$6:$H$9))),0),"" )</f>
        <v/>
      </c>
      <c r="P3890" s="31">
        <f>IF($A3890&lt;=Inputs!$B$13,RAND(),"")</f>
        <v/>
      </c>
      <c r="Q3890" s="31">
        <f>IF($A3890&lt;=Inputs!$B$13,RAND(),"")</f>
        <v/>
      </c>
      <c r="R3890" s="31">
        <f>IF($A3890&lt;=Inputs!$B$13,RAND(),"")</f>
        <v/>
      </c>
      <c r="S3890" s="31">
        <f>IF($A3890&lt;=Inputs!$B$13,RAND(),"")</f>
        <v/>
      </c>
      <c r="T3890" s="31">
        <f>IF($A3890&lt;=Inputs!$B$13,RAND(),"")</f>
        <v/>
      </c>
      <c r="U3890" s="31">
        <f>IF($A3890&lt;=Inputs!$B$13,RAND(),"")</f>
        <v/>
      </c>
      <c r="V3890" s="31">
        <f>IF($A3890&lt;=Inputs!$B$13,RAND(),"")</f>
        <v/>
      </c>
      <c r="W3890" s="31">
        <f>IF($A3890&lt;=Inputs!$B$13,RAND(),"")</f>
        <v/>
      </c>
      <c r="X3890" s="31">
        <f>IF($A3890&lt;=Inputs!$B$13,RAND(),"")</f>
        <v/>
      </c>
      <c r="Y3890" s="31">
        <f>IF($A3890&lt;=Inputs!$B$13,RAND(),"")</f>
        <v/>
      </c>
    </row>
    <row r="3891">
      <c r="A3891" t="n">
        <v>3886</v>
      </c>
      <c r="B3891" s="26">
        <f>IF($A3891&lt;=Inputs!$B$13,IF(Inputs!$B$8&gt;0,SUM(F3891:O3891)/Inputs!$B$8,0),"")</f>
        <v/>
      </c>
      <c r="C3891" s="27">
        <f>IF($A3891&lt;=Inputs!$B$13,B3891/100,"")</f>
        <v/>
      </c>
      <c r="D3891" s="28">
        <f>IF($A3891&lt;=Inputs!$B$13,C3891*Inputs!$B$7,"")</f>
        <v/>
      </c>
      <c r="E3891" s="29">
        <f>IF($A3891&lt;=Inputs!$B$13,IF(D3891&gt;0,1,0),"")</f>
        <v/>
      </c>
      <c r="F3891" s="26">
        <f>IF($A3891&lt;=Inputs!$B$13,IF(1&lt;=Inputs!$B$8,IF(Inputs!$B$12&gt;0,MAX(MIN(NORM.INV(RAND(),LOOKUP(P3891,Inputs!$J$6:$J$9,Inputs!$G$6:$G$9),LOOKUP(P3891,Inputs!$J$6:$J$9,Inputs!$H$6:$H$9)),Inputs!$B$12),-Inputs!$B$12),NORM.INV(RAND(),LOOKUP(P3891,Inputs!$J$6:$J$9,Inputs!$G$6:$G$9),LOOKUP(P3891,Inputs!$J$6:$J$9,Inputs!$H$6:$H$9))),0),"" )</f>
        <v/>
      </c>
      <c r="G3891" s="26">
        <f>IF($A3891&lt;=Inputs!$B$13,IF(2&lt;=Inputs!$B$8,IF(Inputs!$B$12&gt;0,MAX(MIN(NORM.INV(RAND(),LOOKUP(Q3891,Inputs!$J$6:$J$9,Inputs!$G$6:$G$9),LOOKUP(Q3891,Inputs!$J$6:$J$9,Inputs!$H$6:$H$9)),Inputs!$B$12),-Inputs!$B$12),NORM.INV(RAND(),LOOKUP(Q3891,Inputs!$J$6:$J$9,Inputs!$G$6:$G$9),LOOKUP(Q3891,Inputs!$J$6:$J$9,Inputs!$H$6:$H$9))),0),"" )</f>
        <v/>
      </c>
      <c r="H3891" s="26">
        <f>IF($A3891&lt;=Inputs!$B$13,IF(3&lt;=Inputs!$B$8,IF(Inputs!$B$12&gt;0,MAX(MIN(NORM.INV(RAND(),LOOKUP(R3891,Inputs!$J$6:$J$9,Inputs!$G$6:$G$9),LOOKUP(R3891,Inputs!$J$6:$J$9,Inputs!$H$6:$H$9)),Inputs!$B$12),-Inputs!$B$12),NORM.INV(RAND(),LOOKUP(R3891,Inputs!$J$6:$J$9,Inputs!$G$6:$G$9),LOOKUP(R3891,Inputs!$J$6:$J$9,Inputs!$H$6:$H$9))),0),"" )</f>
        <v/>
      </c>
      <c r="I3891" s="26">
        <f>IF($A3891&lt;=Inputs!$B$13,IF(4&lt;=Inputs!$B$8,IF(Inputs!$B$12&gt;0,MAX(MIN(NORM.INV(RAND(),LOOKUP(S3891,Inputs!$J$6:$J$9,Inputs!$G$6:$G$9),LOOKUP(S3891,Inputs!$J$6:$J$9,Inputs!$H$6:$H$9)),Inputs!$B$12),-Inputs!$B$12),NORM.INV(RAND(),LOOKUP(S3891,Inputs!$J$6:$J$9,Inputs!$G$6:$G$9),LOOKUP(S3891,Inputs!$J$6:$J$9,Inputs!$H$6:$H$9))),0),"" )</f>
        <v/>
      </c>
      <c r="J3891" s="26">
        <f>IF($A3891&lt;=Inputs!$B$13,IF(5&lt;=Inputs!$B$8,IF(Inputs!$B$12&gt;0,MAX(MIN(NORM.INV(RAND(),LOOKUP(T3891,Inputs!$J$6:$J$9,Inputs!$G$6:$G$9),LOOKUP(T3891,Inputs!$J$6:$J$9,Inputs!$H$6:$H$9)),Inputs!$B$12),-Inputs!$B$12),NORM.INV(RAND(),LOOKUP(T3891,Inputs!$J$6:$J$9,Inputs!$G$6:$G$9),LOOKUP(T3891,Inputs!$J$6:$J$9,Inputs!$H$6:$H$9))),0),"" )</f>
        <v/>
      </c>
      <c r="K3891" s="26">
        <f>IF($A3891&lt;=Inputs!$B$13,IF(6&lt;=Inputs!$B$8,IF(Inputs!$B$12&gt;0,MAX(MIN(NORM.INV(RAND(),LOOKUP(U3891,Inputs!$J$6:$J$9,Inputs!$G$6:$G$9),LOOKUP(U3891,Inputs!$J$6:$J$9,Inputs!$H$6:$H$9)),Inputs!$B$12),-Inputs!$B$12),NORM.INV(RAND(),LOOKUP(U3891,Inputs!$J$6:$J$9,Inputs!$G$6:$G$9),LOOKUP(U3891,Inputs!$J$6:$J$9,Inputs!$H$6:$H$9))),0),"" )</f>
        <v/>
      </c>
      <c r="L3891" s="26">
        <f>IF($A3891&lt;=Inputs!$B$13,IF(7&lt;=Inputs!$B$8,IF(Inputs!$B$12&gt;0,MAX(MIN(NORM.INV(RAND(),LOOKUP(V3891,Inputs!$J$6:$J$9,Inputs!$G$6:$G$9),LOOKUP(V3891,Inputs!$J$6:$J$9,Inputs!$H$6:$H$9)),Inputs!$B$12),-Inputs!$B$12),NORM.INV(RAND(),LOOKUP(V3891,Inputs!$J$6:$J$9,Inputs!$G$6:$G$9),LOOKUP(V3891,Inputs!$J$6:$J$9,Inputs!$H$6:$H$9))),0),"" )</f>
        <v/>
      </c>
      <c r="M3891" s="26">
        <f>IF($A3891&lt;=Inputs!$B$13,IF(8&lt;=Inputs!$B$8,IF(Inputs!$B$12&gt;0,MAX(MIN(NORM.INV(RAND(),LOOKUP(W3891,Inputs!$J$6:$J$9,Inputs!$G$6:$G$9),LOOKUP(W3891,Inputs!$J$6:$J$9,Inputs!$H$6:$H$9)),Inputs!$B$12),-Inputs!$B$12),NORM.INV(RAND(),LOOKUP(W3891,Inputs!$J$6:$J$9,Inputs!$G$6:$G$9),LOOKUP(W3891,Inputs!$J$6:$J$9,Inputs!$H$6:$H$9))),0),"" )</f>
        <v/>
      </c>
      <c r="N3891" s="26">
        <f>IF($A3891&lt;=Inputs!$B$13,IF(9&lt;=Inputs!$B$8,IF(Inputs!$B$12&gt;0,MAX(MIN(NORM.INV(RAND(),LOOKUP(X3891,Inputs!$J$6:$J$9,Inputs!$G$6:$G$9),LOOKUP(X3891,Inputs!$J$6:$J$9,Inputs!$H$6:$H$9)),Inputs!$B$12),-Inputs!$B$12),NORM.INV(RAND(),LOOKUP(X3891,Inputs!$J$6:$J$9,Inputs!$G$6:$G$9),LOOKUP(X3891,Inputs!$J$6:$J$9,Inputs!$H$6:$H$9))),0),"" )</f>
        <v/>
      </c>
      <c r="O3891" s="26">
        <f>IF($A3891&lt;=Inputs!$B$13,IF(10&lt;=Inputs!$B$8,IF(Inputs!$B$12&gt;0,MAX(MIN(NORM.INV(RAND(),LOOKUP(Y3891,Inputs!$J$6:$J$9,Inputs!$G$6:$G$9),LOOKUP(Y3891,Inputs!$J$6:$J$9,Inputs!$H$6:$H$9)),Inputs!$B$12),-Inputs!$B$12),NORM.INV(RAND(),LOOKUP(Y3891,Inputs!$J$6:$J$9,Inputs!$G$6:$G$9),LOOKUP(Y3891,Inputs!$J$6:$J$9,Inputs!$H$6:$H$9))),0),"" )</f>
        <v/>
      </c>
      <c r="P3891" s="31">
        <f>IF($A3891&lt;=Inputs!$B$13,RAND(),"")</f>
        <v/>
      </c>
      <c r="Q3891" s="31">
        <f>IF($A3891&lt;=Inputs!$B$13,RAND(),"")</f>
        <v/>
      </c>
      <c r="R3891" s="31">
        <f>IF($A3891&lt;=Inputs!$B$13,RAND(),"")</f>
        <v/>
      </c>
      <c r="S3891" s="31">
        <f>IF($A3891&lt;=Inputs!$B$13,RAND(),"")</f>
        <v/>
      </c>
      <c r="T3891" s="31">
        <f>IF($A3891&lt;=Inputs!$B$13,RAND(),"")</f>
        <v/>
      </c>
      <c r="U3891" s="31">
        <f>IF($A3891&lt;=Inputs!$B$13,RAND(),"")</f>
        <v/>
      </c>
      <c r="V3891" s="31">
        <f>IF($A3891&lt;=Inputs!$B$13,RAND(),"")</f>
        <v/>
      </c>
      <c r="W3891" s="31">
        <f>IF($A3891&lt;=Inputs!$B$13,RAND(),"")</f>
        <v/>
      </c>
      <c r="X3891" s="31">
        <f>IF($A3891&lt;=Inputs!$B$13,RAND(),"")</f>
        <v/>
      </c>
      <c r="Y3891" s="31">
        <f>IF($A3891&lt;=Inputs!$B$13,RAND(),"")</f>
        <v/>
      </c>
    </row>
    <row r="3892">
      <c r="A3892" t="n">
        <v>3887</v>
      </c>
      <c r="B3892" s="26">
        <f>IF($A3892&lt;=Inputs!$B$13,IF(Inputs!$B$8&gt;0,SUM(F3892:O3892)/Inputs!$B$8,0),"")</f>
        <v/>
      </c>
      <c r="C3892" s="27">
        <f>IF($A3892&lt;=Inputs!$B$13,B3892/100,"")</f>
        <v/>
      </c>
      <c r="D3892" s="28">
        <f>IF($A3892&lt;=Inputs!$B$13,C3892*Inputs!$B$7,"")</f>
        <v/>
      </c>
      <c r="E3892" s="29">
        <f>IF($A3892&lt;=Inputs!$B$13,IF(D3892&gt;0,1,0),"")</f>
        <v/>
      </c>
      <c r="F3892" s="26">
        <f>IF($A3892&lt;=Inputs!$B$13,IF(1&lt;=Inputs!$B$8,IF(Inputs!$B$12&gt;0,MAX(MIN(NORM.INV(RAND(),LOOKUP(P3892,Inputs!$J$6:$J$9,Inputs!$G$6:$G$9),LOOKUP(P3892,Inputs!$J$6:$J$9,Inputs!$H$6:$H$9)),Inputs!$B$12),-Inputs!$B$12),NORM.INV(RAND(),LOOKUP(P3892,Inputs!$J$6:$J$9,Inputs!$G$6:$G$9),LOOKUP(P3892,Inputs!$J$6:$J$9,Inputs!$H$6:$H$9))),0),"" )</f>
        <v/>
      </c>
      <c r="G3892" s="26">
        <f>IF($A3892&lt;=Inputs!$B$13,IF(2&lt;=Inputs!$B$8,IF(Inputs!$B$12&gt;0,MAX(MIN(NORM.INV(RAND(),LOOKUP(Q3892,Inputs!$J$6:$J$9,Inputs!$G$6:$G$9),LOOKUP(Q3892,Inputs!$J$6:$J$9,Inputs!$H$6:$H$9)),Inputs!$B$12),-Inputs!$B$12),NORM.INV(RAND(),LOOKUP(Q3892,Inputs!$J$6:$J$9,Inputs!$G$6:$G$9),LOOKUP(Q3892,Inputs!$J$6:$J$9,Inputs!$H$6:$H$9))),0),"" )</f>
        <v/>
      </c>
      <c r="H3892" s="26">
        <f>IF($A3892&lt;=Inputs!$B$13,IF(3&lt;=Inputs!$B$8,IF(Inputs!$B$12&gt;0,MAX(MIN(NORM.INV(RAND(),LOOKUP(R3892,Inputs!$J$6:$J$9,Inputs!$G$6:$G$9),LOOKUP(R3892,Inputs!$J$6:$J$9,Inputs!$H$6:$H$9)),Inputs!$B$12),-Inputs!$B$12),NORM.INV(RAND(),LOOKUP(R3892,Inputs!$J$6:$J$9,Inputs!$G$6:$G$9),LOOKUP(R3892,Inputs!$J$6:$J$9,Inputs!$H$6:$H$9))),0),"" )</f>
        <v/>
      </c>
      <c r="I3892" s="26">
        <f>IF($A3892&lt;=Inputs!$B$13,IF(4&lt;=Inputs!$B$8,IF(Inputs!$B$12&gt;0,MAX(MIN(NORM.INV(RAND(),LOOKUP(S3892,Inputs!$J$6:$J$9,Inputs!$G$6:$G$9),LOOKUP(S3892,Inputs!$J$6:$J$9,Inputs!$H$6:$H$9)),Inputs!$B$12),-Inputs!$B$12),NORM.INV(RAND(),LOOKUP(S3892,Inputs!$J$6:$J$9,Inputs!$G$6:$G$9),LOOKUP(S3892,Inputs!$J$6:$J$9,Inputs!$H$6:$H$9))),0),"" )</f>
        <v/>
      </c>
      <c r="J3892" s="26">
        <f>IF($A3892&lt;=Inputs!$B$13,IF(5&lt;=Inputs!$B$8,IF(Inputs!$B$12&gt;0,MAX(MIN(NORM.INV(RAND(),LOOKUP(T3892,Inputs!$J$6:$J$9,Inputs!$G$6:$G$9),LOOKUP(T3892,Inputs!$J$6:$J$9,Inputs!$H$6:$H$9)),Inputs!$B$12),-Inputs!$B$12),NORM.INV(RAND(),LOOKUP(T3892,Inputs!$J$6:$J$9,Inputs!$G$6:$G$9),LOOKUP(T3892,Inputs!$J$6:$J$9,Inputs!$H$6:$H$9))),0),"" )</f>
        <v/>
      </c>
      <c r="K3892" s="26">
        <f>IF($A3892&lt;=Inputs!$B$13,IF(6&lt;=Inputs!$B$8,IF(Inputs!$B$12&gt;0,MAX(MIN(NORM.INV(RAND(),LOOKUP(U3892,Inputs!$J$6:$J$9,Inputs!$G$6:$G$9),LOOKUP(U3892,Inputs!$J$6:$J$9,Inputs!$H$6:$H$9)),Inputs!$B$12),-Inputs!$B$12),NORM.INV(RAND(),LOOKUP(U3892,Inputs!$J$6:$J$9,Inputs!$G$6:$G$9),LOOKUP(U3892,Inputs!$J$6:$J$9,Inputs!$H$6:$H$9))),0),"" )</f>
        <v/>
      </c>
      <c r="L3892" s="26">
        <f>IF($A3892&lt;=Inputs!$B$13,IF(7&lt;=Inputs!$B$8,IF(Inputs!$B$12&gt;0,MAX(MIN(NORM.INV(RAND(),LOOKUP(V3892,Inputs!$J$6:$J$9,Inputs!$G$6:$G$9),LOOKUP(V3892,Inputs!$J$6:$J$9,Inputs!$H$6:$H$9)),Inputs!$B$12),-Inputs!$B$12),NORM.INV(RAND(),LOOKUP(V3892,Inputs!$J$6:$J$9,Inputs!$G$6:$G$9),LOOKUP(V3892,Inputs!$J$6:$J$9,Inputs!$H$6:$H$9))),0),"" )</f>
        <v/>
      </c>
      <c r="M3892" s="26">
        <f>IF($A3892&lt;=Inputs!$B$13,IF(8&lt;=Inputs!$B$8,IF(Inputs!$B$12&gt;0,MAX(MIN(NORM.INV(RAND(),LOOKUP(W3892,Inputs!$J$6:$J$9,Inputs!$G$6:$G$9),LOOKUP(W3892,Inputs!$J$6:$J$9,Inputs!$H$6:$H$9)),Inputs!$B$12),-Inputs!$B$12),NORM.INV(RAND(),LOOKUP(W3892,Inputs!$J$6:$J$9,Inputs!$G$6:$G$9),LOOKUP(W3892,Inputs!$J$6:$J$9,Inputs!$H$6:$H$9))),0),"" )</f>
        <v/>
      </c>
      <c r="N3892" s="26">
        <f>IF($A3892&lt;=Inputs!$B$13,IF(9&lt;=Inputs!$B$8,IF(Inputs!$B$12&gt;0,MAX(MIN(NORM.INV(RAND(),LOOKUP(X3892,Inputs!$J$6:$J$9,Inputs!$G$6:$G$9),LOOKUP(X3892,Inputs!$J$6:$J$9,Inputs!$H$6:$H$9)),Inputs!$B$12),-Inputs!$B$12),NORM.INV(RAND(),LOOKUP(X3892,Inputs!$J$6:$J$9,Inputs!$G$6:$G$9),LOOKUP(X3892,Inputs!$J$6:$J$9,Inputs!$H$6:$H$9))),0),"" )</f>
        <v/>
      </c>
      <c r="O3892" s="26">
        <f>IF($A3892&lt;=Inputs!$B$13,IF(10&lt;=Inputs!$B$8,IF(Inputs!$B$12&gt;0,MAX(MIN(NORM.INV(RAND(),LOOKUP(Y3892,Inputs!$J$6:$J$9,Inputs!$G$6:$G$9),LOOKUP(Y3892,Inputs!$J$6:$J$9,Inputs!$H$6:$H$9)),Inputs!$B$12),-Inputs!$B$12),NORM.INV(RAND(),LOOKUP(Y3892,Inputs!$J$6:$J$9,Inputs!$G$6:$G$9),LOOKUP(Y3892,Inputs!$J$6:$J$9,Inputs!$H$6:$H$9))),0),"" )</f>
        <v/>
      </c>
      <c r="P3892" s="31">
        <f>IF($A3892&lt;=Inputs!$B$13,RAND(),"")</f>
        <v/>
      </c>
      <c r="Q3892" s="31">
        <f>IF($A3892&lt;=Inputs!$B$13,RAND(),"")</f>
        <v/>
      </c>
      <c r="R3892" s="31">
        <f>IF($A3892&lt;=Inputs!$B$13,RAND(),"")</f>
        <v/>
      </c>
      <c r="S3892" s="31">
        <f>IF($A3892&lt;=Inputs!$B$13,RAND(),"")</f>
        <v/>
      </c>
      <c r="T3892" s="31">
        <f>IF($A3892&lt;=Inputs!$B$13,RAND(),"")</f>
        <v/>
      </c>
      <c r="U3892" s="31">
        <f>IF($A3892&lt;=Inputs!$B$13,RAND(),"")</f>
        <v/>
      </c>
      <c r="V3892" s="31">
        <f>IF($A3892&lt;=Inputs!$B$13,RAND(),"")</f>
        <v/>
      </c>
      <c r="W3892" s="31">
        <f>IF($A3892&lt;=Inputs!$B$13,RAND(),"")</f>
        <v/>
      </c>
      <c r="X3892" s="31">
        <f>IF($A3892&lt;=Inputs!$B$13,RAND(),"")</f>
        <v/>
      </c>
      <c r="Y3892" s="31">
        <f>IF($A3892&lt;=Inputs!$B$13,RAND(),"")</f>
        <v/>
      </c>
    </row>
    <row r="3893">
      <c r="A3893" t="n">
        <v>3888</v>
      </c>
      <c r="B3893" s="26">
        <f>IF($A3893&lt;=Inputs!$B$13,IF(Inputs!$B$8&gt;0,SUM(F3893:O3893)/Inputs!$B$8,0),"")</f>
        <v/>
      </c>
      <c r="C3893" s="27">
        <f>IF($A3893&lt;=Inputs!$B$13,B3893/100,"")</f>
        <v/>
      </c>
      <c r="D3893" s="28">
        <f>IF($A3893&lt;=Inputs!$B$13,C3893*Inputs!$B$7,"")</f>
        <v/>
      </c>
      <c r="E3893" s="29">
        <f>IF($A3893&lt;=Inputs!$B$13,IF(D3893&gt;0,1,0),"")</f>
        <v/>
      </c>
      <c r="F3893" s="26">
        <f>IF($A3893&lt;=Inputs!$B$13,IF(1&lt;=Inputs!$B$8,IF(Inputs!$B$12&gt;0,MAX(MIN(NORM.INV(RAND(),LOOKUP(P3893,Inputs!$J$6:$J$9,Inputs!$G$6:$G$9),LOOKUP(P3893,Inputs!$J$6:$J$9,Inputs!$H$6:$H$9)),Inputs!$B$12),-Inputs!$B$12),NORM.INV(RAND(),LOOKUP(P3893,Inputs!$J$6:$J$9,Inputs!$G$6:$G$9),LOOKUP(P3893,Inputs!$J$6:$J$9,Inputs!$H$6:$H$9))),0),"" )</f>
        <v/>
      </c>
      <c r="G3893" s="26">
        <f>IF($A3893&lt;=Inputs!$B$13,IF(2&lt;=Inputs!$B$8,IF(Inputs!$B$12&gt;0,MAX(MIN(NORM.INV(RAND(),LOOKUP(Q3893,Inputs!$J$6:$J$9,Inputs!$G$6:$G$9),LOOKUP(Q3893,Inputs!$J$6:$J$9,Inputs!$H$6:$H$9)),Inputs!$B$12),-Inputs!$B$12),NORM.INV(RAND(),LOOKUP(Q3893,Inputs!$J$6:$J$9,Inputs!$G$6:$G$9),LOOKUP(Q3893,Inputs!$J$6:$J$9,Inputs!$H$6:$H$9))),0),"" )</f>
        <v/>
      </c>
      <c r="H3893" s="26">
        <f>IF($A3893&lt;=Inputs!$B$13,IF(3&lt;=Inputs!$B$8,IF(Inputs!$B$12&gt;0,MAX(MIN(NORM.INV(RAND(),LOOKUP(R3893,Inputs!$J$6:$J$9,Inputs!$G$6:$G$9),LOOKUP(R3893,Inputs!$J$6:$J$9,Inputs!$H$6:$H$9)),Inputs!$B$12),-Inputs!$B$12),NORM.INV(RAND(),LOOKUP(R3893,Inputs!$J$6:$J$9,Inputs!$G$6:$G$9),LOOKUP(R3893,Inputs!$J$6:$J$9,Inputs!$H$6:$H$9))),0),"" )</f>
        <v/>
      </c>
      <c r="I3893" s="26">
        <f>IF($A3893&lt;=Inputs!$B$13,IF(4&lt;=Inputs!$B$8,IF(Inputs!$B$12&gt;0,MAX(MIN(NORM.INV(RAND(),LOOKUP(S3893,Inputs!$J$6:$J$9,Inputs!$G$6:$G$9),LOOKUP(S3893,Inputs!$J$6:$J$9,Inputs!$H$6:$H$9)),Inputs!$B$12),-Inputs!$B$12),NORM.INV(RAND(),LOOKUP(S3893,Inputs!$J$6:$J$9,Inputs!$G$6:$G$9),LOOKUP(S3893,Inputs!$J$6:$J$9,Inputs!$H$6:$H$9))),0),"" )</f>
        <v/>
      </c>
      <c r="J3893" s="26">
        <f>IF($A3893&lt;=Inputs!$B$13,IF(5&lt;=Inputs!$B$8,IF(Inputs!$B$12&gt;0,MAX(MIN(NORM.INV(RAND(),LOOKUP(T3893,Inputs!$J$6:$J$9,Inputs!$G$6:$G$9),LOOKUP(T3893,Inputs!$J$6:$J$9,Inputs!$H$6:$H$9)),Inputs!$B$12),-Inputs!$B$12),NORM.INV(RAND(),LOOKUP(T3893,Inputs!$J$6:$J$9,Inputs!$G$6:$G$9),LOOKUP(T3893,Inputs!$J$6:$J$9,Inputs!$H$6:$H$9))),0),"" )</f>
        <v/>
      </c>
      <c r="K3893" s="26">
        <f>IF($A3893&lt;=Inputs!$B$13,IF(6&lt;=Inputs!$B$8,IF(Inputs!$B$12&gt;0,MAX(MIN(NORM.INV(RAND(),LOOKUP(U3893,Inputs!$J$6:$J$9,Inputs!$G$6:$G$9),LOOKUP(U3893,Inputs!$J$6:$J$9,Inputs!$H$6:$H$9)),Inputs!$B$12),-Inputs!$B$12),NORM.INV(RAND(),LOOKUP(U3893,Inputs!$J$6:$J$9,Inputs!$G$6:$G$9),LOOKUP(U3893,Inputs!$J$6:$J$9,Inputs!$H$6:$H$9))),0),"" )</f>
        <v/>
      </c>
      <c r="L3893" s="26">
        <f>IF($A3893&lt;=Inputs!$B$13,IF(7&lt;=Inputs!$B$8,IF(Inputs!$B$12&gt;0,MAX(MIN(NORM.INV(RAND(),LOOKUP(V3893,Inputs!$J$6:$J$9,Inputs!$G$6:$G$9),LOOKUP(V3893,Inputs!$J$6:$J$9,Inputs!$H$6:$H$9)),Inputs!$B$12),-Inputs!$B$12),NORM.INV(RAND(),LOOKUP(V3893,Inputs!$J$6:$J$9,Inputs!$G$6:$G$9),LOOKUP(V3893,Inputs!$J$6:$J$9,Inputs!$H$6:$H$9))),0),"" )</f>
        <v/>
      </c>
      <c r="M3893" s="26">
        <f>IF($A3893&lt;=Inputs!$B$13,IF(8&lt;=Inputs!$B$8,IF(Inputs!$B$12&gt;0,MAX(MIN(NORM.INV(RAND(),LOOKUP(W3893,Inputs!$J$6:$J$9,Inputs!$G$6:$G$9),LOOKUP(W3893,Inputs!$J$6:$J$9,Inputs!$H$6:$H$9)),Inputs!$B$12),-Inputs!$B$12),NORM.INV(RAND(),LOOKUP(W3893,Inputs!$J$6:$J$9,Inputs!$G$6:$G$9),LOOKUP(W3893,Inputs!$J$6:$J$9,Inputs!$H$6:$H$9))),0),"" )</f>
        <v/>
      </c>
      <c r="N3893" s="26">
        <f>IF($A3893&lt;=Inputs!$B$13,IF(9&lt;=Inputs!$B$8,IF(Inputs!$B$12&gt;0,MAX(MIN(NORM.INV(RAND(),LOOKUP(X3893,Inputs!$J$6:$J$9,Inputs!$G$6:$G$9),LOOKUP(X3893,Inputs!$J$6:$J$9,Inputs!$H$6:$H$9)),Inputs!$B$12),-Inputs!$B$12),NORM.INV(RAND(),LOOKUP(X3893,Inputs!$J$6:$J$9,Inputs!$G$6:$G$9),LOOKUP(X3893,Inputs!$J$6:$J$9,Inputs!$H$6:$H$9))),0),"" )</f>
        <v/>
      </c>
      <c r="O3893" s="26">
        <f>IF($A3893&lt;=Inputs!$B$13,IF(10&lt;=Inputs!$B$8,IF(Inputs!$B$12&gt;0,MAX(MIN(NORM.INV(RAND(),LOOKUP(Y3893,Inputs!$J$6:$J$9,Inputs!$G$6:$G$9),LOOKUP(Y3893,Inputs!$J$6:$J$9,Inputs!$H$6:$H$9)),Inputs!$B$12),-Inputs!$B$12),NORM.INV(RAND(),LOOKUP(Y3893,Inputs!$J$6:$J$9,Inputs!$G$6:$G$9),LOOKUP(Y3893,Inputs!$J$6:$J$9,Inputs!$H$6:$H$9))),0),"" )</f>
        <v/>
      </c>
      <c r="P3893" s="31">
        <f>IF($A3893&lt;=Inputs!$B$13,RAND(),"")</f>
        <v/>
      </c>
      <c r="Q3893" s="31">
        <f>IF($A3893&lt;=Inputs!$B$13,RAND(),"")</f>
        <v/>
      </c>
      <c r="R3893" s="31">
        <f>IF($A3893&lt;=Inputs!$B$13,RAND(),"")</f>
        <v/>
      </c>
      <c r="S3893" s="31">
        <f>IF($A3893&lt;=Inputs!$B$13,RAND(),"")</f>
        <v/>
      </c>
      <c r="T3893" s="31">
        <f>IF($A3893&lt;=Inputs!$B$13,RAND(),"")</f>
        <v/>
      </c>
      <c r="U3893" s="31">
        <f>IF($A3893&lt;=Inputs!$B$13,RAND(),"")</f>
        <v/>
      </c>
      <c r="V3893" s="31">
        <f>IF($A3893&lt;=Inputs!$B$13,RAND(),"")</f>
        <v/>
      </c>
      <c r="W3893" s="31">
        <f>IF($A3893&lt;=Inputs!$B$13,RAND(),"")</f>
        <v/>
      </c>
      <c r="X3893" s="31">
        <f>IF($A3893&lt;=Inputs!$B$13,RAND(),"")</f>
        <v/>
      </c>
      <c r="Y3893" s="31">
        <f>IF($A3893&lt;=Inputs!$B$13,RAND(),"")</f>
        <v/>
      </c>
    </row>
    <row r="3894">
      <c r="A3894" t="n">
        <v>3889</v>
      </c>
      <c r="B3894" s="26">
        <f>IF($A3894&lt;=Inputs!$B$13,IF(Inputs!$B$8&gt;0,SUM(F3894:O3894)/Inputs!$B$8,0),"")</f>
        <v/>
      </c>
      <c r="C3894" s="27">
        <f>IF($A3894&lt;=Inputs!$B$13,B3894/100,"")</f>
        <v/>
      </c>
      <c r="D3894" s="28">
        <f>IF($A3894&lt;=Inputs!$B$13,C3894*Inputs!$B$7,"")</f>
        <v/>
      </c>
      <c r="E3894" s="29">
        <f>IF($A3894&lt;=Inputs!$B$13,IF(D3894&gt;0,1,0),"")</f>
        <v/>
      </c>
      <c r="F3894" s="26">
        <f>IF($A3894&lt;=Inputs!$B$13,IF(1&lt;=Inputs!$B$8,IF(Inputs!$B$12&gt;0,MAX(MIN(NORM.INV(RAND(),LOOKUP(P3894,Inputs!$J$6:$J$9,Inputs!$G$6:$G$9),LOOKUP(P3894,Inputs!$J$6:$J$9,Inputs!$H$6:$H$9)),Inputs!$B$12),-Inputs!$B$12),NORM.INV(RAND(),LOOKUP(P3894,Inputs!$J$6:$J$9,Inputs!$G$6:$G$9),LOOKUP(P3894,Inputs!$J$6:$J$9,Inputs!$H$6:$H$9))),0),"" )</f>
        <v/>
      </c>
      <c r="G3894" s="26">
        <f>IF($A3894&lt;=Inputs!$B$13,IF(2&lt;=Inputs!$B$8,IF(Inputs!$B$12&gt;0,MAX(MIN(NORM.INV(RAND(),LOOKUP(Q3894,Inputs!$J$6:$J$9,Inputs!$G$6:$G$9),LOOKUP(Q3894,Inputs!$J$6:$J$9,Inputs!$H$6:$H$9)),Inputs!$B$12),-Inputs!$B$12),NORM.INV(RAND(),LOOKUP(Q3894,Inputs!$J$6:$J$9,Inputs!$G$6:$G$9),LOOKUP(Q3894,Inputs!$J$6:$J$9,Inputs!$H$6:$H$9))),0),"" )</f>
        <v/>
      </c>
      <c r="H3894" s="26">
        <f>IF($A3894&lt;=Inputs!$B$13,IF(3&lt;=Inputs!$B$8,IF(Inputs!$B$12&gt;0,MAX(MIN(NORM.INV(RAND(),LOOKUP(R3894,Inputs!$J$6:$J$9,Inputs!$G$6:$G$9),LOOKUP(R3894,Inputs!$J$6:$J$9,Inputs!$H$6:$H$9)),Inputs!$B$12),-Inputs!$B$12),NORM.INV(RAND(),LOOKUP(R3894,Inputs!$J$6:$J$9,Inputs!$G$6:$G$9),LOOKUP(R3894,Inputs!$J$6:$J$9,Inputs!$H$6:$H$9))),0),"" )</f>
        <v/>
      </c>
      <c r="I3894" s="26">
        <f>IF($A3894&lt;=Inputs!$B$13,IF(4&lt;=Inputs!$B$8,IF(Inputs!$B$12&gt;0,MAX(MIN(NORM.INV(RAND(),LOOKUP(S3894,Inputs!$J$6:$J$9,Inputs!$G$6:$G$9),LOOKUP(S3894,Inputs!$J$6:$J$9,Inputs!$H$6:$H$9)),Inputs!$B$12),-Inputs!$B$12),NORM.INV(RAND(),LOOKUP(S3894,Inputs!$J$6:$J$9,Inputs!$G$6:$G$9),LOOKUP(S3894,Inputs!$J$6:$J$9,Inputs!$H$6:$H$9))),0),"" )</f>
        <v/>
      </c>
      <c r="J3894" s="26">
        <f>IF($A3894&lt;=Inputs!$B$13,IF(5&lt;=Inputs!$B$8,IF(Inputs!$B$12&gt;0,MAX(MIN(NORM.INV(RAND(),LOOKUP(T3894,Inputs!$J$6:$J$9,Inputs!$G$6:$G$9),LOOKUP(T3894,Inputs!$J$6:$J$9,Inputs!$H$6:$H$9)),Inputs!$B$12),-Inputs!$B$12),NORM.INV(RAND(),LOOKUP(T3894,Inputs!$J$6:$J$9,Inputs!$G$6:$G$9),LOOKUP(T3894,Inputs!$J$6:$J$9,Inputs!$H$6:$H$9))),0),"" )</f>
        <v/>
      </c>
      <c r="K3894" s="26">
        <f>IF($A3894&lt;=Inputs!$B$13,IF(6&lt;=Inputs!$B$8,IF(Inputs!$B$12&gt;0,MAX(MIN(NORM.INV(RAND(),LOOKUP(U3894,Inputs!$J$6:$J$9,Inputs!$G$6:$G$9),LOOKUP(U3894,Inputs!$J$6:$J$9,Inputs!$H$6:$H$9)),Inputs!$B$12),-Inputs!$B$12),NORM.INV(RAND(),LOOKUP(U3894,Inputs!$J$6:$J$9,Inputs!$G$6:$G$9),LOOKUP(U3894,Inputs!$J$6:$J$9,Inputs!$H$6:$H$9))),0),"" )</f>
        <v/>
      </c>
      <c r="L3894" s="26">
        <f>IF($A3894&lt;=Inputs!$B$13,IF(7&lt;=Inputs!$B$8,IF(Inputs!$B$12&gt;0,MAX(MIN(NORM.INV(RAND(),LOOKUP(V3894,Inputs!$J$6:$J$9,Inputs!$G$6:$G$9),LOOKUP(V3894,Inputs!$J$6:$J$9,Inputs!$H$6:$H$9)),Inputs!$B$12),-Inputs!$B$12),NORM.INV(RAND(),LOOKUP(V3894,Inputs!$J$6:$J$9,Inputs!$G$6:$G$9),LOOKUP(V3894,Inputs!$J$6:$J$9,Inputs!$H$6:$H$9))),0),"" )</f>
        <v/>
      </c>
      <c r="M3894" s="26">
        <f>IF($A3894&lt;=Inputs!$B$13,IF(8&lt;=Inputs!$B$8,IF(Inputs!$B$12&gt;0,MAX(MIN(NORM.INV(RAND(),LOOKUP(W3894,Inputs!$J$6:$J$9,Inputs!$G$6:$G$9),LOOKUP(W3894,Inputs!$J$6:$J$9,Inputs!$H$6:$H$9)),Inputs!$B$12),-Inputs!$B$12),NORM.INV(RAND(),LOOKUP(W3894,Inputs!$J$6:$J$9,Inputs!$G$6:$G$9),LOOKUP(W3894,Inputs!$J$6:$J$9,Inputs!$H$6:$H$9))),0),"" )</f>
        <v/>
      </c>
      <c r="N3894" s="26">
        <f>IF($A3894&lt;=Inputs!$B$13,IF(9&lt;=Inputs!$B$8,IF(Inputs!$B$12&gt;0,MAX(MIN(NORM.INV(RAND(),LOOKUP(X3894,Inputs!$J$6:$J$9,Inputs!$G$6:$G$9),LOOKUP(X3894,Inputs!$J$6:$J$9,Inputs!$H$6:$H$9)),Inputs!$B$12),-Inputs!$B$12),NORM.INV(RAND(),LOOKUP(X3894,Inputs!$J$6:$J$9,Inputs!$G$6:$G$9),LOOKUP(X3894,Inputs!$J$6:$J$9,Inputs!$H$6:$H$9))),0),"" )</f>
        <v/>
      </c>
      <c r="O3894" s="26">
        <f>IF($A3894&lt;=Inputs!$B$13,IF(10&lt;=Inputs!$B$8,IF(Inputs!$B$12&gt;0,MAX(MIN(NORM.INV(RAND(),LOOKUP(Y3894,Inputs!$J$6:$J$9,Inputs!$G$6:$G$9),LOOKUP(Y3894,Inputs!$J$6:$J$9,Inputs!$H$6:$H$9)),Inputs!$B$12),-Inputs!$B$12),NORM.INV(RAND(),LOOKUP(Y3894,Inputs!$J$6:$J$9,Inputs!$G$6:$G$9),LOOKUP(Y3894,Inputs!$J$6:$J$9,Inputs!$H$6:$H$9))),0),"" )</f>
        <v/>
      </c>
      <c r="P3894" s="31">
        <f>IF($A3894&lt;=Inputs!$B$13,RAND(),"")</f>
        <v/>
      </c>
      <c r="Q3894" s="31">
        <f>IF($A3894&lt;=Inputs!$B$13,RAND(),"")</f>
        <v/>
      </c>
      <c r="R3894" s="31">
        <f>IF($A3894&lt;=Inputs!$B$13,RAND(),"")</f>
        <v/>
      </c>
      <c r="S3894" s="31">
        <f>IF($A3894&lt;=Inputs!$B$13,RAND(),"")</f>
        <v/>
      </c>
      <c r="T3894" s="31">
        <f>IF($A3894&lt;=Inputs!$B$13,RAND(),"")</f>
        <v/>
      </c>
      <c r="U3894" s="31">
        <f>IF($A3894&lt;=Inputs!$B$13,RAND(),"")</f>
        <v/>
      </c>
      <c r="V3894" s="31">
        <f>IF($A3894&lt;=Inputs!$B$13,RAND(),"")</f>
        <v/>
      </c>
      <c r="W3894" s="31">
        <f>IF($A3894&lt;=Inputs!$B$13,RAND(),"")</f>
        <v/>
      </c>
      <c r="X3894" s="31">
        <f>IF($A3894&lt;=Inputs!$B$13,RAND(),"")</f>
        <v/>
      </c>
      <c r="Y3894" s="31">
        <f>IF($A3894&lt;=Inputs!$B$13,RAND(),"")</f>
        <v/>
      </c>
    </row>
    <row r="3895">
      <c r="A3895" t="n">
        <v>3890</v>
      </c>
      <c r="B3895" s="26">
        <f>IF($A3895&lt;=Inputs!$B$13,IF(Inputs!$B$8&gt;0,SUM(F3895:O3895)/Inputs!$B$8,0),"")</f>
        <v/>
      </c>
      <c r="C3895" s="27">
        <f>IF($A3895&lt;=Inputs!$B$13,B3895/100,"")</f>
        <v/>
      </c>
      <c r="D3895" s="28">
        <f>IF($A3895&lt;=Inputs!$B$13,C3895*Inputs!$B$7,"")</f>
        <v/>
      </c>
      <c r="E3895" s="29">
        <f>IF($A3895&lt;=Inputs!$B$13,IF(D3895&gt;0,1,0),"")</f>
        <v/>
      </c>
      <c r="F3895" s="26">
        <f>IF($A3895&lt;=Inputs!$B$13,IF(1&lt;=Inputs!$B$8,IF(Inputs!$B$12&gt;0,MAX(MIN(NORM.INV(RAND(),LOOKUP(P3895,Inputs!$J$6:$J$9,Inputs!$G$6:$G$9),LOOKUP(P3895,Inputs!$J$6:$J$9,Inputs!$H$6:$H$9)),Inputs!$B$12),-Inputs!$B$12),NORM.INV(RAND(),LOOKUP(P3895,Inputs!$J$6:$J$9,Inputs!$G$6:$G$9),LOOKUP(P3895,Inputs!$J$6:$J$9,Inputs!$H$6:$H$9))),0),"" )</f>
        <v/>
      </c>
      <c r="G3895" s="26">
        <f>IF($A3895&lt;=Inputs!$B$13,IF(2&lt;=Inputs!$B$8,IF(Inputs!$B$12&gt;0,MAX(MIN(NORM.INV(RAND(),LOOKUP(Q3895,Inputs!$J$6:$J$9,Inputs!$G$6:$G$9),LOOKUP(Q3895,Inputs!$J$6:$J$9,Inputs!$H$6:$H$9)),Inputs!$B$12),-Inputs!$B$12),NORM.INV(RAND(),LOOKUP(Q3895,Inputs!$J$6:$J$9,Inputs!$G$6:$G$9),LOOKUP(Q3895,Inputs!$J$6:$J$9,Inputs!$H$6:$H$9))),0),"" )</f>
        <v/>
      </c>
      <c r="H3895" s="26">
        <f>IF($A3895&lt;=Inputs!$B$13,IF(3&lt;=Inputs!$B$8,IF(Inputs!$B$12&gt;0,MAX(MIN(NORM.INV(RAND(),LOOKUP(R3895,Inputs!$J$6:$J$9,Inputs!$G$6:$G$9),LOOKUP(R3895,Inputs!$J$6:$J$9,Inputs!$H$6:$H$9)),Inputs!$B$12),-Inputs!$B$12),NORM.INV(RAND(),LOOKUP(R3895,Inputs!$J$6:$J$9,Inputs!$G$6:$G$9),LOOKUP(R3895,Inputs!$J$6:$J$9,Inputs!$H$6:$H$9))),0),"" )</f>
        <v/>
      </c>
      <c r="I3895" s="26">
        <f>IF($A3895&lt;=Inputs!$B$13,IF(4&lt;=Inputs!$B$8,IF(Inputs!$B$12&gt;0,MAX(MIN(NORM.INV(RAND(),LOOKUP(S3895,Inputs!$J$6:$J$9,Inputs!$G$6:$G$9),LOOKUP(S3895,Inputs!$J$6:$J$9,Inputs!$H$6:$H$9)),Inputs!$B$12),-Inputs!$B$12),NORM.INV(RAND(),LOOKUP(S3895,Inputs!$J$6:$J$9,Inputs!$G$6:$G$9),LOOKUP(S3895,Inputs!$J$6:$J$9,Inputs!$H$6:$H$9))),0),"" )</f>
        <v/>
      </c>
      <c r="J3895" s="26">
        <f>IF($A3895&lt;=Inputs!$B$13,IF(5&lt;=Inputs!$B$8,IF(Inputs!$B$12&gt;0,MAX(MIN(NORM.INV(RAND(),LOOKUP(T3895,Inputs!$J$6:$J$9,Inputs!$G$6:$G$9),LOOKUP(T3895,Inputs!$J$6:$J$9,Inputs!$H$6:$H$9)),Inputs!$B$12),-Inputs!$B$12),NORM.INV(RAND(),LOOKUP(T3895,Inputs!$J$6:$J$9,Inputs!$G$6:$G$9),LOOKUP(T3895,Inputs!$J$6:$J$9,Inputs!$H$6:$H$9))),0),"" )</f>
        <v/>
      </c>
      <c r="K3895" s="26">
        <f>IF($A3895&lt;=Inputs!$B$13,IF(6&lt;=Inputs!$B$8,IF(Inputs!$B$12&gt;0,MAX(MIN(NORM.INV(RAND(),LOOKUP(U3895,Inputs!$J$6:$J$9,Inputs!$G$6:$G$9),LOOKUP(U3895,Inputs!$J$6:$J$9,Inputs!$H$6:$H$9)),Inputs!$B$12),-Inputs!$B$12),NORM.INV(RAND(),LOOKUP(U3895,Inputs!$J$6:$J$9,Inputs!$G$6:$G$9),LOOKUP(U3895,Inputs!$J$6:$J$9,Inputs!$H$6:$H$9))),0),"" )</f>
        <v/>
      </c>
      <c r="L3895" s="26">
        <f>IF($A3895&lt;=Inputs!$B$13,IF(7&lt;=Inputs!$B$8,IF(Inputs!$B$12&gt;0,MAX(MIN(NORM.INV(RAND(),LOOKUP(V3895,Inputs!$J$6:$J$9,Inputs!$G$6:$G$9),LOOKUP(V3895,Inputs!$J$6:$J$9,Inputs!$H$6:$H$9)),Inputs!$B$12),-Inputs!$B$12),NORM.INV(RAND(),LOOKUP(V3895,Inputs!$J$6:$J$9,Inputs!$G$6:$G$9),LOOKUP(V3895,Inputs!$J$6:$J$9,Inputs!$H$6:$H$9))),0),"" )</f>
        <v/>
      </c>
      <c r="M3895" s="26">
        <f>IF($A3895&lt;=Inputs!$B$13,IF(8&lt;=Inputs!$B$8,IF(Inputs!$B$12&gt;0,MAX(MIN(NORM.INV(RAND(),LOOKUP(W3895,Inputs!$J$6:$J$9,Inputs!$G$6:$G$9),LOOKUP(W3895,Inputs!$J$6:$J$9,Inputs!$H$6:$H$9)),Inputs!$B$12),-Inputs!$B$12),NORM.INV(RAND(),LOOKUP(W3895,Inputs!$J$6:$J$9,Inputs!$G$6:$G$9),LOOKUP(W3895,Inputs!$J$6:$J$9,Inputs!$H$6:$H$9))),0),"" )</f>
        <v/>
      </c>
      <c r="N3895" s="26">
        <f>IF($A3895&lt;=Inputs!$B$13,IF(9&lt;=Inputs!$B$8,IF(Inputs!$B$12&gt;0,MAX(MIN(NORM.INV(RAND(),LOOKUP(X3895,Inputs!$J$6:$J$9,Inputs!$G$6:$G$9),LOOKUP(X3895,Inputs!$J$6:$J$9,Inputs!$H$6:$H$9)),Inputs!$B$12),-Inputs!$B$12),NORM.INV(RAND(),LOOKUP(X3895,Inputs!$J$6:$J$9,Inputs!$G$6:$G$9),LOOKUP(X3895,Inputs!$J$6:$J$9,Inputs!$H$6:$H$9))),0),"" )</f>
        <v/>
      </c>
      <c r="O3895" s="26">
        <f>IF($A3895&lt;=Inputs!$B$13,IF(10&lt;=Inputs!$B$8,IF(Inputs!$B$12&gt;0,MAX(MIN(NORM.INV(RAND(),LOOKUP(Y3895,Inputs!$J$6:$J$9,Inputs!$G$6:$G$9),LOOKUP(Y3895,Inputs!$J$6:$J$9,Inputs!$H$6:$H$9)),Inputs!$B$12),-Inputs!$B$12),NORM.INV(RAND(),LOOKUP(Y3895,Inputs!$J$6:$J$9,Inputs!$G$6:$G$9),LOOKUP(Y3895,Inputs!$J$6:$J$9,Inputs!$H$6:$H$9))),0),"" )</f>
        <v/>
      </c>
      <c r="P3895" s="31">
        <f>IF($A3895&lt;=Inputs!$B$13,RAND(),"")</f>
        <v/>
      </c>
      <c r="Q3895" s="31">
        <f>IF($A3895&lt;=Inputs!$B$13,RAND(),"")</f>
        <v/>
      </c>
      <c r="R3895" s="31">
        <f>IF($A3895&lt;=Inputs!$B$13,RAND(),"")</f>
        <v/>
      </c>
      <c r="S3895" s="31">
        <f>IF($A3895&lt;=Inputs!$B$13,RAND(),"")</f>
        <v/>
      </c>
      <c r="T3895" s="31">
        <f>IF($A3895&lt;=Inputs!$B$13,RAND(),"")</f>
        <v/>
      </c>
      <c r="U3895" s="31">
        <f>IF($A3895&lt;=Inputs!$B$13,RAND(),"")</f>
        <v/>
      </c>
      <c r="V3895" s="31">
        <f>IF($A3895&lt;=Inputs!$B$13,RAND(),"")</f>
        <v/>
      </c>
      <c r="W3895" s="31">
        <f>IF($A3895&lt;=Inputs!$B$13,RAND(),"")</f>
        <v/>
      </c>
      <c r="X3895" s="31">
        <f>IF($A3895&lt;=Inputs!$B$13,RAND(),"")</f>
        <v/>
      </c>
      <c r="Y3895" s="31">
        <f>IF($A3895&lt;=Inputs!$B$13,RAND(),"")</f>
        <v/>
      </c>
    </row>
    <row r="3896">
      <c r="A3896" t="n">
        <v>3891</v>
      </c>
      <c r="B3896" s="26">
        <f>IF($A3896&lt;=Inputs!$B$13,IF(Inputs!$B$8&gt;0,SUM(F3896:O3896)/Inputs!$B$8,0),"")</f>
        <v/>
      </c>
      <c r="C3896" s="27">
        <f>IF($A3896&lt;=Inputs!$B$13,B3896/100,"")</f>
        <v/>
      </c>
      <c r="D3896" s="28">
        <f>IF($A3896&lt;=Inputs!$B$13,C3896*Inputs!$B$7,"")</f>
        <v/>
      </c>
      <c r="E3896" s="29">
        <f>IF($A3896&lt;=Inputs!$B$13,IF(D3896&gt;0,1,0),"")</f>
        <v/>
      </c>
      <c r="F3896" s="26">
        <f>IF($A3896&lt;=Inputs!$B$13,IF(1&lt;=Inputs!$B$8,IF(Inputs!$B$12&gt;0,MAX(MIN(NORM.INV(RAND(),LOOKUP(P3896,Inputs!$J$6:$J$9,Inputs!$G$6:$G$9),LOOKUP(P3896,Inputs!$J$6:$J$9,Inputs!$H$6:$H$9)),Inputs!$B$12),-Inputs!$B$12),NORM.INV(RAND(),LOOKUP(P3896,Inputs!$J$6:$J$9,Inputs!$G$6:$G$9),LOOKUP(P3896,Inputs!$J$6:$J$9,Inputs!$H$6:$H$9))),0),"" )</f>
        <v/>
      </c>
      <c r="G3896" s="26">
        <f>IF($A3896&lt;=Inputs!$B$13,IF(2&lt;=Inputs!$B$8,IF(Inputs!$B$12&gt;0,MAX(MIN(NORM.INV(RAND(),LOOKUP(Q3896,Inputs!$J$6:$J$9,Inputs!$G$6:$G$9),LOOKUP(Q3896,Inputs!$J$6:$J$9,Inputs!$H$6:$H$9)),Inputs!$B$12),-Inputs!$B$12),NORM.INV(RAND(),LOOKUP(Q3896,Inputs!$J$6:$J$9,Inputs!$G$6:$G$9),LOOKUP(Q3896,Inputs!$J$6:$J$9,Inputs!$H$6:$H$9))),0),"" )</f>
        <v/>
      </c>
      <c r="H3896" s="26">
        <f>IF($A3896&lt;=Inputs!$B$13,IF(3&lt;=Inputs!$B$8,IF(Inputs!$B$12&gt;0,MAX(MIN(NORM.INV(RAND(),LOOKUP(R3896,Inputs!$J$6:$J$9,Inputs!$G$6:$G$9),LOOKUP(R3896,Inputs!$J$6:$J$9,Inputs!$H$6:$H$9)),Inputs!$B$12),-Inputs!$B$12),NORM.INV(RAND(),LOOKUP(R3896,Inputs!$J$6:$J$9,Inputs!$G$6:$G$9),LOOKUP(R3896,Inputs!$J$6:$J$9,Inputs!$H$6:$H$9))),0),"" )</f>
        <v/>
      </c>
      <c r="I3896" s="26">
        <f>IF($A3896&lt;=Inputs!$B$13,IF(4&lt;=Inputs!$B$8,IF(Inputs!$B$12&gt;0,MAX(MIN(NORM.INV(RAND(),LOOKUP(S3896,Inputs!$J$6:$J$9,Inputs!$G$6:$G$9),LOOKUP(S3896,Inputs!$J$6:$J$9,Inputs!$H$6:$H$9)),Inputs!$B$12),-Inputs!$B$12),NORM.INV(RAND(),LOOKUP(S3896,Inputs!$J$6:$J$9,Inputs!$G$6:$G$9),LOOKUP(S3896,Inputs!$J$6:$J$9,Inputs!$H$6:$H$9))),0),"" )</f>
        <v/>
      </c>
      <c r="J3896" s="26">
        <f>IF($A3896&lt;=Inputs!$B$13,IF(5&lt;=Inputs!$B$8,IF(Inputs!$B$12&gt;0,MAX(MIN(NORM.INV(RAND(),LOOKUP(T3896,Inputs!$J$6:$J$9,Inputs!$G$6:$G$9),LOOKUP(T3896,Inputs!$J$6:$J$9,Inputs!$H$6:$H$9)),Inputs!$B$12),-Inputs!$B$12),NORM.INV(RAND(),LOOKUP(T3896,Inputs!$J$6:$J$9,Inputs!$G$6:$G$9),LOOKUP(T3896,Inputs!$J$6:$J$9,Inputs!$H$6:$H$9))),0),"" )</f>
        <v/>
      </c>
      <c r="K3896" s="26">
        <f>IF($A3896&lt;=Inputs!$B$13,IF(6&lt;=Inputs!$B$8,IF(Inputs!$B$12&gt;0,MAX(MIN(NORM.INV(RAND(),LOOKUP(U3896,Inputs!$J$6:$J$9,Inputs!$G$6:$G$9),LOOKUP(U3896,Inputs!$J$6:$J$9,Inputs!$H$6:$H$9)),Inputs!$B$12),-Inputs!$B$12),NORM.INV(RAND(),LOOKUP(U3896,Inputs!$J$6:$J$9,Inputs!$G$6:$G$9),LOOKUP(U3896,Inputs!$J$6:$J$9,Inputs!$H$6:$H$9))),0),"" )</f>
        <v/>
      </c>
      <c r="L3896" s="26">
        <f>IF($A3896&lt;=Inputs!$B$13,IF(7&lt;=Inputs!$B$8,IF(Inputs!$B$12&gt;0,MAX(MIN(NORM.INV(RAND(),LOOKUP(V3896,Inputs!$J$6:$J$9,Inputs!$G$6:$G$9),LOOKUP(V3896,Inputs!$J$6:$J$9,Inputs!$H$6:$H$9)),Inputs!$B$12),-Inputs!$B$12),NORM.INV(RAND(),LOOKUP(V3896,Inputs!$J$6:$J$9,Inputs!$G$6:$G$9),LOOKUP(V3896,Inputs!$J$6:$J$9,Inputs!$H$6:$H$9))),0),"" )</f>
        <v/>
      </c>
      <c r="M3896" s="26">
        <f>IF($A3896&lt;=Inputs!$B$13,IF(8&lt;=Inputs!$B$8,IF(Inputs!$B$12&gt;0,MAX(MIN(NORM.INV(RAND(),LOOKUP(W3896,Inputs!$J$6:$J$9,Inputs!$G$6:$G$9),LOOKUP(W3896,Inputs!$J$6:$J$9,Inputs!$H$6:$H$9)),Inputs!$B$12),-Inputs!$B$12),NORM.INV(RAND(),LOOKUP(W3896,Inputs!$J$6:$J$9,Inputs!$G$6:$G$9),LOOKUP(W3896,Inputs!$J$6:$J$9,Inputs!$H$6:$H$9))),0),"" )</f>
        <v/>
      </c>
      <c r="N3896" s="26">
        <f>IF($A3896&lt;=Inputs!$B$13,IF(9&lt;=Inputs!$B$8,IF(Inputs!$B$12&gt;0,MAX(MIN(NORM.INV(RAND(),LOOKUP(X3896,Inputs!$J$6:$J$9,Inputs!$G$6:$G$9),LOOKUP(X3896,Inputs!$J$6:$J$9,Inputs!$H$6:$H$9)),Inputs!$B$12),-Inputs!$B$12),NORM.INV(RAND(),LOOKUP(X3896,Inputs!$J$6:$J$9,Inputs!$G$6:$G$9),LOOKUP(X3896,Inputs!$J$6:$J$9,Inputs!$H$6:$H$9))),0),"" )</f>
        <v/>
      </c>
      <c r="O3896" s="26">
        <f>IF($A3896&lt;=Inputs!$B$13,IF(10&lt;=Inputs!$B$8,IF(Inputs!$B$12&gt;0,MAX(MIN(NORM.INV(RAND(),LOOKUP(Y3896,Inputs!$J$6:$J$9,Inputs!$G$6:$G$9),LOOKUP(Y3896,Inputs!$J$6:$J$9,Inputs!$H$6:$H$9)),Inputs!$B$12),-Inputs!$B$12),NORM.INV(RAND(),LOOKUP(Y3896,Inputs!$J$6:$J$9,Inputs!$G$6:$G$9),LOOKUP(Y3896,Inputs!$J$6:$J$9,Inputs!$H$6:$H$9))),0),"" )</f>
        <v/>
      </c>
      <c r="P3896" s="31">
        <f>IF($A3896&lt;=Inputs!$B$13,RAND(),"")</f>
        <v/>
      </c>
      <c r="Q3896" s="31">
        <f>IF($A3896&lt;=Inputs!$B$13,RAND(),"")</f>
        <v/>
      </c>
      <c r="R3896" s="31">
        <f>IF($A3896&lt;=Inputs!$B$13,RAND(),"")</f>
        <v/>
      </c>
      <c r="S3896" s="31">
        <f>IF($A3896&lt;=Inputs!$B$13,RAND(),"")</f>
        <v/>
      </c>
      <c r="T3896" s="31">
        <f>IF($A3896&lt;=Inputs!$B$13,RAND(),"")</f>
        <v/>
      </c>
      <c r="U3896" s="31">
        <f>IF($A3896&lt;=Inputs!$B$13,RAND(),"")</f>
        <v/>
      </c>
      <c r="V3896" s="31">
        <f>IF($A3896&lt;=Inputs!$B$13,RAND(),"")</f>
        <v/>
      </c>
      <c r="W3896" s="31">
        <f>IF($A3896&lt;=Inputs!$B$13,RAND(),"")</f>
        <v/>
      </c>
      <c r="X3896" s="31">
        <f>IF($A3896&lt;=Inputs!$B$13,RAND(),"")</f>
        <v/>
      </c>
      <c r="Y3896" s="31">
        <f>IF($A3896&lt;=Inputs!$B$13,RAND(),"")</f>
        <v/>
      </c>
    </row>
    <row r="3897">
      <c r="A3897" t="n">
        <v>3892</v>
      </c>
      <c r="B3897" s="26">
        <f>IF($A3897&lt;=Inputs!$B$13,IF(Inputs!$B$8&gt;0,SUM(F3897:O3897)/Inputs!$B$8,0),"")</f>
        <v/>
      </c>
      <c r="C3897" s="27">
        <f>IF($A3897&lt;=Inputs!$B$13,B3897/100,"")</f>
        <v/>
      </c>
      <c r="D3897" s="28">
        <f>IF($A3897&lt;=Inputs!$B$13,C3897*Inputs!$B$7,"")</f>
        <v/>
      </c>
      <c r="E3897" s="29">
        <f>IF($A3897&lt;=Inputs!$B$13,IF(D3897&gt;0,1,0),"")</f>
        <v/>
      </c>
      <c r="F3897" s="26">
        <f>IF($A3897&lt;=Inputs!$B$13,IF(1&lt;=Inputs!$B$8,IF(Inputs!$B$12&gt;0,MAX(MIN(NORM.INV(RAND(),LOOKUP(P3897,Inputs!$J$6:$J$9,Inputs!$G$6:$G$9),LOOKUP(P3897,Inputs!$J$6:$J$9,Inputs!$H$6:$H$9)),Inputs!$B$12),-Inputs!$B$12),NORM.INV(RAND(),LOOKUP(P3897,Inputs!$J$6:$J$9,Inputs!$G$6:$G$9),LOOKUP(P3897,Inputs!$J$6:$J$9,Inputs!$H$6:$H$9))),0),"" )</f>
        <v/>
      </c>
      <c r="G3897" s="26">
        <f>IF($A3897&lt;=Inputs!$B$13,IF(2&lt;=Inputs!$B$8,IF(Inputs!$B$12&gt;0,MAX(MIN(NORM.INV(RAND(),LOOKUP(Q3897,Inputs!$J$6:$J$9,Inputs!$G$6:$G$9),LOOKUP(Q3897,Inputs!$J$6:$J$9,Inputs!$H$6:$H$9)),Inputs!$B$12),-Inputs!$B$12),NORM.INV(RAND(),LOOKUP(Q3897,Inputs!$J$6:$J$9,Inputs!$G$6:$G$9),LOOKUP(Q3897,Inputs!$J$6:$J$9,Inputs!$H$6:$H$9))),0),"" )</f>
        <v/>
      </c>
      <c r="H3897" s="26">
        <f>IF($A3897&lt;=Inputs!$B$13,IF(3&lt;=Inputs!$B$8,IF(Inputs!$B$12&gt;0,MAX(MIN(NORM.INV(RAND(),LOOKUP(R3897,Inputs!$J$6:$J$9,Inputs!$G$6:$G$9),LOOKUP(R3897,Inputs!$J$6:$J$9,Inputs!$H$6:$H$9)),Inputs!$B$12),-Inputs!$B$12),NORM.INV(RAND(),LOOKUP(R3897,Inputs!$J$6:$J$9,Inputs!$G$6:$G$9),LOOKUP(R3897,Inputs!$J$6:$J$9,Inputs!$H$6:$H$9))),0),"" )</f>
        <v/>
      </c>
      <c r="I3897" s="26">
        <f>IF($A3897&lt;=Inputs!$B$13,IF(4&lt;=Inputs!$B$8,IF(Inputs!$B$12&gt;0,MAX(MIN(NORM.INV(RAND(),LOOKUP(S3897,Inputs!$J$6:$J$9,Inputs!$G$6:$G$9),LOOKUP(S3897,Inputs!$J$6:$J$9,Inputs!$H$6:$H$9)),Inputs!$B$12),-Inputs!$B$12),NORM.INV(RAND(),LOOKUP(S3897,Inputs!$J$6:$J$9,Inputs!$G$6:$G$9),LOOKUP(S3897,Inputs!$J$6:$J$9,Inputs!$H$6:$H$9))),0),"" )</f>
        <v/>
      </c>
      <c r="J3897" s="26">
        <f>IF($A3897&lt;=Inputs!$B$13,IF(5&lt;=Inputs!$B$8,IF(Inputs!$B$12&gt;0,MAX(MIN(NORM.INV(RAND(),LOOKUP(T3897,Inputs!$J$6:$J$9,Inputs!$G$6:$G$9),LOOKUP(T3897,Inputs!$J$6:$J$9,Inputs!$H$6:$H$9)),Inputs!$B$12),-Inputs!$B$12),NORM.INV(RAND(),LOOKUP(T3897,Inputs!$J$6:$J$9,Inputs!$G$6:$G$9),LOOKUP(T3897,Inputs!$J$6:$J$9,Inputs!$H$6:$H$9))),0),"" )</f>
        <v/>
      </c>
      <c r="K3897" s="26">
        <f>IF($A3897&lt;=Inputs!$B$13,IF(6&lt;=Inputs!$B$8,IF(Inputs!$B$12&gt;0,MAX(MIN(NORM.INV(RAND(),LOOKUP(U3897,Inputs!$J$6:$J$9,Inputs!$G$6:$G$9),LOOKUP(U3897,Inputs!$J$6:$J$9,Inputs!$H$6:$H$9)),Inputs!$B$12),-Inputs!$B$12),NORM.INV(RAND(),LOOKUP(U3897,Inputs!$J$6:$J$9,Inputs!$G$6:$G$9),LOOKUP(U3897,Inputs!$J$6:$J$9,Inputs!$H$6:$H$9))),0),"" )</f>
        <v/>
      </c>
      <c r="L3897" s="26">
        <f>IF($A3897&lt;=Inputs!$B$13,IF(7&lt;=Inputs!$B$8,IF(Inputs!$B$12&gt;0,MAX(MIN(NORM.INV(RAND(),LOOKUP(V3897,Inputs!$J$6:$J$9,Inputs!$G$6:$G$9),LOOKUP(V3897,Inputs!$J$6:$J$9,Inputs!$H$6:$H$9)),Inputs!$B$12),-Inputs!$B$12),NORM.INV(RAND(),LOOKUP(V3897,Inputs!$J$6:$J$9,Inputs!$G$6:$G$9),LOOKUP(V3897,Inputs!$J$6:$J$9,Inputs!$H$6:$H$9))),0),"" )</f>
        <v/>
      </c>
      <c r="M3897" s="26">
        <f>IF($A3897&lt;=Inputs!$B$13,IF(8&lt;=Inputs!$B$8,IF(Inputs!$B$12&gt;0,MAX(MIN(NORM.INV(RAND(),LOOKUP(W3897,Inputs!$J$6:$J$9,Inputs!$G$6:$G$9),LOOKUP(W3897,Inputs!$J$6:$J$9,Inputs!$H$6:$H$9)),Inputs!$B$12),-Inputs!$B$12),NORM.INV(RAND(),LOOKUP(W3897,Inputs!$J$6:$J$9,Inputs!$G$6:$G$9),LOOKUP(W3897,Inputs!$J$6:$J$9,Inputs!$H$6:$H$9))),0),"" )</f>
        <v/>
      </c>
      <c r="N3897" s="26">
        <f>IF($A3897&lt;=Inputs!$B$13,IF(9&lt;=Inputs!$B$8,IF(Inputs!$B$12&gt;0,MAX(MIN(NORM.INV(RAND(),LOOKUP(X3897,Inputs!$J$6:$J$9,Inputs!$G$6:$G$9),LOOKUP(X3897,Inputs!$J$6:$J$9,Inputs!$H$6:$H$9)),Inputs!$B$12),-Inputs!$B$12),NORM.INV(RAND(),LOOKUP(X3897,Inputs!$J$6:$J$9,Inputs!$G$6:$G$9),LOOKUP(X3897,Inputs!$J$6:$J$9,Inputs!$H$6:$H$9))),0),"" )</f>
        <v/>
      </c>
      <c r="O3897" s="26">
        <f>IF($A3897&lt;=Inputs!$B$13,IF(10&lt;=Inputs!$B$8,IF(Inputs!$B$12&gt;0,MAX(MIN(NORM.INV(RAND(),LOOKUP(Y3897,Inputs!$J$6:$J$9,Inputs!$G$6:$G$9),LOOKUP(Y3897,Inputs!$J$6:$J$9,Inputs!$H$6:$H$9)),Inputs!$B$12),-Inputs!$B$12),NORM.INV(RAND(),LOOKUP(Y3897,Inputs!$J$6:$J$9,Inputs!$G$6:$G$9),LOOKUP(Y3897,Inputs!$J$6:$J$9,Inputs!$H$6:$H$9))),0),"" )</f>
        <v/>
      </c>
      <c r="P3897" s="31">
        <f>IF($A3897&lt;=Inputs!$B$13,RAND(),"")</f>
        <v/>
      </c>
      <c r="Q3897" s="31">
        <f>IF($A3897&lt;=Inputs!$B$13,RAND(),"")</f>
        <v/>
      </c>
      <c r="R3897" s="31">
        <f>IF($A3897&lt;=Inputs!$B$13,RAND(),"")</f>
        <v/>
      </c>
      <c r="S3897" s="31">
        <f>IF($A3897&lt;=Inputs!$B$13,RAND(),"")</f>
        <v/>
      </c>
      <c r="T3897" s="31">
        <f>IF($A3897&lt;=Inputs!$B$13,RAND(),"")</f>
        <v/>
      </c>
      <c r="U3897" s="31">
        <f>IF($A3897&lt;=Inputs!$B$13,RAND(),"")</f>
        <v/>
      </c>
      <c r="V3897" s="31">
        <f>IF($A3897&lt;=Inputs!$B$13,RAND(),"")</f>
        <v/>
      </c>
      <c r="W3897" s="31">
        <f>IF($A3897&lt;=Inputs!$B$13,RAND(),"")</f>
        <v/>
      </c>
      <c r="X3897" s="31">
        <f>IF($A3897&lt;=Inputs!$B$13,RAND(),"")</f>
        <v/>
      </c>
      <c r="Y3897" s="31">
        <f>IF($A3897&lt;=Inputs!$B$13,RAND(),"")</f>
        <v/>
      </c>
    </row>
    <row r="3898">
      <c r="A3898" t="n">
        <v>3893</v>
      </c>
      <c r="B3898" s="26">
        <f>IF($A3898&lt;=Inputs!$B$13,IF(Inputs!$B$8&gt;0,SUM(F3898:O3898)/Inputs!$B$8,0),"")</f>
        <v/>
      </c>
      <c r="C3898" s="27">
        <f>IF($A3898&lt;=Inputs!$B$13,B3898/100,"")</f>
        <v/>
      </c>
      <c r="D3898" s="28">
        <f>IF($A3898&lt;=Inputs!$B$13,C3898*Inputs!$B$7,"")</f>
        <v/>
      </c>
      <c r="E3898" s="29">
        <f>IF($A3898&lt;=Inputs!$B$13,IF(D3898&gt;0,1,0),"")</f>
        <v/>
      </c>
      <c r="F3898" s="26">
        <f>IF($A3898&lt;=Inputs!$B$13,IF(1&lt;=Inputs!$B$8,IF(Inputs!$B$12&gt;0,MAX(MIN(NORM.INV(RAND(),LOOKUP(P3898,Inputs!$J$6:$J$9,Inputs!$G$6:$G$9),LOOKUP(P3898,Inputs!$J$6:$J$9,Inputs!$H$6:$H$9)),Inputs!$B$12),-Inputs!$B$12),NORM.INV(RAND(),LOOKUP(P3898,Inputs!$J$6:$J$9,Inputs!$G$6:$G$9),LOOKUP(P3898,Inputs!$J$6:$J$9,Inputs!$H$6:$H$9))),0),"" )</f>
        <v/>
      </c>
      <c r="G3898" s="26">
        <f>IF($A3898&lt;=Inputs!$B$13,IF(2&lt;=Inputs!$B$8,IF(Inputs!$B$12&gt;0,MAX(MIN(NORM.INV(RAND(),LOOKUP(Q3898,Inputs!$J$6:$J$9,Inputs!$G$6:$G$9),LOOKUP(Q3898,Inputs!$J$6:$J$9,Inputs!$H$6:$H$9)),Inputs!$B$12),-Inputs!$B$12),NORM.INV(RAND(),LOOKUP(Q3898,Inputs!$J$6:$J$9,Inputs!$G$6:$G$9),LOOKUP(Q3898,Inputs!$J$6:$J$9,Inputs!$H$6:$H$9))),0),"" )</f>
        <v/>
      </c>
      <c r="H3898" s="26">
        <f>IF($A3898&lt;=Inputs!$B$13,IF(3&lt;=Inputs!$B$8,IF(Inputs!$B$12&gt;0,MAX(MIN(NORM.INV(RAND(),LOOKUP(R3898,Inputs!$J$6:$J$9,Inputs!$G$6:$G$9),LOOKUP(R3898,Inputs!$J$6:$J$9,Inputs!$H$6:$H$9)),Inputs!$B$12),-Inputs!$B$12),NORM.INV(RAND(),LOOKUP(R3898,Inputs!$J$6:$J$9,Inputs!$G$6:$G$9),LOOKUP(R3898,Inputs!$J$6:$J$9,Inputs!$H$6:$H$9))),0),"" )</f>
        <v/>
      </c>
      <c r="I3898" s="26">
        <f>IF($A3898&lt;=Inputs!$B$13,IF(4&lt;=Inputs!$B$8,IF(Inputs!$B$12&gt;0,MAX(MIN(NORM.INV(RAND(),LOOKUP(S3898,Inputs!$J$6:$J$9,Inputs!$G$6:$G$9),LOOKUP(S3898,Inputs!$J$6:$J$9,Inputs!$H$6:$H$9)),Inputs!$B$12),-Inputs!$B$12),NORM.INV(RAND(),LOOKUP(S3898,Inputs!$J$6:$J$9,Inputs!$G$6:$G$9),LOOKUP(S3898,Inputs!$J$6:$J$9,Inputs!$H$6:$H$9))),0),"" )</f>
        <v/>
      </c>
      <c r="J3898" s="26">
        <f>IF($A3898&lt;=Inputs!$B$13,IF(5&lt;=Inputs!$B$8,IF(Inputs!$B$12&gt;0,MAX(MIN(NORM.INV(RAND(),LOOKUP(T3898,Inputs!$J$6:$J$9,Inputs!$G$6:$G$9),LOOKUP(T3898,Inputs!$J$6:$J$9,Inputs!$H$6:$H$9)),Inputs!$B$12),-Inputs!$B$12),NORM.INV(RAND(),LOOKUP(T3898,Inputs!$J$6:$J$9,Inputs!$G$6:$G$9),LOOKUP(T3898,Inputs!$J$6:$J$9,Inputs!$H$6:$H$9))),0),"" )</f>
        <v/>
      </c>
      <c r="K3898" s="26">
        <f>IF($A3898&lt;=Inputs!$B$13,IF(6&lt;=Inputs!$B$8,IF(Inputs!$B$12&gt;0,MAX(MIN(NORM.INV(RAND(),LOOKUP(U3898,Inputs!$J$6:$J$9,Inputs!$G$6:$G$9),LOOKUP(U3898,Inputs!$J$6:$J$9,Inputs!$H$6:$H$9)),Inputs!$B$12),-Inputs!$B$12),NORM.INV(RAND(),LOOKUP(U3898,Inputs!$J$6:$J$9,Inputs!$G$6:$G$9),LOOKUP(U3898,Inputs!$J$6:$J$9,Inputs!$H$6:$H$9))),0),"" )</f>
        <v/>
      </c>
      <c r="L3898" s="26">
        <f>IF($A3898&lt;=Inputs!$B$13,IF(7&lt;=Inputs!$B$8,IF(Inputs!$B$12&gt;0,MAX(MIN(NORM.INV(RAND(),LOOKUP(V3898,Inputs!$J$6:$J$9,Inputs!$G$6:$G$9),LOOKUP(V3898,Inputs!$J$6:$J$9,Inputs!$H$6:$H$9)),Inputs!$B$12),-Inputs!$B$12),NORM.INV(RAND(),LOOKUP(V3898,Inputs!$J$6:$J$9,Inputs!$G$6:$G$9),LOOKUP(V3898,Inputs!$J$6:$J$9,Inputs!$H$6:$H$9))),0),"" )</f>
        <v/>
      </c>
      <c r="M3898" s="26">
        <f>IF($A3898&lt;=Inputs!$B$13,IF(8&lt;=Inputs!$B$8,IF(Inputs!$B$12&gt;0,MAX(MIN(NORM.INV(RAND(),LOOKUP(W3898,Inputs!$J$6:$J$9,Inputs!$G$6:$G$9),LOOKUP(W3898,Inputs!$J$6:$J$9,Inputs!$H$6:$H$9)),Inputs!$B$12),-Inputs!$B$12),NORM.INV(RAND(),LOOKUP(W3898,Inputs!$J$6:$J$9,Inputs!$G$6:$G$9),LOOKUP(W3898,Inputs!$J$6:$J$9,Inputs!$H$6:$H$9))),0),"" )</f>
        <v/>
      </c>
      <c r="N3898" s="26">
        <f>IF($A3898&lt;=Inputs!$B$13,IF(9&lt;=Inputs!$B$8,IF(Inputs!$B$12&gt;0,MAX(MIN(NORM.INV(RAND(),LOOKUP(X3898,Inputs!$J$6:$J$9,Inputs!$G$6:$G$9),LOOKUP(X3898,Inputs!$J$6:$J$9,Inputs!$H$6:$H$9)),Inputs!$B$12),-Inputs!$B$12),NORM.INV(RAND(),LOOKUP(X3898,Inputs!$J$6:$J$9,Inputs!$G$6:$G$9),LOOKUP(X3898,Inputs!$J$6:$J$9,Inputs!$H$6:$H$9))),0),"" )</f>
        <v/>
      </c>
      <c r="O3898" s="26">
        <f>IF($A3898&lt;=Inputs!$B$13,IF(10&lt;=Inputs!$B$8,IF(Inputs!$B$12&gt;0,MAX(MIN(NORM.INV(RAND(),LOOKUP(Y3898,Inputs!$J$6:$J$9,Inputs!$G$6:$G$9),LOOKUP(Y3898,Inputs!$J$6:$J$9,Inputs!$H$6:$H$9)),Inputs!$B$12),-Inputs!$B$12),NORM.INV(RAND(),LOOKUP(Y3898,Inputs!$J$6:$J$9,Inputs!$G$6:$G$9),LOOKUP(Y3898,Inputs!$J$6:$J$9,Inputs!$H$6:$H$9))),0),"" )</f>
        <v/>
      </c>
      <c r="P3898" s="31">
        <f>IF($A3898&lt;=Inputs!$B$13,RAND(),"")</f>
        <v/>
      </c>
      <c r="Q3898" s="31">
        <f>IF($A3898&lt;=Inputs!$B$13,RAND(),"")</f>
        <v/>
      </c>
      <c r="R3898" s="31">
        <f>IF($A3898&lt;=Inputs!$B$13,RAND(),"")</f>
        <v/>
      </c>
      <c r="S3898" s="31">
        <f>IF($A3898&lt;=Inputs!$B$13,RAND(),"")</f>
        <v/>
      </c>
      <c r="T3898" s="31">
        <f>IF($A3898&lt;=Inputs!$B$13,RAND(),"")</f>
        <v/>
      </c>
      <c r="U3898" s="31">
        <f>IF($A3898&lt;=Inputs!$B$13,RAND(),"")</f>
        <v/>
      </c>
      <c r="V3898" s="31">
        <f>IF($A3898&lt;=Inputs!$B$13,RAND(),"")</f>
        <v/>
      </c>
      <c r="W3898" s="31">
        <f>IF($A3898&lt;=Inputs!$B$13,RAND(),"")</f>
        <v/>
      </c>
      <c r="X3898" s="31">
        <f>IF($A3898&lt;=Inputs!$B$13,RAND(),"")</f>
        <v/>
      </c>
      <c r="Y3898" s="31">
        <f>IF($A3898&lt;=Inputs!$B$13,RAND(),"")</f>
        <v/>
      </c>
    </row>
    <row r="3899">
      <c r="A3899" t="n">
        <v>3894</v>
      </c>
      <c r="B3899" s="26">
        <f>IF($A3899&lt;=Inputs!$B$13,IF(Inputs!$B$8&gt;0,SUM(F3899:O3899)/Inputs!$B$8,0),"")</f>
        <v/>
      </c>
      <c r="C3899" s="27">
        <f>IF($A3899&lt;=Inputs!$B$13,B3899/100,"")</f>
        <v/>
      </c>
      <c r="D3899" s="28">
        <f>IF($A3899&lt;=Inputs!$B$13,C3899*Inputs!$B$7,"")</f>
        <v/>
      </c>
      <c r="E3899" s="29">
        <f>IF($A3899&lt;=Inputs!$B$13,IF(D3899&gt;0,1,0),"")</f>
        <v/>
      </c>
      <c r="F3899" s="26">
        <f>IF($A3899&lt;=Inputs!$B$13,IF(1&lt;=Inputs!$B$8,IF(Inputs!$B$12&gt;0,MAX(MIN(NORM.INV(RAND(),LOOKUP(P3899,Inputs!$J$6:$J$9,Inputs!$G$6:$G$9),LOOKUP(P3899,Inputs!$J$6:$J$9,Inputs!$H$6:$H$9)),Inputs!$B$12),-Inputs!$B$12),NORM.INV(RAND(),LOOKUP(P3899,Inputs!$J$6:$J$9,Inputs!$G$6:$G$9),LOOKUP(P3899,Inputs!$J$6:$J$9,Inputs!$H$6:$H$9))),0),"" )</f>
        <v/>
      </c>
      <c r="G3899" s="26">
        <f>IF($A3899&lt;=Inputs!$B$13,IF(2&lt;=Inputs!$B$8,IF(Inputs!$B$12&gt;0,MAX(MIN(NORM.INV(RAND(),LOOKUP(Q3899,Inputs!$J$6:$J$9,Inputs!$G$6:$G$9),LOOKUP(Q3899,Inputs!$J$6:$J$9,Inputs!$H$6:$H$9)),Inputs!$B$12),-Inputs!$B$12),NORM.INV(RAND(),LOOKUP(Q3899,Inputs!$J$6:$J$9,Inputs!$G$6:$G$9),LOOKUP(Q3899,Inputs!$J$6:$J$9,Inputs!$H$6:$H$9))),0),"" )</f>
        <v/>
      </c>
      <c r="H3899" s="26">
        <f>IF($A3899&lt;=Inputs!$B$13,IF(3&lt;=Inputs!$B$8,IF(Inputs!$B$12&gt;0,MAX(MIN(NORM.INV(RAND(),LOOKUP(R3899,Inputs!$J$6:$J$9,Inputs!$G$6:$G$9),LOOKUP(R3899,Inputs!$J$6:$J$9,Inputs!$H$6:$H$9)),Inputs!$B$12),-Inputs!$B$12),NORM.INV(RAND(),LOOKUP(R3899,Inputs!$J$6:$J$9,Inputs!$G$6:$G$9),LOOKUP(R3899,Inputs!$J$6:$J$9,Inputs!$H$6:$H$9))),0),"" )</f>
        <v/>
      </c>
      <c r="I3899" s="26">
        <f>IF($A3899&lt;=Inputs!$B$13,IF(4&lt;=Inputs!$B$8,IF(Inputs!$B$12&gt;0,MAX(MIN(NORM.INV(RAND(),LOOKUP(S3899,Inputs!$J$6:$J$9,Inputs!$G$6:$G$9),LOOKUP(S3899,Inputs!$J$6:$J$9,Inputs!$H$6:$H$9)),Inputs!$B$12),-Inputs!$B$12),NORM.INV(RAND(),LOOKUP(S3899,Inputs!$J$6:$J$9,Inputs!$G$6:$G$9),LOOKUP(S3899,Inputs!$J$6:$J$9,Inputs!$H$6:$H$9))),0),"" )</f>
        <v/>
      </c>
      <c r="J3899" s="26">
        <f>IF($A3899&lt;=Inputs!$B$13,IF(5&lt;=Inputs!$B$8,IF(Inputs!$B$12&gt;0,MAX(MIN(NORM.INV(RAND(),LOOKUP(T3899,Inputs!$J$6:$J$9,Inputs!$G$6:$G$9),LOOKUP(T3899,Inputs!$J$6:$J$9,Inputs!$H$6:$H$9)),Inputs!$B$12),-Inputs!$B$12),NORM.INV(RAND(),LOOKUP(T3899,Inputs!$J$6:$J$9,Inputs!$G$6:$G$9),LOOKUP(T3899,Inputs!$J$6:$J$9,Inputs!$H$6:$H$9))),0),"" )</f>
        <v/>
      </c>
      <c r="K3899" s="26">
        <f>IF($A3899&lt;=Inputs!$B$13,IF(6&lt;=Inputs!$B$8,IF(Inputs!$B$12&gt;0,MAX(MIN(NORM.INV(RAND(),LOOKUP(U3899,Inputs!$J$6:$J$9,Inputs!$G$6:$G$9),LOOKUP(U3899,Inputs!$J$6:$J$9,Inputs!$H$6:$H$9)),Inputs!$B$12),-Inputs!$B$12),NORM.INV(RAND(),LOOKUP(U3899,Inputs!$J$6:$J$9,Inputs!$G$6:$G$9),LOOKUP(U3899,Inputs!$J$6:$J$9,Inputs!$H$6:$H$9))),0),"" )</f>
        <v/>
      </c>
      <c r="L3899" s="26">
        <f>IF($A3899&lt;=Inputs!$B$13,IF(7&lt;=Inputs!$B$8,IF(Inputs!$B$12&gt;0,MAX(MIN(NORM.INV(RAND(),LOOKUP(V3899,Inputs!$J$6:$J$9,Inputs!$G$6:$G$9),LOOKUP(V3899,Inputs!$J$6:$J$9,Inputs!$H$6:$H$9)),Inputs!$B$12),-Inputs!$B$12),NORM.INV(RAND(),LOOKUP(V3899,Inputs!$J$6:$J$9,Inputs!$G$6:$G$9),LOOKUP(V3899,Inputs!$J$6:$J$9,Inputs!$H$6:$H$9))),0),"" )</f>
        <v/>
      </c>
      <c r="M3899" s="26">
        <f>IF($A3899&lt;=Inputs!$B$13,IF(8&lt;=Inputs!$B$8,IF(Inputs!$B$12&gt;0,MAX(MIN(NORM.INV(RAND(),LOOKUP(W3899,Inputs!$J$6:$J$9,Inputs!$G$6:$G$9),LOOKUP(W3899,Inputs!$J$6:$J$9,Inputs!$H$6:$H$9)),Inputs!$B$12),-Inputs!$B$12),NORM.INV(RAND(),LOOKUP(W3899,Inputs!$J$6:$J$9,Inputs!$G$6:$G$9),LOOKUP(W3899,Inputs!$J$6:$J$9,Inputs!$H$6:$H$9))),0),"" )</f>
        <v/>
      </c>
      <c r="N3899" s="26">
        <f>IF($A3899&lt;=Inputs!$B$13,IF(9&lt;=Inputs!$B$8,IF(Inputs!$B$12&gt;0,MAX(MIN(NORM.INV(RAND(),LOOKUP(X3899,Inputs!$J$6:$J$9,Inputs!$G$6:$G$9),LOOKUP(X3899,Inputs!$J$6:$J$9,Inputs!$H$6:$H$9)),Inputs!$B$12),-Inputs!$B$12),NORM.INV(RAND(),LOOKUP(X3899,Inputs!$J$6:$J$9,Inputs!$G$6:$G$9),LOOKUP(X3899,Inputs!$J$6:$J$9,Inputs!$H$6:$H$9))),0),"" )</f>
        <v/>
      </c>
      <c r="O3899" s="26">
        <f>IF($A3899&lt;=Inputs!$B$13,IF(10&lt;=Inputs!$B$8,IF(Inputs!$B$12&gt;0,MAX(MIN(NORM.INV(RAND(),LOOKUP(Y3899,Inputs!$J$6:$J$9,Inputs!$G$6:$G$9),LOOKUP(Y3899,Inputs!$J$6:$J$9,Inputs!$H$6:$H$9)),Inputs!$B$12),-Inputs!$B$12),NORM.INV(RAND(),LOOKUP(Y3899,Inputs!$J$6:$J$9,Inputs!$G$6:$G$9),LOOKUP(Y3899,Inputs!$J$6:$J$9,Inputs!$H$6:$H$9))),0),"" )</f>
        <v/>
      </c>
      <c r="P3899" s="31">
        <f>IF($A3899&lt;=Inputs!$B$13,RAND(),"")</f>
        <v/>
      </c>
      <c r="Q3899" s="31">
        <f>IF($A3899&lt;=Inputs!$B$13,RAND(),"")</f>
        <v/>
      </c>
      <c r="R3899" s="31">
        <f>IF($A3899&lt;=Inputs!$B$13,RAND(),"")</f>
        <v/>
      </c>
      <c r="S3899" s="31">
        <f>IF($A3899&lt;=Inputs!$B$13,RAND(),"")</f>
        <v/>
      </c>
      <c r="T3899" s="31">
        <f>IF($A3899&lt;=Inputs!$B$13,RAND(),"")</f>
        <v/>
      </c>
      <c r="U3899" s="31">
        <f>IF($A3899&lt;=Inputs!$B$13,RAND(),"")</f>
        <v/>
      </c>
      <c r="V3899" s="31">
        <f>IF($A3899&lt;=Inputs!$B$13,RAND(),"")</f>
        <v/>
      </c>
      <c r="W3899" s="31">
        <f>IF($A3899&lt;=Inputs!$B$13,RAND(),"")</f>
        <v/>
      </c>
      <c r="X3899" s="31">
        <f>IF($A3899&lt;=Inputs!$B$13,RAND(),"")</f>
        <v/>
      </c>
      <c r="Y3899" s="31">
        <f>IF($A3899&lt;=Inputs!$B$13,RAND(),"")</f>
        <v/>
      </c>
    </row>
    <row r="3900">
      <c r="A3900" t="n">
        <v>3895</v>
      </c>
      <c r="B3900" s="26">
        <f>IF($A3900&lt;=Inputs!$B$13,IF(Inputs!$B$8&gt;0,SUM(F3900:O3900)/Inputs!$B$8,0),"")</f>
        <v/>
      </c>
      <c r="C3900" s="27">
        <f>IF($A3900&lt;=Inputs!$B$13,B3900/100,"")</f>
        <v/>
      </c>
      <c r="D3900" s="28">
        <f>IF($A3900&lt;=Inputs!$B$13,C3900*Inputs!$B$7,"")</f>
        <v/>
      </c>
      <c r="E3900" s="29">
        <f>IF($A3900&lt;=Inputs!$B$13,IF(D3900&gt;0,1,0),"")</f>
        <v/>
      </c>
      <c r="F3900" s="26">
        <f>IF($A3900&lt;=Inputs!$B$13,IF(1&lt;=Inputs!$B$8,IF(Inputs!$B$12&gt;0,MAX(MIN(NORM.INV(RAND(),LOOKUP(P3900,Inputs!$J$6:$J$9,Inputs!$G$6:$G$9),LOOKUP(P3900,Inputs!$J$6:$J$9,Inputs!$H$6:$H$9)),Inputs!$B$12),-Inputs!$B$12),NORM.INV(RAND(),LOOKUP(P3900,Inputs!$J$6:$J$9,Inputs!$G$6:$G$9),LOOKUP(P3900,Inputs!$J$6:$J$9,Inputs!$H$6:$H$9))),0),"" )</f>
        <v/>
      </c>
      <c r="G3900" s="26">
        <f>IF($A3900&lt;=Inputs!$B$13,IF(2&lt;=Inputs!$B$8,IF(Inputs!$B$12&gt;0,MAX(MIN(NORM.INV(RAND(),LOOKUP(Q3900,Inputs!$J$6:$J$9,Inputs!$G$6:$G$9),LOOKUP(Q3900,Inputs!$J$6:$J$9,Inputs!$H$6:$H$9)),Inputs!$B$12),-Inputs!$B$12),NORM.INV(RAND(),LOOKUP(Q3900,Inputs!$J$6:$J$9,Inputs!$G$6:$G$9),LOOKUP(Q3900,Inputs!$J$6:$J$9,Inputs!$H$6:$H$9))),0),"" )</f>
        <v/>
      </c>
      <c r="H3900" s="26">
        <f>IF($A3900&lt;=Inputs!$B$13,IF(3&lt;=Inputs!$B$8,IF(Inputs!$B$12&gt;0,MAX(MIN(NORM.INV(RAND(),LOOKUP(R3900,Inputs!$J$6:$J$9,Inputs!$G$6:$G$9),LOOKUP(R3900,Inputs!$J$6:$J$9,Inputs!$H$6:$H$9)),Inputs!$B$12),-Inputs!$B$12),NORM.INV(RAND(),LOOKUP(R3900,Inputs!$J$6:$J$9,Inputs!$G$6:$G$9),LOOKUP(R3900,Inputs!$J$6:$J$9,Inputs!$H$6:$H$9))),0),"" )</f>
        <v/>
      </c>
      <c r="I3900" s="26">
        <f>IF($A3900&lt;=Inputs!$B$13,IF(4&lt;=Inputs!$B$8,IF(Inputs!$B$12&gt;0,MAX(MIN(NORM.INV(RAND(),LOOKUP(S3900,Inputs!$J$6:$J$9,Inputs!$G$6:$G$9),LOOKUP(S3900,Inputs!$J$6:$J$9,Inputs!$H$6:$H$9)),Inputs!$B$12),-Inputs!$B$12),NORM.INV(RAND(),LOOKUP(S3900,Inputs!$J$6:$J$9,Inputs!$G$6:$G$9),LOOKUP(S3900,Inputs!$J$6:$J$9,Inputs!$H$6:$H$9))),0),"" )</f>
        <v/>
      </c>
      <c r="J3900" s="26">
        <f>IF($A3900&lt;=Inputs!$B$13,IF(5&lt;=Inputs!$B$8,IF(Inputs!$B$12&gt;0,MAX(MIN(NORM.INV(RAND(),LOOKUP(T3900,Inputs!$J$6:$J$9,Inputs!$G$6:$G$9),LOOKUP(T3900,Inputs!$J$6:$J$9,Inputs!$H$6:$H$9)),Inputs!$B$12),-Inputs!$B$12),NORM.INV(RAND(),LOOKUP(T3900,Inputs!$J$6:$J$9,Inputs!$G$6:$G$9),LOOKUP(T3900,Inputs!$J$6:$J$9,Inputs!$H$6:$H$9))),0),"" )</f>
        <v/>
      </c>
      <c r="K3900" s="26">
        <f>IF($A3900&lt;=Inputs!$B$13,IF(6&lt;=Inputs!$B$8,IF(Inputs!$B$12&gt;0,MAX(MIN(NORM.INV(RAND(),LOOKUP(U3900,Inputs!$J$6:$J$9,Inputs!$G$6:$G$9),LOOKUP(U3900,Inputs!$J$6:$J$9,Inputs!$H$6:$H$9)),Inputs!$B$12),-Inputs!$B$12),NORM.INV(RAND(),LOOKUP(U3900,Inputs!$J$6:$J$9,Inputs!$G$6:$G$9),LOOKUP(U3900,Inputs!$J$6:$J$9,Inputs!$H$6:$H$9))),0),"" )</f>
        <v/>
      </c>
      <c r="L3900" s="26">
        <f>IF($A3900&lt;=Inputs!$B$13,IF(7&lt;=Inputs!$B$8,IF(Inputs!$B$12&gt;0,MAX(MIN(NORM.INV(RAND(),LOOKUP(V3900,Inputs!$J$6:$J$9,Inputs!$G$6:$G$9),LOOKUP(V3900,Inputs!$J$6:$J$9,Inputs!$H$6:$H$9)),Inputs!$B$12),-Inputs!$B$12),NORM.INV(RAND(),LOOKUP(V3900,Inputs!$J$6:$J$9,Inputs!$G$6:$G$9),LOOKUP(V3900,Inputs!$J$6:$J$9,Inputs!$H$6:$H$9))),0),"" )</f>
        <v/>
      </c>
      <c r="M3900" s="26">
        <f>IF($A3900&lt;=Inputs!$B$13,IF(8&lt;=Inputs!$B$8,IF(Inputs!$B$12&gt;0,MAX(MIN(NORM.INV(RAND(),LOOKUP(W3900,Inputs!$J$6:$J$9,Inputs!$G$6:$G$9),LOOKUP(W3900,Inputs!$J$6:$J$9,Inputs!$H$6:$H$9)),Inputs!$B$12),-Inputs!$B$12),NORM.INV(RAND(),LOOKUP(W3900,Inputs!$J$6:$J$9,Inputs!$G$6:$G$9),LOOKUP(W3900,Inputs!$J$6:$J$9,Inputs!$H$6:$H$9))),0),"" )</f>
        <v/>
      </c>
      <c r="N3900" s="26">
        <f>IF($A3900&lt;=Inputs!$B$13,IF(9&lt;=Inputs!$B$8,IF(Inputs!$B$12&gt;0,MAX(MIN(NORM.INV(RAND(),LOOKUP(X3900,Inputs!$J$6:$J$9,Inputs!$G$6:$G$9),LOOKUP(X3900,Inputs!$J$6:$J$9,Inputs!$H$6:$H$9)),Inputs!$B$12),-Inputs!$B$12),NORM.INV(RAND(),LOOKUP(X3900,Inputs!$J$6:$J$9,Inputs!$G$6:$G$9),LOOKUP(X3900,Inputs!$J$6:$J$9,Inputs!$H$6:$H$9))),0),"" )</f>
        <v/>
      </c>
      <c r="O3900" s="26">
        <f>IF($A3900&lt;=Inputs!$B$13,IF(10&lt;=Inputs!$B$8,IF(Inputs!$B$12&gt;0,MAX(MIN(NORM.INV(RAND(),LOOKUP(Y3900,Inputs!$J$6:$J$9,Inputs!$G$6:$G$9),LOOKUP(Y3900,Inputs!$J$6:$J$9,Inputs!$H$6:$H$9)),Inputs!$B$12),-Inputs!$B$12),NORM.INV(RAND(),LOOKUP(Y3900,Inputs!$J$6:$J$9,Inputs!$G$6:$G$9),LOOKUP(Y3900,Inputs!$J$6:$J$9,Inputs!$H$6:$H$9))),0),"" )</f>
        <v/>
      </c>
      <c r="P3900" s="31">
        <f>IF($A3900&lt;=Inputs!$B$13,RAND(),"")</f>
        <v/>
      </c>
      <c r="Q3900" s="31">
        <f>IF($A3900&lt;=Inputs!$B$13,RAND(),"")</f>
        <v/>
      </c>
      <c r="R3900" s="31">
        <f>IF($A3900&lt;=Inputs!$B$13,RAND(),"")</f>
        <v/>
      </c>
      <c r="S3900" s="31">
        <f>IF($A3900&lt;=Inputs!$B$13,RAND(),"")</f>
        <v/>
      </c>
      <c r="T3900" s="31">
        <f>IF($A3900&lt;=Inputs!$B$13,RAND(),"")</f>
        <v/>
      </c>
      <c r="U3900" s="31">
        <f>IF($A3900&lt;=Inputs!$B$13,RAND(),"")</f>
        <v/>
      </c>
      <c r="V3900" s="31">
        <f>IF($A3900&lt;=Inputs!$B$13,RAND(),"")</f>
        <v/>
      </c>
      <c r="W3900" s="31">
        <f>IF($A3900&lt;=Inputs!$B$13,RAND(),"")</f>
        <v/>
      </c>
      <c r="X3900" s="31">
        <f>IF($A3900&lt;=Inputs!$B$13,RAND(),"")</f>
        <v/>
      </c>
      <c r="Y3900" s="31">
        <f>IF($A3900&lt;=Inputs!$B$13,RAND(),"")</f>
        <v/>
      </c>
    </row>
    <row r="3901">
      <c r="A3901" t="n">
        <v>3896</v>
      </c>
      <c r="B3901" s="26">
        <f>IF($A3901&lt;=Inputs!$B$13,IF(Inputs!$B$8&gt;0,SUM(F3901:O3901)/Inputs!$B$8,0),"")</f>
        <v/>
      </c>
      <c r="C3901" s="27">
        <f>IF($A3901&lt;=Inputs!$B$13,B3901/100,"")</f>
        <v/>
      </c>
      <c r="D3901" s="28">
        <f>IF($A3901&lt;=Inputs!$B$13,C3901*Inputs!$B$7,"")</f>
        <v/>
      </c>
      <c r="E3901" s="29">
        <f>IF($A3901&lt;=Inputs!$B$13,IF(D3901&gt;0,1,0),"")</f>
        <v/>
      </c>
      <c r="F3901" s="26">
        <f>IF($A3901&lt;=Inputs!$B$13,IF(1&lt;=Inputs!$B$8,IF(Inputs!$B$12&gt;0,MAX(MIN(NORM.INV(RAND(),LOOKUP(P3901,Inputs!$J$6:$J$9,Inputs!$G$6:$G$9),LOOKUP(P3901,Inputs!$J$6:$J$9,Inputs!$H$6:$H$9)),Inputs!$B$12),-Inputs!$B$12),NORM.INV(RAND(),LOOKUP(P3901,Inputs!$J$6:$J$9,Inputs!$G$6:$G$9),LOOKUP(P3901,Inputs!$J$6:$J$9,Inputs!$H$6:$H$9))),0),"" )</f>
        <v/>
      </c>
      <c r="G3901" s="26">
        <f>IF($A3901&lt;=Inputs!$B$13,IF(2&lt;=Inputs!$B$8,IF(Inputs!$B$12&gt;0,MAX(MIN(NORM.INV(RAND(),LOOKUP(Q3901,Inputs!$J$6:$J$9,Inputs!$G$6:$G$9),LOOKUP(Q3901,Inputs!$J$6:$J$9,Inputs!$H$6:$H$9)),Inputs!$B$12),-Inputs!$B$12),NORM.INV(RAND(),LOOKUP(Q3901,Inputs!$J$6:$J$9,Inputs!$G$6:$G$9),LOOKUP(Q3901,Inputs!$J$6:$J$9,Inputs!$H$6:$H$9))),0),"" )</f>
        <v/>
      </c>
      <c r="H3901" s="26">
        <f>IF($A3901&lt;=Inputs!$B$13,IF(3&lt;=Inputs!$B$8,IF(Inputs!$B$12&gt;0,MAX(MIN(NORM.INV(RAND(),LOOKUP(R3901,Inputs!$J$6:$J$9,Inputs!$G$6:$G$9),LOOKUP(R3901,Inputs!$J$6:$J$9,Inputs!$H$6:$H$9)),Inputs!$B$12),-Inputs!$B$12),NORM.INV(RAND(),LOOKUP(R3901,Inputs!$J$6:$J$9,Inputs!$G$6:$G$9),LOOKUP(R3901,Inputs!$J$6:$J$9,Inputs!$H$6:$H$9))),0),"" )</f>
        <v/>
      </c>
      <c r="I3901" s="26">
        <f>IF($A3901&lt;=Inputs!$B$13,IF(4&lt;=Inputs!$B$8,IF(Inputs!$B$12&gt;0,MAX(MIN(NORM.INV(RAND(),LOOKUP(S3901,Inputs!$J$6:$J$9,Inputs!$G$6:$G$9),LOOKUP(S3901,Inputs!$J$6:$J$9,Inputs!$H$6:$H$9)),Inputs!$B$12),-Inputs!$B$12),NORM.INV(RAND(),LOOKUP(S3901,Inputs!$J$6:$J$9,Inputs!$G$6:$G$9),LOOKUP(S3901,Inputs!$J$6:$J$9,Inputs!$H$6:$H$9))),0),"" )</f>
        <v/>
      </c>
      <c r="J3901" s="26">
        <f>IF($A3901&lt;=Inputs!$B$13,IF(5&lt;=Inputs!$B$8,IF(Inputs!$B$12&gt;0,MAX(MIN(NORM.INV(RAND(),LOOKUP(T3901,Inputs!$J$6:$J$9,Inputs!$G$6:$G$9),LOOKUP(T3901,Inputs!$J$6:$J$9,Inputs!$H$6:$H$9)),Inputs!$B$12),-Inputs!$B$12),NORM.INV(RAND(),LOOKUP(T3901,Inputs!$J$6:$J$9,Inputs!$G$6:$G$9),LOOKUP(T3901,Inputs!$J$6:$J$9,Inputs!$H$6:$H$9))),0),"" )</f>
        <v/>
      </c>
      <c r="K3901" s="26">
        <f>IF($A3901&lt;=Inputs!$B$13,IF(6&lt;=Inputs!$B$8,IF(Inputs!$B$12&gt;0,MAX(MIN(NORM.INV(RAND(),LOOKUP(U3901,Inputs!$J$6:$J$9,Inputs!$G$6:$G$9),LOOKUP(U3901,Inputs!$J$6:$J$9,Inputs!$H$6:$H$9)),Inputs!$B$12),-Inputs!$B$12),NORM.INV(RAND(),LOOKUP(U3901,Inputs!$J$6:$J$9,Inputs!$G$6:$G$9),LOOKUP(U3901,Inputs!$J$6:$J$9,Inputs!$H$6:$H$9))),0),"" )</f>
        <v/>
      </c>
      <c r="L3901" s="26">
        <f>IF($A3901&lt;=Inputs!$B$13,IF(7&lt;=Inputs!$B$8,IF(Inputs!$B$12&gt;0,MAX(MIN(NORM.INV(RAND(),LOOKUP(V3901,Inputs!$J$6:$J$9,Inputs!$G$6:$G$9),LOOKUP(V3901,Inputs!$J$6:$J$9,Inputs!$H$6:$H$9)),Inputs!$B$12),-Inputs!$B$12),NORM.INV(RAND(),LOOKUP(V3901,Inputs!$J$6:$J$9,Inputs!$G$6:$G$9),LOOKUP(V3901,Inputs!$J$6:$J$9,Inputs!$H$6:$H$9))),0),"" )</f>
        <v/>
      </c>
      <c r="M3901" s="26">
        <f>IF($A3901&lt;=Inputs!$B$13,IF(8&lt;=Inputs!$B$8,IF(Inputs!$B$12&gt;0,MAX(MIN(NORM.INV(RAND(),LOOKUP(W3901,Inputs!$J$6:$J$9,Inputs!$G$6:$G$9),LOOKUP(W3901,Inputs!$J$6:$J$9,Inputs!$H$6:$H$9)),Inputs!$B$12),-Inputs!$B$12),NORM.INV(RAND(),LOOKUP(W3901,Inputs!$J$6:$J$9,Inputs!$G$6:$G$9),LOOKUP(W3901,Inputs!$J$6:$J$9,Inputs!$H$6:$H$9))),0),"" )</f>
        <v/>
      </c>
      <c r="N3901" s="26">
        <f>IF($A3901&lt;=Inputs!$B$13,IF(9&lt;=Inputs!$B$8,IF(Inputs!$B$12&gt;0,MAX(MIN(NORM.INV(RAND(),LOOKUP(X3901,Inputs!$J$6:$J$9,Inputs!$G$6:$G$9),LOOKUP(X3901,Inputs!$J$6:$J$9,Inputs!$H$6:$H$9)),Inputs!$B$12),-Inputs!$B$12),NORM.INV(RAND(),LOOKUP(X3901,Inputs!$J$6:$J$9,Inputs!$G$6:$G$9),LOOKUP(X3901,Inputs!$J$6:$J$9,Inputs!$H$6:$H$9))),0),"" )</f>
        <v/>
      </c>
      <c r="O3901" s="26">
        <f>IF($A3901&lt;=Inputs!$B$13,IF(10&lt;=Inputs!$B$8,IF(Inputs!$B$12&gt;0,MAX(MIN(NORM.INV(RAND(),LOOKUP(Y3901,Inputs!$J$6:$J$9,Inputs!$G$6:$G$9),LOOKUP(Y3901,Inputs!$J$6:$J$9,Inputs!$H$6:$H$9)),Inputs!$B$12),-Inputs!$B$12),NORM.INV(RAND(),LOOKUP(Y3901,Inputs!$J$6:$J$9,Inputs!$G$6:$G$9),LOOKUP(Y3901,Inputs!$J$6:$J$9,Inputs!$H$6:$H$9))),0),"" )</f>
        <v/>
      </c>
      <c r="P3901" s="31">
        <f>IF($A3901&lt;=Inputs!$B$13,RAND(),"")</f>
        <v/>
      </c>
      <c r="Q3901" s="31">
        <f>IF($A3901&lt;=Inputs!$B$13,RAND(),"")</f>
        <v/>
      </c>
      <c r="R3901" s="31">
        <f>IF($A3901&lt;=Inputs!$B$13,RAND(),"")</f>
        <v/>
      </c>
      <c r="S3901" s="31">
        <f>IF($A3901&lt;=Inputs!$B$13,RAND(),"")</f>
        <v/>
      </c>
      <c r="T3901" s="31">
        <f>IF($A3901&lt;=Inputs!$B$13,RAND(),"")</f>
        <v/>
      </c>
      <c r="U3901" s="31">
        <f>IF($A3901&lt;=Inputs!$B$13,RAND(),"")</f>
        <v/>
      </c>
      <c r="V3901" s="31">
        <f>IF($A3901&lt;=Inputs!$B$13,RAND(),"")</f>
        <v/>
      </c>
      <c r="W3901" s="31">
        <f>IF($A3901&lt;=Inputs!$B$13,RAND(),"")</f>
        <v/>
      </c>
      <c r="X3901" s="31">
        <f>IF($A3901&lt;=Inputs!$B$13,RAND(),"")</f>
        <v/>
      </c>
      <c r="Y3901" s="31">
        <f>IF($A3901&lt;=Inputs!$B$13,RAND(),"")</f>
        <v/>
      </c>
    </row>
    <row r="3902">
      <c r="A3902" t="n">
        <v>3897</v>
      </c>
      <c r="B3902" s="26">
        <f>IF($A3902&lt;=Inputs!$B$13,IF(Inputs!$B$8&gt;0,SUM(F3902:O3902)/Inputs!$B$8,0),"")</f>
        <v/>
      </c>
      <c r="C3902" s="27">
        <f>IF($A3902&lt;=Inputs!$B$13,B3902/100,"")</f>
        <v/>
      </c>
      <c r="D3902" s="28">
        <f>IF($A3902&lt;=Inputs!$B$13,C3902*Inputs!$B$7,"")</f>
        <v/>
      </c>
      <c r="E3902" s="29">
        <f>IF($A3902&lt;=Inputs!$B$13,IF(D3902&gt;0,1,0),"")</f>
        <v/>
      </c>
      <c r="F3902" s="26">
        <f>IF($A3902&lt;=Inputs!$B$13,IF(1&lt;=Inputs!$B$8,IF(Inputs!$B$12&gt;0,MAX(MIN(NORM.INV(RAND(),LOOKUP(P3902,Inputs!$J$6:$J$9,Inputs!$G$6:$G$9),LOOKUP(P3902,Inputs!$J$6:$J$9,Inputs!$H$6:$H$9)),Inputs!$B$12),-Inputs!$B$12),NORM.INV(RAND(),LOOKUP(P3902,Inputs!$J$6:$J$9,Inputs!$G$6:$G$9),LOOKUP(P3902,Inputs!$J$6:$J$9,Inputs!$H$6:$H$9))),0),"" )</f>
        <v/>
      </c>
      <c r="G3902" s="26">
        <f>IF($A3902&lt;=Inputs!$B$13,IF(2&lt;=Inputs!$B$8,IF(Inputs!$B$12&gt;0,MAX(MIN(NORM.INV(RAND(),LOOKUP(Q3902,Inputs!$J$6:$J$9,Inputs!$G$6:$G$9),LOOKUP(Q3902,Inputs!$J$6:$J$9,Inputs!$H$6:$H$9)),Inputs!$B$12),-Inputs!$B$12),NORM.INV(RAND(),LOOKUP(Q3902,Inputs!$J$6:$J$9,Inputs!$G$6:$G$9),LOOKUP(Q3902,Inputs!$J$6:$J$9,Inputs!$H$6:$H$9))),0),"" )</f>
        <v/>
      </c>
      <c r="H3902" s="26">
        <f>IF($A3902&lt;=Inputs!$B$13,IF(3&lt;=Inputs!$B$8,IF(Inputs!$B$12&gt;0,MAX(MIN(NORM.INV(RAND(),LOOKUP(R3902,Inputs!$J$6:$J$9,Inputs!$G$6:$G$9),LOOKUP(R3902,Inputs!$J$6:$J$9,Inputs!$H$6:$H$9)),Inputs!$B$12),-Inputs!$B$12),NORM.INV(RAND(),LOOKUP(R3902,Inputs!$J$6:$J$9,Inputs!$G$6:$G$9),LOOKUP(R3902,Inputs!$J$6:$J$9,Inputs!$H$6:$H$9))),0),"" )</f>
        <v/>
      </c>
      <c r="I3902" s="26">
        <f>IF($A3902&lt;=Inputs!$B$13,IF(4&lt;=Inputs!$B$8,IF(Inputs!$B$12&gt;0,MAX(MIN(NORM.INV(RAND(),LOOKUP(S3902,Inputs!$J$6:$J$9,Inputs!$G$6:$G$9),LOOKUP(S3902,Inputs!$J$6:$J$9,Inputs!$H$6:$H$9)),Inputs!$B$12),-Inputs!$B$12),NORM.INV(RAND(),LOOKUP(S3902,Inputs!$J$6:$J$9,Inputs!$G$6:$G$9),LOOKUP(S3902,Inputs!$J$6:$J$9,Inputs!$H$6:$H$9))),0),"" )</f>
        <v/>
      </c>
      <c r="J3902" s="26">
        <f>IF($A3902&lt;=Inputs!$B$13,IF(5&lt;=Inputs!$B$8,IF(Inputs!$B$12&gt;0,MAX(MIN(NORM.INV(RAND(),LOOKUP(T3902,Inputs!$J$6:$J$9,Inputs!$G$6:$G$9),LOOKUP(T3902,Inputs!$J$6:$J$9,Inputs!$H$6:$H$9)),Inputs!$B$12),-Inputs!$B$12),NORM.INV(RAND(),LOOKUP(T3902,Inputs!$J$6:$J$9,Inputs!$G$6:$G$9),LOOKUP(T3902,Inputs!$J$6:$J$9,Inputs!$H$6:$H$9))),0),"" )</f>
        <v/>
      </c>
      <c r="K3902" s="26">
        <f>IF($A3902&lt;=Inputs!$B$13,IF(6&lt;=Inputs!$B$8,IF(Inputs!$B$12&gt;0,MAX(MIN(NORM.INV(RAND(),LOOKUP(U3902,Inputs!$J$6:$J$9,Inputs!$G$6:$G$9),LOOKUP(U3902,Inputs!$J$6:$J$9,Inputs!$H$6:$H$9)),Inputs!$B$12),-Inputs!$B$12),NORM.INV(RAND(),LOOKUP(U3902,Inputs!$J$6:$J$9,Inputs!$G$6:$G$9),LOOKUP(U3902,Inputs!$J$6:$J$9,Inputs!$H$6:$H$9))),0),"" )</f>
        <v/>
      </c>
      <c r="L3902" s="26">
        <f>IF($A3902&lt;=Inputs!$B$13,IF(7&lt;=Inputs!$B$8,IF(Inputs!$B$12&gt;0,MAX(MIN(NORM.INV(RAND(),LOOKUP(V3902,Inputs!$J$6:$J$9,Inputs!$G$6:$G$9),LOOKUP(V3902,Inputs!$J$6:$J$9,Inputs!$H$6:$H$9)),Inputs!$B$12),-Inputs!$B$12),NORM.INV(RAND(),LOOKUP(V3902,Inputs!$J$6:$J$9,Inputs!$G$6:$G$9),LOOKUP(V3902,Inputs!$J$6:$J$9,Inputs!$H$6:$H$9))),0),"" )</f>
        <v/>
      </c>
      <c r="M3902" s="26">
        <f>IF($A3902&lt;=Inputs!$B$13,IF(8&lt;=Inputs!$B$8,IF(Inputs!$B$12&gt;0,MAX(MIN(NORM.INV(RAND(),LOOKUP(W3902,Inputs!$J$6:$J$9,Inputs!$G$6:$G$9),LOOKUP(W3902,Inputs!$J$6:$J$9,Inputs!$H$6:$H$9)),Inputs!$B$12),-Inputs!$B$12),NORM.INV(RAND(),LOOKUP(W3902,Inputs!$J$6:$J$9,Inputs!$G$6:$G$9),LOOKUP(W3902,Inputs!$J$6:$J$9,Inputs!$H$6:$H$9))),0),"" )</f>
        <v/>
      </c>
      <c r="N3902" s="26">
        <f>IF($A3902&lt;=Inputs!$B$13,IF(9&lt;=Inputs!$B$8,IF(Inputs!$B$12&gt;0,MAX(MIN(NORM.INV(RAND(),LOOKUP(X3902,Inputs!$J$6:$J$9,Inputs!$G$6:$G$9),LOOKUP(X3902,Inputs!$J$6:$J$9,Inputs!$H$6:$H$9)),Inputs!$B$12),-Inputs!$B$12),NORM.INV(RAND(),LOOKUP(X3902,Inputs!$J$6:$J$9,Inputs!$G$6:$G$9),LOOKUP(X3902,Inputs!$J$6:$J$9,Inputs!$H$6:$H$9))),0),"" )</f>
        <v/>
      </c>
      <c r="O3902" s="26">
        <f>IF($A3902&lt;=Inputs!$B$13,IF(10&lt;=Inputs!$B$8,IF(Inputs!$B$12&gt;0,MAX(MIN(NORM.INV(RAND(),LOOKUP(Y3902,Inputs!$J$6:$J$9,Inputs!$G$6:$G$9),LOOKUP(Y3902,Inputs!$J$6:$J$9,Inputs!$H$6:$H$9)),Inputs!$B$12),-Inputs!$B$12),NORM.INV(RAND(),LOOKUP(Y3902,Inputs!$J$6:$J$9,Inputs!$G$6:$G$9),LOOKUP(Y3902,Inputs!$J$6:$J$9,Inputs!$H$6:$H$9))),0),"" )</f>
        <v/>
      </c>
      <c r="P3902" s="31">
        <f>IF($A3902&lt;=Inputs!$B$13,RAND(),"")</f>
        <v/>
      </c>
      <c r="Q3902" s="31">
        <f>IF($A3902&lt;=Inputs!$B$13,RAND(),"")</f>
        <v/>
      </c>
      <c r="R3902" s="31">
        <f>IF($A3902&lt;=Inputs!$B$13,RAND(),"")</f>
        <v/>
      </c>
      <c r="S3902" s="31">
        <f>IF($A3902&lt;=Inputs!$B$13,RAND(),"")</f>
        <v/>
      </c>
      <c r="T3902" s="31">
        <f>IF($A3902&lt;=Inputs!$B$13,RAND(),"")</f>
        <v/>
      </c>
      <c r="U3902" s="31">
        <f>IF($A3902&lt;=Inputs!$B$13,RAND(),"")</f>
        <v/>
      </c>
      <c r="V3902" s="31">
        <f>IF($A3902&lt;=Inputs!$B$13,RAND(),"")</f>
        <v/>
      </c>
      <c r="W3902" s="31">
        <f>IF($A3902&lt;=Inputs!$B$13,RAND(),"")</f>
        <v/>
      </c>
      <c r="X3902" s="31">
        <f>IF($A3902&lt;=Inputs!$B$13,RAND(),"")</f>
        <v/>
      </c>
      <c r="Y3902" s="31">
        <f>IF($A3902&lt;=Inputs!$B$13,RAND(),"")</f>
        <v/>
      </c>
    </row>
    <row r="3903">
      <c r="A3903" t="n">
        <v>3898</v>
      </c>
      <c r="B3903" s="26">
        <f>IF($A3903&lt;=Inputs!$B$13,IF(Inputs!$B$8&gt;0,SUM(F3903:O3903)/Inputs!$B$8,0),"")</f>
        <v/>
      </c>
      <c r="C3903" s="27">
        <f>IF($A3903&lt;=Inputs!$B$13,B3903/100,"")</f>
        <v/>
      </c>
      <c r="D3903" s="28">
        <f>IF($A3903&lt;=Inputs!$B$13,C3903*Inputs!$B$7,"")</f>
        <v/>
      </c>
      <c r="E3903" s="29">
        <f>IF($A3903&lt;=Inputs!$B$13,IF(D3903&gt;0,1,0),"")</f>
        <v/>
      </c>
      <c r="F3903" s="26">
        <f>IF($A3903&lt;=Inputs!$B$13,IF(1&lt;=Inputs!$B$8,IF(Inputs!$B$12&gt;0,MAX(MIN(NORM.INV(RAND(),LOOKUP(P3903,Inputs!$J$6:$J$9,Inputs!$G$6:$G$9),LOOKUP(P3903,Inputs!$J$6:$J$9,Inputs!$H$6:$H$9)),Inputs!$B$12),-Inputs!$B$12),NORM.INV(RAND(),LOOKUP(P3903,Inputs!$J$6:$J$9,Inputs!$G$6:$G$9),LOOKUP(P3903,Inputs!$J$6:$J$9,Inputs!$H$6:$H$9))),0),"" )</f>
        <v/>
      </c>
      <c r="G3903" s="26">
        <f>IF($A3903&lt;=Inputs!$B$13,IF(2&lt;=Inputs!$B$8,IF(Inputs!$B$12&gt;0,MAX(MIN(NORM.INV(RAND(),LOOKUP(Q3903,Inputs!$J$6:$J$9,Inputs!$G$6:$G$9),LOOKUP(Q3903,Inputs!$J$6:$J$9,Inputs!$H$6:$H$9)),Inputs!$B$12),-Inputs!$B$12),NORM.INV(RAND(),LOOKUP(Q3903,Inputs!$J$6:$J$9,Inputs!$G$6:$G$9),LOOKUP(Q3903,Inputs!$J$6:$J$9,Inputs!$H$6:$H$9))),0),"" )</f>
        <v/>
      </c>
      <c r="H3903" s="26">
        <f>IF($A3903&lt;=Inputs!$B$13,IF(3&lt;=Inputs!$B$8,IF(Inputs!$B$12&gt;0,MAX(MIN(NORM.INV(RAND(),LOOKUP(R3903,Inputs!$J$6:$J$9,Inputs!$G$6:$G$9),LOOKUP(R3903,Inputs!$J$6:$J$9,Inputs!$H$6:$H$9)),Inputs!$B$12),-Inputs!$B$12),NORM.INV(RAND(),LOOKUP(R3903,Inputs!$J$6:$J$9,Inputs!$G$6:$G$9),LOOKUP(R3903,Inputs!$J$6:$J$9,Inputs!$H$6:$H$9))),0),"" )</f>
        <v/>
      </c>
      <c r="I3903" s="26">
        <f>IF($A3903&lt;=Inputs!$B$13,IF(4&lt;=Inputs!$B$8,IF(Inputs!$B$12&gt;0,MAX(MIN(NORM.INV(RAND(),LOOKUP(S3903,Inputs!$J$6:$J$9,Inputs!$G$6:$G$9),LOOKUP(S3903,Inputs!$J$6:$J$9,Inputs!$H$6:$H$9)),Inputs!$B$12),-Inputs!$B$12),NORM.INV(RAND(),LOOKUP(S3903,Inputs!$J$6:$J$9,Inputs!$G$6:$G$9),LOOKUP(S3903,Inputs!$J$6:$J$9,Inputs!$H$6:$H$9))),0),"" )</f>
        <v/>
      </c>
      <c r="J3903" s="26">
        <f>IF($A3903&lt;=Inputs!$B$13,IF(5&lt;=Inputs!$B$8,IF(Inputs!$B$12&gt;0,MAX(MIN(NORM.INV(RAND(),LOOKUP(T3903,Inputs!$J$6:$J$9,Inputs!$G$6:$G$9),LOOKUP(T3903,Inputs!$J$6:$J$9,Inputs!$H$6:$H$9)),Inputs!$B$12),-Inputs!$B$12),NORM.INV(RAND(),LOOKUP(T3903,Inputs!$J$6:$J$9,Inputs!$G$6:$G$9),LOOKUP(T3903,Inputs!$J$6:$J$9,Inputs!$H$6:$H$9))),0),"" )</f>
        <v/>
      </c>
      <c r="K3903" s="26">
        <f>IF($A3903&lt;=Inputs!$B$13,IF(6&lt;=Inputs!$B$8,IF(Inputs!$B$12&gt;0,MAX(MIN(NORM.INV(RAND(),LOOKUP(U3903,Inputs!$J$6:$J$9,Inputs!$G$6:$G$9),LOOKUP(U3903,Inputs!$J$6:$J$9,Inputs!$H$6:$H$9)),Inputs!$B$12),-Inputs!$B$12),NORM.INV(RAND(),LOOKUP(U3903,Inputs!$J$6:$J$9,Inputs!$G$6:$G$9),LOOKUP(U3903,Inputs!$J$6:$J$9,Inputs!$H$6:$H$9))),0),"" )</f>
        <v/>
      </c>
      <c r="L3903" s="26">
        <f>IF($A3903&lt;=Inputs!$B$13,IF(7&lt;=Inputs!$B$8,IF(Inputs!$B$12&gt;0,MAX(MIN(NORM.INV(RAND(),LOOKUP(V3903,Inputs!$J$6:$J$9,Inputs!$G$6:$G$9),LOOKUP(V3903,Inputs!$J$6:$J$9,Inputs!$H$6:$H$9)),Inputs!$B$12),-Inputs!$B$12),NORM.INV(RAND(),LOOKUP(V3903,Inputs!$J$6:$J$9,Inputs!$G$6:$G$9),LOOKUP(V3903,Inputs!$J$6:$J$9,Inputs!$H$6:$H$9))),0),"" )</f>
        <v/>
      </c>
      <c r="M3903" s="26">
        <f>IF($A3903&lt;=Inputs!$B$13,IF(8&lt;=Inputs!$B$8,IF(Inputs!$B$12&gt;0,MAX(MIN(NORM.INV(RAND(),LOOKUP(W3903,Inputs!$J$6:$J$9,Inputs!$G$6:$G$9),LOOKUP(W3903,Inputs!$J$6:$J$9,Inputs!$H$6:$H$9)),Inputs!$B$12),-Inputs!$B$12),NORM.INV(RAND(),LOOKUP(W3903,Inputs!$J$6:$J$9,Inputs!$G$6:$G$9),LOOKUP(W3903,Inputs!$J$6:$J$9,Inputs!$H$6:$H$9))),0),"" )</f>
        <v/>
      </c>
      <c r="N3903" s="26">
        <f>IF($A3903&lt;=Inputs!$B$13,IF(9&lt;=Inputs!$B$8,IF(Inputs!$B$12&gt;0,MAX(MIN(NORM.INV(RAND(),LOOKUP(X3903,Inputs!$J$6:$J$9,Inputs!$G$6:$G$9),LOOKUP(X3903,Inputs!$J$6:$J$9,Inputs!$H$6:$H$9)),Inputs!$B$12),-Inputs!$B$12),NORM.INV(RAND(),LOOKUP(X3903,Inputs!$J$6:$J$9,Inputs!$G$6:$G$9),LOOKUP(X3903,Inputs!$J$6:$J$9,Inputs!$H$6:$H$9))),0),"" )</f>
        <v/>
      </c>
      <c r="O3903" s="26">
        <f>IF($A3903&lt;=Inputs!$B$13,IF(10&lt;=Inputs!$B$8,IF(Inputs!$B$12&gt;0,MAX(MIN(NORM.INV(RAND(),LOOKUP(Y3903,Inputs!$J$6:$J$9,Inputs!$G$6:$G$9),LOOKUP(Y3903,Inputs!$J$6:$J$9,Inputs!$H$6:$H$9)),Inputs!$B$12),-Inputs!$B$12),NORM.INV(RAND(),LOOKUP(Y3903,Inputs!$J$6:$J$9,Inputs!$G$6:$G$9),LOOKUP(Y3903,Inputs!$J$6:$J$9,Inputs!$H$6:$H$9))),0),"" )</f>
        <v/>
      </c>
      <c r="P3903" s="31">
        <f>IF($A3903&lt;=Inputs!$B$13,RAND(),"")</f>
        <v/>
      </c>
      <c r="Q3903" s="31">
        <f>IF($A3903&lt;=Inputs!$B$13,RAND(),"")</f>
        <v/>
      </c>
      <c r="R3903" s="31">
        <f>IF($A3903&lt;=Inputs!$B$13,RAND(),"")</f>
        <v/>
      </c>
      <c r="S3903" s="31">
        <f>IF($A3903&lt;=Inputs!$B$13,RAND(),"")</f>
        <v/>
      </c>
      <c r="T3903" s="31">
        <f>IF($A3903&lt;=Inputs!$B$13,RAND(),"")</f>
        <v/>
      </c>
      <c r="U3903" s="31">
        <f>IF($A3903&lt;=Inputs!$B$13,RAND(),"")</f>
        <v/>
      </c>
      <c r="V3903" s="31">
        <f>IF($A3903&lt;=Inputs!$B$13,RAND(),"")</f>
        <v/>
      </c>
      <c r="W3903" s="31">
        <f>IF($A3903&lt;=Inputs!$B$13,RAND(),"")</f>
        <v/>
      </c>
      <c r="X3903" s="31">
        <f>IF($A3903&lt;=Inputs!$B$13,RAND(),"")</f>
        <v/>
      </c>
      <c r="Y3903" s="31">
        <f>IF($A3903&lt;=Inputs!$B$13,RAND(),"")</f>
        <v/>
      </c>
    </row>
    <row r="3904">
      <c r="A3904" t="n">
        <v>3899</v>
      </c>
      <c r="B3904" s="26">
        <f>IF($A3904&lt;=Inputs!$B$13,IF(Inputs!$B$8&gt;0,SUM(F3904:O3904)/Inputs!$B$8,0),"")</f>
        <v/>
      </c>
      <c r="C3904" s="27">
        <f>IF($A3904&lt;=Inputs!$B$13,B3904/100,"")</f>
        <v/>
      </c>
      <c r="D3904" s="28">
        <f>IF($A3904&lt;=Inputs!$B$13,C3904*Inputs!$B$7,"")</f>
        <v/>
      </c>
      <c r="E3904" s="29">
        <f>IF($A3904&lt;=Inputs!$B$13,IF(D3904&gt;0,1,0),"")</f>
        <v/>
      </c>
      <c r="F3904" s="26">
        <f>IF($A3904&lt;=Inputs!$B$13,IF(1&lt;=Inputs!$B$8,IF(Inputs!$B$12&gt;0,MAX(MIN(NORM.INV(RAND(),LOOKUP(P3904,Inputs!$J$6:$J$9,Inputs!$G$6:$G$9),LOOKUP(P3904,Inputs!$J$6:$J$9,Inputs!$H$6:$H$9)),Inputs!$B$12),-Inputs!$B$12),NORM.INV(RAND(),LOOKUP(P3904,Inputs!$J$6:$J$9,Inputs!$G$6:$G$9),LOOKUP(P3904,Inputs!$J$6:$J$9,Inputs!$H$6:$H$9))),0),"" )</f>
        <v/>
      </c>
      <c r="G3904" s="26">
        <f>IF($A3904&lt;=Inputs!$B$13,IF(2&lt;=Inputs!$B$8,IF(Inputs!$B$12&gt;0,MAX(MIN(NORM.INV(RAND(),LOOKUP(Q3904,Inputs!$J$6:$J$9,Inputs!$G$6:$G$9),LOOKUP(Q3904,Inputs!$J$6:$J$9,Inputs!$H$6:$H$9)),Inputs!$B$12),-Inputs!$B$12),NORM.INV(RAND(),LOOKUP(Q3904,Inputs!$J$6:$J$9,Inputs!$G$6:$G$9),LOOKUP(Q3904,Inputs!$J$6:$J$9,Inputs!$H$6:$H$9))),0),"" )</f>
        <v/>
      </c>
      <c r="H3904" s="26">
        <f>IF($A3904&lt;=Inputs!$B$13,IF(3&lt;=Inputs!$B$8,IF(Inputs!$B$12&gt;0,MAX(MIN(NORM.INV(RAND(),LOOKUP(R3904,Inputs!$J$6:$J$9,Inputs!$G$6:$G$9),LOOKUP(R3904,Inputs!$J$6:$J$9,Inputs!$H$6:$H$9)),Inputs!$B$12),-Inputs!$B$12),NORM.INV(RAND(),LOOKUP(R3904,Inputs!$J$6:$J$9,Inputs!$G$6:$G$9),LOOKUP(R3904,Inputs!$J$6:$J$9,Inputs!$H$6:$H$9))),0),"" )</f>
        <v/>
      </c>
      <c r="I3904" s="26">
        <f>IF($A3904&lt;=Inputs!$B$13,IF(4&lt;=Inputs!$B$8,IF(Inputs!$B$12&gt;0,MAX(MIN(NORM.INV(RAND(),LOOKUP(S3904,Inputs!$J$6:$J$9,Inputs!$G$6:$G$9),LOOKUP(S3904,Inputs!$J$6:$J$9,Inputs!$H$6:$H$9)),Inputs!$B$12),-Inputs!$B$12),NORM.INV(RAND(),LOOKUP(S3904,Inputs!$J$6:$J$9,Inputs!$G$6:$G$9),LOOKUP(S3904,Inputs!$J$6:$J$9,Inputs!$H$6:$H$9))),0),"" )</f>
        <v/>
      </c>
      <c r="J3904" s="26">
        <f>IF($A3904&lt;=Inputs!$B$13,IF(5&lt;=Inputs!$B$8,IF(Inputs!$B$12&gt;0,MAX(MIN(NORM.INV(RAND(),LOOKUP(T3904,Inputs!$J$6:$J$9,Inputs!$G$6:$G$9),LOOKUP(T3904,Inputs!$J$6:$J$9,Inputs!$H$6:$H$9)),Inputs!$B$12),-Inputs!$B$12),NORM.INV(RAND(),LOOKUP(T3904,Inputs!$J$6:$J$9,Inputs!$G$6:$G$9),LOOKUP(T3904,Inputs!$J$6:$J$9,Inputs!$H$6:$H$9))),0),"" )</f>
        <v/>
      </c>
      <c r="K3904" s="26">
        <f>IF($A3904&lt;=Inputs!$B$13,IF(6&lt;=Inputs!$B$8,IF(Inputs!$B$12&gt;0,MAX(MIN(NORM.INV(RAND(),LOOKUP(U3904,Inputs!$J$6:$J$9,Inputs!$G$6:$G$9),LOOKUP(U3904,Inputs!$J$6:$J$9,Inputs!$H$6:$H$9)),Inputs!$B$12),-Inputs!$B$12),NORM.INV(RAND(),LOOKUP(U3904,Inputs!$J$6:$J$9,Inputs!$G$6:$G$9),LOOKUP(U3904,Inputs!$J$6:$J$9,Inputs!$H$6:$H$9))),0),"" )</f>
        <v/>
      </c>
      <c r="L3904" s="26">
        <f>IF($A3904&lt;=Inputs!$B$13,IF(7&lt;=Inputs!$B$8,IF(Inputs!$B$12&gt;0,MAX(MIN(NORM.INV(RAND(),LOOKUP(V3904,Inputs!$J$6:$J$9,Inputs!$G$6:$G$9),LOOKUP(V3904,Inputs!$J$6:$J$9,Inputs!$H$6:$H$9)),Inputs!$B$12),-Inputs!$B$12),NORM.INV(RAND(),LOOKUP(V3904,Inputs!$J$6:$J$9,Inputs!$G$6:$G$9),LOOKUP(V3904,Inputs!$J$6:$J$9,Inputs!$H$6:$H$9))),0),"" )</f>
        <v/>
      </c>
      <c r="M3904" s="26">
        <f>IF($A3904&lt;=Inputs!$B$13,IF(8&lt;=Inputs!$B$8,IF(Inputs!$B$12&gt;0,MAX(MIN(NORM.INV(RAND(),LOOKUP(W3904,Inputs!$J$6:$J$9,Inputs!$G$6:$G$9),LOOKUP(W3904,Inputs!$J$6:$J$9,Inputs!$H$6:$H$9)),Inputs!$B$12),-Inputs!$B$12),NORM.INV(RAND(),LOOKUP(W3904,Inputs!$J$6:$J$9,Inputs!$G$6:$G$9),LOOKUP(W3904,Inputs!$J$6:$J$9,Inputs!$H$6:$H$9))),0),"" )</f>
        <v/>
      </c>
      <c r="N3904" s="26">
        <f>IF($A3904&lt;=Inputs!$B$13,IF(9&lt;=Inputs!$B$8,IF(Inputs!$B$12&gt;0,MAX(MIN(NORM.INV(RAND(),LOOKUP(X3904,Inputs!$J$6:$J$9,Inputs!$G$6:$G$9),LOOKUP(X3904,Inputs!$J$6:$J$9,Inputs!$H$6:$H$9)),Inputs!$B$12),-Inputs!$B$12),NORM.INV(RAND(),LOOKUP(X3904,Inputs!$J$6:$J$9,Inputs!$G$6:$G$9),LOOKUP(X3904,Inputs!$J$6:$J$9,Inputs!$H$6:$H$9))),0),"" )</f>
        <v/>
      </c>
      <c r="O3904" s="26">
        <f>IF($A3904&lt;=Inputs!$B$13,IF(10&lt;=Inputs!$B$8,IF(Inputs!$B$12&gt;0,MAX(MIN(NORM.INV(RAND(),LOOKUP(Y3904,Inputs!$J$6:$J$9,Inputs!$G$6:$G$9),LOOKUP(Y3904,Inputs!$J$6:$J$9,Inputs!$H$6:$H$9)),Inputs!$B$12),-Inputs!$B$12),NORM.INV(RAND(),LOOKUP(Y3904,Inputs!$J$6:$J$9,Inputs!$G$6:$G$9),LOOKUP(Y3904,Inputs!$J$6:$J$9,Inputs!$H$6:$H$9))),0),"" )</f>
        <v/>
      </c>
      <c r="P3904" s="31">
        <f>IF($A3904&lt;=Inputs!$B$13,RAND(),"")</f>
        <v/>
      </c>
      <c r="Q3904" s="31">
        <f>IF($A3904&lt;=Inputs!$B$13,RAND(),"")</f>
        <v/>
      </c>
      <c r="R3904" s="31">
        <f>IF($A3904&lt;=Inputs!$B$13,RAND(),"")</f>
        <v/>
      </c>
      <c r="S3904" s="31">
        <f>IF($A3904&lt;=Inputs!$B$13,RAND(),"")</f>
        <v/>
      </c>
      <c r="T3904" s="31">
        <f>IF($A3904&lt;=Inputs!$B$13,RAND(),"")</f>
        <v/>
      </c>
      <c r="U3904" s="31">
        <f>IF($A3904&lt;=Inputs!$B$13,RAND(),"")</f>
        <v/>
      </c>
      <c r="V3904" s="31">
        <f>IF($A3904&lt;=Inputs!$B$13,RAND(),"")</f>
        <v/>
      </c>
      <c r="W3904" s="31">
        <f>IF($A3904&lt;=Inputs!$B$13,RAND(),"")</f>
        <v/>
      </c>
      <c r="X3904" s="31">
        <f>IF($A3904&lt;=Inputs!$B$13,RAND(),"")</f>
        <v/>
      </c>
      <c r="Y3904" s="31">
        <f>IF($A3904&lt;=Inputs!$B$13,RAND(),"")</f>
        <v/>
      </c>
    </row>
    <row r="3905">
      <c r="A3905" t="n">
        <v>3900</v>
      </c>
      <c r="B3905" s="26">
        <f>IF($A3905&lt;=Inputs!$B$13,IF(Inputs!$B$8&gt;0,SUM(F3905:O3905)/Inputs!$B$8,0),"")</f>
        <v/>
      </c>
      <c r="C3905" s="27">
        <f>IF($A3905&lt;=Inputs!$B$13,B3905/100,"")</f>
        <v/>
      </c>
      <c r="D3905" s="28">
        <f>IF($A3905&lt;=Inputs!$B$13,C3905*Inputs!$B$7,"")</f>
        <v/>
      </c>
      <c r="E3905" s="29">
        <f>IF($A3905&lt;=Inputs!$B$13,IF(D3905&gt;0,1,0),"")</f>
        <v/>
      </c>
      <c r="F3905" s="26">
        <f>IF($A3905&lt;=Inputs!$B$13,IF(1&lt;=Inputs!$B$8,IF(Inputs!$B$12&gt;0,MAX(MIN(NORM.INV(RAND(),LOOKUP(P3905,Inputs!$J$6:$J$9,Inputs!$G$6:$G$9),LOOKUP(P3905,Inputs!$J$6:$J$9,Inputs!$H$6:$H$9)),Inputs!$B$12),-Inputs!$B$12),NORM.INV(RAND(),LOOKUP(P3905,Inputs!$J$6:$J$9,Inputs!$G$6:$G$9),LOOKUP(P3905,Inputs!$J$6:$J$9,Inputs!$H$6:$H$9))),0),"" )</f>
        <v/>
      </c>
      <c r="G3905" s="26">
        <f>IF($A3905&lt;=Inputs!$B$13,IF(2&lt;=Inputs!$B$8,IF(Inputs!$B$12&gt;0,MAX(MIN(NORM.INV(RAND(),LOOKUP(Q3905,Inputs!$J$6:$J$9,Inputs!$G$6:$G$9),LOOKUP(Q3905,Inputs!$J$6:$J$9,Inputs!$H$6:$H$9)),Inputs!$B$12),-Inputs!$B$12),NORM.INV(RAND(),LOOKUP(Q3905,Inputs!$J$6:$J$9,Inputs!$G$6:$G$9),LOOKUP(Q3905,Inputs!$J$6:$J$9,Inputs!$H$6:$H$9))),0),"" )</f>
        <v/>
      </c>
      <c r="H3905" s="26">
        <f>IF($A3905&lt;=Inputs!$B$13,IF(3&lt;=Inputs!$B$8,IF(Inputs!$B$12&gt;0,MAX(MIN(NORM.INV(RAND(),LOOKUP(R3905,Inputs!$J$6:$J$9,Inputs!$G$6:$G$9),LOOKUP(R3905,Inputs!$J$6:$J$9,Inputs!$H$6:$H$9)),Inputs!$B$12),-Inputs!$B$12),NORM.INV(RAND(),LOOKUP(R3905,Inputs!$J$6:$J$9,Inputs!$G$6:$G$9),LOOKUP(R3905,Inputs!$J$6:$J$9,Inputs!$H$6:$H$9))),0),"" )</f>
        <v/>
      </c>
      <c r="I3905" s="26">
        <f>IF($A3905&lt;=Inputs!$B$13,IF(4&lt;=Inputs!$B$8,IF(Inputs!$B$12&gt;0,MAX(MIN(NORM.INV(RAND(),LOOKUP(S3905,Inputs!$J$6:$J$9,Inputs!$G$6:$G$9),LOOKUP(S3905,Inputs!$J$6:$J$9,Inputs!$H$6:$H$9)),Inputs!$B$12),-Inputs!$B$12),NORM.INV(RAND(),LOOKUP(S3905,Inputs!$J$6:$J$9,Inputs!$G$6:$G$9),LOOKUP(S3905,Inputs!$J$6:$J$9,Inputs!$H$6:$H$9))),0),"" )</f>
        <v/>
      </c>
      <c r="J3905" s="26">
        <f>IF($A3905&lt;=Inputs!$B$13,IF(5&lt;=Inputs!$B$8,IF(Inputs!$B$12&gt;0,MAX(MIN(NORM.INV(RAND(),LOOKUP(T3905,Inputs!$J$6:$J$9,Inputs!$G$6:$G$9),LOOKUP(T3905,Inputs!$J$6:$J$9,Inputs!$H$6:$H$9)),Inputs!$B$12),-Inputs!$B$12),NORM.INV(RAND(),LOOKUP(T3905,Inputs!$J$6:$J$9,Inputs!$G$6:$G$9),LOOKUP(T3905,Inputs!$J$6:$J$9,Inputs!$H$6:$H$9))),0),"" )</f>
        <v/>
      </c>
      <c r="K3905" s="26">
        <f>IF($A3905&lt;=Inputs!$B$13,IF(6&lt;=Inputs!$B$8,IF(Inputs!$B$12&gt;0,MAX(MIN(NORM.INV(RAND(),LOOKUP(U3905,Inputs!$J$6:$J$9,Inputs!$G$6:$G$9),LOOKUP(U3905,Inputs!$J$6:$J$9,Inputs!$H$6:$H$9)),Inputs!$B$12),-Inputs!$B$12),NORM.INV(RAND(),LOOKUP(U3905,Inputs!$J$6:$J$9,Inputs!$G$6:$G$9),LOOKUP(U3905,Inputs!$J$6:$J$9,Inputs!$H$6:$H$9))),0),"" )</f>
        <v/>
      </c>
      <c r="L3905" s="26">
        <f>IF($A3905&lt;=Inputs!$B$13,IF(7&lt;=Inputs!$B$8,IF(Inputs!$B$12&gt;0,MAX(MIN(NORM.INV(RAND(),LOOKUP(V3905,Inputs!$J$6:$J$9,Inputs!$G$6:$G$9),LOOKUP(V3905,Inputs!$J$6:$J$9,Inputs!$H$6:$H$9)),Inputs!$B$12),-Inputs!$B$12),NORM.INV(RAND(),LOOKUP(V3905,Inputs!$J$6:$J$9,Inputs!$G$6:$G$9),LOOKUP(V3905,Inputs!$J$6:$J$9,Inputs!$H$6:$H$9))),0),"" )</f>
        <v/>
      </c>
      <c r="M3905" s="26">
        <f>IF($A3905&lt;=Inputs!$B$13,IF(8&lt;=Inputs!$B$8,IF(Inputs!$B$12&gt;0,MAX(MIN(NORM.INV(RAND(),LOOKUP(W3905,Inputs!$J$6:$J$9,Inputs!$G$6:$G$9),LOOKUP(W3905,Inputs!$J$6:$J$9,Inputs!$H$6:$H$9)),Inputs!$B$12),-Inputs!$B$12),NORM.INV(RAND(),LOOKUP(W3905,Inputs!$J$6:$J$9,Inputs!$G$6:$G$9),LOOKUP(W3905,Inputs!$J$6:$J$9,Inputs!$H$6:$H$9))),0),"" )</f>
        <v/>
      </c>
      <c r="N3905" s="26">
        <f>IF($A3905&lt;=Inputs!$B$13,IF(9&lt;=Inputs!$B$8,IF(Inputs!$B$12&gt;0,MAX(MIN(NORM.INV(RAND(),LOOKUP(X3905,Inputs!$J$6:$J$9,Inputs!$G$6:$G$9),LOOKUP(X3905,Inputs!$J$6:$J$9,Inputs!$H$6:$H$9)),Inputs!$B$12),-Inputs!$B$12),NORM.INV(RAND(),LOOKUP(X3905,Inputs!$J$6:$J$9,Inputs!$G$6:$G$9),LOOKUP(X3905,Inputs!$J$6:$J$9,Inputs!$H$6:$H$9))),0),"" )</f>
        <v/>
      </c>
      <c r="O3905" s="26">
        <f>IF($A3905&lt;=Inputs!$B$13,IF(10&lt;=Inputs!$B$8,IF(Inputs!$B$12&gt;0,MAX(MIN(NORM.INV(RAND(),LOOKUP(Y3905,Inputs!$J$6:$J$9,Inputs!$G$6:$G$9),LOOKUP(Y3905,Inputs!$J$6:$J$9,Inputs!$H$6:$H$9)),Inputs!$B$12),-Inputs!$B$12),NORM.INV(RAND(),LOOKUP(Y3905,Inputs!$J$6:$J$9,Inputs!$G$6:$G$9),LOOKUP(Y3905,Inputs!$J$6:$J$9,Inputs!$H$6:$H$9))),0),"" )</f>
        <v/>
      </c>
      <c r="P3905" s="31">
        <f>IF($A3905&lt;=Inputs!$B$13,RAND(),"")</f>
        <v/>
      </c>
      <c r="Q3905" s="31">
        <f>IF($A3905&lt;=Inputs!$B$13,RAND(),"")</f>
        <v/>
      </c>
      <c r="R3905" s="31">
        <f>IF($A3905&lt;=Inputs!$B$13,RAND(),"")</f>
        <v/>
      </c>
      <c r="S3905" s="31">
        <f>IF($A3905&lt;=Inputs!$B$13,RAND(),"")</f>
        <v/>
      </c>
      <c r="T3905" s="31">
        <f>IF($A3905&lt;=Inputs!$B$13,RAND(),"")</f>
        <v/>
      </c>
      <c r="U3905" s="31">
        <f>IF($A3905&lt;=Inputs!$B$13,RAND(),"")</f>
        <v/>
      </c>
      <c r="V3905" s="31">
        <f>IF($A3905&lt;=Inputs!$B$13,RAND(),"")</f>
        <v/>
      </c>
      <c r="W3905" s="31">
        <f>IF($A3905&lt;=Inputs!$B$13,RAND(),"")</f>
        <v/>
      </c>
      <c r="X3905" s="31">
        <f>IF($A3905&lt;=Inputs!$B$13,RAND(),"")</f>
        <v/>
      </c>
      <c r="Y3905" s="31">
        <f>IF($A3905&lt;=Inputs!$B$13,RAND(),"")</f>
        <v/>
      </c>
    </row>
    <row r="3906">
      <c r="A3906" t="n">
        <v>3901</v>
      </c>
      <c r="B3906" s="26">
        <f>IF($A3906&lt;=Inputs!$B$13,IF(Inputs!$B$8&gt;0,SUM(F3906:O3906)/Inputs!$B$8,0),"")</f>
        <v/>
      </c>
      <c r="C3906" s="27">
        <f>IF($A3906&lt;=Inputs!$B$13,B3906/100,"")</f>
        <v/>
      </c>
      <c r="D3906" s="28">
        <f>IF($A3906&lt;=Inputs!$B$13,C3906*Inputs!$B$7,"")</f>
        <v/>
      </c>
      <c r="E3906" s="29">
        <f>IF($A3906&lt;=Inputs!$B$13,IF(D3906&gt;0,1,0),"")</f>
        <v/>
      </c>
      <c r="F3906" s="26">
        <f>IF($A3906&lt;=Inputs!$B$13,IF(1&lt;=Inputs!$B$8,IF(Inputs!$B$12&gt;0,MAX(MIN(NORM.INV(RAND(),LOOKUP(P3906,Inputs!$J$6:$J$9,Inputs!$G$6:$G$9),LOOKUP(P3906,Inputs!$J$6:$J$9,Inputs!$H$6:$H$9)),Inputs!$B$12),-Inputs!$B$12),NORM.INV(RAND(),LOOKUP(P3906,Inputs!$J$6:$J$9,Inputs!$G$6:$G$9),LOOKUP(P3906,Inputs!$J$6:$J$9,Inputs!$H$6:$H$9))),0),"" )</f>
        <v/>
      </c>
      <c r="G3906" s="26">
        <f>IF($A3906&lt;=Inputs!$B$13,IF(2&lt;=Inputs!$B$8,IF(Inputs!$B$12&gt;0,MAX(MIN(NORM.INV(RAND(),LOOKUP(Q3906,Inputs!$J$6:$J$9,Inputs!$G$6:$G$9),LOOKUP(Q3906,Inputs!$J$6:$J$9,Inputs!$H$6:$H$9)),Inputs!$B$12),-Inputs!$B$12),NORM.INV(RAND(),LOOKUP(Q3906,Inputs!$J$6:$J$9,Inputs!$G$6:$G$9),LOOKUP(Q3906,Inputs!$J$6:$J$9,Inputs!$H$6:$H$9))),0),"" )</f>
        <v/>
      </c>
      <c r="H3906" s="26">
        <f>IF($A3906&lt;=Inputs!$B$13,IF(3&lt;=Inputs!$B$8,IF(Inputs!$B$12&gt;0,MAX(MIN(NORM.INV(RAND(),LOOKUP(R3906,Inputs!$J$6:$J$9,Inputs!$G$6:$G$9),LOOKUP(R3906,Inputs!$J$6:$J$9,Inputs!$H$6:$H$9)),Inputs!$B$12),-Inputs!$B$12),NORM.INV(RAND(),LOOKUP(R3906,Inputs!$J$6:$J$9,Inputs!$G$6:$G$9),LOOKUP(R3906,Inputs!$J$6:$J$9,Inputs!$H$6:$H$9))),0),"" )</f>
        <v/>
      </c>
      <c r="I3906" s="26">
        <f>IF($A3906&lt;=Inputs!$B$13,IF(4&lt;=Inputs!$B$8,IF(Inputs!$B$12&gt;0,MAX(MIN(NORM.INV(RAND(),LOOKUP(S3906,Inputs!$J$6:$J$9,Inputs!$G$6:$G$9),LOOKUP(S3906,Inputs!$J$6:$J$9,Inputs!$H$6:$H$9)),Inputs!$B$12),-Inputs!$B$12),NORM.INV(RAND(),LOOKUP(S3906,Inputs!$J$6:$J$9,Inputs!$G$6:$G$9),LOOKUP(S3906,Inputs!$J$6:$J$9,Inputs!$H$6:$H$9))),0),"" )</f>
        <v/>
      </c>
      <c r="J3906" s="26">
        <f>IF($A3906&lt;=Inputs!$B$13,IF(5&lt;=Inputs!$B$8,IF(Inputs!$B$12&gt;0,MAX(MIN(NORM.INV(RAND(),LOOKUP(T3906,Inputs!$J$6:$J$9,Inputs!$G$6:$G$9),LOOKUP(T3906,Inputs!$J$6:$J$9,Inputs!$H$6:$H$9)),Inputs!$B$12),-Inputs!$B$12),NORM.INV(RAND(),LOOKUP(T3906,Inputs!$J$6:$J$9,Inputs!$G$6:$G$9),LOOKUP(T3906,Inputs!$J$6:$J$9,Inputs!$H$6:$H$9))),0),"" )</f>
        <v/>
      </c>
      <c r="K3906" s="26">
        <f>IF($A3906&lt;=Inputs!$B$13,IF(6&lt;=Inputs!$B$8,IF(Inputs!$B$12&gt;0,MAX(MIN(NORM.INV(RAND(),LOOKUP(U3906,Inputs!$J$6:$J$9,Inputs!$G$6:$G$9),LOOKUP(U3906,Inputs!$J$6:$J$9,Inputs!$H$6:$H$9)),Inputs!$B$12),-Inputs!$B$12),NORM.INV(RAND(),LOOKUP(U3906,Inputs!$J$6:$J$9,Inputs!$G$6:$G$9),LOOKUP(U3906,Inputs!$J$6:$J$9,Inputs!$H$6:$H$9))),0),"" )</f>
        <v/>
      </c>
      <c r="L3906" s="26">
        <f>IF($A3906&lt;=Inputs!$B$13,IF(7&lt;=Inputs!$B$8,IF(Inputs!$B$12&gt;0,MAX(MIN(NORM.INV(RAND(),LOOKUP(V3906,Inputs!$J$6:$J$9,Inputs!$G$6:$G$9),LOOKUP(V3906,Inputs!$J$6:$J$9,Inputs!$H$6:$H$9)),Inputs!$B$12),-Inputs!$B$12),NORM.INV(RAND(),LOOKUP(V3906,Inputs!$J$6:$J$9,Inputs!$G$6:$G$9),LOOKUP(V3906,Inputs!$J$6:$J$9,Inputs!$H$6:$H$9))),0),"" )</f>
        <v/>
      </c>
      <c r="M3906" s="26">
        <f>IF($A3906&lt;=Inputs!$B$13,IF(8&lt;=Inputs!$B$8,IF(Inputs!$B$12&gt;0,MAX(MIN(NORM.INV(RAND(),LOOKUP(W3906,Inputs!$J$6:$J$9,Inputs!$G$6:$G$9),LOOKUP(W3906,Inputs!$J$6:$J$9,Inputs!$H$6:$H$9)),Inputs!$B$12),-Inputs!$B$12),NORM.INV(RAND(),LOOKUP(W3906,Inputs!$J$6:$J$9,Inputs!$G$6:$G$9),LOOKUP(W3906,Inputs!$J$6:$J$9,Inputs!$H$6:$H$9))),0),"" )</f>
        <v/>
      </c>
      <c r="N3906" s="26">
        <f>IF($A3906&lt;=Inputs!$B$13,IF(9&lt;=Inputs!$B$8,IF(Inputs!$B$12&gt;0,MAX(MIN(NORM.INV(RAND(),LOOKUP(X3906,Inputs!$J$6:$J$9,Inputs!$G$6:$G$9),LOOKUP(X3906,Inputs!$J$6:$J$9,Inputs!$H$6:$H$9)),Inputs!$B$12),-Inputs!$B$12),NORM.INV(RAND(),LOOKUP(X3906,Inputs!$J$6:$J$9,Inputs!$G$6:$G$9),LOOKUP(X3906,Inputs!$J$6:$J$9,Inputs!$H$6:$H$9))),0),"" )</f>
        <v/>
      </c>
      <c r="O3906" s="26">
        <f>IF($A3906&lt;=Inputs!$B$13,IF(10&lt;=Inputs!$B$8,IF(Inputs!$B$12&gt;0,MAX(MIN(NORM.INV(RAND(),LOOKUP(Y3906,Inputs!$J$6:$J$9,Inputs!$G$6:$G$9),LOOKUP(Y3906,Inputs!$J$6:$J$9,Inputs!$H$6:$H$9)),Inputs!$B$12),-Inputs!$B$12),NORM.INV(RAND(),LOOKUP(Y3906,Inputs!$J$6:$J$9,Inputs!$G$6:$G$9),LOOKUP(Y3906,Inputs!$J$6:$J$9,Inputs!$H$6:$H$9))),0),"" )</f>
        <v/>
      </c>
      <c r="P3906" s="31">
        <f>IF($A3906&lt;=Inputs!$B$13,RAND(),"")</f>
        <v/>
      </c>
      <c r="Q3906" s="31">
        <f>IF($A3906&lt;=Inputs!$B$13,RAND(),"")</f>
        <v/>
      </c>
      <c r="R3906" s="31">
        <f>IF($A3906&lt;=Inputs!$B$13,RAND(),"")</f>
        <v/>
      </c>
      <c r="S3906" s="31">
        <f>IF($A3906&lt;=Inputs!$B$13,RAND(),"")</f>
        <v/>
      </c>
      <c r="T3906" s="31">
        <f>IF($A3906&lt;=Inputs!$B$13,RAND(),"")</f>
        <v/>
      </c>
      <c r="U3906" s="31">
        <f>IF($A3906&lt;=Inputs!$B$13,RAND(),"")</f>
        <v/>
      </c>
      <c r="V3906" s="31">
        <f>IF($A3906&lt;=Inputs!$B$13,RAND(),"")</f>
        <v/>
      </c>
      <c r="W3906" s="31">
        <f>IF($A3906&lt;=Inputs!$B$13,RAND(),"")</f>
        <v/>
      </c>
      <c r="X3906" s="31">
        <f>IF($A3906&lt;=Inputs!$B$13,RAND(),"")</f>
        <v/>
      </c>
      <c r="Y3906" s="31">
        <f>IF($A3906&lt;=Inputs!$B$13,RAND(),"")</f>
        <v/>
      </c>
    </row>
    <row r="3907">
      <c r="A3907" t="n">
        <v>3902</v>
      </c>
      <c r="B3907" s="26">
        <f>IF($A3907&lt;=Inputs!$B$13,IF(Inputs!$B$8&gt;0,SUM(F3907:O3907)/Inputs!$B$8,0),"")</f>
        <v/>
      </c>
      <c r="C3907" s="27">
        <f>IF($A3907&lt;=Inputs!$B$13,B3907/100,"")</f>
        <v/>
      </c>
      <c r="D3907" s="28">
        <f>IF($A3907&lt;=Inputs!$B$13,C3907*Inputs!$B$7,"")</f>
        <v/>
      </c>
      <c r="E3907" s="29">
        <f>IF($A3907&lt;=Inputs!$B$13,IF(D3907&gt;0,1,0),"")</f>
        <v/>
      </c>
      <c r="F3907" s="26">
        <f>IF($A3907&lt;=Inputs!$B$13,IF(1&lt;=Inputs!$B$8,IF(Inputs!$B$12&gt;0,MAX(MIN(NORM.INV(RAND(),LOOKUP(P3907,Inputs!$J$6:$J$9,Inputs!$G$6:$G$9),LOOKUP(P3907,Inputs!$J$6:$J$9,Inputs!$H$6:$H$9)),Inputs!$B$12),-Inputs!$B$12),NORM.INV(RAND(),LOOKUP(P3907,Inputs!$J$6:$J$9,Inputs!$G$6:$G$9),LOOKUP(P3907,Inputs!$J$6:$J$9,Inputs!$H$6:$H$9))),0),"" )</f>
        <v/>
      </c>
      <c r="G3907" s="26">
        <f>IF($A3907&lt;=Inputs!$B$13,IF(2&lt;=Inputs!$B$8,IF(Inputs!$B$12&gt;0,MAX(MIN(NORM.INV(RAND(),LOOKUP(Q3907,Inputs!$J$6:$J$9,Inputs!$G$6:$G$9),LOOKUP(Q3907,Inputs!$J$6:$J$9,Inputs!$H$6:$H$9)),Inputs!$B$12),-Inputs!$B$12),NORM.INV(RAND(),LOOKUP(Q3907,Inputs!$J$6:$J$9,Inputs!$G$6:$G$9),LOOKUP(Q3907,Inputs!$J$6:$J$9,Inputs!$H$6:$H$9))),0),"" )</f>
        <v/>
      </c>
      <c r="H3907" s="26">
        <f>IF($A3907&lt;=Inputs!$B$13,IF(3&lt;=Inputs!$B$8,IF(Inputs!$B$12&gt;0,MAX(MIN(NORM.INV(RAND(),LOOKUP(R3907,Inputs!$J$6:$J$9,Inputs!$G$6:$G$9),LOOKUP(R3907,Inputs!$J$6:$J$9,Inputs!$H$6:$H$9)),Inputs!$B$12),-Inputs!$B$12),NORM.INV(RAND(),LOOKUP(R3907,Inputs!$J$6:$J$9,Inputs!$G$6:$G$9),LOOKUP(R3907,Inputs!$J$6:$J$9,Inputs!$H$6:$H$9))),0),"" )</f>
        <v/>
      </c>
      <c r="I3907" s="26">
        <f>IF($A3907&lt;=Inputs!$B$13,IF(4&lt;=Inputs!$B$8,IF(Inputs!$B$12&gt;0,MAX(MIN(NORM.INV(RAND(),LOOKUP(S3907,Inputs!$J$6:$J$9,Inputs!$G$6:$G$9),LOOKUP(S3907,Inputs!$J$6:$J$9,Inputs!$H$6:$H$9)),Inputs!$B$12),-Inputs!$B$12),NORM.INV(RAND(),LOOKUP(S3907,Inputs!$J$6:$J$9,Inputs!$G$6:$G$9),LOOKUP(S3907,Inputs!$J$6:$J$9,Inputs!$H$6:$H$9))),0),"" )</f>
        <v/>
      </c>
      <c r="J3907" s="26">
        <f>IF($A3907&lt;=Inputs!$B$13,IF(5&lt;=Inputs!$B$8,IF(Inputs!$B$12&gt;0,MAX(MIN(NORM.INV(RAND(),LOOKUP(T3907,Inputs!$J$6:$J$9,Inputs!$G$6:$G$9),LOOKUP(T3907,Inputs!$J$6:$J$9,Inputs!$H$6:$H$9)),Inputs!$B$12),-Inputs!$B$12),NORM.INV(RAND(),LOOKUP(T3907,Inputs!$J$6:$J$9,Inputs!$G$6:$G$9),LOOKUP(T3907,Inputs!$J$6:$J$9,Inputs!$H$6:$H$9))),0),"" )</f>
        <v/>
      </c>
      <c r="K3907" s="26">
        <f>IF($A3907&lt;=Inputs!$B$13,IF(6&lt;=Inputs!$B$8,IF(Inputs!$B$12&gt;0,MAX(MIN(NORM.INV(RAND(),LOOKUP(U3907,Inputs!$J$6:$J$9,Inputs!$G$6:$G$9),LOOKUP(U3907,Inputs!$J$6:$J$9,Inputs!$H$6:$H$9)),Inputs!$B$12),-Inputs!$B$12),NORM.INV(RAND(),LOOKUP(U3907,Inputs!$J$6:$J$9,Inputs!$G$6:$G$9),LOOKUP(U3907,Inputs!$J$6:$J$9,Inputs!$H$6:$H$9))),0),"" )</f>
        <v/>
      </c>
      <c r="L3907" s="26">
        <f>IF($A3907&lt;=Inputs!$B$13,IF(7&lt;=Inputs!$B$8,IF(Inputs!$B$12&gt;0,MAX(MIN(NORM.INV(RAND(),LOOKUP(V3907,Inputs!$J$6:$J$9,Inputs!$G$6:$G$9),LOOKUP(V3907,Inputs!$J$6:$J$9,Inputs!$H$6:$H$9)),Inputs!$B$12),-Inputs!$B$12),NORM.INV(RAND(),LOOKUP(V3907,Inputs!$J$6:$J$9,Inputs!$G$6:$G$9),LOOKUP(V3907,Inputs!$J$6:$J$9,Inputs!$H$6:$H$9))),0),"" )</f>
        <v/>
      </c>
      <c r="M3907" s="26">
        <f>IF($A3907&lt;=Inputs!$B$13,IF(8&lt;=Inputs!$B$8,IF(Inputs!$B$12&gt;0,MAX(MIN(NORM.INV(RAND(),LOOKUP(W3907,Inputs!$J$6:$J$9,Inputs!$G$6:$G$9),LOOKUP(W3907,Inputs!$J$6:$J$9,Inputs!$H$6:$H$9)),Inputs!$B$12),-Inputs!$B$12),NORM.INV(RAND(),LOOKUP(W3907,Inputs!$J$6:$J$9,Inputs!$G$6:$G$9),LOOKUP(W3907,Inputs!$J$6:$J$9,Inputs!$H$6:$H$9))),0),"" )</f>
        <v/>
      </c>
      <c r="N3907" s="26">
        <f>IF($A3907&lt;=Inputs!$B$13,IF(9&lt;=Inputs!$B$8,IF(Inputs!$B$12&gt;0,MAX(MIN(NORM.INV(RAND(),LOOKUP(X3907,Inputs!$J$6:$J$9,Inputs!$G$6:$G$9),LOOKUP(X3907,Inputs!$J$6:$J$9,Inputs!$H$6:$H$9)),Inputs!$B$12),-Inputs!$B$12),NORM.INV(RAND(),LOOKUP(X3907,Inputs!$J$6:$J$9,Inputs!$G$6:$G$9),LOOKUP(X3907,Inputs!$J$6:$J$9,Inputs!$H$6:$H$9))),0),"" )</f>
        <v/>
      </c>
      <c r="O3907" s="26">
        <f>IF($A3907&lt;=Inputs!$B$13,IF(10&lt;=Inputs!$B$8,IF(Inputs!$B$12&gt;0,MAX(MIN(NORM.INV(RAND(),LOOKUP(Y3907,Inputs!$J$6:$J$9,Inputs!$G$6:$G$9),LOOKUP(Y3907,Inputs!$J$6:$J$9,Inputs!$H$6:$H$9)),Inputs!$B$12),-Inputs!$B$12),NORM.INV(RAND(),LOOKUP(Y3907,Inputs!$J$6:$J$9,Inputs!$G$6:$G$9),LOOKUP(Y3907,Inputs!$J$6:$J$9,Inputs!$H$6:$H$9))),0),"" )</f>
        <v/>
      </c>
      <c r="P3907" s="31">
        <f>IF($A3907&lt;=Inputs!$B$13,RAND(),"")</f>
        <v/>
      </c>
      <c r="Q3907" s="31">
        <f>IF($A3907&lt;=Inputs!$B$13,RAND(),"")</f>
        <v/>
      </c>
      <c r="R3907" s="31">
        <f>IF($A3907&lt;=Inputs!$B$13,RAND(),"")</f>
        <v/>
      </c>
      <c r="S3907" s="31">
        <f>IF($A3907&lt;=Inputs!$B$13,RAND(),"")</f>
        <v/>
      </c>
      <c r="T3907" s="31">
        <f>IF($A3907&lt;=Inputs!$B$13,RAND(),"")</f>
        <v/>
      </c>
      <c r="U3907" s="31">
        <f>IF($A3907&lt;=Inputs!$B$13,RAND(),"")</f>
        <v/>
      </c>
      <c r="V3907" s="31">
        <f>IF($A3907&lt;=Inputs!$B$13,RAND(),"")</f>
        <v/>
      </c>
      <c r="W3907" s="31">
        <f>IF($A3907&lt;=Inputs!$B$13,RAND(),"")</f>
        <v/>
      </c>
      <c r="X3907" s="31">
        <f>IF($A3907&lt;=Inputs!$B$13,RAND(),"")</f>
        <v/>
      </c>
      <c r="Y3907" s="31">
        <f>IF($A3907&lt;=Inputs!$B$13,RAND(),"")</f>
        <v/>
      </c>
    </row>
    <row r="3908">
      <c r="A3908" t="n">
        <v>3903</v>
      </c>
      <c r="B3908" s="26">
        <f>IF($A3908&lt;=Inputs!$B$13,IF(Inputs!$B$8&gt;0,SUM(F3908:O3908)/Inputs!$B$8,0),"")</f>
        <v/>
      </c>
      <c r="C3908" s="27">
        <f>IF($A3908&lt;=Inputs!$B$13,B3908/100,"")</f>
        <v/>
      </c>
      <c r="D3908" s="28">
        <f>IF($A3908&lt;=Inputs!$B$13,C3908*Inputs!$B$7,"")</f>
        <v/>
      </c>
      <c r="E3908" s="29">
        <f>IF($A3908&lt;=Inputs!$B$13,IF(D3908&gt;0,1,0),"")</f>
        <v/>
      </c>
      <c r="F3908" s="26">
        <f>IF($A3908&lt;=Inputs!$B$13,IF(1&lt;=Inputs!$B$8,IF(Inputs!$B$12&gt;0,MAX(MIN(NORM.INV(RAND(),LOOKUP(P3908,Inputs!$J$6:$J$9,Inputs!$G$6:$G$9),LOOKUP(P3908,Inputs!$J$6:$J$9,Inputs!$H$6:$H$9)),Inputs!$B$12),-Inputs!$B$12),NORM.INV(RAND(),LOOKUP(P3908,Inputs!$J$6:$J$9,Inputs!$G$6:$G$9),LOOKUP(P3908,Inputs!$J$6:$J$9,Inputs!$H$6:$H$9))),0),"" )</f>
        <v/>
      </c>
      <c r="G3908" s="26">
        <f>IF($A3908&lt;=Inputs!$B$13,IF(2&lt;=Inputs!$B$8,IF(Inputs!$B$12&gt;0,MAX(MIN(NORM.INV(RAND(),LOOKUP(Q3908,Inputs!$J$6:$J$9,Inputs!$G$6:$G$9),LOOKUP(Q3908,Inputs!$J$6:$J$9,Inputs!$H$6:$H$9)),Inputs!$B$12),-Inputs!$B$12),NORM.INV(RAND(),LOOKUP(Q3908,Inputs!$J$6:$J$9,Inputs!$G$6:$G$9),LOOKUP(Q3908,Inputs!$J$6:$J$9,Inputs!$H$6:$H$9))),0),"" )</f>
        <v/>
      </c>
      <c r="H3908" s="26">
        <f>IF($A3908&lt;=Inputs!$B$13,IF(3&lt;=Inputs!$B$8,IF(Inputs!$B$12&gt;0,MAX(MIN(NORM.INV(RAND(),LOOKUP(R3908,Inputs!$J$6:$J$9,Inputs!$G$6:$G$9),LOOKUP(R3908,Inputs!$J$6:$J$9,Inputs!$H$6:$H$9)),Inputs!$B$12),-Inputs!$B$12),NORM.INV(RAND(),LOOKUP(R3908,Inputs!$J$6:$J$9,Inputs!$G$6:$G$9),LOOKUP(R3908,Inputs!$J$6:$J$9,Inputs!$H$6:$H$9))),0),"" )</f>
        <v/>
      </c>
      <c r="I3908" s="26">
        <f>IF($A3908&lt;=Inputs!$B$13,IF(4&lt;=Inputs!$B$8,IF(Inputs!$B$12&gt;0,MAX(MIN(NORM.INV(RAND(),LOOKUP(S3908,Inputs!$J$6:$J$9,Inputs!$G$6:$G$9),LOOKUP(S3908,Inputs!$J$6:$J$9,Inputs!$H$6:$H$9)),Inputs!$B$12),-Inputs!$B$12),NORM.INV(RAND(),LOOKUP(S3908,Inputs!$J$6:$J$9,Inputs!$G$6:$G$9),LOOKUP(S3908,Inputs!$J$6:$J$9,Inputs!$H$6:$H$9))),0),"" )</f>
        <v/>
      </c>
      <c r="J3908" s="26">
        <f>IF($A3908&lt;=Inputs!$B$13,IF(5&lt;=Inputs!$B$8,IF(Inputs!$B$12&gt;0,MAX(MIN(NORM.INV(RAND(),LOOKUP(T3908,Inputs!$J$6:$J$9,Inputs!$G$6:$G$9),LOOKUP(T3908,Inputs!$J$6:$J$9,Inputs!$H$6:$H$9)),Inputs!$B$12),-Inputs!$B$12),NORM.INV(RAND(),LOOKUP(T3908,Inputs!$J$6:$J$9,Inputs!$G$6:$G$9),LOOKUP(T3908,Inputs!$J$6:$J$9,Inputs!$H$6:$H$9))),0),"" )</f>
        <v/>
      </c>
      <c r="K3908" s="26">
        <f>IF($A3908&lt;=Inputs!$B$13,IF(6&lt;=Inputs!$B$8,IF(Inputs!$B$12&gt;0,MAX(MIN(NORM.INV(RAND(),LOOKUP(U3908,Inputs!$J$6:$J$9,Inputs!$G$6:$G$9),LOOKUP(U3908,Inputs!$J$6:$J$9,Inputs!$H$6:$H$9)),Inputs!$B$12),-Inputs!$B$12),NORM.INV(RAND(),LOOKUP(U3908,Inputs!$J$6:$J$9,Inputs!$G$6:$G$9),LOOKUP(U3908,Inputs!$J$6:$J$9,Inputs!$H$6:$H$9))),0),"" )</f>
        <v/>
      </c>
      <c r="L3908" s="26">
        <f>IF($A3908&lt;=Inputs!$B$13,IF(7&lt;=Inputs!$B$8,IF(Inputs!$B$12&gt;0,MAX(MIN(NORM.INV(RAND(),LOOKUP(V3908,Inputs!$J$6:$J$9,Inputs!$G$6:$G$9),LOOKUP(V3908,Inputs!$J$6:$J$9,Inputs!$H$6:$H$9)),Inputs!$B$12),-Inputs!$B$12),NORM.INV(RAND(),LOOKUP(V3908,Inputs!$J$6:$J$9,Inputs!$G$6:$G$9),LOOKUP(V3908,Inputs!$J$6:$J$9,Inputs!$H$6:$H$9))),0),"" )</f>
        <v/>
      </c>
      <c r="M3908" s="26">
        <f>IF($A3908&lt;=Inputs!$B$13,IF(8&lt;=Inputs!$B$8,IF(Inputs!$B$12&gt;0,MAX(MIN(NORM.INV(RAND(),LOOKUP(W3908,Inputs!$J$6:$J$9,Inputs!$G$6:$G$9),LOOKUP(W3908,Inputs!$J$6:$J$9,Inputs!$H$6:$H$9)),Inputs!$B$12),-Inputs!$B$12),NORM.INV(RAND(),LOOKUP(W3908,Inputs!$J$6:$J$9,Inputs!$G$6:$G$9),LOOKUP(W3908,Inputs!$J$6:$J$9,Inputs!$H$6:$H$9))),0),"" )</f>
        <v/>
      </c>
      <c r="N3908" s="26">
        <f>IF($A3908&lt;=Inputs!$B$13,IF(9&lt;=Inputs!$B$8,IF(Inputs!$B$12&gt;0,MAX(MIN(NORM.INV(RAND(),LOOKUP(X3908,Inputs!$J$6:$J$9,Inputs!$G$6:$G$9),LOOKUP(X3908,Inputs!$J$6:$J$9,Inputs!$H$6:$H$9)),Inputs!$B$12),-Inputs!$B$12),NORM.INV(RAND(),LOOKUP(X3908,Inputs!$J$6:$J$9,Inputs!$G$6:$G$9),LOOKUP(X3908,Inputs!$J$6:$J$9,Inputs!$H$6:$H$9))),0),"" )</f>
        <v/>
      </c>
      <c r="O3908" s="26">
        <f>IF($A3908&lt;=Inputs!$B$13,IF(10&lt;=Inputs!$B$8,IF(Inputs!$B$12&gt;0,MAX(MIN(NORM.INV(RAND(),LOOKUP(Y3908,Inputs!$J$6:$J$9,Inputs!$G$6:$G$9),LOOKUP(Y3908,Inputs!$J$6:$J$9,Inputs!$H$6:$H$9)),Inputs!$B$12),-Inputs!$B$12),NORM.INV(RAND(),LOOKUP(Y3908,Inputs!$J$6:$J$9,Inputs!$G$6:$G$9),LOOKUP(Y3908,Inputs!$J$6:$J$9,Inputs!$H$6:$H$9))),0),"" )</f>
        <v/>
      </c>
      <c r="P3908" s="31">
        <f>IF($A3908&lt;=Inputs!$B$13,RAND(),"")</f>
        <v/>
      </c>
      <c r="Q3908" s="31">
        <f>IF($A3908&lt;=Inputs!$B$13,RAND(),"")</f>
        <v/>
      </c>
      <c r="R3908" s="31">
        <f>IF($A3908&lt;=Inputs!$B$13,RAND(),"")</f>
        <v/>
      </c>
      <c r="S3908" s="31">
        <f>IF($A3908&lt;=Inputs!$B$13,RAND(),"")</f>
        <v/>
      </c>
      <c r="T3908" s="31">
        <f>IF($A3908&lt;=Inputs!$B$13,RAND(),"")</f>
        <v/>
      </c>
      <c r="U3908" s="31">
        <f>IF($A3908&lt;=Inputs!$B$13,RAND(),"")</f>
        <v/>
      </c>
      <c r="V3908" s="31">
        <f>IF($A3908&lt;=Inputs!$B$13,RAND(),"")</f>
        <v/>
      </c>
      <c r="W3908" s="31">
        <f>IF($A3908&lt;=Inputs!$B$13,RAND(),"")</f>
        <v/>
      </c>
      <c r="X3908" s="31">
        <f>IF($A3908&lt;=Inputs!$B$13,RAND(),"")</f>
        <v/>
      </c>
      <c r="Y3908" s="31">
        <f>IF($A3908&lt;=Inputs!$B$13,RAND(),"")</f>
        <v/>
      </c>
    </row>
    <row r="3909">
      <c r="A3909" t="n">
        <v>3904</v>
      </c>
      <c r="B3909" s="26">
        <f>IF($A3909&lt;=Inputs!$B$13,IF(Inputs!$B$8&gt;0,SUM(F3909:O3909)/Inputs!$B$8,0),"")</f>
        <v/>
      </c>
      <c r="C3909" s="27">
        <f>IF($A3909&lt;=Inputs!$B$13,B3909/100,"")</f>
        <v/>
      </c>
      <c r="D3909" s="28">
        <f>IF($A3909&lt;=Inputs!$B$13,C3909*Inputs!$B$7,"")</f>
        <v/>
      </c>
      <c r="E3909" s="29">
        <f>IF($A3909&lt;=Inputs!$B$13,IF(D3909&gt;0,1,0),"")</f>
        <v/>
      </c>
      <c r="F3909" s="26">
        <f>IF($A3909&lt;=Inputs!$B$13,IF(1&lt;=Inputs!$B$8,IF(Inputs!$B$12&gt;0,MAX(MIN(NORM.INV(RAND(),LOOKUP(P3909,Inputs!$J$6:$J$9,Inputs!$G$6:$G$9),LOOKUP(P3909,Inputs!$J$6:$J$9,Inputs!$H$6:$H$9)),Inputs!$B$12),-Inputs!$B$12),NORM.INV(RAND(),LOOKUP(P3909,Inputs!$J$6:$J$9,Inputs!$G$6:$G$9),LOOKUP(P3909,Inputs!$J$6:$J$9,Inputs!$H$6:$H$9))),0),"" )</f>
        <v/>
      </c>
      <c r="G3909" s="26">
        <f>IF($A3909&lt;=Inputs!$B$13,IF(2&lt;=Inputs!$B$8,IF(Inputs!$B$12&gt;0,MAX(MIN(NORM.INV(RAND(),LOOKUP(Q3909,Inputs!$J$6:$J$9,Inputs!$G$6:$G$9),LOOKUP(Q3909,Inputs!$J$6:$J$9,Inputs!$H$6:$H$9)),Inputs!$B$12),-Inputs!$B$12),NORM.INV(RAND(),LOOKUP(Q3909,Inputs!$J$6:$J$9,Inputs!$G$6:$G$9),LOOKUP(Q3909,Inputs!$J$6:$J$9,Inputs!$H$6:$H$9))),0),"" )</f>
        <v/>
      </c>
      <c r="H3909" s="26">
        <f>IF($A3909&lt;=Inputs!$B$13,IF(3&lt;=Inputs!$B$8,IF(Inputs!$B$12&gt;0,MAX(MIN(NORM.INV(RAND(),LOOKUP(R3909,Inputs!$J$6:$J$9,Inputs!$G$6:$G$9),LOOKUP(R3909,Inputs!$J$6:$J$9,Inputs!$H$6:$H$9)),Inputs!$B$12),-Inputs!$B$12),NORM.INV(RAND(),LOOKUP(R3909,Inputs!$J$6:$J$9,Inputs!$G$6:$G$9),LOOKUP(R3909,Inputs!$J$6:$J$9,Inputs!$H$6:$H$9))),0),"" )</f>
        <v/>
      </c>
      <c r="I3909" s="26">
        <f>IF($A3909&lt;=Inputs!$B$13,IF(4&lt;=Inputs!$B$8,IF(Inputs!$B$12&gt;0,MAX(MIN(NORM.INV(RAND(),LOOKUP(S3909,Inputs!$J$6:$J$9,Inputs!$G$6:$G$9),LOOKUP(S3909,Inputs!$J$6:$J$9,Inputs!$H$6:$H$9)),Inputs!$B$12),-Inputs!$B$12),NORM.INV(RAND(),LOOKUP(S3909,Inputs!$J$6:$J$9,Inputs!$G$6:$G$9),LOOKUP(S3909,Inputs!$J$6:$J$9,Inputs!$H$6:$H$9))),0),"" )</f>
        <v/>
      </c>
      <c r="J3909" s="26">
        <f>IF($A3909&lt;=Inputs!$B$13,IF(5&lt;=Inputs!$B$8,IF(Inputs!$B$12&gt;0,MAX(MIN(NORM.INV(RAND(),LOOKUP(T3909,Inputs!$J$6:$J$9,Inputs!$G$6:$G$9),LOOKUP(T3909,Inputs!$J$6:$J$9,Inputs!$H$6:$H$9)),Inputs!$B$12),-Inputs!$B$12),NORM.INV(RAND(),LOOKUP(T3909,Inputs!$J$6:$J$9,Inputs!$G$6:$G$9),LOOKUP(T3909,Inputs!$J$6:$J$9,Inputs!$H$6:$H$9))),0),"" )</f>
        <v/>
      </c>
      <c r="K3909" s="26">
        <f>IF($A3909&lt;=Inputs!$B$13,IF(6&lt;=Inputs!$B$8,IF(Inputs!$B$12&gt;0,MAX(MIN(NORM.INV(RAND(),LOOKUP(U3909,Inputs!$J$6:$J$9,Inputs!$G$6:$G$9),LOOKUP(U3909,Inputs!$J$6:$J$9,Inputs!$H$6:$H$9)),Inputs!$B$12),-Inputs!$B$12),NORM.INV(RAND(),LOOKUP(U3909,Inputs!$J$6:$J$9,Inputs!$G$6:$G$9),LOOKUP(U3909,Inputs!$J$6:$J$9,Inputs!$H$6:$H$9))),0),"" )</f>
        <v/>
      </c>
      <c r="L3909" s="26">
        <f>IF($A3909&lt;=Inputs!$B$13,IF(7&lt;=Inputs!$B$8,IF(Inputs!$B$12&gt;0,MAX(MIN(NORM.INV(RAND(),LOOKUP(V3909,Inputs!$J$6:$J$9,Inputs!$G$6:$G$9),LOOKUP(V3909,Inputs!$J$6:$J$9,Inputs!$H$6:$H$9)),Inputs!$B$12),-Inputs!$B$12),NORM.INV(RAND(),LOOKUP(V3909,Inputs!$J$6:$J$9,Inputs!$G$6:$G$9),LOOKUP(V3909,Inputs!$J$6:$J$9,Inputs!$H$6:$H$9))),0),"" )</f>
        <v/>
      </c>
      <c r="M3909" s="26">
        <f>IF($A3909&lt;=Inputs!$B$13,IF(8&lt;=Inputs!$B$8,IF(Inputs!$B$12&gt;0,MAX(MIN(NORM.INV(RAND(),LOOKUP(W3909,Inputs!$J$6:$J$9,Inputs!$G$6:$G$9),LOOKUP(W3909,Inputs!$J$6:$J$9,Inputs!$H$6:$H$9)),Inputs!$B$12),-Inputs!$B$12),NORM.INV(RAND(),LOOKUP(W3909,Inputs!$J$6:$J$9,Inputs!$G$6:$G$9),LOOKUP(W3909,Inputs!$J$6:$J$9,Inputs!$H$6:$H$9))),0),"" )</f>
        <v/>
      </c>
      <c r="N3909" s="26">
        <f>IF($A3909&lt;=Inputs!$B$13,IF(9&lt;=Inputs!$B$8,IF(Inputs!$B$12&gt;0,MAX(MIN(NORM.INV(RAND(),LOOKUP(X3909,Inputs!$J$6:$J$9,Inputs!$G$6:$G$9),LOOKUP(X3909,Inputs!$J$6:$J$9,Inputs!$H$6:$H$9)),Inputs!$B$12),-Inputs!$B$12),NORM.INV(RAND(),LOOKUP(X3909,Inputs!$J$6:$J$9,Inputs!$G$6:$G$9),LOOKUP(X3909,Inputs!$J$6:$J$9,Inputs!$H$6:$H$9))),0),"" )</f>
        <v/>
      </c>
      <c r="O3909" s="26">
        <f>IF($A3909&lt;=Inputs!$B$13,IF(10&lt;=Inputs!$B$8,IF(Inputs!$B$12&gt;0,MAX(MIN(NORM.INV(RAND(),LOOKUP(Y3909,Inputs!$J$6:$J$9,Inputs!$G$6:$G$9),LOOKUP(Y3909,Inputs!$J$6:$J$9,Inputs!$H$6:$H$9)),Inputs!$B$12),-Inputs!$B$12),NORM.INV(RAND(),LOOKUP(Y3909,Inputs!$J$6:$J$9,Inputs!$G$6:$G$9),LOOKUP(Y3909,Inputs!$J$6:$J$9,Inputs!$H$6:$H$9))),0),"" )</f>
        <v/>
      </c>
      <c r="P3909" s="31">
        <f>IF($A3909&lt;=Inputs!$B$13,RAND(),"")</f>
        <v/>
      </c>
      <c r="Q3909" s="31">
        <f>IF($A3909&lt;=Inputs!$B$13,RAND(),"")</f>
        <v/>
      </c>
      <c r="R3909" s="31">
        <f>IF($A3909&lt;=Inputs!$B$13,RAND(),"")</f>
        <v/>
      </c>
      <c r="S3909" s="31">
        <f>IF($A3909&lt;=Inputs!$B$13,RAND(),"")</f>
        <v/>
      </c>
      <c r="T3909" s="31">
        <f>IF($A3909&lt;=Inputs!$B$13,RAND(),"")</f>
        <v/>
      </c>
      <c r="U3909" s="31">
        <f>IF($A3909&lt;=Inputs!$B$13,RAND(),"")</f>
        <v/>
      </c>
      <c r="V3909" s="31">
        <f>IF($A3909&lt;=Inputs!$B$13,RAND(),"")</f>
        <v/>
      </c>
      <c r="W3909" s="31">
        <f>IF($A3909&lt;=Inputs!$B$13,RAND(),"")</f>
        <v/>
      </c>
      <c r="X3909" s="31">
        <f>IF($A3909&lt;=Inputs!$B$13,RAND(),"")</f>
        <v/>
      </c>
      <c r="Y3909" s="31">
        <f>IF($A3909&lt;=Inputs!$B$13,RAND(),"")</f>
        <v/>
      </c>
    </row>
    <row r="3910">
      <c r="A3910" t="n">
        <v>3905</v>
      </c>
      <c r="B3910" s="26">
        <f>IF($A3910&lt;=Inputs!$B$13,IF(Inputs!$B$8&gt;0,SUM(F3910:O3910)/Inputs!$B$8,0),"")</f>
        <v/>
      </c>
      <c r="C3910" s="27">
        <f>IF($A3910&lt;=Inputs!$B$13,B3910/100,"")</f>
        <v/>
      </c>
      <c r="D3910" s="28">
        <f>IF($A3910&lt;=Inputs!$B$13,C3910*Inputs!$B$7,"")</f>
        <v/>
      </c>
      <c r="E3910" s="29">
        <f>IF($A3910&lt;=Inputs!$B$13,IF(D3910&gt;0,1,0),"")</f>
        <v/>
      </c>
      <c r="F3910" s="26">
        <f>IF($A3910&lt;=Inputs!$B$13,IF(1&lt;=Inputs!$B$8,IF(Inputs!$B$12&gt;0,MAX(MIN(NORM.INV(RAND(),LOOKUP(P3910,Inputs!$J$6:$J$9,Inputs!$G$6:$G$9),LOOKUP(P3910,Inputs!$J$6:$J$9,Inputs!$H$6:$H$9)),Inputs!$B$12),-Inputs!$B$12),NORM.INV(RAND(),LOOKUP(P3910,Inputs!$J$6:$J$9,Inputs!$G$6:$G$9),LOOKUP(P3910,Inputs!$J$6:$J$9,Inputs!$H$6:$H$9))),0),"" )</f>
        <v/>
      </c>
      <c r="G3910" s="26">
        <f>IF($A3910&lt;=Inputs!$B$13,IF(2&lt;=Inputs!$B$8,IF(Inputs!$B$12&gt;0,MAX(MIN(NORM.INV(RAND(),LOOKUP(Q3910,Inputs!$J$6:$J$9,Inputs!$G$6:$G$9),LOOKUP(Q3910,Inputs!$J$6:$J$9,Inputs!$H$6:$H$9)),Inputs!$B$12),-Inputs!$B$12),NORM.INV(RAND(),LOOKUP(Q3910,Inputs!$J$6:$J$9,Inputs!$G$6:$G$9),LOOKUP(Q3910,Inputs!$J$6:$J$9,Inputs!$H$6:$H$9))),0),"" )</f>
        <v/>
      </c>
      <c r="H3910" s="26">
        <f>IF($A3910&lt;=Inputs!$B$13,IF(3&lt;=Inputs!$B$8,IF(Inputs!$B$12&gt;0,MAX(MIN(NORM.INV(RAND(),LOOKUP(R3910,Inputs!$J$6:$J$9,Inputs!$G$6:$G$9),LOOKUP(R3910,Inputs!$J$6:$J$9,Inputs!$H$6:$H$9)),Inputs!$B$12),-Inputs!$B$12),NORM.INV(RAND(),LOOKUP(R3910,Inputs!$J$6:$J$9,Inputs!$G$6:$G$9),LOOKUP(R3910,Inputs!$J$6:$J$9,Inputs!$H$6:$H$9))),0),"" )</f>
        <v/>
      </c>
      <c r="I3910" s="26">
        <f>IF($A3910&lt;=Inputs!$B$13,IF(4&lt;=Inputs!$B$8,IF(Inputs!$B$12&gt;0,MAX(MIN(NORM.INV(RAND(),LOOKUP(S3910,Inputs!$J$6:$J$9,Inputs!$G$6:$G$9),LOOKUP(S3910,Inputs!$J$6:$J$9,Inputs!$H$6:$H$9)),Inputs!$B$12),-Inputs!$B$12),NORM.INV(RAND(),LOOKUP(S3910,Inputs!$J$6:$J$9,Inputs!$G$6:$G$9),LOOKUP(S3910,Inputs!$J$6:$J$9,Inputs!$H$6:$H$9))),0),"" )</f>
        <v/>
      </c>
      <c r="J3910" s="26">
        <f>IF($A3910&lt;=Inputs!$B$13,IF(5&lt;=Inputs!$B$8,IF(Inputs!$B$12&gt;0,MAX(MIN(NORM.INV(RAND(),LOOKUP(T3910,Inputs!$J$6:$J$9,Inputs!$G$6:$G$9),LOOKUP(T3910,Inputs!$J$6:$J$9,Inputs!$H$6:$H$9)),Inputs!$B$12),-Inputs!$B$12),NORM.INV(RAND(),LOOKUP(T3910,Inputs!$J$6:$J$9,Inputs!$G$6:$G$9),LOOKUP(T3910,Inputs!$J$6:$J$9,Inputs!$H$6:$H$9))),0),"" )</f>
        <v/>
      </c>
      <c r="K3910" s="26">
        <f>IF($A3910&lt;=Inputs!$B$13,IF(6&lt;=Inputs!$B$8,IF(Inputs!$B$12&gt;0,MAX(MIN(NORM.INV(RAND(),LOOKUP(U3910,Inputs!$J$6:$J$9,Inputs!$G$6:$G$9),LOOKUP(U3910,Inputs!$J$6:$J$9,Inputs!$H$6:$H$9)),Inputs!$B$12),-Inputs!$B$12),NORM.INV(RAND(),LOOKUP(U3910,Inputs!$J$6:$J$9,Inputs!$G$6:$G$9),LOOKUP(U3910,Inputs!$J$6:$J$9,Inputs!$H$6:$H$9))),0),"" )</f>
        <v/>
      </c>
      <c r="L3910" s="26">
        <f>IF($A3910&lt;=Inputs!$B$13,IF(7&lt;=Inputs!$B$8,IF(Inputs!$B$12&gt;0,MAX(MIN(NORM.INV(RAND(),LOOKUP(V3910,Inputs!$J$6:$J$9,Inputs!$G$6:$G$9),LOOKUP(V3910,Inputs!$J$6:$J$9,Inputs!$H$6:$H$9)),Inputs!$B$12),-Inputs!$B$12),NORM.INV(RAND(),LOOKUP(V3910,Inputs!$J$6:$J$9,Inputs!$G$6:$G$9),LOOKUP(V3910,Inputs!$J$6:$J$9,Inputs!$H$6:$H$9))),0),"" )</f>
        <v/>
      </c>
      <c r="M3910" s="26">
        <f>IF($A3910&lt;=Inputs!$B$13,IF(8&lt;=Inputs!$B$8,IF(Inputs!$B$12&gt;0,MAX(MIN(NORM.INV(RAND(),LOOKUP(W3910,Inputs!$J$6:$J$9,Inputs!$G$6:$G$9),LOOKUP(W3910,Inputs!$J$6:$J$9,Inputs!$H$6:$H$9)),Inputs!$B$12),-Inputs!$B$12),NORM.INV(RAND(),LOOKUP(W3910,Inputs!$J$6:$J$9,Inputs!$G$6:$G$9),LOOKUP(W3910,Inputs!$J$6:$J$9,Inputs!$H$6:$H$9))),0),"" )</f>
        <v/>
      </c>
      <c r="N3910" s="26">
        <f>IF($A3910&lt;=Inputs!$B$13,IF(9&lt;=Inputs!$B$8,IF(Inputs!$B$12&gt;0,MAX(MIN(NORM.INV(RAND(),LOOKUP(X3910,Inputs!$J$6:$J$9,Inputs!$G$6:$G$9),LOOKUP(X3910,Inputs!$J$6:$J$9,Inputs!$H$6:$H$9)),Inputs!$B$12),-Inputs!$B$12),NORM.INV(RAND(),LOOKUP(X3910,Inputs!$J$6:$J$9,Inputs!$G$6:$G$9),LOOKUP(X3910,Inputs!$J$6:$J$9,Inputs!$H$6:$H$9))),0),"" )</f>
        <v/>
      </c>
      <c r="O3910" s="26">
        <f>IF($A3910&lt;=Inputs!$B$13,IF(10&lt;=Inputs!$B$8,IF(Inputs!$B$12&gt;0,MAX(MIN(NORM.INV(RAND(),LOOKUP(Y3910,Inputs!$J$6:$J$9,Inputs!$G$6:$G$9),LOOKUP(Y3910,Inputs!$J$6:$J$9,Inputs!$H$6:$H$9)),Inputs!$B$12),-Inputs!$B$12),NORM.INV(RAND(),LOOKUP(Y3910,Inputs!$J$6:$J$9,Inputs!$G$6:$G$9),LOOKUP(Y3910,Inputs!$J$6:$J$9,Inputs!$H$6:$H$9))),0),"" )</f>
        <v/>
      </c>
      <c r="P3910" s="31">
        <f>IF($A3910&lt;=Inputs!$B$13,RAND(),"")</f>
        <v/>
      </c>
      <c r="Q3910" s="31">
        <f>IF($A3910&lt;=Inputs!$B$13,RAND(),"")</f>
        <v/>
      </c>
      <c r="R3910" s="31">
        <f>IF($A3910&lt;=Inputs!$B$13,RAND(),"")</f>
        <v/>
      </c>
      <c r="S3910" s="31">
        <f>IF($A3910&lt;=Inputs!$B$13,RAND(),"")</f>
        <v/>
      </c>
      <c r="T3910" s="31">
        <f>IF($A3910&lt;=Inputs!$B$13,RAND(),"")</f>
        <v/>
      </c>
      <c r="U3910" s="31">
        <f>IF($A3910&lt;=Inputs!$B$13,RAND(),"")</f>
        <v/>
      </c>
      <c r="V3910" s="31">
        <f>IF($A3910&lt;=Inputs!$B$13,RAND(),"")</f>
        <v/>
      </c>
      <c r="W3910" s="31">
        <f>IF($A3910&lt;=Inputs!$B$13,RAND(),"")</f>
        <v/>
      </c>
      <c r="X3910" s="31">
        <f>IF($A3910&lt;=Inputs!$B$13,RAND(),"")</f>
        <v/>
      </c>
      <c r="Y3910" s="31">
        <f>IF($A3910&lt;=Inputs!$B$13,RAND(),"")</f>
        <v/>
      </c>
    </row>
    <row r="3911">
      <c r="A3911" t="n">
        <v>3906</v>
      </c>
      <c r="B3911" s="26">
        <f>IF($A3911&lt;=Inputs!$B$13,IF(Inputs!$B$8&gt;0,SUM(F3911:O3911)/Inputs!$B$8,0),"")</f>
        <v/>
      </c>
      <c r="C3911" s="27">
        <f>IF($A3911&lt;=Inputs!$B$13,B3911/100,"")</f>
        <v/>
      </c>
      <c r="D3911" s="28">
        <f>IF($A3911&lt;=Inputs!$B$13,C3911*Inputs!$B$7,"")</f>
        <v/>
      </c>
      <c r="E3911" s="29">
        <f>IF($A3911&lt;=Inputs!$B$13,IF(D3911&gt;0,1,0),"")</f>
        <v/>
      </c>
      <c r="F3911" s="26">
        <f>IF($A3911&lt;=Inputs!$B$13,IF(1&lt;=Inputs!$B$8,IF(Inputs!$B$12&gt;0,MAX(MIN(NORM.INV(RAND(),LOOKUP(P3911,Inputs!$J$6:$J$9,Inputs!$G$6:$G$9),LOOKUP(P3911,Inputs!$J$6:$J$9,Inputs!$H$6:$H$9)),Inputs!$B$12),-Inputs!$B$12),NORM.INV(RAND(),LOOKUP(P3911,Inputs!$J$6:$J$9,Inputs!$G$6:$G$9),LOOKUP(P3911,Inputs!$J$6:$J$9,Inputs!$H$6:$H$9))),0),"" )</f>
        <v/>
      </c>
      <c r="G3911" s="26">
        <f>IF($A3911&lt;=Inputs!$B$13,IF(2&lt;=Inputs!$B$8,IF(Inputs!$B$12&gt;0,MAX(MIN(NORM.INV(RAND(),LOOKUP(Q3911,Inputs!$J$6:$J$9,Inputs!$G$6:$G$9),LOOKUP(Q3911,Inputs!$J$6:$J$9,Inputs!$H$6:$H$9)),Inputs!$B$12),-Inputs!$B$12),NORM.INV(RAND(),LOOKUP(Q3911,Inputs!$J$6:$J$9,Inputs!$G$6:$G$9),LOOKUP(Q3911,Inputs!$J$6:$J$9,Inputs!$H$6:$H$9))),0),"" )</f>
        <v/>
      </c>
      <c r="H3911" s="26">
        <f>IF($A3911&lt;=Inputs!$B$13,IF(3&lt;=Inputs!$B$8,IF(Inputs!$B$12&gt;0,MAX(MIN(NORM.INV(RAND(),LOOKUP(R3911,Inputs!$J$6:$J$9,Inputs!$G$6:$G$9),LOOKUP(R3911,Inputs!$J$6:$J$9,Inputs!$H$6:$H$9)),Inputs!$B$12),-Inputs!$B$12),NORM.INV(RAND(),LOOKUP(R3911,Inputs!$J$6:$J$9,Inputs!$G$6:$G$9),LOOKUP(R3911,Inputs!$J$6:$J$9,Inputs!$H$6:$H$9))),0),"" )</f>
        <v/>
      </c>
      <c r="I3911" s="26">
        <f>IF($A3911&lt;=Inputs!$B$13,IF(4&lt;=Inputs!$B$8,IF(Inputs!$B$12&gt;0,MAX(MIN(NORM.INV(RAND(),LOOKUP(S3911,Inputs!$J$6:$J$9,Inputs!$G$6:$G$9),LOOKUP(S3911,Inputs!$J$6:$J$9,Inputs!$H$6:$H$9)),Inputs!$B$12),-Inputs!$B$12),NORM.INV(RAND(),LOOKUP(S3911,Inputs!$J$6:$J$9,Inputs!$G$6:$G$9),LOOKUP(S3911,Inputs!$J$6:$J$9,Inputs!$H$6:$H$9))),0),"" )</f>
        <v/>
      </c>
      <c r="J3911" s="26">
        <f>IF($A3911&lt;=Inputs!$B$13,IF(5&lt;=Inputs!$B$8,IF(Inputs!$B$12&gt;0,MAX(MIN(NORM.INV(RAND(),LOOKUP(T3911,Inputs!$J$6:$J$9,Inputs!$G$6:$G$9),LOOKUP(T3911,Inputs!$J$6:$J$9,Inputs!$H$6:$H$9)),Inputs!$B$12),-Inputs!$B$12),NORM.INV(RAND(),LOOKUP(T3911,Inputs!$J$6:$J$9,Inputs!$G$6:$G$9),LOOKUP(T3911,Inputs!$J$6:$J$9,Inputs!$H$6:$H$9))),0),"" )</f>
        <v/>
      </c>
      <c r="K3911" s="26">
        <f>IF($A3911&lt;=Inputs!$B$13,IF(6&lt;=Inputs!$B$8,IF(Inputs!$B$12&gt;0,MAX(MIN(NORM.INV(RAND(),LOOKUP(U3911,Inputs!$J$6:$J$9,Inputs!$G$6:$G$9),LOOKUP(U3911,Inputs!$J$6:$J$9,Inputs!$H$6:$H$9)),Inputs!$B$12),-Inputs!$B$12),NORM.INV(RAND(),LOOKUP(U3911,Inputs!$J$6:$J$9,Inputs!$G$6:$G$9),LOOKUP(U3911,Inputs!$J$6:$J$9,Inputs!$H$6:$H$9))),0),"" )</f>
        <v/>
      </c>
      <c r="L3911" s="26">
        <f>IF($A3911&lt;=Inputs!$B$13,IF(7&lt;=Inputs!$B$8,IF(Inputs!$B$12&gt;0,MAX(MIN(NORM.INV(RAND(),LOOKUP(V3911,Inputs!$J$6:$J$9,Inputs!$G$6:$G$9),LOOKUP(V3911,Inputs!$J$6:$J$9,Inputs!$H$6:$H$9)),Inputs!$B$12),-Inputs!$B$12),NORM.INV(RAND(),LOOKUP(V3911,Inputs!$J$6:$J$9,Inputs!$G$6:$G$9),LOOKUP(V3911,Inputs!$J$6:$J$9,Inputs!$H$6:$H$9))),0),"" )</f>
        <v/>
      </c>
      <c r="M3911" s="26">
        <f>IF($A3911&lt;=Inputs!$B$13,IF(8&lt;=Inputs!$B$8,IF(Inputs!$B$12&gt;0,MAX(MIN(NORM.INV(RAND(),LOOKUP(W3911,Inputs!$J$6:$J$9,Inputs!$G$6:$G$9),LOOKUP(W3911,Inputs!$J$6:$J$9,Inputs!$H$6:$H$9)),Inputs!$B$12),-Inputs!$B$12),NORM.INV(RAND(),LOOKUP(W3911,Inputs!$J$6:$J$9,Inputs!$G$6:$G$9),LOOKUP(W3911,Inputs!$J$6:$J$9,Inputs!$H$6:$H$9))),0),"" )</f>
        <v/>
      </c>
      <c r="N3911" s="26">
        <f>IF($A3911&lt;=Inputs!$B$13,IF(9&lt;=Inputs!$B$8,IF(Inputs!$B$12&gt;0,MAX(MIN(NORM.INV(RAND(),LOOKUP(X3911,Inputs!$J$6:$J$9,Inputs!$G$6:$G$9),LOOKUP(X3911,Inputs!$J$6:$J$9,Inputs!$H$6:$H$9)),Inputs!$B$12),-Inputs!$B$12),NORM.INV(RAND(),LOOKUP(X3911,Inputs!$J$6:$J$9,Inputs!$G$6:$G$9),LOOKUP(X3911,Inputs!$J$6:$J$9,Inputs!$H$6:$H$9))),0),"" )</f>
        <v/>
      </c>
      <c r="O3911" s="26">
        <f>IF($A3911&lt;=Inputs!$B$13,IF(10&lt;=Inputs!$B$8,IF(Inputs!$B$12&gt;0,MAX(MIN(NORM.INV(RAND(),LOOKUP(Y3911,Inputs!$J$6:$J$9,Inputs!$G$6:$G$9),LOOKUP(Y3911,Inputs!$J$6:$J$9,Inputs!$H$6:$H$9)),Inputs!$B$12),-Inputs!$B$12),NORM.INV(RAND(),LOOKUP(Y3911,Inputs!$J$6:$J$9,Inputs!$G$6:$G$9),LOOKUP(Y3911,Inputs!$J$6:$J$9,Inputs!$H$6:$H$9))),0),"" )</f>
        <v/>
      </c>
      <c r="P3911" s="31">
        <f>IF($A3911&lt;=Inputs!$B$13,RAND(),"")</f>
        <v/>
      </c>
      <c r="Q3911" s="31">
        <f>IF($A3911&lt;=Inputs!$B$13,RAND(),"")</f>
        <v/>
      </c>
      <c r="R3911" s="31">
        <f>IF($A3911&lt;=Inputs!$B$13,RAND(),"")</f>
        <v/>
      </c>
      <c r="S3911" s="31">
        <f>IF($A3911&lt;=Inputs!$B$13,RAND(),"")</f>
        <v/>
      </c>
      <c r="T3911" s="31">
        <f>IF($A3911&lt;=Inputs!$B$13,RAND(),"")</f>
        <v/>
      </c>
      <c r="U3911" s="31">
        <f>IF($A3911&lt;=Inputs!$B$13,RAND(),"")</f>
        <v/>
      </c>
      <c r="V3911" s="31">
        <f>IF($A3911&lt;=Inputs!$B$13,RAND(),"")</f>
        <v/>
      </c>
      <c r="W3911" s="31">
        <f>IF($A3911&lt;=Inputs!$B$13,RAND(),"")</f>
        <v/>
      </c>
      <c r="X3911" s="31">
        <f>IF($A3911&lt;=Inputs!$B$13,RAND(),"")</f>
        <v/>
      </c>
      <c r="Y3911" s="31">
        <f>IF($A3911&lt;=Inputs!$B$13,RAND(),"")</f>
        <v/>
      </c>
    </row>
    <row r="3912">
      <c r="A3912" t="n">
        <v>3907</v>
      </c>
      <c r="B3912" s="26">
        <f>IF($A3912&lt;=Inputs!$B$13,IF(Inputs!$B$8&gt;0,SUM(F3912:O3912)/Inputs!$B$8,0),"")</f>
        <v/>
      </c>
      <c r="C3912" s="27">
        <f>IF($A3912&lt;=Inputs!$B$13,B3912/100,"")</f>
        <v/>
      </c>
      <c r="D3912" s="28">
        <f>IF($A3912&lt;=Inputs!$B$13,C3912*Inputs!$B$7,"")</f>
        <v/>
      </c>
      <c r="E3912" s="29">
        <f>IF($A3912&lt;=Inputs!$B$13,IF(D3912&gt;0,1,0),"")</f>
        <v/>
      </c>
      <c r="F3912" s="26">
        <f>IF($A3912&lt;=Inputs!$B$13,IF(1&lt;=Inputs!$B$8,IF(Inputs!$B$12&gt;0,MAX(MIN(NORM.INV(RAND(),LOOKUP(P3912,Inputs!$J$6:$J$9,Inputs!$G$6:$G$9),LOOKUP(P3912,Inputs!$J$6:$J$9,Inputs!$H$6:$H$9)),Inputs!$B$12),-Inputs!$B$12),NORM.INV(RAND(),LOOKUP(P3912,Inputs!$J$6:$J$9,Inputs!$G$6:$G$9),LOOKUP(P3912,Inputs!$J$6:$J$9,Inputs!$H$6:$H$9))),0),"" )</f>
        <v/>
      </c>
      <c r="G3912" s="26">
        <f>IF($A3912&lt;=Inputs!$B$13,IF(2&lt;=Inputs!$B$8,IF(Inputs!$B$12&gt;0,MAX(MIN(NORM.INV(RAND(),LOOKUP(Q3912,Inputs!$J$6:$J$9,Inputs!$G$6:$G$9),LOOKUP(Q3912,Inputs!$J$6:$J$9,Inputs!$H$6:$H$9)),Inputs!$B$12),-Inputs!$B$12),NORM.INV(RAND(),LOOKUP(Q3912,Inputs!$J$6:$J$9,Inputs!$G$6:$G$9),LOOKUP(Q3912,Inputs!$J$6:$J$9,Inputs!$H$6:$H$9))),0),"" )</f>
        <v/>
      </c>
      <c r="H3912" s="26">
        <f>IF($A3912&lt;=Inputs!$B$13,IF(3&lt;=Inputs!$B$8,IF(Inputs!$B$12&gt;0,MAX(MIN(NORM.INV(RAND(),LOOKUP(R3912,Inputs!$J$6:$J$9,Inputs!$G$6:$G$9),LOOKUP(R3912,Inputs!$J$6:$J$9,Inputs!$H$6:$H$9)),Inputs!$B$12),-Inputs!$B$12),NORM.INV(RAND(),LOOKUP(R3912,Inputs!$J$6:$J$9,Inputs!$G$6:$G$9),LOOKUP(R3912,Inputs!$J$6:$J$9,Inputs!$H$6:$H$9))),0),"" )</f>
        <v/>
      </c>
      <c r="I3912" s="26">
        <f>IF($A3912&lt;=Inputs!$B$13,IF(4&lt;=Inputs!$B$8,IF(Inputs!$B$12&gt;0,MAX(MIN(NORM.INV(RAND(),LOOKUP(S3912,Inputs!$J$6:$J$9,Inputs!$G$6:$G$9),LOOKUP(S3912,Inputs!$J$6:$J$9,Inputs!$H$6:$H$9)),Inputs!$B$12),-Inputs!$B$12),NORM.INV(RAND(),LOOKUP(S3912,Inputs!$J$6:$J$9,Inputs!$G$6:$G$9),LOOKUP(S3912,Inputs!$J$6:$J$9,Inputs!$H$6:$H$9))),0),"" )</f>
        <v/>
      </c>
      <c r="J3912" s="26">
        <f>IF($A3912&lt;=Inputs!$B$13,IF(5&lt;=Inputs!$B$8,IF(Inputs!$B$12&gt;0,MAX(MIN(NORM.INV(RAND(),LOOKUP(T3912,Inputs!$J$6:$J$9,Inputs!$G$6:$G$9),LOOKUP(T3912,Inputs!$J$6:$J$9,Inputs!$H$6:$H$9)),Inputs!$B$12),-Inputs!$B$12),NORM.INV(RAND(),LOOKUP(T3912,Inputs!$J$6:$J$9,Inputs!$G$6:$G$9),LOOKUP(T3912,Inputs!$J$6:$J$9,Inputs!$H$6:$H$9))),0),"" )</f>
        <v/>
      </c>
      <c r="K3912" s="26">
        <f>IF($A3912&lt;=Inputs!$B$13,IF(6&lt;=Inputs!$B$8,IF(Inputs!$B$12&gt;0,MAX(MIN(NORM.INV(RAND(),LOOKUP(U3912,Inputs!$J$6:$J$9,Inputs!$G$6:$G$9),LOOKUP(U3912,Inputs!$J$6:$J$9,Inputs!$H$6:$H$9)),Inputs!$B$12),-Inputs!$B$12),NORM.INV(RAND(),LOOKUP(U3912,Inputs!$J$6:$J$9,Inputs!$G$6:$G$9),LOOKUP(U3912,Inputs!$J$6:$J$9,Inputs!$H$6:$H$9))),0),"" )</f>
        <v/>
      </c>
      <c r="L3912" s="26">
        <f>IF($A3912&lt;=Inputs!$B$13,IF(7&lt;=Inputs!$B$8,IF(Inputs!$B$12&gt;0,MAX(MIN(NORM.INV(RAND(),LOOKUP(V3912,Inputs!$J$6:$J$9,Inputs!$G$6:$G$9),LOOKUP(V3912,Inputs!$J$6:$J$9,Inputs!$H$6:$H$9)),Inputs!$B$12),-Inputs!$B$12),NORM.INV(RAND(),LOOKUP(V3912,Inputs!$J$6:$J$9,Inputs!$G$6:$G$9),LOOKUP(V3912,Inputs!$J$6:$J$9,Inputs!$H$6:$H$9))),0),"" )</f>
        <v/>
      </c>
      <c r="M3912" s="26">
        <f>IF($A3912&lt;=Inputs!$B$13,IF(8&lt;=Inputs!$B$8,IF(Inputs!$B$12&gt;0,MAX(MIN(NORM.INV(RAND(),LOOKUP(W3912,Inputs!$J$6:$J$9,Inputs!$G$6:$G$9),LOOKUP(W3912,Inputs!$J$6:$J$9,Inputs!$H$6:$H$9)),Inputs!$B$12),-Inputs!$B$12),NORM.INV(RAND(),LOOKUP(W3912,Inputs!$J$6:$J$9,Inputs!$G$6:$G$9),LOOKUP(W3912,Inputs!$J$6:$J$9,Inputs!$H$6:$H$9))),0),"" )</f>
        <v/>
      </c>
      <c r="N3912" s="26">
        <f>IF($A3912&lt;=Inputs!$B$13,IF(9&lt;=Inputs!$B$8,IF(Inputs!$B$12&gt;0,MAX(MIN(NORM.INV(RAND(),LOOKUP(X3912,Inputs!$J$6:$J$9,Inputs!$G$6:$G$9),LOOKUP(X3912,Inputs!$J$6:$J$9,Inputs!$H$6:$H$9)),Inputs!$B$12),-Inputs!$B$12),NORM.INV(RAND(),LOOKUP(X3912,Inputs!$J$6:$J$9,Inputs!$G$6:$G$9),LOOKUP(X3912,Inputs!$J$6:$J$9,Inputs!$H$6:$H$9))),0),"" )</f>
        <v/>
      </c>
      <c r="O3912" s="26">
        <f>IF($A3912&lt;=Inputs!$B$13,IF(10&lt;=Inputs!$B$8,IF(Inputs!$B$12&gt;0,MAX(MIN(NORM.INV(RAND(),LOOKUP(Y3912,Inputs!$J$6:$J$9,Inputs!$G$6:$G$9),LOOKUP(Y3912,Inputs!$J$6:$J$9,Inputs!$H$6:$H$9)),Inputs!$B$12),-Inputs!$B$12),NORM.INV(RAND(),LOOKUP(Y3912,Inputs!$J$6:$J$9,Inputs!$G$6:$G$9),LOOKUP(Y3912,Inputs!$J$6:$J$9,Inputs!$H$6:$H$9))),0),"" )</f>
        <v/>
      </c>
      <c r="P3912" s="31">
        <f>IF($A3912&lt;=Inputs!$B$13,RAND(),"")</f>
        <v/>
      </c>
      <c r="Q3912" s="31">
        <f>IF($A3912&lt;=Inputs!$B$13,RAND(),"")</f>
        <v/>
      </c>
      <c r="R3912" s="31">
        <f>IF($A3912&lt;=Inputs!$B$13,RAND(),"")</f>
        <v/>
      </c>
      <c r="S3912" s="31">
        <f>IF($A3912&lt;=Inputs!$B$13,RAND(),"")</f>
        <v/>
      </c>
      <c r="T3912" s="31">
        <f>IF($A3912&lt;=Inputs!$B$13,RAND(),"")</f>
        <v/>
      </c>
      <c r="U3912" s="31">
        <f>IF($A3912&lt;=Inputs!$B$13,RAND(),"")</f>
        <v/>
      </c>
      <c r="V3912" s="31">
        <f>IF($A3912&lt;=Inputs!$B$13,RAND(),"")</f>
        <v/>
      </c>
      <c r="W3912" s="31">
        <f>IF($A3912&lt;=Inputs!$B$13,RAND(),"")</f>
        <v/>
      </c>
      <c r="X3912" s="31">
        <f>IF($A3912&lt;=Inputs!$B$13,RAND(),"")</f>
        <v/>
      </c>
      <c r="Y3912" s="31">
        <f>IF($A3912&lt;=Inputs!$B$13,RAND(),"")</f>
        <v/>
      </c>
    </row>
    <row r="3913">
      <c r="A3913" t="n">
        <v>3908</v>
      </c>
      <c r="B3913" s="26">
        <f>IF($A3913&lt;=Inputs!$B$13,IF(Inputs!$B$8&gt;0,SUM(F3913:O3913)/Inputs!$B$8,0),"")</f>
        <v/>
      </c>
      <c r="C3913" s="27">
        <f>IF($A3913&lt;=Inputs!$B$13,B3913/100,"")</f>
        <v/>
      </c>
      <c r="D3913" s="28">
        <f>IF($A3913&lt;=Inputs!$B$13,C3913*Inputs!$B$7,"")</f>
        <v/>
      </c>
      <c r="E3913" s="29">
        <f>IF($A3913&lt;=Inputs!$B$13,IF(D3913&gt;0,1,0),"")</f>
        <v/>
      </c>
      <c r="F3913" s="26">
        <f>IF($A3913&lt;=Inputs!$B$13,IF(1&lt;=Inputs!$B$8,IF(Inputs!$B$12&gt;0,MAX(MIN(NORM.INV(RAND(),LOOKUP(P3913,Inputs!$J$6:$J$9,Inputs!$G$6:$G$9),LOOKUP(P3913,Inputs!$J$6:$J$9,Inputs!$H$6:$H$9)),Inputs!$B$12),-Inputs!$B$12),NORM.INV(RAND(),LOOKUP(P3913,Inputs!$J$6:$J$9,Inputs!$G$6:$G$9),LOOKUP(P3913,Inputs!$J$6:$J$9,Inputs!$H$6:$H$9))),0),"" )</f>
        <v/>
      </c>
      <c r="G3913" s="26">
        <f>IF($A3913&lt;=Inputs!$B$13,IF(2&lt;=Inputs!$B$8,IF(Inputs!$B$12&gt;0,MAX(MIN(NORM.INV(RAND(),LOOKUP(Q3913,Inputs!$J$6:$J$9,Inputs!$G$6:$G$9),LOOKUP(Q3913,Inputs!$J$6:$J$9,Inputs!$H$6:$H$9)),Inputs!$B$12),-Inputs!$B$12),NORM.INV(RAND(),LOOKUP(Q3913,Inputs!$J$6:$J$9,Inputs!$G$6:$G$9),LOOKUP(Q3913,Inputs!$J$6:$J$9,Inputs!$H$6:$H$9))),0),"" )</f>
        <v/>
      </c>
      <c r="H3913" s="26">
        <f>IF($A3913&lt;=Inputs!$B$13,IF(3&lt;=Inputs!$B$8,IF(Inputs!$B$12&gt;0,MAX(MIN(NORM.INV(RAND(),LOOKUP(R3913,Inputs!$J$6:$J$9,Inputs!$G$6:$G$9),LOOKUP(R3913,Inputs!$J$6:$J$9,Inputs!$H$6:$H$9)),Inputs!$B$12),-Inputs!$B$12),NORM.INV(RAND(),LOOKUP(R3913,Inputs!$J$6:$J$9,Inputs!$G$6:$G$9),LOOKUP(R3913,Inputs!$J$6:$J$9,Inputs!$H$6:$H$9))),0),"" )</f>
        <v/>
      </c>
      <c r="I3913" s="26">
        <f>IF($A3913&lt;=Inputs!$B$13,IF(4&lt;=Inputs!$B$8,IF(Inputs!$B$12&gt;0,MAX(MIN(NORM.INV(RAND(),LOOKUP(S3913,Inputs!$J$6:$J$9,Inputs!$G$6:$G$9),LOOKUP(S3913,Inputs!$J$6:$J$9,Inputs!$H$6:$H$9)),Inputs!$B$12),-Inputs!$B$12),NORM.INV(RAND(),LOOKUP(S3913,Inputs!$J$6:$J$9,Inputs!$G$6:$G$9),LOOKUP(S3913,Inputs!$J$6:$J$9,Inputs!$H$6:$H$9))),0),"" )</f>
        <v/>
      </c>
      <c r="J3913" s="26">
        <f>IF($A3913&lt;=Inputs!$B$13,IF(5&lt;=Inputs!$B$8,IF(Inputs!$B$12&gt;0,MAX(MIN(NORM.INV(RAND(),LOOKUP(T3913,Inputs!$J$6:$J$9,Inputs!$G$6:$G$9),LOOKUP(T3913,Inputs!$J$6:$J$9,Inputs!$H$6:$H$9)),Inputs!$B$12),-Inputs!$B$12),NORM.INV(RAND(),LOOKUP(T3913,Inputs!$J$6:$J$9,Inputs!$G$6:$G$9),LOOKUP(T3913,Inputs!$J$6:$J$9,Inputs!$H$6:$H$9))),0),"" )</f>
        <v/>
      </c>
      <c r="K3913" s="26">
        <f>IF($A3913&lt;=Inputs!$B$13,IF(6&lt;=Inputs!$B$8,IF(Inputs!$B$12&gt;0,MAX(MIN(NORM.INV(RAND(),LOOKUP(U3913,Inputs!$J$6:$J$9,Inputs!$G$6:$G$9),LOOKUP(U3913,Inputs!$J$6:$J$9,Inputs!$H$6:$H$9)),Inputs!$B$12),-Inputs!$B$12),NORM.INV(RAND(),LOOKUP(U3913,Inputs!$J$6:$J$9,Inputs!$G$6:$G$9),LOOKUP(U3913,Inputs!$J$6:$J$9,Inputs!$H$6:$H$9))),0),"" )</f>
        <v/>
      </c>
      <c r="L3913" s="26">
        <f>IF($A3913&lt;=Inputs!$B$13,IF(7&lt;=Inputs!$B$8,IF(Inputs!$B$12&gt;0,MAX(MIN(NORM.INV(RAND(),LOOKUP(V3913,Inputs!$J$6:$J$9,Inputs!$G$6:$G$9),LOOKUP(V3913,Inputs!$J$6:$J$9,Inputs!$H$6:$H$9)),Inputs!$B$12),-Inputs!$B$12),NORM.INV(RAND(),LOOKUP(V3913,Inputs!$J$6:$J$9,Inputs!$G$6:$G$9),LOOKUP(V3913,Inputs!$J$6:$J$9,Inputs!$H$6:$H$9))),0),"" )</f>
        <v/>
      </c>
      <c r="M3913" s="26">
        <f>IF($A3913&lt;=Inputs!$B$13,IF(8&lt;=Inputs!$B$8,IF(Inputs!$B$12&gt;0,MAX(MIN(NORM.INV(RAND(),LOOKUP(W3913,Inputs!$J$6:$J$9,Inputs!$G$6:$G$9),LOOKUP(W3913,Inputs!$J$6:$J$9,Inputs!$H$6:$H$9)),Inputs!$B$12),-Inputs!$B$12),NORM.INV(RAND(),LOOKUP(W3913,Inputs!$J$6:$J$9,Inputs!$G$6:$G$9),LOOKUP(W3913,Inputs!$J$6:$J$9,Inputs!$H$6:$H$9))),0),"" )</f>
        <v/>
      </c>
      <c r="N3913" s="26">
        <f>IF($A3913&lt;=Inputs!$B$13,IF(9&lt;=Inputs!$B$8,IF(Inputs!$B$12&gt;0,MAX(MIN(NORM.INV(RAND(),LOOKUP(X3913,Inputs!$J$6:$J$9,Inputs!$G$6:$G$9),LOOKUP(X3913,Inputs!$J$6:$J$9,Inputs!$H$6:$H$9)),Inputs!$B$12),-Inputs!$B$12),NORM.INV(RAND(),LOOKUP(X3913,Inputs!$J$6:$J$9,Inputs!$G$6:$G$9),LOOKUP(X3913,Inputs!$J$6:$J$9,Inputs!$H$6:$H$9))),0),"" )</f>
        <v/>
      </c>
      <c r="O3913" s="26">
        <f>IF($A3913&lt;=Inputs!$B$13,IF(10&lt;=Inputs!$B$8,IF(Inputs!$B$12&gt;0,MAX(MIN(NORM.INV(RAND(),LOOKUP(Y3913,Inputs!$J$6:$J$9,Inputs!$G$6:$G$9),LOOKUP(Y3913,Inputs!$J$6:$J$9,Inputs!$H$6:$H$9)),Inputs!$B$12),-Inputs!$B$12),NORM.INV(RAND(),LOOKUP(Y3913,Inputs!$J$6:$J$9,Inputs!$G$6:$G$9),LOOKUP(Y3913,Inputs!$J$6:$J$9,Inputs!$H$6:$H$9))),0),"" )</f>
        <v/>
      </c>
      <c r="P3913" s="31">
        <f>IF($A3913&lt;=Inputs!$B$13,RAND(),"")</f>
        <v/>
      </c>
      <c r="Q3913" s="31">
        <f>IF($A3913&lt;=Inputs!$B$13,RAND(),"")</f>
        <v/>
      </c>
      <c r="R3913" s="31">
        <f>IF($A3913&lt;=Inputs!$B$13,RAND(),"")</f>
        <v/>
      </c>
      <c r="S3913" s="31">
        <f>IF($A3913&lt;=Inputs!$B$13,RAND(),"")</f>
        <v/>
      </c>
      <c r="T3913" s="31">
        <f>IF($A3913&lt;=Inputs!$B$13,RAND(),"")</f>
        <v/>
      </c>
      <c r="U3913" s="31">
        <f>IF($A3913&lt;=Inputs!$B$13,RAND(),"")</f>
        <v/>
      </c>
      <c r="V3913" s="31">
        <f>IF($A3913&lt;=Inputs!$B$13,RAND(),"")</f>
        <v/>
      </c>
      <c r="W3913" s="31">
        <f>IF($A3913&lt;=Inputs!$B$13,RAND(),"")</f>
        <v/>
      </c>
      <c r="X3913" s="31">
        <f>IF($A3913&lt;=Inputs!$B$13,RAND(),"")</f>
        <v/>
      </c>
      <c r="Y3913" s="31">
        <f>IF($A3913&lt;=Inputs!$B$13,RAND(),"")</f>
        <v/>
      </c>
    </row>
    <row r="3914">
      <c r="A3914" t="n">
        <v>3909</v>
      </c>
      <c r="B3914" s="26">
        <f>IF($A3914&lt;=Inputs!$B$13,IF(Inputs!$B$8&gt;0,SUM(F3914:O3914)/Inputs!$B$8,0),"")</f>
        <v/>
      </c>
      <c r="C3914" s="27">
        <f>IF($A3914&lt;=Inputs!$B$13,B3914/100,"")</f>
        <v/>
      </c>
      <c r="D3914" s="28">
        <f>IF($A3914&lt;=Inputs!$B$13,C3914*Inputs!$B$7,"")</f>
        <v/>
      </c>
      <c r="E3914" s="29">
        <f>IF($A3914&lt;=Inputs!$B$13,IF(D3914&gt;0,1,0),"")</f>
        <v/>
      </c>
      <c r="F3914" s="26">
        <f>IF($A3914&lt;=Inputs!$B$13,IF(1&lt;=Inputs!$B$8,IF(Inputs!$B$12&gt;0,MAX(MIN(NORM.INV(RAND(),LOOKUP(P3914,Inputs!$J$6:$J$9,Inputs!$G$6:$G$9),LOOKUP(P3914,Inputs!$J$6:$J$9,Inputs!$H$6:$H$9)),Inputs!$B$12),-Inputs!$B$12),NORM.INV(RAND(),LOOKUP(P3914,Inputs!$J$6:$J$9,Inputs!$G$6:$G$9),LOOKUP(P3914,Inputs!$J$6:$J$9,Inputs!$H$6:$H$9))),0),"" )</f>
        <v/>
      </c>
      <c r="G3914" s="26">
        <f>IF($A3914&lt;=Inputs!$B$13,IF(2&lt;=Inputs!$B$8,IF(Inputs!$B$12&gt;0,MAX(MIN(NORM.INV(RAND(),LOOKUP(Q3914,Inputs!$J$6:$J$9,Inputs!$G$6:$G$9),LOOKUP(Q3914,Inputs!$J$6:$J$9,Inputs!$H$6:$H$9)),Inputs!$B$12),-Inputs!$B$12),NORM.INV(RAND(),LOOKUP(Q3914,Inputs!$J$6:$J$9,Inputs!$G$6:$G$9),LOOKUP(Q3914,Inputs!$J$6:$J$9,Inputs!$H$6:$H$9))),0),"" )</f>
        <v/>
      </c>
      <c r="H3914" s="26">
        <f>IF($A3914&lt;=Inputs!$B$13,IF(3&lt;=Inputs!$B$8,IF(Inputs!$B$12&gt;0,MAX(MIN(NORM.INV(RAND(),LOOKUP(R3914,Inputs!$J$6:$J$9,Inputs!$G$6:$G$9),LOOKUP(R3914,Inputs!$J$6:$J$9,Inputs!$H$6:$H$9)),Inputs!$B$12),-Inputs!$B$12),NORM.INV(RAND(),LOOKUP(R3914,Inputs!$J$6:$J$9,Inputs!$G$6:$G$9),LOOKUP(R3914,Inputs!$J$6:$J$9,Inputs!$H$6:$H$9))),0),"" )</f>
        <v/>
      </c>
      <c r="I3914" s="26">
        <f>IF($A3914&lt;=Inputs!$B$13,IF(4&lt;=Inputs!$B$8,IF(Inputs!$B$12&gt;0,MAX(MIN(NORM.INV(RAND(),LOOKUP(S3914,Inputs!$J$6:$J$9,Inputs!$G$6:$G$9),LOOKUP(S3914,Inputs!$J$6:$J$9,Inputs!$H$6:$H$9)),Inputs!$B$12),-Inputs!$B$12),NORM.INV(RAND(),LOOKUP(S3914,Inputs!$J$6:$J$9,Inputs!$G$6:$G$9),LOOKUP(S3914,Inputs!$J$6:$J$9,Inputs!$H$6:$H$9))),0),"" )</f>
        <v/>
      </c>
      <c r="J3914" s="26">
        <f>IF($A3914&lt;=Inputs!$B$13,IF(5&lt;=Inputs!$B$8,IF(Inputs!$B$12&gt;0,MAX(MIN(NORM.INV(RAND(),LOOKUP(T3914,Inputs!$J$6:$J$9,Inputs!$G$6:$G$9),LOOKUP(T3914,Inputs!$J$6:$J$9,Inputs!$H$6:$H$9)),Inputs!$B$12),-Inputs!$B$12),NORM.INV(RAND(),LOOKUP(T3914,Inputs!$J$6:$J$9,Inputs!$G$6:$G$9),LOOKUP(T3914,Inputs!$J$6:$J$9,Inputs!$H$6:$H$9))),0),"" )</f>
        <v/>
      </c>
      <c r="K3914" s="26">
        <f>IF($A3914&lt;=Inputs!$B$13,IF(6&lt;=Inputs!$B$8,IF(Inputs!$B$12&gt;0,MAX(MIN(NORM.INV(RAND(),LOOKUP(U3914,Inputs!$J$6:$J$9,Inputs!$G$6:$G$9),LOOKUP(U3914,Inputs!$J$6:$J$9,Inputs!$H$6:$H$9)),Inputs!$B$12),-Inputs!$B$12),NORM.INV(RAND(),LOOKUP(U3914,Inputs!$J$6:$J$9,Inputs!$G$6:$G$9),LOOKUP(U3914,Inputs!$J$6:$J$9,Inputs!$H$6:$H$9))),0),"" )</f>
        <v/>
      </c>
      <c r="L3914" s="26">
        <f>IF($A3914&lt;=Inputs!$B$13,IF(7&lt;=Inputs!$B$8,IF(Inputs!$B$12&gt;0,MAX(MIN(NORM.INV(RAND(),LOOKUP(V3914,Inputs!$J$6:$J$9,Inputs!$G$6:$G$9),LOOKUP(V3914,Inputs!$J$6:$J$9,Inputs!$H$6:$H$9)),Inputs!$B$12),-Inputs!$B$12),NORM.INV(RAND(),LOOKUP(V3914,Inputs!$J$6:$J$9,Inputs!$G$6:$G$9),LOOKUP(V3914,Inputs!$J$6:$J$9,Inputs!$H$6:$H$9))),0),"" )</f>
        <v/>
      </c>
      <c r="M3914" s="26">
        <f>IF($A3914&lt;=Inputs!$B$13,IF(8&lt;=Inputs!$B$8,IF(Inputs!$B$12&gt;0,MAX(MIN(NORM.INV(RAND(),LOOKUP(W3914,Inputs!$J$6:$J$9,Inputs!$G$6:$G$9),LOOKUP(W3914,Inputs!$J$6:$J$9,Inputs!$H$6:$H$9)),Inputs!$B$12),-Inputs!$B$12),NORM.INV(RAND(),LOOKUP(W3914,Inputs!$J$6:$J$9,Inputs!$G$6:$G$9),LOOKUP(W3914,Inputs!$J$6:$J$9,Inputs!$H$6:$H$9))),0),"" )</f>
        <v/>
      </c>
      <c r="N3914" s="26">
        <f>IF($A3914&lt;=Inputs!$B$13,IF(9&lt;=Inputs!$B$8,IF(Inputs!$B$12&gt;0,MAX(MIN(NORM.INV(RAND(),LOOKUP(X3914,Inputs!$J$6:$J$9,Inputs!$G$6:$G$9),LOOKUP(X3914,Inputs!$J$6:$J$9,Inputs!$H$6:$H$9)),Inputs!$B$12),-Inputs!$B$12),NORM.INV(RAND(),LOOKUP(X3914,Inputs!$J$6:$J$9,Inputs!$G$6:$G$9),LOOKUP(X3914,Inputs!$J$6:$J$9,Inputs!$H$6:$H$9))),0),"" )</f>
        <v/>
      </c>
      <c r="O3914" s="26">
        <f>IF($A3914&lt;=Inputs!$B$13,IF(10&lt;=Inputs!$B$8,IF(Inputs!$B$12&gt;0,MAX(MIN(NORM.INV(RAND(),LOOKUP(Y3914,Inputs!$J$6:$J$9,Inputs!$G$6:$G$9),LOOKUP(Y3914,Inputs!$J$6:$J$9,Inputs!$H$6:$H$9)),Inputs!$B$12),-Inputs!$B$12),NORM.INV(RAND(),LOOKUP(Y3914,Inputs!$J$6:$J$9,Inputs!$G$6:$G$9),LOOKUP(Y3914,Inputs!$J$6:$J$9,Inputs!$H$6:$H$9))),0),"" )</f>
        <v/>
      </c>
      <c r="P3914" s="31">
        <f>IF($A3914&lt;=Inputs!$B$13,RAND(),"")</f>
        <v/>
      </c>
      <c r="Q3914" s="31">
        <f>IF($A3914&lt;=Inputs!$B$13,RAND(),"")</f>
        <v/>
      </c>
      <c r="R3914" s="31">
        <f>IF($A3914&lt;=Inputs!$B$13,RAND(),"")</f>
        <v/>
      </c>
      <c r="S3914" s="31">
        <f>IF($A3914&lt;=Inputs!$B$13,RAND(),"")</f>
        <v/>
      </c>
      <c r="T3914" s="31">
        <f>IF($A3914&lt;=Inputs!$B$13,RAND(),"")</f>
        <v/>
      </c>
      <c r="U3914" s="31">
        <f>IF($A3914&lt;=Inputs!$B$13,RAND(),"")</f>
        <v/>
      </c>
      <c r="V3914" s="31">
        <f>IF($A3914&lt;=Inputs!$B$13,RAND(),"")</f>
        <v/>
      </c>
      <c r="W3914" s="31">
        <f>IF($A3914&lt;=Inputs!$B$13,RAND(),"")</f>
        <v/>
      </c>
      <c r="X3914" s="31">
        <f>IF($A3914&lt;=Inputs!$B$13,RAND(),"")</f>
        <v/>
      </c>
      <c r="Y3914" s="31">
        <f>IF($A3914&lt;=Inputs!$B$13,RAND(),"")</f>
        <v/>
      </c>
    </row>
    <row r="3915">
      <c r="A3915" t="n">
        <v>3910</v>
      </c>
      <c r="B3915" s="26">
        <f>IF($A3915&lt;=Inputs!$B$13,IF(Inputs!$B$8&gt;0,SUM(F3915:O3915)/Inputs!$B$8,0),"")</f>
        <v/>
      </c>
      <c r="C3915" s="27">
        <f>IF($A3915&lt;=Inputs!$B$13,B3915/100,"")</f>
        <v/>
      </c>
      <c r="D3915" s="28">
        <f>IF($A3915&lt;=Inputs!$B$13,C3915*Inputs!$B$7,"")</f>
        <v/>
      </c>
      <c r="E3915" s="29">
        <f>IF($A3915&lt;=Inputs!$B$13,IF(D3915&gt;0,1,0),"")</f>
        <v/>
      </c>
      <c r="F3915" s="26">
        <f>IF($A3915&lt;=Inputs!$B$13,IF(1&lt;=Inputs!$B$8,IF(Inputs!$B$12&gt;0,MAX(MIN(NORM.INV(RAND(),LOOKUP(P3915,Inputs!$J$6:$J$9,Inputs!$G$6:$G$9),LOOKUP(P3915,Inputs!$J$6:$J$9,Inputs!$H$6:$H$9)),Inputs!$B$12),-Inputs!$B$12),NORM.INV(RAND(),LOOKUP(P3915,Inputs!$J$6:$J$9,Inputs!$G$6:$G$9),LOOKUP(P3915,Inputs!$J$6:$J$9,Inputs!$H$6:$H$9))),0),"" )</f>
        <v/>
      </c>
      <c r="G3915" s="26">
        <f>IF($A3915&lt;=Inputs!$B$13,IF(2&lt;=Inputs!$B$8,IF(Inputs!$B$12&gt;0,MAX(MIN(NORM.INV(RAND(),LOOKUP(Q3915,Inputs!$J$6:$J$9,Inputs!$G$6:$G$9),LOOKUP(Q3915,Inputs!$J$6:$J$9,Inputs!$H$6:$H$9)),Inputs!$B$12),-Inputs!$B$12),NORM.INV(RAND(),LOOKUP(Q3915,Inputs!$J$6:$J$9,Inputs!$G$6:$G$9),LOOKUP(Q3915,Inputs!$J$6:$J$9,Inputs!$H$6:$H$9))),0),"" )</f>
        <v/>
      </c>
      <c r="H3915" s="26">
        <f>IF($A3915&lt;=Inputs!$B$13,IF(3&lt;=Inputs!$B$8,IF(Inputs!$B$12&gt;0,MAX(MIN(NORM.INV(RAND(),LOOKUP(R3915,Inputs!$J$6:$J$9,Inputs!$G$6:$G$9),LOOKUP(R3915,Inputs!$J$6:$J$9,Inputs!$H$6:$H$9)),Inputs!$B$12),-Inputs!$B$12),NORM.INV(RAND(),LOOKUP(R3915,Inputs!$J$6:$J$9,Inputs!$G$6:$G$9),LOOKUP(R3915,Inputs!$J$6:$J$9,Inputs!$H$6:$H$9))),0),"" )</f>
        <v/>
      </c>
      <c r="I3915" s="26">
        <f>IF($A3915&lt;=Inputs!$B$13,IF(4&lt;=Inputs!$B$8,IF(Inputs!$B$12&gt;0,MAX(MIN(NORM.INV(RAND(),LOOKUP(S3915,Inputs!$J$6:$J$9,Inputs!$G$6:$G$9),LOOKUP(S3915,Inputs!$J$6:$J$9,Inputs!$H$6:$H$9)),Inputs!$B$12),-Inputs!$B$12),NORM.INV(RAND(),LOOKUP(S3915,Inputs!$J$6:$J$9,Inputs!$G$6:$G$9),LOOKUP(S3915,Inputs!$J$6:$J$9,Inputs!$H$6:$H$9))),0),"" )</f>
        <v/>
      </c>
      <c r="J3915" s="26">
        <f>IF($A3915&lt;=Inputs!$B$13,IF(5&lt;=Inputs!$B$8,IF(Inputs!$B$12&gt;0,MAX(MIN(NORM.INV(RAND(),LOOKUP(T3915,Inputs!$J$6:$J$9,Inputs!$G$6:$G$9),LOOKUP(T3915,Inputs!$J$6:$J$9,Inputs!$H$6:$H$9)),Inputs!$B$12),-Inputs!$B$12),NORM.INV(RAND(),LOOKUP(T3915,Inputs!$J$6:$J$9,Inputs!$G$6:$G$9),LOOKUP(T3915,Inputs!$J$6:$J$9,Inputs!$H$6:$H$9))),0),"" )</f>
        <v/>
      </c>
      <c r="K3915" s="26">
        <f>IF($A3915&lt;=Inputs!$B$13,IF(6&lt;=Inputs!$B$8,IF(Inputs!$B$12&gt;0,MAX(MIN(NORM.INV(RAND(),LOOKUP(U3915,Inputs!$J$6:$J$9,Inputs!$G$6:$G$9),LOOKUP(U3915,Inputs!$J$6:$J$9,Inputs!$H$6:$H$9)),Inputs!$B$12),-Inputs!$B$12),NORM.INV(RAND(),LOOKUP(U3915,Inputs!$J$6:$J$9,Inputs!$G$6:$G$9),LOOKUP(U3915,Inputs!$J$6:$J$9,Inputs!$H$6:$H$9))),0),"" )</f>
        <v/>
      </c>
      <c r="L3915" s="26">
        <f>IF($A3915&lt;=Inputs!$B$13,IF(7&lt;=Inputs!$B$8,IF(Inputs!$B$12&gt;0,MAX(MIN(NORM.INV(RAND(),LOOKUP(V3915,Inputs!$J$6:$J$9,Inputs!$G$6:$G$9),LOOKUP(V3915,Inputs!$J$6:$J$9,Inputs!$H$6:$H$9)),Inputs!$B$12),-Inputs!$B$12),NORM.INV(RAND(),LOOKUP(V3915,Inputs!$J$6:$J$9,Inputs!$G$6:$G$9),LOOKUP(V3915,Inputs!$J$6:$J$9,Inputs!$H$6:$H$9))),0),"" )</f>
        <v/>
      </c>
      <c r="M3915" s="26">
        <f>IF($A3915&lt;=Inputs!$B$13,IF(8&lt;=Inputs!$B$8,IF(Inputs!$B$12&gt;0,MAX(MIN(NORM.INV(RAND(),LOOKUP(W3915,Inputs!$J$6:$J$9,Inputs!$G$6:$G$9),LOOKUP(W3915,Inputs!$J$6:$J$9,Inputs!$H$6:$H$9)),Inputs!$B$12),-Inputs!$B$12),NORM.INV(RAND(),LOOKUP(W3915,Inputs!$J$6:$J$9,Inputs!$G$6:$G$9),LOOKUP(W3915,Inputs!$J$6:$J$9,Inputs!$H$6:$H$9))),0),"" )</f>
        <v/>
      </c>
      <c r="N3915" s="26">
        <f>IF($A3915&lt;=Inputs!$B$13,IF(9&lt;=Inputs!$B$8,IF(Inputs!$B$12&gt;0,MAX(MIN(NORM.INV(RAND(),LOOKUP(X3915,Inputs!$J$6:$J$9,Inputs!$G$6:$G$9),LOOKUP(X3915,Inputs!$J$6:$J$9,Inputs!$H$6:$H$9)),Inputs!$B$12),-Inputs!$B$12),NORM.INV(RAND(),LOOKUP(X3915,Inputs!$J$6:$J$9,Inputs!$G$6:$G$9),LOOKUP(X3915,Inputs!$J$6:$J$9,Inputs!$H$6:$H$9))),0),"" )</f>
        <v/>
      </c>
      <c r="O3915" s="26">
        <f>IF($A3915&lt;=Inputs!$B$13,IF(10&lt;=Inputs!$B$8,IF(Inputs!$B$12&gt;0,MAX(MIN(NORM.INV(RAND(),LOOKUP(Y3915,Inputs!$J$6:$J$9,Inputs!$G$6:$G$9),LOOKUP(Y3915,Inputs!$J$6:$J$9,Inputs!$H$6:$H$9)),Inputs!$B$12),-Inputs!$B$12),NORM.INV(RAND(),LOOKUP(Y3915,Inputs!$J$6:$J$9,Inputs!$G$6:$G$9),LOOKUP(Y3915,Inputs!$J$6:$J$9,Inputs!$H$6:$H$9))),0),"" )</f>
        <v/>
      </c>
      <c r="P3915" s="31">
        <f>IF($A3915&lt;=Inputs!$B$13,RAND(),"")</f>
        <v/>
      </c>
      <c r="Q3915" s="31">
        <f>IF($A3915&lt;=Inputs!$B$13,RAND(),"")</f>
        <v/>
      </c>
      <c r="R3915" s="31">
        <f>IF($A3915&lt;=Inputs!$B$13,RAND(),"")</f>
        <v/>
      </c>
      <c r="S3915" s="31">
        <f>IF($A3915&lt;=Inputs!$B$13,RAND(),"")</f>
        <v/>
      </c>
      <c r="T3915" s="31">
        <f>IF($A3915&lt;=Inputs!$B$13,RAND(),"")</f>
        <v/>
      </c>
      <c r="U3915" s="31">
        <f>IF($A3915&lt;=Inputs!$B$13,RAND(),"")</f>
        <v/>
      </c>
      <c r="V3915" s="31">
        <f>IF($A3915&lt;=Inputs!$B$13,RAND(),"")</f>
        <v/>
      </c>
      <c r="W3915" s="31">
        <f>IF($A3915&lt;=Inputs!$B$13,RAND(),"")</f>
        <v/>
      </c>
      <c r="X3915" s="31">
        <f>IF($A3915&lt;=Inputs!$B$13,RAND(),"")</f>
        <v/>
      </c>
      <c r="Y3915" s="31">
        <f>IF($A3915&lt;=Inputs!$B$13,RAND(),"")</f>
        <v/>
      </c>
    </row>
    <row r="3916">
      <c r="A3916" t="n">
        <v>3911</v>
      </c>
      <c r="B3916" s="26">
        <f>IF($A3916&lt;=Inputs!$B$13,IF(Inputs!$B$8&gt;0,SUM(F3916:O3916)/Inputs!$B$8,0),"")</f>
        <v/>
      </c>
      <c r="C3916" s="27">
        <f>IF($A3916&lt;=Inputs!$B$13,B3916/100,"")</f>
        <v/>
      </c>
      <c r="D3916" s="28">
        <f>IF($A3916&lt;=Inputs!$B$13,C3916*Inputs!$B$7,"")</f>
        <v/>
      </c>
      <c r="E3916" s="29">
        <f>IF($A3916&lt;=Inputs!$B$13,IF(D3916&gt;0,1,0),"")</f>
        <v/>
      </c>
      <c r="F3916" s="26">
        <f>IF($A3916&lt;=Inputs!$B$13,IF(1&lt;=Inputs!$B$8,IF(Inputs!$B$12&gt;0,MAX(MIN(NORM.INV(RAND(),LOOKUP(P3916,Inputs!$J$6:$J$9,Inputs!$G$6:$G$9),LOOKUP(P3916,Inputs!$J$6:$J$9,Inputs!$H$6:$H$9)),Inputs!$B$12),-Inputs!$B$12),NORM.INV(RAND(),LOOKUP(P3916,Inputs!$J$6:$J$9,Inputs!$G$6:$G$9),LOOKUP(P3916,Inputs!$J$6:$J$9,Inputs!$H$6:$H$9))),0),"" )</f>
        <v/>
      </c>
      <c r="G3916" s="26">
        <f>IF($A3916&lt;=Inputs!$B$13,IF(2&lt;=Inputs!$B$8,IF(Inputs!$B$12&gt;0,MAX(MIN(NORM.INV(RAND(),LOOKUP(Q3916,Inputs!$J$6:$J$9,Inputs!$G$6:$G$9),LOOKUP(Q3916,Inputs!$J$6:$J$9,Inputs!$H$6:$H$9)),Inputs!$B$12),-Inputs!$B$12),NORM.INV(RAND(),LOOKUP(Q3916,Inputs!$J$6:$J$9,Inputs!$G$6:$G$9),LOOKUP(Q3916,Inputs!$J$6:$J$9,Inputs!$H$6:$H$9))),0),"" )</f>
        <v/>
      </c>
      <c r="H3916" s="26">
        <f>IF($A3916&lt;=Inputs!$B$13,IF(3&lt;=Inputs!$B$8,IF(Inputs!$B$12&gt;0,MAX(MIN(NORM.INV(RAND(),LOOKUP(R3916,Inputs!$J$6:$J$9,Inputs!$G$6:$G$9),LOOKUP(R3916,Inputs!$J$6:$J$9,Inputs!$H$6:$H$9)),Inputs!$B$12),-Inputs!$B$12),NORM.INV(RAND(),LOOKUP(R3916,Inputs!$J$6:$J$9,Inputs!$G$6:$G$9),LOOKUP(R3916,Inputs!$J$6:$J$9,Inputs!$H$6:$H$9))),0),"" )</f>
        <v/>
      </c>
      <c r="I3916" s="26">
        <f>IF($A3916&lt;=Inputs!$B$13,IF(4&lt;=Inputs!$B$8,IF(Inputs!$B$12&gt;0,MAX(MIN(NORM.INV(RAND(),LOOKUP(S3916,Inputs!$J$6:$J$9,Inputs!$G$6:$G$9),LOOKUP(S3916,Inputs!$J$6:$J$9,Inputs!$H$6:$H$9)),Inputs!$B$12),-Inputs!$B$12),NORM.INV(RAND(),LOOKUP(S3916,Inputs!$J$6:$J$9,Inputs!$G$6:$G$9),LOOKUP(S3916,Inputs!$J$6:$J$9,Inputs!$H$6:$H$9))),0),"" )</f>
        <v/>
      </c>
      <c r="J3916" s="26">
        <f>IF($A3916&lt;=Inputs!$B$13,IF(5&lt;=Inputs!$B$8,IF(Inputs!$B$12&gt;0,MAX(MIN(NORM.INV(RAND(),LOOKUP(T3916,Inputs!$J$6:$J$9,Inputs!$G$6:$G$9),LOOKUP(T3916,Inputs!$J$6:$J$9,Inputs!$H$6:$H$9)),Inputs!$B$12),-Inputs!$B$12),NORM.INV(RAND(),LOOKUP(T3916,Inputs!$J$6:$J$9,Inputs!$G$6:$G$9),LOOKUP(T3916,Inputs!$J$6:$J$9,Inputs!$H$6:$H$9))),0),"" )</f>
        <v/>
      </c>
      <c r="K3916" s="26">
        <f>IF($A3916&lt;=Inputs!$B$13,IF(6&lt;=Inputs!$B$8,IF(Inputs!$B$12&gt;0,MAX(MIN(NORM.INV(RAND(),LOOKUP(U3916,Inputs!$J$6:$J$9,Inputs!$G$6:$G$9),LOOKUP(U3916,Inputs!$J$6:$J$9,Inputs!$H$6:$H$9)),Inputs!$B$12),-Inputs!$B$12),NORM.INV(RAND(),LOOKUP(U3916,Inputs!$J$6:$J$9,Inputs!$G$6:$G$9),LOOKUP(U3916,Inputs!$J$6:$J$9,Inputs!$H$6:$H$9))),0),"" )</f>
        <v/>
      </c>
      <c r="L3916" s="26">
        <f>IF($A3916&lt;=Inputs!$B$13,IF(7&lt;=Inputs!$B$8,IF(Inputs!$B$12&gt;0,MAX(MIN(NORM.INV(RAND(),LOOKUP(V3916,Inputs!$J$6:$J$9,Inputs!$G$6:$G$9),LOOKUP(V3916,Inputs!$J$6:$J$9,Inputs!$H$6:$H$9)),Inputs!$B$12),-Inputs!$B$12),NORM.INV(RAND(),LOOKUP(V3916,Inputs!$J$6:$J$9,Inputs!$G$6:$G$9),LOOKUP(V3916,Inputs!$J$6:$J$9,Inputs!$H$6:$H$9))),0),"" )</f>
        <v/>
      </c>
      <c r="M3916" s="26">
        <f>IF($A3916&lt;=Inputs!$B$13,IF(8&lt;=Inputs!$B$8,IF(Inputs!$B$12&gt;0,MAX(MIN(NORM.INV(RAND(),LOOKUP(W3916,Inputs!$J$6:$J$9,Inputs!$G$6:$G$9),LOOKUP(W3916,Inputs!$J$6:$J$9,Inputs!$H$6:$H$9)),Inputs!$B$12),-Inputs!$B$12),NORM.INV(RAND(),LOOKUP(W3916,Inputs!$J$6:$J$9,Inputs!$G$6:$G$9),LOOKUP(W3916,Inputs!$J$6:$J$9,Inputs!$H$6:$H$9))),0),"" )</f>
        <v/>
      </c>
      <c r="N3916" s="26">
        <f>IF($A3916&lt;=Inputs!$B$13,IF(9&lt;=Inputs!$B$8,IF(Inputs!$B$12&gt;0,MAX(MIN(NORM.INV(RAND(),LOOKUP(X3916,Inputs!$J$6:$J$9,Inputs!$G$6:$G$9),LOOKUP(X3916,Inputs!$J$6:$J$9,Inputs!$H$6:$H$9)),Inputs!$B$12),-Inputs!$B$12),NORM.INV(RAND(),LOOKUP(X3916,Inputs!$J$6:$J$9,Inputs!$G$6:$G$9),LOOKUP(X3916,Inputs!$J$6:$J$9,Inputs!$H$6:$H$9))),0),"" )</f>
        <v/>
      </c>
      <c r="O3916" s="26">
        <f>IF($A3916&lt;=Inputs!$B$13,IF(10&lt;=Inputs!$B$8,IF(Inputs!$B$12&gt;0,MAX(MIN(NORM.INV(RAND(),LOOKUP(Y3916,Inputs!$J$6:$J$9,Inputs!$G$6:$G$9),LOOKUP(Y3916,Inputs!$J$6:$J$9,Inputs!$H$6:$H$9)),Inputs!$B$12),-Inputs!$B$12),NORM.INV(RAND(),LOOKUP(Y3916,Inputs!$J$6:$J$9,Inputs!$G$6:$G$9),LOOKUP(Y3916,Inputs!$J$6:$J$9,Inputs!$H$6:$H$9))),0),"" )</f>
        <v/>
      </c>
      <c r="P3916" s="31">
        <f>IF($A3916&lt;=Inputs!$B$13,RAND(),"")</f>
        <v/>
      </c>
      <c r="Q3916" s="31">
        <f>IF($A3916&lt;=Inputs!$B$13,RAND(),"")</f>
        <v/>
      </c>
      <c r="R3916" s="31">
        <f>IF($A3916&lt;=Inputs!$B$13,RAND(),"")</f>
        <v/>
      </c>
      <c r="S3916" s="31">
        <f>IF($A3916&lt;=Inputs!$B$13,RAND(),"")</f>
        <v/>
      </c>
      <c r="T3916" s="31">
        <f>IF($A3916&lt;=Inputs!$B$13,RAND(),"")</f>
        <v/>
      </c>
      <c r="U3916" s="31">
        <f>IF($A3916&lt;=Inputs!$B$13,RAND(),"")</f>
        <v/>
      </c>
      <c r="V3916" s="31">
        <f>IF($A3916&lt;=Inputs!$B$13,RAND(),"")</f>
        <v/>
      </c>
      <c r="W3916" s="31">
        <f>IF($A3916&lt;=Inputs!$B$13,RAND(),"")</f>
        <v/>
      </c>
      <c r="X3916" s="31">
        <f>IF($A3916&lt;=Inputs!$B$13,RAND(),"")</f>
        <v/>
      </c>
      <c r="Y3916" s="31">
        <f>IF($A3916&lt;=Inputs!$B$13,RAND(),"")</f>
        <v/>
      </c>
    </row>
    <row r="3917">
      <c r="A3917" t="n">
        <v>3912</v>
      </c>
      <c r="B3917" s="26">
        <f>IF($A3917&lt;=Inputs!$B$13,IF(Inputs!$B$8&gt;0,SUM(F3917:O3917)/Inputs!$B$8,0),"")</f>
        <v/>
      </c>
      <c r="C3917" s="27">
        <f>IF($A3917&lt;=Inputs!$B$13,B3917/100,"")</f>
        <v/>
      </c>
      <c r="D3917" s="28">
        <f>IF($A3917&lt;=Inputs!$B$13,C3917*Inputs!$B$7,"")</f>
        <v/>
      </c>
      <c r="E3917" s="29">
        <f>IF($A3917&lt;=Inputs!$B$13,IF(D3917&gt;0,1,0),"")</f>
        <v/>
      </c>
      <c r="F3917" s="26">
        <f>IF($A3917&lt;=Inputs!$B$13,IF(1&lt;=Inputs!$B$8,IF(Inputs!$B$12&gt;0,MAX(MIN(NORM.INV(RAND(),LOOKUP(P3917,Inputs!$J$6:$J$9,Inputs!$G$6:$G$9),LOOKUP(P3917,Inputs!$J$6:$J$9,Inputs!$H$6:$H$9)),Inputs!$B$12),-Inputs!$B$12),NORM.INV(RAND(),LOOKUP(P3917,Inputs!$J$6:$J$9,Inputs!$G$6:$G$9),LOOKUP(P3917,Inputs!$J$6:$J$9,Inputs!$H$6:$H$9))),0),"" )</f>
        <v/>
      </c>
      <c r="G3917" s="26">
        <f>IF($A3917&lt;=Inputs!$B$13,IF(2&lt;=Inputs!$B$8,IF(Inputs!$B$12&gt;0,MAX(MIN(NORM.INV(RAND(),LOOKUP(Q3917,Inputs!$J$6:$J$9,Inputs!$G$6:$G$9),LOOKUP(Q3917,Inputs!$J$6:$J$9,Inputs!$H$6:$H$9)),Inputs!$B$12),-Inputs!$B$12),NORM.INV(RAND(),LOOKUP(Q3917,Inputs!$J$6:$J$9,Inputs!$G$6:$G$9),LOOKUP(Q3917,Inputs!$J$6:$J$9,Inputs!$H$6:$H$9))),0),"" )</f>
        <v/>
      </c>
      <c r="H3917" s="26">
        <f>IF($A3917&lt;=Inputs!$B$13,IF(3&lt;=Inputs!$B$8,IF(Inputs!$B$12&gt;0,MAX(MIN(NORM.INV(RAND(),LOOKUP(R3917,Inputs!$J$6:$J$9,Inputs!$G$6:$G$9),LOOKUP(R3917,Inputs!$J$6:$J$9,Inputs!$H$6:$H$9)),Inputs!$B$12),-Inputs!$B$12),NORM.INV(RAND(),LOOKUP(R3917,Inputs!$J$6:$J$9,Inputs!$G$6:$G$9),LOOKUP(R3917,Inputs!$J$6:$J$9,Inputs!$H$6:$H$9))),0),"" )</f>
        <v/>
      </c>
      <c r="I3917" s="26">
        <f>IF($A3917&lt;=Inputs!$B$13,IF(4&lt;=Inputs!$B$8,IF(Inputs!$B$12&gt;0,MAX(MIN(NORM.INV(RAND(),LOOKUP(S3917,Inputs!$J$6:$J$9,Inputs!$G$6:$G$9),LOOKUP(S3917,Inputs!$J$6:$J$9,Inputs!$H$6:$H$9)),Inputs!$B$12),-Inputs!$B$12),NORM.INV(RAND(),LOOKUP(S3917,Inputs!$J$6:$J$9,Inputs!$G$6:$G$9),LOOKUP(S3917,Inputs!$J$6:$J$9,Inputs!$H$6:$H$9))),0),"" )</f>
        <v/>
      </c>
      <c r="J3917" s="26">
        <f>IF($A3917&lt;=Inputs!$B$13,IF(5&lt;=Inputs!$B$8,IF(Inputs!$B$12&gt;0,MAX(MIN(NORM.INV(RAND(),LOOKUP(T3917,Inputs!$J$6:$J$9,Inputs!$G$6:$G$9),LOOKUP(T3917,Inputs!$J$6:$J$9,Inputs!$H$6:$H$9)),Inputs!$B$12),-Inputs!$B$12),NORM.INV(RAND(),LOOKUP(T3917,Inputs!$J$6:$J$9,Inputs!$G$6:$G$9),LOOKUP(T3917,Inputs!$J$6:$J$9,Inputs!$H$6:$H$9))),0),"" )</f>
        <v/>
      </c>
      <c r="K3917" s="26">
        <f>IF($A3917&lt;=Inputs!$B$13,IF(6&lt;=Inputs!$B$8,IF(Inputs!$B$12&gt;0,MAX(MIN(NORM.INV(RAND(),LOOKUP(U3917,Inputs!$J$6:$J$9,Inputs!$G$6:$G$9),LOOKUP(U3917,Inputs!$J$6:$J$9,Inputs!$H$6:$H$9)),Inputs!$B$12),-Inputs!$B$12),NORM.INV(RAND(),LOOKUP(U3917,Inputs!$J$6:$J$9,Inputs!$G$6:$G$9),LOOKUP(U3917,Inputs!$J$6:$J$9,Inputs!$H$6:$H$9))),0),"" )</f>
        <v/>
      </c>
      <c r="L3917" s="26">
        <f>IF($A3917&lt;=Inputs!$B$13,IF(7&lt;=Inputs!$B$8,IF(Inputs!$B$12&gt;0,MAX(MIN(NORM.INV(RAND(),LOOKUP(V3917,Inputs!$J$6:$J$9,Inputs!$G$6:$G$9),LOOKUP(V3917,Inputs!$J$6:$J$9,Inputs!$H$6:$H$9)),Inputs!$B$12),-Inputs!$B$12),NORM.INV(RAND(),LOOKUP(V3917,Inputs!$J$6:$J$9,Inputs!$G$6:$G$9),LOOKUP(V3917,Inputs!$J$6:$J$9,Inputs!$H$6:$H$9))),0),"" )</f>
        <v/>
      </c>
      <c r="M3917" s="26">
        <f>IF($A3917&lt;=Inputs!$B$13,IF(8&lt;=Inputs!$B$8,IF(Inputs!$B$12&gt;0,MAX(MIN(NORM.INV(RAND(),LOOKUP(W3917,Inputs!$J$6:$J$9,Inputs!$G$6:$G$9),LOOKUP(W3917,Inputs!$J$6:$J$9,Inputs!$H$6:$H$9)),Inputs!$B$12),-Inputs!$B$12),NORM.INV(RAND(),LOOKUP(W3917,Inputs!$J$6:$J$9,Inputs!$G$6:$G$9),LOOKUP(W3917,Inputs!$J$6:$J$9,Inputs!$H$6:$H$9))),0),"" )</f>
        <v/>
      </c>
      <c r="N3917" s="26">
        <f>IF($A3917&lt;=Inputs!$B$13,IF(9&lt;=Inputs!$B$8,IF(Inputs!$B$12&gt;0,MAX(MIN(NORM.INV(RAND(),LOOKUP(X3917,Inputs!$J$6:$J$9,Inputs!$G$6:$G$9),LOOKUP(X3917,Inputs!$J$6:$J$9,Inputs!$H$6:$H$9)),Inputs!$B$12),-Inputs!$B$12),NORM.INV(RAND(),LOOKUP(X3917,Inputs!$J$6:$J$9,Inputs!$G$6:$G$9),LOOKUP(X3917,Inputs!$J$6:$J$9,Inputs!$H$6:$H$9))),0),"" )</f>
        <v/>
      </c>
      <c r="O3917" s="26">
        <f>IF($A3917&lt;=Inputs!$B$13,IF(10&lt;=Inputs!$B$8,IF(Inputs!$B$12&gt;0,MAX(MIN(NORM.INV(RAND(),LOOKUP(Y3917,Inputs!$J$6:$J$9,Inputs!$G$6:$G$9),LOOKUP(Y3917,Inputs!$J$6:$J$9,Inputs!$H$6:$H$9)),Inputs!$B$12),-Inputs!$B$12),NORM.INV(RAND(),LOOKUP(Y3917,Inputs!$J$6:$J$9,Inputs!$G$6:$G$9),LOOKUP(Y3917,Inputs!$J$6:$J$9,Inputs!$H$6:$H$9))),0),"" )</f>
        <v/>
      </c>
      <c r="P3917" s="31">
        <f>IF($A3917&lt;=Inputs!$B$13,RAND(),"")</f>
        <v/>
      </c>
      <c r="Q3917" s="31">
        <f>IF($A3917&lt;=Inputs!$B$13,RAND(),"")</f>
        <v/>
      </c>
      <c r="R3917" s="31">
        <f>IF($A3917&lt;=Inputs!$B$13,RAND(),"")</f>
        <v/>
      </c>
      <c r="S3917" s="31">
        <f>IF($A3917&lt;=Inputs!$B$13,RAND(),"")</f>
        <v/>
      </c>
      <c r="T3917" s="31">
        <f>IF($A3917&lt;=Inputs!$B$13,RAND(),"")</f>
        <v/>
      </c>
      <c r="U3917" s="31">
        <f>IF($A3917&lt;=Inputs!$B$13,RAND(),"")</f>
        <v/>
      </c>
      <c r="V3917" s="31">
        <f>IF($A3917&lt;=Inputs!$B$13,RAND(),"")</f>
        <v/>
      </c>
      <c r="W3917" s="31">
        <f>IF($A3917&lt;=Inputs!$B$13,RAND(),"")</f>
        <v/>
      </c>
      <c r="X3917" s="31">
        <f>IF($A3917&lt;=Inputs!$B$13,RAND(),"")</f>
        <v/>
      </c>
      <c r="Y3917" s="31">
        <f>IF($A3917&lt;=Inputs!$B$13,RAND(),"")</f>
        <v/>
      </c>
    </row>
    <row r="3918">
      <c r="A3918" t="n">
        <v>3913</v>
      </c>
      <c r="B3918" s="26">
        <f>IF($A3918&lt;=Inputs!$B$13,IF(Inputs!$B$8&gt;0,SUM(F3918:O3918)/Inputs!$B$8,0),"")</f>
        <v/>
      </c>
      <c r="C3918" s="27">
        <f>IF($A3918&lt;=Inputs!$B$13,B3918/100,"")</f>
        <v/>
      </c>
      <c r="D3918" s="28">
        <f>IF($A3918&lt;=Inputs!$B$13,C3918*Inputs!$B$7,"")</f>
        <v/>
      </c>
      <c r="E3918" s="29">
        <f>IF($A3918&lt;=Inputs!$B$13,IF(D3918&gt;0,1,0),"")</f>
        <v/>
      </c>
      <c r="F3918" s="26">
        <f>IF($A3918&lt;=Inputs!$B$13,IF(1&lt;=Inputs!$B$8,IF(Inputs!$B$12&gt;0,MAX(MIN(NORM.INV(RAND(),LOOKUP(P3918,Inputs!$J$6:$J$9,Inputs!$G$6:$G$9),LOOKUP(P3918,Inputs!$J$6:$J$9,Inputs!$H$6:$H$9)),Inputs!$B$12),-Inputs!$B$12),NORM.INV(RAND(),LOOKUP(P3918,Inputs!$J$6:$J$9,Inputs!$G$6:$G$9),LOOKUP(P3918,Inputs!$J$6:$J$9,Inputs!$H$6:$H$9))),0),"" )</f>
        <v/>
      </c>
      <c r="G3918" s="26">
        <f>IF($A3918&lt;=Inputs!$B$13,IF(2&lt;=Inputs!$B$8,IF(Inputs!$B$12&gt;0,MAX(MIN(NORM.INV(RAND(),LOOKUP(Q3918,Inputs!$J$6:$J$9,Inputs!$G$6:$G$9),LOOKUP(Q3918,Inputs!$J$6:$J$9,Inputs!$H$6:$H$9)),Inputs!$B$12),-Inputs!$B$12),NORM.INV(RAND(),LOOKUP(Q3918,Inputs!$J$6:$J$9,Inputs!$G$6:$G$9),LOOKUP(Q3918,Inputs!$J$6:$J$9,Inputs!$H$6:$H$9))),0),"" )</f>
        <v/>
      </c>
      <c r="H3918" s="26">
        <f>IF($A3918&lt;=Inputs!$B$13,IF(3&lt;=Inputs!$B$8,IF(Inputs!$B$12&gt;0,MAX(MIN(NORM.INV(RAND(),LOOKUP(R3918,Inputs!$J$6:$J$9,Inputs!$G$6:$G$9),LOOKUP(R3918,Inputs!$J$6:$J$9,Inputs!$H$6:$H$9)),Inputs!$B$12),-Inputs!$B$12),NORM.INV(RAND(),LOOKUP(R3918,Inputs!$J$6:$J$9,Inputs!$G$6:$G$9),LOOKUP(R3918,Inputs!$J$6:$J$9,Inputs!$H$6:$H$9))),0),"" )</f>
        <v/>
      </c>
      <c r="I3918" s="26">
        <f>IF($A3918&lt;=Inputs!$B$13,IF(4&lt;=Inputs!$B$8,IF(Inputs!$B$12&gt;0,MAX(MIN(NORM.INV(RAND(),LOOKUP(S3918,Inputs!$J$6:$J$9,Inputs!$G$6:$G$9),LOOKUP(S3918,Inputs!$J$6:$J$9,Inputs!$H$6:$H$9)),Inputs!$B$12),-Inputs!$B$12),NORM.INV(RAND(),LOOKUP(S3918,Inputs!$J$6:$J$9,Inputs!$G$6:$G$9),LOOKUP(S3918,Inputs!$J$6:$J$9,Inputs!$H$6:$H$9))),0),"" )</f>
        <v/>
      </c>
      <c r="J3918" s="26">
        <f>IF($A3918&lt;=Inputs!$B$13,IF(5&lt;=Inputs!$B$8,IF(Inputs!$B$12&gt;0,MAX(MIN(NORM.INV(RAND(),LOOKUP(T3918,Inputs!$J$6:$J$9,Inputs!$G$6:$G$9),LOOKUP(T3918,Inputs!$J$6:$J$9,Inputs!$H$6:$H$9)),Inputs!$B$12),-Inputs!$B$12),NORM.INV(RAND(),LOOKUP(T3918,Inputs!$J$6:$J$9,Inputs!$G$6:$G$9),LOOKUP(T3918,Inputs!$J$6:$J$9,Inputs!$H$6:$H$9))),0),"" )</f>
        <v/>
      </c>
      <c r="K3918" s="26">
        <f>IF($A3918&lt;=Inputs!$B$13,IF(6&lt;=Inputs!$B$8,IF(Inputs!$B$12&gt;0,MAX(MIN(NORM.INV(RAND(),LOOKUP(U3918,Inputs!$J$6:$J$9,Inputs!$G$6:$G$9),LOOKUP(U3918,Inputs!$J$6:$J$9,Inputs!$H$6:$H$9)),Inputs!$B$12),-Inputs!$B$12),NORM.INV(RAND(),LOOKUP(U3918,Inputs!$J$6:$J$9,Inputs!$G$6:$G$9),LOOKUP(U3918,Inputs!$J$6:$J$9,Inputs!$H$6:$H$9))),0),"" )</f>
        <v/>
      </c>
      <c r="L3918" s="26">
        <f>IF($A3918&lt;=Inputs!$B$13,IF(7&lt;=Inputs!$B$8,IF(Inputs!$B$12&gt;0,MAX(MIN(NORM.INV(RAND(),LOOKUP(V3918,Inputs!$J$6:$J$9,Inputs!$G$6:$G$9),LOOKUP(V3918,Inputs!$J$6:$J$9,Inputs!$H$6:$H$9)),Inputs!$B$12),-Inputs!$B$12),NORM.INV(RAND(),LOOKUP(V3918,Inputs!$J$6:$J$9,Inputs!$G$6:$G$9),LOOKUP(V3918,Inputs!$J$6:$J$9,Inputs!$H$6:$H$9))),0),"" )</f>
        <v/>
      </c>
      <c r="M3918" s="26">
        <f>IF($A3918&lt;=Inputs!$B$13,IF(8&lt;=Inputs!$B$8,IF(Inputs!$B$12&gt;0,MAX(MIN(NORM.INV(RAND(),LOOKUP(W3918,Inputs!$J$6:$J$9,Inputs!$G$6:$G$9),LOOKUP(W3918,Inputs!$J$6:$J$9,Inputs!$H$6:$H$9)),Inputs!$B$12),-Inputs!$B$12),NORM.INV(RAND(),LOOKUP(W3918,Inputs!$J$6:$J$9,Inputs!$G$6:$G$9),LOOKUP(W3918,Inputs!$J$6:$J$9,Inputs!$H$6:$H$9))),0),"" )</f>
        <v/>
      </c>
      <c r="N3918" s="26">
        <f>IF($A3918&lt;=Inputs!$B$13,IF(9&lt;=Inputs!$B$8,IF(Inputs!$B$12&gt;0,MAX(MIN(NORM.INV(RAND(),LOOKUP(X3918,Inputs!$J$6:$J$9,Inputs!$G$6:$G$9),LOOKUP(X3918,Inputs!$J$6:$J$9,Inputs!$H$6:$H$9)),Inputs!$B$12),-Inputs!$B$12),NORM.INV(RAND(),LOOKUP(X3918,Inputs!$J$6:$J$9,Inputs!$G$6:$G$9),LOOKUP(X3918,Inputs!$J$6:$J$9,Inputs!$H$6:$H$9))),0),"" )</f>
        <v/>
      </c>
      <c r="O3918" s="26">
        <f>IF($A3918&lt;=Inputs!$B$13,IF(10&lt;=Inputs!$B$8,IF(Inputs!$B$12&gt;0,MAX(MIN(NORM.INV(RAND(),LOOKUP(Y3918,Inputs!$J$6:$J$9,Inputs!$G$6:$G$9),LOOKUP(Y3918,Inputs!$J$6:$J$9,Inputs!$H$6:$H$9)),Inputs!$B$12),-Inputs!$B$12),NORM.INV(RAND(),LOOKUP(Y3918,Inputs!$J$6:$J$9,Inputs!$G$6:$G$9),LOOKUP(Y3918,Inputs!$J$6:$J$9,Inputs!$H$6:$H$9))),0),"" )</f>
        <v/>
      </c>
      <c r="P3918" s="31">
        <f>IF($A3918&lt;=Inputs!$B$13,RAND(),"")</f>
        <v/>
      </c>
      <c r="Q3918" s="31">
        <f>IF($A3918&lt;=Inputs!$B$13,RAND(),"")</f>
        <v/>
      </c>
      <c r="R3918" s="31">
        <f>IF($A3918&lt;=Inputs!$B$13,RAND(),"")</f>
        <v/>
      </c>
      <c r="S3918" s="31">
        <f>IF($A3918&lt;=Inputs!$B$13,RAND(),"")</f>
        <v/>
      </c>
      <c r="T3918" s="31">
        <f>IF($A3918&lt;=Inputs!$B$13,RAND(),"")</f>
        <v/>
      </c>
      <c r="U3918" s="31">
        <f>IF($A3918&lt;=Inputs!$B$13,RAND(),"")</f>
        <v/>
      </c>
      <c r="V3918" s="31">
        <f>IF($A3918&lt;=Inputs!$B$13,RAND(),"")</f>
        <v/>
      </c>
      <c r="W3918" s="31">
        <f>IF($A3918&lt;=Inputs!$B$13,RAND(),"")</f>
        <v/>
      </c>
      <c r="X3918" s="31">
        <f>IF($A3918&lt;=Inputs!$B$13,RAND(),"")</f>
        <v/>
      </c>
      <c r="Y3918" s="31">
        <f>IF($A3918&lt;=Inputs!$B$13,RAND(),"")</f>
        <v/>
      </c>
    </row>
    <row r="3919">
      <c r="A3919" t="n">
        <v>3914</v>
      </c>
      <c r="B3919" s="26">
        <f>IF($A3919&lt;=Inputs!$B$13,IF(Inputs!$B$8&gt;0,SUM(F3919:O3919)/Inputs!$B$8,0),"")</f>
        <v/>
      </c>
      <c r="C3919" s="27">
        <f>IF($A3919&lt;=Inputs!$B$13,B3919/100,"")</f>
        <v/>
      </c>
      <c r="D3919" s="28">
        <f>IF($A3919&lt;=Inputs!$B$13,C3919*Inputs!$B$7,"")</f>
        <v/>
      </c>
      <c r="E3919" s="29">
        <f>IF($A3919&lt;=Inputs!$B$13,IF(D3919&gt;0,1,0),"")</f>
        <v/>
      </c>
      <c r="F3919" s="26">
        <f>IF($A3919&lt;=Inputs!$B$13,IF(1&lt;=Inputs!$B$8,IF(Inputs!$B$12&gt;0,MAX(MIN(NORM.INV(RAND(),LOOKUP(P3919,Inputs!$J$6:$J$9,Inputs!$G$6:$G$9),LOOKUP(P3919,Inputs!$J$6:$J$9,Inputs!$H$6:$H$9)),Inputs!$B$12),-Inputs!$B$12),NORM.INV(RAND(),LOOKUP(P3919,Inputs!$J$6:$J$9,Inputs!$G$6:$G$9),LOOKUP(P3919,Inputs!$J$6:$J$9,Inputs!$H$6:$H$9))),0),"" )</f>
        <v/>
      </c>
      <c r="G3919" s="26">
        <f>IF($A3919&lt;=Inputs!$B$13,IF(2&lt;=Inputs!$B$8,IF(Inputs!$B$12&gt;0,MAX(MIN(NORM.INV(RAND(),LOOKUP(Q3919,Inputs!$J$6:$J$9,Inputs!$G$6:$G$9),LOOKUP(Q3919,Inputs!$J$6:$J$9,Inputs!$H$6:$H$9)),Inputs!$B$12),-Inputs!$B$12),NORM.INV(RAND(),LOOKUP(Q3919,Inputs!$J$6:$J$9,Inputs!$G$6:$G$9),LOOKUP(Q3919,Inputs!$J$6:$J$9,Inputs!$H$6:$H$9))),0),"" )</f>
        <v/>
      </c>
      <c r="H3919" s="26">
        <f>IF($A3919&lt;=Inputs!$B$13,IF(3&lt;=Inputs!$B$8,IF(Inputs!$B$12&gt;0,MAX(MIN(NORM.INV(RAND(),LOOKUP(R3919,Inputs!$J$6:$J$9,Inputs!$G$6:$G$9),LOOKUP(R3919,Inputs!$J$6:$J$9,Inputs!$H$6:$H$9)),Inputs!$B$12),-Inputs!$B$12),NORM.INV(RAND(),LOOKUP(R3919,Inputs!$J$6:$J$9,Inputs!$G$6:$G$9),LOOKUP(R3919,Inputs!$J$6:$J$9,Inputs!$H$6:$H$9))),0),"" )</f>
        <v/>
      </c>
      <c r="I3919" s="26">
        <f>IF($A3919&lt;=Inputs!$B$13,IF(4&lt;=Inputs!$B$8,IF(Inputs!$B$12&gt;0,MAX(MIN(NORM.INV(RAND(),LOOKUP(S3919,Inputs!$J$6:$J$9,Inputs!$G$6:$G$9),LOOKUP(S3919,Inputs!$J$6:$J$9,Inputs!$H$6:$H$9)),Inputs!$B$12),-Inputs!$B$12),NORM.INV(RAND(),LOOKUP(S3919,Inputs!$J$6:$J$9,Inputs!$G$6:$G$9),LOOKUP(S3919,Inputs!$J$6:$J$9,Inputs!$H$6:$H$9))),0),"" )</f>
        <v/>
      </c>
      <c r="J3919" s="26">
        <f>IF($A3919&lt;=Inputs!$B$13,IF(5&lt;=Inputs!$B$8,IF(Inputs!$B$12&gt;0,MAX(MIN(NORM.INV(RAND(),LOOKUP(T3919,Inputs!$J$6:$J$9,Inputs!$G$6:$G$9),LOOKUP(T3919,Inputs!$J$6:$J$9,Inputs!$H$6:$H$9)),Inputs!$B$12),-Inputs!$B$12),NORM.INV(RAND(),LOOKUP(T3919,Inputs!$J$6:$J$9,Inputs!$G$6:$G$9),LOOKUP(T3919,Inputs!$J$6:$J$9,Inputs!$H$6:$H$9))),0),"" )</f>
        <v/>
      </c>
      <c r="K3919" s="26">
        <f>IF($A3919&lt;=Inputs!$B$13,IF(6&lt;=Inputs!$B$8,IF(Inputs!$B$12&gt;0,MAX(MIN(NORM.INV(RAND(),LOOKUP(U3919,Inputs!$J$6:$J$9,Inputs!$G$6:$G$9),LOOKUP(U3919,Inputs!$J$6:$J$9,Inputs!$H$6:$H$9)),Inputs!$B$12),-Inputs!$B$12),NORM.INV(RAND(),LOOKUP(U3919,Inputs!$J$6:$J$9,Inputs!$G$6:$G$9),LOOKUP(U3919,Inputs!$J$6:$J$9,Inputs!$H$6:$H$9))),0),"" )</f>
        <v/>
      </c>
      <c r="L3919" s="26">
        <f>IF($A3919&lt;=Inputs!$B$13,IF(7&lt;=Inputs!$B$8,IF(Inputs!$B$12&gt;0,MAX(MIN(NORM.INV(RAND(),LOOKUP(V3919,Inputs!$J$6:$J$9,Inputs!$G$6:$G$9),LOOKUP(V3919,Inputs!$J$6:$J$9,Inputs!$H$6:$H$9)),Inputs!$B$12),-Inputs!$B$12),NORM.INV(RAND(),LOOKUP(V3919,Inputs!$J$6:$J$9,Inputs!$G$6:$G$9),LOOKUP(V3919,Inputs!$J$6:$J$9,Inputs!$H$6:$H$9))),0),"" )</f>
        <v/>
      </c>
      <c r="M3919" s="26">
        <f>IF($A3919&lt;=Inputs!$B$13,IF(8&lt;=Inputs!$B$8,IF(Inputs!$B$12&gt;0,MAX(MIN(NORM.INV(RAND(),LOOKUP(W3919,Inputs!$J$6:$J$9,Inputs!$G$6:$G$9),LOOKUP(W3919,Inputs!$J$6:$J$9,Inputs!$H$6:$H$9)),Inputs!$B$12),-Inputs!$B$12),NORM.INV(RAND(),LOOKUP(W3919,Inputs!$J$6:$J$9,Inputs!$G$6:$G$9),LOOKUP(W3919,Inputs!$J$6:$J$9,Inputs!$H$6:$H$9))),0),"" )</f>
        <v/>
      </c>
      <c r="N3919" s="26">
        <f>IF($A3919&lt;=Inputs!$B$13,IF(9&lt;=Inputs!$B$8,IF(Inputs!$B$12&gt;0,MAX(MIN(NORM.INV(RAND(),LOOKUP(X3919,Inputs!$J$6:$J$9,Inputs!$G$6:$G$9),LOOKUP(X3919,Inputs!$J$6:$J$9,Inputs!$H$6:$H$9)),Inputs!$B$12),-Inputs!$B$12),NORM.INV(RAND(),LOOKUP(X3919,Inputs!$J$6:$J$9,Inputs!$G$6:$G$9),LOOKUP(X3919,Inputs!$J$6:$J$9,Inputs!$H$6:$H$9))),0),"" )</f>
        <v/>
      </c>
      <c r="O3919" s="26">
        <f>IF($A3919&lt;=Inputs!$B$13,IF(10&lt;=Inputs!$B$8,IF(Inputs!$B$12&gt;0,MAX(MIN(NORM.INV(RAND(),LOOKUP(Y3919,Inputs!$J$6:$J$9,Inputs!$G$6:$G$9),LOOKUP(Y3919,Inputs!$J$6:$J$9,Inputs!$H$6:$H$9)),Inputs!$B$12),-Inputs!$B$12),NORM.INV(RAND(),LOOKUP(Y3919,Inputs!$J$6:$J$9,Inputs!$G$6:$G$9),LOOKUP(Y3919,Inputs!$J$6:$J$9,Inputs!$H$6:$H$9))),0),"" )</f>
        <v/>
      </c>
      <c r="P3919" s="31">
        <f>IF($A3919&lt;=Inputs!$B$13,RAND(),"")</f>
        <v/>
      </c>
      <c r="Q3919" s="31">
        <f>IF($A3919&lt;=Inputs!$B$13,RAND(),"")</f>
        <v/>
      </c>
      <c r="R3919" s="31">
        <f>IF($A3919&lt;=Inputs!$B$13,RAND(),"")</f>
        <v/>
      </c>
      <c r="S3919" s="31">
        <f>IF($A3919&lt;=Inputs!$B$13,RAND(),"")</f>
        <v/>
      </c>
      <c r="T3919" s="31">
        <f>IF($A3919&lt;=Inputs!$B$13,RAND(),"")</f>
        <v/>
      </c>
      <c r="U3919" s="31">
        <f>IF($A3919&lt;=Inputs!$B$13,RAND(),"")</f>
        <v/>
      </c>
      <c r="V3919" s="31">
        <f>IF($A3919&lt;=Inputs!$B$13,RAND(),"")</f>
        <v/>
      </c>
      <c r="W3919" s="31">
        <f>IF($A3919&lt;=Inputs!$B$13,RAND(),"")</f>
        <v/>
      </c>
      <c r="X3919" s="31">
        <f>IF($A3919&lt;=Inputs!$B$13,RAND(),"")</f>
        <v/>
      </c>
      <c r="Y3919" s="31">
        <f>IF($A3919&lt;=Inputs!$B$13,RAND(),"")</f>
        <v/>
      </c>
    </row>
    <row r="3920">
      <c r="A3920" t="n">
        <v>3915</v>
      </c>
      <c r="B3920" s="26">
        <f>IF($A3920&lt;=Inputs!$B$13,IF(Inputs!$B$8&gt;0,SUM(F3920:O3920)/Inputs!$B$8,0),"")</f>
        <v/>
      </c>
      <c r="C3920" s="27">
        <f>IF($A3920&lt;=Inputs!$B$13,B3920/100,"")</f>
        <v/>
      </c>
      <c r="D3920" s="28">
        <f>IF($A3920&lt;=Inputs!$B$13,C3920*Inputs!$B$7,"")</f>
        <v/>
      </c>
      <c r="E3920" s="29">
        <f>IF($A3920&lt;=Inputs!$B$13,IF(D3920&gt;0,1,0),"")</f>
        <v/>
      </c>
      <c r="F3920" s="26">
        <f>IF($A3920&lt;=Inputs!$B$13,IF(1&lt;=Inputs!$B$8,IF(Inputs!$B$12&gt;0,MAX(MIN(NORM.INV(RAND(),LOOKUP(P3920,Inputs!$J$6:$J$9,Inputs!$G$6:$G$9),LOOKUP(P3920,Inputs!$J$6:$J$9,Inputs!$H$6:$H$9)),Inputs!$B$12),-Inputs!$B$12),NORM.INV(RAND(),LOOKUP(P3920,Inputs!$J$6:$J$9,Inputs!$G$6:$G$9),LOOKUP(P3920,Inputs!$J$6:$J$9,Inputs!$H$6:$H$9))),0),"" )</f>
        <v/>
      </c>
      <c r="G3920" s="26">
        <f>IF($A3920&lt;=Inputs!$B$13,IF(2&lt;=Inputs!$B$8,IF(Inputs!$B$12&gt;0,MAX(MIN(NORM.INV(RAND(),LOOKUP(Q3920,Inputs!$J$6:$J$9,Inputs!$G$6:$G$9),LOOKUP(Q3920,Inputs!$J$6:$J$9,Inputs!$H$6:$H$9)),Inputs!$B$12),-Inputs!$B$12),NORM.INV(RAND(),LOOKUP(Q3920,Inputs!$J$6:$J$9,Inputs!$G$6:$G$9),LOOKUP(Q3920,Inputs!$J$6:$J$9,Inputs!$H$6:$H$9))),0),"" )</f>
        <v/>
      </c>
      <c r="H3920" s="26">
        <f>IF($A3920&lt;=Inputs!$B$13,IF(3&lt;=Inputs!$B$8,IF(Inputs!$B$12&gt;0,MAX(MIN(NORM.INV(RAND(),LOOKUP(R3920,Inputs!$J$6:$J$9,Inputs!$G$6:$G$9),LOOKUP(R3920,Inputs!$J$6:$J$9,Inputs!$H$6:$H$9)),Inputs!$B$12),-Inputs!$B$12),NORM.INV(RAND(),LOOKUP(R3920,Inputs!$J$6:$J$9,Inputs!$G$6:$G$9),LOOKUP(R3920,Inputs!$J$6:$J$9,Inputs!$H$6:$H$9))),0),"" )</f>
        <v/>
      </c>
      <c r="I3920" s="26">
        <f>IF($A3920&lt;=Inputs!$B$13,IF(4&lt;=Inputs!$B$8,IF(Inputs!$B$12&gt;0,MAX(MIN(NORM.INV(RAND(),LOOKUP(S3920,Inputs!$J$6:$J$9,Inputs!$G$6:$G$9),LOOKUP(S3920,Inputs!$J$6:$J$9,Inputs!$H$6:$H$9)),Inputs!$B$12),-Inputs!$B$12),NORM.INV(RAND(),LOOKUP(S3920,Inputs!$J$6:$J$9,Inputs!$G$6:$G$9),LOOKUP(S3920,Inputs!$J$6:$J$9,Inputs!$H$6:$H$9))),0),"" )</f>
        <v/>
      </c>
      <c r="J3920" s="26">
        <f>IF($A3920&lt;=Inputs!$B$13,IF(5&lt;=Inputs!$B$8,IF(Inputs!$B$12&gt;0,MAX(MIN(NORM.INV(RAND(),LOOKUP(T3920,Inputs!$J$6:$J$9,Inputs!$G$6:$G$9),LOOKUP(T3920,Inputs!$J$6:$J$9,Inputs!$H$6:$H$9)),Inputs!$B$12),-Inputs!$B$12),NORM.INV(RAND(),LOOKUP(T3920,Inputs!$J$6:$J$9,Inputs!$G$6:$G$9),LOOKUP(T3920,Inputs!$J$6:$J$9,Inputs!$H$6:$H$9))),0),"" )</f>
        <v/>
      </c>
      <c r="K3920" s="26">
        <f>IF($A3920&lt;=Inputs!$B$13,IF(6&lt;=Inputs!$B$8,IF(Inputs!$B$12&gt;0,MAX(MIN(NORM.INV(RAND(),LOOKUP(U3920,Inputs!$J$6:$J$9,Inputs!$G$6:$G$9),LOOKUP(U3920,Inputs!$J$6:$J$9,Inputs!$H$6:$H$9)),Inputs!$B$12),-Inputs!$B$12),NORM.INV(RAND(),LOOKUP(U3920,Inputs!$J$6:$J$9,Inputs!$G$6:$G$9),LOOKUP(U3920,Inputs!$J$6:$J$9,Inputs!$H$6:$H$9))),0),"" )</f>
        <v/>
      </c>
      <c r="L3920" s="26">
        <f>IF($A3920&lt;=Inputs!$B$13,IF(7&lt;=Inputs!$B$8,IF(Inputs!$B$12&gt;0,MAX(MIN(NORM.INV(RAND(),LOOKUP(V3920,Inputs!$J$6:$J$9,Inputs!$G$6:$G$9),LOOKUP(V3920,Inputs!$J$6:$J$9,Inputs!$H$6:$H$9)),Inputs!$B$12),-Inputs!$B$12),NORM.INV(RAND(),LOOKUP(V3920,Inputs!$J$6:$J$9,Inputs!$G$6:$G$9),LOOKUP(V3920,Inputs!$J$6:$J$9,Inputs!$H$6:$H$9))),0),"" )</f>
        <v/>
      </c>
      <c r="M3920" s="26">
        <f>IF($A3920&lt;=Inputs!$B$13,IF(8&lt;=Inputs!$B$8,IF(Inputs!$B$12&gt;0,MAX(MIN(NORM.INV(RAND(),LOOKUP(W3920,Inputs!$J$6:$J$9,Inputs!$G$6:$G$9),LOOKUP(W3920,Inputs!$J$6:$J$9,Inputs!$H$6:$H$9)),Inputs!$B$12),-Inputs!$B$12),NORM.INV(RAND(),LOOKUP(W3920,Inputs!$J$6:$J$9,Inputs!$G$6:$G$9),LOOKUP(W3920,Inputs!$J$6:$J$9,Inputs!$H$6:$H$9))),0),"" )</f>
        <v/>
      </c>
      <c r="N3920" s="26">
        <f>IF($A3920&lt;=Inputs!$B$13,IF(9&lt;=Inputs!$B$8,IF(Inputs!$B$12&gt;0,MAX(MIN(NORM.INV(RAND(),LOOKUP(X3920,Inputs!$J$6:$J$9,Inputs!$G$6:$G$9),LOOKUP(X3920,Inputs!$J$6:$J$9,Inputs!$H$6:$H$9)),Inputs!$B$12),-Inputs!$B$12),NORM.INV(RAND(),LOOKUP(X3920,Inputs!$J$6:$J$9,Inputs!$G$6:$G$9),LOOKUP(X3920,Inputs!$J$6:$J$9,Inputs!$H$6:$H$9))),0),"" )</f>
        <v/>
      </c>
      <c r="O3920" s="26">
        <f>IF($A3920&lt;=Inputs!$B$13,IF(10&lt;=Inputs!$B$8,IF(Inputs!$B$12&gt;0,MAX(MIN(NORM.INV(RAND(),LOOKUP(Y3920,Inputs!$J$6:$J$9,Inputs!$G$6:$G$9),LOOKUP(Y3920,Inputs!$J$6:$J$9,Inputs!$H$6:$H$9)),Inputs!$B$12),-Inputs!$B$12),NORM.INV(RAND(),LOOKUP(Y3920,Inputs!$J$6:$J$9,Inputs!$G$6:$G$9),LOOKUP(Y3920,Inputs!$J$6:$J$9,Inputs!$H$6:$H$9))),0),"" )</f>
        <v/>
      </c>
      <c r="P3920" s="31">
        <f>IF($A3920&lt;=Inputs!$B$13,RAND(),"")</f>
        <v/>
      </c>
      <c r="Q3920" s="31">
        <f>IF($A3920&lt;=Inputs!$B$13,RAND(),"")</f>
        <v/>
      </c>
      <c r="R3920" s="31">
        <f>IF($A3920&lt;=Inputs!$B$13,RAND(),"")</f>
        <v/>
      </c>
      <c r="S3920" s="31">
        <f>IF($A3920&lt;=Inputs!$B$13,RAND(),"")</f>
        <v/>
      </c>
      <c r="T3920" s="31">
        <f>IF($A3920&lt;=Inputs!$B$13,RAND(),"")</f>
        <v/>
      </c>
      <c r="U3920" s="31">
        <f>IF($A3920&lt;=Inputs!$B$13,RAND(),"")</f>
        <v/>
      </c>
      <c r="V3920" s="31">
        <f>IF($A3920&lt;=Inputs!$B$13,RAND(),"")</f>
        <v/>
      </c>
      <c r="W3920" s="31">
        <f>IF($A3920&lt;=Inputs!$B$13,RAND(),"")</f>
        <v/>
      </c>
      <c r="X3920" s="31">
        <f>IF($A3920&lt;=Inputs!$B$13,RAND(),"")</f>
        <v/>
      </c>
      <c r="Y3920" s="31">
        <f>IF($A3920&lt;=Inputs!$B$13,RAND(),"")</f>
        <v/>
      </c>
    </row>
    <row r="3921">
      <c r="A3921" t="n">
        <v>3916</v>
      </c>
      <c r="B3921" s="26">
        <f>IF($A3921&lt;=Inputs!$B$13,IF(Inputs!$B$8&gt;0,SUM(F3921:O3921)/Inputs!$B$8,0),"")</f>
        <v/>
      </c>
      <c r="C3921" s="27">
        <f>IF($A3921&lt;=Inputs!$B$13,B3921/100,"")</f>
        <v/>
      </c>
      <c r="D3921" s="28">
        <f>IF($A3921&lt;=Inputs!$B$13,C3921*Inputs!$B$7,"")</f>
        <v/>
      </c>
      <c r="E3921" s="29">
        <f>IF($A3921&lt;=Inputs!$B$13,IF(D3921&gt;0,1,0),"")</f>
        <v/>
      </c>
      <c r="F3921" s="26">
        <f>IF($A3921&lt;=Inputs!$B$13,IF(1&lt;=Inputs!$B$8,IF(Inputs!$B$12&gt;0,MAX(MIN(NORM.INV(RAND(),LOOKUP(P3921,Inputs!$J$6:$J$9,Inputs!$G$6:$G$9),LOOKUP(P3921,Inputs!$J$6:$J$9,Inputs!$H$6:$H$9)),Inputs!$B$12),-Inputs!$B$12),NORM.INV(RAND(),LOOKUP(P3921,Inputs!$J$6:$J$9,Inputs!$G$6:$G$9),LOOKUP(P3921,Inputs!$J$6:$J$9,Inputs!$H$6:$H$9))),0),"" )</f>
        <v/>
      </c>
      <c r="G3921" s="26">
        <f>IF($A3921&lt;=Inputs!$B$13,IF(2&lt;=Inputs!$B$8,IF(Inputs!$B$12&gt;0,MAX(MIN(NORM.INV(RAND(),LOOKUP(Q3921,Inputs!$J$6:$J$9,Inputs!$G$6:$G$9),LOOKUP(Q3921,Inputs!$J$6:$J$9,Inputs!$H$6:$H$9)),Inputs!$B$12),-Inputs!$B$12),NORM.INV(RAND(),LOOKUP(Q3921,Inputs!$J$6:$J$9,Inputs!$G$6:$G$9),LOOKUP(Q3921,Inputs!$J$6:$J$9,Inputs!$H$6:$H$9))),0),"" )</f>
        <v/>
      </c>
      <c r="H3921" s="26">
        <f>IF($A3921&lt;=Inputs!$B$13,IF(3&lt;=Inputs!$B$8,IF(Inputs!$B$12&gt;0,MAX(MIN(NORM.INV(RAND(),LOOKUP(R3921,Inputs!$J$6:$J$9,Inputs!$G$6:$G$9),LOOKUP(R3921,Inputs!$J$6:$J$9,Inputs!$H$6:$H$9)),Inputs!$B$12),-Inputs!$B$12),NORM.INV(RAND(),LOOKUP(R3921,Inputs!$J$6:$J$9,Inputs!$G$6:$G$9),LOOKUP(R3921,Inputs!$J$6:$J$9,Inputs!$H$6:$H$9))),0),"" )</f>
        <v/>
      </c>
      <c r="I3921" s="26">
        <f>IF($A3921&lt;=Inputs!$B$13,IF(4&lt;=Inputs!$B$8,IF(Inputs!$B$12&gt;0,MAX(MIN(NORM.INV(RAND(),LOOKUP(S3921,Inputs!$J$6:$J$9,Inputs!$G$6:$G$9),LOOKUP(S3921,Inputs!$J$6:$J$9,Inputs!$H$6:$H$9)),Inputs!$B$12),-Inputs!$B$12),NORM.INV(RAND(),LOOKUP(S3921,Inputs!$J$6:$J$9,Inputs!$G$6:$G$9),LOOKUP(S3921,Inputs!$J$6:$J$9,Inputs!$H$6:$H$9))),0),"" )</f>
        <v/>
      </c>
      <c r="J3921" s="26">
        <f>IF($A3921&lt;=Inputs!$B$13,IF(5&lt;=Inputs!$B$8,IF(Inputs!$B$12&gt;0,MAX(MIN(NORM.INV(RAND(),LOOKUP(T3921,Inputs!$J$6:$J$9,Inputs!$G$6:$G$9),LOOKUP(T3921,Inputs!$J$6:$J$9,Inputs!$H$6:$H$9)),Inputs!$B$12),-Inputs!$B$12),NORM.INV(RAND(),LOOKUP(T3921,Inputs!$J$6:$J$9,Inputs!$G$6:$G$9),LOOKUP(T3921,Inputs!$J$6:$J$9,Inputs!$H$6:$H$9))),0),"" )</f>
        <v/>
      </c>
      <c r="K3921" s="26">
        <f>IF($A3921&lt;=Inputs!$B$13,IF(6&lt;=Inputs!$B$8,IF(Inputs!$B$12&gt;0,MAX(MIN(NORM.INV(RAND(),LOOKUP(U3921,Inputs!$J$6:$J$9,Inputs!$G$6:$G$9),LOOKUP(U3921,Inputs!$J$6:$J$9,Inputs!$H$6:$H$9)),Inputs!$B$12),-Inputs!$B$12),NORM.INV(RAND(),LOOKUP(U3921,Inputs!$J$6:$J$9,Inputs!$G$6:$G$9),LOOKUP(U3921,Inputs!$J$6:$J$9,Inputs!$H$6:$H$9))),0),"" )</f>
        <v/>
      </c>
      <c r="L3921" s="26">
        <f>IF($A3921&lt;=Inputs!$B$13,IF(7&lt;=Inputs!$B$8,IF(Inputs!$B$12&gt;0,MAX(MIN(NORM.INV(RAND(),LOOKUP(V3921,Inputs!$J$6:$J$9,Inputs!$G$6:$G$9),LOOKUP(V3921,Inputs!$J$6:$J$9,Inputs!$H$6:$H$9)),Inputs!$B$12),-Inputs!$B$12),NORM.INV(RAND(),LOOKUP(V3921,Inputs!$J$6:$J$9,Inputs!$G$6:$G$9),LOOKUP(V3921,Inputs!$J$6:$J$9,Inputs!$H$6:$H$9))),0),"" )</f>
        <v/>
      </c>
      <c r="M3921" s="26">
        <f>IF($A3921&lt;=Inputs!$B$13,IF(8&lt;=Inputs!$B$8,IF(Inputs!$B$12&gt;0,MAX(MIN(NORM.INV(RAND(),LOOKUP(W3921,Inputs!$J$6:$J$9,Inputs!$G$6:$G$9),LOOKUP(W3921,Inputs!$J$6:$J$9,Inputs!$H$6:$H$9)),Inputs!$B$12),-Inputs!$B$12),NORM.INV(RAND(),LOOKUP(W3921,Inputs!$J$6:$J$9,Inputs!$G$6:$G$9),LOOKUP(W3921,Inputs!$J$6:$J$9,Inputs!$H$6:$H$9))),0),"" )</f>
        <v/>
      </c>
      <c r="N3921" s="26">
        <f>IF($A3921&lt;=Inputs!$B$13,IF(9&lt;=Inputs!$B$8,IF(Inputs!$B$12&gt;0,MAX(MIN(NORM.INV(RAND(),LOOKUP(X3921,Inputs!$J$6:$J$9,Inputs!$G$6:$G$9),LOOKUP(X3921,Inputs!$J$6:$J$9,Inputs!$H$6:$H$9)),Inputs!$B$12),-Inputs!$B$12),NORM.INV(RAND(),LOOKUP(X3921,Inputs!$J$6:$J$9,Inputs!$G$6:$G$9),LOOKUP(X3921,Inputs!$J$6:$J$9,Inputs!$H$6:$H$9))),0),"" )</f>
        <v/>
      </c>
      <c r="O3921" s="26">
        <f>IF($A3921&lt;=Inputs!$B$13,IF(10&lt;=Inputs!$B$8,IF(Inputs!$B$12&gt;0,MAX(MIN(NORM.INV(RAND(),LOOKUP(Y3921,Inputs!$J$6:$J$9,Inputs!$G$6:$G$9),LOOKUP(Y3921,Inputs!$J$6:$J$9,Inputs!$H$6:$H$9)),Inputs!$B$12),-Inputs!$B$12),NORM.INV(RAND(),LOOKUP(Y3921,Inputs!$J$6:$J$9,Inputs!$G$6:$G$9),LOOKUP(Y3921,Inputs!$J$6:$J$9,Inputs!$H$6:$H$9))),0),"" )</f>
        <v/>
      </c>
      <c r="P3921" s="31">
        <f>IF($A3921&lt;=Inputs!$B$13,RAND(),"")</f>
        <v/>
      </c>
      <c r="Q3921" s="31">
        <f>IF($A3921&lt;=Inputs!$B$13,RAND(),"")</f>
        <v/>
      </c>
      <c r="R3921" s="31">
        <f>IF($A3921&lt;=Inputs!$B$13,RAND(),"")</f>
        <v/>
      </c>
      <c r="S3921" s="31">
        <f>IF($A3921&lt;=Inputs!$B$13,RAND(),"")</f>
        <v/>
      </c>
      <c r="T3921" s="31">
        <f>IF($A3921&lt;=Inputs!$B$13,RAND(),"")</f>
        <v/>
      </c>
      <c r="U3921" s="31">
        <f>IF($A3921&lt;=Inputs!$B$13,RAND(),"")</f>
        <v/>
      </c>
      <c r="V3921" s="31">
        <f>IF($A3921&lt;=Inputs!$B$13,RAND(),"")</f>
        <v/>
      </c>
      <c r="W3921" s="31">
        <f>IF($A3921&lt;=Inputs!$B$13,RAND(),"")</f>
        <v/>
      </c>
      <c r="X3921" s="31">
        <f>IF($A3921&lt;=Inputs!$B$13,RAND(),"")</f>
        <v/>
      </c>
      <c r="Y3921" s="31">
        <f>IF($A3921&lt;=Inputs!$B$13,RAND(),"")</f>
        <v/>
      </c>
    </row>
    <row r="3922">
      <c r="A3922" t="n">
        <v>3917</v>
      </c>
      <c r="B3922" s="26">
        <f>IF($A3922&lt;=Inputs!$B$13,IF(Inputs!$B$8&gt;0,SUM(F3922:O3922)/Inputs!$B$8,0),"")</f>
        <v/>
      </c>
      <c r="C3922" s="27">
        <f>IF($A3922&lt;=Inputs!$B$13,B3922/100,"")</f>
        <v/>
      </c>
      <c r="D3922" s="28">
        <f>IF($A3922&lt;=Inputs!$B$13,C3922*Inputs!$B$7,"")</f>
        <v/>
      </c>
      <c r="E3922" s="29">
        <f>IF($A3922&lt;=Inputs!$B$13,IF(D3922&gt;0,1,0),"")</f>
        <v/>
      </c>
      <c r="F3922" s="26">
        <f>IF($A3922&lt;=Inputs!$B$13,IF(1&lt;=Inputs!$B$8,IF(Inputs!$B$12&gt;0,MAX(MIN(NORM.INV(RAND(),LOOKUP(P3922,Inputs!$J$6:$J$9,Inputs!$G$6:$G$9),LOOKUP(P3922,Inputs!$J$6:$J$9,Inputs!$H$6:$H$9)),Inputs!$B$12),-Inputs!$B$12),NORM.INV(RAND(),LOOKUP(P3922,Inputs!$J$6:$J$9,Inputs!$G$6:$G$9),LOOKUP(P3922,Inputs!$J$6:$J$9,Inputs!$H$6:$H$9))),0),"" )</f>
        <v/>
      </c>
      <c r="G3922" s="26">
        <f>IF($A3922&lt;=Inputs!$B$13,IF(2&lt;=Inputs!$B$8,IF(Inputs!$B$12&gt;0,MAX(MIN(NORM.INV(RAND(),LOOKUP(Q3922,Inputs!$J$6:$J$9,Inputs!$G$6:$G$9),LOOKUP(Q3922,Inputs!$J$6:$J$9,Inputs!$H$6:$H$9)),Inputs!$B$12),-Inputs!$B$12),NORM.INV(RAND(),LOOKUP(Q3922,Inputs!$J$6:$J$9,Inputs!$G$6:$G$9),LOOKUP(Q3922,Inputs!$J$6:$J$9,Inputs!$H$6:$H$9))),0),"" )</f>
        <v/>
      </c>
      <c r="H3922" s="26">
        <f>IF($A3922&lt;=Inputs!$B$13,IF(3&lt;=Inputs!$B$8,IF(Inputs!$B$12&gt;0,MAX(MIN(NORM.INV(RAND(),LOOKUP(R3922,Inputs!$J$6:$J$9,Inputs!$G$6:$G$9),LOOKUP(R3922,Inputs!$J$6:$J$9,Inputs!$H$6:$H$9)),Inputs!$B$12),-Inputs!$B$12),NORM.INV(RAND(),LOOKUP(R3922,Inputs!$J$6:$J$9,Inputs!$G$6:$G$9),LOOKUP(R3922,Inputs!$J$6:$J$9,Inputs!$H$6:$H$9))),0),"" )</f>
        <v/>
      </c>
      <c r="I3922" s="26">
        <f>IF($A3922&lt;=Inputs!$B$13,IF(4&lt;=Inputs!$B$8,IF(Inputs!$B$12&gt;0,MAX(MIN(NORM.INV(RAND(),LOOKUP(S3922,Inputs!$J$6:$J$9,Inputs!$G$6:$G$9),LOOKUP(S3922,Inputs!$J$6:$J$9,Inputs!$H$6:$H$9)),Inputs!$B$12),-Inputs!$B$12),NORM.INV(RAND(),LOOKUP(S3922,Inputs!$J$6:$J$9,Inputs!$G$6:$G$9),LOOKUP(S3922,Inputs!$J$6:$J$9,Inputs!$H$6:$H$9))),0),"" )</f>
        <v/>
      </c>
      <c r="J3922" s="26">
        <f>IF($A3922&lt;=Inputs!$B$13,IF(5&lt;=Inputs!$B$8,IF(Inputs!$B$12&gt;0,MAX(MIN(NORM.INV(RAND(),LOOKUP(T3922,Inputs!$J$6:$J$9,Inputs!$G$6:$G$9),LOOKUP(T3922,Inputs!$J$6:$J$9,Inputs!$H$6:$H$9)),Inputs!$B$12),-Inputs!$B$12),NORM.INV(RAND(),LOOKUP(T3922,Inputs!$J$6:$J$9,Inputs!$G$6:$G$9),LOOKUP(T3922,Inputs!$J$6:$J$9,Inputs!$H$6:$H$9))),0),"" )</f>
        <v/>
      </c>
      <c r="K3922" s="26">
        <f>IF($A3922&lt;=Inputs!$B$13,IF(6&lt;=Inputs!$B$8,IF(Inputs!$B$12&gt;0,MAX(MIN(NORM.INV(RAND(),LOOKUP(U3922,Inputs!$J$6:$J$9,Inputs!$G$6:$G$9),LOOKUP(U3922,Inputs!$J$6:$J$9,Inputs!$H$6:$H$9)),Inputs!$B$12),-Inputs!$B$12),NORM.INV(RAND(),LOOKUP(U3922,Inputs!$J$6:$J$9,Inputs!$G$6:$G$9),LOOKUP(U3922,Inputs!$J$6:$J$9,Inputs!$H$6:$H$9))),0),"" )</f>
        <v/>
      </c>
      <c r="L3922" s="26">
        <f>IF($A3922&lt;=Inputs!$B$13,IF(7&lt;=Inputs!$B$8,IF(Inputs!$B$12&gt;0,MAX(MIN(NORM.INV(RAND(),LOOKUP(V3922,Inputs!$J$6:$J$9,Inputs!$G$6:$G$9),LOOKUP(V3922,Inputs!$J$6:$J$9,Inputs!$H$6:$H$9)),Inputs!$B$12),-Inputs!$B$12),NORM.INV(RAND(),LOOKUP(V3922,Inputs!$J$6:$J$9,Inputs!$G$6:$G$9),LOOKUP(V3922,Inputs!$J$6:$J$9,Inputs!$H$6:$H$9))),0),"" )</f>
        <v/>
      </c>
      <c r="M3922" s="26">
        <f>IF($A3922&lt;=Inputs!$B$13,IF(8&lt;=Inputs!$B$8,IF(Inputs!$B$12&gt;0,MAX(MIN(NORM.INV(RAND(),LOOKUP(W3922,Inputs!$J$6:$J$9,Inputs!$G$6:$G$9),LOOKUP(W3922,Inputs!$J$6:$J$9,Inputs!$H$6:$H$9)),Inputs!$B$12),-Inputs!$B$12),NORM.INV(RAND(),LOOKUP(W3922,Inputs!$J$6:$J$9,Inputs!$G$6:$G$9),LOOKUP(W3922,Inputs!$J$6:$J$9,Inputs!$H$6:$H$9))),0),"" )</f>
        <v/>
      </c>
      <c r="N3922" s="26">
        <f>IF($A3922&lt;=Inputs!$B$13,IF(9&lt;=Inputs!$B$8,IF(Inputs!$B$12&gt;0,MAX(MIN(NORM.INV(RAND(),LOOKUP(X3922,Inputs!$J$6:$J$9,Inputs!$G$6:$G$9),LOOKUP(X3922,Inputs!$J$6:$J$9,Inputs!$H$6:$H$9)),Inputs!$B$12),-Inputs!$B$12),NORM.INV(RAND(),LOOKUP(X3922,Inputs!$J$6:$J$9,Inputs!$G$6:$G$9),LOOKUP(X3922,Inputs!$J$6:$J$9,Inputs!$H$6:$H$9))),0),"" )</f>
        <v/>
      </c>
      <c r="O3922" s="26">
        <f>IF($A3922&lt;=Inputs!$B$13,IF(10&lt;=Inputs!$B$8,IF(Inputs!$B$12&gt;0,MAX(MIN(NORM.INV(RAND(),LOOKUP(Y3922,Inputs!$J$6:$J$9,Inputs!$G$6:$G$9),LOOKUP(Y3922,Inputs!$J$6:$J$9,Inputs!$H$6:$H$9)),Inputs!$B$12),-Inputs!$B$12),NORM.INV(RAND(),LOOKUP(Y3922,Inputs!$J$6:$J$9,Inputs!$G$6:$G$9),LOOKUP(Y3922,Inputs!$J$6:$J$9,Inputs!$H$6:$H$9))),0),"" )</f>
        <v/>
      </c>
      <c r="P3922" s="31">
        <f>IF($A3922&lt;=Inputs!$B$13,RAND(),"")</f>
        <v/>
      </c>
      <c r="Q3922" s="31">
        <f>IF($A3922&lt;=Inputs!$B$13,RAND(),"")</f>
        <v/>
      </c>
      <c r="R3922" s="31">
        <f>IF($A3922&lt;=Inputs!$B$13,RAND(),"")</f>
        <v/>
      </c>
      <c r="S3922" s="31">
        <f>IF($A3922&lt;=Inputs!$B$13,RAND(),"")</f>
        <v/>
      </c>
      <c r="T3922" s="31">
        <f>IF($A3922&lt;=Inputs!$B$13,RAND(),"")</f>
        <v/>
      </c>
      <c r="U3922" s="31">
        <f>IF($A3922&lt;=Inputs!$B$13,RAND(),"")</f>
        <v/>
      </c>
      <c r="V3922" s="31">
        <f>IF($A3922&lt;=Inputs!$B$13,RAND(),"")</f>
        <v/>
      </c>
      <c r="W3922" s="31">
        <f>IF($A3922&lt;=Inputs!$B$13,RAND(),"")</f>
        <v/>
      </c>
      <c r="X3922" s="31">
        <f>IF($A3922&lt;=Inputs!$B$13,RAND(),"")</f>
        <v/>
      </c>
      <c r="Y3922" s="31">
        <f>IF($A3922&lt;=Inputs!$B$13,RAND(),"")</f>
        <v/>
      </c>
    </row>
    <row r="3923">
      <c r="A3923" t="n">
        <v>3918</v>
      </c>
      <c r="B3923" s="26">
        <f>IF($A3923&lt;=Inputs!$B$13,IF(Inputs!$B$8&gt;0,SUM(F3923:O3923)/Inputs!$B$8,0),"")</f>
        <v/>
      </c>
      <c r="C3923" s="27">
        <f>IF($A3923&lt;=Inputs!$B$13,B3923/100,"")</f>
        <v/>
      </c>
      <c r="D3923" s="28">
        <f>IF($A3923&lt;=Inputs!$B$13,C3923*Inputs!$B$7,"")</f>
        <v/>
      </c>
      <c r="E3923" s="29">
        <f>IF($A3923&lt;=Inputs!$B$13,IF(D3923&gt;0,1,0),"")</f>
        <v/>
      </c>
      <c r="F3923" s="26">
        <f>IF($A3923&lt;=Inputs!$B$13,IF(1&lt;=Inputs!$B$8,IF(Inputs!$B$12&gt;0,MAX(MIN(NORM.INV(RAND(),LOOKUP(P3923,Inputs!$J$6:$J$9,Inputs!$G$6:$G$9),LOOKUP(P3923,Inputs!$J$6:$J$9,Inputs!$H$6:$H$9)),Inputs!$B$12),-Inputs!$B$12),NORM.INV(RAND(),LOOKUP(P3923,Inputs!$J$6:$J$9,Inputs!$G$6:$G$9),LOOKUP(P3923,Inputs!$J$6:$J$9,Inputs!$H$6:$H$9))),0),"" )</f>
        <v/>
      </c>
      <c r="G3923" s="26">
        <f>IF($A3923&lt;=Inputs!$B$13,IF(2&lt;=Inputs!$B$8,IF(Inputs!$B$12&gt;0,MAX(MIN(NORM.INV(RAND(),LOOKUP(Q3923,Inputs!$J$6:$J$9,Inputs!$G$6:$G$9),LOOKUP(Q3923,Inputs!$J$6:$J$9,Inputs!$H$6:$H$9)),Inputs!$B$12),-Inputs!$B$12),NORM.INV(RAND(),LOOKUP(Q3923,Inputs!$J$6:$J$9,Inputs!$G$6:$G$9),LOOKUP(Q3923,Inputs!$J$6:$J$9,Inputs!$H$6:$H$9))),0),"" )</f>
        <v/>
      </c>
      <c r="H3923" s="26">
        <f>IF($A3923&lt;=Inputs!$B$13,IF(3&lt;=Inputs!$B$8,IF(Inputs!$B$12&gt;0,MAX(MIN(NORM.INV(RAND(),LOOKUP(R3923,Inputs!$J$6:$J$9,Inputs!$G$6:$G$9),LOOKUP(R3923,Inputs!$J$6:$J$9,Inputs!$H$6:$H$9)),Inputs!$B$12),-Inputs!$B$12),NORM.INV(RAND(),LOOKUP(R3923,Inputs!$J$6:$J$9,Inputs!$G$6:$G$9),LOOKUP(R3923,Inputs!$J$6:$J$9,Inputs!$H$6:$H$9))),0),"" )</f>
        <v/>
      </c>
      <c r="I3923" s="26">
        <f>IF($A3923&lt;=Inputs!$B$13,IF(4&lt;=Inputs!$B$8,IF(Inputs!$B$12&gt;0,MAX(MIN(NORM.INV(RAND(),LOOKUP(S3923,Inputs!$J$6:$J$9,Inputs!$G$6:$G$9),LOOKUP(S3923,Inputs!$J$6:$J$9,Inputs!$H$6:$H$9)),Inputs!$B$12),-Inputs!$B$12),NORM.INV(RAND(),LOOKUP(S3923,Inputs!$J$6:$J$9,Inputs!$G$6:$G$9),LOOKUP(S3923,Inputs!$J$6:$J$9,Inputs!$H$6:$H$9))),0),"" )</f>
        <v/>
      </c>
      <c r="J3923" s="26">
        <f>IF($A3923&lt;=Inputs!$B$13,IF(5&lt;=Inputs!$B$8,IF(Inputs!$B$12&gt;0,MAX(MIN(NORM.INV(RAND(),LOOKUP(T3923,Inputs!$J$6:$J$9,Inputs!$G$6:$G$9),LOOKUP(T3923,Inputs!$J$6:$J$9,Inputs!$H$6:$H$9)),Inputs!$B$12),-Inputs!$B$12),NORM.INV(RAND(),LOOKUP(T3923,Inputs!$J$6:$J$9,Inputs!$G$6:$G$9),LOOKUP(T3923,Inputs!$J$6:$J$9,Inputs!$H$6:$H$9))),0),"" )</f>
        <v/>
      </c>
      <c r="K3923" s="26">
        <f>IF($A3923&lt;=Inputs!$B$13,IF(6&lt;=Inputs!$B$8,IF(Inputs!$B$12&gt;0,MAX(MIN(NORM.INV(RAND(),LOOKUP(U3923,Inputs!$J$6:$J$9,Inputs!$G$6:$G$9),LOOKUP(U3923,Inputs!$J$6:$J$9,Inputs!$H$6:$H$9)),Inputs!$B$12),-Inputs!$B$12),NORM.INV(RAND(),LOOKUP(U3923,Inputs!$J$6:$J$9,Inputs!$G$6:$G$9),LOOKUP(U3923,Inputs!$J$6:$J$9,Inputs!$H$6:$H$9))),0),"" )</f>
        <v/>
      </c>
      <c r="L3923" s="26">
        <f>IF($A3923&lt;=Inputs!$B$13,IF(7&lt;=Inputs!$B$8,IF(Inputs!$B$12&gt;0,MAX(MIN(NORM.INV(RAND(),LOOKUP(V3923,Inputs!$J$6:$J$9,Inputs!$G$6:$G$9),LOOKUP(V3923,Inputs!$J$6:$J$9,Inputs!$H$6:$H$9)),Inputs!$B$12),-Inputs!$B$12),NORM.INV(RAND(),LOOKUP(V3923,Inputs!$J$6:$J$9,Inputs!$G$6:$G$9),LOOKUP(V3923,Inputs!$J$6:$J$9,Inputs!$H$6:$H$9))),0),"" )</f>
        <v/>
      </c>
      <c r="M3923" s="26">
        <f>IF($A3923&lt;=Inputs!$B$13,IF(8&lt;=Inputs!$B$8,IF(Inputs!$B$12&gt;0,MAX(MIN(NORM.INV(RAND(),LOOKUP(W3923,Inputs!$J$6:$J$9,Inputs!$G$6:$G$9),LOOKUP(W3923,Inputs!$J$6:$J$9,Inputs!$H$6:$H$9)),Inputs!$B$12),-Inputs!$B$12),NORM.INV(RAND(),LOOKUP(W3923,Inputs!$J$6:$J$9,Inputs!$G$6:$G$9),LOOKUP(W3923,Inputs!$J$6:$J$9,Inputs!$H$6:$H$9))),0),"" )</f>
        <v/>
      </c>
      <c r="N3923" s="26">
        <f>IF($A3923&lt;=Inputs!$B$13,IF(9&lt;=Inputs!$B$8,IF(Inputs!$B$12&gt;0,MAX(MIN(NORM.INV(RAND(),LOOKUP(X3923,Inputs!$J$6:$J$9,Inputs!$G$6:$G$9),LOOKUP(X3923,Inputs!$J$6:$J$9,Inputs!$H$6:$H$9)),Inputs!$B$12),-Inputs!$B$12),NORM.INV(RAND(),LOOKUP(X3923,Inputs!$J$6:$J$9,Inputs!$G$6:$G$9),LOOKUP(X3923,Inputs!$J$6:$J$9,Inputs!$H$6:$H$9))),0),"" )</f>
        <v/>
      </c>
      <c r="O3923" s="26">
        <f>IF($A3923&lt;=Inputs!$B$13,IF(10&lt;=Inputs!$B$8,IF(Inputs!$B$12&gt;0,MAX(MIN(NORM.INV(RAND(),LOOKUP(Y3923,Inputs!$J$6:$J$9,Inputs!$G$6:$G$9),LOOKUP(Y3923,Inputs!$J$6:$J$9,Inputs!$H$6:$H$9)),Inputs!$B$12),-Inputs!$B$12),NORM.INV(RAND(),LOOKUP(Y3923,Inputs!$J$6:$J$9,Inputs!$G$6:$G$9),LOOKUP(Y3923,Inputs!$J$6:$J$9,Inputs!$H$6:$H$9))),0),"" )</f>
        <v/>
      </c>
      <c r="P3923" s="31">
        <f>IF($A3923&lt;=Inputs!$B$13,RAND(),"")</f>
        <v/>
      </c>
      <c r="Q3923" s="31">
        <f>IF($A3923&lt;=Inputs!$B$13,RAND(),"")</f>
        <v/>
      </c>
      <c r="R3923" s="31">
        <f>IF($A3923&lt;=Inputs!$B$13,RAND(),"")</f>
        <v/>
      </c>
      <c r="S3923" s="31">
        <f>IF($A3923&lt;=Inputs!$B$13,RAND(),"")</f>
        <v/>
      </c>
      <c r="T3923" s="31">
        <f>IF($A3923&lt;=Inputs!$B$13,RAND(),"")</f>
        <v/>
      </c>
      <c r="U3923" s="31">
        <f>IF($A3923&lt;=Inputs!$B$13,RAND(),"")</f>
        <v/>
      </c>
      <c r="V3923" s="31">
        <f>IF($A3923&lt;=Inputs!$B$13,RAND(),"")</f>
        <v/>
      </c>
      <c r="W3923" s="31">
        <f>IF($A3923&lt;=Inputs!$B$13,RAND(),"")</f>
        <v/>
      </c>
      <c r="X3923" s="31">
        <f>IF($A3923&lt;=Inputs!$B$13,RAND(),"")</f>
        <v/>
      </c>
      <c r="Y3923" s="31">
        <f>IF($A3923&lt;=Inputs!$B$13,RAND(),"")</f>
        <v/>
      </c>
    </row>
    <row r="3924">
      <c r="A3924" t="n">
        <v>3919</v>
      </c>
      <c r="B3924" s="26">
        <f>IF($A3924&lt;=Inputs!$B$13,IF(Inputs!$B$8&gt;0,SUM(F3924:O3924)/Inputs!$B$8,0),"")</f>
        <v/>
      </c>
      <c r="C3924" s="27">
        <f>IF($A3924&lt;=Inputs!$B$13,B3924/100,"")</f>
        <v/>
      </c>
      <c r="D3924" s="28">
        <f>IF($A3924&lt;=Inputs!$B$13,C3924*Inputs!$B$7,"")</f>
        <v/>
      </c>
      <c r="E3924" s="29">
        <f>IF($A3924&lt;=Inputs!$B$13,IF(D3924&gt;0,1,0),"")</f>
        <v/>
      </c>
      <c r="F3924" s="26">
        <f>IF($A3924&lt;=Inputs!$B$13,IF(1&lt;=Inputs!$B$8,IF(Inputs!$B$12&gt;0,MAX(MIN(NORM.INV(RAND(),LOOKUP(P3924,Inputs!$J$6:$J$9,Inputs!$G$6:$G$9),LOOKUP(P3924,Inputs!$J$6:$J$9,Inputs!$H$6:$H$9)),Inputs!$B$12),-Inputs!$B$12),NORM.INV(RAND(),LOOKUP(P3924,Inputs!$J$6:$J$9,Inputs!$G$6:$G$9),LOOKUP(P3924,Inputs!$J$6:$J$9,Inputs!$H$6:$H$9))),0),"" )</f>
        <v/>
      </c>
      <c r="G3924" s="26">
        <f>IF($A3924&lt;=Inputs!$B$13,IF(2&lt;=Inputs!$B$8,IF(Inputs!$B$12&gt;0,MAX(MIN(NORM.INV(RAND(),LOOKUP(Q3924,Inputs!$J$6:$J$9,Inputs!$G$6:$G$9),LOOKUP(Q3924,Inputs!$J$6:$J$9,Inputs!$H$6:$H$9)),Inputs!$B$12),-Inputs!$B$12),NORM.INV(RAND(),LOOKUP(Q3924,Inputs!$J$6:$J$9,Inputs!$G$6:$G$9),LOOKUP(Q3924,Inputs!$J$6:$J$9,Inputs!$H$6:$H$9))),0),"" )</f>
        <v/>
      </c>
      <c r="H3924" s="26">
        <f>IF($A3924&lt;=Inputs!$B$13,IF(3&lt;=Inputs!$B$8,IF(Inputs!$B$12&gt;0,MAX(MIN(NORM.INV(RAND(),LOOKUP(R3924,Inputs!$J$6:$J$9,Inputs!$G$6:$G$9),LOOKUP(R3924,Inputs!$J$6:$J$9,Inputs!$H$6:$H$9)),Inputs!$B$12),-Inputs!$B$12),NORM.INV(RAND(),LOOKUP(R3924,Inputs!$J$6:$J$9,Inputs!$G$6:$G$9),LOOKUP(R3924,Inputs!$J$6:$J$9,Inputs!$H$6:$H$9))),0),"" )</f>
        <v/>
      </c>
      <c r="I3924" s="26">
        <f>IF($A3924&lt;=Inputs!$B$13,IF(4&lt;=Inputs!$B$8,IF(Inputs!$B$12&gt;0,MAX(MIN(NORM.INV(RAND(),LOOKUP(S3924,Inputs!$J$6:$J$9,Inputs!$G$6:$G$9),LOOKUP(S3924,Inputs!$J$6:$J$9,Inputs!$H$6:$H$9)),Inputs!$B$12),-Inputs!$B$12),NORM.INV(RAND(),LOOKUP(S3924,Inputs!$J$6:$J$9,Inputs!$G$6:$G$9),LOOKUP(S3924,Inputs!$J$6:$J$9,Inputs!$H$6:$H$9))),0),"" )</f>
        <v/>
      </c>
      <c r="J3924" s="26">
        <f>IF($A3924&lt;=Inputs!$B$13,IF(5&lt;=Inputs!$B$8,IF(Inputs!$B$12&gt;0,MAX(MIN(NORM.INV(RAND(),LOOKUP(T3924,Inputs!$J$6:$J$9,Inputs!$G$6:$G$9),LOOKUP(T3924,Inputs!$J$6:$J$9,Inputs!$H$6:$H$9)),Inputs!$B$12),-Inputs!$B$12),NORM.INV(RAND(),LOOKUP(T3924,Inputs!$J$6:$J$9,Inputs!$G$6:$G$9),LOOKUP(T3924,Inputs!$J$6:$J$9,Inputs!$H$6:$H$9))),0),"" )</f>
        <v/>
      </c>
      <c r="K3924" s="26">
        <f>IF($A3924&lt;=Inputs!$B$13,IF(6&lt;=Inputs!$B$8,IF(Inputs!$B$12&gt;0,MAX(MIN(NORM.INV(RAND(),LOOKUP(U3924,Inputs!$J$6:$J$9,Inputs!$G$6:$G$9),LOOKUP(U3924,Inputs!$J$6:$J$9,Inputs!$H$6:$H$9)),Inputs!$B$12),-Inputs!$B$12),NORM.INV(RAND(),LOOKUP(U3924,Inputs!$J$6:$J$9,Inputs!$G$6:$G$9),LOOKUP(U3924,Inputs!$J$6:$J$9,Inputs!$H$6:$H$9))),0),"" )</f>
        <v/>
      </c>
      <c r="L3924" s="26">
        <f>IF($A3924&lt;=Inputs!$B$13,IF(7&lt;=Inputs!$B$8,IF(Inputs!$B$12&gt;0,MAX(MIN(NORM.INV(RAND(),LOOKUP(V3924,Inputs!$J$6:$J$9,Inputs!$G$6:$G$9),LOOKUP(V3924,Inputs!$J$6:$J$9,Inputs!$H$6:$H$9)),Inputs!$B$12),-Inputs!$B$12),NORM.INV(RAND(),LOOKUP(V3924,Inputs!$J$6:$J$9,Inputs!$G$6:$G$9),LOOKUP(V3924,Inputs!$J$6:$J$9,Inputs!$H$6:$H$9))),0),"" )</f>
        <v/>
      </c>
      <c r="M3924" s="26">
        <f>IF($A3924&lt;=Inputs!$B$13,IF(8&lt;=Inputs!$B$8,IF(Inputs!$B$12&gt;0,MAX(MIN(NORM.INV(RAND(),LOOKUP(W3924,Inputs!$J$6:$J$9,Inputs!$G$6:$G$9),LOOKUP(W3924,Inputs!$J$6:$J$9,Inputs!$H$6:$H$9)),Inputs!$B$12),-Inputs!$B$12),NORM.INV(RAND(),LOOKUP(W3924,Inputs!$J$6:$J$9,Inputs!$G$6:$G$9),LOOKUP(W3924,Inputs!$J$6:$J$9,Inputs!$H$6:$H$9))),0),"" )</f>
        <v/>
      </c>
      <c r="N3924" s="26">
        <f>IF($A3924&lt;=Inputs!$B$13,IF(9&lt;=Inputs!$B$8,IF(Inputs!$B$12&gt;0,MAX(MIN(NORM.INV(RAND(),LOOKUP(X3924,Inputs!$J$6:$J$9,Inputs!$G$6:$G$9),LOOKUP(X3924,Inputs!$J$6:$J$9,Inputs!$H$6:$H$9)),Inputs!$B$12),-Inputs!$B$12),NORM.INV(RAND(),LOOKUP(X3924,Inputs!$J$6:$J$9,Inputs!$G$6:$G$9),LOOKUP(X3924,Inputs!$J$6:$J$9,Inputs!$H$6:$H$9))),0),"" )</f>
        <v/>
      </c>
      <c r="O3924" s="26">
        <f>IF($A3924&lt;=Inputs!$B$13,IF(10&lt;=Inputs!$B$8,IF(Inputs!$B$12&gt;0,MAX(MIN(NORM.INV(RAND(),LOOKUP(Y3924,Inputs!$J$6:$J$9,Inputs!$G$6:$G$9),LOOKUP(Y3924,Inputs!$J$6:$J$9,Inputs!$H$6:$H$9)),Inputs!$B$12),-Inputs!$B$12),NORM.INV(RAND(),LOOKUP(Y3924,Inputs!$J$6:$J$9,Inputs!$G$6:$G$9),LOOKUP(Y3924,Inputs!$J$6:$J$9,Inputs!$H$6:$H$9))),0),"" )</f>
        <v/>
      </c>
      <c r="P3924" s="31">
        <f>IF($A3924&lt;=Inputs!$B$13,RAND(),"")</f>
        <v/>
      </c>
      <c r="Q3924" s="31">
        <f>IF($A3924&lt;=Inputs!$B$13,RAND(),"")</f>
        <v/>
      </c>
      <c r="R3924" s="31">
        <f>IF($A3924&lt;=Inputs!$B$13,RAND(),"")</f>
        <v/>
      </c>
      <c r="S3924" s="31">
        <f>IF($A3924&lt;=Inputs!$B$13,RAND(),"")</f>
        <v/>
      </c>
      <c r="T3924" s="31">
        <f>IF($A3924&lt;=Inputs!$B$13,RAND(),"")</f>
        <v/>
      </c>
      <c r="U3924" s="31">
        <f>IF($A3924&lt;=Inputs!$B$13,RAND(),"")</f>
        <v/>
      </c>
      <c r="V3924" s="31">
        <f>IF($A3924&lt;=Inputs!$B$13,RAND(),"")</f>
        <v/>
      </c>
      <c r="W3924" s="31">
        <f>IF($A3924&lt;=Inputs!$B$13,RAND(),"")</f>
        <v/>
      </c>
      <c r="X3924" s="31">
        <f>IF($A3924&lt;=Inputs!$B$13,RAND(),"")</f>
        <v/>
      </c>
      <c r="Y3924" s="31">
        <f>IF($A3924&lt;=Inputs!$B$13,RAND(),"")</f>
        <v/>
      </c>
    </row>
    <row r="3925">
      <c r="A3925" t="n">
        <v>3920</v>
      </c>
      <c r="B3925" s="26">
        <f>IF($A3925&lt;=Inputs!$B$13,IF(Inputs!$B$8&gt;0,SUM(F3925:O3925)/Inputs!$B$8,0),"")</f>
        <v/>
      </c>
      <c r="C3925" s="27">
        <f>IF($A3925&lt;=Inputs!$B$13,B3925/100,"")</f>
        <v/>
      </c>
      <c r="D3925" s="28">
        <f>IF($A3925&lt;=Inputs!$B$13,C3925*Inputs!$B$7,"")</f>
        <v/>
      </c>
      <c r="E3925" s="29">
        <f>IF($A3925&lt;=Inputs!$B$13,IF(D3925&gt;0,1,0),"")</f>
        <v/>
      </c>
      <c r="F3925" s="26">
        <f>IF($A3925&lt;=Inputs!$B$13,IF(1&lt;=Inputs!$B$8,IF(Inputs!$B$12&gt;0,MAX(MIN(NORM.INV(RAND(),LOOKUP(P3925,Inputs!$J$6:$J$9,Inputs!$G$6:$G$9),LOOKUP(P3925,Inputs!$J$6:$J$9,Inputs!$H$6:$H$9)),Inputs!$B$12),-Inputs!$B$12),NORM.INV(RAND(),LOOKUP(P3925,Inputs!$J$6:$J$9,Inputs!$G$6:$G$9),LOOKUP(P3925,Inputs!$J$6:$J$9,Inputs!$H$6:$H$9))),0),"" )</f>
        <v/>
      </c>
      <c r="G3925" s="26">
        <f>IF($A3925&lt;=Inputs!$B$13,IF(2&lt;=Inputs!$B$8,IF(Inputs!$B$12&gt;0,MAX(MIN(NORM.INV(RAND(),LOOKUP(Q3925,Inputs!$J$6:$J$9,Inputs!$G$6:$G$9),LOOKUP(Q3925,Inputs!$J$6:$J$9,Inputs!$H$6:$H$9)),Inputs!$B$12),-Inputs!$B$12),NORM.INV(RAND(),LOOKUP(Q3925,Inputs!$J$6:$J$9,Inputs!$G$6:$G$9),LOOKUP(Q3925,Inputs!$J$6:$J$9,Inputs!$H$6:$H$9))),0),"" )</f>
        <v/>
      </c>
      <c r="H3925" s="26">
        <f>IF($A3925&lt;=Inputs!$B$13,IF(3&lt;=Inputs!$B$8,IF(Inputs!$B$12&gt;0,MAX(MIN(NORM.INV(RAND(),LOOKUP(R3925,Inputs!$J$6:$J$9,Inputs!$G$6:$G$9),LOOKUP(R3925,Inputs!$J$6:$J$9,Inputs!$H$6:$H$9)),Inputs!$B$12),-Inputs!$B$12),NORM.INV(RAND(),LOOKUP(R3925,Inputs!$J$6:$J$9,Inputs!$G$6:$G$9),LOOKUP(R3925,Inputs!$J$6:$J$9,Inputs!$H$6:$H$9))),0),"" )</f>
        <v/>
      </c>
      <c r="I3925" s="26">
        <f>IF($A3925&lt;=Inputs!$B$13,IF(4&lt;=Inputs!$B$8,IF(Inputs!$B$12&gt;0,MAX(MIN(NORM.INV(RAND(),LOOKUP(S3925,Inputs!$J$6:$J$9,Inputs!$G$6:$G$9),LOOKUP(S3925,Inputs!$J$6:$J$9,Inputs!$H$6:$H$9)),Inputs!$B$12),-Inputs!$B$12),NORM.INV(RAND(),LOOKUP(S3925,Inputs!$J$6:$J$9,Inputs!$G$6:$G$9),LOOKUP(S3925,Inputs!$J$6:$J$9,Inputs!$H$6:$H$9))),0),"" )</f>
        <v/>
      </c>
      <c r="J3925" s="26">
        <f>IF($A3925&lt;=Inputs!$B$13,IF(5&lt;=Inputs!$B$8,IF(Inputs!$B$12&gt;0,MAX(MIN(NORM.INV(RAND(),LOOKUP(T3925,Inputs!$J$6:$J$9,Inputs!$G$6:$G$9),LOOKUP(T3925,Inputs!$J$6:$J$9,Inputs!$H$6:$H$9)),Inputs!$B$12),-Inputs!$B$12),NORM.INV(RAND(),LOOKUP(T3925,Inputs!$J$6:$J$9,Inputs!$G$6:$G$9),LOOKUP(T3925,Inputs!$J$6:$J$9,Inputs!$H$6:$H$9))),0),"" )</f>
        <v/>
      </c>
      <c r="K3925" s="26">
        <f>IF($A3925&lt;=Inputs!$B$13,IF(6&lt;=Inputs!$B$8,IF(Inputs!$B$12&gt;0,MAX(MIN(NORM.INV(RAND(),LOOKUP(U3925,Inputs!$J$6:$J$9,Inputs!$G$6:$G$9),LOOKUP(U3925,Inputs!$J$6:$J$9,Inputs!$H$6:$H$9)),Inputs!$B$12),-Inputs!$B$12),NORM.INV(RAND(),LOOKUP(U3925,Inputs!$J$6:$J$9,Inputs!$G$6:$G$9),LOOKUP(U3925,Inputs!$J$6:$J$9,Inputs!$H$6:$H$9))),0),"" )</f>
        <v/>
      </c>
      <c r="L3925" s="26">
        <f>IF($A3925&lt;=Inputs!$B$13,IF(7&lt;=Inputs!$B$8,IF(Inputs!$B$12&gt;0,MAX(MIN(NORM.INV(RAND(),LOOKUP(V3925,Inputs!$J$6:$J$9,Inputs!$G$6:$G$9),LOOKUP(V3925,Inputs!$J$6:$J$9,Inputs!$H$6:$H$9)),Inputs!$B$12),-Inputs!$B$12),NORM.INV(RAND(),LOOKUP(V3925,Inputs!$J$6:$J$9,Inputs!$G$6:$G$9),LOOKUP(V3925,Inputs!$J$6:$J$9,Inputs!$H$6:$H$9))),0),"" )</f>
        <v/>
      </c>
      <c r="M3925" s="26">
        <f>IF($A3925&lt;=Inputs!$B$13,IF(8&lt;=Inputs!$B$8,IF(Inputs!$B$12&gt;0,MAX(MIN(NORM.INV(RAND(),LOOKUP(W3925,Inputs!$J$6:$J$9,Inputs!$G$6:$G$9),LOOKUP(W3925,Inputs!$J$6:$J$9,Inputs!$H$6:$H$9)),Inputs!$B$12),-Inputs!$B$12),NORM.INV(RAND(),LOOKUP(W3925,Inputs!$J$6:$J$9,Inputs!$G$6:$G$9),LOOKUP(W3925,Inputs!$J$6:$J$9,Inputs!$H$6:$H$9))),0),"" )</f>
        <v/>
      </c>
      <c r="N3925" s="26">
        <f>IF($A3925&lt;=Inputs!$B$13,IF(9&lt;=Inputs!$B$8,IF(Inputs!$B$12&gt;0,MAX(MIN(NORM.INV(RAND(),LOOKUP(X3925,Inputs!$J$6:$J$9,Inputs!$G$6:$G$9),LOOKUP(X3925,Inputs!$J$6:$J$9,Inputs!$H$6:$H$9)),Inputs!$B$12),-Inputs!$B$12),NORM.INV(RAND(),LOOKUP(X3925,Inputs!$J$6:$J$9,Inputs!$G$6:$G$9),LOOKUP(X3925,Inputs!$J$6:$J$9,Inputs!$H$6:$H$9))),0),"" )</f>
        <v/>
      </c>
      <c r="O3925" s="26">
        <f>IF($A3925&lt;=Inputs!$B$13,IF(10&lt;=Inputs!$B$8,IF(Inputs!$B$12&gt;0,MAX(MIN(NORM.INV(RAND(),LOOKUP(Y3925,Inputs!$J$6:$J$9,Inputs!$G$6:$G$9),LOOKUP(Y3925,Inputs!$J$6:$J$9,Inputs!$H$6:$H$9)),Inputs!$B$12),-Inputs!$B$12),NORM.INV(RAND(),LOOKUP(Y3925,Inputs!$J$6:$J$9,Inputs!$G$6:$G$9),LOOKUP(Y3925,Inputs!$J$6:$J$9,Inputs!$H$6:$H$9))),0),"" )</f>
        <v/>
      </c>
      <c r="P3925" s="31">
        <f>IF($A3925&lt;=Inputs!$B$13,RAND(),"")</f>
        <v/>
      </c>
      <c r="Q3925" s="31">
        <f>IF($A3925&lt;=Inputs!$B$13,RAND(),"")</f>
        <v/>
      </c>
      <c r="R3925" s="31">
        <f>IF($A3925&lt;=Inputs!$B$13,RAND(),"")</f>
        <v/>
      </c>
      <c r="S3925" s="31">
        <f>IF($A3925&lt;=Inputs!$B$13,RAND(),"")</f>
        <v/>
      </c>
      <c r="T3925" s="31">
        <f>IF($A3925&lt;=Inputs!$B$13,RAND(),"")</f>
        <v/>
      </c>
      <c r="U3925" s="31">
        <f>IF($A3925&lt;=Inputs!$B$13,RAND(),"")</f>
        <v/>
      </c>
      <c r="V3925" s="31">
        <f>IF($A3925&lt;=Inputs!$B$13,RAND(),"")</f>
        <v/>
      </c>
      <c r="W3925" s="31">
        <f>IF($A3925&lt;=Inputs!$B$13,RAND(),"")</f>
        <v/>
      </c>
      <c r="X3925" s="31">
        <f>IF($A3925&lt;=Inputs!$B$13,RAND(),"")</f>
        <v/>
      </c>
      <c r="Y3925" s="31">
        <f>IF($A3925&lt;=Inputs!$B$13,RAND(),"")</f>
        <v/>
      </c>
    </row>
    <row r="3926">
      <c r="A3926" t="n">
        <v>3921</v>
      </c>
      <c r="B3926" s="26">
        <f>IF($A3926&lt;=Inputs!$B$13,IF(Inputs!$B$8&gt;0,SUM(F3926:O3926)/Inputs!$B$8,0),"")</f>
        <v/>
      </c>
      <c r="C3926" s="27">
        <f>IF($A3926&lt;=Inputs!$B$13,B3926/100,"")</f>
        <v/>
      </c>
      <c r="D3926" s="28">
        <f>IF($A3926&lt;=Inputs!$B$13,C3926*Inputs!$B$7,"")</f>
        <v/>
      </c>
      <c r="E3926" s="29">
        <f>IF($A3926&lt;=Inputs!$B$13,IF(D3926&gt;0,1,0),"")</f>
        <v/>
      </c>
      <c r="F3926" s="26">
        <f>IF($A3926&lt;=Inputs!$B$13,IF(1&lt;=Inputs!$B$8,IF(Inputs!$B$12&gt;0,MAX(MIN(NORM.INV(RAND(),LOOKUP(P3926,Inputs!$J$6:$J$9,Inputs!$G$6:$G$9),LOOKUP(P3926,Inputs!$J$6:$J$9,Inputs!$H$6:$H$9)),Inputs!$B$12),-Inputs!$B$12),NORM.INV(RAND(),LOOKUP(P3926,Inputs!$J$6:$J$9,Inputs!$G$6:$G$9),LOOKUP(P3926,Inputs!$J$6:$J$9,Inputs!$H$6:$H$9))),0),"" )</f>
        <v/>
      </c>
      <c r="G3926" s="26">
        <f>IF($A3926&lt;=Inputs!$B$13,IF(2&lt;=Inputs!$B$8,IF(Inputs!$B$12&gt;0,MAX(MIN(NORM.INV(RAND(),LOOKUP(Q3926,Inputs!$J$6:$J$9,Inputs!$G$6:$G$9),LOOKUP(Q3926,Inputs!$J$6:$J$9,Inputs!$H$6:$H$9)),Inputs!$B$12),-Inputs!$B$12),NORM.INV(RAND(),LOOKUP(Q3926,Inputs!$J$6:$J$9,Inputs!$G$6:$G$9),LOOKUP(Q3926,Inputs!$J$6:$J$9,Inputs!$H$6:$H$9))),0),"" )</f>
        <v/>
      </c>
      <c r="H3926" s="26">
        <f>IF($A3926&lt;=Inputs!$B$13,IF(3&lt;=Inputs!$B$8,IF(Inputs!$B$12&gt;0,MAX(MIN(NORM.INV(RAND(),LOOKUP(R3926,Inputs!$J$6:$J$9,Inputs!$G$6:$G$9),LOOKUP(R3926,Inputs!$J$6:$J$9,Inputs!$H$6:$H$9)),Inputs!$B$12),-Inputs!$B$12),NORM.INV(RAND(),LOOKUP(R3926,Inputs!$J$6:$J$9,Inputs!$G$6:$G$9),LOOKUP(R3926,Inputs!$J$6:$J$9,Inputs!$H$6:$H$9))),0),"" )</f>
        <v/>
      </c>
      <c r="I3926" s="26">
        <f>IF($A3926&lt;=Inputs!$B$13,IF(4&lt;=Inputs!$B$8,IF(Inputs!$B$12&gt;0,MAX(MIN(NORM.INV(RAND(),LOOKUP(S3926,Inputs!$J$6:$J$9,Inputs!$G$6:$G$9),LOOKUP(S3926,Inputs!$J$6:$J$9,Inputs!$H$6:$H$9)),Inputs!$B$12),-Inputs!$B$12),NORM.INV(RAND(),LOOKUP(S3926,Inputs!$J$6:$J$9,Inputs!$G$6:$G$9),LOOKUP(S3926,Inputs!$J$6:$J$9,Inputs!$H$6:$H$9))),0),"" )</f>
        <v/>
      </c>
      <c r="J3926" s="26">
        <f>IF($A3926&lt;=Inputs!$B$13,IF(5&lt;=Inputs!$B$8,IF(Inputs!$B$12&gt;0,MAX(MIN(NORM.INV(RAND(),LOOKUP(T3926,Inputs!$J$6:$J$9,Inputs!$G$6:$G$9),LOOKUP(T3926,Inputs!$J$6:$J$9,Inputs!$H$6:$H$9)),Inputs!$B$12),-Inputs!$B$12),NORM.INV(RAND(),LOOKUP(T3926,Inputs!$J$6:$J$9,Inputs!$G$6:$G$9),LOOKUP(T3926,Inputs!$J$6:$J$9,Inputs!$H$6:$H$9))),0),"" )</f>
        <v/>
      </c>
      <c r="K3926" s="26">
        <f>IF($A3926&lt;=Inputs!$B$13,IF(6&lt;=Inputs!$B$8,IF(Inputs!$B$12&gt;0,MAX(MIN(NORM.INV(RAND(),LOOKUP(U3926,Inputs!$J$6:$J$9,Inputs!$G$6:$G$9),LOOKUP(U3926,Inputs!$J$6:$J$9,Inputs!$H$6:$H$9)),Inputs!$B$12),-Inputs!$B$12),NORM.INV(RAND(),LOOKUP(U3926,Inputs!$J$6:$J$9,Inputs!$G$6:$G$9),LOOKUP(U3926,Inputs!$J$6:$J$9,Inputs!$H$6:$H$9))),0),"" )</f>
        <v/>
      </c>
      <c r="L3926" s="26">
        <f>IF($A3926&lt;=Inputs!$B$13,IF(7&lt;=Inputs!$B$8,IF(Inputs!$B$12&gt;0,MAX(MIN(NORM.INV(RAND(),LOOKUP(V3926,Inputs!$J$6:$J$9,Inputs!$G$6:$G$9),LOOKUP(V3926,Inputs!$J$6:$J$9,Inputs!$H$6:$H$9)),Inputs!$B$12),-Inputs!$B$12),NORM.INV(RAND(),LOOKUP(V3926,Inputs!$J$6:$J$9,Inputs!$G$6:$G$9),LOOKUP(V3926,Inputs!$J$6:$J$9,Inputs!$H$6:$H$9))),0),"" )</f>
        <v/>
      </c>
      <c r="M3926" s="26">
        <f>IF($A3926&lt;=Inputs!$B$13,IF(8&lt;=Inputs!$B$8,IF(Inputs!$B$12&gt;0,MAX(MIN(NORM.INV(RAND(),LOOKUP(W3926,Inputs!$J$6:$J$9,Inputs!$G$6:$G$9),LOOKUP(W3926,Inputs!$J$6:$J$9,Inputs!$H$6:$H$9)),Inputs!$B$12),-Inputs!$B$12),NORM.INV(RAND(),LOOKUP(W3926,Inputs!$J$6:$J$9,Inputs!$G$6:$G$9),LOOKUP(W3926,Inputs!$J$6:$J$9,Inputs!$H$6:$H$9))),0),"" )</f>
        <v/>
      </c>
      <c r="N3926" s="26">
        <f>IF($A3926&lt;=Inputs!$B$13,IF(9&lt;=Inputs!$B$8,IF(Inputs!$B$12&gt;0,MAX(MIN(NORM.INV(RAND(),LOOKUP(X3926,Inputs!$J$6:$J$9,Inputs!$G$6:$G$9),LOOKUP(X3926,Inputs!$J$6:$J$9,Inputs!$H$6:$H$9)),Inputs!$B$12),-Inputs!$B$12),NORM.INV(RAND(),LOOKUP(X3926,Inputs!$J$6:$J$9,Inputs!$G$6:$G$9),LOOKUP(X3926,Inputs!$J$6:$J$9,Inputs!$H$6:$H$9))),0),"" )</f>
        <v/>
      </c>
      <c r="O3926" s="26">
        <f>IF($A3926&lt;=Inputs!$B$13,IF(10&lt;=Inputs!$B$8,IF(Inputs!$B$12&gt;0,MAX(MIN(NORM.INV(RAND(),LOOKUP(Y3926,Inputs!$J$6:$J$9,Inputs!$G$6:$G$9),LOOKUP(Y3926,Inputs!$J$6:$J$9,Inputs!$H$6:$H$9)),Inputs!$B$12),-Inputs!$B$12),NORM.INV(RAND(),LOOKUP(Y3926,Inputs!$J$6:$J$9,Inputs!$G$6:$G$9),LOOKUP(Y3926,Inputs!$J$6:$J$9,Inputs!$H$6:$H$9))),0),"" )</f>
        <v/>
      </c>
      <c r="P3926" s="31">
        <f>IF($A3926&lt;=Inputs!$B$13,RAND(),"")</f>
        <v/>
      </c>
      <c r="Q3926" s="31">
        <f>IF($A3926&lt;=Inputs!$B$13,RAND(),"")</f>
        <v/>
      </c>
      <c r="R3926" s="31">
        <f>IF($A3926&lt;=Inputs!$B$13,RAND(),"")</f>
        <v/>
      </c>
      <c r="S3926" s="31">
        <f>IF($A3926&lt;=Inputs!$B$13,RAND(),"")</f>
        <v/>
      </c>
      <c r="T3926" s="31">
        <f>IF($A3926&lt;=Inputs!$B$13,RAND(),"")</f>
        <v/>
      </c>
      <c r="U3926" s="31">
        <f>IF($A3926&lt;=Inputs!$B$13,RAND(),"")</f>
        <v/>
      </c>
      <c r="V3926" s="31">
        <f>IF($A3926&lt;=Inputs!$B$13,RAND(),"")</f>
        <v/>
      </c>
      <c r="W3926" s="31">
        <f>IF($A3926&lt;=Inputs!$B$13,RAND(),"")</f>
        <v/>
      </c>
      <c r="X3926" s="31">
        <f>IF($A3926&lt;=Inputs!$B$13,RAND(),"")</f>
        <v/>
      </c>
      <c r="Y3926" s="31">
        <f>IF($A3926&lt;=Inputs!$B$13,RAND(),"")</f>
        <v/>
      </c>
    </row>
    <row r="3927">
      <c r="A3927" t="n">
        <v>3922</v>
      </c>
      <c r="B3927" s="26">
        <f>IF($A3927&lt;=Inputs!$B$13,IF(Inputs!$B$8&gt;0,SUM(F3927:O3927)/Inputs!$B$8,0),"")</f>
        <v/>
      </c>
      <c r="C3927" s="27">
        <f>IF($A3927&lt;=Inputs!$B$13,B3927/100,"")</f>
        <v/>
      </c>
      <c r="D3927" s="28">
        <f>IF($A3927&lt;=Inputs!$B$13,C3927*Inputs!$B$7,"")</f>
        <v/>
      </c>
      <c r="E3927" s="29">
        <f>IF($A3927&lt;=Inputs!$B$13,IF(D3927&gt;0,1,0),"")</f>
        <v/>
      </c>
      <c r="F3927" s="26">
        <f>IF($A3927&lt;=Inputs!$B$13,IF(1&lt;=Inputs!$B$8,IF(Inputs!$B$12&gt;0,MAX(MIN(NORM.INV(RAND(),LOOKUP(P3927,Inputs!$J$6:$J$9,Inputs!$G$6:$G$9),LOOKUP(P3927,Inputs!$J$6:$J$9,Inputs!$H$6:$H$9)),Inputs!$B$12),-Inputs!$B$12),NORM.INV(RAND(),LOOKUP(P3927,Inputs!$J$6:$J$9,Inputs!$G$6:$G$9),LOOKUP(P3927,Inputs!$J$6:$J$9,Inputs!$H$6:$H$9))),0),"" )</f>
        <v/>
      </c>
      <c r="G3927" s="26">
        <f>IF($A3927&lt;=Inputs!$B$13,IF(2&lt;=Inputs!$B$8,IF(Inputs!$B$12&gt;0,MAX(MIN(NORM.INV(RAND(),LOOKUP(Q3927,Inputs!$J$6:$J$9,Inputs!$G$6:$G$9),LOOKUP(Q3927,Inputs!$J$6:$J$9,Inputs!$H$6:$H$9)),Inputs!$B$12),-Inputs!$B$12),NORM.INV(RAND(),LOOKUP(Q3927,Inputs!$J$6:$J$9,Inputs!$G$6:$G$9),LOOKUP(Q3927,Inputs!$J$6:$J$9,Inputs!$H$6:$H$9))),0),"" )</f>
        <v/>
      </c>
      <c r="H3927" s="26">
        <f>IF($A3927&lt;=Inputs!$B$13,IF(3&lt;=Inputs!$B$8,IF(Inputs!$B$12&gt;0,MAX(MIN(NORM.INV(RAND(),LOOKUP(R3927,Inputs!$J$6:$J$9,Inputs!$G$6:$G$9),LOOKUP(R3927,Inputs!$J$6:$J$9,Inputs!$H$6:$H$9)),Inputs!$B$12),-Inputs!$B$12),NORM.INV(RAND(),LOOKUP(R3927,Inputs!$J$6:$J$9,Inputs!$G$6:$G$9),LOOKUP(R3927,Inputs!$J$6:$J$9,Inputs!$H$6:$H$9))),0),"" )</f>
        <v/>
      </c>
      <c r="I3927" s="26">
        <f>IF($A3927&lt;=Inputs!$B$13,IF(4&lt;=Inputs!$B$8,IF(Inputs!$B$12&gt;0,MAX(MIN(NORM.INV(RAND(),LOOKUP(S3927,Inputs!$J$6:$J$9,Inputs!$G$6:$G$9),LOOKUP(S3927,Inputs!$J$6:$J$9,Inputs!$H$6:$H$9)),Inputs!$B$12),-Inputs!$B$12),NORM.INV(RAND(),LOOKUP(S3927,Inputs!$J$6:$J$9,Inputs!$G$6:$G$9),LOOKUP(S3927,Inputs!$J$6:$J$9,Inputs!$H$6:$H$9))),0),"" )</f>
        <v/>
      </c>
      <c r="J3927" s="26">
        <f>IF($A3927&lt;=Inputs!$B$13,IF(5&lt;=Inputs!$B$8,IF(Inputs!$B$12&gt;0,MAX(MIN(NORM.INV(RAND(),LOOKUP(T3927,Inputs!$J$6:$J$9,Inputs!$G$6:$G$9),LOOKUP(T3927,Inputs!$J$6:$J$9,Inputs!$H$6:$H$9)),Inputs!$B$12),-Inputs!$B$12),NORM.INV(RAND(),LOOKUP(T3927,Inputs!$J$6:$J$9,Inputs!$G$6:$G$9),LOOKUP(T3927,Inputs!$J$6:$J$9,Inputs!$H$6:$H$9))),0),"" )</f>
        <v/>
      </c>
      <c r="K3927" s="26">
        <f>IF($A3927&lt;=Inputs!$B$13,IF(6&lt;=Inputs!$B$8,IF(Inputs!$B$12&gt;0,MAX(MIN(NORM.INV(RAND(),LOOKUP(U3927,Inputs!$J$6:$J$9,Inputs!$G$6:$G$9),LOOKUP(U3927,Inputs!$J$6:$J$9,Inputs!$H$6:$H$9)),Inputs!$B$12),-Inputs!$B$12),NORM.INV(RAND(),LOOKUP(U3927,Inputs!$J$6:$J$9,Inputs!$G$6:$G$9),LOOKUP(U3927,Inputs!$J$6:$J$9,Inputs!$H$6:$H$9))),0),"" )</f>
        <v/>
      </c>
      <c r="L3927" s="26">
        <f>IF($A3927&lt;=Inputs!$B$13,IF(7&lt;=Inputs!$B$8,IF(Inputs!$B$12&gt;0,MAX(MIN(NORM.INV(RAND(),LOOKUP(V3927,Inputs!$J$6:$J$9,Inputs!$G$6:$G$9),LOOKUP(V3927,Inputs!$J$6:$J$9,Inputs!$H$6:$H$9)),Inputs!$B$12),-Inputs!$B$12),NORM.INV(RAND(),LOOKUP(V3927,Inputs!$J$6:$J$9,Inputs!$G$6:$G$9),LOOKUP(V3927,Inputs!$J$6:$J$9,Inputs!$H$6:$H$9))),0),"" )</f>
        <v/>
      </c>
      <c r="M3927" s="26">
        <f>IF($A3927&lt;=Inputs!$B$13,IF(8&lt;=Inputs!$B$8,IF(Inputs!$B$12&gt;0,MAX(MIN(NORM.INV(RAND(),LOOKUP(W3927,Inputs!$J$6:$J$9,Inputs!$G$6:$G$9),LOOKUP(W3927,Inputs!$J$6:$J$9,Inputs!$H$6:$H$9)),Inputs!$B$12),-Inputs!$B$12),NORM.INV(RAND(),LOOKUP(W3927,Inputs!$J$6:$J$9,Inputs!$G$6:$G$9),LOOKUP(W3927,Inputs!$J$6:$J$9,Inputs!$H$6:$H$9))),0),"" )</f>
        <v/>
      </c>
      <c r="N3927" s="26">
        <f>IF($A3927&lt;=Inputs!$B$13,IF(9&lt;=Inputs!$B$8,IF(Inputs!$B$12&gt;0,MAX(MIN(NORM.INV(RAND(),LOOKUP(X3927,Inputs!$J$6:$J$9,Inputs!$G$6:$G$9),LOOKUP(X3927,Inputs!$J$6:$J$9,Inputs!$H$6:$H$9)),Inputs!$B$12),-Inputs!$B$12),NORM.INV(RAND(),LOOKUP(X3927,Inputs!$J$6:$J$9,Inputs!$G$6:$G$9),LOOKUP(X3927,Inputs!$J$6:$J$9,Inputs!$H$6:$H$9))),0),"" )</f>
        <v/>
      </c>
      <c r="O3927" s="26">
        <f>IF($A3927&lt;=Inputs!$B$13,IF(10&lt;=Inputs!$B$8,IF(Inputs!$B$12&gt;0,MAX(MIN(NORM.INV(RAND(),LOOKUP(Y3927,Inputs!$J$6:$J$9,Inputs!$G$6:$G$9),LOOKUP(Y3927,Inputs!$J$6:$J$9,Inputs!$H$6:$H$9)),Inputs!$B$12),-Inputs!$B$12),NORM.INV(RAND(),LOOKUP(Y3927,Inputs!$J$6:$J$9,Inputs!$G$6:$G$9),LOOKUP(Y3927,Inputs!$J$6:$J$9,Inputs!$H$6:$H$9))),0),"" )</f>
        <v/>
      </c>
      <c r="P3927" s="31">
        <f>IF($A3927&lt;=Inputs!$B$13,RAND(),"")</f>
        <v/>
      </c>
      <c r="Q3927" s="31">
        <f>IF($A3927&lt;=Inputs!$B$13,RAND(),"")</f>
        <v/>
      </c>
      <c r="R3927" s="31">
        <f>IF($A3927&lt;=Inputs!$B$13,RAND(),"")</f>
        <v/>
      </c>
      <c r="S3927" s="31">
        <f>IF($A3927&lt;=Inputs!$B$13,RAND(),"")</f>
        <v/>
      </c>
      <c r="T3927" s="31">
        <f>IF($A3927&lt;=Inputs!$B$13,RAND(),"")</f>
        <v/>
      </c>
      <c r="U3927" s="31">
        <f>IF($A3927&lt;=Inputs!$B$13,RAND(),"")</f>
        <v/>
      </c>
      <c r="V3927" s="31">
        <f>IF($A3927&lt;=Inputs!$B$13,RAND(),"")</f>
        <v/>
      </c>
      <c r="W3927" s="31">
        <f>IF($A3927&lt;=Inputs!$B$13,RAND(),"")</f>
        <v/>
      </c>
      <c r="X3927" s="31">
        <f>IF($A3927&lt;=Inputs!$B$13,RAND(),"")</f>
        <v/>
      </c>
      <c r="Y3927" s="31">
        <f>IF($A3927&lt;=Inputs!$B$13,RAND(),"")</f>
        <v/>
      </c>
    </row>
    <row r="3928">
      <c r="A3928" t="n">
        <v>3923</v>
      </c>
      <c r="B3928" s="26">
        <f>IF($A3928&lt;=Inputs!$B$13,IF(Inputs!$B$8&gt;0,SUM(F3928:O3928)/Inputs!$B$8,0),"")</f>
        <v/>
      </c>
      <c r="C3928" s="27">
        <f>IF($A3928&lt;=Inputs!$B$13,B3928/100,"")</f>
        <v/>
      </c>
      <c r="D3928" s="28">
        <f>IF($A3928&lt;=Inputs!$B$13,C3928*Inputs!$B$7,"")</f>
        <v/>
      </c>
      <c r="E3928" s="29">
        <f>IF($A3928&lt;=Inputs!$B$13,IF(D3928&gt;0,1,0),"")</f>
        <v/>
      </c>
      <c r="F3928" s="26">
        <f>IF($A3928&lt;=Inputs!$B$13,IF(1&lt;=Inputs!$B$8,IF(Inputs!$B$12&gt;0,MAX(MIN(NORM.INV(RAND(),LOOKUP(P3928,Inputs!$J$6:$J$9,Inputs!$G$6:$G$9),LOOKUP(P3928,Inputs!$J$6:$J$9,Inputs!$H$6:$H$9)),Inputs!$B$12),-Inputs!$B$12),NORM.INV(RAND(),LOOKUP(P3928,Inputs!$J$6:$J$9,Inputs!$G$6:$G$9),LOOKUP(P3928,Inputs!$J$6:$J$9,Inputs!$H$6:$H$9))),0),"" )</f>
        <v/>
      </c>
      <c r="G3928" s="26">
        <f>IF($A3928&lt;=Inputs!$B$13,IF(2&lt;=Inputs!$B$8,IF(Inputs!$B$12&gt;0,MAX(MIN(NORM.INV(RAND(),LOOKUP(Q3928,Inputs!$J$6:$J$9,Inputs!$G$6:$G$9),LOOKUP(Q3928,Inputs!$J$6:$J$9,Inputs!$H$6:$H$9)),Inputs!$B$12),-Inputs!$B$12),NORM.INV(RAND(),LOOKUP(Q3928,Inputs!$J$6:$J$9,Inputs!$G$6:$G$9),LOOKUP(Q3928,Inputs!$J$6:$J$9,Inputs!$H$6:$H$9))),0),"" )</f>
        <v/>
      </c>
      <c r="H3928" s="26">
        <f>IF($A3928&lt;=Inputs!$B$13,IF(3&lt;=Inputs!$B$8,IF(Inputs!$B$12&gt;0,MAX(MIN(NORM.INV(RAND(),LOOKUP(R3928,Inputs!$J$6:$J$9,Inputs!$G$6:$G$9),LOOKUP(R3928,Inputs!$J$6:$J$9,Inputs!$H$6:$H$9)),Inputs!$B$12),-Inputs!$B$12),NORM.INV(RAND(),LOOKUP(R3928,Inputs!$J$6:$J$9,Inputs!$G$6:$G$9),LOOKUP(R3928,Inputs!$J$6:$J$9,Inputs!$H$6:$H$9))),0),"" )</f>
        <v/>
      </c>
      <c r="I3928" s="26">
        <f>IF($A3928&lt;=Inputs!$B$13,IF(4&lt;=Inputs!$B$8,IF(Inputs!$B$12&gt;0,MAX(MIN(NORM.INV(RAND(),LOOKUP(S3928,Inputs!$J$6:$J$9,Inputs!$G$6:$G$9),LOOKUP(S3928,Inputs!$J$6:$J$9,Inputs!$H$6:$H$9)),Inputs!$B$12),-Inputs!$B$12),NORM.INV(RAND(),LOOKUP(S3928,Inputs!$J$6:$J$9,Inputs!$G$6:$G$9),LOOKUP(S3928,Inputs!$J$6:$J$9,Inputs!$H$6:$H$9))),0),"" )</f>
        <v/>
      </c>
      <c r="J3928" s="26">
        <f>IF($A3928&lt;=Inputs!$B$13,IF(5&lt;=Inputs!$B$8,IF(Inputs!$B$12&gt;0,MAX(MIN(NORM.INV(RAND(),LOOKUP(T3928,Inputs!$J$6:$J$9,Inputs!$G$6:$G$9),LOOKUP(T3928,Inputs!$J$6:$J$9,Inputs!$H$6:$H$9)),Inputs!$B$12),-Inputs!$B$12),NORM.INV(RAND(),LOOKUP(T3928,Inputs!$J$6:$J$9,Inputs!$G$6:$G$9),LOOKUP(T3928,Inputs!$J$6:$J$9,Inputs!$H$6:$H$9))),0),"" )</f>
        <v/>
      </c>
      <c r="K3928" s="26">
        <f>IF($A3928&lt;=Inputs!$B$13,IF(6&lt;=Inputs!$B$8,IF(Inputs!$B$12&gt;0,MAX(MIN(NORM.INV(RAND(),LOOKUP(U3928,Inputs!$J$6:$J$9,Inputs!$G$6:$G$9),LOOKUP(U3928,Inputs!$J$6:$J$9,Inputs!$H$6:$H$9)),Inputs!$B$12),-Inputs!$B$12),NORM.INV(RAND(),LOOKUP(U3928,Inputs!$J$6:$J$9,Inputs!$G$6:$G$9),LOOKUP(U3928,Inputs!$J$6:$J$9,Inputs!$H$6:$H$9))),0),"" )</f>
        <v/>
      </c>
      <c r="L3928" s="26">
        <f>IF($A3928&lt;=Inputs!$B$13,IF(7&lt;=Inputs!$B$8,IF(Inputs!$B$12&gt;0,MAX(MIN(NORM.INV(RAND(),LOOKUP(V3928,Inputs!$J$6:$J$9,Inputs!$G$6:$G$9),LOOKUP(V3928,Inputs!$J$6:$J$9,Inputs!$H$6:$H$9)),Inputs!$B$12),-Inputs!$B$12),NORM.INV(RAND(),LOOKUP(V3928,Inputs!$J$6:$J$9,Inputs!$G$6:$G$9),LOOKUP(V3928,Inputs!$J$6:$J$9,Inputs!$H$6:$H$9))),0),"" )</f>
        <v/>
      </c>
      <c r="M3928" s="26">
        <f>IF($A3928&lt;=Inputs!$B$13,IF(8&lt;=Inputs!$B$8,IF(Inputs!$B$12&gt;0,MAX(MIN(NORM.INV(RAND(),LOOKUP(W3928,Inputs!$J$6:$J$9,Inputs!$G$6:$G$9),LOOKUP(W3928,Inputs!$J$6:$J$9,Inputs!$H$6:$H$9)),Inputs!$B$12),-Inputs!$B$12),NORM.INV(RAND(),LOOKUP(W3928,Inputs!$J$6:$J$9,Inputs!$G$6:$G$9),LOOKUP(W3928,Inputs!$J$6:$J$9,Inputs!$H$6:$H$9))),0),"" )</f>
        <v/>
      </c>
      <c r="N3928" s="26">
        <f>IF($A3928&lt;=Inputs!$B$13,IF(9&lt;=Inputs!$B$8,IF(Inputs!$B$12&gt;0,MAX(MIN(NORM.INV(RAND(),LOOKUP(X3928,Inputs!$J$6:$J$9,Inputs!$G$6:$G$9),LOOKUP(X3928,Inputs!$J$6:$J$9,Inputs!$H$6:$H$9)),Inputs!$B$12),-Inputs!$B$12),NORM.INV(RAND(),LOOKUP(X3928,Inputs!$J$6:$J$9,Inputs!$G$6:$G$9),LOOKUP(X3928,Inputs!$J$6:$J$9,Inputs!$H$6:$H$9))),0),"" )</f>
        <v/>
      </c>
      <c r="O3928" s="26">
        <f>IF($A3928&lt;=Inputs!$B$13,IF(10&lt;=Inputs!$B$8,IF(Inputs!$B$12&gt;0,MAX(MIN(NORM.INV(RAND(),LOOKUP(Y3928,Inputs!$J$6:$J$9,Inputs!$G$6:$G$9),LOOKUP(Y3928,Inputs!$J$6:$J$9,Inputs!$H$6:$H$9)),Inputs!$B$12),-Inputs!$B$12),NORM.INV(RAND(),LOOKUP(Y3928,Inputs!$J$6:$J$9,Inputs!$G$6:$G$9),LOOKUP(Y3928,Inputs!$J$6:$J$9,Inputs!$H$6:$H$9))),0),"" )</f>
        <v/>
      </c>
      <c r="P3928" s="31">
        <f>IF($A3928&lt;=Inputs!$B$13,RAND(),"")</f>
        <v/>
      </c>
      <c r="Q3928" s="31">
        <f>IF($A3928&lt;=Inputs!$B$13,RAND(),"")</f>
        <v/>
      </c>
      <c r="R3928" s="31">
        <f>IF($A3928&lt;=Inputs!$B$13,RAND(),"")</f>
        <v/>
      </c>
      <c r="S3928" s="31">
        <f>IF($A3928&lt;=Inputs!$B$13,RAND(),"")</f>
        <v/>
      </c>
      <c r="T3928" s="31">
        <f>IF($A3928&lt;=Inputs!$B$13,RAND(),"")</f>
        <v/>
      </c>
      <c r="U3928" s="31">
        <f>IF($A3928&lt;=Inputs!$B$13,RAND(),"")</f>
        <v/>
      </c>
      <c r="V3928" s="31">
        <f>IF($A3928&lt;=Inputs!$B$13,RAND(),"")</f>
        <v/>
      </c>
      <c r="W3928" s="31">
        <f>IF($A3928&lt;=Inputs!$B$13,RAND(),"")</f>
        <v/>
      </c>
      <c r="X3928" s="31">
        <f>IF($A3928&lt;=Inputs!$B$13,RAND(),"")</f>
        <v/>
      </c>
      <c r="Y3928" s="31">
        <f>IF($A3928&lt;=Inputs!$B$13,RAND(),"")</f>
        <v/>
      </c>
    </row>
    <row r="3929">
      <c r="A3929" t="n">
        <v>3924</v>
      </c>
      <c r="B3929" s="26">
        <f>IF($A3929&lt;=Inputs!$B$13,IF(Inputs!$B$8&gt;0,SUM(F3929:O3929)/Inputs!$B$8,0),"")</f>
        <v/>
      </c>
      <c r="C3929" s="27">
        <f>IF($A3929&lt;=Inputs!$B$13,B3929/100,"")</f>
        <v/>
      </c>
      <c r="D3929" s="28">
        <f>IF($A3929&lt;=Inputs!$B$13,C3929*Inputs!$B$7,"")</f>
        <v/>
      </c>
      <c r="E3929" s="29">
        <f>IF($A3929&lt;=Inputs!$B$13,IF(D3929&gt;0,1,0),"")</f>
        <v/>
      </c>
      <c r="F3929" s="26">
        <f>IF($A3929&lt;=Inputs!$B$13,IF(1&lt;=Inputs!$B$8,IF(Inputs!$B$12&gt;0,MAX(MIN(NORM.INV(RAND(),LOOKUP(P3929,Inputs!$J$6:$J$9,Inputs!$G$6:$G$9),LOOKUP(P3929,Inputs!$J$6:$J$9,Inputs!$H$6:$H$9)),Inputs!$B$12),-Inputs!$B$12),NORM.INV(RAND(),LOOKUP(P3929,Inputs!$J$6:$J$9,Inputs!$G$6:$G$9),LOOKUP(P3929,Inputs!$J$6:$J$9,Inputs!$H$6:$H$9))),0),"" )</f>
        <v/>
      </c>
      <c r="G3929" s="26">
        <f>IF($A3929&lt;=Inputs!$B$13,IF(2&lt;=Inputs!$B$8,IF(Inputs!$B$12&gt;0,MAX(MIN(NORM.INV(RAND(),LOOKUP(Q3929,Inputs!$J$6:$J$9,Inputs!$G$6:$G$9),LOOKUP(Q3929,Inputs!$J$6:$J$9,Inputs!$H$6:$H$9)),Inputs!$B$12),-Inputs!$B$12),NORM.INV(RAND(),LOOKUP(Q3929,Inputs!$J$6:$J$9,Inputs!$G$6:$G$9),LOOKUP(Q3929,Inputs!$J$6:$J$9,Inputs!$H$6:$H$9))),0),"" )</f>
        <v/>
      </c>
      <c r="H3929" s="26">
        <f>IF($A3929&lt;=Inputs!$B$13,IF(3&lt;=Inputs!$B$8,IF(Inputs!$B$12&gt;0,MAX(MIN(NORM.INV(RAND(),LOOKUP(R3929,Inputs!$J$6:$J$9,Inputs!$G$6:$G$9),LOOKUP(R3929,Inputs!$J$6:$J$9,Inputs!$H$6:$H$9)),Inputs!$B$12),-Inputs!$B$12),NORM.INV(RAND(),LOOKUP(R3929,Inputs!$J$6:$J$9,Inputs!$G$6:$G$9),LOOKUP(R3929,Inputs!$J$6:$J$9,Inputs!$H$6:$H$9))),0),"" )</f>
        <v/>
      </c>
      <c r="I3929" s="26">
        <f>IF($A3929&lt;=Inputs!$B$13,IF(4&lt;=Inputs!$B$8,IF(Inputs!$B$12&gt;0,MAX(MIN(NORM.INV(RAND(),LOOKUP(S3929,Inputs!$J$6:$J$9,Inputs!$G$6:$G$9),LOOKUP(S3929,Inputs!$J$6:$J$9,Inputs!$H$6:$H$9)),Inputs!$B$12),-Inputs!$B$12),NORM.INV(RAND(),LOOKUP(S3929,Inputs!$J$6:$J$9,Inputs!$G$6:$G$9),LOOKUP(S3929,Inputs!$J$6:$J$9,Inputs!$H$6:$H$9))),0),"" )</f>
        <v/>
      </c>
      <c r="J3929" s="26">
        <f>IF($A3929&lt;=Inputs!$B$13,IF(5&lt;=Inputs!$B$8,IF(Inputs!$B$12&gt;0,MAX(MIN(NORM.INV(RAND(),LOOKUP(T3929,Inputs!$J$6:$J$9,Inputs!$G$6:$G$9),LOOKUP(T3929,Inputs!$J$6:$J$9,Inputs!$H$6:$H$9)),Inputs!$B$12),-Inputs!$B$12),NORM.INV(RAND(),LOOKUP(T3929,Inputs!$J$6:$J$9,Inputs!$G$6:$G$9),LOOKUP(T3929,Inputs!$J$6:$J$9,Inputs!$H$6:$H$9))),0),"" )</f>
        <v/>
      </c>
      <c r="K3929" s="26">
        <f>IF($A3929&lt;=Inputs!$B$13,IF(6&lt;=Inputs!$B$8,IF(Inputs!$B$12&gt;0,MAX(MIN(NORM.INV(RAND(),LOOKUP(U3929,Inputs!$J$6:$J$9,Inputs!$G$6:$G$9),LOOKUP(U3929,Inputs!$J$6:$J$9,Inputs!$H$6:$H$9)),Inputs!$B$12),-Inputs!$B$12),NORM.INV(RAND(),LOOKUP(U3929,Inputs!$J$6:$J$9,Inputs!$G$6:$G$9),LOOKUP(U3929,Inputs!$J$6:$J$9,Inputs!$H$6:$H$9))),0),"" )</f>
        <v/>
      </c>
      <c r="L3929" s="26">
        <f>IF($A3929&lt;=Inputs!$B$13,IF(7&lt;=Inputs!$B$8,IF(Inputs!$B$12&gt;0,MAX(MIN(NORM.INV(RAND(),LOOKUP(V3929,Inputs!$J$6:$J$9,Inputs!$G$6:$G$9),LOOKUP(V3929,Inputs!$J$6:$J$9,Inputs!$H$6:$H$9)),Inputs!$B$12),-Inputs!$B$12),NORM.INV(RAND(),LOOKUP(V3929,Inputs!$J$6:$J$9,Inputs!$G$6:$G$9),LOOKUP(V3929,Inputs!$J$6:$J$9,Inputs!$H$6:$H$9))),0),"" )</f>
        <v/>
      </c>
      <c r="M3929" s="26">
        <f>IF($A3929&lt;=Inputs!$B$13,IF(8&lt;=Inputs!$B$8,IF(Inputs!$B$12&gt;0,MAX(MIN(NORM.INV(RAND(),LOOKUP(W3929,Inputs!$J$6:$J$9,Inputs!$G$6:$G$9),LOOKUP(W3929,Inputs!$J$6:$J$9,Inputs!$H$6:$H$9)),Inputs!$B$12),-Inputs!$B$12),NORM.INV(RAND(),LOOKUP(W3929,Inputs!$J$6:$J$9,Inputs!$G$6:$G$9),LOOKUP(W3929,Inputs!$J$6:$J$9,Inputs!$H$6:$H$9))),0),"" )</f>
        <v/>
      </c>
      <c r="N3929" s="26">
        <f>IF($A3929&lt;=Inputs!$B$13,IF(9&lt;=Inputs!$B$8,IF(Inputs!$B$12&gt;0,MAX(MIN(NORM.INV(RAND(),LOOKUP(X3929,Inputs!$J$6:$J$9,Inputs!$G$6:$G$9),LOOKUP(X3929,Inputs!$J$6:$J$9,Inputs!$H$6:$H$9)),Inputs!$B$12),-Inputs!$B$12),NORM.INV(RAND(),LOOKUP(X3929,Inputs!$J$6:$J$9,Inputs!$G$6:$G$9),LOOKUP(X3929,Inputs!$J$6:$J$9,Inputs!$H$6:$H$9))),0),"" )</f>
        <v/>
      </c>
      <c r="O3929" s="26">
        <f>IF($A3929&lt;=Inputs!$B$13,IF(10&lt;=Inputs!$B$8,IF(Inputs!$B$12&gt;0,MAX(MIN(NORM.INV(RAND(),LOOKUP(Y3929,Inputs!$J$6:$J$9,Inputs!$G$6:$G$9),LOOKUP(Y3929,Inputs!$J$6:$J$9,Inputs!$H$6:$H$9)),Inputs!$B$12),-Inputs!$B$12),NORM.INV(RAND(),LOOKUP(Y3929,Inputs!$J$6:$J$9,Inputs!$G$6:$G$9),LOOKUP(Y3929,Inputs!$J$6:$J$9,Inputs!$H$6:$H$9))),0),"" )</f>
        <v/>
      </c>
      <c r="P3929" s="31">
        <f>IF($A3929&lt;=Inputs!$B$13,RAND(),"")</f>
        <v/>
      </c>
      <c r="Q3929" s="31">
        <f>IF($A3929&lt;=Inputs!$B$13,RAND(),"")</f>
        <v/>
      </c>
      <c r="R3929" s="31">
        <f>IF($A3929&lt;=Inputs!$B$13,RAND(),"")</f>
        <v/>
      </c>
      <c r="S3929" s="31">
        <f>IF($A3929&lt;=Inputs!$B$13,RAND(),"")</f>
        <v/>
      </c>
      <c r="T3929" s="31">
        <f>IF($A3929&lt;=Inputs!$B$13,RAND(),"")</f>
        <v/>
      </c>
      <c r="U3929" s="31">
        <f>IF($A3929&lt;=Inputs!$B$13,RAND(),"")</f>
        <v/>
      </c>
      <c r="V3929" s="31">
        <f>IF($A3929&lt;=Inputs!$B$13,RAND(),"")</f>
        <v/>
      </c>
      <c r="W3929" s="31">
        <f>IF($A3929&lt;=Inputs!$B$13,RAND(),"")</f>
        <v/>
      </c>
      <c r="X3929" s="31">
        <f>IF($A3929&lt;=Inputs!$B$13,RAND(),"")</f>
        <v/>
      </c>
      <c r="Y3929" s="31">
        <f>IF($A3929&lt;=Inputs!$B$13,RAND(),"")</f>
        <v/>
      </c>
    </row>
    <row r="3930">
      <c r="A3930" t="n">
        <v>3925</v>
      </c>
      <c r="B3930" s="26">
        <f>IF($A3930&lt;=Inputs!$B$13,IF(Inputs!$B$8&gt;0,SUM(F3930:O3930)/Inputs!$B$8,0),"")</f>
        <v/>
      </c>
      <c r="C3930" s="27">
        <f>IF($A3930&lt;=Inputs!$B$13,B3930/100,"")</f>
        <v/>
      </c>
      <c r="D3930" s="28">
        <f>IF($A3930&lt;=Inputs!$B$13,C3930*Inputs!$B$7,"")</f>
        <v/>
      </c>
      <c r="E3930" s="29">
        <f>IF($A3930&lt;=Inputs!$B$13,IF(D3930&gt;0,1,0),"")</f>
        <v/>
      </c>
      <c r="F3930" s="26">
        <f>IF($A3930&lt;=Inputs!$B$13,IF(1&lt;=Inputs!$B$8,IF(Inputs!$B$12&gt;0,MAX(MIN(NORM.INV(RAND(),LOOKUP(P3930,Inputs!$J$6:$J$9,Inputs!$G$6:$G$9),LOOKUP(P3930,Inputs!$J$6:$J$9,Inputs!$H$6:$H$9)),Inputs!$B$12),-Inputs!$B$12),NORM.INV(RAND(),LOOKUP(P3930,Inputs!$J$6:$J$9,Inputs!$G$6:$G$9),LOOKUP(P3930,Inputs!$J$6:$J$9,Inputs!$H$6:$H$9))),0),"" )</f>
        <v/>
      </c>
      <c r="G3930" s="26">
        <f>IF($A3930&lt;=Inputs!$B$13,IF(2&lt;=Inputs!$B$8,IF(Inputs!$B$12&gt;0,MAX(MIN(NORM.INV(RAND(),LOOKUP(Q3930,Inputs!$J$6:$J$9,Inputs!$G$6:$G$9),LOOKUP(Q3930,Inputs!$J$6:$J$9,Inputs!$H$6:$H$9)),Inputs!$B$12),-Inputs!$B$12),NORM.INV(RAND(),LOOKUP(Q3930,Inputs!$J$6:$J$9,Inputs!$G$6:$G$9),LOOKUP(Q3930,Inputs!$J$6:$J$9,Inputs!$H$6:$H$9))),0),"" )</f>
        <v/>
      </c>
      <c r="H3930" s="26">
        <f>IF($A3930&lt;=Inputs!$B$13,IF(3&lt;=Inputs!$B$8,IF(Inputs!$B$12&gt;0,MAX(MIN(NORM.INV(RAND(),LOOKUP(R3930,Inputs!$J$6:$J$9,Inputs!$G$6:$G$9),LOOKUP(R3930,Inputs!$J$6:$J$9,Inputs!$H$6:$H$9)),Inputs!$B$12),-Inputs!$B$12),NORM.INV(RAND(),LOOKUP(R3930,Inputs!$J$6:$J$9,Inputs!$G$6:$G$9),LOOKUP(R3930,Inputs!$J$6:$J$9,Inputs!$H$6:$H$9))),0),"" )</f>
        <v/>
      </c>
      <c r="I3930" s="26">
        <f>IF($A3930&lt;=Inputs!$B$13,IF(4&lt;=Inputs!$B$8,IF(Inputs!$B$12&gt;0,MAX(MIN(NORM.INV(RAND(),LOOKUP(S3930,Inputs!$J$6:$J$9,Inputs!$G$6:$G$9),LOOKUP(S3930,Inputs!$J$6:$J$9,Inputs!$H$6:$H$9)),Inputs!$B$12),-Inputs!$B$12),NORM.INV(RAND(),LOOKUP(S3930,Inputs!$J$6:$J$9,Inputs!$G$6:$G$9),LOOKUP(S3930,Inputs!$J$6:$J$9,Inputs!$H$6:$H$9))),0),"" )</f>
        <v/>
      </c>
      <c r="J3930" s="26">
        <f>IF($A3930&lt;=Inputs!$B$13,IF(5&lt;=Inputs!$B$8,IF(Inputs!$B$12&gt;0,MAX(MIN(NORM.INV(RAND(),LOOKUP(T3930,Inputs!$J$6:$J$9,Inputs!$G$6:$G$9),LOOKUP(T3930,Inputs!$J$6:$J$9,Inputs!$H$6:$H$9)),Inputs!$B$12),-Inputs!$B$12),NORM.INV(RAND(),LOOKUP(T3930,Inputs!$J$6:$J$9,Inputs!$G$6:$G$9),LOOKUP(T3930,Inputs!$J$6:$J$9,Inputs!$H$6:$H$9))),0),"" )</f>
        <v/>
      </c>
      <c r="K3930" s="26">
        <f>IF($A3930&lt;=Inputs!$B$13,IF(6&lt;=Inputs!$B$8,IF(Inputs!$B$12&gt;0,MAX(MIN(NORM.INV(RAND(),LOOKUP(U3930,Inputs!$J$6:$J$9,Inputs!$G$6:$G$9),LOOKUP(U3930,Inputs!$J$6:$J$9,Inputs!$H$6:$H$9)),Inputs!$B$12),-Inputs!$B$12),NORM.INV(RAND(),LOOKUP(U3930,Inputs!$J$6:$J$9,Inputs!$G$6:$G$9),LOOKUP(U3930,Inputs!$J$6:$J$9,Inputs!$H$6:$H$9))),0),"" )</f>
        <v/>
      </c>
      <c r="L3930" s="26">
        <f>IF($A3930&lt;=Inputs!$B$13,IF(7&lt;=Inputs!$B$8,IF(Inputs!$B$12&gt;0,MAX(MIN(NORM.INV(RAND(),LOOKUP(V3930,Inputs!$J$6:$J$9,Inputs!$G$6:$G$9),LOOKUP(V3930,Inputs!$J$6:$J$9,Inputs!$H$6:$H$9)),Inputs!$B$12),-Inputs!$B$12),NORM.INV(RAND(),LOOKUP(V3930,Inputs!$J$6:$J$9,Inputs!$G$6:$G$9),LOOKUP(V3930,Inputs!$J$6:$J$9,Inputs!$H$6:$H$9))),0),"" )</f>
        <v/>
      </c>
      <c r="M3930" s="26">
        <f>IF($A3930&lt;=Inputs!$B$13,IF(8&lt;=Inputs!$B$8,IF(Inputs!$B$12&gt;0,MAX(MIN(NORM.INV(RAND(),LOOKUP(W3930,Inputs!$J$6:$J$9,Inputs!$G$6:$G$9),LOOKUP(W3930,Inputs!$J$6:$J$9,Inputs!$H$6:$H$9)),Inputs!$B$12),-Inputs!$B$12),NORM.INV(RAND(),LOOKUP(W3930,Inputs!$J$6:$J$9,Inputs!$G$6:$G$9),LOOKUP(W3930,Inputs!$J$6:$J$9,Inputs!$H$6:$H$9))),0),"" )</f>
        <v/>
      </c>
      <c r="N3930" s="26">
        <f>IF($A3930&lt;=Inputs!$B$13,IF(9&lt;=Inputs!$B$8,IF(Inputs!$B$12&gt;0,MAX(MIN(NORM.INV(RAND(),LOOKUP(X3930,Inputs!$J$6:$J$9,Inputs!$G$6:$G$9),LOOKUP(X3930,Inputs!$J$6:$J$9,Inputs!$H$6:$H$9)),Inputs!$B$12),-Inputs!$B$12),NORM.INV(RAND(),LOOKUP(X3930,Inputs!$J$6:$J$9,Inputs!$G$6:$G$9),LOOKUP(X3930,Inputs!$J$6:$J$9,Inputs!$H$6:$H$9))),0),"" )</f>
        <v/>
      </c>
      <c r="O3930" s="26">
        <f>IF($A3930&lt;=Inputs!$B$13,IF(10&lt;=Inputs!$B$8,IF(Inputs!$B$12&gt;0,MAX(MIN(NORM.INV(RAND(),LOOKUP(Y3930,Inputs!$J$6:$J$9,Inputs!$G$6:$G$9),LOOKUP(Y3930,Inputs!$J$6:$J$9,Inputs!$H$6:$H$9)),Inputs!$B$12),-Inputs!$B$12),NORM.INV(RAND(),LOOKUP(Y3930,Inputs!$J$6:$J$9,Inputs!$G$6:$G$9),LOOKUP(Y3930,Inputs!$J$6:$J$9,Inputs!$H$6:$H$9))),0),"" )</f>
        <v/>
      </c>
      <c r="P3930" s="31">
        <f>IF($A3930&lt;=Inputs!$B$13,RAND(),"")</f>
        <v/>
      </c>
      <c r="Q3930" s="31">
        <f>IF($A3930&lt;=Inputs!$B$13,RAND(),"")</f>
        <v/>
      </c>
      <c r="R3930" s="31">
        <f>IF($A3930&lt;=Inputs!$B$13,RAND(),"")</f>
        <v/>
      </c>
      <c r="S3930" s="31">
        <f>IF($A3930&lt;=Inputs!$B$13,RAND(),"")</f>
        <v/>
      </c>
      <c r="T3930" s="31">
        <f>IF($A3930&lt;=Inputs!$B$13,RAND(),"")</f>
        <v/>
      </c>
      <c r="U3930" s="31">
        <f>IF($A3930&lt;=Inputs!$B$13,RAND(),"")</f>
        <v/>
      </c>
      <c r="V3930" s="31">
        <f>IF($A3930&lt;=Inputs!$B$13,RAND(),"")</f>
        <v/>
      </c>
      <c r="W3930" s="31">
        <f>IF($A3930&lt;=Inputs!$B$13,RAND(),"")</f>
        <v/>
      </c>
      <c r="X3930" s="31">
        <f>IF($A3930&lt;=Inputs!$B$13,RAND(),"")</f>
        <v/>
      </c>
      <c r="Y3930" s="31">
        <f>IF($A3930&lt;=Inputs!$B$13,RAND(),"")</f>
        <v/>
      </c>
    </row>
    <row r="3931">
      <c r="A3931" t="n">
        <v>3926</v>
      </c>
      <c r="B3931" s="26">
        <f>IF($A3931&lt;=Inputs!$B$13,IF(Inputs!$B$8&gt;0,SUM(F3931:O3931)/Inputs!$B$8,0),"")</f>
        <v/>
      </c>
      <c r="C3931" s="27">
        <f>IF($A3931&lt;=Inputs!$B$13,B3931/100,"")</f>
        <v/>
      </c>
      <c r="D3931" s="28">
        <f>IF($A3931&lt;=Inputs!$B$13,C3931*Inputs!$B$7,"")</f>
        <v/>
      </c>
      <c r="E3931" s="29">
        <f>IF($A3931&lt;=Inputs!$B$13,IF(D3931&gt;0,1,0),"")</f>
        <v/>
      </c>
      <c r="F3931" s="26">
        <f>IF($A3931&lt;=Inputs!$B$13,IF(1&lt;=Inputs!$B$8,IF(Inputs!$B$12&gt;0,MAX(MIN(NORM.INV(RAND(),LOOKUP(P3931,Inputs!$J$6:$J$9,Inputs!$G$6:$G$9),LOOKUP(P3931,Inputs!$J$6:$J$9,Inputs!$H$6:$H$9)),Inputs!$B$12),-Inputs!$B$12),NORM.INV(RAND(),LOOKUP(P3931,Inputs!$J$6:$J$9,Inputs!$G$6:$G$9),LOOKUP(P3931,Inputs!$J$6:$J$9,Inputs!$H$6:$H$9))),0),"" )</f>
        <v/>
      </c>
      <c r="G3931" s="26">
        <f>IF($A3931&lt;=Inputs!$B$13,IF(2&lt;=Inputs!$B$8,IF(Inputs!$B$12&gt;0,MAX(MIN(NORM.INV(RAND(),LOOKUP(Q3931,Inputs!$J$6:$J$9,Inputs!$G$6:$G$9),LOOKUP(Q3931,Inputs!$J$6:$J$9,Inputs!$H$6:$H$9)),Inputs!$B$12),-Inputs!$B$12),NORM.INV(RAND(),LOOKUP(Q3931,Inputs!$J$6:$J$9,Inputs!$G$6:$G$9),LOOKUP(Q3931,Inputs!$J$6:$J$9,Inputs!$H$6:$H$9))),0),"" )</f>
        <v/>
      </c>
      <c r="H3931" s="26">
        <f>IF($A3931&lt;=Inputs!$B$13,IF(3&lt;=Inputs!$B$8,IF(Inputs!$B$12&gt;0,MAX(MIN(NORM.INV(RAND(),LOOKUP(R3931,Inputs!$J$6:$J$9,Inputs!$G$6:$G$9),LOOKUP(R3931,Inputs!$J$6:$J$9,Inputs!$H$6:$H$9)),Inputs!$B$12),-Inputs!$B$12),NORM.INV(RAND(),LOOKUP(R3931,Inputs!$J$6:$J$9,Inputs!$G$6:$G$9),LOOKUP(R3931,Inputs!$J$6:$J$9,Inputs!$H$6:$H$9))),0),"" )</f>
        <v/>
      </c>
      <c r="I3931" s="26">
        <f>IF($A3931&lt;=Inputs!$B$13,IF(4&lt;=Inputs!$B$8,IF(Inputs!$B$12&gt;0,MAX(MIN(NORM.INV(RAND(),LOOKUP(S3931,Inputs!$J$6:$J$9,Inputs!$G$6:$G$9),LOOKUP(S3931,Inputs!$J$6:$J$9,Inputs!$H$6:$H$9)),Inputs!$B$12),-Inputs!$B$12),NORM.INV(RAND(),LOOKUP(S3931,Inputs!$J$6:$J$9,Inputs!$G$6:$G$9),LOOKUP(S3931,Inputs!$J$6:$J$9,Inputs!$H$6:$H$9))),0),"" )</f>
        <v/>
      </c>
      <c r="J3931" s="26">
        <f>IF($A3931&lt;=Inputs!$B$13,IF(5&lt;=Inputs!$B$8,IF(Inputs!$B$12&gt;0,MAX(MIN(NORM.INV(RAND(),LOOKUP(T3931,Inputs!$J$6:$J$9,Inputs!$G$6:$G$9),LOOKUP(T3931,Inputs!$J$6:$J$9,Inputs!$H$6:$H$9)),Inputs!$B$12),-Inputs!$B$12),NORM.INV(RAND(),LOOKUP(T3931,Inputs!$J$6:$J$9,Inputs!$G$6:$G$9),LOOKUP(T3931,Inputs!$J$6:$J$9,Inputs!$H$6:$H$9))),0),"" )</f>
        <v/>
      </c>
      <c r="K3931" s="26">
        <f>IF($A3931&lt;=Inputs!$B$13,IF(6&lt;=Inputs!$B$8,IF(Inputs!$B$12&gt;0,MAX(MIN(NORM.INV(RAND(),LOOKUP(U3931,Inputs!$J$6:$J$9,Inputs!$G$6:$G$9),LOOKUP(U3931,Inputs!$J$6:$J$9,Inputs!$H$6:$H$9)),Inputs!$B$12),-Inputs!$B$12),NORM.INV(RAND(),LOOKUP(U3931,Inputs!$J$6:$J$9,Inputs!$G$6:$G$9),LOOKUP(U3931,Inputs!$J$6:$J$9,Inputs!$H$6:$H$9))),0),"" )</f>
        <v/>
      </c>
      <c r="L3931" s="26">
        <f>IF($A3931&lt;=Inputs!$B$13,IF(7&lt;=Inputs!$B$8,IF(Inputs!$B$12&gt;0,MAX(MIN(NORM.INV(RAND(),LOOKUP(V3931,Inputs!$J$6:$J$9,Inputs!$G$6:$G$9),LOOKUP(V3931,Inputs!$J$6:$J$9,Inputs!$H$6:$H$9)),Inputs!$B$12),-Inputs!$B$12),NORM.INV(RAND(),LOOKUP(V3931,Inputs!$J$6:$J$9,Inputs!$G$6:$G$9),LOOKUP(V3931,Inputs!$J$6:$J$9,Inputs!$H$6:$H$9))),0),"" )</f>
        <v/>
      </c>
      <c r="M3931" s="26">
        <f>IF($A3931&lt;=Inputs!$B$13,IF(8&lt;=Inputs!$B$8,IF(Inputs!$B$12&gt;0,MAX(MIN(NORM.INV(RAND(),LOOKUP(W3931,Inputs!$J$6:$J$9,Inputs!$G$6:$G$9),LOOKUP(W3931,Inputs!$J$6:$J$9,Inputs!$H$6:$H$9)),Inputs!$B$12),-Inputs!$B$12),NORM.INV(RAND(),LOOKUP(W3931,Inputs!$J$6:$J$9,Inputs!$G$6:$G$9),LOOKUP(W3931,Inputs!$J$6:$J$9,Inputs!$H$6:$H$9))),0),"" )</f>
        <v/>
      </c>
      <c r="N3931" s="26">
        <f>IF($A3931&lt;=Inputs!$B$13,IF(9&lt;=Inputs!$B$8,IF(Inputs!$B$12&gt;0,MAX(MIN(NORM.INV(RAND(),LOOKUP(X3931,Inputs!$J$6:$J$9,Inputs!$G$6:$G$9),LOOKUP(X3931,Inputs!$J$6:$J$9,Inputs!$H$6:$H$9)),Inputs!$B$12),-Inputs!$B$12),NORM.INV(RAND(),LOOKUP(X3931,Inputs!$J$6:$J$9,Inputs!$G$6:$G$9),LOOKUP(X3931,Inputs!$J$6:$J$9,Inputs!$H$6:$H$9))),0),"" )</f>
        <v/>
      </c>
      <c r="O3931" s="26">
        <f>IF($A3931&lt;=Inputs!$B$13,IF(10&lt;=Inputs!$B$8,IF(Inputs!$B$12&gt;0,MAX(MIN(NORM.INV(RAND(),LOOKUP(Y3931,Inputs!$J$6:$J$9,Inputs!$G$6:$G$9),LOOKUP(Y3931,Inputs!$J$6:$J$9,Inputs!$H$6:$H$9)),Inputs!$B$12),-Inputs!$B$12),NORM.INV(RAND(),LOOKUP(Y3931,Inputs!$J$6:$J$9,Inputs!$G$6:$G$9),LOOKUP(Y3931,Inputs!$J$6:$J$9,Inputs!$H$6:$H$9))),0),"" )</f>
        <v/>
      </c>
      <c r="P3931" s="31">
        <f>IF($A3931&lt;=Inputs!$B$13,RAND(),"")</f>
        <v/>
      </c>
      <c r="Q3931" s="31">
        <f>IF($A3931&lt;=Inputs!$B$13,RAND(),"")</f>
        <v/>
      </c>
      <c r="R3931" s="31">
        <f>IF($A3931&lt;=Inputs!$B$13,RAND(),"")</f>
        <v/>
      </c>
      <c r="S3931" s="31">
        <f>IF($A3931&lt;=Inputs!$B$13,RAND(),"")</f>
        <v/>
      </c>
      <c r="T3931" s="31">
        <f>IF($A3931&lt;=Inputs!$B$13,RAND(),"")</f>
        <v/>
      </c>
      <c r="U3931" s="31">
        <f>IF($A3931&lt;=Inputs!$B$13,RAND(),"")</f>
        <v/>
      </c>
      <c r="V3931" s="31">
        <f>IF($A3931&lt;=Inputs!$B$13,RAND(),"")</f>
        <v/>
      </c>
      <c r="W3931" s="31">
        <f>IF($A3931&lt;=Inputs!$B$13,RAND(),"")</f>
        <v/>
      </c>
      <c r="X3931" s="31">
        <f>IF($A3931&lt;=Inputs!$B$13,RAND(),"")</f>
        <v/>
      </c>
      <c r="Y3931" s="31">
        <f>IF($A3931&lt;=Inputs!$B$13,RAND(),"")</f>
        <v/>
      </c>
    </row>
    <row r="3932">
      <c r="A3932" t="n">
        <v>3927</v>
      </c>
      <c r="B3932" s="26">
        <f>IF($A3932&lt;=Inputs!$B$13,IF(Inputs!$B$8&gt;0,SUM(F3932:O3932)/Inputs!$B$8,0),"")</f>
        <v/>
      </c>
      <c r="C3932" s="27">
        <f>IF($A3932&lt;=Inputs!$B$13,B3932/100,"")</f>
        <v/>
      </c>
      <c r="D3932" s="28">
        <f>IF($A3932&lt;=Inputs!$B$13,C3932*Inputs!$B$7,"")</f>
        <v/>
      </c>
      <c r="E3932" s="29">
        <f>IF($A3932&lt;=Inputs!$B$13,IF(D3932&gt;0,1,0),"")</f>
        <v/>
      </c>
      <c r="F3932" s="26">
        <f>IF($A3932&lt;=Inputs!$B$13,IF(1&lt;=Inputs!$B$8,IF(Inputs!$B$12&gt;0,MAX(MIN(NORM.INV(RAND(),LOOKUP(P3932,Inputs!$J$6:$J$9,Inputs!$G$6:$G$9),LOOKUP(P3932,Inputs!$J$6:$J$9,Inputs!$H$6:$H$9)),Inputs!$B$12),-Inputs!$B$12),NORM.INV(RAND(),LOOKUP(P3932,Inputs!$J$6:$J$9,Inputs!$G$6:$G$9),LOOKUP(P3932,Inputs!$J$6:$J$9,Inputs!$H$6:$H$9))),0),"" )</f>
        <v/>
      </c>
      <c r="G3932" s="26">
        <f>IF($A3932&lt;=Inputs!$B$13,IF(2&lt;=Inputs!$B$8,IF(Inputs!$B$12&gt;0,MAX(MIN(NORM.INV(RAND(),LOOKUP(Q3932,Inputs!$J$6:$J$9,Inputs!$G$6:$G$9),LOOKUP(Q3932,Inputs!$J$6:$J$9,Inputs!$H$6:$H$9)),Inputs!$B$12),-Inputs!$B$12),NORM.INV(RAND(),LOOKUP(Q3932,Inputs!$J$6:$J$9,Inputs!$G$6:$G$9),LOOKUP(Q3932,Inputs!$J$6:$J$9,Inputs!$H$6:$H$9))),0),"" )</f>
        <v/>
      </c>
      <c r="H3932" s="26">
        <f>IF($A3932&lt;=Inputs!$B$13,IF(3&lt;=Inputs!$B$8,IF(Inputs!$B$12&gt;0,MAX(MIN(NORM.INV(RAND(),LOOKUP(R3932,Inputs!$J$6:$J$9,Inputs!$G$6:$G$9),LOOKUP(R3932,Inputs!$J$6:$J$9,Inputs!$H$6:$H$9)),Inputs!$B$12),-Inputs!$B$12),NORM.INV(RAND(),LOOKUP(R3932,Inputs!$J$6:$J$9,Inputs!$G$6:$G$9),LOOKUP(R3932,Inputs!$J$6:$J$9,Inputs!$H$6:$H$9))),0),"" )</f>
        <v/>
      </c>
      <c r="I3932" s="26">
        <f>IF($A3932&lt;=Inputs!$B$13,IF(4&lt;=Inputs!$B$8,IF(Inputs!$B$12&gt;0,MAX(MIN(NORM.INV(RAND(),LOOKUP(S3932,Inputs!$J$6:$J$9,Inputs!$G$6:$G$9),LOOKUP(S3932,Inputs!$J$6:$J$9,Inputs!$H$6:$H$9)),Inputs!$B$12),-Inputs!$B$12),NORM.INV(RAND(),LOOKUP(S3932,Inputs!$J$6:$J$9,Inputs!$G$6:$G$9),LOOKUP(S3932,Inputs!$J$6:$J$9,Inputs!$H$6:$H$9))),0),"" )</f>
        <v/>
      </c>
      <c r="J3932" s="26">
        <f>IF($A3932&lt;=Inputs!$B$13,IF(5&lt;=Inputs!$B$8,IF(Inputs!$B$12&gt;0,MAX(MIN(NORM.INV(RAND(),LOOKUP(T3932,Inputs!$J$6:$J$9,Inputs!$G$6:$G$9),LOOKUP(T3932,Inputs!$J$6:$J$9,Inputs!$H$6:$H$9)),Inputs!$B$12),-Inputs!$B$12),NORM.INV(RAND(),LOOKUP(T3932,Inputs!$J$6:$J$9,Inputs!$G$6:$G$9),LOOKUP(T3932,Inputs!$J$6:$J$9,Inputs!$H$6:$H$9))),0),"" )</f>
        <v/>
      </c>
      <c r="K3932" s="26">
        <f>IF($A3932&lt;=Inputs!$B$13,IF(6&lt;=Inputs!$B$8,IF(Inputs!$B$12&gt;0,MAX(MIN(NORM.INV(RAND(),LOOKUP(U3932,Inputs!$J$6:$J$9,Inputs!$G$6:$G$9),LOOKUP(U3932,Inputs!$J$6:$J$9,Inputs!$H$6:$H$9)),Inputs!$B$12),-Inputs!$B$12),NORM.INV(RAND(),LOOKUP(U3932,Inputs!$J$6:$J$9,Inputs!$G$6:$G$9),LOOKUP(U3932,Inputs!$J$6:$J$9,Inputs!$H$6:$H$9))),0),"" )</f>
        <v/>
      </c>
      <c r="L3932" s="26">
        <f>IF($A3932&lt;=Inputs!$B$13,IF(7&lt;=Inputs!$B$8,IF(Inputs!$B$12&gt;0,MAX(MIN(NORM.INV(RAND(),LOOKUP(V3932,Inputs!$J$6:$J$9,Inputs!$G$6:$G$9),LOOKUP(V3932,Inputs!$J$6:$J$9,Inputs!$H$6:$H$9)),Inputs!$B$12),-Inputs!$B$12),NORM.INV(RAND(),LOOKUP(V3932,Inputs!$J$6:$J$9,Inputs!$G$6:$G$9),LOOKUP(V3932,Inputs!$J$6:$J$9,Inputs!$H$6:$H$9))),0),"" )</f>
        <v/>
      </c>
      <c r="M3932" s="26">
        <f>IF($A3932&lt;=Inputs!$B$13,IF(8&lt;=Inputs!$B$8,IF(Inputs!$B$12&gt;0,MAX(MIN(NORM.INV(RAND(),LOOKUP(W3932,Inputs!$J$6:$J$9,Inputs!$G$6:$G$9),LOOKUP(W3932,Inputs!$J$6:$J$9,Inputs!$H$6:$H$9)),Inputs!$B$12),-Inputs!$B$12),NORM.INV(RAND(),LOOKUP(W3932,Inputs!$J$6:$J$9,Inputs!$G$6:$G$9),LOOKUP(W3932,Inputs!$J$6:$J$9,Inputs!$H$6:$H$9))),0),"" )</f>
        <v/>
      </c>
      <c r="N3932" s="26">
        <f>IF($A3932&lt;=Inputs!$B$13,IF(9&lt;=Inputs!$B$8,IF(Inputs!$B$12&gt;0,MAX(MIN(NORM.INV(RAND(),LOOKUP(X3932,Inputs!$J$6:$J$9,Inputs!$G$6:$G$9),LOOKUP(X3932,Inputs!$J$6:$J$9,Inputs!$H$6:$H$9)),Inputs!$B$12),-Inputs!$B$12),NORM.INV(RAND(),LOOKUP(X3932,Inputs!$J$6:$J$9,Inputs!$G$6:$G$9),LOOKUP(X3932,Inputs!$J$6:$J$9,Inputs!$H$6:$H$9))),0),"" )</f>
        <v/>
      </c>
      <c r="O3932" s="26">
        <f>IF($A3932&lt;=Inputs!$B$13,IF(10&lt;=Inputs!$B$8,IF(Inputs!$B$12&gt;0,MAX(MIN(NORM.INV(RAND(),LOOKUP(Y3932,Inputs!$J$6:$J$9,Inputs!$G$6:$G$9),LOOKUP(Y3932,Inputs!$J$6:$J$9,Inputs!$H$6:$H$9)),Inputs!$B$12),-Inputs!$B$12),NORM.INV(RAND(),LOOKUP(Y3932,Inputs!$J$6:$J$9,Inputs!$G$6:$G$9),LOOKUP(Y3932,Inputs!$J$6:$J$9,Inputs!$H$6:$H$9))),0),"" )</f>
        <v/>
      </c>
      <c r="P3932" s="31">
        <f>IF($A3932&lt;=Inputs!$B$13,RAND(),"")</f>
        <v/>
      </c>
      <c r="Q3932" s="31">
        <f>IF($A3932&lt;=Inputs!$B$13,RAND(),"")</f>
        <v/>
      </c>
      <c r="R3932" s="31">
        <f>IF($A3932&lt;=Inputs!$B$13,RAND(),"")</f>
        <v/>
      </c>
      <c r="S3932" s="31">
        <f>IF($A3932&lt;=Inputs!$B$13,RAND(),"")</f>
        <v/>
      </c>
      <c r="T3932" s="31">
        <f>IF($A3932&lt;=Inputs!$B$13,RAND(),"")</f>
        <v/>
      </c>
      <c r="U3932" s="31">
        <f>IF($A3932&lt;=Inputs!$B$13,RAND(),"")</f>
        <v/>
      </c>
      <c r="V3932" s="31">
        <f>IF($A3932&lt;=Inputs!$B$13,RAND(),"")</f>
        <v/>
      </c>
      <c r="W3932" s="31">
        <f>IF($A3932&lt;=Inputs!$B$13,RAND(),"")</f>
        <v/>
      </c>
      <c r="X3932" s="31">
        <f>IF($A3932&lt;=Inputs!$B$13,RAND(),"")</f>
        <v/>
      </c>
      <c r="Y3932" s="31">
        <f>IF($A3932&lt;=Inputs!$B$13,RAND(),"")</f>
        <v/>
      </c>
    </row>
    <row r="3933">
      <c r="A3933" t="n">
        <v>3928</v>
      </c>
      <c r="B3933" s="26">
        <f>IF($A3933&lt;=Inputs!$B$13,IF(Inputs!$B$8&gt;0,SUM(F3933:O3933)/Inputs!$B$8,0),"")</f>
        <v/>
      </c>
      <c r="C3933" s="27">
        <f>IF($A3933&lt;=Inputs!$B$13,B3933/100,"")</f>
        <v/>
      </c>
      <c r="D3933" s="28">
        <f>IF($A3933&lt;=Inputs!$B$13,C3933*Inputs!$B$7,"")</f>
        <v/>
      </c>
      <c r="E3933" s="29">
        <f>IF($A3933&lt;=Inputs!$B$13,IF(D3933&gt;0,1,0),"")</f>
        <v/>
      </c>
      <c r="F3933" s="26">
        <f>IF($A3933&lt;=Inputs!$B$13,IF(1&lt;=Inputs!$B$8,IF(Inputs!$B$12&gt;0,MAX(MIN(NORM.INV(RAND(),LOOKUP(P3933,Inputs!$J$6:$J$9,Inputs!$G$6:$G$9),LOOKUP(P3933,Inputs!$J$6:$J$9,Inputs!$H$6:$H$9)),Inputs!$B$12),-Inputs!$B$12),NORM.INV(RAND(),LOOKUP(P3933,Inputs!$J$6:$J$9,Inputs!$G$6:$G$9),LOOKUP(P3933,Inputs!$J$6:$J$9,Inputs!$H$6:$H$9))),0),"" )</f>
        <v/>
      </c>
      <c r="G3933" s="26">
        <f>IF($A3933&lt;=Inputs!$B$13,IF(2&lt;=Inputs!$B$8,IF(Inputs!$B$12&gt;0,MAX(MIN(NORM.INV(RAND(),LOOKUP(Q3933,Inputs!$J$6:$J$9,Inputs!$G$6:$G$9),LOOKUP(Q3933,Inputs!$J$6:$J$9,Inputs!$H$6:$H$9)),Inputs!$B$12),-Inputs!$B$12),NORM.INV(RAND(),LOOKUP(Q3933,Inputs!$J$6:$J$9,Inputs!$G$6:$G$9),LOOKUP(Q3933,Inputs!$J$6:$J$9,Inputs!$H$6:$H$9))),0),"" )</f>
        <v/>
      </c>
      <c r="H3933" s="26">
        <f>IF($A3933&lt;=Inputs!$B$13,IF(3&lt;=Inputs!$B$8,IF(Inputs!$B$12&gt;0,MAX(MIN(NORM.INV(RAND(),LOOKUP(R3933,Inputs!$J$6:$J$9,Inputs!$G$6:$G$9),LOOKUP(R3933,Inputs!$J$6:$J$9,Inputs!$H$6:$H$9)),Inputs!$B$12),-Inputs!$B$12),NORM.INV(RAND(),LOOKUP(R3933,Inputs!$J$6:$J$9,Inputs!$G$6:$G$9),LOOKUP(R3933,Inputs!$J$6:$J$9,Inputs!$H$6:$H$9))),0),"" )</f>
        <v/>
      </c>
      <c r="I3933" s="26">
        <f>IF($A3933&lt;=Inputs!$B$13,IF(4&lt;=Inputs!$B$8,IF(Inputs!$B$12&gt;0,MAX(MIN(NORM.INV(RAND(),LOOKUP(S3933,Inputs!$J$6:$J$9,Inputs!$G$6:$G$9),LOOKUP(S3933,Inputs!$J$6:$J$9,Inputs!$H$6:$H$9)),Inputs!$B$12),-Inputs!$B$12),NORM.INV(RAND(),LOOKUP(S3933,Inputs!$J$6:$J$9,Inputs!$G$6:$G$9),LOOKUP(S3933,Inputs!$J$6:$J$9,Inputs!$H$6:$H$9))),0),"" )</f>
        <v/>
      </c>
      <c r="J3933" s="26">
        <f>IF($A3933&lt;=Inputs!$B$13,IF(5&lt;=Inputs!$B$8,IF(Inputs!$B$12&gt;0,MAX(MIN(NORM.INV(RAND(),LOOKUP(T3933,Inputs!$J$6:$J$9,Inputs!$G$6:$G$9),LOOKUP(T3933,Inputs!$J$6:$J$9,Inputs!$H$6:$H$9)),Inputs!$B$12),-Inputs!$B$12),NORM.INV(RAND(),LOOKUP(T3933,Inputs!$J$6:$J$9,Inputs!$G$6:$G$9),LOOKUP(T3933,Inputs!$J$6:$J$9,Inputs!$H$6:$H$9))),0),"" )</f>
        <v/>
      </c>
      <c r="K3933" s="26">
        <f>IF($A3933&lt;=Inputs!$B$13,IF(6&lt;=Inputs!$B$8,IF(Inputs!$B$12&gt;0,MAX(MIN(NORM.INV(RAND(),LOOKUP(U3933,Inputs!$J$6:$J$9,Inputs!$G$6:$G$9),LOOKUP(U3933,Inputs!$J$6:$J$9,Inputs!$H$6:$H$9)),Inputs!$B$12),-Inputs!$B$12),NORM.INV(RAND(),LOOKUP(U3933,Inputs!$J$6:$J$9,Inputs!$G$6:$G$9),LOOKUP(U3933,Inputs!$J$6:$J$9,Inputs!$H$6:$H$9))),0),"" )</f>
        <v/>
      </c>
      <c r="L3933" s="26">
        <f>IF($A3933&lt;=Inputs!$B$13,IF(7&lt;=Inputs!$B$8,IF(Inputs!$B$12&gt;0,MAX(MIN(NORM.INV(RAND(),LOOKUP(V3933,Inputs!$J$6:$J$9,Inputs!$G$6:$G$9),LOOKUP(V3933,Inputs!$J$6:$J$9,Inputs!$H$6:$H$9)),Inputs!$B$12),-Inputs!$B$12),NORM.INV(RAND(),LOOKUP(V3933,Inputs!$J$6:$J$9,Inputs!$G$6:$G$9),LOOKUP(V3933,Inputs!$J$6:$J$9,Inputs!$H$6:$H$9))),0),"" )</f>
        <v/>
      </c>
      <c r="M3933" s="26">
        <f>IF($A3933&lt;=Inputs!$B$13,IF(8&lt;=Inputs!$B$8,IF(Inputs!$B$12&gt;0,MAX(MIN(NORM.INV(RAND(),LOOKUP(W3933,Inputs!$J$6:$J$9,Inputs!$G$6:$G$9),LOOKUP(W3933,Inputs!$J$6:$J$9,Inputs!$H$6:$H$9)),Inputs!$B$12),-Inputs!$B$12),NORM.INV(RAND(),LOOKUP(W3933,Inputs!$J$6:$J$9,Inputs!$G$6:$G$9),LOOKUP(W3933,Inputs!$J$6:$J$9,Inputs!$H$6:$H$9))),0),"" )</f>
        <v/>
      </c>
      <c r="N3933" s="26">
        <f>IF($A3933&lt;=Inputs!$B$13,IF(9&lt;=Inputs!$B$8,IF(Inputs!$B$12&gt;0,MAX(MIN(NORM.INV(RAND(),LOOKUP(X3933,Inputs!$J$6:$J$9,Inputs!$G$6:$G$9),LOOKUP(X3933,Inputs!$J$6:$J$9,Inputs!$H$6:$H$9)),Inputs!$B$12),-Inputs!$B$12),NORM.INV(RAND(),LOOKUP(X3933,Inputs!$J$6:$J$9,Inputs!$G$6:$G$9),LOOKUP(X3933,Inputs!$J$6:$J$9,Inputs!$H$6:$H$9))),0),"" )</f>
        <v/>
      </c>
      <c r="O3933" s="26">
        <f>IF($A3933&lt;=Inputs!$B$13,IF(10&lt;=Inputs!$B$8,IF(Inputs!$B$12&gt;0,MAX(MIN(NORM.INV(RAND(),LOOKUP(Y3933,Inputs!$J$6:$J$9,Inputs!$G$6:$G$9),LOOKUP(Y3933,Inputs!$J$6:$J$9,Inputs!$H$6:$H$9)),Inputs!$B$12),-Inputs!$B$12),NORM.INV(RAND(),LOOKUP(Y3933,Inputs!$J$6:$J$9,Inputs!$G$6:$G$9),LOOKUP(Y3933,Inputs!$J$6:$J$9,Inputs!$H$6:$H$9))),0),"" )</f>
        <v/>
      </c>
      <c r="P3933" s="31">
        <f>IF($A3933&lt;=Inputs!$B$13,RAND(),"")</f>
        <v/>
      </c>
      <c r="Q3933" s="31">
        <f>IF($A3933&lt;=Inputs!$B$13,RAND(),"")</f>
        <v/>
      </c>
      <c r="R3933" s="31">
        <f>IF($A3933&lt;=Inputs!$B$13,RAND(),"")</f>
        <v/>
      </c>
      <c r="S3933" s="31">
        <f>IF($A3933&lt;=Inputs!$B$13,RAND(),"")</f>
        <v/>
      </c>
      <c r="T3933" s="31">
        <f>IF($A3933&lt;=Inputs!$B$13,RAND(),"")</f>
        <v/>
      </c>
      <c r="U3933" s="31">
        <f>IF($A3933&lt;=Inputs!$B$13,RAND(),"")</f>
        <v/>
      </c>
      <c r="V3933" s="31">
        <f>IF($A3933&lt;=Inputs!$B$13,RAND(),"")</f>
        <v/>
      </c>
      <c r="W3933" s="31">
        <f>IF($A3933&lt;=Inputs!$B$13,RAND(),"")</f>
        <v/>
      </c>
      <c r="X3933" s="31">
        <f>IF($A3933&lt;=Inputs!$B$13,RAND(),"")</f>
        <v/>
      </c>
      <c r="Y3933" s="31">
        <f>IF($A3933&lt;=Inputs!$B$13,RAND(),"")</f>
        <v/>
      </c>
    </row>
    <row r="3934">
      <c r="A3934" t="n">
        <v>3929</v>
      </c>
      <c r="B3934" s="26">
        <f>IF($A3934&lt;=Inputs!$B$13,IF(Inputs!$B$8&gt;0,SUM(F3934:O3934)/Inputs!$B$8,0),"")</f>
        <v/>
      </c>
      <c r="C3934" s="27">
        <f>IF($A3934&lt;=Inputs!$B$13,B3934/100,"")</f>
        <v/>
      </c>
      <c r="D3934" s="28">
        <f>IF($A3934&lt;=Inputs!$B$13,C3934*Inputs!$B$7,"")</f>
        <v/>
      </c>
      <c r="E3934" s="29">
        <f>IF($A3934&lt;=Inputs!$B$13,IF(D3934&gt;0,1,0),"")</f>
        <v/>
      </c>
      <c r="F3934" s="26">
        <f>IF($A3934&lt;=Inputs!$B$13,IF(1&lt;=Inputs!$B$8,IF(Inputs!$B$12&gt;0,MAX(MIN(NORM.INV(RAND(),LOOKUP(P3934,Inputs!$J$6:$J$9,Inputs!$G$6:$G$9),LOOKUP(P3934,Inputs!$J$6:$J$9,Inputs!$H$6:$H$9)),Inputs!$B$12),-Inputs!$B$12),NORM.INV(RAND(),LOOKUP(P3934,Inputs!$J$6:$J$9,Inputs!$G$6:$G$9),LOOKUP(P3934,Inputs!$J$6:$J$9,Inputs!$H$6:$H$9))),0),"" )</f>
        <v/>
      </c>
      <c r="G3934" s="26">
        <f>IF($A3934&lt;=Inputs!$B$13,IF(2&lt;=Inputs!$B$8,IF(Inputs!$B$12&gt;0,MAX(MIN(NORM.INV(RAND(),LOOKUP(Q3934,Inputs!$J$6:$J$9,Inputs!$G$6:$G$9),LOOKUP(Q3934,Inputs!$J$6:$J$9,Inputs!$H$6:$H$9)),Inputs!$B$12),-Inputs!$B$12),NORM.INV(RAND(),LOOKUP(Q3934,Inputs!$J$6:$J$9,Inputs!$G$6:$G$9),LOOKUP(Q3934,Inputs!$J$6:$J$9,Inputs!$H$6:$H$9))),0),"" )</f>
        <v/>
      </c>
      <c r="H3934" s="26">
        <f>IF($A3934&lt;=Inputs!$B$13,IF(3&lt;=Inputs!$B$8,IF(Inputs!$B$12&gt;0,MAX(MIN(NORM.INV(RAND(),LOOKUP(R3934,Inputs!$J$6:$J$9,Inputs!$G$6:$G$9),LOOKUP(R3934,Inputs!$J$6:$J$9,Inputs!$H$6:$H$9)),Inputs!$B$12),-Inputs!$B$12),NORM.INV(RAND(),LOOKUP(R3934,Inputs!$J$6:$J$9,Inputs!$G$6:$G$9),LOOKUP(R3934,Inputs!$J$6:$J$9,Inputs!$H$6:$H$9))),0),"" )</f>
        <v/>
      </c>
      <c r="I3934" s="26">
        <f>IF($A3934&lt;=Inputs!$B$13,IF(4&lt;=Inputs!$B$8,IF(Inputs!$B$12&gt;0,MAX(MIN(NORM.INV(RAND(),LOOKUP(S3934,Inputs!$J$6:$J$9,Inputs!$G$6:$G$9),LOOKUP(S3934,Inputs!$J$6:$J$9,Inputs!$H$6:$H$9)),Inputs!$B$12),-Inputs!$B$12),NORM.INV(RAND(),LOOKUP(S3934,Inputs!$J$6:$J$9,Inputs!$G$6:$G$9),LOOKUP(S3934,Inputs!$J$6:$J$9,Inputs!$H$6:$H$9))),0),"" )</f>
        <v/>
      </c>
      <c r="J3934" s="26">
        <f>IF($A3934&lt;=Inputs!$B$13,IF(5&lt;=Inputs!$B$8,IF(Inputs!$B$12&gt;0,MAX(MIN(NORM.INV(RAND(),LOOKUP(T3934,Inputs!$J$6:$J$9,Inputs!$G$6:$G$9),LOOKUP(T3934,Inputs!$J$6:$J$9,Inputs!$H$6:$H$9)),Inputs!$B$12),-Inputs!$B$12),NORM.INV(RAND(),LOOKUP(T3934,Inputs!$J$6:$J$9,Inputs!$G$6:$G$9),LOOKUP(T3934,Inputs!$J$6:$J$9,Inputs!$H$6:$H$9))),0),"" )</f>
        <v/>
      </c>
      <c r="K3934" s="26">
        <f>IF($A3934&lt;=Inputs!$B$13,IF(6&lt;=Inputs!$B$8,IF(Inputs!$B$12&gt;0,MAX(MIN(NORM.INV(RAND(),LOOKUP(U3934,Inputs!$J$6:$J$9,Inputs!$G$6:$G$9),LOOKUP(U3934,Inputs!$J$6:$J$9,Inputs!$H$6:$H$9)),Inputs!$B$12),-Inputs!$B$12),NORM.INV(RAND(),LOOKUP(U3934,Inputs!$J$6:$J$9,Inputs!$G$6:$G$9),LOOKUP(U3934,Inputs!$J$6:$J$9,Inputs!$H$6:$H$9))),0),"" )</f>
        <v/>
      </c>
      <c r="L3934" s="26">
        <f>IF($A3934&lt;=Inputs!$B$13,IF(7&lt;=Inputs!$B$8,IF(Inputs!$B$12&gt;0,MAX(MIN(NORM.INV(RAND(),LOOKUP(V3934,Inputs!$J$6:$J$9,Inputs!$G$6:$G$9),LOOKUP(V3934,Inputs!$J$6:$J$9,Inputs!$H$6:$H$9)),Inputs!$B$12),-Inputs!$B$12),NORM.INV(RAND(),LOOKUP(V3934,Inputs!$J$6:$J$9,Inputs!$G$6:$G$9),LOOKUP(V3934,Inputs!$J$6:$J$9,Inputs!$H$6:$H$9))),0),"" )</f>
        <v/>
      </c>
      <c r="M3934" s="26">
        <f>IF($A3934&lt;=Inputs!$B$13,IF(8&lt;=Inputs!$B$8,IF(Inputs!$B$12&gt;0,MAX(MIN(NORM.INV(RAND(),LOOKUP(W3934,Inputs!$J$6:$J$9,Inputs!$G$6:$G$9),LOOKUP(W3934,Inputs!$J$6:$J$9,Inputs!$H$6:$H$9)),Inputs!$B$12),-Inputs!$B$12),NORM.INV(RAND(),LOOKUP(W3934,Inputs!$J$6:$J$9,Inputs!$G$6:$G$9),LOOKUP(W3934,Inputs!$J$6:$J$9,Inputs!$H$6:$H$9))),0),"" )</f>
        <v/>
      </c>
      <c r="N3934" s="26">
        <f>IF($A3934&lt;=Inputs!$B$13,IF(9&lt;=Inputs!$B$8,IF(Inputs!$B$12&gt;0,MAX(MIN(NORM.INV(RAND(),LOOKUP(X3934,Inputs!$J$6:$J$9,Inputs!$G$6:$G$9),LOOKUP(X3934,Inputs!$J$6:$J$9,Inputs!$H$6:$H$9)),Inputs!$B$12),-Inputs!$B$12),NORM.INV(RAND(),LOOKUP(X3934,Inputs!$J$6:$J$9,Inputs!$G$6:$G$9),LOOKUP(X3934,Inputs!$J$6:$J$9,Inputs!$H$6:$H$9))),0),"" )</f>
        <v/>
      </c>
      <c r="O3934" s="26">
        <f>IF($A3934&lt;=Inputs!$B$13,IF(10&lt;=Inputs!$B$8,IF(Inputs!$B$12&gt;0,MAX(MIN(NORM.INV(RAND(),LOOKUP(Y3934,Inputs!$J$6:$J$9,Inputs!$G$6:$G$9),LOOKUP(Y3934,Inputs!$J$6:$J$9,Inputs!$H$6:$H$9)),Inputs!$B$12),-Inputs!$B$12),NORM.INV(RAND(),LOOKUP(Y3934,Inputs!$J$6:$J$9,Inputs!$G$6:$G$9),LOOKUP(Y3934,Inputs!$J$6:$J$9,Inputs!$H$6:$H$9))),0),"" )</f>
        <v/>
      </c>
      <c r="P3934" s="31">
        <f>IF($A3934&lt;=Inputs!$B$13,RAND(),"")</f>
        <v/>
      </c>
      <c r="Q3934" s="31">
        <f>IF($A3934&lt;=Inputs!$B$13,RAND(),"")</f>
        <v/>
      </c>
      <c r="R3934" s="31">
        <f>IF($A3934&lt;=Inputs!$B$13,RAND(),"")</f>
        <v/>
      </c>
      <c r="S3934" s="31">
        <f>IF($A3934&lt;=Inputs!$B$13,RAND(),"")</f>
        <v/>
      </c>
      <c r="T3934" s="31">
        <f>IF($A3934&lt;=Inputs!$B$13,RAND(),"")</f>
        <v/>
      </c>
      <c r="U3934" s="31">
        <f>IF($A3934&lt;=Inputs!$B$13,RAND(),"")</f>
        <v/>
      </c>
      <c r="V3934" s="31">
        <f>IF($A3934&lt;=Inputs!$B$13,RAND(),"")</f>
        <v/>
      </c>
      <c r="W3934" s="31">
        <f>IF($A3934&lt;=Inputs!$B$13,RAND(),"")</f>
        <v/>
      </c>
      <c r="X3934" s="31">
        <f>IF($A3934&lt;=Inputs!$B$13,RAND(),"")</f>
        <v/>
      </c>
      <c r="Y3934" s="31">
        <f>IF($A3934&lt;=Inputs!$B$13,RAND(),"")</f>
        <v/>
      </c>
    </row>
    <row r="3935">
      <c r="A3935" t="n">
        <v>3930</v>
      </c>
      <c r="B3935" s="26">
        <f>IF($A3935&lt;=Inputs!$B$13,IF(Inputs!$B$8&gt;0,SUM(F3935:O3935)/Inputs!$B$8,0),"")</f>
        <v/>
      </c>
      <c r="C3935" s="27">
        <f>IF($A3935&lt;=Inputs!$B$13,B3935/100,"")</f>
        <v/>
      </c>
      <c r="D3935" s="28">
        <f>IF($A3935&lt;=Inputs!$B$13,C3935*Inputs!$B$7,"")</f>
        <v/>
      </c>
      <c r="E3935" s="29">
        <f>IF($A3935&lt;=Inputs!$B$13,IF(D3935&gt;0,1,0),"")</f>
        <v/>
      </c>
      <c r="F3935" s="26">
        <f>IF($A3935&lt;=Inputs!$B$13,IF(1&lt;=Inputs!$B$8,IF(Inputs!$B$12&gt;0,MAX(MIN(NORM.INV(RAND(),LOOKUP(P3935,Inputs!$J$6:$J$9,Inputs!$G$6:$G$9),LOOKUP(P3935,Inputs!$J$6:$J$9,Inputs!$H$6:$H$9)),Inputs!$B$12),-Inputs!$B$12),NORM.INV(RAND(),LOOKUP(P3935,Inputs!$J$6:$J$9,Inputs!$G$6:$G$9),LOOKUP(P3935,Inputs!$J$6:$J$9,Inputs!$H$6:$H$9))),0),"" )</f>
        <v/>
      </c>
      <c r="G3935" s="26">
        <f>IF($A3935&lt;=Inputs!$B$13,IF(2&lt;=Inputs!$B$8,IF(Inputs!$B$12&gt;0,MAX(MIN(NORM.INV(RAND(),LOOKUP(Q3935,Inputs!$J$6:$J$9,Inputs!$G$6:$G$9),LOOKUP(Q3935,Inputs!$J$6:$J$9,Inputs!$H$6:$H$9)),Inputs!$B$12),-Inputs!$B$12),NORM.INV(RAND(),LOOKUP(Q3935,Inputs!$J$6:$J$9,Inputs!$G$6:$G$9),LOOKUP(Q3935,Inputs!$J$6:$J$9,Inputs!$H$6:$H$9))),0),"" )</f>
        <v/>
      </c>
      <c r="H3935" s="26">
        <f>IF($A3935&lt;=Inputs!$B$13,IF(3&lt;=Inputs!$B$8,IF(Inputs!$B$12&gt;0,MAX(MIN(NORM.INV(RAND(),LOOKUP(R3935,Inputs!$J$6:$J$9,Inputs!$G$6:$G$9),LOOKUP(R3935,Inputs!$J$6:$J$9,Inputs!$H$6:$H$9)),Inputs!$B$12),-Inputs!$B$12),NORM.INV(RAND(),LOOKUP(R3935,Inputs!$J$6:$J$9,Inputs!$G$6:$G$9),LOOKUP(R3935,Inputs!$J$6:$J$9,Inputs!$H$6:$H$9))),0),"" )</f>
        <v/>
      </c>
      <c r="I3935" s="26">
        <f>IF($A3935&lt;=Inputs!$B$13,IF(4&lt;=Inputs!$B$8,IF(Inputs!$B$12&gt;0,MAX(MIN(NORM.INV(RAND(),LOOKUP(S3935,Inputs!$J$6:$J$9,Inputs!$G$6:$G$9),LOOKUP(S3935,Inputs!$J$6:$J$9,Inputs!$H$6:$H$9)),Inputs!$B$12),-Inputs!$B$12),NORM.INV(RAND(),LOOKUP(S3935,Inputs!$J$6:$J$9,Inputs!$G$6:$G$9),LOOKUP(S3935,Inputs!$J$6:$J$9,Inputs!$H$6:$H$9))),0),"" )</f>
        <v/>
      </c>
      <c r="J3935" s="26">
        <f>IF($A3935&lt;=Inputs!$B$13,IF(5&lt;=Inputs!$B$8,IF(Inputs!$B$12&gt;0,MAX(MIN(NORM.INV(RAND(),LOOKUP(T3935,Inputs!$J$6:$J$9,Inputs!$G$6:$G$9),LOOKUP(T3935,Inputs!$J$6:$J$9,Inputs!$H$6:$H$9)),Inputs!$B$12),-Inputs!$B$12),NORM.INV(RAND(),LOOKUP(T3935,Inputs!$J$6:$J$9,Inputs!$G$6:$G$9),LOOKUP(T3935,Inputs!$J$6:$J$9,Inputs!$H$6:$H$9))),0),"" )</f>
        <v/>
      </c>
      <c r="K3935" s="26">
        <f>IF($A3935&lt;=Inputs!$B$13,IF(6&lt;=Inputs!$B$8,IF(Inputs!$B$12&gt;0,MAX(MIN(NORM.INV(RAND(),LOOKUP(U3935,Inputs!$J$6:$J$9,Inputs!$G$6:$G$9),LOOKUP(U3935,Inputs!$J$6:$J$9,Inputs!$H$6:$H$9)),Inputs!$B$12),-Inputs!$B$12),NORM.INV(RAND(),LOOKUP(U3935,Inputs!$J$6:$J$9,Inputs!$G$6:$G$9),LOOKUP(U3935,Inputs!$J$6:$J$9,Inputs!$H$6:$H$9))),0),"" )</f>
        <v/>
      </c>
      <c r="L3935" s="26">
        <f>IF($A3935&lt;=Inputs!$B$13,IF(7&lt;=Inputs!$B$8,IF(Inputs!$B$12&gt;0,MAX(MIN(NORM.INV(RAND(),LOOKUP(V3935,Inputs!$J$6:$J$9,Inputs!$G$6:$G$9),LOOKUP(V3935,Inputs!$J$6:$J$9,Inputs!$H$6:$H$9)),Inputs!$B$12),-Inputs!$B$12),NORM.INV(RAND(),LOOKUP(V3935,Inputs!$J$6:$J$9,Inputs!$G$6:$G$9),LOOKUP(V3935,Inputs!$J$6:$J$9,Inputs!$H$6:$H$9))),0),"" )</f>
        <v/>
      </c>
      <c r="M3935" s="26">
        <f>IF($A3935&lt;=Inputs!$B$13,IF(8&lt;=Inputs!$B$8,IF(Inputs!$B$12&gt;0,MAX(MIN(NORM.INV(RAND(),LOOKUP(W3935,Inputs!$J$6:$J$9,Inputs!$G$6:$G$9),LOOKUP(W3935,Inputs!$J$6:$J$9,Inputs!$H$6:$H$9)),Inputs!$B$12),-Inputs!$B$12),NORM.INV(RAND(),LOOKUP(W3935,Inputs!$J$6:$J$9,Inputs!$G$6:$G$9),LOOKUP(W3935,Inputs!$J$6:$J$9,Inputs!$H$6:$H$9))),0),"" )</f>
        <v/>
      </c>
      <c r="N3935" s="26">
        <f>IF($A3935&lt;=Inputs!$B$13,IF(9&lt;=Inputs!$B$8,IF(Inputs!$B$12&gt;0,MAX(MIN(NORM.INV(RAND(),LOOKUP(X3935,Inputs!$J$6:$J$9,Inputs!$G$6:$G$9),LOOKUP(X3935,Inputs!$J$6:$J$9,Inputs!$H$6:$H$9)),Inputs!$B$12),-Inputs!$B$12),NORM.INV(RAND(),LOOKUP(X3935,Inputs!$J$6:$J$9,Inputs!$G$6:$G$9),LOOKUP(X3935,Inputs!$J$6:$J$9,Inputs!$H$6:$H$9))),0),"" )</f>
        <v/>
      </c>
      <c r="O3935" s="26">
        <f>IF($A3935&lt;=Inputs!$B$13,IF(10&lt;=Inputs!$B$8,IF(Inputs!$B$12&gt;0,MAX(MIN(NORM.INV(RAND(),LOOKUP(Y3935,Inputs!$J$6:$J$9,Inputs!$G$6:$G$9),LOOKUP(Y3935,Inputs!$J$6:$J$9,Inputs!$H$6:$H$9)),Inputs!$B$12),-Inputs!$B$12),NORM.INV(RAND(),LOOKUP(Y3935,Inputs!$J$6:$J$9,Inputs!$G$6:$G$9),LOOKUP(Y3935,Inputs!$J$6:$J$9,Inputs!$H$6:$H$9))),0),"" )</f>
        <v/>
      </c>
      <c r="P3935" s="31">
        <f>IF($A3935&lt;=Inputs!$B$13,RAND(),"")</f>
        <v/>
      </c>
      <c r="Q3935" s="31">
        <f>IF($A3935&lt;=Inputs!$B$13,RAND(),"")</f>
        <v/>
      </c>
      <c r="R3935" s="31">
        <f>IF($A3935&lt;=Inputs!$B$13,RAND(),"")</f>
        <v/>
      </c>
      <c r="S3935" s="31">
        <f>IF($A3935&lt;=Inputs!$B$13,RAND(),"")</f>
        <v/>
      </c>
      <c r="T3935" s="31">
        <f>IF($A3935&lt;=Inputs!$B$13,RAND(),"")</f>
        <v/>
      </c>
      <c r="U3935" s="31">
        <f>IF($A3935&lt;=Inputs!$B$13,RAND(),"")</f>
        <v/>
      </c>
      <c r="V3935" s="31">
        <f>IF($A3935&lt;=Inputs!$B$13,RAND(),"")</f>
        <v/>
      </c>
      <c r="W3935" s="31">
        <f>IF($A3935&lt;=Inputs!$B$13,RAND(),"")</f>
        <v/>
      </c>
      <c r="X3935" s="31">
        <f>IF($A3935&lt;=Inputs!$B$13,RAND(),"")</f>
        <v/>
      </c>
      <c r="Y3935" s="31">
        <f>IF($A3935&lt;=Inputs!$B$13,RAND(),"")</f>
        <v/>
      </c>
    </row>
    <row r="3936">
      <c r="A3936" t="n">
        <v>3931</v>
      </c>
      <c r="B3936" s="26">
        <f>IF($A3936&lt;=Inputs!$B$13,IF(Inputs!$B$8&gt;0,SUM(F3936:O3936)/Inputs!$B$8,0),"")</f>
        <v/>
      </c>
      <c r="C3936" s="27">
        <f>IF($A3936&lt;=Inputs!$B$13,B3936/100,"")</f>
        <v/>
      </c>
      <c r="D3936" s="28">
        <f>IF($A3936&lt;=Inputs!$B$13,C3936*Inputs!$B$7,"")</f>
        <v/>
      </c>
      <c r="E3936" s="29">
        <f>IF($A3936&lt;=Inputs!$B$13,IF(D3936&gt;0,1,0),"")</f>
        <v/>
      </c>
      <c r="F3936" s="26">
        <f>IF($A3936&lt;=Inputs!$B$13,IF(1&lt;=Inputs!$B$8,IF(Inputs!$B$12&gt;0,MAX(MIN(NORM.INV(RAND(),LOOKUP(P3936,Inputs!$J$6:$J$9,Inputs!$G$6:$G$9),LOOKUP(P3936,Inputs!$J$6:$J$9,Inputs!$H$6:$H$9)),Inputs!$B$12),-Inputs!$B$12),NORM.INV(RAND(),LOOKUP(P3936,Inputs!$J$6:$J$9,Inputs!$G$6:$G$9),LOOKUP(P3936,Inputs!$J$6:$J$9,Inputs!$H$6:$H$9))),0),"" )</f>
        <v/>
      </c>
      <c r="G3936" s="26">
        <f>IF($A3936&lt;=Inputs!$B$13,IF(2&lt;=Inputs!$B$8,IF(Inputs!$B$12&gt;0,MAX(MIN(NORM.INV(RAND(),LOOKUP(Q3936,Inputs!$J$6:$J$9,Inputs!$G$6:$G$9),LOOKUP(Q3936,Inputs!$J$6:$J$9,Inputs!$H$6:$H$9)),Inputs!$B$12),-Inputs!$B$12),NORM.INV(RAND(),LOOKUP(Q3936,Inputs!$J$6:$J$9,Inputs!$G$6:$G$9),LOOKUP(Q3936,Inputs!$J$6:$J$9,Inputs!$H$6:$H$9))),0),"" )</f>
        <v/>
      </c>
      <c r="H3936" s="26">
        <f>IF($A3936&lt;=Inputs!$B$13,IF(3&lt;=Inputs!$B$8,IF(Inputs!$B$12&gt;0,MAX(MIN(NORM.INV(RAND(),LOOKUP(R3936,Inputs!$J$6:$J$9,Inputs!$G$6:$G$9),LOOKUP(R3936,Inputs!$J$6:$J$9,Inputs!$H$6:$H$9)),Inputs!$B$12),-Inputs!$B$12),NORM.INV(RAND(),LOOKUP(R3936,Inputs!$J$6:$J$9,Inputs!$G$6:$G$9),LOOKUP(R3936,Inputs!$J$6:$J$9,Inputs!$H$6:$H$9))),0),"" )</f>
        <v/>
      </c>
      <c r="I3936" s="26">
        <f>IF($A3936&lt;=Inputs!$B$13,IF(4&lt;=Inputs!$B$8,IF(Inputs!$B$12&gt;0,MAX(MIN(NORM.INV(RAND(),LOOKUP(S3936,Inputs!$J$6:$J$9,Inputs!$G$6:$G$9),LOOKUP(S3936,Inputs!$J$6:$J$9,Inputs!$H$6:$H$9)),Inputs!$B$12),-Inputs!$B$12),NORM.INV(RAND(),LOOKUP(S3936,Inputs!$J$6:$J$9,Inputs!$G$6:$G$9),LOOKUP(S3936,Inputs!$J$6:$J$9,Inputs!$H$6:$H$9))),0),"" )</f>
        <v/>
      </c>
      <c r="J3936" s="26">
        <f>IF($A3936&lt;=Inputs!$B$13,IF(5&lt;=Inputs!$B$8,IF(Inputs!$B$12&gt;0,MAX(MIN(NORM.INV(RAND(),LOOKUP(T3936,Inputs!$J$6:$J$9,Inputs!$G$6:$G$9),LOOKUP(T3936,Inputs!$J$6:$J$9,Inputs!$H$6:$H$9)),Inputs!$B$12),-Inputs!$B$12),NORM.INV(RAND(),LOOKUP(T3936,Inputs!$J$6:$J$9,Inputs!$G$6:$G$9),LOOKUP(T3936,Inputs!$J$6:$J$9,Inputs!$H$6:$H$9))),0),"" )</f>
        <v/>
      </c>
      <c r="K3936" s="26">
        <f>IF($A3936&lt;=Inputs!$B$13,IF(6&lt;=Inputs!$B$8,IF(Inputs!$B$12&gt;0,MAX(MIN(NORM.INV(RAND(),LOOKUP(U3936,Inputs!$J$6:$J$9,Inputs!$G$6:$G$9),LOOKUP(U3936,Inputs!$J$6:$J$9,Inputs!$H$6:$H$9)),Inputs!$B$12),-Inputs!$B$12),NORM.INV(RAND(),LOOKUP(U3936,Inputs!$J$6:$J$9,Inputs!$G$6:$G$9),LOOKUP(U3936,Inputs!$J$6:$J$9,Inputs!$H$6:$H$9))),0),"" )</f>
        <v/>
      </c>
      <c r="L3936" s="26">
        <f>IF($A3936&lt;=Inputs!$B$13,IF(7&lt;=Inputs!$B$8,IF(Inputs!$B$12&gt;0,MAX(MIN(NORM.INV(RAND(),LOOKUP(V3936,Inputs!$J$6:$J$9,Inputs!$G$6:$G$9),LOOKUP(V3936,Inputs!$J$6:$J$9,Inputs!$H$6:$H$9)),Inputs!$B$12),-Inputs!$B$12),NORM.INV(RAND(),LOOKUP(V3936,Inputs!$J$6:$J$9,Inputs!$G$6:$G$9),LOOKUP(V3936,Inputs!$J$6:$J$9,Inputs!$H$6:$H$9))),0),"" )</f>
        <v/>
      </c>
      <c r="M3936" s="26">
        <f>IF($A3936&lt;=Inputs!$B$13,IF(8&lt;=Inputs!$B$8,IF(Inputs!$B$12&gt;0,MAX(MIN(NORM.INV(RAND(),LOOKUP(W3936,Inputs!$J$6:$J$9,Inputs!$G$6:$G$9),LOOKUP(W3936,Inputs!$J$6:$J$9,Inputs!$H$6:$H$9)),Inputs!$B$12),-Inputs!$B$12),NORM.INV(RAND(),LOOKUP(W3936,Inputs!$J$6:$J$9,Inputs!$G$6:$G$9),LOOKUP(W3936,Inputs!$J$6:$J$9,Inputs!$H$6:$H$9))),0),"" )</f>
        <v/>
      </c>
      <c r="N3936" s="26">
        <f>IF($A3936&lt;=Inputs!$B$13,IF(9&lt;=Inputs!$B$8,IF(Inputs!$B$12&gt;0,MAX(MIN(NORM.INV(RAND(),LOOKUP(X3936,Inputs!$J$6:$J$9,Inputs!$G$6:$G$9),LOOKUP(X3936,Inputs!$J$6:$J$9,Inputs!$H$6:$H$9)),Inputs!$B$12),-Inputs!$B$12),NORM.INV(RAND(),LOOKUP(X3936,Inputs!$J$6:$J$9,Inputs!$G$6:$G$9),LOOKUP(X3936,Inputs!$J$6:$J$9,Inputs!$H$6:$H$9))),0),"" )</f>
        <v/>
      </c>
      <c r="O3936" s="26">
        <f>IF($A3936&lt;=Inputs!$B$13,IF(10&lt;=Inputs!$B$8,IF(Inputs!$B$12&gt;0,MAX(MIN(NORM.INV(RAND(),LOOKUP(Y3936,Inputs!$J$6:$J$9,Inputs!$G$6:$G$9),LOOKUP(Y3936,Inputs!$J$6:$J$9,Inputs!$H$6:$H$9)),Inputs!$B$12),-Inputs!$B$12),NORM.INV(RAND(),LOOKUP(Y3936,Inputs!$J$6:$J$9,Inputs!$G$6:$G$9),LOOKUP(Y3936,Inputs!$J$6:$J$9,Inputs!$H$6:$H$9))),0),"" )</f>
        <v/>
      </c>
      <c r="P3936" s="31">
        <f>IF($A3936&lt;=Inputs!$B$13,RAND(),"")</f>
        <v/>
      </c>
      <c r="Q3936" s="31">
        <f>IF($A3936&lt;=Inputs!$B$13,RAND(),"")</f>
        <v/>
      </c>
      <c r="R3936" s="31">
        <f>IF($A3936&lt;=Inputs!$B$13,RAND(),"")</f>
        <v/>
      </c>
      <c r="S3936" s="31">
        <f>IF($A3936&lt;=Inputs!$B$13,RAND(),"")</f>
        <v/>
      </c>
      <c r="T3936" s="31">
        <f>IF($A3936&lt;=Inputs!$B$13,RAND(),"")</f>
        <v/>
      </c>
      <c r="U3936" s="31">
        <f>IF($A3936&lt;=Inputs!$B$13,RAND(),"")</f>
        <v/>
      </c>
      <c r="V3936" s="31">
        <f>IF($A3936&lt;=Inputs!$B$13,RAND(),"")</f>
        <v/>
      </c>
      <c r="W3936" s="31">
        <f>IF($A3936&lt;=Inputs!$B$13,RAND(),"")</f>
        <v/>
      </c>
      <c r="X3936" s="31">
        <f>IF($A3936&lt;=Inputs!$B$13,RAND(),"")</f>
        <v/>
      </c>
      <c r="Y3936" s="31">
        <f>IF($A3936&lt;=Inputs!$B$13,RAND(),"")</f>
        <v/>
      </c>
    </row>
    <row r="3937">
      <c r="A3937" t="n">
        <v>3932</v>
      </c>
      <c r="B3937" s="26">
        <f>IF($A3937&lt;=Inputs!$B$13,IF(Inputs!$B$8&gt;0,SUM(F3937:O3937)/Inputs!$B$8,0),"")</f>
        <v/>
      </c>
      <c r="C3937" s="27">
        <f>IF($A3937&lt;=Inputs!$B$13,B3937/100,"")</f>
        <v/>
      </c>
      <c r="D3937" s="28">
        <f>IF($A3937&lt;=Inputs!$B$13,C3937*Inputs!$B$7,"")</f>
        <v/>
      </c>
      <c r="E3937" s="29">
        <f>IF($A3937&lt;=Inputs!$B$13,IF(D3937&gt;0,1,0),"")</f>
        <v/>
      </c>
      <c r="F3937" s="26">
        <f>IF($A3937&lt;=Inputs!$B$13,IF(1&lt;=Inputs!$B$8,IF(Inputs!$B$12&gt;0,MAX(MIN(NORM.INV(RAND(),LOOKUP(P3937,Inputs!$J$6:$J$9,Inputs!$G$6:$G$9),LOOKUP(P3937,Inputs!$J$6:$J$9,Inputs!$H$6:$H$9)),Inputs!$B$12),-Inputs!$B$12),NORM.INV(RAND(),LOOKUP(P3937,Inputs!$J$6:$J$9,Inputs!$G$6:$G$9),LOOKUP(P3937,Inputs!$J$6:$J$9,Inputs!$H$6:$H$9))),0),"" )</f>
        <v/>
      </c>
      <c r="G3937" s="26">
        <f>IF($A3937&lt;=Inputs!$B$13,IF(2&lt;=Inputs!$B$8,IF(Inputs!$B$12&gt;0,MAX(MIN(NORM.INV(RAND(),LOOKUP(Q3937,Inputs!$J$6:$J$9,Inputs!$G$6:$G$9),LOOKUP(Q3937,Inputs!$J$6:$J$9,Inputs!$H$6:$H$9)),Inputs!$B$12),-Inputs!$B$12),NORM.INV(RAND(),LOOKUP(Q3937,Inputs!$J$6:$J$9,Inputs!$G$6:$G$9),LOOKUP(Q3937,Inputs!$J$6:$J$9,Inputs!$H$6:$H$9))),0),"" )</f>
        <v/>
      </c>
      <c r="H3937" s="26">
        <f>IF($A3937&lt;=Inputs!$B$13,IF(3&lt;=Inputs!$B$8,IF(Inputs!$B$12&gt;0,MAX(MIN(NORM.INV(RAND(),LOOKUP(R3937,Inputs!$J$6:$J$9,Inputs!$G$6:$G$9),LOOKUP(R3937,Inputs!$J$6:$J$9,Inputs!$H$6:$H$9)),Inputs!$B$12),-Inputs!$B$12),NORM.INV(RAND(),LOOKUP(R3937,Inputs!$J$6:$J$9,Inputs!$G$6:$G$9),LOOKUP(R3937,Inputs!$J$6:$J$9,Inputs!$H$6:$H$9))),0),"" )</f>
        <v/>
      </c>
      <c r="I3937" s="26">
        <f>IF($A3937&lt;=Inputs!$B$13,IF(4&lt;=Inputs!$B$8,IF(Inputs!$B$12&gt;0,MAX(MIN(NORM.INV(RAND(),LOOKUP(S3937,Inputs!$J$6:$J$9,Inputs!$G$6:$G$9),LOOKUP(S3937,Inputs!$J$6:$J$9,Inputs!$H$6:$H$9)),Inputs!$B$12),-Inputs!$B$12),NORM.INV(RAND(),LOOKUP(S3937,Inputs!$J$6:$J$9,Inputs!$G$6:$G$9),LOOKUP(S3937,Inputs!$J$6:$J$9,Inputs!$H$6:$H$9))),0),"" )</f>
        <v/>
      </c>
      <c r="J3937" s="26">
        <f>IF($A3937&lt;=Inputs!$B$13,IF(5&lt;=Inputs!$B$8,IF(Inputs!$B$12&gt;0,MAX(MIN(NORM.INV(RAND(),LOOKUP(T3937,Inputs!$J$6:$J$9,Inputs!$G$6:$G$9),LOOKUP(T3937,Inputs!$J$6:$J$9,Inputs!$H$6:$H$9)),Inputs!$B$12),-Inputs!$B$12),NORM.INV(RAND(),LOOKUP(T3937,Inputs!$J$6:$J$9,Inputs!$G$6:$G$9),LOOKUP(T3937,Inputs!$J$6:$J$9,Inputs!$H$6:$H$9))),0),"" )</f>
        <v/>
      </c>
      <c r="K3937" s="26">
        <f>IF($A3937&lt;=Inputs!$B$13,IF(6&lt;=Inputs!$B$8,IF(Inputs!$B$12&gt;0,MAX(MIN(NORM.INV(RAND(),LOOKUP(U3937,Inputs!$J$6:$J$9,Inputs!$G$6:$G$9),LOOKUP(U3937,Inputs!$J$6:$J$9,Inputs!$H$6:$H$9)),Inputs!$B$12),-Inputs!$B$12),NORM.INV(RAND(),LOOKUP(U3937,Inputs!$J$6:$J$9,Inputs!$G$6:$G$9),LOOKUP(U3937,Inputs!$J$6:$J$9,Inputs!$H$6:$H$9))),0),"" )</f>
        <v/>
      </c>
      <c r="L3937" s="26">
        <f>IF($A3937&lt;=Inputs!$B$13,IF(7&lt;=Inputs!$B$8,IF(Inputs!$B$12&gt;0,MAX(MIN(NORM.INV(RAND(),LOOKUP(V3937,Inputs!$J$6:$J$9,Inputs!$G$6:$G$9),LOOKUP(V3937,Inputs!$J$6:$J$9,Inputs!$H$6:$H$9)),Inputs!$B$12),-Inputs!$B$12),NORM.INV(RAND(),LOOKUP(V3937,Inputs!$J$6:$J$9,Inputs!$G$6:$G$9),LOOKUP(V3937,Inputs!$J$6:$J$9,Inputs!$H$6:$H$9))),0),"" )</f>
        <v/>
      </c>
      <c r="M3937" s="26">
        <f>IF($A3937&lt;=Inputs!$B$13,IF(8&lt;=Inputs!$B$8,IF(Inputs!$B$12&gt;0,MAX(MIN(NORM.INV(RAND(),LOOKUP(W3937,Inputs!$J$6:$J$9,Inputs!$G$6:$G$9),LOOKUP(W3937,Inputs!$J$6:$J$9,Inputs!$H$6:$H$9)),Inputs!$B$12),-Inputs!$B$12),NORM.INV(RAND(),LOOKUP(W3937,Inputs!$J$6:$J$9,Inputs!$G$6:$G$9),LOOKUP(W3937,Inputs!$J$6:$J$9,Inputs!$H$6:$H$9))),0),"" )</f>
        <v/>
      </c>
      <c r="N3937" s="26">
        <f>IF($A3937&lt;=Inputs!$B$13,IF(9&lt;=Inputs!$B$8,IF(Inputs!$B$12&gt;0,MAX(MIN(NORM.INV(RAND(),LOOKUP(X3937,Inputs!$J$6:$J$9,Inputs!$G$6:$G$9),LOOKUP(X3937,Inputs!$J$6:$J$9,Inputs!$H$6:$H$9)),Inputs!$B$12),-Inputs!$B$12),NORM.INV(RAND(),LOOKUP(X3937,Inputs!$J$6:$J$9,Inputs!$G$6:$G$9),LOOKUP(X3937,Inputs!$J$6:$J$9,Inputs!$H$6:$H$9))),0),"" )</f>
        <v/>
      </c>
      <c r="O3937" s="26">
        <f>IF($A3937&lt;=Inputs!$B$13,IF(10&lt;=Inputs!$B$8,IF(Inputs!$B$12&gt;0,MAX(MIN(NORM.INV(RAND(),LOOKUP(Y3937,Inputs!$J$6:$J$9,Inputs!$G$6:$G$9),LOOKUP(Y3937,Inputs!$J$6:$J$9,Inputs!$H$6:$H$9)),Inputs!$B$12),-Inputs!$B$12),NORM.INV(RAND(),LOOKUP(Y3937,Inputs!$J$6:$J$9,Inputs!$G$6:$G$9),LOOKUP(Y3937,Inputs!$J$6:$J$9,Inputs!$H$6:$H$9))),0),"" )</f>
        <v/>
      </c>
      <c r="P3937" s="31">
        <f>IF($A3937&lt;=Inputs!$B$13,RAND(),"")</f>
        <v/>
      </c>
      <c r="Q3937" s="31">
        <f>IF($A3937&lt;=Inputs!$B$13,RAND(),"")</f>
        <v/>
      </c>
      <c r="R3937" s="31">
        <f>IF($A3937&lt;=Inputs!$B$13,RAND(),"")</f>
        <v/>
      </c>
      <c r="S3937" s="31">
        <f>IF($A3937&lt;=Inputs!$B$13,RAND(),"")</f>
        <v/>
      </c>
      <c r="T3937" s="31">
        <f>IF($A3937&lt;=Inputs!$B$13,RAND(),"")</f>
        <v/>
      </c>
      <c r="U3937" s="31">
        <f>IF($A3937&lt;=Inputs!$B$13,RAND(),"")</f>
        <v/>
      </c>
      <c r="V3937" s="31">
        <f>IF($A3937&lt;=Inputs!$B$13,RAND(),"")</f>
        <v/>
      </c>
      <c r="W3937" s="31">
        <f>IF($A3937&lt;=Inputs!$B$13,RAND(),"")</f>
        <v/>
      </c>
      <c r="X3937" s="31">
        <f>IF($A3937&lt;=Inputs!$B$13,RAND(),"")</f>
        <v/>
      </c>
      <c r="Y3937" s="31">
        <f>IF($A3937&lt;=Inputs!$B$13,RAND(),"")</f>
        <v/>
      </c>
    </row>
    <row r="3938">
      <c r="A3938" t="n">
        <v>3933</v>
      </c>
      <c r="B3938" s="26">
        <f>IF($A3938&lt;=Inputs!$B$13,IF(Inputs!$B$8&gt;0,SUM(F3938:O3938)/Inputs!$B$8,0),"")</f>
        <v/>
      </c>
      <c r="C3938" s="27">
        <f>IF($A3938&lt;=Inputs!$B$13,B3938/100,"")</f>
        <v/>
      </c>
      <c r="D3938" s="28">
        <f>IF($A3938&lt;=Inputs!$B$13,C3938*Inputs!$B$7,"")</f>
        <v/>
      </c>
      <c r="E3938" s="29">
        <f>IF($A3938&lt;=Inputs!$B$13,IF(D3938&gt;0,1,0),"")</f>
        <v/>
      </c>
      <c r="F3938" s="26">
        <f>IF($A3938&lt;=Inputs!$B$13,IF(1&lt;=Inputs!$B$8,IF(Inputs!$B$12&gt;0,MAX(MIN(NORM.INV(RAND(),LOOKUP(P3938,Inputs!$J$6:$J$9,Inputs!$G$6:$G$9),LOOKUP(P3938,Inputs!$J$6:$J$9,Inputs!$H$6:$H$9)),Inputs!$B$12),-Inputs!$B$12),NORM.INV(RAND(),LOOKUP(P3938,Inputs!$J$6:$J$9,Inputs!$G$6:$G$9),LOOKUP(P3938,Inputs!$J$6:$J$9,Inputs!$H$6:$H$9))),0),"" )</f>
        <v/>
      </c>
      <c r="G3938" s="26">
        <f>IF($A3938&lt;=Inputs!$B$13,IF(2&lt;=Inputs!$B$8,IF(Inputs!$B$12&gt;0,MAX(MIN(NORM.INV(RAND(),LOOKUP(Q3938,Inputs!$J$6:$J$9,Inputs!$G$6:$G$9),LOOKUP(Q3938,Inputs!$J$6:$J$9,Inputs!$H$6:$H$9)),Inputs!$B$12),-Inputs!$B$12),NORM.INV(RAND(),LOOKUP(Q3938,Inputs!$J$6:$J$9,Inputs!$G$6:$G$9),LOOKUP(Q3938,Inputs!$J$6:$J$9,Inputs!$H$6:$H$9))),0),"" )</f>
        <v/>
      </c>
      <c r="H3938" s="26">
        <f>IF($A3938&lt;=Inputs!$B$13,IF(3&lt;=Inputs!$B$8,IF(Inputs!$B$12&gt;0,MAX(MIN(NORM.INV(RAND(),LOOKUP(R3938,Inputs!$J$6:$J$9,Inputs!$G$6:$G$9),LOOKUP(R3938,Inputs!$J$6:$J$9,Inputs!$H$6:$H$9)),Inputs!$B$12),-Inputs!$B$12),NORM.INV(RAND(),LOOKUP(R3938,Inputs!$J$6:$J$9,Inputs!$G$6:$G$9),LOOKUP(R3938,Inputs!$J$6:$J$9,Inputs!$H$6:$H$9))),0),"" )</f>
        <v/>
      </c>
      <c r="I3938" s="26">
        <f>IF($A3938&lt;=Inputs!$B$13,IF(4&lt;=Inputs!$B$8,IF(Inputs!$B$12&gt;0,MAX(MIN(NORM.INV(RAND(),LOOKUP(S3938,Inputs!$J$6:$J$9,Inputs!$G$6:$G$9),LOOKUP(S3938,Inputs!$J$6:$J$9,Inputs!$H$6:$H$9)),Inputs!$B$12),-Inputs!$B$12),NORM.INV(RAND(),LOOKUP(S3938,Inputs!$J$6:$J$9,Inputs!$G$6:$G$9),LOOKUP(S3938,Inputs!$J$6:$J$9,Inputs!$H$6:$H$9))),0),"" )</f>
        <v/>
      </c>
      <c r="J3938" s="26">
        <f>IF($A3938&lt;=Inputs!$B$13,IF(5&lt;=Inputs!$B$8,IF(Inputs!$B$12&gt;0,MAX(MIN(NORM.INV(RAND(),LOOKUP(T3938,Inputs!$J$6:$J$9,Inputs!$G$6:$G$9),LOOKUP(T3938,Inputs!$J$6:$J$9,Inputs!$H$6:$H$9)),Inputs!$B$12),-Inputs!$B$12),NORM.INV(RAND(),LOOKUP(T3938,Inputs!$J$6:$J$9,Inputs!$G$6:$G$9),LOOKUP(T3938,Inputs!$J$6:$J$9,Inputs!$H$6:$H$9))),0),"" )</f>
        <v/>
      </c>
      <c r="K3938" s="26">
        <f>IF($A3938&lt;=Inputs!$B$13,IF(6&lt;=Inputs!$B$8,IF(Inputs!$B$12&gt;0,MAX(MIN(NORM.INV(RAND(),LOOKUP(U3938,Inputs!$J$6:$J$9,Inputs!$G$6:$G$9),LOOKUP(U3938,Inputs!$J$6:$J$9,Inputs!$H$6:$H$9)),Inputs!$B$12),-Inputs!$B$12),NORM.INV(RAND(),LOOKUP(U3938,Inputs!$J$6:$J$9,Inputs!$G$6:$G$9),LOOKUP(U3938,Inputs!$J$6:$J$9,Inputs!$H$6:$H$9))),0),"" )</f>
        <v/>
      </c>
      <c r="L3938" s="26">
        <f>IF($A3938&lt;=Inputs!$B$13,IF(7&lt;=Inputs!$B$8,IF(Inputs!$B$12&gt;0,MAX(MIN(NORM.INV(RAND(),LOOKUP(V3938,Inputs!$J$6:$J$9,Inputs!$G$6:$G$9),LOOKUP(V3938,Inputs!$J$6:$J$9,Inputs!$H$6:$H$9)),Inputs!$B$12),-Inputs!$B$12),NORM.INV(RAND(),LOOKUP(V3938,Inputs!$J$6:$J$9,Inputs!$G$6:$G$9),LOOKUP(V3938,Inputs!$J$6:$J$9,Inputs!$H$6:$H$9))),0),"" )</f>
        <v/>
      </c>
      <c r="M3938" s="26">
        <f>IF($A3938&lt;=Inputs!$B$13,IF(8&lt;=Inputs!$B$8,IF(Inputs!$B$12&gt;0,MAX(MIN(NORM.INV(RAND(),LOOKUP(W3938,Inputs!$J$6:$J$9,Inputs!$G$6:$G$9),LOOKUP(W3938,Inputs!$J$6:$J$9,Inputs!$H$6:$H$9)),Inputs!$B$12),-Inputs!$B$12),NORM.INV(RAND(),LOOKUP(W3938,Inputs!$J$6:$J$9,Inputs!$G$6:$G$9),LOOKUP(W3938,Inputs!$J$6:$J$9,Inputs!$H$6:$H$9))),0),"" )</f>
        <v/>
      </c>
      <c r="N3938" s="26">
        <f>IF($A3938&lt;=Inputs!$B$13,IF(9&lt;=Inputs!$B$8,IF(Inputs!$B$12&gt;0,MAX(MIN(NORM.INV(RAND(),LOOKUP(X3938,Inputs!$J$6:$J$9,Inputs!$G$6:$G$9),LOOKUP(X3938,Inputs!$J$6:$J$9,Inputs!$H$6:$H$9)),Inputs!$B$12),-Inputs!$B$12),NORM.INV(RAND(),LOOKUP(X3938,Inputs!$J$6:$J$9,Inputs!$G$6:$G$9),LOOKUP(X3938,Inputs!$J$6:$J$9,Inputs!$H$6:$H$9))),0),"" )</f>
        <v/>
      </c>
      <c r="O3938" s="26">
        <f>IF($A3938&lt;=Inputs!$B$13,IF(10&lt;=Inputs!$B$8,IF(Inputs!$B$12&gt;0,MAX(MIN(NORM.INV(RAND(),LOOKUP(Y3938,Inputs!$J$6:$J$9,Inputs!$G$6:$G$9),LOOKUP(Y3938,Inputs!$J$6:$J$9,Inputs!$H$6:$H$9)),Inputs!$B$12),-Inputs!$B$12),NORM.INV(RAND(),LOOKUP(Y3938,Inputs!$J$6:$J$9,Inputs!$G$6:$G$9),LOOKUP(Y3938,Inputs!$J$6:$J$9,Inputs!$H$6:$H$9))),0),"" )</f>
        <v/>
      </c>
      <c r="P3938" s="31">
        <f>IF($A3938&lt;=Inputs!$B$13,RAND(),"")</f>
        <v/>
      </c>
      <c r="Q3938" s="31">
        <f>IF($A3938&lt;=Inputs!$B$13,RAND(),"")</f>
        <v/>
      </c>
      <c r="R3938" s="31">
        <f>IF($A3938&lt;=Inputs!$B$13,RAND(),"")</f>
        <v/>
      </c>
      <c r="S3938" s="31">
        <f>IF($A3938&lt;=Inputs!$B$13,RAND(),"")</f>
        <v/>
      </c>
      <c r="T3938" s="31">
        <f>IF($A3938&lt;=Inputs!$B$13,RAND(),"")</f>
        <v/>
      </c>
      <c r="U3938" s="31">
        <f>IF($A3938&lt;=Inputs!$B$13,RAND(),"")</f>
        <v/>
      </c>
      <c r="V3938" s="31">
        <f>IF($A3938&lt;=Inputs!$B$13,RAND(),"")</f>
        <v/>
      </c>
      <c r="W3938" s="31">
        <f>IF($A3938&lt;=Inputs!$B$13,RAND(),"")</f>
        <v/>
      </c>
      <c r="X3938" s="31">
        <f>IF($A3938&lt;=Inputs!$B$13,RAND(),"")</f>
        <v/>
      </c>
      <c r="Y3938" s="31">
        <f>IF($A3938&lt;=Inputs!$B$13,RAND(),"")</f>
        <v/>
      </c>
    </row>
    <row r="3939">
      <c r="A3939" t="n">
        <v>3934</v>
      </c>
      <c r="B3939" s="26">
        <f>IF($A3939&lt;=Inputs!$B$13,IF(Inputs!$B$8&gt;0,SUM(F3939:O3939)/Inputs!$B$8,0),"")</f>
        <v/>
      </c>
      <c r="C3939" s="27">
        <f>IF($A3939&lt;=Inputs!$B$13,B3939/100,"")</f>
        <v/>
      </c>
      <c r="D3939" s="28">
        <f>IF($A3939&lt;=Inputs!$B$13,C3939*Inputs!$B$7,"")</f>
        <v/>
      </c>
      <c r="E3939" s="29">
        <f>IF($A3939&lt;=Inputs!$B$13,IF(D3939&gt;0,1,0),"")</f>
        <v/>
      </c>
      <c r="F3939" s="26">
        <f>IF($A3939&lt;=Inputs!$B$13,IF(1&lt;=Inputs!$B$8,IF(Inputs!$B$12&gt;0,MAX(MIN(NORM.INV(RAND(),LOOKUP(P3939,Inputs!$J$6:$J$9,Inputs!$G$6:$G$9),LOOKUP(P3939,Inputs!$J$6:$J$9,Inputs!$H$6:$H$9)),Inputs!$B$12),-Inputs!$B$12),NORM.INV(RAND(),LOOKUP(P3939,Inputs!$J$6:$J$9,Inputs!$G$6:$G$9),LOOKUP(P3939,Inputs!$J$6:$J$9,Inputs!$H$6:$H$9))),0),"" )</f>
        <v/>
      </c>
      <c r="G3939" s="26">
        <f>IF($A3939&lt;=Inputs!$B$13,IF(2&lt;=Inputs!$B$8,IF(Inputs!$B$12&gt;0,MAX(MIN(NORM.INV(RAND(),LOOKUP(Q3939,Inputs!$J$6:$J$9,Inputs!$G$6:$G$9),LOOKUP(Q3939,Inputs!$J$6:$J$9,Inputs!$H$6:$H$9)),Inputs!$B$12),-Inputs!$B$12),NORM.INV(RAND(),LOOKUP(Q3939,Inputs!$J$6:$J$9,Inputs!$G$6:$G$9),LOOKUP(Q3939,Inputs!$J$6:$J$9,Inputs!$H$6:$H$9))),0),"" )</f>
        <v/>
      </c>
      <c r="H3939" s="26">
        <f>IF($A3939&lt;=Inputs!$B$13,IF(3&lt;=Inputs!$B$8,IF(Inputs!$B$12&gt;0,MAX(MIN(NORM.INV(RAND(),LOOKUP(R3939,Inputs!$J$6:$J$9,Inputs!$G$6:$G$9),LOOKUP(R3939,Inputs!$J$6:$J$9,Inputs!$H$6:$H$9)),Inputs!$B$12),-Inputs!$B$12),NORM.INV(RAND(),LOOKUP(R3939,Inputs!$J$6:$J$9,Inputs!$G$6:$G$9),LOOKUP(R3939,Inputs!$J$6:$J$9,Inputs!$H$6:$H$9))),0),"" )</f>
        <v/>
      </c>
      <c r="I3939" s="26">
        <f>IF($A3939&lt;=Inputs!$B$13,IF(4&lt;=Inputs!$B$8,IF(Inputs!$B$12&gt;0,MAX(MIN(NORM.INV(RAND(),LOOKUP(S3939,Inputs!$J$6:$J$9,Inputs!$G$6:$G$9),LOOKUP(S3939,Inputs!$J$6:$J$9,Inputs!$H$6:$H$9)),Inputs!$B$12),-Inputs!$B$12),NORM.INV(RAND(),LOOKUP(S3939,Inputs!$J$6:$J$9,Inputs!$G$6:$G$9),LOOKUP(S3939,Inputs!$J$6:$J$9,Inputs!$H$6:$H$9))),0),"" )</f>
        <v/>
      </c>
      <c r="J3939" s="26">
        <f>IF($A3939&lt;=Inputs!$B$13,IF(5&lt;=Inputs!$B$8,IF(Inputs!$B$12&gt;0,MAX(MIN(NORM.INV(RAND(),LOOKUP(T3939,Inputs!$J$6:$J$9,Inputs!$G$6:$G$9),LOOKUP(T3939,Inputs!$J$6:$J$9,Inputs!$H$6:$H$9)),Inputs!$B$12),-Inputs!$B$12),NORM.INV(RAND(),LOOKUP(T3939,Inputs!$J$6:$J$9,Inputs!$G$6:$G$9),LOOKUP(T3939,Inputs!$J$6:$J$9,Inputs!$H$6:$H$9))),0),"" )</f>
        <v/>
      </c>
      <c r="K3939" s="26">
        <f>IF($A3939&lt;=Inputs!$B$13,IF(6&lt;=Inputs!$B$8,IF(Inputs!$B$12&gt;0,MAX(MIN(NORM.INV(RAND(),LOOKUP(U3939,Inputs!$J$6:$J$9,Inputs!$G$6:$G$9),LOOKUP(U3939,Inputs!$J$6:$J$9,Inputs!$H$6:$H$9)),Inputs!$B$12),-Inputs!$B$12),NORM.INV(RAND(),LOOKUP(U3939,Inputs!$J$6:$J$9,Inputs!$G$6:$G$9),LOOKUP(U3939,Inputs!$J$6:$J$9,Inputs!$H$6:$H$9))),0),"" )</f>
        <v/>
      </c>
      <c r="L3939" s="26">
        <f>IF($A3939&lt;=Inputs!$B$13,IF(7&lt;=Inputs!$B$8,IF(Inputs!$B$12&gt;0,MAX(MIN(NORM.INV(RAND(),LOOKUP(V3939,Inputs!$J$6:$J$9,Inputs!$G$6:$G$9),LOOKUP(V3939,Inputs!$J$6:$J$9,Inputs!$H$6:$H$9)),Inputs!$B$12),-Inputs!$B$12),NORM.INV(RAND(),LOOKUP(V3939,Inputs!$J$6:$J$9,Inputs!$G$6:$G$9),LOOKUP(V3939,Inputs!$J$6:$J$9,Inputs!$H$6:$H$9))),0),"" )</f>
        <v/>
      </c>
      <c r="M3939" s="26">
        <f>IF($A3939&lt;=Inputs!$B$13,IF(8&lt;=Inputs!$B$8,IF(Inputs!$B$12&gt;0,MAX(MIN(NORM.INV(RAND(),LOOKUP(W3939,Inputs!$J$6:$J$9,Inputs!$G$6:$G$9),LOOKUP(W3939,Inputs!$J$6:$J$9,Inputs!$H$6:$H$9)),Inputs!$B$12),-Inputs!$B$12),NORM.INV(RAND(),LOOKUP(W3939,Inputs!$J$6:$J$9,Inputs!$G$6:$G$9),LOOKUP(W3939,Inputs!$J$6:$J$9,Inputs!$H$6:$H$9))),0),"" )</f>
        <v/>
      </c>
      <c r="N3939" s="26">
        <f>IF($A3939&lt;=Inputs!$B$13,IF(9&lt;=Inputs!$B$8,IF(Inputs!$B$12&gt;0,MAX(MIN(NORM.INV(RAND(),LOOKUP(X3939,Inputs!$J$6:$J$9,Inputs!$G$6:$G$9),LOOKUP(X3939,Inputs!$J$6:$J$9,Inputs!$H$6:$H$9)),Inputs!$B$12),-Inputs!$B$12),NORM.INV(RAND(),LOOKUP(X3939,Inputs!$J$6:$J$9,Inputs!$G$6:$G$9),LOOKUP(X3939,Inputs!$J$6:$J$9,Inputs!$H$6:$H$9))),0),"" )</f>
        <v/>
      </c>
      <c r="O3939" s="26">
        <f>IF($A3939&lt;=Inputs!$B$13,IF(10&lt;=Inputs!$B$8,IF(Inputs!$B$12&gt;0,MAX(MIN(NORM.INV(RAND(),LOOKUP(Y3939,Inputs!$J$6:$J$9,Inputs!$G$6:$G$9),LOOKUP(Y3939,Inputs!$J$6:$J$9,Inputs!$H$6:$H$9)),Inputs!$B$12),-Inputs!$B$12),NORM.INV(RAND(),LOOKUP(Y3939,Inputs!$J$6:$J$9,Inputs!$G$6:$G$9),LOOKUP(Y3939,Inputs!$J$6:$J$9,Inputs!$H$6:$H$9))),0),"" )</f>
        <v/>
      </c>
      <c r="P3939" s="31">
        <f>IF($A3939&lt;=Inputs!$B$13,RAND(),"")</f>
        <v/>
      </c>
      <c r="Q3939" s="31">
        <f>IF($A3939&lt;=Inputs!$B$13,RAND(),"")</f>
        <v/>
      </c>
      <c r="R3939" s="31">
        <f>IF($A3939&lt;=Inputs!$B$13,RAND(),"")</f>
        <v/>
      </c>
      <c r="S3939" s="31">
        <f>IF($A3939&lt;=Inputs!$B$13,RAND(),"")</f>
        <v/>
      </c>
      <c r="T3939" s="31">
        <f>IF($A3939&lt;=Inputs!$B$13,RAND(),"")</f>
        <v/>
      </c>
      <c r="U3939" s="31">
        <f>IF($A3939&lt;=Inputs!$B$13,RAND(),"")</f>
        <v/>
      </c>
      <c r="V3939" s="31">
        <f>IF($A3939&lt;=Inputs!$B$13,RAND(),"")</f>
        <v/>
      </c>
      <c r="W3939" s="31">
        <f>IF($A3939&lt;=Inputs!$B$13,RAND(),"")</f>
        <v/>
      </c>
      <c r="X3939" s="31">
        <f>IF($A3939&lt;=Inputs!$B$13,RAND(),"")</f>
        <v/>
      </c>
      <c r="Y3939" s="31">
        <f>IF($A3939&lt;=Inputs!$B$13,RAND(),"")</f>
        <v/>
      </c>
    </row>
    <row r="3940">
      <c r="A3940" t="n">
        <v>3935</v>
      </c>
      <c r="B3940" s="26">
        <f>IF($A3940&lt;=Inputs!$B$13,IF(Inputs!$B$8&gt;0,SUM(F3940:O3940)/Inputs!$B$8,0),"")</f>
        <v/>
      </c>
      <c r="C3940" s="27">
        <f>IF($A3940&lt;=Inputs!$B$13,B3940/100,"")</f>
        <v/>
      </c>
      <c r="D3940" s="28">
        <f>IF($A3940&lt;=Inputs!$B$13,C3940*Inputs!$B$7,"")</f>
        <v/>
      </c>
      <c r="E3940" s="29">
        <f>IF($A3940&lt;=Inputs!$B$13,IF(D3940&gt;0,1,0),"")</f>
        <v/>
      </c>
      <c r="F3940" s="26">
        <f>IF($A3940&lt;=Inputs!$B$13,IF(1&lt;=Inputs!$B$8,IF(Inputs!$B$12&gt;0,MAX(MIN(NORM.INV(RAND(),LOOKUP(P3940,Inputs!$J$6:$J$9,Inputs!$G$6:$G$9),LOOKUP(P3940,Inputs!$J$6:$J$9,Inputs!$H$6:$H$9)),Inputs!$B$12),-Inputs!$B$12),NORM.INV(RAND(),LOOKUP(P3940,Inputs!$J$6:$J$9,Inputs!$G$6:$G$9),LOOKUP(P3940,Inputs!$J$6:$J$9,Inputs!$H$6:$H$9))),0),"" )</f>
        <v/>
      </c>
      <c r="G3940" s="26">
        <f>IF($A3940&lt;=Inputs!$B$13,IF(2&lt;=Inputs!$B$8,IF(Inputs!$B$12&gt;0,MAX(MIN(NORM.INV(RAND(),LOOKUP(Q3940,Inputs!$J$6:$J$9,Inputs!$G$6:$G$9),LOOKUP(Q3940,Inputs!$J$6:$J$9,Inputs!$H$6:$H$9)),Inputs!$B$12),-Inputs!$B$12),NORM.INV(RAND(),LOOKUP(Q3940,Inputs!$J$6:$J$9,Inputs!$G$6:$G$9),LOOKUP(Q3940,Inputs!$J$6:$J$9,Inputs!$H$6:$H$9))),0),"" )</f>
        <v/>
      </c>
      <c r="H3940" s="26">
        <f>IF($A3940&lt;=Inputs!$B$13,IF(3&lt;=Inputs!$B$8,IF(Inputs!$B$12&gt;0,MAX(MIN(NORM.INV(RAND(),LOOKUP(R3940,Inputs!$J$6:$J$9,Inputs!$G$6:$G$9),LOOKUP(R3940,Inputs!$J$6:$J$9,Inputs!$H$6:$H$9)),Inputs!$B$12),-Inputs!$B$12),NORM.INV(RAND(),LOOKUP(R3940,Inputs!$J$6:$J$9,Inputs!$G$6:$G$9),LOOKUP(R3940,Inputs!$J$6:$J$9,Inputs!$H$6:$H$9))),0),"" )</f>
        <v/>
      </c>
      <c r="I3940" s="26">
        <f>IF($A3940&lt;=Inputs!$B$13,IF(4&lt;=Inputs!$B$8,IF(Inputs!$B$12&gt;0,MAX(MIN(NORM.INV(RAND(),LOOKUP(S3940,Inputs!$J$6:$J$9,Inputs!$G$6:$G$9),LOOKUP(S3940,Inputs!$J$6:$J$9,Inputs!$H$6:$H$9)),Inputs!$B$12),-Inputs!$B$12),NORM.INV(RAND(),LOOKUP(S3940,Inputs!$J$6:$J$9,Inputs!$G$6:$G$9),LOOKUP(S3940,Inputs!$J$6:$J$9,Inputs!$H$6:$H$9))),0),"" )</f>
        <v/>
      </c>
      <c r="J3940" s="26">
        <f>IF($A3940&lt;=Inputs!$B$13,IF(5&lt;=Inputs!$B$8,IF(Inputs!$B$12&gt;0,MAX(MIN(NORM.INV(RAND(),LOOKUP(T3940,Inputs!$J$6:$J$9,Inputs!$G$6:$G$9),LOOKUP(T3940,Inputs!$J$6:$J$9,Inputs!$H$6:$H$9)),Inputs!$B$12),-Inputs!$B$12),NORM.INV(RAND(),LOOKUP(T3940,Inputs!$J$6:$J$9,Inputs!$G$6:$G$9),LOOKUP(T3940,Inputs!$J$6:$J$9,Inputs!$H$6:$H$9))),0),"" )</f>
        <v/>
      </c>
      <c r="K3940" s="26">
        <f>IF($A3940&lt;=Inputs!$B$13,IF(6&lt;=Inputs!$B$8,IF(Inputs!$B$12&gt;0,MAX(MIN(NORM.INV(RAND(),LOOKUP(U3940,Inputs!$J$6:$J$9,Inputs!$G$6:$G$9),LOOKUP(U3940,Inputs!$J$6:$J$9,Inputs!$H$6:$H$9)),Inputs!$B$12),-Inputs!$B$12),NORM.INV(RAND(),LOOKUP(U3940,Inputs!$J$6:$J$9,Inputs!$G$6:$G$9),LOOKUP(U3940,Inputs!$J$6:$J$9,Inputs!$H$6:$H$9))),0),"" )</f>
        <v/>
      </c>
      <c r="L3940" s="26">
        <f>IF($A3940&lt;=Inputs!$B$13,IF(7&lt;=Inputs!$B$8,IF(Inputs!$B$12&gt;0,MAX(MIN(NORM.INV(RAND(),LOOKUP(V3940,Inputs!$J$6:$J$9,Inputs!$G$6:$G$9),LOOKUP(V3940,Inputs!$J$6:$J$9,Inputs!$H$6:$H$9)),Inputs!$B$12),-Inputs!$B$12),NORM.INV(RAND(),LOOKUP(V3940,Inputs!$J$6:$J$9,Inputs!$G$6:$G$9),LOOKUP(V3940,Inputs!$J$6:$J$9,Inputs!$H$6:$H$9))),0),"" )</f>
        <v/>
      </c>
      <c r="M3940" s="26">
        <f>IF($A3940&lt;=Inputs!$B$13,IF(8&lt;=Inputs!$B$8,IF(Inputs!$B$12&gt;0,MAX(MIN(NORM.INV(RAND(),LOOKUP(W3940,Inputs!$J$6:$J$9,Inputs!$G$6:$G$9),LOOKUP(W3940,Inputs!$J$6:$J$9,Inputs!$H$6:$H$9)),Inputs!$B$12),-Inputs!$B$12),NORM.INV(RAND(),LOOKUP(W3940,Inputs!$J$6:$J$9,Inputs!$G$6:$G$9),LOOKUP(W3940,Inputs!$J$6:$J$9,Inputs!$H$6:$H$9))),0),"" )</f>
        <v/>
      </c>
      <c r="N3940" s="26">
        <f>IF($A3940&lt;=Inputs!$B$13,IF(9&lt;=Inputs!$B$8,IF(Inputs!$B$12&gt;0,MAX(MIN(NORM.INV(RAND(),LOOKUP(X3940,Inputs!$J$6:$J$9,Inputs!$G$6:$G$9),LOOKUP(X3940,Inputs!$J$6:$J$9,Inputs!$H$6:$H$9)),Inputs!$B$12),-Inputs!$B$12),NORM.INV(RAND(),LOOKUP(X3940,Inputs!$J$6:$J$9,Inputs!$G$6:$G$9),LOOKUP(X3940,Inputs!$J$6:$J$9,Inputs!$H$6:$H$9))),0),"" )</f>
        <v/>
      </c>
      <c r="O3940" s="26">
        <f>IF($A3940&lt;=Inputs!$B$13,IF(10&lt;=Inputs!$B$8,IF(Inputs!$B$12&gt;0,MAX(MIN(NORM.INV(RAND(),LOOKUP(Y3940,Inputs!$J$6:$J$9,Inputs!$G$6:$G$9),LOOKUP(Y3940,Inputs!$J$6:$J$9,Inputs!$H$6:$H$9)),Inputs!$B$12),-Inputs!$B$12),NORM.INV(RAND(),LOOKUP(Y3940,Inputs!$J$6:$J$9,Inputs!$G$6:$G$9),LOOKUP(Y3940,Inputs!$J$6:$J$9,Inputs!$H$6:$H$9))),0),"" )</f>
        <v/>
      </c>
      <c r="P3940" s="31">
        <f>IF($A3940&lt;=Inputs!$B$13,RAND(),"")</f>
        <v/>
      </c>
      <c r="Q3940" s="31">
        <f>IF($A3940&lt;=Inputs!$B$13,RAND(),"")</f>
        <v/>
      </c>
      <c r="R3940" s="31">
        <f>IF($A3940&lt;=Inputs!$B$13,RAND(),"")</f>
        <v/>
      </c>
      <c r="S3940" s="31">
        <f>IF($A3940&lt;=Inputs!$B$13,RAND(),"")</f>
        <v/>
      </c>
      <c r="T3940" s="31">
        <f>IF($A3940&lt;=Inputs!$B$13,RAND(),"")</f>
        <v/>
      </c>
      <c r="U3940" s="31">
        <f>IF($A3940&lt;=Inputs!$B$13,RAND(),"")</f>
        <v/>
      </c>
      <c r="V3940" s="31">
        <f>IF($A3940&lt;=Inputs!$B$13,RAND(),"")</f>
        <v/>
      </c>
      <c r="W3940" s="31">
        <f>IF($A3940&lt;=Inputs!$B$13,RAND(),"")</f>
        <v/>
      </c>
      <c r="X3940" s="31">
        <f>IF($A3940&lt;=Inputs!$B$13,RAND(),"")</f>
        <v/>
      </c>
      <c r="Y3940" s="31">
        <f>IF($A3940&lt;=Inputs!$B$13,RAND(),"")</f>
        <v/>
      </c>
    </row>
    <row r="3941">
      <c r="A3941" t="n">
        <v>3936</v>
      </c>
      <c r="B3941" s="26">
        <f>IF($A3941&lt;=Inputs!$B$13,IF(Inputs!$B$8&gt;0,SUM(F3941:O3941)/Inputs!$B$8,0),"")</f>
        <v/>
      </c>
      <c r="C3941" s="27">
        <f>IF($A3941&lt;=Inputs!$B$13,B3941/100,"")</f>
        <v/>
      </c>
      <c r="D3941" s="28">
        <f>IF($A3941&lt;=Inputs!$B$13,C3941*Inputs!$B$7,"")</f>
        <v/>
      </c>
      <c r="E3941" s="29">
        <f>IF($A3941&lt;=Inputs!$B$13,IF(D3941&gt;0,1,0),"")</f>
        <v/>
      </c>
      <c r="F3941" s="26">
        <f>IF($A3941&lt;=Inputs!$B$13,IF(1&lt;=Inputs!$B$8,IF(Inputs!$B$12&gt;0,MAX(MIN(NORM.INV(RAND(),LOOKUP(P3941,Inputs!$J$6:$J$9,Inputs!$G$6:$G$9),LOOKUP(P3941,Inputs!$J$6:$J$9,Inputs!$H$6:$H$9)),Inputs!$B$12),-Inputs!$B$12),NORM.INV(RAND(),LOOKUP(P3941,Inputs!$J$6:$J$9,Inputs!$G$6:$G$9),LOOKUP(P3941,Inputs!$J$6:$J$9,Inputs!$H$6:$H$9))),0),"" )</f>
        <v/>
      </c>
      <c r="G3941" s="26">
        <f>IF($A3941&lt;=Inputs!$B$13,IF(2&lt;=Inputs!$B$8,IF(Inputs!$B$12&gt;0,MAX(MIN(NORM.INV(RAND(),LOOKUP(Q3941,Inputs!$J$6:$J$9,Inputs!$G$6:$G$9),LOOKUP(Q3941,Inputs!$J$6:$J$9,Inputs!$H$6:$H$9)),Inputs!$B$12),-Inputs!$B$12),NORM.INV(RAND(),LOOKUP(Q3941,Inputs!$J$6:$J$9,Inputs!$G$6:$G$9),LOOKUP(Q3941,Inputs!$J$6:$J$9,Inputs!$H$6:$H$9))),0),"" )</f>
        <v/>
      </c>
      <c r="H3941" s="26">
        <f>IF($A3941&lt;=Inputs!$B$13,IF(3&lt;=Inputs!$B$8,IF(Inputs!$B$12&gt;0,MAX(MIN(NORM.INV(RAND(),LOOKUP(R3941,Inputs!$J$6:$J$9,Inputs!$G$6:$G$9),LOOKUP(R3941,Inputs!$J$6:$J$9,Inputs!$H$6:$H$9)),Inputs!$B$12),-Inputs!$B$12),NORM.INV(RAND(),LOOKUP(R3941,Inputs!$J$6:$J$9,Inputs!$G$6:$G$9),LOOKUP(R3941,Inputs!$J$6:$J$9,Inputs!$H$6:$H$9))),0),"" )</f>
        <v/>
      </c>
      <c r="I3941" s="26">
        <f>IF($A3941&lt;=Inputs!$B$13,IF(4&lt;=Inputs!$B$8,IF(Inputs!$B$12&gt;0,MAX(MIN(NORM.INV(RAND(),LOOKUP(S3941,Inputs!$J$6:$J$9,Inputs!$G$6:$G$9),LOOKUP(S3941,Inputs!$J$6:$J$9,Inputs!$H$6:$H$9)),Inputs!$B$12),-Inputs!$B$12),NORM.INV(RAND(),LOOKUP(S3941,Inputs!$J$6:$J$9,Inputs!$G$6:$G$9),LOOKUP(S3941,Inputs!$J$6:$J$9,Inputs!$H$6:$H$9))),0),"" )</f>
        <v/>
      </c>
      <c r="J3941" s="26">
        <f>IF($A3941&lt;=Inputs!$B$13,IF(5&lt;=Inputs!$B$8,IF(Inputs!$B$12&gt;0,MAX(MIN(NORM.INV(RAND(),LOOKUP(T3941,Inputs!$J$6:$J$9,Inputs!$G$6:$G$9),LOOKUP(T3941,Inputs!$J$6:$J$9,Inputs!$H$6:$H$9)),Inputs!$B$12),-Inputs!$B$12),NORM.INV(RAND(),LOOKUP(T3941,Inputs!$J$6:$J$9,Inputs!$G$6:$G$9),LOOKUP(T3941,Inputs!$J$6:$J$9,Inputs!$H$6:$H$9))),0),"" )</f>
        <v/>
      </c>
      <c r="K3941" s="26">
        <f>IF($A3941&lt;=Inputs!$B$13,IF(6&lt;=Inputs!$B$8,IF(Inputs!$B$12&gt;0,MAX(MIN(NORM.INV(RAND(),LOOKUP(U3941,Inputs!$J$6:$J$9,Inputs!$G$6:$G$9),LOOKUP(U3941,Inputs!$J$6:$J$9,Inputs!$H$6:$H$9)),Inputs!$B$12),-Inputs!$B$12),NORM.INV(RAND(),LOOKUP(U3941,Inputs!$J$6:$J$9,Inputs!$G$6:$G$9),LOOKUP(U3941,Inputs!$J$6:$J$9,Inputs!$H$6:$H$9))),0),"" )</f>
        <v/>
      </c>
      <c r="L3941" s="26">
        <f>IF($A3941&lt;=Inputs!$B$13,IF(7&lt;=Inputs!$B$8,IF(Inputs!$B$12&gt;0,MAX(MIN(NORM.INV(RAND(),LOOKUP(V3941,Inputs!$J$6:$J$9,Inputs!$G$6:$G$9),LOOKUP(V3941,Inputs!$J$6:$J$9,Inputs!$H$6:$H$9)),Inputs!$B$12),-Inputs!$B$12),NORM.INV(RAND(),LOOKUP(V3941,Inputs!$J$6:$J$9,Inputs!$G$6:$G$9),LOOKUP(V3941,Inputs!$J$6:$J$9,Inputs!$H$6:$H$9))),0),"" )</f>
        <v/>
      </c>
      <c r="M3941" s="26">
        <f>IF($A3941&lt;=Inputs!$B$13,IF(8&lt;=Inputs!$B$8,IF(Inputs!$B$12&gt;0,MAX(MIN(NORM.INV(RAND(),LOOKUP(W3941,Inputs!$J$6:$J$9,Inputs!$G$6:$G$9),LOOKUP(W3941,Inputs!$J$6:$J$9,Inputs!$H$6:$H$9)),Inputs!$B$12),-Inputs!$B$12),NORM.INV(RAND(),LOOKUP(W3941,Inputs!$J$6:$J$9,Inputs!$G$6:$G$9),LOOKUP(W3941,Inputs!$J$6:$J$9,Inputs!$H$6:$H$9))),0),"" )</f>
        <v/>
      </c>
      <c r="N3941" s="26">
        <f>IF($A3941&lt;=Inputs!$B$13,IF(9&lt;=Inputs!$B$8,IF(Inputs!$B$12&gt;0,MAX(MIN(NORM.INV(RAND(),LOOKUP(X3941,Inputs!$J$6:$J$9,Inputs!$G$6:$G$9),LOOKUP(X3941,Inputs!$J$6:$J$9,Inputs!$H$6:$H$9)),Inputs!$B$12),-Inputs!$B$12),NORM.INV(RAND(),LOOKUP(X3941,Inputs!$J$6:$J$9,Inputs!$G$6:$G$9),LOOKUP(X3941,Inputs!$J$6:$J$9,Inputs!$H$6:$H$9))),0),"" )</f>
        <v/>
      </c>
      <c r="O3941" s="26">
        <f>IF($A3941&lt;=Inputs!$B$13,IF(10&lt;=Inputs!$B$8,IF(Inputs!$B$12&gt;0,MAX(MIN(NORM.INV(RAND(),LOOKUP(Y3941,Inputs!$J$6:$J$9,Inputs!$G$6:$G$9),LOOKUP(Y3941,Inputs!$J$6:$J$9,Inputs!$H$6:$H$9)),Inputs!$B$12),-Inputs!$B$12),NORM.INV(RAND(),LOOKUP(Y3941,Inputs!$J$6:$J$9,Inputs!$G$6:$G$9),LOOKUP(Y3941,Inputs!$J$6:$J$9,Inputs!$H$6:$H$9))),0),"" )</f>
        <v/>
      </c>
      <c r="P3941" s="31">
        <f>IF($A3941&lt;=Inputs!$B$13,RAND(),"")</f>
        <v/>
      </c>
      <c r="Q3941" s="31">
        <f>IF($A3941&lt;=Inputs!$B$13,RAND(),"")</f>
        <v/>
      </c>
      <c r="R3941" s="31">
        <f>IF($A3941&lt;=Inputs!$B$13,RAND(),"")</f>
        <v/>
      </c>
      <c r="S3941" s="31">
        <f>IF($A3941&lt;=Inputs!$B$13,RAND(),"")</f>
        <v/>
      </c>
      <c r="T3941" s="31">
        <f>IF($A3941&lt;=Inputs!$B$13,RAND(),"")</f>
        <v/>
      </c>
      <c r="U3941" s="31">
        <f>IF($A3941&lt;=Inputs!$B$13,RAND(),"")</f>
        <v/>
      </c>
      <c r="V3941" s="31">
        <f>IF($A3941&lt;=Inputs!$B$13,RAND(),"")</f>
        <v/>
      </c>
      <c r="W3941" s="31">
        <f>IF($A3941&lt;=Inputs!$B$13,RAND(),"")</f>
        <v/>
      </c>
      <c r="X3941" s="31">
        <f>IF($A3941&lt;=Inputs!$B$13,RAND(),"")</f>
        <v/>
      </c>
      <c r="Y3941" s="31">
        <f>IF($A3941&lt;=Inputs!$B$13,RAND(),"")</f>
        <v/>
      </c>
    </row>
    <row r="3942">
      <c r="A3942" t="n">
        <v>3937</v>
      </c>
      <c r="B3942" s="26">
        <f>IF($A3942&lt;=Inputs!$B$13,IF(Inputs!$B$8&gt;0,SUM(F3942:O3942)/Inputs!$B$8,0),"")</f>
        <v/>
      </c>
      <c r="C3942" s="27">
        <f>IF($A3942&lt;=Inputs!$B$13,B3942/100,"")</f>
        <v/>
      </c>
      <c r="D3942" s="28">
        <f>IF($A3942&lt;=Inputs!$B$13,C3942*Inputs!$B$7,"")</f>
        <v/>
      </c>
      <c r="E3942" s="29">
        <f>IF($A3942&lt;=Inputs!$B$13,IF(D3942&gt;0,1,0),"")</f>
        <v/>
      </c>
      <c r="F3942" s="26">
        <f>IF($A3942&lt;=Inputs!$B$13,IF(1&lt;=Inputs!$B$8,IF(Inputs!$B$12&gt;0,MAX(MIN(NORM.INV(RAND(),LOOKUP(P3942,Inputs!$J$6:$J$9,Inputs!$G$6:$G$9),LOOKUP(P3942,Inputs!$J$6:$J$9,Inputs!$H$6:$H$9)),Inputs!$B$12),-Inputs!$B$12),NORM.INV(RAND(),LOOKUP(P3942,Inputs!$J$6:$J$9,Inputs!$G$6:$G$9),LOOKUP(P3942,Inputs!$J$6:$J$9,Inputs!$H$6:$H$9))),0),"" )</f>
        <v/>
      </c>
      <c r="G3942" s="26">
        <f>IF($A3942&lt;=Inputs!$B$13,IF(2&lt;=Inputs!$B$8,IF(Inputs!$B$12&gt;0,MAX(MIN(NORM.INV(RAND(),LOOKUP(Q3942,Inputs!$J$6:$J$9,Inputs!$G$6:$G$9),LOOKUP(Q3942,Inputs!$J$6:$J$9,Inputs!$H$6:$H$9)),Inputs!$B$12),-Inputs!$B$12),NORM.INV(RAND(),LOOKUP(Q3942,Inputs!$J$6:$J$9,Inputs!$G$6:$G$9),LOOKUP(Q3942,Inputs!$J$6:$J$9,Inputs!$H$6:$H$9))),0),"" )</f>
        <v/>
      </c>
      <c r="H3942" s="26">
        <f>IF($A3942&lt;=Inputs!$B$13,IF(3&lt;=Inputs!$B$8,IF(Inputs!$B$12&gt;0,MAX(MIN(NORM.INV(RAND(),LOOKUP(R3942,Inputs!$J$6:$J$9,Inputs!$G$6:$G$9),LOOKUP(R3942,Inputs!$J$6:$J$9,Inputs!$H$6:$H$9)),Inputs!$B$12),-Inputs!$B$12),NORM.INV(RAND(),LOOKUP(R3942,Inputs!$J$6:$J$9,Inputs!$G$6:$G$9),LOOKUP(R3942,Inputs!$J$6:$J$9,Inputs!$H$6:$H$9))),0),"" )</f>
        <v/>
      </c>
      <c r="I3942" s="26">
        <f>IF($A3942&lt;=Inputs!$B$13,IF(4&lt;=Inputs!$B$8,IF(Inputs!$B$12&gt;0,MAX(MIN(NORM.INV(RAND(),LOOKUP(S3942,Inputs!$J$6:$J$9,Inputs!$G$6:$G$9),LOOKUP(S3942,Inputs!$J$6:$J$9,Inputs!$H$6:$H$9)),Inputs!$B$12),-Inputs!$B$12),NORM.INV(RAND(),LOOKUP(S3942,Inputs!$J$6:$J$9,Inputs!$G$6:$G$9),LOOKUP(S3942,Inputs!$J$6:$J$9,Inputs!$H$6:$H$9))),0),"" )</f>
        <v/>
      </c>
      <c r="J3942" s="26">
        <f>IF($A3942&lt;=Inputs!$B$13,IF(5&lt;=Inputs!$B$8,IF(Inputs!$B$12&gt;0,MAX(MIN(NORM.INV(RAND(),LOOKUP(T3942,Inputs!$J$6:$J$9,Inputs!$G$6:$G$9),LOOKUP(T3942,Inputs!$J$6:$J$9,Inputs!$H$6:$H$9)),Inputs!$B$12),-Inputs!$B$12),NORM.INV(RAND(),LOOKUP(T3942,Inputs!$J$6:$J$9,Inputs!$G$6:$G$9),LOOKUP(T3942,Inputs!$J$6:$J$9,Inputs!$H$6:$H$9))),0),"" )</f>
        <v/>
      </c>
      <c r="K3942" s="26">
        <f>IF($A3942&lt;=Inputs!$B$13,IF(6&lt;=Inputs!$B$8,IF(Inputs!$B$12&gt;0,MAX(MIN(NORM.INV(RAND(),LOOKUP(U3942,Inputs!$J$6:$J$9,Inputs!$G$6:$G$9),LOOKUP(U3942,Inputs!$J$6:$J$9,Inputs!$H$6:$H$9)),Inputs!$B$12),-Inputs!$B$12),NORM.INV(RAND(),LOOKUP(U3942,Inputs!$J$6:$J$9,Inputs!$G$6:$G$9),LOOKUP(U3942,Inputs!$J$6:$J$9,Inputs!$H$6:$H$9))),0),"" )</f>
        <v/>
      </c>
      <c r="L3942" s="26">
        <f>IF($A3942&lt;=Inputs!$B$13,IF(7&lt;=Inputs!$B$8,IF(Inputs!$B$12&gt;0,MAX(MIN(NORM.INV(RAND(),LOOKUP(V3942,Inputs!$J$6:$J$9,Inputs!$G$6:$G$9),LOOKUP(V3942,Inputs!$J$6:$J$9,Inputs!$H$6:$H$9)),Inputs!$B$12),-Inputs!$B$12),NORM.INV(RAND(),LOOKUP(V3942,Inputs!$J$6:$J$9,Inputs!$G$6:$G$9),LOOKUP(V3942,Inputs!$J$6:$J$9,Inputs!$H$6:$H$9))),0),"" )</f>
        <v/>
      </c>
      <c r="M3942" s="26">
        <f>IF($A3942&lt;=Inputs!$B$13,IF(8&lt;=Inputs!$B$8,IF(Inputs!$B$12&gt;0,MAX(MIN(NORM.INV(RAND(),LOOKUP(W3942,Inputs!$J$6:$J$9,Inputs!$G$6:$G$9),LOOKUP(W3942,Inputs!$J$6:$J$9,Inputs!$H$6:$H$9)),Inputs!$B$12),-Inputs!$B$12),NORM.INV(RAND(),LOOKUP(W3942,Inputs!$J$6:$J$9,Inputs!$G$6:$G$9),LOOKUP(W3942,Inputs!$J$6:$J$9,Inputs!$H$6:$H$9))),0),"" )</f>
        <v/>
      </c>
      <c r="N3942" s="26">
        <f>IF($A3942&lt;=Inputs!$B$13,IF(9&lt;=Inputs!$B$8,IF(Inputs!$B$12&gt;0,MAX(MIN(NORM.INV(RAND(),LOOKUP(X3942,Inputs!$J$6:$J$9,Inputs!$G$6:$G$9),LOOKUP(X3942,Inputs!$J$6:$J$9,Inputs!$H$6:$H$9)),Inputs!$B$12),-Inputs!$B$12),NORM.INV(RAND(),LOOKUP(X3942,Inputs!$J$6:$J$9,Inputs!$G$6:$G$9),LOOKUP(X3942,Inputs!$J$6:$J$9,Inputs!$H$6:$H$9))),0),"" )</f>
        <v/>
      </c>
      <c r="O3942" s="26">
        <f>IF($A3942&lt;=Inputs!$B$13,IF(10&lt;=Inputs!$B$8,IF(Inputs!$B$12&gt;0,MAX(MIN(NORM.INV(RAND(),LOOKUP(Y3942,Inputs!$J$6:$J$9,Inputs!$G$6:$G$9),LOOKUP(Y3942,Inputs!$J$6:$J$9,Inputs!$H$6:$H$9)),Inputs!$B$12),-Inputs!$B$12),NORM.INV(RAND(),LOOKUP(Y3942,Inputs!$J$6:$J$9,Inputs!$G$6:$G$9),LOOKUP(Y3942,Inputs!$J$6:$J$9,Inputs!$H$6:$H$9))),0),"" )</f>
        <v/>
      </c>
      <c r="P3942" s="31">
        <f>IF($A3942&lt;=Inputs!$B$13,RAND(),"")</f>
        <v/>
      </c>
      <c r="Q3942" s="31">
        <f>IF($A3942&lt;=Inputs!$B$13,RAND(),"")</f>
        <v/>
      </c>
      <c r="R3942" s="31">
        <f>IF($A3942&lt;=Inputs!$B$13,RAND(),"")</f>
        <v/>
      </c>
      <c r="S3942" s="31">
        <f>IF($A3942&lt;=Inputs!$B$13,RAND(),"")</f>
        <v/>
      </c>
      <c r="T3942" s="31">
        <f>IF($A3942&lt;=Inputs!$B$13,RAND(),"")</f>
        <v/>
      </c>
      <c r="U3942" s="31">
        <f>IF($A3942&lt;=Inputs!$B$13,RAND(),"")</f>
        <v/>
      </c>
      <c r="V3942" s="31">
        <f>IF($A3942&lt;=Inputs!$B$13,RAND(),"")</f>
        <v/>
      </c>
      <c r="W3942" s="31">
        <f>IF($A3942&lt;=Inputs!$B$13,RAND(),"")</f>
        <v/>
      </c>
      <c r="X3942" s="31">
        <f>IF($A3942&lt;=Inputs!$B$13,RAND(),"")</f>
        <v/>
      </c>
      <c r="Y3942" s="31">
        <f>IF($A3942&lt;=Inputs!$B$13,RAND(),"")</f>
        <v/>
      </c>
    </row>
    <row r="3943">
      <c r="A3943" t="n">
        <v>3938</v>
      </c>
      <c r="B3943" s="26">
        <f>IF($A3943&lt;=Inputs!$B$13,IF(Inputs!$B$8&gt;0,SUM(F3943:O3943)/Inputs!$B$8,0),"")</f>
        <v/>
      </c>
      <c r="C3943" s="27">
        <f>IF($A3943&lt;=Inputs!$B$13,B3943/100,"")</f>
        <v/>
      </c>
      <c r="D3943" s="28">
        <f>IF($A3943&lt;=Inputs!$B$13,C3943*Inputs!$B$7,"")</f>
        <v/>
      </c>
      <c r="E3943" s="29">
        <f>IF($A3943&lt;=Inputs!$B$13,IF(D3943&gt;0,1,0),"")</f>
        <v/>
      </c>
      <c r="F3943" s="26">
        <f>IF($A3943&lt;=Inputs!$B$13,IF(1&lt;=Inputs!$B$8,IF(Inputs!$B$12&gt;0,MAX(MIN(NORM.INV(RAND(),LOOKUP(P3943,Inputs!$J$6:$J$9,Inputs!$G$6:$G$9),LOOKUP(P3943,Inputs!$J$6:$J$9,Inputs!$H$6:$H$9)),Inputs!$B$12),-Inputs!$B$12),NORM.INV(RAND(),LOOKUP(P3943,Inputs!$J$6:$J$9,Inputs!$G$6:$G$9),LOOKUP(P3943,Inputs!$J$6:$J$9,Inputs!$H$6:$H$9))),0),"" )</f>
        <v/>
      </c>
      <c r="G3943" s="26">
        <f>IF($A3943&lt;=Inputs!$B$13,IF(2&lt;=Inputs!$B$8,IF(Inputs!$B$12&gt;0,MAX(MIN(NORM.INV(RAND(),LOOKUP(Q3943,Inputs!$J$6:$J$9,Inputs!$G$6:$G$9),LOOKUP(Q3943,Inputs!$J$6:$J$9,Inputs!$H$6:$H$9)),Inputs!$B$12),-Inputs!$B$12),NORM.INV(RAND(),LOOKUP(Q3943,Inputs!$J$6:$J$9,Inputs!$G$6:$G$9),LOOKUP(Q3943,Inputs!$J$6:$J$9,Inputs!$H$6:$H$9))),0),"" )</f>
        <v/>
      </c>
      <c r="H3943" s="26">
        <f>IF($A3943&lt;=Inputs!$B$13,IF(3&lt;=Inputs!$B$8,IF(Inputs!$B$12&gt;0,MAX(MIN(NORM.INV(RAND(),LOOKUP(R3943,Inputs!$J$6:$J$9,Inputs!$G$6:$G$9),LOOKUP(R3943,Inputs!$J$6:$J$9,Inputs!$H$6:$H$9)),Inputs!$B$12),-Inputs!$B$12),NORM.INV(RAND(),LOOKUP(R3943,Inputs!$J$6:$J$9,Inputs!$G$6:$G$9),LOOKUP(R3943,Inputs!$J$6:$J$9,Inputs!$H$6:$H$9))),0),"" )</f>
        <v/>
      </c>
      <c r="I3943" s="26">
        <f>IF($A3943&lt;=Inputs!$B$13,IF(4&lt;=Inputs!$B$8,IF(Inputs!$B$12&gt;0,MAX(MIN(NORM.INV(RAND(),LOOKUP(S3943,Inputs!$J$6:$J$9,Inputs!$G$6:$G$9),LOOKUP(S3943,Inputs!$J$6:$J$9,Inputs!$H$6:$H$9)),Inputs!$B$12),-Inputs!$B$12),NORM.INV(RAND(),LOOKUP(S3943,Inputs!$J$6:$J$9,Inputs!$G$6:$G$9),LOOKUP(S3943,Inputs!$J$6:$J$9,Inputs!$H$6:$H$9))),0),"" )</f>
        <v/>
      </c>
      <c r="J3943" s="26">
        <f>IF($A3943&lt;=Inputs!$B$13,IF(5&lt;=Inputs!$B$8,IF(Inputs!$B$12&gt;0,MAX(MIN(NORM.INV(RAND(),LOOKUP(T3943,Inputs!$J$6:$J$9,Inputs!$G$6:$G$9),LOOKUP(T3943,Inputs!$J$6:$J$9,Inputs!$H$6:$H$9)),Inputs!$B$12),-Inputs!$B$12),NORM.INV(RAND(),LOOKUP(T3943,Inputs!$J$6:$J$9,Inputs!$G$6:$G$9),LOOKUP(T3943,Inputs!$J$6:$J$9,Inputs!$H$6:$H$9))),0),"" )</f>
        <v/>
      </c>
      <c r="K3943" s="26">
        <f>IF($A3943&lt;=Inputs!$B$13,IF(6&lt;=Inputs!$B$8,IF(Inputs!$B$12&gt;0,MAX(MIN(NORM.INV(RAND(),LOOKUP(U3943,Inputs!$J$6:$J$9,Inputs!$G$6:$G$9),LOOKUP(U3943,Inputs!$J$6:$J$9,Inputs!$H$6:$H$9)),Inputs!$B$12),-Inputs!$B$12),NORM.INV(RAND(),LOOKUP(U3943,Inputs!$J$6:$J$9,Inputs!$G$6:$G$9),LOOKUP(U3943,Inputs!$J$6:$J$9,Inputs!$H$6:$H$9))),0),"" )</f>
        <v/>
      </c>
      <c r="L3943" s="26">
        <f>IF($A3943&lt;=Inputs!$B$13,IF(7&lt;=Inputs!$B$8,IF(Inputs!$B$12&gt;0,MAX(MIN(NORM.INV(RAND(),LOOKUP(V3943,Inputs!$J$6:$J$9,Inputs!$G$6:$G$9),LOOKUP(V3943,Inputs!$J$6:$J$9,Inputs!$H$6:$H$9)),Inputs!$B$12),-Inputs!$B$12),NORM.INV(RAND(),LOOKUP(V3943,Inputs!$J$6:$J$9,Inputs!$G$6:$G$9),LOOKUP(V3943,Inputs!$J$6:$J$9,Inputs!$H$6:$H$9))),0),"" )</f>
        <v/>
      </c>
      <c r="M3943" s="26">
        <f>IF($A3943&lt;=Inputs!$B$13,IF(8&lt;=Inputs!$B$8,IF(Inputs!$B$12&gt;0,MAX(MIN(NORM.INV(RAND(),LOOKUP(W3943,Inputs!$J$6:$J$9,Inputs!$G$6:$G$9),LOOKUP(W3943,Inputs!$J$6:$J$9,Inputs!$H$6:$H$9)),Inputs!$B$12),-Inputs!$B$12),NORM.INV(RAND(),LOOKUP(W3943,Inputs!$J$6:$J$9,Inputs!$G$6:$G$9),LOOKUP(W3943,Inputs!$J$6:$J$9,Inputs!$H$6:$H$9))),0),"" )</f>
        <v/>
      </c>
      <c r="N3943" s="26">
        <f>IF($A3943&lt;=Inputs!$B$13,IF(9&lt;=Inputs!$B$8,IF(Inputs!$B$12&gt;0,MAX(MIN(NORM.INV(RAND(),LOOKUP(X3943,Inputs!$J$6:$J$9,Inputs!$G$6:$G$9),LOOKUP(X3943,Inputs!$J$6:$J$9,Inputs!$H$6:$H$9)),Inputs!$B$12),-Inputs!$B$12),NORM.INV(RAND(),LOOKUP(X3943,Inputs!$J$6:$J$9,Inputs!$G$6:$G$9),LOOKUP(X3943,Inputs!$J$6:$J$9,Inputs!$H$6:$H$9))),0),"" )</f>
        <v/>
      </c>
      <c r="O3943" s="26">
        <f>IF($A3943&lt;=Inputs!$B$13,IF(10&lt;=Inputs!$B$8,IF(Inputs!$B$12&gt;0,MAX(MIN(NORM.INV(RAND(),LOOKUP(Y3943,Inputs!$J$6:$J$9,Inputs!$G$6:$G$9),LOOKUP(Y3943,Inputs!$J$6:$J$9,Inputs!$H$6:$H$9)),Inputs!$B$12),-Inputs!$B$12),NORM.INV(RAND(),LOOKUP(Y3943,Inputs!$J$6:$J$9,Inputs!$G$6:$G$9),LOOKUP(Y3943,Inputs!$J$6:$J$9,Inputs!$H$6:$H$9))),0),"" )</f>
        <v/>
      </c>
      <c r="P3943" s="31">
        <f>IF($A3943&lt;=Inputs!$B$13,RAND(),"")</f>
        <v/>
      </c>
      <c r="Q3943" s="31">
        <f>IF($A3943&lt;=Inputs!$B$13,RAND(),"")</f>
        <v/>
      </c>
      <c r="R3943" s="31">
        <f>IF($A3943&lt;=Inputs!$B$13,RAND(),"")</f>
        <v/>
      </c>
      <c r="S3943" s="31">
        <f>IF($A3943&lt;=Inputs!$B$13,RAND(),"")</f>
        <v/>
      </c>
      <c r="T3943" s="31">
        <f>IF($A3943&lt;=Inputs!$B$13,RAND(),"")</f>
        <v/>
      </c>
      <c r="U3943" s="31">
        <f>IF($A3943&lt;=Inputs!$B$13,RAND(),"")</f>
        <v/>
      </c>
      <c r="V3943" s="31">
        <f>IF($A3943&lt;=Inputs!$B$13,RAND(),"")</f>
        <v/>
      </c>
      <c r="W3943" s="31">
        <f>IF($A3943&lt;=Inputs!$B$13,RAND(),"")</f>
        <v/>
      </c>
      <c r="X3943" s="31">
        <f>IF($A3943&lt;=Inputs!$B$13,RAND(),"")</f>
        <v/>
      </c>
      <c r="Y3943" s="31">
        <f>IF($A3943&lt;=Inputs!$B$13,RAND(),"")</f>
        <v/>
      </c>
    </row>
    <row r="3944">
      <c r="A3944" t="n">
        <v>3939</v>
      </c>
      <c r="B3944" s="26">
        <f>IF($A3944&lt;=Inputs!$B$13,IF(Inputs!$B$8&gt;0,SUM(F3944:O3944)/Inputs!$B$8,0),"")</f>
        <v/>
      </c>
      <c r="C3944" s="27">
        <f>IF($A3944&lt;=Inputs!$B$13,B3944/100,"")</f>
        <v/>
      </c>
      <c r="D3944" s="28">
        <f>IF($A3944&lt;=Inputs!$B$13,C3944*Inputs!$B$7,"")</f>
        <v/>
      </c>
      <c r="E3944" s="29">
        <f>IF($A3944&lt;=Inputs!$B$13,IF(D3944&gt;0,1,0),"")</f>
        <v/>
      </c>
      <c r="F3944" s="26">
        <f>IF($A3944&lt;=Inputs!$B$13,IF(1&lt;=Inputs!$B$8,IF(Inputs!$B$12&gt;0,MAX(MIN(NORM.INV(RAND(),LOOKUP(P3944,Inputs!$J$6:$J$9,Inputs!$G$6:$G$9),LOOKUP(P3944,Inputs!$J$6:$J$9,Inputs!$H$6:$H$9)),Inputs!$B$12),-Inputs!$B$12),NORM.INV(RAND(),LOOKUP(P3944,Inputs!$J$6:$J$9,Inputs!$G$6:$G$9),LOOKUP(P3944,Inputs!$J$6:$J$9,Inputs!$H$6:$H$9))),0),"" )</f>
        <v/>
      </c>
      <c r="G3944" s="26">
        <f>IF($A3944&lt;=Inputs!$B$13,IF(2&lt;=Inputs!$B$8,IF(Inputs!$B$12&gt;0,MAX(MIN(NORM.INV(RAND(),LOOKUP(Q3944,Inputs!$J$6:$J$9,Inputs!$G$6:$G$9),LOOKUP(Q3944,Inputs!$J$6:$J$9,Inputs!$H$6:$H$9)),Inputs!$B$12),-Inputs!$B$12),NORM.INV(RAND(),LOOKUP(Q3944,Inputs!$J$6:$J$9,Inputs!$G$6:$G$9),LOOKUP(Q3944,Inputs!$J$6:$J$9,Inputs!$H$6:$H$9))),0),"" )</f>
        <v/>
      </c>
      <c r="H3944" s="26">
        <f>IF($A3944&lt;=Inputs!$B$13,IF(3&lt;=Inputs!$B$8,IF(Inputs!$B$12&gt;0,MAX(MIN(NORM.INV(RAND(),LOOKUP(R3944,Inputs!$J$6:$J$9,Inputs!$G$6:$G$9),LOOKUP(R3944,Inputs!$J$6:$J$9,Inputs!$H$6:$H$9)),Inputs!$B$12),-Inputs!$B$12),NORM.INV(RAND(),LOOKUP(R3944,Inputs!$J$6:$J$9,Inputs!$G$6:$G$9),LOOKUP(R3944,Inputs!$J$6:$J$9,Inputs!$H$6:$H$9))),0),"" )</f>
        <v/>
      </c>
      <c r="I3944" s="26">
        <f>IF($A3944&lt;=Inputs!$B$13,IF(4&lt;=Inputs!$B$8,IF(Inputs!$B$12&gt;0,MAX(MIN(NORM.INV(RAND(),LOOKUP(S3944,Inputs!$J$6:$J$9,Inputs!$G$6:$G$9),LOOKUP(S3944,Inputs!$J$6:$J$9,Inputs!$H$6:$H$9)),Inputs!$B$12),-Inputs!$B$12),NORM.INV(RAND(),LOOKUP(S3944,Inputs!$J$6:$J$9,Inputs!$G$6:$G$9),LOOKUP(S3944,Inputs!$J$6:$J$9,Inputs!$H$6:$H$9))),0),"" )</f>
        <v/>
      </c>
      <c r="J3944" s="26">
        <f>IF($A3944&lt;=Inputs!$B$13,IF(5&lt;=Inputs!$B$8,IF(Inputs!$B$12&gt;0,MAX(MIN(NORM.INV(RAND(),LOOKUP(T3944,Inputs!$J$6:$J$9,Inputs!$G$6:$G$9),LOOKUP(T3944,Inputs!$J$6:$J$9,Inputs!$H$6:$H$9)),Inputs!$B$12),-Inputs!$B$12),NORM.INV(RAND(),LOOKUP(T3944,Inputs!$J$6:$J$9,Inputs!$G$6:$G$9),LOOKUP(T3944,Inputs!$J$6:$J$9,Inputs!$H$6:$H$9))),0),"" )</f>
        <v/>
      </c>
      <c r="K3944" s="26">
        <f>IF($A3944&lt;=Inputs!$B$13,IF(6&lt;=Inputs!$B$8,IF(Inputs!$B$12&gt;0,MAX(MIN(NORM.INV(RAND(),LOOKUP(U3944,Inputs!$J$6:$J$9,Inputs!$G$6:$G$9),LOOKUP(U3944,Inputs!$J$6:$J$9,Inputs!$H$6:$H$9)),Inputs!$B$12),-Inputs!$B$12),NORM.INV(RAND(),LOOKUP(U3944,Inputs!$J$6:$J$9,Inputs!$G$6:$G$9),LOOKUP(U3944,Inputs!$J$6:$J$9,Inputs!$H$6:$H$9))),0),"" )</f>
        <v/>
      </c>
      <c r="L3944" s="26">
        <f>IF($A3944&lt;=Inputs!$B$13,IF(7&lt;=Inputs!$B$8,IF(Inputs!$B$12&gt;0,MAX(MIN(NORM.INV(RAND(),LOOKUP(V3944,Inputs!$J$6:$J$9,Inputs!$G$6:$G$9),LOOKUP(V3944,Inputs!$J$6:$J$9,Inputs!$H$6:$H$9)),Inputs!$B$12),-Inputs!$B$12),NORM.INV(RAND(),LOOKUP(V3944,Inputs!$J$6:$J$9,Inputs!$G$6:$G$9),LOOKUP(V3944,Inputs!$J$6:$J$9,Inputs!$H$6:$H$9))),0),"" )</f>
        <v/>
      </c>
      <c r="M3944" s="26">
        <f>IF($A3944&lt;=Inputs!$B$13,IF(8&lt;=Inputs!$B$8,IF(Inputs!$B$12&gt;0,MAX(MIN(NORM.INV(RAND(),LOOKUP(W3944,Inputs!$J$6:$J$9,Inputs!$G$6:$G$9),LOOKUP(W3944,Inputs!$J$6:$J$9,Inputs!$H$6:$H$9)),Inputs!$B$12),-Inputs!$B$12),NORM.INV(RAND(),LOOKUP(W3944,Inputs!$J$6:$J$9,Inputs!$G$6:$G$9),LOOKUP(W3944,Inputs!$J$6:$J$9,Inputs!$H$6:$H$9))),0),"" )</f>
        <v/>
      </c>
      <c r="N3944" s="26">
        <f>IF($A3944&lt;=Inputs!$B$13,IF(9&lt;=Inputs!$B$8,IF(Inputs!$B$12&gt;0,MAX(MIN(NORM.INV(RAND(),LOOKUP(X3944,Inputs!$J$6:$J$9,Inputs!$G$6:$G$9),LOOKUP(X3944,Inputs!$J$6:$J$9,Inputs!$H$6:$H$9)),Inputs!$B$12),-Inputs!$B$12),NORM.INV(RAND(),LOOKUP(X3944,Inputs!$J$6:$J$9,Inputs!$G$6:$G$9),LOOKUP(X3944,Inputs!$J$6:$J$9,Inputs!$H$6:$H$9))),0),"" )</f>
        <v/>
      </c>
      <c r="O3944" s="26">
        <f>IF($A3944&lt;=Inputs!$B$13,IF(10&lt;=Inputs!$B$8,IF(Inputs!$B$12&gt;0,MAX(MIN(NORM.INV(RAND(),LOOKUP(Y3944,Inputs!$J$6:$J$9,Inputs!$G$6:$G$9),LOOKUP(Y3944,Inputs!$J$6:$J$9,Inputs!$H$6:$H$9)),Inputs!$B$12),-Inputs!$B$12),NORM.INV(RAND(),LOOKUP(Y3944,Inputs!$J$6:$J$9,Inputs!$G$6:$G$9),LOOKUP(Y3944,Inputs!$J$6:$J$9,Inputs!$H$6:$H$9))),0),"" )</f>
        <v/>
      </c>
      <c r="P3944" s="31">
        <f>IF($A3944&lt;=Inputs!$B$13,RAND(),"")</f>
        <v/>
      </c>
      <c r="Q3944" s="31">
        <f>IF($A3944&lt;=Inputs!$B$13,RAND(),"")</f>
        <v/>
      </c>
      <c r="R3944" s="31">
        <f>IF($A3944&lt;=Inputs!$B$13,RAND(),"")</f>
        <v/>
      </c>
      <c r="S3944" s="31">
        <f>IF($A3944&lt;=Inputs!$B$13,RAND(),"")</f>
        <v/>
      </c>
      <c r="T3944" s="31">
        <f>IF($A3944&lt;=Inputs!$B$13,RAND(),"")</f>
        <v/>
      </c>
      <c r="U3944" s="31">
        <f>IF($A3944&lt;=Inputs!$B$13,RAND(),"")</f>
        <v/>
      </c>
      <c r="V3944" s="31">
        <f>IF($A3944&lt;=Inputs!$B$13,RAND(),"")</f>
        <v/>
      </c>
      <c r="W3944" s="31">
        <f>IF($A3944&lt;=Inputs!$B$13,RAND(),"")</f>
        <v/>
      </c>
      <c r="X3944" s="31">
        <f>IF($A3944&lt;=Inputs!$B$13,RAND(),"")</f>
        <v/>
      </c>
      <c r="Y3944" s="31">
        <f>IF($A3944&lt;=Inputs!$B$13,RAND(),"")</f>
        <v/>
      </c>
    </row>
    <row r="3945">
      <c r="A3945" t="n">
        <v>3940</v>
      </c>
      <c r="B3945" s="26">
        <f>IF($A3945&lt;=Inputs!$B$13,IF(Inputs!$B$8&gt;0,SUM(F3945:O3945)/Inputs!$B$8,0),"")</f>
        <v/>
      </c>
      <c r="C3945" s="27">
        <f>IF($A3945&lt;=Inputs!$B$13,B3945/100,"")</f>
        <v/>
      </c>
      <c r="D3945" s="28">
        <f>IF($A3945&lt;=Inputs!$B$13,C3945*Inputs!$B$7,"")</f>
        <v/>
      </c>
      <c r="E3945" s="29">
        <f>IF($A3945&lt;=Inputs!$B$13,IF(D3945&gt;0,1,0),"")</f>
        <v/>
      </c>
      <c r="F3945" s="26">
        <f>IF($A3945&lt;=Inputs!$B$13,IF(1&lt;=Inputs!$B$8,IF(Inputs!$B$12&gt;0,MAX(MIN(NORM.INV(RAND(),LOOKUP(P3945,Inputs!$J$6:$J$9,Inputs!$G$6:$G$9),LOOKUP(P3945,Inputs!$J$6:$J$9,Inputs!$H$6:$H$9)),Inputs!$B$12),-Inputs!$B$12),NORM.INV(RAND(),LOOKUP(P3945,Inputs!$J$6:$J$9,Inputs!$G$6:$G$9),LOOKUP(P3945,Inputs!$J$6:$J$9,Inputs!$H$6:$H$9))),0),"" )</f>
        <v/>
      </c>
      <c r="G3945" s="26">
        <f>IF($A3945&lt;=Inputs!$B$13,IF(2&lt;=Inputs!$B$8,IF(Inputs!$B$12&gt;0,MAX(MIN(NORM.INV(RAND(),LOOKUP(Q3945,Inputs!$J$6:$J$9,Inputs!$G$6:$G$9),LOOKUP(Q3945,Inputs!$J$6:$J$9,Inputs!$H$6:$H$9)),Inputs!$B$12),-Inputs!$B$12),NORM.INV(RAND(),LOOKUP(Q3945,Inputs!$J$6:$J$9,Inputs!$G$6:$G$9),LOOKUP(Q3945,Inputs!$J$6:$J$9,Inputs!$H$6:$H$9))),0),"" )</f>
        <v/>
      </c>
      <c r="H3945" s="26">
        <f>IF($A3945&lt;=Inputs!$B$13,IF(3&lt;=Inputs!$B$8,IF(Inputs!$B$12&gt;0,MAX(MIN(NORM.INV(RAND(),LOOKUP(R3945,Inputs!$J$6:$J$9,Inputs!$G$6:$G$9),LOOKUP(R3945,Inputs!$J$6:$J$9,Inputs!$H$6:$H$9)),Inputs!$B$12),-Inputs!$B$12),NORM.INV(RAND(),LOOKUP(R3945,Inputs!$J$6:$J$9,Inputs!$G$6:$G$9),LOOKUP(R3945,Inputs!$J$6:$J$9,Inputs!$H$6:$H$9))),0),"" )</f>
        <v/>
      </c>
      <c r="I3945" s="26">
        <f>IF($A3945&lt;=Inputs!$B$13,IF(4&lt;=Inputs!$B$8,IF(Inputs!$B$12&gt;0,MAX(MIN(NORM.INV(RAND(),LOOKUP(S3945,Inputs!$J$6:$J$9,Inputs!$G$6:$G$9),LOOKUP(S3945,Inputs!$J$6:$J$9,Inputs!$H$6:$H$9)),Inputs!$B$12),-Inputs!$B$12),NORM.INV(RAND(),LOOKUP(S3945,Inputs!$J$6:$J$9,Inputs!$G$6:$G$9),LOOKUP(S3945,Inputs!$J$6:$J$9,Inputs!$H$6:$H$9))),0),"" )</f>
        <v/>
      </c>
      <c r="J3945" s="26">
        <f>IF($A3945&lt;=Inputs!$B$13,IF(5&lt;=Inputs!$B$8,IF(Inputs!$B$12&gt;0,MAX(MIN(NORM.INV(RAND(),LOOKUP(T3945,Inputs!$J$6:$J$9,Inputs!$G$6:$G$9),LOOKUP(T3945,Inputs!$J$6:$J$9,Inputs!$H$6:$H$9)),Inputs!$B$12),-Inputs!$B$12),NORM.INV(RAND(),LOOKUP(T3945,Inputs!$J$6:$J$9,Inputs!$G$6:$G$9),LOOKUP(T3945,Inputs!$J$6:$J$9,Inputs!$H$6:$H$9))),0),"" )</f>
        <v/>
      </c>
      <c r="K3945" s="26">
        <f>IF($A3945&lt;=Inputs!$B$13,IF(6&lt;=Inputs!$B$8,IF(Inputs!$B$12&gt;0,MAX(MIN(NORM.INV(RAND(),LOOKUP(U3945,Inputs!$J$6:$J$9,Inputs!$G$6:$G$9),LOOKUP(U3945,Inputs!$J$6:$J$9,Inputs!$H$6:$H$9)),Inputs!$B$12),-Inputs!$B$12),NORM.INV(RAND(),LOOKUP(U3945,Inputs!$J$6:$J$9,Inputs!$G$6:$G$9),LOOKUP(U3945,Inputs!$J$6:$J$9,Inputs!$H$6:$H$9))),0),"" )</f>
        <v/>
      </c>
      <c r="L3945" s="26">
        <f>IF($A3945&lt;=Inputs!$B$13,IF(7&lt;=Inputs!$B$8,IF(Inputs!$B$12&gt;0,MAX(MIN(NORM.INV(RAND(),LOOKUP(V3945,Inputs!$J$6:$J$9,Inputs!$G$6:$G$9),LOOKUP(V3945,Inputs!$J$6:$J$9,Inputs!$H$6:$H$9)),Inputs!$B$12),-Inputs!$B$12),NORM.INV(RAND(),LOOKUP(V3945,Inputs!$J$6:$J$9,Inputs!$G$6:$G$9),LOOKUP(V3945,Inputs!$J$6:$J$9,Inputs!$H$6:$H$9))),0),"" )</f>
        <v/>
      </c>
      <c r="M3945" s="26">
        <f>IF($A3945&lt;=Inputs!$B$13,IF(8&lt;=Inputs!$B$8,IF(Inputs!$B$12&gt;0,MAX(MIN(NORM.INV(RAND(),LOOKUP(W3945,Inputs!$J$6:$J$9,Inputs!$G$6:$G$9),LOOKUP(W3945,Inputs!$J$6:$J$9,Inputs!$H$6:$H$9)),Inputs!$B$12),-Inputs!$B$12),NORM.INV(RAND(),LOOKUP(W3945,Inputs!$J$6:$J$9,Inputs!$G$6:$G$9),LOOKUP(W3945,Inputs!$J$6:$J$9,Inputs!$H$6:$H$9))),0),"" )</f>
        <v/>
      </c>
      <c r="N3945" s="26">
        <f>IF($A3945&lt;=Inputs!$B$13,IF(9&lt;=Inputs!$B$8,IF(Inputs!$B$12&gt;0,MAX(MIN(NORM.INV(RAND(),LOOKUP(X3945,Inputs!$J$6:$J$9,Inputs!$G$6:$G$9),LOOKUP(X3945,Inputs!$J$6:$J$9,Inputs!$H$6:$H$9)),Inputs!$B$12),-Inputs!$B$12),NORM.INV(RAND(),LOOKUP(X3945,Inputs!$J$6:$J$9,Inputs!$G$6:$G$9),LOOKUP(X3945,Inputs!$J$6:$J$9,Inputs!$H$6:$H$9))),0),"" )</f>
        <v/>
      </c>
      <c r="O3945" s="26">
        <f>IF($A3945&lt;=Inputs!$B$13,IF(10&lt;=Inputs!$B$8,IF(Inputs!$B$12&gt;0,MAX(MIN(NORM.INV(RAND(),LOOKUP(Y3945,Inputs!$J$6:$J$9,Inputs!$G$6:$G$9),LOOKUP(Y3945,Inputs!$J$6:$J$9,Inputs!$H$6:$H$9)),Inputs!$B$12),-Inputs!$B$12),NORM.INV(RAND(),LOOKUP(Y3945,Inputs!$J$6:$J$9,Inputs!$G$6:$G$9),LOOKUP(Y3945,Inputs!$J$6:$J$9,Inputs!$H$6:$H$9))),0),"" )</f>
        <v/>
      </c>
      <c r="P3945" s="31">
        <f>IF($A3945&lt;=Inputs!$B$13,RAND(),"")</f>
        <v/>
      </c>
      <c r="Q3945" s="31">
        <f>IF($A3945&lt;=Inputs!$B$13,RAND(),"")</f>
        <v/>
      </c>
      <c r="R3945" s="31">
        <f>IF($A3945&lt;=Inputs!$B$13,RAND(),"")</f>
        <v/>
      </c>
      <c r="S3945" s="31">
        <f>IF($A3945&lt;=Inputs!$B$13,RAND(),"")</f>
        <v/>
      </c>
      <c r="T3945" s="31">
        <f>IF($A3945&lt;=Inputs!$B$13,RAND(),"")</f>
        <v/>
      </c>
      <c r="U3945" s="31">
        <f>IF($A3945&lt;=Inputs!$B$13,RAND(),"")</f>
        <v/>
      </c>
      <c r="V3945" s="31">
        <f>IF($A3945&lt;=Inputs!$B$13,RAND(),"")</f>
        <v/>
      </c>
      <c r="W3945" s="31">
        <f>IF($A3945&lt;=Inputs!$B$13,RAND(),"")</f>
        <v/>
      </c>
      <c r="X3945" s="31">
        <f>IF($A3945&lt;=Inputs!$B$13,RAND(),"")</f>
        <v/>
      </c>
      <c r="Y3945" s="31">
        <f>IF($A3945&lt;=Inputs!$B$13,RAND(),"")</f>
        <v/>
      </c>
    </row>
    <row r="3946">
      <c r="A3946" t="n">
        <v>3941</v>
      </c>
      <c r="B3946" s="26">
        <f>IF($A3946&lt;=Inputs!$B$13,IF(Inputs!$B$8&gt;0,SUM(F3946:O3946)/Inputs!$B$8,0),"")</f>
        <v/>
      </c>
      <c r="C3946" s="27">
        <f>IF($A3946&lt;=Inputs!$B$13,B3946/100,"")</f>
        <v/>
      </c>
      <c r="D3946" s="28">
        <f>IF($A3946&lt;=Inputs!$B$13,C3946*Inputs!$B$7,"")</f>
        <v/>
      </c>
      <c r="E3946" s="29">
        <f>IF($A3946&lt;=Inputs!$B$13,IF(D3946&gt;0,1,0),"")</f>
        <v/>
      </c>
      <c r="F3946" s="26">
        <f>IF($A3946&lt;=Inputs!$B$13,IF(1&lt;=Inputs!$B$8,IF(Inputs!$B$12&gt;0,MAX(MIN(NORM.INV(RAND(),LOOKUP(P3946,Inputs!$J$6:$J$9,Inputs!$G$6:$G$9),LOOKUP(P3946,Inputs!$J$6:$J$9,Inputs!$H$6:$H$9)),Inputs!$B$12),-Inputs!$B$12),NORM.INV(RAND(),LOOKUP(P3946,Inputs!$J$6:$J$9,Inputs!$G$6:$G$9),LOOKUP(P3946,Inputs!$J$6:$J$9,Inputs!$H$6:$H$9))),0),"" )</f>
        <v/>
      </c>
      <c r="G3946" s="26">
        <f>IF($A3946&lt;=Inputs!$B$13,IF(2&lt;=Inputs!$B$8,IF(Inputs!$B$12&gt;0,MAX(MIN(NORM.INV(RAND(),LOOKUP(Q3946,Inputs!$J$6:$J$9,Inputs!$G$6:$G$9),LOOKUP(Q3946,Inputs!$J$6:$J$9,Inputs!$H$6:$H$9)),Inputs!$B$12),-Inputs!$B$12),NORM.INV(RAND(),LOOKUP(Q3946,Inputs!$J$6:$J$9,Inputs!$G$6:$G$9),LOOKUP(Q3946,Inputs!$J$6:$J$9,Inputs!$H$6:$H$9))),0),"" )</f>
        <v/>
      </c>
      <c r="H3946" s="26">
        <f>IF($A3946&lt;=Inputs!$B$13,IF(3&lt;=Inputs!$B$8,IF(Inputs!$B$12&gt;0,MAX(MIN(NORM.INV(RAND(),LOOKUP(R3946,Inputs!$J$6:$J$9,Inputs!$G$6:$G$9),LOOKUP(R3946,Inputs!$J$6:$J$9,Inputs!$H$6:$H$9)),Inputs!$B$12),-Inputs!$B$12),NORM.INV(RAND(),LOOKUP(R3946,Inputs!$J$6:$J$9,Inputs!$G$6:$G$9),LOOKUP(R3946,Inputs!$J$6:$J$9,Inputs!$H$6:$H$9))),0),"" )</f>
        <v/>
      </c>
      <c r="I3946" s="26">
        <f>IF($A3946&lt;=Inputs!$B$13,IF(4&lt;=Inputs!$B$8,IF(Inputs!$B$12&gt;0,MAX(MIN(NORM.INV(RAND(),LOOKUP(S3946,Inputs!$J$6:$J$9,Inputs!$G$6:$G$9),LOOKUP(S3946,Inputs!$J$6:$J$9,Inputs!$H$6:$H$9)),Inputs!$B$12),-Inputs!$B$12),NORM.INV(RAND(),LOOKUP(S3946,Inputs!$J$6:$J$9,Inputs!$G$6:$G$9),LOOKUP(S3946,Inputs!$J$6:$J$9,Inputs!$H$6:$H$9))),0),"" )</f>
        <v/>
      </c>
      <c r="J3946" s="26">
        <f>IF($A3946&lt;=Inputs!$B$13,IF(5&lt;=Inputs!$B$8,IF(Inputs!$B$12&gt;0,MAX(MIN(NORM.INV(RAND(),LOOKUP(T3946,Inputs!$J$6:$J$9,Inputs!$G$6:$G$9),LOOKUP(T3946,Inputs!$J$6:$J$9,Inputs!$H$6:$H$9)),Inputs!$B$12),-Inputs!$B$12),NORM.INV(RAND(),LOOKUP(T3946,Inputs!$J$6:$J$9,Inputs!$G$6:$G$9),LOOKUP(T3946,Inputs!$J$6:$J$9,Inputs!$H$6:$H$9))),0),"" )</f>
        <v/>
      </c>
      <c r="K3946" s="26">
        <f>IF($A3946&lt;=Inputs!$B$13,IF(6&lt;=Inputs!$B$8,IF(Inputs!$B$12&gt;0,MAX(MIN(NORM.INV(RAND(),LOOKUP(U3946,Inputs!$J$6:$J$9,Inputs!$G$6:$G$9),LOOKUP(U3946,Inputs!$J$6:$J$9,Inputs!$H$6:$H$9)),Inputs!$B$12),-Inputs!$B$12),NORM.INV(RAND(),LOOKUP(U3946,Inputs!$J$6:$J$9,Inputs!$G$6:$G$9),LOOKUP(U3946,Inputs!$J$6:$J$9,Inputs!$H$6:$H$9))),0),"" )</f>
        <v/>
      </c>
      <c r="L3946" s="26">
        <f>IF($A3946&lt;=Inputs!$B$13,IF(7&lt;=Inputs!$B$8,IF(Inputs!$B$12&gt;0,MAX(MIN(NORM.INV(RAND(),LOOKUP(V3946,Inputs!$J$6:$J$9,Inputs!$G$6:$G$9),LOOKUP(V3946,Inputs!$J$6:$J$9,Inputs!$H$6:$H$9)),Inputs!$B$12),-Inputs!$B$12),NORM.INV(RAND(),LOOKUP(V3946,Inputs!$J$6:$J$9,Inputs!$G$6:$G$9),LOOKUP(V3946,Inputs!$J$6:$J$9,Inputs!$H$6:$H$9))),0),"" )</f>
        <v/>
      </c>
      <c r="M3946" s="26">
        <f>IF($A3946&lt;=Inputs!$B$13,IF(8&lt;=Inputs!$B$8,IF(Inputs!$B$12&gt;0,MAX(MIN(NORM.INV(RAND(),LOOKUP(W3946,Inputs!$J$6:$J$9,Inputs!$G$6:$G$9),LOOKUP(W3946,Inputs!$J$6:$J$9,Inputs!$H$6:$H$9)),Inputs!$B$12),-Inputs!$B$12),NORM.INV(RAND(),LOOKUP(W3946,Inputs!$J$6:$J$9,Inputs!$G$6:$G$9),LOOKUP(W3946,Inputs!$J$6:$J$9,Inputs!$H$6:$H$9))),0),"" )</f>
        <v/>
      </c>
      <c r="N3946" s="26">
        <f>IF($A3946&lt;=Inputs!$B$13,IF(9&lt;=Inputs!$B$8,IF(Inputs!$B$12&gt;0,MAX(MIN(NORM.INV(RAND(),LOOKUP(X3946,Inputs!$J$6:$J$9,Inputs!$G$6:$G$9),LOOKUP(X3946,Inputs!$J$6:$J$9,Inputs!$H$6:$H$9)),Inputs!$B$12),-Inputs!$B$12),NORM.INV(RAND(),LOOKUP(X3946,Inputs!$J$6:$J$9,Inputs!$G$6:$G$9),LOOKUP(X3946,Inputs!$J$6:$J$9,Inputs!$H$6:$H$9))),0),"" )</f>
        <v/>
      </c>
      <c r="O3946" s="26">
        <f>IF($A3946&lt;=Inputs!$B$13,IF(10&lt;=Inputs!$B$8,IF(Inputs!$B$12&gt;0,MAX(MIN(NORM.INV(RAND(),LOOKUP(Y3946,Inputs!$J$6:$J$9,Inputs!$G$6:$G$9),LOOKUP(Y3946,Inputs!$J$6:$J$9,Inputs!$H$6:$H$9)),Inputs!$B$12),-Inputs!$B$12),NORM.INV(RAND(),LOOKUP(Y3946,Inputs!$J$6:$J$9,Inputs!$G$6:$G$9),LOOKUP(Y3946,Inputs!$J$6:$J$9,Inputs!$H$6:$H$9))),0),"" )</f>
        <v/>
      </c>
      <c r="P3946" s="31">
        <f>IF($A3946&lt;=Inputs!$B$13,RAND(),"")</f>
        <v/>
      </c>
      <c r="Q3946" s="31">
        <f>IF($A3946&lt;=Inputs!$B$13,RAND(),"")</f>
        <v/>
      </c>
      <c r="R3946" s="31">
        <f>IF($A3946&lt;=Inputs!$B$13,RAND(),"")</f>
        <v/>
      </c>
      <c r="S3946" s="31">
        <f>IF($A3946&lt;=Inputs!$B$13,RAND(),"")</f>
        <v/>
      </c>
      <c r="T3946" s="31">
        <f>IF($A3946&lt;=Inputs!$B$13,RAND(),"")</f>
        <v/>
      </c>
      <c r="U3946" s="31">
        <f>IF($A3946&lt;=Inputs!$B$13,RAND(),"")</f>
        <v/>
      </c>
      <c r="V3946" s="31">
        <f>IF($A3946&lt;=Inputs!$B$13,RAND(),"")</f>
        <v/>
      </c>
      <c r="W3946" s="31">
        <f>IF($A3946&lt;=Inputs!$B$13,RAND(),"")</f>
        <v/>
      </c>
      <c r="X3946" s="31">
        <f>IF($A3946&lt;=Inputs!$B$13,RAND(),"")</f>
        <v/>
      </c>
      <c r="Y3946" s="31">
        <f>IF($A3946&lt;=Inputs!$B$13,RAND(),"")</f>
        <v/>
      </c>
    </row>
    <row r="3947">
      <c r="A3947" t="n">
        <v>3942</v>
      </c>
      <c r="B3947" s="26">
        <f>IF($A3947&lt;=Inputs!$B$13,IF(Inputs!$B$8&gt;0,SUM(F3947:O3947)/Inputs!$B$8,0),"")</f>
        <v/>
      </c>
      <c r="C3947" s="27">
        <f>IF($A3947&lt;=Inputs!$B$13,B3947/100,"")</f>
        <v/>
      </c>
      <c r="D3947" s="28">
        <f>IF($A3947&lt;=Inputs!$B$13,C3947*Inputs!$B$7,"")</f>
        <v/>
      </c>
      <c r="E3947" s="29">
        <f>IF($A3947&lt;=Inputs!$B$13,IF(D3947&gt;0,1,0),"")</f>
        <v/>
      </c>
      <c r="F3947" s="26">
        <f>IF($A3947&lt;=Inputs!$B$13,IF(1&lt;=Inputs!$B$8,IF(Inputs!$B$12&gt;0,MAX(MIN(NORM.INV(RAND(),LOOKUP(P3947,Inputs!$J$6:$J$9,Inputs!$G$6:$G$9),LOOKUP(P3947,Inputs!$J$6:$J$9,Inputs!$H$6:$H$9)),Inputs!$B$12),-Inputs!$B$12),NORM.INV(RAND(),LOOKUP(P3947,Inputs!$J$6:$J$9,Inputs!$G$6:$G$9),LOOKUP(P3947,Inputs!$J$6:$J$9,Inputs!$H$6:$H$9))),0),"" )</f>
        <v/>
      </c>
      <c r="G3947" s="26">
        <f>IF($A3947&lt;=Inputs!$B$13,IF(2&lt;=Inputs!$B$8,IF(Inputs!$B$12&gt;0,MAX(MIN(NORM.INV(RAND(),LOOKUP(Q3947,Inputs!$J$6:$J$9,Inputs!$G$6:$G$9),LOOKUP(Q3947,Inputs!$J$6:$J$9,Inputs!$H$6:$H$9)),Inputs!$B$12),-Inputs!$B$12),NORM.INV(RAND(),LOOKUP(Q3947,Inputs!$J$6:$J$9,Inputs!$G$6:$G$9),LOOKUP(Q3947,Inputs!$J$6:$J$9,Inputs!$H$6:$H$9))),0),"" )</f>
        <v/>
      </c>
      <c r="H3947" s="26">
        <f>IF($A3947&lt;=Inputs!$B$13,IF(3&lt;=Inputs!$B$8,IF(Inputs!$B$12&gt;0,MAX(MIN(NORM.INV(RAND(),LOOKUP(R3947,Inputs!$J$6:$J$9,Inputs!$G$6:$G$9),LOOKUP(R3947,Inputs!$J$6:$J$9,Inputs!$H$6:$H$9)),Inputs!$B$12),-Inputs!$B$12),NORM.INV(RAND(),LOOKUP(R3947,Inputs!$J$6:$J$9,Inputs!$G$6:$G$9),LOOKUP(R3947,Inputs!$J$6:$J$9,Inputs!$H$6:$H$9))),0),"" )</f>
        <v/>
      </c>
      <c r="I3947" s="26">
        <f>IF($A3947&lt;=Inputs!$B$13,IF(4&lt;=Inputs!$B$8,IF(Inputs!$B$12&gt;0,MAX(MIN(NORM.INV(RAND(),LOOKUP(S3947,Inputs!$J$6:$J$9,Inputs!$G$6:$G$9),LOOKUP(S3947,Inputs!$J$6:$J$9,Inputs!$H$6:$H$9)),Inputs!$B$12),-Inputs!$B$12),NORM.INV(RAND(),LOOKUP(S3947,Inputs!$J$6:$J$9,Inputs!$G$6:$G$9),LOOKUP(S3947,Inputs!$J$6:$J$9,Inputs!$H$6:$H$9))),0),"" )</f>
        <v/>
      </c>
      <c r="J3947" s="26">
        <f>IF($A3947&lt;=Inputs!$B$13,IF(5&lt;=Inputs!$B$8,IF(Inputs!$B$12&gt;0,MAX(MIN(NORM.INV(RAND(),LOOKUP(T3947,Inputs!$J$6:$J$9,Inputs!$G$6:$G$9),LOOKUP(T3947,Inputs!$J$6:$J$9,Inputs!$H$6:$H$9)),Inputs!$B$12),-Inputs!$B$12),NORM.INV(RAND(),LOOKUP(T3947,Inputs!$J$6:$J$9,Inputs!$G$6:$G$9),LOOKUP(T3947,Inputs!$J$6:$J$9,Inputs!$H$6:$H$9))),0),"" )</f>
        <v/>
      </c>
      <c r="K3947" s="26">
        <f>IF($A3947&lt;=Inputs!$B$13,IF(6&lt;=Inputs!$B$8,IF(Inputs!$B$12&gt;0,MAX(MIN(NORM.INV(RAND(),LOOKUP(U3947,Inputs!$J$6:$J$9,Inputs!$G$6:$G$9),LOOKUP(U3947,Inputs!$J$6:$J$9,Inputs!$H$6:$H$9)),Inputs!$B$12),-Inputs!$B$12),NORM.INV(RAND(),LOOKUP(U3947,Inputs!$J$6:$J$9,Inputs!$G$6:$G$9),LOOKUP(U3947,Inputs!$J$6:$J$9,Inputs!$H$6:$H$9))),0),"" )</f>
        <v/>
      </c>
      <c r="L3947" s="26">
        <f>IF($A3947&lt;=Inputs!$B$13,IF(7&lt;=Inputs!$B$8,IF(Inputs!$B$12&gt;0,MAX(MIN(NORM.INV(RAND(),LOOKUP(V3947,Inputs!$J$6:$J$9,Inputs!$G$6:$G$9),LOOKUP(V3947,Inputs!$J$6:$J$9,Inputs!$H$6:$H$9)),Inputs!$B$12),-Inputs!$B$12),NORM.INV(RAND(),LOOKUP(V3947,Inputs!$J$6:$J$9,Inputs!$G$6:$G$9),LOOKUP(V3947,Inputs!$J$6:$J$9,Inputs!$H$6:$H$9))),0),"" )</f>
        <v/>
      </c>
      <c r="M3947" s="26">
        <f>IF($A3947&lt;=Inputs!$B$13,IF(8&lt;=Inputs!$B$8,IF(Inputs!$B$12&gt;0,MAX(MIN(NORM.INV(RAND(),LOOKUP(W3947,Inputs!$J$6:$J$9,Inputs!$G$6:$G$9),LOOKUP(W3947,Inputs!$J$6:$J$9,Inputs!$H$6:$H$9)),Inputs!$B$12),-Inputs!$B$12),NORM.INV(RAND(),LOOKUP(W3947,Inputs!$J$6:$J$9,Inputs!$G$6:$G$9),LOOKUP(W3947,Inputs!$J$6:$J$9,Inputs!$H$6:$H$9))),0),"" )</f>
        <v/>
      </c>
      <c r="N3947" s="26">
        <f>IF($A3947&lt;=Inputs!$B$13,IF(9&lt;=Inputs!$B$8,IF(Inputs!$B$12&gt;0,MAX(MIN(NORM.INV(RAND(),LOOKUP(X3947,Inputs!$J$6:$J$9,Inputs!$G$6:$G$9),LOOKUP(X3947,Inputs!$J$6:$J$9,Inputs!$H$6:$H$9)),Inputs!$B$12),-Inputs!$B$12),NORM.INV(RAND(),LOOKUP(X3947,Inputs!$J$6:$J$9,Inputs!$G$6:$G$9),LOOKUP(X3947,Inputs!$J$6:$J$9,Inputs!$H$6:$H$9))),0),"" )</f>
        <v/>
      </c>
      <c r="O3947" s="26">
        <f>IF($A3947&lt;=Inputs!$B$13,IF(10&lt;=Inputs!$B$8,IF(Inputs!$B$12&gt;0,MAX(MIN(NORM.INV(RAND(),LOOKUP(Y3947,Inputs!$J$6:$J$9,Inputs!$G$6:$G$9),LOOKUP(Y3947,Inputs!$J$6:$J$9,Inputs!$H$6:$H$9)),Inputs!$B$12),-Inputs!$B$12),NORM.INV(RAND(),LOOKUP(Y3947,Inputs!$J$6:$J$9,Inputs!$G$6:$G$9),LOOKUP(Y3947,Inputs!$J$6:$J$9,Inputs!$H$6:$H$9))),0),"" )</f>
        <v/>
      </c>
      <c r="P3947" s="31">
        <f>IF($A3947&lt;=Inputs!$B$13,RAND(),"")</f>
        <v/>
      </c>
      <c r="Q3947" s="31">
        <f>IF($A3947&lt;=Inputs!$B$13,RAND(),"")</f>
        <v/>
      </c>
      <c r="R3947" s="31">
        <f>IF($A3947&lt;=Inputs!$B$13,RAND(),"")</f>
        <v/>
      </c>
      <c r="S3947" s="31">
        <f>IF($A3947&lt;=Inputs!$B$13,RAND(),"")</f>
        <v/>
      </c>
      <c r="T3947" s="31">
        <f>IF($A3947&lt;=Inputs!$B$13,RAND(),"")</f>
        <v/>
      </c>
      <c r="U3947" s="31">
        <f>IF($A3947&lt;=Inputs!$B$13,RAND(),"")</f>
        <v/>
      </c>
      <c r="V3947" s="31">
        <f>IF($A3947&lt;=Inputs!$B$13,RAND(),"")</f>
        <v/>
      </c>
      <c r="W3947" s="31">
        <f>IF($A3947&lt;=Inputs!$B$13,RAND(),"")</f>
        <v/>
      </c>
      <c r="X3947" s="31">
        <f>IF($A3947&lt;=Inputs!$B$13,RAND(),"")</f>
        <v/>
      </c>
      <c r="Y3947" s="31">
        <f>IF($A3947&lt;=Inputs!$B$13,RAND(),"")</f>
        <v/>
      </c>
    </row>
    <row r="3948">
      <c r="A3948" t="n">
        <v>3943</v>
      </c>
      <c r="B3948" s="26">
        <f>IF($A3948&lt;=Inputs!$B$13,IF(Inputs!$B$8&gt;0,SUM(F3948:O3948)/Inputs!$B$8,0),"")</f>
        <v/>
      </c>
      <c r="C3948" s="27">
        <f>IF($A3948&lt;=Inputs!$B$13,B3948/100,"")</f>
        <v/>
      </c>
      <c r="D3948" s="28">
        <f>IF($A3948&lt;=Inputs!$B$13,C3948*Inputs!$B$7,"")</f>
        <v/>
      </c>
      <c r="E3948" s="29">
        <f>IF($A3948&lt;=Inputs!$B$13,IF(D3948&gt;0,1,0),"")</f>
        <v/>
      </c>
      <c r="F3948" s="26">
        <f>IF($A3948&lt;=Inputs!$B$13,IF(1&lt;=Inputs!$B$8,IF(Inputs!$B$12&gt;0,MAX(MIN(NORM.INV(RAND(),LOOKUP(P3948,Inputs!$J$6:$J$9,Inputs!$G$6:$G$9),LOOKUP(P3948,Inputs!$J$6:$J$9,Inputs!$H$6:$H$9)),Inputs!$B$12),-Inputs!$B$12),NORM.INV(RAND(),LOOKUP(P3948,Inputs!$J$6:$J$9,Inputs!$G$6:$G$9),LOOKUP(P3948,Inputs!$J$6:$J$9,Inputs!$H$6:$H$9))),0),"" )</f>
        <v/>
      </c>
      <c r="G3948" s="26">
        <f>IF($A3948&lt;=Inputs!$B$13,IF(2&lt;=Inputs!$B$8,IF(Inputs!$B$12&gt;0,MAX(MIN(NORM.INV(RAND(),LOOKUP(Q3948,Inputs!$J$6:$J$9,Inputs!$G$6:$G$9),LOOKUP(Q3948,Inputs!$J$6:$J$9,Inputs!$H$6:$H$9)),Inputs!$B$12),-Inputs!$B$12),NORM.INV(RAND(),LOOKUP(Q3948,Inputs!$J$6:$J$9,Inputs!$G$6:$G$9),LOOKUP(Q3948,Inputs!$J$6:$J$9,Inputs!$H$6:$H$9))),0),"" )</f>
        <v/>
      </c>
      <c r="H3948" s="26">
        <f>IF($A3948&lt;=Inputs!$B$13,IF(3&lt;=Inputs!$B$8,IF(Inputs!$B$12&gt;0,MAX(MIN(NORM.INV(RAND(),LOOKUP(R3948,Inputs!$J$6:$J$9,Inputs!$G$6:$G$9),LOOKUP(R3948,Inputs!$J$6:$J$9,Inputs!$H$6:$H$9)),Inputs!$B$12),-Inputs!$B$12),NORM.INV(RAND(),LOOKUP(R3948,Inputs!$J$6:$J$9,Inputs!$G$6:$G$9),LOOKUP(R3948,Inputs!$J$6:$J$9,Inputs!$H$6:$H$9))),0),"" )</f>
        <v/>
      </c>
      <c r="I3948" s="26">
        <f>IF($A3948&lt;=Inputs!$B$13,IF(4&lt;=Inputs!$B$8,IF(Inputs!$B$12&gt;0,MAX(MIN(NORM.INV(RAND(),LOOKUP(S3948,Inputs!$J$6:$J$9,Inputs!$G$6:$G$9),LOOKUP(S3948,Inputs!$J$6:$J$9,Inputs!$H$6:$H$9)),Inputs!$B$12),-Inputs!$B$12),NORM.INV(RAND(),LOOKUP(S3948,Inputs!$J$6:$J$9,Inputs!$G$6:$G$9),LOOKUP(S3948,Inputs!$J$6:$J$9,Inputs!$H$6:$H$9))),0),"" )</f>
        <v/>
      </c>
      <c r="J3948" s="26">
        <f>IF($A3948&lt;=Inputs!$B$13,IF(5&lt;=Inputs!$B$8,IF(Inputs!$B$12&gt;0,MAX(MIN(NORM.INV(RAND(),LOOKUP(T3948,Inputs!$J$6:$J$9,Inputs!$G$6:$G$9),LOOKUP(T3948,Inputs!$J$6:$J$9,Inputs!$H$6:$H$9)),Inputs!$B$12),-Inputs!$B$12),NORM.INV(RAND(),LOOKUP(T3948,Inputs!$J$6:$J$9,Inputs!$G$6:$G$9),LOOKUP(T3948,Inputs!$J$6:$J$9,Inputs!$H$6:$H$9))),0),"" )</f>
        <v/>
      </c>
      <c r="K3948" s="26">
        <f>IF($A3948&lt;=Inputs!$B$13,IF(6&lt;=Inputs!$B$8,IF(Inputs!$B$12&gt;0,MAX(MIN(NORM.INV(RAND(),LOOKUP(U3948,Inputs!$J$6:$J$9,Inputs!$G$6:$G$9),LOOKUP(U3948,Inputs!$J$6:$J$9,Inputs!$H$6:$H$9)),Inputs!$B$12),-Inputs!$B$12),NORM.INV(RAND(),LOOKUP(U3948,Inputs!$J$6:$J$9,Inputs!$G$6:$G$9),LOOKUP(U3948,Inputs!$J$6:$J$9,Inputs!$H$6:$H$9))),0),"" )</f>
        <v/>
      </c>
      <c r="L3948" s="26">
        <f>IF($A3948&lt;=Inputs!$B$13,IF(7&lt;=Inputs!$B$8,IF(Inputs!$B$12&gt;0,MAX(MIN(NORM.INV(RAND(),LOOKUP(V3948,Inputs!$J$6:$J$9,Inputs!$G$6:$G$9),LOOKUP(V3948,Inputs!$J$6:$J$9,Inputs!$H$6:$H$9)),Inputs!$B$12),-Inputs!$B$12),NORM.INV(RAND(),LOOKUP(V3948,Inputs!$J$6:$J$9,Inputs!$G$6:$G$9),LOOKUP(V3948,Inputs!$J$6:$J$9,Inputs!$H$6:$H$9))),0),"" )</f>
        <v/>
      </c>
      <c r="M3948" s="26">
        <f>IF($A3948&lt;=Inputs!$B$13,IF(8&lt;=Inputs!$B$8,IF(Inputs!$B$12&gt;0,MAX(MIN(NORM.INV(RAND(),LOOKUP(W3948,Inputs!$J$6:$J$9,Inputs!$G$6:$G$9),LOOKUP(W3948,Inputs!$J$6:$J$9,Inputs!$H$6:$H$9)),Inputs!$B$12),-Inputs!$B$12),NORM.INV(RAND(),LOOKUP(W3948,Inputs!$J$6:$J$9,Inputs!$G$6:$G$9),LOOKUP(W3948,Inputs!$J$6:$J$9,Inputs!$H$6:$H$9))),0),"" )</f>
        <v/>
      </c>
      <c r="N3948" s="26">
        <f>IF($A3948&lt;=Inputs!$B$13,IF(9&lt;=Inputs!$B$8,IF(Inputs!$B$12&gt;0,MAX(MIN(NORM.INV(RAND(),LOOKUP(X3948,Inputs!$J$6:$J$9,Inputs!$G$6:$G$9),LOOKUP(X3948,Inputs!$J$6:$J$9,Inputs!$H$6:$H$9)),Inputs!$B$12),-Inputs!$B$12),NORM.INV(RAND(),LOOKUP(X3948,Inputs!$J$6:$J$9,Inputs!$G$6:$G$9),LOOKUP(X3948,Inputs!$J$6:$J$9,Inputs!$H$6:$H$9))),0),"" )</f>
        <v/>
      </c>
      <c r="O3948" s="26">
        <f>IF($A3948&lt;=Inputs!$B$13,IF(10&lt;=Inputs!$B$8,IF(Inputs!$B$12&gt;0,MAX(MIN(NORM.INV(RAND(),LOOKUP(Y3948,Inputs!$J$6:$J$9,Inputs!$G$6:$G$9),LOOKUP(Y3948,Inputs!$J$6:$J$9,Inputs!$H$6:$H$9)),Inputs!$B$12),-Inputs!$B$12),NORM.INV(RAND(),LOOKUP(Y3948,Inputs!$J$6:$J$9,Inputs!$G$6:$G$9),LOOKUP(Y3948,Inputs!$J$6:$J$9,Inputs!$H$6:$H$9))),0),"" )</f>
        <v/>
      </c>
      <c r="P3948" s="31">
        <f>IF($A3948&lt;=Inputs!$B$13,RAND(),"")</f>
        <v/>
      </c>
      <c r="Q3948" s="31">
        <f>IF($A3948&lt;=Inputs!$B$13,RAND(),"")</f>
        <v/>
      </c>
      <c r="R3948" s="31">
        <f>IF($A3948&lt;=Inputs!$B$13,RAND(),"")</f>
        <v/>
      </c>
      <c r="S3948" s="31">
        <f>IF($A3948&lt;=Inputs!$B$13,RAND(),"")</f>
        <v/>
      </c>
      <c r="T3948" s="31">
        <f>IF($A3948&lt;=Inputs!$B$13,RAND(),"")</f>
        <v/>
      </c>
      <c r="U3948" s="31">
        <f>IF($A3948&lt;=Inputs!$B$13,RAND(),"")</f>
        <v/>
      </c>
      <c r="V3948" s="31">
        <f>IF($A3948&lt;=Inputs!$B$13,RAND(),"")</f>
        <v/>
      </c>
      <c r="W3948" s="31">
        <f>IF($A3948&lt;=Inputs!$B$13,RAND(),"")</f>
        <v/>
      </c>
      <c r="X3948" s="31">
        <f>IF($A3948&lt;=Inputs!$B$13,RAND(),"")</f>
        <v/>
      </c>
      <c r="Y3948" s="31">
        <f>IF($A3948&lt;=Inputs!$B$13,RAND(),"")</f>
        <v/>
      </c>
    </row>
    <row r="3949">
      <c r="A3949" t="n">
        <v>3944</v>
      </c>
      <c r="B3949" s="26">
        <f>IF($A3949&lt;=Inputs!$B$13,IF(Inputs!$B$8&gt;0,SUM(F3949:O3949)/Inputs!$B$8,0),"")</f>
        <v/>
      </c>
      <c r="C3949" s="27">
        <f>IF($A3949&lt;=Inputs!$B$13,B3949/100,"")</f>
        <v/>
      </c>
      <c r="D3949" s="28">
        <f>IF($A3949&lt;=Inputs!$B$13,C3949*Inputs!$B$7,"")</f>
        <v/>
      </c>
      <c r="E3949" s="29">
        <f>IF($A3949&lt;=Inputs!$B$13,IF(D3949&gt;0,1,0),"")</f>
        <v/>
      </c>
      <c r="F3949" s="26">
        <f>IF($A3949&lt;=Inputs!$B$13,IF(1&lt;=Inputs!$B$8,IF(Inputs!$B$12&gt;0,MAX(MIN(NORM.INV(RAND(),LOOKUP(P3949,Inputs!$J$6:$J$9,Inputs!$G$6:$G$9),LOOKUP(P3949,Inputs!$J$6:$J$9,Inputs!$H$6:$H$9)),Inputs!$B$12),-Inputs!$B$12),NORM.INV(RAND(),LOOKUP(P3949,Inputs!$J$6:$J$9,Inputs!$G$6:$G$9),LOOKUP(P3949,Inputs!$J$6:$J$9,Inputs!$H$6:$H$9))),0),"" )</f>
        <v/>
      </c>
      <c r="G3949" s="26">
        <f>IF($A3949&lt;=Inputs!$B$13,IF(2&lt;=Inputs!$B$8,IF(Inputs!$B$12&gt;0,MAX(MIN(NORM.INV(RAND(),LOOKUP(Q3949,Inputs!$J$6:$J$9,Inputs!$G$6:$G$9),LOOKUP(Q3949,Inputs!$J$6:$J$9,Inputs!$H$6:$H$9)),Inputs!$B$12),-Inputs!$B$12),NORM.INV(RAND(),LOOKUP(Q3949,Inputs!$J$6:$J$9,Inputs!$G$6:$G$9),LOOKUP(Q3949,Inputs!$J$6:$J$9,Inputs!$H$6:$H$9))),0),"" )</f>
        <v/>
      </c>
      <c r="H3949" s="26">
        <f>IF($A3949&lt;=Inputs!$B$13,IF(3&lt;=Inputs!$B$8,IF(Inputs!$B$12&gt;0,MAX(MIN(NORM.INV(RAND(),LOOKUP(R3949,Inputs!$J$6:$J$9,Inputs!$G$6:$G$9),LOOKUP(R3949,Inputs!$J$6:$J$9,Inputs!$H$6:$H$9)),Inputs!$B$12),-Inputs!$B$12),NORM.INV(RAND(),LOOKUP(R3949,Inputs!$J$6:$J$9,Inputs!$G$6:$G$9),LOOKUP(R3949,Inputs!$J$6:$J$9,Inputs!$H$6:$H$9))),0),"" )</f>
        <v/>
      </c>
      <c r="I3949" s="26">
        <f>IF($A3949&lt;=Inputs!$B$13,IF(4&lt;=Inputs!$B$8,IF(Inputs!$B$12&gt;0,MAX(MIN(NORM.INV(RAND(),LOOKUP(S3949,Inputs!$J$6:$J$9,Inputs!$G$6:$G$9),LOOKUP(S3949,Inputs!$J$6:$J$9,Inputs!$H$6:$H$9)),Inputs!$B$12),-Inputs!$B$12),NORM.INV(RAND(),LOOKUP(S3949,Inputs!$J$6:$J$9,Inputs!$G$6:$G$9),LOOKUP(S3949,Inputs!$J$6:$J$9,Inputs!$H$6:$H$9))),0),"" )</f>
        <v/>
      </c>
      <c r="J3949" s="26">
        <f>IF($A3949&lt;=Inputs!$B$13,IF(5&lt;=Inputs!$B$8,IF(Inputs!$B$12&gt;0,MAX(MIN(NORM.INV(RAND(),LOOKUP(T3949,Inputs!$J$6:$J$9,Inputs!$G$6:$G$9),LOOKUP(T3949,Inputs!$J$6:$J$9,Inputs!$H$6:$H$9)),Inputs!$B$12),-Inputs!$B$12),NORM.INV(RAND(),LOOKUP(T3949,Inputs!$J$6:$J$9,Inputs!$G$6:$G$9),LOOKUP(T3949,Inputs!$J$6:$J$9,Inputs!$H$6:$H$9))),0),"" )</f>
        <v/>
      </c>
      <c r="K3949" s="26">
        <f>IF($A3949&lt;=Inputs!$B$13,IF(6&lt;=Inputs!$B$8,IF(Inputs!$B$12&gt;0,MAX(MIN(NORM.INV(RAND(),LOOKUP(U3949,Inputs!$J$6:$J$9,Inputs!$G$6:$G$9),LOOKUP(U3949,Inputs!$J$6:$J$9,Inputs!$H$6:$H$9)),Inputs!$B$12),-Inputs!$B$12),NORM.INV(RAND(),LOOKUP(U3949,Inputs!$J$6:$J$9,Inputs!$G$6:$G$9),LOOKUP(U3949,Inputs!$J$6:$J$9,Inputs!$H$6:$H$9))),0),"" )</f>
        <v/>
      </c>
      <c r="L3949" s="26">
        <f>IF($A3949&lt;=Inputs!$B$13,IF(7&lt;=Inputs!$B$8,IF(Inputs!$B$12&gt;0,MAX(MIN(NORM.INV(RAND(),LOOKUP(V3949,Inputs!$J$6:$J$9,Inputs!$G$6:$G$9),LOOKUP(V3949,Inputs!$J$6:$J$9,Inputs!$H$6:$H$9)),Inputs!$B$12),-Inputs!$B$12),NORM.INV(RAND(),LOOKUP(V3949,Inputs!$J$6:$J$9,Inputs!$G$6:$G$9),LOOKUP(V3949,Inputs!$J$6:$J$9,Inputs!$H$6:$H$9))),0),"" )</f>
        <v/>
      </c>
      <c r="M3949" s="26">
        <f>IF($A3949&lt;=Inputs!$B$13,IF(8&lt;=Inputs!$B$8,IF(Inputs!$B$12&gt;0,MAX(MIN(NORM.INV(RAND(),LOOKUP(W3949,Inputs!$J$6:$J$9,Inputs!$G$6:$G$9),LOOKUP(W3949,Inputs!$J$6:$J$9,Inputs!$H$6:$H$9)),Inputs!$B$12),-Inputs!$B$12),NORM.INV(RAND(),LOOKUP(W3949,Inputs!$J$6:$J$9,Inputs!$G$6:$G$9),LOOKUP(W3949,Inputs!$J$6:$J$9,Inputs!$H$6:$H$9))),0),"" )</f>
        <v/>
      </c>
      <c r="N3949" s="26">
        <f>IF($A3949&lt;=Inputs!$B$13,IF(9&lt;=Inputs!$B$8,IF(Inputs!$B$12&gt;0,MAX(MIN(NORM.INV(RAND(),LOOKUP(X3949,Inputs!$J$6:$J$9,Inputs!$G$6:$G$9),LOOKUP(X3949,Inputs!$J$6:$J$9,Inputs!$H$6:$H$9)),Inputs!$B$12),-Inputs!$B$12),NORM.INV(RAND(),LOOKUP(X3949,Inputs!$J$6:$J$9,Inputs!$G$6:$G$9),LOOKUP(X3949,Inputs!$J$6:$J$9,Inputs!$H$6:$H$9))),0),"" )</f>
        <v/>
      </c>
      <c r="O3949" s="26">
        <f>IF($A3949&lt;=Inputs!$B$13,IF(10&lt;=Inputs!$B$8,IF(Inputs!$B$12&gt;0,MAX(MIN(NORM.INV(RAND(),LOOKUP(Y3949,Inputs!$J$6:$J$9,Inputs!$G$6:$G$9),LOOKUP(Y3949,Inputs!$J$6:$J$9,Inputs!$H$6:$H$9)),Inputs!$B$12),-Inputs!$B$12),NORM.INV(RAND(),LOOKUP(Y3949,Inputs!$J$6:$J$9,Inputs!$G$6:$G$9),LOOKUP(Y3949,Inputs!$J$6:$J$9,Inputs!$H$6:$H$9))),0),"" )</f>
        <v/>
      </c>
      <c r="P3949" s="31">
        <f>IF($A3949&lt;=Inputs!$B$13,RAND(),"")</f>
        <v/>
      </c>
      <c r="Q3949" s="31">
        <f>IF($A3949&lt;=Inputs!$B$13,RAND(),"")</f>
        <v/>
      </c>
      <c r="R3949" s="31">
        <f>IF($A3949&lt;=Inputs!$B$13,RAND(),"")</f>
        <v/>
      </c>
      <c r="S3949" s="31">
        <f>IF($A3949&lt;=Inputs!$B$13,RAND(),"")</f>
        <v/>
      </c>
      <c r="T3949" s="31">
        <f>IF($A3949&lt;=Inputs!$B$13,RAND(),"")</f>
        <v/>
      </c>
      <c r="U3949" s="31">
        <f>IF($A3949&lt;=Inputs!$B$13,RAND(),"")</f>
        <v/>
      </c>
      <c r="V3949" s="31">
        <f>IF($A3949&lt;=Inputs!$B$13,RAND(),"")</f>
        <v/>
      </c>
      <c r="W3949" s="31">
        <f>IF($A3949&lt;=Inputs!$B$13,RAND(),"")</f>
        <v/>
      </c>
      <c r="X3949" s="31">
        <f>IF($A3949&lt;=Inputs!$B$13,RAND(),"")</f>
        <v/>
      </c>
      <c r="Y3949" s="31">
        <f>IF($A3949&lt;=Inputs!$B$13,RAND(),"")</f>
        <v/>
      </c>
    </row>
    <row r="3950">
      <c r="A3950" t="n">
        <v>3945</v>
      </c>
      <c r="B3950" s="26">
        <f>IF($A3950&lt;=Inputs!$B$13,IF(Inputs!$B$8&gt;0,SUM(F3950:O3950)/Inputs!$B$8,0),"")</f>
        <v/>
      </c>
      <c r="C3950" s="27">
        <f>IF($A3950&lt;=Inputs!$B$13,B3950/100,"")</f>
        <v/>
      </c>
      <c r="D3950" s="28">
        <f>IF($A3950&lt;=Inputs!$B$13,C3950*Inputs!$B$7,"")</f>
        <v/>
      </c>
      <c r="E3950" s="29">
        <f>IF($A3950&lt;=Inputs!$B$13,IF(D3950&gt;0,1,0),"")</f>
        <v/>
      </c>
      <c r="F3950" s="26">
        <f>IF($A3950&lt;=Inputs!$B$13,IF(1&lt;=Inputs!$B$8,IF(Inputs!$B$12&gt;0,MAX(MIN(NORM.INV(RAND(),LOOKUP(P3950,Inputs!$J$6:$J$9,Inputs!$G$6:$G$9),LOOKUP(P3950,Inputs!$J$6:$J$9,Inputs!$H$6:$H$9)),Inputs!$B$12),-Inputs!$B$12),NORM.INV(RAND(),LOOKUP(P3950,Inputs!$J$6:$J$9,Inputs!$G$6:$G$9),LOOKUP(P3950,Inputs!$J$6:$J$9,Inputs!$H$6:$H$9))),0),"" )</f>
        <v/>
      </c>
      <c r="G3950" s="26">
        <f>IF($A3950&lt;=Inputs!$B$13,IF(2&lt;=Inputs!$B$8,IF(Inputs!$B$12&gt;0,MAX(MIN(NORM.INV(RAND(),LOOKUP(Q3950,Inputs!$J$6:$J$9,Inputs!$G$6:$G$9),LOOKUP(Q3950,Inputs!$J$6:$J$9,Inputs!$H$6:$H$9)),Inputs!$B$12),-Inputs!$B$12),NORM.INV(RAND(),LOOKUP(Q3950,Inputs!$J$6:$J$9,Inputs!$G$6:$G$9),LOOKUP(Q3950,Inputs!$J$6:$J$9,Inputs!$H$6:$H$9))),0),"" )</f>
        <v/>
      </c>
      <c r="H3950" s="26">
        <f>IF($A3950&lt;=Inputs!$B$13,IF(3&lt;=Inputs!$B$8,IF(Inputs!$B$12&gt;0,MAX(MIN(NORM.INV(RAND(),LOOKUP(R3950,Inputs!$J$6:$J$9,Inputs!$G$6:$G$9),LOOKUP(R3950,Inputs!$J$6:$J$9,Inputs!$H$6:$H$9)),Inputs!$B$12),-Inputs!$B$12),NORM.INV(RAND(),LOOKUP(R3950,Inputs!$J$6:$J$9,Inputs!$G$6:$G$9),LOOKUP(R3950,Inputs!$J$6:$J$9,Inputs!$H$6:$H$9))),0),"" )</f>
        <v/>
      </c>
      <c r="I3950" s="26">
        <f>IF($A3950&lt;=Inputs!$B$13,IF(4&lt;=Inputs!$B$8,IF(Inputs!$B$12&gt;0,MAX(MIN(NORM.INV(RAND(),LOOKUP(S3950,Inputs!$J$6:$J$9,Inputs!$G$6:$G$9),LOOKUP(S3950,Inputs!$J$6:$J$9,Inputs!$H$6:$H$9)),Inputs!$B$12),-Inputs!$B$12),NORM.INV(RAND(),LOOKUP(S3950,Inputs!$J$6:$J$9,Inputs!$G$6:$G$9),LOOKUP(S3950,Inputs!$J$6:$J$9,Inputs!$H$6:$H$9))),0),"" )</f>
        <v/>
      </c>
      <c r="J3950" s="26">
        <f>IF($A3950&lt;=Inputs!$B$13,IF(5&lt;=Inputs!$B$8,IF(Inputs!$B$12&gt;0,MAX(MIN(NORM.INV(RAND(),LOOKUP(T3950,Inputs!$J$6:$J$9,Inputs!$G$6:$G$9),LOOKUP(T3950,Inputs!$J$6:$J$9,Inputs!$H$6:$H$9)),Inputs!$B$12),-Inputs!$B$12),NORM.INV(RAND(),LOOKUP(T3950,Inputs!$J$6:$J$9,Inputs!$G$6:$G$9),LOOKUP(T3950,Inputs!$J$6:$J$9,Inputs!$H$6:$H$9))),0),"" )</f>
        <v/>
      </c>
      <c r="K3950" s="26">
        <f>IF($A3950&lt;=Inputs!$B$13,IF(6&lt;=Inputs!$B$8,IF(Inputs!$B$12&gt;0,MAX(MIN(NORM.INV(RAND(),LOOKUP(U3950,Inputs!$J$6:$J$9,Inputs!$G$6:$G$9),LOOKUP(U3950,Inputs!$J$6:$J$9,Inputs!$H$6:$H$9)),Inputs!$B$12),-Inputs!$B$12),NORM.INV(RAND(),LOOKUP(U3950,Inputs!$J$6:$J$9,Inputs!$G$6:$G$9),LOOKUP(U3950,Inputs!$J$6:$J$9,Inputs!$H$6:$H$9))),0),"" )</f>
        <v/>
      </c>
      <c r="L3950" s="26">
        <f>IF($A3950&lt;=Inputs!$B$13,IF(7&lt;=Inputs!$B$8,IF(Inputs!$B$12&gt;0,MAX(MIN(NORM.INV(RAND(),LOOKUP(V3950,Inputs!$J$6:$J$9,Inputs!$G$6:$G$9),LOOKUP(V3950,Inputs!$J$6:$J$9,Inputs!$H$6:$H$9)),Inputs!$B$12),-Inputs!$B$12),NORM.INV(RAND(),LOOKUP(V3950,Inputs!$J$6:$J$9,Inputs!$G$6:$G$9),LOOKUP(V3950,Inputs!$J$6:$J$9,Inputs!$H$6:$H$9))),0),"" )</f>
        <v/>
      </c>
      <c r="M3950" s="26">
        <f>IF($A3950&lt;=Inputs!$B$13,IF(8&lt;=Inputs!$B$8,IF(Inputs!$B$12&gt;0,MAX(MIN(NORM.INV(RAND(),LOOKUP(W3950,Inputs!$J$6:$J$9,Inputs!$G$6:$G$9),LOOKUP(W3950,Inputs!$J$6:$J$9,Inputs!$H$6:$H$9)),Inputs!$B$12),-Inputs!$B$12),NORM.INV(RAND(),LOOKUP(W3950,Inputs!$J$6:$J$9,Inputs!$G$6:$G$9),LOOKUP(W3950,Inputs!$J$6:$J$9,Inputs!$H$6:$H$9))),0),"" )</f>
        <v/>
      </c>
      <c r="N3950" s="26">
        <f>IF($A3950&lt;=Inputs!$B$13,IF(9&lt;=Inputs!$B$8,IF(Inputs!$B$12&gt;0,MAX(MIN(NORM.INV(RAND(),LOOKUP(X3950,Inputs!$J$6:$J$9,Inputs!$G$6:$G$9),LOOKUP(X3950,Inputs!$J$6:$J$9,Inputs!$H$6:$H$9)),Inputs!$B$12),-Inputs!$B$12),NORM.INV(RAND(),LOOKUP(X3950,Inputs!$J$6:$J$9,Inputs!$G$6:$G$9),LOOKUP(X3950,Inputs!$J$6:$J$9,Inputs!$H$6:$H$9))),0),"" )</f>
        <v/>
      </c>
      <c r="O3950" s="26">
        <f>IF($A3950&lt;=Inputs!$B$13,IF(10&lt;=Inputs!$B$8,IF(Inputs!$B$12&gt;0,MAX(MIN(NORM.INV(RAND(),LOOKUP(Y3950,Inputs!$J$6:$J$9,Inputs!$G$6:$G$9),LOOKUP(Y3950,Inputs!$J$6:$J$9,Inputs!$H$6:$H$9)),Inputs!$B$12),-Inputs!$B$12),NORM.INV(RAND(),LOOKUP(Y3950,Inputs!$J$6:$J$9,Inputs!$G$6:$G$9),LOOKUP(Y3950,Inputs!$J$6:$J$9,Inputs!$H$6:$H$9))),0),"" )</f>
        <v/>
      </c>
      <c r="P3950" s="31">
        <f>IF($A3950&lt;=Inputs!$B$13,RAND(),"")</f>
        <v/>
      </c>
      <c r="Q3950" s="31">
        <f>IF($A3950&lt;=Inputs!$B$13,RAND(),"")</f>
        <v/>
      </c>
      <c r="R3950" s="31">
        <f>IF($A3950&lt;=Inputs!$B$13,RAND(),"")</f>
        <v/>
      </c>
      <c r="S3950" s="31">
        <f>IF($A3950&lt;=Inputs!$B$13,RAND(),"")</f>
        <v/>
      </c>
      <c r="T3950" s="31">
        <f>IF($A3950&lt;=Inputs!$B$13,RAND(),"")</f>
        <v/>
      </c>
      <c r="U3950" s="31">
        <f>IF($A3950&lt;=Inputs!$B$13,RAND(),"")</f>
        <v/>
      </c>
      <c r="V3950" s="31">
        <f>IF($A3950&lt;=Inputs!$B$13,RAND(),"")</f>
        <v/>
      </c>
      <c r="W3950" s="31">
        <f>IF($A3950&lt;=Inputs!$B$13,RAND(),"")</f>
        <v/>
      </c>
      <c r="X3950" s="31">
        <f>IF($A3950&lt;=Inputs!$B$13,RAND(),"")</f>
        <v/>
      </c>
      <c r="Y3950" s="31">
        <f>IF($A3950&lt;=Inputs!$B$13,RAND(),"")</f>
        <v/>
      </c>
    </row>
    <row r="3951">
      <c r="A3951" t="n">
        <v>3946</v>
      </c>
      <c r="B3951" s="26">
        <f>IF($A3951&lt;=Inputs!$B$13,IF(Inputs!$B$8&gt;0,SUM(F3951:O3951)/Inputs!$B$8,0),"")</f>
        <v/>
      </c>
      <c r="C3951" s="27">
        <f>IF($A3951&lt;=Inputs!$B$13,B3951/100,"")</f>
        <v/>
      </c>
      <c r="D3951" s="28">
        <f>IF($A3951&lt;=Inputs!$B$13,C3951*Inputs!$B$7,"")</f>
        <v/>
      </c>
      <c r="E3951" s="29">
        <f>IF($A3951&lt;=Inputs!$B$13,IF(D3951&gt;0,1,0),"")</f>
        <v/>
      </c>
      <c r="F3951" s="26">
        <f>IF($A3951&lt;=Inputs!$B$13,IF(1&lt;=Inputs!$B$8,IF(Inputs!$B$12&gt;0,MAX(MIN(NORM.INV(RAND(),LOOKUP(P3951,Inputs!$J$6:$J$9,Inputs!$G$6:$G$9),LOOKUP(P3951,Inputs!$J$6:$J$9,Inputs!$H$6:$H$9)),Inputs!$B$12),-Inputs!$B$12),NORM.INV(RAND(),LOOKUP(P3951,Inputs!$J$6:$J$9,Inputs!$G$6:$G$9),LOOKUP(P3951,Inputs!$J$6:$J$9,Inputs!$H$6:$H$9))),0),"" )</f>
        <v/>
      </c>
      <c r="G3951" s="26">
        <f>IF($A3951&lt;=Inputs!$B$13,IF(2&lt;=Inputs!$B$8,IF(Inputs!$B$12&gt;0,MAX(MIN(NORM.INV(RAND(),LOOKUP(Q3951,Inputs!$J$6:$J$9,Inputs!$G$6:$G$9),LOOKUP(Q3951,Inputs!$J$6:$J$9,Inputs!$H$6:$H$9)),Inputs!$B$12),-Inputs!$B$12),NORM.INV(RAND(),LOOKUP(Q3951,Inputs!$J$6:$J$9,Inputs!$G$6:$G$9),LOOKUP(Q3951,Inputs!$J$6:$J$9,Inputs!$H$6:$H$9))),0),"" )</f>
        <v/>
      </c>
      <c r="H3951" s="26">
        <f>IF($A3951&lt;=Inputs!$B$13,IF(3&lt;=Inputs!$B$8,IF(Inputs!$B$12&gt;0,MAX(MIN(NORM.INV(RAND(),LOOKUP(R3951,Inputs!$J$6:$J$9,Inputs!$G$6:$G$9),LOOKUP(R3951,Inputs!$J$6:$J$9,Inputs!$H$6:$H$9)),Inputs!$B$12),-Inputs!$B$12),NORM.INV(RAND(),LOOKUP(R3951,Inputs!$J$6:$J$9,Inputs!$G$6:$G$9),LOOKUP(R3951,Inputs!$J$6:$J$9,Inputs!$H$6:$H$9))),0),"" )</f>
        <v/>
      </c>
      <c r="I3951" s="26">
        <f>IF($A3951&lt;=Inputs!$B$13,IF(4&lt;=Inputs!$B$8,IF(Inputs!$B$12&gt;0,MAX(MIN(NORM.INV(RAND(),LOOKUP(S3951,Inputs!$J$6:$J$9,Inputs!$G$6:$G$9),LOOKUP(S3951,Inputs!$J$6:$J$9,Inputs!$H$6:$H$9)),Inputs!$B$12),-Inputs!$B$12),NORM.INV(RAND(),LOOKUP(S3951,Inputs!$J$6:$J$9,Inputs!$G$6:$G$9),LOOKUP(S3951,Inputs!$J$6:$J$9,Inputs!$H$6:$H$9))),0),"" )</f>
        <v/>
      </c>
      <c r="J3951" s="26">
        <f>IF($A3951&lt;=Inputs!$B$13,IF(5&lt;=Inputs!$B$8,IF(Inputs!$B$12&gt;0,MAX(MIN(NORM.INV(RAND(),LOOKUP(T3951,Inputs!$J$6:$J$9,Inputs!$G$6:$G$9),LOOKUP(T3951,Inputs!$J$6:$J$9,Inputs!$H$6:$H$9)),Inputs!$B$12),-Inputs!$B$12),NORM.INV(RAND(),LOOKUP(T3951,Inputs!$J$6:$J$9,Inputs!$G$6:$G$9),LOOKUP(T3951,Inputs!$J$6:$J$9,Inputs!$H$6:$H$9))),0),"" )</f>
        <v/>
      </c>
      <c r="K3951" s="26">
        <f>IF($A3951&lt;=Inputs!$B$13,IF(6&lt;=Inputs!$B$8,IF(Inputs!$B$12&gt;0,MAX(MIN(NORM.INV(RAND(),LOOKUP(U3951,Inputs!$J$6:$J$9,Inputs!$G$6:$G$9),LOOKUP(U3951,Inputs!$J$6:$J$9,Inputs!$H$6:$H$9)),Inputs!$B$12),-Inputs!$B$12),NORM.INV(RAND(),LOOKUP(U3951,Inputs!$J$6:$J$9,Inputs!$G$6:$G$9),LOOKUP(U3951,Inputs!$J$6:$J$9,Inputs!$H$6:$H$9))),0),"" )</f>
        <v/>
      </c>
      <c r="L3951" s="26">
        <f>IF($A3951&lt;=Inputs!$B$13,IF(7&lt;=Inputs!$B$8,IF(Inputs!$B$12&gt;0,MAX(MIN(NORM.INV(RAND(),LOOKUP(V3951,Inputs!$J$6:$J$9,Inputs!$G$6:$G$9),LOOKUP(V3951,Inputs!$J$6:$J$9,Inputs!$H$6:$H$9)),Inputs!$B$12),-Inputs!$B$12),NORM.INV(RAND(),LOOKUP(V3951,Inputs!$J$6:$J$9,Inputs!$G$6:$G$9),LOOKUP(V3951,Inputs!$J$6:$J$9,Inputs!$H$6:$H$9))),0),"" )</f>
        <v/>
      </c>
      <c r="M3951" s="26">
        <f>IF($A3951&lt;=Inputs!$B$13,IF(8&lt;=Inputs!$B$8,IF(Inputs!$B$12&gt;0,MAX(MIN(NORM.INV(RAND(),LOOKUP(W3951,Inputs!$J$6:$J$9,Inputs!$G$6:$G$9),LOOKUP(W3951,Inputs!$J$6:$J$9,Inputs!$H$6:$H$9)),Inputs!$B$12),-Inputs!$B$12),NORM.INV(RAND(),LOOKUP(W3951,Inputs!$J$6:$J$9,Inputs!$G$6:$G$9),LOOKUP(W3951,Inputs!$J$6:$J$9,Inputs!$H$6:$H$9))),0),"" )</f>
        <v/>
      </c>
      <c r="N3951" s="26">
        <f>IF($A3951&lt;=Inputs!$B$13,IF(9&lt;=Inputs!$B$8,IF(Inputs!$B$12&gt;0,MAX(MIN(NORM.INV(RAND(),LOOKUP(X3951,Inputs!$J$6:$J$9,Inputs!$G$6:$G$9),LOOKUP(X3951,Inputs!$J$6:$J$9,Inputs!$H$6:$H$9)),Inputs!$B$12),-Inputs!$B$12),NORM.INV(RAND(),LOOKUP(X3951,Inputs!$J$6:$J$9,Inputs!$G$6:$G$9),LOOKUP(X3951,Inputs!$J$6:$J$9,Inputs!$H$6:$H$9))),0),"" )</f>
        <v/>
      </c>
      <c r="O3951" s="26">
        <f>IF($A3951&lt;=Inputs!$B$13,IF(10&lt;=Inputs!$B$8,IF(Inputs!$B$12&gt;0,MAX(MIN(NORM.INV(RAND(),LOOKUP(Y3951,Inputs!$J$6:$J$9,Inputs!$G$6:$G$9),LOOKUP(Y3951,Inputs!$J$6:$J$9,Inputs!$H$6:$H$9)),Inputs!$B$12),-Inputs!$B$12),NORM.INV(RAND(),LOOKUP(Y3951,Inputs!$J$6:$J$9,Inputs!$G$6:$G$9),LOOKUP(Y3951,Inputs!$J$6:$J$9,Inputs!$H$6:$H$9))),0),"" )</f>
        <v/>
      </c>
      <c r="P3951" s="31">
        <f>IF($A3951&lt;=Inputs!$B$13,RAND(),"")</f>
        <v/>
      </c>
      <c r="Q3951" s="31">
        <f>IF($A3951&lt;=Inputs!$B$13,RAND(),"")</f>
        <v/>
      </c>
      <c r="R3951" s="31">
        <f>IF($A3951&lt;=Inputs!$B$13,RAND(),"")</f>
        <v/>
      </c>
      <c r="S3951" s="31">
        <f>IF($A3951&lt;=Inputs!$B$13,RAND(),"")</f>
        <v/>
      </c>
      <c r="T3951" s="31">
        <f>IF($A3951&lt;=Inputs!$B$13,RAND(),"")</f>
        <v/>
      </c>
      <c r="U3951" s="31">
        <f>IF($A3951&lt;=Inputs!$B$13,RAND(),"")</f>
        <v/>
      </c>
      <c r="V3951" s="31">
        <f>IF($A3951&lt;=Inputs!$B$13,RAND(),"")</f>
        <v/>
      </c>
      <c r="W3951" s="31">
        <f>IF($A3951&lt;=Inputs!$B$13,RAND(),"")</f>
        <v/>
      </c>
      <c r="X3951" s="31">
        <f>IF($A3951&lt;=Inputs!$B$13,RAND(),"")</f>
        <v/>
      </c>
      <c r="Y3951" s="31">
        <f>IF($A3951&lt;=Inputs!$B$13,RAND(),"")</f>
        <v/>
      </c>
    </row>
    <row r="3952">
      <c r="A3952" t="n">
        <v>3947</v>
      </c>
      <c r="B3952" s="26">
        <f>IF($A3952&lt;=Inputs!$B$13,IF(Inputs!$B$8&gt;0,SUM(F3952:O3952)/Inputs!$B$8,0),"")</f>
        <v/>
      </c>
      <c r="C3952" s="27">
        <f>IF($A3952&lt;=Inputs!$B$13,B3952/100,"")</f>
        <v/>
      </c>
      <c r="D3952" s="28">
        <f>IF($A3952&lt;=Inputs!$B$13,C3952*Inputs!$B$7,"")</f>
        <v/>
      </c>
      <c r="E3952" s="29">
        <f>IF($A3952&lt;=Inputs!$B$13,IF(D3952&gt;0,1,0),"")</f>
        <v/>
      </c>
      <c r="F3952" s="26">
        <f>IF($A3952&lt;=Inputs!$B$13,IF(1&lt;=Inputs!$B$8,IF(Inputs!$B$12&gt;0,MAX(MIN(NORM.INV(RAND(),LOOKUP(P3952,Inputs!$J$6:$J$9,Inputs!$G$6:$G$9),LOOKUP(P3952,Inputs!$J$6:$J$9,Inputs!$H$6:$H$9)),Inputs!$B$12),-Inputs!$B$12),NORM.INV(RAND(),LOOKUP(P3952,Inputs!$J$6:$J$9,Inputs!$G$6:$G$9),LOOKUP(P3952,Inputs!$J$6:$J$9,Inputs!$H$6:$H$9))),0),"" )</f>
        <v/>
      </c>
      <c r="G3952" s="26">
        <f>IF($A3952&lt;=Inputs!$B$13,IF(2&lt;=Inputs!$B$8,IF(Inputs!$B$12&gt;0,MAX(MIN(NORM.INV(RAND(),LOOKUP(Q3952,Inputs!$J$6:$J$9,Inputs!$G$6:$G$9),LOOKUP(Q3952,Inputs!$J$6:$J$9,Inputs!$H$6:$H$9)),Inputs!$B$12),-Inputs!$B$12),NORM.INV(RAND(),LOOKUP(Q3952,Inputs!$J$6:$J$9,Inputs!$G$6:$G$9),LOOKUP(Q3952,Inputs!$J$6:$J$9,Inputs!$H$6:$H$9))),0),"" )</f>
        <v/>
      </c>
      <c r="H3952" s="26">
        <f>IF($A3952&lt;=Inputs!$B$13,IF(3&lt;=Inputs!$B$8,IF(Inputs!$B$12&gt;0,MAX(MIN(NORM.INV(RAND(),LOOKUP(R3952,Inputs!$J$6:$J$9,Inputs!$G$6:$G$9),LOOKUP(R3952,Inputs!$J$6:$J$9,Inputs!$H$6:$H$9)),Inputs!$B$12),-Inputs!$B$12),NORM.INV(RAND(),LOOKUP(R3952,Inputs!$J$6:$J$9,Inputs!$G$6:$G$9),LOOKUP(R3952,Inputs!$J$6:$J$9,Inputs!$H$6:$H$9))),0),"" )</f>
        <v/>
      </c>
      <c r="I3952" s="26">
        <f>IF($A3952&lt;=Inputs!$B$13,IF(4&lt;=Inputs!$B$8,IF(Inputs!$B$12&gt;0,MAX(MIN(NORM.INV(RAND(),LOOKUP(S3952,Inputs!$J$6:$J$9,Inputs!$G$6:$G$9),LOOKUP(S3952,Inputs!$J$6:$J$9,Inputs!$H$6:$H$9)),Inputs!$B$12),-Inputs!$B$12),NORM.INV(RAND(),LOOKUP(S3952,Inputs!$J$6:$J$9,Inputs!$G$6:$G$9),LOOKUP(S3952,Inputs!$J$6:$J$9,Inputs!$H$6:$H$9))),0),"" )</f>
        <v/>
      </c>
      <c r="J3952" s="26">
        <f>IF($A3952&lt;=Inputs!$B$13,IF(5&lt;=Inputs!$B$8,IF(Inputs!$B$12&gt;0,MAX(MIN(NORM.INV(RAND(),LOOKUP(T3952,Inputs!$J$6:$J$9,Inputs!$G$6:$G$9),LOOKUP(T3952,Inputs!$J$6:$J$9,Inputs!$H$6:$H$9)),Inputs!$B$12),-Inputs!$B$12),NORM.INV(RAND(),LOOKUP(T3952,Inputs!$J$6:$J$9,Inputs!$G$6:$G$9),LOOKUP(T3952,Inputs!$J$6:$J$9,Inputs!$H$6:$H$9))),0),"" )</f>
        <v/>
      </c>
      <c r="K3952" s="26">
        <f>IF($A3952&lt;=Inputs!$B$13,IF(6&lt;=Inputs!$B$8,IF(Inputs!$B$12&gt;0,MAX(MIN(NORM.INV(RAND(),LOOKUP(U3952,Inputs!$J$6:$J$9,Inputs!$G$6:$G$9),LOOKUP(U3952,Inputs!$J$6:$J$9,Inputs!$H$6:$H$9)),Inputs!$B$12),-Inputs!$B$12),NORM.INV(RAND(),LOOKUP(U3952,Inputs!$J$6:$J$9,Inputs!$G$6:$G$9),LOOKUP(U3952,Inputs!$J$6:$J$9,Inputs!$H$6:$H$9))),0),"" )</f>
        <v/>
      </c>
      <c r="L3952" s="26">
        <f>IF($A3952&lt;=Inputs!$B$13,IF(7&lt;=Inputs!$B$8,IF(Inputs!$B$12&gt;0,MAX(MIN(NORM.INV(RAND(),LOOKUP(V3952,Inputs!$J$6:$J$9,Inputs!$G$6:$G$9),LOOKUP(V3952,Inputs!$J$6:$J$9,Inputs!$H$6:$H$9)),Inputs!$B$12),-Inputs!$B$12),NORM.INV(RAND(),LOOKUP(V3952,Inputs!$J$6:$J$9,Inputs!$G$6:$G$9),LOOKUP(V3952,Inputs!$J$6:$J$9,Inputs!$H$6:$H$9))),0),"" )</f>
        <v/>
      </c>
      <c r="M3952" s="26">
        <f>IF($A3952&lt;=Inputs!$B$13,IF(8&lt;=Inputs!$B$8,IF(Inputs!$B$12&gt;0,MAX(MIN(NORM.INV(RAND(),LOOKUP(W3952,Inputs!$J$6:$J$9,Inputs!$G$6:$G$9),LOOKUP(W3952,Inputs!$J$6:$J$9,Inputs!$H$6:$H$9)),Inputs!$B$12),-Inputs!$B$12),NORM.INV(RAND(),LOOKUP(W3952,Inputs!$J$6:$J$9,Inputs!$G$6:$G$9),LOOKUP(W3952,Inputs!$J$6:$J$9,Inputs!$H$6:$H$9))),0),"" )</f>
        <v/>
      </c>
      <c r="N3952" s="26">
        <f>IF($A3952&lt;=Inputs!$B$13,IF(9&lt;=Inputs!$B$8,IF(Inputs!$B$12&gt;0,MAX(MIN(NORM.INV(RAND(),LOOKUP(X3952,Inputs!$J$6:$J$9,Inputs!$G$6:$G$9),LOOKUP(X3952,Inputs!$J$6:$J$9,Inputs!$H$6:$H$9)),Inputs!$B$12),-Inputs!$B$12),NORM.INV(RAND(),LOOKUP(X3952,Inputs!$J$6:$J$9,Inputs!$G$6:$G$9),LOOKUP(X3952,Inputs!$J$6:$J$9,Inputs!$H$6:$H$9))),0),"" )</f>
        <v/>
      </c>
      <c r="O3952" s="26">
        <f>IF($A3952&lt;=Inputs!$B$13,IF(10&lt;=Inputs!$B$8,IF(Inputs!$B$12&gt;0,MAX(MIN(NORM.INV(RAND(),LOOKUP(Y3952,Inputs!$J$6:$J$9,Inputs!$G$6:$G$9),LOOKUP(Y3952,Inputs!$J$6:$J$9,Inputs!$H$6:$H$9)),Inputs!$B$12),-Inputs!$B$12),NORM.INV(RAND(),LOOKUP(Y3952,Inputs!$J$6:$J$9,Inputs!$G$6:$G$9),LOOKUP(Y3952,Inputs!$J$6:$J$9,Inputs!$H$6:$H$9))),0),"" )</f>
        <v/>
      </c>
      <c r="P3952" s="31">
        <f>IF($A3952&lt;=Inputs!$B$13,RAND(),"")</f>
        <v/>
      </c>
      <c r="Q3952" s="31">
        <f>IF($A3952&lt;=Inputs!$B$13,RAND(),"")</f>
        <v/>
      </c>
      <c r="R3952" s="31">
        <f>IF($A3952&lt;=Inputs!$B$13,RAND(),"")</f>
        <v/>
      </c>
      <c r="S3952" s="31">
        <f>IF($A3952&lt;=Inputs!$B$13,RAND(),"")</f>
        <v/>
      </c>
      <c r="T3952" s="31">
        <f>IF($A3952&lt;=Inputs!$B$13,RAND(),"")</f>
        <v/>
      </c>
      <c r="U3952" s="31">
        <f>IF($A3952&lt;=Inputs!$B$13,RAND(),"")</f>
        <v/>
      </c>
      <c r="V3952" s="31">
        <f>IF($A3952&lt;=Inputs!$B$13,RAND(),"")</f>
        <v/>
      </c>
      <c r="W3952" s="31">
        <f>IF($A3952&lt;=Inputs!$B$13,RAND(),"")</f>
        <v/>
      </c>
      <c r="X3952" s="31">
        <f>IF($A3952&lt;=Inputs!$B$13,RAND(),"")</f>
        <v/>
      </c>
      <c r="Y3952" s="31">
        <f>IF($A3952&lt;=Inputs!$B$13,RAND(),"")</f>
        <v/>
      </c>
    </row>
    <row r="3953">
      <c r="A3953" t="n">
        <v>3948</v>
      </c>
      <c r="B3953" s="26">
        <f>IF($A3953&lt;=Inputs!$B$13,IF(Inputs!$B$8&gt;0,SUM(F3953:O3953)/Inputs!$B$8,0),"")</f>
        <v/>
      </c>
      <c r="C3953" s="27">
        <f>IF($A3953&lt;=Inputs!$B$13,B3953/100,"")</f>
        <v/>
      </c>
      <c r="D3953" s="28">
        <f>IF($A3953&lt;=Inputs!$B$13,C3953*Inputs!$B$7,"")</f>
        <v/>
      </c>
      <c r="E3953" s="29">
        <f>IF($A3953&lt;=Inputs!$B$13,IF(D3953&gt;0,1,0),"")</f>
        <v/>
      </c>
      <c r="F3953" s="26">
        <f>IF($A3953&lt;=Inputs!$B$13,IF(1&lt;=Inputs!$B$8,IF(Inputs!$B$12&gt;0,MAX(MIN(NORM.INV(RAND(),LOOKUP(P3953,Inputs!$J$6:$J$9,Inputs!$G$6:$G$9),LOOKUP(P3953,Inputs!$J$6:$J$9,Inputs!$H$6:$H$9)),Inputs!$B$12),-Inputs!$B$12),NORM.INV(RAND(),LOOKUP(P3953,Inputs!$J$6:$J$9,Inputs!$G$6:$G$9),LOOKUP(P3953,Inputs!$J$6:$J$9,Inputs!$H$6:$H$9))),0),"" )</f>
        <v/>
      </c>
      <c r="G3953" s="26">
        <f>IF($A3953&lt;=Inputs!$B$13,IF(2&lt;=Inputs!$B$8,IF(Inputs!$B$12&gt;0,MAX(MIN(NORM.INV(RAND(),LOOKUP(Q3953,Inputs!$J$6:$J$9,Inputs!$G$6:$G$9),LOOKUP(Q3953,Inputs!$J$6:$J$9,Inputs!$H$6:$H$9)),Inputs!$B$12),-Inputs!$B$12),NORM.INV(RAND(),LOOKUP(Q3953,Inputs!$J$6:$J$9,Inputs!$G$6:$G$9),LOOKUP(Q3953,Inputs!$J$6:$J$9,Inputs!$H$6:$H$9))),0),"" )</f>
        <v/>
      </c>
      <c r="H3953" s="26">
        <f>IF($A3953&lt;=Inputs!$B$13,IF(3&lt;=Inputs!$B$8,IF(Inputs!$B$12&gt;0,MAX(MIN(NORM.INV(RAND(),LOOKUP(R3953,Inputs!$J$6:$J$9,Inputs!$G$6:$G$9),LOOKUP(R3953,Inputs!$J$6:$J$9,Inputs!$H$6:$H$9)),Inputs!$B$12),-Inputs!$B$12),NORM.INV(RAND(),LOOKUP(R3953,Inputs!$J$6:$J$9,Inputs!$G$6:$G$9),LOOKUP(R3953,Inputs!$J$6:$J$9,Inputs!$H$6:$H$9))),0),"" )</f>
        <v/>
      </c>
      <c r="I3953" s="26">
        <f>IF($A3953&lt;=Inputs!$B$13,IF(4&lt;=Inputs!$B$8,IF(Inputs!$B$12&gt;0,MAX(MIN(NORM.INV(RAND(),LOOKUP(S3953,Inputs!$J$6:$J$9,Inputs!$G$6:$G$9),LOOKUP(S3953,Inputs!$J$6:$J$9,Inputs!$H$6:$H$9)),Inputs!$B$12),-Inputs!$B$12),NORM.INV(RAND(),LOOKUP(S3953,Inputs!$J$6:$J$9,Inputs!$G$6:$G$9),LOOKUP(S3953,Inputs!$J$6:$J$9,Inputs!$H$6:$H$9))),0),"" )</f>
        <v/>
      </c>
      <c r="J3953" s="26">
        <f>IF($A3953&lt;=Inputs!$B$13,IF(5&lt;=Inputs!$B$8,IF(Inputs!$B$12&gt;0,MAX(MIN(NORM.INV(RAND(),LOOKUP(T3953,Inputs!$J$6:$J$9,Inputs!$G$6:$G$9),LOOKUP(T3953,Inputs!$J$6:$J$9,Inputs!$H$6:$H$9)),Inputs!$B$12),-Inputs!$B$12),NORM.INV(RAND(),LOOKUP(T3953,Inputs!$J$6:$J$9,Inputs!$G$6:$G$9),LOOKUP(T3953,Inputs!$J$6:$J$9,Inputs!$H$6:$H$9))),0),"" )</f>
        <v/>
      </c>
      <c r="K3953" s="26">
        <f>IF($A3953&lt;=Inputs!$B$13,IF(6&lt;=Inputs!$B$8,IF(Inputs!$B$12&gt;0,MAX(MIN(NORM.INV(RAND(),LOOKUP(U3953,Inputs!$J$6:$J$9,Inputs!$G$6:$G$9),LOOKUP(U3953,Inputs!$J$6:$J$9,Inputs!$H$6:$H$9)),Inputs!$B$12),-Inputs!$B$12),NORM.INV(RAND(),LOOKUP(U3953,Inputs!$J$6:$J$9,Inputs!$G$6:$G$9),LOOKUP(U3953,Inputs!$J$6:$J$9,Inputs!$H$6:$H$9))),0),"" )</f>
        <v/>
      </c>
      <c r="L3953" s="26">
        <f>IF($A3953&lt;=Inputs!$B$13,IF(7&lt;=Inputs!$B$8,IF(Inputs!$B$12&gt;0,MAX(MIN(NORM.INV(RAND(),LOOKUP(V3953,Inputs!$J$6:$J$9,Inputs!$G$6:$G$9),LOOKUP(V3953,Inputs!$J$6:$J$9,Inputs!$H$6:$H$9)),Inputs!$B$12),-Inputs!$B$12),NORM.INV(RAND(),LOOKUP(V3953,Inputs!$J$6:$J$9,Inputs!$G$6:$G$9),LOOKUP(V3953,Inputs!$J$6:$J$9,Inputs!$H$6:$H$9))),0),"" )</f>
        <v/>
      </c>
      <c r="M3953" s="26">
        <f>IF($A3953&lt;=Inputs!$B$13,IF(8&lt;=Inputs!$B$8,IF(Inputs!$B$12&gt;0,MAX(MIN(NORM.INV(RAND(),LOOKUP(W3953,Inputs!$J$6:$J$9,Inputs!$G$6:$G$9),LOOKUP(W3953,Inputs!$J$6:$J$9,Inputs!$H$6:$H$9)),Inputs!$B$12),-Inputs!$B$12),NORM.INV(RAND(),LOOKUP(W3953,Inputs!$J$6:$J$9,Inputs!$G$6:$G$9),LOOKUP(W3953,Inputs!$J$6:$J$9,Inputs!$H$6:$H$9))),0),"" )</f>
        <v/>
      </c>
      <c r="N3953" s="26">
        <f>IF($A3953&lt;=Inputs!$B$13,IF(9&lt;=Inputs!$B$8,IF(Inputs!$B$12&gt;0,MAX(MIN(NORM.INV(RAND(),LOOKUP(X3953,Inputs!$J$6:$J$9,Inputs!$G$6:$G$9),LOOKUP(X3953,Inputs!$J$6:$J$9,Inputs!$H$6:$H$9)),Inputs!$B$12),-Inputs!$B$12),NORM.INV(RAND(),LOOKUP(X3953,Inputs!$J$6:$J$9,Inputs!$G$6:$G$9),LOOKUP(X3953,Inputs!$J$6:$J$9,Inputs!$H$6:$H$9))),0),"" )</f>
        <v/>
      </c>
      <c r="O3953" s="26">
        <f>IF($A3953&lt;=Inputs!$B$13,IF(10&lt;=Inputs!$B$8,IF(Inputs!$B$12&gt;0,MAX(MIN(NORM.INV(RAND(),LOOKUP(Y3953,Inputs!$J$6:$J$9,Inputs!$G$6:$G$9),LOOKUP(Y3953,Inputs!$J$6:$J$9,Inputs!$H$6:$H$9)),Inputs!$B$12),-Inputs!$B$12),NORM.INV(RAND(),LOOKUP(Y3953,Inputs!$J$6:$J$9,Inputs!$G$6:$G$9),LOOKUP(Y3953,Inputs!$J$6:$J$9,Inputs!$H$6:$H$9))),0),"" )</f>
        <v/>
      </c>
      <c r="P3953" s="31">
        <f>IF($A3953&lt;=Inputs!$B$13,RAND(),"")</f>
        <v/>
      </c>
      <c r="Q3953" s="31">
        <f>IF($A3953&lt;=Inputs!$B$13,RAND(),"")</f>
        <v/>
      </c>
      <c r="R3953" s="31">
        <f>IF($A3953&lt;=Inputs!$B$13,RAND(),"")</f>
        <v/>
      </c>
      <c r="S3953" s="31">
        <f>IF($A3953&lt;=Inputs!$B$13,RAND(),"")</f>
        <v/>
      </c>
      <c r="T3953" s="31">
        <f>IF($A3953&lt;=Inputs!$B$13,RAND(),"")</f>
        <v/>
      </c>
      <c r="U3953" s="31">
        <f>IF($A3953&lt;=Inputs!$B$13,RAND(),"")</f>
        <v/>
      </c>
      <c r="V3953" s="31">
        <f>IF($A3953&lt;=Inputs!$B$13,RAND(),"")</f>
        <v/>
      </c>
      <c r="W3953" s="31">
        <f>IF($A3953&lt;=Inputs!$B$13,RAND(),"")</f>
        <v/>
      </c>
      <c r="X3953" s="31">
        <f>IF($A3953&lt;=Inputs!$B$13,RAND(),"")</f>
        <v/>
      </c>
      <c r="Y3953" s="31">
        <f>IF($A3953&lt;=Inputs!$B$13,RAND(),"")</f>
        <v/>
      </c>
    </row>
    <row r="3954">
      <c r="A3954" t="n">
        <v>3949</v>
      </c>
      <c r="B3954" s="26">
        <f>IF($A3954&lt;=Inputs!$B$13,IF(Inputs!$B$8&gt;0,SUM(F3954:O3954)/Inputs!$B$8,0),"")</f>
        <v/>
      </c>
      <c r="C3954" s="27">
        <f>IF($A3954&lt;=Inputs!$B$13,B3954/100,"")</f>
        <v/>
      </c>
      <c r="D3954" s="28">
        <f>IF($A3954&lt;=Inputs!$B$13,C3954*Inputs!$B$7,"")</f>
        <v/>
      </c>
      <c r="E3954" s="29">
        <f>IF($A3954&lt;=Inputs!$B$13,IF(D3954&gt;0,1,0),"")</f>
        <v/>
      </c>
      <c r="F3954" s="26">
        <f>IF($A3954&lt;=Inputs!$B$13,IF(1&lt;=Inputs!$B$8,IF(Inputs!$B$12&gt;0,MAX(MIN(NORM.INV(RAND(),LOOKUP(P3954,Inputs!$J$6:$J$9,Inputs!$G$6:$G$9),LOOKUP(P3954,Inputs!$J$6:$J$9,Inputs!$H$6:$H$9)),Inputs!$B$12),-Inputs!$B$12),NORM.INV(RAND(),LOOKUP(P3954,Inputs!$J$6:$J$9,Inputs!$G$6:$G$9),LOOKUP(P3954,Inputs!$J$6:$J$9,Inputs!$H$6:$H$9))),0),"" )</f>
        <v/>
      </c>
      <c r="G3954" s="26">
        <f>IF($A3954&lt;=Inputs!$B$13,IF(2&lt;=Inputs!$B$8,IF(Inputs!$B$12&gt;0,MAX(MIN(NORM.INV(RAND(),LOOKUP(Q3954,Inputs!$J$6:$J$9,Inputs!$G$6:$G$9),LOOKUP(Q3954,Inputs!$J$6:$J$9,Inputs!$H$6:$H$9)),Inputs!$B$12),-Inputs!$B$12),NORM.INV(RAND(),LOOKUP(Q3954,Inputs!$J$6:$J$9,Inputs!$G$6:$G$9),LOOKUP(Q3954,Inputs!$J$6:$J$9,Inputs!$H$6:$H$9))),0),"" )</f>
        <v/>
      </c>
      <c r="H3954" s="26">
        <f>IF($A3954&lt;=Inputs!$B$13,IF(3&lt;=Inputs!$B$8,IF(Inputs!$B$12&gt;0,MAX(MIN(NORM.INV(RAND(),LOOKUP(R3954,Inputs!$J$6:$J$9,Inputs!$G$6:$G$9),LOOKUP(R3954,Inputs!$J$6:$J$9,Inputs!$H$6:$H$9)),Inputs!$B$12),-Inputs!$B$12),NORM.INV(RAND(),LOOKUP(R3954,Inputs!$J$6:$J$9,Inputs!$G$6:$G$9),LOOKUP(R3954,Inputs!$J$6:$J$9,Inputs!$H$6:$H$9))),0),"" )</f>
        <v/>
      </c>
      <c r="I3954" s="26">
        <f>IF($A3954&lt;=Inputs!$B$13,IF(4&lt;=Inputs!$B$8,IF(Inputs!$B$12&gt;0,MAX(MIN(NORM.INV(RAND(),LOOKUP(S3954,Inputs!$J$6:$J$9,Inputs!$G$6:$G$9),LOOKUP(S3954,Inputs!$J$6:$J$9,Inputs!$H$6:$H$9)),Inputs!$B$12),-Inputs!$B$12),NORM.INV(RAND(),LOOKUP(S3954,Inputs!$J$6:$J$9,Inputs!$G$6:$G$9),LOOKUP(S3954,Inputs!$J$6:$J$9,Inputs!$H$6:$H$9))),0),"" )</f>
        <v/>
      </c>
      <c r="J3954" s="26">
        <f>IF($A3954&lt;=Inputs!$B$13,IF(5&lt;=Inputs!$B$8,IF(Inputs!$B$12&gt;0,MAX(MIN(NORM.INV(RAND(),LOOKUP(T3954,Inputs!$J$6:$J$9,Inputs!$G$6:$G$9),LOOKUP(T3954,Inputs!$J$6:$J$9,Inputs!$H$6:$H$9)),Inputs!$B$12),-Inputs!$B$12),NORM.INV(RAND(),LOOKUP(T3954,Inputs!$J$6:$J$9,Inputs!$G$6:$G$9),LOOKUP(T3954,Inputs!$J$6:$J$9,Inputs!$H$6:$H$9))),0),"" )</f>
        <v/>
      </c>
      <c r="K3954" s="26">
        <f>IF($A3954&lt;=Inputs!$B$13,IF(6&lt;=Inputs!$B$8,IF(Inputs!$B$12&gt;0,MAX(MIN(NORM.INV(RAND(),LOOKUP(U3954,Inputs!$J$6:$J$9,Inputs!$G$6:$G$9),LOOKUP(U3954,Inputs!$J$6:$J$9,Inputs!$H$6:$H$9)),Inputs!$B$12),-Inputs!$B$12),NORM.INV(RAND(),LOOKUP(U3954,Inputs!$J$6:$J$9,Inputs!$G$6:$G$9),LOOKUP(U3954,Inputs!$J$6:$J$9,Inputs!$H$6:$H$9))),0),"" )</f>
        <v/>
      </c>
      <c r="L3954" s="26">
        <f>IF($A3954&lt;=Inputs!$B$13,IF(7&lt;=Inputs!$B$8,IF(Inputs!$B$12&gt;0,MAX(MIN(NORM.INV(RAND(),LOOKUP(V3954,Inputs!$J$6:$J$9,Inputs!$G$6:$G$9),LOOKUP(V3954,Inputs!$J$6:$J$9,Inputs!$H$6:$H$9)),Inputs!$B$12),-Inputs!$B$12),NORM.INV(RAND(),LOOKUP(V3954,Inputs!$J$6:$J$9,Inputs!$G$6:$G$9),LOOKUP(V3954,Inputs!$J$6:$J$9,Inputs!$H$6:$H$9))),0),"" )</f>
        <v/>
      </c>
      <c r="M3954" s="26">
        <f>IF($A3954&lt;=Inputs!$B$13,IF(8&lt;=Inputs!$B$8,IF(Inputs!$B$12&gt;0,MAX(MIN(NORM.INV(RAND(),LOOKUP(W3954,Inputs!$J$6:$J$9,Inputs!$G$6:$G$9),LOOKUP(W3954,Inputs!$J$6:$J$9,Inputs!$H$6:$H$9)),Inputs!$B$12),-Inputs!$B$12),NORM.INV(RAND(),LOOKUP(W3954,Inputs!$J$6:$J$9,Inputs!$G$6:$G$9),LOOKUP(W3954,Inputs!$J$6:$J$9,Inputs!$H$6:$H$9))),0),"" )</f>
        <v/>
      </c>
      <c r="N3954" s="26">
        <f>IF($A3954&lt;=Inputs!$B$13,IF(9&lt;=Inputs!$B$8,IF(Inputs!$B$12&gt;0,MAX(MIN(NORM.INV(RAND(),LOOKUP(X3954,Inputs!$J$6:$J$9,Inputs!$G$6:$G$9),LOOKUP(X3954,Inputs!$J$6:$J$9,Inputs!$H$6:$H$9)),Inputs!$B$12),-Inputs!$B$12),NORM.INV(RAND(),LOOKUP(X3954,Inputs!$J$6:$J$9,Inputs!$G$6:$G$9),LOOKUP(X3954,Inputs!$J$6:$J$9,Inputs!$H$6:$H$9))),0),"" )</f>
        <v/>
      </c>
      <c r="O3954" s="26">
        <f>IF($A3954&lt;=Inputs!$B$13,IF(10&lt;=Inputs!$B$8,IF(Inputs!$B$12&gt;0,MAX(MIN(NORM.INV(RAND(),LOOKUP(Y3954,Inputs!$J$6:$J$9,Inputs!$G$6:$G$9),LOOKUP(Y3954,Inputs!$J$6:$J$9,Inputs!$H$6:$H$9)),Inputs!$B$12),-Inputs!$B$12),NORM.INV(RAND(),LOOKUP(Y3954,Inputs!$J$6:$J$9,Inputs!$G$6:$G$9),LOOKUP(Y3954,Inputs!$J$6:$J$9,Inputs!$H$6:$H$9))),0),"" )</f>
        <v/>
      </c>
      <c r="P3954" s="31">
        <f>IF($A3954&lt;=Inputs!$B$13,RAND(),"")</f>
        <v/>
      </c>
      <c r="Q3954" s="31">
        <f>IF($A3954&lt;=Inputs!$B$13,RAND(),"")</f>
        <v/>
      </c>
      <c r="R3954" s="31">
        <f>IF($A3954&lt;=Inputs!$B$13,RAND(),"")</f>
        <v/>
      </c>
      <c r="S3954" s="31">
        <f>IF($A3954&lt;=Inputs!$B$13,RAND(),"")</f>
        <v/>
      </c>
      <c r="T3954" s="31">
        <f>IF($A3954&lt;=Inputs!$B$13,RAND(),"")</f>
        <v/>
      </c>
      <c r="U3954" s="31">
        <f>IF($A3954&lt;=Inputs!$B$13,RAND(),"")</f>
        <v/>
      </c>
      <c r="V3954" s="31">
        <f>IF($A3954&lt;=Inputs!$B$13,RAND(),"")</f>
        <v/>
      </c>
      <c r="W3954" s="31">
        <f>IF($A3954&lt;=Inputs!$B$13,RAND(),"")</f>
        <v/>
      </c>
      <c r="X3954" s="31">
        <f>IF($A3954&lt;=Inputs!$B$13,RAND(),"")</f>
        <v/>
      </c>
      <c r="Y3954" s="31">
        <f>IF($A3954&lt;=Inputs!$B$13,RAND(),"")</f>
        <v/>
      </c>
    </row>
    <row r="3955">
      <c r="A3955" t="n">
        <v>3950</v>
      </c>
      <c r="B3955" s="26">
        <f>IF($A3955&lt;=Inputs!$B$13,IF(Inputs!$B$8&gt;0,SUM(F3955:O3955)/Inputs!$B$8,0),"")</f>
        <v/>
      </c>
      <c r="C3955" s="27">
        <f>IF($A3955&lt;=Inputs!$B$13,B3955/100,"")</f>
        <v/>
      </c>
      <c r="D3955" s="28">
        <f>IF($A3955&lt;=Inputs!$B$13,C3955*Inputs!$B$7,"")</f>
        <v/>
      </c>
      <c r="E3955" s="29">
        <f>IF($A3955&lt;=Inputs!$B$13,IF(D3955&gt;0,1,0),"")</f>
        <v/>
      </c>
      <c r="F3955" s="26">
        <f>IF($A3955&lt;=Inputs!$B$13,IF(1&lt;=Inputs!$B$8,IF(Inputs!$B$12&gt;0,MAX(MIN(NORM.INV(RAND(),LOOKUP(P3955,Inputs!$J$6:$J$9,Inputs!$G$6:$G$9),LOOKUP(P3955,Inputs!$J$6:$J$9,Inputs!$H$6:$H$9)),Inputs!$B$12),-Inputs!$B$12),NORM.INV(RAND(),LOOKUP(P3955,Inputs!$J$6:$J$9,Inputs!$G$6:$G$9),LOOKUP(P3955,Inputs!$J$6:$J$9,Inputs!$H$6:$H$9))),0),"" )</f>
        <v/>
      </c>
      <c r="G3955" s="26">
        <f>IF($A3955&lt;=Inputs!$B$13,IF(2&lt;=Inputs!$B$8,IF(Inputs!$B$12&gt;0,MAX(MIN(NORM.INV(RAND(),LOOKUP(Q3955,Inputs!$J$6:$J$9,Inputs!$G$6:$G$9),LOOKUP(Q3955,Inputs!$J$6:$J$9,Inputs!$H$6:$H$9)),Inputs!$B$12),-Inputs!$B$12),NORM.INV(RAND(),LOOKUP(Q3955,Inputs!$J$6:$J$9,Inputs!$G$6:$G$9),LOOKUP(Q3955,Inputs!$J$6:$J$9,Inputs!$H$6:$H$9))),0),"" )</f>
        <v/>
      </c>
      <c r="H3955" s="26">
        <f>IF($A3955&lt;=Inputs!$B$13,IF(3&lt;=Inputs!$B$8,IF(Inputs!$B$12&gt;0,MAX(MIN(NORM.INV(RAND(),LOOKUP(R3955,Inputs!$J$6:$J$9,Inputs!$G$6:$G$9),LOOKUP(R3955,Inputs!$J$6:$J$9,Inputs!$H$6:$H$9)),Inputs!$B$12),-Inputs!$B$12),NORM.INV(RAND(),LOOKUP(R3955,Inputs!$J$6:$J$9,Inputs!$G$6:$G$9),LOOKUP(R3955,Inputs!$J$6:$J$9,Inputs!$H$6:$H$9))),0),"" )</f>
        <v/>
      </c>
      <c r="I3955" s="26">
        <f>IF($A3955&lt;=Inputs!$B$13,IF(4&lt;=Inputs!$B$8,IF(Inputs!$B$12&gt;0,MAX(MIN(NORM.INV(RAND(),LOOKUP(S3955,Inputs!$J$6:$J$9,Inputs!$G$6:$G$9),LOOKUP(S3955,Inputs!$J$6:$J$9,Inputs!$H$6:$H$9)),Inputs!$B$12),-Inputs!$B$12),NORM.INV(RAND(),LOOKUP(S3955,Inputs!$J$6:$J$9,Inputs!$G$6:$G$9),LOOKUP(S3955,Inputs!$J$6:$J$9,Inputs!$H$6:$H$9))),0),"" )</f>
        <v/>
      </c>
      <c r="J3955" s="26">
        <f>IF($A3955&lt;=Inputs!$B$13,IF(5&lt;=Inputs!$B$8,IF(Inputs!$B$12&gt;0,MAX(MIN(NORM.INV(RAND(),LOOKUP(T3955,Inputs!$J$6:$J$9,Inputs!$G$6:$G$9),LOOKUP(T3955,Inputs!$J$6:$J$9,Inputs!$H$6:$H$9)),Inputs!$B$12),-Inputs!$B$12),NORM.INV(RAND(),LOOKUP(T3955,Inputs!$J$6:$J$9,Inputs!$G$6:$G$9),LOOKUP(T3955,Inputs!$J$6:$J$9,Inputs!$H$6:$H$9))),0),"" )</f>
        <v/>
      </c>
      <c r="K3955" s="26">
        <f>IF($A3955&lt;=Inputs!$B$13,IF(6&lt;=Inputs!$B$8,IF(Inputs!$B$12&gt;0,MAX(MIN(NORM.INV(RAND(),LOOKUP(U3955,Inputs!$J$6:$J$9,Inputs!$G$6:$G$9),LOOKUP(U3955,Inputs!$J$6:$J$9,Inputs!$H$6:$H$9)),Inputs!$B$12),-Inputs!$B$12),NORM.INV(RAND(),LOOKUP(U3955,Inputs!$J$6:$J$9,Inputs!$G$6:$G$9),LOOKUP(U3955,Inputs!$J$6:$J$9,Inputs!$H$6:$H$9))),0),"" )</f>
        <v/>
      </c>
      <c r="L3955" s="26">
        <f>IF($A3955&lt;=Inputs!$B$13,IF(7&lt;=Inputs!$B$8,IF(Inputs!$B$12&gt;0,MAX(MIN(NORM.INV(RAND(),LOOKUP(V3955,Inputs!$J$6:$J$9,Inputs!$G$6:$G$9),LOOKUP(V3955,Inputs!$J$6:$J$9,Inputs!$H$6:$H$9)),Inputs!$B$12),-Inputs!$B$12),NORM.INV(RAND(),LOOKUP(V3955,Inputs!$J$6:$J$9,Inputs!$G$6:$G$9),LOOKUP(V3955,Inputs!$J$6:$J$9,Inputs!$H$6:$H$9))),0),"" )</f>
        <v/>
      </c>
      <c r="M3955" s="26">
        <f>IF($A3955&lt;=Inputs!$B$13,IF(8&lt;=Inputs!$B$8,IF(Inputs!$B$12&gt;0,MAX(MIN(NORM.INV(RAND(),LOOKUP(W3955,Inputs!$J$6:$J$9,Inputs!$G$6:$G$9),LOOKUP(W3955,Inputs!$J$6:$J$9,Inputs!$H$6:$H$9)),Inputs!$B$12),-Inputs!$B$12),NORM.INV(RAND(),LOOKUP(W3955,Inputs!$J$6:$J$9,Inputs!$G$6:$G$9),LOOKUP(W3955,Inputs!$J$6:$J$9,Inputs!$H$6:$H$9))),0),"" )</f>
        <v/>
      </c>
      <c r="N3955" s="26">
        <f>IF($A3955&lt;=Inputs!$B$13,IF(9&lt;=Inputs!$B$8,IF(Inputs!$B$12&gt;0,MAX(MIN(NORM.INV(RAND(),LOOKUP(X3955,Inputs!$J$6:$J$9,Inputs!$G$6:$G$9),LOOKUP(X3955,Inputs!$J$6:$J$9,Inputs!$H$6:$H$9)),Inputs!$B$12),-Inputs!$B$12),NORM.INV(RAND(),LOOKUP(X3955,Inputs!$J$6:$J$9,Inputs!$G$6:$G$9),LOOKUP(X3955,Inputs!$J$6:$J$9,Inputs!$H$6:$H$9))),0),"" )</f>
        <v/>
      </c>
      <c r="O3955" s="26">
        <f>IF($A3955&lt;=Inputs!$B$13,IF(10&lt;=Inputs!$B$8,IF(Inputs!$B$12&gt;0,MAX(MIN(NORM.INV(RAND(),LOOKUP(Y3955,Inputs!$J$6:$J$9,Inputs!$G$6:$G$9),LOOKUP(Y3955,Inputs!$J$6:$J$9,Inputs!$H$6:$H$9)),Inputs!$B$12),-Inputs!$B$12),NORM.INV(RAND(),LOOKUP(Y3955,Inputs!$J$6:$J$9,Inputs!$G$6:$G$9),LOOKUP(Y3955,Inputs!$J$6:$J$9,Inputs!$H$6:$H$9))),0),"" )</f>
        <v/>
      </c>
      <c r="P3955" s="31">
        <f>IF($A3955&lt;=Inputs!$B$13,RAND(),"")</f>
        <v/>
      </c>
      <c r="Q3955" s="31">
        <f>IF($A3955&lt;=Inputs!$B$13,RAND(),"")</f>
        <v/>
      </c>
      <c r="R3955" s="31">
        <f>IF($A3955&lt;=Inputs!$B$13,RAND(),"")</f>
        <v/>
      </c>
      <c r="S3955" s="31">
        <f>IF($A3955&lt;=Inputs!$B$13,RAND(),"")</f>
        <v/>
      </c>
      <c r="T3955" s="31">
        <f>IF($A3955&lt;=Inputs!$B$13,RAND(),"")</f>
        <v/>
      </c>
      <c r="U3955" s="31">
        <f>IF($A3955&lt;=Inputs!$B$13,RAND(),"")</f>
        <v/>
      </c>
      <c r="V3955" s="31">
        <f>IF($A3955&lt;=Inputs!$B$13,RAND(),"")</f>
        <v/>
      </c>
      <c r="W3955" s="31">
        <f>IF($A3955&lt;=Inputs!$B$13,RAND(),"")</f>
        <v/>
      </c>
      <c r="X3955" s="31">
        <f>IF($A3955&lt;=Inputs!$B$13,RAND(),"")</f>
        <v/>
      </c>
      <c r="Y3955" s="31">
        <f>IF($A3955&lt;=Inputs!$B$13,RAND(),"")</f>
        <v/>
      </c>
    </row>
    <row r="3956">
      <c r="A3956" t="n">
        <v>3951</v>
      </c>
      <c r="B3956" s="26">
        <f>IF($A3956&lt;=Inputs!$B$13,IF(Inputs!$B$8&gt;0,SUM(F3956:O3956)/Inputs!$B$8,0),"")</f>
        <v/>
      </c>
      <c r="C3956" s="27">
        <f>IF($A3956&lt;=Inputs!$B$13,B3956/100,"")</f>
        <v/>
      </c>
      <c r="D3956" s="28">
        <f>IF($A3956&lt;=Inputs!$B$13,C3956*Inputs!$B$7,"")</f>
        <v/>
      </c>
      <c r="E3956" s="29">
        <f>IF($A3956&lt;=Inputs!$B$13,IF(D3956&gt;0,1,0),"")</f>
        <v/>
      </c>
      <c r="F3956" s="26">
        <f>IF($A3956&lt;=Inputs!$B$13,IF(1&lt;=Inputs!$B$8,IF(Inputs!$B$12&gt;0,MAX(MIN(NORM.INV(RAND(),LOOKUP(P3956,Inputs!$J$6:$J$9,Inputs!$G$6:$G$9),LOOKUP(P3956,Inputs!$J$6:$J$9,Inputs!$H$6:$H$9)),Inputs!$B$12),-Inputs!$B$12),NORM.INV(RAND(),LOOKUP(P3956,Inputs!$J$6:$J$9,Inputs!$G$6:$G$9),LOOKUP(P3956,Inputs!$J$6:$J$9,Inputs!$H$6:$H$9))),0),"" )</f>
        <v/>
      </c>
      <c r="G3956" s="26">
        <f>IF($A3956&lt;=Inputs!$B$13,IF(2&lt;=Inputs!$B$8,IF(Inputs!$B$12&gt;0,MAX(MIN(NORM.INV(RAND(),LOOKUP(Q3956,Inputs!$J$6:$J$9,Inputs!$G$6:$G$9),LOOKUP(Q3956,Inputs!$J$6:$J$9,Inputs!$H$6:$H$9)),Inputs!$B$12),-Inputs!$B$12),NORM.INV(RAND(),LOOKUP(Q3956,Inputs!$J$6:$J$9,Inputs!$G$6:$G$9),LOOKUP(Q3956,Inputs!$J$6:$J$9,Inputs!$H$6:$H$9))),0),"" )</f>
        <v/>
      </c>
      <c r="H3956" s="26">
        <f>IF($A3956&lt;=Inputs!$B$13,IF(3&lt;=Inputs!$B$8,IF(Inputs!$B$12&gt;0,MAX(MIN(NORM.INV(RAND(),LOOKUP(R3956,Inputs!$J$6:$J$9,Inputs!$G$6:$G$9),LOOKUP(R3956,Inputs!$J$6:$J$9,Inputs!$H$6:$H$9)),Inputs!$B$12),-Inputs!$B$12),NORM.INV(RAND(),LOOKUP(R3956,Inputs!$J$6:$J$9,Inputs!$G$6:$G$9),LOOKUP(R3956,Inputs!$J$6:$J$9,Inputs!$H$6:$H$9))),0),"" )</f>
        <v/>
      </c>
      <c r="I3956" s="26">
        <f>IF($A3956&lt;=Inputs!$B$13,IF(4&lt;=Inputs!$B$8,IF(Inputs!$B$12&gt;0,MAX(MIN(NORM.INV(RAND(),LOOKUP(S3956,Inputs!$J$6:$J$9,Inputs!$G$6:$G$9),LOOKUP(S3956,Inputs!$J$6:$J$9,Inputs!$H$6:$H$9)),Inputs!$B$12),-Inputs!$B$12),NORM.INV(RAND(),LOOKUP(S3956,Inputs!$J$6:$J$9,Inputs!$G$6:$G$9),LOOKUP(S3956,Inputs!$J$6:$J$9,Inputs!$H$6:$H$9))),0),"" )</f>
        <v/>
      </c>
      <c r="J3956" s="26">
        <f>IF($A3956&lt;=Inputs!$B$13,IF(5&lt;=Inputs!$B$8,IF(Inputs!$B$12&gt;0,MAX(MIN(NORM.INV(RAND(),LOOKUP(T3956,Inputs!$J$6:$J$9,Inputs!$G$6:$G$9),LOOKUP(T3956,Inputs!$J$6:$J$9,Inputs!$H$6:$H$9)),Inputs!$B$12),-Inputs!$B$12),NORM.INV(RAND(),LOOKUP(T3956,Inputs!$J$6:$J$9,Inputs!$G$6:$G$9),LOOKUP(T3956,Inputs!$J$6:$J$9,Inputs!$H$6:$H$9))),0),"" )</f>
        <v/>
      </c>
      <c r="K3956" s="26">
        <f>IF($A3956&lt;=Inputs!$B$13,IF(6&lt;=Inputs!$B$8,IF(Inputs!$B$12&gt;0,MAX(MIN(NORM.INV(RAND(),LOOKUP(U3956,Inputs!$J$6:$J$9,Inputs!$G$6:$G$9),LOOKUP(U3956,Inputs!$J$6:$J$9,Inputs!$H$6:$H$9)),Inputs!$B$12),-Inputs!$B$12),NORM.INV(RAND(),LOOKUP(U3956,Inputs!$J$6:$J$9,Inputs!$G$6:$G$9),LOOKUP(U3956,Inputs!$J$6:$J$9,Inputs!$H$6:$H$9))),0),"" )</f>
        <v/>
      </c>
      <c r="L3956" s="26">
        <f>IF($A3956&lt;=Inputs!$B$13,IF(7&lt;=Inputs!$B$8,IF(Inputs!$B$12&gt;0,MAX(MIN(NORM.INV(RAND(),LOOKUP(V3956,Inputs!$J$6:$J$9,Inputs!$G$6:$G$9),LOOKUP(V3956,Inputs!$J$6:$J$9,Inputs!$H$6:$H$9)),Inputs!$B$12),-Inputs!$B$12),NORM.INV(RAND(),LOOKUP(V3956,Inputs!$J$6:$J$9,Inputs!$G$6:$G$9),LOOKUP(V3956,Inputs!$J$6:$J$9,Inputs!$H$6:$H$9))),0),"" )</f>
        <v/>
      </c>
      <c r="M3956" s="26">
        <f>IF($A3956&lt;=Inputs!$B$13,IF(8&lt;=Inputs!$B$8,IF(Inputs!$B$12&gt;0,MAX(MIN(NORM.INV(RAND(),LOOKUP(W3956,Inputs!$J$6:$J$9,Inputs!$G$6:$G$9),LOOKUP(W3956,Inputs!$J$6:$J$9,Inputs!$H$6:$H$9)),Inputs!$B$12),-Inputs!$B$12),NORM.INV(RAND(),LOOKUP(W3956,Inputs!$J$6:$J$9,Inputs!$G$6:$G$9),LOOKUP(W3956,Inputs!$J$6:$J$9,Inputs!$H$6:$H$9))),0),"" )</f>
        <v/>
      </c>
      <c r="N3956" s="26">
        <f>IF($A3956&lt;=Inputs!$B$13,IF(9&lt;=Inputs!$B$8,IF(Inputs!$B$12&gt;0,MAX(MIN(NORM.INV(RAND(),LOOKUP(X3956,Inputs!$J$6:$J$9,Inputs!$G$6:$G$9),LOOKUP(X3956,Inputs!$J$6:$J$9,Inputs!$H$6:$H$9)),Inputs!$B$12),-Inputs!$B$12),NORM.INV(RAND(),LOOKUP(X3956,Inputs!$J$6:$J$9,Inputs!$G$6:$G$9),LOOKUP(X3956,Inputs!$J$6:$J$9,Inputs!$H$6:$H$9))),0),"" )</f>
        <v/>
      </c>
      <c r="O3956" s="26">
        <f>IF($A3956&lt;=Inputs!$B$13,IF(10&lt;=Inputs!$B$8,IF(Inputs!$B$12&gt;0,MAX(MIN(NORM.INV(RAND(),LOOKUP(Y3956,Inputs!$J$6:$J$9,Inputs!$G$6:$G$9),LOOKUP(Y3956,Inputs!$J$6:$J$9,Inputs!$H$6:$H$9)),Inputs!$B$12),-Inputs!$B$12),NORM.INV(RAND(),LOOKUP(Y3956,Inputs!$J$6:$J$9,Inputs!$G$6:$G$9),LOOKUP(Y3956,Inputs!$J$6:$J$9,Inputs!$H$6:$H$9))),0),"" )</f>
        <v/>
      </c>
      <c r="P3956" s="31">
        <f>IF($A3956&lt;=Inputs!$B$13,RAND(),"")</f>
        <v/>
      </c>
      <c r="Q3956" s="31">
        <f>IF($A3956&lt;=Inputs!$B$13,RAND(),"")</f>
        <v/>
      </c>
      <c r="R3956" s="31">
        <f>IF($A3956&lt;=Inputs!$B$13,RAND(),"")</f>
        <v/>
      </c>
      <c r="S3956" s="31">
        <f>IF($A3956&lt;=Inputs!$B$13,RAND(),"")</f>
        <v/>
      </c>
      <c r="T3956" s="31">
        <f>IF($A3956&lt;=Inputs!$B$13,RAND(),"")</f>
        <v/>
      </c>
      <c r="U3956" s="31">
        <f>IF($A3956&lt;=Inputs!$B$13,RAND(),"")</f>
        <v/>
      </c>
      <c r="V3956" s="31">
        <f>IF($A3956&lt;=Inputs!$B$13,RAND(),"")</f>
        <v/>
      </c>
      <c r="W3956" s="31">
        <f>IF($A3956&lt;=Inputs!$B$13,RAND(),"")</f>
        <v/>
      </c>
      <c r="X3956" s="31">
        <f>IF($A3956&lt;=Inputs!$B$13,RAND(),"")</f>
        <v/>
      </c>
      <c r="Y3956" s="31">
        <f>IF($A3956&lt;=Inputs!$B$13,RAND(),"")</f>
        <v/>
      </c>
    </row>
    <row r="3957">
      <c r="A3957" t="n">
        <v>3952</v>
      </c>
      <c r="B3957" s="26">
        <f>IF($A3957&lt;=Inputs!$B$13,IF(Inputs!$B$8&gt;0,SUM(F3957:O3957)/Inputs!$B$8,0),"")</f>
        <v/>
      </c>
      <c r="C3957" s="27">
        <f>IF($A3957&lt;=Inputs!$B$13,B3957/100,"")</f>
        <v/>
      </c>
      <c r="D3957" s="28">
        <f>IF($A3957&lt;=Inputs!$B$13,C3957*Inputs!$B$7,"")</f>
        <v/>
      </c>
      <c r="E3957" s="29">
        <f>IF($A3957&lt;=Inputs!$B$13,IF(D3957&gt;0,1,0),"")</f>
        <v/>
      </c>
      <c r="F3957" s="26">
        <f>IF($A3957&lt;=Inputs!$B$13,IF(1&lt;=Inputs!$B$8,IF(Inputs!$B$12&gt;0,MAX(MIN(NORM.INV(RAND(),LOOKUP(P3957,Inputs!$J$6:$J$9,Inputs!$G$6:$G$9),LOOKUP(P3957,Inputs!$J$6:$J$9,Inputs!$H$6:$H$9)),Inputs!$B$12),-Inputs!$B$12),NORM.INV(RAND(),LOOKUP(P3957,Inputs!$J$6:$J$9,Inputs!$G$6:$G$9),LOOKUP(P3957,Inputs!$J$6:$J$9,Inputs!$H$6:$H$9))),0),"" )</f>
        <v/>
      </c>
      <c r="G3957" s="26">
        <f>IF($A3957&lt;=Inputs!$B$13,IF(2&lt;=Inputs!$B$8,IF(Inputs!$B$12&gt;0,MAX(MIN(NORM.INV(RAND(),LOOKUP(Q3957,Inputs!$J$6:$J$9,Inputs!$G$6:$G$9),LOOKUP(Q3957,Inputs!$J$6:$J$9,Inputs!$H$6:$H$9)),Inputs!$B$12),-Inputs!$B$12),NORM.INV(RAND(),LOOKUP(Q3957,Inputs!$J$6:$J$9,Inputs!$G$6:$G$9),LOOKUP(Q3957,Inputs!$J$6:$J$9,Inputs!$H$6:$H$9))),0),"" )</f>
        <v/>
      </c>
      <c r="H3957" s="26">
        <f>IF($A3957&lt;=Inputs!$B$13,IF(3&lt;=Inputs!$B$8,IF(Inputs!$B$12&gt;0,MAX(MIN(NORM.INV(RAND(),LOOKUP(R3957,Inputs!$J$6:$J$9,Inputs!$G$6:$G$9),LOOKUP(R3957,Inputs!$J$6:$J$9,Inputs!$H$6:$H$9)),Inputs!$B$12),-Inputs!$B$12),NORM.INV(RAND(),LOOKUP(R3957,Inputs!$J$6:$J$9,Inputs!$G$6:$G$9),LOOKUP(R3957,Inputs!$J$6:$J$9,Inputs!$H$6:$H$9))),0),"" )</f>
        <v/>
      </c>
      <c r="I3957" s="26">
        <f>IF($A3957&lt;=Inputs!$B$13,IF(4&lt;=Inputs!$B$8,IF(Inputs!$B$12&gt;0,MAX(MIN(NORM.INV(RAND(),LOOKUP(S3957,Inputs!$J$6:$J$9,Inputs!$G$6:$G$9),LOOKUP(S3957,Inputs!$J$6:$J$9,Inputs!$H$6:$H$9)),Inputs!$B$12),-Inputs!$B$12),NORM.INV(RAND(),LOOKUP(S3957,Inputs!$J$6:$J$9,Inputs!$G$6:$G$9),LOOKUP(S3957,Inputs!$J$6:$J$9,Inputs!$H$6:$H$9))),0),"" )</f>
        <v/>
      </c>
      <c r="J3957" s="26">
        <f>IF($A3957&lt;=Inputs!$B$13,IF(5&lt;=Inputs!$B$8,IF(Inputs!$B$12&gt;0,MAX(MIN(NORM.INV(RAND(),LOOKUP(T3957,Inputs!$J$6:$J$9,Inputs!$G$6:$G$9),LOOKUP(T3957,Inputs!$J$6:$J$9,Inputs!$H$6:$H$9)),Inputs!$B$12),-Inputs!$B$12),NORM.INV(RAND(),LOOKUP(T3957,Inputs!$J$6:$J$9,Inputs!$G$6:$G$9),LOOKUP(T3957,Inputs!$J$6:$J$9,Inputs!$H$6:$H$9))),0),"" )</f>
        <v/>
      </c>
      <c r="K3957" s="26">
        <f>IF($A3957&lt;=Inputs!$B$13,IF(6&lt;=Inputs!$B$8,IF(Inputs!$B$12&gt;0,MAX(MIN(NORM.INV(RAND(),LOOKUP(U3957,Inputs!$J$6:$J$9,Inputs!$G$6:$G$9),LOOKUP(U3957,Inputs!$J$6:$J$9,Inputs!$H$6:$H$9)),Inputs!$B$12),-Inputs!$B$12),NORM.INV(RAND(),LOOKUP(U3957,Inputs!$J$6:$J$9,Inputs!$G$6:$G$9),LOOKUP(U3957,Inputs!$J$6:$J$9,Inputs!$H$6:$H$9))),0),"" )</f>
        <v/>
      </c>
      <c r="L3957" s="26">
        <f>IF($A3957&lt;=Inputs!$B$13,IF(7&lt;=Inputs!$B$8,IF(Inputs!$B$12&gt;0,MAX(MIN(NORM.INV(RAND(),LOOKUP(V3957,Inputs!$J$6:$J$9,Inputs!$G$6:$G$9),LOOKUP(V3957,Inputs!$J$6:$J$9,Inputs!$H$6:$H$9)),Inputs!$B$12),-Inputs!$B$12),NORM.INV(RAND(),LOOKUP(V3957,Inputs!$J$6:$J$9,Inputs!$G$6:$G$9),LOOKUP(V3957,Inputs!$J$6:$J$9,Inputs!$H$6:$H$9))),0),"" )</f>
        <v/>
      </c>
      <c r="M3957" s="26">
        <f>IF($A3957&lt;=Inputs!$B$13,IF(8&lt;=Inputs!$B$8,IF(Inputs!$B$12&gt;0,MAX(MIN(NORM.INV(RAND(),LOOKUP(W3957,Inputs!$J$6:$J$9,Inputs!$G$6:$G$9),LOOKUP(W3957,Inputs!$J$6:$J$9,Inputs!$H$6:$H$9)),Inputs!$B$12),-Inputs!$B$12),NORM.INV(RAND(),LOOKUP(W3957,Inputs!$J$6:$J$9,Inputs!$G$6:$G$9),LOOKUP(W3957,Inputs!$J$6:$J$9,Inputs!$H$6:$H$9))),0),"" )</f>
        <v/>
      </c>
      <c r="N3957" s="26">
        <f>IF($A3957&lt;=Inputs!$B$13,IF(9&lt;=Inputs!$B$8,IF(Inputs!$B$12&gt;0,MAX(MIN(NORM.INV(RAND(),LOOKUP(X3957,Inputs!$J$6:$J$9,Inputs!$G$6:$G$9),LOOKUP(X3957,Inputs!$J$6:$J$9,Inputs!$H$6:$H$9)),Inputs!$B$12),-Inputs!$B$12),NORM.INV(RAND(),LOOKUP(X3957,Inputs!$J$6:$J$9,Inputs!$G$6:$G$9),LOOKUP(X3957,Inputs!$J$6:$J$9,Inputs!$H$6:$H$9))),0),"" )</f>
        <v/>
      </c>
      <c r="O3957" s="26">
        <f>IF($A3957&lt;=Inputs!$B$13,IF(10&lt;=Inputs!$B$8,IF(Inputs!$B$12&gt;0,MAX(MIN(NORM.INV(RAND(),LOOKUP(Y3957,Inputs!$J$6:$J$9,Inputs!$G$6:$G$9),LOOKUP(Y3957,Inputs!$J$6:$J$9,Inputs!$H$6:$H$9)),Inputs!$B$12),-Inputs!$B$12),NORM.INV(RAND(),LOOKUP(Y3957,Inputs!$J$6:$J$9,Inputs!$G$6:$G$9),LOOKUP(Y3957,Inputs!$J$6:$J$9,Inputs!$H$6:$H$9))),0),"" )</f>
        <v/>
      </c>
      <c r="P3957" s="31">
        <f>IF($A3957&lt;=Inputs!$B$13,RAND(),"")</f>
        <v/>
      </c>
      <c r="Q3957" s="31">
        <f>IF($A3957&lt;=Inputs!$B$13,RAND(),"")</f>
        <v/>
      </c>
      <c r="R3957" s="31">
        <f>IF($A3957&lt;=Inputs!$B$13,RAND(),"")</f>
        <v/>
      </c>
      <c r="S3957" s="31">
        <f>IF($A3957&lt;=Inputs!$B$13,RAND(),"")</f>
        <v/>
      </c>
      <c r="T3957" s="31">
        <f>IF($A3957&lt;=Inputs!$B$13,RAND(),"")</f>
        <v/>
      </c>
      <c r="U3957" s="31">
        <f>IF($A3957&lt;=Inputs!$B$13,RAND(),"")</f>
        <v/>
      </c>
      <c r="V3957" s="31">
        <f>IF($A3957&lt;=Inputs!$B$13,RAND(),"")</f>
        <v/>
      </c>
      <c r="W3957" s="31">
        <f>IF($A3957&lt;=Inputs!$B$13,RAND(),"")</f>
        <v/>
      </c>
      <c r="X3957" s="31">
        <f>IF($A3957&lt;=Inputs!$B$13,RAND(),"")</f>
        <v/>
      </c>
      <c r="Y3957" s="31">
        <f>IF($A3957&lt;=Inputs!$B$13,RAND(),"")</f>
        <v/>
      </c>
    </row>
    <row r="3958">
      <c r="A3958" t="n">
        <v>3953</v>
      </c>
      <c r="B3958" s="26">
        <f>IF($A3958&lt;=Inputs!$B$13,IF(Inputs!$B$8&gt;0,SUM(F3958:O3958)/Inputs!$B$8,0),"")</f>
        <v/>
      </c>
      <c r="C3958" s="27">
        <f>IF($A3958&lt;=Inputs!$B$13,B3958/100,"")</f>
        <v/>
      </c>
      <c r="D3958" s="28">
        <f>IF($A3958&lt;=Inputs!$B$13,C3958*Inputs!$B$7,"")</f>
        <v/>
      </c>
      <c r="E3958" s="29">
        <f>IF($A3958&lt;=Inputs!$B$13,IF(D3958&gt;0,1,0),"")</f>
        <v/>
      </c>
      <c r="F3958" s="26">
        <f>IF($A3958&lt;=Inputs!$B$13,IF(1&lt;=Inputs!$B$8,IF(Inputs!$B$12&gt;0,MAX(MIN(NORM.INV(RAND(),LOOKUP(P3958,Inputs!$J$6:$J$9,Inputs!$G$6:$G$9),LOOKUP(P3958,Inputs!$J$6:$J$9,Inputs!$H$6:$H$9)),Inputs!$B$12),-Inputs!$B$12),NORM.INV(RAND(),LOOKUP(P3958,Inputs!$J$6:$J$9,Inputs!$G$6:$G$9),LOOKUP(P3958,Inputs!$J$6:$J$9,Inputs!$H$6:$H$9))),0),"" )</f>
        <v/>
      </c>
      <c r="G3958" s="26">
        <f>IF($A3958&lt;=Inputs!$B$13,IF(2&lt;=Inputs!$B$8,IF(Inputs!$B$12&gt;0,MAX(MIN(NORM.INV(RAND(),LOOKUP(Q3958,Inputs!$J$6:$J$9,Inputs!$G$6:$G$9),LOOKUP(Q3958,Inputs!$J$6:$J$9,Inputs!$H$6:$H$9)),Inputs!$B$12),-Inputs!$B$12),NORM.INV(RAND(),LOOKUP(Q3958,Inputs!$J$6:$J$9,Inputs!$G$6:$G$9),LOOKUP(Q3958,Inputs!$J$6:$J$9,Inputs!$H$6:$H$9))),0),"" )</f>
        <v/>
      </c>
      <c r="H3958" s="26">
        <f>IF($A3958&lt;=Inputs!$B$13,IF(3&lt;=Inputs!$B$8,IF(Inputs!$B$12&gt;0,MAX(MIN(NORM.INV(RAND(),LOOKUP(R3958,Inputs!$J$6:$J$9,Inputs!$G$6:$G$9),LOOKUP(R3958,Inputs!$J$6:$J$9,Inputs!$H$6:$H$9)),Inputs!$B$12),-Inputs!$B$12),NORM.INV(RAND(),LOOKUP(R3958,Inputs!$J$6:$J$9,Inputs!$G$6:$G$9),LOOKUP(R3958,Inputs!$J$6:$J$9,Inputs!$H$6:$H$9))),0),"" )</f>
        <v/>
      </c>
      <c r="I3958" s="26">
        <f>IF($A3958&lt;=Inputs!$B$13,IF(4&lt;=Inputs!$B$8,IF(Inputs!$B$12&gt;0,MAX(MIN(NORM.INV(RAND(),LOOKUP(S3958,Inputs!$J$6:$J$9,Inputs!$G$6:$G$9),LOOKUP(S3958,Inputs!$J$6:$J$9,Inputs!$H$6:$H$9)),Inputs!$B$12),-Inputs!$B$12),NORM.INV(RAND(),LOOKUP(S3958,Inputs!$J$6:$J$9,Inputs!$G$6:$G$9),LOOKUP(S3958,Inputs!$J$6:$J$9,Inputs!$H$6:$H$9))),0),"" )</f>
        <v/>
      </c>
      <c r="J3958" s="26">
        <f>IF($A3958&lt;=Inputs!$B$13,IF(5&lt;=Inputs!$B$8,IF(Inputs!$B$12&gt;0,MAX(MIN(NORM.INV(RAND(),LOOKUP(T3958,Inputs!$J$6:$J$9,Inputs!$G$6:$G$9),LOOKUP(T3958,Inputs!$J$6:$J$9,Inputs!$H$6:$H$9)),Inputs!$B$12),-Inputs!$B$12),NORM.INV(RAND(),LOOKUP(T3958,Inputs!$J$6:$J$9,Inputs!$G$6:$G$9),LOOKUP(T3958,Inputs!$J$6:$J$9,Inputs!$H$6:$H$9))),0),"" )</f>
        <v/>
      </c>
      <c r="K3958" s="26">
        <f>IF($A3958&lt;=Inputs!$B$13,IF(6&lt;=Inputs!$B$8,IF(Inputs!$B$12&gt;0,MAX(MIN(NORM.INV(RAND(),LOOKUP(U3958,Inputs!$J$6:$J$9,Inputs!$G$6:$G$9),LOOKUP(U3958,Inputs!$J$6:$J$9,Inputs!$H$6:$H$9)),Inputs!$B$12),-Inputs!$B$12),NORM.INV(RAND(),LOOKUP(U3958,Inputs!$J$6:$J$9,Inputs!$G$6:$G$9),LOOKUP(U3958,Inputs!$J$6:$J$9,Inputs!$H$6:$H$9))),0),"" )</f>
        <v/>
      </c>
      <c r="L3958" s="26">
        <f>IF($A3958&lt;=Inputs!$B$13,IF(7&lt;=Inputs!$B$8,IF(Inputs!$B$12&gt;0,MAX(MIN(NORM.INV(RAND(),LOOKUP(V3958,Inputs!$J$6:$J$9,Inputs!$G$6:$G$9),LOOKUP(V3958,Inputs!$J$6:$J$9,Inputs!$H$6:$H$9)),Inputs!$B$12),-Inputs!$B$12),NORM.INV(RAND(),LOOKUP(V3958,Inputs!$J$6:$J$9,Inputs!$G$6:$G$9),LOOKUP(V3958,Inputs!$J$6:$J$9,Inputs!$H$6:$H$9))),0),"" )</f>
        <v/>
      </c>
      <c r="M3958" s="26">
        <f>IF($A3958&lt;=Inputs!$B$13,IF(8&lt;=Inputs!$B$8,IF(Inputs!$B$12&gt;0,MAX(MIN(NORM.INV(RAND(),LOOKUP(W3958,Inputs!$J$6:$J$9,Inputs!$G$6:$G$9),LOOKUP(W3958,Inputs!$J$6:$J$9,Inputs!$H$6:$H$9)),Inputs!$B$12),-Inputs!$B$12),NORM.INV(RAND(),LOOKUP(W3958,Inputs!$J$6:$J$9,Inputs!$G$6:$G$9),LOOKUP(W3958,Inputs!$J$6:$J$9,Inputs!$H$6:$H$9))),0),"" )</f>
        <v/>
      </c>
      <c r="N3958" s="26">
        <f>IF($A3958&lt;=Inputs!$B$13,IF(9&lt;=Inputs!$B$8,IF(Inputs!$B$12&gt;0,MAX(MIN(NORM.INV(RAND(),LOOKUP(X3958,Inputs!$J$6:$J$9,Inputs!$G$6:$G$9),LOOKUP(X3958,Inputs!$J$6:$J$9,Inputs!$H$6:$H$9)),Inputs!$B$12),-Inputs!$B$12),NORM.INV(RAND(),LOOKUP(X3958,Inputs!$J$6:$J$9,Inputs!$G$6:$G$9),LOOKUP(X3958,Inputs!$J$6:$J$9,Inputs!$H$6:$H$9))),0),"" )</f>
        <v/>
      </c>
      <c r="O3958" s="26">
        <f>IF($A3958&lt;=Inputs!$B$13,IF(10&lt;=Inputs!$B$8,IF(Inputs!$B$12&gt;0,MAX(MIN(NORM.INV(RAND(),LOOKUP(Y3958,Inputs!$J$6:$J$9,Inputs!$G$6:$G$9),LOOKUP(Y3958,Inputs!$J$6:$J$9,Inputs!$H$6:$H$9)),Inputs!$B$12),-Inputs!$B$12),NORM.INV(RAND(),LOOKUP(Y3958,Inputs!$J$6:$J$9,Inputs!$G$6:$G$9),LOOKUP(Y3958,Inputs!$J$6:$J$9,Inputs!$H$6:$H$9))),0),"" )</f>
        <v/>
      </c>
      <c r="P3958" s="31">
        <f>IF($A3958&lt;=Inputs!$B$13,RAND(),"")</f>
        <v/>
      </c>
      <c r="Q3958" s="31">
        <f>IF($A3958&lt;=Inputs!$B$13,RAND(),"")</f>
        <v/>
      </c>
      <c r="R3958" s="31">
        <f>IF($A3958&lt;=Inputs!$B$13,RAND(),"")</f>
        <v/>
      </c>
      <c r="S3958" s="31">
        <f>IF($A3958&lt;=Inputs!$B$13,RAND(),"")</f>
        <v/>
      </c>
      <c r="T3958" s="31">
        <f>IF($A3958&lt;=Inputs!$B$13,RAND(),"")</f>
        <v/>
      </c>
      <c r="U3958" s="31">
        <f>IF($A3958&lt;=Inputs!$B$13,RAND(),"")</f>
        <v/>
      </c>
      <c r="V3958" s="31">
        <f>IF($A3958&lt;=Inputs!$B$13,RAND(),"")</f>
        <v/>
      </c>
      <c r="W3958" s="31">
        <f>IF($A3958&lt;=Inputs!$B$13,RAND(),"")</f>
        <v/>
      </c>
      <c r="X3958" s="31">
        <f>IF($A3958&lt;=Inputs!$B$13,RAND(),"")</f>
        <v/>
      </c>
      <c r="Y3958" s="31">
        <f>IF($A3958&lt;=Inputs!$B$13,RAND(),"")</f>
        <v/>
      </c>
    </row>
    <row r="3959">
      <c r="A3959" t="n">
        <v>3954</v>
      </c>
      <c r="B3959" s="26">
        <f>IF($A3959&lt;=Inputs!$B$13,IF(Inputs!$B$8&gt;0,SUM(F3959:O3959)/Inputs!$B$8,0),"")</f>
        <v/>
      </c>
      <c r="C3959" s="27">
        <f>IF($A3959&lt;=Inputs!$B$13,B3959/100,"")</f>
        <v/>
      </c>
      <c r="D3959" s="28">
        <f>IF($A3959&lt;=Inputs!$B$13,C3959*Inputs!$B$7,"")</f>
        <v/>
      </c>
      <c r="E3959" s="29">
        <f>IF($A3959&lt;=Inputs!$B$13,IF(D3959&gt;0,1,0),"")</f>
        <v/>
      </c>
      <c r="F3959" s="26">
        <f>IF($A3959&lt;=Inputs!$B$13,IF(1&lt;=Inputs!$B$8,IF(Inputs!$B$12&gt;0,MAX(MIN(NORM.INV(RAND(),LOOKUP(P3959,Inputs!$J$6:$J$9,Inputs!$G$6:$G$9),LOOKUP(P3959,Inputs!$J$6:$J$9,Inputs!$H$6:$H$9)),Inputs!$B$12),-Inputs!$B$12),NORM.INV(RAND(),LOOKUP(P3959,Inputs!$J$6:$J$9,Inputs!$G$6:$G$9),LOOKUP(P3959,Inputs!$J$6:$J$9,Inputs!$H$6:$H$9))),0),"" )</f>
        <v/>
      </c>
      <c r="G3959" s="26">
        <f>IF($A3959&lt;=Inputs!$B$13,IF(2&lt;=Inputs!$B$8,IF(Inputs!$B$12&gt;0,MAX(MIN(NORM.INV(RAND(),LOOKUP(Q3959,Inputs!$J$6:$J$9,Inputs!$G$6:$G$9),LOOKUP(Q3959,Inputs!$J$6:$J$9,Inputs!$H$6:$H$9)),Inputs!$B$12),-Inputs!$B$12),NORM.INV(RAND(),LOOKUP(Q3959,Inputs!$J$6:$J$9,Inputs!$G$6:$G$9),LOOKUP(Q3959,Inputs!$J$6:$J$9,Inputs!$H$6:$H$9))),0),"" )</f>
        <v/>
      </c>
      <c r="H3959" s="26">
        <f>IF($A3959&lt;=Inputs!$B$13,IF(3&lt;=Inputs!$B$8,IF(Inputs!$B$12&gt;0,MAX(MIN(NORM.INV(RAND(),LOOKUP(R3959,Inputs!$J$6:$J$9,Inputs!$G$6:$G$9),LOOKUP(R3959,Inputs!$J$6:$J$9,Inputs!$H$6:$H$9)),Inputs!$B$12),-Inputs!$B$12),NORM.INV(RAND(),LOOKUP(R3959,Inputs!$J$6:$J$9,Inputs!$G$6:$G$9),LOOKUP(R3959,Inputs!$J$6:$J$9,Inputs!$H$6:$H$9))),0),"" )</f>
        <v/>
      </c>
      <c r="I3959" s="26">
        <f>IF($A3959&lt;=Inputs!$B$13,IF(4&lt;=Inputs!$B$8,IF(Inputs!$B$12&gt;0,MAX(MIN(NORM.INV(RAND(),LOOKUP(S3959,Inputs!$J$6:$J$9,Inputs!$G$6:$G$9),LOOKUP(S3959,Inputs!$J$6:$J$9,Inputs!$H$6:$H$9)),Inputs!$B$12),-Inputs!$B$12),NORM.INV(RAND(),LOOKUP(S3959,Inputs!$J$6:$J$9,Inputs!$G$6:$G$9),LOOKUP(S3959,Inputs!$J$6:$J$9,Inputs!$H$6:$H$9))),0),"" )</f>
        <v/>
      </c>
      <c r="J3959" s="26">
        <f>IF($A3959&lt;=Inputs!$B$13,IF(5&lt;=Inputs!$B$8,IF(Inputs!$B$12&gt;0,MAX(MIN(NORM.INV(RAND(),LOOKUP(T3959,Inputs!$J$6:$J$9,Inputs!$G$6:$G$9),LOOKUP(T3959,Inputs!$J$6:$J$9,Inputs!$H$6:$H$9)),Inputs!$B$12),-Inputs!$B$12),NORM.INV(RAND(),LOOKUP(T3959,Inputs!$J$6:$J$9,Inputs!$G$6:$G$9),LOOKUP(T3959,Inputs!$J$6:$J$9,Inputs!$H$6:$H$9))),0),"" )</f>
        <v/>
      </c>
      <c r="K3959" s="26">
        <f>IF($A3959&lt;=Inputs!$B$13,IF(6&lt;=Inputs!$B$8,IF(Inputs!$B$12&gt;0,MAX(MIN(NORM.INV(RAND(),LOOKUP(U3959,Inputs!$J$6:$J$9,Inputs!$G$6:$G$9),LOOKUP(U3959,Inputs!$J$6:$J$9,Inputs!$H$6:$H$9)),Inputs!$B$12),-Inputs!$B$12),NORM.INV(RAND(),LOOKUP(U3959,Inputs!$J$6:$J$9,Inputs!$G$6:$G$9),LOOKUP(U3959,Inputs!$J$6:$J$9,Inputs!$H$6:$H$9))),0),"" )</f>
        <v/>
      </c>
      <c r="L3959" s="26">
        <f>IF($A3959&lt;=Inputs!$B$13,IF(7&lt;=Inputs!$B$8,IF(Inputs!$B$12&gt;0,MAX(MIN(NORM.INV(RAND(),LOOKUP(V3959,Inputs!$J$6:$J$9,Inputs!$G$6:$G$9),LOOKUP(V3959,Inputs!$J$6:$J$9,Inputs!$H$6:$H$9)),Inputs!$B$12),-Inputs!$B$12),NORM.INV(RAND(),LOOKUP(V3959,Inputs!$J$6:$J$9,Inputs!$G$6:$G$9),LOOKUP(V3959,Inputs!$J$6:$J$9,Inputs!$H$6:$H$9))),0),"" )</f>
        <v/>
      </c>
      <c r="M3959" s="26">
        <f>IF($A3959&lt;=Inputs!$B$13,IF(8&lt;=Inputs!$B$8,IF(Inputs!$B$12&gt;0,MAX(MIN(NORM.INV(RAND(),LOOKUP(W3959,Inputs!$J$6:$J$9,Inputs!$G$6:$G$9),LOOKUP(W3959,Inputs!$J$6:$J$9,Inputs!$H$6:$H$9)),Inputs!$B$12),-Inputs!$B$12),NORM.INV(RAND(),LOOKUP(W3959,Inputs!$J$6:$J$9,Inputs!$G$6:$G$9),LOOKUP(W3959,Inputs!$J$6:$J$9,Inputs!$H$6:$H$9))),0),"" )</f>
        <v/>
      </c>
      <c r="N3959" s="26">
        <f>IF($A3959&lt;=Inputs!$B$13,IF(9&lt;=Inputs!$B$8,IF(Inputs!$B$12&gt;0,MAX(MIN(NORM.INV(RAND(),LOOKUP(X3959,Inputs!$J$6:$J$9,Inputs!$G$6:$G$9),LOOKUP(X3959,Inputs!$J$6:$J$9,Inputs!$H$6:$H$9)),Inputs!$B$12),-Inputs!$B$12),NORM.INV(RAND(),LOOKUP(X3959,Inputs!$J$6:$J$9,Inputs!$G$6:$G$9),LOOKUP(X3959,Inputs!$J$6:$J$9,Inputs!$H$6:$H$9))),0),"" )</f>
        <v/>
      </c>
      <c r="O3959" s="26">
        <f>IF($A3959&lt;=Inputs!$B$13,IF(10&lt;=Inputs!$B$8,IF(Inputs!$B$12&gt;0,MAX(MIN(NORM.INV(RAND(),LOOKUP(Y3959,Inputs!$J$6:$J$9,Inputs!$G$6:$G$9),LOOKUP(Y3959,Inputs!$J$6:$J$9,Inputs!$H$6:$H$9)),Inputs!$B$12),-Inputs!$B$12),NORM.INV(RAND(),LOOKUP(Y3959,Inputs!$J$6:$J$9,Inputs!$G$6:$G$9),LOOKUP(Y3959,Inputs!$J$6:$J$9,Inputs!$H$6:$H$9))),0),"" )</f>
        <v/>
      </c>
      <c r="P3959" s="31">
        <f>IF($A3959&lt;=Inputs!$B$13,RAND(),"")</f>
        <v/>
      </c>
      <c r="Q3959" s="31">
        <f>IF($A3959&lt;=Inputs!$B$13,RAND(),"")</f>
        <v/>
      </c>
      <c r="R3959" s="31">
        <f>IF($A3959&lt;=Inputs!$B$13,RAND(),"")</f>
        <v/>
      </c>
      <c r="S3959" s="31">
        <f>IF($A3959&lt;=Inputs!$B$13,RAND(),"")</f>
        <v/>
      </c>
      <c r="T3959" s="31">
        <f>IF($A3959&lt;=Inputs!$B$13,RAND(),"")</f>
        <v/>
      </c>
      <c r="U3959" s="31">
        <f>IF($A3959&lt;=Inputs!$B$13,RAND(),"")</f>
        <v/>
      </c>
      <c r="V3959" s="31">
        <f>IF($A3959&lt;=Inputs!$B$13,RAND(),"")</f>
        <v/>
      </c>
      <c r="W3959" s="31">
        <f>IF($A3959&lt;=Inputs!$B$13,RAND(),"")</f>
        <v/>
      </c>
      <c r="X3959" s="31">
        <f>IF($A3959&lt;=Inputs!$B$13,RAND(),"")</f>
        <v/>
      </c>
      <c r="Y3959" s="31">
        <f>IF($A3959&lt;=Inputs!$B$13,RAND(),"")</f>
        <v/>
      </c>
    </row>
    <row r="3960">
      <c r="A3960" t="n">
        <v>3955</v>
      </c>
      <c r="B3960" s="26">
        <f>IF($A3960&lt;=Inputs!$B$13,IF(Inputs!$B$8&gt;0,SUM(F3960:O3960)/Inputs!$B$8,0),"")</f>
        <v/>
      </c>
      <c r="C3960" s="27">
        <f>IF($A3960&lt;=Inputs!$B$13,B3960/100,"")</f>
        <v/>
      </c>
      <c r="D3960" s="28">
        <f>IF($A3960&lt;=Inputs!$B$13,C3960*Inputs!$B$7,"")</f>
        <v/>
      </c>
      <c r="E3960" s="29">
        <f>IF($A3960&lt;=Inputs!$B$13,IF(D3960&gt;0,1,0),"")</f>
        <v/>
      </c>
      <c r="F3960" s="26">
        <f>IF($A3960&lt;=Inputs!$B$13,IF(1&lt;=Inputs!$B$8,IF(Inputs!$B$12&gt;0,MAX(MIN(NORM.INV(RAND(),LOOKUP(P3960,Inputs!$J$6:$J$9,Inputs!$G$6:$G$9),LOOKUP(P3960,Inputs!$J$6:$J$9,Inputs!$H$6:$H$9)),Inputs!$B$12),-Inputs!$B$12),NORM.INV(RAND(),LOOKUP(P3960,Inputs!$J$6:$J$9,Inputs!$G$6:$G$9),LOOKUP(P3960,Inputs!$J$6:$J$9,Inputs!$H$6:$H$9))),0),"" )</f>
        <v/>
      </c>
      <c r="G3960" s="26">
        <f>IF($A3960&lt;=Inputs!$B$13,IF(2&lt;=Inputs!$B$8,IF(Inputs!$B$12&gt;0,MAX(MIN(NORM.INV(RAND(),LOOKUP(Q3960,Inputs!$J$6:$J$9,Inputs!$G$6:$G$9),LOOKUP(Q3960,Inputs!$J$6:$J$9,Inputs!$H$6:$H$9)),Inputs!$B$12),-Inputs!$B$12),NORM.INV(RAND(),LOOKUP(Q3960,Inputs!$J$6:$J$9,Inputs!$G$6:$G$9),LOOKUP(Q3960,Inputs!$J$6:$J$9,Inputs!$H$6:$H$9))),0),"" )</f>
        <v/>
      </c>
      <c r="H3960" s="26">
        <f>IF($A3960&lt;=Inputs!$B$13,IF(3&lt;=Inputs!$B$8,IF(Inputs!$B$12&gt;0,MAX(MIN(NORM.INV(RAND(),LOOKUP(R3960,Inputs!$J$6:$J$9,Inputs!$G$6:$G$9),LOOKUP(R3960,Inputs!$J$6:$J$9,Inputs!$H$6:$H$9)),Inputs!$B$12),-Inputs!$B$12),NORM.INV(RAND(),LOOKUP(R3960,Inputs!$J$6:$J$9,Inputs!$G$6:$G$9),LOOKUP(R3960,Inputs!$J$6:$J$9,Inputs!$H$6:$H$9))),0),"" )</f>
        <v/>
      </c>
      <c r="I3960" s="26">
        <f>IF($A3960&lt;=Inputs!$B$13,IF(4&lt;=Inputs!$B$8,IF(Inputs!$B$12&gt;0,MAX(MIN(NORM.INV(RAND(),LOOKUP(S3960,Inputs!$J$6:$J$9,Inputs!$G$6:$G$9),LOOKUP(S3960,Inputs!$J$6:$J$9,Inputs!$H$6:$H$9)),Inputs!$B$12),-Inputs!$B$12),NORM.INV(RAND(),LOOKUP(S3960,Inputs!$J$6:$J$9,Inputs!$G$6:$G$9),LOOKUP(S3960,Inputs!$J$6:$J$9,Inputs!$H$6:$H$9))),0),"" )</f>
        <v/>
      </c>
      <c r="J3960" s="26">
        <f>IF($A3960&lt;=Inputs!$B$13,IF(5&lt;=Inputs!$B$8,IF(Inputs!$B$12&gt;0,MAX(MIN(NORM.INV(RAND(),LOOKUP(T3960,Inputs!$J$6:$J$9,Inputs!$G$6:$G$9),LOOKUP(T3960,Inputs!$J$6:$J$9,Inputs!$H$6:$H$9)),Inputs!$B$12),-Inputs!$B$12),NORM.INV(RAND(),LOOKUP(T3960,Inputs!$J$6:$J$9,Inputs!$G$6:$G$9),LOOKUP(T3960,Inputs!$J$6:$J$9,Inputs!$H$6:$H$9))),0),"" )</f>
        <v/>
      </c>
      <c r="K3960" s="26">
        <f>IF($A3960&lt;=Inputs!$B$13,IF(6&lt;=Inputs!$B$8,IF(Inputs!$B$12&gt;0,MAX(MIN(NORM.INV(RAND(),LOOKUP(U3960,Inputs!$J$6:$J$9,Inputs!$G$6:$G$9),LOOKUP(U3960,Inputs!$J$6:$J$9,Inputs!$H$6:$H$9)),Inputs!$B$12),-Inputs!$B$12),NORM.INV(RAND(),LOOKUP(U3960,Inputs!$J$6:$J$9,Inputs!$G$6:$G$9),LOOKUP(U3960,Inputs!$J$6:$J$9,Inputs!$H$6:$H$9))),0),"" )</f>
        <v/>
      </c>
      <c r="L3960" s="26">
        <f>IF($A3960&lt;=Inputs!$B$13,IF(7&lt;=Inputs!$B$8,IF(Inputs!$B$12&gt;0,MAX(MIN(NORM.INV(RAND(),LOOKUP(V3960,Inputs!$J$6:$J$9,Inputs!$G$6:$G$9),LOOKUP(V3960,Inputs!$J$6:$J$9,Inputs!$H$6:$H$9)),Inputs!$B$12),-Inputs!$B$12),NORM.INV(RAND(),LOOKUP(V3960,Inputs!$J$6:$J$9,Inputs!$G$6:$G$9),LOOKUP(V3960,Inputs!$J$6:$J$9,Inputs!$H$6:$H$9))),0),"" )</f>
        <v/>
      </c>
      <c r="M3960" s="26">
        <f>IF($A3960&lt;=Inputs!$B$13,IF(8&lt;=Inputs!$B$8,IF(Inputs!$B$12&gt;0,MAX(MIN(NORM.INV(RAND(),LOOKUP(W3960,Inputs!$J$6:$J$9,Inputs!$G$6:$G$9),LOOKUP(W3960,Inputs!$J$6:$J$9,Inputs!$H$6:$H$9)),Inputs!$B$12),-Inputs!$B$12),NORM.INV(RAND(),LOOKUP(W3960,Inputs!$J$6:$J$9,Inputs!$G$6:$G$9),LOOKUP(W3960,Inputs!$J$6:$J$9,Inputs!$H$6:$H$9))),0),"" )</f>
        <v/>
      </c>
      <c r="N3960" s="26">
        <f>IF($A3960&lt;=Inputs!$B$13,IF(9&lt;=Inputs!$B$8,IF(Inputs!$B$12&gt;0,MAX(MIN(NORM.INV(RAND(),LOOKUP(X3960,Inputs!$J$6:$J$9,Inputs!$G$6:$G$9),LOOKUP(X3960,Inputs!$J$6:$J$9,Inputs!$H$6:$H$9)),Inputs!$B$12),-Inputs!$B$12),NORM.INV(RAND(),LOOKUP(X3960,Inputs!$J$6:$J$9,Inputs!$G$6:$G$9),LOOKUP(X3960,Inputs!$J$6:$J$9,Inputs!$H$6:$H$9))),0),"" )</f>
        <v/>
      </c>
      <c r="O3960" s="26">
        <f>IF($A3960&lt;=Inputs!$B$13,IF(10&lt;=Inputs!$B$8,IF(Inputs!$B$12&gt;0,MAX(MIN(NORM.INV(RAND(),LOOKUP(Y3960,Inputs!$J$6:$J$9,Inputs!$G$6:$G$9),LOOKUP(Y3960,Inputs!$J$6:$J$9,Inputs!$H$6:$H$9)),Inputs!$B$12),-Inputs!$B$12),NORM.INV(RAND(),LOOKUP(Y3960,Inputs!$J$6:$J$9,Inputs!$G$6:$G$9),LOOKUP(Y3960,Inputs!$J$6:$J$9,Inputs!$H$6:$H$9))),0),"" )</f>
        <v/>
      </c>
      <c r="P3960" s="31">
        <f>IF($A3960&lt;=Inputs!$B$13,RAND(),"")</f>
        <v/>
      </c>
      <c r="Q3960" s="31">
        <f>IF($A3960&lt;=Inputs!$B$13,RAND(),"")</f>
        <v/>
      </c>
      <c r="R3960" s="31">
        <f>IF($A3960&lt;=Inputs!$B$13,RAND(),"")</f>
        <v/>
      </c>
      <c r="S3960" s="31">
        <f>IF($A3960&lt;=Inputs!$B$13,RAND(),"")</f>
        <v/>
      </c>
      <c r="T3960" s="31">
        <f>IF($A3960&lt;=Inputs!$B$13,RAND(),"")</f>
        <v/>
      </c>
      <c r="U3960" s="31">
        <f>IF($A3960&lt;=Inputs!$B$13,RAND(),"")</f>
        <v/>
      </c>
      <c r="V3960" s="31">
        <f>IF($A3960&lt;=Inputs!$B$13,RAND(),"")</f>
        <v/>
      </c>
      <c r="W3960" s="31">
        <f>IF($A3960&lt;=Inputs!$B$13,RAND(),"")</f>
        <v/>
      </c>
      <c r="X3960" s="31">
        <f>IF($A3960&lt;=Inputs!$B$13,RAND(),"")</f>
        <v/>
      </c>
      <c r="Y3960" s="31">
        <f>IF($A3960&lt;=Inputs!$B$13,RAND(),"")</f>
        <v/>
      </c>
    </row>
    <row r="3961">
      <c r="A3961" t="n">
        <v>3956</v>
      </c>
      <c r="B3961" s="26">
        <f>IF($A3961&lt;=Inputs!$B$13,IF(Inputs!$B$8&gt;0,SUM(F3961:O3961)/Inputs!$B$8,0),"")</f>
        <v/>
      </c>
      <c r="C3961" s="27">
        <f>IF($A3961&lt;=Inputs!$B$13,B3961/100,"")</f>
        <v/>
      </c>
      <c r="D3961" s="28">
        <f>IF($A3961&lt;=Inputs!$B$13,C3961*Inputs!$B$7,"")</f>
        <v/>
      </c>
      <c r="E3961" s="29">
        <f>IF($A3961&lt;=Inputs!$B$13,IF(D3961&gt;0,1,0),"")</f>
        <v/>
      </c>
      <c r="F3961" s="26">
        <f>IF($A3961&lt;=Inputs!$B$13,IF(1&lt;=Inputs!$B$8,IF(Inputs!$B$12&gt;0,MAX(MIN(NORM.INV(RAND(),LOOKUP(P3961,Inputs!$J$6:$J$9,Inputs!$G$6:$G$9),LOOKUP(P3961,Inputs!$J$6:$J$9,Inputs!$H$6:$H$9)),Inputs!$B$12),-Inputs!$B$12),NORM.INV(RAND(),LOOKUP(P3961,Inputs!$J$6:$J$9,Inputs!$G$6:$G$9),LOOKUP(P3961,Inputs!$J$6:$J$9,Inputs!$H$6:$H$9))),0),"" )</f>
        <v/>
      </c>
      <c r="G3961" s="26">
        <f>IF($A3961&lt;=Inputs!$B$13,IF(2&lt;=Inputs!$B$8,IF(Inputs!$B$12&gt;0,MAX(MIN(NORM.INV(RAND(),LOOKUP(Q3961,Inputs!$J$6:$J$9,Inputs!$G$6:$G$9),LOOKUP(Q3961,Inputs!$J$6:$J$9,Inputs!$H$6:$H$9)),Inputs!$B$12),-Inputs!$B$12),NORM.INV(RAND(),LOOKUP(Q3961,Inputs!$J$6:$J$9,Inputs!$G$6:$G$9),LOOKUP(Q3961,Inputs!$J$6:$J$9,Inputs!$H$6:$H$9))),0),"" )</f>
        <v/>
      </c>
      <c r="H3961" s="26">
        <f>IF($A3961&lt;=Inputs!$B$13,IF(3&lt;=Inputs!$B$8,IF(Inputs!$B$12&gt;0,MAX(MIN(NORM.INV(RAND(),LOOKUP(R3961,Inputs!$J$6:$J$9,Inputs!$G$6:$G$9),LOOKUP(R3961,Inputs!$J$6:$J$9,Inputs!$H$6:$H$9)),Inputs!$B$12),-Inputs!$B$12),NORM.INV(RAND(),LOOKUP(R3961,Inputs!$J$6:$J$9,Inputs!$G$6:$G$9),LOOKUP(R3961,Inputs!$J$6:$J$9,Inputs!$H$6:$H$9))),0),"" )</f>
        <v/>
      </c>
      <c r="I3961" s="26">
        <f>IF($A3961&lt;=Inputs!$B$13,IF(4&lt;=Inputs!$B$8,IF(Inputs!$B$12&gt;0,MAX(MIN(NORM.INV(RAND(),LOOKUP(S3961,Inputs!$J$6:$J$9,Inputs!$G$6:$G$9),LOOKUP(S3961,Inputs!$J$6:$J$9,Inputs!$H$6:$H$9)),Inputs!$B$12),-Inputs!$B$12),NORM.INV(RAND(),LOOKUP(S3961,Inputs!$J$6:$J$9,Inputs!$G$6:$G$9),LOOKUP(S3961,Inputs!$J$6:$J$9,Inputs!$H$6:$H$9))),0),"" )</f>
        <v/>
      </c>
      <c r="J3961" s="26">
        <f>IF($A3961&lt;=Inputs!$B$13,IF(5&lt;=Inputs!$B$8,IF(Inputs!$B$12&gt;0,MAX(MIN(NORM.INV(RAND(),LOOKUP(T3961,Inputs!$J$6:$J$9,Inputs!$G$6:$G$9),LOOKUP(T3961,Inputs!$J$6:$J$9,Inputs!$H$6:$H$9)),Inputs!$B$12),-Inputs!$B$12),NORM.INV(RAND(),LOOKUP(T3961,Inputs!$J$6:$J$9,Inputs!$G$6:$G$9),LOOKUP(T3961,Inputs!$J$6:$J$9,Inputs!$H$6:$H$9))),0),"" )</f>
        <v/>
      </c>
      <c r="K3961" s="26">
        <f>IF($A3961&lt;=Inputs!$B$13,IF(6&lt;=Inputs!$B$8,IF(Inputs!$B$12&gt;0,MAX(MIN(NORM.INV(RAND(),LOOKUP(U3961,Inputs!$J$6:$J$9,Inputs!$G$6:$G$9),LOOKUP(U3961,Inputs!$J$6:$J$9,Inputs!$H$6:$H$9)),Inputs!$B$12),-Inputs!$B$12),NORM.INV(RAND(),LOOKUP(U3961,Inputs!$J$6:$J$9,Inputs!$G$6:$G$9),LOOKUP(U3961,Inputs!$J$6:$J$9,Inputs!$H$6:$H$9))),0),"" )</f>
        <v/>
      </c>
      <c r="L3961" s="26">
        <f>IF($A3961&lt;=Inputs!$B$13,IF(7&lt;=Inputs!$B$8,IF(Inputs!$B$12&gt;0,MAX(MIN(NORM.INV(RAND(),LOOKUP(V3961,Inputs!$J$6:$J$9,Inputs!$G$6:$G$9),LOOKUP(V3961,Inputs!$J$6:$J$9,Inputs!$H$6:$H$9)),Inputs!$B$12),-Inputs!$B$12),NORM.INV(RAND(),LOOKUP(V3961,Inputs!$J$6:$J$9,Inputs!$G$6:$G$9),LOOKUP(V3961,Inputs!$J$6:$J$9,Inputs!$H$6:$H$9))),0),"" )</f>
        <v/>
      </c>
      <c r="M3961" s="26">
        <f>IF($A3961&lt;=Inputs!$B$13,IF(8&lt;=Inputs!$B$8,IF(Inputs!$B$12&gt;0,MAX(MIN(NORM.INV(RAND(),LOOKUP(W3961,Inputs!$J$6:$J$9,Inputs!$G$6:$G$9),LOOKUP(W3961,Inputs!$J$6:$J$9,Inputs!$H$6:$H$9)),Inputs!$B$12),-Inputs!$B$12),NORM.INV(RAND(),LOOKUP(W3961,Inputs!$J$6:$J$9,Inputs!$G$6:$G$9),LOOKUP(W3961,Inputs!$J$6:$J$9,Inputs!$H$6:$H$9))),0),"" )</f>
        <v/>
      </c>
      <c r="N3961" s="26">
        <f>IF($A3961&lt;=Inputs!$B$13,IF(9&lt;=Inputs!$B$8,IF(Inputs!$B$12&gt;0,MAX(MIN(NORM.INV(RAND(),LOOKUP(X3961,Inputs!$J$6:$J$9,Inputs!$G$6:$G$9),LOOKUP(X3961,Inputs!$J$6:$J$9,Inputs!$H$6:$H$9)),Inputs!$B$12),-Inputs!$B$12),NORM.INV(RAND(),LOOKUP(X3961,Inputs!$J$6:$J$9,Inputs!$G$6:$G$9),LOOKUP(X3961,Inputs!$J$6:$J$9,Inputs!$H$6:$H$9))),0),"" )</f>
        <v/>
      </c>
      <c r="O3961" s="26">
        <f>IF($A3961&lt;=Inputs!$B$13,IF(10&lt;=Inputs!$B$8,IF(Inputs!$B$12&gt;0,MAX(MIN(NORM.INV(RAND(),LOOKUP(Y3961,Inputs!$J$6:$J$9,Inputs!$G$6:$G$9),LOOKUP(Y3961,Inputs!$J$6:$J$9,Inputs!$H$6:$H$9)),Inputs!$B$12),-Inputs!$B$12),NORM.INV(RAND(),LOOKUP(Y3961,Inputs!$J$6:$J$9,Inputs!$G$6:$G$9),LOOKUP(Y3961,Inputs!$J$6:$J$9,Inputs!$H$6:$H$9))),0),"" )</f>
        <v/>
      </c>
      <c r="P3961" s="31">
        <f>IF($A3961&lt;=Inputs!$B$13,RAND(),"")</f>
        <v/>
      </c>
      <c r="Q3961" s="31">
        <f>IF($A3961&lt;=Inputs!$B$13,RAND(),"")</f>
        <v/>
      </c>
      <c r="R3961" s="31">
        <f>IF($A3961&lt;=Inputs!$B$13,RAND(),"")</f>
        <v/>
      </c>
      <c r="S3961" s="31">
        <f>IF($A3961&lt;=Inputs!$B$13,RAND(),"")</f>
        <v/>
      </c>
      <c r="T3961" s="31">
        <f>IF($A3961&lt;=Inputs!$B$13,RAND(),"")</f>
        <v/>
      </c>
      <c r="U3961" s="31">
        <f>IF($A3961&lt;=Inputs!$B$13,RAND(),"")</f>
        <v/>
      </c>
      <c r="V3961" s="31">
        <f>IF($A3961&lt;=Inputs!$B$13,RAND(),"")</f>
        <v/>
      </c>
      <c r="W3961" s="31">
        <f>IF($A3961&lt;=Inputs!$B$13,RAND(),"")</f>
        <v/>
      </c>
      <c r="X3961" s="31">
        <f>IF($A3961&lt;=Inputs!$B$13,RAND(),"")</f>
        <v/>
      </c>
      <c r="Y3961" s="31">
        <f>IF($A3961&lt;=Inputs!$B$13,RAND(),"")</f>
        <v/>
      </c>
    </row>
    <row r="3962">
      <c r="A3962" t="n">
        <v>3957</v>
      </c>
      <c r="B3962" s="26">
        <f>IF($A3962&lt;=Inputs!$B$13,IF(Inputs!$B$8&gt;0,SUM(F3962:O3962)/Inputs!$B$8,0),"")</f>
        <v/>
      </c>
      <c r="C3962" s="27">
        <f>IF($A3962&lt;=Inputs!$B$13,B3962/100,"")</f>
        <v/>
      </c>
      <c r="D3962" s="28">
        <f>IF($A3962&lt;=Inputs!$B$13,C3962*Inputs!$B$7,"")</f>
        <v/>
      </c>
      <c r="E3962" s="29">
        <f>IF($A3962&lt;=Inputs!$B$13,IF(D3962&gt;0,1,0),"")</f>
        <v/>
      </c>
      <c r="F3962" s="26">
        <f>IF($A3962&lt;=Inputs!$B$13,IF(1&lt;=Inputs!$B$8,IF(Inputs!$B$12&gt;0,MAX(MIN(NORM.INV(RAND(),LOOKUP(P3962,Inputs!$J$6:$J$9,Inputs!$G$6:$G$9),LOOKUP(P3962,Inputs!$J$6:$J$9,Inputs!$H$6:$H$9)),Inputs!$B$12),-Inputs!$B$12),NORM.INV(RAND(),LOOKUP(P3962,Inputs!$J$6:$J$9,Inputs!$G$6:$G$9),LOOKUP(P3962,Inputs!$J$6:$J$9,Inputs!$H$6:$H$9))),0),"" )</f>
        <v/>
      </c>
      <c r="G3962" s="26">
        <f>IF($A3962&lt;=Inputs!$B$13,IF(2&lt;=Inputs!$B$8,IF(Inputs!$B$12&gt;0,MAX(MIN(NORM.INV(RAND(),LOOKUP(Q3962,Inputs!$J$6:$J$9,Inputs!$G$6:$G$9),LOOKUP(Q3962,Inputs!$J$6:$J$9,Inputs!$H$6:$H$9)),Inputs!$B$12),-Inputs!$B$12),NORM.INV(RAND(),LOOKUP(Q3962,Inputs!$J$6:$J$9,Inputs!$G$6:$G$9),LOOKUP(Q3962,Inputs!$J$6:$J$9,Inputs!$H$6:$H$9))),0),"" )</f>
        <v/>
      </c>
      <c r="H3962" s="26">
        <f>IF($A3962&lt;=Inputs!$B$13,IF(3&lt;=Inputs!$B$8,IF(Inputs!$B$12&gt;0,MAX(MIN(NORM.INV(RAND(),LOOKUP(R3962,Inputs!$J$6:$J$9,Inputs!$G$6:$G$9),LOOKUP(R3962,Inputs!$J$6:$J$9,Inputs!$H$6:$H$9)),Inputs!$B$12),-Inputs!$B$12),NORM.INV(RAND(),LOOKUP(R3962,Inputs!$J$6:$J$9,Inputs!$G$6:$G$9),LOOKUP(R3962,Inputs!$J$6:$J$9,Inputs!$H$6:$H$9))),0),"" )</f>
        <v/>
      </c>
      <c r="I3962" s="26">
        <f>IF($A3962&lt;=Inputs!$B$13,IF(4&lt;=Inputs!$B$8,IF(Inputs!$B$12&gt;0,MAX(MIN(NORM.INV(RAND(),LOOKUP(S3962,Inputs!$J$6:$J$9,Inputs!$G$6:$G$9),LOOKUP(S3962,Inputs!$J$6:$J$9,Inputs!$H$6:$H$9)),Inputs!$B$12),-Inputs!$B$12),NORM.INV(RAND(),LOOKUP(S3962,Inputs!$J$6:$J$9,Inputs!$G$6:$G$9),LOOKUP(S3962,Inputs!$J$6:$J$9,Inputs!$H$6:$H$9))),0),"" )</f>
        <v/>
      </c>
      <c r="J3962" s="26">
        <f>IF($A3962&lt;=Inputs!$B$13,IF(5&lt;=Inputs!$B$8,IF(Inputs!$B$12&gt;0,MAX(MIN(NORM.INV(RAND(),LOOKUP(T3962,Inputs!$J$6:$J$9,Inputs!$G$6:$G$9),LOOKUP(T3962,Inputs!$J$6:$J$9,Inputs!$H$6:$H$9)),Inputs!$B$12),-Inputs!$B$12),NORM.INV(RAND(),LOOKUP(T3962,Inputs!$J$6:$J$9,Inputs!$G$6:$G$9),LOOKUP(T3962,Inputs!$J$6:$J$9,Inputs!$H$6:$H$9))),0),"" )</f>
        <v/>
      </c>
      <c r="K3962" s="26">
        <f>IF($A3962&lt;=Inputs!$B$13,IF(6&lt;=Inputs!$B$8,IF(Inputs!$B$12&gt;0,MAX(MIN(NORM.INV(RAND(),LOOKUP(U3962,Inputs!$J$6:$J$9,Inputs!$G$6:$G$9),LOOKUP(U3962,Inputs!$J$6:$J$9,Inputs!$H$6:$H$9)),Inputs!$B$12),-Inputs!$B$12),NORM.INV(RAND(),LOOKUP(U3962,Inputs!$J$6:$J$9,Inputs!$G$6:$G$9),LOOKUP(U3962,Inputs!$J$6:$J$9,Inputs!$H$6:$H$9))),0),"" )</f>
        <v/>
      </c>
      <c r="L3962" s="26">
        <f>IF($A3962&lt;=Inputs!$B$13,IF(7&lt;=Inputs!$B$8,IF(Inputs!$B$12&gt;0,MAX(MIN(NORM.INV(RAND(),LOOKUP(V3962,Inputs!$J$6:$J$9,Inputs!$G$6:$G$9),LOOKUP(V3962,Inputs!$J$6:$J$9,Inputs!$H$6:$H$9)),Inputs!$B$12),-Inputs!$B$12),NORM.INV(RAND(),LOOKUP(V3962,Inputs!$J$6:$J$9,Inputs!$G$6:$G$9),LOOKUP(V3962,Inputs!$J$6:$J$9,Inputs!$H$6:$H$9))),0),"" )</f>
        <v/>
      </c>
      <c r="M3962" s="26">
        <f>IF($A3962&lt;=Inputs!$B$13,IF(8&lt;=Inputs!$B$8,IF(Inputs!$B$12&gt;0,MAX(MIN(NORM.INV(RAND(),LOOKUP(W3962,Inputs!$J$6:$J$9,Inputs!$G$6:$G$9),LOOKUP(W3962,Inputs!$J$6:$J$9,Inputs!$H$6:$H$9)),Inputs!$B$12),-Inputs!$B$12),NORM.INV(RAND(),LOOKUP(W3962,Inputs!$J$6:$J$9,Inputs!$G$6:$G$9),LOOKUP(W3962,Inputs!$J$6:$J$9,Inputs!$H$6:$H$9))),0),"" )</f>
        <v/>
      </c>
      <c r="N3962" s="26">
        <f>IF($A3962&lt;=Inputs!$B$13,IF(9&lt;=Inputs!$B$8,IF(Inputs!$B$12&gt;0,MAX(MIN(NORM.INV(RAND(),LOOKUP(X3962,Inputs!$J$6:$J$9,Inputs!$G$6:$G$9),LOOKUP(X3962,Inputs!$J$6:$J$9,Inputs!$H$6:$H$9)),Inputs!$B$12),-Inputs!$B$12),NORM.INV(RAND(),LOOKUP(X3962,Inputs!$J$6:$J$9,Inputs!$G$6:$G$9),LOOKUP(X3962,Inputs!$J$6:$J$9,Inputs!$H$6:$H$9))),0),"" )</f>
        <v/>
      </c>
      <c r="O3962" s="26">
        <f>IF($A3962&lt;=Inputs!$B$13,IF(10&lt;=Inputs!$B$8,IF(Inputs!$B$12&gt;0,MAX(MIN(NORM.INV(RAND(),LOOKUP(Y3962,Inputs!$J$6:$J$9,Inputs!$G$6:$G$9),LOOKUP(Y3962,Inputs!$J$6:$J$9,Inputs!$H$6:$H$9)),Inputs!$B$12),-Inputs!$B$12),NORM.INV(RAND(),LOOKUP(Y3962,Inputs!$J$6:$J$9,Inputs!$G$6:$G$9),LOOKUP(Y3962,Inputs!$J$6:$J$9,Inputs!$H$6:$H$9))),0),"" )</f>
        <v/>
      </c>
      <c r="P3962" s="31">
        <f>IF($A3962&lt;=Inputs!$B$13,RAND(),"")</f>
        <v/>
      </c>
      <c r="Q3962" s="31">
        <f>IF($A3962&lt;=Inputs!$B$13,RAND(),"")</f>
        <v/>
      </c>
      <c r="R3962" s="31">
        <f>IF($A3962&lt;=Inputs!$B$13,RAND(),"")</f>
        <v/>
      </c>
      <c r="S3962" s="31">
        <f>IF($A3962&lt;=Inputs!$B$13,RAND(),"")</f>
        <v/>
      </c>
      <c r="T3962" s="31">
        <f>IF($A3962&lt;=Inputs!$B$13,RAND(),"")</f>
        <v/>
      </c>
      <c r="U3962" s="31">
        <f>IF($A3962&lt;=Inputs!$B$13,RAND(),"")</f>
        <v/>
      </c>
      <c r="V3962" s="31">
        <f>IF($A3962&lt;=Inputs!$B$13,RAND(),"")</f>
        <v/>
      </c>
      <c r="W3962" s="31">
        <f>IF($A3962&lt;=Inputs!$B$13,RAND(),"")</f>
        <v/>
      </c>
      <c r="X3962" s="31">
        <f>IF($A3962&lt;=Inputs!$B$13,RAND(),"")</f>
        <v/>
      </c>
      <c r="Y3962" s="31">
        <f>IF($A3962&lt;=Inputs!$B$13,RAND(),"")</f>
        <v/>
      </c>
    </row>
    <row r="3963">
      <c r="A3963" t="n">
        <v>3958</v>
      </c>
      <c r="B3963" s="26">
        <f>IF($A3963&lt;=Inputs!$B$13,IF(Inputs!$B$8&gt;0,SUM(F3963:O3963)/Inputs!$B$8,0),"")</f>
        <v/>
      </c>
      <c r="C3963" s="27">
        <f>IF($A3963&lt;=Inputs!$B$13,B3963/100,"")</f>
        <v/>
      </c>
      <c r="D3963" s="28">
        <f>IF($A3963&lt;=Inputs!$B$13,C3963*Inputs!$B$7,"")</f>
        <v/>
      </c>
      <c r="E3963" s="29">
        <f>IF($A3963&lt;=Inputs!$B$13,IF(D3963&gt;0,1,0),"")</f>
        <v/>
      </c>
      <c r="F3963" s="26">
        <f>IF($A3963&lt;=Inputs!$B$13,IF(1&lt;=Inputs!$B$8,IF(Inputs!$B$12&gt;0,MAX(MIN(NORM.INV(RAND(),LOOKUP(P3963,Inputs!$J$6:$J$9,Inputs!$G$6:$G$9),LOOKUP(P3963,Inputs!$J$6:$J$9,Inputs!$H$6:$H$9)),Inputs!$B$12),-Inputs!$B$12),NORM.INV(RAND(),LOOKUP(P3963,Inputs!$J$6:$J$9,Inputs!$G$6:$G$9),LOOKUP(P3963,Inputs!$J$6:$J$9,Inputs!$H$6:$H$9))),0),"" )</f>
        <v/>
      </c>
      <c r="G3963" s="26">
        <f>IF($A3963&lt;=Inputs!$B$13,IF(2&lt;=Inputs!$B$8,IF(Inputs!$B$12&gt;0,MAX(MIN(NORM.INV(RAND(),LOOKUP(Q3963,Inputs!$J$6:$J$9,Inputs!$G$6:$G$9),LOOKUP(Q3963,Inputs!$J$6:$J$9,Inputs!$H$6:$H$9)),Inputs!$B$12),-Inputs!$B$12),NORM.INV(RAND(),LOOKUP(Q3963,Inputs!$J$6:$J$9,Inputs!$G$6:$G$9),LOOKUP(Q3963,Inputs!$J$6:$J$9,Inputs!$H$6:$H$9))),0),"" )</f>
        <v/>
      </c>
      <c r="H3963" s="26">
        <f>IF($A3963&lt;=Inputs!$B$13,IF(3&lt;=Inputs!$B$8,IF(Inputs!$B$12&gt;0,MAX(MIN(NORM.INV(RAND(),LOOKUP(R3963,Inputs!$J$6:$J$9,Inputs!$G$6:$G$9),LOOKUP(R3963,Inputs!$J$6:$J$9,Inputs!$H$6:$H$9)),Inputs!$B$12),-Inputs!$B$12),NORM.INV(RAND(),LOOKUP(R3963,Inputs!$J$6:$J$9,Inputs!$G$6:$G$9),LOOKUP(R3963,Inputs!$J$6:$J$9,Inputs!$H$6:$H$9))),0),"" )</f>
        <v/>
      </c>
      <c r="I3963" s="26">
        <f>IF($A3963&lt;=Inputs!$B$13,IF(4&lt;=Inputs!$B$8,IF(Inputs!$B$12&gt;0,MAX(MIN(NORM.INV(RAND(),LOOKUP(S3963,Inputs!$J$6:$J$9,Inputs!$G$6:$G$9),LOOKUP(S3963,Inputs!$J$6:$J$9,Inputs!$H$6:$H$9)),Inputs!$B$12),-Inputs!$B$12),NORM.INV(RAND(),LOOKUP(S3963,Inputs!$J$6:$J$9,Inputs!$G$6:$G$9),LOOKUP(S3963,Inputs!$J$6:$J$9,Inputs!$H$6:$H$9))),0),"" )</f>
        <v/>
      </c>
      <c r="J3963" s="26">
        <f>IF($A3963&lt;=Inputs!$B$13,IF(5&lt;=Inputs!$B$8,IF(Inputs!$B$12&gt;0,MAX(MIN(NORM.INV(RAND(),LOOKUP(T3963,Inputs!$J$6:$J$9,Inputs!$G$6:$G$9),LOOKUP(T3963,Inputs!$J$6:$J$9,Inputs!$H$6:$H$9)),Inputs!$B$12),-Inputs!$B$12),NORM.INV(RAND(),LOOKUP(T3963,Inputs!$J$6:$J$9,Inputs!$G$6:$G$9),LOOKUP(T3963,Inputs!$J$6:$J$9,Inputs!$H$6:$H$9))),0),"" )</f>
        <v/>
      </c>
      <c r="K3963" s="26">
        <f>IF($A3963&lt;=Inputs!$B$13,IF(6&lt;=Inputs!$B$8,IF(Inputs!$B$12&gt;0,MAX(MIN(NORM.INV(RAND(),LOOKUP(U3963,Inputs!$J$6:$J$9,Inputs!$G$6:$G$9),LOOKUP(U3963,Inputs!$J$6:$J$9,Inputs!$H$6:$H$9)),Inputs!$B$12),-Inputs!$B$12),NORM.INV(RAND(),LOOKUP(U3963,Inputs!$J$6:$J$9,Inputs!$G$6:$G$9),LOOKUP(U3963,Inputs!$J$6:$J$9,Inputs!$H$6:$H$9))),0),"" )</f>
        <v/>
      </c>
      <c r="L3963" s="26">
        <f>IF($A3963&lt;=Inputs!$B$13,IF(7&lt;=Inputs!$B$8,IF(Inputs!$B$12&gt;0,MAX(MIN(NORM.INV(RAND(),LOOKUP(V3963,Inputs!$J$6:$J$9,Inputs!$G$6:$G$9),LOOKUP(V3963,Inputs!$J$6:$J$9,Inputs!$H$6:$H$9)),Inputs!$B$12),-Inputs!$B$12),NORM.INV(RAND(),LOOKUP(V3963,Inputs!$J$6:$J$9,Inputs!$G$6:$G$9),LOOKUP(V3963,Inputs!$J$6:$J$9,Inputs!$H$6:$H$9))),0),"" )</f>
        <v/>
      </c>
      <c r="M3963" s="26">
        <f>IF($A3963&lt;=Inputs!$B$13,IF(8&lt;=Inputs!$B$8,IF(Inputs!$B$12&gt;0,MAX(MIN(NORM.INV(RAND(),LOOKUP(W3963,Inputs!$J$6:$J$9,Inputs!$G$6:$G$9),LOOKUP(W3963,Inputs!$J$6:$J$9,Inputs!$H$6:$H$9)),Inputs!$B$12),-Inputs!$B$12),NORM.INV(RAND(),LOOKUP(W3963,Inputs!$J$6:$J$9,Inputs!$G$6:$G$9),LOOKUP(W3963,Inputs!$J$6:$J$9,Inputs!$H$6:$H$9))),0),"" )</f>
        <v/>
      </c>
      <c r="N3963" s="26">
        <f>IF($A3963&lt;=Inputs!$B$13,IF(9&lt;=Inputs!$B$8,IF(Inputs!$B$12&gt;0,MAX(MIN(NORM.INV(RAND(),LOOKUP(X3963,Inputs!$J$6:$J$9,Inputs!$G$6:$G$9),LOOKUP(X3963,Inputs!$J$6:$J$9,Inputs!$H$6:$H$9)),Inputs!$B$12),-Inputs!$B$12),NORM.INV(RAND(),LOOKUP(X3963,Inputs!$J$6:$J$9,Inputs!$G$6:$G$9),LOOKUP(X3963,Inputs!$J$6:$J$9,Inputs!$H$6:$H$9))),0),"" )</f>
        <v/>
      </c>
      <c r="O3963" s="26">
        <f>IF($A3963&lt;=Inputs!$B$13,IF(10&lt;=Inputs!$B$8,IF(Inputs!$B$12&gt;0,MAX(MIN(NORM.INV(RAND(),LOOKUP(Y3963,Inputs!$J$6:$J$9,Inputs!$G$6:$G$9),LOOKUP(Y3963,Inputs!$J$6:$J$9,Inputs!$H$6:$H$9)),Inputs!$B$12),-Inputs!$B$12),NORM.INV(RAND(),LOOKUP(Y3963,Inputs!$J$6:$J$9,Inputs!$G$6:$G$9),LOOKUP(Y3963,Inputs!$J$6:$J$9,Inputs!$H$6:$H$9))),0),"" )</f>
        <v/>
      </c>
      <c r="P3963" s="31">
        <f>IF($A3963&lt;=Inputs!$B$13,RAND(),"")</f>
        <v/>
      </c>
      <c r="Q3963" s="31">
        <f>IF($A3963&lt;=Inputs!$B$13,RAND(),"")</f>
        <v/>
      </c>
      <c r="R3963" s="31">
        <f>IF($A3963&lt;=Inputs!$B$13,RAND(),"")</f>
        <v/>
      </c>
      <c r="S3963" s="31">
        <f>IF($A3963&lt;=Inputs!$B$13,RAND(),"")</f>
        <v/>
      </c>
      <c r="T3963" s="31">
        <f>IF($A3963&lt;=Inputs!$B$13,RAND(),"")</f>
        <v/>
      </c>
      <c r="U3963" s="31">
        <f>IF($A3963&lt;=Inputs!$B$13,RAND(),"")</f>
        <v/>
      </c>
      <c r="V3963" s="31">
        <f>IF($A3963&lt;=Inputs!$B$13,RAND(),"")</f>
        <v/>
      </c>
      <c r="W3963" s="31">
        <f>IF($A3963&lt;=Inputs!$B$13,RAND(),"")</f>
        <v/>
      </c>
      <c r="X3963" s="31">
        <f>IF($A3963&lt;=Inputs!$B$13,RAND(),"")</f>
        <v/>
      </c>
      <c r="Y3963" s="31">
        <f>IF($A3963&lt;=Inputs!$B$13,RAND(),"")</f>
        <v/>
      </c>
    </row>
    <row r="3964">
      <c r="A3964" t="n">
        <v>3959</v>
      </c>
      <c r="B3964" s="26">
        <f>IF($A3964&lt;=Inputs!$B$13,IF(Inputs!$B$8&gt;0,SUM(F3964:O3964)/Inputs!$B$8,0),"")</f>
        <v/>
      </c>
      <c r="C3964" s="27">
        <f>IF($A3964&lt;=Inputs!$B$13,B3964/100,"")</f>
        <v/>
      </c>
      <c r="D3964" s="28">
        <f>IF($A3964&lt;=Inputs!$B$13,C3964*Inputs!$B$7,"")</f>
        <v/>
      </c>
      <c r="E3964" s="29">
        <f>IF($A3964&lt;=Inputs!$B$13,IF(D3964&gt;0,1,0),"")</f>
        <v/>
      </c>
      <c r="F3964" s="26">
        <f>IF($A3964&lt;=Inputs!$B$13,IF(1&lt;=Inputs!$B$8,IF(Inputs!$B$12&gt;0,MAX(MIN(NORM.INV(RAND(),LOOKUP(P3964,Inputs!$J$6:$J$9,Inputs!$G$6:$G$9),LOOKUP(P3964,Inputs!$J$6:$J$9,Inputs!$H$6:$H$9)),Inputs!$B$12),-Inputs!$B$12),NORM.INV(RAND(),LOOKUP(P3964,Inputs!$J$6:$J$9,Inputs!$G$6:$G$9),LOOKUP(P3964,Inputs!$J$6:$J$9,Inputs!$H$6:$H$9))),0),"" )</f>
        <v/>
      </c>
      <c r="G3964" s="26">
        <f>IF($A3964&lt;=Inputs!$B$13,IF(2&lt;=Inputs!$B$8,IF(Inputs!$B$12&gt;0,MAX(MIN(NORM.INV(RAND(),LOOKUP(Q3964,Inputs!$J$6:$J$9,Inputs!$G$6:$G$9),LOOKUP(Q3964,Inputs!$J$6:$J$9,Inputs!$H$6:$H$9)),Inputs!$B$12),-Inputs!$B$12),NORM.INV(RAND(),LOOKUP(Q3964,Inputs!$J$6:$J$9,Inputs!$G$6:$G$9),LOOKUP(Q3964,Inputs!$J$6:$J$9,Inputs!$H$6:$H$9))),0),"" )</f>
        <v/>
      </c>
      <c r="H3964" s="26">
        <f>IF($A3964&lt;=Inputs!$B$13,IF(3&lt;=Inputs!$B$8,IF(Inputs!$B$12&gt;0,MAX(MIN(NORM.INV(RAND(),LOOKUP(R3964,Inputs!$J$6:$J$9,Inputs!$G$6:$G$9),LOOKUP(R3964,Inputs!$J$6:$J$9,Inputs!$H$6:$H$9)),Inputs!$B$12),-Inputs!$B$12),NORM.INV(RAND(),LOOKUP(R3964,Inputs!$J$6:$J$9,Inputs!$G$6:$G$9),LOOKUP(R3964,Inputs!$J$6:$J$9,Inputs!$H$6:$H$9))),0),"" )</f>
        <v/>
      </c>
      <c r="I3964" s="26">
        <f>IF($A3964&lt;=Inputs!$B$13,IF(4&lt;=Inputs!$B$8,IF(Inputs!$B$12&gt;0,MAX(MIN(NORM.INV(RAND(),LOOKUP(S3964,Inputs!$J$6:$J$9,Inputs!$G$6:$G$9),LOOKUP(S3964,Inputs!$J$6:$J$9,Inputs!$H$6:$H$9)),Inputs!$B$12),-Inputs!$B$12),NORM.INV(RAND(),LOOKUP(S3964,Inputs!$J$6:$J$9,Inputs!$G$6:$G$9),LOOKUP(S3964,Inputs!$J$6:$J$9,Inputs!$H$6:$H$9))),0),"" )</f>
        <v/>
      </c>
      <c r="J3964" s="26">
        <f>IF($A3964&lt;=Inputs!$B$13,IF(5&lt;=Inputs!$B$8,IF(Inputs!$B$12&gt;0,MAX(MIN(NORM.INV(RAND(),LOOKUP(T3964,Inputs!$J$6:$J$9,Inputs!$G$6:$G$9),LOOKUP(T3964,Inputs!$J$6:$J$9,Inputs!$H$6:$H$9)),Inputs!$B$12),-Inputs!$B$12),NORM.INV(RAND(),LOOKUP(T3964,Inputs!$J$6:$J$9,Inputs!$G$6:$G$9),LOOKUP(T3964,Inputs!$J$6:$J$9,Inputs!$H$6:$H$9))),0),"" )</f>
        <v/>
      </c>
      <c r="K3964" s="26">
        <f>IF($A3964&lt;=Inputs!$B$13,IF(6&lt;=Inputs!$B$8,IF(Inputs!$B$12&gt;0,MAX(MIN(NORM.INV(RAND(),LOOKUP(U3964,Inputs!$J$6:$J$9,Inputs!$G$6:$G$9),LOOKUP(U3964,Inputs!$J$6:$J$9,Inputs!$H$6:$H$9)),Inputs!$B$12),-Inputs!$B$12),NORM.INV(RAND(),LOOKUP(U3964,Inputs!$J$6:$J$9,Inputs!$G$6:$G$9),LOOKUP(U3964,Inputs!$J$6:$J$9,Inputs!$H$6:$H$9))),0),"" )</f>
        <v/>
      </c>
      <c r="L3964" s="26">
        <f>IF($A3964&lt;=Inputs!$B$13,IF(7&lt;=Inputs!$B$8,IF(Inputs!$B$12&gt;0,MAX(MIN(NORM.INV(RAND(),LOOKUP(V3964,Inputs!$J$6:$J$9,Inputs!$G$6:$G$9),LOOKUP(V3964,Inputs!$J$6:$J$9,Inputs!$H$6:$H$9)),Inputs!$B$12),-Inputs!$B$12),NORM.INV(RAND(),LOOKUP(V3964,Inputs!$J$6:$J$9,Inputs!$G$6:$G$9),LOOKUP(V3964,Inputs!$J$6:$J$9,Inputs!$H$6:$H$9))),0),"" )</f>
        <v/>
      </c>
      <c r="M3964" s="26">
        <f>IF($A3964&lt;=Inputs!$B$13,IF(8&lt;=Inputs!$B$8,IF(Inputs!$B$12&gt;0,MAX(MIN(NORM.INV(RAND(),LOOKUP(W3964,Inputs!$J$6:$J$9,Inputs!$G$6:$G$9),LOOKUP(W3964,Inputs!$J$6:$J$9,Inputs!$H$6:$H$9)),Inputs!$B$12),-Inputs!$B$12),NORM.INV(RAND(),LOOKUP(W3964,Inputs!$J$6:$J$9,Inputs!$G$6:$G$9),LOOKUP(W3964,Inputs!$J$6:$J$9,Inputs!$H$6:$H$9))),0),"" )</f>
        <v/>
      </c>
      <c r="N3964" s="26">
        <f>IF($A3964&lt;=Inputs!$B$13,IF(9&lt;=Inputs!$B$8,IF(Inputs!$B$12&gt;0,MAX(MIN(NORM.INV(RAND(),LOOKUP(X3964,Inputs!$J$6:$J$9,Inputs!$G$6:$G$9),LOOKUP(X3964,Inputs!$J$6:$J$9,Inputs!$H$6:$H$9)),Inputs!$B$12),-Inputs!$B$12),NORM.INV(RAND(),LOOKUP(X3964,Inputs!$J$6:$J$9,Inputs!$G$6:$G$9),LOOKUP(X3964,Inputs!$J$6:$J$9,Inputs!$H$6:$H$9))),0),"" )</f>
        <v/>
      </c>
      <c r="O3964" s="26">
        <f>IF($A3964&lt;=Inputs!$B$13,IF(10&lt;=Inputs!$B$8,IF(Inputs!$B$12&gt;0,MAX(MIN(NORM.INV(RAND(),LOOKUP(Y3964,Inputs!$J$6:$J$9,Inputs!$G$6:$G$9),LOOKUP(Y3964,Inputs!$J$6:$J$9,Inputs!$H$6:$H$9)),Inputs!$B$12),-Inputs!$B$12),NORM.INV(RAND(),LOOKUP(Y3964,Inputs!$J$6:$J$9,Inputs!$G$6:$G$9),LOOKUP(Y3964,Inputs!$J$6:$J$9,Inputs!$H$6:$H$9))),0),"" )</f>
        <v/>
      </c>
      <c r="P3964" s="31">
        <f>IF($A3964&lt;=Inputs!$B$13,RAND(),"")</f>
        <v/>
      </c>
      <c r="Q3964" s="31">
        <f>IF($A3964&lt;=Inputs!$B$13,RAND(),"")</f>
        <v/>
      </c>
      <c r="R3964" s="31">
        <f>IF($A3964&lt;=Inputs!$B$13,RAND(),"")</f>
        <v/>
      </c>
      <c r="S3964" s="31">
        <f>IF($A3964&lt;=Inputs!$B$13,RAND(),"")</f>
        <v/>
      </c>
      <c r="T3964" s="31">
        <f>IF($A3964&lt;=Inputs!$B$13,RAND(),"")</f>
        <v/>
      </c>
      <c r="U3964" s="31">
        <f>IF($A3964&lt;=Inputs!$B$13,RAND(),"")</f>
        <v/>
      </c>
      <c r="V3964" s="31">
        <f>IF($A3964&lt;=Inputs!$B$13,RAND(),"")</f>
        <v/>
      </c>
      <c r="W3964" s="31">
        <f>IF($A3964&lt;=Inputs!$B$13,RAND(),"")</f>
        <v/>
      </c>
      <c r="X3964" s="31">
        <f>IF($A3964&lt;=Inputs!$B$13,RAND(),"")</f>
        <v/>
      </c>
      <c r="Y3964" s="31">
        <f>IF($A3964&lt;=Inputs!$B$13,RAND(),"")</f>
        <v/>
      </c>
    </row>
    <row r="3965">
      <c r="A3965" t="n">
        <v>3960</v>
      </c>
      <c r="B3965" s="26">
        <f>IF($A3965&lt;=Inputs!$B$13,IF(Inputs!$B$8&gt;0,SUM(F3965:O3965)/Inputs!$B$8,0),"")</f>
        <v/>
      </c>
      <c r="C3965" s="27">
        <f>IF($A3965&lt;=Inputs!$B$13,B3965/100,"")</f>
        <v/>
      </c>
      <c r="D3965" s="28">
        <f>IF($A3965&lt;=Inputs!$B$13,C3965*Inputs!$B$7,"")</f>
        <v/>
      </c>
      <c r="E3965" s="29">
        <f>IF($A3965&lt;=Inputs!$B$13,IF(D3965&gt;0,1,0),"")</f>
        <v/>
      </c>
      <c r="F3965" s="26">
        <f>IF($A3965&lt;=Inputs!$B$13,IF(1&lt;=Inputs!$B$8,IF(Inputs!$B$12&gt;0,MAX(MIN(NORM.INV(RAND(),LOOKUP(P3965,Inputs!$J$6:$J$9,Inputs!$G$6:$G$9),LOOKUP(P3965,Inputs!$J$6:$J$9,Inputs!$H$6:$H$9)),Inputs!$B$12),-Inputs!$B$12),NORM.INV(RAND(),LOOKUP(P3965,Inputs!$J$6:$J$9,Inputs!$G$6:$G$9),LOOKUP(P3965,Inputs!$J$6:$J$9,Inputs!$H$6:$H$9))),0),"" )</f>
        <v/>
      </c>
      <c r="G3965" s="26">
        <f>IF($A3965&lt;=Inputs!$B$13,IF(2&lt;=Inputs!$B$8,IF(Inputs!$B$12&gt;0,MAX(MIN(NORM.INV(RAND(),LOOKUP(Q3965,Inputs!$J$6:$J$9,Inputs!$G$6:$G$9),LOOKUP(Q3965,Inputs!$J$6:$J$9,Inputs!$H$6:$H$9)),Inputs!$B$12),-Inputs!$B$12),NORM.INV(RAND(),LOOKUP(Q3965,Inputs!$J$6:$J$9,Inputs!$G$6:$G$9),LOOKUP(Q3965,Inputs!$J$6:$J$9,Inputs!$H$6:$H$9))),0),"" )</f>
        <v/>
      </c>
      <c r="H3965" s="26">
        <f>IF($A3965&lt;=Inputs!$B$13,IF(3&lt;=Inputs!$B$8,IF(Inputs!$B$12&gt;0,MAX(MIN(NORM.INV(RAND(),LOOKUP(R3965,Inputs!$J$6:$J$9,Inputs!$G$6:$G$9),LOOKUP(R3965,Inputs!$J$6:$J$9,Inputs!$H$6:$H$9)),Inputs!$B$12),-Inputs!$B$12),NORM.INV(RAND(),LOOKUP(R3965,Inputs!$J$6:$J$9,Inputs!$G$6:$G$9),LOOKUP(R3965,Inputs!$J$6:$J$9,Inputs!$H$6:$H$9))),0),"" )</f>
        <v/>
      </c>
      <c r="I3965" s="26">
        <f>IF($A3965&lt;=Inputs!$B$13,IF(4&lt;=Inputs!$B$8,IF(Inputs!$B$12&gt;0,MAX(MIN(NORM.INV(RAND(),LOOKUP(S3965,Inputs!$J$6:$J$9,Inputs!$G$6:$G$9),LOOKUP(S3965,Inputs!$J$6:$J$9,Inputs!$H$6:$H$9)),Inputs!$B$12),-Inputs!$B$12),NORM.INV(RAND(),LOOKUP(S3965,Inputs!$J$6:$J$9,Inputs!$G$6:$G$9),LOOKUP(S3965,Inputs!$J$6:$J$9,Inputs!$H$6:$H$9))),0),"" )</f>
        <v/>
      </c>
      <c r="J3965" s="26">
        <f>IF($A3965&lt;=Inputs!$B$13,IF(5&lt;=Inputs!$B$8,IF(Inputs!$B$12&gt;0,MAX(MIN(NORM.INV(RAND(),LOOKUP(T3965,Inputs!$J$6:$J$9,Inputs!$G$6:$G$9),LOOKUP(T3965,Inputs!$J$6:$J$9,Inputs!$H$6:$H$9)),Inputs!$B$12),-Inputs!$B$12),NORM.INV(RAND(),LOOKUP(T3965,Inputs!$J$6:$J$9,Inputs!$G$6:$G$9),LOOKUP(T3965,Inputs!$J$6:$J$9,Inputs!$H$6:$H$9))),0),"" )</f>
        <v/>
      </c>
      <c r="K3965" s="26">
        <f>IF($A3965&lt;=Inputs!$B$13,IF(6&lt;=Inputs!$B$8,IF(Inputs!$B$12&gt;0,MAX(MIN(NORM.INV(RAND(),LOOKUP(U3965,Inputs!$J$6:$J$9,Inputs!$G$6:$G$9),LOOKUP(U3965,Inputs!$J$6:$J$9,Inputs!$H$6:$H$9)),Inputs!$B$12),-Inputs!$B$12),NORM.INV(RAND(),LOOKUP(U3965,Inputs!$J$6:$J$9,Inputs!$G$6:$G$9),LOOKUP(U3965,Inputs!$J$6:$J$9,Inputs!$H$6:$H$9))),0),"" )</f>
        <v/>
      </c>
      <c r="L3965" s="26">
        <f>IF($A3965&lt;=Inputs!$B$13,IF(7&lt;=Inputs!$B$8,IF(Inputs!$B$12&gt;0,MAX(MIN(NORM.INV(RAND(),LOOKUP(V3965,Inputs!$J$6:$J$9,Inputs!$G$6:$G$9),LOOKUP(V3965,Inputs!$J$6:$J$9,Inputs!$H$6:$H$9)),Inputs!$B$12),-Inputs!$B$12),NORM.INV(RAND(),LOOKUP(V3965,Inputs!$J$6:$J$9,Inputs!$G$6:$G$9),LOOKUP(V3965,Inputs!$J$6:$J$9,Inputs!$H$6:$H$9))),0),"" )</f>
        <v/>
      </c>
      <c r="M3965" s="26">
        <f>IF($A3965&lt;=Inputs!$B$13,IF(8&lt;=Inputs!$B$8,IF(Inputs!$B$12&gt;0,MAX(MIN(NORM.INV(RAND(),LOOKUP(W3965,Inputs!$J$6:$J$9,Inputs!$G$6:$G$9),LOOKUP(W3965,Inputs!$J$6:$J$9,Inputs!$H$6:$H$9)),Inputs!$B$12),-Inputs!$B$12),NORM.INV(RAND(),LOOKUP(W3965,Inputs!$J$6:$J$9,Inputs!$G$6:$G$9),LOOKUP(W3965,Inputs!$J$6:$J$9,Inputs!$H$6:$H$9))),0),"" )</f>
        <v/>
      </c>
      <c r="N3965" s="26">
        <f>IF($A3965&lt;=Inputs!$B$13,IF(9&lt;=Inputs!$B$8,IF(Inputs!$B$12&gt;0,MAX(MIN(NORM.INV(RAND(),LOOKUP(X3965,Inputs!$J$6:$J$9,Inputs!$G$6:$G$9),LOOKUP(X3965,Inputs!$J$6:$J$9,Inputs!$H$6:$H$9)),Inputs!$B$12),-Inputs!$B$12),NORM.INV(RAND(),LOOKUP(X3965,Inputs!$J$6:$J$9,Inputs!$G$6:$G$9),LOOKUP(X3965,Inputs!$J$6:$J$9,Inputs!$H$6:$H$9))),0),"" )</f>
        <v/>
      </c>
      <c r="O3965" s="26">
        <f>IF($A3965&lt;=Inputs!$B$13,IF(10&lt;=Inputs!$B$8,IF(Inputs!$B$12&gt;0,MAX(MIN(NORM.INV(RAND(),LOOKUP(Y3965,Inputs!$J$6:$J$9,Inputs!$G$6:$G$9),LOOKUP(Y3965,Inputs!$J$6:$J$9,Inputs!$H$6:$H$9)),Inputs!$B$12),-Inputs!$B$12),NORM.INV(RAND(),LOOKUP(Y3965,Inputs!$J$6:$J$9,Inputs!$G$6:$G$9),LOOKUP(Y3965,Inputs!$J$6:$J$9,Inputs!$H$6:$H$9))),0),"" )</f>
        <v/>
      </c>
      <c r="P3965" s="31">
        <f>IF($A3965&lt;=Inputs!$B$13,RAND(),"")</f>
        <v/>
      </c>
      <c r="Q3965" s="31">
        <f>IF($A3965&lt;=Inputs!$B$13,RAND(),"")</f>
        <v/>
      </c>
      <c r="R3965" s="31">
        <f>IF($A3965&lt;=Inputs!$B$13,RAND(),"")</f>
        <v/>
      </c>
      <c r="S3965" s="31">
        <f>IF($A3965&lt;=Inputs!$B$13,RAND(),"")</f>
        <v/>
      </c>
      <c r="T3965" s="31">
        <f>IF($A3965&lt;=Inputs!$B$13,RAND(),"")</f>
        <v/>
      </c>
      <c r="U3965" s="31">
        <f>IF($A3965&lt;=Inputs!$B$13,RAND(),"")</f>
        <v/>
      </c>
      <c r="V3965" s="31">
        <f>IF($A3965&lt;=Inputs!$B$13,RAND(),"")</f>
        <v/>
      </c>
      <c r="W3965" s="31">
        <f>IF($A3965&lt;=Inputs!$B$13,RAND(),"")</f>
        <v/>
      </c>
      <c r="X3965" s="31">
        <f>IF($A3965&lt;=Inputs!$B$13,RAND(),"")</f>
        <v/>
      </c>
      <c r="Y3965" s="31">
        <f>IF($A3965&lt;=Inputs!$B$13,RAND(),"")</f>
        <v/>
      </c>
    </row>
    <row r="3966">
      <c r="A3966" t="n">
        <v>3961</v>
      </c>
      <c r="B3966" s="26">
        <f>IF($A3966&lt;=Inputs!$B$13,IF(Inputs!$B$8&gt;0,SUM(F3966:O3966)/Inputs!$B$8,0),"")</f>
        <v/>
      </c>
      <c r="C3966" s="27">
        <f>IF($A3966&lt;=Inputs!$B$13,B3966/100,"")</f>
        <v/>
      </c>
      <c r="D3966" s="28">
        <f>IF($A3966&lt;=Inputs!$B$13,C3966*Inputs!$B$7,"")</f>
        <v/>
      </c>
      <c r="E3966" s="29">
        <f>IF($A3966&lt;=Inputs!$B$13,IF(D3966&gt;0,1,0),"")</f>
        <v/>
      </c>
      <c r="F3966" s="26">
        <f>IF($A3966&lt;=Inputs!$B$13,IF(1&lt;=Inputs!$B$8,IF(Inputs!$B$12&gt;0,MAX(MIN(NORM.INV(RAND(),LOOKUP(P3966,Inputs!$J$6:$J$9,Inputs!$G$6:$G$9),LOOKUP(P3966,Inputs!$J$6:$J$9,Inputs!$H$6:$H$9)),Inputs!$B$12),-Inputs!$B$12),NORM.INV(RAND(),LOOKUP(P3966,Inputs!$J$6:$J$9,Inputs!$G$6:$G$9),LOOKUP(P3966,Inputs!$J$6:$J$9,Inputs!$H$6:$H$9))),0),"" )</f>
        <v/>
      </c>
      <c r="G3966" s="26">
        <f>IF($A3966&lt;=Inputs!$B$13,IF(2&lt;=Inputs!$B$8,IF(Inputs!$B$12&gt;0,MAX(MIN(NORM.INV(RAND(),LOOKUP(Q3966,Inputs!$J$6:$J$9,Inputs!$G$6:$G$9),LOOKUP(Q3966,Inputs!$J$6:$J$9,Inputs!$H$6:$H$9)),Inputs!$B$12),-Inputs!$B$12),NORM.INV(RAND(),LOOKUP(Q3966,Inputs!$J$6:$J$9,Inputs!$G$6:$G$9),LOOKUP(Q3966,Inputs!$J$6:$J$9,Inputs!$H$6:$H$9))),0),"" )</f>
        <v/>
      </c>
      <c r="H3966" s="26">
        <f>IF($A3966&lt;=Inputs!$B$13,IF(3&lt;=Inputs!$B$8,IF(Inputs!$B$12&gt;0,MAX(MIN(NORM.INV(RAND(),LOOKUP(R3966,Inputs!$J$6:$J$9,Inputs!$G$6:$G$9),LOOKUP(R3966,Inputs!$J$6:$J$9,Inputs!$H$6:$H$9)),Inputs!$B$12),-Inputs!$B$12),NORM.INV(RAND(),LOOKUP(R3966,Inputs!$J$6:$J$9,Inputs!$G$6:$G$9),LOOKUP(R3966,Inputs!$J$6:$J$9,Inputs!$H$6:$H$9))),0),"" )</f>
        <v/>
      </c>
      <c r="I3966" s="26">
        <f>IF($A3966&lt;=Inputs!$B$13,IF(4&lt;=Inputs!$B$8,IF(Inputs!$B$12&gt;0,MAX(MIN(NORM.INV(RAND(),LOOKUP(S3966,Inputs!$J$6:$J$9,Inputs!$G$6:$G$9),LOOKUP(S3966,Inputs!$J$6:$J$9,Inputs!$H$6:$H$9)),Inputs!$B$12),-Inputs!$B$12),NORM.INV(RAND(),LOOKUP(S3966,Inputs!$J$6:$J$9,Inputs!$G$6:$G$9),LOOKUP(S3966,Inputs!$J$6:$J$9,Inputs!$H$6:$H$9))),0),"" )</f>
        <v/>
      </c>
      <c r="J3966" s="26">
        <f>IF($A3966&lt;=Inputs!$B$13,IF(5&lt;=Inputs!$B$8,IF(Inputs!$B$12&gt;0,MAX(MIN(NORM.INV(RAND(),LOOKUP(T3966,Inputs!$J$6:$J$9,Inputs!$G$6:$G$9),LOOKUP(T3966,Inputs!$J$6:$J$9,Inputs!$H$6:$H$9)),Inputs!$B$12),-Inputs!$B$12),NORM.INV(RAND(),LOOKUP(T3966,Inputs!$J$6:$J$9,Inputs!$G$6:$G$9),LOOKUP(T3966,Inputs!$J$6:$J$9,Inputs!$H$6:$H$9))),0),"" )</f>
        <v/>
      </c>
      <c r="K3966" s="26">
        <f>IF($A3966&lt;=Inputs!$B$13,IF(6&lt;=Inputs!$B$8,IF(Inputs!$B$12&gt;0,MAX(MIN(NORM.INV(RAND(),LOOKUP(U3966,Inputs!$J$6:$J$9,Inputs!$G$6:$G$9),LOOKUP(U3966,Inputs!$J$6:$J$9,Inputs!$H$6:$H$9)),Inputs!$B$12),-Inputs!$B$12),NORM.INV(RAND(),LOOKUP(U3966,Inputs!$J$6:$J$9,Inputs!$G$6:$G$9),LOOKUP(U3966,Inputs!$J$6:$J$9,Inputs!$H$6:$H$9))),0),"" )</f>
        <v/>
      </c>
      <c r="L3966" s="26">
        <f>IF($A3966&lt;=Inputs!$B$13,IF(7&lt;=Inputs!$B$8,IF(Inputs!$B$12&gt;0,MAX(MIN(NORM.INV(RAND(),LOOKUP(V3966,Inputs!$J$6:$J$9,Inputs!$G$6:$G$9),LOOKUP(V3966,Inputs!$J$6:$J$9,Inputs!$H$6:$H$9)),Inputs!$B$12),-Inputs!$B$12),NORM.INV(RAND(),LOOKUP(V3966,Inputs!$J$6:$J$9,Inputs!$G$6:$G$9),LOOKUP(V3966,Inputs!$J$6:$J$9,Inputs!$H$6:$H$9))),0),"" )</f>
        <v/>
      </c>
      <c r="M3966" s="26">
        <f>IF($A3966&lt;=Inputs!$B$13,IF(8&lt;=Inputs!$B$8,IF(Inputs!$B$12&gt;0,MAX(MIN(NORM.INV(RAND(),LOOKUP(W3966,Inputs!$J$6:$J$9,Inputs!$G$6:$G$9),LOOKUP(W3966,Inputs!$J$6:$J$9,Inputs!$H$6:$H$9)),Inputs!$B$12),-Inputs!$B$12),NORM.INV(RAND(),LOOKUP(W3966,Inputs!$J$6:$J$9,Inputs!$G$6:$G$9),LOOKUP(W3966,Inputs!$J$6:$J$9,Inputs!$H$6:$H$9))),0),"" )</f>
        <v/>
      </c>
      <c r="N3966" s="26">
        <f>IF($A3966&lt;=Inputs!$B$13,IF(9&lt;=Inputs!$B$8,IF(Inputs!$B$12&gt;0,MAX(MIN(NORM.INV(RAND(),LOOKUP(X3966,Inputs!$J$6:$J$9,Inputs!$G$6:$G$9),LOOKUP(X3966,Inputs!$J$6:$J$9,Inputs!$H$6:$H$9)),Inputs!$B$12),-Inputs!$B$12),NORM.INV(RAND(),LOOKUP(X3966,Inputs!$J$6:$J$9,Inputs!$G$6:$G$9),LOOKUP(X3966,Inputs!$J$6:$J$9,Inputs!$H$6:$H$9))),0),"" )</f>
        <v/>
      </c>
      <c r="O3966" s="26">
        <f>IF($A3966&lt;=Inputs!$B$13,IF(10&lt;=Inputs!$B$8,IF(Inputs!$B$12&gt;0,MAX(MIN(NORM.INV(RAND(),LOOKUP(Y3966,Inputs!$J$6:$J$9,Inputs!$G$6:$G$9),LOOKUP(Y3966,Inputs!$J$6:$J$9,Inputs!$H$6:$H$9)),Inputs!$B$12),-Inputs!$B$12),NORM.INV(RAND(),LOOKUP(Y3966,Inputs!$J$6:$J$9,Inputs!$G$6:$G$9),LOOKUP(Y3966,Inputs!$J$6:$J$9,Inputs!$H$6:$H$9))),0),"" )</f>
        <v/>
      </c>
      <c r="P3966" s="31">
        <f>IF($A3966&lt;=Inputs!$B$13,RAND(),"")</f>
        <v/>
      </c>
      <c r="Q3966" s="31">
        <f>IF($A3966&lt;=Inputs!$B$13,RAND(),"")</f>
        <v/>
      </c>
      <c r="R3966" s="31">
        <f>IF($A3966&lt;=Inputs!$B$13,RAND(),"")</f>
        <v/>
      </c>
      <c r="S3966" s="31">
        <f>IF($A3966&lt;=Inputs!$B$13,RAND(),"")</f>
        <v/>
      </c>
      <c r="T3966" s="31">
        <f>IF($A3966&lt;=Inputs!$B$13,RAND(),"")</f>
        <v/>
      </c>
      <c r="U3966" s="31">
        <f>IF($A3966&lt;=Inputs!$B$13,RAND(),"")</f>
        <v/>
      </c>
      <c r="V3966" s="31">
        <f>IF($A3966&lt;=Inputs!$B$13,RAND(),"")</f>
        <v/>
      </c>
      <c r="W3966" s="31">
        <f>IF($A3966&lt;=Inputs!$B$13,RAND(),"")</f>
        <v/>
      </c>
      <c r="X3966" s="31">
        <f>IF($A3966&lt;=Inputs!$B$13,RAND(),"")</f>
        <v/>
      </c>
      <c r="Y3966" s="31">
        <f>IF($A3966&lt;=Inputs!$B$13,RAND(),"")</f>
        <v/>
      </c>
    </row>
    <row r="3967">
      <c r="A3967" t="n">
        <v>3962</v>
      </c>
      <c r="B3967" s="26">
        <f>IF($A3967&lt;=Inputs!$B$13,IF(Inputs!$B$8&gt;0,SUM(F3967:O3967)/Inputs!$B$8,0),"")</f>
        <v/>
      </c>
      <c r="C3967" s="27">
        <f>IF($A3967&lt;=Inputs!$B$13,B3967/100,"")</f>
        <v/>
      </c>
      <c r="D3967" s="28">
        <f>IF($A3967&lt;=Inputs!$B$13,C3967*Inputs!$B$7,"")</f>
        <v/>
      </c>
      <c r="E3967" s="29">
        <f>IF($A3967&lt;=Inputs!$B$13,IF(D3967&gt;0,1,0),"")</f>
        <v/>
      </c>
      <c r="F3967" s="26">
        <f>IF($A3967&lt;=Inputs!$B$13,IF(1&lt;=Inputs!$B$8,IF(Inputs!$B$12&gt;0,MAX(MIN(NORM.INV(RAND(),LOOKUP(P3967,Inputs!$J$6:$J$9,Inputs!$G$6:$G$9),LOOKUP(P3967,Inputs!$J$6:$J$9,Inputs!$H$6:$H$9)),Inputs!$B$12),-Inputs!$B$12),NORM.INV(RAND(),LOOKUP(P3967,Inputs!$J$6:$J$9,Inputs!$G$6:$G$9),LOOKUP(P3967,Inputs!$J$6:$J$9,Inputs!$H$6:$H$9))),0),"" )</f>
        <v/>
      </c>
      <c r="G3967" s="26">
        <f>IF($A3967&lt;=Inputs!$B$13,IF(2&lt;=Inputs!$B$8,IF(Inputs!$B$12&gt;0,MAX(MIN(NORM.INV(RAND(),LOOKUP(Q3967,Inputs!$J$6:$J$9,Inputs!$G$6:$G$9),LOOKUP(Q3967,Inputs!$J$6:$J$9,Inputs!$H$6:$H$9)),Inputs!$B$12),-Inputs!$B$12),NORM.INV(RAND(),LOOKUP(Q3967,Inputs!$J$6:$J$9,Inputs!$G$6:$G$9),LOOKUP(Q3967,Inputs!$J$6:$J$9,Inputs!$H$6:$H$9))),0),"" )</f>
        <v/>
      </c>
      <c r="H3967" s="26">
        <f>IF($A3967&lt;=Inputs!$B$13,IF(3&lt;=Inputs!$B$8,IF(Inputs!$B$12&gt;0,MAX(MIN(NORM.INV(RAND(),LOOKUP(R3967,Inputs!$J$6:$J$9,Inputs!$G$6:$G$9),LOOKUP(R3967,Inputs!$J$6:$J$9,Inputs!$H$6:$H$9)),Inputs!$B$12),-Inputs!$B$12),NORM.INV(RAND(),LOOKUP(R3967,Inputs!$J$6:$J$9,Inputs!$G$6:$G$9),LOOKUP(R3967,Inputs!$J$6:$J$9,Inputs!$H$6:$H$9))),0),"" )</f>
        <v/>
      </c>
      <c r="I3967" s="26">
        <f>IF($A3967&lt;=Inputs!$B$13,IF(4&lt;=Inputs!$B$8,IF(Inputs!$B$12&gt;0,MAX(MIN(NORM.INV(RAND(),LOOKUP(S3967,Inputs!$J$6:$J$9,Inputs!$G$6:$G$9),LOOKUP(S3967,Inputs!$J$6:$J$9,Inputs!$H$6:$H$9)),Inputs!$B$12),-Inputs!$B$12),NORM.INV(RAND(),LOOKUP(S3967,Inputs!$J$6:$J$9,Inputs!$G$6:$G$9),LOOKUP(S3967,Inputs!$J$6:$J$9,Inputs!$H$6:$H$9))),0),"" )</f>
        <v/>
      </c>
      <c r="J3967" s="26">
        <f>IF($A3967&lt;=Inputs!$B$13,IF(5&lt;=Inputs!$B$8,IF(Inputs!$B$12&gt;0,MAX(MIN(NORM.INV(RAND(),LOOKUP(T3967,Inputs!$J$6:$J$9,Inputs!$G$6:$G$9),LOOKUP(T3967,Inputs!$J$6:$J$9,Inputs!$H$6:$H$9)),Inputs!$B$12),-Inputs!$B$12),NORM.INV(RAND(),LOOKUP(T3967,Inputs!$J$6:$J$9,Inputs!$G$6:$G$9),LOOKUP(T3967,Inputs!$J$6:$J$9,Inputs!$H$6:$H$9))),0),"" )</f>
        <v/>
      </c>
      <c r="K3967" s="26">
        <f>IF($A3967&lt;=Inputs!$B$13,IF(6&lt;=Inputs!$B$8,IF(Inputs!$B$12&gt;0,MAX(MIN(NORM.INV(RAND(),LOOKUP(U3967,Inputs!$J$6:$J$9,Inputs!$G$6:$G$9),LOOKUP(U3967,Inputs!$J$6:$J$9,Inputs!$H$6:$H$9)),Inputs!$B$12),-Inputs!$B$12),NORM.INV(RAND(),LOOKUP(U3967,Inputs!$J$6:$J$9,Inputs!$G$6:$G$9),LOOKUP(U3967,Inputs!$J$6:$J$9,Inputs!$H$6:$H$9))),0),"" )</f>
        <v/>
      </c>
      <c r="L3967" s="26">
        <f>IF($A3967&lt;=Inputs!$B$13,IF(7&lt;=Inputs!$B$8,IF(Inputs!$B$12&gt;0,MAX(MIN(NORM.INV(RAND(),LOOKUP(V3967,Inputs!$J$6:$J$9,Inputs!$G$6:$G$9),LOOKUP(V3967,Inputs!$J$6:$J$9,Inputs!$H$6:$H$9)),Inputs!$B$12),-Inputs!$B$12),NORM.INV(RAND(),LOOKUP(V3967,Inputs!$J$6:$J$9,Inputs!$G$6:$G$9),LOOKUP(V3967,Inputs!$J$6:$J$9,Inputs!$H$6:$H$9))),0),"" )</f>
        <v/>
      </c>
      <c r="M3967" s="26">
        <f>IF($A3967&lt;=Inputs!$B$13,IF(8&lt;=Inputs!$B$8,IF(Inputs!$B$12&gt;0,MAX(MIN(NORM.INV(RAND(),LOOKUP(W3967,Inputs!$J$6:$J$9,Inputs!$G$6:$G$9),LOOKUP(W3967,Inputs!$J$6:$J$9,Inputs!$H$6:$H$9)),Inputs!$B$12),-Inputs!$B$12),NORM.INV(RAND(),LOOKUP(W3967,Inputs!$J$6:$J$9,Inputs!$G$6:$G$9),LOOKUP(W3967,Inputs!$J$6:$J$9,Inputs!$H$6:$H$9))),0),"" )</f>
        <v/>
      </c>
      <c r="N3967" s="26">
        <f>IF($A3967&lt;=Inputs!$B$13,IF(9&lt;=Inputs!$B$8,IF(Inputs!$B$12&gt;0,MAX(MIN(NORM.INV(RAND(),LOOKUP(X3967,Inputs!$J$6:$J$9,Inputs!$G$6:$G$9),LOOKUP(X3967,Inputs!$J$6:$J$9,Inputs!$H$6:$H$9)),Inputs!$B$12),-Inputs!$B$12),NORM.INV(RAND(),LOOKUP(X3967,Inputs!$J$6:$J$9,Inputs!$G$6:$G$9),LOOKUP(X3967,Inputs!$J$6:$J$9,Inputs!$H$6:$H$9))),0),"" )</f>
        <v/>
      </c>
      <c r="O3967" s="26">
        <f>IF($A3967&lt;=Inputs!$B$13,IF(10&lt;=Inputs!$B$8,IF(Inputs!$B$12&gt;0,MAX(MIN(NORM.INV(RAND(),LOOKUP(Y3967,Inputs!$J$6:$J$9,Inputs!$G$6:$G$9),LOOKUP(Y3967,Inputs!$J$6:$J$9,Inputs!$H$6:$H$9)),Inputs!$B$12),-Inputs!$B$12),NORM.INV(RAND(),LOOKUP(Y3967,Inputs!$J$6:$J$9,Inputs!$G$6:$G$9),LOOKUP(Y3967,Inputs!$J$6:$J$9,Inputs!$H$6:$H$9))),0),"" )</f>
        <v/>
      </c>
      <c r="P3967" s="31">
        <f>IF($A3967&lt;=Inputs!$B$13,RAND(),"")</f>
        <v/>
      </c>
      <c r="Q3967" s="31">
        <f>IF($A3967&lt;=Inputs!$B$13,RAND(),"")</f>
        <v/>
      </c>
      <c r="R3967" s="31">
        <f>IF($A3967&lt;=Inputs!$B$13,RAND(),"")</f>
        <v/>
      </c>
      <c r="S3967" s="31">
        <f>IF($A3967&lt;=Inputs!$B$13,RAND(),"")</f>
        <v/>
      </c>
      <c r="T3967" s="31">
        <f>IF($A3967&lt;=Inputs!$B$13,RAND(),"")</f>
        <v/>
      </c>
      <c r="U3967" s="31">
        <f>IF($A3967&lt;=Inputs!$B$13,RAND(),"")</f>
        <v/>
      </c>
      <c r="V3967" s="31">
        <f>IF($A3967&lt;=Inputs!$B$13,RAND(),"")</f>
        <v/>
      </c>
      <c r="W3967" s="31">
        <f>IF($A3967&lt;=Inputs!$B$13,RAND(),"")</f>
        <v/>
      </c>
      <c r="X3967" s="31">
        <f>IF($A3967&lt;=Inputs!$B$13,RAND(),"")</f>
        <v/>
      </c>
      <c r="Y3967" s="31">
        <f>IF($A3967&lt;=Inputs!$B$13,RAND(),"")</f>
        <v/>
      </c>
    </row>
    <row r="3968">
      <c r="A3968" t="n">
        <v>3963</v>
      </c>
      <c r="B3968" s="26">
        <f>IF($A3968&lt;=Inputs!$B$13,IF(Inputs!$B$8&gt;0,SUM(F3968:O3968)/Inputs!$B$8,0),"")</f>
        <v/>
      </c>
      <c r="C3968" s="27">
        <f>IF($A3968&lt;=Inputs!$B$13,B3968/100,"")</f>
        <v/>
      </c>
      <c r="D3968" s="28">
        <f>IF($A3968&lt;=Inputs!$B$13,C3968*Inputs!$B$7,"")</f>
        <v/>
      </c>
      <c r="E3968" s="29">
        <f>IF($A3968&lt;=Inputs!$B$13,IF(D3968&gt;0,1,0),"")</f>
        <v/>
      </c>
      <c r="F3968" s="26">
        <f>IF($A3968&lt;=Inputs!$B$13,IF(1&lt;=Inputs!$B$8,IF(Inputs!$B$12&gt;0,MAX(MIN(NORM.INV(RAND(),LOOKUP(P3968,Inputs!$J$6:$J$9,Inputs!$G$6:$G$9),LOOKUP(P3968,Inputs!$J$6:$J$9,Inputs!$H$6:$H$9)),Inputs!$B$12),-Inputs!$B$12),NORM.INV(RAND(),LOOKUP(P3968,Inputs!$J$6:$J$9,Inputs!$G$6:$G$9),LOOKUP(P3968,Inputs!$J$6:$J$9,Inputs!$H$6:$H$9))),0),"" )</f>
        <v/>
      </c>
      <c r="G3968" s="26">
        <f>IF($A3968&lt;=Inputs!$B$13,IF(2&lt;=Inputs!$B$8,IF(Inputs!$B$12&gt;0,MAX(MIN(NORM.INV(RAND(),LOOKUP(Q3968,Inputs!$J$6:$J$9,Inputs!$G$6:$G$9),LOOKUP(Q3968,Inputs!$J$6:$J$9,Inputs!$H$6:$H$9)),Inputs!$B$12),-Inputs!$B$12),NORM.INV(RAND(),LOOKUP(Q3968,Inputs!$J$6:$J$9,Inputs!$G$6:$G$9),LOOKUP(Q3968,Inputs!$J$6:$J$9,Inputs!$H$6:$H$9))),0),"" )</f>
        <v/>
      </c>
      <c r="H3968" s="26">
        <f>IF($A3968&lt;=Inputs!$B$13,IF(3&lt;=Inputs!$B$8,IF(Inputs!$B$12&gt;0,MAX(MIN(NORM.INV(RAND(),LOOKUP(R3968,Inputs!$J$6:$J$9,Inputs!$G$6:$G$9),LOOKUP(R3968,Inputs!$J$6:$J$9,Inputs!$H$6:$H$9)),Inputs!$B$12),-Inputs!$B$12),NORM.INV(RAND(),LOOKUP(R3968,Inputs!$J$6:$J$9,Inputs!$G$6:$G$9),LOOKUP(R3968,Inputs!$J$6:$J$9,Inputs!$H$6:$H$9))),0),"" )</f>
        <v/>
      </c>
      <c r="I3968" s="26">
        <f>IF($A3968&lt;=Inputs!$B$13,IF(4&lt;=Inputs!$B$8,IF(Inputs!$B$12&gt;0,MAX(MIN(NORM.INV(RAND(),LOOKUP(S3968,Inputs!$J$6:$J$9,Inputs!$G$6:$G$9),LOOKUP(S3968,Inputs!$J$6:$J$9,Inputs!$H$6:$H$9)),Inputs!$B$12),-Inputs!$B$12),NORM.INV(RAND(),LOOKUP(S3968,Inputs!$J$6:$J$9,Inputs!$G$6:$G$9),LOOKUP(S3968,Inputs!$J$6:$J$9,Inputs!$H$6:$H$9))),0),"" )</f>
        <v/>
      </c>
      <c r="J3968" s="26">
        <f>IF($A3968&lt;=Inputs!$B$13,IF(5&lt;=Inputs!$B$8,IF(Inputs!$B$12&gt;0,MAX(MIN(NORM.INV(RAND(),LOOKUP(T3968,Inputs!$J$6:$J$9,Inputs!$G$6:$G$9),LOOKUP(T3968,Inputs!$J$6:$J$9,Inputs!$H$6:$H$9)),Inputs!$B$12),-Inputs!$B$12),NORM.INV(RAND(),LOOKUP(T3968,Inputs!$J$6:$J$9,Inputs!$G$6:$G$9),LOOKUP(T3968,Inputs!$J$6:$J$9,Inputs!$H$6:$H$9))),0),"" )</f>
        <v/>
      </c>
      <c r="K3968" s="26">
        <f>IF($A3968&lt;=Inputs!$B$13,IF(6&lt;=Inputs!$B$8,IF(Inputs!$B$12&gt;0,MAX(MIN(NORM.INV(RAND(),LOOKUP(U3968,Inputs!$J$6:$J$9,Inputs!$G$6:$G$9),LOOKUP(U3968,Inputs!$J$6:$J$9,Inputs!$H$6:$H$9)),Inputs!$B$12),-Inputs!$B$12),NORM.INV(RAND(),LOOKUP(U3968,Inputs!$J$6:$J$9,Inputs!$G$6:$G$9),LOOKUP(U3968,Inputs!$J$6:$J$9,Inputs!$H$6:$H$9))),0),"" )</f>
        <v/>
      </c>
      <c r="L3968" s="26">
        <f>IF($A3968&lt;=Inputs!$B$13,IF(7&lt;=Inputs!$B$8,IF(Inputs!$B$12&gt;0,MAX(MIN(NORM.INV(RAND(),LOOKUP(V3968,Inputs!$J$6:$J$9,Inputs!$G$6:$G$9),LOOKUP(V3968,Inputs!$J$6:$J$9,Inputs!$H$6:$H$9)),Inputs!$B$12),-Inputs!$B$12),NORM.INV(RAND(),LOOKUP(V3968,Inputs!$J$6:$J$9,Inputs!$G$6:$G$9),LOOKUP(V3968,Inputs!$J$6:$J$9,Inputs!$H$6:$H$9))),0),"" )</f>
        <v/>
      </c>
      <c r="M3968" s="26">
        <f>IF($A3968&lt;=Inputs!$B$13,IF(8&lt;=Inputs!$B$8,IF(Inputs!$B$12&gt;0,MAX(MIN(NORM.INV(RAND(),LOOKUP(W3968,Inputs!$J$6:$J$9,Inputs!$G$6:$G$9),LOOKUP(W3968,Inputs!$J$6:$J$9,Inputs!$H$6:$H$9)),Inputs!$B$12),-Inputs!$B$12),NORM.INV(RAND(),LOOKUP(W3968,Inputs!$J$6:$J$9,Inputs!$G$6:$G$9),LOOKUP(W3968,Inputs!$J$6:$J$9,Inputs!$H$6:$H$9))),0),"" )</f>
        <v/>
      </c>
      <c r="N3968" s="26">
        <f>IF($A3968&lt;=Inputs!$B$13,IF(9&lt;=Inputs!$B$8,IF(Inputs!$B$12&gt;0,MAX(MIN(NORM.INV(RAND(),LOOKUP(X3968,Inputs!$J$6:$J$9,Inputs!$G$6:$G$9),LOOKUP(X3968,Inputs!$J$6:$J$9,Inputs!$H$6:$H$9)),Inputs!$B$12),-Inputs!$B$12),NORM.INV(RAND(),LOOKUP(X3968,Inputs!$J$6:$J$9,Inputs!$G$6:$G$9),LOOKUP(X3968,Inputs!$J$6:$J$9,Inputs!$H$6:$H$9))),0),"" )</f>
        <v/>
      </c>
      <c r="O3968" s="26">
        <f>IF($A3968&lt;=Inputs!$B$13,IF(10&lt;=Inputs!$B$8,IF(Inputs!$B$12&gt;0,MAX(MIN(NORM.INV(RAND(),LOOKUP(Y3968,Inputs!$J$6:$J$9,Inputs!$G$6:$G$9),LOOKUP(Y3968,Inputs!$J$6:$J$9,Inputs!$H$6:$H$9)),Inputs!$B$12),-Inputs!$B$12),NORM.INV(RAND(),LOOKUP(Y3968,Inputs!$J$6:$J$9,Inputs!$G$6:$G$9),LOOKUP(Y3968,Inputs!$J$6:$J$9,Inputs!$H$6:$H$9))),0),"" )</f>
        <v/>
      </c>
      <c r="P3968" s="31">
        <f>IF($A3968&lt;=Inputs!$B$13,RAND(),"")</f>
        <v/>
      </c>
      <c r="Q3968" s="31">
        <f>IF($A3968&lt;=Inputs!$B$13,RAND(),"")</f>
        <v/>
      </c>
      <c r="R3968" s="31">
        <f>IF($A3968&lt;=Inputs!$B$13,RAND(),"")</f>
        <v/>
      </c>
      <c r="S3968" s="31">
        <f>IF($A3968&lt;=Inputs!$B$13,RAND(),"")</f>
        <v/>
      </c>
      <c r="T3968" s="31">
        <f>IF($A3968&lt;=Inputs!$B$13,RAND(),"")</f>
        <v/>
      </c>
      <c r="U3968" s="31">
        <f>IF($A3968&lt;=Inputs!$B$13,RAND(),"")</f>
        <v/>
      </c>
      <c r="V3968" s="31">
        <f>IF($A3968&lt;=Inputs!$B$13,RAND(),"")</f>
        <v/>
      </c>
      <c r="W3968" s="31">
        <f>IF($A3968&lt;=Inputs!$B$13,RAND(),"")</f>
        <v/>
      </c>
      <c r="X3968" s="31">
        <f>IF($A3968&lt;=Inputs!$B$13,RAND(),"")</f>
        <v/>
      </c>
      <c r="Y3968" s="31">
        <f>IF($A3968&lt;=Inputs!$B$13,RAND(),"")</f>
        <v/>
      </c>
    </row>
    <row r="3969">
      <c r="A3969" t="n">
        <v>3964</v>
      </c>
      <c r="B3969" s="26">
        <f>IF($A3969&lt;=Inputs!$B$13,IF(Inputs!$B$8&gt;0,SUM(F3969:O3969)/Inputs!$B$8,0),"")</f>
        <v/>
      </c>
      <c r="C3969" s="27">
        <f>IF($A3969&lt;=Inputs!$B$13,B3969/100,"")</f>
        <v/>
      </c>
      <c r="D3969" s="28">
        <f>IF($A3969&lt;=Inputs!$B$13,C3969*Inputs!$B$7,"")</f>
        <v/>
      </c>
      <c r="E3969" s="29">
        <f>IF($A3969&lt;=Inputs!$B$13,IF(D3969&gt;0,1,0),"")</f>
        <v/>
      </c>
      <c r="F3969" s="26">
        <f>IF($A3969&lt;=Inputs!$B$13,IF(1&lt;=Inputs!$B$8,IF(Inputs!$B$12&gt;0,MAX(MIN(NORM.INV(RAND(),LOOKUP(P3969,Inputs!$J$6:$J$9,Inputs!$G$6:$G$9),LOOKUP(P3969,Inputs!$J$6:$J$9,Inputs!$H$6:$H$9)),Inputs!$B$12),-Inputs!$B$12),NORM.INV(RAND(),LOOKUP(P3969,Inputs!$J$6:$J$9,Inputs!$G$6:$G$9),LOOKUP(P3969,Inputs!$J$6:$J$9,Inputs!$H$6:$H$9))),0),"" )</f>
        <v/>
      </c>
      <c r="G3969" s="26">
        <f>IF($A3969&lt;=Inputs!$B$13,IF(2&lt;=Inputs!$B$8,IF(Inputs!$B$12&gt;0,MAX(MIN(NORM.INV(RAND(),LOOKUP(Q3969,Inputs!$J$6:$J$9,Inputs!$G$6:$G$9),LOOKUP(Q3969,Inputs!$J$6:$J$9,Inputs!$H$6:$H$9)),Inputs!$B$12),-Inputs!$B$12),NORM.INV(RAND(),LOOKUP(Q3969,Inputs!$J$6:$J$9,Inputs!$G$6:$G$9),LOOKUP(Q3969,Inputs!$J$6:$J$9,Inputs!$H$6:$H$9))),0),"" )</f>
        <v/>
      </c>
      <c r="H3969" s="26">
        <f>IF($A3969&lt;=Inputs!$B$13,IF(3&lt;=Inputs!$B$8,IF(Inputs!$B$12&gt;0,MAX(MIN(NORM.INV(RAND(),LOOKUP(R3969,Inputs!$J$6:$J$9,Inputs!$G$6:$G$9),LOOKUP(R3969,Inputs!$J$6:$J$9,Inputs!$H$6:$H$9)),Inputs!$B$12),-Inputs!$B$12),NORM.INV(RAND(),LOOKUP(R3969,Inputs!$J$6:$J$9,Inputs!$G$6:$G$9),LOOKUP(R3969,Inputs!$J$6:$J$9,Inputs!$H$6:$H$9))),0),"" )</f>
        <v/>
      </c>
      <c r="I3969" s="26">
        <f>IF($A3969&lt;=Inputs!$B$13,IF(4&lt;=Inputs!$B$8,IF(Inputs!$B$12&gt;0,MAX(MIN(NORM.INV(RAND(),LOOKUP(S3969,Inputs!$J$6:$J$9,Inputs!$G$6:$G$9),LOOKUP(S3969,Inputs!$J$6:$J$9,Inputs!$H$6:$H$9)),Inputs!$B$12),-Inputs!$B$12),NORM.INV(RAND(),LOOKUP(S3969,Inputs!$J$6:$J$9,Inputs!$G$6:$G$9),LOOKUP(S3969,Inputs!$J$6:$J$9,Inputs!$H$6:$H$9))),0),"" )</f>
        <v/>
      </c>
      <c r="J3969" s="26">
        <f>IF($A3969&lt;=Inputs!$B$13,IF(5&lt;=Inputs!$B$8,IF(Inputs!$B$12&gt;0,MAX(MIN(NORM.INV(RAND(),LOOKUP(T3969,Inputs!$J$6:$J$9,Inputs!$G$6:$G$9),LOOKUP(T3969,Inputs!$J$6:$J$9,Inputs!$H$6:$H$9)),Inputs!$B$12),-Inputs!$B$12),NORM.INV(RAND(),LOOKUP(T3969,Inputs!$J$6:$J$9,Inputs!$G$6:$G$9),LOOKUP(T3969,Inputs!$J$6:$J$9,Inputs!$H$6:$H$9))),0),"" )</f>
        <v/>
      </c>
      <c r="K3969" s="26">
        <f>IF($A3969&lt;=Inputs!$B$13,IF(6&lt;=Inputs!$B$8,IF(Inputs!$B$12&gt;0,MAX(MIN(NORM.INV(RAND(),LOOKUP(U3969,Inputs!$J$6:$J$9,Inputs!$G$6:$G$9),LOOKUP(U3969,Inputs!$J$6:$J$9,Inputs!$H$6:$H$9)),Inputs!$B$12),-Inputs!$B$12),NORM.INV(RAND(),LOOKUP(U3969,Inputs!$J$6:$J$9,Inputs!$G$6:$G$9),LOOKUP(U3969,Inputs!$J$6:$J$9,Inputs!$H$6:$H$9))),0),"" )</f>
        <v/>
      </c>
      <c r="L3969" s="26">
        <f>IF($A3969&lt;=Inputs!$B$13,IF(7&lt;=Inputs!$B$8,IF(Inputs!$B$12&gt;0,MAX(MIN(NORM.INV(RAND(),LOOKUP(V3969,Inputs!$J$6:$J$9,Inputs!$G$6:$G$9),LOOKUP(V3969,Inputs!$J$6:$J$9,Inputs!$H$6:$H$9)),Inputs!$B$12),-Inputs!$B$12),NORM.INV(RAND(),LOOKUP(V3969,Inputs!$J$6:$J$9,Inputs!$G$6:$G$9),LOOKUP(V3969,Inputs!$J$6:$J$9,Inputs!$H$6:$H$9))),0),"" )</f>
        <v/>
      </c>
      <c r="M3969" s="26">
        <f>IF($A3969&lt;=Inputs!$B$13,IF(8&lt;=Inputs!$B$8,IF(Inputs!$B$12&gt;0,MAX(MIN(NORM.INV(RAND(),LOOKUP(W3969,Inputs!$J$6:$J$9,Inputs!$G$6:$G$9),LOOKUP(W3969,Inputs!$J$6:$J$9,Inputs!$H$6:$H$9)),Inputs!$B$12),-Inputs!$B$12),NORM.INV(RAND(),LOOKUP(W3969,Inputs!$J$6:$J$9,Inputs!$G$6:$G$9),LOOKUP(W3969,Inputs!$J$6:$J$9,Inputs!$H$6:$H$9))),0),"" )</f>
        <v/>
      </c>
      <c r="N3969" s="26">
        <f>IF($A3969&lt;=Inputs!$B$13,IF(9&lt;=Inputs!$B$8,IF(Inputs!$B$12&gt;0,MAX(MIN(NORM.INV(RAND(),LOOKUP(X3969,Inputs!$J$6:$J$9,Inputs!$G$6:$G$9),LOOKUP(X3969,Inputs!$J$6:$J$9,Inputs!$H$6:$H$9)),Inputs!$B$12),-Inputs!$B$12),NORM.INV(RAND(),LOOKUP(X3969,Inputs!$J$6:$J$9,Inputs!$G$6:$G$9),LOOKUP(X3969,Inputs!$J$6:$J$9,Inputs!$H$6:$H$9))),0),"" )</f>
        <v/>
      </c>
      <c r="O3969" s="26">
        <f>IF($A3969&lt;=Inputs!$B$13,IF(10&lt;=Inputs!$B$8,IF(Inputs!$B$12&gt;0,MAX(MIN(NORM.INV(RAND(),LOOKUP(Y3969,Inputs!$J$6:$J$9,Inputs!$G$6:$G$9),LOOKUP(Y3969,Inputs!$J$6:$J$9,Inputs!$H$6:$H$9)),Inputs!$B$12),-Inputs!$B$12),NORM.INV(RAND(),LOOKUP(Y3969,Inputs!$J$6:$J$9,Inputs!$G$6:$G$9),LOOKUP(Y3969,Inputs!$J$6:$J$9,Inputs!$H$6:$H$9))),0),"" )</f>
        <v/>
      </c>
      <c r="P3969" s="31">
        <f>IF($A3969&lt;=Inputs!$B$13,RAND(),"")</f>
        <v/>
      </c>
      <c r="Q3969" s="31">
        <f>IF($A3969&lt;=Inputs!$B$13,RAND(),"")</f>
        <v/>
      </c>
      <c r="R3969" s="31">
        <f>IF($A3969&lt;=Inputs!$B$13,RAND(),"")</f>
        <v/>
      </c>
      <c r="S3969" s="31">
        <f>IF($A3969&lt;=Inputs!$B$13,RAND(),"")</f>
        <v/>
      </c>
      <c r="T3969" s="31">
        <f>IF($A3969&lt;=Inputs!$B$13,RAND(),"")</f>
        <v/>
      </c>
      <c r="U3969" s="31">
        <f>IF($A3969&lt;=Inputs!$B$13,RAND(),"")</f>
        <v/>
      </c>
      <c r="V3969" s="31">
        <f>IF($A3969&lt;=Inputs!$B$13,RAND(),"")</f>
        <v/>
      </c>
      <c r="W3969" s="31">
        <f>IF($A3969&lt;=Inputs!$B$13,RAND(),"")</f>
        <v/>
      </c>
      <c r="X3969" s="31">
        <f>IF($A3969&lt;=Inputs!$B$13,RAND(),"")</f>
        <v/>
      </c>
      <c r="Y3969" s="31">
        <f>IF($A3969&lt;=Inputs!$B$13,RAND(),"")</f>
        <v/>
      </c>
    </row>
    <row r="3970">
      <c r="A3970" t="n">
        <v>3965</v>
      </c>
      <c r="B3970" s="26">
        <f>IF($A3970&lt;=Inputs!$B$13,IF(Inputs!$B$8&gt;0,SUM(F3970:O3970)/Inputs!$B$8,0),"")</f>
        <v/>
      </c>
      <c r="C3970" s="27">
        <f>IF($A3970&lt;=Inputs!$B$13,B3970/100,"")</f>
        <v/>
      </c>
      <c r="D3970" s="28">
        <f>IF($A3970&lt;=Inputs!$B$13,C3970*Inputs!$B$7,"")</f>
        <v/>
      </c>
      <c r="E3970" s="29">
        <f>IF($A3970&lt;=Inputs!$B$13,IF(D3970&gt;0,1,0),"")</f>
        <v/>
      </c>
      <c r="F3970" s="26">
        <f>IF($A3970&lt;=Inputs!$B$13,IF(1&lt;=Inputs!$B$8,IF(Inputs!$B$12&gt;0,MAX(MIN(NORM.INV(RAND(),LOOKUP(P3970,Inputs!$J$6:$J$9,Inputs!$G$6:$G$9),LOOKUP(P3970,Inputs!$J$6:$J$9,Inputs!$H$6:$H$9)),Inputs!$B$12),-Inputs!$B$12),NORM.INV(RAND(),LOOKUP(P3970,Inputs!$J$6:$J$9,Inputs!$G$6:$G$9),LOOKUP(P3970,Inputs!$J$6:$J$9,Inputs!$H$6:$H$9))),0),"" )</f>
        <v/>
      </c>
      <c r="G3970" s="26">
        <f>IF($A3970&lt;=Inputs!$B$13,IF(2&lt;=Inputs!$B$8,IF(Inputs!$B$12&gt;0,MAX(MIN(NORM.INV(RAND(),LOOKUP(Q3970,Inputs!$J$6:$J$9,Inputs!$G$6:$G$9),LOOKUP(Q3970,Inputs!$J$6:$J$9,Inputs!$H$6:$H$9)),Inputs!$B$12),-Inputs!$B$12),NORM.INV(RAND(),LOOKUP(Q3970,Inputs!$J$6:$J$9,Inputs!$G$6:$G$9),LOOKUP(Q3970,Inputs!$J$6:$J$9,Inputs!$H$6:$H$9))),0),"" )</f>
        <v/>
      </c>
      <c r="H3970" s="26">
        <f>IF($A3970&lt;=Inputs!$B$13,IF(3&lt;=Inputs!$B$8,IF(Inputs!$B$12&gt;0,MAX(MIN(NORM.INV(RAND(),LOOKUP(R3970,Inputs!$J$6:$J$9,Inputs!$G$6:$G$9),LOOKUP(R3970,Inputs!$J$6:$J$9,Inputs!$H$6:$H$9)),Inputs!$B$12),-Inputs!$B$12),NORM.INV(RAND(),LOOKUP(R3970,Inputs!$J$6:$J$9,Inputs!$G$6:$G$9),LOOKUP(R3970,Inputs!$J$6:$J$9,Inputs!$H$6:$H$9))),0),"" )</f>
        <v/>
      </c>
      <c r="I3970" s="26">
        <f>IF($A3970&lt;=Inputs!$B$13,IF(4&lt;=Inputs!$B$8,IF(Inputs!$B$12&gt;0,MAX(MIN(NORM.INV(RAND(),LOOKUP(S3970,Inputs!$J$6:$J$9,Inputs!$G$6:$G$9),LOOKUP(S3970,Inputs!$J$6:$J$9,Inputs!$H$6:$H$9)),Inputs!$B$12),-Inputs!$B$12),NORM.INV(RAND(),LOOKUP(S3970,Inputs!$J$6:$J$9,Inputs!$G$6:$G$9),LOOKUP(S3970,Inputs!$J$6:$J$9,Inputs!$H$6:$H$9))),0),"" )</f>
        <v/>
      </c>
      <c r="J3970" s="26">
        <f>IF($A3970&lt;=Inputs!$B$13,IF(5&lt;=Inputs!$B$8,IF(Inputs!$B$12&gt;0,MAX(MIN(NORM.INV(RAND(),LOOKUP(T3970,Inputs!$J$6:$J$9,Inputs!$G$6:$G$9),LOOKUP(T3970,Inputs!$J$6:$J$9,Inputs!$H$6:$H$9)),Inputs!$B$12),-Inputs!$B$12),NORM.INV(RAND(),LOOKUP(T3970,Inputs!$J$6:$J$9,Inputs!$G$6:$G$9),LOOKUP(T3970,Inputs!$J$6:$J$9,Inputs!$H$6:$H$9))),0),"" )</f>
        <v/>
      </c>
      <c r="K3970" s="26">
        <f>IF($A3970&lt;=Inputs!$B$13,IF(6&lt;=Inputs!$B$8,IF(Inputs!$B$12&gt;0,MAX(MIN(NORM.INV(RAND(),LOOKUP(U3970,Inputs!$J$6:$J$9,Inputs!$G$6:$G$9),LOOKUP(U3970,Inputs!$J$6:$J$9,Inputs!$H$6:$H$9)),Inputs!$B$12),-Inputs!$B$12),NORM.INV(RAND(),LOOKUP(U3970,Inputs!$J$6:$J$9,Inputs!$G$6:$G$9),LOOKUP(U3970,Inputs!$J$6:$J$9,Inputs!$H$6:$H$9))),0),"" )</f>
        <v/>
      </c>
      <c r="L3970" s="26">
        <f>IF($A3970&lt;=Inputs!$B$13,IF(7&lt;=Inputs!$B$8,IF(Inputs!$B$12&gt;0,MAX(MIN(NORM.INV(RAND(),LOOKUP(V3970,Inputs!$J$6:$J$9,Inputs!$G$6:$G$9),LOOKUP(V3970,Inputs!$J$6:$J$9,Inputs!$H$6:$H$9)),Inputs!$B$12),-Inputs!$B$12),NORM.INV(RAND(),LOOKUP(V3970,Inputs!$J$6:$J$9,Inputs!$G$6:$G$9),LOOKUP(V3970,Inputs!$J$6:$J$9,Inputs!$H$6:$H$9))),0),"" )</f>
        <v/>
      </c>
      <c r="M3970" s="26">
        <f>IF($A3970&lt;=Inputs!$B$13,IF(8&lt;=Inputs!$B$8,IF(Inputs!$B$12&gt;0,MAX(MIN(NORM.INV(RAND(),LOOKUP(W3970,Inputs!$J$6:$J$9,Inputs!$G$6:$G$9),LOOKUP(W3970,Inputs!$J$6:$J$9,Inputs!$H$6:$H$9)),Inputs!$B$12),-Inputs!$B$12),NORM.INV(RAND(),LOOKUP(W3970,Inputs!$J$6:$J$9,Inputs!$G$6:$G$9),LOOKUP(W3970,Inputs!$J$6:$J$9,Inputs!$H$6:$H$9))),0),"" )</f>
        <v/>
      </c>
      <c r="N3970" s="26">
        <f>IF($A3970&lt;=Inputs!$B$13,IF(9&lt;=Inputs!$B$8,IF(Inputs!$B$12&gt;0,MAX(MIN(NORM.INV(RAND(),LOOKUP(X3970,Inputs!$J$6:$J$9,Inputs!$G$6:$G$9),LOOKUP(X3970,Inputs!$J$6:$J$9,Inputs!$H$6:$H$9)),Inputs!$B$12),-Inputs!$B$12),NORM.INV(RAND(),LOOKUP(X3970,Inputs!$J$6:$J$9,Inputs!$G$6:$G$9),LOOKUP(X3970,Inputs!$J$6:$J$9,Inputs!$H$6:$H$9))),0),"" )</f>
        <v/>
      </c>
      <c r="O3970" s="26">
        <f>IF($A3970&lt;=Inputs!$B$13,IF(10&lt;=Inputs!$B$8,IF(Inputs!$B$12&gt;0,MAX(MIN(NORM.INV(RAND(),LOOKUP(Y3970,Inputs!$J$6:$J$9,Inputs!$G$6:$G$9),LOOKUP(Y3970,Inputs!$J$6:$J$9,Inputs!$H$6:$H$9)),Inputs!$B$12),-Inputs!$B$12),NORM.INV(RAND(),LOOKUP(Y3970,Inputs!$J$6:$J$9,Inputs!$G$6:$G$9),LOOKUP(Y3970,Inputs!$J$6:$J$9,Inputs!$H$6:$H$9))),0),"" )</f>
        <v/>
      </c>
      <c r="P3970" s="31">
        <f>IF($A3970&lt;=Inputs!$B$13,RAND(),"")</f>
        <v/>
      </c>
      <c r="Q3970" s="31">
        <f>IF($A3970&lt;=Inputs!$B$13,RAND(),"")</f>
        <v/>
      </c>
      <c r="R3970" s="31">
        <f>IF($A3970&lt;=Inputs!$B$13,RAND(),"")</f>
        <v/>
      </c>
      <c r="S3970" s="31">
        <f>IF($A3970&lt;=Inputs!$B$13,RAND(),"")</f>
        <v/>
      </c>
      <c r="T3970" s="31">
        <f>IF($A3970&lt;=Inputs!$B$13,RAND(),"")</f>
        <v/>
      </c>
      <c r="U3970" s="31">
        <f>IF($A3970&lt;=Inputs!$B$13,RAND(),"")</f>
        <v/>
      </c>
      <c r="V3970" s="31">
        <f>IF($A3970&lt;=Inputs!$B$13,RAND(),"")</f>
        <v/>
      </c>
      <c r="W3970" s="31">
        <f>IF($A3970&lt;=Inputs!$B$13,RAND(),"")</f>
        <v/>
      </c>
      <c r="X3970" s="31">
        <f>IF($A3970&lt;=Inputs!$B$13,RAND(),"")</f>
        <v/>
      </c>
      <c r="Y3970" s="31">
        <f>IF($A3970&lt;=Inputs!$B$13,RAND(),"")</f>
        <v/>
      </c>
    </row>
    <row r="3971">
      <c r="A3971" t="n">
        <v>3966</v>
      </c>
      <c r="B3971" s="26">
        <f>IF($A3971&lt;=Inputs!$B$13,IF(Inputs!$B$8&gt;0,SUM(F3971:O3971)/Inputs!$B$8,0),"")</f>
        <v/>
      </c>
      <c r="C3971" s="27">
        <f>IF($A3971&lt;=Inputs!$B$13,B3971/100,"")</f>
        <v/>
      </c>
      <c r="D3971" s="28">
        <f>IF($A3971&lt;=Inputs!$B$13,C3971*Inputs!$B$7,"")</f>
        <v/>
      </c>
      <c r="E3971" s="29">
        <f>IF($A3971&lt;=Inputs!$B$13,IF(D3971&gt;0,1,0),"")</f>
        <v/>
      </c>
      <c r="F3971" s="26">
        <f>IF($A3971&lt;=Inputs!$B$13,IF(1&lt;=Inputs!$B$8,IF(Inputs!$B$12&gt;0,MAX(MIN(NORM.INV(RAND(),LOOKUP(P3971,Inputs!$J$6:$J$9,Inputs!$G$6:$G$9),LOOKUP(P3971,Inputs!$J$6:$J$9,Inputs!$H$6:$H$9)),Inputs!$B$12),-Inputs!$B$12),NORM.INV(RAND(),LOOKUP(P3971,Inputs!$J$6:$J$9,Inputs!$G$6:$G$9),LOOKUP(P3971,Inputs!$J$6:$J$9,Inputs!$H$6:$H$9))),0),"" )</f>
        <v/>
      </c>
      <c r="G3971" s="26">
        <f>IF($A3971&lt;=Inputs!$B$13,IF(2&lt;=Inputs!$B$8,IF(Inputs!$B$12&gt;0,MAX(MIN(NORM.INV(RAND(),LOOKUP(Q3971,Inputs!$J$6:$J$9,Inputs!$G$6:$G$9),LOOKUP(Q3971,Inputs!$J$6:$J$9,Inputs!$H$6:$H$9)),Inputs!$B$12),-Inputs!$B$12),NORM.INV(RAND(),LOOKUP(Q3971,Inputs!$J$6:$J$9,Inputs!$G$6:$G$9),LOOKUP(Q3971,Inputs!$J$6:$J$9,Inputs!$H$6:$H$9))),0),"" )</f>
        <v/>
      </c>
      <c r="H3971" s="26">
        <f>IF($A3971&lt;=Inputs!$B$13,IF(3&lt;=Inputs!$B$8,IF(Inputs!$B$12&gt;0,MAX(MIN(NORM.INV(RAND(),LOOKUP(R3971,Inputs!$J$6:$J$9,Inputs!$G$6:$G$9),LOOKUP(R3971,Inputs!$J$6:$J$9,Inputs!$H$6:$H$9)),Inputs!$B$12),-Inputs!$B$12),NORM.INV(RAND(),LOOKUP(R3971,Inputs!$J$6:$J$9,Inputs!$G$6:$G$9),LOOKUP(R3971,Inputs!$J$6:$J$9,Inputs!$H$6:$H$9))),0),"" )</f>
        <v/>
      </c>
      <c r="I3971" s="26">
        <f>IF($A3971&lt;=Inputs!$B$13,IF(4&lt;=Inputs!$B$8,IF(Inputs!$B$12&gt;0,MAX(MIN(NORM.INV(RAND(),LOOKUP(S3971,Inputs!$J$6:$J$9,Inputs!$G$6:$G$9),LOOKUP(S3971,Inputs!$J$6:$J$9,Inputs!$H$6:$H$9)),Inputs!$B$12),-Inputs!$B$12),NORM.INV(RAND(),LOOKUP(S3971,Inputs!$J$6:$J$9,Inputs!$G$6:$G$9),LOOKUP(S3971,Inputs!$J$6:$J$9,Inputs!$H$6:$H$9))),0),"" )</f>
        <v/>
      </c>
      <c r="J3971" s="26">
        <f>IF($A3971&lt;=Inputs!$B$13,IF(5&lt;=Inputs!$B$8,IF(Inputs!$B$12&gt;0,MAX(MIN(NORM.INV(RAND(),LOOKUP(T3971,Inputs!$J$6:$J$9,Inputs!$G$6:$G$9),LOOKUP(T3971,Inputs!$J$6:$J$9,Inputs!$H$6:$H$9)),Inputs!$B$12),-Inputs!$B$12),NORM.INV(RAND(),LOOKUP(T3971,Inputs!$J$6:$J$9,Inputs!$G$6:$G$9),LOOKUP(T3971,Inputs!$J$6:$J$9,Inputs!$H$6:$H$9))),0),"" )</f>
        <v/>
      </c>
      <c r="K3971" s="26">
        <f>IF($A3971&lt;=Inputs!$B$13,IF(6&lt;=Inputs!$B$8,IF(Inputs!$B$12&gt;0,MAX(MIN(NORM.INV(RAND(),LOOKUP(U3971,Inputs!$J$6:$J$9,Inputs!$G$6:$G$9),LOOKUP(U3971,Inputs!$J$6:$J$9,Inputs!$H$6:$H$9)),Inputs!$B$12),-Inputs!$B$12),NORM.INV(RAND(),LOOKUP(U3971,Inputs!$J$6:$J$9,Inputs!$G$6:$G$9),LOOKUP(U3971,Inputs!$J$6:$J$9,Inputs!$H$6:$H$9))),0),"" )</f>
        <v/>
      </c>
      <c r="L3971" s="26">
        <f>IF($A3971&lt;=Inputs!$B$13,IF(7&lt;=Inputs!$B$8,IF(Inputs!$B$12&gt;0,MAX(MIN(NORM.INV(RAND(),LOOKUP(V3971,Inputs!$J$6:$J$9,Inputs!$G$6:$G$9),LOOKUP(V3971,Inputs!$J$6:$J$9,Inputs!$H$6:$H$9)),Inputs!$B$12),-Inputs!$B$12),NORM.INV(RAND(),LOOKUP(V3971,Inputs!$J$6:$J$9,Inputs!$G$6:$G$9),LOOKUP(V3971,Inputs!$J$6:$J$9,Inputs!$H$6:$H$9))),0),"" )</f>
        <v/>
      </c>
      <c r="M3971" s="26">
        <f>IF($A3971&lt;=Inputs!$B$13,IF(8&lt;=Inputs!$B$8,IF(Inputs!$B$12&gt;0,MAX(MIN(NORM.INV(RAND(),LOOKUP(W3971,Inputs!$J$6:$J$9,Inputs!$G$6:$G$9),LOOKUP(W3971,Inputs!$J$6:$J$9,Inputs!$H$6:$H$9)),Inputs!$B$12),-Inputs!$B$12),NORM.INV(RAND(),LOOKUP(W3971,Inputs!$J$6:$J$9,Inputs!$G$6:$G$9),LOOKUP(W3971,Inputs!$J$6:$J$9,Inputs!$H$6:$H$9))),0),"" )</f>
        <v/>
      </c>
      <c r="N3971" s="26">
        <f>IF($A3971&lt;=Inputs!$B$13,IF(9&lt;=Inputs!$B$8,IF(Inputs!$B$12&gt;0,MAX(MIN(NORM.INV(RAND(),LOOKUP(X3971,Inputs!$J$6:$J$9,Inputs!$G$6:$G$9),LOOKUP(X3971,Inputs!$J$6:$J$9,Inputs!$H$6:$H$9)),Inputs!$B$12),-Inputs!$B$12),NORM.INV(RAND(),LOOKUP(X3971,Inputs!$J$6:$J$9,Inputs!$G$6:$G$9),LOOKUP(X3971,Inputs!$J$6:$J$9,Inputs!$H$6:$H$9))),0),"" )</f>
        <v/>
      </c>
      <c r="O3971" s="26">
        <f>IF($A3971&lt;=Inputs!$B$13,IF(10&lt;=Inputs!$B$8,IF(Inputs!$B$12&gt;0,MAX(MIN(NORM.INV(RAND(),LOOKUP(Y3971,Inputs!$J$6:$J$9,Inputs!$G$6:$G$9),LOOKUP(Y3971,Inputs!$J$6:$J$9,Inputs!$H$6:$H$9)),Inputs!$B$12),-Inputs!$B$12),NORM.INV(RAND(),LOOKUP(Y3971,Inputs!$J$6:$J$9,Inputs!$G$6:$G$9),LOOKUP(Y3971,Inputs!$J$6:$J$9,Inputs!$H$6:$H$9))),0),"" )</f>
        <v/>
      </c>
      <c r="P3971" s="31">
        <f>IF($A3971&lt;=Inputs!$B$13,RAND(),"")</f>
        <v/>
      </c>
      <c r="Q3971" s="31">
        <f>IF($A3971&lt;=Inputs!$B$13,RAND(),"")</f>
        <v/>
      </c>
      <c r="R3971" s="31">
        <f>IF($A3971&lt;=Inputs!$B$13,RAND(),"")</f>
        <v/>
      </c>
      <c r="S3971" s="31">
        <f>IF($A3971&lt;=Inputs!$B$13,RAND(),"")</f>
        <v/>
      </c>
      <c r="T3971" s="31">
        <f>IF($A3971&lt;=Inputs!$B$13,RAND(),"")</f>
        <v/>
      </c>
      <c r="U3971" s="31">
        <f>IF($A3971&lt;=Inputs!$B$13,RAND(),"")</f>
        <v/>
      </c>
      <c r="V3971" s="31">
        <f>IF($A3971&lt;=Inputs!$B$13,RAND(),"")</f>
        <v/>
      </c>
      <c r="W3971" s="31">
        <f>IF($A3971&lt;=Inputs!$B$13,RAND(),"")</f>
        <v/>
      </c>
      <c r="X3971" s="31">
        <f>IF($A3971&lt;=Inputs!$B$13,RAND(),"")</f>
        <v/>
      </c>
      <c r="Y3971" s="31">
        <f>IF($A3971&lt;=Inputs!$B$13,RAND(),"")</f>
        <v/>
      </c>
    </row>
    <row r="3972">
      <c r="A3972" t="n">
        <v>3967</v>
      </c>
      <c r="B3972" s="26">
        <f>IF($A3972&lt;=Inputs!$B$13,IF(Inputs!$B$8&gt;0,SUM(F3972:O3972)/Inputs!$B$8,0),"")</f>
        <v/>
      </c>
      <c r="C3972" s="27">
        <f>IF($A3972&lt;=Inputs!$B$13,B3972/100,"")</f>
        <v/>
      </c>
      <c r="D3972" s="28">
        <f>IF($A3972&lt;=Inputs!$B$13,C3972*Inputs!$B$7,"")</f>
        <v/>
      </c>
      <c r="E3972" s="29">
        <f>IF($A3972&lt;=Inputs!$B$13,IF(D3972&gt;0,1,0),"")</f>
        <v/>
      </c>
      <c r="F3972" s="26">
        <f>IF($A3972&lt;=Inputs!$B$13,IF(1&lt;=Inputs!$B$8,IF(Inputs!$B$12&gt;0,MAX(MIN(NORM.INV(RAND(),LOOKUP(P3972,Inputs!$J$6:$J$9,Inputs!$G$6:$G$9),LOOKUP(P3972,Inputs!$J$6:$J$9,Inputs!$H$6:$H$9)),Inputs!$B$12),-Inputs!$B$12),NORM.INV(RAND(),LOOKUP(P3972,Inputs!$J$6:$J$9,Inputs!$G$6:$G$9),LOOKUP(P3972,Inputs!$J$6:$J$9,Inputs!$H$6:$H$9))),0),"" )</f>
        <v/>
      </c>
      <c r="G3972" s="26">
        <f>IF($A3972&lt;=Inputs!$B$13,IF(2&lt;=Inputs!$B$8,IF(Inputs!$B$12&gt;0,MAX(MIN(NORM.INV(RAND(),LOOKUP(Q3972,Inputs!$J$6:$J$9,Inputs!$G$6:$G$9),LOOKUP(Q3972,Inputs!$J$6:$J$9,Inputs!$H$6:$H$9)),Inputs!$B$12),-Inputs!$B$12),NORM.INV(RAND(),LOOKUP(Q3972,Inputs!$J$6:$J$9,Inputs!$G$6:$G$9),LOOKUP(Q3972,Inputs!$J$6:$J$9,Inputs!$H$6:$H$9))),0),"" )</f>
        <v/>
      </c>
      <c r="H3972" s="26">
        <f>IF($A3972&lt;=Inputs!$B$13,IF(3&lt;=Inputs!$B$8,IF(Inputs!$B$12&gt;0,MAX(MIN(NORM.INV(RAND(),LOOKUP(R3972,Inputs!$J$6:$J$9,Inputs!$G$6:$G$9),LOOKUP(R3972,Inputs!$J$6:$J$9,Inputs!$H$6:$H$9)),Inputs!$B$12),-Inputs!$B$12),NORM.INV(RAND(),LOOKUP(R3972,Inputs!$J$6:$J$9,Inputs!$G$6:$G$9),LOOKUP(R3972,Inputs!$J$6:$J$9,Inputs!$H$6:$H$9))),0),"" )</f>
        <v/>
      </c>
      <c r="I3972" s="26">
        <f>IF($A3972&lt;=Inputs!$B$13,IF(4&lt;=Inputs!$B$8,IF(Inputs!$B$12&gt;0,MAX(MIN(NORM.INV(RAND(),LOOKUP(S3972,Inputs!$J$6:$J$9,Inputs!$G$6:$G$9),LOOKUP(S3972,Inputs!$J$6:$J$9,Inputs!$H$6:$H$9)),Inputs!$B$12),-Inputs!$B$12),NORM.INV(RAND(),LOOKUP(S3972,Inputs!$J$6:$J$9,Inputs!$G$6:$G$9),LOOKUP(S3972,Inputs!$J$6:$J$9,Inputs!$H$6:$H$9))),0),"" )</f>
        <v/>
      </c>
      <c r="J3972" s="26">
        <f>IF($A3972&lt;=Inputs!$B$13,IF(5&lt;=Inputs!$B$8,IF(Inputs!$B$12&gt;0,MAX(MIN(NORM.INV(RAND(),LOOKUP(T3972,Inputs!$J$6:$J$9,Inputs!$G$6:$G$9),LOOKUP(T3972,Inputs!$J$6:$J$9,Inputs!$H$6:$H$9)),Inputs!$B$12),-Inputs!$B$12),NORM.INV(RAND(),LOOKUP(T3972,Inputs!$J$6:$J$9,Inputs!$G$6:$G$9),LOOKUP(T3972,Inputs!$J$6:$J$9,Inputs!$H$6:$H$9))),0),"" )</f>
        <v/>
      </c>
      <c r="K3972" s="26">
        <f>IF($A3972&lt;=Inputs!$B$13,IF(6&lt;=Inputs!$B$8,IF(Inputs!$B$12&gt;0,MAX(MIN(NORM.INV(RAND(),LOOKUP(U3972,Inputs!$J$6:$J$9,Inputs!$G$6:$G$9),LOOKUP(U3972,Inputs!$J$6:$J$9,Inputs!$H$6:$H$9)),Inputs!$B$12),-Inputs!$B$12),NORM.INV(RAND(),LOOKUP(U3972,Inputs!$J$6:$J$9,Inputs!$G$6:$G$9),LOOKUP(U3972,Inputs!$J$6:$J$9,Inputs!$H$6:$H$9))),0),"" )</f>
        <v/>
      </c>
      <c r="L3972" s="26">
        <f>IF($A3972&lt;=Inputs!$B$13,IF(7&lt;=Inputs!$B$8,IF(Inputs!$B$12&gt;0,MAX(MIN(NORM.INV(RAND(),LOOKUP(V3972,Inputs!$J$6:$J$9,Inputs!$G$6:$G$9),LOOKUP(V3972,Inputs!$J$6:$J$9,Inputs!$H$6:$H$9)),Inputs!$B$12),-Inputs!$B$12),NORM.INV(RAND(),LOOKUP(V3972,Inputs!$J$6:$J$9,Inputs!$G$6:$G$9),LOOKUP(V3972,Inputs!$J$6:$J$9,Inputs!$H$6:$H$9))),0),"" )</f>
        <v/>
      </c>
      <c r="M3972" s="26">
        <f>IF($A3972&lt;=Inputs!$B$13,IF(8&lt;=Inputs!$B$8,IF(Inputs!$B$12&gt;0,MAX(MIN(NORM.INV(RAND(),LOOKUP(W3972,Inputs!$J$6:$J$9,Inputs!$G$6:$G$9),LOOKUP(W3972,Inputs!$J$6:$J$9,Inputs!$H$6:$H$9)),Inputs!$B$12),-Inputs!$B$12),NORM.INV(RAND(),LOOKUP(W3972,Inputs!$J$6:$J$9,Inputs!$G$6:$G$9),LOOKUP(W3972,Inputs!$J$6:$J$9,Inputs!$H$6:$H$9))),0),"" )</f>
        <v/>
      </c>
      <c r="N3972" s="26">
        <f>IF($A3972&lt;=Inputs!$B$13,IF(9&lt;=Inputs!$B$8,IF(Inputs!$B$12&gt;0,MAX(MIN(NORM.INV(RAND(),LOOKUP(X3972,Inputs!$J$6:$J$9,Inputs!$G$6:$G$9),LOOKUP(X3972,Inputs!$J$6:$J$9,Inputs!$H$6:$H$9)),Inputs!$B$12),-Inputs!$B$12),NORM.INV(RAND(),LOOKUP(X3972,Inputs!$J$6:$J$9,Inputs!$G$6:$G$9),LOOKUP(X3972,Inputs!$J$6:$J$9,Inputs!$H$6:$H$9))),0),"" )</f>
        <v/>
      </c>
      <c r="O3972" s="26">
        <f>IF($A3972&lt;=Inputs!$B$13,IF(10&lt;=Inputs!$B$8,IF(Inputs!$B$12&gt;0,MAX(MIN(NORM.INV(RAND(),LOOKUP(Y3972,Inputs!$J$6:$J$9,Inputs!$G$6:$G$9),LOOKUP(Y3972,Inputs!$J$6:$J$9,Inputs!$H$6:$H$9)),Inputs!$B$12),-Inputs!$B$12),NORM.INV(RAND(),LOOKUP(Y3972,Inputs!$J$6:$J$9,Inputs!$G$6:$G$9),LOOKUP(Y3972,Inputs!$J$6:$J$9,Inputs!$H$6:$H$9))),0),"" )</f>
        <v/>
      </c>
      <c r="P3972" s="31">
        <f>IF($A3972&lt;=Inputs!$B$13,RAND(),"")</f>
        <v/>
      </c>
      <c r="Q3972" s="31">
        <f>IF($A3972&lt;=Inputs!$B$13,RAND(),"")</f>
        <v/>
      </c>
      <c r="R3972" s="31">
        <f>IF($A3972&lt;=Inputs!$B$13,RAND(),"")</f>
        <v/>
      </c>
      <c r="S3972" s="31">
        <f>IF($A3972&lt;=Inputs!$B$13,RAND(),"")</f>
        <v/>
      </c>
      <c r="T3972" s="31">
        <f>IF($A3972&lt;=Inputs!$B$13,RAND(),"")</f>
        <v/>
      </c>
      <c r="U3972" s="31">
        <f>IF($A3972&lt;=Inputs!$B$13,RAND(),"")</f>
        <v/>
      </c>
      <c r="V3972" s="31">
        <f>IF($A3972&lt;=Inputs!$B$13,RAND(),"")</f>
        <v/>
      </c>
      <c r="W3972" s="31">
        <f>IF($A3972&lt;=Inputs!$B$13,RAND(),"")</f>
        <v/>
      </c>
      <c r="X3972" s="31">
        <f>IF($A3972&lt;=Inputs!$B$13,RAND(),"")</f>
        <v/>
      </c>
      <c r="Y3972" s="31">
        <f>IF($A3972&lt;=Inputs!$B$13,RAND(),"")</f>
        <v/>
      </c>
    </row>
    <row r="3973">
      <c r="A3973" t="n">
        <v>3968</v>
      </c>
      <c r="B3973" s="26">
        <f>IF($A3973&lt;=Inputs!$B$13,IF(Inputs!$B$8&gt;0,SUM(F3973:O3973)/Inputs!$B$8,0),"")</f>
        <v/>
      </c>
      <c r="C3973" s="27">
        <f>IF($A3973&lt;=Inputs!$B$13,B3973/100,"")</f>
        <v/>
      </c>
      <c r="D3973" s="28">
        <f>IF($A3973&lt;=Inputs!$B$13,C3973*Inputs!$B$7,"")</f>
        <v/>
      </c>
      <c r="E3973" s="29">
        <f>IF($A3973&lt;=Inputs!$B$13,IF(D3973&gt;0,1,0),"")</f>
        <v/>
      </c>
      <c r="F3973" s="26">
        <f>IF($A3973&lt;=Inputs!$B$13,IF(1&lt;=Inputs!$B$8,IF(Inputs!$B$12&gt;0,MAX(MIN(NORM.INV(RAND(),LOOKUP(P3973,Inputs!$J$6:$J$9,Inputs!$G$6:$G$9),LOOKUP(P3973,Inputs!$J$6:$J$9,Inputs!$H$6:$H$9)),Inputs!$B$12),-Inputs!$B$12),NORM.INV(RAND(),LOOKUP(P3973,Inputs!$J$6:$J$9,Inputs!$G$6:$G$9),LOOKUP(P3973,Inputs!$J$6:$J$9,Inputs!$H$6:$H$9))),0),"" )</f>
        <v/>
      </c>
      <c r="G3973" s="26">
        <f>IF($A3973&lt;=Inputs!$B$13,IF(2&lt;=Inputs!$B$8,IF(Inputs!$B$12&gt;0,MAX(MIN(NORM.INV(RAND(),LOOKUP(Q3973,Inputs!$J$6:$J$9,Inputs!$G$6:$G$9),LOOKUP(Q3973,Inputs!$J$6:$J$9,Inputs!$H$6:$H$9)),Inputs!$B$12),-Inputs!$B$12),NORM.INV(RAND(),LOOKUP(Q3973,Inputs!$J$6:$J$9,Inputs!$G$6:$G$9),LOOKUP(Q3973,Inputs!$J$6:$J$9,Inputs!$H$6:$H$9))),0),"" )</f>
        <v/>
      </c>
      <c r="H3973" s="26">
        <f>IF($A3973&lt;=Inputs!$B$13,IF(3&lt;=Inputs!$B$8,IF(Inputs!$B$12&gt;0,MAX(MIN(NORM.INV(RAND(),LOOKUP(R3973,Inputs!$J$6:$J$9,Inputs!$G$6:$G$9),LOOKUP(R3973,Inputs!$J$6:$J$9,Inputs!$H$6:$H$9)),Inputs!$B$12),-Inputs!$B$12),NORM.INV(RAND(),LOOKUP(R3973,Inputs!$J$6:$J$9,Inputs!$G$6:$G$9),LOOKUP(R3973,Inputs!$J$6:$J$9,Inputs!$H$6:$H$9))),0),"" )</f>
        <v/>
      </c>
      <c r="I3973" s="26">
        <f>IF($A3973&lt;=Inputs!$B$13,IF(4&lt;=Inputs!$B$8,IF(Inputs!$B$12&gt;0,MAX(MIN(NORM.INV(RAND(),LOOKUP(S3973,Inputs!$J$6:$J$9,Inputs!$G$6:$G$9),LOOKUP(S3973,Inputs!$J$6:$J$9,Inputs!$H$6:$H$9)),Inputs!$B$12),-Inputs!$B$12),NORM.INV(RAND(),LOOKUP(S3973,Inputs!$J$6:$J$9,Inputs!$G$6:$G$9),LOOKUP(S3973,Inputs!$J$6:$J$9,Inputs!$H$6:$H$9))),0),"" )</f>
        <v/>
      </c>
      <c r="J3973" s="26">
        <f>IF($A3973&lt;=Inputs!$B$13,IF(5&lt;=Inputs!$B$8,IF(Inputs!$B$12&gt;0,MAX(MIN(NORM.INV(RAND(),LOOKUP(T3973,Inputs!$J$6:$J$9,Inputs!$G$6:$G$9),LOOKUP(T3973,Inputs!$J$6:$J$9,Inputs!$H$6:$H$9)),Inputs!$B$12),-Inputs!$B$12),NORM.INV(RAND(),LOOKUP(T3973,Inputs!$J$6:$J$9,Inputs!$G$6:$G$9),LOOKUP(T3973,Inputs!$J$6:$J$9,Inputs!$H$6:$H$9))),0),"" )</f>
        <v/>
      </c>
      <c r="K3973" s="26">
        <f>IF($A3973&lt;=Inputs!$B$13,IF(6&lt;=Inputs!$B$8,IF(Inputs!$B$12&gt;0,MAX(MIN(NORM.INV(RAND(),LOOKUP(U3973,Inputs!$J$6:$J$9,Inputs!$G$6:$G$9),LOOKUP(U3973,Inputs!$J$6:$J$9,Inputs!$H$6:$H$9)),Inputs!$B$12),-Inputs!$B$12),NORM.INV(RAND(),LOOKUP(U3973,Inputs!$J$6:$J$9,Inputs!$G$6:$G$9),LOOKUP(U3973,Inputs!$J$6:$J$9,Inputs!$H$6:$H$9))),0),"" )</f>
        <v/>
      </c>
      <c r="L3973" s="26">
        <f>IF($A3973&lt;=Inputs!$B$13,IF(7&lt;=Inputs!$B$8,IF(Inputs!$B$12&gt;0,MAX(MIN(NORM.INV(RAND(),LOOKUP(V3973,Inputs!$J$6:$J$9,Inputs!$G$6:$G$9),LOOKUP(V3973,Inputs!$J$6:$J$9,Inputs!$H$6:$H$9)),Inputs!$B$12),-Inputs!$B$12),NORM.INV(RAND(),LOOKUP(V3973,Inputs!$J$6:$J$9,Inputs!$G$6:$G$9),LOOKUP(V3973,Inputs!$J$6:$J$9,Inputs!$H$6:$H$9))),0),"" )</f>
        <v/>
      </c>
      <c r="M3973" s="26">
        <f>IF($A3973&lt;=Inputs!$B$13,IF(8&lt;=Inputs!$B$8,IF(Inputs!$B$12&gt;0,MAX(MIN(NORM.INV(RAND(),LOOKUP(W3973,Inputs!$J$6:$J$9,Inputs!$G$6:$G$9),LOOKUP(W3973,Inputs!$J$6:$J$9,Inputs!$H$6:$H$9)),Inputs!$B$12),-Inputs!$B$12),NORM.INV(RAND(),LOOKUP(W3973,Inputs!$J$6:$J$9,Inputs!$G$6:$G$9),LOOKUP(W3973,Inputs!$J$6:$J$9,Inputs!$H$6:$H$9))),0),"" )</f>
        <v/>
      </c>
      <c r="N3973" s="26">
        <f>IF($A3973&lt;=Inputs!$B$13,IF(9&lt;=Inputs!$B$8,IF(Inputs!$B$12&gt;0,MAX(MIN(NORM.INV(RAND(),LOOKUP(X3973,Inputs!$J$6:$J$9,Inputs!$G$6:$G$9),LOOKUP(X3973,Inputs!$J$6:$J$9,Inputs!$H$6:$H$9)),Inputs!$B$12),-Inputs!$B$12),NORM.INV(RAND(),LOOKUP(X3973,Inputs!$J$6:$J$9,Inputs!$G$6:$G$9),LOOKUP(X3973,Inputs!$J$6:$J$9,Inputs!$H$6:$H$9))),0),"" )</f>
        <v/>
      </c>
      <c r="O3973" s="26">
        <f>IF($A3973&lt;=Inputs!$B$13,IF(10&lt;=Inputs!$B$8,IF(Inputs!$B$12&gt;0,MAX(MIN(NORM.INV(RAND(),LOOKUP(Y3973,Inputs!$J$6:$J$9,Inputs!$G$6:$G$9),LOOKUP(Y3973,Inputs!$J$6:$J$9,Inputs!$H$6:$H$9)),Inputs!$B$12),-Inputs!$B$12),NORM.INV(RAND(),LOOKUP(Y3973,Inputs!$J$6:$J$9,Inputs!$G$6:$G$9),LOOKUP(Y3973,Inputs!$J$6:$J$9,Inputs!$H$6:$H$9))),0),"" )</f>
        <v/>
      </c>
      <c r="P3973" s="31">
        <f>IF($A3973&lt;=Inputs!$B$13,RAND(),"")</f>
        <v/>
      </c>
      <c r="Q3973" s="31">
        <f>IF($A3973&lt;=Inputs!$B$13,RAND(),"")</f>
        <v/>
      </c>
      <c r="R3973" s="31">
        <f>IF($A3973&lt;=Inputs!$B$13,RAND(),"")</f>
        <v/>
      </c>
      <c r="S3973" s="31">
        <f>IF($A3973&lt;=Inputs!$B$13,RAND(),"")</f>
        <v/>
      </c>
      <c r="T3973" s="31">
        <f>IF($A3973&lt;=Inputs!$B$13,RAND(),"")</f>
        <v/>
      </c>
      <c r="U3973" s="31">
        <f>IF($A3973&lt;=Inputs!$B$13,RAND(),"")</f>
        <v/>
      </c>
      <c r="V3973" s="31">
        <f>IF($A3973&lt;=Inputs!$B$13,RAND(),"")</f>
        <v/>
      </c>
      <c r="W3973" s="31">
        <f>IF($A3973&lt;=Inputs!$B$13,RAND(),"")</f>
        <v/>
      </c>
      <c r="X3973" s="31">
        <f>IF($A3973&lt;=Inputs!$B$13,RAND(),"")</f>
        <v/>
      </c>
      <c r="Y3973" s="31">
        <f>IF($A3973&lt;=Inputs!$B$13,RAND(),"")</f>
        <v/>
      </c>
    </row>
    <row r="3974">
      <c r="A3974" t="n">
        <v>3969</v>
      </c>
      <c r="B3974" s="26">
        <f>IF($A3974&lt;=Inputs!$B$13,IF(Inputs!$B$8&gt;0,SUM(F3974:O3974)/Inputs!$B$8,0),"")</f>
        <v/>
      </c>
      <c r="C3974" s="27">
        <f>IF($A3974&lt;=Inputs!$B$13,B3974/100,"")</f>
        <v/>
      </c>
      <c r="D3974" s="28">
        <f>IF($A3974&lt;=Inputs!$B$13,C3974*Inputs!$B$7,"")</f>
        <v/>
      </c>
      <c r="E3974" s="29">
        <f>IF($A3974&lt;=Inputs!$B$13,IF(D3974&gt;0,1,0),"")</f>
        <v/>
      </c>
      <c r="F3974" s="26">
        <f>IF($A3974&lt;=Inputs!$B$13,IF(1&lt;=Inputs!$B$8,IF(Inputs!$B$12&gt;0,MAX(MIN(NORM.INV(RAND(),LOOKUP(P3974,Inputs!$J$6:$J$9,Inputs!$G$6:$G$9),LOOKUP(P3974,Inputs!$J$6:$J$9,Inputs!$H$6:$H$9)),Inputs!$B$12),-Inputs!$B$12),NORM.INV(RAND(),LOOKUP(P3974,Inputs!$J$6:$J$9,Inputs!$G$6:$G$9),LOOKUP(P3974,Inputs!$J$6:$J$9,Inputs!$H$6:$H$9))),0),"" )</f>
        <v/>
      </c>
      <c r="G3974" s="26">
        <f>IF($A3974&lt;=Inputs!$B$13,IF(2&lt;=Inputs!$B$8,IF(Inputs!$B$12&gt;0,MAX(MIN(NORM.INV(RAND(),LOOKUP(Q3974,Inputs!$J$6:$J$9,Inputs!$G$6:$G$9),LOOKUP(Q3974,Inputs!$J$6:$J$9,Inputs!$H$6:$H$9)),Inputs!$B$12),-Inputs!$B$12),NORM.INV(RAND(),LOOKUP(Q3974,Inputs!$J$6:$J$9,Inputs!$G$6:$G$9),LOOKUP(Q3974,Inputs!$J$6:$J$9,Inputs!$H$6:$H$9))),0),"" )</f>
        <v/>
      </c>
      <c r="H3974" s="26">
        <f>IF($A3974&lt;=Inputs!$B$13,IF(3&lt;=Inputs!$B$8,IF(Inputs!$B$12&gt;0,MAX(MIN(NORM.INV(RAND(),LOOKUP(R3974,Inputs!$J$6:$J$9,Inputs!$G$6:$G$9),LOOKUP(R3974,Inputs!$J$6:$J$9,Inputs!$H$6:$H$9)),Inputs!$B$12),-Inputs!$B$12),NORM.INV(RAND(),LOOKUP(R3974,Inputs!$J$6:$J$9,Inputs!$G$6:$G$9),LOOKUP(R3974,Inputs!$J$6:$J$9,Inputs!$H$6:$H$9))),0),"" )</f>
        <v/>
      </c>
      <c r="I3974" s="26">
        <f>IF($A3974&lt;=Inputs!$B$13,IF(4&lt;=Inputs!$B$8,IF(Inputs!$B$12&gt;0,MAX(MIN(NORM.INV(RAND(),LOOKUP(S3974,Inputs!$J$6:$J$9,Inputs!$G$6:$G$9),LOOKUP(S3974,Inputs!$J$6:$J$9,Inputs!$H$6:$H$9)),Inputs!$B$12),-Inputs!$B$12),NORM.INV(RAND(),LOOKUP(S3974,Inputs!$J$6:$J$9,Inputs!$G$6:$G$9),LOOKUP(S3974,Inputs!$J$6:$J$9,Inputs!$H$6:$H$9))),0),"" )</f>
        <v/>
      </c>
      <c r="J3974" s="26">
        <f>IF($A3974&lt;=Inputs!$B$13,IF(5&lt;=Inputs!$B$8,IF(Inputs!$B$12&gt;0,MAX(MIN(NORM.INV(RAND(),LOOKUP(T3974,Inputs!$J$6:$J$9,Inputs!$G$6:$G$9),LOOKUP(T3974,Inputs!$J$6:$J$9,Inputs!$H$6:$H$9)),Inputs!$B$12),-Inputs!$B$12),NORM.INV(RAND(),LOOKUP(T3974,Inputs!$J$6:$J$9,Inputs!$G$6:$G$9),LOOKUP(T3974,Inputs!$J$6:$J$9,Inputs!$H$6:$H$9))),0),"" )</f>
        <v/>
      </c>
      <c r="K3974" s="26">
        <f>IF($A3974&lt;=Inputs!$B$13,IF(6&lt;=Inputs!$B$8,IF(Inputs!$B$12&gt;0,MAX(MIN(NORM.INV(RAND(),LOOKUP(U3974,Inputs!$J$6:$J$9,Inputs!$G$6:$G$9),LOOKUP(U3974,Inputs!$J$6:$J$9,Inputs!$H$6:$H$9)),Inputs!$B$12),-Inputs!$B$12),NORM.INV(RAND(),LOOKUP(U3974,Inputs!$J$6:$J$9,Inputs!$G$6:$G$9),LOOKUP(U3974,Inputs!$J$6:$J$9,Inputs!$H$6:$H$9))),0),"" )</f>
        <v/>
      </c>
      <c r="L3974" s="26">
        <f>IF($A3974&lt;=Inputs!$B$13,IF(7&lt;=Inputs!$B$8,IF(Inputs!$B$12&gt;0,MAX(MIN(NORM.INV(RAND(),LOOKUP(V3974,Inputs!$J$6:$J$9,Inputs!$G$6:$G$9),LOOKUP(V3974,Inputs!$J$6:$J$9,Inputs!$H$6:$H$9)),Inputs!$B$12),-Inputs!$B$12),NORM.INV(RAND(),LOOKUP(V3974,Inputs!$J$6:$J$9,Inputs!$G$6:$G$9),LOOKUP(V3974,Inputs!$J$6:$J$9,Inputs!$H$6:$H$9))),0),"" )</f>
        <v/>
      </c>
      <c r="M3974" s="26">
        <f>IF($A3974&lt;=Inputs!$B$13,IF(8&lt;=Inputs!$B$8,IF(Inputs!$B$12&gt;0,MAX(MIN(NORM.INV(RAND(),LOOKUP(W3974,Inputs!$J$6:$J$9,Inputs!$G$6:$G$9),LOOKUP(W3974,Inputs!$J$6:$J$9,Inputs!$H$6:$H$9)),Inputs!$B$12),-Inputs!$B$12),NORM.INV(RAND(),LOOKUP(W3974,Inputs!$J$6:$J$9,Inputs!$G$6:$G$9),LOOKUP(W3974,Inputs!$J$6:$J$9,Inputs!$H$6:$H$9))),0),"" )</f>
        <v/>
      </c>
      <c r="N3974" s="26">
        <f>IF($A3974&lt;=Inputs!$B$13,IF(9&lt;=Inputs!$B$8,IF(Inputs!$B$12&gt;0,MAX(MIN(NORM.INV(RAND(),LOOKUP(X3974,Inputs!$J$6:$J$9,Inputs!$G$6:$G$9),LOOKUP(X3974,Inputs!$J$6:$J$9,Inputs!$H$6:$H$9)),Inputs!$B$12),-Inputs!$B$12),NORM.INV(RAND(),LOOKUP(X3974,Inputs!$J$6:$J$9,Inputs!$G$6:$G$9),LOOKUP(X3974,Inputs!$J$6:$J$9,Inputs!$H$6:$H$9))),0),"" )</f>
        <v/>
      </c>
      <c r="O3974" s="26">
        <f>IF($A3974&lt;=Inputs!$B$13,IF(10&lt;=Inputs!$B$8,IF(Inputs!$B$12&gt;0,MAX(MIN(NORM.INV(RAND(),LOOKUP(Y3974,Inputs!$J$6:$J$9,Inputs!$G$6:$G$9),LOOKUP(Y3974,Inputs!$J$6:$J$9,Inputs!$H$6:$H$9)),Inputs!$B$12),-Inputs!$B$12),NORM.INV(RAND(),LOOKUP(Y3974,Inputs!$J$6:$J$9,Inputs!$G$6:$G$9),LOOKUP(Y3974,Inputs!$J$6:$J$9,Inputs!$H$6:$H$9))),0),"" )</f>
        <v/>
      </c>
      <c r="P3974" s="31">
        <f>IF($A3974&lt;=Inputs!$B$13,RAND(),"")</f>
        <v/>
      </c>
      <c r="Q3974" s="31">
        <f>IF($A3974&lt;=Inputs!$B$13,RAND(),"")</f>
        <v/>
      </c>
      <c r="R3974" s="31">
        <f>IF($A3974&lt;=Inputs!$B$13,RAND(),"")</f>
        <v/>
      </c>
      <c r="S3974" s="31">
        <f>IF($A3974&lt;=Inputs!$B$13,RAND(),"")</f>
        <v/>
      </c>
      <c r="T3974" s="31">
        <f>IF($A3974&lt;=Inputs!$B$13,RAND(),"")</f>
        <v/>
      </c>
      <c r="U3974" s="31">
        <f>IF($A3974&lt;=Inputs!$B$13,RAND(),"")</f>
        <v/>
      </c>
      <c r="V3974" s="31">
        <f>IF($A3974&lt;=Inputs!$B$13,RAND(),"")</f>
        <v/>
      </c>
      <c r="W3974" s="31">
        <f>IF($A3974&lt;=Inputs!$B$13,RAND(),"")</f>
        <v/>
      </c>
      <c r="X3974" s="31">
        <f>IF($A3974&lt;=Inputs!$B$13,RAND(),"")</f>
        <v/>
      </c>
      <c r="Y3974" s="31">
        <f>IF($A3974&lt;=Inputs!$B$13,RAND(),"")</f>
        <v/>
      </c>
    </row>
    <row r="3975">
      <c r="A3975" t="n">
        <v>3970</v>
      </c>
      <c r="B3975" s="26">
        <f>IF($A3975&lt;=Inputs!$B$13,IF(Inputs!$B$8&gt;0,SUM(F3975:O3975)/Inputs!$B$8,0),"")</f>
        <v/>
      </c>
      <c r="C3975" s="27">
        <f>IF($A3975&lt;=Inputs!$B$13,B3975/100,"")</f>
        <v/>
      </c>
      <c r="D3975" s="28">
        <f>IF($A3975&lt;=Inputs!$B$13,C3975*Inputs!$B$7,"")</f>
        <v/>
      </c>
      <c r="E3975" s="29">
        <f>IF($A3975&lt;=Inputs!$B$13,IF(D3975&gt;0,1,0),"")</f>
        <v/>
      </c>
      <c r="F3975" s="26">
        <f>IF($A3975&lt;=Inputs!$B$13,IF(1&lt;=Inputs!$B$8,IF(Inputs!$B$12&gt;0,MAX(MIN(NORM.INV(RAND(),LOOKUP(P3975,Inputs!$J$6:$J$9,Inputs!$G$6:$G$9),LOOKUP(P3975,Inputs!$J$6:$J$9,Inputs!$H$6:$H$9)),Inputs!$B$12),-Inputs!$B$12),NORM.INV(RAND(),LOOKUP(P3975,Inputs!$J$6:$J$9,Inputs!$G$6:$G$9),LOOKUP(P3975,Inputs!$J$6:$J$9,Inputs!$H$6:$H$9))),0),"" )</f>
        <v/>
      </c>
      <c r="G3975" s="26">
        <f>IF($A3975&lt;=Inputs!$B$13,IF(2&lt;=Inputs!$B$8,IF(Inputs!$B$12&gt;0,MAX(MIN(NORM.INV(RAND(),LOOKUP(Q3975,Inputs!$J$6:$J$9,Inputs!$G$6:$G$9),LOOKUP(Q3975,Inputs!$J$6:$J$9,Inputs!$H$6:$H$9)),Inputs!$B$12),-Inputs!$B$12),NORM.INV(RAND(),LOOKUP(Q3975,Inputs!$J$6:$J$9,Inputs!$G$6:$G$9),LOOKUP(Q3975,Inputs!$J$6:$J$9,Inputs!$H$6:$H$9))),0),"" )</f>
        <v/>
      </c>
      <c r="H3975" s="26">
        <f>IF($A3975&lt;=Inputs!$B$13,IF(3&lt;=Inputs!$B$8,IF(Inputs!$B$12&gt;0,MAX(MIN(NORM.INV(RAND(),LOOKUP(R3975,Inputs!$J$6:$J$9,Inputs!$G$6:$G$9),LOOKUP(R3975,Inputs!$J$6:$J$9,Inputs!$H$6:$H$9)),Inputs!$B$12),-Inputs!$B$12),NORM.INV(RAND(),LOOKUP(R3975,Inputs!$J$6:$J$9,Inputs!$G$6:$G$9),LOOKUP(R3975,Inputs!$J$6:$J$9,Inputs!$H$6:$H$9))),0),"" )</f>
        <v/>
      </c>
      <c r="I3975" s="26">
        <f>IF($A3975&lt;=Inputs!$B$13,IF(4&lt;=Inputs!$B$8,IF(Inputs!$B$12&gt;0,MAX(MIN(NORM.INV(RAND(),LOOKUP(S3975,Inputs!$J$6:$J$9,Inputs!$G$6:$G$9),LOOKUP(S3975,Inputs!$J$6:$J$9,Inputs!$H$6:$H$9)),Inputs!$B$12),-Inputs!$B$12),NORM.INV(RAND(),LOOKUP(S3975,Inputs!$J$6:$J$9,Inputs!$G$6:$G$9),LOOKUP(S3975,Inputs!$J$6:$J$9,Inputs!$H$6:$H$9))),0),"" )</f>
        <v/>
      </c>
      <c r="J3975" s="26">
        <f>IF($A3975&lt;=Inputs!$B$13,IF(5&lt;=Inputs!$B$8,IF(Inputs!$B$12&gt;0,MAX(MIN(NORM.INV(RAND(),LOOKUP(T3975,Inputs!$J$6:$J$9,Inputs!$G$6:$G$9),LOOKUP(T3975,Inputs!$J$6:$J$9,Inputs!$H$6:$H$9)),Inputs!$B$12),-Inputs!$B$12),NORM.INV(RAND(),LOOKUP(T3975,Inputs!$J$6:$J$9,Inputs!$G$6:$G$9),LOOKUP(T3975,Inputs!$J$6:$J$9,Inputs!$H$6:$H$9))),0),"" )</f>
        <v/>
      </c>
      <c r="K3975" s="26">
        <f>IF($A3975&lt;=Inputs!$B$13,IF(6&lt;=Inputs!$B$8,IF(Inputs!$B$12&gt;0,MAX(MIN(NORM.INV(RAND(),LOOKUP(U3975,Inputs!$J$6:$J$9,Inputs!$G$6:$G$9),LOOKUP(U3975,Inputs!$J$6:$J$9,Inputs!$H$6:$H$9)),Inputs!$B$12),-Inputs!$B$12),NORM.INV(RAND(),LOOKUP(U3975,Inputs!$J$6:$J$9,Inputs!$G$6:$G$9),LOOKUP(U3975,Inputs!$J$6:$J$9,Inputs!$H$6:$H$9))),0),"" )</f>
        <v/>
      </c>
      <c r="L3975" s="26">
        <f>IF($A3975&lt;=Inputs!$B$13,IF(7&lt;=Inputs!$B$8,IF(Inputs!$B$12&gt;0,MAX(MIN(NORM.INV(RAND(),LOOKUP(V3975,Inputs!$J$6:$J$9,Inputs!$G$6:$G$9),LOOKUP(V3975,Inputs!$J$6:$J$9,Inputs!$H$6:$H$9)),Inputs!$B$12),-Inputs!$B$12),NORM.INV(RAND(),LOOKUP(V3975,Inputs!$J$6:$J$9,Inputs!$G$6:$G$9),LOOKUP(V3975,Inputs!$J$6:$J$9,Inputs!$H$6:$H$9))),0),"" )</f>
        <v/>
      </c>
      <c r="M3975" s="26">
        <f>IF($A3975&lt;=Inputs!$B$13,IF(8&lt;=Inputs!$B$8,IF(Inputs!$B$12&gt;0,MAX(MIN(NORM.INV(RAND(),LOOKUP(W3975,Inputs!$J$6:$J$9,Inputs!$G$6:$G$9),LOOKUP(W3975,Inputs!$J$6:$J$9,Inputs!$H$6:$H$9)),Inputs!$B$12),-Inputs!$B$12),NORM.INV(RAND(),LOOKUP(W3975,Inputs!$J$6:$J$9,Inputs!$G$6:$G$9),LOOKUP(W3975,Inputs!$J$6:$J$9,Inputs!$H$6:$H$9))),0),"" )</f>
        <v/>
      </c>
      <c r="N3975" s="26">
        <f>IF($A3975&lt;=Inputs!$B$13,IF(9&lt;=Inputs!$B$8,IF(Inputs!$B$12&gt;0,MAX(MIN(NORM.INV(RAND(),LOOKUP(X3975,Inputs!$J$6:$J$9,Inputs!$G$6:$G$9),LOOKUP(X3975,Inputs!$J$6:$J$9,Inputs!$H$6:$H$9)),Inputs!$B$12),-Inputs!$B$12),NORM.INV(RAND(),LOOKUP(X3975,Inputs!$J$6:$J$9,Inputs!$G$6:$G$9),LOOKUP(X3975,Inputs!$J$6:$J$9,Inputs!$H$6:$H$9))),0),"" )</f>
        <v/>
      </c>
      <c r="O3975" s="26">
        <f>IF($A3975&lt;=Inputs!$B$13,IF(10&lt;=Inputs!$B$8,IF(Inputs!$B$12&gt;0,MAX(MIN(NORM.INV(RAND(),LOOKUP(Y3975,Inputs!$J$6:$J$9,Inputs!$G$6:$G$9),LOOKUP(Y3975,Inputs!$J$6:$J$9,Inputs!$H$6:$H$9)),Inputs!$B$12),-Inputs!$B$12),NORM.INV(RAND(),LOOKUP(Y3975,Inputs!$J$6:$J$9,Inputs!$G$6:$G$9),LOOKUP(Y3975,Inputs!$J$6:$J$9,Inputs!$H$6:$H$9))),0),"" )</f>
        <v/>
      </c>
      <c r="P3975" s="31">
        <f>IF($A3975&lt;=Inputs!$B$13,RAND(),"")</f>
        <v/>
      </c>
      <c r="Q3975" s="31">
        <f>IF($A3975&lt;=Inputs!$B$13,RAND(),"")</f>
        <v/>
      </c>
      <c r="R3975" s="31">
        <f>IF($A3975&lt;=Inputs!$B$13,RAND(),"")</f>
        <v/>
      </c>
      <c r="S3975" s="31">
        <f>IF($A3975&lt;=Inputs!$B$13,RAND(),"")</f>
        <v/>
      </c>
      <c r="T3975" s="31">
        <f>IF($A3975&lt;=Inputs!$B$13,RAND(),"")</f>
        <v/>
      </c>
      <c r="U3975" s="31">
        <f>IF($A3975&lt;=Inputs!$B$13,RAND(),"")</f>
        <v/>
      </c>
      <c r="V3975" s="31">
        <f>IF($A3975&lt;=Inputs!$B$13,RAND(),"")</f>
        <v/>
      </c>
      <c r="W3975" s="31">
        <f>IF($A3975&lt;=Inputs!$B$13,RAND(),"")</f>
        <v/>
      </c>
      <c r="X3975" s="31">
        <f>IF($A3975&lt;=Inputs!$B$13,RAND(),"")</f>
        <v/>
      </c>
      <c r="Y3975" s="31">
        <f>IF($A3975&lt;=Inputs!$B$13,RAND(),"")</f>
        <v/>
      </c>
    </row>
    <row r="3976">
      <c r="A3976" t="n">
        <v>3971</v>
      </c>
      <c r="B3976" s="26">
        <f>IF($A3976&lt;=Inputs!$B$13,IF(Inputs!$B$8&gt;0,SUM(F3976:O3976)/Inputs!$B$8,0),"")</f>
        <v/>
      </c>
      <c r="C3976" s="27">
        <f>IF($A3976&lt;=Inputs!$B$13,B3976/100,"")</f>
        <v/>
      </c>
      <c r="D3976" s="28">
        <f>IF($A3976&lt;=Inputs!$B$13,C3976*Inputs!$B$7,"")</f>
        <v/>
      </c>
      <c r="E3976" s="29">
        <f>IF($A3976&lt;=Inputs!$B$13,IF(D3976&gt;0,1,0),"")</f>
        <v/>
      </c>
      <c r="F3976" s="26">
        <f>IF($A3976&lt;=Inputs!$B$13,IF(1&lt;=Inputs!$B$8,IF(Inputs!$B$12&gt;0,MAX(MIN(NORM.INV(RAND(),LOOKUP(P3976,Inputs!$J$6:$J$9,Inputs!$G$6:$G$9),LOOKUP(P3976,Inputs!$J$6:$J$9,Inputs!$H$6:$H$9)),Inputs!$B$12),-Inputs!$B$12),NORM.INV(RAND(),LOOKUP(P3976,Inputs!$J$6:$J$9,Inputs!$G$6:$G$9),LOOKUP(P3976,Inputs!$J$6:$J$9,Inputs!$H$6:$H$9))),0),"" )</f>
        <v/>
      </c>
      <c r="G3976" s="26">
        <f>IF($A3976&lt;=Inputs!$B$13,IF(2&lt;=Inputs!$B$8,IF(Inputs!$B$12&gt;0,MAX(MIN(NORM.INV(RAND(),LOOKUP(Q3976,Inputs!$J$6:$J$9,Inputs!$G$6:$G$9),LOOKUP(Q3976,Inputs!$J$6:$J$9,Inputs!$H$6:$H$9)),Inputs!$B$12),-Inputs!$B$12),NORM.INV(RAND(),LOOKUP(Q3976,Inputs!$J$6:$J$9,Inputs!$G$6:$G$9),LOOKUP(Q3976,Inputs!$J$6:$J$9,Inputs!$H$6:$H$9))),0),"" )</f>
        <v/>
      </c>
      <c r="H3976" s="26">
        <f>IF($A3976&lt;=Inputs!$B$13,IF(3&lt;=Inputs!$B$8,IF(Inputs!$B$12&gt;0,MAX(MIN(NORM.INV(RAND(),LOOKUP(R3976,Inputs!$J$6:$J$9,Inputs!$G$6:$G$9),LOOKUP(R3976,Inputs!$J$6:$J$9,Inputs!$H$6:$H$9)),Inputs!$B$12),-Inputs!$B$12),NORM.INV(RAND(),LOOKUP(R3976,Inputs!$J$6:$J$9,Inputs!$G$6:$G$9),LOOKUP(R3976,Inputs!$J$6:$J$9,Inputs!$H$6:$H$9))),0),"" )</f>
        <v/>
      </c>
      <c r="I3976" s="26">
        <f>IF($A3976&lt;=Inputs!$B$13,IF(4&lt;=Inputs!$B$8,IF(Inputs!$B$12&gt;0,MAX(MIN(NORM.INV(RAND(),LOOKUP(S3976,Inputs!$J$6:$J$9,Inputs!$G$6:$G$9),LOOKUP(S3976,Inputs!$J$6:$J$9,Inputs!$H$6:$H$9)),Inputs!$B$12),-Inputs!$B$12),NORM.INV(RAND(),LOOKUP(S3976,Inputs!$J$6:$J$9,Inputs!$G$6:$G$9),LOOKUP(S3976,Inputs!$J$6:$J$9,Inputs!$H$6:$H$9))),0),"" )</f>
        <v/>
      </c>
      <c r="J3976" s="26">
        <f>IF($A3976&lt;=Inputs!$B$13,IF(5&lt;=Inputs!$B$8,IF(Inputs!$B$12&gt;0,MAX(MIN(NORM.INV(RAND(),LOOKUP(T3976,Inputs!$J$6:$J$9,Inputs!$G$6:$G$9),LOOKUP(T3976,Inputs!$J$6:$J$9,Inputs!$H$6:$H$9)),Inputs!$B$12),-Inputs!$B$12),NORM.INV(RAND(),LOOKUP(T3976,Inputs!$J$6:$J$9,Inputs!$G$6:$G$9),LOOKUP(T3976,Inputs!$J$6:$J$9,Inputs!$H$6:$H$9))),0),"" )</f>
        <v/>
      </c>
      <c r="K3976" s="26">
        <f>IF($A3976&lt;=Inputs!$B$13,IF(6&lt;=Inputs!$B$8,IF(Inputs!$B$12&gt;0,MAX(MIN(NORM.INV(RAND(),LOOKUP(U3976,Inputs!$J$6:$J$9,Inputs!$G$6:$G$9),LOOKUP(U3976,Inputs!$J$6:$J$9,Inputs!$H$6:$H$9)),Inputs!$B$12),-Inputs!$B$12),NORM.INV(RAND(),LOOKUP(U3976,Inputs!$J$6:$J$9,Inputs!$G$6:$G$9),LOOKUP(U3976,Inputs!$J$6:$J$9,Inputs!$H$6:$H$9))),0),"" )</f>
        <v/>
      </c>
      <c r="L3976" s="26">
        <f>IF($A3976&lt;=Inputs!$B$13,IF(7&lt;=Inputs!$B$8,IF(Inputs!$B$12&gt;0,MAX(MIN(NORM.INV(RAND(),LOOKUP(V3976,Inputs!$J$6:$J$9,Inputs!$G$6:$G$9),LOOKUP(V3976,Inputs!$J$6:$J$9,Inputs!$H$6:$H$9)),Inputs!$B$12),-Inputs!$B$12),NORM.INV(RAND(),LOOKUP(V3976,Inputs!$J$6:$J$9,Inputs!$G$6:$G$9),LOOKUP(V3976,Inputs!$J$6:$J$9,Inputs!$H$6:$H$9))),0),"" )</f>
        <v/>
      </c>
      <c r="M3976" s="26">
        <f>IF($A3976&lt;=Inputs!$B$13,IF(8&lt;=Inputs!$B$8,IF(Inputs!$B$12&gt;0,MAX(MIN(NORM.INV(RAND(),LOOKUP(W3976,Inputs!$J$6:$J$9,Inputs!$G$6:$G$9),LOOKUP(W3976,Inputs!$J$6:$J$9,Inputs!$H$6:$H$9)),Inputs!$B$12),-Inputs!$B$12),NORM.INV(RAND(),LOOKUP(W3976,Inputs!$J$6:$J$9,Inputs!$G$6:$G$9),LOOKUP(W3976,Inputs!$J$6:$J$9,Inputs!$H$6:$H$9))),0),"" )</f>
        <v/>
      </c>
      <c r="N3976" s="26">
        <f>IF($A3976&lt;=Inputs!$B$13,IF(9&lt;=Inputs!$B$8,IF(Inputs!$B$12&gt;0,MAX(MIN(NORM.INV(RAND(),LOOKUP(X3976,Inputs!$J$6:$J$9,Inputs!$G$6:$G$9),LOOKUP(X3976,Inputs!$J$6:$J$9,Inputs!$H$6:$H$9)),Inputs!$B$12),-Inputs!$B$12),NORM.INV(RAND(),LOOKUP(X3976,Inputs!$J$6:$J$9,Inputs!$G$6:$G$9),LOOKUP(X3976,Inputs!$J$6:$J$9,Inputs!$H$6:$H$9))),0),"" )</f>
        <v/>
      </c>
      <c r="O3976" s="26">
        <f>IF($A3976&lt;=Inputs!$B$13,IF(10&lt;=Inputs!$B$8,IF(Inputs!$B$12&gt;0,MAX(MIN(NORM.INV(RAND(),LOOKUP(Y3976,Inputs!$J$6:$J$9,Inputs!$G$6:$G$9),LOOKUP(Y3976,Inputs!$J$6:$J$9,Inputs!$H$6:$H$9)),Inputs!$B$12),-Inputs!$B$12),NORM.INV(RAND(),LOOKUP(Y3976,Inputs!$J$6:$J$9,Inputs!$G$6:$G$9),LOOKUP(Y3976,Inputs!$J$6:$J$9,Inputs!$H$6:$H$9))),0),"" )</f>
        <v/>
      </c>
      <c r="P3976" s="31">
        <f>IF($A3976&lt;=Inputs!$B$13,RAND(),"")</f>
        <v/>
      </c>
      <c r="Q3976" s="31">
        <f>IF($A3976&lt;=Inputs!$B$13,RAND(),"")</f>
        <v/>
      </c>
      <c r="R3976" s="31">
        <f>IF($A3976&lt;=Inputs!$B$13,RAND(),"")</f>
        <v/>
      </c>
      <c r="S3976" s="31">
        <f>IF($A3976&lt;=Inputs!$B$13,RAND(),"")</f>
        <v/>
      </c>
      <c r="T3976" s="31">
        <f>IF($A3976&lt;=Inputs!$B$13,RAND(),"")</f>
        <v/>
      </c>
      <c r="U3976" s="31">
        <f>IF($A3976&lt;=Inputs!$B$13,RAND(),"")</f>
        <v/>
      </c>
      <c r="V3976" s="31">
        <f>IF($A3976&lt;=Inputs!$B$13,RAND(),"")</f>
        <v/>
      </c>
      <c r="W3976" s="31">
        <f>IF($A3976&lt;=Inputs!$B$13,RAND(),"")</f>
        <v/>
      </c>
      <c r="X3976" s="31">
        <f>IF($A3976&lt;=Inputs!$B$13,RAND(),"")</f>
        <v/>
      </c>
      <c r="Y3976" s="31">
        <f>IF($A3976&lt;=Inputs!$B$13,RAND(),"")</f>
        <v/>
      </c>
    </row>
    <row r="3977">
      <c r="A3977" t="n">
        <v>3972</v>
      </c>
      <c r="B3977" s="26">
        <f>IF($A3977&lt;=Inputs!$B$13,IF(Inputs!$B$8&gt;0,SUM(F3977:O3977)/Inputs!$B$8,0),"")</f>
        <v/>
      </c>
      <c r="C3977" s="27">
        <f>IF($A3977&lt;=Inputs!$B$13,B3977/100,"")</f>
        <v/>
      </c>
      <c r="D3977" s="28">
        <f>IF($A3977&lt;=Inputs!$B$13,C3977*Inputs!$B$7,"")</f>
        <v/>
      </c>
      <c r="E3977" s="29">
        <f>IF($A3977&lt;=Inputs!$B$13,IF(D3977&gt;0,1,0),"")</f>
        <v/>
      </c>
      <c r="F3977" s="26">
        <f>IF($A3977&lt;=Inputs!$B$13,IF(1&lt;=Inputs!$B$8,IF(Inputs!$B$12&gt;0,MAX(MIN(NORM.INV(RAND(),LOOKUP(P3977,Inputs!$J$6:$J$9,Inputs!$G$6:$G$9),LOOKUP(P3977,Inputs!$J$6:$J$9,Inputs!$H$6:$H$9)),Inputs!$B$12),-Inputs!$B$12),NORM.INV(RAND(),LOOKUP(P3977,Inputs!$J$6:$J$9,Inputs!$G$6:$G$9),LOOKUP(P3977,Inputs!$J$6:$J$9,Inputs!$H$6:$H$9))),0),"" )</f>
        <v/>
      </c>
      <c r="G3977" s="26">
        <f>IF($A3977&lt;=Inputs!$B$13,IF(2&lt;=Inputs!$B$8,IF(Inputs!$B$12&gt;0,MAX(MIN(NORM.INV(RAND(),LOOKUP(Q3977,Inputs!$J$6:$J$9,Inputs!$G$6:$G$9),LOOKUP(Q3977,Inputs!$J$6:$J$9,Inputs!$H$6:$H$9)),Inputs!$B$12),-Inputs!$B$12),NORM.INV(RAND(),LOOKUP(Q3977,Inputs!$J$6:$J$9,Inputs!$G$6:$G$9),LOOKUP(Q3977,Inputs!$J$6:$J$9,Inputs!$H$6:$H$9))),0),"" )</f>
        <v/>
      </c>
      <c r="H3977" s="26">
        <f>IF($A3977&lt;=Inputs!$B$13,IF(3&lt;=Inputs!$B$8,IF(Inputs!$B$12&gt;0,MAX(MIN(NORM.INV(RAND(),LOOKUP(R3977,Inputs!$J$6:$J$9,Inputs!$G$6:$G$9),LOOKUP(R3977,Inputs!$J$6:$J$9,Inputs!$H$6:$H$9)),Inputs!$B$12),-Inputs!$B$12),NORM.INV(RAND(),LOOKUP(R3977,Inputs!$J$6:$J$9,Inputs!$G$6:$G$9),LOOKUP(R3977,Inputs!$J$6:$J$9,Inputs!$H$6:$H$9))),0),"" )</f>
        <v/>
      </c>
      <c r="I3977" s="26">
        <f>IF($A3977&lt;=Inputs!$B$13,IF(4&lt;=Inputs!$B$8,IF(Inputs!$B$12&gt;0,MAX(MIN(NORM.INV(RAND(),LOOKUP(S3977,Inputs!$J$6:$J$9,Inputs!$G$6:$G$9),LOOKUP(S3977,Inputs!$J$6:$J$9,Inputs!$H$6:$H$9)),Inputs!$B$12),-Inputs!$B$12),NORM.INV(RAND(),LOOKUP(S3977,Inputs!$J$6:$J$9,Inputs!$G$6:$G$9),LOOKUP(S3977,Inputs!$J$6:$J$9,Inputs!$H$6:$H$9))),0),"" )</f>
        <v/>
      </c>
      <c r="J3977" s="26">
        <f>IF($A3977&lt;=Inputs!$B$13,IF(5&lt;=Inputs!$B$8,IF(Inputs!$B$12&gt;0,MAX(MIN(NORM.INV(RAND(),LOOKUP(T3977,Inputs!$J$6:$J$9,Inputs!$G$6:$G$9),LOOKUP(T3977,Inputs!$J$6:$J$9,Inputs!$H$6:$H$9)),Inputs!$B$12),-Inputs!$B$12),NORM.INV(RAND(),LOOKUP(T3977,Inputs!$J$6:$J$9,Inputs!$G$6:$G$9),LOOKUP(T3977,Inputs!$J$6:$J$9,Inputs!$H$6:$H$9))),0),"" )</f>
        <v/>
      </c>
      <c r="K3977" s="26">
        <f>IF($A3977&lt;=Inputs!$B$13,IF(6&lt;=Inputs!$B$8,IF(Inputs!$B$12&gt;0,MAX(MIN(NORM.INV(RAND(),LOOKUP(U3977,Inputs!$J$6:$J$9,Inputs!$G$6:$G$9),LOOKUP(U3977,Inputs!$J$6:$J$9,Inputs!$H$6:$H$9)),Inputs!$B$12),-Inputs!$B$12),NORM.INV(RAND(),LOOKUP(U3977,Inputs!$J$6:$J$9,Inputs!$G$6:$G$9),LOOKUP(U3977,Inputs!$J$6:$J$9,Inputs!$H$6:$H$9))),0),"" )</f>
        <v/>
      </c>
      <c r="L3977" s="26">
        <f>IF($A3977&lt;=Inputs!$B$13,IF(7&lt;=Inputs!$B$8,IF(Inputs!$B$12&gt;0,MAX(MIN(NORM.INV(RAND(),LOOKUP(V3977,Inputs!$J$6:$J$9,Inputs!$G$6:$G$9),LOOKUP(V3977,Inputs!$J$6:$J$9,Inputs!$H$6:$H$9)),Inputs!$B$12),-Inputs!$B$12),NORM.INV(RAND(),LOOKUP(V3977,Inputs!$J$6:$J$9,Inputs!$G$6:$G$9),LOOKUP(V3977,Inputs!$J$6:$J$9,Inputs!$H$6:$H$9))),0),"" )</f>
        <v/>
      </c>
      <c r="M3977" s="26">
        <f>IF($A3977&lt;=Inputs!$B$13,IF(8&lt;=Inputs!$B$8,IF(Inputs!$B$12&gt;0,MAX(MIN(NORM.INV(RAND(),LOOKUP(W3977,Inputs!$J$6:$J$9,Inputs!$G$6:$G$9),LOOKUP(W3977,Inputs!$J$6:$J$9,Inputs!$H$6:$H$9)),Inputs!$B$12),-Inputs!$B$12),NORM.INV(RAND(),LOOKUP(W3977,Inputs!$J$6:$J$9,Inputs!$G$6:$G$9),LOOKUP(W3977,Inputs!$J$6:$J$9,Inputs!$H$6:$H$9))),0),"" )</f>
        <v/>
      </c>
      <c r="N3977" s="26">
        <f>IF($A3977&lt;=Inputs!$B$13,IF(9&lt;=Inputs!$B$8,IF(Inputs!$B$12&gt;0,MAX(MIN(NORM.INV(RAND(),LOOKUP(X3977,Inputs!$J$6:$J$9,Inputs!$G$6:$G$9),LOOKUP(X3977,Inputs!$J$6:$J$9,Inputs!$H$6:$H$9)),Inputs!$B$12),-Inputs!$B$12),NORM.INV(RAND(),LOOKUP(X3977,Inputs!$J$6:$J$9,Inputs!$G$6:$G$9),LOOKUP(X3977,Inputs!$J$6:$J$9,Inputs!$H$6:$H$9))),0),"" )</f>
        <v/>
      </c>
      <c r="O3977" s="26">
        <f>IF($A3977&lt;=Inputs!$B$13,IF(10&lt;=Inputs!$B$8,IF(Inputs!$B$12&gt;0,MAX(MIN(NORM.INV(RAND(),LOOKUP(Y3977,Inputs!$J$6:$J$9,Inputs!$G$6:$G$9),LOOKUP(Y3977,Inputs!$J$6:$J$9,Inputs!$H$6:$H$9)),Inputs!$B$12),-Inputs!$B$12),NORM.INV(RAND(),LOOKUP(Y3977,Inputs!$J$6:$J$9,Inputs!$G$6:$G$9),LOOKUP(Y3977,Inputs!$J$6:$J$9,Inputs!$H$6:$H$9))),0),"" )</f>
        <v/>
      </c>
      <c r="P3977" s="31">
        <f>IF($A3977&lt;=Inputs!$B$13,RAND(),"")</f>
        <v/>
      </c>
      <c r="Q3977" s="31">
        <f>IF($A3977&lt;=Inputs!$B$13,RAND(),"")</f>
        <v/>
      </c>
      <c r="R3977" s="31">
        <f>IF($A3977&lt;=Inputs!$B$13,RAND(),"")</f>
        <v/>
      </c>
      <c r="S3977" s="31">
        <f>IF($A3977&lt;=Inputs!$B$13,RAND(),"")</f>
        <v/>
      </c>
      <c r="T3977" s="31">
        <f>IF($A3977&lt;=Inputs!$B$13,RAND(),"")</f>
        <v/>
      </c>
      <c r="U3977" s="31">
        <f>IF($A3977&lt;=Inputs!$B$13,RAND(),"")</f>
        <v/>
      </c>
      <c r="V3977" s="31">
        <f>IF($A3977&lt;=Inputs!$B$13,RAND(),"")</f>
        <v/>
      </c>
      <c r="W3977" s="31">
        <f>IF($A3977&lt;=Inputs!$B$13,RAND(),"")</f>
        <v/>
      </c>
      <c r="X3977" s="31">
        <f>IF($A3977&lt;=Inputs!$B$13,RAND(),"")</f>
        <v/>
      </c>
      <c r="Y3977" s="31">
        <f>IF($A3977&lt;=Inputs!$B$13,RAND(),"")</f>
        <v/>
      </c>
    </row>
    <row r="3978">
      <c r="A3978" t="n">
        <v>3973</v>
      </c>
      <c r="B3978" s="26">
        <f>IF($A3978&lt;=Inputs!$B$13,IF(Inputs!$B$8&gt;0,SUM(F3978:O3978)/Inputs!$B$8,0),"")</f>
        <v/>
      </c>
      <c r="C3978" s="27">
        <f>IF($A3978&lt;=Inputs!$B$13,B3978/100,"")</f>
        <v/>
      </c>
      <c r="D3978" s="28">
        <f>IF($A3978&lt;=Inputs!$B$13,C3978*Inputs!$B$7,"")</f>
        <v/>
      </c>
      <c r="E3978" s="29">
        <f>IF($A3978&lt;=Inputs!$B$13,IF(D3978&gt;0,1,0),"")</f>
        <v/>
      </c>
      <c r="F3978" s="26">
        <f>IF($A3978&lt;=Inputs!$B$13,IF(1&lt;=Inputs!$B$8,IF(Inputs!$B$12&gt;0,MAX(MIN(NORM.INV(RAND(),LOOKUP(P3978,Inputs!$J$6:$J$9,Inputs!$G$6:$G$9),LOOKUP(P3978,Inputs!$J$6:$J$9,Inputs!$H$6:$H$9)),Inputs!$B$12),-Inputs!$B$12),NORM.INV(RAND(),LOOKUP(P3978,Inputs!$J$6:$J$9,Inputs!$G$6:$G$9),LOOKUP(P3978,Inputs!$J$6:$J$9,Inputs!$H$6:$H$9))),0),"" )</f>
        <v/>
      </c>
      <c r="G3978" s="26">
        <f>IF($A3978&lt;=Inputs!$B$13,IF(2&lt;=Inputs!$B$8,IF(Inputs!$B$12&gt;0,MAX(MIN(NORM.INV(RAND(),LOOKUP(Q3978,Inputs!$J$6:$J$9,Inputs!$G$6:$G$9),LOOKUP(Q3978,Inputs!$J$6:$J$9,Inputs!$H$6:$H$9)),Inputs!$B$12),-Inputs!$B$12),NORM.INV(RAND(),LOOKUP(Q3978,Inputs!$J$6:$J$9,Inputs!$G$6:$G$9),LOOKUP(Q3978,Inputs!$J$6:$J$9,Inputs!$H$6:$H$9))),0),"" )</f>
        <v/>
      </c>
      <c r="H3978" s="26">
        <f>IF($A3978&lt;=Inputs!$B$13,IF(3&lt;=Inputs!$B$8,IF(Inputs!$B$12&gt;0,MAX(MIN(NORM.INV(RAND(),LOOKUP(R3978,Inputs!$J$6:$J$9,Inputs!$G$6:$G$9),LOOKUP(R3978,Inputs!$J$6:$J$9,Inputs!$H$6:$H$9)),Inputs!$B$12),-Inputs!$B$12),NORM.INV(RAND(),LOOKUP(R3978,Inputs!$J$6:$J$9,Inputs!$G$6:$G$9),LOOKUP(R3978,Inputs!$J$6:$J$9,Inputs!$H$6:$H$9))),0),"" )</f>
        <v/>
      </c>
      <c r="I3978" s="26">
        <f>IF($A3978&lt;=Inputs!$B$13,IF(4&lt;=Inputs!$B$8,IF(Inputs!$B$12&gt;0,MAX(MIN(NORM.INV(RAND(),LOOKUP(S3978,Inputs!$J$6:$J$9,Inputs!$G$6:$G$9),LOOKUP(S3978,Inputs!$J$6:$J$9,Inputs!$H$6:$H$9)),Inputs!$B$12),-Inputs!$B$12),NORM.INV(RAND(),LOOKUP(S3978,Inputs!$J$6:$J$9,Inputs!$G$6:$G$9),LOOKUP(S3978,Inputs!$J$6:$J$9,Inputs!$H$6:$H$9))),0),"" )</f>
        <v/>
      </c>
      <c r="J3978" s="26">
        <f>IF($A3978&lt;=Inputs!$B$13,IF(5&lt;=Inputs!$B$8,IF(Inputs!$B$12&gt;0,MAX(MIN(NORM.INV(RAND(),LOOKUP(T3978,Inputs!$J$6:$J$9,Inputs!$G$6:$G$9),LOOKUP(T3978,Inputs!$J$6:$J$9,Inputs!$H$6:$H$9)),Inputs!$B$12),-Inputs!$B$12),NORM.INV(RAND(),LOOKUP(T3978,Inputs!$J$6:$J$9,Inputs!$G$6:$G$9),LOOKUP(T3978,Inputs!$J$6:$J$9,Inputs!$H$6:$H$9))),0),"" )</f>
        <v/>
      </c>
      <c r="K3978" s="26">
        <f>IF($A3978&lt;=Inputs!$B$13,IF(6&lt;=Inputs!$B$8,IF(Inputs!$B$12&gt;0,MAX(MIN(NORM.INV(RAND(),LOOKUP(U3978,Inputs!$J$6:$J$9,Inputs!$G$6:$G$9),LOOKUP(U3978,Inputs!$J$6:$J$9,Inputs!$H$6:$H$9)),Inputs!$B$12),-Inputs!$B$12),NORM.INV(RAND(),LOOKUP(U3978,Inputs!$J$6:$J$9,Inputs!$G$6:$G$9),LOOKUP(U3978,Inputs!$J$6:$J$9,Inputs!$H$6:$H$9))),0),"" )</f>
        <v/>
      </c>
      <c r="L3978" s="26">
        <f>IF($A3978&lt;=Inputs!$B$13,IF(7&lt;=Inputs!$B$8,IF(Inputs!$B$12&gt;0,MAX(MIN(NORM.INV(RAND(),LOOKUP(V3978,Inputs!$J$6:$J$9,Inputs!$G$6:$G$9),LOOKUP(V3978,Inputs!$J$6:$J$9,Inputs!$H$6:$H$9)),Inputs!$B$12),-Inputs!$B$12),NORM.INV(RAND(),LOOKUP(V3978,Inputs!$J$6:$J$9,Inputs!$G$6:$G$9),LOOKUP(V3978,Inputs!$J$6:$J$9,Inputs!$H$6:$H$9))),0),"" )</f>
        <v/>
      </c>
      <c r="M3978" s="26">
        <f>IF($A3978&lt;=Inputs!$B$13,IF(8&lt;=Inputs!$B$8,IF(Inputs!$B$12&gt;0,MAX(MIN(NORM.INV(RAND(),LOOKUP(W3978,Inputs!$J$6:$J$9,Inputs!$G$6:$G$9),LOOKUP(W3978,Inputs!$J$6:$J$9,Inputs!$H$6:$H$9)),Inputs!$B$12),-Inputs!$B$12),NORM.INV(RAND(),LOOKUP(W3978,Inputs!$J$6:$J$9,Inputs!$G$6:$G$9),LOOKUP(W3978,Inputs!$J$6:$J$9,Inputs!$H$6:$H$9))),0),"" )</f>
        <v/>
      </c>
      <c r="N3978" s="26">
        <f>IF($A3978&lt;=Inputs!$B$13,IF(9&lt;=Inputs!$B$8,IF(Inputs!$B$12&gt;0,MAX(MIN(NORM.INV(RAND(),LOOKUP(X3978,Inputs!$J$6:$J$9,Inputs!$G$6:$G$9),LOOKUP(X3978,Inputs!$J$6:$J$9,Inputs!$H$6:$H$9)),Inputs!$B$12),-Inputs!$B$12),NORM.INV(RAND(),LOOKUP(X3978,Inputs!$J$6:$J$9,Inputs!$G$6:$G$9),LOOKUP(X3978,Inputs!$J$6:$J$9,Inputs!$H$6:$H$9))),0),"" )</f>
        <v/>
      </c>
      <c r="O3978" s="26">
        <f>IF($A3978&lt;=Inputs!$B$13,IF(10&lt;=Inputs!$B$8,IF(Inputs!$B$12&gt;0,MAX(MIN(NORM.INV(RAND(),LOOKUP(Y3978,Inputs!$J$6:$J$9,Inputs!$G$6:$G$9),LOOKUP(Y3978,Inputs!$J$6:$J$9,Inputs!$H$6:$H$9)),Inputs!$B$12),-Inputs!$B$12),NORM.INV(RAND(),LOOKUP(Y3978,Inputs!$J$6:$J$9,Inputs!$G$6:$G$9),LOOKUP(Y3978,Inputs!$J$6:$J$9,Inputs!$H$6:$H$9))),0),"" )</f>
        <v/>
      </c>
      <c r="P3978" s="31">
        <f>IF($A3978&lt;=Inputs!$B$13,RAND(),"")</f>
        <v/>
      </c>
      <c r="Q3978" s="31">
        <f>IF($A3978&lt;=Inputs!$B$13,RAND(),"")</f>
        <v/>
      </c>
      <c r="R3978" s="31">
        <f>IF($A3978&lt;=Inputs!$B$13,RAND(),"")</f>
        <v/>
      </c>
      <c r="S3978" s="31">
        <f>IF($A3978&lt;=Inputs!$B$13,RAND(),"")</f>
        <v/>
      </c>
      <c r="T3978" s="31">
        <f>IF($A3978&lt;=Inputs!$B$13,RAND(),"")</f>
        <v/>
      </c>
      <c r="U3978" s="31">
        <f>IF($A3978&lt;=Inputs!$B$13,RAND(),"")</f>
        <v/>
      </c>
      <c r="V3978" s="31">
        <f>IF($A3978&lt;=Inputs!$B$13,RAND(),"")</f>
        <v/>
      </c>
      <c r="W3978" s="31">
        <f>IF($A3978&lt;=Inputs!$B$13,RAND(),"")</f>
        <v/>
      </c>
      <c r="X3978" s="31">
        <f>IF($A3978&lt;=Inputs!$B$13,RAND(),"")</f>
        <v/>
      </c>
      <c r="Y3978" s="31">
        <f>IF($A3978&lt;=Inputs!$B$13,RAND(),"")</f>
        <v/>
      </c>
    </row>
    <row r="3979">
      <c r="A3979" t="n">
        <v>3974</v>
      </c>
      <c r="B3979" s="26">
        <f>IF($A3979&lt;=Inputs!$B$13,IF(Inputs!$B$8&gt;0,SUM(F3979:O3979)/Inputs!$B$8,0),"")</f>
        <v/>
      </c>
      <c r="C3979" s="27">
        <f>IF($A3979&lt;=Inputs!$B$13,B3979/100,"")</f>
        <v/>
      </c>
      <c r="D3979" s="28">
        <f>IF($A3979&lt;=Inputs!$B$13,C3979*Inputs!$B$7,"")</f>
        <v/>
      </c>
      <c r="E3979" s="29">
        <f>IF($A3979&lt;=Inputs!$B$13,IF(D3979&gt;0,1,0),"")</f>
        <v/>
      </c>
      <c r="F3979" s="26">
        <f>IF($A3979&lt;=Inputs!$B$13,IF(1&lt;=Inputs!$B$8,IF(Inputs!$B$12&gt;0,MAX(MIN(NORM.INV(RAND(),LOOKUP(P3979,Inputs!$J$6:$J$9,Inputs!$G$6:$G$9),LOOKUP(P3979,Inputs!$J$6:$J$9,Inputs!$H$6:$H$9)),Inputs!$B$12),-Inputs!$B$12),NORM.INV(RAND(),LOOKUP(P3979,Inputs!$J$6:$J$9,Inputs!$G$6:$G$9),LOOKUP(P3979,Inputs!$J$6:$J$9,Inputs!$H$6:$H$9))),0),"" )</f>
        <v/>
      </c>
      <c r="G3979" s="26">
        <f>IF($A3979&lt;=Inputs!$B$13,IF(2&lt;=Inputs!$B$8,IF(Inputs!$B$12&gt;0,MAX(MIN(NORM.INV(RAND(),LOOKUP(Q3979,Inputs!$J$6:$J$9,Inputs!$G$6:$G$9),LOOKUP(Q3979,Inputs!$J$6:$J$9,Inputs!$H$6:$H$9)),Inputs!$B$12),-Inputs!$B$12),NORM.INV(RAND(),LOOKUP(Q3979,Inputs!$J$6:$J$9,Inputs!$G$6:$G$9),LOOKUP(Q3979,Inputs!$J$6:$J$9,Inputs!$H$6:$H$9))),0),"" )</f>
        <v/>
      </c>
      <c r="H3979" s="26">
        <f>IF($A3979&lt;=Inputs!$B$13,IF(3&lt;=Inputs!$B$8,IF(Inputs!$B$12&gt;0,MAX(MIN(NORM.INV(RAND(),LOOKUP(R3979,Inputs!$J$6:$J$9,Inputs!$G$6:$G$9),LOOKUP(R3979,Inputs!$J$6:$J$9,Inputs!$H$6:$H$9)),Inputs!$B$12),-Inputs!$B$12),NORM.INV(RAND(),LOOKUP(R3979,Inputs!$J$6:$J$9,Inputs!$G$6:$G$9),LOOKUP(R3979,Inputs!$J$6:$J$9,Inputs!$H$6:$H$9))),0),"" )</f>
        <v/>
      </c>
      <c r="I3979" s="26">
        <f>IF($A3979&lt;=Inputs!$B$13,IF(4&lt;=Inputs!$B$8,IF(Inputs!$B$12&gt;0,MAX(MIN(NORM.INV(RAND(),LOOKUP(S3979,Inputs!$J$6:$J$9,Inputs!$G$6:$G$9),LOOKUP(S3979,Inputs!$J$6:$J$9,Inputs!$H$6:$H$9)),Inputs!$B$12),-Inputs!$B$12),NORM.INV(RAND(),LOOKUP(S3979,Inputs!$J$6:$J$9,Inputs!$G$6:$G$9),LOOKUP(S3979,Inputs!$J$6:$J$9,Inputs!$H$6:$H$9))),0),"" )</f>
        <v/>
      </c>
      <c r="J3979" s="26">
        <f>IF($A3979&lt;=Inputs!$B$13,IF(5&lt;=Inputs!$B$8,IF(Inputs!$B$12&gt;0,MAX(MIN(NORM.INV(RAND(),LOOKUP(T3979,Inputs!$J$6:$J$9,Inputs!$G$6:$G$9),LOOKUP(T3979,Inputs!$J$6:$J$9,Inputs!$H$6:$H$9)),Inputs!$B$12),-Inputs!$B$12),NORM.INV(RAND(),LOOKUP(T3979,Inputs!$J$6:$J$9,Inputs!$G$6:$G$9),LOOKUP(T3979,Inputs!$J$6:$J$9,Inputs!$H$6:$H$9))),0),"" )</f>
        <v/>
      </c>
      <c r="K3979" s="26">
        <f>IF($A3979&lt;=Inputs!$B$13,IF(6&lt;=Inputs!$B$8,IF(Inputs!$B$12&gt;0,MAX(MIN(NORM.INV(RAND(),LOOKUP(U3979,Inputs!$J$6:$J$9,Inputs!$G$6:$G$9),LOOKUP(U3979,Inputs!$J$6:$J$9,Inputs!$H$6:$H$9)),Inputs!$B$12),-Inputs!$B$12),NORM.INV(RAND(),LOOKUP(U3979,Inputs!$J$6:$J$9,Inputs!$G$6:$G$9),LOOKUP(U3979,Inputs!$J$6:$J$9,Inputs!$H$6:$H$9))),0),"" )</f>
        <v/>
      </c>
      <c r="L3979" s="26">
        <f>IF($A3979&lt;=Inputs!$B$13,IF(7&lt;=Inputs!$B$8,IF(Inputs!$B$12&gt;0,MAX(MIN(NORM.INV(RAND(),LOOKUP(V3979,Inputs!$J$6:$J$9,Inputs!$G$6:$G$9),LOOKUP(V3979,Inputs!$J$6:$J$9,Inputs!$H$6:$H$9)),Inputs!$B$12),-Inputs!$B$12),NORM.INV(RAND(),LOOKUP(V3979,Inputs!$J$6:$J$9,Inputs!$G$6:$G$9),LOOKUP(V3979,Inputs!$J$6:$J$9,Inputs!$H$6:$H$9))),0),"" )</f>
        <v/>
      </c>
      <c r="M3979" s="26">
        <f>IF($A3979&lt;=Inputs!$B$13,IF(8&lt;=Inputs!$B$8,IF(Inputs!$B$12&gt;0,MAX(MIN(NORM.INV(RAND(),LOOKUP(W3979,Inputs!$J$6:$J$9,Inputs!$G$6:$G$9),LOOKUP(W3979,Inputs!$J$6:$J$9,Inputs!$H$6:$H$9)),Inputs!$B$12),-Inputs!$B$12),NORM.INV(RAND(),LOOKUP(W3979,Inputs!$J$6:$J$9,Inputs!$G$6:$G$9),LOOKUP(W3979,Inputs!$J$6:$J$9,Inputs!$H$6:$H$9))),0),"" )</f>
        <v/>
      </c>
      <c r="N3979" s="26">
        <f>IF($A3979&lt;=Inputs!$B$13,IF(9&lt;=Inputs!$B$8,IF(Inputs!$B$12&gt;0,MAX(MIN(NORM.INV(RAND(),LOOKUP(X3979,Inputs!$J$6:$J$9,Inputs!$G$6:$G$9),LOOKUP(X3979,Inputs!$J$6:$J$9,Inputs!$H$6:$H$9)),Inputs!$B$12),-Inputs!$B$12),NORM.INV(RAND(),LOOKUP(X3979,Inputs!$J$6:$J$9,Inputs!$G$6:$G$9),LOOKUP(X3979,Inputs!$J$6:$J$9,Inputs!$H$6:$H$9))),0),"" )</f>
        <v/>
      </c>
      <c r="O3979" s="26">
        <f>IF($A3979&lt;=Inputs!$B$13,IF(10&lt;=Inputs!$B$8,IF(Inputs!$B$12&gt;0,MAX(MIN(NORM.INV(RAND(),LOOKUP(Y3979,Inputs!$J$6:$J$9,Inputs!$G$6:$G$9),LOOKUP(Y3979,Inputs!$J$6:$J$9,Inputs!$H$6:$H$9)),Inputs!$B$12),-Inputs!$B$12),NORM.INV(RAND(),LOOKUP(Y3979,Inputs!$J$6:$J$9,Inputs!$G$6:$G$9),LOOKUP(Y3979,Inputs!$J$6:$J$9,Inputs!$H$6:$H$9))),0),"" )</f>
        <v/>
      </c>
      <c r="P3979" s="31">
        <f>IF($A3979&lt;=Inputs!$B$13,RAND(),"")</f>
        <v/>
      </c>
      <c r="Q3979" s="31">
        <f>IF($A3979&lt;=Inputs!$B$13,RAND(),"")</f>
        <v/>
      </c>
      <c r="R3979" s="31">
        <f>IF($A3979&lt;=Inputs!$B$13,RAND(),"")</f>
        <v/>
      </c>
      <c r="S3979" s="31">
        <f>IF($A3979&lt;=Inputs!$B$13,RAND(),"")</f>
        <v/>
      </c>
      <c r="T3979" s="31">
        <f>IF($A3979&lt;=Inputs!$B$13,RAND(),"")</f>
        <v/>
      </c>
      <c r="U3979" s="31">
        <f>IF($A3979&lt;=Inputs!$B$13,RAND(),"")</f>
        <v/>
      </c>
      <c r="V3979" s="31">
        <f>IF($A3979&lt;=Inputs!$B$13,RAND(),"")</f>
        <v/>
      </c>
      <c r="W3979" s="31">
        <f>IF($A3979&lt;=Inputs!$B$13,RAND(),"")</f>
        <v/>
      </c>
      <c r="X3979" s="31">
        <f>IF($A3979&lt;=Inputs!$B$13,RAND(),"")</f>
        <v/>
      </c>
      <c r="Y3979" s="31">
        <f>IF($A3979&lt;=Inputs!$B$13,RAND(),"")</f>
        <v/>
      </c>
    </row>
    <row r="3980">
      <c r="A3980" t="n">
        <v>3975</v>
      </c>
      <c r="B3980" s="26">
        <f>IF($A3980&lt;=Inputs!$B$13,IF(Inputs!$B$8&gt;0,SUM(F3980:O3980)/Inputs!$B$8,0),"")</f>
        <v/>
      </c>
      <c r="C3980" s="27">
        <f>IF($A3980&lt;=Inputs!$B$13,B3980/100,"")</f>
        <v/>
      </c>
      <c r="D3980" s="28">
        <f>IF($A3980&lt;=Inputs!$B$13,C3980*Inputs!$B$7,"")</f>
        <v/>
      </c>
      <c r="E3980" s="29">
        <f>IF($A3980&lt;=Inputs!$B$13,IF(D3980&gt;0,1,0),"")</f>
        <v/>
      </c>
      <c r="F3980" s="26">
        <f>IF($A3980&lt;=Inputs!$B$13,IF(1&lt;=Inputs!$B$8,IF(Inputs!$B$12&gt;0,MAX(MIN(NORM.INV(RAND(),LOOKUP(P3980,Inputs!$J$6:$J$9,Inputs!$G$6:$G$9),LOOKUP(P3980,Inputs!$J$6:$J$9,Inputs!$H$6:$H$9)),Inputs!$B$12),-Inputs!$B$12),NORM.INV(RAND(),LOOKUP(P3980,Inputs!$J$6:$J$9,Inputs!$G$6:$G$9),LOOKUP(P3980,Inputs!$J$6:$J$9,Inputs!$H$6:$H$9))),0),"" )</f>
        <v/>
      </c>
      <c r="G3980" s="26">
        <f>IF($A3980&lt;=Inputs!$B$13,IF(2&lt;=Inputs!$B$8,IF(Inputs!$B$12&gt;0,MAX(MIN(NORM.INV(RAND(),LOOKUP(Q3980,Inputs!$J$6:$J$9,Inputs!$G$6:$G$9),LOOKUP(Q3980,Inputs!$J$6:$J$9,Inputs!$H$6:$H$9)),Inputs!$B$12),-Inputs!$B$12),NORM.INV(RAND(),LOOKUP(Q3980,Inputs!$J$6:$J$9,Inputs!$G$6:$G$9),LOOKUP(Q3980,Inputs!$J$6:$J$9,Inputs!$H$6:$H$9))),0),"" )</f>
        <v/>
      </c>
      <c r="H3980" s="26">
        <f>IF($A3980&lt;=Inputs!$B$13,IF(3&lt;=Inputs!$B$8,IF(Inputs!$B$12&gt;0,MAX(MIN(NORM.INV(RAND(),LOOKUP(R3980,Inputs!$J$6:$J$9,Inputs!$G$6:$G$9),LOOKUP(R3980,Inputs!$J$6:$J$9,Inputs!$H$6:$H$9)),Inputs!$B$12),-Inputs!$B$12),NORM.INV(RAND(),LOOKUP(R3980,Inputs!$J$6:$J$9,Inputs!$G$6:$G$9),LOOKUP(R3980,Inputs!$J$6:$J$9,Inputs!$H$6:$H$9))),0),"" )</f>
        <v/>
      </c>
      <c r="I3980" s="26">
        <f>IF($A3980&lt;=Inputs!$B$13,IF(4&lt;=Inputs!$B$8,IF(Inputs!$B$12&gt;0,MAX(MIN(NORM.INV(RAND(),LOOKUP(S3980,Inputs!$J$6:$J$9,Inputs!$G$6:$G$9),LOOKUP(S3980,Inputs!$J$6:$J$9,Inputs!$H$6:$H$9)),Inputs!$B$12),-Inputs!$B$12),NORM.INV(RAND(),LOOKUP(S3980,Inputs!$J$6:$J$9,Inputs!$G$6:$G$9),LOOKUP(S3980,Inputs!$J$6:$J$9,Inputs!$H$6:$H$9))),0),"" )</f>
        <v/>
      </c>
      <c r="J3980" s="26">
        <f>IF($A3980&lt;=Inputs!$B$13,IF(5&lt;=Inputs!$B$8,IF(Inputs!$B$12&gt;0,MAX(MIN(NORM.INV(RAND(),LOOKUP(T3980,Inputs!$J$6:$J$9,Inputs!$G$6:$G$9),LOOKUP(T3980,Inputs!$J$6:$J$9,Inputs!$H$6:$H$9)),Inputs!$B$12),-Inputs!$B$12),NORM.INV(RAND(),LOOKUP(T3980,Inputs!$J$6:$J$9,Inputs!$G$6:$G$9),LOOKUP(T3980,Inputs!$J$6:$J$9,Inputs!$H$6:$H$9))),0),"" )</f>
        <v/>
      </c>
      <c r="K3980" s="26">
        <f>IF($A3980&lt;=Inputs!$B$13,IF(6&lt;=Inputs!$B$8,IF(Inputs!$B$12&gt;0,MAX(MIN(NORM.INV(RAND(),LOOKUP(U3980,Inputs!$J$6:$J$9,Inputs!$G$6:$G$9),LOOKUP(U3980,Inputs!$J$6:$J$9,Inputs!$H$6:$H$9)),Inputs!$B$12),-Inputs!$B$12),NORM.INV(RAND(),LOOKUP(U3980,Inputs!$J$6:$J$9,Inputs!$G$6:$G$9),LOOKUP(U3980,Inputs!$J$6:$J$9,Inputs!$H$6:$H$9))),0),"" )</f>
        <v/>
      </c>
      <c r="L3980" s="26">
        <f>IF($A3980&lt;=Inputs!$B$13,IF(7&lt;=Inputs!$B$8,IF(Inputs!$B$12&gt;0,MAX(MIN(NORM.INV(RAND(),LOOKUP(V3980,Inputs!$J$6:$J$9,Inputs!$G$6:$G$9),LOOKUP(V3980,Inputs!$J$6:$J$9,Inputs!$H$6:$H$9)),Inputs!$B$12),-Inputs!$B$12),NORM.INV(RAND(),LOOKUP(V3980,Inputs!$J$6:$J$9,Inputs!$G$6:$G$9),LOOKUP(V3980,Inputs!$J$6:$J$9,Inputs!$H$6:$H$9))),0),"" )</f>
        <v/>
      </c>
      <c r="M3980" s="26">
        <f>IF($A3980&lt;=Inputs!$B$13,IF(8&lt;=Inputs!$B$8,IF(Inputs!$B$12&gt;0,MAX(MIN(NORM.INV(RAND(),LOOKUP(W3980,Inputs!$J$6:$J$9,Inputs!$G$6:$G$9),LOOKUP(W3980,Inputs!$J$6:$J$9,Inputs!$H$6:$H$9)),Inputs!$B$12),-Inputs!$B$12),NORM.INV(RAND(),LOOKUP(W3980,Inputs!$J$6:$J$9,Inputs!$G$6:$G$9),LOOKUP(W3980,Inputs!$J$6:$J$9,Inputs!$H$6:$H$9))),0),"" )</f>
        <v/>
      </c>
      <c r="N3980" s="26">
        <f>IF($A3980&lt;=Inputs!$B$13,IF(9&lt;=Inputs!$B$8,IF(Inputs!$B$12&gt;0,MAX(MIN(NORM.INV(RAND(),LOOKUP(X3980,Inputs!$J$6:$J$9,Inputs!$G$6:$G$9),LOOKUP(X3980,Inputs!$J$6:$J$9,Inputs!$H$6:$H$9)),Inputs!$B$12),-Inputs!$B$12),NORM.INV(RAND(),LOOKUP(X3980,Inputs!$J$6:$J$9,Inputs!$G$6:$G$9),LOOKUP(X3980,Inputs!$J$6:$J$9,Inputs!$H$6:$H$9))),0),"" )</f>
        <v/>
      </c>
      <c r="O3980" s="26">
        <f>IF($A3980&lt;=Inputs!$B$13,IF(10&lt;=Inputs!$B$8,IF(Inputs!$B$12&gt;0,MAX(MIN(NORM.INV(RAND(),LOOKUP(Y3980,Inputs!$J$6:$J$9,Inputs!$G$6:$G$9),LOOKUP(Y3980,Inputs!$J$6:$J$9,Inputs!$H$6:$H$9)),Inputs!$B$12),-Inputs!$B$12),NORM.INV(RAND(),LOOKUP(Y3980,Inputs!$J$6:$J$9,Inputs!$G$6:$G$9),LOOKUP(Y3980,Inputs!$J$6:$J$9,Inputs!$H$6:$H$9))),0),"" )</f>
        <v/>
      </c>
      <c r="P3980" s="31">
        <f>IF($A3980&lt;=Inputs!$B$13,RAND(),"")</f>
        <v/>
      </c>
      <c r="Q3980" s="31">
        <f>IF($A3980&lt;=Inputs!$B$13,RAND(),"")</f>
        <v/>
      </c>
      <c r="R3980" s="31">
        <f>IF($A3980&lt;=Inputs!$B$13,RAND(),"")</f>
        <v/>
      </c>
      <c r="S3980" s="31">
        <f>IF($A3980&lt;=Inputs!$B$13,RAND(),"")</f>
        <v/>
      </c>
      <c r="T3980" s="31">
        <f>IF($A3980&lt;=Inputs!$B$13,RAND(),"")</f>
        <v/>
      </c>
      <c r="U3980" s="31">
        <f>IF($A3980&lt;=Inputs!$B$13,RAND(),"")</f>
        <v/>
      </c>
      <c r="V3980" s="31">
        <f>IF($A3980&lt;=Inputs!$B$13,RAND(),"")</f>
        <v/>
      </c>
      <c r="W3980" s="31">
        <f>IF($A3980&lt;=Inputs!$B$13,RAND(),"")</f>
        <v/>
      </c>
      <c r="X3980" s="31">
        <f>IF($A3980&lt;=Inputs!$B$13,RAND(),"")</f>
        <v/>
      </c>
      <c r="Y3980" s="31">
        <f>IF($A3980&lt;=Inputs!$B$13,RAND(),"")</f>
        <v/>
      </c>
    </row>
    <row r="3981">
      <c r="A3981" t="n">
        <v>3976</v>
      </c>
      <c r="B3981" s="26">
        <f>IF($A3981&lt;=Inputs!$B$13,IF(Inputs!$B$8&gt;0,SUM(F3981:O3981)/Inputs!$B$8,0),"")</f>
        <v/>
      </c>
      <c r="C3981" s="27">
        <f>IF($A3981&lt;=Inputs!$B$13,B3981/100,"")</f>
        <v/>
      </c>
      <c r="D3981" s="28">
        <f>IF($A3981&lt;=Inputs!$B$13,C3981*Inputs!$B$7,"")</f>
        <v/>
      </c>
      <c r="E3981" s="29">
        <f>IF($A3981&lt;=Inputs!$B$13,IF(D3981&gt;0,1,0),"")</f>
        <v/>
      </c>
      <c r="F3981" s="26">
        <f>IF($A3981&lt;=Inputs!$B$13,IF(1&lt;=Inputs!$B$8,IF(Inputs!$B$12&gt;0,MAX(MIN(NORM.INV(RAND(),LOOKUP(P3981,Inputs!$J$6:$J$9,Inputs!$G$6:$G$9),LOOKUP(P3981,Inputs!$J$6:$J$9,Inputs!$H$6:$H$9)),Inputs!$B$12),-Inputs!$B$12),NORM.INV(RAND(),LOOKUP(P3981,Inputs!$J$6:$J$9,Inputs!$G$6:$G$9),LOOKUP(P3981,Inputs!$J$6:$J$9,Inputs!$H$6:$H$9))),0),"" )</f>
        <v/>
      </c>
      <c r="G3981" s="26">
        <f>IF($A3981&lt;=Inputs!$B$13,IF(2&lt;=Inputs!$B$8,IF(Inputs!$B$12&gt;0,MAX(MIN(NORM.INV(RAND(),LOOKUP(Q3981,Inputs!$J$6:$J$9,Inputs!$G$6:$G$9),LOOKUP(Q3981,Inputs!$J$6:$J$9,Inputs!$H$6:$H$9)),Inputs!$B$12),-Inputs!$B$12),NORM.INV(RAND(),LOOKUP(Q3981,Inputs!$J$6:$J$9,Inputs!$G$6:$G$9),LOOKUP(Q3981,Inputs!$J$6:$J$9,Inputs!$H$6:$H$9))),0),"" )</f>
        <v/>
      </c>
      <c r="H3981" s="26">
        <f>IF($A3981&lt;=Inputs!$B$13,IF(3&lt;=Inputs!$B$8,IF(Inputs!$B$12&gt;0,MAX(MIN(NORM.INV(RAND(),LOOKUP(R3981,Inputs!$J$6:$J$9,Inputs!$G$6:$G$9),LOOKUP(R3981,Inputs!$J$6:$J$9,Inputs!$H$6:$H$9)),Inputs!$B$12),-Inputs!$B$12),NORM.INV(RAND(),LOOKUP(R3981,Inputs!$J$6:$J$9,Inputs!$G$6:$G$9),LOOKUP(R3981,Inputs!$J$6:$J$9,Inputs!$H$6:$H$9))),0),"" )</f>
        <v/>
      </c>
      <c r="I3981" s="26">
        <f>IF($A3981&lt;=Inputs!$B$13,IF(4&lt;=Inputs!$B$8,IF(Inputs!$B$12&gt;0,MAX(MIN(NORM.INV(RAND(),LOOKUP(S3981,Inputs!$J$6:$J$9,Inputs!$G$6:$G$9),LOOKUP(S3981,Inputs!$J$6:$J$9,Inputs!$H$6:$H$9)),Inputs!$B$12),-Inputs!$B$12),NORM.INV(RAND(),LOOKUP(S3981,Inputs!$J$6:$J$9,Inputs!$G$6:$G$9),LOOKUP(S3981,Inputs!$J$6:$J$9,Inputs!$H$6:$H$9))),0),"" )</f>
        <v/>
      </c>
      <c r="J3981" s="26">
        <f>IF($A3981&lt;=Inputs!$B$13,IF(5&lt;=Inputs!$B$8,IF(Inputs!$B$12&gt;0,MAX(MIN(NORM.INV(RAND(),LOOKUP(T3981,Inputs!$J$6:$J$9,Inputs!$G$6:$G$9),LOOKUP(T3981,Inputs!$J$6:$J$9,Inputs!$H$6:$H$9)),Inputs!$B$12),-Inputs!$B$12),NORM.INV(RAND(),LOOKUP(T3981,Inputs!$J$6:$J$9,Inputs!$G$6:$G$9),LOOKUP(T3981,Inputs!$J$6:$J$9,Inputs!$H$6:$H$9))),0),"" )</f>
        <v/>
      </c>
      <c r="K3981" s="26">
        <f>IF($A3981&lt;=Inputs!$B$13,IF(6&lt;=Inputs!$B$8,IF(Inputs!$B$12&gt;0,MAX(MIN(NORM.INV(RAND(),LOOKUP(U3981,Inputs!$J$6:$J$9,Inputs!$G$6:$G$9),LOOKUP(U3981,Inputs!$J$6:$J$9,Inputs!$H$6:$H$9)),Inputs!$B$12),-Inputs!$B$12),NORM.INV(RAND(),LOOKUP(U3981,Inputs!$J$6:$J$9,Inputs!$G$6:$G$9),LOOKUP(U3981,Inputs!$J$6:$J$9,Inputs!$H$6:$H$9))),0),"" )</f>
        <v/>
      </c>
      <c r="L3981" s="26">
        <f>IF($A3981&lt;=Inputs!$B$13,IF(7&lt;=Inputs!$B$8,IF(Inputs!$B$12&gt;0,MAX(MIN(NORM.INV(RAND(),LOOKUP(V3981,Inputs!$J$6:$J$9,Inputs!$G$6:$G$9),LOOKUP(V3981,Inputs!$J$6:$J$9,Inputs!$H$6:$H$9)),Inputs!$B$12),-Inputs!$B$12),NORM.INV(RAND(),LOOKUP(V3981,Inputs!$J$6:$J$9,Inputs!$G$6:$G$9),LOOKUP(V3981,Inputs!$J$6:$J$9,Inputs!$H$6:$H$9))),0),"" )</f>
        <v/>
      </c>
      <c r="M3981" s="26">
        <f>IF($A3981&lt;=Inputs!$B$13,IF(8&lt;=Inputs!$B$8,IF(Inputs!$B$12&gt;0,MAX(MIN(NORM.INV(RAND(),LOOKUP(W3981,Inputs!$J$6:$J$9,Inputs!$G$6:$G$9),LOOKUP(W3981,Inputs!$J$6:$J$9,Inputs!$H$6:$H$9)),Inputs!$B$12),-Inputs!$B$12),NORM.INV(RAND(),LOOKUP(W3981,Inputs!$J$6:$J$9,Inputs!$G$6:$G$9),LOOKUP(W3981,Inputs!$J$6:$J$9,Inputs!$H$6:$H$9))),0),"" )</f>
        <v/>
      </c>
      <c r="N3981" s="26">
        <f>IF($A3981&lt;=Inputs!$B$13,IF(9&lt;=Inputs!$B$8,IF(Inputs!$B$12&gt;0,MAX(MIN(NORM.INV(RAND(),LOOKUP(X3981,Inputs!$J$6:$J$9,Inputs!$G$6:$G$9),LOOKUP(X3981,Inputs!$J$6:$J$9,Inputs!$H$6:$H$9)),Inputs!$B$12),-Inputs!$B$12),NORM.INV(RAND(),LOOKUP(X3981,Inputs!$J$6:$J$9,Inputs!$G$6:$G$9),LOOKUP(X3981,Inputs!$J$6:$J$9,Inputs!$H$6:$H$9))),0),"" )</f>
        <v/>
      </c>
      <c r="O3981" s="26">
        <f>IF($A3981&lt;=Inputs!$B$13,IF(10&lt;=Inputs!$B$8,IF(Inputs!$B$12&gt;0,MAX(MIN(NORM.INV(RAND(),LOOKUP(Y3981,Inputs!$J$6:$J$9,Inputs!$G$6:$G$9),LOOKUP(Y3981,Inputs!$J$6:$J$9,Inputs!$H$6:$H$9)),Inputs!$B$12),-Inputs!$B$12),NORM.INV(RAND(),LOOKUP(Y3981,Inputs!$J$6:$J$9,Inputs!$G$6:$G$9),LOOKUP(Y3981,Inputs!$J$6:$J$9,Inputs!$H$6:$H$9))),0),"" )</f>
        <v/>
      </c>
      <c r="P3981" s="31">
        <f>IF($A3981&lt;=Inputs!$B$13,RAND(),"")</f>
        <v/>
      </c>
      <c r="Q3981" s="31">
        <f>IF($A3981&lt;=Inputs!$B$13,RAND(),"")</f>
        <v/>
      </c>
      <c r="R3981" s="31">
        <f>IF($A3981&lt;=Inputs!$B$13,RAND(),"")</f>
        <v/>
      </c>
      <c r="S3981" s="31">
        <f>IF($A3981&lt;=Inputs!$B$13,RAND(),"")</f>
        <v/>
      </c>
      <c r="T3981" s="31">
        <f>IF($A3981&lt;=Inputs!$B$13,RAND(),"")</f>
        <v/>
      </c>
      <c r="U3981" s="31">
        <f>IF($A3981&lt;=Inputs!$B$13,RAND(),"")</f>
        <v/>
      </c>
      <c r="V3981" s="31">
        <f>IF($A3981&lt;=Inputs!$B$13,RAND(),"")</f>
        <v/>
      </c>
      <c r="W3981" s="31">
        <f>IF($A3981&lt;=Inputs!$B$13,RAND(),"")</f>
        <v/>
      </c>
      <c r="X3981" s="31">
        <f>IF($A3981&lt;=Inputs!$B$13,RAND(),"")</f>
        <v/>
      </c>
      <c r="Y3981" s="31">
        <f>IF($A3981&lt;=Inputs!$B$13,RAND(),"")</f>
        <v/>
      </c>
    </row>
    <row r="3982">
      <c r="A3982" t="n">
        <v>3977</v>
      </c>
      <c r="B3982" s="26">
        <f>IF($A3982&lt;=Inputs!$B$13,IF(Inputs!$B$8&gt;0,SUM(F3982:O3982)/Inputs!$B$8,0),"")</f>
        <v/>
      </c>
      <c r="C3982" s="27">
        <f>IF($A3982&lt;=Inputs!$B$13,B3982/100,"")</f>
        <v/>
      </c>
      <c r="D3982" s="28">
        <f>IF($A3982&lt;=Inputs!$B$13,C3982*Inputs!$B$7,"")</f>
        <v/>
      </c>
      <c r="E3982" s="29">
        <f>IF($A3982&lt;=Inputs!$B$13,IF(D3982&gt;0,1,0),"")</f>
        <v/>
      </c>
      <c r="F3982" s="26">
        <f>IF($A3982&lt;=Inputs!$B$13,IF(1&lt;=Inputs!$B$8,IF(Inputs!$B$12&gt;0,MAX(MIN(NORM.INV(RAND(),LOOKUP(P3982,Inputs!$J$6:$J$9,Inputs!$G$6:$G$9),LOOKUP(P3982,Inputs!$J$6:$J$9,Inputs!$H$6:$H$9)),Inputs!$B$12),-Inputs!$B$12),NORM.INV(RAND(),LOOKUP(P3982,Inputs!$J$6:$J$9,Inputs!$G$6:$G$9),LOOKUP(P3982,Inputs!$J$6:$J$9,Inputs!$H$6:$H$9))),0),"" )</f>
        <v/>
      </c>
      <c r="G3982" s="26">
        <f>IF($A3982&lt;=Inputs!$B$13,IF(2&lt;=Inputs!$B$8,IF(Inputs!$B$12&gt;0,MAX(MIN(NORM.INV(RAND(),LOOKUP(Q3982,Inputs!$J$6:$J$9,Inputs!$G$6:$G$9),LOOKUP(Q3982,Inputs!$J$6:$J$9,Inputs!$H$6:$H$9)),Inputs!$B$12),-Inputs!$B$12),NORM.INV(RAND(),LOOKUP(Q3982,Inputs!$J$6:$J$9,Inputs!$G$6:$G$9),LOOKUP(Q3982,Inputs!$J$6:$J$9,Inputs!$H$6:$H$9))),0),"" )</f>
        <v/>
      </c>
      <c r="H3982" s="26">
        <f>IF($A3982&lt;=Inputs!$B$13,IF(3&lt;=Inputs!$B$8,IF(Inputs!$B$12&gt;0,MAX(MIN(NORM.INV(RAND(),LOOKUP(R3982,Inputs!$J$6:$J$9,Inputs!$G$6:$G$9),LOOKUP(R3982,Inputs!$J$6:$J$9,Inputs!$H$6:$H$9)),Inputs!$B$12),-Inputs!$B$12),NORM.INV(RAND(),LOOKUP(R3982,Inputs!$J$6:$J$9,Inputs!$G$6:$G$9),LOOKUP(R3982,Inputs!$J$6:$J$9,Inputs!$H$6:$H$9))),0),"" )</f>
        <v/>
      </c>
      <c r="I3982" s="26">
        <f>IF($A3982&lt;=Inputs!$B$13,IF(4&lt;=Inputs!$B$8,IF(Inputs!$B$12&gt;0,MAX(MIN(NORM.INV(RAND(),LOOKUP(S3982,Inputs!$J$6:$J$9,Inputs!$G$6:$G$9),LOOKUP(S3982,Inputs!$J$6:$J$9,Inputs!$H$6:$H$9)),Inputs!$B$12),-Inputs!$B$12),NORM.INV(RAND(),LOOKUP(S3982,Inputs!$J$6:$J$9,Inputs!$G$6:$G$9),LOOKUP(S3982,Inputs!$J$6:$J$9,Inputs!$H$6:$H$9))),0),"" )</f>
        <v/>
      </c>
      <c r="J3982" s="26">
        <f>IF($A3982&lt;=Inputs!$B$13,IF(5&lt;=Inputs!$B$8,IF(Inputs!$B$12&gt;0,MAX(MIN(NORM.INV(RAND(),LOOKUP(T3982,Inputs!$J$6:$J$9,Inputs!$G$6:$G$9),LOOKUP(T3982,Inputs!$J$6:$J$9,Inputs!$H$6:$H$9)),Inputs!$B$12),-Inputs!$B$12),NORM.INV(RAND(),LOOKUP(T3982,Inputs!$J$6:$J$9,Inputs!$G$6:$G$9),LOOKUP(T3982,Inputs!$J$6:$J$9,Inputs!$H$6:$H$9))),0),"" )</f>
        <v/>
      </c>
      <c r="K3982" s="26">
        <f>IF($A3982&lt;=Inputs!$B$13,IF(6&lt;=Inputs!$B$8,IF(Inputs!$B$12&gt;0,MAX(MIN(NORM.INV(RAND(),LOOKUP(U3982,Inputs!$J$6:$J$9,Inputs!$G$6:$G$9),LOOKUP(U3982,Inputs!$J$6:$J$9,Inputs!$H$6:$H$9)),Inputs!$B$12),-Inputs!$B$12),NORM.INV(RAND(),LOOKUP(U3982,Inputs!$J$6:$J$9,Inputs!$G$6:$G$9),LOOKUP(U3982,Inputs!$J$6:$J$9,Inputs!$H$6:$H$9))),0),"" )</f>
        <v/>
      </c>
      <c r="L3982" s="26">
        <f>IF($A3982&lt;=Inputs!$B$13,IF(7&lt;=Inputs!$B$8,IF(Inputs!$B$12&gt;0,MAX(MIN(NORM.INV(RAND(),LOOKUP(V3982,Inputs!$J$6:$J$9,Inputs!$G$6:$G$9),LOOKUP(V3982,Inputs!$J$6:$J$9,Inputs!$H$6:$H$9)),Inputs!$B$12),-Inputs!$B$12),NORM.INV(RAND(),LOOKUP(V3982,Inputs!$J$6:$J$9,Inputs!$G$6:$G$9),LOOKUP(V3982,Inputs!$J$6:$J$9,Inputs!$H$6:$H$9))),0),"" )</f>
        <v/>
      </c>
      <c r="M3982" s="26">
        <f>IF($A3982&lt;=Inputs!$B$13,IF(8&lt;=Inputs!$B$8,IF(Inputs!$B$12&gt;0,MAX(MIN(NORM.INV(RAND(),LOOKUP(W3982,Inputs!$J$6:$J$9,Inputs!$G$6:$G$9),LOOKUP(W3982,Inputs!$J$6:$J$9,Inputs!$H$6:$H$9)),Inputs!$B$12),-Inputs!$B$12),NORM.INV(RAND(),LOOKUP(W3982,Inputs!$J$6:$J$9,Inputs!$G$6:$G$9),LOOKUP(W3982,Inputs!$J$6:$J$9,Inputs!$H$6:$H$9))),0),"" )</f>
        <v/>
      </c>
      <c r="N3982" s="26">
        <f>IF($A3982&lt;=Inputs!$B$13,IF(9&lt;=Inputs!$B$8,IF(Inputs!$B$12&gt;0,MAX(MIN(NORM.INV(RAND(),LOOKUP(X3982,Inputs!$J$6:$J$9,Inputs!$G$6:$G$9),LOOKUP(X3982,Inputs!$J$6:$J$9,Inputs!$H$6:$H$9)),Inputs!$B$12),-Inputs!$B$12),NORM.INV(RAND(),LOOKUP(X3982,Inputs!$J$6:$J$9,Inputs!$G$6:$G$9),LOOKUP(X3982,Inputs!$J$6:$J$9,Inputs!$H$6:$H$9))),0),"" )</f>
        <v/>
      </c>
      <c r="O3982" s="26">
        <f>IF($A3982&lt;=Inputs!$B$13,IF(10&lt;=Inputs!$B$8,IF(Inputs!$B$12&gt;0,MAX(MIN(NORM.INV(RAND(),LOOKUP(Y3982,Inputs!$J$6:$J$9,Inputs!$G$6:$G$9),LOOKUP(Y3982,Inputs!$J$6:$J$9,Inputs!$H$6:$H$9)),Inputs!$B$12),-Inputs!$B$12),NORM.INV(RAND(),LOOKUP(Y3982,Inputs!$J$6:$J$9,Inputs!$G$6:$G$9),LOOKUP(Y3982,Inputs!$J$6:$J$9,Inputs!$H$6:$H$9))),0),"" )</f>
        <v/>
      </c>
      <c r="P3982" s="31">
        <f>IF($A3982&lt;=Inputs!$B$13,RAND(),"")</f>
        <v/>
      </c>
      <c r="Q3982" s="31">
        <f>IF($A3982&lt;=Inputs!$B$13,RAND(),"")</f>
        <v/>
      </c>
      <c r="R3982" s="31">
        <f>IF($A3982&lt;=Inputs!$B$13,RAND(),"")</f>
        <v/>
      </c>
      <c r="S3982" s="31">
        <f>IF($A3982&lt;=Inputs!$B$13,RAND(),"")</f>
        <v/>
      </c>
      <c r="T3982" s="31">
        <f>IF($A3982&lt;=Inputs!$B$13,RAND(),"")</f>
        <v/>
      </c>
      <c r="U3982" s="31">
        <f>IF($A3982&lt;=Inputs!$B$13,RAND(),"")</f>
        <v/>
      </c>
      <c r="V3982" s="31">
        <f>IF($A3982&lt;=Inputs!$B$13,RAND(),"")</f>
        <v/>
      </c>
      <c r="W3982" s="31">
        <f>IF($A3982&lt;=Inputs!$B$13,RAND(),"")</f>
        <v/>
      </c>
      <c r="X3982" s="31">
        <f>IF($A3982&lt;=Inputs!$B$13,RAND(),"")</f>
        <v/>
      </c>
      <c r="Y3982" s="31">
        <f>IF($A3982&lt;=Inputs!$B$13,RAND(),"")</f>
        <v/>
      </c>
    </row>
    <row r="3983">
      <c r="A3983" t="n">
        <v>3978</v>
      </c>
      <c r="B3983" s="26">
        <f>IF($A3983&lt;=Inputs!$B$13,IF(Inputs!$B$8&gt;0,SUM(F3983:O3983)/Inputs!$B$8,0),"")</f>
        <v/>
      </c>
      <c r="C3983" s="27">
        <f>IF($A3983&lt;=Inputs!$B$13,B3983/100,"")</f>
        <v/>
      </c>
      <c r="D3983" s="28">
        <f>IF($A3983&lt;=Inputs!$B$13,C3983*Inputs!$B$7,"")</f>
        <v/>
      </c>
      <c r="E3983" s="29">
        <f>IF($A3983&lt;=Inputs!$B$13,IF(D3983&gt;0,1,0),"")</f>
        <v/>
      </c>
      <c r="F3983" s="26">
        <f>IF($A3983&lt;=Inputs!$B$13,IF(1&lt;=Inputs!$B$8,IF(Inputs!$B$12&gt;0,MAX(MIN(NORM.INV(RAND(),LOOKUP(P3983,Inputs!$J$6:$J$9,Inputs!$G$6:$G$9),LOOKUP(P3983,Inputs!$J$6:$J$9,Inputs!$H$6:$H$9)),Inputs!$B$12),-Inputs!$B$12),NORM.INV(RAND(),LOOKUP(P3983,Inputs!$J$6:$J$9,Inputs!$G$6:$G$9),LOOKUP(P3983,Inputs!$J$6:$J$9,Inputs!$H$6:$H$9))),0),"" )</f>
        <v/>
      </c>
      <c r="G3983" s="26">
        <f>IF($A3983&lt;=Inputs!$B$13,IF(2&lt;=Inputs!$B$8,IF(Inputs!$B$12&gt;0,MAX(MIN(NORM.INV(RAND(),LOOKUP(Q3983,Inputs!$J$6:$J$9,Inputs!$G$6:$G$9),LOOKUP(Q3983,Inputs!$J$6:$J$9,Inputs!$H$6:$H$9)),Inputs!$B$12),-Inputs!$B$12),NORM.INV(RAND(),LOOKUP(Q3983,Inputs!$J$6:$J$9,Inputs!$G$6:$G$9),LOOKUP(Q3983,Inputs!$J$6:$J$9,Inputs!$H$6:$H$9))),0),"" )</f>
        <v/>
      </c>
      <c r="H3983" s="26">
        <f>IF($A3983&lt;=Inputs!$B$13,IF(3&lt;=Inputs!$B$8,IF(Inputs!$B$12&gt;0,MAX(MIN(NORM.INV(RAND(),LOOKUP(R3983,Inputs!$J$6:$J$9,Inputs!$G$6:$G$9),LOOKUP(R3983,Inputs!$J$6:$J$9,Inputs!$H$6:$H$9)),Inputs!$B$12),-Inputs!$B$12),NORM.INV(RAND(),LOOKUP(R3983,Inputs!$J$6:$J$9,Inputs!$G$6:$G$9),LOOKUP(R3983,Inputs!$J$6:$J$9,Inputs!$H$6:$H$9))),0),"" )</f>
        <v/>
      </c>
      <c r="I3983" s="26">
        <f>IF($A3983&lt;=Inputs!$B$13,IF(4&lt;=Inputs!$B$8,IF(Inputs!$B$12&gt;0,MAX(MIN(NORM.INV(RAND(),LOOKUP(S3983,Inputs!$J$6:$J$9,Inputs!$G$6:$G$9),LOOKUP(S3983,Inputs!$J$6:$J$9,Inputs!$H$6:$H$9)),Inputs!$B$12),-Inputs!$B$12),NORM.INV(RAND(),LOOKUP(S3983,Inputs!$J$6:$J$9,Inputs!$G$6:$G$9),LOOKUP(S3983,Inputs!$J$6:$J$9,Inputs!$H$6:$H$9))),0),"" )</f>
        <v/>
      </c>
      <c r="J3983" s="26">
        <f>IF($A3983&lt;=Inputs!$B$13,IF(5&lt;=Inputs!$B$8,IF(Inputs!$B$12&gt;0,MAX(MIN(NORM.INV(RAND(),LOOKUP(T3983,Inputs!$J$6:$J$9,Inputs!$G$6:$G$9),LOOKUP(T3983,Inputs!$J$6:$J$9,Inputs!$H$6:$H$9)),Inputs!$B$12),-Inputs!$B$12),NORM.INV(RAND(),LOOKUP(T3983,Inputs!$J$6:$J$9,Inputs!$G$6:$G$9),LOOKUP(T3983,Inputs!$J$6:$J$9,Inputs!$H$6:$H$9))),0),"" )</f>
        <v/>
      </c>
      <c r="K3983" s="26">
        <f>IF($A3983&lt;=Inputs!$B$13,IF(6&lt;=Inputs!$B$8,IF(Inputs!$B$12&gt;0,MAX(MIN(NORM.INV(RAND(),LOOKUP(U3983,Inputs!$J$6:$J$9,Inputs!$G$6:$G$9),LOOKUP(U3983,Inputs!$J$6:$J$9,Inputs!$H$6:$H$9)),Inputs!$B$12),-Inputs!$B$12),NORM.INV(RAND(),LOOKUP(U3983,Inputs!$J$6:$J$9,Inputs!$G$6:$G$9),LOOKUP(U3983,Inputs!$J$6:$J$9,Inputs!$H$6:$H$9))),0),"" )</f>
        <v/>
      </c>
      <c r="L3983" s="26">
        <f>IF($A3983&lt;=Inputs!$B$13,IF(7&lt;=Inputs!$B$8,IF(Inputs!$B$12&gt;0,MAX(MIN(NORM.INV(RAND(),LOOKUP(V3983,Inputs!$J$6:$J$9,Inputs!$G$6:$G$9),LOOKUP(V3983,Inputs!$J$6:$J$9,Inputs!$H$6:$H$9)),Inputs!$B$12),-Inputs!$B$12),NORM.INV(RAND(),LOOKUP(V3983,Inputs!$J$6:$J$9,Inputs!$G$6:$G$9),LOOKUP(V3983,Inputs!$J$6:$J$9,Inputs!$H$6:$H$9))),0),"" )</f>
        <v/>
      </c>
      <c r="M3983" s="26">
        <f>IF($A3983&lt;=Inputs!$B$13,IF(8&lt;=Inputs!$B$8,IF(Inputs!$B$12&gt;0,MAX(MIN(NORM.INV(RAND(),LOOKUP(W3983,Inputs!$J$6:$J$9,Inputs!$G$6:$G$9),LOOKUP(W3983,Inputs!$J$6:$J$9,Inputs!$H$6:$H$9)),Inputs!$B$12),-Inputs!$B$12),NORM.INV(RAND(),LOOKUP(W3983,Inputs!$J$6:$J$9,Inputs!$G$6:$G$9),LOOKUP(W3983,Inputs!$J$6:$J$9,Inputs!$H$6:$H$9))),0),"" )</f>
        <v/>
      </c>
      <c r="N3983" s="26">
        <f>IF($A3983&lt;=Inputs!$B$13,IF(9&lt;=Inputs!$B$8,IF(Inputs!$B$12&gt;0,MAX(MIN(NORM.INV(RAND(),LOOKUP(X3983,Inputs!$J$6:$J$9,Inputs!$G$6:$G$9),LOOKUP(X3983,Inputs!$J$6:$J$9,Inputs!$H$6:$H$9)),Inputs!$B$12),-Inputs!$B$12),NORM.INV(RAND(),LOOKUP(X3983,Inputs!$J$6:$J$9,Inputs!$G$6:$G$9),LOOKUP(X3983,Inputs!$J$6:$J$9,Inputs!$H$6:$H$9))),0),"" )</f>
        <v/>
      </c>
      <c r="O3983" s="26">
        <f>IF($A3983&lt;=Inputs!$B$13,IF(10&lt;=Inputs!$B$8,IF(Inputs!$B$12&gt;0,MAX(MIN(NORM.INV(RAND(),LOOKUP(Y3983,Inputs!$J$6:$J$9,Inputs!$G$6:$G$9),LOOKUP(Y3983,Inputs!$J$6:$J$9,Inputs!$H$6:$H$9)),Inputs!$B$12),-Inputs!$B$12),NORM.INV(RAND(),LOOKUP(Y3983,Inputs!$J$6:$J$9,Inputs!$G$6:$G$9),LOOKUP(Y3983,Inputs!$J$6:$J$9,Inputs!$H$6:$H$9))),0),"" )</f>
        <v/>
      </c>
      <c r="P3983" s="31">
        <f>IF($A3983&lt;=Inputs!$B$13,RAND(),"")</f>
        <v/>
      </c>
      <c r="Q3983" s="31">
        <f>IF($A3983&lt;=Inputs!$B$13,RAND(),"")</f>
        <v/>
      </c>
      <c r="R3983" s="31">
        <f>IF($A3983&lt;=Inputs!$B$13,RAND(),"")</f>
        <v/>
      </c>
      <c r="S3983" s="31">
        <f>IF($A3983&lt;=Inputs!$B$13,RAND(),"")</f>
        <v/>
      </c>
      <c r="T3983" s="31">
        <f>IF($A3983&lt;=Inputs!$B$13,RAND(),"")</f>
        <v/>
      </c>
      <c r="U3983" s="31">
        <f>IF($A3983&lt;=Inputs!$B$13,RAND(),"")</f>
        <v/>
      </c>
      <c r="V3983" s="31">
        <f>IF($A3983&lt;=Inputs!$B$13,RAND(),"")</f>
        <v/>
      </c>
      <c r="W3983" s="31">
        <f>IF($A3983&lt;=Inputs!$B$13,RAND(),"")</f>
        <v/>
      </c>
      <c r="X3983" s="31">
        <f>IF($A3983&lt;=Inputs!$B$13,RAND(),"")</f>
        <v/>
      </c>
      <c r="Y3983" s="31">
        <f>IF($A3983&lt;=Inputs!$B$13,RAND(),"")</f>
        <v/>
      </c>
    </row>
    <row r="3984">
      <c r="A3984" t="n">
        <v>3979</v>
      </c>
      <c r="B3984" s="26">
        <f>IF($A3984&lt;=Inputs!$B$13,IF(Inputs!$B$8&gt;0,SUM(F3984:O3984)/Inputs!$B$8,0),"")</f>
        <v/>
      </c>
      <c r="C3984" s="27">
        <f>IF($A3984&lt;=Inputs!$B$13,B3984/100,"")</f>
        <v/>
      </c>
      <c r="D3984" s="28">
        <f>IF($A3984&lt;=Inputs!$B$13,C3984*Inputs!$B$7,"")</f>
        <v/>
      </c>
      <c r="E3984" s="29">
        <f>IF($A3984&lt;=Inputs!$B$13,IF(D3984&gt;0,1,0),"")</f>
        <v/>
      </c>
      <c r="F3984" s="26">
        <f>IF($A3984&lt;=Inputs!$B$13,IF(1&lt;=Inputs!$B$8,IF(Inputs!$B$12&gt;0,MAX(MIN(NORM.INV(RAND(),LOOKUP(P3984,Inputs!$J$6:$J$9,Inputs!$G$6:$G$9),LOOKUP(P3984,Inputs!$J$6:$J$9,Inputs!$H$6:$H$9)),Inputs!$B$12),-Inputs!$B$12),NORM.INV(RAND(),LOOKUP(P3984,Inputs!$J$6:$J$9,Inputs!$G$6:$G$9),LOOKUP(P3984,Inputs!$J$6:$J$9,Inputs!$H$6:$H$9))),0),"" )</f>
        <v/>
      </c>
      <c r="G3984" s="26">
        <f>IF($A3984&lt;=Inputs!$B$13,IF(2&lt;=Inputs!$B$8,IF(Inputs!$B$12&gt;0,MAX(MIN(NORM.INV(RAND(),LOOKUP(Q3984,Inputs!$J$6:$J$9,Inputs!$G$6:$G$9),LOOKUP(Q3984,Inputs!$J$6:$J$9,Inputs!$H$6:$H$9)),Inputs!$B$12),-Inputs!$B$12),NORM.INV(RAND(),LOOKUP(Q3984,Inputs!$J$6:$J$9,Inputs!$G$6:$G$9),LOOKUP(Q3984,Inputs!$J$6:$J$9,Inputs!$H$6:$H$9))),0),"" )</f>
        <v/>
      </c>
      <c r="H3984" s="26">
        <f>IF($A3984&lt;=Inputs!$B$13,IF(3&lt;=Inputs!$B$8,IF(Inputs!$B$12&gt;0,MAX(MIN(NORM.INV(RAND(),LOOKUP(R3984,Inputs!$J$6:$J$9,Inputs!$G$6:$G$9),LOOKUP(R3984,Inputs!$J$6:$J$9,Inputs!$H$6:$H$9)),Inputs!$B$12),-Inputs!$B$12),NORM.INV(RAND(),LOOKUP(R3984,Inputs!$J$6:$J$9,Inputs!$G$6:$G$9),LOOKUP(R3984,Inputs!$J$6:$J$9,Inputs!$H$6:$H$9))),0),"" )</f>
        <v/>
      </c>
      <c r="I3984" s="26">
        <f>IF($A3984&lt;=Inputs!$B$13,IF(4&lt;=Inputs!$B$8,IF(Inputs!$B$12&gt;0,MAX(MIN(NORM.INV(RAND(),LOOKUP(S3984,Inputs!$J$6:$J$9,Inputs!$G$6:$G$9),LOOKUP(S3984,Inputs!$J$6:$J$9,Inputs!$H$6:$H$9)),Inputs!$B$12),-Inputs!$B$12),NORM.INV(RAND(),LOOKUP(S3984,Inputs!$J$6:$J$9,Inputs!$G$6:$G$9),LOOKUP(S3984,Inputs!$J$6:$J$9,Inputs!$H$6:$H$9))),0),"" )</f>
        <v/>
      </c>
      <c r="J3984" s="26">
        <f>IF($A3984&lt;=Inputs!$B$13,IF(5&lt;=Inputs!$B$8,IF(Inputs!$B$12&gt;0,MAX(MIN(NORM.INV(RAND(),LOOKUP(T3984,Inputs!$J$6:$J$9,Inputs!$G$6:$G$9),LOOKUP(T3984,Inputs!$J$6:$J$9,Inputs!$H$6:$H$9)),Inputs!$B$12),-Inputs!$B$12),NORM.INV(RAND(),LOOKUP(T3984,Inputs!$J$6:$J$9,Inputs!$G$6:$G$9),LOOKUP(T3984,Inputs!$J$6:$J$9,Inputs!$H$6:$H$9))),0),"" )</f>
        <v/>
      </c>
      <c r="K3984" s="26">
        <f>IF($A3984&lt;=Inputs!$B$13,IF(6&lt;=Inputs!$B$8,IF(Inputs!$B$12&gt;0,MAX(MIN(NORM.INV(RAND(),LOOKUP(U3984,Inputs!$J$6:$J$9,Inputs!$G$6:$G$9),LOOKUP(U3984,Inputs!$J$6:$J$9,Inputs!$H$6:$H$9)),Inputs!$B$12),-Inputs!$B$12),NORM.INV(RAND(),LOOKUP(U3984,Inputs!$J$6:$J$9,Inputs!$G$6:$G$9),LOOKUP(U3984,Inputs!$J$6:$J$9,Inputs!$H$6:$H$9))),0),"" )</f>
        <v/>
      </c>
      <c r="L3984" s="26">
        <f>IF($A3984&lt;=Inputs!$B$13,IF(7&lt;=Inputs!$B$8,IF(Inputs!$B$12&gt;0,MAX(MIN(NORM.INV(RAND(),LOOKUP(V3984,Inputs!$J$6:$J$9,Inputs!$G$6:$G$9),LOOKUP(V3984,Inputs!$J$6:$J$9,Inputs!$H$6:$H$9)),Inputs!$B$12),-Inputs!$B$12),NORM.INV(RAND(),LOOKUP(V3984,Inputs!$J$6:$J$9,Inputs!$G$6:$G$9),LOOKUP(V3984,Inputs!$J$6:$J$9,Inputs!$H$6:$H$9))),0),"" )</f>
        <v/>
      </c>
      <c r="M3984" s="26">
        <f>IF($A3984&lt;=Inputs!$B$13,IF(8&lt;=Inputs!$B$8,IF(Inputs!$B$12&gt;0,MAX(MIN(NORM.INV(RAND(),LOOKUP(W3984,Inputs!$J$6:$J$9,Inputs!$G$6:$G$9),LOOKUP(W3984,Inputs!$J$6:$J$9,Inputs!$H$6:$H$9)),Inputs!$B$12),-Inputs!$B$12),NORM.INV(RAND(),LOOKUP(W3984,Inputs!$J$6:$J$9,Inputs!$G$6:$G$9),LOOKUP(W3984,Inputs!$J$6:$J$9,Inputs!$H$6:$H$9))),0),"" )</f>
        <v/>
      </c>
      <c r="N3984" s="26">
        <f>IF($A3984&lt;=Inputs!$B$13,IF(9&lt;=Inputs!$B$8,IF(Inputs!$B$12&gt;0,MAX(MIN(NORM.INV(RAND(),LOOKUP(X3984,Inputs!$J$6:$J$9,Inputs!$G$6:$G$9),LOOKUP(X3984,Inputs!$J$6:$J$9,Inputs!$H$6:$H$9)),Inputs!$B$12),-Inputs!$B$12),NORM.INV(RAND(),LOOKUP(X3984,Inputs!$J$6:$J$9,Inputs!$G$6:$G$9),LOOKUP(X3984,Inputs!$J$6:$J$9,Inputs!$H$6:$H$9))),0),"" )</f>
        <v/>
      </c>
      <c r="O3984" s="26">
        <f>IF($A3984&lt;=Inputs!$B$13,IF(10&lt;=Inputs!$B$8,IF(Inputs!$B$12&gt;0,MAX(MIN(NORM.INV(RAND(),LOOKUP(Y3984,Inputs!$J$6:$J$9,Inputs!$G$6:$G$9),LOOKUP(Y3984,Inputs!$J$6:$J$9,Inputs!$H$6:$H$9)),Inputs!$B$12),-Inputs!$B$12),NORM.INV(RAND(),LOOKUP(Y3984,Inputs!$J$6:$J$9,Inputs!$G$6:$G$9),LOOKUP(Y3984,Inputs!$J$6:$J$9,Inputs!$H$6:$H$9))),0),"" )</f>
        <v/>
      </c>
      <c r="P3984" s="31">
        <f>IF($A3984&lt;=Inputs!$B$13,RAND(),"")</f>
        <v/>
      </c>
      <c r="Q3984" s="31">
        <f>IF($A3984&lt;=Inputs!$B$13,RAND(),"")</f>
        <v/>
      </c>
      <c r="R3984" s="31">
        <f>IF($A3984&lt;=Inputs!$B$13,RAND(),"")</f>
        <v/>
      </c>
      <c r="S3984" s="31">
        <f>IF($A3984&lt;=Inputs!$B$13,RAND(),"")</f>
        <v/>
      </c>
      <c r="T3984" s="31">
        <f>IF($A3984&lt;=Inputs!$B$13,RAND(),"")</f>
        <v/>
      </c>
      <c r="U3984" s="31">
        <f>IF($A3984&lt;=Inputs!$B$13,RAND(),"")</f>
        <v/>
      </c>
      <c r="V3984" s="31">
        <f>IF($A3984&lt;=Inputs!$B$13,RAND(),"")</f>
        <v/>
      </c>
      <c r="W3984" s="31">
        <f>IF($A3984&lt;=Inputs!$B$13,RAND(),"")</f>
        <v/>
      </c>
      <c r="X3984" s="31">
        <f>IF($A3984&lt;=Inputs!$B$13,RAND(),"")</f>
        <v/>
      </c>
      <c r="Y3984" s="31">
        <f>IF($A3984&lt;=Inputs!$B$13,RAND(),"")</f>
        <v/>
      </c>
    </row>
    <row r="3985">
      <c r="A3985" t="n">
        <v>3980</v>
      </c>
      <c r="B3985" s="26">
        <f>IF($A3985&lt;=Inputs!$B$13,IF(Inputs!$B$8&gt;0,SUM(F3985:O3985)/Inputs!$B$8,0),"")</f>
        <v/>
      </c>
      <c r="C3985" s="27">
        <f>IF($A3985&lt;=Inputs!$B$13,B3985/100,"")</f>
        <v/>
      </c>
      <c r="D3985" s="28">
        <f>IF($A3985&lt;=Inputs!$B$13,C3985*Inputs!$B$7,"")</f>
        <v/>
      </c>
      <c r="E3985" s="29">
        <f>IF($A3985&lt;=Inputs!$B$13,IF(D3985&gt;0,1,0),"")</f>
        <v/>
      </c>
      <c r="F3985" s="26">
        <f>IF($A3985&lt;=Inputs!$B$13,IF(1&lt;=Inputs!$B$8,IF(Inputs!$B$12&gt;0,MAX(MIN(NORM.INV(RAND(),LOOKUP(P3985,Inputs!$J$6:$J$9,Inputs!$G$6:$G$9),LOOKUP(P3985,Inputs!$J$6:$J$9,Inputs!$H$6:$H$9)),Inputs!$B$12),-Inputs!$B$12),NORM.INV(RAND(),LOOKUP(P3985,Inputs!$J$6:$J$9,Inputs!$G$6:$G$9),LOOKUP(P3985,Inputs!$J$6:$J$9,Inputs!$H$6:$H$9))),0),"" )</f>
        <v/>
      </c>
      <c r="G3985" s="26">
        <f>IF($A3985&lt;=Inputs!$B$13,IF(2&lt;=Inputs!$B$8,IF(Inputs!$B$12&gt;0,MAX(MIN(NORM.INV(RAND(),LOOKUP(Q3985,Inputs!$J$6:$J$9,Inputs!$G$6:$G$9),LOOKUP(Q3985,Inputs!$J$6:$J$9,Inputs!$H$6:$H$9)),Inputs!$B$12),-Inputs!$B$12),NORM.INV(RAND(),LOOKUP(Q3985,Inputs!$J$6:$J$9,Inputs!$G$6:$G$9),LOOKUP(Q3985,Inputs!$J$6:$J$9,Inputs!$H$6:$H$9))),0),"" )</f>
        <v/>
      </c>
      <c r="H3985" s="26">
        <f>IF($A3985&lt;=Inputs!$B$13,IF(3&lt;=Inputs!$B$8,IF(Inputs!$B$12&gt;0,MAX(MIN(NORM.INV(RAND(),LOOKUP(R3985,Inputs!$J$6:$J$9,Inputs!$G$6:$G$9),LOOKUP(R3985,Inputs!$J$6:$J$9,Inputs!$H$6:$H$9)),Inputs!$B$12),-Inputs!$B$12),NORM.INV(RAND(),LOOKUP(R3985,Inputs!$J$6:$J$9,Inputs!$G$6:$G$9),LOOKUP(R3985,Inputs!$J$6:$J$9,Inputs!$H$6:$H$9))),0),"" )</f>
        <v/>
      </c>
      <c r="I3985" s="26">
        <f>IF($A3985&lt;=Inputs!$B$13,IF(4&lt;=Inputs!$B$8,IF(Inputs!$B$12&gt;0,MAX(MIN(NORM.INV(RAND(),LOOKUP(S3985,Inputs!$J$6:$J$9,Inputs!$G$6:$G$9),LOOKUP(S3985,Inputs!$J$6:$J$9,Inputs!$H$6:$H$9)),Inputs!$B$12),-Inputs!$B$12),NORM.INV(RAND(),LOOKUP(S3985,Inputs!$J$6:$J$9,Inputs!$G$6:$G$9),LOOKUP(S3985,Inputs!$J$6:$J$9,Inputs!$H$6:$H$9))),0),"" )</f>
        <v/>
      </c>
      <c r="J3985" s="26">
        <f>IF($A3985&lt;=Inputs!$B$13,IF(5&lt;=Inputs!$B$8,IF(Inputs!$B$12&gt;0,MAX(MIN(NORM.INV(RAND(),LOOKUP(T3985,Inputs!$J$6:$J$9,Inputs!$G$6:$G$9),LOOKUP(T3985,Inputs!$J$6:$J$9,Inputs!$H$6:$H$9)),Inputs!$B$12),-Inputs!$B$12),NORM.INV(RAND(),LOOKUP(T3985,Inputs!$J$6:$J$9,Inputs!$G$6:$G$9),LOOKUP(T3985,Inputs!$J$6:$J$9,Inputs!$H$6:$H$9))),0),"" )</f>
        <v/>
      </c>
      <c r="K3985" s="26">
        <f>IF($A3985&lt;=Inputs!$B$13,IF(6&lt;=Inputs!$B$8,IF(Inputs!$B$12&gt;0,MAX(MIN(NORM.INV(RAND(),LOOKUP(U3985,Inputs!$J$6:$J$9,Inputs!$G$6:$G$9),LOOKUP(U3985,Inputs!$J$6:$J$9,Inputs!$H$6:$H$9)),Inputs!$B$12),-Inputs!$B$12),NORM.INV(RAND(),LOOKUP(U3985,Inputs!$J$6:$J$9,Inputs!$G$6:$G$9),LOOKUP(U3985,Inputs!$J$6:$J$9,Inputs!$H$6:$H$9))),0),"" )</f>
        <v/>
      </c>
      <c r="L3985" s="26">
        <f>IF($A3985&lt;=Inputs!$B$13,IF(7&lt;=Inputs!$B$8,IF(Inputs!$B$12&gt;0,MAX(MIN(NORM.INV(RAND(),LOOKUP(V3985,Inputs!$J$6:$J$9,Inputs!$G$6:$G$9),LOOKUP(V3985,Inputs!$J$6:$J$9,Inputs!$H$6:$H$9)),Inputs!$B$12),-Inputs!$B$12),NORM.INV(RAND(),LOOKUP(V3985,Inputs!$J$6:$J$9,Inputs!$G$6:$G$9),LOOKUP(V3985,Inputs!$J$6:$J$9,Inputs!$H$6:$H$9))),0),"" )</f>
        <v/>
      </c>
      <c r="M3985" s="26">
        <f>IF($A3985&lt;=Inputs!$B$13,IF(8&lt;=Inputs!$B$8,IF(Inputs!$B$12&gt;0,MAX(MIN(NORM.INV(RAND(),LOOKUP(W3985,Inputs!$J$6:$J$9,Inputs!$G$6:$G$9),LOOKUP(W3985,Inputs!$J$6:$J$9,Inputs!$H$6:$H$9)),Inputs!$B$12),-Inputs!$B$12),NORM.INV(RAND(),LOOKUP(W3985,Inputs!$J$6:$J$9,Inputs!$G$6:$G$9),LOOKUP(W3985,Inputs!$J$6:$J$9,Inputs!$H$6:$H$9))),0),"" )</f>
        <v/>
      </c>
      <c r="N3985" s="26">
        <f>IF($A3985&lt;=Inputs!$B$13,IF(9&lt;=Inputs!$B$8,IF(Inputs!$B$12&gt;0,MAX(MIN(NORM.INV(RAND(),LOOKUP(X3985,Inputs!$J$6:$J$9,Inputs!$G$6:$G$9),LOOKUP(X3985,Inputs!$J$6:$J$9,Inputs!$H$6:$H$9)),Inputs!$B$12),-Inputs!$B$12),NORM.INV(RAND(),LOOKUP(X3985,Inputs!$J$6:$J$9,Inputs!$G$6:$G$9),LOOKUP(X3985,Inputs!$J$6:$J$9,Inputs!$H$6:$H$9))),0),"" )</f>
        <v/>
      </c>
      <c r="O3985" s="26">
        <f>IF($A3985&lt;=Inputs!$B$13,IF(10&lt;=Inputs!$B$8,IF(Inputs!$B$12&gt;0,MAX(MIN(NORM.INV(RAND(),LOOKUP(Y3985,Inputs!$J$6:$J$9,Inputs!$G$6:$G$9),LOOKUP(Y3985,Inputs!$J$6:$J$9,Inputs!$H$6:$H$9)),Inputs!$B$12),-Inputs!$B$12),NORM.INV(RAND(),LOOKUP(Y3985,Inputs!$J$6:$J$9,Inputs!$G$6:$G$9),LOOKUP(Y3985,Inputs!$J$6:$J$9,Inputs!$H$6:$H$9))),0),"" )</f>
        <v/>
      </c>
      <c r="P3985" s="31">
        <f>IF($A3985&lt;=Inputs!$B$13,RAND(),"")</f>
        <v/>
      </c>
      <c r="Q3985" s="31">
        <f>IF($A3985&lt;=Inputs!$B$13,RAND(),"")</f>
        <v/>
      </c>
      <c r="R3985" s="31">
        <f>IF($A3985&lt;=Inputs!$B$13,RAND(),"")</f>
        <v/>
      </c>
      <c r="S3985" s="31">
        <f>IF($A3985&lt;=Inputs!$B$13,RAND(),"")</f>
        <v/>
      </c>
      <c r="T3985" s="31">
        <f>IF($A3985&lt;=Inputs!$B$13,RAND(),"")</f>
        <v/>
      </c>
      <c r="U3985" s="31">
        <f>IF($A3985&lt;=Inputs!$B$13,RAND(),"")</f>
        <v/>
      </c>
      <c r="V3985" s="31">
        <f>IF($A3985&lt;=Inputs!$B$13,RAND(),"")</f>
        <v/>
      </c>
      <c r="W3985" s="31">
        <f>IF($A3985&lt;=Inputs!$B$13,RAND(),"")</f>
        <v/>
      </c>
      <c r="X3985" s="31">
        <f>IF($A3985&lt;=Inputs!$B$13,RAND(),"")</f>
        <v/>
      </c>
      <c r="Y3985" s="31">
        <f>IF($A3985&lt;=Inputs!$B$13,RAND(),"")</f>
        <v/>
      </c>
    </row>
    <row r="3986">
      <c r="A3986" t="n">
        <v>3981</v>
      </c>
      <c r="B3986" s="26">
        <f>IF($A3986&lt;=Inputs!$B$13,IF(Inputs!$B$8&gt;0,SUM(F3986:O3986)/Inputs!$B$8,0),"")</f>
        <v/>
      </c>
      <c r="C3986" s="27">
        <f>IF($A3986&lt;=Inputs!$B$13,B3986/100,"")</f>
        <v/>
      </c>
      <c r="D3986" s="28">
        <f>IF($A3986&lt;=Inputs!$B$13,C3986*Inputs!$B$7,"")</f>
        <v/>
      </c>
      <c r="E3986" s="29">
        <f>IF($A3986&lt;=Inputs!$B$13,IF(D3986&gt;0,1,0),"")</f>
        <v/>
      </c>
      <c r="F3986" s="26">
        <f>IF($A3986&lt;=Inputs!$B$13,IF(1&lt;=Inputs!$B$8,IF(Inputs!$B$12&gt;0,MAX(MIN(NORM.INV(RAND(),LOOKUP(P3986,Inputs!$J$6:$J$9,Inputs!$G$6:$G$9),LOOKUP(P3986,Inputs!$J$6:$J$9,Inputs!$H$6:$H$9)),Inputs!$B$12),-Inputs!$B$12),NORM.INV(RAND(),LOOKUP(P3986,Inputs!$J$6:$J$9,Inputs!$G$6:$G$9),LOOKUP(P3986,Inputs!$J$6:$J$9,Inputs!$H$6:$H$9))),0),"" )</f>
        <v/>
      </c>
      <c r="G3986" s="26">
        <f>IF($A3986&lt;=Inputs!$B$13,IF(2&lt;=Inputs!$B$8,IF(Inputs!$B$12&gt;0,MAX(MIN(NORM.INV(RAND(),LOOKUP(Q3986,Inputs!$J$6:$J$9,Inputs!$G$6:$G$9),LOOKUP(Q3986,Inputs!$J$6:$J$9,Inputs!$H$6:$H$9)),Inputs!$B$12),-Inputs!$B$12),NORM.INV(RAND(),LOOKUP(Q3986,Inputs!$J$6:$J$9,Inputs!$G$6:$G$9),LOOKUP(Q3986,Inputs!$J$6:$J$9,Inputs!$H$6:$H$9))),0),"" )</f>
        <v/>
      </c>
      <c r="H3986" s="26">
        <f>IF($A3986&lt;=Inputs!$B$13,IF(3&lt;=Inputs!$B$8,IF(Inputs!$B$12&gt;0,MAX(MIN(NORM.INV(RAND(),LOOKUP(R3986,Inputs!$J$6:$J$9,Inputs!$G$6:$G$9),LOOKUP(R3986,Inputs!$J$6:$J$9,Inputs!$H$6:$H$9)),Inputs!$B$12),-Inputs!$B$12),NORM.INV(RAND(),LOOKUP(R3986,Inputs!$J$6:$J$9,Inputs!$G$6:$G$9),LOOKUP(R3986,Inputs!$J$6:$J$9,Inputs!$H$6:$H$9))),0),"" )</f>
        <v/>
      </c>
      <c r="I3986" s="26">
        <f>IF($A3986&lt;=Inputs!$B$13,IF(4&lt;=Inputs!$B$8,IF(Inputs!$B$12&gt;0,MAX(MIN(NORM.INV(RAND(),LOOKUP(S3986,Inputs!$J$6:$J$9,Inputs!$G$6:$G$9),LOOKUP(S3986,Inputs!$J$6:$J$9,Inputs!$H$6:$H$9)),Inputs!$B$12),-Inputs!$B$12),NORM.INV(RAND(),LOOKUP(S3986,Inputs!$J$6:$J$9,Inputs!$G$6:$G$9),LOOKUP(S3986,Inputs!$J$6:$J$9,Inputs!$H$6:$H$9))),0),"" )</f>
        <v/>
      </c>
      <c r="J3986" s="26">
        <f>IF($A3986&lt;=Inputs!$B$13,IF(5&lt;=Inputs!$B$8,IF(Inputs!$B$12&gt;0,MAX(MIN(NORM.INV(RAND(),LOOKUP(T3986,Inputs!$J$6:$J$9,Inputs!$G$6:$G$9),LOOKUP(T3986,Inputs!$J$6:$J$9,Inputs!$H$6:$H$9)),Inputs!$B$12),-Inputs!$B$12),NORM.INV(RAND(),LOOKUP(T3986,Inputs!$J$6:$J$9,Inputs!$G$6:$G$9),LOOKUP(T3986,Inputs!$J$6:$J$9,Inputs!$H$6:$H$9))),0),"" )</f>
        <v/>
      </c>
      <c r="K3986" s="26">
        <f>IF($A3986&lt;=Inputs!$B$13,IF(6&lt;=Inputs!$B$8,IF(Inputs!$B$12&gt;0,MAX(MIN(NORM.INV(RAND(),LOOKUP(U3986,Inputs!$J$6:$J$9,Inputs!$G$6:$G$9),LOOKUP(U3986,Inputs!$J$6:$J$9,Inputs!$H$6:$H$9)),Inputs!$B$12),-Inputs!$B$12),NORM.INV(RAND(),LOOKUP(U3986,Inputs!$J$6:$J$9,Inputs!$G$6:$G$9),LOOKUP(U3986,Inputs!$J$6:$J$9,Inputs!$H$6:$H$9))),0),"" )</f>
        <v/>
      </c>
      <c r="L3986" s="26">
        <f>IF($A3986&lt;=Inputs!$B$13,IF(7&lt;=Inputs!$B$8,IF(Inputs!$B$12&gt;0,MAX(MIN(NORM.INV(RAND(),LOOKUP(V3986,Inputs!$J$6:$J$9,Inputs!$G$6:$G$9),LOOKUP(V3986,Inputs!$J$6:$J$9,Inputs!$H$6:$H$9)),Inputs!$B$12),-Inputs!$B$12),NORM.INV(RAND(),LOOKUP(V3986,Inputs!$J$6:$J$9,Inputs!$G$6:$G$9),LOOKUP(V3986,Inputs!$J$6:$J$9,Inputs!$H$6:$H$9))),0),"" )</f>
        <v/>
      </c>
      <c r="M3986" s="26">
        <f>IF($A3986&lt;=Inputs!$B$13,IF(8&lt;=Inputs!$B$8,IF(Inputs!$B$12&gt;0,MAX(MIN(NORM.INV(RAND(),LOOKUP(W3986,Inputs!$J$6:$J$9,Inputs!$G$6:$G$9),LOOKUP(W3986,Inputs!$J$6:$J$9,Inputs!$H$6:$H$9)),Inputs!$B$12),-Inputs!$B$12),NORM.INV(RAND(),LOOKUP(W3986,Inputs!$J$6:$J$9,Inputs!$G$6:$G$9),LOOKUP(W3986,Inputs!$J$6:$J$9,Inputs!$H$6:$H$9))),0),"" )</f>
        <v/>
      </c>
      <c r="N3986" s="26">
        <f>IF($A3986&lt;=Inputs!$B$13,IF(9&lt;=Inputs!$B$8,IF(Inputs!$B$12&gt;0,MAX(MIN(NORM.INV(RAND(),LOOKUP(X3986,Inputs!$J$6:$J$9,Inputs!$G$6:$G$9),LOOKUP(X3986,Inputs!$J$6:$J$9,Inputs!$H$6:$H$9)),Inputs!$B$12),-Inputs!$B$12),NORM.INV(RAND(),LOOKUP(X3986,Inputs!$J$6:$J$9,Inputs!$G$6:$G$9),LOOKUP(X3986,Inputs!$J$6:$J$9,Inputs!$H$6:$H$9))),0),"" )</f>
        <v/>
      </c>
      <c r="O3986" s="26">
        <f>IF($A3986&lt;=Inputs!$B$13,IF(10&lt;=Inputs!$B$8,IF(Inputs!$B$12&gt;0,MAX(MIN(NORM.INV(RAND(),LOOKUP(Y3986,Inputs!$J$6:$J$9,Inputs!$G$6:$G$9),LOOKUP(Y3986,Inputs!$J$6:$J$9,Inputs!$H$6:$H$9)),Inputs!$B$12),-Inputs!$B$12),NORM.INV(RAND(),LOOKUP(Y3986,Inputs!$J$6:$J$9,Inputs!$G$6:$G$9),LOOKUP(Y3986,Inputs!$J$6:$J$9,Inputs!$H$6:$H$9))),0),"" )</f>
        <v/>
      </c>
      <c r="P3986" s="31">
        <f>IF($A3986&lt;=Inputs!$B$13,RAND(),"")</f>
        <v/>
      </c>
      <c r="Q3986" s="31">
        <f>IF($A3986&lt;=Inputs!$B$13,RAND(),"")</f>
        <v/>
      </c>
      <c r="R3986" s="31">
        <f>IF($A3986&lt;=Inputs!$B$13,RAND(),"")</f>
        <v/>
      </c>
      <c r="S3986" s="31">
        <f>IF($A3986&lt;=Inputs!$B$13,RAND(),"")</f>
        <v/>
      </c>
      <c r="T3986" s="31">
        <f>IF($A3986&lt;=Inputs!$B$13,RAND(),"")</f>
        <v/>
      </c>
      <c r="U3986" s="31">
        <f>IF($A3986&lt;=Inputs!$B$13,RAND(),"")</f>
        <v/>
      </c>
      <c r="V3986" s="31">
        <f>IF($A3986&lt;=Inputs!$B$13,RAND(),"")</f>
        <v/>
      </c>
      <c r="W3986" s="31">
        <f>IF($A3986&lt;=Inputs!$B$13,RAND(),"")</f>
        <v/>
      </c>
      <c r="X3986" s="31">
        <f>IF($A3986&lt;=Inputs!$B$13,RAND(),"")</f>
        <v/>
      </c>
      <c r="Y3986" s="31">
        <f>IF($A3986&lt;=Inputs!$B$13,RAND(),"")</f>
        <v/>
      </c>
    </row>
    <row r="3987">
      <c r="A3987" t="n">
        <v>3982</v>
      </c>
      <c r="B3987" s="26">
        <f>IF($A3987&lt;=Inputs!$B$13,IF(Inputs!$B$8&gt;0,SUM(F3987:O3987)/Inputs!$B$8,0),"")</f>
        <v/>
      </c>
      <c r="C3987" s="27">
        <f>IF($A3987&lt;=Inputs!$B$13,B3987/100,"")</f>
        <v/>
      </c>
      <c r="D3987" s="28">
        <f>IF($A3987&lt;=Inputs!$B$13,C3987*Inputs!$B$7,"")</f>
        <v/>
      </c>
      <c r="E3987" s="29">
        <f>IF($A3987&lt;=Inputs!$B$13,IF(D3987&gt;0,1,0),"")</f>
        <v/>
      </c>
      <c r="F3987" s="26">
        <f>IF($A3987&lt;=Inputs!$B$13,IF(1&lt;=Inputs!$B$8,IF(Inputs!$B$12&gt;0,MAX(MIN(NORM.INV(RAND(),LOOKUP(P3987,Inputs!$J$6:$J$9,Inputs!$G$6:$G$9),LOOKUP(P3987,Inputs!$J$6:$J$9,Inputs!$H$6:$H$9)),Inputs!$B$12),-Inputs!$B$12),NORM.INV(RAND(),LOOKUP(P3987,Inputs!$J$6:$J$9,Inputs!$G$6:$G$9),LOOKUP(P3987,Inputs!$J$6:$J$9,Inputs!$H$6:$H$9))),0),"" )</f>
        <v/>
      </c>
      <c r="G3987" s="26">
        <f>IF($A3987&lt;=Inputs!$B$13,IF(2&lt;=Inputs!$B$8,IF(Inputs!$B$12&gt;0,MAX(MIN(NORM.INV(RAND(),LOOKUP(Q3987,Inputs!$J$6:$J$9,Inputs!$G$6:$G$9),LOOKUP(Q3987,Inputs!$J$6:$J$9,Inputs!$H$6:$H$9)),Inputs!$B$12),-Inputs!$B$12),NORM.INV(RAND(),LOOKUP(Q3987,Inputs!$J$6:$J$9,Inputs!$G$6:$G$9),LOOKUP(Q3987,Inputs!$J$6:$J$9,Inputs!$H$6:$H$9))),0),"" )</f>
        <v/>
      </c>
      <c r="H3987" s="26">
        <f>IF($A3987&lt;=Inputs!$B$13,IF(3&lt;=Inputs!$B$8,IF(Inputs!$B$12&gt;0,MAX(MIN(NORM.INV(RAND(),LOOKUP(R3987,Inputs!$J$6:$J$9,Inputs!$G$6:$G$9),LOOKUP(R3987,Inputs!$J$6:$J$9,Inputs!$H$6:$H$9)),Inputs!$B$12),-Inputs!$B$12),NORM.INV(RAND(),LOOKUP(R3987,Inputs!$J$6:$J$9,Inputs!$G$6:$G$9),LOOKUP(R3987,Inputs!$J$6:$J$9,Inputs!$H$6:$H$9))),0),"" )</f>
        <v/>
      </c>
      <c r="I3987" s="26">
        <f>IF($A3987&lt;=Inputs!$B$13,IF(4&lt;=Inputs!$B$8,IF(Inputs!$B$12&gt;0,MAX(MIN(NORM.INV(RAND(),LOOKUP(S3987,Inputs!$J$6:$J$9,Inputs!$G$6:$G$9),LOOKUP(S3987,Inputs!$J$6:$J$9,Inputs!$H$6:$H$9)),Inputs!$B$12),-Inputs!$B$12),NORM.INV(RAND(),LOOKUP(S3987,Inputs!$J$6:$J$9,Inputs!$G$6:$G$9),LOOKUP(S3987,Inputs!$J$6:$J$9,Inputs!$H$6:$H$9))),0),"" )</f>
        <v/>
      </c>
      <c r="J3987" s="26">
        <f>IF($A3987&lt;=Inputs!$B$13,IF(5&lt;=Inputs!$B$8,IF(Inputs!$B$12&gt;0,MAX(MIN(NORM.INV(RAND(),LOOKUP(T3987,Inputs!$J$6:$J$9,Inputs!$G$6:$G$9),LOOKUP(T3987,Inputs!$J$6:$J$9,Inputs!$H$6:$H$9)),Inputs!$B$12),-Inputs!$B$12),NORM.INV(RAND(),LOOKUP(T3987,Inputs!$J$6:$J$9,Inputs!$G$6:$G$9),LOOKUP(T3987,Inputs!$J$6:$J$9,Inputs!$H$6:$H$9))),0),"" )</f>
        <v/>
      </c>
      <c r="K3987" s="26">
        <f>IF($A3987&lt;=Inputs!$B$13,IF(6&lt;=Inputs!$B$8,IF(Inputs!$B$12&gt;0,MAX(MIN(NORM.INV(RAND(),LOOKUP(U3987,Inputs!$J$6:$J$9,Inputs!$G$6:$G$9),LOOKUP(U3987,Inputs!$J$6:$J$9,Inputs!$H$6:$H$9)),Inputs!$B$12),-Inputs!$B$12),NORM.INV(RAND(),LOOKUP(U3987,Inputs!$J$6:$J$9,Inputs!$G$6:$G$9),LOOKUP(U3987,Inputs!$J$6:$J$9,Inputs!$H$6:$H$9))),0),"" )</f>
        <v/>
      </c>
      <c r="L3987" s="26">
        <f>IF($A3987&lt;=Inputs!$B$13,IF(7&lt;=Inputs!$B$8,IF(Inputs!$B$12&gt;0,MAX(MIN(NORM.INV(RAND(),LOOKUP(V3987,Inputs!$J$6:$J$9,Inputs!$G$6:$G$9),LOOKUP(V3987,Inputs!$J$6:$J$9,Inputs!$H$6:$H$9)),Inputs!$B$12),-Inputs!$B$12),NORM.INV(RAND(),LOOKUP(V3987,Inputs!$J$6:$J$9,Inputs!$G$6:$G$9),LOOKUP(V3987,Inputs!$J$6:$J$9,Inputs!$H$6:$H$9))),0),"" )</f>
        <v/>
      </c>
      <c r="M3987" s="26">
        <f>IF($A3987&lt;=Inputs!$B$13,IF(8&lt;=Inputs!$B$8,IF(Inputs!$B$12&gt;0,MAX(MIN(NORM.INV(RAND(),LOOKUP(W3987,Inputs!$J$6:$J$9,Inputs!$G$6:$G$9),LOOKUP(W3987,Inputs!$J$6:$J$9,Inputs!$H$6:$H$9)),Inputs!$B$12),-Inputs!$B$12),NORM.INV(RAND(),LOOKUP(W3987,Inputs!$J$6:$J$9,Inputs!$G$6:$G$9),LOOKUP(W3987,Inputs!$J$6:$J$9,Inputs!$H$6:$H$9))),0),"" )</f>
        <v/>
      </c>
      <c r="N3987" s="26">
        <f>IF($A3987&lt;=Inputs!$B$13,IF(9&lt;=Inputs!$B$8,IF(Inputs!$B$12&gt;0,MAX(MIN(NORM.INV(RAND(),LOOKUP(X3987,Inputs!$J$6:$J$9,Inputs!$G$6:$G$9),LOOKUP(X3987,Inputs!$J$6:$J$9,Inputs!$H$6:$H$9)),Inputs!$B$12),-Inputs!$B$12),NORM.INV(RAND(),LOOKUP(X3987,Inputs!$J$6:$J$9,Inputs!$G$6:$G$9),LOOKUP(X3987,Inputs!$J$6:$J$9,Inputs!$H$6:$H$9))),0),"" )</f>
        <v/>
      </c>
      <c r="O3987" s="26">
        <f>IF($A3987&lt;=Inputs!$B$13,IF(10&lt;=Inputs!$B$8,IF(Inputs!$B$12&gt;0,MAX(MIN(NORM.INV(RAND(),LOOKUP(Y3987,Inputs!$J$6:$J$9,Inputs!$G$6:$G$9),LOOKUP(Y3987,Inputs!$J$6:$J$9,Inputs!$H$6:$H$9)),Inputs!$B$12),-Inputs!$B$12),NORM.INV(RAND(),LOOKUP(Y3987,Inputs!$J$6:$J$9,Inputs!$G$6:$G$9),LOOKUP(Y3987,Inputs!$J$6:$J$9,Inputs!$H$6:$H$9))),0),"" )</f>
        <v/>
      </c>
      <c r="P3987" s="31">
        <f>IF($A3987&lt;=Inputs!$B$13,RAND(),"")</f>
        <v/>
      </c>
      <c r="Q3987" s="31">
        <f>IF($A3987&lt;=Inputs!$B$13,RAND(),"")</f>
        <v/>
      </c>
      <c r="R3987" s="31">
        <f>IF($A3987&lt;=Inputs!$B$13,RAND(),"")</f>
        <v/>
      </c>
      <c r="S3987" s="31">
        <f>IF($A3987&lt;=Inputs!$B$13,RAND(),"")</f>
        <v/>
      </c>
      <c r="T3987" s="31">
        <f>IF($A3987&lt;=Inputs!$B$13,RAND(),"")</f>
        <v/>
      </c>
      <c r="U3987" s="31">
        <f>IF($A3987&lt;=Inputs!$B$13,RAND(),"")</f>
        <v/>
      </c>
      <c r="V3987" s="31">
        <f>IF($A3987&lt;=Inputs!$B$13,RAND(),"")</f>
        <v/>
      </c>
      <c r="W3987" s="31">
        <f>IF($A3987&lt;=Inputs!$B$13,RAND(),"")</f>
        <v/>
      </c>
      <c r="X3987" s="31">
        <f>IF($A3987&lt;=Inputs!$B$13,RAND(),"")</f>
        <v/>
      </c>
      <c r="Y3987" s="31">
        <f>IF($A3987&lt;=Inputs!$B$13,RAND(),"")</f>
        <v/>
      </c>
    </row>
    <row r="3988">
      <c r="A3988" t="n">
        <v>3983</v>
      </c>
      <c r="B3988" s="26">
        <f>IF($A3988&lt;=Inputs!$B$13,IF(Inputs!$B$8&gt;0,SUM(F3988:O3988)/Inputs!$B$8,0),"")</f>
        <v/>
      </c>
      <c r="C3988" s="27">
        <f>IF($A3988&lt;=Inputs!$B$13,B3988/100,"")</f>
        <v/>
      </c>
      <c r="D3988" s="28">
        <f>IF($A3988&lt;=Inputs!$B$13,C3988*Inputs!$B$7,"")</f>
        <v/>
      </c>
      <c r="E3988" s="29">
        <f>IF($A3988&lt;=Inputs!$B$13,IF(D3988&gt;0,1,0),"")</f>
        <v/>
      </c>
      <c r="F3988" s="26">
        <f>IF($A3988&lt;=Inputs!$B$13,IF(1&lt;=Inputs!$B$8,IF(Inputs!$B$12&gt;0,MAX(MIN(NORM.INV(RAND(),LOOKUP(P3988,Inputs!$J$6:$J$9,Inputs!$G$6:$G$9),LOOKUP(P3988,Inputs!$J$6:$J$9,Inputs!$H$6:$H$9)),Inputs!$B$12),-Inputs!$B$12),NORM.INV(RAND(),LOOKUP(P3988,Inputs!$J$6:$J$9,Inputs!$G$6:$G$9),LOOKUP(P3988,Inputs!$J$6:$J$9,Inputs!$H$6:$H$9))),0),"" )</f>
        <v/>
      </c>
      <c r="G3988" s="26">
        <f>IF($A3988&lt;=Inputs!$B$13,IF(2&lt;=Inputs!$B$8,IF(Inputs!$B$12&gt;0,MAX(MIN(NORM.INV(RAND(),LOOKUP(Q3988,Inputs!$J$6:$J$9,Inputs!$G$6:$G$9),LOOKUP(Q3988,Inputs!$J$6:$J$9,Inputs!$H$6:$H$9)),Inputs!$B$12),-Inputs!$B$12),NORM.INV(RAND(),LOOKUP(Q3988,Inputs!$J$6:$J$9,Inputs!$G$6:$G$9),LOOKUP(Q3988,Inputs!$J$6:$J$9,Inputs!$H$6:$H$9))),0),"" )</f>
        <v/>
      </c>
      <c r="H3988" s="26">
        <f>IF($A3988&lt;=Inputs!$B$13,IF(3&lt;=Inputs!$B$8,IF(Inputs!$B$12&gt;0,MAX(MIN(NORM.INV(RAND(),LOOKUP(R3988,Inputs!$J$6:$J$9,Inputs!$G$6:$G$9),LOOKUP(R3988,Inputs!$J$6:$J$9,Inputs!$H$6:$H$9)),Inputs!$B$12),-Inputs!$B$12),NORM.INV(RAND(),LOOKUP(R3988,Inputs!$J$6:$J$9,Inputs!$G$6:$G$9),LOOKUP(R3988,Inputs!$J$6:$J$9,Inputs!$H$6:$H$9))),0),"" )</f>
        <v/>
      </c>
      <c r="I3988" s="26">
        <f>IF($A3988&lt;=Inputs!$B$13,IF(4&lt;=Inputs!$B$8,IF(Inputs!$B$12&gt;0,MAX(MIN(NORM.INV(RAND(),LOOKUP(S3988,Inputs!$J$6:$J$9,Inputs!$G$6:$G$9),LOOKUP(S3988,Inputs!$J$6:$J$9,Inputs!$H$6:$H$9)),Inputs!$B$12),-Inputs!$B$12),NORM.INV(RAND(),LOOKUP(S3988,Inputs!$J$6:$J$9,Inputs!$G$6:$G$9),LOOKUP(S3988,Inputs!$J$6:$J$9,Inputs!$H$6:$H$9))),0),"" )</f>
        <v/>
      </c>
      <c r="J3988" s="26">
        <f>IF($A3988&lt;=Inputs!$B$13,IF(5&lt;=Inputs!$B$8,IF(Inputs!$B$12&gt;0,MAX(MIN(NORM.INV(RAND(),LOOKUP(T3988,Inputs!$J$6:$J$9,Inputs!$G$6:$G$9),LOOKUP(T3988,Inputs!$J$6:$J$9,Inputs!$H$6:$H$9)),Inputs!$B$12),-Inputs!$B$12),NORM.INV(RAND(),LOOKUP(T3988,Inputs!$J$6:$J$9,Inputs!$G$6:$G$9),LOOKUP(T3988,Inputs!$J$6:$J$9,Inputs!$H$6:$H$9))),0),"" )</f>
        <v/>
      </c>
      <c r="K3988" s="26">
        <f>IF($A3988&lt;=Inputs!$B$13,IF(6&lt;=Inputs!$B$8,IF(Inputs!$B$12&gt;0,MAX(MIN(NORM.INV(RAND(),LOOKUP(U3988,Inputs!$J$6:$J$9,Inputs!$G$6:$G$9),LOOKUP(U3988,Inputs!$J$6:$J$9,Inputs!$H$6:$H$9)),Inputs!$B$12),-Inputs!$B$12),NORM.INV(RAND(),LOOKUP(U3988,Inputs!$J$6:$J$9,Inputs!$G$6:$G$9),LOOKUP(U3988,Inputs!$J$6:$J$9,Inputs!$H$6:$H$9))),0),"" )</f>
        <v/>
      </c>
      <c r="L3988" s="26">
        <f>IF($A3988&lt;=Inputs!$B$13,IF(7&lt;=Inputs!$B$8,IF(Inputs!$B$12&gt;0,MAX(MIN(NORM.INV(RAND(),LOOKUP(V3988,Inputs!$J$6:$J$9,Inputs!$G$6:$G$9),LOOKUP(V3988,Inputs!$J$6:$J$9,Inputs!$H$6:$H$9)),Inputs!$B$12),-Inputs!$B$12),NORM.INV(RAND(),LOOKUP(V3988,Inputs!$J$6:$J$9,Inputs!$G$6:$G$9),LOOKUP(V3988,Inputs!$J$6:$J$9,Inputs!$H$6:$H$9))),0),"" )</f>
        <v/>
      </c>
      <c r="M3988" s="26">
        <f>IF($A3988&lt;=Inputs!$B$13,IF(8&lt;=Inputs!$B$8,IF(Inputs!$B$12&gt;0,MAX(MIN(NORM.INV(RAND(),LOOKUP(W3988,Inputs!$J$6:$J$9,Inputs!$G$6:$G$9),LOOKUP(W3988,Inputs!$J$6:$J$9,Inputs!$H$6:$H$9)),Inputs!$B$12),-Inputs!$B$12),NORM.INV(RAND(),LOOKUP(W3988,Inputs!$J$6:$J$9,Inputs!$G$6:$G$9),LOOKUP(W3988,Inputs!$J$6:$J$9,Inputs!$H$6:$H$9))),0),"" )</f>
        <v/>
      </c>
      <c r="N3988" s="26">
        <f>IF($A3988&lt;=Inputs!$B$13,IF(9&lt;=Inputs!$B$8,IF(Inputs!$B$12&gt;0,MAX(MIN(NORM.INV(RAND(),LOOKUP(X3988,Inputs!$J$6:$J$9,Inputs!$G$6:$G$9),LOOKUP(X3988,Inputs!$J$6:$J$9,Inputs!$H$6:$H$9)),Inputs!$B$12),-Inputs!$B$12),NORM.INV(RAND(),LOOKUP(X3988,Inputs!$J$6:$J$9,Inputs!$G$6:$G$9),LOOKUP(X3988,Inputs!$J$6:$J$9,Inputs!$H$6:$H$9))),0),"" )</f>
        <v/>
      </c>
      <c r="O3988" s="26">
        <f>IF($A3988&lt;=Inputs!$B$13,IF(10&lt;=Inputs!$B$8,IF(Inputs!$B$12&gt;0,MAX(MIN(NORM.INV(RAND(),LOOKUP(Y3988,Inputs!$J$6:$J$9,Inputs!$G$6:$G$9),LOOKUP(Y3988,Inputs!$J$6:$J$9,Inputs!$H$6:$H$9)),Inputs!$B$12),-Inputs!$B$12),NORM.INV(RAND(),LOOKUP(Y3988,Inputs!$J$6:$J$9,Inputs!$G$6:$G$9),LOOKUP(Y3988,Inputs!$J$6:$J$9,Inputs!$H$6:$H$9))),0),"" )</f>
        <v/>
      </c>
      <c r="P3988" s="31">
        <f>IF($A3988&lt;=Inputs!$B$13,RAND(),"")</f>
        <v/>
      </c>
      <c r="Q3988" s="31">
        <f>IF($A3988&lt;=Inputs!$B$13,RAND(),"")</f>
        <v/>
      </c>
      <c r="R3988" s="31">
        <f>IF($A3988&lt;=Inputs!$B$13,RAND(),"")</f>
        <v/>
      </c>
      <c r="S3988" s="31">
        <f>IF($A3988&lt;=Inputs!$B$13,RAND(),"")</f>
        <v/>
      </c>
      <c r="T3988" s="31">
        <f>IF($A3988&lt;=Inputs!$B$13,RAND(),"")</f>
        <v/>
      </c>
      <c r="U3988" s="31">
        <f>IF($A3988&lt;=Inputs!$B$13,RAND(),"")</f>
        <v/>
      </c>
      <c r="V3988" s="31">
        <f>IF($A3988&lt;=Inputs!$B$13,RAND(),"")</f>
        <v/>
      </c>
      <c r="W3988" s="31">
        <f>IF($A3988&lt;=Inputs!$B$13,RAND(),"")</f>
        <v/>
      </c>
      <c r="X3988" s="31">
        <f>IF($A3988&lt;=Inputs!$B$13,RAND(),"")</f>
        <v/>
      </c>
      <c r="Y3988" s="31">
        <f>IF($A3988&lt;=Inputs!$B$13,RAND(),"")</f>
        <v/>
      </c>
    </row>
    <row r="3989">
      <c r="A3989" t="n">
        <v>3984</v>
      </c>
      <c r="B3989" s="26">
        <f>IF($A3989&lt;=Inputs!$B$13,IF(Inputs!$B$8&gt;0,SUM(F3989:O3989)/Inputs!$B$8,0),"")</f>
        <v/>
      </c>
      <c r="C3989" s="27">
        <f>IF($A3989&lt;=Inputs!$B$13,B3989/100,"")</f>
        <v/>
      </c>
      <c r="D3989" s="28">
        <f>IF($A3989&lt;=Inputs!$B$13,C3989*Inputs!$B$7,"")</f>
        <v/>
      </c>
      <c r="E3989" s="29">
        <f>IF($A3989&lt;=Inputs!$B$13,IF(D3989&gt;0,1,0),"")</f>
        <v/>
      </c>
      <c r="F3989" s="26">
        <f>IF($A3989&lt;=Inputs!$B$13,IF(1&lt;=Inputs!$B$8,IF(Inputs!$B$12&gt;0,MAX(MIN(NORM.INV(RAND(),LOOKUP(P3989,Inputs!$J$6:$J$9,Inputs!$G$6:$G$9),LOOKUP(P3989,Inputs!$J$6:$J$9,Inputs!$H$6:$H$9)),Inputs!$B$12),-Inputs!$B$12),NORM.INV(RAND(),LOOKUP(P3989,Inputs!$J$6:$J$9,Inputs!$G$6:$G$9),LOOKUP(P3989,Inputs!$J$6:$J$9,Inputs!$H$6:$H$9))),0),"" )</f>
        <v/>
      </c>
      <c r="G3989" s="26">
        <f>IF($A3989&lt;=Inputs!$B$13,IF(2&lt;=Inputs!$B$8,IF(Inputs!$B$12&gt;0,MAX(MIN(NORM.INV(RAND(),LOOKUP(Q3989,Inputs!$J$6:$J$9,Inputs!$G$6:$G$9),LOOKUP(Q3989,Inputs!$J$6:$J$9,Inputs!$H$6:$H$9)),Inputs!$B$12),-Inputs!$B$12),NORM.INV(RAND(),LOOKUP(Q3989,Inputs!$J$6:$J$9,Inputs!$G$6:$G$9),LOOKUP(Q3989,Inputs!$J$6:$J$9,Inputs!$H$6:$H$9))),0),"" )</f>
        <v/>
      </c>
      <c r="H3989" s="26">
        <f>IF($A3989&lt;=Inputs!$B$13,IF(3&lt;=Inputs!$B$8,IF(Inputs!$B$12&gt;0,MAX(MIN(NORM.INV(RAND(),LOOKUP(R3989,Inputs!$J$6:$J$9,Inputs!$G$6:$G$9),LOOKUP(R3989,Inputs!$J$6:$J$9,Inputs!$H$6:$H$9)),Inputs!$B$12),-Inputs!$B$12),NORM.INV(RAND(),LOOKUP(R3989,Inputs!$J$6:$J$9,Inputs!$G$6:$G$9),LOOKUP(R3989,Inputs!$J$6:$J$9,Inputs!$H$6:$H$9))),0),"" )</f>
        <v/>
      </c>
      <c r="I3989" s="26">
        <f>IF($A3989&lt;=Inputs!$B$13,IF(4&lt;=Inputs!$B$8,IF(Inputs!$B$12&gt;0,MAX(MIN(NORM.INV(RAND(),LOOKUP(S3989,Inputs!$J$6:$J$9,Inputs!$G$6:$G$9),LOOKUP(S3989,Inputs!$J$6:$J$9,Inputs!$H$6:$H$9)),Inputs!$B$12),-Inputs!$B$12),NORM.INV(RAND(),LOOKUP(S3989,Inputs!$J$6:$J$9,Inputs!$G$6:$G$9),LOOKUP(S3989,Inputs!$J$6:$J$9,Inputs!$H$6:$H$9))),0),"" )</f>
        <v/>
      </c>
      <c r="J3989" s="26">
        <f>IF($A3989&lt;=Inputs!$B$13,IF(5&lt;=Inputs!$B$8,IF(Inputs!$B$12&gt;0,MAX(MIN(NORM.INV(RAND(),LOOKUP(T3989,Inputs!$J$6:$J$9,Inputs!$G$6:$G$9),LOOKUP(T3989,Inputs!$J$6:$J$9,Inputs!$H$6:$H$9)),Inputs!$B$12),-Inputs!$B$12),NORM.INV(RAND(),LOOKUP(T3989,Inputs!$J$6:$J$9,Inputs!$G$6:$G$9),LOOKUP(T3989,Inputs!$J$6:$J$9,Inputs!$H$6:$H$9))),0),"" )</f>
        <v/>
      </c>
      <c r="K3989" s="26">
        <f>IF($A3989&lt;=Inputs!$B$13,IF(6&lt;=Inputs!$B$8,IF(Inputs!$B$12&gt;0,MAX(MIN(NORM.INV(RAND(),LOOKUP(U3989,Inputs!$J$6:$J$9,Inputs!$G$6:$G$9),LOOKUP(U3989,Inputs!$J$6:$J$9,Inputs!$H$6:$H$9)),Inputs!$B$12),-Inputs!$B$12),NORM.INV(RAND(),LOOKUP(U3989,Inputs!$J$6:$J$9,Inputs!$G$6:$G$9),LOOKUP(U3989,Inputs!$J$6:$J$9,Inputs!$H$6:$H$9))),0),"" )</f>
        <v/>
      </c>
      <c r="L3989" s="26">
        <f>IF($A3989&lt;=Inputs!$B$13,IF(7&lt;=Inputs!$B$8,IF(Inputs!$B$12&gt;0,MAX(MIN(NORM.INV(RAND(),LOOKUP(V3989,Inputs!$J$6:$J$9,Inputs!$G$6:$G$9),LOOKUP(V3989,Inputs!$J$6:$J$9,Inputs!$H$6:$H$9)),Inputs!$B$12),-Inputs!$B$12),NORM.INV(RAND(),LOOKUP(V3989,Inputs!$J$6:$J$9,Inputs!$G$6:$G$9),LOOKUP(V3989,Inputs!$J$6:$J$9,Inputs!$H$6:$H$9))),0),"" )</f>
        <v/>
      </c>
      <c r="M3989" s="26">
        <f>IF($A3989&lt;=Inputs!$B$13,IF(8&lt;=Inputs!$B$8,IF(Inputs!$B$12&gt;0,MAX(MIN(NORM.INV(RAND(),LOOKUP(W3989,Inputs!$J$6:$J$9,Inputs!$G$6:$G$9),LOOKUP(W3989,Inputs!$J$6:$J$9,Inputs!$H$6:$H$9)),Inputs!$B$12),-Inputs!$B$12),NORM.INV(RAND(),LOOKUP(W3989,Inputs!$J$6:$J$9,Inputs!$G$6:$G$9),LOOKUP(W3989,Inputs!$J$6:$J$9,Inputs!$H$6:$H$9))),0),"" )</f>
        <v/>
      </c>
      <c r="N3989" s="26">
        <f>IF($A3989&lt;=Inputs!$B$13,IF(9&lt;=Inputs!$B$8,IF(Inputs!$B$12&gt;0,MAX(MIN(NORM.INV(RAND(),LOOKUP(X3989,Inputs!$J$6:$J$9,Inputs!$G$6:$G$9),LOOKUP(X3989,Inputs!$J$6:$J$9,Inputs!$H$6:$H$9)),Inputs!$B$12),-Inputs!$B$12),NORM.INV(RAND(),LOOKUP(X3989,Inputs!$J$6:$J$9,Inputs!$G$6:$G$9),LOOKUP(X3989,Inputs!$J$6:$J$9,Inputs!$H$6:$H$9))),0),"" )</f>
        <v/>
      </c>
      <c r="O3989" s="26">
        <f>IF($A3989&lt;=Inputs!$B$13,IF(10&lt;=Inputs!$B$8,IF(Inputs!$B$12&gt;0,MAX(MIN(NORM.INV(RAND(),LOOKUP(Y3989,Inputs!$J$6:$J$9,Inputs!$G$6:$G$9),LOOKUP(Y3989,Inputs!$J$6:$J$9,Inputs!$H$6:$H$9)),Inputs!$B$12),-Inputs!$B$12),NORM.INV(RAND(),LOOKUP(Y3989,Inputs!$J$6:$J$9,Inputs!$G$6:$G$9),LOOKUP(Y3989,Inputs!$J$6:$J$9,Inputs!$H$6:$H$9))),0),"" )</f>
        <v/>
      </c>
      <c r="P3989" s="31">
        <f>IF($A3989&lt;=Inputs!$B$13,RAND(),"")</f>
        <v/>
      </c>
      <c r="Q3989" s="31">
        <f>IF($A3989&lt;=Inputs!$B$13,RAND(),"")</f>
        <v/>
      </c>
      <c r="R3989" s="31">
        <f>IF($A3989&lt;=Inputs!$B$13,RAND(),"")</f>
        <v/>
      </c>
      <c r="S3989" s="31">
        <f>IF($A3989&lt;=Inputs!$B$13,RAND(),"")</f>
        <v/>
      </c>
      <c r="T3989" s="31">
        <f>IF($A3989&lt;=Inputs!$B$13,RAND(),"")</f>
        <v/>
      </c>
      <c r="U3989" s="31">
        <f>IF($A3989&lt;=Inputs!$B$13,RAND(),"")</f>
        <v/>
      </c>
      <c r="V3989" s="31">
        <f>IF($A3989&lt;=Inputs!$B$13,RAND(),"")</f>
        <v/>
      </c>
      <c r="W3989" s="31">
        <f>IF($A3989&lt;=Inputs!$B$13,RAND(),"")</f>
        <v/>
      </c>
      <c r="X3989" s="31">
        <f>IF($A3989&lt;=Inputs!$B$13,RAND(),"")</f>
        <v/>
      </c>
      <c r="Y3989" s="31">
        <f>IF($A3989&lt;=Inputs!$B$13,RAND(),"")</f>
        <v/>
      </c>
    </row>
    <row r="3990">
      <c r="A3990" t="n">
        <v>3985</v>
      </c>
      <c r="B3990" s="26">
        <f>IF($A3990&lt;=Inputs!$B$13,IF(Inputs!$B$8&gt;0,SUM(F3990:O3990)/Inputs!$B$8,0),"")</f>
        <v/>
      </c>
      <c r="C3990" s="27">
        <f>IF($A3990&lt;=Inputs!$B$13,B3990/100,"")</f>
        <v/>
      </c>
      <c r="D3990" s="28">
        <f>IF($A3990&lt;=Inputs!$B$13,C3990*Inputs!$B$7,"")</f>
        <v/>
      </c>
      <c r="E3990" s="29">
        <f>IF($A3990&lt;=Inputs!$B$13,IF(D3990&gt;0,1,0),"")</f>
        <v/>
      </c>
      <c r="F3990" s="26">
        <f>IF($A3990&lt;=Inputs!$B$13,IF(1&lt;=Inputs!$B$8,IF(Inputs!$B$12&gt;0,MAX(MIN(NORM.INV(RAND(),LOOKUP(P3990,Inputs!$J$6:$J$9,Inputs!$G$6:$G$9),LOOKUP(P3990,Inputs!$J$6:$J$9,Inputs!$H$6:$H$9)),Inputs!$B$12),-Inputs!$B$12),NORM.INV(RAND(),LOOKUP(P3990,Inputs!$J$6:$J$9,Inputs!$G$6:$G$9),LOOKUP(P3990,Inputs!$J$6:$J$9,Inputs!$H$6:$H$9))),0),"" )</f>
        <v/>
      </c>
      <c r="G3990" s="26">
        <f>IF($A3990&lt;=Inputs!$B$13,IF(2&lt;=Inputs!$B$8,IF(Inputs!$B$12&gt;0,MAX(MIN(NORM.INV(RAND(),LOOKUP(Q3990,Inputs!$J$6:$J$9,Inputs!$G$6:$G$9),LOOKUP(Q3990,Inputs!$J$6:$J$9,Inputs!$H$6:$H$9)),Inputs!$B$12),-Inputs!$B$12),NORM.INV(RAND(),LOOKUP(Q3990,Inputs!$J$6:$J$9,Inputs!$G$6:$G$9),LOOKUP(Q3990,Inputs!$J$6:$J$9,Inputs!$H$6:$H$9))),0),"" )</f>
        <v/>
      </c>
      <c r="H3990" s="26">
        <f>IF($A3990&lt;=Inputs!$B$13,IF(3&lt;=Inputs!$B$8,IF(Inputs!$B$12&gt;0,MAX(MIN(NORM.INV(RAND(),LOOKUP(R3990,Inputs!$J$6:$J$9,Inputs!$G$6:$G$9),LOOKUP(R3990,Inputs!$J$6:$J$9,Inputs!$H$6:$H$9)),Inputs!$B$12),-Inputs!$B$12),NORM.INV(RAND(),LOOKUP(R3990,Inputs!$J$6:$J$9,Inputs!$G$6:$G$9),LOOKUP(R3990,Inputs!$J$6:$J$9,Inputs!$H$6:$H$9))),0),"" )</f>
        <v/>
      </c>
      <c r="I3990" s="26">
        <f>IF($A3990&lt;=Inputs!$B$13,IF(4&lt;=Inputs!$B$8,IF(Inputs!$B$12&gt;0,MAX(MIN(NORM.INV(RAND(),LOOKUP(S3990,Inputs!$J$6:$J$9,Inputs!$G$6:$G$9),LOOKUP(S3990,Inputs!$J$6:$J$9,Inputs!$H$6:$H$9)),Inputs!$B$12),-Inputs!$B$12),NORM.INV(RAND(),LOOKUP(S3990,Inputs!$J$6:$J$9,Inputs!$G$6:$G$9),LOOKUP(S3990,Inputs!$J$6:$J$9,Inputs!$H$6:$H$9))),0),"" )</f>
        <v/>
      </c>
      <c r="J3990" s="26">
        <f>IF($A3990&lt;=Inputs!$B$13,IF(5&lt;=Inputs!$B$8,IF(Inputs!$B$12&gt;0,MAX(MIN(NORM.INV(RAND(),LOOKUP(T3990,Inputs!$J$6:$J$9,Inputs!$G$6:$G$9),LOOKUP(T3990,Inputs!$J$6:$J$9,Inputs!$H$6:$H$9)),Inputs!$B$12),-Inputs!$B$12),NORM.INV(RAND(),LOOKUP(T3990,Inputs!$J$6:$J$9,Inputs!$G$6:$G$9),LOOKUP(T3990,Inputs!$J$6:$J$9,Inputs!$H$6:$H$9))),0),"" )</f>
        <v/>
      </c>
      <c r="K3990" s="26">
        <f>IF($A3990&lt;=Inputs!$B$13,IF(6&lt;=Inputs!$B$8,IF(Inputs!$B$12&gt;0,MAX(MIN(NORM.INV(RAND(),LOOKUP(U3990,Inputs!$J$6:$J$9,Inputs!$G$6:$G$9),LOOKUP(U3990,Inputs!$J$6:$J$9,Inputs!$H$6:$H$9)),Inputs!$B$12),-Inputs!$B$12),NORM.INV(RAND(),LOOKUP(U3990,Inputs!$J$6:$J$9,Inputs!$G$6:$G$9),LOOKUP(U3990,Inputs!$J$6:$J$9,Inputs!$H$6:$H$9))),0),"" )</f>
        <v/>
      </c>
      <c r="L3990" s="26">
        <f>IF($A3990&lt;=Inputs!$B$13,IF(7&lt;=Inputs!$B$8,IF(Inputs!$B$12&gt;0,MAX(MIN(NORM.INV(RAND(),LOOKUP(V3990,Inputs!$J$6:$J$9,Inputs!$G$6:$G$9),LOOKUP(V3990,Inputs!$J$6:$J$9,Inputs!$H$6:$H$9)),Inputs!$B$12),-Inputs!$B$12),NORM.INV(RAND(),LOOKUP(V3990,Inputs!$J$6:$J$9,Inputs!$G$6:$G$9),LOOKUP(V3990,Inputs!$J$6:$J$9,Inputs!$H$6:$H$9))),0),"" )</f>
        <v/>
      </c>
      <c r="M3990" s="26">
        <f>IF($A3990&lt;=Inputs!$B$13,IF(8&lt;=Inputs!$B$8,IF(Inputs!$B$12&gt;0,MAX(MIN(NORM.INV(RAND(),LOOKUP(W3990,Inputs!$J$6:$J$9,Inputs!$G$6:$G$9),LOOKUP(W3990,Inputs!$J$6:$J$9,Inputs!$H$6:$H$9)),Inputs!$B$12),-Inputs!$B$12),NORM.INV(RAND(),LOOKUP(W3990,Inputs!$J$6:$J$9,Inputs!$G$6:$G$9),LOOKUP(W3990,Inputs!$J$6:$J$9,Inputs!$H$6:$H$9))),0),"" )</f>
        <v/>
      </c>
      <c r="N3990" s="26">
        <f>IF($A3990&lt;=Inputs!$B$13,IF(9&lt;=Inputs!$B$8,IF(Inputs!$B$12&gt;0,MAX(MIN(NORM.INV(RAND(),LOOKUP(X3990,Inputs!$J$6:$J$9,Inputs!$G$6:$G$9),LOOKUP(X3990,Inputs!$J$6:$J$9,Inputs!$H$6:$H$9)),Inputs!$B$12),-Inputs!$B$12),NORM.INV(RAND(),LOOKUP(X3990,Inputs!$J$6:$J$9,Inputs!$G$6:$G$9),LOOKUP(X3990,Inputs!$J$6:$J$9,Inputs!$H$6:$H$9))),0),"" )</f>
        <v/>
      </c>
      <c r="O3990" s="26">
        <f>IF($A3990&lt;=Inputs!$B$13,IF(10&lt;=Inputs!$B$8,IF(Inputs!$B$12&gt;0,MAX(MIN(NORM.INV(RAND(),LOOKUP(Y3990,Inputs!$J$6:$J$9,Inputs!$G$6:$G$9),LOOKUP(Y3990,Inputs!$J$6:$J$9,Inputs!$H$6:$H$9)),Inputs!$B$12),-Inputs!$B$12),NORM.INV(RAND(),LOOKUP(Y3990,Inputs!$J$6:$J$9,Inputs!$G$6:$G$9),LOOKUP(Y3990,Inputs!$J$6:$J$9,Inputs!$H$6:$H$9))),0),"" )</f>
        <v/>
      </c>
      <c r="P3990" s="31">
        <f>IF($A3990&lt;=Inputs!$B$13,RAND(),"")</f>
        <v/>
      </c>
      <c r="Q3990" s="31">
        <f>IF($A3990&lt;=Inputs!$B$13,RAND(),"")</f>
        <v/>
      </c>
      <c r="R3990" s="31">
        <f>IF($A3990&lt;=Inputs!$B$13,RAND(),"")</f>
        <v/>
      </c>
      <c r="S3990" s="31">
        <f>IF($A3990&lt;=Inputs!$B$13,RAND(),"")</f>
        <v/>
      </c>
      <c r="T3990" s="31">
        <f>IF($A3990&lt;=Inputs!$B$13,RAND(),"")</f>
        <v/>
      </c>
      <c r="U3990" s="31">
        <f>IF($A3990&lt;=Inputs!$B$13,RAND(),"")</f>
        <v/>
      </c>
      <c r="V3990" s="31">
        <f>IF($A3990&lt;=Inputs!$B$13,RAND(),"")</f>
        <v/>
      </c>
      <c r="W3990" s="31">
        <f>IF($A3990&lt;=Inputs!$B$13,RAND(),"")</f>
        <v/>
      </c>
      <c r="X3990" s="31">
        <f>IF($A3990&lt;=Inputs!$B$13,RAND(),"")</f>
        <v/>
      </c>
      <c r="Y3990" s="31">
        <f>IF($A3990&lt;=Inputs!$B$13,RAND(),"")</f>
        <v/>
      </c>
    </row>
    <row r="3991">
      <c r="A3991" t="n">
        <v>3986</v>
      </c>
      <c r="B3991" s="26">
        <f>IF($A3991&lt;=Inputs!$B$13,IF(Inputs!$B$8&gt;0,SUM(F3991:O3991)/Inputs!$B$8,0),"")</f>
        <v/>
      </c>
      <c r="C3991" s="27">
        <f>IF($A3991&lt;=Inputs!$B$13,B3991/100,"")</f>
        <v/>
      </c>
      <c r="D3991" s="28">
        <f>IF($A3991&lt;=Inputs!$B$13,C3991*Inputs!$B$7,"")</f>
        <v/>
      </c>
      <c r="E3991" s="29">
        <f>IF($A3991&lt;=Inputs!$B$13,IF(D3991&gt;0,1,0),"")</f>
        <v/>
      </c>
      <c r="F3991" s="26">
        <f>IF($A3991&lt;=Inputs!$B$13,IF(1&lt;=Inputs!$B$8,IF(Inputs!$B$12&gt;0,MAX(MIN(NORM.INV(RAND(),LOOKUP(P3991,Inputs!$J$6:$J$9,Inputs!$G$6:$G$9),LOOKUP(P3991,Inputs!$J$6:$J$9,Inputs!$H$6:$H$9)),Inputs!$B$12),-Inputs!$B$12),NORM.INV(RAND(),LOOKUP(P3991,Inputs!$J$6:$J$9,Inputs!$G$6:$G$9),LOOKUP(P3991,Inputs!$J$6:$J$9,Inputs!$H$6:$H$9))),0),"" )</f>
        <v/>
      </c>
      <c r="G3991" s="26">
        <f>IF($A3991&lt;=Inputs!$B$13,IF(2&lt;=Inputs!$B$8,IF(Inputs!$B$12&gt;0,MAX(MIN(NORM.INV(RAND(),LOOKUP(Q3991,Inputs!$J$6:$J$9,Inputs!$G$6:$G$9),LOOKUP(Q3991,Inputs!$J$6:$J$9,Inputs!$H$6:$H$9)),Inputs!$B$12),-Inputs!$B$12),NORM.INV(RAND(),LOOKUP(Q3991,Inputs!$J$6:$J$9,Inputs!$G$6:$G$9),LOOKUP(Q3991,Inputs!$J$6:$J$9,Inputs!$H$6:$H$9))),0),"" )</f>
        <v/>
      </c>
      <c r="H3991" s="26">
        <f>IF($A3991&lt;=Inputs!$B$13,IF(3&lt;=Inputs!$B$8,IF(Inputs!$B$12&gt;0,MAX(MIN(NORM.INV(RAND(),LOOKUP(R3991,Inputs!$J$6:$J$9,Inputs!$G$6:$G$9),LOOKUP(R3991,Inputs!$J$6:$J$9,Inputs!$H$6:$H$9)),Inputs!$B$12),-Inputs!$B$12),NORM.INV(RAND(),LOOKUP(R3991,Inputs!$J$6:$J$9,Inputs!$G$6:$G$9),LOOKUP(R3991,Inputs!$J$6:$J$9,Inputs!$H$6:$H$9))),0),"" )</f>
        <v/>
      </c>
      <c r="I3991" s="26">
        <f>IF($A3991&lt;=Inputs!$B$13,IF(4&lt;=Inputs!$B$8,IF(Inputs!$B$12&gt;0,MAX(MIN(NORM.INV(RAND(),LOOKUP(S3991,Inputs!$J$6:$J$9,Inputs!$G$6:$G$9),LOOKUP(S3991,Inputs!$J$6:$J$9,Inputs!$H$6:$H$9)),Inputs!$B$12),-Inputs!$B$12),NORM.INV(RAND(),LOOKUP(S3991,Inputs!$J$6:$J$9,Inputs!$G$6:$G$9),LOOKUP(S3991,Inputs!$J$6:$J$9,Inputs!$H$6:$H$9))),0),"" )</f>
        <v/>
      </c>
      <c r="J3991" s="26">
        <f>IF($A3991&lt;=Inputs!$B$13,IF(5&lt;=Inputs!$B$8,IF(Inputs!$B$12&gt;0,MAX(MIN(NORM.INV(RAND(),LOOKUP(T3991,Inputs!$J$6:$J$9,Inputs!$G$6:$G$9),LOOKUP(T3991,Inputs!$J$6:$J$9,Inputs!$H$6:$H$9)),Inputs!$B$12),-Inputs!$B$12),NORM.INV(RAND(),LOOKUP(T3991,Inputs!$J$6:$J$9,Inputs!$G$6:$G$9),LOOKUP(T3991,Inputs!$J$6:$J$9,Inputs!$H$6:$H$9))),0),"" )</f>
        <v/>
      </c>
      <c r="K3991" s="26">
        <f>IF($A3991&lt;=Inputs!$B$13,IF(6&lt;=Inputs!$B$8,IF(Inputs!$B$12&gt;0,MAX(MIN(NORM.INV(RAND(),LOOKUP(U3991,Inputs!$J$6:$J$9,Inputs!$G$6:$G$9),LOOKUP(U3991,Inputs!$J$6:$J$9,Inputs!$H$6:$H$9)),Inputs!$B$12),-Inputs!$B$12),NORM.INV(RAND(),LOOKUP(U3991,Inputs!$J$6:$J$9,Inputs!$G$6:$G$9),LOOKUP(U3991,Inputs!$J$6:$J$9,Inputs!$H$6:$H$9))),0),"" )</f>
        <v/>
      </c>
      <c r="L3991" s="26">
        <f>IF($A3991&lt;=Inputs!$B$13,IF(7&lt;=Inputs!$B$8,IF(Inputs!$B$12&gt;0,MAX(MIN(NORM.INV(RAND(),LOOKUP(V3991,Inputs!$J$6:$J$9,Inputs!$G$6:$G$9),LOOKUP(V3991,Inputs!$J$6:$J$9,Inputs!$H$6:$H$9)),Inputs!$B$12),-Inputs!$B$12),NORM.INV(RAND(),LOOKUP(V3991,Inputs!$J$6:$J$9,Inputs!$G$6:$G$9),LOOKUP(V3991,Inputs!$J$6:$J$9,Inputs!$H$6:$H$9))),0),"" )</f>
        <v/>
      </c>
      <c r="M3991" s="26">
        <f>IF($A3991&lt;=Inputs!$B$13,IF(8&lt;=Inputs!$B$8,IF(Inputs!$B$12&gt;0,MAX(MIN(NORM.INV(RAND(),LOOKUP(W3991,Inputs!$J$6:$J$9,Inputs!$G$6:$G$9),LOOKUP(W3991,Inputs!$J$6:$J$9,Inputs!$H$6:$H$9)),Inputs!$B$12),-Inputs!$B$12),NORM.INV(RAND(),LOOKUP(W3991,Inputs!$J$6:$J$9,Inputs!$G$6:$G$9),LOOKUP(W3991,Inputs!$J$6:$J$9,Inputs!$H$6:$H$9))),0),"" )</f>
        <v/>
      </c>
      <c r="N3991" s="26">
        <f>IF($A3991&lt;=Inputs!$B$13,IF(9&lt;=Inputs!$B$8,IF(Inputs!$B$12&gt;0,MAX(MIN(NORM.INV(RAND(),LOOKUP(X3991,Inputs!$J$6:$J$9,Inputs!$G$6:$G$9),LOOKUP(X3991,Inputs!$J$6:$J$9,Inputs!$H$6:$H$9)),Inputs!$B$12),-Inputs!$B$12),NORM.INV(RAND(),LOOKUP(X3991,Inputs!$J$6:$J$9,Inputs!$G$6:$G$9),LOOKUP(X3991,Inputs!$J$6:$J$9,Inputs!$H$6:$H$9))),0),"" )</f>
        <v/>
      </c>
      <c r="O3991" s="26">
        <f>IF($A3991&lt;=Inputs!$B$13,IF(10&lt;=Inputs!$B$8,IF(Inputs!$B$12&gt;0,MAX(MIN(NORM.INV(RAND(),LOOKUP(Y3991,Inputs!$J$6:$J$9,Inputs!$G$6:$G$9),LOOKUP(Y3991,Inputs!$J$6:$J$9,Inputs!$H$6:$H$9)),Inputs!$B$12),-Inputs!$B$12),NORM.INV(RAND(),LOOKUP(Y3991,Inputs!$J$6:$J$9,Inputs!$G$6:$G$9),LOOKUP(Y3991,Inputs!$J$6:$J$9,Inputs!$H$6:$H$9))),0),"" )</f>
        <v/>
      </c>
      <c r="P3991" s="31">
        <f>IF($A3991&lt;=Inputs!$B$13,RAND(),"")</f>
        <v/>
      </c>
      <c r="Q3991" s="31">
        <f>IF($A3991&lt;=Inputs!$B$13,RAND(),"")</f>
        <v/>
      </c>
      <c r="R3991" s="31">
        <f>IF($A3991&lt;=Inputs!$B$13,RAND(),"")</f>
        <v/>
      </c>
      <c r="S3991" s="31">
        <f>IF($A3991&lt;=Inputs!$B$13,RAND(),"")</f>
        <v/>
      </c>
      <c r="T3991" s="31">
        <f>IF($A3991&lt;=Inputs!$B$13,RAND(),"")</f>
        <v/>
      </c>
      <c r="U3991" s="31">
        <f>IF($A3991&lt;=Inputs!$B$13,RAND(),"")</f>
        <v/>
      </c>
      <c r="V3991" s="31">
        <f>IF($A3991&lt;=Inputs!$B$13,RAND(),"")</f>
        <v/>
      </c>
      <c r="W3991" s="31">
        <f>IF($A3991&lt;=Inputs!$B$13,RAND(),"")</f>
        <v/>
      </c>
      <c r="X3991" s="31">
        <f>IF($A3991&lt;=Inputs!$B$13,RAND(),"")</f>
        <v/>
      </c>
      <c r="Y3991" s="31">
        <f>IF($A3991&lt;=Inputs!$B$13,RAND(),"")</f>
        <v/>
      </c>
    </row>
    <row r="3992">
      <c r="A3992" t="n">
        <v>3987</v>
      </c>
      <c r="B3992" s="26">
        <f>IF($A3992&lt;=Inputs!$B$13,IF(Inputs!$B$8&gt;0,SUM(F3992:O3992)/Inputs!$B$8,0),"")</f>
        <v/>
      </c>
      <c r="C3992" s="27">
        <f>IF($A3992&lt;=Inputs!$B$13,B3992/100,"")</f>
        <v/>
      </c>
      <c r="D3992" s="28">
        <f>IF($A3992&lt;=Inputs!$B$13,C3992*Inputs!$B$7,"")</f>
        <v/>
      </c>
      <c r="E3992" s="29">
        <f>IF($A3992&lt;=Inputs!$B$13,IF(D3992&gt;0,1,0),"")</f>
        <v/>
      </c>
      <c r="F3992" s="26">
        <f>IF($A3992&lt;=Inputs!$B$13,IF(1&lt;=Inputs!$B$8,IF(Inputs!$B$12&gt;0,MAX(MIN(NORM.INV(RAND(),LOOKUP(P3992,Inputs!$J$6:$J$9,Inputs!$G$6:$G$9),LOOKUP(P3992,Inputs!$J$6:$J$9,Inputs!$H$6:$H$9)),Inputs!$B$12),-Inputs!$B$12),NORM.INV(RAND(),LOOKUP(P3992,Inputs!$J$6:$J$9,Inputs!$G$6:$G$9),LOOKUP(P3992,Inputs!$J$6:$J$9,Inputs!$H$6:$H$9))),0),"" )</f>
        <v/>
      </c>
      <c r="G3992" s="26">
        <f>IF($A3992&lt;=Inputs!$B$13,IF(2&lt;=Inputs!$B$8,IF(Inputs!$B$12&gt;0,MAX(MIN(NORM.INV(RAND(),LOOKUP(Q3992,Inputs!$J$6:$J$9,Inputs!$G$6:$G$9),LOOKUP(Q3992,Inputs!$J$6:$J$9,Inputs!$H$6:$H$9)),Inputs!$B$12),-Inputs!$B$12),NORM.INV(RAND(),LOOKUP(Q3992,Inputs!$J$6:$J$9,Inputs!$G$6:$G$9),LOOKUP(Q3992,Inputs!$J$6:$J$9,Inputs!$H$6:$H$9))),0),"" )</f>
        <v/>
      </c>
      <c r="H3992" s="26">
        <f>IF($A3992&lt;=Inputs!$B$13,IF(3&lt;=Inputs!$B$8,IF(Inputs!$B$12&gt;0,MAX(MIN(NORM.INV(RAND(),LOOKUP(R3992,Inputs!$J$6:$J$9,Inputs!$G$6:$G$9),LOOKUP(R3992,Inputs!$J$6:$J$9,Inputs!$H$6:$H$9)),Inputs!$B$12),-Inputs!$B$12),NORM.INV(RAND(),LOOKUP(R3992,Inputs!$J$6:$J$9,Inputs!$G$6:$G$9),LOOKUP(R3992,Inputs!$J$6:$J$9,Inputs!$H$6:$H$9))),0),"" )</f>
        <v/>
      </c>
      <c r="I3992" s="26">
        <f>IF($A3992&lt;=Inputs!$B$13,IF(4&lt;=Inputs!$B$8,IF(Inputs!$B$12&gt;0,MAX(MIN(NORM.INV(RAND(),LOOKUP(S3992,Inputs!$J$6:$J$9,Inputs!$G$6:$G$9),LOOKUP(S3992,Inputs!$J$6:$J$9,Inputs!$H$6:$H$9)),Inputs!$B$12),-Inputs!$B$12),NORM.INV(RAND(),LOOKUP(S3992,Inputs!$J$6:$J$9,Inputs!$G$6:$G$9),LOOKUP(S3992,Inputs!$J$6:$J$9,Inputs!$H$6:$H$9))),0),"" )</f>
        <v/>
      </c>
      <c r="J3992" s="26">
        <f>IF($A3992&lt;=Inputs!$B$13,IF(5&lt;=Inputs!$B$8,IF(Inputs!$B$12&gt;0,MAX(MIN(NORM.INV(RAND(),LOOKUP(T3992,Inputs!$J$6:$J$9,Inputs!$G$6:$G$9),LOOKUP(T3992,Inputs!$J$6:$J$9,Inputs!$H$6:$H$9)),Inputs!$B$12),-Inputs!$B$12),NORM.INV(RAND(),LOOKUP(T3992,Inputs!$J$6:$J$9,Inputs!$G$6:$G$9),LOOKUP(T3992,Inputs!$J$6:$J$9,Inputs!$H$6:$H$9))),0),"" )</f>
        <v/>
      </c>
      <c r="K3992" s="26">
        <f>IF($A3992&lt;=Inputs!$B$13,IF(6&lt;=Inputs!$B$8,IF(Inputs!$B$12&gt;0,MAX(MIN(NORM.INV(RAND(),LOOKUP(U3992,Inputs!$J$6:$J$9,Inputs!$G$6:$G$9),LOOKUP(U3992,Inputs!$J$6:$J$9,Inputs!$H$6:$H$9)),Inputs!$B$12),-Inputs!$B$12),NORM.INV(RAND(),LOOKUP(U3992,Inputs!$J$6:$J$9,Inputs!$G$6:$G$9),LOOKUP(U3992,Inputs!$J$6:$J$9,Inputs!$H$6:$H$9))),0),"" )</f>
        <v/>
      </c>
      <c r="L3992" s="26">
        <f>IF($A3992&lt;=Inputs!$B$13,IF(7&lt;=Inputs!$B$8,IF(Inputs!$B$12&gt;0,MAX(MIN(NORM.INV(RAND(),LOOKUP(V3992,Inputs!$J$6:$J$9,Inputs!$G$6:$G$9),LOOKUP(V3992,Inputs!$J$6:$J$9,Inputs!$H$6:$H$9)),Inputs!$B$12),-Inputs!$B$12),NORM.INV(RAND(),LOOKUP(V3992,Inputs!$J$6:$J$9,Inputs!$G$6:$G$9),LOOKUP(V3992,Inputs!$J$6:$J$9,Inputs!$H$6:$H$9))),0),"" )</f>
        <v/>
      </c>
      <c r="M3992" s="26">
        <f>IF($A3992&lt;=Inputs!$B$13,IF(8&lt;=Inputs!$B$8,IF(Inputs!$B$12&gt;0,MAX(MIN(NORM.INV(RAND(),LOOKUP(W3992,Inputs!$J$6:$J$9,Inputs!$G$6:$G$9),LOOKUP(W3992,Inputs!$J$6:$J$9,Inputs!$H$6:$H$9)),Inputs!$B$12),-Inputs!$B$12),NORM.INV(RAND(),LOOKUP(W3992,Inputs!$J$6:$J$9,Inputs!$G$6:$G$9),LOOKUP(W3992,Inputs!$J$6:$J$9,Inputs!$H$6:$H$9))),0),"" )</f>
        <v/>
      </c>
      <c r="N3992" s="26">
        <f>IF($A3992&lt;=Inputs!$B$13,IF(9&lt;=Inputs!$B$8,IF(Inputs!$B$12&gt;0,MAX(MIN(NORM.INV(RAND(),LOOKUP(X3992,Inputs!$J$6:$J$9,Inputs!$G$6:$G$9),LOOKUP(X3992,Inputs!$J$6:$J$9,Inputs!$H$6:$H$9)),Inputs!$B$12),-Inputs!$B$12),NORM.INV(RAND(),LOOKUP(X3992,Inputs!$J$6:$J$9,Inputs!$G$6:$G$9),LOOKUP(X3992,Inputs!$J$6:$J$9,Inputs!$H$6:$H$9))),0),"" )</f>
        <v/>
      </c>
      <c r="O3992" s="26">
        <f>IF($A3992&lt;=Inputs!$B$13,IF(10&lt;=Inputs!$B$8,IF(Inputs!$B$12&gt;0,MAX(MIN(NORM.INV(RAND(),LOOKUP(Y3992,Inputs!$J$6:$J$9,Inputs!$G$6:$G$9),LOOKUP(Y3992,Inputs!$J$6:$J$9,Inputs!$H$6:$H$9)),Inputs!$B$12),-Inputs!$B$12),NORM.INV(RAND(),LOOKUP(Y3992,Inputs!$J$6:$J$9,Inputs!$G$6:$G$9),LOOKUP(Y3992,Inputs!$J$6:$J$9,Inputs!$H$6:$H$9))),0),"" )</f>
        <v/>
      </c>
      <c r="P3992" s="31">
        <f>IF($A3992&lt;=Inputs!$B$13,RAND(),"")</f>
        <v/>
      </c>
      <c r="Q3992" s="31">
        <f>IF($A3992&lt;=Inputs!$B$13,RAND(),"")</f>
        <v/>
      </c>
      <c r="R3992" s="31">
        <f>IF($A3992&lt;=Inputs!$B$13,RAND(),"")</f>
        <v/>
      </c>
      <c r="S3992" s="31">
        <f>IF($A3992&lt;=Inputs!$B$13,RAND(),"")</f>
        <v/>
      </c>
      <c r="T3992" s="31">
        <f>IF($A3992&lt;=Inputs!$B$13,RAND(),"")</f>
        <v/>
      </c>
      <c r="U3992" s="31">
        <f>IF($A3992&lt;=Inputs!$B$13,RAND(),"")</f>
        <v/>
      </c>
      <c r="V3992" s="31">
        <f>IF($A3992&lt;=Inputs!$B$13,RAND(),"")</f>
        <v/>
      </c>
      <c r="W3992" s="31">
        <f>IF($A3992&lt;=Inputs!$B$13,RAND(),"")</f>
        <v/>
      </c>
      <c r="X3992" s="31">
        <f>IF($A3992&lt;=Inputs!$B$13,RAND(),"")</f>
        <v/>
      </c>
      <c r="Y3992" s="31">
        <f>IF($A3992&lt;=Inputs!$B$13,RAND(),"")</f>
        <v/>
      </c>
    </row>
    <row r="3993">
      <c r="A3993" t="n">
        <v>3988</v>
      </c>
      <c r="B3993" s="26">
        <f>IF($A3993&lt;=Inputs!$B$13,IF(Inputs!$B$8&gt;0,SUM(F3993:O3993)/Inputs!$B$8,0),"")</f>
        <v/>
      </c>
      <c r="C3993" s="27">
        <f>IF($A3993&lt;=Inputs!$B$13,B3993/100,"")</f>
        <v/>
      </c>
      <c r="D3993" s="28">
        <f>IF($A3993&lt;=Inputs!$B$13,C3993*Inputs!$B$7,"")</f>
        <v/>
      </c>
      <c r="E3993" s="29">
        <f>IF($A3993&lt;=Inputs!$B$13,IF(D3993&gt;0,1,0),"")</f>
        <v/>
      </c>
      <c r="F3993" s="26">
        <f>IF($A3993&lt;=Inputs!$B$13,IF(1&lt;=Inputs!$B$8,IF(Inputs!$B$12&gt;0,MAX(MIN(NORM.INV(RAND(),LOOKUP(P3993,Inputs!$J$6:$J$9,Inputs!$G$6:$G$9),LOOKUP(P3993,Inputs!$J$6:$J$9,Inputs!$H$6:$H$9)),Inputs!$B$12),-Inputs!$B$12),NORM.INV(RAND(),LOOKUP(P3993,Inputs!$J$6:$J$9,Inputs!$G$6:$G$9),LOOKUP(P3993,Inputs!$J$6:$J$9,Inputs!$H$6:$H$9))),0),"" )</f>
        <v/>
      </c>
      <c r="G3993" s="26">
        <f>IF($A3993&lt;=Inputs!$B$13,IF(2&lt;=Inputs!$B$8,IF(Inputs!$B$12&gt;0,MAX(MIN(NORM.INV(RAND(),LOOKUP(Q3993,Inputs!$J$6:$J$9,Inputs!$G$6:$G$9),LOOKUP(Q3993,Inputs!$J$6:$J$9,Inputs!$H$6:$H$9)),Inputs!$B$12),-Inputs!$B$12),NORM.INV(RAND(),LOOKUP(Q3993,Inputs!$J$6:$J$9,Inputs!$G$6:$G$9),LOOKUP(Q3993,Inputs!$J$6:$J$9,Inputs!$H$6:$H$9))),0),"" )</f>
        <v/>
      </c>
      <c r="H3993" s="26">
        <f>IF($A3993&lt;=Inputs!$B$13,IF(3&lt;=Inputs!$B$8,IF(Inputs!$B$12&gt;0,MAX(MIN(NORM.INV(RAND(),LOOKUP(R3993,Inputs!$J$6:$J$9,Inputs!$G$6:$G$9),LOOKUP(R3993,Inputs!$J$6:$J$9,Inputs!$H$6:$H$9)),Inputs!$B$12),-Inputs!$B$12),NORM.INV(RAND(),LOOKUP(R3993,Inputs!$J$6:$J$9,Inputs!$G$6:$G$9),LOOKUP(R3993,Inputs!$J$6:$J$9,Inputs!$H$6:$H$9))),0),"" )</f>
        <v/>
      </c>
      <c r="I3993" s="26">
        <f>IF($A3993&lt;=Inputs!$B$13,IF(4&lt;=Inputs!$B$8,IF(Inputs!$B$12&gt;0,MAX(MIN(NORM.INV(RAND(),LOOKUP(S3993,Inputs!$J$6:$J$9,Inputs!$G$6:$G$9),LOOKUP(S3993,Inputs!$J$6:$J$9,Inputs!$H$6:$H$9)),Inputs!$B$12),-Inputs!$B$12),NORM.INV(RAND(),LOOKUP(S3993,Inputs!$J$6:$J$9,Inputs!$G$6:$G$9),LOOKUP(S3993,Inputs!$J$6:$J$9,Inputs!$H$6:$H$9))),0),"" )</f>
        <v/>
      </c>
      <c r="J3993" s="26">
        <f>IF($A3993&lt;=Inputs!$B$13,IF(5&lt;=Inputs!$B$8,IF(Inputs!$B$12&gt;0,MAX(MIN(NORM.INV(RAND(),LOOKUP(T3993,Inputs!$J$6:$J$9,Inputs!$G$6:$G$9),LOOKUP(T3993,Inputs!$J$6:$J$9,Inputs!$H$6:$H$9)),Inputs!$B$12),-Inputs!$B$12),NORM.INV(RAND(),LOOKUP(T3993,Inputs!$J$6:$J$9,Inputs!$G$6:$G$9),LOOKUP(T3993,Inputs!$J$6:$J$9,Inputs!$H$6:$H$9))),0),"" )</f>
        <v/>
      </c>
      <c r="K3993" s="26">
        <f>IF($A3993&lt;=Inputs!$B$13,IF(6&lt;=Inputs!$B$8,IF(Inputs!$B$12&gt;0,MAX(MIN(NORM.INV(RAND(),LOOKUP(U3993,Inputs!$J$6:$J$9,Inputs!$G$6:$G$9),LOOKUP(U3993,Inputs!$J$6:$J$9,Inputs!$H$6:$H$9)),Inputs!$B$12),-Inputs!$B$12),NORM.INV(RAND(),LOOKUP(U3993,Inputs!$J$6:$J$9,Inputs!$G$6:$G$9),LOOKUP(U3993,Inputs!$J$6:$J$9,Inputs!$H$6:$H$9))),0),"" )</f>
        <v/>
      </c>
      <c r="L3993" s="26">
        <f>IF($A3993&lt;=Inputs!$B$13,IF(7&lt;=Inputs!$B$8,IF(Inputs!$B$12&gt;0,MAX(MIN(NORM.INV(RAND(),LOOKUP(V3993,Inputs!$J$6:$J$9,Inputs!$G$6:$G$9),LOOKUP(V3993,Inputs!$J$6:$J$9,Inputs!$H$6:$H$9)),Inputs!$B$12),-Inputs!$B$12),NORM.INV(RAND(),LOOKUP(V3993,Inputs!$J$6:$J$9,Inputs!$G$6:$G$9),LOOKUP(V3993,Inputs!$J$6:$J$9,Inputs!$H$6:$H$9))),0),"" )</f>
        <v/>
      </c>
      <c r="M3993" s="26">
        <f>IF($A3993&lt;=Inputs!$B$13,IF(8&lt;=Inputs!$B$8,IF(Inputs!$B$12&gt;0,MAX(MIN(NORM.INV(RAND(),LOOKUP(W3993,Inputs!$J$6:$J$9,Inputs!$G$6:$G$9),LOOKUP(W3993,Inputs!$J$6:$J$9,Inputs!$H$6:$H$9)),Inputs!$B$12),-Inputs!$B$12),NORM.INV(RAND(),LOOKUP(W3993,Inputs!$J$6:$J$9,Inputs!$G$6:$G$9),LOOKUP(W3993,Inputs!$J$6:$J$9,Inputs!$H$6:$H$9))),0),"" )</f>
        <v/>
      </c>
      <c r="N3993" s="26">
        <f>IF($A3993&lt;=Inputs!$B$13,IF(9&lt;=Inputs!$B$8,IF(Inputs!$B$12&gt;0,MAX(MIN(NORM.INV(RAND(),LOOKUP(X3993,Inputs!$J$6:$J$9,Inputs!$G$6:$G$9),LOOKUP(X3993,Inputs!$J$6:$J$9,Inputs!$H$6:$H$9)),Inputs!$B$12),-Inputs!$B$12),NORM.INV(RAND(),LOOKUP(X3993,Inputs!$J$6:$J$9,Inputs!$G$6:$G$9),LOOKUP(X3993,Inputs!$J$6:$J$9,Inputs!$H$6:$H$9))),0),"" )</f>
        <v/>
      </c>
      <c r="O3993" s="26">
        <f>IF($A3993&lt;=Inputs!$B$13,IF(10&lt;=Inputs!$B$8,IF(Inputs!$B$12&gt;0,MAX(MIN(NORM.INV(RAND(),LOOKUP(Y3993,Inputs!$J$6:$J$9,Inputs!$G$6:$G$9),LOOKUP(Y3993,Inputs!$J$6:$J$9,Inputs!$H$6:$H$9)),Inputs!$B$12),-Inputs!$B$12),NORM.INV(RAND(),LOOKUP(Y3993,Inputs!$J$6:$J$9,Inputs!$G$6:$G$9),LOOKUP(Y3993,Inputs!$J$6:$J$9,Inputs!$H$6:$H$9))),0),"" )</f>
        <v/>
      </c>
      <c r="P3993" s="31">
        <f>IF($A3993&lt;=Inputs!$B$13,RAND(),"")</f>
        <v/>
      </c>
      <c r="Q3993" s="31">
        <f>IF($A3993&lt;=Inputs!$B$13,RAND(),"")</f>
        <v/>
      </c>
      <c r="R3993" s="31">
        <f>IF($A3993&lt;=Inputs!$B$13,RAND(),"")</f>
        <v/>
      </c>
      <c r="S3993" s="31">
        <f>IF($A3993&lt;=Inputs!$B$13,RAND(),"")</f>
        <v/>
      </c>
      <c r="T3993" s="31">
        <f>IF($A3993&lt;=Inputs!$B$13,RAND(),"")</f>
        <v/>
      </c>
      <c r="U3993" s="31">
        <f>IF($A3993&lt;=Inputs!$B$13,RAND(),"")</f>
        <v/>
      </c>
      <c r="V3993" s="31">
        <f>IF($A3993&lt;=Inputs!$B$13,RAND(),"")</f>
        <v/>
      </c>
      <c r="W3993" s="31">
        <f>IF($A3993&lt;=Inputs!$B$13,RAND(),"")</f>
        <v/>
      </c>
      <c r="X3993" s="31">
        <f>IF($A3993&lt;=Inputs!$B$13,RAND(),"")</f>
        <v/>
      </c>
      <c r="Y3993" s="31">
        <f>IF($A3993&lt;=Inputs!$B$13,RAND(),"")</f>
        <v/>
      </c>
    </row>
    <row r="3994">
      <c r="A3994" t="n">
        <v>3989</v>
      </c>
      <c r="B3994" s="26">
        <f>IF($A3994&lt;=Inputs!$B$13,IF(Inputs!$B$8&gt;0,SUM(F3994:O3994)/Inputs!$B$8,0),"")</f>
        <v/>
      </c>
      <c r="C3994" s="27">
        <f>IF($A3994&lt;=Inputs!$B$13,B3994/100,"")</f>
        <v/>
      </c>
      <c r="D3994" s="28">
        <f>IF($A3994&lt;=Inputs!$B$13,C3994*Inputs!$B$7,"")</f>
        <v/>
      </c>
      <c r="E3994" s="29">
        <f>IF($A3994&lt;=Inputs!$B$13,IF(D3994&gt;0,1,0),"")</f>
        <v/>
      </c>
      <c r="F3994" s="26">
        <f>IF($A3994&lt;=Inputs!$B$13,IF(1&lt;=Inputs!$B$8,IF(Inputs!$B$12&gt;0,MAX(MIN(NORM.INV(RAND(),LOOKUP(P3994,Inputs!$J$6:$J$9,Inputs!$G$6:$G$9),LOOKUP(P3994,Inputs!$J$6:$J$9,Inputs!$H$6:$H$9)),Inputs!$B$12),-Inputs!$B$12),NORM.INV(RAND(),LOOKUP(P3994,Inputs!$J$6:$J$9,Inputs!$G$6:$G$9),LOOKUP(P3994,Inputs!$J$6:$J$9,Inputs!$H$6:$H$9))),0),"" )</f>
        <v/>
      </c>
      <c r="G3994" s="26">
        <f>IF($A3994&lt;=Inputs!$B$13,IF(2&lt;=Inputs!$B$8,IF(Inputs!$B$12&gt;0,MAX(MIN(NORM.INV(RAND(),LOOKUP(Q3994,Inputs!$J$6:$J$9,Inputs!$G$6:$G$9),LOOKUP(Q3994,Inputs!$J$6:$J$9,Inputs!$H$6:$H$9)),Inputs!$B$12),-Inputs!$B$12),NORM.INV(RAND(),LOOKUP(Q3994,Inputs!$J$6:$J$9,Inputs!$G$6:$G$9),LOOKUP(Q3994,Inputs!$J$6:$J$9,Inputs!$H$6:$H$9))),0),"" )</f>
        <v/>
      </c>
      <c r="H3994" s="26">
        <f>IF($A3994&lt;=Inputs!$B$13,IF(3&lt;=Inputs!$B$8,IF(Inputs!$B$12&gt;0,MAX(MIN(NORM.INV(RAND(),LOOKUP(R3994,Inputs!$J$6:$J$9,Inputs!$G$6:$G$9),LOOKUP(R3994,Inputs!$J$6:$J$9,Inputs!$H$6:$H$9)),Inputs!$B$12),-Inputs!$B$12),NORM.INV(RAND(),LOOKUP(R3994,Inputs!$J$6:$J$9,Inputs!$G$6:$G$9),LOOKUP(R3994,Inputs!$J$6:$J$9,Inputs!$H$6:$H$9))),0),"" )</f>
        <v/>
      </c>
      <c r="I3994" s="26">
        <f>IF($A3994&lt;=Inputs!$B$13,IF(4&lt;=Inputs!$B$8,IF(Inputs!$B$12&gt;0,MAX(MIN(NORM.INV(RAND(),LOOKUP(S3994,Inputs!$J$6:$J$9,Inputs!$G$6:$G$9),LOOKUP(S3994,Inputs!$J$6:$J$9,Inputs!$H$6:$H$9)),Inputs!$B$12),-Inputs!$B$12),NORM.INV(RAND(),LOOKUP(S3994,Inputs!$J$6:$J$9,Inputs!$G$6:$G$9),LOOKUP(S3994,Inputs!$J$6:$J$9,Inputs!$H$6:$H$9))),0),"" )</f>
        <v/>
      </c>
      <c r="J3994" s="26">
        <f>IF($A3994&lt;=Inputs!$B$13,IF(5&lt;=Inputs!$B$8,IF(Inputs!$B$12&gt;0,MAX(MIN(NORM.INV(RAND(),LOOKUP(T3994,Inputs!$J$6:$J$9,Inputs!$G$6:$G$9),LOOKUP(T3994,Inputs!$J$6:$J$9,Inputs!$H$6:$H$9)),Inputs!$B$12),-Inputs!$B$12),NORM.INV(RAND(),LOOKUP(T3994,Inputs!$J$6:$J$9,Inputs!$G$6:$G$9),LOOKUP(T3994,Inputs!$J$6:$J$9,Inputs!$H$6:$H$9))),0),"" )</f>
        <v/>
      </c>
      <c r="K3994" s="26">
        <f>IF($A3994&lt;=Inputs!$B$13,IF(6&lt;=Inputs!$B$8,IF(Inputs!$B$12&gt;0,MAX(MIN(NORM.INV(RAND(),LOOKUP(U3994,Inputs!$J$6:$J$9,Inputs!$G$6:$G$9),LOOKUP(U3994,Inputs!$J$6:$J$9,Inputs!$H$6:$H$9)),Inputs!$B$12),-Inputs!$B$12),NORM.INV(RAND(),LOOKUP(U3994,Inputs!$J$6:$J$9,Inputs!$G$6:$G$9),LOOKUP(U3994,Inputs!$J$6:$J$9,Inputs!$H$6:$H$9))),0),"" )</f>
        <v/>
      </c>
      <c r="L3994" s="26">
        <f>IF($A3994&lt;=Inputs!$B$13,IF(7&lt;=Inputs!$B$8,IF(Inputs!$B$12&gt;0,MAX(MIN(NORM.INV(RAND(),LOOKUP(V3994,Inputs!$J$6:$J$9,Inputs!$G$6:$G$9),LOOKUP(V3994,Inputs!$J$6:$J$9,Inputs!$H$6:$H$9)),Inputs!$B$12),-Inputs!$B$12),NORM.INV(RAND(),LOOKUP(V3994,Inputs!$J$6:$J$9,Inputs!$G$6:$G$9),LOOKUP(V3994,Inputs!$J$6:$J$9,Inputs!$H$6:$H$9))),0),"" )</f>
        <v/>
      </c>
      <c r="M3994" s="26">
        <f>IF($A3994&lt;=Inputs!$B$13,IF(8&lt;=Inputs!$B$8,IF(Inputs!$B$12&gt;0,MAX(MIN(NORM.INV(RAND(),LOOKUP(W3994,Inputs!$J$6:$J$9,Inputs!$G$6:$G$9),LOOKUP(W3994,Inputs!$J$6:$J$9,Inputs!$H$6:$H$9)),Inputs!$B$12),-Inputs!$B$12),NORM.INV(RAND(),LOOKUP(W3994,Inputs!$J$6:$J$9,Inputs!$G$6:$G$9),LOOKUP(W3994,Inputs!$J$6:$J$9,Inputs!$H$6:$H$9))),0),"" )</f>
        <v/>
      </c>
      <c r="N3994" s="26">
        <f>IF($A3994&lt;=Inputs!$B$13,IF(9&lt;=Inputs!$B$8,IF(Inputs!$B$12&gt;0,MAX(MIN(NORM.INV(RAND(),LOOKUP(X3994,Inputs!$J$6:$J$9,Inputs!$G$6:$G$9),LOOKUP(X3994,Inputs!$J$6:$J$9,Inputs!$H$6:$H$9)),Inputs!$B$12),-Inputs!$B$12),NORM.INV(RAND(),LOOKUP(X3994,Inputs!$J$6:$J$9,Inputs!$G$6:$G$9),LOOKUP(X3994,Inputs!$J$6:$J$9,Inputs!$H$6:$H$9))),0),"" )</f>
        <v/>
      </c>
      <c r="O3994" s="26">
        <f>IF($A3994&lt;=Inputs!$B$13,IF(10&lt;=Inputs!$B$8,IF(Inputs!$B$12&gt;0,MAX(MIN(NORM.INV(RAND(),LOOKUP(Y3994,Inputs!$J$6:$J$9,Inputs!$G$6:$G$9),LOOKUP(Y3994,Inputs!$J$6:$J$9,Inputs!$H$6:$H$9)),Inputs!$B$12),-Inputs!$B$12),NORM.INV(RAND(),LOOKUP(Y3994,Inputs!$J$6:$J$9,Inputs!$G$6:$G$9),LOOKUP(Y3994,Inputs!$J$6:$J$9,Inputs!$H$6:$H$9))),0),"" )</f>
        <v/>
      </c>
      <c r="P3994" s="31">
        <f>IF($A3994&lt;=Inputs!$B$13,RAND(),"")</f>
        <v/>
      </c>
      <c r="Q3994" s="31">
        <f>IF($A3994&lt;=Inputs!$B$13,RAND(),"")</f>
        <v/>
      </c>
      <c r="R3994" s="31">
        <f>IF($A3994&lt;=Inputs!$B$13,RAND(),"")</f>
        <v/>
      </c>
      <c r="S3994" s="31">
        <f>IF($A3994&lt;=Inputs!$B$13,RAND(),"")</f>
        <v/>
      </c>
      <c r="T3994" s="31">
        <f>IF($A3994&lt;=Inputs!$B$13,RAND(),"")</f>
        <v/>
      </c>
      <c r="U3994" s="31">
        <f>IF($A3994&lt;=Inputs!$B$13,RAND(),"")</f>
        <v/>
      </c>
      <c r="V3994" s="31">
        <f>IF($A3994&lt;=Inputs!$B$13,RAND(),"")</f>
        <v/>
      </c>
      <c r="W3994" s="31">
        <f>IF($A3994&lt;=Inputs!$B$13,RAND(),"")</f>
        <v/>
      </c>
      <c r="X3994" s="31">
        <f>IF($A3994&lt;=Inputs!$B$13,RAND(),"")</f>
        <v/>
      </c>
      <c r="Y3994" s="31">
        <f>IF($A3994&lt;=Inputs!$B$13,RAND(),"")</f>
        <v/>
      </c>
    </row>
    <row r="3995">
      <c r="A3995" t="n">
        <v>3990</v>
      </c>
      <c r="B3995" s="26">
        <f>IF($A3995&lt;=Inputs!$B$13,IF(Inputs!$B$8&gt;0,SUM(F3995:O3995)/Inputs!$B$8,0),"")</f>
        <v/>
      </c>
      <c r="C3995" s="27">
        <f>IF($A3995&lt;=Inputs!$B$13,B3995/100,"")</f>
        <v/>
      </c>
      <c r="D3995" s="28">
        <f>IF($A3995&lt;=Inputs!$B$13,C3995*Inputs!$B$7,"")</f>
        <v/>
      </c>
      <c r="E3995" s="29">
        <f>IF($A3995&lt;=Inputs!$B$13,IF(D3995&gt;0,1,0),"")</f>
        <v/>
      </c>
      <c r="F3995" s="26">
        <f>IF($A3995&lt;=Inputs!$B$13,IF(1&lt;=Inputs!$B$8,IF(Inputs!$B$12&gt;0,MAX(MIN(NORM.INV(RAND(),LOOKUP(P3995,Inputs!$J$6:$J$9,Inputs!$G$6:$G$9),LOOKUP(P3995,Inputs!$J$6:$J$9,Inputs!$H$6:$H$9)),Inputs!$B$12),-Inputs!$B$12),NORM.INV(RAND(),LOOKUP(P3995,Inputs!$J$6:$J$9,Inputs!$G$6:$G$9),LOOKUP(P3995,Inputs!$J$6:$J$9,Inputs!$H$6:$H$9))),0),"" )</f>
        <v/>
      </c>
      <c r="G3995" s="26">
        <f>IF($A3995&lt;=Inputs!$B$13,IF(2&lt;=Inputs!$B$8,IF(Inputs!$B$12&gt;0,MAX(MIN(NORM.INV(RAND(),LOOKUP(Q3995,Inputs!$J$6:$J$9,Inputs!$G$6:$G$9),LOOKUP(Q3995,Inputs!$J$6:$J$9,Inputs!$H$6:$H$9)),Inputs!$B$12),-Inputs!$B$12),NORM.INV(RAND(),LOOKUP(Q3995,Inputs!$J$6:$J$9,Inputs!$G$6:$G$9),LOOKUP(Q3995,Inputs!$J$6:$J$9,Inputs!$H$6:$H$9))),0),"" )</f>
        <v/>
      </c>
      <c r="H3995" s="26">
        <f>IF($A3995&lt;=Inputs!$B$13,IF(3&lt;=Inputs!$B$8,IF(Inputs!$B$12&gt;0,MAX(MIN(NORM.INV(RAND(),LOOKUP(R3995,Inputs!$J$6:$J$9,Inputs!$G$6:$G$9),LOOKUP(R3995,Inputs!$J$6:$J$9,Inputs!$H$6:$H$9)),Inputs!$B$12),-Inputs!$B$12),NORM.INV(RAND(),LOOKUP(R3995,Inputs!$J$6:$J$9,Inputs!$G$6:$G$9),LOOKUP(R3995,Inputs!$J$6:$J$9,Inputs!$H$6:$H$9))),0),"" )</f>
        <v/>
      </c>
      <c r="I3995" s="26">
        <f>IF($A3995&lt;=Inputs!$B$13,IF(4&lt;=Inputs!$B$8,IF(Inputs!$B$12&gt;0,MAX(MIN(NORM.INV(RAND(),LOOKUP(S3995,Inputs!$J$6:$J$9,Inputs!$G$6:$G$9),LOOKUP(S3995,Inputs!$J$6:$J$9,Inputs!$H$6:$H$9)),Inputs!$B$12),-Inputs!$B$12),NORM.INV(RAND(),LOOKUP(S3995,Inputs!$J$6:$J$9,Inputs!$G$6:$G$9),LOOKUP(S3995,Inputs!$J$6:$J$9,Inputs!$H$6:$H$9))),0),"" )</f>
        <v/>
      </c>
      <c r="J3995" s="26">
        <f>IF($A3995&lt;=Inputs!$B$13,IF(5&lt;=Inputs!$B$8,IF(Inputs!$B$12&gt;0,MAX(MIN(NORM.INV(RAND(),LOOKUP(T3995,Inputs!$J$6:$J$9,Inputs!$G$6:$G$9),LOOKUP(T3995,Inputs!$J$6:$J$9,Inputs!$H$6:$H$9)),Inputs!$B$12),-Inputs!$B$12),NORM.INV(RAND(),LOOKUP(T3995,Inputs!$J$6:$J$9,Inputs!$G$6:$G$9),LOOKUP(T3995,Inputs!$J$6:$J$9,Inputs!$H$6:$H$9))),0),"" )</f>
        <v/>
      </c>
      <c r="K3995" s="26">
        <f>IF($A3995&lt;=Inputs!$B$13,IF(6&lt;=Inputs!$B$8,IF(Inputs!$B$12&gt;0,MAX(MIN(NORM.INV(RAND(),LOOKUP(U3995,Inputs!$J$6:$J$9,Inputs!$G$6:$G$9),LOOKUP(U3995,Inputs!$J$6:$J$9,Inputs!$H$6:$H$9)),Inputs!$B$12),-Inputs!$B$12),NORM.INV(RAND(),LOOKUP(U3995,Inputs!$J$6:$J$9,Inputs!$G$6:$G$9),LOOKUP(U3995,Inputs!$J$6:$J$9,Inputs!$H$6:$H$9))),0),"" )</f>
        <v/>
      </c>
      <c r="L3995" s="26">
        <f>IF($A3995&lt;=Inputs!$B$13,IF(7&lt;=Inputs!$B$8,IF(Inputs!$B$12&gt;0,MAX(MIN(NORM.INV(RAND(),LOOKUP(V3995,Inputs!$J$6:$J$9,Inputs!$G$6:$G$9),LOOKUP(V3995,Inputs!$J$6:$J$9,Inputs!$H$6:$H$9)),Inputs!$B$12),-Inputs!$B$12),NORM.INV(RAND(),LOOKUP(V3995,Inputs!$J$6:$J$9,Inputs!$G$6:$G$9),LOOKUP(V3995,Inputs!$J$6:$J$9,Inputs!$H$6:$H$9))),0),"" )</f>
        <v/>
      </c>
      <c r="M3995" s="26">
        <f>IF($A3995&lt;=Inputs!$B$13,IF(8&lt;=Inputs!$B$8,IF(Inputs!$B$12&gt;0,MAX(MIN(NORM.INV(RAND(),LOOKUP(W3995,Inputs!$J$6:$J$9,Inputs!$G$6:$G$9),LOOKUP(W3995,Inputs!$J$6:$J$9,Inputs!$H$6:$H$9)),Inputs!$B$12),-Inputs!$B$12),NORM.INV(RAND(),LOOKUP(W3995,Inputs!$J$6:$J$9,Inputs!$G$6:$G$9),LOOKUP(W3995,Inputs!$J$6:$J$9,Inputs!$H$6:$H$9))),0),"" )</f>
        <v/>
      </c>
      <c r="N3995" s="26">
        <f>IF($A3995&lt;=Inputs!$B$13,IF(9&lt;=Inputs!$B$8,IF(Inputs!$B$12&gt;0,MAX(MIN(NORM.INV(RAND(),LOOKUP(X3995,Inputs!$J$6:$J$9,Inputs!$G$6:$G$9),LOOKUP(X3995,Inputs!$J$6:$J$9,Inputs!$H$6:$H$9)),Inputs!$B$12),-Inputs!$B$12),NORM.INV(RAND(),LOOKUP(X3995,Inputs!$J$6:$J$9,Inputs!$G$6:$G$9),LOOKUP(X3995,Inputs!$J$6:$J$9,Inputs!$H$6:$H$9))),0),"" )</f>
        <v/>
      </c>
      <c r="O3995" s="26">
        <f>IF($A3995&lt;=Inputs!$B$13,IF(10&lt;=Inputs!$B$8,IF(Inputs!$B$12&gt;0,MAX(MIN(NORM.INV(RAND(),LOOKUP(Y3995,Inputs!$J$6:$J$9,Inputs!$G$6:$G$9),LOOKUP(Y3995,Inputs!$J$6:$J$9,Inputs!$H$6:$H$9)),Inputs!$B$12),-Inputs!$B$12),NORM.INV(RAND(),LOOKUP(Y3995,Inputs!$J$6:$J$9,Inputs!$G$6:$G$9),LOOKUP(Y3995,Inputs!$J$6:$J$9,Inputs!$H$6:$H$9))),0),"" )</f>
        <v/>
      </c>
      <c r="P3995" s="31">
        <f>IF($A3995&lt;=Inputs!$B$13,RAND(),"")</f>
        <v/>
      </c>
      <c r="Q3995" s="31">
        <f>IF($A3995&lt;=Inputs!$B$13,RAND(),"")</f>
        <v/>
      </c>
      <c r="R3995" s="31">
        <f>IF($A3995&lt;=Inputs!$B$13,RAND(),"")</f>
        <v/>
      </c>
      <c r="S3995" s="31">
        <f>IF($A3995&lt;=Inputs!$B$13,RAND(),"")</f>
        <v/>
      </c>
      <c r="T3995" s="31">
        <f>IF($A3995&lt;=Inputs!$B$13,RAND(),"")</f>
        <v/>
      </c>
      <c r="U3995" s="31">
        <f>IF($A3995&lt;=Inputs!$B$13,RAND(),"")</f>
        <v/>
      </c>
      <c r="V3995" s="31">
        <f>IF($A3995&lt;=Inputs!$B$13,RAND(),"")</f>
        <v/>
      </c>
      <c r="W3995" s="31">
        <f>IF($A3995&lt;=Inputs!$B$13,RAND(),"")</f>
        <v/>
      </c>
      <c r="X3995" s="31">
        <f>IF($A3995&lt;=Inputs!$B$13,RAND(),"")</f>
        <v/>
      </c>
      <c r="Y3995" s="31">
        <f>IF($A3995&lt;=Inputs!$B$13,RAND(),"")</f>
        <v/>
      </c>
    </row>
    <row r="3996">
      <c r="A3996" t="n">
        <v>3991</v>
      </c>
      <c r="B3996" s="26">
        <f>IF($A3996&lt;=Inputs!$B$13,IF(Inputs!$B$8&gt;0,SUM(F3996:O3996)/Inputs!$B$8,0),"")</f>
        <v/>
      </c>
      <c r="C3996" s="27">
        <f>IF($A3996&lt;=Inputs!$B$13,B3996/100,"")</f>
        <v/>
      </c>
      <c r="D3996" s="28">
        <f>IF($A3996&lt;=Inputs!$B$13,C3996*Inputs!$B$7,"")</f>
        <v/>
      </c>
      <c r="E3996" s="29">
        <f>IF($A3996&lt;=Inputs!$B$13,IF(D3996&gt;0,1,0),"")</f>
        <v/>
      </c>
      <c r="F3996" s="26">
        <f>IF($A3996&lt;=Inputs!$B$13,IF(1&lt;=Inputs!$B$8,IF(Inputs!$B$12&gt;0,MAX(MIN(NORM.INV(RAND(),LOOKUP(P3996,Inputs!$J$6:$J$9,Inputs!$G$6:$G$9),LOOKUP(P3996,Inputs!$J$6:$J$9,Inputs!$H$6:$H$9)),Inputs!$B$12),-Inputs!$B$12),NORM.INV(RAND(),LOOKUP(P3996,Inputs!$J$6:$J$9,Inputs!$G$6:$G$9),LOOKUP(P3996,Inputs!$J$6:$J$9,Inputs!$H$6:$H$9))),0),"" )</f>
        <v/>
      </c>
      <c r="G3996" s="26">
        <f>IF($A3996&lt;=Inputs!$B$13,IF(2&lt;=Inputs!$B$8,IF(Inputs!$B$12&gt;0,MAX(MIN(NORM.INV(RAND(),LOOKUP(Q3996,Inputs!$J$6:$J$9,Inputs!$G$6:$G$9),LOOKUP(Q3996,Inputs!$J$6:$J$9,Inputs!$H$6:$H$9)),Inputs!$B$12),-Inputs!$B$12),NORM.INV(RAND(),LOOKUP(Q3996,Inputs!$J$6:$J$9,Inputs!$G$6:$G$9),LOOKUP(Q3996,Inputs!$J$6:$J$9,Inputs!$H$6:$H$9))),0),"" )</f>
        <v/>
      </c>
      <c r="H3996" s="26">
        <f>IF($A3996&lt;=Inputs!$B$13,IF(3&lt;=Inputs!$B$8,IF(Inputs!$B$12&gt;0,MAX(MIN(NORM.INV(RAND(),LOOKUP(R3996,Inputs!$J$6:$J$9,Inputs!$G$6:$G$9),LOOKUP(R3996,Inputs!$J$6:$J$9,Inputs!$H$6:$H$9)),Inputs!$B$12),-Inputs!$B$12),NORM.INV(RAND(),LOOKUP(R3996,Inputs!$J$6:$J$9,Inputs!$G$6:$G$9),LOOKUP(R3996,Inputs!$J$6:$J$9,Inputs!$H$6:$H$9))),0),"" )</f>
        <v/>
      </c>
      <c r="I3996" s="26">
        <f>IF($A3996&lt;=Inputs!$B$13,IF(4&lt;=Inputs!$B$8,IF(Inputs!$B$12&gt;0,MAX(MIN(NORM.INV(RAND(),LOOKUP(S3996,Inputs!$J$6:$J$9,Inputs!$G$6:$G$9),LOOKUP(S3996,Inputs!$J$6:$J$9,Inputs!$H$6:$H$9)),Inputs!$B$12),-Inputs!$B$12),NORM.INV(RAND(),LOOKUP(S3996,Inputs!$J$6:$J$9,Inputs!$G$6:$G$9),LOOKUP(S3996,Inputs!$J$6:$J$9,Inputs!$H$6:$H$9))),0),"" )</f>
        <v/>
      </c>
      <c r="J3996" s="26">
        <f>IF($A3996&lt;=Inputs!$B$13,IF(5&lt;=Inputs!$B$8,IF(Inputs!$B$12&gt;0,MAX(MIN(NORM.INV(RAND(),LOOKUP(T3996,Inputs!$J$6:$J$9,Inputs!$G$6:$G$9),LOOKUP(T3996,Inputs!$J$6:$J$9,Inputs!$H$6:$H$9)),Inputs!$B$12),-Inputs!$B$12),NORM.INV(RAND(),LOOKUP(T3996,Inputs!$J$6:$J$9,Inputs!$G$6:$G$9),LOOKUP(T3996,Inputs!$J$6:$J$9,Inputs!$H$6:$H$9))),0),"" )</f>
        <v/>
      </c>
      <c r="K3996" s="26">
        <f>IF($A3996&lt;=Inputs!$B$13,IF(6&lt;=Inputs!$B$8,IF(Inputs!$B$12&gt;0,MAX(MIN(NORM.INV(RAND(),LOOKUP(U3996,Inputs!$J$6:$J$9,Inputs!$G$6:$G$9),LOOKUP(U3996,Inputs!$J$6:$J$9,Inputs!$H$6:$H$9)),Inputs!$B$12),-Inputs!$B$12),NORM.INV(RAND(),LOOKUP(U3996,Inputs!$J$6:$J$9,Inputs!$G$6:$G$9),LOOKUP(U3996,Inputs!$J$6:$J$9,Inputs!$H$6:$H$9))),0),"" )</f>
        <v/>
      </c>
      <c r="L3996" s="26">
        <f>IF($A3996&lt;=Inputs!$B$13,IF(7&lt;=Inputs!$B$8,IF(Inputs!$B$12&gt;0,MAX(MIN(NORM.INV(RAND(),LOOKUP(V3996,Inputs!$J$6:$J$9,Inputs!$G$6:$G$9),LOOKUP(V3996,Inputs!$J$6:$J$9,Inputs!$H$6:$H$9)),Inputs!$B$12),-Inputs!$B$12),NORM.INV(RAND(),LOOKUP(V3996,Inputs!$J$6:$J$9,Inputs!$G$6:$G$9),LOOKUP(V3996,Inputs!$J$6:$J$9,Inputs!$H$6:$H$9))),0),"" )</f>
        <v/>
      </c>
      <c r="M3996" s="26">
        <f>IF($A3996&lt;=Inputs!$B$13,IF(8&lt;=Inputs!$B$8,IF(Inputs!$B$12&gt;0,MAX(MIN(NORM.INV(RAND(),LOOKUP(W3996,Inputs!$J$6:$J$9,Inputs!$G$6:$G$9),LOOKUP(W3996,Inputs!$J$6:$J$9,Inputs!$H$6:$H$9)),Inputs!$B$12),-Inputs!$B$12),NORM.INV(RAND(),LOOKUP(W3996,Inputs!$J$6:$J$9,Inputs!$G$6:$G$9),LOOKUP(W3996,Inputs!$J$6:$J$9,Inputs!$H$6:$H$9))),0),"" )</f>
        <v/>
      </c>
      <c r="N3996" s="26">
        <f>IF($A3996&lt;=Inputs!$B$13,IF(9&lt;=Inputs!$B$8,IF(Inputs!$B$12&gt;0,MAX(MIN(NORM.INV(RAND(),LOOKUP(X3996,Inputs!$J$6:$J$9,Inputs!$G$6:$G$9),LOOKUP(X3996,Inputs!$J$6:$J$9,Inputs!$H$6:$H$9)),Inputs!$B$12),-Inputs!$B$12),NORM.INV(RAND(),LOOKUP(X3996,Inputs!$J$6:$J$9,Inputs!$G$6:$G$9),LOOKUP(X3996,Inputs!$J$6:$J$9,Inputs!$H$6:$H$9))),0),"" )</f>
        <v/>
      </c>
      <c r="O3996" s="26">
        <f>IF($A3996&lt;=Inputs!$B$13,IF(10&lt;=Inputs!$B$8,IF(Inputs!$B$12&gt;0,MAX(MIN(NORM.INV(RAND(),LOOKUP(Y3996,Inputs!$J$6:$J$9,Inputs!$G$6:$G$9),LOOKUP(Y3996,Inputs!$J$6:$J$9,Inputs!$H$6:$H$9)),Inputs!$B$12),-Inputs!$B$12),NORM.INV(RAND(),LOOKUP(Y3996,Inputs!$J$6:$J$9,Inputs!$G$6:$G$9),LOOKUP(Y3996,Inputs!$J$6:$J$9,Inputs!$H$6:$H$9))),0),"" )</f>
        <v/>
      </c>
      <c r="P3996" s="31">
        <f>IF($A3996&lt;=Inputs!$B$13,RAND(),"")</f>
        <v/>
      </c>
      <c r="Q3996" s="31">
        <f>IF($A3996&lt;=Inputs!$B$13,RAND(),"")</f>
        <v/>
      </c>
      <c r="R3996" s="31">
        <f>IF($A3996&lt;=Inputs!$B$13,RAND(),"")</f>
        <v/>
      </c>
      <c r="S3996" s="31">
        <f>IF($A3996&lt;=Inputs!$B$13,RAND(),"")</f>
        <v/>
      </c>
      <c r="T3996" s="31">
        <f>IF($A3996&lt;=Inputs!$B$13,RAND(),"")</f>
        <v/>
      </c>
      <c r="U3996" s="31">
        <f>IF($A3996&lt;=Inputs!$B$13,RAND(),"")</f>
        <v/>
      </c>
      <c r="V3996" s="31">
        <f>IF($A3996&lt;=Inputs!$B$13,RAND(),"")</f>
        <v/>
      </c>
      <c r="W3996" s="31">
        <f>IF($A3996&lt;=Inputs!$B$13,RAND(),"")</f>
        <v/>
      </c>
      <c r="X3996" s="31">
        <f>IF($A3996&lt;=Inputs!$B$13,RAND(),"")</f>
        <v/>
      </c>
      <c r="Y3996" s="31">
        <f>IF($A3996&lt;=Inputs!$B$13,RAND(),"")</f>
        <v/>
      </c>
    </row>
    <row r="3997">
      <c r="A3997" t="n">
        <v>3992</v>
      </c>
      <c r="B3997" s="26">
        <f>IF($A3997&lt;=Inputs!$B$13,IF(Inputs!$B$8&gt;0,SUM(F3997:O3997)/Inputs!$B$8,0),"")</f>
        <v/>
      </c>
      <c r="C3997" s="27">
        <f>IF($A3997&lt;=Inputs!$B$13,B3997/100,"")</f>
        <v/>
      </c>
      <c r="D3997" s="28">
        <f>IF($A3997&lt;=Inputs!$B$13,C3997*Inputs!$B$7,"")</f>
        <v/>
      </c>
      <c r="E3997" s="29">
        <f>IF($A3997&lt;=Inputs!$B$13,IF(D3997&gt;0,1,0),"")</f>
        <v/>
      </c>
      <c r="F3997" s="26">
        <f>IF($A3997&lt;=Inputs!$B$13,IF(1&lt;=Inputs!$B$8,IF(Inputs!$B$12&gt;0,MAX(MIN(NORM.INV(RAND(),LOOKUP(P3997,Inputs!$J$6:$J$9,Inputs!$G$6:$G$9),LOOKUP(P3997,Inputs!$J$6:$J$9,Inputs!$H$6:$H$9)),Inputs!$B$12),-Inputs!$B$12),NORM.INV(RAND(),LOOKUP(P3997,Inputs!$J$6:$J$9,Inputs!$G$6:$G$9),LOOKUP(P3997,Inputs!$J$6:$J$9,Inputs!$H$6:$H$9))),0),"" )</f>
        <v/>
      </c>
      <c r="G3997" s="26">
        <f>IF($A3997&lt;=Inputs!$B$13,IF(2&lt;=Inputs!$B$8,IF(Inputs!$B$12&gt;0,MAX(MIN(NORM.INV(RAND(),LOOKUP(Q3997,Inputs!$J$6:$J$9,Inputs!$G$6:$G$9),LOOKUP(Q3997,Inputs!$J$6:$J$9,Inputs!$H$6:$H$9)),Inputs!$B$12),-Inputs!$B$12),NORM.INV(RAND(),LOOKUP(Q3997,Inputs!$J$6:$J$9,Inputs!$G$6:$G$9),LOOKUP(Q3997,Inputs!$J$6:$J$9,Inputs!$H$6:$H$9))),0),"" )</f>
        <v/>
      </c>
      <c r="H3997" s="26">
        <f>IF($A3997&lt;=Inputs!$B$13,IF(3&lt;=Inputs!$B$8,IF(Inputs!$B$12&gt;0,MAX(MIN(NORM.INV(RAND(),LOOKUP(R3997,Inputs!$J$6:$J$9,Inputs!$G$6:$G$9),LOOKUP(R3997,Inputs!$J$6:$J$9,Inputs!$H$6:$H$9)),Inputs!$B$12),-Inputs!$B$12),NORM.INV(RAND(),LOOKUP(R3997,Inputs!$J$6:$J$9,Inputs!$G$6:$G$9),LOOKUP(R3997,Inputs!$J$6:$J$9,Inputs!$H$6:$H$9))),0),"" )</f>
        <v/>
      </c>
      <c r="I3997" s="26">
        <f>IF($A3997&lt;=Inputs!$B$13,IF(4&lt;=Inputs!$B$8,IF(Inputs!$B$12&gt;0,MAX(MIN(NORM.INV(RAND(),LOOKUP(S3997,Inputs!$J$6:$J$9,Inputs!$G$6:$G$9),LOOKUP(S3997,Inputs!$J$6:$J$9,Inputs!$H$6:$H$9)),Inputs!$B$12),-Inputs!$B$12),NORM.INV(RAND(),LOOKUP(S3997,Inputs!$J$6:$J$9,Inputs!$G$6:$G$9),LOOKUP(S3997,Inputs!$J$6:$J$9,Inputs!$H$6:$H$9))),0),"" )</f>
        <v/>
      </c>
      <c r="J3997" s="26">
        <f>IF($A3997&lt;=Inputs!$B$13,IF(5&lt;=Inputs!$B$8,IF(Inputs!$B$12&gt;0,MAX(MIN(NORM.INV(RAND(),LOOKUP(T3997,Inputs!$J$6:$J$9,Inputs!$G$6:$G$9),LOOKUP(T3997,Inputs!$J$6:$J$9,Inputs!$H$6:$H$9)),Inputs!$B$12),-Inputs!$B$12),NORM.INV(RAND(),LOOKUP(T3997,Inputs!$J$6:$J$9,Inputs!$G$6:$G$9),LOOKUP(T3997,Inputs!$J$6:$J$9,Inputs!$H$6:$H$9))),0),"" )</f>
        <v/>
      </c>
      <c r="K3997" s="26">
        <f>IF($A3997&lt;=Inputs!$B$13,IF(6&lt;=Inputs!$B$8,IF(Inputs!$B$12&gt;0,MAX(MIN(NORM.INV(RAND(),LOOKUP(U3997,Inputs!$J$6:$J$9,Inputs!$G$6:$G$9),LOOKUP(U3997,Inputs!$J$6:$J$9,Inputs!$H$6:$H$9)),Inputs!$B$12),-Inputs!$B$12),NORM.INV(RAND(),LOOKUP(U3997,Inputs!$J$6:$J$9,Inputs!$G$6:$G$9),LOOKUP(U3997,Inputs!$J$6:$J$9,Inputs!$H$6:$H$9))),0),"" )</f>
        <v/>
      </c>
      <c r="L3997" s="26">
        <f>IF($A3997&lt;=Inputs!$B$13,IF(7&lt;=Inputs!$B$8,IF(Inputs!$B$12&gt;0,MAX(MIN(NORM.INV(RAND(),LOOKUP(V3997,Inputs!$J$6:$J$9,Inputs!$G$6:$G$9),LOOKUP(V3997,Inputs!$J$6:$J$9,Inputs!$H$6:$H$9)),Inputs!$B$12),-Inputs!$B$12),NORM.INV(RAND(),LOOKUP(V3997,Inputs!$J$6:$J$9,Inputs!$G$6:$G$9),LOOKUP(V3997,Inputs!$J$6:$J$9,Inputs!$H$6:$H$9))),0),"" )</f>
        <v/>
      </c>
      <c r="M3997" s="26">
        <f>IF($A3997&lt;=Inputs!$B$13,IF(8&lt;=Inputs!$B$8,IF(Inputs!$B$12&gt;0,MAX(MIN(NORM.INV(RAND(),LOOKUP(W3997,Inputs!$J$6:$J$9,Inputs!$G$6:$G$9),LOOKUP(W3997,Inputs!$J$6:$J$9,Inputs!$H$6:$H$9)),Inputs!$B$12),-Inputs!$B$12),NORM.INV(RAND(),LOOKUP(W3997,Inputs!$J$6:$J$9,Inputs!$G$6:$G$9),LOOKUP(W3997,Inputs!$J$6:$J$9,Inputs!$H$6:$H$9))),0),"" )</f>
        <v/>
      </c>
      <c r="N3997" s="26">
        <f>IF($A3997&lt;=Inputs!$B$13,IF(9&lt;=Inputs!$B$8,IF(Inputs!$B$12&gt;0,MAX(MIN(NORM.INV(RAND(),LOOKUP(X3997,Inputs!$J$6:$J$9,Inputs!$G$6:$G$9),LOOKUP(X3997,Inputs!$J$6:$J$9,Inputs!$H$6:$H$9)),Inputs!$B$12),-Inputs!$B$12),NORM.INV(RAND(),LOOKUP(X3997,Inputs!$J$6:$J$9,Inputs!$G$6:$G$9),LOOKUP(X3997,Inputs!$J$6:$J$9,Inputs!$H$6:$H$9))),0),"" )</f>
        <v/>
      </c>
      <c r="O3997" s="26">
        <f>IF($A3997&lt;=Inputs!$B$13,IF(10&lt;=Inputs!$B$8,IF(Inputs!$B$12&gt;0,MAX(MIN(NORM.INV(RAND(),LOOKUP(Y3997,Inputs!$J$6:$J$9,Inputs!$G$6:$G$9),LOOKUP(Y3997,Inputs!$J$6:$J$9,Inputs!$H$6:$H$9)),Inputs!$B$12),-Inputs!$B$12),NORM.INV(RAND(),LOOKUP(Y3997,Inputs!$J$6:$J$9,Inputs!$G$6:$G$9),LOOKUP(Y3997,Inputs!$J$6:$J$9,Inputs!$H$6:$H$9))),0),"" )</f>
        <v/>
      </c>
      <c r="P3997" s="31">
        <f>IF($A3997&lt;=Inputs!$B$13,RAND(),"")</f>
        <v/>
      </c>
      <c r="Q3997" s="31">
        <f>IF($A3997&lt;=Inputs!$B$13,RAND(),"")</f>
        <v/>
      </c>
      <c r="R3997" s="31">
        <f>IF($A3997&lt;=Inputs!$B$13,RAND(),"")</f>
        <v/>
      </c>
      <c r="S3997" s="31">
        <f>IF($A3997&lt;=Inputs!$B$13,RAND(),"")</f>
        <v/>
      </c>
      <c r="T3997" s="31">
        <f>IF($A3997&lt;=Inputs!$B$13,RAND(),"")</f>
        <v/>
      </c>
      <c r="U3997" s="31">
        <f>IF($A3997&lt;=Inputs!$B$13,RAND(),"")</f>
        <v/>
      </c>
      <c r="V3997" s="31">
        <f>IF($A3997&lt;=Inputs!$B$13,RAND(),"")</f>
        <v/>
      </c>
      <c r="W3997" s="31">
        <f>IF($A3997&lt;=Inputs!$B$13,RAND(),"")</f>
        <v/>
      </c>
      <c r="X3997" s="31">
        <f>IF($A3997&lt;=Inputs!$B$13,RAND(),"")</f>
        <v/>
      </c>
      <c r="Y3997" s="31">
        <f>IF($A3997&lt;=Inputs!$B$13,RAND(),"")</f>
        <v/>
      </c>
    </row>
    <row r="3998">
      <c r="A3998" t="n">
        <v>3993</v>
      </c>
      <c r="B3998" s="26">
        <f>IF($A3998&lt;=Inputs!$B$13,IF(Inputs!$B$8&gt;0,SUM(F3998:O3998)/Inputs!$B$8,0),"")</f>
        <v/>
      </c>
      <c r="C3998" s="27">
        <f>IF($A3998&lt;=Inputs!$B$13,B3998/100,"")</f>
        <v/>
      </c>
      <c r="D3998" s="28">
        <f>IF($A3998&lt;=Inputs!$B$13,C3998*Inputs!$B$7,"")</f>
        <v/>
      </c>
      <c r="E3998" s="29">
        <f>IF($A3998&lt;=Inputs!$B$13,IF(D3998&gt;0,1,0),"")</f>
        <v/>
      </c>
      <c r="F3998" s="26">
        <f>IF($A3998&lt;=Inputs!$B$13,IF(1&lt;=Inputs!$B$8,IF(Inputs!$B$12&gt;0,MAX(MIN(NORM.INV(RAND(),LOOKUP(P3998,Inputs!$J$6:$J$9,Inputs!$G$6:$G$9),LOOKUP(P3998,Inputs!$J$6:$J$9,Inputs!$H$6:$H$9)),Inputs!$B$12),-Inputs!$B$12),NORM.INV(RAND(),LOOKUP(P3998,Inputs!$J$6:$J$9,Inputs!$G$6:$G$9),LOOKUP(P3998,Inputs!$J$6:$J$9,Inputs!$H$6:$H$9))),0),"" )</f>
        <v/>
      </c>
      <c r="G3998" s="26">
        <f>IF($A3998&lt;=Inputs!$B$13,IF(2&lt;=Inputs!$B$8,IF(Inputs!$B$12&gt;0,MAX(MIN(NORM.INV(RAND(),LOOKUP(Q3998,Inputs!$J$6:$J$9,Inputs!$G$6:$G$9),LOOKUP(Q3998,Inputs!$J$6:$J$9,Inputs!$H$6:$H$9)),Inputs!$B$12),-Inputs!$B$12),NORM.INV(RAND(),LOOKUP(Q3998,Inputs!$J$6:$J$9,Inputs!$G$6:$G$9),LOOKUP(Q3998,Inputs!$J$6:$J$9,Inputs!$H$6:$H$9))),0),"" )</f>
        <v/>
      </c>
      <c r="H3998" s="26">
        <f>IF($A3998&lt;=Inputs!$B$13,IF(3&lt;=Inputs!$B$8,IF(Inputs!$B$12&gt;0,MAX(MIN(NORM.INV(RAND(),LOOKUP(R3998,Inputs!$J$6:$J$9,Inputs!$G$6:$G$9),LOOKUP(R3998,Inputs!$J$6:$J$9,Inputs!$H$6:$H$9)),Inputs!$B$12),-Inputs!$B$12),NORM.INV(RAND(),LOOKUP(R3998,Inputs!$J$6:$J$9,Inputs!$G$6:$G$9),LOOKUP(R3998,Inputs!$J$6:$J$9,Inputs!$H$6:$H$9))),0),"" )</f>
        <v/>
      </c>
      <c r="I3998" s="26">
        <f>IF($A3998&lt;=Inputs!$B$13,IF(4&lt;=Inputs!$B$8,IF(Inputs!$B$12&gt;0,MAX(MIN(NORM.INV(RAND(),LOOKUP(S3998,Inputs!$J$6:$J$9,Inputs!$G$6:$G$9),LOOKUP(S3998,Inputs!$J$6:$J$9,Inputs!$H$6:$H$9)),Inputs!$B$12),-Inputs!$B$12),NORM.INV(RAND(),LOOKUP(S3998,Inputs!$J$6:$J$9,Inputs!$G$6:$G$9),LOOKUP(S3998,Inputs!$J$6:$J$9,Inputs!$H$6:$H$9))),0),"" )</f>
        <v/>
      </c>
      <c r="J3998" s="26">
        <f>IF($A3998&lt;=Inputs!$B$13,IF(5&lt;=Inputs!$B$8,IF(Inputs!$B$12&gt;0,MAX(MIN(NORM.INV(RAND(),LOOKUP(T3998,Inputs!$J$6:$J$9,Inputs!$G$6:$G$9),LOOKUP(T3998,Inputs!$J$6:$J$9,Inputs!$H$6:$H$9)),Inputs!$B$12),-Inputs!$B$12),NORM.INV(RAND(),LOOKUP(T3998,Inputs!$J$6:$J$9,Inputs!$G$6:$G$9),LOOKUP(T3998,Inputs!$J$6:$J$9,Inputs!$H$6:$H$9))),0),"" )</f>
        <v/>
      </c>
      <c r="K3998" s="26">
        <f>IF($A3998&lt;=Inputs!$B$13,IF(6&lt;=Inputs!$B$8,IF(Inputs!$B$12&gt;0,MAX(MIN(NORM.INV(RAND(),LOOKUP(U3998,Inputs!$J$6:$J$9,Inputs!$G$6:$G$9),LOOKUP(U3998,Inputs!$J$6:$J$9,Inputs!$H$6:$H$9)),Inputs!$B$12),-Inputs!$B$12),NORM.INV(RAND(),LOOKUP(U3998,Inputs!$J$6:$J$9,Inputs!$G$6:$G$9),LOOKUP(U3998,Inputs!$J$6:$J$9,Inputs!$H$6:$H$9))),0),"" )</f>
        <v/>
      </c>
      <c r="L3998" s="26">
        <f>IF($A3998&lt;=Inputs!$B$13,IF(7&lt;=Inputs!$B$8,IF(Inputs!$B$12&gt;0,MAX(MIN(NORM.INV(RAND(),LOOKUP(V3998,Inputs!$J$6:$J$9,Inputs!$G$6:$G$9),LOOKUP(V3998,Inputs!$J$6:$J$9,Inputs!$H$6:$H$9)),Inputs!$B$12),-Inputs!$B$12),NORM.INV(RAND(),LOOKUP(V3998,Inputs!$J$6:$J$9,Inputs!$G$6:$G$9),LOOKUP(V3998,Inputs!$J$6:$J$9,Inputs!$H$6:$H$9))),0),"" )</f>
        <v/>
      </c>
      <c r="M3998" s="26">
        <f>IF($A3998&lt;=Inputs!$B$13,IF(8&lt;=Inputs!$B$8,IF(Inputs!$B$12&gt;0,MAX(MIN(NORM.INV(RAND(),LOOKUP(W3998,Inputs!$J$6:$J$9,Inputs!$G$6:$G$9),LOOKUP(W3998,Inputs!$J$6:$J$9,Inputs!$H$6:$H$9)),Inputs!$B$12),-Inputs!$B$12),NORM.INV(RAND(),LOOKUP(W3998,Inputs!$J$6:$J$9,Inputs!$G$6:$G$9),LOOKUP(W3998,Inputs!$J$6:$J$9,Inputs!$H$6:$H$9))),0),"" )</f>
        <v/>
      </c>
      <c r="N3998" s="26">
        <f>IF($A3998&lt;=Inputs!$B$13,IF(9&lt;=Inputs!$B$8,IF(Inputs!$B$12&gt;0,MAX(MIN(NORM.INV(RAND(),LOOKUP(X3998,Inputs!$J$6:$J$9,Inputs!$G$6:$G$9),LOOKUP(X3998,Inputs!$J$6:$J$9,Inputs!$H$6:$H$9)),Inputs!$B$12),-Inputs!$B$12),NORM.INV(RAND(),LOOKUP(X3998,Inputs!$J$6:$J$9,Inputs!$G$6:$G$9),LOOKUP(X3998,Inputs!$J$6:$J$9,Inputs!$H$6:$H$9))),0),"" )</f>
        <v/>
      </c>
      <c r="O3998" s="26">
        <f>IF($A3998&lt;=Inputs!$B$13,IF(10&lt;=Inputs!$B$8,IF(Inputs!$B$12&gt;0,MAX(MIN(NORM.INV(RAND(),LOOKUP(Y3998,Inputs!$J$6:$J$9,Inputs!$G$6:$G$9),LOOKUP(Y3998,Inputs!$J$6:$J$9,Inputs!$H$6:$H$9)),Inputs!$B$12),-Inputs!$B$12),NORM.INV(RAND(),LOOKUP(Y3998,Inputs!$J$6:$J$9,Inputs!$G$6:$G$9),LOOKUP(Y3998,Inputs!$J$6:$J$9,Inputs!$H$6:$H$9))),0),"" )</f>
        <v/>
      </c>
      <c r="P3998" s="31">
        <f>IF($A3998&lt;=Inputs!$B$13,RAND(),"")</f>
        <v/>
      </c>
      <c r="Q3998" s="31">
        <f>IF($A3998&lt;=Inputs!$B$13,RAND(),"")</f>
        <v/>
      </c>
      <c r="R3998" s="31">
        <f>IF($A3998&lt;=Inputs!$B$13,RAND(),"")</f>
        <v/>
      </c>
      <c r="S3998" s="31">
        <f>IF($A3998&lt;=Inputs!$B$13,RAND(),"")</f>
        <v/>
      </c>
      <c r="T3998" s="31">
        <f>IF($A3998&lt;=Inputs!$B$13,RAND(),"")</f>
        <v/>
      </c>
      <c r="U3998" s="31">
        <f>IF($A3998&lt;=Inputs!$B$13,RAND(),"")</f>
        <v/>
      </c>
      <c r="V3998" s="31">
        <f>IF($A3998&lt;=Inputs!$B$13,RAND(),"")</f>
        <v/>
      </c>
      <c r="W3998" s="31">
        <f>IF($A3998&lt;=Inputs!$B$13,RAND(),"")</f>
        <v/>
      </c>
      <c r="X3998" s="31">
        <f>IF($A3998&lt;=Inputs!$B$13,RAND(),"")</f>
        <v/>
      </c>
      <c r="Y3998" s="31">
        <f>IF($A3998&lt;=Inputs!$B$13,RAND(),"")</f>
        <v/>
      </c>
    </row>
    <row r="3999">
      <c r="A3999" t="n">
        <v>3994</v>
      </c>
      <c r="B3999" s="26">
        <f>IF($A3999&lt;=Inputs!$B$13,IF(Inputs!$B$8&gt;0,SUM(F3999:O3999)/Inputs!$B$8,0),"")</f>
        <v/>
      </c>
      <c r="C3999" s="27">
        <f>IF($A3999&lt;=Inputs!$B$13,B3999/100,"")</f>
        <v/>
      </c>
      <c r="D3999" s="28">
        <f>IF($A3999&lt;=Inputs!$B$13,C3999*Inputs!$B$7,"")</f>
        <v/>
      </c>
      <c r="E3999" s="29">
        <f>IF($A3999&lt;=Inputs!$B$13,IF(D3999&gt;0,1,0),"")</f>
        <v/>
      </c>
      <c r="F3999" s="26">
        <f>IF($A3999&lt;=Inputs!$B$13,IF(1&lt;=Inputs!$B$8,IF(Inputs!$B$12&gt;0,MAX(MIN(NORM.INV(RAND(),LOOKUP(P3999,Inputs!$J$6:$J$9,Inputs!$G$6:$G$9),LOOKUP(P3999,Inputs!$J$6:$J$9,Inputs!$H$6:$H$9)),Inputs!$B$12),-Inputs!$B$12),NORM.INV(RAND(),LOOKUP(P3999,Inputs!$J$6:$J$9,Inputs!$G$6:$G$9),LOOKUP(P3999,Inputs!$J$6:$J$9,Inputs!$H$6:$H$9))),0),"" )</f>
        <v/>
      </c>
      <c r="G3999" s="26">
        <f>IF($A3999&lt;=Inputs!$B$13,IF(2&lt;=Inputs!$B$8,IF(Inputs!$B$12&gt;0,MAX(MIN(NORM.INV(RAND(),LOOKUP(Q3999,Inputs!$J$6:$J$9,Inputs!$G$6:$G$9),LOOKUP(Q3999,Inputs!$J$6:$J$9,Inputs!$H$6:$H$9)),Inputs!$B$12),-Inputs!$B$12),NORM.INV(RAND(),LOOKUP(Q3999,Inputs!$J$6:$J$9,Inputs!$G$6:$G$9),LOOKUP(Q3999,Inputs!$J$6:$J$9,Inputs!$H$6:$H$9))),0),"" )</f>
        <v/>
      </c>
      <c r="H3999" s="26">
        <f>IF($A3999&lt;=Inputs!$B$13,IF(3&lt;=Inputs!$B$8,IF(Inputs!$B$12&gt;0,MAX(MIN(NORM.INV(RAND(),LOOKUP(R3999,Inputs!$J$6:$J$9,Inputs!$G$6:$G$9),LOOKUP(R3999,Inputs!$J$6:$J$9,Inputs!$H$6:$H$9)),Inputs!$B$12),-Inputs!$B$12),NORM.INV(RAND(),LOOKUP(R3999,Inputs!$J$6:$J$9,Inputs!$G$6:$G$9),LOOKUP(R3999,Inputs!$J$6:$J$9,Inputs!$H$6:$H$9))),0),"" )</f>
        <v/>
      </c>
      <c r="I3999" s="26">
        <f>IF($A3999&lt;=Inputs!$B$13,IF(4&lt;=Inputs!$B$8,IF(Inputs!$B$12&gt;0,MAX(MIN(NORM.INV(RAND(),LOOKUP(S3999,Inputs!$J$6:$J$9,Inputs!$G$6:$G$9),LOOKUP(S3999,Inputs!$J$6:$J$9,Inputs!$H$6:$H$9)),Inputs!$B$12),-Inputs!$B$12),NORM.INV(RAND(),LOOKUP(S3999,Inputs!$J$6:$J$9,Inputs!$G$6:$G$9),LOOKUP(S3999,Inputs!$J$6:$J$9,Inputs!$H$6:$H$9))),0),"" )</f>
        <v/>
      </c>
      <c r="J3999" s="26">
        <f>IF($A3999&lt;=Inputs!$B$13,IF(5&lt;=Inputs!$B$8,IF(Inputs!$B$12&gt;0,MAX(MIN(NORM.INV(RAND(),LOOKUP(T3999,Inputs!$J$6:$J$9,Inputs!$G$6:$G$9),LOOKUP(T3999,Inputs!$J$6:$J$9,Inputs!$H$6:$H$9)),Inputs!$B$12),-Inputs!$B$12),NORM.INV(RAND(),LOOKUP(T3999,Inputs!$J$6:$J$9,Inputs!$G$6:$G$9),LOOKUP(T3999,Inputs!$J$6:$J$9,Inputs!$H$6:$H$9))),0),"" )</f>
        <v/>
      </c>
      <c r="K3999" s="26">
        <f>IF($A3999&lt;=Inputs!$B$13,IF(6&lt;=Inputs!$B$8,IF(Inputs!$B$12&gt;0,MAX(MIN(NORM.INV(RAND(),LOOKUP(U3999,Inputs!$J$6:$J$9,Inputs!$G$6:$G$9),LOOKUP(U3999,Inputs!$J$6:$J$9,Inputs!$H$6:$H$9)),Inputs!$B$12),-Inputs!$B$12),NORM.INV(RAND(),LOOKUP(U3999,Inputs!$J$6:$J$9,Inputs!$G$6:$G$9),LOOKUP(U3999,Inputs!$J$6:$J$9,Inputs!$H$6:$H$9))),0),"" )</f>
        <v/>
      </c>
      <c r="L3999" s="26">
        <f>IF($A3999&lt;=Inputs!$B$13,IF(7&lt;=Inputs!$B$8,IF(Inputs!$B$12&gt;0,MAX(MIN(NORM.INV(RAND(),LOOKUP(V3999,Inputs!$J$6:$J$9,Inputs!$G$6:$G$9),LOOKUP(V3999,Inputs!$J$6:$J$9,Inputs!$H$6:$H$9)),Inputs!$B$12),-Inputs!$B$12),NORM.INV(RAND(),LOOKUP(V3999,Inputs!$J$6:$J$9,Inputs!$G$6:$G$9),LOOKUP(V3999,Inputs!$J$6:$J$9,Inputs!$H$6:$H$9))),0),"" )</f>
        <v/>
      </c>
      <c r="M3999" s="26">
        <f>IF($A3999&lt;=Inputs!$B$13,IF(8&lt;=Inputs!$B$8,IF(Inputs!$B$12&gt;0,MAX(MIN(NORM.INV(RAND(),LOOKUP(W3999,Inputs!$J$6:$J$9,Inputs!$G$6:$G$9),LOOKUP(W3999,Inputs!$J$6:$J$9,Inputs!$H$6:$H$9)),Inputs!$B$12),-Inputs!$B$12),NORM.INV(RAND(),LOOKUP(W3999,Inputs!$J$6:$J$9,Inputs!$G$6:$G$9),LOOKUP(W3999,Inputs!$J$6:$J$9,Inputs!$H$6:$H$9))),0),"" )</f>
        <v/>
      </c>
      <c r="N3999" s="26">
        <f>IF($A3999&lt;=Inputs!$B$13,IF(9&lt;=Inputs!$B$8,IF(Inputs!$B$12&gt;0,MAX(MIN(NORM.INV(RAND(),LOOKUP(X3999,Inputs!$J$6:$J$9,Inputs!$G$6:$G$9),LOOKUP(X3999,Inputs!$J$6:$J$9,Inputs!$H$6:$H$9)),Inputs!$B$12),-Inputs!$B$12),NORM.INV(RAND(),LOOKUP(X3999,Inputs!$J$6:$J$9,Inputs!$G$6:$G$9),LOOKUP(X3999,Inputs!$J$6:$J$9,Inputs!$H$6:$H$9))),0),"" )</f>
        <v/>
      </c>
      <c r="O3999" s="26">
        <f>IF($A3999&lt;=Inputs!$B$13,IF(10&lt;=Inputs!$B$8,IF(Inputs!$B$12&gt;0,MAX(MIN(NORM.INV(RAND(),LOOKUP(Y3999,Inputs!$J$6:$J$9,Inputs!$G$6:$G$9),LOOKUP(Y3999,Inputs!$J$6:$J$9,Inputs!$H$6:$H$9)),Inputs!$B$12),-Inputs!$B$12),NORM.INV(RAND(),LOOKUP(Y3999,Inputs!$J$6:$J$9,Inputs!$G$6:$G$9),LOOKUP(Y3999,Inputs!$J$6:$J$9,Inputs!$H$6:$H$9))),0),"" )</f>
        <v/>
      </c>
      <c r="P3999" s="31">
        <f>IF($A3999&lt;=Inputs!$B$13,RAND(),"")</f>
        <v/>
      </c>
      <c r="Q3999" s="31">
        <f>IF($A3999&lt;=Inputs!$B$13,RAND(),"")</f>
        <v/>
      </c>
      <c r="R3999" s="31">
        <f>IF($A3999&lt;=Inputs!$B$13,RAND(),"")</f>
        <v/>
      </c>
      <c r="S3999" s="31">
        <f>IF($A3999&lt;=Inputs!$B$13,RAND(),"")</f>
        <v/>
      </c>
      <c r="T3999" s="31">
        <f>IF($A3999&lt;=Inputs!$B$13,RAND(),"")</f>
        <v/>
      </c>
      <c r="U3999" s="31">
        <f>IF($A3999&lt;=Inputs!$B$13,RAND(),"")</f>
        <v/>
      </c>
      <c r="V3999" s="31">
        <f>IF($A3999&lt;=Inputs!$B$13,RAND(),"")</f>
        <v/>
      </c>
      <c r="W3999" s="31">
        <f>IF($A3999&lt;=Inputs!$B$13,RAND(),"")</f>
        <v/>
      </c>
      <c r="X3999" s="31">
        <f>IF($A3999&lt;=Inputs!$B$13,RAND(),"")</f>
        <v/>
      </c>
      <c r="Y3999" s="31">
        <f>IF($A3999&lt;=Inputs!$B$13,RAND(),"")</f>
        <v/>
      </c>
    </row>
    <row r="4000">
      <c r="A4000" t="n">
        <v>3995</v>
      </c>
      <c r="B4000" s="26">
        <f>IF($A4000&lt;=Inputs!$B$13,IF(Inputs!$B$8&gt;0,SUM(F4000:O4000)/Inputs!$B$8,0),"")</f>
        <v/>
      </c>
      <c r="C4000" s="27">
        <f>IF($A4000&lt;=Inputs!$B$13,B4000/100,"")</f>
        <v/>
      </c>
      <c r="D4000" s="28">
        <f>IF($A4000&lt;=Inputs!$B$13,C4000*Inputs!$B$7,"")</f>
        <v/>
      </c>
      <c r="E4000" s="29">
        <f>IF($A4000&lt;=Inputs!$B$13,IF(D4000&gt;0,1,0),"")</f>
        <v/>
      </c>
      <c r="F4000" s="26">
        <f>IF($A4000&lt;=Inputs!$B$13,IF(1&lt;=Inputs!$B$8,IF(Inputs!$B$12&gt;0,MAX(MIN(NORM.INV(RAND(),LOOKUP(P4000,Inputs!$J$6:$J$9,Inputs!$G$6:$G$9),LOOKUP(P4000,Inputs!$J$6:$J$9,Inputs!$H$6:$H$9)),Inputs!$B$12),-Inputs!$B$12),NORM.INV(RAND(),LOOKUP(P4000,Inputs!$J$6:$J$9,Inputs!$G$6:$G$9),LOOKUP(P4000,Inputs!$J$6:$J$9,Inputs!$H$6:$H$9))),0),"" )</f>
        <v/>
      </c>
      <c r="G4000" s="26">
        <f>IF($A4000&lt;=Inputs!$B$13,IF(2&lt;=Inputs!$B$8,IF(Inputs!$B$12&gt;0,MAX(MIN(NORM.INV(RAND(),LOOKUP(Q4000,Inputs!$J$6:$J$9,Inputs!$G$6:$G$9),LOOKUP(Q4000,Inputs!$J$6:$J$9,Inputs!$H$6:$H$9)),Inputs!$B$12),-Inputs!$B$12),NORM.INV(RAND(),LOOKUP(Q4000,Inputs!$J$6:$J$9,Inputs!$G$6:$G$9),LOOKUP(Q4000,Inputs!$J$6:$J$9,Inputs!$H$6:$H$9))),0),"" )</f>
        <v/>
      </c>
      <c r="H4000" s="26">
        <f>IF($A4000&lt;=Inputs!$B$13,IF(3&lt;=Inputs!$B$8,IF(Inputs!$B$12&gt;0,MAX(MIN(NORM.INV(RAND(),LOOKUP(R4000,Inputs!$J$6:$J$9,Inputs!$G$6:$G$9),LOOKUP(R4000,Inputs!$J$6:$J$9,Inputs!$H$6:$H$9)),Inputs!$B$12),-Inputs!$B$12),NORM.INV(RAND(),LOOKUP(R4000,Inputs!$J$6:$J$9,Inputs!$G$6:$G$9),LOOKUP(R4000,Inputs!$J$6:$J$9,Inputs!$H$6:$H$9))),0),"" )</f>
        <v/>
      </c>
      <c r="I4000" s="26">
        <f>IF($A4000&lt;=Inputs!$B$13,IF(4&lt;=Inputs!$B$8,IF(Inputs!$B$12&gt;0,MAX(MIN(NORM.INV(RAND(),LOOKUP(S4000,Inputs!$J$6:$J$9,Inputs!$G$6:$G$9),LOOKUP(S4000,Inputs!$J$6:$J$9,Inputs!$H$6:$H$9)),Inputs!$B$12),-Inputs!$B$12),NORM.INV(RAND(),LOOKUP(S4000,Inputs!$J$6:$J$9,Inputs!$G$6:$G$9),LOOKUP(S4000,Inputs!$J$6:$J$9,Inputs!$H$6:$H$9))),0),"" )</f>
        <v/>
      </c>
      <c r="J4000" s="26">
        <f>IF($A4000&lt;=Inputs!$B$13,IF(5&lt;=Inputs!$B$8,IF(Inputs!$B$12&gt;0,MAX(MIN(NORM.INV(RAND(),LOOKUP(T4000,Inputs!$J$6:$J$9,Inputs!$G$6:$G$9),LOOKUP(T4000,Inputs!$J$6:$J$9,Inputs!$H$6:$H$9)),Inputs!$B$12),-Inputs!$B$12),NORM.INV(RAND(),LOOKUP(T4000,Inputs!$J$6:$J$9,Inputs!$G$6:$G$9),LOOKUP(T4000,Inputs!$J$6:$J$9,Inputs!$H$6:$H$9))),0),"" )</f>
        <v/>
      </c>
      <c r="K4000" s="26">
        <f>IF($A4000&lt;=Inputs!$B$13,IF(6&lt;=Inputs!$B$8,IF(Inputs!$B$12&gt;0,MAX(MIN(NORM.INV(RAND(),LOOKUP(U4000,Inputs!$J$6:$J$9,Inputs!$G$6:$G$9),LOOKUP(U4000,Inputs!$J$6:$J$9,Inputs!$H$6:$H$9)),Inputs!$B$12),-Inputs!$B$12),NORM.INV(RAND(),LOOKUP(U4000,Inputs!$J$6:$J$9,Inputs!$G$6:$G$9),LOOKUP(U4000,Inputs!$J$6:$J$9,Inputs!$H$6:$H$9))),0),"" )</f>
        <v/>
      </c>
      <c r="L4000" s="26">
        <f>IF($A4000&lt;=Inputs!$B$13,IF(7&lt;=Inputs!$B$8,IF(Inputs!$B$12&gt;0,MAX(MIN(NORM.INV(RAND(),LOOKUP(V4000,Inputs!$J$6:$J$9,Inputs!$G$6:$G$9),LOOKUP(V4000,Inputs!$J$6:$J$9,Inputs!$H$6:$H$9)),Inputs!$B$12),-Inputs!$B$12),NORM.INV(RAND(),LOOKUP(V4000,Inputs!$J$6:$J$9,Inputs!$G$6:$G$9),LOOKUP(V4000,Inputs!$J$6:$J$9,Inputs!$H$6:$H$9))),0),"" )</f>
        <v/>
      </c>
      <c r="M4000" s="26">
        <f>IF($A4000&lt;=Inputs!$B$13,IF(8&lt;=Inputs!$B$8,IF(Inputs!$B$12&gt;0,MAX(MIN(NORM.INV(RAND(),LOOKUP(W4000,Inputs!$J$6:$J$9,Inputs!$G$6:$G$9),LOOKUP(W4000,Inputs!$J$6:$J$9,Inputs!$H$6:$H$9)),Inputs!$B$12),-Inputs!$B$12),NORM.INV(RAND(),LOOKUP(W4000,Inputs!$J$6:$J$9,Inputs!$G$6:$G$9),LOOKUP(W4000,Inputs!$J$6:$J$9,Inputs!$H$6:$H$9))),0),"" )</f>
        <v/>
      </c>
      <c r="N4000" s="26">
        <f>IF($A4000&lt;=Inputs!$B$13,IF(9&lt;=Inputs!$B$8,IF(Inputs!$B$12&gt;0,MAX(MIN(NORM.INV(RAND(),LOOKUP(X4000,Inputs!$J$6:$J$9,Inputs!$G$6:$G$9),LOOKUP(X4000,Inputs!$J$6:$J$9,Inputs!$H$6:$H$9)),Inputs!$B$12),-Inputs!$B$12),NORM.INV(RAND(),LOOKUP(X4000,Inputs!$J$6:$J$9,Inputs!$G$6:$G$9),LOOKUP(X4000,Inputs!$J$6:$J$9,Inputs!$H$6:$H$9))),0),"" )</f>
        <v/>
      </c>
      <c r="O4000" s="26">
        <f>IF($A4000&lt;=Inputs!$B$13,IF(10&lt;=Inputs!$B$8,IF(Inputs!$B$12&gt;0,MAX(MIN(NORM.INV(RAND(),LOOKUP(Y4000,Inputs!$J$6:$J$9,Inputs!$G$6:$G$9),LOOKUP(Y4000,Inputs!$J$6:$J$9,Inputs!$H$6:$H$9)),Inputs!$B$12),-Inputs!$B$12),NORM.INV(RAND(),LOOKUP(Y4000,Inputs!$J$6:$J$9,Inputs!$G$6:$G$9),LOOKUP(Y4000,Inputs!$J$6:$J$9,Inputs!$H$6:$H$9))),0),"" )</f>
        <v/>
      </c>
      <c r="P4000" s="31">
        <f>IF($A4000&lt;=Inputs!$B$13,RAND(),"")</f>
        <v/>
      </c>
      <c r="Q4000" s="31">
        <f>IF($A4000&lt;=Inputs!$B$13,RAND(),"")</f>
        <v/>
      </c>
      <c r="R4000" s="31">
        <f>IF($A4000&lt;=Inputs!$B$13,RAND(),"")</f>
        <v/>
      </c>
      <c r="S4000" s="31">
        <f>IF($A4000&lt;=Inputs!$B$13,RAND(),"")</f>
        <v/>
      </c>
      <c r="T4000" s="31">
        <f>IF($A4000&lt;=Inputs!$B$13,RAND(),"")</f>
        <v/>
      </c>
      <c r="U4000" s="31">
        <f>IF($A4000&lt;=Inputs!$B$13,RAND(),"")</f>
        <v/>
      </c>
      <c r="V4000" s="31">
        <f>IF($A4000&lt;=Inputs!$B$13,RAND(),"")</f>
        <v/>
      </c>
      <c r="W4000" s="31">
        <f>IF($A4000&lt;=Inputs!$B$13,RAND(),"")</f>
        <v/>
      </c>
      <c r="X4000" s="31">
        <f>IF($A4000&lt;=Inputs!$B$13,RAND(),"")</f>
        <v/>
      </c>
      <c r="Y4000" s="31">
        <f>IF($A4000&lt;=Inputs!$B$13,RAND(),"")</f>
        <v/>
      </c>
    </row>
    <row r="4001">
      <c r="A4001" t="n">
        <v>3996</v>
      </c>
      <c r="B4001" s="26">
        <f>IF($A4001&lt;=Inputs!$B$13,IF(Inputs!$B$8&gt;0,SUM(F4001:O4001)/Inputs!$B$8,0),"")</f>
        <v/>
      </c>
      <c r="C4001" s="27">
        <f>IF($A4001&lt;=Inputs!$B$13,B4001/100,"")</f>
        <v/>
      </c>
      <c r="D4001" s="28">
        <f>IF($A4001&lt;=Inputs!$B$13,C4001*Inputs!$B$7,"")</f>
        <v/>
      </c>
      <c r="E4001" s="29">
        <f>IF($A4001&lt;=Inputs!$B$13,IF(D4001&gt;0,1,0),"")</f>
        <v/>
      </c>
      <c r="F4001" s="26">
        <f>IF($A4001&lt;=Inputs!$B$13,IF(1&lt;=Inputs!$B$8,IF(Inputs!$B$12&gt;0,MAX(MIN(NORM.INV(RAND(),LOOKUP(P4001,Inputs!$J$6:$J$9,Inputs!$G$6:$G$9),LOOKUP(P4001,Inputs!$J$6:$J$9,Inputs!$H$6:$H$9)),Inputs!$B$12),-Inputs!$B$12),NORM.INV(RAND(),LOOKUP(P4001,Inputs!$J$6:$J$9,Inputs!$G$6:$G$9),LOOKUP(P4001,Inputs!$J$6:$J$9,Inputs!$H$6:$H$9))),0),"" )</f>
        <v/>
      </c>
      <c r="G4001" s="26">
        <f>IF($A4001&lt;=Inputs!$B$13,IF(2&lt;=Inputs!$B$8,IF(Inputs!$B$12&gt;0,MAX(MIN(NORM.INV(RAND(),LOOKUP(Q4001,Inputs!$J$6:$J$9,Inputs!$G$6:$G$9),LOOKUP(Q4001,Inputs!$J$6:$J$9,Inputs!$H$6:$H$9)),Inputs!$B$12),-Inputs!$B$12),NORM.INV(RAND(),LOOKUP(Q4001,Inputs!$J$6:$J$9,Inputs!$G$6:$G$9),LOOKUP(Q4001,Inputs!$J$6:$J$9,Inputs!$H$6:$H$9))),0),"" )</f>
        <v/>
      </c>
      <c r="H4001" s="26">
        <f>IF($A4001&lt;=Inputs!$B$13,IF(3&lt;=Inputs!$B$8,IF(Inputs!$B$12&gt;0,MAX(MIN(NORM.INV(RAND(),LOOKUP(R4001,Inputs!$J$6:$J$9,Inputs!$G$6:$G$9),LOOKUP(R4001,Inputs!$J$6:$J$9,Inputs!$H$6:$H$9)),Inputs!$B$12),-Inputs!$B$12),NORM.INV(RAND(),LOOKUP(R4001,Inputs!$J$6:$J$9,Inputs!$G$6:$G$9),LOOKUP(R4001,Inputs!$J$6:$J$9,Inputs!$H$6:$H$9))),0),"" )</f>
        <v/>
      </c>
      <c r="I4001" s="26">
        <f>IF($A4001&lt;=Inputs!$B$13,IF(4&lt;=Inputs!$B$8,IF(Inputs!$B$12&gt;0,MAX(MIN(NORM.INV(RAND(),LOOKUP(S4001,Inputs!$J$6:$J$9,Inputs!$G$6:$G$9),LOOKUP(S4001,Inputs!$J$6:$J$9,Inputs!$H$6:$H$9)),Inputs!$B$12),-Inputs!$B$12),NORM.INV(RAND(),LOOKUP(S4001,Inputs!$J$6:$J$9,Inputs!$G$6:$G$9),LOOKUP(S4001,Inputs!$J$6:$J$9,Inputs!$H$6:$H$9))),0),"" )</f>
        <v/>
      </c>
      <c r="J4001" s="26">
        <f>IF($A4001&lt;=Inputs!$B$13,IF(5&lt;=Inputs!$B$8,IF(Inputs!$B$12&gt;0,MAX(MIN(NORM.INV(RAND(),LOOKUP(T4001,Inputs!$J$6:$J$9,Inputs!$G$6:$G$9),LOOKUP(T4001,Inputs!$J$6:$J$9,Inputs!$H$6:$H$9)),Inputs!$B$12),-Inputs!$B$12),NORM.INV(RAND(),LOOKUP(T4001,Inputs!$J$6:$J$9,Inputs!$G$6:$G$9),LOOKUP(T4001,Inputs!$J$6:$J$9,Inputs!$H$6:$H$9))),0),"" )</f>
        <v/>
      </c>
      <c r="K4001" s="26">
        <f>IF($A4001&lt;=Inputs!$B$13,IF(6&lt;=Inputs!$B$8,IF(Inputs!$B$12&gt;0,MAX(MIN(NORM.INV(RAND(),LOOKUP(U4001,Inputs!$J$6:$J$9,Inputs!$G$6:$G$9),LOOKUP(U4001,Inputs!$J$6:$J$9,Inputs!$H$6:$H$9)),Inputs!$B$12),-Inputs!$B$12),NORM.INV(RAND(),LOOKUP(U4001,Inputs!$J$6:$J$9,Inputs!$G$6:$G$9),LOOKUP(U4001,Inputs!$J$6:$J$9,Inputs!$H$6:$H$9))),0),"" )</f>
        <v/>
      </c>
      <c r="L4001" s="26">
        <f>IF($A4001&lt;=Inputs!$B$13,IF(7&lt;=Inputs!$B$8,IF(Inputs!$B$12&gt;0,MAX(MIN(NORM.INV(RAND(),LOOKUP(V4001,Inputs!$J$6:$J$9,Inputs!$G$6:$G$9),LOOKUP(V4001,Inputs!$J$6:$J$9,Inputs!$H$6:$H$9)),Inputs!$B$12),-Inputs!$B$12),NORM.INV(RAND(),LOOKUP(V4001,Inputs!$J$6:$J$9,Inputs!$G$6:$G$9),LOOKUP(V4001,Inputs!$J$6:$J$9,Inputs!$H$6:$H$9))),0),"" )</f>
        <v/>
      </c>
      <c r="M4001" s="26">
        <f>IF($A4001&lt;=Inputs!$B$13,IF(8&lt;=Inputs!$B$8,IF(Inputs!$B$12&gt;0,MAX(MIN(NORM.INV(RAND(),LOOKUP(W4001,Inputs!$J$6:$J$9,Inputs!$G$6:$G$9),LOOKUP(W4001,Inputs!$J$6:$J$9,Inputs!$H$6:$H$9)),Inputs!$B$12),-Inputs!$B$12),NORM.INV(RAND(),LOOKUP(W4001,Inputs!$J$6:$J$9,Inputs!$G$6:$G$9),LOOKUP(W4001,Inputs!$J$6:$J$9,Inputs!$H$6:$H$9))),0),"" )</f>
        <v/>
      </c>
      <c r="N4001" s="26">
        <f>IF($A4001&lt;=Inputs!$B$13,IF(9&lt;=Inputs!$B$8,IF(Inputs!$B$12&gt;0,MAX(MIN(NORM.INV(RAND(),LOOKUP(X4001,Inputs!$J$6:$J$9,Inputs!$G$6:$G$9),LOOKUP(X4001,Inputs!$J$6:$J$9,Inputs!$H$6:$H$9)),Inputs!$B$12),-Inputs!$B$12),NORM.INV(RAND(),LOOKUP(X4001,Inputs!$J$6:$J$9,Inputs!$G$6:$G$9),LOOKUP(X4001,Inputs!$J$6:$J$9,Inputs!$H$6:$H$9))),0),"" )</f>
        <v/>
      </c>
      <c r="O4001" s="26">
        <f>IF($A4001&lt;=Inputs!$B$13,IF(10&lt;=Inputs!$B$8,IF(Inputs!$B$12&gt;0,MAX(MIN(NORM.INV(RAND(),LOOKUP(Y4001,Inputs!$J$6:$J$9,Inputs!$G$6:$G$9),LOOKUP(Y4001,Inputs!$J$6:$J$9,Inputs!$H$6:$H$9)),Inputs!$B$12),-Inputs!$B$12),NORM.INV(RAND(),LOOKUP(Y4001,Inputs!$J$6:$J$9,Inputs!$G$6:$G$9),LOOKUP(Y4001,Inputs!$J$6:$J$9,Inputs!$H$6:$H$9))),0),"" )</f>
        <v/>
      </c>
      <c r="P4001" s="31">
        <f>IF($A4001&lt;=Inputs!$B$13,RAND(),"")</f>
        <v/>
      </c>
      <c r="Q4001" s="31">
        <f>IF($A4001&lt;=Inputs!$B$13,RAND(),"")</f>
        <v/>
      </c>
      <c r="R4001" s="31">
        <f>IF($A4001&lt;=Inputs!$B$13,RAND(),"")</f>
        <v/>
      </c>
      <c r="S4001" s="31">
        <f>IF($A4001&lt;=Inputs!$B$13,RAND(),"")</f>
        <v/>
      </c>
      <c r="T4001" s="31">
        <f>IF($A4001&lt;=Inputs!$B$13,RAND(),"")</f>
        <v/>
      </c>
      <c r="U4001" s="31">
        <f>IF($A4001&lt;=Inputs!$B$13,RAND(),"")</f>
        <v/>
      </c>
      <c r="V4001" s="31">
        <f>IF($A4001&lt;=Inputs!$B$13,RAND(),"")</f>
        <v/>
      </c>
      <c r="W4001" s="31">
        <f>IF($A4001&lt;=Inputs!$B$13,RAND(),"")</f>
        <v/>
      </c>
      <c r="X4001" s="31">
        <f>IF($A4001&lt;=Inputs!$B$13,RAND(),"")</f>
        <v/>
      </c>
      <c r="Y4001" s="31">
        <f>IF($A4001&lt;=Inputs!$B$13,RAND(),"")</f>
        <v/>
      </c>
    </row>
    <row r="4002">
      <c r="A4002" t="n">
        <v>3997</v>
      </c>
      <c r="B4002" s="26">
        <f>IF($A4002&lt;=Inputs!$B$13,IF(Inputs!$B$8&gt;0,SUM(F4002:O4002)/Inputs!$B$8,0),"")</f>
        <v/>
      </c>
      <c r="C4002" s="27">
        <f>IF($A4002&lt;=Inputs!$B$13,B4002/100,"")</f>
        <v/>
      </c>
      <c r="D4002" s="28">
        <f>IF($A4002&lt;=Inputs!$B$13,C4002*Inputs!$B$7,"")</f>
        <v/>
      </c>
      <c r="E4002" s="29">
        <f>IF($A4002&lt;=Inputs!$B$13,IF(D4002&gt;0,1,0),"")</f>
        <v/>
      </c>
      <c r="F4002" s="26">
        <f>IF($A4002&lt;=Inputs!$B$13,IF(1&lt;=Inputs!$B$8,IF(Inputs!$B$12&gt;0,MAX(MIN(NORM.INV(RAND(),LOOKUP(P4002,Inputs!$J$6:$J$9,Inputs!$G$6:$G$9),LOOKUP(P4002,Inputs!$J$6:$J$9,Inputs!$H$6:$H$9)),Inputs!$B$12),-Inputs!$B$12),NORM.INV(RAND(),LOOKUP(P4002,Inputs!$J$6:$J$9,Inputs!$G$6:$G$9),LOOKUP(P4002,Inputs!$J$6:$J$9,Inputs!$H$6:$H$9))),0),"" )</f>
        <v/>
      </c>
      <c r="G4002" s="26">
        <f>IF($A4002&lt;=Inputs!$B$13,IF(2&lt;=Inputs!$B$8,IF(Inputs!$B$12&gt;0,MAX(MIN(NORM.INV(RAND(),LOOKUP(Q4002,Inputs!$J$6:$J$9,Inputs!$G$6:$G$9),LOOKUP(Q4002,Inputs!$J$6:$J$9,Inputs!$H$6:$H$9)),Inputs!$B$12),-Inputs!$B$12),NORM.INV(RAND(),LOOKUP(Q4002,Inputs!$J$6:$J$9,Inputs!$G$6:$G$9),LOOKUP(Q4002,Inputs!$J$6:$J$9,Inputs!$H$6:$H$9))),0),"" )</f>
        <v/>
      </c>
      <c r="H4002" s="26">
        <f>IF($A4002&lt;=Inputs!$B$13,IF(3&lt;=Inputs!$B$8,IF(Inputs!$B$12&gt;0,MAX(MIN(NORM.INV(RAND(),LOOKUP(R4002,Inputs!$J$6:$J$9,Inputs!$G$6:$G$9),LOOKUP(R4002,Inputs!$J$6:$J$9,Inputs!$H$6:$H$9)),Inputs!$B$12),-Inputs!$B$12),NORM.INV(RAND(),LOOKUP(R4002,Inputs!$J$6:$J$9,Inputs!$G$6:$G$9),LOOKUP(R4002,Inputs!$J$6:$J$9,Inputs!$H$6:$H$9))),0),"" )</f>
        <v/>
      </c>
      <c r="I4002" s="26">
        <f>IF($A4002&lt;=Inputs!$B$13,IF(4&lt;=Inputs!$B$8,IF(Inputs!$B$12&gt;0,MAX(MIN(NORM.INV(RAND(),LOOKUP(S4002,Inputs!$J$6:$J$9,Inputs!$G$6:$G$9),LOOKUP(S4002,Inputs!$J$6:$J$9,Inputs!$H$6:$H$9)),Inputs!$B$12),-Inputs!$B$12),NORM.INV(RAND(),LOOKUP(S4002,Inputs!$J$6:$J$9,Inputs!$G$6:$G$9),LOOKUP(S4002,Inputs!$J$6:$J$9,Inputs!$H$6:$H$9))),0),"" )</f>
        <v/>
      </c>
      <c r="J4002" s="26">
        <f>IF($A4002&lt;=Inputs!$B$13,IF(5&lt;=Inputs!$B$8,IF(Inputs!$B$12&gt;0,MAX(MIN(NORM.INV(RAND(),LOOKUP(T4002,Inputs!$J$6:$J$9,Inputs!$G$6:$G$9),LOOKUP(T4002,Inputs!$J$6:$J$9,Inputs!$H$6:$H$9)),Inputs!$B$12),-Inputs!$B$12),NORM.INV(RAND(),LOOKUP(T4002,Inputs!$J$6:$J$9,Inputs!$G$6:$G$9),LOOKUP(T4002,Inputs!$J$6:$J$9,Inputs!$H$6:$H$9))),0),"" )</f>
        <v/>
      </c>
      <c r="K4002" s="26">
        <f>IF($A4002&lt;=Inputs!$B$13,IF(6&lt;=Inputs!$B$8,IF(Inputs!$B$12&gt;0,MAX(MIN(NORM.INV(RAND(),LOOKUP(U4002,Inputs!$J$6:$J$9,Inputs!$G$6:$G$9),LOOKUP(U4002,Inputs!$J$6:$J$9,Inputs!$H$6:$H$9)),Inputs!$B$12),-Inputs!$B$12),NORM.INV(RAND(),LOOKUP(U4002,Inputs!$J$6:$J$9,Inputs!$G$6:$G$9),LOOKUP(U4002,Inputs!$J$6:$J$9,Inputs!$H$6:$H$9))),0),"" )</f>
        <v/>
      </c>
      <c r="L4002" s="26">
        <f>IF($A4002&lt;=Inputs!$B$13,IF(7&lt;=Inputs!$B$8,IF(Inputs!$B$12&gt;0,MAX(MIN(NORM.INV(RAND(),LOOKUP(V4002,Inputs!$J$6:$J$9,Inputs!$G$6:$G$9),LOOKUP(V4002,Inputs!$J$6:$J$9,Inputs!$H$6:$H$9)),Inputs!$B$12),-Inputs!$B$12),NORM.INV(RAND(),LOOKUP(V4002,Inputs!$J$6:$J$9,Inputs!$G$6:$G$9),LOOKUP(V4002,Inputs!$J$6:$J$9,Inputs!$H$6:$H$9))),0),"" )</f>
        <v/>
      </c>
      <c r="M4002" s="26">
        <f>IF($A4002&lt;=Inputs!$B$13,IF(8&lt;=Inputs!$B$8,IF(Inputs!$B$12&gt;0,MAX(MIN(NORM.INV(RAND(),LOOKUP(W4002,Inputs!$J$6:$J$9,Inputs!$G$6:$G$9),LOOKUP(W4002,Inputs!$J$6:$J$9,Inputs!$H$6:$H$9)),Inputs!$B$12),-Inputs!$B$12),NORM.INV(RAND(),LOOKUP(W4002,Inputs!$J$6:$J$9,Inputs!$G$6:$G$9),LOOKUP(W4002,Inputs!$J$6:$J$9,Inputs!$H$6:$H$9))),0),"" )</f>
        <v/>
      </c>
      <c r="N4002" s="26">
        <f>IF($A4002&lt;=Inputs!$B$13,IF(9&lt;=Inputs!$B$8,IF(Inputs!$B$12&gt;0,MAX(MIN(NORM.INV(RAND(),LOOKUP(X4002,Inputs!$J$6:$J$9,Inputs!$G$6:$G$9),LOOKUP(X4002,Inputs!$J$6:$J$9,Inputs!$H$6:$H$9)),Inputs!$B$12),-Inputs!$B$12),NORM.INV(RAND(),LOOKUP(X4002,Inputs!$J$6:$J$9,Inputs!$G$6:$G$9),LOOKUP(X4002,Inputs!$J$6:$J$9,Inputs!$H$6:$H$9))),0),"" )</f>
        <v/>
      </c>
      <c r="O4002" s="26">
        <f>IF($A4002&lt;=Inputs!$B$13,IF(10&lt;=Inputs!$B$8,IF(Inputs!$B$12&gt;0,MAX(MIN(NORM.INV(RAND(),LOOKUP(Y4002,Inputs!$J$6:$J$9,Inputs!$G$6:$G$9),LOOKUP(Y4002,Inputs!$J$6:$J$9,Inputs!$H$6:$H$9)),Inputs!$B$12),-Inputs!$B$12),NORM.INV(RAND(),LOOKUP(Y4002,Inputs!$J$6:$J$9,Inputs!$G$6:$G$9),LOOKUP(Y4002,Inputs!$J$6:$J$9,Inputs!$H$6:$H$9))),0),"" )</f>
        <v/>
      </c>
      <c r="P4002" s="31">
        <f>IF($A4002&lt;=Inputs!$B$13,RAND(),"")</f>
        <v/>
      </c>
      <c r="Q4002" s="31">
        <f>IF($A4002&lt;=Inputs!$B$13,RAND(),"")</f>
        <v/>
      </c>
      <c r="R4002" s="31">
        <f>IF($A4002&lt;=Inputs!$B$13,RAND(),"")</f>
        <v/>
      </c>
      <c r="S4002" s="31">
        <f>IF($A4002&lt;=Inputs!$B$13,RAND(),"")</f>
        <v/>
      </c>
      <c r="T4002" s="31">
        <f>IF($A4002&lt;=Inputs!$B$13,RAND(),"")</f>
        <v/>
      </c>
      <c r="U4002" s="31">
        <f>IF($A4002&lt;=Inputs!$B$13,RAND(),"")</f>
        <v/>
      </c>
      <c r="V4002" s="31">
        <f>IF($A4002&lt;=Inputs!$B$13,RAND(),"")</f>
        <v/>
      </c>
      <c r="W4002" s="31">
        <f>IF($A4002&lt;=Inputs!$B$13,RAND(),"")</f>
        <v/>
      </c>
      <c r="X4002" s="31">
        <f>IF($A4002&lt;=Inputs!$B$13,RAND(),"")</f>
        <v/>
      </c>
      <c r="Y4002" s="31">
        <f>IF($A4002&lt;=Inputs!$B$13,RAND(),"")</f>
        <v/>
      </c>
    </row>
    <row r="4003">
      <c r="A4003" t="n">
        <v>3998</v>
      </c>
      <c r="B4003" s="26">
        <f>IF($A4003&lt;=Inputs!$B$13,IF(Inputs!$B$8&gt;0,SUM(F4003:O4003)/Inputs!$B$8,0),"")</f>
        <v/>
      </c>
      <c r="C4003" s="27">
        <f>IF($A4003&lt;=Inputs!$B$13,B4003/100,"")</f>
        <v/>
      </c>
      <c r="D4003" s="28">
        <f>IF($A4003&lt;=Inputs!$B$13,C4003*Inputs!$B$7,"")</f>
        <v/>
      </c>
      <c r="E4003" s="29">
        <f>IF($A4003&lt;=Inputs!$B$13,IF(D4003&gt;0,1,0),"")</f>
        <v/>
      </c>
      <c r="F4003" s="26">
        <f>IF($A4003&lt;=Inputs!$B$13,IF(1&lt;=Inputs!$B$8,IF(Inputs!$B$12&gt;0,MAX(MIN(NORM.INV(RAND(),LOOKUP(P4003,Inputs!$J$6:$J$9,Inputs!$G$6:$G$9),LOOKUP(P4003,Inputs!$J$6:$J$9,Inputs!$H$6:$H$9)),Inputs!$B$12),-Inputs!$B$12),NORM.INV(RAND(),LOOKUP(P4003,Inputs!$J$6:$J$9,Inputs!$G$6:$G$9),LOOKUP(P4003,Inputs!$J$6:$J$9,Inputs!$H$6:$H$9))),0),"" )</f>
        <v/>
      </c>
      <c r="G4003" s="26">
        <f>IF($A4003&lt;=Inputs!$B$13,IF(2&lt;=Inputs!$B$8,IF(Inputs!$B$12&gt;0,MAX(MIN(NORM.INV(RAND(),LOOKUP(Q4003,Inputs!$J$6:$J$9,Inputs!$G$6:$G$9),LOOKUP(Q4003,Inputs!$J$6:$J$9,Inputs!$H$6:$H$9)),Inputs!$B$12),-Inputs!$B$12),NORM.INV(RAND(),LOOKUP(Q4003,Inputs!$J$6:$J$9,Inputs!$G$6:$G$9),LOOKUP(Q4003,Inputs!$J$6:$J$9,Inputs!$H$6:$H$9))),0),"" )</f>
        <v/>
      </c>
      <c r="H4003" s="26">
        <f>IF($A4003&lt;=Inputs!$B$13,IF(3&lt;=Inputs!$B$8,IF(Inputs!$B$12&gt;0,MAX(MIN(NORM.INV(RAND(),LOOKUP(R4003,Inputs!$J$6:$J$9,Inputs!$G$6:$G$9),LOOKUP(R4003,Inputs!$J$6:$J$9,Inputs!$H$6:$H$9)),Inputs!$B$12),-Inputs!$B$12),NORM.INV(RAND(),LOOKUP(R4003,Inputs!$J$6:$J$9,Inputs!$G$6:$G$9),LOOKUP(R4003,Inputs!$J$6:$J$9,Inputs!$H$6:$H$9))),0),"" )</f>
        <v/>
      </c>
      <c r="I4003" s="26">
        <f>IF($A4003&lt;=Inputs!$B$13,IF(4&lt;=Inputs!$B$8,IF(Inputs!$B$12&gt;0,MAX(MIN(NORM.INV(RAND(),LOOKUP(S4003,Inputs!$J$6:$J$9,Inputs!$G$6:$G$9),LOOKUP(S4003,Inputs!$J$6:$J$9,Inputs!$H$6:$H$9)),Inputs!$B$12),-Inputs!$B$12),NORM.INV(RAND(),LOOKUP(S4003,Inputs!$J$6:$J$9,Inputs!$G$6:$G$9),LOOKUP(S4003,Inputs!$J$6:$J$9,Inputs!$H$6:$H$9))),0),"" )</f>
        <v/>
      </c>
      <c r="J4003" s="26">
        <f>IF($A4003&lt;=Inputs!$B$13,IF(5&lt;=Inputs!$B$8,IF(Inputs!$B$12&gt;0,MAX(MIN(NORM.INV(RAND(),LOOKUP(T4003,Inputs!$J$6:$J$9,Inputs!$G$6:$G$9),LOOKUP(T4003,Inputs!$J$6:$J$9,Inputs!$H$6:$H$9)),Inputs!$B$12),-Inputs!$B$12),NORM.INV(RAND(),LOOKUP(T4003,Inputs!$J$6:$J$9,Inputs!$G$6:$G$9),LOOKUP(T4003,Inputs!$J$6:$J$9,Inputs!$H$6:$H$9))),0),"" )</f>
        <v/>
      </c>
      <c r="K4003" s="26">
        <f>IF($A4003&lt;=Inputs!$B$13,IF(6&lt;=Inputs!$B$8,IF(Inputs!$B$12&gt;0,MAX(MIN(NORM.INV(RAND(),LOOKUP(U4003,Inputs!$J$6:$J$9,Inputs!$G$6:$G$9),LOOKUP(U4003,Inputs!$J$6:$J$9,Inputs!$H$6:$H$9)),Inputs!$B$12),-Inputs!$B$12),NORM.INV(RAND(),LOOKUP(U4003,Inputs!$J$6:$J$9,Inputs!$G$6:$G$9),LOOKUP(U4003,Inputs!$J$6:$J$9,Inputs!$H$6:$H$9))),0),"" )</f>
        <v/>
      </c>
      <c r="L4003" s="26">
        <f>IF($A4003&lt;=Inputs!$B$13,IF(7&lt;=Inputs!$B$8,IF(Inputs!$B$12&gt;0,MAX(MIN(NORM.INV(RAND(),LOOKUP(V4003,Inputs!$J$6:$J$9,Inputs!$G$6:$G$9),LOOKUP(V4003,Inputs!$J$6:$J$9,Inputs!$H$6:$H$9)),Inputs!$B$12),-Inputs!$B$12),NORM.INV(RAND(),LOOKUP(V4003,Inputs!$J$6:$J$9,Inputs!$G$6:$G$9),LOOKUP(V4003,Inputs!$J$6:$J$9,Inputs!$H$6:$H$9))),0),"" )</f>
        <v/>
      </c>
      <c r="M4003" s="26">
        <f>IF($A4003&lt;=Inputs!$B$13,IF(8&lt;=Inputs!$B$8,IF(Inputs!$B$12&gt;0,MAX(MIN(NORM.INV(RAND(),LOOKUP(W4003,Inputs!$J$6:$J$9,Inputs!$G$6:$G$9),LOOKUP(W4003,Inputs!$J$6:$J$9,Inputs!$H$6:$H$9)),Inputs!$B$12),-Inputs!$B$12),NORM.INV(RAND(),LOOKUP(W4003,Inputs!$J$6:$J$9,Inputs!$G$6:$G$9),LOOKUP(W4003,Inputs!$J$6:$J$9,Inputs!$H$6:$H$9))),0),"" )</f>
        <v/>
      </c>
      <c r="N4003" s="26">
        <f>IF($A4003&lt;=Inputs!$B$13,IF(9&lt;=Inputs!$B$8,IF(Inputs!$B$12&gt;0,MAX(MIN(NORM.INV(RAND(),LOOKUP(X4003,Inputs!$J$6:$J$9,Inputs!$G$6:$G$9),LOOKUP(X4003,Inputs!$J$6:$J$9,Inputs!$H$6:$H$9)),Inputs!$B$12),-Inputs!$B$12),NORM.INV(RAND(),LOOKUP(X4003,Inputs!$J$6:$J$9,Inputs!$G$6:$G$9),LOOKUP(X4003,Inputs!$J$6:$J$9,Inputs!$H$6:$H$9))),0),"" )</f>
        <v/>
      </c>
      <c r="O4003" s="26">
        <f>IF($A4003&lt;=Inputs!$B$13,IF(10&lt;=Inputs!$B$8,IF(Inputs!$B$12&gt;0,MAX(MIN(NORM.INV(RAND(),LOOKUP(Y4003,Inputs!$J$6:$J$9,Inputs!$G$6:$G$9),LOOKUP(Y4003,Inputs!$J$6:$J$9,Inputs!$H$6:$H$9)),Inputs!$B$12),-Inputs!$B$12),NORM.INV(RAND(),LOOKUP(Y4003,Inputs!$J$6:$J$9,Inputs!$G$6:$G$9),LOOKUP(Y4003,Inputs!$J$6:$J$9,Inputs!$H$6:$H$9))),0),"" )</f>
        <v/>
      </c>
      <c r="P4003" s="31">
        <f>IF($A4003&lt;=Inputs!$B$13,RAND(),"")</f>
        <v/>
      </c>
      <c r="Q4003" s="31">
        <f>IF($A4003&lt;=Inputs!$B$13,RAND(),"")</f>
        <v/>
      </c>
      <c r="R4003" s="31">
        <f>IF($A4003&lt;=Inputs!$B$13,RAND(),"")</f>
        <v/>
      </c>
      <c r="S4003" s="31">
        <f>IF($A4003&lt;=Inputs!$B$13,RAND(),"")</f>
        <v/>
      </c>
      <c r="T4003" s="31">
        <f>IF($A4003&lt;=Inputs!$B$13,RAND(),"")</f>
        <v/>
      </c>
      <c r="U4003" s="31">
        <f>IF($A4003&lt;=Inputs!$B$13,RAND(),"")</f>
        <v/>
      </c>
      <c r="V4003" s="31">
        <f>IF($A4003&lt;=Inputs!$B$13,RAND(),"")</f>
        <v/>
      </c>
      <c r="W4003" s="31">
        <f>IF($A4003&lt;=Inputs!$B$13,RAND(),"")</f>
        <v/>
      </c>
      <c r="X4003" s="31">
        <f>IF($A4003&lt;=Inputs!$B$13,RAND(),"")</f>
        <v/>
      </c>
      <c r="Y4003" s="31">
        <f>IF($A4003&lt;=Inputs!$B$13,RAND(),"")</f>
        <v/>
      </c>
    </row>
    <row r="4004">
      <c r="A4004" t="n">
        <v>3999</v>
      </c>
      <c r="B4004" s="26">
        <f>IF($A4004&lt;=Inputs!$B$13,IF(Inputs!$B$8&gt;0,SUM(F4004:O4004)/Inputs!$B$8,0),"")</f>
        <v/>
      </c>
      <c r="C4004" s="27">
        <f>IF($A4004&lt;=Inputs!$B$13,B4004/100,"")</f>
        <v/>
      </c>
      <c r="D4004" s="28">
        <f>IF($A4004&lt;=Inputs!$B$13,C4004*Inputs!$B$7,"")</f>
        <v/>
      </c>
      <c r="E4004" s="29">
        <f>IF($A4004&lt;=Inputs!$B$13,IF(D4004&gt;0,1,0),"")</f>
        <v/>
      </c>
      <c r="F4004" s="26">
        <f>IF($A4004&lt;=Inputs!$B$13,IF(1&lt;=Inputs!$B$8,IF(Inputs!$B$12&gt;0,MAX(MIN(NORM.INV(RAND(),LOOKUP(P4004,Inputs!$J$6:$J$9,Inputs!$G$6:$G$9),LOOKUP(P4004,Inputs!$J$6:$J$9,Inputs!$H$6:$H$9)),Inputs!$B$12),-Inputs!$B$12),NORM.INV(RAND(),LOOKUP(P4004,Inputs!$J$6:$J$9,Inputs!$G$6:$G$9),LOOKUP(P4004,Inputs!$J$6:$J$9,Inputs!$H$6:$H$9))),0),"" )</f>
        <v/>
      </c>
      <c r="G4004" s="26">
        <f>IF($A4004&lt;=Inputs!$B$13,IF(2&lt;=Inputs!$B$8,IF(Inputs!$B$12&gt;0,MAX(MIN(NORM.INV(RAND(),LOOKUP(Q4004,Inputs!$J$6:$J$9,Inputs!$G$6:$G$9),LOOKUP(Q4004,Inputs!$J$6:$J$9,Inputs!$H$6:$H$9)),Inputs!$B$12),-Inputs!$B$12),NORM.INV(RAND(),LOOKUP(Q4004,Inputs!$J$6:$J$9,Inputs!$G$6:$G$9),LOOKUP(Q4004,Inputs!$J$6:$J$9,Inputs!$H$6:$H$9))),0),"" )</f>
        <v/>
      </c>
      <c r="H4004" s="26">
        <f>IF($A4004&lt;=Inputs!$B$13,IF(3&lt;=Inputs!$B$8,IF(Inputs!$B$12&gt;0,MAX(MIN(NORM.INV(RAND(),LOOKUP(R4004,Inputs!$J$6:$J$9,Inputs!$G$6:$G$9),LOOKUP(R4004,Inputs!$J$6:$J$9,Inputs!$H$6:$H$9)),Inputs!$B$12),-Inputs!$B$12),NORM.INV(RAND(),LOOKUP(R4004,Inputs!$J$6:$J$9,Inputs!$G$6:$G$9),LOOKUP(R4004,Inputs!$J$6:$J$9,Inputs!$H$6:$H$9))),0),"" )</f>
        <v/>
      </c>
      <c r="I4004" s="26">
        <f>IF($A4004&lt;=Inputs!$B$13,IF(4&lt;=Inputs!$B$8,IF(Inputs!$B$12&gt;0,MAX(MIN(NORM.INV(RAND(),LOOKUP(S4004,Inputs!$J$6:$J$9,Inputs!$G$6:$G$9),LOOKUP(S4004,Inputs!$J$6:$J$9,Inputs!$H$6:$H$9)),Inputs!$B$12),-Inputs!$B$12),NORM.INV(RAND(),LOOKUP(S4004,Inputs!$J$6:$J$9,Inputs!$G$6:$G$9),LOOKUP(S4004,Inputs!$J$6:$J$9,Inputs!$H$6:$H$9))),0),"" )</f>
        <v/>
      </c>
      <c r="J4004" s="26">
        <f>IF($A4004&lt;=Inputs!$B$13,IF(5&lt;=Inputs!$B$8,IF(Inputs!$B$12&gt;0,MAX(MIN(NORM.INV(RAND(),LOOKUP(T4004,Inputs!$J$6:$J$9,Inputs!$G$6:$G$9),LOOKUP(T4004,Inputs!$J$6:$J$9,Inputs!$H$6:$H$9)),Inputs!$B$12),-Inputs!$B$12),NORM.INV(RAND(),LOOKUP(T4004,Inputs!$J$6:$J$9,Inputs!$G$6:$G$9),LOOKUP(T4004,Inputs!$J$6:$J$9,Inputs!$H$6:$H$9))),0),"" )</f>
        <v/>
      </c>
      <c r="K4004" s="26">
        <f>IF($A4004&lt;=Inputs!$B$13,IF(6&lt;=Inputs!$B$8,IF(Inputs!$B$12&gt;0,MAX(MIN(NORM.INV(RAND(),LOOKUP(U4004,Inputs!$J$6:$J$9,Inputs!$G$6:$G$9),LOOKUP(U4004,Inputs!$J$6:$J$9,Inputs!$H$6:$H$9)),Inputs!$B$12),-Inputs!$B$12),NORM.INV(RAND(),LOOKUP(U4004,Inputs!$J$6:$J$9,Inputs!$G$6:$G$9),LOOKUP(U4004,Inputs!$J$6:$J$9,Inputs!$H$6:$H$9))),0),"" )</f>
        <v/>
      </c>
      <c r="L4004" s="26">
        <f>IF($A4004&lt;=Inputs!$B$13,IF(7&lt;=Inputs!$B$8,IF(Inputs!$B$12&gt;0,MAX(MIN(NORM.INV(RAND(),LOOKUP(V4004,Inputs!$J$6:$J$9,Inputs!$G$6:$G$9),LOOKUP(V4004,Inputs!$J$6:$J$9,Inputs!$H$6:$H$9)),Inputs!$B$12),-Inputs!$B$12),NORM.INV(RAND(),LOOKUP(V4004,Inputs!$J$6:$J$9,Inputs!$G$6:$G$9),LOOKUP(V4004,Inputs!$J$6:$J$9,Inputs!$H$6:$H$9))),0),"" )</f>
        <v/>
      </c>
      <c r="M4004" s="26">
        <f>IF($A4004&lt;=Inputs!$B$13,IF(8&lt;=Inputs!$B$8,IF(Inputs!$B$12&gt;0,MAX(MIN(NORM.INV(RAND(),LOOKUP(W4004,Inputs!$J$6:$J$9,Inputs!$G$6:$G$9),LOOKUP(W4004,Inputs!$J$6:$J$9,Inputs!$H$6:$H$9)),Inputs!$B$12),-Inputs!$B$12),NORM.INV(RAND(),LOOKUP(W4004,Inputs!$J$6:$J$9,Inputs!$G$6:$G$9),LOOKUP(W4004,Inputs!$J$6:$J$9,Inputs!$H$6:$H$9))),0),"" )</f>
        <v/>
      </c>
      <c r="N4004" s="26">
        <f>IF($A4004&lt;=Inputs!$B$13,IF(9&lt;=Inputs!$B$8,IF(Inputs!$B$12&gt;0,MAX(MIN(NORM.INV(RAND(),LOOKUP(X4004,Inputs!$J$6:$J$9,Inputs!$G$6:$G$9),LOOKUP(X4004,Inputs!$J$6:$J$9,Inputs!$H$6:$H$9)),Inputs!$B$12),-Inputs!$B$12),NORM.INV(RAND(),LOOKUP(X4004,Inputs!$J$6:$J$9,Inputs!$G$6:$G$9),LOOKUP(X4004,Inputs!$J$6:$J$9,Inputs!$H$6:$H$9))),0),"" )</f>
        <v/>
      </c>
      <c r="O4004" s="26">
        <f>IF($A4004&lt;=Inputs!$B$13,IF(10&lt;=Inputs!$B$8,IF(Inputs!$B$12&gt;0,MAX(MIN(NORM.INV(RAND(),LOOKUP(Y4004,Inputs!$J$6:$J$9,Inputs!$G$6:$G$9),LOOKUP(Y4004,Inputs!$J$6:$J$9,Inputs!$H$6:$H$9)),Inputs!$B$12),-Inputs!$B$12),NORM.INV(RAND(),LOOKUP(Y4004,Inputs!$J$6:$J$9,Inputs!$G$6:$G$9),LOOKUP(Y4004,Inputs!$J$6:$J$9,Inputs!$H$6:$H$9))),0),"" )</f>
        <v/>
      </c>
      <c r="P4004" s="31">
        <f>IF($A4004&lt;=Inputs!$B$13,RAND(),"")</f>
        <v/>
      </c>
      <c r="Q4004" s="31">
        <f>IF($A4004&lt;=Inputs!$B$13,RAND(),"")</f>
        <v/>
      </c>
      <c r="R4004" s="31">
        <f>IF($A4004&lt;=Inputs!$B$13,RAND(),"")</f>
        <v/>
      </c>
      <c r="S4004" s="31">
        <f>IF($A4004&lt;=Inputs!$B$13,RAND(),"")</f>
        <v/>
      </c>
      <c r="T4004" s="31">
        <f>IF($A4004&lt;=Inputs!$B$13,RAND(),"")</f>
        <v/>
      </c>
      <c r="U4004" s="31">
        <f>IF($A4004&lt;=Inputs!$B$13,RAND(),"")</f>
        <v/>
      </c>
      <c r="V4004" s="31">
        <f>IF($A4004&lt;=Inputs!$B$13,RAND(),"")</f>
        <v/>
      </c>
      <c r="W4004" s="31">
        <f>IF($A4004&lt;=Inputs!$B$13,RAND(),"")</f>
        <v/>
      </c>
      <c r="X4004" s="31">
        <f>IF($A4004&lt;=Inputs!$B$13,RAND(),"")</f>
        <v/>
      </c>
      <c r="Y4004" s="31">
        <f>IF($A4004&lt;=Inputs!$B$13,RAND(),"")</f>
        <v/>
      </c>
    </row>
    <row r="4005">
      <c r="A4005" t="n">
        <v>4000</v>
      </c>
      <c r="B4005" s="26">
        <f>IF($A4005&lt;=Inputs!$B$13,IF(Inputs!$B$8&gt;0,SUM(F4005:O4005)/Inputs!$B$8,0),"")</f>
        <v/>
      </c>
      <c r="C4005" s="27">
        <f>IF($A4005&lt;=Inputs!$B$13,B4005/100,"")</f>
        <v/>
      </c>
      <c r="D4005" s="28">
        <f>IF($A4005&lt;=Inputs!$B$13,C4005*Inputs!$B$7,"")</f>
        <v/>
      </c>
      <c r="E4005" s="29">
        <f>IF($A4005&lt;=Inputs!$B$13,IF(D4005&gt;0,1,0),"")</f>
        <v/>
      </c>
      <c r="F4005" s="26">
        <f>IF($A4005&lt;=Inputs!$B$13,IF(1&lt;=Inputs!$B$8,IF(Inputs!$B$12&gt;0,MAX(MIN(NORM.INV(RAND(),LOOKUP(P4005,Inputs!$J$6:$J$9,Inputs!$G$6:$G$9),LOOKUP(P4005,Inputs!$J$6:$J$9,Inputs!$H$6:$H$9)),Inputs!$B$12),-Inputs!$B$12),NORM.INV(RAND(),LOOKUP(P4005,Inputs!$J$6:$J$9,Inputs!$G$6:$G$9),LOOKUP(P4005,Inputs!$J$6:$J$9,Inputs!$H$6:$H$9))),0),"" )</f>
        <v/>
      </c>
      <c r="G4005" s="26">
        <f>IF($A4005&lt;=Inputs!$B$13,IF(2&lt;=Inputs!$B$8,IF(Inputs!$B$12&gt;0,MAX(MIN(NORM.INV(RAND(),LOOKUP(Q4005,Inputs!$J$6:$J$9,Inputs!$G$6:$G$9),LOOKUP(Q4005,Inputs!$J$6:$J$9,Inputs!$H$6:$H$9)),Inputs!$B$12),-Inputs!$B$12),NORM.INV(RAND(),LOOKUP(Q4005,Inputs!$J$6:$J$9,Inputs!$G$6:$G$9),LOOKUP(Q4005,Inputs!$J$6:$J$9,Inputs!$H$6:$H$9))),0),"" )</f>
        <v/>
      </c>
      <c r="H4005" s="26">
        <f>IF($A4005&lt;=Inputs!$B$13,IF(3&lt;=Inputs!$B$8,IF(Inputs!$B$12&gt;0,MAX(MIN(NORM.INV(RAND(),LOOKUP(R4005,Inputs!$J$6:$J$9,Inputs!$G$6:$G$9),LOOKUP(R4005,Inputs!$J$6:$J$9,Inputs!$H$6:$H$9)),Inputs!$B$12),-Inputs!$B$12),NORM.INV(RAND(),LOOKUP(R4005,Inputs!$J$6:$J$9,Inputs!$G$6:$G$9),LOOKUP(R4005,Inputs!$J$6:$J$9,Inputs!$H$6:$H$9))),0),"" )</f>
        <v/>
      </c>
      <c r="I4005" s="26">
        <f>IF($A4005&lt;=Inputs!$B$13,IF(4&lt;=Inputs!$B$8,IF(Inputs!$B$12&gt;0,MAX(MIN(NORM.INV(RAND(),LOOKUP(S4005,Inputs!$J$6:$J$9,Inputs!$G$6:$G$9),LOOKUP(S4005,Inputs!$J$6:$J$9,Inputs!$H$6:$H$9)),Inputs!$B$12),-Inputs!$B$12),NORM.INV(RAND(),LOOKUP(S4005,Inputs!$J$6:$J$9,Inputs!$G$6:$G$9),LOOKUP(S4005,Inputs!$J$6:$J$9,Inputs!$H$6:$H$9))),0),"" )</f>
        <v/>
      </c>
      <c r="J4005" s="26">
        <f>IF($A4005&lt;=Inputs!$B$13,IF(5&lt;=Inputs!$B$8,IF(Inputs!$B$12&gt;0,MAX(MIN(NORM.INV(RAND(),LOOKUP(T4005,Inputs!$J$6:$J$9,Inputs!$G$6:$G$9),LOOKUP(T4005,Inputs!$J$6:$J$9,Inputs!$H$6:$H$9)),Inputs!$B$12),-Inputs!$B$12),NORM.INV(RAND(),LOOKUP(T4005,Inputs!$J$6:$J$9,Inputs!$G$6:$G$9),LOOKUP(T4005,Inputs!$J$6:$J$9,Inputs!$H$6:$H$9))),0),"" )</f>
        <v/>
      </c>
      <c r="K4005" s="26">
        <f>IF($A4005&lt;=Inputs!$B$13,IF(6&lt;=Inputs!$B$8,IF(Inputs!$B$12&gt;0,MAX(MIN(NORM.INV(RAND(),LOOKUP(U4005,Inputs!$J$6:$J$9,Inputs!$G$6:$G$9),LOOKUP(U4005,Inputs!$J$6:$J$9,Inputs!$H$6:$H$9)),Inputs!$B$12),-Inputs!$B$12),NORM.INV(RAND(),LOOKUP(U4005,Inputs!$J$6:$J$9,Inputs!$G$6:$G$9),LOOKUP(U4005,Inputs!$J$6:$J$9,Inputs!$H$6:$H$9))),0),"" )</f>
        <v/>
      </c>
      <c r="L4005" s="26">
        <f>IF($A4005&lt;=Inputs!$B$13,IF(7&lt;=Inputs!$B$8,IF(Inputs!$B$12&gt;0,MAX(MIN(NORM.INV(RAND(),LOOKUP(V4005,Inputs!$J$6:$J$9,Inputs!$G$6:$G$9),LOOKUP(V4005,Inputs!$J$6:$J$9,Inputs!$H$6:$H$9)),Inputs!$B$12),-Inputs!$B$12),NORM.INV(RAND(),LOOKUP(V4005,Inputs!$J$6:$J$9,Inputs!$G$6:$G$9),LOOKUP(V4005,Inputs!$J$6:$J$9,Inputs!$H$6:$H$9))),0),"" )</f>
        <v/>
      </c>
      <c r="M4005" s="26">
        <f>IF($A4005&lt;=Inputs!$B$13,IF(8&lt;=Inputs!$B$8,IF(Inputs!$B$12&gt;0,MAX(MIN(NORM.INV(RAND(),LOOKUP(W4005,Inputs!$J$6:$J$9,Inputs!$G$6:$G$9),LOOKUP(W4005,Inputs!$J$6:$J$9,Inputs!$H$6:$H$9)),Inputs!$B$12),-Inputs!$B$12),NORM.INV(RAND(),LOOKUP(W4005,Inputs!$J$6:$J$9,Inputs!$G$6:$G$9),LOOKUP(W4005,Inputs!$J$6:$J$9,Inputs!$H$6:$H$9))),0),"" )</f>
        <v/>
      </c>
      <c r="N4005" s="26">
        <f>IF($A4005&lt;=Inputs!$B$13,IF(9&lt;=Inputs!$B$8,IF(Inputs!$B$12&gt;0,MAX(MIN(NORM.INV(RAND(),LOOKUP(X4005,Inputs!$J$6:$J$9,Inputs!$G$6:$G$9),LOOKUP(X4005,Inputs!$J$6:$J$9,Inputs!$H$6:$H$9)),Inputs!$B$12),-Inputs!$B$12),NORM.INV(RAND(),LOOKUP(X4005,Inputs!$J$6:$J$9,Inputs!$G$6:$G$9),LOOKUP(X4005,Inputs!$J$6:$J$9,Inputs!$H$6:$H$9))),0),"" )</f>
        <v/>
      </c>
      <c r="O4005" s="26">
        <f>IF($A4005&lt;=Inputs!$B$13,IF(10&lt;=Inputs!$B$8,IF(Inputs!$B$12&gt;0,MAX(MIN(NORM.INV(RAND(),LOOKUP(Y4005,Inputs!$J$6:$J$9,Inputs!$G$6:$G$9),LOOKUP(Y4005,Inputs!$J$6:$J$9,Inputs!$H$6:$H$9)),Inputs!$B$12),-Inputs!$B$12),NORM.INV(RAND(),LOOKUP(Y4005,Inputs!$J$6:$J$9,Inputs!$G$6:$G$9),LOOKUP(Y4005,Inputs!$J$6:$J$9,Inputs!$H$6:$H$9))),0),"" )</f>
        <v/>
      </c>
      <c r="P4005" s="31">
        <f>IF($A4005&lt;=Inputs!$B$13,RAND(),"")</f>
        <v/>
      </c>
      <c r="Q4005" s="31">
        <f>IF($A4005&lt;=Inputs!$B$13,RAND(),"")</f>
        <v/>
      </c>
      <c r="R4005" s="31">
        <f>IF($A4005&lt;=Inputs!$B$13,RAND(),"")</f>
        <v/>
      </c>
      <c r="S4005" s="31">
        <f>IF($A4005&lt;=Inputs!$B$13,RAND(),"")</f>
        <v/>
      </c>
      <c r="T4005" s="31">
        <f>IF($A4005&lt;=Inputs!$B$13,RAND(),"")</f>
        <v/>
      </c>
      <c r="U4005" s="31">
        <f>IF($A4005&lt;=Inputs!$B$13,RAND(),"")</f>
        <v/>
      </c>
      <c r="V4005" s="31">
        <f>IF($A4005&lt;=Inputs!$B$13,RAND(),"")</f>
        <v/>
      </c>
      <c r="W4005" s="31">
        <f>IF($A4005&lt;=Inputs!$B$13,RAND(),"")</f>
        <v/>
      </c>
      <c r="X4005" s="31">
        <f>IF($A4005&lt;=Inputs!$B$13,RAND(),"")</f>
        <v/>
      </c>
      <c r="Y4005" s="31">
        <f>IF($A4005&lt;=Inputs!$B$13,RAND(),"")</f>
        <v/>
      </c>
    </row>
    <row r="4006">
      <c r="A4006" t="n">
        <v>4001</v>
      </c>
      <c r="B4006" s="26">
        <f>IF($A4006&lt;=Inputs!$B$13,IF(Inputs!$B$8&gt;0,SUM(F4006:O4006)/Inputs!$B$8,0),"")</f>
        <v/>
      </c>
      <c r="C4006" s="27">
        <f>IF($A4006&lt;=Inputs!$B$13,B4006/100,"")</f>
        <v/>
      </c>
      <c r="D4006" s="28">
        <f>IF($A4006&lt;=Inputs!$B$13,C4006*Inputs!$B$7,"")</f>
        <v/>
      </c>
      <c r="E4006" s="29">
        <f>IF($A4006&lt;=Inputs!$B$13,IF(D4006&gt;0,1,0),"")</f>
        <v/>
      </c>
      <c r="F4006" s="26">
        <f>IF($A4006&lt;=Inputs!$B$13,IF(1&lt;=Inputs!$B$8,IF(Inputs!$B$12&gt;0,MAX(MIN(NORM.INV(RAND(),LOOKUP(P4006,Inputs!$J$6:$J$9,Inputs!$G$6:$G$9),LOOKUP(P4006,Inputs!$J$6:$J$9,Inputs!$H$6:$H$9)),Inputs!$B$12),-Inputs!$B$12),NORM.INV(RAND(),LOOKUP(P4006,Inputs!$J$6:$J$9,Inputs!$G$6:$G$9),LOOKUP(P4006,Inputs!$J$6:$J$9,Inputs!$H$6:$H$9))),0),"" )</f>
        <v/>
      </c>
      <c r="G4006" s="26">
        <f>IF($A4006&lt;=Inputs!$B$13,IF(2&lt;=Inputs!$B$8,IF(Inputs!$B$12&gt;0,MAX(MIN(NORM.INV(RAND(),LOOKUP(Q4006,Inputs!$J$6:$J$9,Inputs!$G$6:$G$9),LOOKUP(Q4006,Inputs!$J$6:$J$9,Inputs!$H$6:$H$9)),Inputs!$B$12),-Inputs!$B$12),NORM.INV(RAND(),LOOKUP(Q4006,Inputs!$J$6:$J$9,Inputs!$G$6:$G$9),LOOKUP(Q4006,Inputs!$J$6:$J$9,Inputs!$H$6:$H$9))),0),"" )</f>
        <v/>
      </c>
      <c r="H4006" s="26">
        <f>IF($A4006&lt;=Inputs!$B$13,IF(3&lt;=Inputs!$B$8,IF(Inputs!$B$12&gt;0,MAX(MIN(NORM.INV(RAND(),LOOKUP(R4006,Inputs!$J$6:$J$9,Inputs!$G$6:$G$9),LOOKUP(R4006,Inputs!$J$6:$J$9,Inputs!$H$6:$H$9)),Inputs!$B$12),-Inputs!$B$12),NORM.INV(RAND(),LOOKUP(R4006,Inputs!$J$6:$J$9,Inputs!$G$6:$G$9),LOOKUP(R4006,Inputs!$J$6:$J$9,Inputs!$H$6:$H$9))),0),"" )</f>
        <v/>
      </c>
      <c r="I4006" s="26">
        <f>IF($A4006&lt;=Inputs!$B$13,IF(4&lt;=Inputs!$B$8,IF(Inputs!$B$12&gt;0,MAX(MIN(NORM.INV(RAND(),LOOKUP(S4006,Inputs!$J$6:$J$9,Inputs!$G$6:$G$9),LOOKUP(S4006,Inputs!$J$6:$J$9,Inputs!$H$6:$H$9)),Inputs!$B$12),-Inputs!$B$12),NORM.INV(RAND(),LOOKUP(S4006,Inputs!$J$6:$J$9,Inputs!$G$6:$G$9),LOOKUP(S4006,Inputs!$J$6:$J$9,Inputs!$H$6:$H$9))),0),"" )</f>
        <v/>
      </c>
      <c r="J4006" s="26">
        <f>IF($A4006&lt;=Inputs!$B$13,IF(5&lt;=Inputs!$B$8,IF(Inputs!$B$12&gt;0,MAX(MIN(NORM.INV(RAND(),LOOKUP(T4006,Inputs!$J$6:$J$9,Inputs!$G$6:$G$9),LOOKUP(T4006,Inputs!$J$6:$J$9,Inputs!$H$6:$H$9)),Inputs!$B$12),-Inputs!$B$12),NORM.INV(RAND(),LOOKUP(T4006,Inputs!$J$6:$J$9,Inputs!$G$6:$G$9),LOOKUP(T4006,Inputs!$J$6:$J$9,Inputs!$H$6:$H$9))),0),"" )</f>
        <v/>
      </c>
      <c r="K4006" s="26">
        <f>IF($A4006&lt;=Inputs!$B$13,IF(6&lt;=Inputs!$B$8,IF(Inputs!$B$12&gt;0,MAX(MIN(NORM.INV(RAND(),LOOKUP(U4006,Inputs!$J$6:$J$9,Inputs!$G$6:$G$9),LOOKUP(U4006,Inputs!$J$6:$J$9,Inputs!$H$6:$H$9)),Inputs!$B$12),-Inputs!$B$12),NORM.INV(RAND(),LOOKUP(U4006,Inputs!$J$6:$J$9,Inputs!$G$6:$G$9),LOOKUP(U4006,Inputs!$J$6:$J$9,Inputs!$H$6:$H$9))),0),"" )</f>
        <v/>
      </c>
      <c r="L4006" s="26">
        <f>IF($A4006&lt;=Inputs!$B$13,IF(7&lt;=Inputs!$B$8,IF(Inputs!$B$12&gt;0,MAX(MIN(NORM.INV(RAND(),LOOKUP(V4006,Inputs!$J$6:$J$9,Inputs!$G$6:$G$9),LOOKUP(V4006,Inputs!$J$6:$J$9,Inputs!$H$6:$H$9)),Inputs!$B$12),-Inputs!$B$12),NORM.INV(RAND(),LOOKUP(V4006,Inputs!$J$6:$J$9,Inputs!$G$6:$G$9),LOOKUP(V4006,Inputs!$J$6:$J$9,Inputs!$H$6:$H$9))),0),"" )</f>
        <v/>
      </c>
      <c r="M4006" s="26">
        <f>IF($A4006&lt;=Inputs!$B$13,IF(8&lt;=Inputs!$B$8,IF(Inputs!$B$12&gt;0,MAX(MIN(NORM.INV(RAND(),LOOKUP(W4006,Inputs!$J$6:$J$9,Inputs!$G$6:$G$9),LOOKUP(W4006,Inputs!$J$6:$J$9,Inputs!$H$6:$H$9)),Inputs!$B$12),-Inputs!$B$12),NORM.INV(RAND(),LOOKUP(W4006,Inputs!$J$6:$J$9,Inputs!$G$6:$G$9),LOOKUP(W4006,Inputs!$J$6:$J$9,Inputs!$H$6:$H$9))),0),"" )</f>
        <v/>
      </c>
      <c r="N4006" s="26">
        <f>IF($A4006&lt;=Inputs!$B$13,IF(9&lt;=Inputs!$B$8,IF(Inputs!$B$12&gt;0,MAX(MIN(NORM.INV(RAND(),LOOKUP(X4006,Inputs!$J$6:$J$9,Inputs!$G$6:$G$9),LOOKUP(X4006,Inputs!$J$6:$J$9,Inputs!$H$6:$H$9)),Inputs!$B$12),-Inputs!$B$12),NORM.INV(RAND(),LOOKUP(X4006,Inputs!$J$6:$J$9,Inputs!$G$6:$G$9),LOOKUP(X4006,Inputs!$J$6:$J$9,Inputs!$H$6:$H$9))),0),"" )</f>
        <v/>
      </c>
      <c r="O4006" s="26">
        <f>IF($A4006&lt;=Inputs!$B$13,IF(10&lt;=Inputs!$B$8,IF(Inputs!$B$12&gt;0,MAX(MIN(NORM.INV(RAND(),LOOKUP(Y4006,Inputs!$J$6:$J$9,Inputs!$G$6:$G$9),LOOKUP(Y4006,Inputs!$J$6:$J$9,Inputs!$H$6:$H$9)),Inputs!$B$12),-Inputs!$B$12),NORM.INV(RAND(),LOOKUP(Y4006,Inputs!$J$6:$J$9,Inputs!$G$6:$G$9),LOOKUP(Y4006,Inputs!$J$6:$J$9,Inputs!$H$6:$H$9))),0),"" )</f>
        <v/>
      </c>
      <c r="P4006" s="31">
        <f>IF($A4006&lt;=Inputs!$B$13,RAND(),"")</f>
        <v/>
      </c>
      <c r="Q4006" s="31">
        <f>IF($A4006&lt;=Inputs!$B$13,RAND(),"")</f>
        <v/>
      </c>
      <c r="R4006" s="31">
        <f>IF($A4006&lt;=Inputs!$B$13,RAND(),"")</f>
        <v/>
      </c>
      <c r="S4006" s="31">
        <f>IF($A4006&lt;=Inputs!$B$13,RAND(),"")</f>
        <v/>
      </c>
      <c r="T4006" s="31">
        <f>IF($A4006&lt;=Inputs!$B$13,RAND(),"")</f>
        <v/>
      </c>
      <c r="U4006" s="31">
        <f>IF($A4006&lt;=Inputs!$B$13,RAND(),"")</f>
        <v/>
      </c>
      <c r="V4006" s="31">
        <f>IF($A4006&lt;=Inputs!$B$13,RAND(),"")</f>
        <v/>
      </c>
      <c r="W4006" s="31">
        <f>IF($A4006&lt;=Inputs!$B$13,RAND(),"")</f>
        <v/>
      </c>
      <c r="X4006" s="31">
        <f>IF($A4006&lt;=Inputs!$B$13,RAND(),"")</f>
        <v/>
      </c>
      <c r="Y4006" s="31">
        <f>IF($A4006&lt;=Inputs!$B$13,RAND(),"")</f>
        <v/>
      </c>
    </row>
    <row r="4007">
      <c r="A4007" t="n">
        <v>4002</v>
      </c>
      <c r="B4007" s="26">
        <f>IF($A4007&lt;=Inputs!$B$13,IF(Inputs!$B$8&gt;0,SUM(F4007:O4007)/Inputs!$B$8,0),"")</f>
        <v/>
      </c>
      <c r="C4007" s="27">
        <f>IF($A4007&lt;=Inputs!$B$13,B4007/100,"")</f>
        <v/>
      </c>
      <c r="D4007" s="28">
        <f>IF($A4007&lt;=Inputs!$B$13,C4007*Inputs!$B$7,"")</f>
        <v/>
      </c>
      <c r="E4007" s="29">
        <f>IF($A4007&lt;=Inputs!$B$13,IF(D4007&gt;0,1,0),"")</f>
        <v/>
      </c>
      <c r="F4007" s="26">
        <f>IF($A4007&lt;=Inputs!$B$13,IF(1&lt;=Inputs!$B$8,IF(Inputs!$B$12&gt;0,MAX(MIN(NORM.INV(RAND(),LOOKUP(P4007,Inputs!$J$6:$J$9,Inputs!$G$6:$G$9),LOOKUP(P4007,Inputs!$J$6:$J$9,Inputs!$H$6:$H$9)),Inputs!$B$12),-Inputs!$B$12),NORM.INV(RAND(),LOOKUP(P4007,Inputs!$J$6:$J$9,Inputs!$G$6:$G$9),LOOKUP(P4007,Inputs!$J$6:$J$9,Inputs!$H$6:$H$9))),0),"" )</f>
        <v/>
      </c>
      <c r="G4007" s="26">
        <f>IF($A4007&lt;=Inputs!$B$13,IF(2&lt;=Inputs!$B$8,IF(Inputs!$B$12&gt;0,MAX(MIN(NORM.INV(RAND(),LOOKUP(Q4007,Inputs!$J$6:$J$9,Inputs!$G$6:$G$9),LOOKUP(Q4007,Inputs!$J$6:$J$9,Inputs!$H$6:$H$9)),Inputs!$B$12),-Inputs!$B$12),NORM.INV(RAND(),LOOKUP(Q4007,Inputs!$J$6:$J$9,Inputs!$G$6:$G$9),LOOKUP(Q4007,Inputs!$J$6:$J$9,Inputs!$H$6:$H$9))),0),"" )</f>
        <v/>
      </c>
      <c r="H4007" s="26">
        <f>IF($A4007&lt;=Inputs!$B$13,IF(3&lt;=Inputs!$B$8,IF(Inputs!$B$12&gt;0,MAX(MIN(NORM.INV(RAND(),LOOKUP(R4007,Inputs!$J$6:$J$9,Inputs!$G$6:$G$9),LOOKUP(R4007,Inputs!$J$6:$J$9,Inputs!$H$6:$H$9)),Inputs!$B$12),-Inputs!$B$12),NORM.INV(RAND(),LOOKUP(R4007,Inputs!$J$6:$J$9,Inputs!$G$6:$G$9),LOOKUP(R4007,Inputs!$J$6:$J$9,Inputs!$H$6:$H$9))),0),"" )</f>
        <v/>
      </c>
      <c r="I4007" s="26">
        <f>IF($A4007&lt;=Inputs!$B$13,IF(4&lt;=Inputs!$B$8,IF(Inputs!$B$12&gt;0,MAX(MIN(NORM.INV(RAND(),LOOKUP(S4007,Inputs!$J$6:$J$9,Inputs!$G$6:$G$9),LOOKUP(S4007,Inputs!$J$6:$J$9,Inputs!$H$6:$H$9)),Inputs!$B$12),-Inputs!$B$12),NORM.INV(RAND(),LOOKUP(S4007,Inputs!$J$6:$J$9,Inputs!$G$6:$G$9),LOOKUP(S4007,Inputs!$J$6:$J$9,Inputs!$H$6:$H$9))),0),"" )</f>
        <v/>
      </c>
      <c r="J4007" s="26">
        <f>IF($A4007&lt;=Inputs!$B$13,IF(5&lt;=Inputs!$B$8,IF(Inputs!$B$12&gt;0,MAX(MIN(NORM.INV(RAND(),LOOKUP(T4007,Inputs!$J$6:$J$9,Inputs!$G$6:$G$9),LOOKUP(T4007,Inputs!$J$6:$J$9,Inputs!$H$6:$H$9)),Inputs!$B$12),-Inputs!$B$12),NORM.INV(RAND(),LOOKUP(T4007,Inputs!$J$6:$J$9,Inputs!$G$6:$G$9),LOOKUP(T4007,Inputs!$J$6:$J$9,Inputs!$H$6:$H$9))),0),"" )</f>
        <v/>
      </c>
      <c r="K4007" s="26">
        <f>IF($A4007&lt;=Inputs!$B$13,IF(6&lt;=Inputs!$B$8,IF(Inputs!$B$12&gt;0,MAX(MIN(NORM.INV(RAND(),LOOKUP(U4007,Inputs!$J$6:$J$9,Inputs!$G$6:$G$9),LOOKUP(U4007,Inputs!$J$6:$J$9,Inputs!$H$6:$H$9)),Inputs!$B$12),-Inputs!$B$12),NORM.INV(RAND(),LOOKUP(U4007,Inputs!$J$6:$J$9,Inputs!$G$6:$G$9),LOOKUP(U4007,Inputs!$J$6:$J$9,Inputs!$H$6:$H$9))),0),"" )</f>
        <v/>
      </c>
      <c r="L4007" s="26">
        <f>IF($A4007&lt;=Inputs!$B$13,IF(7&lt;=Inputs!$B$8,IF(Inputs!$B$12&gt;0,MAX(MIN(NORM.INV(RAND(),LOOKUP(V4007,Inputs!$J$6:$J$9,Inputs!$G$6:$G$9),LOOKUP(V4007,Inputs!$J$6:$J$9,Inputs!$H$6:$H$9)),Inputs!$B$12),-Inputs!$B$12),NORM.INV(RAND(),LOOKUP(V4007,Inputs!$J$6:$J$9,Inputs!$G$6:$G$9),LOOKUP(V4007,Inputs!$J$6:$J$9,Inputs!$H$6:$H$9))),0),"" )</f>
        <v/>
      </c>
      <c r="M4007" s="26">
        <f>IF($A4007&lt;=Inputs!$B$13,IF(8&lt;=Inputs!$B$8,IF(Inputs!$B$12&gt;0,MAX(MIN(NORM.INV(RAND(),LOOKUP(W4007,Inputs!$J$6:$J$9,Inputs!$G$6:$G$9),LOOKUP(W4007,Inputs!$J$6:$J$9,Inputs!$H$6:$H$9)),Inputs!$B$12),-Inputs!$B$12),NORM.INV(RAND(),LOOKUP(W4007,Inputs!$J$6:$J$9,Inputs!$G$6:$G$9),LOOKUP(W4007,Inputs!$J$6:$J$9,Inputs!$H$6:$H$9))),0),"" )</f>
        <v/>
      </c>
      <c r="N4007" s="26">
        <f>IF($A4007&lt;=Inputs!$B$13,IF(9&lt;=Inputs!$B$8,IF(Inputs!$B$12&gt;0,MAX(MIN(NORM.INV(RAND(),LOOKUP(X4007,Inputs!$J$6:$J$9,Inputs!$G$6:$G$9),LOOKUP(X4007,Inputs!$J$6:$J$9,Inputs!$H$6:$H$9)),Inputs!$B$12),-Inputs!$B$12),NORM.INV(RAND(),LOOKUP(X4007,Inputs!$J$6:$J$9,Inputs!$G$6:$G$9),LOOKUP(X4007,Inputs!$J$6:$J$9,Inputs!$H$6:$H$9))),0),"" )</f>
        <v/>
      </c>
      <c r="O4007" s="26">
        <f>IF($A4007&lt;=Inputs!$B$13,IF(10&lt;=Inputs!$B$8,IF(Inputs!$B$12&gt;0,MAX(MIN(NORM.INV(RAND(),LOOKUP(Y4007,Inputs!$J$6:$J$9,Inputs!$G$6:$G$9),LOOKUP(Y4007,Inputs!$J$6:$J$9,Inputs!$H$6:$H$9)),Inputs!$B$12),-Inputs!$B$12),NORM.INV(RAND(),LOOKUP(Y4007,Inputs!$J$6:$J$9,Inputs!$G$6:$G$9),LOOKUP(Y4007,Inputs!$J$6:$J$9,Inputs!$H$6:$H$9))),0),"" )</f>
        <v/>
      </c>
      <c r="P4007" s="31">
        <f>IF($A4007&lt;=Inputs!$B$13,RAND(),"")</f>
        <v/>
      </c>
      <c r="Q4007" s="31">
        <f>IF($A4007&lt;=Inputs!$B$13,RAND(),"")</f>
        <v/>
      </c>
      <c r="R4007" s="31">
        <f>IF($A4007&lt;=Inputs!$B$13,RAND(),"")</f>
        <v/>
      </c>
      <c r="S4007" s="31">
        <f>IF($A4007&lt;=Inputs!$B$13,RAND(),"")</f>
        <v/>
      </c>
      <c r="T4007" s="31">
        <f>IF($A4007&lt;=Inputs!$B$13,RAND(),"")</f>
        <v/>
      </c>
      <c r="U4007" s="31">
        <f>IF($A4007&lt;=Inputs!$B$13,RAND(),"")</f>
        <v/>
      </c>
      <c r="V4007" s="31">
        <f>IF($A4007&lt;=Inputs!$B$13,RAND(),"")</f>
        <v/>
      </c>
      <c r="W4007" s="31">
        <f>IF($A4007&lt;=Inputs!$B$13,RAND(),"")</f>
        <v/>
      </c>
      <c r="X4007" s="31">
        <f>IF($A4007&lt;=Inputs!$B$13,RAND(),"")</f>
        <v/>
      </c>
      <c r="Y4007" s="31">
        <f>IF($A4007&lt;=Inputs!$B$13,RAND(),"")</f>
        <v/>
      </c>
    </row>
    <row r="4008">
      <c r="A4008" t="n">
        <v>4003</v>
      </c>
      <c r="B4008" s="26">
        <f>IF($A4008&lt;=Inputs!$B$13,IF(Inputs!$B$8&gt;0,SUM(F4008:O4008)/Inputs!$B$8,0),"")</f>
        <v/>
      </c>
      <c r="C4008" s="27">
        <f>IF($A4008&lt;=Inputs!$B$13,B4008/100,"")</f>
        <v/>
      </c>
      <c r="D4008" s="28">
        <f>IF($A4008&lt;=Inputs!$B$13,C4008*Inputs!$B$7,"")</f>
        <v/>
      </c>
      <c r="E4008" s="29">
        <f>IF($A4008&lt;=Inputs!$B$13,IF(D4008&gt;0,1,0),"")</f>
        <v/>
      </c>
      <c r="F4008" s="26">
        <f>IF($A4008&lt;=Inputs!$B$13,IF(1&lt;=Inputs!$B$8,IF(Inputs!$B$12&gt;0,MAX(MIN(NORM.INV(RAND(),LOOKUP(P4008,Inputs!$J$6:$J$9,Inputs!$G$6:$G$9),LOOKUP(P4008,Inputs!$J$6:$J$9,Inputs!$H$6:$H$9)),Inputs!$B$12),-Inputs!$B$12),NORM.INV(RAND(),LOOKUP(P4008,Inputs!$J$6:$J$9,Inputs!$G$6:$G$9),LOOKUP(P4008,Inputs!$J$6:$J$9,Inputs!$H$6:$H$9))),0),"" )</f>
        <v/>
      </c>
      <c r="G4008" s="26">
        <f>IF($A4008&lt;=Inputs!$B$13,IF(2&lt;=Inputs!$B$8,IF(Inputs!$B$12&gt;0,MAX(MIN(NORM.INV(RAND(),LOOKUP(Q4008,Inputs!$J$6:$J$9,Inputs!$G$6:$G$9),LOOKUP(Q4008,Inputs!$J$6:$J$9,Inputs!$H$6:$H$9)),Inputs!$B$12),-Inputs!$B$12),NORM.INV(RAND(),LOOKUP(Q4008,Inputs!$J$6:$J$9,Inputs!$G$6:$G$9),LOOKUP(Q4008,Inputs!$J$6:$J$9,Inputs!$H$6:$H$9))),0),"" )</f>
        <v/>
      </c>
      <c r="H4008" s="26">
        <f>IF($A4008&lt;=Inputs!$B$13,IF(3&lt;=Inputs!$B$8,IF(Inputs!$B$12&gt;0,MAX(MIN(NORM.INV(RAND(),LOOKUP(R4008,Inputs!$J$6:$J$9,Inputs!$G$6:$G$9),LOOKUP(R4008,Inputs!$J$6:$J$9,Inputs!$H$6:$H$9)),Inputs!$B$12),-Inputs!$B$12),NORM.INV(RAND(),LOOKUP(R4008,Inputs!$J$6:$J$9,Inputs!$G$6:$G$9),LOOKUP(R4008,Inputs!$J$6:$J$9,Inputs!$H$6:$H$9))),0),"" )</f>
        <v/>
      </c>
      <c r="I4008" s="26">
        <f>IF($A4008&lt;=Inputs!$B$13,IF(4&lt;=Inputs!$B$8,IF(Inputs!$B$12&gt;0,MAX(MIN(NORM.INV(RAND(),LOOKUP(S4008,Inputs!$J$6:$J$9,Inputs!$G$6:$G$9),LOOKUP(S4008,Inputs!$J$6:$J$9,Inputs!$H$6:$H$9)),Inputs!$B$12),-Inputs!$B$12),NORM.INV(RAND(),LOOKUP(S4008,Inputs!$J$6:$J$9,Inputs!$G$6:$G$9),LOOKUP(S4008,Inputs!$J$6:$J$9,Inputs!$H$6:$H$9))),0),"" )</f>
        <v/>
      </c>
      <c r="J4008" s="26">
        <f>IF($A4008&lt;=Inputs!$B$13,IF(5&lt;=Inputs!$B$8,IF(Inputs!$B$12&gt;0,MAX(MIN(NORM.INV(RAND(),LOOKUP(T4008,Inputs!$J$6:$J$9,Inputs!$G$6:$G$9),LOOKUP(T4008,Inputs!$J$6:$J$9,Inputs!$H$6:$H$9)),Inputs!$B$12),-Inputs!$B$12),NORM.INV(RAND(),LOOKUP(T4008,Inputs!$J$6:$J$9,Inputs!$G$6:$G$9),LOOKUP(T4008,Inputs!$J$6:$J$9,Inputs!$H$6:$H$9))),0),"" )</f>
        <v/>
      </c>
      <c r="K4008" s="26">
        <f>IF($A4008&lt;=Inputs!$B$13,IF(6&lt;=Inputs!$B$8,IF(Inputs!$B$12&gt;0,MAX(MIN(NORM.INV(RAND(),LOOKUP(U4008,Inputs!$J$6:$J$9,Inputs!$G$6:$G$9),LOOKUP(U4008,Inputs!$J$6:$J$9,Inputs!$H$6:$H$9)),Inputs!$B$12),-Inputs!$B$12),NORM.INV(RAND(),LOOKUP(U4008,Inputs!$J$6:$J$9,Inputs!$G$6:$G$9),LOOKUP(U4008,Inputs!$J$6:$J$9,Inputs!$H$6:$H$9))),0),"" )</f>
        <v/>
      </c>
      <c r="L4008" s="26">
        <f>IF($A4008&lt;=Inputs!$B$13,IF(7&lt;=Inputs!$B$8,IF(Inputs!$B$12&gt;0,MAX(MIN(NORM.INV(RAND(),LOOKUP(V4008,Inputs!$J$6:$J$9,Inputs!$G$6:$G$9),LOOKUP(V4008,Inputs!$J$6:$J$9,Inputs!$H$6:$H$9)),Inputs!$B$12),-Inputs!$B$12),NORM.INV(RAND(),LOOKUP(V4008,Inputs!$J$6:$J$9,Inputs!$G$6:$G$9),LOOKUP(V4008,Inputs!$J$6:$J$9,Inputs!$H$6:$H$9))),0),"" )</f>
        <v/>
      </c>
      <c r="M4008" s="26">
        <f>IF($A4008&lt;=Inputs!$B$13,IF(8&lt;=Inputs!$B$8,IF(Inputs!$B$12&gt;0,MAX(MIN(NORM.INV(RAND(),LOOKUP(W4008,Inputs!$J$6:$J$9,Inputs!$G$6:$G$9),LOOKUP(W4008,Inputs!$J$6:$J$9,Inputs!$H$6:$H$9)),Inputs!$B$12),-Inputs!$B$12),NORM.INV(RAND(),LOOKUP(W4008,Inputs!$J$6:$J$9,Inputs!$G$6:$G$9),LOOKUP(W4008,Inputs!$J$6:$J$9,Inputs!$H$6:$H$9))),0),"" )</f>
        <v/>
      </c>
      <c r="N4008" s="26">
        <f>IF($A4008&lt;=Inputs!$B$13,IF(9&lt;=Inputs!$B$8,IF(Inputs!$B$12&gt;0,MAX(MIN(NORM.INV(RAND(),LOOKUP(X4008,Inputs!$J$6:$J$9,Inputs!$G$6:$G$9),LOOKUP(X4008,Inputs!$J$6:$J$9,Inputs!$H$6:$H$9)),Inputs!$B$12),-Inputs!$B$12),NORM.INV(RAND(),LOOKUP(X4008,Inputs!$J$6:$J$9,Inputs!$G$6:$G$9),LOOKUP(X4008,Inputs!$J$6:$J$9,Inputs!$H$6:$H$9))),0),"" )</f>
        <v/>
      </c>
      <c r="O4008" s="26">
        <f>IF($A4008&lt;=Inputs!$B$13,IF(10&lt;=Inputs!$B$8,IF(Inputs!$B$12&gt;0,MAX(MIN(NORM.INV(RAND(),LOOKUP(Y4008,Inputs!$J$6:$J$9,Inputs!$G$6:$G$9),LOOKUP(Y4008,Inputs!$J$6:$J$9,Inputs!$H$6:$H$9)),Inputs!$B$12),-Inputs!$B$12),NORM.INV(RAND(),LOOKUP(Y4008,Inputs!$J$6:$J$9,Inputs!$G$6:$G$9),LOOKUP(Y4008,Inputs!$J$6:$J$9,Inputs!$H$6:$H$9))),0),"" )</f>
        <v/>
      </c>
      <c r="P4008" s="31">
        <f>IF($A4008&lt;=Inputs!$B$13,RAND(),"")</f>
        <v/>
      </c>
      <c r="Q4008" s="31">
        <f>IF($A4008&lt;=Inputs!$B$13,RAND(),"")</f>
        <v/>
      </c>
      <c r="R4008" s="31">
        <f>IF($A4008&lt;=Inputs!$B$13,RAND(),"")</f>
        <v/>
      </c>
      <c r="S4008" s="31">
        <f>IF($A4008&lt;=Inputs!$B$13,RAND(),"")</f>
        <v/>
      </c>
      <c r="T4008" s="31">
        <f>IF($A4008&lt;=Inputs!$B$13,RAND(),"")</f>
        <v/>
      </c>
      <c r="U4008" s="31">
        <f>IF($A4008&lt;=Inputs!$B$13,RAND(),"")</f>
        <v/>
      </c>
      <c r="V4008" s="31">
        <f>IF($A4008&lt;=Inputs!$B$13,RAND(),"")</f>
        <v/>
      </c>
      <c r="W4008" s="31">
        <f>IF($A4008&lt;=Inputs!$B$13,RAND(),"")</f>
        <v/>
      </c>
      <c r="X4008" s="31">
        <f>IF($A4008&lt;=Inputs!$B$13,RAND(),"")</f>
        <v/>
      </c>
      <c r="Y4008" s="31">
        <f>IF($A4008&lt;=Inputs!$B$13,RAND(),"")</f>
        <v/>
      </c>
    </row>
    <row r="4009">
      <c r="A4009" t="n">
        <v>4004</v>
      </c>
      <c r="B4009" s="26">
        <f>IF($A4009&lt;=Inputs!$B$13,IF(Inputs!$B$8&gt;0,SUM(F4009:O4009)/Inputs!$B$8,0),"")</f>
        <v/>
      </c>
      <c r="C4009" s="27">
        <f>IF($A4009&lt;=Inputs!$B$13,B4009/100,"")</f>
        <v/>
      </c>
      <c r="D4009" s="28">
        <f>IF($A4009&lt;=Inputs!$B$13,C4009*Inputs!$B$7,"")</f>
        <v/>
      </c>
      <c r="E4009" s="29">
        <f>IF($A4009&lt;=Inputs!$B$13,IF(D4009&gt;0,1,0),"")</f>
        <v/>
      </c>
      <c r="F4009" s="26">
        <f>IF($A4009&lt;=Inputs!$B$13,IF(1&lt;=Inputs!$B$8,IF(Inputs!$B$12&gt;0,MAX(MIN(NORM.INV(RAND(),LOOKUP(P4009,Inputs!$J$6:$J$9,Inputs!$G$6:$G$9),LOOKUP(P4009,Inputs!$J$6:$J$9,Inputs!$H$6:$H$9)),Inputs!$B$12),-Inputs!$B$12),NORM.INV(RAND(),LOOKUP(P4009,Inputs!$J$6:$J$9,Inputs!$G$6:$G$9),LOOKUP(P4009,Inputs!$J$6:$J$9,Inputs!$H$6:$H$9))),0),"" )</f>
        <v/>
      </c>
      <c r="G4009" s="26">
        <f>IF($A4009&lt;=Inputs!$B$13,IF(2&lt;=Inputs!$B$8,IF(Inputs!$B$12&gt;0,MAX(MIN(NORM.INV(RAND(),LOOKUP(Q4009,Inputs!$J$6:$J$9,Inputs!$G$6:$G$9),LOOKUP(Q4009,Inputs!$J$6:$J$9,Inputs!$H$6:$H$9)),Inputs!$B$12),-Inputs!$B$12),NORM.INV(RAND(),LOOKUP(Q4009,Inputs!$J$6:$J$9,Inputs!$G$6:$G$9),LOOKUP(Q4009,Inputs!$J$6:$J$9,Inputs!$H$6:$H$9))),0),"" )</f>
        <v/>
      </c>
      <c r="H4009" s="26">
        <f>IF($A4009&lt;=Inputs!$B$13,IF(3&lt;=Inputs!$B$8,IF(Inputs!$B$12&gt;0,MAX(MIN(NORM.INV(RAND(),LOOKUP(R4009,Inputs!$J$6:$J$9,Inputs!$G$6:$G$9),LOOKUP(R4009,Inputs!$J$6:$J$9,Inputs!$H$6:$H$9)),Inputs!$B$12),-Inputs!$B$12),NORM.INV(RAND(),LOOKUP(R4009,Inputs!$J$6:$J$9,Inputs!$G$6:$G$9),LOOKUP(R4009,Inputs!$J$6:$J$9,Inputs!$H$6:$H$9))),0),"" )</f>
        <v/>
      </c>
      <c r="I4009" s="26">
        <f>IF($A4009&lt;=Inputs!$B$13,IF(4&lt;=Inputs!$B$8,IF(Inputs!$B$12&gt;0,MAX(MIN(NORM.INV(RAND(),LOOKUP(S4009,Inputs!$J$6:$J$9,Inputs!$G$6:$G$9),LOOKUP(S4009,Inputs!$J$6:$J$9,Inputs!$H$6:$H$9)),Inputs!$B$12),-Inputs!$B$12),NORM.INV(RAND(),LOOKUP(S4009,Inputs!$J$6:$J$9,Inputs!$G$6:$G$9),LOOKUP(S4009,Inputs!$J$6:$J$9,Inputs!$H$6:$H$9))),0),"" )</f>
        <v/>
      </c>
      <c r="J4009" s="26">
        <f>IF($A4009&lt;=Inputs!$B$13,IF(5&lt;=Inputs!$B$8,IF(Inputs!$B$12&gt;0,MAX(MIN(NORM.INV(RAND(),LOOKUP(T4009,Inputs!$J$6:$J$9,Inputs!$G$6:$G$9),LOOKUP(T4009,Inputs!$J$6:$J$9,Inputs!$H$6:$H$9)),Inputs!$B$12),-Inputs!$B$12),NORM.INV(RAND(),LOOKUP(T4009,Inputs!$J$6:$J$9,Inputs!$G$6:$G$9),LOOKUP(T4009,Inputs!$J$6:$J$9,Inputs!$H$6:$H$9))),0),"" )</f>
        <v/>
      </c>
      <c r="K4009" s="26">
        <f>IF($A4009&lt;=Inputs!$B$13,IF(6&lt;=Inputs!$B$8,IF(Inputs!$B$12&gt;0,MAX(MIN(NORM.INV(RAND(),LOOKUP(U4009,Inputs!$J$6:$J$9,Inputs!$G$6:$G$9),LOOKUP(U4009,Inputs!$J$6:$J$9,Inputs!$H$6:$H$9)),Inputs!$B$12),-Inputs!$B$12),NORM.INV(RAND(),LOOKUP(U4009,Inputs!$J$6:$J$9,Inputs!$G$6:$G$9),LOOKUP(U4009,Inputs!$J$6:$J$9,Inputs!$H$6:$H$9))),0),"" )</f>
        <v/>
      </c>
      <c r="L4009" s="26">
        <f>IF($A4009&lt;=Inputs!$B$13,IF(7&lt;=Inputs!$B$8,IF(Inputs!$B$12&gt;0,MAX(MIN(NORM.INV(RAND(),LOOKUP(V4009,Inputs!$J$6:$J$9,Inputs!$G$6:$G$9),LOOKUP(V4009,Inputs!$J$6:$J$9,Inputs!$H$6:$H$9)),Inputs!$B$12),-Inputs!$B$12),NORM.INV(RAND(),LOOKUP(V4009,Inputs!$J$6:$J$9,Inputs!$G$6:$G$9),LOOKUP(V4009,Inputs!$J$6:$J$9,Inputs!$H$6:$H$9))),0),"" )</f>
        <v/>
      </c>
      <c r="M4009" s="26">
        <f>IF($A4009&lt;=Inputs!$B$13,IF(8&lt;=Inputs!$B$8,IF(Inputs!$B$12&gt;0,MAX(MIN(NORM.INV(RAND(),LOOKUP(W4009,Inputs!$J$6:$J$9,Inputs!$G$6:$G$9),LOOKUP(W4009,Inputs!$J$6:$J$9,Inputs!$H$6:$H$9)),Inputs!$B$12),-Inputs!$B$12),NORM.INV(RAND(),LOOKUP(W4009,Inputs!$J$6:$J$9,Inputs!$G$6:$G$9),LOOKUP(W4009,Inputs!$J$6:$J$9,Inputs!$H$6:$H$9))),0),"" )</f>
        <v/>
      </c>
      <c r="N4009" s="26">
        <f>IF($A4009&lt;=Inputs!$B$13,IF(9&lt;=Inputs!$B$8,IF(Inputs!$B$12&gt;0,MAX(MIN(NORM.INV(RAND(),LOOKUP(X4009,Inputs!$J$6:$J$9,Inputs!$G$6:$G$9),LOOKUP(X4009,Inputs!$J$6:$J$9,Inputs!$H$6:$H$9)),Inputs!$B$12),-Inputs!$B$12),NORM.INV(RAND(),LOOKUP(X4009,Inputs!$J$6:$J$9,Inputs!$G$6:$G$9),LOOKUP(X4009,Inputs!$J$6:$J$9,Inputs!$H$6:$H$9))),0),"" )</f>
        <v/>
      </c>
      <c r="O4009" s="26">
        <f>IF($A4009&lt;=Inputs!$B$13,IF(10&lt;=Inputs!$B$8,IF(Inputs!$B$12&gt;0,MAX(MIN(NORM.INV(RAND(),LOOKUP(Y4009,Inputs!$J$6:$J$9,Inputs!$G$6:$G$9),LOOKUP(Y4009,Inputs!$J$6:$J$9,Inputs!$H$6:$H$9)),Inputs!$B$12),-Inputs!$B$12),NORM.INV(RAND(),LOOKUP(Y4009,Inputs!$J$6:$J$9,Inputs!$G$6:$G$9),LOOKUP(Y4009,Inputs!$J$6:$J$9,Inputs!$H$6:$H$9))),0),"" )</f>
        <v/>
      </c>
      <c r="P4009" s="31">
        <f>IF($A4009&lt;=Inputs!$B$13,RAND(),"")</f>
        <v/>
      </c>
      <c r="Q4009" s="31">
        <f>IF($A4009&lt;=Inputs!$B$13,RAND(),"")</f>
        <v/>
      </c>
      <c r="R4009" s="31">
        <f>IF($A4009&lt;=Inputs!$B$13,RAND(),"")</f>
        <v/>
      </c>
      <c r="S4009" s="31">
        <f>IF($A4009&lt;=Inputs!$B$13,RAND(),"")</f>
        <v/>
      </c>
      <c r="T4009" s="31">
        <f>IF($A4009&lt;=Inputs!$B$13,RAND(),"")</f>
        <v/>
      </c>
      <c r="U4009" s="31">
        <f>IF($A4009&lt;=Inputs!$B$13,RAND(),"")</f>
        <v/>
      </c>
      <c r="V4009" s="31">
        <f>IF($A4009&lt;=Inputs!$B$13,RAND(),"")</f>
        <v/>
      </c>
      <c r="W4009" s="31">
        <f>IF($A4009&lt;=Inputs!$B$13,RAND(),"")</f>
        <v/>
      </c>
      <c r="X4009" s="31">
        <f>IF($A4009&lt;=Inputs!$B$13,RAND(),"")</f>
        <v/>
      </c>
      <c r="Y4009" s="31">
        <f>IF($A4009&lt;=Inputs!$B$13,RAND(),"")</f>
        <v/>
      </c>
    </row>
    <row r="4010">
      <c r="A4010" t="n">
        <v>4005</v>
      </c>
      <c r="B4010" s="26">
        <f>IF($A4010&lt;=Inputs!$B$13,IF(Inputs!$B$8&gt;0,SUM(F4010:O4010)/Inputs!$B$8,0),"")</f>
        <v/>
      </c>
      <c r="C4010" s="27">
        <f>IF($A4010&lt;=Inputs!$B$13,B4010/100,"")</f>
        <v/>
      </c>
      <c r="D4010" s="28">
        <f>IF($A4010&lt;=Inputs!$B$13,C4010*Inputs!$B$7,"")</f>
        <v/>
      </c>
      <c r="E4010" s="29">
        <f>IF($A4010&lt;=Inputs!$B$13,IF(D4010&gt;0,1,0),"")</f>
        <v/>
      </c>
      <c r="F4010" s="26">
        <f>IF($A4010&lt;=Inputs!$B$13,IF(1&lt;=Inputs!$B$8,IF(Inputs!$B$12&gt;0,MAX(MIN(NORM.INV(RAND(),LOOKUP(P4010,Inputs!$J$6:$J$9,Inputs!$G$6:$G$9),LOOKUP(P4010,Inputs!$J$6:$J$9,Inputs!$H$6:$H$9)),Inputs!$B$12),-Inputs!$B$12),NORM.INV(RAND(),LOOKUP(P4010,Inputs!$J$6:$J$9,Inputs!$G$6:$G$9),LOOKUP(P4010,Inputs!$J$6:$J$9,Inputs!$H$6:$H$9))),0),"" )</f>
        <v/>
      </c>
      <c r="G4010" s="26">
        <f>IF($A4010&lt;=Inputs!$B$13,IF(2&lt;=Inputs!$B$8,IF(Inputs!$B$12&gt;0,MAX(MIN(NORM.INV(RAND(),LOOKUP(Q4010,Inputs!$J$6:$J$9,Inputs!$G$6:$G$9),LOOKUP(Q4010,Inputs!$J$6:$J$9,Inputs!$H$6:$H$9)),Inputs!$B$12),-Inputs!$B$12),NORM.INV(RAND(),LOOKUP(Q4010,Inputs!$J$6:$J$9,Inputs!$G$6:$G$9),LOOKUP(Q4010,Inputs!$J$6:$J$9,Inputs!$H$6:$H$9))),0),"" )</f>
        <v/>
      </c>
      <c r="H4010" s="26">
        <f>IF($A4010&lt;=Inputs!$B$13,IF(3&lt;=Inputs!$B$8,IF(Inputs!$B$12&gt;0,MAX(MIN(NORM.INV(RAND(),LOOKUP(R4010,Inputs!$J$6:$J$9,Inputs!$G$6:$G$9),LOOKUP(R4010,Inputs!$J$6:$J$9,Inputs!$H$6:$H$9)),Inputs!$B$12),-Inputs!$B$12),NORM.INV(RAND(),LOOKUP(R4010,Inputs!$J$6:$J$9,Inputs!$G$6:$G$9),LOOKUP(R4010,Inputs!$J$6:$J$9,Inputs!$H$6:$H$9))),0),"" )</f>
        <v/>
      </c>
      <c r="I4010" s="26">
        <f>IF($A4010&lt;=Inputs!$B$13,IF(4&lt;=Inputs!$B$8,IF(Inputs!$B$12&gt;0,MAX(MIN(NORM.INV(RAND(),LOOKUP(S4010,Inputs!$J$6:$J$9,Inputs!$G$6:$G$9),LOOKUP(S4010,Inputs!$J$6:$J$9,Inputs!$H$6:$H$9)),Inputs!$B$12),-Inputs!$B$12),NORM.INV(RAND(),LOOKUP(S4010,Inputs!$J$6:$J$9,Inputs!$G$6:$G$9),LOOKUP(S4010,Inputs!$J$6:$J$9,Inputs!$H$6:$H$9))),0),"" )</f>
        <v/>
      </c>
      <c r="J4010" s="26">
        <f>IF($A4010&lt;=Inputs!$B$13,IF(5&lt;=Inputs!$B$8,IF(Inputs!$B$12&gt;0,MAX(MIN(NORM.INV(RAND(),LOOKUP(T4010,Inputs!$J$6:$J$9,Inputs!$G$6:$G$9),LOOKUP(T4010,Inputs!$J$6:$J$9,Inputs!$H$6:$H$9)),Inputs!$B$12),-Inputs!$B$12),NORM.INV(RAND(),LOOKUP(T4010,Inputs!$J$6:$J$9,Inputs!$G$6:$G$9),LOOKUP(T4010,Inputs!$J$6:$J$9,Inputs!$H$6:$H$9))),0),"" )</f>
        <v/>
      </c>
      <c r="K4010" s="26">
        <f>IF($A4010&lt;=Inputs!$B$13,IF(6&lt;=Inputs!$B$8,IF(Inputs!$B$12&gt;0,MAX(MIN(NORM.INV(RAND(),LOOKUP(U4010,Inputs!$J$6:$J$9,Inputs!$G$6:$G$9),LOOKUP(U4010,Inputs!$J$6:$J$9,Inputs!$H$6:$H$9)),Inputs!$B$12),-Inputs!$B$12),NORM.INV(RAND(),LOOKUP(U4010,Inputs!$J$6:$J$9,Inputs!$G$6:$G$9),LOOKUP(U4010,Inputs!$J$6:$J$9,Inputs!$H$6:$H$9))),0),"" )</f>
        <v/>
      </c>
      <c r="L4010" s="26">
        <f>IF($A4010&lt;=Inputs!$B$13,IF(7&lt;=Inputs!$B$8,IF(Inputs!$B$12&gt;0,MAX(MIN(NORM.INV(RAND(),LOOKUP(V4010,Inputs!$J$6:$J$9,Inputs!$G$6:$G$9),LOOKUP(V4010,Inputs!$J$6:$J$9,Inputs!$H$6:$H$9)),Inputs!$B$12),-Inputs!$B$12),NORM.INV(RAND(),LOOKUP(V4010,Inputs!$J$6:$J$9,Inputs!$G$6:$G$9),LOOKUP(V4010,Inputs!$J$6:$J$9,Inputs!$H$6:$H$9))),0),"" )</f>
        <v/>
      </c>
      <c r="M4010" s="26">
        <f>IF($A4010&lt;=Inputs!$B$13,IF(8&lt;=Inputs!$B$8,IF(Inputs!$B$12&gt;0,MAX(MIN(NORM.INV(RAND(),LOOKUP(W4010,Inputs!$J$6:$J$9,Inputs!$G$6:$G$9),LOOKUP(W4010,Inputs!$J$6:$J$9,Inputs!$H$6:$H$9)),Inputs!$B$12),-Inputs!$B$12),NORM.INV(RAND(),LOOKUP(W4010,Inputs!$J$6:$J$9,Inputs!$G$6:$G$9),LOOKUP(W4010,Inputs!$J$6:$J$9,Inputs!$H$6:$H$9))),0),"" )</f>
        <v/>
      </c>
      <c r="N4010" s="26">
        <f>IF($A4010&lt;=Inputs!$B$13,IF(9&lt;=Inputs!$B$8,IF(Inputs!$B$12&gt;0,MAX(MIN(NORM.INV(RAND(),LOOKUP(X4010,Inputs!$J$6:$J$9,Inputs!$G$6:$G$9),LOOKUP(X4010,Inputs!$J$6:$J$9,Inputs!$H$6:$H$9)),Inputs!$B$12),-Inputs!$B$12),NORM.INV(RAND(),LOOKUP(X4010,Inputs!$J$6:$J$9,Inputs!$G$6:$G$9),LOOKUP(X4010,Inputs!$J$6:$J$9,Inputs!$H$6:$H$9))),0),"" )</f>
        <v/>
      </c>
      <c r="O4010" s="26">
        <f>IF($A4010&lt;=Inputs!$B$13,IF(10&lt;=Inputs!$B$8,IF(Inputs!$B$12&gt;0,MAX(MIN(NORM.INV(RAND(),LOOKUP(Y4010,Inputs!$J$6:$J$9,Inputs!$G$6:$G$9),LOOKUP(Y4010,Inputs!$J$6:$J$9,Inputs!$H$6:$H$9)),Inputs!$B$12),-Inputs!$B$12),NORM.INV(RAND(),LOOKUP(Y4010,Inputs!$J$6:$J$9,Inputs!$G$6:$G$9),LOOKUP(Y4010,Inputs!$J$6:$J$9,Inputs!$H$6:$H$9))),0),"" )</f>
        <v/>
      </c>
      <c r="P4010" s="31">
        <f>IF($A4010&lt;=Inputs!$B$13,RAND(),"")</f>
        <v/>
      </c>
      <c r="Q4010" s="31">
        <f>IF($A4010&lt;=Inputs!$B$13,RAND(),"")</f>
        <v/>
      </c>
      <c r="R4010" s="31">
        <f>IF($A4010&lt;=Inputs!$B$13,RAND(),"")</f>
        <v/>
      </c>
      <c r="S4010" s="31">
        <f>IF($A4010&lt;=Inputs!$B$13,RAND(),"")</f>
        <v/>
      </c>
      <c r="T4010" s="31">
        <f>IF($A4010&lt;=Inputs!$B$13,RAND(),"")</f>
        <v/>
      </c>
      <c r="U4010" s="31">
        <f>IF($A4010&lt;=Inputs!$B$13,RAND(),"")</f>
        <v/>
      </c>
      <c r="V4010" s="31">
        <f>IF($A4010&lt;=Inputs!$B$13,RAND(),"")</f>
        <v/>
      </c>
      <c r="W4010" s="31">
        <f>IF($A4010&lt;=Inputs!$B$13,RAND(),"")</f>
        <v/>
      </c>
      <c r="X4010" s="31">
        <f>IF($A4010&lt;=Inputs!$B$13,RAND(),"")</f>
        <v/>
      </c>
      <c r="Y4010" s="31">
        <f>IF($A4010&lt;=Inputs!$B$13,RAND(),"")</f>
        <v/>
      </c>
    </row>
    <row r="4011">
      <c r="A4011" t="n">
        <v>4006</v>
      </c>
      <c r="B4011" s="26">
        <f>IF($A4011&lt;=Inputs!$B$13,IF(Inputs!$B$8&gt;0,SUM(F4011:O4011)/Inputs!$B$8,0),"")</f>
        <v/>
      </c>
      <c r="C4011" s="27">
        <f>IF($A4011&lt;=Inputs!$B$13,B4011/100,"")</f>
        <v/>
      </c>
      <c r="D4011" s="28">
        <f>IF($A4011&lt;=Inputs!$B$13,C4011*Inputs!$B$7,"")</f>
        <v/>
      </c>
      <c r="E4011" s="29">
        <f>IF($A4011&lt;=Inputs!$B$13,IF(D4011&gt;0,1,0),"")</f>
        <v/>
      </c>
      <c r="F4011" s="26">
        <f>IF($A4011&lt;=Inputs!$B$13,IF(1&lt;=Inputs!$B$8,IF(Inputs!$B$12&gt;0,MAX(MIN(NORM.INV(RAND(),LOOKUP(P4011,Inputs!$J$6:$J$9,Inputs!$G$6:$G$9),LOOKUP(P4011,Inputs!$J$6:$J$9,Inputs!$H$6:$H$9)),Inputs!$B$12),-Inputs!$B$12),NORM.INV(RAND(),LOOKUP(P4011,Inputs!$J$6:$J$9,Inputs!$G$6:$G$9),LOOKUP(P4011,Inputs!$J$6:$J$9,Inputs!$H$6:$H$9))),0),"" )</f>
        <v/>
      </c>
      <c r="G4011" s="26">
        <f>IF($A4011&lt;=Inputs!$B$13,IF(2&lt;=Inputs!$B$8,IF(Inputs!$B$12&gt;0,MAX(MIN(NORM.INV(RAND(),LOOKUP(Q4011,Inputs!$J$6:$J$9,Inputs!$G$6:$G$9),LOOKUP(Q4011,Inputs!$J$6:$J$9,Inputs!$H$6:$H$9)),Inputs!$B$12),-Inputs!$B$12),NORM.INV(RAND(),LOOKUP(Q4011,Inputs!$J$6:$J$9,Inputs!$G$6:$G$9),LOOKUP(Q4011,Inputs!$J$6:$J$9,Inputs!$H$6:$H$9))),0),"" )</f>
        <v/>
      </c>
      <c r="H4011" s="26">
        <f>IF($A4011&lt;=Inputs!$B$13,IF(3&lt;=Inputs!$B$8,IF(Inputs!$B$12&gt;0,MAX(MIN(NORM.INV(RAND(),LOOKUP(R4011,Inputs!$J$6:$J$9,Inputs!$G$6:$G$9),LOOKUP(R4011,Inputs!$J$6:$J$9,Inputs!$H$6:$H$9)),Inputs!$B$12),-Inputs!$B$12),NORM.INV(RAND(),LOOKUP(R4011,Inputs!$J$6:$J$9,Inputs!$G$6:$G$9),LOOKUP(R4011,Inputs!$J$6:$J$9,Inputs!$H$6:$H$9))),0),"" )</f>
        <v/>
      </c>
      <c r="I4011" s="26">
        <f>IF($A4011&lt;=Inputs!$B$13,IF(4&lt;=Inputs!$B$8,IF(Inputs!$B$12&gt;0,MAX(MIN(NORM.INV(RAND(),LOOKUP(S4011,Inputs!$J$6:$J$9,Inputs!$G$6:$G$9),LOOKUP(S4011,Inputs!$J$6:$J$9,Inputs!$H$6:$H$9)),Inputs!$B$12),-Inputs!$B$12),NORM.INV(RAND(),LOOKUP(S4011,Inputs!$J$6:$J$9,Inputs!$G$6:$G$9),LOOKUP(S4011,Inputs!$J$6:$J$9,Inputs!$H$6:$H$9))),0),"" )</f>
        <v/>
      </c>
      <c r="J4011" s="26">
        <f>IF($A4011&lt;=Inputs!$B$13,IF(5&lt;=Inputs!$B$8,IF(Inputs!$B$12&gt;0,MAX(MIN(NORM.INV(RAND(),LOOKUP(T4011,Inputs!$J$6:$J$9,Inputs!$G$6:$G$9),LOOKUP(T4011,Inputs!$J$6:$J$9,Inputs!$H$6:$H$9)),Inputs!$B$12),-Inputs!$B$12),NORM.INV(RAND(),LOOKUP(T4011,Inputs!$J$6:$J$9,Inputs!$G$6:$G$9),LOOKUP(T4011,Inputs!$J$6:$J$9,Inputs!$H$6:$H$9))),0),"" )</f>
        <v/>
      </c>
      <c r="K4011" s="26">
        <f>IF($A4011&lt;=Inputs!$B$13,IF(6&lt;=Inputs!$B$8,IF(Inputs!$B$12&gt;0,MAX(MIN(NORM.INV(RAND(),LOOKUP(U4011,Inputs!$J$6:$J$9,Inputs!$G$6:$G$9),LOOKUP(U4011,Inputs!$J$6:$J$9,Inputs!$H$6:$H$9)),Inputs!$B$12),-Inputs!$B$12),NORM.INV(RAND(),LOOKUP(U4011,Inputs!$J$6:$J$9,Inputs!$G$6:$G$9),LOOKUP(U4011,Inputs!$J$6:$J$9,Inputs!$H$6:$H$9))),0),"" )</f>
        <v/>
      </c>
      <c r="L4011" s="26">
        <f>IF($A4011&lt;=Inputs!$B$13,IF(7&lt;=Inputs!$B$8,IF(Inputs!$B$12&gt;0,MAX(MIN(NORM.INV(RAND(),LOOKUP(V4011,Inputs!$J$6:$J$9,Inputs!$G$6:$G$9),LOOKUP(V4011,Inputs!$J$6:$J$9,Inputs!$H$6:$H$9)),Inputs!$B$12),-Inputs!$B$12),NORM.INV(RAND(),LOOKUP(V4011,Inputs!$J$6:$J$9,Inputs!$G$6:$G$9),LOOKUP(V4011,Inputs!$J$6:$J$9,Inputs!$H$6:$H$9))),0),"" )</f>
        <v/>
      </c>
      <c r="M4011" s="26">
        <f>IF($A4011&lt;=Inputs!$B$13,IF(8&lt;=Inputs!$B$8,IF(Inputs!$B$12&gt;0,MAX(MIN(NORM.INV(RAND(),LOOKUP(W4011,Inputs!$J$6:$J$9,Inputs!$G$6:$G$9),LOOKUP(W4011,Inputs!$J$6:$J$9,Inputs!$H$6:$H$9)),Inputs!$B$12),-Inputs!$B$12),NORM.INV(RAND(),LOOKUP(W4011,Inputs!$J$6:$J$9,Inputs!$G$6:$G$9),LOOKUP(W4011,Inputs!$J$6:$J$9,Inputs!$H$6:$H$9))),0),"" )</f>
        <v/>
      </c>
      <c r="N4011" s="26">
        <f>IF($A4011&lt;=Inputs!$B$13,IF(9&lt;=Inputs!$B$8,IF(Inputs!$B$12&gt;0,MAX(MIN(NORM.INV(RAND(),LOOKUP(X4011,Inputs!$J$6:$J$9,Inputs!$G$6:$G$9),LOOKUP(X4011,Inputs!$J$6:$J$9,Inputs!$H$6:$H$9)),Inputs!$B$12),-Inputs!$B$12),NORM.INV(RAND(),LOOKUP(X4011,Inputs!$J$6:$J$9,Inputs!$G$6:$G$9),LOOKUP(X4011,Inputs!$J$6:$J$9,Inputs!$H$6:$H$9))),0),"" )</f>
        <v/>
      </c>
      <c r="O4011" s="26">
        <f>IF($A4011&lt;=Inputs!$B$13,IF(10&lt;=Inputs!$B$8,IF(Inputs!$B$12&gt;0,MAX(MIN(NORM.INV(RAND(),LOOKUP(Y4011,Inputs!$J$6:$J$9,Inputs!$G$6:$G$9),LOOKUP(Y4011,Inputs!$J$6:$J$9,Inputs!$H$6:$H$9)),Inputs!$B$12),-Inputs!$B$12),NORM.INV(RAND(),LOOKUP(Y4011,Inputs!$J$6:$J$9,Inputs!$G$6:$G$9),LOOKUP(Y4011,Inputs!$J$6:$J$9,Inputs!$H$6:$H$9))),0),"" )</f>
        <v/>
      </c>
      <c r="P4011" s="31">
        <f>IF($A4011&lt;=Inputs!$B$13,RAND(),"")</f>
        <v/>
      </c>
      <c r="Q4011" s="31">
        <f>IF($A4011&lt;=Inputs!$B$13,RAND(),"")</f>
        <v/>
      </c>
      <c r="R4011" s="31">
        <f>IF($A4011&lt;=Inputs!$B$13,RAND(),"")</f>
        <v/>
      </c>
      <c r="S4011" s="31">
        <f>IF($A4011&lt;=Inputs!$B$13,RAND(),"")</f>
        <v/>
      </c>
      <c r="T4011" s="31">
        <f>IF($A4011&lt;=Inputs!$B$13,RAND(),"")</f>
        <v/>
      </c>
      <c r="U4011" s="31">
        <f>IF($A4011&lt;=Inputs!$B$13,RAND(),"")</f>
        <v/>
      </c>
      <c r="V4011" s="31">
        <f>IF($A4011&lt;=Inputs!$B$13,RAND(),"")</f>
        <v/>
      </c>
      <c r="W4011" s="31">
        <f>IF($A4011&lt;=Inputs!$B$13,RAND(),"")</f>
        <v/>
      </c>
      <c r="X4011" s="31">
        <f>IF($A4011&lt;=Inputs!$B$13,RAND(),"")</f>
        <v/>
      </c>
      <c r="Y4011" s="31">
        <f>IF($A4011&lt;=Inputs!$B$13,RAND(),"")</f>
        <v/>
      </c>
    </row>
    <row r="4012">
      <c r="A4012" t="n">
        <v>4007</v>
      </c>
      <c r="B4012" s="26">
        <f>IF($A4012&lt;=Inputs!$B$13,IF(Inputs!$B$8&gt;0,SUM(F4012:O4012)/Inputs!$B$8,0),"")</f>
        <v/>
      </c>
      <c r="C4012" s="27">
        <f>IF($A4012&lt;=Inputs!$B$13,B4012/100,"")</f>
        <v/>
      </c>
      <c r="D4012" s="28">
        <f>IF($A4012&lt;=Inputs!$B$13,C4012*Inputs!$B$7,"")</f>
        <v/>
      </c>
      <c r="E4012" s="29">
        <f>IF($A4012&lt;=Inputs!$B$13,IF(D4012&gt;0,1,0),"")</f>
        <v/>
      </c>
      <c r="F4012" s="26">
        <f>IF($A4012&lt;=Inputs!$B$13,IF(1&lt;=Inputs!$B$8,IF(Inputs!$B$12&gt;0,MAX(MIN(NORM.INV(RAND(),LOOKUP(P4012,Inputs!$J$6:$J$9,Inputs!$G$6:$G$9),LOOKUP(P4012,Inputs!$J$6:$J$9,Inputs!$H$6:$H$9)),Inputs!$B$12),-Inputs!$B$12),NORM.INV(RAND(),LOOKUP(P4012,Inputs!$J$6:$J$9,Inputs!$G$6:$G$9),LOOKUP(P4012,Inputs!$J$6:$J$9,Inputs!$H$6:$H$9))),0),"" )</f>
        <v/>
      </c>
      <c r="G4012" s="26">
        <f>IF($A4012&lt;=Inputs!$B$13,IF(2&lt;=Inputs!$B$8,IF(Inputs!$B$12&gt;0,MAX(MIN(NORM.INV(RAND(),LOOKUP(Q4012,Inputs!$J$6:$J$9,Inputs!$G$6:$G$9),LOOKUP(Q4012,Inputs!$J$6:$J$9,Inputs!$H$6:$H$9)),Inputs!$B$12),-Inputs!$B$12),NORM.INV(RAND(),LOOKUP(Q4012,Inputs!$J$6:$J$9,Inputs!$G$6:$G$9),LOOKUP(Q4012,Inputs!$J$6:$J$9,Inputs!$H$6:$H$9))),0),"" )</f>
        <v/>
      </c>
      <c r="H4012" s="26">
        <f>IF($A4012&lt;=Inputs!$B$13,IF(3&lt;=Inputs!$B$8,IF(Inputs!$B$12&gt;0,MAX(MIN(NORM.INV(RAND(),LOOKUP(R4012,Inputs!$J$6:$J$9,Inputs!$G$6:$G$9),LOOKUP(R4012,Inputs!$J$6:$J$9,Inputs!$H$6:$H$9)),Inputs!$B$12),-Inputs!$B$12),NORM.INV(RAND(),LOOKUP(R4012,Inputs!$J$6:$J$9,Inputs!$G$6:$G$9),LOOKUP(R4012,Inputs!$J$6:$J$9,Inputs!$H$6:$H$9))),0),"" )</f>
        <v/>
      </c>
      <c r="I4012" s="26">
        <f>IF($A4012&lt;=Inputs!$B$13,IF(4&lt;=Inputs!$B$8,IF(Inputs!$B$12&gt;0,MAX(MIN(NORM.INV(RAND(),LOOKUP(S4012,Inputs!$J$6:$J$9,Inputs!$G$6:$G$9),LOOKUP(S4012,Inputs!$J$6:$J$9,Inputs!$H$6:$H$9)),Inputs!$B$12),-Inputs!$B$12),NORM.INV(RAND(),LOOKUP(S4012,Inputs!$J$6:$J$9,Inputs!$G$6:$G$9),LOOKUP(S4012,Inputs!$J$6:$J$9,Inputs!$H$6:$H$9))),0),"" )</f>
        <v/>
      </c>
      <c r="J4012" s="26">
        <f>IF($A4012&lt;=Inputs!$B$13,IF(5&lt;=Inputs!$B$8,IF(Inputs!$B$12&gt;0,MAX(MIN(NORM.INV(RAND(),LOOKUP(T4012,Inputs!$J$6:$J$9,Inputs!$G$6:$G$9),LOOKUP(T4012,Inputs!$J$6:$J$9,Inputs!$H$6:$H$9)),Inputs!$B$12),-Inputs!$B$12),NORM.INV(RAND(),LOOKUP(T4012,Inputs!$J$6:$J$9,Inputs!$G$6:$G$9),LOOKUP(T4012,Inputs!$J$6:$J$9,Inputs!$H$6:$H$9))),0),"" )</f>
        <v/>
      </c>
      <c r="K4012" s="26">
        <f>IF($A4012&lt;=Inputs!$B$13,IF(6&lt;=Inputs!$B$8,IF(Inputs!$B$12&gt;0,MAX(MIN(NORM.INV(RAND(),LOOKUP(U4012,Inputs!$J$6:$J$9,Inputs!$G$6:$G$9),LOOKUP(U4012,Inputs!$J$6:$J$9,Inputs!$H$6:$H$9)),Inputs!$B$12),-Inputs!$B$12),NORM.INV(RAND(),LOOKUP(U4012,Inputs!$J$6:$J$9,Inputs!$G$6:$G$9),LOOKUP(U4012,Inputs!$J$6:$J$9,Inputs!$H$6:$H$9))),0),"" )</f>
        <v/>
      </c>
      <c r="L4012" s="26">
        <f>IF($A4012&lt;=Inputs!$B$13,IF(7&lt;=Inputs!$B$8,IF(Inputs!$B$12&gt;0,MAX(MIN(NORM.INV(RAND(),LOOKUP(V4012,Inputs!$J$6:$J$9,Inputs!$G$6:$G$9),LOOKUP(V4012,Inputs!$J$6:$J$9,Inputs!$H$6:$H$9)),Inputs!$B$12),-Inputs!$B$12),NORM.INV(RAND(),LOOKUP(V4012,Inputs!$J$6:$J$9,Inputs!$G$6:$G$9),LOOKUP(V4012,Inputs!$J$6:$J$9,Inputs!$H$6:$H$9))),0),"" )</f>
        <v/>
      </c>
      <c r="M4012" s="26">
        <f>IF($A4012&lt;=Inputs!$B$13,IF(8&lt;=Inputs!$B$8,IF(Inputs!$B$12&gt;0,MAX(MIN(NORM.INV(RAND(),LOOKUP(W4012,Inputs!$J$6:$J$9,Inputs!$G$6:$G$9),LOOKUP(W4012,Inputs!$J$6:$J$9,Inputs!$H$6:$H$9)),Inputs!$B$12),-Inputs!$B$12),NORM.INV(RAND(),LOOKUP(W4012,Inputs!$J$6:$J$9,Inputs!$G$6:$G$9),LOOKUP(W4012,Inputs!$J$6:$J$9,Inputs!$H$6:$H$9))),0),"" )</f>
        <v/>
      </c>
      <c r="N4012" s="26">
        <f>IF($A4012&lt;=Inputs!$B$13,IF(9&lt;=Inputs!$B$8,IF(Inputs!$B$12&gt;0,MAX(MIN(NORM.INV(RAND(),LOOKUP(X4012,Inputs!$J$6:$J$9,Inputs!$G$6:$G$9),LOOKUP(X4012,Inputs!$J$6:$J$9,Inputs!$H$6:$H$9)),Inputs!$B$12),-Inputs!$B$12),NORM.INV(RAND(),LOOKUP(X4012,Inputs!$J$6:$J$9,Inputs!$G$6:$G$9),LOOKUP(X4012,Inputs!$J$6:$J$9,Inputs!$H$6:$H$9))),0),"" )</f>
        <v/>
      </c>
      <c r="O4012" s="26">
        <f>IF($A4012&lt;=Inputs!$B$13,IF(10&lt;=Inputs!$B$8,IF(Inputs!$B$12&gt;0,MAX(MIN(NORM.INV(RAND(),LOOKUP(Y4012,Inputs!$J$6:$J$9,Inputs!$G$6:$G$9),LOOKUP(Y4012,Inputs!$J$6:$J$9,Inputs!$H$6:$H$9)),Inputs!$B$12),-Inputs!$B$12),NORM.INV(RAND(),LOOKUP(Y4012,Inputs!$J$6:$J$9,Inputs!$G$6:$G$9),LOOKUP(Y4012,Inputs!$J$6:$J$9,Inputs!$H$6:$H$9))),0),"" )</f>
        <v/>
      </c>
      <c r="P4012" s="31">
        <f>IF($A4012&lt;=Inputs!$B$13,RAND(),"")</f>
        <v/>
      </c>
      <c r="Q4012" s="31">
        <f>IF($A4012&lt;=Inputs!$B$13,RAND(),"")</f>
        <v/>
      </c>
      <c r="R4012" s="31">
        <f>IF($A4012&lt;=Inputs!$B$13,RAND(),"")</f>
        <v/>
      </c>
      <c r="S4012" s="31">
        <f>IF($A4012&lt;=Inputs!$B$13,RAND(),"")</f>
        <v/>
      </c>
      <c r="T4012" s="31">
        <f>IF($A4012&lt;=Inputs!$B$13,RAND(),"")</f>
        <v/>
      </c>
      <c r="U4012" s="31">
        <f>IF($A4012&lt;=Inputs!$B$13,RAND(),"")</f>
        <v/>
      </c>
      <c r="V4012" s="31">
        <f>IF($A4012&lt;=Inputs!$B$13,RAND(),"")</f>
        <v/>
      </c>
      <c r="W4012" s="31">
        <f>IF($A4012&lt;=Inputs!$B$13,RAND(),"")</f>
        <v/>
      </c>
      <c r="X4012" s="31">
        <f>IF($A4012&lt;=Inputs!$B$13,RAND(),"")</f>
        <v/>
      </c>
      <c r="Y4012" s="31">
        <f>IF($A4012&lt;=Inputs!$B$13,RAND(),"")</f>
        <v/>
      </c>
    </row>
    <row r="4013">
      <c r="A4013" t="n">
        <v>4008</v>
      </c>
      <c r="B4013" s="26">
        <f>IF($A4013&lt;=Inputs!$B$13,IF(Inputs!$B$8&gt;0,SUM(F4013:O4013)/Inputs!$B$8,0),"")</f>
        <v/>
      </c>
      <c r="C4013" s="27">
        <f>IF($A4013&lt;=Inputs!$B$13,B4013/100,"")</f>
        <v/>
      </c>
      <c r="D4013" s="28">
        <f>IF($A4013&lt;=Inputs!$B$13,C4013*Inputs!$B$7,"")</f>
        <v/>
      </c>
      <c r="E4013" s="29">
        <f>IF($A4013&lt;=Inputs!$B$13,IF(D4013&gt;0,1,0),"")</f>
        <v/>
      </c>
      <c r="F4013" s="26">
        <f>IF($A4013&lt;=Inputs!$B$13,IF(1&lt;=Inputs!$B$8,IF(Inputs!$B$12&gt;0,MAX(MIN(NORM.INV(RAND(),LOOKUP(P4013,Inputs!$J$6:$J$9,Inputs!$G$6:$G$9),LOOKUP(P4013,Inputs!$J$6:$J$9,Inputs!$H$6:$H$9)),Inputs!$B$12),-Inputs!$B$12),NORM.INV(RAND(),LOOKUP(P4013,Inputs!$J$6:$J$9,Inputs!$G$6:$G$9),LOOKUP(P4013,Inputs!$J$6:$J$9,Inputs!$H$6:$H$9))),0),"" )</f>
        <v/>
      </c>
      <c r="G4013" s="26">
        <f>IF($A4013&lt;=Inputs!$B$13,IF(2&lt;=Inputs!$B$8,IF(Inputs!$B$12&gt;0,MAX(MIN(NORM.INV(RAND(),LOOKUP(Q4013,Inputs!$J$6:$J$9,Inputs!$G$6:$G$9),LOOKUP(Q4013,Inputs!$J$6:$J$9,Inputs!$H$6:$H$9)),Inputs!$B$12),-Inputs!$B$12),NORM.INV(RAND(),LOOKUP(Q4013,Inputs!$J$6:$J$9,Inputs!$G$6:$G$9),LOOKUP(Q4013,Inputs!$J$6:$J$9,Inputs!$H$6:$H$9))),0),"" )</f>
        <v/>
      </c>
      <c r="H4013" s="26">
        <f>IF($A4013&lt;=Inputs!$B$13,IF(3&lt;=Inputs!$B$8,IF(Inputs!$B$12&gt;0,MAX(MIN(NORM.INV(RAND(),LOOKUP(R4013,Inputs!$J$6:$J$9,Inputs!$G$6:$G$9),LOOKUP(R4013,Inputs!$J$6:$J$9,Inputs!$H$6:$H$9)),Inputs!$B$12),-Inputs!$B$12),NORM.INV(RAND(),LOOKUP(R4013,Inputs!$J$6:$J$9,Inputs!$G$6:$G$9),LOOKUP(R4013,Inputs!$J$6:$J$9,Inputs!$H$6:$H$9))),0),"" )</f>
        <v/>
      </c>
      <c r="I4013" s="26">
        <f>IF($A4013&lt;=Inputs!$B$13,IF(4&lt;=Inputs!$B$8,IF(Inputs!$B$12&gt;0,MAX(MIN(NORM.INV(RAND(),LOOKUP(S4013,Inputs!$J$6:$J$9,Inputs!$G$6:$G$9),LOOKUP(S4013,Inputs!$J$6:$J$9,Inputs!$H$6:$H$9)),Inputs!$B$12),-Inputs!$B$12),NORM.INV(RAND(),LOOKUP(S4013,Inputs!$J$6:$J$9,Inputs!$G$6:$G$9),LOOKUP(S4013,Inputs!$J$6:$J$9,Inputs!$H$6:$H$9))),0),"" )</f>
        <v/>
      </c>
      <c r="J4013" s="26">
        <f>IF($A4013&lt;=Inputs!$B$13,IF(5&lt;=Inputs!$B$8,IF(Inputs!$B$12&gt;0,MAX(MIN(NORM.INV(RAND(),LOOKUP(T4013,Inputs!$J$6:$J$9,Inputs!$G$6:$G$9),LOOKUP(T4013,Inputs!$J$6:$J$9,Inputs!$H$6:$H$9)),Inputs!$B$12),-Inputs!$B$12),NORM.INV(RAND(),LOOKUP(T4013,Inputs!$J$6:$J$9,Inputs!$G$6:$G$9),LOOKUP(T4013,Inputs!$J$6:$J$9,Inputs!$H$6:$H$9))),0),"" )</f>
        <v/>
      </c>
      <c r="K4013" s="26">
        <f>IF($A4013&lt;=Inputs!$B$13,IF(6&lt;=Inputs!$B$8,IF(Inputs!$B$12&gt;0,MAX(MIN(NORM.INV(RAND(),LOOKUP(U4013,Inputs!$J$6:$J$9,Inputs!$G$6:$G$9),LOOKUP(U4013,Inputs!$J$6:$J$9,Inputs!$H$6:$H$9)),Inputs!$B$12),-Inputs!$B$12),NORM.INV(RAND(),LOOKUP(U4013,Inputs!$J$6:$J$9,Inputs!$G$6:$G$9),LOOKUP(U4013,Inputs!$J$6:$J$9,Inputs!$H$6:$H$9))),0),"" )</f>
        <v/>
      </c>
      <c r="L4013" s="26">
        <f>IF($A4013&lt;=Inputs!$B$13,IF(7&lt;=Inputs!$B$8,IF(Inputs!$B$12&gt;0,MAX(MIN(NORM.INV(RAND(),LOOKUP(V4013,Inputs!$J$6:$J$9,Inputs!$G$6:$G$9),LOOKUP(V4013,Inputs!$J$6:$J$9,Inputs!$H$6:$H$9)),Inputs!$B$12),-Inputs!$B$12),NORM.INV(RAND(),LOOKUP(V4013,Inputs!$J$6:$J$9,Inputs!$G$6:$G$9),LOOKUP(V4013,Inputs!$J$6:$J$9,Inputs!$H$6:$H$9))),0),"" )</f>
        <v/>
      </c>
      <c r="M4013" s="26">
        <f>IF($A4013&lt;=Inputs!$B$13,IF(8&lt;=Inputs!$B$8,IF(Inputs!$B$12&gt;0,MAX(MIN(NORM.INV(RAND(),LOOKUP(W4013,Inputs!$J$6:$J$9,Inputs!$G$6:$G$9),LOOKUP(W4013,Inputs!$J$6:$J$9,Inputs!$H$6:$H$9)),Inputs!$B$12),-Inputs!$B$12),NORM.INV(RAND(),LOOKUP(W4013,Inputs!$J$6:$J$9,Inputs!$G$6:$G$9),LOOKUP(W4013,Inputs!$J$6:$J$9,Inputs!$H$6:$H$9))),0),"" )</f>
        <v/>
      </c>
      <c r="N4013" s="26">
        <f>IF($A4013&lt;=Inputs!$B$13,IF(9&lt;=Inputs!$B$8,IF(Inputs!$B$12&gt;0,MAX(MIN(NORM.INV(RAND(),LOOKUP(X4013,Inputs!$J$6:$J$9,Inputs!$G$6:$G$9),LOOKUP(X4013,Inputs!$J$6:$J$9,Inputs!$H$6:$H$9)),Inputs!$B$12),-Inputs!$B$12),NORM.INV(RAND(),LOOKUP(X4013,Inputs!$J$6:$J$9,Inputs!$G$6:$G$9),LOOKUP(X4013,Inputs!$J$6:$J$9,Inputs!$H$6:$H$9))),0),"" )</f>
        <v/>
      </c>
      <c r="O4013" s="26">
        <f>IF($A4013&lt;=Inputs!$B$13,IF(10&lt;=Inputs!$B$8,IF(Inputs!$B$12&gt;0,MAX(MIN(NORM.INV(RAND(),LOOKUP(Y4013,Inputs!$J$6:$J$9,Inputs!$G$6:$G$9),LOOKUP(Y4013,Inputs!$J$6:$J$9,Inputs!$H$6:$H$9)),Inputs!$B$12),-Inputs!$B$12),NORM.INV(RAND(),LOOKUP(Y4013,Inputs!$J$6:$J$9,Inputs!$G$6:$G$9),LOOKUP(Y4013,Inputs!$J$6:$J$9,Inputs!$H$6:$H$9))),0),"" )</f>
        <v/>
      </c>
      <c r="P4013" s="31">
        <f>IF($A4013&lt;=Inputs!$B$13,RAND(),"")</f>
        <v/>
      </c>
      <c r="Q4013" s="31">
        <f>IF($A4013&lt;=Inputs!$B$13,RAND(),"")</f>
        <v/>
      </c>
      <c r="R4013" s="31">
        <f>IF($A4013&lt;=Inputs!$B$13,RAND(),"")</f>
        <v/>
      </c>
      <c r="S4013" s="31">
        <f>IF($A4013&lt;=Inputs!$B$13,RAND(),"")</f>
        <v/>
      </c>
      <c r="T4013" s="31">
        <f>IF($A4013&lt;=Inputs!$B$13,RAND(),"")</f>
        <v/>
      </c>
      <c r="U4013" s="31">
        <f>IF($A4013&lt;=Inputs!$B$13,RAND(),"")</f>
        <v/>
      </c>
      <c r="V4013" s="31">
        <f>IF($A4013&lt;=Inputs!$B$13,RAND(),"")</f>
        <v/>
      </c>
      <c r="W4013" s="31">
        <f>IF($A4013&lt;=Inputs!$B$13,RAND(),"")</f>
        <v/>
      </c>
      <c r="X4013" s="31">
        <f>IF($A4013&lt;=Inputs!$B$13,RAND(),"")</f>
        <v/>
      </c>
      <c r="Y4013" s="31">
        <f>IF($A4013&lt;=Inputs!$B$13,RAND(),"")</f>
        <v/>
      </c>
    </row>
    <row r="4014">
      <c r="A4014" t="n">
        <v>4009</v>
      </c>
      <c r="B4014" s="26">
        <f>IF($A4014&lt;=Inputs!$B$13,IF(Inputs!$B$8&gt;0,SUM(F4014:O4014)/Inputs!$B$8,0),"")</f>
        <v/>
      </c>
      <c r="C4014" s="27">
        <f>IF($A4014&lt;=Inputs!$B$13,B4014/100,"")</f>
        <v/>
      </c>
      <c r="D4014" s="28">
        <f>IF($A4014&lt;=Inputs!$B$13,C4014*Inputs!$B$7,"")</f>
        <v/>
      </c>
      <c r="E4014" s="29">
        <f>IF($A4014&lt;=Inputs!$B$13,IF(D4014&gt;0,1,0),"")</f>
        <v/>
      </c>
      <c r="F4014" s="26">
        <f>IF($A4014&lt;=Inputs!$B$13,IF(1&lt;=Inputs!$B$8,IF(Inputs!$B$12&gt;0,MAX(MIN(NORM.INV(RAND(),LOOKUP(P4014,Inputs!$J$6:$J$9,Inputs!$G$6:$G$9),LOOKUP(P4014,Inputs!$J$6:$J$9,Inputs!$H$6:$H$9)),Inputs!$B$12),-Inputs!$B$12),NORM.INV(RAND(),LOOKUP(P4014,Inputs!$J$6:$J$9,Inputs!$G$6:$G$9),LOOKUP(P4014,Inputs!$J$6:$J$9,Inputs!$H$6:$H$9))),0),"" )</f>
        <v/>
      </c>
      <c r="G4014" s="26">
        <f>IF($A4014&lt;=Inputs!$B$13,IF(2&lt;=Inputs!$B$8,IF(Inputs!$B$12&gt;0,MAX(MIN(NORM.INV(RAND(),LOOKUP(Q4014,Inputs!$J$6:$J$9,Inputs!$G$6:$G$9),LOOKUP(Q4014,Inputs!$J$6:$J$9,Inputs!$H$6:$H$9)),Inputs!$B$12),-Inputs!$B$12),NORM.INV(RAND(),LOOKUP(Q4014,Inputs!$J$6:$J$9,Inputs!$G$6:$G$9),LOOKUP(Q4014,Inputs!$J$6:$J$9,Inputs!$H$6:$H$9))),0),"" )</f>
        <v/>
      </c>
      <c r="H4014" s="26">
        <f>IF($A4014&lt;=Inputs!$B$13,IF(3&lt;=Inputs!$B$8,IF(Inputs!$B$12&gt;0,MAX(MIN(NORM.INV(RAND(),LOOKUP(R4014,Inputs!$J$6:$J$9,Inputs!$G$6:$G$9),LOOKUP(R4014,Inputs!$J$6:$J$9,Inputs!$H$6:$H$9)),Inputs!$B$12),-Inputs!$B$12),NORM.INV(RAND(),LOOKUP(R4014,Inputs!$J$6:$J$9,Inputs!$G$6:$G$9),LOOKUP(R4014,Inputs!$J$6:$J$9,Inputs!$H$6:$H$9))),0),"" )</f>
        <v/>
      </c>
      <c r="I4014" s="26">
        <f>IF($A4014&lt;=Inputs!$B$13,IF(4&lt;=Inputs!$B$8,IF(Inputs!$B$12&gt;0,MAX(MIN(NORM.INV(RAND(),LOOKUP(S4014,Inputs!$J$6:$J$9,Inputs!$G$6:$G$9),LOOKUP(S4014,Inputs!$J$6:$J$9,Inputs!$H$6:$H$9)),Inputs!$B$12),-Inputs!$B$12),NORM.INV(RAND(),LOOKUP(S4014,Inputs!$J$6:$J$9,Inputs!$G$6:$G$9),LOOKUP(S4014,Inputs!$J$6:$J$9,Inputs!$H$6:$H$9))),0),"" )</f>
        <v/>
      </c>
      <c r="J4014" s="26">
        <f>IF($A4014&lt;=Inputs!$B$13,IF(5&lt;=Inputs!$B$8,IF(Inputs!$B$12&gt;0,MAX(MIN(NORM.INV(RAND(),LOOKUP(T4014,Inputs!$J$6:$J$9,Inputs!$G$6:$G$9),LOOKUP(T4014,Inputs!$J$6:$J$9,Inputs!$H$6:$H$9)),Inputs!$B$12),-Inputs!$B$12),NORM.INV(RAND(),LOOKUP(T4014,Inputs!$J$6:$J$9,Inputs!$G$6:$G$9),LOOKUP(T4014,Inputs!$J$6:$J$9,Inputs!$H$6:$H$9))),0),"" )</f>
        <v/>
      </c>
      <c r="K4014" s="26">
        <f>IF($A4014&lt;=Inputs!$B$13,IF(6&lt;=Inputs!$B$8,IF(Inputs!$B$12&gt;0,MAX(MIN(NORM.INV(RAND(),LOOKUP(U4014,Inputs!$J$6:$J$9,Inputs!$G$6:$G$9),LOOKUP(U4014,Inputs!$J$6:$J$9,Inputs!$H$6:$H$9)),Inputs!$B$12),-Inputs!$B$12),NORM.INV(RAND(),LOOKUP(U4014,Inputs!$J$6:$J$9,Inputs!$G$6:$G$9),LOOKUP(U4014,Inputs!$J$6:$J$9,Inputs!$H$6:$H$9))),0),"" )</f>
        <v/>
      </c>
      <c r="L4014" s="26">
        <f>IF($A4014&lt;=Inputs!$B$13,IF(7&lt;=Inputs!$B$8,IF(Inputs!$B$12&gt;0,MAX(MIN(NORM.INV(RAND(),LOOKUP(V4014,Inputs!$J$6:$J$9,Inputs!$G$6:$G$9),LOOKUP(V4014,Inputs!$J$6:$J$9,Inputs!$H$6:$H$9)),Inputs!$B$12),-Inputs!$B$12),NORM.INV(RAND(),LOOKUP(V4014,Inputs!$J$6:$J$9,Inputs!$G$6:$G$9),LOOKUP(V4014,Inputs!$J$6:$J$9,Inputs!$H$6:$H$9))),0),"" )</f>
        <v/>
      </c>
      <c r="M4014" s="26">
        <f>IF($A4014&lt;=Inputs!$B$13,IF(8&lt;=Inputs!$B$8,IF(Inputs!$B$12&gt;0,MAX(MIN(NORM.INV(RAND(),LOOKUP(W4014,Inputs!$J$6:$J$9,Inputs!$G$6:$G$9),LOOKUP(W4014,Inputs!$J$6:$J$9,Inputs!$H$6:$H$9)),Inputs!$B$12),-Inputs!$B$12),NORM.INV(RAND(),LOOKUP(W4014,Inputs!$J$6:$J$9,Inputs!$G$6:$G$9),LOOKUP(W4014,Inputs!$J$6:$J$9,Inputs!$H$6:$H$9))),0),"" )</f>
        <v/>
      </c>
      <c r="N4014" s="26">
        <f>IF($A4014&lt;=Inputs!$B$13,IF(9&lt;=Inputs!$B$8,IF(Inputs!$B$12&gt;0,MAX(MIN(NORM.INV(RAND(),LOOKUP(X4014,Inputs!$J$6:$J$9,Inputs!$G$6:$G$9),LOOKUP(X4014,Inputs!$J$6:$J$9,Inputs!$H$6:$H$9)),Inputs!$B$12),-Inputs!$B$12),NORM.INV(RAND(),LOOKUP(X4014,Inputs!$J$6:$J$9,Inputs!$G$6:$G$9),LOOKUP(X4014,Inputs!$J$6:$J$9,Inputs!$H$6:$H$9))),0),"" )</f>
        <v/>
      </c>
      <c r="O4014" s="26">
        <f>IF($A4014&lt;=Inputs!$B$13,IF(10&lt;=Inputs!$B$8,IF(Inputs!$B$12&gt;0,MAX(MIN(NORM.INV(RAND(),LOOKUP(Y4014,Inputs!$J$6:$J$9,Inputs!$G$6:$G$9),LOOKUP(Y4014,Inputs!$J$6:$J$9,Inputs!$H$6:$H$9)),Inputs!$B$12),-Inputs!$B$12),NORM.INV(RAND(),LOOKUP(Y4014,Inputs!$J$6:$J$9,Inputs!$G$6:$G$9),LOOKUP(Y4014,Inputs!$J$6:$J$9,Inputs!$H$6:$H$9))),0),"" )</f>
        <v/>
      </c>
      <c r="P4014" s="31">
        <f>IF($A4014&lt;=Inputs!$B$13,RAND(),"")</f>
        <v/>
      </c>
      <c r="Q4014" s="31">
        <f>IF($A4014&lt;=Inputs!$B$13,RAND(),"")</f>
        <v/>
      </c>
      <c r="R4014" s="31">
        <f>IF($A4014&lt;=Inputs!$B$13,RAND(),"")</f>
        <v/>
      </c>
      <c r="S4014" s="31">
        <f>IF($A4014&lt;=Inputs!$B$13,RAND(),"")</f>
        <v/>
      </c>
      <c r="T4014" s="31">
        <f>IF($A4014&lt;=Inputs!$B$13,RAND(),"")</f>
        <v/>
      </c>
      <c r="U4014" s="31">
        <f>IF($A4014&lt;=Inputs!$B$13,RAND(),"")</f>
        <v/>
      </c>
      <c r="V4014" s="31">
        <f>IF($A4014&lt;=Inputs!$B$13,RAND(),"")</f>
        <v/>
      </c>
      <c r="W4014" s="31">
        <f>IF($A4014&lt;=Inputs!$B$13,RAND(),"")</f>
        <v/>
      </c>
      <c r="X4014" s="31">
        <f>IF($A4014&lt;=Inputs!$B$13,RAND(),"")</f>
        <v/>
      </c>
      <c r="Y4014" s="31">
        <f>IF($A4014&lt;=Inputs!$B$13,RAND(),"")</f>
        <v/>
      </c>
    </row>
    <row r="4015">
      <c r="A4015" t="n">
        <v>4010</v>
      </c>
      <c r="B4015" s="26">
        <f>IF($A4015&lt;=Inputs!$B$13,IF(Inputs!$B$8&gt;0,SUM(F4015:O4015)/Inputs!$B$8,0),"")</f>
        <v/>
      </c>
      <c r="C4015" s="27">
        <f>IF($A4015&lt;=Inputs!$B$13,B4015/100,"")</f>
        <v/>
      </c>
      <c r="D4015" s="28">
        <f>IF($A4015&lt;=Inputs!$B$13,C4015*Inputs!$B$7,"")</f>
        <v/>
      </c>
      <c r="E4015" s="29">
        <f>IF($A4015&lt;=Inputs!$B$13,IF(D4015&gt;0,1,0),"")</f>
        <v/>
      </c>
      <c r="F4015" s="26">
        <f>IF($A4015&lt;=Inputs!$B$13,IF(1&lt;=Inputs!$B$8,IF(Inputs!$B$12&gt;0,MAX(MIN(NORM.INV(RAND(),LOOKUP(P4015,Inputs!$J$6:$J$9,Inputs!$G$6:$G$9),LOOKUP(P4015,Inputs!$J$6:$J$9,Inputs!$H$6:$H$9)),Inputs!$B$12),-Inputs!$B$12),NORM.INV(RAND(),LOOKUP(P4015,Inputs!$J$6:$J$9,Inputs!$G$6:$G$9),LOOKUP(P4015,Inputs!$J$6:$J$9,Inputs!$H$6:$H$9))),0),"" )</f>
        <v/>
      </c>
      <c r="G4015" s="26">
        <f>IF($A4015&lt;=Inputs!$B$13,IF(2&lt;=Inputs!$B$8,IF(Inputs!$B$12&gt;0,MAX(MIN(NORM.INV(RAND(),LOOKUP(Q4015,Inputs!$J$6:$J$9,Inputs!$G$6:$G$9),LOOKUP(Q4015,Inputs!$J$6:$J$9,Inputs!$H$6:$H$9)),Inputs!$B$12),-Inputs!$B$12),NORM.INV(RAND(),LOOKUP(Q4015,Inputs!$J$6:$J$9,Inputs!$G$6:$G$9),LOOKUP(Q4015,Inputs!$J$6:$J$9,Inputs!$H$6:$H$9))),0),"" )</f>
        <v/>
      </c>
      <c r="H4015" s="26">
        <f>IF($A4015&lt;=Inputs!$B$13,IF(3&lt;=Inputs!$B$8,IF(Inputs!$B$12&gt;0,MAX(MIN(NORM.INV(RAND(),LOOKUP(R4015,Inputs!$J$6:$J$9,Inputs!$G$6:$G$9),LOOKUP(R4015,Inputs!$J$6:$J$9,Inputs!$H$6:$H$9)),Inputs!$B$12),-Inputs!$B$12),NORM.INV(RAND(),LOOKUP(R4015,Inputs!$J$6:$J$9,Inputs!$G$6:$G$9),LOOKUP(R4015,Inputs!$J$6:$J$9,Inputs!$H$6:$H$9))),0),"" )</f>
        <v/>
      </c>
      <c r="I4015" s="26">
        <f>IF($A4015&lt;=Inputs!$B$13,IF(4&lt;=Inputs!$B$8,IF(Inputs!$B$12&gt;0,MAX(MIN(NORM.INV(RAND(),LOOKUP(S4015,Inputs!$J$6:$J$9,Inputs!$G$6:$G$9),LOOKUP(S4015,Inputs!$J$6:$J$9,Inputs!$H$6:$H$9)),Inputs!$B$12),-Inputs!$B$12),NORM.INV(RAND(),LOOKUP(S4015,Inputs!$J$6:$J$9,Inputs!$G$6:$G$9),LOOKUP(S4015,Inputs!$J$6:$J$9,Inputs!$H$6:$H$9))),0),"" )</f>
        <v/>
      </c>
      <c r="J4015" s="26">
        <f>IF($A4015&lt;=Inputs!$B$13,IF(5&lt;=Inputs!$B$8,IF(Inputs!$B$12&gt;0,MAX(MIN(NORM.INV(RAND(),LOOKUP(T4015,Inputs!$J$6:$J$9,Inputs!$G$6:$G$9),LOOKUP(T4015,Inputs!$J$6:$J$9,Inputs!$H$6:$H$9)),Inputs!$B$12),-Inputs!$B$12),NORM.INV(RAND(),LOOKUP(T4015,Inputs!$J$6:$J$9,Inputs!$G$6:$G$9),LOOKUP(T4015,Inputs!$J$6:$J$9,Inputs!$H$6:$H$9))),0),"" )</f>
        <v/>
      </c>
      <c r="K4015" s="26">
        <f>IF($A4015&lt;=Inputs!$B$13,IF(6&lt;=Inputs!$B$8,IF(Inputs!$B$12&gt;0,MAX(MIN(NORM.INV(RAND(),LOOKUP(U4015,Inputs!$J$6:$J$9,Inputs!$G$6:$G$9),LOOKUP(U4015,Inputs!$J$6:$J$9,Inputs!$H$6:$H$9)),Inputs!$B$12),-Inputs!$B$12),NORM.INV(RAND(),LOOKUP(U4015,Inputs!$J$6:$J$9,Inputs!$G$6:$G$9),LOOKUP(U4015,Inputs!$J$6:$J$9,Inputs!$H$6:$H$9))),0),"" )</f>
        <v/>
      </c>
      <c r="L4015" s="26">
        <f>IF($A4015&lt;=Inputs!$B$13,IF(7&lt;=Inputs!$B$8,IF(Inputs!$B$12&gt;0,MAX(MIN(NORM.INV(RAND(),LOOKUP(V4015,Inputs!$J$6:$J$9,Inputs!$G$6:$G$9),LOOKUP(V4015,Inputs!$J$6:$J$9,Inputs!$H$6:$H$9)),Inputs!$B$12),-Inputs!$B$12),NORM.INV(RAND(),LOOKUP(V4015,Inputs!$J$6:$J$9,Inputs!$G$6:$G$9),LOOKUP(V4015,Inputs!$J$6:$J$9,Inputs!$H$6:$H$9))),0),"" )</f>
        <v/>
      </c>
      <c r="M4015" s="26">
        <f>IF($A4015&lt;=Inputs!$B$13,IF(8&lt;=Inputs!$B$8,IF(Inputs!$B$12&gt;0,MAX(MIN(NORM.INV(RAND(),LOOKUP(W4015,Inputs!$J$6:$J$9,Inputs!$G$6:$G$9),LOOKUP(W4015,Inputs!$J$6:$J$9,Inputs!$H$6:$H$9)),Inputs!$B$12),-Inputs!$B$12),NORM.INV(RAND(),LOOKUP(W4015,Inputs!$J$6:$J$9,Inputs!$G$6:$G$9),LOOKUP(W4015,Inputs!$J$6:$J$9,Inputs!$H$6:$H$9))),0),"" )</f>
        <v/>
      </c>
      <c r="N4015" s="26">
        <f>IF($A4015&lt;=Inputs!$B$13,IF(9&lt;=Inputs!$B$8,IF(Inputs!$B$12&gt;0,MAX(MIN(NORM.INV(RAND(),LOOKUP(X4015,Inputs!$J$6:$J$9,Inputs!$G$6:$G$9),LOOKUP(X4015,Inputs!$J$6:$J$9,Inputs!$H$6:$H$9)),Inputs!$B$12),-Inputs!$B$12),NORM.INV(RAND(),LOOKUP(X4015,Inputs!$J$6:$J$9,Inputs!$G$6:$G$9),LOOKUP(X4015,Inputs!$J$6:$J$9,Inputs!$H$6:$H$9))),0),"" )</f>
        <v/>
      </c>
      <c r="O4015" s="26">
        <f>IF($A4015&lt;=Inputs!$B$13,IF(10&lt;=Inputs!$B$8,IF(Inputs!$B$12&gt;0,MAX(MIN(NORM.INV(RAND(),LOOKUP(Y4015,Inputs!$J$6:$J$9,Inputs!$G$6:$G$9),LOOKUP(Y4015,Inputs!$J$6:$J$9,Inputs!$H$6:$H$9)),Inputs!$B$12),-Inputs!$B$12),NORM.INV(RAND(),LOOKUP(Y4015,Inputs!$J$6:$J$9,Inputs!$G$6:$G$9),LOOKUP(Y4015,Inputs!$J$6:$J$9,Inputs!$H$6:$H$9))),0),"" )</f>
        <v/>
      </c>
      <c r="P4015" s="31">
        <f>IF($A4015&lt;=Inputs!$B$13,RAND(),"")</f>
        <v/>
      </c>
      <c r="Q4015" s="31">
        <f>IF($A4015&lt;=Inputs!$B$13,RAND(),"")</f>
        <v/>
      </c>
      <c r="R4015" s="31">
        <f>IF($A4015&lt;=Inputs!$B$13,RAND(),"")</f>
        <v/>
      </c>
      <c r="S4015" s="31">
        <f>IF($A4015&lt;=Inputs!$B$13,RAND(),"")</f>
        <v/>
      </c>
      <c r="T4015" s="31">
        <f>IF($A4015&lt;=Inputs!$B$13,RAND(),"")</f>
        <v/>
      </c>
      <c r="U4015" s="31">
        <f>IF($A4015&lt;=Inputs!$B$13,RAND(),"")</f>
        <v/>
      </c>
      <c r="V4015" s="31">
        <f>IF($A4015&lt;=Inputs!$B$13,RAND(),"")</f>
        <v/>
      </c>
      <c r="W4015" s="31">
        <f>IF($A4015&lt;=Inputs!$B$13,RAND(),"")</f>
        <v/>
      </c>
      <c r="X4015" s="31">
        <f>IF($A4015&lt;=Inputs!$B$13,RAND(),"")</f>
        <v/>
      </c>
      <c r="Y4015" s="31">
        <f>IF($A4015&lt;=Inputs!$B$13,RAND(),"")</f>
        <v/>
      </c>
    </row>
    <row r="4016">
      <c r="A4016" t="n">
        <v>4011</v>
      </c>
      <c r="B4016" s="26">
        <f>IF($A4016&lt;=Inputs!$B$13,IF(Inputs!$B$8&gt;0,SUM(F4016:O4016)/Inputs!$B$8,0),"")</f>
        <v/>
      </c>
      <c r="C4016" s="27">
        <f>IF($A4016&lt;=Inputs!$B$13,B4016/100,"")</f>
        <v/>
      </c>
      <c r="D4016" s="28">
        <f>IF($A4016&lt;=Inputs!$B$13,C4016*Inputs!$B$7,"")</f>
        <v/>
      </c>
      <c r="E4016" s="29">
        <f>IF($A4016&lt;=Inputs!$B$13,IF(D4016&gt;0,1,0),"")</f>
        <v/>
      </c>
      <c r="F4016" s="26">
        <f>IF($A4016&lt;=Inputs!$B$13,IF(1&lt;=Inputs!$B$8,IF(Inputs!$B$12&gt;0,MAX(MIN(NORM.INV(RAND(),LOOKUP(P4016,Inputs!$J$6:$J$9,Inputs!$G$6:$G$9),LOOKUP(P4016,Inputs!$J$6:$J$9,Inputs!$H$6:$H$9)),Inputs!$B$12),-Inputs!$B$12),NORM.INV(RAND(),LOOKUP(P4016,Inputs!$J$6:$J$9,Inputs!$G$6:$G$9),LOOKUP(P4016,Inputs!$J$6:$J$9,Inputs!$H$6:$H$9))),0),"" )</f>
        <v/>
      </c>
      <c r="G4016" s="26">
        <f>IF($A4016&lt;=Inputs!$B$13,IF(2&lt;=Inputs!$B$8,IF(Inputs!$B$12&gt;0,MAX(MIN(NORM.INV(RAND(),LOOKUP(Q4016,Inputs!$J$6:$J$9,Inputs!$G$6:$G$9),LOOKUP(Q4016,Inputs!$J$6:$J$9,Inputs!$H$6:$H$9)),Inputs!$B$12),-Inputs!$B$12),NORM.INV(RAND(),LOOKUP(Q4016,Inputs!$J$6:$J$9,Inputs!$G$6:$G$9),LOOKUP(Q4016,Inputs!$J$6:$J$9,Inputs!$H$6:$H$9))),0),"" )</f>
        <v/>
      </c>
      <c r="H4016" s="26">
        <f>IF($A4016&lt;=Inputs!$B$13,IF(3&lt;=Inputs!$B$8,IF(Inputs!$B$12&gt;0,MAX(MIN(NORM.INV(RAND(),LOOKUP(R4016,Inputs!$J$6:$J$9,Inputs!$G$6:$G$9),LOOKUP(R4016,Inputs!$J$6:$J$9,Inputs!$H$6:$H$9)),Inputs!$B$12),-Inputs!$B$12),NORM.INV(RAND(),LOOKUP(R4016,Inputs!$J$6:$J$9,Inputs!$G$6:$G$9),LOOKUP(R4016,Inputs!$J$6:$J$9,Inputs!$H$6:$H$9))),0),"" )</f>
        <v/>
      </c>
      <c r="I4016" s="26">
        <f>IF($A4016&lt;=Inputs!$B$13,IF(4&lt;=Inputs!$B$8,IF(Inputs!$B$12&gt;0,MAX(MIN(NORM.INV(RAND(),LOOKUP(S4016,Inputs!$J$6:$J$9,Inputs!$G$6:$G$9),LOOKUP(S4016,Inputs!$J$6:$J$9,Inputs!$H$6:$H$9)),Inputs!$B$12),-Inputs!$B$12),NORM.INV(RAND(),LOOKUP(S4016,Inputs!$J$6:$J$9,Inputs!$G$6:$G$9),LOOKUP(S4016,Inputs!$J$6:$J$9,Inputs!$H$6:$H$9))),0),"" )</f>
        <v/>
      </c>
      <c r="J4016" s="26">
        <f>IF($A4016&lt;=Inputs!$B$13,IF(5&lt;=Inputs!$B$8,IF(Inputs!$B$12&gt;0,MAX(MIN(NORM.INV(RAND(),LOOKUP(T4016,Inputs!$J$6:$J$9,Inputs!$G$6:$G$9),LOOKUP(T4016,Inputs!$J$6:$J$9,Inputs!$H$6:$H$9)),Inputs!$B$12),-Inputs!$B$12),NORM.INV(RAND(),LOOKUP(T4016,Inputs!$J$6:$J$9,Inputs!$G$6:$G$9),LOOKUP(T4016,Inputs!$J$6:$J$9,Inputs!$H$6:$H$9))),0),"" )</f>
        <v/>
      </c>
      <c r="K4016" s="26">
        <f>IF($A4016&lt;=Inputs!$B$13,IF(6&lt;=Inputs!$B$8,IF(Inputs!$B$12&gt;0,MAX(MIN(NORM.INV(RAND(),LOOKUP(U4016,Inputs!$J$6:$J$9,Inputs!$G$6:$G$9),LOOKUP(U4016,Inputs!$J$6:$J$9,Inputs!$H$6:$H$9)),Inputs!$B$12),-Inputs!$B$12),NORM.INV(RAND(),LOOKUP(U4016,Inputs!$J$6:$J$9,Inputs!$G$6:$G$9),LOOKUP(U4016,Inputs!$J$6:$J$9,Inputs!$H$6:$H$9))),0),"" )</f>
        <v/>
      </c>
      <c r="L4016" s="26">
        <f>IF($A4016&lt;=Inputs!$B$13,IF(7&lt;=Inputs!$B$8,IF(Inputs!$B$12&gt;0,MAX(MIN(NORM.INV(RAND(),LOOKUP(V4016,Inputs!$J$6:$J$9,Inputs!$G$6:$G$9),LOOKUP(V4016,Inputs!$J$6:$J$9,Inputs!$H$6:$H$9)),Inputs!$B$12),-Inputs!$B$12),NORM.INV(RAND(),LOOKUP(V4016,Inputs!$J$6:$J$9,Inputs!$G$6:$G$9),LOOKUP(V4016,Inputs!$J$6:$J$9,Inputs!$H$6:$H$9))),0),"" )</f>
        <v/>
      </c>
      <c r="M4016" s="26">
        <f>IF($A4016&lt;=Inputs!$B$13,IF(8&lt;=Inputs!$B$8,IF(Inputs!$B$12&gt;0,MAX(MIN(NORM.INV(RAND(),LOOKUP(W4016,Inputs!$J$6:$J$9,Inputs!$G$6:$G$9),LOOKUP(W4016,Inputs!$J$6:$J$9,Inputs!$H$6:$H$9)),Inputs!$B$12),-Inputs!$B$12),NORM.INV(RAND(),LOOKUP(W4016,Inputs!$J$6:$J$9,Inputs!$G$6:$G$9),LOOKUP(W4016,Inputs!$J$6:$J$9,Inputs!$H$6:$H$9))),0),"" )</f>
        <v/>
      </c>
      <c r="N4016" s="26">
        <f>IF($A4016&lt;=Inputs!$B$13,IF(9&lt;=Inputs!$B$8,IF(Inputs!$B$12&gt;0,MAX(MIN(NORM.INV(RAND(),LOOKUP(X4016,Inputs!$J$6:$J$9,Inputs!$G$6:$G$9),LOOKUP(X4016,Inputs!$J$6:$J$9,Inputs!$H$6:$H$9)),Inputs!$B$12),-Inputs!$B$12),NORM.INV(RAND(),LOOKUP(X4016,Inputs!$J$6:$J$9,Inputs!$G$6:$G$9),LOOKUP(X4016,Inputs!$J$6:$J$9,Inputs!$H$6:$H$9))),0),"" )</f>
        <v/>
      </c>
      <c r="O4016" s="26">
        <f>IF($A4016&lt;=Inputs!$B$13,IF(10&lt;=Inputs!$B$8,IF(Inputs!$B$12&gt;0,MAX(MIN(NORM.INV(RAND(),LOOKUP(Y4016,Inputs!$J$6:$J$9,Inputs!$G$6:$G$9),LOOKUP(Y4016,Inputs!$J$6:$J$9,Inputs!$H$6:$H$9)),Inputs!$B$12),-Inputs!$B$12),NORM.INV(RAND(),LOOKUP(Y4016,Inputs!$J$6:$J$9,Inputs!$G$6:$G$9),LOOKUP(Y4016,Inputs!$J$6:$J$9,Inputs!$H$6:$H$9))),0),"" )</f>
        <v/>
      </c>
      <c r="P4016" s="31">
        <f>IF($A4016&lt;=Inputs!$B$13,RAND(),"")</f>
        <v/>
      </c>
      <c r="Q4016" s="31">
        <f>IF($A4016&lt;=Inputs!$B$13,RAND(),"")</f>
        <v/>
      </c>
      <c r="R4016" s="31">
        <f>IF($A4016&lt;=Inputs!$B$13,RAND(),"")</f>
        <v/>
      </c>
      <c r="S4016" s="31">
        <f>IF($A4016&lt;=Inputs!$B$13,RAND(),"")</f>
        <v/>
      </c>
      <c r="T4016" s="31">
        <f>IF($A4016&lt;=Inputs!$B$13,RAND(),"")</f>
        <v/>
      </c>
      <c r="U4016" s="31">
        <f>IF($A4016&lt;=Inputs!$B$13,RAND(),"")</f>
        <v/>
      </c>
      <c r="V4016" s="31">
        <f>IF($A4016&lt;=Inputs!$B$13,RAND(),"")</f>
        <v/>
      </c>
      <c r="W4016" s="31">
        <f>IF($A4016&lt;=Inputs!$B$13,RAND(),"")</f>
        <v/>
      </c>
      <c r="X4016" s="31">
        <f>IF($A4016&lt;=Inputs!$B$13,RAND(),"")</f>
        <v/>
      </c>
      <c r="Y4016" s="31">
        <f>IF($A4016&lt;=Inputs!$B$13,RAND(),"")</f>
        <v/>
      </c>
    </row>
    <row r="4017">
      <c r="A4017" t="n">
        <v>4012</v>
      </c>
      <c r="B4017" s="26">
        <f>IF($A4017&lt;=Inputs!$B$13,IF(Inputs!$B$8&gt;0,SUM(F4017:O4017)/Inputs!$B$8,0),"")</f>
        <v/>
      </c>
      <c r="C4017" s="27">
        <f>IF($A4017&lt;=Inputs!$B$13,B4017/100,"")</f>
        <v/>
      </c>
      <c r="D4017" s="28">
        <f>IF($A4017&lt;=Inputs!$B$13,C4017*Inputs!$B$7,"")</f>
        <v/>
      </c>
      <c r="E4017" s="29">
        <f>IF($A4017&lt;=Inputs!$B$13,IF(D4017&gt;0,1,0),"")</f>
        <v/>
      </c>
      <c r="F4017" s="26">
        <f>IF($A4017&lt;=Inputs!$B$13,IF(1&lt;=Inputs!$B$8,IF(Inputs!$B$12&gt;0,MAX(MIN(NORM.INV(RAND(),LOOKUP(P4017,Inputs!$J$6:$J$9,Inputs!$G$6:$G$9),LOOKUP(P4017,Inputs!$J$6:$J$9,Inputs!$H$6:$H$9)),Inputs!$B$12),-Inputs!$B$12),NORM.INV(RAND(),LOOKUP(P4017,Inputs!$J$6:$J$9,Inputs!$G$6:$G$9),LOOKUP(P4017,Inputs!$J$6:$J$9,Inputs!$H$6:$H$9))),0),"" )</f>
        <v/>
      </c>
      <c r="G4017" s="26">
        <f>IF($A4017&lt;=Inputs!$B$13,IF(2&lt;=Inputs!$B$8,IF(Inputs!$B$12&gt;0,MAX(MIN(NORM.INV(RAND(),LOOKUP(Q4017,Inputs!$J$6:$J$9,Inputs!$G$6:$G$9),LOOKUP(Q4017,Inputs!$J$6:$J$9,Inputs!$H$6:$H$9)),Inputs!$B$12),-Inputs!$B$12),NORM.INV(RAND(),LOOKUP(Q4017,Inputs!$J$6:$J$9,Inputs!$G$6:$G$9),LOOKUP(Q4017,Inputs!$J$6:$J$9,Inputs!$H$6:$H$9))),0),"" )</f>
        <v/>
      </c>
      <c r="H4017" s="26">
        <f>IF($A4017&lt;=Inputs!$B$13,IF(3&lt;=Inputs!$B$8,IF(Inputs!$B$12&gt;0,MAX(MIN(NORM.INV(RAND(),LOOKUP(R4017,Inputs!$J$6:$J$9,Inputs!$G$6:$G$9),LOOKUP(R4017,Inputs!$J$6:$J$9,Inputs!$H$6:$H$9)),Inputs!$B$12),-Inputs!$B$12),NORM.INV(RAND(),LOOKUP(R4017,Inputs!$J$6:$J$9,Inputs!$G$6:$G$9),LOOKUP(R4017,Inputs!$J$6:$J$9,Inputs!$H$6:$H$9))),0),"" )</f>
        <v/>
      </c>
      <c r="I4017" s="26">
        <f>IF($A4017&lt;=Inputs!$B$13,IF(4&lt;=Inputs!$B$8,IF(Inputs!$B$12&gt;0,MAX(MIN(NORM.INV(RAND(),LOOKUP(S4017,Inputs!$J$6:$J$9,Inputs!$G$6:$G$9),LOOKUP(S4017,Inputs!$J$6:$J$9,Inputs!$H$6:$H$9)),Inputs!$B$12),-Inputs!$B$12),NORM.INV(RAND(),LOOKUP(S4017,Inputs!$J$6:$J$9,Inputs!$G$6:$G$9),LOOKUP(S4017,Inputs!$J$6:$J$9,Inputs!$H$6:$H$9))),0),"" )</f>
        <v/>
      </c>
      <c r="J4017" s="26">
        <f>IF($A4017&lt;=Inputs!$B$13,IF(5&lt;=Inputs!$B$8,IF(Inputs!$B$12&gt;0,MAX(MIN(NORM.INV(RAND(),LOOKUP(T4017,Inputs!$J$6:$J$9,Inputs!$G$6:$G$9),LOOKUP(T4017,Inputs!$J$6:$J$9,Inputs!$H$6:$H$9)),Inputs!$B$12),-Inputs!$B$12),NORM.INV(RAND(),LOOKUP(T4017,Inputs!$J$6:$J$9,Inputs!$G$6:$G$9),LOOKUP(T4017,Inputs!$J$6:$J$9,Inputs!$H$6:$H$9))),0),"" )</f>
        <v/>
      </c>
      <c r="K4017" s="26">
        <f>IF($A4017&lt;=Inputs!$B$13,IF(6&lt;=Inputs!$B$8,IF(Inputs!$B$12&gt;0,MAX(MIN(NORM.INV(RAND(),LOOKUP(U4017,Inputs!$J$6:$J$9,Inputs!$G$6:$G$9),LOOKUP(U4017,Inputs!$J$6:$J$9,Inputs!$H$6:$H$9)),Inputs!$B$12),-Inputs!$B$12),NORM.INV(RAND(),LOOKUP(U4017,Inputs!$J$6:$J$9,Inputs!$G$6:$G$9),LOOKUP(U4017,Inputs!$J$6:$J$9,Inputs!$H$6:$H$9))),0),"" )</f>
        <v/>
      </c>
      <c r="L4017" s="26">
        <f>IF($A4017&lt;=Inputs!$B$13,IF(7&lt;=Inputs!$B$8,IF(Inputs!$B$12&gt;0,MAX(MIN(NORM.INV(RAND(),LOOKUP(V4017,Inputs!$J$6:$J$9,Inputs!$G$6:$G$9),LOOKUP(V4017,Inputs!$J$6:$J$9,Inputs!$H$6:$H$9)),Inputs!$B$12),-Inputs!$B$12),NORM.INV(RAND(),LOOKUP(V4017,Inputs!$J$6:$J$9,Inputs!$G$6:$G$9),LOOKUP(V4017,Inputs!$J$6:$J$9,Inputs!$H$6:$H$9))),0),"" )</f>
        <v/>
      </c>
      <c r="M4017" s="26">
        <f>IF($A4017&lt;=Inputs!$B$13,IF(8&lt;=Inputs!$B$8,IF(Inputs!$B$12&gt;0,MAX(MIN(NORM.INV(RAND(),LOOKUP(W4017,Inputs!$J$6:$J$9,Inputs!$G$6:$G$9),LOOKUP(W4017,Inputs!$J$6:$J$9,Inputs!$H$6:$H$9)),Inputs!$B$12),-Inputs!$B$12),NORM.INV(RAND(),LOOKUP(W4017,Inputs!$J$6:$J$9,Inputs!$G$6:$G$9),LOOKUP(W4017,Inputs!$J$6:$J$9,Inputs!$H$6:$H$9))),0),"" )</f>
        <v/>
      </c>
      <c r="N4017" s="26">
        <f>IF($A4017&lt;=Inputs!$B$13,IF(9&lt;=Inputs!$B$8,IF(Inputs!$B$12&gt;0,MAX(MIN(NORM.INV(RAND(),LOOKUP(X4017,Inputs!$J$6:$J$9,Inputs!$G$6:$G$9),LOOKUP(X4017,Inputs!$J$6:$J$9,Inputs!$H$6:$H$9)),Inputs!$B$12),-Inputs!$B$12),NORM.INV(RAND(),LOOKUP(X4017,Inputs!$J$6:$J$9,Inputs!$G$6:$G$9),LOOKUP(X4017,Inputs!$J$6:$J$9,Inputs!$H$6:$H$9))),0),"" )</f>
        <v/>
      </c>
      <c r="O4017" s="26">
        <f>IF($A4017&lt;=Inputs!$B$13,IF(10&lt;=Inputs!$B$8,IF(Inputs!$B$12&gt;0,MAX(MIN(NORM.INV(RAND(),LOOKUP(Y4017,Inputs!$J$6:$J$9,Inputs!$G$6:$G$9),LOOKUP(Y4017,Inputs!$J$6:$J$9,Inputs!$H$6:$H$9)),Inputs!$B$12),-Inputs!$B$12),NORM.INV(RAND(),LOOKUP(Y4017,Inputs!$J$6:$J$9,Inputs!$G$6:$G$9),LOOKUP(Y4017,Inputs!$J$6:$J$9,Inputs!$H$6:$H$9))),0),"" )</f>
        <v/>
      </c>
      <c r="P4017" s="31">
        <f>IF($A4017&lt;=Inputs!$B$13,RAND(),"")</f>
        <v/>
      </c>
      <c r="Q4017" s="31">
        <f>IF($A4017&lt;=Inputs!$B$13,RAND(),"")</f>
        <v/>
      </c>
      <c r="R4017" s="31">
        <f>IF($A4017&lt;=Inputs!$B$13,RAND(),"")</f>
        <v/>
      </c>
      <c r="S4017" s="31">
        <f>IF($A4017&lt;=Inputs!$B$13,RAND(),"")</f>
        <v/>
      </c>
      <c r="T4017" s="31">
        <f>IF($A4017&lt;=Inputs!$B$13,RAND(),"")</f>
        <v/>
      </c>
      <c r="U4017" s="31">
        <f>IF($A4017&lt;=Inputs!$B$13,RAND(),"")</f>
        <v/>
      </c>
      <c r="V4017" s="31">
        <f>IF($A4017&lt;=Inputs!$B$13,RAND(),"")</f>
        <v/>
      </c>
      <c r="W4017" s="31">
        <f>IF($A4017&lt;=Inputs!$B$13,RAND(),"")</f>
        <v/>
      </c>
      <c r="X4017" s="31">
        <f>IF($A4017&lt;=Inputs!$B$13,RAND(),"")</f>
        <v/>
      </c>
      <c r="Y4017" s="31">
        <f>IF($A4017&lt;=Inputs!$B$13,RAND(),"")</f>
        <v/>
      </c>
    </row>
    <row r="4018">
      <c r="A4018" t="n">
        <v>4013</v>
      </c>
      <c r="B4018" s="26">
        <f>IF($A4018&lt;=Inputs!$B$13,IF(Inputs!$B$8&gt;0,SUM(F4018:O4018)/Inputs!$B$8,0),"")</f>
        <v/>
      </c>
      <c r="C4018" s="27">
        <f>IF($A4018&lt;=Inputs!$B$13,B4018/100,"")</f>
        <v/>
      </c>
      <c r="D4018" s="28">
        <f>IF($A4018&lt;=Inputs!$B$13,C4018*Inputs!$B$7,"")</f>
        <v/>
      </c>
      <c r="E4018" s="29">
        <f>IF($A4018&lt;=Inputs!$B$13,IF(D4018&gt;0,1,0),"")</f>
        <v/>
      </c>
      <c r="F4018" s="26">
        <f>IF($A4018&lt;=Inputs!$B$13,IF(1&lt;=Inputs!$B$8,IF(Inputs!$B$12&gt;0,MAX(MIN(NORM.INV(RAND(),LOOKUP(P4018,Inputs!$J$6:$J$9,Inputs!$G$6:$G$9),LOOKUP(P4018,Inputs!$J$6:$J$9,Inputs!$H$6:$H$9)),Inputs!$B$12),-Inputs!$B$12),NORM.INV(RAND(),LOOKUP(P4018,Inputs!$J$6:$J$9,Inputs!$G$6:$G$9),LOOKUP(P4018,Inputs!$J$6:$J$9,Inputs!$H$6:$H$9))),0),"" )</f>
        <v/>
      </c>
      <c r="G4018" s="26">
        <f>IF($A4018&lt;=Inputs!$B$13,IF(2&lt;=Inputs!$B$8,IF(Inputs!$B$12&gt;0,MAX(MIN(NORM.INV(RAND(),LOOKUP(Q4018,Inputs!$J$6:$J$9,Inputs!$G$6:$G$9),LOOKUP(Q4018,Inputs!$J$6:$J$9,Inputs!$H$6:$H$9)),Inputs!$B$12),-Inputs!$B$12),NORM.INV(RAND(),LOOKUP(Q4018,Inputs!$J$6:$J$9,Inputs!$G$6:$G$9),LOOKUP(Q4018,Inputs!$J$6:$J$9,Inputs!$H$6:$H$9))),0),"" )</f>
        <v/>
      </c>
      <c r="H4018" s="26">
        <f>IF($A4018&lt;=Inputs!$B$13,IF(3&lt;=Inputs!$B$8,IF(Inputs!$B$12&gt;0,MAX(MIN(NORM.INV(RAND(),LOOKUP(R4018,Inputs!$J$6:$J$9,Inputs!$G$6:$G$9),LOOKUP(R4018,Inputs!$J$6:$J$9,Inputs!$H$6:$H$9)),Inputs!$B$12),-Inputs!$B$12),NORM.INV(RAND(),LOOKUP(R4018,Inputs!$J$6:$J$9,Inputs!$G$6:$G$9),LOOKUP(R4018,Inputs!$J$6:$J$9,Inputs!$H$6:$H$9))),0),"" )</f>
        <v/>
      </c>
      <c r="I4018" s="26">
        <f>IF($A4018&lt;=Inputs!$B$13,IF(4&lt;=Inputs!$B$8,IF(Inputs!$B$12&gt;0,MAX(MIN(NORM.INV(RAND(),LOOKUP(S4018,Inputs!$J$6:$J$9,Inputs!$G$6:$G$9),LOOKUP(S4018,Inputs!$J$6:$J$9,Inputs!$H$6:$H$9)),Inputs!$B$12),-Inputs!$B$12),NORM.INV(RAND(),LOOKUP(S4018,Inputs!$J$6:$J$9,Inputs!$G$6:$G$9),LOOKUP(S4018,Inputs!$J$6:$J$9,Inputs!$H$6:$H$9))),0),"" )</f>
        <v/>
      </c>
      <c r="J4018" s="26">
        <f>IF($A4018&lt;=Inputs!$B$13,IF(5&lt;=Inputs!$B$8,IF(Inputs!$B$12&gt;0,MAX(MIN(NORM.INV(RAND(),LOOKUP(T4018,Inputs!$J$6:$J$9,Inputs!$G$6:$G$9),LOOKUP(T4018,Inputs!$J$6:$J$9,Inputs!$H$6:$H$9)),Inputs!$B$12),-Inputs!$B$12),NORM.INV(RAND(),LOOKUP(T4018,Inputs!$J$6:$J$9,Inputs!$G$6:$G$9),LOOKUP(T4018,Inputs!$J$6:$J$9,Inputs!$H$6:$H$9))),0),"" )</f>
        <v/>
      </c>
      <c r="K4018" s="26">
        <f>IF($A4018&lt;=Inputs!$B$13,IF(6&lt;=Inputs!$B$8,IF(Inputs!$B$12&gt;0,MAX(MIN(NORM.INV(RAND(),LOOKUP(U4018,Inputs!$J$6:$J$9,Inputs!$G$6:$G$9),LOOKUP(U4018,Inputs!$J$6:$J$9,Inputs!$H$6:$H$9)),Inputs!$B$12),-Inputs!$B$12),NORM.INV(RAND(),LOOKUP(U4018,Inputs!$J$6:$J$9,Inputs!$G$6:$G$9),LOOKUP(U4018,Inputs!$J$6:$J$9,Inputs!$H$6:$H$9))),0),"" )</f>
        <v/>
      </c>
      <c r="L4018" s="26">
        <f>IF($A4018&lt;=Inputs!$B$13,IF(7&lt;=Inputs!$B$8,IF(Inputs!$B$12&gt;0,MAX(MIN(NORM.INV(RAND(),LOOKUP(V4018,Inputs!$J$6:$J$9,Inputs!$G$6:$G$9),LOOKUP(V4018,Inputs!$J$6:$J$9,Inputs!$H$6:$H$9)),Inputs!$B$12),-Inputs!$B$12),NORM.INV(RAND(),LOOKUP(V4018,Inputs!$J$6:$J$9,Inputs!$G$6:$G$9),LOOKUP(V4018,Inputs!$J$6:$J$9,Inputs!$H$6:$H$9))),0),"" )</f>
        <v/>
      </c>
      <c r="M4018" s="26">
        <f>IF($A4018&lt;=Inputs!$B$13,IF(8&lt;=Inputs!$B$8,IF(Inputs!$B$12&gt;0,MAX(MIN(NORM.INV(RAND(),LOOKUP(W4018,Inputs!$J$6:$J$9,Inputs!$G$6:$G$9),LOOKUP(W4018,Inputs!$J$6:$J$9,Inputs!$H$6:$H$9)),Inputs!$B$12),-Inputs!$B$12),NORM.INV(RAND(),LOOKUP(W4018,Inputs!$J$6:$J$9,Inputs!$G$6:$G$9),LOOKUP(W4018,Inputs!$J$6:$J$9,Inputs!$H$6:$H$9))),0),"" )</f>
        <v/>
      </c>
      <c r="N4018" s="26">
        <f>IF($A4018&lt;=Inputs!$B$13,IF(9&lt;=Inputs!$B$8,IF(Inputs!$B$12&gt;0,MAX(MIN(NORM.INV(RAND(),LOOKUP(X4018,Inputs!$J$6:$J$9,Inputs!$G$6:$G$9),LOOKUP(X4018,Inputs!$J$6:$J$9,Inputs!$H$6:$H$9)),Inputs!$B$12),-Inputs!$B$12),NORM.INV(RAND(),LOOKUP(X4018,Inputs!$J$6:$J$9,Inputs!$G$6:$G$9),LOOKUP(X4018,Inputs!$J$6:$J$9,Inputs!$H$6:$H$9))),0),"" )</f>
        <v/>
      </c>
      <c r="O4018" s="26">
        <f>IF($A4018&lt;=Inputs!$B$13,IF(10&lt;=Inputs!$B$8,IF(Inputs!$B$12&gt;0,MAX(MIN(NORM.INV(RAND(),LOOKUP(Y4018,Inputs!$J$6:$J$9,Inputs!$G$6:$G$9),LOOKUP(Y4018,Inputs!$J$6:$J$9,Inputs!$H$6:$H$9)),Inputs!$B$12),-Inputs!$B$12),NORM.INV(RAND(),LOOKUP(Y4018,Inputs!$J$6:$J$9,Inputs!$G$6:$G$9),LOOKUP(Y4018,Inputs!$J$6:$J$9,Inputs!$H$6:$H$9))),0),"" )</f>
        <v/>
      </c>
      <c r="P4018" s="31">
        <f>IF($A4018&lt;=Inputs!$B$13,RAND(),"")</f>
        <v/>
      </c>
      <c r="Q4018" s="31">
        <f>IF($A4018&lt;=Inputs!$B$13,RAND(),"")</f>
        <v/>
      </c>
      <c r="R4018" s="31">
        <f>IF($A4018&lt;=Inputs!$B$13,RAND(),"")</f>
        <v/>
      </c>
      <c r="S4018" s="31">
        <f>IF($A4018&lt;=Inputs!$B$13,RAND(),"")</f>
        <v/>
      </c>
      <c r="T4018" s="31">
        <f>IF($A4018&lt;=Inputs!$B$13,RAND(),"")</f>
        <v/>
      </c>
      <c r="U4018" s="31">
        <f>IF($A4018&lt;=Inputs!$B$13,RAND(),"")</f>
        <v/>
      </c>
      <c r="V4018" s="31">
        <f>IF($A4018&lt;=Inputs!$B$13,RAND(),"")</f>
        <v/>
      </c>
      <c r="W4018" s="31">
        <f>IF($A4018&lt;=Inputs!$B$13,RAND(),"")</f>
        <v/>
      </c>
      <c r="X4018" s="31">
        <f>IF($A4018&lt;=Inputs!$B$13,RAND(),"")</f>
        <v/>
      </c>
      <c r="Y4018" s="31">
        <f>IF($A4018&lt;=Inputs!$B$13,RAND(),"")</f>
        <v/>
      </c>
    </row>
    <row r="4019">
      <c r="A4019" t="n">
        <v>4014</v>
      </c>
      <c r="B4019" s="26">
        <f>IF($A4019&lt;=Inputs!$B$13,IF(Inputs!$B$8&gt;0,SUM(F4019:O4019)/Inputs!$B$8,0),"")</f>
        <v/>
      </c>
      <c r="C4019" s="27">
        <f>IF($A4019&lt;=Inputs!$B$13,B4019/100,"")</f>
        <v/>
      </c>
      <c r="D4019" s="28">
        <f>IF($A4019&lt;=Inputs!$B$13,C4019*Inputs!$B$7,"")</f>
        <v/>
      </c>
      <c r="E4019" s="29">
        <f>IF($A4019&lt;=Inputs!$B$13,IF(D4019&gt;0,1,0),"")</f>
        <v/>
      </c>
      <c r="F4019" s="26">
        <f>IF($A4019&lt;=Inputs!$B$13,IF(1&lt;=Inputs!$B$8,IF(Inputs!$B$12&gt;0,MAX(MIN(NORM.INV(RAND(),LOOKUP(P4019,Inputs!$J$6:$J$9,Inputs!$G$6:$G$9),LOOKUP(P4019,Inputs!$J$6:$J$9,Inputs!$H$6:$H$9)),Inputs!$B$12),-Inputs!$B$12),NORM.INV(RAND(),LOOKUP(P4019,Inputs!$J$6:$J$9,Inputs!$G$6:$G$9),LOOKUP(P4019,Inputs!$J$6:$J$9,Inputs!$H$6:$H$9))),0),"" )</f>
        <v/>
      </c>
      <c r="G4019" s="26">
        <f>IF($A4019&lt;=Inputs!$B$13,IF(2&lt;=Inputs!$B$8,IF(Inputs!$B$12&gt;0,MAX(MIN(NORM.INV(RAND(),LOOKUP(Q4019,Inputs!$J$6:$J$9,Inputs!$G$6:$G$9),LOOKUP(Q4019,Inputs!$J$6:$J$9,Inputs!$H$6:$H$9)),Inputs!$B$12),-Inputs!$B$12),NORM.INV(RAND(),LOOKUP(Q4019,Inputs!$J$6:$J$9,Inputs!$G$6:$G$9),LOOKUP(Q4019,Inputs!$J$6:$J$9,Inputs!$H$6:$H$9))),0),"" )</f>
        <v/>
      </c>
      <c r="H4019" s="26">
        <f>IF($A4019&lt;=Inputs!$B$13,IF(3&lt;=Inputs!$B$8,IF(Inputs!$B$12&gt;0,MAX(MIN(NORM.INV(RAND(),LOOKUP(R4019,Inputs!$J$6:$J$9,Inputs!$G$6:$G$9),LOOKUP(R4019,Inputs!$J$6:$J$9,Inputs!$H$6:$H$9)),Inputs!$B$12),-Inputs!$B$12),NORM.INV(RAND(),LOOKUP(R4019,Inputs!$J$6:$J$9,Inputs!$G$6:$G$9),LOOKUP(R4019,Inputs!$J$6:$J$9,Inputs!$H$6:$H$9))),0),"" )</f>
        <v/>
      </c>
      <c r="I4019" s="26">
        <f>IF($A4019&lt;=Inputs!$B$13,IF(4&lt;=Inputs!$B$8,IF(Inputs!$B$12&gt;0,MAX(MIN(NORM.INV(RAND(),LOOKUP(S4019,Inputs!$J$6:$J$9,Inputs!$G$6:$G$9),LOOKUP(S4019,Inputs!$J$6:$J$9,Inputs!$H$6:$H$9)),Inputs!$B$12),-Inputs!$B$12),NORM.INV(RAND(),LOOKUP(S4019,Inputs!$J$6:$J$9,Inputs!$G$6:$G$9),LOOKUP(S4019,Inputs!$J$6:$J$9,Inputs!$H$6:$H$9))),0),"" )</f>
        <v/>
      </c>
      <c r="J4019" s="26">
        <f>IF($A4019&lt;=Inputs!$B$13,IF(5&lt;=Inputs!$B$8,IF(Inputs!$B$12&gt;0,MAX(MIN(NORM.INV(RAND(),LOOKUP(T4019,Inputs!$J$6:$J$9,Inputs!$G$6:$G$9),LOOKUP(T4019,Inputs!$J$6:$J$9,Inputs!$H$6:$H$9)),Inputs!$B$12),-Inputs!$B$12),NORM.INV(RAND(),LOOKUP(T4019,Inputs!$J$6:$J$9,Inputs!$G$6:$G$9),LOOKUP(T4019,Inputs!$J$6:$J$9,Inputs!$H$6:$H$9))),0),"" )</f>
        <v/>
      </c>
      <c r="K4019" s="26">
        <f>IF($A4019&lt;=Inputs!$B$13,IF(6&lt;=Inputs!$B$8,IF(Inputs!$B$12&gt;0,MAX(MIN(NORM.INV(RAND(),LOOKUP(U4019,Inputs!$J$6:$J$9,Inputs!$G$6:$G$9),LOOKUP(U4019,Inputs!$J$6:$J$9,Inputs!$H$6:$H$9)),Inputs!$B$12),-Inputs!$B$12),NORM.INV(RAND(),LOOKUP(U4019,Inputs!$J$6:$J$9,Inputs!$G$6:$G$9),LOOKUP(U4019,Inputs!$J$6:$J$9,Inputs!$H$6:$H$9))),0),"" )</f>
        <v/>
      </c>
      <c r="L4019" s="26">
        <f>IF($A4019&lt;=Inputs!$B$13,IF(7&lt;=Inputs!$B$8,IF(Inputs!$B$12&gt;0,MAX(MIN(NORM.INV(RAND(),LOOKUP(V4019,Inputs!$J$6:$J$9,Inputs!$G$6:$G$9),LOOKUP(V4019,Inputs!$J$6:$J$9,Inputs!$H$6:$H$9)),Inputs!$B$12),-Inputs!$B$12),NORM.INV(RAND(),LOOKUP(V4019,Inputs!$J$6:$J$9,Inputs!$G$6:$G$9),LOOKUP(V4019,Inputs!$J$6:$J$9,Inputs!$H$6:$H$9))),0),"" )</f>
        <v/>
      </c>
      <c r="M4019" s="26">
        <f>IF($A4019&lt;=Inputs!$B$13,IF(8&lt;=Inputs!$B$8,IF(Inputs!$B$12&gt;0,MAX(MIN(NORM.INV(RAND(),LOOKUP(W4019,Inputs!$J$6:$J$9,Inputs!$G$6:$G$9),LOOKUP(W4019,Inputs!$J$6:$J$9,Inputs!$H$6:$H$9)),Inputs!$B$12),-Inputs!$B$12),NORM.INV(RAND(),LOOKUP(W4019,Inputs!$J$6:$J$9,Inputs!$G$6:$G$9),LOOKUP(W4019,Inputs!$J$6:$J$9,Inputs!$H$6:$H$9))),0),"" )</f>
        <v/>
      </c>
      <c r="N4019" s="26">
        <f>IF($A4019&lt;=Inputs!$B$13,IF(9&lt;=Inputs!$B$8,IF(Inputs!$B$12&gt;0,MAX(MIN(NORM.INV(RAND(),LOOKUP(X4019,Inputs!$J$6:$J$9,Inputs!$G$6:$G$9),LOOKUP(X4019,Inputs!$J$6:$J$9,Inputs!$H$6:$H$9)),Inputs!$B$12),-Inputs!$B$12),NORM.INV(RAND(),LOOKUP(X4019,Inputs!$J$6:$J$9,Inputs!$G$6:$G$9),LOOKUP(X4019,Inputs!$J$6:$J$9,Inputs!$H$6:$H$9))),0),"" )</f>
        <v/>
      </c>
      <c r="O4019" s="26">
        <f>IF($A4019&lt;=Inputs!$B$13,IF(10&lt;=Inputs!$B$8,IF(Inputs!$B$12&gt;0,MAX(MIN(NORM.INV(RAND(),LOOKUP(Y4019,Inputs!$J$6:$J$9,Inputs!$G$6:$G$9),LOOKUP(Y4019,Inputs!$J$6:$J$9,Inputs!$H$6:$H$9)),Inputs!$B$12),-Inputs!$B$12),NORM.INV(RAND(),LOOKUP(Y4019,Inputs!$J$6:$J$9,Inputs!$G$6:$G$9),LOOKUP(Y4019,Inputs!$J$6:$J$9,Inputs!$H$6:$H$9))),0),"" )</f>
        <v/>
      </c>
      <c r="P4019" s="31">
        <f>IF($A4019&lt;=Inputs!$B$13,RAND(),"")</f>
        <v/>
      </c>
      <c r="Q4019" s="31">
        <f>IF($A4019&lt;=Inputs!$B$13,RAND(),"")</f>
        <v/>
      </c>
      <c r="R4019" s="31">
        <f>IF($A4019&lt;=Inputs!$B$13,RAND(),"")</f>
        <v/>
      </c>
      <c r="S4019" s="31">
        <f>IF($A4019&lt;=Inputs!$B$13,RAND(),"")</f>
        <v/>
      </c>
      <c r="T4019" s="31">
        <f>IF($A4019&lt;=Inputs!$B$13,RAND(),"")</f>
        <v/>
      </c>
      <c r="U4019" s="31">
        <f>IF($A4019&lt;=Inputs!$B$13,RAND(),"")</f>
        <v/>
      </c>
      <c r="V4019" s="31">
        <f>IF($A4019&lt;=Inputs!$B$13,RAND(),"")</f>
        <v/>
      </c>
      <c r="W4019" s="31">
        <f>IF($A4019&lt;=Inputs!$B$13,RAND(),"")</f>
        <v/>
      </c>
      <c r="X4019" s="31">
        <f>IF($A4019&lt;=Inputs!$B$13,RAND(),"")</f>
        <v/>
      </c>
      <c r="Y4019" s="31">
        <f>IF($A4019&lt;=Inputs!$B$13,RAND(),"")</f>
        <v/>
      </c>
    </row>
    <row r="4020">
      <c r="A4020" t="n">
        <v>4015</v>
      </c>
      <c r="B4020" s="26">
        <f>IF($A4020&lt;=Inputs!$B$13,IF(Inputs!$B$8&gt;0,SUM(F4020:O4020)/Inputs!$B$8,0),"")</f>
        <v/>
      </c>
      <c r="C4020" s="27">
        <f>IF($A4020&lt;=Inputs!$B$13,B4020/100,"")</f>
        <v/>
      </c>
      <c r="D4020" s="28">
        <f>IF($A4020&lt;=Inputs!$B$13,C4020*Inputs!$B$7,"")</f>
        <v/>
      </c>
      <c r="E4020" s="29">
        <f>IF($A4020&lt;=Inputs!$B$13,IF(D4020&gt;0,1,0),"")</f>
        <v/>
      </c>
      <c r="F4020" s="26">
        <f>IF($A4020&lt;=Inputs!$B$13,IF(1&lt;=Inputs!$B$8,IF(Inputs!$B$12&gt;0,MAX(MIN(NORM.INV(RAND(),LOOKUP(P4020,Inputs!$J$6:$J$9,Inputs!$G$6:$G$9),LOOKUP(P4020,Inputs!$J$6:$J$9,Inputs!$H$6:$H$9)),Inputs!$B$12),-Inputs!$B$12),NORM.INV(RAND(),LOOKUP(P4020,Inputs!$J$6:$J$9,Inputs!$G$6:$G$9),LOOKUP(P4020,Inputs!$J$6:$J$9,Inputs!$H$6:$H$9))),0),"" )</f>
        <v/>
      </c>
      <c r="G4020" s="26">
        <f>IF($A4020&lt;=Inputs!$B$13,IF(2&lt;=Inputs!$B$8,IF(Inputs!$B$12&gt;0,MAX(MIN(NORM.INV(RAND(),LOOKUP(Q4020,Inputs!$J$6:$J$9,Inputs!$G$6:$G$9),LOOKUP(Q4020,Inputs!$J$6:$J$9,Inputs!$H$6:$H$9)),Inputs!$B$12),-Inputs!$B$12),NORM.INV(RAND(),LOOKUP(Q4020,Inputs!$J$6:$J$9,Inputs!$G$6:$G$9),LOOKUP(Q4020,Inputs!$J$6:$J$9,Inputs!$H$6:$H$9))),0),"" )</f>
        <v/>
      </c>
      <c r="H4020" s="26">
        <f>IF($A4020&lt;=Inputs!$B$13,IF(3&lt;=Inputs!$B$8,IF(Inputs!$B$12&gt;0,MAX(MIN(NORM.INV(RAND(),LOOKUP(R4020,Inputs!$J$6:$J$9,Inputs!$G$6:$G$9),LOOKUP(R4020,Inputs!$J$6:$J$9,Inputs!$H$6:$H$9)),Inputs!$B$12),-Inputs!$B$12),NORM.INV(RAND(),LOOKUP(R4020,Inputs!$J$6:$J$9,Inputs!$G$6:$G$9),LOOKUP(R4020,Inputs!$J$6:$J$9,Inputs!$H$6:$H$9))),0),"" )</f>
        <v/>
      </c>
      <c r="I4020" s="26">
        <f>IF($A4020&lt;=Inputs!$B$13,IF(4&lt;=Inputs!$B$8,IF(Inputs!$B$12&gt;0,MAX(MIN(NORM.INV(RAND(),LOOKUP(S4020,Inputs!$J$6:$J$9,Inputs!$G$6:$G$9),LOOKUP(S4020,Inputs!$J$6:$J$9,Inputs!$H$6:$H$9)),Inputs!$B$12),-Inputs!$B$12),NORM.INV(RAND(),LOOKUP(S4020,Inputs!$J$6:$J$9,Inputs!$G$6:$G$9),LOOKUP(S4020,Inputs!$J$6:$J$9,Inputs!$H$6:$H$9))),0),"" )</f>
        <v/>
      </c>
      <c r="J4020" s="26">
        <f>IF($A4020&lt;=Inputs!$B$13,IF(5&lt;=Inputs!$B$8,IF(Inputs!$B$12&gt;0,MAX(MIN(NORM.INV(RAND(),LOOKUP(T4020,Inputs!$J$6:$J$9,Inputs!$G$6:$G$9),LOOKUP(T4020,Inputs!$J$6:$J$9,Inputs!$H$6:$H$9)),Inputs!$B$12),-Inputs!$B$12),NORM.INV(RAND(),LOOKUP(T4020,Inputs!$J$6:$J$9,Inputs!$G$6:$G$9),LOOKUP(T4020,Inputs!$J$6:$J$9,Inputs!$H$6:$H$9))),0),"" )</f>
        <v/>
      </c>
      <c r="K4020" s="26">
        <f>IF($A4020&lt;=Inputs!$B$13,IF(6&lt;=Inputs!$B$8,IF(Inputs!$B$12&gt;0,MAX(MIN(NORM.INV(RAND(),LOOKUP(U4020,Inputs!$J$6:$J$9,Inputs!$G$6:$G$9),LOOKUP(U4020,Inputs!$J$6:$J$9,Inputs!$H$6:$H$9)),Inputs!$B$12),-Inputs!$B$12),NORM.INV(RAND(),LOOKUP(U4020,Inputs!$J$6:$J$9,Inputs!$G$6:$G$9),LOOKUP(U4020,Inputs!$J$6:$J$9,Inputs!$H$6:$H$9))),0),"" )</f>
        <v/>
      </c>
      <c r="L4020" s="26">
        <f>IF($A4020&lt;=Inputs!$B$13,IF(7&lt;=Inputs!$B$8,IF(Inputs!$B$12&gt;0,MAX(MIN(NORM.INV(RAND(),LOOKUP(V4020,Inputs!$J$6:$J$9,Inputs!$G$6:$G$9),LOOKUP(V4020,Inputs!$J$6:$J$9,Inputs!$H$6:$H$9)),Inputs!$B$12),-Inputs!$B$12),NORM.INV(RAND(),LOOKUP(V4020,Inputs!$J$6:$J$9,Inputs!$G$6:$G$9),LOOKUP(V4020,Inputs!$J$6:$J$9,Inputs!$H$6:$H$9))),0),"" )</f>
        <v/>
      </c>
      <c r="M4020" s="26">
        <f>IF($A4020&lt;=Inputs!$B$13,IF(8&lt;=Inputs!$B$8,IF(Inputs!$B$12&gt;0,MAX(MIN(NORM.INV(RAND(),LOOKUP(W4020,Inputs!$J$6:$J$9,Inputs!$G$6:$G$9),LOOKUP(W4020,Inputs!$J$6:$J$9,Inputs!$H$6:$H$9)),Inputs!$B$12),-Inputs!$B$12),NORM.INV(RAND(),LOOKUP(W4020,Inputs!$J$6:$J$9,Inputs!$G$6:$G$9),LOOKUP(W4020,Inputs!$J$6:$J$9,Inputs!$H$6:$H$9))),0),"" )</f>
        <v/>
      </c>
      <c r="N4020" s="26">
        <f>IF($A4020&lt;=Inputs!$B$13,IF(9&lt;=Inputs!$B$8,IF(Inputs!$B$12&gt;0,MAX(MIN(NORM.INV(RAND(),LOOKUP(X4020,Inputs!$J$6:$J$9,Inputs!$G$6:$G$9),LOOKUP(X4020,Inputs!$J$6:$J$9,Inputs!$H$6:$H$9)),Inputs!$B$12),-Inputs!$B$12),NORM.INV(RAND(),LOOKUP(X4020,Inputs!$J$6:$J$9,Inputs!$G$6:$G$9),LOOKUP(X4020,Inputs!$J$6:$J$9,Inputs!$H$6:$H$9))),0),"" )</f>
        <v/>
      </c>
      <c r="O4020" s="26">
        <f>IF($A4020&lt;=Inputs!$B$13,IF(10&lt;=Inputs!$B$8,IF(Inputs!$B$12&gt;0,MAX(MIN(NORM.INV(RAND(),LOOKUP(Y4020,Inputs!$J$6:$J$9,Inputs!$G$6:$G$9),LOOKUP(Y4020,Inputs!$J$6:$J$9,Inputs!$H$6:$H$9)),Inputs!$B$12),-Inputs!$B$12),NORM.INV(RAND(),LOOKUP(Y4020,Inputs!$J$6:$J$9,Inputs!$G$6:$G$9),LOOKUP(Y4020,Inputs!$J$6:$J$9,Inputs!$H$6:$H$9))),0),"" )</f>
        <v/>
      </c>
      <c r="P4020" s="31">
        <f>IF($A4020&lt;=Inputs!$B$13,RAND(),"")</f>
        <v/>
      </c>
      <c r="Q4020" s="31">
        <f>IF($A4020&lt;=Inputs!$B$13,RAND(),"")</f>
        <v/>
      </c>
      <c r="R4020" s="31">
        <f>IF($A4020&lt;=Inputs!$B$13,RAND(),"")</f>
        <v/>
      </c>
      <c r="S4020" s="31">
        <f>IF($A4020&lt;=Inputs!$B$13,RAND(),"")</f>
        <v/>
      </c>
      <c r="T4020" s="31">
        <f>IF($A4020&lt;=Inputs!$B$13,RAND(),"")</f>
        <v/>
      </c>
      <c r="U4020" s="31">
        <f>IF($A4020&lt;=Inputs!$B$13,RAND(),"")</f>
        <v/>
      </c>
      <c r="V4020" s="31">
        <f>IF($A4020&lt;=Inputs!$B$13,RAND(),"")</f>
        <v/>
      </c>
      <c r="W4020" s="31">
        <f>IF($A4020&lt;=Inputs!$B$13,RAND(),"")</f>
        <v/>
      </c>
      <c r="X4020" s="31">
        <f>IF($A4020&lt;=Inputs!$B$13,RAND(),"")</f>
        <v/>
      </c>
      <c r="Y4020" s="31">
        <f>IF($A4020&lt;=Inputs!$B$13,RAND(),"")</f>
        <v/>
      </c>
    </row>
    <row r="4021">
      <c r="A4021" t="n">
        <v>4016</v>
      </c>
      <c r="B4021" s="26">
        <f>IF($A4021&lt;=Inputs!$B$13,IF(Inputs!$B$8&gt;0,SUM(F4021:O4021)/Inputs!$B$8,0),"")</f>
        <v/>
      </c>
      <c r="C4021" s="27">
        <f>IF($A4021&lt;=Inputs!$B$13,B4021/100,"")</f>
        <v/>
      </c>
      <c r="D4021" s="28">
        <f>IF($A4021&lt;=Inputs!$B$13,C4021*Inputs!$B$7,"")</f>
        <v/>
      </c>
      <c r="E4021" s="29">
        <f>IF($A4021&lt;=Inputs!$B$13,IF(D4021&gt;0,1,0),"")</f>
        <v/>
      </c>
      <c r="F4021" s="26">
        <f>IF($A4021&lt;=Inputs!$B$13,IF(1&lt;=Inputs!$B$8,IF(Inputs!$B$12&gt;0,MAX(MIN(NORM.INV(RAND(),LOOKUP(P4021,Inputs!$J$6:$J$9,Inputs!$G$6:$G$9),LOOKUP(P4021,Inputs!$J$6:$J$9,Inputs!$H$6:$H$9)),Inputs!$B$12),-Inputs!$B$12),NORM.INV(RAND(),LOOKUP(P4021,Inputs!$J$6:$J$9,Inputs!$G$6:$G$9),LOOKUP(P4021,Inputs!$J$6:$J$9,Inputs!$H$6:$H$9))),0),"" )</f>
        <v/>
      </c>
      <c r="G4021" s="26">
        <f>IF($A4021&lt;=Inputs!$B$13,IF(2&lt;=Inputs!$B$8,IF(Inputs!$B$12&gt;0,MAX(MIN(NORM.INV(RAND(),LOOKUP(Q4021,Inputs!$J$6:$J$9,Inputs!$G$6:$G$9),LOOKUP(Q4021,Inputs!$J$6:$J$9,Inputs!$H$6:$H$9)),Inputs!$B$12),-Inputs!$B$12),NORM.INV(RAND(),LOOKUP(Q4021,Inputs!$J$6:$J$9,Inputs!$G$6:$G$9),LOOKUP(Q4021,Inputs!$J$6:$J$9,Inputs!$H$6:$H$9))),0),"" )</f>
        <v/>
      </c>
      <c r="H4021" s="26">
        <f>IF($A4021&lt;=Inputs!$B$13,IF(3&lt;=Inputs!$B$8,IF(Inputs!$B$12&gt;0,MAX(MIN(NORM.INV(RAND(),LOOKUP(R4021,Inputs!$J$6:$J$9,Inputs!$G$6:$G$9),LOOKUP(R4021,Inputs!$J$6:$J$9,Inputs!$H$6:$H$9)),Inputs!$B$12),-Inputs!$B$12),NORM.INV(RAND(),LOOKUP(R4021,Inputs!$J$6:$J$9,Inputs!$G$6:$G$9),LOOKUP(R4021,Inputs!$J$6:$J$9,Inputs!$H$6:$H$9))),0),"" )</f>
        <v/>
      </c>
      <c r="I4021" s="26">
        <f>IF($A4021&lt;=Inputs!$B$13,IF(4&lt;=Inputs!$B$8,IF(Inputs!$B$12&gt;0,MAX(MIN(NORM.INV(RAND(),LOOKUP(S4021,Inputs!$J$6:$J$9,Inputs!$G$6:$G$9),LOOKUP(S4021,Inputs!$J$6:$J$9,Inputs!$H$6:$H$9)),Inputs!$B$12),-Inputs!$B$12),NORM.INV(RAND(),LOOKUP(S4021,Inputs!$J$6:$J$9,Inputs!$G$6:$G$9),LOOKUP(S4021,Inputs!$J$6:$J$9,Inputs!$H$6:$H$9))),0),"" )</f>
        <v/>
      </c>
      <c r="J4021" s="26">
        <f>IF($A4021&lt;=Inputs!$B$13,IF(5&lt;=Inputs!$B$8,IF(Inputs!$B$12&gt;0,MAX(MIN(NORM.INV(RAND(),LOOKUP(T4021,Inputs!$J$6:$J$9,Inputs!$G$6:$G$9),LOOKUP(T4021,Inputs!$J$6:$J$9,Inputs!$H$6:$H$9)),Inputs!$B$12),-Inputs!$B$12),NORM.INV(RAND(),LOOKUP(T4021,Inputs!$J$6:$J$9,Inputs!$G$6:$G$9),LOOKUP(T4021,Inputs!$J$6:$J$9,Inputs!$H$6:$H$9))),0),"" )</f>
        <v/>
      </c>
      <c r="K4021" s="26">
        <f>IF($A4021&lt;=Inputs!$B$13,IF(6&lt;=Inputs!$B$8,IF(Inputs!$B$12&gt;0,MAX(MIN(NORM.INV(RAND(),LOOKUP(U4021,Inputs!$J$6:$J$9,Inputs!$G$6:$G$9),LOOKUP(U4021,Inputs!$J$6:$J$9,Inputs!$H$6:$H$9)),Inputs!$B$12),-Inputs!$B$12),NORM.INV(RAND(),LOOKUP(U4021,Inputs!$J$6:$J$9,Inputs!$G$6:$G$9),LOOKUP(U4021,Inputs!$J$6:$J$9,Inputs!$H$6:$H$9))),0),"" )</f>
        <v/>
      </c>
      <c r="L4021" s="26">
        <f>IF($A4021&lt;=Inputs!$B$13,IF(7&lt;=Inputs!$B$8,IF(Inputs!$B$12&gt;0,MAX(MIN(NORM.INV(RAND(),LOOKUP(V4021,Inputs!$J$6:$J$9,Inputs!$G$6:$G$9),LOOKUP(V4021,Inputs!$J$6:$J$9,Inputs!$H$6:$H$9)),Inputs!$B$12),-Inputs!$B$12),NORM.INV(RAND(),LOOKUP(V4021,Inputs!$J$6:$J$9,Inputs!$G$6:$G$9),LOOKUP(V4021,Inputs!$J$6:$J$9,Inputs!$H$6:$H$9))),0),"" )</f>
        <v/>
      </c>
      <c r="M4021" s="26">
        <f>IF($A4021&lt;=Inputs!$B$13,IF(8&lt;=Inputs!$B$8,IF(Inputs!$B$12&gt;0,MAX(MIN(NORM.INV(RAND(),LOOKUP(W4021,Inputs!$J$6:$J$9,Inputs!$G$6:$G$9),LOOKUP(W4021,Inputs!$J$6:$J$9,Inputs!$H$6:$H$9)),Inputs!$B$12),-Inputs!$B$12),NORM.INV(RAND(),LOOKUP(W4021,Inputs!$J$6:$J$9,Inputs!$G$6:$G$9),LOOKUP(W4021,Inputs!$J$6:$J$9,Inputs!$H$6:$H$9))),0),"" )</f>
        <v/>
      </c>
      <c r="N4021" s="26">
        <f>IF($A4021&lt;=Inputs!$B$13,IF(9&lt;=Inputs!$B$8,IF(Inputs!$B$12&gt;0,MAX(MIN(NORM.INV(RAND(),LOOKUP(X4021,Inputs!$J$6:$J$9,Inputs!$G$6:$G$9),LOOKUP(X4021,Inputs!$J$6:$J$9,Inputs!$H$6:$H$9)),Inputs!$B$12),-Inputs!$B$12),NORM.INV(RAND(),LOOKUP(X4021,Inputs!$J$6:$J$9,Inputs!$G$6:$G$9),LOOKUP(X4021,Inputs!$J$6:$J$9,Inputs!$H$6:$H$9))),0),"" )</f>
        <v/>
      </c>
      <c r="O4021" s="26">
        <f>IF($A4021&lt;=Inputs!$B$13,IF(10&lt;=Inputs!$B$8,IF(Inputs!$B$12&gt;0,MAX(MIN(NORM.INV(RAND(),LOOKUP(Y4021,Inputs!$J$6:$J$9,Inputs!$G$6:$G$9),LOOKUP(Y4021,Inputs!$J$6:$J$9,Inputs!$H$6:$H$9)),Inputs!$B$12),-Inputs!$B$12),NORM.INV(RAND(),LOOKUP(Y4021,Inputs!$J$6:$J$9,Inputs!$G$6:$G$9),LOOKUP(Y4021,Inputs!$J$6:$J$9,Inputs!$H$6:$H$9))),0),"" )</f>
        <v/>
      </c>
      <c r="P4021" s="31">
        <f>IF($A4021&lt;=Inputs!$B$13,RAND(),"")</f>
        <v/>
      </c>
      <c r="Q4021" s="31">
        <f>IF($A4021&lt;=Inputs!$B$13,RAND(),"")</f>
        <v/>
      </c>
      <c r="R4021" s="31">
        <f>IF($A4021&lt;=Inputs!$B$13,RAND(),"")</f>
        <v/>
      </c>
      <c r="S4021" s="31">
        <f>IF($A4021&lt;=Inputs!$B$13,RAND(),"")</f>
        <v/>
      </c>
      <c r="T4021" s="31">
        <f>IF($A4021&lt;=Inputs!$B$13,RAND(),"")</f>
        <v/>
      </c>
      <c r="U4021" s="31">
        <f>IF($A4021&lt;=Inputs!$B$13,RAND(),"")</f>
        <v/>
      </c>
      <c r="V4021" s="31">
        <f>IF($A4021&lt;=Inputs!$B$13,RAND(),"")</f>
        <v/>
      </c>
      <c r="W4021" s="31">
        <f>IF($A4021&lt;=Inputs!$B$13,RAND(),"")</f>
        <v/>
      </c>
      <c r="X4021" s="31">
        <f>IF($A4021&lt;=Inputs!$B$13,RAND(),"")</f>
        <v/>
      </c>
      <c r="Y4021" s="31">
        <f>IF($A4021&lt;=Inputs!$B$13,RAND(),"")</f>
        <v/>
      </c>
    </row>
    <row r="4022">
      <c r="A4022" t="n">
        <v>4017</v>
      </c>
      <c r="B4022" s="26">
        <f>IF($A4022&lt;=Inputs!$B$13,IF(Inputs!$B$8&gt;0,SUM(F4022:O4022)/Inputs!$B$8,0),"")</f>
        <v/>
      </c>
      <c r="C4022" s="27">
        <f>IF($A4022&lt;=Inputs!$B$13,B4022/100,"")</f>
        <v/>
      </c>
      <c r="D4022" s="28">
        <f>IF($A4022&lt;=Inputs!$B$13,C4022*Inputs!$B$7,"")</f>
        <v/>
      </c>
      <c r="E4022" s="29">
        <f>IF($A4022&lt;=Inputs!$B$13,IF(D4022&gt;0,1,0),"")</f>
        <v/>
      </c>
      <c r="F4022" s="26">
        <f>IF($A4022&lt;=Inputs!$B$13,IF(1&lt;=Inputs!$B$8,IF(Inputs!$B$12&gt;0,MAX(MIN(NORM.INV(RAND(),LOOKUP(P4022,Inputs!$J$6:$J$9,Inputs!$G$6:$G$9),LOOKUP(P4022,Inputs!$J$6:$J$9,Inputs!$H$6:$H$9)),Inputs!$B$12),-Inputs!$B$12),NORM.INV(RAND(),LOOKUP(P4022,Inputs!$J$6:$J$9,Inputs!$G$6:$G$9),LOOKUP(P4022,Inputs!$J$6:$J$9,Inputs!$H$6:$H$9))),0),"" )</f>
        <v/>
      </c>
      <c r="G4022" s="26">
        <f>IF($A4022&lt;=Inputs!$B$13,IF(2&lt;=Inputs!$B$8,IF(Inputs!$B$12&gt;0,MAX(MIN(NORM.INV(RAND(),LOOKUP(Q4022,Inputs!$J$6:$J$9,Inputs!$G$6:$G$9),LOOKUP(Q4022,Inputs!$J$6:$J$9,Inputs!$H$6:$H$9)),Inputs!$B$12),-Inputs!$B$12),NORM.INV(RAND(),LOOKUP(Q4022,Inputs!$J$6:$J$9,Inputs!$G$6:$G$9),LOOKUP(Q4022,Inputs!$J$6:$J$9,Inputs!$H$6:$H$9))),0),"" )</f>
        <v/>
      </c>
      <c r="H4022" s="26">
        <f>IF($A4022&lt;=Inputs!$B$13,IF(3&lt;=Inputs!$B$8,IF(Inputs!$B$12&gt;0,MAX(MIN(NORM.INV(RAND(),LOOKUP(R4022,Inputs!$J$6:$J$9,Inputs!$G$6:$G$9),LOOKUP(R4022,Inputs!$J$6:$J$9,Inputs!$H$6:$H$9)),Inputs!$B$12),-Inputs!$B$12),NORM.INV(RAND(),LOOKUP(R4022,Inputs!$J$6:$J$9,Inputs!$G$6:$G$9),LOOKUP(R4022,Inputs!$J$6:$J$9,Inputs!$H$6:$H$9))),0),"" )</f>
        <v/>
      </c>
      <c r="I4022" s="26">
        <f>IF($A4022&lt;=Inputs!$B$13,IF(4&lt;=Inputs!$B$8,IF(Inputs!$B$12&gt;0,MAX(MIN(NORM.INV(RAND(),LOOKUP(S4022,Inputs!$J$6:$J$9,Inputs!$G$6:$G$9),LOOKUP(S4022,Inputs!$J$6:$J$9,Inputs!$H$6:$H$9)),Inputs!$B$12),-Inputs!$B$12),NORM.INV(RAND(),LOOKUP(S4022,Inputs!$J$6:$J$9,Inputs!$G$6:$G$9),LOOKUP(S4022,Inputs!$J$6:$J$9,Inputs!$H$6:$H$9))),0),"" )</f>
        <v/>
      </c>
      <c r="J4022" s="26">
        <f>IF($A4022&lt;=Inputs!$B$13,IF(5&lt;=Inputs!$B$8,IF(Inputs!$B$12&gt;0,MAX(MIN(NORM.INV(RAND(),LOOKUP(T4022,Inputs!$J$6:$J$9,Inputs!$G$6:$G$9),LOOKUP(T4022,Inputs!$J$6:$J$9,Inputs!$H$6:$H$9)),Inputs!$B$12),-Inputs!$B$12),NORM.INV(RAND(),LOOKUP(T4022,Inputs!$J$6:$J$9,Inputs!$G$6:$G$9),LOOKUP(T4022,Inputs!$J$6:$J$9,Inputs!$H$6:$H$9))),0),"" )</f>
        <v/>
      </c>
      <c r="K4022" s="26">
        <f>IF($A4022&lt;=Inputs!$B$13,IF(6&lt;=Inputs!$B$8,IF(Inputs!$B$12&gt;0,MAX(MIN(NORM.INV(RAND(),LOOKUP(U4022,Inputs!$J$6:$J$9,Inputs!$G$6:$G$9),LOOKUP(U4022,Inputs!$J$6:$J$9,Inputs!$H$6:$H$9)),Inputs!$B$12),-Inputs!$B$12),NORM.INV(RAND(),LOOKUP(U4022,Inputs!$J$6:$J$9,Inputs!$G$6:$G$9),LOOKUP(U4022,Inputs!$J$6:$J$9,Inputs!$H$6:$H$9))),0),"" )</f>
        <v/>
      </c>
      <c r="L4022" s="26">
        <f>IF($A4022&lt;=Inputs!$B$13,IF(7&lt;=Inputs!$B$8,IF(Inputs!$B$12&gt;0,MAX(MIN(NORM.INV(RAND(),LOOKUP(V4022,Inputs!$J$6:$J$9,Inputs!$G$6:$G$9),LOOKUP(V4022,Inputs!$J$6:$J$9,Inputs!$H$6:$H$9)),Inputs!$B$12),-Inputs!$B$12),NORM.INV(RAND(),LOOKUP(V4022,Inputs!$J$6:$J$9,Inputs!$G$6:$G$9),LOOKUP(V4022,Inputs!$J$6:$J$9,Inputs!$H$6:$H$9))),0),"" )</f>
        <v/>
      </c>
      <c r="M4022" s="26">
        <f>IF($A4022&lt;=Inputs!$B$13,IF(8&lt;=Inputs!$B$8,IF(Inputs!$B$12&gt;0,MAX(MIN(NORM.INV(RAND(),LOOKUP(W4022,Inputs!$J$6:$J$9,Inputs!$G$6:$G$9),LOOKUP(W4022,Inputs!$J$6:$J$9,Inputs!$H$6:$H$9)),Inputs!$B$12),-Inputs!$B$12),NORM.INV(RAND(),LOOKUP(W4022,Inputs!$J$6:$J$9,Inputs!$G$6:$G$9),LOOKUP(W4022,Inputs!$J$6:$J$9,Inputs!$H$6:$H$9))),0),"" )</f>
        <v/>
      </c>
      <c r="N4022" s="26">
        <f>IF($A4022&lt;=Inputs!$B$13,IF(9&lt;=Inputs!$B$8,IF(Inputs!$B$12&gt;0,MAX(MIN(NORM.INV(RAND(),LOOKUP(X4022,Inputs!$J$6:$J$9,Inputs!$G$6:$G$9),LOOKUP(X4022,Inputs!$J$6:$J$9,Inputs!$H$6:$H$9)),Inputs!$B$12),-Inputs!$B$12),NORM.INV(RAND(),LOOKUP(X4022,Inputs!$J$6:$J$9,Inputs!$G$6:$G$9),LOOKUP(X4022,Inputs!$J$6:$J$9,Inputs!$H$6:$H$9))),0),"" )</f>
        <v/>
      </c>
      <c r="O4022" s="26">
        <f>IF($A4022&lt;=Inputs!$B$13,IF(10&lt;=Inputs!$B$8,IF(Inputs!$B$12&gt;0,MAX(MIN(NORM.INV(RAND(),LOOKUP(Y4022,Inputs!$J$6:$J$9,Inputs!$G$6:$G$9),LOOKUP(Y4022,Inputs!$J$6:$J$9,Inputs!$H$6:$H$9)),Inputs!$B$12),-Inputs!$B$12),NORM.INV(RAND(),LOOKUP(Y4022,Inputs!$J$6:$J$9,Inputs!$G$6:$G$9),LOOKUP(Y4022,Inputs!$J$6:$J$9,Inputs!$H$6:$H$9))),0),"" )</f>
        <v/>
      </c>
      <c r="P4022" s="31">
        <f>IF($A4022&lt;=Inputs!$B$13,RAND(),"")</f>
        <v/>
      </c>
      <c r="Q4022" s="31">
        <f>IF($A4022&lt;=Inputs!$B$13,RAND(),"")</f>
        <v/>
      </c>
      <c r="R4022" s="31">
        <f>IF($A4022&lt;=Inputs!$B$13,RAND(),"")</f>
        <v/>
      </c>
      <c r="S4022" s="31">
        <f>IF($A4022&lt;=Inputs!$B$13,RAND(),"")</f>
        <v/>
      </c>
      <c r="T4022" s="31">
        <f>IF($A4022&lt;=Inputs!$B$13,RAND(),"")</f>
        <v/>
      </c>
      <c r="U4022" s="31">
        <f>IF($A4022&lt;=Inputs!$B$13,RAND(),"")</f>
        <v/>
      </c>
      <c r="V4022" s="31">
        <f>IF($A4022&lt;=Inputs!$B$13,RAND(),"")</f>
        <v/>
      </c>
      <c r="W4022" s="31">
        <f>IF($A4022&lt;=Inputs!$B$13,RAND(),"")</f>
        <v/>
      </c>
      <c r="X4022" s="31">
        <f>IF($A4022&lt;=Inputs!$B$13,RAND(),"")</f>
        <v/>
      </c>
      <c r="Y4022" s="31">
        <f>IF($A4022&lt;=Inputs!$B$13,RAND(),"")</f>
        <v/>
      </c>
    </row>
    <row r="4023">
      <c r="A4023" t="n">
        <v>4018</v>
      </c>
      <c r="B4023" s="26">
        <f>IF($A4023&lt;=Inputs!$B$13,IF(Inputs!$B$8&gt;0,SUM(F4023:O4023)/Inputs!$B$8,0),"")</f>
        <v/>
      </c>
      <c r="C4023" s="27">
        <f>IF($A4023&lt;=Inputs!$B$13,B4023/100,"")</f>
        <v/>
      </c>
      <c r="D4023" s="28">
        <f>IF($A4023&lt;=Inputs!$B$13,C4023*Inputs!$B$7,"")</f>
        <v/>
      </c>
      <c r="E4023" s="29">
        <f>IF($A4023&lt;=Inputs!$B$13,IF(D4023&gt;0,1,0),"")</f>
        <v/>
      </c>
      <c r="F4023" s="26">
        <f>IF($A4023&lt;=Inputs!$B$13,IF(1&lt;=Inputs!$B$8,IF(Inputs!$B$12&gt;0,MAX(MIN(NORM.INV(RAND(),LOOKUP(P4023,Inputs!$J$6:$J$9,Inputs!$G$6:$G$9),LOOKUP(P4023,Inputs!$J$6:$J$9,Inputs!$H$6:$H$9)),Inputs!$B$12),-Inputs!$B$12),NORM.INV(RAND(),LOOKUP(P4023,Inputs!$J$6:$J$9,Inputs!$G$6:$G$9),LOOKUP(P4023,Inputs!$J$6:$J$9,Inputs!$H$6:$H$9))),0),"" )</f>
        <v/>
      </c>
      <c r="G4023" s="26">
        <f>IF($A4023&lt;=Inputs!$B$13,IF(2&lt;=Inputs!$B$8,IF(Inputs!$B$12&gt;0,MAX(MIN(NORM.INV(RAND(),LOOKUP(Q4023,Inputs!$J$6:$J$9,Inputs!$G$6:$G$9),LOOKUP(Q4023,Inputs!$J$6:$J$9,Inputs!$H$6:$H$9)),Inputs!$B$12),-Inputs!$B$12),NORM.INV(RAND(),LOOKUP(Q4023,Inputs!$J$6:$J$9,Inputs!$G$6:$G$9),LOOKUP(Q4023,Inputs!$J$6:$J$9,Inputs!$H$6:$H$9))),0),"" )</f>
        <v/>
      </c>
      <c r="H4023" s="26">
        <f>IF($A4023&lt;=Inputs!$B$13,IF(3&lt;=Inputs!$B$8,IF(Inputs!$B$12&gt;0,MAX(MIN(NORM.INV(RAND(),LOOKUP(R4023,Inputs!$J$6:$J$9,Inputs!$G$6:$G$9),LOOKUP(R4023,Inputs!$J$6:$J$9,Inputs!$H$6:$H$9)),Inputs!$B$12),-Inputs!$B$12),NORM.INV(RAND(),LOOKUP(R4023,Inputs!$J$6:$J$9,Inputs!$G$6:$G$9),LOOKUP(R4023,Inputs!$J$6:$J$9,Inputs!$H$6:$H$9))),0),"" )</f>
        <v/>
      </c>
      <c r="I4023" s="26">
        <f>IF($A4023&lt;=Inputs!$B$13,IF(4&lt;=Inputs!$B$8,IF(Inputs!$B$12&gt;0,MAX(MIN(NORM.INV(RAND(),LOOKUP(S4023,Inputs!$J$6:$J$9,Inputs!$G$6:$G$9),LOOKUP(S4023,Inputs!$J$6:$J$9,Inputs!$H$6:$H$9)),Inputs!$B$12),-Inputs!$B$12),NORM.INV(RAND(),LOOKUP(S4023,Inputs!$J$6:$J$9,Inputs!$G$6:$G$9),LOOKUP(S4023,Inputs!$J$6:$J$9,Inputs!$H$6:$H$9))),0),"" )</f>
        <v/>
      </c>
      <c r="J4023" s="26">
        <f>IF($A4023&lt;=Inputs!$B$13,IF(5&lt;=Inputs!$B$8,IF(Inputs!$B$12&gt;0,MAX(MIN(NORM.INV(RAND(),LOOKUP(T4023,Inputs!$J$6:$J$9,Inputs!$G$6:$G$9),LOOKUP(T4023,Inputs!$J$6:$J$9,Inputs!$H$6:$H$9)),Inputs!$B$12),-Inputs!$B$12),NORM.INV(RAND(),LOOKUP(T4023,Inputs!$J$6:$J$9,Inputs!$G$6:$G$9),LOOKUP(T4023,Inputs!$J$6:$J$9,Inputs!$H$6:$H$9))),0),"" )</f>
        <v/>
      </c>
      <c r="K4023" s="26">
        <f>IF($A4023&lt;=Inputs!$B$13,IF(6&lt;=Inputs!$B$8,IF(Inputs!$B$12&gt;0,MAX(MIN(NORM.INV(RAND(),LOOKUP(U4023,Inputs!$J$6:$J$9,Inputs!$G$6:$G$9),LOOKUP(U4023,Inputs!$J$6:$J$9,Inputs!$H$6:$H$9)),Inputs!$B$12),-Inputs!$B$12),NORM.INV(RAND(),LOOKUP(U4023,Inputs!$J$6:$J$9,Inputs!$G$6:$G$9),LOOKUP(U4023,Inputs!$J$6:$J$9,Inputs!$H$6:$H$9))),0),"" )</f>
        <v/>
      </c>
      <c r="L4023" s="26">
        <f>IF($A4023&lt;=Inputs!$B$13,IF(7&lt;=Inputs!$B$8,IF(Inputs!$B$12&gt;0,MAX(MIN(NORM.INV(RAND(),LOOKUP(V4023,Inputs!$J$6:$J$9,Inputs!$G$6:$G$9),LOOKUP(V4023,Inputs!$J$6:$J$9,Inputs!$H$6:$H$9)),Inputs!$B$12),-Inputs!$B$12),NORM.INV(RAND(),LOOKUP(V4023,Inputs!$J$6:$J$9,Inputs!$G$6:$G$9),LOOKUP(V4023,Inputs!$J$6:$J$9,Inputs!$H$6:$H$9))),0),"" )</f>
        <v/>
      </c>
      <c r="M4023" s="26">
        <f>IF($A4023&lt;=Inputs!$B$13,IF(8&lt;=Inputs!$B$8,IF(Inputs!$B$12&gt;0,MAX(MIN(NORM.INV(RAND(),LOOKUP(W4023,Inputs!$J$6:$J$9,Inputs!$G$6:$G$9),LOOKUP(W4023,Inputs!$J$6:$J$9,Inputs!$H$6:$H$9)),Inputs!$B$12),-Inputs!$B$12),NORM.INV(RAND(),LOOKUP(W4023,Inputs!$J$6:$J$9,Inputs!$G$6:$G$9),LOOKUP(W4023,Inputs!$J$6:$J$9,Inputs!$H$6:$H$9))),0),"" )</f>
        <v/>
      </c>
      <c r="N4023" s="26">
        <f>IF($A4023&lt;=Inputs!$B$13,IF(9&lt;=Inputs!$B$8,IF(Inputs!$B$12&gt;0,MAX(MIN(NORM.INV(RAND(),LOOKUP(X4023,Inputs!$J$6:$J$9,Inputs!$G$6:$G$9),LOOKUP(X4023,Inputs!$J$6:$J$9,Inputs!$H$6:$H$9)),Inputs!$B$12),-Inputs!$B$12),NORM.INV(RAND(),LOOKUP(X4023,Inputs!$J$6:$J$9,Inputs!$G$6:$G$9),LOOKUP(X4023,Inputs!$J$6:$J$9,Inputs!$H$6:$H$9))),0),"" )</f>
        <v/>
      </c>
      <c r="O4023" s="26">
        <f>IF($A4023&lt;=Inputs!$B$13,IF(10&lt;=Inputs!$B$8,IF(Inputs!$B$12&gt;0,MAX(MIN(NORM.INV(RAND(),LOOKUP(Y4023,Inputs!$J$6:$J$9,Inputs!$G$6:$G$9),LOOKUP(Y4023,Inputs!$J$6:$J$9,Inputs!$H$6:$H$9)),Inputs!$B$12),-Inputs!$B$12),NORM.INV(RAND(),LOOKUP(Y4023,Inputs!$J$6:$J$9,Inputs!$G$6:$G$9),LOOKUP(Y4023,Inputs!$J$6:$J$9,Inputs!$H$6:$H$9))),0),"" )</f>
        <v/>
      </c>
      <c r="P4023" s="31">
        <f>IF($A4023&lt;=Inputs!$B$13,RAND(),"")</f>
        <v/>
      </c>
      <c r="Q4023" s="31">
        <f>IF($A4023&lt;=Inputs!$B$13,RAND(),"")</f>
        <v/>
      </c>
      <c r="R4023" s="31">
        <f>IF($A4023&lt;=Inputs!$B$13,RAND(),"")</f>
        <v/>
      </c>
      <c r="S4023" s="31">
        <f>IF($A4023&lt;=Inputs!$B$13,RAND(),"")</f>
        <v/>
      </c>
      <c r="T4023" s="31">
        <f>IF($A4023&lt;=Inputs!$B$13,RAND(),"")</f>
        <v/>
      </c>
      <c r="U4023" s="31">
        <f>IF($A4023&lt;=Inputs!$B$13,RAND(),"")</f>
        <v/>
      </c>
      <c r="V4023" s="31">
        <f>IF($A4023&lt;=Inputs!$B$13,RAND(),"")</f>
        <v/>
      </c>
      <c r="W4023" s="31">
        <f>IF($A4023&lt;=Inputs!$B$13,RAND(),"")</f>
        <v/>
      </c>
      <c r="X4023" s="31">
        <f>IF($A4023&lt;=Inputs!$B$13,RAND(),"")</f>
        <v/>
      </c>
      <c r="Y4023" s="31">
        <f>IF($A4023&lt;=Inputs!$B$13,RAND(),"")</f>
        <v/>
      </c>
    </row>
    <row r="4024">
      <c r="A4024" t="n">
        <v>4019</v>
      </c>
      <c r="B4024" s="26">
        <f>IF($A4024&lt;=Inputs!$B$13,IF(Inputs!$B$8&gt;0,SUM(F4024:O4024)/Inputs!$B$8,0),"")</f>
        <v/>
      </c>
      <c r="C4024" s="27">
        <f>IF($A4024&lt;=Inputs!$B$13,B4024/100,"")</f>
        <v/>
      </c>
      <c r="D4024" s="28">
        <f>IF($A4024&lt;=Inputs!$B$13,C4024*Inputs!$B$7,"")</f>
        <v/>
      </c>
      <c r="E4024" s="29">
        <f>IF($A4024&lt;=Inputs!$B$13,IF(D4024&gt;0,1,0),"")</f>
        <v/>
      </c>
      <c r="F4024" s="26">
        <f>IF($A4024&lt;=Inputs!$B$13,IF(1&lt;=Inputs!$B$8,IF(Inputs!$B$12&gt;0,MAX(MIN(NORM.INV(RAND(),LOOKUP(P4024,Inputs!$J$6:$J$9,Inputs!$G$6:$G$9),LOOKUP(P4024,Inputs!$J$6:$J$9,Inputs!$H$6:$H$9)),Inputs!$B$12),-Inputs!$B$12),NORM.INV(RAND(),LOOKUP(P4024,Inputs!$J$6:$J$9,Inputs!$G$6:$G$9),LOOKUP(P4024,Inputs!$J$6:$J$9,Inputs!$H$6:$H$9))),0),"" )</f>
        <v/>
      </c>
      <c r="G4024" s="26">
        <f>IF($A4024&lt;=Inputs!$B$13,IF(2&lt;=Inputs!$B$8,IF(Inputs!$B$12&gt;0,MAX(MIN(NORM.INV(RAND(),LOOKUP(Q4024,Inputs!$J$6:$J$9,Inputs!$G$6:$G$9),LOOKUP(Q4024,Inputs!$J$6:$J$9,Inputs!$H$6:$H$9)),Inputs!$B$12),-Inputs!$B$12),NORM.INV(RAND(),LOOKUP(Q4024,Inputs!$J$6:$J$9,Inputs!$G$6:$G$9),LOOKUP(Q4024,Inputs!$J$6:$J$9,Inputs!$H$6:$H$9))),0),"" )</f>
        <v/>
      </c>
      <c r="H4024" s="26">
        <f>IF($A4024&lt;=Inputs!$B$13,IF(3&lt;=Inputs!$B$8,IF(Inputs!$B$12&gt;0,MAX(MIN(NORM.INV(RAND(),LOOKUP(R4024,Inputs!$J$6:$J$9,Inputs!$G$6:$G$9),LOOKUP(R4024,Inputs!$J$6:$J$9,Inputs!$H$6:$H$9)),Inputs!$B$12),-Inputs!$B$12),NORM.INV(RAND(),LOOKUP(R4024,Inputs!$J$6:$J$9,Inputs!$G$6:$G$9),LOOKUP(R4024,Inputs!$J$6:$J$9,Inputs!$H$6:$H$9))),0),"" )</f>
        <v/>
      </c>
      <c r="I4024" s="26">
        <f>IF($A4024&lt;=Inputs!$B$13,IF(4&lt;=Inputs!$B$8,IF(Inputs!$B$12&gt;0,MAX(MIN(NORM.INV(RAND(),LOOKUP(S4024,Inputs!$J$6:$J$9,Inputs!$G$6:$G$9),LOOKUP(S4024,Inputs!$J$6:$J$9,Inputs!$H$6:$H$9)),Inputs!$B$12),-Inputs!$B$12),NORM.INV(RAND(),LOOKUP(S4024,Inputs!$J$6:$J$9,Inputs!$G$6:$G$9),LOOKUP(S4024,Inputs!$J$6:$J$9,Inputs!$H$6:$H$9))),0),"" )</f>
        <v/>
      </c>
      <c r="J4024" s="26">
        <f>IF($A4024&lt;=Inputs!$B$13,IF(5&lt;=Inputs!$B$8,IF(Inputs!$B$12&gt;0,MAX(MIN(NORM.INV(RAND(),LOOKUP(T4024,Inputs!$J$6:$J$9,Inputs!$G$6:$G$9),LOOKUP(T4024,Inputs!$J$6:$J$9,Inputs!$H$6:$H$9)),Inputs!$B$12),-Inputs!$B$12),NORM.INV(RAND(),LOOKUP(T4024,Inputs!$J$6:$J$9,Inputs!$G$6:$G$9),LOOKUP(T4024,Inputs!$J$6:$J$9,Inputs!$H$6:$H$9))),0),"" )</f>
        <v/>
      </c>
      <c r="K4024" s="26">
        <f>IF($A4024&lt;=Inputs!$B$13,IF(6&lt;=Inputs!$B$8,IF(Inputs!$B$12&gt;0,MAX(MIN(NORM.INV(RAND(),LOOKUP(U4024,Inputs!$J$6:$J$9,Inputs!$G$6:$G$9),LOOKUP(U4024,Inputs!$J$6:$J$9,Inputs!$H$6:$H$9)),Inputs!$B$12),-Inputs!$B$12),NORM.INV(RAND(),LOOKUP(U4024,Inputs!$J$6:$J$9,Inputs!$G$6:$G$9),LOOKUP(U4024,Inputs!$J$6:$J$9,Inputs!$H$6:$H$9))),0),"" )</f>
        <v/>
      </c>
      <c r="L4024" s="26">
        <f>IF($A4024&lt;=Inputs!$B$13,IF(7&lt;=Inputs!$B$8,IF(Inputs!$B$12&gt;0,MAX(MIN(NORM.INV(RAND(),LOOKUP(V4024,Inputs!$J$6:$J$9,Inputs!$G$6:$G$9),LOOKUP(V4024,Inputs!$J$6:$J$9,Inputs!$H$6:$H$9)),Inputs!$B$12),-Inputs!$B$12),NORM.INV(RAND(),LOOKUP(V4024,Inputs!$J$6:$J$9,Inputs!$G$6:$G$9),LOOKUP(V4024,Inputs!$J$6:$J$9,Inputs!$H$6:$H$9))),0),"" )</f>
        <v/>
      </c>
      <c r="M4024" s="26">
        <f>IF($A4024&lt;=Inputs!$B$13,IF(8&lt;=Inputs!$B$8,IF(Inputs!$B$12&gt;0,MAX(MIN(NORM.INV(RAND(),LOOKUP(W4024,Inputs!$J$6:$J$9,Inputs!$G$6:$G$9),LOOKUP(W4024,Inputs!$J$6:$J$9,Inputs!$H$6:$H$9)),Inputs!$B$12),-Inputs!$B$12),NORM.INV(RAND(),LOOKUP(W4024,Inputs!$J$6:$J$9,Inputs!$G$6:$G$9),LOOKUP(W4024,Inputs!$J$6:$J$9,Inputs!$H$6:$H$9))),0),"" )</f>
        <v/>
      </c>
      <c r="N4024" s="26">
        <f>IF($A4024&lt;=Inputs!$B$13,IF(9&lt;=Inputs!$B$8,IF(Inputs!$B$12&gt;0,MAX(MIN(NORM.INV(RAND(),LOOKUP(X4024,Inputs!$J$6:$J$9,Inputs!$G$6:$G$9),LOOKUP(X4024,Inputs!$J$6:$J$9,Inputs!$H$6:$H$9)),Inputs!$B$12),-Inputs!$B$12),NORM.INV(RAND(),LOOKUP(X4024,Inputs!$J$6:$J$9,Inputs!$G$6:$G$9),LOOKUP(X4024,Inputs!$J$6:$J$9,Inputs!$H$6:$H$9))),0),"" )</f>
        <v/>
      </c>
      <c r="O4024" s="26">
        <f>IF($A4024&lt;=Inputs!$B$13,IF(10&lt;=Inputs!$B$8,IF(Inputs!$B$12&gt;0,MAX(MIN(NORM.INV(RAND(),LOOKUP(Y4024,Inputs!$J$6:$J$9,Inputs!$G$6:$G$9),LOOKUP(Y4024,Inputs!$J$6:$J$9,Inputs!$H$6:$H$9)),Inputs!$B$12),-Inputs!$B$12),NORM.INV(RAND(),LOOKUP(Y4024,Inputs!$J$6:$J$9,Inputs!$G$6:$G$9),LOOKUP(Y4024,Inputs!$J$6:$J$9,Inputs!$H$6:$H$9))),0),"" )</f>
        <v/>
      </c>
      <c r="P4024" s="31">
        <f>IF($A4024&lt;=Inputs!$B$13,RAND(),"")</f>
        <v/>
      </c>
      <c r="Q4024" s="31">
        <f>IF($A4024&lt;=Inputs!$B$13,RAND(),"")</f>
        <v/>
      </c>
      <c r="R4024" s="31">
        <f>IF($A4024&lt;=Inputs!$B$13,RAND(),"")</f>
        <v/>
      </c>
      <c r="S4024" s="31">
        <f>IF($A4024&lt;=Inputs!$B$13,RAND(),"")</f>
        <v/>
      </c>
      <c r="T4024" s="31">
        <f>IF($A4024&lt;=Inputs!$B$13,RAND(),"")</f>
        <v/>
      </c>
      <c r="U4024" s="31">
        <f>IF($A4024&lt;=Inputs!$B$13,RAND(),"")</f>
        <v/>
      </c>
      <c r="V4024" s="31">
        <f>IF($A4024&lt;=Inputs!$B$13,RAND(),"")</f>
        <v/>
      </c>
      <c r="W4024" s="31">
        <f>IF($A4024&lt;=Inputs!$B$13,RAND(),"")</f>
        <v/>
      </c>
      <c r="X4024" s="31">
        <f>IF($A4024&lt;=Inputs!$B$13,RAND(),"")</f>
        <v/>
      </c>
      <c r="Y4024" s="31">
        <f>IF($A4024&lt;=Inputs!$B$13,RAND(),"")</f>
        <v/>
      </c>
    </row>
    <row r="4025">
      <c r="A4025" t="n">
        <v>4020</v>
      </c>
      <c r="B4025" s="26">
        <f>IF($A4025&lt;=Inputs!$B$13,IF(Inputs!$B$8&gt;0,SUM(F4025:O4025)/Inputs!$B$8,0),"")</f>
        <v/>
      </c>
      <c r="C4025" s="27">
        <f>IF($A4025&lt;=Inputs!$B$13,B4025/100,"")</f>
        <v/>
      </c>
      <c r="D4025" s="28">
        <f>IF($A4025&lt;=Inputs!$B$13,C4025*Inputs!$B$7,"")</f>
        <v/>
      </c>
      <c r="E4025" s="29">
        <f>IF($A4025&lt;=Inputs!$B$13,IF(D4025&gt;0,1,0),"")</f>
        <v/>
      </c>
      <c r="F4025" s="26">
        <f>IF($A4025&lt;=Inputs!$B$13,IF(1&lt;=Inputs!$B$8,IF(Inputs!$B$12&gt;0,MAX(MIN(NORM.INV(RAND(),LOOKUP(P4025,Inputs!$J$6:$J$9,Inputs!$G$6:$G$9),LOOKUP(P4025,Inputs!$J$6:$J$9,Inputs!$H$6:$H$9)),Inputs!$B$12),-Inputs!$B$12),NORM.INV(RAND(),LOOKUP(P4025,Inputs!$J$6:$J$9,Inputs!$G$6:$G$9),LOOKUP(P4025,Inputs!$J$6:$J$9,Inputs!$H$6:$H$9))),0),"" )</f>
        <v/>
      </c>
      <c r="G4025" s="26">
        <f>IF($A4025&lt;=Inputs!$B$13,IF(2&lt;=Inputs!$B$8,IF(Inputs!$B$12&gt;0,MAX(MIN(NORM.INV(RAND(),LOOKUP(Q4025,Inputs!$J$6:$J$9,Inputs!$G$6:$G$9),LOOKUP(Q4025,Inputs!$J$6:$J$9,Inputs!$H$6:$H$9)),Inputs!$B$12),-Inputs!$B$12),NORM.INV(RAND(),LOOKUP(Q4025,Inputs!$J$6:$J$9,Inputs!$G$6:$G$9),LOOKUP(Q4025,Inputs!$J$6:$J$9,Inputs!$H$6:$H$9))),0),"" )</f>
        <v/>
      </c>
      <c r="H4025" s="26">
        <f>IF($A4025&lt;=Inputs!$B$13,IF(3&lt;=Inputs!$B$8,IF(Inputs!$B$12&gt;0,MAX(MIN(NORM.INV(RAND(),LOOKUP(R4025,Inputs!$J$6:$J$9,Inputs!$G$6:$G$9),LOOKUP(R4025,Inputs!$J$6:$J$9,Inputs!$H$6:$H$9)),Inputs!$B$12),-Inputs!$B$12),NORM.INV(RAND(),LOOKUP(R4025,Inputs!$J$6:$J$9,Inputs!$G$6:$G$9),LOOKUP(R4025,Inputs!$J$6:$J$9,Inputs!$H$6:$H$9))),0),"" )</f>
        <v/>
      </c>
      <c r="I4025" s="26">
        <f>IF($A4025&lt;=Inputs!$B$13,IF(4&lt;=Inputs!$B$8,IF(Inputs!$B$12&gt;0,MAX(MIN(NORM.INV(RAND(),LOOKUP(S4025,Inputs!$J$6:$J$9,Inputs!$G$6:$G$9),LOOKUP(S4025,Inputs!$J$6:$J$9,Inputs!$H$6:$H$9)),Inputs!$B$12),-Inputs!$B$12),NORM.INV(RAND(),LOOKUP(S4025,Inputs!$J$6:$J$9,Inputs!$G$6:$G$9),LOOKUP(S4025,Inputs!$J$6:$J$9,Inputs!$H$6:$H$9))),0),"" )</f>
        <v/>
      </c>
      <c r="J4025" s="26">
        <f>IF($A4025&lt;=Inputs!$B$13,IF(5&lt;=Inputs!$B$8,IF(Inputs!$B$12&gt;0,MAX(MIN(NORM.INV(RAND(),LOOKUP(T4025,Inputs!$J$6:$J$9,Inputs!$G$6:$G$9),LOOKUP(T4025,Inputs!$J$6:$J$9,Inputs!$H$6:$H$9)),Inputs!$B$12),-Inputs!$B$12),NORM.INV(RAND(),LOOKUP(T4025,Inputs!$J$6:$J$9,Inputs!$G$6:$G$9),LOOKUP(T4025,Inputs!$J$6:$J$9,Inputs!$H$6:$H$9))),0),"" )</f>
        <v/>
      </c>
      <c r="K4025" s="26">
        <f>IF($A4025&lt;=Inputs!$B$13,IF(6&lt;=Inputs!$B$8,IF(Inputs!$B$12&gt;0,MAX(MIN(NORM.INV(RAND(),LOOKUP(U4025,Inputs!$J$6:$J$9,Inputs!$G$6:$G$9),LOOKUP(U4025,Inputs!$J$6:$J$9,Inputs!$H$6:$H$9)),Inputs!$B$12),-Inputs!$B$12),NORM.INV(RAND(),LOOKUP(U4025,Inputs!$J$6:$J$9,Inputs!$G$6:$G$9),LOOKUP(U4025,Inputs!$J$6:$J$9,Inputs!$H$6:$H$9))),0),"" )</f>
        <v/>
      </c>
      <c r="L4025" s="26">
        <f>IF($A4025&lt;=Inputs!$B$13,IF(7&lt;=Inputs!$B$8,IF(Inputs!$B$12&gt;0,MAX(MIN(NORM.INV(RAND(),LOOKUP(V4025,Inputs!$J$6:$J$9,Inputs!$G$6:$G$9),LOOKUP(V4025,Inputs!$J$6:$J$9,Inputs!$H$6:$H$9)),Inputs!$B$12),-Inputs!$B$12),NORM.INV(RAND(),LOOKUP(V4025,Inputs!$J$6:$J$9,Inputs!$G$6:$G$9),LOOKUP(V4025,Inputs!$J$6:$J$9,Inputs!$H$6:$H$9))),0),"" )</f>
        <v/>
      </c>
      <c r="M4025" s="26">
        <f>IF($A4025&lt;=Inputs!$B$13,IF(8&lt;=Inputs!$B$8,IF(Inputs!$B$12&gt;0,MAX(MIN(NORM.INV(RAND(),LOOKUP(W4025,Inputs!$J$6:$J$9,Inputs!$G$6:$G$9),LOOKUP(W4025,Inputs!$J$6:$J$9,Inputs!$H$6:$H$9)),Inputs!$B$12),-Inputs!$B$12),NORM.INV(RAND(),LOOKUP(W4025,Inputs!$J$6:$J$9,Inputs!$G$6:$G$9),LOOKUP(W4025,Inputs!$J$6:$J$9,Inputs!$H$6:$H$9))),0),"" )</f>
        <v/>
      </c>
      <c r="N4025" s="26">
        <f>IF($A4025&lt;=Inputs!$B$13,IF(9&lt;=Inputs!$B$8,IF(Inputs!$B$12&gt;0,MAX(MIN(NORM.INV(RAND(),LOOKUP(X4025,Inputs!$J$6:$J$9,Inputs!$G$6:$G$9),LOOKUP(X4025,Inputs!$J$6:$J$9,Inputs!$H$6:$H$9)),Inputs!$B$12),-Inputs!$B$12),NORM.INV(RAND(),LOOKUP(X4025,Inputs!$J$6:$J$9,Inputs!$G$6:$G$9),LOOKUP(X4025,Inputs!$J$6:$J$9,Inputs!$H$6:$H$9))),0),"" )</f>
        <v/>
      </c>
      <c r="O4025" s="26">
        <f>IF($A4025&lt;=Inputs!$B$13,IF(10&lt;=Inputs!$B$8,IF(Inputs!$B$12&gt;0,MAX(MIN(NORM.INV(RAND(),LOOKUP(Y4025,Inputs!$J$6:$J$9,Inputs!$G$6:$G$9),LOOKUP(Y4025,Inputs!$J$6:$J$9,Inputs!$H$6:$H$9)),Inputs!$B$12),-Inputs!$B$12),NORM.INV(RAND(),LOOKUP(Y4025,Inputs!$J$6:$J$9,Inputs!$G$6:$G$9),LOOKUP(Y4025,Inputs!$J$6:$J$9,Inputs!$H$6:$H$9))),0),"" )</f>
        <v/>
      </c>
      <c r="P4025" s="31">
        <f>IF($A4025&lt;=Inputs!$B$13,RAND(),"")</f>
        <v/>
      </c>
      <c r="Q4025" s="31">
        <f>IF($A4025&lt;=Inputs!$B$13,RAND(),"")</f>
        <v/>
      </c>
      <c r="R4025" s="31">
        <f>IF($A4025&lt;=Inputs!$B$13,RAND(),"")</f>
        <v/>
      </c>
      <c r="S4025" s="31">
        <f>IF($A4025&lt;=Inputs!$B$13,RAND(),"")</f>
        <v/>
      </c>
      <c r="T4025" s="31">
        <f>IF($A4025&lt;=Inputs!$B$13,RAND(),"")</f>
        <v/>
      </c>
      <c r="U4025" s="31">
        <f>IF($A4025&lt;=Inputs!$B$13,RAND(),"")</f>
        <v/>
      </c>
      <c r="V4025" s="31">
        <f>IF($A4025&lt;=Inputs!$B$13,RAND(),"")</f>
        <v/>
      </c>
      <c r="W4025" s="31">
        <f>IF($A4025&lt;=Inputs!$B$13,RAND(),"")</f>
        <v/>
      </c>
      <c r="X4025" s="31">
        <f>IF($A4025&lt;=Inputs!$B$13,RAND(),"")</f>
        <v/>
      </c>
      <c r="Y4025" s="31">
        <f>IF($A4025&lt;=Inputs!$B$13,RAND(),"")</f>
        <v/>
      </c>
    </row>
    <row r="4026">
      <c r="A4026" t="n">
        <v>4021</v>
      </c>
      <c r="B4026" s="26">
        <f>IF($A4026&lt;=Inputs!$B$13,IF(Inputs!$B$8&gt;0,SUM(F4026:O4026)/Inputs!$B$8,0),"")</f>
        <v/>
      </c>
      <c r="C4026" s="27">
        <f>IF($A4026&lt;=Inputs!$B$13,B4026/100,"")</f>
        <v/>
      </c>
      <c r="D4026" s="28">
        <f>IF($A4026&lt;=Inputs!$B$13,C4026*Inputs!$B$7,"")</f>
        <v/>
      </c>
      <c r="E4026" s="29">
        <f>IF($A4026&lt;=Inputs!$B$13,IF(D4026&gt;0,1,0),"")</f>
        <v/>
      </c>
      <c r="F4026" s="26">
        <f>IF($A4026&lt;=Inputs!$B$13,IF(1&lt;=Inputs!$B$8,IF(Inputs!$B$12&gt;0,MAX(MIN(NORM.INV(RAND(),LOOKUP(P4026,Inputs!$J$6:$J$9,Inputs!$G$6:$G$9),LOOKUP(P4026,Inputs!$J$6:$J$9,Inputs!$H$6:$H$9)),Inputs!$B$12),-Inputs!$B$12),NORM.INV(RAND(),LOOKUP(P4026,Inputs!$J$6:$J$9,Inputs!$G$6:$G$9),LOOKUP(P4026,Inputs!$J$6:$J$9,Inputs!$H$6:$H$9))),0),"" )</f>
        <v/>
      </c>
      <c r="G4026" s="26">
        <f>IF($A4026&lt;=Inputs!$B$13,IF(2&lt;=Inputs!$B$8,IF(Inputs!$B$12&gt;0,MAX(MIN(NORM.INV(RAND(),LOOKUP(Q4026,Inputs!$J$6:$J$9,Inputs!$G$6:$G$9),LOOKUP(Q4026,Inputs!$J$6:$J$9,Inputs!$H$6:$H$9)),Inputs!$B$12),-Inputs!$B$12),NORM.INV(RAND(),LOOKUP(Q4026,Inputs!$J$6:$J$9,Inputs!$G$6:$G$9),LOOKUP(Q4026,Inputs!$J$6:$J$9,Inputs!$H$6:$H$9))),0),"" )</f>
        <v/>
      </c>
      <c r="H4026" s="26">
        <f>IF($A4026&lt;=Inputs!$B$13,IF(3&lt;=Inputs!$B$8,IF(Inputs!$B$12&gt;0,MAX(MIN(NORM.INV(RAND(),LOOKUP(R4026,Inputs!$J$6:$J$9,Inputs!$G$6:$G$9),LOOKUP(R4026,Inputs!$J$6:$J$9,Inputs!$H$6:$H$9)),Inputs!$B$12),-Inputs!$B$12),NORM.INV(RAND(),LOOKUP(R4026,Inputs!$J$6:$J$9,Inputs!$G$6:$G$9),LOOKUP(R4026,Inputs!$J$6:$J$9,Inputs!$H$6:$H$9))),0),"" )</f>
        <v/>
      </c>
      <c r="I4026" s="26">
        <f>IF($A4026&lt;=Inputs!$B$13,IF(4&lt;=Inputs!$B$8,IF(Inputs!$B$12&gt;0,MAX(MIN(NORM.INV(RAND(),LOOKUP(S4026,Inputs!$J$6:$J$9,Inputs!$G$6:$G$9),LOOKUP(S4026,Inputs!$J$6:$J$9,Inputs!$H$6:$H$9)),Inputs!$B$12),-Inputs!$B$12),NORM.INV(RAND(),LOOKUP(S4026,Inputs!$J$6:$J$9,Inputs!$G$6:$G$9),LOOKUP(S4026,Inputs!$J$6:$J$9,Inputs!$H$6:$H$9))),0),"" )</f>
        <v/>
      </c>
      <c r="J4026" s="26">
        <f>IF($A4026&lt;=Inputs!$B$13,IF(5&lt;=Inputs!$B$8,IF(Inputs!$B$12&gt;0,MAX(MIN(NORM.INV(RAND(),LOOKUP(T4026,Inputs!$J$6:$J$9,Inputs!$G$6:$G$9),LOOKUP(T4026,Inputs!$J$6:$J$9,Inputs!$H$6:$H$9)),Inputs!$B$12),-Inputs!$B$12),NORM.INV(RAND(),LOOKUP(T4026,Inputs!$J$6:$J$9,Inputs!$G$6:$G$9),LOOKUP(T4026,Inputs!$J$6:$J$9,Inputs!$H$6:$H$9))),0),"" )</f>
        <v/>
      </c>
      <c r="K4026" s="26">
        <f>IF($A4026&lt;=Inputs!$B$13,IF(6&lt;=Inputs!$B$8,IF(Inputs!$B$12&gt;0,MAX(MIN(NORM.INV(RAND(),LOOKUP(U4026,Inputs!$J$6:$J$9,Inputs!$G$6:$G$9),LOOKUP(U4026,Inputs!$J$6:$J$9,Inputs!$H$6:$H$9)),Inputs!$B$12),-Inputs!$B$12),NORM.INV(RAND(),LOOKUP(U4026,Inputs!$J$6:$J$9,Inputs!$G$6:$G$9),LOOKUP(U4026,Inputs!$J$6:$J$9,Inputs!$H$6:$H$9))),0),"" )</f>
        <v/>
      </c>
      <c r="L4026" s="26">
        <f>IF($A4026&lt;=Inputs!$B$13,IF(7&lt;=Inputs!$B$8,IF(Inputs!$B$12&gt;0,MAX(MIN(NORM.INV(RAND(),LOOKUP(V4026,Inputs!$J$6:$J$9,Inputs!$G$6:$G$9),LOOKUP(V4026,Inputs!$J$6:$J$9,Inputs!$H$6:$H$9)),Inputs!$B$12),-Inputs!$B$12),NORM.INV(RAND(),LOOKUP(V4026,Inputs!$J$6:$J$9,Inputs!$G$6:$G$9),LOOKUP(V4026,Inputs!$J$6:$J$9,Inputs!$H$6:$H$9))),0),"" )</f>
        <v/>
      </c>
      <c r="M4026" s="26">
        <f>IF($A4026&lt;=Inputs!$B$13,IF(8&lt;=Inputs!$B$8,IF(Inputs!$B$12&gt;0,MAX(MIN(NORM.INV(RAND(),LOOKUP(W4026,Inputs!$J$6:$J$9,Inputs!$G$6:$G$9),LOOKUP(W4026,Inputs!$J$6:$J$9,Inputs!$H$6:$H$9)),Inputs!$B$12),-Inputs!$B$12),NORM.INV(RAND(),LOOKUP(W4026,Inputs!$J$6:$J$9,Inputs!$G$6:$G$9),LOOKUP(W4026,Inputs!$J$6:$J$9,Inputs!$H$6:$H$9))),0),"" )</f>
        <v/>
      </c>
      <c r="N4026" s="26">
        <f>IF($A4026&lt;=Inputs!$B$13,IF(9&lt;=Inputs!$B$8,IF(Inputs!$B$12&gt;0,MAX(MIN(NORM.INV(RAND(),LOOKUP(X4026,Inputs!$J$6:$J$9,Inputs!$G$6:$G$9),LOOKUP(X4026,Inputs!$J$6:$J$9,Inputs!$H$6:$H$9)),Inputs!$B$12),-Inputs!$B$12),NORM.INV(RAND(),LOOKUP(X4026,Inputs!$J$6:$J$9,Inputs!$G$6:$G$9),LOOKUP(X4026,Inputs!$J$6:$J$9,Inputs!$H$6:$H$9))),0),"" )</f>
        <v/>
      </c>
      <c r="O4026" s="26">
        <f>IF($A4026&lt;=Inputs!$B$13,IF(10&lt;=Inputs!$B$8,IF(Inputs!$B$12&gt;0,MAX(MIN(NORM.INV(RAND(),LOOKUP(Y4026,Inputs!$J$6:$J$9,Inputs!$G$6:$G$9),LOOKUP(Y4026,Inputs!$J$6:$J$9,Inputs!$H$6:$H$9)),Inputs!$B$12),-Inputs!$B$12),NORM.INV(RAND(),LOOKUP(Y4026,Inputs!$J$6:$J$9,Inputs!$G$6:$G$9),LOOKUP(Y4026,Inputs!$J$6:$J$9,Inputs!$H$6:$H$9))),0),"" )</f>
        <v/>
      </c>
      <c r="P4026" s="31">
        <f>IF($A4026&lt;=Inputs!$B$13,RAND(),"")</f>
        <v/>
      </c>
      <c r="Q4026" s="31">
        <f>IF($A4026&lt;=Inputs!$B$13,RAND(),"")</f>
        <v/>
      </c>
      <c r="R4026" s="31">
        <f>IF($A4026&lt;=Inputs!$B$13,RAND(),"")</f>
        <v/>
      </c>
      <c r="S4026" s="31">
        <f>IF($A4026&lt;=Inputs!$B$13,RAND(),"")</f>
        <v/>
      </c>
      <c r="T4026" s="31">
        <f>IF($A4026&lt;=Inputs!$B$13,RAND(),"")</f>
        <v/>
      </c>
      <c r="U4026" s="31">
        <f>IF($A4026&lt;=Inputs!$B$13,RAND(),"")</f>
        <v/>
      </c>
      <c r="V4026" s="31">
        <f>IF($A4026&lt;=Inputs!$B$13,RAND(),"")</f>
        <v/>
      </c>
      <c r="W4026" s="31">
        <f>IF($A4026&lt;=Inputs!$B$13,RAND(),"")</f>
        <v/>
      </c>
      <c r="X4026" s="31">
        <f>IF($A4026&lt;=Inputs!$B$13,RAND(),"")</f>
        <v/>
      </c>
      <c r="Y4026" s="31">
        <f>IF($A4026&lt;=Inputs!$B$13,RAND(),"")</f>
        <v/>
      </c>
    </row>
    <row r="4027">
      <c r="A4027" t="n">
        <v>4022</v>
      </c>
      <c r="B4027" s="26">
        <f>IF($A4027&lt;=Inputs!$B$13,IF(Inputs!$B$8&gt;0,SUM(F4027:O4027)/Inputs!$B$8,0),"")</f>
        <v/>
      </c>
      <c r="C4027" s="27">
        <f>IF($A4027&lt;=Inputs!$B$13,B4027/100,"")</f>
        <v/>
      </c>
      <c r="D4027" s="28">
        <f>IF($A4027&lt;=Inputs!$B$13,C4027*Inputs!$B$7,"")</f>
        <v/>
      </c>
      <c r="E4027" s="29">
        <f>IF($A4027&lt;=Inputs!$B$13,IF(D4027&gt;0,1,0),"")</f>
        <v/>
      </c>
      <c r="F4027" s="26">
        <f>IF($A4027&lt;=Inputs!$B$13,IF(1&lt;=Inputs!$B$8,IF(Inputs!$B$12&gt;0,MAX(MIN(NORM.INV(RAND(),LOOKUP(P4027,Inputs!$J$6:$J$9,Inputs!$G$6:$G$9),LOOKUP(P4027,Inputs!$J$6:$J$9,Inputs!$H$6:$H$9)),Inputs!$B$12),-Inputs!$B$12),NORM.INV(RAND(),LOOKUP(P4027,Inputs!$J$6:$J$9,Inputs!$G$6:$G$9),LOOKUP(P4027,Inputs!$J$6:$J$9,Inputs!$H$6:$H$9))),0),"" )</f>
        <v/>
      </c>
      <c r="G4027" s="26">
        <f>IF($A4027&lt;=Inputs!$B$13,IF(2&lt;=Inputs!$B$8,IF(Inputs!$B$12&gt;0,MAX(MIN(NORM.INV(RAND(),LOOKUP(Q4027,Inputs!$J$6:$J$9,Inputs!$G$6:$G$9),LOOKUP(Q4027,Inputs!$J$6:$J$9,Inputs!$H$6:$H$9)),Inputs!$B$12),-Inputs!$B$12),NORM.INV(RAND(),LOOKUP(Q4027,Inputs!$J$6:$J$9,Inputs!$G$6:$G$9),LOOKUP(Q4027,Inputs!$J$6:$J$9,Inputs!$H$6:$H$9))),0),"" )</f>
        <v/>
      </c>
      <c r="H4027" s="26">
        <f>IF($A4027&lt;=Inputs!$B$13,IF(3&lt;=Inputs!$B$8,IF(Inputs!$B$12&gt;0,MAX(MIN(NORM.INV(RAND(),LOOKUP(R4027,Inputs!$J$6:$J$9,Inputs!$G$6:$G$9),LOOKUP(R4027,Inputs!$J$6:$J$9,Inputs!$H$6:$H$9)),Inputs!$B$12),-Inputs!$B$12),NORM.INV(RAND(),LOOKUP(R4027,Inputs!$J$6:$J$9,Inputs!$G$6:$G$9),LOOKUP(R4027,Inputs!$J$6:$J$9,Inputs!$H$6:$H$9))),0),"" )</f>
        <v/>
      </c>
      <c r="I4027" s="26">
        <f>IF($A4027&lt;=Inputs!$B$13,IF(4&lt;=Inputs!$B$8,IF(Inputs!$B$12&gt;0,MAX(MIN(NORM.INV(RAND(),LOOKUP(S4027,Inputs!$J$6:$J$9,Inputs!$G$6:$G$9),LOOKUP(S4027,Inputs!$J$6:$J$9,Inputs!$H$6:$H$9)),Inputs!$B$12),-Inputs!$B$12),NORM.INV(RAND(),LOOKUP(S4027,Inputs!$J$6:$J$9,Inputs!$G$6:$G$9),LOOKUP(S4027,Inputs!$J$6:$J$9,Inputs!$H$6:$H$9))),0),"" )</f>
        <v/>
      </c>
      <c r="J4027" s="26">
        <f>IF($A4027&lt;=Inputs!$B$13,IF(5&lt;=Inputs!$B$8,IF(Inputs!$B$12&gt;0,MAX(MIN(NORM.INV(RAND(),LOOKUP(T4027,Inputs!$J$6:$J$9,Inputs!$G$6:$G$9),LOOKUP(T4027,Inputs!$J$6:$J$9,Inputs!$H$6:$H$9)),Inputs!$B$12),-Inputs!$B$12),NORM.INV(RAND(),LOOKUP(T4027,Inputs!$J$6:$J$9,Inputs!$G$6:$G$9),LOOKUP(T4027,Inputs!$J$6:$J$9,Inputs!$H$6:$H$9))),0),"" )</f>
        <v/>
      </c>
      <c r="K4027" s="26">
        <f>IF($A4027&lt;=Inputs!$B$13,IF(6&lt;=Inputs!$B$8,IF(Inputs!$B$12&gt;0,MAX(MIN(NORM.INV(RAND(),LOOKUP(U4027,Inputs!$J$6:$J$9,Inputs!$G$6:$G$9),LOOKUP(U4027,Inputs!$J$6:$J$9,Inputs!$H$6:$H$9)),Inputs!$B$12),-Inputs!$B$12),NORM.INV(RAND(),LOOKUP(U4027,Inputs!$J$6:$J$9,Inputs!$G$6:$G$9),LOOKUP(U4027,Inputs!$J$6:$J$9,Inputs!$H$6:$H$9))),0),"" )</f>
        <v/>
      </c>
      <c r="L4027" s="26">
        <f>IF($A4027&lt;=Inputs!$B$13,IF(7&lt;=Inputs!$B$8,IF(Inputs!$B$12&gt;0,MAX(MIN(NORM.INV(RAND(),LOOKUP(V4027,Inputs!$J$6:$J$9,Inputs!$G$6:$G$9),LOOKUP(V4027,Inputs!$J$6:$J$9,Inputs!$H$6:$H$9)),Inputs!$B$12),-Inputs!$B$12),NORM.INV(RAND(),LOOKUP(V4027,Inputs!$J$6:$J$9,Inputs!$G$6:$G$9),LOOKUP(V4027,Inputs!$J$6:$J$9,Inputs!$H$6:$H$9))),0),"" )</f>
        <v/>
      </c>
      <c r="M4027" s="26">
        <f>IF($A4027&lt;=Inputs!$B$13,IF(8&lt;=Inputs!$B$8,IF(Inputs!$B$12&gt;0,MAX(MIN(NORM.INV(RAND(),LOOKUP(W4027,Inputs!$J$6:$J$9,Inputs!$G$6:$G$9),LOOKUP(W4027,Inputs!$J$6:$J$9,Inputs!$H$6:$H$9)),Inputs!$B$12),-Inputs!$B$12),NORM.INV(RAND(),LOOKUP(W4027,Inputs!$J$6:$J$9,Inputs!$G$6:$G$9),LOOKUP(W4027,Inputs!$J$6:$J$9,Inputs!$H$6:$H$9))),0),"" )</f>
        <v/>
      </c>
      <c r="N4027" s="26">
        <f>IF($A4027&lt;=Inputs!$B$13,IF(9&lt;=Inputs!$B$8,IF(Inputs!$B$12&gt;0,MAX(MIN(NORM.INV(RAND(),LOOKUP(X4027,Inputs!$J$6:$J$9,Inputs!$G$6:$G$9),LOOKUP(X4027,Inputs!$J$6:$J$9,Inputs!$H$6:$H$9)),Inputs!$B$12),-Inputs!$B$12),NORM.INV(RAND(),LOOKUP(X4027,Inputs!$J$6:$J$9,Inputs!$G$6:$G$9),LOOKUP(X4027,Inputs!$J$6:$J$9,Inputs!$H$6:$H$9))),0),"" )</f>
        <v/>
      </c>
      <c r="O4027" s="26">
        <f>IF($A4027&lt;=Inputs!$B$13,IF(10&lt;=Inputs!$B$8,IF(Inputs!$B$12&gt;0,MAX(MIN(NORM.INV(RAND(),LOOKUP(Y4027,Inputs!$J$6:$J$9,Inputs!$G$6:$G$9),LOOKUP(Y4027,Inputs!$J$6:$J$9,Inputs!$H$6:$H$9)),Inputs!$B$12),-Inputs!$B$12),NORM.INV(RAND(),LOOKUP(Y4027,Inputs!$J$6:$J$9,Inputs!$G$6:$G$9),LOOKUP(Y4027,Inputs!$J$6:$J$9,Inputs!$H$6:$H$9))),0),"" )</f>
        <v/>
      </c>
      <c r="P4027" s="31">
        <f>IF($A4027&lt;=Inputs!$B$13,RAND(),"")</f>
        <v/>
      </c>
      <c r="Q4027" s="31">
        <f>IF($A4027&lt;=Inputs!$B$13,RAND(),"")</f>
        <v/>
      </c>
      <c r="R4027" s="31">
        <f>IF($A4027&lt;=Inputs!$B$13,RAND(),"")</f>
        <v/>
      </c>
      <c r="S4027" s="31">
        <f>IF($A4027&lt;=Inputs!$B$13,RAND(),"")</f>
        <v/>
      </c>
      <c r="T4027" s="31">
        <f>IF($A4027&lt;=Inputs!$B$13,RAND(),"")</f>
        <v/>
      </c>
      <c r="U4027" s="31">
        <f>IF($A4027&lt;=Inputs!$B$13,RAND(),"")</f>
        <v/>
      </c>
      <c r="V4027" s="31">
        <f>IF($A4027&lt;=Inputs!$B$13,RAND(),"")</f>
        <v/>
      </c>
      <c r="W4027" s="31">
        <f>IF($A4027&lt;=Inputs!$B$13,RAND(),"")</f>
        <v/>
      </c>
      <c r="X4027" s="31">
        <f>IF($A4027&lt;=Inputs!$B$13,RAND(),"")</f>
        <v/>
      </c>
      <c r="Y4027" s="31">
        <f>IF($A4027&lt;=Inputs!$B$13,RAND(),"")</f>
        <v/>
      </c>
    </row>
    <row r="4028">
      <c r="A4028" t="n">
        <v>4023</v>
      </c>
      <c r="B4028" s="26">
        <f>IF($A4028&lt;=Inputs!$B$13,IF(Inputs!$B$8&gt;0,SUM(F4028:O4028)/Inputs!$B$8,0),"")</f>
        <v/>
      </c>
      <c r="C4028" s="27">
        <f>IF($A4028&lt;=Inputs!$B$13,B4028/100,"")</f>
        <v/>
      </c>
      <c r="D4028" s="28">
        <f>IF($A4028&lt;=Inputs!$B$13,C4028*Inputs!$B$7,"")</f>
        <v/>
      </c>
      <c r="E4028" s="29">
        <f>IF($A4028&lt;=Inputs!$B$13,IF(D4028&gt;0,1,0),"")</f>
        <v/>
      </c>
      <c r="F4028" s="26">
        <f>IF($A4028&lt;=Inputs!$B$13,IF(1&lt;=Inputs!$B$8,IF(Inputs!$B$12&gt;0,MAX(MIN(NORM.INV(RAND(),LOOKUP(P4028,Inputs!$J$6:$J$9,Inputs!$G$6:$G$9),LOOKUP(P4028,Inputs!$J$6:$J$9,Inputs!$H$6:$H$9)),Inputs!$B$12),-Inputs!$B$12),NORM.INV(RAND(),LOOKUP(P4028,Inputs!$J$6:$J$9,Inputs!$G$6:$G$9),LOOKUP(P4028,Inputs!$J$6:$J$9,Inputs!$H$6:$H$9))),0),"" )</f>
        <v/>
      </c>
      <c r="G4028" s="26">
        <f>IF($A4028&lt;=Inputs!$B$13,IF(2&lt;=Inputs!$B$8,IF(Inputs!$B$12&gt;0,MAX(MIN(NORM.INV(RAND(),LOOKUP(Q4028,Inputs!$J$6:$J$9,Inputs!$G$6:$G$9),LOOKUP(Q4028,Inputs!$J$6:$J$9,Inputs!$H$6:$H$9)),Inputs!$B$12),-Inputs!$B$12),NORM.INV(RAND(),LOOKUP(Q4028,Inputs!$J$6:$J$9,Inputs!$G$6:$G$9),LOOKUP(Q4028,Inputs!$J$6:$J$9,Inputs!$H$6:$H$9))),0),"" )</f>
        <v/>
      </c>
      <c r="H4028" s="26">
        <f>IF($A4028&lt;=Inputs!$B$13,IF(3&lt;=Inputs!$B$8,IF(Inputs!$B$12&gt;0,MAX(MIN(NORM.INV(RAND(),LOOKUP(R4028,Inputs!$J$6:$J$9,Inputs!$G$6:$G$9),LOOKUP(R4028,Inputs!$J$6:$J$9,Inputs!$H$6:$H$9)),Inputs!$B$12),-Inputs!$B$12),NORM.INV(RAND(),LOOKUP(R4028,Inputs!$J$6:$J$9,Inputs!$G$6:$G$9),LOOKUP(R4028,Inputs!$J$6:$J$9,Inputs!$H$6:$H$9))),0),"" )</f>
        <v/>
      </c>
      <c r="I4028" s="26">
        <f>IF($A4028&lt;=Inputs!$B$13,IF(4&lt;=Inputs!$B$8,IF(Inputs!$B$12&gt;0,MAX(MIN(NORM.INV(RAND(),LOOKUP(S4028,Inputs!$J$6:$J$9,Inputs!$G$6:$G$9),LOOKUP(S4028,Inputs!$J$6:$J$9,Inputs!$H$6:$H$9)),Inputs!$B$12),-Inputs!$B$12),NORM.INV(RAND(),LOOKUP(S4028,Inputs!$J$6:$J$9,Inputs!$G$6:$G$9),LOOKUP(S4028,Inputs!$J$6:$J$9,Inputs!$H$6:$H$9))),0),"" )</f>
        <v/>
      </c>
      <c r="J4028" s="26">
        <f>IF($A4028&lt;=Inputs!$B$13,IF(5&lt;=Inputs!$B$8,IF(Inputs!$B$12&gt;0,MAX(MIN(NORM.INV(RAND(),LOOKUP(T4028,Inputs!$J$6:$J$9,Inputs!$G$6:$G$9),LOOKUP(T4028,Inputs!$J$6:$J$9,Inputs!$H$6:$H$9)),Inputs!$B$12),-Inputs!$B$12),NORM.INV(RAND(),LOOKUP(T4028,Inputs!$J$6:$J$9,Inputs!$G$6:$G$9),LOOKUP(T4028,Inputs!$J$6:$J$9,Inputs!$H$6:$H$9))),0),"" )</f>
        <v/>
      </c>
      <c r="K4028" s="26">
        <f>IF($A4028&lt;=Inputs!$B$13,IF(6&lt;=Inputs!$B$8,IF(Inputs!$B$12&gt;0,MAX(MIN(NORM.INV(RAND(),LOOKUP(U4028,Inputs!$J$6:$J$9,Inputs!$G$6:$G$9),LOOKUP(U4028,Inputs!$J$6:$J$9,Inputs!$H$6:$H$9)),Inputs!$B$12),-Inputs!$B$12),NORM.INV(RAND(),LOOKUP(U4028,Inputs!$J$6:$J$9,Inputs!$G$6:$G$9),LOOKUP(U4028,Inputs!$J$6:$J$9,Inputs!$H$6:$H$9))),0),"" )</f>
        <v/>
      </c>
      <c r="L4028" s="26">
        <f>IF($A4028&lt;=Inputs!$B$13,IF(7&lt;=Inputs!$B$8,IF(Inputs!$B$12&gt;0,MAX(MIN(NORM.INV(RAND(),LOOKUP(V4028,Inputs!$J$6:$J$9,Inputs!$G$6:$G$9),LOOKUP(V4028,Inputs!$J$6:$J$9,Inputs!$H$6:$H$9)),Inputs!$B$12),-Inputs!$B$12),NORM.INV(RAND(),LOOKUP(V4028,Inputs!$J$6:$J$9,Inputs!$G$6:$G$9),LOOKUP(V4028,Inputs!$J$6:$J$9,Inputs!$H$6:$H$9))),0),"" )</f>
        <v/>
      </c>
      <c r="M4028" s="26">
        <f>IF($A4028&lt;=Inputs!$B$13,IF(8&lt;=Inputs!$B$8,IF(Inputs!$B$12&gt;0,MAX(MIN(NORM.INV(RAND(),LOOKUP(W4028,Inputs!$J$6:$J$9,Inputs!$G$6:$G$9),LOOKUP(W4028,Inputs!$J$6:$J$9,Inputs!$H$6:$H$9)),Inputs!$B$12),-Inputs!$B$12),NORM.INV(RAND(),LOOKUP(W4028,Inputs!$J$6:$J$9,Inputs!$G$6:$G$9),LOOKUP(W4028,Inputs!$J$6:$J$9,Inputs!$H$6:$H$9))),0),"" )</f>
        <v/>
      </c>
      <c r="N4028" s="26">
        <f>IF($A4028&lt;=Inputs!$B$13,IF(9&lt;=Inputs!$B$8,IF(Inputs!$B$12&gt;0,MAX(MIN(NORM.INV(RAND(),LOOKUP(X4028,Inputs!$J$6:$J$9,Inputs!$G$6:$G$9),LOOKUP(X4028,Inputs!$J$6:$J$9,Inputs!$H$6:$H$9)),Inputs!$B$12),-Inputs!$B$12),NORM.INV(RAND(),LOOKUP(X4028,Inputs!$J$6:$J$9,Inputs!$G$6:$G$9),LOOKUP(X4028,Inputs!$J$6:$J$9,Inputs!$H$6:$H$9))),0),"" )</f>
        <v/>
      </c>
      <c r="O4028" s="26">
        <f>IF($A4028&lt;=Inputs!$B$13,IF(10&lt;=Inputs!$B$8,IF(Inputs!$B$12&gt;0,MAX(MIN(NORM.INV(RAND(),LOOKUP(Y4028,Inputs!$J$6:$J$9,Inputs!$G$6:$G$9),LOOKUP(Y4028,Inputs!$J$6:$J$9,Inputs!$H$6:$H$9)),Inputs!$B$12),-Inputs!$B$12),NORM.INV(RAND(),LOOKUP(Y4028,Inputs!$J$6:$J$9,Inputs!$G$6:$G$9),LOOKUP(Y4028,Inputs!$J$6:$J$9,Inputs!$H$6:$H$9))),0),"" )</f>
        <v/>
      </c>
      <c r="P4028" s="31">
        <f>IF($A4028&lt;=Inputs!$B$13,RAND(),"")</f>
        <v/>
      </c>
      <c r="Q4028" s="31">
        <f>IF($A4028&lt;=Inputs!$B$13,RAND(),"")</f>
        <v/>
      </c>
      <c r="R4028" s="31">
        <f>IF($A4028&lt;=Inputs!$B$13,RAND(),"")</f>
        <v/>
      </c>
      <c r="S4028" s="31">
        <f>IF($A4028&lt;=Inputs!$B$13,RAND(),"")</f>
        <v/>
      </c>
      <c r="T4028" s="31">
        <f>IF($A4028&lt;=Inputs!$B$13,RAND(),"")</f>
        <v/>
      </c>
      <c r="U4028" s="31">
        <f>IF($A4028&lt;=Inputs!$B$13,RAND(),"")</f>
        <v/>
      </c>
      <c r="V4028" s="31">
        <f>IF($A4028&lt;=Inputs!$B$13,RAND(),"")</f>
        <v/>
      </c>
      <c r="W4028" s="31">
        <f>IF($A4028&lt;=Inputs!$B$13,RAND(),"")</f>
        <v/>
      </c>
      <c r="X4028" s="31">
        <f>IF($A4028&lt;=Inputs!$B$13,RAND(),"")</f>
        <v/>
      </c>
      <c r="Y4028" s="31">
        <f>IF($A4028&lt;=Inputs!$B$13,RAND(),"")</f>
        <v/>
      </c>
    </row>
    <row r="4029">
      <c r="A4029" t="n">
        <v>4024</v>
      </c>
      <c r="B4029" s="26">
        <f>IF($A4029&lt;=Inputs!$B$13,IF(Inputs!$B$8&gt;0,SUM(F4029:O4029)/Inputs!$B$8,0),"")</f>
        <v/>
      </c>
      <c r="C4029" s="27">
        <f>IF($A4029&lt;=Inputs!$B$13,B4029/100,"")</f>
        <v/>
      </c>
      <c r="D4029" s="28">
        <f>IF($A4029&lt;=Inputs!$B$13,C4029*Inputs!$B$7,"")</f>
        <v/>
      </c>
      <c r="E4029" s="29">
        <f>IF($A4029&lt;=Inputs!$B$13,IF(D4029&gt;0,1,0),"")</f>
        <v/>
      </c>
      <c r="F4029" s="26">
        <f>IF($A4029&lt;=Inputs!$B$13,IF(1&lt;=Inputs!$B$8,IF(Inputs!$B$12&gt;0,MAX(MIN(NORM.INV(RAND(),LOOKUP(P4029,Inputs!$J$6:$J$9,Inputs!$G$6:$G$9),LOOKUP(P4029,Inputs!$J$6:$J$9,Inputs!$H$6:$H$9)),Inputs!$B$12),-Inputs!$B$12),NORM.INV(RAND(),LOOKUP(P4029,Inputs!$J$6:$J$9,Inputs!$G$6:$G$9),LOOKUP(P4029,Inputs!$J$6:$J$9,Inputs!$H$6:$H$9))),0),"" )</f>
        <v/>
      </c>
      <c r="G4029" s="26">
        <f>IF($A4029&lt;=Inputs!$B$13,IF(2&lt;=Inputs!$B$8,IF(Inputs!$B$12&gt;0,MAX(MIN(NORM.INV(RAND(),LOOKUP(Q4029,Inputs!$J$6:$J$9,Inputs!$G$6:$G$9),LOOKUP(Q4029,Inputs!$J$6:$J$9,Inputs!$H$6:$H$9)),Inputs!$B$12),-Inputs!$B$12),NORM.INV(RAND(),LOOKUP(Q4029,Inputs!$J$6:$J$9,Inputs!$G$6:$G$9),LOOKUP(Q4029,Inputs!$J$6:$J$9,Inputs!$H$6:$H$9))),0),"" )</f>
        <v/>
      </c>
      <c r="H4029" s="26">
        <f>IF($A4029&lt;=Inputs!$B$13,IF(3&lt;=Inputs!$B$8,IF(Inputs!$B$12&gt;0,MAX(MIN(NORM.INV(RAND(),LOOKUP(R4029,Inputs!$J$6:$J$9,Inputs!$G$6:$G$9),LOOKUP(R4029,Inputs!$J$6:$J$9,Inputs!$H$6:$H$9)),Inputs!$B$12),-Inputs!$B$12),NORM.INV(RAND(),LOOKUP(R4029,Inputs!$J$6:$J$9,Inputs!$G$6:$G$9),LOOKUP(R4029,Inputs!$J$6:$J$9,Inputs!$H$6:$H$9))),0),"" )</f>
        <v/>
      </c>
      <c r="I4029" s="26">
        <f>IF($A4029&lt;=Inputs!$B$13,IF(4&lt;=Inputs!$B$8,IF(Inputs!$B$12&gt;0,MAX(MIN(NORM.INV(RAND(),LOOKUP(S4029,Inputs!$J$6:$J$9,Inputs!$G$6:$G$9),LOOKUP(S4029,Inputs!$J$6:$J$9,Inputs!$H$6:$H$9)),Inputs!$B$12),-Inputs!$B$12),NORM.INV(RAND(),LOOKUP(S4029,Inputs!$J$6:$J$9,Inputs!$G$6:$G$9),LOOKUP(S4029,Inputs!$J$6:$J$9,Inputs!$H$6:$H$9))),0),"" )</f>
        <v/>
      </c>
      <c r="J4029" s="26">
        <f>IF($A4029&lt;=Inputs!$B$13,IF(5&lt;=Inputs!$B$8,IF(Inputs!$B$12&gt;0,MAX(MIN(NORM.INV(RAND(),LOOKUP(T4029,Inputs!$J$6:$J$9,Inputs!$G$6:$G$9),LOOKUP(T4029,Inputs!$J$6:$J$9,Inputs!$H$6:$H$9)),Inputs!$B$12),-Inputs!$B$12),NORM.INV(RAND(),LOOKUP(T4029,Inputs!$J$6:$J$9,Inputs!$G$6:$G$9),LOOKUP(T4029,Inputs!$J$6:$J$9,Inputs!$H$6:$H$9))),0),"" )</f>
        <v/>
      </c>
      <c r="K4029" s="26">
        <f>IF($A4029&lt;=Inputs!$B$13,IF(6&lt;=Inputs!$B$8,IF(Inputs!$B$12&gt;0,MAX(MIN(NORM.INV(RAND(),LOOKUP(U4029,Inputs!$J$6:$J$9,Inputs!$G$6:$G$9),LOOKUP(U4029,Inputs!$J$6:$J$9,Inputs!$H$6:$H$9)),Inputs!$B$12),-Inputs!$B$12),NORM.INV(RAND(),LOOKUP(U4029,Inputs!$J$6:$J$9,Inputs!$G$6:$G$9),LOOKUP(U4029,Inputs!$J$6:$J$9,Inputs!$H$6:$H$9))),0),"" )</f>
        <v/>
      </c>
      <c r="L4029" s="26">
        <f>IF($A4029&lt;=Inputs!$B$13,IF(7&lt;=Inputs!$B$8,IF(Inputs!$B$12&gt;0,MAX(MIN(NORM.INV(RAND(),LOOKUP(V4029,Inputs!$J$6:$J$9,Inputs!$G$6:$G$9),LOOKUP(V4029,Inputs!$J$6:$J$9,Inputs!$H$6:$H$9)),Inputs!$B$12),-Inputs!$B$12),NORM.INV(RAND(),LOOKUP(V4029,Inputs!$J$6:$J$9,Inputs!$G$6:$G$9),LOOKUP(V4029,Inputs!$J$6:$J$9,Inputs!$H$6:$H$9))),0),"" )</f>
        <v/>
      </c>
      <c r="M4029" s="26">
        <f>IF($A4029&lt;=Inputs!$B$13,IF(8&lt;=Inputs!$B$8,IF(Inputs!$B$12&gt;0,MAX(MIN(NORM.INV(RAND(),LOOKUP(W4029,Inputs!$J$6:$J$9,Inputs!$G$6:$G$9),LOOKUP(W4029,Inputs!$J$6:$J$9,Inputs!$H$6:$H$9)),Inputs!$B$12),-Inputs!$B$12),NORM.INV(RAND(),LOOKUP(W4029,Inputs!$J$6:$J$9,Inputs!$G$6:$G$9),LOOKUP(W4029,Inputs!$J$6:$J$9,Inputs!$H$6:$H$9))),0),"" )</f>
        <v/>
      </c>
      <c r="N4029" s="26">
        <f>IF($A4029&lt;=Inputs!$B$13,IF(9&lt;=Inputs!$B$8,IF(Inputs!$B$12&gt;0,MAX(MIN(NORM.INV(RAND(),LOOKUP(X4029,Inputs!$J$6:$J$9,Inputs!$G$6:$G$9),LOOKUP(X4029,Inputs!$J$6:$J$9,Inputs!$H$6:$H$9)),Inputs!$B$12),-Inputs!$B$12),NORM.INV(RAND(),LOOKUP(X4029,Inputs!$J$6:$J$9,Inputs!$G$6:$G$9),LOOKUP(X4029,Inputs!$J$6:$J$9,Inputs!$H$6:$H$9))),0),"" )</f>
        <v/>
      </c>
      <c r="O4029" s="26">
        <f>IF($A4029&lt;=Inputs!$B$13,IF(10&lt;=Inputs!$B$8,IF(Inputs!$B$12&gt;0,MAX(MIN(NORM.INV(RAND(),LOOKUP(Y4029,Inputs!$J$6:$J$9,Inputs!$G$6:$G$9),LOOKUP(Y4029,Inputs!$J$6:$J$9,Inputs!$H$6:$H$9)),Inputs!$B$12),-Inputs!$B$12),NORM.INV(RAND(),LOOKUP(Y4029,Inputs!$J$6:$J$9,Inputs!$G$6:$G$9),LOOKUP(Y4029,Inputs!$J$6:$J$9,Inputs!$H$6:$H$9))),0),"" )</f>
        <v/>
      </c>
      <c r="P4029" s="31">
        <f>IF($A4029&lt;=Inputs!$B$13,RAND(),"")</f>
        <v/>
      </c>
      <c r="Q4029" s="31">
        <f>IF($A4029&lt;=Inputs!$B$13,RAND(),"")</f>
        <v/>
      </c>
      <c r="R4029" s="31">
        <f>IF($A4029&lt;=Inputs!$B$13,RAND(),"")</f>
        <v/>
      </c>
      <c r="S4029" s="31">
        <f>IF($A4029&lt;=Inputs!$B$13,RAND(),"")</f>
        <v/>
      </c>
      <c r="T4029" s="31">
        <f>IF($A4029&lt;=Inputs!$B$13,RAND(),"")</f>
        <v/>
      </c>
      <c r="U4029" s="31">
        <f>IF($A4029&lt;=Inputs!$B$13,RAND(),"")</f>
        <v/>
      </c>
      <c r="V4029" s="31">
        <f>IF($A4029&lt;=Inputs!$B$13,RAND(),"")</f>
        <v/>
      </c>
      <c r="W4029" s="31">
        <f>IF($A4029&lt;=Inputs!$B$13,RAND(),"")</f>
        <v/>
      </c>
      <c r="X4029" s="31">
        <f>IF($A4029&lt;=Inputs!$B$13,RAND(),"")</f>
        <v/>
      </c>
      <c r="Y4029" s="31">
        <f>IF($A4029&lt;=Inputs!$B$13,RAND(),"")</f>
        <v/>
      </c>
    </row>
    <row r="4030">
      <c r="A4030" t="n">
        <v>4025</v>
      </c>
      <c r="B4030" s="26">
        <f>IF($A4030&lt;=Inputs!$B$13,IF(Inputs!$B$8&gt;0,SUM(F4030:O4030)/Inputs!$B$8,0),"")</f>
        <v/>
      </c>
      <c r="C4030" s="27">
        <f>IF($A4030&lt;=Inputs!$B$13,B4030/100,"")</f>
        <v/>
      </c>
      <c r="D4030" s="28">
        <f>IF($A4030&lt;=Inputs!$B$13,C4030*Inputs!$B$7,"")</f>
        <v/>
      </c>
      <c r="E4030" s="29">
        <f>IF($A4030&lt;=Inputs!$B$13,IF(D4030&gt;0,1,0),"")</f>
        <v/>
      </c>
      <c r="F4030" s="26">
        <f>IF($A4030&lt;=Inputs!$B$13,IF(1&lt;=Inputs!$B$8,IF(Inputs!$B$12&gt;0,MAX(MIN(NORM.INV(RAND(),LOOKUP(P4030,Inputs!$J$6:$J$9,Inputs!$G$6:$G$9),LOOKUP(P4030,Inputs!$J$6:$J$9,Inputs!$H$6:$H$9)),Inputs!$B$12),-Inputs!$B$12),NORM.INV(RAND(),LOOKUP(P4030,Inputs!$J$6:$J$9,Inputs!$G$6:$G$9),LOOKUP(P4030,Inputs!$J$6:$J$9,Inputs!$H$6:$H$9))),0),"" )</f>
        <v/>
      </c>
      <c r="G4030" s="26">
        <f>IF($A4030&lt;=Inputs!$B$13,IF(2&lt;=Inputs!$B$8,IF(Inputs!$B$12&gt;0,MAX(MIN(NORM.INV(RAND(),LOOKUP(Q4030,Inputs!$J$6:$J$9,Inputs!$G$6:$G$9),LOOKUP(Q4030,Inputs!$J$6:$J$9,Inputs!$H$6:$H$9)),Inputs!$B$12),-Inputs!$B$12),NORM.INV(RAND(),LOOKUP(Q4030,Inputs!$J$6:$J$9,Inputs!$G$6:$G$9),LOOKUP(Q4030,Inputs!$J$6:$J$9,Inputs!$H$6:$H$9))),0),"" )</f>
        <v/>
      </c>
      <c r="H4030" s="26">
        <f>IF($A4030&lt;=Inputs!$B$13,IF(3&lt;=Inputs!$B$8,IF(Inputs!$B$12&gt;0,MAX(MIN(NORM.INV(RAND(),LOOKUP(R4030,Inputs!$J$6:$J$9,Inputs!$G$6:$G$9),LOOKUP(R4030,Inputs!$J$6:$J$9,Inputs!$H$6:$H$9)),Inputs!$B$12),-Inputs!$B$12),NORM.INV(RAND(),LOOKUP(R4030,Inputs!$J$6:$J$9,Inputs!$G$6:$G$9),LOOKUP(R4030,Inputs!$J$6:$J$9,Inputs!$H$6:$H$9))),0),"" )</f>
        <v/>
      </c>
      <c r="I4030" s="26">
        <f>IF($A4030&lt;=Inputs!$B$13,IF(4&lt;=Inputs!$B$8,IF(Inputs!$B$12&gt;0,MAX(MIN(NORM.INV(RAND(),LOOKUP(S4030,Inputs!$J$6:$J$9,Inputs!$G$6:$G$9),LOOKUP(S4030,Inputs!$J$6:$J$9,Inputs!$H$6:$H$9)),Inputs!$B$12),-Inputs!$B$12),NORM.INV(RAND(),LOOKUP(S4030,Inputs!$J$6:$J$9,Inputs!$G$6:$G$9),LOOKUP(S4030,Inputs!$J$6:$J$9,Inputs!$H$6:$H$9))),0),"" )</f>
        <v/>
      </c>
      <c r="J4030" s="26">
        <f>IF($A4030&lt;=Inputs!$B$13,IF(5&lt;=Inputs!$B$8,IF(Inputs!$B$12&gt;0,MAX(MIN(NORM.INV(RAND(),LOOKUP(T4030,Inputs!$J$6:$J$9,Inputs!$G$6:$G$9),LOOKUP(T4030,Inputs!$J$6:$J$9,Inputs!$H$6:$H$9)),Inputs!$B$12),-Inputs!$B$12),NORM.INV(RAND(),LOOKUP(T4030,Inputs!$J$6:$J$9,Inputs!$G$6:$G$9),LOOKUP(T4030,Inputs!$J$6:$J$9,Inputs!$H$6:$H$9))),0),"" )</f>
        <v/>
      </c>
      <c r="K4030" s="26">
        <f>IF($A4030&lt;=Inputs!$B$13,IF(6&lt;=Inputs!$B$8,IF(Inputs!$B$12&gt;0,MAX(MIN(NORM.INV(RAND(),LOOKUP(U4030,Inputs!$J$6:$J$9,Inputs!$G$6:$G$9),LOOKUP(U4030,Inputs!$J$6:$J$9,Inputs!$H$6:$H$9)),Inputs!$B$12),-Inputs!$B$12),NORM.INV(RAND(),LOOKUP(U4030,Inputs!$J$6:$J$9,Inputs!$G$6:$G$9),LOOKUP(U4030,Inputs!$J$6:$J$9,Inputs!$H$6:$H$9))),0),"" )</f>
        <v/>
      </c>
      <c r="L4030" s="26">
        <f>IF($A4030&lt;=Inputs!$B$13,IF(7&lt;=Inputs!$B$8,IF(Inputs!$B$12&gt;0,MAX(MIN(NORM.INV(RAND(),LOOKUP(V4030,Inputs!$J$6:$J$9,Inputs!$G$6:$G$9),LOOKUP(V4030,Inputs!$J$6:$J$9,Inputs!$H$6:$H$9)),Inputs!$B$12),-Inputs!$B$12),NORM.INV(RAND(),LOOKUP(V4030,Inputs!$J$6:$J$9,Inputs!$G$6:$G$9),LOOKUP(V4030,Inputs!$J$6:$J$9,Inputs!$H$6:$H$9))),0),"" )</f>
        <v/>
      </c>
      <c r="M4030" s="26">
        <f>IF($A4030&lt;=Inputs!$B$13,IF(8&lt;=Inputs!$B$8,IF(Inputs!$B$12&gt;0,MAX(MIN(NORM.INV(RAND(),LOOKUP(W4030,Inputs!$J$6:$J$9,Inputs!$G$6:$G$9),LOOKUP(W4030,Inputs!$J$6:$J$9,Inputs!$H$6:$H$9)),Inputs!$B$12),-Inputs!$B$12),NORM.INV(RAND(),LOOKUP(W4030,Inputs!$J$6:$J$9,Inputs!$G$6:$G$9),LOOKUP(W4030,Inputs!$J$6:$J$9,Inputs!$H$6:$H$9))),0),"" )</f>
        <v/>
      </c>
      <c r="N4030" s="26">
        <f>IF($A4030&lt;=Inputs!$B$13,IF(9&lt;=Inputs!$B$8,IF(Inputs!$B$12&gt;0,MAX(MIN(NORM.INV(RAND(),LOOKUP(X4030,Inputs!$J$6:$J$9,Inputs!$G$6:$G$9),LOOKUP(X4030,Inputs!$J$6:$J$9,Inputs!$H$6:$H$9)),Inputs!$B$12),-Inputs!$B$12),NORM.INV(RAND(),LOOKUP(X4030,Inputs!$J$6:$J$9,Inputs!$G$6:$G$9),LOOKUP(X4030,Inputs!$J$6:$J$9,Inputs!$H$6:$H$9))),0),"" )</f>
        <v/>
      </c>
      <c r="O4030" s="26">
        <f>IF($A4030&lt;=Inputs!$B$13,IF(10&lt;=Inputs!$B$8,IF(Inputs!$B$12&gt;0,MAX(MIN(NORM.INV(RAND(),LOOKUP(Y4030,Inputs!$J$6:$J$9,Inputs!$G$6:$G$9),LOOKUP(Y4030,Inputs!$J$6:$J$9,Inputs!$H$6:$H$9)),Inputs!$B$12),-Inputs!$B$12),NORM.INV(RAND(),LOOKUP(Y4030,Inputs!$J$6:$J$9,Inputs!$G$6:$G$9),LOOKUP(Y4030,Inputs!$J$6:$J$9,Inputs!$H$6:$H$9))),0),"" )</f>
        <v/>
      </c>
      <c r="P4030" s="31">
        <f>IF($A4030&lt;=Inputs!$B$13,RAND(),"")</f>
        <v/>
      </c>
      <c r="Q4030" s="31">
        <f>IF($A4030&lt;=Inputs!$B$13,RAND(),"")</f>
        <v/>
      </c>
      <c r="R4030" s="31">
        <f>IF($A4030&lt;=Inputs!$B$13,RAND(),"")</f>
        <v/>
      </c>
      <c r="S4030" s="31">
        <f>IF($A4030&lt;=Inputs!$B$13,RAND(),"")</f>
        <v/>
      </c>
      <c r="T4030" s="31">
        <f>IF($A4030&lt;=Inputs!$B$13,RAND(),"")</f>
        <v/>
      </c>
      <c r="U4030" s="31">
        <f>IF($A4030&lt;=Inputs!$B$13,RAND(),"")</f>
        <v/>
      </c>
      <c r="V4030" s="31">
        <f>IF($A4030&lt;=Inputs!$B$13,RAND(),"")</f>
        <v/>
      </c>
      <c r="W4030" s="31">
        <f>IF($A4030&lt;=Inputs!$B$13,RAND(),"")</f>
        <v/>
      </c>
      <c r="X4030" s="31">
        <f>IF($A4030&lt;=Inputs!$B$13,RAND(),"")</f>
        <v/>
      </c>
      <c r="Y4030" s="31">
        <f>IF($A4030&lt;=Inputs!$B$13,RAND(),"")</f>
        <v/>
      </c>
    </row>
    <row r="4031">
      <c r="A4031" t="n">
        <v>4026</v>
      </c>
      <c r="B4031" s="26">
        <f>IF($A4031&lt;=Inputs!$B$13,IF(Inputs!$B$8&gt;0,SUM(F4031:O4031)/Inputs!$B$8,0),"")</f>
        <v/>
      </c>
      <c r="C4031" s="27">
        <f>IF($A4031&lt;=Inputs!$B$13,B4031/100,"")</f>
        <v/>
      </c>
      <c r="D4031" s="28">
        <f>IF($A4031&lt;=Inputs!$B$13,C4031*Inputs!$B$7,"")</f>
        <v/>
      </c>
      <c r="E4031" s="29">
        <f>IF($A4031&lt;=Inputs!$B$13,IF(D4031&gt;0,1,0),"")</f>
        <v/>
      </c>
      <c r="F4031" s="26">
        <f>IF($A4031&lt;=Inputs!$B$13,IF(1&lt;=Inputs!$B$8,IF(Inputs!$B$12&gt;0,MAX(MIN(NORM.INV(RAND(),LOOKUP(P4031,Inputs!$J$6:$J$9,Inputs!$G$6:$G$9),LOOKUP(P4031,Inputs!$J$6:$J$9,Inputs!$H$6:$H$9)),Inputs!$B$12),-Inputs!$B$12),NORM.INV(RAND(),LOOKUP(P4031,Inputs!$J$6:$J$9,Inputs!$G$6:$G$9),LOOKUP(P4031,Inputs!$J$6:$J$9,Inputs!$H$6:$H$9))),0),"" )</f>
        <v/>
      </c>
      <c r="G4031" s="26">
        <f>IF($A4031&lt;=Inputs!$B$13,IF(2&lt;=Inputs!$B$8,IF(Inputs!$B$12&gt;0,MAX(MIN(NORM.INV(RAND(),LOOKUP(Q4031,Inputs!$J$6:$J$9,Inputs!$G$6:$G$9),LOOKUP(Q4031,Inputs!$J$6:$J$9,Inputs!$H$6:$H$9)),Inputs!$B$12),-Inputs!$B$12),NORM.INV(RAND(),LOOKUP(Q4031,Inputs!$J$6:$J$9,Inputs!$G$6:$G$9),LOOKUP(Q4031,Inputs!$J$6:$J$9,Inputs!$H$6:$H$9))),0),"" )</f>
        <v/>
      </c>
      <c r="H4031" s="26">
        <f>IF($A4031&lt;=Inputs!$B$13,IF(3&lt;=Inputs!$B$8,IF(Inputs!$B$12&gt;0,MAX(MIN(NORM.INV(RAND(),LOOKUP(R4031,Inputs!$J$6:$J$9,Inputs!$G$6:$G$9),LOOKUP(R4031,Inputs!$J$6:$J$9,Inputs!$H$6:$H$9)),Inputs!$B$12),-Inputs!$B$12),NORM.INV(RAND(),LOOKUP(R4031,Inputs!$J$6:$J$9,Inputs!$G$6:$G$9),LOOKUP(R4031,Inputs!$J$6:$J$9,Inputs!$H$6:$H$9))),0),"" )</f>
        <v/>
      </c>
      <c r="I4031" s="26">
        <f>IF($A4031&lt;=Inputs!$B$13,IF(4&lt;=Inputs!$B$8,IF(Inputs!$B$12&gt;0,MAX(MIN(NORM.INV(RAND(),LOOKUP(S4031,Inputs!$J$6:$J$9,Inputs!$G$6:$G$9),LOOKUP(S4031,Inputs!$J$6:$J$9,Inputs!$H$6:$H$9)),Inputs!$B$12),-Inputs!$B$12),NORM.INV(RAND(),LOOKUP(S4031,Inputs!$J$6:$J$9,Inputs!$G$6:$G$9),LOOKUP(S4031,Inputs!$J$6:$J$9,Inputs!$H$6:$H$9))),0),"" )</f>
        <v/>
      </c>
      <c r="J4031" s="26">
        <f>IF($A4031&lt;=Inputs!$B$13,IF(5&lt;=Inputs!$B$8,IF(Inputs!$B$12&gt;0,MAX(MIN(NORM.INV(RAND(),LOOKUP(T4031,Inputs!$J$6:$J$9,Inputs!$G$6:$G$9),LOOKUP(T4031,Inputs!$J$6:$J$9,Inputs!$H$6:$H$9)),Inputs!$B$12),-Inputs!$B$12),NORM.INV(RAND(),LOOKUP(T4031,Inputs!$J$6:$J$9,Inputs!$G$6:$G$9),LOOKUP(T4031,Inputs!$J$6:$J$9,Inputs!$H$6:$H$9))),0),"" )</f>
        <v/>
      </c>
      <c r="K4031" s="26">
        <f>IF($A4031&lt;=Inputs!$B$13,IF(6&lt;=Inputs!$B$8,IF(Inputs!$B$12&gt;0,MAX(MIN(NORM.INV(RAND(),LOOKUP(U4031,Inputs!$J$6:$J$9,Inputs!$G$6:$G$9),LOOKUP(U4031,Inputs!$J$6:$J$9,Inputs!$H$6:$H$9)),Inputs!$B$12),-Inputs!$B$12),NORM.INV(RAND(),LOOKUP(U4031,Inputs!$J$6:$J$9,Inputs!$G$6:$G$9),LOOKUP(U4031,Inputs!$J$6:$J$9,Inputs!$H$6:$H$9))),0),"" )</f>
        <v/>
      </c>
      <c r="L4031" s="26">
        <f>IF($A4031&lt;=Inputs!$B$13,IF(7&lt;=Inputs!$B$8,IF(Inputs!$B$12&gt;0,MAX(MIN(NORM.INV(RAND(),LOOKUP(V4031,Inputs!$J$6:$J$9,Inputs!$G$6:$G$9),LOOKUP(V4031,Inputs!$J$6:$J$9,Inputs!$H$6:$H$9)),Inputs!$B$12),-Inputs!$B$12),NORM.INV(RAND(),LOOKUP(V4031,Inputs!$J$6:$J$9,Inputs!$G$6:$G$9),LOOKUP(V4031,Inputs!$J$6:$J$9,Inputs!$H$6:$H$9))),0),"" )</f>
        <v/>
      </c>
      <c r="M4031" s="26">
        <f>IF($A4031&lt;=Inputs!$B$13,IF(8&lt;=Inputs!$B$8,IF(Inputs!$B$12&gt;0,MAX(MIN(NORM.INV(RAND(),LOOKUP(W4031,Inputs!$J$6:$J$9,Inputs!$G$6:$G$9),LOOKUP(W4031,Inputs!$J$6:$J$9,Inputs!$H$6:$H$9)),Inputs!$B$12),-Inputs!$B$12),NORM.INV(RAND(),LOOKUP(W4031,Inputs!$J$6:$J$9,Inputs!$G$6:$G$9),LOOKUP(W4031,Inputs!$J$6:$J$9,Inputs!$H$6:$H$9))),0),"" )</f>
        <v/>
      </c>
      <c r="N4031" s="26">
        <f>IF($A4031&lt;=Inputs!$B$13,IF(9&lt;=Inputs!$B$8,IF(Inputs!$B$12&gt;0,MAX(MIN(NORM.INV(RAND(),LOOKUP(X4031,Inputs!$J$6:$J$9,Inputs!$G$6:$G$9),LOOKUP(X4031,Inputs!$J$6:$J$9,Inputs!$H$6:$H$9)),Inputs!$B$12),-Inputs!$B$12),NORM.INV(RAND(),LOOKUP(X4031,Inputs!$J$6:$J$9,Inputs!$G$6:$G$9),LOOKUP(X4031,Inputs!$J$6:$J$9,Inputs!$H$6:$H$9))),0),"" )</f>
        <v/>
      </c>
      <c r="O4031" s="26">
        <f>IF($A4031&lt;=Inputs!$B$13,IF(10&lt;=Inputs!$B$8,IF(Inputs!$B$12&gt;0,MAX(MIN(NORM.INV(RAND(),LOOKUP(Y4031,Inputs!$J$6:$J$9,Inputs!$G$6:$G$9),LOOKUP(Y4031,Inputs!$J$6:$J$9,Inputs!$H$6:$H$9)),Inputs!$B$12),-Inputs!$B$12),NORM.INV(RAND(),LOOKUP(Y4031,Inputs!$J$6:$J$9,Inputs!$G$6:$G$9),LOOKUP(Y4031,Inputs!$J$6:$J$9,Inputs!$H$6:$H$9))),0),"" )</f>
        <v/>
      </c>
      <c r="P4031" s="31">
        <f>IF($A4031&lt;=Inputs!$B$13,RAND(),"")</f>
        <v/>
      </c>
      <c r="Q4031" s="31">
        <f>IF($A4031&lt;=Inputs!$B$13,RAND(),"")</f>
        <v/>
      </c>
      <c r="R4031" s="31">
        <f>IF($A4031&lt;=Inputs!$B$13,RAND(),"")</f>
        <v/>
      </c>
      <c r="S4031" s="31">
        <f>IF($A4031&lt;=Inputs!$B$13,RAND(),"")</f>
        <v/>
      </c>
      <c r="T4031" s="31">
        <f>IF($A4031&lt;=Inputs!$B$13,RAND(),"")</f>
        <v/>
      </c>
      <c r="U4031" s="31">
        <f>IF($A4031&lt;=Inputs!$B$13,RAND(),"")</f>
        <v/>
      </c>
      <c r="V4031" s="31">
        <f>IF($A4031&lt;=Inputs!$B$13,RAND(),"")</f>
        <v/>
      </c>
      <c r="W4031" s="31">
        <f>IF($A4031&lt;=Inputs!$B$13,RAND(),"")</f>
        <v/>
      </c>
      <c r="X4031" s="31">
        <f>IF($A4031&lt;=Inputs!$B$13,RAND(),"")</f>
        <v/>
      </c>
      <c r="Y4031" s="31">
        <f>IF($A4031&lt;=Inputs!$B$13,RAND(),"")</f>
        <v/>
      </c>
    </row>
    <row r="4032">
      <c r="A4032" t="n">
        <v>4027</v>
      </c>
      <c r="B4032" s="26">
        <f>IF($A4032&lt;=Inputs!$B$13,IF(Inputs!$B$8&gt;0,SUM(F4032:O4032)/Inputs!$B$8,0),"")</f>
        <v/>
      </c>
      <c r="C4032" s="27">
        <f>IF($A4032&lt;=Inputs!$B$13,B4032/100,"")</f>
        <v/>
      </c>
      <c r="D4032" s="28">
        <f>IF($A4032&lt;=Inputs!$B$13,C4032*Inputs!$B$7,"")</f>
        <v/>
      </c>
      <c r="E4032" s="29">
        <f>IF($A4032&lt;=Inputs!$B$13,IF(D4032&gt;0,1,0),"")</f>
        <v/>
      </c>
      <c r="F4032" s="26">
        <f>IF($A4032&lt;=Inputs!$B$13,IF(1&lt;=Inputs!$B$8,IF(Inputs!$B$12&gt;0,MAX(MIN(NORM.INV(RAND(),LOOKUP(P4032,Inputs!$J$6:$J$9,Inputs!$G$6:$G$9),LOOKUP(P4032,Inputs!$J$6:$J$9,Inputs!$H$6:$H$9)),Inputs!$B$12),-Inputs!$B$12),NORM.INV(RAND(),LOOKUP(P4032,Inputs!$J$6:$J$9,Inputs!$G$6:$G$9),LOOKUP(P4032,Inputs!$J$6:$J$9,Inputs!$H$6:$H$9))),0),"" )</f>
        <v/>
      </c>
      <c r="G4032" s="26">
        <f>IF($A4032&lt;=Inputs!$B$13,IF(2&lt;=Inputs!$B$8,IF(Inputs!$B$12&gt;0,MAX(MIN(NORM.INV(RAND(),LOOKUP(Q4032,Inputs!$J$6:$J$9,Inputs!$G$6:$G$9),LOOKUP(Q4032,Inputs!$J$6:$J$9,Inputs!$H$6:$H$9)),Inputs!$B$12),-Inputs!$B$12),NORM.INV(RAND(),LOOKUP(Q4032,Inputs!$J$6:$J$9,Inputs!$G$6:$G$9),LOOKUP(Q4032,Inputs!$J$6:$J$9,Inputs!$H$6:$H$9))),0),"" )</f>
        <v/>
      </c>
      <c r="H4032" s="26">
        <f>IF($A4032&lt;=Inputs!$B$13,IF(3&lt;=Inputs!$B$8,IF(Inputs!$B$12&gt;0,MAX(MIN(NORM.INV(RAND(),LOOKUP(R4032,Inputs!$J$6:$J$9,Inputs!$G$6:$G$9),LOOKUP(R4032,Inputs!$J$6:$J$9,Inputs!$H$6:$H$9)),Inputs!$B$12),-Inputs!$B$12),NORM.INV(RAND(),LOOKUP(R4032,Inputs!$J$6:$J$9,Inputs!$G$6:$G$9),LOOKUP(R4032,Inputs!$J$6:$J$9,Inputs!$H$6:$H$9))),0),"" )</f>
        <v/>
      </c>
      <c r="I4032" s="26">
        <f>IF($A4032&lt;=Inputs!$B$13,IF(4&lt;=Inputs!$B$8,IF(Inputs!$B$12&gt;0,MAX(MIN(NORM.INV(RAND(),LOOKUP(S4032,Inputs!$J$6:$J$9,Inputs!$G$6:$G$9),LOOKUP(S4032,Inputs!$J$6:$J$9,Inputs!$H$6:$H$9)),Inputs!$B$12),-Inputs!$B$12),NORM.INV(RAND(),LOOKUP(S4032,Inputs!$J$6:$J$9,Inputs!$G$6:$G$9),LOOKUP(S4032,Inputs!$J$6:$J$9,Inputs!$H$6:$H$9))),0),"" )</f>
        <v/>
      </c>
      <c r="J4032" s="26">
        <f>IF($A4032&lt;=Inputs!$B$13,IF(5&lt;=Inputs!$B$8,IF(Inputs!$B$12&gt;0,MAX(MIN(NORM.INV(RAND(),LOOKUP(T4032,Inputs!$J$6:$J$9,Inputs!$G$6:$G$9),LOOKUP(T4032,Inputs!$J$6:$J$9,Inputs!$H$6:$H$9)),Inputs!$B$12),-Inputs!$B$12),NORM.INV(RAND(),LOOKUP(T4032,Inputs!$J$6:$J$9,Inputs!$G$6:$G$9),LOOKUP(T4032,Inputs!$J$6:$J$9,Inputs!$H$6:$H$9))),0),"" )</f>
        <v/>
      </c>
      <c r="K4032" s="26">
        <f>IF($A4032&lt;=Inputs!$B$13,IF(6&lt;=Inputs!$B$8,IF(Inputs!$B$12&gt;0,MAX(MIN(NORM.INV(RAND(),LOOKUP(U4032,Inputs!$J$6:$J$9,Inputs!$G$6:$G$9),LOOKUP(U4032,Inputs!$J$6:$J$9,Inputs!$H$6:$H$9)),Inputs!$B$12),-Inputs!$B$12),NORM.INV(RAND(),LOOKUP(U4032,Inputs!$J$6:$J$9,Inputs!$G$6:$G$9),LOOKUP(U4032,Inputs!$J$6:$J$9,Inputs!$H$6:$H$9))),0),"" )</f>
        <v/>
      </c>
      <c r="L4032" s="26">
        <f>IF($A4032&lt;=Inputs!$B$13,IF(7&lt;=Inputs!$B$8,IF(Inputs!$B$12&gt;0,MAX(MIN(NORM.INV(RAND(),LOOKUP(V4032,Inputs!$J$6:$J$9,Inputs!$G$6:$G$9),LOOKUP(V4032,Inputs!$J$6:$J$9,Inputs!$H$6:$H$9)),Inputs!$B$12),-Inputs!$B$12),NORM.INV(RAND(),LOOKUP(V4032,Inputs!$J$6:$J$9,Inputs!$G$6:$G$9),LOOKUP(V4032,Inputs!$J$6:$J$9,Inputs!$H$6:$H$9))),0),"" )</f>
        <v/>
      </c>
      <c r="M4032" s="26">
        <f>IF($A4032&lt;=Inputs!$B$13,IF(8&lt;=Inputs!$B$8,IF(Inputs!$B$12&gt;0,MAX(MIN(NORM.INV(RAND(),LOOKUP(W4032,Inputs!$J$6:$J$9,Inputs!$G$6:$G$9),LOOKUP(W4032,Inputs!$J$6:$J$9,Inputs!$H$6:$H$9)),Inputs!$B$12),-Inputs!$B$12),NORM.INV(RAND(),LOOKUP(W4032,Inputs!$J$6:$J$9,Inputs!$G$6:$G$9),LOOKUP(W4032,Inputs!$J$6:$J$9,Inputs!$H$6:$H$9))),0),"" )</f>
        <v/>
      </c>
      <c r="N4032" s="26">
        <f>IF($A4032&lt;=Inputs!$B$13,IF(9&lt;=Inputs!$B$8,IF(Inputs!$B$12&gt;0,MAX(MIN(NORM.INV(RAND(),LOOKUP(X4032,Inputs!$J$6:$J$9,Inputs!$G$6:$G$9),LOOKUP(X4032,Inputs!$J$6:$J$9,Inputs!$H$6:$H$9)),Inputs!$B$12),-Inputs!$B$12),NORM.INV(RAND(),LOOKUP(X4032,Inputs!$J$6:$J$9,Inputs!$G$6:$G$9),LOOKUP(X4032,Inputs!$J$6:$J$9,Inputs!$H$6:$H$9))),0),"" )</f>
        <v/>
      </c>
      <c r="O4032" s="26">
        <f>IF($A4032&lt;=Inputs!$B$13,IF(10&lt;=Inputs!$B$8,IF(Inputs!$B$12&gt;0,MAX(MIN(NORM.INV(RAND(),LOOKUP(Y4032,Inputs!$J$6:$J$9,Inputs!$G$6:$G$9),LOOKUP(Y4032,Inputs!$J$6:$J$9,Inputs!$H$6:$H$9)),Inputs!$B$12),-Inputs!$B$12),NORM.INV(RAND(),LOOKUP(Y4032,Inputs!$J$6:$J$9,Inputs!$G$6:$G$9),LOOKUP(Y4032,Inputs!$J$6:$J$9,Inputs!$H$6:$H$9))),0),"" )</f>
        <v/>
      </c>
      <c r="P4032" s="31">
        <f>IF($A4032&lt;=Inputs!$B$13,RAND(),"")</f>
        <v/>
      </c>
      <c r="Q4032" s="31">
        <f>IF($A4032&lt;=Inputs!$B$13,RAND(),"")</f>
        <v/>
      </c>
      <c r="R4032" s="31">
        <f>IF($A4032&lt;=Inputs!$B$13,RAND(),"")</f>
        <v/>
      </c>
      <c r="S4032" s="31">
        <f>IF($A4032&lt;=Inputs!$B$13,RAND(),"")</f>
        <v/>
      </c>
      <c r="T4032" s="31">
        <f>IF($A4032&lt;=Inputs!$B$13,RAND(),"")</f>
        <v/>
      </c>
      <c r="U4032" s="31">
        <f>IF($A4032&lt;=Inputs!$B$13,RAND(),"")</f>
        <v/>
      </c>
      <c r="V4032" s="31">
        <f>IF($A4032&lt;=Inputs!$B$13,RAND(),"")</f>
        <v/>
      </c>
      <c r="W4032" s="31">
        <f>IF($A4032&lt;=Inputs!$B$13,RAND(),"")</f>
        <v/>
      </c>
      <c r="X4032" s="31">
        <f>IF($A4032&lt;=Inputs!$B$13,RAND(),"")</f>
        <v/>
      </c>
      <c r="Y4032" s="31">
        <f>IF($A4032&lt;=Inputs!$B$13,RAND(),"")</f>
        <v/>
      </c>
    </row>
    <row r="4033">
      <c r="A4033" t="n">
        <v>4028</v>
      </c>
      <c r="B4033" s="26">
        <f>IF($A4033&lt;=Inputs!$B$13,IF(Inputs!$B$8&gt;0,SUM(F4033:O4033)/Inputs!$B$8,0),"")</f>
        <v/>
      </c>
      <c r="C4033" s="27">
        <f>IF($A4033&lt;=Inputs!$B$13,B4033/100,"")</f>
        <v/>
      </c>
      <c r="D4033" s="28">
        <f>IF($A4033&lt;=Inputs!$B$13,C4033*Inputs!$B$7,"")</f>
        <v/>
      </c>
      <c r="E4033" s="29">
        <f>IF($A4033&lt;=Inputs!$B$13,IF(D4033&gt;0,1,0),"")</f>
        <v/>
      </c>
      <c r="F4033" s="26">
        <f>IF($A4033&lt;=Inputs!$B$13,IF(1&lt;=Inputs!$B$8,IF(Inputs!$B$12&gt;0,MAX(MIN(NORM.INV(RAND(),LOOKUP(P4033,Inputs!$J$6:$J$9,Inputs!$G$6:$G$9),LOOKUP(P4033,Inputs!$J$6:$J$9,Inputs!$H$6:$H$9)),Inputs!$B$12),-Inputs!$B$12),NORM.INV(RAND(),LOOKUP(P4033,Inputs!$J$6:$J$9,Inputs!$G$6:$G$9),LOOKUP(P4033,Inputs!$J$6:$J$9,Inputs!$H$6:$H$9))),0),"" )</f>
        <v/>
      </c>
      <c r="G4033" s="26">
        <f>IF($A4033&lt;=Inputs!$B$13,IF(2&lt;=Inputs!$B$8,IF(Inputs!$B$12&gt;0,MAX(MIN(NORM.INV(RAND(),LOOKUP(Q4033,Inputs!$J$6:$J$9,Inputs!$G$6:$G$9),LOOKUP(Q4033,Inputs!$J$6:$J$9,Inputs!$H$6:$H$9)),Inputs!$B$12),-Inputs!$B$12),NORM.INV(RAND(),LOOKUP(Q4033,Inputs!$J$6:$J$9,Inputs!$G$6:$G$9),LOOKUP(Q4033,Inputs!$J$6:$J$9,Inputs!$H$6:$H$9))),0),"" )</f>
        <v/>
      </c>
      <c r="H4033" s="26">
        <f>IF($A4033&lt;=Inputs!$B$13,IF(3&lt;=Inputs!$B$8,IF(Inputs!$B$12&gt;0,MAX(MIN(NORM.INV(RAND(),LOOKUP(R4033,Inputs!$J$6:$J$9,Inputs!$G$6:$G$9),LOOKUP(R4033,Inputs!$J$6:$J$9,Inputs!$H$6:$H$9)),Inputs!$B$12),-Inputs!$B$12),NORM.INV(RAND(),LOOKUP(R4033,Inputs!$J$6:$J$9,Inputs!$G$6:$G$9),LOOKUP(R4033,Inputs!$J$6:$J$9,Inputs!$H$6:$H$9))),0),"" )</f>
        <v/>
      </c>
      <c r="I4033" s="26">
        <f>IF($A4033&lt;=Inputs!$B$13,IF(4&lt;=Inputs!$B$8,IF(Inputs!$B$12&gt;0,MAX(MIN(NORM.INV(RAND(),LOOKUP(S4033,Inputs!$J$6:$J$9,Inputs!$G$6:$G$9),LOOKUP(S4033,Inputs!$J$6:$J$9,Inputs!$H$6:$H$9)),Inputs!$B$12),-Inputs!$B$12),NORM.INV(RAND(),LOOKUP(S4033,Inputs!$J$6:$J$9,Inputs!$G$6:$G$9),LOOKUP(S4033,Inputs!$J$6:$J$9,Inputs!$H$6:$H$9))),0),"" )</f>
        <v/>
      </c>
      <c r="J4033" s="26">
        <f>IF($A4033&lt;=Inputs!$B$13,IF(5&lt;=Inputs!$B$8,IF(Inputs!$B$12&gt;0,MAX(MIN(NORM.INV(RAND(),LOOKUP(T4033,Inputs!$J$6:$J$9,Inputs!$G$6:$G$9),LOOKUP(T4033,Inputs!$J$6:$J$9,Inputs!$H$6:$H$9)),Inputs!$B$12),-Inputs!$B$12),NORM.INV(RAND(),LOOKUP(T4033,Inputs!$J$6:$J$9,Inputs!$G$6:$G$9),LOOKUP(T4033,Inputs!$J$6:$J$9,Inputs!$H$6:$H$9))),0),"" )</f>
        <v/>
      </c>
      <c r="K4033" s="26">
        <f>IF($A4033&lt;=Inputs!$B$13,IF(6&lt;=Inputs!$B$8,IF(Inputs!$B$12&gt;0,MAX(MIN(NORM.INV(RAND(),LOOKUP(U4033,Inputs!$J$6:$J$9,Inputs!$G$6:$G$9),LOOKUP(U4033,Inputs!$J$6:$J$9,Inputs!$H$6:$H$9)),Inputs!$B$12),-Inputs!$B$12),NORM.INV(RAND(),LOOKUP(U4033,Inputs!$J$6:$J$9,Inputs!$G$6:$G$9),LOOKUP(U4033,Inputs!$J$6:$J$9,Inputs!$H$6:$H$9))),0),"" )</f>
        <v/>
      </c>
      <c r="L4033" s="26">
        <f>IF($A4033&lt;=Inputs!$B$13,IF(7&lt;=Inputs!$B$8,IF(Inputs!$B$12&gt;0,MAX(MIN(NORM.INV(RAND(),LOOKUP(V4033,Inputs!$J$6:$J$9,Inputs!$G$6:$G$9),LOOKUP(V4033,Inputs!$J$6:$J$9,Inputs!$H$6:$H$9)),Inputs!$B$12),-Inputs!$B$12),NORM.INV(RAND(),LOOKUP(V4033,Inputs!$J$6:$J$9,Inputs!$G$6:$G$9),LOOKUP(V4033,Inputs!$J$6:$J$9,Inputs!$H$6:$H$9))),0),"" )</f>
        <v/>
      </c>
      <c r="M4033" s="26">
        <f>IF($A4033&lt;=Inputs!$B$13,IF(8&lt;=Inputs!$B$8,IF(Inputs!$B$12&gt;0,MAX(MIN(NORM.INV(RAND(),LOOKUP(W4033,Inputs!$J$6:$J$9,Inputs!$G$6:$G$9),LOOKUP(W4033,Inputs!$J$6:$J$9,Inputs!$H$6:$H$9)),Inputs!$B$12),-Inputs!$B$12),NORM.INV(RAND(),LOOKUP(W4033,Inputs!$J$6:$J$9,Inputs!$G$6:$G$9),LOOKUP(W4033,Inputs!$J$6:$J$9,Inputs!$H$6:$H$9))),0),"" )</f>
        <v/>
      </c>
      <c r="N4033" s="26">
        <f>IF($A4033&lt;=Inputs!$B$13,IF(9&lt;=Inputs!$B$8,IF(Inputs!$B$12&gt;0,MAX(MIN(NORM.INV(RAND(),LOOKUP(X4033,Inputs!$J$6:$J$9,Inputs!$G$6:$G$9),LOOKUP(X4033,Inputs!$J$6:$J$9,Inputs!$H$6:$H$9)),Inputs!$B$12),-Inputs!$B$12),NORM.INV(RAND(),LOOKUP(X4033,Inputs!$J$6:$J$9,Inputs!$G$6:$G$9),LOOKUP(X4033,Inputs!$J$6:$J$9,Inputs!$H$6:$H$9))),0),"" )</f>
        <v/>
      </c>
      <c r="O4033" s="26">
        <f>IF($A4033&lt;=Inputs!$B$13,IF(10&lt;=Inputs!$B$8,IF(Inputs!$B$12&gt;0,MAX(MIN(NORM.INV(RAND(),LOOKUP(Y4033,Inputs!$J$6:$J$9,Inputs!$G$6:$G$9),LOOKUP(Y4033,Inputs!$J$6:$J$9,Inputs!$H$6:$H$9)),Inputs!$B$12),-Inputs!$B$12),NORM.INV(RAND(),LOOKUP(Y4033,Inputs!$J$6:$J$9,Inputs!$G$6:$G$9),LOOKUP(Y4033,Inputs!$J$6:$J$9,Inputs!$H$6:$H$9))),0),"" )</f>
        <v/>
      </c>
      <c r="P4033" s="31">
        <f>IF($A4033&lt;=Inputs!$B$13,RAND(),"")</f>
        <v/>
      </c>
      <c r="Q4033" s="31">
        <f>IF($A4033&lt;=Inputs!$B$13,RAND(),"")</f>
        <v/>
      </c>
      <c r="R4033" s="31">
        <f>IF($A4033&lt;=Inputs!$B$13,RAND(),"")</f>
        <v/>
      </c>
      <c r="S4033" s="31">
        <f>IF($A4033&lt;=Inputs!$B$13,RAND(),"")</f>
        <v/>
      </c>
      <c r="T4033" s="31">
        <f>IF($A4033&lt;=Inputs!$B$13,RAND(),"")</f>
        <v/>
      </c>
      <c r="U4033" s="31">
        <f>IF($A4033&lt;=Inputs!$B$13,RAND(),"")</f>
        <v/>
      </c>
      <c r="V4033" s="31">
        <f>IF($A4033&lt;=Inputs!$B$13,RAND(),"")</f>
        <v/>
      </c>
      <c r="W4033" s="31">
        <f>IF($A4033&lt;=Inputs!$B$13,RAND(),"")</f>
        <v/>
      </c>
      <c r="X4033" s="31">
        <f>IF($A4033&lt;=Inputs!$B$13,RAND(),"")</f>
        <v/>
      </c>
      <c r="Y4033" s="31">
        <f>IF($A4033&lt;=Inputs!$B$13,RAND(),"")</f>
        <v/>
      </c>
    </row>
    <row r="4034">
      <c r="A4034" t="n">
        <v>4029</v>
      </c>
      <c r="B4034" s="26">
        <f>IF($A4034&lt;=Inputs!$B$13,IF(Inputs!$B$8&gt;0,SUM(F4034:O4034)/Inputs!$B$8,0),"")</f>
        <v/>
      </c>
      <c r="C4034" s="27">
        <f>IF($A4034&lt;=Inputs!$B$13,B4034/100,"")</f>
        <v/>
      </c>
      <c r="D4034" s="28">
        <f>IF($A4034&lt;=Inputs!$B$13,C4034*Inputs!$B$7,"")</f>
        <v/>
      </c>
      <c r="E4034" s="29">
        <f>IF($A4034&lt;=Inputs!$B$13,IF(D4034&gt;0,1,0),"")</f>
        <v/>
      </c>
      <c r="F4034" s="26">
        <f>IF($A4034&lt;=Inputs!$B$13,IF(1&lt;=Inputs!$B$8,IF(Inputs!$B$12&gt;0,MAX(MIN(NORM.INV(RAND(),LOOKUP(P4034,Inputs!$J$6:$J$9,Inputs!$G$6:$G$9),LOOKUP(P4034,Inputs!$J$6:$J$9,Inputs!$H$6:$H$9)),Inputs!$B$12),-Inputs!$B$12),NORM.INV(RAND(),LOOKUP(P4034,Inputs!$J$6:$J$9,Inputs!$G$6:$G$9),LOOKUP(P4034,Inputs!$J$6:$J$9,Inputs!$H$6:$H$9))),0),"" )</f>
        <v/>
      </c>
      <c r="G4034" s="26">
        <f>IF($A4034&lt;=Inputs!$B$13,IF(2&lt;=Inputs!$B$8,IF(Inputs!$B$12&gt;0,MAX(MIN(NORM.INV(RAND(),LOOKUP(Q4034,Inputs!$J$6:$J$9,Inputs!$G$6:$G$9),LOOKUP(Q4034,Inputs!$J$6:$J$9,Inputs!$H$6:$H$9)),Inputs!$B$12),-Inputs!$B$12),NORM.INV(RAND(),LOOKUP(Q4034,Inputs!$J$6:$J$9,Inputs!$G$6:$G$9),LOOKUP(Q4034,Inputs!$J$6:$J$9,Inputs!$H$6:$H$9))),0),"" )</f>
        <v/>
      </c>
      <c r="H4034" s="26">
        <f>IF($A4034&lt;=Inputs!$B$13,IF(3&lt;=Inputs!$B$8,IF(Inputs!$B$12&gt;0,MAX(MIN(NORM.INV(RAND(),LOOKUP(R4034,Inputs!$J$6:$J$9,Inputs!$G$6:$G$9),LOOKUP(R4034,Inputs!$J$6:$J$9,Inputs!$H$6:$H$9)),Inputs!$B$12),-Inputs!$B$12),NORM.INV(RAND(),LOOKUP(R4034,Inputs!$J$6:$J$9,Inputs!$G$6:$G$9),LOOKUP(R4034,Inputs!$J$6:$J$9,Inputs!$H$6:$H$9))),0),"" )</f>
        <v/>
      </c>
      <c r="I4034" s="26">
        <f>IF($A4034&lt;=Inputs!$B$13,IF(4&lt;=Inputs!$B$8,IF(Inputs!$B$12&gt;0,MAX(MIN(NORM.INV(RAND(),LOOKUP(S4034,Inputs!$J$6:$J$9,Inputs!$G$6:$G$9),LOOKUP(S4034,Inputs!$J$6:$J$9,Inputs!$H$6:$H$9)),Inputs!$B$12),-Inputs!$B$12),NORM.INV(RAND(),LOOKUP(S4034,Inputs!$J$6:$J$9,Inputs!$G$6:$G$9),LOOKUP(S4034,Inputs!$J$6:$J$9,Inputs!$H$6:$H$9))),0),"" )</f>
        <v/>
      </c>
      <c r="J4034" s="26">
        <f>IF($A4034&lt;=Inputs!$B$13,IF(5&lt;=Inputs!$B$8,IF(Inputs!$B$12&gt;0,MAX(MIN(NORM.INV(RAND(),LOOKUP(T4034,Inputs!$J$6:$J$9,Inputs!$G$6:$G$9),LOOKUP(T4034,Inputs!$J$6:$J$9,Inputs!$H$6:$H$9)),Inputs!$B$12),-Inputs!$B$12),NORM.INV(RAND(),LOOKUP(T4034,Inputs!$J$6:$J$9,Inputs!$G$6:$G$9),LOOKUP(T4034,Inputs!$J$6:$J$9,Inputs!$H$6:$H$9))),0),"" )</f>
        <v/>
      </c>
      <c r="K4034" s="26">
        <f>IF($A4034&lt;=Inputs!$B$13,IF(6&lt;=Inputs!$B$8,IF(Inputs!$B$12&gt;0,MAX(MIN(NORM.INV(RAND(),LOOKUP(U4034,Inputs!$J$6:$J$9,Inputs!$G$6:$G$9),LOOKUP(U4034,Inputs!$J$6:$J$9,Inputs!$H$6:$H$9)),Inputs!$B$12),-Inputs!$B$12),NORM.INV(RAND(),LOOKUP(U4034,Inputs!$J$6:$J$9,Inputs!$G$6:$G$9),LOOKUP(U4034,Inputs!$J$6:$J$9,Inputs!$H$6:$H$9))),0),"" )</f>
        <v/>
      </c>
      <c r="L4034" s="26">
        <f>IF($A4034&lt;=Inputs!$B$13,IF(7&lt;=Inputs!$B$8,IF(Inputs!$B$12&gt;0,MAX(MIN(NORM.INV(RAND(),LOOKUP(V4034,Inputs!$J$6:$J$9,Inputs!$G$6:$G$9),LOOKUP(V4034,Inputs!$J$6:$J$9,Inputs!$H$6:$H$9)),Inputs!$B$12),-Inputs!$B$12),NORM.INV(RAND(),LOOKUP(V4034,Inputs!$J$6:$J$9,Inputs!$G$6:$G$9),LOOKUP(V4034,Inputs!$J$6:$J$9,Inputs!$H$6:$H$9))),0),"" )</f>
        <v/>
      </c>
      <c r="M4034" s="26">
        <f>IF($A4034&lt;=Inputs!$B$13,IF(8&lt;=Inputs!$B$8,IF(Inputs!$B$12&gt;0,MAX(MIN(NORM.INV(RAND(),LOOKUP(W4034,Inputs!$J$6:$J$9,Inputs!$G$6:$G$9),LOOKUP(W4034,Inputs!$J$6:$J$9,Inputs!$H$6:$H$9)),Inputs!$B$12),-Inputs!$B$12),NORM.INV(RAND(),LOOKUP(W4034,Inputs!$J$6:$J$9,Inputs!$G$6:$G$9),LOOKUP(W4034,Inputs!$J$6:$J$9,Inputs!$H$6:$H$9))),0),"" )</f>
        <v/>
      </c>
      <c r="N4034" s="26">
        <f>IF($A4034&lt;=Inputs!$B$13,IF(9&lt;=Inputs!$B$8,IF(Inputs!$B$12&gt;0,MAX(MIN(NORM.INV(RAND(),LOOKUP(X4034,Inputs!$J$6:$J$9,Inputs!$G$6:$G$9),LOOKUP(X4034,Inputs!$J$6:$J$9,Inputs!$H$6:$H$9)),Inputs!$B$12),-Inputs!$B$12),NORM.INV(RAND(),LOOKUP(X4034,Inputs!$J$6:$J$9,Inputs!$G$6:$G$9),LOOKUP(X4034,Inputs!$J$6:$J$9,Inputs!$H$6:$H$9))),0),"" )</f>
        <v/>
      </c>
      <c r="O4034" s="26">
        <f>IF($A4034&lt;=Inputs!$B$13,IF(10&lt;=Inputs!$B$8,IF(Inputs!$B$12&gt;0,MAX(MIN(NORM.INV(RAND(),LOOKUP(Y4034,Inputs!$J$6:$J$9,Inputs!$G$6:$G$9),LOOKUP(Y4034,Inputs!$J$6:$J$9,Inputs!$H$6:$H$9)),Inputs!$B$12),-Inputs!$B$12),NORM.INV(RAND(),LOOKUP(Y4034,Inputs!$J$6:$J$9,Inputs!$G$6:$G$9),LOOKUP(Y4034,Inputs!$J$6:$J$9,Inputs!$H$6:$H$9))),0),"" )</f>
        <v/>
      </c>
      <c r="P4034" s="31">
        <f>IF($A4034&lt;=Inputs!$B$13,RAND(),"")</f>
        <v/>
      </c>
      <c r="Q4034" s="31">
        <f>IF($A4034&lt;=Inputs!$B$13,RAND(),"")</f>
        <v/>
      </c>
      <c r="R4034" s="31">
        <f>IF($A4034&lt;=Inputs!$B$13,RAND(),"")</f>
        <v/>
      </c>
      <c r="S4034" s="31">
        <f>IF($A4034&lt;=Inputs!$B$13,RAND(),"")</f>
        <v/>
      </c>
      <c r="T4034" s="31">
        <f>IF($A4034&lt;=Inputs!$B$13,RAND(),"")</f>
        <v/>
      </c>
      <c r="U4034" s="31">
        <f>IF($A4034&lt;=Inputs!$B$13,RAND(),"")</f>
        <v/>
      </c>
      <c r="V4034" s="31">
        <f>IF($A4034&lt;=Inputs!$B$13,RAND(),"")</f>
        <v/>
      </c>
      <c r="W4034" s="31">
        <f>IF($A4034&lt;=Inputs!$B$13,RAND(),"")</f>
        <v/>
      </c>
      <c r="X4034" s="31">
        <f>IF($A4034&lt;=Inputs!$B$13,RAND(),"")</f>
        <v/>
      </c>
      <c r="Y4034" s="31">
        <f>IF($A4034&lt;=Inputs!$B$13,RAND(),"")</f>
        <v/>
      </c>
    </row>
    <row r="4035">
      <c r="A4035" t="n">
        <v>4030</v>
      </c>
      <c r="B4035" s="26">
        <f>IF($A4035&lt;=Inputs!$B$13,IF(Inputs!$B$8&gt;0,SUM(F4035:O4035)/Inputs!$B$8,0),"")</f>
        <v/>
      </c>
      <c r="C4035" s="27">
        <f>IF($A4035&lt;=Inputs!$B$13,B4035/100,"")</f>
        <v/>
      </c>
      <c r="D4035" s="28">
        <f>IF($A4035&lt;=Inputs!$B$13,C4035*Inputs!$B$7,"")</f>
        <v/>
      </c>
      <c r="E4035" s="29">
        <f>IF($A4035&lt;=Inputs!$B$13,IF(D4035&gt;0,1,0),"")</f>
        <v/>
      </c>
      <c r="F4035" s="26">
        <f>IF($A4035&lt;=Inputs!$B$13,IF(1&lt;=Inputs!$B$8,IF(Inputs!$B$12&gt;0,MAX(MIN(NORM.INV(RAND(),LOOKUP(P4035,Inputs!$J$6:$J$9,Inputs!$G$6:$G$9),LOOKUP(P4035,Inputs!$J$6:$J$9,Inputs!$H$6:$H$9)),Inputs!$B$12),-Inputs!$B$12),NORM.INV(RAND(),LOOKUP(P4035,Inputs!$J$6:$J$9,Inputs!$G$6:$G$9),LOOKUP(P4035,Inputs!$J$6:$J$9,Inputs!$H$6:$H$9))),0),"" )</f>
        <v/>
      </c>
      <c r="G4035" s="26">
        <f>IF($A4035&lt;=Inputs!$B$13,IF(2&lt;=Inputs!$B$8,IF(Inputs!$B$12&gt;0,MAX(MIN(NORM.INV(RAND(),LOOKUP(Q4035,Inputs!$J$6:$J$9,Inputs!$G$6:$G$9),LOOKUP(Q4035,Inputs!$J$6:$J$9,Inputs!$H$6:$H$9)),Inputs!$B$12),-Inputs!$B$12),NORM.INV(RAND(),LOOKUP(Q4035,Inputs!$J$6:$J$9,Inputs!$G$6:$G$9),LOOKUP(Q4035,Inputs!$J$6:$J$9,Inputs!$H$6:$H$9))),0),"" )</f>
        <v/>
      </c>
      <c r="H4035" s="26">
        <f>IF($A4035&lt;=Inputs!$B$13,IF(3&lt;=Inputs!$B$8,IF(Inputs!$B$12&gt;0,MAX(MIN(NORM.INV(RAND(),LOOKUP(R4035,Inputs!$J$6:$J$9,Inputs!$G$6:$G$9),LOOKUP(R4035,Inputs!$J$6:$J$9,Inputs!$H$6:$H$9)),Inputs!$B$12),-Inputs!$B$12),NORM.INV(RAND(),LOOKUP(R4035,Inputs!$J$6:$J$9,Inputs!$G$6:$G$9),LOOKUP(R4035,Inputs!$J$6:$J$9,Inputs!$H$6:$H$9))),0),"" )</f>
        <v/>
      </c>
      <c r="I4035" s="26">
        <f>IF($A4035&lt;=Inputs!$B$13,IF(4&lt;=Inputs!$B$8,IF(Inputs!$B$12&gt;0,MAX(MIN(NORM.INV(RAND(),LOOKUP(S4035,Inputs!$J$6:$J$9,Inputs!$G$6:$G$9),LOOKUP(S4035,Inputs!$J$6:$J$9,Inputs!$H$6:$H$9)),Inputs!$B$12),-Inputs!$B$12),NORM.INV(RAND(),LOOKUP(S4035,Inputs!$J$6:$J$9,Inputs!$G$6:$G$9),LOOKUP(S4035,Inputs!$J$6:$J$9,Inputs!$H$6:$H$9))),0),"" )</f>
        <v/>
      </c>
      <c r="J4035" s="26">
        <f>IF($A4035&lt;=Inputs!$B$13,IF(5&lt;=Inputs!$B$8,IF(Inputs!$B$12&gt;0,MAX(MIN(NORM.INV(RAND(),LOOKUP(T4035,Inputs!$J$6:$J$9,Inputs!$G$6:$G$9),LOOKUP(T4035,Inputs!$J$6:$J$9,Inputs!$H$6:$H$9)),Inputs!$B$12),-Inputs!$B$12),NORM.INV(RAND(),LOOKUP(T4035,Inputs!$J$6:$J$9,Inputs!$G$6:$G$9),LOOKUP(T4035,Inputs!$J$6:$J$9,Inputs!$H$6:$H$9))),0),"" )</f>
        <v/>
      </c>
      <c r="K4035" s="26">
        <f>IF($A4035&lt;=Inputs!$B$13,IF(6&lt;=Inputs!$B$8,IF(Inputs!$B$12&gt;0,MAX(MIN(NORM.INV(RAND(),LOOKUP(U4035,Inputs!$J$6:$J$9,Inputs!$G$6:$G$9),LOOKUP(U4035,Inputs!$J$6:$J$9,Inputs!$H$6:$H$9)),Inputs!$B$12),-Inputs!$B$12),NORM.INV(RAND(),LOOKUP(U4035,Inputs!$J$6:$J$9,Inputs!$G$6:$G$9),LOOKUP(U4035,Inputs!$J$6:$J$9,Inputs!$H$6:$H$9))),0),"" )</f>
        <v/>
      </c>
      <c r="L4035" s="26">
        <f>IF($A4035&lt;=Inputs!$B$13,IF(7&lt;=Inputs!$B$8,IF(Inputs!$B$12&gt;0,MAX(MIN(NORM.INV(RAND(),LOOKUP(V4035,Inputs!$J$6:$J$9,Inputs!$G$6:$G$9),LOOKUP(V4035,Inputs!$J$6:$J$9,Inputs!$H$6:$H$9)),Inputs!$B$12),-Inputs!$B$12),NORM.INV(RAND(),LOOKUP(V4035,Inputs!$J$6:$J$9,Inputs!$G$6:$G$9),LOOKUP(V4035,Inputs!$J$6:$J$9,Inputs!$H$6:$H$9))),0),"" )</f>
        <v/>
      </c>
      <c r="M4035" s="26">
        <f>IF($A4035&lt;=Inputs!$B$13,IF(8&lt;=Inputs!$B$8,IF(Inputs!$B$12&gt;0,MAX(MIN(NORM.INV(RAND(),LOOKUP(W4035,Inputs!$J$6:$J$9,Inputs!$G$6:$G$9),LOOKUP(W4035,Inputs!$J$6:$J$9,Inputs!$H$6:$H$9)),Inputs!$B$12),-Inputs!$B$12),NORM.INV(RAND(),LOOKUP(W4035,Inputs!$J$6:$J$9,Inputs!$G$6:$G$9),LOOKUP(W4035,Inputs!$J$6:$J$9,Inputs!$H$6:$H$9))),0),"" )</f>
        <v/>
      </c>
      <c r="N4035" s="26">
        <f>IF($A4035&lt;=Inputs!$B$13,IF(9&lt;=Inputs!$B$8,IF(Inputs!$B$12&gt;0,MAX(MIN(NORM.INV(RAND(),LOOKUP(X4035,Inputs!$J$6:$J$9,Inputs!$G$6:$G$9),LOOKUP(X4035,Inputs!$J$6:$J$9,Inputs!$H$6:$H$9)),Inputs!$B$12),-Inputs!$B$12),NORM.INV(RAND(),LOOKUP(X4035,Inputs!$J$6:$J$9,Inputs!$G$6:$G$9),LOOKUP(X4035,Inputs!$J$6:$J$9,Inputs!$H$6:$H$9))),0),"" )</f>
        <v/>
      </c>
      <c r="O4035" s="26">
        <f>IF($A4035&lt;=Inputs!$B$13,IF(10&lt;=Inputs!$B$8,IF(Inputs!$B$12&gt;0,MAX(MIN(NORM.INV(RAND(),LOOKUP(Y4035,Inputs!$J$6:$J$9,Inputs!$G$6:$G$9),LOOKUP(Y4035,Inputs!$J$6:$J$9,Inputs!$H$6:$H$9)),Inputs!$B$12),-Inputs!$B$12),NORM.INV(RAND(),LOOKUP(Y4035,Inputs!$J$6:$J$9,Inputs!$G$6:$G$9),LOOKUP(Y4035,Inputs!$J$6:$J$9,Inputs!$H$6:$H$9))),0),"" )</f>
        <v/>
      </c>
      <c r="P4035" s="31">
        <f>IF($A4035&lt;=Inputs!$B$13,RAND(),"")</f>
        <v/>
      </c>
      <c r="Q4035" s="31">
        <f>IF($A4035&lt;=Inputs!$B$13,RAND(),"")</f>
        <v/>
      </c>
      <c r="R4035" s="31">
        <f>IF($A4035&lt;=Inputs!$B$13,RAND(),"")</f>
        <v/>
      </c>
      <c r="S4035" s="31">
        <f>IF($A4035&lt;=Inputs!$B$13,RAND(),"")</f>
        <v/>
      </c>
      <c r="T4035" s="31">
        <f>IF($A4035&lt;=Inputs!$B$13,RAND(),"")</f>
        <v/>
      </c>
      <c r="U4035" s="31">
        <f>IF($A4035&lt;=Inputs!$B$13,RAND(),"")</f>
        <v/>
      </c>
      <c r="V4035" s="31">
        <f>IF($A4035&lt;=Inputs!$B$13,RAND(),"")</f>
        <v/>
      </c>
      <c r="W4035" s="31">
        <f>IF($A4035&lt;=Inputs!$B$13,RAND(),"")</f>
        <v/>
      </c>
      <c r="X4035" s="31">
        <f>IF($A4035&lt;=Inputs!$B$13,RAND(),"")</f>
        <v/>
      </c>
      <c r="Y4035" s="31">
        <f>IF($A4035&lt;=Inputs!$B$13,RAND(),"")</f>
        <v/>
      </c>
    </row>
    <row r="4036">
      <c r="A4036" t="n">
        <v>4031</v>
      </c>
      <c r="B4036" s="26">
        <f>IF($A4036&lt;=Inputs!$B$13,IF(Inputs!$B$8&gt;0,SUM(F4036:O4036)/Inputs!$B$8,0),"")</f>
        <v/>
      </c>
      <c r="C4036" s="27">
        <f>IF($A4036&lt;=Inputs!$B$13,B4036/100,"")</f>
        <v/>
      </c>
      <c r="D4036" s="28">
        <f>IF($A4036&lt;=Inputs!$B$13,C4036*Inputs!$B$7,"")</f>
        <v/>
      </c>
      <c r="E4036" s="29">
        <f>IF($A4036&lt;=Inputs!$B$13,IF(D4036&gt;0,1,0),"")</f>
        <v/>
      </c>
      <c r="F4036" s="26">
        <f>IF($A4036&lt;=Inputs!$B$13,IF(1&lt;=Inputs!$B$8,IF(Inputs!$B$12&gt;0,MAX(MIN(NORM.INV(RAND(),LOOKUP(P4036,Inputs!$J$6:$J$9,Inputs!$G$6:$G$9),LOOKUP(P4036,Inputs!$J$6:$J$9,Inputs!$H$6:$H$9)),Inputs!$B$12),-Inputs!$B$12),NORM.INV(RAND(),LOOKUP(P4036,Inputs!$J$6:$J$9,Inputs!$G$6:$G$9),LOOKUP(P4036,Inputs!$J$6:$J$9,Inputs!$H$6:$H$9))),0),"" )</f>
        <v/>
      </c>
      <c r="G4036" s="26">
        <f>IF($A4036&lt;=Inputs!$B$13,IF(2&lt;=Inputs!$B$8,IF(Inputs!$B$12&gt;0,MAX(MIN(NORM.INV(RAND(),LOOKUP(Q4036,Inputs!$J$6:$J$9,Inputs!$G$6:$G$9),LOOKUP(Q4036,Inputs!$J$6:$J$9,Inputs!$H$6:$H$9)),Inputs!$B$12),-Inputs!$B$12),NORM.INV(RAND(),LOOKUP(Q4036,Inputs!$J$6:$J$9,Inputs!$G$6:$G$9),LOOKUP(Q4036,Inputs!$J$6:$J$9,Inputs!$H$6:$H$9))),0),"" )</f>
        <v/>
      </c>
      <c r="H4036" s="26">
        <f>IF($A4036&lt;=Inputs!$B$13,IF(3&lt;=Inputs!$B$8,IF(Inputs!$B$12&gt;0,MAX(MIN(NORM.INV(RAND(),LOOKUP(R4036,Inputs!$J$6:$J$9,Inputs!$G$6:$G$9),LOOKUP(R4036,Inputs!$J$6:$J$9,Inputs!$H$6:$H$9)),Inputs!$B$12),-Inputs!$B$12),NORM.INV(RAND(),LOOKUP(R4036,Inputs!$J$6:$J$9,Inputs!$G$6:$G$9),LOOKUP(R4036,Inputs!$J$6:$J$9,Inputs!$H$6:$H$9))),0),"" )</f>
        <v/>
      </c>
      <c r="I4036" s="26">
        <f>IF($A4036&lt;=Inputs!$B$13,IF(4&lt;=Inputs!$B$8,IF(Inputs!$B$12&gt;0,MAX(MIN(NORM.INV(RAND(),LOOKUP(S4036,Inputs!$J$6:$J$9,Inputs!$G$6:$G$9),LOOKUP(S4036,Inputs!$J$6:$J$9,Inputs!$H$6:$H$9)),Inputs!$B$12),-Inputs!$B$12),NORM.INV(RAND(),LOOKUP(S4036,Inputs!$J$6:$J$9,Inputs!$G$6:$G$9),LOOKUP(S4036,Inputs!$J$6:$J$9,Inputs!$H$6:$H$9))),0),"" )</f>
        <v/>
      </c>
      <c r="J4036" s="26">
        <f>IF($A4036&lt;=Inputs!$B$13,IF(5&lt;=Inputs!$B$8,IF(Inputs!$B$12&gt;0,MAX(MIN(NORM.INV(RAND(),LOOKUP(T4036,Inputs!$J$6:$J$9,Inputs!$G$6:$G$9),LOOKUP(T4036,Inputs!$J$6:$J$9,Inputs!$H$6:$H$9)),Inputs!$B$12),-Inputs!$B$12),NORM.INV(RAND(),LOOKUP(T4036,Inputs!$J$6:$J$9,Inputs!$G$6:$G$9),LOOKUP(T4036,Inputs!$J$6:$J$9,Inputs!$H$6:$H$9))),0),"" )</f>
        <v/>
      </c>
      <c r="K4036" s="26">
        <f>IF($A4036&lt;=Inputs!$B$13,IF(6&lt;=Inputs!$B$8,IF(Inputs!$B$12&gt;0,MAX(MIN(NORM.INV(RAND(),LOOKUP(U4036,Inputs!$J$6:$J$9,Inputs!$G$6:$G$9),LOOKUP(U4036,Inputs!$J$6:$J$9,Inputs!$H$6:$H$9)),Inputs!$B$12),-Inputs!$B$12),NORM.INV(RAND(),LOOKUP(U4036,Inputs!$J$6:$J$9,Inputs!$G$6:$G$9),LOOKUP(U4036,Inputs!$J$6:$J$9,Inputs!$H$6:$H$9))),0),"" )</f>
        <v/>
      </c>
      <c r="L4036" s="26">
        <f>IF($A4036&lt;=Inputs!$B$13,IF(7&lt;=Inputs!$B$8,IF(Inputs!$B$12&gt;0,MAX(MIN(NORM.INV(RAND(),LOOKUP(V4036,Inputs!$J$6:$J$9,Inputs!$G$6:$G$9),LOOKUP(V4036,Inputs!$J$6:$J$9,Inputs!$H$6:$H$9)),Inputs!$B$12),-Inputs!$B$12),NORM.INV(RAND(),LOOKUP(V4036,Inputs!$J$6:$J$9,Inputs!$G$6:$G$9),LOOKUP(V4036,Inputs!$J$6:$J$9,Inputs!$H$6:$H$9))),0),"" )</f>
        <v/>
      </c>
      <c r="M4036" s="26">
        <f>IF($A4036&lt;=Inputs!$B$13,IF(8&lt;=Inputs!$B$8,IF(Inputs!$B$12&gt;0,MAX(MIN(NORM.INV(RAND(),LOOKUP(W4036,Inputs!$J$6:$J$9,Inputs!$G$6:$G$9),LOOKUP(W4036,Inputs!$J$6:$J$9,Inputs!$H$6:$H$9)),Inputs!$B$12),-Inputs!$B$12),NORM.INV(RAND(),LOOKUP(W4036,Inputs!$J$6:$J$9,Inputs!$G$6:$G$9),LOOKUP(W4036,Inputs!$J$6:$J$9,Inputs!$H$6:$H$9))),0),"" )</f>
        <v/>
      </c>
      <c r="N4036" s="26">
        <f>IF($A4036&lt;=Inputs!$B$13,IF(9&lt;=Inputs!$B$8,IF(Inputs!$B$12&gt;0,MAX(MIN(NORM.INV(RAND(),LOOKUP(X4036,Inputs!$J$6:$J$9,Inputs!$G$6:$G$9),LOOKUP(X4036,Inputs!$J$6:$J$9,Inputs!$H$6:$H$9)),Inputs!$B$12),-Inputs!$B$12),NORM.INV(RAND(),LOOKUP(X4036,Inputs!$J$6:$J$9,Inputs!$G$6:$G$9),LOOKUP(X4036,Inputs!$J$6:$J$9,Inputs!$H$6:$H$9))),0),"" )</f>
        <v/>
      </c>
      <c r="O4036" s="26">
        <f>IF($A4036&lt;=Inputs!$B$13,IF(10&lt;=Inputs!$B$8,IF(Inputs!$B$12&gt;0,MAX(MIN(NORM.INV(RAND(),LOOKUP(Y4036,Inputs!$J$6:$J$9,Inputs!$G$6:$G$9),LOOKUP(Y4036,Inputs!$J$6:$J$9,Inputs!$H$6:$H$9)),Inputs!$B$12),-Inputs!$B$12),NORM.INV(RAND(),LOOKUP(Y4036,Inputs!$J$6:$J$9,Inputs!$G$6:$G$9),LOOKUP(Y4036,Inputs!$J$6:$J$9,Inputs!$H$6:$H$9))),0),"" )</f>
        <v/>
      </c>
      <c r="P4036" s="31">
        <f>IF($A4036&lt;=Inputs!$B$13,RAND(),"")</f>
        <v/>
      </c>
      <c r="Q4036" s="31">
        <f>IF($A4036&lt;=Inputs!$B$13,RAND(),"")</f>
        <v/>
      </c>
      <c r="R4036" s="31">
        <f>IF($A4036&lt;=Inputs!$B$13,RAND(),"")</f>
        <v/>
      </c>
      <c r="S4036" s="31">
        <f>IF($A4036&lt;=Inputs!$B$13,RAND(),"")</f>
        <v/>
      </c>
      <c r="T4036" s="31">
        <f>IF($A4036&lt;=Inputs!$B$13,RAND(),"")</f>
        <v/>
      </c>
      <c r="U4036" s="31">
        <f>IF($A4036&lt;=Inputs!$B$13,RAND(),"")</f>
        <v/>
      </c>
      <c r="V4036" s="31">
        <f>IF($A4036&lt;=Inputs!$B$13,RAND(),"")</f>
        <v/>
      </c>
      <c r="W4036" s="31">
        <f>IF($A4036&lt;=Inputs!$B$13,RAND(),"")</f>
        <v/>
      </c>
      <c r="X4036" s="31">
        <f>IF($A4036&lt;=Inputs!$B$13,RAND(),"")</f>
        <v/>
      </c>
      <c r="Y4036" s="31">
        <f>IF($A4036&lt;=Inputs!$B$13,RAND(),"")</f>
        <v/>
      </c>
    </row>
    <row r="4037">
      <c r="A4037" t="n">
        <v>4032</v>
      </c>
      <c r="B4037" s="26">
        <f>IF($A4037&lt;=Inputs!$B$13,IF(Inputs!$B$8&gt;0,SUM(F4037:O4037)/Inputs!$B$8,0),"")</f>
        <v/>
      </c>
      <c r="C4037" s="27">
        <f>IF($A4037&lt;=Inputs!$B$13,B4037/100,"")</f>
        <v/>
      </c>
      <c r="D4037" s="28">
        <f>IF($A4037&lt;=Inputs!$B$13,C4037*Inputs!$B$7,"")</f>
        <v/>
      </c>
      <c r="E4037" s="29">
        <f>IF($A4037&lt;=Inputs!$B$13,IF(D4037&gt;0,1,0),"")</f>
        <v/>
      </c>
      <c r="F4037" s="26">
        <f>IF($A4037&lt;=Inputs!$B$13,IF(1&lt;=Inputs!$B$8,IF(Inputs!$B$12&gt;0,MAX(MIN(NORM.INV(RAND(),LOOKUP(P4037,Inputs!$J$6:$J$9,Inputs!$G$6:$G$9),LOOKUP(P4037,Inputs!$J$6:$J$9,Inputs!$H$6:$H$9)),Inputs!$B$12),-Inputs!$B$12),NORM.INV(RAND(),LOOKUP(P4037,Inputs!$J$6:$J$9,Inputs!$G$6:$G$9),LOOKUP(P4037,Inputs!$J$6:$J$9,Inputs!$H$6:$H$9))),0),"" )</f>
        <v/>
      </c>
      <c r="G4037" s="26">
        <f>IF($A4037&lt;=Inputs!$B$13,IF(2&lt;=Inputs!$B$8,IF(Inputs!$B$12&gt;0,MAX(MIN(NORM.INV(RAND(),LOOKUP(Q4037,Inputs!$J$6:$J$9,Inputs!$G$6:$G$9),LOOKUP(Q4037,Inputs!$J$6:$J$9,Inputs!$H$6:$H$9)),Inputs!$B$12),-Inputs!$B$12),NORM.INV(RAND(),LOOKUP(Q4037,Inputs!$J$6:$J$9,Inputs!$G$6:$G$9),LOOKUP(Q4037,Inputs!$J$6:$J$9,Inputs!$H$6:$H$9))),0),"" )</f>
        <v/>
      </c>
      <c r="H4037" s="26">
        <f>IF($A4037&lt;=Inputs!$B$13,IF(3&lt;=Inputs!$B$8,IF(Inputs!$B$12&gt;0,MAX(MIN(NORM.INV(RAND(),LOOKUP(R4037,Inputs!$J$6:$J$9,Inputs!$G$6:$G$9),LOOKUP(R4037,Inputs!$J$6:$J$9,Inputs!$H$6:$H$9)),Inputs!$B$12),-Inputs!$B$12),NORM.INV(RAND(),LOOKUP(R4037,Inputs!$J$6:$J$9,Inputs!$G$6:$G$9),LOOKUP(R4037,Inputs!$J$6:$J$9,Inputs!$H$6:$H$9))),0),"" )</f>
        <v/>
      </c>
      <c r="I4037" s="26">
        <f>IF($A4037&lt;=Inputs!$B$13,IF(4&lt;=Inputs!$B$8,IF(Inputs!$B$12&gt;0,MAX(MIN(NORM.INV(RAND(),LOOKUP(S4037,Inputs!$J$6:$J$9,Inputs!$G$6:$G$9),LOOKUP(S4037,Inputs!$J$6:$J$9,Inputs!$H$6:$H$9)),Inputs!$B$12),-Inputs!$B$12),NORM.INV(RAND(),LOOKUP(S4037,Inputs!$J$6:$J$9,Inputs!$G$6:$G$9),LOOKUP(S4037,Inputs!$J$6:$J$9,Inputs!$H$6:$H$9))),0),"" )</f>
        <v/>
      </c>
      <c r="J4037" s="26">
        <f>IF($A4037&lt;=Inputs!$B$13,IF(5&lt;=Inputs!$B$8,IF(Inputs!$B$12&gt;0,MAX(MIN(NORM.INV(RAND(),LOOKUP(T4037,Inputs!$J$6:$J$9,Inputs!$G$6:$G$9),LOOKUP(T4037,Inputs!$J$6:$J$9,Inputs!$H$6:$H$9)),Inputs!$B$12),-Inputs!$B$12),NORM.INV(RAND(),LOOKUP(T4037,Inputs!$J$6:$J$9,Inputs!$G$6:$G$9),LOOKUP(T4037,Inputs!$J$6:$J$9,Inputs!$H$6:$H$9))),0),"" )</f>
        <v/>
      </c>
      <c r="K4037" s="26">
        <f>IF($A4037&lt;=Inputs!$B$13,IF(6&lt;=Inputs!$B$8,IF(Inputs!$B$12&gt;0,MAX(MIN(NORM.INV(RAND(),LOOKUP(U4037,Inputs!$J$6:$J$9,Inputs!$G$6:$G$9),LOOKUP(U4037,Inputs!$J$6:$J$9,Inputs!$H$6:$H$9)),Inputs!$B$12),-Inputs!$B$12),NORM.INV(RAND(),LOOKUP(U4037,Inputs!$J$6:$J$9,Inputs!$G$6:$G$9),LOOKUP(U4037,Inputs!$J$6:$J$9,Inputs!$H$6:$H$9))),0),"" )</f>
        <v/>
      </c>
      <c r="L4037" s="26">
        <f>IF($A4037&lt;=Inputs!$B$13,IF(7&lt;=Inputs!$B$8,IF(Inputs!$B$12&gt;0,MAX(MIN(NORM.INV(RAND(),LOOKUP(V4037,Inputs!$J$6:$J$9,Inputs!$G$6:$G$9),LOOKUP(V4037,Inputs!$J$6:$J$9,Inputs!$H$6:$H$9)),Inputs!$B$12),-Inputs!$B$12),NORM.INV(RAND(),LOOKUP(V4037,Inputs!$J$6:$J$9,Inputs!$G$6:$G$9),LOOKUP(V4037,Inputs!$J$6:$J$9,Inputs!$H$6:$H$9))),0),"" )</f>
        <v/>
      </c>
      <c r="M4037" s="26">
        <f>IF($A4037&lt;=Inputs!$B$13,IF(8&lt;=Inputs!$B$8,IF(Inputs!$B$12&gt;0,MAX(MIN(NORM.INV(RAND(),LOOKUP(W4037,Inputs!$J$6:$J$9,Inputs!$G$6:$G$9),LOOKUP(W4037,Inputs!$J$6:$J$9,Inputs!$H$6:$H$9)),Inputs!$B$12),-Inputs!$B$12),NORM.INV(RAND(),LOOKUP(W4037,Inputs!$J$6:$J$9,Inputs!$G$6:$G$9),LOOKUP(W4037,Inputs!$J$6:$J$9,Inputs!$H$6:$H$9))),0),"" )</f>
        <v/>
      </c>
      <c r="N4037" s="26">
        <f>IF($A4037&lt;=Inputs!$B$13,IF(9&lt;=Inputs!$B$8,IF(Inputs!$B$12&gt;0,MAX(MIN(NORM.INV(RAND(),LOOKUP(X4037,Inputs!$J$6:$J$9,Inputs!$G$6:$G$9),LOOKUP(X4037,Inputs!$J$6:$J$9,Inputs!$H$6:$H$9)),Inputs!$B$12),-Inputs!$B$12),NORM.INV(RAND(),LOOKUP(X4037,Inputs!$J$6:$J$9,Inputs!$G$6:$G$9),LOOKUP(X4037,Inputs!$J$6:$J$9,Inputs!$H$6:$H$9))),0),"" )</f>
        <v/>
      </c>
      <c r="O4037" s="26">
        <f>IF($A4037&lt;=Inputs!$B$13,IF(10&lt;=Inputs!$B$8,IF(Inputs!$B$12&gt;0,MAX(MIN(NORM.INV(RAND(),LOOKUP(Y4037,Inputs!$J$6:$J$9,Inputs!$G$6:$G$9),LOOKUP(Y4037,Inputs!$J$6:$J$9,Inputs!$H$6:$H$9)),Inputs!$B$12),-Inputs!$B$12),NORM.INV(RAND(),LOOKUP(Y4037,Inputs!$J$6:$J$9,Inputs!$G$6:$G$9),LOOKUP(Y4037,Inputs!$J$6:$J$9,Inputs!$H$6:$H$9))),0),"" )</f>
        <v/>
      </c>
      <c r="P4037" s="31">
        <f>IF($A4037&lt;=Inputs!$B$13,RAND(),"")</f>
        <v/>
      </c>
      <c r="Q4037" s="31">
        <f>IF($A4037&lt;=Inputs!$B$13,RAND(),"")</f>
        <v/>
      </c>
      <c r="R4037" s="31">
        <f>IF($A4037&lt;=Inputs!$B$13,RAND(),"")</f>
        <v/>
      </c>
      <c r="S4037" s="31">
        <f>IF($A4037&lt;=Inputs!$B$13,RAND(),"")</f>
        <v/>
      </c>
      <c r="T4037" s="31">
        <f>IF($A4037&lt;=Inputs!$B$13,RAND(),"")</f>
        <v/>
      </c>
      <c r="U4037" s="31">
        <f>IF($A4037&lt;=Inputs!$B$13,RAND(),"")</f>
        <v/>
      </c>
      <c r="V4037" s="31">
        <f>IF($A4037&lt;=Inputs!$B$13,RAND(),"")</f>
        <v/>
      </c>
      <c r="W4037" s="31">
        <f>IF($A4037&lt;=Inputs!$B$13,RAND(),"")</f>
        <v/>
      </c>
      <c r="X4037" s="31">
        <f>IF($A4037&lt;=Inputs!$B$13,RAND(),"")</f>
        <v/>
      </c>
      <c r="Y4037" s="31">
        <f>IF($A4037&lt;=Inputs!$B$13,RAND(),"")</f>
        <v/>
      </c>
    </row>
    <row r="4038">
      <c r="A4038" t="n">
        <v>4033</v>
      </c>
      <c r="B4038" s="26">
        <f>IF($A4038&lt;=Inputs!$B$13,IF(Inputs!$B$8&gt;0,SUM(F4038:O4038)/Inputs!$B$8,0),"")</f>
        <v/>
      </c>
      <c r="C4038" s="27">
        <f>IF($A4038&lt;=Inputs!$B$13,B4038/100,"")</f>
        <v/>
      </c>
      <c r="D4038" s="28">
        <f>IF($A4038&lt;=Inputs!$B$13,C4038*Inputs!$B$7,"")</f>
        <v/>
      </c>
      <c r="E4038" s="29">
        <f>IF($A4038&lt;=Inputs!$B$13,IF(D4038&gt;0,1,0),"")</f>
        <v/>
      </c>
      <c r="F4038" s="26">
        <f>IF($A4038&lt;=Inputs!$B$13,IF(1&lt;=Inputs!$B$8,IF(Inputs!$B$12&gt;0,MAX(MIN(NORM.INV(RAND(),LOOKUP(P4038,Inputs!$J$6:$J$9,Inputs!$G$6:$G$9),LOOKUP(P4038,Inputs!$J$6:$J$9,Inputs!$H$6:$H$9)),Inputs!$B$12),-Inputs!$B$12),NORM.INV(RAND(),LOOKUP(P4038,Inputs!$J$6:$J$9,Inputs!$G$6:$G$9),LOOKUP(P4038,Inputs!$J$6:$J$9,Inputs!$H$6:$H$9))),0),"" )</f>
        <v/>
      </c>
      <c r="G4038" s="26">
        <f>IF($A4038&lt;=Inputs!$B$13,IF(2&lt;=Inputs!$B$8,IF(Inputs!$B$12&gt;0,MAX(MIN(NORM.INV(RAND(),LOOKUP(Q4038,Inputs!$J$6:$J$9,Inputs!$G$6:$G$9),LOOKUP(Q4038,Inputs!$J$6:$J$9,Inputs!$H$6:$H$9)),Inputs!$B$12),-Inputs!$B$12),NORM.INV(RAND(),LOOKUP(Q4038,Inputs!$J$6:$J$9,Inputs!$G$6:$G$9),LOOKUP(Q4038,Inputs!$J$6:$J$9,Inputs!$H$6:$H$9))),0),"" )</f>
        <v/>
      </c>
      <c r="H4038" s="26">
        <f>IF($A4038&lt;=Inputs!$B$13,IF(3&lt;=Inputs!$B$8,IF(Inputs!$B$12&gt;0,MAX(MIN(NORM.INV(RAND(),LOOKUP(R4038,Inputs!$J$6:$J$9,Inputs!$G$6:$G$9),LOOKUP(R4038,Inputs!$J$6:$J$9,Inputs!$H$6:$H$9)),Inputs!$B$12),-Inputs!$B$12),NORM.INV(RAND(),LOOKUP(R4038,Inputs!$J$6:$J$9,Inputs!$G$6:$G$9),LOOKUP(R4038,Inputs!$J$6:$J$9,Inputs!$H$6:$H$9))),0),"" )</f>
        <v/>
      </c>
      <c r="I4038" s="26">
        <f>IF($A4038&lt;=Inputs!$B$13,IF(4&lt;=Inputs!$B$8,IF(Inputs!$B$12&gt;0,MAX(MIN(NORM.INV(RAND(),LOOKUP(S4038,Inputs!$J$6:$J$9,Inputs!$G$6:$G$9),LOOKUP(S4038,Inputs!$J$6:$J$9,Inputs!$H$6:$H$9)),Inputs!$B$12),-Inputs!$B$12),NORM.INV(RAND(),LOOKUP(S4038,Inputs!$J$6:$J$9,Inputs!$G$6:$G$9),LOOKUP(S4038,Inputs!$J$6:$J$9,Inputs!$H$6:$H$9))),0),"" )</f>
        <v/>
      </c>
      <c r="J4038" s="26">
        <f>IF($A4038&lt;=Inputs!$B$13,IF(5&lt;=Inputs!$B$8,IF(Inputs!$B$12&gt;0,MAX(MIN(NORM.INV(RAND(),LOOKUP(T4038,Inputs!$J$6:$J$9,Inputs!$G$6:$G$9),LOOKUP(T4038,Inputs!$J$6:$J$9,Inputs!$H$6:$H$9)),Inputs!$B$12),-Inputs!$B$12),NORM.INV(RAND(),LOOKUP(T4038,Inputs!$J$6:$J$9,Inputs!$G$6:$G$9),LOOKUP(T4038,Inputs!$J$6:$J$9,Inputs!$H$6:$H$9))),0),"" )</f>
        <v/>
      </c>
      <c r="K4038" s="26">
        <f>IF($A4038&lt;=Inputs!$B$13,IF(6&lt;=Inputs!$B$8,IF(Inputs!$B$12&gt;0,MAX(MIN(NORM.INV(RAND(),LOOKUP(U4038,Inputs!$J$6:$J$9,Inputs!$G$6:$G$9),LOOKUP(U4038,Inputs!$J$6:$J$9,Inputs!$H$6:$H$9)),Inputs!$B$12),-Inputs!$B$12),NORM.INV(RAND(),LOOKUP(U4038,Inputs!$J$6:$J$9,Inputs!$G$6:$G$9),LOOKUP(U4038,Inputs!$J$6:$J$9,Inputs!$H$6:$H$9))),0),"" )</f>
        <v/>
      </c>
      <c r="L4038" s="26">
        <f>IF($A4038&lt;=Inputs!$B$13,IF(7&lt;=Inputs!$B$8,IF(Inputs!$B$12&gt;0,MAX(MIN(NORM.INV(RAND(),LOOKUP(V4038,Inputs!$J$6:$J$9,Inputs!$G$6:$G$9),LOOKUP(V4038,Inputs!$J$6:$J$9,Inputs!$H$6:$H$9)),Inputs!$B$12),-Inputs!$B$12),NORM.INV(RAND(),LOOKUP(V4038,Inputs!$J$6:$J$9,Inputs!$G$6:$G$9),LOOKUP(V4038,Inputs!$J$6:$J$9,Inputs!$H$6:$H$9))),0),"" )</f>
        <v/>
      </c>
      <c r="M4038" s="26">
        <f>IF($A4038&lt;=Inputs!$B$13,IF(8&lt;=Inputs!$B$8,IF(Inputs!$B$12&gt;0,MAX(MIN(NORM.INV(RAND(),LOOKUP(W4038,Inputs!$J$6:$J$9,Inputs!$G$6:$G$9),LOOKUP(W4038,Inputs!$J$6:$J$9,Inputs!$H$6:$H$9)),Inputs!$B$12),-Inputs!$B$12),NORM.INV(RAND(),LOOKUP(W4038,Inputs!$J$6:$J$9,Inputs!$G$6:$G$9),LOOKUP(W4038,Inputs!$J$6:$J$9,Inputs!$H$6:$H$9))),0),"" )</f>
        <v/>
      </c>
      <c r="N4038" s="26">
        <f>IF($A4038&lt;=Inputs!$B$13,IF(9&lt;=Inputs!$B$8,IF(Inputs!$B$12&gt;0,MAX(MIN(NORM.INV(RAND(),LOOKUP(X4038,Inputs!$J$6:$J$9,Inputs!$G$6:$G$9),LOOKUP(X4038,Inputs!$J$6:$J$9,Inputs!$H$6:$H$9)),Inputs!$B$12),-Inputs!$B$12),NORM.INV(RAND(),LOOKUP(X4038,Inputs!$J$6:$J$9,Inputs!$G$6:$G$9),LOOKUP(X4038,Inputs!$J$6:$J$9,Inputs!$H$6:$H$9))),0),"" )</f>
        <v/>
      </c>
      <c r="O4038" s="26">
        <f>IF($A4038&lt;=Inputs!$B$13,IF(10&lt;=Inputs!$B$8,IF(Inputs!$B$12&gt;0,MAX(MIN(NORM.INV(RAND(),LOOKUP(Y4038,Inputs!$J$6:$J$9,Inputs!$G$6:$G$9),LOOKUP(Y4038,Inputs!$J$6:$J$9,Inputs!$H$6:$H$9)),Inputs!$B$12),-Inputs!$B$12),NORM.INV(RAND(),LOOKUP(Y4038,Inputs!$J$6:$J$9,Inputs!$G$6:$G$9),LOOKUP(Y4038,Inputs!$J$6:$J$9,Inputs!$H$6:$H$9))),0),"" )</f>
        <v/>
      </c>
      <c r="P4038" s="31">
        <f>IF($A4038&lt;=Inputs!$B$13,RAND(),"")</f>
        <v/>
      </c>
      <c r="Q4038" s="31">
        <f>IF($A4038&lt;=Inputs!$B$13,RAND(),"")</f>
        <v/>
      </c>
      <c r="R4038" s="31">
        <f>IF($A4038&lt;=Inputs!$B$13,RAND(),"")</f>
        <v/>
      </c>
      <c r="S4038" s="31">
        <f>IF($A4038&lt;=Inputs!$B$13,RAND(),"")</f>
        <v/>
      </c>
      <c r="T4038" s="31">
        <f>IF($A4038&lt;=Inputs!$B$13,RAND(),"")</f>
        <v/>
      </c>
      <c r="U4038" s="31">
        <f>IF($A4038&lt;=Inputs!$B$13,RAND(),"")</f>
        <v/>
      </c>
      <c r="V4038" s="31">
        <f>IF($A4038&lt;=Inputs!$B$13,RAND(),"")</f>
        <v/>
      </c>
      <c r="W4038" s="31">
        <f>IF($A4038&lt;=Inputs!$B$13,RAND(),"")</f>
        <v/>
      </c>
      <c r="X4038" s="31">
        <f>IF($A4038&lt;=Inputs!$B$13,RAND(),"")</f>
        <v/>
      </c>
      <c r="Y4038" s="31">
        <f>IF($A4038&lt;=Inputs!$B$13,RAND(),"")</f>
        <v/>
      </c>
    </row>
    <row r="4039">
      <c r="A4039" t="n">
        <v>4034</v>
      </c>
      <c r="B4039" s="26">
        <f>IF($A4039&lt;=Inputs!$B$13,IF(Inputs!$B$8&gt;0,SUM(F4039:O4039)/Inputs!$B$8,0),"")</f>
        <v/>
      </c>
      <c r="C4039" s="27">
        <f>IF($A4039&lt;=Inputs!$B$13,B4039/100,"")</f>
        <v/>
      </c>
      <c r="D4039" s="28">
        <f>IF($A4039&lt;=Inputs!$B$13,C4039*Inputs!$B$7,"")</f>
        <v/>
      </c>
      <c r="E4039" s="29">
        <f>IF($A4039&lt;=Inputs!$B$13,IF(D4039&gt;0,1,0),"")</f>
        <v/>
      </c>
      <c r="F4039" s="26">
        <f>IF($A4039&lt;=Inputs!$B$13,IF(1&lt;=Inputs!$B$8,IF(Inputs!$B$12&gt;0,MAX(MIN(NORM.INV(RAND(),LOOKUP(P4039,Inputs!$J$6:$J$9,Inputs!$G$6:$G$9),LOOKUP(P4039,Inputs!$J$6:$J$9,Inputs!$H$6:$H$9)),Inputs!$B$12),-Inputs!$B$12),NORM.INV(RAND(),LOOKUP(P4039,Inputs!$J$6:$J$9,Inputs!$G$6:$G$9),LOOKUP(P4039,Inputs!$J$6:$J$9,Inputs!$H$6:$H$9))),0),"" )</f>
        <v/>
      </c>
      <c r="G4039" s="26">
        <f>IF($A4039&lt;=Inputs!$B$13,IF(2&lt;=Inputs!$B$8,IF(Inputs!$B$12&gt;0,MAX(MIN(NORM.INV(RAND(),LOOKUP(Q4039,Inputs!$J$6:$J$9,Inputs!$G$6:$G$9),LOOKUP(Q4039,Inputs!$J$6:$J$9,Inputs!$H$6:$H$9)),Inputs!$B$12),-Inputs!$B$12),NORM.INV(RAND(),LOOKUP(Q4039,Inputs!$J$6:$J$9,Inputs!$G$6:$G$9),LOOKUP(Q4039,Inputs!$J$6:$J$9,Inputs!$H$6:$H$9))),0),"" )</f>
        <v/>
      </c>
      <c r="H4039" s="26">
        <f>IF($A4039&lt;=Inputs!$B$13,IF(3&lt;=Inputs!$B$8,IF(Inputs!$B$12&gt;0,MAX(MIN(NORM.INV(RAND(),LOOKUP(R4039,Inputs!$J$6:$J$9,Inputs!$G$6:$G$9),LOOKUP(R4039,Inputs!$J$6:$J$9,Inputs!$H$6:$H$9)),Inputs!$B$12),-Inputs!$B$12),NORM.INV(RAND(),LOOKUP(R4039,Inputs!$J$6:$J$9,Inputs!$G$6:$G$9),LOOKUP(R4039,Inputs!$J$6:$J$9,Inputs!$H$6:$H$9))),0),"" )</f>
        <v/>
      </c>
      <c r="I4039" s="26">
        <f>IF($A4039&lt;=Inputs!$B$13,IF(4&lt;=Inputs!$B$8,IF(Inputs!$B$12&gt;0,MAX(MIN(NORM.INV(RAND(),LOOKUP(S4039,Inputs!$J$6:$J$9,Inputs!$G$6:$G$9),LOOKUP(S4039,Inputs!$J$6:$J$9,Inputs!$H$6:$H$9)),Inputs!$B$12),-Inputs!$B$12),NORM.INV(RAND(),LOOKUP(S4039,Inputs!$J$6:$J$9,Inputs!$G$6:$G$9),LOOKUP(S4039,Inputs!$J$6:$J$9,Inputs!$H$6:$H$9))),0),"" )</f>
        <v/>
      </c>
      <c r="J4039" s="26">
        <f>IF($A4039&lt;=Inputs!$B$13,IF(5&lt;=Inputs!$B$8,IF(Inputs!$B$12&gt;0,MAX(MIN(NORM.INV(RAND(),LOOKUP(T4039,Inputs!$J$6:$J$9,Inputs!$G$6:$G$9),LOOKUP(T4039,Inputs!$J$6:$J$9,Inputs!$H$6:$H$9)),Inputs!$B$12),-Inputs!$B$12),NORM.INV(RAND(),LOOKUP(T4039,Inputs!$J$6:$J$9,Inputs!$G$6:$G$9),LOOKUP(T4039,Inputs!$J$6:$J$9,Inputs!$H$6:$H$9))),0),"" )</f>
        <v/>
      </c>
      <c r="K4039" s="26">
        <f>IF($A4039&lt;=Inputs!$B$13,IF(6&lt;=Inputs!$B$8,IF(Inputs!$B$12&gt;0,MAX(MIN(NORM.INV(RAND(),LOOKUP(U4039,Inputs!$J$6:$J$9,Inputs!$G$6:$G$9),LOOKUP(U4039,Inputs!$J$6:$J$9,Inputs!$H$6:$H$9)),Inputs!$B$12),-Inputs!$B$12),NORM.INV(RAND(),LOOKUP(U4039,Inputs!$J$6:$J$9,Inputs!$G$6:$G$9),LOOKUP(U4039,Inputs!$J$6:$J$9,Inputs!$H$6:$H$9))),0),"" )</f>
        <v/>
      </c>
      <c r="L4039" s="26">
        <f>IF($A4039&lt;=Inputs!$B$13,IF(7&lt;=Inputs!$B$8,IF(Inputs!$B$12&gt;0,MAX(MIN(NORM.INV(RAND(),LOOKUP(V4039,Inputs!$J$6:$J$9,Inputs!$G$6:$G$9),LOOKUP(V4039,Inputs!$J$6:$J$9,Inputs!$H$6:$H$9)),Inputs!$B$12),-Inputs!$B$12),NORM.INV(RAND(),LOOKUP(V4039,Inputs!$J$6:$J$9,Inputs!$G$6:$G$9),LOOKUP(V4039,Inputs!$J$6:$J$9,Inputs!$H$6:$H$9))),0),"" )</f>
        <v/>
      </c>
      <c r="M4039" s="26">
        <f>IF($A4039&lt;=Inputs!$B$13,IF(8&lt;=Inputs!$B$8,IF(Inputs!$B$12&gt;0,MAX(MIN(NORM.INV(RAND(),LOOKUP(W4039,Inputs!$J$6:$J$9,Inputs!$G$6:$G$9),LOOKUP(W4039,Inputs!$J$6:$J$9,Inputs!$H$6:$H$9)),Inputs!$B$12),-Inputs!$B$12),NORM.INV(RAND(),LOOKUP(W4039,Inputs!$J$6:$J$9,Inputs!$G$6:$G$9),LOOKUP(W4039,Inputs!$J$6:$J$9,Inputs!$H$6:$H$9))),0),"" )</f>
        <v/>
      </c>
      <c r="N4039" s="26">
        <f>IF($A4039&lt;=Inputs!$B$13,IF(9&lt;=Inputs!$B$8,IF(Inputs!$B$12&gt;0,MAX(MIN(NORM.INV(RAND(),LOOKUP(X4039,Inputs!$J$6:$J$9,Inputs!$G$6:$G$9),LOOKUP(X4039,Inputs!$J$6:$J$9,Inputs!$H$6:$H$9)),Inputs!$B$12),-Inputs!$B$12),NORM.INV(RAND(),LOOKUP(X4039,Inputs!$J$6:$J$9,Inputs!$G$6:$G$9),LOOKUP(X4039,Inputs!$J$6:$J$9,Inputs!$H$6:$H$9))),0),"" )</f>
        <v/>
      </c>
      <c r="O4039" s="26">
        <f>IF($A4039&lt;=Inputs!$B$13,IF(10&lt;=Inputs!$B$8,IF(Inputs!$B$12&gt;0,MAX(MIN(NORM.INV(RAND(),LOOKUP(Y4039,Inputs!$J$6:$J$9,Inputs!$G$6:$G$9),LOOKUP(Y4039,Inputs!$J$6:$J$9,Inputs!$H$6:$H$9)),Inputs!$B$12),-Inputs!$B$12),NORM.INV(RAND(),LOOKUP(Y4039,Inputs!$J$6:$J$9,Inputs!$G$6:$G$9),LOOKUP(Y4039,Inputs!$J$6:$J$9,Inputs!$H$6:$H$9))),0),"" )</f>
        <v/>
      </c>
      <c r="P4039" s="31">
        <f>IF($A4039&lt;=Inputs!$B$13,RAND(),"")</f>
        <v/>
      </c>
      <c r="Q4039" s="31">
        <f>IF($A4039&lt;=Inputs!$B$13,RAND(),"")</f>
        <v/>
      </c>
      <c r="R4039" s="31">
        <f>IF($A4039&lt;=Inputs!$B$13,RAND(),"")</f>
        <v/>
      </c>
      <c r="S4039" s="31">
        <f>IF($A4039&lt;=Inputs!$B$13,RAND(),"")</f>
        <v/>
      </c>
      <c r="T4039" s="31">
        <f>IF($A4039&lt;=Inputs!$B$13,RAND(),"")</f>
        <v/>
      </c>
      <c r="U4039" s="31">
        <f>IF($A4039&lt;=Inputs!$B$13,RAND(),"")</f>
        <v/>
      </c>
      <c r="V4039" s="31">
        <f>IF($A4039&lt;=Inputs!$B$13,RAND(),"")</f>
        <v/>
      </c>
      <c r="W4039" s="31">
        <f>IF($A4039&lt;=Inputs!$B$13,RAND(),"")</f>
        <v/>
      </c>
      <c r="X4039" s="31">
        <f>IF($A4039&lt;=Inputs!$B$13,RAND(),"")</f>
        <v/>
      </c>
      <c r="Y4039" s="31">
        <f>IF($A4039&lt;=Inputs!$B$13,RAND(),"")</f>
        <v/>
      </c>
    </row>
    <row r="4040">
      <c r="A4040" t="n">
        <v>4035</v>
      </c>
      <c r="B4040" s="26">
        <f>IF($A4040&lt;=Inputs!$B$13,IF(Inputs!$B$8&gt;0,SUM(F4040:O4040)/Inputs!$B$8,0),"")</f>
        <v/>
      </c>
      <c r="C4040" s="27">
        <f>IF($A4040&lt;=Inputs!$B$13,B4040/100,"")</f>
        <v/>
      </c>
      <c r="D4040" s="28">
        <f>IF($A4040&lt;=Inputs!$B$13,C4040*Inputs!$B$7,"")</f>
        <v/>
      </c>
      <c r="E4040" s="29">
        <f>IF($A4040&lt;=Inputs!$B$13,IF(D4040&gt;0,1,0),"")</f>
        <v/>
      </c>
      <c r="F4040" s="26">
        <f>IF($A4040&lt;=Inputs!$B$13,IF(1&lt;=Inputs!$B$8,IF(Inputs!$B$12&gt;0,MAX(MIN(NORM.INV(RAND(),LOOKUP(P4040,Inputs!$J$6:$J$9,Inputs!$G$6:$G$9),LOOKUP(P4040,Inputs!$J$6:$J$9,Inputs!$H$6:$H$9)),Inputs!$B$12),-Inputs!$B$12),NORM.INV(RAND(),LOOKUP(P4040,Inputs!$J$6:$J$9,Inputs!$G$6:$G$9),LOOKUP(P4040,Inputs!$J$6:$J$9,Inputs!$H$6:$H$9))),0),"" )</f>
        <v/>
      </c>
      <c r="G4040" s="26">
        <f>IF($A4040&lt;=Inputs!$B$13,IF(2&lt;=Inputs!$B$8,IF(Inputs!$B$12&gt;0,MAX(MIN(NORM.INV(RAND(),LOOKUP(Q4040,Inputs!$J$6:$J$9,Inputs!$G$6:$G$9),LOOKUP(Q4040,Inputs!$J$6:$J$9,Inputs!$H$6:$H$9)),Inputs!$B$12),-Inputs!$B$12),NORM.INV(RAND(),LOOKUP(Q4040,Inputs!$J$6:$J$9,Inputs!$G$6:$G$9),LOOKUP(Q4040,Inputs!$J$6:$J$9,Inputs!$H$6:$H$9))),0),"" )</f>
        <v/>
      </c>
      <c r="H4040" s="26">
        <f>IF($A4040&lt;=Inputs!$B$13,IF(3&lt;=Inputs!$B$8,IF(Inputs!$B$12&gt;0,MAX(MIN(NORM.INV(RAND(),LOOKUP(R4040,Inputs!$J$6:$J$9,Inputs!$G$6:$G$9),LOOKUP(R4040,Inputs!$J$6:$J$9,Inputs!$H$6:$H$9)),Inputs!$B$12),-Inputs!$B$12),NORM.INV(RAND(),LOOKUP(R4040,Inputs!$J$6:$J$9,Inputs!$G$6:$G$9),LOOKUP(R4040,Inputs!$J$6:$J$9,Inputs!$H$6:$H$9))),0),"" )</f>
        <v/>
      </c>
      <c r="I4040" s="26">
        <f>IF($A4040&lt;=Inputs!$B$13,IF(4&lt;=Inputs!$B$8,IF(Inputs!$B$12&gt;0,MAX(MIN(NORM.INV(RAND(),LOOKUP(S4040,Inputs!$J$6:$J$9,Inputs!$G$6:$G$9),LOOKUP(S4040,Inputs!$J$6:$J$9,Inputs!$H$6:$H$9)),Inputs!$B$12),-Inputs!$B$12),NORM.INV(RAND(),LOOKUP(S4040,Inputs!$J$6:$J$9,Inputs!$G$6:$G$9),LOOKUP(S4040,Inputs!$J$6:$J$9,Inputs!$H$6:$H$9))),0),"" )</f>
        <v/>
      </c>
      <c r="J4040" s="26">
        <f>IF($A4040&lt;=Inputs!$B$13,IF(5&lt;=Inputs!$B$8,IF(Inputs!$B$12&gt;0,MAX(MIN(NORM.INV(RAND(),LOOKUP(T4040,Inputs!$J$6:$J$9,Inputs!$G$6:$G$9),LOOKUP(T4040,Inputs!$J$6:$J$9,Inputs!$H$6:$H$9)),Inputs!$B$12),-Inputs!$B$12),NORM.INV(RAND(),LOOKUP(T4040,Inputs!$J$6:$J$9,Inputs!$G$6:$G$9),LOOKUP(T4040,Inputs!$J$6:$J$9,Inputs!$H$6:$H$9))),0),"" )</f>
        <v/>
      </c>
      <c r="K4040" s="26">
        <f>IF($A4040&lt;=Inputs!$B$13,IF(6&lt;=Inputs!$B$8,IF(Inputs!$B$12&gt;0,MAX(MIN(NORM.INV(RAND(),LOOKUP(U4040,Inputs!$J$6:$J$9,Inputs!$G$6:$G$9),LOOKUP(U4040,Inputs!$J$6:$J$9,Inputs!$H$6:$H$9)),Inputs!$B$12),-Inputs!$B$12),NORM.INV(RAND(),LOOKUP(U4040,Inputs!$J$6:$J$9,Inputs!$G$6:$G$9),LOOKUP(U4040,Inputs!$J$6:$J$9,Inputs!$H$6:$H$9))),0),"" )</f>
        <v/>
      </c>
      <c r="L4040" s="26">
        <f>IF($A4040&lt;=Inputs!$B$13,IF(7&lt;=Inputs!$B$8,IF(Inputs!$B$12&gt;0,MAX(MIN(NORM.INV(RAND(),LOOKUP(V4040,Inputs!$J$6:$J$9,Inputs!$G$6:$G$9),LOOKUP(V4040,Inputs!$J$6:$J$9,Inputs!$H$6:$H$9)),Inputs!$B$12),-Inputs!$B$12),NORM.INV(RAND(),LOOKUP(V4040,Inputs!$J$6:$J$9,Inputs!$G$6:$G$9),LOOKUP(V4040,Inputs!$J$6:$J$9,Inputs!$H$6:$H$9))),0),"" )</f>
        <v/>
      </c>
      <c r="M4040" s="26">
        <f>IF($A4040&lt;=Inputs!$B$13,IF(8&lt;=Inputs!$B$8,IF(Inputs!$B$12&gt;0,MAX(MIN(NORM.INV(RAND(),LOOKUP(W4040,Inputs!$J$6:$J$9,Inputs!$G$6:$G$9),LOOKUP(W4040,Inputs!$J$6:$J$9,Inputs!$H$6:$H$9)),Inputs!$B$12),-Inputs!$B$12),NORM.INV(RAND(),LOOKUP(W4040,Inputs!$J$6:$J$9,Inputs!$G$6:$G$9),LOOKUP(W4040,Inputs!$J$6:$J$9,Inputs!$H$6:$H$9))),0),"" )</f>
        <v/>
      </c>
      <c r="N4040" s="26">
        <f>IF($A4040&lt;=Inputs!$B$13,IF(9&lt;=Inputs!$B$8,IF(Inputs!$B$12&gt;0,MAX(MIN(NORM.INV(RAND(),LOOKUP(X4040,Inputs!$J$6:$J$9,Inputs!$G$6:$G$9),LOOKUP(X4040,Inputs!$J$6:$J$9,Inputs!$H$6:$H$9)),Inputs!$B$12),-Inputs!$B$12),NORM.INV(RAND(),LOOKUP(X4040,Inputs!$J$6:$J$9,Inputs!$G$6:$G$9),LOOKUP(X4040,Inputs!$J$6:$J$9,Inputs!$H$6:$H$9))),0),"" )</f>
        <v/>
      </c>
      <c r="O4040" s="26">
        <f>IF($A4040&lt;=Inputs!$B$13,IF(10&lt;=Inputs!$B$8,IF(Inputs!$B$12&gt;0,MAX(MIN(NORM.INV(RAND(),LOOKUP(Y4040,Inputs!$J$6:$J$9,Inputs!$G$6:$G$9),LOOKUP(Y4040,Inputs!$J$6:$J$9,Inputs!$H$6:$H$9)),Inputs!$B$12),-Inputs!$B$12),NORM.INV(RAND(),LOOKUP(Y4040,Inputs!$J$6:$J$9,Inputs!$G$6:$G$9),LOOKUP(Y4040,Inputs!$J$6:$J$9,Inputs!$H$6:$H$9))),0),"" )</f>
        <v/>
      </c>
      <c r="P4040" s="31">
        <f>IF($A4040&lt;=Inputs!$B$13,RAND(),"")</f>
        <v/>
      </c>
      <c r="Q4040" s="31">
        <f>IF($A4040&lt;=Inputs!$B$13,RAND(),"")</f>
        <v/>
      </c>
      <c r="R4040" s="31">
        <f>IF($A4040&lt;=Inputs!$B$13,RAND(),"")</f>
        <v/>
      </c>
      <c r="S4040" s="31">
        <f>IF($A4040&lt;=Inputs!$B$13,RAND(),"")</f>
        <v/>
      </c>
      <c r="T4040" s="31">
        <f>IF($A4040&lt;=Inputs!$B$13,RAND(),"")</f>
        <v/>
      </c>
      <c r="U4040" s="31">
        <f>IF($A4040&lt;=Inputs!$B$13,RAND(),"")</f>
        <v/>
      </c>
      <c r="V4040" s="31">
        <f>IF($A4040&lt;=Inputs!$B$13,RAND(),"")</f>
        <v/>
      </c>
      <c r="W4040" s="31">
        <f>IF($A4040&lt;=Inputs!$B$13,RAND(),"")</f>
        <v/>
      </c>
      <c r="X4040" s="31">
        <f>IF($A4040&lt;=Inputs!$B$13,RAND(),"")</f>
        <v/>
      </c>
      <c r="Y4040" s="31">
        <f>IF($A4040&lt;=Inputs!$B$13,RAND(),"")</f>
        <v/>
      </c>
    </row>
    <row r="4041">
      <c r="A4041" t="n">
        <v>4036</v>
      </c>
      <c r="B4041" s="26">
        <f>IF($A4041&lt;=Inputs!$B$13,IF(Inputs!$B$8&gt;0,SUM(F4041:O4041)/Inputs!$B$8,0),"")</f>
        <v/>
      </c>
      <c r="C4041" s="27">
        <f>IF($A4041&lt;=Inputs!$B$13,B4041/100,"")</f>
        <v/>
      </c>
      <c r="D4041" s="28">
        <f>IF($A4041&lt;=Inputs!$B$13,C4041*Inputs!$B$7,"")</f>
        <v/>
      </c>
      <c r="E4041" s="29">
        <f>IF($A4041&lt;=Inputs!$B$13,IF(D4041&gt;0,1,0),"")</f>
        <v/>
      </c>
      <c r="F4041" s="26">
        <f>IF($A4041&lt;=Inputs!$B$13,IF(1&lt;=Inputs!$B$8,IF(Inputs!$B$12&gt;0,MAX(MIN(NORM.INV(RAND(),LOOKUP(P4041,Inputs!$J$6:$J$9,Inputs!$G$6:$G$9),LOOKUP(P4041,Inputs!$J$6:$J$9,Inputs!$H$6:$H$9)),Inputs!$B$12),-Inputs!$B$12),NORM.INV(RAND(),LOOKUP(P4041,Inputs!$J$6:$J$9,Inputs!$G$6:$G$9),LOOKUP(P4041,Inputs!$J$6:$J$9,Inputs!$H$6:$H$9))),0),"" )</f>
        <v/>
      </c>
      <c r="G4041" s="26">
        <f>IF($A4041&lt;=Inputs!$B$13,IF(2&lt;=Inputs!$B$8,IF(Inputs!$B$12&gt;0,MAX(MIN(NORM.INV(RAND(),LOOKUP(Q4041,Inputs!$J$6:$J$9,Inputs!$G$6:$G$9),LOOKUP(Q4041,Inputs!$J$6:$J$9,Inputs!$H$6:$H$9)),Inputs!$B$12),-Inputs!$B$12),NORM.INV(RAND(),LOOKUP(Q4041,Inputs!$J$6:$J$9,Inputs!$G$6:$G$9),LOOKUP(Q4041,Inputs!$J$6:$J$9,Inputs!$H$6:$H$9))),0),"" )</f>
        <v/>
      </c>
      <c r="H4041" s="26">
        <f>IF($A4041&lt;=Inputs!$B$13,IF(3&lt;=Inputs!$B$8,IF(Inputs!$B$12&gt;0,MAX(MIN(NORM.INV(RAND(),LOOKUP(R4041,Inputs!$J$6:$J$9,Inputs!$G$6:$G$9),LOOKUP(R4041,Inputs!$J$6:$J$9,Inputs!$H$6:$H$9)),Inputs!$B$12),-Inputs!$B$12),NORM.INV(RAND(),LOOKUP(R4041,Inputs!$J$6:$J$9,Inputs!$G$6:$G$9),LOOKUP(R4041,Inputs!$J$6:$J$9,Inputs!$H$6:$H$9))),0),"" )</f>
        <v/>
      </c>
      <c r="I4041" s="26">
        <f>IF($A4041&lt;=Inputs!$B$13,IF(4&lt;=Inputs!$B$8,IF(Inputs!$B$12&gt;0,MAX(MIN(NORM.INV(RAND(),LOOKUP(S4041,Inputs!$J$6:$J$9,Inputs!$G$6:$G$9),LOOKUP(S4041,Inputs!$J$6:$J$9,Inputs!$H$6:$H$9)),Inputs!$B$12),-Inputs!$B$12),NORM.INV(RAND(),LOOKUP(S4041,Inputs!$J$6:$J$9,Inputs!$G$6:$G$9),LOOKUP(S4041,Inputs!$J$6:$J$9,Inputs!$H$6:$H$9))),0),"" )</f>
        <v/>
      </c>
      <c r="J4041" s="26">
        <f>IF($A4041&lt;=Inputs!$B$13,IF(5&lt;=Inputs!$B$8,IF(Inputs!$B$12&gt;0,MAX(MIN(NORM.INV(RAND(),LOOKUP(T4041,Inputs!$J$6:$J$9,Inputs!$G$6:$G$9),LOOKUP(T4041,Inputs!$J$6:$J$9,Inputs!$H$6:$H$9)),Inputs!$B$12),-Inputs!$B$12),NORM.INV(RAND(),LOOKUP(T4041,Inputs!$J$6:$J$9,Inputs!$G$6:$G$9),LOOKUP(T4041,Inputs!$J$6:$J$9,Inputs!$H$6:$H$9))),0),"" )</f>
        <v/>
      </c>
      <c r="K4041" s="26">
        <f>IF($A4041&lt;=Inputs!$B$13,IF(6&lt;=Inputs!$B$8,IF(Inputs!$B$12&gt;0,MAX(MIN(NORM.INV(RAND(),LOOKUP(U4041,Inputs!$J$6:$J$9,Inputs!$G$6:$G$9),LOOKUP(U4041,Inputs!$J$6:$J$9,Inputs!$H$6:$H$9)),Inputs!$B$12),-Inputs!$B$12),NORM.INV(RAND(),LOOKUP(U4041,Inputs!$J$6:$J$9,Inputs!$G$6:$G$9),LOOKUP(U4041,Inputs!$J$6:$J$9,Inputs!$H$6:$H$9))),0),"" )</f>
        <v/>
      </c>
      <c r="L4041" s="26">
        <f>IF($A4041&lt;=Inputs!$B$13,IF(7&lt;=Inputs!$B$8,IF(Inputs!$B$12&gt;0,MAX(MIN(NORM.INV(RAND(),LOOKUP(V4041,Inputs!$J$6:$J$9,Inputs!$G$6:$G$9),LOOKUP(V4041,Inputs!$J$6:$J$9,Inputs!$H$6:$H$9)),Inputs!$B$12),-Inputs!$B$12),NORM.INV(RAND(),LOOKUP(V4041,Inputs!$J$6:$J$9,Inputs!$G$6:$G$9),LOOKUP(V4041,Inputs!$J$6:$J$9,Inputs!$H$6:$H$9))),0),"" )</f>
        <v/>
      </c>
      <c r="M4041" s="26">
        <f>IF($A4041&lt;=Inputs!$B$13,IF(8&lt;=Inputs!$B$8,IF(Inputs!$B$12&gt;0,MAX(MIN(NORM.INV(RAND(),LOOKUP(W4041,Inputs!$J$6:$J$9,Inputs!$G$6:$G$9),LOOKUP(W4041,Inputs!$J$6:$J$9,Inputs!$H$6:$H$9)),Inputs!$B$12),-Inputs!$B$12),NORM.INV(RAND(),LOOKUP(W4041,Inputs!$J$6:$J$9,Inputs!$G$6:$G$9),LOOKUP(W4041,Inputs!$J$6:$J$9,Inputs!$H$6:$H$9))),0),"" )</f>
        <v/>
      </c>
      <c r="N4041" s="26">
        <f>IF($A4041&lt;=Inputs!$B$13,IF(9&lt;=Inputs!$B$8,IF(Inputs!$B$12&gt;0,MAX(MIN(NORM.INV(RAND(),LOOKUP(X4041,Inputs!$J$6:$J$9,Inputs!$G$6:$G$9),LOOKUP(X4041,Inputs!$J$6:$J$9,Inputs!$H$6:$H$9)),Inputs!$B$12),-Inputs!$B$12),NORM.INV(RAND(),LOOKUP(X4041,Inputs!$J$6:$J$9,Inputs!$G$6:$G$9),LOOKUP(X4041,Inputs!$J$6:$J$9,Inputs!$H$6:$H$9))),0),"" )</f>
        <v/>
      </c>
      <c r="O4041" s="26">
        <f>IF($A4041&lt;=Inputs!$B$13,IF(10&lt;=Inputs!$B$8,IF(Inputs!$B$12&gt;0,MAX(MIN(NORM.INV(RAND(),LOOKUP(Y4041,Inputs!$J$6:$J$9,Inputs!$G$6:$G$9),LOOKUP(Y4041,Inputs!$J$6:$J$9,Inputs!$H$6:$H$9)),Inputs!$B$12),-Inputs!$B$12),NORM.INV(RAND(),LOOKUP(Y4041,Inputs!$J$6:$J$9,Inputs!$G$6:$G$9),LOOKUP(Y4041,Inputs!$J$6:$J$9,Inputs!$H$6:$H$9))),0),"" )</f>
        <v/>
      </c>
      <c r="P4041" s="31">
        <f>IF($A4041&lt;=Inputs!$B$13,RAND(),"")</f>
        <v/>
      </c>
      <c r="Q4041" s="31">
        <f>IF($A4041&lt;=Inputs!$B$13,RAND(),"")</f>
        <v/>
      </c>
      <c r="R4041" s="31">
        <f>IF($A4041&lt;=Inputs!$B$13,RAND(),"")</f>
        <v/>
      </c>
      <c r="S4041" s="31">
        <f>IF($A4041&lt;=Inputs!$B$13,RAND(),"")</f>
        <v/>
      </c>
      <c r="T4041" s="31">
        <f>IF($A4041&lt;=Inputs!$B$13,RAND(),"")</f>
        <v/>
      </c>
      <c r="U4041" s="31">
        <f>IF($A4041&lt;=Inputs!$B$13,RAND(),"")</f>
        <v/>
      </c>
      <c r="V4041" s="31">
        <f>IF($A4041&lt;=Inputs!$B$13,RAND(),"")</f>
        <v/>
      </c>
      <c r="W4041" s="31">
        <f>IF($A4041&lt;=Inputs!$B$13,RAND(),"")</f>
        <v/>
      </c>
      <c r="X4041" s="31">
        <f>IF($A4041&lt;=Inputs!$B$13,RAND(),"")</f>
        <v/>
      </c>
      <c r="Y4041" s="31">
        <f>IF($A4041&lt;=Inputs!$B$13,RAND(),"")</f>
        <v/>
      </c>
    </row>
    <row r="4042">
      <c r="A4042" t="n">
        <v>4037</v>
      </c>
      <c r="B4042" s="26">
        <f>IF($A4042&lt;=Inputs!$B$13,IF(Inputs!$B$8&gt;0,SUM(F4042:O4042)/Inputs!$B$8,0),"")</f>
        <v/>
      </c>
      <c r="C4042" s="27">
        <f>IF($A4042&lt;=Inputs!$B$13,B4042/100,"")</f>
        <v/>
      </c>
      <c r="D4042" s="28">
        <f>IF($A4042&lt;=Inputs!$B$13,C4042*Inputs!$B$7,"")</f>
        <v/>
      </c>
      <c r="E4042" s="29">
        <f>IF($A4042&lt;=Inputs!$B$13,IF(D4042&gt;0,1,0),"")</f>
        <v/>
      </c>
      <c r="F4042" s="26">
        <f>IF($A4042&lt;=Inputs!$B$13,IF(1&lt;=Inputs!$B$8,IF(Inputs!$B$12&gt;0,MAX(MIN(NORM.INV(RAND(),LOOKUP(P4042,Inputs!$J$6:$J$9,Inputs!$G$6:$G$9),LOOKUP(P4042,Inputs!$J$6:$J$9,Inputs!$H$6:$H$9)),Inputs!$B$12),-Inputs!$B$12),NORM.INV(RAND(),LOOKUP(P4042,Inputs!$J$6:$J$9,Inputs!$G$6:$G$9),LOOKUP(P4042,Inputs!$J$6:$J$9,Inputs!$H$6:$H$9))),0),"" )</f>
        <v/>
      </c>
      <c r="G4042" s="26">
        <f>IF($A4042&lt;=Inputs!$B$13,IF(2&lt;=Inputs!$B$8,IF(Inputs!$B$12&gt;0,MAX(MIN(NORM.INV(RAND(),LOOKUP(Q4042,Inputs!$J$6:$J$9,Inputs!$G$6:$G$9),LOOKUP(Q4042,Inputs!$J$6:$J$9,Inputs!$H$6:$H$9)),Inputs!$B$12),-Inputs!$B$12),NORM.INV(RAND(),LOOKUP(Q4042,Inputs!$J$6:$J$9,Inputs!$G$6:$G$9),LOOKUP(Q4042,Inputs!$J$6:$J$9,Inputs!$H$6:$H$9))),0),"" )</f>
        <v/>
      </c>
      <c r="H4042" s="26">
        <f>IF($A4042&lt;=Inputs!$B$13,IF(3&lt;=Inputs!$B$8,IF(Inputs!$B$12&gt;0,MAX(MIN(NORM.INV(RAND(),LOOKUP(R4042,Inputs!$J$6:$J$9,Inputs!$G$6:$G$9),LOOKUP(R4042,Inputs!$J$6:$J$9,Inputs!$H$6:$H$9)),Inputs!$B$12),-Inputs!$B$12),NORM.INV(RAND(),LOOKUP(R4042,Inputs!$J$6:$J$9,Inputs!$G$6:$G$9),LOOKUP(R4042,Inputs!$J$6:$J$9,Inputs!$H$6:$H$9))),0),"" )</f>
        <v/>
      </c>
      <c r="I4042" s="26">
        <f>IF($A4042&lt;=Inputs!$B$13,IF(4&lt;=Inputs!$B$8,IF(Inputs!$B$12&gt;0,MAX(MIN(NORM.INV(RAND(),LOOKUP(S4042,Inputs!$J$6:$J$9,Inputs!$G$6:$G$9),LOOKUP(S4042,Inputs!$J$6:$J$9,Inputs!$H$6:$H$9)),Inputs!$B$12),-Inputs!$B$12),NORM.INV(RAND(),LOOKUP(S4042,Inputs!$J$6:$J$9,Inputs!$G$6:$G$9),LOOKUP(S4042,Inputs!$J$6:$J$9,Inputs!$H$6:$H$9))),0),"" )</f>
        <v/>
      </c>
      <c r="J4042" s="26">
        <f>IF($A4042&lt;=Inputs!$B$13,IF(5&lt;=Inputs!$B$8,IF(Inputs!$B$12&gt;0,MAX(MIN(NORM.INV(RAND(),LOOKUP(T4042,Inputs!$J$6:$J$9,Inputs!$G$6:$G$9),LOOKUP(T4042,Inputs!$J$6:$J$9,Inputs!$H$6:$H$9)),Inputs!$B$12),-Inputs!$B$12),NORM.INV(RAND(),LOOKUP(T4042,Inputs!$J$6:$J$9,Inputs!$G$6:$G$9),LOOKUP(T4042,Inputs!$J$6:$J$9,Inputs!$H$6:$H$9))),0),"" )</f>
        <v/>
      </c>
      <c r="K4042" s="26">
        <f>IF($A4042&lt;=Inputs!$B$13,IF(6&lt;=Inputs!$B$8,IF(Inputs!$B$12&gt;0,MAX(MIN(NORM.INV(RAND(),LOOKUP(U4042,Inputs!$J$6:$J$9,Inputs!$G$6:$G$9),LOOKUP(U4042,Inputs!$J$6:$J$9,Inputs!$H$6:$H$9)),Inputs!$B$12),-Inputs!$B$12),NORM.INV(RAND(),LOOKUP(U4042,Inputs!$J$6:$J$9,Inputs!$G$6:$G$9),LOOKUP(U4042,Inputs!$J$6:$J$9,Inputs!$H$6:$H$9))),0),"" )</f>
        <v/>
      </c>
      <c r="L4042" s="26">
        <f>IF($A4042&lt;=Inputs!$B$13,IF(7&lt;=Inputs!$B$8,IF(Inputs!$B$12&gt;0,MAX(MIN(NORM.INV(RAND(),LOOKUP(V4042,Inputs!$J$6:$J$9,Inputs!$G$6:$G$9),LOOKUP(V4042,Inputs!$J$6:$J$9,Inputs!$H$6:$H$9)),Inputs!$B$12),-Inputs!$B$12),NORM.INV(RAND(),LOOKUP(V4042,Inputs!$J$6:$J$9,Inputs!$G$6:$G$9),LOOKUP(V4042,Inputs!$J$6:$J$9,Inputs!$H$6:$H$9))),0),"" )</f>
        <v/>
      </c>
      <c r="M4042" s="26">
        <f>IF($A4042&lt;=Inputs!$B$13,IF(8&lt;=Inputs!$B$8,IF(Inputs!$B$12&gt;0,MAX(MIN(NORM.INV(RAND(),LOOKUP(W4042,Inputs!$J$6:$J$9,Inputs!$G$6:$G$9),LOOKUP(W4042,Inputs!$J$6:$J$9,Inputs!$H$6:$H$9)),Inputs!$B$12),-Inputs!$B$12),NORM.INV(RAND(),LOOKUP(W4042,Inputs!$J$6:$J$9,Inputs!$G$6:$G$9),LOOKUP(W4042,Inputs!$J$6:$J$9,Inputs!$H$6:$H$9))),0),"" )</f>
        <v/>
      </c>
      <c r="N4042" s="26">
        <f>IF($A4042&lt;=Inputs!$B$13,IF(9&lt;=Inputs!$B$8,IF(Inputs!$B$12&gt;0,MAX(MIN(NORM.INV(RAND(),LOOKUP(X4042,Inputs!$J$6:$J$9,Inputs!$G$6:$G$9),LOOKUP(X4042,Inputs!$J$6:$J$9,Inputs!$H$6:$H$9)),Inputs!$B$12),-Inputs!$B$12),NORM.INV(RAND(),LOOKUP(X4042,Inputs!$J$6:$J$9,Inputs!$G$6:$G$9),LOOKUP(X4042,Inputs!$J$6:$J$9,Inputs!$H$6:$H$9))),0),"" )</f>
        <v/>
      </c>
      <c r="O4042" s="26">
        <f>IF($A4042&lt;=Inputs!$B$13,IF(10&lt;=Inputs!$B$8,IF(Inputs!$B$12&gt;0,MAX(MIN(NORM.INV(RAND(),LOOKUP(Y4042,Inputs!$J$6:$J$9,Inputs!$G$6:$G$9),LOOKUP(Y4042,Inputs!$J$6:$J$9,Inputs!$H$6:$H$9)),Inputs!$B$12),-Inputs!$B$12),NORM.INV(RAND(),LOOKUP(Y4042,Inputs!$J$6:$J$9,Inputs!$G$6:$G$9),LOOKUP(Y4042,Inputs!$J$6:$J$9,Inputs!$H$6:$H$9))),0),"" )</f>
        <v/>
      </c>
      <c r="P4042" s="31">
        <f>IF($A4042&lt;=Inputs!$B$13,RAND(),"")</f>
        <v/>
      </c>
      <c r="Q4042" s="31">
        <f>IF($A4042&lt;=Inputs!$B$13,RAND(),"")</f>
        <v/>
      </c>
      <c r="R4042" s="31">
        <f>IF($A4042&lt;=Inputs!$B$13,RAND(),"")</f>
        <v/>
      </c>
      <c r="S4042" s="31">
        <f>IF($A4042&lt;=Inputs!$B$13,RAND(),"")</f>
        <v/>
      </c>
      <c r="T4042" s="31">
        <f>IF($A4042&lt;=Inputs!$B$13,RAND(),"")</f>
        <v/>
      </c>
      <c r="U4042" s="31">
        <f>IF($A4042&lt;=Inputs!$B$13,RAND(),"")</f>
        <v/>
      </c>
      <c r="V4042" s="31">
        <f>IF($A4042&lt;=Inputs!$B$13,RAND(),"")</f>
        <v/>
      </c>
      <c r="W4042" s="31">
        <f>IF($A4042&lt;=Inputs!$B$13,RAND(),"")</f>
        <v/>
      </c>
      <c r="X4042" s="31">
        <f>IF($A4042&lt;=Inputs!$B$13,RAND(),"")</f>
        <v/>
      </c>
      <c r="Y4042" s="31">
        <f>IF($A4042&lt;=Inputs!$B$13,RAND(),"")</f>
        <v/>
      </c>
    </row>
    <row r="4043">
      <c r="A4043" t="n">
        <v>4038</v>
      </c>
      <c r="B4043" s="26">
        <f>IF($A4043&lt;=Inputs!$B$13,IF(Inputs!$B$8&gt;0,SUM(F4043:O4043)/Inputs!$B$8,0),"")</f>
        <v/>
      </c>
      <c r="C4043" s="27">
        <f>IF($A4043&lt;=Inputs!$B$13,B4043/100,"")</f>
        <v/>
      </c>
      <c r="D4043" s="28">
        <f>IF($A4043&lt;=Inputs!$B$13,C4043*Inputs!$B$7,"")</f>
        <v/>
      </c>
      <c r="E4043" s="29">
        <f>IF($A4043&lt;=Inputs!$B$13,IF(D4043&gt;0,1,0),"")</f>
        <v/>
      </c>
      <c r="F4043" s="26">
        <f>IF($A4043&lt;=Inputs!$B$13,IF(1&lt;=Inputs!$B$8,IF(Inputs!$B$12&gt;0,MAX(MIN(NORM.INV(RAND(),LOOKUP(P4043,Inputs!$J$6:$J$9,Inputs!$G$6:$G$9),LOOKUP(P4043,Inputs!$J$6:$J$9,Inputs!$H$6:$H$9)),Inputs!$B$12),-Inputs!$B$12),NORM.INV(RAND(),LOOKUP(P4043,Inputs!$J$6:$J$9,Inputs!$G$6:$G$9),LOOKUP(P4043,Inputs!$J$6:$J$9,Inputs!$H$6:$H$9))),0),"" )</f>
        <v/>
      </c>
      <c r="G4043" s="26">
        <f>IF($A4043&lt;=Inputs!$B$13,IF(2&lt;=Inputs!$B$8,IF(Inputs!$B$12&gt;0,MAX(MIN(NORM.INV(RAND(),LOOKUP(Q4043,Inputs!$J$6:$J$9,Inputs!$G$6:$G$9),LOOKUP(Q4043,Inputs!$J$6:$J$9,Inputs!$H$6:$H$9)),Inputs!$B$12),-Inputs!$B$12),NORM.INV(RAND(),LOOKUP(Q4043,Inputs!$J$6:$J$9,Inputs!$G$6:$G$9),LOOKUP(Q4043,Inputs!$J$6:$J$9,Inputs!$H$6:$H$9))),0),"" )</f>
        <v/>
      </c>
      <c r="H4043" s="26">
        <f>IF($A4043&lt;=Inputs!$B$13,IF(3&lt;=Inputs!$B$8,IF(Inputs!$B$12&gt;0,MAX(MIN(NORM.INV(RAND(),LOOKUP(R4043,Inputs!$J$6:$J$9,Inputs!$G$6:$G$9),LOOKUP(R4043,Inputs!$J$6:$J$9,Inputs!$H$6:$H$9)),Inputs!$B$12),-Inputs!$B$12),NORM.INV(RAND(),LOOKUP(R4043,Inputs!$J$6:$J$9,Inputs!$G$6:$G$9),LOOKUP(R4043,Inputs!$J$6:$J$9,Inputs!$H$6:$H$9))),0),"" )</f>
        <v/>
      </c>
      <c r="I4043" s="26">
        <f>IF($A4043&lt;=Inputs!$B$13,IF(4&lt;=Inputs!$B$8,IF(Inputs!$B$12&gt;0,MAX(MIN(NORM.INV(RAND(),LOOKUP(S4043,Inputs!$J$6:$J$9,Inputs!$G$6:$G$9),LOOKUP(S4043,Inputs!$J$6:$J$9,Inputs!$H$6:$H$9)),Inputs!$B$12),-Inputs!$B$12),NORM.INV(RAND(),LOOKUP(S4043,Inputs!$J$6:$J$9,Inputs!$G$6:$G$9),LOOKUP(S4043,Inputs!$J$6:$J$9,Inputs!$H$6:$H$9))),0),"" )</f>
        <v/>
      </c>
      <c r="J4043" s="26">
        <f>IF($A4043&lt;=Inputs!$B$13,IF(5&lt;=Inputs!$B$8,IF(Inputs!$B$12&gt;0,MAX(MIN(NORM.INV(RAND(),LOOKUP(T4043,Inputs!$J$6:$J$9,Inputs!$G$6:$G$9),LOOKUP(T4043,Inputs!$J$6:$J$9,Inputs!$H$6:$H$9)),Inputs!$B$12),-Inputs!$B$12),NORM.INV(RAND(),LOOKUP(T4043,Inputs!$J$6:$J$9,Inputs!$G$6:$G$9),LOOKUP(T4043,Inputs!$J$6:$J$9,Inputs!$H$6:$H$9))),0),"" )</f>
        <v/>
      </c>
      <c r="K4043" s="26">
        <f>IF($A4043&lt;=Inputs!$B$13,IF(6&lt;=Inputs!$B$8,IF(Inputs!$B$12&gt;0,MAX(MIN(NORM.INV(RAND(),LOOKUP(U4043,Inputs!$J$6:$J$9,Inputs!$G$6:$G$9),LOOKUP(U4043,Inputs!$J$6:$J$9,Inputs!$H$6:$H$9)),Inputs!$B$12),-Inputs!$B$12),NORM.INV(RAND(),LOOKUP(U4043,Inputs!$J$6:$J$9,Inputs!$G$6:$G$9),LOOKUP(U4043,Inputs!$J$6:$J$9,Inputs!$H$6:$H$9))),0),"" )</f>
        <v/>
      </c>
      <c r="L4043" s="26">
        <f>IF($A4043&lt;=Inputs!$B$13,IF(7&lt;=Inputs!$B$8,IF(Inputs!$B$12&gt;0,MAX(MIN(NORM.INV(RAND(),LOOKUP(V4043,Inputs!$J$6:$J$9,Inputs!$G$6:$G$9),LOOKUP(V4043,Inputs!$J$6:$J$9,Inputs!$H$6:$H$9)),Inputs!$B$12),-Inputs!$B$12),NORM.INV(RAND(),LOOKUP(V4043,Inputs!$J$6:$J$9,Inputs!$G$6:$G$9),LOOKUP(V4043,Inputs!$J$6:$J$9,Inputs!$H$6:$H$9))),0),"" )</f>
        <v/>
      </c>
      <c r="M4043" s="26">
        <f>IF($A4043&lt;=Inputs!$B$13,IF(8&lt;=Inputs!$B$8,IF(Inputs!$B$12&gt;0,MAX(MIN(NORM.INV(RAND(),LOOKUP(W4043,Inputs!$J$6:$J$9,Inputs!$G$6:$G$9),LOOKUP(W4043,Inputs!$J$6:$J$9,Inputs!$H$6:$H$9)),Inputs!$B$12),-Inputs!$B$12),NORM.INV(RAND(),LOOKUP(W4043,Inputs!$J$6:$J$9,Inputs!$G$6:$G$9),LOOKUP(W4043,Inputs!$J$6:$J$9,Inputs!$H$6:$H$9))),0),"" )</f>
        <v/>
      </c>
      <c r="N4043" s="26">
        <f>IF($A4043&lt;=Inputs!$B$13,IF(9&lt;=Inputs!$B$8,IF(Inputs!$B$12&gt;0,MAX(MIN(NORM.INV(RAND(),LOOKUP(X4043,Inputs!$J$6:$J$9,Inputs!$G$6:$G$9),LOOKUP(X4043,Inputs!$J$6:$J$9,Inputs!$H$6:$H$9)),Inputs!$B$12),-Inputs!$B$12),NORM.INV(RAND(),LOOKUP(X4043,Inputs!$J$6:$J$9,Inputs!$G$6:$G$9),LOOKUP(X4043,Inputs!$J$6:$J$9,Inputs!$H$6:$H$9))),0),"" )</f>
        <v/>
      </c>
      <c r="O4043" s="26">
        <f>IF($A4043&lt;=Inputs!$B$13,IF(10&lt;=Inputs!$B$8,IF(Inputs!$B$12&gt;0,MAX(MIN(NORM.INV(RAND(),LOOKUP(Y4043,Inputs!$J$6:$J$9,Inputs!$G$6:$G$9),LOOKUP(Y4043,Inputs!$J$6:$J$9,Inputs!$H$6:$H$9)),Inputs!$B$12),-Inputs!$B$12),NORM.INV(RAND(),LOOKUP(Y4043,Inputs!$J$6:$J$9,Inputs!$G$6:$G$9),LOOKUP(Y4043,Inputs!$J$6:$J$9,Inputs!$H$6:$H$9))),0),"" )</f>
        <v/>
      </c>
      <c r="P4043" s="31">
        <f>IF($A4043&lt;=Inputs!$B$13,RAND(),"")</f>
        <v/>
      </c>
      <c r="Q4043" s="31">
        <f>IF($A4043&lt;=Inputs!$B$13,RAND(),"")</f>
        <v/>
      </c>
      <c r="R4043" s="31">
        <f>IF($A4043&lt;=Inputs!$B$13,RAND(),"")</f>
        <v/>
      </c>
      <c r="S4043" s="31">
        <f>IF($A4043&lt;=Inputs!$B$13,RAND(),"")</f>
        <v/>
      </c>
      <c r="T4043" s="31">
        <f>IF($A4043&lt;=Inputs!$B$13,RAND(),"")</f>
        <v/>
      </c>
      <c r="U4043" s="31">
        <f>IF($A4043&lt;=Inputs!$B$13,RAND(),"")</f>
        <v/>
      </c>
      <c r="V4043" s="31">
        <f>IF($A4043&lt;=Inputs!$B$13,RAND(),"")</f>
        <v/>
      </c>
      <c r="W4043" s="31">
        <f>IF($A4043&lt;=Inputs!$B$13,RAND(),"")</f>
        <v/>
      </c>
      <c r="X4043" s="31">
        <f>IF($A4043&lt;=Inputs!$B$13,RAND(),"")</f>
        <v/>
      </c>
      <c r="Y4043" s="31">
        <f>IF($A4043&lt;=Inputs!$B$13,RAND(),"")</f>
        <v/>
      </c>
    </row>
    <row r="4044">
      <c r="A4044" t="n">
        <v>4039</v>
      </c>
      <c r="B4044" s="26">
        <f>IF($A4044&lt;=Inputs!$B$13,IF(Inputs!$B$8&gt;0,SUM(F4044:O4044)/Inputs!$B$8,0),"")</f>
        <v/>
      </c>
      <c r="C4044" s="27">
        <f>IF($A4044&lt;=Inputs!$B$13,B4044/100,"")</f>
        <v/>
      </c>
      <c r="D4044" s="28">
        <f>IF($A4044&lt;=Inputs!$B$13,C4044*Inputs!$B$7,"")</f>
        <v/>
      </c>
      <c r="E4044" s="29">
        <f>IF($A4044&lt;=Inputs!$B$13,IF(D4044&gt;0,1,0),"")</f>
        <v/>
      </c>
      <c r="F4044" s="26">
        <f>IF($A4044&lt;=Inputs!$B$13,IF(1&lt;=Inputs!$B$8,IF(Inputs!$B$12&gt;0,MAX(MIN(NORM.INV(RAND(),LOOKUP(P4044,Inputs!$J$6:$J$9,Inputs!$G$6:$G$9),LOOKUP(P4044,Inputs!$J$6:$J$9,Inputs!$H$6:$H$9)),Inputs!$B$12),-Inputs!$B$12),NORM.INV(RAND(),LOOKUP(P4044,Inputs!$J$6:$J$9,Inputs!$G$6:$G$9),LOOKUP(P4044,Inputs!$J$6:$J$9,Inputs!$H$6:$H$9))),0),"" )</f>
        <v/>
      </c>
      <c r="G4044" s="26">
        <f>IF($A4044&lt;=Inputs!$B$13,IF(2&lt;=Inputs!$B$8,IF(Inputs!$B$12&gt;0,MAX(MIN(NORM.INV(RAND(),LOOKUP(Q4044,Inputs!$J$6:$J$9,Inputs!$G$6:$G$9),LOOKUP(Q4044,Inputs!$J$6:$J$9,Inputs!$H$6:$H$9)),Inputs!$B$12),-Inputs!$B$12),NORM.INV(RAND(),LOOKUP(Q4044,Inputs!$J$6:$J$9,Inputs!$G$6:$G$9),LOOKUP(Q4044,Inputs!$J$6:$J$9,Inputs!$H$6:$H$9))),0),"" )</f>
        <v/>
      </c>
      <c r="H4044" s="26">
        <f>IF($A4044&lt;=Inputs!$B$13,IF(3&lt;=Inputs!$B$8,IF(Inputs!$B$12&gt;0,MAX(MIN(NORM.INV(RAND(),LOOKUP(R4044,Inputs!$J$6:$J$9,Inputs!$G$6:$G$9),LOOKUP(R4044,Inputs!$J$6:$J$9,Inputs!$H$6:$H$9)),Inputs!$B$12),-Inputs!$B$12),NORM.INV(RAND(),LOOKUP(R4044,Inputs!$J$6:$J$9,Inputs!$G$6:$G$9),LOOKUP(R4044,Inputs!$J$6:$J$9,Inputs!$H$6:$H$9))),0),"" )</f>
        <v/>
      </c>
      <c r="I4044" s="26">
        <f>IF($A4044&lt;=Inputs!$B$13,IF(4&lt;=Inputs!$B$8,IF(Inputs!$B$12&gt;0,MAX(MIN(NORM.INV(RAND(),LOOKUP(S4044,Inputs!$J$6:$J$9,Inputs!$G$6:$G$9),LOOKUP(S4044,Inputs!$J$6:$J$9,Inputs!$H$6:$H$9)),Inputs!$B$12),-Inputs!$B$12),NORM.INV(RAND(),LOOKUP(S4044,Inputs!$J$6:$J$9,Inputs!$G$6:$G$9),LOOKUP(S4044,Inputs!$J$6:$J$9,Inputs!$H$6:$H$9))),0),"" )</f>
        <v/>
      </c>
      <c r="J4044" s="26">
        <f>IF($A4044&lt;=Inputs!$B$13,IF(5&lt;=Inputs!$B$8,IF(Inputs!$B$12&gt;0,MAX(MIN(NORM.INV(RAND(),LOOKUP(T4044,Inputs!$J$6:$J$9,Inputs!$G$6:$G$9),LOOKUP(T4044,Inputs!$J$6:$J$9,Inputs!$H$6:$H$9)),Inputs!$B$12),-Inputs!$B$12),NORM.INV(RAND(),LOOKUP(T4044,Inputs!$J$6:$J$9,Inputs!$G$6:$G$9),LOOKUP(T4044,Inputs!$J$6:$J$9,Inputs!$H$6:$H$9))),0),"" )</f>
        <v/>
      </c>
      <c r="K4044" s="26">
        <f>IF($A4044&lt;=Inputs!$B$13,IF(6&lt;=Inputs!$B$8,IF(Inputs!$B$12&gt;0,MAX(MIN(NORM.INV(RAND(),LOOKUP(U4044,Inputs!$J$6:$J$9,Inputs!$G$6:$G$9),LOOKUP(U4044,Inputs!$J$6:$J$9,Inputs!$H$6:$H$9)),Inputs!$B$12),-Inputs!$B$12),NORM.INV(RAND(),LOOKUP(U4044,Inputs!$J$6:$J$9,Inputs!$G$6:$G$9),LOOKUP(U4044,Inputs!$J$6:$J$9,Inputs!$H$6:$H$9))),0),"" )</f>
        <v/>
      </c>
      <c r="L4044" s="26">
        <f>IF($A4044&lt;=Inputs!$B$13,IF(7&lt;=Inputs!$B$8,IF(Inputs!$B$12&gt;0,MAX(MIN(NORM.INV(RAND(),LOOKUP(V4044,Inputs!$J$6:$J$9,Inputs!$G$6:$G$9),LOOKUP(V4044,Inputs!$J$6:$J$9,Inputs!$H$6:$H$9)),Inputs!$B$12),-Inputs!$B$12),NORM.INV(RAND(),LOOKUP(V4044,Inputs!$J$6:$J$9,Inputs!$G$6:$G$9),LOOKUP(V4044,Inputs!$J$6:$J$9,Inputs!$H$6:$H$9))),0),"" )</f>
        <v/>
      </c>
      <c r="M4044" s="26">
        <f>IF($A4044&lt;=Inputs!$B$13,IF(8&lt;=Inputs!$B$8,IF(Inputs!$B$12&gt;0,MAX(MIN(NORM.INV(RAND(),LOOKUP(W4044,Inputs!$J$6:$J$9,Inputs!$G$6:$G$9),LOOKUP(W4044,Inputs!$J$6:$J$9,Inputs!$H$6:$H$9)),Inputs!$B$12),-Inputs!$B$12),NORM.INV(RAND(),LOOKUP(W4044,Inputs!$J$6:$J$9,Inputs!$G$6:$G$9),LOOKUP(W4044,Inputs!$J$6:$J$9,Inputs!$H$6:$H$9))),0),"" )</f>
        <v/>
      </c>
      <c r="N4044" s="26">
        <f>IF($A4044&lt;=Inputs!$B$13,IF(9&lt;=Inputs!$B$8,IF(Inputs!$B$12&gt;0,MAX(MIN(NORM.INV(RAND(),LOOKUP(X4044,Inputs!$J$6:$J$9,Inputs!$G$6:$G$9),LOOKUP(X4044,Inputs!$J$6:$J$9,Inputs!$H$6:$H$9)),Inputs!$B$12),-Inputs!$B$12),NORM.INV(RAND(),LOOKUP(X4044,Inputs!$J$6:$J$9,Inputs!$G$6:$G$9),LOOKUP(X4044,Inputs!$J$6:$J$9,Inputs!$H$6:$H$9))),0),"" )</f>
        <v/>
      </c>
      <c r="O4044" s="26">
        <f>IF($A4044&lt;=Inputs!$B$13,IF(10&lt;=Inputs!$B$8,IF(Inputs!$B$12&gt;0,MAX(MIN(NORM.INV(RAND(),LOOKUP(Y4044,Inputs!$J$6:$J$9,Inputs!$G$6:$G$9),LOOKUP(Y4044,Inputs!$J$6:$J$9,Inputs!$H$6:$H$9)),Inputs!$B$12),-Inputs!$B$12),NORM.INV(RAND(),LOOKUP(Y4044,Inputs!$J$6:$J$9,Inputs!$G$6:$G$9),LOOKUP(Y4044,Inputs!$J$6:$J$9,Inputs!$H$6:$H$9))),0),"" )</f>
        <v/>
      </c>
      <c r="P4044" s="31">
        <f>IF($A4044&lt;=Inputs!$B$13,RAND(),"")</f>
        <v/>
      </c>
      <c r="Q4044" s="31">
        <f>IF($A4044&lt;=Inputs!$B$13,RAND(),"")</f>
        <v/>
      </c>
      <c r="R4044" s="31">
        <f>IF($A4044&lt;=Inputs!$B$13,RAND(),"")</f>
        <v/>
      </c>
      <c r="S4044" s="31">
        <f>IF($A4044&lt;=Inputs!$B$13,RAND(),"")</f>
        <v/>
      </c>
      <c r="T4044" s="31">
        <f>IF($A4044&lt;=Inputs!$B$13,RAND(),"")</f>
        <v/>
      </c>
      <c r="U4044" s="31">
        <f>IF($A4044&lt;=Inputs!$B$13,RAND(),"")</f>
        <v/>
      </c>
      <c r="V4044" s="31">
        <f>IF($A4044&lt;=Inputs!$B$13,RAND(),"")</f>
        <v/>
      </c>
      <c r="W4044" s="31">
        <f>IF($A4044&lt;=Inputs!$B$13,RAND(),"")</f>
        <v/>
      </c>
      <c r="X4044" s="31">
        <f>IF($A4044&lt;=Inputs!$B$13,RAND(),"")</f>
        <v/>
      </c>
      <c r="Y4044" s="31">
        <f>IF($A4044&lt;=Inputs!$B$13,RAND(),"")</f>
        <v/>
      </c>
    </row>
    <row r="4045">
      <c r="A4045" t="n">
        <v>4040</v>
      </c>
      <c r="B4045" s="26">
        <f>IF($A4045&lt;=Inputs!$B$13,IF(Inputs!$B$8&gt;0,SUM(F4045:O4045)/Inputs!$B$8,0),"")</f>
        <v/>
      </c>
      <c r="C4045" s="27">
        <f>IF($A4045&lt;=Inputs!$B$13,B4045/100,"")</f>
        <v/>
      </c>
      <c r="D4045" s="28">
        <f>IF($A4045&lt;=Inputs!$B$13,C4045*Inputs!$B$7,"")</f>
        <v/>
      </c>
      <c r="E4045" s="29">
        <f>IF($A4045&lt;=Inputs!$B$13,IF(D4045&gt;0,1,0),"")</f>
        <v/>
      </c>
      <c r="F4045" s="26">
        <f>IF($A4045&lt;=Inputs!$B$13,IF(1&lt;=Inputs!$B$8,IF(Inputs!$B$12&gt;0,MAX(MIN(NORM.INV(RAND(),LOOKUP(P4045,Inputs!$J$6:$J$9,Inputs!$G$6:$G$9),LOOKUP(P4045,Inputs!$J$6:$J$9,Inputs!$H$6:$H$9)),Inputs!$B$12),-Inputs!$B$12),NORM.INV(RAND(),LOOKUP(P4045,Inputs!$J$6:$J$9,Inputs!$G$6:$G$9),LOOKUP(P4045,Inputs!$J$6:$J$9,Inputs!$H$6:$H$9))),0),"" )</f>
        <v/>
      </c>
      <c r="G4045" s="26">
        <f>IF($A4045&lt;=Inputs!$B$13,IF(2&lt;=Inputs!$B$8,IF(Inputs!$B$12&gt;0,MAX(MIN(NORM.INV(RAND(),LOOKUP(Q4045,Inputs!$J$6:$J$9,Inputs!$G$6:$G$9),LOOKUP(Q4045,Inputs!$J$6:$J$9,Inputs!$H$6:$H$9)),Inputs!$B$12),-Inputs!$B$12),NORM.INV(RAND(),LOOKUP(Q4045,Inputs!$J$6:$J$9,Inputs!$G$6:$G$9),LOOKUP(Q4045,Inputs!$J$6:$J$9,Inputs!$H$6:$H$9))),0),"" )</f>
        <v/>
      </c>
      <c r="H4045" s="26">
        <f>IF($A4045&lt;=Inputs!$B$13,IF(3&lt;=Inputs!$B$8,IF(Inputs!$B$12&gt;0,MAX(MIN(NORM.INV(RAND(),LOOKUP(R4045,Inputs!$J$6:$J$9,Inputs!$G$6:$G$9),LOOKUP(R4045,Inputs!$J$6:$J$9,Inputs!$H$6:$H$9)),Inputs!$B$12),-Inputs!$B$12),NORM.INV(RAND(),LOOKUP(R4045,Inputs!$J$6:$J$9,Inputs!$G$6:$G$9),LOOKUP(R4045,Inputs!$J$6:$J$9,Inputs!$H$6:$H$9))),0),"" )</f>
        <v/>
      </c>
      <c r="I4045" s="26">
        <f>IF($A4045&lt;=Inputs!$B$13,IF(4&lt;=Inputs!$B$8,IF(Inputs!$B$12&gt;0,MAX(MIN(NORM.INV(RAND(),LOOKUP(S4045,Inputs!$J$6:$J$9,Inputs!$G$6:$G$9),LOOKUP(S4045,Inputs!$J$6:$J$9,Inputs!$H$6:$H$9)),Inputs!$B$12),-Inputs!$B$12),NORM.INV(RAND(),LOOKUP(S4045,Inputs!$J$6:$J$9,Inputs!$G$6:$G$9),LOOKUP(S4045,Inputs!$J$6:$J$9,Inputs!$H$6:$H$9))),0),"" )</f>
        <v/>
      </c>
      <c r="J4045" s="26">
        <f>IF($A4045&lt;=Inputs!$B$13,IF(5&lt;=Inputs!$B$8,IF(Inputs!$B$12&gt;0,MAX(MIN(NORM.INV(RAND(),LOOKUP(T4045,Inputs!$J$6:$J$9,Inputs!$G$6:$G$9),LOOKUP(T4045,Inputs!$J$6:$J$9,Inputs!$H$6:$H$9)),Inputs!$B$12),-Inputs!$B$12),NORM.INV(RAND(),LOOKUP(T4045,Inputs!$J$6:$J$9,Inputs!$G$6:$G$9),LOOKUP(T4045,Inputs!$J$6:$J$9,Inputs!$H$6:$H$9))),0),"" )</f>
        <v/>
      </c>
      <c r="K4045" s="26">
        <f>IF($A4045&lt;=Inputs!$B$13,IF(6&lt;=Inputs!$B$8,IF(Inputs!$B$12&gt;0,MAX(MIN(NORM.INV(RAND(),LOOKUP(U4045,Inputs!$J$6:$J$9,Inputs!$G$6:$G$9),LOOKUP(U4045,Inputs!$J$6:$J$9,Inputs!$H$6:$H$9)),Inputs!$B$12),-Inputs!$B$12),NORM.INV(RAND(),LOOKUP(U4045,Inputs!$J$6:$J$9,Inputs!$G$6:$G$9),LOOKUP(U4045,Inputs!$J$6:$J$9,Inputs!$H$6:$H$9))),0),"" )</f>
        <v/>
      </c>
      <c r="L4045" s="26">
        <f>IF($A4045&lt;=Inputs!$B$13,IF(7&lt;=Inputs!$B$8,IF(Inputs!$B$12&gt;0,MAX(MIN(NORM.INV(RAND(),LOOKUP(V4045,Inputs!$J$6:$J$9,Inputs!$G$6:$G$9),LOOKUP(V4045,Inputs!$J$6:$J$9,Inputs!$H$6:$H$9)),Inputs!$B$12),-Inputs!$B$12),NORM.INV(RAND(),LOOKUP(V4045,Inputs!$J$6:$J$9,Inputs!$G$6:$G$9),LOOKUP(V4045,Inputs!$J$6:$J$9,Inputs!$H$6:$H$9))),0),"" )</f>
        <v/>
      </c>
      <c r="M4045" s="26">
        <f>IF($A4045&lt;=Inputs!$B$13,IF(8&lt;=Inputs!$B$8,IF(Inputs!$B$12&gt;0,MAX(MIN(NORM.INV(RAND(),LOOKUP(W4045,Inputs!$J$6:$J$9,Inputs!$G$6:$G$9),LOOKUP(W4045,Inputs!$J$6:$J$9,Inputs!$H$6:$H$9)),Inputs!$B$12),-Inputs!$B$12),NORM.INV(RAND(),LOOKUP(W4045,Inputs!$J$6:$J$9,Inputs!$G$6:$G$9),LOOKUP(W4045,Inputs!$J$6:$J$9,Inputs!$H$6:$H$9))),0),"" )</f>
        <v/>
      </c>
      <c r="N4045" s="26">
        <f>IF($A4045&lt;=Inputs!$B$13,IF(9&lt;=Inputs!$B$8,IF(Inputs!$B$12&gt;0,MAX(MIN(NORM.INV(RAND(),LOOKUP(X4045,Inputs!$J$6:$J$9,Inputs!$G$6:$G$9),LOOKUP(X4045,Inputs!$J$6:$J$9,Inputs!$H$6:$H$9)),Inputs!$B$12),-Inputs!$B$12),NORM.INV(RAND(),LOOKUP(X4045,Inputs!$J$6:$J$9,Inputs!$G$6:$G$9),LOOKUP(X4045,Inputs!$J$6:$J$9,Inputs!$H$6:$H$9))),0),"" )</f>
        <v/>
      </c>
      <c r="O4045" s="26">
        <f>IF($A4045&lt;=Inputs!$B$13,IF(10&lt;=Inputs!$B$8,IF(Inputs!$B$12&gt;0,MAX(MIN(NORM.INV(RAND(),LOOKUP(Y4045,Inputs!$J$6:$J$9,Inputs!$G$6:$G$9),LOOKUP(Y4045,Inputs!$J$6:$J$9,Inputs!$H$6:$H$9)),Inputs!$B$12),-Inputs!$B$12),NORM.INV(RAND(),LOOKUP(Y4045,Inputs!$J$6:$J$9,Inputs!$G$6:$G$9),LOOKUP(Y4045,Inputs!$J$6:$J$9,Inputs!$H$6:$H$9))),0),"" )</f>
        <v/>
      </c>
      <c r="P4045" s="31">
        <f>IF($A4045&lt;=Inputs!$B$13,RAND(),"")</f>
        <v/>
      </c>
      <c r="Q4045" s="31">
        <f>IF($A4045&lt;=Inputs!$B$13,RAND(),"")</f>
        <v/>
      </c>
      <c r="R4045" s="31">
        <f>IF($A4045&lt;=Inputs!$B$13,RAND(),"")</f>
        <v/>
      </c>
      <c r="S4045" s="31">
        <f>IF($A4045&lt;=Inputs!$B$13,RAND(),"")</f>
        <v/>
      </c>
      <c r="T4045" s="31">
        <f>IF($A4045&lt;=Inputs!$B$13,RAND(),"")</f>
        <v/>
      </c>
      <c r="U4045" s="31">
        <f>IF($A4045&lt;=Inputs!$B$13,RAND(),"")</f>
        <v/>
      </c>
      <c r="V4045" s="31">
        <f>IF($A4045&lt;=Inputs!$B$13,RAND(),"")</f>
        <v/>
      </c>
      <c r="W4045" s="31">
        <f>IF($A4045&lt;=Inputs!$B$13,RAND(),"")</f>
        <v/>
      </c>
      <c r="X4045" s="31">
        <f>IF($A4045&lt;=Inputs!$B$13,RAND(),"")</f>
        <v/>
      </c>
      <c r="Y4045" s="31">
        <f>IF($A4045&lt;=Inputs!$B$13,RAND(),"")</f>
        <v/>
      </c>
    </row>
    <row r="4046">
      <c r="A4046" t="n">
        <v>4041</v>
      </c>
      <c r="B4046" s="26">
        <f>IF($A4046&lt;=Inputs!$B$13,IF(Inputs!$B$8&gt;0,SUM(F4046:O4046)/Inputs!$B$8,0),"")</f>
        <v/>
      </c>
      <c r="C4046" s="27">
        <f>IF($A4046&lt;=Inputs!$B$13,B4046/100,"")</f>
        <v/>
      </c>
      <c r="D4046" s="28">
        <f>IF($A4046&lt;=Inputs!$B$13,C4046*Inputs!$B$7,"")</f>
        <v/>
      </c>
      <c r="E4046" s="29">
        <f>IF($A4046&lt;=Inputs!$B$13,IF(D4046&gt;0,1,0),"")</f>
        <v/>
      </c>
      <c r="F4046" s="26">
        <f>IF($A4046&lt;=Inputs!$B$13,IF(1&lt;=Inputs!$B$8,IF(Inputs!$B$12&gt;0,MAX(MIN(NORM.INV(RAND(),LOOKUP(P4046,Inputs!$J$6:$J$9,Inputs!$G$6:$G$9),LOOKUP(P4046,Inputs!$J$6:$J$9,Inputs!$H$6:$H$9)),Inputs!$B$12),-Inputs!$B$12),NORM.INV(RAND(),LOOKUP(P4046,Inputs!$J$6:$J$9,Inputs!$G$6:$G$9),LOOKUP(P4046,Inputs!$J$6:$J$9,Inputs!$H$6:$H$9))),0),"" )</f>
        <v/>
      </c>
      <c r="G4046" s="26">
        <f>IF($A4046&lt;=Inputs!$B$13,IF(2&lt;=Inputs!$B$8,IF(Inputs!$B$12&gt;0,MAX(MIN(NORM.INV(RAND(),LOOKUP(Q4046,Inputs!$J$6:$J$9,Inputs!$G$6:$G$9),LOOKUP(Q4046,Inputs!$J$6:$J$9,Inputs!$H$6:$H$9)),Inputs!$B$12),-Inputs!$B$12),NORM.INV(RAND(),LOOKUP(Q4046,Inputs!$J$6:$J$9,Inputs!$G$6:$G$9),LOOKUP(Q4046,Inputs!$J$6:$J$9,Inputs!$H$6:$H$9))),0),"" )</f>
        <v/>
      </c>
      <c r="H4046" s="26">
        <f>IF($A4046&lt;=Inputs!$B$13,IF(3&lt;=Inputs!$B$8,IF(Inputs!$B$12&gt;0,MAX(MIN(NORM.INV(RAND(),LOOKUP(R4046,Inputs!$J$6:$J$9,Inputs!$G$6:$G$9),LOOKUP(R4046,Inputs!$J$6:$J$9,Inputs!$H$6:$H$9)),Inputs!$B$12),-Inputs!$B$12),NORM.INV(RAND(),LOOKUP(R4046,Inputs!$J$6:$J$9,Inputs!$G$6:$G$9),LOOKUP(R4046,Inputs!$J$6:$J$9,Inputs!$H$6:$H$9))),0),"" )</f>
        <v/>
      </c>
      <c r="I4046" s="26">
        <f>IF($A4046&lt;=Inputs!$B$13,IF(4&lt;=Inputs!$B$8,IF(Inputs!$B$12&gt;0,MAX(MIN(NORM.INV(RAND(),LOOKUP(S4046,Inputs!$J$6:$J$9,Inputs!$G$6:$G$9),LOOKUP(S4046,Inputs!$J$6:$J$9,Inputs!$H$6:$H$9)),Inputs!$B$12),-Inputs!$B$12),NORM.INV(RAND(),LOOKUP(S4046,Inputs!$J$6:$J$9,Inputs!$G$6:$G$9),LOOKUP(S4046,Inputs!$J$6:$J$9,Inputs!$H$6:$H$9))),0),"" )</f>
        <v/>
      </c>
      <c r="J4046" s="26">
        <f>IF($A4046&lt;=Inputs!$B$13,IF(5&lt;=Inputs!$B$8,IF(Inputs!$B$12&gt;0,MAX(MIN(NORM.INV(RAND(),LOOKUP(T4046,Inputs!$J$6:$J$9,Inputs!$G$6:$G$9),LOOKUP(T4046,Inputs!$J$6:$J$9,Inputs!$H$6:$H$9)),Inputs!$B$12),-Inputs!$B$12),NORM.INV(RAND(),LOOKUP(T4046,Inputs!$J$6:$J$9,Inputs!$G$6:$G$9),LOOKUP(T4046,Inputs!$J$6:$J$9,Inputs!$H$6:$H$9))),0),"" )</f>
        <v/>
      </c>
      <c r="K4046" s="26">
        <f>IF($A4046&lt;=Inputs!$B$13,IF(6&lt;=Inputs!$B$8,IF(Inputs!$B$12&gt;0,MAX(MIN(NORM.INV(RAND(),LOOKUP(U4046,Inputs!$J$6:$J$9,Inputs!$G$6:$G$9),LOOKUP(U4046,Inputs!$J$6:$J$9,Inputs!$H$6:$H$9)),Inputs!$B$12),-Inputs!$B$12),NORM.INV(RAND(),LOOKUP(U4046,Inputs!$J$6:$J$9,Inputs!$G$6:$G$9),LOOKUP(U4046,Inputs!$J$6:$J$9,Inputs!$H$6:$H$9))),0),"" )</f>
        <v/>
      </c>
      <c r="L4046" s="26">
        <f>IF($A4046&lt;=Inputs!$B$13,IF(7&lt;=Inputs!$B$8,IF(Inputs!$B$12&gt;0,MAX(MIN(NORM.INV(RAND(),LOOKUP(V4046,Inputs!$J$6:$J$9,Inputs!$G$6:$G$9),LOOKUP(V4046,Inputs!$J$6:$J$9,Inputs!$H$6:$H$9)),Inputs!$B$12),-Inputs!$B$12),NORM.INV(RAND(),LOOKUP(V4046,Inputs!$J$6:$J$9,Inputs!$G$6:$G$9),LOOKUP(V4046,Inputs!$J$6:$J$9,Inputs!$H$6:$H$9))),0),"" )</f>
        <v/>
      </c>
      <c r="M4046" s="26">
        <f>IF($A4046&lt;=Inputs!$B$13,IF(8&lt;=Inputs!$B$8,IF(Inputs!$B$12&gt;0,MAX(MIN(NORM.INV(RAND(),LOOKUP(W4046,Inputs!$J$6:$J$9,Inputs!$G$6:$G$9),LOOKUP(W4046,Inputs!$J$6:$J$9,Inputs!$H$6:$H$9)),Inputs!$B$12),-Inputs!$B$12),NORM.INV(RAND(),LOOKUP(W4046,Inputs!$J$6:$J$9,Inputs!$G$6:$G$9),LOOKUP(W4046,Inputs!$J$6:$J$9,Inputs!$H$6:$H$9))),0),"" )</f>
        <v/>
      </c>
      <c r="N4046" s="26">
        <f>IF($A4046&lt;=Inputs!$B$13,IF(9&lt;=Inputs!$B$8,IF(Inputs!$B$12&gt;0,MAX(MIN(NORM.INV(RAND(),LOOKUP(X4046,Inputs!$J$6:$J$9,Inputs!$G$6:$G$9),LOOKUP(X4046,Inputs!$J$6:$J$9,Inputs!$H$6:$H$9)),Inputs!$B$12),-Inputs!$B$12),NORM.INV(RAND(),LOOKUP(X4046,Inputs!$J$6:$J$9,Inputs!$G$6:$G$9),LOOKUP(X4046,Inputs!$J$6:$J$9,Inputs!$H$6:$H$9))),0),"" )</f>
        <v/>
      </c>
      <c r="O4046" s="26">
        <f>IF($A4046&lt;=Inputs!$B$13,IF(10&lt;=Inputs!$B$8,IF(Inputs!$B$12&gt;0,MAX(MIN(NORM.INV(RAND(),LOOKUP(Y4046,Inputs!$J$6:$J$9,Inputs!$G$6:$G$9),LOOKUP(Y4046,Inputs!$J$6:$J$9,Inputs!$H$6:$H$9)),Inputs!$B$12),-Inputs!$B$12),NORM.INV(RAND(),LOOKUP(Y4046,Inputs!$J$6:$J$9,Inputs!$G$6:$G$9),LOOKUP(Y4046,Inputs!$J$6:$J$9,Inputs!$H$6:$H$9))),0),"" )</f>
        <v/>
      </c>
      <c r="P4046" s="31">
        <f>IF($A4046&lt;=Inputs!$B$13,RAND(),"")</f>
        <v/>
      </c>
      <c r="Q4046" s="31">
        <f>IF($A4046&lt;=Inputs!$B$13,RAND(),"")</f>
        <v/>
      </c>
      <c r="R4046" s="31">
        <f>IF($A4046&lt;=Inputs!$B$13,RAND(),"")</f>
        <v/>
      </c>
      <c r="S4046" s="31">
        <f>IF($A4046&lt;=Inputs!$B$13,RAND(),"")</f>
        <v/>
      </c>
      <c r="T4046" s="31">
        <f>IF($A4046&lt;=Inputs!$B$13,RAND(),"")</f>
        <v/>
      </c>
      <c r="U4046" s="31">
        <f>IF($A4046&lt;=Inputs!$B$13,RAND(),"")</f>
        <v/>
      </c>
      <c r="V4046" s="31">
        <f>IF($A4046&lt;=Inputs!$B$13,RAND(),"")</f>
        <v/>
      </c>
      <c r="W4046" s="31">
        <f>IF($A4046&lt;=Inputs!$B$13,RAND(),"")</f>
        <v/>
      </c>
      <c r="X4046" s="31">
        <f>IF($A4046&lt;=Inputs!$B$13,RAND(),"")</f>
        <v/>
      </c>
      <c r="Y4046" s="31">
        <f>IF($A4046&lt;=Inputs!$B$13,RAND(),"")</f>
        <v/>
      </c>
    </row>
    <row r="4047">
      <c r="A4047" t="n">
        <v>4042</v>
      </c>
      <c r="B4047" s="26">
        <f>IF($A4047&lt;=Inputs!$B$13,IF(Inputs!$B$8&gt;0,SUM(F4047:O4047)/Inputs!$B$8,0),"")</f>
        <v/>
      </c>
      <c r="C4047" s="27">
        <f>IF($A4047&lt;=Inputs!$B$13,B4047/100,"")</f>
        <v/>
      </c>
      <c r="D4047" s="28">
        <f>IF($A4047&lt;=Inputs!$B$13,C4047*Inputs!$B$7,"")</f>
        <v/>
      </c>
      <c r="E4047" s="29">
        <f>IF($A4047&lt;=Inputs!$B$13,IF(D4047&gt;0,1,0),"")</f>
        <v/>
      </c>
      <c r="F4047" s="26">
        <f>IF($A4047&lt;=Inputs!$B$13,IF(1&lt;=Inputs!$B$8,IF(Inputs!$B$12&gt;0,MAX(MIN(NORM.INV(RAND(),LOOKUP(P4047,Inputs!$J$6:$J$9,Inputs!$G$6:$G$9),LOOKUP(P4047,Inputs!$J$6:$J$9,Inputs!$H$6:$H$9)),Inputs!$B$12),-Inputs!$B$12),NORM.INV(RAND(),LOOKUP(P4047,Inputs!$J$6:$J$9,Inputs!$G$6:$G$9),LOOKUP(P4047,Inputs!$J$6:$J$9,Inputs!$H$6:$H$9))),0),"" )</f>
        <v/>
      </c>
      <c r="G4047" s="26">
        <f>IF($A4047&lt;=Inputs!$B$13,IF(2&lt;=Inputs!$B$8,IF(Inputs!$B$12&gt;0,MAX(MIN(NORM.INV(RAND(),LOOKUP(Q4047,Inputs!$J$6:$J$9,Inputs!$G$6:$G$9),LOOKUP(Q4047,Inputs!$J$6:$J$9,Inputs!$H$6:$H$9)),Inputs!$B$12),-Inputs!$B$12),NORM.INV(RAND(),LOOKUP(Q4047,Inputs!$J$6:$J$9,Inputs!$G$6:$G$9),LOOKUP(Q4047,Inputs!$J$6:$J$9,Inputs!$H$6:$H$9))),0),"" )</f>
        <v/>
      </c>
      <c r="H4047" s="26">
        <f>IF($A4047&lt;=Inputs!$B$13,IF(3&lt;=Inputs!$B$8,IF(Inputs!$B$12&gt;0,MAX(MIN(NORM.INV(RAND(),LOOKUP(R4047,Inputs!$J$6:$J$9,Inputs!$G$6:$G$9),LOOKUP(R4047,Inputs!$J$6:$J$9,Inputs!$H$6:$H$9)),Inputs!$B$12),-Inputs!$B$12),NORM.INV(RAND(),LOOKUP(R4047,Inputs!$J$6:$J$9,Inputs!$G$6:$G$9),LOOKUP(R4047,Inputs!$J$6:$J$9,Inputs!$H$6:$H$9))),0),"" )</f>
        <v/>
      </c>
      <c r="I4047" s="26">
        <f>IF($A4047&lt;=Inputs!$B$13,IF(4&lt;=Inputs!$B$8,IF(Inputs!$B$12&gt;0,MAX(MIN(NORM.INV(RAND(),LOOKUP(S4047,Inputs!$J$6:$J$9,Inputs!$G$6:$G$9),LOOKUP(S4047,Inputs!$J$6:$J$9,Inputs!$H$6:$H$9)),Inputs!$B$12),-Inputs!$B$12),NORM.INV(RAND(),LOOKUP(S4047,Inputs!$J$6:$J$9,Inputs!$G$6:$G$9),LOOKUP(S4047,Inputs!$J$6:$J$9,Inputs!$H$6:$H$9))),0),"" )</f>
        <v/>
      </c>
      <c r="J4047" s="26">
        <f>IF($A4047&lt;=Inputs!$B$13,IF(5&lt;=Inputs!$B$8,IF(Inputs!$B$12&gt;0,MAX(MIN(NORM.INV(RAND(),LOOKUP(T4047,Inputs!$J$6:$J$9,Inputs!$G$6:$G$9),LOOKUP(T4047,Inputs!$J$6:$J$9,Inputs!$H$6:$H$9)),Inputs!$B$12),-Inputs!$B$12),NORM.INV(RAND(),LOOKUP(T4047,Inputs!$J$6:$J$9,Inputs!$G$6:$G$9),LOOKUP(T4047,Inputs!$J$6:$J$9,Inputs!$H$6:$H$9))),0),"" )</f>
        <v/>
      </c>
      <c r="K4047" s="26">
        <f>IF($A4047&lt;=Inputs!$B$13,IF(6&lt;=Inputs!$B$8,IF(Inputs!$B$12&gt;0,MAX(MIN(NORM.INV(RAND(),LOOKUP(U4047,Inputs!$J$6:$J$9,Inputs!$G$6:$G$9),LOOKUP(U4047,Inputs!$J$6:$J$9,Inputs!$H$6:$H$9)),Inputs!$B$12),-Inputs!$B$12),NORM.INV(RAND(),LOOKUP(U4047,Inputs!$J$6:$J$9,Inputs!$G$6:$G$9),LOOKUP(U4047,Inputs!$J$6:$J$9,Inputs!$H$6:$H$9))),0),"" )</f>
        <v/>
      </c>
      <c r="L4047" s="26">
        <f>IF($A4047&lt;=Inputs!$B$13,IF(7&lt;=Inputs!$B$8,IF(Inputs!$B$12&gt;0,MAX(MIN(NORM.INV(RAND(),LOOKUP(V4047,Inputs!$J$6:$J$9,Inputs!$G$6:$G$9),LOOKUP(V4047,Inputs!$J$6:$J$9,Inputs!$H$6:$H$9)),Inputs!$B$12),-Inputs!$B$12),NORM.INV(RAND(),LOOKUP(V4047,Inputs!$J$6:$J$9,Inputs!$G$6:$G$9),LOOKUP(V4047,Inputs!$J$6:$J$9,Inputs!$H$6:$H$9))),0),"" )</f>
        <v/>
      </c>
      <c r="M4047" s="26">
        <f>IF($A4047&lt;=Inputs!$B$13,IF(8&lt;=Inputs!$B$8,IF(Inputs!$B$12&gt;0,MAX(MIN(NORM.INV(RAND(),LOOKUP(W4047,Inputs!$J$6:$J$9,Inputs!$G$6:$G$9),LOOKUP(W4047,Inputs!$J$6:$J$9,Inputs!$H$6:$H$9)),Inputs!$B$12),-Inputs!$B$12),NORM.INV(RAND(),LOOKUP(W4047,Inputs!$J$6:$J$9,Inputs!$G$6:$G$9),LOOKUP(W4047,Inputs!$J$6:$J$9,Inputs!$H$6:$H$9))),0),"" )</f>
        <v/>
      </c>
      <c r="N4047" s="26">
        <f>IF($A4047&lt;=Inputs!$B$13,IF(9&lt;=Inputs!$B$8,IF(Inputs!$B$12&gt;0,MAX(MIN(NORM.INV(RAND(),LOOKUP(X4047,Inputs!$J$6:$J$9,Inputs!$G$6:$G$9),LOOKUP(X4047,Inputs!$J$6:$J$9,Inputs!$H$6:$H$9)),Inputs!$B$12),-Inputs!$B$12),NORM.INV(RAND(),LOOKUP(X4047,Inputs!$J$6:$J$9,Inputs!$G$6:$G$9),LOOKUP(X4047,Inputs!$J$6:$J$9,Inputs!$H$6:$H$9))),0),"" )</f>
        <v/>
      </c>
      <c r="O4047" s="26">
        <f>IF($A4047&lt;=Inputs!$B$13,IF(10&lt;=Inputs!$B$8,IF(Inputs!$B$12&gt;0,MAX(MIN(NORM.INV(RAND(),LOOKUP(Y4047,Inputs!$J$6:$J$9,Inputs!$G$6:$G$9),LOOKUP(Y4047,Inputs!$J$6:$J$9,Inputs!$H$6:$H$9)),Inputs!$B$12),-Inputs!$B$12),NORM.INV(RAND(),LOOKUP(Y4047,Inputs!$J$6:$J$9,Inputs!$G$6:$G$9),LOOKUP(Y4047,Inputs!$J$6:$J$9,Inputs!$H$6:$H$9))),0),"" )</f>
        <v/>
      </c>
      <c r="P4047" s="31">
        <f>IF($A4047&lt;=Inputs!$B$13,RAND(),"")</f>
        <v/>
      </c>
      <c r="Q4047" s="31">
        <f>IF($A4047&lt;=Inputs!$B$13,RAND(),"")</f>
        <v/>
      </c>
      <c r="R4047" s="31">
        <f>IF($A4047&lt;=Inputs!$B$13,RAND(),"")</f>
        <v/>
      </c>
      <c r="S4047" s="31">
        <f>IF($A4047&lt;=Inputs!$B$13,RAND(),"")</f>
        <v/>
      </c>
      <c r="T4047" s="31">
        <f>IF($A4047&lt;=Inputs!$B$13,RAND(),"")</f>
        <v/>
      </c>
      <c r="U4047" s="31">
        <f>IF($A4047&lt;=Inputs!$B$13,RAND(),"")</f>
        <v/>
      </c>
      <c r="V4047" s="31">
        <f>IF($A4047&lt;=Inputs!$B$13,RAND(),"")</f>
        <v/>
      </c>
      <c r="W4047" s="31">
        <f>IF($A4047&lt;=Inputs!$B$13,RAND(),"")</f>
        <v/>
      </c>
      <c r="X4047" s="31">
        <f>IF($A4047&lt;=Inputs!$B$13,RAND(),"")</f>
        <v/>
      </c>
      <c r="Y4047" s="31">
        <f>IF($A4047&lt;=Inputs!$B$13,RAND(),"")</f>
        <v/>
      </c>
    </row>
    <row r="4048">
      <c r="A4048" t="n">
        <v>4043</v>
      </c>
      <c r="B4048" s="26">
        <f>IF($A4048&lt;=Inputs!$B$13,IF(Inputs!$B$8&gt;0,SUM(F4048:O4048)/Inputs!$B$8,0),"")</f>
        <v/>
      </c>
      <c r="C4048" s="27">
        <f>IF($A4048&lt;=Inputs!$B$13,B4048/100,"")</f>
        <v/>
      </c>
      <c r="D4048" s="28">
        <f>IF($A4048&lt;=Inputs!$B$13,C4048*Inputs!$B$7,"")</f>
        <v/>
      </c>
      <c r="E4048" s="29">
        <f>IF($A4048&lt;=Inputs!$B$13,IF(D4048&gt;0,1,0),"")</f>
        <v/>
      </c>
      <c r="F4048" s="26">
        <f>IF($A4048&lt;=Inputs!$B$13,IF(1&lt;=Inputs!$B$8,IF(Inputs!$B$12&gt;0,MAX(MIN(NORM.INV(RAND(),LOOKUP(P4048,Inputs!$J$6:$J$9,Inputs!$G$6:$G$9),LOOKUP(P4048,Inputs!$J$6:$J$9,Inputs!$H$6:$H$9)),Inputs!$B$12),-Inputs!$B$12),NORM.INV(RAND(),LOOKUP(P4048,Inputs!$J$6:$J$9,Inputs!$G$6:$G$9),LOOKUP(P4048,Inputs!$J$6:$J$9,Inputs!$H$6:$H$9))),0),"" )</f>
        <v/>
      </c>
      <c r="G4048" s="26">
        <f>IF($A4048&lt;=Inputs!$B$13,IF(2&lt;=Inputs!$B$8,IF(Inputs!$B$12&gt;0,MAX(MIN(NORM.INV(RAND(),LOOKUP(Q4048,Inputs!$J$6:$J$9,Inputs!$G$6:$G$9),LOOKUP(Q4048,Inputs!$J$6:$J$9,Inputs!$H$6:$H$9)),Inputs!$B$12),-Inputs!$B$12),NORM.INV(RAND(),LOOKUP(Q4048,Inputs!$J$6:$J$9,Inputs!$G$6:$G$9),LOOKUP(Q4048,Inputs!$J$6:$J$9,Inputs!$H$6:$H$9))),0),"" )</f>
        <v/>
      </c>
      <c r="H4048" s="26">
        <f>IF($A4048&lt;=Inputs!$B$13,IF(3&lt;=Inputs!$B$8,IF(Inputs!$B$12&gt;0,MAX(MIN(NORM.INV(RAND(),LOOKUP(R4048,Inputs!$J$6:$J$9,Inputs!$G$6:$G$9),LOOKUP(R4048,Inputs!$J$6:$J$9,Inputs!$H$6:$H$9)),Inputs!$B$12),-Inputs!$B$12),NORM.INV(RAND(),LOOKUP(R4048,Inputs!$J$6:$J$9,Inputs!$G$6:$G$9),LOOKUP(R4048,Inputs!$J$6:$J$9,Inputs!$H$6:$H$9))),0),"" )</f>
        <v/>
      </c>
      <c r="I4048" s="26">
        <f>IF($A4048&lt;=Inputs!$B$13,IF(4&lt;=Inputs!$B$8,IF(Inputs!$B$12&gt;0,MAX(MIN(NORM.INV(RAND(),LOOKUP(S4048,Inputs!$J$6:$J$9,Inputs!$G$6:$G$9),LOOKUP(S4048,Inputs!$J$6:$J$9,Inputs!$H$6:$H$9)),Inputs!$B$12),-Inputs!$B$12),NORM.INV(RAND(),LOOKUP(S4048,Inputs!$J$6:$J$9,Inputs!$G$6:$G$9),LOOKUP(S4048,Inputs!$J$6:$J$9,Inputs!$H$6:$H$9))),0),"" )</f>
        <v/>
      </c>
      <c r="J4048" s="26">
        <f>IF($A4048&lt;=Inputs!$B$13,IF(5&lt;=Inputs!$B$8,IF(Inputs!$B$12&gt;0,MAX(MIN(NORM.INV(RAND(),LOOKUP(T4048,Inputs!$J$6:$J$9,Inputs!$G$6:$G$9),LOOKUP(T4048,Inputs!$J$6:$J$9,Inputs!$H$6:$H$9)),Inputs!$B$12),-Inputs!$B$12),NORM.INV(RAND(),LOOKUP(T4048,Inputs!$J$6:$J$9,Inputs!$G$6:$G$9),LOOKUP(T4048,Inputs!$J$6:$J$9,Inputs!$H$6:$H$9))),0),"" )</f>
        <v/>
      </c>
      <c r="K4048" s="26">
        <f>IF($A4048&lt;=Inputs!$B$13,IF(6&lt;=Inputs!$B$8,IF(Inputs!$B$12&gt;0,MAX(MIN(NORM.INV(RAND(),LOOKUP(U4048,Inputs!$J$6:$J$9,Inputs!$G$6:$G$9),LOOKUP(U4048,Inputs!$J$6:$J$9,Inputs!$H$6:$H$9)),Inputs!$B$12),-Inputs!$B$12),NORM.INV(RAND(),LOOKUP(U4048,Inputs!$J$6:$J$9,Inputs!$G$6:$G$9),LOOKUP(U4048,Inputs!$J$6:$J$9,Inputs!$H$6:$H$9))),0),"" )</f>
        <v/>
      </c>
      <c r="L4048" s="26">
        <f>IF($A4048&lt;=Inputs!$B$13,IF(7&lt;=Inputs!$B$8,IF(Inputs!$B$12&gt;0,MAX(MIN(NORM.INV(RAND(),LOOKUP(V4048,Inputs!$J$6:$J$9,Inputs!$G$6:$G$9),LOOKUP(V4048,Inputs!$J$6:$J$9,Inputs!$H$6:$H$9)),Inputs!$B$12),-Inputs!$B$12),NORM.INV(RAND(),LOOKUP(V4048,Inputs!$J$6:$J$9,Inputs!$G$6:$G$9),LOOKUP(V4048,Inputs!$J$6:$J$9,Inputs!$H$6:$H$9))),0),"" )</f>
        <v/>
      </c>
      <c r="M4048" s="26">
        <f>IF($A4048&lt;=Inputs!$B$13,IF(8&lt;=Inputs!$B$8,IF(Inputs!$B$12&gt;0,MAX(MIN(NORM.INV(RAND(),LOOKUP(W4048,Inputs!$J$6:$J$9,Inputs!$G$6:$G$9),LOOKUP(W4048,Inputs!$J$6:$J$9,Inputs!$H$6:$H$9)),Inputs!$B$12),-Inputs!$B$12),NORM.INV(RAND(),LOOKUP(W4048,Inputs!$J$6:$J$9,Inputs!$G$6:$G$9),LOOKUP(W4048,Inputs!$J$6:$J$9,Inputs!$H$6:$H$9))),0),"" )</f>
        <v/>
      </c>
      <c r="N4048" s="26">
        <f>IF($A4048&lt;=Inputs!$B$13,IF(9&lt;=Inputs!$B$8,IF(Inputs!$B$12&gt;0,MAX(MIN(NORM.INV(RAND(),LOOKUP(X4048,Inputs!$J$6:$J$9,Inputs!$G$6:$G$9),LOOKUP(X4048,Inputs!$J$6:$J$9,Inputs!$H$6:$H$9)),Inputs!$B$12),-Inputs!$B$12),NORM.INV(RAND(),LOOKUP(X4048,Inputs!$J$6:$J$9,Inputs!$G$6:$G$9),LOOKUP(X4048,Inputs!$J$6:$J$9,Inputs!$H$6:$H$9))),0),"" )</f>
        <v/>
      </c>
      <c r="O4048" s="26">
        <f>IF($A4048&lt;=Inputs!$B$13,IF(10&lt;=Inputs!$B$8,IF(Inputs!$B$12&gt;0,MAX(MIN(NORM.INV(RAND(),LOOKUP(Y4048,Inputs!$J$6:$J$9,Inputs!$G$6:$G$9),LOOKUP(Y4048,Inputs!$J$6:$J$9,Inputs!$H$6:$H$9)),Inputs!$B$12),-Inputs!$B$12),NORM.INV(RAND(),LOOKUP(Y4048,Inputs!$J$6:$J$9,Inputs!$G$6:$G$9),LOOKUP(Y4048,Inputs!$J$6:$J$9,Inputs!$H$6:$H$9))),0),"" )</f>
        <v/>
      </c>
      <c r="P4048" s="31">
        <f>IF($A4048&lt;=Inputs!$B$13,RAND(),"")</f>
        <v/>
      </c>
      <c r="Q4048" s="31">
        <f>IF($A4048&lt;=Inputs!$B$13,RAND(),"")</f>
        <v/>
      </c>
      <c r="R4048" s="31">
        <f>IF($A4048&lt;=Inputs!$B$13,RAND(),"")</f>
        <v/>
      </c>
      <c r="S4048" s="31">
        <f>IF($A4048&lt;=Inputs!$B$13,RAND(),"")</f>
        <v/>
      </c>
      <c r="T4048" s="31">
        <f>IF($A4048&lt;=Inputs!$B$13,RAND(),"")</f>
        <v/>
      </c>
      <c r="U4048" s="31">
        <f>IF($A4048&lt;=Inputs!$B$13,RAND(),"")</f>
        <v/>
      </c>
      <c r="V4048" s="31">
        <f>IF($A4048&lt;=Inputs!$B$13,RAND(),"")</f>
        <v/>
      </c>
      <c r="W4048" s="31">
        <f>IF($A4048&lt;=Inputs!$B$13,RAND(),"")</f>
        <v/>
      </c>
      <c r="X4048" s="31">
        <f>IF($A4048&lt;=Inputs!$B$13,RAND(),"")</f>
        <v/>
      </c>
      <c r="Y4048" s="31">
        <f>IF($A4048&lt;=Inputs!$B$13,RAND(),"")</f>
        <v/>
      </c>
    </row>
    <row r="4049">
      <c r="A4049" t="n">
        <v>4044</v>
      </c>
      <c r="B4049" s="26">
        <f>IF($A4049&lt;=Inputs!$B$13,IF(Inputs!$B$8&gt;0,SUM(F4049:O4049)/Inputs!$B$8,0),"")</f>
        <v/>
      </c>
      <c r="C4049" s="27">
        <f>IF($A4049&lt;=Inputs!$B$13,B4049/100,"")</f>
        <v/>
      </c>
      <c r="D4049" s="28">
        <f>IF($A4049&lt;=Inputs!$B$13,C4049*Inputs!$B$7,"")</f>
        <v/>
      </c>
      <c r="E4049" s="29">
        <f>IF($A4049&lt;=Inputs!$B$13,IF(D4049&gt;0,1,0),"")</f>
        <v/>
      </c>
      <c r="F4049" s="26">
        <f>IF($A4049&lt;=Inputs!$B$13,IF(1&lt;=Inputs!$B$8,IF(Inputs!$B$12&gt;0,MAX(MIN(NORM.INV(RAND(),LOOKUP(P4049,Inputs!$J$6:$J$9,Inputs!$G$6:$G$9),LOOKUP(P4049,Inputs!$J$6:$J$9,Inputs!$H$6:$H$9)),Inputs!$B$12),-Inputs!$B$12),NORM.INV(RAND(),LOOKUP(P4049,Inputs!$J$6:$J$9,Inputs!$G$6:$G$9),LOOKUP(P4049,Inputs!$J$6:$J$9,Inputs!$H$6:$H$9))),0),"" )</f>
        <v/>
      </c>
      <c r="G4049" s="26">
        <f>IF($A4049&lt;=Inputs!$B$13,IF(2&lt;=Inputs!$B$8,IF(Inputs!$B$12&gt;0,MAX(MIN(NORM.INV(RAND(),LOOKUP(Q4049,Inputs!$J$6:$J$9,Inputs!$G$6:$G$9),LOOKUP(Q4049,Inputs!$J$6:$J$9,Inputs!$H$6:$H$9)),Inputs!$B$12),-Inputs!$B$12),NORM.INV(RAND(),LOOKUP(Q4049,Inputs!$J$6:$J$9,Inputs!$G$6:$G$9),LOOKUP(Q4049,Inputs!$J$6:$J$9,Inputs!$H$6:$H$9))),0),"" )</f>
        <v/>
      </c>
      <c r="H4049" s="26">
        <f>IF($A4049&lt;=Inputs!$B$13,IF(3&lt;=Inputs!$B$8,IF(Inputs!$B$12&gt;0,MAX(MIN(NORM.INV(RAND(),LOOKUP(R4049,Inputs!$J$6:$J$9,Inputs!$G$6:$G$9),LOOKUP(R4049,Inputs!$J$6:$J$9,Inputs!$H$6:$H$9)),Inputs!$B$12),-Inputs!$B$12),NORM.INV(RAND(),LOOKUP(R4049,Inputs!$J$6:$J$9,Inputs!$G$6:$G$9),LOOKUP(R4049,Inputs!$J$6:$J$9,Inputs!$H$6:$H$9))),0),"" )</f>
        <v/>
      </c>
      <c r="I4049" s="26">
        <f>IF($A4049&lt;=Inputs!$B$13,IF(4&lt;=Inputs!$B$8,IF(Inputs!$B$12&gt;0,MAX(MIN(NORM.INV(RAND(),LOOKUP(S4049,Inputs!$J$6:$J$9,Inputs!$G$6:$G$9),LOOKUP(S4049,Inputs!$J$6:$J$9,Inputs!$H$6:$H$9)),Inputs!$B$12),-Inputs!$B$12),NORM.INV(RAND(),LOOKUP(S4049,Inputs!$J$6:$J$9,Inputs!$G$6:$G$9),LOOKUP(S4049,Inputs!$J$6:$J$9,Inputs!$H$6:$H$9))),0),"" )</f>
        <v/>
      </c>
      <c r="J4049" s="26">
        <f>IF($A4049&lt;=Inputs!$B$13,IF(5&lt;=Inputs!$B$8,IF(Inputs!$B$12&gt;0,MAX(MIN(NORM.INV(RAND(),LOOKUP(T4049,Inputs!$J$6:$J$9,Inputs!$G$6:$G$9),LOOKUP(T4049,Inputs!$J$6:$J$9,Inputs!$H$6:$H$9)),Inputs!$B$12),-Inputs!$B$12),NORM.INV(RAND(),LOOKUP(T4049,Inputs!$J$6:$J$9,Inputs!$G$6:$G$9),LOOKUP(T4049,Inputs!$J$6:$J$9,Inputs!$H$6:$H$9))),0),"" )</f>
        <v/>
      </c>
      <c r="K4049" s="26">
        <f>IF($A4049&lt;=Inputs!$B$13,IF(6&lt;=Inputs!$B$8,IF(Inputs!$B$12&gt;0,MAX(MIN(NORM.INV(RAND(),LOOKUP(U4049,Inputs!$J$6:$J$9,Inputs!$G$6:$G$9),LOOKUP(U4049,Inputs!$J$6:$J$9,Inputs!$H$6:$H$9)),Inputs!$B$12),-Inputs!$B$12),NORM.INV(RAND(),LOOKUP(U4049,Inputs!$J$6:$J$9,Inputs!$G$6:$G$9),LOOKUP(U4049,Inputs!$J$6:$J$9,Inputs!$H$6:$H$9))),0),"" )</f>
        <v/>
      </c>
      <c r="L4049" s="26">
        <f>IF($A4049&lt;=Inputs!$B$13,IF(7&lt;=Inputs!$B$8,IF(Inputs!$B$12&gt;0,MAX(MIN(NORM.INV(RAND(),LOOKUP(V4049,Inputs!$J$6:$J$9,Inputs!$G$6:$G$9),LOOKUP(V4049,Inputs!$J$6:$J$9,Inputs!$H$6:$H$9)),Inputs!$B$12),-Inputs!$B$12),NORM.INV(RAND(),LOOKUP(V4049,Inputs!$J$6:$J$9,Inputs!$G$6:$G$9),LOOKUP(V4049,Inputs!$J$6:$J$9,Inputs!$H$6:$H$9))),0),"" )</f>
        <v/>
      </c>
      <c r="M4049" s="26">
        <f>IF($A4049&lt;=Inputs!$B$13,IF(8&lt;=Inputs!$B$8,IF(Inputs!$B$12&gt;0,MAX(MIN(NORM.INV(RAND(),LOOKUP(W4049,Inputs!$J$6:$J$9,Inputs!$G$6:$G$9),LOOKUP(W4049,Inputs!$J$6:$J$9,Inputs!$H$6:$H$9)),Inputs!$B$12),-Inputs!$B$12),NORM.INV(RAND(),LOOKUP(W4049,Inputs!$J$6:$J$9,Inputs!$G$6:$G$9),LOOKUP(W4049,Inputs!$J$6:$J$9,Inputs!$H$6:$H$9))),0),"" )</f>
        <v/>
      </c>
      <c r="N4049" s="26">
        <f>IF($A4049&lt;=Inputs!$B$13,IF(9&lt;=Inputs!$B$8,IF(Inputs!$B$12&gt;0,MAX(MIN(NORM.INV(RAND(),LOOKUP(X4049,Inputs!$J$6:$J$9,Inputs!$G$6:$G$9),LOOKUP(X4049,Inputs!$J$6:$J$9,Inputs!$H$6:$H$9)),Inputs!$B$12),-Inputs!$B$12),NORM.INV(RAND(),LOOKUP(X4049,Inputs!$J$6:$J$9,Inputs!$G$6:$G$9),LOOKUP(X4049,Inputs!$J$6:$J$9,Inputs!$H$6:$H$9))),0),"" )</f>
        <v/>
      </c>
      <c r="O4049" s="26">
        <f>IF($A4049&lt;=Inputs!$B$13,IF(10&lt;=Inputs!$B$8,IF(Inputs!$B$12&gt;0,MAX(MIN(NORM.INV(RAND(),LOOKUP(Y4049,Inputs!$J$6:$J$9,Inputs!$G$6:$G$9),LOOKUP(Y4049,Inputs!$J$6:$J$9,Inputs!$H$6:$H$9)),Inputs!$B$12),-Inputs!$B$12),NORM.INV(RAND(),LOOKUP(Y4049,Inputs!$J$6:$J$9,Inputs!$G$6:$G$9),LOOKUP(Y4049,Inputs!$J$6:$J$9,Inputs!$H$6:$H$9))),0),"" )</f>
        <v/>
      </c>
      <c r="P4049" s="31">
        <f>IF($A4049&lt;=Inputs!$B$13,RAND(),"")</f>
        <v/>
      </c>
      <c r="Q4049" s="31">
        <f>IF($A4049&lt;=Inputs!$B$13,RAND(),"")</f>
        <v/>
      </c>
      <c r="R4049" s="31">
        <f>IF($A4049&lt;=Inputs!$B$13,RAND(),"")</f>
        <v/>
      </c>
      <c r="S4049" s="31">
        <f>IF($A4049&lt;=Inputs!$B$13,RAND(),"")</f>
        <v/>
      </c>
      <c r="T4049" s="31">
        <f>IF($A4049&lt;=Inputs!$B$13,RAND(),"")</f>
        <v/>
      </c>
      <c r="U4049" s="31">
        <f>IF($A4049&lt;=Inputs!$B$13,RAND(),"")</f>
        <v/>
      </c>
      <c r="V4049" s="31">
        <f>IF($A4049&lt;=Inputs!$B$13,RAND(),"")</f>
        <v/>
      </c>
      <c r="W4049" s="31">
        <f>IF($A4049&lt;=Inputs!$B$13,RAND(),"")</f>
        <v/>
      </c>
      <c r="X4049" s="31">
        <f>IF($A4049&lt;=Inputs!$B$13,RAND(),"")</f>
        <v/>
      </c>
      <c r="Y4049" s="31">
        <f>IF($A4049&lt;=Inputs!$B$13,RAND(),"")</f>
        <v/>
      </c>
    </row>
    <row r="4050">
      <c r="A4050" t="n">
        <v>4045</v>
      </c>
      <c r="B4050" s="26">
        <f>IF($A4050&lt;=Inputs!$B$13,IF(Inputs!$B$8&gt;0,SUM(F4050:O4050)/Inputs!$B$8,0),"")</f>
        <v/>
      </c>
      <c r="C4050" s="27">
        <f>IF($A4050&lt;=Inputs!$B$13,B4050/100,"")</f>
        <v/>
      </c>
      <c r="D4050" s="28">
        <f>IF($A4050&lt;=Inputs!$B$13,C4050*Inputs!$B$7,"")</f>
        <v/>
      </c>
      <c r="E4050" s="29">
        <f>IF($A4050&lt;=Inputs!$B$13,IF(D4050&gt;0,1,0),"")</f>
        <v/>
      </c>
      <c r="F4050" s="26">
        <f>IF($A4050&lt;=Inputs!$B$13,IF(1&lt;=Inputs!$B$8,IF(Inputs!$B$12&gt;0,MAX(MIN(NORM.INV(RAND(),LOOKUP(P4050,Inputs!$J$6:$J$9,Inputs!$G$6:$G$9),LOOKUP(P4050,Inputs!$J$6:$J$9,Inputs!$H$6:$H$9)),Inputs!$B$12),-Inputs!$B$12),NORM.INV(RAND(),LOOKUP(P4050,Inputs!$J$6:$J$9,Inputs!$G$6:$G$9),LOOKUP(P4050,Inputs!$J$6:$J$9,Inputs!$H$6:$H$9))),0),"" )</f>
        <v/>
      </c>
      <c r="G4050" s="26">
        <f>IF($A4050&lt;=Inputs!$B$13,IF(2&lt;=Inputs!$B$8,IF(Inputs!$B$12&gt;0,MAX(MIN(NORM.INV(RAND(),LOOKUP(Q4050,Inputs!$J$6:$J$9,Inputs!$G$6:$G$9),LOOKUP(Q4050,Inputs!$J$6:$J$9,Inputs!$H$6:$H$9)),Inputs!$B$12),-Inputs!$B$12),NORM.INV(RAND(),LOOKUP(Q4050,Inputs!$J$6:$J$9,Inputs!$G$6:$G$9),LOOKUP(Q4050,Inputs!$J$6:$J$9,Inputs!$H$6:$H$9))),0),"" )</f>
        <v/>
      </c>
      <c r="H4050" s="26">
        <f>IF($A4050&lt;=Inputs!$B$13,IF(3&lt;=Inputs!$B$8,IF(Inputs!$B$12&gt;0,MAX(MIN(NORM.INV(RAND(),LOOKUP(R4050,Inputs!$J$6:$J$9,Inputs!$G$6:$G$9),LOOKUP(R4050,Inputs!$J$6:$J$9,Inputs!$H$6:$H$9)),Inputs!$B$12),-Inputs!$B$12),NORM.INV(RAND(),LOOKUP(R4050,Inputs!$J$6:$J$9,Inputs!$G$6:$G$9),LOOKUP(R4050,Inputs!$J$6:$J$9,Inputs!$H$6:$H$9))),0),"" )</f>
        <v/>
      </c>
      <c r="I4050" s="26">
        <f>IF($A4050&lt;=Inputs!$B$13,IF(4&lt;=Inputs!$B$8,IF(Inputs!$B$12&gt;0,MAX(MIN(NORM.INV(RAND(),LOOKUP(S4050,Inputs!$J$6:$J$9,Inputs!$G$6:$G$9),LOOKUP(S4050,Inputs!$J$6:$J$9,Inputs!$H$6:$H$9)),Inputs!$B$12),-Inputs!$B$12),NORM.INV(RAND(),LOOKUP(S4050,Inputs!$J$6:$J$9,Inputs!$G$6:$G$9),LOOKUP(S4050,Inputs!$J$6:$J$9,Inputs!$H$6:$H$9))),0),"" )</f>
        <v/>
      </c>
      <c r="J4050" s="26">
        <f>IF($A4050&lt;=Inputs!$B$13,IF(5&lt;=Inputs!$B$8,IF(Inputs!$B$12&gt;0,MAX(MIN(NORM.INV(RAND(),LOOKUP(T4050,Inputs!$J$6:$J$9,Inputs!$G$6:$G$9),LOOKUP(T4050,Inputs!$J$6:$J$9,Inputs!$H$6:$H$9)),Inputs!$B$12),-Inputs!$B$12),NORM.INV(RAND(),LOOKUP(T4050,Inputs!$J$6:$J$9,Inputs!$G$6:$G$9),LOOKUP(T4050,Inputs!$J$6:$J$9,Inputs!$H$6:$H$9))),0),"" )</f>
        <v/>
      </c>
      <c r="K4050" s="26">
        <f>IF($A4050&lt;=Inputs!$B$13,IF(6&lt;=Inputs!$B$8,IF(Inputs!$B$12&gt;0,MAX(MIN(NORM.INV(RAND(),LOOKUP(U4050,Inputs!$J$6:$J$9,Inputs!$G$6:$G$9),LOOKUP(U4050,Inputs!$J$6:$J$9,Inputs!$H$6:$H$9)),Inputs!$B$12),-Inputs!$B$12),NORM.INV(RAND(),LOOKUP(U4050,Inputs!$J$6:$J$9,Inputs!$G$6:$G$9),LOOKUP(U4050,Inputs!$J$6:$J$9,Inputs!$H$6:$H$9))),0),"" )</f>
        <v/>
      </c>
      <c r="L4050" s="26">
        <f>IF($A4050&lt;=Inputs!$B$13,IF(7&lt;=Inputs!$B$8,IF(Inputs!$B$12&gt;0,MAX(MIN(NORM.INV(RAND(),LOOKUP(V4050,Inputs!$J$6:$J$9,Inputs!$G$6:$G$9),LOOKUP(V4050,Inputs!$J$6:$J$9,Inputs!$H$6:$H$9)),Inputs!$B$12),-Inputs!$B$12),NORM.INV(RAND(),LOOKUP(V4050,Inputs!$J$6:$J$9,Inputs!$G$6:$G$9),LOOKUP(V4050,Inputs!$J$6:$J$9,Inputs!$H$6:$H$9))),0),"" )</f>
        <v/>
      </c>
      <c r="M4050" s="26">
        <f>IF($A4050&lt;=Inputs!$B$13,IF(8&lt;=Inputs!$B$8,IF(Inputs!$B$12&gt;0,MAX(MIN(NORM.INV(RAND(),LOOKUP(W4050,Inputs!$J$6:$J$9,Inputs!$G$6:$G$9),LOOKUP(W4050,Inputs!$J$6:$J$9,Inputs!$H$6:$H$9)),Inputs!$B$12),-Inputs!$B$12),NORM.INV(RAND(),LOOKUP(W4050,Inputs!$J$6:$J$9,Inputs!$G$6:$G$9),LOOKUP(W4050,Inputs!$J$6:$J$9,Inputs!$H$6:$H$9))),0),"" )</f>
        <v/>
      </c>
      <c r="N4050" s="26">
        <f>IF($A4050&lt;=Inputs!$B$13,IF(9&lt;=Inputs!$B$8,IF(Inputs!$B$12&gt;0,MAX(MIN(NORM.INV(RAND(),LOOKUP(X4050,Inputs!$J$6:$J$9,Inputs!$G$6:$G$9),LOOKUP(X4050,Inputs!$J$6:$J$9,Inputs!$H$6:$H$9)),Inputs!$B$12),-Inputs!$B$12),NORM.INV(RAND(),LOOKUP(X4050,Inputs!$J$6:$J$9,Inputs!$G$6:$G$9),LOOKUP(X4050,Inputs!$J$6:$J$9,Inputs!$H$6:$H$9))),0),"" )</f>
        <v/>
      </c>
      <c r="O4050" s="26">
        <f>IF($A4050&lt;=Inputs!$B$13,IF(10&lt;=Inputs!$B$8,IF(Inputs!$B$12&gt;0,MAX(MIN(NORM.INV(RAND(),LOOKUP(Y4050,Inputs!$J$6:$J$9,Inputs!$G$6:$G$9),LOOKUP(Y4050,Inputs!$J$6:$J$9,Inputs!$H$6:$H$9)),Inputs!$B$12),-Inputs!$B$12),NORM.INV(RAND(),LOOKUP(Y4050,Inputs!$J$6:$J$9,Inputs!$G$6:$G$9),LOOKUP(Y4050,Inputs!$J$6:$J$9,Inputs!$H$6:$H$9))),0),"" )</f>
        <v/>
      </c>
      <c r="P4050" s="31">
        <f>IF($A4050&lt;=Inputs!$B$13,RAND(),"")</f>
        <v/>
      </c>
      <c r="Q4050" s="31">
        <f>IF($A4050&lt;=Inputs!$B$13,RAND(),"")</f>
        <v/>
      </c>
      <c r="R4050" s="31">
        <f>IF($A4050&lt;=Inputs!$B$13,RAND(),"")</f>
        <v/>
      </c>
      <c r="S4050" s="31">
        <f>IF($A4050&lt;=Inputs!$B$13,RAND(),"")</f>
        <v/>
      </c>
      <c r="T4050" s="31">
        <f>IF($A4050&lt;=Inputs!$B$13,RAND(),"")</f>
        <v/>
      </c>
      <c r="U4050" s="31">
        <f>IF($A4050&lt;=Inputs!$B$13,RAND(),"")</f>
        <v/>
      </c>
      <c r="V4050" s="31">
        <f>IF($A4050&lt;=Inputs!$B$13,RAND(),"")</f>
        <v/>
      </c>
      <c r="W4050" s="31">
        <f>IF($A4050&lt;=Inputs!$B$13,RAND(),"")</f>
        <v/>
      </c>
      <c r="X4050" s="31">
        <f>IF($A4050&lt;=Inputs!$B$13,RAND(),"")</f>
        <v/>
      </c>
      <c r="Y4050" s="31">
        <f>IF($A4050&lt;=Inputs!$B$13,RAND(),"")</f>
        <v/>
      </c>
    </row>
    <row r="4051">
      <c r="A4051" t="n">
        <v>4046</v>
      </c>
      <c r="B4051" s="26">
        <f>IF($A4051&lt;=Inputs!$B$13,IF(Inputs!$B$8&gt;0,SUM(F4051:O4051)/Inputs!$B$8,0),"")</f>
        <v/>
      </c>
      <c r="C4051" s="27">
        <f>IF($A4051&lt;=Inputs!$B$13,B4051/100,"")</f>
        <v/>
      </c>
      <c r="D4051" s="28">
        <f>IF($A4051&lt;=Inputs!$B$13,C4051*Inputs!$B$7,"")</f>
        <v/>
      </c>
      <c r="E4051" s="29">
        <f>IF($A4051&lt;=Inputs!$B$13,IF(D4051&gt;0,1,0),"")</f>
        <v/>
      </c>
      <c r="F4051" s="26">
        <f>IF($A4051&lt;=Inputs!$B$13,IF(1&lt;=Inputs!$B$8,IF(Inputs!$B$12&gt;0,MAX(MIN(NORM.INV(RAND(),LOOKUP(P4051,Inputs!$J$6:$J$9,Inputs!$G$6:$G$9),LOOKUP(P4051,Inputs!$J$6:$J$9,Inputs!$H$6:$H$9)),Inputs!$B$12),-Inputs!$B$12),NORM.INV(RAND(),LOOKUP(P4051,Inputs!$J$6:$J$9,Inputs!$G$6:$G$9),LOOKUP(P4051,Inputs!$J$6:$J$9,Inputs!$H$6:$H$9))),0),"" )</f>
        <v/>
      </c>
      <c r="G4051" s="26">
        <f>IF($A4051&lt;=Inputs!$B$13,IF(2&lt;=Inputs!$B$8,IF(Inputs!$B$12&gt;0,MAX(MIN(NORM.INV(RAND(),LOOKUP(Q4051,Inputs!$J$6:$J$9,Inputs!$G$6:$G$9),LOOKUP(Q4051,Inputs!$J$6:$J$9,Inputs!$H$6:$H$9)),Inputs!$B$12),-Inputs!$B$12),NORM.INV(RAND(),LOOKUP(Q4051,Inputs!$J$6:$J$9,Inputs!$G$6:$G$9),LOOKUP(Q4051,Inputs!$J$6:$J$9,Inputs!$H$6:$H$9))),0),"" )</f>
        <v/>
      </c>
      <c r="H4051" s="26">
        <f>IF($A4051&lt;=Inputs!$B$13,IF(3&lt;=Inputs!$B$8,IF(Inputs!$B$12&gt;0,MAX(MIN(NORM.INV(RAND(),LOOKUP(R4051,Inputs!$J$6:$J$9,Inputs!$G$6:$G$9),LOOKUP(R4051,Inputs!$J$6:$J$9,Inputs!$H$6:$H$9)),Inputs!$B$12),-Inputs!$B$12),NORM.INV(RAND(),LOOKUP(R4051,Inputs!$J$6:$J$9,Inputs!$G$6:$G$9),LOOKUP(R4051,Inputs!$J$6:$J$9,Inputs!$H$6:$H$9))),0),"" )</f>
        <v/>
      </c>
      <c r="I4051" s="26">
        <f>IF($A4051&lt;=Inputs!$B$13,IF(4&lt;=Inputs!$B$8,IF(Inputs!$B$12&gt;0,MAX(MIN(NORM.INV(RAND(),LOOKUP(S4051,Inputs!$J$6:$J$9,Inputs!$G$6:$G$9),LOOKUP(S4051,Inputs!$J$6:$J$9,Inputs!$H$6:$H$9)),Inputs!$B$12),-Inputs!$B$12),NORM.INV(RAND(),LOOKUP(S4051,Inputs!$J$6:$J$9,Inputs!$G$6:$G$9),LOOKUP(S4051,Inputs!$J$6:$J$9,Inputs!$H$6:$H$9))),0),"" )</f>
        <v/>
      </c>
      <c r="J4051" s="26">
        <f>IF($A4051&lt;=Inputs!$B$13,IF(5&lt;=Inputs!$B$8,IF(Inputs!$B$12&gt;0,MAX(MIN(NORM.INV(RAND(),LOOKUP(T4051,Inputs!$J$6:$J$9,Inputs!$G$6:$G$9),LOOKUP(T4051,Inputs!$J$6:$J$9,Inputs!$H$6:$H$9)),Inputs!$B$12),-Inputs!$B$12),NORM.INV(RAND(),LOOKUP(T4051,Inputs!$J$6:$J$9,Inputs!$G$6:$G$9),LOOKUP(T4051,Inputs!$J$6:$J$9,Inputs!$H$6:$H$9))),0),"" )</f>
        <v/>
      </c>
      <c r="K4051" s="26">
        <f>IF($A4051&lt;=Inputs!$B$13,IF(6&lt;=Inputs!$B$8,IF(Inputs!$B$12&gt;0,MAX(MIN(NORM.INV(RAND(),LOOKUP(U4051,Inputs!$J$6:$J$9,Inputs!$G$6:$G$9),LOOKUP(U4051,Inputs!$J$6:$J$9,Inputs!$H$6:$H$9)),Inputs!$B$12),-Inputs!$B$12),NORM.INV(RAND(),LOOKUP(U4051,Inputs!$J$6:$J$9,Inputs!$G$6:$G$9),LOOKUP(U4051,Inputs!$J$6:$J$9,Inputs!$H$6:$H$9))),0),"" )</f>
        <v/>
      </c>
      <c r="L4051" s="26">
        <f>IF($A4051&lt;=Inputs!$B$13,IF(7&lt;=Inputs!$B$8,IF(Inputs!$B$12&gt;0,MAX(MIN(NORM.INV(RAND(),LOOKUP(V4051,Inputs!$J$6:$J$9,Inputs!$G$6:$G$9),LOOKUP(V4051,Inputs!$J$6:$J$9,Inputs!$H$6:$H$9)),Inputs!$B$12),-Inputs!$B$12),NORM.INV(RAND(),LOOKUP(V4051,Inputs!$J$6:$J$9,Inputs!$G$6:$G$9),LOOKUP(V4051,Inputs!$J$6:$J$9,Inputs!$H$6:$H$9))),0),"" )</f>
        <v/>
      </c>
      <c r="M4051" s="26">
        <f>IF($A4051&lt;=Inputs!$B$13,IF(8&lt;=Inputs!$B$8,IF(Inputs!$B$12&gt;0,MAX(MIN(NORM.INV(RAND(),LOOKUP(W4051,Inputs!$J$6:$J$9,Inputs!$G$6:$G$9),LOOKUP(W4051,Inputs!$J$6:$J$9,Inputs!$H$6:$H$9)),Inputs!$B$12),-Inputs!$B$12),NORM.INV(RAND(),LOOKUP(W4051,Inputs!$J$6:$J$9,Inputs!$G$6:$G$9),LOOKUP(W4051,Inputs!$J$6:$J$9,Inputs!$H$6:$H$9))),0),"" )</f>
        <v/>
      </c>
      <c r="N4051" s="26">
        <f>IF($A4051&lt;=Inputs!$B$13,IF(9&lt;=Inputs!$B$8,IF(Inputs!$B$12&gt;0,MAX(MIN(NORM.INV(RAND(),LOOKUP(X4051,Inputs!$J$6:$J$9,Inputs!$G$6:$G$9),LOOKUP(X4051,Inputs!$J$6:$J$9,Inputs!$H$6:$H$9)),Inputs!$B$12),-Inputs!$B$12),NORM.INV(RAND(),LOOKUP(X4051,Inputs!$J$6:$J$9,Inputs!$G$6:$G$9),LOOKUP(X4051,Inputs!$J$6:$J$9,Inputs!$H$6:$H$9))),0),"" )</f>
        <v/>
      </c>
      <c r="O4051" s="26">
        <f>IF($A4051&lt;=Inputs!$B$13,IF(10&lt;=Inputs!$B$8,IF(Inputs!$B$12&gt;0,MAX(MIN(NORM.INV(RAND(),LOOKUP(Y4051,Inputs!$J$6:$J$9,Inputs!$G$6:$G$9),LOOKUP(Y4051,Inputs!$J$6:$J$9,Inputs!$H$6:$H$9)),Inputs!$B$12),-Inputs!$B$12),NORM.INV(RAND(),LOOKUP(Y4051,Inputs!$J$6:$J$9,Inputs!$G$6:$G$9),LOOKUP(Y4051,Inputs!$J$6:$J$9,Inputs!$H$6:$H$9))),0),"" )</f>
        <v/>
      </c>
      <c r="P4051" s="31">
        <f>IF($A4051&lt;=Inputs!$B$13,RAND(),"")</f>
        <v/>
      </c>
      <c r="Q4051" s="31">
        <f>IF($A4051&lt;=Inputs!$B$13,RAND(),"")</f>
        <v/>
      </c>
      <c r="R4051" s="31">
        <f>IF($A4051&lt;=Inputs!$B$13,RAND(),"")</f>
        <v/>
      </c>
      <c r="S4051" s="31">
        <f>IF($A4051&lt;=Inputs!$B$13,RAND(),"")</f>
        <v/>
      </c>
      <c r="T4051" s="31">
        <f>IF($A4051&lt;=Inputs!$B$13,RAND(),"")</f>
        <v/>
      </c>
      <c r="U4051" s="31">
        <f>IF($A4051&lt;=Inputs!$B$13,RAND(),"")</f>
        <v/>
      </c>
      <c r="V4051" s="31">
        <f>IF($A4051&lt;=Inputs!$B$13,RAND(),"")</f>
        <v/>
      </c>
      <c r="W4051" s="31">
        <f>IF($A4051&lt;=Inputs!$B$13,RAND(),"")</f>
        <v/>
      </c>
      <c r="X4051" s="31">
        <f>IF($A4051&lt;=Inputs!$B$13,RAND(),"")</f>
        <v/>
      </c>
      <c r="Y4051" s="31">
        <f>IF($A4051&lt;=Inputs!$B$13,RAND(),"")</f>
        <v/>
      </c>
    </row>
    <row r="4052">
      <c r="A4052" t="n">
        <v>4047</v>
      </c>
      <c r="B4052" s="26">
        <f>IF($A4052&lt;=Inputs!$B$13,IF(Inputs!$B$8&gt;0,SUM(F4052:O4052)/Inputs!$B$8,0),"")</f>
        <v/>
      </c>
      <c r="C4052" s="27">
        <f>IF($A4052&lt;=Inputs!$B$13,B4052/100,"")</f>
        <v/>
      </c>
      <c r="D4052" s="28">
        <f>IF($A4052&lt;=Inputs!$B$13,C4052*Inputs!$B$7,"")</f>
        <v/>
      </c>
      <c r="E4052" s="29">
        <f>IF($A4052&lt;=Inputs!$B$13,IF(D4052&gt;0,1,0),"")</f>
        <v/>
      </c>
      <c r="F4052" s="26">
        <f>IF($A4052&lt;=Inputs!$B$13,IF(1&lt;=Inputs!$B$8,IF(Inputs!$B$12&gt;0,MAX(MIN(NORM.INV(RAND(),LOOKUP(P4052,Inputs!$J$6:$J$9,Inputs!$G$6:$G$9),LOOKUP(P4052,Inputs!$J$6:$J$9,Inputs!$H$6:$H$9)),Inputs!$B$12),-Inputs!$B$12),NORM.INV(RAND(),LOOKUP(P4052,Inputs!$J$6:$J$9,Inputs!$G$6:$G$9),LOOKUP(P4052,Inputs!$J$6:$J$9,Inputs!$H$6:$H$9))),0),"" )</f>
        <v/>
      </c>
      <c r="G4052" s="26">
        <f>IF($A4052&lt;=Inputs!$B$13,IF(2&lt;=Inputs!$B$8,IF(Inputs!$B$12&gt;0,MAX(MIN(NORM.INV(RAND(),LOOKUP(Q4052,Inputs!$J$6:$J$9,Inputs!$G$6:$G$9),LOOKUP(Q4052,Inputs!$J$6:$J$9,Inputs!$H$6:$H$9)),Inputs!$B$12),-Inputs!$B$12),NORM.INV(RAND(),LOOKUP(Q4052,Inputs!$J$6:$J$9,Inputs!$G$6:$G$9),LOOKUP(Q4052,Inputs!$J$6:$J$9,Inputs!$H$6:$H$9))),0),"" )</f>
        <v/>
      </c>
      <c r="H4052" s="26">
        <f>IF($A4052&lt;=Inputs!$B$13,IF(3&lt;=Inputs!$B$8,IF(Inputs!$B$12&gt;0,MAX(MIN(NORM.INV(RAND(),LOOKUP(R4052,Inputs!$J$6:$J$9,Inputs!$G$6:$G$9),LOOKUP(R4052,Inputs!$J$6:$J$9,Inputs!$H$6:$H$9)),Inputs!$B$12),-Inputs!$B$12),NORM.INV(RAND(),LOOKUP(R4052,Inputs!$J$6:$J$9,Inputs!$G$6:$G$9),LOOKUP(R4052,Inputs!$J$6:$J$9,Inputs!$H$6:$H$9))),0),"" )</f>
        <v/>
      </c>
      <c r="I4052" s="26">
        <f>IF($A4052&lt;=Inputs!$B$13,IF(4&lt;=Inputs!$B$8,IF(Inputs!$B$12&gt;0,MAX(MIN(NORM.INV(RAND(),LOOKUP(S4052,Inputs!$J$6:$J$9,Inputs!$G$6:$G$9),LOOKUP(S4052,Inputs!$J$6:$J$9,Inputs!$H$6:$H$9)),Inputs!$B$12),-Inputs!$B$12),NORM.INV(RAND(),LOOKUP(S4052,Inputs!$J$6:$J$9,Inputs!$G$6:$G$9),LOOKUP(S4052,Inputs!$J$6:$J$9,Inputs!$H$6:$H$9))),0),"" )</f>
        <v/>
      </c>
      <c r="J4052" s="26">
        <f>IF($A4052&lt;=Inputs!$B$13,IF(5&lt;=Inputs!$B$8,IF(Inputs!$B$12&gt;0,MAX(MIN(NORM.INV(RAND(),LOOKUP(T4052,Inputs!$J$6:$J$9,Inputs!$G$6:$G$9),LOOKUP(T4052,Inputs!$J$6:$J$9,Inputs!$H$6:$H$9)),Inputs!$B$12),-Inputs!$B$12),NORM.INV(RAND(),LOOKUP(T4052,Inputs!$J$6:$J$9,Inputs!$G$6:$G$9),LOOKUP(T4052,Inputs!$J$6:$J$9,Inputs!$H$6:$H$9))),0),"" )</f>
        <v/>
      </c>
      <c r="K4052" s="26">
        <f>IF($A4052&lt;=Inputs!$B$13,IF(6&lt;=Inputs!$B$8,IF(Inputs!$B$12&gt;0,MAX(MIN(NORM.INV(RAND(),LOOKUP(U4052,Inputs!$J$6:$J$9,Inputs!$G$6:$G$9),LOOKUP(U4052,Inputs!$J$6:$J$9,Inputs!$H$6:$H$9)),Inputs!$B$12),-Inputs!$B$12),NORM.INV(RAND(),LOOKUP(U4052,Inputs!$J$6:$J$9,Inputs!$G$6:$G$9),LOOKUP(U4052,Inputs!$J$6:$J$9,Inputs!$H$6:$H$9))),0),"" )</f>
        <v/>
      </c>
      <c r="L4052" s="26">
        <f>IF($A4052&lt;=Inputs!$B$13,IF(7&lt;=Inputs!$B$8,IF(Inputs!$B$12&gt;0,MAX(MIN(NORM.INV(RAND(),LOOKUP(V4052,Inputs!$J$6:$J$9,Inputs!$G$6:$G$9),LOOKUP(V4052,Inputs!$J$6:$J$9,Inputs!$H$6:$H$9)),Inputs!$B$12),-Inputs!$B$12),NORM.INV(RAND(),LOOKUP(V4052,Inputs!$J$6:$J$9,Inputs!$G$6:$G$9),LOOKUP(V4052,Inputs!$J$6:$J$9,Inputs!$H$6:$H$9))),0),"" )</f>
        <v/>
      </c>
      <c r="M4052" s="26">
        <f>IF($A4052&lt;=Inputs!$B$13,IF(8&lt;=Inputs!$B$8,IF(Inputs!$B$12&gt;0,MAX(MIN(NORM.INV(RAND(),LOOKUP(W4052,Inputs!$J$6:$J$9,Inputs!$G$6:$G$9),LOOKUP(W4052,Inputs!$J$6:$J$9,Inputs!$H$6:$H$9)),Inputs!$B$12),-Inputs!$B$12),NORM.INV(RAND(),LOOKUP(W4052,Inputs!$J$6:$J$9,Inputs!$G$6:$G$9),LOOKUP(W4052,Inputs!$J$6:$J$9,Inputs!$H$6:$H$9))),0),"" )</f>
        <v/>
      </c>
      <c r="N4052" s="26">
        <f>IF($A4052&lt;=Inputs!$B$13,IF(9&lt;=Inputs!$B$8,IF(Inputs!$B$12&gt;0,MAX(MIN(NORM.INV(RAND(),LOOKUP(X4052,Inputs!$J$6:$J$9,Inputs!$G$6:$G$9),LOOKUP(X4052,Inputs!$J$6:$J$9,Inputs!$H$6:$H$9)),Inputs!$B$12),-Inputs!$B$12),NORM.INV(RAND(),LOOKUP(X4052,Inputs!$J$6:$J$9,Inputs!$G$6:$G$9),LOOKUP(X4052,Inputs!$J$6:$J$9,Inputs!$H$6:$H$9))),0),"" )</f>
        <v/>
      </c>
      <c r="O4052" s="26">
        <f>IF($A4052&lt;=Inputs!$B$13,IF(10&lt;=Inputs!$B$8,IF(Inputs!$B$12&gt;0,MAX(MIN(NORM.INV(RAND(),LOOKUP(Y4052,Inputs!$J$6:$J$9,Inputs!$G$6:$G$9),LOOKUP(Y4052,Inputs!$J$6:$J$9,Inputs!$H$6:$H$9)),Inputs!$B$12),-Inputs!$B$12),NORM.INV(RAND(),LOOKUP(Y4052,Inputs!$J$6:$J$9,Inputs!$G$6:$G$9),LOOKUP(Y4052,Inputs!$J$6:$J$9,Inputs!$H$6:$H$9))),0),"" )</f>
        <v/>
      </c>
      <c r="P4052" s="31">
        <f>IF($A4052&lt;=Inputs!$B$13,RAND(),"")</f>
        <v/>
      </c>
      <c r="Q4052" s="31">
        <f>IF($A4052&lt;=Inputs!$B$13,RAND(),"")</f>
        <v/>
      </c>
      <c r="R4052" s="31">
        <f>IF($A4052&lt;=Inputs!$B$13,RAND(),"")</f>
        <v/>
      </c>
      <c r="S4052" s="31">
        <f>IF($A4052&lt;=Inputs!$B$13,RAND(),"")</f>
        <v/>
      </c>
      <c r="T4052" s="31">
        <f>IF($A4052&lt;=Inputs!$B$13,RAND(),"")</f>
        <v/>
      </c>
      <c r="U4052" s="31">
        <f>IF($A4052&lt;=Inputs!$B$13,RAND(),"")</f>
        <v/>
      </c>
      <c r="V4052" s="31">
        <f>IF($A4052&lt;=Inputs!$B$13,RAND(),"")</f>
        <v/>
      </c>
      <c r="W4052" s="31">
        <f>IF($A4052&lt;=Inputs!$B$13,RAND(),"")</f>
        <v/>
      </c>
      <c r="X4052" s="31">
        <f>IF($A4052&lt;=Inputs!$B$13,RAND(),"")</f>
        <v/>
      </c>
      <c r="Y4052" s="31">
        <f>IF($A4052&lt;=Inputs!$B$13,RAND(),"")</f>
        <v/>
      </c>
    </row>
    <row r="4053">
      <c r="A4053" t="n">
        <v>4048</v>
      </c>
      <c r="B4053" s="26">
        <f>IF($A4053&lt;=Inputs!$B$13,IF(Inputs!$B$8&gt;0,SUM(F4053:O4053)/Inputs!$B$8,0),"")</f>
        <v/>
      </c>
      <c r="C4053" s="27">
        <f>IF($A4053&lt;=Inputs!$B$13,B4053/100,"")</f>
        <v/>
      </c>
      <c r="D4053" s="28">
        <f>IF($A4053&lt;=Inputs!$B$13,C4053*Inputs!$B$7,"")</f>
        <v/>
      </c>
      <c r="E4053" s="29">
        <f>IF($A4053&lt;=Inputs!$B$13,IF(D4053&gt;0,1,0),"")</f>
        <v/>
      </c>
      <c r="F4053" s="26">
        <f>IF($A4053&lt;=Inputs!$B$13,IF(1&lt;=Inputs!$B$8,IF(Inputs!$B$12&gt;0,MAX(MIN(NORM.INV(RAND(),LOOKUP(P4053,Inputs!$J$6:$J$9,Inputs!$G$6:$G$9),LOOKUP(P4053,Inputs!$J$6:$J$9,Inputs!$H$6:$H$9)),Inputs!$B$12),-Inputs!$B$12),NORM.INV(RAND(),LOOKUP(P4053,Inputs!$J$6:$J$9,Inputs!$G$6:$G$9),LOOKUP(P4053,Inputs!$J$6:$J$9,Inputs!$H$6:$H$9))),0),"" )</f>
        <v/>
      </c>
      <c r="G4053" s="26">
        <f>IF($A4053&lt;=Inputs!$B$13,IF(2&lt;=Inputs!$B$8,IF(Inputs!$B$12&gt;0,MAX(MIN(NORM.INV(RAND(),LOOKUP(Q4053,Inputs!$J$6:$J$9,Inputs!$G$6:$G$9),LOOKUP(Q4053,Inputs!$J$6:$J$9,Inputs!$H$6:$H$9)),Inputs!$B$12),-Inputs!$B$12),NORM.INV(RAND(),LOOKUP(Q4053,Inputs!$J$6:$J$9,Inputs!$G$6:$G$9),LOOKUP(Q4053,Inputs!$J$6:$J$9,Inputs!$H$6:$H$9))),0),"" )</f>
        <v/>
      </c>
      <c r="H4053" s="26">
        <f>IF($A4053&lt;=Inputs!$B$13,IF(3&lt;=Inputs!$B$8,IF(Inputs!$B$12&gt;0,MAX(MIN(NORM.INV(RAND(),LOOKUP(R4053,Inputs!$J$6:$J$9,Inputs!$G$6:$G$9),LOOKUP(R4053,Inputs!$J$6:$J$9,Inputs!$H$6:$H$9)),Inputs!$B$12),-Inputs!$B$12),NORM.INV(RAND(),LOOKUP(R4053,Inputs!$J$6:$J$9,Inputs!$G$6:$G$9),LOOKUP(R4053,Inputs!$J$6:$J$9,Inputs!$H$6:$H$9))),0),"" )</f>
        <v/>
      </c>
      <c r="I4053" s="26">
        <f>IF($A4053&lt;=Inputs!$B$13,IF(4&lt;=Inputs!$B$8,IF(Inputs!$B$12&gt;0,MAX(MIN(NORM.INV(RAND(),LOOKUP(S4053,Inputs!$J$6:$J$9,Inputs!$G$6:$G$9),LOOKUP(S4053,Inputs!$J$6:$J$9,Inputs!$H$6:$H$9)),Inputs!$B$12),-Inputs!$B$12),NORM.INV(RAND(),LOOKUP(S4053,Inputs!$J$6:$J$9,Inputs!$G$6:$G$9),LOOKUP(S4053,Inputs!$J$6:$J$9,Inputs!$H$6:$H$9))),0),"" )</f>
        <v/>
      </c>
      <c r="J4053" s="26">
        <f>IF($A4053&lt;=Inputs!$B$13,IF(5&lt;=Inputs!$B$8,IF(Inputs!$B$12&gt;0,MAX(MIN(NORM.INV(RAND(),LOOKUP(T4053,Inputs!$J$6:$J$9,Inputs!$G$6:$G$9),LOOKUP(T4053,Inputs!$J$6:$J$9,Inputs!$H$6:$H$9)),Inputs!$B$12),-Inputs!$B$12),NORM.INV(RAND(),LOOKUP(T4053,Inputs!$J$6:$J$9,Inputs!$G$6:$G$9),LOOKUP(T4053,Inputs!$J$6:$J$9,Inputs!$H$6:$H$9))),0),"" )</f>
        <v/>
      </c>
      <c r="K4053" s="26">
        <f>IF($A4053&lt;=Inputs!$B$13,IF(6&lt;=Inputs!$B$8,IF(Inputs!$B$12&gt;0,MAX(MIN(NORM.INV(RAND(),LOOKUP(U4053,Inputs!$J$6:$J$9,Inputs!$G$6:$G$9),LOOKUP(U4053,Inputs!$J$6:$J$9,Inputs!$H$6:$H$9)),Inputs!$B$12),-Inputs!$B$12),NORM.INV(RAND(),LOOKUP(U4053,Inputs!$J$6:$J$9,Inputs!$G$6:$G$9),LOOKUP(U4053,Inputs!$J$6:$J$9,Inputs!$H$6:$H$9))),0),"" )</f>
        <v/>
      </c>
      <c r="L4053" s="26">
        <f>IF($A4053&lt;=Inputs!$B$13,IF(7&lt;=Inputs!$B$8,IF(Inputs!$B$12&gt;0,MAX(MIN(NORM.INV(RAND(),LOOKUP(V4053,Inputs!$J$6:$J$9,Inputs!$G$6:$G$9),LOOKUP(V4053,Inputs!$J$6:$J$9,Inputs!$H$6:$H$9)),Inputs!$B$12),-Inputs!$B$12),NORM.INV(RAND(),LOOKUP(V4053,Inputs!$J$6:$J$9,Inputs!$G$6:$G$9),LOOKUP(V4053,Inputs!$J$6:$J$9,Inputs!$H$6:$H$9))),0),"" )</f>
        <v/>
      </c>
      <c r="M4053" s="26">
        <f>IF($A4053&lt;=Inputs!$B$13,IF(8&lt;=Inputs!$B$8,IF(Inputs!$B$12&gt;0,MAX(MIN(NORM.INV(RAND(),LOOKUP(W4053,Inputs!$J$6:$J$9,Inputs!$G$6:$G$9),LOOKUP(W4053,Inputs!$J$6:$J$9,Inputs!$H$6:$H$9)),Inputs!$B$12),-Inputs!$B$12),NORM.INV(RAND(),LOOKUP(W4053,Inputs!$J$6:$J$9,Inputs!$G$6:$G$9),LOOKUP(W4053,Inputs!$J$6:$J$9,Inputs!$H$6:$H$9))),0),"" )</f>
        <v/>
      </c>
      <c r="N4053" s="26">
        <f>IF($A4053&lt;=Inputs!$B$13,IF(9&lt;=Inputs!$B$8,IF(Inputs!$B$12&gt;0,MAX(MIN(NORM.INV(RAND(),LOOKUP(X4053,Inputs!$J$6:$J$9,Inputs!$G$6:$G$9),LOOKUP(X4053,Inputs!$J$6:$J$9,Inputs!$H$6:$H$9)),Inputs!$B$12),-Inputs!$B$12),NORM.INV(RAND(),LOOKUP(X4053,Inputs!$J$6:$J$9,Inputs!$G$6:$G$9),LOOKUP(X4053,Inputs!$J$6:$J$9,Inputs!$H$6:$H$9))),0),"" )</f>
        <v/>
      </c>
      <c r="O4053" s="26">
        <f>IF($A4053&lt;=Inputs!$B$13,IF(10&lt;=Inputs!$B$8,IF(Inputs!$B$12&gt;0,MAX(MIN(NORM.INV(RAND(),LOOKUP(Y4053,Inputs!$J$6:$J$9,Inputs!$G$6:$G$9),LOOKUP(Y4053,Inputs!$J$6:$J$9,Inputs!$H$6:$H$9)),Inputs!$B$12),-Inputs!$B$12),NORM.INV(RAND(),LOOKUP(Y4053,Inputs!$J$6:$J$9,Inputs!$G$6:$G$9),LOOKUP(Y4053,Inputs!$J$6:$J$9,Inputs!$H$6:$H$9))),0),"" )</f>
        <v/>
      </c>
      <c r="P4053" s="31">
        <f>IF($A4053&lt;=Inputs!$B$13,RAND(),"")</f>
        <v/>
      </c>
      <c r="Q4053" s="31">
        <f>IF($A4053&lt;=Inputs!$B$13,RAND(),"")</f>
        <v/>
      </c>
      <c r="R4053" s="31">
        <f>IF($A4053&lt;=Inputs!$B$13,RAND(),"")</f>
        <v/>
      </c>
      <c r="S4053" s="31">
        <f>IF($A4053&lt;=Inputs!$B$13,RAND(),"")</f>
        <v/>
      </c>
      <c r="T4053" s="31">
        <f>IF($A4053&lt;=Inputs!$B$13,RAND(),"")</f>
        <v/>
      </c>
      <c r="U4053" s="31">
        <f>IF($A4053&lt;=Inputs!$B$13,RAND(),"")</f>
        <v/>
      </c>
      <c r="V4053" s="31">
        <f>IF($A4053&lt;=Inputs!$B$13,RAND(),"")</f>
        <v/>
      </c>
      <c r="W4053" s="31">
        <f>IF($A4053&lt;=Inputs!$B$13,RAND(),"")</f>
        <v/>
      </c>
      <c r="X4053" s="31">
        <f>IF($A4053&lt;=Inputs!$B$13,RAND(),"")</f>
        <v/>
      </c>
      <c r="Y4053" s="31">
        <f>IF($A4053&lt;=Inputs!$B$13,RAND(),"")</f>
        <v/>
      </c>
    </row>
    <row r="4054">
      <c r="A4054" t="n">
        <v>4049</v>
      </c>
      <c r="B4054" s="26">
        <f>IF($A4054&lt;=Inputs!$B$13,IF(Inputs!$B$8&gt;0,SUM(F4054:O4054)/Inputs!$B$8,0),"")</f>
        <v/>
      </c>
      <c r="C4054" s="27">
        <f>IF($A4054&lt;=Inputs!$B$13,B4054/100,"")</f>
        <v/>
      </c>
      <c r="D4054" s="28">
        <f>IF($A4054&lt;=Inputs!$B$13,C4054*Inputs!$B$7,"")</f>
        <v/>
      </c>
      <c r="E4054" s="29">
        <f>IF($A4054&lt;=Inputs!$B$13,IF(D4054&gt;0,1,0),"")</f>
        <v/>
      </c>
      <c r="F4054" s="26">
        <f>IF($A4054&lt;=Inputs!$B$13,IF(1&lt;=Inputs!$B$8,IF(Inputs!$B$12&gt;0,MAX(MIN(NORM.INV(RAND(),LOOKUP(P4054,Inputs!$J$6:$J$9,Inputs!$G$6:$G$9),LOOKUP(P4054,Inputs!$J$6:$J$9,Inputs!$H$6:$H$9)),Inputs!$B$12),-Inputs!$B$12),NORM.INV(RAND(),LOOKUP(P4054,Inputs!$J$6:$J$9,Inputs!$G$6:$G$9),LOOKUP(P4054,Inputs!$J$6:$J$9,Inputs!$H$6:$H$9))),0),"" )</f>
        <v/>
      </c>
      <c r="G4054" s="26">
        <f>IF($A4054&lt;=Inputs!$B$13,IF(2&lt;=Inputs!$B$8,IF(Inputs!$B$12&gt;0,MAX(MIN(NORM.INV(RAND(),LOOKUP(Q4054,Inputs!$J$6:$J$9,Inputs!$G$6:$G$9),LOOKUP(Q4054,Inputs!$J$6:$J$9,Inputs!$H$6:$H$9)),Inputs!$B$12),-Inputs!$B$12),NORM.INV(RAND(),LOOKUP(Q4054,Inputs!$J$6:$J$9,Inputs!$G$6:$G$9),LOOKUP(Q4054,Inputs!$J$6:$J$9,Inputs!$H$6:$H$9))),0),"" )</f>
        <v/>
      </c>
      <c r="H4054" s="26">
        <f>IF($A4054&lt;=Inputs!$B$13,IF(3&lt;=Inputs!$B$8,IF(Inputs!$B$12&gt;0,MAX(MIN(NORM.INV(RAND(),LOOKUP(R4054,Inputs!$J$6:$J$9,Inputs!$G$6:$G$9),LOOKUP(R4054,Inputs!$J$6:$J$9,Inputs!$H$6:$H$9)),Inputs!$B$12),-Inputs!$B$12),NORM.INV(RAND(),LOOKUP(R4054,Inputs!$J$6:$J$9,Inputs!$G$6:$G$9),LOOKUP(R4054,Inputs!$J$6:$J$9,Inputs!$H$6:$H$9))),0),"" )</f>
        <v/>
      </c>
      <c r="I4054" s="26">
        <f>IF($A4054&lt;=Inputs!$B$13,IF(4&lt;=Inputs!$B$8,IF(Inputs!$B$12&gt;0,MAX(MIN(NORM.INV(RAND(),LOOKUP(S4054,Inputs!$J$6:$J$9,Inputs!$G$6:$G$9),LOOKUP(S4054,Inputs!$J$6:$J$9,Inputs!$H$6:$H$9)),Inputs!$B$12),-Inputs!$B$12),NORM.INV(RAND(),LOOKUP(S4054,Inputs!$J$6:$J$9,Inputs!$G$6:$G$9),LOOKUP(S4054,Inputs!$J$6:$J$9,Inputs!$H$6:$H$9))),0),"" )</f>
        <v/>
      </c>
      <c r="J4054" s="26">
        <f>IF($A4054&lt;=Inputs!$B$13,IF(5&lt;=Inputs!$B$8,IF(Inputs!$B$12&gt;0,MAX(MIN(NORM.INV(RAND(),LOOKUP(T4054,Inputs!$J$6:$J$9,Inputs!$G$6:$G$9),LOOKUP(T4054,Inputs!$J$6:$J$9,Inputs!$H$6:$H$9)),Inputs!$B$12),-Inputs!$B$12),NORM.INV(RAND(),LOOKUP(T4054,Inputs!$J$6:$J$9,Inputs!$G$6:$G$9),LOOKUP(T4054,Inputs!$J$6:$J$9,Inputs!$H$6:$H$9))),0),"" )</f>
        <v/>
      </c>
      <c r="K4054" s="26">
        <f>IF($A4054&lt;=Inputs!$B$13,IF(6&lt;=Inputs!$B$8,IF(Inputs!$B$12&gt;0,MAX(MIN(NORM.INV(RAND(),LOOKUP(U4054,Inputs!$J$6:$J$9,Inputs!$G$6:$G$9),LOOKUP(U4054,Inputs!$J$6:$J$9,Inputs!$H$6:$H$9)),Inputs!$B$12),-Inputs!$B$12),NORM.INV(RAND(),LOOKUP(U4054,Inputs!$J$6:$J$9,Inputs!$G$6:$G$9),LOOKUP(U4054,Inputs!$J$6:$J$9,Inputs!$H$6:$H$9))),0),"" )</f>
        <v/>
      </c>
      <c r="L4054" s="26">
        <f>IF($A4054&lt;=Inputs!$B$13,IF(7&lt;=Inputs!$B$8,IF(Inputs!$B$12&gt;0,MAX(MIN(NORM.INV(RAND(),LOOKUP(V4054,Inputs!$J$6:$J$9,Inputs!$G$6:$G$9),LOOKUP(V4054,Inputs!$J$6:$J$9,Inputs!$H$6:$H$9)),Inputs!$B$12),-Inputs!$B$12),NORM.INV(RAND(),LOOKUP(V4054,Inputs!$J$6:$J$9,Inputs!$G$6:$G$9),LOOKUP(V4054,Inputs!$J$6:$J$9,Inputs!$H$6:$H$9))),0),"" )</f>
        <v/>
      </c>
      <c r="M4054" s="26">
        <f>IF($A4054&lt;=Inputs!$B$13,IF(8&lt;=Inputs!$B$8,IF(Inputs!$B$12&gt;0,MAX(MIN(NORM.INV(RAND(),LOOKUP(W4054,Inputs!$J$6:$J$9,Inputs!$G$6:$G$9),LOOKUP(W4054,Inputs!$J$6:$J$9,Inputs!$H$6:$H$9)),Inputs!$B$12),-Inputs!$B$12),NORM.INV(RAND(),LOOKUP(W4054,Inputs!$J$6:$J$9,Inputs!$G$6:$G$9),LOOKUP(W4054,Inputs!$J$6:$J$9,Inputs!$H$6:$H$9))),0),"" )</f>
        <v/>
      </c>
      <c r="N4054" s="26">
        <f>IF($A4054&lt;=Inputs!$B$13,IF(9&lt;=Inputs!$B$8,IF(Inputs!$B$12&gt;0,MAX(MIN(NORM.INV(RAND(),LOOKUP(X4054,Inputs!$J$6:$J$9,Inputs!$G$6:$G$9),LOOKUP(X4054,Inputs!$J$6:$J$9,Inputs!$H$6:$H$9)),Inputs!$B$12),-Inputs!$B$12),NORM.INV(RAND(),LOOKUP(X4054,Inputs!$J$6:$J$9,Inputs!$G$6:$G$9),LOOKUP(X4054,Inputs!$J$6:$J$9,Inputs!$H$6:$H$9))),0),"" )</f>
        <v/>
      </c>
      <c r="O4054" s="26">
        <f>IF($A4054&lt;=Inputs!$B$13,IF(10&lt;=Inputs!$B$8,IF(Inputs!$B$12&gt;0,MAX(MIN(NORM.INV(RAND(),LOOKUP(Y4054,Inputs!$J$6:$J$9,Inputs!$G$6:$G$9),LOOKUP(Y4054,Inputs!$J$6:$J$9,Inputs!$H$6:$H$9)),Inputs!$B$12),-Inputs!$B$12),NORM.INV(RAND(),LOOKUP(Y4054,Inputs!$J$6:$J$9,Inputs!$G$6:$G$9),LOOKUP(Y4054,Inputs!$J$6:$J$9,Inputs!$H$6:$H$9))),0),"" )</f>
        <v/>
      </c>
      <c r="P4054" s="31">
        <f>IF($A4054&lt;=Inputs!$B$13,RAND(),"")</f>
        <v/>
      </c>
      <c r="Q4054" s="31">
        <f>IF($A4054&lt;=Inputs!$B$13,RAND(),"")</f>
        <v/>
      </c>
      <c r="R4054" s="31">
        <f>IF($A4054&lt;=Inputs!$B$13,RAND(),"")</f>
        <v/>
      </c>
      <c r="S4054" s="31">
        <f>IF($A4054&lt;=Inputs!$B$13,RAND(),"")</f>
        <v/>
      </c>
      <c r="T4054" s="31">
        <f>IF($A4054&lt;=Inputs!$B$13,RAND(),"")</f>
        <v/>
      </c>
      <c r="U4054" s="31">
        <f>IF($A4054&lt;=Inputs!$B$13,RAND(),"")</f>
        <v/>
      </c>
      <c r="V4054" s="31">
        <f>IF($A4054&lt;=Inputs!$B$13,RAND(),"")</f>
        <v/>
      </c>
      <c r="W4054" s="31">
        <f>IF($A4054&lt;=Inputs!$B$13,RAND(),"")</f>
        <v/>
      </c>
      <c r="X4054" s="31">
        <f>IF($A4054&lt;=Inputs!$B$13,RAND(),"")</f>
        <v/>
      </c>
      <c r="Y4054" s="31">
        <f>IF($A4054&lt;=Inputs!$B$13,RAND(),"")</f>
        <v/>
      </c>
    </row>
    <row r="4055">
      <c r="A4055" t="n">
        <v>4050</v>
      </c>
      <c r="B4055" s="26">
        <f>IF($A4055&lt;=Inputs!$B$13,IF(Inputs!$B$8&gt;0,SUM(F4055:O4055)/Inputs!$B$8,0),"")</f>
        <v/>
      </c>
      <c r="C4055" s="27">
        <f>IF($A4055&lt;=Inputs!$B$13,B4055/100,"")</f>
        <v/>
      </c>
      <c r="D4055" s="28">
        <f>IF($A4055&lt;=Inputs!$B$13,C4055*Inputs!$B$7,"")</f>
        <v/>
      </c>
      <c r="E4055" s="29">
        <f>IF($A4055&lt;=Inputs!$B$13,IF(D4055&gt;0,1,0),"")</f>
        <v/>
      </c>
      <c r="F4055" s="26">
        <f>IF($A4055&lt;=Inputs!$B$13,IF(1&lt;=Inputs!$B$8,IF(Inputs!$B$12&gt;0,MAX(MIN(NORM.INV(RAND(),LOOKUP(P4055,Inputs!$J$6:$J$9,Inputs!$G$6:$G$9),LOOKUP(P4055,Inputs!$J$6:$J$9,Inputs!$H$6:$H$9)),Inputs!$B$12),-Inputs!$B$12),NORM.INV(RAND(),LOOKUP(P4055,Inputs!$J$6:$J$9,Inputs!$G$6:$G$9),LOOKUP(P4055,Inputs!$J$6:$J$9,Inputs!$H$6:$H$9))),0),"" )</f>
        <v/>
      </c>
      <c r="G4055" s="26">
        <f>IF($A4055&lt;=Inputs!$B$13,IF(2&lt;=Inputs!$B$8,IF(Inputs!$B$12&gt;0,MAX(MIN(NORM.INV(RAND(),LOOKUP(Q4055,Inputs!$J$6:$J$9,Inputs!$G$6:$G$9),LOOKUP(Q4055,Inputs!$J$6:$J$9,Inputs!$H$6:$H$9)),Inputs!$B$12),-Inputs!$B$12),NORM.INV(RAND(),LOOKUP(Q4055,Inputs!$J$6:$J$9,Inputs!$G$6:$G$9),LOOKUP(Q4055,Inputs!$J$6:$J$9,Inputs!$H$6:$H$9))),0),"" )</f>
        <v/>
      </c>
      <c r="H4055" s="26">
        <f>IF($A4055&lt;=Inputs!$B$13,IF(3&lt;=Inputs!$B$8,IF(Inputs!$B$12&gt;0,MAX(MIN(NORM.INV(RAND(),LOOKUP(R4055,Inputs!$J$6:$J$9,Inputs!$G$6:$G$9),LOOKUP(R4055,Inputs!$J$6:$J$9,Inputs!$H$6:$H$9)),Inputs!$B$12),-Inputs!$B$12),NORM.INV(RAND(),LOOKUP(R4055,Inputs!$J$6:$J$9,Inputs!$G$6:$G$9),LOOKUP(R4055,Inputs!$J$6:$J$9,Inputs!$H$6:$H$9))),0),"" )</f>
        <v/>
      </c>
      <c r="I4055" s="26">
        <f>IF($A4055&lt;=Inputs!$B$13,IF(4&lt;=Inputs!$B$8,IF(Inputs!$B$12&gt;0,MAX(MIN(NORM.INV(RAND(),LOOKUP(S4055,Inputs!$J$6:$J$9,Inputs!$G$6:$G$9),LOOKUP(S4055,Inputs!$J$6:$J$9,Inputs!$H$6:$H$9)),Inputs!$B$12),-Inputs!$B$12),NORM.INV(RAND(),LOOKUP(S4055,Inputs!$J$6:$J$9,Inputs!$G$6:$G$9),LOOKUP(S4055,Inputs!$J$6:$J$9,Inputs!$H$6:$H$9))),0),"" )</f>
        <v/>
      </c>
      <c r="J4055" s="26">
        <f>IF($A4055&lt;=Inputs!$B$13,IF(5&lt;=Inputs!$B$8,IF(Inputs!$B$12&gt;0,MAX(MIN(NORM.INV(RAND(),LOOKUP(T4055,Inputs!$J$6:$J$9,Inputs!$G$6:$G$9),LOOKUP(T4055,Inputs!$J$6:$J$9,Inputs!$H$6:$H$9)),Inputs!$B$12),-Inputs!$B$12),NORM.INV(RAND(),LOOKUP(T4055,Inputs!$J$6:$J$9,Inputs!$G$6:$G$9),LOOKUP(T4055,Inputs!$J$6:$J$9,Inputs!$H$6:$H$9))),0),"" )</f>
        <v/>
      </c>
      <c r="K4055" s="26">
        <f>IF($A4055&lt;=Inputs!$B$13,IF(6&lt;=Inputs!$B$8,IF(Inputs!$B$12&gt;0,MAX(MIN(NORM.INV(RAND(),LOOKUP(U4055,Inputs!$J$6:$J$9,Inputs!$G$6:$G$9),LOOKUP(U4055,Inputs!$J$6:$J$9,Inputs!$H$6:$H$9)),Inputs!$B$12),-Inputs!$B$12),NORM.INV(RAND(),LOOKUP(U4055,Inputs!$J$6:$J$9,Inputs!$G$6:$G$9),LOOKUP(U4055,Inputs!$J$6:$J$9,Inputs!$H$6:$H$9))),0),"" )</f>
        <v/>
      </c>
      <c r="L4055" s="26">
        <f>IF($A4055&lt;=Inputs!$B$13,IF(7&lt;=Inputs!$B$8,IF(Inputs!$B$12&gt;0,MAX(MIN(NORM.INV(RAND(),LOOKUP(V4055,Inputs!$J$6:$J$9,Inputs!$G$6:$G$9),LOOKUP(V4055,Inputs!$J$6:$J$9,Inputs!$H$6:$H$9)),Inputs!$B$12),-Inputs!$B$12),NORM.INV(RAND(),LOOKUP(V4055,Inputs!$J$6:$J$9,Inputs!$G$6:$G$9),LOOKUP(V4055,Inputs!$J$6:$J$9,Inputs!$H$6:$H$9))),0),"" )</f>
        <v/>
      </c>
      <c r="M4055" s="26">
        <f>IF($A4055&lt;=Inputs!$B$13,IF(8&lt;=Inputs!$B$8,IF(Inputs!$B$12&gt;0,MAX(MIN(NORM.INV(RAND(),LOOKUP(W4055,Inputs!$J$6:$J$9,Inputs!$G$6:$G$9),LOOKUP(W4055,Inputs!$J$6:$J$9,Inputs!$H$6:$H$9)),Inputs!$B$12),-Inputs!$B$12),NORM.INV(RAND(),LOOKUP(W4055,Inputs!$J$6:$J$9,Inputs!$G$6:$G$9),LOOKUP(W4055,Inputs!$J$6:$J$9,Inputs!$H$6:$H$9))),0),"" )</f>
        <v/>
      </c>
      <c r="N4055" s="26">
        <f>IF($A4055&lt;=Inputs!$B$13,IF(9&lt;=Inputs!$B$8,IF(Inputs!$B$12&gt;0,MAX(MIN(NORM.INV(RAND(),LOOKUP(X4055,Inputs!$J$6:$J$9,Inputs!$G$6:$G$9),LOOKUP(X4055,Inputs!$J$6:$J$9,Inputs!$H$6:$H$9)),Inputs!$B$12),-Inputs!$B$12),NORM.INV(RAND(),LOOKUP(X4055,Inputs!$J$6:$J$9,Inputs!$G$6:$G$9),LOOKUP(X4055,Inputs!$J$6:$J$9,Inputs!$H$6:$H$9))),0),"" )</f>
        <v/>
      </c>
      <c r="O4055" s="26">
        <f>IF($A4055&lt;=Inputs!$B$13,IF(10&lt;=Inputs!$B$8,IF(Inputs!$B$12&gt;0,MAX(MIN(NORM.INV(RAND(),LOOKUP(Y4055,Inputs!$J$6:$J$9,Inputs!$G$6:$G$9),LOOKUP(Y4055,Inputs!$J$6:$J$9,Inputs!$H$6:$H$9)),Inputs!$B$12),-Inputs!$B$12),NORM.INV(RAND(),LOOKUP(Y4055,Inputs!$J$6:$J$9,Inputs!$G$6:$G$9),LOOKUP(Y4055,Inputs!$J$6:$J$9,Inputs!$H$6:$H$9))),0),"" )</f>
        <v/>
      </c>
      <c r="P4055" s="31">
        <f>IF($A4055&lt;=Inputs!$B$13,RAND(),"")</f>
        <v/>
      </c>
      <c r="Q4055" s="31">
        <f>IF($A4055&lt;=Inputs!$B$13,RAND(),"")</f>
        <v/>
      </c>
      <c r="R4055" s="31">
        <f>IF($A4055&lt;=Inputs!$B$13,RAND(),"")</f>
        <v/>
      </c>
      <c r="S4055" s="31">
        <f>IF($A4055&lt;=Inputs!$B$13,RAND(),"")</f>
        <v/>
      </c>
      <c r="T4055" s="31">
        <f>IF($A4055&lt;=Inputs!$B$13,RAND(),"")</f>
        <v/>
      </c>
      <c r="U4055" s="31">
        <f>IF($A4055&lt;=Inputs!$B$13,RAND(),"")</f>
        <v/>
      </c>
      <c r="V4055" s="31">
        <f>IF($A4055&lt;=Inputs!$B$13,RAND(),"")</f>
        <v/>
      </c>
      <c r="W4055" s="31">
        <f>IF($A4055&lt;=Inputs!$B$13,RAND(),"")</f>
        <v/>
      </c>
      <c r="X4055" s="31">
        <f>IF($A4055&lt;=Inputs!$B$13,RAND(),"")</f>
        <v/>
      </c>
      <c r="Y4055" s="31">
        <f>IF($A4055&lt;=Inputs!$B$13,RAND(),"")</f>
        <v/>
      </c>
    </row>
    <row r="4056">
      <c r="A4056" t="n">
        <v>4051</v>
      </c>
      <c r="B4056" s="26">
        <f>IF($A4056&lt;=Inputs!$B$13,IF(Inputs!$B$8&gt;0,SUM(F4056:O4056)/Inputs!$B$8,0),"")</f>
        <v/>
      </c>
      <c r="C4056" s="27">
        <f>IF($A4056&lt;=Inputs!$B$13,B4056/100,"")</f>
        <v/>
      </c>
      <c r="D4056" s="28">
        <f>IF($A4056&lt;=Inputs!$B$13,C4056*Inputs!$B$7,"")</f>
        <v/>
      </c>
      <c r="E4056" s="29">
        <f>IF($A4056&lt;=Inputs!$B$13,IF(D4056&gt;0,1,0),"")</f>
        <v/>
      </c>
      <c r="F4056" s="26">
        <f>IF($A4056&lt;=Inputs!$B$13,IF(1&lt;=Inputs!$B$8,IF(Inputs!$B$12&gt;0,MAX(MIN(NORM.INV(RAND(),LOOKUP(P4056,Inputs!$J$6:$J$9,Inputs!$G$6:$G$9),LOOKUP(P4056,Inputs!$J$6:$J$9,Inputs!$H$6:$H$9)),Inputs!$B$12),-Inputs!$B$12),NORM.INV(RAND(),LOOKUP(P4056,Inputs!$J$6:$J$9,Inputs!$G$6:$G$9),LOOKUP(P4056,Inputs!$J$6:$J$9,Inputs!$H$6:$H$9))),0),"" )</f>
        <v/>
      </c>
      <c r="G4056" s="26">
        <f>IF($A4056&lt;=Inputs!$B$13,IF(2&lt;=Inputs!$B$8,IF(Inputs!$B$12&gt;0,MAX(MIN(NORM.INV(RAND(),LOOKUP(Q4056,Inputs!$J$6:$J$9,Inputs!$G$6:$G$9),LOOKUP(Q4056,Inputs!$J$6:$J$9,Inputs!$H$6:$H$9)),Inputs!$B$12),-Inputs!$B$12),NORM.INV(RAND(),LOOKUP(Q4056,Inputs!$J$6:$J$9,Inputs!$G$6:$G$9),LOOKUP(Q4056,Inputs!$J$6:$J$9,Inputs!$H$6:$H$9))),0),"" )</f>
        <v/>
      </c>
      <c r="H4056" s="26">
        <f>IF($A4056&lt;=Inputs!$B$13,IF(3&lt;=Inputs!$B$8,IF(Inputs!$B$12&gt;0,MAX(MIN(NORM.INV(RAND(),LOOKUP(R4056,Inputs!$J$6:$J$9,Inputs!$G$6:$G$9),LOOKUP(R4056,Inputs!$J$6:$J$9,Inputs!$H$6:$H$9)),Inputs!$B$12),-Inputs!$B$12),NORM.INV(RAND(),LOOKUP(R4056,Inputs!$J$6:$J$9,Inputs!$G$6:$G$9),LOOKUP(R4056,Inputs!$J$6:$J$9,Inputs!$H$6:$H$9))),0),"" )</f>
        <v/>
      </c>
      <c r="I4056" s="26">
        <f>IF($A4056&lt;=Inputs!$B$13,IF(4&lt;=Inputs!$B$8,IF(Inputs!$B$12&gt;0,MAX(MIN(NORM.INV(RAND(),LOOKUP(S4056,Inputs!$J$6:$J$9,Inputs!$G$6:$G$9),LOOKUP(S4056,Inputs!$J$6:$J$9,Inputs!$H$6:$H$9)),Inputs!$B$12),-Inputs!$B$12),NORM.INV(RAND(),LOOKUP(S4056,Inputs!$J$6:$J$9,Inputs!$G$6:$G$9),LOOKUP(S4056,Inputs!$J$6:$J$9,Inputs!$H$6:$H$9))),0),"" )</f>
        <v/>
      </c>
      <c r="J4056" s="26">
        <f>IF($A4056&lt;=Inputs!$B$13,IF(5&lt;=Inputs!$B$8,IF(Inputs!$B$12&gt;0,MAX(MIN(NORM.INV(RAND(),LOOKUP(T4056,Inputs!$J$6:$J$9,Inputs!$G$6:$G$9),LOOKUP(T4056,Inputs!$J$6:$J$9,Inputs!$H$6:$H$9)),Inputs!$B$12),-Inputs!$B$12),NORM.INV(RAND(),LOOKUP(T4056,Inputs!$J$6:$J$9,Inputs!$G$6:$G$9),LOOKUP(T4056,Inputs!$J$6:$J$9,Inputs!$H$6:$H$9))),0),"" )</f>
        <v/>
      </c>
      <c r="K4056" s="26">
        <f>IF($A4056&lt;=Inputs!$B$13,IF(6&lt;=Inputs!$B$8,IF(Inputs!$B$12&gt;0,MAX(MIN(NORM.INV(RAND(),LOOKUP(U4056,Inputs!$J$6:$J$9,Inputs!$G$6:$G$9),LOOKUP(U4056,Inputs!$J$6:$J$9,Inputs!$H$6:$H$9)),Inputs!$B$12),-Inputs!$B$12),NORM.INV(RAND(),LOOKUP(U4056,Inputs!$J$6:$J$9,Inputs!$G$6:$G$9),LOOKUP(U4056,Inputs!$J$6:$J$9,Inputs!$H$6:$H$9))),0),"" )</f>
        <v/>
      </c>
      <c r="L4056" s="26">
        <f>IF($A4056&lt;=Inputs!$B$13,IF(7&lt;=Inputs!$B$8,IF(Inputs!$B$12&gt;0,MAX(MIN(NORM.INV(RAND(),LOOKUP(V4056,Inputs!$J$6:$J$9,Inputs!$G$6:$G$9),LOOKUP(V4056,Inputs!$J$6:$J$9,Inputs!$H$6:$H$9)),Inputs!$B$12),-Inputs!$B$12),NORM.INV(RAND(),LOOKUP(V4056,Inputs!$J$6:$J$9,Inputs!$G$6:$G$9),LOOKUP(V4056,Inputs!$J$6:$J$9,Inputs!$H$6:$H$9))),0),"" )</f>
        <v/>
      </c>
      <c r="M4056" s="26">
        <f>IF($A4056&lt;=Inputs!$B$13,IF(8&lt;=Inputs!$B$8,IF(Inputs!$B$12&gt;0,MAX(MIN(NORM.INV(RAND(),LOOKUP(W4056,Inputs!$J$6:$J$9,Inputs!$G$6:$G$9),LOOKUP(W4056,Inputs!$J$6:$J$9,Inputs!$H$6:$H$9)),Inputs!$B$12),-Inputs!$B$12),NORM.INV(RAND(),LOOKUP(W4056,Inputs!$J$6:$J$9,Inputs!$G$6:$G$9),LOOKUP(W4056,Inputs!$J$6:$J$9,Inputs!$H$6:$H$9))),0),"" )</f>
        <v/>
      </c>
      <c r="N4056" s="26">
        <f>IF($A4056&lt;=Inputs!$B$13,IF(9&lt;=Inputs!$B$8,IF(Inputs!$B$12&gt;0,MAX(MIN(NORM.INV(RAND(),LOOKUP(X4056,Inputs!$J$6:$J$9,Inputs!$G$6:$G$9),LOOKUP(X4056,Inputs!$J$6:$J$9,Inputs!$H$6:$H$9)),Inputs!$B$12),-Inputs!$B$12),NORM.INV(RAND(),LOOKUP(X4056,Inputs!$J$6:$J$9,Inputs!$G$6:$G$9),LOOKUP(X4056,Inputs!$J$6:$J$9,Inputs!$H$6:$H$9))),0),"" )</f>
        <v/>
      </c>
      <c r="O4056" s="26">
        <f>IF($A4056&lt;=Inputs!$B$13,IF(10&lt;=Inputs!$B$8,IF(Inputs!$B$12&gt;0,MAX(MIN(NORM.INV(RAND(),LOOKUP(Y4056,Inputs!$J$6:$J$9,Inputs!$G$6:$G$9),LOOKUP(Y4056,Inputs!$J$6:$J$9,Inputs!$H$6:$H$9)),Inputs!$B$12),-Inputs!$B$12),NORM.INV(RAND(),LOOKUP(Y4056,Inputs!$J$6:$J$9,Inputs!$G$6:$G$9),LOOKUP(Y4056,Inputs!$J$6:$J$9,Inputs!$H$6:$H$9))),0),"" )</f>
        <v/>
      </c>
      <c r="P4056" s="31">
        <f>IF($A4056&lt;=Inputs!$B$13,RAND(),"")</f>
        <v/>
      </c>
      <c r="Q4056" s="31">
        <f>IF($A4056&lt;=Inputs!$B$13,RAND(),"")</f>
        <v/>
      </c>
      <c r="R4056" s="31">
        <f>IF($A4056&lt;=Inputs!$B$13,RAND(),"")</f>
        <v/>
      </c>
      <c r="S4056" s="31">
        <f>IF($A4056&lt;=Inputs!$B$13,RAND(),"")</f>
        <v/>
      </c>
      <c r="T4056" s="31">
        <f>IF($A4056&lt;=Inputs!$B$13,RAND(),"")</f>
        <v/>
      </c>
      <c r="U4056" s="31">
        <f>IF($A4056&lt;=Inputs!$B$13,RAND(),"")</f>
        <v/>
      </c>
      <c r="V4056" s="31">
        <f>IF($A4056&lt;=Inputs!$B$13,RAND(),"")</f>
        <v/>
      </c>
      <c r="W4056" s="31">
        <f>IF($A4056&lt;=Inputs!$B$13,RAND(),"")</f>
        <v/>
      </c>
      <c r="X4056" s="31">
        <f>IF($A4056&lt;=Inputs!$B$13,RAND(),"")</f>
        <v/>
      </c>
      <c r="Y4056" s="31">
        <f>IF($A4056&lt;=Inputs!$B$13,RAND(),"")</f>
        <v/>
      </c>
    </row>
    <row r="4057">
      <c r="A4057" t="n">
        <v>4052</v>
      </c>
      <c r="B4057" s="26">
        <f>IF($A4057&lt;=Inputs!$B$13,IF(Inputs!$B$8&gt;0,SUM(F4057:O4057)/Inputs!$B$8,0),"")</f>
        <v/>
      </c>
      <c r="C4057" s="27">
        <f>IF($A4057&lt;=Inputs!$B$13,B4057/100,"")</f>
        <v/>
      </c>
      <c r="D4057" s="28">
        <f>IF($A4057&lt;=Inputs!$B$13,C4057*Inputs!$B$7,"")</f>
        <v/>
      </c>
      <c r="E4057" s="29">
        <f>IF($A4057&lt;=Inputs!$B$13,IF(D4057&gt;0,1,0),"")</f>
        <v/>
      </c>
      <c r="F4057" s="26">
        <f>IF($A4057&lt;=Inputs!$B$13,IF(1&lt;=Inputs!$B$8,IF(Inputs!$B$12&gt;0,MAX(MIN(NORM.INV(RAND(),LOOKUP(P4057,Inputs!$J$6:$J$9,Inputs!$G$6:$G$9),LOOKUP(P4057,Inputs!$J$6:$J$9,Inputs!$H$6:$H$9)),Inputs!$B$12),-Inputs!$B$12),NORM.INV(RAND(),LOOKUP(P4057,Inputs!$J$6:$J$9,Inputs!$G$6:$G$9),LOOKUP(P4057,Inputs!$J$6:$J$9,Inputs!$H$6:$H$9))),0),"" )</f>
        <v/>
      </c>
      <c r="G4057" s="26">
        <f>IF($A4057&lt;=Inputs!$B$13,IF(2&lt;=Inputs!$B$8,IF(Inputs!$B$12&gt;0,MAX(MIN(NORM.INV(RAND(),LOOKUP(Q4057,Inputs!$J$6:$J$9,Inputs!$G$6:$G$9),LOOKUP(Q4057,Inputs!$J$6:$J$9,Inputs!$H$6:$H$9)),Inputs!$B$12),-Inputs!$B$12),NORM.INV(RAND(),LOOKUP(Q4057,Inputs!$J$6:$J$9,Inputs!$G$6:$G$9),LOOKUP(Q4057,Inputs!$J$6:$J$9,Inputs!$H$6:$H$9))),0),"" )</f>
        <v/>
      </c>
      <c r="H4057" s="26">
        <f>IF($A4057&lt;=Inputs!$B$13,IF(3&lt;=Inputs!$B$8,IF(Inputs!$B$12&gt;0,MAX(MIN(NORM.INV(RAND(),LOOKUP(R4057,Inputs!$J$6:$J$9,Inputs!$G$6:$G$9),LOOKUP(R4057,Inputs!$J$6:$J$9,Inputs!$H$6:$H$9)),Inputs!$B$12),-Inputs!$B$12),NORM.INV(RAND(),LOOKUP(R4057,Inputs!$J$6:$J$9,Inputs!$G$6:$G$9),LOOKUP(R4057,Inputs!$J$6:$J$9,Inputs!$H$6:$H$9))),0),"" )</f>
        <v/>
      </c>
      <c r="I4057" s="26">
        <f>IF($A4057&lt;=Inputs!$B$13,IF(4&lt;=Inputs!$B$8,IF(Inputs!$B$12&gt;0,MAX(MIN(NORM.INV(RAND(),LOOKUP(S4057,Inputs!$J$6:$J$9,Inputs!$G$6:$G$9),LOOKUP(S4057,Inputs!$J$6:$J$9,Inputs!$H$6:$H$9)),Inputs!$B$12),-Inputs!$B$12),NORM.INV(RAND(),LOOKUP(S4057,Inputs!$J$6:$J$9,Inputs!$G$6:$G$9),LOOKUP(S4057,Inputs!$J$6:$J$9,Inputs!$H$6:$H$9))),0),"" )</f>
        <v/>
      </c>
      <c r="J4057" s="26">
        <f>IF($A4057&lt;=Inputs!$B$13,IF(5&lt;=Inputs!$B$8,IF(Inputs!$B$12&gt;0,MAX(MIN(NORM.INV(RAND(),LOOKUP(T4057,Inputs!$J$6:$J$9,Inputs!$G$6:$G$9),LOOKUP(T4057,Inputs!$J$6:$J$9,Inputs!$H$6:$H$9)),Inputs!$B$12),-Inputs!$B$12),NORM.INV(RAND(),LOOKUP(T4057,Inputs!$J$6:$J$9,Inputs!$G$6:$G$9),LOOKUP(T4057,Inputs!$J$6:$J$9,Inputs!$H$6:$H$9))),0),"" )</f>
        <v/>
      </c>
      <c r="K4057" s="26">
        <f>IF($A4057&lt;=Inputs!$B$13,IF(6&lt;=Inputs!$B$8,IF(Inputs!$B$12&gt;0,MAX(MIN(NORM.INV(RAND(),LOOKUP(U4057,Inputs!$J$6:$J$9,Inputs!$G$6:$G$9),LOOKUP(U4057,Inputs!$J$6:$J$9,Inputs!$H$6:$H$9)),Inputs!$B$12),-Inputs!$B$12),NORM.INV(RAND(),LOOKUP(U4057,Inputs!$J$6:$J$9,Inputs!$G$6:$G$9),LOOKUP(U4057,Inputs!$J$6:$J$9,Inputs!$H$6:$H$9))),0),"" )</f>
        <v/>
      </c>
      <c r="L4057" s="26">
        <f>IF($A4057&lt;=Inputs!$B$13,IF(7&lt;=Inputs!$B$8,IF(Inputs!$B$12&gt;0,MAX(MIN(NORM.INV(RAND(),LOOKUP(V4057,Inputs!$J$6:$J$9,Inputs!$G$6:$G$9),LOOKUP(V4057,Inputs!$J$6:$J$9,Inputs!$H$6:$H$9)),Inputs!$B$12),-Inputs!$B$12),NORM.INV(RAND(),LOOKUP(V4057,Inputs!$J$6:$J$9,Inputs!$G$6:$G$9),LOOKUP(V4057,Inputs!$J$6:$J$9,Inputs!$H$6:$H$9))),0),"" )</f>
        <v/>
      </c>
      <c r="M4057" s="26">
        <f>IF($A4057&lt;=Inputs!$B$13,IF(8&lt;=Inputs!$B$8,IF(Inputs!$B$12&gt;0,MAX(MIN(NORM.INV(RAND(),LOOKUP(W4057,Inputs!$J$6:$J$9,Inputs!$G$6:$G$9),LOOKUP(W4057,Inputs!$J$6:$J$9,Inputs!$H$6:$H$9)),Inputs!$B$12),-Inputs!$B$12),NORM.INV(RAND(),LOOKUP(W4057,Inputs!$J$6:$J$9,Inputs!$G$6:$G$9),LOOKUP(W4057,Inputs!$J$6:$J$9,Inputs!$H$6:$H$9))),0),"" )</f>
        <v/>
      </c>
      <c r="N4057" s="26">
        <f>IF($A4057&lt;=Inputs!$B$13,IF(9&lt;=Inputs!$B$8,IF(Inputs!$B$12&gt;0,MAX(MIN(NORM.INV(RAND(),LOOKUP(X4057,Inputs!$J$6:$J$9,Inputs!$G$6:$G$9),LOOKUP(X4057,Inputs!$J$6:$J$9,Inputs!$H$6:$H$9)),Inputs!$B$12),-Inputs!$B$12),NORM.INV(RAND(),LOOKUP(X4057,Inputs!$J$6:$J$9,Inputs!$G$6:$G$9),LOOKUP(X4057,Inputs!$J$6:$J$9,Inputs!$H$6:$H$9))),0),"" )</f>
        <v/>
      </c>
      <c r="O4057" s="26">
        <f>IF($A4057&lt;=Inputs!$B$13,IF(10&lt;=Inputs!$B$8,IF(Inputs!$B$12&gt;0,MAX(MIN(NORM.INV(RAND(),LOOKUP(Y4057,Inputs!$J$6:$J$9,Inputs!$G$6:$G$9),LOOKUP(Y4057,Inputs!$J$6:$J$9,Inputs!$H$6:$H$9)),Inputs!$B$12),-Inputs!$B$12),NORM.INV(RAND(),LOOKUP(Y4057,Inputs!$J$6:$J$9,Inputs!$G$6:$G$9),LOOKUP(Y4057,Inputs!$J$6:$J$9,Inputs!$H$6:$H$9))),0),"" )</f>
        <v/>
      </c>
      <c r="P4057" s="31">
        <f>IF($A4057&lt;=Inputs!$B$13,RAND(),"")</f>
        <v/>
      </c>
      <c r="Q4057" s="31">
        <f>IF($A4057&lt;=Inputs!$B$13,RAND(),"")</f>
        <v/>
      </c>
      <c r="R4057" s="31">
        <f>IF($A4057&lt;=Inputs!$B$13,RAND(),"")</f>
        <v/>
      </c>
      <c r="S4057" s="31">
        <f>IF($A4057&lt;=Inputs!$B$13,RAND(),"")</f>
        <v/>
      </c>
      <c r="T4057" s="31">
        <f>IF($A4057&lt;=Inputs!$B$13,RAND(),"")</f>
        <v/>
      </c>
      <c r="U4057" s="31">
        <f>IF($A4057&lt;=Inputs!$B$13,RAND(),"")</f>
        <v/>
      </c>
      <c r="V4057" s="31">
        <f>IF($A4057&lt;=Inputs!$B$13,RAND(),"")</f>
        <v/>
      </c>
      <c r="W4057" s="31">
        <f>IF($A4057&lt;=Inputs!$B$13,RAND(),"")</f>
        <v/>
      </c>
      <c r="X4057" s="31">
        <f>IF($A4057&lt;=Inputs!$B$13,RAND(),"")</f>
        <v/>
      </c>
      <c r="Y4057" s="31">
        <f>IF($A4057&lt;=Inputs!$B$13,RAND(),"")</f>
        <v/>
      </c>
    </row>
    <row r="4058">
      <c r="A4058" t="n">
        <v>4053</v>
      </c>
      <c r="B4058" s="26">
        <f>IF($A4058&lt;=Inputs!$B$13,IF(Inputs!$B$8&gt;0,SUM(F4058:O4058)/Inputs!$B$8,0),"")</f>
        <v/>
      </c>
      <c r="C4058" s="27">
        <f>IF($A4058&lt;=Inputs!$B$13,B4058/100,"")</f>
        <v/>
      </c>
      <c r="D4058" s="28">
        <f>IF($A4058&lt;=Inputs!$B$13,C4058*Inputs!$B$7,"")</f>
        <v/>
      </c>
      <c r="E4058" s="29">
        <f>IF($A4058&lt;=Inputs!$B$13,IF(D4058&gt;0,1,0),"")</f>
        <v/>
      </c>
      <c r="F4058" s="26">
        <f>IF($A4058&lt;=Inputs!$B$13,IF(1&lt;=Inputs!$B$8,IF(Inputs!$B$12&gt;0,MAX(MIN(NORM.INV(RAND(),LOOKUP(P4058,Inputs!$J$6:$J$9,Inputs!$G$6:$G$9),LOOKUP(P4058,Inputs!$J$6:$J$9,Inputs!$H$6:$H$9)),Inputs!$B$12),-Inputs!$B$12),NORM.INV(RAND(),LOOKUP(P4058,Inputs!$J$6:$J$9,Inputs!$G$6:$G$9),LOOKUP(P4058,Inputs!$J$6:$J$9,Inputs!$H$6:$H$9))),0),"" )</f>
        <v/>
      </c>
      <c r="G4058" s="26">
        <f>IF($A4058&lt;=Inputs!$B$13,IF(2&lt;=Inputs!$B$8,IF(Inputs!$B$12&gt;0,MAX(MIN(NORM.INV(RAND(),LOOKUP(Q4058,Inputs!$J$6:$J$9,Inputs!$G$6:$G$9),LOOKUP(Q4058,Inputs!$J$6:$J$9,Inputs!$H$6:$H$9)),Inputs!$B$12),-Inputs!$B$12),NORM.INV(RAND(),LOOKUP(Q4058,Inputs!$J$6:$J$9,Inputs!$G$6:$G$9),LOOKUP(Q4058,Inputs!$J$6:$J$9,Inputs!$H$6:$H$9))),0),"" )</f>
        <v/>
      </c>
      <c r="H4058" s="26">
        <f>IF($A4058&lt;=Inputs!$B$13,IF(3&lt;=Inputs!$B$8,IF(Inputs!$B$12&gt;0,MAX(MIN(NORM.INV(RAND(),LOOKUP(R4058,Inputs!$J$6:$J$9,Inputs!$G$6:$G$9),LOOKUP(R4058,Inputs!$J$6:$J$9,Inputs!$H$6:$H$9)),Inputs!$B$12),-Inputs!$B$12),NORM.INV(RAND(),LOOKUP(R4058,Inputs!$J$6:$J$9,Inputs!$G$6:$G$9),LOOKUP(R4058,Inputs!$J$6:$J$9,Inputs!$H$6:$H$9))),0),"" )</f>
        <v/>
      </c>
      <c r="I4058" s="26">
        <f>IF($A4058&lt;=Inputs!$B$13,IF(4&lt;=Inputs!$B$8,IF(Inputs!$B$12&gt;0,MAX(MIN(NORM.INV(RAND(),LOOKUP(S4058,Inputs!$J$6:$J$9,Inputs!$G$6:$G$9),LOOKUP(S4058,Inputs!$J$6:$J$9,Inputs!$H$6:$H$9)),Inputs!$B$12),-Inputs!$B$12),NORM.INV(RAND(),LOOKUP(S4058,Inputs!$J$6:$J$9,Inputs!$G$6:$G$9),LOOKUP(S4058,Inputs!$J$6:$J$9,Inputs!$H$6:$H$9))),0),"" )</f>
        <v/>
      </c>
      <c r="J4058" s="26">
        <f>IF($A4058&lt;=Inputs!$B$13,IF(5&lt;=Inputs!$B$8,IF(Inputs!$B$12&gt;0,MAX(MIN(NORM.INV(RAND(),LOOKUP(T4058,Inputs!$J$6:$J$9,Inputs!$G$6:$G$9),LOOKUP(T4058,Inputs!$J$6:$J$9,Inputs!$H$6:$H$9)),Inputs!$B$12),-Inputs!$B$12),NORM.INV(RAND(),LOOKUP(T4058,Inputs!$J$6:$J$9,Inputs!$G$6:$G$9),LOOKUP(T4058,Inputs!$J$6:$J$9,Inputs!$H$6:$H$9))),0),"" )</f>
        <v/>
      </c>
      <c r="K4058" s="26">
        <f>IF($A4058&lt;=Inputs!$B$13,IF(6&lt;=Inputs!$B$8,IF(Inputs!$B$12&gt;0,MAX(MIN(NORM.INV(RAND(),LOOKUP(U4058,Inputs!$J$6:$J$9,Inputs!$G$6:$G$9),LOOKUP(U4058,Inputs!$J$6:$J$9,Inputs!$H$6:$H$9)),Inputs!$B$12),-Inputs!$B$12),NORM.INV(RAND(),LOOKUP(U4058,Inputs!$J$6:$J$9,Inputs!$G$6:$G$9),LOOKUP(U4058,Inputs!$J$6:$J$9,Inputs!$H$6:$H$9))),0),"" )</f>
        <v/>
      </c>
      <c r="L4058" s="26">
        <f>IF($A4058&lt;=Inputs!$B$13,IF(7&lt;=Inputs!$B$8,IF(Inputs!$B$12&gt;0,MAX(MIN(NORM.INV(RAND(),LOOKUP(V4058,Inputs!$J$6:$J$9,Inputs!$G$6:$G$9),LOOKUP(V4058,Inputs!$J$6:$J$9,Inputs!$H$6:$H$9)),Inputs!$B$12),-Inputs!$B$12),NORM.INV(RAND(),LOOKUP(V4058,Inputs!$J$6:$J$9,Inputs!$G$6:$G$9),LOOKUP(V4058,Inputs!$J$6:$J$9,Inputs!$H$6:$H$9))),0),"" )</f>
        <v/>
      </c>
      <c r="M4058" s="26">
        <f>IF($A4058&lt;=Inputs!$B$13,IF(8&lt;=Inputs!$B$8,IF(Inputs!$B$12&gt;0,MAX(MIN(NORM.INV(RAND(),LOOKUP(W4058,Inputs!$J$6:$J$9,Inputs!$G$6:$G$9),LOOKUP(W4058,Inputs!$J$6:$J$9,Inputs!$H$6:$H$9)),Inputs!$B$12),-Inputs!$B$12),NORM.INV(RAND(),LOOKUP(W4058,Inputs!$J$6:$J$9,Inputs!$G$6:$G$9),LOOKUP(W4058,Inputs!$J$6:$J$9,Inputs!$H$6:$H$9))),0),"" )</f>
        <v/>
      </c>
      <c r="N4058" s="26">
        <f>IF($A4058&lt;=Inputs!$B$13,IF(9&lt;=Inputs!$B$8,IF(Inputs!$B$12&gt;0,MAX(MIN(NORM.INV(RAND(),LOOKUP(X4058,Inputs!$J$6:$J$9,Inputs!$G$6:$G$9),LOOKUP(X4058,Inputs!$J$6:$J$9,Inputs!$H$6:$H$9)),Inputs!$B$12),-Inputs!$B$12),NORM.INV(RAND(),LOOKUP(X4058,Inputs!$J$6:$J$9,Inputs!$G$6:$G$9),LOOKUP(X4058,Inputs!$J$6:$J$9,Inputs!$H$6:$H$9))),0),"" )</f>
        <v/>
      </c>
      <c r="O4058" s="26">
        <f>IF($A4058&lt;=Inputs!$B$13,IF(10&lt;=Inputs!$B$8,IF(Inputs!$B$12&gt;0,MAX(MIN(NORM.INV(RAND(),LOOKUP(Y4058,Inputs!$J$6:$J$9,Inputs!$G$6:$G$9),LOOKUP(Y4058,Inputs!$J$6:$J$9,Inputs!$H$6:$H$9)),Inputs!$B$12),-Inputs!$B$12),NORM.INV(RAND(),LOOKUP(Y4058,Inputs!$J$6:$J$9,Inputs!$G$6:$G$9),LOOKUP(Y4058,Inputs!$J$6:$J$9,Inputs!$H$6:$H$9))),0),"" )</f>
        <v/>
      </c>
      <c r="P4058" s="31">
        <f>IF($A4058&lt;=Inputs!$B$13,RAND(),"")</f>
        <v/>
      </c>
      <c r="Q4058" s="31">
        <f>IF($A4058&lt;=Inputs!$B$13,RAND(),"")</f>
        <v/>
      </c>
      <c r="R4058" s="31">
        <f>IF($A4058&lt;=Inputs!$B$13,RAND(),"")</f>
        <v/>
      </c>
      <c r="S4058" s="31">
        <f>IF($A4058&lt;=Inputs!$B$13,RAND(),"")</f>
        <v/>
      </c>
      <c r="T4058" s="31">
        <f>IF($A4058&lt;=Inputs!$B$13,RAND(),"")</f>
        <v/>
      </c>
      <c r="U4058" s="31">
        <f>IF($A4058&lt;=Inputs!$B$13,RAND(),"")</f>
        <v/>
      </c>
      <c r="V4058" s="31">
        <f>IF($A4058&lt;=Inputs!$B$13,RAND(),"")</f>
        <v/>
      </c>
      <c r="W4058" s="31">
        <f>IF($A4058&lt;=Inputs!$B$13,RAND(),"")</f>
        <v/>
      </c>
      <c r="X4058" s="31">
        <f>IF($A4058&lt;=Inputs!$B$13,RAND(),"")</f>
        <v/>
      </c>
      <c r="Y4058" s="31">
        <f>IF($A4058&lt;=Inputs!$B$13,RAND(),"")</f>
        <v/>
      </c>
    </row>
    <row r="4059">
      <c r="A4059" t="n">
        <v>4054</v>
      </c>
      <c r="B4059" s="26">
        <f>IF($A4059&lt;=Inputs!$B$13,IF(Inputs!$B$8&gt;0,SUM(F4059:O4059)/Inputs!$B$8,0),"")</f>
        <v/>
      </c>
      <c r="C4059" s="27">
        <f>IF($A4059&lt;=Inputs!$B$13,B4059/100,"")</f>
        <v/>
      </c>
      <c r="D4059" s="28">
        <f>IF($A4059&lt;=Inputs!$B$13,C4059*Inputs!$B$7,"")</f>
        <v/>
      </c>
      <c r="E4059" s="29">
        <f>IF($A4059&lt;=Inputs!$B$13,IF(D4059&gt;0,1,0),"")</f>
        <v/>
      </c>
      <c r="F4059" s="26">
        <f>IF($A4059&lt;=Inputs!$B$13,IF(1&lt;=Inputs!$B$8,IF(Inputs!$B$12&gt;0,MAX(MIN(NORM.INV(RAND(),LOOKUP(P4059,Inputs!$J$6:$J$9,Inputs!$G$6:$G$9),LOOKUP(P4059,Inputs!$J$6:$J$9,Inputs!$H$6:$H$9)),Inputs!$B$12),-Inputs!$B$12),NORM.INV(RAND(),LOOKUP(P4059,Inputs!$J$6:$J$9,Inputs!$G$6:$G$9),LOOKUP(P4059,Inputs!$J$6:$J$9,Inputs!$H$6:$H$9))),0),"" )</f>
        <v/>
      </c>
      <c r="G4059" s="26">
        <f>IF($A4059&lt;=Inputs!$B$13,IF(2&lt;=Inputs!$B$8,IF(Inputs!$B$12&gt;0,MAX(MIN(NORM.INV(RAND(),LOOKUP(Q4059,Inputs!$J$6:$J$9,Inputs!$G$6:$G$9),LOOKUP(Q4059,Inputs!$J$6:$J$9,Inputs!$H$6:$H$9)),Inputs!$B$12),-Inputs!$B$12),NORM.INV(RAND(),LOOKUP(Q4059,Inputs!$J$6:$J$9,Inputs!$G$6:$G$9),LOOKUP(Q4059,Inputs!$J$6:$J$9,Inputs!$H$6:$H$9))),0),"" )</f>
        <v/>
      </c>
      <c r="H4059" s="26">
        <f>IF($A4059&lt;=Inputs!$B$13,IF(3&lt;=Inputs!$B$8,IF(Inputs!$B$12&gt;0,MAX(MIN(NORM.INV(RAND(),LOOKUP(R4059,Inputs!$J$6:$J$9,Inputs!$G$6:$G$9),LOOKUP(R4059,Inputs!$J$6:$J$9,Inputs!$H$6:$H$9)),Inputs!$B$12),-Inputs!$B$12),NORM.INV(RAND(),LOOKUP(R4059,Inputs!$J$6:$J$9,Inputs!$G$6:$G$9),LOOKUP(R4059,Inputs!$J$6:$J$9,Inputs!$H$6:$H$9))),0),"" )</f>
        <v/>
      </c>
      <c r="I4059" s="26">
        <f>IF($A4059&lt;=Inputs!$B$13,IF(4&lt;=Inputs!$B$8,IF(Inputs!$B$12&gt;0,MAX(MIN(NORM.INV(RAND(),LOOKUP(S4059,Inputs!$J$6:$J$9,Inputs!$G$6:$G$9),LOOKUP(S4059,Inputs!$J$6:$J$9,Inputs!$H$6:$H$9)),Inputs!$B$12),-Inputs!$B$12),NORM.INV(RAND(),LOOKUP(S4059,Inputs!$J$6:$J$9,Inputs!$G$6:$G$9),LOOKUP(S4059,Inputs!$J$6:$J$9,Inputs!$H$6:$H$9))),0),"" )</f>
        <v/>
      </c>
      <c r="J4059" s="26">
        <f>IF($A4059&lt;=Inputs!$B$13,IF(5&lt;=Inputs!$B$8,IF(Inputs!$B$12&gt;0,MAX(MIN(NORM.INV(RAND(),LOOKUP(T4059,Inputs!$J$6:$J$9,Inputs!$G$6:$G$9),LOOKUP(T4059,Inputs!$J$6:$J$9,Inputs!$H$6:$H$9)),Inputs!$B$12),-Inputs!$B$12),NORM.INV(RAND(),LOOKUP(T4059,Inputs!$J$6:$J$9,Inputs!$G$6:$G$9),LOOKUP(T4059,Inputs!$J$6:$J$9,Inputs!$H$6:$H$9))),0),"" )</f>
        <v/>
      </c>
      <c r="K4059" s="26">
        <f>IF($A4059&lt;=Inputs!$B$13,IF(6&lt;=Inputs!$B$8,IF(Inputs!$B$12&gt;0,MAX(MIN(NORM.INV(RAND(),LOOKUP(U4059,Inputs!$J$6:$J$9,Inputs!$G$6:$G$9),LOOKUP(U4059,Inputs!$J$6:$J$9,Inputs!$H$6:$H$9)),Inputs!$B$12),-Inputs!$B$12),NORM.INV(RAND(),LOOKUP(U4059,Inputs!$J$6:$J$9,Inputs!$G$6:$G$9),LOOKUP(U4059,Inputs!$J$6:$J$9,Inputs!$H$6:$H$9))),0),"" )</f>
        <v/>
      </c>
      <c r="L4059" s="26">
        <f>IF($A4059&lt;=Inputs!$B$13,IF(7&lt;=Inputs!$B$8,IF(Inputs!$B$12&gt;0,MAX(MIN(NORM.INV(RAND(),LOOKUP(V4059,Inputs!$J$6:$J$9,Inputs!$G$6:$G$9),LOOKUP(V4059,Inputs!$J$6:$J$9,Inputs!$H$6:$H$9)),Inputs!$B$12),-Inputs!$B$12),NORM.INV(RAND(),LOOKUP(V4059,Inputs!$J$6:$J$9,Inputs!$G$6:$G$9),LOOKUP(V4059,Inputs!$J$6:$J$9,Inputs!$H$6:$H$9))),0),"" )</f>
        <v/>
      </c>
      <c r="M4059" s="26">
        <f>IF($A4059&lt;=Inputs!$B$13,IF(8&lt;=Inputs!$B$8,IF(Inputs!$B$12&gt;0,MAX(MIN(NORM.INV(RAND(),LOOKUP(W4059,Inputs!$J$6:$J$9,Inputs!$G$6:$G$9),LOOKUP(W4059,Inputs!$J$6:$J$9,Inputs!$H$6:$H$9)),Inputs!$B$12),-Inputs!$B$12),NORM.INV(RAND(),LOOKUP(W4059,Inputs!$J$6:$J$9,Inputs!$G$6:$G$9),LOOKUP(W4059,Inputs!$J$6:$J$9,Inputs!$H$6:$H$9))),0),"" )</f>
        <v/>
      </c>
      <c r="N4059" s="26">
        <f>IF($A4059&lt;=Inputs!$B$13,IF(9&lt;=Inputs!$B$8,IF(Inputs!$B$12&gt;0,MAX(MIN(NORM.INV(RAND(),LOOKUP(X4059,Inputs!$J$6:$J$9,Inputs!$G$6:$G$9),LOOKUP(X4059,Inputs!$J$6:$J$9,Inputs!$H$6:$H$9)),Inputs!$B$12),-Inputs!$B$12),NORM.INV(RAND(),LOOKUP(X4059,Inputs!$J$6:$J$9,Inputs!$G$6:$G$9),LOOKUP(X4059,Inputs!$J$6:$J$9,Inputs!$H$6:$H$9))),0),"" )</f>
        <v/>
      </c>
      <c r="O4059" s="26">
        <f>IF($A4059&lt;=Inputs!$B$13,IF(10&lt;=Inputs!$B$8,IF(Inputs!$B$12&gt;0,MAX(MIN(NORM.INV(RAND(),LOOKUP(Y4059,Inputs!$J$6:$J$9,Inputs!$G$6:$G$9),LOOKUP(Y4059,Inputs!$J$6:$J$9,Inputs!$H$6:$H$9)),Inputs!$B$12),-Inputs!$B$12),NORM.INV(RAND(),LOOKUP(Y4059,Inputs!$J$6:$J$9,Inputs!$G$6:$G$9),LOOKUP(Y4059,Inputs!$J$6:$J$9,Inputs!$H$6:$H$9))),0),"" )</f>
        <v/>
      </c>
      <c r="P4059" s="31">
        <f>IF($A4059&lt;=Inputs!$B$13,RAND(),"")</f>
        <v/>
      </c>
      <c r="Q4059" s="31">
        <f>IF($A4059&lt;=Inputs!$B$13,RAND(),"")</f>
        <v/>
      </c>
      <c r="R4059" s="31">
        <f>IF($A4059&lt;=Inputs!$B$13,RAND(),"")</f>
        <v/>
      </c>
      <c r="S4059" s="31">
        <f>IF($A4059&lt;=Inputs!$B$13,RAND(),"")</f>
        <v/>
      </c>
      <c r="T4059" s="31">
        <f>IF($A4059&lt;=Inputs!$B$13,RAND(),"")</f>
        <v/>
      </c>
      <c r="U4059" s="31">
        <f>IF($A4059&lt;=Inputs!$B$13,RAND(),"")</f>
        <v/>
      </c>
      <c r="V4059" s="31">
        <f>IF($A4059&lt;=Inputs!$B$13,RAND(),"")</f>
        <v/>
      </c>
      <c r="W4059" s="31">
        <f>IF($A4059&lt;=Inputs!$B$13,RAND(),"")</f>
        <v/>
      </c>
      <c r="X4059" s="31">
        <f>IF($A4059&lt;=Inputs!$B$13,RAND(),"")</f>
        <v/>
      </c>
      <c r="Y4059" s="31">
        <f>IF($A4059&lt;=Inputs!$B$13,RAND(),"")</f>
        <v/>
      </c>
    </row>
    <row r="4060">
      <c r="A4060" t="n">
        <v>4055</v>
      </c>
      <c r="B4060" s="26">
        <f>IF($A4060&lt;=Inputs!$B$13,IF(Inputs!$B$8&gt;0,SUM(F4060:O4060)/Inputs!$B$8,0),"")</f>
        <v/>
      </c>
      <c r="C4060" s="27">
        <f>IF($A4060&lt;=Inputs!$B$13,B4060/100,"")</f>
        <v/>
      </c>
      <c r="D4060" s="28">
        <f>IF($A4060&lt;=Inputs!$B$13,C4060*Inputs!$B$7,"")</f>
        <v/>
      </c>
      <c r="E4060" s="29">
        <f>IF($A4060&lt;=Inputs!$B$13,IF(D4060&gt;0,1,0),"")</f>
        <v/>
      </c>
      <c r="F4060" s="26">
        <f>IF($A4060&lt;=Inputs!$B$13,IF(1&lt;=Inputs!$B$8,IF(Inputs!$B$12&gt;0,MAX(MIN(NORM.INV(RAND(),LOOKUP(P4060,Inputs!$J$6:$J$9,Inputs!$G$6:$G$9),LOOKUP(P4060,Inputs!$J$6:$J$9,Inputs!$H$6:$H$9)),Inputs!$B$12),-Inputs!$B$12),NORM.INV(RAND(),LOOKUP(P4060,Inputs!$J$6:$J$9,Inputs!$G$6:$G$9),LOOKUP(P4060,Inputs!$J$6:$J$9,Inputs!$H$6:$H$9))),0),"" )</f>
        <v/>
      </c>
      <c r="G4060" s="26">
        <f>IF($A4060&lt;=Inputs!$B$13,IF(2&lt;=Inputs!$B$8,IF(Inputs!$B$12&gt;0,MAX(MIN(NORM.INV(RAND(),LOOKUP(Q4060,Inputs!$J$6:$J$9,Inputs!$G$6:$G$9),LOOKUP(Q4060,Inputs!$J$6:$J$9,Inputs!$H$6:$H$9)),Inputs!$B$12),-Inputs!$B$12),NORM.INV(RAND(),LOOKUP(Q4060,Inputs!$J$6:$J$9,Inputs!$G$6:$G$9),LOOKUP(Q4060,Inputs!$J$6:$J$9,Inputs!$H$6:$H$9))),0),"" )</f>
        <v/>
      </c>
      <c r="H4060" s="26">
        <f>IF($A4060&lt;=Inputs!$B$13,IF(3&lt;=Inputs!$B$8,IF(Inputs!$B$12&gt;0,MAX(MIN(NORM.INV(RAND(),LOOKUP(R4060,Inputs!$J$6:$J$9,Inputs!$G$6:$G$9),LOOKUP(R4060,Inputs!$J$6:$J$9,Inputs!$H$6:$H$9)),Inputs!$B$12),-Inputs!$B$12),NORM.INV(RAND(),LOOKUP(R4060,Inputs!$J$6:$J$9,Inputs!$G$6:$G$9),LOOKUP(R4060,Inputs!$J$6:$J$9,Inputs!$H$6:$H$9))),0),"" )</f>
        <v/>
      </c>
      <c r="I4060" s="26">
        <f>IF($A4060&lt;=Inputs!$B$13,IF(4&lt;=Inputs!$B$8,IF(Inputs!$B$12&gt;0,MAX(MIN(NORM.INV(RAND(),LOOKUP(S4060,Inputs!$J$6:$J$9,Inputs!$G$6:$G$9),LOOKUP(S4060,Inputs!$J$6:$J$9,Inputs!$H$6:$H$9)),Inputs!$B$12),-Inputs!$B$12),NORM.INV(RAND(),LOOKUP(S4060,Inputs!$J$6:$J$9,Inputs!$G$6:$G$9),LOOKUP(S4060,Inputs!$J$6:$J$9,Inputs!$H$6:$H$9))),0),"" )</f>
        <v/>
      </c>
      <c r="J4060" s="26">
        <f>IF($A4060&lt;=Inputs!$B$13,IF(5&lt;=Inputs!$B$8,IF(Inputs!$B$12&gt;0,MAX(MIN(NORM.INV(RAND(),LOOKUP(T4060,Inputs!$J$6:$J$9,Inputs!$G$6:$G$9),LOOKUP(T4060,Inputs!$J$6:$J$9,Inputs!$H$6:$H$9)),Inputs!$B$12),-Inputs!$B$12),NORM.INV(RAND(),LOOKUP(T4060,Inputs!$J$6:$J$9,Inputs!$G$6:$G$9),LOOKUP(T4060,Inputs!$J$6:$J$9,Inputs!$H$6:$H$9))),0),"" )</f>
        <v/>
      </c>
      <c r="K4060" s="26">
        <f>IF($A4060&lt;=Inputs!$B$13,IF(6&lt;=Inputs!$B$8,IF(Inputs!$B$12&gt;0,MAX(MIN(NORM.INV(RAND(),LOOKUP(U4060,Inputs!$J$6:$J$9,Inputs!$G$6:$G$9),LOOKUP(U4060,Inputs!$J$6:$J$9,Inputs!$H$6:$H$9)),Inputs!$B$12),-Inputs!$B$12),NORM.INV(RAND(),LOOKUP(U4060,Inputs!$J$6:$J$9,Inputs!$G$6:$G$9),LOOKUP(U4060,Inputs!$J$6:$J$9,Inputs!$H$6:$H$9))),0),"" )</f>
        <v/>
      </c>
      <c r="L4060" s="26">
        <f>IF($A4060&lt;=Inputs!$B$13,IF(7&lt;=Inputs!$B$8,IF(Inputs!$B$12&gt;0,MAX(MIN(NORM.INV(RAND(),LOOKUP(V4060,Inputs!$J$6:$J$9,Inputs!$G$6:$G$9),LOOKUP(V4060,Inputs!$J$6:$J$9,Inputs!$H$6:$H$9)),Inputs!$B$12),-Inputs!$B$12),NORM.INV(RAND(),LOOKUP(V4060,Inputs!$J$6:$J$9,Inputs!$G$6:$G$9),LOOKUP(V4060,Inputs!$J$6:$J$9,Inputs!$H$6:$H$9))),0),"" )</f>
        <v/>
      </c>
      <c r="M4060" s="26">
        <f>IF($A4060&lt;=Inputs!$B$13,IF(8&lt;=Inputs!$B$8,IF(Inputs!$B$12&gt;0,MAX(MIN(NORM.INV(RAND(),LOOKUP(W4060,Inputs!$J$6:$J$9,Inputs!$G$6:$G$9),LOOKUP(W4060,Inputs!$J$6:$J$9,Inputs!$H$6:$H$9)),Inputs!$B$12),-Inputs!$B$12),NORM.INV(RAND(),LOOKUP(W4060,Inputs!$J$6:$J$9,Inputs!$G$6:$G$9),LOOKUP(W4060,Inputs!$J$6:$J$9,Inputs!$H$6:$H$9))),0),"" )</f>
        <v/>
      </c>
      <c r="N4060" s="26">
        <f>IF($A4060&lt;=Inputs!$B$13,IF(9&lt;=Inputs!$B$8,IF(Inputs!$B$12&gt;0,MAX(MIN(NORM.INV(RAND(),LOOKUP(X4060,Inputs!$J$6:$J$9,Inputs!$G$6:$G$9),LOOKUP(X4060,Inputs!$J$6:$J$9,Inputs!$H$6:$H$9)),Inputs!$B$12),-Inputs!$B$12),NORM.INV(RAND(),LOOKUP(X4060,Inputs!$J$6:$J$9,Inputs!$G$6:$G$9),LOOKUP(X4060,Inputs!$J$6:$J$9,Inputs!$H$6:$H$9))),0),"" )</f>
        <v/>
      </c>
      <c r="O4060" s="26">
        <f>IF($A4060&lt;=Inputs!$B$13,IF(10&lt;=Inputs!$B$8,IF(Inputs!$B$12&gt;0,MAX(MIN(NORM.INV(RAND(),LOOKUP(Y4060,Inputs!$J$6:$J$9,Inputs!$G$6:$G$9),LOOKUP(Y4060,Inputs!$J$6:$J$9,Inputs!$H$6:$H$9)),Inputs!$B$12),-Inputs!$B$12),NORM.INV(RAND(),LOOKUP(Y4060,Inputs!$J$6:$J$9,Inputs!$G$6:$G$9),LOOKUP(Y4060,Inputs!$J$6:$J$9,Inputs!$H$6:$H$9))),0),"" )</f>
        <v/>
      </c>
      <c r="P4060" s="31">
        <f>IF($A4060&lt;=Inputs!$B$13,RAND(),"")</f>
        <v/>
      </c>
      <c r="Q4060" s="31">
        <f>IF($A4060&lt;=Inputs!$B$13,RAND(),"")</f>
        <v/>
      </c>
      <c r="R4060" s="31">
        <f>IF($A4060&lt;=Inputs!$B$13,RAND(),"")</f>
        <v/>
      </c>
      <c r="S4060" s="31">
        <f>IF($A4060&lt;=Inputs!$B$13,RAND(),"")</f>
        <v/>
      </c>
      <c r="T4060" s="31">
        <f>IF($A4060&lt;=Inputs!$B$13,RAND(),"")</f>
        <v/>
      </c>
      <c r="U4060" s="31">
        <f>IF($A4060&lt;=Inputs!$B$13,RAND(),"")</f>
        <v/>
      </c>
      <c r="V4060" s="31">
        <f>IF($A4060&lt;=Inputs!$B$13,RAND(),"")</f>
        <v/>
      </c>
      <c r="W4060" s="31">
        <f>IF($A4060&lt;=Inputs!$B$13,RAND(),"")</f>
        <v/>
      </c>
      <c r="X4060" s="31">
        <f>IF($A4060&lt;=Inputs!$B$13,RAND(),"")</f>
        <v/>
      </c>
      <c r="Y4060" s="31">
        <f>IF($A4060&lt;=Inputs!$B$13,RAND(),"")</f>
        <v/>
      </c>
    </row>
    <row r="4061">
      <c r="A4061" t="n">
        <v>4056</v>
      </c>
      <c r="B4061" s="26">
        <f>IF($A4061&lt;=Inputs!$B$13,IF(Inputs!$B$8&gt;0,SUM(F4061:O4061)/Inputs!$B$8,0),"")</f>
        <v/>
      </c>
      <c r="C4061" s="27">
        <f>IF($A4061&lt;=Inputs!$B$13,B4061/100,"")</f>
        <v/>
      </c>
      <c r="D4061" s="28">
        <f>IF($A4061&lt;=Inputs!$B$13,C4061*Inputs!$B$7,"")</f>
        <v/>
      </c>
      <c r="E4061" s="29">
        <f>IF($A4061&lt;=Inputs!$B$13,IF(D4061&gt;0,1,0),"")</f>
        <v/>
      </c>
      <c r="F4061" s="26">
        <f>IF($A4061&lt;=Inputs!$B$13,IF(1&lt;=Inputs!$B$8,IF(Inputs!$B$12&gt;0,MAX(MIN(NORM.INV(RAND(),LOOKUP(P4061,Inputs!$J$6:$J$9,Inputs!$G$6:$G$9),LOOKUP(P4061,Inputs!$J$6:$J$9,Inputs!$H$6:$H$9)),Inputs!$B$12),-Inputs!$B$12),NORM.INV(RAND(),LOOKUP(P4061,Inputs!$J$6:$J$9,Inputs!$G$6:$G$9),LOOKUP(P4061,Inputs!$J$6:$J$9,Inputs!$H$6:$H$9))),0),"" )</f>
        <v/>
      </c>
      <c r="G4061" s="26">
        <f>IF($A4061&lt;=Inputs!$B$13,IF(2&lt;=Inputs!$B$8,IF(Inputs!$B$12&gt;0,MAX(MIN(NORM.INV(RAND(),LOOKUP(Q4061,Inputs!$J$6:$J$9,Inputs!$G$6:$G$9),LOOKUP(Q4061,Inputs!$J$6:$J$9,Inputs!$H$6:$H$9)),Inputs!$B$12),-Inputs!$B$12),NORM.INV(RAND(),LOOKUP(Q4061,Inputs!$J$6:$J$9,Inputs!$G$6:$G$9),LOOKUP(Q4061,Inputs!$J$6:$J$9,Inputs!$H$6:$H$9))),0),"" )</f>
        <v/>
      </c>
      <c r="H4061" s="26">
        <f>IF($A4061&lt;=Inputs!$B$13,IF(3&lt;=Inputs!$B$8,IF(Inputs!$B$12&gt;0,MAX(MIN(NORM.INV(RAND(),LOOKUP(R4061,Inputs!$J$6:$J$9,Inputs!$G$6:$G$9),LOOKUP(R4061,Inputs!$J$6:$J$9,Inputs!$H$6:$H$9)),Inputs!$B$12),-Inputs!$B$12),NORM.INV(RAND(),LOOKUP(R4061,Inputs!$J$6:$J$9,Inputs!$G$6:$G$9),LOOKUP(R4061,Inputs!$J$6:$J$9,Inputs!$H$6:$H$9))),0),"" )</f>
        <v/>
      </c>
      <c r="I4061" s="26">
        <f>IF($A4061&lt;=Inputs!$B$13,IF(4&lt;=Inputs!$B$8,IF(Inputs!$B$12&gt;0,MAX(MIN(NORM.INV(RAND(),LOOKUP(S4061,Inputs!$J$6:$J$9,Inputs!$G$6:$G$9),LOOKUP(S4061,Inputs!$J$6:$J$9,Inputs!$H$6:$H$9)),Inputs!$B$12),-Inputs!$B$12),NORM.INV(RAND(),LOOKUP(S4061,Inputs!$J$6:$J$9,Inputs!$G$6:$G$9),LOOKUP(S4061,Inputs!$J$6:$J$9,Inputs!$H$6:$H$9))),0),"" )</f>
        <v/>
      </c>
      <c r="J4061" s="26">
        <f>IF($A4061&lt;=Inputs!$B$13,IF(5&lt;=Inputs!$B$8,IF(Inputs!$B$12&gt;0,MAX(MIN(NORM.INV(RAND(),LOOKUP(T4061,Inputs!$J$6:$J$9,Inputs!$G$6:$G$9),LOOKUP(T4061,Inputs!$J$6:$J$9,Inputs!$H$6:$H$9)),Inputs!$B$12),-Inputs!$B$12),NORM.INV(RAND(),LOOKUP(T4061,Inputs!$J$6:$J$9,Inputs!$G$6:$G$9),LOOKUP(T4061,Inputs!$J$6:$J$9,Inputs!$H$6:$H$9))),0),"" )</f>
        <v/>
      </c>
      <c r="K4061" s="26">
        <f>IF($A4061&lt;=Inputs!$B$13,IF(6&lt;=Inputs!$B$8,IF(Inputs!$B$12&gt;0,MAX(MIN(NORM.INV(RAND(),LOOKUP(U4061,Inputs!$J$6:$J$9,Inputs!$G$6:$G$9),LOOKUP(U4061,Inputs!$J$6:$J$9,Inputs!$H$6:$H$9)),Inputs!$B$12),-Inputs!$B$12),NORM.INV(RAND(),LOOKUP(U4061,Inputs!$J$6:$J$9,Inputs!$G$6:$G$9),LOOKUP(U4061,Inputs!$J$6:$J$9,Inputs!$H$6:$H$9))),0),"" )</f>
        <v/>
      </c>
      <c r="L4061" s="26">
        <f>IF($A4061&lt;=Inputs!$B$13,IF(7&lt;=Inputs!$B$8,IF(Inputs!$B$12&gt;0,MAX(MIN(NORM.INV(RAND(),LOOKUP(V4061,Inputs!$J$6:$J$9,Inputs!$G$6:$G$9),LOOKUP(V4061,Inputs!$J$6:$J$9,Inputs!$H$6:$H$9)),Inputs!$B$12),-Inputs!$B$12),NORM.INV(RAND(),LOOKUP(V4061,Inputs!$J$6:$J$9,Inputs!$G$6:$G$9),LOOKUP(V4061,Inputs!$J$6:$J$9,Inputs!$H$6:$H$9))),0),"" )</f>
        <v/>
      </c>
      <c r="M4061" s="26">
        <f>IF($A4061&lt;=Inputs!$B$13,IF(8&lt;=Inputs!$B$8,IF(Inputs!$B$12&gt;0,MAX(MIN(NORM.INV(RAND(),LOOKUP(W4061,Inputs!$J$6:$J$9,Inputs!$G$6:$G$9),LOOKUP(W4061,Inputs!$J$6:$J$9,Inputs!$H$6:$H$9)),Inputs!$B$12),-Inputs!$B$12),NORM.INV(RAND(),LOOKUP(W4061,Inputs!$J$6:$J$9,Inputs!$G$6:$G$9),LOOKUP(W4061,Inputs!$J$6:$J$9,Inputs!$H$6:$H$9))),0),"" )</f>
        <v/>
      </c>
      <c r="N4061" s="26">
        <f>IF($A4061&lt;=Inputs!$B$13,IF(9&lt;=Inputs!$B$8,IF(Inputs!$B$12&gt;0,MAX(MIN(NORM.INV(RAND(),LOOKUP(X4061,Inputs!$J$6:$J$9,Inputs!$G$6:$G$9),LOOKUP(X4061,Inputs!$J$6:$J$9,Inputs!$H$6:$H$9)),Inputs!$B$12),-Inputs!$B$12),NORM.INV(RAND(),LOOKUP(X4061,Inputs!$J$6:$J$9,Inputs!$G$6:$G$9),LOOKUP(X4061,Inputs!$J$6:$J$9,Inputs!$H$6:$H$9))),0),"" )</f>
        <v/>
      </c>
      <c r="O4061" s="26">
        <f>IF($A4061&lt;=Inputs!$B$13,IF(10&lt;=Inputs!$B$8,IF(Inputs!$B$12&gt;0,MAX(MIN(NORM.INV(RAND(),LOOKUP(Y4061,Inputs!$J$6:$J$9,Inputs!$G$6:$G$9),LOOKUP(Y4061,Inputs!$J$6:$J$9,Inputs!$H$6:$H$9)),Inputs!$B$12),-Inputs!$B$12),NORM.INV(RAND(),LOOKUP(Y4061,Inputs!$J$6:$J$9,Inputs!$G$6:$G$9),LOOKUP(Y4061,Inputs!$J$6:$J$9,Inputs!$H$6:$H$9))),0),"" )</f>
        <v/>
      </c>
      <c r="P4061" s="31">
        <f>IF($A4061&lt;=Inputs!$B$13,RAND(),"")</f>
        <v/>
      </c>
      <c r="Q4061" s="31">
        <f>IF($A4061&lt;=Inputs!$B$13,RAND(),"")</f>
        <v/>
      </c>
      <c r="R4061" s="31">
        <f>IF($A4061&lt;=Inputs!$B$13,RAND(),"")</f>
        <v/>
      </c>
      <c r="S4061" s="31">
        <f>IF($A4061&lt;=Inputs!$B$13,RAND(),"")</f>
        <v/>
      </c>
      <c r="T4061" s="31">
        <f>IF($A4061&lt;=Inputs!$B$13,RAND(),"")</f>
        <v/>
      </c>
      <c r="U4061" s="31">
        <f>IF($A4061&lt;=Inputs!$B$13,RAND(),"")</f>
        <v/>
      </c>
      <c r="V4061" s="31">
        <f>IF($A4061&lt;=Inputs!$B$13,RAND(),"")</f>
        <v/>
      </c>
      <c r="W4061" s="31">
        <f>IF($A4061&lt;=Inputs!$B$13,RAND(),"")</f>
        <v/>
      </c>
      <c r="X4061" s="31">
        <f>IF($A4061&lt;=Inputs!$B$13,RAND(),"")</f>
        <v/>
      </c>
      <c r="Y4061" s="31">
        <f>IF($A4061&lt;=Inputs!$B$13,RAND(),"")</f>
        <v/>
      </c>
    </row>
    <row r="4062">
      <c r="A4062" t="n">
        <v>4057</v>
      </c>
      <c r="B4062" s="26">
        <f>IF($A4062&lt;=Inputs!$B$13,IF(Inputs!$B$8&gt;0,SUM(F4062:O4062)/Inputs!$B$8,0),"")</f>
        <v/>
      </c>
      <c r="C4062" s="27">
        <f>IF($A4062&lt;=Inputs!$B$13,B4062/100,"")</f>
        <v/>
      </c>
      <c r="D4062" s="28">
        <f>IF($A4062&lt;=Inputs!$B$13,C4062*Inputs!$B$7,"")</f>
        <v/>
      </c>
      <c r="E4062" s="29">
        <f>IF($A4062&lt;=Inputs!$B$13,IF(D4062&gt;0,1,0),"")</f>
        <v/>
      </c>
      <c r="F4062" s="26">
        <f>IF($A4062&lt;=Inputs!$B$13,IF(1&lt;=Inputs!$B$8,IF(Inputs!$B$12&gt;0,MAX(MIN(NORM.INV(RAND(),LOOKUP(P4062,Inputs!$J$6:$J$9,Inputs!$G$6:$G$9),LOOKUP(P4062,Inputs!$J$6:$J$9,Inputs!$H$6:$H$9)),Inputs!$B$12),-Inputs!$B$12),NORM.INV(RAND(),LOOKUP(P4062,Inputs!$J$6:$J$9,Inputs!$G$6:$G$9),LOOKUP(P4062,Inputs!$J$6:$J$9,Inputs!$H$6:$H$9))),0),"" )</f>
        <v/>
      </c>
      <c r="G4062" s="26">
        <f>IF($A4062&lt;=Inputs!$B$13,IF(2&lt;=Inputs!$B$8,IF(Inputs!$B$12&gt;0,MAX(MIN(NORM.INV(RAND(),LOOKUP(Q4062,Inputs!$J$6:$J$9,Inputs!$G$6:$G$9),LOOKUP(Q4062,Inputs!$J$6:$J$9,Inputs!$H$6:$H$9)),Inputs!$B$12),-Inputs!$B$12),NORM.INV(RAND(),LOOKUP(Q4062,Inputs!$J$6:$J$9,Inputs!$G$6:$G$9),LOOKUP(Q4062,Inputs!$J$6:$J$9,Inputs!$H$6:$H$9))),0),"" )</f>
        <v/>
      </c>
      <c r="H4062" s="26">
        <f>IF($A4062&lt;=Inputs!$B$13,IF(3&lt;=Inputs!$B$8,IF(Inputs!$B$12&gt;0,MAX(MIN(NORM.INV(RAND(),LOOKUP(R4062,Inputs!$J$6:$J$9,Inputs!$G$6:$G$9),LOOKUP(R4062,Inputs!$J$6:$J$9,Inputs!$H$6:$H$9)),Inputs!$B$12),-Inputs!$B$12),NORM.INV(RAND(),LOOKUP(R4062,Inputs!$J$6:$J$9,Inputs!$G$6:$G$9),LOOKUP(R4062,Inputs!$J$6:$J$9,Inputs!$H$6:$H$9))),0),"" )</f>
        <v/>
      </c>
      <c r="I4062" s="26">
        <f>IF($A4062&lt;=Inputs!$B$13,IF(4&lt;=Inputs!$B$8,IF(Inputs!$B$12&gt;0,MAX(MIN(NORM.INV(RAND(),LOOKUP(S4062,Inputs!$J$6:$J$9,Inputs!$G$6:$G$9),LOOKUP(S4062,Inputs!$J$6:$J$9,Inputs!$H$6:$H$9)),Inputs!$B$12),-Inputs!$B$12),NORM.INV(RAND(),LOOKUP(S4062,Inputs!$J$6:$J$9,Inputs!$G$6:$G$9),LOOKUP(S4062,Inputs!$J$6:$J$9,Inputs!$H$6:$H$9))),0),"" )</f>
        <v/>
      </c>
      <c r="J4062" s="26">
        <f>IF($A4062&lt;=Inputs!$B$13,IF(5&lt;=Inputs!$B$8,IF(Inputs!$B$12&gt;0,MAX(MIN(NORM.INV(RAND(),LOOKUP(T4062,Inputs!$J$6:$J$9,Inputs!$G$6:$G$9),LOOKUP(T4062,Inputs!$J$6:$J$9,Inputs!$H$6:$H$9)),Inputs!$B$12),-Inputs!$B$12),NORM.INV(RAND(),LOOKUP(T4062,Inputs!$J$6:$J$9,Inputs!$G$6:$G$9),LOOKUP(T4062,Inputs!$J$6:$J$9,Inputs!$H$6:$H$9))),0),"" )</f>
        <v/>
      </c>
      <c r="K4062" s="26">
        <f>IF($A4062&lt;=Inputs!$B$13,IF(6&lt;=Inputs!$B$8,IF(Inputs!$B$12&gt;0,MAX(MIN(NORM.INV(RAND(),LOOKUP(U4062,Inputs!$J$6:$J$9,Inputs!$G$6:$G$9),LOOKUP(U4062,Inputs!$J$6:$J$9,Inputs!$H$6:$H$9)),Inputs!$B$12),-Inputs!$B$12),NORM.INV(RAND(),LOOKUP(U4062,Inputs!$J$6:$J$9,Inputs!$G$6:$G$9),LOOKUP(U4062,Inputs!$J$6:$J$9,Inputs!$H$6:$H$9))),0),"" )</f>
        <v/>
      </c>
      <c r="L4062" s="26">
        <f>IF($A4062&lt;=Inputs!$B$13,IF(7&lt;=Inputs!$B$8,IF(Inputs!$B$12&gt;0,MAX(MIN(NORM.INV(RAND(),LOOKUP(V4062,Inputs!$J$6:$J$9,Inputs!$G$6:$G$9),LOOKUP(V4062,Inputs!$J$6:$J$9,Inputs!$H$6:$H$9)),Inputs!$B$12),-Inputs!$B$12),NORM.INV(RAND(),LOOKUP(V4062,Inputs!$J$6:$J$9,Inputs!$G$6:$G$9),LOOKUP(V4062,Inputs!$J$6:$J$9,Inputs!$H$6:$H$9))),0),"" )</f>
        <v/>
      </c>
      <c r="M4062" s="26">
        <f>IF($A4062&lt;=Inputs!$B$13,IF(8&lt;=Inputs!$B$8,IF(Inputs!$B$12&gt;0,MAX(MIN(NORM.INV(RAND(),LOOKUP(W4062,Inputs!$J$6:$J$9,Inputs!$G$6:$G$9),LOOKUP(W4062,Inputs!$J$6:$J$9,Inputs!$H$6:$H$9)),Inputs!$B$12),-Inputs!$B$12),NORM.INV(RAND(),LOOKUP(W4062,Inputs!$J$6:$J$9,Inputs!$G$6:$G$9),LOOKUP(W4062,Inputs!$J$6:$J$9,Inputs!$H$6:$H$9))),0),"" )</f>
        <v/>
      </c>
      <c r="N4062" s="26">
        <f>IF($A4062&lt;=Inputs!$B$13,IF(9&lt;=Inputs!$B$8,IF(Inputs!$B$12&gt;0,MAX(MIN(NORM.INV(RAND(),LOOKUP(X4062,Inputs!$J$6:$J$9,Inputs!$G$6:$G$9),LOOKUP(X4062,Inputs!$J$6:$J$9,Inputs!$H$6:$H$9)),Inputs!$B$12),-Inputs!$B$12),NORM.INV(RAND(),LOOKUP(X4062,Inputs!$J$6:$J$9,Inputs!$G$6:$G$9),LOOKUP(X4062,Inputs!$J$6:$J$9,Inputs!$H$6:$H$9))),0),"" )</f>
        <v/>
      </c>
      <c r="O4062" s="26">
        <f>IF($A4062&lt;=Inputs!$B$13,IF(10&lt;=Inputs!$B$8,IF(Inputs!$B$12&gt;0,MAX(MIN(NORM.INV(RAND(),LOOKUP(Y4062,Inputs!$J$6:$J$9,Inputs!$G$6:$G$9),LOOKUP(Y4062,Inputs!$J$6:$J$9,Inputs!$H$6:$H$9)),Inputs!$B$12),-Inputs!$B$12),NORM.INV(RAND(),LOOKUP(Y4062,Inputs!$J$6:$J$9,Inputs!$G$6:$G$9),LOOKUP(Y4062,Inputs!$J$6:$J$9,Inputs!$H$6:$H$9))),0),"" )</f>
        <v/>
      </c>
      <c r="P4062" s="31">
        <f>IF($A4062&lt;=Inputs!$B$13,RAND(),"")</f>
        <v/>
      </c>
      <c r="Q4062" s="31">
        <f>IF($A4062&lt;=Inputs!$B$13,RAND(),"")</f>
        <v/>
      </c>
      <c r="R4062" s="31">
        <f>IF($A4062&lt;=Inputs!$B$13,RAND(),"")</f>
        <v/>
      </c>
      <c r="S4062" s="31">
        <f>IF($A4062&lt;=Inputs!$B$13,RAND(),"")</f>
        <v/>
      </c>
      <c r="T4062" s="31">
        <f>IF($A4062&lt;=Inputs!$B$13,RAND(),"")</f>
        <v/>
      </c>
      <c r="U4062" s="31">
        <f>IF($A4062&lt;=Inputs!$B$13,RAND(),"")</f>
        <v/>
      </c>
      <c r="V4062" s="31">
        <f>IF($A4062&lt;=Inputs!$B$13,RAND(),"")</f>
        <v/>
      </c>
      <c r="W4062" s="31">
        <f>IF($A4062&lt;=Inputs!$B$13,RAND(),"")</f>
        <v/>
      </c>
      <c r="X4062" s="31">
        <f>IF($A4062&lt;=Inputs!$B$13,RAND(),"")</f>
        <v/>
      </c>
      <c r="Y4062" s="31">
        <f>IF($A4062&lt;=Inputs!$B$13,RAND(),"")</f>
        <v/>
      </c>
    </row>
    <row r="4063">
      <c r="A4063" t="n">
        <v>4058</v>
      </c>
      <c r="B4063" s="26">
        <f>IF($A4063&lt;=Inputs!$B$13,IF(Inputs!$B$8&gt;0,SUM(F4063:O4063)/Inputs!$B$8,0),"")</f>
        <v/>
      </c>
      <c r="C4063" s="27">
        <f>IF($A4063&lt;=Inputs!$B$13,B4063/100,"")</f>
        <v/>
      </c>
      <c r="D4063" s="28">
        <f>IF($A4063&lt;=Inputs!$B$13,C4063*Inputs!$B$7,"")</f>
        <v/>
      </c>
      <c r="E4063" s="29">
        <f>IF($A4063&lt;=Inputs!$B$13,IF(D4063&gt;0,1,0),"")</f>
        <v/>
      </c>
      <c r="F4063" s="26">
        <f>IF($A4063&lt;=Inputs!$B$13,IF(1&lt;=Inputs!$B$8,IF(Inputs!$B$12&gt;0,MAX(MIN(NORM.INV(RAND(),LOOKUP(P4063,Inputs!$J$6:$J$9,Inputs!$G$6:$G$9),LOOKUP(P4063,Inputs!$J$6:$J$9,Inputs!$H$6:$H$9)),Inputs!$B$12),-Inputs!$B$12),NORM.INV(RAND(),LOOKUP(P4063,Inputs!$J$6:$J$9,Inputs!$G$6:$G$9),LOOKUP(P4063,Inputs!$J$6:$J$9,Inputs!$H$6:$H$9))),0),"" )</f>
        <v/>
      </c>
      <c r="G4063" s="26">
        <f>IF($A4063&lt;=Inputs!$B$13,IF(2&lt;=Inputs!$B$8,IF(Inputs!$B$12&gt;0,MAX(MIN(NORM.INV(RAND(),LOOKUP(Q4063,Inputs!$J$6:$J$9,Inputs!$G$6:$G$9),LOOKUP(Q4063,Inputs!$J$6:$J$9,Inputs!$H$6:$H$9)),Inputs!$B$12),-Inputs!$B$12),NORM.INV(RAND(),LOOKUP(Q4063,Inputs!$J$6:$J$9,Inputs!$G$6:$G$9),LOOKUP(Q4063,Inputs!$J$6:$J$9,Inputs!$H$6:$H$9))),0),"" )</f>
        <v/>
      </c>
      <c r="H4063" s="26">
        <f>IF($A4063&lt;=Inputs!$B$13,IF(3&lt;=Inputs!$B$8,IF(Inputs!$B$12&gt;0,MAX(MIN(NORM.INV(RAND(),LOOKUP(R4063,Inputs!$J$6:$J$9,Inputs!$G$6:$G$9),LOOKUP(R4063,Inputs!$J$6:$J$9,Inputs!$H$6:$H$9)),Inputs!$B$12),-Inputs!$B$12),NORM.INV(RAND(),LOOKUP(R4063,Inputs!$J$6:$J$9,Inputs!$G$6:$G$9),LOOKUP(R4063,Inputs!$J$6:$J$9,Inputs!$H$6:$H$9))),0),"" )</f>
        <v/>
      </c>
      <c r="I4063" s="26">
        <f>IF($A4063&lt;=Inputs!$B$13,IF(4&lt;=Inputs!$B$8,IF(Inputs!$B$12&gt;0,MAX(MIN(NORM.INV(RAND(),LOOKUP(S4063,Inputs!$J$6:$J$9,Inputs!$G$6:$G$9),LOOKUP(S4063,Inputs!$J$6:$J$9,Inputs!$H$6:$H$9)),Inputs!$B$12),-Inputs!$B$12),NORM.INV(RAND(),LOOKUP(S4063,Inputs!$J$6:$J$9,Inputs!$G$6:$G$9),LOOKUP(S4063,Inputs!$J$6:$J$9,Inputs!$H$6:$H$9))),0),"" )</f>
        <v/>
      </c>
      <c r="J4063" s="26">
        <f>IF($A4063&lt;=Inputs!$B$13,IF(5&lt;=Inputs!$B$8,IF(Inputs!$B$12&gt;0,MAX(MIN(NORM.INV(RAND(),LOOKUP(T4063,Inputs!$J$6:$J$9,Inputs!$G$6:$G$9),LOOKUP(T4063,Inputs!$J$6:$J$9,Inputs!$H$6:$H$9)),Inputs!$B$12),-Inputs!$B$12),NORM.INV(RAND(),LOOKUP(T4063,Inputs!$J$6:$J$9,Inputs!$G$6:$G$9),LOOKUP(T4063,Inputs!$J$6:$J$9,Inputs!$H$6:$H$9))),0),"" )</f>
        <v/>
      </c>
      <c r="K4063" s="26">
        <f>IF($A4063&lt;=Inputs!$B$13,IF(6&lt;=Inputs!$B$8,IF(Inputs!$B$12&gt;0,MAX(MIN(NORM.INV(RAND(),LOOKUP(U4063,Inputs!$J$6:$J$9,Inputs!$G$6:$G$9),LOOKUP(U4063,Inputs!$J$6:$J$9,Inputs!$H$6:$H$9)),Inputs!$B$12),-Inputs!$B$12),NORM.INV(RAND(),LOOKUP(U4063,Inputs!$J$6:$J$9,Inputs!$G$6:$G$9),LOOKUP(U4063,Inputs!$J$6:$J$9,Inputs!$H$6:$H$9))),0),"" )</f>
        <v/>
      </c>
      <c r="L4063" s="26">
        <f>IF($A4063&lt;=Inputs!$B$13,IF(7&lt;=Inputs!$B$8,IF(Inputs!$B$12&gt;0,MAX(MIN(NORM.INV(RAND(),LOOKUP(V4063,Inputs!$J$6:$J$9,Inputs!$G$6:$G$9),LOOKUP(V4063,Inputs!$J$6:$J$9,Inputs!$H$6:$H$9)),Inputs!$B$12),-Inputs!$B$12),NORM.INV(RAND(),LOOKUP(V4063,Inputs!$J$6:$J$9,Inputs!$G$6:$G$9),LOOKUP(V4063,Inputs!$J$6:$J$9,Inputs!$H$6:$H$9))),0),"" )</f>
        <v/>
      </c>
      <c r="M4063" s="26">
        <f>IF($A4063&lt;=Inputs!$B$13,IF(8&lt;=Inputs!$B$8,IF(Inputs!$B$12&gt;0,MAX(MIN(NORM.INV(RAND(),LOOKUP(W4063,Inputs!$J$6:$J$9,Inputs!$G$6:$G$9),LOOKUP(W4063,Inputs!$J$6:$J$9,Inputs!$H$6:$H$9)),Inputs!$B$12),-Inputs!$B$12),NORM.INV(RAND(),LOOKUP(W4063,Inputs!$J$6:$J$9,Inputs!$G$6:$G$9),LOOKUP(W4063,Inputs!$J$6:$J$9,Inputs!$H$6:$H$9))),0),"" )</f>
        <v/>
      </c>
      <c r="N4063" s="26">
        <f>IF($A4063&lt;=Inputs!$B$13,IF(9&lt;=Inputs!$B$8,IF(Inputs!$B$12&gt;0,MAX(MIN(NORM.INV(RAND(),LOOKUP(X4063,Inputs!$J$6:$J$9,Inputs!$G$6:$G$9),LOOKUP(X4063,Inputs!$J$6:$J$9,Inputs!$H$6:$H$9)),Inputs!$B$12),-Inputs!$B$12),NORM.INV(RAND(),LOOKUP(X4063,Inputs!$J$6:$J$9,Inputs!$G$6:$G$9),LOOKUP(X4063,Inputs!$J$6:$J$9,Inputs!$H$6:$H$9))),0),"" )</f>
        <v/>
      </c>
      <c r="O4063" s="26">
        <f>IF($A4063&lt;=Inputs!$B$13,IF(10&lt;=Inputs!$B$8,IF(Inputs!$B$12&gt;0,MAX(MIN(NORM.INV(RAND(),LOOKUP(Y4063,Inputs!$J$6:$J$9,Inputs!$G$6:$G$9),LOOKUP(Y4063,Inputs!$J$6:$J$9,Inputs!$H$6:$H$9)),Inputs!$B$12),-Inputs!$B$12),NORM.INV(RAND(),LOOKUP(Y4063,Inputs!$J$6:$J$9,Inputs!$G$6:$G$9),LOOKUP(Y4063,Inputs!$J$6:$J$9,Inputs!$H$6:$H$9))),0),"" )</f>
        <v/>
      </c>
      <c r="P4063" s="31">
        <f>IF($A4063&lt;=Inputs!$B$13,RAND(),"")</f>
        <v/>
      </c>
      <c r="Q4063" s="31">
        <f>IF($A4063&lt;=Inputs!$B$13,RAND(),"")</f>
        <v/>
      </c>
      <c r="R4063" s="31">
        <f>IF($A4063&lt;=Inputs!$B$13,RAND(),"")</f>
        <v/>
      </c>
      <c r="S4063" s="31">
        <f>IF($A4063&lt;=Inputs!$B$13,RAND(),"")</f>
        <v/>
      </c>
      <c r="T4063" s="31">
        <f>IF($A4063&lt;=Inputs!$B$13,RAND(),"")</f>
        <v/>
      </c>
      <c r="U4063" s="31">
        <f>IF($A4063&lt;=Inputs!$B$13,RAND(),"")</f>
        <v/>
      </c>
      <c r="V4063" s="31">
        <f>IF($A4063&lt;=Inputs!$B$13,RAND(),"")</f>
        <v/>
      </c>
      <c r="W4063" s="31">
        <f>IF($A4063&lt;=Inputs!$B$13,RAND(),"")</f>
        <v/>
      </c>
      <c r="X4063" s="31">
        <f>IF($A4063&lt;=Inputs!$B$13,RAND(),"")</f>
        <v/>
      </c>
      <c r="Y4063" s="31">
        <f>IF($A4063&lt;=Inputs!$B$13,RAND(),"")</f>
        <v/>
      </c>
    </row>
    <row r="4064">
      <c r="A4064" t="n">
        <v>4059</v>
      </c>
      <c r="B4064" s="26">
        <f>IF($A4064&lt;=Inputs!$B$13,IF(Inputs!$B$8&gt;0,SUM(F4064:O4064)/Inputs!$B$8,0),"")</f>
        <v/>
      </c>
      <c r="C4064" s="27">
        <f>IF($A4064&lt;=Inputs!$B$13,B4064/100,"")</f>
        <v/>
      </c>
      <c r="D4064" s="28">
        <f>IF($A4064&lt;=Inputs!$B$13,C4064*Inputs!$B$7,"")</f>
        <v/>
      </c>
      <c r="E4064" s="29">
        <f>IF($A4064&lt;=Inputs!$B$13,IF(D4064&gt;0,1,0),"")</f>
        <v/>
      </c>
      <c r="F4064" s="26">
        <f>IF($A4064&lt;=Inputs!$B$13,IF(1&lt;=Inputs!$B$8,IF(Inputs!$B$12&gt;0,MAX(MIN(NORM.INV(RAND(),LOOKUP(P4064,Inputs!$J$6:$J$9,Inputs!$G$6:$G$9),LOOKUP(P4064,Inputs!$J$6:$J$9,Inputs!$H$6:$H$9)),Inputs!$B$12),-Inputs!$B$12),NORM.INV(RAND(),LOOKUP(P4064,Inputs!$J$6:$J$9,Inputs!$G$6:$G$9),LOOKUP(P4064,Inputs!$J$6:$J$9,Inputs!$H$6:$H$9))),0),"" )</f>
        <v/>
      </c>
      <c r="G4064" s="26">
        <f>IF($A4064&lt;=Inputs!$B$13,IF(2&lt;=Inputs!$B$8,IF(Inputs!$B$12&gt;0,MAX(MIN(NORM.INV(RAND(),LOOKUP(Q4064,Inputs!$J$6:$J$9,Inputs!$G$6:$G$9),LOOKUP(Q4064,Inputs!$J$6:$J$9,Inputs!$H$6:$H$9)),Inputs!$B$12),-Inputs!$B$12),NORM.INV(RAND(),LOOKUP(Q4064,Inputs!$J$6:$J$9,Inputs!$G$6:$G$9),LOOKUP(Q4064,Inputs!$J$6:$J$9,Inputs!$H$6:$H$9))),0),"" )</f>
        <v/>
      </c>
      <c r="H4064" s="26">
        <f>IF($A4064&lt;=Inputs!$B$13,IF(3&lt;=Inputs!$B$8,IF(Inputs!$B$12&gt;0,MAX(MIN(NORM.INV(RAND(),LOOKUP(R4064,Inputs!$J$6:$J$9,Inputs!$G$6:$G$9),LOOKUP(R4064,Inputs!$J$6:$J$9,Inputs!$H$6:$H$9)),Inputs!$B$12),-Inputs!$B$12),NORM.INV(RAND(),LOOKUP(R4064,Inputs!$J$6:$J$9,Inputs!$G$6:$G$9),LOOKUP(R4064,Inputs!$J$6:$J$9,Inputs!$H$6:$H$9))),0),"" )</f>
        <v/>
      </c>
      <c r="I4064" s="26">
        <f>IF($A4064&lt;=Inputs!$B$13,IF(4&lt;=Inputs!$B$8,IF(Inputs!$B$12&gt;0,MAX(MIN(NORM.INV(RAND(),LOOKUP(S4064,Inputs!$J$6:$J$9,Inputs!$G$6:$G$9),LOOKUP(S4064,Inputs!$J$6:$J$9,Inputs!$H$6:$H$9)),Inputs!$B$12),-Inputs!$B$12),NORM.INV(RAND(),LOOKUP(S4064,Inputs!$J$6:$J$9,Inputs!$G$6:$G$9),LOOKUP(S4064,Inputs!$J$6:$J$9,Inputs!$H$6:$H$9))),0),"" )</f>
        <v/>
      </c>
      <c r="J4064" s="26">
        <f>IF($A4064&lt;=Inputs!$B$13,IF(5&lt;=Inputs!$B$8,IF(Inputs!$B$12&gt;0,MAX(MIN(NORM.INV(RAND(),LOOKUP(T4064,Inputs!$J$6:$J$9,Inputs!$G$6:$G$9),LOOKUP(T4064,Inputs!$J$6:$J$9,Inputs!$H$6:$H$9)),Inputs!$B$12),-Inputs!$B$12),NORM.INV(RAND(),LOOKUP(T4064,Inputs!$J$6:$J$9,Inputs!$G$6:$G$9),LOOKUP(T4064,Inputs!$J$6:$J$9,Inputs!$H$6:$H$9))),0),"" )</f>
        <v/>
      </c>
      <c r="K4064" s="26">
        <f>IF($A4064&lt;=Inputs!$B$13,IF(6&lt;=Inputs!$B$8,IF(Inputs!$B$12&gt;0,MAX(MIN(NORM.INV(RAND(),LOOKUP(U4064,Inputs!$J$6:$J$9,Inputs!$G$6:$G$9),LOOKUP(U4064,Inputs!$J$6:$J$9,Inputs!$H$6:$H$9)),Inputs!$B$12),-Inputs!$B$12),NORM.INV(RAND(),LOOKUP(U4064,Inputs!$J$6:$J$9,Inputs!$G$6:$G$9),LOOKUP(U4064,Inputs!$J$6:$J$9,Inputs!$H$6:$H$9))),0),"" )</f>
        <v/>
      </c>
      <c r="L4064" s="26">
        <f>IF($A4064&lt;=Inputs!$B$13,IF(7&lt;=Inputs!$B$8,IF(Inputs!$B$12&gt;0,MAX(MIN(NORM.INV(RAND(),LOOKUP(V4064,Inputs!$J$6:$J$9,Inputs!$G$6:$G$9),LOOKUP(V4064,Inputs!$J$6:$J$9,Inputs!$H$6:$H$9)),Inputs!$B$12),-Inputs!$B$12),NORM.INV(RAND(),LOOKUP(V4064,Inputs!$J$6:$J$9,Inputs!$G$6:$G$9),LOOKUP(V4064,Inputs!$J$6:$J$9,Inputs!$H$6:$H$9))),0),"" )</f>
        <v/>
      </c>
      <c r="M4064" s="26">
        <f>IF($A4064&lt;=Inputs!$B$13,IF(8&lt;=Inputs!$B$8,IF(Inputs!$B$12&gt;0,MAX(MIN(NORM.INV(RAND(),LOOKUP(W4064,Inputs!$J$6:$J$9,Inputs!$G$6:$G$9),LOOKUP(W4064,Inputs!$J$6:$J$9,Inputs!$H$6:$H$9)),Inputs!$B$12),-Inputs!$B$12),NORM.INV(RAND(),LOOKUP(W4064,Inputs!$J$6:$J$9,Inputs!$G$6:$G$9),LOOKUP(W4064,Inputs!$J$6:$J$9,Inputs!$H$6:$H$9))),0),"" )</f>
        <v/>
      </c>
      <c r="N4064" s="26">
        <f>IF($A4064&lt;=Inputs!$B$13,IF(9&lt;=Inputs!$B$8,IF(Inputs!$B$12&gt;0,MAX(MIN(NORM.INV(RAND(),LOOKUP(X4064,Inputs!$J$6:$J$9,Inputs!$G$6:$G$9),LOOKUP(X4064,Inputs!$J$6:$J$9,Inputs!$H$6:$H$9)),Inputs!$B$12),-Inputs!$B$12),NORM.INV(RAND(),LOOKUP(X4064,Inputs!$J$6:$J$9,Inputs!$G$6:$G$9),LOOKUP(X4064,Inputs!$J$6:$J$9,Inputs!$H$6:$H$9))),0),"" )</f>
        <v/>
      </c>
      <c r="O4064" s="26">
        <f>IF($A4064&lt;=Inputs!$B$13,IF(10&lt;=Inputs!$B$8,IF(Inputs!$B$12&gt;0,MAX(MIN(NORM.INV(RAND(),LOOKUP(Y4064,Inputs!$J$6:$J$9,Inputs!$G$6:$G$9),LOOKUP(Y4064,Inputs!$J$6:$J$9,Inputs!$H$6:$H$9)),Inputs!$B$12),-Inputs!$B$12),NORM.INV(RAND(),LOOKUP(Y4064,Inputs!$J$6:$J$9,Inputs!$G$6:$G$9),LOOKUP(Y4064,Inputs!$J$6:$J$9,Inputs!$H$6:$H$9))),0),"" )</f>
        <v/>
      </c>
      <c r="P4064" s="31">
        <f>IF($A4064&lt;=Inputs!$B$13,RAND(),"")</f>
        <v/>
      </c>
      <c r="Q4064" s="31">
        <f>IF($A4064&lt;=Inputs!$B$13,RAND(),"")</f>
        <v/>
      </c>
      <c r="R4064" s="31">
        <f>IF($A4064&lt;=Inputs!$B$13,RAND(),"")</f>
        <v/>
      </c>
      <c r="S4064" s="31">
        <f>IF($A4064&lt;=Inputs!$B$13,RAND(),"")</f>
        <v/>
      </c>
      <c r="T4064" s="31">
        <f>IF($A4064&lt;=Inputs!$B$13,RAND(),"")</f>
        <v/>
      </c>
      <c r="U4064" s="31">
        <f>IF($A4064&lt;=Inputs!$B$13,RAND(),"")</f>
        <v/>
      </c>
      <c r="V4064" s="31">
        <f>IF($A4064&lt;=Inputs!$B$13,RAND(),"")</f>
        <v/>
      </c>
      <c r="W4064" s="31">
        <f>IF($A4064&lt;=Inputs!$B$13,RAND(),"")</f>
        <v/>
      </c>
      <c r="X4064" s="31">
        <f>IF($A4064&lt;=Inputs!$B$13,RAND(),"")</f>
        <v/>
      </c>
      <c r="Y4064" s="31">
        <f>IF($A4064&lt;=Inputs!$B$13,RAND(),"")</f>
        <v/>
      </c>
    </row>
    <row r="4065">
      <c r="A4065" t="n">
        <v>4060</v>
      </c>
      <c r="B4065" s="26">
        <f>IF($A4065&lt;=Inputs!$B$13,IF(Inputs!$B$8&gt;0,SUM(F4065:O4065)/Inputs!$B$8,0),"")</f>
        <v/>
      </c>
      <c r="C4065" s="27">
        <f>IF($A4065&lt;=Inputs!$B$13,B4065/100,"")</f>
        <v/>
      </c>
      <c r="D4065" s="28">
        <f>IF($A4065&lt;=Inputs!$B$13,C4065*Inputs!$B$7,"")</f>
        <v/>
      </c>
      <c r="E4065" s="29">
        <f>IF($A4065&lt;=Inputs!$B$13,IF(D4065&gt;0,1,0),"")</f>
        <v/>
      </c>
      <c r="F4065" s="26">
        <f>IF($A4065&lt;=Inputs!$B$13,IF(1&lt;=Inputs!$B$8,IF(Inputs!$B$12&gt;0,MAX(MIN(NORM.INV(RAND(),LOOKUP(P4065,Inputs!$J$6:$J$9,Inputs!$G$6:$G$9),LOOKUP(P4065,Inputs!$J$6:$J$9,Inputs!$H$6:$H$9)),Inputs!$B$12),-Inputs!$B$12),NORM.INV(RAND(),LOOKUP(P4065,Inputs!$J$6:$J$9,Inputs!$G$6:$G$9),LOOKUP(P4065,Inputs!$J$6:$J$9,Inputs!$H$6:$H$9))),0),"" )</f>
        <v/>
      </c>
      <c r="G4065" s="26">
        <f>IF($A4065&lt;=Inputs!$B$13,IF(2&lt;=Inputs!$B$8,IF(Inputs!$B$12&gt;0,MAX(MIN(NORM.INV(RAND(),LOOKUP(Q4065,Inputs!$J$6:$J$9,Inputs!$G$6:$G$9),LOOKUP(Q4065,Inputs!$J$6:$J$9,Inputs!$H$6:$H$9)),Inputs!$B$12),-Inputs!$B$12),NORM.INV(RAND(),LOOKUP(Q4065,Inputs!$J$6:$J$9,Inputs!$G$6:$G$9),LOOKUP(Q4065,Inputs!$J$6:$J$9,Inputs!$H$6:$H$9))),0),"" )</f>
        <v/>
      </c>
      <c r="H4065" s="26">
        <f>IF($A4065&lt;=Inputs!$B$13,IF(3&lt;=Inputs!$B$8,IF(Inputs!$B$12&gt;0,MAX(MIN(NORM.INV(RAND(),LOOKUP(R4065,Inputs!$J$6:$J$9,Inputs!$G$6:$G$9),LOOKUP(R4065,Inputs!$J$6:$J$9,Inputs!$H$6:$H$9)),Inputs!$B$12),-Inputs!$B$12),NORM.INV(RAND(),LOOKUP(R4065,Inputs!$J$6:$J$9,Inputs!$G$6:$G$9),LOOKUP(R4065,Inputs!$J$6:$J$9,Inputs!$H$6:$H$9))),0),"" )</f>
        <v/>
      </c>
      <c r="I4065" s="26">
        <f>IF($A4065&lt;=Inputs!$B$13,IF(4&lt;=Inputs!$B$8,IF(Inputs!$B$12&gt;0,MAX(MIN(NORM.INV(RAND(),LOOKUP(S4065,Inputs!$J$6:$J$9,Inputs!$G$6:$G$9),LOOKUP(S4065,Inputs!$J$6:$J$9,Inputs!$H$6:$H$9)),Inputs!$B$12),-Inputs!$B$12),NORM.INV(RAND(),LOOKUP(S4065,Inputs!$J$6:$J$9,Inputs!$G$6:$G$9),LOOKUP(S4065,Inputs!$J$6:$J$9,Inputs!$H$6:$H$9))),0),"" )</f>
        <v/>
      </c>
      <c r="J4065" s="26">
        <f>IF($A4065&lt;=Inputs!$B$13,IF(5&lt;=Inputs!$B$8,IF(Inputs!$B$12&gt;0,MAX(MIN(NORM.INV(RAND(),LOOKUP(T4065,Inputs!$J$6:$J$9,Inputs!$G$6:$G$9),LOOKUP(T4065,Inputs!$J$6:$J$9,Inputs!$H$6:$H$9)),Inputs!$B$12),-Inputs!$B$12),NORM.INV(RAND(),LOOKUP(T4065,Inputs!$J$6:$J$9,Inputs!$G$6:$G$9),LOOKUP(T4065,Inputs!$J$6:$J$9,Inputs!$H$6:$H$9))),0),"" )</f>
        <v/>
      </c>
      <c r="K4065" s="26">
        <f>IF($A4065&lt;=Inputs!$B$13,IF(6&lt;=Inputs!$B$8,IF(Inputs!$B$12&gt;0,MAX(MIN(NORM.INV(RAND(),LOOKUP(U4065,Inputs!$J$6:$J$9,Inputs!$G$6:$G$9),LOOKUP(U4065,Inputs!$J$6:$J$9,Inputs!$H$6:$H$9)),Inputs!$B$12),-Inputs!$B$12),NORM.INV(RAND(),LOOKUP(U4065,Inputs!$J$6:$J$9,Inputs!$G$6:$G$9),LOOKUP(U4065,Inputs!$J$6:$J$9,Inputs!$H$6:$H$9))),0),"" )</f>
        <v/>
      </c>
      <c r="L4065" s="26">
        <f>IF($A4065&lt;=Inputs!$B$13,IF(7&lt;=Inputs!$B$8,IF(Inputs!$B$12&gt;0,MAX(MIN(NORM.INV(RAND(),LOOKUP(V4065,Inputs!$J$6:$J$9,Inputs!$G$6:$G$9),LOOKUP(V4065,Inputs!$J$6:$J$9,Inputs!$H$6:$H$9)),Inputs!$B$12),-Inputs!$B$12),NORM.INV(RAND(),LOOKUP(V4065,Inputs!$J$6:$J$9,Inputs!$G$6:$G$9),LOOKUP(V4065,Inputs!$J$6:$J$9,Inputs!$H$6:$H$9))),0),"" )</f>
        <v/>
      </c>
      <c r="M4065" s="26">
        <f>IF($A4065&lt;=Inputs!$B$13,IF(8&lt;=Inputs!$B$8,IF(Inputs!$B$12&gt;0,MAX(MIN(NORM.INV(RAND(),LOOKUP(W4065,Inputs!$J$6:$J$9,Inputs!$G$6:$G$9),LOOKUP(W4065,Inputs!$J$6:$J$9,Inputs!$H$6:$H$9)),Inputs!$B$12),-Inputs!$B$12),NORM.INV(RAND(),LOOKUP(W4065,Inputs!$J$6:$J$9,Inputs!$G$6:$G$9),LOOKUP(W4065,Inputs!$J$6:$J$9,Inputs!$H$6:$H$9))),0),"" )</f>
        <v/>
      </c>
      <c r="N4065" s="26">
        <f>IF($A4065&lt;=Inputs!$B$13,IF(9&lt;=Inputs!$B$8,IF(Inputs!$B$12&gt;0,MAX(MIN(NORM.INV(RAND(),LOOKUP(X4065,Inputs!$J$6:$J$9,Inputs!$G$6:$G$9),LOOKUP(X4065,Inputs!$J$6:$J$9,Inputs!$H$6:$H$9)),Inputs!$B$12),-Inputs!$B$12),NORM.INV(RAND(),LOOKUP(X4065,Inputs!$J$6:$J$9,Inputs!$G$6:$G$9),LOOKUP(X4065,Inputs!$J$6:$J$9,Inputs!$H$6:$H$9))),0),"" )</f>
        <v/>
      </c>
      <c r="O4065" s="26">
        <f>IF($A4065&lt;=Inputs!$B$13,IF(10&lt;=Inputs!$B$8,IF(Inputs!$B$12&gt;0,MAX(MIN(NORM.INV(RAND(),LOOKUP(Y4065,Inputs!$J$6:$J$9,Inputs!$G$6:$G$9),LOOKUP(Y4065,Inputs!$J$6:$J$9,Inputs!$H$6:$H$9)),Inputs!$B$12),-Inputs!$B$12),NORM.INV(RAND(),LOOKUP(Y4065,Inputs!$J$6:$J$9,Inputs!$G$6:$G$9),LOOKUP(Y4065,Inputs!$J$6:$J$9,Inputs!$H$6:$H$9))),0),"" )</f>
        <v/>
      </c>
      <c r="P4065" s="31">
        <f>IF($A4065&lt;=Inputs!$B$13,RAND(),"")</f>
        <v/>
      </c>
      <c r="Q4065" s="31">
        <f>IF($A4065&lt;=Inputs!$B$13,RAND(),"")</f>
        <v/>
      </c>
      <c r="R4065" s="31">
        <f>IF($A4065&lt;=Inputs!$B$13,RAND(),"")</f>
        <v/>
      </c>
      <c r="S4065" s="31">
        <f>IF($A4065&lt;=Inputs!$B$13,RAND(),"")</f>
        <v/>
      </c>
      <c r="T4065" s="31">
        <f>IF($A4065&lt;=Inputs!$B$13,RAND(),"")</f>
        <v/>
      </c>
      <c r="U4065" s="31">
        <f>IF($A4065&lt;=Inputs!$B$13,RAND(),"")</f>
        <v/>
      </c>
      <c r="V4065" s="31">
        <f>IF($A4065&lt;=Inputs!$B$13,RAND(),"")</f>
        <v/>
      </c>
      <c r="W4065" s="31">
        <f>IF($A4065&lt;=Inputs!$B$13,RAND(),"")</f>
        <v/>
      </c>
      <c r="X4065" s="31">
        <f>IF($A4065&lt;=Inputs!$B$13,RAND(),"")</f>
        <v/>
      </c>
      <c r="Y4065" s="31">
        <f>IF($A4065&lt;=Inputs!$B$13,RAND(),"")</f>
        <v/>
      </c>
    </row>
    <row r="4066">
      <c r="A4066" t="n">
        <v>4061</v>
      </c>
      <c r="B4066" s="26">
        <f>IF($A4066&lt;=Inputs!$B$13,IF(Inputs!$B$8&gt;0,SUM(F4066:O4066)/Inputs!$B$8,0),"")</f>
        <v/>
      </c>
      <c r="C4066" s="27">
        <f>IF($A4066&lt;=Inputs!$B$13,B4066/100,"")</f>
        <v/>
      </c>
      <c r="D4066" s="28">
        <f>IF($A4066&lt;=Inputs!$B$13,C4066*Inputs!$B$7,"")</f>
        <v/>
      </c>
      <c r="E4066" s="29">
        <f>IF($A4066&lt;=Inputs!$B$13,IF(D4066&gt;0,1,0),"")</f>
        <v/>
      </c>
      <c r="F4066" s="26">
        <f>IF($A4066&lt;=Inputs!$B$13,IF(1&lt;=Inputs!$B$8,IF(Inputs!$B$12&gt;0,MAX(MIN(NORM.INV(RAND(),LOOKUP(P4066,Inputs!$J$6:$J$9,Inputs!$G$6:$G$9),LOOKUP(P4066,Inputs!$J$6:$J$9,Inputs!$H$6:$H$9)),Inputs!$B$12),-Inputs!$B$12),NORM.INV(RAND(),LOOKUP(P4066,Inputs!$J$6:$J$9,Inputs!$G$6:$G$9),LOOKUP(P4066,Inputs!$J$6:$J$9,Inputs!$H$6:$H$9))),0),"" )</f>
        <v/>
      </c>
      <c r="G4066" s="26">
        <f>IF($A4066&lt;=Inputs!$B$13,IF(2&lt;=Inputs!$B$8,IF(Inputs!$B$12&gt;0,MAX(MIN(NORM.INV(RAND(),LOOKUP(Q4066,Inputs!$J$6:$J$9,Inputs!$G$6:$G$9),LOOKUP(Q4066,Inputs!$J$6:$J$9,Inputs!$H$6:$H$9)),Inputs!$B$12),-Inputs!$B$12),NORM.INV(RAND(),LOOKUP(Q4066,Inputs!$J$6:$J$9,Inputs!$G$6:$G$9),LOOKUP(Q4066,Inputs!$J$6:$J$9,Inputs!$H$6:$H$9))),0),"" )</f>
        <v/>
      </c>
      <c r="H4066" s="26">
        <f>IF($A4066&lt;=Inputs!$B$13,IF(3&lt;=Inputs!$B$8,IF(Inputs!$B$12&gt;0,MAX(MIN(NORM.INV(RAND(),LOOKUP(R4066,Inputs!$J$6:$J$9,Inputs!$G$6:$G$9),LOOKUP(R4066,Inputs!$J$6:$J$9,Inputs!$H$6:$H$9)),Inputs!$B$12),-Inputs!$B$12),NORM.INV(RAND(),LOOKUP(R4066,Inputs!$J$6:$J$9,Inputs!$G$6:$G$9),LOOKUP(R4066,Inputs!$J$6:$J$9,Inputs!$H$6:$H$9))),0),"" )</f>
        <v/>
      </c>
      <c r="I4066" s="26">
        <f>IF($A4066&lt;=Inputs!$B$13,IF(4&lt;=Inputs!$B$8,IF(Inputs!$B$12&gt;0,MAX(MIN(NORM.INV(RAND(),LOOKUP(S4066,Inputs!$J$6:$J$9,Inputs!$G$6:$G$9),LOOKUP(S4066,Inputs!$J$6:$J$9,Inputs!$H$6:$H$9)),Inputs!$B$12),-Inputs!$B$12),NORM.INV(RAND(),LOOKUP(S4066,Inputs!$J$6:$J$9,Inputs!$G$6:$G$9),LOOKUP(S4066,Inputs!$J$6:$J$9,Inputs!$H$6:$H$9))),0),"" )</f>
        <v/>
      </c>
      <c r="J4066" s="26">
        <f>IF($A4066&lt;=Inputs!$B$13,IF(5&lt;=Inputs!$B$8,IF(Inputs!$B$12&gt;0,MAX(MIN(NORM.INV(RAND(),LOOKUP(T4066,Inputs!$J$6:$J$9,Inputs!$G$6:$G$9),LOOKUP(T4066,Inputs!$J$6:$J$9,Inputs!$H$6:$H$9)),Inputs!$B$12),-Inputs!$B$12),NORM.INV(RAND(),LOOKUP(T4066,Inputs!$J$6:$J$9,Inputs!$G$6:$G$9),LOOKUP(T4066,Inputs!$J$6:$J$9,Inputs!$H$6:$H$9))),0),"" )</f>
        <v/>
      </c>
      <c r="K4066" s="26">
        <f>IF($A4066&lt;=Inputs!$B$13,IF(6&lt;=Inputs!$B$8,IF(Inputs!$B$12&gt;0,MAX(MIN(NORM.INV(RAND(),LOOKUP(U4066,Inputs!$J$6:$J$9,Inputs!$G$6:$G$9),LOOKUP(U4066,Inputs!$J$6:$J$9,Inputs!$H$6:$H$9)),Inputs!$B$12),-Inputs!$B$12),NORM.INV(RAND(),LOOKUP(U4066,Inputs!$J$6:$J$9,Inputs!$G$6:$G$9),LOOKUP(U4066,Inputs!$J$6:$J$9,Inputs!$H$6:$H$9))),0),"" )</f>
        <v/>
      </c>
      <c r="L4066" s="26">
        <f>IF($A4066&lt;=Inputs!$B$13,IF(7&lt;=Inputs!$B$8,IF(Inputs!$B$12&gt;0,MAX(MIN(NORM.INV(RAND(),LOOKUP(V4066,Inputs!$J$6:$J$9,Inputs!$G$6:$G$9),LOOKUP(V4066,Inputs!$J$6:$J$9,Inputs!$H$6:$H$9)),Inputs!$B$12),-Inputs!$B$12),NORM.INV(RAND(),LOOKUP(V4066,Inputs!$J$6:$J$9,Inputs!$G$6:$G$9),LOOKUP(V4066,Inputs!$J$6:$J$9,Inputs!$H$6:$H$9))),0),"" )</f>
        <v/>
      </c>
      <c r="M4066" s="26">
        <f>IF($A4066&lt;=Inputs!$B$13,IF(8&lt;=Inputs!$B$8,IF(Inputs!$B$12&gt;0,MAX(MIN(NORM.INV(RAND(),LOOKUP(W4066,Inputs!$J$6:$J$9,Inputs!$G$6:$G$9),LOOKUP(W4066,Inputs!$J$6:$J$9,Inputs!$H$6:$H$9)),Inputs!$B$12),-Inputs!$B$12),NORM.INV(RAND(),LOOKUP(W4066,Inputs!$J$6:$J$9,Inputs!$G$6:$G$9),LOOKUP(W4066,Inputs!$J$6:$J$9,Inputs!$H$6:$H$9))),0),"" )</f>
        <v/>
      </c>
      <c r="N4066" s="26">
        <f>IF($A4066&lt;=Inputs!$B$13,IF(9&lt;=Inputs!$B$8,IF(Inputs!$B$12&gt;0,MAX(MIN(NORM.INV(RAND(),LOOKUP(X4066,Inputs!$J$6:$J$9,Inputs!$G$6:$G$9),LOOKUP(X4066,Inputs!$J$6:$J$9,Inputs!$H$6:$H$9)),Inputs!$B$12),-Inputs!$B$12),NORM.INV(RAND(),LOOKUP(X4066,Inputs!$J$6:$J$9,Inputs!$G$6:$G$9),LOOKUP(X4066,Inputs!$J$6:$J$9,Inputs!$H$6:$H$9))),0),"" )</f>
        <v/>
      </c>
      <c r="O4066" s="26">
        <f>IF($A4066&lt;=Inputs!$B$13,IF(10&lt;=Inputs!$B$8,IF(Inputs!$B$12&gt;0,MAX(MIN(NORM.INV(RAND(),LOOKUP(Y4066,Inputs!$J$6:$J$9,Inputs!$G$6:$G$9),LOOKUP(Y4066,Inputs!$J$6:$J$9,Inputs!$H$6:$H$9)),Inputs!$B$12),-Inputs!$B$12),NORM.INV(RAND(),LOOKUP(Y4066,Inputs!$J$6:$J$9,Inputs!$G$6:$G$9),LOOKUP(Y4066,Inputs!$J$6:$J$9,Inputs!$H$6:$H$9))),0),"" )</f>
        <v/>
      </c>
      <c r="P4066" s="31">
        <f>IF($A4066&lt;=Inputs!$B$13,RAND(),"")</f>
        <v/>
      </c>
      <c r="Q4066" s="31">
        <f>IF($A4066&lt;=Inputs!$B$13,RAND(),"")</f>
        <v/>
      </c>
      <c r="R4066" s="31">
        <f>IF($A4066&lt;=Inputs!$B$13,RAND(),"")</f>
        <v/>
      </c>
      <c r="S4066" s="31">
        <f>IF($A4066&lt;=Inputs!$B$13,RAND(),"")</f>
        <v/>
      </c>
      <c r="T4066" s="31">
        <f>IF($A4066&lt;=Inputs!$B$13,RAND(),"")</f>
        <v/>
      </c>
      <c r="U4066" s="31">
        <f>IF($A4066&lt;=Inputs!$B$13,RAND(),"")</f>
        <v/>
      </c>
      <c r="V4066" s="31">
        <f>IF($A4066&lt;=Inputs!$B$13,RAND(),"")</f>
        <v/>
      </c>
      <c r="W4066" s="31">
        <f>IF($A4066&lt;=Inputs!$B$13,RAND(),"")</f>
        <v/>
      </c>
      <c r="X4066" s="31">
        <f>IF($A4066&lt;=Inputs!$B$13,RAND(),"")</f>
        <v/>
      </c>
      <c r="Y4066" s="31">
        <f>IF($A4066&lt;=Inputs!$B$13,RAND(),"")</f>
        <v/>
      </c>
    </row>
    <row r="4067">
      <c r="A4067" t="n">
        <v>4062</v>
      </c>
      <c r="B4067" s="26">
        <f>IF($A4067&lt;=Inputs!$B$13,IF(Inputs!$B$8&gt;0,SUM(F4067:O4067)/Inputs!$B$8,0),"")</f>
        <v/>
      </c>
      <c r="C4067" s="27">
        <f>IF($A4067&lt;=Inputs!$B$13,B4067/100,"")</f>
        <v/>
      </c>
      <c r="D4067" s="28">
        <f>IF($A4067&lt;=Inputs!$B$13,C4067*Inputs!$B$7,"")</f>
        <v/>
      </c>
      <c r="E4067" s="29">
        <f>IF($A4067&lt;=Inputs!$B$13,IF(D4067&gt;0,1,0),"")</f>
        <v/>
      </c>
      <c r="F4067" s="26">
        <f>IF($A4067&lt;=Inputs!$B$13,IF(1&lt;=Inputs!$B$8,IF(Inputs!$B$12&gt;0,MAX(MIN(NORM.INV(RAND(),LOOKUP(P4067,Inputs!$J$6:$J$9,Inputs!$G$6:$G$9),LOOKUP(P4067,Inputs!$J$6:$J$9,Inputs!$H$6:$H$9)),Inputs!$B$12),-Inputs!$B$12),NORM.INV(RAND(),LOOKUP(P4067,Inputs!$J$6:$J$9,Inputs!$G$6:$G$9),LOOKUP(P4067,Inputs!$J$6:$J$9,Inputs!$H$6:$H$9))),0),"" )</f>
        <v/>
      </c>
      <c r="G4067" s="26">
        <f>IF($A4067&lt;=Inputs!$B$13,IF(2&lt;=Inputs!$B$8,IF(Inputs!$B$12&gt;0,MAX(MIN(NORM.INV(RAND(),LOOKUP(Q4067,Inputs!$J$6:$J$9,Inputs!$G$6:$G$9),LOOKUP(Q4067,Inputs!$J$6:$J$9,Inputs!$H$6:$H$9)),Inputs!$B$12),-Inputs!$B$12),NORM.INV(RAND(),LOOKUP(Q4067,Inputs!$J$6:$J$9,Inputs!$G$6:$G$9),LOOKUP(Q4067,Inputs!$J$6:$J$9,Inputs!$H$6:$H$9))),0),"" )</f>
        <v/>
      </c>
      <c r="H4067" s="26">
        <f>IF($A4067&lt;=Inputs!$B$13,IF(3&lt;=Inputs!$B$8,IF(Inputs!$B$12&gt;0,MAX(MIN(NORM.INV(RAND(),LOOKUP(R4067,Inputs!$J$6:$J$9,Inputs!$G$6:$G$9),LOOKUP(R4067,Inputs!$J$6:$J$9,Inputs!$H$6:$H$9)),Inputs!$B$12),-Inputs!$B$12),NORM.INV(RAND(),LOOKUP(R4067,Inputs!$J$6:$J$9,Inputs!$G$6:$G$9),LOOKUP(R4067,Inputs!$J$6:$J$9,Inputs!$H$6:$H$9))),0),"" )</f>
        <v/>
      </c>
      <c r="I4067" s="26">
        <f>IF($A4067&lt;=Inputs!$B$13,IF(4&lt;=Inputs!$B$8,IF(Inputs!$B$12&gt;0,MAX(MIN(NORM.INV(RAND(),LOOKUP(S4067,Inputs!$J$6:$J$9,Inputs!$G$6:$G$9),LOOKUP(S4067,Inputs!$J$6:$J$9,Inputs!$H$6:$H$9)),Inputs!$B$12),-Inputs!$B$12),NORM.INV(RAND(),LOOKUP(S4067,Inputs!$J$6:$J$9,Inputs!$G$6:$G$9),LOOKUP(S4067,Inputs!$J$6:$J$9,Inputs!$H$6:$H$9))),0),"" )</f>
        <v/>
      </c>
      <c r="J4067" s="26">
        <f>IF($A4067&lt;=Inputs!$B$13,IF(5&lt;=Inputs!$B$8,IF(Inputs!$B$12&gt;0,MAX(MIN(NORM.INV(RAND(),LOOKUP(T4067,Inputs!$J$6:$J$9,Inputs!$G$6:$G$9),LOOKUP(T4067,Inputs!$J$6:$J$9,Inputs!$H$6:$H$9)),Inputs!$B$12),-Inputs!$B$12),NORM.INV(RAND(),LOOKUP(T4067,Inputs!$J$6:$J$9,Inputs!$G$6:$G$9),LOOKUP(T4067,Inputs!$J$6:$J$9,Inputs!$H$6:$H$9))),0),"" )</f>
        <v/>
      </c>
      <c r="K4067" s="26">
        <f>IF($A4067&lt;=Inputs!$B$13,IF(6&lt;=Inputs!$B$8,IF(Inputs!$B$12&gt;0,MAX(MIN(NORM.INV(RAND(),LOOKUP(U4067,Inputs!$J$6:$J$9,Inputs!$G$6:$G$9),LOOKUP(U4067,Inputs!$J$6:$J$9,Inputs!$H$6:$H$9)),Inputs!$B$12),-Inputs!$B$12),NORM.INV(RAND(),LOOKUP(U4067,Inputs!$J$6:$J$9,Inputs!$G$6:$G$9),LOOKUP(U4067,Inputs!$J$6:$J$9,Inputs!$H$6:$H$9))),0),"" )</f>
        <v/>
      </c>
      <c r="L4067" s="26">
        <f>IF($A4067&lt;=Inputs!$B$13,IF(7&lt;=Inputs!$B$8,IF(Inputs!$B$12&gt;0,MAX(MIN(NORM.INV(RAND(),LOOKUP(V4067,Inputs!$J$6:$J$9,Inputs!$G$6:$G$9),LOOKUP(V4067,Inputs!$J$6:$J$9,Inputs!$H$6:$H$9)),Inputs!$B$12),-Inputs!$B$12),NORM.INV(RAND(),LOOKUP(V4067,Inputs!$J$6:$J$9,Inputs!$G$6:$G$9),LOOKUP(V4067,Inputs!$J$6:$J$9,Inputs!$H$6:$H$9))),0),"" )</f>
        <v/>
      </c>
      <c r="M4067" s="26">
        <f>IF($A4067&lt;=Inputs!$B$13,IF(8&lt;=Inputs!$B$8,IF(Inputs!$B$12&gt;0,MAX(MIN(NORM.INV(RAND(),LOOKUP(W4067,Inputs!$J$6:$J$9,Inputs!$G$6:$G$9),LOOKUP(W4067,Inputs!$J$6:$J$9,Inputs!$H$6:$H$9)),Inputs!$B$12),-Inputs!$B$12),NORM.INV(RAND(),LOOKUP(W4067,Inputs!$J$6:$J$9,Inputs!$G$6:$G$9),LOOKUP(W4067,Inputs!$J$6:$J$9,Inputs!$H$6:$H$9))),0),"" )</f>
        <v/>
      </c>
      <c r="N4067" s="26">
        <f>IF($A4067&lt;=Inputs!$B$13,IF(9&lt;=Inputs!$B$8,IF(Inputs!$B$12&gt;0,MAX(MIN(NORM.INV(RAND(),LOOKUP(X4067,Inputs!$J$6:$J$9,Inputs!$G$6:$G$9),LOOKUP(X4067,Inputs!$J$6:$J$9,Inputs!$H$6:$H$9)),Inputs!$B$12),-Inputs!$B$12),NORM.INV(RAND(),LOOKUP(X4067,Inputs!$J$6:$J$9,Inputs!$G$6:$G$9),LOOKUP(X4067,Inputs!$J$6:$J$9,Inputs!$H$6:$H$9))),0),"" )</f>
        <v/>
      </c>
      <c r="O4067" s="26">
        <f>IF($A4067&lt;=Inputs!$B$13,IF(10&lt;=Inputs!$B$8,IF(Inputs!$B$12&gt;0,MAX(MIN(NORM.INV(RAND(),LOOKUP(Y4067,Inputs!$J$6:$J$9,Inputs!$G$6:$G$9),LOOKUP(Y4067,Inputs!$J$6:$J$9,Inputs!$H$6:$H$9)),Inputs!$B$12),-Inputs!$B$12),NORM.INV(RAND(),LOOKUP(Y4067,Inputs!$J$6:$J$9,Inputs!$G$6:$G$9),LOOKUP(Y4067,Inputs!$J$6:$J$9,Inputs!$H$6:$H$9))),0),"" )</f>
        <v/>
      </c>
      <c r="P4067" s="31">
        <f>IF($A4067&lt;=Inputs!$B$13,RAND(),"")</f>
        <v/>
      </c>
      <c r="Q4067" s="31">
        <f>IF($A4067&lt;=Inputs!$B$13,RAND(),"")</f>
        <v/>
      </c>
      <c r="R4067" s="31">
        <f>IF($A4067&lt;=Inputs!$B$13,RAND(),"")</f>
        <v/>
      </c>
      <c r="S4067" s="31">
        <f>IF($A4067&lt;=Inputs!$B$13,RAND(),"")</f>
        <v/>
      </c>
      <c r="T4067" s="31">
        <f>IF($A4067&lt;=Inputs!$B$13,RAND(),"")</f>
        <v/>
      </c>
      <c r="U4067" s="31">
        <f>IF($A4067&lt;=Inputs!$B$13,RAND(),"")</f>
        <v/>
      </c>
      <c r="V4067" s="31">
        <f>IF($A4067&lt;=Inputs!$B$13,RAND(),"")</f>
        <v/>
      </c>
      <c r="W4067" s="31">
        <f>IF($A4067&lt;=Inputs!$B$13,RAND(),"")</f>
        <v/>
      </c>
      <c r="X4067" s="31">
        <f>IF($A4067&lt;=Inputs!$B$13,RAND(),"")</f>
        <v/>
      </c>
      <c r="Y4067" s="31">
        <f>IF($A4067&lt;=Inputs!$B$13,RAND(),"")</f>
        <v/>
      </c>
    </row>
    <row r="4068">
      <c r="A4068" t="n">
        <v>4063</v>
      </c>
      <c r="B4068" s="26">
        <f>IF($A4068&lt;=Inputs!$B$13,IF(Inputs!$B$8&gt;0,SUM(F4068:O4068)/Inputs!$B$8,0),"")</f>
        <v/>
      </c>
      <c r="C4068" s="27">
        <f>IF($A4068&lt;=Inputs!$B$13,B4068/100,"")</f>
        <v/>
      </c>
      <c r="D4068" s="28">
        <f>IF($A4068&lt;=Inputs!$B$13,C4068*Inputs!$B$7,"")</f>
        <v/>
      </c>
      <c r="E4068" s="29">
        <f>IF($A4068&lt;=Inputs!$B$13,IF(D4068&gt;0,1,0),"")</f>
        <v/>
      </c>
      <c r="F4068" s="26">
        <f>IF($A4068&lt;=Inputs!$B$13,IF(1&lt;=Inputs!$B$8,IF(Inputs!$B$12&gt;0,MAX(MIN(NORM.INV(RAND(),LOOKUP(P4068,Inputs!$J$6:$J$9,Inputs!$G$6:$G$9),LOOKUP(P4068,Inputs!$J$6:$J$9,Inputs!$H$6:$H$9)),Inputs!$B$12),-Inputs!$B$12),NORM.INV(RAND(),LOOKUP(P4068,Inputs!$J$6:$J$9,Inputs!$G$6:$G$9),LOOKUP(P4068,Inputs!$J$6:$J$9,Inputs!$H$6:$H$9))),0),"" )</f>
        <v/>
      </c>
      <c r="G4068" s="26">
        <f>IF($A4068&lt;=Inputs!$B$13,IF(2&lt;=Inputs!$B$8,IF(Inputs!$B$12&gt;0,MAX(MIN(NORM.INV(RAND(),LOOKUP(Q4068,Inputs!$J$6:$J$9,Inputs!$G$6:$G$9),LOOKUP(Q4068,Inputs!$J$6:$J$9,Inputs!$H$6:$H$9)),Inputs!$B$12),-Inputs!$B$12),NORM.INV(RAND(),LOOKUP(Q4068,Inputs!$J$6:$J$9,Inputs!$G$6:$G$9),LOOKUP(Q4068,Inputs!$J$6:$J$9,Inputs!$H$6:$H$9))),0),"" )</f>
        <v/>
      </c>
      <c r="H4068" s="26">
        <f>IF($A4068&lt;=Inputs!$B$13,IF(3&lt;=Inputs!$B$8,IF(Inputs!$B$12&gt;0,MAX(MIN(NORM.INV(RAND(),LOOKUP(R4068,Inputs!$J$6:$J$9,Inputs!$G$6:$G$9),LOOKUP(R4068,Inputs!$J$6:$J$9,Inputs!$H$6:$H$9)),Inputs!$B$12),-Inputs!$B$12),NORM.INV(RAND(),LOOKUP(R4068,Inputs!$J$6:$J$9,Inputs!$G$6:$G$9),LOOKUP(R4068,Inputs!$J$6:$J$9,Inputs!$H$6:$H$9))),0),"" )</f>
        <v/>
      </c>
      <c r="I4068" s="26">
        <f>IF($A4068&lt;=Inputs!$B$13,IF(4&lt;=Inputs!$B$8,IF(Inputs!$B$12&gt;0,MAX(MIN(NORM.INV(RAND(),LOOKUP(S4068,Inputs!$J$6:$J$9,Inputs!$G$6:$G$9),LOOKUP(S4068,Inputs!$J$6:$J$9,Inputs!$H$6:$H$9)),Inputs!$B$12),-Inputs!$B$12),NORM.INV(RAND(),LOOKUP(S4068,Inputs!$J$6:$J$9,Inputs!$G$6:$G$9),LOOKUP(S4068,Inputs!$J$6:$J$9,Inputs!$H$6:$H$9))),0),"" )</f>
        <v/>
      </c>
      <c r="J4068" s="26">
        <f>IF($A4068&lt;=Inputs!$B$13,IF(5&lt;=Inputs!$B$8,IF(Inputs!$B$12&gt;0,MAX(MIN(NORM.INV(RAND(),LOOKUP(T4068,Inputs!$J$6:$J$9,Inputs!$G$6:$G$9),LOOKUP(T4068,Inputs!$J$6:$J$9,Inputs!$H$6:$H$9)),Inputs!$B$12),-Inputs!$B$12),NORM.INV(RAND(),LOOKUP(T4068,Inputs!$J$6:$J$9,Inputs!$G$6:$G$9),LOOKUP(T4068,Inputs!$J$6:$J$9,Inputs!$H$6:$H$9))),0),"" )</f>
        <v/>
      </c>
      <c r="K4068" s="26">
        <f>IF($A4068&lt;=Inputs!$B$13,IF(6&lt;=Inputs!$B$8,IF(Inputs!$B$12&gt;0,MAX(MIN(NORM.INV(RAND(),LOOKUP(U4068,Inputs!$J$6:$J$9,Inputs!$G$6:$G$9),LOOKUP(U4068,Inputs!$J$6:$J$9,Inputs!$H$6:$H$9)),Inputs!$B$12),-Inputs!$B$12),NORM.INV(RAND(),LOOKUP(U4068,Inputs!$J$6:$J$9,Inputs!$G$6:$G$9),LOOKUP(U4068,Inputs!$J$6:$J$9,Inputs!$H$6:$H$9))),0),"" )</f>
        <v/>
      </c>
      <c r="L4068" s="26">
        <f>IF($A4068&lt;=Inputs!$B$13,IF(7&lt;=Inputs!$B$8,IF(Inputs!$B$12&gt;0,MAX(MIN(NORM.INV(RAND(),LOOKUP(V4068,Inputs!$J$6:$J$9,Inputs!$G$6:$G$9),LOOKUP(V4068,Inputs!$J$6:$J$9,Inputs!$H$6:$H$9)),Inputs!$B$12),-Inputs!$B$12),NORM.INV(RAND(),LOOKUP(V4068,Inputs!$J$6:$J$9,Inputs!$G$6:$G$9),LOOKUP(V4068,Inputs!$J$6:$J$9,Inputs!$H$6:$H$9))),0),"" )</f>
        <v/>
      </c>
      <c r="M4068" s="26">
        <f>IF($A4068&lt;=Inputs!$B$13,IF(8&lt;=Inputs!$B$8,IF(Inputs!$B$12&gt;0,MAX(MIN(NORM.INV(RAND(),LOOKUP(W4068,Inputs!$J$6:$J$9,Inputs!$G$6:$G$9),LOOKUP(W4068,Inputs!$J$6:$J$9,Inputs!$H$6:$H$9)),Inputs!$B$12),-Inputs!$B$12),NORM.INV(RAND(),LOOKUP(W4068,Inputs!$J$6:$J$9,Inputs!$G$6:$G$9),LOOKUP(W4068,Inputs!$J$6:$J$9,Inputs!$H$6:$H$9))),0),"" )</f>
        <v/>
      </c>
      <c r="N4068" s="26">
        <f>IF($A4068&lt;=Inputs!$B$13,IF(9&lt;=Inputs!$B$8,IF(Inputs!$B$12&gt;0,MAX(MIN(NORM.INV(RAND(),LOOKUP(X4068,Inputs!$J$6:$J$9,Inputs!$G$6:$G$9),LOOKUP(X4068,Inputs!$J$6:$J$9,Inputs!$H$6:$H$9)),Inputs!$B$12),-Inputs!$B$12),NORM.INV(RAND(),LOOKUP(X4068,Inputs!$J$6:$J$9,Inputs!$G$6:$G$9),LOOKUP(X4068,Inputs!$J$6:$J$9,Inputs!$H$6:$H$9))),0),"" )</f>
        <v/>
      </c>
      <c r="O4068" s="26">
        <f>IF($A4068&lt;=Inputs!$B$13,IF(10&lt;=Inputs!$B$8,IF(Inputs!$B$12&gt;0,MAX(MIN(NORM.INV(RAND(),LOOKUP(Y4068,Inputs!$J$6:$J$9,Inputs!$G$6:$G$9),LOOKUP(Y4068,Inputs!$J$6:$J$9,Inputs!$H$6:$H$9)),Inputs!$B$12),-Inputs!$B$12),NORM.INV(RAND(),LOOKUP(Y4068,Inputs!$J$6:$J$9,Inputs!$G$6:$G$9),LOOKUP(Y4068,Inputs!$J$6:$J$9,Inputs!$H$6:$H$9))),0),"" )</f>
        <v/>
      </c>
      <c r="P4068" s="31">
        <f>IF($A4068&lt;=Inputs!$B$13,RAND(),"")</f>
        <v/>
      </c>
      <c r="Q4068" s="31">
        <f>IF($A4068&lt;=Inputs!$B$13,RAND(),"")</f>
        <v/>
      </c>
      <c r="R4068" s="31">
        <f>IF($A4068&lt;=Inputs!$B$13,RAND(),"")</f>
        <v/>
      </c>
      <c r="S4068" s="31">
        <f>IF($A4068&lt;=Inputs!$B$13,RAND(),"")</f>
        <v/>
      </c>
      <c r="T4068" s="31">
        <f>IF($A4068&lt;=Inputs!$B$13,RAND(),"")</f>
        <v/>
      </c>
      <c r="U4068" s="31">
        <f>IF($A4068&lt;=Inputs!$B$13,RAND(),"")</f>
        <v/>
      </c>
      <c r="V4068" s="31">
        <f>IF($A4068&lt;=Inputs!$B$13,RAND(),"")</f>
        <v/>
      </c>
      <c r="W4068" s="31">
        <f>IF($A4068&lt;=Inputs!$B$13,RAND(),"")</f>
        <v/>
      </c>
      <c r="X4068" s="31">
        <f>IF($A4068&lt;=Inputs!$B$13,RAND(),"")</f>
        <v/>
      </c>
      <c r="Y4068" s="31">
        <f>IF($A4068&lt;=Inputs!$B$13,RAND(),"")</f>
        <v/>
      </c>
    </row>
    <row r="4069">
      <c r="A4069" t="n">
        <v>4064</v>
      </c>
      <c r="B4069" s="26">
        <f>IF($A4069&lt;=Inputs!$B$13,IF(Inputs!$B$8&gt;0,SUM(F4069:O4069)/Inputs!$B$8,0),"")</f>
        <v/>
      </c>
      <c r="C4069" s="27">
        <f>IF($A4069&lt;=Inputs!$B$13,B4069/100,"")</f>
        <v/>
      </c>
      <c r="D4069" s="28">
        <f>IF($A4069&lt;=Inputs!$B$13,C4069*Inputs!$B$7,"")</f>
        <v/>
      </c>
      <c r="E4069" s="29">
        <f>IF($A4069&lt;=Inputs!$B$13,IF(D4069&gt;0,1,0),"")</f>
        <v/>
      </c>
      <c r="F4069" s="26">
        <f>IF($A4069&lt;=Inputs!$B$13,IF(1&lt;=Inputs!$B$8,IF(Inputs!$B$12&gt;0,MAX(MIN(NORM.INV(RAND(),LOOKUP(P4069,Inputs!$J$6:$J$9,Inputs!$G$6:$G$9),LOOKUP(P4069,Inputs!$J$6:$J$9,Inputs!$H$6:$H$9)),Inputs!$B$12),-Inputs!$B$12),NORM.INV(RAND(),LOOKUP(P4069,Inputs!$J$6:$J$9,Inputs!$G$6:$G$9),LOOKUP(P4069,Inputs!$J$6:$J$9,Inputs!$H$6:$H$9))),0),"" )</f>
        <v/>
      </c>
      <c r="G4069" s="26">
        <f>IF($A4069&lt;=Inputs!$B$13,IF(2&lt;=Inputs!$B$8,IF(Inputs!$B$12&gt;0,MAX(MIN(NORM.INV(RAND(),LOOKUP(Q4069,Inputs!$J$6:$J$9,Inputs!$G$6:$G$9),LOOKUP(Q4069,Inputs!$J$6:$J$9,Inputs!$H$6:$H$9)),Inputs!$B$12),-Inputs!$B$12),NORM.INV(RAND(),LOOKUP(Q4069,Inputs!$J$6:$J$9,Inputs!$G$6:$G$9),LOOKUP(Q4069,Inputs!$J$6:$J$9,Inputs!$H$6:$H$9))),0),"" )</f>
        <v/>
      </c>
      <c r="H4069" s="26">
        <f>IF($A4069&lt;=Inputs!$B$13,IF(3&lt;=Inputs!$B$8,IF(Inputs!$B$12&gt;0,MAX(MIN(NORM.INV(RAND(),LOOKUP(R4069,Inputs!$J$6:$J$9,Inputs!$G$6:$G$9),LOOKUP(R4069,Inputs!$J$6:$J$9,Inputs!$H$6:$H$9)),Inputs!$B$12),-Inputs!$B$12),NORM.INV(RAND(),LOOKUP(R4069,Inputs!$J$6:$J$9,Inputs!$G$6:$G$9),LOOKUP(R4069,Inputs!$J$6:$J$9,Inputs!$H$6:$H$9))),0),"" )</f>
        <v/>
      </c>
      <c r="I4069" s="26">
        <f>IF($A4069&lt;=Inputs!$B$13,IF(4&lt;=Inputs!$B$8,IF(Inputs!$B$12&gt;0,MAX(MIN(NORM.INV(RAND(),LOOKUP(S4069,Inputs!$J$6:$J$9,Inputs!$G$6:$G$9),LOOKUP(S4069,Inputs!$J$6:$J$9,Inputs!$H$6:$H$9)),Inputs!$B$12),-Inputs!$B$12),NORM.INV(RAND(),LOOKUP(S4069,Inputs!$J$6:$J$9,Inputs!$G$6:$G$9),LOOKUP(S4069,Inputs!$J$6:$J$9,Inputs!$H$6:$H$9))),0),"" )</f>
        <v/>
      </c>
      <c r="J4069" s="26">
        <f>IF($A4069&lt;=Inputs!$B$13,IF(5&lt;=Inputs!$B$8,IF(Inputs!$B$12&gt;0,MAX(MIN(NORM.INV(RAND(),LOOKUP(T4069,Inputs!$J$6:$J$9,Inputs!$G$6:$G$9),LOOKUP(T4069,Inputs!$J$6:$J$9,Inputs!$H$6:$H$9)),Inputs!$B$12),-Inputs!$B$12),NORM.INV(RAND(),LOOKUP(T4069,Inputs!$J$6:$J$9,Inputs!$G$6:$G$9),LOOKUP(T4069,Inputs!$J$6:$J$9,Inputs!$H$6:$H$9))),0),"" )</f>
        <v/>
      </c>
      <c r="K4069" s="26">
        <f>IF($A4069&lt;=Inputs!$B$13,IF(6&lt;=Inputs!$B$8,IF(Inputs!$B$12&gt;0,MAX(MIN(NORM.INV(RAND(),LOOKUP(U4069,Inputs!$J$6:$J$9,Inputs!$G$6:$G$9),LOOKUP(U4069,Inputs!$J$6:$J$9,Inputs!$H$6:$H$9)),Inputs!$B$12),-Inputs!$B$12),NORM.INV(RAND(),LOOKUP(U4069,Inputs!$J$6:$J$9,Inputs!$G$6:$G$9),LOOKUP(U4069,Inputs!$J$6:$J$9,Inputs!$H$6:$H$9))),0),"" )</f>
        <v/>
      </c>
      <c r="L4069" s="26">
        <f>IF($A4069&lt;=Inputs!$B$13,IF(7&lt;=Inputs!$B$8,IF(Inputs!$B$12&gt;0,MAX(MIN(NORM.INV(RAND(),LOOKUP(V4069,Inputs!$J$6:$J$9,Inputs!$G$6:$G$9),LOOKUP(V4069,Inputs!$J$6:$J$9,Inputs!$H$6:$H$9)),Inputs!$B$12),-Inputs!$B$12),NORM.INV(RAND(),LOOKUP(V4069,Inputs!$J$6:$J$9,Inputs!$G$6:$G$9),LOOKUP(V4069,Inputs!$J$6:$J$9,Inputs!$H$6:$H$9))),0),"" )</f>
        <v/>
      </c>
      <c r="M4069" s="26">
        <f>IF($A4069&lt;=Inputs!$B$13,IF(8&lt;=Inputs!$B$8,IF(Inputs!$B$12&gt;0,MAX(MIN(NORM.INV(RAND(),LOOKUP(W4069,Inputs!$J$6:$J$9,Inputs!$G$6:$G$9),LOOKUP(W4069,Inputs!$J$6:$J$9,Inputs!$H$6:$H$9)),Inputs!$B$12),-Inputs!$B$12),NORM.INV(RAND(),LOOKUP(W4069,Inputs!$J$6:$J$9,Inputs!$G$6:$G$9),LOOKUP(W4069,Inputs!$J$6:$J$9,Inputs!$H$6:$H$9))),0),"" )</f>
        <v/>
      </c>
      <c r="N4069" s="26">
        <f>IF($A4069&lt;=Inputs!$B$13,IF(9&lt;=Inputs!$B$8,IF(Inputs!$B$12&gt;0,MAX(MIN(NORM.INV(RAND(),LOOKUP(X4069,Inputs!$J$6:$J$9,Inputs!$G$6:$G$9),LOOKUP(X4069,Inputs!$J$6:$J$9,Inputs!$H$6:$H$9)),Inputs!$B$12),-Inputs!$B$12),NORM.INV(RAND(),LOOKUP(X4069,Inputs!$J$6:$J$9,Inputs!$G$6:$G$9),LOOKUP(X4069,Inputs!$J$6:$J$9,Inputs!$H$6:$H$9))),0),"" )</f>
        <v/>
      </c>
      <c r="O4069" s="26">
        <f>IF($A4069&lt;=Inputs!$B$13,IF(10&lt;=Inputs!$B$8,IF(Inputs!$B$12&gt;0,MAX(MIN(NORM.INV(RAND(),LOOKUP(Y4069,Inputs!$J$6:$J$9,Inputs!$G$6:$G$9),LOOKUP(Y4069,Inputs!$J$6:$J$9,Inputs!$H$6:$H$9)),Inputs!$B$12),-Inputs!$B$12),NORM.INV(RAND(),LOOKUP(Y4069,Inputs!$J$6:$J$9,Inputs!$G$6:$G$9),LOOKUP(Y4069,Inputs!$J$6:$J$9,Inputs!$H$6:$H$9))),0),"" )</f>
        <v/>
      </c>
      <c r="P4069" s="31">
        <f>IF($A4069&lt;=Inputs!$B$13,RAND(),"")</f>
        <v/>
      </c>
      <c r="Q4069" s="31">
        <f>IF($A4069&lt;=Inputs!$B$13,RAND(),"")</f>
        <v/>
      </c>
      <c r="R4069" s="31">
        <f>IF($A4069&lt;=Inputs!$B$13,RAND(),"")</f>
        <v/>
      </c>
      <c r="S4069" s="31">
        <f>IF($A4069&lt;=Inputs!$B$13,RAND(),"")</f>
        <v/>
      </c>
      <c r="T4069" s="31">
        <f>IF($A4069&lt;=Inputs!$B$13,RAND(),"")</f>
        <v/>
      </c>
      <c r="U4069" s="31">
        <f>IF($A4069&lt;=Inputs!$B$13,RAND(),"")</f>
        <v/>
      </c>
      <c r="V4069" s="31">
        <f>IF($A4069&lt;=Inputs!$B$13,RAND(),"")</f>
        <v/>
      </c>
      <c r="W4069" s="31">
        <f>IF($A4069&lt;=Inputs!$B$13,RAND(),"")</f>
        <v/>
      </c>
      <c r="X4069" s="31">
        <f>IF($A4069&lt;=Inputs!$B$13,RAND(),"")</f>
        <v/>
      </c>
      <c r="Y4069" s="31">
        <f>IF($A4069&lt;=Inputs!$B$13,RAND(),"")</f>
        <v/>
      </c>
    </row>
    <row r="4070">
      <c r="A4070" t="n">
        <v>4065</v>
      </c>
      <c r="B4070" s="26">
        <f>IF($A4070&lt;=Inputs!$B$13,IF(Inputs!$B$8&gt;0,SUM(F4070:O4070)/Inputs!$B$8,0),"")</f>
        <v/>
      </c>
      <c r="C4070" s="27">
        <f>IF($A4070&lt;=Inputs!$B$13,B4070/100,"")</f>
        <v/>
      </c>
      <c r="D4070" s="28">
        <f>IF($A4070&lt;=Inputs!$B$13,C4070*Inputs!$B$7,"")</f>
        <v/>
      </c>
      <c r="E4070" s="29">
        <f>IF($A4070&lt;=Inputs!$B$13,IF(D4070&gt;0,1,0),"")</f>
        <v/>
      </c>
      <c r="F4070" s="26">
        <f>IF($A4070&lt;=Inputs!$B$13,IF(1&lt;=Inputs!$B$8,IF(Inputs!$B$12&gt;0,MAX(MIN(NORM.INV(RAND(),LOOKUP(P4070,Inputs!$J$6:$J$9,Inputs!$G$6:$G$9),LOOKUP(P4070,Inputs!$J$6:$J$9,Inputs!$H$6:$H$9)),Inputs!$B$12),-Inputs!$B$12),NORM.INV(RAND(),LOOKUP(P4070,Inputs!$J$6:$J$9,Inputs!$G$6:$G$9),LOOKUP(P4070,Inputs!$J$6:$J$9,Inputs!$H$6:$H$9))),0),"" )</f>
        <v/>
      </c>
      <c r="G4070" s="26">
        <f>IF($A4070&lt;=Inputs!$B$13,IF(2&lt;=Inputs!$B$8,IF(Inputs!$B$12&gt;0,MAX(MIN(NORM.INV(RAND(),LOOKUP(Q4070,Inputs!$J$6:$J$9,Inputs!$G$6:$G$9),LOOKUP(Q4070,Inputs!$J$6:$J$9,Inputs!$H$6:$H$9)),Inputs!$B$12),-Inputs!$B$12),NORM.INV(RAND(),LOOKUP(Q4070,Inputs!$J$6:$J$9,Inputs!$G$6:$G$9),LOOKUP(Q4070,Inputs!$J$6:$J$9,Inputs!$H$6:$H$9))),0),"" )</f>
        <v/>
      </c>
      <c r="H4070" s="26">
        <f>IF($A4070&lt;=Inputs!$B$13,IF(3&lt;=Inputs!$B$8,IF(Inputs!$B$12&gt;0,MAX(MIN(NORM.INV(RAND(),LOOKUP(R4070,Inputs!$J$6:$J$9,Inputs!$G$6:$G$9),LOOKUP(R4070,Inputs!$J$6:$J$9,Inputs!$H$6:$H$9)),Inputs!$B$12),-Inputs!$B$12),NORM.INV(RAND(),LOOKUP(R4070,Inputs!$J$6:$J$9,Inputs!$G$6:$G$9),LOOKUP(R4070,Inputs!$J$6:$J$9,Inputs!$H$6:$H$9))),0),"" )</f>
        <v/>
      </c>
      <c r="I4070" s="26">
        <f>IF($A4070&lt;=Inputs!$B$13,IF(4&lt;=Inputs!$B$8,IF(Inputs!$B$12&gt;0,MAX(MIN(NORM.INV(RAND(),LOOKUP(S4070,Inputs!$J$6:$J$9,Inputs!$G$6:$G$9),LOOKUP(S4070,Inputs!$J$6:$J$9,Inputs!$H$6:$H$9)),Inputs!$B$12),-Inputs!$B$12),NORM.INV(RAND(),LOOKUP(S4070,Inputs!$J$6:$J$9,Inputs!$G$6:$G$9),LOOKUP(S4070,Inputs!$J$6:$J$9,Inputs!$H$6:$H$9))),0),"" )</f>
        <v/>
      </c>
      <c r="J4070" s="26">
        <f>IF($A4070&lt;=Inputs!$B$13,IF(5&lt;=Inputs!$B$8,IF(Inputs!$B$12&gt;0,MAX(MIN(NORM.INV(RAND(),LOOKUP(T4070,Inputs!$J$6:$J$9,Inputs!$G$6:$G$9),LOOKUP(T4070,Inputs!$J$6:$J$9,Inputs!$H$6:$H$9)),Inputs!$B$12),-Inputs!$B$12),NORM.INV(RAND(),LOOKUP(T4070,Inputs!$J$6:$J$9,Inputs!$G$6:$G$9),LOOKUP(T4070,Inputs!$J$6:$J$9,Inputs!$H$6:$H$9))),0),"" )</f>
        <v/>
      </c>
      <c r="K4070" s="26">
        <f>IF($A4070&lt;=Inputs!$B$13,IF(6&lt;=Inputs!$B$8,IF(Inputs!$B$12&gt;0,MAX(MIN(NORM.INV(RAND(),LOOKUP(U4070,Inputs!$J$6:$J$9,Inputs!$G$6:$G$9),LOOKUP(U4070,Inputs!$J$6:$J$9,Inputs!$H$6:$H$9)),Inputs!$B$12),-Inputs!$B$12),NORM.INV(RAND(),LOOKUP(U4070,Inputs!$J$6:$J$9,Inputs!$G$6:$G$9),LOOKUP(U4070,Inputs!$J$6:$J$9,Inputs!$H$6:$H$9))),0),"" )</f>
        <v/>
      </c>
      <c r="L4070" s="26">
        <f>IF($A4070&lt;=Inputs!$B$13,IF(7&lt;=Inputs!$B$8,IF(Inputs!$B$12&gt;0,MAX(MIN(NORM.INV(RAND(),LOOKUP(V4070,Inputs!$J$6:$J$9,Inputs!$G$6:$G$9),LOOKUP(V4070,Inputs!$J$6:$J$9,Inputs!$H$6:$H$9)),Inputs!$B$12),-Inputs!$B$12),NORM.INV(RAND(),LOOKUP(V4070,Inputs!$J$6:$J$9,Inputs!$G$6:$G$9),LOOKUP(V4070,Inputs!$J$6:$J$9,Inputs!$H$6:$H$9))),0),"" )</f>
        <v/>
      </c>
      <c r="M4070" s="26">
        <f>IF($A4070&lt;=Inputs!$B$13,IF(8&lt;=Inputs!$B$8,IF(Inputs!$B$12&gt;0,MAX(MIN(NORM.INV(RAND(),LOOKUP(W4070,Inputs!$J$6:$J$9,Inputs!$G$6:$G$9),LOOKUP(W4070,Inputs!$J$6:$J$9,Inputs!$H$6:$H$9)),Inputs!$B$12),-Inputs!$B$12),NORM.INV(RAND(),LOOKUP(W4070,Inputs!$J$6:$J$9,Inputs!$G$6:$G$9),LOOKUP(W4070,Inputs!$J$6:$J$9,Inputs!$H$6:$H$9))),0),"" )</f>
        <v/>
      </c>
      <c r="N4070" s="26">
        <f>IF($A4070&lt;=Inputs!$B$13,IF(9&lt;=Inputs!$B$8,IF(Inputs!$B$12&gt;0,MAX(MIN(NORM.INV(RAND(),LOOKUP(X4070,Inputs!$J$6:$J$9,Inputs!$G$6:$G$9),LOOKUP(X4070,Inputs!$J$6:$J$9,Inputs!$H$6:$H$9)),Inputs!$B$12),-Inputs!$B$12),NORM.INV(RAND(),LOOKUP(X4070,Inputs!$J$6:$J$9,Inputs!$G$6:$G$9),LOOKUP(X4070,Inputs!$J$6:$J$9,Inputs!$H$6:$H$9))),0),"" )</f>
        <v/>
      </c>
      <c r="O4070" s="26">
        <f>IF($A4070&lt;=Inputs!$B$13,IF(10&lt;=Inputs!$B$8,IF(Inputs!$B$12&gt;0,MAX(MIN(NORM.INV(RAND(),LOOKUP(Y4070,Inputs!$J$6:$J$9,Inputs!$G$6:$G$9),LOOKUP(Y4070,Inputs!$J$6:$J$9,Inputs!$H$6:$H$9)),Inputs!$B$12),-Inputs!$B$12),NORM.INV(RAND(),LOOKUP(Y4070,Inputs!$J$6:$J$9,Inputs!$G$6:$G$9),LOOKUP(Y4070,Inputs!$J$6:$J$9,Inputs!$H$6:$H$9))),0),"" )</f>
        <v/>
      </c>
      <c r="P4070" s="31">
        <f>IF($A4070&lt;=Inputs!$B$13,RAND(),"")</f>
        <v/>
      </c>
      <c r="Q4070" s="31">
        <f>IF($A4070&lt;=Inputs!$B$13,RAND(),"")</f>
        <v/>
      </c>
      <c r="R4070" s="31">
        <f>IF($A4070&lt;=Inputs!$B$13,RAND(),"")</f>
        <v/>
      </c>
      <c r="S4070" s="31">
        <f>IF($A4070&lt;=Inputs!$B$13,RAND(),"")</f>
        <v/>
      </c>
      <c r="T4070" s="31">
        <f>IF($A4070&lt;=Inputs!$B$13,RAND(),"")</f>
        <v/>
      </c>
      <c r="U4070" s="31">
        <f>IF($A4070&lt;=Inputs!$B$13,RAND(),"")</f>
        <v/>
      </c>
      <c r="V4070" s="31">
        <f>IF($A4070&lt;=Inputs!$B$13,RAND(),"")</f>
        <v/>
      </c>
      <c r="W4070" s="31">
        <f>IF($A4070&lt;=Inputs!$B$13,RAND(),"")</f>
        <v/>
      </c>
      <c r="X4070" s="31">
        <f>IF($A4070&lt;=Inputs!$B$13,RAND(),"")</f>
        <v/>
      </c>
      <c r="Y4070" s="31">
        <f>IF($A4070&lt;=Inputs!$B$13,RAND(),"")</f>
        <v/>
      </c>
    </row>
    <row r="4071">
      <c r="A4071" t="n">
        <v>4066</v>
      </c>
      <c r="B4071" s="26">
        <f>IF($A4071&lt;=Inputs!$B$13,IF(Inputs!$B$8&gt;0,SUM(F4071:O4071)/Inputs!$B$8,0),"")</f>
        <v/>
      </c>
      <c r="C4071" s="27">
        <f>IF($A4071&lt;=Inputs!$B$13,B4071/100,"")</f>
        <v/>
      </c>
      <c r="D4071" s="28">
        <f>IF($A4071&lt;=Inputs!$B$13,C4071*Inputs!$B$7,"")</f>
        <v/>
      </c>
      <c r="E4071" s="29">
        <f>IF($A4071&lt;=Inputs!$B$13,IF(D4071&gt;0,1,0),"")</f>
        <v/>
      </c>
      <c r="F4071" s="26">
        <f>IF($A4071&lt;=Inputs!$B$13,IF(1&lt;=Inputs!$B$8,IF(Inputs!$B$12&gt;0,MAX(MIN(NORM.INV(RAND(),LOOKUP(P4071,Inputs!$J$6:$J$9,Inputs!$G$6:$G$9),LOOKUP(P4071,Inputs!$J$6:$J$9,Inputs!$H$6:$H$9)),Inputs!$B$12),-Inputs!$B$12),NORM.INV(RAND(),LOOKUP(P4071,Inputs!$J$6:$J$9,Inputs!$G$6:$G$9),LOOKUP(P4071,Inputs!$J$6:$J$9,Inputs!$H$6:$H$9))),0),"" )</f>
        <v/>
      </c>
      <c r="G4071" s="26">
        <f>IF($A4071&lt;=Inputs!$B$13,IF(2&lt;=Inputs!$B$8,IF(Inputs!$B$12&gt;0,MAX(MIN(NORM.INV(RAND(),LOOKUP(Q4071,Inputs!$J$6:$J$9,Inputs!$G$6:$G$9),LOOKUP(Q4071,Inputs!$J$6:$J$9,Inputs!$H$6:$H$9)),Inputs!$B$12),-Inputs!$B$12),NORM.INV(RAND(),LOOKUP(Q4071,Inputs!$J$6:$J$9,Inputs!$G$6:$G$9),LOOKUP(Q4071,Inputs!$J$6:$J$9,Inputs!$H$6:$H$9))),0),"" )</f>
        <v/>
      </c>
      <c r="H4071" s="26">
        <f>IF($A4071&lt;=Inputs!$B$13,IF(3&lt;=Inputs!$B$8,IF(Inputs!$B$12&gt;0,MAX(MIN(NORM.INV(RAND(),LOOKUP(R4071,Inputs!$J$6:$J$9,Inputs!$G$6:$G$9),LOOKUP(R4071,Inputs!$J$6:$J$9,Inputs!$H$6:$H$9)),Inputs!$B$12),-Inputs!$B$12),NORM.INV(RAND(),LOOKUP(R4071,Inputs!$J$6:$J$9,Inputs!$G$6:$G$9),LOOKUP(R4071,Inputs!$J$6:$J$9,Inputs!$H$6:$H$9))),0),"" )</f>
        <v/>
      </c>
      <c r="I4071" s="26">
        <f>IF($A4071&lt;=Inputs!$B$13,IF(4&lt;=Inputs!$B$8,IF(Inputs!$B$12&gt;0,MAX(MIN(NORM.INV(RAND(),LOOKUP(S4071,Inputs!$J$6:$J$9,Inputs!$G$6:$G$9),LOOKUP(S4071,Inputs!$J$6:$J$9,Inputs!$H$6:$H$9)),Inputs!$B$12),-Inputs!$B$12),NORM.INV(RAND(),LOOKUP(S4071,Inputs!$J$6:$J$9,Inputs!$G$6:$G$9),LOOKUP(S4071,Inputs!$J$6:$J$9,Inputs!$H$6:$H$9))),0),"" )</f>
        <v/>
      </c>
      <c r="J4071" s="26">
        <f>IF($A4071&lt;=Inputs!$B$13,IF(5&lt;=Inputs!$B$8,IF(Inputs!$B$12&gt;0,MAX(MIN(NORM.INV(RAND(),LOOKUP(T4071,Inputs!$J$6:$J$9,Inputs!$G$6:$G$9),LOOKUP(T4071,Inputs!$J$6:$J$9,Inputs!$H$6:$H$9)),Inputs!$B$12),-Inputs!$B$12),NORM.INV(RAND(),LOOKUP(T4071,Inputs!$J$6:$J$9,Inputs!$G$6:$G$9),LOOKUP(T4071,Inputs!$J$6:$J$9,Inputs!$H$6:$H$9))),0),"" )</f>
        <v/>
      </c>
      <c r="K4071" s="26">
        <f>IF($A4071&lt;=Inputs!$B$13,IF(6&lt;=Inputs!$B$8,IF(Inputs!$B$12&gt;0,MAX(MIN(NORM.INV(RAND(),LOOKUP(U4071,Inputs!$J$6:$J$9,Inputs!$G$6:$G$9),LOOKUP(U4071,Inputs!$J$6:$J$9,Inputs!$H$6:$H$9)),Inputs!$B$12),-Inputs!$B$12),NORM.INV(RAND(),LOOKUP(U4071,Inputs!$J$6:$J$9,Inputs!$G$6:$G$9),LOOKUP(U4071,Inputs!$J$6:$J$9,Inputs!$H$6:$H$9))),0),"" )</f>
        <v/>
      </c>
      <c r="L4071" s="26">
        <f>IF($A4071&lt;=Inputs!$B$13,IF(7&lt;=Inputs!$B$8,IF(Inputs!$B$12&gt;0,MAX(MIN(NORM.INV(RAND(),LOOKUP(V4071,Inputs!$J$6:$J$9,Inputs!$G$6:$G$9),LOOKUP(V4071,Inputs!$J$6:$J$9,Inputs!$H$6:$H$9)),Inputs!$B$12),-Inputs!$B$12),NORM.INV(RAND(),LOOKUP(V4071,Inputs!$J$6:$J$9,Inputs!$G$6:$G$9),LOOKUP(V4071,Inputs!$J$6:$J$9,Inputs!$H$6:$H$9))),0),"" )</f>
        <v/>
      </c>
      <c r="M4071" s="26">
        <f>IF($A4071&lt;=Inputs!$B$13,IF(8&lt;=Inputs!$B$8,IF(Inputs!$B$12&gt;0,MAX(MIN(NORM.INV(RAND(),LOOKUP(W4071,Inputs!$J$6:$J$9,Inputs!$G$6:$G$9),LOOKUP(W4071,Inputs!$J$6:$J$9,Inputs!$H$6:$H$9)),Inputs!$B$12),-Inputs!$B$12),NORM.INV(RAND(),LOOKUP(W4071,Inputs!$J$6:$J$9,Inputs!$G$6:$G$9),LOOKUP(W4071,Inputs!$J$6:$J$9,Inputs!$H$6:$H$9))),0),"" )</f>
        <v/>
      </c>
      <c r="N4071" s="26">
        <f>IF($A4071&lt;=Inputs!$B$13,IF(9&lt;=Inputs!$B$8,IF(Inputs!$B$12&gt;0,MAX(MIN(NORM.INV(RAND(),LOOKUP(X4071,Inputs!$J$6:$J$9,Inputs!$G$6:$G$9),LOOKUP(X4071,Inputs!$J$6:$J$9,Inputs!$H$6:$H$9)),Inputs!$B$12),-Inputs!$B$12),NORM.INV(RAND(),LOOKUP(X4071,Inputs!$J$6:$J$9,Inputs!$G$6:$G$9),LOOKUP(X4071,Inputs!$J$6:$J$9,Inputs!$H$6:$H$9))),0),"" )</f>
        <v/>
      </c>
      <c r="O4071" s="26">
        <f>IF($A4071&lt;=Inputs!$B$13,IF(10&lt;=Inputs!$B$8,IF(Inputs!$B$12&gt;0,MAX(MIN(NORM.INV(RAND(),LOOKUP(Y4071,Inputs!$J$6:$J$9,Inputs!$G$6:$G$9),LOOKUP(Y4071,Inputs!$J$6:$J$9,Inputs!$H$6:$H$9)),Inputs!$B$12),-Inputs!$B$12),NORM.INV(RAND(),LOOKUP(Y4071,Inputs!$J$6:$J$9,Inputs!$G$6:$G$9),LOOKUP(Y4071,Inputs!$J$6:$J$9,Inputs!$H$6:$H$9))),0),"" )</f>
        <v/>
      </c>
      <c r="P4071" s="31">
        <f>IF($A4071&lt;=Inputs!$B$13,RAND(),"")</f>
        <v/>
      </c>
      <c r="Q4071" s="31">
        <f>IF($A4071&lt;=Inputs!$B$13,RAND(),"")</f>
        <v/>
      </c>
      <c r="R4071" s="31">
        <f>IF($A4071&lt;=Inputs!$B$13,RAND(),"")</f>
        <v/>
      </c>
      <c r="S4071" s="31">
        <f>IF($A4071&lt;=Inputs!$B$13,RAND(),"")</f>
        <v/>
      </c>
      <c r="T4071" s="31">
        <f>IF($A4071&lt;=Inputs!$B$13,RAND(),"")</f>
        <v/>
      </c>
      <c r="U4071" s="31">
        <f>IF($A4071&lt;=Inputs!$B$13,RAND(),"")</f>
        <v/>
      </c>
      <c r="V4071" s="31">
        <f>IF($A4071&lt;=Inputs!$B$13,RAND(),"")</f>
        <v/>
      </c>
      <c r="W4071" s="31">
        <f>IF($A4071&lt;=Inputs!$B$13,RAND(),"")</f>
        <v/>
      </c>
      <c r="X4071" s="31">
        <f>IF($A4071&lt;=Inputs!$B$13,RAND(),"")</f>
        <v/>
      </c>
      <c r="Y4071" s="31">
        <f>IF($A4071&lt;=Inputs!$B$13,RAND(),"")</f>
        <v/>
      </c>
    </row>
    <row r="4072">
      <c r="A4072" t="n">
        <v>4067</v>
      </c>
      <c r="B4072" s="26">
        <f>IF($A4072&lt;=Inputs!$B$13,IF(Inputs!$B$8&gt;0,SUM(F4072:O4072)/Inputs!$B$8,0),"")</f>
        <v/>
      </c>
      <c r="C4072" s="27">
        <f>IF($A4072&lt;=Inputs!$B$13,B4072/100,"")</f>
        <v/>
      </c>
      <c r="D4072" s="28">
        <f>IF($A4072&lt;=Inputs!$B$13,C4072*Inputs!$B$7,"")</f>
        <v/>
      </c>
      <c r="E4072" s="29">
        <f>IF($A4072&lt;=Inputs!$B$13,IF(D4072&gt;0,1,0),"")</f>
        <v/>
      </c>
      <c r="F4072" s="26">
        <f>IF($A4072&lt;=Inputs!$B$13,IF(1&lt;=Inputs!$B$8,IF(Inputs!$B$12&gt;0,MAX(MIN(NORM.INV(RAND(),LOOKUP(P4072,Inputs!$J$6:$J$9,Inputs!$G$6:$G$9),LOOKUP(P4072,Inputs!$J$6:$J$9,Inputs!$H$6:$H$9)),Inputs!$B$12),-Inputs!$B$12),NORM.INV(RAND(),LOOKUP(P4072,Inputs!$J$6:$J$9,Inputs!$G$6:$G$9),LOOKUP(P4072,Inputs!$J$6:$J$9,Inputs!$H$6:$H$9))),0),"" )</f>
        <v/>
      </c>
      <c r="G4072" s="26">
        <f>IF($A4072&lt;=Inputs!$B$13,IF(2&lt;=Inputs!$B$8,IF(Inputs!$B$12&gt;0,MAX(MIN(NORM.INV(RAND(),LOOKUP(Q4072,Inputs!$J$6:$J$9,Inputs!$G$6:$G$9),LOOKUP(Q4072,Inputs!$J$6:$J$9,Inputs!$H$6:$H$9)),Inputs!$B$12),-Inputs!$B$12),NORM.INV(RAND(),LOOKUP(Q4072,Inputs!$J$6:$J$9,Inputs!$G$6:$G$9),LOOKUP(Q4072,Inputs!$J$6:$J$9,Inputs!$H$6:$H$9))),0),"" )</f>
        <v/>
      </c>
      <c r="H4072" s="26">
        <f>IF($A4072&lt;=Inputs!$B$13,IF(3&lt;=Inputs!$B$8,IF(Inputs!$B$12&gt;0,MAX(MIN(NORM.INV(RAND(),LOOKUP(R4072,Inputs!$J$6:$J$9,Inputs!$G$6:$G$9),LOOKUP(R4072,Inputs!$J$6:$J$9,Inputs!$H$6:$H$9)),Inputs!$B$12),-Inputs!$B$12),NORM.INV(RAND(),LOOKUP(R4072,Inputs!$J$6:$J$9,Inputs!$G$6:$G$9),LOOKUP(R4072,Inputs!$J$6:$J$9,Inputs!$H$6:$H$9))),0),"" )</f>
        <v/>
      </c>
      <c r="I4072" s="26">
        <f>IF($A4072&lt;=Inputs!$B$13,IF(4&lt;=Inputs!$B$8,IF(Inputs!$B$12&gt;0,MAX(MIN(NORM.INV(RAND(),LOOKUP(S4072,Inputs!$J$6:$J$9,Inputs!$G$6:$G$9),LOOKUP(S4072,Inputs!$J$6:$J$9,Inputs!$H$6:$H$9)),Inputs!$B$12),-Inputs!$B$12),NORM.INV(RAND(),LOOKUP(S4072,Inputs!$J$6:$J$9,Inputs!$G$6:$G$9),LOOKUP(S4072,Inputs!$J$6:$J$9,Inputs!$H$6:$H$9))),0),"" )</f>
        <v/>
      </c>
      <c r="J4072" s="26">
        <f>IF($A4072&lt;=Inputs!$B$13,IF(5&lt;=Inputs!$B$8,IF(Inputs!$B$12&gt;0,MAX(MIN(NORM.INV(RAND(),LOOKUP(T4072,Inputs!$J$6:$J$9,Inputs!$G$6:$G$9),LOOKUP(T4072,Inputs!$J$6:$J$9,Inputs!$H$6:$H$9)),Inputs!$B$12),-Inputs!$B$12),NORM.INV(RAND(),LOOKUP(T4072,Inputs!$J$6:$J$9,Inputs!$G$6:$G$9),LOOKUP(T4072,Inputs!$J$6:$J$9,Inputs!$H$6:$H$9))),0),"" )</f>
        <v/>
      </c>
      <c r="K4072" s="26">
        <f>IF($A4072&lt;=Inputs!$B$13,IF(6&lt;=Inputs!$B$8,IF(Inputs!$B$12&gt;0,MAX(MIN(NORM.INV(RAND(),LOOKUP(U4072,Inputs!$J$6:$J$9,Inputs!$G$6:$G$9),LOOKUP(U4072,Inputs!$J$6:$J$9,Inputs!$H$6:$H$9)),Inputs!$B$12),-Inputs!$B$12),NORM.INV(RAND(),LOOKUP(U4072,Inputs!$J$6:$J$9,Inputs!$G$6:$G$9),LOOKUP(U4072,Inputs!$J$6:$J$9,Inputs!$H$6:$H$9))),0),"" )</f>
        <v/>
      </c>
      <c r="L4072" s="26">
        <f>IF($A4072&lt;=Inputs!$B$13,IF(7&lt;=Inputs!$B$8,IF(Inputs!$B$12&gt;0,MAX(MIN(NORM.INV(RAND(),LOOKUP(V4072,Inputs!$J$6:$J$9,Inputs!$G$6:$G$9),LOOKUP(V4072,Inputs!$J$6:$J$9,Inputs!$H$6:$H$9)),Inputs!$B$12),-Inputs!$B$12),NORM.INV(RAND(),LOOKUP(V4072,Inputs!$J$6:$J$9,Inputs!$G$6:$G$9),LOOKUP(V4072,Inputs!$J$6:$J$9,Inputs!$H$6:$H$9))),0),"" )</f>
        <v/>
      </c>
      <c r="M4072" s="26">
        <f>IF($A4072&lt;=Inputs!$B$13,IF(8&lt;=Inputs!$B$8,IF(Inputs!$B$12&gt;0,MAX(MIN(NORM.INV(RAND(),LOOKUP(W4072,Inputs!$J$6:$J$9,Inputs!$G$6:$G$9),LOOKUP(W4072,Inputs!$J$6:$J$9,Inputs!$H$6:$H$9)),Inputs!$B$12),-Inputs!$B$12),NORM.INV(RAND(),LOOKUP(W4072,Inputs!$J$6:$J$9,Inputs!$G$6:$G$9),LOOKUP(W4072,Inputs!$J$6:$J$9,Inputs!$H$6:$H$9))),0),"" )</f>
        <v/>
      </c>
      <c r="N4072" s="26">
        <f>IF($A4072&lt;=Inputs!$B$13,IF(9&lt;=Inputs!$B$8,IF(Inputs!$B$12&gt;0,MAX(MIN(NORM.INV(RAND(),LOOKUP(X4072,Inputs!$J$6:$J$9,Inputs!$G$6:$G$9),LOOKUP(X4072,Inputs!$J$6:$J$9,Inputs!$H$6:$H$9)),Inputs!$B$12),-Inputs!$B$12),NORM.INV(RAND(),LOOKUP(X4072,Inputs!$J$6:$J$9,Inputs!$G$6:$G$9),LOOKUP(X4072,Inputs!$J$6:$J$9,Inputs!$H$6:$H$9))),0),"" )</f>
        <v/>
      </c>
      <c r="O4072" s="26">
        <f>IF($A4072&lt;=Inputs!$B$13,IF(10&lt;=Inputs!$B$8,IF(Inputs!$B$12&gt;0,MAX(MIN(NORM.INV(RAND(),LOOKUP(Y4072,Inputs!$J$6:$J$9,Inputs!$G$6:$G$9),LOOKUP(Y4072,Inputs!$J$6:$J$9,Inputs!$H$6:$H$9)),Inputs!$B$12),-Inputs!$B$12),NORM.INV(RAND(),LOOKUP(Y4072,Inputs!$J$6:$J$9,Inputs!$G$6:$G$9),LOOKUP(Y4072,Inputs!$J$6:$J$9,Inputs!$H$6:$H$9))),0),"" )</f>
        <v/>
      </c>
      <c r="P4072" s="31">
        <f>IF($A4072&lt;=Inputs!$B$13,RAND(),"")</f>
        <v/>
      </c>
      <c r="Q4072" s="31">
        <f>IF($A4072&lt;=Inputs!$B$13,RAND(),"")</f>
        <v/>
      </c>
      <c r="R4072" s="31">
        <f>IF($A4072&lt;=Inputs!$B$13,RAND(),"")</f>
        <v/>
      </c>
      <c r="S4072" s="31">
        <f>IF($A4072&lt;=Inputs!$B$13,RAND(),"")</f>
        <v/>
      </c>
      <c r="T4072" s="31">
        <f>IF($A4072&lt;=Inputs!$B$13,RAND(),"")</f>
        <v/>
      </c>
      <c r="U4072" s="31">
        <f>IF($A4072&lt;=Inputs!$B$13,RAND(),"")</f>
        <v/>
      </c>
      <c r="V4072" s="31">
        <f>IF($A4072&lt;=Inputs!$B$13,RAND(),"")</f>
        <v/>
      </c>
      <c r="W4072" s="31">
        <f>IF($A4072&lt;=Inputs!$B$13,RAND(),"")</f>
        <v/>
      </c>
      <c r="X4072" s="31">
        <f>IF($A4072&lt;=Inputs!$B$13,RAND(),"")</f>
        <v/>
      </c>
      <c r="Y4072" s="31">
        <f>IF($A4072&lt;=Inputs!$B$13,RAND(),"")</f>
        <v/>
      </c>
    </row>
    <row r="4073">
      <c r="A4073" t="n">
        <v>4068</v>
      </c>
      <c r="B4073" s="26">
        <f>IF($A4073&lt;=Inputs!$B$13,IF(Inputs!$B$8&gt;0,SUM(F4073:O4073)/Inputs!$B$8,0),"")</f>
        <v/>
      </c>
      <c r="C4073" s="27">
        <f>IF($A4073&lt;=Inputs!$B$13,B4073/100,"")</f>
        <v/>
      </c>
      <c r="D4073" s="28">
        <f>IF($A4073&lt;=Inputs!$B$13,C4073*Inputs!$B$7,"")</f>
        <v/>
      </c>
      <c r="E4073" s="29">
        <f>IF($A4073&lt;=Inputs!$B$13,IF(D4073&gt;0,1,0),"")</f>
        <v/>
      </c>
      <c r="F4073" s="26">
        <f>IF($A4073&lt;=Inputs!$B$13,IF(1&lt;=Inputs!$B$8,IF(Inputs!$B$12&gt;0,MAX(MIN(NORM.INV(RAND(),LOOKUP(P4073,Inputs!$J$6:$J$9,Inputs!$G$6:$G$9),LOOKUP(P4073,Inputs!$J$6:$J$9,Inputs!$H$6:$H$9)),Inputs!$B$12),-Inputs!$B$12),NORM.INV(RAND(),LOOKUP(P4073,Inputs!$J$6:$J$9,Inputs!$G$6:$G$9),LOOKUP(P4073,Inputs!$J$6:$J$9,Inputs!$H$6:$H$9))),0),"" )</f>
        <v/>
      </c>
      <c r="G4073" s="26">
        <f>IF($A4073&lt;=Inputs!$B$13,IF(2&lt;=Inputs!$B$8,IF(Inputs!$B$12&gt;0,MAX(MIN(NORM.INV(RAND(),LOOKUP(Q4073,Inputs!$J$6:$J$9,Inputs!$G$6:$G$9),LOOKUP(Q4073,Inputs!$J$6:$J$9,Inputs!$H$6:$H$9)),Inputs!$B$12),-Inputs!$B$12),NORM.INV(RAND(),LOOKUP(Q4073,Inputs!$J$6:$J$9,Inputs!$G$6:$G$9),LOOKUP(Q4073,Inputs!$J$6:$J$9,Inputs!$H$6:$H$9))),0),"" )</f>
        <v/>
      </c>
      <c r="H4073" s="26">
        <f>IF($A4073&lt;=Inputs!$B$13,IF(3&lt;=Inputs!$B$8,IF(Inputs!$B$12&gt;0,MAX(MIN(NORM.INV(RAND(),LOOKUP(R4073,Inputs!$J$6:$J$9,Inputs!$G$6:$G$9),LOOKUP(R4073,Inputs!$J$6:$J$9,Inputs!$H$6:$H$9)),Inputs!$B$12),-Inputs!$B$12),NORM.INV(RAND(),LOOKUP(R4073,Inputs!$J$6:$J$9,Inputs!$G$6:$G$9),LOOKUP(R4073,Inputs!$J$6:$J$9,Inputs!$H$6:$H$9))),0),"" )</f>
        <v/>
      </c>
      <c r="I4073" s="26">
        <f>IF($A4073&lt;=Inputs!$B$13,IF(4&lt;=Inputs!$B$8,IF(Inputs!$B$12&gt;0,MAX(MIN(NORM.INV(RAND(),LOOKUP(S4073,Inputs!$J$6:$J$9,Inputs!$G$6:$G$9),LOOKUP(S4073,Inputs!$J$6:$J$9,Inputs!$H$6:$H$9)),Inputs!$B$12),-Inputs!$B$12),NORM.INV(RAND(),LOOKUP(S4073,Inputs!$J$6:$J$9,Inputs!$G$6:$G$9),LOOKUP(S4073,Inputs!$J$6:$J$9,Inputs!$H$6:$H$9))),0),"" )</f>
        <v/>
      </c>
      <c r="J4073" s="26">
        <f>IF($A4073&lt;=Inputs!$B$13,IF(5&lt;=Inputs!$B$8,IF(Inputs!$B$12&gt;0,MAX(MIN(NORM.INV(RAND(),LOOKUP(T4073,Inputs!$J$6:$J$9,Inputs!$G$6:$G$9),LOOKUP(T4073,Inputs!$J$6:$J$9,Inputs!$H$6:$H$9)),Inputs!$B$12),-Inputs!$B$12),NORM.INV(RAND(),LOOKUP(T4073,Inputs!$J$6:$J$9,Inputs!$G$6:$G$9),LOOKUP(T4073,Inputs!$J$6:$J$9,Inputs!$H$6:$H$9))),0),"" )</f>
        <v/>
      </c>
      <c r="K4073" s="26">
        <f>IF($A4073&lt;=Inputs!$B$13,IF(6&lt;=Inputs!$B$8,IF(Inputs!$B$12&gt;0,MAX(MIN(NORM.INV(RAND(),LOOKUP(U4073,Inputs!$J$6:$J$9,Inputs!$G$6:$G$9),LOOKUP(U4073,Inputs!$J$6:$J$9,Inputs!$H$6:$H$9)),Inputs!$B$12),-Inputs!$B$12),NORM.INV(RAND(),LOOKUP(U4073,Inputs!$J$6:$J$9,Inputs!$G$6:$G$9),LOOKUP(U4073,Inputs!$J$6:$J$9,Inputs!$H$6:$H$9))),0),"" )</f>
        <v/>
      </c>
      <c r="L4073" s="26">
        <f>IF($A4073&lt;=Inputs!$B$13,IF(7&lt;=Inputs!$B$8,IF(Inputs!$B$12&gt;0,MAX(MIN(NORM.INV(RAND(),LOOKUP(V4073,Inputs!$J$6:$J$9,Inputs!$G$6:$G$9),LOOKUP(V4073,Inputs!$J$6:$J$9,Inputs!$H$6:$H$9)),Inputs!$B$12),-Inputs!$B$12),NORM.INV(RAND(),LOOKUP(V4073,Inputs!$J$6:$J$9,Inputs!$G$6:$G$9),LOOKUP(V4073,Inputs!$J$6:$J$9,Inputs!$H$6:$H$9))),0),"" )</f>
        <v/>
      </c>
      <c r="M4073" s="26">
        <f>IF($A4073&lt;=Inputs!$B$13,IF(8&lt;=Inputs!$B$8,IF(Inputs!$B$12&gt;0,MAX(MIN(NORM.INV(RAND(),LOOKUP(W4073,Inputs!$J$6:$J$9,Inputs!$G$6:$G$9),LOOKUP(W4073,Inputs!$J$6:$J$9,Inputs!$H$6:$H$9)),Inputs!$B$12),-Inputs!$B$12),NORM.INV(RAND(),LOOKUP(W4073,Inputs!$J$6:$J$9,Inputs!$G$6:$G$9),LOOKUP(W4073,Inputs!$J$6:$J$9,Inputs!$H$6:$H$9))),0),"" )</f>
        <v/>
      </c>
      <c r="N4073" s="26">
        <f>IF($A4073&lt;=Inputs!$B$13,IF(9&lt;=Inputs!$B$8,IF(Inputs!$B$12&gt;0,MAX(MIN(NORM.INV(RAND(),LOOKUP(X4073,Inputs!$J$6:$J$9,Inputs!$G$6:$G$9),LOOKUP(X4073,Inputs!$J$6:$J$9,Inputs!$H$6:$H$9)),Inputs!$B$12),-Inputs!$B$12),NORM.INV(RAND(),LOOKUP(X4073,Inputs!$J$6:$J$9,Inputs!$G$6:$G$9),LOOKUP(X4073,Inputs!$J$6:$J$9,Inputs!$H$6:$H$9))),0),"" )</f>
        <v/>
      </c>
      <c r="O4073" s="26">
        <f>IF($A4073&lt;=Inputs!$B$13,IF(10&lt;=Inputs!$B$8,IF(Inputs!$B$12&gt;0,MAX(MIN(NORM.INV(RAND(),LOOKUP(Y4073,Inputs!$J$6:$J$9,Inputs!$G$6:$G$9),LOOKUP(Y4073,Inputs!$J$6:$J$9,Inputs!$H$6:$H$9)),Inputs!$B$12),-Inputs!$B$12),NORM.INV(RAND(),LOOKUP(Y4073,Inputs!$J$6:$J$9,Inputs!$G$6:$G$9),LOOKUP(Y4073,Inputs!$J$6:$J$9,Inputs!$H$6:$H$9))),0),"" )</f>
        <v/>
      </c>
      <c r="P4073" s="31">
        <f>IF($A4073&lt;=Inputs!$B$13,RAND(),"")</f>
        <v/>
      </c>
      <c r="Q4073" s="31">
        <f>IF($A4073&lt;=Inputs!$B$13,RAND(),"")</f>
        <v/>
      </c>
      <c r="R4073" s="31">
        <f>IF($A4073&lt;=Inputs!$B$13,RAND(),"")</f>
        <v/>
      </c>
      <c r="S4073" s="31">
        <f>IF($A4073&lt;=Inputs!$B$13,RAND(),"")</f>
        <v/>
      </c>
      <c r="T4073" s="31">
        <f>IF($A4073&lt;=Inputs!$B$13,RAND(),"")</f>
        <v/>
      </c>
      <c r="U4073" s="31">
        <f>IF($A4073&lt;=Inputs!$B$13,RAND(),"")</f>
        <v/>
      </c>
      <c r="V4073" s="31">
        <f>IF($A4073&lt;=Inputs!$B$13,RAND(),"")</f>
        <v/>
      </c>
      <c r="W4073" s="31">
        <f>IF($A4073&lt;=Inputs!$B$13,RAND(),"")</f>
        <v/>
      </c>
      <c r="X4073" s="31">
        <f>IF($A4073&lt;=Inputs!$B$13,RAND(),"")</f>
        <v/>
      </c>
      <c r="Y4073" s="31">
        <f>IF($A4073&lt;=Inputs!$B$13,RAND(),"")</f>
        <v/>
      </c>
    </row>
    <row r="4074">
      <c r="A4074" t="n">
        <v>4069</v>
      </c>
      <c r="B4074" s="26">
        <f>IF($A4074&lt;=Inputs!$B$13,IF(Inputs!$B$8&gt;0,SUM(F4074:O4074)/Inputs!$B$8,0),"")</f>
        <v/>
      </c>
      <c r="C4074" s="27">
        <f>IF($A4074&lt;=Inputs!$B$13,B4074/100,"")</f>
        <v/>
      </c>
      <c r="D4074" s="28">
        <f>IF($A4074&lt;=Inputs!$B$13,C4074*Inputs!$B$7,"")</f>
        <v/>
      </c>
      <c r="E4074" s="29">
        <f>IF($A4074&lt;=Inputs!$B$13,IF(D4074&gt;0,1,0),"")</f>
        <v/>
      </c>
      <c r="F4074" s="26">
        <f>IF($A4074&lt;=Inputs!$B$13,IF(1&lt;=Inputs!$B$8,IF(Inputs!$B$12&gt;0,MAX(MIN(NORM.INV(RAND(),LOOKUP(P4074,Inputs!$J$6:$J$9,Inputs!$G$6:$G$9),LOOKUP(P4074,Inputs!$J$6:$J$9,Inputs!$H$6:$H$9)),Inputs!$B$12),-Inputs!$B$12),NORM.INV(RAND(),LOOKUP(P4074,Inputs!$J$6:$J$9,Inputs!$G$6:$G$9),LOOKUP(P4074,Inputs!$J$6:$J$9,Inputs!$H$6:$H$9))),0),"" )</f>
        <v/>
      </c>
      <c r="G4074" s="26">
        <f>IF($A4074&lt;=Inputs!$B$13,IF(2&lt;=Inputs!$B$8,IF(Inputs!$B$12&gt;0,MAX(MIN(NORM.INV(RAND(),LOOKUP(Q4074,Inputs!$J$6:$J$9,Inputs!$G$6:$G$9),LOOKUP(Q4074,Inputs!$J$6:$J$9,Inputs!$H$6:$H$9)),Inputs!$B$12),-Inputs!$B$12),NORM.INV(RAND(),LOOKUP(Q4074,Inputs!$J$6:$J$9,Inputs!$G$6:$G$9),LOOKUP(Q4074,Inputs!$J$6:$J$9,Inputs!$H$6:$H$9))),0),"" )</f>
        <v/>
      </c>
      <c r="H4074" s="26">
        <f>IF($A4074&lt;=Inputs!$B$13,IF(3&lt;=Inputs!$B$8,IF(Inputs!$B$12&gt;0,MAX(MIN(NORM.INV(RAND(),LOOKUP(R4074,Inputs!$J$6:$J$9,Inputs!$G$6:$G$9),LOOKUP(R4074,Inputs!$J$6:$J$9,Inputs!$H$6:$H$9)),Inputs!$B$12),-Inputs!$B$12),NORM.INV(RAND(),LOOKUP(R4074,Inputs!$J$6:$J$9,Inputs!$G$6:$G$9),LOOKUP(R4074,Inputs!$J$6:$J$9,Inputs!$H$6:$H$9))),0),"" )</f>
        <v/>
      </c>
      <c r="I4074" s="26">
        <f>IF($A4074&lt;=Inputs!$B$13,IF(4&lt;=Inputs!$B$8,IF(Inputs!$B$12&gt;0,MAX(MIN(NORM.INV(RAND(),LOOKUP(S4074,Inputs!$J$6:$J$9,Inputs!$G$6:$G$9),LOOKUP(S4074,Inputs!$J$6:$J$9,Inputs!$H$6:$H$9)),Inputs!$B$12),-Inputs!$B$12),NORM.INV(RAND(),LOOKUP(S4074,Inputs!$J$6:$J$9,Inputs!$G$6:$G$9),LOOKUP(S4074,Inputs!$J$6:$J$9,Inputs!$H$6:$H$9))),0),"" )</f>
        <v/>
      </c>
      <c r="J4074" s="26">
        <f>IF($A4074&lt;=Inputs!$B$13,IF(5&lt;=Inputs!$B$8,IF(Inputs!$B$12&gt;0,MAX(MIN(NORM.INV(RAND(),LOOKUP(T4074,Inputs!$J$6:$J$9,Inputs!$G$6:$G$9),LOOKUP(T4074,Inputs!$J$6:$J$9,Inputs!$H$6:$H$9)),Inputs!$B$12),-Inputs!$B$12),NORM.INV(RAND(),LOOKUP(T4074,Inputs!$J$6:$J$9,Inputs!$G$6:$G$9),LOOKUP(T4074,Inputs!$J$6:$J$9,Inputs!$H$6:$H$9))),0),"" )</f>
        <v/>
      </c>
      <c r="K4074" s="26">
        <f>IF($A4074&lt;=Inputs!$B$13,IF(6&lt;=Inputs!$B$8,IF(Inputs!$B$12&gt;0,MAX(MIN(NORM.INV(RAND(),LOOKUP(U4074,Inputs!$J$6:$J$9,Inputs!$G$6:$G$9),LOOKUP(U4074,Inputs!$J$6:$J$9,Inputs!$H$6:$H$9)),Inputs!$B$12),-Inputs!$B$12),NORM.INV(RAND(),LOOKUP(U4074,Inputs!$J$6:$J$9,Inputs!$G$6:$G$9),LOOKUP(U4074,Inputs!$J$6:$J$9,Inputs!$H$6:$H$9))),0),"" )</f>
        <v/>
      </c>
      <c r="L4074" s="26">
        <f>IF($A4074&lt;=Inputs!$B$13,IF(7&lt;=Inputs!$B$8,IF(Inputs!$B$12&gt;0,MAX(MIN(NORM.INV(RAND(),LOOKUP(V4074,Inputs!$J$6:$J$9,Inputs!$G$6:$G$9),LOOKUP(V4074,Inputs!$J$6:$J$9,Inputs!$H$6:$H$9)),Inputs!$B$12),-Inputs!$B$12),NORM.INV(RAND(),LOOKUP(V4074,Inputs!$J$6:$J$9,Inputs!$G$6:$G$9),LOOKUP(V4074,Inputs!$J$6:$J$9,Inputs!$H$6:$H$9))),0),"" )</f>
        <v/>
      </c>
      <c r="M4074" s="26">
        <f>IF($A4074&lt;=Inputs!$B$13,IF(8&lt;=Inputs!$B$8,IF(Inputs!$B$12&gt;0,MAX(MIN(NORM.INV(RAND(),LOOKUP(W4074,Inputs!$J$6:$J$9,Inputs!$G$6:$G$9),LOOKUP(W4074,Inputs!$J$6:$J$9,Inputs!$H$6:$H$9)),Inputs!$B$12),-Inputs!$B$12),NORM.INV(RAND(),LOOKUP(W4074,Inputs!$J$6:$J$9,Inputs!$G$6:$G$9),LOOKUP(W4074,Inputs!$J$6:$J$9,Inputs!$H$6:$H$9))),0),"" )</f>
        <v/>
      </c>
      <c r="N4074" s="26">
        <f>IF($A4074&lt;=Inputs!$B$13,IF(9&lt;=Inputs!$B$8,IF(Inputs!$B$12&gt;0,MAX(MIN(NORM.INV(RAND(),LOOKUP(X4074,Inputs!$J$6:$J$9,Inputs!$G$6:$G$9),LOOKUP(X4074,Inputs!$J$6:$J$9,Inputs!$H$6:$H$9)),Inputs!$B$12),-Inputs!$B$12),NORM.INV(RAND(),LOOKUP(X4074,Inputs!$J$6:$J$9,Inputs!$G$6:$G$9),LOOKUP(X4074,Inputs!$J$6:$J$9,Inputs!$H$6:$H$9))),0),"" )</f>
        <v/>
      </c>
      <c r="O4074" s="26">
        <f>IF($A4074&lt;=Inputs!$B$13,IF(10&lt;=Inputs!$B$8,IF(Inputs!$B$12&gt;0,MAX(MIN(NORM.INV(RAND(),LOOKUP(Y4074,Inputs!$J$6:$J$9,Inputs!$G$6:$G$9),LOOKUP(Y4074,Inputs!$J$6:$J$9,Inputs!$H$6:$H$9)),Inputs!$B$12),-Inputs!$B$12),NORM.INV(RAND(),LOOKUP(Y4074,Inputs!$J$6:$J$9,Inputs!$G$6:$G$9),LOOKUP(Y4074,Inputs!$J$6:$J$9,Inputs!$H$6:$H$9))),0),"" )</f>
        <v/>
      </c>
      <c r="P4074" s="31">
        <f>IF($A4074&lt;=Inputs!$B$13,RAND(),"")</f>
        <v/>
      </c>
      <c r="Q4074" s="31">
        <f>IF($A4074&lt;=Inputs!$B$13,RAND(),"")</f>
        <v/>
      </c>
      <c r="R4074" s="31">
        <f>IF($A4074&lt;=Inputs!$B$13,RAND(),"")</f>
        <v/>
      </c>
      <c r="S4074" s="31">
        <f>IF($A4074&lt;=Inputs!$B$13,RAND(),"")</f>
        <v/>
      </c>
      <c r="T4074" s="31">
        <f>IF($A4074&lt;=Inputs!$B$13,RAND(),"")</f>
        <v/>
      </c>
      <c r="U4074" s="31">
        <f>IF($A4074&lt;=Inputs!$B$13,RAND(),"")</f>
        <v/>
      </c>
      <c r="V4074" s="31">
        <f>IF($A4074&lt;=Inputs!$B$13,RAND(),"")</f>
        <v/>
      </c>
      <c r="W4074" s="31">
        <f>IF($A4074&lt;=Inputs!$B$13,RAND(),"")</f>
        <v/>
      </c>
      <c r="X4074" s="31">
        <f>IF($A4074&lt;=Inputs!$B$13,RAND(),"")</f>
        <v/>
      </c>
      <c r="Y4074" s="31">
        <f>IF($A4074&lt;=Inputs!$B$13,RAND(),"")</f>
        <v/>
      </c>
    </row>
    <row r="4075">
      <c r="A4075" t="n">
        <v>4070</v>
      </c>
      <c r="B4075" s="26">
        <f>IF($A4075&lt;=Inputs!$B$13,IF(Inputs!$B$8&gt;0,SUM(F4075:O4075)/Inputs!$B$8,0),"")</f>
        <v/>
      </c>
      <c r="C4075" s="27">
        <f>IF($A4075&lt;=Inputs!$B$13,B4075/100,"")</f>
        <v/>
      </c>
      <c r="D4075" s="28">
        <f>IF($A4075&lt;=Inputs!$B$13,C4075*Inputs!$B$7,"")</f>
        <v/>
      </c>
      <c r="E4075" s="29">
        <f>IF($A4075&lt;=Inputs!$B$13,IF(D4075&gt;0,1,0),"")</f>
        <v/>
      </c>
      <c r="F4075" s="26">
        <f>IF($A4075&lt;=Inputs!$B$13,IF(1&lt;=Inputs!$B$8,IF(Inputs!$B$12&gt;0,MAX(MIN(NORM.INV(RAND(),LOOKUP(P4075,Inputs!$J$6:$J$9,Inputs!$G$6:$G$9),LOOKUP(P4075,Inputs!$J$6:$J$9,Inputs!$H$6:$H$9)),Inputs!$B$12),-Inputs!$B$12),NORM.INV(RAND(),LOOKUP(P4075,Inputs!$J$6:$J$9,Inputs!$G$6:$G$9),LOOKUP(P4075,Inputs!$J$6:$J$9,Inputs!$H$6:$H$9))),0),"" )</f>
        <v/>
      </c>
      <c r="G4075" s="26">
        <f>IF($A4075&lt;=Inputs!$B$13,IF(2&lt;=Inputs!$B$8,IF(Inputs!$B$12&gt;0,MAX(MIN(NORM.INV(RAND(),LOOKUP(Q4075,Inputs!$J$6:$J$9,Inputs!$G$6:$G$9),LOOKUP(Q4075,Inputs!$J$6:$J$9,Inputs!$H$6:$H$9)),Inputs!$B$12),-Inputs!$B$12),NORM.INV(RAND(),LOOKUP(Q4075,Inputs!$J$6:$J$9,Inputs!$G$6:$G$9),LOOKUP(Q4075,Inputs!$J$6:$J$9,Inputs!$H$6:$H$9))),0),"" )</f>
        <v/>
      </c>
      <c r="H4075" s="26">
        <f>IF($A4075&lt;=Inputs!$B$13,IF(3&lt;=Inputs!$B$8,IF(Inputs!$B$12&gt;0,MAX(MIN(NORM.INV(RAND(),LOOKUP(R4075,Inputs!$J$6:$J$9,Inputs!$G$6:$G$9),LOOKUP(R4075,Inputs!$J$6:$J$9,Inputs!$H$6:$H$9)),Inputs!$B$12),-Inputs!$B$12),NORM.INV(RAND(),LOOKUP(R4075,Inputs!$J$6:$J$9,Inputs!$G$6:$G$9),LOOKUP(R4075,Inputs!$J$6:$J$9,Inputs!$H$6:$H$9))),0),"" )</f>
        <v/>
      </c>
      <c r="I4075" s="26">
        <f>IF($A4075&lt;=Inputs!$B$13,IF(4&lt;=Inputs!$B$8,IF(Inputs!$B$12&gt;0,MAX(MIN(NORM.INV(RAND(),LOOKUP(S4075,Inputs!$J$6:$J$9,Inputs!$G$6:$G$9),LOOKUP(S4075,Inputs!$J$6:$J$9,Inputs!$H$6:$H$9)),Inputs!$B$12),-Inputs!$B$12),NORM.INV(RAND(),LOOKUP(S4075,Inputs!$J$6:$J$9,Inputs!$G$6:$G$9),LOOKUP(S4075,Inputs!$J$6:$J$9,Inputs!$H$6:$H$9))),0),"" )</f>
        <v/>
      </c>
      <c r="J4075" s="26">
        <f>IF($A4075&lt;=Inputs!$B$13,IF(5&lt;=Inputs!$B$8,IF(Inputs!$B$12&gt;0,MAX(MIN(NORM.INV(RAND(),LOOKUP(T4075,Inputs!$J$6:$J$9,Inputs!$G$6:$G$9),LOOKUP(T4075,Inputs!$J$6:$J$9,Inputs!$H$6:$H$9)),Inputs!$B$12),-Inputs!$B$12),NORM.INV(RAND(),LOOKUP(T4075,Inputs!$J$6:$J$9,Inputs!$G$6:$G$9),LOOKUP(T4075,Inputs!$J$6:$J$9,Inputs!$H$6:$H$9))),0),"" )</f>
        <v/>
      </c>
      <c r="K4075" s="26">
        <f>IF($A4075&lt;=Inputs!$B$13,IF(6&lt;=Inputs!$B$8,IF(Inputs!$B$12&gt;0,MAX(MIN(NORM.INV(RAND(),LOOKUP(U4075,Inputs!$J$6:$J$9,Inputs!$G$6:$G$9),LOOKUP(U4075,Inputs!$J$6:$J$9,Inputs!$H$6:$H$9)),Inputs!$B$12),-Inputs!$B$12),NORM.INV(RAND(),LOOKUP(U4075,Inputs!$J$6:$J$9,Inputs!$G$6:$G$9),LOOKUP(U4075,Inputs!$J$6:$J$9,Inputs!$H$6:$H$9))),0),"" )</f>
        <v/>
      </c>
      <c r="L4075" s="26">
        <f>IF($A4075&lt;=Inputs!$B$13,IF(7&lt;=Inputs!$B$8,IF(Inputs!$B$12&gt;0,MAX(MIN(NORM.INV(RAND(),LOOKUP(V4075,Inputs!$J$6:$J$9,Inputs!$G$6:$G$9),LOOKUP(V4075,Inputs!$J$6:$J$9,Inputs!$H$6:$H$9)),Inputs!$B$12),-Inputs!$B$12),NORM.INV(RAND(),LOOKUP(V4075,Inputs!$J$6:$J$9,Inputs!$G$6:$G$9),LOOKUP(V4075,Inputs!$J$6:$J$9,Inputs!$H$6:$H$9))),0),"" )</f>
        <v/>
      </c>
      <c r="M4075" s="26">
        <f>IF($A4075&lt;=Inputs!$B$13,IF(8&lt;=Inputs!$B$8,IF(Inputs!$B$12&gt;0,MAX(MIN(NORM.INV(RAND(),LOOKUP(W4075,Inputs!$J$6:$J$9,Inputs!$G$6:$G$9),LOOKUP(W4075,Inputs!$J$6:$J$9,Inputs!$H$6:$H$9)),Inputs!$B$12),-Inputs!$B$12),NORM.INV(RAND(),LOOKUP(W4075,Inputs!$J$6:$J$9,Inputs!$G$6:$G$9),LOOKUP(W4075,Inputs!$J$6:$J$9,Inputs!$H$6:$H$9))),0),"" )</f>
        <v/>
      </c>
      <c r="N4075" s="26">
        <f>IF($A4075&lt;=Inputs!$B$13,IF(9&lt;=Inputs!$B$8,IF(Inputs!$B$12&gt;0,MAX(MIN(NORM.INV(RAND(),LOOKUP(X4075,Inputs!$J$6:$J$9,Inputs!$G$6:$G$9),LOOKUP(X4075,Inputs!$J$6:$J$9,Inputs!$H$6:$H$9)),Inputs!$B$12),-Inputs!$B$12),NORM.INV(RAND(),LOOKUP(X4075,Inputs!$J$6:$J$9,Inputs!$G$6:$G$9),LOOKUP(X4075,Inputs!$J$6:$J$9,Inputs!$H$6:$H$9))),0),"" )</f>
        <v/>
      </c>
      <c r="O4075" s="26">
        <f>IF($A4075&lt;=Inputs!$B$13,IF(10&lt;=Inputs!$B$8,IF(Inputs!$B$12&gt;0,MAX(MIN(NORM.INV(RAND(),LOOKUP(Y4075,Inputs!$J$6:$J$9,Inputs!$G$6:$G$9),LOOKUP(Y4075,Inputs!$J$6:$J$9,Inputs!$H$6:$H$9)),Inputs!$B$12),-Inputs!$B$12),NORM.INV(RAND(),LOOKUP(Y4075,Inputs!$J$6:$J$9,Inputs!$G$6:$G$9),LOOKUP(Y4075,Inputs!$J$6:$J$9,Inputs!$H$6:$H$9))),0),"" )</f>
        <v/>
      </c>
      <c r="P4075" s="31">
        <f>IF($A4075&lt;=Inputs!$B$13,RAND(),"")</f>
        <v/>
      </c>
      <c r="Q4075" s="31">
        <f>IF($A4075&lt;=Inputs!$B$13,RAND(),"")</f>
        <v/>
      </c>
      <c r="R4075" s="31">
        <f>IF($A4075&lt;=Inputs!$B$13,RAND(),"")</f>
        <v/>
      </c>
      <c r="S4075" s="31">
        <f>IF($A4075&lt;=Inputs!$B$13,RAND(),"")</f>
        <v/>
      </c>
      <c r="T4075" s="31">
        <f>IF($A4075&lt;=Inputs!$B$13,RAND(),"")</f>
        <v/>
      </c>
      <c r="U4075" s="31">
        <f>IF($A4075&lt;=Inputs!$B$13,RAND(),"")</f>
        <v/>
      </c>
      <c r="V4075" s="31">
        <f>IF($A4075&lt;=Inputs!$B$13,RAND(),"")</f>
        <v/>
      </c>
      <c r="W4075" s="31">
        <f>IF($A4075&lt;=Inputs!$B$13,RAND(),"")</f>
        <v/>
      </c>
      <c r="X4075" s="31">
        <f>IF($A4075&lt;=Inputs!$B$13,RAND(),"")</f>
        <v/>
      </c>
      <c r="Y4075" s="31">
        <f>IF($A4075&lt;=Inputs!$B$13,RAND(),"")</f>
        <v/>
      </c>
    </row>
    <row r="4076">
      <c r="A4076" t="n">
        <v>4071</v>
      </c>
      <c r="B4076" s="26">
        <f>IF($A4076&lt;=Inputs!$B$13,IF(Inputs!$B$8&gt;0,SUM(F4076:O4076)/Inputs!$B$8,0),"")</f>
        <v/>
      </c>
      <c r="C4076" s="27">
        <f>IF($A4076&lt;=Inputs!$B$13,B4076/100,"")</f>
        <v/>
      </c>
      <c r="D4076" s="28">
        <f>IF($A4076&lt;=Inputs!$B$13,C4076*Inputs!$B$7,"")</f>
        <v/>
      </c>
      <c r="E4076" s="29">
        <f>IF($A4076&lt;=Inputs!$B$13,IF(D4076&gt;0,1,0),"")</f>
        <v/>
      </c>
      <c r="F4076" s="26">
        <f>IF($A4076&lt;=Inputs!$B$13,IF(1&lt;=Inputs!$B$8,IF(Inputs!$B$12&gt;0,MAX(MIN(NORM.INV(RAND(),LOOKUP(P4076,Inputs!$J$6:$J$9,Inputs!$G$6:$G$9),LOOKUP(P4076,Inputs!$J$6:$J$9,Inputs!$H$6:$H$9)),Inputs!$B$12),-Inputs!$B$12),NORM.INV(RAND(),LOOKUP(P4076,Inputs!$J$6:$J$9,Inputs!$G$6:$G$9),LOOKUP(P4076,Inputs!$J$6:$J$9,Inputs!$H$6:$H$9))),0),"" )</f>
        <v/>
      </c>
      <c r="G4076" s="26">
        <f>IF($A4076&lt;=Inputs!$B$13,IF(2&lt;=Inputs!$B$8,IF(Inputs!$B$12&gt;0,MAX(MIN(NORM.INV(RAND(),LOOKUP(Q4076,Inputs!$J$6:$J$9,Inputs!$G$6:$G$9),LOOKUP(Q4076,Inputs!$J$6:$J$9,Inputs!$H$6:$H$9)),Inputs!$B$12),-Inputs!$B$12),NORM.INV(RAND(),LOOKUP(Q4076,Inputs!$J$6:$J$9,Inputs!$G$6:$G$9),LOOKUP(Q4076,Inputs!$J$6:$J$9,Inputs!$H$6:$H$9))),0),"" )</f>
        <v/>
      </c>
      <c r="H4076" s="26">
        <f>IF($A4076&lt;=Inputs!$B$13,IF(3&lt;=Inputs!$B$8,IF(Inputs!$B$12&gt;0,MAX(MIN(NORM.INV(RAND(),LOOKUP(R4076,Inputs!$J$6:$J$9,Inputs!$G$6:$G$9),LOOKUP(R4076,Inputs!$J$6:$J$9,Inputs!$H$6:$H$9)),Inputs!$B$12),-Inputs!$B$12),NORM.INV(RAND(),LOOKUP(R4076,Inputs!$J$6:$J$9,Inputs!$G$6:$G$9),LOOKUP(R4076,Inputs!$J$6:$J$9,Inputs!$H$6:$H$9))),0),"" )</f>
        <v/>
      </c>
      <c r="I4076" s="26">
        <f>IF($A4076&lt;=Inputs!$B$13,IF(4&lt;=Inputs!$B$8,IF(Inputs!$B$12&gt;0,MAX(MIN(NORM.INV(RAND(),LOOKUP(S4076,Inputs!$J$6:$J$9,Inputs!$G$6:$G$9),LOOKUP(S4076,Inputs!$J$6:$J$9,Inputs!$H$6:$H$9)),Inputs!$B$12),-Inputs!$B$12),NORM.INV(RAND(),LOOKUP(S4076,Inputs!$J$6:$J$9,Inputs!$G$6:$G$9),LOOKUP(S4076,Inputs!$J$6:$J$9,Inputs!$H$6:$H$9))),0),"" )</f>
        <v/>
      </c>
      <c r="J4076" s="26">
        <f>IF($A4076&lt;=Inputs!$B$13,IF(5&lt;=Inputs!$B$8,IF(Inputs!$B$12&gt;0,MAX(MIN(NORM.INV(RAND(),LOOKUP(T4076,Inputs!$J$6:$J$9,Inputs!$G$6:$G$9),LOOKUP(T4076,Inputs!$J$6:$J$9,Inputs!$H$6:$H$9)),Inputs!$B$12),-Inputs!$B$12),NORM.INV(RAND(),LOOKUP(T4076,Inputs!$J$6:$J$9,Inputs!$G$6:$G$9),LOOKUP(T4076,Inputs!$J$6:$J$9,Inputs!$H$6:$H$9))),0),"" )</f>
        <v/>
      </c>
      <c r="K4076" s="26">
        <f>IF($A4076&lt;=Inputs!$B$13,IF(6&lt;=Inputs!$B$8,IF(Inputs!$B$12&gt;0,MAX(MIN(NORM.INV(RAND(),LOOKUP(U4076,Inputs!$J$6:$J$9,Inputs!$G$6:$G$9),LOOKUP(U4076,Inputs!$J$6:$J$9,Inputs!$H$6:$H$9)),Inputs!$B$12),-Inputs!$B$12),NORM.INV(RAND(),LOOKUP(U4076,Inputs!$J$6:$J$9,Inputs!$G$6:$G$9),LOOKUP(U4076,Inputs!$J$6:$J$9,Inputs!$H$6:$H$9))),0),"" )</f>
        <v/>
      </c>
      <c r="L4076" s="26">
        <f>IF($A4076&lt;=Inputs!$B$13,IF(7&lt;=Inputs!$B$8,IF(Inputs!$B$12&gt;0,MAX(MIN(NORM.INV(RAND(),LOOKUP(V4076,Inputs!$J$6:$J$9,Inputs!$G$6:$G$9),LOOKUP(V4076,Inputs!$J$6:$J$9,Inputs!$H$6:$H$9)),Inputs!$B$12),-Inputs!$B$12),NORM.INV(RAND(),LOOKUP(V4076,Inputs!$J$6:$J$9,Inputs!$G$6:$G$9),LOOKUP(V4076,Inputs!$J$6:$J$9,Inputs!$H$6:$H$9))),0),"" )</f>
        <v/>
      </c>
      <c r="M4076" s="26">
        <f>IF($A4076&lt;=Inputs!$B$13,IF(8&lt;=Inputs!$B$8,IF(Inputs!$B$12&gt;0,MAX(MIN(NORM.INV(RAND(),LOOKUP(W4076,Inputs!$J$6:$J$9,Inputs!$G$6:$G$9),LOOKUP(W4076,Inputs!$J$6:$J$9,Inputs!$H$6:$H$9)),Inputs!$B$12),-Inputs!$B$12),NORM.INV(RAND(),LOOKUP(W4076,Inputs!$J$6:$J$9,Inputs!$G$6:$G$9),LOOKUP(W4076,Inputs!$J$6:$J$9,Inputs!$H$6:$H$9))),0),"" )</f>
        <v/>
      </c>
      <c r="N4076" s="26">
        <f>IF($A4076&lt;=Inputs!$B$13,IF(9&lt;=Inputs!$B$8,IF(Inputs!$B$12&gt;0,MAX(MIN(NORM.INV(RAND(),LOOKUP(X4076,Inputs!$J$6:$J$9,Inputs!$G$6:$G$9),LOOKUP(X4076,Inputs!$J$6:$J$9,Inputs!$H$6:$H$9)),Inputs!$B$12),-Inputs!$B$12),NORM.INV(RAND(),LOOKUP(X4076,Inputs!$J$6:$J$9,Inputs!$G$6:$G$9),LOOKUP(X4076,Inputs!$J$6:$J$9,Inputs!$H$6:$H$9))),0),"" )</f>
        <v/>
      </c>
      <c r="O4076" s="26">
        <f>IF($A4076&lt;=Inputs!$B$13,IF(10&lt;=Inputs!$B$8,IF(Inputs!$B$12&gt;0,MAX(MIN(NORM.INV(RAND(),LOOKUP(Y4076,Inputs!$J$6:$J$9,Inputs!$G$6:$G$9),LOOKUP(Y4076,Inputs!$J$6:$J$9,Inputs!$H$6:$H$9)),Inputs!$B$12),-Inputs!$B$12),NORM.INV(RAND(),LOOKUP(Y4076,Inputs!$J$6:$J$9,Inputs!$G$6:$G$9),LOOKUP(Y4076,Inputs!$J$6:$J$9,Inputs!$H$6:$H$9))),0),"" )</f>
        <v/>
      </c>
      <c r="P4076" s="31">
        <f>IF($A4076&lt;=Inputs!$B$13,RAND(),"")</f>
        <v/>
      </c>
      <c r="Q4076" s="31">
        <f>IF($A4076&lt;=Inputs!$B$13,RAND(),"")</f>
        <v/>
      </c>
      <c r="R4076" s="31">
        <f>IF($A4076&lt;=Inputs!$B$13,RAND(),"")</f>
        <v/>
      </c>
      <c r="S4076" s="31">
        <f>IF($A4076&lt;=Inputs!$B$13,RAND(),"")</f>
        <v/>
      </c>
      <c r="T4076" s="31">
        <f>IF($A4076&lt;=Inputs!$B$13,RAND(),"")</f>
        <v/>
      </c>
      <c r="U4076" s="31">
        <f>IF($A4076&lt;=Inputs!$B$13,RAND(),"")</f>
        <v/>
      </c>
      <c r="V4076" s="31">
        <f>IF($A4076&lt;=Inputs!$B$13,RAND(),"")</f>
        <v/>
      </c>
      <c r="W4076" s="31">
        <f>IF($A4076&lt;=Inputs!$B$13,RAND(),"")</f>
        <v/>
      </c>
      <c r="X4076" s="31">
        <f>IF($A4076&lt;=Inputs!$B$13,RAND(),"")</f>
        <v/>
      </c>
      <c r="Y4076" s="31">
        <f>IF($A4076&lt;=Inputs!$B$13,RAND(),"")</f>
        <v/>
      </c>
    </row>
    <row r="4077">
      <c r="A4077" t="n">
        <v>4072</v>
      </c>
      <c r="B4077" s="26">
        <f>IF($A4077&lt;=Inputs!$B$13,IF(Inputs!$B$8&gt;0,SUM(F4077:O4077)/Inputs!$B$8,0),"")</f>
        <v/>
      </c>
      <c r="C4077" s="27">
        <f>IF($A4077&lt;=Inputs!$B$13,B4077/100,"")</f>
        <v/>
      </c>
      <c r="D4077" s="28">
        <f>IF($A4077&lt;=Inputs!$B$13,C4077*Inputs!$B$7,"")</f>
        <v/>
      </c>
      <c r="E4077" s="29">
        <f>IF($A4077&lt;=Inputs!$B$13,IF(D4077&gt;0,1,0),"")</f>
        <v/>
      </c>
      <c r="F4077" s="26">
        <f>IF($A4077&lt;=Inputs!$B$13,IF(1&lt;=Inputs!$B$8,IF(Inputs!$B$12&gt;0,MAX(MIN(NORM.INV(RAND(),LOOKUP(P4077,Inputs!$J$6:$J$9,Inputs!$G$6:$G$9),LOOKUP(P4077,Inputs!$J$6:$J$9,Inputs!$H$6:$H$9)),Inputs!$B$12),-Inputs!$B$12),NORM.INV(RAND(),LOOKUP(P4077,Inputs!$J$6:$J$9,Inputs!$G$6:$G$9),LOOKUP(P4077,Inputs!$J$6:$J$9,Inputs!$H$6:$H$9))),0),"" )</f>
        <v/>
      </c>
      <c r="G4077" s="26">
        <f>IF($A4077&lt;=Inputs!$B$13,IF(2&lt;=Inputs!$B$8,IF(Inputs!$B$12&gt;0,MAX(MIN(NORM.INV(RAND(),LOOKUP(Q4077,Inputs!$J$6:$J$9,Inputs!$G$6:$G$9),LOOKUP(Q4077,Inputs!$J$6:$J$9,Inputs!$H$6:$H$9)),Inputs!$B$12),-Inputs!$B$12),NORM.INV(RAND(),LOOKUP(Q4077,Inputs!$J$6:$J$9,Inputs!$G$6:$G$9),LOOKUP(Q4077,Inputs!$J$6:$J$9,Inputs!$H$6:$H$9))),0),"" )</f>
        <v/>
      </c>
      <c r="H4077" s="26">
        <f>IF($A4077&lt;=Inputs!$B$13,IF(3&lt;=Inputs!$B$8,IF(Inputs!$B$12&gt;0,MAX(MIN(NORM.INV(RAND(),LOOKUP(R4077,Inputs!$J$6:$J$9,Inputs!$G$6:$G$9),LOOKUP(R4077,Inputs!$J$6:$J$9,Inputs!$H$6:$H$9)),Inputs!$B$12),-Inputs!$B$12),NORM.INV(RAND(),LOOKUP(R4077,Inputs!$J$6:$J$9,Inputs!$G$6:$G$9),LOOKUP(R4077,Inputs!$J$6:$J$9,Inputs!$H$6:$H$9))),0),"" )</f>
        <v/>
      </c>
      <c r="I4077" s="26">
        <f>IF($A4077&lt;=Inputs!$B$13,IF(4&lt;=Inputs!$B$8,IF(Inputs!$B$12&gt;0,MAX(MIN(NORM.INV(RAND(),LOOKUP(S4077,Inputs!$J$6:$J$9,Inputs!$G$6:$G$9),LOOKUP(S4077,Inputs!$J$6:$J$9,Inputs!$H$6:$H$9)),Inputs!$B$12),-Inputs!$B$12),NORM.INV(RAND(),LOOKUP(S4077,Inputs!$J$6:$J$9,Inputs!$G$6:$G$9),LOOKUP(S4077,Inputs!$J$6:$J$9,Inputs!$H$6:$H$9))),0),"" )</f>
        <v/>
      </c>
      <c r="J4077" s="26">
        <f>IF($A4077&lt;=Inputs!$B$13,IF(5&lt;=Inputs!$B$8,IF(Inputs!$B$12&gt;0,MAX(MIN(NORM.INV(RAND(),LOOKUP(T4077,Inputs!$J$6:$J$9,Inputs!$G$6:$G$9),LOOKUP(T4077,Inputs!$J$6:$J$9,Inputs!$H$6:$H$9)),Inputs!$B$12),-Inputs!$B$12),NORM.INV(RAND(),LOOKUP(T4077,Inputs!$J$6:$J$9,Inputs!$G$6:$G$9),LOOKUP(T4077,Inputs!$J$6:$J$9,Inputs!$H$6:$H$9))),0),"" )</f>
        <v/>
      </c>
      <c r="K4077" s="26">
        <f>IF($A4077&lt;=Inputs!$B$13,IF(6&lt;=Inputs!$B$8,IF(Inputs!$B$12&gt;0,MAX(MIN(NORM.INV(RAND(),LOOKUP(U4077,Inputs!$J$6:$J$9,Inputs!$G$6:$G$9),LOOKUP(U4077,Inputs!$J$6:$J$9,Inputs!$H$6:$H$9)),Inputs!$B$12),-Inputs!$B$12),NORM.INV(RAND(),LOOKUP(U4077,Inputs!$J$6:$J$9,Inputs!$G$6:$G$9),LOOKUP(U4077,Inputs!$J$6:$J$9,Inputs!$H$6:$H$9))),0),"" )</f>
        <v/>
      </c>
      <c r="L4077" s="26">
        <f>IF($A4077&lt;=Inputs!$B$13,IF(7&lt;=Inputs!$B$8,IF(Inputs!$B$12&gt;0,MAX(MIN(NORM.INV(RAND(),LOOKUP(V4077,Inputs!$J$6:$J$9,Inputs!$G$6:$G$9),LOOKUP(V4077,Inputs!$J$6:$J$9,Inputs!$H$6:$H$9)),Inputs!$B$12),-Inputs!$B$12),NORM.INV(RAND(),LOOKUP(V4077,Inputs!$J$6:$J$9,Inputs!$G$6:$G$9),LOOKUP(V4077,Inputs!$J$6:$J$9,Inputs!$H$6:$H$9))),0),"" )</f>
        <v/>
      </c>
      <c r="M4077" s="26">
        <f>IF($A4077&lt;=Inputs!$B$13,IF(8&lt;=Inputs!$B$8,IF(Inputs!$B$12&gt;0,MAX(MIN(NORM.INV(RAND(),LOOKUP(W4077,Inputs!$J$6:$J$9,Inputs!$G$6:$G$9),LOOKUP(W4077,Inputs!$J$6:$J$9,Inputs!$H$6:$H$9)),Inputs!$B$12),-Inputs!$B$12),NORM.INV(RAND(),LOOKUP(W4077,Inputs!$J$6:$J$9,Inputs!$G$6:$G$9),LOOKUP(W4077,Inputs!$J$6:$J$9,Inputs!$H$6:$H$9))),0),"" )</f>
        <v/>
      </c>
      <c r="N4077" s="26">
        <f>IF($A4077&lt;=Inputs!$B$13,IF(9&lt;=Inputs!$B$8,IF(Inputs!$B$12&gt;0,MAX(MIN(NORM.INV(RAND(),LOOKUP(X4077,Inputs!$J$6:$J$9,Inputs!$G$6:$G$9),LOOKUP(X4077,Inputs!$J$6:$J$9,Inputs!$H$6:$H$9)),Inputs!$B$12),-Inputs!$B$12),NORM.INV(RAND(),LOOKUP(X4077,Inputs!$J$6:$J$9,Inputs!$G$6:$G$9),LOOKUP(X4077,Inputs!$J$6:$J$9,Inputs!$H$6:$H$9))),0),"" )</f>
        <v/>
      </c>
      <c r="O4077" s="26">
        <f>IF($A4077&lt;=Inputs!$B$13,IF(10&lt;=Inputs!$B$8,IF(Inputs!$B$12&gt;0,MAX(MIN(NORM.INV(RAND(),LOOKUP(Y4077,Inputs!$J$6:$J$9,Inputs!$G$6:$G$9),LOOKUP(Y4077,Inputs!$J$6:$J$9,Inputs!$H$6:$H$9)),Inputs!$B$12),-Inputs!$B$12),NORM.INV(RAND(),LOOKUP(Y4077,Inputs!$J$6:$J$9,Inputs!$G$6:$G$9),LOOKUP(Y4077,Inputs!$J$6:$J$9,Inputs!$H$6:$H$9))),0),"" )</f>
        <v/>
      </c>
      <c r="P4077" s="31">
        <f>IF($A4077&lt;=Inputs!$B$13,RAND(),"")</f>
        <v/>
      </c>
      <c r="Q4077" s="31">
        <f>IF($A4077&lt;=Inputs!$B$13,RAND(),"")</f>
        <v/>
      </c>
      <c r="R4077" s="31">
        <f>IF($A4077&lt;=Inputs!$B$13,RAND(),"")</f>
        <v/>
      </c>
      <c r="S4077" s="31">
        <f>IF($A4077&lt;=Inputs!$B$13,RAND(),"")</f>
        <v/>
      </c>
      <c r="T4077" s="31">
        <f>IF($A4077&lt;=Inputs!$B$13,RAND(),"")</f>
        <v/>
      </c>
      <c r="U4077" s="31">
        <f>IF($A4077&lt;=Inputs!$B$13,RAND(),"")</f>
        <v/>
      </c>
      <c r="V4077" s="31">
        <f>IF($A4077&lt;=Inputs!$B$13,RAND(),"")</f>
        <v/>
      </c>
      <c r="W4077" s="31">
        <f>IF($A4077&lt;=Inputs!$B$13,RAND(),"")</f>
        <v/>
      </c>
      <c r="X4077" s="31">
        <f>IF($A4077&lt;=Inputs!$B$13,RAND(),"")</f>
        <v/>
      </c>
      <c r="Y4077" s="31">
        <f>IF($A4077&lt;=Inputs!$B$13,RAND(),"")</f>
        <v/>
      </c>
    </row>
    <row r="4078">
      <c r="A4078" t="n">
        <v>4073</v>
      </c>
      <c r="B4078" s="26">
        <f>IF($A4078&lt;=Inputs!$B$13,IF(Inputs!$B$8&gt;0,SUM(F4078:O4078)/Inputs!$B$8,0),"")</f>
        <v/>
      </c>
      <c r="C4078" s="27">
        <f>IF($A4078&lt;=Inputs!$B$13,B4078/100,"")</f>
        <v/>
      </c>
      <c r="D4078" s="28">
        <f>IF($A4078&lt;=Inputs!$B$13,C4078*Inputs!$B$7,"")</f>
        <v/>
      </c>
      <c r="E4078" s="29">
        <f>IF($A4078&lt;=Inputs!$B$13,IF(D4078&gt;0,1,0),"")</f>
        <v/>
      </c>
      <c r="F4078" s="26">
        <f>IF($A4078&lt;=Inputs!$B$13,IF(1&lt;=Inputs!$B$8,IF(Inputs!$B$12&gt;0,MAX(MIN(NORM.INV(RAND(),LOOKUP(P4078,Inputs!$J$6:$J$9,Inputs!$G$6:$G$9),LOOKUP(P4078,Inputs!$J$6:$J$9,Inputs!$H$6:$H$9)),Inputs!$B$12),-Inputs!$B$12),NORM.INV(RAND(),LOOKUP(P4078,Inputs!$J$6:$J$9,Inputs!$G$6:$G$9),LOOKUP(P4078,Inputs!$J$6:$J$9,Inputs!$H$6:$H$9))),0),"" )</f>
        <v/>
      </c>
      <c r="G4078" s="26">
        <f>IF($A4078&lt;=Inputs!$B$13,IF(2&lt;=Inputs!$B$8,IF(Inputs!$B$12&gt;0,MAX(MIN(NORM.INV(RAND(),LOOKUP(Q4078,Inputs!$J$6:$J$9,Inputs!$G$6:$G$9),LOOKUP(Q4078,Inputs!$J$6:$J$9,Inputs!$H$6:$H$9)),Inputs!$B$12),-Inputs!$B$12),NORM.INV(RAND(),LOOKUP(Q4078,Inputs!$J$6:$J$9,Inputs!$G$6:$G$9),LOOKUP(Q4078,Inputs!$J$6:$J$9,Inputs!$H$6:$H$9))),0),"" )</f>
        <v/>
      </c>
      <c r="H4078" s="26">
        <f>IF($A4078&lt;=Inputs!$B$13,IF(3&lt;=Inputs!$B$8,IF(Inputs!$B$12&gt;0,MAX(MIN(NORM.INV(RAND(),LOOKUP(R4078,Inputs!$J$6:$J$9,Inputs!$G$6:$G$9),LOOKUP(R4078,Inputs!$J$6:$J$9,Inputs!$H$6:$H$9)),Inputs!$B$12),-Inputs!$B$12),NORM.INV(RAND(),LOOKUP(R4078,Inputs!$J$6:$J$9,Inputs!$G$6:$G$9),LOOKUP(R4078,Inputs!$J$6:$J$9,Inputs!$H$6:$H$9))),0),"" )</f>
        <v/>
      </c>
      <c r="I4078" s="26">
        <f>IF($A4078&lt;=Inputs!$B$13,IF(4&lt;=Inputs!$B$8,IF(Inputs!$B$12&gt;0,MAX(MIN(NORM.INV(RAND(),LOOKUP(S4078,Inputs!$J$6:$J$9,Inputs!$G$6:$G$9),LOOKUP(S4078,Inputs!$J$6:$J$9,Inputs!$H$6:$H$9)),Inputs!$B$12),-Inputs!$B$12),NORM.INV(RAND(),LOOKUP(S4078,Inputs!$J$6:$J$9,Inputs!$G$6:$G$9),LOOKUP(S4078,Inputs!$J$6:$J$9,Inputs!$H$6:$H$9))),0),"" )</f>
        <v/>
      </c>
      <c r="J4078" s="26">
        <f>IF($A4078&lt;=Inputs!$B$13,IF(5&lt;=Inputs!$B$8,IF(Inputs!$B$12&gt;0,MAX(MIN(NORM.INV(RAND(),LOOKUP(T4078,Inputs!$J$6:$J$9,Inputs!$G$6:$G$9),LOOKUP(T4078,Inputs!$J$6:$J$9,Inputs!$H$6:$H$9)),Inputs!$B$12),-Inputs!$B$12),NORM.INV(RAND(),LOOKUP(T4078,Inputs!$J$6:$J$9,Inputs!$G$6:$G$9),LOOKUP(T4078,Inputs!$J$6:$J$9,Inputs!$H$6:$H$9))),0),"" )</f>
        <v/>
      </c>
      <c r="K4078" s="26">
        <f>IF($A4078&lt;=Inputs!$B$13,IF(6&lt;=Inputs!$B$8,IF(Inputs!$B$12&gt;0,MAX(MIN(NORM.INV(RAND(),LOOKUP(U4078,Inputs!$J$6:$J$9,Inputs!$G$6:$G$9),LOOKUP(U4078,Inputs!$J$6:$J$9,Inputs!$H$6:$H$9)),Inputs!$B$12),-Inputs!$B$12),NORM.INV(RAND(),LOOKUP(U4078,Inputs!$J$6:$J$9,Inputs!$G$6:$G$9),LOOKUP(U4078,Inputs!$J$6:$J$9,Inputs!$H$6:$H$9))),0),"" )</f>
        <v/>
      </c>
      <c r="L4078" s="26">
        <f>IF($A4078&lt;=Inputs!$B$13,IF(7&lt;=Inputs!$B$8,IF(Inputs!$B$12&gt;0,MAX(MIN(NORM.INV(RAND(),LOOKUP(V4078,Inputs!$J$6:$J$9,Inputs!$G$6:$G$9),LOOKUP(V4078,Inputs!$J$6:$J$9,Inputs!$H$6:$H$9)),Inputs!$B$12),-Inputs!$B$12),NORM.INV(RAND(),LOOKUP(V4078,Inputs!$J$6:$J$9,Inputs!$G$6:$G$9),LOOKUP(V4078,Inputs!$J$6:$J$9,Inputs!$H$6:$H$9))),0),"" )</f>
        <v/>
      </c>
      <c r="M4078" s="26">
        <f>IF($A4078&lt;=Inputs!$B$13,IF(8&lt;=Inputs!$B$8,IF(Inputs!$B$12&gt;0,MAX(MIN(NORM.INV(RAND(),LOOKUP(W4078,Inputs!$J$6:$J$9,Inputs!$G$6:$G$9),LOOKUP(W4078,Inputs!$J$6:$J$9,Inputs!$H$6:$H$9)),Inputs!$B$12),-Inputs!$B$12),NORM.INV(RAND(),LOOKUP(W4078,Inputs!$J$6:$J$9,Inputs!$G$6:$G$9),LOOKUP(W4078,Inputs!$J$6:$J$9,Inputs!$H$6:$H$9))),0),"" )</f>
        <v/>
      </c>
      <c r="N4078" s="26">
        <f>IF($A4078&lt;=Inputs!$B$13,IF(9&lt;=Inputs!$B$8,IF(Inputs!$B$12&gt;0,MAX(MIN(NORM.INV(RAND(),LOOKUP(X4078,Inputs!$J$6:$J$9,Inputs!$G$6:$G$9),LOOKUP(X4078,Inputs!$J$6:$J$9,Inputs!$H$6:$H$9)),Inputs!$B$12),-Inputs!$B$12),NORM.INV(RAND(),LOOKUP(X4078,Inputs!$J$6:$J$9,Inputs!$G$6:$G$9),LOOKUP(X4078,Inputs!$J$6:$J$9,Inputs!$H$6:$H$9))),0),"" )</f>
        <v/>
      </c>
      <c r="O4078" s="26">
        <f>IF($A4078&lt;=Inputs!$B$13,IF(10&lt;=Inputs!$B$8,IF(Inputs!$B$12&gt;0,MAX(MIN(NORM.INV(RAND(),LOOKUP(Y4078,Inputs!$J$6:$J$9,Inputs!$G$6:$G$9),LOOKUP(Y4078,Inputs!$J$6:$J$9,Inputs!$H$6:$H$9)),Inputs!$B$12),-Inputs!$B$12),NORM.INV(RAND(),LOOKUP(Y4078,Inputs!$J$6:$J$9,Inputs!$G$6:$G$9),LOOKUP(Y4078,Inputs!$J$6:$J$9,Inputs!$H$6:$H$9))),0),"" )</f>
        <v/>
      </c>
      <c r="P4078" s="31">
        <f>IF($A4078&lt;=Inputs!$B$13,RAND(),"")</f>
        <v/>
      </c>
      <c r="Q4078" s="31">
        <f>IF($A4078&lt;=Inputs!$B$13,RAND(),"")</f>
        <v/>
      </c>
      <c r="R4078" s="31">
        <f>IF($A4078&lt;=Inputs!$B$13,RAND(),"")</f>
        <v/>
      </c>
      <c r="S4078" s="31">
        <f>IF($A4078&lt;=Inputs!$B$13,RAND(),"")</f>
        <v/>
      </c>
      <c r="T4078" s="31">
        <f>IF($A4078&lt;=Inputs!$B$13,RAND(),"")</f>
        <v/>
      </c>
      <c r="U4078" s="31">
        <f>IF($A4078&lt;=Inputs!$B$13,RAND(),"")</f>
        <v/>
      </c>
      <c r="V4078" s="31">
        <f>IF($A4078&lt;=Inputs!$B$13,RAND(),"")</f>
        <v/>
      </c>
      <c r="W4078" s="31">
        <f>IF($A4078&lt;=Inputs!$B$13,RAND(),"")</f>
        <v/>
      </c>
      <c r="X4078" s="31">
        <f>IF($A4078&lt;=Inputs!$B$13,RAND(),"")</f>
        <v/>
      </c>
      <c r="Y4078" s="31">
        <f>IF($A4078&lt;=Inputs!$B$13,RAND(),"")</f>
        <v/>
      </c>
    </row>
    <row r="4079">
      <c r="A4079" t="n">
        <v>4074</v>
      </c>
      <c r="B4079" s="26">
        <f>IF($A4079&lt;=Inputs!$B$13,IF(Inputs!$B$8&gt;0,SUM(F4079:O4079)/Inputs!$B$8,0),"")</f>
        <v/>
      </c>
      <c r="C4079" s="27">
        <f>IF($A4079&lt;=Inputs!$B$13,B4079/100,"")</f>
        <v/>
      </c>
      <c r="D4079" s="28">
        <f>IF($A4079&lt;=Inputs!$B$13,C4079*Inputs!$B$7,"")</f>
        <v/>
      </c>
      <c r="E4079" s="29">
        <f>IF($A4079&lt;=Inputs!$B$13,IF(D4079&gt;0,1,0),"")</f>
        <v/>
      </c>
      <c r="F4079" s="26">
        <f>IF($A4079&lt;=Inputs!$B$13,IF(1&lt;=Inputs!$B$8,IF(Inputs!$B$12&gt;0,MAX(MIN(NORM.INV(RAND(),LOOKUP(P4079,Inputs!$J$6:$J$9,Inputs!$G$6:$G$9),LOOKUP(P4079,Inputs!$J$6:$J$9,Inputs!$H$6:$H$9)),Inputs!$B$12),-Inputs!$B$12),NORM.INV(RAND(),LOOKUP(P4079,Inputs!$J$6:$J$9,Inputs!$G$6:$G$9),LOOKUP(P4079,Inputs!$J$6:$J$9,Inputs!$H$6:$H$9))),0),"" )</f>
        <v/>
      </c>
      <c r="G4079" s="26">
        <f>IF($A4079&lt;=Inputs!$B$13,IF(2&lt;=Inputs!$B$8,IF(Inputs!$B$12&gt;0,MAX(MIN(NORM.INV(RAND(),LOOKUP(Q4079,Inputs!$J$6:$J$9,Inputs!$G$6:$G$9),LOOKUP(Q4079,Inputs!$J$6:$J$9,Inputs!$H$6:$H$9)),Inputs!$B$12),-Inputs!$B$12),NORM.INV(RAND(),LOOKUP(Q4079,Inputs!$J$6:$J$9,Inputs!$G$6:$G$9),LOOKUP(Q4079,Inputs!$J$6:$J$9,Inputs!$H$6:$H$9))),0),"" )</f>
        <v/>
      </c>
      <c r="H4079" s="26">
        <f>IF($A4079&lt;=Inputs!$B$13,IF(3&lt;=Inputs!$B$8,IF(Inputs!$B$12&gt;0,MAX(MIN(NORM.INV(RAND(),LOOKUP(R4079,Inputs!$J$6:$J$9,Inputs!$G$6:$G$9),LOOKUP(R4079,Inputs!$J$6:$J$9,Inputs!$H$6:$H$9)),Inputs!$B$12),-Inputs!$B$12),NORM.INV(RAND(),LOOKUP(R4079,Inputs!$J$6:$J$9,Inputs!$G$6:$G$9),LOOKUP(R4079,Inputs!$J$6:$J$9,Inputs!$H$6:$H$9))),0),"" )</f>
        <v/>
      </c>
      <c r="I4079" s="26">
        <f>IF($A4079&lt;=Inputs!$B$13,IF(4&lt;=Inputs!$B$8,IF(Inputs!$B$12&gt;0,MAX(MIN(NORM.INV(RAND(),LOOKUP(S4079,Inputs!$J$6:$J$9,Inputs!$G$6:$G$9),LOOKUP(S4079,Inputs!$J$6:$J$9,Inputs!$H$6:$H$9)),Inputs!$B$12),-Inputs!$B$12),NORM.INV(RAND(),LOOKUP(S4079,Inputs!$J$6:$J$9,Inputs!$G$6:$G$9),LOOKUP(S4079,Inputs!$J$6:$J$9,Inputs!$H$6:$H$9))),0),"" )</f>
        <v/>
      </c>
      <c r="J4079" s="26">
        <f>IF($A4079&lt;=Inputs!$B$13,IF(5&lt;=Inputs!$B$8,IF(Inputs!$B$12&gt;0,MAX(MIN(NORM.INV(RAND(),LOOKUP(T4079,Inputs!$J$6:$J$9,Inputs!$G$6:$G$9),LOOKUP(T4079,Inputs!$J$6:$J$9,Inputs!$H$6:$H$9)),Inputs!$B$12),-Inputs!$B$12),NORM.INV(RAND(),LOOKUP(T4079,Inputs!$J$6:$J$9,Inputs!$G$6:$G$9),LOOKUP(T4079,Inputs!$J$6:$J$9,Inputs!$H$6:$H$9))),0),"" )</f>
        <v/>
      </c>
      <c r="K4079" s="26">
        <f>IF($A4079&lt;=Inputs!$B$13,IF(6&lt;=Inputs!$B$8,IF(Inputs!$B$12&gt;0,MAX(MIN(NORM.INV(RAND(),LOOKUP(U4079,Inputs!$J$6:$J$9,Inputs!$G$6:$G$9),LOOKUP(U4079,Inputs!$J$6:$J$9,Inputs!$H$6:$H$9)),Inputs!$B$12),-Inputs!$B$12),NORM.INV(RAND(),LOOKUP(U4079,Inputs!$J$6:$J$9,Inputs!$G$6:$G$9),LOOKUP(U4079,Inputs!$J$6:$J$9,Inputs!$H$6:$H$9))),0),"" )</f>
        <v/>
      </c>
      <c r="L4079" s="26">
        <f>IF($A4079&lt;=Inputs!$B$13,IF(7&lt;=Inputs!$B$8,IF(Inputs!$B$12&gt;0,MAX(MIN(NORM.INV(RAND(),LOOKUP(V4079,Inputs!$J$6:$J$9,Inputs!$G$6:$G$9),LOOKUP(V4079,Inputs!$J$6:$J$9,Inputs!$H$6:$H$9)),Inputs!$B$12),-Inputs!$B$12),NORM.INV(RAND(),LOOKUP(V4079,Inputs!$J$6:$J$9,Inputs!$G$6:$G$9),LOOKUP(V4079,Inputs!$J$6:$J$9,Inputs!$H$6:$H$9))),0),"" )</f>
        <v/>
      </c>
      <c r="M4079" s="26">
        <f>IF($A4079&lt;=Inputs!$B$13,IF(8&lt;=Inputs!$B$8,IF(Inputs!$B$12&gt;0,MAX(MIN(NORM.INV(RAND(),LOOKUP(W4079,Inputs!$J$6:$J$9,Inputs!$G$6:$G$9),LOOKUP(W4079,Inputs!$J$6:$J$9,Inputs!$H$6:$H$9)),Inputs!$B$12),-Inputs!$B$12),NORM.INV(RAND(),LOOKUP(W4079,Inputs!$J$6:$J$9,Inputs!$G$6:$G$9),LOOKUP(W4079,Inputs!$J$6:$J$9,Inputs!$H$6:$H$9))),0),"" )</f>
        <v/>
      </c>
      <c r="N4079" s="26">
        <f>IF($A4079&lt;=Inputs!$B$13,IF(9&lt;=Inputs!$B$8,IF(Inputs!$B$12&gt;0,MAX(MIN(NORM.INV(RAND(),LOOKUP(X4079,Inputs!$J$6:$J$9,Inputs!$G$6:$G$9),LOOKUP(X4079,Inputs!$J$6:$J$9,Inputs!$H$6:$H$9)),Inputs!$B$12),-Inputs!$B$12),NORM.INV(RAND(),LOOKUP(X4079,Inputs!$J$6:$J$9,Inputs!$G$6:$G$9),LOOKUP(X4079,Inputs!$J$6:$J$9,Inputs!$H$6:$H$9))),0),"" )</f>
        <v/>
      </c>
      <c r="O4079" s="26">
        <f>IF($A4079&lt;=Inputs!$B$13,IF(10&lt;=Inputs!$B$8,IF(Inputs!$B$12&gt;0,MAX(MIN(NORM.INV(RAND(),LOOKUP(Y4079,Inputs!$J$6:$J$9,Inputs!$G$6:$G$9),LOOKUP(Y4079,Inputs!$J$6:$J$9,Inputs!$H$6:$H$9)),Inputs!$B$12),-Inputs!$B$12),NORM.INV(RAND(),LOOKUP(Y4079,Inputs!$J$6:$J$9,Inputs!$G$6:$G$9),LOOKUP(Y4079,Inputs!$J$6:$J$9,Inputs!$H$6:$H$9))),0),"" )</f>
        <v/>
      </c>
      <c r="P4079" s="31">
        <f>IF($A4079&lt;=Inputs!$B$13,RAND(),"")</f>
        <v/>
      </c>
      <c r="Q4079" s="31">
        <f>IF($A4079&lt;=Inputs!$B$13,RAND(),"")</f>
        <v/>
      </c>
      <c r="R4079" s="31">
        <f>IF($A4079&lt;=Inputs!$B$13,RAND(),"")</f>
        <v/>
      </c>
      <c r="S4079" s="31">
        <f>IF($A4079&lt;=Inputs!$B$13,RAND(),"")</f>
        <v/>
      </c>
      <c r="T4079" s="31">
        <f>IF($A4079&lt;=Inputs!$B$13,RAND(),"")</f>
        <v/>
      </c>
      <c r="U4079" s="31">
        <f>IF($A4079&lt;=Inputs!$B$13,RAND(),"")</f>
        <v/>
      </c>
      <c r="V4079" s="31">
        <f>IF($A4079&lt;=Inputs!$B$13,RAND(),"")</f>
        <v/>
      </c>
      <c r="W4079" s="31">
        <f>IF($A4079&lt;=Inputs!$B$13,RAND(),"")</f>
        <v/>
      </c>
      <c r="X4079" s="31">
        <f>IF($A4079&lt;=Inputs!$B$13,RAND(),"")</f>
        <v/>
      </c>
      <c r="Y4079" s="31">
        <f>IF($A4079&lt;=Inputs!$B$13,RAND(),"")</f>
        <v/>
      </c>
    </row>
    <row r="4080">
      <c r="A4080" t="n">
        <v>4075</v>
      </c>
      <c r="B4080" s="26">
        <f>IF($A4080&lt;=Inputs!$B$13,IF(Inputs!$B$8&gt;0,SUM(F4080:O4080)/Inputs!$B$8,0),"")</f>
        <v/>
      </c>
      <c r="C4080" s="27">
        <f>IF($A4080&lt;=Inputs!$B$13,B4080/100,"")</f>
        <v/>
      </c>
      <c r="D4080" s="28">
        <f>IF($A4080&lt;=Inputs!$B$13,C4080*Inputs!$B$7,"")</f>
        <v/>
      </c>
      <c r="E4080" s="29">
        <f>IF($A4080&lt;=Inputs!$B$13,IF(D4080&gt;0,1,0),"")</f>
        <v/>
      </c>
      <c r="F4080" s="26">
        <f>IF($A4080&lt;=Inputs!$B$13,IF(1&lt;=Inputs!$B$8,IF(Inputs!$B$12&gt;0,MAX(MIN(NORM.INV(RAND(),LOOKUP(P4080,Inputs!$J$6:$J$9,Inputs!$G$6:$G$9),LOOKUP(P4080,Inputs!$J$6:$J$9,Inputs!$H$6:$H$9)),Inputs!$B$12),-Inputs!$B$12),NORM.INV(RAND(),LOOKUP(P4080,Inputs!$J$6:$J$9,Inputs!$G$6:$G$9),LOOKUP(P4080,Inputs!$J$6:$J$9,Inputs!$H$6:$H$9))),0),"" )</f>
        <v/>
      </c>
      <c r="G4080" s="26">
        <f>IF($A4080&lt;=Inputs!$B$13,IF(2&lt;=Inputs!$B$8,IF(Inputs!$B$12&gt;0,MAX(MIN(NORM.INV(RAND(),LOOKUP(Q4080,Inputs!$J$6:$J$9,Inputs!$G$6:$G$9),LOOKUP(Q4080,Inputs!$J$6:$J$9,Inputs!$H$6:$H$9)),Inputs!$B$12),-Inputs!$B$12),NORM.INV(RAND(),LOOKUP(Q4080,Inputs!$J$6:$J$9,Inputs!$G$6:$G$9),LOOKUP(Q4080,Inputs!$J$6:$J$9,Inputs!$H$6:$H$9))),0),"" )</f>
        <v/>
      </c>
      <c r="H4080" s="26">
        <f>IF($A4080&lt;=Inputs!$B$13,IF(3&lt;=Inputs!$B$8,IF(Inputs!$B$12&gt;0,MAX(MIN(NORM.INV(RAND(),LOOKUP(R4080,Inputs!$J$6:$J$9,Inputs!$G$6:$G$9),LOOKUP(R4080,Inputs!$J$6:$J$9,Inputs!$H$6:$H$9)),Inputs!$B$12),-Inputs!$B$12),NORM.INV(RAND(),LOOKUP(R4080,Inputs!$J$6:$J$9,Inputs!$G$6:$G$9),LOOKUP(R4080,Inputs!$J$6:$J$9,Inputs!$H$6:$H$9))),0),"" )</f>
        <v/>
      </c>
      <c r="I4080" s="26">
        <f>IF($A4080&lt;=Inputs!$B$13,IF(4&lt;=Inputs!$B$8,IF(Inputs!$B$12&gt;0,MAX(MIN(NORM.INV(RAND(),LOOKUP(S4080,Inputs!$J$6:$J$9,Inputs!$G$6:$G$9),LOOKUP(S4080,Inputs!$J$6:$J$9,Inputs!$H$6:$H$9)),Inputs!$B$12),-Inputs!$B$12),NORM.INV(RAND(),LOOKUP(S4080,Inputs!$J$6:$J$9,Inputs!$G$6:$G$9),LOOKUP(S4080,Inputs!$J$6:$J$9,Inputs!$H$6:$H$9))),0),"" )</f>
        <v/>
      </c>
      <c r="J4080" s="26">
        <f>IF($A4080&lt;=Inputs!$B$13,IF(5&lt;=Inputs!$B$8,IF(Inputs!$B$12&gt;0,MAX(MIN(NORM.INV(RAND(),LOOKUP(T4080,Inputs!$J$6:$J$9,Inputs!$G$6:$G$9),LOOKUP(T4080,Inputs!$J$6:$J$9,Inputs!$H$6:$H$9)),Inputs!$B$12),-Inputs!$B$12),NORM.INV(RAND(),LOOKUP(T4080,Inputs!$J$6:$J$9,Inputs!$G$6:$G$9),LOOKUP(T4080,Inputs!$J$6:$J$9,Inputs!$H$6:$H$9))),0),"" )</f>
        <v/>
      </c>
      <c r="K4080" s="26">
        <f>IF($A4080&lt;=Inputs!$B$13,IF(6&lt;=Inputs!$B$8,IF(Inputs!$B$12&gt;0,MAX(MIN(NORM.INV(RAND(),LOOKUP(U4080,Inputs!$J$6:$J$9,Inputs!$G$6:$G$9),LOOKUP(U4080,Inputs!$J$6:$J$9,Inputs!$H$6:$H$9)),Inputs!$B$12),-Inputs!$B$12),NORM.INV(RAND(),LOOKUP(U4080,Inputs!$J$6:$J$9,Inputs!$G$6:$G$9),LOOKUP(U4080,Inputs!$J$6:$J$9,Inputs!$H$6:$H$9))),0),"" )</f>
        <v/>
      </c>
      <c r="L4080" s="26">
        <f>IF($A4080&lt;=Inputs!$B$13,IF(7&lt;=Inputs!$B$8,IF(Inputs!$B$12&gt;0,MAX(MIN(NORM.INV(RAND(),LOOKUP(V4080,Inputs!$J$6:$J$9,Inputs!$G$6:$G$9),LOOKUP(V4080,Inputs!$J$6:$J$9,Inputs!$H$6:$H$9)),Inputs!$B$12),-Inputs!$B$12),NORM.INV(RAND(),LOOKUP(V4080,Inputs!$J$6:$J$9,Inputs!$G$6:$G$9),LOOKUP(V4080,Inputs!$J$6:$J$9,Inputs!$H$6:$H$9))),0),"" )</f>
        <v/>
      </c>
      <c r="M4080" s="26">
        <f>IF($A4080&lt;=Inputs!$B$13,IF(8&lt;=Inputs!$B$8,IF(Inputs!$B$12&gt;0,MAX(MIN(NORM.INV(RAND(),LOOKUP(W4080,Inputs!$J$6:$J$9,Inputs!$G$6:$G$9),LOOKUP(W4080,Inputs!$J$6:$J$9,Inputs!$H$6:$H$9)),Inputs!$B$12),-Inputs!$B$12),NORM.INV(RAND(),LOOKUP(W4080,Inputs!$J$6:$J$9,Inputs!$G$6:$G$9),LOOKUP(W4080,Inputs!$J$6:$J$9,Inputs!$H$6:$H$9))),0),"" )</f>
        <v/>
      </c>
      <c r="N4080" s="26">
        <f>IF($A4080&lt;=Inputs!$B$13,IF(9&lt;=Inputs!$B$8,IF(Inputs!$B$12&gt;0,MAX(MIN(NORM.INV(RAND(),LOOKUP(X4080,Inputs!$J$6:$J$9,Inputs!$G$6:$G$9),LOOKUP(X4080,Inputs!$J$6:$J$9,Inputs!$H$6:$H$9)),Inputs!$B$12),-Inputs!$B$12),NORM.INV(RAND(),LOOKUP(X4080,Inputs!$J$6:$J$9,Inputs!$G$6:$G$9),LOOKUP(X4080,Inputs!$J$6:$J$9,Inputs!$H$6:$H$9))),0),"" )</f>
        <v/>
      </c>
      <c r="O4080" s="26">
        <f>IF($A4080&lt;=Inputs!$B$13,IF(10&lt;=Inputs!$B$8,IF(Inputs!$B$12&gt;0,MAX(MIN(NORM.INV(RAND(),LOOKUP(Y4080,Inputs!$J$6:$J$9,Inputs!$G$6:$G$9),LOOKUP(Y4080,Inputs!$J$6:$J$9,Inputs!$H$6:$H$9)),Inputs!$B$12),-Inputs!$B$12),NORM.INV(RAND(),LOOKUP(Y4080,Inputs!$J$6:$J$9,Inputs!$G$6:$G$9),LOOKUP(Y4080,Inputs!$J$6:$J$9,Inputs!$H$6:$H$9))),0),"" )</f>
        <v/>
      </c>
      <c r="P4080" s="31">
        <f>IF($A4080&lt;=Inputs!$B$13,RAND(),"")</f>
        <v/>
      </c>
      <c r="Q4080" s="31">
        <f>IF($A4080&lt;=Inputs!$B$13,RAND(),"")</f>
        <v/>
      </c>
      <c r="R4080" s="31">
        <f>IF($A4080&lt;=Inputs!$B$13,RAND(),"")</f>
        <v/>
      </c>
      <c r="S4080" s="31">
        <f>IF($A4080&lt;=Inputs!$B$13,RAND(),"")</f>
        <v/>
      </c>
      <c r="T4080" s="31">
        <f>IF($A4080&lt;=Inputs!$B$13,RAND(),"")</f>
        <v/>
      </c>
      <c r="U4080" s="31">
        <f>IF($A4080&lt;=Inputs!$B$13,RAND(),"")</f>
        <v/>
      </c>
      <c r="V4080" s="31">
        <f>IF($A4080&lt;=Inputs!$B$13,RAND(),"")</f>
        <v/>
      </c>
      <c r="W4080" s="31">
        <f>IF($A4080&lt;=Inputs!$B$13,RAND(),"")</f>
        <v/>
      </c>
      <c r="X4080" s="31">
        <f>IF($A4080&lt;=Inputs!$B$13,RAND(),"")</f>
        <v/>
      </c>
      <c r="Y4080" s="31">
        <f>IF($A4080&lt;=Inputs!$B$13,RAND(),"")</f>
        <v/>
      </c>
    </row>
    <row r="4081">
      <c r="A4081" t="n">
        <v>4076</v>
      </c>
      <c r="B4081" s="26">
        <f>IF($A4081&lt;=Inputs!$B$13,IF(Inputs!$B$8&gt;0,SUM(F4081:O4081)/Inputs!$B$8,0),"")</f>
        <v/>
      </c>
      <c r="C4081" s="27">
        <f>IF($A4081&lt;=Inputs!$B$13,B4081/100,"")</f>
        <v/>
      </c>
      <c r="D4081" s="28">
        <f>IF($A4081&lt;=Inputs!$B$13,C4081*Inputs!$B$7,"")</f>
        <v/>
      </c>
      <c r="E4081" s="29">
        <f>IF($A4081&lt;=Inputs!$B$13,IF(D4081&gt;0,1,0),"")</f>
        <v/>
      </c>
      <c r="F4081" s="26">
        <f>IF($A4081&lt;=Inputs!$B$13,IF(1&lt;=Inputs!$B$8,IF(Inputs!$B$12&gt;0,MAX(MIN(NORM.INV(RAND(),LOOKUP(P4081,Inputs!$J$6:$J$9,Inputs!$G$6:$G$9),LOOKUP(P4081,Inputs!$J$6:$J$9,Inputs!$H$6:$H$9)),Inputs!$B$12),-Inputs!$B$12),NORM.INV(RAND(),LOOKUP(P4081,Inputs!$J$6:$J$9,Inputs!$G$6:$G$9),LOOKUP(P4081,Inputs!$J$6:$J$9,Inputs!$H$6:$H$9))),0),"" )</f>
        <v/>
      </c>
      <c r="G4081" s="26">
        <f>IF($A4081&lt;=Inputs!$B$13,IF(2&lt;=Inputs!$B$8,IF(Inputs!$B$12&gt;0,MAX(MIN(NORM.INV(RAND(),LOOKUP(Q4081,Inputs!$J$6:$J$9,Inputs!$G$6:$G$9),LOOKUP(Q4081,Inputs!$J$6:$J$9,Inputs!$H$6:$H$9)),Inputs!$B$12),-Inputs!$B$12),NORM.INV(RAND(),LOOKUP(Q4081,Inputs!$J$6:$J$9,Inputs!$G$6:$G$9),LOOKUP(Q4081,Inputs!$J$6:$J$9,Inputs!$H$6:$H$9))),0),"" )</f>
        <v/>
      </c>
      <c r="H4081" s="26">
        <f>IF($A4081&lt;=Inputs!$B$13,IF(3&lt;=Inputs!$B$8,IF(Inputs!$B$12&gt;0,MAX(MIN(NORM.INV(RAND(),LOOKUP(R4081,Inputs!$J$6:$J$9,Inputs!$G$6:$G$9),LOOKUP(R4081,Inputs!$J$6:$J$9,Inputs!$H$6:$H$9)),Inputs!$B$12),-Inputs!$B$12),NORM.INV(RAND(),LOOKUP(R4081,Inputs!$J$6:$J$9,Inputs!$G$6:$G$9),LOOKUP(R4081,Inputs!$J$6:$J$9,Inputs!$H$6:$H$9))),0),"" )</f>
        <v/>
      </c>
      <c r="I4081" s="26">
        <f>IF($A4081&lt;=Inputs!$B$13,IF(4&lt;=Inputs!$B$8,IF(Inputs!$B$12&gt;0,MAX(MIN(NORM.INV(RAND(),LOOKUP(S4081,Inputs!$J$6:$J$9,Inputs!$G$6:$G$9),LOOKUP(S4081,Inputs!$J$6:$J$9,Inputs!$H$6:$H$9)),Inputs!$B$12),-Inputs!$B$12),NORM.INV(RAND(),LOOKUP(S4081,Inputs!$J$6:$J$9,Inputs!$G$6:$G$9),LOOKUP(S4081,Inputs!$J$6:$J$9,Inputs!$H$6:$H$9))),0),"" )</f>
        <v/>
      </c>
      <c r="J4081" s="26">
        <f>IF($A4081&lt;=Inputs!$B$13,IF(5&lt;=Inputs!$B$8,IF(Inputs!$B$12&gt;0,MAX(MIN(NORM.INV(RAND(),LOOKUP(T4081,Inputs!$J$6:$J$9,Inputs!$G$6:$G$9),LOOKUP(T4081,Inputs!$J$6:$J$9,Inputs!$H$6:$H$9)),Inputs!$B$12),-Inputs!$B$12),NORM.INV(RAND(),LOOKUP(T4081,Inputs!$J$6:$J$9,Inputs!$G$6:$G$9),LOOKUP(T4081,Inputs!$J$6:$J$9,Inputs!$H$6:$H$9))),0),"" )</f>
        <v/>
      </c>
      <c r="K4081" s="26">
        <f>IF($A4081&lt;=Inputs!$B$13,IF(6&lt;=Inputs!$B$8,IF(Inputs!$B$12&gt;0,MAX(MIN(NORM.INV(RAND(),LOOKUP(U4081,Inputs!$J$6:$J$9,Inputs!$G$6:$G$9),LOOKUP(U4081,Inputs!$J$6:$J$9,Inputs!$H$6:$H$9)),Inputs!$B$12),-Inputs!$B$12),NORM.INV(RAND(),LOOKUP(U4081,Inputs!$J$6:$J$9,Inputs!$G$6:$G$9),LOOKUP(U4081,Inputs!$J$6:$J$9,Inputs!$H$6:$H$9))),0),"" )</f>
        <v/>
      </c>
      <c r="L4081" s="26">
        <f>IF($A4081&lt;=Inputs!$B$13,IF(7&lt;=Inputs!$B$8,IF(Inputs!$B$12&gt;0,MAX(MIN(NORM.INV(RAND(),LOOKUP(V4081,Inputs!$J$6:$J$9,Inputs!$G$6:$G$9),LOOKUP(V4081,Inputs!$J$6:$J$9,Inputs!$H$6:$H$9)),Inputs!$B$12),-Inputs!$B$12),NORM.INV(RAND(),LOOKUP(V4081,Inputs!$J$6:$J$9,Inputs!$G$6:$G$9),LOOKUP(V4081,Inputs!$J$6:$J$9,Inputs!$H$6:$H$9))),0),"" )</f>
        <v/>
      </c>
      <c r="M4081" s="26">
        <f>IF($A4081&lt;=Inputs!$B$13,IF(8&lt;=Inputs!$B$8,IF(Inputs!$B$12&gt;0,MAX(MIN(NORM.INV(RAND(),LOOKUP(W4081,Inputs!$J$6:$J$9,Inputs!$G$6:$G$9),LOOKUP(W4081,Inputs!$J$6:$J$9,Inputs!$H$6:$H$9)),Inputs!$B$12),-Inputs!$B$12),NORM.INV(RAND(),LOOKUP(W4081,Inputs!$J$6:$J$9,Inputs!$G$6:$G$9),LOOKUP(W4081,Inputs!$J$6:$J$9,Inputs!$H$6:$H$9))),0),"" )</f>
        <v/>
      </c>
      <c r="N4081" s="26">
        <f>IF($A4081&lt;=Inputs!$B$13,IF(9&lt;=Inputs!$B$8,IF(Inputs!$B$12&gt;0,MAX(MIN(NORM.INV(RAND(),LOOKUP(X4081,Inputs!$J$6:$J$9,Inputs!$G$6:$G$9),LOOKUP(X4081,Inputs!$J$6:$J$9,Inputs!$H$6:$H$9)),Inputs!$B$12),-Inputs!$B$12),NORM.INV(RAND(),LOOKUP(X4081,Inputs!$J$6:$J$9,Inputs!$G$6:$G$9),LOOKUP(X4081,Inputs!$J$6:$J$9,Inputs!$H$6:$H$9))),0),"" )</f>
        <v/>
      </c>
      <c r="O4081" s="26">
        <f>IF($A4081&lt;=Inputs!$B$13,IF(10&lt;=Inputs!$B$8,IF(Inputs!$B$12&gt;0,MAX(MIN(NORM.INV(RAND(),LOOKUP(Y4081,Inputs!$J$6:$J$9,Inputs!$G$6:$G$9),LOOKUP(Y4081,Inputs!$J$6:$J$9,Inputs!$H$6:$H$9)),Inputs!$B$12),-Inputs!$B$12),NORM.INV(RAND(),LOOKUP(Y4081,Inputs!$J$6:$J$9,Inputs!$G$6:$G$9),LOOKUP(Y4081,Inputs!$J$6:$J$9,Inputs!$H$6:$H$9))),0),"" )</f>
        <v/>
      </c>
      <c r="P4081" s="31">
        <f>IF($A4081&lt;=Inputs!$B$13,RAND(),"")</f>
        <v/>
      </c>
      <c r="Q4081" s="31">
        <f>IF($A4081&lt;=Inputs!$B$13,RAND(),"")</f>
        <v/>
      </c>
      <c r="R4081" s="31">
        <f>IF($A4081&lt;=Inputs!$B$13,RAND(),"")</f>
        <v/>
      </c>
      <c r="S4081" s="31">
        <f>IF($A4081&lt;=Inputs!$B$13,RAND(),"")</f>
        <v/>
      </c>
      <c r="T4081" s="31">
        <f>IF($A4081&lt;=Inputs!$B$13,RAND(),"")</f>
        <v/>
      </c>
      <c r="U4081" s="31">
        <f>IF($A4081&lt;=Inputs!$B$13,RAND(),"")</f>
        <v/>
      </c>
      <c r="V4081" s="31">
        <f>IF($A4081&lt;=Inputs!$B$13,RAND(),"")</f>
        <v/>
      </c>
      <c r="W4081" s="31">
        <f>IF($A4081&lt;=Inputs!$B$13,RAND(),"")</f>
        <v/>
      </c>
      <c r="X4081" s="31">
        <f>IF($A4081&lt;=Inputs!$B$13,RAND(),"")</f>
        <v/>
      </c>
      <c r="Y4081" s="31">
        <f>IF($A4081&lt;=Inputs!$B$13,RAND(),"")</f>
        <v/>
      </c>
    </row>
    <row r="4082">
      <c r="A4082" t="n">
        <v>4077</v>
      </c>
      <c r="B4082" s="26">
        <f>IF($A4082&lt;=Inputs!$B$13,IF(Inputs!$B$8&gt;0,SUM(F4082:O4082)/Inputs!$B$8,0),"")</f>
        <v/>
      </c>
      <c r="C4082" s="27">
        <f>IF($A4082&lt;=Inputs!$B$13,B4082/100,"")</f>
        <v/>
      </c>
      <c r="D4082" s="28">
        <f>IF($A4082&lt;=Inputs!$B$13,C4082*Inputs!$B$7,"")</f>
        <v/>
      </c>
      <c r="E4082" s="29">
        <f>IF($A4082&lt;=Inputs!$B$13,IF(D4082&gt;0,1,0),"")</f>
        <v/>
      </c>
      <c r="F4082" s="26">
        <f>IF($A4082&lt;=Inputs!$B$13,IF(1&lt;=Inputs!$B$8,IF(Inputs!$B$12&gt;0,MAX(MIN(NORM.INV(RAND(),LOOKUP(P4082,Inputs!$J$6:$J$9,Inputs!$G$6:$G$9),LOOKUP(P4082,Inputs!$J$6:$J$9,Inputs!$H$6:$H$9)),Inputs!$B$12),-Inputs!$B$12),NORM.INV(RAND(),LOOKUP(P4082,Inputs!$J$6:$J$9,Inputs!$G$6:$G$9),LOOKUP(P4082,Inputs!$J$6:$J$9,Inputs!$H$6:$H$9))),0),"" )</f>
        <v/>
      </c>
      <c r="G4082" s="26">
        <f>IF($A4082&lt;=Inputs!$B$13,IF(2&lt;=Inputs!$B$8,IF(Inputs!$B$12&gt;0,MAX(MIN(NORM.INV(RAND(),LOOKUP(Q4082,Inputs!$J$6:$J$9,Inputs!$G$6:$G$9),LOOKUP(Q4082,Inputs!$J$6:$J$9,Inputs!$H$6:$H$9)),Inputs!$B$12),-Inputs!$B$12),NORM.INV(RAND(),LOOKUP(Q4082,Inputs!$J$6:$J$9,Inputs!$G$6:$G$9),LOOKUP(Q4082,Inputs!$J$6:$J$9,Inputs!$H$6:$H$9))),0),"" )</f>
        <v/>
      </c>
      <c r="H4082" s="26">
        <f>IF($A4082&lt;=Inputs!$B$13,IF(3&lt;=Inputs!$B$8,IF(Inputs!$B$12&gt;0,MAX(MIN(NORM.INV(RAND(),LOOKUP(R4082,Inputs!$J$6:$J$9,Inputs!$G$6:$G$9),LOOKUP(R4082,Inputs!$J$6:$J$9,Inputs!$H$6:$H$9)),Inputs!$B$12),-Inputs!$B$12),NORM.INV(RAND(),LOOKUP(R4082,Inputs!$J$6:$J$9,Inputs!$G$6:$G$9),LOOKUP(R4082,Inputs!$J$6:$J$9,Inputs!$H$6:$H$9))),0),"" )</f>
        <v/>
      </c>
      <c r="I4082" s="26">
        <f>IF($A4082&lt;=Inputs!$B$13,IF(4&lt;=Inputs!$B$8,IF(Inputs!$B$12&gt;0,MAX(MIN(NORM.INV(RAND(),LOOKUP(S4082,Inputs!$J$6:$J$9,Inputs!$G$6:$G$9),LOOKUP(S4082,Inputs!$J$6:$J$9,Inputs!$H$6:$H$9)),Inputs!$B$12),-Inputs!$B$12),NORM.INV(RAND(),LOOKUP(S4082,Inputs!$J$6:$J$9,Inputs!$G$6:$G$9),LOOKUP(S4082,Inputs!$J$6:$J$9,Inputs!$H$6:$H$9))),0),"" )</f>
        <v/>
      </c>
      <c r="J4082" s="26">
        <f>IF($A4082&lt;=Inputs!$B$13,IF(5&lt;=Inputs!$B$8,IF(Inputs!$B$12&gt;0,MAX(MIN(NORM.INV(RAND(),LOOKUP(T4082,Inputs!$J$6:$J$9,Inputs!$G$6:$G$9),LOOKUP(T4082,Inputs!$J$6:$J$9,Inputs!$H$6:$H$9)),Inputs!$B$12),-Inputs!$B$12),NORM.INV(RAND(),LOOKUP(T4082,Inputs!$J$6:$J$9,Inputs!$G$6:$G$9),LOOKUP(T4082,Inputs!$J$6:$J$9,Inputs!$H$6:$H$9))),0),"" )</f>
        <v/>
      </c>
      <c r="K4082" s="26">
        <f>IF($A4082&lt;=Inputs!$B$13,IF(6&lt;=Inputs!$B$8,IF(Inputs!$B$12&gt;0,MAX(MIN(NORM.INV(RAND(),LOOKUP(U4082,Inputs!$J$6:$J$9,Inputs!$G$6:$G$9),LOOKUP(U4082,Inputs!$J$6:$J$9,Inputs!$H$6:$H$9)),Inputs!$B$12),-Inputs!$B$12),NORM.INV(RAND(),LOOKUP(U4082,Inputs!$J$6:$J$9,Inputs!$G$6:$G$9),LOOKUP(U4082,Inputs!$J$6:$J$9,Inputs!$H$6:$H$9))),0),"" )</f>
        <v/>
      </c>
      <c r="L4082" s="26">
        <f>IF($A4082&lt;=Inputs!$B$13,IF(7&lt;=Inputs!$B$8,IF(Inputs!$B$12&gt;0,MAX(MIN(NORM.INV(RAND(),LOOKUP(V4082,Inputs!$J$6:$J$9,Inputs!$G$6:$G$9),LOOKUP(V4082,Inputs!$J$6:$J$9,Inputs!$H$6:$H$9)),Inputs!$B$12),-Inputs!$B$12),NORM.INV(RAND(),LOOKUP(V4082,Inputs!$J$6:$J$9,Inputs!$G$6:$G$9),LOOKUP(V4082,Inputs!$J$6:$J$9,Inputs!$H$6:$H$9))),0),"" )</f>
        <v/>
      </c>
      <c r="M4082" s="26">
        <f>IF($A4082&lt;=Inputs!$B$13,IF(8&lt;=Inputs!$B$8,IF(Inputs!$B$12&gt;0,MAX(MIN(NORM.INV(RAND(),LOOKUP(W4082,Inputs!$J$6:$J$9,Inputs!$G$6:$G$9),LOOKUP(W4082,Inputs!$J$6:$J$9,Inputs!$H$6:$H$9)),Inputs!$B$12),-Inputs!$B$12),NORM.INV(RAND(),LOOKUP(W4082,Inputs!$J$6:$J$9,Inputs!$G$6:$G$9),LOOKUP(W4082,Inputs!$J$6:$J$9,Inputs!$H$6:$H$9))),0),"" )</f>
        <v/>
      </c>
      <c r="N4082" s="26">
        <f>IF($A4082&lt;=Inputs!$B$13,IF(9&lt;=Inputs!$B$8,IF(Inputs!$B$12&gt;0,MAX(MIN(NORM.INV(RAND(),LOOKUP(X4082,Inputs!$J$6:$J$9,Inputs!$G$6:$G$9),LOOKUP(X4082,Inputs!$J$6:$J$9,Inputs!$H$6:$H$9)),Inputs!$B$12),-Inputs!$B$12),NORM.INV(RAND(),LOOKUP(X4082,Inputs!$J$6:$J$9,Inputs!$G$6:$G$9),LOOKUP(X4082,Inputs!$J$6:$J$9,Inputs!$H$6:$H$9))),0),"" )</f>
        <v/>
      </c>
      <c r="O4082" s="26">
        <f>IF($A4082&lt;=Inputs!$B$13,IF(10&lt;=Inputs!$B$8,IF(Inputs!$B$12&gt;0,MAX(MIN(NORM.INV(RAND(),LOOKUP(Y4082,Inputs!$J$6:$J$9,Inputs!$G$6:$G$9),LOOKUP(Y4082,Inputs!$J$6:$J$9,Inputs!$H$6:$H$9)),Inputs!$B$12),-Inputs!$B$12),NORM.INV(RAND(),LOOKUP(Y4082,Inputs!$J$6:$J$9,Inputs!$G$6:$G$9),LOOKUP(Y4082,Inputs!$J$6:$J$9,Inputs!$H$6:$H$9))),0),"" )</f>
        <v/>
      </c>
      <c r="P4082" s="31">
        <f>IF($A4082&lt;=Inputs!$B$13,RAND(),"")</f>
        <v/>
      </c>
      <c r="Q4082" s="31">
        <f>IF($A4082&lt;=Inputs!$B$13,RAND(),"")</f>
        <v/>
      </c>
      <c r="R4082" s="31">
        <f>IF($A4082&lt;=Inputs!$B$13,RAND(),"")</f>
        <v/>
      </c>
      <c r="S4082" s="31">
        <f>IF($A4082&lt;=Inputs!$B$13,RAND(),"")</f>
        <v/>
      </c>
      <c r="T4082" s="31">
        <f>IF($A4082&lt;=Inputs!$B$13,RAND(),"")</f>
        <v/>
      </c>
      <c r="U4082" s="31">
        <f>IF($A4082&lt;=Inputs!$B$13,RAND(),"")</f>
        <v/>
      </c>
      <c r="V4082" s="31">
        <f>IF($A4082&lt;=Inputs!$B$13,RAND(),"")</f>
        <v/>
      </c>
      <c r="W4082" s="31">
        <f>IF($A4082&lt;=Inputs!$B$13,RAND(),"")</f>
        <v/>
      </c>
      <c r="X4082" s="31">
        <f>IF($A4082&lt;=Inputs!$B$13,RAND(),"")</f>
        <v/>
      </c>
      <c r="Y4082" s="31">
        <f>IF($A4082&lt;=Inputs!$B$13,RAND(),"")</f>
        <v/>
      </c>
    </row>
    <row r="4083">
      <c r="A4083" t="n">
        <v>4078</v>
      </c>
      <c r="B4083" s="26">
        <f>IF($A4083&lt;=Inputs!$B$13,IF(Inputs!$B$8&gt;0,SUM(F4083:O4083)/Inputs!$B$8,0),"")</f>
        <v/>
      </c>
      <c r="C4083" s="27">
        <f>IF($A4083&lt;=Inputs!$B$13,B4083/100,"")</f>
        <v/>
      </c>
      <c r="D4083" s="28">
        <f>IF($A4083&lt;=Inputs!$B$13,C4083*Inputs!$B$7,"")</f>
        <v/>
      </c>
      <c r="E4083" s="29">
        <f>IF($A4083&lt;=Inputs!$B$13,IF(D4083&gt;0,1,0),"")</f>
        <v/>
      </c>
      <c r="F4083" s="26">
        <f>IF($A4083&lt;=Inputs!$B$13,IF(1&lt;=Inputs!$B$8,IF(Inputs!$B$12&gt;0,MAX(MIN(NORM.INV(RAND(),LOOKUP(P4083,Inputs!$J$6:$J$9,Inputs!$G$6:$G$9),LOOKUP(P4083,Inputs!$J$6:$J$9,Inputs!$H$6:$H$9)),Inputs!$B$12),-Inputs!$B$12),NORM.INV(RAND(),LOOKUP(P4083,Inputs!$J$6:$J$9,Inputs!$G$6:$G$9),LOOKUP(P4083,Inputs!$J$6:$J$9,Inputs!$H$6:$H$9))),0),"" )</f>
        <v/>
      </c>
      <c r="G4083" s="26">
        <f>IF($A4083&lt;=Inputs!$B$13,IF(2&lt;=Inputs!$B$8,IF(Inputs!$B$12&gt;0,MAX(MIN(NORM.INV(RAND(),LOOKUP(Q4083,Inputs!$J$6:$J$9,Inputs!$G$6:$G$9),LOOKUP(Q4083,Inputs!$J$6:$J$9,Inputs!$H$6:$H$9)),Inputs!$B$12),-Inputs!$B$12),NORM.INV(RAND(),LOOKUP(Q4083,Inputs!$J$6:$J$9,Inputs!$G$6:$G$9),LOOKUP(Q4083,Inputs!$J$6:$J$9,Inputs!$H$6:$H$9))),0),"" )</f>
        <v/>
      </c>
      <c r="H4083" s="26">
        <f>IF($A4083&lt;=Inputs!$B$13,IF(3&lt;=Inputs!$B$8,IF(Inputs!$B$12&gt;0,MAX(MIN(NORM.INV(RAND(),LOOKUP(R4083,Inputs!$J$6:$J$9,Inputs!$G$6:$G$9),LOOKUP(R4083,Inputs!$J$6:$J$9,Inputs!$H$6:$H$9)),Inputs!$B$12),-Inputs!$B$12),NORM.INV(RAND(),LOOKUP(R4083,Inputs!$J$6:$J$9,Inputs!$G$6:$G$9),LOOKUP(R4083,Inputs!$J$6:$J$9,Inputs!$H$6:$H$9))),0),"" )</f>
        <v/>
      </c>
      <c r="I4083" s="26">
        <f>IF($A4083&lt;=Inputs!$B$13,IF(4&lt;=Inputs!$B$8,IF(Inputs!$B$12&gt;0,MAX(MIN(NORM.INV(RAND(),LOOKUP(S4083,Inputs!$J$6:$J$9,Inputs!$G$6:$G$9),LOOKUP(S4083,Inputs!$J$6:$J$9,Inputs!$H$6:$H$9)),Inputs!$B$12),-Inputs!$B$12),NORM.INV(RAND(),LOOKUP(S4083,Inputs!$J$6:$J$9,Inputs!$G$6:$G$9),LOOKUP(S4083,Inputs!$J$6:$J$9,Inputs!$H$6:$H$9))),0),"" )</f>
        <v/>
      </c>
      <c r="J4083" s="26">
        <f>IF($A4083&lt;=Inputs!$B$13,IF(5&lt;=Inputs!$B$8,IF(Inputs!$B$12&gt;0,MAX(MIN(NORM.INV(RAND(),LOOKUP(T4083,Inputs!$J$6:$J$9,Inputs!$G$6:$G$9),LOOKUP(T4083,Inputs!$J$6:$J$9,Inputs!$H$6:$H$9)),Inputs!$B$12),-Inputs!$B$12),NORM.INV(RAND(),LOOKUP(T4083,Inputs!$J$6:$J$9,Inputs!$G$6:$G$9),LOOKUP(T4083,Inputs!$J$6:$J$9,Inputs!$H$6:$H$9))),0),"" )</f>
        <v/>
      </c>
      <c r="K4083" s="26">
        <f>IF($A4083&lt;=Inputs!$B$13,IF(6&lt;=Inputs!$B$8,IF(Inputs!$B$12&gt;0,MAX(MIN(NORM.INV(RAND(),LOOKUP(U4083,Inputs!$J$6:$J$9,Inputs!$G$6:$G$9),LOOKUP(U4083,Inputs!$J$6:$J$9,Inputs!$H$6:$H$9)),Inputs!$B$12),-Inputs!$B$12),NORM.INV(RAND(),LOOKUP(U4083,Inputs!$J$6:$J$9,Inputs!$G$6:$G$9),LOOKUP(U4083,Inputs!$J$6:$J$9,Inputs!$H$6:$H$9))),0),"" )</f>
        <v/>
      </c>
      <c r="L4083" s="26">
        <f>IF($A4083&lt;=Inputs!$B$13,IF(7&lt;=Inputs!$B$8,IF(Inputs!$B$12&gt;0,MAX(MIN(NORM.INV(RAND(),LOOKUP(V4083,Inputs!$J$6:$J$9,Inputs!$G$6:$G$9),LOOKUP(V4083,Inputs!$J$6:$J$9,Inputs!$H$6:$H$9)),Inputs!$B$12),-Inputs!$B$12),NORM.INV(RAND(),LOOKUP(V4083,Inputs!$J$6:$J$9,Inputs!$G$6:$G$9),LOOKUP(V4083,Inputs!$J$6:$J$9,Inputs!$H$6:$H$9))),0),"" )</f>
        <v/>
      </c>
      <c r="M4083" s="26">
        <f>IF($A4083&lt;=Inputs!$B$13,IF(8&lt;=Inputs!$B$8,IF(Inputs!$B$12&gt;0,MAX(MIN(NORM.INV(RAND(),LOOKUP(W4083,Inputs!$J$6:$J$9,Inputs!$G$6:$G$9),LOOKUP(W4083,Inputs!$J$6:$J$9,Inputs!$H$6:$H$9)),Inputs!$B$12),-Inputs!$B$12),NORM.INV(RAND(),LOOKUP(W4083,Inputs!$J$6:$J$9,Inputs!$G$6:$G$9),LOOKUP(W4083,Inputs!$J$6:$J$9,Inputs!$H$6:$H$9))),0),"" )</f>
        <v/>
      </c>
      <c r="N4083" s="26">
        <f>IF($A4083&lt;=Inputs!$B$13,IF(9&lt;=Inputs!$B$8,IF(Inputs!$B$12&gt;0,MAX(MIN(NORM.INV(RAND(),LOOKUP(X4083,Inputs!$J$6:$J$9,Inputs!$G$6:$G$9),LOOKUP(X4083,Inputs!$J$6:$J$9,Inputs!$H$6:$H$9)),Inputs!$B$12),-Inputs!$B$12),NORM.INV(RAND(),LOOKUP(X4083,Inputs!$J$6:$J$9,Inputs!$G$6:$G$9),LOOKUP(X4083,Inputs!$J$6:$J$9,Inputs!$H$6:$H$9))),0),"" )</f>
        <v/>
      </c>
      <c r="O4083" s="26">
        <f>IF($A4083&lt;=Inputs!$B$13,IF(10&lt;=Inputs!$B$8,IF(Inputs!$B$12&gt;0,MAX(MIN(NORM.INV(RAND(),LOOKUP(Y4083,Inputs!$J$6:$J$9,Inputs!$G$6:$G$9),LOOKUP(Y4083,Inputs!$J$6:$J$9,Inputs!$H$6:$H$9)),Inputs!$B$12),-Inputs!$B$12),NORM.INV(RAND(),LOOKUP(Y4083,Inputs!$J$6:$J$9,Inputs!$G$6:$G$9),LOOKUP(Y4083,Inputs!$J$6:$J$9,Inputs!$H$6:$H$9))),0),"" )</f>
        <v/>
      </c>
      <c r="P4083" s="31">
        <f>IF($A4083&lt;=Inputs!$B$13,RAND(),"")</f>
        <v/>
      </c>
      <c r="Q4083" s="31">
        <f>IF($A4083&lt;=Inputs!$B$13,RAND(),"")</f>
        <v/>
      </c>
      <c r="R4083" s="31">
        <f>IF($A4083&lt;=Inputs!$B$13,RAND(),"")</f>
        <v/>
      </c>
      <c r="S4083" s="31">
        <f>IF($A4083&lt;=Inputs!$B$13,RAND(),"")</f>
        <v/>
      </c>
      <c r="T4083" s="31">
        <f>IF($A4083&lt;=Inputs!$B$13,RAND(),"")</f>
        <v/>
      </c>
      <c r="U4083" s="31">
        <f>IF($A4083&lt;=Inputs!$B$13,RAND(),"")</f>
        <v/>
      </c>
      <c r="V4083" s="31">
        <f>IF($A4083&lt;=Inputs!$B$13,RAND(),"")</f>
        <v/>
      </c>
      <c r="W4083" s="31">
        <f>IF($A4083&lt;=Inputs!$B$13,RAND(),"")</f>
        <v/>
      </c>
      <c r="X4083" s="31">
        <f>IF($A4083&lt;=Inputs!$B$13,RAND(),"")</f>
        <v/>
      </c>
      <c r="Y4083" s="31">
        <f>IF($A4083&lt;=Inputs!$B$13,RAND(),"")</f>
        <v/>
      </c>
    </row>
    <row r="4084">
      <c r="A4084" t="n">
        <v>4079</v>
      </c>
      <c r="B4084" s="26">
        <f>IF($A4084&lt;=Inputs!$B$13,IF(Inputs!$B$8&gt;0,SUM(F4084:O4084)/Inputs!$B$8,0),"")</f>
        <v/>
      </c>
      <c r="C4084" s="27">
        <f>IF($A4084&lt;=Inputs!$B$13,B4084/100,"")</f>
        <v/>
      </c>
      <c r="D4084" s="28">
        <f>IF($A4084&lt;=Inputs!$B$13,C4084*Inputs!$B$7,"")</f>
        <v/>
      </c>
      <c r="E4084" s="29">
        <f>IF($A4084&lt;=Inputs!$B$13,IF(D4084&gt;0,1,0),"")</f>
        <v/>
      </c>
      <c r="F4084" s="26">
        <f>IF($A4084&lt;=Inputs!$B$13,IF(1&lt;=Inputs!$B$8,IF(Inputs!$B$12&gt;0,MAX(MIN(NORM.INV(RAND(),LOOKUP(P4084,Inputs!$J$6:$J$9,Inputs!$G$6:$G$9),LOOKUP(P4084,Inputs!$J$6:$J$9,Inputs!$H$6:$H$9)),Inputs!$B$12),-Inputs!$B$12),NORM.INV(RAND(),LOOKUP(P4084,Inputs!$J$6:$J$9,Inputs!$G$6:$G$9),LOOKUP(P4084,Inputs!$J$6:$J$9,Inputs!$H$6:$H$9))),0),"" )</f>
        <v/>
      </c>
      <c r="G4084" s="26">
        <f>IF($A4084&lt;=Inputs!$B$13,IF(2&lt;=Inputs!$B$8,IF(Inputs!$B$12&gt;0,MAX(MIN(NORM.INV(RAND(),LOOKUP(Q4084,Inputs!$J$6:$J$9,Inputs!$G$6:$G$9),LOOKUP(Q4084,Inputs!$J$6:$J$9,Inputs!$H$6:$H$9)),Inputs!$B$12),-Inputs!$B$12),NORM.INV(RAND(),LOOKUP(Q4084,Inputs!$J$6:$J$9,Inputs!$G$6:$G$9),LOOKUP(Q4084,Inputs!$J$6:$J$9,Inputs!$H$6:$H$9))),0),"" )</f>
        <v/>
      </c>
      <c r="H4084" s="26">
        <f>IF($A4084&lt;=Inputs!$B$13,IF(3&lt;=Inputs!$B$8,IF(Inputs!$B$12&gt;0,MAX(MIN(NORM.INV(RAND(),LOOKUP(R4084,Inputs!$J$6:$J$9,Inputs!$G$6:$G$9),LOOKUP(R4084,Inputs!$J$6:$J$9,Inputs!$H$6:$H$9)),Inputs!$B$12),-Inputs!$B$12),NORM.INV(RAND(),LOOKUP(R4084,Inputs!$J$6:$J$9,Inputs!$G$6:$G$9),LOOKUP(R4084,Inputs!$J$6:$J$9,Inputs!$H$6:$H$9))),0),"" )</f>
        <v/>
      </c>
      <c r="I4084" s="26">
        <f>IF($A4084&lt;=Inputs!$B$13,IF(4&lt;=Inputs!$B$8,IF(Inputs!$B$12&gt;0,MAX(MIN(NORM.INV(RAND(),LOOKUP(S4084,Inputs!$J$6:$J$9,Inputs!$G$6:$G$9),LOOKUP(S4084,Inputs!$J$6:$J$9,Inputs!$H$6:$H$9)),Inputs!$B$12),-Inputs!$B$12),NORM.INV(RAND(),LOOKUP(S4084,Inputs!$J$6:$J$9,Inputs!$G$6:$G$9),LOOKUP(S4084,Inputs!$J$6:$J$9,Inputs!$H$6:$H$9))),0),"" )</f>
        <v/>
      </c>
      <c r="J4084" s="26">
        <f>IF($A4084&lt;=Inputs!$B$13,IF(5&lt;=Inputs!$B$8,IF(Inputs!$B$12&gt;0,MAX(MIN(NORM.INV(RAND(),LOOKUP(T4084,Inputs!$J$6:$J$9,Inputs!$G$6:$G$9),LOOKUP(T4084,Inputs!$J$6:$J$9,Inputs!$H$6:$H$9)),Inputs!$B$12),-Inputs!$B$12),NORM.INV(RAND(),LOOKUP(T4084,Inputs!$J$6:$J$9,Inputs!$G$6:$G$9),LOOKUP(T4084,Inputs!$J$6:$J$9,Inputs!$H$6:$H$9))),0),"" )</f>
        <v/>
      </c>
      <c r="K4084" s="26">
        <f>IF($A4084&lt;=Inputs!$B$13,IF(6&lt;=Inputs!$B$8,IF(Inputs!$B$12&gt;0,MAX(MIN(NORM.INV(RAND(),LOOKUP(U4084,Inputs!$J$6:$J$9,Inputs!$G$6:$G$9),LOOKUP(U4084,Inputs!$J$6:$J$9,Inputs!$H$6:$H$9)),Inputs!$B$12),-Inputs!$B$12),NORM.INV(RAND(),LOOKUP(U4084,Inputs!$J$6:$J$9,Inputs!$G$6:$G$9),LOOKUP(U4084,Inputs!$J$6:$J$9,Inputs!$H$6:$H$9))),0),"" )</f>
        <v/>
      </c>
      <c r="L4084" s="26">
        <f>IF($A4084&lt;=Inputs!$B$13,IF(7&lt;=Inputs!$B$8,IF(Inputs!$B$12&gt;0,MAX(MIN(NORM.INV(RAND(),LOOKUP(V4084,Inputs!$J$6:$J$9,Inputs!$G$6:$G$9),LOOKUP(V4084,Inputs!$J$6:$J$9,Inputs!$H$6:$H$9)),Inputs!$B$12),-Inputs!$B$12),NORM.INV(RAND(),LOOKUP(V4084,Inputs!$J$6:$J$9,Inputs!$G$6:$G$9),LOOKUP(V4084,Inputs!$J$6:$J$9,Inputs!$H$6:$H$9))),0),"" )</f>
        <v/>
      </c>
      <c r="M4084" s="26">
        <f>IF($A4084&lt;=Inputs!$B$13,IF(8&lt;=Inputs!$B$8,IF(Inputs!$B$12&gt;0,MAX(MIN(NORM.INV(RAND(),LOOKUP(W4084,Inputs!$J$6:$J$9,Inputs!$G$6:$G$9),LOOKUP(W4084,Inputs!$J$6:$J$9,Inputs!$H$6:$H$9)),Inputs!$B$12),-Inputs!$B$12),NORM.INV(RAND(),LOOKUP(W4084,Inputs!$J$6:$J$9,Inputs!$G$6:$G$9),LOOKUP(W4084,Inputs!$J$6:$J$9,Inputs!$H$6:$H$9))),0),"" )</f>
        <v/>
      </c>
      <c r="N4084" s="26">
        <f>IF($A4084&lt;=Inputs!$B$13,IF(9&lt;=Inputs!$B$8,IF(Inputs!$B$12&gt;0,MAX(MIN(NORM.INV(RAND(),LOOKUP(X4084,Inputs!$J$6:$J$9,Inputs!$G$6:$G$9),LOOKUP(X4084,Inputs!$J$6:$J$9,Inputs!$H$6:$H$9)),Inputs!$B$12),-Inputs!$B$12),NORM.INV(RAND(),LOOKUP(X4084,Inputs!$J$6:$J$9,Inputs!$G$6:$G$9),LOOKUP(X4084,Inputs!$J$6:$J$9,Inputs!$H$6:$H$9))),0),"" )</f>
        <v/>
      </c>
      <c r="O4084" s="26">
        <f>IF($A4084&lt;=Inputs!$B$13,IF(10&lt;=Inputs!$B$8,IF(Inputs!$B$12&gt;0,MAX(MIN(NORM.INV(RAND(),LOOKUP(Y4084,Inputs!$J$6:$J$9,Inputs!$G$6:$G$9),LOOKUP(Y4084,Inputs!$J$6:$J$9,Inputs!$H$6:$H$9)),Inputs!$B$12),-Inputs!$B$12),NORM.INV(RAND(),LOOKUP(Y4084,Inputs!$J$6:$J$9,Inputs!$G$6:$G$9),LOOKUP(Y4084,Inputs!$J$6:$J$9,Inputs!$H$6:$H$9))),0),"" )</f>
        <v/>
      </c>
      <c r="P4084" s="31">
        <f>IF($A4084&lt;=Inputs!$B$13,RAND(),"")</f>
        <v/>
      </c>
      <c r="Q4084" s="31">
        <f>IF($A4084&lt;=Inputs!$B$13,RAND(),"")</f>
        <v/>
      </c>
      <c r="R4084" s="31">
        <f>IF($A4084&lt;=Inputs!$B$13,RAND(),"")</f>
        <v/>
      </c>
      <c r="S4084" s="31">
        <f>IF($A4084&lt;=Inputs!$B$13,RAND(),"")</f>
        <v/>
      </c>
      <c r="T4084" s="31">
        <f>IF($A4084&lt;=Inputs!$B$13,RAND(),"")</f>
        <v/>
      </c>
      <c r="U4084" s="31">
        <f>IF($A4084&lt;=Inputs!$B$13,RAND(),"")</f>
        <v/>
      </c>
      <c r="V4084" s="31">
        <f>IF($A4084&lt;=Inputs!$B$13,RAND(),"")</f>
        <v/>
      </c>
      <c r="W4084" s="31">
        <f>IF($A4084&lt;=Inputs!$B$13,RAND(),"")</f>
        <v/>
      </c>
      <c r="X4084" s="31">
        <f>IF($A4084&lt;=Inputs!$B$13,RAND(),"")</f>
        <v/>
      </c>
      <c r="Y4084" s="31">
        <f>IF($A4084&lt;=Inputs!$B$13,RAND(),"")</f>
        <v/>
      </c>
    </row>
    <row r="4085">
      <c r="A4085" t="n">
        <v>4080</v>
      </c>
      <c r="B4085" s="26">
        <f>IF($A4085&lt;=Inputs!$B$13,IF(Inputs!$B$8&gt;0,SUM(F4085:O4085)/Inputs!$B$8,0),"")</f>
        <v/>
      </c>
      <c r="C4085" s="27">
        <f>IF($A4085&lt;=Inputs!$B$13,B4085/100,"")</f>
        <v/>
      </c>
      <c r="D4085" s="28">
        <f>IF($A4085&lt;=Inputs!$B$13,C4085*Inputs!$B$7,"")</f>
        <v/>
      </c>
      <c r="E4085" s="29">
        <f>IF($A4085&lt;=Inputs!$B$13,IF(D4085&gt;0,1,0),"")</f>
        <v/>
      </c>
      <c r="F4085" s="26">
        <f>IF($A4085&lt;=Inputs!$B$13,IF(1&lt;=Inputs!$B$8,IF(Inputs!$B$12&gt;0,MAX(MIN(NORM.INV(RAND(),LOOKUP(P4085,Inputs!$J$6:$J$9,Inputs!$G$6:$G$9),LOOKUP(P4085,Inputs!$J$6:$J$9,Inputs!$H$6:$H$9)),Inputs!$B$12),-Inputs!$B$12),NORM.INV(RAND(),LOOKUP(P4085,Inputs!$J$6:$J$9,Inputs!$G$6:$G$9),LOOKUP(P4085,Inputs!$J$6:$J$9,Inputs!$H$6:$H$9))),0),"" )</f>
        <v/>
      </c>
      <c r="G4085" s="26">
        <f>IF($A4085&lt;=Inputs!$B$13,IF(2&lt;=Inputs!$B$8,IF(Inputs!$B$12&gt;0,MAX(MIN(NORM.INV(RAND(),LOOKUP(Q4085,Inputs!$J$6:$J$9,Inputs!$G$6:$G$9),LOOKUP(Q4085,Inputs!$J$6:$J$9,Inputs!$H$6:$H$9)),Inputs!$B$12),-Inputs!$B$12),NORM.INV(RAND(),LOOKUP(Q4085,Inputs!$J$6:$J$9,Inputs!$G$6:$G$9),LOOKUP(Q4085,Inputs!$J$6:$J$9,Inputs!$H$6:$H$9))),0),"" )</f>
        <v/>
      </c>
      <c r="H4085" s="26">
        <f>IF($A4085&lt;=Inputs!$B$13,IF(3&lt;=Inputs!$B$8,IF(Inputs!$B$12&gt;0,MAX(MIN(NORM.INV(RAND(),LOOKUP(R4085,Inputs!$J$6:$J$9,Inputs!$G$6:$G$9),LOOKUP(R4085,Inputs!$J$6:$J$9,Inputs!$H$6:$H$9)),Inputs!$B$12),-Inputs!$B$12),NORM.INV(RAND(),LOOKUP(R4085,Inputs!$J$6:$J$9,Inputs!$G$6:$G$9),LOOKUP(R4085,Inputs!$J$6:$J$9,Inputs!$H$6:$H$9))),0),"" )</f>
        <v/>
      </c>
      <c r="I4085" s="26">
        <f>IF($A4085&lt;=Inputs!$B$13,IF(4&lt;=Inputs!$B$8,IF(Inputs!$B$12&gt;0,MAX(MIN(NORM.INV(RAND(),LOOKUP(S4085,Inputs!$J$6:$J$9,Inputs!$G$6:$G$9),LOOKUP(S4085,Inputs!$J$6:$J$9,Inputs!$H$6:$H$9)),Inputs!$B$12),-Inputs!$B$12),NORM.INV(RAND(),LOOKUP(S4085,Inputs!$J$6:$J$9,Inputs!$G$6:$G$9),LOOKUP(S4085,Inputs!$J$6:$J$9,Inputs!$H$6:$H$9))),0),"" )</f>
        <v/>
      </c>
      <c r="J4085" s="26">
        <f>IF($A4085&lt;=Inputs!$B$13,IF(5&lt;=Inputs!$B$8,IF(Inputs!$B$12&gt;0,MAX(MIN(NORM.INV(RAND(),LOOKUP(T4085,Inputs!$J$6:$J$9,Inputs!$G$6:$G$9),LOOKUP(T4085,Inputs!$J$6:$J$9,Inputs!$H$6:$H$9)),Inputs!$B$12),-Inputs!$B$12),NORM.INV(RAND(),LOOKUP(T4085,Inputs!$J$6:$J$9,Inputs!$G$6:$G$9),LOOKUP(T4085,Inputs!$J$6:$J$9,Inputs!$H$6:$H$9))),0),"" )</f>
        <v/>
      </c>
      <c r="K4085" s="26">
        <f>IF($A4085&lt;=Inputs!$B$13,IF(6&lt;=Inputs!$B$8,IF(Inputs!$B$12&gt;0,MAX(MIN(NORM.INV(RAND(),LOOKUP(U4085,Inputs!$J$6:$J$9,Inputs!$G$6:$G$9),LOOKUP(U4085,Inputs!$J$6:$J$9,Inputs!$H$6:$H$9)),Inputs!$B$12),-Inputs!$B$12),NORM.INV(RAND(),LOOKUP(U4085,Inputs!$J$6:$J$9,Inputs!$G$6:$G$9),LOOKUP(U4085,Inputs!$J$6:$J$9,Inputs!$H$6:$H$9))),0),"" )</f>
        <v/>
      </c>
      <c r="L4085" s="26">
        <f>IF($A4085&lt;=Inputs!$B$13,IF(7&lt;=Inputs!$B$8,IF(Inputs!$B$12&gt;0,MAX(MIN(NORM.INV(RAND(),LOOKUP(V4085,Inputs!$J$6:$J$9,Inputs!$G$6:$G$9),LOOKUP(V4085,Inputs!$J$6:$J$9,Inputs!$H$6:$H$9)),Inputs!$B$12),-Inputs!$B$12),NORM.INV(RAND(),LOOKUP(V4085,Inputs!$J$6:$J$9,Inputs!$G$6:$G$9),LOOKUP(V4085,Inputs!$J$6:$J$9,Inputs!$H$6:$H$9))),0),"" )</f>
        <v/>
      </c>
      <c r="M4085" s="26">
        <f>IF($A4085&lt;=Inputs!$B$13,IF(8&lt;=Inputs!$B$8,IF(Inputs!$B$12&gt;0,MAX(MIN(NORM.INV(RAND(),LOOKUP(W4085,Inputs!$J$6:$J$9,Inputs!$G$6:$G$9),LOOKUP(W4085,Inputs!$J$6:$J$9,Inputs!$H$6:$H$9)),Inputs!$B$12),-Inputs!$B$12),NORM.INV(RAND(),LOOKUP(W4085,Inputs!$J$6:$J$9,Inputs!$G$6:$G$9),LOOKUP(W4085,Inputs!$J$6:$J$9,Inputs!$H$6:$H$9))),0),"" )</f>
        <v/>
      </c>
      <c r="N4085" s="26">
        <f>IF($A4085&lt;=Inputs!$B$13,IF(9&lt;=Inputs!$B$8,IF(Inputs!$B$12&gt;0,MAX(MIN(NORM.INV(RAND(),LOOKUP(X4085,Inputs!$J$6:$J$9,Inputs!$G$6:$G$9),LOOKUP(X4085,Inputs!$J$6:$J$9,Inputs!$H$6:$H$9)),Inputs!$B$12),-Inputs!$B$12),NORM.INV(RAND(),LOOKUP(X4085,Inputs!$J$6:$J$9,Inputs!$G$6:$G$9),LOOKUP(X4085,Inputs!$J$6:$J$9,Inputs!$H$6:$H$9))),0),"" )</f>
        <v/>
      </c>
      <c r="O4085" s="26">
        <f>IF($A4085&lt;=Inputs!$B$13,IF(10&lt;=Inputs!$B$8,IF(Inputs!$B$12&gt;0,MAX(MIN(NORM.INV(RAND(),LOOKUP(Y4085,Inputs!$J$6:$J$9,Inputs!$G$6:$G$9),LOOKUP(Y4085,Inputs!$J$6:$J$9,Inputs!$H$6:$H$9)),Inputs!$B$12),-Inputs!$B$12),NORM.INV(RAND(),LOOKUP(Y4085,Inputs!$J$6:$J$9,Inputs!$G$6:$G$9),LOOKUP(Y4085,Inputs!$J$6:$J$9,Inputs!$H$6:$H$9))),0),"" )</f>
        <v/>
      </c>
      <c r="P4085" s="31">
        <f>IF($A4085&lt;=Inputs!$B$13,RAND(),"")</f>
        <v/>
      </c>
      <c r="Q4085" s="31">
        <f>IF($A4085&lt;=Inputs!$B$13,RAND(),"")</f>
        <v/>
      </c>
      <c r="R4085" s="31">
        <f>IF($A4085&lt;=Inputs!$B$13,RAND(),"")</f>
        <v/>
      </c>
      <c r="S4085" s="31">
        <f>IF($A4085&lt;=Inputs!$B$13,RAND(),"")</f>
        <v/>
      </c>
      <c r="T4085" s="31">
        <f>IF($A4085&lt;=Inputs!$B$13,RAND(),"")</f>
        <v/>
      </c>
      <c r="U4085" s="31">
        <f>IF($A4085&lt;=Inputs!$B$13,RAND(),"")</f>
        <v/>
      </c>
      <c r="V4085" s="31">
        <f>IF($A4085&lt;=Inputs!$B$13,RAND(),"")</f>
        <v/>
      </c>
      <c r="W4085" s="31">
        <f>IF($A4085&lt;=Inputs!$B$13,RAND(),"")</f>
        <v/>
      </c>
      <c r="X4085" s="31">
        <f>IF($A4085&lt;=Inputs!$B$13,RAND(),"")</f>
        <v/>
      </c>
      <c r="Y4085" s="31">
        <f>IF($A4085&lt;=Inputs!$B$13,RAND(),"")</f>
        <v/>
      </c>
    </row>
    <row r="4086">
      <c r="A4086" t="n">
        <v>4081</v>
      </c>
      <c r="B4086" s="26">
        <f>IF($A4086&lt;=Inputs!$B$13,IF(Inputs!$B$8&gt;0,SUM(F4086:O4086)/Inputs!$B$8,0),"")</f>
        <v/>
      </c>
      <c r="C4086" s="27">
        <f>IF($A4086&lt;=Inputs!$B$13,B4086/100,"")</f>
        <v/>
      </c>
      <c r="D4086" s="28">
        <f>IF($A4086&lt;=Inputs!$B$13,C4086*Inputs!$B$7,"")</f>
        <v/>
      </c>
      <c r="E4086" s="29">
        <f>IF($A4086&lt;=Inputs!$B$13,IF(D4086&gt;0,1,0),"")</f>
        <v/>
      </c>
      <c r="F4086" s="26">
        <f>IF($A4086&lt;=Inputs!$B$13,IF(1&lt;=Inputs!$B$8,IF(Inputs!$B$12&gt;0,MAX(MIN(NORM.INV(RAND(),LOOKUP(P4086,Inputs!$J$6:$J$9,Inputs!$G$6:$G$9),LOOKUP(P4086,Inputs!$J$6:$J$9,Inputs!$H$6:$H$9)),Inputs!$B$12),-Inputs!$B$12),NORM.INV(RAND(),LOOKUP(P4086,Inputs!$J$6:$J$9,Inputs!$G$6:$G$9),LOOKUP(P4086,Inputs!$J$6:$J$9,Inputs!$H$6:$H$9))),0),"" )</f>
        <v/>
      </c>
      <c r="G4086" s="26">
        <f>IF($A4086&lt;=Inputs!$B$13,IF(2&lt;=Inputs!$B$8,IF(Inputs!$B$12&gt;0,MAX(MIN(NORM.INV(RAND(),LOOKUP(Q4086,Inputs!$J$6:$J$9,Inputs!$G$6:$G$9),LOOKUP(Q4086,Inputs!$J$6:$J$9,Inputs!$H$6:$H$9)),Inputs!$B$12),-Inputs!$B$12),NORM.INV(RAND(),LOOKUP(Q4086,Inputs!$J$6:$J$9,Inputs!$G$6:$G$9),LOOKUP(Q4086,Inputs!$J$6:$J$9,Inputs!$H$6:$H$9))),0),"" )</f>
        <v/>
      </c>
      <c r="H4086" s="26">
        <f>IF($A4086&lt;=Inputs!$B$13,IF(3&lt;=Inputs!$B$8,IF(Inputs!$B$12&gt;0,MAX(MIN(NORM.INV(RAND(),LOOKUP(R4086,Inputs!$J$6:$J$9,Inputs!$G$6:$G$9),LOOKUP(R4086,Inputs!$J$6:$J$9,Inputs!$H$6:$H$9)),Inputs!$B$12),-Inputs!$B$12),NORM.INV(RAND(),LOOKUP(R4086,Inputs!$J$6:$J$9,Inputs!$G$6:$G$9),LOOKUP(R4086,Inputs!$J$6:$J$9,Inputs!$H$6:$H$9))),0),"" )</f>
        <v/>
      </c>
      <c r="I4086" s="26">
        <f>IF($A4086&lt;=Inputs!$B$13,IF(4&lt;=Inputs!$B$8,IF(Inputs!$B$12&gt;0,MAX(MIN(NORM.INV(RAND(),LOOKUP(S4086,Inputs!$J$6:$J$9,Inputs!$G$6:$G$9),LOOKUP(S4086,Inputs!$J$6:$J$9,Inputs!$H$6:$H$9)),Inputs!$B$12),-Inputs!$B$12),NORM.INV(RAND(),LOOKUP(S4086,Inputs!$J$6:$J$9,Inputs!$G$6:$G$9),LOOKUP(S4086,Inputs!$J$6:$J$9,Inputs!$H$6:$H$9))),0),"" )</f>
        <v/>
      </c>
      <c r="J4086" s="26">
        <f>IF($A4086&lt;=Inputs!$B$13,IF(5&lt;=Inputs!$B$8,IF(Inputs!$B$12&gt;0,MAX(MIN(NORM.INV(RAND(),LOOKUP(T4086,Inputs!$J$6:$J$9,Inputs!$G$6:$G$9),LOOKUP(T4086,Inputs!$J$6:$J$9,Inputs!$H$6:$H$9)),Inputs!$B$12),-Inputs!$B$12),NORM.INV(RAND(),LOOKUP(T4086,Inputs!$J$6:$J$9,Inputs!$G$6:$G$9),LOOKUP(T4086,Inputs!$J$6:$J$9,Inputs!$H$6:$H$9))),0),"" )</f>
        <v/>
      </c>
      <c r="K4086" s="26">
        <f>IF($A4086&lt;=Inputs!$B$13,IF(6&lt;=Inputs!$B$8,IF(Inputs!$B$12&gt;0,MAX(MIN(NORM.INV(RAND(),LOOKUP(U4086,Inputs!$J$6:$J$9,Inputs!$G$6:$G$9),LOOKUP(U4086,Inputs!$J$6:$J$9,Inputs!$H$6:$H$9)),Inputs!$B$12),-Inputs!$B$12),NORM.INV(RAND(),LOOKUP(U4086,Inputs!$J$6:$J$9,Inputs!$G$6:$G$9),LOOKUP(U4086,Inputs!$J$6:$J$9,Inputs!$H$6:$H$9))),0),"" )</f>
        <v/>
      </c>
      <c r="L4086" s="26">
        <f>IF($A4086&lt;=Inputs!$B$13,IF(7&lt;=Inputs!$B$8,IF(Inputs!$B$12&gt;0,MAX(MIN(NORM.INV(RAND(),LOOKUP(V4086,Inputs!$J$6:$J$9,Inputs!$G$6:$G$9),LOOKUP(V4086,Inputs!$J$6:$J$9,Inputs!$H$6:$H$9)),Inputs!$B$12),-Inputs!$B$12),NORM.INV(RAND(),LOOKUP(V4086,Inputs!$J$6:$J$9,Inputs!$G$6:$G$9),LOOKUP(V4086,Inputs!$J$6:$J$9,Inputs!$H$6:$H$9))),0),"" )</f>
        <v/>
      </c>
      <c r="M4086" s="26">
        <f>IF($A4086&lt;=Inputs!$B$13,IF(8&lt;=Inputs!$B$8,IF(Inputs!$B$12&gt;0,MAX(MIN(NORM.INV(RAND(),LOOKUP(W4086,Inputs!$J$6:$J$9,Inputs!$G$6:$G$9),LOOKUP(W4086,Inputs!$J$6:$J$9,Inputs!$H$6:$H$9)),Inputs!$B$12),-Inputs!$B$12),NORM.INV(RAND(),LOOKUP(W4086,Inputs!$J$6:$J$9,Inputs!$G$6:$G$9),LOOKUP(W4086,Inputs!$J$6:$J$9,Inputs!$H$6:$H$9))),0),"" )</f>
        <v/>
      </c>
      <c r="N4086" s="26">
        <f>IF($A4086&lt;=Inputs!$B$13,IF(9&lt;=Inputs!$B$8,IF(Inputs!$B$12&gt;0,MAX(MIN(NORM.INV(RAND(),LOOKUP(X4086,Inputs!$J$6:$J$9,Inputs!$G$6:$G$9),LOOKUP(X4086,Inputs!$J$6:$J$9,Inputs!$H$6:$H$9)),Inputs!$B$12),-Inputs!$B$12),NORM.INV(RAND(),LOOKUP(X4086,Inputs!$J$6:$J$9,Inputs!$G$6:$G$9),LOOKUP(X4086,Inputs!$J$6:$J$9,Inputs!$H$6:$H$9))),0),"" )</f>
        <v/>
      </c>
      <c r="O4086" s="26">
        <f>IF($A4086&lt;=Inputs!$B$13,IF(10&lt;=Inputs!$B$8,IF(Inputs!$B$12&gt;0,MAX(MIN(NORM.INV(RAND(),LOOKUP(Y4086,Inputs!$J$6:$J$9,Inputs!$G$6:$G$9),LOOKUP(Y4086,Inputs!$J$6:$J$9,Inputs!$H$6:$H$9)),Inputs!$B$12),-Inputs!$B$12),NORM.INV(RAND(),LOOKUP(Y4086,Inputs!$J$6:$J$9,Inputs!$G$6:$G$9),LOOKUP(Y4086,Inputs!$J$6:$J$9,Inputs!$H$6:$H$9))),0),"" )</f>
        <v/>
      </c>
      <c r="P4086" s="31">
        <f>IF($A4086&lt;=Inputs!$B$13,RAND(),"")</f>
        <v/>
      </c>
      <c r="Q4086" s="31">
        <f>IF($A4086&lt;=Inputs!$B$13,RAND(),"")</f>
        <v/>
      </c>
      <c r="R4086" s="31">
        <f>IF($A4086&lt;=Inputs!$B$13,RAND(),"")</f>
        <v/>
      </c>
      <c r="S4086" s="31">
        <f>IF($A4086&lt;=Inputs!$B$13,RAND(),"")</f>
        <v/>
      </c>
      <c r="T4086" s="31">
        <f>IF($A4086&lt;=Inputs!$B$13,RAND(),"")</f>
        <v/>
      </c>
      <c r="U4086" s="31">
        <f>IF($A4086&lt;=Inputs!$B$13,RAND(),"")</f>
        <v/>
      </c>
      <c r="V4086" s="31">
        <f>IF($A4086&lt;=Inputs!$B$13,RAND(),"")</f>
        <v/>
      </c>
      <c r="W4086" s="31">
        <f>IF($A4086&lt;=Inputs!$B$13,RAND(),"")</f>
        <v/>
      </c>
      <c r="X4086" s="31">
        <f>IF($A4086&lt;=Inputs!$B$13,RAND(),"")</f>
        <v/>
      </c>
      <c r="Y4086" s="31">
        <f>IF($A4086&lt;=Inputs!$B$13,RAND(),"")</f>
        <v/>
      </c>
    </row>
    <row r="4087">
      <c r="A4087" t="n">
        <v>4082</v>
      </c>
      <c r="B4087" s="26">
        <f>IF($A4087&lt;=Inputs!$B$13,IF(Inputs!$B$8&gt;0,SUM(F4087:O4087)/Inputs!$B$8,0),"")</f>
        <v/>
      </c>
      <c r="C4087" s="27">
        <f>IF($A4087&lt;=Inputs!$B$13,B4087/100,"")</f>
        <v/>
      </c>
      <c r="D4087" s="28">
        <f>IF($A4087&lt;=Inputs!$B$13,C4087*Inputs!$B$7,"")</f>
        <v/>
      </c>
      <c r="E4087" s="29">
        <f>IF($A4087&lt;=Inputs!$B$13,IF(D4087&gt;0,1,0),"")</f>
        <v/>
      </c>
      <c r="F4087" s="26">
        <f>IF($A4087&lt;=Inputs!$B$13,IF(1&lt;=Inputs!$B$8,IF(Inputs!$B$12&gt;0,MAX(MIN(NORM.INV(RAND(),LOOKUP(P4087,Inputs!$J$6:$J$9,Inputs!$G$6:$G$9),LOOKUP(P4087,Inputs!$J$6:$J$9,Inputs!$H$6:$H$9)),Inputs!$B$12),-Inputs!$B$12),NORM.INV(RAND(),LOOKUP(P4087,Inputs!$J$6:$J$9,Inputs!$G$6:$G$9),LOOKUP(P4087,Inputs!$J$6:$J$9,Inputs!$H$6:$H$9))),0),"" )</f>
        <v/>
      </c>
      <c r="G4087" s="26">
        <f>IF($A4087&lt;=Inputs!$B$13,IF(2&lt;=Inputs!$B$8,IF(Inputs!$B$12&gt;0,MAX(MIN(NORM.INV(RAND(),LOOKUP(Q4087,Inputs!$J$6:$J$9,Inputs!$G$6:$G$9),LOOKUP(Q4087,Inputs!$J$6:$J$9,Inputs!$H$6:$H$9)),Inputs!$B$12),-Inputs!$B$12),NORM.INV(RAND(),LOOKUP(Q4087,Inputs!$J$6:$J$9,Inputs!$G$6:$G$9),LOOKUP(Q4087,Inputs!$J$6:$J$9,Inputs!$H$6:$H$9))),0),"" )</f>
        <v/>
      </c>
      <c r="H4087" s="26">
        <f>IF($A4087&lt;=Inputs!$B$13,IF(3&lt;=Inputs!$B$8,IF(Inputs!$B$12&gt;0,MAX(MIN(NORM.INV(RAND(),LOOKUP(R4087,Inputs!$J$6:$J$9,Inputs!$G$6:$G$9),LOOKUP(R4087,Inputs!$J$6:$J$9,Inputs!$H$6:$H$9)),Inputs!$B$12),-Inputs!$B$12),NORM.INV(RAND(),LOOKUP(R4087,Inputs!$J$6:$J$9,Inputs!$G$6:$G$9),LOOKUP(R4087,Inputs!$J$6:$J$9,Inputs!$H$6:$H$9))),0),"" )</f>
        <v/>
      </c>
      <c r="I4087" s="26">
        <f>IF($A4087&lt;=Inputs!$B$13,IF(4&lt;=Inputs!$B$8,IF(Inputs!$B$12&gt;0,MAX(MIN(NORM.INV(RAND(),LOOKUP(S4087,Inputs!$J$6:$J$9,Inputs!$G$6:$G$9),LOOKUP(S4087,Inputs!$J$6:$J$9,Inputs!$H$6:$H$9)),Inputs!$B$12),-Inputs!$B$12),NORM.INV(RAND(),LOOKUP(S4087,Inputs!$J$6:$J$9,Inputs!$G$6:$G$9),LOOKUP(S4087,Inputs!$J$6:$J$9,Inputs!$H$6:$H$9))),0),"" )</f>
        <v/>
      </c>
      <c r="J4087" s="26">
        <f>IF($A4087&lt;=Inputs!$B$13,IF(5&lt;=Inputs!$B$8,IF(Inputs!$B$12&gt;0,MAX(MIN(NORM.INV(RAND(),LOOKUP(T4087,Inputs!$J$6:$J$9,Inputs!$G$6:$G$9),LOOKUP(T4087,Inputs!$J$6:$J$9,Inputs!$H$6:$H$9)),Inputs!$B$12),-Inputs!$B$12),NORM.INV(RAND(),LOOKUP(T4087,Inputs!$J$6:$J$9,Inputs!$G$6:$G$9),LOOKUP(T4087,Inputs!$J$6:$J$9,Inputs!$H$6:$H$9))),0),"" )</f>
        <v/>
      </c>
      <c r="K4087" s="26">
        <f>IF($A4087&lt;=Inputs!$B$13,IF(6&lt;=Inputs!$B$8,IF(Inputs!$B$12&gt;0,MAX(MIN(NORM.INV(RAND(),LOOKUP(U4087,Inputs!$J$6:$J$9,Inputs!$G$6:$G$9),LOOKUP(U4087,Inputs!$J$6:$J$9,Inputs!$H$6:$H$9)),Inputs!$B$12),-Inputs!$B$12),NORM.INV(RAND(),LOOKUP(U4087,Inputs!$J$6:$J$9,Inputs!$G$6:$G$9),LOOKUP(U4087,Inputs!$J$6:$J$9,Inputs!$H$6:$H$9))),0),"" )</f>
        <v/>
      </c>
      <c r="L4087" s="26">
        <f>IF($A4087&lt;=Inputs!$B$13,IF(7&lt;=Inputs!$B$8,IF(Inputs!$B$12&gt;0,MAX(MIN(NORM.INV(RAND(),LOOKUP(V4087,Inputs!$J$6:$J$9,Inputs!$G$6:$G$9),LOOKUP(V4087,Inputs!$J$6:$J$9,Inputs!$H$6:$H$9)),Inputs!$B$12),-Inputs!$B$12),NORM.INV(RAND(),LOOKUP(V4087,Inputs!$J$6:$J$9,Inputs!$G$6:$G$9),LOOKUP(V4087,Inputs!$J$6:$J$9,Inputs!$H$6:$H$9))),0),"" )</f>
        <v/>
      </c>
      <c r="M4087" s="26">
        <f>IF($A4087&lt;=Inputs!$B$13,IF(8&lt;=Inputs!$B$8,IF(Inputs!$B$12&gt;0,MAX(MIN(NORM.INV(RAND(),LOOKUP(W4087,Inputs!$J$6:$J$9,Inputs!$G$6:$G$9),LOOKUP(W4087,Inputs!$J$6:$J$9,Inputs!$H$6:$H$9)),Inputs!$B$12),-Inputs!$B$12),NORM.INV(RAND(),LOOKUP(W4087,Inputs!$J$6:$J$9,Inputs!$G$6:$G$9),LOOKUP(W4087,Inputs!$J$6:$J$9,Inputs!$H$6:$H$9))),0),"" )</f>
        <v/>
      </c>
      <c r="N4087" s="26">
        <f>IF($A4087&lt;=Inputs!$B$13,IF(9&lt;=Inputs!$B$8,IF(Inputs!$B$12&gt;0,MAX(MIN(NORM.INV(RAND(),LOOKUP(X4087,Inputs!$J$6:$J$9,Inputs!$G$6:$G$9),LOOKUP(X4087,Inputs!$J$6:$J$9,Inputs!$H$6:$H$9)),Inputs!$B$12),-Inputs!$B$12),NORM.INV(RAND(),LOOKUP(X4087,Inputs!$J$6:$J$9,Inputs!$G$6:$G$9),LOOKUP(X4087,Inputs!$J$6:$J$9,Inputs!$H$6:$H$9))),0),"" )</f>
        <v/>
      </c>
      <c r="O4087" s="26">
        <f>IF($A4087&lt;=Inputs!$B$13,IF(10&lt;=Inputs!$B$8,IF(Inputs!$B$12&gt;0,MAX(MIN(NORM.INV(RAND(),LOOKUP(Y4087,Inputs!$J$6:$J$9,Inputs!$G$6:$G$9),LOOKUP(Y4087,Inputs!$J$6:$J$9,Inputs!$H$6:$H$9)),Inputs!$B$12),-Inputs!$B$12),NORM.INV(RAND(),LOOKUP(Y4087,Inputs!$J$6:$J$9,Inputs!$G$6:$G$9),LOOKUP(Y4087,Inputs!$J$6:$J$9,Inputs!$H$6:$H$9))),0),"" )</f>
        <v/>
      </c>
      <c r="P4087" s="31">
        <f>IF($A4087&lt;=Inputs!$B$13,RAND(),"")</f>
        <v/>
      </c>
      <c r="Q4087" s="31">
        <f>IF($A4087&lt;=Inputs!$B$13,RAND(),"")</f>
        <v/>
      </c>
      <c r="R4087" s="31">
        <f>IF($A4087&lt;=Inputs!$B$13,RAND(),"")</f>
        <v/>
      </c>
      <c r="S4087" s="31">
        <f>IF($A4087&lt;=Inputs!$B$13,RAND(),"")</f>
        <v/>
      </c>
      <c r="T4087" s="31">
        <f>IF($A4087&lt;=Inputs!$B$13,RAND(),"")</f>
        <v/>
      </c>
      <c r="U4087" s="31">
        <f>IF($A4087&lt;=Inputs!$B$13,RAND(),"")</f>
        <v/>
      </c>
      <c r="V4087" s="31">
        <f>IF($A4087&lt;=Inputs!$B$13,RAND(),"")</f>
        <v/>
      </c>
      <c r="W4087" s="31">
        <f>IF($A4087&lt;=Inputs!$B$13,RAND(),"")</f>
        <v/>
      </c>
      <c r="X4087" s="31">
        <f>IF($A4087&lt;=Inputs!$B$13,RAND(),"")</f>
        <v/>
      </c>
      <c r="Y4087" s="31">
        <f>IF($A4087&lt;=Inputs!$B$13,RAND(),"")</f>
        <v/>
      </c>
    </row>
    <row r="4088">
      <c r="A4088" t="n">
        <v>4083</v>
      </c>
      <c r="B4088" s="26">
        <f>IF($A4088&lt;=Inputs!$B$13,IF(Inputs!$B$8&gt;0,SUM(F4088:O4088)/Inputs!$B$8,0),"")</f>
        <v/>
      </c>
      <c r="C4088" s="27">
        <f>IF($A4088&lt;=Inputs!$B$13,B4088/100,"")</f>
        <v/>
      </c>
      <c r="D4088" s="28">
        <f>IF($A4088&lt;=Inputs!$B$13,C4088*Inputs!$B$7,"")</f>
        <v/>
      </c>
      <c r="E4088" s="29">
        <f>IF($A4088&lt;=Inputs!$B$13,IF(D4088&gt;0,1,0),"")</f>
        <v/>
      </c>
      <c r="F4088" s="26">
        <f>IF($A4088&lt;=Inputs!$B$13,IF(1&lt;=Inputs!$B$8,IF(Inputs!$B$12&gt;0,MAX(MIN(NORM.INV(RAND(),LOOKUP(P4088,Inputs!$J$6:$J$9,Inputs!$G$6:$G$9),LOOKUP(P4088,Inputs!$J$6:$J$9,Inputs!$H$6:$H$9)),Inputs!$B$12),-Inputs!$B$12),NORM.INV(RAND(),LOOKUP(P4088,Inputs!$J$6:$J$9,Inputs!$G$6:$G$9),LOOKUP(P4088,Inputs!$J$6:$J$9,Inputs!$H$6:$H$9))),0),"" )</f>
        <v/>
      </c>
      <c r="G4088" s="26">
        <f>IF($A4088&lt;=Inputs!$B$13,IF(2&lt;=Inputs!$B$8,IF(Inputs!$B$12&gt;0,MAX(MIN(NORM.INV(RAND(),LOOKUP(Q4088,Inputs!$J$6:$J$9,Inputs!$G$6:$G$9),LOOKUP(Q4088,Inputs!$J$6:$J$9,Inputs!$H$6:$H$9)),Inputs!$B$12),-Inputs!$B$12),NORM.INV(RAND(),LOOKUP(Q4088,Inputs!$J$6:$J$9,Inputs!$G$6:$G$9),LOOKUP(Q4088,Inputs!$J$6:$J$9,Inputs!$H$6:$H$9))),0),"" )</f>
        <v/>
      </c>
      <c r="H4088" s="26">
        <f>IF($A4088&lt;=Inputs!$B$13,IF(3&lt;=Inputs!$B$8,IF(Inputs!$B$12&gt;0,MAX(MIN(NORM.INV(RAND(),LOOKUP(R4088,Inputs!$J$6:$J$9,Inputs!$G$6:$G$9),LOOKUP(R4088,Inputs!$J$6:$J$9,Inputs!$H$6:$H$9)),Inputs!$B$12),-Inputs!$B$12),NORM.INV(RAND(),LOOKUP(R4088,Inputs!$J$6:$J$9,Inputs!$G$6:$G$9),LOOKUP(R4088,Inputs!$J$6:$J$9,Inputs!$H$6:$H$9))),0),"" )</f>
        <v/>
      </c>
      <c r="I4088" s="26">
        <f>IF($A4088&lt;=Inputs!$B$13,IF(4&lt;=Inputs!$B$8,IF(Inputs!$B$12&gt;0,MAX(MIN(NORM.INV(RAND(),LOOKUP(S4088,Inputs!$J$6:$J$9,Inputs!$G$6:$G$9),LOOKUP(S4088,Inputs!$J$6:$J$9,Inputs!$H$6:$H$9)),Inputs!$B$12),-Inputs!$B$12),NORM.INV(RAND(),LOOKUP(S4088,Inputs!$J$6:$J$9,Inputs!$G$6:$G$9),LOOKUP(S4088,Inputs!$J$6:$J$9,Inputs!$H$6:$H$9))),0),"" )</f>
        <v/>
      </c>
      <c r="J4088" s="26">
        <f>IF($A4088&lt;=Inputs!$B$13,IF(5&lt;=Inputs!$B$8,IF(Inputs!$B$12&gt;0,MAX(MIN(NORM.INV(RAND(),LOOKUP(T4088,Inputs!$J$6:$J$9,Inputs!$G$6:$G$9),LOOKUP(T4088,Inputs!$J$6:$J$9,Inputs!$H$6:$H$9)),Inputs!$B$12),-Inputs!$B$12),NORM.INV(RAND(),LOOKUP(T4088,Inputs!$J$6:$J$9,Inputs!$G$6:$G$9),LOOKUP(T4088,Inputs!$J$6:$J$9,Inputs!$H$6:$H$9))),0),"" )</f>
        <v/>
      </c>
      <c r="K4088" s="26">
        <f>IF($A4088&lt;=Inputs!$B$13,IF(6&lt;=Inputs!$B$8,IF(Inputs!$B$12&gt;0,MAX(MIN(NORM.INV(RAND(),LOOKUP(U4088,Inputs!$J$6:$J$9,Inputs!$G$6:$G$9),LOOKUP(U4088,Inputs!$J$6:$J$9,Inputs!$H$6:$H$9)),Inputs!$B$12),-Inputs!$B$12),NORM.INV(RAND(),LOOKUP(U4088,Inputs!$J$6:$J$9,Inputs!$G$6:$G$9),LOOKUP(U4088,Inputs!$J$6:$J$9,Inputs!$H$6:$H$9))),0),"" )</f>
        <v/>
      </c>
      <c r="L4088" s="26">
        <f>IF($A4088&lt;=Inputs!$B$13,IF(7&lt;=Inputs!$B$8,IF(Inputs!$B$12&gt;0,MAX(MIN(NORM.INV(RAND(),LOOKUP(V4088,Inputs!$J$6:$J$9,Inputs!$G$6:$G$9),LOOKUP(V4088,Inputs!$J$6:$J$9,Inputs!$H$6:$H$9)),Inputs!$B$12),-Inputs!$B$12),NORM.INV(RAND(),LOOKUP(V4088,Inputs!$J$6:$J$9,Inputs!$G$6:$G$9),LOOKUP(V4088,Inputs!$J$6:$J$9,Inputs!$H$6:$H$9))),0),"" )</f>
        <v/>
      </c>
      <c r="M4088" s="26">
        <f>IF($A4088&lt;=Inputs!$B$13,IF(8&lt;=Inputs!$B$8,IF(Inputs!$B$12&gt;0,MAX(MIN(NORM.INV(RAND(),LOOKUP(W4088,Inputs!$J$6:$J$9,Inputs!$G$6:$G$9),LOOKUP(W4088,Inputs!$J$6:$J$9,Inputs!$H$6:$H$9)),Inputs!$B$12),-Inputs!$B$12),NORM.INV(RAND(),LOOKUP(W4088,Inputs!$J$6:$J$9,Inputs!$G$6:$G$9),LOOKUP(W4088,Inputs!$J$6:$J$9,Inputs!$H$6:$H$9))),0),"" )</f>
        <v/>
      </c>
      <c r="N4088" s="26">
        <f>IF($A4088&lt;=Inputs!$B$13,IF(9&lt;=Inputs!$B$8,IF(Inputs!$B$12&gt;0,MAX(MIN(NORM.INV(RAND(),LOOKUP(X4088,Inputs!$J$6:$J$9,Inputs!$G$6:$G$9),LOOKUP(X4088,Inputs!$J$6:$J$9,Inputs!$H$6:$H$9)),Inputs!$B$12),-Inputs!$B$12),NORM.INV(RAND(),LOOKUP(X4088,Inputs!$J$6:$J$9,Inputs!$G$6:$G$9),LOOKUP(X4088,Inputs!$J$6:$J$9,Inputs!$H$6:$H$9))),0),"" )</f>
        <v/>
      </c>
      <c r="O4088" s="26">
        <f>IF($A4088&lt;=Inputs!$B$13,IF(10&lt;=Inputs!$B$8,IF(Inputs!$B$12&gt;0,MAX(MIN(NORM.INV(RAND(),LOOKUP(Y4088,Inputs!$J$6:$J$9,Inputs!$G$6:$G$9),LOOKUP(Y4088,Inputs!$J$6:$J$9,Inputs!$H$6:$H$9)),Inputs!$B$12),-Inputs!$B$12),NORM.INV(RAND(),LOOKUP(Y4088,Inputs!$J$6:$J$9,Inputs!$G$6:$G$9),LOOKUP(Y4088,Inputs!$J$6:$J$9,Inputs!$H$6:$H$9))),0),"" )</f>
        <v/>
      </c>
      <c r="P4088" s="31">
        <f>IF($A4088&lt;=Inputs!$B$13,RAND(),"")</f>
        <v/>
      </c>
      <c r="Q4088" s="31">
        <f>IF($A4088&lt;=Inputs!$B$13,RAND(),"")</f>
        <v/>
      </c>
      <c r="R4088" s="31">
        <f>IF($A4088&lt;=Inputs!$B$13,RAND(),"")</f>
        <v/>
      </c>
      <c r="S4088" s="31">
        <f>IF($A4088&lt;=Inputs!$B$13,RAND(),"")</f>
        <v/>
      </c>
      <c r="T4088" s="31">
        <f>IF($A4088&lt;=Inputs!$B$13,RAND(),"")</f>
        <v/>
      </c>
      <c r="U4088" s="31">
        <f>IF($A4088&lt;=Inputs!$B$13,RAND(),"")</f>
        <v/>
      </c>
      <c r="V4088" s="31">
        <f>IF($A4088&lt;=Inputs!$B$13,RAND(),"")</f>
        <v/>
      </c>
      <c r="W4088" s="31">
        <f>IF($A4088&lt;=Inputs!$B$13,RAND(),"")</f>
        <v/>
      </c>
      <c r="X4088" s="31">
        <f>IF($A4088&lt;=Inputs!$B$13,RAND(),"")</f>
        <v/>
      </c>
      <c r="Y4088" s="31">
        <f>IF($A4088&lt;=Inputs!$B$13,RAND(),"")</f>
        <v/>
      </c>
    </row>
    <row r="4089">
      <c r="A4089" t="n">
        <v>4084</v>
      </c>
      <c r="B4089" s="26">
        <f>IF($A4089&lt;=Inputs!$B$13,IF(Inputs!$B$8&gt;0,SUM(F4089:O4089)/Inputs!$B$8,0),"")</f>
        <v/>
      </c>
      <c r="C4089" s="27">
        <f>IF($A4089&lt;=Inputs!$B$13,B4089/100,"")</f>
        <v/>
      </c>
      <c r="D4089" s="28">
        <f>IF($A4089&lt;=Inputs!$B$13,C4089*Inputs!$B$7,"")</f>
        <v/>
      </c>
      <c r="E4089" s="29">
        <f>IF($A4089&lt;=Inputs!$B$13,IF(D4089&gt;0,1,0),"")</f>
        <v/>
      </c>
      <c r="F4089" s="26">
        <f>IF($A4089&lt;=Inputs!$B$13,IF(1&lt;=Inputs!$B$8,IF(Inputs!$B$12&gt;0,MAX(MIN(NORM.INV(RAND(),LOOKUP(P4089,Inputs!$J$6:$J$9,Inputs!$G$6:$G$9),LOOKUP(P4089,Inputs!$J$6:$J$9,Inputs!$H$6:$H$9)),Inputs!$B$12),-Inputs!$B$12),NORM.INV(RAND(),LOOKUP(P4089,Inputs!$J$6:$J$9,Inputs!$G$6:$G$9),LOOKUP(P4089,Inputs!$J$6:$J$9,Inputs!$H$6:$H$9))),0),"" )</f>
        <v/>
      </c>
      <c r="G4089" s="26">
        <f>IF($A4089&lt;=Inputs!$B$13,IF(2&lt;=Inputs!$B$8,IF(Inputs!$B$12&gt;0,MAX(MIN(NORM.INV(RAND(),LOOKUP(Q4089,Inputs!$J$6:$J$9,Inputs!$G$6:$G$9),LOOKUP(Q4089,Inputs!$J$6:$J$9,Inputs!$H$6:$H$9)),Inputs!$B$12),-Inputs!$B$12),NORM.INV(RAND(),LOOKUP(Q4089,Inputs!$J$6:$J$9,Inputs!$G$6:$G$9),LOOKUP(Q4089,Inputs!$J$6:$J$9,Inputs!$H$6:$H$9))),0),"" )</f>
        <v/>
      </c>
      <c r="H4089" s="26">
        <f>IF($A4089&lt;=Inputs!$B$13,IF(3&lt;=Inputs!$B$8,IF(Inputs!$B$12&gt;0,MAX(MIN(NORM.INV(RAND(),LOOKUP(R4089,Inputs!$J$6:$J$9,Inputs!$G$6:$G$9),LOOKUP(R4089,Inputs!$J$6:$J$9,Inputs!$H$6:$H$9)),Inputs!$B$12),-Inputs!$B$12),NORM.INV(RAND(),LOOKUP(R4089,Inputs!$J$6:$J$9,Inputs!$G$6:$G$9),LOOKUP(R4089,Inputs!$J$6:$J$9,Inputs!$H$6:$H$9))),0),"" )</f>
        <v/>
      </c>
      <c r="I4089" s="26">
        <f>IF($A4089&lt;=Inputs!$B$13,IF(4&lt;=Inputs!$B$8,IF(Inputs!$B$12&gt;0,MAX(MIN(NORM.INV(RAND(),LOOKUP(S4089,Inputs!$J$6:$J$9,Inputs!$G$6:$G$9),LOOKUP(S4089,Inputs!$J$6:$J$9,Inputs!$H$6:$H$9)),Inputs!$B$12),-Inputs!$B$12),NORM.INV(RAND(),LOOKUP(S4089,Inputs!$J$6:$J$9,Inputs!$G$6:$G$9),LOOKUP(S4089,Inputs!$J$6:$J$9,Inputs!$H$6:$H$9))),0),"" )</f>
        <v/>
      </c>
      <c r="J4089" s="26">
        <f>IF($A4089&lt;=Inputs!$B$13,IF(5&lt;=Inputs!$B$8,IF(Inputs!$B$12&gt;0,MAX(MIN(NORM.INV(RAND(),LOOKUP(T4089,Inputs!$J$6:$J$9,Inputs!$G$6:$G$9),LOOKUP(T4089,Inputs!$J$6:$J$9,Inputs!$H$6:$H$9)),Inputs!$B$12),-Inputs!$B$12),NORM.INV(RAND(),LOOKUP(T4089,Inputs!$J$6:$J$9,Inputs!$G$6:$G$9),LOOKUP(T4089,Inputs!$J$6:$J$9,Inputs!$H$6:$H$9))),0),"" )</f>
        <v/>
      </c>
      <c r="K4089" s="26">
        <f>IF($A4089&lt;=Inputs!$B$13,IF(6&lt;=Inputs!$B$8,IF(Inputs!$B$12&gt;0,MAX(MIN(NORM.INV(RAND(),LOOKUP(U4089,Inputs!$J$6:$J$9,Inputs!$G$6:$G$9),LOOKUP(U4089,Inputs!$J$6:$J$9,Inputs!$H$6:$H$9)),Inputs!$B$12),-Inputs!$B$12),NORM.INV(RAND(),LOOKUP(U4089,Inputs!$J$6:$J$9,Inputs!$G$6:$G$9),LOOKUP(U4089,Inputs!$J$6:$J$9,Inputs!$H$6:$H$9))),0),"" )</f>
        <v/>
      </c>
      <c r="L4089" s="26">
        <f>IF($A4089&lt;=Inputs!$B$13,IF(7&lt;=Inputs!$B$8,IF(Inputs!$B$12&gt;0,MAX(MIN(NORM.INV(RAND(),LOOKUP(V4089,Inputs!$J$6:$J$9,Inputs!$G$6:$G$9),LOOKUP(V4089,Inputs!$J$6:$J$9,Inputs!$H$6:$H$9)),Inputs!$B$12),-Inputs!$B$12),NORM.INV(RAND(),LOOKUP(V4089,Inputs!$J$6:$J$9,Inputs!$G$6:$G$9),LOOKUP(V4089,Inputs!$J$6:$J$9,Inputs!$H$6:$H$9))),0),"" )</f>
        <v/>
      </c>
      <c r="M4089" s="26">
        <f>IF($A4089&lt;=Inputs!$B$13,IF(8&lt;=Inputs!$B$8,IF(Inputs!$B$12&gt;0,MAX(MIN(NORM.INV(RAND(),LOOKUP(W4089,Inputs!$J$6:$J$9,Inputs!$G$6:$G$9),LOOKUP(W4089,Inputs!$J$6:$J$9,Inputs!$H$6:$H$9)),Inputs!$B$12),-Inputs!$B$12),NORM.INV(RAND(),LOOKUP(W4089,Inputs!$J$6:$J$9,Inputs!$G$6:$G$9),LOOKUP(W4089,Inputs!$J$6:$J$9,Inputs!$H$6:$H$9))),0),"" )</f>
        <v/>
      </c>
      <c r="N4089" s="26">
        <f>IF($A4089&lt;=Inputs!$B$13,IF(9&lt;=Inputs!$B$8,IF(Inputs!$B$12&gt;0,MAX(MIN(NORM.INV(RAND(),LOOKUP(X4089,Inputs!$J$6:$J$9,Inputs!$G$6:$G$9),LOOKUP(X4089,Inputs!$J$6:$J$9,Inputs!$H$6:$H$9)),Inputs!$B$12),-Inputs!$B$12),NORM.INV(RAND(),LOOKUP(X4089,Inputs!$J$6:$J$9,Inputs!$G$6:$G$9),LOOKUP(X4089,Inputs!$J$6:$J$9,Inputs!$H$6:$H$9))),0),"" )</f>
        <v/>
      </c>
      <c r="O4089" s="26">
        <f>IF($A4089&lt;=Inputs!$B$13,IF(10&lt;=Inputs!$B$8,IF(Inputs!$B$12&gt;0,MAX(MIN(NORM.INV(RAND(),LOOKUP(Y4089,Inputs!$J$6:$J$9,Inputs!$G$6:$G$9),LOOKUP(Y4089,Inputs!$J$6:$J$9,Inputs!$H$6:$H$9)),Inputs!$B$12),-Inputs!$B$12),NORM.INV(RAND(),LOOKUP(Y4089,Inputs!$J$6:$J$9,Inputs!$G$6:$G$9),LOOKUP(Y4089,Inputs!$J$6:$J$9,Inputs!$H$6:$H$9))),0),"" )</f>
        <v/>
      </c>
      <c r="P4089" s="31">
        <f>IF($A4089&lt;=Inputs!$B$13,RAND(),"")</f>
        <v/>
      </c>
      <c r="Q4089" s="31">
        <f>IF($A4089&lt;=Inputs!$B$13,RAND(),"")</f>
        <v/>
      </c>
      <c r="R4089" s="31">
        <f>IF($A4089&lt;=Inputs!$B$13,RAND(),"")</f>
        <v/>
      </c>
      <c r="S4089" s="31">
        <f>IF($A4089&lt;=Inputs!$B$13,RAND(),"")</f>
        <v/>
      </c>
      <c r="T4089" s="31">
        <f>IF($A4089&lt;=Inputs!$B$13,RAND(),"")</f>
        <v/>
      </c>
      <c r="U4089" s="31">
        <f>IF($A4089&lt;=Inputs!$B$13,RAND(),"")</f>
        <v/>
      </c>
      <c r="V4089" s="31">
        <f>IF($A4089&lt;=Inputs!$B$13,RAND(),"")</f>
        <v/>
      </c>
      <c r="W4089" s="31">
        <f>IF($A4089&lt;=Inputs!$B$13,RAND(),"")</f>
        <v/>
      </c>
      <c r="X4089" s="31">
        <f>IF($A4089&lt;=Inputs!$B$13,RAND(),"")</f>
        <v/>
      </c>
      <c r="Y4089" s="31">
        <f>IF($A4089&lt;=Inputs!$B$13,RAND(),"")</f>
        <v/>
      </c>
    </row>
    <row r="4090">
      <c r="A4090" t="n">
        <v>4085</v>
      </c>
      <c r="B4090" s="26">
        <f>IF($A4090&lt;=Inputs!$B$13,IF(Inputs!$B$8&gt;0,SUM(F4090:O4090)/Inputs!$B$8,0),"")</f>
        <v/>
      </c>
      <c r="C4090" s="27">
        <f>IF($A4090&lt;=Inputs!$B$13,B4090/100,"")</f>
        <v/>
      </c>
      <c r="D4090" s="28">
        <f>IF($A4090&lt;=Inputs!$B$13,C4090*Inputs!$B$7,"")</f>
        <v/>
      </c>
      <c r="E4090" s="29">
        <f>IF($A4090&lt;=Inputs!$B$13,IF(D4090&gt;0,1,0),"")</f>
        <v/>
      </c>
      <c r="F4090" s="26">
        <f>IF($A4090&lt;=Inputs!$B$13,IF(1&lt;=Inputs!$B$8,IF(Inputs!$B$12&gt;0,MAX(MIN(NORM.INV(RAND(),LOOKUP(P4090,Inputs!$J$6:$J$9,Inputs!$G$6:$G$9),LOOKUP(P4090,Inputs!$J$6:$J$9,Inputs!$H$6:$H$9)),Inputs!$B$12),-Inputs!$B$12),NORM.INV(RAND(),LOOKUP(P4090,Inputs!$J$6:$J$9,Inputs!$G$6:$G$9),LOOKUP(P4090,Inputs!$J$6:$J$9,Inputs!$H$6:$H$9))),0),"" )</f>
        <v/>
      </c>
      <c r="G4090" s="26">
        <f>IF($A4090&lt;=Inputs!$B$13,IF(2&lt;=Inputs!$B$8,IF(Inputs!$B$12&gt;0,MAX(MIN(NORM.INV(RAND(),LOOKUP(Q4090,Inputs!$J$6:$J$9,Inputs!$G$6:$G$9),LOOKUP(Q4090,Inputs!$J$6:$J$9,Inputs!$H$6:$H$9)),Inputs!$B$12),-Inputs!$B$12),NORM.INV(RAND(),LOOKUP(Q4090,Inputs!$J$6:$J$9,Inputs!$G$6:$G$9),LOOKUP(Q4090,Inputs!$J$6:$J$9,Inputs!$H$6:$H$9))),0),"" )</f>
        <v/>
      </c>
      <c r="H4090" s="26">
        <f>IF($A4090&lt;=Inputs!$B$13,IF(3&lt;=Inputs!$B$8,IF(Inputs!$B$12&gt;0,MAX(MIN(NORM.INV(RAND(),LOOKUP(R4090,Inputs!$J$6:$J$9,Inputs!$G$6:$G$9),LOOKUP(R4090,Inputs!$J$6:$J$9,Inputs!$H$6:$H$9)),Inputs!$B$12),-Inputs!$B$12),NORM.INV(RAND(),LOOKUP(R4090,Inputs!$J$6:$J$9,Inputs!$G$6:$G$9),LOOKUP(R4090,Inputs!$J$6:$J$9,Inputs!$H$6:$H$9))),0),"" )</f>
        <v/>
      </c>
      <c r="I4090" s="26">
        <f>IF($A4090&lt;=Inputs!$B$13,IF(4&lt;=Inputs!$B$8,IF(Inputs!$B$12&gt;0,MAX(MIN(NORM.INV(RAND(),LOOKUP(S4090,Inputs!$J$6:$J$9,Inputs!$G$6:$G$9),LOOKUP(S4090,Inputs!$J$6:$J$9,Inputs!$H$6:$H$9)),Inputs!$B$12),-Inputs!$B$12),NORM.INV(RAND(),LOOKUP(S4090,Inputs!$J$6:$J$9,Inputs!$G$6:$G$9),LOOKUP(S4090,Inputs!$J$6:$J$9,Inputs!$H$6:$H$9))),0),"" )</f>
        <v/>
      </c>
      <c r="J4090" s="26">
        <f>IF($A4090&lt;=Inputs!$B$13,IF(5&lt;=Inputs!$B$8,IF(Inputs!$B$12&gt;0,MAX(MIN(NORM.INV(RAND(),LOOKUP(T4090,Inputs!$J$6:$J$9,Inputs!$G$6:$G$9),LOOKUP(T4090,Inputs!$J$6:$J$9,Inputs!$H$6:$H$9)),Inputs!$B$12),-Inputs!$B$12),NORM.INV(RAND(),LOOKUP(T4090,Inputs!$J$6:$J$9,Inputs!$G$6:$G$9),LOOKUP(T4090,Inputs!$J$6:$J$9,Inputs!$H$6:$H$9))),0),"" )</f>
        <v/>
      </c>
      <c r="K4090" s="26">
        <f>IF($A4090&lt;=Inputs!$B$13,IF(6&lt;=Inputs!$B$8,IF(Inputs!$B$12&gt;0,MAX(MIN(NORM.INV(RAND(),LOOKUP(U4090,Inputs!$J$6:$J$9,Inputs!$G$6:$G$9),LOOKUP(U4090,Inputs!$J$6:$J$9,Inputs!$H$6:$H$9)),Inputs!$B$12),-Inputs!$B$12),NORM.INV(RAND(),LOOKUP(U4090,Inputs!$J$6:$J$9,Inputs!$G$6:$G$9),LOOKUP(U4090,Inputs!$J$6:$J$9,Inputs!$H$6:$H$9))),0),"" )</f>
        <v/>
      </c>
      <c r="L4090" s="26">
        <f>IF($A4090&lt;=Inputs!$B$13,IF(7&lt;=Inputs!$B$8,IF(Inputs!$B$12&gt;0,MAX(MIN(NORM.INV(RAND(),LOOKUP(V4090,Inputs!$J$6:$J$9,Inputs!$G$6:$G$9),LOOKUP(V4090,Inputs!$J$6:$J$9,Inputs!$H$6:$H$9)),Inputs!$B$12),-Inputs!$B$12),NORM.INV(RAND(),LOOKUP(V4090,Inputs!$J$6:$J$9,Inputs!$G$6:$G$9),LOOKUP(V4090,Inputs!$J$6:$J$9,Inputs!$H$6:$H$9))),0),"" )</f>
        <v/>
      </c>
      <c r="M4090" s="26">
        <f>IF($A4090&lt;=Inputs!$B$13,IF(8&lt;=Inputs!$B$8,IF(Inputs!$B$12&gt;0,MAX(MIN(NORM.INV(RAND(),LOOKUP(W4090,Inputs!$J$6:$J$9,Inputs!$G$6:$G$9),LOOKUP(W4090,Inputs!$J$6:$J$9,Inputs!$H$6:$H$9)),Inputs!$B$12),-Inputs!$B$12),NORM.INV(RAND(),LOOKUP(W4090,Inputs!$J$6:$J$9,Inputs!$G$6:$G$9),LOOKUP(W4090,Inputs!$J$6:$J$9,Inputs!$H$6:$H$9))),0),"" )</f>
        <v/>
      </c>
      <c r="N4090" s="26">
        <f>IF($A4090&lt;=Inputs!$B$13,IF(9&lt;=Inputs!$B$8,IF(Inputs!$B$12&gt;0,MAX(MIN(NORM.INV(RAND(),LOOKUP(X4090,Inputs!$J$6:$J$9,Inputs!$G$6:$G$9),LOOKUP(X4090,Inputs!$J$6:$J$9,Inputs!$H$6:$H$9)),Inputs!$B$12),-Inputs!$B$12),NORM.INV(RAND(),LOOKUP(X4090,Inputs!$J$6:$J$9,Inputs!$G$6:$G$9),LOOKUP(X4090,Inputs!$J$6:$J$9,Inputs!$H$6:$H$9))),0),"" )</f>
        <v/>
      </c>
      <c r="O4090" s="26">
        <f>IF($A4090&lt;=Inputs!$B$13,IF(10&lt;=Inputs!$B$8,IF(Inputs!$B$12&gt;0,MAX(MIN(NORM.INV(RAND(),LOOKUP(Y4090,Inputs!$J$6:$J$9,Inputs!$G$6:$G$9),LOOKUP(Y4090,Inputs!$J$6:$J$9,Inputs!$H$6:$H$9)),Inputs!$B$12),-Inputs!$B$12),NORM.INV(RAND(),LOOKUP(Y4090,Inputs!$J$6:$J$9,Inputs!$G$6:$G$9),LOOKUP(Y4090,Inputs!$J$6:$J$9,Inputs!$H$6:$H$9))),0),"" )</f>
        <v/>
      </c>
      <c r="P4090" s="31">
        <f>IF($A4090&lt;=Inputs!$B$13,RAND(),"")</f>
        <v/>
      </c>
      <c r="Q4090" s="31">
        <f>IF($A4090&lt;=Inputs!$B$13,RAND(),"")</f>
        <v/>
      </c>
      <c r="R4090" s="31">
        <f>IF($A4090&lt;=Inputs!$B$13,RAND(),"")</f>
        <v/>
      </c>
      <c r="S4090" s="31">
        <f>IF($A4090&lt;=Inputs!$B$13,RAND(),"")</f>
        <v/>
      </c>
      <c r="T4090" s="31">
        <f>IF($A4090&lt;=Inputs!$B$13,RAND(),"")</f>
        <v/>
      </c>
      <c r="U4090" s="31">
        <f>IF($A4090&lt;=Inputs!$B$13,RAND(),"")</f>
        <v/>
      </c>
      <c r="V4090" s="31">
        <f>IF($A4090&lt;=Inputs!$B$13,RAND(),"")</f>
        <v/>
      </c>
      <c r="W4090" s="31">
        <f>IF($A4090&lt;=Inputs!$B$13,RAND(),"")</f>
        <v/>
      </c>
      <c r="X4090" s="31">
        <f>IF($A4090&lt;=Inputs!$B$13,RAND(),"")</f>
        <v/>
      </c>
      <c r="Y4090" s="31">
        <f>IF($A4090&lt;=Inputs!$B$13,RAND(),"")</f>
        <v/>
      </c>
    </row>
    <row r="4091">
      <c r="A4091" t="n">
        <v>4086</v>
      </c>
      <c r="B4091" s="26">
        <f>IF($A4091&lt;=Inputs!$B$13,IF(Inputs!$B$8&gt;0,SUM(F4091:O4091)/Inputs!$B$8,0),"")</f>
        <v/>
      </c>
      <c r="C4091" s="27">
        <f>IF($A4091&lt;=Inputs!$B$13,B4091/100,"")</f>
        <v/>
      </c>
      <c r="D4091" s="28">
        <f>IF($A4091&lt;=Inputs!$B$13,C4091*Inputs!$B$7,"")</f>
        <v/>
      </c>
      <c r="E4091" s="29">
        <f>IF($A4091&lt;=Inputs!$B$13,IF(D4091&gt;0,1,0),"")</f>
        <v/>
      </c>
      <c r="F4091" s="26">
        <f>IF($A4091&lt;=Inputs!$B$13,IF(1&lt;=Inputs!$B$8,IF(Inputs!$B$12&gt;0,MAX(MIN(NORM.INV(RAND(),LOOKUP(P4091,Inputs!$J$6:$J$9,Inputs!$G$6:$G$9),LOOKUP(P4091,Inputs!$J$6:$J$9,Inputs!$H$6:$H$9)),Inputs!$B$12),-Inputs!$B$12),NORM.INV(RAND(),LOOKUP(P4091,Inputs!$J$6:$J$9,Inputs!$G$6:$G$9),LOOKUP(P4091,Inputs!$J$6:$J$9,Inputs!$H$6:$H$9))),0),"" )</f>
        <v/>
      </c>
      <c r="G4091" s="26">
        <f>IF($A4091&lt;=Inputs!$B$13,IF(2&lt;=Inputs!$B$8,IF(Inputs!$B$12&gt;0,MAX(MIN(NORM.INV(RAND(),LOOKUP(Q4091,Inputs!$J$6:$J$9,Inputs!$G$6:$G$9),LOOKUP(Q4091,Inputs!$J$6:$J$9,Inputs!$H$6:$H$9)),Inputs!$B$12),-Inputs!$B$12),NORM.INV(RAND(),LOOKUP(Q4091,Inputs!$J$6:$J$9,Inputs!$G$6:$G$9),LOOKUP(Q4091,Inputs!$J$6:$J$9,Inputs!$H$6:$H$9))),0),"" )</f>
        <v/>
      </c>
      <c r="H4091" s="26">
        <f>IF($A4091&lt;=Inputs!$B$13,IF(3&lt;=Inputs!$B$8,IF(Inputs!$B$12&gt;0,MAX(MIN(NORM.INV(RAND(),LOOKUP(R4091,Inputs!$J$6:$J$9,Inputs!$G$6:$G$9),LOOKUP(R4091,Inputs!$J$6:$J$9,Inputs!$H$6:$H$9)),Inputs!$B$12),-Inputs!$B$12),NORM.INV(RAND(),LOOKUP(R4091,Inputs!$J$6:$J$9,Inputs!$G$6:$G$9),LOOKUP(R4091,Inputs!$J$6:$J$9,Inputs!$H$6:$H$9))),0),"" )</f>
        <v/>
      </c>
      <c r="I4091" s="26">
        <f>IF($A4091&lt;=Inputs!$B$13,IF(4&lt;=Inputs!$B$8,IF(Inputs!$B$12&gt;0,MAX(MIN(NORM.INV(RAND(),LOOKUP(S4091,Inputs!$J$6:$J$9,Inputs!$G$6:$G$9),LOOKUP(S4091,Inputs!$J$6:$J$9,Inputs!$H$6:$H$9)),Inputs!$B$12),-Inputs!$B$12),NORM.INV(RAND(),LOOKUP(S4091,Inputs!$J$6:$J$9,Inputs!$G$6:$G$9),LOOKUP(S4091,Inputs!$J$6:$J$9,Inputs!$H$6:$H$9))),0),"" )</f>
        <v/>
      </c>
      <c r="J4091" s="26">
        <f>IF($A4091&lt;=Inputs!$B$13,IF(5&lt;=Inputs!$B$8,IF(Inputs!$B$12&gt;0,MAX(MIN(NORM.INV(RAND(),LOOKUP(T4091,Inputs!$J$6:$J$9,Inputs!$G$6:$G$9),LOOKUP(T4091,Inputs!$J$6:$J$9,Inputs!$H$6:$H$9)),Inputs!$B$12),-Inputs!$B$12),NORM.INV(RAND(),LOOKUP(T4091,Inputs!$J$6:$J$9,Inputs!$G$6:$G$9),LOOKUP(T4091,Inputs!$J$6:$J$9,Inputs!$H$6:$H$9))),0),"" )</f>
        <v/>
      </c>
      <c r="K4091" s="26">
        <f>IF($A4091&lt;=Inputs!$B$13,IF(6&lt;=Inputs!$B$8,IF(Inputs!$B$12&gt;0,MAX(MIN(NORM.INV(RAND(),LOOKUP(U4091,Inputs!$J$6:$J$9,Inputs!$G$6:$G$9),LOOKUP(U4091,Inputs!$J$6:$J$9,Inputs!$H$6:$H$9)),Inputs!$B$12),-Inputs!$B$12),NORM.INV(RAND(),LOOKUP(U4091,Inputs!$J$6:$J$9,Inputs!$G$6:$G$9),LOOKUP(U4091,Inputs!$J$6:$J$9,Inputs!$H$6:$H$9))),0),"" )</f>
        <v/>
      </c>
      <c r="L4091" s="26">
        <f>IF($A4091&lt;=Inputs!$B$13,IF(7&lt;=Inputs!$B$8,IF(Inputs!$B$12&gt;0,MAX(MIN(NORM.INV(RAND(),LOOKUP(V4091,Inputs!$J$6:$J$9,Inputs!$G$6:$G$9),LOOKUP(V4091,Inputs!$J$6:$J$9,Inputs!$H$6:$H$9)),Inputs!$B$12),-Inputs!$B$12),NORM.INV(RAND(),LOOKUP(V4091,Inputs!$J$6:$J$9,Inputs!$G$6:$G$9),LOOKUP(V4091,Inputs!$J$6:$J$9,Inputs!$H$6:$H$9))),0),"" )</f>
        <v/>
      </c>
      <c r="M4091" s="26">
        <f>IF($A4091&lt;=Inputs!$B$13,IF(8&lt;=Inputs!$B$8,IF(Inputs!$B$12&gt;0,MAX(MIN(NORM.INV(RAND(),LOOKUP(W4091,Inputs!$J$6:$J$9,Inputs!$G$6:$G$9),LOOKUP(W4091,Inputs!$J$6:$J$9,Inputs!$H$6:$H$9)),Inputs!$B$12),-Inputs!$B$12),NORM.INV(RAND(),LOOKUP(W4091,Inputs!$J$6:$J$9,Inputs!$G$6:$G$9),LOOKUP(W4091,Inputs!$J$6:$J$9,Inputs!$H$6:$H$9))),0),"" )</f>
        <v/>
      </c>
      <c r="N4091" s="26">
        <f>IF($A4091&lt;=Inputs!$B$13,IF(9&lt;=Inputs!$B$8,IF(Inputs!$B$12&gt;0,MAX(MIN(NORM.INV(RAND(),LOOKUP(X4091,Inputs!$J$6:$J$9,Inputs!$G$6:$G$9),LOOKUP(X4091,Inputs!$J$6:$J$9,Inputs!$H$6:$H$9)),Inputs!$B$12),-Inputs!$B$12),NORM.INV(RAND(),LOOKUP(X4091,Inputs!$J$6:$J$9,Inputs!$G$6:$G$9),LOOKUP(X4091,Inputs!$J$6:$J$9,Inputs!$H$6:$H$9))),0),"" )</f>
        <v/>
      </c>
      <c r="O4091" s="26">
        <f>IF($A4091&lt;=Inputs!$B$13,IF(10&lt;=Inputs!$B$8,IF(Inputs!$B$12&gt;0,MAX(MIN(NORM.INV(RAND(),LOOKUP(Y4091,Inputs!$J$6:$J$9,Inputs!$G$6:$G$9),LOOKUP(Y4091,Inputs!$J$6:$J$9,Inputs!$H$6:$H$9)),Inputs!$B$12),-Inputs!$B$12),NORM.INV(RAND(),LOOKUP(Y4091,Inputs!$J$6:$J$9,Inputs!$G$6:$G$9),LOOKUP(Y4091,Inputs!$J$6:$J$9,Inputs!$H$6:$H$9))),0),"" )</f>
        <v/>
      </c>
      <c r="P4091" s="31">
        <f>IF($A4091&lt;=Inputs!$B$13,RAND(),"")</f>
        <v/>
      </c>
      <c r="Q4091" s="31">
        <f>IF($A4091&lt;=Inputs!$B$13,RAND(),"")</f>
        <v/>
      </c>
      <c r="R4091" s="31">
        <f>IF($A4091&lt;=Inputs!$B$13,RAND(),"")</f>
        <v/>
      </c>
      <c r="S4091" s="31">
        <f>IF($A4091&lt;=Inputs!$B$13,RAND(),"")</f>
        <v/>
      </c>
      <c r="T4091" s="31">
        <f>IF($A4091&lt;=Inputs!$B$13,RAND(),"")</f>
        <v/>
      </c>
      <c r="U4091" s="31">
        <f>IF($A4091&lt;=Inputs!$B$13,RAND(),"")</f>
        <v/>
      </c>
      <c r="V4091" s="31">
        <f>IF($A4091&lt;=Inputs!$B$13,RAND(),"")</f>
        <v/>
      </c>
      <c r="W4091" s="31">
        <f>IF($A4091&lt;=Inputs!$B$13,RAND(),"")</f>
        <v/>
      </c>
      <c r="X4091" s="31">
        <f>IF($A4091&lt;=Inputs!$B$13,RAND(),"")</f>
        <v/>
      </c>
      <c r="Y4091" s="31">
        <f>IF($A4091&lt;=Inputs!$B$13,RAND(),"")</f>
        <v/>
      </c>
    </row>
    <row r="4092">
      <c r="A4092" t="n">
        <v>4087</v>
      </c>
      <c r="B4092" s="26">
        <f>IF($A4092&lt;=Inputs!$B$13,IF(Inputs!$B$8&gt;0,SUM(F4092:O4092)/Inputs!$B$8,0),"")</f>
        <v/>
      </c>
      <c r="C4092" s="27">
        <f>IF($A4092&lt;=Inputs!$B$13,B4092/100,"")</f>
        <v/>
      </c>
      <c r="D4092" s="28">
        <f>IF($A4092&lt;=Inputs!$B$13,C4092*Inputs!$B$7,"")</f>
        <v/>
      </c>
      <c r="E4092" s="29">
        <f>IF($A4092&lt;=Inputs!$B$13,IF(D4092&gt;0,1,0),"")</f>
        <v/>
      </c>
      <c r="F4092" s="26">
        <f>IF($A4092&lt;=Inputs!$B$13,IF(1&lt;=Inputs!$B$8,IF(Inputs!$B$12&gt;0,MAX(MIN(NORM.INV(RAND(),LOOKUP(P4092,Inputs!$J$6:$J$9,Inputs!$G$6:$G$9),LOOKUP(P4092,Inputs!$J$6:$J$9,Inputs!$H$6:$H$9)),Inputs!$B$12),-Inputs!$B$12),NORM.INV(RAND(),LOOKUP(P4092,Inputs!$J$6:$J$9,Inputs!$G$6:$G$9),LOOKUP(P4092,Inputs!$J$6:$J$9,Inputs!$H$6:$H$9))),0),"" )</f>
        <v/>
      </c>
      <c r="G4092" s="26">
        <f>IF($A4092&lt;=Inputs!$B$13,IF(2&lt;=Inputs!$B$8,IF(Inputs!$B$12&gt;0,MAX(MIN(NORM.INV(RAND(),LOOKUP(Q4092,Inputs!$J$6:$J$9,Inputs!$G$6:$G$9),LOOKUP(Q4092,Inputs!$J$6:$J$9,Inputs!$H$6:$H$9)),Inputs!$B$12),-Inputs!$B$12),NORM.INV(RAND(),LOOKUP(Q4092,Inputs!$J$6:$J$9,Inputs!$G$6:$G$9),LOOKUP(Q4092,Inputs!$J$6:$J$9,Inputs!$H$6:$H$9))),0),"" )</f>
        <v/>
      </c>
      <c r="H4092" s="26">
        <f>IF($A4092&lt;=Inputs!$B$13,IF(3&lt;=Inputs!$B$8,IF(Inputs!$B$12&gt;0,MAX(MIN(NORM.INV(RAND(),LOOKUP(R4092,Inputs!$J$6:$J$9,Inputs!$G$6:$G$9),LOOKUP(R4092,Inputs!$J$6:$J$9,Inputs!$H$6:$H$9)),Inputs!$B$12),-Inputs!$B$12),NORM.INV(RAND(),LOOKUP(R4092,Inputs!$J$6:$J$9,Inputs!$G$6:$G$9),LOOKUP(R4092,Inputs!$J$6:$J$9,Inputs!$H$6:$H$9))),0),"" )</f>
        <v/>
      </c>
      <c r="I4092" s="26">
        <f>IF($A4092&lt;=Inputs!$B$13,IF(4&lt;=Inputs!$B$8,IF(Inputs!$B$12&gt;0,MAX(MIN(NORM.INV(RAND(),LOOKUP(S4092,Inputs!$J$6:$J$9,Inputs!$G$6:$G$9),LOOKUP(S4092,Inputs!$J$6:$J$9,Inputs!$H$6:$H$9)),Inputs!$B$12),-Inputs!$B$12),NORM.INV(RAND(),LOOKUP(S4092,Inputs!$J$6:$J$9,Inputs!$G$6:$G$9),LOOKUP(S4092,Inputs!$J$6:$J$9,Inputs!$H$6:$H$9))),0),"" )</f>
        <v/>
      </c>
      <c r="J4092" s="26">
        <f>IF($A4092&lt;=Inputs!$B$13,IF(5&lt;=Inputs!$B$8,IF(Inputs!$B$12&gt;0,MAX(MIN(NORM.INV(RAND(),LOOKUP(T4092,Inputs!$J$6:$J$9,Inputs!$G$6:$G$9),LOOKUP(T4092,Inputs!$J$6:$J$9,Inputs!$H$6:$H$9)),Inputs!$B$12),-Inputs!$B$12),NORM.INV(RAND(),LOOKUP(T4092,Inputs!$J$6:$J$9,Inputs!$G$6:$G$9),LOOKUP(T4092,Inputs!$J$6:$J$9,Inputs!$H$6:$H$9))),0),"" )</f>
        <v/>
      </c>
      <c r="K4092" s="26">
        <f>IF($A4092&lt;=Inputs!$B$13,IF(6&lt;=Inputs!$B$8,IF(Inputs!$B$12&gt;0,MAX(MIN(NORM.INV(RAND(),LOOKUP(U4092,Inputs!$J$6:$J$9,Inputs!$G$6:$G$9),LOOKUP(U4092,Inputs!$J$6:$J$9,Inputs!$H$6:$H$9)),Inputs!$B$12),-Inputs!$B$12),NORM.INV(RAND(),LOOKUP(U4092,Inputs!$J$6:$J$9,Inputs!$G$6:$G$9),LOOKUP(U4092,Inputs!$J$6:$J$9,Inputs!$H$6:$H$9))),0),"" )</f>
        <v/>
      </c>
      <c r="L4092" s="26">
        <f>IF($A4092&lt;=Inputs!$B$13,IF(7&lt;=Inputs!$B$8,IF(Inputs!$B$12&gt;0,MAX(MIN(NORM.INV(RAND(),LOOKUP(V4092,Inputs!$J$6:$J$9,Inputs!$G$6:$G$9),LOOKUP(V4092,Inputs!$J$6:$J$9,Inputs!$H$6:$H$9)),Inputs!$B$12),-Inputs!$B$12),NORM.INV(RAND(),LOOKUP(V4092,Inputs!$J$6:$J$9,Inputs!$G$6:$G$9),LOOKUP(V4092,Inputs!$J$6:$J$9,Inputs!$H$6:$H$9))),0),"" )</f>
        <v/>
      </c>
      <c r="M4092" s="26">
        <f>IF($A4092&lt;=Inputs!$B$13,IF(8&lt;=Inputs!$B$8,IF(Inputs!$B$12&gt;0,MAX(MIN(NORM.INV(RAND(),LOOKUP(W4092,Inputs!$J$6:$J$9,Inputs!$G$6:$G$9),LOOKUP(W4092,Inputs!$J$6:$J$9,Inputs!$H$6:$H$9)),Inputs!$B$12),-Inputs!$B$12),NORM.INV(RAND(),LOOKUP(W4092,Inputs!$J$6:$J$9,Inputs!$G$6:$G$9),LOOKUP(W4092,Inputs!$J$6:$J$9,Inputs!$H$6:$H$9))),0),"" )</f>
        <v/>
      </c>
      <c r="N4092" s="26">
        <f>IF($A4092&lt;=Inputs!$B$13,IF(9&lt;=Inputs!$B$8,IF(Inputs!$B$12&gt;0,MAX(MIN(NORM.INV(RAND(),LOOKUP(X4092,Inputs!$J$6:$J$9,Inputs!$G$6:$G$9),LOOKUP(X4092,Inputs!$J$6:$J$9,Inputs!$H$6:$H$9)),Inputs!$B$12),-Inputs!$B$12),NORM.INV(RAND(),LOOKUP(X4092,Inputs!$J$6:$J$9,Inputs!$G$6:$G$9),LOOKUP(X4092,Inputs!$J$6:$J$9,Inputs!$H$6:$H$9))),0),"" )</f>
        <v/>
      </c>
      <c r="O4092" s="26">
        <f>IF($A4092&lt;=Inputs!$B$13,IF(10&lt;=Inputs!$B$8,IF(Inputs!$B$12&gt;0,MAX(MIN(NORM.INV(RAND(),LOOKUP(Y4092,Inputs!$J$6:$J$9,Inputs!$G$6:$G$9),LOOKUP(Y4092,Inputs!$J$6:$J$9,Inputs!$H$6:$H$9)),Inputs!$B$12),-Inputs!$B$12),NORM.INV(RAND(),LOOKUP(Y4092,Inputs!$J$6:$J$9,Inputs!$G$6:$G$9),LOOKUP(Y4092,Inputs!$J$6:$J$9,Inputs!$H$6:$H$9))),0),"" )</f>
        <v/>
      </c>
      <c r="P4092" s="31">
        <f>IF($A4092&lt;=Inputs!$B$13,RAND(),"")</f>
        <v/>
      </c>
      <c r="Q4092" s="31">
        <f>IF($A4092&lt;=Inputs!$B$13,RAND(),"")</f>
        <v/>
      </c>
      <c r="R4092" s="31">
        <f>IF($A4092&lt;=Inputs!$B$13,RAND(),"")</f>
        <v/>
      </c>
      <c r="S4092" s="31">
        <f>IF($A4092&lt;=Inputs!$B$13,RAND(),"")</f>
        <v/>
      </c>
      <c r="T4092" s="31">
        <f>IF($A4092&lt;=Inputs!$B$13,RAND(),"")</f>
        <v/>
      </c>
      <c r="U4092" s="31">
        <f>IF($A4092&lt;=Inputs!$B$13,RAND(),"")</f>
        <v/>
      </c>
      <c r="V4092" s="31">
        <f>IF($A4092&lt;=Inputs!$B$13,RAND(),"")</f>
        <v/>
      </c>
      <c r="W4092" s="31">
        <f>IF($A4092&lt;=Inputs!$B$13,RAND(),"")</f>
        <v/>
      </c>
      <c r="X4092" s="31">
        <f>IF($A4092&lt;=Inputs!$B$13,RAND(),"")</f>
        <v/>
      </c>
      <c r="Y4092" s="31">
        <f>IF($A4092&lt;=Inputs!$B$13,RAND(),"")</f>
        <v/>
      </c>
    </row>
    <row r="4093">
      <c r="A4093" t="n">
        <v>4088</v>
      </c>
      <c r="B4093" s="26">
        <f>IF($A4093&lt;=Inputs!$B$13,IF(Inputs!$B$8&gt;0,SUM(F4093:O4093)/Inputs!$B$8,0),"")</f>
        <v/>
      </c>
      <c r="C4093" s="27">
        <f>IF($A4093&lt;=Inputs!$B$13,B4093/100,"")</f>
        <v/>
      </c>
      <c r="D4093" s="28">
        <f>IF($A4093&lt;=Inputs!$B$13,C4093*Inputs!$B$7,"")</f>
        <v/>
      </c>
      <c r="E4093" s="29">
        <f>IF($A4093&lt;=Inputs!$B$13,IF(D4093&gt;0,1,0),"")</f>
        <v/>
      </c>
      <c r="F4093" s="26">
        <f>IF($A4093&lt;=Inputs!$B$13,IF(1&lt;=Inputs!$B$8,IF(Inputs!$B$12&gt;0,MAX(MIN(NORM.INV(RAND(),LOOKUP(P4093,Inputs!$J$6:$J$9,Inputs!$G$6:$G$9),LOOKUP(P4093,Inputs!$J$6:$J$9,Inputs!$H$6:$H$9)),Inputs!$B$12),-Inputs!$B$12),NORM.INV(RAND(),LOOKUP(P4093,Inputs!$J$6:$J$9,Inputs!$G$6:$G$9),LOOKUP(P4093,Inputs!$J$6:$J$9,Inputs!$H$6:$H$9))),0),"" )</f>
        <v/>
      </c>
      <c r="G4093" s="26">
        <f>IF($A4093&lt;=Inputs!$B$13,IF(2&lt;=Inputs!$B$8,IF(Inputs!$B$12&gt;0,MAX(MIN(NORM.INV(RAND(),LOOKUP(Q4093,Inputs!$J$6:$J$9,Inputs!$G$6:$G$9),LOOKUP(Q4093,Inputs!$J$6:$J$9,Inputs!$H$6:$H$9)),Inputs!$B$12),-Inputs!$B$12),NORM.INV(RAND(),LOOKUP(Q4093,Inputs!$J$6:$J$9,Inputs!$G$6:$G$9),LOOKUP(Q4093,Inputs!$J$6:$J$9,Inputs!$H$6:$H$9))),0),"" )</f>
        <v/>
      </c>
      <c r="H4093" s="26">
        <f>IF($A4093&lt;=Inputs!$B$13,IF(3&lt;=Inputs!$B$8,IF(Inputs!$B$12&gt;0,MAX(MIN(NORM.INV(RAND(),LOOKUP(R4093,Inputs!$J$6:$J$9,Inputs!$G$6:$G$9),LOOKUP(R4093,Inputs!$J$6:$J$9,Inputs!$H$6:$H$9)),Inputs!$B$12),-Inputs!$B$12),NORM.INV(RAND(),LOOKUP(R4093,Inputs!$J$6:$J$9,Inputs!$G$6:$G$9),LOOKUP(R4093,Inputs!$J$6:$J$9,Inputs!$H$6:$H$9))),0),"" )</f>
        <v/>
      </c>
      <c r="I4093" s="26">
        <f>IF($A4093&lt;=Inputs!$B$13,IF(4&lt;=Inputs!$B$8,IF(Inputs!$B$12&gt;0,MAX(MIN(NORM.INV(RAND(),LOOKUP(S4093,Inputs!$J$6:$J$9,Inputs!$G$6:$G$9),LOOKUP(S4093,Inputs!$J$6:$J$9,Inputs!$H$6:$H$9)),Inputs!$B$12),-Inputs!$B$12),NORM.INV(RAND(),LOOKUP(S4093,Inputs!$J$6:$J$9,Inputs!$G$6:$G$9),LOOKUP(S4093,Inputs!$J$6:$J$9,Inputs!$H$6:$H$9))),0),"" )</f>
        <v/>
      </c>
      <c r="J4093" s="26">
        <f>IF($A4093&lt;=Inputs!$B$13,IF(5&lt;=Inputs!$B$8,IF(Inputs!$B$12&gt;0,MAX(MIN(NORM.INV(RAND(),LOOKUP(T4093,Inputs!$J$6:$J$9,Inputs!$G$6:$G$9),LOOKUP(T4093,Inputs!$J$6:$J$9,Inputs!$H$6:$H$9)),Inputs!$B$12),-Inputs!$B$12),NORM.INV(RAND(),LOOKUP(T4093,Inputs!$J$6:$J$9,Inputs!$G$6:$G$9),LOOKUP(T4093,Inputs!$J$6:$J$9,Inputs!$H$6:$H$9))),0),"" )</f>
        <v/>
      </c>
      <c r="K4093" s="26">
        <f>IF($A4093&lt;=Inputs!$B$13,IF(6&lt;=Inputs!$B$8,IF(Inputs!$B$12&gt;0,MAX(MIN(NORM.INV(RAND(),LOOKUP(U4093,Inputs!$J$6:$J$9,Inputs!$G$6:$G$9),LOOKUP(U4093,Inputs!$J$6:$J$9,Inputs!$H$6:$H$9)),Inputs!$B$12),-Inputs!$B$12),NORM.INV(RAND(),LOOKUP(U4093,Inputs!$J$6:$J$9,Inputs!$G$6:$G$9),LOOKUP(U4093,Inputs!$J$6:$J$9,Inputs!$H$6:$H$9))),0),"" )</f>
        <v/>
      </c>
      <c r="L4093" s="26">
        <f>IF($A4093&lt;=Inputs!$B$13,IF(7&lt;=Inputs!$B$8,IF(Inputs!$B$12&gt;0,MAX(MIN(NORM.INV(RAND(),LOOKUP(V4093,Inputs!$J$6:$J$9,Inputs!$G$6:$G$9),LOOKUP(V4093,Inputs!$J$6:$J$9,Inputs!$H$6:$H$9)),Inputs!$B$12),-Inputs!$B$12),NORM.INV(RAND(),LOOKUP(V4093,Inputs!$J$6:$J$9,Inputs!$G$6:$G$9),LOOKUP(V4093,Inputs!$J$6:$J$9,Inputs!$H$6:$H$9))),0),"" )</f>
        <v/>
      </c>
      <c r="M4093" s="26">
        <f>IF($A4093&lt;=Inputs!$B$13,IF(8&lt;=Inputs!$B$8,IF(Inputs!$B$12&gt;0,MAX(MIN(NORM.INV(RAND(),LOOKUP(W4093,Inputs!$J$6:$J$9,Inputs!$G$6:$G$9),LOOKUP(W4093,Inputs!$J$6:$J$9,Inputs!$H$6:$H$9)),Inputs!$B$12),-Inputs!$B$12),NORM.INV(RAND(),LOOKUP(W4093,Inputs!$J$6:$J$9,Inputs!$G$6:$G$9),LOOKUP(W4093,Inputs!$J$6:$J$9,Inputs!$H$6:$H$9))),0),"" )</f>
        <v/>
      </c>
      <c r="N4093" s="26">
        <f>IF($A4093&lt;=Inputs!$B$13,IF(9&lt;=Inputs!$B$8,IF(Inputs!$B$12&gt;0,MAX(MIN(NORM.INV(RAND(),LOOKUP(X4093,Inputs!$J$6:$J$9,Inputs!$G$6:$G$9),LOOKUP(X4093,Inputs!$J$6:$J$9,Inputs!$H$6:$H$9)),Inputs!$B$12),-Inputs!$B$12),NORM.INV(RAND(),LOOKUP(X4093,Inputs!$J$6:$J$9,Inputs!$G$6:$G$9),LOOKUP(X4093,Inputs!$J$6:$J$9,Inputs!$H$6:$H$9))),0),"" )</f>
        <v/>
      </c>
      <c r="O4093" s="26">
        <f>IF($A4093&lt;=Inputs!$B$13,IF(10&lt;=Inputs!$B$8,IF(Inputs!$B$12&gt;0,MAX(MIN(NORM.INV(RAND(),LOOKUP(Y4093,Inputs!$J$6:$J$9,Inputs!$G$6:$G$9),LOOKUP(Y4093,Inputs!$J$6:$J$9,Inputs!$H$6:$H$9)),Inputs!$B$12),-Inputs!$B$12),NORM.INV(RAND(),LOOKUP(Y4093,Inputs!$J$6:$J$9,Inputs!$G$6:$G$9),LOOKUP(Y4093,Inputs!$J$6:$J$9,Inputs!$H$6:$H$9))),0),"" )</f>
        <v/>
      </c>
      <c r="P4093" s="31">
        <f>IF($A4093&lt;=Inputs!$B$13,RAND(),"")</f>
        <v/>
      </c>
      <c r="Q4093" s="31">
        <f>IF($A4093&lt;=Inputs!$B$13,RAND(),"")</f>
        <v/>
      </c>
      <c r="R4093" s="31">
        <f>IF($A4093&lt;=Inputs!$B$13,RAND(),"")</f>
        <v/>
      </c>
      <c r="S4093" s="31">
        <f>IF($A4093&lt;=Inputs!$B$13,RAND(),"")</f>
        <v/>
      </c>
      <c r="T4093" s="31">
        <f>IF($A4093&lt;=Inputs!$B$13,RAND(),"")</f>
        <v/>
      </c>
      <c r="U4093" s="31">
        <f>IF($A4093&lt;=Inputs!$B$13,RAND(),"")</f>
        <v/>
      </c>
      <c r="V4093" s="31">
        <f>IF($A4093&lt;=Inputs!$B$13,RAND(),"")</f>
        <v/>
      </c>
      <c r="W4093" s="31">
        <f>IF($A4093&lt;=Inputs!$B$13,RAND(),"")</f>
        <v/>
      </c>
      <c r="X4093" s="31">
        <f>IF($A4093&lt;=Inputs!$B$13,RAND(),"")</f>
        <v/>
      </c>
      <c r="Y4093" s="31">
        <f>IF($A4093&lt;=Inputs!$B$13,RAND(),"")</f>
        <v/>
      </c>
    </row>
    <row r="4094">
      <c r="A4094" t="n">
        <v>4089</v>
      </c>
      <c r="B4094" s="26">
        <f>IF($A4094&lt;=Inputs!$B$13,IF(Inputs!$B$8&gt;0,SUM(F4094:O4094)/Inputs!$B$8,0),"")</f>
        <v/>
      </c>
      <c r="C4094" s="27">
        <f>IF($A4094&lt;=Inputs!$B$13,B4094/100,"")</f>
        <v/>
      </c>
      <c r="D4094" s="28">
        <f>IF($A4094&lt;=Inputs!$B$13,C4094*Inputs!$B$7,"")</f>
        <v/>
      </c>
      <c r="E4094" s="29">
        <f>IF($A4094&lt;=Inputs!$B$13,IF(D4094&gt;0,1,0),"")</f>
        <v/>
      </c>
      <c r="F4094" s="26">
        <f>IF($A4094&lt;=Inputs!$B$13,IF(1&lt;=Inputs!$B$8,IF(Inputs!$B$12&gt;0,MAX(MIN(NORM.INV(RAND(),LOOKUP(P4094,Inputs!$J$6:$J$9,Inputs!$G$6:$G$9),LOOKUP(P4094,Inputs!$J$6:$J$9,Inputs!$H$6:$H$9)),Inputs!$B$12),-Inputs!$B$12),NORM.INV(RAND(),LOOKUP(P4094,Inputs!$J$6:$J$9,Inputs!$G$6:$G$9),LOOKUP(P4094,Inputs!$J$6:$J$9,Inputs!$H$6:$H$9))),0),"" )</f>
        <v/>
      </c>
      <c r="G4094" s="26">
        <f>IF($A4094&lt;=Inputs!$B$13,IF(2&lt;=Inputs!$B$8,IF(Inputs!$B$12&gt;0,MAX(MIN(NORM.INV(RAND(),LOOKUP(Q4094,Inputs!$J$6:$J$9,Inputs!$G$6:$G$9),LOOKUP(Q4094,Inputs!$J$6:$J$9,Inputs!$H$6:$H$9)),Inputs!$B$12),-Inputs!$B$12),NORM.INV(RAND(),LOOKUP(Q4094,Inputs!$J$6:$J$9,Inputs!$G$6:$G$9),LOOKUP(Q4094,Inputs!$J$6:$J$9,Inputs!$H$6:$H$9))),0),"" )</f>
        <v/>
      </c>
      <c r="H4094" s="26">
        <f>IF($A4094&lt;=Inputs!$B$13,IF(3&lt;=Inputs!$B$8,IF(Inputs!$B$12&gt;0,MAX(MIN(NORM.INV(RAND(),LOOKUP(R4094,Inputs!$J$6:$J$9,Inputs!$G$6:$G$9),LOOKUP(R4094,Inputs!$J$6:$J$9,Inputs!$H$6:$H$9)),Inputs!$B$12),-Inputs!$B$12),NORM.INV(RAND(),LOOKUP(R4094,Inputs!$J$6:$J$9,Inputs!$G$6:$G$9),LOOKUP(R4094,Inputs!$J$6:$J$9,Inputs!$H$6:$H$9))),0),"" )</f>
        <v/>
      </c>
      <c r="I4094" s="26">
        <f>IF($A4094&lt;=Inputs!$B$13,IF(4&lt;=Inputs!$B$8,IF(Inputs!$B$12&gt;0,MAX(MIN(NORM.INV(RAND(),LOOKUP(S4094,Inputs!$J$6:$J$9,Inputs!$G$6:$G$9),LOOKUP(S4094,Inputs!$J$6:$J$9,Inputs!$H$6:$H$9)),Inputs!$B$12),-Inputs!$B$12),NORM.INV(RAND(),LOOKUP(S4094,Inputs!$J$6:$J$9,Inputs!$G$6:$G$9),LOOKUP(S4094,Inputs!$J$6:$J$9,Inputs!$H$6:$H$9))),0),"" )</f>
        <v/>
      </c>
      <c r="J4094" s="26">
        <f>IF($A4094&lt;=Inputs!$B$13,IF(5&lt;=Inputs!$B$8,IF(Inputs!$B$12&gt;0,MAX(MIN(NORM.INV(RAND(),LOOKUP(T4094,Inputs!$J$6:$J$9,Inputs!$G$6:$G$9),LOOKUP(T4094,Inputs!$J$6:$J$9,Inputs!$H$6:$H$9)),Inputs!$B$12),-Inputs!$B$12),NORM.INV(RAND(),LOOKUP(T4094,Inputs!$J$6:$J$9,Inputs!$G$6:$G$9),LOOKUP(T4094,Inputs!$J$6:$J$9,Inputs!$H$6:$H$9))),0),"" )</f>
        <v/>
      </c>
      <c r="K4094" s="26">
        <f>IF($A4094&lt;=Inputs!$B$13,IF(6&lt;=Inputs!$B$8,IF(Inputs!$B$12&gt;0,MAX(MIN(NORM.INV(RAND(),LOOKUP(U4094,Inputs!$J$6:$J$9,Inputs!$G$6:$G$9),LOOKUP(U4094,Inputs!$J$6:$J$9,Inputs!$H$6:$H$9)),Inputs!$B$12),-Inputs!$B$12),NORM.INV(RAND(),LOOKUP(U4094,Inputs!$J$6:$J$9,Inputs!$G$6:$G$9),LOOKUP(U4094,Inputs!$J$6:$J$9,Inputs!$H$6:$H$9))),0),"" )</f>
        <v/>
      </c>
      <c r="L4094" s="26">
        <f>IF($A4094&lt;=Inputs!$B$13,IF(7&lt;=Inputs!$B$8,IF(Inputs!$B$12&gt;0,MAX(MIN(NORM.INV(RAND(),LOOKUP(V4094,Inputs!$J$6:$J$9,Inputs!$G$6:$G$9),LOOKUP(V4094,Inputs!$J$6:$J$9,Inputs!$H$6:$H$9)),Inputs!$B$12),-Inputs!$B$12),NORM.INV(RAND(),LOOKUP(V4094,Inputs!$J$6:$J$9,Inputs!$G$6:$G$9),LOOKUP(V4094,Inputs!$J$6:$J$9,Inputs!$H$6:$H$9))),0),"" )</f>
        <v/>
      </c>
      <c r="M4094" s="26">
        <f>IF($A4094&lt;=Inputs!$B$13,IF(8&lt;=Inputs!$B$8,IF(Inputs!$B$12&gt;0,MAX(MIN(NORM.INV(RAND(),LOOKUP(W4094,Inputs!$J$6:$J$9,Inputs!$G$6:$G$9),LOOKUP(W4094,Inputs!$J$6:$J$9,Inputs!$H$6:$H$9)),Inputs!$B$12),-Inputs!$B$12),NORM.INV(RAND(),LOOKUP(W4094,Inputs!$J$6:$J$9,Inputs!$G$6:$G$9),LOOKUP(W4094,Inputs!$J$6:$J$9,Inputs!$H$6:$H$9))),0),"" )</f>
        <v/>
      </c>
      <c r="N4094" s="26">
        <f>IF($A4094&lt;=Inputs!$B$13,IF(9&lt;=Inputs!$B$8,IF(Inputs!$B$12&gt;0,MAX(MIN(NORM.INV(RAND(),LOOKUP(X4094,Inputs!$J$6:$J$9,Inputs!$G$6:$G$9),LOOKUP(X4094,Inputs!$J$6:$J$9,Inputs!$H$6:$H$9)),Inputs!$B$12),-Inputs!$B$12),NORM.INV(RAND(),LOOKUP(X4094,Inputs!$J$6:$J$9,Inputs!$G$6:$G$9),LOOKUP(X4094,Inputs!$J$6:$J$9,Inputs!$H$6:$H$9))),0),"" )</f>
        <v/>
      </c>
      <c r="O4094" s="26">
        <f>IF($A4094&lt;=Inputs!$B$13,IF(10&lt;=Inputs!$B$8,IF(Inputs!$B$12&gt;0,MAX(MIN(NORM.INV(RAND(),LOOKUP(Y4094,Inputs!$J$6:$J$9,Inputs!$G$6:$G$9),LOOKUP(Y4094,Inputs!$J$6:$J$9,Inputs!$H$6:$H$9)),Inputs!$B$12),-Inputs!$B$12),NORM.INV(RAND(),LOOKUP(Y4094,Inputs!$J$6:$J$9,Inputs!$G$6:$G$9),LOOKUP(Y4094,Inputs!$J$6:$J$9,Inputs!$H$6:$H$9))),0),"" )</f>
        <v/>
      </c>
      <c r="P4094" s="31">
        <f>IF($A4094&lt;=Inputs!$B$13,RAND(),"")</f>
        <v/>
      </c>
      <c r="Q4094" s="31">
        <f>IF($A4094&lt;=Inputs!$B$13,RAND(),"")</f>
        <v/>
      </c>
      <c r="R4094" s="31">
        <f>IF($A4094&lt;=Inputs!$B$13,RAND(),"")</f>
        <v/>
      </c>
      <c r="S4094" s="31">
        <f>IF($A4094&lt;=Inputs!$B$13,RAND(),"")</f>
        <v/>
      </c>
      <c r="T4094" s="31">
        <f>IF($A4094&lt;=Inputs!$B$13,RAND(),"")</f>
        <v/>
      </c>
      <c r="U4094" s="31">
        <f>IF($A4094&lt;=Inputs!$B$13,RAND(),"")</f>
        <v/>
      </c>
      <c r="V4094" s="31">
        <f>IF($A4094&lt;=Inputs!$B$13,RAND(),"")</f>
        <v/>
      </c>
      <c r="W4094" s="31">
        <f>IF($A4094&lt;=Inputs!$B$13,RAND(),"")</f>
        <v/>
      </c>
      <c r="X4094" s="31">
        <f>IF($A4094&lt;=Inputs!$B$13,RAND(),"")</f>
        <v/>
      </c>
      <c r="Y4094" s="31">
        <f>IF($A4094&lt;=Inputs!$B$13,RAND(),"")</f>
        <v/>
      </c>
    </row>
    <row r="4095">
      <c r="A4095" t="n">
        <v>4090</v>
      </c>
      <c r="B4095" s="26">
        <f>IF($A4095&lt;=Inputs!$B$13,IF(Inputs!$B$8&gt;0,SUM(F4095:O4095)/Inputs!$B$8,0),"")</f>
        <v/>
      </c>
      <c r="C4095" s="27">
        <f>IF($A4095&lt;=Inputs!$B$13,B4095/100,"")</f>
        <v/>
      </c>
      <c r="D4095" s="28">
        <f>IF($A4095&lt;=Inputs!$B$13,C4095*Inputs!$B$7,"")</f>
        <v/>
      </c>
      <c r="E4095" s="29">
        <f>IF($A4095&lt;=Inputs!$B$13,IF(D4095&gt;0,1,0),"")</f>
        <v/>
      </c>
      <c r="F4095" s="26">
        <f>IF($A4095&lt;=Inputs!$B$13,IF(1&lt;=Inputs!$B$8,IF(Inputs!$B$12&gt;0,MAX(MIN(NORM.INV(RAND(),LOOKUP(P4095,Inputs!$J$6:$J$9,Inputs!$G$6:$G$9),LOOKUP(P4095,Inputs!$J$6:$J$9,Inputs!$H$6:$H$9)),Inputs!$B$12),-Inputs!$B$12),NORM.INV(RAND(),LOOKUP(P4095,Inputs!$J$6:$J$9,Inputs!$G$6:$G$9),LOOKUP(P4095,Inputs!$J$6:$J$9,Inputs!$H$6:$H$9))),0),"" )</f>
        <v/>
      </c>
      <c r="G4095" s="26">
        <f>IF($A4095&lt;=Inputs!$B$13,IF(2&lt;=Inputs!$B$8,IF(Inputs!$B$12&gt;0,MAX(MIN(NORM.INV(RAND(),LOOKUP(Q4095,Inputs!$J$6:$J$9,Inputs!$G$6:$G$9),LOOKUP(Q4095,Inputs!$J$6:$J$9,Inputs!$H$6:$H$9)),Inputs!$B$12),-Inputs!$B$12),NORM.INV(RAND(),LOOKUP(Q4095,Inputs!$J$6:$J$9,Inputs!$G$6:$G$9),LOOKUP(Q4095,Inputs!$J$6:$J$9,Inputs!$H$6:$H$9))),0),"" )</f>
        <v/>
      </c>
      <c r="H4095" s="26">
        <f>IF($A4095&lt;=Inputs!$B$13,IF(3&lt;=Inputs!$B$8,IF(Inputs!$B$12&gt;0,MAX(MIN(NORM.INV(RAND(),LOOKUP(R4095,Inputs!$J$6:$J$9,Inputs!$G$6:$G$9),LOOKUP(R4095,Inputs!$J$6:$J$9,Inputs!$H$6:$H$9)),Inputs!$B$12),-Inputs!$B$12),NORM.INV(RAND(),LOOKUP(R4095,Inputs!$J$6:$J$9,Inputs!$G$6:$G$9),LOOKUP(R4095,Inputs!$J$6:$J$9,Inputs!$H$6:$H$9))),0),"" )</f>
        <v/>
      </c>
      <c r="I4095" s="26">
        <f>IF($A4095&lt;=Inputs!$B$13,IF(4&lt;=Inputs!$B$8,IF(Inputs!$B$12&gt;0,MAX(MIN(NORM.INV(RAND(),LOOKUP(S4095,Inputs!$J$6:$J$9,Inputs!$G$6:$G$9),LOOKUP(S4095,Inputs!$J$6:$J$9,Inputs!$H$6:$H$9)),Inputs!$B$12),-Inputs!$B$12),NORM.INV(RAND(),LOOKUP(S4095,Inputs!$J$6:$J$9,Inputs!$G$6:$G$9),LOOKUP(S4095,Inputs!$J$6:$J$9,Inputs!$H$6:$H$9))),0),"" )</f>
        <v/>
      </c>
      <c r="J4095" s="26">
        <f>IF($A4095&lt;=Inputs!$B$13,IF(5&lt;=Inputs!$B$8,IF(Inputs!$B$12&gt;0,MAX(MIN(NORM.INV(RAND(),LOOKUP(T4095,Inputs!$J$6:$J$9,Inputs!$G$6:$G$9),LOOKUP(T4095,Inputs!$J$6:$J$9,Inputs!$H$6:$H$9)),Inputs!$B$12),-Inputs!$B$12),NORM.INV(RAND(),LOOKUP(T4095,Inputs!$J$6:$J$9,Inputs!$G$6:$G$9),LOOKUP(T4095,Inputs!$J$6:$J$9,Inputs!$H$6:$H$9))),0),"" )</f>
        <v/>
      </c>
      <c r="K4095" s="26">
        <f>IF($A4095&lt;=Inputs!$B$13,IF(6&lt;=Inputs!$B$8,IF(Inputs!$B$12&gt;0,MAX(MIN(NORM.INV(RAND(),LOOKUP(U4095,Inputs!$J$6:$J$9,Inputs!$G$6:$G$9),LOOKUP(U4095,Inputs!$J$6:$J$9,Inputs!$H$6:$H$9)),Inputs!$B$12),-Inputs!$B$12),NORM.INV(RAND(),LOOKUP(U4095,Inputs!$J$6:$J$9,Inputs!$G$6:$G$9),LOOKUP(U4095,Inputs!$J$6:$J$9,Inputs!$H$6:$H$9))),0),"" )</f>
        <v/>
      </c>
      <c r="L4095" s="26">
        <f>IF($A4095&lt;=Inputs!$B$13,IF(7&lt;=Inputs!$B$8,IF(Inputs!$B$12&gt;0,MAX(MIN(NORM.INV(RAND(),LOOKUP(V4095,Inputs!$J$6:$J$9,Inputs!$G$6:$G$9),LOOKUP(V4095,Inputs!$J$6:$J$9,Inputs!$H$6:$H$9)),Inputs!$B$12),-Inputs!$B$12),NORM.INV(RAND(),LOOKUP(V4095,Inputs!$J$6:$J$9,Inputs!$G$6:$G$9),LOOKUP(V4095,Inputs!$J$6:$J$9,Inputs!$H$6:$H$9))),0),"" )</f>
        <v/>
      </c>
      <c r="M4095" s="26">
        <f>IF($A4095&lt;=Inputs!$B$13,IF(8&lt;=Inputs!$B$8,IF(Inputs!$B$12&gt;0,MAX(MIN(NORM.INV(RAND(),LOOKUP(W4095,Inputs!$J$6:$J$9,Inputs!$G$6:$G$9),LOOKUP(W4095,Inputs!$J$6:$J$9,Inputs!$H$6:$H$9)),Inputs!$B$12),-Inputs!$B$12),NORM.INV(RAND(),LOOKUP(W4095,Inputs!$J$6:$J$9,Inputs!$G$6:$G$9),LOOKUP(W4095,Inputs!$J$6:$J$9,Inputs!$H$6:$H$9))),0),"" )</f>
        <v/>
      </c>
      <c r="N4095" s="26">
        <f>IF($A4095&lt;=Inputs!$B$13,IF(9&lt;=Inputs!$B$8,IF(Inputs!$B$12&gt;0,MAX(MIN(NORM.INV(RAND(),LOOKUP(X4095,Inputs!$J$6:$J$9,Inputs!$G$6:$G$9),LOOKUP(X4095,Inputs!$J$6:$J$9,Inputs!$H$6:$H$9)),Inputs!$B$12),-Inputs!$B$12),NORM.INV(RAND(),LOOKUP(X4095,Inputs!$J$6:$J$9,Inputs!$G$6:$G$9),LOOKUP(X4095,Inputs!$J$6:$J$9,Inputs!$H$6:$H$9))),0),"" )</f>
        <v/>
      </c>
      <c r="O4095" s="26">
        <f>IF($A4095&lt;=Inputs!$B$13,IF(10&lt;=Inputs!$B$8,IF(Inputs!$B$12&gt;0,MAX(MIN(NORM.INV(RAND(),LOOKUP(Y4095,Inputs!$J$6:$J$9,Inputs!$G$6:$G$9),LOOKUP(Y4095,Inputs!$J$6:$J$9,Inputs!$H$6:$H$9)),Inputs!$B$12),-Inputs!$B$12),NORM.INV(RAND(),LOOKUP(Y4095,Inputs!$J$6:$J$9,Inputs!$G$6:$G$9),LOOKUP(Y4095,Inputs!$J$6:$J$9,Inputs!$H$6:$H$9))),0),"" )</f>
        <v/>
      </c>
      <c r="P4095" s="31">
        <f>IF($A4095&lt;=Inputs!$B$13,RAND(),"")</f>
        <v/>
      </c>
      <c r="Q4095" s="31">
        <f>IF($A4095&lt;=Inputs!$B$13,RAND(),"")</f>
        <v/>
      </c>
      <c r="R4095" s="31">
        <f>IF($A4095&lt;=Inputs!$B$13,RAND(),"")</f>
        <v/>
      </c>
      <c r="S4095" s="31">
        <f>IF($A4095&lt;=Inputs!$B$13,RAND(),"")</f>
        <v/>
      </c>
      <c r="T4095" s="31">
        <f>IF($A4095&lt;=Inputs!$B$13,RAND(),"")</f>
        <v/>
      </c>
      <c r="U4095" s="31">
        <f>IF($A4095&lt;=Inputs!$B$13,RAND(),"")</f>
        <v/>
      </c>
      <c r="V4095" s="31">
        <f>IF($A4095&lt;=Inputs!$B$13,RAND(),"")</f>
        <v/>
      </c>
      <c r="W4095" s="31">
        <f>IF($A4095&lt;=Inputs!$B$13,RAND(),"")</f>
        <v/>
      </c>
      <c r="X4095" s="31">
        <f>IF($A4095&lt;=Inputs!$B$13,RAND(),"")</f>
        <v/>
      </c>
      <c r="Y4095" s="31">
        <f>IF($A4095&lt;=Inputs!$B$13,RAND(),"")</f>
        <v/>
      </c>
    </row>
    <row r="4096">
      <c r="A4096" t="n">
        <v>4091</v>
      </c>
      <c r="B4096" s="26">
        <f>IF($A4096&lt;=Inputs!$B$13,IF(Inputs!$B$8&gt;0,SUM(F4096:O4096)/Inputs!$B$8,0),"")</f>
        <v/>
      </c>
      <c r="C4096" s="27">
        <f>IF($A4096&lt;=Inputs!$B$13,B4096/100,"")</f>
        <v/>
      </c>
      <c r="D4096" s="28">
        <f>IF($A4096&lt;=Inputs!$B$13,C4096*Inputs!$B$7,"")</f>
        <v/>
      </c>
      <c r="E4096" s="29">
        <f>IF($A4096&lt;=Inputs!$B$13,IF(D4096&gt;0,1,0),"")</f>
        <v/>
      </c>
      <c r="F4096" s="26">
        <f>IF($A4096&lt;=Inputs!$B$13,IF(1&lt;=Inputs!$B$8,IF(Inputs!$B$12&gt;0,MAX(MIN(NORM.INV(RAND(),LOOKUP(P4096,Inputs!$J$6:$J$9,Inputs!$G$6:$G$9),LOOKUP(P4096,Inputs!$J$6:$J$9,Inputs!$H$6:$H$9)),Inputs!$B$12),-Inputs!$B$12),NORM.INV(RAND(),LOOKUP(P4096,Inputs!$J$6:$J$9,Inputs!$G$6:$G$9),LOOKUP(P4096,Inputs!$J$6:$J$9,Inputs!$H$6:$H$9))),0),"" )</f>
        <v/>
      </c>
      <c r="G4096" s="26">
        <f>IF($A4096&lt;=Inputs!$B$13,IF(2&lt;=Inputs!$B$8,IF(Inputs!$B$12&gt;0,MAX(MIN(NORM.INV(RAND(),LOOKUP(Q4096,Inputs!$J$6:$J$9,Inputs!$G$6:$G$9),LOOKUP(Q4096,Inputs!$J$6:$J$9,Inputs!$H$6:$H$9)),Inputs!$B$12),-Inputs!$B$12),NORM.INV(RAND(),LOOKUP(Q4096,Inputs!$J$6:$J$9,Inputs!$G$6:$G$9),LOOKUP(Q4096,Inputs!$J$6:$J$9,Inputs!$H$6:$H$9))),0),"" )</f>
        <v/>
      </c>
      <c r="H4096" s="26">
        <f>IF($A4096&lt;=Inputs!$B$13,IF(3&lt;=Inputs!$B$8,IF(Inputs!$B$12&gt;0,MAX(MIN(NORM.INV(RAND(),LOOKUP(R4096,Inputs!$J$6:$J$9,Inputs!$G$6:$G$9),LOOKUP(R4096,Inputs!$J$6:$J$9,Inputs!$H$6:$H$9)),Inputs!$B$12),-Inputs!$B$12),NORM.INV(RAND(),LOOKUP(R4096,Inputs!$J$6:$J$9,Inputs!$G$6:$G$9),LOOKUP(R4096,Inputs!$J$6:$J$9,Inputs!$H$6:$H$9))),0),"" )</f>
        <v/>
      </c>
      <c r="I4096" s="26">
        <f>IF($A4096&lt;=Inputs!$B$13,IF(4&lt;=Inputs!$B$8,IF(Inputs!$B$12&gt;0,MAX(MIN(NORM.INV(RAND(),LOOKUP(S4096,Inputs!$J$6:$J$9,Inputs!$G$6:$G$9),LOOKUP(S4096,Inputs!$J$6:$J$9,Inputs!$H$6:$H$9)),Inputs!$B$12),-Inputs!$B$12),NORM.INV(RAND(),LOOKUP(S4096,Inputs!$J$6:$J$9,Inputs!$G$6:$G$9),LOOKUP(S4096,Inputs!$J$6:$J$9,Inputs!$H$6:$H$9))),0),"" )</f>
        <v/>
      </c>
      <c r="J4096" s="26">
        <f>IF($A4096&lt;=Inputs!$B$13,IF(5&lt;=Inputs!$B$8,IF(Inputs!$B$12&gt;0,MAX(MIN(NORM.INV(RAND(),LOOKUP(T4096,Inputs!$J$6:$J$9,Inputs!$G$6:$G$9),LOOKUP(T4096,Inputs!$J$6:$J$9,Inputs!$H$6:$H$9)),Inputs!$B$12),-Inputs!$B$12),NORM.INV(RAND(),LOOKUP(T4096,Inputs!$J$6:$J$9,Inputs!$G$6:$G$9),LOOKUP(T4096,Inputs!$J$6:$J$9,Inputs!$H$6:$H$9))),0),"" )</f>
        <v/>
      </c>
      <c r="K4096" s="26">
        <f>IF($A4096&lt;=Inputs!$B$13,IF(6&lt;=Inputs!$B$8,IF(Inputs!$B$12&gt;0,MAX(MIN(NORM.INV(RAND(),LOOKUP(U4096,Inputs!$J$6:$J$9,Inputs!$G$6:$G$9),LOOKUP(U4096,Inputs!$J$6:$J$9,Inputs!$H$6:$H$9)),Inputs!$B$12),-Inputs!$B$12),NORM.INV(RAND(),LOOKUP(U4096,Inputs!$J$6:$J$9,Inputs!$G$6:$G$9),LOOKUP(U4096,Inputs!$J$6:$J$9,Inputs!$H$6:$H$9))),0),"" )</f>
        <v/>
      </c>
      <c r="L4096" s="26">
        <f>IF($A4096&lt;=Inputs!$B$13,IF(7&lt;=Inputs!$B$8,IF(Inputs!$B$12&gt;0,MAX(MIN(NORM.INV(RAND(),LOOKUP(V4096,Inputs!$J$6:$J$9,Inputs!$G$6:$G$9),LOOKUP(V4096,Inputs!$J$6:$J$9,Inputs!$H$6:$H$9)),Inputs!$B$12),-Inputs!$B$12),NORM.INV(RAND(),LOOKUP(V4096,Inputs!$J$6:$J$9,Inputs!$G$6:$G$9),LOOKUP(V4096,Inputs!$J$6:$J$9,Inputs!$H$6:$H$9))),0),"" )</f>
        <v/>
      </c>
      <c r="M4096" s="26">
        <f>IF($A4096&lt;=Inputs!$B$13,IF(8&lt;=Inputs!$B$8,IF(Inputs!$B$12&gt;0,MAX(MIN(NORM.INV(RAND(),LOOKUP(W4096,Inputs!$J$6:$J$9,Inputs!$G$6:$G$9),LOOKUP(W4096,Inputs!$J$6:$J$9,Inputs!$H$6:$H$9)),Inputs!$B$12),-Inputs!$B$12),NORM.INV(RAND(),LOOKUP(W4096,Inputs!$J$6:$J$9,Inputs!$G$6:$G$9),LOOKUP(W4096,Inputs!$J$6:$J$9,Inputs!$H$6:$H$9))),0),"" )</f>
        <v/>
      </c>
      <c r="N4096" s="26">
        <f>IF($A4096&lt;=Inputs!$B$13,IF(9&lt;=Inputs!$B$8,IF(Inputs!$B$12&gt;0,MAX(MIN(NORM.INV(RAND(),LOOKUP(X4096,Inputs!$J$6:$J$9,Inputs!$G$6:$G$9),LOOKUP(X4096,Inputs!$J$6:$J$9,Inputs!$H$6:$H$9)),Inputs!$B$12),-Inputs!$B$12),NORM.INV(RAND(),LOOKUP(X4096,Inputs!$J$6:$J$9,Inputs!$G$6:$G$9),LOOKUP(X4096,Inputs!$J$6:$J$9,Inputs!$H$6:$H$9))),0),"" )</f>
        <v/>
      </c>
      <c r="O4096" s="26">
        <f>IF($A4096&lt;=Inputs!$B$13,IF(10&lt;=Inputs!$B$8,IF(Inputs!$B$12&gt;0,MAX(MIN(NORM.INV(RAND(),LOOKUP(Y4096,Inputs!$J$6:$J$9,Inputs!$G$6:$G$9),LOOKUP(Y4096,Inputs!$J$6:$J$9,Inputs!$H$6:$H$9)),Inputs!$B$12),-Inputs!$B$12),NORM.INV(RAND(),LOOKUP(Y4096,Inputs!$J$6:$J$9,Inputs!$G$6:$G$9),LOOKUP(Y4096,Inputs!$J$6:$J$9,Inputs!$H$6:$H$9))),0),"" )</f>
        <v/>
      </c>
      <c r="P4096" s="31">
        <f>IF($A4096&lt;=Inputs!$B$13,RAND(),"")</f>
        <v/>
      </c>
      <c r="Q4096" s="31">
        <f>IF($A4096&lt;=Inputs!$B$13,RAND(),"")</f>
        <v/>
      </c>
      <c r="R4096" s="31">
        <f>IF($A4096&lt;=Inputs!$B$13,RAND(),"")</f>
        <v/>
      </c>
      <c r="S4096" s="31">
        <f>IF($A4096&lt;=Inputs!$B$13,RAND(),"")</f>
        <v/>
      </c>
      <c r="T4096" s="31">
        <f>IF($A4096&lt;=Inputs!$B$13,RAND(),"")</f>
        <v/>
      </c>
      <c r="U4096" s="31">
        <f>IF($A4096&lt;=Inputs!$B$13,RAND(),"")</f>
        <v/>
      </c>
      <c r="V4096" s="31">
        <f>IF($A4096&lt;=Inputs!$B$13,RAND(),"")</f>
        <v/>
      </c>
      <c r="W4096" s="31">
        <f>IF($A4096&lt;=Inputs!$B$13,RAND(),"")</f>
        <v/>
      </c>
      <c r="X4096" s="31">
        <f>IF($A4096&lt;=Inputs!$B$13,RAND(),"")</f>
        <v/>
      </c>
      <c r="Y4096" s="31">
        <f>IF($A4096&lt;=Inputs!$B$13,RAND(),"")</f>
        <v/>
      </c>
    </row>
    <row r="4097">
      <c r="A4097" t="n">
        <v>4092</v>
      </c>
      <c r="B4097" s="26">
        <f>IF($A4097&lt;=Inputs!$B$13,IF(Inputs!$B$8&gt;0,SUM(F4097:O4097)/Inputs!$B$8,0),"")</f>
        <v/>
      </c>
      <c r="C4097" s="27">
        <f>IF($A4097&lt;=Inputs!$B$13,B4097/100,"")</f>
        <v/>
      </c>
      <c r="D4097" s="28">
        <f>IF($A4097&lt;=Inputs!$B$13,C4097*Inputs!$B$7,"")</f>
        <v/>
      </c>
      <c r="E4097" s="29">
        <f>IF($A4097&lt;=Inputs!$B$13,IF(D4097&gt;0,1,0),"")</f>
        <v/>
      </c>
      <c r="F4097" s="26">
        <f>IF($A4097&lt;=Inputs!$B$13,IF(1&lt;=Inputs!$B$8,IF(Inputs!$B$12&gt;0,MAX(MIN(NORM.INV(RAND(),LOOKUP(P4097,Inputs!$J$6:$J$9,Inputs!$G$6:$G$9),LOOKUP(P4097,Inputs!$J$6:$J$9,Inputs!$H$6:$H$9)),Inputs!$B$12),-Inputs!$B$12),NORM.INV(RAND(),LOOKUP(P4097,Inputs!$J$6:$J$9,Inputs!$G$6:$G$9),LOOKUP(P4097,Inputs!$J$6:$J$9,Inputs!$H$6:$H$9))),0),"" )</f>
        <v/>
      </c>
      <c r="G4097" s="26">
        <f>IF($A4097&lt;=Inputs!$B$13,IF(2&lt;=Inputs!$B$8,IF(Inputs!$B$12&gt;0,MAX(MIN(NORM.INV(RAND(),LOOKUP(Q4097,Inputs!$J$6:$J$9,Inputs!$G$6:$G$9),LOOKUP(Q4097,Inputs!$J$6:$J$9,Inputs!$H$6:$H$9)),Inputs!$B$12),-Inputs!$B$12),NORM.INV(RAND(),LOOKUP(Q4097,Inputs!$J$6:$J$9,Inputs!$G$6:$G$9),LOOKUP(Q4097,Inputs!$J$6:$J$9,Inputs!$H$6:$H$9))),0),"" )</f>
        <v/>
      </c>
      <c r="H4097" s="26">
        <f>IF($A4097&lt;=Inputs!$B$13,IF(3&lt;=Inputs!$B$8,IF(Inputs!$B$12&gt;0,MAX(MIN(NORM.INV(RAND(),LOOKUP(R4097,Inputs!$J$6:$J$9,Inputs!$G$6:$G$9),LOOKUP(R4097,Inputs!$J$6:$J$9,Inputs!$H$6:$H$9)),Inputs!$B$12),-Inputs!$B$12),NORM.INV(RAND(),LOOKUP(R4097,Inputs!$J$6:$J$9,Inputs!$G$6:$G$9),LOOKUP(R4097,Inputs!$J$6:$J$9,Inputs!$H$6:$H$9))),0),"" )</f>
        <v/>
      </c>
      <c r="I4097" s="26">
        <f>IF($A4097&lt;=Inputs!$B$13,IF(4&lt;=Inputs!$B$8,IF(Inputs!$B$12&gt;0,MAX(MIN(NORM.INV(RAND(),LOOKUP(S4097,Inputs!$J$6:$J$9,Inputs!$G$6:$G$9),LOOKUP(S4097,Inputs!$J$6:$J$9,Inputs!$H$6:$H$9)),Inputs!$B$12),-Inputs!$B$12),NORM.INV(RAND(),LOOKUP(S4097,Inputs!$J$6:$J$9,Inputs!$G$6:$G$9),LOOKUP(S4097,Inputs!$J$6:$J$9,Inputs!$H$6:$H$9))),0),"" )</f>
        <v/>
      </c>
      <c r="J4097" s="26">
        <f>IF($A4097&lt;=Inputs!$B$13,IF(5&lt;=Inputs!$B$8,IF(Inputs!$B$12&gt;0,MAX(MIN(NORM.INV(RAND(),LOOKUP(T4097,Inputs!$J$6:$J$9,Inputs!$G$6:$G$9),LOOKUP(T4097,Inputs!$J$6:$J$9,Inputs!$H$6:$H$9)),Inputs!$B$12),-Inputs!$B$12),NORM.INV(RAND(),LOOKUP(T4097,Inputs!$J$6:$J$9,Inputs!$G$6:$G$9),LOOKUP(T4097,Inputs!$J$6:$J$9,Inputs!$H$6:$H$9))),0),"" )</f>
        <v/>
      </c>
      <c r="K4097" s="26">
        <f>IF($A4097&lt;=Inputs!$B$13,IF(6&lt;=Inputs!$B$8,IF(Inputs!$B$12&gt;0,MAX(MIN(NORM.INV(RAND(),LOOKUP(U4097,Inputs!$J$6:$J$9,Inputs!$G$6:$G$9),LOOKUP(U4097,Inputs!$J$6:$J$9,Inputs!$H$6:$H$9)),Inputs!$B$12),-Inputs!$B$12),NORM.INV(RAND(),LOOKUP(U4097,Inputs!$J$6:$J$9,Inputs!$G$6:$G$9),LOOKUP(U4097,Inputs!$J$6:$J$9,Inputs!$H$6:$H$9))),0),"" )</f>
        <v/>
      </c>
      <c r="L4097" s="26">
        <f>IF($A4097&lt;=Inputs!$B$13,IF(7&lt;=Inputs!$B$8,IF(Inputs!$B$12&gt;0,MAX(MIN(NORM.INV(RAND(),LOOKUP(V4097,Inputs!$J$6:$J$9,Inputs!$G$6:$G$9),LOOKUP(V4097,Inputs!$J$6:$J$9,Inputs!$H$6:$H$9)),Inputs!$B$12),-Inputs!$B$12),NORM.INV(RAND(),LOOKUP(V4097,Inputs!$J$6:$J$9,Inputs!$G$6:$G$9),LOOKUP(V4097,Inputs!$J$6:$J$9,Inputs!$H$6:$H$9))),0),"" )</f>
        <v/>
      </c>
      <c r="M4097" s="26">
        <f>IF($A4097&lt;=Inputs!$B$13,IF(8&lt;=Inputs!$B$8,IF(Inputs!$B$12&gt;0,MAX(MIN(NORM.INV(RAND(),LOOKUP(W4097,Inputs!$J$6:$J$9,Inputs!$G$6:$G$9),LOOKUP(W4097,Inputs!$J$6:$J$9,Inputs!$H$6:$H$9)),Inputs!$B$12),-Inputs!$B$12),NORM.INV(RAND(),LOOKUP(W4097,Inputs!$J$6:$J$9,Inputs!$G$6:$G$9),LOOKUP(W4097,Inputs!$J$6:$J$9,Inputs!$H$6:$H$9))),0),"" )</f>
        <v/>
      </c>
      <c r="N4097" s="26">
        <f>IF($A4097&lt;=Inputs!$B$13,IF(9&lt;=Inputs!$B$8,IF(Inputs!$B$12&gt;0,MAX(MIN(NORM.INV(RAND(),LOOKUP(X4097,Inputs!$J$6:$J$9,Inputs!$G$6:$G$9),LOOKUP(X4097,Inputs!$J$6:$J$9,Inputs!$H$6:$H$9)),Inputs!$B$12),-Inputs!$B$12),NORM.INV(RAND(),LOOKUP(X4097,Inputs!$J$6:$J$9,Inputs!$G$6:$G$9),LOOKUP(X4097,Inputs!$J$6:$J$9,Inputs!$H$6:$H$9))),0),"" )</f>
        <v/>
      </c>
      <c r="O4097" s="26">
        <f>IF($A4097&lt;=Inputs!$B$13,IF(10&lt;=Inputs!$B$8,IF(Inputs!$B$12&gt;0,MAX(MIN(NORM.INV(RAND(),LOOKUP(Y4097,Inputs!$J$6:$J$9,Inputs!$G$6:$G$9),LOOKUP(Y4097,Inputs!$J$6:$J$9,Inputs!$H$6:$H$9)),Inputs!$B$12),-Inputs!$B$12),NORM.INV(RAND(),LOOKUP(Y4097,Inputs!$J$6:$J$9,Inputs!$G$6:$G$9),LOOKUP(Y4097,Inputs!$J$6:$J$9,Inputs!$H$6:$H$9))),0),"" )</f>
        <v/>
      </c>
      <c r="P4097" s="31">
        <f>IF($A4097&lt;=Inputs!$B$13,RAND(),"")</f>
        <v/>
      </c>
      <c r="Q4097" s="31">
        <f>IF($A4097&lt;=Inputs!$B$13,RAND(),"")</f>
        <v/>
      </c>
      <c r="R4097" s="31">
        <f>IF($A4097&lt;=Inputs!$B$13,RAND(),"")</f>
        <v/>
      </c>
      <c r="S4097" s="31">
        <f>IF($A4097&lt;=Inputs!$B$13,RAND(),"")</f>
        <v/>
      </c>
      <c r="T4097" s="31">
        <f>IF($A4097&lt;=Inputs!$B$13,RAND(),"")</f>
        <v/>
      </c>
      <c r="U4097" s="31">
        <f>IF($A4097&lt;=Inputs!$B$13,RAND(),"")</f>
        <v/>
      </c>
      <c r="V4097" s="31">
        <f>IF($A4097&lt;=Inputs!$B$13,RAND(),"")</f>
        <v/>
      </c>
      <c r="W4097" s="31">
        <f>IF($A4097&lt;=Inputs!$B$13,RAND(),"")</f>
        <v/>
      </c>
      <c r="X4097" s="31">
        <f>IF($A4097&lt;=Inputs!$B$13,RAND(),"")</f>
        <v/>
      </c>
      <c r="Y4097" s="31">
        <f>IF($A4097&lt;=Inputs!$B$13,RAND(),"")</f>
        <v/>
      </c>
    </row>
    <row r="4098">
      <c r="A4098" t="n">
        <v>4093</v>
      </c>
      <c r="B4098" s="26">
        <f>IF($A4098&lt;=Inputs!$B$13,IF(Inputs!$B$8&gt;0,SUM(F4098:O4098)/Inputs!$B$8,0),"")</f>
        <v/>
      </c>
      <c r="C4098" s="27">
        <f>IF($A4098&lt;=Inputs!$B$13,B4098/100,"")</f>
        <v/>
      </c>
      <c r="D4098" s="28">
        <f>IF($A4098&lt;=Inputs!$B$13,C4098*Inputs!$B$7,"")</f>
        <v/>
      </c>
      <c r="E4098" s="29">
        <f>IF($A4098&lt;=Inputs!$B$13,IF(D4098&gt;0,1,0),"")</f>
        <v/>
      </c>
      <c r="F4098" s="26">
        <f>IF($A4098&lt;=Inputs!$B$13,IF(1&lt;=Inputs!$B$8,IF(Inputs!$B$12&gt;0,MAX(MIN(NORM.INV(RAND(),LOOKUP(P4098,Inputs!$J$6:$J$9,Inputs!$G$6:$G$9),LOOKUP(P4098,Inputs!$J$6:$J$9,Inputs!$H$6:$H$9)),Inputs!$B$12),-Inputs!$B$12),NORM.INV(RAND(),LOOKUP(P4098,Inputs!$J$6:$J$9,Inputs!$G$6:$G$9),LOOKUP(P4098,Inputs!$J$6:$J$9,Inputs!$H$6:$H$9))),0),"" )</f>
        <v/>
      </c>
      <c r="G4098" s="26">
        <f>IF($A4098&lt;=Inputs!$B$13,IF(2&lt;=Inputs!$B$8,IF(Inputs!$B$12&gt;0,MAX(MIN(NORM.INV(RAND(),LOOKUP(Q4098,Inputs!$J$6:$J$9,Inputs!$G$6:$G$9),LOOKUP(Q4098,Inputs!$J$6:$J$9,Inputs!$H$6:$H$9)),Inputs!$B$12),-Inputs!$B$12),NORM.INV(RAND(),LOOKUP(Q4098,Inputs!$J$6:$J$9,Inputs!$G$6:$G$9),LOOKUP(Q4098,Inputs!$J$6:$J$9,Inputs!$H$6:$H$9))),0),"" )</f>
        <v/>
      </c>
      <c r="H4098" s="26">
        <f>IF($A4098&lt;=Inputs!$B$13,IF(3&lt;=Inputs!$B$8,IF(Inputs!$B$12&gt;0,MAX(MIN(NORM.INV(RAND(),LOOKUP(R4098,Inputs!$J$6:$J$9,Inputs!$G$6:$G$9),LOOKUP(R4098,Inputs!$J$6:$J$9,Inputs!$H$6:$H$9)),Inputs!$B$12),-Inputs!$B$12),NORM.INV(RAND(),LOOKUP(R4098,Inputs!$J$6:$J$9,Inputs!$G$6:$G$9),LOOKUP(R4098,Inputs!$J$6:$J$9,Inputs!$H$6:$H$9))),0),"" )</f>
        <v/>
      </c>
      <c r="I4098" s="26">
        <f>IF($A4098&lt;=Inputs!$B$13,IF(4&lt;=Inputs!$B$8,IF(Inputs!$B$12&gt;0,MAX(MIN(NORM.INV(RAND(),LOOKUP(S4098,Inputs!$J$6:$J$9,Inputs!$G$6:$G$9),LOOKUP(S4098,Inputs!$J$6:$J$9,Inputs!$H$6:$H$9)),Inputs!$B$12),-Inputs!$B$12),NORM.INV(RAND(),LOOKUP(S4098,Inputs!$J$6:$J$9,Inputs!$G$6:$G$9),LOOKUP(S4098,Inputs!$J$6:$J$9,Inputs!$H$6:$H$9))),0),"" )</f>
        <v/>
      </c>
      <c r="J4098" s="26">
        <f>IF($A4098&lt;=Inputs!$B$13,IF(5&lt;=Inputs!$B$8,IF(Inputs!$B$12&gt;0,MAX(MIN(NORM.INV(RAND(),LOOKUP(T4098,Inputs!$J$6:$J$9,Inputs!$G$6:$G$9),LOOKUP(T4098,Inputs!$J$6:$J$9,Inputs!$H$6:$H$9)),Inputs!$B$12),-Inputs!$B$12),NORM.INV(RAND(),LOOKUP(T4098,Inputs!$J$6:$J$9,Inputs!$G$6:$G$9),LOOKUP(T4098,Inputs!$J$6:$J$9,Inputs!$H$6:$H$9))),0),"" )</f>
        <v/>
      </c>
      <c r="K4098" s="26">
        <f>IF($A4098&lt;=Inputs!$B$13,IF(6&lt;=Inputs!$B$8,IF(Inputs!$B$12&gt;0,MAX(MIN(NORM.INV(RAND(),LOOKUP(U4098,Inputs!$J$6:$J$9,Inputs!$G$6:$G$9),LOOKUP(U4098,Inputs!$J$6:$J$9,Inputs!$H$6:$H$9)),Inputs!$B$12),-Inputs!$B$12),NORM.INV(RAND(),LOOKUP(U4098,Inputs!$J$6:$J$9,Inputs!$G$6:$G$9),LOOKUP(U4098,Inputs!$J$6:$J$9,Inputs!$H$6:$H$9))),0),"" )</f>
        <v/>
      </c>
      <c r="L4098" s="26">
        <f>IF($A4098&lt;=Inputs!$B$13,IF(7&lt;=Inputs!$B$8,IF(Inputs!$B$12&gt;0,MAX(MIN(NORM.INV(RAND(),LOOKUP(V4098,Inputs!$J$6:$J$9,Inputs!$G$6:$G$9),LOOKUP(V4098,Inputs!$J$6:$J$9,Inputs!$H$6:$H$9)),Inputs!$B$12),-Inputs!$B$12),NORM.INV(RAND(),LOOKUP(V4098,Inputs!$J$6:$J$9,Inputs!$G$6:$G$9),LOOKUP(V4098,Inputs!$J$6:$J$9,Inputs!$H$6:$H$9))),0),"" )</f>
        <v/>
      </c>
      <c r="M4098" s="26">
        <f>IF($A4098&lt;=Inputs!$B$13,IF(8&lt;=Inputs!$B$8,IF(Inputs!$B$12&gt;0,MAX(MIN(NORM.INV(RAND(),LOOKUP(W4098,Inputs!$J$6:$J$9,Inputs!$G$6:$G$9),LOOKUP(W4098,Inputs!$J$6:$J$9,Inputs!$H$6:$H$9)),Inputs!$B$12),-Inputs!$B$12),NORM.INV(RAND(),LOOKUP(W4098,Inputs!$J$6:$J$9,Inputs!$G$6:$G$9),LOOKUP(W4098,Inputs!$J$6:$J$9,Inputs!$H$6:$H$9))),0),"" )</f>
        <v/>
      </c>
      <c r="N4098" s="26">
        <f>IF($A4098&lt;=Inputs!$B$13,IF(9&lt;=Inputs!$B$8,IF(Inputs!$B$12&gt;0,MAX(MIN(NORM.INV(RAND(),LOOKUP(X4098,Inputs!$J$6:$J$9,Inputs!$G$6:$G$9),LOOKUP(X4098,Inputs!$J$6:$J$9,Inputs!$H$6:$H$9)),Inputs!$B$12),-Inputs!$B$12),NORM.INV(RAND(),LOOKUP(X4098,Inputs!$J$6:$J$9,Inputs!$G$6:$G$9),LOOKUP(X4098,Inputs!$J$6:$J$9,Inputs!$H$6:$H$9))),0),"" )</f>
        <v/>
      </c>
      <c r="O4098" s="26">
        <f>IF($A4098&lt;=Inputs!$B$13,IF(10&lt;=Inputs!$B$8,IF(Inputs!$B$12&gt;0,MAX(MIN(NORM.INV(RAND(),LOOKUP(Y4098,Inputs!$J$6:$J$9,Inputs!$G$6:$G$9),LOOKUP(Y4098,Inputs!$J$6:$J$9,Inputs!$H$6:$H$9)),Inputs!$B$12),-Inputs!$B$12),NORM.INV(RAND(),LOOKUP(Y4098,Inputs!$J$6:$J$9,Inputs!$G$6:$G$9),LOOKUP(Y4098,Inputs!$J$6:$J$9,Inputs!$H$6:$H$9))),0),"" )</f>
        <v/>
      </c>
      <c r="P4098" s="31">
        <f>IF($A4098&lt;=Inputs!$B$13,RAND(),"")</f>
        <v/>
      </c>
      <c r="Q4098" s="31">
        <f>IF($A4098&lt;=Inputs!$B$13,RAND(),"")</f>
        <v/>
      </c>
      <c r="R4098" s="31">
        <f>IF($A4098&lt;=Inputs!$B$13,RAND(),"")</f>
        <v/>
      </c>
      <c r="S4098" s="31">
        <f>IF($A4098&lt;=Inputs!$B$13,RAND(),"")</f>
        <v/>
      </c>
      <c r="T4098" s="31">
        <f>IF($A4098&lt;=Inputs!$B$13,RAND(),"")</f>
        <v/>
      </c>
      <c r="U4098" s="31">
        <f>IF($A4098&lt;=Inputs!$B$13,RAND(),"")</f>
        <v/>
      </c>
      <c r="V4098" s="31">
        <f>IF($A4098&lt;=Inputs!$B$13,RAND(),"")</f>
        <v/>
      </c>
      <c r="W4098" s="31">
        <f>IF($A4098&lt;=Inputs!$B$13,RAND(),"")</f>
        <v/>
      </c>
      <c r="X4098" s="31">
        <f>IF($A4098&lt;=Inputs!$B$13,RAND(),"")</f>
        <v/>
      </c>
      <c r="Y4098" s="31">
        <f>IF($A4098&lt;=Inputs!$B$13,RAND(),"")</f>
        <v/>
      </c>
    </row>
    <row r="4099">
      <c r="A4099" t="n">
        <v>4094</v>
      </c>
      <c r="B4099" s="26">
        <f>IF($A4099&lt;=Inputs!$B$13,IF(Inputs!$B$8&gt;0,SUM(F4099:O4099)/Inputs!$B$8,0),"")</f>
        <v/>
      </c>
      <c r="C4099" s="27">
        <f>IF($A4099&lt;=Inputs!$B$13,B4099/100,"")</f>
        <v/>
      </c>
      <c r="D4099" s="28">
        <f>IF($A4099&lt;=Inputs!$B$13,C4099*Inputs!$B$7,"")</f>
        <v/>
      </c>
      <c r="E4099" s="29">
        <f>IF($A4099&lt;=Inputs!$B$13,IF(D4099&gt;0,1,0),"")</f>
        <v/>
      </c>
      <c r="F4099" s="26">
        <f>IF($A4099&lt;=Inputs!$B$13,IF(1&lt;=Inputs!$B$8,IF(Inputs!$B$12&gt;0,MAX(MIN(NORM.INV(RAND(),LOOKUP(P4099,Inputs!$J$6:$J$9,Inputs!$G$6:$G$9),LOOKUP(P4099,Inputs!$J$6:$J$9,Inputs!$H$6:$H$9)),Inputs!$B$12),-Inputs!$B$12),NORM.INV(RAND(),LOOKUP(P4099,Inputs!$J$6:$J$9,Inputs!$G$6:$G$9),LOOKUP(P4099,Inputs!$J$6:$J$9,Inputs!$H$6:$H$9))),0),"" )</f>
        <v/>
      </c>
      <c r="G4099" s="26">
        <f>IF($A4099&lt;=Inputs!$B$13,IF(2&lt;=Inputs!$B$8,IF(Inputs!$B$12&gt;0,MAX(MIN(NORM.INV(RAND(),LOOKUP(Q4099,Inputs!$J$6:$J$9,Inputs!$G$6:$G$9),LOOKUP(Q4099,Inputs!$J$6:$J$9,Inputs!$H$6:$H$9)),Inputs!$B$12),-Inputs!$B$12),NORM.INV(RAND(),LOOKUP(Q4099,Inputs!$J$6:$J$9,Inputs!$G$6:$G$9),LOOKUP(Q4099,Inputs!$J$6:$J$9,Inputs!$H$6:$H$9))),0),"" )</f>
        <v/>
      </c>
      <c r="H4099" s="26">
        <f>IF($A4099&lt;=Inputs!$B$13,IF(3&lt;=Inputs!$B$8,IF(Inputs!$B$12&gt;0,MAX(MIN(NORM.INV(RAND(),LOOKUP(R4099,Inputs!$J$6:$J$9,Inputs!$G$6:$G$9),LOOKUP(R4099,Inputs!$J$6:$J$9,Inputs!$H$6:$H$9)),Inputs!$B$12),-Inputs!$B$12),NORM.INV(RAND(),LOOKUP(R4099,Inputs!$J$6:$J$9,Inputs!$G$6:$G$9),LOOKUP(R4099,Inputs!$J$6:$J$9,Inputs!$H$6:$H$9))),0),"" )</f>
        <v/>
      </c>
      <c r="I4099" s="26">
        <f>IF($A4099&lt;=Inputs!$B$13,IF(4&lt;=Inputs!$B$8,IF(Inputs!$B$12&gt;0,MAX(MIN(NORM.INV(RAND(),LOOKUP(S4099,Inputs!$J$6:$J$9,Inputs!$G$6:$G$9),LOOKUP(S4099,Inputs!$J$6:$J$9,Inputs!$H$6:$H$9)),Inputs!$B$12),-Inputs!$B$12),NORM.INV(RAND(),LOOKUP(S4099,Inputs!$J$6:$J$9,Inputs!$G$6:$G$9),LOOKUP(S4099,Inputs!$J$6:$J$9,Inputs!$H$6:$H$9))),0),"" )</f>
        <v/>
      </c>
      <c r="J4099" s="26">
        <f>IF($A4099&lt;=Inputs!$B$13,IF(5&lt;=Inputs!$B$8,IF(Inputs!$B$12&gt;0,MAX(MIN(NORM.INV(RAND(),LOOKUP(T4099,Inputs!$J$6:$J$9,Inputs!$G$6:$G$9),LOOKUP(T4099,Inputs!$J$6:$J$9,Inputs!$H$6:$H$9)),Inputs!$B$12),-Inputs!$B$12),NORM.INV(RAND(),LOOKUP(T4099,Inputs!$J$6:$J$9,Inputs!$G$6:$G$9),LOOKUP(T4099,Inputs!$J$6:$J$9,Inputs!$H$6:$H$9))),0),"" )</f>
        <v/>
      </c>
      <c r="K4099" s="26">
        <f>IF($A4099&lt;=Inputs!$B$13,IF(6&lt;=Inputs!$B$8,IF(Inputs!$B$12&gt;0,MAX(MIN(NORM.INV(RAND(),LOOKUP(U4099,Inputs!$J$6:$J$9,Inputs!$G$6:$G$9),LOOKUP(U4099,Inputs!$J$6:$J$9,Inputs!$H$6:$H$9)),Inputs!$B$12),-Inputs!$B$12),NORM.INV(RAND(),LOOKUP(U4099,Inputs!$J$6:$J$9,Inputs!$G$6:$G$9),LOOKUP(U4099,Inputs!$J$6:$J$9,Inputs!$H$6:$H$9))),0),"" )</f>
        <v/>
      </c>
      <c r="L4099" s="26">
        <f>IF($A4099&lt;=Inputs!$B$13,IF(7&lt;=Inputs!$B$8,IF(Inputs!$B$12&gt;0,MAX(MIN(NORM.INV(RAND(),LOOKUP(V4099,Inputs!$J$6:$J$9,Inputs!$G$6:$G$9),LOOKUP(V4099,Inputs!$J$6:$J$9,Inputs!$H$6:$H$9)),Inputs!$B$12),-Inputs!$B$12),NORM.INV(RAND(),LOOKUP(V4099,Inputs!$J$6:$J$9,Inputs!$G$6:$G$9),LOOKUP(V4099,Inputs!$J$6:$J$9,Inputs!$H$6:$H$9))),0),"" )</f>
        <v/>
      </c>
      <c r="M4099" s="26">
        <f>IF($A4099&lt;=Inputs!$B$13,IF(8&lt;=Inputs!$B$8,IF(Inputs!$B$12&gt;0,MAX(MIN(NORM.INV(RAND(),LOOKUP(W4099,Inputs!$J$6:$J$9,Inputs!$G$6:$G$9),LOOKUP(W4099,Inputs!$J$6:$J$9,Inputs!$H$6:$H$9)),Inputs!$B$12),-Inputs!$B$12),NORM.INV(RAND(),LOOKUP(W4099,Inputs!$J$6:$J$9,Inputs!$G$6:$G$9),LOOKUP(W4099,Inputs!$J$6:$J$9,Inputs!$H$6:$H$9))),0),"" )</f>
        <v/>
      </c>
      <c r="N4099" s="26">
        <f>IF($A4099&lt;=Inputs!$B$13,IF(9&lt;=Inputs!$B$8,IF(Inputs!$B$12&gt;0,MAX(MIN(NORM.INV(RAND(),LOOKUP(X4099,Inputs!$J$6:$J$9,Inputs!$G$6:$G$9),LOOKUP(X4099,Inputs!$J$6:$J$9,Inputs!$H$6:$H$9)),Inputs!$B$12),-Inputs!$B$12),NORM.INV(RAND(),LOOKUP(X4099,Inputs!$J$6:$J$9,Inputs!$G$6:$G$9),LOOKUP(X4099,Inputs!$J$6:$J$9,Inputs!$H$6:$H$9))),0),"" )</f>
        <v/>
      </c>
      <c r="O4099" s="26">
        <f>IF($A4099&lt;=Inputs!$B$13,IF(10&lt;=Inputs!$B$8,IF(Inputs!$B$12&gt;0,MAX(MIN(NORM.INV(RAND(),LOOKUP(Y4099,Inputs!$J$6:$J$9,Inputs!$G$6:$G$9),LOOKUP(Y4099,Inputs!$J$6:$J$9,Inputs!$H$6:$H$9)),Inputs!$B$12),-Inputs!$B$12),NORM.INV(RAND(),LOOKUP(Y4099,Inputs!$J$6:$J$9,Inputs!$G$6:$G$9),LOOKUP(Y4099,Inputs!$J$6:$J$9,Inputs!$H$6:$H$9))),0),"" )</f>
        <v/>
      </c>
      <c r="P4099" s="31">
        <f>IF($A4099&lt;=Inputs!$B$13,RAND(),"")</f>
        <v/>
      </c>
      <c r="Q4099" s="31">
        <f>IF($A4099&lt;=Inputs!$B$13,RAND(),"")</f>
        <v/>
      </c>
      <c r="R4099" s="31">
        <f>IF($A4099&lt;=Inputs!$B$13,RAND(),"")</f>
        <v/>
      </c>
      <c r="S4099" s="31">
        <f>IF($A4099&lt;=Inputs!$B$13,RAND(),"")</f>
        <v/>
      </c>
      <c r="T4099" s="31">
        <f>IF($A4099&lt;=Inputs!$B$13,RAND(),"")</f>
        <v/>
      </c>
      <c r="U4099" s="31">
        <f>IF($A4099&lt;=Inputs!$B$13,RAND(),"")</f>
        <v/>
      </c>
      <c r="V4099" s="31">
        <f>IF($A4099&lt;=Inputs!$B$13,RAND(),"")</f>
        <v/>
      </c>
      <c r="W4099" s="31">
        <f>IF($A4099&lt;=Inputs!$B$13,RAND(),"")</f>
        <v/>
      </c>
      <c r="X4099" s="31">
        <f>IF($A4099&lt;=Inputs!$B$13,RAND(),"")</f>
        <v/>
      </c>
      <c r="Y4099" s="31">
        <f>IF($A4099&lt;=Inputs!$B$13,RAND(),"")</f>
        <v/>
      </c>
    </row>
    <row r="4100">
      <c r="A4100" t="n">
        <v>4095</v>
      </c>
      <c r="B4100" s="26">
        <f>IF($A4100&lt;=Inputs!$B$13,IF(Inputs!$B$8&gt;0,SUM(F4100:O4100)/Inputs!$B$8,0),"")</f>
        <v/>
      </c>
      <c r="C4100" s="27">
        <f>IF($A4100&lt;=Inputs!$B$13,B4100/100,"")</f>
        <v/>
      </c>
      <c r="D4100" s="28">
        <f>IF($A4100&lt;=Inputs!$B$13,C4100*Inputs!$B$7,"")</f>
        <v/>
      </c>
      <c r="E4100" s="29">
        <f>IF($A4100&lt;=Inputs!$B$13,IF(D4100&gt;0,1,0),"")</f>
        <v/>
      </c>
      <c r="F4100" s="26">
        <f>IF($A4100&lt;=Inputs!$B$13,IF(1&lt;=Inputs!$B$8,IF(Inputs!$B$12&gt;0,MAX(MIN(NORM.INV(RAND(),LOOKUP(P4100,Inputs!$J$6:$J$9,Inputs!$G$6:$G$9),LOOKUP(P4100,Inputs!$J$6:$J$9,Inputs!$H$6:$H$9)),Inputs!$B$12),-Inputs!$B$12),NORM.INV(RAND(),LOOKUP(P4100,Inputs!$J$6:$J$9,Inputs!$G$6:$G$9),LOOKUP(P4100,Inputs!$J$6:$J$9,Inputs!$H$6:$H$9))),0),"" )</f>
        <v/>
      </c>
      <c r="G4100" s="26">
        <f>IF($A4100&lt;=Inputs!$B$13,IF(2&lt;=Inputs!$B$8,IF(Inputs!$B$12&gt;0,MAX(MIN(NORM.INV(RAND(),LOOKUP(Q4100,Inputs!$J$6:$J$9,Inputs!$G$6:$G$9),LOOKUP(Q4100,Inputs!$J$6:$J$9,Inputs!$H$6:$H$9)),Inputs!$B$12),-Inputs!$B$12),NORM.INV(RAND(),LOOKUP(Q4100,Inputs!$J$6:$J$9,Inputs!$G$6:$G$9),LOOKUP(Q4100,Inputs!$J$6:$J$9,Inputs!$H$6:$H$9))),0),"" )</f>
        <v/>
      </c>
      <c r="H4100" s="26">
        <f>IF($A4100&lt;=Inputs!$B$13,IF(3&lt;=Inputs!$B$8,IF(Inputs!$B$12&gt;0,MAX(MIN(NORM.INV(RAND(),LOOKUP(R4100,Inputs!$J$6:$J$9,Inputs!$G$6:$G$9),LOOKUP(R4100,Inputs!$J$6:$J$9,Inputs!$H$6:$H$9)),Inputs!$B$12),-Inputs!$B$12),NORM.INV(RAND(),LOOKUP(R4100,Inputs!$J$6:$J$9,Inputs!$G$6:$G$9),LOOKUP(R4100,Inputs!$J$6:$J$9,Inputs!$H$6:$H$9))),0),"" )</f>
        <v/>
      </c>
      <c r="I4100" s="26">
        <f>IF($A4100&lt;=Inputs!$B$13,IF(4&lt;=Inputs!$B$8,IF(Inputs!$B$12&gt;0,MAX(MIN(NORM.INV(RAND(),LOOKUP(S4100,Inputs!$J$6:$J$9,Inputs!$G$6:$G$9),LOOKUP(S4100,Inputs!$J$6:$J$9,Inputs!$H$6:$H$9)),Inputs!$B$12),-Inputs!$B$12),NORM.INV(RAND(),LOOKUP(S4100,Inputs!$J$6:$J$9,Inputs!$G$6:$G$9),LOOKUP(S4100,Inputs!$J$6:$J$9,Inputs!$H$6:$H$9))),0),"" )</f>
        <v/>
      </c>
      <c r="J4100" s="26">
        <f>IF($A4100&lt;=Inputs!$B$13,IF(5&lt;=Inputs!$B$8,IF(Inputs!$B$12&gt;0,MAX(MIN(NORM.INV(RAND(),LOOKUP(T4100,Inputs!$J$6:$J$9,Inputs!$G$6:$G$9),LOOKUP(T4100,Inputs!$J$6:$J$9,Inputs!$H$6:$H$9)),Inputs!$B$12),-Inputs!$B$12),NORM.INV(RAND(),LOOKUP(T4100,Inputs!$J$6:$J$9,Inputs!$G$6:$G$9),LOOKUP(T4100,Inputs!$J$6:$J$9,Inputs!$H$6:$H$9))),0),"" )</f>
        <v/>
      </c>
      <c r="K4100" s="26">
        <f>IF($A4100&lt;=Inputs!$B$13,IF(6&lt;=Inputs!$B$8,IF(Inputs!$B$12&gt;0,MAX(MIN(NORM.INV(RAND(),LOOKUP(U4100,Inputs!$J$6:$J$9,Inputs!$G$6:$G$9),LOOKUP(U4100,Inputs!$J$6:$J$9,Inputs!$H$6:$H$9)),Inputs!$B$12),-Inputs!$B$12),NORM.INV(RAND(),LOOKUP(U4100,Inputs!$J$6:$J$9,Inputs!$G$6:$G$9),LOOKUP(U4100,Inputs!$J$6:$J$9,Inputs!$H$6:$H$9))),0),"" )</f>
        <v/>
      </c>
      <c r="L4100" s="26">
        <f>IF($A4100&lt;=Inputs!$B$13,IF(7&lt;=Inputs!$B$8,IF(Inputs!$B$12&gt;0,MAX(MIN(NORM.INV(RAND(),LOOKUP(V4100,Inputs!$J$6:$J$9,Inputs!$G$6:$G$9),LOOKUP(V4100,Inputs!$J$6:$J$9,Inputs!$H$6:$H$9)),Inputs!$B$12),-Inputs!$B$12),NORM.INV(RAND(),LOOKUP(V4100,Inputs!$J$6:$J$9,Inputs!$G$6:$G$9),LOOKUP(V4100,Inputs!$J$6:$J$9,Inputs!$H$6:$H$9))),0),"" )</f>
        <v/>
      </c>
      <c r="M4100" s="26">
        <f>IF($A4100&lt;=Inputs!$B$13,IF(8&lt;=Inputs!$B$8,IF(Inputs!$B$12&gt;0,MAX(MIN(NORM.INV(RAND(),LOOKUP(W4100,Inputs!$J$6:$J$9,Inputs!$G$6:$G$9),LOOKUP(W4100,Inputs!$J$6:$J$9,Inputs!$H$6:$H$9)),Inputs!$B$12),-Inputs!$B$12),NORM.INV(RAND(),LOOKUP(W4100,Inputs!$J$6:$J$9,Inputs!$G$6:$G$9),LOOKUP(W4100,Inputs!$J$6:$J$9,Inputs!$H$6:$H$9))),0),"" )</f>
        <v/>
      </c>
      <c r="N4100" s="26">
        <f>IF($A4100&lt;=Inputs!$B$13,IF(9&lt;=Inputs!$B$8,IF(Inputs!$B$12&gt;0,MAX(MIN(NORM.INV(RAND(),LOOKUP(X4100,Inputs!$J$6:$J$9,Inputs!$G$6:$G$9),LOOKUP(X4100,Inputs!$J$6:$J$9,Inputs!$H$6:$H$9)),Inputs!$B$12),-Inputs!$B$12),NORM.INV(RAND(),LOOKUP(X4100,Inputs!$J$6:$J$9,Inputs!$G$6:$G$9),LOOKUP(X4100,Inputs!$J$6:$J$9,Inputs!$H$6:$H$9))),0),"" )</f>
        <v/>
      </c>
      <c r="O4100" s="26">
        <f>IF($A4100&lt;=Inputs!$B$13,IF(10&lt;=Inputs!$B$8,IF(Inputs!$B$12&gt;0,MAX(MIN(NORM.INV(RAND(),LOOKUP(Y4100,Inputs!$J$6:$J$9,Inputs!$G$6:$G$9),LOOKUP(Y4100,Inputs!$J$6:$J$9,Inputs!$H$6:$H$9)),Inputs!$B$12),-Inputs!$B$12),NORM.INV(RAND(),LOOKUP(Y4100,Inputs!$J$6:$J$9,Inputs!$G$6:$G$9),LOOKUP(Y4100,Inputs!$J$6:$J$9,Inputs!$H$6:$H$9))),0),"" )</f>
        <v/>
      </c>
      <c r="P4100" s="31">
        <f>IF($A4100&lt;=Inputs!$B$13,RAND(),"")</f>
        <v/>
      </c>
      <c r="Q4100" s="31">
        <f>IF($A4100&lt;=Inputs!$B$13,RAND(),"")</f>
        <v/>
      </c>
      <c r="R4100" s="31">
        <f>IF($A4100&lt;=Inputs!$B$13,RAND(),"")</f>
        <v/>
      </c>
      <c r="S4100" s="31">
        <f>IF($A4100&lt;=Inputs!$B$13,RAND(),"")</f>
        <v/>
      </c>
      <c r="T4100" s="31">
        <f>IF($A4100&lt;=Inputs!$B$13,RAND(),"")</f>
        <v/>
      </c>
      <c r="U4100" s="31">
        <f>IF($A4100&lt;=Inputs!$B$13,RAND(),"")</f>
        <v/>
      </c>
      <c r="V4100" s="31">
        <f>IF($A4100&lt;=Inputs!$B$13,RAND(),"")</f>
        <v/>
      </c>
      <c r="W4100" s="31">
        <f>IF($A4100&lt;=Inputs!$B$13,RAND(),"")</f>
        <v/>
      </c>
      <c r="X4100" s="31">
        <f>IF($A4100&lt;=Inputs!$B$13,RAND(),"")</f>
        <v/>
      </c>
      <c r="Y4100" s="31">
        <f>IF($A4100&lt;=Inputs!$B$13,RAND(),"")</f>
        <v/>
      </c>
    </row>
    <row r="4101">
      <c r="A4101" t="n">
        <v>4096</v>
      </c>
      <c r="B4101" s="26">
        <f>IF($A4101&lt;=Inputs!$B$13,IF(Inputs!$B$8&gt;0,SUM(F4101:O4101)/Inputs!$B$8,0),"")</f>
        <v/>
      </c>
      <c r="C4101" s="27">
        <f>IF($A4101&lt;=Inputs!$B$13,B4101/100,"")</f>
        <v/>
      </c>
      <c r="D4101" s="28">
        <f>IF($A4101&lt;=Inputs!$B$13,C4101*Inputs!$B$7,"")</f>
        <v/>
      </c>
      <c r="E4101" s="29">
        <f>IF($A4101&lt;=Inputs!$B$13,IF(D4101&gt;0,1,0),"")</f>
        <v/>
      </c>
      <c r="F4101" s="26">
        <f>IF($A4101&lt;=Inputs!$B$13,IF(1&lt;=Inputs!$B$8,IF(Inputs!$B$12&gt;0,MAX(MIN(NORM.INV(RAND(),LOOKUP(P4101,Inputs!$J$6:$J$9,Inputs!$G$6:$G$9),LOOKUP(P4101,Inputs!$J$6:$J$9,Inputs!$H$6:$H$9)),Inputs!$B$12),-Inputs!$B$12),NORM.INV(RAND(),LOOKUP(P4101,Inputs!$J$6:$J$9,Inputs!$G$6:$G$9),LOOKUP(P4101,Inputs!$J$6:$J$9,Inputs!$H$6:$H$9))),0),"" )</f>
        <v/>
      </c>
      <c r="G4101" s="26">
        <f>IF($A4101&lt;=Inputs!$B$13,IF(2&lt;=Inputs!$B$8,IF(Inputs!$B$12&gt;0,MAX(MIN(NORM.INV(RAND(),LOOKUP(Q4101,Inputs!$J$6:$J$9,Inputs!$G$6:$G$9),LOOKUP(Q4101,Inputs!$J$6:$J$9,Inputs!$H$6:$H$9)),Inputs!$B$12),-Inputs!$B$12),NORM.INV(RAND(),LOOKUP(Q4101,Inputs!$J$6:$J$9,Inputs!$G$6:$G$9),LOOKUP(Q4101,Inputs!$J$6:$J$9,Inputs!$H$6:$H$9))),0),"" )</f>
        <v/>
      </c>
      <c r="H4101" s="26">
        <f>IF($A4101&lt;=Inputs!$B$13,IF(3&lt;=Inputs!$B$8,IF(Inputs!$B$12&gt;0,MAX(MIN(NORM.INV(RAND(),LOOKUP(R4101,Inputs!$J$6:$J$9,Inputs!$G$6:$G$9),LOOKUP(R4101,Inputs!$J$6:$J$9,Inputs!$H$6:$H$9)),Inputs!$B$12),-Inputs!$B$12),NORM.INV(RAND(),LOOKUP(R4101,Inputs!$J$6:$J$9,Inputs!$G$6:$G$9),LOOKUP(R4101,Inputs!$J$6:$J$9,Inputs!$H$6:$H$9))),0),"" )</f>
        <v/>
      </c>
      <c r="I4101" s="26">
        <f>IF($A4101&lt;=Inputs!$B$13,IF(4&lt;=Inputs!$B$8,IF(Inputs!$B$12&gt;0,MAX(MIN(NORM.INV(RAND(),LOOKUP(S4101,Inputs!$J$6:$J$9,Inputs!$G$6:$G$9),LOOKUP(S4101,Inputs!$J$6:$J$9,Inputs!$H$6:$H$9)),Inputs!$B$12),-Inputs!$B$12),NORM.INV(RAND(),LOOKUP(S4101,Inputs!$J$6:$J$9,Inputs!$G$6:$G$9),LOOKUP(S4101,Inputs!$J$6:$J$9,Inputs!$H$6:$H$9))),0),"" )</f>
        <v/>
      </c>
      <c r="J4101" s="26">
        <f>IF($A4101&lt;=Inputs!$B$13,IF(5&lt;=Inputs!$B$8,IF(Inputs!$B$12&gt;0,MAX(MIN(NORM.INV(RAND(),LOOKUP(T4101,Inputs!$J$6:$J$9,Inputs!$G$6:$G$9),LOOKUP(T4101,Inputs!$J$6:$J$9,Inputs!$H$6:$H$9)),Inputs!$B$12),-Inputs!$B$12),NORM.INV(RAND(),LOOKUP(T4101,Inputs!$J$6:$J$9,Inputs!$G$6:$G$9),LOOKUP(T4101,Inputs!$J$6:$J$9,Inputs!$H$6:$H$9))),0),"" )</f>
        <v/>
      </c>
      <c r="K4101" s="26">
        <f>IF($A4101&lt;=Inputs!$B$13,IF(6&lt;=Inputs!$B$8,IF(Inputs!$B$12&gt;0,MAX(MIN(NORM.INV(RAND(),LOOKUP(U4101,Inputs!$J$6:$J$9,Inputs!$G$6:$G$9),LOOKUP(U4101,Inputs!$J$6:$J$9,Inputs!$H$6:$H$9)),Inputs!$B$12),-Inputs!$B$12),NORM.INV(RAND(),LOOKUP(U4101,Inputs!$J$6:$J$9,Inputs!$G$6:$G$9),LOOKUP(U4101,Inputs!$J$6:$J$9,Inputs!$H$6:$H$9))),0),"" )</f>
        <v/>
      </c>
      <c r="L4101" s="26">
        <f>IF($A4101&lt;=Inputs!$B$13,IF(7&lt;=Inputs!$B$8,IF(Inputs!$B$12&gt;0,MAX(MIN(NORM.INV(RAND(),LOOKUP(V4101,Inputs!$J$6:$J$9,Inputs!$G$6:$G$9),LOOKUP(V4101,Inputs!$J$6:$J$9,Inputs!$H$6:$H$9)),Inputs!$B$12),-Inputs!$B$12),NORM.INV(RAND(),LOOKUP(V4101,Inputs!$J$6:$J$9,Inputs!$G$6:$G$9),LOOKUP(V4101,Inputs!$J$6:$J$9,Inputs!$H$6:$H$9))),0),"" )</f>
        <v/>
      </c>
      <c r="M4101" s="26">
        <f>IF($A4101&lt;=Inputs!$B$13,IF(8&lt;=Inputs!$B$8,IF(Inputs!$B$12&gt;0,MAX(MIN(NORM.INV(RAND(),LOOKUP(W4101,Inputs!$J$6:$J$9,Inputs!$G$6:$G$9),LOOKUP(W4101,Inputs!$J$6:$J$9,Inputs!$H$6:$H$9)),Inputs!$B$12),-Inputs!$B$12),NORM.INV(RAND(),LOOKUP(W4101,Inputs!$J$6:$J$9,Inputs!$G$6:$G$9),LOOKUP(W4101,Inputs!$J$6:$J$9,Inputs!$H$6:$H$9))),0),"" )</f>
        <v/>
      </c>
      <c r="N4101" s="26">
        <f>IF($A4101&lt;=Inputs!$B$13,IF(9&lt;=Inputs!$B$8,IF(Inputs!$B$12&gt;0,MAX(MIN(NORM.INV(RAND(),LOOKUP(X4101,Inputs!$J$6:$J$9,Inputs!$G$6:$G$9),LOOKUP(X4101,Inputs!$J$6:$J$9,Inputs!$H$6:$H$9)),Inputs!$B$12),-Inputs!$B$12),NORM.INV(RAND(),LOOKUP(X4101,Inputs!$J$6:$J$9,Inputs!$G$6:$G$9),LOOKUP(X4101,Inputs!$J$6:$J$9,Inputs!$H$6:$H$9))),0),"" )</f>
        <v/>
      </c>
      <c r="O4101" s="26">
        <f>IF($A4101&lt;=Inputs!$B$13,IF(10&lt;=Inputs!$B$8,IF(Inputs!$B$12&gt;0,MAX(MIN(NORM.INV(RAND(),LOOKUP(Y4101,Inputs!$J$6:$J$9,Inputs!$G$6:$G$9),LOOKUP(Y4101,Inputs!$J$6:$J$9,Inputs!$H$6:$H$9)),Inputs!$B$12),-Inputs!$B$12),NORM.INV(RAND(),LOOKUP(Y4101,Inputs!$J$6:$J$9,Inputs!$G$6:$G$9),LOOKUP(Y4101,Inputs!$J$6:$J$9,Inputs!$H$6:$H$9))),0),"" )</f>
        <v/>
      </c>
      <c r="P4101" s="31">
        <f>IF($A4101&lt;=Inputs!$B$13,RAND(),"")</f>
        <v/>
      </c>
      <c r="Q4101" s="31">
        <f>IF($A4101&lt;=Inputs!$B$13,RAND(),"")</f>
        <v/>
      </c>
      <c r="R4101" s="31">
        <f>IF($A4101&lt;=Inputs!$B$13,RAND(),"")</f>
        <v/>
      </c>
      <c r="S4101" s="31">
        <f>IF($A4101&lt;=Inputs!$B$13,RAND(),"")</f>
        <v/>
      </c>
      <c r="T4101" s="31">
        <f>IF($A4101&lt;=Inputs!$B$13,RAND(),"")</f>
        <v/>
      </c>
      <c r="U4101" s="31">
        <f>IF($A4101&lt;=Inputs!$B$13,RAND(),"")</f>
        <v/>
      </c>
      <c r="V4101" s="31">
        <f>IF($A4101&lt;=Inputs!$B$13,RAND(),"")</f>
        <v/>
      </c>
      <c r="W4101" s="31">
        <f>IF($A4101&lt;=Inputs!$B$13,RAND(),"")</f>
        <v/>
      </c>
      <c r="X4101" s="31">
        <f>IF($A4101&lt;=Inputs!$B$13,RAND(),"")</f>
        <v/>
      </c>
      <c r="Y4101" s="31">
        <f>IF($A4101&lt;=Inputs!$B$13,RAND(),"")</f>
        <v/>
      </c>
    </row>
    <row r="4102">
      <c r="A4102" t="n">
        <v>4097</v>
      </c>
      <c r="B4102" s="26">
        <f>IF($A4102&lt;=Inputs!$B$13,IF(Inputs!$B$8&gt;0,SUM(F4102:O4102)/Inputs!$B$8,0),"")</f>
        <v/>
      </c>
      <c r="C4102" s="27">
        <f>IF($A4102&lt;=Inputs!$B$13,B4102/100,"")</f>
        <v/>
      </c>
      <c r="D4102" s="28">
        <f>IF($A4102&lt;=Inputs!$B$13,C4102*Inputs!$B$7,"")</f>
        <v/>
      </c>
      <c r="E4102" s="29">
        <f>IF($A4102&lt;=Inputs!$B$13,IF(D4102&gt;0,1,0),"")</f>
        <v/>
      </c>
      <c r="F4102" s="26">
        <f>IF($A4102&lt;=Inputs!$B$13,IF(1&lt;=Inputs!$B$8,IF(Inputs!$B$12&gt;0,MAX(MIN(NORM.INV(RAND(),LOOKUP(P4102,Inputs!$J$6:$J$9,Inputs!$G$6:$G$9),LOOKUP(P4102,Inputs!$J$6:$J$9,Inputs!$H$6:$H$9)),Inputs!$B$12),-Inputs!$B$12),NORM.INV(RAND(),LOOKUP(P4102,Inputs!$J$6:$J$9,Inputs!$G$6:$G$9),LOOKUP(P4102,Inputs!$J$6:$J$9,Inputs!$H$6:$H$9))),0),"" )</f>
        <v/>
      </c>
      <c r="G4102" s="26">
        <f>IF($A4102&lt;=Inputs!$B$13,IF(2&lt;=Inputs!$B$8,IF(Inputs!$B$12&gt;0,MAX(MIN(NORM.INV(RAND(),LOOKUP(Q4102,Inputs!$J$6:$J$9,Inputs!$G$6:$G$9),LOOKUP(Q4102,Inputs!$J$6:$J$9,Inputs!$H$6:$H$9)),Inputs!$B$12),-Inputs!$B$12),NORM.INV(RAND(),LOOKUP(Q4102,Inputs!$J$6:$J$9,Inputs!$G$6:$G$9),LOOKUP(Q4102,Inputs!$J$6:$J$9,Inputs!$H$6:$H$9))),0),"" )</f>
        <v/>
      </c>
      <c r="H4102" s="26">
        <f>IF($A4102&lt;=Inputs!$B$13,IF(3&lt;=Inputs!$B$8,IF(Inputs!$B$12&gt;0,MAX(MIN(NORM.INV(RAND(),LOOKUP(R4102,Inputs!$J$6:$J$9,Inputs!$G$6:$G$9),LOOKUP(R4102,Inputs!$J$6:$J$9,Inputs!$H$6:$H$9)),Inputs!$B$12),-Inputs!$B$12),NORM.INV(RAND(),LOOKUP(R4102,Inputs!$J$6:$J$9,Inputs!$G$6:$G$9),LOOKUP(R4102,Inputs!$J$6:$J$9,Inputs!$H$6:$H$9))),0),"" )</f>
        <v/>
      </c>
      <c r="I4102" s="26">
        <f>IF($A4102&lt;=Inputs!$B$13,IF(4&lt;=Inputs!$B$8,IF(Inputs!$B$12&gt;0,MAX(MIN(NORM.INV(RAND(),LOOKUP(S4102,Inputs!$J$6:$J$9,Inputs!$G$6:$G$9),LOOKUP(S4102,Inputs!$J$6:$J$9,Inputs!$H$6:$H$9)),Inputs!$B$12),-Inputs!$B$12),NORM.INV(RAND(),LOOKUP(S4102,Inputs!$J$6:$J$9,Inputs!$G$6:$G$9),LOOKUP(S4102,Inputs!$J$6:$J$9,Inputs!$H$6:$H$9))),0),"" )</f>
        <v/>
      </c>
      <c r="J4102" s="26">
        <f>IF($A4102&lt;=Inputs!$B$13,IF(5&lt;=Inputs!$B$8,IF(Inputs!$B$12&gt;0,MAX(MIN(NORM.INV(RAND(),LOOKUP(T4102,Inputs!$J$6:$J$9,Inputs!$G$6:$G$9),LOOKUP(T4102,Inputs!$J$6:$J$9,Inputs!$H$6:$H$9)),Inputs!$B$12),-Inputs!$B$12),NORM.INV(RAND(),LOOKUP(T4102,Inputs!$J$6:$J$9,Inputs!$G$6:$G$9),LOOKUP(T4102,Inputs!$J$6:$J$9,Inputs!$H$6:$H$9))),0),"" )</f>
        <v/>
      </c>
      <c r="K4102" s="26">
        <f>IF($A4102&lt;=Inputs!$B$13,IF(6&lt;=Inputs!$B$8,IF(Inputs!$B$12&gt;0,MAX(MIN(NORM.INV(RAND(),LOOKUP(U4102,Inputs!$J$6:$J$9,Inputs!$G$6:$G$9),LOOKUP(U4102,Inputs!$J$6:$J$9,Inputs!$H$6:$H$9)),Inputs!$B$12),-Inputs!$B$12),NORM.INV(RAND(),LOOKUP(U4102,Inputs!$J$6:$J$9,Inputs!$G$6:$G$9),LOOKUP(U4102,Inputs!$J$6:$J$9,Inputs!$H$6:$H$9))),0),"" )</f>
        <v/>
      </c>
      <c r="L4102" s="26">
        <f>IF($A4102&lt;=Inputs!$B$13,IF(7&lt;=Inputs!$B$8,IF(Inputs!$B$12&gt;0,MAX(MIN(NORM.INV(RAND(),LOOKUP(V4102,Inputs!$J$6:$J$9,Inputs!$G$6:$G$9),LOOKUP(V4102,Inputs!$J$6:$J$9,Inputs!$H$6:$H$9)),Inputs!$B$12),-Inputs!$B$12),NORM.INV(RAND(),LOOKUP(V4102,Inputs!$J$6:$J$9,Inputs!$G$6:$G$9),LOOKUP(V4102,Inputs!$J$6:$J$9,Inputs!$H$6:$H$9))),0),"" )</f>
        <v/>
      </c>
      <c r="M4102" s="26">
        <f>IF($A4102&lt;=Inputs!$B$13,IF(8&lt;=Inputs!$B$8,IF(Inputs!$B$12&gt;0,MAX(MIN(NORM.INV(RAND(),LOOKUP(W4102,Inputs!$J$6:$J$9,Inputs!$G$6:$G$9),LOOKUP(W4102,Inputs!$J$6:$J$9,Inputs!$H$6:$H$9)),Inputs!$B$12),-Inputs!$B$12),NORM.INV(RAND(),LOOKUP(W4102,Inputs!$J$6:$J$9,Inputs!$G$6:$G$9),LOOKUP(W4102,Inputs!$J$6:$J$9,Inputs!$H$6:$H$9))),0),"" )</f>
        <v/>
      </c>
      <c r="N4102" s="26">
        <f>IF($A4102&lt;=Inputs!$B$13,IF(9&lt;=Inputs!$B$8,IF(Inputs!$B$12&gt;0,MAX(MIN(NORM.INV(RAND(),LOOKUP(X4102,Inputs!$J$6:$J$9,Inputs!$G$6:$G$9),LOOKUP(X4102,Inputs!$J$6:$J$9,Inputs!$H$6:$H$9)),Inputs!$B$12),-Inputs!$B$12),NORM.INV(RAND(),LOOKUP(X4102,Inputs!$J$6:$J$9,Inputs!$G$6:$G$9),LOOKUP(X4102,Inputs!$J$6:$J$9,Inputs!$H$6:$H$9))),0),"" )</f>
        <v/>
      </c>
      <c r="O4102" s="26">
        <f>IF($A4102&lt;=Inputs!$B$13,IF(10&lt;=Inputs!$B$8,IF(Inputs!$B$12&gt;0,MAX(MIN(NORM.INV(RAND(),LOOKUP(Y4102,Inputs!$J$6:$J$9,Inputs!$G$6:$G$9),LOOKUP(Y4102,Inputs!$J$6:$J$9,Inputs!$H$6:$H$9)),Inputs!$B$12),-Inputs!$B$12),NORM.INV(RAND(),LOOKUP(Y4102,Inputs!$J$6:$J$9,Inputs!$G$6:$G$9),LOOKUP(Y4102,Inputs!$J$6:$J$9,Inputs!$H$6:$H$9))),0),"" )</f>
        <v/>
      </c>
      <c r="P4102" s="31">
        <f>IF($A4102&lt;=Inputs!$B$13,RAND(),"")</f>
        <v/>
      </c>
      <c r="Q4102" s="31">
        <f>IF($A4102&lt;=Inputs!$B$13,RAND(),"")</f>
        <v/>
      </c>
      <c r="R4102" s="31">
        <f>IF($A4102&lt;=Inputs!$B$13,RAND(),"")</f>
        <v/>
      </c>
      <c r="S4102" s="31">
        <f>IF($A4102&lt;=Inputs!$B$13,RAND(),"")</f>
        <v/>
      </c>
      <c r="T4102" s="31">
        <f>IF($A4102&lt;=Inputs!$B$13,RAND(),"")</f>
        <v/>
      </c>
      <c r="U4102" s="31">
        <f>IF($A4102&lt;=Inputs!$B$13,RAND(),"")</f>
        <v/>
      </c>
      <c r="V4102" s="31">
        <f>IF($A4102&lt;=Inputs!$B$13,RAND(),"")</f>
        <v/>
      </c>
      <c r="W4102" s="31">
        <f>IF($A4102&lt;=Inputs!$B$13,RAND(),"")</f>
        <v/>
      </c>
      <c r="X4102" s="31">
        <f>IF($A4102&lt;=Inputs!$B$13,RAND(),"")</f>
        <v/>
      </c>
      <c r="Y4102" s="31">
        <f>IF($A4102&lt;=Inputs!$B$13,RAND(),"")</f>
        <v/>
      </c>
    </row>
    <row r="4103">
      <c r="A4103" t="n">
        <v>4098</v>
      </c>
      <c r="B4103" s="26">
        <f>IF($A4103&lt;=Inputs!$B$13,IF(Inputs!$B$8&gt;0,SUM(F4103:O4103)/Inputs!$B$8,0),"")</f>
        <v/>
      </c>
      <c r="C4103" s="27">
        <f>IF($A4103&lt;=Inputs!$B$13,B4103/100,"")</f>
        <v/>
      </c>
      <c r="D4103" s="28">
        <f>IF($A4103&lt;=Inputs!$B$13,C4103*Inputs!$B$7,"")</f>
        <v/>
      </c>
      <c r="E4103" s="29">
        <f>IF($A4103&lt;=Inputs!$B$13,IF(D4103&gt;0,1,0),"")</f>
        <v/>
      </c>
      <c r="F4103" s="26">
        <f>IF($A4103&lt;=Inputs!$B$13,IF(1&lt;=Inputs!$B$8,IF(Inputs!$B$12&gt;0,MAX(MIN(NORM.INV(RAND(),LOOKUP(P4103,Inputs!$J$6:$J$9,Inputs!$G$6:$G$9),LOOKUP(P4103,Inputs!$J$6:$J$9,Inputs!$H$6:$H$9)),Inputs!$B$12),-Inputs!$B$12),NORM.INV(RAND(),LOOKUP(P4103,Inputs!$J$6:$J$9,Inputs!$G$6:$G$9),LOOKUP(P4103,Inputs!$J$6:$J$9,Inputs!$H$6:$H$9))),0),"" )</f>
        <v/>
      </c>
      <c r="G4103" s="26">
        <f>IF($A4103&lt;=Inputs!$B$13,IF(2&lt;=Inputs!$B$8,IF(Inputs!$B$12&gt;0,MAX(MIN(NORM.INV(RAND(),LOOKUP(Q4103,Inputs!$J$6:$J$9,Inputs!$G$6:$G$9),LOOKUP(Q4103,Inputs!$J$6:$J$9,Inputs!$H$6:$H$9)),Inputs!$B$12),-Inputs!$B$12),NORM.INV(RAND(),LOOKUP(Q4103,Inputs!$J$6:$J$9,Inputs!$G$6:$G$9),LOOKUP(Q4103,Inputs!$J$6:$J$9,Inputs!$H$6:$H$9))),0),"" )</f>
        <v/>
      </c>
      <c r="H4103" s="26">
        <f>IF($A4103&lt;=Inputs!$B$13,IF(3&lt;=Inputs!$B$8,IF(Inputs!$B$12&gt;0,MAX(MIN(NORM.INV(RAND(),LOOKUP(R4103,Inputs!$J$6:$J$9,Inputs!$G$6:$G$9),LOOKUP(R4103,Inputs!$J$6:$J$9,Inputs!$H$6:$H$9)),Inputs!$B$12),-Inputs!$B$12),NORM.INV(RAND(),LOOKUP(R4103,Inputs!$J$6:$J$9,Inputs!$G$6:$G$9),LOOKUP(R4103,Inputs!$J$6:$J$9,Inputs!$H$6:$H$9))),0),"" )</f>
        <v/>
      </c>
      <c r="I4103" s="26">
        <f>IF($A4103&lt;=Inputs!$B$13,IF(4&lt;=Inputs!$B$8,IF(Inputs!$B$12&gt;0,MAX(MIN(NORM.INV(RAND(),LOOKUP(S4103,Inputs!$J$6:$J$9,Inputs!$G$6:$G$9),LOOKUP(S4103,Inputs!$J$6:$J$9,Inputs!$H$6:$H$9)),Inputs!$B$12),-Inputs!$B$12),NORM.INV(RAND(),LOOKUP(S4103,Inputs!$J$6:$J$9,Inputs!$G$6:$G$9),LOOKUP(S4103,Inputs!$J$6:$J$9,Inputs!$H$6:$H$9))),0),"" )</f>
        <v/>
      </c>
      <c r="J4103" s="26">
        <f>IF($A4103&lt;=Inputs!$B$13,IF(5&lt;=Inputs!$B$8,IF(Inputs!$B$12&gt;0,MAX(MIN(NORM.INV(RAND(),LOOKUP(T4103,Inputs!$J$6:$J$9,Inputs!$G$6:$G$9),LOOKUP(T4103,Inputs!$J$6:$J$9,Inputs!$H$6:$H$9)),Inputs!$B$12),-Inputs!$B$12),NORM.INV(RAND(),LOOKUP(T4103,Inputs!$J$6:$J$9,Inputs!$G$6:$G$9),LOOKUP(T4103,Inputs!$J$6:$J$9,Inputs!$H$6:$H$9))),0),"" )</f>
        <v/>
      </c>
      <c r="K4103" s="26">
        <f>IF($A4103&lt;=Inputs!$B$13,IF(6&lt;=Inputs!$B$8,IF(Inputs!$B$12&gt;0,MAX(MIN(NORM.INV(RAND(),LOOKUP(U4103,Inputs!$J$6:$J$9,Inputs!$G$6:$G$9),LOOKUP(U4103,Inputs!$J$6:$J$9,Inputs!$H$6:$H$9)),Inputs!$B$12),-Inputs!$B$12),NORM.INV(RAND(),LOOKUP(U4103,Inputs!$J$6:$J$9,Inputs!$G$6:$G$9),LOOKUP(U4103,Inputs!$J$6:$J$9,Inputs!$H$6:$H$9))),0),"" )</f>
        <v/>
      </c>
      <c r="L4103" s="26">
        <f>IF($A4103&lt;=Inputs!$B$13,IF(7&lt;=Inputs!$B$8,IF(Inputs!$B$12&gt;0,MAX(MIN(NORM.INV(RAND(),LOOKUP(V4103,Inputs!$J$6:$J$9,Inputs!$G$6:$G$9),LOOKUP(V4103,Inputs!$J$6:$J$9,Inputs!$H$6:$H$9)),Inputs!$B$12),-Inputs!$B$12),NORM.INV(RAND(),LOOKUP(V4103,Inputs!$J$6:$J$9,Inputs!$G$6:$G$9),LOOKUP(V4103,Inputs!$J$6:$J$9,Inputs!$H$6:$H$9))),0),"" )</f>
        <v/>
      </c>
      <c r="M4103" s="26">
        <f>IF($A4103&lt;=Inputs!$B$13,IF(8&lt;=Inputs!$B$8,IF(Inputs!$B$12&gt;0,MAX(MIN(NORM.INV(RAND(),LOOKUP(W4103,Inputs!$J$6:$J$9,Inputs!$G$6:$G$9),LOOKUP(W4103,Inputs!$J$6:$J$9,Inputs!$H$6:$H$9)),Inputs!$B$12),-Inputs!$B$12),NORM.INV(RAND(),LOOKUP(W4103,Inputs!$J$6:$J$9,Inputs!$G$6:$G$9),LOOKUP(W4103,Inputs!$J$6:$J$9,Inputs!$H$6:$H$9))),0),"" )</f>
        <v/>
      </c>
      <c r="N4103" s="26">
        <f>IF($A4103&lt;=Inputs!$B$13,IF(9&lt;=Inputs!$B$8,IF(Inputs!$B$12&gt;0,MAX(MIN(NORM.INV(RAND(),LOOKUP(X4103,Inputs!$J$6:$J$9,Inputs!$G$6:$G$9),LOOKUP(X4103,Inputs!$J$6:$J$9,Inputs!$H$6:$H$9)),Inputs!$B$12),-Inputs!$B$12),NORM.INV(RAND(),LOOKUP(X4103,Inputs!$J$6:$J$9,Inputs!$G$6:$G$9),LOOKUP(X4103,Inputs!$J$6:$J$9,Inputs!$H$6:$H$9))),0),"" )</f>
        <v/>
      </c>
      <c r="O4103" s="26">
        <f>IF($A4103&lt;=Inputs!$B$13,IF(10&lt;=Inputs!$B$8,IF(Inputs!$B$12&gt;0,MAX(MIN(NORM.INV(RAND(),LOOKUP(Y4103,Inputs!$J$6:$J$9,Inputs!$G$6:$G$9),LOOKUP(Y4103,Inputs!$J$6:$J$9,Inputs!$H$6:$H$9)),Inputs!$B$12),-Inputs!$B$12),NORM.INV(RAND(),LOOKUP(Y4103,Inputs!$J$6:$J$9,Inputs!$G$6:$G$9),LOOKUP(Y4103,Inputs!$J$6:$J$9,Inputs!$H$6:$H$9))),0),"" )</f>
        <v/>
      </c>
      <c r="P4103" s="31">
        <f>IF($A4103&lt;=Inputs!$B$13,RAND(),"")</f>
        <v/>
      </c>
      <c r="Q4103" s="31">
        <f>IF($A4103&lt;=Inputs!$B$13,RAND(),"")</f>
        <v/>
      </c>
      <c r="R4103" s="31">
        <f>IF($A4103&lt;=Inputs!$B$13,RAND(),"")</f>
        <v/>
      </c>
      <c r="S4103" s="31">
        <f>IF($A4103&lt;=Inputs!$B$13,RAND(),"")</f>
        <v/>
      </c>
      <c r="T4103" s="31">
        <f>IF($A4103&lt;=Inputs!$B$13,RAND(),"")</f>
        <v/>
      </c>
      <c r="U4103" s="31">
        <f>IF($A4103&lt;=Inputs!$B$13,RAND(),"")</f>
        <v/>
      </c>
      <c r="V4103" s="31">
        <f>IF($A4103&lt;=Inputs!$B$13,RAND(),"")</f>
        <v/>
      </c>
      <c r="W4103" s="31">
        <f>IF($A4103&lt;=Inputs!$B$13,RAND(),"")</f>
        <v/>
      </c>
      <c r="X4103" s="31">
        <f>IF($A4103&lt;=Inputs!$B$13,RAND(),"")</f>
        <v/>
      </c>
      <c r="Y4103" s="31">
        <f>IF($A4103&lt;=Inputs!$B$13,RAND(),"")</f>
        <v/>
      </c>
    </row>
    <row r="4104">
      <c r="A4104" t="n">
        <v>4099</v>
      </c>
      <c r="B4104" s="26">
        <f>IF($A4104&lt;=Inputs!$B$13,IF(Inputs!$B$8&gt;0,SUM(F4104:O4104)/Inputs!$B$8,0),"")</f>
        <v/>
      </c>
      <c r="C4104" s="27">
        <f>IF($A4104&lt;=Inputs!$B$13,B4104/100,"")</f>
        <v/>
      </c>
      <c r="D4104" s="28">
        <f>IF($A4104&lt;=Inputs!$B$13,C4104*Inputs!$B$7,"")</f>
        <v/>
      </c>
      <c r="E4104" s="29">
        <f>IF($A4104&lt;=Inputs!$B$13,IF(D4104&gt;0,1,0),"")</f>
        <v/>
      </c>
      <c r="F4104" s="26">
        <f>IF($A4104&lt;=Inputs!$B$13,IF(1&lt;=Inputs!$B$8,IF(Inputs!$B$12&gt;0,MAX(MIN(NORM.INV(RAND(),LOOKUP(P4104,Inputs!$J$6:$J$9,Inputs!$G$6:$G$9),LOOKUP(P4104,Inputs!$J$6:$J$9,Inputs!$H$6:$H$9)),Inputs!$B$12),-Inputs!$B$12),NORM.INV(RAND(),LOOKUP(P4104,Inputs!$J$6:$J$9,Inputs!$G$6:$G$9),LOOKUP(P4104,Inputs!$J$6:$J$9,Inputs!$H$6:$H$9))),0),"" )</f>
        <v/>
      </c>
      <c r="G4104" s="26">
        <f>IF($A4104&lt;=Inputs!$B$13,IF(2&lt;=Inputs!$B$8,IF(Inputs!$B$12&gt;0,MAX(MIN(NORM.INV(RAND(),LOOKUP(Q4104,Inputs!$J$6:$J$9,Inputs!$G$6:$G$9),LOOKUP(Q4104,Inputs!$J$6:$J$9,Inputs!$H$6:$H$9)),Inputs!$B$12),-Inputs!$B$12),NORM.INV(RAND(),LOOKUP(Q4104,Inputs!$J$6:$J$9,Inputs!$G$6:$G$9),LOOKUP(Q4104,Inputs!$J$6:$J$9,Inputs!$H$6:$H$9))),0),"" )</f>
        <v/>
      </c>
      <c r="H4104" s="26">
        <f>IF($A4104&lt;=Inputs!$B$13,IF(3&lt;=Inputs!$B$8,IF(Inputs!$B$12&gt;0,MAX(MIN(NORM.INV(RAND(),LOOKUP(R4104,Inputs!$J$6:$J$9,Inputs!$G$6:$G$9),LOOKUP(R4104,Inputs!$J$6:$J$9,Inputs!$H$6:$H$9)),Inputs!$B$12),-Inputs!$B$12),NORM.INV(RAND(),LOOKUP(R4104,Inputs!$J$6:$J$9,Inputs!$G$6:$G$9),LOOKUP(R4104,Inputs!$J$6:$J$9,Inputs!$H$6:$H$9))),0),"" )</f>
        <v/>
      </c>
      <c r="I4104" s="26">
        <f>IF($A4104&lt;=Inputs!$B$13,IF(4&lt;=Inputs!$B$8,IF(Inputs!$B$12&gt;0,MAX(MIN(NORM.INV(RAND(),LOOKUP(S4104,Inputs!$J$6:$J$9,Inputs!$G$6:$G$9),LOOKUP(S4104,Inputs!$J$6:$J$9,Inputs!$H$6:$H$9)),Inputs!$B$12),-Inputs!$B$12),NORM.INV(RAND(),LOOKUP(S4104,Inputs!$J$6:$J$9,Inputs!$G$6:$G$9),LOOKUP(S4104,Inputs!$J$6:$J$9,Inputs!$H$6:$H$9))),0),"" )</f>
        <v/>
      </c>
      <c r="J4104" s="26">
        <f>IF($A4104&lt;=Inputs!$B$13,IF(5&lt;=Inputs!$B$8,IF(Inputs!$B$12&gt;0,MAX(MIN(NORM.INV(RAND(),LOOKUP(T4104,Inputs!$J$6:$J$9,Inputs!$G$6:$G$9),LOOKUP(T4104,Inputs!$J$6:$J$9,Inputs!$H$6:$H$9)),Inputs!$B$12),-Inputs!$B$12),NORM.INV(RAND(),LOOKUP(T4104,Inputs!$J$6:$J$9,Inputs!$G$6:$G$9),LOOKUP(T4104,Inputs!$J$6:$J$9,Inputs!$H$6:$H$9))),0),"" )</f>
        <v/>
      </c>
      <c r="K4104" s="26">
        <f>IF($A4104&lt;=Inputs!$B$13,IF(6&lt;=Inputs!$B$8,IF(Inputs!$B$12&gt;0,MAX(MIN(NORM.INV(RAND(),LOOKUP(U4104,Inputs!$J$6:$J$9,Inputs!$G$6:$G$9),LOOKUP(U4104,Inputs!$J$6:$J$9,Inputs!$H$6:$H$9)),Inputs!$B$12),-Inputs!$B$12),NORM.INV(RAND(),LOOKUP(U4104,Inputs!$J$6:$J$9,Inputs!$G$6:$G$9),LOOKUP(U4104,Inputs!$J$6:$J$9,Inputs!$H$6:$H$9))),0),"" )</f>
        <v/>
      </c>
      <c r="L4104" s="26">
        <f>IF($A4104&lt;=Inputs!$B$13,IF(7&lt;=Inputs!$B$8,IF(Inputs!$B$12&gt;0,MAX(MIN(NORM.INV(RAND(),LOOKUP(V4104,Inputs!$J$6:$J$9,Inputs!$G$6:$G$9),LOOKUP(V4104,Inputs!$J$6:$J$9,Inputs!$H$6:$H$9)),Inputs!$B$12),-Inputs!$B$12),NORM.INV(RAND(),LOOKUP(V4104,Inputs!$J$6:$J$9,Inputs!$G$6:$G$9),LOOKUP(V4104,Inputs!$J$6:$J$9,Inputs!$H$6:$H$9))),0),"" )</f>
        <v/>
      </c>
      <c r="M4104" s="26">
        <f>IF($A4104&lt;=Inputs!$B$13,IF(8&lt;=Inputs!$B$8,IF(Inputs!$B$12&gt;0,MAX(MIN(NORM.INV(RAND(),LOOKUP(W4104,Inputs!$J$6:$J$9,Inputs!$G$6:$G$9),LOOKUP(W4104,Inputs!$J$6:$J$9,Inputs!$H$6:$H$9)),Inputs!$B$12),-Inputs!$B$12),NORM.INV(RAND(),LOOKUP(W4104,Inputs!$J$6:$J$9,Inputs!$G$6:$G$9),LOOKUP(W4104,Inputs!$J$6:$J$9,Inputs!$H$6:$H$9))),0),"" )</f>
        <v/>
      </c>
      <c r="N4104" s="26">
        <f>IF($A4104&lt;=Inputs!$B$13,IF(9&lt;=Inputs!$B$8,IF(Inputs!$B$12&gt;0,MAX(MIN(NORM.INV(RAND(),LOOKUP(X4104,Inputs!$J$6:$J$9,Inputs!$G$6:$G$9),LOOKUP(X4104,Inputs!$J$6:$J$9,Inputs!$H$6:$H$9)),Inputs!$B$12),-Inputs!$B$12),NORM.INV(RAND(),LOOKUP(X4104,Inputs!$J$6:$J$9,Inputs!$G$6:$G$9),LOOKUP(X4104,Inputs!$J$6:$J$9,Inputs!$H$6:$H$9))),0),"" )</f>
        <v/>
      </c>
      <c r="O4104" s="26">
        <f>IF($A4104&lt;=Inputs!$B$13,IF(10&lt;=Inputs!$B$8,IF(Inputs!$B$12&gt;0,MAX(MIN(NORM.INV(RAND(),LOOKUP(Y4104,Inputs!$J$6:$J$9,Inputs!$G$6:$G$9),LOOKUP(Y4104,Inputs!$J$6:$J$9,Inputs!$H$6:$H$9)),Inputs!$B$12),-Inputs!$B$12),NORM.INV(RAND(),LOOKUP(Y4104,Inputs!$J$6:$J$9,Inputs!$G$6:$G$9),LOOKUP(Y4104,Inputs!$J$6:$J$9,Inputs!$H$6:$H$9))),0),"" )</f>
        <v/>
      </c>
      <c r="P4104" s="31">
        <f>IF($A4104&lt;=Inputs!$B$13,RAND(),"")</f>
        <v/>
      </c>
      <c r="Q4104" s="31">
        <f>IF($A4104&lt;=Inputs!$B$13,RAND(),"")</f>
        <v/>
      </c>
      <c r="R4104" s="31">
        <f>IF($A4104&lt;=Inputs!$B$13,RAND(),"")</f>
        <v/>
      </c>
      <c r="S4104" s="31">
        <f>IF($A4104&lt;=Inputs!$B$13,RAND(),"")</f>
        <v/>
      </c>
      <c r="T4104" s="31">
        <f>IF($A4104&lt;=Inputs!$B$13,RAND(),"")</f>
        <v/>
      </c>
      <c r="U4104" s="31">
        <f>IF($A4104&lt;=Inputs!$B$13,RAND(),"")</f>
        <v/>
      </c>
      <c r="V4104" s="31">
        <f>IF($A4104&lt;=Inputs!$B$13,RAND(),"")</f>
        <v/>
      </c>
      <c r="W4104" s="31">
        <f>IF($A4104&lt;=Inputs!$B$13,RAND(),"")</f>
        <v/>
      </c>
      <c r="X4104" s="31">
        <f>IF($A4104&lt;=Inputs!$B$13,RAND(),"")</f>
        <v/>
      </c>
      <c r="Y4104" s="31">
        <f>IF($A4104&lt;=Inputs!$B$13,RAND(),"")</f>
        <v/>
      </c>
    </row>
    <row r="4105">
      <c r="A4105" t="n">
        <v>4100</v>
      </c>
      <c r="B4105" s="26">
        <f>IF($A4105&lt;=Inputs!$B$13,IF(Inputs!$B$8&gt;0,SUM(F4105:O4105)/Inputs!$B$8,0),"")</f>
        <v/>
      </c>
      <c r="C4105" s="27">
        <f>IF($A4105&lt;=Inputs!$B$13,B4105/100,"")</f>
        <v/>
      </c>
      <c r="D4105" s="28">
        <f>IF($A4105&lt;=Inputs!$B$13,C4105*Inputs!$B$7,"")</f>
        <v/>
      </c>
      <c r="E4105" s="29">
        <f>IF($A4105&lt;=Inputs!$B$13,IF(D4105&gt;0,1,0),"")</f>
        <v/>
      </c>
      <c r="F4105" s="26">
        <f>IF($A4105&lt;=Inputs!$B$13,IF(1&lt;=Inputs!$B$8,IF(Inputs!$B$12&gt;0,MAX(MIN(NORM.INV(RAND(),LOOKUP(P4105,Inputs!$J$6:$J$9,Inputs!$G$6:$G$9),LOOKUP(P4105,Inputs!$J$6:$J$9,Inputs!$H$6:$H$9)),Inputs!$B$12),-Inputs!$B$12),NORM.INV(RAND(),LOOKUP(P4105,Inputs!$J$6:$J$9,Inputs!$G$6:$G$9),LOOKUP(P4105,Inputs!$J$6:$J$9,Inputs!$H$6:$H$9))),0),"" )</f>
        <v/>
      </c>
      <c r="G4105" s="26">
        <f>IF($A4105&lt;=Inputs!$B$13,IF(2&lt;=Inputs!$B$8,IF(Inputs!$B$12&gt;0,MAX(MIN(NORM.INV(RAND(),LOOKUP(Q4105,Inputs!$J$6:$J$9,Inputs!$G$6:$G$9),LOOKUP(Q4105,Inputs!$J$6:$J$9,Inputs!$H$6:$H$9)),Inputs!$B$12),-Inputs!$B$12),NORM.INV(RAND(),LOOKUP(Q4105,Inputs!$J$6:$J$9,Inputs!$G$6:$G$9),LOOKUP(Q4105,Inputs!$J$6:$J$9,Inputs!$H$6:$H$9))),0),"" )</f>
        <v/>
      </c>
      <c r="H4105" s="26">
        <f>IF($A4105&lt;=Inputs!$B$13,IF(3&lt;=Inputs!$B$8,IF(Inputs!$B$12&gt;0,MAX(MIN(NORM.INV(RAND(),LOOKUP(R4105,Inputs!$J$6:$J$9,Inputs!$G$6:$G$9),LOOKUP(R4105,Inputs!$J$6:$J$9,Inputs!$H$6:$H$9)),Inputs!$B$12),-Inputs!$B$12),NORM.INV(RAND(),LOOKUP(R4105,Inputs!$J$6:$J$9,Inputs!$G$6:$G$9),LOOKUP(R4105,Inputs!$J$6:$J$9,Inputs!$H$6:$H$9))),0),"" )</f>
        <v/>
      </c>
      <c r="I4105" s="26">
        <f>IF($A4105&lt;=Inputs!$B$13,IF(4&lt;=Inputs!$B$8,IF(Inputs!$B$12&gt;0,MAX(MIN(NORM.INV(RAND(),LOOKUP(S4105,Inputs!$J$6:$J$9,Inputs!$G$6:$G$9),LOOKUP(S4105,Inputs!$J$6:$J$9,Inputs!$H$6:$H$9)),Inputs!$B$12),-Inputs!$B$12),NORM.INV(RAND(),LOOKUP(S4105,Inputs!$J$6:$J$9,Inputs!$G$6:$G$9),LOOKUP(S4105,Inputs!$J$6:$J$9,Inputs!$H$6:$H$9))),0),"" )</f>
        <v/>
      </c>
      <c r="J4105" s="26">
        <f>IF($A4105&lt;=Inputs!$B$13,IF(5&lt;=Inputs!$B$8,IF(Inputs!$B$12&gt;0,MAX(MIN(NORM.INV(RAND(),LOOKUP(T4105,Inputs!$J$6:$J$9,Inputs!$G$6:$G$9),LOOKUP(T4105,Inputs!$J$6:$J$9,Inputs!$H$6:$H$9)),Inputs!$B$12),-Inputs!$B$12),NORM.INV(RAND(),LOOKUP(T4105,Inputs!$J$6:$J$9,Inputs!$G$6:$G$9),LOOKUP(T4105,Inputs!$J$6:$J$9,Inputs!$H$6:$H$9))),0),"" )</f>
        <v/>
      </c>
      <c r="K4105" s="26">
        <f>IF($A4105&lt;=Inputs!$B$13,IF(6&lt;=Inputs!$B$8,IF(Inputs!$B$12&gt;0,MAX(MIN(NORM.INV(RAND(),LOOKUP(U4105,Inputs!$J$6:$J$9,Inputs!$G$6:$G$9),LOOKUP(U4105,Inputs!$J$6:$J$9,Inputs!$H$6:$H$9)),Inputs!$B$12),-Inputs!$B$12),NORM.INV(RAND(),LOOKUP(U4105,Inputs!$J$6:$J$9,Inputs!$G$6:$G$9),LOOKUP(U4105,Inputs!$J$6:$J$9,Inputs!$H$6:$H$9))),0),"" )</f>
        <v/>
      </c>
      <c r="L4105" s="26">
        <f>IF($A4105&lt;=Inputs!$B$13,IF(7&lt;=Inputs!$B$8,IF(Inputs!$B$12&gt;0,MAX(MIN(NORM.INV(RAND(),LOOKUP(V4105,Inputs!$J$6:$J$9,Inputs!$G$6:$G$9),LOOKUP(V4105,Inputs!$J$6:$J$9,Inputs!$H$6:$H$9)),Inputs!$B$12),-Inputs!$B$12),NORM.INV(RAND(),LOOKUP(V4105,Inputs!$J$6:$J$9,Inputs!$G$6:$G$9),LOOKUP(V4105,Inputs!$J$6:$J$9,Inputs!$H$6:$H$9))),0),"" )</f>
        <v/>
      </c>
      <c r="M4105" s="26">
        <f>IF($A4105&lt;=Inputs!$B$13,IF(8&lt;=Inputs!$B$8,IF(Inputs!$B$12&gt;0,MAX(MIN(NORM.INV(RAND(),LOOKUP(W4105,Inputs!$J$6:$J$9,Inputs!$G$6:$G$9),LOOKUP(W4105,Inputs!$J$6:$J$9,Inputs!$H$6:$H$9)),Inputs!$B$12),-Inputs!$B$12),NORM.INV(RAND(),LOOKUP(W4105,Inputs!$J$6:$J$9,Inputs!$G$6:$G$9),LOOKUP(W4105,Inputs!$J$6:$J$9,Inputs!$H$6:$H$9))),0),"" )</f>
        <v/>
      </c>
      <c r="N4105" s="26">
        <f>IF($A4105&lt;=Inputs!$B$13,IF(9&lt;=Inputs!$B$8,IF(Inputs!$B$12&gt;0,MAX(MIN(NORM.INV(RAND(),LOOKUP(X4105,Inputs!$J$6:$J$9,Inputs!$G$6:$G$9),LOOKUP(X4105,Inputs!$J$6:$J$9,Inputs!$H$6:$H$9)),Inputs!$B$12),-Inputs!$B$12),NORM.INV(RAND(),LOOKUP(X4105,Inputs!$J$6:$J$9,Inputs!$G$6:$G$9),LOOKUP(X4105,Inputs!$J$6:$J$9,Inputs!$H$6:$H$9))),0),"" )</f>
        <v/>
      </c>
      <c r="O4105" s="26">
        <f>IF($A4105&lt;=Inputs!$B$13,IF(10&lt;=Inputs!$B$8,IF(Inputs!$B$12&gt;0,MAX(MIN(NORM.INV(RAND(),LOOKUP(Y4105,Inputs!$J$6:$J$9,Inputs!$G$6:$G$9),LOOKUP(Y4105,Inputs!$J$6:$J$9,Inputs!$H$6:$H$9)),Inputs!$B$12),-Inputs!$B$12),NORM.INV(RAND(),LOOKUP(Y4105,Inputs!$J$6:$J$9,Inputs!$G$6:$G$9),LOOKUP(Y4105,Inputs!$J$6:$J$9,Inputs!$H$6:$H$9))),0),"" )</f>
        <v/>
      </c>
      <c r="P4105" s="31">
        <f>IF($A4105&lt;=Inputs!$B$13,RAND(),"")</f>
        <v/>
      </c>
      <c r="Q4105" s="31">
        <f>IF($A4105&lt;=Inputs!$B$13,RAND(),"")</f>
        <v/>
      </c>
      <c r="R4105" s="31">
        <f>IF($A4105&lt;=Inputs!$B$13,RAND(),"")</f>
        <v/>
      </c>
      <c r="S4105" s="31">
        <f>IF($A4105&lt;=Inputs!$B$13,RAND(),"")</f>
        <v/>
      </c>
      <c r="T4105" s="31">
        <f>IF($A4105&lt;=Inputs!$B$13,RAND(),"")</f>
        <v/>
      </c>
      <c r="U4105" s="31">
        <f>IF($A4105&lt;=Inputs!$B$13,RAND(),"")</f>
        <v/>
      </c>
      <c r="V4105" s="31">
        <f>IF($A4105&lt;=Inputs!$B$13,RAND(),"")</f>
        <v/>
      </c>
      <c r="W4105" s="31">
        <f>IF($A4105&lt;=Inputs!$B$13,RAND(),"")</f>
        <v/>
      </c>
      <c r="X4105" s="31">
        <f>IF($A4105&lt;=Inputs!$B$13,RAND(),"")</f>
        <v/>
      </c>
      <c r="Y4105" s="31">
        <f>IF($A4105&lt;=Inputs!$B$13,RAND(),"")</f>
        <v/>
      </c>
    </row>
    <row r="4106">
      <c r="A4106" t="n">
        <v>4101</v>
      </c>
      <c r="B4106" s="26">
        <f>IF($A4106&lt;=Inputs!$B$13,IF(Inputs!$B$8&gt;0,SUM(F4106:O4106)/Inputs!$B$8,0),"")</f>
        <v/>
      </c>
      <c r="C4106" s="27">
        <f>IF($A4106&lt;=Inputs!$B$13,B4106/100,"")</f>
        <v/>
      </c>
      <c r="D4106" s="28">
        <f>IF($A4106&lt;=Inputs!$B$13,C4106*Inputs!$B$7,"")</f>
        <v/>
      </c>
      <c r="E4106" s="29">
        <f>IF($A4106&lt;=Inputs!$B$13,IF(D4106&gt;0,1,0),"")</f>
        <v/>
      </c>
      <c r="F4106" s="26">
        <f>IF($A4106&lt;=Inputs!$B$13,IF(1&lt;=Inputs!$B$8,IF(Inputs!$B$12&gt;0,MAX(MIN(NORM.INV(RAND(),LOOKUP(P4106,Inputs!$J$6:$J$9,Inputs!$G$6:$G$9),LOOKUP(P4106,Inputs!$J$6:$J$9,Inputs!$H$6:$H$9)),Inputs!$B$12),-Inputs!$B$12),NORM.INV(RAND(),LOOKUP(P4106,Inputs!$J$6:$J$9,Inputs!$G$6:$G$9),LOOKUP(P4106,Inputs!$J$6:$J$9,Inputs!$H$6:$H$9))),0),"" )</f>
        <v/>
      </c>
      <c r="G4106" s="26">
        <f>IF($A4106&lt;=Inputs!$B$13,IF(2&lt;=Inputs!$B$8,IF(Inputs!$B$12&gt;0,MAX(MIN(NORM.INV(RAND(),LOOKUP(Q4106,Inputs!$J$6:$J$9,Inputs!$G$6:$G$9),LOOKUP(Q4106,Inputs!$J$6:$J$9,Inputs!$H$6:$H$9)),Inputs!$B$12),-Inputs!$B$12),NORM.INV(RAND(),LOOKUP(Q4106,Inputs!$J$6:$J$9,Inputs!$G$6:$G$9),LOOKUP(Q4106,Inputs!$J$6:$J$9,Inputs!$H$6:$H$9))),0),"" )</f>
        <v/>
      </c>
      <c r="H4106" s="26">
        <f>IF($A4106&lt;=Inputs!$B$13,IF(3&lt;=Inputs!$B$8,IF(Inputs!$B$12&gt;0,MAX(MIN(NORM.INV(RAND(),LOOKUP(R4106,Inputs!$J$6:$J$9,Inputs!$G$6:$G$9),LOOKUP(R4106,Inputs!$J$6:$J$9,Inputs!$H$6:$H$9)),Inputs!$B$12),-Inputs!$B$12),NORM.INV(RAND(),LOOKUP(R4106,Inputs!$J$6:$J$9,Inputs!$G$6:$G$9),LOOKUP(R4106,Inputs!$J$6:$J$9,Inputs!$H$6:$H$9))),0),"" )</f>
        <v/>
      </c>
      <c r="I4106" s="26">
        <f>IF($A4106&lt;=Inputs!$B$13,IF(4&lt;=Inputs!$B$8,IF(Inputs!$B$12&gt;0,MAX(MIN(NORM.INV(RAND(),LOOKUP(S4106,Inputs!$J$6:$J$9,Inputs!$G$6:$G$9),LOOKUP(S4106,Inputs!$J$6:$J$9,Inputs!$H$6:$H$9)),Inputs!$B$12),-Inputs!$B$12),NORM.INV(RAND(),LOOKUP(S4106,Inputs!$J$6:$J$9,Inputs!$G$6:$G$9),LOOKUP(S4106,Inputs!$J$6:$J$9,Inputs!$H$6:$H$9))),0),"" )</f>
        <v/>
      </c>
      <c r="J4106" s="26">
        <f>IF($A4106&lt;=Inputs!$B$13,IF(5&lt;=Inputs!$B$8,IF(Inputs!$B$12&gt;0,MAX(MIN(NORM.INV(RAND(),LOOKUP(T4106,Inputs!$J$6:$J$9,Inputs!$G$6:$G$9),LOOKUP(T4106,Inputs!$J$6:$J$9,Inputs!$H$6:$H$9)),Inputs!$B$12),-Inputs!$B$12),NORM.INV(RAND(),LOOKUP(T4106,Inputs!$J$6:$J$9,Inputs!$G$6:$G$9),LOOKUP(T4106,Inputs!$J$6:$J$9,Inputs!$H$6:$H$9))),0),"" )</f>
        <v/>
      </c>
      <c r="K4106" s="26">
        <f>IF($A4106&lt;=Inputs!$B$13,IF(6&lt;=Inputs!$B$8,IF(Inputs!$B$12&gt;0,MAX(MIN(NORM.INV(RAND(),LOOKUP(U4106,Inputs!$J$6:$J$9,Inputs!$G$6:$G$9),LOOKUP(U4106,Inputs!$J$6:$J$9,Inputs!$H$6:$H$9)),Inputs!$B$12),-Inputs!$B$12),NORM.INV(RAND(),LOOKUP(U4106,Inputs!$J$6:$J$9,Inputs!$G$6:$G$9),LOOKUP(U4106,Inputs!$J$6:$J$9,Inputs!$H$6:$H$9))),0),"" )</f>
        <v/>
      </c>
      <c r="L4106" s="26">
        <f>IF($A4106&lt;=Inputs!$B$13,IF(7&lt;=Inputs!$B$8,IF(Inputs!$B$12&gt;0,MAX(MIN(NORM.INV(RAND(),LOOKUP(V4106,Inputs!$J$6:$J$9,Inputs!$G$6:$G$9),LOOKUP(V4106,Inputs!$J$6:$J$9,Inputs!$H$6:$H$9)),Inputs!$B$12),-Inputs!$B$12),NORM.INV(RAND(),LOOKUP(V4106,Inputs!$J$6:$J$9,Inputs!$G$6:$G$9),LOOKUP(V4106,Inputs!$J$6:$J$9,Inputs!$H$6:$H$9))),0),"" )</f>
        <v/>
      </c>
      <c r="M4106" s="26">
        <f>IF($A4106&lt;=Inputs!$B$13,IF(8&lt;=Inputs!$B$8,IF(Inputs!$B$12&gt;0,MAX(MIN(NORM.INV(RAND(),LOOKUP(W4106,Inputs!$J$6:$J$9,Inputs!$G$6:$G$9),LOOKUP(W4106,Inputs!$J$6:$J$9,Inputs!$H$6:$H$9)),Inputs!$B$12),-Inputs!$B$12),NORM.INV(RAND(),LOOKUP(W4106,Inputs!$J$6:$J$9,Inputs!$G$6:$G$9),LOOKUP(W4106,Inputs!$J$6:$J$9,Inputs!$H$6:$H$9))),0),"" )</f>
        <v/>
      </c>
      <c r="N4106" s="26">
        <f>IF($A4106&lt;=Inputs!$B$13,IF(9&lt;=Inputs!$B$8,IF(Inputs!$B$12&gt;0,MAX(MIN(NORM.INV(RAND(),LOOKUP(X4106,Inputs!$J$6:$J$9,Inputs!$G$6:$G$9),LOOKUP(X4106,Inputs!$J$6:$J$9,Inputs!$H$6:$H$9)),Inputs!$B$12),-Inputs!$B$12),NORM.INV(RAND(),LOOKUP(X4106,Inputs!$J$6:$J$9,Inputs!$G$6:$G$9),LOOKUP(X4106,Inputs!$J$6:$J$9,Inputs!$H$6:$H$9))),0),"" )</f>
        <v/>
      </c>
      <c r="O4106" s="26">
        <f>IF($A4106&lt;=Inputs!$B$13,IF(10&lt;=Inputs!$B$8,IF(Inputs!$B$12&gt;0,MAX(MIN(NORM.INV(RAND(),LOOKUP(Y4106,Inputs!$J$6:$J$9,Inputs!$G$6:$G$9),LOOKUP(Y4106,Inputs!$J$6:$J$9,Inputs!$H$6:$H$9)),Inputs!$B$12),-Inputs!$B$12),NORM.INV(RAND(),LOOKUP(Y4106,Inputs!$J$6:$J$9,Inputs!$G$6:$G$9),LOOKUP(Y4106,Inputs!$J$6:$J$9,Inputs!$H$6:$H$9))),0),"" )</f>
        <v/>
      </c>
      <c r="P4106" s="31">
        <f>IF($A4106&lt;=Inputs!$B$13,RAND(),"")</f>
        <v/>
      </c>
      <c r="Q4106" s="31">
        <f>IF($A4106&lt;=Inputs!$B$13,RAND(),"")</f>
        <v/>
      </c>
      <c r="R4106" s="31">
        <f>IF($A4106&lt;=Inputs!$B$13,RAND(),"")</f>
        <v/>
      </c>
      <c r="S4106" s="31">
        <f>IF($A4106&lt;=Inputs!$B$13,RAND(),"")</f>
        <v/>
      </c>
      <c r="T4106" s="31">
        <f>IF($A4106&lt;=Inputs!$B$13,RAND(),"")</f>
        <v/>
      </c>
      <c r="U4106" s="31">
        <f>IF($A4106&lt;=Inputs!$B$13,RAND(),"")</f>
        <v/>
      </c>
      <c r="V4106" s="31">
        <f>IF($A4106&lt;=Inputs!$B$13,RAND(),"")</f>
        <v/>
      </c>
      <c r="W4106" s="31">
        <f>IF($A4106&lt;=Inputs!$B$13,RAND(),"")</f>
        <v/>
      </c>
      <c r="X4106" s="31">
        <f>IF($A4106&lt;=Inputs!$B$13,RAND(),"")</f>
        <v/>
      </c>
      <c r="Y4106" s="31">
        <f>IF($A4106&lt;=Inputs!$B$13,RAND(),"")</f>
        <v/>
      </c>
    </row>
    <row r="4107">
      <c r="A4107" t="n">
        <v>4102</v>
      </c>
      <c r="B4107" s="26">
        <f>IF($A4107&lt;=Inputs!$B$13,IF(Inputs!$B$8&gt;0,SUM(F4107:O4107)/Inputs!$B$8,0),"")</f>
        <v/>
      </c>
      <c r="C4107" s="27">
        <f>IF($A4107&lt;=Inputs!$B$13,B4107/100,"")</f>
        <v/>
      </c>
      <c r="D4107" s="28">
        <f>IF($A4107&lt;=Inputs!$B$13,C4107*Inputs!$B$7,"")</f>
        <v/>
      </c>
      <c r="E4107" s="29">
        <f>IF($A4107&lt;=Inputs!$B$13,IF(D4107&gt;0,1,0),"")</f>
        <v/>
      </c>
      <c r="F4107" s="26">
        <f>IF($A4107&lt;=Inputs!$B$13,IF(1&lt;=Inputs!$B$8,IF(Inputs!$B$12&gt;0,MAX(MIN(NORM.INV(RAND(),LOOKUP(P4107,Inputs!$J$6:$J$9,Inputs!$G$6:$G$9),LOOKUP(P4107,Inputs!$J$6:$J$9,Inputs!$H$6:$H$9)),Inputs!$B$12),-Inputs!$B$12),NORM.INV(RAND(),LOOKUP(P4107,Inputs!$J$6:$J$9,Inputs!$G$6:$G$9),LOOKUP(P4107,Inputs!$J$6:$J$9,Inputs!$H$6:$H$9))),0),"" )</f>
        <v/>
      </c>
      <c r="G4107" s="26">
        <f>IF($A4107&lt;=Inputs!$B$13,IF(2&lt;=Inputs!$B$8,IF(Inputs!$B$12&gt;0,MAX(MIN(NORM.INV(RAND(),LOOKUP(Q4107,Inputs!$J$6:$J$9,Inputs!$G$6:$G$9),LOOKUP(Q4107,Inputs!$J$6:$J$9,Inputs!$H$6:$H$9)),Inputs!$B$12),-Inputs!$B$12),NORM.INV(RAND(),LOOKUP(Q4107,Inputs!$J$6:$J$9,Inputs!$G$6:$G$9),LOOKUP(Q4107,Inputs!$J$6:$J$9,Inputs!$H$6:$H$9))),0),"" )</f>
        <v/>
      </c>
      <c r="H4107" s="26">
        <f>IF($A4107&lt;=Inputs!$B$13,IF(3&lt;=Inputs!$B$8,IF(Inputs!$B$12&gt;0,MAX(MIN(NORM.INV(RAND(),LOOKUP(R4107,Inputs!$J$6:$J$9,Inputs!$G$6:$G$9),LOOKUP(R4107,Inputs!$J$6:$J$9,Inputs!$H$6:$H$9)),Inputs!$B$12),-Inputs!$B$12),NORM.INV(RAND(),LOOKUP(R4107,Inputs!$J$6:$J$9,Inputs!$G$6:$G$9),LOOKUP(R4107,Inputs!$J$6:$J$9,Inputs!$H$6:$H$9))),0),"" )</f>
        <v/>
      </c>
      <c r="I4107" s="26">
        <f>IF($A4107&lt;=Inputs!$B$13,IF(4&lt;=Inputs!$B$8,IF(Inputs!$B$12&gt;0,MAX(MIN(NORM.INV(RAND(),LOOKUP(S4107,Inputs!$J$6:$J$9,Inputs!$G$6:$G$9),LOOKUP(S4107,Inputs!$J$6:$J$9,Inputs!$H$6:$H$9)),Inputs!$B$12),-Inputs!$B$12),NORM.INV(RAND(),LOOKUP(S4107,Inputs!$J$6:$J$9,Inputs!$G$6:$G$9),LOOKUP(S4107,Inputs!$J$6:$J$9,Inputs!$H$6:$H$9))),0),"" )</f>
        <v/>
      </c>
      <c r="J4107" s="26">
        <f>IF($A4107&lt;=Inputs!$B$13,IF(5&lt;=Inputs!$B$8,IF(Inputs!$B$12&gt;0,MAX(MIN(NORM.INV(RAND(),LOOKUP(T4107,Inputs!$J$6:$J$9,Inputs!$G$6:$G$9),LOOKUP(T4107,Inputs!$J$6:$J$9,Inputs!$H$6:$H$9)),Inputs!$B$12),-Inputs!$B$12),NORM.INV(RAND(),LOOKUP(T4107,Inputs!$J$6:$J$9,Inputs!$G$6:$G$9),LOOKUP(T4107,Inputs!$J$6:$J$9,Inputs!$H$6:$H$9))),0),"" )</f>
        <v/>
      </c>
      <c r="K4107" s="26">
        <f>IF($A4107&lt;=Inputs!$B$13,IF(6&lt;=Inputs!$B$8,IF(Inputs!$B$12&gt;0,MAX(MIN(NORM.INV(RAND(),LOOKUP(U4107,Inputs!$J$6:$J$9,Inputs!$G$6:$G$9),LOOKUP(U4107,Inputs!$J$6:$J$9,Inputs!$H$6:$H$9)),Inputs!$B$12),-Inputs!$B$12),NORM.INV(RAND(),LOOKUP(U4107,Inputs!$J$6:$J$9,Inputs!$G$6:$G$9),LOOKUP(U4107,Inputs!$J$6:$J$9,Inputs!$H$6:$H$9))),0),"" )</f>
        <v/>
      </c>
      <c r="L4107" s="26">
        <f>IF($A4107&lt;=Inputs!$B$13,IF(7&lt;=Inputs!$B$8,IF(Inputs!$B$12&gt;0,MAX(MIN(NORM.INV(RAND(),LOOKUP(V4107,Inputs!$J$6:$J$9,Inputs!$G$6:$G$9),LOOKUP(V4107,Inputs!$J$6:$J$9,Inputs!$H$6:$H$9)),Inputs!$B$12),-Inputs!$B$12),NORM.INV(RAND(),LOOKUP(V4107,Inputs!$J$6:$J$9,Inputs!$G$6:$G$9),LOOKUP(V4107,Inputs!$J$6:$J$9,Inputs!$H$6:$H$9))),0),"" )</f>
        <v/>
      </c>
      <c r="M4107" s="26">
        <f>IF($A4107&lt;=Inputs!$B$13,IF(8&lt;=Inputs!$B$8,IF(Inputs!$B$12&gt;0,MAX(MIN(NORM.INV(RAND(),LOOKUP(W4107,Inputs!$J$6:$J$9,Inputs!$G$6:$G$9),LOOKUP(W4107,Inputs!$J$6:$J$9,Inputs!$H$6:$H$9)),Inputs!$B$12),-Inputs!$B$12),NORM.INV(RAND(),LOOKUP(W4107,Inputs!$J$6:$J$9,Inputs!$G$6:$G$9),LOOKUP(W4107,Inputs!$J$6:$J$9,Inputs!$H$6:$H$9))),0),"" )</f>
        <v/>
      </c>
      <c r="N4107" s="26">
        <f>IF($A4107&lt;=Inputs!$B$13,IF(9&lt;=Inputs!$B$8,IF(Inputs!$B$12&gt;0,MAX(MIN(NORM.INV(RAND(),LOOKUP(X4107,Inputs!$J$6:$J$9,Inputs!$G$6:$G$9),LOOKUP(X4107,Inputs!$J$6:$J$9,Inputs!$H$6:$H$9)),Inputs!$B$12),-Inputs!$B$12),NORM.INV(RAND(),LOOKUP(X4107,Inputs!$J$6:$J$9,Inputs!$G$6:$G$9),LOOKUP(X4107,Inputs!$J$6:$J$9,Inputs!$H$6:$H$9))),0),"" )</f>
        <v/>
      </c>
      <c r="O4107" s="26">
        <f>IF($A4107&lt;=Inputs!$B$13,IF(10&lt;=Inputs!$B$8,IF(Inputs!$B$12&gt;0,MAX(MIN(NORM.INV(RAND(),LOOKUP(Y4107,Inputs!$J$6:$J$9,Inputs!$G$6:$G$9),LOOKUP(Y4107,Inputs!$J$6:$J$9,Inputs!$H$6:$H$9)),Inputs!$B$12),-Inputs!$B$12),NORM.INV(RAND(),LOOKUP(Y4107,Inputs!$J$6:$J$9,Inputs!$G$6:$G$9),LOOKUP(Y4107,Inputs!$J$6:$J$9,Inputs!$H$6:$H$9))),0),"" )</f>
        <v/>
      </c>
      <c r="P4107" s="31">
        <f>IF($A4107&lt;=Inputs!$B$13,RAND(),"")</f>
        <v/>
      </c>
      <c r="Q4107" s="31">
        <f>IF($A4107&lt;=Inputs!$B$13,RAND(),"")</f>
        <v/>
      </c>
      <c r="R4107" s="31">
        <f>IF($A4107&lt;=Inputs!$B$13,RAND(),"")</f>
        <v/>
      </c>
      <c r="S4107" s="31">
        <f>IF($A4107&lt;=Inputs!$B$13,RAND(),"")</f>
        <v/>
      </c>
      <c r="T4107" s="31">
        <f>IF($A4107&lt;=Inputs!$B$13,RAND(),"")</f>
        <v/>
      </c>
      <c r="U4107" s="31">
        <f>IF($A4107&lt;=Inputs!$B$13,RAND(),"")</f>
        <v/>
      </c>
      <c r="V4107" s="31">
        <f>IF($A4107&lt;=Inputs!$B$13,RAND(),"")</f>
        <v/>
      </c>
      <c r="W4107" s="31">
        <f>IF($A4107&lt;=Inputs!$B$13,RAND(),"")</f>
        <v/>
      </c>
      <c r="X4107" s="31">
        <f>IF($A4107&lt;=Inputs!$B$13,RAND(),"")</f>
        <v/>
      </c>
      <c r="Y4107" s="31">
        <f>IF($A4107&lt;=Inputs!$B$13,RAND(),"")</f>
        <v/>
      </c>
    </row>
    <row r="4108">
      <c r="A4108" t="n">
        <v>4103</v>
      </c>
      <c r="B4108" s="26">
        <f>IF($A4108&lt;=Inputs!$B$13,IF(Inputs!$B$8&gt;0,SUM(F4108:O4108)/Inputs!$B$8,0),"")</f>
        <v/>
      </c>
      <c r="C4108" s="27">
        <f>IF($A4108&lt;=Inputs!$B$13,B4108/100,"")</f>
        <v/>
      </c>
      <c r="D4108" s="28">
        <f>IF($A4108&lt;=Inputs!$B$13,C4108*Inputs!$B$7,"")</f>
        <v/>
      </c>
      <c r="E4108" s="29">
        <f>IF($A4108&lt;=Inputs!$B$13,IF(D4108&gt;0,1,0),"")</f>
        <v/>
      </c>
      <c r="F4108" s="26">
        <f>IF($A4108&lt;=Inputs!$B$13,IF(1&lt;=Inputs!$B$8,IF(Inputs!$B$12&gt;0,MAX(MIN(NORM.INV(RAND(),LOOKUP(P4108,Inputs!$J$6:$J$9,Inputs!$G$6:$G$9),LOOKUP(P4108,Inputs!$J$6:$J$9,Inputs!$H$6:$H$9)),Inputs!$B$12),-Inputs!$B$12),NORM.INV(RAND(),LOOKUP(P4108,Inputs!$J$6:$J$9,Inputs!$G$6:$G$9),LOOKUP(P4108,Inputs!$J$6:$J$9,Inputs!$H$6:$H$9))),0),"" )</f>
        <v/>
      </c>
      <c r="G4108" s="26">
        <f>IF($A4108&lt;=Inputs!$B$13,IF(2&lt;=Inputs!$B$8,IF(Inputs!$B$12&gt;0,MAX(MIN(NORM.INV(RAND(),LOOKUP(Q4108,Inputs!$J$6:$J$9,Inputs!$G$6:$G$9),LOOKUP(Q4108,Inputs!$J$6:$J$9,Inputs!$H$6:$H$9)),Inputs!$B$12),-Inputs!$B$12),NORM.INV(RAND(),LOOKUP(Q4108,Inputs!$J$6:$J$9,Inputs!$G$6:$G$9),LOOKUP(Q4108,Inputs!$J$6:$J$9,Inputs!$H$6:$H$9))),0),"" )</f>
        <v/>
      </c>
      <c r="H4108" s="26">
        <f>IF($A4108&lt;=Inputs!$B$13,IF(3&lt;=Inputs!$B$8,IF(Inputs!$B$12&gt;0,MAX(MIN(NORM.INV(RAND(),LOOKUP(R4108,Inputs!$J$6:$J$9,Inputs!$G$6:$G$9),LOOKUP(R4108,Inputs!$J$6:$J$9,Inputs!$H$6:$H$9)),Inputs!$B$12),-Inputs!$B$12),NORM.INV(RAND(),LOOKUP(R4108,Inputs!$J$6:$J$9,Inputs!$G$6:$G$9),LOOKUP(R4108,Inputs!$J$6:$J$9,Inputs!$H$6:$H$9))),0),"" )</f>
        <v/>
      </c>
      <c r="I4108" s="26">
        <f>IF($A4108&lt;=Inputs!$B$13,IF(4&lt;=Inputs!$B$8,IF(Inputs!$B$12&gt;0,MAX(MIN(NORM.INV(RAND(),LOOKUP(S4108,Inputs!$J$6:$J$9,Inputs!$G$6:$G$9),LOOKUP(S4108,Inputs!$J$6:$J$9,Inputs!$H$6:$H$9)),Inputs!$B$12),-Inputs!$B$12),NORM.INV(RAND(),LOOKUP(S4108,Inputs!$J$6:$J$9,Inputs!$G$6:$G$9),LOOKUP(S4108,Inputs!$J$6:$J$9,Inputs!$H$6:$H$9))),0),"" )</f>
        <v/>
      </c>
      <c r="J4108" s="26">
        <f>IF($A4108&lt;=Inputs!$B$13,IF(5&lt;=Inputs!$B$8,IF(Inputs!$B$12&gt;0,MAX(MIN(NORM.INV(RAND(),LOOKUP(T4108,Inputs!$J$6:$J$9,Inputs!$G$6:$G$9),LOOKUP(T4108,Inputs!$J$6:$J$9,Inputs!$H$6:$H$9)),Inputs!$B$12),-Inputs!$B$12),NORM.INV(RAND(),LOOKUP(T4108,Inputs!$J$6:$J$9,Inputs!$G$6:$G$9),LOOKUP(T4108,Inputs!$J$6:$J$9,Inputs!$H$6:$H$9))),0),"" )</f>
        <v/>
      </c>
      <c r="K4108" s="26">
        <f>IF($A4108&lt;=Inputs!$B$13,IF(6&lt;=Inputs!$B$8,IF(Inputs!$B$12&gt;0,MAX(MIN(NORM.INV(RAND(),LOOKUP(U4108,Inputs!$J$6:$J$9,Inputs!$G$6:$G$9),LOOKUP(U4108,Inputs!$J$6:$J$9,Inputs!$H$6:$H$9)),Inputs!$B$12),-Inputs!$B$12),NORM.INV(RAND(),LOOKUP(U4108,Inputs!$J$6:$J$9,Inputs!$G$6:$G$9),LOOKUP(U4108,Inputs!$J$6:$J$9,Inputs!$H$6:$H$9))),0),"" )</f>
        <v/>
      </c>
      <c r="L4108" s="26">
        <f>IF($A4108&lt;=Inputs!$B$13,IF(7&lt;=Inputs!$B$8,IF(Inputs!$B$12&gt;0,MAX(MIN(NORM.INV(RAND(),LOOKUP(V4108,Inputs!$J$6:$J$9,Inputs!$G$6:$G$9),LOOKUP(V4108,Inputs!$J$6:$J$9,Inputs!$H$6:$H$9)),Inputs!$B$12),-Inputs!$B$12),NORM.INV(RAND(),LOOKUP(V4108,Inputs!$J$6:$J$9,Inputs!$G$6:$G$9),LOOKUP(V4108,Inputs!$J$6:$J$9,Inputs!$H$6:$H$9))),0),"" )</f>
        <v/>
      </c>
      <c r="M4108" s="26">
        <f>IF($A4108&lt;=Inputs!$B$13,IF(8&lt;=Inputs!$B$8,IF(Inputs!$B$12&gt;0,MAX(MIN(NORM.INV(RAND(),LOOKUP(W4108,Inputs!$J$6:$J$9,Inputs!$G$6:$G$9),LOOKUP(W4108,Inputs!$J$6:$J$9,Inputs!$H$6:$H$9)),Inputs!$B$12),-Inputs!$B$12),NORM.INV(RAND(),LOOKUP(W4108,Inputs!$J$6:$J$9,Inputs!$G$6:$G$9),LOOKUP(W4108,Inputs!$J$6:$J$9,Inputs!$H$6:$H$9))),0),"" )</f>
        <v/>
      </c>
      <c r="N4108" s="26">
        <f>IF($A4108&lt;=Inputs!$B$13,IF(9&lt;=Inputs!$B$8,IF(Inputs!$B$12&gt;0,MAX(MIN(NORM.INV(RAND(),LOOKUP(X4108,Inputs!$J$6:$J$9,Inputs!$G$6:$G$9),LOOKUP(X4108,Inputs!$J$6:$J$9,Inputs!$H$6:$H$9)),Inputs!$B$12),-Inputs!$B$12),NORM.INV(RAND(),LOOKUP(X4108,Inputs!$J$6:$J$9,Inputs!$G$6:$G$9),LOOKUP(X4108,Inputs!$J$6:$J$9,Inputs!$H$6:$H$9))),0),"" )</f>
        <v/>
      </c>
      <c r="O4108" s="26">
        <f>IF($A4108&lt;=Inputs!$B$13,IF(10&lt;=Inputs!$B$8,IF(Inputs!$B$12&gt;0,MAX(MIN(NORM.INV(RAND(),LOOKUP(Y4108,Inputs!$J$6:$J$9,Inputs!$G$6:$G$9),LOOKUP(Y4108,Inputs!$J$6:$J$9,Inputs!$H$6:$H$9)),Inputs!$B$12),-Inputs!$B$12),NORM.INV(RAND(),LOOKUP(Y4108,Inputs!$J$6:$J$9,Inputs!$G$6:$G$9),LOOKUP(Y4108,Inputs!$J$6:$J$9,Inputs!$H$6:$H$9))),0),"" )</f>
        <v/>
      </c>
      <c r="P4108" s="31">
        <f>IF($A4108&lt;=Inputs!$B$13,RAND(),"")</f>
        <v/>
      </c>
      <c r="Q4108" s="31">
        <f>IF($A4108&lt;=Inputs!$B$13,RAND(),"")</f>
        <v/>
      </c>
      <c r="R4108" s="31">
        <f>IF($A4108&lt;=Inputs!$B$13,RAND(),"")</f>
        <v/>
      </c>
      <c r="S4108" s="31">
        <f>IF($A4108&lt;=Inputs!$B$13,RAND(),"")</f>
        <v/>
      </c>
      <c r="T4108" s="31">
        <f>IF($A4108&lt;=Inputs!$B$13,RAND(),"")</f>
        <v/>
      </c>
      <c r="U4108" s="31">
        <f>IF($A4108&lt;=Inputs!$B$13,RAND(),"")</f>
        <v/>
      </c>
      <c r="V4108" s="31">
        <f>IF($A4108&lt;=Inputs!$B$13,RAND(),"")</f>
        <v/>
      </c>
      <c r="W4108" s="31">
        <f>IF($A4108&lt;=Inputs!$B$13,RAND(),"")</f>
        <v/>
      </c>
      <c r="X4108" s="31">
        <f>IF($A4108&lt;=Inputs!$B$13,RAND(),"")</f>
        <v/>
      </c>
      <c r="Y4108" s="31">
        <f>IF($A4108&lt;=Inputs!$B$13,RAND(),"")</f>
        <v/>
      </c>
    </row>
    <row r="4109">
      <c r="A4109" t="n">
        <v>4104</v>
      </c>
      <c r="B4109" s="26">
        <f>IF($A4109&lt;=Inputs!$B$13,IF(Inputs!$B$8&gt;0,SUM(F4109:O4109)/Inputs!$B$8,0),"")</f>
        <v/>
      </c>
      <c r="C4109" s="27">
        <f>IF($A4109&lt;=Inputs!$B$13,B4109/100,"")</f>
        <v/>
      </c>
      <c r="D4109" s="28">
        <f>IF($A4109&lt;=Inputs!$B$13,C4109*Inputs!$B$7,"")</f>
        <v/>
      </c>
      <c r="E4109" s="29">
        <f>IF($A4109&lt;=Inputs!$B$13,IF(D4109&gt;0,1,0),"")</f>
        <v/>
      </c>
      <c r="F4109" s="26">
        <f>IF($A4109&lt;=Inputs!$B$13,IF(1&lt;=Inputs!$B$8,IF(Inputs!$B$12&gt;0,MAX(MIN(NORM.INV(RAND(),LOOKUP(P4109,Inputs!$J$6:$J$9,Inputs!$G$6:$G$9),LOOKUP(P4109,Inputs!$J$6:$J$9,Inputs!$H$6:$H$9)),Inputs!$B$12),-Inputs!$B$12),NORM.INV(RAND(),LOOKUP(P4109,Inputs!$J$6:$J$9,Inputs!$G$6:$G$9),LOOKUP(P4109,Inputs!$J$6:$J$9,Inputs!$H$6:$H$9))),0),"" )</f>
        <v/>
      </c>
      <c r="G4109" s="26">
        <f>IF($A4109&lt;=Inputs!$B$13,IF(2&lt;=Inputs!$B$8,IF(Inputs!$B$12&gt;0,MAX(MIN(NORM.INV(RAND(),LOOKUP(Q4109,Inputs!$J$6:$J$9,Inputs!$G$6:$G$9),LOOKUP(Q4109,Inputs!$J$6:$J$9,Inputs!$H$6:$H$9)),Inputs!$B$12),-Inputs!$B$12),NORM.INV(RAND(),LOOKUP(Q4109,Inputs!$J$6:$J$9,Inputs!$G$6:$G$9),LOOKUP(Q4109,Inputs!$J$6:$J$9,Inputs!$H$6:$H$9))),0),"" )</f>
        <v/>
      </c>
      <c r="H4109" s="26">
        <f>IF($A4109&lt;=Inputs!$B$13,IF(3&lt;=Inputs!$B$8,IF(Inputs!$B$12&gt;0,MAX(MIN(NORM.INV(RAND(),LOOKUP(R4109,Inputs!$J$6:$J$9,Inputs!$G$6:$G$9),LOOKUP(R4109,Inputs!$J$6:$J$9,Inputs!$H$6:$H$9)),Inputs!$B$12),-Inputs!$B$12),NORM.INV(RAND(),LOOKUP(R4109,Inputs!$J$6:$J$9,Inputs!$G$6:$G$9),LOOKUP(R4109,Inputs!$J$6:$J$9,Inputs!$H$6:$H$9))),0),"" )</f>
        <v/>
      </c>
      <c r="I4109" s="26">
        <f>IF($A4109&lt;=Inputs!$B$13,IF(4&lt;=Inputs!$B$8,IF(Inputs!$B$12&gt;0,MAX(MIN(NORM.INV(RAND(),LOOKUP(S4109,Inputs!$J$6:$J$9,Inputs!$G$6:$G$9),LOOKUP(S4109,Inputs!$J$6:$J$9,Inputs!$H$6:$H$9)),Inputs!$B$12),-Inputs!$B$12),NORM.INV(RAND(),LOOKUP(S4109,Inputs!$J$6:$J$9,Inputs!$G$6:$G$9),LOOKUP(S4109,Inputs!$J$6:$J$9,Inputs!$H$6:$H$9))),0),"" )</f>
        <v/>
      </c>
      <c r="J4109" s="26">
        <f>IF($A4109&lt;=Inputs!$B$13,IF(5&lt;=Inputs!$B$8,IF(Inputs!$B$12&gt;0,MAX(MIN(NORM.INV(RAND(),LOOKUP(T4109,Inputs!$J$6:$J$9,Inputs!$G$6:$G$9),LOOKUP(T4109,Inputs!$J$6:$J$9,Inputs!$H$6:$H$9)),Inputs!$B$12),-Inputs!$B$12),NORM.INV(RAND(),LOOKUP(T4109,Inputs!$J$6:$J$9,Inputs!$G$6:$G$9),LOOKUP(T4109,Inputs!$J$6:$J$9,Inputs!$H$6:$H$9))),0),"" )</f>
        <v/>
      </c>
      <c r="K4109" s="26">
        <f>IF($A4109&lt;=Inputs!$B$13,IF(6&lt;=Inputs!$B$8,IF(Inputs!$B$12&gt;0,MAX(MIN(NORM.INV(RAND(),LOOKUP(U4109,Inputs!$J$6:$J$9,Inputs!$G$6:$G$9),LOOKUP(U4109,Inputs!$J$6:$J$9,Inputs!$H$6:$H$9)),Inputs!$B$12),-Inputs!$B$12),NORM.INV(RAND(),LOOKUP(U4109,Inputs!$J$6:$J$9,Inputs!$G$6:$G$9),LOOKUP(U4109,Inputs!$J$6:$J$9,Inputs!$H$6:$H$9))),0),"" )</f>
        <v/>
      </c>
      <c r="L4109" s="26">
        <f>IF($A4109&lt;=Inputs!$B$13,IF(7&lt;=Inputs!$B$8,IF(Inputs!$B$12&gt;0,MAX(MIN(NORM.INV(RAND(),LOOKUP(V4109,Inputs!$J$6:$J$9,Inputs!$G$6:$G$9),LOOKUP(V4109,Inputs!$J$6:$J$9,Inputs!$H$6:$H$9)),Inputs!$B$12),-Inputs!$B$12),NORM.INV(RAND(),LOOKUP(V4109,Inputs!$J$6:$J$9,Inputs!$G$6:$G$9),LOOKUP(V4109,Inputs!$J$6:$J$9,Inputs!$H$6:$H$9))),0),"" )</f>
        <v/>
      </c>
      <c r="M4109" s="26">
        <f>IF($A4109&lt;=Inputs!$B$13,IF(8&lt;=Inputs!$B$8,IF(Inputs!$B$12&gt;0,MAX(MIN(NORM.INV(RAND(),LOOKUP(W4109,Inputs!$J$6:$J$9,Inputs!$G$6:$G$9),LOOKUP(W4109,Inputs!$J$6:$J$9,Inputs!$H$6:$H$9)),Inputs!$B$12),-Inputs!$B$12),NORM.INV(RAND(),LOOKUP(W4109,Inputs!$J$6:$J$9,Inputs!$G$6:$G$9),LOOKUP(W4109,Inputs!$J$6:$J$9,Inputs!$H$6:$H$9))),0),"" )</f>
        <v/>
      </c>
      <c r="N4109" s="26">
        <f>IF($A4109&lt;=Inputs!$B$13,IF(9&lt;=Inputs!$B$8,IF(Inputs!$B$12&gt;0,MAX(MIN(NORM.INV(RAND(),LOOKUP(X4109,Inputs!$J$6:$J$9,Inputs!$G$6:$G$9),LOOKUP(X4109,Inputs!$J$6:$J$9,Inputs!$H$6:$H$9)),Inputs!$B$12),-Inputs!$B$12),NORM.INV(RAND(),LOOKUP(X4109,Inputs!$J$6:$J$9,Inputs!$G$6:$G$9),LOOKUP(X4109,Inputs!$J$6:$J$9,Inputs!$H$6:$H$9))),0),"" )</f>
        <v/>
      </c>
      <c r="O4109" s="26">
        <f>IF($A4109&lt;=Inputs!$B$13,IF(10&lt;=Inputs!$B$8,IF(Inputs!$B$12&gt;0,MAX(MIN(NORM.INV(RAND(),LOOKUP(Y4109,Inputs!$J$6:$J$9,Inputs!$G$6:$G$9),LOOKUP(Y4109,Inputs!$J$6:$J$9,Inputs!$H$6:$H$9)),Inputs!$B$12),-Inputs!$B$12),NORM.INV(RAND(),LOOKUP(Y4109,Inputs!$J$6:$J$9,Inputs!$G$6:$G$9),LOOKUP(Y4109,Inputs!$J$6:$J$9,Inputs!$H$6:$H$9))),0),"" )</f>
        <v/>
      </c>
      <c r="P4109" s="31">
        <f>IF($A4109&lt;=Inputs!$B$13,RAND(),"")</f>
        <v/>
      </c>
      <c r="Q4109" s="31">
        <f>IF($A4109&lt;=Inputs!$B$13,RAND(),"")</f>
        <v/>
      </c>
      <c r="R4109" s="31">
        <f>IF($A4109&lt;=Inputs!$B$13,RAND(),"")</f>
        <v/>
      </c>
      <c r="S4109" s="31">
        <f>IF($A4109&lt;=Inputs!$B$13,RAND(),"")</f>
        <v/>
      </c>
      <c r="T4109" s="31">
        <f>IF($A4109&lt;=Inputs!$B$13,RAND(),"")</f>
        <v/>
      </c>
      <c r="U4109" s="31">
        <f>IF($A4109&lt;=Inputs!$B$13,RAND(),"")</f>
        <v/>
      </c>
      <c r="V4109" s="31">
        <f>IF($A4109&lt;=Inputs!$B$13,RAND(),"")</f>
        <v/>
      </c>
      <c r="W4109" s="31">
        <f>IF($A4109&lt;=Inputs!$B$13,RAND(),"")</f>
        <v/>
      </c>
      <c r="X4109" s="31">
        <f>IF($A4109&lt;=Inputs!$B$13,RAND(),"")</f>
        <v/>
      </c>
      <c r="Y4109" s="31">
        <f>IF($A4109&lt;=Inputs!$B$13,RAND(),"")</f>
        <v/>
      </c>
    </row>
    <row r="4110">
      <c r="A4110" t="n">
        <v>4105</v>
      </c>
      <c r="B4110" s="26">
        <f>IF($A4110&lt;=Inputs!$B$13,IF(Inputs!$B$8&gt;0,SUM(F4110:O4110)/Inputs!$B$8,0),"")</f>
        <v/>
      </c>
      <c r="C4110" s="27">
        <f>IF($A4110&lt;=Inputs!$B$13,B4110/100,"")</f>
        <v/>
      </c>
      <c r="D4110" s="28">
        <f>IF($A4110&lt;=Inputs!$B$13,C4110*Inputs!$B$7,"")</f>
        <v/>
      </c>
      <c r="E4110" s="29">
        <f>IF($A4110&lt;=Inputs!$B$13,IF(D4110&gt;0,1,0),"")</f>
        <v/>
      </c>
      <c r="F4110" s="26">
        <f>IF($A4110&lt;=Inputs!$B$13,IF(1&lt;=Inputs!$B$8,IF(Inputs!$B$12&gt;0,MAX(MIN(NORM.INV(RAND(),LOOKUP(P4110,Inputs!$J$6:$J$9,Inputs!$G$6:$G$9),LOOKUP(P4110,Inputs!$J$6:$J$9,Inputs!$H$6:$H$9)),Inputs!$B$12),-Inputs!$B$12),NORM.INV(RAND(),LOOKUP(P4110,Inputs!$J$6:$J$9,Inputs!$G$6:$G$9),LOOKUP(P4110,Inputs!$J$6:$J$9,Inputs!$H$6:$H$9))),0),"" )</f>
        <v/>
      </c>
      <c r="G4110" s="26">
        <f>IF($A4110&lt;=Inputs!$B$13,IF(2&lt;=Inputs!$B$8,IF(Inputs!$B$12&gt;0,MAX(MIN(NORM.INV(RAND(),LOOKUP(Q4110,Inputs!$J$6:$J$9,Inputs!$G$6:$G$9),LOOKUP(Q4110,Inputs!$J$6:$J$9,Inputs!$H$6:$H$9)),Inputs!$B$12),-Inputs!$B$12),NORM.INV(RAND(),LOOKUP(Q4110,Inputs!$J$6:$J$9,Inputs!$G$6:$G$9),LOOKUP(Q4110,Inputs!$J$6:$J$9,Inputs!$H$6:$H$9))),0),"" )</f>
        <v/>
      </c>
      <c r="H4110" s="26">
        <f>IF($A4110&lt;=Inputs!$B$13,IF(3&lt;=Inputs!$B$8,IF(Inputs!$B$12&gt;0,MAX(MIN(NORM.INV(RAND(),LOOKUP(R4110,Inputs!$J$6:$J$9,Inputs!$G$6:$G$9),LOOKUP(R4110,Inputs!$J$6:$J$9,Inputs!$H$6:$H$9)),Inputs!$B$12),-Inputs!$B$12),NORM.INV(RAND(),LOOKUP(R4110,Inputs!$J$6:$J$9,Inputs!$G$6:$G$9),LOOKUP(R4110,Inputs!$J$6:$J$9,Inputs!$H$6:$H$9))),0),"" )</f>
        <v/>
      </c>
      <c r="I4110" s="26">
        <f>IF($A4110&lt;=Inputs!$B$13,IF(4&lt;=Inputs!$B$8,IF(Inputs!$B$12&gt;0,MAX(MIN(NORM.INV(RAND(),LOOKUP(S4110,Inputs!$J$6:$J$9,Inputs!$G$6:$G$9),LOOKUP(S4110,Inputs!$J$6:$J$9,Inputs!$H$6:$H$9)),Inputs!$B$12),-Inputs!$B$12),NORM.INV(RAND(),LOOKUP(S4110,Inputs!$J$6:$J$9,Inputs!$G$6:$G$9),LOOKUP(S4110,Inputs!$J$6:$J$9,Inputs!$H$6:$H$9))),0),"" )</f>
        <v/>
      </c>
      <c r="J4110" s="26">
        <f>IF($A4110&lt;=Inputs!$B$13,IF(5&lt;=Inputs!$B$8,IF(Inputs!$B$12&gt;0,MAX(MIN(NORM.INV(RAND(),LOOKUP(T4110,Inputs!$J$6:$J$9,Inputs!$G$6:$G$9),LOOKUP(T4110,Inputs!$J$6:$J$9,Inputs!$H$6:$H$9)),Inputs!$B$12),-Inputs!$B$12),NORM.INV(RAND(),LOOKUP(T4110,Inputs!$J$6:$J$9,Inputs!$G$6:$G$9),LOOKUP(T4110,Inputs!$J$6:$J$9,Inputs!$H$6:$H$9))),0),"" )</f>
        <v/>
      </c>
      <c r="K4110" s="26">
        <f>IF($A4110&lt;=Inputs!$B$13,IF(6&lt;=Inputs!$B$8,IF(Inputs!$B$12&gt;0,MAX(MIN(NORM.INV(RAND(),LOOKUP(U4110,Inputs!$J$6:$J$9,Inputs!$G$6:$G$9),LOOKUP(U4110,Inputs!$J$6:$J$9,Inputs!$H$6:$H$9)),Inputs!$B$12),-Inputs!$B$12),NORM.INV(RAND(),LOOKUP(U4110,Inputs!$J$6:$J$9,Inputs!$G$6:$G$9),LOOKUP(U4110,Inputs!$J$6:$J$9,Inputs!$H$6:$H$9))),0),"" )</f>
        <v/>
      </c>
      <c r="L4110" s="26">
        <f>IF($A4110&lt;=Inputs!$B$13,IF(7&lt;=Inputs!$B$8,IF(Inputs!$B$12&gt;0,MAX(MIN(NORM.INV(RAND(),LOOKUP(V4110,Inputs!$J$6:$J$9,Inputs!$G$6:$G$9),LOOKUP(V4110,Inputs!$J$6:$J$9,Inputs!$H$6:$H$9)),Inputs!$B$12),-Inputs!$B$12),NORM.INV(RAND(),LOOKUP(V4110,Inputs!$J$6:$J$9,Inputs!$G$6:$G$9),LOOKUP(V4110,Inputs!$J$6:$J$9,Inputs!$H$6:$H$9))),0),"" )</f>
        <v/>
      </c>
      <c r="M4110" s="26">
        <f>IF($A4110&lt;=Inputs!$B$13,IF(8&lt;=Inputs!$B$8,IF(Inputs!$B$12&gt;0,MAX(MIN(NORM.INV(RAND(),LOOKUP(W4110,Inputs!$J$6:$J$9,Inputs!$G$6:$G$9),LOOKUP(W4110,Inputs!$J$6:$J$9,Inputs!$H$6:$H$9)),Inputs!$B$12),-Inputs!$B$12),NORM.INV(RAND(),LOOKUP(W4110,Inputs!$J$6:$J$9,Inputs!$G$6:$G$9),LOOKUP(W4110,Inputs!$J$6:$J$9,Inputs!$H$6:$H$9))),0),"" )</f>
        <v/>
      </c>
      <c r="N4110" s="26">
        <f>IF($A4110&lt;=Inputs!$B$13,IF(9&lt;=Inputs!$B$8,IF(Inputs!$B$12&gt;0,MAX(MIN(NORM.INV(RAND(),LOOKUP(X4110,Inputs!$J$6:$J$9,Inputs!$G$6:$G$9),LOOKUP(X4110,Inputs!$J$6:$J$9,Inputs!$H$6:$H$9)),Inputs!$B$12),-Inputs!$B$12),NORM.INV(RAND(),LOOKUP(X4110,Inputs!$J$6:$J$9,Inputs!$G$6:$G$9),LOOKUP(X4110,Inputs!$J$6:$J$9,Inputs!$H$6:$H$9))),0),"" )</f>
        <v/>
      </c>
      <c r="O4110" s="26">
        <f>IF($A4110&lt;=Inputs!$B$13,IF(10&lt;=Inputs!$B$8,IF(Inputs!$B$12&gt;0,MAX(MIN(NORM.INV(RAND(),LOOKUP(Y4110,Inputs!$J$6:$J$9,Inputs!$G$6:$G$9),LOOKUP(Y4110,Inputs!$J$6:$J$9,Inputs!$H$6:$H$9)),Inputs!$B$12),-Inputs!$B$12),NORM.INV(RAND(),LOOKUP(Y4110,Inputs!$J$6:$J$9,Inputs!$G$6:$G$9),LOOKUP(Y4110,Inputs!$J$6:$J$9,Inputs!$H$6:$H$9))),0),"" )</f>
        <v/>
      </c>
      <c r="P4110" s="31">
        <f>IF($A4110&lt;=Inputs!$B$13,RAND(),"")</f>
        <v/>
      </c>
      <c r="Q4110" s="31">
        <f>IF($A4110&lt;=Inputs!$B$13,RAND(),"")</f>
        <v/>
      </c>
      <c r="R4110" s="31">
        <f>IF($A4110&lt;=Inputs!$B$13,RAND(),"")</f>
        <v/>
      </c>
      <c r="S4110" s="31">
        <f>IF($A4110&lt;=Inputs!$B$13,RAND(),"")</f>
        <v/>
      </c>
      <c r="T4110" s="31">
        <f>IF($A4110&lt;=Inputs!$B$13,RAND(),"")</f>
        <v/>
      </c>
      <c r="U4110" s="31">
        <f>IF($A4110&lt;=Inputs!$B$13,RAND(),"")</f>
        <v/>
      </c>
      <c r="V4110" s="31">
        <f>IF($A4110&lt;=Inputs!$B$13,RAND(),"")</f>
        <v/>
      </c>
      <c r="W4110" s="31">
        <f>IF($A4110&lt;=Inputs!$B$13,RAND(),"")</f>
        <v/>
      </c>
      <c r="X4110" s="31">
        <f>IF($A4110&lt;=Inputs!$B$13,RAND(),"")</f>
        <v/>
      </c>
      <c r="Y4110" s="31">
        <f>IF($A4110&lt;=Inputs!$B$13,RAND(),"")</f>
        <v/>
      </c>
    </row>
    <row r="4111">
      <c r="A4111" t="n">
        <v>4106</v>
      </c>
      <c r="B4111" s="26">
        <f>IF($A4111&lt;=Inputs!$B$13,IF(Inputs!$B$8&gt;0,SUM(F4111:O4111)/Inputs!$B$8,0),"")</f>
        <v/>
      </c>
      <c r="C4111" s="27">
        <f>IF($A4111&lt;=Inputs!$B$13,B4111/100,"")</f>
        <v/>
      </c>
      <c r="D4111" s="28">
        <f>IF($A4111&lt;=Inputs!$B$13,C4111*Inputs!$B$7,"")</f>
        <v/>
      </c>
      <c r="E4111" s="29">
        <f>IF($A4111&lt;=Inputs!$B$13,IF(D4111&gt;0,1,0),"")</f>
        <v/>
      </c>
      <c r="F4111" s="26">
        <f>IF($A4111&lt;=Inputs!$B$13,IF(1&lt;=Inputs!$B$8,IF(Inputs!$B$12&gt;0,MAX(MIN(NORM.INV(RAND(),LOOKUP(P4111,Inputs!$J$6:$J$9,Inputs!$G$6:$G$9),LOOKUP(P4111,Inputs!$J$6:$J$9,Inputs!$H$6:$H$9)),Inputs!$B$12),-Inputs!$B$12),NORM.INV(RAND(),LOOKUP(P4111,Inputs!$J$6:$J$9,Inputs!$G$6:$G$9),LOOKUP(P4111,Inputs!$J$6:$J$9,Inputs!$H$6:$H$9))),0),"" )</f>
        <v/>
      </c>
      <c r="G4111" s="26">
        <f>IF($A4111&lt;=Inputs!$B$13,IF(2&lt;=Inputs!$B$8,IF(Inputs!$B$12&gt;0,MAX(MIN(NORM.INV(RAND(),LOOKUP(Q4111,Inputs!$J$6:$J$9,Inputs!$G$6:$G$9),LOOKUP(Q4111,Inputs!$J$6:$J$9,Inputs!$H$6:$H$9)),Inputs!$B$12),-Inputs!$B$12),NORM.INV(RAND(),LOOKUP(Q4111,Inputs!$J$6:$J$9,Inputs!$G$6:$G$9),LOOKUP(Q4111,Inputs!$J$6:$J$9,Inputs!$H$6:$H$9))),0),"" )</f>
        <v/>
      </c>
      <c r="H4111" s="26">
        <f>IF($A4111&lt;=Inputs!$B$13,IF(3&lt;=Inputs!$B$8,IF(Inputs!$B$12&gt;0,MAX(MIN(NORM.INV(RAND(),LOOKUP(R4111,Inputs!$J$6:$J$9,Inputs!$G$6:$G$9),LOOKUP(R4111,Inputs!$J$6:$J$9,Inputs!$H$6:$H$9)),Inputs!$B$12),-Inputs!$B$12),NORM.INV(RAND(),LOOKUP(R4111,Inputs!$J$6:$J$9,Inputs!$G$6:$G$9),LOOKUP(R4111,Inputs!$J$6:$J$9,Inputs!$H$6:$H$9))),0),"" )</f>
        <v/>
      </c>
      <c r="I4111" s="26">
        <f>IF($A4111&lt;=Inputs!$B$13,IF(4&lt;=Inputs!$B$8,IF(Inputs!$B$12&gt;0,MAX(MIN(NORM.INV(RAND(),LOOKUP(S4111,Inputs!$J$6:$J$9,Inputs!$G$6:$G$9),LOOKUP(S4111,Inputs!$J$6:$J$9,Inputs!$H$6:$H$9)),Inputs!$B$12),-Inputs!$B$12),NORM.INV(RAND(),LOOKUP(S4111,Inputs!$J$6:$J$9,Inputs!$G$6:$G$9),LOOKUP(S4111,Inputs!$J$6:$J$9,Inputs!$H$6:$H$9))),0),"" )</f>
        <v/>
      </c>
      <c r="J4111" s="26">
        <f>IF($A4111&lt;=Inputs!$B$13,IF(5&lt;=Inputs!$B$8,IF(Inputs!$B$12&gt;0,MAX(MIN(NORM.INV(RAND(),LOOKUP(T4111,Inputs!$J$6:$J$9,Inputs!$G$6:$G$9),LOOKUP(T4111,Inputs!$J$6:$J$9,Inputs!$H$6:$H$9)),Inputs!$B$12),-Inputs!$B$12),NORM.INV(RAND(),LOOKUP(T4111,Inputs!$J$6:$J$9,Inputs!$G$6:$G$9),LOOKUP(T4111,Inputs!$J$6:$J$9,Inputs!$H$6:$H$9))),0),"" )</f>
        <v/>
      </c>
      <c r="K4111" s="26">
        <f>IF($A4111&lt;=Inputs!$B$13,IF(6&lt;=Inputs!$B$8,IF(Inputs!$B$12&gt;0,MAX(MIN(NORM.INV(RAND(),LOOKUP(U4111,Inputs!$J$6:$J$9,Inputs!$G$6:$G$9),LOOKUP(U4111,Inputs!$J$6:$J$9,Inputs!$H$6:$H$9)),Inputs!$B$12),-Inputs!$B$12),NORM.INV(RAND(),LOOKUP(U4111,Inputs!$J$6:$J$9,Inputs!$G$6:$G$9),LOOKUP(U4111,Inputs!$J$6:$J$9,Inputs!$H$6:$H$9))),0),"" )</f>
        <v/>
      </c>
      <c r="L4111" s="26">
        <f>IF($A4111&lt;=Inputs!$B$13,IF(7&lt;=Inputs!$B$8,IF(Inputs!$B$12&gt;0,MAX(MIN(NORM.INV(RAND(),LOOKUP(V4111,Inputs!$J$6:$J$9,Inputs!$G$6:$G$9),LOOKUP(V4111,Inputs!$J$6:$J$9,Inputs!$H$6:$H$9)),Inputs!$B$12),-Inputs!$B$12),NORM.INV(RAND(),LOOKUP(V4111,Inputs!$J$6:$J$9,Inputs!$G$6:$G$9),LOOKUP(V4111,Inputs!$J$6:$J$9,Inputs!$H$6:$H$9))),0),"" )</f>
        <v/>
      </c>
      <c r="M4111" s="26">
        <f>IF($A4111&lt;=Inputs!$B$13,IF(8&lt;=Inputs!$B$8,IF(Inputs!$B$12&gt;0,MAX(MIN(NORM.INV(RAND(),LOOKUP(W4111,Inputs!$J$6:$J$9,Inputs!$G$6:$G$9),LOOKUP(W4111,Inputs!$J$6:$J$9,Inputs!$H$6:$H$9)),Inputs!$B$12),-Inputs!$B$12),NORM.INV(RAND(),LOOKUP(W4111,Inputs!$J$6:$J$9,Inputs!$G$6:$G$9),LOOKUP(W4111,Inputs!$J$6:$J$9,Inputs!$H$6:$H$9))),0),"" )</f>
        <v/>
      </c>
      <c r="N4111" s="26">
        <f>IF($A4111&lt;=Inputs!$B$13,IF(9&lt;=Inputs!$B$8,IF(Inputs!$B$12&gt;0,MAX(MIN(NORM.INV(RAND(),LOOKUP(X4111,Inputs!$J$6:$J$9,Inputs!$G$6:$G$9),LOOKUP(X4111,Inputs!$J$6:$J$9,Inputs!$H$6:$H$9)),Inputs!$B$12),-Inputs!$B$12),NORM.INV(RAND(),LOOKUP(X4111,Inputs!$J$6:$J$9,Inputs!$G$6:$G$9),LOOKUP(X4111,Inputs!$J$6:$J$9,Inputs!$H$6:$H$9))),0),"" )</f>
        <v/>
      </c>
      <c r="O4111" s="26">
        <f>IF($A4111&lt;=Inputs!$B$13,IF(10&lt;=Inputs!$B$8,IF(Inputs!$B$12&gt;0,MAX(MIN(NORM.INV(RAND(),LOOKUP(Y4111,Inputs!$J$6:$J$9,Inputs!$G$6:$G$9),LOOKUP(Y4111,Inputs!$J$6:$J$9,Inputs!$H$6:$H$9)),Inputs!$B$12),-Inputs!$B$12),NORM.INV(RAND(),LOOKUP(Y4111,Inputs!$J$6:$J$9,Inputs!$G$6:$G$9),LOOKUP(Y4111,Inputs!$J$6:$J$9,Inputs!$H$6:$H$9))),0),"" )</f>
        <v/>
      </c>
      <c r="P4111" s="31">
        <f>IF($A4111&lt;=Inputs!$B$13,RAND(),"")</f>
        <v/>
      </c>
      <c r="Q4111" s="31">
        <f>IF($A4111&lt;=Inputs!$B$13,RAND(),"")</f>
        <v/>
      </c>
      <c r="R4111" s="31">
        <f>IF($A4111&lt;=Inputs!$B$13,RAND(),"")</f>
        <v/>
      </c>
      <c r="S4111" s="31">
        <f>IF($A4111&lt;=Inputs!$B$13,RAND(),"")</f>
        <v/>
      </c>
      <c r="T4111" s="31">
        <f>IF($A4111&lt;=Inputs!$B$13,RAND(),"")</f>
        <v/>
      </c>
      <c r="U4111" s="31">
        <f>IF($A4111&lt;=Inputs!$B$13,RAND(),"")</f>
        <v/>
      </c>
      <c r="V4111" s="31">
        <f>IF($A4111&lt;=Inputs!$B$13,RAND(),"")</f>
        <v/>
      </c>
      <c r="W4111" s="31">
        <f>IF($A4111&lt;=Inputs!$B$13,RAND(),"")</f>
        <v/>
      </c>
      <c r="X4111" s="31">
        <f>IF($A4111&lt;=Inputs!$B$13,RAND(),"")</f>
        <v/>
      </c>
      <c r="Y4111" s="31">
        <f>IF($A4111&lt;=Inputs!$B$13,RAND(),"")</f>
        <v/>
      </c>
    </row>
    <row r="4112">
      <c r="A4112" t="n">
        <v>4107</v>
      </c>
      <c r="B4112" s="26">
        <f>IF($A4112&lt;=Inputs!$B$13,IF(Inputs!$B$8&gt;0,SUM(F4112:O4112)/Inputs!$B$8,0),"")</f>
        <v/>
      </c>
      <c r="C4112" s="27">
        <f>IF($A4112&lt;=Inputs!$B$13,B4112/100,"")</f>
        <v/>
      </c>
      <c r="D4112" s="28">
        <f>IF($A4112&lt;=Inputs!$B$13,C4112*Inputs!$B$7,"")</f>
        <v/>
      </c>
      <c r="E4112" s="29">
        <f>IF($A4112&lt;=Inputs!$B$13,IF(D4112&gt;0,1,0),"")</f>
        <v/>
      </c>
      <c r="F4112" s="26">
        <f>IF($A4112&lt;=Inputs!$B$13,IF(1&lt;=Inputs!$B$8,IF(Inputs!$B$12&gt;0,MAX(MIN(NORM.INV(RAND(),LOOKUP(P4112,Inputs!$J$6:$J$9,Inputs!$G$6:$G$9),LOOKUP(P4112,Inputs!$J$6:$J$9,Inputs!$H$6:$H$9)),Inputs!$B$12),-Inputs!$B$12),NORM.INV(RAND(),LOOKUP(P4112,Inputs!$J$6:$J$9,Inputs!$G$6:$G$9),LOOKUP(P4112,Inputs!$J$6:$J$9,Inputs!$H$6:$H$9))),0),"" )</f>
        <v/>
      </c>
      <c r="G4112" s="26">
        <f>IF($A4112&lt;=Inputs!$B$13,IF(2&lt;=Inputs!$B$8,IF(Inputs!$B$12&gt;0,MAX(MIN(NORM.INV(RAND(),LOOKUP(Q4112,Inputs!$J$6:$J$9,Inputs!$G$6:$G$9),LOOKUP(Q4112,Inputs!$J$6:$J$9,Inputs!$H$6:$H$9)),Inputs!$B$12),-Inputs!$B$12),NORM.INV(RAND(),LOOKUP(Q4112,Inputs!$J$6:$J$9,Inputs!$G$6:$G$9),LOOKUP(Q4112,Inputs!$J$6:$J$9,Inputs!$H$6:$H$9))),0),"" )</f>
        <v/>
      </c>
      <c r="H4112" s="26">
        <f>IF($A4112&lt;=Inputs!$B$13,IF(3&lt;=Inputs!$B$8,IF(Inputs!$B$12&gt;0,MAX(MIN(NORM.INV(RAND(),LOOKUP(R4112,Inputs!$J$6:$J$9,Inputs!$G$6:$G$9),LOOKUP(R4112,Inputs!$J$6:$J$9,Inputs!$H$6:$H$9)),Inputs!$B$12),-Inputs!$B$12),NORM.INV(RAND(),LOOKUP(R4112,Inputs!$J$6:$J$9,Inputs!$G$6:$G$9),LOOKUP(R4112,Inputs!$J$6:$J$9,Inputs!$H$6:$H$9))),0),"" )</f>
        <v/>
      </c>
      <c r="I4112" s="26">
        <f>IF($A4112&lt;=Inputs!$B$13,IF(4&lt;=Inputs!$B$8,IF(Inputs!$B$12&gt;0,MAX(MIN(NORM.INV(RAND(),LOOKUP(S4112,Inputs!$J$6:$J$9,Inputs!$G$6:$G$9),LOOKUP(S4112,Inputs!$J$6:$J$9,Inputs!$H$6:$H$9)),Inputs!$B$12),-Inputs!$B$12),NORM.INV(RAND(),LOOKUP(S4112,Inputs!$J$6:$J$9,Inputs!$G$6:$G$9),LOOKUP(S4112,Inputs!$J$6:$J$9,Inputs!$H$6:$H$9))),0),"" )</f>
        <v/>
      </c>
      <c r="J4112" s="26">
        <f>IF($A4112&lt;=Inputs!$B$13,IF(5&lt;=Inputs!$B$8,IF(Inputs!$B$12&gt;0,MAX(MIN(NORM.INV(RAND(),LOOKUP(T4112,Inputs!$J$6:$J$9,Inputs!$G$6:$G$9),LOOKUP(T4112,Inputs!$J$6:$J$9,Inputs!$H$6:$H$9)),Inputs!$B$12),-Inputs!$B$12),NORM.INV(RAND(),LOOKUP(T4112,Inputs!$J$6:$J$9,Inputs!$G$6:$G$9),LOOKUP(T4112,Inputs!$J$6:$J$9,Inputs!$H$6:$H$9))),0),"" )</f>
        <v/>
      </c>
      <c r="K4112" s="26">
        <f>IF($A4112&lt;=Inputs!$B$13,IF(6&lt;=Inputs!$B$8,IF(Inputs!$B$12&gt;0,MAX(MIN(NORM.INV(RAND(),LOOKUP(U4112,Inputs!$J$6:$J$9,Inputs!$G$6:$G$9),LOOKUP(U4112,Inputs!$J$6:$J$9,Inputs!$H$6:$H$9)),Inputs!$B$12),-Inputs!$B$12),NORM.INV(RAND(),LOOKUP(U4112,Inputs!$J$6:$J$9,Inputs!$G$6:$G$9),LOOKUP(U4112,Inputs!$J$6:$J$9,Inputs!$H$6:$H$9))),0),"" )</f>
        <v/>
      </c>
      <c r="L4112" s="26">
        <f>IF($A4112&lt;=Inputs!$B$13,IF(7&lt;=Inputs!$B$8,IF(Inputs!$B$12&gt;0,MAX(MIN(NORM.INV(RAND(),LOOKUP(V4112,Inputs!$J$6:$J$9,Inputs!$G$6:$G$9),LOOKUP(V4112,Inputs!$J$6:$J$9,Inputs!$H$6:$H$9)),Inputs!$B$12),-Inputs!$B$12),NORM.INV(RAND(),LOOKUP(V4112,Inputs!$J$6:$J$9,Inputs!$G$6:$G$9),LOOKUP(V4112,Inputs!$J$6:$J$9,Inputs!$H$6:$H$9))),0),"" )</f>
        <v/>
      </c>
      <c r="M4112" s="26">
        <f>IF($A4112&lt;=Inputs!$B$13,IF(8&lt;=Inputs!$B$8,IF(Inputs!$B$12&gt;0,MAX(MIN(NORM.INV(RAND(),LOOKUP(W4112,Inputs!$J$6:$J$9,Inputs!$G$6:$G$9),LOOKUP(W4112,Inputs!$J$6:$J$9,Inputs!$H$6:$H$9)),Inputs!$B$12),-Inputs!$B$12),NORM.INV(RAND(),LOOKUP(W4112,Inputs!$J$6:$J$9,Inputs!$G$6:$G$9),LOOKUP(W4112,Inputs!$J$6:$J$9,Inputs!$H$6:$H$9))),0),"" )</f>
        <v/>
      </c>
      <c r="N4112" s="26">
        <f>IF($A4112&lt;=Inputs!$B$13,IF(9&lt;=Inputs!$B$8,IF(Inputs!$B$12&gt;0,MAX(MIN(NORM.INV(RAND(),LOOKUP(X4112,Inputs!$J$6:$J$9,Inputs!$G$6:$G$9),LOOKUP(X4112,Inputs!$J$6:$J$9,Inputs!$H$6:$H$9)),Inputs!$B$12),-Inputs!$B$12),NORM.INV(RAND(),LOOKUP(X4112,Inputs!$J$6:$J$9,Inputs!$G$6:$G$9),LOOKUP(X4112,Inputs!$J$6:$J$9,Inputs!$H$6:$H$9))),0),"" )</f>
        <v/>
      </c>
      <c r="O4112" s="26">
        <f>IF($A4112&lt;=Inputs!$B$13,IF(10&lt;=Inputs!$B$8,IF(Inputs!$B$12&gt;0,MAX(MIN(NORM.INV(RAND(),LOOKUP(Y4112,Inputs!$J$6:$J$9,Inputs!$G$6:$G$9),LOOKUP(Y4112,Inputs!$J$6:$J$9,Inputs!$H$6:$H$9)),Inputs!$B$12),-Inputs!$B$12),NORM.INV(RAND(),LOOKUP(Y4112,Inputs!$J$6:$J$9,Inputs!$G$6:$G$9),LOOKUP(Y4112,Inputs!$J$6:$J$9,Inputs!$H$6:$H$9))),0),"" )</f>
        <v/>
      </c>
      <c r="P4112" s="31">
        <f>IF($A4112&lt;=Inputs!$B$13,RAND(),"")</f>
        <v/>
      </c>
      <c r="Q4112" s="31">
        <f>IF($A4112&lt;=Inputs!$B$13,RAND(),"")</f>
        <v/>
      </c>
      <c r="R4112" s="31">
        <f>IF($A4112&lt;=Inputs!$B$13,RAND(),"")</f>
        <v/>
      </c>
      <c r="S4112" s="31">
        <f>IF($A4112&lt;=Inputs!$B$13,RAND(),"")</f>
        <v/>
      </c>
      <c r="T4112" s="31">
        <f>IF($A4112&lt;=Inputs!$B$13,RAND(),"")</f>
        <v/>
      </c>
      <c r="U4112" s="31">
        <f>IF($A4112&lt;=Inputs!$B$13,RAND(),"")</f>
        <v/>
      </c>
      <c r="V4112" s="31">
        <f>IF($A4112&lt;=Inputs!$B$13,RAND(),"")</f>
        <v/>
      </c>
      <c r="W4112" s="31">
        <f>IF($A4112&lt;=Inputs!$B$13,RAND(),"")</f>
        <v/>
      </c>
      <c r="X4112" s="31">
        <f>IF($A4112&lt;=Inputs!$B$13,RAND(),"")</f>
        <v/>
      </c>
      <c r="Y4112" s="31">
        <f>IF($A4112&lt;=Inputs!$B$13,RAND(),"")</f>
        <v/>
      </c>
    </row>
    <row r="4113">
      <c r="A4113" t="n">
        <v>4108</v>
      </c>
      <c r="B4113" s="26">
        <f>IF($A4113&lt;=Inputs!$B$13,IF(Inputs!$B$8&gt;0,SUM(F4113:O4113)/Inputs!$B$8,0),"")</f>
        <v/>
      </c>
      <c r="C4113" s="27">
        <f>IF($A4113&lt;=Inputs!$B$13,B4113/100,"")</f>
        <v/>
      </c>
      <c r="D4113" s="28">
        <f>IF($A4113&lt;=Inputs!$B$13,C4113*Inputs!$B$7,"")</f>
        <v/>
      </c>
      <c r="E4113" s="29">
        <f>IF($A4113&lt;=Inputs!$B$13,IF(D4113&gt;0,1,0),"")</f>
        <v/>
      </c>
      <c r="F4113" s="26">
        <f>IF($A4113&lt;=Inputs!$B$13,IF(1&lt;=Inputs!$B$8,IF(Inputs!$B$12&gt;0,MAX(MIN(NORM.INV(RAND(),LOOKUP(P4113,Inputs!$J$6:$J$9,Inputs!$G$6:$G$9),LOOKUP(P4113,Inputs!$J$6:$J$9,Inputs!$H$6:$H$9)),Inputs!$B$12),-Inputs!$B$12),NORM.INV(RAND(),LOOKUP(P4113,Inputs!$J$6:$J$9,Inputs!$G$6:$G$9),LOOKUP(P4113,Inputs!$J$6:$J$9,Inputs!$H$6:$H$9))),0),"" )</f>
        <v/>
      </c>
      <c r="G4113" s="26">
        <f>IF($A4113&lt;=Inputs!$B$13,IF(2&lt;=Inputs!$B$8,IF(Inputs!$B$12&gt;0,MAX(MIN(NORM.INV(RAND(),LOOKUP(Q4113,Inputs!$J$6:$J$9,Inputs!$G$6:$G$9),LOOKUP(Q4113,Inputs!$J$6:$J$9,Inputs!$H$6:$H$9)),Inputs!$B$12),-Inputs!$B$12),NORM.INV(RAND(),LOOKUP(Q4113,Inputs!$J$6:$J$9,Inputs!$G$6:$G$9),LOOKUP(Q4113,Inputs!$J$6:$J$9,Inputs!$H$6:$H$9))),0),"" )</f>
        <v/>
      </c>
      <c r="H4113" s="26">
        <f>IF($A4113&lt;=Inputs!$B$13,IF(3&lt;=Inputs!$B$8,IF(Inputs!$B$12&gt;0,MAX(MIN(NORM.INV(RAND(),LOOKUP(R4113,Inputs!$J$6:$J$9,Inputs!$G$6:$G$9),LOOKUP(R4113,Inputs!$J$6:$J$9,Inputs!$H$6:$H$9)),Inputs!$B$12),-Inputs!$B$12),NORM.INV(RAND(),LOOKUP(R4113,Inputs!$J$6:$J$9,Inputs!$G$6:$G$9),LOOKUP(R4113,Inputs!$J$6:$J$9,Inputs!$H$6:$H$9))),0),"" )</f>
        <v/>
      </c>
      <c r="I4113" s="26">
        <f>IF($A4113&lt;=Inputs!$B$13,IF(4&lt;=Inputs!$B$8,IF(Inputs!$B$12&gt;0,MAX(MIN(NORM.INV(RAND(),LOOKUP(S4113,Inputs!$J$6:$J$9,Inputs!$G$6:$G$9),LOOKUP(S4113,Inputs!$J$6:$J$9,Inputs!$H$6:$H$9)),Inputs!$B$12),-Inputs!$B$12),NORM.INV(RAND(),LOOKUP(S4113,Inputs!$J$6:$J$9,Inputs!$G$6:$G$9),LOOKUP(S4113,Inputs!$J$6:$J$9,Inputs!$H$6:$H$9))),0),"" )</f>
        <v/>
      </c>
      <c r="J4113" s="26">
        <f>IF($A4113&lt;=Inputs!$B$13,IF(5&lt;=Inputs!$B$8,IF(Inputs!$B$12&gt;0,MAX(MIN(NORM.INV(RAND(),LOOKUP(T4113,Inputs!$J$6:$J$9,Inputs!$G$6:$G$9),LOOKUP(T4113,Inputs!$J$6:$J$9,Inputs!$H$6:$H$9)),Inputs!$B$12),-Inputs!$B$12),NORM.INV(RAND(),LOOKUP(T4113,Inputs!$J$6:$J$9,Inputs!$G$6:$G$9),LOOKUP(T4113,Inputs!$J$6:$J$9,Inputs!$H$6:$H$9))),0),"" )</f>
        <v/>
      </c>
      <c r="K4113" s="26">
        <f>IF($A4113&lt;=Inputs!$B$13,IF(6&lt;=Inputs!$B$8,IF(Inputs!$B$12&gt;0,MAX(MIN(NORM.INV(RAND(),LOOKUP(U4113,Inputs!$J$6:$J$9,Inputs!$G$6:$G$9),LOOKUP(U4113,Inputs!$J$6:$J$9,Inputs!$H$6:$H$9)),Inputs!$B$12),-Inputs!$B$12),NORM.INV(RAND(),LOOKUP(U4113,Inputs!$J$6:$J$9,Inputs!$G$6:$G$9),LOOKUP(U4113,Inputs!$J$6:$J$9,Inputs!$H$6:$H$9))),0),"" )</f>
        <v/>
      </c>
      <c r="L4113" s="26">
        <f>IF($A4113&lt;=Inputs!$B$13,IF(7&lt;=Inputs!$B$8,IF(Inputs!$B$12&gt;0,MAX(MIN(NORM.INV(RAND(),LOOKUP(V4113,Inputs!$J$6:$J$9,Inputs!$G$6:$G$9),LOOKUP(V4113,Inputs!$J$6:$J$9,Inputs!$H$6:$H$9)),Inputs!$B$12),-Inputs!$B$12),NORM.INV(RAND(),LOOKUP(V4113,Inputs!$J$6:$J$9,Inputs!$G$6:$G$9),LOOKUP(V4113,Inputs!$J$6:$J$9,Inputs!$H$6:$H$9))),0),"" )</f>
        <v/>
      </c>
      <c r="M4113" s="26">
        <f>IF($A4113&lt;=Inputs!$B$13,IF(8&lt;=Inputs!$B$8,IF(Inputs!$B$12&gt;0,MAX(MIN(NORM.INV(RAND(),LOOKUP(W4113,Inputs!$J$6:$J$9,Inputs!$G$6:$G$9),LOOKUP(W4113,Inputs!$J$6:$J$9,Inputs!$H$6:$H$9)),Inputs!$B$12),-Inputs!$B$12),NORM.INV(RAND(),LOOKUP(W4113,Inputs!$J$6:$J$9,Inputs!$G$6:$G$9),LOOKUP(W4113,Inputs!$J$6:$J$9,Inputs!$H$6:$H$9))),0),"" )</f>
        <v/>
      </c>
      <c r="N4113" s="26">
        <f>IF($A4113&lt;=Inputs!$B$13,IF(9&lt;=Inputs!$B$8,IF(Inputs!$B$12&gt;0,MAX(MIN(NORM.INV(RAND(),LOOKUP(X4113,Inputs!$J$6:$J$9,Inputs!$G$6:$G$9),LOOKUP(X4113,Inputs!$J$6:$J$9,Inputs!$H$6:$H$9)),Inputs!$B$12),-Inputs!$B$12),NORM.INV(RAND(),LOOKUP(X4113,Inputs!$J$6:$J$9,Inputs!$G$6:$G$9),LOOKUP(X4113,Inputs!$J$6:$J$9,Inputs!$H$6:$H$9))),0),"" )</f>
        <v/>
      </c>
      <c r="O4113" s="26">
        <f>IF($A4113&lt;=Inputs!$B$13,IF(10&lt;=Inputs!$B$8,IF(Inputs!$B$12&gt;0,MAX(MIN(NORM.INV(RAND(),LOOKUP(Y4113,Inputs!$J$6:$J$9,Inputs!$G$6:$G$9),LOOKUP(Y4113,Inputs!$J$6:$J$9,Inputs!$H$6:$H$9)),Inputs!$B$12),-Inputs!$B$12),NORM.INV(RAND(),LOOKUP(Y4113,Inputs!$J$6:$J$9,Inputs!$G$6:$G$9),LOOKUP(Y4113,Inputs!$J$6:$J$9,Inputs!$H$6:$H$9))),0),"" )</f>
        <v/>
      </c>
      <c r="P4113" s="31">
        <f>IF($A4113&lt;=Inputs!$B$13,RAND(),"")</f>
        <v/>
      </c>
      <c r="Q4113" s="31">
        <f>IF($A4113&lt;=Inputs!$B$13,RAND(),"")</f>
        <v/>
      </c>
      <c r="R4113" s="31">
        <f>IF($A4113&lt;=Inputs!$B$13,RAND(),"")</f>
        <v/>
      </c>
      <c r="S4113" s="31">
        <f>IF($A4113&lt;=Inputs!$B$13,RAND(),"")</f>
        <v/>
      </c>
      <c r="T4113" s="31">
        <f>IF($A4113&lt;=Inputs!$B$13,RAND(),"")</f>
        <v/>
      </c>
      <c r="U4113" s="31">
        <f>IF($A4113&lt;=Inputs!$B$13,RAND(),"")</f>
        <v/>
      </c>
      <c r="V4113" s="31">
        <f>IF($A4113&lt;=Inputs!$B$13,RAND(),"")</f>
        <v/>
      </c>
      <c r="W4113" s="31">
        <f>IF($A4113&lt;=Inputs!$B$13,RAND(),"")</f>
        <v/>
      </c>
      <c r="X4113" s="31">
        <f>IF($A4113&lt;=Inputs!$B$13,RAND(),"")</f>
        <v/>
      </c>
      <c r="Y4113" s="31">
        <f>IF($A4113&lt;=Inputs!$B$13,RAND(),"")</f>
        <v/>
      </c>
    </row>
    <row r="4114">
      <c r="A4114" t="n">
        <v>4109</v>
      </c>
      <c r="B4114" s="26">
        <f>IF($A4114&lt;=Inputs!$B$13,IF(Inputs!$B$8&gt;0,SUM(F4114:O4114)/Inputs!$B$8,0),"")</f>
        <v/>
      </c>
      <c r="C4114" s="27">
        <f>IF($A4114&lt;=Inputs!$B$13,B4114/100,"")</f>
        <v/>
      </c>
      <c r="D4114" s="28">
        <f>IF($A4114&lt;=Inputs!$B$13,C4114*Inputs!$B$7,"")</f>
        <v/>
      </c>
      <c r="E4114" s="29">
        <f>IF($A4114&lt;=Inputs!$B$13,IF(D4114&gt;0,1,0),"")</f>
        <v/>
      </c>
      <c r="F4114" s="26">
        <f>IF($A4114&lt;=Inputs!$B$13,IF(1&lt;=Inputs!$B$8,IF(Inputs!$B$12&gt;0,MAX(MIN(NORM.INV(RAND(),LOOKUP(P4114,Inputs!$J$6:$J$9,Inputs!$G$6:$G$9),LOOKUP(P4114,Inputs!$J$6:$J$9,Inputs!$H$6:$H$9)),Inputs!$B$12),-Inputs!$B$12),NORM.INV(RAND(),LOOKUP(P4114,Inputs!$J$6:$J$9,Inputs!$G$6:$G$9),LOOKUP(P4114,Inputs!$J$6:$J$9,Inputs!$H$6:$H$9))),0),"" )</f>
        <v/>
      </c>
      <c r="G4114" s="26">
        <f>IF($A4114&lt;=Inputs!$B$13,IF(2&lt;=Inputs!$B$8,IF(Inputs!$B$12&gt;0,MAX(MIN(NORM.INV(RAND(),LOOKUP(Q4114,Inputs!$J$6:$J$9,Inputs!$G$6:$G$9),LOOKUP(Q4114,Inputs!$J$6:$J$9,Inputs!$H$6:$H$9)),Inputs!$B$12),-Inputs!$B$12),NORM.INV(RAND(),LOOKUP(Q4114,Inputs!$J$6:$J$9,Inputs!$G$6:$G$9),LOOKUP(Q4114,Inputs!$J$6:$J$9,Inputs!$H$6:$H$9))),0),"" )</f>
        <v/>
      </c>
      <c r="H4114" s="26">
        <f>IF($A4114&lt;=Inputs!$B$13,IF(3&lt;=Inputs!$B$8,IF(Inputs!$B$12&gt;0,MAX(MIN(NORM.INV(RAND(),LOOKUP(R4114,Inputs!$J$6:$J$9,Inputs!$G$6:$G$9),LOOKUP(R4114,Inputs!$J$6:$J$9,Inputs!$H$6:$H$9)),Inputs!$B$12),-Inputs!$B$12),NORM.INV(RAND(),LOOKUP(R4114,Inputs!$J$6:$J$9,Inputs!$G$6:$G$9),LOOKUP(R4114,Inputs!$J$6:$J$9,Inputs!$H$6:$H$9))),0),"" )</f>
        <v/>
      </c>
      <c r="I4114" s="26">
        <f>IF($A4114&lt;=Inputs!$B$13,IF(4&lt;=Inputs!$B$8,IF(Inputs!$B$12&gt;0,MAX(MIN(NORM.INV(RAND(),LOOKUP(S4114,Inputs!$J$6:$J$9,Inputs!$G$6:$G$9),LOOKUP(S4114,Inputs!$J$6:$J$9,Inputs!$H$6:$H$9)),Inputs!$B$12),-Inputs!$B$12),NORM.INV(RAND(),LOOKUP(S4114,Inputs!$J$6:$J$9,Inputs!$G$6:$G$9),LOOKUP(S4114,Inputs!$J$6:$J$9,Inputs!$H$6:$H$9))),0),"" )</f>
        <v/>
      </c>
      <c r="J4114" s="26">
        <f>IF($A4114&lt;=Inputs!$B$13,IF(5&lt;=Inputs!$B$8,IF(Inputs!$B$12&gt;0,MAX(MIN(NORM.INV(RAND(),LOOKUP(T4114,Inputs!$J$6:$J$9,Inputs!$G$6:$G$9),LOOKUP(T4114,Inputs!$J$6:$J$9,Inputs!$H$6:$H$9)),Inputs!$B$12),-Inputs!$B$12),NORM.INV(RAND(),LOOKUP(T4114,Inputs!$J$6:$J$9,Inputs!$G$6:$G$9),LOOKUP(T4114,Inputs!$J$6:$J$9,Inputs!$H$6:$H$9))),0),"" )</f>
        <v/>
      </c>
      <c r="K4114" s="26">
        <f>IF($A4114&lt;=Inputs!$B$13,IF(6&lt;=Inputs!$B$8,IF(Inputs!$B$12&gt;0,MAX(MIN(NORM.INV(RAND(),LOOKUP(U4114,Inputs!$J$6:$J$9,Inputs!$G$6:$G$9),LOOKUP(U4114,Inputs!$J$6:$J$9,Inputs!$H$6:$H$9)),Inputs!$B$12),-Inputs!$B$12),NORM.INV(RAND(),LOOKUP(U4114,Inputs!$J$6:$J$9,Inputs!$G$6:$G$9),LOOKUP(U4114,Inputs!$J$6:$J$9,Inputs!$H$6:$H$9))),0),"" )</f>
        <v/>
      </c>
      <c r="L4114" s="26">
        <f>IF($A4114&lt;=Inputs!$B$13,IF(7&lt;=Inputs!$B$8,IF(Inputs!$B$12&gt;0,MAX(MIN(NORM.INV(RAND(),LOOKUP(V4114,Inputs!$J$6:$J$9,Inputs!$G$6:$G$9),LOOKUP(V4114,Inputs!$J$6:$J$9,Inputs!$H$6:$H$9)),Inputs!$B$12),-Inputs!$B$12),NORM.INV(RAND(),LOOKUP(V4114,Inputs!$J$6:$J$9,Inputs!$G$6:$G$9),LOOKUP(V4114,Inputs!$J$6:$J$9,Inputs!$H$6:$H$9))),0),"" )</f>
        <v/>
      </c>
      <c r="M4114" s="26">
        <f>IF($A4114&lt;=Inputs!$B$13,IF(8&lt;=Inputs!$B$8,IF(Inputs!$B$12&gt;0,MAX(MIN(NORM.INV(RAND(),LOOKUP(W4114,Inputs!$J$6:$J$9,Inputs!$G$6:$G$9),LOOKUP(W4114,Inputs!$J$6:$J$9,Inputs!$H$6:$H$9)),Inputs!$B$12),-Inputs!$B$12),NORM.INV(RAND(),LOOKUP(W4114,Inputs!$J$6:$J$9,Inputs!$G$6:$G$9),LOOKUP(W4114,Inputs!$J$6:$J$9,Inputs!$H$6:$H$9))),0),"" )</f>
        <v/>
      </c>
      <c r="N4114" s="26">
        <f>IF($A4114&lt;=Inputs!$B$13,IF(9&lt;=Inputs!$B$8,IF(Inputs!$B$12&gt;0,MAX(MIN(NORM.INV(RAND(),LOOKUP(X4114,Inputs!$J$6:$J$9,Inputs!$G$6:$G$9),LOOKUP(X4114,Inputs!$J$6:$J$9,Inputs!$H$6:$H$9)),Inputs!$B$12),-Inputs!$B$12),NORM.INV(RAND(),LOOKUP(X4114,Inputs!$J$6:$J$9,Inputs!$G$6:$G$9),LOOKUP(X4114,Inputs!$J$6:$J$9,Inputs!$H$6:$H$9))),0),"" )</f>
        <v/>
      </c>
      <c r="O4114" s="26">
        <f>IF($A4114&lt;=Inputs!$B$13,IF(10&lt;=Inputs!$B$8,IF(Inputs!$B$12&gt;0,MAX(MIN(NORM.INV(RAND(),LOOKUP(Y4114,Inputs!$J$6:$J$9,Inputs!$G$6:$G$9),LOOKUP(Y4114,Inputs!$J$6:$J$9,Inputs!$H$6:$H$9)),Inputs!$B$12),-Inputs!$B$12),NORM.INV(RAND(),LOOKUP(Y4114,Inputs!$J$6:$J$9,Inputs!$G$6:$G$9),LOOKUP(Y4114,Inputs!$J$6:$J$9,Inputs!$H$6:$H$9))),0),"" )</f>
        <v/>
      </c>
      <c r="P4114" s="31">
        <f>IF($A4114&lt;=Inputs!$B$13,RAND(),"")</f>
        <v/>
      </c>
      <c r="Q4114" s="31">
        <f>IF($A4114&lt;=Inputs!$B$13,RAND(),"")</f>
        <v/>
      </c>
      <c r="R4114" s="31">
        <f>IF($A4114&lt;=Inputs!$B$13,RAND(),"")</f>
        <v/>
      </c>
      <c r="S4114" s="31">
        <f>IF($A4114&lt;=Inputs!$B$13,RAND(),"")</f>
        <v/>
      </c>
      <c r="T4114" s="31">
        <f>IF($A4114&lt;=Inputs!$B$13,RAND(),"")</f>
        <v/>
      </c>
      <c r="U4114" s="31">
        <f>IF($A4114&lt;=Inputs!$B$13,RAND(),"")</f>
        <v/>
      </c>
      <c r="V4114" s="31">
        <f>IF($A4114&lt;=Inputs!$B$13,RAND(),"")</f>
        <v/>
      </c>
      <c r="W4114" s="31">
        <f>IF($A4114&lt;=Inputs!$B$13,RAND(),"")</f>
        <v/>
      </c>
      <c r="X4114" s="31">
        <f>IF($A4114&lt;=Inputs!$B$13,RAND(),"")</f>
        <v/>
      </c>
      <c r="Y4114" s="31">
        <f>IF($A4114&lt;=Inputs!$B$13,RAND(),"")</f>
        <v/>
      </c>
    </row>
    <row r="4115">
      <c r="A4115" t="n">
        <v>4110</v>
      </c>
      <c r="B4115" s="26">
        <f>IF($A4115&lt;=Inputs!$B$13,IF(Inputs!$B$8&gt;0,SUM(F4115:O4115)/Inputs!$B$8,0),"")</f>
        <v/>
      </c>
      <c r="C4115" s="27">
        <f>IF($A4115&lt;=Inputs!$B$13,B4115/100,"")</f>
        <v/>
      </c>
      <c r="D4115" s="28">
        <f>IF($A4115&lt;=Inputs!$B$13,C4115*Inputs!$B$7,"")</f>
        <v/>
      </c>
      <c r="E4115" s="29">
        <f>IF($A4115&lt;=Inputs!$B$13,IF(D4115&gt;0,1,0),"")</f>
        <v/>
      </c>
      <c r="F4115" s="26">
        <f>IF($A4115&lt;=Inputs!$B$13,IF(1&lt;=Inputs!$B$8,IF(Inputs!$B$12&gt;0,MAX(MIN(NORM.INV(RAND(),LOOKUP(P4115,Inputs!$J$6:$J$9,Inputs!$G$6:$G$9),LOOKUP(P4115,Inputs!$J$6:$J$9,Inputs!$H$6:$H$9)),Inputs!$B$12),-Inputs!$B$12),NORM.INV(RAND(),LOOKUP(P4115,Inputs!$J$6:$J$9,Inputs!$G$6:$G$9),LOOKUP(P4115,Inputs!$J$6:$J$9,Inputs!$H$6:$H$9))),0),"" )</f>
        <v/>
      </c>
      <c r="G4115" s="26">
        <f>IF($A4115&lt;=Inputs!$B$13,IF(2&lt;=Inputs!$B$8,IF(Inputs!$B$12&gt;0,MAX(MIN(NORM.INV(RAND(),LOOKUP(Q4115,Inputs!$J$6:$J$9,Inputs!$G$6:$G$9),LOOKUP(Q4115,Inputs!$J$6:$J$9,Inputs!$H$6:$H$9)),Inputs!$B$12),-Inputs!$B$12),NORM.INV(RAND(),LOOKUP(Q4115,Inputs!$J$6:$J$9,Inputs!$G$6:$G$9),LOOKUP(Q4115,Inputs!$J$6:$J$9,Inputs!$H$6:$H$9))),0),"" )</f>
        <v/>
      </c>
      <c r="H4115" s="26">
        <f>IF($A4115&lt;=Inputs!$B$13,IF(3&lt;=Inputs!$B$8,IF(Inputs!$B$12&gt;0,MAX(MIN(NORM.INV(RAND(),LOOKUP(R4115,Inputs!$J$6:$J$9,Inputs!$G$6:$G$9),LOOKUP(R4115,Inputs!$J$6:$J$9,Inputs!$H$6:$H$9)),Inputs!$B$12),-Inputs!$B$12),NORM.INV(RAND(),LOOKUP(R4115,Inputs!$J$6:$J$9,Inputs!$G$6:$G$9),LOOKUP(R4115,Inputs!$J$6:$J$9,Inputs!$H$6:$H$9))),0),"" )</f>
        <v/>
      </c>
      <c r="I4115" s="26">
        <f>IF($A4115&lt;=Inputs!$B$13,IF(4&lt;=Inputs!$B$8,IF(Inputs!$B$12&gt;0,MAX(MIN(NORM.INV(RAND(),LOOKUP(S4115,Inputs!$J$6:$J$9,Inputs!$G$6:$G$9),LOOKUP(S4115,Inputs!$J$6:$J$9,Inputs!$H$6:$H$9)),Inputs!$B$12),-Inputs!$B$12),NORM.INV(RAND(),LOOKUP(S4115,Inputs!$J$6:$J$9,Inputs!$G$6:$G$9),LOOKUP(S4115,Inputs!$J$6:$J$9,Inputs!$H$6:$H$9))),0),"" )</f>
        <v/>
      </c>
      <c r="J4115" s="26">
        <f>IF($A4115&lt;=Inputs!$B$13,IF(5&lt;=Inputs!$B$8,IF(Inputs!$B$12&gt;0,MAX(MIN(NORM.INV(RAND(),LOOKUP(T4115,Inputs!$J$6:$J$9,Inputs!$G$6:$G$9),LOOKUP(T4115,Inputs!$J$6:$J$9,Inputs!$H$6:$H$9)),Inputs!$B$12),-Inputs!$B$12),NORM.INV(RAND(),LOOKUP(T4115,Inputs!$J$6:$J$9,Inputs!$G$6:$G$9),LOOKUP(T4115,Inputs!$J$6:$J$9,Inputs!$H$6:$H$9))),0),"" )</f>
        <v/>
      </c>
      <c r="K4115" s="26">
        <f>IF($A4115&lt;=Inputs!$B$13,IF(6&lt;=Inputs!$B$8,IF(Inputs!$B$12&gt;0,MAX(MIN(NORM.INV(RAND(),LOOKUP(U4115,Inputs!$J$6:$J$9,Inputs!$G$6:$G$9),LOOKUP(U4115,Inputs!$J$6:$J$9,Inputs!$H$6:$H$9)),Inputs!$B$12),-Inputs!$B$12),NORM.INV(RAND(),LOOKUP(U4115,Inputs!$J$6:$J$9,Inputs!$G$6:$G$9),LOOKUP(U4115,Inputs!$J$6:$J$9,Inputs!$H$6:$H$9))),0),"" )</f>
        <v/>
      </c>
      <c r="L4115" s="26">
        <f>IF($A4115&lt;=Inputs!$B$13,IF(7&lt;=Inputs!$B$8,IF(Inputs!$B$12&gt;0,MAX(MIN(NORM.INV(RAND(),LOOKUP(V4115,Inputs!$J$6:$J$9,Inputs!$G$6:$G$9),LOOKUP(V4115,Inputs!$J$6:$J$9,Inputs!$H$6:$H$9)),Inputs!$B$12),-Inputs!$B$12),NORM.INV(RAND(),LOOKUP(V4115,Inputs!$J$6:$J$9,Inputs!$G$6:$G$9),LOOKUP(V4115,Inputs!$J$6:$J$9,Inputs!$H$6:$H$9))),0),"" )</f>
        <v/>
      </c>
      <c r="M4115" s="26">
        <f>IF($A4115&lt;=Inputs!$B$13,IF(8&lt;=Inputs!$B$8,IF(Inputs!$B$12&gt;0,MAX(MIN(NORM.INV(RAND(),LOOKUP(W4115,Inputs!$J$6:$J$9,Inputs!$G$6:$G$9),LOOKUP(W4115,Inputs!$J$6:$J$9,Inputs!$H$6:$H$9)),Inputs!$B$12),-Inputs!$B$12),NORM.INV(RAND(),LOOKUP(W4115,Inputs!$J$6:$J$9,Inputs!$G$6:$G$9),LOOKUP(W4115,Inputs!$J$6:$J$9,Inputs!$H$6:$H$9))),0),"" )</f>
        <v/>
      </c>
      <c r="N4115" s="26">
        <f>IF($A4115&lt;=Inputs!$B$13,IF(9&lt;=Inputs!$B$8,IF(Inputs!$B$12&gt;0,MAX(MIN(NORM.INV(RAND(),LOOKUP(X4115,Inputs!$J$6:$J$9,Inputs!$G$6:$G$9),LOOKUP(X4115,Inputs!$J$6:$J$9,Inputs!$H$6:$H$9)),Inputs!$B$12),-Inputs!$B$12),NORM.INV(RAND(),LOOKUP(X4115,Inputs!$J$6:$J$9,Inputs!$G$6:$G$9),LOOKUP(X4115,Inputs!$J$6:$J$9,Inputs!$H$6:$H$9))),0),"" )</f>
        <v/>
      </c>
      <c r="O4115" s="26">
        <f>IF($A4115&lt;=Inputs!$B$13,IF(10&lt;=Inputs!$B$8,IF(Inputs!$B$12&gt;0,MAX(MIN(NORM.INV(RAND(),LOOKUP(Y4115,Inputs!$J$6:$J$9,Inputs!$G$6:$G$9),LOOKUP(Y4115,Inputs!$J$6:$J$9,Inputs!$H$6:$H$9)),Inputs!$B$12),-Inputs!$B$12),NORM.INV(RAND(),LOOKUP(Y4115,Inputs!$J$6:$J$9,Inputs!$G$6:$G$9),LOOKUP(Y4115,Inputs!$J$6:$J$9,Inputs!$H$6:$H$9))),0),"" )</f>
        <v/>
      </c>
      <c r="P4115" s="31">
        <f>IF($A4115&lt;=Inputs!$B$13,RAND(),"")</f>
        <v/>
      </c>
      <c r="Q4115" s="31">
        <f>IF($A4115&lt;=Inputs!$B$13,RAND(),"")</f>
        <v/>
      </c>
      <c r="R4115" s="31">
        <f>IF($A4115&lt;=Inputs!$B$13,RAND(),"")</f>
        <v/>
      </c>
      <c r="S4115" s="31">
        <f>IF($A4115&lt;=Inputs!$B$13,RAND(),"")</f>
        <v/>
      </c>
      <c r="T4115" s="31">
        <f>IF($A4115&lt;=Inputs!$B$13,RAND(),"")</f>
        <v/>
      </c>
      <c r="U4115" s="31">
        <f>IF($A4115&lt;=Inputs!$B$13,RAND(),"")</f>
        <v/>
      </c>
      <c r="V4115" s="31">
        <f>IF($A4115&lt;=Inputs!$B$13,RAND(),"")</f>
        <v/>
      </c>
      <c r="W4115" s="31">
        <f>IF($A4115&lt;=Inputs!$B$13,RAND(),"")</f>
        <v/>
      </c>
      <c r="X4115" s="31">
        <f>IF($A4115&lt;=Inputs!$B$13,RAND(),"")</f>
        <v/>
      </c>
      <c r="Y4115" s="31">
        <f>IF($A4115&lt;=Inputs!$B$13,RAND(),"")</f>
        <v/>
      </c>
    </row>
    <row r="4116">
      <c r="A4116" t="n">
        <v>4111</v>
      </c>
      <c r="B4116" s="26">
        <f>IF($A4116&lt;=Inputs!$B$13,IF(Inputs!$B$8&gt;0,SUM(F4116:O4116)/Inputs!$B$8,0),"")</f>
        <v/>
      </c>
      <c r="C4116" s="27">
        <f>IF($A4116&lt;=Inputs!$B$13,B4116/100,"")</f>
        <v/>
      </c>
      <c r="D4116" s="28">
        <f>IF($A4116&lt;=Inputs!$B$13,C4116*Inputs!$B$7,"")</f>
        <v/>
      </c>
      <c r="E4116" s="29">
        <f>IF($A4116&lt;=Inputs!$B$13,IF(D4116&gt;0,1,0),"")</f>
        <v/>
      </c>
      <c r="F4116" s="26">
        <f>IF($A4116&lt;=Inputs!$B$13,IF(1&lt;=Inputs!$B$8,IF(Inputs!$B$12&gt;0,MAX(MIN(NORM.INV(RAND(),LOOKUP(P4116,Inputs!$J$6:$J$9,Inputs!$G$6:$G$9),LOOKUP(P4116,Inputs!$J$6:$J$9,Inputs!$H$6:$H$9)),Inputs!$B$12),-Inputs!$B$12),NORM.INV(RAND(),LOOKUP(P4116,Inputs!$J$6:$J$9,Inputs!$G$6:$G$9),LOOKUP(P4116,Inputs!$J$6:$J$9,Inputs!$H$6:$H$9))),0),"" )</f>
        <v/>
      </c>
      <c r="G4116" s="26">
        <f>IF($A4116&lt;=Inputs!$B$13,IF(2&lt;=Inputs!$B$8,IF(Inputs!$B$12&gt;0,MAX(MIN(NORM.INV(RAND(),LOOKUP(Q4116,Inputs!$J$6:$J$9,Inputs!$G$6:$G$9),LOOKUP(Q4116,Inputs!$J$6:$J$9,Inputs!$H$6:$H$9)),Inputs!$B$12),-Inputs!$B$12),NORM.INV(RAND(),LOOKUP(Q4116,Inputs!$J$6:$J$9,Inputs!$G$6:$G$9),LOOKUP(Q4116,Inputs!$J$6:$J$9,Inputs!$H$6:$H$9))),0),"" )</f>
        <v/>
      </c>
      <c r="H4116" s="26">
        <f>IF($A4116&lt;=Inputs!$B$13,IF(3&lt;=Inputs!$B$8,IF(Inputs!$B$12&gt;0,MAX(MIN(NORM.INV(RAND(),LOOKUP(R4116,Inputs!$J$6:$J$9,Inputs!$G$6:$G$9),LOOKUP(R4116,Inputs!$J$6:$J$9,Inputs!$H$6:$H$9)),Inputs!$B$12),-Inputs!$B$12),NORM.INV(RAND(),LOOKUP(R4116,Inputs!$J$6:$J$9,Inputs!$G$6:$G$9),LOOKUP(R4116,Inputs!$J$6:$J$9,Inputs!$H$6:$H$9))),0),"" )</f>
        <v/>
      </c>
      <c r="I4116" s="26">
        <f>IF($A4116&lt;=Inputs!$B$13,IF(4&lt;=Inputs!$B$8,IF(Inputs!$B$12&gt;0,MAX(MIN(NORM.INV(RAND(),LOOKUP(S4116,Inputs!$J$6:$J$9,Inputs!$G$6:$G$9),LOOKUP(S4116,Inputs!$J$6:$J$9,Inputs!$H$6:$H$9)),Inputs!$B$12),-Inputs!$B$12),NORM.INV(RAND(),LOOKUP(S4116,Inputs!$J$6:$J$9,Inputs!$G$6:$G$9),LOOKUP(S4116,Inputs!$J$6:$J$9,Inputs!$H$6:$H$9))),0),"" )</f>
        <v/>
      </c>
      <c r="J4116" s="26">
        <f>IF($A4116&lt;=Inputs!$B$13,IF(5&lt;=Inputs!$B$8,IF(Inputs!$B$12&gt;0,MAX(MIN(NORM.INV(RAND(),LOOKUP(T4116,Inputs!$J$6:$J$9,Inputs!$G$6:$G$9),LOOKUP(T4116,Inputs!$J$6:$J$9,Inputs!$H$6:$H$9)),Inputs!$B$12),-Inputs!$B$12),NORM.INV(RAND(),LOOKUP(T4116,Inputs!$J$6:$J$9,Inputs!$G$6:$G$9),LOOKUP(T4116,Inputs!$J$6:$J$9,Inputs!$H$6:$H$9))),0),"" )</f>
        <v/>
      </c>
      <c r="K4116" s="26">
        <f>IF($A4116&lt;=Inputs!$B$13,IF(6&lt;=Inputs!$B$8,IF(Inputs!$B$12&gt;0,MAX(MIN(NORM.INV(RAND(),LOOKUP(U4116,Inputs!$J$6:$J$9,Inputs!$G$6:$G$9),LOOKUP(U4116,Inputs!$J$6:$J$9,Inputs!$H$6:$H$9)),Inputs!$B$12),-Inputs!$B$12),NORM.INV(RAND(),LOOKUP(U4116,Inputs!$J$6:$J$9,Inputs!$G$6:$G$9),LOOKUP(U4116,Inputs!$J$6:$J$9,Inputs!$H$6:$H$9))),0),"" )</f>
        <v/>
      </c>
      <c r="L4116" s="26">
        <f>IF($A4116&lt;=Inputs!$B$13,IF(7&lt;=Inputs!$B$8,IF(Inputs!$B$12&gt;0,MAX(MIN(NORM.INV(RAND(),LOOKUP(V4116,Inputs!$J$6:$J$9,Inputs!$G$6:$G$9),LOOKUP(V4116,Inputs!$J$6:$J$9,Inputs!$H$6:$H$9)),Inputs!$B$12),-Inputs!$B$12),NORM.INV(RAND(),LOOKUP(V4116,Inputs!$J$6:$J$9,Inputs!$G$6:$G$9),LOOKUP(V4116,Inputs!$J$6:$J$9,Inputs!$H$6:$H$9))),0),"" )</f>
        <v/>
      </c>
      <c r="M4116" s="26">
        <f>IF($A4116&lt;=Inputs!$B$13,IF(8&lt;=Inputs!$B$8,IF(Inputs!$B$12&gt;0,MAX(MIN(NORM.INV(RAND(),LOOKUP(W4116,Inputs!$J$6:$J$9,Inputs!$G$6:$G$9),LOOKUP(W4116,Inputs!$J$6:$J$9,Inputs!$H$6:$H$9)),Inputs!$B$12),-Inputs!$B$12),NORM.INV(RAND(),LOOKUP(W4116,Inputs!$J$6:$J$9,Inputs!$G$6:$G$9),LOOKUP(W4116,Inputs!$J$6:$J$9,Inputs!$H$6:$H$9))),0),"" )</f>
        <v/>
      </c>
      <c r="N4116" s="26">
        <f>IF($A4116&lt;=Inputs!$B$13,IF(9&lt;=Inputs!$B$8,IF(Inputs!$B$12&gt;0,MAX(MIN(NORM.INV(RAND(),LOOKUP(X4116,Inputs!$J$6:$J$9,Inputs!$G$6:$G$9),LOOKUP(X4116,Inputs!$J$6:$J$9,Inputs!$H$6:$H$9)),Inputs!$B$12),-Inputs!$B$12),NORM.INV(RAND(),LOOKUP(X4116,Inputs!$J$6:$J$9,Inputs!$G$6:$G$9),LOOKUP(X4116,Inputs!$J$6:$J$9,Inputs!$H$6:$H$9))),0),"" )</f>
        <v/>
      </c>
      <c r="O4116" s="26">
        <f>IF($A4116&lt;=Inputs!$B$13,IF(10&lt;=Inputs!$B$8,IF(Inputs!$B$12&gt;0,MAX(MIN(NORM.INV(RAND(),LOOKUP(Y4116,Inputs!$J$6:$J$9,Inputs!$G$6:$G$9),LOOKUP(Y4116,Inputs!$J$6:$J$9,Inputs!$H$6:$H$9)),Inputs!$B$12),-Inputs!$B$12),NORM.INV(RAND(),LOOKUP(Y4116,Inputs!$J$6:$J$9,Inputs!$G$6:$G$9),LOOKUP(Y4116,Inputs!$J$6:$J$9,Inputs!$H$6:$H$9))),0),"" )</f>
        <v/>
      </c>
      <c r="P4116" s="31">
        <f>IF($A4116&lt;=Inputs!$B$13,RAND(),"")</f>
        <v/>
      </c>
      <c r="Q4116" s="31">
        <f>IF($A4116&lt;=Inputs!$B$13,RAND(),"")</f>
        <v/>
      </c>
      <c r="R4116" s="31">
        <f>IF($A4116&lt;=Inputs!$B$13,RAND(),"")</f>
        <v/>
      </c>
      <c r="S4116" s="31">
        <f>IF($A4116&lt;=Inputs!$B$13,RAND(),"")</f>
        <v/>
      </c>
      <c r="T4116" s="31">
        <f>IF($A4116&lt;=Inputs!$B$13,RAND(),"")</f>
        <v/>
      </c>
      <c r="U4116" s="31">
        <f>IF($A4116&lt;=Inputs!$B$13,RAND(),"")</f>
        <v/>
      </c>
      <c r="V4116" s="31">
        <f>IF($A4116&lt;=Inputs!$B$13,RAND(),"")</f>
        <v/>
      </c>
      <c r="W4116" s="31">
        <f>IF($A4116&lt;=Inputs!$B$13,RAND(),"")</f>
        <v/>
      </c>
      <c r="X4116" s="31">
        <f>IF($A4116&lt;=Inputs!$B$13,RAND(),"")</f>
        <v/>
      </c>
      <c r="Y4116" s="31">
        <f>IF($A4116&lt;=Inputs!$B$13,RAND(),"")</f>
        <v/>
      </c>
    </row>
    <row r="4117">
      <c r="A4117" t="n">
        <v>4112</v>
      </c>
      <c r="B4117" s="26">
        <f>IF($A4117&lt;=Inputs!$B$13,IF(Inputs!$B$8&gt;0,SUM(F4117:O4117)/Inputs!$B$8,0),"")</f>
        <v/>
      </c>
      <c r="C4117" s="27">
        <f>IF($A4117&lt;=Inputs!$B$13,B4117/100,"")</f>
        <v/>
      </c>
      <c r="D4117" s="28">
        <f>IF($A4117&lt;=Inputs!$B$13,C4117*Inputs!$B$7,"")</f>
        <v/>
      </c>
      <c r="E4117" s="29">
        <f>IF($A4117&lt;=Inputs!$B$13,IF(D4117&gt;0,1,0),"")</f>
        <v/>
      </c>
      <c r="F4117" s="26">
        <f>IF($A4117&lt;=Inputs!$B$13,IF(1&lt;=Inputs!$B$8,IF(Inputs!$B$12&gt;0,MAX(MIN(NORM.INV(RAND(),LOOKUP(P4117,Inputs!$J$6:$J$9,Inputs!$G$6:$G$9),LOOKUP(P4117,Inputs!$J$6:$J$9,Inputs!$H$6:$H$9)),Inputs!$B$12),-Inputs!$B$12),NORM.INV(RAND(),LOOKUP(P4117,Inputs!$J$6:$J$9,Inputs!$G$6:$G$9),LOOKUP(P4117,Inputs!$J$6:$J$9,Inputs!$H$6:$H$9))),0),"" )</f>
        <v/>
      </c>
      <c r="G4117" s="26">
        <f>IF($A4117&lt;=Inputs!$B$13,IF(2&lt;=Inputs!$B$8,IF(Inputs!$B$12&gt;0,MAX(MIN(NORM.INV(RAND(),LOOKUP(Q4117,Inputs!$J$6:$J$9,Inputs!$G$6:$G$9),LOOKUP(Q4117,Inputs!$J$6:$J$9,Inputs!$H$6:$H$9)),Inputs!$B$12),-Inputs!$B$12),NORM.INV(RAND(),LOOKUP(Q4117,Inputs!$J$6:$J$9,Inputs!$G$6:$G$9),LOOKUP(Q4117,Inputs!$J$6:$J$9,Inputs!$H$6:$H$9))),0),"" )</f>
        <v/>
      </c>
      <c r="H4117" s="26">
        <f>IF($A4117&lt;=Inputs!$B$13,IF(3&lt;=Inputs!$B$8,IF(Inputs!$B$12&gt;0,MAX(MIN(NORM.INV(RAND(),LOOKUP(R4117,Inputs!$J$6:$J$9,Inputs!$G$6:$G$9),LOOKUP(R4117,Inputs!$J$6:$J$9,Inputs!$H$6:$H$9)),Inputs!$B$12),-Inputs!$B$12),NORM.INV(RAND(),LOOKUP(R4117,Inputs!$J$6:$J$9,Inputs!$G$6:$G$9),LOOKUP(R4117,Inputs!$J$6:$J$9,Inputs!$H$6:$H$9))),0),"" )</f>
        <v/>
      </c>
      <c r="I4117" s="26">
        <f>IF($A4117&lt;=Inputs!$B$13,IF(4&lt;=Inputs!$B$8,IF(Inputs!$B$12&gt;0,MAX(MIN(NORM.INV(RAND(),LOOKUP(S4117,Inputs!$J$6:$J$9,Inputs!$G$6:$G$9),LOOKUP(S4117,Inputs!$J$6:$J$9,Inputs!$H$6:$H$9)),Inputs!$B$12),-Inputs!$B$12),NORM.INV(RAND(),LOOKUP(S4117,Inputs!$J$6:$J$9,Inputs!$G$6:$G$9),LOOKUP(S4117,Inputs!$J$6:$J$9,Inputs!$H$6:$H$9))),0),"" )</f>
        <v/>
      </c>
      <c r="J4117" s="26">
        <f>IF($A4117&lt;=Inputs!$B$13,IF(5&lt;=Inputs!$B$8,IF(Inputs!$B$12&gt;0,MAX(MIN(NORM.INV(RAND(),LOOKUP(T4117,Inputs!$J$6:$J$9,Inputs!$G$6:$G$9),LOOKUP(T4117,Inputs!$J$6:$J$9,Inputs!$H$6:$H$9)),Inputs!$B$12),-Inputs!$B$12),NORM.INV(RAND(),LOOKUP(T4117,Inputs!$J$6:$J$9,Inputs!$G$6:$G$9),LOOKUP(T4117,Inputs!$J$6:$J$9,Inputs!$H$6:$H$9))),0),"" )</f>
        <v/>
      </c>
      <c r="K4117" s="26">
        <f>IF($A4117&lt;=Inputs!$B$13,IF(6&lt;=Inputs!$B$8,IF(Inputs!$B$12&gt;0,MAX(MIN(NORM.INV(RAND(),LOOKUP(U4117,Inputs!$J$6:$J$9,Inputs!$G$6:$G$9),LOOKUP(U4117,Inputs!$J$6:$J$9,Inputs!$H$6:$H$9)),Inputs!$B$12),-Inputs!$B$12),NORM.INV(RAND(),LOOKUP(U4117,Inputs!$J$6:$J$9,Inputs!$G$6:$G$9),LOOKUP(U4117,Inputs!$J$6:$J$9,Inputs!$H$6:$H$9))),0),"" )</f>
        <v/>
      </c>
      <c r="L4117" s="26">
        <f>IF($A4117&lt;=Inputs!$B$13,IF(7&lt;=Inputs!$B$8,IF(Inputs!$B$12&gt;0,MAX(MIN(NORM.INV(RAND(),LOOKUP(V4117,Inputs!$J$6:$J$9,Inputs!$G$6:$G$9),LOOKUP(V4117,Inputs!$J$6:$J$9,Inputs!$H$6:$H$9)),Inputs!$B$12),-Inputs!$B$12),NORM.INV(RAND(),LOOKUP(V4117,Inputs!$J$6:$J$9,Inputs!$G$6:$G$9),LOOKUP(V4117,Inputs!$J$6:$J$9,Inputs!$H$6:$H$9))),0),"" )</f>
        <v/>
      </c>
      <c r="M4117" s="26">
        <f>IF($A4117&lt;=Inputs!$B$13,IF(8&lt;=Inputs!$B$8,IF(Inputs!$B$12&gt;0,MAX(MIN(NORM.INV(RAND(),LOOKUP(W4117,Inputs!$J$6:$J$9,Inputs!$G$6:$G$9),LOOKUP(W4117,Inputs!$J$6:$J$9,Inputs!$H$6:$H$9)),Inputs!$B$12),-Inputs!$B$12),NORM.INV(RAND(),LOOKUP(W4117,Inputs!$J$6:$J$9,Inputs!$G$6:$G$9),LOOKUP(W4117,Inputs!$J$6:$J$9,Inputs!$H$6:$H$9))),0),"" )</f>
        <v/>
      </c>
      <c r="N4117" s="26">
        <f>IF($A4117&lt;=Inputs!$B$13,IF(9&lt;=Inputs!$B$8,IF(Inputs!$B$12&gt;0,MAX(MIN(NORM.INV(RAND(),LOOKUP(X4117,Inputs!$J$6:$J$9,Inputs!$G$6:$G$9),LOOKUP(X4117,Inputs!$J$6:$J$9,Inputs!$H$6:$H$9)),Inputs!$B$12),-Inputs!$B$12),NORM.INV(RAND(),LOOKUP(X4117,Inputs!$J$6:$J$9,Inputs!$G$6:$G$9),LOOKUP(X4117,Inputs!$J$6:$J$9,Inputs!$H$6:$H$9))),0),"" )</f>
        <v/>
      </c>
      <c r="O4117" s="26">
        <f>IF($A4117&lt;=Inputs!$B$13,IF(10&lt;=Inputs!$B$8,IF(Inputs!$B$12&gt;0,MAX(MIN(NORM.INV(RAND(),LOOKUP(Y4117,Inputs!$J$6:$J$9,Inputs!$G$6:$G$9),LOOKUP(Y4117,Inputs!$J$6:$J$9,Inputs!$H$6:$H$9)),Inputs!$B$12),-Inputs!$B$12),NORM.INV(RAND(),LOOKUP(Y4117,Inputs!$J$6:$J$9,Inputs!$G$6:$G$9),LOOKUP(Y4117,Inputs!$J$6:$J$9,Inputs!$H$6:$H$9))),0),"" )</f>
        <v/>
      </c>
      <c r="P4117" s="31">
        <f>IF($A4117&lt;=Inputs!$B$13,RAND(),"")</f>
        <v/>
      </c>
      <c r="Q4117" s="31">
        <f>IF($A4117&lt;=Inputs!$B$13,RAND(),"")</f>
        <v/>
      </c>
      <c r="R4117" s="31">
        <f>IF($A4117&lt;=Inputs!$B$13,RAND(),"")</f>
        <v/>
      </c>
      <c r="S4117" s="31">
        <f>IF($A4117&lt;=Inputs!$B$13,RAND(),"")</f>
        <v/>
      </c>
      <c r="T4117" s="31">
        <f>IF($A4117&lt;=Inputs!$B$13,RAND(),"")</f>
        <v/>
      </c>
      <c r="U4117" s="31">
        <f>IF($A4117&lt;=Inputs!$B$13,RAND(),"")</f>
        <v/>
      </c>
      <c r="V4117" s="31">
        <f>IF($A4117&lt;=Inputs!$B$13,RAND(),"")</f>
        <v/>
      </c>
      <c r="W4117" s="31">
        <f>IF($A4117&lt;=Inputs!$B$13,RAND(),"")</f>
        <v/>
      </c>
      <c r="X4117" s="31">
        <f>IF($A4117&lt;=Inputs!$B$13,RAND(),"")</f>
        <v/>
      </c>
      <c r="Y4117" s="31">
        <f>IF($A4117&lt;=Inputs!$B$13,RAND(),"")</f>
        <v/>
      </c>
    </row>
    <row r="4118">
      <c r="A4118" t="n">
        <v>4113</v>
      </c>
      <c r="B4118" s="26">
        <f>IF($A4118&lt;=Inputs!$B$13,IF(Inputs!$B$8&gt;0,SUM(F4118:O4118)/Inputs!$B$8,0),"")</f>
        <v/>
      </c>
      <c r="C4118" s="27">
        <f>IF($A4118&lt;=Inputs!$B$13,B4118/100,"")</f>
        <v/>
      </c>
      <c r="D4118" s="28">
        <f>IF($A4118&lt;=Inputs!$B$13,C4118*Inputs!$B$7,"")</f>
        <v/>
      </c>
      <c r="E4118" s="29">
        <f>IF($A4118&lt;=Inputs!$B$13,IF(D4118&gt;0,1,0),"")</f>
        <v/>
      </c>
      <c r="F4118" s="26">
        <f>IF($A4118&lt;=Inputs!$B$13,IF(1&lt;=Inputs!$B$8,IF(Inputs!$B$12&gt;0,MAX(MIN(NORM.INV(RAND(),LOOKUP(P4118,Inputs!$J$6:$J$9,Inputs!$G$6:$G$9),LOOKUP(P4118,Inputs!$J$6:$J$9,Inputs!$H$6:$H$9)),Inputs!$B$12),-Inputs!$B$12),NORM.INV(RAND(),LOOKUP(P4118,Inputs!$J$6:$J$9,Inputs!$G$6:$G$9),LOOKUP(P4118,Inputs!$J$6:$J$9,Inputs!$H$6:$H$9))),0),"" )</f>
        <v/>
      </c>
      <c r="G4118" s="26">
        <f>IF($A4118&lt;=Inputs!$B$13,IF(2&lt;=Inputs!$B$8,IF(Inputs!$B$12&gt;0,MAX(MIN(NORM.INV(RAND(),LOOKUP(Q4118,Inputs!$J$6:$J$9,Inputs!$G$6:$G$9),LOOKUP(Q4118,Inputs!$J$6:$J$9,Inputs!$H$6:$H$9)),Inputs!$B$12),-Inputs!$B$12),NORM.INV(RAND(),LOOKUP(Q4118,Inputs!$J$6:$J$9,Inputs!$G$6:$G$9),LOOKUP(Q4118,Inputs!$J$6:$J$9,Inputs!$H$6:$H$9))),0),"" )</f>
        <v/>
      </c>
      <c r="H4118" s="26">
        <f>IF($A4118&lt;=Inputs!$B$13,IF(3&lt;=Inputs!$B$8,IF(Inputs!$B$12&gt;0,MAX(MIN(NORM.INV(RAND(),LOOKUP(R4118,Inputs!$J$6:$J$9,Inputs!$G$6:$G$9),LOOKUP(R4118,Inputs!$J$6:$J$9,Inputs!$H$6:$H$9)),Inputs!$B$12),-Inputs!$B$12),NORM.INV(RAND(),LOOKUP(R4118,Inputs!$J$6:$J$9,Inputs!$G$6:$G$9),LOOKUP(R4118,Inputs!$J$6:$J$9,Inputs!$H$6:$H$9))),0),"" )</f>
        <v/>
      </c>
      <c r="I4118" s="26">
        <f>IF($A4118&lt;=Inputs!$B$13,IF(4&lt;=Inputs!$B$8,IF(Inputs!$B$12&gt;0,MAX(MIN(NORM.INV(RAND(),LOOKUP(S4118,Inputs!$J$6:$J$9,Inputs!$G$6:$G$9),LOOKUP(S4118,Inputs!$J$6:$J$9,Inputs!$H$6:$H$9)),Inputs!$B$12),-Inputs!$B$12),NORM.INV(RAND(),LOOKUP(S4118,Inputs!$J$6:$J$9,Inputs!$G$6:$G$9),LOOKUP(S4118,Inputs!$J$6:$J$9,Inputs!$H$6:$H$9))),0),"" )</f>
        <v/>
      </c>
      <c r="J4118" s="26">
        <f>IF($A4118&lt;=Inputs!$B$13,IF(5&lt;=Inputs!$B$8,IF(Inputs!$B$12&gt;0,MAX(MIN(NORM.INV(RAND(),LOOKUP(T4118,Inputs!$J$6:$J$9,Inputs!$G$6:$G$9),LOOKUP(T4118,Inputs!$J$6:$J$9,Inputs!$H$6:$H$9)),Inputs!$B$12),-Inputs!$B$12),NORM.INV(RAND(),LOOKUP(T4118,Inputs!$J$6:$J$9,Inputs!$G$6:$G$9),LOOKUP(T4118,Inputs!$J$6:$J$9,Inputs!$H$6:$H$9))),0),"" )</f>
        <v/>
      </c>
      <c r="K4118" s="26">
        <f>IF($A4118&lt;=Inputs!$B$13,IF(6&lt;=Inputs!$B$8,IF(Inputs!$B$12&gt;0,MAX(MIN(NORM.INV(RAND(),LOOKUP(U4118,Inputs!$J$6:$J$9,Inputs!$G$6:$G$9),LOOKUP(U4118,Inputs!$J$6:$J$9,Inputs!$H$6:$H$9)),Inputs!$B$12),-Inputs!$B$12),NORM.INV(RAND(),LOOKUP(U4118,Inputs!$J$6:$J$9,Inputs!$G$6:$G$9),LOOKUP(U4118,Inputs!$J$6:$J$9,Inputs!$H$6:$H$9))),0),"" )</f>
        <v/>
      </c>
      <c r="L4118" s="26">
        <f>IF($A4118&lt;=Inputs!$B$13,IF(7&lt;=Inputs!$B$8,IF(Inputs!$B$12&gt;0,MAX(MIN(NORM.INV(RAND(),LOOKUP(V4118,Inputs!$J$6:$J$9,Inputs!$G$6:$G$9),LOOKUP(V4118,Inputs!$J$6:$J$9,Inputs!$H$6:$H$9)),Inputs!$B$12),-Inputs!$B$12),NORM.INV(RAND(),LOOKUP(V4118,Inputs!$J$6:$J$9,Inputs!$G$6:$G$9),LOOKUP(V4118,Inputs!$J$6:$J$9,Inputs!$H$6:$H$9))),0),"" )</f>
        <v/>
      </c>
      <c r="M4118" s="26">
        <f>IF($A4118&lt;=Inputs!$B$13,IF(8&lt;=Inputs!$B$8,IF(Inputs!$B$12&gt;0,MAX(MIN(NORM.INV(RAND(),LOOKUP(W4118,Inputs!$J$6:$J$9,Inputs!$G$6:$G$9),LOOKUP(W4118,Inputs!$J$6:$J$9,Inputs!$H$6:$H$9)),Inputs!$B$12),-Inputs!$B$12),NORM.INV(RAND(),LOOKUP(W4118,Inputs!$J$6:$J$9,Inputs!$G$6:$G$9),LOOKUP(W4118,Inputs!$J$6:$J$9,Inputs!$H$6:$H$9))),0),"" )</f>
        <v/>
      </c>
      <c r="N4118" s="26">
        <f>IF($A4118&lt;=Inputs!$B$13,IF(9&lt;=Inputs!$B$8,IF(Inputs!$B$12&gt;0,MAX(MIN(NORM.INV(RAND(),LOOKUP(X4118,Inputs!$J$6:$J$9,Inputs!$G$6:$G$9),LOOKUP(X4118,Inputs!$J$6:$J$9,Inputs!$H$6:$H$9)),Inputs!$B$12),-Inputs!$B$12),NORM.INV(RAND(),LOOKUP(X4118,Inputs!$J$6:$J$9,Inputs!$G$6:$G$9),LOOKUP(X4118,Inputs!$J$6:$J$9,Inputs!$H$6:$H$9))),0),"" )</f>
        <v/>
      </c>
      <c r="O4118" s="26">
        <f>IF($A4118&lt;=Inputs!$B$13,IF(10&lt;=Inputs!$B$8,IF(Inputs!$B$12&gt;0,MAX(MIN(NORM.INV(RAND(),LOOKUP(Y4118,Inputs!$J$6:$J$9,Inputs!$G$6:$G$9),LOOKUP(Y4118,Inputs!$J$6:$J$9,Inputs!$H$6:$H$9)),Inputs!$B$12),-Inputs!$B$12),NORM.INV(RAND(),LOOKUP(Y4118,Inputs!$J$6:$J$9,Inputs!$G$6:$G$9),LOOKUP(Y4118,Inputs!$J$6:$J$9,Inputs!$H$6:$H$9))),0),"" )</f>
        <v/>
      </c>
      <c r="P4118" s="31">
        <f>IF($A4118&lt;=Inputs!$B$13,RAND(),"")</f>
        <v/>
      </c>
      <c r="Q4118" s="31">
        <f>IF($A4118&lt;=Inputs!$B$13,RAND(),"")</f>
        <v/>
      </c>
      <c r="R4118" s="31">
        <f>IF($A4118&lt;=Inputs!$B$13,RAND(),"")</f>
        <v/>
      </c>
      <c r="S4118" s="31">
        <f>IF($A4118&lt;=Inputs!$B$13,RAND(),"")</f>
        <v/>
      </c>
      <c r="T4118" s="31">
        <f>IF($A4118&lt;=Inputs!$B$13,RAND(),"")</f>
        <v/>
      </c>
      <c r="U4118" s="31">
        <f>IF($A4118&lt;=Inputs!$B$13,RAND(),"")</f>
        <v/>
      </c>
      <c r="V4118" s="31">
        <f>IF($A4118&lt;=Inputs!$B$13,RAND(),"")</f>
        <v/>
      </c>
      <c r="W4118" s="31">
        <f>IF($A4118&lt;=Inputs!$B$13,RAND(),"")</f>
        <v/>
      </c>
      <c r="X4118" s="31">
        <f>IF($A4118&lt;=Inputs!$B$13,RAND(),"")</f>
        <v/>
      </c>
      <c r="Y4118" s="31">
        <f>IF($A4118&lt;=Inputs!$B$13,RAND(),"")</f>
        <v/>
      </c>
    </row>
    <row r="4119">
      <c r="A4119" t="n">
        <v>4114</v>
      </c>
      <c r="B4119" s="26">
        <f>IF($A4119&lt;=Inputs!$B$13,IF(Inputs!$B$8&gt;0,SUM(F4119:O4119)/Inputs!$B$8,0),"")</f>
        <v/>
      </c>
      <c r="C4119" s="27">
        <f>IF($A4119&lt;=Inputs!$B$13,B4119/100,"")</f>
        <v/>
      </c>
      <c r="D4119" s="28">
        <f>IF($A4119&lt;=Inputs!$B$13,C4119*Inputs!$B$7,"")</f>
        <v/>
      </c>
      <c r="E4119" s="29">
        <f>IF($A4119&lt;=Inputs!$B$13,IF(D4119&gt;0,1,0),"")</f>
        <v/>
      </c>
      <c r="F4119" s="26">
        <f>IF($A4119&lt;=Inputs!$B$13,IF(1&lt;=Inputs!$B$8,IF(Inputs!$B$12&gt;0,MAX(MIN(NORM.INV(RAND(),LOOKUP(P4119,Inputs!$J$6:$J$9,Inputs!$G$6:$G$9),LOOKUP(P4119,Inputs!$J$6:$J$9,Inputs!$H$6:$H$9)),Inputs!$B$12),-Inputs!$B$12),NORM.INV(RAND(),LOOKUP(P4119,Inputs!$J$6:$J$9,Inputs!$G$6:$G$9),LOOKUP(P4119,Inputs!$J$6:$J$9,Inputs!$H$6:$H$9))),0),"" )</f>
        <v/>
      </c>
      <c r="G4119" s="26">
        <f>IF($A4119&lt;=Inputs!$B$13,IF(2&lt;=Inputs!$B$8,IF(Inputs!$B$12&gt;0,MAX(MIN(NORM.INV(RAND(),LOOKUP(Q4119,Inputs!$J$6:$J$9,Inputs!$G$6:$G$9),LOOKUP(Q4119,Inputs!$J$6:$J$9,Inputs!$H$6:$H$9)),Inputs!$B$12),-Inputs!$B$12),NORM.INV(RAND(),LOOKUP(Q4119,Inputs!$J$6:$J$9,Inputs!$G$6:$G$9),LOOKUP(Q4119,Inputs!$J$6:$J$9,Inputs!$H$6:$H$9))),0),"" )</f>
        <v/>
      </c>
      <c r="H4119" s="26">
        <f>IF($A4119&lt;=Inputs!$B$13,IF(3&lt;=Inputs!$B$8,IF(Inputs!$B$12&gt;0,MAX(MIN(NORM.INV(RAND(),LOOKUP(R4119,Inputs!$J$6:$J$9,Inputs!$G$6:$G$9),LOOKUP(R4119,Inputs!$J$6:$J$9,Inputs!$H$6:$H$9)),Inputs!$B$12),-Inputs!$B$12),NORM.INV(RAND(),LOOKUP(R4119,Inputs!$J$6:$J$9,Inputs!$G$6:$G$9),LOOKUP(R4119,Inputs!$J$6:$J$9,Inputs!$H$6:$H$9))),0),"" )</f>
        <v/>
      </c>
      <c r="I4119" s="26">
        <f>IF($A4119&lt;=Inputs!$B$13,IF(4&lt;=Inputs!$B$8,IF(Inputs!$B$12&gt;0,MAX(MIN(NORM.INV(RAND(),LOOKUP(S4119,Inputs!$J$6:$J$9,Inputs!$G$6:$G$9),LOOKUP(S4119,Inputs!$J$6:$J$9,Inputs!$H$6:$H$9)),Inputs!$B$12),-Inputs!$B$12),NORM.INV(RAND(),LOOKUP(S4119,Inputs!$J$6:$J$9,Inputs!$G$6:$G$9),LOOKUP(S4119,Inputs!$J$6:$J$9,Inputs!$H$6:$H$9))),0),"" )</f>
        <v/>
      </c>
      <c r="J4119" s="26">
        <f>IF($A4119&lt;=Inputs!$B$13,IF(5&lt;=Inputs!$B$8,IF(Inputs!$B$12&gt;0,MAX(MIN(NORM.INV(RAND(),LOOKUP(T4119,Inputs!$J$6:$J$9,Inputs!$G$6:$G$9),LOOKUP(T4119,Inputs!$J$6:$J$9,Inputs!$H$6:$H$9)),Inputs!$B$12),-Inputs!$B$12),NORM.INV(RAND(),LOOKUP(T4119,Inputs!$J$6:$J$9,Inputs!$G$6:$G$9),LOOKUP(T4119,Inputs!$J$6:$J$9,Inputs!$H$6:$H$9))),0),"" )</f>
        <v/>
      </c>
      <c r="K4119" s="26">
        <f>IF($A4119&lt;=Inputs!$B$13,IF(6&lt;=Inputs!$B$8,IF(Inputs!$B$12&gt;0,MAX(MIN(NORM.INV(RAND(),LOOKUP(U4119,Inputs!$J$6:$J$9,Inputs!$G$6:$G$9),LOOKUP(U4119,Inputs!$J$6:$J$9,Inputs!$H$6:$H$9)),Inputs!$B$12),-Inputs!$B$12),NORM.INV(RAND(),LOOKUP(U4119,Inputs!$J$6:$J$9,Inputs!$G$6:$G$9),LOOKUP(U4119,Inputs!$J$6:$J$9,Inputs!$H$6:$H$9))),0),"" )</f>
        <v/>
      </c>
      <c r="L4119" s="26">
        <f>IF($A4119&lt;=Inputs!$B$13,IF(7&lt;=Inputs!$B$8,IF(Inputs!$B$12&gt;0,MAX(MIN(NORM.INV(RAND(),LOOKUP(V4119,Inputs!$J$6:$J$9,Inputs!$G$6:$G$9),LOOKUP(V4119,Inputs!$J$6:$J$9,Inputs!$H$6:$H$9)),Inputs!$B$12),-Inputs!$B$12),NORM.INV(RAND(),LOOKUP(V4119,Inputs!$J$6:$J$9,Inputs!$G$6:$G$9),LOOKUP(V4119,Inputs!$J$6:$J$9,Inputs!$H$6:$H$9))),0),"" )</f>
        <v/>
      </c>
      <c r="M4119" s="26">
        <f>IF($A4119&lt;=Inputs!$B$13,IF(8&lt;=Inputs!$B$8,IF(Inputs!$B$12&gt;0,MAX(MIN(NORM.INV(RAND(),LOOKUP(W4119,Inputs!$J$6:$J$9,Inputs!$G$6:$G$9),LOOKUP(W4119,Inputs!$J$6:$J$9,Inputs!$H$6:$H$9)),Inputs!$B$12),-Inputs!$B$12),NORM.INV(RAND(),LOOKUP(W4119,Inputs!$J$6:$J$9,Inputs!$G$6:$G$9),LOOKUP(W4119,Inputs!$J$6:$J$9,Inputs!$H$6:$H$9))),0),"" )</f>
        <v/>
      </c>
      <c r="N4119" s="26">
        <f>IF($A4119&lt;=Inputs!$B$13,IF(9&lt;=Inputs!$B$8,IF(Inputs!$B$12&gt;0,MAX(MIN(NORM.INV(RAND(),LOOKUP(X4119,Inputs!$J$6:$J$9,Inputs!$G$6:$G$9),LOOKUP(X4119,Inputs!$J$6:$J$9,Inputs!$H$6:$H$9)),Inputs!$B$12),-Inputs!$B$12),NORM.INV(RAND(),LOOKUP(X4119,Inputs!$J$6:$J$9,Inputs!$G$6:$G$9),LOOKUP(X4119,Inputs!$J$6:$J$9,Inputs!$H$6:$H$9))),0),"" )</f>
        <v/>
      </c>
      <c r="O4119" s="26">
        <f>IF($A4119&lt;=Inputs!$B$13,IF(10&lt;=Inputs!$B$8,IF(Inputs!$B$12&gt;0,MAX(MIN(NORM.INV(RAND(),LOOKUP(Y4119,Inputs!$J$6:$J$9,Inputs!$G$6:$G$9),LOOKUP(Y4119,Inputs!$J$6:$J$9,Inputs!$H$6:$H$9)),Inputs!$B$12),-Inputs!$B$12),NORM.INV(RAND(),LOOKUP(Y4119,Inputs!$J$6:$J$9,Inputs!$G$6:$G$9),LOOKUP(Y4119,Inputs!$J$6:$J$9,Inputs!$H$6:$H$9))),0),"" )</f>
        <v/>
      </c>
      <c r="P4119" s="31">
        <f>IF($A4119&lt;=Inputs!$B$13,RAND(),"")</f>
        <v/>
      </c>
      <c r="Q4119" s="31">
        <f>IF($A4119&lt;=Inputs!$B$13,RAND(),"")</f>
        <v/>
      </c>
      <c r="R4119" s="31">
        <f>IF($A4119&lt;=Inputs!$B$13,RAND(),"")</f>
        <v/>
      </c>
      <c r="S4119" s="31">
        <f>IF($A4119&lt;=Inputs!$B$13,RAND(),"")</f>
        <v/>
      </c>
      <c r="T4119" s="31">
        <f>IF($A4119&lt;=Inputs!$B$13,RAND(),"")</f>
        <v/>
      </c>
      <c r="U4119" s="31">
        <f>IF($A4119&lt;=Inputs!$B$13,RAND(),"")</f>
        <v/>
      </c>
      <c r="V4119" s="31">
        <f>IF($A4119&lt;=Inputs!$B$13,RAND(),"")</f>
        <v/>
      </c>
      <c r="W4119" s="31">
        <f>IF($A4119&lt;=Inputs!$B$13,RAND(),"")</f>
        <v/>
      </c>
      <c r="X4119" s="31">
        <f>IF($A4119&lt;=Inputs!$B$13,RAND(),"")</f>
        <v/>
      </c>
      <c r="Y4119" s="31">
        <f>IF($A4119&lt;=Inputs!$B$13,RAND(),"")</f>
        <v/>
      </c>
    </row>
    <row r="4120">
      <c r="A4120" t="n">
        <v>4115</v>
      </c>
      <c r="B4120" s="26">
        <f>IF($A4120&lt;=Inputs!$B$13,IF(Inputs!$B$8&gt;0,SUM(F4120:O4120)/Inputs!$B$8,0),"")</f>
        <v/>
      </c>
      <c r="C4120" s="27">
        <f>IF($A4120&lt;=Inputs!$B$13,B4120/100,"")</f>
        <v/>
      </c>
      <c r="D4120" s="28">
        <f>IF($A4120&lt;=Inputs!$B$13,C4120*Inputs!$B$7,"")</f>
        <v/>
      </c>
      <c r="E4120" s="29">
        <f>IF($A4120&lt;=Inputs!$B$13,IF(D4120&gt;0,1,0),"")</f>
        <v/>
      </c>
      <c r="F4120" s="26">
        <f>IF($A4120&lt;=Inputs!$B$13,IF(1&lt;=Inputs!$B$8,IF(Inputs!$B$12&gt;0,MAX(MIN(NORM.INV(RAND(),LOOKUP(P4120,Inputs!$J$6:$J$9,Inputs!$G$6:$G$9),LOOKUP(P4120,Inputs!$J$6:$J$9,Inputs!$H$6:$H$9)),Inputs!$B$12),-Inputs!$B$12),NORM.INV(RAND(),LOOKUP(P4120,Inputs!$J$6:$J$9,Inputs!$G$6:$G$9),LOOKUP(P4120,Inputs!$J$6:$J$9,Inputs!$H$6:$H$9))),0),"" )</f>
        <v/>
      </c>
      <c r="G4120" s="26">
        <f>IF($A4120&lt;=Inputs!$B$13,IF(2&lt;=Inputs!$B$8,IF(Inputs!$B$12&gt;0,MAX(MIN(NORM.INV(RAND(),LOOKUP(Q4120,Inputs!$J$6:$J$9,Inputs!$G$6:$G$9),LOOKUP(Q4120,Inputs!$J$6:$J$9,Inputs!$H$6:$H$9)),Inputs!$B$12),-Inputs!$B$12),NORM.INV(RAND(),LOOKUP(Q4120,Inputs!$J$6:$J$9,Inputs!$G$6:$G$9),LOOKUP(Q4120,Inputs!$J$6:$J$9,Inputs!$H$6:$H$9))),0),"" )</f>
        <v/>
      </c>
      <c r="H4120" s="26">
        <f>IF($A4120&lt;=Inputs!$B$13,IF(3&lt;=Inputs!$B$8,IF(Inputs!$B$12&gt;0,MAX(MIN(NORM.INV(RAND(),LOOKUP(R4120,Inputs!$J$6:$J$9,Inputs!$G$6:$G$9),LOOKUP(R4120,Inputs!$J$6:$J$9,Inputs!$H$6:$H$9)),Inputs!$B$12),-Inputs!$B$12),NORM.INV(RAND(),LOOKUP(R4120,Inputs!$J$6:$J$9,Inputs!$G$6:$G$9),LOOKUP(R4120,Inputs!$J$6:$J$9,Inputs!$H$6:$H$9))),0),"" )</f>
        <v/>
      </c>
      <c r="I4120" s="26">
        <f>IF($A4120&lt;=Inputs!$B$13,IF(4&lt;=Inputs!$B$8,IF(Inputs!$B$12&gt;0,MAX(MIN(NORM.INV(RAND(),LOOKUP(S4120,Inputs!$J$6:$J$9,Inputs!$G$6:$G$9),LOOKUP(S4120,Inputs!$J$6:$J$9,Inputs!$H$6:$H$9)),Inputs!$B$12),-Inputs!$B$12),NORM.INV(RAND(),LOOKUP(S4120,Inputs!$J$6:$J$9,Inputs!$G$6:$G$9),LOOKUP(S4120,Inputs!$J$6:$J$9,Inputs!$H$6:$H$9))),0),"" )</f>
        <v/>
      </c>
      <c r="J4120" s="26">
        <f>IF($A4120&lt;=Inputs!$B$13,IF(5&lt;=Inputs!$B$8,IF(Inputs!$B$12&gt;0,MAX(MIN(NORM.INV(RAND(),LOOKUP(T4120,Inputs!$J$6:$J$9,Inputs!$G$6:$G$9),LOOKUP(T4120,Inputs!$J$6:$J$9,Inputs!$H$6:$H$9)),Inputs!$B$12),-Inputs!$B$12),NORM.INV(RAND(),LOOKUP(T4120,Inputs!$J$6:$J$9,Inputs!$G$6:$G$9),LOOKUP(T4120,Inputs!$J$6:$J$9,Inputs!$H$6:$H$9))),0),"" )</f>
        <v/>
      </c>
      <c r="K4120" s="26">
        <f>IF($A4120&lt;=Inputs!$B$13,IF(6&lt;=Inputs!$B$8,IF(Inputs!$B$12&gt;0,MAX(MIN(NORM.INV(RAND(),LOOKUP(U4120,Inputs!$J$6:$J$9,Inputs!$G$6:$G$9),LOOKUP(U4120,Inputs!$J$6:$J$9,Inputs!$H$6:$H$9)),Inputs!$B$12),-Inputs!$B$12),NORM.INV(RAND(),LOOKUP(U4120,Inputs!$J$6:$J$9,Inputs!$G$6:$G$9),LOOKUP(U4120,Inputs!$J$6:$J$9,Inputs!$H$6:$H$9))),0),"" )</f>
        <v/>
      </c>
      <c r="L4120" s="26">
        <f>IF($A4120&lt;=Inputs!$B$13,IF(7&lt;=Inputs!$B$8,IF(Inputs!$B$12&gt;0,MAX(MIN(NORM.INV(RAND(),LOOKUP(V4120,Inputs!$J$6:$J$9,Inputs!$G$6:$G$9),LOOKUP(V4120,Inputs!$J$6:$J$9,Inputs!$H$6:$H$9)),Inputs!$B$12),-Inputs!$B$12),NORM.INV(RAND(),LOOKUP(V4120,Inputs!$J$6:$J$9,Inputs!$G$6:$G$9),LOOKUP(V4120,Inputs!$J$6:$J$9,Inputs!$H$6:$H$9))),0),"" )</f>
        <v/>
      </c>
      <c r="M4120" s="26">
        <f>IF($A4120&lt;=Inputs!$B$13,IF(8&lt;=Inputs!$B$8,IF(Inputs!$B$12&gt;0,MAX(MIN(NORM.INV(RAND(),LOOKUP(W4120,Inputs!$J$6:$J$9,Inputs!$G$6:$G$9),LOOKUP(W4120,Inputs!$J$6:$J$9,Inputs!$H$6:$H$9)),Inputs!$B$12),-Inputs!$B$12),NORM.INV(RAND(),LOOKUP(W4120,Inputs!$J$6:$J$9,Inputs!$G$6:$G$9),LOOKUP(W4120,Inputs!$J$6:$J$9,Inputs!$H$6:$H$9))),0),"" )</f>
        <v/>
      </c>
      <c r="N4120" s="26">
        <f>IF($A4120&lt;=Inputs!$B$13,IF(9&lt;=Inputs!$B$8,IF(Inputs!$B$12&gt;0,MAX(MIN(NORM.INV(RAND(),LOOKUP(X4120,Inputs!$J$6:$J$9,Inputs!$G$6:$G$9),LOOKUP(X4120,Inputs!$J$6:$J$9,Inputs!$H$6:$H$9)),Inputs!$B$12),-Inputs!$B$12),NORM.INV(RAND(),LOOKUP(X4120,Inputs!$J$6:$J$9,Inputs!$G$6:$G$9),LOOKUP(X4120,Inputs!$J$6:$J$9,Inputs!$H$6:$H$9))),0),"" )</f>
        <v/>
      </c>
      <c r="O4120" s="26">
        <f>IF($A4120&lt;=Inputs!$B$13,IF(10&lt;=Inputs!$B$8,IF(Inputs!$B$12&gt;0,MAX(MIN(NORM.INV(RAND(),LOOKUP(Y4120,Inputs!$J$6:$J$9,Inputs!$G$6:$G$9),LOOKUP(Y4120,Inputs!$J$6:$J$9,Inputs!$H$6:$H$9)),Inputs!$B$12),-Inputs!$B$12),NORM.INV(RAND(),LOOKUP(Y4120,Inputs!$J$6:$J$9,Inputs!$G$6:$G$9),LOOKUP(Y4120,Inputs!$J$6:$J$9,Inputs!$H$6:$H$9))),0),"" )</f>
        <v/>
      </c>
      <c r="P4120" s="31">
        <f>IF($A4120&lt;=Inputs!$B$13,RAND(),"")</f>
        <v/>
      </c>
      <c r="Q4120" s="31">
        <f>IF($A4120&lt;=Inputs!$B$13,RAND(),"")</f>
        <v/>
      </c>
      <c r="R4120" s="31">
        <f>IF($A4120&lt;=Inputs!$B$13,RAND(),"")</f>
        <v/>
      </c>
      <c r="S4120" s="31">
        <f>IF($A4120&lt;=Inputs!$B$13,RAND(),"")</f>
        <v/>
      </c>
      <c r="T4120" s="31">
        <f>IF($A4120&lt;=Inputs!$B$13,RAND(),"")</f>
        <v/>
      </c>
      <c r="U4120" s="31">
        <f>IF($A4120&lt;=Inputs!$B$13,RAND(),"")</f>
        <v/>
      </c>
      <c r="V4120" s="31">
        <f>IF($A4120&lt;=Inputs!$B$13,RAND(),"")</f>
        <v/>
      </c>
      <c r="W4120" s="31">
        <f>IF($A4120&lt;=Inputs!$B$13,RAND(),"")</f>
        <v/>
      </c>
      <c r="X4120" s="31">
        <f>IF($A4120&lt;=Inputs!$B$13,RAND(),"")</f>
        <v/>
      </c>
      <c r="Y4120" s="31">
        <f>IF($A4120&lt;=Inputs!$B$13,RAND(),"")</f>
        <v/>
      </c>
    </row>
    <row r="4121">
      <c r="A4121" t="n">
        <v>4116</v>
      </c>
      <c r="B4121" s="26">
        <f>IF($A4121&lt;=Inputs!$B$13,IF(Inputs!$B$8&gt;0,SUM(F4121:O4121)/Inputs!$B$8,0),"")</f>
        <v/>
      </c>
      <c r="C4121" s="27">
        <f>IF($A4121&lt;=Inputs!$B$13,B4121/100,"")</f>
        <v/>
      </c>
      <c r="D4121" s="28">
        <f>IF($A4121&lt;=Inputs!$B$13,C4121*Inputs!$B$7,"")</f>
        <v/>
      </c>
      <c r="E4121" s="29">
        <f>IF($A4121&lt;=Inputs!$B$13,IF(D4121&gt;0,1,0),"")</f>
        <v/>
      </c>
      <c r="F4121" s="26">
        <f>IF($A4121&lt;=Inputs!$B$13,IF(1&lt;=Inputs!$B$8,IF(Inputs!$B$12&gt;0,MAX(MIN(NORM.INV(RAND(),LOOKUP(P4121,Inputs!$J$6:$J$9,Inputs!$G$6:$G$9),LOOKUP(P4121,Inputs!$J$6:$J$9,Inputs!$H$6:$H$9)),Inputs!$B$12),-Inputs!$B$12),NORM.INV(RAND(),LOOKUP(P4121,Inputs!$J$6:$J$9,Inputs!$G$6:$G$9),LOOKUP(P4121,Inputs!$J$6:$J$9,Inputs!$H$6:$H$9))),0),"" )</f>
        <v/>
      </c>
      <c r="G4121" s="26">
        <f>IF($A4121&lt;=Inputs!$B$13,IF(2&lt;=Inputs!$B$8,IF(Inputs!$B$12&gt;0,MAX(MIN(NORM.INV(RAND(),LOOKUP(Q4121,Inputs!$J$6:$J$9,Inputs!$G$6:$G$9),LOOKUP(Q4121,Inputs!$J$6:$J$9,Inputs!$H$6:$H$9)),Inputs!$B$12),-Inputs!$B$12),NORM.INV(RAND(),LOOKUP(Q4121,Inputs!$J$6:$J$9,Inputs!$G$6:$G$9),LOOKUP(Q4121,Inputs!$J$6:$J$9,Inputs!$H$6:$H$9))),0),"" )</f>
        <v/>
      </c>
      <c r="H4121" s="26">
        <f>IF($A4121&lt;=Inputs!$B$13,IF(3&lt;=Inputs!$B$8,IF(Inputs!$B$12&gt;0,MAX(MIN(NORM.INV(RAND(),LOOKUP(R4121,Inputs!$J$6:$J$9,Inputs!$G$6:$G$9),LOOKUP(R4121,Inputs!$J$6:$J$9,Inputs!$H$6:$H$9)),Inputs!$B$12),-Inputs!$B$12),NORM.INV(RAND(),LOOKUP(R4121,Inputs!$J$6:$J$9,Inputs!$G$6:$G$9),LOOKUP(R4121,Inputs!$J$6:$J$9,Inputs!$H$6:$H$9))),0),"" )</f>
        <v/>
      </c>
      <c r="I4121" s="26">
        <f>IF($A4121&lt;=Inputs!$B$13,IF(4&lt;=Inputs!$B$8,IF(Inputs!$B$12&gt;0,MAX(MIN(NORM.INV(RAND(),LOOKUP(S4121,Inputs!$J$6:$J$9,Inputs!$G$6:$G$9),LOOKUP(S4121,Inputs!$J$6:$J$9,Inputs!$H$6:$H$9)),Inputs!$B$12),-Inputs!$B$12),NORM.INV(RAND(),LOOKUP(S4121,Inputs!$J$6:$J$9,Inputs!$G$6:$G$9),LOOKUP(S4121,Inputs!$J$6:$J$9,Inputs!$H$6:$H$9))),0),"" )</f>
        <v/>
      </c>
      <c r="J4121" s="26">
        <f>IF($A4121&lt;=Inputs!$B$13,IF(5&lt;=Inputs!$B$8,IF(Inputs!$B$12&gt;0,MAX(MIN(NORM.INV(RAND(),LOOKUP(T4121,Inputs!$J$6:$J$9,Inputs!$G$6:$G$9),LOOKUP(T4121,Inputs!$J$6:$J$9,Inputs!$H$6:$H$9)),Inputs!$B$12),-Inputs!$B$12),NORM.INV(RAND(),LOOKUP(T4121,Inputs!$J$6:$J$9,Inputs!$G$6:$G$9),LOOKUP(T4121,Inputs!$J$6:$J$9,Inputs!$H$6:$H$9))),0),"" )</f>
        <v/>
      </c>
      <c r="K4121" s="26">
        <f>IF($A4121&lt;=Inputs!$B$13,IF(6&lt;=Inputs!$B$8,IF(Inputs!$B$12&gt;0,MAX(MIN(NORM.INV(RAND(),LOOKUP(U4121,Inputs!$J$6:$J$9,Inputs!$G$6:$G$9),LOOKUP(U4121,Inputs!$J$6:$J$9,Inputs!$H$6:$H$9)),Inputs!$B$12),-Inputs!$B$12),NORM.INV(RAND(),LOOKUP(U4121,Inputs!$J$6:$J$9,Inputs!$G$6:$G$9),LOOKUP(U4121,Inputs!$J$6:$J$9,Inputs!$H$6:$H$9))),0),"" )</f>
        <v/>
      </c>
      <c r="L4121" s="26">
        <f>IF($A4121&lt;=Inputs!$B$13,IF(7&lt;=Inputs!$B$8,IF(Inputs!$B$12&gt;0,MAX(MIN(NORM.INV(RAND(),LOOKUP(V4121,Inputs!$J$6:$J$9,Inputs!$G$6:$G$9),LOOKUP(V4121,Inputs!$J$6:$J$9,Inputs!$H$6:$H$9)),Inputs!$B$12),-Inputs!$B$12),NORM.INV(RAND(),LOOKUP(V4121,Inputs!$J$6:$J$9,Inputs!$G$6:$G$9),LOOKUP(V4121,Inputs!$J$6:$J$9,Inputs!$H$6:$H$9))),0),"" )</f>
        <v/>
      </c>
      <c r="M4121" s="26">
        <f>IF($A4121&lt;=Inputs!$B$13,IF(8&lt;=Inputs!$B$8,IF(Inputs!$B$12&gt;0,MAX(MIN(NORM.INV(RAND(),LOOKUP(W4121,Inputs!$J$6:$J$9,Inputs!$G$6:$G$9),LOOKUP(W4121,Inputs!$J$6:$J$9,Inputs!$H$6:$H$9)),Inputs!$B$12),-Inputs!$B$12),NORM.INV(RAND(),LOOKUP(W4121,Inputs!$J$6:$J$9,Inputs!$G$6:$G$9),LOOKUP(W4121,Inputs!$J$6:$J$9,Inputs!$H$6:$H$9))),0),"" )</f>
        <v/>
      </c>
      <c r="N4121" s="26">
        <f>IF($A4121&lt;=Inputs!$B$13,IF(9&lt;=Inputs!$B$8,IF(Inputs!$B$12&gt;0,MAX(MIN(NORM.INV(RAND(),LOOKUP(X4121,Inputs!$J$6:$J$9,Inputs!$G$6:$G$9),LOOKUP(X4121,Inputs!$J$6:$J$9,Inputs!$H$6:$H$9)),Inputs!$B$12),-Inputs!$B$12),NORM.INV(RAND(),LOOKUP(X4121,Inputs!$J$6:$J$9,Inputs!$G$6:$G$9),LOOKUP(X4121,Inputs!$J$6:$J$9,Inputs!$H$6:$H$9))),0),"" )</f>
        <v/>
      </c>
      <c r="O4121" s="26">
        <f>IF($A4121&lt;=Inputs!$B$13,IF(10&lt;=Inputs!$B$8,IF(Inputs!$B$12&gt;0,MAX(MIN(NORM.INV(RAND(),LOOKUP(Y4121,Inputs!$J$6:$J$9,Inputs!$G$6:$G$9),LOOKUP(Y4121,Inputs!$J$6:$J$9,Inputs!$H$6:$H$9)),Inputs!$B$12),-Inputs!$B$12),NORM.INV(RAND(),LOOKUP(Y4121,Inputs!$J$6:$J$9,Inputs!$G$6:$G$9),LOOKUP(Y4121,Inputs!$J$6:$J$9,Inputs!$H$6:$H$9))),0),"" )</f>
        <v/>
      </c>
      <c r="P4121" s="31">
        <f>IF($A4121&lt;=Inputs!$B$13,RAND(),"")</f>
        <v/>
      </c>
      <c r="Q4121" s="31">
        <f>IF($A4121&lt;=Inputs!$B$13,RAND(),"")</f>
        <v/>
      </c>
      <c r="R4121" s="31">
        <f>IF($A4121&lt;=Inputs!$B$13,RAND(),"")</f>
        <v/>
      </c>
      <c r="S4121" s="31">
        <f>IF($A4121&lt;=Inputs!$B$13,RAND(),"")</f>
        <v/>
      </c>
      <c r="T4121" s="31">
        <f>IF($A4121&lt;=Inputs!$B$13,RAND(),"")</f>
        <v/>
      </c>
      <c r="U4121" s="31">
        <f>IF($A4121&lt;=Inputs!$B$13,RAND(),"")</f>
        <v/>
      </c>
      <c r="V4121" s="31">
        <f>IF($A4121&lt;=Inputs!$B$13,RAND(),"")</f>
        <v/>
      </c>
      <c r="W4121" s="31">
        <f>IF($A4121&lt;=Inputs!$B$13,RAND(),"")</f>
        <v/>
      </c>
      <c r="X4121" s="31">
        <f>IF($A4121&lt;=Inputs!$B$13,RAND(),"")</f>
        <v/>
      </c>
      <c r="Y4121" s="31">
        <f>IF($A4121&lt;=Inputs!$B$13,RAND(),"")</f>
        <v/>
      </c>
    </row>
    <row r="4122">
      <c r="A4122" t="n">
        <v>4117</v>
      </c>
      <c r="B4122" s="26">
        <f>IF($A4122&lt;=Inputs!$B$13,IF(Inputs!$B$8&gt;0,SUM(F4122:O4122)/Inputs!$B$8,0),"")</f>
        <v/>
      </c>
      <c r="C4122" s="27">
        <f>IF($A4122&lt;=Inputs!$B$13,B4122/100,"")</f>
        <v/>
      </c>
      <c r="D4122" s="28">
        <f>IF($A4122&lt;=Inputs!$B$13,C4122*Inputs!$B$7,"")</f>
        <v/>
      </c>
      <c r="E4122" s="29">
        <f>IF($A4122&lt;=Inputs!$B$13,IF(D4122&gt;0,1,0),"")</f>
        <v/>
      </c>
      <c r="F4122" s="26">
        <f>IF($A4122&lt;=Inputs!$B$13,IF(1&lt;=Inputs!$B$8,IF(Inputs!$B$12&gt;0,MAX(MIN(NORM.INV(RAND(),LOOKUP(P4122,Inputs!$J$6:$J$9,Inputs!$G$6:$G$9),LOOKUP(P4122,Inputs!$J$6:$J$9,Inputs!$H$6:$H$9)),Inputs!$B$12),-Inputs!$B$12),NORM.INV(RAND(),LOOKUP(P4122,Inputs!$J$6:$J$9,Inputs!$G$6:$G$9),LOOKUP(P4122,Inputs!$J$6:$J$9,Inputs!$H$6:$H$9))),0),"" )</f>
        <v/>
      </c>
      <c r="G4122" s="26">
        <f>IF($A4122&lt;=Inputs!$B$13,IF(2&lt;=Inputs!$B$8,IF(Inputs!$B$12&gt;0,MAX(MIN(NORM.INV(RAND(),LOOKUP(Q4122,Inputs!$J$6:$J$9,Inputs!$G$6:$G$9),LOOKUP(Q4122,Inputs!$J$6:$J$9,Inputs!$H$6:$H$9)),Inputs!$B$12),-Inputs!$B$12),NORM.INV(RAND(),LOOKUP(Q4122,Inputs!$J$6:$J$9,Inputs!$G$6:$G$9),LOOKUP(Q4122,Inputs!$J$6:$J$9,Inputs!$H$6:$H$9))),0),"" )</f>
        <v/>
      </c>
      <c r="H4122" s="26">
        <f>IF($A4122&lt;=Inputs!$B$13,IF(3&lt;=Inputs!$B$8,IF(Inputs!$B$12&gt;0,MAX(MIN(NORM.INV(RAND(),LOOKUP(R4122,Inputs!$J$6:$J$9,Inputs!$G$6:$G$9),LOOKUP(R4122,Inputs!$J$6:$J$9,Inputs!$H$6:$H$9)),Inputs!$B$12),-Inputs!$B$12),NORM.INV(RAND(),LOOKUP(R4122,Inputs!$J$6:$J$9,Inputs!$G$6:$G$9),LOOKUP(R4122,Inputs!$J$6:$J$9,Inputs!$H$6:$H$9))),0),"" )</f>
        <v/>
      </c>
      <c r="I4122" s="26">
        <f>IF($A4122&lt;=Inputs!$B$13,IF(4&lt;=Inputs!$B$8,IF(Inputs!$B$12&gt;0,MAX(MIN(NORM.INV(RAND(),LOOKUP(S4122,Inputs!$J$6:$J$9,Inputs!$G$6:$G$9),LOOKUP(S4122,Inputs!$J$6:$J$9,Inputs!$H$6:$H$9)),Inputs!$B$12),-Inputs!$B$12),NORM.INV(RAND(),LOOKUP(S4122,Inputs!$J$6:$J$9,Inputs!$G$6:$G$9),LOOKUP(S4122,Inputs!$J$6:$J$9,Inputs!$H$6:$H$9))),0),"" )</f>
        <v/>
      </c>
      <c r="J4122" s="26">
        <f>IF($A4122&lt;=Inputs!$B$13,IF(5&lt;=Inputs!$B$8,IF(Inputs!$B$12&gt;0,MAX(MIN(NORM.INV(RAND(),LOOKUP(T4122,Inputs!$J$6:$J$9,Inputs!$G$6:$G$9),LOOKUP(T4122,Inputs!$J$6:$J$9,Inputs!$H$6:$H$9)),Inputs!$B$12),-Inputs!$B$12),NORM.INV(RAND(),LOOKUP(T4122,Inputs!$J$6:$J$9,Inputs!$G$6:$G$9),LOOKUP(T4122,Inputs!$J$6:$J$9,Inputs!$H$6:$H$9))),0),"" )</f>
        <v/>
      </c>
      <c r="K4122" s="26">
        <f>IF($A4122&lt;=Inputs!$B$13,IF(6&lt;=Inputs!$B$8,IF(Inputs!$B$12&gt;0,MAX(MIN(NORM.INV(RAND(),LOOKUP(U4122,Inputs!$J$6:$J$9,Inputs!$G$6:$G$9),LOOKUP(U4122,Inputs!$J$6:$J$9,Inputs!$H$6:$H$9)),Inputs!$B$12),-Inputs!$B$12),NORM.INV(RAND(),LOOKUP(U4122,Inputs!$J$6:$J$9,Inputs!$G$6:$G$9),LOOKUP(U4122,Inputs!$J$6:$J$9,Inputs!$H$6:$H$9))),0),"" )</f>
        <v/>
      </c>
      <c r="L4122" s="26">
        <f>IF($A4122&lt;=Inputs!$B$13,IF(7&lt;=Inputs!$B$8,IF(Inputs!$B$12&gt;0,MAX(MIN(NORM.INV(RAND(),LOOKUP(V4122,Inputs!$J$6:$J$9,Inputs!$G$6:$G$9),LOOKUP(V4122,Inputs!$J$6:$J$9,Inputs!$H$6:$H$9)),Inputs!$B$12),-Inputs!$B$12),NORM.INV(RAND(),LOOKUP(V4122,Inputs!$J$6:$J$9,Inputs!$G$6:$G$9),LOOKUP(V4122,Inputs!$J$6:$J$9,Inputs!$H$6:$H$9))),0),"" )</f>
        <v/>
      </c>
      <c r="M4122" s="26">
        <f>IF($A4122&lt;=Inputs!$B$13,IF(8&lt;=Inputs!$B$8,IF(Inputs!$B$12&gt;0,MAX(MIN(NORM.INV(RAND(),LOOKUP(W4122,Inputs!$J$6:$J$9,Inputs!$G$6:$G$9),LOOKUP(W4122,Inputs!$J$6:$J$9,Inputs!$H$6:$H$9)),Inputs!$B$12),-Inputs!$B$12),NORM.INV(RAND(),LOOKUP(W4122,Inputs!$J$6:$J$9,Inputs!$G$6:$G$9),LOOKUP(W4122,Inputs!$J$6:$J$9,Inputs!$H$6:$H$9))),0),"" )</f>
        <v/>
      </c>
      <c r="N4122" s="26">
        <f>IF($A4122&lt;=Inputs!$B$13,IF(9&lt;=Inputs!$B$8,IF(Inputs!$B$12&gt;0,MAX(MIN(NORM.INV(RAND(),LOOKUP(X4122,Inputs!$J$6:$J$9,Inputs!$G$6:$G$9),LOOKUP(X4122,Inputs!$J$6:$J$9,Inputs!$H$6:$H$9)),Inputs!$B$12),-Inputs!$B$12),NORM.INV(RAND(),LOOKUP(X4122,Inputs!$J$6:$J$9,Inputs!$G$6:$G$9),LOOKUP(X4122,Inputs!$J$6:$J$9,Inputs!$H$6:$H$9))),0),"" )</f>
        <v/>
      </c>
      <c r="O4122" s="26">
        <f>IF($A4122&lt;=Inputs!$B$13,IF(10&lt;=Inputs!$B$8,IF(Inputs!$B$12&gt;0,MAX(MIN(NORM.INV(RAND(),LOOKUP(Y4122,Inputs!$J$6:$J$9,Inputs!$G$6:$G$9),LOOKUP(Y4122,Inputs!$J$6:$J$9,Inputs!$H$6:$H$9)),Inputs!$B$12),-Inputs!$B$12),NORM.INV(RAND(),LOOKUP(Y4122,Inputs!$J$6:$J$9,Inputs!$G$6:$G$9),LOOKUP(Y4122,Inputs!$J$6:$J$9,Inputs!$H$6:$H$9))),0),"" )</f>
        <v/>
      </c>
      <c r="P4122" s="31">
        <f>IF($A4122&lt;=Inputs!$B$13,RAND(),"")</f>
        <v/>
      </c>
      <c r="Q4122" s="31">
        <f>IF($A4122&lt;=Inputs!$B$13,RAND(),"")</f>
        <v/>
      </c>
      <c r="R4122" s="31">
        <f>IF($A4122&lt;=Inputs!$B$13,RAND(),"")</f>
        <v/>
      </c>
      <c r="S4122" s="31">
        <f>IF($A4122&lt;=Inputs!$B$13,RAND(),"")</f>
        <v/>
      </c>
      <c r="T4122" s="31">
        <f>IF($A4122&lt;=Inputs!$B$13,RAND(),"")</f>
        <v/>
      </c>
      <c r="U4122" s="31">
        <f>IF($A4122&lt;=Inputs!$B$13,RAND(),"")</f>
        <v/>
      </c>
      <c r="V4122" s="31">
        <f>IF($A4122&lt;=Inputs!$B$13,RAND(),"")</f>
        <v/>
      </c>
      <c r="W4122" s="31">
        <f>IF($A4122&lt;=Inputs!$B$13,RAND(),"")</f>
        <v/>
      </c>
      <c r="X4122" s="31">
        <f>IF($A4122&lt;=Inputs!$B$13,RAND(),"")</f>
        <v/>
      </c>
      <c r="Y4122" s="31">
        <f>IF($A4122&lt;=Inputs!$B$13,RAND(),"")</f>
        <v/>
      </c>
    </row>
    <row r="4123">
      <c r="A4123" t="n">
        <v>4118</v>
      </c>
      <c r="B4123" s="26">
        <f>IF($A4123&lt;=Inputs!$B$13,IF(Inputs!$B$8&gt;0,SUM(F4123:O4123)/Inputs!$B$8,0),"")</f>
        <v/>
      </c>
      <c r="C4123" s="27">
        <f>IF($A4123&lt;=Inputs!$B$13,B4123/100,"")</f>
        <v/>
      </c>
      <c r="D4123" s="28">
        <f>IF($A4123&lt;=Inputs!$B$13,C4123*Inputs!$B$7,"")</f>
        <v/>
      </c>
      <c r="E4123" s="29">
        <f>IF($A4123&lt;=Inputs!$B$13,IF(D4123&gt;0,1,0),"")</f>
        <v/>
      </c>
      <c r="F4123" s="26">
        <f>IF($A4123&lt;=Inputs!$B$13,IF(1&lt;=Inputs!$B$8,IF(Inputs!$B$12&gt;0,MAX(MIN(NORM.INV(RAND(),LOOKUP(P4123,Inputs!$J$6:$J$9,Inputs!$G$6:$G$9),LOOKUP(P4123,Inputs!$J$6:$J$9,Inputs!$H$6:$H$9)),Inputs!$B$12),-Inputs!$B$12),NORM.INV(RAND(),LOOKUP(P4123,Inputs!$J$6:$J$9,Inputs!$G$6:$G$9),LOOKUP(P4123,Inputs!$J$6:$J$9,Inputs!$H$6:$H$9))),0),"" )</f>
        <v/>
      </c>
      <c r="G4123" s="26">
        <f>IF($A4123&lt;=Inputs!$B$13,IF(2&lt;=Inputs!$B$8,IF(Inputs!$B$12&gt;0,MAX(MIN(NORM.INV(RAND(),LOOKUP(Q4123,Inputs!$J$6:$J$9,Inputs!$G$6:$G$9),LOOKUP(Q4123,Inputs!$J$6:$J$9,Inputs!$H$6:$H$9)),Inputs!$B$12),-Inputs!$B$12),NORM.INV(RAND(),LOOKUP(Q4123,Inputs!$J$6:$J$9,Inputs!$G$6:$G$9),LOOKUP(Q4123,Inputs!$J$6:$J$9,Inputs!$H$6:$H$9))),0),"" )</f>
        <v/>
      </c>
      <c r="H4123" s="26">
        <f>IF($A4123&lt;=Inputs!$B$13,IF(3&lt;=Inputs!$B$8,IF(Inputs!$B$12&gt;0,MAX(MIN(NORM.INV(RAND(),LOOKUP(R4123,Inputs!$J$6:$J$9,Inputs!$G$6:$G$9),LOOKUP(R4123,Inputs!$J$6:$J$9,Inputs!$H$6:$H$9)),Inputs!$B$12),-Inputs!$B$12),NORM.INV(RAND(),LOOKUP(R4123,Inputs!$J$6:$J$9,Inputs!$G$6:$G$9),LOOKUP(R4123,Inputs!$J$6:$J$9,Inputs!$H$6:$H$9))),0),"" )</f>
        <v/>
      </c>
      <c r="I4123" s="26">
        <f>IF($A4123&lt;=Inputs!$B$13,IF(4&lt;=Inputs!$B$8,IF(Inputs!$B$12&gt;0,MAX(MIN(NORM.INV(RAND(),LOOKUP(S4123,Inputs!$J$6:$J$9,Inputs!$G$6:$G$9),LOOKUP(S4123,Inputs!$J$6:$J$9,Inputs!$H$6:$H$9)),Inputs!$B$12),-Inputs!$B$12),NORM.INV(RAND(),LOOKUP(S4123,Inputs!$J$6:$J$9,Inputs!$G$6:$G$9),LOOKUP(S4123,Inputs!$J$6:$J$9,Inputs!$H$6:$H$9))),0),"" )</f>
        <v/>
      </c>
      <c r="J4123" s="26">
        <f>IF($A4123&lt;=Inputs!$B$13,IF(5&lt;=Inputs!$B$8,IF(Inputs!$B$12&gt;0,MAX(MIN(NORM.INV(RAND(),LOOKUP(T4123,Inputs!$J$6:$J$9,Inputs!$G$6:$G$9),LOOKUP(T4123,Inputs!$J$6:$J$9,Inputs!$H$6:$H$9)),Inputs!$B$12),-Inputs!$B$12),NORM.INV(RAND(),LOOKUP(T4123,Inputs!$J$6:$J$9,Inputs!$G$6:$G$9),LOOKUP(T4123,Inputs!$J$6:$J$9,Inputs!$H$6:$H$9))),0),"" )</f>
        <v/>
      </c>
      <c r="K4123" s="26">
        <f>IF($A4123&lt;=Inputs!$B$13,IF(6&lt;=Inputs!$B$8,IF(Inputs!$B$12&gt;0,MAX(MIN(NORM.INV(RAND(),LOOKUP(U4123,Inputs!$J$6:$J$9,Inputs!$G$6:$G$9),LOOKUP(U4123,Inputs!$J$6:$J$9,Inputs!$H$6:$H$9)),Inputs!$B$12),-Inputs!$B$12),NORM.INV(RAND(),LOOKUP(U4123,Inputs!$J$6:$J$9,Inputs!$G$6:$G$9),LOOKUP(U4123,Inputs!$J$6:$J$9,Inputs!$H$6:$H$9))),0),"" )</f>
        <v/>
      </c>
      <c r="L4123" s="26">
        <f>IF($A4123&lt;=Inputs!$B$13,IF(7&lt;=Inputs!$B$8,IF(Inputs!$B$12&gt;0,MAX(MIN(NORM.INV(RAND(),LOOKUP(V4123,Inputs!$J$6:$J$9,Inputs!$G$6:$G$9),LOOKUP(V4123,Inputs!$J$6:$J$9,Inputs!$H$6:$H$9)),Inputs!$B$12),-Inputs!$B$12),NORM.INV(RAND(),LOOKUP(V4123,Inputs!$J$6:$J$9,Inputs!$G$6:$G$9),LOOKUP(V4123,Inputs!$J$6:$J$9,Inputs!$H$6:$H$9))),0),"" )</f>
        <v/>
      </c>
      <c r="M4123" s="26">
        <f>IF($A4123&lt;=Inputs!$B$13,IF(8&lt;=Inputs!$B$8,IF(Inputs!$B$12&gt;0,MAX(MIN(NORM.INV(RAND(),LOOKUP(W4123,Inputs!$J$6:$J$9,Inputs!$G$6:$G$9),LOOKUP(W4123,Inputs!$J$6:$J$9,Inputs!$H$6:$H$9)),Inputs!$B$12),-Inputs!$B$12),NORM.INV(RAND(),LOOKUP(W4123,Inputs!$J$6:$J$9,Inputs!$G$6:$G$9),LOOKUP(W4123,Inputs!$J$6:$J$9,Inputs!$H$6:$H$9))),0),"" )</f>
        <v/>
      </c>
      <c r="N4123" s="26">
        <f>IF($A4123&lt;=Inputs!$B$13,IF(9&lt;=Inputs!$B$8,IF(Inputs!$B$12&gt;0,MAX(MIN(NORM.INV(RAND(),LOOKUP(X4123,Inputs!$J$6:$J$9,Inputs!$G$6:$G$9),LOOKUP(X4123,Inputs!$J$6:$J$9,Inputs!$H$6:$H$9)),Inputs!$B$12),-Inputs!$B$12),NORM.INV(RAND(),LOOKUP(X4123,Inputs!$J$6:$J$9,Inputs!$G$6:$G$9),LOOKUP(X4123,Inputs!$J$6:$J$9,Inputs!$H$6:$H$9))),0),"" )</f>
        <v/>
      </c>
      <c r="O4123" s="26">
        <f>IF($A4123&lt;=Inputs!$B$13,IF(10&lt;=Inputs!$B$8,IF(Inputs!$B$12&gt;0,MAX(MIN(NORM.INV(RAND(),LOOKUP(Y4123,Inputs!$J$6:$J$9,Inputs!$G$6:$G$9),LOOKUP(Y4123,Inputs!$J$6:$J$9,Inputs!$H$6:$H$9)),Inputs!$B$12),-Inputs!$B$12),NORM.INV(RAND(),LOOKUP(Y4123,Inputs!$J$6:$J$9,Inputs!$G$6:$G$9),LOOKUP(Y4123,Inputs!$J$6:$J$9,Inputs!$H$6:$H$9))),0),"" )</f>
        <v/>
      </c>
      <c r="P4123" s="31">
        <f>IF($A4123&lt;=Inputs!$B$13,RAND(),"")</f>
        <v/>
      </c>
      <c r="Q4123" s="31">
        <f>IF($A4123&lt;=Inputs!$B$13,RAND(),"")</f>
        <v/>
      </c>
      <c r="R4123" s="31">
        <f>IF($A4123&lt;=Inputs!$B$13,RAND(),"")</f>
        <v/>
      </c>
      <c r="S4123" s="31">
        <f>IF($A4123&lt;=Inputs!$B$13,RAND(),"")</f>
        <v/>
      </c>
      <c r="T4123" s="31">
        <f>IF($A4123&lt;=Inputs!$B$13,RAND(),"")</f>
        <v/>
      </c>
      <c r="U4123" s="31">
        <f>IF($A4123&lt;=Inputs!$B$13,RAND(),"")</f>
        <v/>
      </c>
      <c r="V4123" s="31">
        <f>IF($A4123&lt;=Inputs!$B$13,RAND(),"")</f>
        <v/>
      </c>
      <c r="W4123" s="31">
        <f>IF($A4123&lt;=Inputs!$B$13,RAND(),"")</f>
        <v/>
      </c>
      <c r="X4123" s="31">
        <f>IF($A4123&lt;=Inputs!$B$13,RAND(),"")</f>
        <v/>
      </c>
      <c r="Y4123" s="31">
        <f>IF($A4123&lt;=Inputs!$B$13,RAND(),"")</f>
        <v/>
      </c>
    </row>
    <row r="4124">
      <c r="A4124" t="n">
        <v>4119</v>
      </c>
      <c r="B4124" s="26">
        <f>IF($A4124&lt;=Inputs!$B$13,IF(Inputs!$B$8&gt;0,SUM(F4124:O4124)/Inputs!$B$8,0),"")</f>
        <v/>
      </c>
      <c r="C4124" s="27">
        <f>IF($A4124&lt;=Inputs!$B$13,B4124/100,"")</f>
        <v/>
      </c>
      <c r="D4124" s="28">
        <f>IF($A4124&lt;=Inputs!$B$13,C4124*Inputs!$B$7,"")</f>
        <v/>
      </c>
      <c r="E4124" s="29">
        <f>IF($A4124&lt;=Inputs!$B$13,IF(D4124&gt;0,1,0),"")</f>
        <v/>
      </c>
      <c r="F4124" s="26">
        <f>IF($A4124&lt;=Inputs!$B$13,IF(1&lt;=Inputs!$B$8,IF(Inputs!$B$12&gt;0,MAX(MIN(NORM.INV(RAND(),LOOKUP(P4124,Inputs!$J$6:$J$9,Inputs!$G$6:$G$9),LOOKUP(P4124,Inputs!$J$6:$J$9,Inputs!$H$6:$H$9)),Inputs!$B$12),-Inputs!$B$12),NORM.INV(RAND(),LOOKUP(P4124,Inputs!$J$6:$J$9,Inputs!$G$6:$G$9),LOOKUP(P4124,Inputs!$J$6:$J$9,Inputs!$H$6:$H$9))),0),"" )</f>
        <v/>
      </c>
      <c r="G4124" s="26">
        <f>IF($A4124&lt;=Inputs!$B$13,IF(2&lt;=Inputs!$B$8,IF(Inputs!$B$12&gt;0,MAX(MIN(NORM.INV(RAND(),LOOKUP(Q4124,Inputs!$J$6:$J$9,Inputs!$G$6:$G$9),LOOKUP(Q4124,Inputs!$J$6:$J$9,Inputs!$H$6:$H$9)),Inputs!$B$12),-Inputs!$B$12),NORM.INV(RAND(),LOOKUP(Q4124,Inputs!$J$6:$J$9,Inputs!$G$6:$G$9),LOOKUP(Q4124,Inputs!$J$6:$J$9,Inputs!$H$6:$H$9))),0),"" )</f>
        <v/>
      </c>
      <c r="H4124" s="26">
        <f>IF($A4124&lt;=Inputs!$B$13,IF(3&lt;=Inputs!$B$8,IF(Inputs!$B$12&gt;0,MAX(MIN(NORM.INV(RAND(),LOOKUP(R4124,Inputs!$J$6:$J$9,Inputs!$G$6:$G$9),LOOKUP(R4124,Inputs!$J$6:$J$9,Inputs!$H$6:$H$9)),Inputs!$B$12),-Inputs!$B$12),NORM.INV(RAND(),LOOKUP(R4124,Inputs!$J$6:$J$9,Inputs!$G$6:$G$9),LOOKUP(R4124,Inputs!$J$6:$J$9,Inputs!$H$6:$H$9))),0),"" )</f>
        <v/>
      </c>
      <c r="I4124" s="26">
        <f>IF($A4124&lt;=Inputs!$B$13,IF(4&lt;=Inputs!$B$8,IF(Inputs!$B$12&gt;0,MAX(MIN(NORM.INV(RAND(),LOOKUP(S4124,Inputs!$J$6:$J$9,Inputs!$G$6:$G$9),LOOKUP(S4124,Inputs!$J$6:$J$9,Inputs!$H$6:$H$9)),Inputs!$B$12),-Inputs!$B$12),NORM.INV(RAND(),LOOKUP(S4124,Inputs!$J$6:$J$9,Inputs!$G$6:$G$9),LOOKUP(S4124,Inputs!$J$6:$J$9,Inputs!$H$6:$H$9))),0),"" )</f>
        <v/>
      </c>
      <c r="J4124" s="26">
        <f>IF($A4124&lt;=Inputs!$B$13,IF(5&lt;=Inputs!$B$8,IF(Inputs!$B$12&gt;0,MAX(MIN(NORM.INV(RAND(),LOOKUP(T4124,Inputs!$J$6:$J$9,Inputs!$G$6:$G$9),LOOKUP(T4124,Inputs!$J$6:$J$9,Inputs!$H$6:$H$9)),Inputs!$B$12),-Inputs!$B$12),NORM.INV(RAND(),LOOKUP(T4124,Inputs!$J$6:$J$9,Inputs!$G$6:$G$9),LOOKUP(T4124,Inputs!$J$6:$J$9,Inputs!$H$6:$H$9))),0),"" )</f>
        <v/>
      </c>
      <c r="K4124" s="26">
        <f>IF($A4124&lt;=Inputs!$B$13,IF(6&lt;=Inputs!$B$8,IF(Inputs!$B$12&gt;0,MAX(MIN(NORM.INV(RAND(),LOOKUP(U4124,Inputs!$J$6:$J$9,Inputs!$G$6:$G$9),LOOKUP(U4124,Inputs!$J$6:$J$9,Inputs!$H$6:$H$9)),Inputs!$B$12),-Inputs!$B$12),NORM.INV(RAND(),LOOKUP(U4124,Inputs!$J$6:$J$9,Inputs!$G$6:$G$9),LOOKUP(U4124,Inputs!$J$6:$J$9,Inputs!$H$6:$H$9))),0),"" )</f>
        <v/>
      </c>
      <c r="L4124" s="26">
        <f>IF($A4124&lt;=Inputs!$B$13,IF(7&lt;=Inputs!$B$8,IF(Inputs!$B$12&gt;0,MAX(MIN(NORM.INV(RAND(),LOOKUP(V4124,Inputs!$J$6:$J$9,Inputs!$G$6:$G$9),LOOKUP(V4124,Inputs!$J$6:$J$9,Inputs!$H$6:$H$9)),Inputs!$B$12),-Inputs!$B$12),NORM.INV(RAND(),LOOKUP(V4124,Inputs!$J$6:$J$9,Inputs!$G$6:$G$9),LOOKUP(V4124,Inputs!$J$6:$J$9,Inputs!$H$6:$H$9))),0),"" )</f>
        <v/>
      </c>
      <c r="M4124" s="26">
        <f>IF($A4124&lt;=Inputs!$B$13,IF(8&lt;=Inputs!$B$8,IF(Inputs!$B$12&gt;0,MAX(MIN(NORM.INV(RAND(),LOOKUP(W4124,Inputs!$J$6:$J$9,Inputs!$G$6:$G$9),LOOKUP(W4124,Inputs!$J$6:$J$9,Inputs!$H$6:$H$9)),Inputs!$B$12),-Inputs!$B$12),NORM.INV(RAND(),LOOKUP(W4124,Inputs!$J$6:$J$9,Inputs!$G$6:$G$9),LOOKUP(W4124,Inputs!$J$6:$J$9,Inputs!$H$6:$H$9))),0),"" )</f>
        <v/>
      </c>
      <c r="N4124" s="26">
        <f>IF($A4124&lt;=Inputs!$B$13,IF(9&lt;=Inputs!$B$8,IF(Inputs!$B$12&gt;0,MAX(MIN(NORM.INV(RAND(),LOOKUP(X4124,Inputs!$J$6:$J$9,Inputs!$G$6:$G$9),LOOKUP(X4124,Inputs!$J$6:$J$9,Inputs!$H$6:$H$9)),Inputs!$B$12),-Inputs!$B$12),NORM.INV(RAND(),LOOKUP(X4124,Inputs!$J$6:$J$9,Inputs!$G$6:$G$9),LOOKUP(X4124,Inputs!$J$6:$J$9,Inputs!$H$6:$H$9))),0),"" )</f>
        <v/>
      </c>
      <c r="O4124" s="26">
        <f>IF($A4124&lt;=Inputs!$B$13,IF(10&lt;=Inputs!$B$8,IF(Inputs!$B$12&gt;0,MAX(MIN(NORM.INV(RAND(),LOOKUP(Y4124,Inputs!$J$6:$J$9,Inputs!$G$6:$G$9),LOOKUP(Y4124,Inputs!$J$6:$J$9,Inputs!$H$6:$H$9)),Inputs!$B$12),-Inputs!$B$12),NORM.INV(RAND(),LOOKUP(Y4124,Inputs!$J$6:$J$9,Inputs!$G$6:$G$9),LOOKUP(Y4124,Inputs!$J$6:$J$9,Inputs!$H$6:$H$9))),0),"" )</f>
        <v/>
      </c>
      <c r="P4124" s="31">
        <f>IF($A4124&lt;=Inputs!$B$13,RAND(),"")</f>
        <v/>
      </c>
      <c r="Q4124" s="31">
        <f>IF($A4124&lt;=Inputs!$B$13,RAND(),"")</f>
        <v/>
      </c>
      <c r="R4124" s="31">
        <f>IF($A4124&lt;=Inputs!$B$13,RAND(),"")</f>
        <v/>
      </c>
      <c r="S4124" s="31">
        <f>IF($A4124&lt;=Inputs!$B$13,RAND(),"")</f>
        <v/>
      </c>
      <c r="T4124" s="31">
        <f>IF($A4124&lt;=Inputs!$B$13,RAND(),"")</f>
        <v/>
      </c>
      <c r="U4124" s="31">
        <f>IF($A4124&lt;=Inputs!$B$13,RAND(),"")</f>
        <v/>
      </c>
      <c r="V4124" s="31">
        <f>IF($A4124&lt;=Inputs!$B$13,RAND(),"")</f>
        <v/>
      </c>
      <c r="W4124" s="31">
        <f>IF($A4124&lt;=Inputs!$B$13,RAND(),"")</f>
        <v/>
      </c>
      <c r="X4124" s="31">
        <f>IF($A4124&lt;=Inputs!$B$13,RAND(),"")</f>
        <v/>
      </c>
      <c r="Y4124" s="31">
        <f>IF($A4124&lt;=Inputs!$B$13,RAND(),"")</f>
        <v/>
      </c>
    </row>
    <row r="4125">
      <c r="A4125" t="n">
        <v>4120</v>
      </c>
      <c r="B4125" s="26">
        <f>IF($A4125&lt;=Inputs!$B$13,IF(Inputs!$B$8&gt;0,SUM(F4125:O4125)/Inputs!$B$8,0),"")</f>
        <v/>
      </c>
      <c r="C4125" s="27">
        <f>IF($A4125&lt;=Inputs!$B$13,B4125/100,"")</f>
        <v/>
      </c>
      <c r="D4125" s="28">
        <f>IF($A4125&lt;=Inputs!$B$13,C4125*Inputs!$B$7,"")</f>
        <v/>
      </c>
      <c r="E4125" s="29">
        <f>IF($A4125&lt;=Inputs!$B$13,IF(D4125&gt;0,1,0),"")</f>
        <v/>
      </c>
      <c r="F4125" s="26">
        <f>IF($A4125&lt;=Inputs!$B$13,IF(1&lt;=Inputs!$B$8,IF(Inputs!$B$12&gt;0,MAX(MIN(NORM.INV(RAND(),LOOKUP(P4125,Inputs!$J$6:$J$9,Inputs!$G$6:$G$9),LOOKUP(P4125,Inputs!$J$6:$J$9,Inputs!$H$6:$H$9)),Inputs!$B$12),-Inputs!$B$12),NORM.INV(RAND(),LOOKUP(P4125,Inputs!$J$6:$J$9,Inputs!$G$6:$G$9),LOOKUP(P4125,Inputs!$J$6:$J$9,Inputs!$H$6:$H$9))),0),"" )</f>
        <v/>
      </c>
      <c r="G4125" s="26">
        <f>IF($A4125&lt;=Inputs!$B$13,IF(2&lt;=Inputs!$B$8,IF(Inputs!$B$12&gt;0,MAX(MIN(NORM.INV(RAND(),LOOKUP(Q4125,Inputs!$J$6:$J$9,Inputs!$G$6:$G$9),LOOKUP(Q4125,Inputs!$J$6:$J$9,Inputs!$H$6:$H$9)),Inputs!$B$12),-Inputs!$B$12),NORM.INV(RAND(),LOOKUP(Q4125,Inputs!$J$6:$J$9,Inputs!$G$6:$G$9),LOOKUP(Q4125,Inputs!$J$6:$J$9,Inputs!$H$6:$H$9))),0),"" )</f>
        <v/>
      </c>
      <c r="H4125" s="26">
        <f>IF($A4125&lt;=Inputs!$B$13,IF(3&lt;=Inputs!$B$8,IF(Inputs!$B$12&gt;0,MAX(MIN(NORM.INV(RAND(),LOOKUP(R4125,Inputs!$J$6:$J$9,Inputs!$G$6:$G$9),LOOKUP(R4125,Inputs!$J$6:$J$9,Inputs!$H$6:$H$9)),Inputs!$B$12),-Inputs!$B$12),NORM.INV(RAND(),LOOKUP(R4125,Inputs!$J$6:$J$9,Inputs!$G$6:$G$9),LOOKUP(R4125,Inputs!$J$6:$J$9,Inputs!$H$6:$H$9))),0),"" )</f>
        <v/>
      </c>
      <c r="I4125" s="26">
        <f>IF($A4125&lt;=Inputs!$B$13,IF(4&lt;=Inputs!$B$8,IF(Inputs!$B$12&gt;0,MAX(MIN(NORM.INV(RAND(),LOOKUP(S4125,Inputs!$J$6:$J$9,Inputs!$G$6:$G$9),LOOKUP(S4125,Inputs!$J$6:$J$9,Inputs!$H$6:$H$9)),Inputs!$B$12),-Inputs!$B$12),NORM.INV(RAND(),LOOKUP(S4125,Inputs!$J$6:$J$9,Inputs!$G$6:$G$9),LOOKUP(S4125,Inputs!$J$6:$J$9,Inputs!$H$6:$H$9))),0),"" )</f>
        <v/>
      </c>
      <c r="J4125" s="26">
        <f>IF($A4125&lt;=Inputs!$B$13,IF(5&lt;=Inputs!$B$8,IF(Inputs!$B$12&gt;0,MAX(MIN(NORM.INV(RAND(),LOOKUP(T4125,Inputs!$J$6:$J$9,Inputs!$G$6:$G$9),LOOKUP(T4125,Inputs!$J$6:$J$9,Inputs!$H$6:$H$9)),Inputs!$B$12),-Inputs!$B$12),NORM.INV(RAND(),LOOKUP(T4125,Inputs!$J$6:$J$9,Inputs!$G$6:$G$9),LOOKUP(T4125,Inputs!$J$6:$J$9,Inputs!$H$6:$H$9))),0),"" )</f>
        <v/>
      </c>
      <c r="K4125" s="26">
        <f>IF($A4125&lt;=Inputs!$B$13,IF(6&lt;=Inputs!$B$8,IF(Inputs!$B$12&gt;0,MAX(MIN(NORM.INV(RAND(),LOOKUP(U4125,Inputs!$J$6:$J$9,Inputs!$G$6:$G$9),LOOKUP(U4125,Inputs!$J$6:$J$9,Inputs!$H$6:$H$9)),Inputs!$B$12),-Inputs!$B$12),NORM.INV(RAND(),LOOKUP(U4125,Inputs!$J$6:$J$9,Inputs!$G$6:$G$9),LOOKUP(U4125,Inputs!$J$6:$J$9,Inputs!$H$6:$H$9))),0),"" )</f>
        <v/>
      </c>
      <c r="L4125" s="26">
        <f>IF($A4125&lt;=Inputs!$B$13,IF(7&lt;=Inputs!$B$8,IF(Inputs!$B$12&gt;0,MAX(MIN(NORM.INV(RAND(),LOOKUP(V4125,Inputs!$J$6:$J$9,Inputs!$G$6:$G$9),LOOKUP(V4125,Inputs!$J$6:$J$9,Inputs!$H$6:$H$9)),Inputs!$B$12),-Inputs!$B$12),NORM.INV(RAND(),LOOKUP(V4125,Inputs!$J$6:$J$9,Inputs!$G$6:$G$9),LOOKUP(V4125,Inputs!$J$6:$J$9,Inputs!$H$6:$H$9))),0),"" )</f>
        <v/>
      </c>
      <c r="M4125" s="26">
        <f>IF($A4125&lt;=Inputs!$B$13,IF(8&lt;=Inputs!$B$8,IF(Inputs!$B$12&gt;0,MAX(MIN(NORM.INV(RAND(),LOOKUP(W4125,Inputs!$J$6:$J$9,Inputs!$G$6:$G$9),LOOKUP(W4125,Inputs!$J$6:$J$9,Inputs!$H$6:$H$9)),Inputs!$B$12),-Inputs!$B$12),NORM.INV(RAND(),LOOKUP(W4125,Inputs!$J$6:$J$9,Inputs!$G$6:$G$9),LOOKUP(W4125,Inputs!$J$6:$J$9,Inputs!$H$6:$H$9))),0),"" )</f>
        <v/>
      </c>
      <c r="N4125" s="26">
        <f>IF($A4125&lt;=Inputs!$B$13,IF(9&lt;=Inputs!$B$8,IF(Inputs!$B$12&gt;0,MAX(MIN(NORM.INV(RAND(),LOOKUP(X4125,Inputs!$J$6:$J$9,Inputs!$G$6:$G$9),LOOKUP(X4125,Inputs!$J$6:$J$9,Inputs!$H$6:$H$9)),Inputs!$B$12),-Inputs!$B$12),NORM.INV(RAND(),LOOKUP(X4125,Inputs!$J$6:$J$9,Inputs!$G$6:$G$9),LOOKUP(X4125,Inputs!$J$6:$J$9,Inputs!$H$6:$H$9))),0),"" )</f>
        <v/>
      </c>
      <c r="O4125" s="26">
        <f>IF($A4125&lt;=Inputs!$B$13,IF(10&lt;=Inputs!$B$8,IF(Inputs!$B$12&gt;0,MAX(MIN(NORM.INV(RAND(),LOOKUP(Y4125,Inputs!$J$6:$J$9,Inputs!$G$6:$G$9),LOOKUP(Y4125,Inputs!$J$6:$J$9,Inputs!$H$6:$H$9)),Inputs!$B$12),-Inputs!$B$12),NORM.INV(RAND(),LOOKUP(Y4125,Inputs!$J$6:$J$9,Inputs!$G$6:$G$9),LOOKUP(Y4125,Inputs!$J$6:$J$9,Inputs!$H$6:$H$9))),0),"" )</f>
        <v/>
      </c>
      <c r="P4125" s="31">
        <f>IF($A4125&lt;=Inputs!$B$13,RAND(),"")</f>
        <v/>
      </c>
      <c r="Q4125" s="31">
        <f>IF($A4125&lt;=Inputs!$B$13,RAND(),"")</f>
        <v/>
      </c>
      <c r="R4125" s="31">
        <f>IF($A4125&lt;=Inputs!$B$13,RAND(),"")</f>
        <v/>
      </c>
      <c r="S4125" s="31">
        <f>IF($A4125&lt;=Inputs!$B$13,RAND(),"")</f>
        <v/>
      </c>
      <c r="T4125" s="31">
        <f>IF($A4125&lt;=Inputs!$B$13,RAND(),"")</f>
        <v/>
      </c>
      <c r="U4125" s="31">
        <f>IF($A4125&lt;=Inputs!$B$13,RAND(),"")</f>
        <v/>
      </c>
      <c r="V4125" s="31">
        <f>IF($A4125&lt;=Inputs!$B$13,RAND(),"")</f>
        <v/>
      </c>
      <c r="W4125" s="31">
        <f>IF($A4125&lt;=Inputs!$B$13,RAND(),"")</f>
        <v/>
      </c>
      <c r="X4125" s="31">
        <f>IF($A4125&lt;=Inputs!$B$13,RAND(),"")</f>
        <v/>
      </c>
      <c r="Y4125" s="31">
        <f>IF($A4125&lt;=Inputs!$B$13,RAND(),"")</f>
        <v/>
      </c>
    </row>
    <row r="4126">
      <c r="A4126" t="n">
        <v>4121</v>
      </c>
      <c r="B4126" s="26">
        <f>IF($A4126&lt;=Inputs!$B$13,IF(Inputs!$B$8&gt;0,SUM(F4126:O4126)/Inputs!$B$8,0),"")</f>
        <v/>
      </c>
      <c r="C4126" s="27">
        <f>IF($A4126&lt;=Inputs!$B$13,B4126/100,"")</f>
        <v/>
      </c>
      <c r="D4126" s="28">
        <f>IF($A4126&lt;=Inputs!$B$13,C4126*Inputs!$B$7,"")</f>
        <v/>
      </c>
      <c r="E4126" s="29">
        <f>IF($A4126&lt;=Inputs!$B$13,IF(D4126&gt;0,1,0),"")</f>
        <v/>
      </c>
      <c r="F4126" s="26">
        <f>IF($A4126&lt;=Inputs!$B$13,IF(1&lt;=Inputs!$B$8,IF(Inputs!$B$12&gt;0,MAX(MIN(NORM.INV(RAND(),LOOKUP(P4126,Inputs!$J$6:$J$9,Inputs!$G$6:$G$9),LOOKUP(P4126,Inputs!$J$6:$J$9,Inputs!$H$6:$H$9)),Inputs!$B$12),-Inputs!$B$12),NORM.INV(RAND(),LOOKUP(P4126,Inputs!$J$6:$J$9,Inputs!$G$6:$G$9),LOOKUP(P4126,Inputs!$J$6:$J$9,Inputs!$H$6:$H$9))),0),"" )</f>
        <v/>
      </c>
      <c r="G4126" s="26">
        <f>IF($A4126&lt;=Inputs!$B$13,IF(2&lt;=Inputs!$B$8,IF(Inputs!$B$12&gt;0,MAX(MIN(NORM.INV(RAND(),LOOKUP(Q4126,Inputs!$J$6:$J$9,Inputs!$G$6:$G$9),LOOKUP(Q4126,Inputs!$J$6:$J$9,Inputs!$H$6:$H$9)),Inputs!$B$12),-Inputs!$B$12),NORM.INV(RAND(),LOOKUP(Q4126,Inputs!$J$6:$J$9,Inputs!$G$6:$G$9),LOOKUP(Q4126,Inputs!$J$6:$J$9,Inputs!$H$6:$H$9))),0),"" )</f>
        <v/>
      </c>
      <c r="H4126" s="26">
        <f>IF($A4126&lt;=Inputs!$B$13,IF(3&lt;=Inputs!$B$8,IF(Inputs!$B$12&gt;0,MAX(MIN(NORM.INV(RAND(),LOOKUP(R4126,Inputs!$J$6:$J$9,Inputs!$G$6:$G$9),LOOKUP(R4126,Inputs!$J$6:$J$9,Inputs!$H$6:$H$9)),Inputs!$B$12),-Inputs!$B$12),NORM.INV(RAND(),LOOKUP(R4126,Inputs!$J$6:$J$9,Inputs!$G$6:$G$9),LOOKUP(R4126,Inputs!$J$6:$J$9,Inputs!$H$6:$H$9))),0),"" )</f>
        <v/>
      </c>
      <c r="I4126" s="26">
        <f>IF($A4126&lt;=Inputs!$B$13,IF(4&lt;=Inputs!$B$8,IF(Inputs!$B$12&gt;0,MAX(MIN(NORM.INV(RAND(),LOOKUP(S4126,Inputs!$J$6:$J$9,Inputs!$G$6:$G$9),LOOKUP(S4126,Inputs!$J$6:$J$9,Inputs!$H$6:$H$9)),Inputs!$B$12),-Inputs!$B$12),NORM.INV(RAND(),LOOKUP(S4126,Inputs!$J$6:$J$9,Inputs!$G$6:$G$9),LOOKUP(S4126,Inputs!$J$6:$J$9,Inputs!$H$6:$H$9))),0),"" )</f>
        <v/>
      </c>
      <c r="J4126" s="26">
        <f>IF($A4126&lt;=Inputs!$B$13,IF(5&lt;=Inputs!$B$8,IF(Inputs!$B$12&gt;0,MAX(MIN(NORM.INV(RAND(),LOOKUP(T4126,Inputs!$J$6:$J$9,Inputs!$G$6:$G$9),LOOKUP(T4126,Inputs!$J$6:$J$9,Inputs!$H$6:$H$9)),Inputs!$B$12),-Inputs!$B$12),NORM.INV(RAND(),LOOKUP(T4126,Inputs!$J$6:$J$9,Inputs!$G$6:$G$9),LOOKUP(T4126,Inputs!$J$6:$J$9,Inputs!$H$6:$H$9))),0),"" )</f>
        <v/>
      </c>
      <c r="K4126" s="26">
        <f>IF($A4126&lt;=Inputs!$B$13,IF(6&lt;=Inputs!$B$8,IF(Inputs!$B$12&gt;0,MAX(MIN(NORM.INV(RAND(),LOOKUP(U4126,Inputs!$J$6:$J$9,Inputs!$G$6:$G$9),LOOKUP(U4126,Inputs!$J$6:$J$9,Inputs!$H$6:$H$9)),Inputs!$B$12),-Inputs!$B$12),NORM.INV(RAND(),LOOKUP(U4126,Inputs!$J$6:$J$9,Inputs!$G$6:$G$9),LOOKUP(U4126,Inputs!$J$6:$J$9,Inputs!$H$6:$H$9))),0),"" )</f>
        <v/>
      </c>
      <c r="L4126" s="26">
        <f>IF($A4126&lt;=Inputs!$B$13,IF(7&lt;=Inputs!$B$8,IF(Inputs!$B$12&gt;0,MAX(MIN(NORM.INV(RAND(),LOOKUP(V4126,Inputs!$J$6:$J$9,Inputs!$G$6:$G$9),LOOKUP(V4126,Inputs!$J$6:$J$9,Inputs!$H$6:$H$9)),Inputs!$B$12),-Inputs!$B$12),NORM.INV(RAND(),LOOKUP(V4126,Inputs!$J$6:$J$9,Inputs!$G$6:$G$9),LOOKUP(V4126,Inputs!$J$6:$J$9,Inputs!$H$6:$H$9))),0),"" )</f>
        <v/>
      </c>
      <c r="M4126" s="26">
        <f>IF($A4126&lt;=Inputs!$B$13,IF(8&lt;=Inputs!$B$8,IF(Inputs!$B$12&gt;0,MAX(MIN(NORM.INV(RAND(),LOOKUP(W4126,Inputs!$J$6:$J$9,Inputs!$G$6:$G$9),LOOKUP(W4126,Inputs!$J$6:$J$9,Inputs!$H$6:$H$9)),Inputs!$B$12),-Inputs!$B$12),NORM.INV(RAND(),LOOKUP(W4126,Inputs!$J$6:$J$9,Inputs!$G$6:$G$9),LOOKUP(W4126,Inputs!$J$6:$J$9,Inputs!$H$6:$H$9))),0),"" )</f>
        <v/>
      </c>
      <c r="N4126" s="26">
        <f>IF($A4126&lt;=Inputs!$B$13,IF(9&lt;=Inputs!$B$8,IF(Inputs!$B$12&gt;0,MAX(MIN(NORM.INV(RAND(),LOOKUP(X4126,Inputs!$J$6:$J$9,Inputs!$G$6:$G$9),LOOKUP(X4126,Inputs!$J$6:$J$9,Inputs!$H$6:$H$9)),Inputs!$B$12),-Inputs!$B$12),NORM.INV(RAND(),LOOKUP(X4126,Inputs!$J$6:$J$9,Inputs!$G$6:$G$9),LOOKUP(X4126,Inputs!$J$6:$J$9,Inputs!$H$6:$H$9))),0),"" )</f>
        <v/>
      </c>
      <c r="O4126" s="26">
        <f>IF($A4126&lt;=Inputs!$B$13,IF(10&lt;=Inputs!$B$8,IF(Inputs!$B$12&gt;0,MAX(MIN(NORM.INV(RAND(),LOOKUP(Y4126,Inputs!$J$6:$J$9,Inputs!$G$6:$G$9),LOOKUP(Y4126,Inputs!$J$6:$J$9,Inputs!$H$6:$H$9)),Inputs!$B$12),-Inputs!$B$12),NORM.INV(RAND(),LOOKUP(Y4126,Inputs!$J$6:$J$9,Inputs!$G$6:$G$9),LOOKUP(Y4126,Inputs!$J$6:$J$9,Inputs!$H$6:$H$9))),0),"" )</f>
        <v/>
      </c>
      <c r="P4126" s="31">
        <f>IF($A4126&lt;=Inputs!$B$13,RAND(),"")</f>
        <v/>
      </c>
      <c r="Q4126" s="31">
        <f>IF($A4126&lt;=Inputs!$B$13,RAND(),"")</f>
        <v/>
      </c>
      <c r="R4126" s="31">
        <f>IF($A4126&lt;=Inputs!$B$13,RAND(),"")</f>
        <v/>
      </c>
      <c r="S4126" s="31">
        <f>IF($A4126&lt;=Inputs!$B$13,RAND(),"")</f>
        <v/>
      </c>
      <c r="T4126" s="31">
        <f>IF($A4126&lt;=Inputs!$B$13,RAND(),"")</f>
        <v/>
      </c>
      <c r="U4126" s="31">
        <f>IF($A4126&lt;=Inputs!$B$13,RAND(),"")</f>
        <v/>
      </c>
      <c r="V4126" s="31">
        <f>IF($A4126&lt;=Inputs!$B$13,RAND(),"")</f>
        <v/>
      </c>
      <c r="W4126" s="31">
        <f>IF($A4126&lt;=Inputs!$B$13,RAND(),"")</f>
        <v/>
      </c>
      <c r="X4126" s="31">
        <f>IF($A4126&lt;=Inputs!$B$13,RAND(),"")</f>
        <v/>
      </c>
      <c r="Y4126" s="31">
        <f>IF($A4126&lt;=Inputs!$B$13,RAND(),"")</f>
        <v/>
      </c>
    </row>
    <row r="4127">
      <c r="A4127" t="n">
        <v>4122</v>
      </c>
      <c r="B4127" s="26">
        <f>IF($A4127&lt;=Inputs!$B$13,IF(Inputs!$B$8&gt;0,SUM(F4127:O4127)/Inputs!$B$8,0),"")</f>
        <v/>
      </c>
      <c r="C4127" s="27">
        <f>IF($A4127&lt;=Inputs!$B$13,B4127/100,"")</f>
        <v/>
      </c>
      <c r="D4127" s="28">
        <f>IF($A4127&lt;=Inputs!$B$13,C4127*Inputs!$B$7,"")</f>
        <v/>
      </c>
      <c r="E4127" s="29">
        <f>IF($A4127&lt;=Inputs!$B$13,IF(D4127&gt;0,1,0),"")</f>
        <v/>
      </c>
      <c r="F4127" s="26">
        <f>IF($A4127&lt;=Inputs!$B$13,IF(1&lt;=Inputs!$B$8,IF(Inputs!$B$12&gt;0,MAX(MIN(NORM.INV(RAND(),LOOKUP(P4127,Inputs!$J$6:$J$9,Inputs!$G$6:$G$9),LOOKUP(P4127,Inputs!$J$6:$J$9,Inputs!$H$6:$H$9)),Inputs!$B$12),-Inputs!$B$12),NORM.INV(RAND(),LOOKUP(P4127,Inputs!$J$6:$J$9,Inputs!$G$6:$G$9),LOOKUP(P4127,Inputs!$J$6:$J$9,Inputs!$H$6:$H$9))),0),"" )</f>
        <v/>
      </c>
      <c r="G4127" s="26">
        <f>IF($A4127&lt;=Inputs!$B$13,IF(2&lt;=Inputs!$B$8,IF(Inputs!$B$12&gt;0,MAX(MIN(NORM.INV(RAND(),LOOKUP(Q4127,Inputs!$J$6:$J$9,Inputs!$G$6:$G$9),LOOKUP(Q4127,Inputs!$J$6:$J$9,Inputs!$H$6:$H$9)),Inputs!$B$12),-Inputs!$B$12),NORM.INV(RAND(),LOOKUP(Q4127,Inputs!$J$6:$J$9,Inputs!$G$6:$G$9),LOOKUP(Q4127,Inputs!$J$6:$J$9,Inputs!$H$6:$H$9))),0),"" )</f>
        <v/>
      </c>
      <c r="H4127" s="26">
        <f>IF($A4127&lt;=Inputs!$B$13,IF(3&lt;=Inputs!$B$8,IF(Inputs!$B$12&gt;0,MAX(MIN(NORM.INV(RAND(),LOOKUP(R4127,Inputs!$J$6:$J$9,Inputs!$G$6:$G$9),LOOKUP(R4127,Inputs!$J$6:$J$9,Inputs!$H$6:$H$9)),Inputs!$B$12),-Inputs!$B$12),NORM.INV(RAND(),LOOKUP(R4127,Inputs!$J$6:$J$9,Inputs!$G$6:$G$9),LOOKUP(R4127,Inputs!$J$6:$J$9,Inputs!$H$6:$H$9))),0),"" )</f>
        <v/>
      </c>
      <c r="I4127" s="26">
        <f>IF($A4127&lt;=Inputs!$B$13,IF(4&lt;=Inputs!$B$8,IF(Inputs!$B$12&gt;0,MAX(MIN(NORM.INV(RAND(),LOOKUP(S4127,Inputs!$J$6:$J$9,Inputs!$G$6:$G$9),LOOKUP(S4127,Inputs!$J$6:$J$9,Inputs!$H$6:$H$9)),Inputs!$B$12),-Inputs!$B$12),NORM.INV(RAND(),LOOKUP(S4127,Inputs!$J$6:$J$9,Inputs!$G$6:$G$9),LOOKUP(S4127,Inputs!$J$6:$J$9,Inputs!$H$6:$H$9))),0),"" )</f>
        <v/>
      </c>
      <c r="J4127" s="26">
        <f>IF($A4127&lt;=Inputs!$B$13,IF(5&lt;=Inputs!$B$8,IF(Inputs!$B$12&gt;0,MAX(MIN(NORM.INV(RAND(),LOOKUP(T4127,Inputs!$J$6:$J$9,Inputs!$G$6:$G$9),LOOKUP(T4127,Inputs!$J$6:$J$9,Inputs!$H$6:$H$9)),Inputs!$B$12),-Inputs!$B$12),NORM.INV(RAND(),LOOKUP(T4127,Inputs!$J$6:$J$9,Inputs!$G$6:$G$9),LOOKUP(T4127,Inputs!$J$6:$J$9,Inputs!$H$6:$H$9))),0),"" )</f>
        <v/>
      </c>
      <c r="K4127" s="26">
        <f>IF($A4127&lt;=Inputs!$B$13,IF(6&lt;=Inputs!$B$8,IF(Inputs!$B$12&gt;0,MAX(MIN(NORM.INV(RAND(),LOOKUP(U4127,Inputs!$J$6:$J$9,Inputs!$G$6:$G$9),LOOKUP(U4127,Inputs!$J$6:$J$9,Inputs!$H$6:$H$9)),Inputs!$B$12),-Inputs!$B$12),NORM.INV(RAND(),LOOKUP(U4127,Inputs!$J$6:$J$9,Inputs!$G$6:$G$9),LOOKUP(U4127,Inputs!$J$6:$J$9,Inputs!$H$6:$H$9))),0),"" )</f>
        <v/>
      </c>
      <c r="L4127" s="26">
        <f>IF($A4127&lt;=Inputs!$B$13,IF(7&lt;=Inputs!$B$8,IF(Inputs!$B$12&gt;0,MAX(MIN(NORM.INV(RAND(),LOOKUP(V4127,Inputs!$J$6:$J$9,Inputs!$G$6:$G$9),LOOKUP(V4127,Inputs!$J$6:$J$9,Inputs!$H$6:$H$9)),Inputs!$B$12),-Inputs!$B$12),NORM.INV(RAND(),LOOKUP(V4127,Inputs!$J$6:$J$9,Inputs!$G$6:$G$9),LOOKUP(V4127,Inputs!$J$6:$J$9,Inputs!$H$6:$H$9))),0),"" )</f>
        <v/>
      </c>
      <c r="M4127" s="26">
        <f>IF($A4127&lt;=Inputs!$B$13,IF(8&lt;=Inputs!$B$8,IF(Inputs!$B$12&gt;0,MAX(MIN(NORM.INV(RAND(),LOOKUP(W4127,Inputs!$J$6:$J$9,Inputs!$G$6:$G$9),LOOKUP(W4127,Inputs!$J$6:$J$9,Inputs!$H$6:$H$9)),Inputs!$B$12),-Inputs!$B$12),NORM.INV(RAND(),LOOKUP(W4127,Inputs!$J$6:$J$9,Inputs!$G$6:$G$9),LOOKUP(W4127,Inputs!$J$6:$J$9,Inputs!$H$6:$H$9))),0),"" )</f>
        <v/>
      </c>
      <c r="N4127" s="26">
        <f>IF($A4127&lt;=Inputs!$B$13,IF(9&lt;=Inputs!$B$8,IF(Inputs!$B$12&gt;0,MAX(MIN(NORM.INV(RAND(),LOOKUP(X4127,Inputs!$J$6:$J$9,Inputs!$G$6:$G$9),LOOKUP(X4127,Inputs!$J$6:$J$9,Inputs!$H$6:$H$9)),Inputs!$B$12),-Inputs!$B$12),NORM.INV(RAND(),LOOKUP(X4127,Inputs!$J$6:$J$9,Inputs!$G$6:$G$9),LOOKUP(X4127,Inputs!$J$6:$J$9,Inputs!$H$6:$H$9))),0),"" )</f>
        <v/>
      </c>
      <c r="O4127" s="26">
        <f>IF($A4127&lt;=Inputs!$B$13,IF(10&lt;=Inputs!$B$8,IF(Inputs!$B$12&gt;0,MAX(MIN(NORM.INV(RAND(),LOOKUP(Y4127,Inputs!$J$6:$J$9,Inputs!$G$6:$G$9),LOOKUP(Y4127,Inputs!$J$6:$J$9,Inputs!$H$6:$H$9)),Inputs!$B$12),-Inputs!$B$12),NORM.INV(RAND(),LOOKUP(Y4127,Inputs!$J$6:$J$9,Inputs!$G$6:$G$9),LOOKUP(Y4127,Inputs!$J$6:$J$9,Inputs!$H$6:$H$9))),0),"" )</f>
        <v/>
      </c>
      <c r="P4127" s="31">
        <f>IF($A4127&lt;=Inputs!$B$13,RAND(),"")</f>
        <v/>
      </c>
      <c r="Q4127" s="31">
        <f>IF($A4127&lt;=Inputs!$B$13,RAND(),"")</f>
        <v/>
      </c>
      <c r="R4127" s="31">
        <f>IF($A4127&lt;=Inputs!$B$13,RAND(),"")</f>
        <v/>
      </c>
      <c r="S4127" s="31">
        <f>IF($A4127&lt;=Inputs!$B$13,RAND(),"")</f>
        <v/>
      </c>
      <c r="T4127" s="31">
        <f>IF($A4127&lt;=Inputs!$B$13,RAND(),"")</f>
        <v/>
      </c>
      <c r="U4127" s="31">
        <f>IF($A4127&lt;=Inputs!$B$13,RAND(),"")</f>
        <v/>
      </c>
      <c r="V4127" s="31">
        <f>IF($A4127&lt;=Inputs!$B$13,RAND(),"")</f>
        <v/>
      </c>
      <c r="W4127" s="31">
        <f>IF($A4127&lt;=Inputs!$B$13,RAND(),"")</f>
        <v/>
      </c>
      <c r="X4127" s="31">
        <f>IF($A4127&lt;=Inputs!$B$13,RAND(),"")</f>
        <v/>
      </c>
      <c r="Y4127" s="31">
        <f>IF($A4127&lt;=Inputs!$B$13,RAND(),"")</f>
        <v/>
      </c>
    </row>
    <row r="4128">
      <c r="A4128" t="n">
        <v>4123</v>
      </c>
      <c r="B4128" s="26">
        <f>IF($A4128&lt;=Inputs!$B$13,IF(Inputs!$B$8&gt;0,SUM(F4128:O4128)/Inputs!$B$8,0),"")</f>
        <v/>
      </c>
      <c r="C4128" s="27">
        <f>IF($A4128&lt;=Inputs!$B$13,B4128/100,"")</f>
        <v/>
      </c>
      <c r="D4128" s="28">
        <f>IF($A4128&lt;=Inputs!$B$13,C4128*Inputs!$B$7,"")</f>
        <v/>
      </c>
      <c r="E4128" s="29">
        <f>IF($A4128&lt;=Inputs!$B$13,IF(D4128&gt;0,1,0),"")</f>
        <v/>
      </c>
      <c r="F4128" s="26">
        <f>IF($A4128&lt;=Inputs!$B$13,IF(1&lt;=Inputs!$B$8,IF(Inputs!$B$12&gt;0,MAX(MIN(NORM.INV(RAND(),LOOKUP(P4128,Inputs!$J$6:$J$9,Inputs!$G$6:$G$9),LOOKUP(P4128,Inputs!$J$6:$J$9,Inputs!$H$6:$H$9)),Inputs!$B$12),-Inputs!$B$12),NORM.INV(RAND(),LOOKUP(P4128,Inputs!$J$6:$J$9,Inputs!$G$6:$G$9),LOOKUP(P4128,Inputs!$J$6:$J$9,Inputs!$H$6:$H$9))),0),"" )</f>
        <v/>
      </c>
      <c r="G4128" s="26">
        <f>IF($A4128&lt;=Inputs!$B$13,IF(2&lt;=Inputs!$B$8,IF(Inputs!$B$12&gt;0,MAX(MIN(NORM.INV(RAND(),LOOKUP(Q4128,Inputs!$J$6:$J$9,Inputs!$G$6:$G$9),LOOKUP(Q4128,Inputs!$J$6:$J$9,Inputs!$H$6:$H$9)),Inputs!$B$12),-Inputs!$B$12),NORM.INV(RAND(),LOOKUP(Q4128,Inputs!$J$6:$J$9,Inputs!$G$6:$G$9),LOOKUP(Q4128,Inputs!$J$6:$J$9,Inputs!$H$6:$H$9))),0),"" )</f>
        <v/>
      </c>
      <c r="H4128" s="26">
        <f>IF($A4128&lt;=Inputs!$B$13,IF(3&lt;=Inputs!$B$8,IF(Inputs!$B$12&gt;0,MAX(MIN(NORM.INV(RAND(),LOOKUP(R4128,Inputs!$J$6:$J$9,Inputs!$G$6:$G$9),LOOKUP(R4128,Inputs!$J$6:$J$9,Inputs!$H$6:$H$9)),Inputs!$B$12),-Inputs!$B$12),NORM.INV(RAND(),LOOKUP(R4128,Inputs!$J$6:$J$9,Inputs!$G$6:$G$9),LOOKUP(R4128,Inputs!$J$6:$J$9,Inputs!$H$6:$H$9))),0),"" )</f>
        <v/>
      </c>
      <c r="I4128" s="26">
        <f>IF($A4128&lt;=Inputs!$B$13,IF(4&lt;=Inputs!$B$8,IF(Inputs!$B$12&gt;0,MAX(MIN(NORM.INV(RAND(),LOOKUP(S4128,Inputs!$J$6:$J$9,Inputs!$G$6:$G$9),LOOKUP(S4128,Inputs!$J$6:$J$9,Inputs!$H$6:$H$9)),Inputs!$B$12),-Inputs!$B$12),NORM.INV(RAND(),LOOKUP(S4128,Inputs!$J$6:$J$9,Inputs!$G$6:$G$9),LOOKUP(S4128,Inputs!$J$6:$J$9,Inputs!$H$6:$H$9))),0),"" )</f>
        <v/>
      </c>
      <c r="J4128" s="26">
        <f>IF($A4128&lt;=Inputs!$B$13,IF(5&lt;=Inputs!$B$8,IF(Inputs!$B$12&gt;0,MAX(MIN(NORM.INV(RAND(),LOOKUP(T4128,Inputs!$J$6:$J$9,Inputs!$G$6:$G$9),LOOKUP(T4128,Inputs!$J$6:$J$9,Inputs!$H$6:$H$9)),Inputs!$B$12),-Inputs!$B$12),NORM.INV(RAND(),LOOKUP(T4128,Inputs!$J$6:$J$9,Inputs!$G$6:$G$9),LOOKUP(T4128,Inputs!$J$6:$J$9,Inputs!$H$6:$H$9))),0),"" )</f>
        <v/>
      </c>
      <c r="K4128" s="26">
        <f>IF($A4128&lt;=Inputs!$B$13,IF(6&lt;=Inputs!$B$8,IF(Inputs!$B$12&gt;0,MAX(MIN(NORM.INV(RAND(),LOOKUP(U4128,Inputs!$J$6:$J$9,Inputs!$G$6:$G$9),LOOKUP(U4128,Inputs!$J$6:$J$9,Inputs!$H$6:$H$9)),Inputs!$B$12),-Inputs!$B$12),NORM.INV(RAND(),LOOKUP(U4128,Inputs!$J$6:$J$9,Inputs!$G$6:$G$9),LOOKUP(U4128,Inputs!$J$6:$J$9,Inputs!$H$6:$H$9))),0),"" )</f>
        <v/>
      </c>
      <c r="L4128" s="26">
        <f>IF($A4128&lt;=Inputs!$B$13,IF(7&lt;=Inputs!$B$8,IF(Inputs!$B$12&gt;0,MAX(MIN(NORM.INV(RAND(),LOOKUP(V4128,Inputs!$J$6:$J$9,Inputs!$G$6:$G$9),LOOKUP(V4128,Inputs!$J$6:$J$9,Inputs!$H$6:$H$9)),Inputs!$B$12),-Inputs!$B$12),NORM.INV(RAND(),LOOKUP(V4128,Inputs!$J$6:$J$9,Inputs!$G$6:$G$9),LOOKUP(V4128,Inputs!$J$6:$J$9,Inputs!$H$6:$H$9))),0),"" )</f>
        <v/>
      </c>
      <c r="M4128" s="26">
        <f>IF($A4128&lt;=Inputs!$B$13,IF(8&lt;=Inputs!$B$8,IF(Inputs!$B$12&gt;0,MAX(MIN(NORM.INV(RAND(),LOOKUP(W4128,Inputs!$J$6:$J$9,Inputs!$G$6:$G$9),LOOKUP(W4128,Inputs!$J$6:$J$9,Inputs!$H$6:$H$9)),Inputs!$B$12),-Inputs!$B$12),NORM.INV(RAND(),LOOKUP(W4128,Inputs!$J$6:$J$9,Inputs!$G$6:$G$9),LOOKUP(W4128,Inputs!$J$6:$J$9,Inputs!$H$6:$H$9))),0),"" )</f>
        <v/>
      </c>
      <c r="N4128" s="26">
        <f>IF($A4128&lt;=Inputs!$B$13,IF(9&lt;=Inputs!$B$8,IF(Inputs!$B$12&gt;0,MAX(MIN(NORM.INV(RAND(),LOOKUP(X4128,Inputs!$J$6:$J$9,Inputs!$G$6:$G$9),LOOKUP(X4128,Inputs!$J$6:$J$9,Inputs!$H$6:$H$9)),Inputs!$B$12),-Inputs!$B$12),NORM.INV(RAND(),LOOKUP(X4128,Inputs!$J$6:$J$9,Inputs!$G$6:$G$9),LOOKUP(X4128,Inputs!$J$6:$J$9,Inputs!$H$6:$H$9))),0),"" )</f>
        <v/>
      </c>
      <c r="O4128" s="26">
        <f>IF($A4128&lt;=Inputs!$B$13,IF(10&lt;=Inputs!$B$8,IF(Inputs!$B$12&gt;0,MAX(MIN(NORM.INV(RAND(),LOOKUP(Y4128,Inputs!$J$6:$J$9,Inputs!$G$6:$G$9),LOOKUP(Y4128,Inputs!$J$6:$J$9,Inputs!$H$6:$H$9)),Inputs!$B$12),-Inputs!$B$12),NORM.INV(RAND(),LOOKUP(Y4128,Inputs!$J$6:$J$9,Inputs!$G$6:$G$9),LOOKUP(Y4128,Inputs!$J$6:$J$9,Inputs!$H$6:$H$9))),0),"" )</f>
        <v/>
      </c>
      <c r="P4128" s="31">
        <f>IF($A4128&lt;=Inputs!$B$13,RAND(),"")</f>
        <v/>
      </c>
      <c r="Q4128" s="31">
        <f>IF($A4128&lt;=Inputs!$B$13,RAND(),"")</f>
        <v/>
      </c>
      <c r="R4128" s="31">
        <f>IF($A4128&lt;=Inputs!$B$13,RAND(),"")</f>
        <v/>
      </c>
      <c r="S4128" s="31">
        <f>IF($A4128&lt;=Inputs!$B$13,RAND(),"")</f>
        <v/>
      </c>
      <c r="T4128" s="31">
        <f>IF($A4128&lt;=Inputs!$B$13,RAND(),"")</f>
        <v/>
      </c>
      <c r="U4128" s="31">
        <f>IF($A4128&lt;=Inputs!$B$13,RAND(),"")</f>
        <v/>
      </c>
      <c r="V4128" s="31">
        <f>IF($A4128&lt;=Inputs!$B$13,RAND(),"")</f>
        <v/>
      </c>
      <c r="W4128" s="31">
        <f>IF($A4128&lt;=Inputs!$B$13,RAND(),"")</f>
        <v/>
      </c>
      <c r="X4128" s="31">
        <f>IF($A4128&lt;=Inputs!$B$13,RAND(),"")</f>
        <v/>
      </c>
      <c r="Y4128" s="31">
        <f>IF($A4128&lt;=Inputs!$B$13,RAND(),"")</f>
        <v/>
      </c>
    </row>
    <row r="4129">
      <c r="A4129" t="n">
        <v>4124</v>
      </c>
      <c r="B4129" s="26">
        <f>IF($A4129&lt;=Inputs!$B$13,IF(Inputs!$B$8&gt;0,SUM(F4129:O4129)/Inputs!$B$8,0),"")</f>
        <v/>
      </c>
      <c r="C4129" s="27">
        <f>IF($A4129&lt;=Inputs!$B$13,B4129/100,"")</f>
        <v/>
      </c>
      <c r="D4129" s="28">
        <f>IF($A4129&lt;=Inputs!$B$13,C4129*Inputs!$B$7,"")</f>
        <v/>
      </c>
      <c r="E4129" s="29">
        <f>IF($A4129&lt;=Inputs!$B$13,IF(D4129&gt;0,1,0),"")</f>
        <v/>
      </c>
      <c r="F4129" s="26">
        <f>IF($A4129&lt;=Inputs!$B$13,IF(1&lt;=Inputs!$B$8,IF(Inputs!$B$12&gt;0,MAX(MIN(NORM.INV(RAND(),LOOKUP(P4129,Inputs!$J$6:$J$9,Inputs!$G$6:$G$9),LOOKUP(P4129,Inputs!$J$6:$J$9,Inputs!$H$6:$H$9)),Inputs!$B$12),-Inputs!$B$12),NORM.INV(RAND(),LOOKUP(P4129,Inputs!$J$6:$J$9,Inputs!$G$6:$G$9),LOOKUP(P4129,Inputs!$J$6:$J$9,Inputs!$H$6:$H$9))),0),"" )</f>
        <v/>
      </c>
      <c r="G4129" s="26">
        <f>IF($A4129&lt;=Inputs!$B$13,IF(2&lt;=Inputs!$B$8,IF(Inputs!$B$12&gt;0,MAX(MIN(NORM.INV(RAND(),LOOKUP(Q4129,Inputs!$J$6:$J$9,Inputs!$G$6:$G$9),LOOKUP(Q4129,Inputs!$J$6:$J$9,Inputs!$H$6:$H$9)),Inputs!$B$12),-Inputs!$B$12),NORM.INV(RAND(),LOOKUP(Q4129,Inputs!$J$6:$J$9,Inputs!$G$6:$G$9),LOOKUP(Q4129,Inputs!$J$6:$J$9,Inputs!$H$6:$H$9))),0),"" )</f>
        <v/>
      </c>
      <c r="H4129" s="26">
        <f>IF($A4129&lt;=Inputs!$B$13,IF(3&lt;=Inputs!$B$8,IF(Inputs!$B$12&gt;0,MAX(MIN(NORM.INV(RAND(),LOOKUP(R4129,Inputs!$J$6:$J$9,Inputs!$G$6:$G$9),LOOKUP(R4129,Inputs!$J$6:$J$9,Inputs!$H$6:$H$9)),Inputs!$B$12),-Inputs!$B$12),NORM.INV(RAND(),LOOKUP(R4129,Inputs!$J$6:$J$9,Inputs!$G$6:$G$9),LOOKUP(R4129,Inputs!$J$6:$J$9,Inputs!$H$6:$H$9))),0),"" )</f>
        <v/>
      </c>
      <c r="I4129" s="26">
        <f>IF($A4129&lt;=Inputs!$B$13,IF(4&lt;=Inputs!$B$8,IF(Inputs!$B$12&gt;0,MAX(MIN(NORM.INV(RAND(),LOOKUP(S4129,Inputs!$J$6:$J$9,Inputs!$G$6:$G$9),LOOKUP(S4129,Inputs!$J$6:$J$9,Inputs!$H$6:$H$9)),Inputs!$B$12),-Inputs!$B$12),NORM.INV(RAND(),LOOKUP(S4129,Inputs!$J$6:$J$9,Inputs!$G$6:$G$9),LOOKUP(S4129,Inputs!$J$6:$J$9,Inputs!$H$6:$H$9))),0),"" )</f>
        <v/>
      </c>
      <c r="J4129" s="26">
        <f>IF($A4129&lt;=Inputs!$B$13,IF(5&lt;=Inputs!$B$8,IF(Inputs!$B$12&gt;0,MAX(MIN(NORM.INV(RAND(),LOOKUP(T4129,Inputs!$J$6:$J$9,Inputs!$G$6:$G$9),LOOKUP(T4129,Inputs!$J$6:$J$9,Inputs!$H$6:$H$9)),Inputs!$B$12),-Inputs!$B$12),NORM.INV(RAND(),LOOKUP(T4129,Inputs!$J$6:$J$9,Inputs!$G$6:$G$9),LOOKUP(T4129,Inputs!$J$6:$J$9,Inputs!$H$6:$H$9))),0),"" )</f>
        <v/>
      </c>
      <c r="K4129" s="26">
        <f>IF($A4129&lt;=Inputs!$B$13,IF(6&lt;=Inputs!$B$8,IF(Inputs!$B$12&gt;0,MAX(MIN(NORM.INV(RAND(),LOOKUP(U4129,Inputs!$J$6:$J$9,Inputs!$G$6:$G$9),LOOKUP(U4129,Inputs!$J$6:$J$9,Inputs!$H$6:$H$9)),Inputs!$B$12),-Inputs!$B$12),NORM.INV(RAND(),LOOKUP(U4129,Inputs!$J$6:$J$9,Inputs!$G$6:$G$9),LOOKUP(U4129,Inputs!$J$6:$J$9,Inputs!$H$6:$H$9))),0),"" )</f>
        <v/>
      </c>
      <c r="L4129" s="26">
        <f>IF($A4129&lt;=Inputs!$B$13,IF(7&lt;=Inputs!$B$8,IF(Inputs!$B$12&gt;0,MAX(MIN(NORM.INV(RAND(),LOOKUP(V4129,Inputs!$J$6:$J$9,Inputs!$G$6:$G$9),LOOKUP(V4129,Inputs!$J$6:$J$9,Inputs!$H$6:$H$9)),Inputs!$B$12),-Inputs!$B$12),NORM.INV(RAND(),LOOKUP(V4129,Inputs!$J$6:$J$9,Inputs!$G$6:$G$9),LOOKUP(V4129,Inputs!$J$6:$J$9,Inputs!$H$6:$H$9))),0),"" )</f>
        <v/>
      </c>
      <c r="M4129" s="26">
        <f>IF($A4129&lt;=Inputs!$B$13,IF(8&lt;=Inputs!$B$8,IF(Inputs!$B$12&gt;0,MAX(MIN(NORM.INV(RAND(),LOOKUP(W4129,Inputs!$J$6:$J$9,Inputs!$G$6:$G$9),LOOKUP(W4129,Inputs!$J$6:$J$9,Inputs!$H$6:$H$9)),Inputs!$B$12),-Inputs!$B$12),NORM.INV(RAND(),LOOKUP(W4129,Inputs!$J$6:$J$9,Inputs!$G$6:$G$9),LOOKUP(W4129,Inputs!$J$6:$J$9,Inputs!$H$6:$H$9))),0),"" )</f>
        <v/>
      </c>
      <c r="N4129" s="26">
        <f>IF($A4129&lt;=Inputs!$B$13,IF(9&lt;=Inputs!$B$8,IF(Inputs!$B$12&gt;0,MAX(MIN(NORM.INV(RAND(),LOOKUP(X4129,Inputs!$J$6:$J$9,Inputs!$G$6:$G$9),LOOKUP(X4129,Inputs!$J$6:$J$9,Inputs!$H$6:$H$9)),Inputs!$B$12),-Inputs!$B$12),NORM.INV(RAND(),LOOKUP(X4129,Inputs!$J$6:$J$9,Inputs!$G$6:$G$9),LOOKUP(X4129,Inputs!$J$6:$J$9,Inputs!$H$6:$H$9))),0),"" )</f>
        <v/>
      </c>
      <c r="O4129" s="26">
        <f>IF($A4129&lt;=Inputs!$B$13,IF(10&lt;=Inputs!$B$8,IF(Inputs!$B$12&gt;0,MAX(MIN(NORM.INV(RAND(),LOOKUP(Y4129,Inputs!$J$6:$J$9,Inputs!$G$6:$G$9),LOOKUP(Y4129,Inputs!$J$6:$J$9,Inputs!$H$6:$H$9)),Inputs!$B$12),-Inputs!$B$12),NORM.INV(RAND(),LOOKUP(Y4129,Inputs!$J$6:$J$9,Inputs!$G$6:$G$9),LOOKUP(Y4129,Inputs!$J$6:$J$9,Inputs!$H$6:$H$9))),0),"" )</f>
        <v/>
      </c>
      <c r="P4129" s="31">
        <f>IF($A4129&lt;=Inputs!$B$13,RAND(),"")</f>
        <v/>
      </c>
      <c r="Q4129" s="31">
        <f>IF($A4129&lt;=Inputs!$B$13,RAND(),"")</f>
        <v/>
      </c>
      <c r="R4129" s="31">
        <f>IF($A4129&lt;=Inputs!$B$13,RAND(),"")</f>
        <v/>
      </c>
      <c r="S4129" s="31">
        <f>IF($A4129&lt;=Inputs!$B$13,RAND(),"")</f>
        <v/>
      </c>
      <c r="T4129" s="31">
        <f>IF($A4129&lt;=Inputs!$B$13,RAND(),"")</f>
        <v/>
      </c>
      <c r="U4129" s="31">
        <f>IF($A4129&lt;=Inputs!$B$13,RAND(),"")</f>
        <v/>
      </c>
      <c r="V4129" s="31">
        <f>IF($A4129&lt;=Inputs!$B$13,RAND(),"")</f>
        <v/>
      </c>
      <c r="W4129" s="31">
        <f>IF($A4129&lt;=Inputs!$B$13,RAND(),"")</f>
        <v/>
      </c>
      <c r="X4129" s="31">
        <f>IF($A4129&lt;=Inputs!$B$13,RAND(),"")</f>
        <v/>
      </c>
      <c r="Y4129" s="31">
        <f>IF($A4129&lt;=Inputs!$B$13,RAND(),"")</f>
        <v/>
      </c>
    </row>
    <row r="4130">
      <c r="A4130" t="n">
        <v>4125</v>
      </c>
      <c r="B4130" s="26">
        <f>IF($A4130&lt;=Inputs!$B$13,IF(Inputs!$B$8&gt;0,SUM(F4130:O4130)/Inputs!$B$8,0),"")</f>
        <v/>
      </c>
      <c r="C4130" s="27">
        <f>IF($A4130&lt;=Inputs!$B$13,B4130/100,"")</f>
        <v/>
      </c>
      <c r="D4130" s="28">
        <f>IF($A4130&lt;=Inputs!$B$13,C4130*Inputs!$B$7,"")</f>
        <v/>
      </c>
      <c r="E4130" s="29">
        <f>IF($A4130&lt;=Inputs!$B$13,IF(D4130&gt;0,1,0),"")</f>
        <v/>
      </c>
      <c r="F4130" s="26">
        <f>IF($A4130&lt;=Inputs!$B$13,IF(1&lt;=Inputs!$B$8,IF(Inputs!$B$12&gt;0,MAX(MIN(NORM.INV(RAND(),LOOKUP(P4130,Inputs!$J$6:$J$9,Inputs!$G$6:$G$9),LOOKUP(P4130,Inputs!$J$6:$J$9,Inputs!$H$6:$H$9)),Inputs!$B$12),-Inputs!$B$12),NORM.INV(RAND(),LOOKUP(P4130,Inputs!$J$6:$J$9,Inputs!$G$6:$G$9),LOOKUP(P4130,Inputs!$J$6:$J$9,Inputs!$H$6:$H$9))),0),"" )</f>
        <v/>
      </c>
      <c r="G4130" s="26">
        <f>IF($A4130&lt;=Inputs!$B$13,IF(2&lt;=Inputs!$B$8,IF(Inputs!$B$12&gt;0,MAX(MIN(NORM.INV(RAND(),LOOKUP(Q4130,Inputs!$J$6:$J$9,Inputs!$G$6:$G$9),LOOKUP(Q4130,Inputs!$J$6:$J$9,Inputs!$H$6:$H$9)),Inputs!$B$12),-Inputs!$B$12),NORM.INV(RAND(),LOOKUP(Q4130,Inputs!$J$6:$J$9,Inputs!$G$6:$G$9),LOOKUP(Q4130,Inputs!$J$6:$J$9,Inputs!$H$6:$H$9))),0),"" )</f>
        <v/>
      </c>
      <c r="H4130" s="26">
        <f>IF($A4130&lt;=Inputs!$B$13,IF(3&lt;=Inputs!$B$8,IF(Inputs!$B$12&gt;0,MAX(MIN(NORM.INV(RAND(),LOOKUP(R4130,Inputs!$J$6:$J$9,Inputs!$G$6:$G$9),LOOKUP(R4130,Inputs!$J$6:$J$9,Inputs!$H$6:$H$9)),Inputs!$B$12),-Inputs!$B$12),NORM.INV(RAND(),LOOKUP(R4130,Inputs!$J$6:$J$9,Inputs!$G$6:$G$9),LOOKUP(R4130,Inputs!$J$6:$J$9,Inputs!$H$6:$H$9))),0),"" )</f>
        <v/>
      </c>
      <c r="I4130" s="26">
        <f>IF($A4130&lt;=Inputs!$B$13,IF(4&lt;=Inputs!$B$8,IF(Inputs!$B$12&gt;0,MAX(MIN(NORM.INV(RAND(),LOOKUP(S4130,Inputs!$J$6:$J$9,Inputs!$G$6:$G$9),LOOKUP(S4130,Inputs!$J$6:$J$9,Inputs!$H$6:$H$9)),Inputs!$B$12),-Inputs!$B$12),NORM.INV(RAND(),LOOKUP(S4130,Inputs!$J$6:$J$9,Inputs!$G$6:$G$9),LOOKUP(S4130,Inputs!$J$6:$J$9,Inputs!$H$6:$H$9))),0),"" )</f>
        <v/>
      </c>
      <c r="J4130" s="26">
        <f>IF($A4130&lt;=Inputs!$B$13,IF(5&lt;=Inputs!$B$8,IF(Inputs!$B$12&gt;0,MAX(MIN(NORM.INV(RAND(),LOOKUP(T4130,Inputs!$J$6:$J$9,Inputs!$G$6:$G$9),LOOKUP(T4130,Inputs!$J$6:$J$9,Inputs!$H$6:$H$9)),Inputs!$B$12),-Inputs!$B$12),NORM.INV(RAND(),LOOKUP(T4130,Inputs!$J$6:$J$9,Inputs!$G$6:$G$9),LOOKUP(T4130,Inputs!$J$6:$J$9,Inputs!$H$6:$H$9))),0),"" )</f>
        <v/>
      </c>
      <c r="K4130" s="26">
        <f>IF($A4130&lt;=Inputs!$B$13,IF(6&lt;=Inputs!$B$8,IF(Inputs!$B$12&gt;0,MAX(MIN(NORM.INV(RAND(),LOOKUP(U4130,Inputs!$J$6:$J$9,Inputs!$G$6:$G$9),LOOKUP(U4130,Inputs!$J$6:$J$9,Inputs!$H$6:$H$9)),Inputs!$B$12),-Inputs!$B$12),NORM.INV(RAND(),LOOKUP(U4130,Inputs!$J$6:$J$9,Inputs!$G$6:$G$9),LOOKUP(U4130,Inputs!$J$6:$J$9,Inputs!$H$6:$H$9))),0),"" )</f>
        <v/>
      </c>
      <c r="L4130" s="26">
        <f>IF($A4130&lt;=Inputs!$B$13,IF(7&lt;=Inputs!$B$8,IF(Inputs!$B$12&gt;0,MAX(MIN(NORM.INV(RAND(),LOOKUP(V4130,Inputs!$J$6:$J$9,Inputs!$G$6:$G$9),LOOKUP(V4130,Inputs!$J$6:$J$9,Inputs!$H$6:$H$9)),Inputs!$B$12),-Inputs!$B$12),NORM.INV(RAND(),LOOKUP(V4130,Inputs!$J$6:$J$9,Inputs!$G$6:$G$9),LOOKUP(V4130,Inputs!$J$6:$J$9,Inputs!$H$6:$H$9))),0),"" )</f>
        <v/>
      </c>
      <c r="M4130" s="26">
        <f>IF($A4130&lt;=Inputs!$B$13,IF(8&lt;=Inputs!$B$8,IF(Inputs!$B$12&gt;0,MAX(MIN(NORM.INV(RAND(),LOOKUP(W4130,Inputs!$J$6:$J$9,Inputs!$G$6:$G$9),LOOKUP(W4130,Inputs!$J$6:$J$9,Inputs!$H$6:$H$9)),Inputs!$B$12),-Inputs!$B$12),NORM.INV(RAND(),LOOKUP(W4130,Inputs!$J$6:$J$9,Inputs!$G$6:$G$9),LOOKUP(W4130,Inputs!$J$6:$J$9,Inputs!$H$6:$H$9))),0),"" )</f>
        <v/>
      </c>
      <c r="N4130" s="26">
        <f>IF($A4130&lt;=Inputs!$B$13,IF(9&lt;=Inputs!$B$8,IF(Inputs!$B$12&gt;0,MAX(MIN(NORM.INV(RAND(),LOOKUP(X4130,Inputs!$J$6:$J$9,Inputs!$G$6:$G$9),LOOKUP(X4130,Inputs!$J$6:$J$9,Inputs!$H$6:$H$9)),Inputs!$B$12),-Inputs!$B$12),NORM.INV(RAND(),LOOKUP(X4130,Inputs!$J$6:$J$9,Inputs!$G$6:$G$9),LOOKUP(X4130,Inputs!$J$6:$J$9,Inputs!$H$6:$H$9))),0),"" )</f>
        <v/>
      </c>
      <c r="O4130" s="26">
        <f>IF($A4130&lt;=Inputs!$B$13,IF(10&lt;=Inputs!$B$8,IF(Inputs!$B$12&gt;0,MAX(MIN(NORM.INV(RAND(),LOOKUP(Y4130,Inputs!$J$6:$J$9,Inputs!$G$6:$G$9),LOOKUP(Y4130,Inputs!$J$6:$J$9,Inputs!$H$6:$H$9)),Inputs!$B$12),-Inputs!$B$12),NORM.INV(RAND(),LOOKUP(Y4130,Inputs!$J$6:$J$9,Inputs!$G$6:$G$9),LOOKUP(Y4130,Inputs!$J$6:$J$9,Inputs!$H$6:$H$9))),0),"" )</f>
        <v/>
      </c>
      <c r="P4130" s="31">
        <f>IF($A4130&lt;=Inputs!$B$13,RAND(),"")</f>
        <v/>
      </c>
      <c r="Q4130" s="31">
        <f>IF($A4130&lt;=Inputs!$B$13,RAND(),"")</f>
        <v/>
      </c>
      <c r="R4130" s="31">
        <f>IF($A4130&lt;=Inputs!$B$13,RAND(),"")</f>
        <v/>
      </c>
      <c r="S4130" s="31">
        <f>IF($A4130&lt;=Inputs!$B$13,RAND(),"")</f>
        <v/>
      </c>
      <c r="T4130" s="31">
        <f>IF($A4130&lt;=Inputs!$B$13,RAND(),"")</f>
        <v/>
      </c>
      <c r="U4130" s="31">
        <f>IF($A4130&lt;=Inputs!$B$13,RAND(),"")</f>
        <v/>
      </c>
      <c r="V4130" s="31">
        <f>IF($A4130&lt;=Inputs!$B$13,RAND(),"")</f>
        <v/>
      </c>
      <c r="W4130" s="31">
        <f>IF($A4130&lt;=Inputs!$B$13,RAND(),"")</f>
        <v/>
      </c>
      <c r="X4130" s="31">
        <f>IF($A4130&lt;=Inputs!$B$13,RAND(),"")</f>
        <v/>
      </c>
      <c r="Y4130" s="31">
        <f>IF($A4130&lt;=Inputs!$B$13,RAND(),"")</f>
        <v/>
      </c>
    </row>
    <row r="4131">
      <c r="A4131" t="n">
        <v>4126</v>
      </c>
      <c r="B4131" s="26">
        <f>IF($A4131&lt;=Inputs!$B$13,IF(Inputs!$B$8&gt;0,SUM(F4131:O4131)/Inputs!$B$8,0),"")</f>
        <v/>
      </c>
      <c r="C4131" s="27">
        <f>IF($A4131&lt;=Inputs!$B$13,B4131/100,"")</f>
        <v/>
      </c>
      <c r="D4131" s="28">
        <f>IF($A4131&lt;=Inputs!$B$13,C4131*Inputs!$B$7,"")</f>
        <v/>
      </c>
      <c r="E4131" s="29">
        <f>IF($A4131&lt;=Inputs!$B$13,IF(D4131&gt;0,1,0),"")</f>
        <v/>
      </c>
      <c r="F4131" s="26">
        <f>IF($A4131&lt;=Inputs!$B$13,IF(1&lt;=Inputs!$B$8,IF(Inputs!$B$12&gt;0,MAX(MIN(NORM.INV(RAND(),LOOKUP(P4131,Inputs!$J$6:$J$9,Inputs!$G$6:$G$9),LOOKUP(P4131,Inputs!$J$6:$J$9,Inputs!$H$6:$H$9)),Inputs!$B$12),-Inputs!$B$12),NORM.INV(RAND(),LOOKUP(P4131,Inputs!$J$6:$J$9,Inputs!$G$6:$G$9),LOOKUP(P4131,Inputs!$J$6:$J$9,Inputs!$H$6:$H$9))),0),"" )</f>
        <v/>
      </c>
      <c r="G4131" s="26">
        <f>IF($A4131&lt;=Inputs!$B$13,IF(2&lt;=Inputs!$B$8,IF(Inputs!$B$12&gt;0,MAX(MIN(NORM.INV(RAND(),LOOKUP(Q4131,Inputs!$J$6:$J$9,Inputs!$G$6:$G$9),LOOKUP(Q4131,Inputs!$J$6:$J$9,Inputs!$H$6:$H$9)),Inputs!$B$12),-Inputs!$B$12),NORM.INV(RAND(),LOOKUP(Q4131,Inputs!$J$6:$J$9,Inputs!$G$6:$G$9),LOOKUP(Q4131,Inputs!$J$6:$J$9,Inputs!$H$6:$H$9))),0),"" )</f>
        <v/>
      </c>
      <c r="H4131" s="26">
        <f>IF($A4131&lt;=Inputs!$B$13,IF(3&lt;=Inputs!$B$8,IF(Inputs!$B$12&gt;0,MAX(MIN(NORM.INV(RAND(),LOOKUP(R4131,Inputs!$J$6:$J$9,Inputs!$G$6:$G$9),LOOKUP(R4131,Inputs!$J$6:$J$9,Inputs!$H$6:$H$9)),Inputs!$B$12),-Inputs!$B$12),NORM.INV(RAND(),LOOKUP(R4131,Inputs!$J$6:$J$9,Inputs!$G$6:$G$9),LOOKUP(R4131,Inputs!$J$6:$J$9,Inputs!$H$6:$H$9))),0),"" )</f>
        <v/>
      </c>
      <c r="I4131" s="26">
        <f>IF($A4131&lt;=Inputs!$B$13,IF(4&lt;=Inputs!$B$8,IF(Inputs!$B$12&gt;0,MAX(MIN(NORM.INV(RAND(),LOOKUP(S4131,Inputs!$J$6:$J$9,Inputs!$G$6:$G$9),LOOKUP(S4131,Inputs!$J$6:$J$9,Inputs!$H$6:$H$9)),Inputs!$B$12),-Inputs!$B$12),NORM.INV(RAND(),LOOKUP(S4131,Inputs!$J$6:$J$9,Inputs!$G$6:$G$9),LOOKUP(S4131,Inputs!$J$6:$J$9,Inputs!$H$6:$H$9))),0),"" )</f>
        <v/>
      </c>
      <c r="J4131" s="26">
        <f>IF($A4131&lt;=Inputs!$B$13,IF(5&lt;=Inputs!$B$8,IF(Inputs!$B$12&gt;0,MAX(MIN(NORM.INV(RAND(),LOOKUP(T4131,Inputs!$J$6:$J$9,Inputs!$G$6:$G$9),LOOKUP(T4131,Inputs!$J$6:$J$9,Inputs!$H$6:$H$9)),Inputs!$B$12),-Inputs!$B$12),NORM.INV(RAND(),LOOKUP(T4131,Inputs!$J$6:$J$9,Inputs!$G$6:$G$9),LOOKUP(T4131,Inputs!$J$6:$J$9,Inputs!$H$6:$H$9))),0),"" )</f>
        <v/>
      </c>
      <c r="K4131" s="26">
        <f>IF($A4131&lt;=Inputs!$B$13,IF(6&lt;=Inputs!$B$8,IF(Inputs!$B$12&gt;0,MAX(MIN(NORM.INV(RAND(),LOOKUP(U4131,Inputs!$J$6:$J$9,Inputs!$G$6:$G$9),LOOKUP(U4131,Inputs!$J$6:$J$9,Inputs!$H$6:$H$9)),Inputs!$B$12),-Inputs!$B$12),NORM.INV(RAND(),LOOKUP(U4131,Inputs!$J$6:$J$9,Inputs!$G$6:$G$9),LOOKUP(U4131,Inputs!$J$6:$J$9,Inputs!$H$6:$H$9))),0),"" )</f>
        <v/>
      </c>
      <c r="L4131" s="26">
        <f>IF($A4131&lt;=Inputs!$B$13,IF(7&lt;=Inputs!$B$8,IF(Inputs!$B$12&gt;0,MAX(MIN(NORM.INV(RAND(),LOOKUP(V4131,Inputs!$J$6:$J$9,Inputs!$G$6:$G$9),LOOKUP(V4131,Inputs!$J$6:$J$9,Inputs!$H$6:$H$9)),Inputs!$B$12),-Inputs!$B$12),NORM.INV(RAND(),LOOKUP(V4131,Inputs!$J$6:$J$9,Inputs!$G$6:$G$9),LOOKUP(V4131,Inputs!$J$6:$J$9,Inputs!$H$6:$H$9))),0),"" )</f>
        <v/>
      </c>
      <c r="M4131" s="26">
        <f>IF($A4131&lt;=Inputs!$B$13,IF(8&lt;=Inputs!$B$8,IF(Inputs!$B$12&gt;0,MAX(MIN(NORM.INV(RAND(),LOOKUP(W4131,Inputs!$J$6:$J$9,Inputs!$G$6:$G$9),LOOKUP(W4131,Inputs!$J$6:$J$9,Inputs!$H$6:$H$9)),Inputs!$B$12),-Inputs!$B$12),NORM.INV(RAND(),LOOKUP(W4131,Inputs!$J$6:$J$9,Inputs!$G$6:$G$9),LOOKUP(W4131,Inputs!$J$6:$J$9,Inputs!$H$6:$H$9))),0),"" )</f>
        <v/>
      </c>
      <c r="N4131" s="26">
        <f>IF($A4131&lt;=Inputs!$B$13,IF(9&lt;=Inputs!$B$8,IF(Inputs!$B$12&gt;0,MAX(MIN(NORM.INV(RAND(),LOOKUP(X4131,Inputs!$J$6:$J$9,Inputs!$G$6:$G$9),LOOKUP(X4131,Inputs!$J$6:$J$9,Inputs!$H$6:$H$9)),Inputs!$B$12),-Inputs!$B$12),NORM.INV(RAND(),LOOKUP(X4131,Inputs!$J$6:$J$9,Inputs!$G$6:$G$9),LOOKUP(X4131,Inputs!$J$6:$J$9,Inputs!$H$6:$H$9))),0),"" )</f>
        <v/>
      </c>
      <c r="O4131" s="26">
        <f>IF($A4131&lt;=Inputs!$B$13,IF(10&lt;=Inputs!$B$8,IF(Inputs!$B$12&gt;0,MAX(MIN(NORM.INV(RAND(),LOOKUP(Y4131,Inputs!$J$6:$J$9,Inputs!$G$6:$G$9),LOOKUP(Y4131,Inputs!$J$6:$J$9,Inputs!$H$6:$H$9)),Inputs!$B$12),-Inputs!$B$12),NORM.INV(RAND(),LOOKUP(Y4131,Inputs!$J$6:$J$9,Inputs!$G$6:$G$9),LOOKUP(Y4131,Inputs!$J$6:$J$9,Inputs!$H$6:$H$9))),0),"" )</f>
        <v/>
      </c>
      <c r="P4131" s="31">
        <f>IF($A4131&lt;=Inputs!$B$13,RAND(),"")</f>
        <v/>
      </c>
      <c r="Q4131" s="31">
        <f>IF($A4131&lt;=Inputs!$B$13,RAND(),"")</f>
        <v/>
      </c>
      <c r="R4131" s="31">
        <f>IF($A4131&lt;=Inputs!$B$13,RAND(),"")</f>
        <v/>
      </c>
      <c r="S4131" s="31">
        <f>IF($A4131&lt;=Inputs!$B$13,RAND(),"")</f>
        <v/>
      </c>
      <c r="T4131" s="31">
        <f>IF($A4131&lt;=Inputs!$B$13,RAND(),"")</f>
        <v/>
      </c>
      <c r="U4131" s="31">
        <f>IF($A4131&lt;=Inputs!$B$13,RAND(),"")</f>
        <v/>
      </c>
      <c r="V4131" s="31">
        <f>IF($A4131&lt;=Inputs!$B$13,RAND(),"")</f>
        <v/>
      </c>
      <c r="W4131" s="31">
        <f>IF($A4131&lt;=Inputs!$B$13,RAND(),"")</f>
        <v/>
      </c>
      <c r="X4131" s="31">
        <f>IF($A4131&lt;=Inputs!$B$13,RAND(),"")</f>
        <v/>
      </c>
      <c r="Y4131" s="31">
        <f>IF($A4131&lt;=Inputs!$B$13,RAND(),"")</f>
        <v/>
      </c>
    </row>
    <row r="4132">
      <c r="A4132" t="n">
        <v>4127</v>
      </c>
      <c r="B4132" s="26">
        <f>IF($A4132&lt;=Inputs!$B$13,IF(Inputs!$B$8&gt;0,SUM(F4132:O4132)/Inputs!$B$8,0),"")</f>
        <v/>
      </c>
      <c r="C4132" s="27">
        <f>IF($A4132&lt;=Inputs!$B$13,B4132/100,"")</f>
        <v/>
      </c>
      <c r="D4132" s="28">
        <f>IF($A4132&lt;=Inputs!$B$13,C4132*Inputs!$B$7,"")</f>
        <v/>
      </c>
      <c r="E4132" s="29">
        <f>IF($A4132&lt;=Inputs!$B$13,IF(D4132&gt;0,1,0),"")</f>
        <v/>
      </c>
      <c r="F4132" s="26">
        <f>IF($A4132&lt;=Inputs!$B$13,IF(1&lt;=Inputs!$B$8,IF(Inputs!$B$12&gt;0,MAX(MIN(NORM.INV(RAND(),LOOKUP(P4132,Inputs!$J$6:$J$9,Inputs!$G$6:$G$9),LOOKUP(P4132,Inputs!$J$6:$J$9,Inputs!$H$6:$H$9)),Inputs!$B$12),-Inputs!$B$12),NORM.INV(RAND(),LOOKUP(P4132,Inputs!$J$6:$J$9,Inputs!$G$6:$G$9),LOOKUP(P4132,Inputs!$J$6:$J$9,Inputs!$H$6:$H$9))),0),"" )</f>
        <v/>
      </c>
      <c r="G4132" s="26">
        <f>IF($A4132&lt;=Inputs!$B$13,IF(2&lt;=Inputs!$B$8,IF(Inputs!$B$12&gt;0,MAX(MIN(NORM.INV(RAND(),LOOKUP(Q4132,Inputs!$J$6:$J$9,Inputs!$G$6:$G$9),LOOKUP(Q4132,Inputs!$J$6:$J$9,Inputs!$H$6:$H$9)),Inputs!$B$12),-Inputs!$B$12),NORM.INV(RAND(),LOOKUP(Q4132,Inputs!$J$6:$J$9,Inputs!$G$6:$G$9),LOOKUP(Q4132,Inputs!$J$6:$J$9,Inputs!$H$6:$H$9))),0),"" )</f>
        <v/>
      </c>
      <c r="H4132" s="26">
        <f>IF($A4132&lt;=Inputs!$B$13,IF(3&lt;=Inputs!$B$8,IF(Inputs!$B$12&gt;0,MAX(MIN(NORM.INV(RAND(),LOOKUP(R4132,Inputs!$J$6:$J$9,Inputs!$G$6:$G$9),LOOKUP(R4132,Inputs!$J$6:$J$9,Inputs!$H$6:$H$9)),Inputs!$B$12),-Inputs!$B$12),NORM.INV(RAND(),LOOKUP(R4132,Inputs!$J$6:$J$9,Inputs!$G$6:$G$9),LOOKUP(R4132,Inputs!$J$6:$J$9,Inputs!$H$6:$H$9))),0),"" )</f>
        <v/>
      </c>
      <c r="I4132" s="26">
        <f>IF($A4132&lt;=Inputs!$B$13,IF(4&lt;=Inputs!$B$8,IF(Inputs!$B$12&gt;0,MAX(MIN(NORM.INV(RAND(),LOOKUP(S4132,Inputs!$J$6:$J$9,Inputs!$G$6:$G$9),LOOKUP(S4132,Inputs!$J$6:$J$9,Inputs!$H$6:$H$9)),Inputs!$B$12),-Inputs!$B$12),NORM.INV(RAND(),LOOKUP(S4132,Inputs!$J$6:$J$9,Inputs!$G$6:$G$9),LOOKUP(S4132,Inputs!$J$6:$J$9,Inputs!$H$6:$H$9))),0),"" )</f>
        <v/>
      </c>
      <c r="J4132" s="26">
        <f>IF($A4132&lt;=Inputs!$B$13,IF(5&lt;=Inputs!$B$8,IF(Inputs!$B$12&gt;0,MAX(MIN(NORM.INV(RAND(),LOOKUP(T4132,Inputs!$J$6:$J$9,Inputs!$G$6:$G$9),LOOKUP(T4132,Inputs!$J$6:$J$9,Inputs!$H$6:$H$9)),Inputs!$B$12),-Inputs!$B$12),NORM.INV(RAND(),LOOKUP(T4132,Inputs!$J$6:$J$9,Inputs!$G$6:$G$9),LOOKUP(T4132,Inputs!$J$6:$J$9,Inputs!$H$6:$H$9))),0),"" )</f>
        <v/>
      </c>
      <c r="K4132" s="26">
        <f>IF($A4132&lt;=Inputs!$B$13,IF(6&lt;=Inputs!$B$8,IF(Inputs!$B$12&gt;0,MAX(MIN(NORM.INV(RAND(),LOOKUP(U4132,Inputs!$J$6:$J$9,Inputs!$G$6:$G$9),LOOKUP(U4132,Inputs!$J$6:$J$9,Inputs!$H$6:$H$9)),Inputs!$B$12),-Inputs!$B$12),NORM.INV(RAND(),LOOKUP(U4132,Inputs!$J$6:$J$9,Inputs!$G$6:$G$9),LOOKUP(U4132,Inputs!$J$6:$J$9,Inputs!$H$6:$H$9))),0),"" )</f>
        <v/>
      </c>
      <c r="L4132" s="26">
        <f>IF($A4132&lt;=Inputs!$B$13,IF(7&lt;=Inputs!$B$8,IF(Inputs!$B$12&gt;0,MAX(MIN(NORM.INV(RAND(),LOOKUP(V4132,Inputs!$J$6:$J$9,Inputs!$G$6:$G$9),LOOKUP(V4132,Inputs!$J$6:$J$9,Inputs!$H$6:$H$9)),Inputs!$B$12),-Inputs!$B$12),NORM.INV(RAND(),LOOKUP(V4132,Inputs!$J$6:$J$9,Inputs!$G$6:$G$9),LOOKUP(V4132,Inputs!$J$6:$J$9,Inputs!$H$6:$H$9))),0),"" )</f>
        <v/>
      </c>
      <c r="M4132" s="26">
        <f>IF($A4132&lt;=Inputs!$B$13,IF(8&lt;=Inputs!$B$8,IF(Inputs!$B$12&gt;0,MAX(MIN(NORM.INV(RAND(),LOOKUP(W4132,Inputs!$J$6:$J$9,Inputs!$G$6:$G$9),LOOKUP(W4132,Inputs!$J$6:$J$9,Inputs!$H$6:$H$9)),Inputs!$B$12),-Inputs!$B$12),NORM.INV(RAND(),LOOKUP(W4132,Inputs!$J$6:$J$9,Inputs!$G$6:$G$9),LOOKUP(W4132,Inputs!$J$6:$J$9,Inputs!$H$6:$H$9))),0),"" )</f>
        <v/>
      </c>
      <c r="N4132" s="26">
        <f>IF($A4132&lt;=Inputs!$B$13,IF(9&lt;=Inputs!$B$8,IF(Inputs!$B$12&gt;0,MAX(MIN(NORM.INV(RAND(),LOOKUP(X4132,Inputs!$J$6:$J$9,Inputs!$G$6:$G$9),LOOKUP(X4132,Inputs!$J$6:$J$9,Inputs!$H$6:$H$9)),Inputs!$B$12),-Inputs!$B$12),NORM.INV(RAND(),LOOKUP(X4132,Inputs!$J$6:$J$9,Inputs!$G$6:$G$9),LOOKUP(X4132,Inputs!$J$6:$J$9,Inputs!$H$6:$H$9))),0),"" )</f>
        <v/>
      </c>
      <c r="O4132" s="26">
        <f>IF($A4132&lt;=Inputs!$B$13,IF(10&lt;=Inputs!$B$8,IF(Inputs!$B$12&gt;0,MAX(MIN(NORM.INV(RAND(),LOOKUP(Y4132,Inputs!$J$6:$J$9,Inputs!$G$6:$G$9),LOOKUP(Y4132,Inputs!$J$6:$J$9,Inputs!$H$6:$H$9)),Inputs!$B$12),-Inputs!$B$12),NORM.INV(RAND(),LOOKUP(Y4132,Inputs!$J$6:$J$9,Inputs!$G$6:$G$9),LOOKUP(Y4132,Inputs!$J$6:$J$9,Inputs!$H$6:$H$9))),0),"" )</f>
        <v/>
      </c>
      <c r="P4132" s="31">
        <f>IF($A4132&lt;=Inputs!$B$13,RAND(),"")</f>
        <v/>
      </c>
      <c r="Q4132" s="31">
        <f>IF($A4132&lt;=Inputs!$B$13,RAND(),"")</f>
        <v/>
      </c>
      <c r="R4132" s="31">
        <f>IF($A4132&lt;=Inputs!$B$13,RAND(),"")</f>
        <v/>
      </c>
      <c r="S4132" s="31">
        <f>IF($A4132&lt;=Inputs!$B$13,RAND(),"")</f>
        <v/>
      </c>
      <c r="T4132" s="31">
        <f>IF($A4132&lt;=Inputs!$B$13,RAND(),"")</f>
        <v/>
      </c>
      <c r="U4132" s="31">
        <f>IF($A4132&lt;=Inputs!$B$13,RAND(),"")</f>
        <v/>
      </c>
      <c r="V4132" s="31">
        <f>IF($A4132&lt;=Inputs!$B$13,RAND(),"")</f>
        <v/>
      </c>
      <c r="W4132" s="31">
        <f>IF($A4132&lt;=Inputs!$B$13,RAND(),"")</f>
        <v/>
      </c>
      <c r="X4132" s="31">
        <f>IF($A4132&lt;=Inputs!$B$13,RAND(),"")</f>
        <v/>
      </c>
      <c r="Y4132" s="31">
        <f>IF($A4132&lt;=Inputs!$B$13,RAND(),"")</f>
        <v/>
      </c>
    </row>
    <row r="4133">
      <c r="A4133" t="n">
        <v>4128</v>
      </c>
      <c r="B4133" s="26">
        <f>IF($A4133&lt;=Inputs!$B$13,IF(Inputs!$B$8&gt;0,SUM(F4133:O4133)/Inputs!$B$8,0),"")</f>
        <v/>
      </c>
      <c r="C4133" s="27">
        <f>IF($A4133&lt;=Inputs!$B$13,B4133/100,"")</f>
        <v/>
      </c>
      <c r="D4133" s="28">
        <f>IF($A4133&lt;=Inputs!$B$13,C4133*Inputs!$B$7,"")</f>
        <v/>
      </c>
      <c r="E4133" s="29">
        <f>IF($A4133&lt;=Inputs!$B$13,IF(D4133&gt;0,1,0),"")</f>
        <v/>
      </c>
      <c r="F4133" s="26">
        <f>IF($A4133&lt;=Inputs!$B$13,IF(1&lt;=Inputs!$B$8,IF(Inputs!$B$12&gt;0,MAX(MIN(NORM.INV(RAND(),LOOKUP(P4133,Inputs!$J$6:$J$9,Inputs!$G$6:$G$9),LOOKUP(P4133,Inputs!$J$6:$J$9,Inputs!$H$6:$H$9)),Inputs!$B$12),-Inputs!$B$12),NORM.INV(RAND(),LOOKUP(P4133,Inputs!$J$6:$J$9,Inputs!$G$6:$G$9),LOOKUP(P4133,Inputs!$J$6:$J$9,Inputs!$H$6:$H$9))),0),"" )</f>
        <v/>
      </c>
      <c r="G4133" s="26">
        <f>IF($A4133&lt;=Inputs!$B$13,IF(2&lt;=Inputs!$B$8,IF(Inputs!$B$12&gt;0,MAX(MIN(NORM.INV(RAND(),LOOKUP(Q4133,Inputs!$J$6:$J$9,Inputs!$G$6:$G$9),LOOKUP(Q4133,Inputs!$J$6:$J$9,Inputs!$H$6:$H$9)),Inputs!$B$12),-Inputs!$B$12),NORM.INV(RAND(),LOOKUP(Q4133,Inputs!$J$6:$J$9,Inputs!$G$6:$G$9),LOOKUP(Q4133,Inputs!$J$6:$J$9,Inputs!$H$6:$H$9))),0),"" )</f>
        <v/>
      </c>
      <c r="H4133" s="26">
        <f>IF($A4133&lt;=Inputs!$B$13,IF(3&lt;=Inputs!$B$8,IF(Inputs!$B$12&gt;0,MAX(MIN(NORM.INV(RAND(),LOOKUP(R4133,Inputs!$J$6:$J$9,Inputs!$G$6:$G$9),LOOKUP(R4133,Inputs!$J$6:$J$9,Inputs!$H$6:$H$9)),Inputs!$B$12),-Inputs!$B$12),NORM.INV(RAND(),LOOKUP(R4133,Inputs!$J$6:$J$9,Inputs!$G$6:$G$9),LOOKUP(R4133,Inputs!$J$6:$J$9,Inputs!$H$6:$H$9))),0),"" )</f>
        <v/>
      </c>
      <c r="I4133" s="26">
        <f>IF($A4133&lt;=Inputs!$B$13,IF(4&lt;=Inputs!$B$8,IF(Inputs!$B$12&gt;0,MAX(MIN(NORM.INV(RAND(),LOOKUP(S4133,Inputs!$J$6:$J$9,Inputs!$G$6:$G$9),LOOKUP(S4133,Inputs!$J$6:$J$9,Inputs!$H$6:$H$9)),Inputs!$B$12),-Inputs!$B$12),NORM.INV(RAND(),LOOKUP(S4133,Inputs!$J$6:$J$9,Inputs!$G$6:$G$9),LOOKUP(S4133,Inputs!$J$6:$J$9,Inputs!$H$6:$H$9))),0),"" )</f>
        <v/>
      </c>
      <c r="J4133" s="26">
        <f>IF($A4133&lt;=Inputs!$B$13,IF(5&lt;=Inputs!$B$8,IF(Inputs!$B$12&gt;0,MAX(MIN(NORM.INV(RAND(),LOOKUP(T4133,Inputs!$J$6:$J$9,Inputs!$G$6:$G$9),LOOKUP(T4133,Inputs!$J$6:$J$9,Inputs!$H$6:$H$9)),Inputs!$B$12),-Inputs!$B$12),NORM.INV(RAND(),LOOKUP(T4133,Inputs!$J$6:$J$9,Inputs!$G$6:$G$9),LOOKUP(T4133,Inputs!$J$6:$J$9,Inputs!$H$6:$H$9))),0),"" )</f>
        <v/>
      </c>
      <c r="K4133" s="26">
        <f>IF($A4133&lt;=Inputs!$B$13,IF(6&lt;=Inputs!$B$8,IF(Inputs!$B$12&gt;0,MAX(MIN(NORM.INV(RAND(),LOOKUP(U4133,Inputs!$J$6:$J$9,Inputs!$G$6:$G$9),LOOKUP(U4133,Inputs!$J$6:$J$9,Inputs!$H$6:$H$9)),Inputs!$B$12),-Inputs!$B$12),NORM.INV(RAND(),LOOKUP(U4133,Inputs!$J$6:$J$9,Inputs!$G$6:$G$9),LOOKUP(U4133,Inputs!$J$6:$J$9,Inputs!$H$6:$H$9))),0),"" )</f>
        <v/>
      </c>
      <c r="L4133" s="26">
        <f>IF($A4133&lt;=Inputs!$B$13,IF(7&lt;=Inputs!$B$8,IF(Inputs!$B$12&gt;0,MAX(MIN(NORM.INV(RAND(),LOOKUP(V4133,Inputs!$J$6:$J$9,Inputs!$G$6:$G$9),LOOKUP(V4133,Inputs!$J$6:$J$9,Inputs!$H$6:$H$9)),Inputs!$B$12),-Inputs!$B$12),NORM.INV(RAND(),LOOKUP(V4133,Inputs!$J$6:$J$9,Inputs!$G$6:$G$9),LOOKUP(V4133,Inputs!$J$6:$J$9,Inputs!$H$6:$H$9))),0),"" )</f>
        <v/>
      </c>
      <c r="M4133" s="26">
        <f>IF($A4133&lt;=Inputs!$B$13,IF(8&lt;=Inputs!$B$8,IF(Inputs!$B$12&gt;0,MAX(MIN(NORM.INV(RAND(),LOOKUP(W4133,Inputs!$J$6:$J$9,Inputs!$G$6:$G$9),LOOKUP(W4133,Inputs!$J$6:$J$9,Inputs!$H$6:$H$9)),Inputs!$B$12),-Inputs!$B$12),NORM.INV(RAND(),LOOKUP(W4133,Inputs!$J$6:$J$9,Inputs!$G$6:$G$9),LOOKUP(W4133,Inputs!$J$6:$J$9,Inputs!$H$6:$H$9))),0),"" )</f>
        <v/>
      </c>
      <c r="N4133" s="26">
        <f>IF($A4133&lt;=Inputs!$B$13,IF(9&lt;=Inputs!$B$8,IF(Inputs!$B$12&gt;0,MAX(MIN(NORM.INV(RAND(),LOOKUP(X4133,Inputs!$J$6:$J$9,Inputs!$G$6:$G$9),LOOKUP(X4133,Inputs!$J$6:$J$9,Inputs!$H$6:$H$9)),Inputs!$B$12),-Inputs!$B$12),NORM.INV(RAND(),LOOKUP(X4133,Inputs!$J$6:$J$9,Inputs!$G$6:$G$9),LOOKUP(X4133,Inputs!$J$6:$J$9,Inputs!$H$6:$H$9))),0),"" )</f>
        <v/>
      </c>
      <c r="O4133" s="26">
        <f>IF($A4133&lt;=Inputs!$B$13,IF(10&lt;=Inputs!$B$8,IF(Inputs!$B$12&gt;0,MAX(MIN(NORM.INV(RAND(),LOOKUP(Y4133,Inputs!$J$6:$J$9,Inputs!$G$6:$G$9),LOOKUP(Y4133,Inputs!$J$6:$J$9,Inputs!$H$6:$H$9)),Inputs!$B$12),-Inputs!$B$12),NORM.INV(RAND(),LOOKUP(Y4133,Inputs!$J$6:$J$9,Inputs!$G$6:$G$9),LOOKUP(Y4133,Inputs!$J$6:$J$9,Inputs!$H$6:$H$9))),0),"" )</f>
        <v/>
      </c>
      <c r="P4133" s="31">
        <f>IF($A4133&lt;=Inputs!$B$13,RAND(),"")</f>
        <v/>
      </c>
      <c r="Q4133" s="31">
        <f>IF($A4133&lt;=Inputs!$B$13,RAND(),"")</f>
        <v/>
      </c>
      <c r="R4133" s="31">
        <f>IF($A4133&lt;=Inputs!$B$13,RAND(),"")</f>
        <v/>
      </c>
      <c r="S4133" s="31">
        <f>IF($A4133&lt;=Inputs!$B$13,RAND(),"")</f>
        <v/>
      </c>
      <c r="T4133" s="31">
        <f>IF($A4133&lt;=Inputs!$B$13,RAND(),"")</f>
        <v/>
      </c>
      <c r="U4133" s="31">
        <f>IF($A4133&lt;=Inputs!$B$13,RAND(),"")</f>
        <v/>
      </c>
      <c r="V4133" s="31">
        <f>IF($A4133&lt;=Inputs!$B$13,RAND(),"")</f>
        <v/>
      </c>
      <c r="W4133" s="31">
        <f>IF($A4133&lt;=Inputs!$B$13,RAND(),"")</f>
        <v/>
      </c>
      <c r="X4133" s="31">
        <f>IF($A4133&lt;=Inputs!$B$13,RAND(),"")</f>
        <v/>
      </c>
      <c r="Y4133" s="31">
        <f>IF($A4133&lt;=Inputs!$B$13,RAND(),"")</f>
        <v/>
      </c>
    </row>
    <row r="4134">
      <c r="A4134" t="n">
        <v>4129</v>
      </c>
      <c r="B4134" s="26">
        <f>IF($A4134&lt;=Inputs!$B$13,IF(Inputs!$B$8&gt;0,SUM(F4134:O4134)/Inputs!$B$8,0),"")</f>
        <v/>
      </c>
      <c r="C4134" s="27">
        <f>IF($A4134&lt;=Inputs!$B$13,B4134/100,"")</f>
        <v/>
      </c>
      <c r="D4134" s="28">
        <f>IF($A4134&lt;=Inputs!$B$13,C4134*Inputs!$B$7,"")</f>
        <v/>
      </c>
      <c r="E4134" s="29">
        <f>IF($A4134&lt;=Inputs!$B$13,IF(D4134&gt;0,1,0),"")</f>
        <v/>
      </c>
      <c r="F4134" s="26">
        <f>IF($A4134&lt;=Inputs!$B$13,IF(1&lt;=Inputs!$B$8,IF(Inputs!$B$12&gt;0,MAX(MIN(NORM.INV(RAND(),LOOKUP(P4134,Inputs!$J$6:$J$9,Inputs!$G$6:$G$9),LOOKUP(P4134,Inputs!$J$6:$J$9,Inputs!$H$6:$H$9)),Inputs!$B$12),-Inputs!$B$12),NORM.INV(RAND(),LOOKUP(P4134,Inputs!$J$6:$J$9,Inputs!$G$6:$G$9),LOOKUP(P4134,Inputs!$J$6:$J$9,Inputs!$H$6:$H$9))),0),"" )</f>
        <v/>
      </c>
      <c r="G4134" s="26">
        <f>IF($A4134&lt;=Inputs!$B$13,IF(2&lt;=Inputs!$B$8,IF(Inputs!$B$12&gt;0,MAX(MIN(NORM.INV(RAND(),LOOKUP(Q4134,Inputs!$J$6:$J$9,Inputs!$G$6:$G$9),LOOKUP(Q4134,Inputs!$J$6:$J$9,Inputs!$H$6:$H$9)),Inputs!$B$12),-Inputs!$B$12),NORM.INV(RAND(),LOOKUP(Q4134,Inputs!$J$6:$J$9,Inputs!$G$6:$G$9),LOOKUP(Q4134,Inputs!$J$6:$J$9,Inputs!$H$6:$H$9))),0),"" )</f>
        <v/>
      </c>
      <c r="H4134" s="26">
        <f>IF($A4134&lt;=Inputs!$B$13,IF(3&lt;=Inputs!$B$8,IF(Inputs!$B$12&gt;0,MAX(MIN(NORM.INV(RAND(),LOOKUP(R4134,Inputs!$J$6:$J$9,Inputs!$G$6:$G$9),LOOKUP(R4134,Inputs!$J$6:$J$9,Inputs!$H$6:$H$9)),Inputs!$B$12),-Inputs!$B$12),NORM.INV(RAND(),LOOKUP(R4134,Inputs!$J$6:$J$9,Inputs!$G$6:$G$9),LOOKUP(R4134,Inputs!$J$6:$J$9,Inputs!$H$6:$H$9))),0),"" )</f>
        <v/>
      </c>
      <c r="I4134" s="26">
        <f>IF($A4134&lt;=Inputs!$B$13,IF(4&lt;=Inputs!$B$8,IF(Inputs!$B$12&gt;0,MAX(MIN(NORM.INV(RAND(),LOOKUP(S4134,Inputs!$J$6:$J$9,Inputs!$G$6:$G$9),LOOKUP(S4134,Inputs!$J$6:$J$9,Inputs!$H$6:$H$9)),Inputs!$B$12),-Inputs!$B$12),NORM.INV(RAND(),LOOKUP(S4134,Inputs!$J$6:$J$9,Inputs!$G$6:$G$9),LOOKUP(S4134,Inputs!$J$6:$J$9,Inputs!$H$6:$H$9))),0),"" )</f>
        <v/>
      </c>
      <c r="J4134" s="26">
        <f>IF($A4134&lt;=Inputs!$B$13,IF(5&lt;=Inputs!$B$8,IF(Inputs!$B$12&gt;0,MAX(MIN(NORM.INV(RAND(),LOOKUP(T4134,Inputs!$J$6:$J$9,Inputs!$G$6:$G$9),LOOKUP(T4134,Inputs!$J$6:$J$9,Inputs!$H$6:$H$9)),Inputs!$B$12),-Inputs!$B$12),NORM.INV(RAND(),LOOKUP(T4134,Inputs!$J$6:$J$9,Inputs!$G$6:$G$9),LOOKUP(T4134,Inputs!$J$6:$J$9,Inputs!$H$6:$H$9))),0),"" )</f>
        <v/>
      </c>
      <c r="K4134" s="26">
        <f>IF($A4134&lt;=Inputs!$B$13,IF(6&lt;=Inputs!$B$8,IF(Inputs!$B$12&gt;0,MAX(MIN(NORM.INV(RAND(),LOOKUP(U4134,Inputs!$J$6:$J$9,Inputs!$G$6:$G$9),LOOKUP(U4134,Inputs!$J$6:$J$9,Inputs!$H$6:$H$9)),Inputs!$B$12),-Inputs!$B$12),NORM.INV(RAND(),LOOKUP(U4134,Inputs!$J$6:$J$9,Inputs!$G$6:$G$9),LOOKUP(U4134,Inputs!$J$6:$J$9,Inputs!$H$6:$H$9))),0),"" )</f>
        <v/>
      </c>
      <c r="L4134" s="26">
        <f>IF($A4134&lt;=Inputs!$B$13,IF(7&lt;=Inputs!$B$8,IF(Inputs!$B$12&gt;0,MAX(MIN(NORM.INV(RAND(),LOOKUP(V4134,Inputs!$J$6:$J$9,Inputs!$G$6:$G$9),LOOKUP(V4134,Inputs!$J$6:$J$9,Inputs!$H$6:$H$9)),Inputs!$B$12),-Inputs!$B$12),NORM.INV(RAND(),LOOKUP(V4134,Inputs!$J$6:$J$9,Inputs!$G$6:$G$9),LOOKUP(V4134,Inputs!$J$6:$J$9,Inputs!$H$6:$H$9))),0),"" )</f>
        <v/>
      </c>
      <c r="M4134" s="26">
        <f>IF($A4134&lt;=Inputs!$B$13,IF(8&lt;=Inputs!$B$8,IF(Inputs!$B$12&gt;0,MAX(MIN(NORM.INV(RAND(),LOOKUP(W4134,Inputs!$J$6:$J$9,Inputs!$G$6:$G$9),LOOKUP(W4134,Inputs!$J$6:$J$9,Inputs!$H$6:$H$9)),Inputs!$B$12),-Inputs!$B$12),NORM.INV(RAND(),LOOKUP(W4134,Inputs!$J$6:$J$9,Inputs!$G$6:$G$9),LOOKUP(W4134,Inputs!$J$6:$J$9,Inputs!$H$6:$H$9))),0),"" )</f>
        <v/>
      </c>
      <c r="N4134" s="26">
        <f>IF($A4134&lt;=Inputs!$B$13,IF(9&lt;=Inputs!$B$8,IF(Inputs!$B$12&gt;0,MAX(MIN(NORM.INV(RAND(),LOOKUP(X4134,Inputs!$J$6:$J$9,Inputs!$G$6:$G$9),LOOKUP(X4134,Inputs!$J$6:$J$9,Inputs!$H$6:$H$9)),Inputs!$B$12),-Inputs!$B$12),NORM.INV(RAND(),LOOKUP(X4134,Inputs!$J$6:$J$9,Inputs!$G$6:$G$9),LOOKUP(X4134,Inputs!$J$6:$J$9,Inputs!$H$6:$H$9))),0),"" )</f>
        <v/>
      </c>
      <c r="O4134" s="26">
        <f>IF($A4134&lt;=Inputs!$B$13,IF(10&lt;=Inputs!$B$8,IF(Inputs!$B$12&gt;0,MAX(MIN(NORM.INV(RAND(),LOOKUP(Y4134,Inputs!$J$6:$J$9,Inputs!$G$6:$G$9),LOOKUP(Y4134,Inputs!$J$6:$J$9,Inputs!$H$6:$H$9)),Inputs!$B$12),-Inputs!$B$12),NORM.INV(RAND(),LOOKUP(Y4134,Inputs!$J$6:$J$9,Inputs!$G$6:$G$9),LOOKUP(Y4134,Inputs!$J$6:$J$9,Inputs!$H$6:$H$9))),0),"" )</f>
        <v/>
      </c>
      <c r="P4134" s="31">
        <f>IF($A4134&lt;=Inputs!$B$13,RAND(),"")</f>
        <v/>
      </c>
      <c r="Q4134" s="31">
        <f>IF($A4134&lt;=Inputs!$B$13,RAND(),"")</f>
        <v/>
      </c>
      <c r="R4134" s="31">
        <f>IF($A4134&lt;=Inputs!$B$13,RAND(),"")</f>
        <v/>
      </c>
      <c r="S4134" s="31">
        <f>IF($A4134&lt;=Inputs!$B$13,RAND(),"")</f>
        <v/>
      </c>
      <c r="T4134" s="31">
        <f>IF($A4134&lt;=Inputs!$B$13,RAND(),"")</f>
        <v/>
      </c>
      <c r="U4134" s="31">
        <f>IF($A4134&lt;=Inputs!$B$13,RAND(),"")</f>
        <v/>
      </c>
      <c r="V4134" s="31">
        <f>IF($A4134&lt;=Inputs!$B$13,RAND(),"")</f>
        <v/>
      </c>
      <c r="W4134" s="31">
        <f>IF($A4134&lt;=Inputs!$B$13,RAND(),"")</f>
        <v/>
      </c>
      <c r="X4134" s="31">
        <f>IF($A4134&lt;=Inputs!$B$13,RAND(),"")</f>
        <v/>
      </c>
      <c r="Y4134" s="31">
        <f>IF($A4134&lt;=Inputs!$B$13,RAND(),"")</f>
        <v/>
      </c>
    </row>
    <row r="4135">
      <c r="A4135" t="n">
        <v>4130</v>
      </c>
      <c r="B4135" s="26">
        <f>IF($A4135&lt;=Inputs!$B$13,IF(Inputs!$B$8&gt;0,SUM(F4135:O4135)/Inputs!$B$8,0),"")</f>
        <v/>
      </c>
      <c r="C4135" s="27">
        <f>IF($A4135&lt;=Inputs!$B$13,B4135/100,"")</f>
        <v/>
      </c>
      <c r="D4135" s="28">
        <f>IF($A4135&lt;=Inputs!$B$13,C4135*Inputs!$B$7,"")</f>
        <v/>
      </c>
      <c r="E4135" s="29">
        <f>IF($A4135&lt;=Inputs!$B$13,IF(D4135&gt;0,1,0),"")</f>
        <v/>
      </c>
      <c r="F4135" s="26">
        <f>IF($A4135&lt;=Inputs!$B$13,IF(1&lt;=Inputs!$B$8,IF(Inputs!$B$12&gt;0,MAX(MIN(NORM.INV(RAND(),LOOKUP(P4135,Inputs!$J$6:$J$9,Inputs!$G$6:$G$9),LOOKUP(P4135,Inputs!$J$6:$J$9,Inputs!$H$6:$H$9)),Inputs!$B$12),-Inputs!$B$12),NORM.INV(RAND(),LOOKUP(P4135,Inputs!$J$6:$J$9,Inputs!$G$6:$G$9),LOOKUP(P4135,Inputs!$J$6:$J$9,Inputs!$H$6:$H$9))),0),"" )</f>
        <v/>
      </c>
      <c r="G4135" s="26">
        <f>IF($A4135&lt;=Inputs!$B$13,IF(2&lt;=Inputs!$B$8,IF(Inputs!$B$12&gt;0,MAX(MIN(NORM.INV(RAND(),LOOKUP(Q4135,Inputs!$J$6:$J$9,Inputs!$G$6:$G$9),LOOKUP(Q4135,Inputs!$J$6:$J$9,Inputs!$H$6:$H$9)),Inputs!$B$12),-Inputs!$B$12),NORM.INV(RAND(),LOOKUP(Q4135,Inputs!$J$6:$J$9,Inputs!$G$6:$G$9),LOOKUP(Q4135,Inputs!$J$6:$J$9,Inputs!$H$6:$H$9))),0),"" )</f>
        <v/>
      </c>
      <c r="H4135" s="26">
        <f>IF($A4135&lt;=Inputs!$B$13,IF(3&lt;=Inputs!$B$8,IF(Inputs!$B$12&gt;0,MAX(MIN(NORM.INV(RAND(),LOOKUP(R4135,Inputs!$J$6:$J$9,Inputs!$G$6:$G$9),LOOKUP(R4135,Inputs!$J$6:$J$9,Inputs!$H$6:$H$9)),Inputs!$B$12),-Inputs!$B$12),NORM.INV(RAND(),LOOKUP(R4135,Inputs!$J$6:$J$9,Inputs!$G$6:$G$9),LOOKUP(R4135,Inputs!$J$6:$J$9,Inputs!$H$6:$H$9))),0),"" )</f>
        <v/>
      </c>
      <c r="I4135" s="26">
        <f>IF($A4135&lt;=Inputs!$B$13,IF(4&lt;=Inputs!$B$8,IF(Inputs!$B$12&gt;0,MAX(MIN(NORM.INV(RAND(),LOOKUP(S4135,Inputs!$J$6:$J$9,Inputs!$G$6:$G$9),LOOKUP(S4135,Inputs!$J$6:$J$9,Inputs!$H$6:$H$9)),Inputs!$B$12),-Inputs!$B$12),NORM.INV(RAND(),LOOKUP(S4135,Inputs!$J$6:$J$9,Inputs!$G$6:$G$9),LOOKUP(S4135,Inputs!$J$6:$J$9,Inputs!$H$6:$H$9))),0),"" )</f>
        <v/>
      </c>
      <c r="J4135" s="26">
        <f>IF($A4135&lt;=Inputs!$B$13,IF(5&lt;=Inputs!$B$8,IF(Inputs!$B$12&gt;0,MAX(MIN(NORM.INV(RAND(),LOOKUP(T4135,Inputs!$J$6:$J$9,Inputs!$G$6:$G$9),LOOKUP(T4135,Inputs!$J$6:$J$9,Inputs!$H$6:$H$9)),Inputs!$B$12),-Inputs!$B$12),NORM.INV(RAND(),LOOKUP(T4135,Inputs!$J$6:$J$9,Inputs!$G$6:$G$9),LOOKUP(T4135,Inputs!$J$6:$J$9,Inputs!$H$6:$H$9))),0),"" )</f>
        <v/>
      </c>
      <c r="K4135" s="26">
        <f>IF($A4135&lt;=Inputs!$B$13,IF(6&lt;=Inputs!$B$8,IF(Inputs!$B$12&gt;0,MAX(MIN(NORM.INV(RAND(),LOOKUP(U4135,Inputs!$J$6:$J$9,Inputs!$G$6:$G$9),LOOKUP(U4135,Inputs!$J$6:$J$9,Inputs!$H$6:$H$9)),Inputs!$B$12),-Inputs!$B$12),NORM.INV(RAND(),LOOKUP(U4135,Inputs!$J$6:$J$9,Inputs!$G$6:$G$9),LOOKUP(U4135,Inputs!$J$6:$J$9,Inputs!$H$6:$H$9))),0),"" )</f>
        <v/>
      </c>
      <c r="L4135" s="26">
        <f>IF($A4135&lt;=Inputs!$B$13,IF(7&lt;=Inputs!$B$8,IF(Inputs!$B$12&gt;0,MAX(MIN(NORM.INV(RAND(),LOOKUP(V4135,Inputs!$J$6:$J$9,Inputs!$G$6:$G$9),LOOKUP(V4135,Inputs!$J$6:$J$9,Inputs!$H$6:$H$9)),Inputs!$B$12),-Inputs!$B$12),NORM.INV(RAND(),LOOKUP(V4135,Inputs!$J$6:$J$9,Inputs!$G$6:$G$9),LOOKUP(V4135,Inputs!$J$6:$J$9,Inputs!$H$6:$H$9))),0),"" )</f>
        <v/>
      </c>
      <c r="M4135" s="26">
        <f>IF($A4135&lt;=Inputs!$B$13,IF(8&lt;=Inputs!$B$8,IF(Inputs!$B$12&gt;0,MAX(MIN(NORM.INV(RAND(),LOOKUP(W4135,Inputs!$J$6:$J$9,Inputs!$G$6:$G$9),LOOKUP(W4135,Inputs!$J$6:$J$9,Inputs!$H$6:$H$9)),Inputs!$B$12),-Inputs!$B$12),NORM.INV(RAND(),LOOKUP(W4135,Inputs!$J$6:$J$9,Inputs!$G$6:$G$9),LOOKUP(W4135,Inputs!$J$6:$J$9,Inputs!$H$6:$H$9))),0),"" )</f>
        <v/>
      </c>
      <c r="N4135" s="26">
        <f>IF($A4135&lt;=Inputs!$B$13,IF(9&lt;=Inputs!$B$8,IF(Inputs!$B$12&gt;0,MAX(MIN(NORM.INV(RAND(),LOOKUP(X4135,Inputs!$J$6:$J$9,Inputs!$G$6:$G$9),LOOKUP(X4135,Inputs!$J$6:$J$9,Inputs!$H$6:$H$9)),Inputs!$B$12),-Inputs!$B$12),NORM.INV(RAND(),LOOKUP(X4135,Inputs!$J$6:$J$9,Inputs!$G$6:$G$9),LOOKUP(X4135,Inputs!$J$6:$J$9,Inputs!$H$6:$H$9))),0),"" )</f>
        <v/>
      </c>
      <c r="O4135" s="26">
        <f>IF($A4135&lt;=Inputs!$B$13,IF(10&lt;=Inputs!$B$8,IF(Inputs!$B$12&gt;0,MAX(MIN(NORM.INV(RAND(),LOOKUP(Y4135,Inputs!$J$6:$J$9,Inputs!$G$6:$G$9),LOOKUP(Y4135,Inputs!$J$6:$J$9,Inputs!$H$6:$H$9)),Inputs!$B$12),-Inputs!$B$12),NORM.INV(RAND(),LOOKUP(Y4135,Inputs!$J$6:$J$9,Inputs!$G$6:$G$9),LOOKUP(Y4135,Inputs!$J$6:$J$9,Inputs!$H$6:$H$9))),0),"" )</f>
        <v/>
      </c>
      <c r="P4135" s="31">
        <f>IF($A4135&lt;=Inputs!$B$13,RAND(),"")</f>
        <v/>
      </c>
      <c r="Q4135" s="31">
        <f>IF($A4135&lt;=Inputs!$B$13,RAND(),"")</f>
        <v/>
      </c>
      <c r="R4135" s="31">
        <f>IF($A4135&lt;=Inputs!$B$13,RAND(),"")</f>
        <v/>
      </c>
      <c r="S4135" s="31">
        <f>IF($A4135&lt;=Inputs!$B$13,RAND(),"")</f>
        <v/>
      </c>
      <c r="T4135" s="31">
        <f>IF($A4135&lt;=Inputs!$B$13,RAND(),"")</f>
        <v/>
      </c>
      <c r="U4135" s="31">
        <f>IF($A4135&lt;=Inputs!$B$13,RAND(),"")</f>
        <v/>
      </c>
      <c r="V4135" s="31">
        <f>IF($A4135&lt;=Inputs!$B$13,RAND(),"")</f>
        <v/>
      </c>
      <c r="W4135" s="31">
        <f>IF($A4135&lt;=Inputs!$B$13,RAND(),"")</f>
        <v/>
      </c>
      <c r="X4135" s="31">
        <f>IF($A4135&lt;=Inputs!$B$13,RAND(),"")</f>
        <v/>
      </c>
      <c r="Y4135" s="31">
        <f>IF($A4135&lt;=Inputs!$B$13,RAND(),"")</f>
        <v/>
      </c>
    </row>
    <row r="4136">
      <c r="A4136" t="n">
        <v>4131</v>
      </c>
      <c r="B4136" s="26">
        <f>IF($A4136&lt;=Inputs!$B$13,IF(Inputs!$B$8&gt;0,SUM(F4136:O4136)/Inputs!$B$8,0),"")</f>
        <v/>
      </c>
      <c r="C4136" s="27">
        <f>IF($A4136&lt;=Inputs!$B$13,B4136/100,"")</f>
        <v/>
      </c>
      <c r="D4136" s="28">
        <f>IF($A4136&lt;=Inputs!$B$13,C4136*Inputs!$B$7,"")</f>
        <v/>
      </c>
      <c r="E4136" s="29">
        <f>IF($A4136&lt;=Inputs!$B$13,IF(D4136&gt;0,1,0),"")</f>
        <v/>
      </c>
      <c r="F4136" s="26">
        <f>IF($A4136&lt;=Inputs!$B$13,IF(1&lt;=Inputs!$B$8,IF(Inputs!$B$12&gt;0,MAX(MIN(NORM.INV(RAND(),LOOKUP(P4136,Inputs!$J$6:$J$9,Inputs!$G$6:$G$9),LOOKUP(P4136,Inputs!$J$6:$J$9,Inputs!$H$6:$H$9)),Inputs!$B$12),-Inputs!$B$12),NORM.INV(RAND(),LOOKUP(P4136,Inputs!$J$6:$J$9,Inputs!$G$6:$G$9),LOOKUP(P4136,Inputs!$J$6:$J$9,Inputs!$H$6:$H$9))),0),"" )</f>
        <v/>
      </c>
      <c r="G4136" s="26">
        <f>IF($A4136&lt;=Inputs!$B$13,IF(2&lt;=Inputs!$B$8,IF(Inputs!$B$12&gt;0,MAX(MIN(NORM.INV(RAND(),LOOKUP(Q4136,Inputs!$J$6:$J$9,Inputs!$G$6:$G$9),LOOKUP(Q4136,Inputs!$J$6:$J$9,Inputs!$H$6:$H$9)),Inputs!$B$12),-Inputs!$B$12),NORM.INV(RAND(),LOOKUP(Q4136,Inputs!$J$6:$J$9,Inputs!$G$6:$G$9),LOOKUP(Q4136,Inputs!$J$6:$J$9,Inputs!$H$6:$H$9))),0),"" )</f>
        <v/>
      </c>
      <c r="H4136" s="26">
        <f>IF($A4136&lt;=Inputs!$B$13,IF(3&lt;=Inputs!$B$8,IF(Inputs!$B$12&gt;0,MAX(MIN(NORM.INV(RAND(),LOOKUP(R4136,Inputs!$J$6:$J$9,Inputs!$G$6:$G$9),LOOKUP(R4136,Inputs!$J$6:$J$9,Inputs!$H$6:$H$9)),Inputs!$B$12),-Inputs!$B$12),NORM.INV(RAND(),LOOKUP(R4136,Inputs!$J$6:$J$9,Inputs!$G$6:$G$9),LOOKUP(R4136,Inputs!$J$6:$J$9,Inputs!$H$6:$H$9))),0),"" )</f>
        <v/>
      </c>
      <c r="I4136" s="26">
        <f>IF($A4136&lt;=Inputs!$B$13,IF(4&lt;=Inputs!$B$8,IF(Inputs!$B$12&gt;0,MAX(MIN(NORM.INV(RAND(),LOOKUP(S4136,Inputs!$J$6:$J$9,Inputs!$G$6:$G$9),LOOKUP(S4136,Inputs!$J$6:$J$9,Inputs!$H$6:$H$9)),Inputs!$B$12),-Inputs!$B$12),NORM.INV(RAND(),LOOKUP(S4136,Inputs!$J$6:$J$9,Inputs!$G$6:$G$9),LOOKUP(S4136,Inputs!$J$6:$J$9,Inputs!$H$6:$H$9))),0),"" )</f>
        <v/>
      </c>
      <c r="J4136" s="26">
        <f>IF($A4136&lt;=Inputs!$B$13,IF(5&lt;=Inputs!$B$8,IF(Inputs!$B$12&gt;0,MAX(MIN(NORM.INV(RAND(),LOOKUP(T4136,Inputs!$J$6:$J$9,Inputs!$G$6:$G$9),LOOKUP(T4136,Inputs!$J$6:$J$9,Inputs!$H$6:$H$9)),Inputs!$B$12),-Inputs!$B$12),NORM.INV(RAND(),LOOKUP(T4136,Inputs!$J$6:$J$9,Inputs!$G$6:$G$9),LOOKUP(T4136,Inputs!$J$6:$J$9,Inputs!$H$6:$H$9))),0),"" )</f>
        <v/>
      </c>
      <c r="K4136" s="26">
        <f>IF($A4136&lt;=Inputs!$B$13,IF(6&lt;=Inputs!$B$8,IF(Inputs!$B$12&gt;0,MAX(MIN(NORM.INV(RAND(),LOOKUP(U4136,Inputs!$J$6:$J$9,Inputs!$G$6:$G$9),LOOKUP(U4136,Inputs!$J$6:$J$9,Inputs!$H$6:$H$9)),Inputs!$B$12),-Inputs!$B$12),NORM.INV(RAND(),LOOKUP(U4136,Inputs!$J$6:$J$9,Inputs!$G$6:$G$9),LOOKUP(U4136,Inputs!$J$6:$J$9,Inputs!$H$6:$H$9))),0),"" )</f>
        <v/>
      </c>
      <c r="L4136" s="26">
        <f>IF($A4136&lt;=Inputs!$B$13,IF(7&lt;=Inputs!$B$8,IF(Inputs!$B$12&gt;0,MAX(MIN(NORM.INV(RAND(),LOOKUP(V4136,Inputs!$J$6:$J$9,Inputs!$G$6:$G$9),LOOKUP(V4136,Inputs!$J$6:$J$9,Inputs!$H$6:$H$9)),Inputs!$B$12),-Inputs!$B$12),NORM.INV(RAND(),LOOKUP(V4136,Inputs!$J$6:$J$9,Inputs!$G$6:$G$9),LOOKUP(V4136,Inputs!$J$6:$J$9,Inputs!$H$6:$H$9))),0),"" )</f>
        <v/>
      </c>
      <c r="M4136" s="26">
        <f>IF($A4136&lt;=Inputs!$B$13,IF(8&lt;=Inputs!$B$8,IF(Inputs!$B$12&gt;0,MAX(MIN(NORM.INV(RAND(),LOOKUP(W4136,Inputs!$J$6:$J$9,Inputs!$G$6:$G$9),LOOKUP(W4136,Inputs!$J$6:$J$9,Inputs!$H$6:$H$9)),Inputs!$B$12),-Inputs!$B$12),NORM.INV(RAND(),LOOKUP(W4136,Inputs!$J$6:$J$9,Inputs!$G$6:$G$9),LOOKUP(W4136,Inputs!$J$6:$J$9,Inputs!$H$6:$H$9))),0),"" )</f>
        <v/>
      </c>
      <c r="N4136" s="26">
        <f>IF($A4136&lt;=Inputs!$B$13,IF(9&lt;=Inputs!$B$8,IF(Inputs!$B$12&gt;0,MAX(MIN(NORM.INV(RAND(),LOOKUP(X4136,Inputs!$J$6:$J$9,Inputs!$G$6:$G$9),LOOKUP(X4136,Inputs!$J$6:$J$9,Inputs!$H$6:$H$9)),Inputs!$B$12),-Inputs!$B$12),NORM.INV(RAND(),LOOKUP(X4136,Inputs!$J$6:$J$9,Inputs!$G$6:$G$9),LOOKUP(X4136,Inputs!$J$6:$J$9,Inputs!$H$6:$H$9))),0),"" )</f>
        <v/>
      </c>
      <c r="O4136" s="26">
        <f>IF($A4136&lt;=Inputs!$B$13,IF(10&lt;=Inputs!$B$8,IF(Inputs!$B$12&gt;0,MAX(MIN(NORM.INV(RAND(),LOOKUP(Y4136,Inputs!$J$6:$J$9,Inputs!$G$6:$G$9),LOOKUP(Y4136,Inputs!$J$6:$J$9,Inputs!$H$6:$H$9)),Inputs!$B$12),-Inputs!$B$12),NORM.INV(RAND(),LOOKUP(Y4136,Inputs!$J$6:$J$9,Inputs!$G$6:$G$9),LOOKUP(Y4136,Inputs!$J$6:$J$9,Inputs!$H$6:$H$9))),0),"" )</f>
        <v/>
      </c>
      <c r="P4136" s="31">
        <f>IF($A4136&lt;=Inputs!$B$13,RAND(),"")</f>
        <v/>
      </c>
      <c r="Q4136" s="31">
        <f>IF($A4136&lt;=Inputs!$B$13,RAND(),"")</f>
        <v/>
      </c>
      <c r="R4136" s="31">
        <f>IF($A4136&lt;=Inputs!$B$13,RAND(),"")</f>
        <v/>
      </c>
      <c r="S4136" s="31">
        <f>IF($A4136&lt;=Inputs!$B$13,RAND(),"")</f>
        <v/>
      </c>
      <c r="T4136" s="31">
        <f>IF($A4136&lt;=Inputs!$B$13,RAND(),"")</f>
        <v/>
      </c>
      <c r="U4136" s="31">
        <f>IF($A4136&lt;=Inputs!$B$13,RAND(),"")</f>
        <v/>
      </c>
      <c r="V4136" s="31">
        <f>IF($A4136&lt;=Inputs!$B$13,RAND(),"")</f>
        <v/>
      </c>
      <c r="W4136" s="31">
        <f>IF($A4136&lt;=Inputs!$B$13,RAND(),"")</f>
        <v/>
      </c>
      <c r="X4136" s="31">
        <f>IF($A4136&lt;=Inputs!$B$13,RAND(),"")</f>
        <v/>
      </c>
      <c r="Y4136" s="31">
        <f>IF($A4136&lt;=Inputs!$B$13,RAND(),"")</f>
        <v/>
      </c>
    </row>
    <row r="4137">
      <c r="A4137" t="n">
        <v>4132</v>
      </c>
      <c r="B4137" s="26">
        <f>IF($A4137&lt;=Inputs!$B$13,IF(Inputs!$B$8&gt;0,SUM(F4137:O4137)/Inputs!$B$8,0),"")</f>
        <v/>
      </c>
      <c r="C4137" s="27">
        <f>IF($A4137&lt;=Inputs!$B$13,B4137/100,"")</f>
        <v/>
      </c>
      <c r="D4137" s="28">
        <f>IF($A4137&lt;=Inputs!$B$13,C4137*Inputs!$B$7,"")</f>
        <v/>
      </c>
      <c r="E4137" s="29">
        <f>IF($A4137&lt;=Inputs!$B$13,IF(D4137&gt;0,1,0),"")</f>
        <v/>
      </c>
      <c r="F4137" s="26">
        <f>IF($A4137&lt;=Inputs!$B$13,IF(1&lt;=Inputs!$B$8,IF(Inputs!$B$12&gt;0,MAX(MIN(NORM.INV(RAND(),LOOKUP(P4137,Inputs!$J$6:$J$9,Inputs!$G$6:$G$9),LOOKUP(P4137,Inputs!$J$6:$J$9,Inputs!$H$6:$H$9)),Inputs!$B$12),-Inputs!$B$12),NORM.INV(RAND(),LOOKUP(P4137,Inputs!$J$6:$J$9,Inputs!$G$6:$G$9),LOOKUP(P4137,Inputs!$J$6:$J$9,Inputs!$H$6:$H$9))),0),"" )</f>
        <v/>
      </c>
      <c r="G4137" s="26">
        <f>IF($A4137&lt;=Inputs!$B$13,IF(2&lt;=Inputs!$B$8,IF(Inputs!$B$12&gt;0,MAX(MIN(NORM.INV(RAND(),LOOKUP(Q4137,Inputs!$J$6:$J$9,Inputs!$G$6:$G$9),LOOKUP(Q4137,Inputs!$J$6:$J$9,Inputs!$H$6:$H$9)),Inputs!$B$12),-Inputs!$B$12),NORM.INV(RAND(),LOOKUP(Q4137,Inputs!$J$6:$J$9,Inputs!$G$6:$G$9),LOOKUP(Q4137,Inputs!$J$6:$J$9,Inputs!$H$6:$H$9))),0),"" )</f>
        <v/>
      </c>
      <c r="H4137" s="26">
        <f>IF($A4137&lt;=Inputs!$B$13,IF(3&lt;=Inputs!$B$8,IF(Inputs!$B$12&gt;0,MAX(MIN(NORM.INV(RAND(),LOOKUP(R4137,Inputs!$J$6:$J$9,Inputs!$G$6:$G$9),LOOKUP(R4137,Inputs!$J$6:$J$9,Inputs!$H$6:$H$9)),Inputs!$B$12),-Inputs!$B$12),NORM.INV(RAND(),LOOKUP(R4137,Inputs!$J$6:$J$9,Inputs!$G$6:$G$9),LOOKUP(R4137,Inputs!$J$6:$J$9,Inputs!$H$6:$H$9))),0),"" )</f>
        <v/>
      </c>
      <c r="I4137" s="26">
        <f>IF($A4137&lt;=Inputs!$B$13,IF(4&lt;=Inputs!$B$8,IF(Inputs!$B$12&gt;0,MAX(MIN(NORM.INV(RAND(),LOOKUP(S4137,Inputs!$J$6:$J$9,Inputs!$G$6:$G$9),LOOKUP(S4137,Inputs!$J$6:$J$9,Inputs!$H$6:$H$9)),Inputs!$B$12),-Inputs!$B$12),NORM.INV(RAND(),LOOKUP(S4137,Inputs!$J$6:$J$9,Inputs!$G$6:$G$9),LOOKUP(S4137,Inputs!$J$6:$J$9,Inputs!$H$6:$H$9))),0),"" )</f>
        <v/>
      </c>
      <c r="J4137" s="26">
        <f>IF($A4137&lt;=Inputs!$B$13,IF(5&lt;=Inputs!$B$8,IF(Inputs!$B$12&gt;0,MAX(MIN(NORM.INV(RAND(),LOOKUP(T4137,Inputs!$J$6:$J$9,Inputs!$G$6:$G$9),LOOKUP(T4137,Inputs!$J$6:$J$9,Inputs!$H$6:$H$9)),Inputs!$B$12),-Inputs!$B$12),NORM.INV(RAND(),LOOKUP(T4137,Inputs!$J$6:$J$9,Inputs!$G$6:$G$9),LOOKUP(T4137,Inputs!$J$6:$J$9,Inputs!$H$6:$H$9))),0),"" )</f>
        <v/>
      </c>
      <c r="K4137" s="26">
        <f>IF($A4137&lt;=Inputs!$B$13,IF(6&lt;=Inputs!$B$8,IF(Inputs!$B$12&gt;0,MAX(MIN(NORM.INV(RAND(),LOOKUP(U4137,Inputs!$J$6:$J$9,Inputs!$G$6:$G$9),LOOKUP(U4137,Inputs!$J$6:$J$9,Inputs!$H$6:$H$9)),Inputs!$B$12),-Inputs!$B$12),NORM.INV(RAND(),LOOKUP(U4137,Inputs!$J$6:$J$9,Inputs!$G$6:$G$9),LOOKUP(U4137,Inputs!$J$6:$J$9,Inputs!$H$6:$H$9))),0),"" )</f>
        <v/>
      </c>
      <c r="L4137" s="26">
        <f>IF($A4137&lt;=Inputs!$B$13,IF(7&lt;=Inputs!$B$8,IF(Inputs!$B$12&gt;0,MAX(MIN(NORM.INV(RAND(),LOOKUP(V4137,Inputs!$J$6:$J$9,Inputs!$G$6:$G$9),LOOKUP(V4137,Inputs!$J$6:$J$9,Inputs!$H$6:$H$9)),Inputs!$B$12),-Inputs!$B$12),NORM.INV(RAND(),LOOKUP(V4137,Inputs!$J$6:$J$9,Inputs!$G$6:$G$9),LOOKUP(V4137,Inputs!$J$6:$J$9,Inputs!$H$6:$H$9))),0),"" )</f>
        <v/>
      </c>
      <c r="M4137" s="26">
        <f>IF($A4137&lt;=Inputs!$B$13,IF(8&lt;=Inputs!$B$8,IF(Inputs!$B$12&gt;0,MAX(MIN(NORM.INV(RAND(),LOOKUP(W4137,Inputs!$J$6:$J$9,Inputs!$G$6:$G$9),LOOKUP(W4137,Inputs!$J$6:$J$9,Inputs!$H$6:$H$9)),Inputs!$B$12),-Inputs!$B$12),NORM.INV(RAND(),LOOKUP(W4137,Inputs!$J$6:$J$9,Inputs!$G$6:$G$9),LOOKUP(W4137,Inputs!$J$6:$J$9,Inputs!$H$6:$H$9))),0),"" )</f>
        <v/>
      </c>
      <c r="N4137" s="26">
        <f>IF($A4137&lt;=Inputs!$B$13,IF(9&lt;=Inputs!$B$8,IF(Inputs!$B$12&gt;0,MAX(MIN(NORM.INV(RAND(),LOOKUP(X4137,Inputs!$J$6:$J$9,Inputs!$G$6:$G$9),LOOKUP(X4137,Inputs!$J$6:$J$9,Inputs!$H$6:$H$9)),Inputs!$B$12),-Inputs!$B$12),NORM.INV(RAND(),LOOKUP(X4137,Inputs!$J$6:$J$9,Inputs!$G$6:$G$9),LOOKUP(X4137,Inputs!$J$6:$J$9,Inputs!$H$6:$H$9))),0),"" )</f>
        <v/>
      </c>
      <c r="O4137" s="26">
        <f>IF($A4137&lt;=Inputs!$B$13,IF(10&lt;=Inputs!$B$8,IF(Inputs!$B$12&gt;0,MAX(MIN(NORM.INV(RAND(),LOOKUP(Y4137,Inputs!$J$6:$J$9,Inputs!$G$6:$G$9),LOOKUP(Y4137,Inputs!$J$6:$J$9,Inputs!$H$6:$H$9)),Inputs!$B$12),-Inputs!$B$12),NORM.INV(RAND(),LOOKUP(Y4137,Inputs!$J$6:$J$9,Inputs!$G$6:$G$9),LOOKUP(Y4137,Inputs!$J$6:$J$9,Inputs!$H$6:$H$9))),0),"" )</f>
        <v/>
      </c>
      <c r="P4137" s="31">
        <f>IF($A4137&lt;=Inputs!$B$13,RAND(),"")</f>
        <v/>
      </c>
      <c r="Q4137" s="31">
        <f>IF($A4137&lt;=Inputs!$B$13,RAND(),"")</f>
        <v/>
      </c>
      <c r="R4137" s="31">
        <f>IF($A4137&lt;=Inputs!$B$13,RAND(),"")</f>
        <v/>
      </c>
      <c r="S4137" s="31">
        <f>IF($A4137&lt;=Inputs!$B$13,RAND(),"")</f>
        <v/>
      </c>
      <c r="T4137" s="31">
        <f>IF($A4137&lt;=Inputs!$B$13,RAND(),"")</f>
        <v/>
      </c>
      <c r="U4137" s="31">
        <f>IF($A4137&lt;=Inputs!$B$13,RAND(),"")</f>
        <v/>
      </c>
      <c r="V4137" s="31">
        <f>IF($A4137&lt;=Inputs!$B$13,RAND(),"")</f>
        <v/>
      </c>
      <c r="W4137" s="31">
        <f>IF($A4137&lt;=Inputs!$B$13,RAND(),"")</f>
        <v/>
      </c>
      <c r="X4137" s="31">
        <f>IF($A4137&lt;=Inputs!$B$13,RAND(),"")</f>
        <v/>
      </c>
      <c r="Y4137" s="31">
        <f>IF($A4137&lt;=Inputs!$B$13,RAND(),"")</f>
        <v/>
      </c>
    </row>
    <row r="4138">
      <c r="A4138" t="n">
        <v>4133</v>
      </c>
      <c r="B4138" s="26">
        <f>IF($A4138&lt;=Inputs!$B$13,IF(Inputs!$B$8&gt;0,SUM(F4138:O4138)/Inputs!$B$8,0),"")</f>
        <v/>
      </c>
      <c r="C4138" s="27">
        <f>IF($A4138&lt;=Inputs!$B$13,B4138/100,"")</f>
        <v/>
      </c>
      <c r="D4138" s="28">
        <f>IF($A4138&lt;=Inputs!$B$13,C4138*Inputs!$B$7,"")</f>
        <v/>
      </c>
      <c r="E4138" s="29">
        <f>IF($A4138&lt;=Inputs!$B$13,IF(D4138&gt;0,1,0),"")</f>
        <v/>
      </c>
      <c r="F4138" s="26">
        <f>IF($A4138&lt;=Inputs!$B$13,IF(1&lt;=Inputs!$B$8,IF(Inputs!$B$12&gt;0,MAX(MIN(NORM.INV(RAND(),LOOKUP(P4138,Inputs!$J$6:$J$9,Inputs!$G$6:$G$9),LOOKUP(P4138,Inputs!$J$6:$J$9,Inputs!$H$6:$H$9)),Inputs!$B$12),-Inputs!$B$12),NORM.INV(RAND(),LOOKUP(P4138,Inputs!$J$6:$J$9,Inputs!$G$6:$G$9),LOOKUP(P4138,Inputs!$J$6:$J$9,Inputs!$H$6:$H$9))),0),"" )</f>
        <v/>
      </c>
      <c r="G4138" s="26">
        <f>IF($A4138&lt;=Inputs!$B$13,IF(2&lt;=Inputs!$B$8,IF(Inputs!$B$12&gt;0,MAX(MIN(NORM.INV(RAND(),LOOKUP(Q4138,Inputs!$J$6:$J$9,Inputs!$G$6:$G$9),LOOKUP(Q4138,Inputs!$J$6:$J$9,Inputs!$H$6:$H$9)),Inputs!$B$12),-Inputs!$B$12),NORM.INV(RAND(),LOOKUP(Q4138,Inputs!$J$6:$J$9,Inputs!$G$6:$G$9),LOOKUP(Q4138,Inputs!$J$6:$J$9,Inputs!$H$6:$H$9))),0),"" )</f>
        <v/>
      </c>
      <c r="H4138" s="26">
        <f>IF($A4138&lt;=Inputs!$B$13,IF(3&lt;=Inputs!$B$8,IF(Inputs!$B$12&gt;0,MAX(MIN(NORM.INV(RAND(),LOOKUP(R4138,Inputs!$J$6:$J$9,Inputs!$G$6:$G$9),LOOKUP(R4138,Inputs!$J$6:$J$9,Inputs!$H$6:$H$9)),Inputs!$B$12),-Inputs!$B$12),NORM.INV(RAND(),LOOKUP(R4138,Inputs!$J$6:$J$9,Inputs!$G$6:$G$9),LOOKUP(R4138,Inputs!$J$6:$J$9,Inputs!$H$6:$H$9))),0),"" )</f>
        <v/>
      </c>
      <c r="I4138" s="26">
        <f>IF($A4138&lt;=Inputs!$B$13,IF(4&lt;=Inputs!$B$8,IF(Inputs!$B$12&gt;0,MAX(MIN(NORM.INV(RAND(),LOOKUP(S4138,Inputs!$J$6:$J$9,Inputs!$G$6:$G$9),LOOKUP(S4138,Inputs!$J$6:$J$9,Inputs!$H$6:$H$9)),Inputs!$B$12),-Inputs!$B$12),NORM.INV(RAND(),LOOKUP(S4138,Inputs!$J$6:$J$9,Inputs!$G$6:$G$9),LOOKUP(S4138,Inputs!$J$6:$J$9,Inputs!$H$6:$H$9))),0),"" )</f>
        <v/>
      </c>
      <c r="J4138" s="26">
        <f>IF($A4138&lt;=Inputs!$B$13,IF(5&lt;=Inputs!$B$8,IF(Inputs!$B$12&gt;0,MAX(MIN(NORM.INV(RAND(),LOOKUP(T4138,Inputs!$J$6:$J$9,Inputs!$G$6:$G$9),LOOKUP(T4138,Inputs!$J$6:$J$9,Inputs!$H$6:$H$9)),Inputs!$B$12),-Inputs!$B$12),NORM.INV(RAND(),LOOKUP(T4138,Inputs!$J$6:$J$9,Inputs!$G$6:$G$9),LOOKUP(T4138,Inputs!$J$6:$J$9,Inputs!$H$6:$H$9))),0),"" )</f>
        <v/>
      </c>
      <c r="K4138" s="26">
        <f>IF($A4138&lt;=Inputs!$B$13,IF(6&lt;=Inputs!$B$8,IF(Inputs!$B$12&gt;0,MAX(MIN(NORM.INV(RAND(),LOOKUP(U4138,Inputs!$J$6:$J$9,Inputs!$G$6:$G$9),LOOKUP(U4138,Inputs!$J$6:$J$9,Inputs!$H$6:$H$9)),Inputs!$B$12),-Inputs!$B$12),NORM.INV(RAND(),LOOKUP(U4138,Inputs!$J$6:$J$9,Inputs!$G$6:$G$9),LOOKUP(U4138,Inputs!$J$6:$J$9,Inputs!$H$6:$H$9))),0),"" )</f>
        <v/>
      </c>
      <c r="L4138" s="26">
        <f>IF($A4138&lt;=Inputs!$B$13,IF(7&lt;=Inputs!$B$8,IF(Inputs!$B$12&gt;0,MAX(MIN(NORM.INV(RAND(),LOOKUP(V4138,Inputs!$J$6:$J$9,Inputs!$G$6:$G$9),LOOKUP(V4138,Inputs!$J$6:$J$9,Inputs!$H$6:$H$9)),Inputs!$B$12),-Inputs!$B$12),NORM.INV(RAND(),LOOKUP(V4138,Inputs!$J$6:$J$9,Inputs!$G$6:$G$9),LOOKUP(V4138,Inputs!$J$6:$J$9,Inputs!$H$6:$H$9))),0),"" )</f>
        <v/>
      </c>
      <c r="M4138" s="26">
        <f>IF($A4138&lt;=Inputs!$B$13,IF(8&lt;=Inputs!$B$8,IF(Inputs!$B$12&gt;0,MAX(MIN(NORM.INV(RAND(),LOOKUP(W4138,Inputs!$J$6:$J$9,Inputs!$G$6:$G$9),LOOKUP(W4138,Inputs!$J$6:$J$9,Inputs!$H$6:$H$9)),Inputs!$B$12),-Inputs!$B$12),NORM.INV(RAND(),LOOKUP(W4138,Inputs!$J$6:$J$9,Inputs!$G$6:$G$9),LOOKUP(W4138,Inputs!$J$6:$J$9,Inputs!$H$6:$H$9))),0),"" )</f>
        <v/>
      </c>
      <c r="N4138" s="26">
        <f>IF($A4138&lt;=Inputs!$B$13,IF(9&lt;=Inputs!$B$8,IF(Inputs!$B$12&gt;0,MAX(MIN(NORM.INV(RAND(),LOOKUP(X4138,Inputs!$J$6:$J$9,Inputs!$G$6:$G$9),LOOKUP(X4138,Inputs!$J$6:$J$9,Inputs!$H$6:$H$9)),Inputs!$B$12),-Inputs!$B$12),NORM.INV(RAND(),LOOKUP(X4138,Inputs!$J$6:$J$9,Inputs!$G$6:$G$9),LOOKUP(X4138,Inputs!$J$6:$J$9,Inputs!$H$6:$H$9))),0),"" )</f>
        <v/>
      </c>
      <c r="O4138" s="26">
        <f>IF($A4138&lt;=Inputs!$B$13,IF(10&lt;=Inputs!$B$8,IF(Inputs!$B$12&gt;0,MAX(MIN(NORM.INV(RAND(),LOOKUP(Y4138,Inputs!$J$6:$J$9,Inputs!$G$6:$G$9),LOOKUP(Y4138,Inputs!$J$6:$J$9,Inputs!$H$6:$H$9)),Inputs!$B$12),-Inputs!$B$12),NORM.INV(RAND(),LOOKUP(Y4138,Inputs!$J$6:$J$9,Inputs!$G$6:$G$9),LOOKUP(Y4138,Inputs!$J$6:$J$9,Inputs!$H$6:$H$9))),0),"" )</f>
        <v/>
      </c>
      <c r="P4138" s="31">
        <f>IF($A4138&lt;=Inputs!$B$13,RAND(),"")</f>
        <v/>
      </c>
      <c r="Q4138" s="31">
        <f>IF($A4138&lt;=Inputs!$B$13,RAND(),"")</f>
        <v/>
      </c>
      <c r="R4138" s="31">
        <f>IF($A4138&lt;=Inputs!$B$13,RAND(),"")</f>
        <v/>
      </c>
      <c r="S4138" s="31">
        <f>IF($A4138&lt;=Inputs!$B$13,RAND(),"")</f>
        <v/>
      </c>
      <c r="T4138" s="31">
        <f>IF($A4138&lt;=Inputs!$B$13,RAND(),"")</f>
        <v/>
      </c>
      <c r="U4138" s="31">
        <f>IF($A4138&lt;=Inputs!$B$13,RAND(),"")</f>
        <v/>
      </c>
      <c r="V4138" s="31">
        <f>IF($A4138&lt;=Inputs!$B$13,RAND(),"")</f>
        <v/>
      </c>
      <c r="W4138" s="31">
        <f>IF($A4138&lt;=Inputs!$B$13,RAND(),"")</f>
        <v/>
      </c>
      <c r="X4138" s="31">
        <f>IF($A4138&lt;=Inputs!$B$13,RAND(),"")</f>
        <v/>
      </c>
      <c r="Y4138" s="31">
        <f>IF($A4138&lt;=Inputs!$B$13,RAND(),"")</f>
        <v/>
      </c>
    </row>
    <row r="4139">
      <c r="A4139" t="n">
        <v>4134</v>
      </c>
      <c r="B4139" s="26">
        <f>IF($A4139&lt;=Inputs!$B$13,IF(Inputs!$B$8&gt;0,SUM(F4139:O4139)/Inputs!$B$8,0),"")</f>
        <v/>
      </c>
      <c r="C4139" s="27">
        <f>IF($A4139&lt;=Inputs!$B$13,B4139/100,"")</f>
        <v/>
      </c>
      <c r="D4139" s="28">
        <f>IF($A4139&lt;=Inputs!$B$13,C4139*Inputs!$B$7,"")</f>
        <v/>
      </c>
      <c r="E4139" s="29">
        <f>IF($A4139&lt;=Inputs!$B$13,IF(D4139&gt;0,1,0),"")</f>
        <v/>
      </c>
      <c r="F4139" s="26">
        <f>IF($A4139&lt;=Inputs!$B$13,IF(1&lt;=Inputs!$B$8,IF(Inputs!$B$12&gt;0,MAX(MIN(NORM.INV(RAND(),LOOKUP(P4139,Inputs!$J$6:$J$9,Inputs!$G$6:$G$9),LOOKUP(P4139,Inputs!$J$6:$J$9,Inputs!$H$6:$H$9)),Inputs!$B$12),-Inputs!$B$12),NORM.INV(RAND(),LOOKUP(P4139,Inputs!$J$6:$J$9,Inputs!$G$6:$G$9),LOOKUP(P4139,Inputs!$J$6:$J$9,Inputs!$H$6:$H$9))),0),"" )</f>
        <v/>
      </c>
      <c r="G4139" s="26">
        <f>IF($A4139&lt;=Inputs!$B$13,IF(2&lt;=Inputs!$B$8,IF(Inputs!$B$12&gt;0,MAX(MIN(NORM.INV(RAND(),LOOKUP(Q4139,Inputs!$J$6:$J$9,Inputs!$G$6:$G$9),LOOKUP(Q4139,Inputs!$J$6:$J$9,Inputs!$H$6:$H$9)),Inputs!$B$12),-Inputs!$B$12),NORM.INV(RAND(),LOOKUP(Q4139,Inputs!$J$6:$J$9,Inputs!$G$6:$G$9),LOOKUP(Q4139,Inputs!$J$6:$J$9,Inputs!$H$6:$H$9))),0),"" )</f>
        <v/>
      </c>
      <c r="H4139" s="26">
        <f>IF($A4139&lt;=Inputs!$B$13,IF(3&lt;=Inputs!$B$8,IF(Inputs!$B$12&gt;0,MAX(MIN(NORM.INV(RAND(),LOOKUP(R4139,Inputs!$J$6:$J$9,Inputs!$G$6:$G$9),LOOKUP(R4139,Inputs!$J$6:$J$9,Inputs!$H$6:$H$9)),Inputs!$B$12),-Inputs!$B$12),NORM.INV(RAND(),LOOKUP(R4139,Inputs!$J$6:$J$9,Inputs!$G$6:$G$9),LOOKUP(R4139,Inputs!$J$6:$J$9,Inputs!$H$6:$H$9))),0),"" )</f>
        <v/>
      </c>
      <c r="I4139" s="26">
        <f>IF($A4139&lt;=Inputs!$B$13,IF(4&lt;=Inputs!$B$8,IF(Inputs!$B$12&gt;0,MAX(MIN(NORM.INV(RAND(),LOOKUP(S4139,Inputs!$J$6:$J$9,Inputs!$G$6:$G$9),LOOKUP(S4139,Inputs!$J$6:$J$9,Inputs!$H$6:$H$9)),Inputs!$B$12),-Inputs!$B$12),NORM.INV(RAND(),LOOKUP(S4139,Inputs!$J$6:$J$9,Inputs!$G$6:$G$9),LOOKUP(S4139,Inputs!$J$6:$J$9,Inputs!$H$6:$H$9))),0),"" )</f>
        <v/>
      </c>
      <c r="J4139" s="26">
        <f>IF($A4139&lt;=Inputs!$B$13,IF(5&lt;=Inputs!$B$8,IF(Inputs!$B$12&gt;0,MAX(MIN(NORM.INV(RAND(),LOOKUP(T4139,Inputs!$J$6:$J$9,Inputs!$G$6:$G$9),LOOKUP(T4139,Inputs!$J$6:$J$9,Inputs!$H$6:$H$9)),Inputs!$B$12),-Inputs!$B$12),NORM.INV(RAND(),LOOKUP(T4139,Inputs!$J$6:$J$9,Inputs!$G$6:$G$9),LOOKUP(T4139,Inputs!$J$6:$J$9,Inputs!$H$6:$H$9))),0),"" )</f>
        <v/>
      </c>
      <c r="K4139" s="26">
        <f>IF($A4139&lt;=Inputs!$B$13,IF(6&lt;=Inputs!$B$8,IF(Inputs!$B$12&gt;0,MAX(MIN(NORM.INV(RAND(),LOOKUP(U4139,Inputs!$J$6:$J$9,Inputs!$G$6:$G$9),LOOKUP(U4139,Inputs!$J$6:$J$9,Inputs!$H$6:$H$9)),Inputs!$B$12),-Inputs!$B$12),NORM.INV(RAND(),LOOKUP(U4139,Inputs!$J$6:$J$9,Inputs!$G$6:$G$9),LOOKUP(U4139,Inputs!$J$6:$J$9,Inputs!$H$6:$H$9))),0),"" )</f>
        <v/>
      </c>
      <c r="L4139" s="26">
        <f>IF($A4139&lt;=Inputs!$B$13,IF(7&lt;=Inputs!$B$8,IF(Inputs!$B$12&gt;0,MAX(MIN(NORM.INV(RAND(),LOOKUP(V4139,Inputs!$J$6:$J$9,Inputs!$G$6:$G$9),LOOKUP(V4139,Inputs!$J$6:$J$9,Inputs!$H$6:$H$9)),Inputs!$B$12),-Inputs!$B$12),NORM.INV(RAND(),LOOKUP(V4139,Inputs!$J$6:$J$9,Inputs!$G$6:$G$9),LOOKUP(V4139,Inputs!$J$6:$J$9,Inputs!$H$6:$H$9))),0),"" )</f>
        <v/>
      </c>
      <c r="M4139" s="26">
        <f>IF($A4139&lt;=Inputs!$B$13,IF(8&lt;=Inputs!$B$8,IF(Inputs!$B$12&gt;0,MAX(MIN(NORM.INV(RAND(),LOOKUP(W4139,Inputs!$J$6:$J$9,Inputs!$G$6:$G$9),LOOKUP(W4139,Inputs!$J$6:$J$9,Inputs!$H$6:$H$9)),Inputs!$B$12),-Inputs!$B$12),NORM.INV(RAND(),LOOKUP(W4139,Inputs!$J$6:$J$9,Inputs!$G$6:$G$9),LOOKUP(W4139,Inputs!$J$6:$J$9,Inputs!$H$6:$H$9))),0),"" )</f>
        <v/>
      </c>
      <c r="N4139" s="26">
        <f>IF($A4139&lt;=Inputs!$B$13,IF(9&lt;=Inputs!$B$8,IF(Inputs!$B$12&gt;0,MAX(MIN(NORM.INV(RAND(),LOOKUP(X4139,Inputs!$J$6:$J$9,Inputs!$G$6:$G$9),LOOKUP(X4139,Inputs!$J$6:$J$9,Inputs!$H$6:$H$9)),Inputs!$B$12),-Inputs!$B$12),NORM.INV(RAND(),LOOKUP(X4139,Inputs!$J$6:$J$9,Inputs!$G$6:$G$9),LOOKUP(X4139,Inputs!$J$6:$J$9,Inputs!$H$6:$H$9))),0),"" )</f>
        <v/>
      </c>
      <c r="O4139" s="26">
        <f>IF($A4139&lt;=Inputs!$B$13,IF(10&lt;=Inputs!$B$8,IF(Inputs!$B$12&gt;0,MAX(MIN(NORM.INV(RAND(),LOOKUP(Y4139,Inputs!$J$6:$J$9,Inputs!$G$6:$G$9),LOOKUP(Y4139,Inputs!$J$6:$J$9,Inputs!$H$6:$H$9)),Inputs!$B$12),-Inputs!$B$12),NORM.INV(RAND(),LOOKUP(Y4139,Inputs!$J$6:$J$9,Inputs!$G$6:$G$9),LOOKUP(Y4139,Inputs!$J$6:$J$9,Inputs!$H$6:$H$9))),0),"" )</f>
        <v/>
      </c>
      <c r="P4139" s="31">
        <f>IF($A4139&lt;=Inputs!$B$13,RAND(),"")</f>
        <v/>
      </c>
      <c r="Q4139" s="31">
        <f>IF($A4139&lt;=Inputs!$B$13,RAND(),"")</f>
        <v/>
      </c>
      <c r="R4139" s="31">
        <f>IF($A4139&lt;=Inputs!$B$13,RAND(),"")</f>
        <v/>
      </c>
      <c r="S4139" s="31">
        <f>IF($A4139&lt;=Inputs!$B$13,RAND(),"")</f>
        <v/>
      </c>
      <c r="T4139" s="31">
        <f>IF($A4139&lt;=Inputs!$B$13,RAND(),"")</f>
        <v/>
      </c>
      <c r="U4139" s="31">
        <f>IF($A4139&lt;=Inputs!$B$13,RAND(),"")</f>
        <v/>
      </c>
      <c r="V4139" s="31">
        <f>IF($A4139&lt;=Inputs!$B$13,RAND(),"")</f>
        <v/>
      </c>
      <c r="W4139" s="31">
        <f>IF($A4139&lt;=Inputs!$B$13,RAND(),"")</f>
        <v/>
      </c>
      <c r="X4139" s="31">
        <f>IF($A4139&lt;=Inputs!$B$13,RAND(),"")</f>
        <v/>
      </c>
      <c r="Y4139" s="31">
        <f>IF($A4139&lt;=Inputs!$B$13,RAND(),"")</f>
        <v/>
      </c>
    </row>
    <row r="4140">
      <c r="A4140" t="n">
        <v>4135</v>
      </c>
      <c r="B4140" s="26">
        <f>IF($A4140&lt;=Inputs!$B$13,IF(Inputs!$B$8&gt;0,SUM(F4140:O4140)/Inputs!$B$8,0),"")</f>
        <v/>
      </c>
      <c r="C4140" s="27">
        <f>IF($A4140&lt;=Inputs!$B$13,B4140/100,"")</f>
        <v/>
      </c>
      <c r="D4140" s="28">
        <f>IF($A4140&lt;=Inputs!$B$13,C4140*Inputs!$B$7,"")</f>
        <v/>
      </c>
      <c r="E4140" s="29">
        <f>IF($A4140&lt;=Inputs!$B$13,IF(D4140&gt;0,1,0),"")</f>
        <v/>
      </c>
      <c r="F4140" s="26">
        <f>IF($A4140&lt;=Inputs!$B$13,IF(1&lt;=Inputs!$B$8,IF(Inputs!$B$12&gt;0,MAX(MIN(NORM.INV(RAND(),LOOKUP(P4140,Inputs!$J$6:$J$9,Inputs!$G$6:$G$9),LOOKUP(P4140,Inputs!$J$6:$J$9,Inputs!$H$6:$H$9)),Inputs!$B$12),-Inputs!$B$12),NORM.INV(RAND(),LOOKUP(P4140,Inputs!$J$6:$J$9,Inputs!$G$6:$G$9),LOOKUP(P4140,Inputs!$J$6:$J$9,Inputs!$H$6:$H$9))),0),"" )</f>
        <v/>
      </c>
      <c r="G4140" s="26">
        <f>IF($A4140&lt;=Inputs!$B$13,IF(2&lt;=Inputs!$B$8,IF(Inputs!$B$12&gt;0,MAX(MIN(NORM.INV(RAND(),LOOKUP(Q4140,Inputs!$J$6:$J$9,Inputs!$G$6:$G$9),LOOKUP(Q4140,Inputs!$J$6:$J$9,Inputs!$H$6:$H$9)),Inputs!$B$12),-Inputs!$B$12),NORM.INV(RAND(),LOOKUP(Q4140,Inputs!$J$6:$J$9,Inputs!$G$6:$G$9),LOOKUP(Q4140,Inputs!$J$6:$J$9,Inputs!$H$6:$H$9))),0),"" )</f>
        <v/>
      </c>
      <c r="H4140" s="26">
        <f>IF($A4140&lt;=Inputs!$B$13,IF(3&lt;=Inputs!$B$8,IF(Inputs!$B$12&gt;0,MAX(MIN(NORM.INV(RAND(),LOOKUP(R4140,Inputs!$J$6:$J$9,Inputs!$G$6:$G$9),LOOKUP(R4140,Inputs!$J$6:$J$9,Inputs!$H$6:$H$9)),Inputs!$B$12),-Inputs!$B$12),NORM.INV(RAND(),LOOKUP(R4140,Inputs!$J$6:$J$9,Inputs!$G$6:$G$9),LOOKUP(R4140,Inputs!$J$6:$J$9,Inputs!$H$6:$H$9))),0),"" )</f>
        <v/>
      </c>
      <c r="I4140" s="26">
        <f>IF($A4140&lt;=Inputs!$B$13,IF(4&lt;=Inputs!$B$8,IF(Inputs!$B$12&gt;0,MAX(MIN(NORM.INV(RAND(),LOOKUP(S4140,Inputs!$J$6:$J$9,Inputs!$G$6:$G$9),LOOKUP(S4140,Inputs!$J$6:$J$9,Inputs!$H$6:$H$9)),Inputs!$B$12),-Inputs!$B$12),NORM.INV(RAND(),LOOKUP(S4140,Inputs!$J$6:$J$9,Inputs!$G$6:$G$9),LOOKUP(S4140,Inputs!$J$6:$J$9,Inputs!$H$6:$H$9))),0),"" )</f>
        <v/>
      </c>
      <c r="J4140" s="26">
        <f>IF($A4140&lt;=Inputs!$B$13,IF(5&lt;=Inputs!$B$8,IF(Inputs!$B$12&gt;0,MAX(MIN(NORM.INV(RAND(),LOOKUP(T4140,Inputs!$J$6:$J$9,Inputs!$G$6:$G$9),LOOKUP(T4140,Inputs!$J$6:$J$9,Inputs!$H$6:$H$9)),Inputs!$B$12),-Inputs!$B$12),NORM.INV(RAND(),LOOKUP(T4140,Inputs!$J$6:$J$9,Inputs!$G$6:$G$9),LOOKUP(T4140,Inputs!$J$6:$J$9,Inputs!$H$6:$H$9))),0),"" )</f>
        <v/>
      </c>
      <c r="K4140" s="26">
        <f>IF($A4140&lt;=Inputs!$B$13,IF(6&lt;=Inputs!$B$8,IF(Inputs!$B$12&gt;0,MAX(MIN(NORM.INV(RAND(),LOOKUP(U4140,Inputs!$J$6:$J$9,Inputs!$G$6:$G$9),LOOKUP(U4140,Inputs!$J$6:$J$9,Inputs!$H$6:$H$9)),Inputs!$B$12),-Inputs!$B$12),NORM.INV(RAND(),LOOKUP(U4140,Inputs!$J$6:$J$9,Inputs!$G$6:$G$9),LOOKUP(U4140,Inputs!$J$6:$J$9,Inputs!$H$6:$H$9))),0),"" )</f>
        <v/>
      </c>
      <c r="L4140" s="26">
        <f>IF($A4140&lt;=Inputs!$B$13,IF(7&lt;=Inputs!$B$8,IF(Inputs!$B$12&gt;0,MAX(MIN(NORM.INV(RAND(),LOOKUP(V4140,Inputs!$J$6:$J$9,Inputs!$G$6:$G$9),LOOKUP(V4140,Inputs!$J$6:$J$9,Inputs!$H$6:$H$9)),Inputs!$B$12),-Inputs!$B$12),NORM.INV(RAND(),LOOKUP(V4140,Inputs!$J$6:$J$9,Inputs!$G$6:$G$9),LOOKUP(V4140,Inputs!$J$6:$J$9,Inputs!$H$6:$H$9))),0),"" )</f>
        <v/>
      </c>
      <c r="M4140" s="26">
        <f>IF($A4140&lt;=Inputs!$B$13,IF(8&lt;=Inputs!$B$8,IF(Inputs!$B$12&gt;0,MAX(MIN(NORM.INV(RAND(),LOOKUP(W4140,Inputs!$J$6:$J$9,Inputs!$G$6:$G$9),LOOKUP(W4140,Inputs!$J$6:$J$9,Inputs!$H$6:$H$9)),Inputs!$B$12),-Inputs!$B$12),NORM.INV(RAND(),LOOKUP(W4140,Inputs!$J$6:$J$9,Inputs!$G$6:$G$9),LOOKUP(W4140,Inputs!$J$6:$J$9,Inputs!$H$6:$H$9))),0),"" )</f>
        <v/>
      </c>
      <c r="N4140" s="26">
        <f>IF($A4140&lt;=Inputs!$B$13,IF(9&lt;=Inputs!$B$8,IF(Inputs!$B$12&gt;0,MAX(MIN(NORM.INV(RAND(),LOOKUP(X4140,Inputs!$J$6:$J$9,Inputs!$G$6:$G$9),LOOKUP(X4140,Inputs!$J$6:$J$9,Inputs!$H$6:$H$9)),Inputs!$B$12),-Inputs!$B$12),NORM.INV(RAND(),LOOKUP(X4140,Inputs!$J$6:$J$9,Inputs!$G$6:$G$9),LOOKUP(X4140,Inputs!$J$6:$J$9,Inputs!$H$6:$H$9))),0),"" )</f>
        <v/>
      </c>
      <c r="O4140" s="26">
        <f>IF($A4140&lt;=Inputs!$B$13,IF(10&lt;=Inputs!$B$8,IF(Inputs!$B$12&gt;0,MAX(MIN(NORM.INV(RAND(),LOOKUP(Y4140,Inputs!$J$6:$J$9,Inputs!$G$6:$G$9),LOOKUP(Y4140,Inputs!$J$6:$J$9,Inputs!$H$6:$H$9)),Inputs!$B$12),-Inputs!$B$12),NORM.INV(RAND(),LOOKUP(Y4140,Inputs!$J$6:$J$9,Inputs!$G$6:$G$9),LOOKUP(Y4140,Inputs!$J$6:$J$9,Inputs!$H$6:$H$9))),0),"" )</f>
        <v/>
      </c>
      <c r="P4140" s="31">
        <f>IF($A4140&lt;=Inputs!$B$13,RAND(),"")</f>
        <v/>
      </c>
      <c r="Q4140" s="31">
        <f>IF($A4140&lt;=Inputs!$B$13,RAND(),"")</f>
        <v/>
      </c>
      <c r="R4140" s="31">
        <f>IF($A4140&lt;=Inputs!$B$13,RAND(),"")</f>
        <v/>
      </c>
      <c r="S4140" s="31">
        <f>IF($A4140&lt;=Inputs!$B$13,RAND(),"")</f>
        <v/>
      </c>
      <c r="T4140" s="31">
        <f>IF($A4140&lt;=Inputs!$B$13,RAND(),"")</f>
        <v/>
      </c>
      <c r="U4140" s="31">
        <f>IF($A4140&lt;=Inputs!$B$13,RAND(),"")</f>
        <v/>
      </c>
      <c r="V4140" s="31">
        <f>IF($A4140&lt;=Inputs!$B$13,RAND(),"")</f>
        <v/>
      </c>
      <c r="W4140" s="31">
        <f>IF($A4140&lt;=Inputs!$B$13,RAND(),"")</f>
        <v/>
      </c>
      <c r="X4140" s="31">
        <f>IF($A4140&lt;=Inputs!$B$13,RAND(),"")</f>
        <v/>
      </c>
      <c r="Y4140" s="31">
        <f>IF($A4140&lt;=Inputs!$B$13,RAND(),"")</f>
        <v/>
      </c>
    </row>
    <row r="4141">
      <c r="A4141" t="n">
        <v>4136</v>
      </c>
      <c r="B4141" s="26">
        <f>IF($A4141&lt;=Inputs!$B$13,IF(Inputs!$B$8&gt;0,SUM(F4141:O4141)/Inputs!$B$8,0),"")</f>
        <v/>
      </c>
      <c r="C4141" s="27">
        <f>IF($A4141&lt;=Inputs!$B$13,B4141/100,"")</f>
        <v/>
      </c>
      <c r="D4141" s="28">
        <f>IF($A4141&lt;=Inputs!$B$13,C4141*Inputs!$B$7,"")</f>
        <v/>
      </c>
      <c r="E4141" s="29">
        <f>IF($A4141&lt;=Inputs!$B$13,IF(D4141&gt;0,1,0),"")</f>
        <v/>
      </c>
      <c r="F4141" s="26">
        <f>IF($A4141&lt;=Inputs!$B$13,IF(1&lt;=Inputs!$B$8,IF(Inputs!$B$12&gt;0,MAX(MIN(NORM.INV(RAND(),LOOKUP(P4141,Inputs!$J$6:$J$9,Inputs!$G$6:$G$9),LOOKUP(P4141,Inputs!$J$6:$J$9,Inputs!$H$6:$H$9)),Inputs!$B$12),-Inputs!$B$12),NORM.INV(RAND(),LOOKUP(P4141,Inputs!$J$6:$J$9,Inputs!$G$6:$G$9),LOOKUP(P4141,Inputs!$J$6:$J$9,Inputs!$H$6:$H$9))),0),"" )</f>
        <v/>
      </c>
      <c r="G4141" s="26">
        <f>IF($A4141&lt;=Inputs!$B$13,IF(2&lt;=Inputs!$B$8,IF(Inputs!$B$12&gt;0,MAX(MIN(NORM.INV(RAND(),LOOKUP(Q4141,Inputs!$J$6:$J$9,Inputs!$G$6:$G$9),LOOKUP(Q4141,Inputs!$J$6:$J$9,Inputs!$H$6:$H$9)),Inputs!$B$12),-Inputs!$B$12),NORM.INV(RAND(),LOOKUP(Q4141,Inputs!$J$6:$J$9,Inputs!$G$6:$G$9),LOOKUP(Q4141,Inputs!$J$6:$J$9,Inputs!$H$6:$H$9))),0),"" )</f>
        <v/>
      </c>
      <c r="H4141" s="26">
        <f>IF($A4141&lt;=Inputs!$B$13,IF(3&lt;=Inputs!$B$8,IF(Inputs!$B$12&gt;0,MAX(MIN(NORM.INV(RAND(),LOOKUP(R4141,Inputs!$J$6:$J$9,Inputs!$G$6:$G$9),LOOKUP(R4141,Inputs!$J$6:$J$9,Inputs!$H$6:$H$9)),Inputs!$B$12),-Inputs!$B$12),NORM.INV(RAND(),LOOKUP(R4141,Inputs!$J$6:$J$9,Inputs!$G$6:$G$9),LOOKUP(R4141,Inputs!$J$6:$J$9,Inputs!$H$6:$H$9))),0),"" )</f>
        <v/>
      </c>
      <c r="I4141" s="26">
        <f>IF($A4141&lt;=Inputs!$B$13,IF(4&lt;=Inputs!$B$8,IF(Inputs!$B$12&gt;0,MAX(MIN(NORM.INV(RAND(),LOOKUP(S4141,Inputs!$J$6:$J$9,Inputs!$G$6:$G$9),LOOKUP(S4141,Inputs!$J$6:$J$9,Inputs!$H$6:$H$9)),Inputs!$B$12),-Inputs!$B$12),NORM.INV(RAND(),LOOKUP(S4141,Inputs!$J$6:$J$9,Inputs!$G$6:$G$9),LOOKUP(S4141,Inputs!$J$6:$J$9,Inputs!$H$6:$H$9))),0),"" )</f>
        <v/>
      </c>
      <c r="J4141" s="26">
        <f>IF($A4141&lt;=Inputs!$B$13,IF(5&lt;=Inputs!$B$8,IF(Inputs!$B$12&gt;0,MAX(MIN(NORM.INV(RAND(),LOOKUP(T4141,Inputs!$J$6:$J$9,Inputs!$G$6:$G$9),LOOKUP(T4141,Inputs!$J$6:$J$9,Inputs!$H$6:$H$9)),Inputs!$B$12),-Inputs!$B$12),NORM.INV(RAND(),LOOKUP(T4141,Inputs!$J$6:$J$9,Inputs!$G$6:$G$9),LOOKUP(T4141,Inputs!$J$6:$J$9,Inputs!$H$6:$H$9))),0),"" )</f>
        <v/>
      </c>
      <c r="K4141" s="26">
        <f>IF($A4141&lt;=Inputs!$B$13,IF(6&lt;=Inputs!$B$8,IF(Inputs!$B$12&gt;0,MAX(MIN(NORM.INV(RAND(),LOOKUP(U4141,Inputs!$J$6:$J$9,Inputs!$G$6:$G$9),LOOKUP(U4141,Inputs!$J$6:$J$9,Inputs!$H$6:$H$9)),Inputs!$B$12),-Inputs!$B$12),NORM.INV(RAND(),LOOKUP(U4141,Inputs!$J$6:$J$9,Inputs!$G$6:$G$9),LOOKUP(U4141,Inputs!$J$6:$J$9,Inputs!$H$6:$H$9))),0),"" )</f>
        <v/>
      </c>
      <c r="L4141" s="26">
        <f>IF($A4141&lt;=Inputs!$B$13,IF(7&lt;=Inputs!$B$8,IF(Inputs!$B$12&gt;0,MAX(MIN(NORM.INV(RAND(),LOOKUP(V4141,Inputs!$J$6:$J$9,Inputs!$G$6:$G$9),LOOKUP(V4141,Inputs!$J$6:$J$9,Inputs!$H$6:$H$9)),Inputs!$B$12),-Inputs!$B$12),NORM.INV(RAND(),LOOKUP(V4141,Inputs!$J$6:$J$9,Inputs!$G$6:$G$9),LOOKUP(V4141,Inputs!$J$6:$J$9,Inputs!$H$6:$H$9))),0),"" )</f>
        <v/>
      </c>
      <c r="M4141" s="26">
        <f>IF($A4141&lt;=Inputs!$B$13,IF(8&lt;=Inputs!$B$8,IF(Inputs!$B$12&gt;0,MAX(MIN(NORM.INV(RAND(),LOOKUP(W4141,Inputs!$J$6:$J$9,Inputs!$G$6:$G$9),LOOKUP(W4141,Inputs!$J$6:$J$9,Inputs!$H$6:$H$9)),Inputs!$B$12),-Inputs!$B$12),NORM.INV(RAND(),LOOKUP(W4141,Inputs!$J$6:$J$9,Inputs!$G$6:$G$9),LOOKUP(W4141,Inputs!$J$6:$J$9,Inputs!$H$6:$H$9))),0),"" )</f>
        <v/>
      </c>
      <c r="N4141" s="26">
        <f>IF($A4141&lt;=Inputs!$B$13,IF(9&lt;=Inputs!$B$8,IF(Inputs!$B$12&gt;0,MAX(MIN(NORM.INV(RAND(),LOOKUP(X4141,Inputs!$J$6:$J$9,Inputs!$G$6:$G$9),LOOKUP(X4141,Inputs!$J$6:$J$9,Inputs!$H$6:$H$9)),Inputs!$B$12),-Inputs!$B$12),NORM.INV(RAND(),LOOKUP(X4141,Inputs!$J$6:$J$9,Inputs!$G$6:$G$9),LOOKUP(X4141,Inputs!$J$6:$J$9,Inputs!$H$6:$H$9))),0),"" )</f>
        <v/>
      </c>
      <c r="O4141" s="26">
        <f>IF($A4141&lt;=Inputs!$B$13,IF(10&lt;=Inputs!$B$8,IF(Inputs!$B$12&gt;0,MAX(MIN(NORM.INV(RAND(),LOOKUP(Y4141,Inputs!$J$6:$J$9,Inputs!$G$6:$G$9),LOOKUP(Y4141,Inputs!$J$6:$J$9,Inputs!$H$6:$H$9)),Inputs!$B$12),-Inputs!$B$12),NORM.INV(RAND(),LOOKUP(Y4141,Inputs!$J$6:$J$9,Inputs!$G$6:$G$9),LOOKUP(Y4141,Inputs!$J$6:$J$9,Inputs!$H$6:$H$9))),0),"" )</f>
        <v/>
      </c>
      <c r="P4141" s="31">
        <f>IF($A4141&lt;=Inputs!$B$13,RAND(),"")</f>
        <v/>
      </c>
      <c r="Q4141" s="31">
        <f>IF($A4141&lt;=Inputs!$B$13,RAND(),"")</f>
        <v/>
      </c>
      <c r="R4141" s="31">
        <f>IF($A4141&lt;=Inputs!$B$13,RAND(),"")</f>
        <v/>
      </c>
      <c r="S4141" s="31">
        <f>IF($A4141&lt;=Inputs!$B$13,RAND(),"")</f>
        <v/>
      </c>
      <c r="T4141" s="31">
        <f>IF($A4141&lt;=Inputs!$B$13,RAND(),"")</f>
        <v/>
      </c>
      <c r="U4141" s="31">
        <f>IF($A4141&lt;=Inputs!$B$13,RAND(),"")</f>
        <v/>
      </c>
      <c r="V4141" s="31">
        <f>IF($A4141&lt;=Inputs!$B$13,RAND(),"")</f>
        <v/>
      </c>
      <c r="W4141" s="31">
        <f>IF($A4141&lt;=Inputs!$B$13,RAND(),"")</f>
        <v/>
      </c>
      <c r="X4141" s="31">
        <f>IF($A4141&lt;=Inputs!$B$13,RAND(),"")</f>
        <v/>
      </c>
      <c r="Y4141" s="31">
        <f>IF($A4141&lt;=Inputs!$B$13,RAND(),"")</f>
        <v/>
      </c>
    </row>
    <row r="4142">
      <c r="A4142" t="n">
        <v>4137</v>
      </c>
      <c r="B4142" s="26">
        <f>IF($A4142&lt;=Inputs!$B$13,IF(Inputs!$B$8&gt;0,SUM(F4142:O4142)/Inputs!$B$8,0),"")</f>
        <v/>
      </c>
      <c r="C4142" s="27">
        <f>IF($A4142&lt;=Inputs!$B$13,B4142/100,"")</f>
        <v/>
      </c>
      <c r="D4142" s="28">
        <f>IF($A4142&lt;=Inputs!$B$13,C4142*Inputs!$B$7,"")</f>
        <v/>
      </c>
      <c r="E4142" s="29">
        <f>IF($A4142&lt;=Inputs!$B$13,IF(D4142&gt;0,1,0),"")</f>
        <v/>
      </c>
      <c r="F4142" s="26">
        <f>IF($A4142&lt;=Inputs!$B$13,IF(1&lt;=Inputs!$B$8,IF(Inputs!$B$12&gt;0,MAX(MIN(NORM.INV(RAND(),LOOKUP(P4142,Inputs!$J$6:$J$9,Inputs!$G$6:$G$9),LOOKUP(P4142,Inputs!$J$6:$J$9,Inputs!$H$6:$H$9)),Inputs!$B$12),-Inputs!$B$12),NORM.INV(RAND(),LOOKUP(P4142,Inputs!$J$6:$J$9,Inputs!$G$6:$G$9),LOOKUP(P4142,Inputs!$J$6:$J$9,Inputs!$H$6:$H$9))),0),"" )</f>
        <v/>
      </c>
      <c r="G4142" s="26">
        <f>IF($A4142&lt;=Inputs!$B$13,IF(2&lt;=Inputs!$B$8,IF(Inputs!$B$12&gt;0,MAX(MIN(NORM.INV(RAND(),LOOKUP(Q4142,Inputs!$J$6:$J$9,Inputs!$G$6:$G$9),LOOKUP(Q4142,Inputs!$J$6:$J$9,Inputs!$H$6:$H$9)),Inputs!$B$12),-Inputs!$B$12),NORM.INV(RAND(),LOOKUP(Q4142,Inputs!$J$6:$J$9,Inputs!$G$6:$G$9),LOOKUP(Q4142,Inputs!$J$6:$J$9,Inputs!$H$6:$H$9))),0),"" )</f>
        <v/>
      </c>
      <c r="H4142" s="26">
        <f>IF($A4142&lt;=Inputs!$B$13,IF(3&lt;=Inputs!$B$8,IF(Inputs!$B$12&gt;0,MAX(MIN(NORM.INV(RAND(),LOOKUP(R4142,Inputs!$J$6:$J$9,Inputs!$G$6:$G$9),LOOKUP(R4142,Inputs!$J$6:$J$9,Inputs!$H$6:$H$9)),Inputs!$B$12),-Inputs!$B$12),NORM.INV(RAND(),LOOKUP(R4142,Inputs!$J$6:$J$9,Inputs!$G$6:$G$9),LOOKUP(R4142,Inputs!$J$6:$J$9,Inputs!$H$6:$H$9))),0),"" )</f>
        <v/>
      </c>
      <c r="I4142" s="26">
        <f>IF($A4142&lt;=Inputs!$B$13,IF(4&lt;=Inputs!$B$8,IF(Inputs!$B$12&gt;0,MAX(MIN(NORM.INV(RAND(),LOOKUP(S4142,Inputs!$J$6:$J$9,Inputs!$G$6:$G$9),LOOKUP(S4142,Inputs!$J$6:$J$9,Inputs!$H$6:$H$9)),Inputs!$B$12),-Inputs!$B$12),NORM.INV(RAND(),LOOKUP(S4142,Inputs!$J$6:$J$9,Inputs!$G$6:$G$9),LOOKUP(S4142,Inputs!$J$6:$J$9,Inputs!$H$6:$H$9))),0),"" )</f>
        <v/>
      </c>
      <c r="J4142" s="26">
        <f>IF($A4142&lt;=Inputs!$B$13,IF(5&lt;=Inputs!$B$8,IF(Inputs!$B$12&gt;0,MAX(MIN(NORM.INV(RAND(),LOOKUP(T4142,Inputs!$J$6:$J$9,Inputs!$G$6:$G$9),LOOKUP(T4142,Inputs!$J$6:$J$9,Inputs!$H$6:$H$9)),Inputs!$B$12),-Inputs!$B$12),NORM.INV(RAND(),LOOKUP(T4142,Inputs!$J$6:$J$9,Inputs!$G$6:$G$9),LOOKUP(T4142,Inputs!$J$6:$J$9,Inputs!$H$6:$H$9))),0),"" )</f>
        <v/>
      </c>
      <c r="K4142" s="26">
        <f>IF($A4142&lt;=Inputs!$B$13,IF(6&lt;=Inputs!$B$8,IF(Inputs!$B$12&gt;0,MAX(MIN(NORM.INV(RAND(),LOOKUP(U4142,Inputs!$J$6:$J$9,Inputs!$G$6:$G$9),LOOKUP(U4142,Inputs!$J$6:$J$9,Inputs!$H$6:$H$9)),Inputs!$B$12),-Inputs!$B$12),NORM.INV(RAND(),LOOKUP(U4142,Inputs!$J$6:$J$9,Inputs!$G$6:$G$9),LOOKUP(U4142,Inputs!$J$6:$J$9,Inputs!$H$6:$H$9))),0),"" )</f>
        <v/>
      </c>
      <c r="L4142" s="26">
        <f>IF($A4142&lt;=Inputs!$B$13,IF(7&lt;=Inputs!$B$8,IF(Inputs!$B$12&gt;0,MAX(MIN(NORM.INV(RAND(),LOOKUP(V4142,Inputs!$J$6:$J$9,Inputs!$G$6:$G$9),LOOKUP(V4142,Inputs!$J$6:$J$9,Inputs!$H$6:$H$9)),Inputs!$B$12),-Inputs!$B$12),NORM.INV(RAND(),LOOKUP(V4142,Inputs!$J$6:$J$9,Inputs!$G$6:$G$9),LOOKUP(V4142,Inputs!$J$6:$J$9,Inputs!$H$6:$H$9))),0),"" )</f>
        <v/>
      </c>
      <c r="M4142" s="26">
        <f>IF($A4142&lt;=Inputs!$B$13,IF(8&lt;=Inputs!$B$8,IF(Inputs!$B$12&gt;0,MAX(MIN(NORM.INV(RAND(),LOOKUP(W4142,Inputs!$J$6:$J$9,Inputs!$G$6:$G$9),LOOKUP(W4142,Inputs!$J$6:$J$9,Inputs!$H$6:$H$9)),Inputs!$B$12),-Inputs!$B$12),NORM.INV(RAND(),LOOKUP(W4142,Inputs!$J$6:$J$9,Inputs!$G$6:$G$9),LOOKUP(W4142,Inputs!$J$6:$J$9,Inputs!$H$6:$H$9))),0),"" )</f>
        <v/>
      </c>
      <c r="N4142" s="26">
        <f>IF($A4142&lt;=Inputs!$B$13,IF(9&lt;=Inputs!$B$8,IF(Inputs!$B$12&gt;0,MAX(MIN(NORM.INV(RAND(),LOOKUP(X4142,Inputs!$J$6:$J$9,Inputs!$G$6:$G$9),LOOKUP(X4142,Inputs!$J$6:$J$9,Inputs!$H$6:$H$9)),Inputs!$B$12),-Inputs!$B$12),NORM.INV(RAND(),LOOKUP(X4142,Inputs!$J$6:$J$9,Inputs!$G$6:$G$9),LOOKUP(X4142,Inputs!$J$6:$J$9,Inputs!$H$6:$H$9))),0),"" )</f>
        <v/>
      </c>
      <c r="O4142" s="26">
        <f>IF($A4142&lt;=Inputs!$B$13,IF(10&lt;=Inputs!$B$8,IF(Inputs!$B$12&gt;0,MAX(MIN(NORM.INV(RAND(),LOOKUP(Y4142,Inputs!$J$6:$J$9,Inputs!$G$6:$G$9),LOOKUP(Y4142,Inputs!$J$6:$J$9,Inputs!$H$6:$H$9)),Inputs!$B$12),-Inputs!$B$12),NORM.INV(RAND(),LOOKUP(Y4142,Inputs!$J$6:$J$9,Inputs!$G$6:$G$9),LOOKUP(Y4142,Inputs!$J$6:$J$9,Inputs!$H$6:$H$9))),0),"" )</f>
        <v/>
      </c>
      <c r="P4142" s="31">
        <f>IF($A4142&lt;=Inputs!$B$13,RAND(),"")</f>
        <v/>
      </c>
      <c r="Q4142" s="31">
        <f>IF($A4142&lt;=Inputs!$B$13,RAND(),"")</f>
        <v/>
      </c>
      <c r="R4142" s="31">
        <f>IF($A4142&lt;=Inputs!$B$13,RAND(),"")</f>
        <v/>
      </c>
      <c r="S4142" s="31">
        <f>IF($A4142&lt;=Inputs!$B$13,RAND(),"")</f>
        <v/>
      </c>
      <c r="T4142" s="31">
        <f>IF($A4142&lt;=Inputs!$B$13,RAND(),"")</f>
        <v/>
      </c>
      <c r="U4142" s="31">
        <f>IF($A4142&lt;=Inputs!$B$13,RAND(),"")</f>
        <v/>
      </c>
      <c r="V4142" s="31">
        <f>IF($A4142&lt;=Inputs!$B$13,RAND(),"")</f>
        <v/>
      </c>
      <c r="W4142" s="31">
        <f>IF($A4142&lt;=Inputs!$B$13,RAND(),"")</f>
        <v/>
      </c>
      <c r="X4142" s="31">
        <f>IF($A4142&lt;=Inputs!$B$13,RAND(),"")</f>
        <v/>
      </c>
      <c r="Y4142" s="31">
        <f>IF($A4142&lt;=Inputs!$B$13,RAND(),"")</f>
        <v/>
      </c>
    </row>
    <row r="4143">
      <c r="A4143" t="n">
        <v>4138</v>
      </c>
      <c r="B4143" s="26">
        <f>IF($A4143&lt;=Inputs!$B$13,IF(Inputs!$B$8&gt;0,SUM(F4143:O4143)/Inputs!$B$8,0),"")</f>
        <v/>
      </c>
      <c r="C4143" s="27">
        <f>IF($A4143&lt;=Inputs!$B$13,B4143/100,"")</f>
        <v/>
      </c>
      <c r="D4143" s="28">
        <f>IF($A4143&lt;=Inputs!$B$13,C4143*Inputs!$B$7,"")</f>
        <v/>
      </c>
      <c r="E4143" s="29">
        <f>IF($A4143&lt;=Inputs!$B$13,IF(D4143&gt;0,1,0),"")</f>
        <v/>
      </c>
      <c r="F4143" s="26">
        <f>IF($A4143&lt;=Inputs!$B$13,IF(1&lt;=Inputs!$B$8,IF(Inputs!$B$12&gt;0,MAX(MIN(NORM.INV(RAND(),LOOKUP(P4143,Inputs!$J$6:$J$9,Inputs!$G$6:$G$9),LOOKUP(P4143,Inputs!$J$6:$J$9,Inputs!$H$6:$H$9)),Inputs!$B$12),-Inputs!$B$12),NORM.INV(RAND(),LOOKUP(P4143,Inputs!$J$6:$J$9,Inputs!$G$6:$G$9),LOOKUP(P4143,Inputs!$J$6:$J$9,Inputs!$H$6:$H$9))),0),"" )</f>
        <v/>
      </c>
      <c r="G4143" s="26">
        <f>IF($A4143&lt;=Inputs!$B$13,IF(2&lt;=Inputs!$B$8,IF(Inputs!$B$12&gt;0,MAX(MIN(NORM.INV(RAND(),LOOKUP(Q4143,Inputs!$J$6:$J$9,Inputs!$G$6:$G$9),LOOKUP(Q4143,Inputs!$J$6:$J$9,Inputs!$H$6:$H$9)),Inputs!$B$12),-Inputs!$B$12),NORM.INV(RAND(),LOOKUP(Q4143,Inputs!$J$6:$J$9,Inputs!$G$6:$G$9),LOOKUP(Q4143,Inputs!$J$6:$J$9,Inputs!$H$6:$H$9))),0),"" )</f>
        <v/>
      </c>
      <c r="H4143" s="26">
        <f>IF($A4143&lt;=Inputs!$B$13,IF(3&lt;=Inputs!$B$8,IF(Inputs!$B$12&gt;0,MAX(MIN(NORM.INV(RAND(),LOOKUP(R4143,Inputs!$J$6:$J$9,Inputs!$G$6:$G$9),LOOKUP(R4143,Inputs!$J$6:$J$9,Inputs!$H$6:$H$9)),Inputs!$B$12),-Inputs!$B$12),NORM.INV(RAND(),LOOKUP(R4143,Inputs!$J$6:$J$9,Inputs!$G$6:$G$9),LOOKUP(R4143,Inputs!$J$6:$J$9,Inputs!$H$6:$H$9))),0),"" )</f>
        <v/>
      </c>
      <c r="I4143" s="26">
        <f>IF($A4143&lt;=Inputs!$B$13,IF(4&lt;=Inputs!$B$8,IF(Inputs!$B$12&gt;0,MAX(MIN(NORM.INV(RAND(),LOOKUP(S4143,Inputs!$J$6:$J$9,Inputs!$G$6:$G$9),LOOKUP(S4143,Inputs!$J$6:$J$9,Inputs!$H$6:$H$9)),Inputs!$B$12),-Inputs!$B$12),NORM.INV(RAND(),LOOKUP(S4143,Inputs!$J$6:$J$9,Inputs!$G$6:$G$9),LOOKUP(S4143,Inputs!$J$6:$J$9,Inputs!$H$6:$H$9))),0),"" )</f>
        <v/>
      </c>
      <c r="J4143" s="26">
        <f>IF($A4143&lt;=Inputs!$B$13,IF(5&lt;=Inputs!$B$8,IF(Inputs!$B$12&gt;0,MAX(MIN(NORM.INV(RAND(),LOOKUP(T4143,Inputs!$J$6:$J$9,Inputs!$G$6:$G$9),LOOKUP(T4143,Inputs!$J$6:$J$9,Inputs!$H$6:$H$9)),Inputs!$B$12),-Inputs!$B$12),NORM.INV(RAND(),LOOKUP(T4143,Inputs!$J$6:$J$9,Inputs!$G$6:$G$9),LOOKUP(T4143,Inputs!$J$6:$J$9,Inputs!$H$6:$H$9))),0),"" )</f>
        <v/>
      </c>
      <c r="K4143" s="26">
        <f>IF($A4143&lt;=Inputs!$B$13,IF(6&lt;=Inputs!$B$8,IF(Inputs!$B$12&gt;0,MAX(MIN(NORM.INV(RAND(),LOOKUP(U4143,Inputs!$J$6:$J$9,Inputs!$G$6:$G$9),LOOKUP(U4143,Inputs!$J$6:$J$9,Inputs!$H$6:$H$9)),Inputs!$B$12),-Inputs!$B$12),NORM.INV(RAND(),LOOKUP(U4143,Inputs!$J$6:$J$9,Inputs!$G$6:$G$9),LOOKUP(U4143,Inputs!$J$6:$J$9,Inputs!$H$6:$H$9))),0),"" )</f>
        <v/>
      </c>
      <c r="L4143" s="26">
        <f>IF($A4143&lt;=Inputs!$B$13,IF(7&lt;=Inputs!$B$8,IF(Inputs!$B$12&gt;0,MAX(MIN(NORM.INV(RAND(),LOOKUP(V4143,Inputs!$J$6:$J$9,Inputs!$G$6:$G$9),LOOKUP(V4143,Inputs!$J$6:$J$9,Inputs!$H$6:$H$9)),Inputs!$B$12),-Inputs!$B$12),NORM.INV(RAND(),LOOKUP(V4143,Inputs!$J$6:$J$9,Inputs!$G$6:$G$9),LOOKUP(V4143,Inputs!$J$6:$J$9,Inputs!$H$6:$H$9))),0),"" )</f>
        <v/>
      </c>
      <c r="M4143" s="26">
        <f>IF($A4143&lt;=Inputs!$B$13,IF(8&lt;=Inputs!$B$8,IF(Inputs!$B$12&gt;0,MAX(MIN(NORM.INV(RAND(),LOOKUP(W4143,Inputs!$J$6:$J$9,Inputs!$G$6:$G$9),LOOKUP(W4143,Inputs!$J$6:$J$9,Inputs!$H$6:$H$9)),Inputs!$B$12),-Inputs!$B$12),NORM.INV(RAND(),LOOKUP(W4143,Inputs!$J$6:$J$9,Inputs!$G$6:$G$9),LOOKUP(W4143,Inputs!$J$6:$J$9,Inputs!$H$6:$H$9))),0),"" )</f>
        <v/>
      </c>
      <c r="N4143" s="26">
        <f>IF($A4143&lt;=Inputs!$B$13,IF(9&lt;=Inputs!$B$8,IF(Inputs!$B$12&gt;0,MAX(MIN(NORM.INV(RAND(),LOOKUP(X4143,Inputs!$J$6:$J$9,Inputs!$G$6:$G$9),LOOKUP(X4143,Inputs!$J$6:$J$9,Inputs!$H$6:$H$9)),Inputs!$B$12),-Inputs!$B$12),NORM.INV(RAND(),LOOKUP(X4143,Inputs!$J$6:$J$9,Inputs!$G$6:$G$9),LOOKUP(X4143,Inputs!$J$6:$J$9,Inputs!$H$6:$H$9))),0),"" )</f>
        <v/>
      </c>
      <c r="O4143" s="26">
        <f>IF($A4143&lt;=Inputs!$B$13,IF(10&lt;=Inputs!$B$8,IF(Inputs!$B$12&gt;0,MAX(MIN(NORM.INV(RAND(),LOOKUP(Y4143,Inputs!$J$6:$J$9,Inputs!$G$6:$G$9),LOOKUP(Y4143,Inputs!$J$6:$J$9,Inputs!$H$6:$H$9)),Inputs!$B$12),-Inputs!$B$12),NORM.INV(RAND(),LOOKUP(Y4143,Inputs!$J$6:$J$9,Inputs!$G$6:$G$9),LOOKUP(Y4143,Inputs!$J$6:$J$9,Inputs!$H$6:$H$9))),0),"" )</f>
        <v/>
      </c>
      <c r="P4143" s="31">
        <f>IF($A4143&lt;=Inputs!$B$13,RAND(),"")</f>
        <v/>
      </c>
      <c r="Q4143" s="31">
        <f>IF($A4143&lt;=Inputs!$B$13,RAND(),"")</f>
        <v/>
      </c>
      <c r="R4143" s="31">
        <f>IF($A4143&lt;=Inputs!$B$13,RAND(),"")</f>
        <v/>
      </c>
      <c r="S4143" s="31">
        <f>IF($A4143&lt;=Inputs!$B$13,RAND(),"")</f>
        <v/>
      </c>
      <c r="T4143" s="31">
        <f>IF($A4143&lt;=Inputs!$B$13,RAND(),"")</f>
        <v/>
      </c>
      <c r="U4143" s="31">
        <f>IF($A4143&lt;=Inputs!$B$13,RAND(),"")</f>
        <v/>
      </c>
      <c r="V4143" s="31">
        <f>IF($A4143&lt;=Inputs!$B$13,RAND(),"")</f>
        <v/>
      </c>
      <c r="W4143" s="31">
        <f>IF($A4143&lt;=Inputs!$B$13,RAND(),"")</f>
        <v/>
      </c>
      <c r="X4143" s="31">
        <f>IF($A4143&lt;=Inputs!$B$13,RAND(),"")</f>
        <v/>
      </c>
      <c r="Y4143" s="31">
        <f>IF($A4143&lt;=Inputs!$B$13,RAND(),"")</f>
        <v/>
      </c>
    </row>
    <row r="4144">
      <c r="A4144" t="n">
        <v>4139</v>
      </c>
      <c r="B4144" s="26">
        <f>IF($A4144&lt;=Inputs!$B$13,IF(Inputs!$B$8&gt;0,SUM(F4144:O4144)/Inputs!$B$8,0),"")</f>
        <v/>
      </c>
      <c r="C4144" s="27">
        <f>IF($A4144&lt;=Inputs!$B$13,B4144/100,"")</f>
        <v/>
      </c>
      <c r="D4144" s="28">
        <f>IF($A4144&lt;=Inputs!$B$13,C4144*Inputs!$B$7,"")</f>
        <v/>
      </c>
      <c r="E4144" s="29">
        <f>IF($A4144&lt;=Inputs!$B$13,IF(D4144&gt;0,1,0),"")</f>
        <v/>
      </c>
      <c r="F4144" s="26">
        <f>IF($A4144&lt;=Inputs!$B$13,IF(1&lt;=Inputs!$B$8,IF(Inputs!$B$12&gt;0,MAX(MIN(NORM.INV(RAND(),LOOKUP(P4144,Inputs!$J$6:$J$9,Inputs!$G$6:$G$9),LOOKUP(P4144,Inputs!$J$6:$J$9,Inputs!$H$6:$H$9)),Inputs!$B$12),-Inputs!$B$12),NORM.INV(RAND(),LOOKUP(P4144,Inputs!$J$6:$J$9,Inputs!$G$6:$G$9),LOOKUP(P4144,Inputs!$J$6:$J$9,Inputs!$H$6:$H$9))),0),"" )</f>
        <v/>
      </c>
      <c r="G4144" s="26">
        <f>IF($A4144&lt;=Inputs!$B$13,IF(2&lt;=Inputs!$B$8,IF(Inputs!$B$12&gt;0,MAX(MIN(NORM.INV(RAND(),LOOKUP(Q4144,Inputs!$J$6:$J$9,Inputs!$G$6:$G$9),LOOKUP(Q4144,Inputs!$J$6:$J$9,Inputs!$H$6:$H$9)),Inputs!$B$12),-Inputs!$B$12),NORM.INV(RAND(),LOOKUP(Q4144,Inputs!$J$6:$J$9,Inputs!$G$6:$G$9),LOOKUP(Q4144,Inputs!$J$6:$J$9,Inputs!$H$6:$H$9))),0),"" )</f>
        <v/>
      </c>
      <c r="H4144" s="26">
        <f>IF($A4144&lt;=Inputs!$B$13,IF(3&lt;=Inputs!$B$8,IF(Inputs!$B$12&gt;0,MAX(MIN(NORM.INV(RAND(),LOOKUP(R4144,Inputs!$J$6:$J$9,Inputs!$G$6:$G$9),LOOKUP(R4144,Inputs!$J$6:$J$9,Inputs!$H$6:$H$9)),Inputs!$B$12),-Inputs!$B$12),NORM.INV(RAND(),LOOKUP(R4144,Inputs!$J$6:$J$9,Inputs!$G$6:$G$9),LOOKUP(R4144,Inputs!$J$6:$J$9,Inputs!$H$6:$H$9))),0),"" )</f>
        <v/>
      </c>
      <c r="I4144" s="26">
        <f>IF($A4144&lt;=Inputs!$B$13,IF(4&lt;=Inputs!$B$8,IF(Inputs!$B$12&gt;0,MAX(MIN(NORM.INV(RAND(),LOOKUP(S4144,Inputs!$J$6:$J$9,Inputs!$G$6:$G$9),LOOKUP(S4144,Inputs!$J$6:$J$9,Inputs!$H$6:$H$9)),Inputs!$B$12),-Inputs!$B$12),NORM.INV(RAND(),LOOKUP(S4144,Inputs!$J$6:$J$9,Inputs!$G$6:$G$9),LOOKUP(S4144,Inputs!$J$6:$J$9,Inputs!$H$6:$H$9))),0),"" )</f>
        <v/>
      </c>
      <c r="J4144" s="26">
        <f>IF($A4144&lt;=Inputs!$B$13,IF(5&lt;=Inputs!$B$8,IF(Inputs!$B$12&gt;0,MAX(MIN(NORM.INV(RAND(),LOOKUP(T4144,Inputs!$J$6:$J$9,Inputs!$G$6:$G$9),LOOKUP(T4144,Inputs!$J$6:$J$9,Inputs!$H$6:$H$9)),Inputs!$B$12),-Inputs!$B$12),NORM.INV(RAND(),LOOKUP(T4144,Inputs!$J$6:$J$9,Inputs!$G$6:$G$9),LOOKUP(T4144,Inputs!$J$6:$J$9,Inputs!$H$6:$H$9))),0),"" )</f>
        <v/>
      </c>
      <c r="K4144" s="26">
        <f>IF($A4144&lt;=Inputs!$B$13,IF(6&lt;=Inputs!$B$8,IF(Inputs!$B$12&gt;0,MAX(MIN(NORM.INV(RAND(),LOOKUP(U4144,Inputs!$J$6:$J$9,Inputs!$G$6:$G$9),LOOKUP(U4144,Inputs!$J$6:$J$9,Inputs!$H$6:$H$9)),Inputs!$B$12),-Inputs!$B$12),NORM.INV(RAND(),LOOKUP(U4144,Inputs!$J$6:$J$9,Inputs!$G$6:$G$9),LOOKUP(U4144,Inputs!$J$6:$J$9,Inputs!$H$6:$H$9))),0),"" )</f>
        <v/>
      </c>
      <c r="L4144" s="26">
        <f>IF($A4144&lt;=Inputs!$B$13,IF(7&lt;=Inputs!$B$8,IF(Inputs!$B$12&gt;0,MAX(MIN(NORM.INV(RAND(),LOOKUP(V4144,Inputs!$J$6:$J$9,Inputs!$G$6:$G$9),LOOKUP(V4144,Inputs!$J$6:$J$9,Inputs!$H$6:$H$9)),Inputs!$B$12),-Inputs!$B$12),NORM.INV(RAND(),LOOKUP(V4144,Inputs!$J$6:$J$9,Inputs!$G$6:$G$9),LOOKUP(V4144,Inputs!$J$6:$J$9,Inputs!$H$6:$H$9))),0),"" )</f>
        <v/>
      </c>
      <c r="M4144" s="26">
        <f>IF($A4144&lt;=Inputs!$B$13,IF(8&lt;=Inputs!$B$8,IF(Inputs!$B$12&gt;0,MAX(MIN(NORM.INV(RAND(),LOOKUP(W4144,Inputs!$J$6:$J$9,Inputs!$G$6:$G$9),LOOKUP(W4144,Inputs!$J$6:$J$9,Inputs!$H$6:$H$9)),Inputs!$B$12),-Inputs!$B$12),NORM.INV(RAND(),LOOKUP(W4144,Inputs!$J$6:$J$9,Inputs!$G$6:$G$9),LOOKUP(W4144,Inputs!$J$6:$J$9,Inputs!$H$6:$H$9))),0),"" )</f>
        <v/>
      </c>
      <c r="N4144" s="26">
        <f>IF($A4144&lt;=Inputs!$B$13,IF(9&lt;=Inputs!$B$8,IF(Inputs!$B$12&gt;0,MAX(MIN(NORM.INV(RAND(),LOOKUP(X4144,Inputs!$J$6:$J$9,Inputs!$G$6:$G$9),LOOKUP(X4144,Inputs!$J$6:$J$9,Inputs!$H$6:$H$9)),Inputs!$B$12),-Inputs!$B$12),NORM.INV(RAND(),LOOKUP(X4144,Inputs!$J$6:$J$9,Inputs!$G$6:$G$9),LOOKUP(X4144,Inputs!$J$6:$J$9,Inputs!$H$6:$H$9))),0),"" )</f>
        <v/>
      </c>
      <c r="O4144" s="26">
        <f>IF($A4144&lt;=Inputs!$B$13,IF(10&lt;=Inputs!$B$8,IF(Inputs!$B$12&gt;0,MAX(MIN(NORM.INV(RAND(),LOOKUP(Y4144,Inputs!$J$6:$J$9,Inputs!$G$6:$G$9),LOOKUP(Y4144,Inputs!$J$6:$J$9,Inputs!$H$6:$H$9)),Inputs!$B$12),-Inputs!$B$12),NORM.INV(RAND(),LOOKUP(Y4144,Inputs!$J$6:$J$9,Inputs!$G$6:$G$9),LOOKUP(Y4144,Inputs!$J$6:$J$9,Inputs!$H$6:$H$9))),0),"" )</f>
        <v/>
      </c>
      <c r="P4144" s="31">
        <f>IF($A4144&lt;=Inputs!$B$13,RAND(),"")</f>
        <v/>
      </c>
      <c r="Q4144" s="31">
        <f>IF($A4144&lt;=Inputs!$B$13,RAND(),"")</f>
        <v/>
      </c>
      <c r="R4144" s="31">
        <f>IF($A4144&lt;=Inputs!$B$13,RAND(),"")</f>
        <v/>
      </c>
      <c r="S4144" s="31">
        <f>IF($A4144&lt;=Inputs!$B$13,RAND(),"")</f>
        <v/>
      </c>
      <c r="T4144" s="31">
        <f>IF($A4144&lt;=Inputs!$B$13,RAND(),"")</f>
        <v/>
      </c>
      <c r="U4144" s="31">
        <f>IF($A4144&lt;=Inputs!$B$13,RAND(),"")</f>
        <v/>
      </c>
      <c r="V4144" s="31">
        <f>IF($A4144&lt;=Inputs!$B$13,RAND(),"")</f>
        <v/>
      </c>
      <c r="W4144" s="31">
        <f>IF($A4144&lt;=Inputs!$B$13,RAND(),"")</f>
        <v/>
      </c>
      <c r="X4144" s="31">
        <f>IF($A4144&lt;=Inputs!$B$13,RAND(),"")</f>
        <v/>
      </c>
      <c r="Y4144" s="31">
        <f>IF($A4144&lt;=Inputs!$B$13,RAND(),"")</f>
        <v/>
      </c>
    </row>
    <row r="4145">
      <c r="A4145" t="n">
        <v>4140</v>
      </c>
      <c r="B4145" s="26">
        <f>IF($A4145&lt;=Inputs!$B$13,IF(Inputs!$B$8&gt;0,SUM(F4145:O4145)/Inputs!$B$8,0),"")</f>
        <v/>
      </c>
      <c r="C4145" s="27">
        <f>IF($A4145&lt;=Inputs!$B$13,B4145/100,"")</f>
        <v/>
      </c>
      <c r="D4145" s="28">
        <f>IF($A4145&lt;=Inputs!$B$13,C4145*Inputs!$B$7,"")</f>
        <v/>
      </c>
      <c r="E4145" s="29">
        <f>IF($A4145&lt;=Inputs!$B$13,IF(D4145&gt;0,1,0),"")</f>
        <v/>
      </c>
      <c r="F4145" s="26">
        <f>IF($A4145&lt;=Inputs!$B$13,IF(1&lt;=Inputs!$B$8,IF(Inputs!$B$12&gt;0,MAX(MIN(NORM.INV(RAND(),LOOKUP(P4145,Inputs!$J$6:$J$9,Inputs!$G$6:$G$9),LOOKUP(P4145,Inputs!$J$6:$J$9,Inputs!$H$6:$H$9)),Inputs!$B$12),-Inputs!$B$12),NORM.INV(RAND(),LOOKUP(P4145,Inputs!$J$6:$J$9,Inputs!$G$6:$G$9),LOOKUP(P4145,Inputs!$J$6:$J$9,Inputs!$H$6:$H$9))),0),"" )</f>
        <v/>
      </c>
      <c r="G4145" s="26">
        <f>IF($A4145&lt;=Inputs!$B$13,IF(2&lt;=Inputs!$B$8,IF(Inputs!$B$12&gt;0,MAX(MIN(NORM.INV(RAND(),LOOKUP(Q4145,Inputs!$J$6:$J$9,Inputs!$G$6:$G$9),LOOKUP(Q4145,Inputs!$J$6:$J$9,Inputs!$H$6:$H$9)),Inputs!$B$12),-Inputs!$B$12),NORM.INV(RAND(),LOOKUP(Q4145,Inputs!$J$6:$J$9,Inputs!$G$6:$G$9),LOOKUP(Q4145,Inputs!$J$6:$J$9,Inputs!$H$6:$H$9))),0),"" )</f>
        <v/>
      </c>
      <c r="H4145" s="26">
        <f>IF($A4145&lt;=Inputs!$B$13,IF(3&lt;=Inputs!$B$8,IF(Inputs!$B$12&gt;0,MAX(MIN(NORM.INV(RAND(),LOOKUP(R4145,Inputs!$J$6:$J$9,Inputs!$G$6:$G$9),LOOKUP(R4145,Inputs!$J$6:$J$9,Inputs!$H$6:$H$9)),Inputs!$B$12),-Inputs!$B$12),NORM.INV(RAND(),LOOKUP(R4145,Inputs!$J$6:$J$9,Inputs!$G$6:$G$9),LOOKUP(R4145,Inputs!$J$6:$J$9,Inputs!$H$6:$H$9))),0),"" )</f>
        <v/>
      </c>
      <c r="I4145" s="26">
        <f>IF($A4145&lt;=Inputs!$B$13,IF(4&lt;=Inputs!$B$8,IF(Inputs!$B$12&gt;0,MAX(MIN(NORM.INV(RAND(),LOOKUP(S4145,Inputs!$J$6:$J$9,Inputs!$G$6:$G$9),LOOKUP(S4145,Inputs!$J$6:$J$9,Inputs!$H$6:$H$9)),Inputs!$B$12),-Inputs!$B$12),NORM.INV(RAND(),LOOKUP(S4145,Inputs!$J$6:$J$9,Inputs!$G$6:$G$9),LOOKUP(S4145,Inputs!$J$6:$J$9,Inputs!$H$6:$H$9))),0),"" )</f>
        <v/>
      </c>
      <c r="J4145" s="26">
        <f>IF($A4145&lt;=Inputs!$B$13,IF(5&lt;=Inputs!$B$8,IF(Inputs!$B$12&gt;0,MAX(MIN(NORM.INV(RAND(),LOOKUP(T4145,Inputs!$J$6:$J$9,Inputs!$G$6:$G$9),LOOKUP(T4145,Inputs!$J$6:$J$9,Inputs!$H$6:$H$9)),Inputs!$B$12),-Inputs!$B$12),NORM.INV(RAND(),LOOKUP(T4145,Inputs!$J$6:$J$9,Inputs!$G$6:$G$9),LOOKUP(T4145,Inputs!$J$6:$J$9,Inputs!$H$6:$H$9))),0),"" )</f>
        <v/>
      </c>
      <c r="K4145" s="26">
        <f>IF($A4145&lt;=Inputs!$B$13,IF(6&lt;=Inputs!$B$8,IF(Inputs!$B$12&gt;0,MAX(MIN(NORM.INV(RAND(),LOOKUP(U4145,Inputs!$J$6:$J$9,Inputs!$G$6:$G$9),LOOKUP(U4145,Inputs!$J$6:$J$9,Inputs!$H$6:$H$9)),Inputs!$B$12),-Inputs!$B$12),NORM.INV(RAND(),LOOKUP(U4145,Inputs!$J$6:$J$9,Inputs!$G$6:$G$9),LOOKUP(U4145,Inputs!$J$6:$J$9,Inputs!$H$6:$H$9))),0),"" )</f>
        <v/>
      </c>
      <c r="L4145" s="26">
        <f>IF($A4145&lt;=Inputs!$B$13,IF(7&lt;=Inputs!$B$8,IF(Inputs!$B$12&gt;0,MAX(MIN(NORM.INV(RAND(),LOOKUP(V4145,Inputs!$J$6:$J$9,Inputs!$G$6:$G$9),LOOKUP(V4145,Inputs!$J$6:$J$9,Inputs!$H$6:$H$9)),Inputs!$B$12),-Inputs!$B$12),NORM.INV(RAND(),LOOKUP(V4145,Inputs!$J$6:$J$9,Inputs!$G$6:$G$9),LOOKUP(V4145,Inputs!$J$6:$J$9,Inputs!$H$6:$H$9))),0),"" )</f>
        <v/>
      </c>
      <c r="M4145" s="26">
        <f>IF($A4145&lt;=Inputs!$B$13,IF(8&lt;=Inputs!$B$8,IF(Inputs!$B$12&gt;0,MAX(MIN(NORM.INV(RAND(),LOOKUP(W4145,Inputs!$J$6:$J$9,Inputs!$G$6:$G$9),LOOKUP(W4145,Inputs!$J$6:$J$9,Inputs!$H$6:$H$9)),Inputs!$B$12),-Inputs!$B$12),NORM.INV(RAND(),LOOKUP(W4145,Inputs!$J$6:$J$9,Inputs!$G$6:$G$9),LOOKUP(W4145,Inputs!$J$6:$J$9,Inputs!$H$6:$H$9))),0),"" )</f>
        <v/>
      </c>
      <c r="N4145" s="26">
        <f>IF($A4145&lt;=Inputs!$B$13,IF(9&lt;=Inputs!$B$8,IF(Inputs!$B$12&gt;0,MAX(MIN(NORM.INV(RAND(),LOOKUP(X4145,Inputs!$J$6:$J$9,Inputs!$G$6:$G$9),LOOKUP(X4145,Inputs!$J$6:$J$9,Inputs!$H$6:$H$9)),Inputs!$B$12),-Inputs!$B$12),NORM.INV(RAND(),LOOKUP(X4145,Inputs!$J$6:$J$9,Inputs!$G$6:$G$9),LOOKUP(X4145,Inputs!$J$6:$J$9,Inputs!$H$6:$H$9))),0),"" )</f>
        <v/>
      </c>
      <c r="O4145" s="26">
        <f>IF($A4145&lt;=Inputs!$B$13,IF(10&lt;=Inputs!$B$8,IF(Inputs!$B$12&gt;0,MAX(MIN(NORM.INV(RAND(),LOOKUP(Y4145,Inputs!$J$6:$J$9,Inputs!$G$6:$G$9),LOOKUP(Y4145,Inputs!$J$6:$J$9,Inputs!$H$6:$H$9)),Inputs!$B$12),-Inputs!$B$12),NORM.INV(RAND(),LOOKUP(Y4145,Inputs!$J$6:$J$9,Inputs!$G$6:$G$9),LOOKUP(Y4145,Inputs!$J$6:$J$9,Inputs!$H$6:$H$9))),0),"" )</f>
        <v/>
      </c>
      <c r="P4145" s="31">
        <f>IF($A4145&lt;=Inputs!$B$13,RAND(),"")</f>
        <v/>
      </c>
      <c r="Q4145" s="31">
        <f>IF($A4145&lt;=Inputs!$B$13,RAND(),"")</f>
        <v/>
      </c>
      <c r="R4145" s="31">
        <f>IF($A4145&lt;=Inputs!$B$13,RAND(),"")</f>
        <v/>
      </c>
      <c r="S4145" s="31">
        <f>IF($A4145&lt;=Inputs!$B$13,RAND(),"")</f>
        <v/>
      </c>
      <c r="T4145" s="31">
        <f>IF($A4145&lt;=Inputs!$B$13,RAND(),"")</f>
        <v/>
      </c>
      <c r="U4145" s="31">
        <f>IF($A4145&lt;=Inputs!$B$13,RAND(),"")</f>
        <v/>
      </c>
      <c r="V4145" s="31">
        <f>IF($A4145&lt;=Inputs!$B$13,RAND(),"")</f>
        <v/>
      </c>
      <c r="W4145" s="31">
        <f>IF($A4145&lt;=Inputs!$B$13,RAND(),"")</f>
        <v/>
      </c>
      <c r="X4145" s="31">
        <f>IF($A4145&lt;=Inputs!$B$13,RAND(),"")</f>
        <v/>
      </c>
      <c r="Y4145" s="31">
        <f>IF($A4145&lt;=Inputs!$B$13,RAND(),"")</f>
        <v/>
      </c>
    </row>
    <row r="4146">
      <c r="A4146" t="n">
        <v>4141</v>
      </c>
      <c r="B4146" s="26">
        <f>IF($A4146&lt;=Inputs!$B$13,IF(Inputs!$B$8&gt;0,SUM(F4146:O4146)/Inputs!$B$8,0),"")</f>
        <v/>
      </c>
      <c r="C4146" s="27">
        <f>IF($A4146&lt;=Inputs!$B$13,B4146/100,"")</f>
        <v/>
      </c>
      <c r="D4146" s="28">
        <f>IF($A4146&lt;=Inputs!$B$13,C4146*Inputs!$B$7,"")</f>
        <v/>
      </c>
      <c r="E4146" s="29">
        <f>IF($A4146&lt;=Inputs!$B$13,IF(D4146&gt;0,1,0),"")</f>
        <v/>
      </c>
      <c r="F4146" s="26">
        <f>IF($A4146&lt;=Inputs!$B$13,IF(1&lt;=Inputs!$B$8,IF(Inputs!$B$12&gt;0,MAX(MIN(NORM.INV(RAND(),LOOKUP(P4146,Inputs!$J$6:$J$9,Inputs!$G$6:$G$9),LOOKUP(P4146,Inputs!$J$6:$J$9,Inputs!$H$6:$H$9)),Inputs!$B$12),-Inputs!$B$12),NORM.INV(RAND(),LOOKUP(P4146,Inputs!$J$6:$J$9,Inputs!$G$6:$G$9),LOOKUP(P4146,Inputs!$J$6:$J$9,Inputs!$H$6:$H$9))),0),"" )</f>
        <v/>
      </c>
      <c r="G4146" s="26">
        <f>IF($A4146&lt;=Inputs!$B$13,IF(2&lt;=Inputs!$B$8,IF(Inputs!$B$12&gt;0,MAX(MIN(NORM.INV(RAND(),LOOKUP(Q4146,Inputs!$J$6:$J$9,Inputs!$G$6:$G$9),LOOKUP(Q4146,Inputs!$J$6:$J$9,Inputs!$H$6:$H$9)),Inputs!$B$12),-Inputs!$B$12),NORM.INV(RAND(),LOOKUP(Q4146,Inputs!$J$6:$J$9,Inputs!$G$6:$G$9),LOOKUP(Q4146,Inputs!$J$6:$J$9,Inputs!$H$6:$H$9))),0),"" )</f>
        <v/>
      </c>
      <c r="H4146" s="26">
        <f>IF($A4146&lt;=Inputs!$B$13,IF(3&lt;=Inputs!$B$8,IF(Inputs!$B$12&gt;0,MAX(MIN(NORM.INV(RAND(),LOOKUP(R4146,Inputs!$J$6:$J$9,Inputs!$G$6:$G$9),LOOKUP(R4146,Inputs!$J$6:$J$9,Inputs!$H$6:$H$9)),Inputs!$B$12),-Inputs!$B$12),NORM.INV(RAND(),LOOKUP(R4146,Inputs!$J$6:$J$9,Inputs!$G$6:$G$9),LOOKUP(R4146,Inputs!$J$6:$J$9,Inputs!$H$6:$H$9))),0),"" )</f>
        <v/>
      </c>
      <c r="I4146" s="26">
        <f>IF($A4146&lt;=Inputs!$B$13,IF(4&lt;=Inputs!$B$8,IF(Inputs!$B$12&gt;0,MAX(MIN(NORM.INV(RAND(),LOOKUP(S4146,Inputs!$J$6:$J$9,Inputs!$G$6:$G$9),LOOKUP(S4146,Inputs!$J$6:$J$9,Inputs!$H$6:$H$9)),Inputs!$B$12),-Inputs!$B$12),NORM.INV(RAND(),LOOKUP(S4146,Inputs!$J$6:$J$9,Inputs!$G$6:$G$9),LOOKUP(S4146,Inputs!$J$6:$J$9,Inputs!$H$6:$H$9))),0),"" )</f>
        <v/>
      </c>
      <c r="J4146" s="26">
        <f>IF($A4146&lt;=Inputs!$B$13,IF(5&lt;=Inputs!$B$8,IF(Inputs!$B$12&gt;0,MAX(MIN(NORM.INV(RAND(),LOOKUP(T4146,Inputs!$J$6:$J$9,Inputs!$G$6:$G$9),LOOKUP(T4146,Inputs!$J$6:$J$9,Inputs!$H$6:$H$9)),Inputs!$B$12),-Inputs!$B$12),NORM.INV(RAND(),LOOKUP(T4146,Inputs!$J$6:$J$9,Inputs!$G$6:$G$9),LOOKUP(T4146,Inputs!$J$6:$J$9,Inputs!$H$6:$H$9))),0),"" )</f>
        <v/>
      </c>
      <c r="K4146" s="26">
        <f>IF($A4146&lt;=Inputs!$B$13,IF(6&lt;=Inputs!$B$8,IF(Inputs!$B$12&gt;0,MAX(MIN(NORM.INV(RAND(),LOOKUP(U4146,Inputs!$J$6:$J$9,Inputs!$G$6:$G$9),LOOKUP(U4146,Inputs!$J$6:$J$9,Inputs!$H$6:$H$9)),Inputs!$B$12),-Inputs!$B$12),NORM.INV(RAND(),LOOKUP(U4146,Inputs!$J$6:$J$9,Inputs!$G$6:$G$9),LOOKUP(U4146,Inputs!$J$6:$J$9,Inputs!$H$6:$H$9))),0),"" )</f>
        <v/>
      </c>
      <c r="L4146" s="26">
        <f>IF($A4146&lt;=Inputs!$B$13,IF(7&lt;=Inputs!$B$8,IF(Inputs!$B$12&gt;0,MAX(MIN(NORM.INV(RAND(),LOOKUP(V4146,Inputs!$J$6:$J$9,Inputs!$G$6:$G$9),LOOKUP(V4146,Inputs!$J$6:$J$9,Inputs!$H$6:$H$9)),Inputs!$B$12),-Inputs!$B$12),NORM.INV(RAND(),LOOKUP(V4146,Inputs!$J$6:$J$9,Inputs!$G$6:$G$9),LOOKUP(V4146,Inputs!$J$6:$J$9,Inputs!$H$6:$H$9))),0),"" )</f>
        <v/>
      </c>
      <c r="M4146" s="26">
        <f>IF($A4146&lt;=Inputs!$B$13,IF(8&lt;=Inputs!$B$8,IF(Inputs!$B$12&gt;0,MAX(MIN(NORM.INV(RAND(),LOOKUP(W4146,Inputs!$J$6:$J$9,Inputs!$G$6:$G$9),LOOKUP(W4146,Inputs!$J$6:$J$9,Inputs!$H$6:$H$9)),Inputs!$B$12),-Inputs!$B$12),NORM.INV(RAND(),LOOKUP(W4146,Inputs!$J$6:$J$9,Inputs!$G$6:$G$9),LOOKUP(W4146,Inputs!$J$6:$J$9,Inputs!$H$6:$H$9))),0),"" )</f>
        <v/>
      </c>
      <c r="N4146" s="26">
        <f>IF($A4146&lt;=Inputs!$B$13,IF(9&lt;=Inputs!$B$8,IF(Inputs!$B$12&gt;0,MAX(MIN(NORM.INV(RAND(),LOOKUP(X4146,Inputs!$J$6:$J$9,Inputs!$G$6:$G$9),LOOKUP(X4146,Inputs!$J$6:$J$9,Inputs!$H$6:$H$9)),Inputs!$B$12),-Inputs!$B$12),NORM.INV(RAND(),LOOKUP(X4146,Inputs!$J$6:$J$9,Inputs!$G$6:$G$9),LOOKUP(X4146,Inputs!$J$6:$J$9,Inputs!$H$6:$H$9))),0),"" )</f>
        <v/>
      </c>
      <c r="O4146" s="26">
        <f>IF($A4146&lt;=Inputs!$B$13,IF(10&lt;=Inputs!$B$8,IF(Inputs!$B$12&gt;0,MAX(MIN(NORM.INV(RAND(),LOOKUP(Y4146,Inputs!$J$6:$J$9,Inputs!$G$6:$G$9),LOOKUP(Y4146,Inputs!$J$6:$J$9,Inputs!$H$6:$H$9)),Inputs!$B$12),-Inputs!$B$12),NORM.INV(RAND(),LOOKUP(Y4146,Inputs!$J$6:$J$9,Inputs!$G$6:$G$9),LOOKUP(Y4146,Inputs!$J$6:$J$9,Inputs!$H$6:$H$9))),0),"" )</f>
        <v/>
      </c>
      <c r="P4146" s="31">
        <f>IF($A4146&lt;=Inputs!$B$13,RAND(),"")</f>
        <v/>
      </c>
      <c r="Q4146" s="31">
        <f>IF($A4146&lt;=Inputs!$B$13,RAND(),"")</f>
        <v/>
      </c>
      <c r="R4146" s="31">
        <f>IF($A4146&lt;=Inputs!$B$13,RAND(),"")</f>
        <v/>
      </c>
      <c r="S4146" s="31">
        <f>IF($A4146&lt;=Inputs!$B$13,RAND(),"")</f>
        <v/>
      </c>
      <c r="T4146" s="31">
        <f>IF($A4146&lt;=Inputs!$B$13,RAND(),"")</f>
        <v/>
      </c>
      <c r="U4146" s="31">
        <f>IF($A4146&lt;=Inputs!$B$13,RAND(),"")</f>
        <v/>
      </c>
      <c r="V4146" s="31">
        <f>IF($A4146&lt;=Inputs!$B$13,RAND(),"")</f>
        <v/>
      </c>
      <c r="W4146" s="31">
        <f>IF($A4146&lt;=Inputs!$B$13,RAND(),"")</f>
        <v/>
      </c>
      <c r="X4146" s="31">
        <f>IF($A4146&lt;=Inputs!$B$13,RAND(),"")</f>
        <v/>
      </c>
      <c r="Y4146" s="31">
        <f>IF($A4146&lt;=Inputs!$B$13,RAND(),"")</f>
        <v/>
      </c>
    </row>
    <row r="4147">
      <c r="A4147" t="n">
        <v>4142</v>
      </c>
      <c r="B4147" s="26">
        <f>IF($A4147&lt;=Inputs!$B$13,IF(Inputs!$B$8&gt;0,SUM(F4147:O4147)/Inputs!$B$8,0),"")</f>
        <v/>
      </c>
      <c r="C4147" s="27">
        <f>IF($A4147&lt;=Inputs!$B$13,B4147/100,"")</f>
        <v/>
      </c>
      <c r="D4147" s="28">
        <f>IF($A4147&lt;=Inputs!$B$13,C4147*Inputs!$B$7,"")</f>
        <v/>
      </c>
      <c r="E4147" s="29">
        <f>IF($A4147&lt;=Inputs!$B$13,IF(D4147&gt;0,1,0),"")</f>
        <v/>
      </c>
      <c r="F4147" s="26">
        <f>IF($A4147&lt;=Inputs!$B$13,IF(1&lt;=Inputs!$B$8,IF(Inputs!$B$12&gt;0,MAX(MIN(NORM.INV(RAND(),LOOKUP(P4147,Inputs!$J$6:$J$9,Inputs!$G$6:$G$9),LOOKUP(P4147,Inputs!$J$6:$J$9,Inputs!$H$6:$H$9)),Inputs!$B$12),-Inputs!$B$12),NORM.INV(RAND(),LOOKUP(P4147,Inputs!$J$6:$J$9,Inputs!$G$6:$G$9),LOOKUP(P4147,Inputs!$J$6:$J$9,Inputs!$H$6:$H$9))),0),"" )</f>
        <v/>
      </c>
      <c r="G4147" s="26">
        <f>IF($A4147&lt;=Inputs!$B$13,IF(2&lt;=Inputs!$B$8,IF(Inputs!$B$12&gt;0,MAX(MIN(NORM.INV(RAND(),LOOKUP(Q4147,Inputs!$J$6:$J$9,Inputs!$G$6:$G$9),LOOKUP(Q4147,Inputs!$J$6:$J$9,Inputs!$H$6:$H$9)),Inputs!$B$12),-Inputs!$B$12),NORM.INV(RAND(),LOOKUP(Q4147,Inputs!$J$6:$J$9,Inputs!$G$6:$G$9),LOOKUP(Q4147,Inputs!$J$6:$J$9,Inputs!$H$6:$H$9))),0),"" )</f>
        <v/>
      </c>
      <c r="H4147" s="26">
        <f>IF($A4147&lt;=Inputs!$B$13,IF(3&lt;=Inputs!$B$8,IF(Inputs!$B$12&gt;0,MAX(MIN(NORM.INV(RAND(),LOOKUP(R4147,Inputs!$J$6:$J$9,Inputs!$G$6:$G$9),LOOKUP(R4147,Inputs!$J$6:$J$9,Inputs!$H$6:$H$9)),Inputs!$B$12),-Inputs!$B$12),NORM.INV(RAND(),LOOKUP(R4147,Inputs!$J$6:$J$9,Inputs!$G$6:$G$9),LOOKUP(R4147,Inputs!$J$6:$J$9,Inputs!$H$6:$H$9))),0),"" )</f>
        <v/>
      </c>
      <c r="I4147" s="26">
        <f>IF($A4147&lt;=Inputs!$B$13,IF(4&lt;=Inputs!$B$8,IF(Inputs!$B$12&gt;0,MAX(MIN(NORM.INV(RAND(),LOOKUP(S4147,Inputs!$J$6:$J$9,Inputs!$G$6:$G$9),LOOKUP(S4147,Inputs!$J$6:$J$9,Inputs!$H$6:$H$9)),Inputs!$B$12),-Inputs!$B$12),NORM.INV(RAND(),LOOKUP(S4147,Inputs!$J$6:$J$9,Inputs!$G$6:$G$9),LOOKUP(S4147,Inputs!$J$6:$J$9,Inputs!$H$6:$H$9))),0),"" )</f>
        <v/>
      </c>
      <c r="J4147" s="26">
        <f>IF($A4147&lt;=Inputs!$B$13,IF(5&lt;=Inputs!$B$8,IF(Inputs!$B$12&gt;0,MAX(MIN(NORM.INV(RAND(),LOOKUP(T4147,Inputs!$J$6:$J$9,Inputs!$G$6:$G$9),LOOKUP(T4147,Inputs!$J$6:$J$9,Inputs!$H$6:$H$9)),Inputs!$B$12),-Inputs!$B$12),NORM.INV(RAND(),LOOKUP(T4147,Inputs!$J$6:$J$9,Inputs!$G$6:$G$9),LOOKUP(T4147,Inputs!$J$6:$J$9,Inputs!$H$6:$H$9))),0),"" )</f>
        <v/>
      </c>
      <c r="K4147" s="26">
        <f>IF($A4147&lt;=Inputs!$B$13,IF(6&lt;=Inputs!$B$8,IF(Inputs!$B$12&gt;0,MAX(MIN(NORM.INV(RAND(),LOOKUP(U4147,Inputs!$J$6:$J$9,Inputs!$G$6:$G$9),LOOKUP(U4147,Inputs!$J$6:$J$9,Inputs!$H$6:$H$9)),Inputs!$B$12),-Inputs!$B$12),NORM.INV(RAND(),LOOKUP(U4147,Inputs!$J$6:$J$9,Inputs!$G$6:$G$9),LOOKUP(U4147,Inputs!$J$6:$J$9,Inputs!$H$6:$H$9))),0),"" )</f>
        <v/>
      </c>
      <c r="L4147" s="26">
        <f>IF($A4147&lt;=Inputs!$B$13,IF(7&lt;=Inputs!$B$8,IF(Inputs!$B$12&gt;0,MAX(MIN(NORM.INV(RAND(),LOOKUP(V4147,Inputs!$J$6:$J$9,Inputs!$G$6:$G$9),LOOKUP(V4147,Inputs!$J$6:$J$9,Inputs!$H$6:$H$9)),Inputs!$B$12),-Inputs!$B$12),NORM.INV(RAND(),LOOKUP(V4147,Inputs!$J$6:$J$9,Inputs!$G$6:$G$9),LOOKUP(V4147,Inputs!$J$6:$J$9,Inputs!$H$6:$H$9))),0),"" )</f>
        <v/>
      </c>
      <c r="M4147" s="26">
        <f>IF($A4147&lt;=Inputs!$B$13,IF(8&lt;=Inputs!$B$8,IF(Inputs!$B$12&gt;0,MAX(MIN(NORM.INV(RAND(),LOOKUP(W4147,Inputs!$J$6:$J$9,Inputs!$G$6:$G$9),LOOKUP(W4147,Inputs!$J$6:$J$9,Inputs!$H$6:$H$9)),Inputs!$B$12),-Inputs!$B$12),NORM.INV(RAND(),LOOKUP(W4147,Inputs!$J$6:$J$9,Inputs!$G$6:$G$9),LOOKUP(W4147,Inputs!$J$6:$J$9,Inputs!$H$6:$H$9))),0),"" )</f>
        <v/>
      </c>
      <c r="N4147" s="26">
        <f>IF($A4147&lt;=Inputs!$B$13,IF(9&lt;=Inputs!$B$8,IF(Inputs!$B$12&gt;0,MAX(MIN(NORM.INV(RAND(),LOOKUP(X4147,Inputs!$J$6:$J$9,Inputs!$G$6:$G$9),LOOKUP(X4147,Inputs!$J$6:$J$9,Inputs!$H$6:$H$9)),Inputs!$B$12),-Inputs!$B$12),NORM.INV(RAND(),LOOKUP(X4147,Inputs!$J$6:$J$9,Inputs!$G$6:$G$9),LOOKUP(X4147,Inputs!$J$6:$J$9,Inputs!$H$6:$H$9))),0),"" )</f>
        <v/>
      </c>
      <c r="O4147" s="26">
        <f>IF($A4147&lt;=Inputs!$B$13,IF(10&lt;=Inputs!$B$8,IF(Inputs!$B$12&gt;0,MAX(MIN(NORM.INV(RAND(),LOOKUP(Y4147,Inputs!$J$6:$J$9,Inputs!$G$6:$G$9),LOOKUP(Y4147,Inputs!$J$6:$J$9,Inputs!$H$6:$H$9)),Inputs!$B$12),-Inputs!$B$12),NORM.INV(RAND(),LOOKUP(Y4147,Inputs!$J$6:$J$9,Inputs!$G$6:$G$9),LOOKUP(Y4147,Inputs!$J$6:$J$9,Inputs!$H$6:$H$9))),0),"" )</f>
        <v/>
      </c>
      <c r="P4147" s="31">
        <f>IF($A4147&lt;=Inputs!$B$13,RAND(),"")</f>
        <v/>
      </c>
      <c r="Q4147" s="31">
        <f>IF($A4147&lt;=Inputs!$B$13,RAND(),"")</f>
        <v/>
      </c>
      <c r="R4147" s="31">
        <f>IF($A4147&lt;=Inputs!$B$13,RAND(),"")</f>
        <v/>
      </c>
      <c r="S4147" s="31">
        <f>IF($A4147&lt;=Inputs!$B$13,RAND(),"")</f>
        <v/>
      </c>
      <c r="T4147" s="31">
        <f>IF($A4147&lt;=Inputs!$B$13,RAND(),"")</f>
        <v/>
      </c>
      <c r="U4147" s="31">
        <f>IF($A4147&lt;=Inputs!$B$13,RAND(),"")</f>
        <v/>
      </c>
      <c r="V4147" s="31">
        <f>IF($A4147&lt;=Inputs!$B$13,RAND(),"")</f>
        <v/>
      </c>
      <c r="W4147" s="31">
        <f>IF($A4147&lt;=Inputs!$B$13,RAND(),"")</f>
        <v/>
      </c>
      <c r="X4147" s="31">
        <f>IF($A4147&lt;=Inputs!$B$13,RAND(),"")</f>
        <v/>
      </c>
      <c r="Y4147" s="31">
        <f>IF($A4147&lt;=Inputs!$B$13,RAND(),"")</f>
        <v/>
      </c>
    </row>
    <row r="4148">
      <c r="A4148" t="n">
        <v>4143</v>
      </c>
      <c r="B4148" s="26">
        <f>IF($A4148&lt;=Inputs!$B$13,IF(Inputs!$B$8&gt;0,SUM(F4148:O4148)/Inputs!$B$8,0),"")</f>
        <v/>
      </c>
      <c r="C4148" s="27">
        <f>IF($A4148&lt;=Inputs!$B$13,B4148/100,"")</f>
        <v/>
      </c>
      <c r="D4148" s="28">
        <f>IF($A4148&lt;=Inputs!$B$13,C4148*Inputs!$B$7,"")</f>
        <v/>
      </c>
      <c r="E4148" s="29">
        <f>IF($A4148&lt;=Inputs!$B$13,IF(D4148&gt;0,1,0),"")</f>
        <v/>
      </c>
      <c r="F4148" s="26">
        <f>IF($A4148&lt;=Inputs!$B$13,IF(1&lt;=Inputs!$B$8,IF(Inputs!$B$12&gt;0,MAX(MIN(NORM.INV(RAND(),LOOKUP(P4148,Inputs!$J$6:$J$9,Inputs!$G$6:$G$9),LOOKUP(P4148,Inputs!$J$6:$J$9,Inputs!$H$6:$H$9)),Inputs!$B$12),-Inputs!$B$12),NORM.INV(RAND(),LOOKUP(P4148,Inputs!$J$6:$J$9,Inputs!$G$6:$G$9),LOOKUP(P4148,Inputs!$J$6:$J$9,Inputs!$H$6:$H$9))),0),"" )</f>
        <v/>
      </c>
      <c r="G4148" s="26">
        <f>IF($A4148&lt;=Inputs!$B$13,IF(2&lt;=Inputs!$B$8,IF(Inputs!$B$12&gt;0,MAX(MIN(NORM.INV(RAND(),LOOKUP(Q4148,Inputs!$J$6:$J$9,Inputs!$G$6:$G$9),LOOKUP(Q4148,Inputs!$J$6:$J$9,Inputs!$H$6:$H$9)),Inputs!$B$12),-Inputs!$B$12),NORM.INV(RAND(),LOOKUP(Q4148,Inputs!$J$6:$J$9,Inputs!$G$6:$G$9),LOOKUP(Q4148,Inputs!$J$6:$J$9,Inputs!$H$6:$H$9))),0),"" )</f>
        <v/>
      </c>
      <c r="H4148" s="26">
        <f>IF($A4148&lt;=Inputs!$B$13,IF(3&lt;=Inputs!$B$8,IF(Inputs!$B$12&gt;0,MAX(MIN(NORM.INV(RAND(),LOOKUP(R4148,Inputs!$J$6:$J$9,Inputs!$G$6:$G$9),LOOKUP(R4148,Inputs!$J$6:$J$9,Inputs!$H$6:$H$9)),Inputs!$B$12),-Inputs!$B$12),NORM.INV(RAND(),LOOKUP(R4148,Inputs!$J$6:$J$9,Inputs!$G$6:$G$9),LOOKUP(R4148,Inputs!$J$6:$J$9,Inputs!$H$6:$H$9))),0),"" )</f>
        <v/>
      </c>
      <c r="I4148" s="26">
        <f>IF($A4148&lt;=Inputs!$B$13,IF(4&lt;=Inputs!$B$8,IF(Inputs!$B$12&gt;0,MAX(MIN(NORM.INV(RAND(),LOOKUP(S4148,Inputs!$J$6:$J$9,Inputs!$G$6:$G$9),LOOKUP(S4148,Inputs!$J$6:$J$9,Inputs!$H$6:$H$9)),Inputs!$B$12),-Inputs!$B$12),NORM.INV(RAND(),LOOKUP(S4148,Inputs!$J$6:$J$9,Inputs!$G$6:$G$9),LOOKUP(S4148,Inputs!$J$6:$J$9,Inputs!$H$6:$H$9))),0),"" )</f>
        <v/>
      </c>
      <c r="J4148" s="26">
        <f>IF($A4148&lt;=Inputs!$B$13,IF(5&lt;=Inputs!$B$8,IF(Inputs!$B$12&gt;0,MAX(MIN(NORM.INV(RAND(),LOOKUP(T4148,Inputs!$J$6:$J$9,Inputs!$G$6:$G$9),LOOKUP(T4148,Inputs!$J$6:$J$9,Inputs!$H$6:$H$9)),Inputs!$B$12),-Inputs!$B$12),NORM.INV(RAND(),LOOKUP(T4148,Inputs!$J$6:$J$9,Inputs!$G$6:$G$9),LOOKUP(T4148,Inputs!$J$6:$J$9,Inputs!$H$6:$H$9))),0),"" )</f>
        <v/>
      </c>
      <c r="K4148" s="26">
        <f>IF($A4148&lt;=Inputs!$B$13,IF(6&lt;=Inputs!$B$8,IF(Inputs!$B$12&gt;0,MAX(MIN(NORM.INV(RAND(),LOOKUP(U4148,Inputs!$J$6:$J$9,Inputs!$G$6:$G$9),LOOKUP(U4148,Inputs!$J$6:$J$9,Inputs!$H$6:$H$9)),Inputs!$B$12),-Inputs!$B$12),NORM.INV(RAND(),LOOKUP(U4148,Inputs!$J$6:$J$9,Inputs!$G$6:$G$9),LOOKUP(U4148,Inputs!$J$6:$J$9,Inputs!$H$6:$H$9))),0),"" )</f>
        <v/>
      </c>
      <c r="L4148" s="26">
        <f>IF($A4148&lt;=Inputs!$B$13,IF(7&lt;=Inputs!$B$8,IF(Inputs!$B$12&gt;0,MAX(MIN(NORM.INV(RAND(),LOOKUP(V4148,Inputs!$J$6:$J$9,Inputs!$G$6:$G$9),LOOKUP(V4148,Inputs!$J$6:$J$9,Inputs!$H$6:$H$9)),Inputs!$B$12),-Inputs!$B$12),NORM.INV(RAND(),LOOKUP(V4148,Inputs!$J$6:$J$9,Inputs!$G$6:$G$9),LOOKUP(V4148,Inputs!$J$6:$J$9,Inputs!$H$6:$H$9))),0),"" )</f>
        <v/>
      </c>
      <c r="M4148" s="26">
        <f>IF($A4148&lt;=Inputs!$B$13,IF(8&lt;=Inputs!$B$8,IF(Inputs!$B$12&gt;0,MAX(MIN(NORM.INV(RAND(),LOOKUP(W4148,Inputs!$J$6:$J$9,Inputs!$G$6:$G$9),LOOKUP(W4148,Inputs!$J$6:$J$9,Inputs!$H$6:$H$9)),Inputs!$B$12),-Inputs!$B$12),NORM.INV(RAND(),LOOKUP(W4148,Inputs!$J$6:$J$9,Inputs!$G$6:$G$9),LOOKUP(W4148,Inputs!$J$6:$J$9,Inputs!$H$6:$H$9))),0),"" )</f>
        <v/>
      </c>
      <c r="N4148" s="26">
        <f>IF($A4148&lt;=Inputs!$B$13,IF(9&lt;=Inputs!$B$8,IF(Inputs!$B$12&gt;0,MAX(MIN(NORM.INV(RAND(),LOOKUP(X4148,Inputs!$J$6:$J$9,Inputs!$G$6:$G$9),LOOKUP(X4148,Inputs!$J$6:$J$9,Inputs!$H$6:$H$9)),Inputs!$B$12),-Inputs!$B$12),NORM.INV(RAND(),LOOKUP(X4148,Inputs!$J$6:$J$9,Inputs!$G$6:$G$9),LOOKUP(X4148,Inputs!$J$6:$J$9,Inputs!$H$6:$H$9))),0),"" )</f>
        <v/>
      </c>
      <c r="O4148" s="26">
        <f>IF($A4148&lt;=Inputs!$B$13,IF(10&lt;=Inputs!$B$8,IF(Inputs!$B$12&gt;0,MAX(MIN(NORM.INV(RAND(),LOOKUP(Y4148,Inputs!$J$6:$J$9,Inputs!$G$6:$G$9),LOOKUP(Y4148,Inputs!$J$6:$J$9,Inputs!$H$6:$H$9)),Inputs!$B$12),-Inputs!$B$12),NORM.INV(RAND(),LOOKUP(Y4148,Inputs!$J$6:$J$9,Inputs!$G$6:$G$9),LOOKUP(Y4148,Inputs!$J$6:$J$9,Inputs!$H$6:$H$9))),0),"" )</f>
        <v/>
      </c>
      <c r="P4148" s="31">
        <f>IF($A4148&lt;=Inputs!$B$13,RAND(),"")</f>
        <v/>
      </c>
      <c r="Q4148" s="31">
        <f>IF($A4148&lt;=Inputs!$B$13,RAND(),"")</f>
        <v/>
      </c>
      <c r="R4148" s="31">
        <f>IF($A4148&lt;=Inputs!$B$13,RAND(),"")</f>
        <v/>
      </c>
      <c r="S4148" s="31">
        <f>IF($A4148&lt;=Inputs!$B$13,RAND(),"")</f>
        <v/>
      </c>
      <c r="T4148" s="31">
        <f>IF($A4148&lt;=Inputs!$B$13,RAND(),"")</f>
        <v/>
      </c>
      <c r="U4148" s="31">
        <f>IF($A4148&lt;=Inputs!$B$13,RAND(),"")</f>
        <v/>
      </c>
      <c r="V4148" s="31">
        <f>IF($A4148&lt;=Inputs!$B$13,RAND(),"")</f>
        <v/>
      </c>
      <c r="W4148" s="31">
        <f>IF($A4148&lt;=Inputs!$B$13,RAND(),"")</f>
        <v/>
      </c>
      <c r="X4148" s="31">
        <f>IF($A4148&lt;=Inputs!$B$13,RAND(),"")</f>
        <v/>
      </c>
      <c r="Y4148" s="31">
        <f>IF($A4148&lt;=Inputs!$B$13,RAND(),"")</f>
        <v/>
      </c>
    </row>
    <row r="4149">
      <c r="A4149" t="n">
        <v>4144</v>
      </c>
      <c r="B4149" s="26">
        <f>IF($A4149&lt;=Inputs!$B$13,IF(Inputs!$B$8&gt;0,SUM(F4149:O4149)/Inputs!$B$8,0),"")</f>
        <v/>
      </c>
      <c r="C4149" s="27">
        <f>IF($A4149&lt;=Inputs!$B$13,B4149/100,"")</f>
        <v/>
      </c>
      <c r="D4149" s="28">
        <f>IF($A4149&lt;=Inputs!$B$13,C4149*Inputs!$B$7,"")</f>
        <v/>
      </c>
      <c r="E4149" s="29">
        <f>IF($A4149&lt;=Inputs!$B$13,IF(D4149&gt;0,1,0),"")</f>
        <v/>
      </c>
      <c r="F4149" s="26">
        <f>IF($A4149&lt;=Inputs!$B$13,IF(1&lt;=Inputs!$B$8,IF(Inputs!$B$12&gt;0,MAX(MIN(NORM.INV(RAND(),LOOKUP(P4149,Inputs!$J$6:$J$9,Inputs!$G$6:$G$9),LOOKUP(P4149,Inputs!$J$6:$J$9,Inputs!$H$6:$H$9)),Inputs!$B$12),-Inputs!$B$12),NORM.INV(RAND(),LOOKUP(P4149,Inputs!$J$6:$J$9,Inputs!$G$6:$G$9),LOOKUP(P4149,Inputs!$J$6:$J$9,Inputs!$H$6:$H$9))),0),"" )</f>
        <v/>
      </c>
      <c r="G4149" s="26">
        <f>IF($A4149&lt;=Inputs!$B$13,IF(2&lt;=Inputs!$B$8,IF(Inputs!$B$12&gt;0,MAX(MIN(NORM.INV(RAND(),LOOKUP(Q4149,Inputs!$J$6:$J$9,Inputs!$G$6:$G$9),LOOKUP(Q4149,Inputs!$J$6:$J$9,Inputs!$H$6:$H$9)),Inputs!$B$12),-Inputs!$B$12),NORM.INV(RAND(),LOOKUP(Q4149,Inputs!$J$6:$J$9,Inputs!$G$6:$G$9),LOOKUP(Q4149,Inputs!$J$6:$J$9,Inputs!$H$6:$H$9))),0),"" )</f>
        <v/>
      </c>
      <c r="H4149" s="26">
        <f>IF($A4149&lt;=Inputs!$B$13,IF(3&lt;=Inputs!$B$8,IF(Inputs!$B$12&gt;0,MAX(MIN(NORM.INV(RAND(),LOOKUP(R4149,Inputs!$J$6:$J$9,Inputs!$G$6:$G$9),LOOKUP(R4149,Inputs!$J$6:$J$9,Inputs!$H$6:$H$9)),Inputs!$B$12),-Inputs!$B$12),NORM.INV(RAND(),LOOKUP(R4149,Inputs!$J$6:$J$9,Inputs!$G$6:$G$9),LOOKUP(R4149,Inputs!$J$6:$J$9,Inputs!$H$6:$H$9))),0),"" )</f>
        <v/>
      </c>
      <c r="I4149" s="26">
        <f>IF($A4149&lt;=Inputs!$B$13,IF(4&lt;=Inputs!$B$8,IF(Inputs!$B$12&gt;0,MAX(MIN(NORM.INV(RAND(),LOOKUP(S4149,Inputs!$J$6:$J$9,Inputs!$G$6:$G$9),LOOKUP(S4149,Inputs!$J$6:$J$9,Inputs!$H$6:$H$9)),Inputs!$B$12),-Inputs!$B$12),NORM.INV(RAND(),LOOKUP(S4149,Inputs!$J$6:$J$9,Inputs!$G$6:$G$9),LOOKUP(S4149,Inputs!$J$6:$J$9,Inputs!$H$6:$H$9))),0),"" )</f>
        <v/>
      </c>
      <c r="J4149" s="26">
        <f>IF($A4149&lt;=Inputs!$B$13,IF(5&lt;=Inputs!$B$8,IF(Inputs!$B$12&gt;0,MAX(MIN(NORM.INV(RAND(),LOOKUP(T4149,Inputs!$J$6:$J$9,Inputs!$G$6:$G$9),LOOKUP(T4149,Inputs!$J$6:$J$9,Inputs!$H$6:$H$9)),Inputs!$B$12),-Inputs!$B$12),NORM.INV(RAND(),LOOKUP(T4149,Inputs!$J$6:$J$9,Inputs!$G$6:$G$9),LOOKUP(T4149,Inputs!$J$6:$J$9,Inputs!$H$6:$H$9))),0),"" )</f>
        <v/>
      </c>
      <c r="K4149" s="26">
        <f>IF($A4149&lt;=Inputs!$B$13,IF(6&lt;=Inputs!$B$8,IF(Inputs!$B$12&gt;0,MAX(MIN(NORM.INV(RAND(),LOOKUP(U4149,Inputs!$J$6:$J$9,Inputs!$G$6:$G$9),LOOKUP(U4149,Inputs!$J$6:$J$9,Inputs!$H$6:$H$9)),Inputs!$B$12),-Inputs!$B$12),NORM.INV(RAND(),LOOKUP(U4149,Inputs!$J$6:$J$9,Inputs!$G$6:$G$9),LOOKUP(U4149,Inputs!$J$6:$J$9,Inputs!$H$6:$H$9))),0),"" )</f>
        <v/>
      </c>
      <c r="L4149" s="26">
        <f>IF($A4149&lt;=Inputs!$B$13,IF(7&lt;=Inputs!$B$8,IF(Inputs!$B$12&gt;0,MAX(MIN(NORM.INV(RAND(),LOOKUP(V4149,Inputs!$J$6:$J$9,Inputs!$G$6:$G$9),LOOKUP(V4149,Inputs!$J$6:$J$9,Inputs!$H$6:$H$9)),Inputs!$B$12),-Inputs!$B$12),NORM.INV(RAND(),LOOKUP(V4149,Inputs!$J$6:$J$9,Inputs!$G$6:$G$9),LOOKUP(V4149,Inputs!$J$6:$J$9,Inputs!$H$6:$H$9))),0),"" )</f>
        <v/>
      </c>
      <c r="M4149" s="26">
        <f>IF($A4149&lt;=Inputs!$B$13,IF(8&lt;=Inputs!$B$8,IF(Inputs!$B$12&gt;0,MAX(MIN(NORM.INV(RAND(),LOOKUP(W4149,Inputs!$J$6:$J$9,Inputs!$G$6:$G$9),LOOKUP(W4149,Inputs!$J$6:$J$9,Inputs!$H$6:$H$9)),Inputs!$B$12),-Inputs!$B$12),NORM.INV(RAND(),LOOKUP(W4149,Inputs!$J$6:$J$9,Inputs!$G$6:$G$9),LOOKUP(W4149,Inputs!$J$6:$J$9,Inputs!$H$6:$H$9))),0),"" )</f>
        <v/>
      </c>
      <c r="N4149" s="26">
        <f>IF($A4149&lt;=Inputs!$B$13,IF(9&lt;=Inputs!$B$8,IF(Inputs!$B$12&gt;0,MAX(MIN(NORM.INV(RAND(),LOOKUP(X4149,Inputs!$J$6:$J$9,Inputs!$G$6:$G$9),LOOKUP(X4149,Inputs!$J$6:$J$9,Inputs!$H$6:$H$9)),Inputs!$B$12),-Inputs!$B$12),NORM.INV(RAND(),LOOKUP(X4149,Inputs!$J$6:$J$9,Inputs!$G$6:$G$9),LOOKUP(X4149,Inputs!$J$6:$J$9,Inputs!$H$6:$H$9))),0),"" )</f>
        <v/>
      </c>
      <c r="O4149" s="26">
        <f>IF($A4149&lt;=Inputs!$B$13,IF(10&lt;=Inputs!$B$8,IF(Inputs!$B$12&gt;0,MAX(MIN(NORM.INV(RAND(),LOOKUP(Y4149,Inputs!$J$6:$J$9,Inputs!$G$6:$G$9),LOOKUP(Y4149,Inputs!$J$6:$J$9,Inputs!$H$6:$H$9)),Inputs!$B$12),-Inputs!$B$12),NORM.INV(RAND(),LOOKUP(Y4149,Inputs!$J$6:$J$9,Inputs!$G$6:$G$9),LOOKUP(Y4149,Inputs!$J$6:$J$9,Inputs!$H$6:$H$9))),0),"" )</f>
        <v/>
      </c>
      <c r="P4149" s="31">
        <f>IF($A4149&lt;=Inputs!$B$13,RAND(),"")</f>
        <v/>
      </c>
      <c r="Q4149" s="31">
        <f>IF($A4149&lt;=Inputs!$B$13,RAND(),"")</f>
        <v/>
      </c>
      <c r="R4149" s="31">
        <f>IF($A4149&lt;=Inputs!$B$13,RAND(),"")</f>
        <v/>
      </c>
      <c r="S4149" s="31">
        <f>IF($A4149&lt;=Inputs!$B$13,RAND(),"")</f>
        <v/>
      </c>
      <c r="T4149" s="31">
        <f>IF($A4149&lt;=Inputs!$B$13,RAND(),"")</f>
        <v/>
      </c>
      <c r="U4149" s="31">
        <f>IF($A4149&lt;=Inputs!$B$13,RAND(),"")</f>
        <v/>
      </c>
      <c r="V4149" s="31">
        <f>IF($A4149&lt;=Inputs!$B$13,RAND(),"")</f>
        <v/>
      </c>
      <c r="W4149" s="31">
        <f>IF($A4149&lt;=Inputs!$B$13,RAND(),"")</f>
        <v/>
      </c>
      <c r="X4149" s="31">
        <f>IF($A4149&lt;=Inputs!$B$13,RAND(),"")</f>
        <v/>
      </c>
      <c r="Y4149" s="31">
        <f>IF($A4149&lt;=Inputs!$B$13,RAND(),"")</f>
        <v/>
      </c>
    </row>
    <row r="4150">
      <c r="A4150" t="n">
        <v>4145</v>
      </c>
      <c r="B4150" s="26">
        <f>IF($A4150&lt;=Inputs!$B$13,IF(Inputs!$B$8&gt;0,SUM(F4150:O4150)/Inputs!$B$8,0),"")</f>
        <v/>
      </c>
      <c r="C4150" s="27">
        <f>IF($A4150&lt;=Inputs!$B$13,B4150/100,"")</f>
        <v/>
      </c>
      <c r="D4150" s="28">
        <f>IF($A4150&lt;=Inputs!$B$13,C4150*Inputs!$B$7,"")</f>
        <v/>
      </c>
      <c r="E4150" s="29">
        <f>IF($A4150&lt;=Inputs!$B$13,IF(D4150&gt;0,1,0),"")</f>
        <v/>
      </c>
      <c r="F4150" s="26">
        <f>IF($A4150&lt;=Inputs!$B$13,IF(1&lt;=Inputs!$B$8,IF(Inputs!$B$12&gt;0,MAX(MIN(NORM.INV(RAND(),LOOKUP(P4150,Inputs!$J$6:$J$9,Inputs!$G$6:$G$9),LOOKUP(P4150,Inputs!$J$6:$J$9,Inputs!$H$6:$H$9)),Inputs!$B$12),-Inputs!$B$12),NORM.INV(RAND(),LOOKUP(P4150,Inputs!$J$6:$J$9,Inputs!$G$6:$G$9),LOOKUP(P4150,Inputs!$J$6:$J$9,Inputs!$H$6:$H$9))),0),"" )</f>
        <v/>
      </c>
      <c r="G4150" s="26">
        <f>IF($A4150&lt;=Inputs!$B$13,IF(2&lt;=Inputs!$B$8,IF(Inputs!$B$12&gt;0,MAX(MIN(NORM.INV(RAND(),LOOKUP(Q4150,Inputs!$J$6:$J$9,Inputs!$G$6:$G$9),LOOKUP(Q4150,Inputs!$J$6:$J$9,Inputs!$H$6:$H$9)),Inputs!$B$12),-Inputs!$B$12),NORM.INV(RAND(),LOOKUP(Q4150,Inputs!$J$6:$J$9,Inputs!$G$6:$G$9),LOOKUP(Q4150,Inputs!$J$6:$J$9,Inputs!$H$6:$H$9))),0),"" )</f>
        <v/>
      </c>
      <c r="H4150" s="26">
        <f>IF($A4150&lt;=Inputs!$B$13,IF(3&lt;=Inputs!$B$8,IF(Inputs!$B$12&gt;0,MAX(MIN(NORM.INV(RAND(),LOOKUP(R4150,Inputs!$J$6:$J$9,Inputs!$G$6:$G$9),LOOKUP(R4150,Inputs!$J$6:$J$9,Inputs!$H$6:$H$9)),Inputs!$B$12),-Inputs!$B$12),NORM.INV(RAND(),LOOKUP(R4150,Inputs!$J$6:$J$9,Inputs!$G$6:$G$9),LOOKUP(R4150,Inputs!$J$6:$J$9,Inputs!$H$6:$H$9))),0),"" )</f>
        <v/>
      </c>
      <c r="I4150" s="26">
        <f>IF($A4150&lt;=Inputs!$B$13,IF(4&lt;=Inputs!$B$8,IF(Inputs!$B$12&gt;0,MAX(MIN(NORM.INV(RAND(),LOOKUP(S4150,Inputs!$J$6:$J$9,Inputs!$G$6:$G$9),LOOKUP(S4150,Inputs!$J$6:$J$9,Inputs!$H$6:$H$9)),Inputs!$B$12),-Inputs!$B$12),NORM.INV(RAND(),LOOKUP(S4150,Inputs!$J$6:$J$9,Inputs!$G$6:$G$9),LOOKUP(S4150,Inputs!$J$6:$J$9,Inputs!$H$6:$H$9))),0),"" )</f>
        <v/>
      </c>
      <c r="J4150" s="26">
        <f>IF($A4150&lt;=Inputs!$B$13,IF(5&lt;=Inputs!$B$8,IF(Inputs!$B$12&gt;0,MAX(MIN(NORM.INV(RAND(),LOOKUP(T4150,Inputs!$J$6:$J$9,Inputs!$G$6:$G$9),LOOKUP(T4150,Inputs!$J$6:$J$9,Inputs!$H$6:$H$9)),Inputs!$B$12),-Inputs!$B$12),NORM.INV(RAND(),LOOKUP(T4150,Inputs!$J$6:$J$9,Inputs!$G$6:$G$9),LOOKUP(T4150,Inputs!$J$6:$J$9,Inputs!$H$6:$H$9))),0),"" )</f>
        <v/>
      </c>
      <c r="K4150" s="26">
        <f>IF($A4150&lt;=Inputs!$B$13,IF(6&lt;=Inputs!$B$8,IF(Inputs!$B$12&gt;0,MAX(MIN(NORM.INV(RAND(),LOOKUP(U4150,Inputs!$J$6:$J$9,Inputs!$G$6:$G$9),LOOKUP(U4150,Inputs!$J$6:$J$9,Inputs!$H$6:$H$9)),Inputs!$B$12),-Inputs!$B$12),NORM.INV(RAND(),LOOKUP(U4150,Inputs!$J$6:$J$9,Inputs!$G$6:$G$9),LOOKUP(U4150,Inputs!$J$6:$J$9,Inputs!$H$6:$H$9))),0),"" )</f>
        <v/>
      </c>
      <c r="L4150" s="26">
        <f>IF($A4150&lt;=Inputs!$B$13,IF(7&lt;=Inputs!$B$8,IF(Inputs!$B$12&gt;0,MAX(MIN(NORM.INV(RAND(),LOOKUP(V4150,Inputs!$J$6:$J$9,Inputs!$G$6:$G$9),LOOKUP(V4150,Inputs!$J$6:$J$9,Inputs!$H$6:$H$9)),Inputs!$B$12),-Inputs!$B$12),NORM.INV(RAND(),LOOKUP(V4150,Inputs!$J$6:$J$9,Inputs!$G$6:$G$9),LOOKUP(V4150,Inputs!$J$6:$J$9,Inputs!$H$6:$H$9))),0),"" )</f>
        <v/>
      </c>
      <c r="M4150" s="26">
        <f>IF($A4150&lt;=Inputs!$B$13,IF(8&lt;=Inputs!$B$8,IF(Inputs!$B$12&gt;0,MAX(MIN(NORM.INV(RAND(),LOOKUP(W4150,Inputs!$J$6:$J$9,Inputs!$G$6:$G$9),LOOKUP(W4150,Inputs!$J$6:$J$9,Inputs!$H$6:$H$9)),Inputs!$B$12),-Inputs!$B$12),NORM.INV(RAND(),LOOKUP(W4150,Inputs!$J$6:$J$9,Inputs!$G$6:$G$9),LOOKUP(W4150,Inputs!$J$6:$J$9,Inputs!$H$6:$H$9))),0),"" )</f>
        <v/>
      </c>
      <c r="N4150" s="26">
        <f>IF($A4150&lt;=Inputs!$B$13,IF(9&lt;=Inputs!$B$8,IF(Inputs!$B$12&gt;0,MAX(MIN(NORM.INV(RAND(),LOOKUP(X4150,Inputs!$J$6:$J$9,Inputs!$G$6:$G$9),LOOKUP(X4150,Inputs!$J$6:$J$9,Inputs!$H$6:$H$9)),Inputs!$B$12),-Inputs!$B$12),NORM.INV(RAND(),LOOKUP(X4150,Inputs!$J$6:$J$9,Inputs!$G$6:$G$9),LOOKUP(X4150,Inputs!$J$6:$J$9,Inputs!$H$6:$H$9))),0),"" )</f>
        <v/>
      </c>
      <c r="O4150" s="26">
        <f>IF($A4150&lt;=Inputs!$B$13,IF(10&lt;=Inputs!$B$8,IF(Inputs!$B$12&gt;0,MAX(MIN(NORM.INV(RAND(),LOOKUP(Y4150,Inputs!$J$6:$J$9,Inputs!$G$6:$G$9),LOOKUP(Y4150,Inputs!$J$6:$J$9,Inputs!$H$6:$H$9)),Inputs!$B$12),-Inputs!$B$12),NORM.INV(RAND(),LOOKUP(Y4150,Inputs!$J$6:$J$9,Inputs!$G$6:$G$9),LOOKUP(Y4150,Inputs!$J$6:$J$9,Inputs!$H$6:$H$9))),0),"" )</f>
        <v/>
      </c>
      <c r="P4150" s="31">
        <f>IF($A4150&lt;=Inputs!$B$13,RAND(),"")</f>
        <v/>
      </c>
      <c r="Q4150" s="31">
        <f>IF($A4150&lt;=Inputs!$B$13,RAND(),"")</f>
        <v/>
      </c>
      <c r="R4150" s="31">
        <f>IF($A4150&lt;=Inputs!$B$13,RAND(),"")</f>
        <v/>
      </c>
      <c r="S4150" s="31">
        <f>IF($A4150&lt;=Inputs!$B$13,RAND(),"")</f>
        <v/>
      </c>
      <c r="T4150" s="31">
        <f>IF($A4150&lt;=Inputs!$B$13,RAND(),"")</f>
        <v/>
      </c>
      <c r="U4150" s="31">
        <f>IF($A4150&lt;=Inputs!$B$13,RAND(),"")</f>
        <v/>
      </c>
      <c r="V4150" s="31">
        <f>IF($A4150&lt;=Inputs!$B$13,RAND(),"")</f>
        <v/>
      </c>
      <c r="W4150" s="31">
        <f>IF($A4150&lt;=Inputs!$B$13,RAND(),"")</f>
        <v/>
      </c>
      <c r="X4150" s="31">
        <f>IF($A4150&lt;=Inputs!$B$13,RAND(),"")</f>
        <v/>
      </c>
      <c r="Y4150" s="31">
        <f>IF($A4150&lt;=Inputs!$B$13,RAND(),"")</f>
        <v/>
      </c>
    </row>
    <row r="4151">
      <c r="A4151" t="n">
        <v>4146</v>
      </c>
      <c r="B4151" s="26">
        <f>IF($A4151&lt;=Inputs!$B$13,IF(Inputs!$B$8&gt;0,SUM(F4151:O4151)/Inputs!$B$8,0),"")</f>
        <v/>
      </c>
      <c r="C4151" s="27">
        <f>IF($A4151&lt;=Inputs!$B$13,B4151/100,"")</f>
        <v/>
      </c>
      <c r="D4151" s="28">
        <f>IF($A4151&lt;=Inputs!$B$13,C4151*Inputs!$B$7,"")</f>
        <v/>
      </c>
      <c r="E4151" s="29">
        <f>IF($A4151&lt;=Inputs!$B$13,IF(D4151&gt;0,1,0),"")</f>
        <v/>
      </c>
      <c r="F4151" s="26">
        <f>IF($A4151&lt;=Inputs!$B$13,IF(1&lt;=Inputs!$B$8,IF(Inputs!$B$12&gt;0,MAX(MIN(NORM.INV(RAND(),LOOKUP(P4151,Inputs!$J$6:$J$9,Inputs!$G$6:$G$9),LOOKUP(P4151,Inputs!$J$6:$J$9,Inputs!$H$6:$H$9)),Inputs!$B$12),-Inputs!$B$12),NORM.INV(RAND(),LOOKUP(P4151,Inputs!$J$6:$J$9,Inputs!$G$6:$G$9),LOOKUP(P4151,Inputs!$J$6:$J$9,Inputs!$H$6:$H$9))),0),"" )</f>
        <v/>
      </c>
      <c r="G4151" s="26">
        <f>IF($A4151&lt;=Inputs!$B$13,IF(2&lt;=Inputs!$B$8,IF(Inputs!$B$12&gt;0,MAX(MIN(NORM.INV(RAND(),LOOKUP(Q4151,Inputs!$J$6:$J$9,Inputs!$G$6:$G$9),LOOKUP(Q4151,Inputs!$J$6:$J$9,Inputs!$H$6:$H$9)),Inputs!$B$12),-Inputs!$B$12),NORM.INV(RAND(),LOOKUP(Q4151,Inputs!$J$6:$J$9,Inputs!$G$6:$G$9),LOOKUP(Q4151,Inputs!$J$6:$J$9,Inputs!$H$6:$H$9))),0),"" )</f>
        <v/>
      </c>
      <c r="H4151" s="26">
        <f>IF($A4151&lt;=Inputs!$B$13,IF(3&lt;=Inputs!$B$8,IF(Inputs!$B$12&gt;0,MAX(MIN(NORM.INV(RAND(),LOOKUP(R4151,Inputs!$J$6:$J$9,Inputs!$G$6:$G$9),LOOKUP(R4151,Inputs!$J$6:$J$9,Inputs!$H$6:$H$9)),Inputs!$B$12),-Inputs!$B$12),NORM.INV(RAND(),LOOKUP(R4151,Inputs!$J$6:$J$9,Inputs!$G$6:$G$9),LOOKUP(R4151,Inputs!$J$6:$J$9,Inputs!$H$6:$H$9))),0),"" )</f>
        <v/>
      </c>
      <c r="I4151" s="26">
        <f>IF($A4151&lt;=Inputs!$B$13,IF(4&lt;=Inputs!$B$8,IF(Inputs!$B$12&gt;0,MAX(MIN(NORM.INV(RAND(),LOOKUP(S4151,Inputs!$J$6:$J$9,Inputs!$G$6:$G$9),LOOKUP(S4151,Inputs!$J$6:$J$9,Inputs!$H$6:$H$9)),Inputs!$B$12),-Inputs!$B$12),NORM.INV(RAND(),LOOKUP(S4151,Inputs!$J$6:$J$9,Inputs!$G$6:$G$9),LOOKUP(S4151,Inputs!$J$6:$J$9,Inputs!$H$6:$H$9))),0),"" )</f>
        <v/>
      </c>
      <c r="J4151" s="26">
        <f>IF($A4151&lt;=Inputs!$B$13,IF(5&lt;=Inputs!$B$8,IF(Inputs!$B$12&gt;0,MAX(MIN(NORM.INV(RAND(),LOOKUP(T4151,Inputs!$J$6:$J$9,Inputs!$G$6:$G$9),LOOKUP(T4151,Inputs!$J$6:$J$9,Inputs!$H$6:$H$9)),Inputs!$B$12),-Inputs!$B$12),NORM.INV(RAND(),LOOKUP(T4151,Inputs!$J$6:$J$9,Inputs!$G$6:$G$9),LOOKUP(T4151,Inputs!$J$6:$J$9,Inputs!$H$6:$H$9))),0),"" )</f>
        <v/>
      </c>
      <c r="K4151" s="26">
        <f>IF($A4151&lt;=Inputs!$B$13,IF(6&lt;=Inputs!$B$8,IF(Inputs!$B$12&gt;0,MAX(MIN(NORM.INV(RAND(),LOOKUP(U4151,Inputs!$J$6:$J$9,Inputs!$G$6:$G$9),LOOKUP(U4151,Inputs!$J$6:$J$9,Inputs!$H$6:$H$9)),Inputs!$B$12),-Inputs!$B$12),NORM.INV(RAND(),LOOKUP(U4151,Inputs!$J$6:$J$9,Inputs!$G$6:$G$9),LOOKUP(U4151,Inputs!$J$6:$J$9,Inputs!$H$6:$H$9))),0),"" )</f>
        <v/>
      </c>
      <c r="L4151" s="26">
        <f>IF($A4151&lt;=Inputs!$B$13,IF(7&lt;=Inputs!$B$8,IF(Inputs!$B$12&gt;0,MAX(MIN(NORM.INV(RAND(),LOOKUP(V4151,Inputs!$J$6:$J$9,Inputs!$G$6:$G$9),LOOKUP(V4151,Inputs!$J$6:$J$9,Inputs!$H$6:$H$9)),Inputs!$B$12),-Inputs!$B$12),NORM.INV(RAND(),LOOKUP(V4151,Inputs!$J$6:$J$9,Inputs!$G$6:$G$9),LOOKUP(V4151,Inputs!$J$6:$J$9,Inputs!$H$6:$H$9))),0),"" )</f>
        <v/>
      </c>
      <c r="M4151" s="26">
        <f>IF($A4151&lt;=Inputs!$B$13,IF(8&lt;=Inputs!$B$8,IF(Inputs!$B$12&gt;0,MAX(MIN(NORM.INV(RAND(),LOOKUP(W4151,Inputs!$J$6:$J$9,Inputs!$G$6:$G$9),LOOKUP(W4151,Inputs!$J$6:$J$9,Inputs!$H$6:$H$9)),Inputs!$B$12),-Inputs!$B$12),NORM.INV(RAND(),LOOKUP(W4151,Inputs!$J$6:$J$9,Inputs!$G$6:$G$9),LOOKUP(W4151,Inputs!$J$6:$J$9,Inputs!$H$6:$H$9))),0),"" )</f>
        <v/>
      </c>
      <c r="N4151" s="26">
        <f>IF($A4151&lt;=Inputs!$B$13,IF(9&lt;=Inputs!$B$8,IF(Inputs!$B$12&gt;0,MAX(MIN(NORM.INV(RAND(),LOOKUP(X4151,Inputs!$J$6:$J$9,Inputs!$G$6:$G$9),LOOKUP(X4151,Inputs!$J$6:$J$9,Inputs!$H$6:$H$9)),Inputs!$B$12),-Inputs!$B$12),NORM.INV(RAND(),LOOKUP(X4151,Inputs!$J$6:$J$9,Inputs!$G$6:$G$9),LOOKUP(X4151,Inputs!$J$6:$J$9,Inputs!$H$6:$H$9))),0),"" )</f>
        <v/>
      </c>
      <c r="O4151" s="26">
        <f>IF($A4151&lt;=Inputs!$B$13,IF(10&lt;=Inputs!$B$8,IF(Inputs!$B$12&gt;0,MAX(MIN(NORM.INV(RAND(),LOOKUP(Y4151,Inputs!$J$6:$J$9,Inputs!$G$6:$G$9),LOOKUP(Y4151,Inputs!$J$6:$J$9,Inputs!$H$6:$H$9)),Inputs!$B$12),-Inputs!$B$12),NORM.INV(RAND(),LOOKUP(Y4151,Inputs!$J$6:$J$9,Inputs!$G$6:$G$9),LOOKUP(Y4151,Inputs!$J$6:$J$9,Inputs!$H$6:$H$9))),0),"" )</f>
        <v/>
      </c>
      <c r="P4151" s="31">
        <f>IF($A4151&lt;=Inputs!$B$13,RAND(),"")</f>
        <v/>
      </c>
      <c r="Q4151" s="31">
        <f>IF($A4151&lt;=Inputs!$B$13,RAND(),"")</f>
        <v/>
      </c>
      <c r="R4151" s="31">
        <f>IF($A4151&lt;=Inputs!$B$13,RAND(),"")</f>
        <v/>
      </c>
      <c r="S4151" s="31">
        <f>IF($A4151&lt;=Inputs!$B$13,RAND(),"")</f>
        <v/>
      </c>
      <c r="T4151" s="31">
        <f>IF($A4151&lt;=Inputs!$B$13,RAND(),"")</f>
        <v/>
      </c>
      <c r="U4151" s="31">
        <f>IF($A4151&lt;=Inputs!$B$13,RAND(),"")</f>
        <v/>
      </c>
      <c r="V4151" s="31">
        <f>IF($A4151&lt;=Inputs!$B$13,RAND(),"")</f>
        <v/>
      </c>
      <c r="W4151" s="31">
        <f>IF($A4151&lt;=Inputs!$B$13,RAND(),"")</f>
        <v/>
      </c>
      <c r="X4151" s="31">
        <f>IF($A4151&lt;=Inputs!$B$13,RAND(),"")</f>
        <v/>
      </c>
      <c r="Y4151" s="31">
        <f>IF($A4151&lt;=Inputs!$B$13,RAND(),"")</f>
        <v/>
      </c>
    </row>
    <row r="4152">
      <c r="A4152" t="n">
        <v>4147</v>
      </c>
      <c r="B4152" s="26">
        <f>IF($A4152&lt;=Inputs!$B$13,IF(Inputs!$B$8&gt;0,SUM(F4152:O4152)/Inputs!$B$8,0),"")</f>
        <v/>
      </c>
      <c r="C4152" s="27">
        <f>IF($A4152&lt;=Inputs!$B$13,B4152/100,"")</f>
        <v/>
      </c>
      <c r="D4152" s="28">
        <f>IF($A4152&lt;=Inputs!$B$13,C4152*Inputs!$B$7,"")</f>
        <v/>
      </c>
      <c r="E4152" s="29">
        <f>IF($A4152&lt;=Inputs!$B$13,IF(D4152&gt;0,1,0),"")</f>
        <v/>
      </c>
      <c r="F4152" s="26">
        <f>IF($A4152&lt;=Inputs!$B$13,IF(1&lt;=Inputs!$B$8,IF(Inputs!$B$12&gt;0,MAX(MIN(NORM.INV(RAND(),LOOKUP(P4152,Inputs!$J$6:$J$9,Inputs!$G$6:$G$9),LOOKUP(P4152,Inputs!$J$6:$J$9,Inputs!$H$6:$H$9)),Inputs!$B$12),-Inputs!$B$12),NORM.INV(RAND(),LOOKUP(P4152,Inputs!$J$6:$J$9,Inputs!$G$6:$G$9),LOOKUP(P4152,Inputs!$J$6:$J$9,Inputs!$H$6:$H$9))),0),"" )</f>
        <v/>
      </c>
      <c r="G4152" s="26">
        <f>IF($A4152&lt;=Inputs!$B$13,IF(2&lt;=Inputs!$B$8,IF(Inputs!$B$12&gt;0,MAX(MIN(NORM.INV(RAND(),LOOKUP(Q4152,Inputs!$J$6:$J$9,Inputs!$G$6:$G$9),LOOKUP(Q4152,Inputs!$J$6:$J$9,Inputs!$H$6:$H$9)),Inputs!$B$12),-Inputs!$B$12),NORM.INV(RAND(),LOOKUP(Q4152,Inputs!$J$6:$J$9,Inputs!$G$6:$G$9),LOOKUP(Q4152,Inputs!$J$6:$J$9,Inputs!$H$6:$H$9))),0),"" )</f>
        <v/>
      </c>
      <c r="H4152" s="26">
        <f>IF($A4152&lt;=Inputs!$B$13,IF(3&lt;=Inputs!$B$8,IF(Inputs!$B$12&gt;0,MAX(MIN(NORM.INV(RAND(),LOOKUP(R4152,Inputs!$J$6:$J$9,Inputs!$G$6:$G$9),LOOKUP(R4152,Inputs!$J$6:$J$9,Inputs!$H$6:$H$9)),Inputs!$B$12),-Inputs!$B$12),NORM.INV(RAND(),LOOKUP(R4152,Inputs!$J$6:$J$9,Inputs!$G$6:$G$9),LOOKUP(R4152,Inputs!$J$6:$J$9,Inputs!$H$6:$H$9))),0),"" )</f>
        <v/>
      </c>
      <c r="I4152" s="26">
        <f>IF($A4152&lt;=Inputs!$B$13,IF(4&lt;=Inputs!$B$8,IF(Inputs!$B$12&gt;0,MAX(MIN(NORM.INV(RAND(),LOOKUP(S4152,Inputs!$J$6:$J$9,Inputs!$G$6:$G$9),LOOKUP(S4152,Inputs!$J$6:$J$9,Inputs!$H$6:$H$9)),Inputs!$B$12),-Inputs!$B$12),NORM.INV(RAND(),LOOKUP(S4152,Inputs!$J$6:$J$9,Inputs!$G$6:$G$9),LOOKUP(S4152,Inputs!$J$6:$J$9,Inputs!$H$6:$H$9))),0),"" )</f>
        <v/>
      </c>
      <c r="J4152" s="26">
        <f>IF($A4152&lt;=Inputs!$B$13,IF(5&lt;=Inputs!$B$8,IF(Inputs!$B$12&gt;0,MAX(MIN(NORM.INV(RAND(),LOOKUP(T4152,Inputs!$J$6:$J$9,Inputs!$G$6:$G$9),LOOKUP(T4152,Inputs!$J$6:$J$9,Inputs!$H$6:$H$9)),Inputs!$B$12),-Inputs!$B$12),NORM.INV(RAND(),LOOKUP(T4152,Inputs!$J$6:$J$9,Inputs!$G$6:$G$9),LOOKUP(T4152,Inputs!$J$6:$J$9,Inputs!$H$6:$H$9))),0),"" )</f>
        <v/>
      </c>
      <c r="K4152" s="26">
        <f>IF($A4152&lt;=Inputs!$B$13,IF(6&lt;=Inputs!$B$8,IF(Inputs!$B$12&gt;0,MAX(MIN(NORM.INV(RAND(),LOOKUP(U4152,Inputs!$J$6:$J$9,Inputs!$G$6:$G$9),LOOKUP(U4152,Inputs!$J$6:$J$9,Inputs!$H$6:$H$9)),Inputs!$B$12),-Inputs!$B$12),NORM.INV(RAND(),LOOKUP(U4152,Inputs!$J$6:$J$9,Inputs!$G$6:$G$9),LOOKUP(U4152,Inputs!$J$6:$J$9,Inputs!$H$6:$H$9))),0),"" )</f>
        <v/>
      </c>
      <c r="L4152" s="26">
        <f>IF($A4152&lt;=Inputs!$B$13,IF(7&lt;=Inputs!$B$8,IF(Inputs!$B$12&gt;0,MAX(MIN(NORM.INV(RAND(),LOOKUP(V4152,Inputs!$J$6:$J$9,Inputs!$G$6:$G$9),LOOKUP(V4152,Inputs!$J$6:$J$9,Inputs!$H$6:$H$9)),Inputs!$B$12),-Inputs!$B$12),NORM.INV(RAND(),LOOKUP(V4152,Inputs!$J$6:$J$9,Inputs!$G$6:$G$9),LOOKUP(V4152,Inputs!$J$6:$J$9,Inputs!$H$6:$H$9))),0),"" )</f>
        <v/>
      </c>
      <c r="M4152" s="26">
        <f>IF($A4152&lt;=Inputs!$B$13,IF(8&lt;=Inputs!$B$8,IF(Inputs!$B$12&gt;0,MAX(MIN(NORM.INV(RAND(),LOOKUP(W4152,Inputs!$J$6:$J$9,Inputs!$G$6:$G$9),LOOKUP(W4152,Inputs!$J$6:$J$9,Inputs!$H$6:$H$9)),Inputs!$B$12),-Inputs!$B$12),NORM.INV(RAND(),LOOKUP(W4152,Inputs!$J$6:$J$9,Inputs!$G$6:$G$9),LOOKUP(W4152,Inputs!$J$6:$J$9,Inputs!$H$6:$H$9))),0),"" )</f>
        <v/>
      </c>
      <c r="N4152" s="26">
        <f>IF($A4152&lt;=Inputs!$B$13,IF(9&lt;=Inputs!$B$8,IF(Inputs!$B$12&gt;0,MAX(MIN(NORM.INV(RAND(),LOOKUP(X4152,Inputs!$J$6:$J$9,Inputs!$G$6:$G$9),LOOKUP(X4152,Inputs!$J$6:$J$9,Inputs!$H$6:$H$9)),Inputs!$B$12),-Inputs!$B$12),NORM.INV(RAND(),LOOKUP(X4152,Inputs!$J$6:$J$9,Inputs!$G$6:$G$9),LOOKUP(X4152,Inputs!$J$6:$J$9,Inputs!$H$6:$H$9))),0),"" )</f>
        <v/>
      </c>
      <c r="O4152" s="26">
        <f>IF($A4152&lt;=Inputs!$B$13,IF(10&lt;=Inputs!$B$8,IF(Inputs!$B$12&gt;0,MAX(MIN(NORM.INV(RAND(),LOOKUP(Y4152,Inputs!$J$6:$J$9,Inputs!$G$6:$G$9),LOOKUP(Y4152,Inputs!$J$6:$J$9,Inputs!$H$6:$H$9)),Inputs!$B$12),-Inputs!$B$12),NORM.INV(RAND(),LOOKUP(Y4152,Inputs!$J$6:$J$9,Inputs!$G$6:$G$9),LOOKUP(Y4152,Inputs!$J$6:$J$9,Inputs!$H$6:$H$9))),0),"" )</f>
        <v/>
      </c>
      <c r="P4152" s="31">
        <f>IF($A4152&lt;=Inputs!$B$13,RAND(),"")</f>
        <v/>
      </c>
      <c r="Q4152" s="31">
        <f>IF($A4152&lt;=Inputs!$B$13,RAND(),"")</f>
        <v/>
      </c>
      <c r="R4152" s="31">
        <f>IF($A4152&lt;=Inputs!$B$13,RAND(),"")</f>
        <v/>
      </c>
      <c r="S4152" s="31">
        <f>IF($A4152&lt;=Inputs!$B$13,RAND(),"")</f>
        <v/>
      </c>
      <c r="T4152" s="31">
        <f>IF($A4152&lt;=Inputs!$B$13,RAND(),"")</f>
        <v/>
      </c>
      <c r="U4152" s="31">
        <f>IF($A4152&lt;=Inputs!$B$13,RAND(),"")</f>
        <v/>
      </c>
      <c r="V4152" s="31">
        <f>IF($A4152&lt;=Inputs!$B$13,RAND(),"")</f>
        <v/>
      </c>
      <c r="W4152" s="31">
        <f>IF($A4152&lt;=Inputs!$B$13,RAND(),"")</f>
        <v/>
      </c>
      <c r="X4152" s="31">
        <f>IF($A4152&lt;=Inputs!$B$13,RAND(),"")</f>
        <v/>
      </c>
      <c r="Y4152" s="31">
        <f>IF($A4152&lt;=Inputs!$B$13,RAND(),"")</f>
        <v/>
      </c>
    </row>
    <row r="4153">
      <c r="A4153" t="n">
        <v>4148</v>
      </c>
      <c r="B4153" s="26">
        <f>IF($A4153&lt;=Inputs!$B$13,IF(Inputs!$B$8&gt;0,SUM(F4153:O4153)/Inputs!$B$8,0),"")</f>
        <v/>
      </c>
      <c r="C4153" s="27">
        <f>IF($A4153&lt;=Inputs!$B$13,B4153/100,"")</f>
        <v/>
      </c>
      <c r="D4153" s="28">
        <f>IF($A4153&lt;=Inputs!$B$13,C4153*Inputs!$B$7,"")</f>
        <v/>
      </c>
      <c r="E4153" s="29">
        <f>IF($A4153&lt;=Inputs!$B$13,IF(D4153&gt;0,1,0),"")</f>
        <v/>
      </c>
      <c r="F4153" s="26">
        <f>IF($A4153&lt;=Inputs!$B$13,IF(1&lt;=Inputs!$B$8,IF(Inputs!$B$12&gt;0,MAX(MIN(NORM.INV(RAND(),LOOKUP(P4153,Inputs!$J$6:$J$9,Inputs!$G$6:$G$9),LOOKUP(P4153,Inputs!$J$6:$J$9,Inputs!$H$6:$H$9)),Inputs!$B$12),-Inputs!$B$12),NORM.INV(RAND(),LOOKUP(P4153,Inputs!$J$6:$J$9,Inputs!$G$6:$G$9),LOOKUP(P4153,Inputs!$J$6:$J$9,Inputs!$H$6:$H$9))),0),"" )</f>
        <v/>
      </c>
      <c r="G4153" s="26">
        <f>IF($A4153&lt;=Inputs!$B$13,IF(2&lt;=Inputs!$B$8,IF(Inputs!$B$12&gt;0,MAX(MIN(NORM.INV(RAND(),LOOKUP(Q4153,Inputs!$J$6:$J$9,Inputs!$G$6:$G$9),LOOKUP(Q4153,Inputs!$J$6:$J$9,Inputs!$H$6:$H$9)),Inputs!$B$12),-Inputs!$B$12),NORM.INV(RAND(),LOOKUP(Q4153,Inputs!$J$6:$J$9,Inputs!$G$6:$G$9),LOOKUP(Q4153,Inputs!$J$6:$J$9,Inputs!$H$6:$H$9))),0),"" )</f>
        <v/>
      </c>
      <c r="H4153" s="26">
        <f>IF($A4153&lt;=Inputs!$B$13,IF(3&lt;=Inputs!$B$8,IF(Inputs!$B$12&gt;0,MAX(MIN(NORM.INV(RAND(),LOOKUP(R4153,Inputs!$J$6:$J$9,Inputs!$G$6:$G$9),LOOKUP(R4153,Inputs!$J$6:$J$9,Inputs!$H$6:$H$9)),Inputs!$B$12),-Inputs!$B$12),NORM.INV(RAND(),LOOKUP(R4153,Inputs!$J$6:$J$9,Inputs!$G$6:$G$9),LOOKUP(R4153,Inputs!$J$6:$J$9,Inputs!$H$6:$H$9))),0),"" )</f>
        <v/>
      </c>
      <c r="I4153" s="26">
        <f>IF($A4153&lt;=Inputs!$B$13,IF(4&lt;=Inputs!$B$8,IF(Inputs!$B$12&gt;0,MAX(MIN(NORM.INV(RAND(),LOOKUP(S4153,Inputs!$J$6:$J$9,Inputs!$G$6:$G$9),LOOKUP(S4153,Inputs!$J$6:$J$9,Inputs!$H$6:$H$9)),Inputs!$B$12),-Inputs!$B$12),NORM.INV(RAND(),LOOKUP(S4153,Inputs!$J$6:$J$9,Inputs!$G$6:$G$9),LOOKUP(S4153,Inputs!$J$6:$J$9,Inputs!$H$6:$H$9))),0),"" )</f>
        <v/>
      </c>
      <c r="J4153" s="26">
        <f>IF($A4153&lt;=Inputs!$B$13,IF(5&lt;=Inputs!$B$8,IF(Inputs!$B$12&gt;0,MAX(MIN(NORM.INV(RAND(),LOOKUP(T4153,Inputs!$J$6:$J$9,Inputs!$G$6:$G$9),LOOKUP(T4153,Inputs!$J$6:$J$9,Inputs!$H$6:$H$9)),Inputs!$B$12),-Inputs!$B$12),NORM.INV(RAND(),LOOKUP(T4153,Inputs!$J$6:$J$9,Inputs!$G$6:$G$9),LOOKUP(T4153,Inputs!$J$6:$J$9,Inputs!$H$6:$H$9))),0),"" )</f>
        <v/>
      </c>
      <c r="K4153" s="26">
        <f>IF($A4153&lt;=Inputs!$B$13,IF(6&lt;=Inputs!$B$8,IF(Inputs!$B$12&gt;0,MAX(MIN(NORM.INV(RAND(),LOOKUP(U4153,Inputs!$J$6:$J$9,Inputs!$G$6:$G$9),LOOKUP(U4153,Inputs!$J$6:$J$9,Inputs!$H$6:$H$9)),Inputs!$B$12),-Inputs!$B$12),NORM.INV(RAND(),LOOKUP(U4153,Inputs!$J$6:$J$9,Inputs!$G$6:$G$9),LOOKUP(U4153,Inputs!$J$6:$J$9,Inputs!$H$6:$H$9))),0),"" )</f>
        <v/>
      </c>
      <c r="L4153" s="26">
        <f>IF($A4153&lt;=Inputs!$B$13,IF(7&lt;=Inputs!$B$8,IF(Inputs!$B$12&gt;0,MAX(MIN(NORM.INV(RAND(),LOOKUP(V4153,Inputs!$J$6:$J$9,Inputs!$G$6:$G$9),LOOKUP(V4153,Inputs!$J$6:$J$9,Inputs!$H$6:$H$9)),Inputs!$B$12),-Inputs!$B$12),NORM.INV(RAND(),LOOKUP(V4153,Inputs!$J$6:$J$9,Inputs!$G$6:$G$9),LOOKUP(V4153,Inputs!$J$6:$J$9,Inputs!$H$6:$H$9))),0),"" )</f>
        <v/>
      </c>
      <c r="M4153" s="26">
        <f>IF($A4153&lt;=Inputs!$B$13,IF(8&lt;=Inputs!$B$8,IF(Inputs!$B$12&gt;0,MAX(MIN(NORM.INV(RAND(),LOOKUP(W4153,Inputs!$J$6:$J$9,Inputs!$G$6:$G$9),LOOKUP(W4153,Inputs!$J$6:$J$9,Inputs!$H$6:$H$9)),Inputs!$B$12),-Inputs!$B$12),NORM.INV(RAND(),LOOKUP(W4153,Inputs!$J$6:$J$9,Inputs!$G$6:$G$9),LOOKUP(W4153,Inputs!$J$6:$J$9,Inputs!$H$6:$H$9))),0),"" )</f>
        <v/>
      </c>
      <c r="N4153" s="26">
        <f>IF($A4153&lt;=Inputs!$B$13,IF(9&lt;=Inputs!$B$8,IF(Inputs!$B$12&gt;0,MAX(MIN(NORM.INV(RAND(),LOOKUP(X4153,Inputs!$J$6:$J$9,Inputs!$G$6:$G$9),LOOKUP(X4153,Inputs!$J$6:$J$9,Inputs!$H$6:$H$9)),Inputs!$B$12),-Inputs!$B$12),NORM.INV(RAND(),LOOKUP(X4153,Inputs!$J$6:$J$9,Inputs!$G$6:$G$9),LOOKUP(X4153,Inputs!$J$6:$J$9,Inputs!$H$6:$H$9))),0),"" )</f>
        <v/>
      </c>
      <c r="O4153" s="26">
        <f>IF($A4153&lt;=Inputs!$B$13,IF(10&lt;=Inputs!$B$8,IF(Inputs!$B$12&gt;0,MAX(MIN(NORM.INV(RAND(),LOOKUP(Y4153,Inputs!$J$6:$J$9,Inputs!$G$6:$G$9),LOOKUP(Y4153,Inputs!$J$6:$J$9,Inputs!$H$6:$H$9)),Inputs!$B$12),-Inputs!$B$12),NORM.INV(RAND(),LOOKUP(Y4153,Inputs!$J$6:$J$9,Inputs!$G$6:$G$9),LOOKUP(Y4153,Inputs!$J$6:$J$9,Inputs!$H$6:$H$9))),0),"" )</f>
        <v/>
      </c>
      <c r="P4153" s="31">
        <f>IF($A4153&lt;=Inputs!$B$13,RAND(),"")</f>
        <v/>
      </c>
      <c r="Q4153" s="31">
        <f>IF($A4153&lt;=Inputs!$B$13,RAND(),"")</f>
        <v/>
      </c>
      <c r="R4153" s="31">
        <f>IF($A4153&lt;=Inputs!$B$13,RAND(),"")</f>
        <v/>
      </c>
      <c r="S4153" s="31">
        <f>IF($A4153&lt;=Inputs!$B$13,RAND(),"")</f>
        <v/>
      </c>
      <c r="T4153" s="31">
        <f>IF($A4153&lt;=Inputs!$B$13,RAND(),"")</f>
        <v/>
      </c>
      <c r="U4153" s="31">
        <f>IF($A4153&lt;=Inputs!$B$13,RAND(),"")</f>
        <v/>
      </c>
      <c r="V4153" s="31">
        <f>IF($A4153&lt;=Inputs!$B$13,RAND(),"")</f>
        <v/>
      </c>
      <c r="W4153" s="31">
        <f>IF($A4153&lt;=Inputs!$B$13,RAND(),"")</f>
        <v/>
      </c>
      <c r="X4153" s="31">
        <f>IF($A4153&lt;=Inputs!$B$13,RAND(),"")</f>
        <v/>
      </c>
      <c r="Y4153" s="31">
        <f>IF($A4153&lt;=Inputs!$B$13,RAND(),"")</f>
        <v/>
      </c>
    </row>
    <row r="4154">
      <c r="A4154" t="n">
        <v>4149</v>
      </c>
      <c r="B4154" s="26">
        <f>IF($A4154&lt;=Inputs!$B$13,IF(Inputs!$B$8&gt;0,SUM(F4154:O4154)/Inputs!$B$8,0),"")</f>
        <v/>
      </c>
      <c r="C4154" s="27">
        <f>IF($A4154&lt;=Inputs!$B$13,B4154/100,"")</f>
        <v/>
      </c>
      <c r="D4154" s="28">
        <f>IF($A4154&lt;=Inputs!$B$13,C4154*Inputs!$B$7,"")</f>
        <v/>
      </c>
      <c r="E4154" s="29">
        <f>IF($A4154&lt;=Inputs!$B$13,IF(D4154&gt;0,1,0),"")</f>
        <v/>
      </c>
      <c r="F4154" s="26">
        <f>IF($A4154&lt;=Inputs!$B$13,IF(1&lt;=Inputs!$B$8,IF(Inputs!$B$12&gt;0,MAX(MIN(NORM.INV(RAND(),LOOKUP(P4154,Inputs!$J$6:$J$9,Inputs!$G$6:$G$9),LOOKUP(P4154,Inputs!$J$6:$J$9,Inputs!$H$6:$H$9)),Inputs!$B$12),-Inputs!$B$12),NORM.INV(RAND(),LOOKUP(P4154,Inputs!$J$6:$J$9,Inputs!$G$6:$G$9),LOOKUP(P4154,Inputs!$J$6:$J$9,Inputs!$H$6:$H$9))),0),"" )</f>
        <v/>
      </c>
      <c r="G4154" s="26">
        <f>IF($A4154&lt;=Inputs!$B$13,IF(2&lt;=Inputs!$B$8,IF(Inputs!$B$12&gt;0,MAX(MIN(NORM.INV(RAND(),LOOKUP(Q4154,Inputs!$J$6:$J$9,Inputs!$G$6:$G$9),LOOKUP(Q4154,Inputs!$J$6:$J$9,Inputs!$H$6:$H$9)),Inputs!$B$12),-Inputs!$B$12),NORM.INV(RAND(),LOOKUP(Q4154,Inputs!$J$6:$J$9,Inputs!$G$6:$G$9),LOOKUP(Q4154,Inputs!$J$6:$J$9,Inputs!$H$6:$H$9))),0),"" )</f>
        <v/>
      </c>
      <c r="H4154" s="26">
        <f>IF($A4154&lt;=Inputs!$B$13,IF(3&lt;=Inputs!$B$8,IF(Inputs!$B$12&gt;0,MAX(MIN(NORM.INV(RAND(),LOOKUP(R4154,Inputs!$J$6:$J$9,Inputs!$G$6:$G$9),LOOKUP(R4154,Inputs!$J$6:$J$9,Inputs!$H$6:$H$9)),Inputs!$B$12),-Inputs!$B$12),NORM.INV(RAND(),LOOKUP(R4154,Inputs!$J$6:$J$9,Inputs!$G$6:$G$9),LOOKUP(R4154,Inputs!$J$6:$J$9,Inputs!$H$6:$H$9))),0),"" )</f>
        <v/>
      </c>
      <c r="I4154" s="26">
        <f>IF($A4154&lt;=Inputs!$B$13,IF(4&lt;=Inputs!$B$8,IF(Inputs!$B$12&gt;0,MAX(MIN(NORM.INV(RAND(),LOOKUP(S4154,Inputs!$J$6:$J$9,Inputs!$G$6:$G$9),LOOKUP(S4154,Inputs!$J$6:$J$9,Inputs!$H$6:$H$9)),Inputs!$B$12),-Inputs!$B$12),NORM.INV(RAND(),LOOKUP(S4154,Inputs!$J$6:$J$9,Inputs!$G$6:$G$9),LOOKUP(S4154,Inputs!$J$6:$J$9,Inputs!$H$6:$H$9))),0),"" )</f>
        <v/>
      </c>
      <c r="J4154" s="26">
        <f>IF($A4154&lt;=Inputs!$B$13,IF(5&lt;=Inputs!$B$8,IF(Inputs!$B$12&gt;0,MAX(MIN(NORM.INV(RAND(),LOOKUP(T4154,Inputs!$J$6:$J$9,Inputs!$G$6:$G$9),LOOKUP(T4154,Inputs!$J$6:$J$9,Inputs!$H$6:$H$9)),Inputs!$B$12),-Inputs!$B$12),NORM.INV(RAND(),LOOKUP(T4154,Inputs!$J$6:$J$9,Inputs!$G$6:$G$9),LOOKUP(T4154,Inputs!$J$6:$J$9,Inputs!$H$6:$H$9))),0),"" )</f>
        <v/>
      </c>
      <c r="K4154" s="26">
        <f>IF($A4154&lt;=Inputs!$B$13,IF(6&lt;=Inputs!$B$8,IF(Inputs!$B$12&gt;0,MAX(MIN(NORM.INV(RAND(),LOOKUP(U4154,Inputs!$J$6:$J$9,Inputs!$G$6:$G$9),LOOKUP(U4154,Inputs!$J$6:$J$9,Inputs!$H$6:$H$9)),Inputs!$B$12),-Inputs!$B$12),NORM.INV(RAND(),LOOKUP(U4154,Inputs!$J$6:$J$9,Inputs!$G$6:$G$9),LOOKUP(U4154,Inputs!$J$6:$J$9,Inputs!$H$6:$H$9))),0),"" )</f>
        <v/>
      </c>
      <c r="L4154" s="26">
        <f>IF($A4154&lt;=Inputs!$B$13,IF(7&lt;=Inputs!$B$8,IF(Inputs!$B$12&gt;0,MAX(MIN(NORM.INV(RAND(),LOOKUP(V4154,Inputs!$J$6:$J$9,Inputs!$G$6:$G$9),LOOKUP(V4154,Inputs!$J$6:$J$9,Inputs!$H$6:$H$9)),Inputs!$B$12),-Inputs!$B$12),NORM.INV(RAND(),LOOKUP(V4154,Inputs!$J$6:$J$9,Inputs!$G$6:$G$9),LOOKUP(V4154,Inputs!$J$6:$J$9,Inputs!$H$6:$H$9))),0),"" )</f>
        <v/>
      </c>
      <c r="M4154" s="26">
        <f>IF($A4154&lt;=Inputs!$B$13,IF(8&lt;=Inputs!$B$8,IF(Inputs!$B$12&gt;0,MAX(MIN(NORM.INV(RAND(),LOOKUP(W4154,Inputs!$J$6:$J$9,Inputs!$G$6:$G$9),LOOKUP(W4154,Inputs!$J$6:$J$9,Inputs!$H$6:$H$9)),Inputs!$B$12),-Inputs!$B$12),NORM.INV(RAND(),LOOKUP(W4154,Inputs!$J$6:$J$9,Inputs!$G$6:$G$9),LOOKUP(W4154,Inputs!$J$6:$J$9,Inputs!$H$6:$H$9))),0),"" )</f>
        <v/>
      </c>
      <c r="N4154" s="26">
        <f>IF($A4154&lt;=Inputs!$B$13,IF(9&lt;=Inputs!$B$8,IF(Inputs!$B$12&gt;0,MAX(MIN(NORM.INV(RAND(),LOOKUP(X4154,Inputs!$J$6:$J$9,Inputs!$G$6:$G$9),LOOKUP(X4154,Inputs!$J$6:$J$9,Inputs!$H$6:$H$9)),Inputs!$B$12),-Inputs!$B$12),NORM.INV(RAND(),LOOKUP(X4154,Inputs!$J$6:$J$9,Inputs!$G$6:$G$9),LOOKUP(X4154,Inputs!$J$6:$J$9,Inputs!$H$6:$H$9))),0),"" )</f>
        <v/>
      </c>
      <c r="O4154" s="26">
        <f>IF($A4154&lt;=Inputs!$B$13,IF(10&lt;=Inputs!$B$8,IF(Inputs!$B$12&gt;0,MAX(MIN(NORM.INV(RAND(),LOOKUP(Y4154,Inputs!$J$6:$J$9,Inputs!$G$6:$G$9),LOOKUP(Y4154,Inputs!$J$6:$J$9,Inputs!$H$6:$H$9)),Inputs!$B$12),-Inputs!$B$12),NORM.INV(RAND(),LOOKUP(Y4154,Inputs!$J$6:$J$9,Inputs!$G$6:$G$9),LOOKUP(Y4154,Inputs!$J$6:$J$9,Inputs!$H$6:$H$9))),0),"" )</f>
        <v/>
      </c>
      <c r="P4154" s="31">
        <f>IF($A4154&lt;=Inputs!$B$13,RAND(),"")</f>
        <v/>
      </c>
      <c r="Q4154" s="31">
        <f>IF($A4154&lt;=Inputs!$B$13,RAND(),"")</f>
        <v/>
      </c>
      <c r="R4154" s="31">
        <f>IF($A4154&lt;=Inputs!$B$13,RAND(),"")</f>
        <v/>
      </c>
      <c r="S4154" s="31">
        <f>IF($A4154&lt;=Inputs!$B$13,RAND(),"")</f>
        <v/>
      </c>
      <c r="T4154" s="31">
        <f>IF($A4154&lt;=Inputs!$B$13,RAND(),"")</f>
        <v/>
      </c>
      <c r="U4154" s="31">
        <f>IF($A4154&lt;=Inputs!$B$13,RAND(),"")</f>
        <v/>
      </c>
      <c r="V4154" s="31">
        <f>IF($A4154&lt;=Inputs!$B$13,RAND(),"")</f>
        <v/>
      </c>
      <c r="W4154" s="31">
        <f>IF($A4154&lt;=Inputs!$B$13,RAND(),"")</f>
        <v/>
      </c>
      <c r="X4154" s="31">
        <f>IF($A4154&lt;=Inputs!$B$13,RAND(),"")</f>
        <v/>
      </c>
      <c r="Y4154" s="31">
        <f>IF($A4154&lt;=Inputs!$B$13,RAND(),"")</f>
        <v/>
      </c>
    </row>
    <row r="4155">
      <c r="A4155" t="n">
        <v>4150</v>
      </c>
      <c r="B4155" s="26">
        <f>IF($A4155&lt;=Inputs!$B$13,IF(Inputs!$B$8&gt;0,SUM(F4155:O4155)/Inputs!$B$8,0),"")</f>
        <v/>
      </c>
      <c r="C4155" s="27">
        <f>IF($A4155&lt;=Inputs!$B$13,B4155/100,"")</f>
        <v/>
      </c>
      <c r="D4155" s="28">
        <f>IF($A4155&lt;=Inputs!$B$13,C4155*Inputs!$B$7,"")</f>
        <v/>
      </c>
      <c r="E4155" s="29">
        <f>IF($A4155&lt;=Inputs!$B$13,IF(D4155&gt;0,1,0),"")</f>
        <v/>
      </c>
      <c r="F4155" s="26">
        <f>IF($A4155&lt;=Inputs!$B$13,IF(1&lt;=Inputs!$B$8,IF(Inputs!$B$12&gt;0,MAX(MIN(NORM.INV(RAND(),LOOKUP(P4155,Inputs!$J$6:$J$9,Inputs!$G$6:$G$9),LOOKUP(P4155,Inputs!$J$6:$J$9,Inputs!$H$6:$H$9)),Inputs!$B$12),-Inputs!$B$12),NORM.INV(RAND(),LOOKUP(P4155,Inputs!$J$6:$J$9,Inputs!$G$6:$G$9),LOOKUP(P4155,Inputs!$J$6:$J$9,Inputs!$H$6:$H$9))),0),"" )</f>
        <v/>
      </c>
      <c r="G4155" s="26">
        <f>IF($A4155&lt;=Inputs!$B$13,IF(2&lt;=Inputs!$B$8,IF(Inputs!$B$12&gt;0,MAX(MIN(NORM.INV(RAND(),LOOKUP(Q4155,Inputs!$J$6:$J$9,Inputs!$G$6:$G$9),LOOKUP(Q4155,Inputs!$J$6:$J$9,Inputs!$H$6:$H$9)),Inputs!$B$12),-Inputs!$B$12),NORM.INV(RAND(),LOOKUP(Q4155,Inputs!$J$6:$J$9,Inputs!$G$6:$G$9),LOOKUP(Q4155,Inputs!$J$6:$J$9,Inputs!$H$6:$H$9))),0),"" )</f>
        <v/>
      </c>
      <c r="H4155" s="26">
        <f>IF($A4155&lt;=Inputs!$B$13,IF(3&lt;=Inputs!$B$8,IF(Inputs!$B$12&gt;0,MAX(MIN(NORM.INV(RAND(),LOOKUP(R4155,Inputs!$J$6:$J$9,Inputs!$G$6:$G$9),LOOKUP(R4155,Inputs!$J$6:$J$9,Inputs!$H$6:$H$9)),Inputs!$B$12),-Inputs!$B$12),NORM.INV(RAND(),LOOKUP(R4155,Inputs!$J$6:$J$9,Inputs!$G$6:$G$9),LOOKUP(R4155,Inputs!$J$6:$J$9,Inputs!$H$6:$H$9))),0),"" )</f>
        <v/>
      </c>
      <c r="I4155" s="26">
        <f>IF($A4155&lt;=Inputs!$B$13,IF(4&lt;=Inputs!$B$8,IF(Inputs!$B$12&gt;0,MAX(MIN(NORM.INV(RAND(),LOOKUP(S4155,Inputs!$J$6:$J$9,Inputs!$G$6:$G$9),LOOKUP(S4155,Inputs!$J$6:$J$9,Inputs!$H$6:$H$9)),Inputs!$B$12),-Inputs!$B$12),NORM.INV(RAND(),LOOKUP(S4155,Inputs!$J$6:$J$9,Inputs!$G$6:$G$9),LOOKUP(S4155,Inputs!$J$6:$J$9,Inputs!$H$6:$H$9))),0),"" )</f>
        <v/>
      </c>
      <c r="J4155" s="26">
        <f>IF($A4155&lt;=Inputs!$B$13,IF(5&lt;=Inputs!$B$8,IF(Inputs!$B$12&gt;0,MAX(MIN(NORM.INV(RAND(),LOOKUP(T4155,Inputs!$J$6:$J$9,Inputs!$G$6:$G$9),LOOKUP(T4155,Inputs!$J$6:$J$9,Inputs!$H$6:$H$9)),Inputs!$B$12),-Inputs!$B$12),NORM.INV(RAND(),LOOKUP(T4155,Inputs!$J$6:$J$9,Inputs!$G$6:$G$9),LOOKUP(T4155,Inputs!$J$6:$J$9,Inputs!$H$6:$H$9))),0),"" )</f>
        <v/>
      </c>
      <c r="K4155" s="26">
        <f>IF($A4155&lt;=Inputs!$B$13,IF(6&lt;=Inputs!$B$8,IF(Inputs!$B$12&gt;0,MAX(MIN(NORM.INV(RAND(),LOOKUP(U4155,Inputs!$J$6:$J$9,Inputs!$G$6:$G$9),LOOKUP(U4155,Inputs!$J$6:$J$9,Inputs!$H$6:$H$9)),Inputs!$B$12),-Inputs!$B$12),NORM.INV(RAND(),LOOKUP(U4155,Inputs!$J$6:$J$9,Inputs!$G$6:$G$9),LOOKUP(U4155,Inputs!$J$6:$J$9,Inputs!$H$6:$H$9))),0),"" )</f>
        <v/>
      </c>
      <c r="L4155" s="26">
        <f>IF($A4155&lt;=Inputs!$B$13,IF(7&lt;=Inputs!$B$8,IF(Inputs!$B$12&gt;0,MAX(MIN(NORM.INV(RAND(),LOOKUP(V4155,Inputs!$J$6:$J$9,Inputs!$G$6:$G$9),LOOKUP(V4155,Inputs!$J$6:$J$9,Inputs!$H$6:$H$9)),Inputs!$B$12),-Inputs!$B$12),NORM.INV(RAND(),LOOKUP(V4155,Inputs!$J$6:$J$9,Inputs!$G$6:$G$9),LOOKUP(V4155,Inputs!$J$6:$J$9,Inputs!$H$6:$H$9))),0),"" )</f>
        <v/>
      </c>
      <c r="M4155" s="26">
        <f>IF($A4155&lt;=Inputs!$B$13,IF(8&lt;=Inputs!$B$8,IF(Inputs!$B$12&gt;0,MAX(MIN(NORM.INV(RAND(),LOOKUP(W4155,Inputs!$J$6:$J$9,Inputs!$G$6:$G$9),LOOKUP(W4155,Inputs!$J$6:$J$9,Inputs!$H$6:$H$9)),Inputs!$B$12),-Inputs!$B$12),NORM.INV(RAND(),LOOKUP(W4155,Inputs!$J$6:$J$9,Inputs!$G$6:$G$9),LOOKUP(W4155,Inputs!$J$6:$J$9,Inputs!$H$6:$H$9))),0),"" )</f>
        <v/>
      </c>
      <c r="N4155" s="26">
        <f>IF($A4155&lt;=Inputs!$B$13,IF(9&lt;=Inputs!$B$8,IF(Inputs!$B$12&gt;0,MAX(MIN(NORM.INV(RAND(),LOOKUP(X4155,Inputs!$J$6:$J$9,Inputs!$G$6:$G$9),LOOKUP(X4155,Inputs!$J$6:$J$9,Inputs!$H$6:$H$9)),Inputs!$B$12),-Inputs!$B$12),NORM.INV(RAND(),LOOKUP(X4155,Inputs!$J$6:$J$9,Inputs!$G$6:$G$9),LOOKUP(X4155,Inputs!$J$6:$J$9,Inputs!$H$6:$H$9))),0),"" )</f>
        <v/>
      </c>
      <c r="O4155" s="26">
        <f>IF($A4155&lt;=Inputs!$B$13,IF(10&lt;=Inputs!$B$8,IF(Inputs!$B$12&gt;0,MAX(MIN(NORM.INV(RAND(),LOOKUP(Y4155,Inputs!$J$6:$J$9,Inputs!$G$6:$G$9),LOOKUP(Y4155,Inputs!$J$6:$J$9,Inputs!$H$6:$H$9)),Inputs!$B$12),-Inputs!$B$12),NORM.INV(RAND(),LOOKUP(Y4155,Inputs!$J$6:$J$9,Inputs!$G$6:$G$9),LOOKUP(Y4155,Inputs!$J$6:$J$9,Inputs!$H$6:$H$9))),0),"" )</f>
        <v/>
      </c>
      <c r="P4155" s="31">
        <f>IF($A4155&lt;=Inputs!$B$13,RAND(),"")</f>
        <v/>
      </c>
      <c r="Q4155" s="31">
        <f>IF($A4155&lt;=Inputs!$B$13,RAND(),"")</f>
        <v/>
      </c>
      <c r="R4155" s="31">
        <f>IF($A4155&lt;=Inputs!$B$13,RAND(),"")</f>
        <v/>
      </c>
      <c r="S4155" s="31">
        <f>IF($A4155&lt;=Inputs!$B$13,RAND(),"")</f>
        <v/>
      </c>
      <c r="T4155" s="31">
        <f>IF($A4155&lt;=Inputs!$B$13,RAND(),"")</f>
        <v/>
      </c>
      <c r="U4155" s="31">
        <f>IF($A4155&lt;=Inputs!$B$13,RAND(),"")</f>
        <v/>
      </c>
      <c r="V4155" s="31">
        <f>IF($A4155&lt;=Inputs!$B$13,RAND(),"")</f>
        <v/>
      </c>
      <c r="W4155" s="31">
        <f>IF($A4155&lt;=Inputs!$B$13,RAND(),"")</f>
        <v/>
      </c>
      <c r="X4155" s="31">
        <f>IF($A4155&lt;=Inputs!$B$13,RAND(),"")</f>
        <v/>
      </c>
      <c r="Y4155" s="31">
        <f>IF($A4155&lt;=Inputs!$B$13,RAND(),"")</f>
        <v/>
      </c>
    </row>
    <row r="4156">
      <c r="A4156" t="n">
        <v>4151</v>
      </c>
      <c r="B4156" s="26">
        <f>IF($A4156&lt;=Inputs!$B$13,IF(Inputs!$B$8&gt;0,SUM(F4156:O4156)/Inputs!$B$8,0),"")</f>
        <v/>
      </c>
      <c r="C4156" s="27">
        <f>IF($A4156&lt;=Inputs!$B$13,B4156/100,"")</f>
        <v/>
      </c>
      <c r="D4156" s="28">
        <f>IF($A4156&lt;=Inputs!$B$13,C4156*Inputs!$B$7,"")</f>
        <v/>
      </c>
      <c r="E4156" s="29">
        <f>IF($A4156&lt;=Inputs!$B$13,IF(D4156&gt;0,1,0),"")</f>
        <v/>
      </c>
      <c r="F4156" s="26">
        <f>IF($A4156&lt;=Inputs!$B$13,IF(1&lt;=Inputs!$B$8,IF(Inputs!$B$12&gt;0,MAX(MIN(NORM.INV(RAND(),LOOKUP(P4156,Inputs!$J$6:$J$9,Inputs!$G$6:$G$9),LOOKUP(P4156,Inputs!$J$6:$J$9,Inputs!$H$6:$H$9)),Inputs!$B$12),-Inputs!$B$12),NORM.INV(RAND(),LOOKUP(P4156,Inputs!$J$6:$J$9,Inputs!$G$6:$G$9),LOOKUP(P4156,Inputs!$J$6:$J$9,Inputs!$H$6:$H$9))),0),"" )</f>
        <v/>
      </c>
      <c r="G4156" s="26">
        <f>IF($A4156&lt;=Inputs!$B$13,IF(2&lt;=Inputs!$B$8,IF(Inputs!$B$12&gt;0,MAX(MIN(NORM.INV(RAND(),LOOKUP(Q4156,Inputs!$J$6:$J$9,Inputs!$G$6:$G$9),LOOKUP(Q4156,Inputs!$J$6:$J$9,Inputs!$H$6:$H$9)),Inputs!$B$12),-Inputs!$B$12),NORM.INV(RAND(),LOOKUP(Q4156,Inputs!$J$6:$J$9,Inputs!$G$6:$G$9),LOOKUP(Q4156,Inputs!$J$6:$J$9,Inputs!$H$6:$H$9))),0),"" )</f>
        <v/>
      </c>
      <c r="H4156" s="26">
        <f>IF($A4156&lt;=Inputs!$B$13,IF(3&lt;=Inputs!$B$8,IF(Inputs!$B$12&gt;0,MAX(MIN(NORM.INV(RAND(),LOOKUP(R4156,Inputs!$J$6:$J$9,Inputs!$G$6:$G$9),LOOKUP(R4156,Inputs!$J$6:$J$9,Inputs!$H$6:$H$9)),Inputs!$B$12),-Inputs!$B$12),NORM.INV(RAND(),LOOKUP(R4156,Inputs!$J$6:$J$9,Inputs!$G$6:$G$9),LOOKUP(R4156,Inputs!$J$6:$J$9,Inputs!$H$6:$H$9))),0),"" )</f>
        <v/>
      </c>
      <c r="I4156" s="26">
        <f>IF($A4156&lt;=Inputs!$B$13,IF(4&lt;=Inputs!$B$8,IF(Inputs!$B$12&gt;0,MAX(MIN(NORM.INV(RAND(),LOOKUP(S4156,Inputs!$J$6:$J$9,Inputs!$G$6:$G$9),LOOKUP(S4156,Inputs!$J$6:$J$9,Inputs!$H$6:$H$9)),Inputs!$B$12),-Inputs!$B$12),NORM.INV(RAND(),LOOKUP(S4156,Inputs!$J$6:$J$9,Inputs!$G$6:$G$9),LOOKUP(S4156,Inputs!$J$6:$J$9,Inputs!$H$6:$H$9))),0),"" )</f>
        <v/>
      </c>
      <c r="J4156" s="26">
        <f>IF($A4156&lt;=Inputs!$B$13,IF(5&lt;=Inputs!$B$8,IF(Inputs!$B$12&gt;0,MAX(MIN(NORM.INV(RAND(),LOOKUP(T4156,Inputs!$J$6:$J$9,Inputs!$G$6:$G$9),LOOKUP(T4156,Inputs!$J$6:$J$9,Inputs!$H$6:$H$9)),Inputs!$B$12),-Inputs!$B$12),NORM.INV(RAND(),LOOKUP(T4156,Inputs!$J$6:$J$9,Inputs!$G$6:$G$9),LOOKUP(T4156,Inputs!$J$6:$J$9,Inputs!$H$6:$H$9))),0),"" )</f>
        <v/>
      </c>
      <c r="K4156" s="26">
        <f>IF($A4156&lt;=Inputs!$B$13,IF(6&lt;=Inputs!$B$8,IF(Inputs!$B$12&gt;0,MAX(MIN(NORM.INV(RAND(),LOOKUP(U4156,Inputs!$J$6:$J$9,Inputs!$G$6:$G$9),LOOKUP(U4156,Inputs!$J$6:$J$9,Inputs!$H$6:$H$9)),Inputs!$B$12),-Inputs!$B$12),NORM.INV(RAND(),LOOKUP(U4156,Inputs!$J$6:$J$9,Inputs!$G$6:$G$9),LOOKUP(U4156,Inputs!$J$6:$J$9,Inputs!$H$6:$H$9))),0),"" )</f>
        <v/>
      </c>
      <c r="L4156" s="26">
        <f>IF($A4156&lt;=Inputs!$B$13,IF(7&lt;=Inputs!$B$8,IF(Inputs!$B$12&gt;0,MAX(MIN(NORM.INV(RAND(),LOOKUP(V4156,Inputs!$J$6:$J$9,Inputs!$G$6:$G$9),LOOKUP(V4156,Inputs!$J$6:$J$9,Inputs!$H$6:$H$9)),Inputs!$B$12),-Inputs!$B$12),NORM.INV(RAND(),LOOKUP(V4156,Inputs!$J$6:$J$9,Inputs!$G$6:$G$9),LOOKUP(V4156,Inputs!$J$6:$J$9,Inputs!$H$6:$H$9))),0),"" )</f>
        <v/>
      </c>
      <c r="M4156" s="26">
        <f>IF($A4156&lt;=Inputs!$B$13,IF(8&lt;=Inputs!$B$8,IF(Inputs!$B$12&gt;0,MAX(MIN(NORM.INV(RAND(),LOOKUP(W4156,Inputs!$J$6:$J$9,Inputs!$G$6:$G$9),LOOKUP(W4156,Inputs!$J$6:$J$9,Inputs!$H$6:$H$9)),Inputs!$B$12),-Inputs!$B$12),NORM.INV(RAND(),LOOKUP(W4156,Inputs!$J$6:$J$9,Inputs!$G$6:$G$9),LOOKUP(W4156,Inputs!$J$6:$J$9,Inputs!$H$6:$H$9))),0),"" )</f>
        <v/>
      </c>
      <c r="N4156" s="26">
        <f>IF($A4156&lt;=Inputs!$B$13,IF(9&lt;=Inputs!$B$8,IF(Inputs!$B$12&gt;0,MAX(MIN(NORM.INV(RAND(),LOOKUP(X4156,Inputs!$J$6:$J$9,Inputs!$G$6:$G$9),LOOKUP(X4156,Inputs!$J$6:$J$9,Inputs!$H$6:$H$9)),Inputs!$B$12),-Inputs!$B$12),NORM.INV(RAND(),LOOKUP(X4156,Inputs!$J$6:$J$9,Inputs!$G$6:$G$9),LOOKUP(X4156,Inputs!$J$6:$J$9,Inputs!$H$6:$H$9))),0),"" )</f>
        <v/>
      </c>
      <c r="O4156" s="26">
        <f>IF($A4156&lt;=Inputs!$B$13,IF(10&lt;=Inputs!$B$8,IF(Inputs!$B$12&gt;0,MAX(MIN(NORM.INV(RAND(),LOOKUP(Y4156,Inputs!$J$6:$J$9,Inputs!$G$6:$G$9),LOOKUP(Y4156,Inputs!$J$6:$J$9,Inputs!$H$6:$H$9)),Inputs!$B$12),-Inputs!$B$12),NORM.INV(RAND(),LOOKUP(Y4156,Inputs!$J$6:$J$9,Inputs!$G$6:$G$9),LOOKUP(Y4156,Inputs!$J$6:$J$9,Inputs!$H$6:$H$9))),0),"" )</f>
        <v/>
      </c>
      <c r="P4156" s="31">
        <f>IF($A4156&lt;=Inputs!$B$13,RAND(),"")</f>
        <v/>
      </c>
      <c r="Q4156" s="31">
        <f>IF($A4156&lt;=Inputs!$B$13,RAND(),"")</f>
        <v/>
      </c>
      <c r="R4156" s="31">
        <f>IF($A4156&lt;=Inputs!$B$13,RAND(),"")</f>
        <v/>
      </c>
      <c r="S4156" s="31">
        <f>IF($A4156&lt;=Inputs!$B$13,RAND(),"")</f>
        <v/>
      </c>
      <c r="T4156" s="31">
        <f>IF($A4156&lt;=Inputs!$B$13,RAND(),"")</f>
        <v/>
      </c>
      <c r="U4156" s="31">
        <f>IF($A4156&lt;=Inputs!$B$13,RAND(),"")</f>
        <v/>
      </c>
      <c r="V4156" s="31">
        <f>IF($A4156&lt;=Inputs!$B$13,RAND(),"")</f>
        <v/>
      </c>
      <c r="W4156" s="31">
        <f>IF($A4156&lt;=Inputs!$B$13,RAND(),"")</f>
        <v/>
      </c>
      <c r="X4156" s="31">
        <f>IF($A4156&lt;=Inputs!$B$13,RAND(),"")</f>
        <v/>
      </c>
      <c r="Y4156" s="31">
        <f>IF($A4156&lt;=Inputs!$B$13,RAND(),"")</f>
        <v/>
      </c>
    </row>
    <row r="4157">
      <c r="A4157" t="n">
        <v>4152</v>
      </c>
      <c r="B4157" s="26">
        <f>IF($A4157&lt;=Inputs!$B$13,IF(Inputs!$B$8&gt;0,SUM(F4157:O4157)/Inputs!$B$8,0),"")</f>
        <v/>
      </c>
      <c r="C4157" s="27">
        <f>IF($A4157&lt;=Inputs!$B$13,B4157/100,"")</f>
        <v/>
      </c>
      <c r="D4157" s="28">
        <f>IF($A4157&lt;=Inputs!$B$13,C4157*Inputs!$B$7,"")</f>
        <v/>
      </c>
      <c r="E4157" s="29">
        <f>IF($A4157&lt;=Inputs!$B$13,IF(D4157&gt;0,1,0),"")</f>
        <v/>
      </c>
      <c r="F4157" s="26">
        <f>IF($A4157&lt;=Inputs!$B$13,IF(1&lt;=Inputs!$B$8,IF(Inputs!$B$12&gt;0,MAX(MIN(NORM.INV(RAND(),LOOKUP(P4157,Inputs!$J$6:$J$9,Inputs!$G$6:$G$9),LOOKUP(P4157,Inputs!$J$6:$J$9,Inputs!$H$6:$H$9)),Inputs!$B$12),-Inputs!$B$12),NORM.INV(RAND(),LOOKUP(P4157,Inputs!$J$6:$J$9,Inputs!$G$6:$G$9),LOOKUP(P4157,Inputs!$J$6:$J$9,Inputs!$H$6:$H$9))),0),"" )</f>
        <v/>
      </c>
      <c r="G4157" s="26">
        <f>IF($A4157&lt;=Inputs!$B$13,IF(2&lt;=Inputs!$B$8,IF(Inputs!$B$12&gt;0,MAX(MIN(NORM.INV(RAND(),LOOKUP(Q4157,Inputs!$J$6:$J$9,Inputs!$G$6:$G$9),LOOKUP(Q4157,Inputs!$J$6:$J$9,Inputs!$H$6:$H$9)),Inputs!$B$12),-Inputs!$B$12),NORM.INV(RAND(),LOOKUP(Q4157,Inputs!$J$6:$J$9,Inputs!$G$6:$G$9),LOOKUP(Q4157,Inputs!$J$6:$J$9,Inputs!$H$6:$H$9))),0),"" )</f>
        <v/>
      </c>
      <c r="H4157" s="26">
        <f>IF($A4157&lt;=Inputs!$B$13,IF(3&lt;=Inputs!$B$8,IF(Inputs!$B$12&gt;0,MAX(MIN(NORM.INV(RAND(),LOOKUP(R4157,Inputs!$J$6:$J$9,Inputs!$G$6:$G$9),LOOKUP(R4157,Inputs!$J$6:$J$9,Inputs!$H$6:$H$9)),Inputs!$B$12),-Inputs!$B$12),NORM.INV(RAND(),LOOKUP(R4157,Inputs!$J$6:$J$9,Inputs!$G$6:$G$9),LOOKUP(R4157,Inputs!$J$6:$J$9,Inputs!$H$6:$H$9))),0),"" )</f>
        <v/>
      </c>
      <c r="I4157" s="26">
        <f>IF($A4157&lt;=Inputs!$B$13,IF(4&lt;=Inputs!$B$8,IF(Inputs!$B$12&gt;0,MAX(MIN(NORM.INV(RAND(),LOOKUP(S4157,Inputs!$J$6:$J$9,Inputs!$G$6:$G$9),LOOKUP(S4157,Inputs!$J$6:$J$9,Inputs!$H$6:$H$9)),Inputs!$B$12),-Inputs!$B$12),NORM.INV(RAND(),LOOKUP(S4157,Inputs!$J$6:$J$9,Inputs!$G$6:$G$9),LOOKUP(S4157,Inputs!$J$6:$J$9,Inputs!$H$6:$H$9))),0),"" )</f>
        <v/>
      </c>
      <c r="J4157" s="26">
        <f>IF($A4157&lt;=Inputs!$B$13,IF(5&lt;=Inputs!$B$8,IF(Inputs!$B$12&gt;0,MAX(MIN(NORM.INV(RAND(),LOOKUP(T4157,Inputs!$J$6:$J$9,Inputs!$G$6:$G$9),LOOKUP(T4157,Inputs!$J$6:$J$9,Inputs!$H$6:$H$9)),Inputs!$B$12),-Inputs!$B$12),NORM.INV(RAND(),LOOKUP(T4157,Inputs!$J$6:$J$9,Inputs!$G$6:$G$9),LOOKUP(T4157,Inputs!$J$6:$J$9,Inputs!$H$6:$H$9))),0),"" )</f>
        <v/>
      </c>
      <c r="K4157" s="26">
        <f>IF($A4157&lt;=Inputs!$B$13,IF(6&lt;=Inputs!$B$8,IF(Inputs!$B$12&gt;0,MAX(MIN(NORM.INV(RAND(),LOOKUP(U4157,Inputs!$J$6:$J$9,Inputs!$G$6:$G$9),LOOKUP(U4157,Inputs!$J$6:$J$9,Inputs!$H$6:$H$9)),Inputs!$B$12),-Inputs!$B$12),NORM.INV(RAND(),LOOKUP(U4157,Inputs!$J$6:$J$9,Inputs!$G$6:$G$9),LOOKUP(U4157,Inputs!$J$6:$J$9,Inputs!$H$6:$H$9))),0),"" )</f>
        <v/>
      </c>
      <c r="L4157" s="26">
        <f>IF($A4157&lt;=Inputs!$B$13,IF(7&lt;=Inputs!$B$8,IF(Inputs!$B$12&gt;0,MAX(MIN(NORM.INV(RAND(),LOOKUP(V4157,Inputs!$J$6:$J$9,Inputs!$G$6:$G$9),LOOKUP(V4157,Inputs!$J$6:$J$9,Inputs!$H$6:$H$9)),Inputs!$B$12),-Inputs!$B$12),NORM.INV(RAND(),LOOKUP(V4157,Inputs!$J$6:$J$9,Inputs!$G$6:$G$9),LOOKUP(V4157,Inputs!$J$6:$J$9,Inputs!$H$6:$H$9))),0),"" )</f>
        <v/>
      </c>
      <c r="M4157" s="26">
        <f>IF($A4157&lt;=Inputs!$B$13,IF(8&lt;=Inputs!$B$8,IF(Inputs!$B$12&gt;0,MAX(MIN(NORM.INV(RAND(),LOOKUP(W4157,Inputs!$J$6:$J$9,Inputs!$G$6:$G$9),LOOKUP(W4157,Inputs!$J$6:$J$9,Inputs!$H$6:$H$9)),Inputs!$B$12),-Inputs!$B$12),NORM.INV(RAND(),LOOKUP(W4157,Inputs!$J$6:$J$9,Inputs!$G$6:$G$9),LOOKUP(W4157,Inputs!$J$6:$J$9,Inputs!$H$6:$H$9))),0),"" )</f>
        <v/>
      </c>
      <c r="N4157" s="26">
        <f>IF($A4157&lt;=Inputs!$B$13,IF(9&lt;=Inputs!$B$8,IF(Inputs!$B$12&gt;0,MAX(MIN(NORM.INV(RAND(),LOOKUP(X4157,Inputs!$J$6:$J$9,Inputs!$G$6:$G$9),LOOKUP(X4157,Inputs!$J$6:$J$9,Inputs!$H$6:$H$9)),Inputs!$B$12),-Inputs!$B$12),NORM.INV(RAND(),LOOKUP(X4157,Inputs!$J$6:$J$9,Inputs!$G$6:$G$9),LOOKUP(X4157,Inputs!$J$6:$J$9,Inputs!$H$6:$H$9))),0),"" )</f>
        <v/>
      </c>
      <c r="O4157" s="26">
        <f>IF($A4157&lt;=Inputs!$B$13,IF(10&lt;=Inputs!$B$8,IF(Inputs!$B$12&gt;0,MAX(MIN(NORM.INV(RAND(),LOOKUP(Y4157,Inputs!$J$6:$J$9,Inputs!$G$6:$G$9),LOOKUP(Y4157,Inputs!$J$6:$J$9,Inputs!$H$6:$H$9)),Inputs!$B$12),-Inputs!$B$12),NORM.INV(RAND(),LOOKUP(Y4157,Inputs!$J$6:$J$9,Inputs!$G$6:$G$9),LOOKUP(Y4157,Inputs!$J$6:$J$9,Inputs!$H$6:$H$9))),0),"" )</f>
        <v/>
      </c>
      <c r="P4157" s="31">
        <f>IF($A4157&lt;=Inputs!$B$13,RAND(),"")</f>
        <v/>
      </c>
      <c r="Q4157" s="31">
        <f>IF($A4157&lt;=Inputs!$B$13,RAND(),"")</f>
        <v/>
      </c>
      <c r="R4157" s="31">
        <f>IF($A4157&lt;=Inputs!$B$13,RAND(),"")</f>
        <v/>
      </c>
      <c r="S4157" s="31">
        <f>IF($A4157&lt;=Inputs!$B$13,RAND(),"")</f>
        <v/>
      </c>
      <c r="T4157" s="31">
        <f>IF($A4157&lt;=Inputs!$B$13,RAND(),"")</f>
        <v/>
      </c>
      <c r="U4157" s="31">
        <f>IF($A4157&lt;=Inputs!$B$13,RAND(),"")</f>
        <v/>
      </c>
      <c r="V4157" s="31">
        <f>IF($A4157&lt;=Inputs!$B$13,RAND(),"")</f>
        <v/>
      </c>
      <c r="W4157" s="31">
        <f>IF($A4157&lt;=Inputs!$B$13,RAND(),"")</f>
        <v/>
      </c>
      <c r="X4157" s="31">
        <f>IF($A4157&lt;=Inputs!$B$13,RAND(),"")</f>
        <v/>
      </c>
      <c r="Y4157" s="31">
        <f>IF($A4157&lt;=Inputs!$B$13,RAND(),"")</f>
        <v/>
      </c>
    </row>
    <row r="4158">
      <c r="A4158" t="n">
        <v>4153</v>
      </c>
      <c r="B4158" s="26">
        <f>IF($A4158&lt;=Inputs!$B$13,IF(Inputs!$B$8&gt;0,SUM(F4158:O4158)/Inputs!$B$8,0),"")</f>
        <v/>
      </c>
      <c r="C4158" s="27">
        <f>IF($A4158&lt;=Inputs!$B$13,B4158/100,"")</f>
        <v/>
      </c>
      <c r="D4158" s="28">
        <f>IF($A4158&lt;=Inputs!$B$13,C4158*Inputs!$B$7,"")</f>
        <v/>
      </c>
      <c r="E4158" s="29">
        <f>IF($A4158&lt;=Inputs!$B$13,IF(D4158&gt;0,1,0),"")</f>
        <v/>
      </c>
      <c r="F4158" s="26">
        <f>IF($A4158&lt;=Inputs!$B$13,IF(1&lt;=Inputs!$B$8,IF(Inputs!$B$12&gt;0,MAX(MIN(NORM.INV(RAND(),LOOKUP(P4158,Inputs!$J$6:$J$9,Inputs!$G$6:$G$9),LOOKUP(P4158,Inputs!$J$6:$J$9,Inputs!$H$6:$H$9)),Inputs!$B$12),-Inputs!$B$12),NORM.INV(RAND(),LOOKUP(P4158,Inputs!$J$6:$J$9,Inputs!$G$6:$G$9),LOOKUP(P4158,Inputs!$J$6:$J$9,Inputs!$H$6:$H$9))),0),"" )</f>
        <v/>
      </c>
      <c r="G4158" s="26">
        <f>IF($A4158&lt;=Inputs!$B$13,IF(2&lt;=Inputs!$B$8,IF(Inputs!$B$12&gt;0,MAX(MIN(NORM.INV(RAND(),LOOKUP(Q4158,Inputs!$J$6:$J$9,Inputs!$G$6:$G$9),LOOKUP(Q4158,Inputs!$J$6:$J$9,Inputs!$H$6:$H$9)),Inputs!$B$12),-Inputs!$B$12),NORM.INV(RAND(),LOOKUP(Q4158,Inputs!$J$6:$J$9,Inputs!$G$6:$G$9),LOOKUP(Q4158,Inputs!$J$6:$J$9,Inputs!$H$6:$H$9))),0),"" )</f>
        <v/>
      </c>
      <c r="H4158" s="26">
        <f>IF($A4158&lt;=Inputs!$B$13,IF(3&lt;=Inputs!$B$8,IF(Inputs!$B$12&gt;0,MAX(MIN(NORM.INV(RAND(),LOOKUP(R4158,Inputs!$J$6:$J$9,Inputs!$G$6:$G$9),LOOKUP(R4158,Inputs!$J$6:$J$9,Inputs!$H$6:$H$9)),Inputs!$B$12),-Inputs!$B$12),NORM.INV(RAND(),LOOKUP(R4158,Inputs!$J$6:$J$9,Inputs!$G$6:$G$9),LOOKUP(R4158,Inputs!$J$6:$J$9,Inputs!$H$6:$H$9))),0),"" )</f>
        <v/>
      </c>
      <c r="I4158" s="26">
        <f>IF($A4158&lt;=Inputs!$B$13,IF(4&lt;=Inputs!$B$8,IF(Inputs!$B$12&gt;0,MAX(MIN(NORM.INV(RAND(),LOOKUP(S4158,Inputs!$J$6:$J$9,Inputs!$G$6:$G$9),LOOKUP(S4158,Inputs!$J$6:$J$9,Inputs!$H$6:$H$9)),Inputs!$B$12),-Inputs!$B$12),NORM.INV(RAND(),LOOKUP(S4158,Inputs!$J$6:$J$9,Inputs!$G$6:$G$9),LOOKUP(S4158,Inputs!$J$6:$J$9,Inputs!$H$6:$H$9))),0),"" )</f>
        <v/>
      </c>
      <c r="J4158" s="26">
        <f>IF($A4158&lt;=Inputs!$B$13,IF(5&lt;=Inputs!$B$8,IF(Inputs!$B$12&gt;0,MAX(MIN(NORM.INV(RAND(),LOOKUP(T4158,Inputs!$J$6:$J$9,Inputs!$G$6:$G$9),LOOKUP(T4158,Inputs!$J$6:$J$9,Inputs!$H$6:$H$9)),Inputs!$B$12),-Inputs!$B$12),NORM.INV(RAND(),LOOKUP(T4158,Inputs!$J$6:$J$9,Inputs!$G$6:$G$9),LOOKUP(T4158,Inputs!$J$6:$J$9,Inputs!$H$6:$H$9))),0),"" )</f>
        <v/>
      </c>
      <c r="K4158" s="26">
        <f>IF($A4158&lt;=Inputs!$B$13,IF(6&lt;=Inputs!$B$8,IF(Inputs!$B$12&gt;0,MAX(MIN(NORM.INV(RAND(),LOOKUP(U4158,Inputs!$J$6:$J$9,Inputs!$G$6:$G$9),LOOKUP(U4158,Inputs!$J$6:$J$9,Inputs!$H$6:$H$9)),Inputs!$B$12),-Inputs!$B$12),NORM.INV(RAND(),LOOKUP(U4158,Inputs!$J$6:$J$9,Inputs!$G$6:$G$9),LOOKUP(U4158,Inputs!$J$6:$J$9,Inputs!$H$6:$H$9))),0),"" )</f>
        <v/>
      </c>
      <c r="L4158" s="26">
        <f>IF($A4158&lt;=Inputs!$B$13,IF(7&lt;=Inputs!$B$8,IF(Inputs!$B$12&gt;0,MAX(MIN(NORM.INV(RAND(),LOOKUP(V4158,Inputs!$J$6:$J$9,Inputs!$G$6:$G$9),LOOKUP(V4158,Inputs!$J$6:$J$9,Inputs!$H$6:$H$9)),Inputs!$B$12),-Inputs!$B$12),NORM.INV(RAND(),LOOKUP(V4158,Inputs!$J$6:$J$9,Inputs!$G$6:$G$9),LOOKUP(V4158,Inputs!$J$6:$J$9,Inputs!$H$6:$H$9))),0),"" )</f>
        <v/>
      </c>
      <c r="M4158" s="26">
        <f>IF($A4158&lt;=Inputs!$B$13,IF(8&lt;=Inputs!$B$8,IF(Inputs!$B$12&gt;0,MAX(MIN(NORM.INV(RAND(),LOOKUP(W4158,Inputs!$J$6:$J$9,Inputs!$G$6:$G$9),LOOKUP(W4158,Inputs!$J$6:$J$9,Inputs!$H$6:$H$9)),Inputs!$B$12),-Inputs!$B$12),NORM.INV(RAND(),LOOKUP(W4158,Inputs!$J$6:$J$9,Inputs!$G$6:$G$9),LOOKUP(W4158,Inputs!$J$6:$J$9,Inputs!$H$6:$H$9))),0),"" )</f>
        <v/>
      </c>
      <c r="N4158" s="26">
        <f>IF($A4158&lt;=Inputs!$B$13,IF(9&lt;=Inputs!$B$8,IF(Inputs!$B$12&gt;0,MAX(MIN(NORM.INV(RAND(),LOOKUP(X4158,Inputs!$J$6:$J$9,Inputs!$G$6:$G$9),LOOKUP(X4158,Inputs!$J$6:$J$9,Inputs!$H$6:$H$9)),Inputs!$B$12),-Inputs!$B$12),NORM.INV(RAND(),LOOKUP(X4158,Inputs!$J$6:$J$9,Inputs!$G$6:$G$9),LOOKUP(X4158,Inputs!$J$6:$J$9,Inputs!$H$6:$H$9))),0),"" )</f>
        <v/>
      </c>
      <c r="O4158" s="26">
        <f>IF($A4158&lt;=Inputs!$B$13,IF(10&lt;=Inputs!$B$8,IF(Inputs!$B$12&gt;0,MAX(MIN(NORM.INV(RAND(),LOOKUP(Y4158,Inputs!$J$6:$J$9,Inputs!$G$6:$G$9),LOOKUP(Y4158,Inputs!$J$6:$J$9,Inputs!$H$6:$H$9)),Inputs!$B$12),-Inputs!$B$12),NORM.INV(RAND(),LOOKUP(Y4158,Inputs!$J$6:$J$9,Inputs!$G$6:$G$9),LOOKUP(Y4158,Inputs!$J$6:$J$9,Inputs!$H$6:$H$9))),0),"" )</f>
        <v/>
      </c>
      <c r="P4158" s="31">
        <f>IF($A4158&lt;=Inputs!$B$13,RAND(),"")</f>
        <v/>
      </c>
      <c r="Q4158" s="31">
        <f>IF($A4158&lt;=Inputs!$B$13,RAND(),"")</f>
        <v/>
      </c>
      <c r="R4158" s="31">
        <f>IF($A4158&lt;=Inputs!$B$13,RAND(),"")</f>
        <v/>
      </c>
      <c r="S4158" s="31">
        <f>IF($A4158&lt;=Inputs!$B$13,RAND(),"")</f>
        <v/>
      </c>
      <c r="T4158" s="31">
        <f>IF($A4158&lt;=Inputs!$B$13,RAND(),"")</f>
        <v/>
      </c>
      <c r="U4158" s="31">
        <f>IF($A4158&lt;=Inputs!$B$13,RAND(),"")</f>
        <v/>
      </c>
      <c r="V4158" s="31">
        <f>IF($A4158&lt;=Inputs!$B$13,RAND(),"")</f>
        <v/>
      </c>
      <c r="W4158" s="31">
        <f>IF($A4158&lt;=Inputs!$B$13,RAND(),"")</f>
        <v/>
      </c>
      <c r="X4158" s="31">
        <f>IF($A4158&lt;=Inputs!$B$13,RAND(),"")</f>
        <v/>
      </c>
      <c r="Y4158" s="31">
        <f>IF($A4158&lt;=Inputs!$B$13,RAND(),"")</f>
        <v/>
      </c>
    </row>
    <row r="4159">
      <c r="A4159" t="n">
        <v>4154</v>
      </c>
      <c r="B4159" s="26">
        <f>IF($A4159&lt;=Inputs!$B$13,IF(Inputs!$B$8&gt;0,SUM(F4159:O4159)/Inputs!$B$8,0),"")</f>
        <v/>
      </c>
      <c r="C4159" s="27">
        <f>IF($A4159&lt;=Inputs!$B$13,B4159/100,"")</f>
        <v/>
      </c>
      <c r="D4159" s="28">
        <f>IF($A4159&lt;=Inputs!$B$13,C4159*Inputs!$B$7,"")</f>
        <v/>
      </c>
      <c r="E4159" s="29">
        <f>IF($A4159&lt;=Inputs!$B$13,IF(D4159&gt;0,1,0),"")</f>
        <v/>
      </c>
      <c r="F4159" s="26">
        <f>IF($A4159&lt;=Inputs!$B$13,IF(1&lt;=Inputs!$B$8,IF(Inputs!$B$12&gt;0,MAX(MIN(NORM.INV(RAND(),LOOKUP(P4159,Inputs!$J$6:$J$9,Inputs!$G$6:$G$9),LOOKUP(P4159,Inputs!$J$6:$J$9,Inputs!$H$6:$H$9)),Inputs!$B$12),-Inputs!$B$12),NORM.INV(RAND(),LOOKUP(P4159,Inputs!$J$6:$J$9,Inputs!$G$6:$G$9),LOOKUP(P4159,Inputs!$J$6:$J$9,Inputs!$H$6:$H$9))),0),"" )</f>
        <v/>
      </c>
      <c r="G4159" s="26">
        <f>IF($A4159&lt;=Inputs!$B$13,IF(2&lt;=Inputs!$B$8,IF(Inputs!$B$12&gt;0,MAX(MIN(NORM.INV(RAND(),LOOKUP(Q4159,Inputs!$J$6:$J$9,Inputs!$G$6:$G$9),LOOKUP(Q4159,Inputs!$J$6:$J$9,Inputs!$H$6:$H$9)),Inputs!$B$12),-Inputs!$B$12),NORM.INV(RAND(),LOOKUP(Q4159,Inputs!$J$6:$J$9,Inputs!$G$6:$G$9),LOOKUP(Q4159,Inputs!$J$6:$J$9,Inputs!$H$6:$H$9))),0),"" )</f>
        <v/>
      </c>
      <c r="H4159" s="26">
        <f>IF($A4159&lt;=Inputs!$B$13,IF(3&lt;=Inputs!$B$8,IF(Inputs!$B$12&gt;0,MAX(MIN(NORM.INV(RAND(),LOOKUP(R4159,Inputs!$J$6:$J$9,Inputs!$G$6:$G$9),LOOKUP(R4159,Inputs!$J$6:$J$9,Inputs!$H$6:$H$9)),Inputs!$B$12),-Inputs!$B$12),NORM.INV(RAND(),LOOKUP(R4159,Inputs!$J$6:$J$9,Inputs!$G$6:$G$9),LOOKUP(R4159,Inputs!$J$6:$J$9,Inputs!$H$6:$H$9))),0),"" )</f>
        <v/>
      </c>
      <c r="I4159" s="26">
        <f>IF($A4159&lt;=Inputs!$B$13,IF(4&lt;=Inputs!$B$8,IF(Inputs!$B$12&gt;0,MAX(MIN(NORM.INV(RAND(),LOOKUP(S4159,Inputs!$J$6:$J$9,Inputs!$G$6:$G$9),LOOKUP(S4159,Inputs!$J$6:$J$9,Inputs!$H$6:$H$9)),Inputs!$B$12),-Inputs!$B$12),NORM.INV(RAND(),LOOKUP(S4159,Inputs!$J$6:$J$9,Inputs!$G$6:$G$9),LOOKUP(S4159,Inputs!$J$6:$J$9,Inputs!$H$6:$H$9))),0),"" )</f>
        <v/>
      </c>
      <c r="J4159" s="26">
        <f>IF($A4159&lt;=Inputs!$B$13,IF(5&lt;=Inputs!$B$8,IF(Inputs!$B$12&gt;0,MAX(MIN(NORM.INV(RAND(),LOOKUP(T4159,Inputs!$J$6:$J$9,Inputs!$G$6:$G$9),LOOKUP(T4159,Inputs!$J$6:$J$9,Inputs!$H$6:$H$9)),Inputs!$B$12),-Inputs!$B$12),NORM.INV(RAND(),LOOKUP(T4159,Inputs!$J$6:$J$9,Inputs!$G$6:$G$9),LOOKUP(T4159,Inputs!$J$6:$J$9,Inputs!$H$6:$H$9))),0),"" )</f>
        <v/>
      </c>
      <c r="K4159" s="26">
        <f>IF($A4159&lt;=Inputs!$B$13,IF(6&lt;=Inputs!$B$8,IF(Inputs!$B$12&gt;0,MAX(MIN(NORM.INV(RAND(),LOOKUP(U4159,Inputs!$J$6:$J$9,Inputs!$G$6:$G$9),LOOKUP(U4159,Inputs!$J$6:$J$9,Inputs!$H$6:$H$9)),Inputs!$B$12),-Inputs!$B$12),NORM.INV(RAND(),LOOKUP(U4159,Inputs!$J$6:$J$9,Inputs!$G$6:$G$9),LOOKUP(U4159,Inputs!$J$6:$J$9,Inputs!$H$6:$H$9))),0),"" )</f>
        <v/>
      </c>
      <c r="L4159" s="26">
        <f>IF($A4159&lt;=Inputs!$B$13,IF(7&lt;=Inputs!$B$8,IF(Inputs!$B$12&gt;0,MAX(MIN(NORM.INV(RAND(),LOOKUP(V4159,Inputs!$J$6:$J$9,Inputs!$G$6:$G$9),LOOKUP(V4159,Inputs!$J$6:$J$9,Inputs!$H$6:$H$9)),Inputs!$B$12),-Inputs!$B$12),NORM.INV(RAND(),LOOKUP(V4159,Inputs!$J$6:$J$9,Inputs!$G$6:$G$9),LOOKUP(V4159,Inputs!$J$6:$J$9,Inputs!$H$6:$H$9))),0),"" )</f>
        <v/>
      </c>
      <c r="M4159" s="26">
        <f>IF($A4159&lt;=Inputs!$B$13,IF(8&lt;=Inputs!$B$8,IF(Inputs!$B$12&gt;0,MAX(MIN(NORM.INV(RAND(),LOOKUP(W4159,Inputs!$J$6:$J$9,Inputs!$G$6:$G$9),LOOKUP(W4159,Inputs!$J$6:$J$9,Inputs!$H$6:$H$9)),Inputs!$B$12),-Inputs!$B$12),NORM.INV(RAND(),LOOKUP(W4159,Inputs!$J$6:$J$9,Inputs!$G$6:$G$9),LOOKUP(W4159,Inputs!$J$6:$J$9,Inputs!$H$6:$H$9))),0),"" )</f>
        <v/>
      </c>
      <c r="N4159" s="26">
        <f>IF($A4159&lt;=Inputs!$B$13,IF(9&lt;=Inputs!$B$8,IF(Inputs!$B$12&gt;0,MAX(MIN(NORM.INV(RAND(),LOOKUP(X4159,Inputs!$J$6:$J$9,Inputs!$G$6:$G$9),LOOKUP(X4159,Inputs!$J$6:$J$9,Inputs!$H$6:$H$9)),Inputs!$B$12),-Inputs!$B$12),NORM.INV(RAND(),LOOKUP(X4159,Inputs!$J$6:$J$9,Inputs!$G$6:$G$9),LOOKUP(X4159,Inputs!$J$6:$J$9,Inputs!$H$6:$H$9))),0),"" )</f>
        <v/>
      </c>
      <c r="O4159" s="26">
        <f>IF($A4159&lt;=Inputs!$B$13,IF(10&lt;=Inputs!$B$8,IF(Inputs!$B$12&gt;0,MAX(MIN(NORM.INV(RAND(),LOOKUP(Y4159,Inputs!$J$6:$J$9,Inputs!$G$6:$G$9),LOOKUP(Y4159,Inputs!$J$6:$J$9,Inputs!$H$6:$H$9)),Inputs!$B$12),-Inputs!$B$12),NORM.INV(RAND(),LOOKUP(Y4159,Inputs!$J$6:$J$9,Inputs!$G$6:$G$9),LOOKUP(Y4159,Inputs!$J$6:$J$9,Inputs!$H$6:$H$9))),0),"" )</f>
        <v/>
      </c>
      <c r="P4159" s="31">
        <f>IF($A4159&lt;=Inputs!$B$13,RAND(),"")</f>
        <v/>
      </c>
      <c r="Q4159" s="31">
        <f>IF($A4159&lt;=Inputs!$B$13,RAND(),"")</f>
        <v/>
      </c>
      <c r="R4159" s="31">
        <f>IF($A4159&lt;=Inputs!$B$13,RAND(),"")</f>
        <v/>
      </c>
      <c r="S4159" s="31">
        <f>IF($A4159&lt;=Inputs!$B$13,RAND(),"")</f>
        <v/>
      </c>
      <c r="T4159" s="31">
        <f>IF($A4159&lt;=Inputs!$B$13,RAND(),"")</f>
        <v/>
      </c>
      <c r="U4159" s="31">
        <f>IF($A4159&lt;=Inputs!$B$13,RAND(),"")</f>
        <v/>
      </c>
      <c r="V4159" s="31">
        <f>IF($A4159&lt;=Inputs!$B$13,RAND(),"")</f>
        <v/>
      </c>
      <c r="W4159" s="31">
        <f>IF($A4159&lt;=Inputs!$B$13,RAND(),"")</f>
        <v/>
      </c>
      <c r="X4159" s="31">
        <f>IF($A4159&lt;=Inputs!$B$13,RAND(),"")</f>
        <v/>
      </c>
      <c r="Y4159" s="31">
        <f>IF($A4159&lt;=Inputs!$B$13,RAND(),"")</f>
        <v/>
      </c>
    </row>
    <row r="4160">
      <c r="A4160" t="n">
        <v>4155</v>
      </c>
      <c r="B4160" s="26">
        <f>IF($A4160&lt;=Inputs!$B$13,IF(Inputs!$B$8&gt;0,SUM(F4160:O4160)/Inputs!$B$8,0),"")</f>
        <v/>
      </c>
      <c r="C4160" s="27">
        <f>IF($A4160&lt;=Inputs!$B$13,B4160/100,"")</f>
        <v/>
      </c>
      <c r="D4160" s="28">
        <f>IF($A4160&lt;=Inputs!$B$13,C4160*Inputs!$B$7,"")</f>
        <v/>
      </c>
      <c r="E4160" s="29">
        <f>IF($A4160&lt;=Inputs!$B$13,IF(D4160&gt;0,1,0),"")</f>
        <v/>
      </c>
      <c r="F4160" s="26">
        <f>IF($A4160&lt;=Inputs!$B$13,IF(1&lt;=Inputs!$B$8,IF(Inputs!$B$12&gt;0,MAX(MIN(NORM.INV(RAND(),LOOKUP(P4160,Inputs!$J$6:$J$9,Inputs!$G$6:$G$9),LOOKUP(P4160,Inputs!$J$6:$J$9,Inputs!$H$6:$H$9)),Inputs!$B$12),-Inputs!$B$12),NORM.INV(RAND(),LOOKUP(P4160,Inputs!$J$6:$J$9,Inputs!$G$6:$G$9),LOOKUP(P4160,Inputs!$J$6:$J$9,Inputs!$H$6:$H$9))),0),"" )</f>
        <v/>
      </c>
      <c r="G4160" s="26">
        <f>IF($A4160&lt;=Inputs!$B$13,IF(2&lt;=Inputs!$B$8,IF(Inputs!$B$12&gt;0,MAX(MIN(NORM.INV(RAND(),LOOKUP(Q4160,Inputs!$J$6:$J$9,Inputs!$G$6:$G$9),LOOKUP(Q4160,Inputs!$J$6:$J$9,Inputs!$H$6:$H$9)),Inputs!$B$12),-Inputs!$B$12),NORM.INV(RAND(),LOOKUP(Q4160,Inputs!$J$6:$J$9,Inputs!$G$6:$G$9),LOOKUP(Q4160,Inputs!$J$6:$J$9,Inputs!$H$6:$H$9))),0),"" )</f>
        <v/>
      </c>
      <c r="H4160" s="26">
        <f>IF($A4160&lt;=Inputs!$B$13,IF(3&lt;=Inputs!$B$8,IF(Inputs!$B$12&gt;0,MAX(MIN(NORM.INV(RAND(),LOOKUP(R4160,Inputs!$J$6:$J$9,Inputs!$G$6:$G$9),LOOKUP(R4160,Inputs!$J$6:$J$9,Inputs!$H$6:$H$9)),Inputs!$B$12),-Inputs!$B$12),NORM.INV(RAND(),LOOKUP(R4160,Inputs!$J$6:$J$9,Inputs!$G$6:$G$9),LOOKUP(R4160,Inputs!$J$6:$J$9,Inputs!$H$6:$H$9))),0),"" )</f>
        <v/>
      </c>
      <c r="I4160" s="26">
        <f>IF($A4160&lt;=Inputs!$B$13,IF(4&lt;=Inputs!$B$8,IF(Inputs!$B$12&gt;0,MAX(MIN(NORM.INV(RAND(),LOOKUP(S4160,Inputs!$J$6:$J$9,Inputs!$G$6:$G$9),LOOKUP(S4160,Inputs!$J$6:$J$9,Inputs!$H$6:$H$9)),Inputs!$B$12),-Inputs!$B$12),NORM.INV(RAND(),LOOKUP(S4160,Inputs!$J$6:$J$9,Inputs!$G$6:$G$9),LOOKUP(S4160,Inputs!$J$6:$J$9,Inputs!$H$6:$H$9))),0),"" )</f>
        <v/>
      </c>
      <c r="J4160" s="26">
        <f>IF($A4160&lt;=Inputs!$B$13,IF(5&lt;=Inputs!$B$8,IF(Inputs!$B$12&gt;0,MAX(MIN(NORM.INV(RAND(),LOOKUP(T4160,Inputs!$J$6:$J$9,Inputs!$G$6:$G$9),LOOKUP(T4160,Inputs!$J$6:$J$9,Inputs!$H$6:$H$9)),Inputs!$B$12),-Inputs!$B$12),NORM.INV(RAND(),LOOKUP(T4160,Inputs!$J$6:$J$9,Inputs!$G$6:$G$9),LOOKUP(T4160,Inputs!$J$6:$J$9,Inputs!$H$6:$H$9))),0),"" )</f>
        <v/>
      </c>
      <c r="K4160" s="26">
        <f>IF($A4160&lt;=Inputs!$B$13,IF(6&lt;=Inputs!$B$8,IF(Inputs!$B$12&gt;0,MAX(MIN(NORM.INV(RAND(),LOOKUP(U4160,Inputs!$J$6:$J$9,Inputs!$G$6:$G$9),LOOKUP(U4160,Inputs!$J$6:$J$9,Inputs!$H$6:$H$9)),Inputs!$B$12),-Inputs!$B$12),NORM.INV(RAND(),LOOKUP(U4160,Inputs!$J$6:$J$9,Inputs!$G$6:$G$9),LOOKUP(U4160,Inputs!$J$6:$J$9,Inputs!$H$6:$H$9))),0),"" )</f>
        <v/>
      </c>
      <c r="L4160" s="26">
        <f>IF($A4160&lt;=Inputs!$B$13,IF(7&lt;=Inputs!$B$8,IF(Inputs!$B$12&gt;0,MAX(MIN(NORM.INV(RAND(),LOOKUP(V4160,Inputs!$J$6:$J$9,Inputs!$G$6:$G$9),LOOKUP(V4160,Inputs!$J$6:$J$9,Inputs!$H$6:$H$9)),Inputs!$B$12),-Inputs!$B$12),NORM.INV(RAND(),LOOKUP(V4160,Inputs!$J$6:$J$9,Inputs!$G$6:$G$9),LOOKUP(V4160,Inputs!$J$6:$J$9,Inputs!$H$6:$H$9))),0),"" )</f>
        <v/>
      </c>
      <c r="M4160" s="26">
        <f>IF($A4160&lt;=Inputs!$B$13,IF(8&lt;=Inputs!$B$8,IF(Inputs!$B$12&gt;0,MAX(MIN(NORM.INV(RAND(),LOOKUP(W4160,Inputs!$J$6:$J$9,Inputs!$G$6:$G$9),LOOKUP(W4160,Inputs!$J$6:$J$9,Inputs!$H$6:$H$9)),Inputs!$B$12),-Inputs!$B$12),NORM.INV(RAND(),LOOKUP(W4160,Inputs!$J$6:$J$9,Inputs!$G$6:$G$9),LOOKUP(W4160,Inputs!$J$6:$J$9,Inputs!$H$6:$H$9))),0),"" )</f>
        <v/>
      </c>
      <c r="N4160" s="26">
        <f>IF($A4160&lt;=Inputs!$B$13,IF(9&lt;=Inputs!$B$8,IF(Inputs!$B$12&gt;0,MAX(MIN(NORM.INV(RAND(),LOOKUP(X4160,Inputs!$J$6:$J$9,Inputs!$G$6:$G$9),LOOKUP(X4160,Inputs!$J$6:$J$9,Inputs!$H$6:$H$9)),Inputs!$B$12),-Inputs!$B$12),NORM.INV(RAND(),LOOKUP(X4160,Inputs!$J$6:$J$9,Inputs!$G$6:$G$9),LOOKUP(X4160,Inputs!$J$6:$J$9,Inputs!$H$6:$H$9))),0),"" )</f>
        <v/>
      </c>
      <c r="O4160" s="26">
        <f>IF($A4160&lt;=Inputs!$B$13,IF(10&lt;=Inputs!$B$8,IF(Inputs!$B$12&gt;0,MAX(MIN(NORM.INV(RAND(),LOOKUP(Y4160,Inputs!$J$6:$J$9,Inputs!$G$6:$G$9),LOOKUP(Y4160,Inputs!$J$6:$J$9,Inputs!$H$6:$H$9)),Inputs!$B$12),-Inputs!$B$12),NORM.INV(RAND(),LOOKUP(Y4160,Inputs!$J$6:$J$9,Inputs!$G$6:$G$9),LOOKUP(Y4160,Inputs!$J$6:$J$9,Inputs!$H$6:$H$9))),0),"" )</f>
        <v/>
      </c>
      <c r="P4160" s="31">
        <f>IF($A4160&lt;=Inputs!$B$13,RAND(),"")</f>
        <v/>
      </c>
      <c r="Q4160" s="31">
        <f>IF($A4160&lt;=Inputs!$B$13,RAND(),"")</f>
        <v/>
      </c>
      <c r="R4160" s="31">
        <f>IF($A4160&lt;=Inputs!$B$13,RAND(),"")</f>
        <v/>
      </c>
      <c r="S4160" s="31">
        <f>IF($A4160&lt;=Inputs!$B$13,RAND(),"")</f>
        <v/>
      </c>
      <c r="T4160" s="31">
        <f>IF($A4160&lt;=Inputs!$B$13,RAND(),"")</f>
        <v/>
      </c>
      <c r="U4160" s="31">
        <f>IF($A4160&lt;=Inputs!$B$13,RAND(),"")</f>
        <v/>
      </c>
      <c r="V4160" s="31">
        <f>IF($A4160&lt;=Inputs!$B$13,RAND(),"")</f>
        <v/>
      </c>
      <c r="W4160" s="31">
        <f>IF($A4160&lt;=Inputs!$B$13,RAND(),"")</f>
        <v/>
      </c>
      <c r="X4160" s="31">
        <f>IF($A4160&lt;=Inputs!$B$13,RAND(),"")</f>
        <v/>
      </c>
      <c r="Y4160" s="31">
        <f>IF($A4160&lt;=Inputs!$B$13,RAND(),"")</f>
        <v/>
      </c>
    </row>
    <row r="4161">
      <c r="A4161" t="n">
        <v>4156</v>
      </c>
      <c r="B4161" s="26">
        <f>IF($A4161&lt;=Inputs!$B$13,IF(Inputs!$B$8&gt;0,SUM(F4161:O4161)/Inputs!$B$8,0),"")</f>
        <v/>
      </c>
      <c r="C4161" s="27">
        <f>IF($A4161&lt;=Inputs!$B$13,B4161/100,"")</f>
        <v/>
      </c>
      <c r="D4161" s="28">
        <f>IF($A4161&lt;=Inputs!$B$13,C4161*Inputs!$B$7,"")</f>
        <v/>
      </c>
      <c r="E4161" s="29">
        <f>IF($A4161&lt;=Inputs!$B$13,IF(D4161&gt;0,1,0),"")</f>
        <v/>
      </c>
      <c r="F4161" s="26">
        <f>IF($A4161&lt;=Inputs!$B$13,IF(1&lt;=Inputs!$B$8,IF(Inputs!$B$12&gt;0,MAX(MIN(NORM.INV(RAND(),LOOKUP(P4161,Inputs!$J$6:$J$9,Inputs!$G$6:$G$9),LOOKUP(P4161,Inputs!$J$6:$J$9,Inputs!$H$6:$H$9)),Inputs!$B$12),-Inputs!$B$12),NORM.INV(RAND(),LOOKUP(P4161,Inputs!$J$6:$J$9,Inputs!$G$6:$G$9),LOOKUP(P4161,Inputs!$J$6:$J$9,Inputs!$H$6:$H$9))),0),"" )</f>
        <v/>
      </c>
      <c r="G4161" s="26">
        <f>IF($A4161&lt;=Inputs!$B$13,IF(2&lt;=Inputs!$B$8,IF(Inputs!$B$12&gt;0,MAX(MIN(NORM.INV(RAND(),LOOKUP(Q4161,Inputs!$J$6:$J$9,Inputs!$G$6:$G$9),LOOKUP(Q4161,Inputs!$J$6:$J$9,Inputs!$H$6:$H$9)),Inputs!$B$12),-Inputs!$B$12),NORM.INV(RAND(),LOOKUP(Q4161,Inputs!$J$6:$J$9,Inputs!$G$6:$G$9),LOOKUP(Q4161,Inputs!$J$6:$J$9,Inputs!$H$6:$H$9))),0),"" )</f>
        <v/>
      </c>
      <c r="H4161" s="26">
        <f>IF($A4161&lt;=Inputs!$B$13,IF(3&lt;=Inputs!$B$8,IF(Inputs!$B$12&gt;0,MAX(MIN(NORM.INV(RAND(),LOOKUP(R4161,Inputs!$J$6:$J$9,Inputs!$G$6:$G$9),LOOKUP(R4161,Inputs!$J$6:$J$9,Inputs!$H$6:$H$9)),Inputs!$B$12),-Inputs!$B$12),NORM.INV(RAND(),LOOKUP(R4161,Inputs!$J$6:$J$9,Inputs!$G$6:$G$9),LOOKUP(R4161,Inputs!$J$6:$J$9,Inputs!$H$6:$H$9))),0),"" )</f>
        <v/>
      </c>
      <c r="I4161" s="26">
        <f>IF($A4161&lt;=Inputs!$B$13,IF(4&lt;=Inputs!$B$8,IF(Inputs!$B$12&gt;0,MAX(MIN(NORM.INV(RAND(),LOOKUP(S4161,Inputs!$J$6:$J$9,Inputs!$G$6:$G$9),LOOKUP(S4161,Inputs!$J$6:$J$9,Inputs!$H$6:$H$9)),Inputs!$B$12),-Inputs!$B$12),NORM.INV(RAND(),LOOKUP(S4161,Inputs!$J$6:$J$9,Inputs!$G$6:$G$9),LOOKUP(S4161,Inputs!$J$6:$J$9,Inputs!$H$6:$H$9))),0),"" )</f>
        <v/>
      </c>
      <c r="J4161" s="26">
        <f>IF($A4161&lt;=Inputs!$B$13,IF(5&lt;=Inputs!$B$8,IF(Inputs!$B$12&gt;0,MAX(MIN(NORM.INV(RAND(),LOOKUP(T4161,Inputs!$J$6:$J$9,Inputs!$G$6:$G$9),LOOKUP(T4161,Inputs!$J$6:$J$9,Inputs!$H$6:$H$9)),Inputs!$B$12),-Inputs!$B$12),NORM.INV(RAND(),LOOKUP(T4161,Inputs!$J$6:$J$9,Inputs!$G$6:$G$9),LOOKUP(T4161,Inputs!$J$6:$J$9,Inputs!$H$6:$H$9))),0),"" )</f>
        <v/>
      </c>
      <c r="K4161" s="26">
        <f>IF($A4161&lt;=Inputs!$B$13,IF(6&lt;=Inputs!$B$8,IF(Inputs!$B$12&gt;0,MAX(MIN(NORM.INV(RAND(),LOOKUP(U4161,Inputs!$J$6:$J$9,Inputs!$G$6:$G$9),LOOKUP(U4161,Inputs!$J$6:$J$9,Inputs!$H$6:$H$9)),Inputs!$B$12),-Inputs!$B$12),NORM.INV(RAND(),LOOKUP(U4161,Inputs!$J$6:$J$9,Inputs!$G$6:$G$9),LOOKUP(U4161,Inputs!$J$6:$J$9,Inputs!$H$6:$H$9))),0),"" )</f>
        <v/>
      </c>
      <c r="L4161" s="26">
        <f>IF($A4161&lt;=Inputs!$B$13,IF(7&lt;=Inputs!$B$8,IF(Inputs!$B$12&gt;0,MAX(MIN(NORM.INV(RAND(),LOOKUP(V4161,Inputs!$J$6:$J$9,Inputs!$G$6:$G$9),LOOKUP(V4161,Inputs!$J$6:$J$9,Inputs!$H$6:$H$9)),Inputs!$B$12),-Inputs!$B$12),NORM.INV(RAND(),LOOKUP(V4161,Inputs!$J$6:$J$9,Inputs!$G$6:$G$9),LOOKUP(V4161,Inputs!$J$6:$J$9,Inputs!$H$6:$H$9))),0),"" )</f>
        <v/>
      </c>
      <c r="M4161" s="26">
        <f>IF($A4161&lt;=Inputs!$B$13,IF(8&lt;=Inputs!$B$8,IF(Inputs!$B$12&gt;0,MAX(MIN(NORM.INV(RAND(),LOOKUP(W4161,Inputs!$J$6:$J$9,Inputs!$G$6:$G$9),LOOKUP(W4161,Inputs!$J$6:$J$9,Inputs!$H$6:$H$9)),Inputs!$B$12),-Inputs!$B$12),NORM.INV(RAND(),LOOKUP(W4161,Inputs!$J$6:$J$9,Inputs!$G$6:$G$9),LOOKUP(W4161,Inputs!$J$6:$J$9,Inputs!$H$6:$H$9))),0),"" )</f>
        <v/>
      </c>
      <c r="N4161" s="26">
        <f>IF($A4161&lt;=Inputs!$B$13,IF(9&lt;=Inputs!$B$8,IF(Inputs!$B$12&gt;0,MAX(MIN(NORM.INV(RAND(),LOOKUP(X4161,Inputs!$J$6:$J$9,Inputs!$G$6:$G$9),LOOKUP(X4161,Inputs!$J$6:$J$9,Inputs!$H$6:$H$9)),Inputs!$B$12),-Inputs!$B$12),NORM.INV(RAND(),LOOKUP(X4161,Inputs!$J$6:$J$9,Inputs!$G$6:$G$9),LOOKUP(X4161,Inputs!$J$6:$J$9,Inputs!$H$6:$H$9))),0),"" )</f>
        <v/>
      </c>
      <c r="O4161" s="26">
        <f>IF($A4161&lt;=Inputs!$B$13,IF(10&lt;=Inputs!$B$8,IF(Inputs!$B$12&gt;0,MAX(MIN(NORM.INV(RAND(),LOOKUP(Y4161,Inputs!$J$6:$J$9,Inputs!$G$6:$G$9),LOOKUP(Y4161,Inputs!$J$6:$J$9,Inputs!$H$6:$H$9)),Inputs!$B$12),-Inputs!$B$12),NORM.INV(RAND(),LOOKUP(Y4161,Inputs!$J$6:$J$9,Inputs!$G$6:$G$9),LOOKUP(Y4161,Inputs!$J$6:$J$9,Inputs!$H$6:$H$9))),0),"" )</f>
        <v/>
      </c>
      <c r="P4161" s="31">
        <f>IF($A4161&lt;=Inputs!$B$13,RAND(),"")</f>
        <v/>
      </c>
      <c r="Q4161" s="31">
        <f>IF($A4161&lt;=Inputs!$B$13,RAND(),"")</f>
        <v/>
      </c>
      <c r="R4161" s="31">
        <f>IF($A4161&lt;=Inputs!$B$13,RAND(),"")</f>
        <v/>
      </c>
      <c r="S4161" s="31">
        <f>IF($A4161&lt;=Inputs!$B$13,RAND(),"")</f>
        <v/>
      </c>
      <c r="T4161" s="31">
        <f>IF($A4161&lt;=Inputs!$B$13,RAND(),"")</f>
        <v/>
      </c>
      <c r="U4161" s="31">
        <f>IF($A4161&lt;=Inputs!$B$13,RAND(),"")</f>
        <v/>
      </c>
      <c r="V4161" s="31">
        <f>IF($A4161&lt;=Inputs!$B$13,RAND(),"")</f>
        <v/>
      </c>
      <c r="W4161" s="31">
        <f>IF($A4161&lt;=Inputs!$B$13,RAND(),"")</f>
        <v/>
      </c>
      <c r="X4161" s="31">
        <f>IF($A4161&lt;=Inputs!$B$13,RAND(),"")</f>
        <v/>
      </c>
      <c r="Y4161" s="31">
        <f>IF($A4161&lt;=Inputs!$B$13,RAND(),"")</f>
        <v/>
      </c>
    </row>
    <row r="4162">
      <c r="A4162" t="n">
        <v>4157</v>
      </c>
      <c r="B4162" s="26">
        <f>IF($A4162&lt;=Inputs!$B$13,IF(Inputs!$B$8&gt;0,SUM(F4162:O4162)/Inputs!$B$8,0),"")</f>
        <v/>
      </c>
      <c r="C4162" s="27">
        <f>IF($A4162&lt;=Inputs!$B$13,B4162/100,"")</f>
        <v/>
      </c>
      <c r="D4162" s="28">
        <f>IF($A4162&lt;=Inputs!$B$13,C4162*Inputs!$B$7,"")</f>
        <v/>
      </c>
      <c r="E4162" s="29">
        <f>IF($A4162&lt;=Inputs!$B$13,IF(D4162&gt;0,1,0),"")</f>
        <v/>
      </c>
      <c r="F4162" s="26">
        <f>IF($A4162&lt;=Inputs!$B$13,IF(1&lt;=Inputs!$B$8,IF(Inputs!$B$12&gt;0,MAX(MIN(NORM.INV(RAND(),LOOKUP(P4162,Inputs!$J$6:$J$9,Inputs!$G$6:$G$9),LOOKUP(P4162,Inputs!$J$6:$J$9,Inputs!$H$6:$H$9)),Inputs!$B$12),-Inputs!$B$12),NORM.INV(RAND(),LOOKUP(P4162,Inputs!$J$6:$J$9,Inputs!$G$6:$G$9),LOOKUP(P4162,Inputs!$J$6:$J$9,Inputs!$H$6:$H$9))),0),"" )</f>
        <v/>
      </c>
      <c r="G4162" s="26">
        <f>IF($A4162&lt;=Inputs!$B$13,IF(2&lt;=Inputs!$B$8,IF(Inputs!$B$12&gt;0,MAX(MIN(NORM.INV(RAND(),LOOKUP(Q4162,Inputs!$J$6:$J$9,Inputs!$G$6:$G$9),LOOKUP(Q4162,Inputs!$J$6:$J$9,Inputs!$H$6:$H$9)),Inputs!$B$12),-Inputs!$B$12),NORM.INV(RAND(),LOOKUP(Q4162,Inputs!$J$6:$J$9,Inputs!$G$6:$G$9),LOOKUP(Q4162,Inputs!$J$6:$J$9,Inputs!$H$6:$H$9))),0),"" )</f>
        <v/>
      </c>
      <c r="H4162" s="26">
        <f>IF($A4162&lt;=Inputs!$B$13,IF(3&lt;=Inputs!$B$8,IF(Inputs!$B$12&gt;0,MAX(MIN(NORM.INV(RAND(),LOOKUP(R4162,Inputs!$J$6:$J$9,Inputs!$G$6:$G$9),LOOKUP(R4162,Inputs!$J$6:$J$9,Inputs!$H$6:$H$9)),Inputs!$B$12),-Inputs!$B$12),NORM.INV(RAND(),LOOKUP(R4162,Inputs!$J$6:$J$9,Inputs!$G$6:$G$9),LOOKUP(R4162,Inputs!$J$6:$J$9,Inputs!$H$6:$H$9))),0),"" )</f>
        <v/>
      </c>
      <c r="I4162" s="26">
        <f>IF($A4162&lt;=Inputs!$B$13,IF(4&lt;=Inputs!$B$8,IF(Inputs!$B$12&gt;0,MAX(MIN(NORM.INV(RAND(),LOOKUP(S4162,Inputs!$J$6:$J$9,Inputs!$G$6:$G$9),LOOKUP(S4162,Inputs!$J$6:$J$9,Inputs!$H$6:$H$9)),Inputs!$B$12),-Inputs!$B$12),NORM.INV(RAND(),LOOKUP(S4162,Inputs!$J$6:$J$9,Inputs!$G$6:$G$9),LOOKUP(S4162,Inputs!$J$6:$J$9,Inputs!$H$6:$H$9))),0),"" )</f>
        <v/>
      </c>
      <c r="J4162" s="26">
        <f>IF($A4162&lt;=Inputs!$B$13,IF(5&lt;=Inputs!$B$8,IF(Inputs!$B$12&gt;0,MAX(MIN(NORM.INV(RAND(),LOOKUP(T4162,Inputs!$J$6:$J$9,Inputs!$G$6:$G$9),LOOKUP(T4162,Inputs!$J$6:$J$9,Inputs!$H$6:$H$9)),Inputs!$B$12),-Inputs!$B$12),NORM.INV(RAND(),LOOKUP(T4162,Inputs!$J$6:$J$9,Inputs!$G$6:$G$9),LOOKUP(T4162,Inputs!$J$6:$J$9,Inputs!$H$6:$H$9))),0),"" )</f>
        <v/>
      </c>
      <c r="K4162" s="26">
        <f>IF($A4162&lt;=Inputs!$B$13,IF(6&lt;=Inputs!$B$8,IF(Inputs!$B$12&gt;0,MAX(MIN(NORM.INV(RAND(),LOOKUP(U4162,Inputs!$J$6:$J$9,Inputs!$G$6:$G$9),LOOKUP(U4162,Inputs!$J$6:$J$9,Inputs!$H$6:$H$9)),Inputs!$B$12),-Inputs!$B$12),NORM.INV(RAND(),LOOKUP(U4162,Inputs!$J$6:$J$9,Inputs!$G$6:$G$9),LOOKUP(U4162,Inputs!$J$6:$J$9,Inputs!$H$6:$H$9))),0),"" )</f>
        <v/>
      </c>
      <c r="L4162" s="26">
        <f>IF($A4162&lt;=Inputs!$B$13,IF(7&lt;=Inputs!$B$8,IF(Inputs!$B$12&gt;0,MAX(MIN(NORM.INV(RAND(),LOOKUP(V4162,Inputs!$J$6:$J$9,Inputs!$G$6:$G$9),LOOKUP(V4162,Inputs!$J$6:$J$9,Inputs!$H$6:$H$9)),Inputs!$B$12),-Inputs!$B$12),NORM.INV(RAND(),LOOKUP(V4162,Inputs!$J$6:$J$9,Inputs!$G$6:$G$9),LOOKUP(V4162,Inputs!$J$6:$J$9,Inputs!$H$6:$H$9))),0),"" )</f>
        <v/>
      </c>
      <c r="M4162" s="26">
        <f>IF($A4162&lt;=Inputs!$B$13,IF(8&lt;=Inputs!$B$8,IF(Inputs!$B$12&gt;0,MAX(MIN(NORM.INV(RAND(),LOOKUP(W4162,Inputs!$J$6:$J$9,Inputs!$G$6:$G$9),LOOKUP(W4162,Inputs!$J$6:$J$9,Inputs!$H$6:$H$9)),Inputs!$B$12),-Inputs!$B$12),NORM.INV(RAND(),LOOKUP(W4162,Inputs!$J$6:$J$9,Inputs!$G$6:$G$9),LOOKUP(W4162,Inputs!$J$6:$J$9,Inputs!$H$6:$H$9))),0),"" )</f>
        <v/>
      </c>
      <c r="N4162" s="26">
        <f>IF($A4162&lt;=Inputs!$B$13,IF(9&lt;=Inputs!$B$8,IF(Inputs!$B$12&gt;0,MAX(MIN(NORM.INV(RAND(),LOOKUP(X4162,Inputs!$J$6:$J$9,Inputs!$G$6:$G$9),LOOKUP(X4162,Inputs!$J$6:$J$9,Inputs!$H$6:$H$9)),Inputs!$B$12),-Inputs!$B$12),NORM.INV(RAND(),LOOKUP(X4162,Inputs!$J$6:$J$9,Inputs!$G$6:$G$9),LOOKUP(X4162,Inputs!$J$6:$J$9,Inputs!$H$6:$H$9))),0),"" )</f>
        <v/>
      </c>
      <c r="O4162" s="26">
        <f>IF($A4162&lt;=Inputs!$B$13,IF(10&lt;=Inputs!$B$8,IF(Inputs!$B$12&gt;0,MAX(MIN(NORM.INV(RAND(),LOOKUP(Y4162,Inputs!$J$6:$J$9,Inputs!$G$6:$G$9),LOOKUP(Y4162,Inputs!$J$6:$J$9,Inputs!$H$6:$H$9)),Inputs!$B$12),-Inputs!$B$12),NORM.INV(RAND(),LOOKUP(Y4162,Inputs!$J$6:$J$9,Inputs!$G$6:$G$9),LOOKUP(Y4162,Inputs!$J$6:$J$9,Inputs!$H$6:$H$9))),0),"" )</f>
        <v/>
      </c>
      <c r="P4162" s="31">
        <f>IF($A4162&lt;=Inputs!$B$13,RAND(),"")</f>
        <v/>
      </c>
      <c r="Q4162" s="31">
        <f>IF($A4162&lt;=Inputs!$B$13,RAND(),"")</f>
        <v/>
      </c>
      <c r="R4162" s="31">
        <f>IF($A4162&lt;=Inputs!$B$13,RAND(),"")</f>
        <v/>
      </c>
      <c r="S4162" s="31">
        <f>IF($A4162&lt;=Inputs!$B$13,RAND(),"")</f>
        <v/>
      </c>
      <c r="T4162" s="31">
        <f>IF($A4162&lt;=Inputs!$B$13,RAND(),"")</f>
        <v/>
      </c>
      <c r="U4162" s="31">
        <f>IF($A4162&lt;=Inputs!$B$13,RAND(),"")</f>
        <v/>
      </c>
      <c r="V4162" s="31">
        <f>IF($A4162&lt;=Inputs!$B$13,RAND(),"")</f>
        <v/>
      </c>
      <c r="W4162" s="31">
        <f>IF($A4162&lt;=Inputs!$B$13,RAND(),"")</f>
        <v/>
      </c>
      <c r="X4162" s="31">
        <f>IF($A4162&lt;=Inputs!$B$13,RAND(),"")</f>
        <v/>
      </c>
      <c r="Y4162" s="31">
        <f>IF($A4162&lt;=Inputs!$B$13,RAND(),"")</f>
        <v/>
      </c>
    </row>
    <row r="4163">
      <c r="A4163" t="n">
        <v>4158</v>
      </c>
      <c r="B4163" s="26">
        <f>IF($A4163&lt;=Inputs!$B$13,IF(Inputs!$B$8&gt;0,SUM(F4163:O4163)/Inputs!$B$8,0),"")</f>
        <v/>
      </c>
      <c r="C4163" s="27">
        <f>IF($A4163&lt;=Inputs!$B$13,B4163/100,"")</f>
        <v/>
      </c>
      <c r="D4163" s="28">
        <f>IF($A4163&lt;=Inputs!$B$13,C4163*Inputs!$B$7,"")</f>
        <v/>
      </c>
      <c r="E4163" s="29">
        <f>IF($A4163&lt;=Inputs!$B$13,IF(D4163&gt;0,1,0),"")</f>
        <v/>
      </c>
      <c r="F4163" s="26">
        <f>IF($A4163&lt;=Inputs!$B$13,IF(1&lt;=Inputs!$B$8,IF(Inputs!$B$12&gt;0,MAX(MIN(NORM.INV(RAND(),LOOKUP(P4163,Inputs!$J$6:$J$9,Inputs!$G$6:$G$9),LOOKUP(P4163,Inputs!$J$6:$J$9,Inputs!$H$6:$H$9)),Inputs!$B$12),-Inputs!$B$12),NORM.INV(RAND(),LOOKUP(P4163,Inputs!$J$6:$J$9,Inputs!$G$6:$G$9),LOOKUP(P4163,Inputs!$J$6:$J$9,Inputs!$H$6:$H$9))),0),"" )</f>
        <v/>
      </c>
      <c r="G4163" s="26">
        <f>IF($A4163&lt;=Inputs!$B$13,IF(2&lt;=Inputs!$B$8,IF(Inputs!$B$12&gt;0,MAX(MIN(NORM.INV(RAND(),LOOKUP(Q4163,Inputs!$J$6:$J$9,Inputs!$G$6:$G$9),LOOKUP(Q4163,Inputs!$J$6:$J$9,Inputs!$H$6:$H$9)),Inputs!$B$12),-Inputs!$B$12),NORM.INV(RAND(),LOOKUP(Q4163,Inputs!$J$6:$J$9,Inputs!$G$6:$G$9),LOOKUP(Q4163,Inputs!$J$6:$J$9,Inputs!$H$6:$H$9))),0),"" )</f>
        <v/>
      </c>
      <c r="H4163" s="26">
        <f>IF($A4163&lt;=Inputs!$B$13,IF(3&lt;=Inputs!$B$8,IF(Inputs!$B$12&gt;0,MAX(MIN(NORM.INV(RAND(),LOOKUP(R4163,Inputs!$J$6:$J$9,Inputs!$G$6:$G$9),LOOKUP(R4163,Inputs!$J$6:$J$9,Inputs!$H$6:$H$9)),Inputs!$B$12),-Inputs!$B$12),NORM.INV(RAND(),LOOKUP(R4163,Inputs!$J$6:$J$9,Inputs!$G$6:$G$9),LOOKUP(R4163,Inputs!$J$6:$J$9,Inputs!$H$6:$H$9))),0),"" )</f>
        <v/>
      </c>
      <c r="I4163" s="26">
        <f>IF($A4163&lt;=Inputs!$B$13,IF(4&lt;=Inputs!$B$8,IF(Inputs!$B$12&gt;0,MAX(MIN(NORM.INV(RAND(),LOOKUP(S4163,Inputs!$J$6:$J$9,Inputs!$G$6:$G$9),LOOKUP(S4163,Inputs!$J$6:$J$9,Inputs!$H$6:$H$9)),Inputs!$B$12),-Inputs!$B$12),NORM.INV(RAND(),LOOKUP(S4163,Inputs!$J$6:$J$9,Inputs!$G$6:$G$9),LOOKUP(S4163,Inputs!$J$6:$J$9,Inputs!$H$6:$H$9))),0),"" )</f>
        <v/>
      </c>
      <c r="J4163" s="26">
        <f>IF($A4163&lt;=Inputs!$B$13,IF(5&lt;=Inputs!$B$8,IF(Inputs!$B$12&gt;0,MAX(MIN(NORM.INV(RAND(),LOOKUP(T4163,Inputs!$J$6:$J$9,Inputs!$G$6:$G$9),LOOKUP(T4163,Inputs!$J$6:$J$9,Inputs!$H$6:$H$9)),Inputs!$B$12),-Inputs!$B$12),NORM.INV(RAND(),LOOKUP(T4163,Inputs!$J$6:$J$9,Inputs!$G$6:$G$9),LOOKUP(T4163,Inputs!$J$6:$J$9,Inputs!$H$6:$H$9))),0),"" )</f>
        <v/>
      </c>
      <c r="K4163" s="26">
        <f>IF($A4163&lt;=Inputs!$B$13,IF(6&lt;=Inputs!$B$8,IF(Inputs!$B$12&gt;0,MAX(MIN(NORM.INV(RAND(),LOOKUP(U4163,Inputs!$J$6:$J$9,Inputs!$G$6:$G$9),LOOKUP(U4163,Inputs!$J$6:$J$9,Inputs!$H$6:$H$9)),Inputs!$B$12),-Inputs!$B$12),NORM.INV(RAND(),LOOKUP(U4163,Inputs!$J$6:$J$9,Inputs!$G$6:$G$9),LOOKUP(U4163,Inputs!$J$6:$J$9,Inputs!$H$6:$H$9))),0),"" )</f>
        <v/>
      </c>
      <c r="L4163" s="26">
        <f>IF($A4163&lt;=Inputs!$B$13,IF(7&lt;=Inputs!$B$8,IF(Inputs!$B$12&gt;0,MAX(MIN(NORM.INV(RAND(),LOOKUP(V4163,Inputs!$J$6:$J$9,Inputs!$G$6:$G$9),LOOKUP(V4163,Inputs!$J$6:$J$9,Inputs!$H$6:$H$9)),Inputs!$B$12),-Inputs!$B$12),NORM.INV(RAND(),LOOKUP(V4163,Inputs!$J$6:$J$9,Inputs!$G$6:$G$9),LOOKUP(V4163,Inputs!$J$6:$J$9,Inputs!$H$6:$H$9))),0),"" )</f>
        <v/>
      </c>
      <c r="M4163" s="26">
        <f>IF($A4163&lt;=Inputs!$B$13,IF(8&lt;=Inputs!$B$8,IF(Inputs!$B$12&gt;0,MAX(MIN(NORM.INV(RAND(),LOOKUP(W4163,Inputs!$J$6:$J$9,Inputs!$G$6:$G$9),LOOKUP(W4163,Inputs!$J$6:$J$9,Inputs!$H$6:$H$9)),Inputs!$B$12),-Inputs!$B$12),NORM.INV(RAND(),LOOKUP(W4163,Inputs!$J$6:$J$9,Inputs!$G$6:$G$9),LOOKUP(W4163,Inputs!$J$6:$J$9,Inputs!$H$6:$H$9))),0),"" )</f>
        <v/>
      </c>
      <c r="N4163" s="26">
        <f>IF($A4163&lt;=Inputs!$B$13,IF(9&lt;=Inputs!$B$8,IF(Inputs!$B$12&gt;0,MAX(MIN(NORM.INV(RAND(),LOOKUP(X4163,Inputs!$J$6:$J$9,Inputs!$G$6:$G$9),LOOKUP(X4163,Inputs!$J$6:$J$9,Inputs!$H$6:$H$9)),Inputs!$B$12),-Inputs!$B$12),NORM.INV(RAND(),LOOKUP(X4163,Inputs!$J$6:$J$9,Inputs!$G$6:$G$9),LOOKUP(X4163,Inputs!$J$6:$J$9,Inputs!$H$6:$H$9))),0),"" )</f>
        <v/>
      </c>
      <c r="O4163" s="26">
        <f>IF($A4163&lt;=Inputs!$B$13,IF(10&lt;=Inputs!$B$8,IF(Inputs!$B$12&gt;0,MAX(MIN(NORM.INV(RAND(),LOOKUP(Y4163,Inputs!$J$6:$J$9,Inputs!$G$6:$G$9),LOOKUP(Y4163,Inputs!$J$6:$J$9,Inputs!$H$6:$H$9)),Inputs!$B$12),-Inputs!$B$12),NORM.INV(RAND(),LOOKUP(Y4163,Inputs!$J$6:$J$9,Inputs!$G$6:$G$9),LOOKUP(Y4163,Inputs!$J$6:$J$9,Inputs!$H$6:$H$9))),0),"" )</f>
        <v/>
      </c>
      <c r="P4163" s="31">
        <f>IF($A4163&lt;=Inputs!$B$13,RAND(),"")</f>
        <v/>
      </c>
      <c r="Q4163" s="31">
        <f>IF($A4163&lt;=Inputs!$B$13,RAND(),"")</f>
        <v/>
      </c>
      <c r="R4163" s="31">
        <f>IF($A4163&lt;=Inputs!$B$13,RAND(),"")</f>
        <v/>
      </c>
      <c r="S4163" s="31">
        <f>IF($A4163&lt;=Inputs!$B$13,RAND(),"")</f>
        <v/>
      </c>
      <c r="T4163" s="31">
        <f>IF($A4163&lt;=Inputs!$B$13,RAND(),"")</f>
        <v/>
      </c>
      <c r="U4163" s="31">
        <f>IF($A4163&lt;=Inputs!$B$13,RAND(),"")</f>
        <v/>
      </c>
      <c r="V4163" s="31">
        <f>IF($A4163&lt;=Inputs!$B$13,RAND(),"")</f>
        <v/>
      </c>
      <c r="W4163" s="31">
        <f>IF($A4163&lt;=Inputs!$B$13,RAND(),"")</f>
        <v/>
      </c>
      <c r="X4163" s="31">
        <f>IF($A4163&lt;=Inputs!$B$13,RAND(),"")</f>
        <v/>
      </c>
      <c r="Y4163" s="31">
        <f>IF($A4163&lt;=Inputs!$B$13,RAND(),"")</f>
        <v/>
      </c>
    </row>
    <row r="4164">
      <c r="A4164" t="n">
        <v>4159</v>
      </c>
      <c r="B4164" s="26">
        <f>IF($A4164&lt;=Inputs!$B$13,IF(Inputs!$B$8&gt;0,SUM(F4164:O4164)/Inputs!$B$8,0),"")</f>
        <v/>
      </c>
      <c r="C4164" s="27">
        <f>IF($A4164&lt;=Inputs!$B$13,B4164/100,"")</f>
        <v/>
      </c>
      <c r="D4164" s="28">
        <f>IF($A4164&lt;=Inputs!$B$13,C4164*Inputs!$B$7,"")</f>
        <v/>
      </c>
      <c r="E4164" s="29">
        <f>IF($A4164&lt;=Inputs!$B$13,IF(D4164&gt;0,1,0),"")</f>
        <v/>
      </c>
      <c r="F4164" s="26">
        <f>IF($A4164&lt;=Inputs!$B$13,IF(1&lt;=Inputs!$B$8,IF(Inputs!$B$12&gt;0,MAX(MIN(NORM.INV(RAND(),LOOKUP(P4164,Inputs!$J$6:$J$9,Inputs!$G$6:$G$9),LOOKUP(P4164,Inputs!$J$6:$J$9,Inputs!$H$6:$H$9)),Inputs!$B$12),-Inputs!$B$12),NORM.INV(RAND(),LOOKUP(P4164,Inputs!$J$6:$J$9,Inputs!$G$6:$G$9),LOOKUP(P4164,Inputs!$J$6:$J$9,Inputs!$H$6:$H$9))),0),"" )</f>
        <v/>
      </c>
      <c r="G4164" s="26">
        <f>IF($A4164&lt;=Inputs!$B$13,IF(2&lt;=Inputs!$B$8,IF(Inputs!$B$12&gt;0,MAX(MIN(NORM.INV(RAND(),LOOKUP(Q4164,Inputs!$J$6:$J$9,Inputs!$G$6:$G$9),LOOKUP(Q4164,Inputs!$J$6:$J$9,Inputs!$H$6:$H$9)),Inputs!$B$12),-Inputs!$B$12),NORM.INV(RAND(),LOOKUP(Q4164,Inputs!$J$6:$J$9,Inputs!$G$6:$G$9),LOOKUP(Q4164,Inputs!$J$6:$J$9,Inputs!$H$6:$H$9))),0),"" )</f>
        <v/>
      </c>
      <c r="H4164" s="26">
        <f>IF($A4164&lt;=Inputs!$B$13,IF(3&lt;=Inputs!$B$8,IF(Inputs!$B$12&gt;0,MAX(MIN(NORM.INV(RAND(),LOOKUP(R4164,Inputs!$J$6:$J$9,Inputs!$G$6:$G$9),LOOKUP(R4164,Inputs!$J$6:$J$9,Inputs!$H$6:$H$9)),Inputs!$B$12),-Inputs!$B$12),NORM.INV(RAND(),LOOKUP(R4164,Inputs!$J$6:$J$9,Inputs!$G$6:$G$9),LOOKUP(R4164,Inputs!$J$6:$J$9,Inputs!$H$6:$H$9))),0),"" )</f>
        <v/>
      </c>
      <c r="I4164" s="26">
        <f>IF($A4164&lt;=Inputs!$B$13,IF(4&lt;=Inputs!$B$8,IF(Inputs!$B$12&gt;0,MAX(MIN(NORM.INV(RAND(),LOOKUP(S4164,Inputs!$J$6:$J$9,Inputs!$G$6:$G$9),LOOKUP(S4164,Inputs!$J$6:$J$9,Inputs!$H$6:$H$9)),Inputs!$B$12),-Inputs!$B$12),NORM.INV(RAND(),LOOKUP(S4164,Inputs!$J$6:$J$9,Inputs!$G$6:$G$9),LOOKUP(S4164,Inputs!$J$6:$J$9,Inputs!$H$6:$H$9))),0),"" )</f>
        <v/>
      </c>
      <c r="J4164" s="26">
        <f>IF($A4164&lt;=Inputs!$B$13,IF(5&lt;=Inputs!$B$8,IF(Inputs!$B$12&gt;0,MAX(MIN(NORM.INV(RAND(),LOOKUP(T4164,Inputs!$J$6:$J$9,Inputs!$G$6:$G$9),LOOKUP(T4164,Inputs!$J$6:$J$9,Inputs!$H$6:$H$9)),Inputs!$B$12),-Inputs!$B$12),NORM.INV(RAND(),LOOKUP(T4164,Inputs!$J$6:$J$9,Inputs!$G$6:$G$9),LOOKUP(T4164,Inputs!$J$6:$J$9,Inputs!$H$6:$H$9))),0),"" )</f>
        <v/>
      </c>
      <c r="K4164" s="26">
        <f>IF($A4164&lt;=Inputs!$B$13,IF(6&lt;=Inputs!$B$8,IF(Inputs!$B$12&gt;0,MAX(MIN(NORM.INV(RAND(),LOOKUP(U4164,Inputs!$J$6:$J$9,Inputs!$G$6:$G$9),LOOKUP(U4164,Inputs!$J$6:$J$9,Inputs!$H$6:$H$9)),Inputs!$B$12),-Inputs!$B$12),NORM.INV(RAND(),LOOKUP(U4164,Inputs!$J$6:$J$9,Inputs!$G$6:$G$9),LOOKUP(U4164,Inputs!$J$6:$J$9,Inputs!$H$6:$H$9))),0),"" )</f>
        <v/>
      </c>
      <c r="L4164" s="26">
        <f>IF($A4164&lt;=Inputs!$B$13,IF(7&lt;=Inputs!$B$8,IF(Inputs!$B$12&gt;0,MAX(MIN(NORM.INV(RAND(),LOOKUP(V4164,Inputs!$J$6:$J$9,Inputs!$G$6:$G$9),LOOKUP(V4164,Inputs!$J$6:$J$9,Inputs!$H$6:$H$9)),Inputs!$B$12),-Inputs!$B$12),NORM.INV(RAND(),LOOKUP(V4164,Inputs!$J$6:$J$9,Inputs!$G$6:$G$9),LOOKUP(V4164,Inputs!$J$6:$J$9,Inputs!$H$6:$H$9))),0),"" )</f>
        <v/>
      </c>
      <c r="M4164" s="26">
        <f>IF($A4164&lt;=Inputs!$B$13,IF(8&lt;=Inputs!$B$8,IF(Inputs!$B$12&gt;0,MAX(MIN(NORM.INV(RAND(),LOOKUP(W4164,Inputs!$J$6:$J$9,Inputs!$G$6:$G$9),LOOKUP(W4164,Inputs!$J$6:$J$9,Inputs!$H$6:$H$9)),Inputs!$B$12),-Inputs!$B$12),NORM.INV(RAND(),LOOKUP(W4164,Inputs!$J$6:$J$9,Inputs!$G$6:$G$9),LOOKUP(W4164,Inputs!$J$6:$J$9,Inputs!$H$6:$H$9))),0),"" )</f>
        <v/>
      </c>
      <c r="N4164" s="26">
        <f>IF($A4164&lt;=Inputs!$B$13,IF(9&lt;=Inputs!$B$8,IF(Inputs!$B$12&gt;0,MAX(MIN(NORM.INV(RAND(),LOOKUP(X4164,Inputs!$J$6:$J$9,Inputs!$G$6:$G$9),LOOKUP(X4164,Inputs!$J$6:$J$9,Inputs!$H$6:$H$9)),Inputs!$B$12),-Inputs!$B$12),NORM.INV(RAND(),LOOKUP(X4164,Inputs!$J$6:$J$9,Inputs!$G$6:$G$9),LOOKUP(X4164,Inputs!$J$6:$J$9,Inputs!$H$6:$H$9))),0),"" )</f>
        <v/>
      </c>
      <c r="O4164" s="26">
        <f>IF($A4164&lt;=Inputs!$B$13,IF(10&lt;=Inputs!$B$8,IF(Inputs!$B$12&gt;0,MAX(MIN(NORM.INV(RAND(),LOOKUP(Y4164,Inputs!$J$6:$J$9,Inputs!$G$6:$G$9),LOOKUP(Y4164,Inputs!$J$6:$J$9,Inputs!$H$6:$H$9)),Inputs!$B$12),-Inputs!$B$12),NORM.INV(RAND(),LOOKUP(Y4164,Inputs!$J$6:$J$9,Inputs!$G$6:$G$9),LOOKUP(Y4164,Inputs!$J$6:$J$9,Inputs!$H$6:$H$9))),0),"" )</f>
        <v/>
      </c>
      <c r="P4164" s="31">
        <f>IF($A4164&lt;=Inputs!$B$13,RAND(),"")</f>
        <v/>
      </c>
      <c r="Q4164" s="31">
        <f>IF($A4164&lt;=Inputs!$B$13,RAND(),"")</f>
        <v/>
      </c>
      <c r="R4164" s="31">
        <f>IF($A4164&lt;=Inputs!$B$13,RAND(),"")</f>
        <v/>
      </c>
      <c r="S4164" s="31">
        <f>IF($A4164&lt;=Inputs!$B$13,RAND(),"")</f>
        <v/>
      </c>
      <c r="T4164" s="31">
        <f>IF($A4164&lt;=Inputs!$B$13,RAND(),"")</f>
        <v/>
      </c>
      <c r="U4164" s="31">
        <f>IF($A4164&lt;=Inputs!$B$13,RAND(),"")</f>
        <v/>
      </c>
      <c r="V4164" s="31">
        <f>IF($A4164&lt;=Inputs!$B$13,RAND(),"")</f>
        <v/>
      </c>
      <c r="W4164" s="31">
        <f>IF($A4164&lt;=Inputs!$B$13,RAND(),"")</f>
        <v/>
      </c>
      <c r="X4164" s="31">
        <f>IF($A4164&lt;=Inputs!$B$13,RAND(),"")</f>
        <v/>
      </c>
      <c r="Y4164" s="31">
        <f>IF($A4164&lt;=Inputs!$B$13,RAND(),"")</f>
        <v/>
      </c>
    </row>
    <row r="4165">
      <c r="A4165" t="n">
        <v>4160</v>
      </c>
      <c r="B4165" s="26">
        <f>IF($A4165&lt;=Inputs!$B$13,IF(Inputs!$B$8&gt;0,SUM(F4165:O4165)/Inputs!$B$8,0),"")</f>
        <v/>
      </c>
      <c r="C4165" s="27">
        <f>IF($A4165&lt;=Inputs!$B$13,B4165/100,"")</f>
        <v/>
      </c>
      <c r="D4165" s="28">
        <f>IF($A4165&lt;=Inputs!$B$13,C4165*Inputs!$B$7,"")</f>
        <v/>
      </c>
      <c r="E4165" s="29">
        <f>IF($A4165&lt;=Inputs!$B$13,IF(D4165&gt;0,1,0),"")</f>
        <v/>
      </c>
      <c r="F4165" s="26">
        <f>IF($A4165&lt;=Inputs!$B$13,IF(1&lt;=Inputs!$B$8,IF(Inputs!$B$12&gt;0,MAX(MIN(NORM.INV(RAND(),LOOKUP(P4165,Inputs!$J$6:$J$9,Inputs!$G$6:$G$9),LOOKUP(P4165,Inputs!$J$6:$J$9,Inputs!$H$6:$H$9)),Inputs!$B$12),-Inputs!$B$12),NORM.INV(RAND(),LOOKUP(P4165,Inputs!$J$6:$J$9,Inputs!$G$6:$G$9),LOOKUP(P4165,Inputs!$J$6:$J$9,Inputs!$H$6:$H$9))),0),"" )</f>
        <v/>
      </c>
      <c r="G4165" s="26">
        <f>IF($A4165&lt;=Inputs!$B$13,IF(2&lt;=Inputs!$B$8,IF(Inputs!$B$12&gt;0,MAX(MIN(NORM.INV(RAND(),LOOKUP(Q4165,Inputs!$J$6:$J$9,Inputs!$G$6:$G$9),LOOKUP(Q4165,Inputs!$J$6:$J$9,Inputs!$H$6:$H$9)),Inputs!$B$12),-Inputs!$B$12),NORM.INV(RAND(),LOOKUP(Q4165,Inputs!$J$6:$J$9,Inputs!$G$6:$G$9),LOOKUP(Q4165,Inputs!$J$6:$J$9,Inputs!$H$6:$H$9))),0),"" )</f>
        <v/>
      </c>
      <c r="H4165" s="26">
        <f>IF($A4165&lt;=Inputs!$B$13,IF(3&lt;=Inputs!$B$8,IF(Inputs!$B$12&gt;0,MAX(MIN(NORM.INV(RAND(),LOOKUP(R4165,Inputs!$J$6:$J$9,Inputs!$G$6:$G$9),LOOKUP(R4165,Inputs!$J$6:$J$9,Inputs!$H$6:$H$9)),Inputs!$B$12),-Inputs!$B$12),NORM.INV(RAND(),LOOKUP(R4165,Inputs!$J$6:$J$9,Inputs!$G$6:$G$9),LOOKUP(R4165,Inputs!$J$6:$J$9,Inputs!$H$6:$H$9))),0),"" )</f>
        <v/>
      </c>
      <c r="I4165" s="26">
        <f>IF($A4165&lt;=Inputs!$B$13,IF(4&lt;=Inputs!$B$8,IF(Inputs!$B$12&gt;0,MAX(MIN(NORM.INV(RAND(),LOOKUP(S4165,Inputs!$J$6:$J$9,Inputs!$G$6:$G$9),LOOKUP(S4165,Inputs!$J$6:$J$9,Inputs!$H$6:$H$9)),Inputs!$B$12),-Inputs!$B$12),NORM.INV(RAND(),LOOKUP(S4165,Inputs!$J$6:$J$9,Inputs!$G$6:$G$9),LOOKUP(S4165,Inputs!$J$6:$J$9,Inputs!$H$6:$H$9))),0),"" )</f>
        <v/>
      </c>
      <c r="J4165" s="26">
        <f>IF($A4165&lt;=Inputs!$B$13,IF(5&lt;=Inputs!$B$8,IF(Inputs!$B$12&gt;0,MAX(MIN(NORM.INV(RAND(),LOOKUP(T4165,Inputs!$J$6:$J$9,Inputs!$G$6:$G$9),LOOKUP(T4165,Inputs!$J$6:$J$9,Inputs!$H$6:$H$9)),Inputs!$B$12),-Inputs!$B$12),NORM.INV(RAND(),LOOKUP(T4165,Inputs!$J$6:$J$9,Inputs!$G$6:$G$9),LOOKUP(T4165,Inputs!$J$6:$J$9,Inputs!$H$6:$H$9))),0),"" )</f>
        <v/>
      </c>
      <c r="K4165" s="26">
        <f>IF($A4165&lt;=Inputs!$B$13,IF(6&lt;=Inputs!$B$8,IF(Inputs!$B$12&gt;0,MAX(MIN(NORM.INV(RAND(),LOOKUP(U4165,Inputs!$J$6:$J$9,Inputs!$G$6:$G$9),LOOKUP(U4165,Inputs!$J$6:$J$9,Inputs!$H$6:$H$9)),Inputs!$B$12),-Inputs!$B$12),NORM.INV(RAND(),LOOKUP(U4165,Inputs!$J$6:$J$9,Inputs!$G$6:$G$9),LOOKUP(U4165,Inputs!$J$6:$J$9,Inputs!$H$6:$H$9))),0),"" )</f>
        <v/>
      </c>
      <c r="L4165" s="26">
        <f>IF($A4165&lt;=Inputs!$B$13,IF(7&lt;=Inputs!$B$8,IF(Inputs!$B$12&gt;0,MAX(MIN(NORM.INV(RAND(),LOOKUP(V4165,Inputs!$J$6:$J$9,Inputs!$G$6:$G$9),LOOKUP(V4165,Inputs!$J$6:$J$9,Inputs!$H$6:$H$9)),Inputs!$B$12),-Inputs!$B$12),NORM.INV(RAND(),LOOKUP(V4165,Inputs!$J$6:$J$9,Inputs!$G$6:$G$9),LOOKUP(V4165,Inputs!$J$6:$J$9,Inputs!$H$6:$H$9))),0),"" )</f>
        <v/>
      </c>
      <c r="M4165" s="26">
        <f>IF($A4165&lt;=Inputs!$B$13,IF(8&lt;=Inputs!$B$8,IF(Inputs!$B$12&gt;0,MAX(MIN(NORM.INV(RAND(),LOOKUP(W4165,Inputs!$J$6:$J$9,Inputs!$G$6:$G$9),LOOKUP(W4165,Inputs!$J$6:$J$9,Inputs!$H$6:$H$9)),Inputs!$B$12),-Inputs!$B$12),NORM.INV(RAND(),LOOKUP(W4165,Inputs!$J$6:$J$9,Inputs!$G$6:$G$9),LOOKUP(W4165,Inputs!$J$6:$J$9,Inputs!$H$6:$H$9))),0),"" )</f>
        <v/>
      </c>
      <c r="N4165" s="26">
        <f>IF($A4165&lt;=Inputs!$B$13,IF(9&lt;=Inputs!$B$8,IF(Inputs!$B$12&gt;0,MAX(MIN(NORM.INV(RAND(),LOOKUP(X4165,Inputs!$J$6:$J$9,Inputs!$G$6:$G$9),LOOKUP(X4165,Inputs!$J$6:$J$9,Inputs!$H$6:$H$9)),Inputs!$B$12),-Inputs!$B$12),NORM.INV(RAND(),LOOKUP(X4165,Inputs!$J$6:$J$9,Inputs!$G$6:$G$9),LOOKUP(X4165,Inputs!$J$6:$J$9,Inputs!$H$6:$H$9))),0),"" )</f>
        <v/>
      </c>
      <c r="O4165" s="26">
        <f>IF($A4165&lt;=Inputs!$B$13,IF(10&lt;=Inputs!$B$8,IF(Inputs!$B$12&gt;0,MAX(MIN(NORM.INV(RAND(),LOOKUP(Y4165,Inputs!$J$6:$J$9,Inputs!$G$6:$G$9),LOOKUP(Y4165,Inputs!$J$6:$J$9,Inputs!$H$6:$H$9)),Inputs!$B$12),-Inputs!$B$12),NORM.INV(RAND(),LOOKUP(Y4165,Inputs!$J$6:$J$9,Inputs!$G$6:$G$9),LOOKUP(Y4165,Inputs!$J$6:$J$9,Inputs!$H$6:$H$9))),0),"" )</f>
        <v/>
      </c>
      <c r="P4165" s="31">
        <f>IF($A4165&lt;=Inputs!$B$13,RAND(),"")</f>
        <v/>
      </c>
      <c r="Q4165" s="31">
        <f>IF($A4165&lt;=Inputs!$B$13,RAND(),"")</f>
        <v/>
      </c>
      <c r="R4165" s="31">
        <f>IF($A4165&lt;=Inputs!$B$13,RAND(),"")</f>
        <v/>
      </c>
      <c r="S4165" s="31">
        <f>IF($A4165&lt;=Inputs!$B$13,RAND(),"")</f>
        <v/>
      </c>
      <c r="T4165" s="31">
        <f>IF($A4165&lt;=Inputs!$B$13,RAND(),"")</f>
        <v/>
      </c>
      <c r="U4165" s="31">
        <f>IF($A4165&lt;=Inputs!$B$13,RAND(),"")</f>
        <v/>
      </c>
      <c r="V4165" s="31">
        <f>IF($A4165&lt;=Inputs!$B$13,RAND(),"")</f>
        <v/>
      </c>
      <c r="W4165" s="31">
        <f>IF($A4165&lt;=Inputs!$B$13,RAND(),"")</f>
        <v/>
      </c>
      <c r="X4165" s="31">
        <f>IF($A4165&lt;=Inputs!$B$13,RAND(),"")</f>
        <v/>
      </c>
      <c r="Y4165" s="31">
        <f>IF($A4165&lt;=Inputs!$B$13,RAND(),"")</f>
        <v/>
      </c>
    </row>
    <row r="4166">
      <c r="A4166" t="n">
        <v>4161</v>
      </c>
      <c r="B4166" s="26">
        <f>IF($A4166&lt;=Inputs!$B$13,IF(Inputs!$B$8&gt;0,SUM(F4166:O4166)/Inputs!$B$8,0),"")</f>
        <v/>
      </c>
      <c r="C4166" s="27">
        <f>IF($A4166&lt;=Inputs!$B$13,B4166/100,"")</f>
        <v/>
      </c>
      <c r="D4166" s="28">
        <f>IF($A4166&lt;=Inputs!$B$13,C4166*Inputs!$B$7,"")</f>
        <v/>
      </c>
      <c r="E4166" s="29">
        <f>IF($A4166&lt;=Inputs!$B$13,IF(D4166&gt;0,1,0),"")</f>
        <v/>
      </c>
      <c r="F4166" s="26">
        <f>IF($A4166&lt;=Inputs!$B$13,IF(1&lt;=Inputs!$B$8,IF(Inputs!$B$12&gt;0,MAX(MIN(NORM.INV(RAND(),LOOKUP(P4166,Inputs!$J$6:$J$9,Inputs!$G$6:$G$9),LOOKUP(P4166,Inputs!$J$6:$J$9,Inputs!$H$6:$H$9)),Inputs!$B$12),-Inputs!$B$12),NORM.INV(RAND(),LOOKUP(P4166,Inputs!$J$6:$J$9,Inputs!$G$6:$G$9),LOOKUP(P4166,Inputs!$J$6:$J$9,Inputs!$H$6:$H$9))),0),"" )</f>
        <v/>
      </c>
      <c r="G4166" s="26">
        <f>IF($A4166&lt;=Inputs!$B$13,IF(2&lt;=Inputs!$B$8,IF(Inputs!$B$12&gt;0,MAX(MIN(NORM.INV(RAND(),LOOKUP(Q4166,Inputs!$J$6:$J$9,Inputs!$G$6:$G$9),LOOKUP(Q4166,Inputs!$J$6:$J$9,Inputs!$H$6:$H$9)),Inputs!$B$12),-Inputs!$B$12),NORM.INV(RAND(),LOOKUP(Q4166,Inputs!$J$6:$J$9,Inputs!$G$6:$G$9),LOOKUP(Q4166,Inputs!$J$6:$J$9,Inputs!$H$6:$H$9))),0),"" )</f>
        <v/>
      </c>
      <c r="H4166" s="26">
        <f>IF($A4166&lt;=Inputs!$B$13,IF(3&lt;=Inputs!$B$8,IF(Inputs!$B$12&gt;0,MAX(MIN(NORM.INV(RAND(),LOOKUP(R4166,Inputs!$J$6:$J$9,Inputs!$G$6:$G$9),LOOKUP(R4166,Inputs!$J$6:$J$9,Inputs!$H$6:$H$9)),Inputs!$B$12),-Inputs!$B$12),NORM.INV(RAND(),LOOKUP(R4166,Inputs!$J$6:$J$9,Inputs!$G$6:$G$9),LOOKUP(R4166,Inputs!$J$6:$J$9,Inputs!$H$6:$H$9))),0),"" )</f>
        <v/>
      </c>
      <c r="I4166" s="26">
        <f>IF($A4166&lt;=Inputs!$B$13,IF(4&lt;=Inputs!$B$8,IF(Inputs!$B$12&gt;0,MAX(MIN(NORM.INV(RAND(),LOOKUP(S4166,Inputs!$J$6:$J$9,Inputs!$G$6:$G$9),LOOKUP(S4166,Inputs!$J$6:$J$9,Inputs!$H$6:$H$9)),Inputs!$B$12),-Inputs!$B$12),NORM.INV(RAND(),LOOKUP(S4166,Inputs!$J$6:$J$9,Inputs!$G$6:$G$9),LOOKUP(S4166,Inputs!$J$6:$J$9,Inputs!$H$6:$H$9))),0),"" )</f>
        <v/>
      </c>
      <c r="J4166" s="26">
        <f>IF($A4166&lt;=Inputs!$B$13,IF(5&lt;=Inputs!$B$8,IF(Inputs!$B$12&gt;0,MAX(MIN(NORM.INV(RAND(),LOOKUP(T4166,Inputs!$J$6:$J$9,Inputs!$G$6:$G$9),LOOKUP(T4166,Inputs!$J$6:$J$9,Inputs!$H$6:$H$9)),Inputs!$B$12),-Inputs!$B$12),NORM.INV(RAND(),LOOKUP(T4166,Inputs!$J$6:$J$9,Inputs!$G$6:$G$9),LOOKUP(T4166,Inputs!$J$6:$J$9,Inputs!$H$6:$H$9))),0),"" )</f>
        <v/>
      </c>
      <c r="K4166" s="26">
        <f>IF($A4166&lt;=Inputs!$B$13,IF(6&lt;=Inputs!$B$8,IF(Inputs!$B$12&gt;0,MAX(MIN(NORM.INV(RAND(),LOOKUP(U4166,Inputs!$J$6:$J$9,Inputs!$G$6:$G$9),LOOKUP(U4166,Inputs!$J$6:$J$9,Inputs!$H$6:$H$9)),Inputs!$B$12),-Inputs!$B$12),NORM.INV(RAND(),LOOKUP(U4166,Inputs!$J$6:$J$9,Inputs!$G$6:$G$9),LOOKUP(U4166,Inputs!$J$6:$J$9,Inputs!$H$6:$H$9))),0),"" )</f>
        <v/>
      </c>
      <c r="L4166" s="26">
        <f>IF($A4166&lt;=Inputs!$B$13,IF(7&lt;=Inputs!$B$8,IF(Inputs!$B$12&gt;0,MAX(MIN(NORM.INV(RAND(),LOOKUP(V4166,Inputs!$J$6:$J$9,Inputs!$G$6:$G$9),LOOKUP(V4166,Inputs!$J$6:$J$9,Inputs!$H$6:$H$9)),Inputs!$B$12),-Inputs!$B$12),NORM.INV(RAND(),LOOKUP(V4166,Inputs!$J$6:$J$9,Inputs!$G$6:$G$9),LOOKUP(V4166,Inputs!$J$6:$J$9,Inputs!$H$6:$H$9))),0),"" )</f>
        <v/>
      </c>
      <c r="M4166" s="26">
        <f>IF($A4166&lt;=Inputs!$B$13,IF(8&lt;=Inputs!$B$8,IF(Inputs!$B$12&gt;0,MAX(MIN(NORM.INV(RAND(),LOOKUP(W4166,Inputs!$J$6:$J$9,Inputs!$G$6:$G$9),LOOKUP(W4166,Inputs!$J$6:$J$9,Inputs!$H$6:$H$9)),Inputs!$B$12),-Inputs!$B$12),NORM.INV(RAND(),LOOKUP(W4166,Inputs!$J$6:$J$9,Inputs!$G$6:$G$9),LOOKUP(W4166,Inputs!$J$6:$J$9,Inputs!$H$6:$H$9))),0),"" )</f>
        <v/>
      </c>
      <c r="N4166" s="26">
        <f>IF($A4166&lt;=Inputs!$B$13,IF(9&lt;=Inputs!$B$8,IF(Inputs!$B$12&gt;0,MAX(MIN(NORM.INV(RAND(),LOOKUP(X4166,Inputs!$J$6:$J$9,Inputs!$G$6:$G$9),LOOKUP(X4166,Inputs!$J$6:$J$9,Inputs!$H$6:$H$9)),Inputs!$B$12),-Inputs!$B$12),NORM.INV(RAND(),LOOKUP(X4166,Inputs!$J$6:$J$9,Inputs!$G$6:$G$9),LOOKUP(X4166,Inputs!$J$6:$J$9,Inputs!$H$6:$H$9))),0),"" )</f>
        <v/>
      </c>
      <c r="O4166" s="26">
        <f>IF($A4166&lt;=Inputs!$B$13,IF(10&lt;=Inputs!$B$8,IF(Inputs!$B$12&gt;0,MAX(MIN(NORM.INV(RAND(),LOOKUP(Y4166,Inputs!$J$6:$J$9,Inputs!$G$6:$G$9),LOOKUP(Y4166,Inputs!$J$6:$J$9,Inputs!$H$6:$H$9)),Inputs!$B$12),-Inputs!$B$12),NORM.INV(RAND(),LOOKUP(Y4166,Inputs!$J$6:$J$9,Inputs!$G$6:$G$9),LOOKUP(Y4166,Inputs!$J$6:$J$9,Inputs!$H$6:$H$9))),0),"" )</f>
        <v/>
      </c>
      <c r="P4166" s="31">
        <f>IF($A4166&lt;=Inputs!$B$13,RAND(),"")</f>
        <v/>
      </c>
      <c r="Q4166" s="31">
        <f>IF($A4166&lt;=Inputs!$B$13,RAND(),"")</f>
        <v/>
      </c>
      <c r="R4166" s="31">
        <f>IF($A4166&lt;=Inputs!$B$13,RAND(),"")</f>
        <v/>
      </c>
      <c r="S4166" s="31">
        <f>IF($A4166&lt;=Inputs!$B$13,RAND(),"")</f>
        <v/>
      </c>
      <c r="T4166" s="31">
        <f>IF($A4166&lt;=Inputs!$B$13,RAND(),"")</f>
        <v/>
      </c>
      <c r="U4166" s="31">
        <f>IF($A4166&lt;=Inputs!$B$13,RAND(),"")</f>
        <v/>
      </c>
      <c r="V4166" s="31">
        <f>IF($A4166&lt;=Inputs!$B$13,RAND(),"")</f>
        <v/>
      </c>
      <c r="W4166" s="31">
        <f>IF($A4166&lt;=Inputs!$B$13,RAND(),"")</f>
        <v/>
      </c>
      <c r="X4166" s="31">
        <f>IF($A4166&lt;=Inputs!$B$13,RAND(),"")</f>
        <v/>
      </c>
      <c r="Y4166" s="31">
        <f>IF($A4166&lt;=Inputs!$B$13,RAND(),"")</f>
        <v/>
      </c>
    </row>
    <row r="4167">
      <c r="A4167" t="n">
        <v>4162</v>
      </c>
      <c r="B4167" s="26">
        <f>IF($A4167&lt;=Inputs!$B$13,IF(Inputs!$B$8&gt;0,SUM(F4167:O4167)/Inputs!$B$8,0),"")</f>
        <v/>
      </c>
      <c r="C4167" s="27">
        <f>IF($A4167&lt;=Inputs!$B$13,B4167/100,"")</f>
        <v/>
      </c>
      <c r="D4167" s="28">
        <f>IF($A4167&lt;=Inputs!$B$13,C4167*Inputs!$B$7,"")</f>
        <v/>
      </c>
      <c r="E4167" s="29">
        <f>IF($A4167&lt;=Inputs!$B$13,IF(D4167&gt;0,1,0),"")</f>
        <v/>
      </c>
      <c r="F4167" s="26">
        <f>IF($A4167&lt;=Inputs!$B$13,IF(1&lt;=Inputs!$B$8,IF(Inputs!$B$12&gt;0,MAX(MIN(NORM.INV(RAND(),LOOKUP(P4167,Inputs!$J$6:$J$9,Inputs!$G$6:$G$9),LOOKUP(P4167,Inputs!$J$6:$J$9,Inputs!$H$6:$H$9)),Inputs!$B$12),-Inputs!$B$12),NORM.INV(RAND(),LOOKUP(P4167,Inputs!$J$6:$J$9,Inputs!$G$6:$G$9),LOOKUP(P4167,Inputs!$J$6:$J$9,Inputs!$H$6:$H$9))),0),"" )</f>
        <v/>
      </c>
      <c r="G4167" s="26">
        <f>IF($A4167&lt;=Inputs!$B$13,IF(2&lt;=Inputs!$B$8,IF(Inputs!$B$12&gt;0,MAX(MIN(NORM.INV(RAND(),LOOKUP(Q4167,Inputs!$J$6:$J$9,Inputs!$G$6:$G$9),LOOKUP(Q4167,Inputs!$J$6:$J$9,Inputs!$H$6:$H$9)),Inputs!$B$12),-Inputs!$B$12),NORM.INV(RAND(),LOOKUP(Q4167,Inputs!$J$6:$J$9,Inputs!$G$6:$G$9),LOOKUP(Q4167,Inputs!$J$6:$J$9,Inputs!$H$6:$H$9))),0),"" )</f>
        <v/>
      </c>
      <c r="H4167" s="26">
        <f>IF($A4167&lt;=Inputs!$B$13,IF(3&lt;=Inputs!$B$8,IF(Inputs!$B$12&gt;0,MAX(MIN(NORM.INV(RAND(),LOOKUP(R4167,Inputs!$J$6:$J$9,Inputs!$G$6:$G$9),LOOKUP(R4167,Inputs!$J$6:$J$9,Inputs!$H$6:$H$9)),Inputs!$B$12),-Inputs!$B$12),NORM.INV(RAND(),LOOKUP(R4167,Inputs!$J$6:$J$9,Inputs!$G$6:$G$9),LOOKUP(R4167,Inputs!$J$6:$J$9,Inputs!$H$6:$H$9))),0),"" )</f>
        <v/>
      </c>
      <c r="I4167" s="26">
        <f>IF($A4167&lt;=Inputs!$B$13,IF(4&lt;=Inputs!$B$8,IF(Inputs!$B$12&gt;0,MAX(MIN(NORM.INV(RAND(),LOOKUP(S4167,Inputs!$J$6:$J$9,Inputs!$G$6:$G$9),LOOKUP(S4167,Inputs!$J$6:$J$9,Inputs!$H$6:$H$9)),Inputs!$B$12),-Inputs!$B$12),NORM.INV(RAND(),LOOKUP(S4167,Inputs!$J$6:$J$9,Inputs!$G$6:$G$9),LOOKUP(S4167,Inputs!$J$6:$J$9,Inputs!$H$6:$H$9))),0),"" )</f>
        <v/>
      </c>
      <c r="J4167" s="26">
        <f>IF($A4167&lt;=Inputs!$B$13,IF(5&lt;=Inputs!$B$8,IF(Inputs!$B$12&gt;0,MAX(MIN(NORM.INV(RAND(),LOOKUP(T4167,Inputs!$J$6:$J$9,Inputs!$G$6:$G$9),LOOKUP(T4167,Inputs!$J$6:$J$9,Inputs!$H$6:$H$9)),Inputs!$B$12),-Inputs!$B$12),NORM.INV(RAND(),LOOKUP(T4167,Inputs!$J$6:$J$9,Inputs!$G$6:$G$9),LOOKUP(T4167,Inputs!$J$6:$J$9,Inputs!$H$6:$H$9))),0),"" )</f>
        <v/>
      </c>
      <c r="K4167" s="26">
        <f>IF($A4167&lt;=Inputs!$B$13,IF(6&lt;=Inputs!$B$8,IF(Inputs!$B$12&gt;0,MAX(MIN(NORM.INV(RAND(),LOOKUP(U4167,Inputs!$J$6:$J$9,Inputs!$G$6:$G$9),LOOKUP(U4167,Inputs!$J$6:$J$9,Inputs!$H$6:$H$9)),Inputs!$B$12),-Inputs!$B$12),NORM.INV(RAND(),LOOKUP(U4167,Inputs!$J$6:$J$9,Inputs!$G$6:$G$9),LOOKUP(U4167,Inputs!$J$6:$J$9,Inputs!$H$6:$H$9))),0),"" )</f>
        <v/>
      </c>
      <c r="L4167" s="26">
        <f>IF($A4167&lt;=Inputs!$B$13,IF(7&lt;=Inputs!$B$8,IF(Inputs!$B$12&gt;0,MAX(MIN(NORM.INV(RAND(),LOOKUP(V4167,Inputs!$J$6:$J$9,Inputs!$G$6:$G$9),LOOKUP(V4167,Inputs!$J$6:$J$9,Inputs!$H$6:$H$9)),Inputs!$B$12),-Inputs!$B$12),NORM.INV(RAND(),LOOKUP(V4167,Inputs!$J$6:$J$9,Inputs!$G$6:$G$9),LOOKUP(V4167,Inputs!$J$6:$J$9,Inputs!$H$6:$H$9))),0),"" )</f>
        <v/>
      </c>
      <c r="M4167" s="26">
        <f>IF($A4167&lt;=Inputs!$B$13,IF(8&lt;=Inputs!$B$8,IF(Inputs!$B$12&gt;0,MAX(MIN(NORM.INV(RAND(),LOOKUP(W4167,Inputs!$J$6:$J$9,Inputs!$G$6:$G$9),LOOKUP(W4167,Inputs!$J$6:$J$9,Inputs!$H$6:$H$9)),Inputs!$B$12),-Inputs!$B$12),NORM.INV(RAND(),LOOKUP(W4167,Inputs!$J$6:$J$9,Inputs!$G$6:$G$9),LOOKUP(W4167,Inputs!$J$6:$J$9,Inputs!$H$6:$H$9))),0),"" )</f>
        <v/>
      </c>
      <c r="N4167" s="26">
        <f>IF($A4167&lt;=Inputs!$B$13,IF(9&lt;=Inputs!$B$8,IF(Inputs!$B$12&gt;0,MAX(MIN(NORM.INV(RAND(),LOOKUP(X4167,Inputs!$J$6:$J$9,Inputs!$G$6:$G$9),LOOKUP(X4167,Inputs!$J$6:$J$9,Inputs!$H$6:$H$9)),Inputs!$B$12),-Inputs!$B$12),NORM.INV(RAND(),LOOKUP(X4167,Inputs!$J$6:$J$9,Inputs!$G$6:$G$9),LOOKUP(X4167,Inputs!$J$6:$J$9,Inputs!$H$6:$H$9))),0),"" )</f>
        <v/>
      </c>
      <c r="O4167" s="26">
        <f>IF($A4167&lt;=Inputs!$B$13,IF(10&lt;=Inputs!$B$8,IF(Inputs!$B$12&gt;0,MAX(MIN(NORM.INV(RAND(),LOOKUP(Y4167,Inputs!$J$6:$J$9,Inputs!$G$6:$G$9),LOOKUP(Y4167,Inputs!$J$6:$J$9,Inputs!$H$6:$H$9)),Inputs!$B$12),-Inputs!$B$12),NORM.INV(RAND(),LOOKUP(Y4167,Inputs!$J$6:$J$9,Inputs!$G$6:$G$9),LOOKUP(Y4167,Inputs!$J$6:$J$9,Inputs!$H$6:$H$9))),0),"" )</f>
        <v/>
      </c>
      <c r="P4167" s="31">
        <f>IF($A4167&lt;=Inputs!$B$13,RAND(),"")</f>
        <v/>
      </c>
      <c r="Q4167" s="31">
        <f>IF($A4167&lt;=Inputs!$B$13,RAND(),"")</f>
        <v/>
      </c>
      <c r="R4167" s="31">
        <f>IF($A4167&lt;=Inputs!$B$13,RAND(),"")</f>
        <v/>
      </c>
      <c r="S4167" s="31">
        <f>IF($A4167&lt;=Inputs!$B$13,RAND(),"")</f>
        <v/>
      </c>
      <c r="T4167" s="31">
        <f>IF($A4167&lt;=Inputs!$B$13,RAND(),"")</f>
        <v/>
      </c>
      <c r="U4167" s="31">
        <f>IF($A4167&lt;=Inputs!$B$13,RAND(),"")</f>
        <v/>
      </c>
      <c r="V4167" s="31">
        <f>IF($A4167&lt;=Inputs!$B$13,RAND(),"")</f>
        <v/>
      </c>
      <c r="W4167" s="31">
        <f>IF($A4167&lt;=Inputs!$B$13,RAND(),"")</f>
        <v/>
      </c>
      <c r="X4167" s="31">
        <f>IF($A4167&lt;=Inputs!$B$13,RAND(),"")</f>
        <v/>
      </c>
      <c r="Y4167" s="31">
        <f>IF($A4167&lt;=Inputs!$B$13,RAND(),"")</f>
        <v/>
      </c>
    </row>
    <row r="4168">
      <c r="A4168" t="n">
        <v>4163</v>
      </c>
      <c r="B4168" s="26">
        <f>IF($A4168&lt;=Inputs!$B$13,IF(Inputs!$B$8&gt;0,SUM(F4168:O4168)/Inputs!$B$8,0),"")</f>
        <v/>
      </c>
      <c r="C4168" s="27">
        <f>IF($A4168&lt;=Inputs!$B$13,B4168/100,"")</f>
        <v/>
      </c>
      <c r="D4168" s="28">
        <f>IF($A4168&lt;=Inputs!$B$13,C4168*Inputs!$B$7,"")</f>
        <v/>
      </c>
      <c r="E4168" s="29">
        <f>IF($A4168&lt;=Inputs!$B$13,IF(D4168&gt;0,1,0),"")</f>
        <v/>
      </c>
      <c r="F4168" s="26">
        <f>IF($A4168&lt;=Inputs!$B$13,IF(1&lt;=Inputs!$B$8,IF(Inputs!$B$12&gt;0,MAX(MIN(NORM.INV(RAND(),LOOKUP(P4168,Inputs!$J$6:$J$9,Inputs!$G$6:$G$9),LOOKUP(P4168,Inputs!$J$6:$J$9,Inputs!$H$6:$H$9)),Inputs!$B$12),-Inputs!$B$12),NORM.INV(RAND(),LOOKUP(P4168,Inputs!$J$6:$J$9,Inputs!$G$6:$G$9),LOOKUP(P4168,Inputs!$J$6:$J$9,Inputs!$H$6:$H$9))),0),"" )</f>
        <v/>
      </c>
      <c r="G4168" s="26">
        <f>IF($A4168&lt;=Inputs!$B$13,IF(2&lt;=Inputs!$B$8,IF(Inputs!$B$12&gt;0,MAX(MIN(NORM.INV(RAND(),LOOKUP(Q4168,Inputs!$J$6:$J$9,Inputs!$G$6:$G$9),LOOKUP(Q4168,Inputs!$J$6:$J$9,Inputs!$H$6:$H$9)),Inputs!$B$12),-Inputs!$B$12),NORM.INV(RAND(),LOOKUP(Q4168,Inputs!$J$6:$J$9,Inputs!$G$6:$G$9),LOOKUP(Q4168,Inputs!$J$6:$J$9,Inputs!$H$6:$H$9))),0),"" )</f>
        <v/>
      </c>
      <c r="H4168" s="26">
        <f>IF($A4168&lt;=Inputs!$B$13,IF(3&lt;=Inputs!$B$8,IF(Inputs!$B$12&gt;0,MAX(MIN(NORM.INV(RAND(),LOOKUP(R4168,Inputs!$J$6:$J$9,Inputs!$G$6:$G$9),LOOKUP(R4168,Inputs!$J$6:$J$9,Inputs!$H$6:$H$9)),Inputs!$B$12),-Inputs!$B$12),NORM.INV(RAND(),LOOKUP(R4168,Inputs!$J$6:$J$9,Inputs!$G$6:$G$9),LOOKUP(R4168,Inputs!$J$6:$J$9,Inputs!$H$6:$H$9))),0),"" )</f>
        <v/>
      </c>
      <c r="I4168" s="26">
        <f>IF($A4168&lt;=Inputs!$B$13,IF(4&lt;=Inputs!$B$8,IF(Inputs!$B$12&gt;0,MAX(MIN(NORM.INV(RAND(),LOOKUP(S4168,Inputs!$J$6:$J$9,Inputs!$G$6:$G$9),LOOKUP(S4168,Inputs!$J$6:$J$9,Inputs!$H$6:$H$9)),Inputs!$B$12),-Inputs!$B$12),NORM.INV(RAND(),LOOKUP(S4168,Inputs!$J$6:$J$9,Inputs!$G$6:$G$9),LOOKUP(S4168,Inputs!$J$6:$J$9,Inputs!$H$6:$H$9))),0),"" )</f>
        <v/>
      </c>
      <c r="J4168" s="26">
        <f>IF($A4168&lt;=Inputs!$B$13,IF(5&lt;=Inputs!$B$8,IF(Inputs!$B$12&gt;0,MAX(MIN(NORM.INV(RAND(),LOOKUP(T4168,Inputs!$J$6:$J$9,Inputs!$G$6:$G$9),LOOKUP(T4168,Inputs!$J$6:$J$9,Inputs!$H$6:$H$9)),Inputs!$B$12),-Inputs!$B$12),NORM.INV(RAND(),LOOKUP(T4168,Inputs!$J$6:$J$9,Inputs!$G$6:$G$9),LOOKUP(T4168,Inputs!$J$6:$J$9,Inputs!$H$6:$H$9))),0),"" )</f>
        <v/>
      </c>
      <c r="K4168" s="26">
        <f>IF($A4168&lt;=Inputs!$B$13,IF(6&lt;=Inputs!$B$8,IF(Inputs!$B$12&gt;0,MAX(MIN(NORM.INV(RAND(),LOOKUP(U4168,Inputs!$J$6:$J$9,Inputs!$G$6:$G$9),LOOKUP(U4168,Inputs!$J$6:$J$9,Inputs!$H$6:$H$9)),Inputs!$B$12),-Inputs!$B$12),NORM.INV(RAND(),LOOKUP(U4168,Inputs!$J$6:$J$9,Inputs!$G$6:$G$9),LOOKUP(U4168,Inputs!$J$6:$J$9,Inputs!$H$6:$H$9))),0),"" )</f>
        <v/>
      </c>
      <c r="L4168" s="26">
        <f>IF($A4168&lt;=Inputs!$B$13,IF(7&lt;=Inputs!$B$8,IF(Inputs!$B$12&gt;0,MAX(MIN(NORM.INV(RAND(),LOOKUP(V4168,Inputs!$J$6:$J$9,Inputs!$G$6:$G$9),LOOKUP(V4168,Inputs!$J$6:$J$9,Inputs!$H$6:$H$9)),Inputs!$B$12),-Inputs!$B$12),NORM.INV(RAND(),LOOKUP(V4168,Inputs!$J$6:$J$9,Inputs!$G$6:$G$9),LOOKUP(V4168,Inputs!$J$6:$J$9,Inputs!$H$6:$H$9))),0),"" )</f>
        <v/>
      </c>
      <c r="M4168" s="26">
        <f>IF($A4168&lt;=Inputs!$B$13,IF(8&lt;=Inputs!$B$8,IF(Inputs!$B$12&gt;0,MAX(MIN(NORM.INV(RAND(),LOOKUP(W4168,Inputs!$J$6:$J$9,Inputs!$G$6:$G$9),LOOKUP(W4168,Inputs!$J$6:$J$9,Inputs!$H$6:$H$9)),Inputs!$B$12),-Inputs!$B$12),NORM.INV(RAND(),LOOKUP(W4168,Inputs!$J$6:$J$9,Inputs!$G$6:$G$9),LOOKUP(W4168,Inputs!$J$6:$J$9,Inputs!$H$6:$H$9))),0),"" )</f>
        <v/>
      </c>
      <c r="N4168" s="26">
        <f>IF($A4168&lt;=Inputs!$B$13,IF(9&lt;=Inputs!$B$8,IF(Inputs!$B$12&gt;0,MAX(MIN(NORM.INV(RAND(),LOOKUP(X4168,Inputs!$J$6:$J$9,Inputs!$G$6:$G$9),LOOKUP(X4168,Inputs!$J$6:$J$9,Inputs!$H$6:$H$9)),Inputs!$B$12),-Inputs!$B$12),NORM.INV(RAND(),LOOKUP(X4168,Inputs!$J$6:$J$9,Inputs!$G$6:$G$9),LOOKUP(X4168,Inputs!$J$6:$J$9,Inputs!$H$6:$H$9))),0),"" )</f>
        <v/>
      </c>
      <c r="O4168" s="26">
        <f>IF($A4168&lt;=Inputs!$B$13,IF(10&lt;=Inputs!$B$8,IF(Inputs!$B$12&gt;0,MAX(MIN(NORM.INV(RAND(),LOOKUP(Y4168,Inputs!$J$6:$J$9,Inputs!$G$6:$G$9),LOOKUP(Y4168,Inputs!$J$6:$J$9,Inputs!$H$6:$H$9)),Inputs!$B$12),-Inputs!$B$12),NORM.INV(RAND(),LOOKUP(Y4168,Inputs!$J$6:$J$9,Inputs!$G$6:$G$9),LOOKUP(Y4168,Inputs!$J$6:$J$9,Inputs!$H$6:$H$9))),0),"" )</f>
        <v/>
      </c>
      <c r="P4168" s="31">
        <f>IF($A4168&lt;=Inputs!$B$13,RAND(),"")</f>
        <v/>
      </c>
      <c r="Q4168" s="31">
        <f>IF($A4168&lt;=Inputs!$B$13,RAND(),"")</f>
        <v/>
      </c>
      <c r="R4168" s="31">
        <f>IF($A4168&lt;=Inputs!$B$13,RAND(),"")</f>
        <v/>
      </c>
      <c r="S4168" s="31">
        <f>IF($A4168&lt;=Inputs!$B$13,RAND(),"")</f>
        <v/>
      </c>
      <c r="T4168" s="31">
        <f>IF($A4168&lt;=Inputs!$B$13,RAND(),"")</f>
        <v/>
      </c>
      <c r="U4168" s="31">
        <f>IF($A4168&lt;=Inputs!$B$13,RAND(),"")</f>
        <v/>
      </c>
      <c r="V4168" s="31">
        <f>IF($A4168&lt;=Inputs!$B$13,RAND(),"")</f>
        <v/>
      </c>
      <c r="W4168" s="31">
        <f>IF($A4168&lt;=Inputs!$B$13,RAND(),"")</f>
        <v/>
      </c>
      <c r="X4168" s="31">
        <f>IF($A4168&lt;=Inputs!$B$13,RAND(),"")</f>
        <v/>
      </c>
      <c r="Y4168" s="31">
        <f>IF($A4168&lt;=Inputs!$B$13,RAND(),"")</f>
        <v/>
      </c>
    </row>
    <row r="4169">
      <c r="A4169" t="n">
        <v>4164</v>
      </c>
      <c r="B4169" s="26">
        <f>IF($A4169&lt;=Inputs!$B$13,IF(Inputs!$B$8&gt;0,SUM(F4169:O4169)/Inputs!$B$8,0),"")</f>
        <v/>
      </c>
      <c r="C4169" s="27">
        <f>IF($A4169&lt;=Inputs!$B$13,B4169/100,"")</f>
        <v/>
      </c>
      <c r="D4169" s="28">
        <f>IF($A4169&lt;=Inputs!$B$13,C4169*Inputs!$B$7,"")</f>
        <v/>
      </c>
      <c r="E4169" s="29">
        <f>IF($A4169&lt;=Inputs!$B$13,IF(D4169&gt;0,1,0),"")</f>
        <v/>
      </c>
      <c r="F4169" s="26">
        <f>IF($A4169&lt;=Inputs!$B$13,IF(1&lt;=Inputs!$B$8,IF(Inputs!$B$12&gt;0,MAX(MIN(NORM.INV(RAND(),LOOKUP(P4169,Inputs!$J$6:$J$9,Inputs!$G$6:$G$9),LOOKUP(P4169,Inputs!$J$6:$J$9,Inputs!$H$6:$H$9)),Inputs!$B$12),-Inputs!$B$12),NORM.INV(RAND(),LOOKUP(P4169,Inputs!$J$6:$J$9,Inputs!$G$6:$G$9),LOOKUP(P4169,Inputs!$J$6:$J$9,Inputs!$H$6:$H$9))),0),"" )</f>
        <v/>
      </c>
      <c r="G4169" s="26">
        <f>IF($A4169&lt;=Inputs!$B$13,IF(2&lt;=Inputs!$B$8,IF(Inputs!$B$12&gt;0,MAX(MIN(NORM.INV(RAND(),LOOKUP(Q4169,Inputs!$J$6:$J$9,Inputs!$G$6:$G$9),LOOKUP(Q4169,Inputs!$J$6:$J$9,Inputs!$H$6:$H$9)),Inputs!$B$12),-Inputs!$B$12),NORM.INV(RAND(),LOOKUP(Q4169,Inputs!$J$6:$J$9,Inputs!$G$6:$G$9),LOOKUP(Q4169,Inputs!$J$6:$J$9,Inputs!$H$6:$H$9))),0),"" )</f>
        <v/>
      </c>
      <c r="H4169" s="26">
        <f>IF($A4169&lt;=Inputs!$B$13,IF(3&lt;=Inputs!$B$8,IF(Inputs!$B$12&gt;0,MAX(MIN(NORM.INV(RAND(),LOOKUP(R4169,Inputs!$J$6:$J$9,Inputs!$G$6:$G$9),LOOKUP(R4169,Inputs!$J$6:$J$9,Inputs!$H$6:$H$9)),Inputs!$B$12),-Inputs!$B$12),NORM.INV(RAND(),LOOKUP(R4169,Inputs!$J$6:$J$9,Inputs!$G$6:$G$9),LOOKUP(R4169,Inputs!$J$6:$J$9,Inputs!$H$6:$H$9))),0),"" )</f>
        <v/>
      </c>
      <c r="I4169" s="26">
        <f>IF($A4169&lt;=Inputs!$B$13,IF(4&lt;=Inputs!$B$8,IF(Inputs!$B$12&gt;0,MAX(MIN(NORM.INV(RAND(),LOOKUP(S4169,Inputs!$J$6:$J$9,Inputs!$G$6:$G$9),LOOKUP(S4169,Inputs!$J$6:$J$9,Inputs!$H$6:$H$9)),Inputs!$B$12),-Inputs!$B$12),NORM.INV(RAND(),LOOKUP(S4169,Inputs!$J$6:$J$9,Inputs!$G$6:$G$9),LOOKUP(S4169,Inputs!$J$6:$J$9,Inputs!$H$6:$H$9))),0),"" )</f>
        <v/>
      </c>
      <c r="J4169" s="26">
        <f>IF($A4169&lt;=Inputs!$B$13,IF(5&lt;=Inputs!$B$8,IF(Inputs!$B$12&gt;0,MAX(MIN(NORM.INV(RAND(),LOOKUP(T4169,Inputs!$J$6:$J$9,Inputs!$G$6:$G$9),LOOKUP(T4169,Inputs!$J$6:$J$9,Inputs!$H$6:$H$9)),Inputs!$B$12),-Inputs!$B$12),NORM.INV(RAND(),LOOKUP(T4169,Inputs!$J$6:$J$9,Inputs!$G$6:$G$9),LOOKUP(T4169,Inputs!$J$6:$J$9,Inputs!$H$6:$H$9))),0),"" )</f>
        <v/>
      </c>
      <c r="K4169" s="26">
        <f>IF($A4169&lt;=Inputs!$B$13,IF(6&lt;=Inputs!$B$8,IF(Inputs!$B$12&gt;0,MAX(MIN(NORM.INV(RAND(),LOOKUP(U4169,Inputs!$J$6:$J$9,Inputs!$G$6:$G$9),LOOKUP(U4169,Inputs!$J$6:$J$9,Inputs!$H$6:$H$9)),Inputs!$B$12),-Inputs!$B$12),NORM.INV(RAND(),LOOKUP(U4169,Inputs!$J$6:$J$9,Inputs!$G$6:$G$9),LOOKUP(U4169,Inputs!$J$6:$J$9,Inputs!$H$6:$H$9))),0),"" )</f>
        <v/>
      </c>
      <c r="L4169" s="26">
        <f>IF($A4169&lt;=Inputs!$B$13,IF(7&lt;=Inputs!$B$8,IF(Inputs!$B$12&gt;0,MAX(MIN(NORM.INV(RAND(),LOOKUP(V4169,Inputs!$J$6:$J$9,Inputs!$G$6:$G$9),LOOKUP(V4169,Inputs!$J$6:$J$9,Inputs!$H$6:$H$9)),Inputs!$B$12),-Inputs!$B$12),NORM.INV(RAND(),LOOKUP(V4169,Inputs!$J$6:$J$9,Inputs!$G$6:$G$9),LOOKUP(V4169,Inputs!$J$6:$J$9,Inputs!$H$6:$H$9))),0),"" )</f>
        <v/>
      </c>
      <c r="M4169" s="26">
        <f>IF($A4169&lt;=Inputs!$B$13,IF(8&lt;=Inputs!$B$8,IF(Inputs!$B$12&gt;0,MAX(MIN(NORM.INV(RAND(),LOOKUP(W4169,Inputs!$J$6:$J$9,Inputs!$G$6:$G$9),LOOKUP(W4169,Inputs!$J$6:$J$9,Inputs!$H$6:$H$9)),Inputs!$B$12),-Inputs!$B$12),NORM.INV(RAND(),LOOKUP(W4169,Inputs!$J$6:$J$9,Inputs!$G$6:$G$9),LOOKUP(W4169,Inputs!$J$6:$J$9,Inputs!$H$6:$H$9))),0),"" )</f>
        <v/>
      </c>
      <c r="N4169" s="26">
        <f>IF($A4169&lt;=Inputs!$B$13,IF(9&lt;=Inputs!$B$8,IF(Inputs!$B$12&gt;0,MAX(MIN(NORM.INV(RAND(),LOOKUP(X4169,Inputs!$J$6:$J$9,Inputs!$G$6:$G$9),LOOKUP(X4169,Inputs!$J$6:$J$9,Inputs!$H$6:$H$9)),Inputs!$B$12),-Inputs!$B$12),NORM.INV(RAND(),LOOKUP(X4169,Inputs!$J$6:$J$9,Inputs!$G$6:$G$9),LOOKUP(X4169,Inputs!$J$6:$J$9,Inputs!$H$6:$H$9))),0),"" )</f>
        <v/>
      </c>
      <c r="O4169" s="26">
        <f>IF($A4169&lt;=Inputs!$B$13,IF(10&lt;=Inputs!$B$8,IF(Inputs!$B$12&gt;0,MAX(MIN(NORM.INV(RAND(),LOOKUP(Y4169,Inputs!$J$6:$J$9,Inputs!$G$6:$G$9),LOOKUP(Y4169,Inputs!$J$6:$J$9,Inputs!$H$6:$H$9)),Inputs!$B$12),-Inputs!$B$12),NORM.INV(RAND(),LOOKUP(Y4169,Inputs!$J$6:$J$9,Inputs!$G$6:$G$9),LOOKUP(Y4169,Inputs!$J$6:$J$9,Inputs!$H$6:$H$9))),0),"" )</f>
        <v/>
      </c>
      <c r="P4169" s="31">
        <f>IF($A4169&lt;=Inputs!$B$13,RAND(),"")</f>
        <v/>
      </c>
      <c r="Q4169" s="31">
        <f>IF($A4169&lt;=Inputs!$B$13,RAND(),"")</f>
        <v/>
      </c>
      <c r="R4169" s="31">
        <f>IF($A4169&lt;=Inputs!$B$13,RAND(),"")</f>
        <v/>
      </c>
      <c r="S4169" s="31">
        <f>IF($A4169&lt;=Inputs!$B$13,RAND(),"")</f>
        <v/>
      </c>
      <c r="T4169" s="31">
        <f>IF($A4169&lt;=Inputs!$B$13,RAND(),"")</f>
        <v/>
      </c>
      <c r="U4169" s="31">
        <f>IF($A4169&lt;=Inputs!$B$13,RAND(),"")</f>
        <v/>
      </c>
      <c r="V4169" s="31">
        <f>IF($A4169&lt;=Inputs!$B$13,RAND(),"")</f>
        <v/>
      </c>
      <c r="W4169" s="31">
        <f>IF($A4169&lt;=Inputs!$B$13,RAND(),"")</f>
        <v/>
      </c>
      <c r="X4169" s="31">
        <f>IF($A4169&lt;=Inputs!$B$13,RAND(),"")</f>
        <v/>
      </c>
      <c r="Y4169" s="31">
        <f>IF($A4169&lt;=Inputs!$B$13,RAND(),"")</f>
        <v/>
      </c>
    </row>
    <row r="4170">
      <c r="A4170" t="n">
        <v>4165</v>
      </c>
      <c r="B4170" s="26">
        <f>IF($A4170&lt;=Inputs!$B$13,IF(Inputs!$B$8&gt;0,SUM(F4170:O4170)/Inputs!$B$8,0),"")</f>
        <v/>
      </c>
      <c r="C4170" s="27">
        <f>IF($A4170&lt;=Inputs!$B$13,B4170/100,"")</f>
        <v/>
      </c>
      <c r="D4170" s="28">
        <f>IF($A4170&lt;=Inputs!$B$13,C4170*Inputs!$B$7,"")</f>
        <v/>
      </c>
      <c r="E4170" s="29">
        <f>IF($A4170&lt;=Inputs!$B$13,IF(D4170&gt;0,1,0),"")</f>
        <v/>
      </c>
      <c r="F4170" s="26">
        <f>IF($A4170&lt;=Inputs!$B$13,IF(1&lt;=Inputs!$B$8,IF(Inputs!$B$12&gt;0,MAX(MIN(NORM.INV(RAND(),LOOKUP(P4170,Inputs!$J$6:$J$9,Inputs!$G$6:$G$9),LOOKUP(P4170,Inputs!$J$6:$J$9,Inputs!$H$6:$H$9)),Inputs!$B$12),-Inputs!$B$12),NORM.INV(RAND(),LOOKUP(P4170,Inputs!$J$6:$J$9,Inputs!$G$6:$G$9),LOOKUP(P4170,Inputs!$J$6:$J$9,Inputs!$H$6:$H$9))),0),"" )</f>
        <v/>
      </c>
      <c r="G4170" s="26">
        <f>IF($A4170&lt;=Inputs!$B$13,IF(2&lt;=Inputs!$B$8,IF(Inputs!$B$12&gt;0,MAX(MIN(NORM.INV(RAND(),LOOKUP(Q4170,Inputs!$J$6:$J$9,Inputs!$G$6:$G$9),LOOKUP(Q4170,Inputs!$J$6:$J$9,Inputs!$H$6:$H$9)),Inputs!$B$12),-Inputs!$B$12),NORM.INV(RAND(),LOOKUP(Q4170,Inputs!$J$6:$J$9,Inputs!$G$6:$G$9),LOOKUP(Q4170,Inputs!$J$6:$J$9,Inputs!$H$6:$H$9))),0),"" )</f>
        <v/>
      </c>
      <c r="H4170" s="26">
        <f>IF($A4170&lt;=Inputs!$B$13,IF(3&lt;=Inputs!$B$8,IF(Inputs!$B$12&gt;0,MAX(MIN(NORM.INV(RAND(),LOOKUP(R4170,Inputs!$J$6:$J$9,Inputs!$G$6:$G$9),LOOKUP(R4170,Inputs!$J$6:$J$9,Inputs!$H$6:$H$9)),Inputs!$B$12),-Inputs!$B$12),NORM.INV(RAND(),LOOKUP(R4170,Inputs!$J$6:$J$9,Inputs!$G$6:$G$9),LOOKUP(R4170,Inputs!$J$6:$J$9,Inputs!$H$6:$H$9))),0),"" )</f>
        <v/>
      </c>
      <c r="I4170" s="26">
        <f>IF($A4170&lt;=Inputs!$B$13,IF(4&lt;=Inputs!$B$8,IF(Inputs!$B$12&gt;0,MAX(MIN(NORM.INV(RAND(),LOOKUP(S4170,Inputs!$J$6:$J$9,Inputs!$G$6:$G$9),LOOKUP(S4170,Inputs!$J$6:$J$9,Inputs!$H$6:$H$9)),Inputs!$B$12),-Inputs!$B$12),NORM.INV(RAND(),LOOKUP(S4170,Inputs!$J$6:$J$9,Inputs!$G$6:$G$9),LOOKUP(S4170,Inputs!$J$6:$J$9,Inputs!$H$6:$H$9))),0),"" )</f>
        <v/>
      </c>
      <c r="J4170" s="26">
        <f>IF($A4170&lt;=Inputs!$B$13,IF(5&lt;=Inputs!$B$8,IF(Inputs!$B$12&gt;0,MAX(MIN(NORM.INV(RAND(),LOOKUP(T4170,Inputs!$J$6:$J$9,Inputs!$G$6:$G$9),LOOKUP(T4170,Inputs!$J$6:$J$9,Inputs!$H$6:$H$9)),Inputs!$B$12),-Inputs!$B$12),NORM.INV(RAND(),LOOKUP(T4170,Inputs!$J$6:$J$9,Inputs!$G$6:$G$9),LOOKUP(T4170,Inputs!$J$6:$J$9,Inputs!$H$6:$H$9))),0),"" )</f>
        <v/>
      </c>
      <c r="K4170" s="26">
        <f>IF($A4170&lt;=Inputs!$B$13,IF(6&lt;=Inputs!$B$8,IF(Inputs!$B$12&gt;0,MAX(MIN(NORM.INV(RAND(),LOOKUP(U4170,Inputs!$J$6:$J$9,Inputs!$G$6:$G$9),LOOKUP(U4170,Inputs!$J$6:$J$9,Inputs!$H$6:$H$9)),Inputs!$B$12),-Inputs!$B$12),NORM.INV(RAND(),LOOKUP(U4170,Inputs!$J$6:$J$9,Inputs!$G$6:$G$9),LOOKUP(U4170,Inputs!$J$6:$J$9,Inputs!$H$6:$H$9))),0),"" )</f>
        <v/>
      </c>
      <c r="L4170" s="26">
        <f>IF($A4170&lt;=Inputs!$B$13,IF(7&lt;=Inputs!$B$8,IF(Inputs!$B$12&gt;0,MAX(MIN(NORM.INV(RAND(),LOOKUP(V4170,Inputs!$J$6:$J$9,Inputs!$G$6:$G$9),LOOKUP(V4170,Inputs!$J$6:$J$9,Inputs!$H$6:$H$9)),Inputs!$B$12),-Inputs!$B$12),NORM.INV(RAND(),LOOKUP(V4170,Inputs!$J$6:$J$9,Inputs!$G$6:$G$9),LOOKUP(V4170,Inputs!$J$6:$J$9,Inputs!$H$6:$H$9))),0),"" )</f>
        <v/>
      </c>
      <c r="M4170" s="26">
        <f>IF($A4170&lt;=Inputs!$B$13,IF(8&lt;=Inputs!$B$8,IF(Inputs!$B$12&gt;0,MAX(MIN(NORM.INV(RAND(),LOOKUP(W4170,Inputs!$J$6:$J$9,Inputs!$G$6:$G$9),LOOKUP(W4170,Inputs!$J$6:$J$9,Inputs!$H$6:$H$9)),Inputs!$B$12),-Inputs!$B$12),NORM.INV(RAND(),LOOKUP(W4170,Inputs!$J$6:$J$9,Inputs!$G$6:$G$9),LOOKUP(W4170,Inputs!$J$6:$J$9,Inputs!$H$6:$H$9))),0),"" )</f>
        <v/>
      </c>
      <c r="N4170" s="26">
        <f>IF($A4170&lt;=Inputs!$B$13,IF(9&lt;=Inputs!$B$8,IF(Inputs!$B$12&gt;0,MAX(MIN(NORM.INV(RAND(),LOOKUP(X4170,Inputs!$J$6:$J$9,Inputs!$G$6:$G$9),LOOKUP(X4170,Inputs!$J$6:$J$9,Inputs!$H$6:$H$9)),Inputs!$B$12),-Inputs!$B$12),NORM.INV(RAND(),LOOKUP(X4170,Inputs!$J$6:$J$9,Inputs!$G$6:$G$9),LOOKUP(X4170,Inputs!$J$6:$J$9,Inputs!$H$6:$H$9))),0),"" )</f>
        <v/>
      </c>
      <c r="O4170" s="26">
        <f>IF($A4170&lt;=Inputs!$B$13,IF(10&lt;=Inputs!$B$8,IF(Inputs!$B$12&gt;0,MAX(MIN(NORM.INV(RAND(),LOOKUP(Y4170,Inputs!$J$6:$J$9,Inputs!$G$6:$G$9),LOOKUP(Y4170,Inputs!$J$6:$J$9,Inputs!$H$6:$H$9)),Inputs!$B$12),-Inputs!$B$12),NORM.INV(RAND(),LOOKUP(Y4170,Inputs!$J$6:$J$9,Inputs!$G$6:$G$9),LOOKUP(Y4170,Inputs!$J$6:$J$9,Inputs!$H$6:$H$9))),0),"" )</f>
        <v/>
      </c>
      <c r="P4170" s="31">
        <f>IF($A4170&lt;=Inputs!$B$13,RAND(),"")</f>
        <v/>
      </c>
      <c r="Q4170" s="31">
        <f>IF($A4170&lt;=Inputs!$B$13,RAND(),"")</f>
        <v/>
      </c>
      <c r="R4170" s="31">
        <f>IF($A4170&lt;=Inputs!$B$13,RAND(),"")</f>
        <v/>
      </c>
      <c r="S4170" s="31">
        <f>IF($A4170&lt;=Inputs!$B$13,RAND(),"")</f>
        <v/>
      </c>
      <c r="T4170" s="31">
        <f>IF($A4170&lt;=Inputs!$B$13,RAND(),"")</f>
        <v/>
      </c>
      <c r="U4170" s="31">
        <f>IF($A4170&lt;=Inputs!$B$13,RAND(),"")</f>
        <v/>
      </c>
      <c r="V4170" s="31">
        <f>IF($A4170&lt;=Inputs!$B$13,RAND(),"")</f>
        <v/>
      </c>
      <c r="W4170" s="31">
        <f>IF($A4170&lt;=Inputs!$B$13,RAND(),"")</f>
        <v/>
      </c>
      <c r="X4170" s="31">
        <f>IF($A4170&lt;=Inputs!$B$13,RAND(),"")</f>
        <v/>
      </c>
      <c r="Y4170" s="31">
        <f>IF($A4170&lt;=Inputs!$B$13,RAND(),"")</f>
        <v/>
      </c>
    </row>
    <row r="4171">
      <c r="A4171" t="n">
        <v>4166</v>
      </c>
      <c r="B4171" s="26">
        <f>IF($A4171&lt;=Inputs!$B$13,IF(Inputs!$B$8&gt;0,SUM(F4171:O4171)/Inputs!$B$8,0),"")</f>
        <v/>
      </c>
      <c r="C4171" s="27">
        <f>IF($A4171&lt;=Inputs!$B$13,B4171/100,"")</f>
        <v/>
      </c>
      <c r="D4171" s="28">
        <f>IF($A4171&lt;=Inputs!$B$13,C4171*Inputs!$B$7,"")</f>
        <v/>
      </c>
      <c r="E4171" s="29">
        <f>IF($A4171&lt;=Inputs!$B$13,IF(D4171&gt;0,1,0),"")</f>
        <v/>
      </c>
      <c r="F4171" s="26">
        <f>IF($A4171&lt;=Inputs!$B$13,IF(1&lt;=Inputs!$B$8,IF(Inputs!$B$12&gt;0,MAX(MIN(NORM.INV(RAND(),LOOKUP(P4171,Inputs!$J$6:$J$9,Inputs!$G$6:$G$9),LOOKUP(P4171,Inputs!$J$6:$J$9,Inputs!$H$6:$H$9)),Inputs!$B$12),-Inputs!$B$12),NORM.INV(RAND(),LOOKUP(P4171,Inputs!$J$6:$J$9,Inputs!$G$6:$G$9),LOOKUP(P4171,Inputs!$J$6:$J$9,Inputs!$H$6:$H$9))),0),"" )</f>
        <v/>
      </c>
      <c r="G4171" s="26">
        <f>IF($A4171&lt;=Inputs!$B$13,IF(2&lt;=Inputs!$B$8,IF(Inputs!$B$12&gt;0,MAX(MIN(NORM.INV(RAND(),LOOKUP(Q4171,Inputs!$J$6:$J$9,Inputs!$G$6:$G$9),LOOKUP(Q4171,Inputs!$J$6:$J$9,Inputs!$H$6:$H$9)),Inputs!$B$12),-Inputs!$B$12),NORM.INV(RAND(),LOOKUP(Q4171,Inputs!$J$6:$J$9,Inputs!$G$6:$G$9),LOOKUP(Q4171,Inputs!$J$6:$J$9,Inputs!$H$6:$H$9))),0),"" )</f>
        <v/>
      </c>
      <c r="H4171" s="26">
        <f>IF($A4171&lt;=Inputs!$B$13,IF(3&lt;=Inputs!$B$8,IF(Inputs!$B$12&gt;0,MAX(MIN(NORM.INV(RAND(),LOOKUP(R4171,Inputs!$J$6:$J$9,Inputs!$G$6:$G$9),LOOKUP(R4171,Inputs!$J$6:$J$9,Inputs!$H$6:$H$9)),Inputs!$B$12),-Inputs!$B$12),NORM.INV(RAND(),LOOKUP(R4171,Inputs!$J$6:$J$9,Inputs!$G$6:$G$9),LOOKUP(R4171,Inputs!$J$6:$J$9,Inputs!$H$6:$H$9))),0),"" )</f>
        <v/>
      </c>
      <c r="I4171" s="26">
        <f>IF($A4171&lt;=Inputs!$B$13,IF(4&lt;=Inputs!$B$8,IF(Inputs!$B$12&gt;0,MAX(MIN(NORM.INV(RAND(),LOOKUP(S4171,Inputs!$J$6:$J$9,Inputs!$G$6:$G$9),LOOKUP(S4171,Inputs!$J$6:$J$9,Inputs!$H$6:$H$9)),Inputs!$B$12),-Inputs!$B$12),NORM.INV(RAND(),LOOKUP(S4171,Inputs!$J$6:$J$9,Inputs!$G$6:$G$9),LOOKUP(S4171,Inputs!$J$6:$J$9,Inputs!$H$6:$H$9))),0),"" )</f>
        <v/>
      </c>
      <c r="J4171" s="26">
        <f>IF($A4171&lt;=Inputs!$B$13,IF(5&lt;=Inputs!$B$8,IF(Inputs!$B$12&gt;0,MAX(MIN(NORM.INV(RAND(),LOOKUP(T4171,Inputs!$J$6:$J$9,Inputs!$G$6:$G$9),LOOKUP(T4171,Inputs!$J$6:$J$9,Inputs!$H$6:$H$9)),Inputs!$B$12),-Inputs!$B$12),NORM.INV(RAND(),LOOKUP(T4171,Inputs!$J$6:$J$9,Inputs!$G$6:$G$9),LOOKUP(T4171,Inputs!$J$6:$J$9,Inputs!$H$6:$H$9))),0),"" )</f>
        <v/>
      </c>
      <c r="K4171" s="26">
        <f>IF($A4171&lt;=Inputs!$B$13,IF(6&lt;=Inputs!$B$8,IF(Inputs!$B$12&gt;0,MAX(MIN(NORM.INV(RAND(),LOOKUP(U4171,Inputs!$J$6:$J$9,Inputs!$G$6:$G$9),LOOKUP(U4171,Inputs!$J$6:$J$9,Inputs!$H$6:$H$9)),Inputs!$B$12),-Inputs!$B$12),NORM.INV(RAND(),LOOKUP(U4171,Inputs!$J$6:$J$9,Inputs!$G$6:$G$9),LOOKUP(U4171,Inputs!$J$6:$J$9,Inputs!$H$6:$H$9))),0),"" )</f>
        <v/>
      </c>
      <c r="L4171" s="26">
        <f>IF($A4171&lt;=Inputs!$B$13,IF(7&lt;=Inputs!$B$8,IF(Inputs!$B$12&gt;0,MAX(MIN(NORM.INV(RAND(),LOOKUP(V4171,Inputs!$J$6:$J$9,Inputs!$G$6:$G$9),LOOKUP(V4171,Inputs!$J$6:$J$9,Inputs!$H$6:$H$9)),Inputs!$B$12),-Inputs!$B$12),NORM.INV(RAND(),LOOKUP(V4171,Inputs!$J$6:$J$9,Inputs!$G$6:$G$9),LOOKUP(V4171,Inputs!$J$6:$J$9,Inputs!$H$6:$H$9))),0),"" )</f>
        <v/>
      </c>
      <c r="M4171" s="26">
        <f>IF($A4171&lt;=Inputs!$B$13,IF(8&lt;=Inputs!$B$8,IF(Inputs!$B$12&gt;0,MAX(MIN(NORM.INV(RAND(),LOOKUP(W4171,Inputs!$J$6:$J$9,Inputs!$G$6:$G$9),LOOKUP(W4171,Inputs!$J$6:$J$9,Inputs!$H$6:$H$9)),Inputs!$B$12),-Inputs!$B$12),NORM.INV(RAND(),LOOKUP(W4171,Inputs!$J$6:$J$9,Inputs!$G$6:$G$9),LOOKUP(W4171,Inputs!$J$6:$J$9,Inputs!$H$6:$H$9))),0),"" )</f>
        <v/>
      </c>
      <c r="N4171" s="26">
        <f>IF($A4171&lt;=Inputs!$B$13,IF(9&lt;=Inputs!$B$8,IF(Inputs!$B$12&gt;0,MAX(MIN(NORM.INV(RAND(),LOOKUP(X4171,Inputs!$J$6:$J$9,Inputs!$G$6:$G$9),LOOKUP(X4171,Inputs!$J$6:$J$9,Inputs!$H$6:$H$9)),Inputs!$B$12),-Inputs!$B$12),NORM.INV(RAND(),LOOKUP(X4171,Inputs!$J$6:$J$9,Inputs!$G$6:$G$9),LOOKUP(X4171,Inputs!$J$6:$J$9,Inputs!$H$6:$H$9))),0),"" )</f>
        <v/>
      </c>
      <c r="O4171" s="26">
        <f>IF($A4171&lt;=Inputs!$B$13,IF(10&lt;=Inputs!$B$8,IF(Inputs!$B$12&gt;0,MAX(MIN(NORM.INV(RAND(),LOOKUP(Y4171,Inputs!$J$6:$J$9,Inputs!$G$6:$G$9),LOOKUP(Y4171,Inputs!$J$6:$J$9,Inputs!$H$6:$H$9)),Inputs!$B$12),-Inputs!$B$12),NORM.INV(RAND(),LOOKUP(Y4171,Inputs!$J$6:$J$9,Inputs!$G$6:$G$9),LOOKUP(Y4171,Inputs!$J$6:$J$9,Inputs!$H$6:$H$9))),0),"" )</f>
        <v/>
      </c>
      <c r="P4171" s="31">
        <f>IF($A4171&lt;=Inputs!$B$13,RAND(),"")</f>
        <v/>
      </c>
      <c r="Q4171" s="31">
        <f>IF($A4171&lt;=Inputs!$B$13,RAND(),"")</f>
        <v/>
      </c>
      <c r="R4171" s="31">
        <f>IF($A4171&lt;=Inputs!$B$13,RAND(),"")</f>
        <v/>
      </c>
      <c r="S4171" s="31">
        <f>IF($A4171&lt;=Inputs!$B$13,RAND(),"")</f>
        <v/>
      </c>
      <c r="T4171" s="31">
        <f>IF($A4171&lt;=Inputs!$B$13,RAND(),"")</f>
        <v/>
      </c>
      <c r="U4171" s="31">
        <f>IF($A4171&lt;=Inputs!$B$13,RAND(),"")</f>
        <v/>
      </c>
      <c r="V4171" s="31">
        <f>IF($A4171&lt;=Inputs!$B$13,RAND(),"")</f>
        <v/>
      </c>
      <c r="W4171" s="31">
        <f>IF($A4171&lt;=Inputs!$B$13,RAND(),"")</f>
        <v/>
      </c>
      <c r="X4171" s="31">
        <f>IF($A4171&lt;=Inputs!$B$13,RAND(),"")</f>
        <v/>
      </c>
      <c r="Y4171" s="31">
        <f>IF($A4171&lt;=Inputs!$B$13,RAND(),"")</f>
        <v/>
      </c>
    </row>
    <row r="4172">
      <c r="A4172" t="n">
        <v>4167</v>
      </c>
      <c r="B4172" s="26">
        <f>IF($A4172&lt;=Inputs!$B$13,IF(Inputs!$B$8&gt;0,SUM(F4172:O4172)/Inputs!$B$8,0),"")</f>
        <v/>
      </c>
      <c r="C4172" s="27">
        <f>IF($A4172&lt;=Inputs!$B$13,B4172/100,"")</f>
        <v/>
      </c>
      <c r="D4172" s="28">
        <f>IF($A4172&lt;=Inputs!$B$13,C4172*Inputs!$B$7,"")</f>
        <v/>
      </c>
      <c r="E4172" s="29">
        <f>IF($A4172&lt;=Inputs!$B$13,IF(D4172&gt;0,1,0),"")</f>
        <v/>
      </c>
      <c r="F4172" s="26">
        <f>IF($A4172&lt;=Inputs!$B$13,IF(1&lt;=Inputs!$B$8,IF(Inputs!$B$12&gt;0,MAX(MIN(NORM.INV(RAND(),LOOKUP(P4172,Inputs!$J$6:$J$9,Inputs!$G$6:$G$9),LOOKUP(P4172,Inputs!$J$6:$J$9,Inputs!$H$6:$H$9)),Inputs!$B$12),-Inputs!$B$12),NORM.INV(RAND(),LOOKUP(P4172,Inputs!$J$6:$J$9,Inputs!$G$6:$G$9),LOOKUP(P4172,Inputs!$J$6:$J$9,Inputs!$H$6:$H$9))),0),"" )</f>
        <v/>
      </c>
      <c r="G4172" s="26">
        <f>IF($A4172&lt;=Inputs!$B$13,IF(2&lt;=Inputs!$B$8,IF(Inputs!$B$12&gt;0,MAX(MIN(NORM.INV(RAND(),LOOKUP(Q4172,Inputs!$J$6:$J$9,Inputs!$G$6:$G$9),LOOKUP(Q4172,Inputs!$J$6:$J$9,Inputs!$H$6:$H$9)),Inputs!$B$12),-Inputs!$B$12),NORM.INV(RAND(),LOOKUP(Q4172,Inputs!$J$6:$J$9,Inputs!$G$6:$G$9),LOOKUP(Q4172,Inputs!$J$6:$J$9,Inputs!$H$6:$H$9))),0),"" )</f>
        <v/>
      </c>
      <c r="H4172" s="26">
        <f>IF($A4172&lt;=Inputs!$B$13,IF(3&lt;=Inputs!$B$8,IF(Inputs!$B$12&gt;0,MAX(MIN(NORM.INV(RAND(),LOOKUP(R4172,Inputs!$J$6:$J$9,Inputs!$G$6:$G$9),LOOKUP(R4172,Inputs!$J$6:$J$9,Inputs!$H$6:$H$9)),Inputs!$B$12),-Inputs!$B$12),NORM.INV(RAND(),LOOKUP(R4172,Inputs!$J$6:$J$9,Inputs!$G$6:$G$9),LOOKUP(R4172,Inputs!$J$6:$J$9,Inputs!$H$6:$H$9))),0),"" )</f>
        <v/>
      </c>
      <c r="I4172" s="26">
        <f>IF($A4172&lt;=Inputs!$B$13,IF(4&lt;=Inputs!$B$8,IF(Inputs!$B$12&gt;0,MAX(MIN(NORM.INV(RAND(),LOOKUP(S4172,Inputs!$J$6:$J$9,Inputs!$G$6:$G$9),LOOKUP(S4172,Inputs!$J$6:$J$9,Inputs!$H$6:$H$9)),Inputs!$B$12),-Inputs!$B$12),NORM.INV(RAND(),LOOKUP(S4172,Inputs!$J$6:$J$9,Inputs!$G$6:$G$9),LOOKUP(S4172,Inputs!$J$6:$J$9,Inputs!$H$6:$H$9))),0),"" )</f>
        <v/>
      </c>
      <c r="J4172" s="26">
        <f>IF($A4172&lt;=Inputs!$B$13,IF(5&lt;=Inputs!$B$8,IF(Inputs!$B$12&gt;0,MAX(MIN(NORM.INV(RAND(),LOOKUP(T4172,Inputs!$J$6:$J$9,Inputs!$G$6:$G$9),LOOKUP(T4172,Inputs!$J$6:$J$9,Inputs!$H$6:$H$9)),Inputs!$B$12),-Inputs!$B$12),NORM.INV(RAND(),LOOKUP(T4172,Inputs!$J$6:$J$9,Inputs!$G$6:$G$9),LOOKUP(T4172,Inputs!$J$6:$J$9,Inputs!$H$6:$H$9))),0),"" )</f>
        <v/>
      </c>
      <c r="K4172" s="26">
        <f>IF($A4172&lt;=Inputs!$B$13,IF(6&lt;=Inputs!$B$8,IF(Inputs!$B$12&gt;0,MAX(MIN(NORM.INV(RAND(),LOOKUP(U4172,Inputs!$J$6:$J$9,Inputs!$G$6:$G$9),LOOKUP(U4172,Inputs!$J$6:$J$9,Inputs!$H$6:$H$9)),Inputs!$B$12),-Inputs!$B$12),NORM.INV(RAND(),LOOKUP(U4172,Inputs!$J$6:$J$9,Inputs!$G$6:$G$9),LOOKUP(U4172,Inputs!$J$6:$J$9,Inputs!$H$6:$H$9))),0),"" )</f>
        <v/>
      </c>
      <c r="L4172" s="26">
        <f>IF($A4172&lt;=Inputs!$B$13,IF(7&lt;=Inputs!$B$8,IF(Inputs!$B$12&gt;0,MAX(MIN(NORM.INV(RAND(),LOOKUP(V4172,Inputs!$J$6:$J$9,Inputs!$G$6:$G$9),LOOKUP(V4172,Inputs!$J$6:$J$9,Inputs!$H$6:$H$9)),Inputs!$B$12),-Inputs!$B$12),NORM.INV(RAND(),LOOKUP(V4172,Inputs!$J$6:$J$9,Inputs!$G$6:$G$9),LOOKUP(V4172,Inputs!$J$6:$J$9,Inputs!$H$6:$H$9))),0),"" )</f>
        <v/>
      </c>
      <c r="M4172" s="26">
        <f>IF($A4172&lt;=Inputs!$B$13,IF(8&lt;=Inputs!$B$8,IF(Inputs!$B$12&gt;0,MAX(MIN(NORM.INV(RAND(),LOOKUP(W4172,Inputs!$J$6:$J$9,Inputs!$G$6:$G$9),LOOKUP(W4172,Inputs!$J$6:$J$9,Inputs!$H$6:$H$9)),Inputs!$B$12),-Inputs!$B$12),NORM.INV(RAND(),LOOKUP(W4172,Inputs!$J$6:$J$9,Inputs!$G$6:$G$9),LOOKUP(W4172,Inputs!$J$6:$J$9,Inputs!$H$6:$H$9))),0),"" )</f>
        <v/>
      </c>
      <c r="N4172" s="26">
        <f>IF($A4172&lt;=Inputs!$B$13,IF(9&lt;=Inputs!$B$8,IF(Inputs!$B$12&gt;0,MAX(MIN(NORM.INV(RAND(),LOOKUP(X4172,Inputs!$J$6:$J$9,Inputs!$G$6:$G$9),LOOKUP(X4172,Inputs!$J$6:$J$9,Inputs!$H$6:$H$9)),Inputs!$B$12),-Inputs!$B$12),NORM.INV(RAND(),LOOKUP(X4172,Inputs!$J$6:$J$9,Inputs!$G$6:$G$9),LOOKUP(X4172,Inputs!$J$6:$J$9,Inputs!$H$6:$H$9))),0),"" )</f>
        <v/>
      </c>
      <c r="O4172" s="26">
        <f>IF($A4172&lt;=Inputs!$B$13,IF(10&lt;=Inputs!$B$8,IF(Inputs!$B$12&gt;0,MAX(MIN(NORM.INV(RAND(),LOOKUP(Y4172,Inputs!$J$6:$J$9,Inputs!$G$6:$G$9),LOOKUP(Y4172,Inputs!$J$6:$J$9,Inputs!$H$6:$H$9)),Inputs!$B$12),-Inputs!$B$12),NORM.INV(RAND(),LOOKUP(Y4172,Inputs!$J$6:$J$9,Inputs!$G$6:$G$9),LOOKUP(Y4172,Inputs!$J$6:$J$9,Inputs!$H$6:$H$9))),0),"" )</f>
        <v/>
      </c>
      <c r="P4172" s="31">
        <f>IF($A4172&lt;=Inputs!$B$13,RAND(),"")</f>
        <v/>
      </c>
      <c r="Q4172" s="31">
        <f>IF($A4172&lt;=Inputs!$B$13,RAND(),"")</f>
        <v/>
      </c>
      <c r="R4172" s="31">
        <f>IF($A4172&lt;=Inputs!$B$13,RAND(),"")</f>
        <v/>
      </c>
      <c r="S4172" s="31">
        <f>IF($A4172&lt;=Inputs!$B$13,RAND(),"")</f>
        <v/>
      </c>
      <c r="T4172" s="31">
        <f>IF($A4172&lt;=Inputs!$B$13,RAND(),"")</f>
        <v/>
      </c>
      <c r="U4172" s="31">
        <f>IF($A4172&lt;=Inputs!$B$13,RAND(),"")</f>
        <v/>
      </c>
      <c r="V4172" s="31">
        <f>IF($A4172&lt;=Inputs!$B$13,RAND(),"")</f>
        <v/>
      </c>
      <c r="W4172" s="31">
        <f>IF($A4172&lt;=Inputs!$B$13,RAND(),"")</f>
        <v/>
      </c>
      <c r="X4172" s="31">
        <f>IF($A4172&lt;=Inputs!$B$13,RAND(),"")</f>
        <v/>
      </c>
      <c r="Y4172" s="31">
        <f>IF($A4172&lt;=Inputs!$B$13,RAND(),"")</f>
        <v/>
      </c>
    </row>
    <row r="4173">
      <c r="A4173" t="n">
        <v>4168</v>
      </c>
      <c r="B4173" s="26">
        <f>IF($A4173&lt;=Inputs!$B$13,IF(Inputs!$B$8&gt;0,SUM(F4173:O4173)/Inputs!$B$8,0),"")</f>
        <v/>
      </c>
      <c r="C4173" s="27">
        <f>IF($A4173&lt;=Inputs!$B$13,B4173/100,"")</f>
        <v/>
      </c>
      <c r="D4173" s="28">
        <f>IF($A4173&lt;=Inputs!$B$13,C4173*Inputs!$B$7,"")</f>
        <v/>
      </c>
      <c r="E4173" s="29">
        <f>IF($A4173&lt;=Inputs!$B$13,IF(D4173&gt;0,1,0),"")</f>
        <v/>
      </c>
      <c r="F4173" s="26">
        <f>IF($A4173&lt;=Inputs!$B$13,IF(1&lt;=Inputs!$B$8,IF(Inputs!$B$12&gt;0,MAX(MIN(NORM.INV(RAND(),LOOKUP(P4173,Inputs!$J$6:$J$9,Inputs!$G$6:$G$9),LOOKUP(P4173,Inputs!$J$6:$J$9,Inputs!$H$6:$H$9)),Inputs!$B$12),-Inputs!$B$12),NORM.INV(RAND(),LOOKUP(P4173,Inputs!$J$6:$J$9,Inputs!$G$6:$G$9),LOOKUP(P4173,Inputs!$J$6:$J$9,Inputs!$H$6:$H$9))),0),"" )</f>
        <v/>
      </c>
      <c r="G4173" s="26">
        <f>IF($A4173&lt;=Inputs!$B$13,IF(2&lt;=Inputs!$B$8,IF(Inputs!$B$12&gt;0,MAX(MIN(NORM.INV(RAND(),LOOKUP(Q4173,Inputs!$J$6:$J$9,Inputs!$G$6:$G$9),LOOKUP(Q4173,Inputs!$J$6:$J$9,Inputs!$H$6:$H$9)),Inputs!$B$12),-Inputs!$B$12),NORM.INV(RAND(),LOOKUP(Q4173,Inputs!$J$6:$J$9,Inputs!$G$6:$G$9),LOOKUP(Q4173,Inputs!$J$6:$J$9,Inputs!$H$6:$H$9))),0),"" )</f>
        <v/>
      </c>
      <c r="H4173" s="26">
        <f>IF($A4173&lt;=Inputs!$B$13,IF(3&lt;=Inputs!$B$8,IF(Inputs!$B$12&gt;0,MAX(MIN(NORM.INV(RAND(),LOOKUP(R4173,Inputs!$J$6:$J$9,Inputs!$G$6:$G$9),LOOKUP(R4173,Inputs!$J$6:$J$9,Inputs!$H$6:$H$9)),Inputs!$B$12),-Inputs!$B$12),NORM.INV(RAND(),LOOKUP(R4173,Inputs!$J$6:$J$9,Inputs!$G$6:$G$9),LOOKUP(R4173,Inputs!$J$6:$J$9,Inputs!$H$6:$H$9))),0),"" )</f>
        <v/>
      </c>
      <c r="I4173" s="26">
        <f>IF($A4173&lt;=Inputs!$B$13,IF(4&lt;=Inputs!$B$8,IF(Inputs!$B$12&gt;0,MAX(MIN(NORM.INV(RAND(),LOOKUP(S4173,Inputs!$J$6:$J$9,Inputs!$G$6:$G$9),LOOKUP(S4173,Inputs!$J$6:$J$9,Inputs!$H$6:$H$9)),Inputs!$B$12),-Inputs!$B$12),NORM.INV(RAND(),LOOKUP(S4173,Inputs!$J$6:$J$9,Inputs!$G$6:$G$9),LOOKUP(S4173,Inputs!$J$6:$J$9,Inputs!$H$6:$H$9))),0),"" )</f>
        <v/>
      </c>
      <c r="J4173" s="26">
        <f>IF($A4173&lt;=Inputs!$B$13,IF(5&lt;=Inputs!$B$8,IF(Inputs!$B$12&gt;0,MAX(MIN(NORM.INV(RAND(),LOOKUP(T4173,Inputs!$J$6:$J$9,Inputs!$G$6:$G$9),LOOKUP(T4173,Inputs!$J$6:$J$9,Inputs!$H$6:$H$9)),Inputs!$B$12),-Inputs!$B$12),NORM.INV(RAND(),LOOKUP(T4173,Inputs!$J$6:$J$9,Inputs!$G$6:$G$9),LOOKUP(T4173,Inputs!$J$6:$J$9,Inputs!$H$6:$H$9))),0),"" )</f>
        <v/>
      </c>
      <c r="K4173" s="26">
        <f>IF($A4173&lt;=Inputs!$B$13,IF(6&lt;=Inputs!$B$8,IF(Inputs!$B$12&gt;0,MAX(MIN(NORM.INV(RAND(),LOOKUP(U4173,Inputs!$J$6:$J$9,Inputs!$G$6:$G$9),LOOKUP(U4173,Inputs!$J$6:$J$9,Inputs!$H$6:$H$9)),Inputs!$B$12),-Inputs!$B$12),NORM.INV(RAND(),LOOKUP(U4173,Inputs!$J$6:$J$9,Inputs!$G$6:$G$9),LOOKUP(U4173,Inputs!$J$6:$J$9,Inputs!$H$6:$H$9))),0),"" )</f>
        <v/>
      </c>
      <c r="L4173" s="26">
        <f>IF($A4173&lt;=Inputs!$B$13,IF(7&lt;=Inputs!$B$8,IF(Inputs!$B$12&gt;0,MAX(MIN(NORM.INV(RAND(),LOOKUP(V4173,Inputs!$J$6:$J$9,Inputs!$G$6:$G$9),LOOKUP(V4173,Inputs!$J$6:$J$9,Inputs!$H$6:$H$9)),Inputs!$B$12),-Inputs!$B$12),NORM.INV(RAND(),LOOKUP(V4173,Inputs!$J$6:$J$9,Inputs!$G$6:$G$9),LOOKUP(V4173,Inputs!$J$6:$J$9,Inputs!$H$6:$H$9))),0),"" )</f>
        <v/>
      </c>
      <c r="M4173" s="26">
        <f>IF($A4173&lt;=Inputs!$B$13,IF(8&lt;=Inputs!$B$8,IF(Inputs!$B$12&gt;0,MAX(MIN(NORM.INV(RAND(),LOOKUP(W4173,Inputs!$J$6:$J$9,Inputs!$G$6:$G$9),LOOKUP(W4173,Inputs!$J$6:$J$9,Inputs!$H$6:$H$9)),Inputs!$B$12),-Inputs!$B$12),NORM.INV(RAND(),LOOKUP(W4173,Inputs!$J$6:$J$9,Inputs!$G$6:$G$9),LOOKUP(W4173,Inputs!$J$6:$J$9,Inputs!$H$6:$H$9))),0),"" )</f>
        <v/>
      </c>
      <c r="N4173" s="26">
        <f>IF($A4173&lt;=Inputs!$B$13,IF(9&lt;=Inputs!$B$8,IF(Inputs!$B$12&gt;0,MAX(MIN(NORM.INV(RAND(),LOOKUP(X4173,Inputs!$J$6:$J$9,Inputs!$G$6:$G$9),LOOKUP(X4173,Inputs!$J$6:$J$9,Inputs!$H$6:$H$9)),Inputs!$B$12),-Inputs!$B$12),NORM.INV(RAND(),LOOKUP(X4173,Inputs!$J$6:$J$9,Inputs!$G$6:$G$9),LOOKUP(X4173,Inputs!$J$6:$J$9,Inputs!$H$6:$H$9))),0),"" )</f>
        <v/>
      </c>
      <c r="O4173" s="26">
        <f>IF($A4173&lt;=Inputs!$B$13,IF(10&lt;=Inputs!$B$8,IF(Inputs!$B$12&gt;0,MAX(MIN(NORM.INV(RAND(),LOOKUP(Y4173,Inputs!$J$6:$J$9,Inputs!$G$6:$G$9),LOOKUP(Y4173,Inputs!$J$6:$J$9,Inputs!$H$6:$H$9)),Inputs!$B$12),-Inputs!$B$12),NORM.INV(RAND(),LOOKUP(Y4173,Inputs!$J$6:$J$9,Inputs!$G$6:$G$9),LOOKUP(Y4173,Inputs!$J$6:$J$9,Inputs!$H$6:$H$9))),0),"" )</f>
        <v/>
      </c>
      <c r="P4173" s="31">
        <f>IF($A4173&lt;=Inputs!$B$13,RAND(),"")</f>
        <v/>
      </c>
      <c r="Q4173" s="31">
        <f>IF($A4173&lt;=Inputs!$B$13,RAND(),"")</f>
        <v/>
      </c>
      <c r="R4173" s="31">
        <f>IF($A4173&lt;=Inputs!$B$13,RAND(),"")</f>
        <v/>
      </c>
      <c r="S4173" s="31">
        <f>IF($A4173&lt;=Inputs!$B$13,RAND(),"")</f>
        <v/>
      </c>
      <c r="T4173" s="31">
        <f>IF($A4173&lt;=Inputs!$B$13,RAND(),"")</f>
        <v/>
      </c>
      <c r="U4173" s="31">
        <f>IF($A4173&lt;=Inputs!$B$13,RAND(),"")</f>
        <v/>
      </c>
      <c r="V4173" s="31">
        <f>IF($A4173&lt;=Inputs!$B$13,RAND(),"")</f>
        <v/>
      </c>
      <c r="W4173" s="31">
        <f>IF($A4173&lt;=Inputs!$B$13,RAND(),"")</f>
        <v/>
      </c>
      <c r="X4173" s="31">
        <f>IF($A4173&lt;=Inputs!$B$13,RAND(),"")</f>
        <v/>
      </c>
      <c r="Y4173" s="31">
        <f>IF($A4173&lt;=Inputs!$B$13,RAND(),"")</f>
        <v/>
      </c>
    </row>
    <row r="4174">
      <c r="A4174" t="n">
        <v>4169</v>
      </c>
      <c r="B4174" s="26">
        <f>IF($A4174&lt;=Inputs!$B$13,IF(Inputs!$B$8&gt;0,SUM(F4174:O4174)/Inputs!$B$8,0),"")</f>
        <v/>
      </c>
      <c r="C4174" s="27">
        <f>IF($A4174&lt;=Inputs!$B$13,B4174/100,"")</f>
        <v/>
      </c>
      <c r="D4174" s="28">
        <f>IF($A4174&lt;=Inputs!$B$13,C4174*Inputs!$B$7,"")</f>
        <v/>
      </c>
      <c r="E4174" s="29">
        <f>IF($A4174&lt;=Inputs!$B$13,IF(D4174&gt;0,1,0),"")</f>
        <v/>
      </c>
      <c r="F4174" s="26">
        <f>IF($A4174&lt;=Inputs!$B$13,IF(1&lt;=Inputs!$B$8,IF(Inputs!$B$12&gt;0,MAX(MIN(NORM.INV(RAND(),LOOKUP(P4174,Inputs!$J$6:$J$9,Inputs!$G$6:$G$9),LOOKUP(P4174,Inputs!$J$6:$J$9,Inputs!$H$6:$H$9)),Inputs!$B$12),-Inputs!$B$12),NORM.INV(RAND(),LOOKUP(P4174,Inputs!$J$6:$J$9,Inputs!$G$6:$G$9),LOOKUP(P4174,Inputs!$J$6:$J$9,Inputs!$H$6:$H$9))),0),"" )</f>
        <v/>
      </c>
      <c r="G4174" s="26">
        <f>IF($A4174&lt;=Inputs!$B$13,IF(2&lt;=Inputs!$B$8,IF(Inputs!$B$12&gt;0,MAX(MIN(NORM.INV(RAND(),LOOKUP(Q4174,Inputs!$J$6:$J$9,Inputs!$G$6:$G$9),LOOKUP(Q4174,Inputs!$J$6:$J$9,Inputs!$H$6:$H$9)),Inputs!$B$12),-Inputs!$B$12),NORM.INV(RAND(),LOOKUP(Q4174,Inputs!$J$6:$J$9,Inputs!$G$6:$G$9),LOOKUP(Q4174,Inputs!$J$6:$J$9,Inputs!$H$6:$H$9))),0),"" )</f>
        <v/>
      </c>
      <c r="H4174" s="26">
        <f>IF($A4174&lt;=Inputs!$B$13,IF(3&lt;=Inputs!$B$8,IF(Inputs!$B$12&gt;0,MAX(MIN(NORM.INV(RAND(),LOOKUP(R4174,Inputs!$J$6:$J$9,Inputs!$G$6:$G$9),LOOKUP(R4174,Inputs!$J$6:$J$9,Inputs!$H$6:$H$9)),Inputs!$B$12),-Inputs!$B$12),NORM.INV(RAND(),LOOKUP(R4174,Inputs!$J$6:$J$9,Inputs!$G$6:$G$9),LOOKUP(R4174,Inputs!$J$6:$J$9,Inputs!$H$6:$H$9))),0),"" )</f>
        <v/>
      </c>
      <c r="I4174" s="26">
        <f>IF($A4174&lt;=Inputs!$B$13,IF(4&lt;=Inputs!$B$8,IF(Inputs!$B$12&gt;0,MAX(MIN(NORM.INV(RAND(),LOOKUP(S4174,Inputs!$J$6:$J$9,Inputs!$G$6:$G$9),LOOKUP(S4174,Inputs!$J$6:$J$9,Inputs!$H$6:$H$9)),Inputs!$B$12),-Inputs!$B$12),NORM.INV(RAND(),LOOKUP(S4174,Inputs!$J$6:$J$9,Inputs!$G$6:$G$9),LOOKUP(S4174,Inputs!$J$6:$J$9,Inputs!$H$6:$H$9))),0),"" )</f>
        <v/>
      </c>
      <c r="J4174" s="26">
        <f>IF($A4174&lt;=Inputs!$B$13,IF(5&lt;=Inputs!$B$8,IF(Inputs!$B$12&gt;0,MAX(MIN(NORM.INV(RAND(),LOOKUP(T4174,Inputs!$J$6:$J$9,Inputs!$G$6:$G$9),LOOKUP(T4174,Inputs!$J$6:$J$9,Inputs!$H$6:$H$9)),Inputs!$B$12),-Inputs!$B$12),NORM.INV(RAND(),LOOKUP(T4174,Inputs!$J$6:$J$9,Inputs!$G$6:$G$9),LOOKUP(T4174,Inputs!$J$6:$J$9,Inputs!$H$6:$H$9))),0),"" )</f>
        <v/>
      </c>
      <c r="K4174" s="26">
        <f>IF($A4174&lt;=Inputs!$B$13,IF(6&lt;=Inputs!$B$8,IF(Inputs!$B$12&gt;0,MAX(MIN(NORM.INV(RAND(),LOOKUP(U4174,Inputs!$J$6:$J$9,Inputs!$G$6:$G$9),LOOKUP(U4174,Inputs!$J$6:$J$9,Inputs!$H$6:$H$9)),Inputs!$B$12),-Inputs!$B$12),NORM.INV(RAND(),LOOKUP(U4174,Inputs!$J$6:$J$9,Inputs!$G$6:$G$9),LOOKUP(U4174,Inputs!$J$6:$J$9,Inputs!$H$6:$H$9))),0),"" )</f>
        <v/>
      </c>
      <c r="L4174" s="26">
        <f>IF($A4174&lt;=Inputs!$B$13,IF(7&lt;=Inputs!$B$8,IF(Inputs!$B$12&gt;0,MAX(MIN(NORM.INV(RAND(),LOOKUP(V4174,Inputs!$J$6:$J$9,Inputs!$G$6:$G$9),LOOKUP(V4174,Inputs!$J$6:$J$9,Inputs!$H$6:$H$9)),Inputs!$B$12),-Inputs!$B$12),NORM.INV(RAND(),LOOKUP(V4174,Inputs!$J$6:$J$9,Inputs!$G$6:$G$9),LOOKUP(V4174,Inputs!$J$6:$J$9,Inputs!$H$6:$H$9))),0),"" )</f>
        <v/>
      </c>
      <c r="M4174" s="26">
        <f>IF($A4174&lt;=Inputs!$B$13,IF(8&lt;=Inputs!$B$8,IF(Inputs!$B$12&gt;0,MAX(MIN(NORM.INV(RAND(),LOOKUP(W4174,Inputs!$J$6:$J$9,Inputs!$G$6:$G$9),LOOKUP(W4174,Inputs!$J$6:$J$9,Inputs!$H$6:$H$9)),Inputs!$B$12),-Inputs!$B$12),NORM.INV(RAND(),LOOKUP(W4174,Inputs!$J$6:$J$9,Inputs!$G$6:$G$9),LOOKUP(W4174,Inputs!$J$6:$J$9,Inputs!$H$6:$H$9))),0),"" )</f>
        <v/>
      </c>
      <c r="N4174" s="26">
        <f>IF($A4174&lt;=Inputs!$B$13,IF(9&lt;=Inputs!$B$8,IF(Inputs!$B$12&gt;0,MAX(MIN(NORM.INV(RAND(),LOOKUP(X4174,Inputs!$J$6:$J$9,Inputs!$G$6:$G$9),LOOKUP(X4174,Inputs!$J$6:$J$9,Inputs!$H$6:$H$9)),Inputs!$B$12),-Inputs!$B$12),NORM.INV(RAND(),LOOKUP(X4174,Inputs!$J$6:$J$9,Inputs!$G$6:$G$9),LOOKUP(X4174,Inputs!$J$6:$J$9,Inputs!$H$6:$H$9))),0),"" )</f>
        <v/>
      </c>
      <c r="O4174" s="26">
        <f>IF($A4174&lt;=Inputs!$B$13,IF(10&lt;=Inputs!$B$8,IF(Inputs!$B$12&gt;0,MAX(MIN(NORM.INV(RAND(),LOOKUP(Y4174,Inputs!$J$6:$J$9,Inputs!$G$6:$G$9),LOOKUP(Y4174,Inputs!$J$6:$J$9,Inputs!$H$6:$H$9)),Inputs!$B$12),-Inputs!$B$12),NORM.INV(RAND(),LOOKUP(Y4174,Inputs!$J$6:$J$9,Inputs!$G$6:$G$9),LOOKUP(Y4174,Inputs!$J$6:$J$9,Inputs!$H$6:$H$9))),0),"" )</f>
        <v/>
      </c>
      <c r="P4174" s="31">
        <f>IF($A4174&lt;=Inputs!$B$13,RAND(),"")</f>
        <v/>
      </c>
      <c r="Q4174" s="31">
        <f>IF($A4174&lt;=Inputs!$B$13,RAND(),"")</f>
        <v/>
      </c>
      <c r="R4174" s="31">
        <f>IF($A4174&lt;=Inputs!$B$13,RAND(),"")</f>
        <v/>
      </c>
      <c r="S4174" s="31">
        <f>IF($A4174&lt;=Inputs!$B$13,RAND(),"")</f>
        <v/>
      </c>
      <c r="T4174" s="31">
        <f>IF($A4174&lt;=Inputs!$B$13,RAND(),"")</f>
        <v/>
      </c>
      <c r="U4174" s="31">
        <f>IF($A4174&lt;=Inputs!$B$13,RAND(),"")</f>
        <v/>
      </c>
      <c r="V4174" s="31">
        <f>IF($A4174&lt;=Inputs!$B$13,RAND(),"")</f>
        <v/>
      </c>
      <c r="W4174" s="31">
        <f>IF($A4174&lt;=Inputs!$B$13,RAND(),"")</f>
        <v/>
      </c>
      <c r="X4174" s="31">
        <f>IF($A4174&lt;=Inputs!$B$13,RAND(),"")</f>
        <v/>
      </c>
      <c r="Y4174" s="31">
        <f>IF($A4174&lt;=Inputs!$B$13,RAND(),"")</f>
        <v/>
      </c>
    </row>
    <row r="4175">
      <c r="A4175" t="n">
        <v>4170</v>
      </c>
      <c r="B4175" s="26">
        <f>IF($A4175&lt;=Inputs!$B$13,IF(Inputs!$B$8&gt;0,SUM(F4175:O4175)/Inputs!$B$8,0),"")</f>
        <v/>
      </c>
      <c r="C4175" s="27">
        <f>IF($A4175&lt;=Inputs!$B$13,B4175/100,"")</f>
        <v/>
      </c>
      <c r="D4175" s="28">
        <f>IF($A4175&lt;=Inputs!$B$13,C4175*Inputs!$B$7,"")</f>
        <v/>
      </c>
      <c r="E4175" s="29">
        <f>IF($A4175&lt;=Inputs!$B$13,IF(D4175&gt;0,1,0),"")</f>
        <v/>
      </c>
      <c r="F4175" s="26">
        <f>IF($A4175&lt;=Inputs!$B$13,IF(1&lt;=Inputs!$B$8,IF(Inputs!$B$12&gt;0,MAX(MIN(NORM.INV(RAND(),LOOKUP(P4175,Inputs!$J$6:$J$9,Inputs!$G$6:$G$9),LOOKUP(P4175,Inputs!$J$6:$J$9,Inputs!$H$6:$H$9)),Inputs!$B$12),-Inputs!$B$12),NORM.INV(RAND(),LOOKUP(P4175,Inputs!$J$6:$J$9,Inputs!$G$6:$G$9),LOOKUP(P4175,Inputs!$J$6:$J$9,Inputs!$H$6:$H$9))),0),"" )</f>
        <v/>
      </c>
      <c r="G4175" s="26">
        <f>IF($A4175&lt;=Inputs!$B$13,IF(2&lt;=Inputs!$B$8,IF(Inputs!$B$12&gt;0,MAX(MIN(NORM.INV(RAND(),LOOKUP(Q4175,Inputs!$J$6:$J$9,Inputs!$G$6:$G$9),LOOKUP(Q4175,Inputs!$J$6:$J$9,Inputs!$H$6:$H$9)),Inputs!$B$12),-Inputs!$B$12),NORM.INV(RAND(),LOOKUP(Q4175,Inputs!$J$6:$J$9,Inputs!$G$6:$G$9),LOOKUP(Q4175,Inputs!$J$6:$J$9,Inputs!$H$6:$H$9))),0),"" )</f>
        <v/>
      </c>
      <c r="H4175" s="26">
        <f>IF($A4175&lt;=Inputs!$B$13,IF(3&lt;=Inputs!$B$8,IF(Inputs!$B$12&gt;0,MAX(MIN(NORM.INV(RAND(),LOOKUP(R4175,Inputs!$J$6:$J$9,Inputs!$G$6:$G$9),LOOKUP(R4175,Inputs!$J$6:$J$9,Inputs!$H$6:$H$9)),Inputs!$B$12),-Inputs!$B$12),NORM.INV(RAND(),LOOKUP(R4175,Inputs!$J$6:$J$9,Inputs!$G$6:$G$9),LOOKUP(R4175,Inputs!$J$6:$J$9,Inputs!$H$6:$H$9))),0),"" )</f>
        <v/>
      </c>
      <c r="I4175" s="26">
        <f>IF($A4175&lt;=Inputs!$B$13,IF(4&lt;=Inputs!$B$8,IF(Inputs!$B$12&gt;0,MAX(MIN(NORM.INV(RAND(),LOOKUP(S4175,Inputs!$J$6:$J$9,Inputs!$G$6:$G$9),LOOKUP(S4175,Inputs!$J$6:$J$9,Inputs!$H$6:$H$9)),Inputs!$B$12),-Inputs!$B$12),NORM.INV(RAND(),LOOKUP(S4175,Inputs!$J$6:$J$9,Inputs!$G$6:$G$9),LOOKUP(S4175,Inputs!$J$6:$J$9,Inputs!$H$6:$H$9))),0),"" )</f>
        <v/>
      </c>
      <c r="J4175" s="26">
        <f>IF($A4175&lt;=Inputs!$B$13,IF(5&lt;=Inputs!$B$8,IF(Inputs!$B$12&gt;0,MAX(MIN(NORM.INV(RAND(),LOOKUP(T4175,Inputs!$J$6:$J$9,Inputs!$G$6:$G$9),LOOKUP(T4175,Inputs!$J$6:$J$9,Inputs!$H$6:$H$9)),Inputs!$B$12),-Inputs!$B$12),NORM.INV(RAND(),LOOKUP(T4175,Inputs!$J$6:$J$9,Inputs!$G$6:$G$9),LOOKUP(T4175,Inputs!$J$6:$J$9,Inputs!$H$6:$H$9))),0),"" )</f>
        <v/>
      </c>
      <c r="K4175" s="26">
        <f>IF($A4175&lt;=Inputs!$B$13,IF(6&lt;=Inputs!$B$8,IF(Inputs!$B$12&gt;0,MAX(MIN(NORM.INV(RAND(),LOOKUP(U4175,Inputs!$J$6:$J$9,Inputs!$G$6:$G$9),LOOKUP(U4175,Inputs!$J$6:$J$9,Inputs!$H$6:$H$9)),Inputs!$B$12),-Inputs!$B$12),NORM.INV(RAND(),LOOKUP(U4175,Inputs!$J$6:$J$9,Inputs!$G$6:$G$9),LOOKUP(U4175,Inputs!$J$6:$J$9,Inputs!$H$6:$H$9))),0),"" )</f>
        <v/>
      </c>
      <c r="L4175" s="26">
        <f>IF($A4175&lt;=Inputs!$B$13,IF(7&lt;=Inputs!$B$8,IF(Inputs!$B$12&gt;0,MAX(MIN(NORM.INV(RAND(),LOOKUP(V4175,Inputs!$J$6:$J$9,Inputs!$G$6:$G$9),LOOKUP(V4175,Inputs!$J$6:$J$9,Inputs!$H$6:$H$9)),Inputs!$B$12),-Inputs!$B$12),NORM.INV(RAND(),LOOKUP(V4175,Inputs!$J$6:$J$9,Inputs!$G$6:$G$9),LOOKUP(V4175,Inputs!$J$6:$J$9,Inputs!$H$6:$H$9))),0),"" )</f>
        <v/>
      </c>
      <c r="M4175" s="26">
        <f>IF($A4175&lt;=Inputs!$B$13,IF(8&lt;=Inputs!$B$8,IF(Inputs!$B$12&gt;0,MAX(MIN(NORM.INV(RAND(),LOOKUP(W4175,Inputs!$J$6:$J$9,Inputs!$G$6:$G$9),LOOKUP(W4175,Inputs!$J$6:$J$9,Inputs!$H$6:$H$9)),Inputs!$B$12),-Inputs!$B$12),NORM.INV(RAND(),LOOKUP(W4175,Inputs!$J$6:$J$9,Inputs!$G$6:$G$9),LOOKUP(W4175,Inputs!$J$6:$J$9,Inputs!$H$6:$H$9))),0),"" )</f>
        <v/>
      </c>
      <c r="N4175" s="26">
        <f>IF($A4175&lt;=Inputs!$B$13,IF(9&lt;=Inputs!$B$8,IF(Inputs!$B$12&gt;0,MAX(MIN(NORM.INV(RAND(),LOOKUP(X4175,Inputs!$J$6:$J$9,Inputs!$G$6:$G$9),LOOKUP(X4175,Inputs!$J$6:$J$9,Inputs!$H$6:$H$9)),Inputs!$B$12),-Inputs!$B$12),NORM.INV(RAND(),LOOKUP(X4175,Inputs!$J$6:$J$9,Inputs!$G$6:$G$9),LOOKUP(X4175,Inputs!$J$6:$J$9,Inputs!$H$6:$H$9))),0),"" )</f>
        <v/>
      </c>
      <c r="O4175" s="26">
        <f>IF($A4175&lt;=Inputs!$B$13,IF(10&lt;=Inputs!$B$8,IF(Inputs!$B$12&gt;0,MAX(MIN(NORM.INV(RAND(),LOOKUP(Y4175,Inputs!$J$6:$J$9,Inputs!$G$6:$G$9),LOOKUP(Y4175,Inputs!$J$6:$J$9,Inputs!$H$6:$H$9)),Inputs!$B$12),-Inputs!$B$12),NORM.INV(RAND(),LOOKUP(Y4175,Inputs!$J$6:$J$9,Inputs!$G$6:$G$9),LOOKUP(Y4175,Inputs!$J$6:$J$9,Inputs!$H$6:$H$9))),0),"" )</f>
        <v/>
      </c>
      <c r="P4175" s="31">
        <f>IF($A4175&lt;=Inputs!$B$13,RAND(),"")</f>
        <v/>
      </c>
      <c r="Q4175" s="31">
        <f>IF($A4175&lt;=Inputs!$B$13,RAND(),"")</f>
        <v/>
      </c>
      <c r="R4175" s="31">
        <f>IF($A4175&lt;=Inputs!$B$13,RAND(),"")</f>
        <v/>
      </c>
      <c r="S4175" s="31">
        <f>IF($A4175&lt;=Inputs!$B$13,RAND(),"")</f>
        <v/>
      </c>
      <c r="T4175" s="31">
        <f>IF($A4175&lt;=Inputs!$B$13,RAND(),"")</f>
        <v/>
      </c>
      <c r="U4175" s="31">
        <f>IF($A4175&lt;=Inputs!$B$13,RAND(),"")</f>
        <v/>
      </c>
      <c r="V4175" s="31">
        <f>IF($A4175&lt;=Inputs!$B$13,RAND(),"")</f>
        <v/>
      </c>
      <c r="W4175" s="31">
        <f>IF($A4175&lt;=Inputs!$B$13,RAND(),"")</f>
        <v/>
      </c>
      <c r="X4175" s="31">
        <f>IF($A4175&lt;=Inputs!$B$13,RAND(),"")</f>
        <v/>
      </c>
      <c r="Y4175" s="31">
        <f>IF($A4175&lt;=Inputs!$B$13,RAND(),"")</f>
        <v/>
      </c>
    </row>
    <row r="4176">
      <c r="A4176" t="n">
        <v>4171</v>
      </c>
      <c r="B4176" s="26">
        <f>IF($A4176&lt;=Inputs!$B$13,IF(Inputs!$B$8&gt;0,SUM(F4176:O4176)/Inputs!$B$8,0),"")</f>
        <v/>
      </c>
      <c r="C4176" s="27">
        <f>IF($A4176&lt;=Inputs!$B$13,B4176/100,"")</f>
        <v/>
      </c>
      <c r="D4176" s="28">
        <f>IF($A4176&lt;=Inputs!$B$13,C4176*Inputs!$B$7,"")</f>
        <v/>
      </c>
      <c r="E4176" s="29">
        <f>IF($A4176&lt;=Inputs!$B$13,IF(D4176&gt;0,1,0),"")</f>
        <v/>
      </c>
      <c r="F4176" s="26">
        <f>IF($A4176&lt;=Inputs!$B$13,IF(1&lt;=Inputs!$B$8,IF(Inputs!$B$12&gt;0,MAX(MIN(NORM.INV(RAND(),LOOKUP(P4176,Inputs!$J$6:$J$9,Inputs!$G$6:$G$9),LOOKUP(P4176,Inputs!$J$6:$J$9,Inputs!$H$6:$H$9)),Inputs!$B$12),-Inputs!$B$12),NORM.INV(RAND(),LOOKUP(P4176,Inputs!$J$6:$J$9,Inputs!$G$6:$G$9),LOOKUP(P4176,Inputs!$J$6:$J$9,Inputs!$H$6:$H$9))),0),"" )</f>
        <v/>
      </c>
      <c r="G4176" s="26">
        <f>IF($A4176&lt;=Inputs!$B$13,IF(2&lt;=Inputs!$B$8,IF(Inputs!$B$12&gt;0,MAX(MIN(NORM.INV(RAND(),LOOKUP(Q4176,Inputs!$J$6:$J$9,Inputs!$G$6:$G$9),LOOKUP(Q4176,Inputs!$J$6:$J$9,Inputs!$H$6:$H$9)),Inputs!$B$12),-Inputs!$B$12),NORM.INV(RAND(),LOOKUP(Q4176,Inputs!$J$6:$J$9,Inputs!$G$6:$G$9),LOOKUP(Q4176,Inputs!$J$6:$J$9,Inputs!$H$6:$H$9))),0),"" )</f>
        <v/>
      </c>
      <c r="H4176" s="26">
        <f>IF($A4176&lt;=Inputs!$B$13,IF(3&lt;=Inputs!$B$8,IF(Inputs!$B$12&gt;0,MAX(MIN(NORM.INV(RAND(),LOOKUP(R4176,Inputs!$J$6:$J$9,Inputs!$G$6:$G$9),LOOKUP(R4176,Inputs!$J$6:$J$9,Inputs!$H$6:$H$9)),Inputs!$B$12),-Inputs!$B$12),NORM.INV(RAND(),LOOKUP(R4176,Inputs!$J$6:$J$9,Inputs!$G$6:$G$9),LOOKUP(R4176,Inputs!$J$6:$J$9,Inputs!$H$6:$H$9))),0),"" )</f>
        <v/>
      </c>
      <c r="I4176" s="26">
        <f>IF($A4176&lt;=Inputs!$B$13,IF(4&lt;=Inputs!$B$8,IF(Inputs!$B$12&gt;0,MAX(MIN(NORM.INV(RAND(),LOOKUP(S4176,Inputs!$J$6:$J$9,Inputs!$G$6:$G$9),LOOKUP(S4176,Inputs!$J$6:$J$9,Inputs!$H$6:$H$9)),Inputs!$B$12),-Inputs!$B$12),NORM.INV(RAND(),LOOKUP(S4176,Inputs!$J$6:$J$9,Inputs!$G$6:$G$9),LOOKUP(S4176,Inputs!$J$6:$J$9,Inputs!$H$6:$H$9))),0),"" )</f>
        <v/>
      </c>
      <c r="J4176" s="26">
        <f>IF($A4176&lt;=Inputs!$B$13,IF(5&lt;=Inputs!$B$8,IF(Inputs!$B$12&gt;0,MAX(MIN(NORM.INV(RAND(),LOOKUP(T4176,Inputs!$J$6:$J$9,Inputs!$G$6:$G$9),LOOKUP(T4176,Inputs!$J$6:$J$9,Inputs!$H$6:$H$9)),Inputs!$B$12),-Inputs!$B$12),NORM.INV(RAND(),LOOKUP(T4176,Inputs!$J$6:$J$9,Inputs!$G$6:$G$9),LOOKUP(T4176,Inputs!$J$6:$J$9,Inputs!$H$6:$H$9))),0),"" )</f>
        <v/>
      </c>
      <c r="K4176" s="26">
        <f>IF($A4176&lt;=Inputs!$B$13,IF(6&lt;=Inputs!$B$8,IF(Inputs!$B$12&gt;0,MAX(MIN(NORM.INV(RAND(),LOOKUP(U4176,Inputs!$J$6:$J$9,Inputs!$G$6:$G$9),LOOKUP(U4176,Inputs!$J$6:$J$9,Inputs!$H$6:$H$9)),Inputs!$B$12),-Inputs!$B$12),NORM.INV(RAND(),LOOKUP(U4176,Inputs!$J$6:$J$9,Inputs!$G$6:$G$9),LOOKUP(U4176,Inputs!$J$6:$J$9,Inputs!$H$6:$H$9))),0),"" )</f>
        <v/>
      </c>
      <c r="L4176" s="26">
        <f>IF($A4176&lt;=Inputs!$B$13,IF(7&lt;=Inputs!$B$8,IF(Inputs!$B$12&gt;0,MAX(MIN(NORM.INV(RAND(),LOOKUP(V4176,Inputs!$J$6:$J$9,Inputs!$G$6:$G$9),LOOKUP(V4176,Inputs!$J$6:$J$9,Inputs!$H$6:$H$9)),Inputs!$B$12),-Inputs!$B$12),NORM.INV(RAND(),LOOKUP(V4176,Inputs!$J$6:$J$9,Inputs!$G$6:$G$9),LOOKUP(V4176,Inputs!$J$6:$J$9,Inputs!$H$6:$H$9))),0),"" )</f>
        <v/>
      </c>
      <c r="M4176" s="26">
        <f>IF($A4176&lt;=Inputs!$B$13,IF(8&lt;=Inputs!$B$8,IF(Inputs!$B$12&gt;0,MAX(MIN(NORM.INV(RAND(),LOOKUP(W4176,Inputs!$J$6:$J$9,Inputs!$G$6:$G$9),LOOKUP(W4176,Inputs!$J$6:$J$9,Inputs!$H$6:$H$9)),Inputs!$B$12),-Inputs!$B$12),NORM.INV(RAND(),LOOKUP(W4176,Inputs!$J$6:$J$9,Inputs!$G$6:$G$9),LOOKUP(W4176,Inputs!$J$6:$J$9,Inputs!$H$6:$H$9))),0),"" )</f>
        <v/>
      </c>
      <c r="N4176" s="26">
        <f>IF($A4176&lt;=Inputs!$B$13,IF(9&lt;=Inputs!$B$8,IF(Inputs!$B$12&gt;0,MAX(MIN(NORM.INV(RAND(),LOOKUP(X4176,Inputs!$J$6:$J$9,Inputs!$G$6:$G$9),LOOKUP(X4176,Inputs!$J$6:$J$9,Inputs!$H$6:$H$9)),Inputs!$B$12),-Inputs!$B$12),NORM.INV(RAND(),LOOKUP(X4176,Inputs!$J$6:$J$9,Inputs!$G$6:$G$9),LOOKUP(X4176,Inputs!$J$6:$J$9,Inputs!$H$6:$H$9))),0),"" )</f>
        <v/>
      </c>
      <c r="O4176" s="26">
        <f>IF($A4176&lt;=Inputs!$B$13,IF(10&lt;=Inputs!$B$8,IF(Inputs!$B$12&gt;0,MAX(MIN(NORM.INV(RAND(),LOOKUP(Y4176,Inputs!$J$6:$J$9,Inputs!$G$6:$G$9),LOOKUP(Y4176,Inputs!$J$6:$J$9,Inputs!$H$6:$H$9)),Inputs!$B$12),-Inputs!$B$12),NORM.INV(RAND(),LOOKUP(Y4176,Inputs!$J$6:$J$9,Inputs!$G$6:$G$9),LOOKUP(Y4176,Inputs!$J$6:$J$9,Inputs!$H$6:$H$9))),0),"" )</f>
        <v/>
      </c>
      <c r="P4176" s="31">
        <f>IF($A4176&lt;=Inputs!$B$13,RAND(),"")</f>
        <v/>
      </c>
      <c r="Q4176" s="31">
        <f>IF($A4176&lt;=Inputs!$B$13,RAND(),"")</f>
        <v/>
      </c>
      <c r="R4176" s="31">
        <f>IF($A4176&lt;=Inputs!$B$13,RAND(),"")</f>
        <v/>
      </c>
      <c r="S4176" s="31">
        <f>IF($A4176&lt;=Inputs!$B$13,RAND(),"")</f>
        <v/>
      </c>
      <c r="T4176" s="31">
        <f>IF($A4176&lt;=Inputs!$B$13,RAND(),"")</f>
        <v/>
      </c>
      <c r="U4176" s="31">
        <f>IF($A4176&lt;=Inputs!$B$13,RAND(),"")</f>
        <v/>
      </c>
      <c r="V4176" s="31">
        <f>IF($A4176&lt;=Inputs!$B$13,RAND(),"")</f>
        <v/>
      </c>
      <c r="W4176" s="31">
        <f>IF($A4176&lt;=Inputs!$B$13,RAND(),"")</f>
        <v/>
      </c>
      <c r="X4176" s="31">
        <f>IF($A4176&lt;=Inputs!$B$13,RAND(),"")</f>
        <v/>
      </c>
      <c r="Y4176" s="31">
        <f>IF($A4176&lt;=Inputs!$B$13,RAND(),"")</f>
        <v/>
      </c>
    </row>
    <row r="4177">
      <c r="A4177" t="n">
        <v>4172</v>
      </c>
      <c r="B4177" s="26">
        <f>IF($A4177&lt;=Inputs!$B$13,IF(Inputs!$B$8&gt;0,SUM(F4177:O4177)/Inputs!$B$8,0),"")</f>
        <v/>
      </c>
      <c r="C4177" s="27">
        <f>IF($A4177&lt;=Inputs!$B$13,B4177/100,"")</f>
        <v/>
      </c>
      <c r="D4177" s="28">
        <f>IF($A4177&lt;=Inputs!$B$13,C4177*Inputs!$B$7,"")</f>
        <v/>
      </c>
      <c r="E4177" s="29">
        <f>IF($A4177&lt;=Inputs!$B$13,IF(D4177&gt;0,1,0),"")</f>
        <v/>
      </c>
      <c r="F4177" s="26">
        <f>IF($A4177&lt;=Inputs!$B$13,IF(1&lt;=Inputs!$B$8,IF(Inputs!$B$12&gt;0,MAX(MIN(NORM.INV(RAND(),LOOKUP(P4177,Inputs!$J$6:$J$9,Inputs!$G$6:$G$9),LOOKUP(P4177,Inputs!$J$6:$J$9,Inputs!$H$6:$H$9)),Inputs!$B$12),-Inputs!$B$12),NORM.INV(RAND(),LOOKUP(P4177,Inputs!$J$6:$J$9,Inputs!$G$6:$G$9),LOOKUP(P4177,Inputs!$J$6:$J$9,Inputs!$H$6:$H$9))),0),"" )</f>
        <v/>
      </c>
      <c r="G4177" s="26">
        <f>IF($A4177&lt;=Inputs!$B$13,IF(2&lt;=Inputs!$B$8,IF(Inputs!$B$12&gt;0,MAX(MIN(NORM.INV(RAND(),LOOKUP(Q4177,Inputs!$J$6:$J$9,Inputs!$G$6:$G$9),LOOKUP(Q4177,Inputs!$J$6:$J$9,Inputs!$H$6:$H$9)),Inputs!$B$12),-Inputs!$B$12),NORM.INV(RAND(),LOOKUP(Q4177,Inputs!$J$6:$J$9,Inputs!$G$6:$G$9),LOOKUP(Q4177,Inputs!$J$6:$J$9,Inputs!$H$6:$H$9))),0),"" )</f>
        <v/>
      </c>
      <c r="H4177" s="26">
        <f>IF($A4177&lt;=Inputs!$B$13,IF(3&lt;=Inputs!$B$8,IF(Inputs!$B$12&gt;0,MAX(MIN(NORM.INV(RAND(),LOOKUP(R4177,Inputs!$J$6:$J$9,Inputs!$G$6:$G$9),LOOKUP(R4177,Inputs!$J$6:$J$9,Inputs!$H$6:$H$9)),Inputs!$B$12),-Inputs!$B$12),NORM.INV(RAND(),LOOKUP(R4177,Inputs!$J$6:$J$9,Inputs!$G$6:$G$9),LOOKUP(R4177,Inputs!$J$6:$J$9,Inputs!$H$6:$H$9))),0),"" )</f>
        <v/>
      </c>
      <c r="I4177" s="26">
        <f>IF($A4177&lt;=Inputs!$B$13,IF(4&lt;=Inputs!$B$8,IF(Inputs!$B$12&gt;0,MAX(MIN(NORM.INV(RAND(),LOOKUP(S4177,Inputs!$J$6:$J$9,Inputs!$G$6:$G$9),LOOKUP(S4177,Inputs!$J$6:$J$9,Inputs!$H$6:$H$9)),Inputs!$B$12),-Inputs!$B$12),NORM.INV(RAND(),LOOKUP(S4177,Inputs!$J$6:$J$9,Inputs!$G$6:$G$9),LOOKUP(S4177,Inputs!$J$6:$J$9,Inputs!$H$6:$H$9))),0),"" )</f>
        <v/>
      </c>
      <c r="J4177" s="26">
        <f>IF($A4177&lt;=Inputs!$B$13,IF(5&lt;=Inputs!$B$8,IF(Inputs!$B$12&gt;0,MAX(MIN(NORM.INV(RAND(),LOOKUP(T4177,Inputs!$J$6:$J$9,Inputs!$G$6:$G$9),LOOKUP(T4177,Inputs!$J$6:$J$9,Inputs!$H$6:$H$9)),Inputs!$B$12),-Inputs!$B$12),NORM.INV(RAND(),LOOKUP(T4177,Inputs!$J$6:$J$9,Inputs!$G$6:$G$9),LOOKUP(T4177,Inputs!$J$6:$J$9,Inputs!$H$6:$H$9))),0),"" )</f>
        <v/>
      </c>
      <c r="K4177" s="26">
        <f>IF($A4177&lt;=Inputs!$B$13,IF(6&lt;=Inputs!$B$8,IF(Inputs!$B$12&gt;0,MAX(MIN(NORM.INV(RAND(),LOOKUP(U4177,Inputs!$J$6:$J$9,Inputs!$G$6:$G$9),LOOKUP(U4177,Inputs!$J$6:$J$9,Inputs!$H$6:$H$9)),Inputs!$B$12),-Inputs!$B$12),NORM.INV(RAND(),LOOKUP(U4177,Inputs!$J$6:$J$9,Inputs!$G$6:$G$9),LOOKUP(U4177,Inputs!$J$6:$J$9,Inputs!$H$6:$H$9))),0),"" )</f>
        <v/>
      </c>
      <c r="L4177" s="26">
        <f>IF($A4177&lt;=Inputs!$B$13,IF(7&lt;=Inputs!$B$8,IF(Inputs!$B$12&gt;0,MAX(MIN(NORM.INV(RAND(),LOOKUP(V4177,Inputs!$J$6:$J$9,Inputs!$G$6:$G$9),LOOKUP(V4177,Inputs!$J$6:$J$9,Inputs!$H$6:$H$9)),Inputs!$B$12),-Inputs!$B$12),NORM.INV(RAND(),LOOKUP(V4177,Inputs!$J$6:$J$9,Inputs!$G$6:$G$9),LOOKUP(V4177,Inputs!$J$6:$J$9,Inputs!$H$6:$H$9))),0),"" )</f>
        <v/>
      </c>
      <c r="M4177" s="26">
        <f>IF($A4177&lt;=Inputs!$B$13,IF(8&lt;=Inputs!$B$8,IF(Inputs!$B$12&gt;0,MAX(MIN(NORM.INV(RAND(),LOOKUP(W4177,Inputs!$J$6:$J$9,Inputs!$G$6:$G$9),LOOKUP(W4177,Inputs!$J$6:$J$9,Inputs!$H$6:$H$9)),Inputs!$B$12),-Inputs!$B$12),NORM.INV(RAND(),LOOKUP(W4177,Inputs!$J$6:$J$9,Inputs!$G$6:$G$9),LOOKUP(W4177,Inputs!$J$6:$J$9,Inputs!$H$6:$H$9))),0),"" )</f>
        <v/>
      </c>
      <c r="N4177" s="26">
        <f>IF($A4177&lt;=Inputs!$B$13,IF(9&lt;=Inputs!$B$8,IF(Inputs!$B$12&gt;0,MAX(MIN(NORM.INV(RAND(),LOOKUP(X4177,Inputs!$J$6:$J$9,Inputs!$G$6:$G$9),LOOKUP(X4177,Inputs!$J$6:$J$9,Inputs!$H$6:$H$9)),Inputs!$B$12),-Inputs!$B$12),NORM.INV(RAND(),LOOKUP(X4177,Inputs!$J$6:$J$9,Inputs!$G$6:$G$9),LOOKUP(X4177,Inputs!$J$6:$J$9,Inputs!$H$6:$H$9))),0),"" )</f>
        <v/>
      </c>
      <c r="O4177" s="26">
        <f>IF($A4177&lt;=Inputs!$B$13,IF(10&lt;=Inputs!$B$8,IF(Inputs!$B$12&gt;0,MAX(MIN(NORM.INV(RAND(),LOOKUP(Y4177,Inputs!$J$6:$J$9,Inputs!$G$6:$G$9),LOOKUP(Y4177,Inputs!$J$6:$J$9,Inputs!$H$6:$H$9)),Inputs!$B$12),-Inputs!$B$12),NORM.INV(RAND(),LOOKUP(Y4177,Inputs!$J$6:$J$9,Inputs!$G$6:$G$9),LOOKUP(Y4177,Inputs!$J$6:$J$9,Inputs!$H$6:$H$9))),0),"" )</f>
        <v/>
      </c>
      <c r="P4177" s="31">
        <f>IF($A4177&lt;=Inputs!$B$13,RAND(),"")</f>
        <v/>
      </c>
      <c r="Q4177" s="31">
        <f>IF($A4177&lt;=Inputs!$B$13,RAND(),"")</f>
        <v/>
      </c>
      <c r="R4177" s="31">
        <f>IF($A4177&lt;=Inputs!$B$13,RAND(),"")</f>
        <v/>
      </c>
      <c r="S4177" s="31">
        <f>IF($A4177&lt;=Inputs!$B$13,RAND(),"")</f>
        <v/>
      </c>
      <c r="T4177" s="31">
        <f>IF($A4177&lt;=Inputs!$B$13,RAND(),"")</f>
        <v/>
      </c>
      <c r="U4177" s="31">
        <f>IF($A4177&lt;=Inputs!$B$13,RAND(),"")</f>
        <v/>
      </c>
      <c r="V4177" s="31">
        <f>IF($A4177&lt;=Inputs!$B$13,RAND(),"")</f>
        <v/>
      </c>
      <c r="W4177" s="31">
        <f>IF($A4177&lt;=Inputs!$B$13,RAND(),"")</f>
        <v/>
      </c>
      <c r="X4177" s="31">
        <f>IF($A4177&lt;=Inputs!$B$13,RAND(),"")</f>
        <v/>
      </c>
      <c r="Y4177" s="31">
        <f>IF($A4177&lt;=Inputs!$B$13,RAND(),"")</f>
        <v/>
      </c>
    </row>
    <row r="4178">
      <c r="A4178" t="n">
        <v>4173</v>
      </c>
      <c r="B4178" s="26">
        <f>IF($A4178&lt;=Inputs!$B$13,IF(Inputs!$B$8&gt;0,SUM(F4178:O4178)/Inputs!$B$8,0),"")</f>
        <v/>
      </c>
      <c r="C4178" s="27">
        <f>IF($A4178&lt;=Inputs!$B$13,B4178/100,"")</f>
        <v/>
      </c>
      <c r="D4178" s="28">
        <f>IF($A4178&lt;=Inputs!$B$13,C4178*Inputs!$B$7,"")</f>
        <v/>
      </c>
      <c r="E4178" s="29">
        <f>IF($A4178&lt;=Inputs!$B$13,IF(D4178&gt;0,1,0),"")</f>
        <v/>
      </c>
      <c r="F4178" s="26">
        <f>IF($A4178&lt;=Inputs!$B$13,IF(1&lt;=Inputs!$B$8,IF(Inputs!$B$12&gt;0,MAX(MIN(NORM.INV(RAND(),LOOKUP(P4178,Inputs!$J$6:$J$9,Inputs!$G$6:$G$9),LOOKUP(P4178,Inputs!$J$6:$J$9,Inputs!$H$6:$H$9)),Inputs!$B$12),-Inputs!$B$12),NORM.INV(RAND(),LOOKUP(P4178,Inputs!$J$6:$J$9,Inputs!$G$6:$G$9),LOOKUP(P4178,Inputs!$J$6:$J$9,Inputs!$H$6:$H$9))),0),"" )</f>
        <v/>
      </c>
      <c r="G4178" s="26">
        <f>IF($A4178&lt;=Inputs!$B$13,IF(2&lt;=Inputs!$B$8,IF(Inputs!$B$12&gt;0,MAX(MIN(NORM.INV(RAND(),LOOKUP(Q4178,Inputs!$J$6:$J$9,Inputs!$G$6:$G$9),LOOKUP(Q4178,Inputs!$J$6:$J$9,Inputs!$H$6:$H$9)),Inputs!$B$12),-Inputs!$B$12),NORM.INV(RAND(),LOOKUP(Q4178,Inputs!$J$6:$J$9,Inputs!$G$6:$G$9),LOOKUP(Q4178,Inputs!$J$6:$J$9,Inputs!$H$6:$H$9))),0),"" )</f>
        <v/>
      </c>
      <c r="H4178" s="26">
        <f>IF($A4178&lt;=Inputs!$B$13,IF(3&lt;=Inputs!$B$8,IF(Inputs!$B$12&gt;0,MAX(MIN(NORM.INV(RAND(),LOOKUP(R4178,Inputs!$J$6:$J$9,Inputs!$G$6:$G$9),LOOKUP(R4178,Inputs!$J$6:$J$9,Inputs!$H$6:$H$9)),Inputs!$B$12),-Inputs!$B$12),NORM.INV(RAND(),LOOKUP(R4178,Inputs!$J$6:$J$9,Inputs!$G$6:$G$9),LOOKUP(R4178,Inputs!$J$6:$J$9,Inputs!$H$6:$H$9))),0),"" )</f>
        <v/>
      </c>
      <c r="I4178" s="26">
        <f>IF($A4178&lt;=Inputs!$B$13,IF(4&lt;=Inputs!$B$8,IF(Inputs!$B$12&gt;0,MAX(MIN(NORM.INV(RAND(),LOOKUP(S4178,Inputs!$J$6:$J$9,Inputs!$G$6:$G$9),LOOKUP(S4178,Inputs!$J$6:$J$9,Inputs!$H$6:$H$9)),Inputs!$B$12),-Inputs!$B$12),NORM.INV(RAND(),LOOKUP(S4178,Inputs!$J$6:$J$9,Inputs!$G$6:$G$9),LOOKUP(S4178,Inputs!$J$6:$J$9,Inputs!$H$6:$H$9))),0),"" )</f>
        <v/>
      </c>
      <c r="J4178" s="26">
        <f>IF($A4178&lt;=Inputs!$B$13,IF(5&lt;=Inputs!$B$8,IF(Inputs!$B$12&gt;0,MAX(MIN(NORM.INV(RAND(),LOOKUP(T4178,Inputs!$J$6:$J$9,Inputs!$G$6:$G$9),LOOKUP(T4178,Inputs!$J$6:$J$9,Inputs!$H$6:$H$9)),Inputs!$B$12),-Inputs!$B$12),NORM.INV(RAND(),LOOKUP(T4178,Inputs!$J$6:$J$9,Inputs!$G$6:$G$9),LOOKUP(T4178,Inputs!$J$6:$J$9,Inputs!$H$6:$H$9))),0),"" )</f>
        <v/>
      </c>
      <c r="K4178" s="26">
        <f>IF($A4178&lt;=Inputs!$B$13,IF(6&lt;=Inputs!$B$8,IF(Inputs!$B$12&gt;0,MAX(MIN(NORM.INV(RAND(),LOOKUP(U4178,Inputs!$J$6:$J$9,Inputs!$G$6:$G$9),LOOKUP(U4178,Inputs!$J$6:$J$9,Inputs!$H$6:$H$9)),Inputs!$B$12),-Inputs!$B$12),NORM.INV(RAND(),LOOKUP(U4178,Inputs!$J$6:$J$9,Inputs!$G$6:$G$9),LOOKUP(U4178,Inputs!$J$6:$J$9,Inputs!$H$6:$H$9))),0),"" )</f>
        <v/>
      </c>
      <c r="L4178" s="26">
        <f>IF($A4178&lt;=Inputs!$B$13,IF(7&lt;=Inputs!$B$8,IF(Inputs!$B$12&gt;0,MAX(MIN(NORM.INV(RAND(),LOOKUP(V4178,Inputs!$J$6:$J$9,Inputs!$G$6:$G$9),LOOKUP(V4178,Inputs!$J$6:$J$9,Inputs!$H$6:$H$9)),Inputs!$B$12),-Inputs!$B$12),NORM.INV(RAND(),LOOKUP(V4178,Inputs!$J$6:$J$9,Inputs!$G$6:$G$9),LOOKUP(V4178,Inputs!$J$6:$J$9,Inputs!$H$6:$H$9))),0),"" )</f>
        <v/>
      </c>
      <c r="M4178" s="26">
        <f>IF($A4178&lt;=Inputs!$B$13,IF(8&lt;=Inputs!$B$8,IF(Inputs!$B$12&gt;0,MAX(MIN(NORM.INV(RAND(),LOOKUP(W4178,Inputs!$J$6:$J$9,Inputs!$G$6:$G$9),LOOKUP(W4178,Inputs!$J$6:$J$9,Inputs!$H$6:$H$9)),Inputs!$B$12),-Inputs!$B$12),NORM.INV(RAND(),LOOKUP(W4178,Inputs!$J$6:$J$9,Inputs!$G$6:$G$9),LOOKUP(W4178,Inputs!$J$6:$J$9,Inputs!$H$6:$H$9))),0),"" )</f>
        <v/>
      </c>
      <c r="N4178" s="26">
        <f>IF($A4178&lt;=Inputs!$B$13,IF(9&lt;=Inputs!$B$8,IF(Inputs!$B$12&gt;0,MAX(MIN(NORM.INV(RAND(),LOOKUP(X4178,Inputs!$J$6:$J$9,Inputs!$G$6:$G$9),LOOKUP(X4178,Inputs!$J$6:$J$9,Inputs!$H$6:$H$9)),Inputs!$B$12),-Inputs!$B$12),NORM.INV(RAND(),LOOKUP(X4178,Inputs!$J$6:$J$9,Inputs!$G$6:$G$9),LOOKUP(X4178,Inputs!$J$6:$J$9,Inputs!$H$6:$H$9))),0),"" )</f>
        <v/>
      </c>
      <c r="O4178" s="26">
        <f>IF($A4178&lt;=Inputs!$B$13,IF(10&lt;=Inputs!$B$8,IF(Inputs!$B$12&gt;0,MAX(MIN(NORM.INV(RAND(),LOOKUP(Y4178,Inputs!$J$6:$J$9,Inputs!$G$6:$G$9),LOOKUP(Y4178,Inputs!$J$6:$J$9,Inputs!$H$6:$H$9)),Inputs!$B$12),-Inputs!$B$12),NORM.INV(RAND(),LOOKUP(Y4178,Inputs!$J$6:$J$9,Inputs!$G$6:$G$9),LOOKUP(Y4178,Inputs!$J$6:$J$9,Inputs!$H$6:$H$9))),0),"" )</f>
        <v/>
      </c>
      <c r="P4178" s="31">
        <f>IF($A4178&lt;=Inputs!$B$13,RAND(),"")</f>
        <v/>
      </c>
      <c r="Q4178" s="31">
        <f>IF($A4178&lt;=Inputs!$B$13,RAND(),"")</f>
        <v/>
      </c>
      <c r="R4178" s="31">
        <f>IF($A4178&lt;=Inputs!$B$13,RAND(),"")</f>
        <v/>
      </c>
      <c r="S4178" s="31">
        <f>IF($A4178&lt;=Inputs!$B$13,RAND(),"")</f>
        <v/>
      </c>
      <c r="T4178" s="31">
        <f>IF($A4178&lt;=Inputs!$B$13,RAND(),"")</f>
        <v/>
      </c>
      <c r="U4178" s="31">
        <f>IF($A4178&lt;=Inputs!$B$13,RAND(),"")</f>
        <v/>
      </c>
      <c r="V4178" s="31">
        <f>IF($A4178&lt;=Inputs!$B$13,RAND(),"")</f>
        <v/>
      </c>
      <c r="W4178" s="31">
        <f>IF($A4178&lt;=Inputs!$B$13,RAND(),"")</f>
        <v/>
      </c>
      <c r="X4178" s="31">
        <f>IF($A4178&lt;=Inputs!$B$13,RAND(),"")</f>
        <v/>
      </c>
      <c r="Y4178" s="31">
        <f>IF($A4178&lt;=Inputs!$B$13,RAND(),"")</f>
        <v/>
      </c>
    </row>
    <row r="4179">
      <c r="A4179" t="n">
        <v>4174</v>
      </c>
      <c r="B4179" s="26">
        <f>IF($A4179&lt;=Inputs!$B$13,IF(Inputs!$B$8&gt;0,SUM(F4179:O4179)/Inputs!$B$8,0),"")</f>
        <v/>
      </c>
      <c r="C4179" s="27">
        <f>IF($A4179&lt;=Inputs!$B$13,B4179/100,"")</f>
        <v/>
      </c>
      <c r="D4179" s="28">
        <f>IF($A4179&lt;=Inputs!$B$13,C4179*Inputs!$B$7,"")</f>
        <v/>
      </c>
      <c r="E4179" s="29">
        <f>IF($A4179&lt;=Inputs!$B$13,IF(D4179&gt;0,1,0),"")</f>
        <v/>
      </c>
      <c r="F4179" s="26">
        <f>IF($A4179&lt;=Inputs!$B$13,IF(1&lt;=Inputs!$B$8,IF(Inputs!$B$12&gt;0,MAX(MIN(NORM.INV(RAND(),LOOKUP(P4179,Inputs!$J$6:$J$9,Inputs!$G$6:$G$9),LOOKUP(P4179,Inputs!$J$6:$J$9,Inputs!$H$6:$H$9)),Inputs!$B$12),-Inputs!$B$12),NORM.INV(RAND(),LOOKUP(P4179,Inputs!$J$6:$J$9,Inputs!$G$6:$G$9),LOOKUP(P4179,Inputs!$J$6:$J$9,Inputs!$H$6:$H$9))),0),"" )</f>
        <v/>
      </c>
      <c r="G4179" s="26">
        <f>IF($A4179&lt;=Inputs!$B$13,IF(2&lt;=Inputs!$B$8,IF(Inputs!$B$12&gt;0,MAX(MIN(NORM.INV(RAND(),LOOKUP(Q4179,Inputs!$J$6:$J$9,Inputs!$G$6:$G$9),LOOKUP(Q4179,Inputs!$J$6:$J$9,Inputs!$H$6:$H$9)),Inputs!$B$12),-Inputs!$B$12),NORM.INV(RAND(),LOOKUP(Q4179,Inputs!$J$6:$J$9,Inputs!$G$6:$G$9),LOOKUP(Q4179,Inputs!$J$6:$J$9,Inputs!$H$6:$H$9))),0),"" )</f>
        <v/>
      </c>
      <c r="H4179" s="26">
        <f>IF($A4179&lt;=Inputs!$B$13,IF(3&lt;=Inputs!$B$8,IF(Inputs!$B$12&gt;0,MAX(MIN(NORM.INV(RAND(),LOOKUP(R4179,Inputs!$J$6:$J$9,Inputs!$G$6:$G$9),LOOKUP(R4179,Inputs!$J$6:$J$9,Inputs!$H$6:$H$9)),Inputs!$B$12),-Inputs!$B$12),NORM.INV(RAND(),LOOKUP(R4179,Inputs!$J$6:$J$9,Inputs!$G$6:$G$9),LOOKUP(R4179,Inputs!$J$6:$J$9,Inputs!$H$6:$H$9))),0),"" )</f>
        <v/>
      </c>
      <c r="I4179" s="26">
        <f>IF($A4179&lt;=Inputs!$B$13,IF(4&lt;=Inputs!$B$8,IF(Inputs!$B$12&gt;0,MAX(MIN(NORM.INV(RAND(),LOOKUP(S4179,Inputs!$J$6:$J$9,Inputs!$G$6:$G$9),LOOKUP(S4179,Inputs!$J$6:$J$9,Inputs!$H$6:$H$9)),Inputs!$B$12),-Inputs!$B$12),NORM.INV(RAND(),LOOKUP(S4179,Inputs!$J$6:$J$9,Inputs!$G$6:$G$9),LOOKUP(S4179,Inputs!$J$6:$J$9,Inputs!$H$6:$H$9))),0),"" )</f>
        <v/>
      </c>
      <c r="J4179" s="26">
        <f>IF($A4179&lt;=Inputs!$B$13,IF(5&lt;=Inputs!$B$8,IF(Inputs!$B$12&gt;0,MAX(MIN(NORM.INV(RAND(),LOOKUP(T4179,Inputs!$J$6:$J$9,Inputs!$G$6:$G$9),LOOKUP(T4179,Inputs!$J$6:$J$9,Inputs!$H$6:$H$9)),Inputs!$B$12),-Inputs!$B$12),NORM.INV(RAND(),LOOKUP(T4179,Inputs!$J$6:$J$9,Inputs!$G$6:$G$9),LOOKUP(T4179,Inputs!$J$6:$J$9,Inputs!$H$6:$H$9))),0),"" )</f>
        <v/>
      </c>
      <c r="K4179" s="26">
        <f>IF($A4179&lt;=Inputs!$B$13,IF(6&lt;=Inputs!$B$8,IF(Inputs!$B$12&gt;0,MAX(MIN(NORM.INV(RAND(),LOOKUP(U4179,Inputs!$J$6:$J$9,Inputs!$G$6:$G$9),LOOKUP(U4179,Inputs!$J$6:$J$9,Inputs!$H$6:$H$9)),Inputs!$B$12),-Inputs!$B$12),NORM.INV(RAND(),LOOKUP(U4179,Inputs!$J$6:$J$9,Inputs!$G$6:$G$9),LOOKUP(U4179,Inputs!$J$6:$J$9,Inputs!$H$6:$H$9))),0),"" )</f>
        <v/>
      </c>
      <c r="L4179" s="26">
        <f>IF($A4179&lt;=Inputs!$B$13,IF(7&lt;=Inputs!$B$8,IF(Inputs!$B$12&gt;0,MAX(MIN(NORM.INV(RAND(),LOOKUP(V4179,Inputs!$J$6:$J$9,Inputs!$G$6:$G$9),LOOKUP(V4179,Inputs!$J$6:$J$9,Inputs!$H$6:$H$9)),Inputs!$B$12),-Inputs!$B$12),NORM.INV(RAND(),LOOKUP(V4179,Inputs!$J$6:$J$9,Inputs!$G$6:$G$9),LOOKUP(V4179,Inputs!$J$6:$J$9,Inputs!$H$6:$H$9))),0),"" )</f>
        <v/>
      </c>
      <c r="M4179" s="26">
        <f>IF($A4179&lt;=Inputs!$B$13,IF(8&lt;=Inputs!$B$8,IF(Inputs!$B$12&gt;0,MAX(MIN(NORM.INV(RAND(),LOOKUP(W4179,Inputs!$J$6:$J$9,Inputs!$G$6:$G$9),LOOKUP(W4179,Inputs!$J$6:$J$9,Inputs!$H$6:$H$9)),Inputs!$B$12),-Inputs!$B$12),NORM.INV(RAND(),LOOKUP(W4179,Inputs!$J$6:$J$9,Inputs!$G$6:$G$9),LOOKUP(W4179,Inputs!$J$6:$J$9,Inputs!$H$6:$H$9))),0),"" )</f>
        <v/>
      </c>
      <c r="N4179" s="26">
        <f>IF($A4179&lt;=Inputs!$B$13,IF(9&lt;=Inputs!$B$8,IF(Inputs!$B$12&gt;0,MAX(MIN(NORM.INV(RAND(),LOOKUP(X4179,Inputs!$J$6:$J$9,Inputs!$G$6:$G$9),LOOKUP(X4179,Inputs!$J$6:$J$9,Inputs!$H$6:$H$9)),Inputs!$B$12),-Inputs!$B$12),NORM.INV(RAND(),LOOKUP(X4179,Inputs!$J$6:$J$9,Inputs!$G$6:$G$9),LOOKUP(X4179,Inputs!$J$6:$J$9,Inputs!$H$6:$H$9))),0),"" )</f>
        <v/>
      </c>
      <c r="O4179" s="26">
        <f>IF($A4179&lt;=Inputs!$B$13,IF(10&lt;=Inputs!$B$8,IF(Inputs!$B$12&gt;0,MAX(MIN(NORM.INV(RAND(),LOOKUP(Y4179,Inputs!$J$6:$J$9,Inputs!$G$6:$G$9),LOOKUP(Y4179,Inputs!$J$6:$J$9,Inputs!$H$6:$H$9)),Inputs!$B$12),-Inputs!$B$12),NORM.INV(RAND(),LOOKUP(Y4179,Inputs!$J$6:$J$9,Inputs!$G$6:$G$9),LOOKUP(Y4179,Inputs!$J$6:$J$9,Inputs!$H$6:$H$9))),0),"" )</f>
        <v/>
      </c>
      <c r="P4179" s="31">
        <f>IF($A4179&lt;=Inputs!$B$13,RAND(),"")</f>
        <v/>
      </c>
      <c r="Q4179" s="31">
        <f>IF($A4179&lt;=Inputs!$B$13,RAND(),"")</f>
        <v/>
      </c>
      <c r="R4179" s="31">
        <f>IF($A4179&lt;=Inputs!$B$13,RAND(),"")</f>
        <v/>
      </c>
      <c r="S4179" s="31">
        <f>IF($A4179&lt;=Inputs!$B$13,RAND(),"")</f>
        <v/>
      </c>
      <c r="T4179" s="31">
        <f>IF($A4179&lt;=Inputs!$B$13,RAND(),"")</f>
        <v/>
      </c>
      <c r="U4179" s="31">
        <f>IF($A4179&lt;=Inputs!$B$13,RAND(),"")</f>
        <v/>
      </c>
      <c r="V4179" s="31">
        <f>IF($A4179&lt;=Inputs!$B$13,RAND(),"")</f>
        <v/>
      </c>
      <c r="W4179" s="31">
        <f>IF($A4179&lt;=Inputs!$B$13,RAND(),"")</f>
        <v/>
      </c>
      <c r="X4179" s="31">
        <f>IF($A4179&lt;=Inputs!$B$13,RAND(),"")</f>
        <v/>
      </c>
      <c r="Y4179" s="31">
        <f>IF($A4179&lt;=Inputs!$B$13,RAND(),"")</f>
        <v/>
      </c>
    </row>
    <row r="4180">
      <c r="A4180" t="n">
        <v>4175</v>
      </c>
      <c r="B4180" s="26">
        <f>IF($A4180&lt;=Inputs!$B$13,IF(Inputs!$B$8&gt;0,SUM(F4180:O4180)/Inputs!$B$8,0),"")</f>
        <v/>
      </c>
      <c r="C4180" s="27">
        <f>IF($A4180&lt;=Inputs!$B$13,B4180/100,"")</f>
        <v/>
      </c>
      <c r="D4180" s="28">
        <f>IF($A4180&lt;=Inputs!$B$13,C4180*Inputs!$B$7,"")</f>
        <v/>
      </c>
      <c r="E4180" s="29">
        <f>IF($A4180&lt;=Inputs!$B$13,IF(D4180&gt;0,1,0),"")</f>
        <v/>
      </c>
      <c r="F4180" s="26">
        <f>IF($A4180&lt;=Inputs!$B$13,IF(1&lt;=Inputs!$B$8,IF(Inputs!$B$12&gt;0,MAX(MIN(NORM.INV(RAND(),LOOKUP(P4180,Inputs!$J$6:$J$9,Inputs!$G$6:$G$9),LOOKUP(P4180,Inputs!$J$6:$J$9,Inputs!$H$6:$H$9)),Inputs!$B$12),-Inputs!$B$12),NORM.INV(RAND(),LOOKUP(P4180,Inputs!$J$6:$J$9,Inputs!$G$6:$G$9),LOOKUP(P4180,Inputs!$J$6:$J$9,Inputs!$H$6:$H$9))),0),"" )</f>
        <v/>
      </c>
      <c r="G4180" s="26">
        <f>IF($A4180&lt;=Inputs!$B$13,IF(2&lt;=Inputs!$B$8,IF(Inputs!$B$12&gt;0,MAX(MIN(NORM.INV(RAND(),LOOKUP(Q4180,Inputs!$J$6:$J$9,Inputs!$G$6:$G$9),LOOKUP(Q4180,Inputs!$J$6:$J$9,Inputs!$H$6:$H$9)),Inputs!$B$12),-Inputs!$B$12),NORM.INV(RAND(),LOOKUP(Q4180,Inputs!$J$6:$J$9,Inputs!$G$6:$G$9),LOOKUP(Q4180,Inputs!$J$6:$J$9,Inputs!$H$6:$H$9))),0),"" )</f>
        <v/>
      </c>
      <c r="H4180" s="26">
        <f>IF($A4180&lt;=Inputs!$B$13,IF(3&lt;=Inputs!$B$8,IF(Inputs!$B$12&gt;0,MAX(MIN(NORM.INV(RAND(),LOOKUP(R4180,Inputs!$J$6:$J$9,Inputs!$G$6:$G$9),LOOKUP(R4180,Inputs!$J$6:$J$9,Inputs!$H$6:$H$9)),Inputs!$B$12),-Inputs!$B$12),NORM.INV(RAND(),LOOKUP(R4180,Inputs!$J$6:$J$9,Inputs!$G$6:$G$9),LOOKUP(R4180,Inputs!$J$6:$J$9,Inputs!$H$6:$H$9))),0),"" )</f>
        <v/>
      </c>
      <c r="I4180" s="26">
        <f>IF($A4180&lt;=Inputs!$B$13,IF(4&lt;=Inputs!$B$8,IF(Inputs!$B$12&gt;0,MAX(MIN(NORM.INV(RAND(),LOOKUP(S4180,Inputs!$J$6:$J$9,Inputs!$G$6:$G$9),LOOKUP(S4180,Inputs!$J$6:$J$9,Inputs!$H$6:$H$9)),Inputs!$B$12),-Inputs!$B$12),NORM.INV(RAND(),LOOKUP(S4180,Inputs!$J$6:$J$9,Inputs!$G$6:$G$9),LOOKUP(S4180,Inputs!$J$6:$J$9,Inputs!$H$6:$H$9))),0),"" )</f>
        <v/>
      </c>
      <c r="J4180" s="26">
        <f>IF($A4180&lt;=Inputs!$B$13,IF(5&lt;=Inputs!$B$8,IF(Inputs!$B$12&gt;0,MAX(MIN(NORM.INV(RAND(),LOOKUP(T4180,Inputs!$J$6:$J$9,Inputs!$G$6:$G$9),LOOKUP(T4180,Inputs!$J$6:$J$9,Inputs!$H$6:$H$9)),Inputs!$B$12),-Inputs!$B$12),NORM.INV(RAND(),LOOKUP(T4180,Inputs!$J$6:$J$9,Inputs!$G$6:$G$9),LOOKUP(T4180,Inputs!$J$6:$J$9,Inputs!$H$6:$H$9))),0),"" )</f>
        <v/>
      </c>
      <c r="K4180" s="26">
        <f>IF($A4180&lt;=Inputs!$B$13,IF(6&lt;=Inputs!$B$8,IF(Inputs!$B$12&gt;0,MAX(MIN(NORM.INV(RAND(),LOOKUP(U4180,Inputs!$J$6:$J$9,Inputs!$G$6:$G$9),LOOKUP(U4180,Inputs!$J$6:$J$9,Inputs!$H$6:$H$9)),Inputs!$B$12),-Inputs!$B$12),NORM.INV(RAND(),LOOKUP(U4180,Inputs!$J$6:$J$9,Inputs!$G$6:$G$9),LOOKUP(U4180,Inputs!$J$6:$J$9,Inputs!$H$6:$H$9))),0),"" )</f>
        <v/>
      </c>
      <c r="L4180" s="26">
        <f>IF($A4180&lt;=Inputs!$B$13,IF(7&lt;=Inputs!$B$8,IF(Inputs!$B$12&gt;0,MAX(MIN(NORM.INV(RAND(),LOOKUP(V4180,Inputs!$J$6:$J$9,Inputs!$G$6:$G$9),LOOKUP(V4180,Inputs!$J$6:$J$9,Inputs!$H$6:$H$9)),Inputs!$B$12),-Inputs!$B$12),NORM.INV(RAND(),LOOKUP(V4180,Inputs!$J$6:$J$9,Inputs!$G$6:$G$9),LOOKUP(V4180,Inputs!$J$6:$J$9,Inputs!$H$6:$H$9))),0),"" )</f>
        <v/>
      </c>
      <c r="M4180" s="26">
        <f>IF($A4180&lt;=Inputs!$B$13,IF(8&lt;=Inputs!$B$8,IF(Inputs!$B$12&gt;0,MAX(MIN(NORM.INV(RAND(),LOOKUP(W4180,Inputs!$J$6:$J$9,Inputs!$G$6:$G$9),LOOKUP(W4180,Inputs!$J$6:$J$9,Inputs!$H$6:$H$9)),Inputs!$B$12),-Inputs!$B$12),NORM.INV(RAND(),LOOKUP(W4180,Inputs!$J$6:$J$9,Inputs!$G$6:$G$9),LOOKUP(W4180,Inputs!$J$6:$J$9,Inputs!$H$6:$H$9))),0),"" )</f>
        <v/>
      </c>
      <c r="N4180" s="26">
        <f>IF($A4180&lt;=Inputs!$B$13,IF(9&lt;=Inputs!$B$8,IF(Inputs!$B$12&gt;0,MAX(MIN(NORM.INV(RAND(),LOOKUP(X4180,Inputs!$J$6:$J$9,Inputs!$G$6:$G$9),LOOKUP(X4180,Inputs!$J$6:$J$9,Inputs!$H$6:$H$9)),Inputs!$B$12),-Inputs!$B$12),NORM.INV(RAND(),LOOKUP(X4180,Inputs!$J$6:$J$9,Inputs!$G$6:$G$9),LOOKUP(X4180,Inputs!$J$6:$J$9,Inputs!$H$6:$H$9))),0),"" )</f>
        <v/>
      </c>
      <c r="O4180" s="26">
        <f>IF($A4180&lt;=Inputs!$B$13,IF(10&lt;=Inputs!$B$8,IF(Inputs!$B$12&gt;0,MAX(MIN(NORM.INV(RAND(),LOOKUP(Y4180,Inputs!$J$6:$J$9,Inputs!$G$6:$G$9),LOOKUP(Y4180,Inputs!$J$6:$J$9,Inputs!$H$6:$H$9)),Inputs!$B$12),-Inputs!$B$12),NORM.INV(RAND(),LOOKUP(Y4180,Inputs!$J$6:$J$9,Inputs!$G$6:$G$9),LOOKUP(Y4180,Inputs!$J$6:$J$9,Inputs!$H$6:$H$9))),0),"" )</f>
        <v/>
      </c>
      <c r="P4180" s="31">
        <f>IF($A4180&lt;=Inputs!$B$13,RAND(),"")</f>
        <v/>
      </c>
      <c r="Q4180" s="31">
        <f>IF($A4180&lt;=Inputs!$B$13,RAND(),"")</f>
        <v/>
      </c>
      <c r="R4180" s="31">
        <f>IF($A4180&lt;=Inputs!$B$13,RAND(),"")</f>
        <v/>
      </c>
      <c r="S4180" s="31">
        <f>IF($A4180&lt;=Inputs!$B$13,RAND(),"")</f>
        <v/>
      </c>
      <c r="T4180" s="31">
        <f>IF($A4180&lt;=Inputs!$B$13,RAND(),"")</f>
        <v/>
      </c>
      <c r="U4180" s="31">
        <f>IF($A4180&lt;=Inputs!$B$13,RAND(),"")</f>
        <v/>
      </c>
      <c r="V4180" s="31">
        <f>IF($A4180&lt;=Inputs!$B$13,RAND(),"")</f>
        <v/>
      </c>
      <c r="W4180" s="31">
        <f>IF($A4180&lt;=Inputs!$B$13,RAND(),"")</f>
        <v/>
      </c>
      <c r="X4180" s="31">
        <f>IF($A4180&lt;=Inputs!$B$13,RAND(),"")</f>
        <v/>
      </c>
      <c r="Y4180" s="31">
        <f>IF($A4180&lt;=Inputs!$B$13,RAND(),"")</f>
        <v/>
      </c>
    </row>
    <row r="4181">
      <c r="A4181" t="n">
        <v>4176</v>
      </c>
      <c r="B4181" s="26">
        <f>IF($A4181&lt;=Inputs!$B$13,IF(Inputs!$B$8&gt;0,SUM(F4181:O4181)/Inputs!$B$8,0),"")</f>
        <v/>
      </c>
      <c r="C4181" s="27">
        <f>IF($A4181&lt;=Inputs!$B$13,B4181/100,"")</f>
        <v/>
      </c>
      <c r="D4181" s="28">
        <f>IF($A4181&lt;=Inputs!$B$13,C4181*Inputs!$B$7,"")</f>
        <v/>
      </c>
      <c r="E4181" s="29">
        <f>IF($A4181&lt;=Inputs!$B$13,IF(D4181&gt;0,1,0),"")</f>
        <v/>
      </c>
      <c r="F4181" s="26">
        <f>IF($A4181&lt;=Inputs!$B$13,IF(1&lt;=Inputs!$B$8,IF(Inputs!$B$12&gt;0,MAX(MIN(NORM.INV(RAND(),LOOKUP(P4181,Inputs!$J$6:$J$9,Inputs!$G$6:$G$9),LOOKUP(P4181,Inputs!$J$6:$J$9,Inputs!$H$6:$H$9)),Inputs!$B$12),-Inputs!$B$12),NORM.INV(RAND(),LOOKUP(P4181,Inputs!$J$6:$J$9,Inputs!$G$6:$G$9),LOOKUP(P4181,Inputs!$J$6:$J$9,Inputs!$H$6:$H$9))),0),"" )</f>
        <v/>
      </c>
      <c r="G4181" s="26">
        <f>IF($A4181&lt;=Inputs!$B$13,IF(2&lt;=Inputs!$B$8,IF(Inputs!$B$12&gt;0,MAX(MIN(NORM.INV(RAND(),LOOKUP(Q4181,Inputs!$J$6:$J$9,Inputs!$G$6:$G$9),LOOKUP(Q4181,Inputs!$J$6:$J$9,Inputs!$H$6:$H$9)),Inputs!$B$12),-Inputs!$B$12),NORM.INV(RAND(),LOOKUP(Q4181,Inputs!$J$6:$J$9,Inputs!$G$6:$G$9),LOOKUP(Q4181,Inputs!$J$6:$J$9,Inputs!$H$6:$H$9))),0),"" )</f>
        <v/>
      </c>
      <c r="H4181" s="26">
        <f>IF($A4181&lt;=Inputs!$B$13,IF(3&lt;=Inputs!$B$8,IF(Inputs!$B$12&gt;0,MAX(MIN(NORM.INV(RAND(),LOOKUP(R4181,Inputs!$J$6:$J$9,Inputs!$G$6:$G$9),LOOKUP(R4181,Inputs!$J$6:$J$9,Inputs!$H$6:$H$9)),Inputs!$B$12),-Inputs!$B$12),NORM.INV(RAND(),LOOKUP(R4181,Inputs!$J$6:$J$9,Inputs!$G$6:$G$9),LOOKUP(R4181,Inputs!$J$6:$J$9,Inputs!$H$6:$H$9))),0),"" )</f>
        <v/>
      </c>
      <c r="I4181" s="26">
        <f>IF($A4181&lt;=Inputs!$B$13,IF(4&lt;=Inputs!$B$8,IF(Inputs!$B$12&gt;0,MAX(MIN(NORM.INV(RAND(),LOOKUP(S4181,Inputs!$J$6:$J$9,Inputs!$G$6:$G$9),LOOKUP(S4181,Inputs!$J$6:$J$9,Inputs!$H$6:$H$9)),Inputs!$B$12),-Inputs!$B$12),NORM.INV(RAND(),LOOKUP(S4181,Inputs!$J$6:$J$9,Inputs!$G$6:$G$9),LOOKUP(S4181,Inputs!$J$6:$J$9,Inputs!$H$6:$H$9))),0),"" )</f>
        <v/>
      </c>
      <c r="J4181" s="26">
        <f>IF($A4181&lt;=Inputs!$B$13,IF(5&lt;=Inputs!$B$8,IF(Inputs!$B$12&gt;0,MAX(MIN(NORM.INV(RAND(),LOOKUP(T4181,Inputs!$J$6:$J$9,Inputs!$G$6:$G$9),LOOKUP(T4181,Inputs!$J$6:$J$9,Inputs!$H$6:$H$9)),Inputs!$B$12),-Inputs!$B$12),NORM.INV(RAND(),LOOKUP(T4181,Inputs!$J$6:$J$9,Inputs!$G$6:$G$9),LOOKUP(T4181,Inputs!$J$6:$J$9,Inputs!$H$6:$H$9))),0),"" )</f>
        <v/>
      </c>
      <c r="K4181" s="26">
        <f>IF($A4181&lt;=Inputs!$B$13,IF(6&lt;=Inputs!$B$8,IF(Inputs!$B$12&gt;0,MAX(MIN(NORM.INV(RAND(),LOOKUP(U4181,Inputs!$J$6:$J$9,Inputs!$G$6:$G$9),LOOKUP(U4181,Inputs!$J$6:$J$9,Inputs!$H$6:$H$9)),Inputs!$B$12),-Inputs!$B$12),NORM.INV(RAND(),LOOKUP(U4181,Inputs!$J$6:$J$9,Inputs!$G$6:$G$9),LOOKUP(U4181,Inputs!$J$6:$J$9,Inputs!$H$6:$H$9))),0),"" )</f>
        <v/>
      </c>
      <c r="L4181" s="26">
        <f>IF($A4181&lt;=Inputs!$B$13,IF(7&lt;=Inputs!$B$8,IF(Inputs!$B$12&gt;0,MAX(MIN(NORM.INV(RAND(),LOOKUP(V4181,Inputs!$J$6:$J$9,Inputs!$G$6:$G$9),LOOKUP(V4181,Inputs!$J$6:$J$9,Inputs!$H$6:$H$9)),Inputs!$B$12),-Inputs!$B$12),NORM.INV(RAND(),LOOKUP(V4181,Inputs!$J$6:$J$9,Inputs!$G$6:$G$9),LOOKUP(V4181,Inputs!$J$6:$J$9,Inputs!$H$6:$H$9))),0),"" )</f>
        <v/>
      </c>
      <c r="M4181" s="26">
        <f>IF($A4181&lt;=Inputs!$B$13,IF(8&lt;=Inputs!$B$8,IF(Inputs!$B$12&gt;0,MAX(MIN(NORM.INV(RAND(),LOOKUP(W4181,Inputs!$J$6:$J$9,Inputs!$G$6:$G$9),LOOKUP(W4181,Inputs!$J$6:$J$9,Inputs!$H$6:$H$9)),Inputs!$B$12),-Inputs!$B$12),NORM.INV(RAND(),LOOKUP(W4181,Inputs!$J$6:$J$9,Inputs!$G$6:$G$9),LOOKUP(W4181,Inputs!$J$6:$J$9,Inputs!$H$6:$H$9))),0),"" )</f>
        <v/>
      </c>
      <c r="N4181" s="26">
        <f>IF($A4181&lt;=Inputs!$B$13,IF(9&lt;=Inputs!$B$8,IF(Inputs!$B$12&gt;0,MAX(MIN(NORM.INV(RAND(),LOOKUP(X4181,Inputs!$J$6:$J$9,Inputs!$G$6:$G$9),LOOKUP(X4181,Inputs!$J$6:$J$9,Inputs!$H$6:$H$9)),Inputs!$B$12),-Inputs!$B$12),NORM.INV(RAND(),LOOKUP(X4181,Inputs!$J$6:$J$9,Inputs!$G$6:$G$9),LOOKUP(X4181,Inputs!$J$6:$J$9,Inputs!$H$6:$H$9))),0),"" )</f>
        <v/>
      </c>
      <c r="O4181" s="26">
        <f>IF($A4181&lt;=Inputs!$B$13,IF(10&lt;=Inputs!$B$8,IF(Inputs!$B$12&gt;0,MAX(MIN(NORM.INV(RAND(),LOOKUP(Y4181,Inputs!$J$6:$J$9,Inputs!$G$6:$G$9),LOOKUP(Y4181,Inputs!$J$6:$J$9,Inputs!$H$6:$H$9)),Inputs!$B$12),-Inputs!$B$12),NORM.INV(RAND(),LOOKUP(Y4181,Inputs!$J$6:$J$9,Inputs!$G$6:$G$9),LOOKUP(Y4181,Inputs!$J$6:$J$9,Inputs!$H$6:$H$9))),0),"" )</f>
        <v/>
      </c>
      <c r="P4181" s="31">
        <f>IF($A4181&lt;=Inputs!$B$13,RAND(),"")</f>
        <v/>
      </c>
      <c r="Q4181" s="31">
        <f>IF($A4181&lt;=Inputs!$B$13,RAND(),"")</f>
        <v/>
      </c>
      <c r="R4181" s="31">
        <f>IF($A4181&lt;=Inputs!$B$13,RAND(),"")</f>
        <v/>
      </c>
      <c r="S4181" s="31">
        <f>IF($A4181&lt;=Inputs!$B$13,RAND(),"")</f>
        <v/>
      </c>
      <c r="T4181" s="31">
        <f>IF($A4181&lt;=Inputs!$B$13,RAND(),"")</f>
        <v/>
      </c>
      <c r="U4181" s="31">
        <f>IF($A4181&lt;=Inputs!$B$13,RAND(),"")</f>
        <v/>
      </c>
      <c r="V4181" s="31">
        <f>IF($A4181&lt;=Inputs!$B$13,RAND(),"")</f>
        <v/>
      </c>
      <c r="W4181" s="31">
        <f>IF($A4181&lt;=Inputs!$B$13,RAND(),"")</f>
        <v/>
      </c>
      <c r="X4181" s="31">
        <f>IF($A4181&lt;=Inputs!$B$13,RAND(),"")</f>
        <v/>
      </c>
      <c r="Y4181" s="31">
        <f>IF($A4181&lt;=Inputs!$B$13,RAND(),"")</f>
        <v/>
      </c>
    </row>
    <row r="4182">
      <c r="A4182" t="n">
        <v>4177</v>
      </c>
      <c r="B4182" s="26">
        <f>IF($A4182&lt;=Inputs!$B$13,IF(Inputs!$B$8&gt;0,SUM(F4182:O4182)/Inputs!$B$8,0),"")</f>
        <v/>
      </c>
      <c r="C4182" s="27">
        <f>IF($A4182&lt;=Inputs!$B$13,B4182/100,"")</f>
        <v/>
      </c>
      <c r="D4182" s="28">
        <f>IF($A4182&lt;=Inputs!$B$13,C4182*Inputs!$B$7,"")</f>
        <v/>
      </c>
      <c r="E4182" s="29">
        <f>IF($A4182&lt;=Inputs!$B$13,IF(D4182&gt;0,1,0),"")</f>
        <v/>
      </c>
      <c r="F4182" s="26">
        <f>IF($A4182&lt;=Inputs!$B$13,IF(1&lt;=Inputs!$B$8,IF(Inputs!$B$12&gt;0,MAX(MIN(NORM.INV(RAND(),LOOKUP(P4182,Inputs!$J$6:$J$9,Inputs!$G$6:$G$9),LOOKUP(P4182,Inputs!$J$6:$J$9,Inputs!$H$6:$H$9)),Inputs!$B$12),-Inputs!$B$12),NORM.INV(RAND(),LOOKUP(P4182,Inputs!$J$6:$J$9,Inputs!$G$6:$G$9),LOOKUP(P4182,Inputs!$J$6:$J$9,Inputs!$H$6:$H$9))),0),"" )</f>
        <v/>
      </c>
      <c r="G4182" s="26">
        <f>IF($A4182&lt;=Inputs!$B$13,IF(2&lt;=Inputs!$B$8,IF(Inputs!$B$12&gt;0,MAX(MIN(NORM.INV(RAND(),LOOKUP(Q4182,Inputs!$J$6:$J$9,Inputs!$G$6:$G$9),LOOKUP(Q4182,Inputs!$J$6:$J$9,Inputs!$H$6:$H$9)),Inputs!$B$12),-Inputs!$B$12),NORM.INV(RAND(),LOOKUP(Q4182,Inputs!$J$6:$J$9,Inputs!$G$6:$G$9),LOOKUP(Q4182,Inputs!$J$6:$J$9,Inputs!$H$6:$H$9))),0),"" )</f>
        <v/>
      </c>
      <c r="H4182" s="26">
        <f>IF($A4182&lt;=Inputs!$B$13,IF(3&lt;=Inputs!$B$8,IF(Inputs!$B$12&gt;0,MAX(MIN(NORM.INV(RAND(),LOOKUP(R4182,Inputs!$J$6:$J$9,Inputs!$G$6:$G$9),LOOKUP(R4182,Inputs!$J$6:$J$9,Inputs!$H$6:$H$9)),Inputs!$B$12),-Inputs!$B$12),NORM.INV(RAND(),LOOKUP(R4182,Inputs!$J$6:$J$9,Inputs!$G$6:$G$9),LOOKUP(R4182,Inputs!$J$6:$J$9,Inputs!$H$6:$H$9))),0),"" )</f>
        <v/>
      </c>
      <c r="I4182" s="26">
        <f>IF($A4182&lt;=Inputs!$B$13,IF(4&lt;=Inputs!$B$8,IF(Inputs!$B$12&gt;0,MAX(MIN(NORM.INV(RAND(),LOOKUP(S4182,Inputs!$J$6:$J$9,Inputs!$G$6:$G$9),LOOKUP(S4182,Inputs!$J$6:$J$9,Inputs!$H$6:$H$9)),Inputs!$B$12),-Inputs!$B$12),NORM.INV(RAND(),LOOKUP(S4182,Inputs!$J$6:$J$9,Inputs!$G$6:$G$9),LOOKUP(S4182,Inputs!$J$6:$J$9,Inputs!$H$6:$H$9))),0),"" )</f>
        <v/>
      </c>
      <c r="J4182" s="26">
        <f>IF($A4182&lt;=Inputs!$B$13,IF(5&lt;=Inputs!$B$8,IF(Inputs!$B$12&gt;0,MAX(MIN(NORM.INV(RAND(),LOOKUP(T4182,Inputs!$J$6:$J$9,Inputs!$G$6:$G$9),LOOKUP(T4182,Inputs!$J$6:$J$9,Inputs!$H$6:$H$9)),Inputs!$B$12),-Inputs!$B$12),NORM.INV(RAND(),LOOKUP(T4182,Inputs!$J$6:$J$9,Inputs!$G$6:$G$9),LOOKUP(T4182,Inputs!$J$6:$J$9,Inputs!$H$6:$H$9))),0),"" )</f>
        <v/>
      </c>
      <c r="K4182" s="26">
        <f>IF($A4182&lt;=Inputs!$B$13,IF(6&lt;=Inputs!$B$8,IF(Inputs!$B$12&gt;0,MAX(MIN(NORM.INV(RAND(),LOOKUP(U4182,Inputs!$J$6:$J$9,Inputs!$G$6:$G$9),LOOKUP(U4182,Inputs!$J$6:$J$9,Inputs!$H$6:$H$9)),Inputs!$B$12),-Inputs!$B$12),NORM.INV(RAND(),LOOKUP(U4182,Inputs!$J$6:$J$9,Inputs!$G$6:$G$9),LOOKUP(U4182,Inputs!$J$6:$J$9,Inputs!$H$6:$H$9))),0),"" )</f>
        <v/>
      </c>
      <c r="L4182" s="26">
        <f>IF($A4182&lt;=Inputs!$B$13,IF(7&lt;=Inputs!$B$8,IF(Inputs!$B$12&gt;0,MAX(MIN(NORM.INV(RAND(),LOOKUP(V4182,Inputs!$J$6:$J$9,Inputs!$G$6:$G$9),LOOKUP(V4182,Inputs!$J$6:$J$9,Inputs!$H$6:$H$9)),Inputs!$B$12),-Inputs!$B$12),NORM.INV(RAND(),LOOKUP(V4182,Inputs!$J$6:$J$9,Inputs!$G$6:$G$9),LOOKUP(V4182,Inputs!$J$6:$J$9,Inputs!$H$6:$H$9))),0),"" )</f>
        <v/>
      </c>
      <c r="M4182" s="26">
        <f>IF($A4182&lt;=Inputs!$B$13,IF(8&lt;=Inputs!$B$8,IF(Inputs!$B$12&gt;0,MAX(MIN(NORM.INV(RAND(),LOOKUP(W4182,Inputs!$J$6:$J$9,Inputs!$G$6:$G$9),LOOKUP(W4182,Inputs!$J$6:$J$9,Inputs!$H$6:$H$9)),Inputs!$B$12),-Inputs!$B$12),NORM.INV(RAND(),LOOKUP(W4182,Inputs!$J$6:$J$9,Inputs!$G$6:$G$9),LOOKUP(W4182,Inputs!$J$6:$J$9,Inputs!$H$6:$H$9))),0),"" )</f>
        <v/>
      </c>
      <c r="N4182" s="26">
        <f>IF($A4182&lt;=Inputs!$B$13,IF(9&lt;=Inputs!$B$8,IF(Inputs!$B$12&gt;0,MAX(MIN(NORM.INV(RAND(),LOOKUP(X4182,Inputs!$J$6:$J$9,Inputs!$G$6:$G$9),LOOKUP(X4182,Inputs!$J$6:$J$9,Inputs!$H$6:$H$9)),Inputs!$B$12),-Inputs!$B$12),NORM.INV(RAND(),LOOKUP(X4182,Inputs!$J$6:$J$9,Inputs!$G$6:$G$9),LOOKUP(X4182,Inputs!$J$6:$J$9,Inputs!$H$6:$H$9))),0),"" )</f>
        <v/>
      </c>
      <c r="O4182" s="26">
        <f>IF($A4182&lt;=Inputs!$B$13,IF(10&lt;=Inputs!$B$8,IF(Inputs!$B$12&gt;0,MAX(MIN(NORM.INV(RAND(),LOOKUP(Y4182,Inputs!$J$6:$J$9,Inputs!$G$6:$G$9),LOOKUP(Y4182,Inputs!$J$6:$J$9,Inputs!$H$6:$H$9)),Inputs!$B$12),-Inputs!$B$12),NORM.INV(RAND(),LOOKUP(Y4182,Inputs!$J$6:$J$9,Inputs!$G$6:$G$9),LOOKUP(Y4182,Inputs!$J$6:$J$9,Inputs!$H$6:$H$9))),0),"" )</f>
        <v/>
      </c>
      <c r="P4182" s="31">
        <f>IF($A4182&lt;=Inputs!$B$13,RAND(),"")</f>
        <v/>
      </c>
      <c r="Q4182" s="31">
        <f>IF($A4182&lt;=Inputs!$B$13,RAND(),"")</f>
        <v/>
      </c>
      <c r="R4182" s="31">
        <f>IF($A4182&lt;=Inputs!$B$13,RAND(),"")</f>
        <v/>
      </c>
      <c r="S4182" s="31">
        <f>IF($A4182&lt;=Inputs!$B$13,RAND(),"")</f>
        <v/>
      </c>
      <c r="T4182" s="31">
        <f>IF($A4182&lt;=Inputs!$B$13,RAND(),"")</f>
        <v/>
      </c>
      <c r="U4182" s="31">
        <f>IF($A4182&lt;=Inputs!$B$13,RAND(),"")</f>
        <v/>
      </c>
      <c r="V4182" s="31">
        <f>IF($A4182&lt;=Inputs!$B$13,RAND(),"")</f>
        <v/>
      </c>
      <c r="W4182" s="31">
        <f>IF($A4182&lt;=Inputs!$B$13,RAND(),"")</f>
        <v/>
      </c>
      <c r="X4182" s="31">
        <f>IF($A4182&lt;=Inputs!$B$13,RAND(),"")</f>
        <v/>
      </c>
      <c r="Y4182" s="31">
        <f>IF($A4182&lt;=Inputs!$B$13,RAND(),"")</f>
        <v/>
      </c>
    </row>
    <row r="4183">
      <c r="A4183" t="n">
        <v>4178</v>
      </c>
      <c r="B4183" s="26">
        <f>IF($A4183&lt;=Inputs!$B$13,IF(Inputs!$B$8&gt;0,SUM(F4183:O4183)/Inputs!$B$8,0),"")</f>
        <v/>
      </c>
      <c r="C4183" s="27">
        <f>IF($A4183&lt;=Inputs!$B$13,B4183/100,"")</f>
        <v/>
      </c>
      <c r="D4183" s="28">
        <f>IF($A4183&lt;=Inputs!$B$13,C4183*Inputs!$B$7,"")</f>
        <v/>
      </c>
      <c r="E4183" s="29">
        <f>IF($A4183&lt;=Inputs!$B$13,IF(D4183&gt;0,1,0),"")</f>
        <v/>
      </c>
      <c r="F4183" s="26">
        <f>IF($A4183&lt;=Inputs!$B$13,IF(1&lt;=Inputs!$B$8,IF(Inputs!$B$12&gt;0,MAX(MIN(NORM.INV(RAND(),LOOKUP(P4183,Inputs!$J$6:$J$9,Inputs!$G$6:$G$9),LOOKUP(P4183,Inputs!$J$6:$J$9,Inputs!$H$6:$H$9)),Inputs!$B$12),-Inputs!$B$12),NORM.INV(RAND(),LOOKUP(P4183,Inputs!$J$6:$J$9,Inputs!$G$6:$G$9),LOOKUP(P4183,Inputs!$J$6:$J$9,Inputs!$H$6:$H$9))),0),"" )</f>
        <v/>
      </c>
      <c r="G4183" s="26">
        <f>IF($A4183&lt;=Inputs!$B$13,IF(2&lt;=Inputs!$B$8,IF(Inputs!$B$12&gt;0,MAX(MIN(NORM.INV(RAND(),LOOKUP(Q4183,Inputs!$J$6:$J$9,Inputs!$G$6:$G$9),LOOKUP(Q4183,Inputs!$J$6:$J$9,Inputs!$H$6:$H$9)),Inputs!$B$12),-Inputs!$B$12),NORM.INV(RAND(),LOOKUP(Q4183,Inputs!$J$6:$J$9,Inputs!$G$6:$G$9),LOOKUP(Q4183,Inputs!$J$6:$J$9,Inputs!$H$6:$H$9))),0),"" )</f>
        <v/>
      </c>
      <c r="H4183" s="26">
        <f>IF($A4183&lt;=Inputs!$B$13,IF(3&lt;=Inputs!$B$8,IF(Inputs!$B$12&gt;0,MAX(MIN(NORM.INV(RAND(),LOOKUP(R4183,Inputs!$J$6:$J$9,Inputs!$G$6:$G$9),LOOKUP(R4183,Inputs!$J$6:$J$9,Inputs!$H$6:$H$9)),Inputs!$B$12),-Inputs!$B$12),NORM.INV(RAND(),LOOKUP(R4183,Inputs!$J$6:$J$9,Inputs!$G$6:$G$9),LOOKUP(R4183,Inputs!$J$6:$J$9,Inputs!$H$6:$H$9))),0),"" )</f>
        <v/>
      </c>
      <c r="I4183" s="26">
        <f>IF($A4183&lt;=Inputs!$B$13,IF(4&lt;=Inputs!$B$8,IF(Inputs!$B$12&gt;0,MAX(MIN(NORM.INV(RAND(),LOOKUP(S4183,Inputs!$J$6:$J$9,Inputs!$G$6:$G$9),LOOKUP(S4183,Inputs!$J$6:$J$9,Inputs!$H$6:$H$9)),Inputs!$B$12),-Inputs!$B$12),NORM.INV(RAND(),LOOKUP(S4183,Inputs!$J$6:$J$9,Inputs!$G$6:$G$9),LOOKUP(S4183,Inputs!$J$6:$J$9,Inputs!$H$6:$H$9))),0),"" )</f>
        <v/>
      </c>
      <c r="J4183" s="26">
        <f>IF($A4183&lt;=Inputs!$B$13,IF(5&lt;=Inputs!$B$8,IF(Inputs!$B$12&gt;0,MAX(MIN(NORM.INV(RAND(),LOOKUP(T4183,Inputs!$J$6:$J$9,Inputs!$G$6:$G$9),LOOKUP(T4183,Inputs!$J$6:$J$9,Inputs!$H$6:$H$9)),Inputs!$B$12),-Inputs!$B$12),NORM.INV(RAND(),LOOKUP(T4183,Inputs!$J$6:$J$9,Inputs!$G$6:$G$9),LOOKUP(T4183,Inputs!$J$6:$J$9,Inputs!$H$6:$H$9))),0),"" )</f>
        <v/>
      </c>
      <c r="K4183" s="26">
        <f>IF($A4183&lt;=Inputs!$B$13,IF(6&lt;=Inputs!$B$8,IF(Inputs!$B$12&gt;0,MAX(MIN(NORM.INV(RAND(),LOOKUP(U4183,Inputs!$J$6:$J$9,Inputs!$G$6:$G$9),LOOKUP(U4183,Inputs!$J$6:$J$9,Inputs!$H$6:$H$9)),Inputs!$B$12),-Inputs!$B$12),NORM.INV(RAND(),LOOKUP(U4183,Inputs!$J$6:$J$9,Inputs!$G$6:$G$9),LOOKUP(U4183,Inputs!$J$6:$J$9,Inputs!$H$6:$H$9))),0),"" )</f>
        <v/>
      </c>
      <c r="L4183" s="26">
        <f>IF($A4183&lt;=Inputs!$B$13,IF(7&lt;=Inputs!$B$8,IF(Inputs!$B$12&gt;0,MAX(MIN(NORM.INV(RAND(),LOOKUP(V4183,Inputs!$J$6:$J$9,Inputs!$G$6:$G$9),LOOKUP(V4183,Inputs!$J$6:$J$9,Inputs!$H$6:$H$9)),Inputs!$B$12),-Inputs!$B$12),NORM.INV(RAND(),LOOKUP(V4183,Inputs!$J$6:$J$9,Inputs!$G$6:$G$9),LOOKUP(V4183,Inputs!$J$6:$J$9,Inputs!$H$6:$H$9))),0),"" )</f>
        <v/>
      </c>
      <c r="M4183" s="26">
        <f>IF($A4183&lt;=Inputs!$B$13,IF(8&lt;=Inputs!$B$8,IF(Inputs!$B$12&gt;0,MAX(MIN(NORM.INV(RAND(),LOOKUP(W4183,Inputs!$J$6:$J$9,Inputs!$G$6:$G$9),LOOKUP(W4183,Inputs!$J$6:$J$9,Inputs!$H$6:$H$9)),Inputs!$B$12),-Inputs!$B$12),NORM.INV(RAND(),LOOKUP(W4183,Inputs!$J$6:$J$9,Inputs!$G$6:$G$9),LOOKUP(W4183,Inputs!$J$6:$J$9,Inputs!$H$6:$H$9))),0),"" )</f>
        <v/>
      </c>
      <c r="N4183" s="26">
        <f>IF($A4183&lt;=Inputs!$B$13,IF(9&lt;=Inputs!$B$8,IF(Inputs!$B$12&gt;0,MAX(MIN(NORM.INV(RAND(),LOOKUP(X4183,Inputs!$J$6:$J$9,Inputs!$G$6:$G$9),LOOKUP(X4183,Inputs!$J$6:$J$9,Inputs!$H$6:$H$9)),Inputs!$B$12),-Inputs!$B$12),NORM.INV(RAND(),LOOKUP(X4183,Inputs!$J$6:$J$9,Inputs!$G$6:$G$9),LOOKUP(X4183,Inputs!$J$6:$J$9,Inputs!$H$6:$H$9))),0),"" )</f>
        <v/>
      </c>
      <c r="O4183" s="26">
        <f>IF($A4183&lt;=Inputs!$B$13,IF(10&lt;=Inputs!$B$8,IF(Inputs!$B$12&gt;0,MAX(MIN(NORM.INV(RAND(),LOOKUP(Y4183,Inputs!$J$6:$J$9,Inputs!$G$6:$G$9),LOOKUP(Y4183,Inputs!$J$6:$J$9,Inputs!$H$6:$H$9)),Inputs!$B$12),-Inputs!$B$12),NORM.INV(RAND(),LOOKUP(Y4183,Inputs!$J$6:$J$9,Inputs!$G$6:$G$9),LOOKUP(Y4183,Inputs!$J$6:$J$9,Inputs!$H$6:$H$9))),0),"" )</f>
        <v/>
      </c>
      <c r="P4183" s="31">
        <f>IF($A4183&lt;=Inputs!$B$13,RAND(),"")</f>
        <v/>
      </c>
      <c r="Q4183" s="31">
        <f>IF($A4183&lt;=Inputs!$B$13,RAND(),"")</f>
        <v/>
      </c>
      <c r="R4183" s="31">
        <f>IF($A4183&lt;=Inputs!$B$13,RAND(),"")</f>
        <v/>
      </c>
      <c r="S4183" s="31">
        <f>IF($A4183&lt;=Inputs!$B$13,RAND(),"")</f>
        <v/>
      </c>
      <c r="T4183" s="31">
        <f>IF($A4183&lt;=Inputs!$B$13,RAND(),"")</f>
        <v/>
      </c>
      <c r="U4183" s="31">
        <f>IF($A4183&lt;=Inputs!$B$13,RAND(),"")</f>
        <v/>
      </c>
      <c r="V4183" s="31">
        <f>IF($A4183&lt;=Inputs!$B$13,RAND(),"")</f>
        <v/>
      </c>
      <c r="W4183" s="31">
        <f>IF($A4183&lt;=Inputs!$B$13,RAND(),"")</f>
        <v/>
      </c>
      <c r="X4183" s="31">
        <f>IF($A4183&lt;=Inputs!$B$13,RAND(),"")</f>
        <v/>
      </c>
      <c r="Y4183" s="31">
        <f>IF($A4183&lt;=Inputs!$B$13,RAND(),"")</f>
        <v/>
      </c>
    </row>
    <row r="4184">
      <c r="A4184" t="n">
        <v>4179</v>
      </c>
      <c r="B4184" s="26">
        <f>IF($A4184&lt;=Inputs!$B$13,IF(Inputs!$B$8&gt;0,SUM(F4184:O4184)/Inputs!$B$8,0),"")</f>
        <v/>
      </c>
      <c r="C4184" s="27">
        <f>IF($A4184&lt;=Inputs!$B$13,B4184/100,"")</f>
        <v/>
      </c>
      <c r="D4184" s="28">
        <f>IF($A4184&lt;=Inputs!$B$13,C4184*Inputs!$B$7,"")</f>
        <v/>
      </c>
      <c r="E4184" s="29">
        <f>IF($A4184&lt;=Inputs!$B$13,IF(D4184&gt;0,1,0),"")</f>
        <v/>
      </c>
      <c r="F4184" s="26">
        <f>IF($A4184&lt;=Inputs!$B$13,IF(1&lt;=Inputs!$B$8,IF(Inputs!$B$12&gt;0,MAX(MIN(NORM.INV(RAND(),LOOKUP(P4184,Inputs!$J$6:$J$9,Inputs!$G$6:$G$9),LOOKUP(P4184,Inputs!$J$6:$J$9,Inputs!$H$6:$H$9)),Inputs!$B$12),-Inputs!$B$12),NORM.INV(RAND(),LOOKUP(P4184,Inputs!$J$6:$J$9,Inputs!$G$6:$G$9),LOOKUP(P4184,Inputs!$J$6:$J$9,Inputs!$H$6:$H$9))),0),"" )</f>
        <v/>
      </c>
      <c r="G4184" s="26">
        <f>IF($A4184&lt;=Inputs!$B$13,IF(2&lt;=Inputs!$B$8,IF(Inputs!$B$12&gt;0,MAX(MIN(NORM.INV(RAND(),LOOKUP(Q4184,Inputs!$J$6:$J$9,Inputs!$G$6:$G$9),LOOKUP(Q4184,Inputs!$J$6:$J$9,Inputs!$H$6:$H$9)),Inputs!$B$12),-Inputs!$B$12),NORM.INV(RAND(),LOOKUP(Q4184,Inputs!$J$6:$J$9,Inputs!$G$6:$G$9),LOOKUP(Q4184,Inputs!$J$6:$J$9,Inputs!$H$6:$H$9))),0),"" )</f>
        <v/>
      </c>
      <c r="H4184" s="26">
        <f>IF($A4184&lt;=Inputs!$B$13,IF(3&lt;=Inputs!$B$8,IF(Inputs!$B$12&gt;0,MAX(MIN(NORM.INV(RAND(),LOOKUP(R4184,Inputs!$J$6:$J$9,Inputs!$G$6:$G$9),LOOKUP(R4184,Inputs!$J$6:$J$9,Inputs!$H$6:$H$9)),Inputs!$B$12),-Inputs!$B$12),NORM.INV(RAND(),LOOKUP(R4184,Inputs!$J$6:$J$9,Inputs!$G$6:$G$9),LOOKUP(R4184,Inputs!$J$6:$J$9,Inputs!$H$6:$H$9))),0),"" )</f>
        <v/>
      </c>
      <c r="I4184" s="26">
        <f>IF($A4184&lt;=Inputs!$B$13,IF(4&lt;=Inputs!$B$8,IF(Inputs!$B$12&gt;0,MAX(MIN(NORM.INV(RAND(),LOOKUP(S4184,Inputs!$J$6:$J$9,Inputs!$G$6:$G$9),LOOKUP(S4184,Inputs!$J$6:$J$9,Inputs!$H$6:$H$9)),Inputs!$B$12),-Inputs!$B$12),NORM.INV(RAND(),LOOKUP(S4184,Inputs!$J$6:$J$9,Inputs!$G$6:$G$9),LOOKUP(S4184,Inputs!$J$6:$J$9,Inputs!$H$6:$H$9))),0),"" )</f>
        <v/>
      </c>
      <c r="J4184" s="26">
        <f>IF($A4184&lt;=Inputs!$B$13,IF(5&lt;=Inputs!$B$8,IF(Inputs!$B$12&gt;0,MAX(MIN(NORM.INV(RAND(),LOOKUP(T4184,Inputs!$J$6:$J$9,Inputs!$G$6:$G$9),LOOKUP(T4184,Inputs!$J$6:$J$9,Inputs!$H$6:$H$9)),Inputs!$B$12),-Inputs!$B$12),NORM.INV(RAND(),LOOKUP(T4184,Inputs!$J$6:$J$9,Inputs!$G$6:$G$9),LOOKUP(T4184,Inputs!$J$6:$J$9,Inputs!$H$6:$H$9))),0),"" )</f>
        <v/>
      </c>
      <c r="K4184" s="26">
        <f>IF($A4184&lt;=Inputs!$B$13,IF(6&lt;=Inputs!$B$8,IF(Inputs!$B$12&gt;0,MAX(MIN(NORM.INV(RAND(),LOOKUP(U4184,Inputs!$J$6:$J$9,Inputs!$G$6:$G$9),LOOKUP(U4184,Inputs!$J$6:$J$9,Inputs!$H$6:$H$9)),Inputs!$B$12),-Inputs!$B$12),NORM.INV(RAND(),LOOKUP(U4184,Inputs!$J$6:$J$9,Inputs!$G$6:$G$9),LOOKUP(U4184,Inputs!$J$6:$J$9,Inputs!$H$6:$H$9))),0),"" )</f>
        <v/>
      </c>
      <c r="L4184" s="26">
        <f>IF($A4184&lt;=Inputs!$B$13,IF(7&lt;=Inputs!$B$8,IF(Inputs!$B$12&gt;0,MAX(MIN(NORM.INV(RAND(),LOOKUP(V4184,Inputs!$J$6:$J$9,Inputs!$G$6:$G$9),LOOKUP(V4184,Inputs!$J$6:$J$9,Inputs!$H$6:$H$9)),Inputs!$B$12),-Inputs!$B$12),NORM.INV(RAND(),LOOKUP(V4184,Inputs!$J$6:$J$9,Inputs!$G$6:$G$9),LOOKUP(V4184,Inputs!$J$6:$J$9,Inputs!$H$6:$H$9))),0),"" )</f>
        <v/>
      </c>
      <c r="M4184" s="26">
        <f>IF($A4184&lt;=Inputs!$B$13,IF(8&lt;=Inputs!$B$8,IF(Inputs!$B$12&gt;0,MAX(MIN(NORM.INV(RAND(),LOOKUP(W4184,Inputs!$J$6:$J$9,Inputs!$G$6:$G$9),LOOKUP(W4184,Inputs!$J$6:$J$9,Inputs!$H$6:$H$9)),Inputs!$B$12),-Inputs!$B$12),NORM.INV(RAND(),LOOKUP(W4184,Inputs!$J$6:$J$9,Inputs!$G$6:$G$9),LOOKUP(W4184,Inputs!$J$6:$J$9,Inputs!$H$6:$H$9))),0),"" )</f>
        <v/>
      </c>
      <c r="N4184" s="26">
        <f>IF($A4184&lt;=Inputs!$B$13,IF(9&lt;=Inputs!$B$8,IF(Inputs!$B$12&gt;0,MAX(MIN(NORM.INV(RAND(),LOOKUP(X4184,Inputs!$J$6:$J$9,Inputs!$G$6:$G$9),LOOKUP(X4184,Inputs!$J$6:$J$9,Inputs!$H$6:$H$9)),Inputs!$B$12),-Inputs!$B$12),NORM.INV(RAND(),LOOKUP(X4184,Inputs!$J$6:$J$9,Inputs!$G$6:$G$9),LOOKUP(X4184,Inputs!$J$6:$J$9,Inputs!$H$6:$H$9))),0),"" )</f>
        <v/>
      </c>
      <c r="O4184" s="26">
        <f>IF($A4184&lt;=Inputs!$B$13,IF(10&lt;=Inputs!$B$8,IF(Inputs!$B$12&gt;0,MAX(MIN(NORM.INV(RAND(),LOOKUP(Y4184,Inputs!$J$6:$J$9,Inputs!$G$6:$G$9),LOOKUP(Y4184,Inputs!$J$6:$J$9,Inputs!$H$6:$H$9)),Inputs!$B$12),-Inputs!$B$12),NORM.INV(RAND(),LOOKUP(Y4184,Inputs!$J$6:$J$9,Inputs!$G$6:$G$9),LOOKUP(Y4184,Inputs!$J$6:$J$9,Inputs!$H$6:$H$9))),0),"" )</f>
        <v/>
      </c>
      <c r="P4184" s="31">
        <f>IF($A4184&lt;=Inputs!$B$13,RAND(),"")</f>
        <v/>
      </c>
      <c r="Q4184" s="31">
        <f>IF($A4184&lt;=Inputs!$B$13,RAND(),"")</f>
        <v/>
      </c>
      <c r="R4184" s="31">
        <f>IF($A4184&lt;=Inputs!$B$13,RAND(),"")</f>
        <v/>
      </c>
      <c r="S4184" s="31">
        <f>IF($A4184&lt;=Inputs!$B$13,RAND(),"")</f>
        <v/>
      </c>
      <c r="T4184" s="31">
        <f>IF($A4184&lt;=Inputs!$B$13,RAND(),"")</f>
        <v/>
      </c>
      <c r="U4184" s="31">
        <f>IF($A4184&lt;=Inputs!$B$13,RAND(),"")</f>
        <v/>
      </c>
      <c r="V4184" s="31">
        <f>IF($A4184&lt;=Inputs!$B$13,RAND(),"")</f>
        <v/>
      </c>
      <c r="W4184" s="31">
        <f>IF($A4184&lt;=Inputs!$B$13,RAND(),"")</f>
        <v/>
      </c>
      <c r="X4184" s="31">
        <f>IF($A4184&lt;=Inputs!$B$13,RAND(),"")</f>
        <v/>
      </c>
      <c r="Y4184" s="31">
        <f>IF($A4184&lt;=Inputs!$B$13,RAND(),"")</f>
        <v/>
      </c>
    </row>
    <row r="4185">
      <c r="A4185" t="n">
        <v>4180</v>
      </c>
      <c r="B4185" s="26">
        <f>IF($A4185&lt;=Inputs!$B$13,IF(Inputs!$B$8&gt;0,SUM(F4185:O4185)/Inputs!$B$8,0),"")</f>
        <v/>
      </c>
      <c r="C4185" s="27">
        <f>IF($A4185&lt;=Inputs!$B$13,B4185/100,"")</f>
        <v/>
      </c>
      <c r="D4185" s="28">
        <f>IF($A4185&lt;=Inputs!$B$13,C4185*Inputs!$B$7,"")</f>
        <v/>
      </c>
      <c r="E4185" s="29">
        <f>IF($A4185&lt;=Inputs!$B$13,IF(D4185&gt;0,1,0),"")</f>
        <v/>
      </c>
      <c r="F4185" s="26">
        <f>IF($A4185&lt;=Inputs!$B$13,IF(1&lt;=Inputs!$B$8,IF(Inputs!$B$12&gt;0,MAX(MIN(NORM.INV(RAND(),LOOKUP(P4185,Inputs!$J$6:$J$9,Inputs!$G$6:$G$9),LOOKUP(P4185,Inputs!$J$6:$J$9,Inputs!$H$6:$H$9)),Inputs!$B$12),-Inputs!$B$12),NORM.INV(RAND(),LOOKUP(P4185,Inputs!$J$6:$J$9,Inputs!$G$6:$G$9),LOOKUP(P4185,Inputs!$J$6:$J$9,Inputs!$H$6:$H$9))),0),"" )</f>
        <v/>
      </c>
      <c r="G4185" s="26">
        <f>IF($A4185&lt;=Inputs!$B$13,IF(2&lt;=Inputs!$B$8,IF(Inputs!$B$12&gt;0,MAX(MIN(NORM.INV(RAND(),LOOKUP(Q4185,Inputs!$J$6:$J$9,Inputs!$G$6:$G$9),LOOKUP(Q4185,Inputs!$J$6:$J$9,Inputs!$H$6:$H$9)),Inputs!$B$12),-Inputs!$B$12),NORM.INV(RAND(),LOOKUP(Q4185,Inputs!$J$6:$J$9,Inputs!$G$6:$G$9),LOOKUP(Q4185,Inputs!$J$6:$J$9,Inputs!$H$6:$H$9))),0),"" )</f>
        <v/>
      </c>
      <c r="H4185" s="26">
        <f>IF($A4185&lt;=Inputs!$B$13,IF(3&lt;=Inputs!$B$8,IF(Inputs!$B$12&gt;0,MAX(MIN(NORM.INV(RAND(),LOOKUP(R4185,Inputs!$J$6:$J$9,Inputs!$G$6:$G$9),LOOKUP(R4185,Inputs!$J$6:$J$9,Inputs!$H$6:$H$9)),Inputs!$B$12),-Inputs!$B$12),NORM.INV(RAND(),LOOKUP(R4185,Inputs!$J$6:$J$9,Inputs!$G$6:$G$9),LOOKUP(R4185,Inputs!$J$6:$J$9,Inputs!$H$6:$H$9))),0),"" )</f>
        <v/>
      </c>
      <c r="I4185" s="26">
        <f>IF($A4185&lt;=Inputs!$B$13,IF(4&lt;=Inputs!$B$8,IF(Inputs!$B$12&gt;0,MAX(MIN(NORM.INV(RAND(),LOOKUP(S4185,Inputs!$J$6:$J$9,Inputs!$G$6:$G$9),LOOKUP(S4185,Inputs!$J$6:$J$9,Inputs!$H$6:$H$9)),Inputs!$B$12),-Inputs!$B$12),NORM.INV(RAND(),LOOKUP(S4185,Inputs!$J$6:$J$9,Inputs!$G$6:$G$9),LOOKUP(S4185,Inputs!$J$6:$J$9,Inputs!$H$6:$H$9))),0),"" )</f>
        <v/>
      </c>
      <c r="J4185" s="26">
        <f>IF($A4185&lt;=Inputs!$B$13,IF(5&lt;=Inputs!$B$8,IF(Inputs!$B$12&gt;0,MAX(MIN(NORM.INV(RAND(),LOOKUP(T4185,Inputs!$J$6:$J$9,Inputs!$G$6:$G$9),LOOKUP(T4185,Inputs!$J$6:$J$9,Inputs!$H$6:$H$9)),Inputs!$B$12),-Inputs!$B$12),NORM.INV(RAND(),LOOKUP(T4185,Inputs!$J$6:$J$9,Inputs!$G$6:$G$9),LOOKUP(T4185,Inputs!$J$6:$J$9,Inputs!$H$6:$H$9))),0),"" )</f>
        <v/>
      </c>
      <c r="K4185" s="26">
        <f>IF($A4185&lt;=Inputs!$B$13,IF(6&lt;=Inputs!$B$8,IF(Inputs!$B$12&gt;0,MAX(MIN(NORM.INV(RAND(),LOOKUP(U4185,Inputs!$J$6:$J$9,Inputs!$G$6:$G$9),LOOKUP(U4185,Inputs!$J$6:$J$9,Inputs!$H$6:$H$9)),Inputs!$B$12),-Inputs!$B$12),NORM.INV(RAND(),LOOKUP(U4185,Inputs!$J$6:$J$9,Inputs!$G$6:$G$9),LOOKUP(U4185,Inputs!$J$6:$J$9,Inputs!$H$6:$H$9))),0),"" )</f>
        <v/>
      </c>
      <c r="L4185" s="26">
        <f>IF($A4185&lt;=Inputs!$B$13,IF(7&lt;=Inputs!$B$8,IF(Inputs!$B$12&gt;0,MAX(MIN(NORM.INV(RAND(),LOOKUP(V4185,Inputs!$J$6:$J$9,Inputs!$G$6:$G$9),LOOKUP(V4185,Inputs!$J$6:$J$9,Inputs!$H$6:$H$9)),Inputs!$B$12),-Inputs!$B$12),NORM.INV(RAND(),LOOKUP(V4185,Inputs!$J$6:$J$9,Inputs!$G$6:$G$9),LOOKUP(V4185,Inputs!$J$6:$J$9,Inputs!$H$6:$H$9))),0),"" )</f>
        <v/>
      </c>
      <c r="M4185" s="26">
        <f>IF($A4185&lt;=Inputs!$B$13,IF(8&lt;=Inputs!$B$8,IF(Inputs!$B$12&gt;0,MAX(MIN(NORM.INV(RAND(),LOOKUP(W4185,Inputs!$J$6:$J$9,Inputs!$G$6:$G$9),LOOKUP(W4185,Inputs!$J$6:$J$9,Inputs!$H$6:$H$9)),Inputs!$B$12),-Inputs!$B$12),NORM.INV(RAND(),LOOKUP(W4185,Inputs!$J$6:$J$9,Inputs!$G$6:$G$9),LOOKUP(W4185,Inputs!$J$6:$J$9,Inputs!$H$6:$H$9))),0),"" )</f>
        <v/>
      </c>
      <c r="N4185" s="26">
        <f>IF($A4185&lt;=Inputs!$B$13,IF(9&lt;=Inputs!$B$8,IF(Inputs!$B$12&gt;0,MAX(MIN(NORM.INV(RAND(),LOOKUP(X4185,Inputs!$J$6:$J$9,Inputs!$G$6:$G$9),LOOKUP(X4185,Inputs!$J$6:$J$9,Inputs!$H$6:$H$9)),Inputs!$B$12),-Inputs!$B$12),NORM.INV(RAND(),LOOKUP(X4185,Inputs!$J$6:$J$9,Inputs!$G$6:$G$9),LOOKUP(X4185,Inputs!$J$6:$J$9,Inputs!$H$6:$H$9))),0),"" )</f>
        <v/>
      </c>
      <c r="O4185" s="26">
        <f>IF($A4185&lt;=Inputs!$B$13,IF(10&lt;=Inputs!$B$8,IF(Inputs!$B$12&gt;0,MAX(MIN(NORM.INV(RAND(),LOOKUP(Y4185,Inputs!$J$6:$J$9,Inputs!$G$6:$G$9),LOOKUP(Y4185,Inputs!$J$6:$J$9,Inputs!$H$6:$H$9)),Inputs!$B$12),-Inputs!$B$12),NORM.INV(RAND(),LOOKUP(Y4185,Inputs!$J$6:$J$9,Inputs!$G$6:$G$9),LOOKUP(Y4185,Inputs!$J$6:$J$9,Inputs!$H$6:$H$9))),0),"" )</f>
        <v/>
      </c>
      <c r="P4185" s="31">
        <f>IF($A4185&lt;=Inputs!$B$13,RAND(),"")</f>
        <v/>
      </c>
      <c r="Q4185" s="31">
        <f>IF($A4185&lt;=Inputs!$B$13,RAND(),"")</f>
        <v/>
      </c>
      <c r="R4185" s="31">
        <f>IF($A4185&lt;=Inputs!$B$13,RAND(),"")</f>
        <v/>
      </c>
      <c r="S4185" s="31">
        <f>IF($A4185&lt;=Inputs!$B$13,RAND(),"")</f>
        <v/>
      </c>
      <c r="T4185" s="31">
        <f>IF($A4185&lt;=Inputs!$B$13,RAND(),"")</f>
        <v/>
      </c>
      <c r="U4185" s="31">
        <f>IF($A4185&lt;=Inputs!$B$13,RAND(),"")</f>
        <v/>
      </c>
      <c r="V4185" s="31">
        <f>IF($A4185&lt;=Inputs!$B$13,RAND(),"")</f>
        <v/>
      </c>
      <c r="W4185" s="31">
        <f>IF($A4185&lt;=Inputs!$B$13,RAND(),"")</f>
        <v/>
      </c>
      <c r="X4185" s="31">
        <f>IF($A4185&lt;=Inputs!$B$13,RAND(),"")</f>
        <v/>
      </c>
      <c r="Y4185" s="31">
        <f>IF($A4185&lt;=Inputs!$B$13,RAND(),"")</f>
        <v/>
      </c>
    </row>
    <row r="4186">
      <c r="A4186" t="n">
        <v>4181</v>
      </c>
      <c r="B4186" s="26">
        <f>IF($A4186&lt;=Inputs!$B$13,IF(Inputs!$B$8&gt;0,SUM(F4186:O4186)/Inputs!$B$8,0),"")</f>
        <v/>
      </c>
      <c r="C4186" s="27">
        <f>IF($A4186&lt;=Inputs!$B$13,B4186/100,"")</f>
        <v/>
      </c>
      <c r="D4186" s="28">
        <f>IF($A4186&lt;=Inputs!$B$13,C4186*Inputs!$B$7,"")</f>
        <v/>
      </c>
      <c r="E4186" s="29">
        <f>IF($A4186&lt;=Inputs!$B$13,IF(D4186&gt;0,1,0),"")</f>
        <v/>
      </c>
      <c r="F4186" s="26">
        <f>IF($A4186&lt;=Inputs!$B$13,IF(1&lt;=Inputs!$B$8,IF(Inputs!$B$12&gt;0,MAX(MIN(NORM.INV(RAND(),LOOKUP(P4186,Inputs!$J$6:$J$9,Inputs!$G$6:$G$9),LOOKUP(P4186,Inputs!$J$6:$J$9,Inputs!$H$6:$H$9)),Inputs!$B$12),-Inputs!$B$12),NORM.INV(RAND(),LOOKUP(P4186,Inputs!$J$6:$J$9,Inputs!$G$6:$G$9),LOOKUP(P4186,Inputs!$J$6:$J$9,Inputs!$H$6:$H$9))),0),"" )</f>
        <v/>
      </c>
      <c r="G4186" s="26">
        <f>IF($A4186&lt;=Inputs!$B$13,IF(2&lt;=Inputs!$B$8,IF(Inputs!$B$12&gt;0,MAX(MIN(NORM.INV(RAND(),LOOKUP(Q4186,Inputs!$J$6:$J$9,Inputs!$G$6:$G$9),LOOKUP(Q4186,Inputs!$J$6:$J$9,Inputs!$H$6:$H$9)),Inputs!$B$12),-Inputs!$B$12),NORM.INV(RAND(),LOOKUP(Q4186,Inputs!$J$6:$J$9,Inputs!$G$6:$G$9),LOOKUP(Q4186,Inputs!$J$6:$J$9,Inputs!$H$6:$H$9))),0),"" )</f>
        <v/>
      </c>
      <c r="H4186" s="26">
        <f>IF($A4186&lt;=Inputs!$B$13,IF(3&lt;=Inputs!$B$8,IF(Inputs!$B$12&gt;0,MAX(MIN(NORM.INV(RAND(),LOOKUP(R4186,Inputs!$J$6:$J$9,Inputs!$G$6:$G$9),LOOKUP(R4186,Inputs!$J$6:$J$9,Inputs!$H$6:$H$9)),Inputs!$B$12),-Inputs!$B$12),NORM.INV(RAND(),LOOKUP(R4186,Inputs!$J$6:$J$9,Inputs!$G$6:$G$9),LOOKUP(R4186,Inputs!$J$6:$J$9,Inputs!$H$6:$H$9))),0),"" )</f>
        <v/>
      </c>
      <c r="I4186" s="26">
        <f>IF($A4186&lt;=Inputs!$B$13,IF(4&lt;=Inputs!$B$8,IF(Inputs!$B$12&gt;0,MAX(MIN(NORM.INV(RAND(),LOOKUP(S4186,Inputs!$J$6:$J$9,Inputs!$G$6:$G$9),LOOKUP(S4186,Inputs!$J$6:$J$9,Inputs!$H$6:$H$9)),Inputs!$B$12),-Inputs!$B$12),NORM.INV(RAND(),LOOKUP(S4186,Inputs!$J$6:$J$9,Inputs!$G$6:$G$9),LOOKUP(S4186,Inputs!$J$6:$J$9,Inputs!$H$6:$H$9))),0),"" )</f>
        <v/>
      </c>
      <c r="J4186" s="26">
        <f>IF($A4186&lt;=Inputs!$B$13,IF(5&lt;=Inputs!$B$8,IF(Inputs!$B$12&gt;0,MAX(MIN(NORM.INV(RAND(),LOOKUP(T4186,Inputs!$J$6:$J$9,Inputs!$G$6:$G$9),LOOKUP(T4186,Inputs!$J$6:$J$9,Inputs!$H$6:$H$9)),Inputs!$B$12),-Inputs!$B$12),NORM.INV(RAND(),LOOKUP(T4186,Inputs!$J$6:$J$9,Inputs!$G$6:$G$9),LOOKUP(T4186,Inputs!$J$6:$J$9,Inputs!$H$6:$H$9))),0),"" )</f>
        <v/>
      </c>
      <c r="K4186" s="26">
        <f>IF($A4186&lt;=Inputs!$B$13,IF(6&lt;=Inputs!$B$8,IF(Inputs!$B$12&gt;0,MAX(MIN(NORM.INV(RAND(),LOOKUP(U4186,Inputs!$J$6:$J$9,Inputs!$G$6:$G$9),LOOKUP(U4186,Inputs!$J$6:$J$9,Inputs!$H$6:$H$9)),Inputs!$B$12),-Inputs!$B$12),NORM.INV(RAND(),LOOKUP(U4186,Inputs!$J$6:$J$9,Inputs!$G$6:$G$9),LOOKUP(U4186,Inputs!$J$6:$J$9,Inputs!$H$6:$H$9))),0),"" )</f>
        <v/>
      </c>
      <c r="L4186" s="26">
        <f>IF($A4186&lt;=Inputs!$B$13,IF(7&lt;=Inputs!$B$8,IF(Inputs!$B$12&gt;0,MAX(MIN(NORM.INV(RAND(),LOOKUP(V4186,Inputs!$J$6:$J$9,Inputs!$G$6:$G$9),LOOKUP(V4186,Inputs!$J$6:$J$9,Inputs!$H$6:$H$9)),Inputs!$B$12),-Inputs!$B$12),NORM.INV(RAND(),LOOKUP(V4186,Inputs!$J$6:$J$9,Inputs!$G$6:$G$9),LOOKUP(V4186,Inputs!$J$6:$J$9,Inputs!$H$6:$H$9))),0),"" )</f>
        <v/>
      </c>
      <c r="M4186" s="26">
        <f>IF($A4186&lt;=Inputs!$B$13,IF(8&lt;=Inputs!$B$8,IF(Inputs!$B$12&gt;0,MAX(MIN(NORM.INV(RAND(),LOOKUP(W4186,Inputs!$J$6:$J$9,Inputs!$G$6:$G$9),LOOKUP(W4186,Inputs!$J$6:$J$9,Inputs!$H$6:$H$9)),Inputs!$B$12),-Inputs!$B$12),NORM.INV(RAND(),LOOKUP(W4186,Inputs!$J$6:$J$9,Inputs!$G$6:$G$9),LOOKUP(W4186,Inputs!$J$6:$J$9,Inputs!$H$6:$H$9))),0),"" )</f>
        <v/>
      </c>
      <c r="N4186" s="26">
        <f>IF($A4186&lt;=Inputs!$B$13,IF(9&lt;=Inputs!$B$8,IF(Inputs!$B$12&gt;0,MAX(MIN(NORM.INV(RAND(),LOOKUP(X4186,Inputs!$J$6:$J$9,Inputs!$G$6:$G$9),LOOKUP(X4186,Inputs!$J$6:$J$9,Inputs!$H$6:$H$9)),Inputs!$B$12),-Inputs!$B$12),NORM.INV(RAND(),LOOKUP(X4186,Inputs!$J$6:$J$9,Inputs!$G$6:$G$9),LOOKUP(X4186,Inputs!$J$6:$J$9,Inputs!$H$6:$H$9))),0),"" )</f>
        <v/>
      </c>
      <c r="O4186" s="26">
        <f>IF($A4186&lt;=Inputs!$B$13,IF(10&lt;=Inputs!$B$8,IF(Inputs!$B$12&gt;0,MAX(MIN(NORM.INV(RAND(),LOOKUP(Y4186,Inputs!$J$6:$J$9,Inputs!$G$6:$G$9),LOOKUP(Y4186,Inputs!$J$6:$J$9,Inputs!$H$6:$H$9)),Inputs!$B$12),-Inputs!$B$12),NORM.INV(RAND(),LOOKUP(Y4186,Inputs!$J$6:$J$9,Inputs!$G$6:$G$9),LOOKUP(Y4186,Inputs!$J$6:$J$9,Inputs!$H$6:$H$9))),0),"" )</f>
        <v/>
      </c>
      <c r="P4186" s="31">
        <f>IF($A4186&lt;=Inputs!$B$13,RAND(),"")</f>
        <v/>
      </c>
      <c r="Q4186" s="31">
        <f>IF($A4186&lt;=Inputs!$B$13,RAND(),"")</f>
        <v/>
      </c>
      <c r="R4186" s="31">
        <f>IF($A4186&lt;=Inputs!$B$13,RAND(),"")</f>
        <v/>
      </c>
      <c r="S4186" s="31">
        <f>IF($A4186&lt;=Inputs!$B$13,RAND(),"")</f>
        <v/>
      </c>
      <c r="T4186" s="31">
        <f>IF($A4186&lt;=Inputs!$B$13,RAND(),"")</f>
        <v/>
      </c>
      <c r="U4186" s="31">
        <f>IF($A4186&lt;=Inputs!$B$13,RAND(),"")</f>
        <v/>
      </c>
      <c r="V4186" s="31">
        <f>IF($A4186&lt;=Inputs!$B$13,RAND(),"")</f>
        <v/>
      </c>
      <c r="W4186" s="31">
        <f>IF($A4186&lt;=Inputs!$B$13,RAND(),"")</f>
        <v/>
      </c>
      <c r="X4186" s="31">
        <f>IF($A4186&lt;=Inputs!$B$13,RAND(),"")</f>
        <v/>
      </c>
      <c r="Y4186" s="31">
        <f>IF($A4186&lt;=Inputs!$B$13,RAND(),"")</f>
        <v/>
      </c>
    </row>
    <row r="4187">
      <c r="A4187" t="n">
        <v>4182</v>
      </c>
      <c r="B4187" s="26">
        <f>IF($A4187&lt;=Inputs!$B$13,IF(Inputs!$B$8&gt;0,SUM(F4187:O4187)/Inputs!$B$8,0),"")</f>
        <v/>
      </c>
      <c r="C4187" s="27">
        <f>IF($A4187&lt;=Inputs!$B$13,B4187/100,"")</f>
        <v/>
      </c>
      <c r="D4187" s="28">
        <f>IF($A4187&lt;=Inputs!$B$13,C4187*Inputs!$B$7,"")</f>
        <v/>
      </c>
      <c r="E4187" s="29">
        <f>IF($A4187&lt;=Inputs!$B$13,IF(D4187&gt;0,1,0),"")</f>
        <v/>
      </c>
      <c r="F4187" s="26">
        <f>IF($A4187&lt;=Inputs!$B$13,IF(1&lt;=Inputs!$B$8,IF(Inputs!$B$12&gt;0,MAX(MIN(NORM.INV(RAND(),LOOKUP(P4187,Inputs!$J$6:$J$9,Inputs!$G$6:$G$9),LOOKUP(P4187,Inputs!$J$6:$J$9,Inputs!$H$6:$H$9)),Inputs!$B$12),-Inputs!$B$12),NORM.INV(RAND(),LOOKUP(P4187,Inputs!$J$6:$J$9,Inputs!$G$6:$G$9),LOOKUP(P4187,Inputs!$J$6:$J$9,Inputs!$H$6:$H$9))),0),"" )</f>
        <v/>
      </c>
      <c r="G4187" s="26">
        <f>IF($A4187&lt;=Inputs!$B$13,IF(2&lt;=Inputs!$B$8,IF(Inputs!$B$12&gt;0,MAX(MIN(NORM.INV(RAND(),LOOKUP(Q4187,Inputs!$J$6:$J$9,Inputs!$G$6:$G$9),LOOKUP(Q4187,Inputs!$J$6:$J$9,Inputs!$H$6:$H$9)),Inputs!$B$12),-Inputs!$B$12),NORM.INV(RAND(),LOOKUP(Q4187,Inputs!$J$6:$J$9,Inputs!$G$6:$G$9),LOOKUP(Q4187,Inputs!$J$6:$J$9,Inputs!$H$6:$H$9))),0),"" )</f>
        <v/>
      </c>
      <c r="H4187" s="26">
        <f>IF($A4187&lt;=Inputs!$B$13,IF(3&lt;=Inputs!$B$8,IF(Inputs!$B$12&gt;0,MAX(MIN(NORM.INV(RAND(),LOOKUP(R4187,Inputs!$J$6:$J$9,Inputs!$G$6:$G$9),LOOKUP(R4187,Inputs!$J$6:$J$9,Inputs!$H$6:$H$9)),Inputs!$B$12),-Inputs!$B$12),NORM.INV(RAND(),LOOKUP(R4187,Inputs!$J$6:$J$9,Inputs!$G$6:$G$9),LOOKUP(R4187,Inputs!$J$6:$J$9,Inputs!$H$6:$H$9))),0),"" )</f>
        <v/>
      </c>
      <c r="I4187" s="26">
        <f>IF($A4187&lt;=Inputs!$B$13,IF(4&lt;=Inputs!$B$8,IF(Inputs!$B$12&gt;0,MAX(MIN(NORM.INV(RAND(),LOOKUP(S4187,Inputs!$J$6:$J$9,Inputs!$G$6:$G$9),LOOKUP(S4187,Inputs!$J$6:$J$9,Inputs!$H$6:$H$9)),Inputs!$B$12),-Inputs!$B$12),NORM.INV(RAND(),LOOKUP(S4187,Inputs!$J$6:$J$9,Inputs!$G$6:$G$9),LOOKUP(S4187,Inputs!$J$6:$J$9,Inputs!$H$6:$H$9))),0),"" )</f>
        <v/>
      </c>
      <c r="J4187" s="26">
        <f>IF($A4187&lt;=Inputs!$B$13,IF(5&lt;=Inputs!$B$8,IF(Inputs!$B$12&gt;0,MAX(MIN(NORM.INV(RAND(),LOOKUP(T4187,Inputs!$J$6:$J$9,Inputs!$G$6:$G$9),LOOKUP(T4187,Inputs!$J$6:$J$9,Inputs!$H$6:$H$9)),Inputs!$B$12),-Inputs!$B$12),NORM.INV(RAND(),LOOKUP(T4187,Inputs!$J$6:$J$9,Inputs!$G$6:$G$9),LOOKUP(T4187,Inputs!$J$6:$J$9,Inputs!$H$6:$H$9))),0),"" )</f>
        <v/>
      </c>
      <c r="K4187" s="26">
        <f>IF($A4187&lt;=Inputs!$B$13,IF(6&lt;=Inputs!$B$8,IF(Inputs!$B$12&gt;0,MAX(MIN(NORM.INV(RAND(),LOOKUP(U4187,Inputs!$J$6:$J$9,Inputs!$G$6:$G$9),LOOKUP(U4187,Inputs!$J$6:$J$9,Inputs!$H$6:$H$9)),Inputs!$B$12),-Inputs!$B$12),NORM.INV(RAND(),LOOKUP(U4187,Inputs!$J$6:$J$9,Inputs!$G$6:$G$9),LOOKUP(U4187,Inputs!$J$6:$J$9,Inputs!$H$6:$H$9))),0),"" )</f>
        <v/>
      </c>
      <c r="L4187" s="26">
        <f>IF($A4187&lt;=Inputs!$B$13,IF(7&lt;=Inputs!$B$8,IF(Inputs!$B$12&gt;0,MAX(MIN(NORM.INV(RAND(),LOOKUP(V4187,Inputs!$J$6:$J$9,Inputs!$G$6:$G$9),LOOKUP(V4187,Inputs!$J$6:$J$9,Inputs!$H$6:$H$9)),Inputs!$B$12),-Inputs!$B$12),NORM.INV(RAND(),LOOKUP(V4187,Inputs!$J$6:$J$9,Inputs!$G$6:$G$9),LOOKUP(V4187,Inputs!$J$6:$J$9,Inputs!$H$6:$H$9))),0),"" )</f>
        <v/>
      </c>
      <c r="M4187" s="26">
        <f>IF($A4187&lt;=Inputs!$B$13,IF(8&lt;=Inputs!$B$8,IF(Inputs!$B$12&gt;0,MAX(MIN(NORM.INV(RAND(),LOOKUP(W4187,Inputs!$J$6:$J$9,Inputs!$G$6:$G$9),LOOKUP(W4187,Inputs!$J$6:$J$9,Inputs!$H$6:$H$9)),Inputs!$B$12),-Inputs!$B$12),NORM.INV(RAND(),LOOKUP(W4187,Inputs!$J$6:$J$9,Inputs!$G$6:$G$9),LOOKUP(W4187,Inputs!$J$6:$J$9,Inputs!$H$6:$H$9))),0),"" )</f>
        <v/>
      </c>
      <c r="N4187" s="26">
        <f>IF($A4187&lt;=Inputs!$B$13,IF(9&lt;=Inputs!$B$8,IF(Inputs!$B$12&gt;0,MAX(MIN(NORM.INV(RAND(),LOOKUP(X4187,Inputs!$J$6:$J$9,Inputs!$G$6:$G$9),LOOKUP(X4187,Inputs!$J$6:$J$9,Inputs!$H$6:$H$9)),Inputs!$B$12),-Inputs!$B$12),NORM.INV(RAND(),LOOKUP(X4187,Inputs!$J$6:$J$9,Inputs!$G$6:$G$9),LOOKUP(X4187,Inputs!$J$6:$J$9,Inputs!$H$6:$H$9))),0),"" )</f>
        <v/>
      </c>
      <c r="O4187" s="26">
        <f>IF($A4187&lt;=Inputs!$B$13,IF(10&lt;=Inputs!$B$8,IF(Inputs!$B$12&gt;0,MAX(MIN(NORM.INV(RAND(),LOOKUP(Y4187,Inputs!$J$6:$J$9,Inputs!$G$6:$G$9),LOOKUP(Y4187,Inputs!$J$6:$J$9,Inputs!$H$6:$H$9)),Inputs!$B$12),-Inputs!$B$12),NORM.INV(RAND(),LOOKUP(Y4187,Inputs!$J$6:$J$9,Inputs!$G$6:$G$9),LOOKUP(Y4187,Inputs!$J$6:$J$9,Inputs!$H$6:$H$9))),0),"" )</f>
        <v/>
      </c>
      <c r="P4187" s="31">
        <f>IF($A4187&lt;=Inputs!$B$13,RAND(),"")</f>
        <v/>
      </c>
      <c r="Q4187" s="31">
        <f>IF($A4187&lt;=Inputs!$B$13,RAND(),"")</f>
        <v/>
      </c>
      <c r="R4187" s="31">
        <f>IF($A4187&lt;=Inputs!$B$13,RAND(),"")</f>
        <v/>
      </c>
      <c r="S4187" s="31">
        <f>IF($A4187&lt;=Inputs!$B$13,RAND(),"")</f>
        <v/>
      </c>
      <c r="T4187" s="31">
        <f>IF($A4187&lt;=Inputs!$B$13,RAND(),"")</f>
        <v/>
      </c>
      <c r="U4187" s="31">
        <f>IF($A4187&lt;=Inputs!$B$13,RAND(),"")</f>
        <v/>
      </c>
      <c r="V4187" s="31">
        <f>IF($A4187&lt;=Inputs!$B$13,RAND(),"")</f>
        <v/>
      </c>
      <c r="W4187" s="31">
        <f>IF($A4187&lt;=Inputs!$B$13,RAND(),"")</f>
        <v/>
      </c>
      <c r="X4187" s="31">
        <f>IF($A4187&lt;=Inputs!$B$13,RAND(),"")</f>
        <v/>
      </c>
      <c r="Y4187" s="31">
        <f>IF($A4187&lt;=Inputs!$B$13,RAND(),"")</f>
        <v/>
      </c>
    </row>
    <row r="4188">
      <c r="A4188" t="n">
        <v>4183</v>
      </c>
      <c r="B4188" s="26">
        <f>IF($A4188&lt;=Inputs!$B$13,IF(Inputs!$B$8&gt;0,SUM(F4188:O4188)/Inputs!$B$8,0),"")</f>
        <v/>
      </c>
      <c r="C4188" s="27">
        <f>IF($A4188&lt;=Inputs!$B$13,B4188/100,"")</f>
        <v/>
      </c>
      <c r="D4188" s="28">
        <f>IF($A4188&lt;=Inputs!$B$13,C4188*Inputs!$B$7,"")</f>
        <v/>
      </c>
      <c r="E4188" s="29">
        <f>IF($A4188&lt;=Inputs!$B$13,IF(D4188&gt;0,1,0),"")</f>
        <v/>
      </c>
      <c r="F4188" s="26">
        <f>IF($A4188&lt;=Inputs!$B$13,IF(1&lt;=Inputs!$B$8,IF(Inputs!$B$12&gt;0,MAX(MIN(NORM.INV(RAND(),LOOKUP(P4188,Inputs!$J$6:$J$9,Inputs!$G$6:$G$9),LOOKUP(P4188,Inputs!$J$6:$J$9,Inputs!$H$6:$H$9)),Inputs!$B$12),-Inputs!$B$12),NORM.INV(RAND(),LOOKUP(P4188,Inputs!$J$6:$J$9,Inputs!$G$6:$G$9),LOOKUP(P4188,Inputs!$J$6:$J$9,Inputs!$H$6:$H$9))),0),"" )</f>
        <v/>
      </c>
      <c r="G4188" s="26">
        <f>IF($A4188&lt;=Inputs!$B$13,IF(2&lt;=Inputs!$B$8,IF(Inputs!$B$12&gt;0,MAX(MIN(NORM.INV(RAND(),LOOKUP(Q4188,Inputs!$J$6:$J$9,Inputs!$G$6:$G$9),LOOKUP(Q4188,Inputs!$J$6:$J$9,Inputs!$H$6:$H$9)),Inputs!$B$12),-Inputs!$B$12),NORM.INV(RAND(),LOOKUP(Q4188,Inputs!$J$6:$J$9,Inputs!$G$6:$G$9),LOOKUP(Q4188,Inputs!$J$6:$J$9,Inputs!$H$6:$H$9))),0),"" )</f>
        <v/>
      </c>
      <c r="H4188" s="26">
        <f>IF($A4188&lt;=Inputs!$B$13,IF(3&lt;=Inputs!$B$8,IF(Inputs!$B$12&gt;0,MAX(MIN(NORM.INV(RAND(),LOOKUP(R4188,Inputs!$J$6:$J$9,Inputs!$G$6:$G$9),LOOKUP(R4188,Inputs!$J$6:$J$9,Inputs!$H$6:$H$9)),Inputs!$B$12),-Inputs!$B$12),NORM.INV(RAND(),LOOKUP(R4188,Inputs!$J$6:$J$9,Inputs!$G$6:$G$9),LOOKUP(R4188,Inputs!$J$6:$J$9,Inputs!$H$6:$H$9))),0),"" )</f>
        <v/>
      </c>
      <c r="I4188" s="26">
        <f>IF($A4188&lt;=Inputs!$B$13,IF(4&lt;=Inputs!$B$8,IF(Inputs!$B$12&gt;0,MAX(MIN(NORM.INV(RAND(),LOOKUP(S4188,Inputs!$J$6:$J$9,Inputs!$G$6:$G$9),LOOKUP(S4188,Inputs!$J$6:$J$9,Inputs!$H$6:$H$9)),Inputs!$B$12),-Inputs!$B$12),NORM.INV(RAND(),LOOKUP(S4188,Inputs!$J$6:$J$9,Inputs!$G$6:$G$9),LOOKUP(S4188,Inputs!$J$6:$J$9,Inputs!$H$6:$H$9))),0),"" )</f>
        <v/>
      </c>
      <c r="J4188" s="26">
        <f>IF($A4188&lt;=Inputs!$B$13,IF(5&lt;=Inputs!$B$8,IF(Inputs!$B$12&gt;0,MAX(MIN(NORM.INV(RAND(),LOOKUP(T4188,Inputs!$J$6:$J$9,Inputs!$G$6:$G$9),LOOKUP(T4188,Inputs!$J$6:$J$9,Inputs!$H$6:$H$9)),Inputs!$B$12),-Inputs!$B$12),NORM.INV(RAND(),LOOKUP(T4188,Inputs!$J$6:$J$9,Inputs!$G$6:$G$9),LOOKUP(T4188,Inputs!$J$6:$J$9,Inputs!$H$6:$H$9))),0),"" )</f>
        <v/>
      </c>
      <c r="K4188" s="26">
        <f>IF($A4188&lt;=Inputs!$B$13,IF(6&lt;=Inputs!$B$8,IF(Inputs!$B$12&gt;0,MAX(MIN(NORM.INV(RAND(),LOOKUP(U4188,Inputs!$J$6:$J$9,Inputs!$G$6:$G$9),LOOKUP(U4188,Inputs!$J$6:$J$9,Inputs!$H$6:$H$9)),Inputs!$B$12),-Inputs!$B$12),NORM.INV(RAND(),LOOKUP(U4188,Inputs!$J$6:$J$9,Inputs!$G$6:$G$9),LOOKUP(U4188,Inputs!$J$6:$J$9,Inputs!$H$6:$H$9))),0),"" )</f>
        <v/>
      </c>
      <c r="L4188" s="26">
        <f>IF($A4188&lt;=Inputs!$B$13,IF(7&lt;=Inputs!$B$8,IF(Inputs!$B$12&gt;0,MAX(MIN(NORM.INV(RAND(),LOOKUP(V4188,Inputs!$J$6:$J$9,Inputs!$G$6:$G$9),LOOKUP(V4188,Inputs!$J$6:$J$9,Inputs!$H$6:$H$9)),Inputs!$B$12),-Inputs!$B$12),NORM.INV(RAND(),LOOKUP(V4188,Inputs!$J$6:$J$9,Inputs!$G$6:$G$9),LOOKUP(V4188,Inputs!$J$6:$J$9,Inputs!$H$6:$H$9))),0),"" )</f>
        <v/>
      </c>
      <c r="M4188" s="26">
        <f>IF($A4188&lt;=Inputs!$B$13,IF(8&lt;=Inputs!$B$8,IF(Inputs!$B$12&gt;0,MAX(MIN(NORM.INV(RAND(),LOOKUP(W4188,Inputs!$J$6:$J$9,Inputs!$G$6:$G$9),LOOKUP(W4188,Inputs!$J$6:$J$9,Inputs!$H$6:$H$9)),Inputs!$B$12),-Inputs!$B$12),NORM.INV(RAND(),LOOKUP(W4188,Inputs!$J$6:$J$9,Inputs!$G$6:$G$9),LOOKUP(W4188,Inputs!$J$6:$J$9,Inputs!$H$6:$H$9))),0),"" )</f>
        <v/>
      </c>
      <c r="N4188" s="26">
        <f>IF($A4188&lt;=Inputs!$B$13,IF(9&lt;=Inputs!$B$8,IF(Inputs!$B$12&gt;0,MAX(MIN(NORM.INV(RAND(),LOOKUP(X4188,Inputs!$J$6:$J$9,Inputs!$G$6:$G$9),LOOKUP(X4188,Inputs!$J$6:$J$9,Inputs!$H$6:$H$9)),Inputs!$B$12),-Inputs!$B$12),NORM.INV(RAND(),LOOKUP(X4188,Inputs!$J$6:$J$9,Inputs!$G$6:$G$9),LOOKUP(X4188,Inputs!$J$6:$J$9,Inputs!$H$6:$H$9))),0),"" )</f>
        <v/>
      </c>
      <c r="O4188" s="26">
        <f>IF($A4188&lt;=Inputs!$B$13,IF(10&lt;=Inputs!$B$8,IF(Inputs!$B$12&gt;0,MAX(MIN(NORM.INV(RAND(),LOOKUP(Y4188,Inputs!$J$6:$J$9,Inputs!$G$6:$G$9),LOOKUP(Y4188,Inputs!$J$6:$J$9,Inputs!$H$6:$H$9)),Inputs!$B$12),-Inputs!$B$12),NORM.INV(RAND(),LOOKUP(Y4188,Inputs!$J$6:$J$9,Inputs!$G$6:$G$9),LOOKUP(Y4188,Inputs!$J$6:$J$9,Inputs!$H$6:$H$9))),0),"" )</f>
        <v/>
      </c>
      <c r="P4188" s="31">
        <f>IF($A4188&lt;=Inputs!$B$13,RAND(),"")</f>
        <v/>
      </c>
      <c r="Q4188" s="31">
        <f>IF($A4188&lt;=Inputs!$B$13,RAND(),"")</f>
        <v/>
      </c>
      <c r="R4188" s="31">
        <f>IF($A4188&lt;=Inputs!$B$13,RAND(),"")</f>
        <v/>
      </c>
      <c r="S4188" s="31">
        <f>IF($A4188&lt;=Inputs!$B$13,RAND(),"")</f>
        <v/>
      </c>
      <c r="T4188" s="31">
        <f>IF($A4188&lt;=Inputs!$B$13,RAND(),"")</f>
        <v/>
      </c>
      <c r="U4188" s="31">
        <f>IF($A4188&lt;=Inputs!$B$13,RAND(),"")</f>
        <v/>
      </c>
      <c r="V4188" s="31">
        <f>IF($A4188&lt;=Inputs!$B$13,RAND(),"")</f>
        <v/>
      </c>
      <c r="W4188" s="31">
        <f>IF($A4188&lt;=Inputs!$B$13,RAND(),"")</f>
        <v/>
      </c>
      <c r="X4188" s="31">
        <f>IF($A4188&lt;=Inputs!$B$13,RAND(),"")</f>
        <v/>
      </c>
      <c r="Y4188" s="31">
        <f>IF($A4188&lt;=Inputs!$B$13,RAND(),"")</f>
        <v/>
      </c>
    </row>
    <row r="4189">
      <c r="A4189" t="n">
        <v>4184</v>
      </c>
      <c r="B4189" s="26">
        <f>IF($A4189&lt;=Inputs!$B$13,IF(Inputs!$B$8&gt;0,SUM(F4189:O4189)/Inputs!$B$8,0),"")</f>
        <v/>
      </c>
      <c r="C4189" s="27">
        <f>IF($A4189&lt;=Inputs!$B$13,B4189/100,"")</f>
        <v/>
      </c>
      <c r="D4189" s="28">
        <f>IF($A4189&lt;=Inputs!$B$13,C4189*Inputs!$B$7,"")</f>
        <v/>
      </c>
      <c r="E4189" s="29">
        <f>IF($A4189&lt;=Inputs!$B$13,IF(D4189&gt;0,1,0),"")</f>
        <v/>
      </c>
      <c r="F4189" s="26">
        <f>IF($A4189&lt;=Inputs!$B$13,IF(1&lt;=Inputs!$B$8,IF(Inputs!$B$12&gt;0,MAX(MIN(NORM.INV(RAND(),LOOKUP(P4189,Inputs!$J$6:$J$9,Inputs!$G$6:$G$9),LOOKUP(P4189,Inputs!$J$6:$J$9,Inputs!$H$6:$H$9)),Inputs!$B$12),-Inputs!$B$12),NORM.INV(RAND(),LOOKUP(P4189,Inputs!$J$6:$J$9,Inputs!$G$6:$G$9),LOOKUP(P4189,Inputs!$J$6:$J$9,Inputs!$H$6:$H$9))),0),"" )</f>
        <v/>
      </c>
      <c r="G4189" s="26">
        <f>IF($A4189&lt;=Inputs!$B$13,IF(2&lt;=Inputs!$B$8,IF(Inputs!$B$12&gt;0,MAX(MIN(NORM.INV(RAND(),LOOKUP(Q4189,Inputs!$J$6:$J$9,Inputs!$G$6:$G$9),LOOKUP(Q4189,Inputs!$J$6:$J$9,Inputs!$H$6:$H$9)),Inputs!$B$12),-Inputs!$B$12),NORM.INV(RAND(),LOOKUP(Q4189,Inputs!$J$6:$J$9,Inputs!$G$6:$G$9),LOOKUP(Q4189,Inputs!$J$6:$J$9,Inputs!$H$6:$H$9))),0),"" )</f>
        <v/>
      </c>
      <c r="H4189" s="26">
        <f>IF($A4189&lt;=Inputs!$B$13,IF(3&lt;=Inputs!$B$8,IF(Inputs!$B$12&gt;0,MAX(MIN(NORM.INV(RAND(),LOOKUP(R4189,Inputs!$J$6:$J$9,Inputs!$G$6:$G$9),LOOKUP(R4189,Inputs!$J$6:$J$9,Inputs!$H$6:$H$9)),Inputs!$B$12),-Inputs!$B$12),NORM.INV(RAND(),LOOKUP(R4189,Inputs!$J$6:$J$9,Inputs!$G$6:$G$9),LOOKUP(R4189,Inputs!$J$6:$J$9,Inputs!$H$6:$H$9))),0),"" )</f>
        <v/>
      </c>
      <c r="I4189" s="26">
        <f>IF($A4189&lt;=Inputs!$B$13,IF(4&lt;=Inputs!$B$8,IF(Inputs!$B$12&gt;0,MAX(MIN(NORM.INV(RAND(),LOOKUP(S4189,Inputs!$J$6:$J$9,Inputs!$G$6:$G$9),LOOKUP(S4189,Inputs!$J$6:$J$9,Inputs!$H$6:$H$9)),Inputs!$B$12),-Inputs!$B$12),NORM.INV(RAND(),LOOKUP(S4189,Inputs!$J$6:$J$9,Inputs!$G$6:$G$9),LOOKUP(S4189,Inputs!$J$6:$J$9,Inputs!$H$6:$H$9))),0),"" )</f>
        <v/>
      </c>
      <c r="J4189" s="26">
        <f>IF($A4189&lt;=Inputs!$B$13,IF(5&lt;=Inputs!$B$8,IF(Inputs!$B$12&gt;0,MAX(MIN(NORM.INV(RAND(),LOOKUP(T4189,Inputs!$J$6:$J$9,Inputs!$G$6:$G$9),LOOKUP(T4189,Inputs!$J$6:$J$9,Inputs!$H$6:$H$9)),Inputs!$B$12),-Inputs!$B$12),NORM.INV(RAND(),LOOKUP(T4189,Inputs!$J$6:$J$9,Inputs!$G$6:$G$9),LOOKUP(T4189,Inputs!$J$6:$J$9,Inputs!$H$6:$H$9))),0),"" )</f>
        <v/>
      </c>
      <c r="K4189" s="26">
        <f>IF($A4189&lt;=Inputs!$B$13,IF(6&lt;=Inputs!$B$8,IF(Inputs!$B$12&gt;0,MAX(MIN(NORM.INV(RAND(),LOOKUP(U4189,Inputs!$J$6:$J$9,Inputs!$G$6:$G$9),LOOKUP(U4189,Inputs!$J$6:$J$9,Inputs!$H$6:$H$9)),Inputs!$B$12),-Inputs!$B$12),NORM.INV(RAND(),LOOKUP(U4189,Inputs!$J$6:$J$9,Inputs!$G$6:$G$9),LOOKUP(U4189,Inputs!$J$6:$J$9,Inputs!$H$6:$H$9))),0),"" )</f>
        <v/>
      </c>
      <c r="L4189" s="26">
        <f>IF($A4189&lt;=Inputs!$B$13,IF(7&lt;=Inputs!$B$8,IF(Inputs!$B$12&gt;0,MAX(MIN(NORM.INV(RAND(),LOOKUP(V4189,Inputs!$J$6:$J$9,Inputs!$G$6:$G$9),LOOKUP(V4189,Inputs!$J$6:$J$9,Inputs!$H$6:$H$9)),Inputs!$B$12),-Inputs!$B$12),NORM.INV(RAND(),LOOKUP(V4189,Inputs!$J$6:$J$9,Inputs!$G$6:$G$9),LOOKUP(V4189,Inputs!$J$6:$J$9,Inputs!$H$6:$H$9))),0),"" )</f>
        <v/>
      </c>
      <c r="M4189" s="26">
        <f>IF($A4189&lt;=Inputs!$B$13,IF(8&lt;=Inputs!$B$8,IF(Inputs!$B$12&gt;0,MAX(MIN(NORM.INV(RAND(),LOOKUP(W4189,Inputs!$J$6:$J$9,Inputs!$G$6:$G$9),LOOKUP(W4189,Inputs!$J$6:$J$9,Inputs!$H$6:$H$9)),Inputs!$B$12),-Inputs!$B$12),NORM.INV(RAND(),LOOKUP(W4189,Inputs!$J$6:$J$9,Inputs!$G$6:$G$9),LOOKUP(W4189,Inputs!$J$6:$J$9,Inputs!$H$6:$H$9))),0),"" )</f>
        <v/>
      </c>
      <c r="N4189" s="26">
        <f>IF($A4189&lt;=Inputs!$B$13,IF(9&lt;=Inputs!$B$8,IF(Inputs!$B$12&gt;0,MAX(MIN(NORM.INV(RAND(),LOOKUP(X4189,Inputs!$J$6:$J$9,Inputs!$G$6:$G$9),LOOKUP(X4189,Inputs!$J$6:$J$9,Inputs!$H$6:$H$9)),Inputs!$B$12),-Inputs!$B$12),NORM.INV(RAND(),LOOKUP(X4189,Inputs!$J$6:$J$9,Inputs!$G$6:$G$9),LOOKUP(X4189,Inputs!$J$6:$J$9,Inputs!$H$6:$H$9))),0),"" )</f>
        <v/>
      </c>
      <c r="O4189" s="26">
        <f>IF($A4189&lt;=Inputs!$B$13,IF(10&lt;=Inputs!$B$8,IF(Inputs!$B$12&gt;0,MAX(MIN(NORM.INV(RAND(),LOOKUP(Y4189,Inputs!$J$6:$J$9,Inputs!$G$6:$G$9),LOOKUP(Y4189,Inputs!$J$6:$J$9,Inputs!$H$6:$H$9)),Inputs!$B$12),-Inputs!$B$12),NORM.INV(RAND(),LOOKUP(Y4189,Inputs!$J$6:$J$9,Inputs!$G$6:$G$9),LOOKUP(Y4189,Inputs!$J$6:$J$9,Inputs!$H$6:$H$9))),0),"" )</f>
        <v/>
      </c>
      <c r="P4189" s="31">
        <f>IF($A4189&lt;=Inputs!$B$13,RAND(),"")</f>
        <v/>
      </c>
      <c r="Q4189" s="31">
        <f>IF($A4189&lt;=Inputs!$B$13,RAND(),"")</f>
        <v/>
      </c>
      <c r="R4189" s="31">
        <f>IF($A4189&lt;=Inputs!$B$13,RAND(),"")</f>
        <v/>
      </c>
      <c r="S4189" s="31">
        <f>IF($A4189&lt;=Inputs!$B$13,RAND(),"")</f>
        <v/>
      </c>
      <c r="T4189" s="31">
        <f>IF($A4189&lt;=Inputs!$B$13,RAND(),"")</f>
        <v/>
      </c>
      <c r="U4189" s="31">
        <f>IF($A4189&lt;=Inputs!$B$13,RAND(),"")</f>
        <v/>
      </c>
      <c r="V4189" s="31">
        <f>IF($A4189&lt;=Inputs!$B$13,RAND(),"")</f>
        <v/>
      </c>
      <c r="W4189" s="31">
        <f>IF($A4189&lt;=Inputs!$B$13,RAND(),"")</f>
        <v/>
      </c>
      <c r="X4189" s="31">
        <f>IF($A4189&lt;=Inputs!$B$13,RAND(),"")</f>
        <v/>
      </c>
      <c r="Y4189" s="31">
        <f>IF($A4189&lt;=Inputs!$B$13,RAND(),"")</f>
        <v/>
      </c>
    </row>
    <row r="4190">
      <c r="A4190" t="n">
        <v>4185</v>
      </c>
      <c r="B4190" s="26">
        <f>IF($A4190&lt;=Inputs!$B$13,IF(Inputs!$B$8&gt;0,SUM(F4190:O4190)/Inputs!$B$8,0),"")</f>
        <v/>
      </c>
      <c r="C4190" s="27">
        <f>IF($A4190&lt;=Inputs!$B$13,B4190/100,"")</f>
        <v/>
      </c>
      <c r="D4190" s="28">
        <f>IF($A4190&lt;=Inputs!$B$13,C4190*Inputs!$B$7,"")</f>
        <v/>
      </c>
      <c r="E4190" s="29">
        <f>IF($A4190&lt;=Inputs!$B$13,IF(D4190&gt;0,1,0),"")</f>
        <v/>
      </c>
      <c r="F4190" s="26">
        <f>IF($A4190&lt;=Inputs!$B$13,IF(1&lt;=Inputs!$B$8,IF(Inputs!$B$12&gt;0,MAX(MIN(NORM.INV(RAND(),LOOKUP(P4190,Inputs!$J$6:$J$9,Inputs!$G$6:$G$9),LOOKUP(P4190,Inputs!$J$6:$J$9,Inputs!$H$6:$H$9)),Inputs!$B$12),-Inputs!$B$12),NORM.INV(RAND(),LOOKUP(P4190,Inputs!$J$6:$J$9,Inputs!$G$6:$G$9),LOOKUP(P4190,Inputs!$J$6:$J$9,Inputs!$H$6:$H$9))),0),"" )</f>
        <v/>
      </c>
      <c r="G4190" s="26">
        <f>IF($A4190&lt;=Inputs!$B$13,IF(2&lt;=Inputs!$B$8,IF(Inputs!$B$12&gt;0,MAX(MIN(NORM.INV(RAND(),LOOKUP(Q4190,Inputs!$J$6:$J$9,Inputs!$G$6:$G$9),LOOKUP(Q4190,Inputs!$J$6:$J$9,Inputs!$H$6:$H$9)),Inputs!$B$12),-Inputs!$B$12),NORM.INV(RAND(),LOOKUP(Q4190,Inputs!$J$6:$J$9,Inputs!$G$6:$G$9),LOOKUP(Q4190,Inputs!$J$6:$J$9,Inputs!$H$6:$H$9))),0),"" )</f>
        <v/>
      </c>
      <c r="H4190" s="26">
        <f>IF($A4190&lt;=Inputs!$B$13,IF(3&lt;=Inputs!$B$8,IF(Inputs!$B$12&gt;0,MAX(MIN(NORM.INV(RAND(),LOOKUP(R4190,Inputs!$J$6:$J$9,Inputs!$G$6:$G$9),LOOKUP(R4190,Inputs!$J$6:$J$9,Inputs!$H$6:$H$9)),Inputs!$B$12),-Inputs!$B$12),NORM.INV(RAND(),LOOKUP(R4190,Inputs!$J$6:$J$9,Inputs!$G$6:$G$9),LOOKUP(R4190,Inputs!$J$6:$J$9,Inputs!$H$6:$H$9))),0),"" )</f>
        <v/>
      </c>
      <c r="I4190" s="26">
        <f>IF($A4190&lt;=Inputs!$B$13,IF(4&lt;=Inputs!$B$8,IF(Inputs!$B$12&gt;0,MAX(MIN(NORM.INV(RAND(),LOOKUP(S4190,Inputs!$J$6:$J$9,Inputs!$G$6:$G$9),LOOKUP(S4190,Inputs!$J$6:$J$9,Inputs!$H$6:$H$9)),Inputs!$B$12),-Inputs!$B$12),NORM.INV(RAND(),LOOKUP(S4190,Inputs!$J$6:$J$9,Inputs!$G$6:$G$9),LOOKUP(S4190,Inputs!$J$6:$J$9,Inputs!$H$6:$H$9))),0),"" )</f>
        <v/>
      </c>
      <c r="J4190" s="26">
        <f>IF($A4190&lt;=Inputs!$B$13,IF(5&lt;=Inputs!$B$8,IF(Inputs!$B$12&gt;0,MAX(MIN(NORM.INV(RAND(),LOOKUP(T4190,Inputs!$J$6:$J$9,Inputs!$G$6:$G$9),LOOKUP(T4190,Inputs!$J$6:$J$9,Inputs!$H$6:$H$9)),Inputs!$B$12),-Inputs!$B$12),NORM.INV(RAND(),LOOKUP(T4190,Inputs!$J$6:$J$9,Inputs!$G$6:$G$9),LOOKUP(T4190,Inputs!$J$6:$J$9,Inputs!$H$6:$H$9))),0),"" )</f>
        <v/>
      </c>
      <c r="K4190" s="26">
        <f>IF($A4190&lt;=Inputs!$B$13,IF(6&lt;=Inputs!$B$8,IF(Inputs!$B$12&gt;0,MAX(MIN(NORM.INV(RAND(),LOOKUP(U4190,Inputs!$J$6:$J$9,Inputs!$G$6:$G$9),LOOKUP(U4190,Inputs!$J$6:$J$9,Inputs!$H$6:$H$9)),Inputs!$B$12),-Inputs!$B$12),NORM.INV(RAND(),LOOKUP(U4190,Inputs!$J$6:$J$9,Inputs!$G$6:$G$9),LOOKUP(U4190,Inputs!$J$6:$J$9,Inputs!$H$6:$H$9))),0),"" )</f>
        <v/>
      </c>
      <c r="L4190" s="26">
        <f>IF($A4190&lt;=Inputs!$B$13,IF(7&lt;=Inputs!$B$8,IF(Inputs!$B$12&gt;0,MAX(MIN(NORM.INV(RAND(),LOOKUP(V4190,Inputs!$J$6:$J$9,Inputs!$G$6:$G$9),LOOKUP(V4190,Inputs!$J$6:$J$9,Inputs!$H$6:$H$9)),Inputs!$B$12),-Inputs!$B$12),NORM.INV(RAND(),LOOKUP(V4190,Inputs!$J$6:$J$9,Inputs!$G$6:$G$9),LOOKUP(V4190,Inputs!$J$6:$J$9,Inputs!$H$6:$H$9))),0),"" )</f>
        <v/>
      </c>
      <c r="M4190" s="26">
        <f>IF($A4190&lt;=Inputs!$B$13,IF(8&lt;=Inputs!$B$8,IF(Inputs!$B$12&gt;0,MAX(MIN(NORM.INV(RAND(),LOOKUP(W4190,Inputs!$J$6:$J$9,Inputs!$G$6:$G$9),LOOKUP(W4190,Inputs!$J$6:$J$9,Inputs!$H$6:$H$9)),Inputs!$B$12),-Inputs!$B$12),NORM.INV(RAND(),LOOKUP(W4190,Inputs!$J$6:$J$9,Inputs!$G$6:$G$9),LOOKUP(W4190,Inputs!$J$6:$J$9,Inputs!$H$6:$H$9))),0),"" )</f>
        <v/>
      </c>
      <c r="N4190" s="26">
        <f>IF($A4190&lt;=Inputs!$B$13,IF(9&lt;=Inputs!$B$8,IF(Inputs!$B$12&gt;0,MAX(MIN(NORM.INV(RAND(),LOOKUP(X4190,Inputs!$J$6:$J$9,Inputs!$G$6:$G$9),LOOKUP(X4190,Inputs!$J$6:$J$9,Inputs!$H$6:$H$9)),Inputs!$B$12),-Inputs!$B$12),NORM.INV(RAND(),LOOKUP(X4190,Inputs!$J$6:$J$9,Inputs!$G$6:$G$9),LOOKUP(X4190,Inputs!$J$6:$J$9,Inputs!$H$6:$H$9))),0),"" )</f>
        <v/>
      </c>
      <c r="O4190" s="26">
        <f>IF($A4190&lt;=Inputs!$B$13,IF(10&lt;=Inputs!$B$8,IF(Inputs!$B$12&gt;0,MAX(MIN(NORM.INV(RAND(),LOOKUP(Y4190,Inputs!$J$6:$J$9,Inputs!$G$6:$G$9),LOOKUP(Y4190,Inputs!$J$6:$J$9,Inputs!$H$6:$H$9)),Inputs!$B$12),-Inputs!$B$12),NORM.INV(RAND(),LOOKUP(Y4190,Inputs!$J$6:$J$9,Inputs!$G$6:$G$9),LOOKUP(Y4190,Inputs!$J$6:$J$9,Inputs!$H$6:$H$9))),0),"" )</f>
        <v/>
      </c>
      <c r="P4190" s="31">
        <f>IF($A4190&lt;=Inputs!$B$13,RAND(),"")</f>
        <v/>
      </c>
      <c r="Q4190" s="31">
        <f>IF($A4190&lt;=Inputs!$B$13,RAND(),"")</f>
        <v/>
      </c>
      <c r="R4190" s="31">
        <f>IF($A4190&lt;=Inputs!$B$13,RAND(),"")</f>
        <v/>
      </c>
      <c r="S4190" s="31">
        <f>IF($A4190&lt;=Inputs!$B$13,RAND(),"")</f>
        <v/>
      </c>
      <c r="T4190" s="31">
        <f>IF($A4190&lt;=Inputs!$B$13,RAND(),"")</f>
        <v/>
      </c>
      <c r="U4190" s="31">
        <f>IF($A4190&lt;=Inputs!$B$13,RAND(),"")</f>
        <v/>
      </c>
      <c r="V4190" s="31">
        <f>IF($A4190&lt;=Inputs!$B$13,RAND(),"")</f>
        <v/>
      </c>
      <c r="W4190" s="31">
        <f>IF($A4190&lt;=Inputs!$B$13,RAND(),"")</f>
        <v/>
      </c>
      <c r="X4190" s="31">
        <f>IF($A4190&lt;=Inputs!$B$13,RAND(),"")</f>
        <v/>
      </c>
      <c r="Y4190" s="31">
        <f>IF($A4190&lt;=Inputs!$B$13,RAND(),"")</f>
        <v/>
      </c>
    </row>
    <row r="4191">
      <c r="A4191" t="n">
        <v>4186</v>
      </c>
      <c r="B4191" s="26">
        <f>IF($A4191&lt;=Inputs!$B$13,IF(Inputs!$B$8&gt;0,SUM(F4191:O4191)/Inputs!$B$8,0),"")</f>
        <v/>
      </c>
      <c r="C4191" s="27">
        <f>IF($A4191&lt;=Inputs!$B$13,B4191/100,"")</f>
        <v/>
      </c>
      <c r="D4191" s="28">
        <f>IF($A4191&lt;=Inputs!$B$13,C4191*Inputs!$B$7,"")</f>
        <v/>
      </c>
      <c r="E4191" s="29">
        <f>IF($A4191&lt;=Inputs!$B$13,IF(D4191&gt;0,1,0),"")</f>
        <v/>
      </c>
      <c r="F4191" s="26">
        <f>IF($A4191&lt;=Inputs!$B$13,IF(1&lt;=Inputs!$B$8,IF(Inputs!$B$12&gt;0,MAX(MIN(NORM.INV(RAND(),LOOKUP(P4191,Inputs!$J$6:$J$9,Inputs!$G$6:$G$9),LOOKUP(P4191,Inputs!$J$6:$J$9,Inputs!$H$6:$H$9)),Inputs!$B$12),-Inputs!$B$12),NORM.INV(RAND(),LOOKUP(P4191,Inputs!$J$6:$J$9,Inputs!$G$6:$G$9),LOOKUP(P4191,Inputs!$J$6:$J$9,Inputs!$H$6:$H$9))),0),"" )</f>
        <v/>
      </c>
      <c r="G4191" s="26">
        <f>IF($A4191&lt;=Inputs!$B$13,IF(2&lt;=Inputs!$B$8,IF(Inputs!$B$12&gt;0,MAX(MIN(NORM.INV(RAND(),LOOKUP(Q4191,Inputs!$J$6:$J$9,Inputs!$G$6:$G$9),LOOKUP(Q4191,Inputs!$J$6:$J$9,Inputs!$H$6:$H$9)),Inputs!$B$12),-Inputs!$B$12),NORM.INV(RAND(),LOOKUP(Q4191,Inputs!$J$6:$J$9,Inputs!$G$6:$G$9),LOOKUP(Q4191,Inputs!$J$6:$J$9,Inputs!$H$6:$H$9))),0),"" )</f>
        <v/>
      </c>
      <c r="H4191" s="26">
        <f>IF($A4191&lt;=Inputs!$B$13,IF(3&lt;=Inputs!$B$8,IF(Inputs!$B$12&gt;0,MAX(MIN(NORM.INV(RAND(),LOOKUP(R4191,Inputs!$J$6:$J$9,Inputs!$G$6:$G$9),LOOKUP(R4191,Inputs!$J$6:$J$9,Inputs!$H$6:$H$9)),Inputs!$B$12),-Inputs!$B$12),NORM.INV(RAND(),LOOKUP(R4191,Inputs!$J$6:$J$9,Inputs!$G$6:$G$9),LOOKUP(R4191,Inputs!$J$6:$J$9,Inputs!$H$6:$H$9))),0),"" )</f>
        <v/>
      </c>
      <c r="I4191" s="26">
        <f>IF($A4191&lt;=Inputs!$B$13,IF(4&lt;=Inputs!$B$8,IF(Inputs!$B$12&gt;0,MAX(MIN(NORM.INV(RAND(),LOOKUP(S4191,Inputs!$J$6:$J$9,Inputs!$G$6:$G$9),LOOKUP(S4191,Inputs!$J$6:$J$9,Inputs!$H$6:$H$9)),Inputs!$B$12),-Inputs!$B$12),NORM.INV(RAND(),LOOKUP(S4191,Inputs!$J$6:$J$9,Inputs!$G$6:$G$9),LOOKUP(S4191,Inputs!$J$6:$J$9,Inputs!$H$6:$H$9))),0),"" )</f>
        <v/>
      </c>
      <c r="J4191" s="26">
        <f>IF($A4191&lt;=Inputs!$B$13,IF(5&lt;=Inputs!$B$8,IF(Inputs!$B$12&gt;0,MAX(MIN(NORM.INV(RAND(),LOOKUP(T4191,Inputs!$J$6:$J$9,Inputs!$G$6:$G$9),LOOKUP(T4191,Inputs!$J$6:$J$9,Inputs!$H$6:$H$9)),Inputs!$B$12),-Inputs!$B$12),NORM.INV(RAND(),LOOKUP(T4191,Inputs!$J$6:$J$9,Inputs!$G$6:$G$9),LOOKUP(T4191,Inputs!$J$6:$J$9,Inputs!$H$6:$H$9))),0),"" )</f>
        <v/>
      </c>
      <c r="K4191" s="26">
        <f>IF($A4191&lt;=Inputs!$B$13,IF(6&lt;=Inputs!$B$8,IF(Inputs!$B$12&gt;0,MAX(MIN(NORM.INV(RAND(),LOOKUP(U4191,Inputs!$J$6:$J$9,Inputs!$G$6:$G$9),LOOKUP(U4191,Inputs!$J$6:$J$9,Inputs!$H$6:$H$9)),Inputs!$B$12),-Inputs!$B$12),NORM.INV(RAND(),LOOKUP(U4191,Inputs!$J$6:$J$9,Inputs!$G$6:$G$9),LOOKUP(U4191,Inputs!$J$6:$J$9,Inputs!$H$6:$H$9))),0),"" )</f>
        <v/>
      </c>
      <c r="L4191" s="26">
        <f>IF($A4191&lt;=Inputs!$B$13,IF(7&lt;=Inputs!$B$8,IF(Inputs!$B$12&gt;0,MAX(MIN(NORM.INV(RAND(),LOOKUP(V4191,Inputs!$J$6:$J$9,Inputs!$G$6:$G$9),LOOKUP(V4191,Inputs!$J$6:$J$9,Inputs!$H$6:$H$9)),Inputs!$B$12),-Inputs!$B$12),NORM.INV(RAND(),LOOKUP(V4191,Inputs!$J$6:$J$9,Inputs!$G$6:$G$9),LOOKUP(V4191,Inputs!$J$6:$J$9,Inputs!$H$6:$H$9))),0),"" )</f>
        <v/>
      </c>
      <c r="M4191" s="26">
        <f>IF($A4191&lt;=Inputs!$B$13,IF(8&lt;=Inputs!$B$8,IF(Inputs!$B$12&gt;0,MAX(MIN(NORM.INV(RAND(),LOOKUP(W4191,Inputs!$J$6:$J$9,Inputs!$G$6:$G$9),LOOKUP(W4191,Inputs!$J$6:$J$9,Inputs!$H$6:$H$9)),Inputs!$B$12),-Inputs!$B$12),NORM.INV(RAND(),LOOKUP(W4191,Inputs!$J$6:$J$9,Inputs!$G$6:$G$9),LOOKUP(W4191,Inputs!$J$6:$J$9,Inputs!$H$6:$H$9))),0),"" )</f>
        <v/>
      </c>
      <c r="N4191" s="26">
        <f>IF($A4191&lt;=Inputs!$B$13,IF(9&lt;=Inputs!$B$8,IF(Inputs!$B$12&gt;0,MAX(MIN(NORM.INV(RAND(),LOOKUP(X4191,Inputs!$J$6:$J$9,Inputs!$G$6:$G$9),LOOKUP(X4191,Inputs!$J$6:$J$9,Inputs!$H$6:$H$9)),Inputs!$B$12),-Inputs!$B$12),NORM.INV(RAND(),LOOKUP(X4191,Inputs!$J$6:$J$9,Inputs!$G$6:$G$9),LOOKUP(X4191,Inputs!$J$6:$J$9,Inputs!$H$6:$H$9))),0),"" )</f>
        <v/>
      </c>
      <c r="O4191" s="26">
        <f>IF($A4191&lt;=Inputs!$B$13,IF(10&lt;=Inputs!$B$8,IF(Inputs!$B$12&gt;0,MAX(MIN(NORM.INV(RAND(),LOOKUP(Y4191,Inputs!$J$6:$J$9,Inputs!$G$6:$G$9),LOOKUP(Y4191,Inputs!$J$6:$J$9,Inputs!$H$6:$H$9)),Inputs!$B$12),-Inputs!$B$12),NORM.INV(RAND(),LOOKUP(Y4191,Inputs!$J$6:$J$9,Inputs!$G$6:$G$9),LOOKUP(Y4191,Inputs!$J$6:$J$9,Inputs!$H$6:$H$9))),0),"" )</f>
        <v/>
      </c>
      <c r="P4191" s="31">
        <f>IF($A4191&lt;=Inputs!$B$13,RAND(),"")</f>
        <v/>
      </c>
      <c r="Q4191" s="31">
        <f>IF($A4191&lt;=Inputs!$B$13,RAND(),"")</f>
        <v/>
      </c>
      <c r="R4191" s="31">
        <f>IF($A4191&lt;=Inputs!$B$13,RAND(),"")</f>
        <v/>
      </c>
      <c r="S4191" s="31">
        <f>IF($A4191&lt;=Inputs!$B$13,RAND(),"")</f>
        <v/>
      </c>
      <c r="T4191" s="31">
        <f>IF($A4191&lt;=Inputs!$B$13,RAND(),"")</f>
        <v/>
      </c>
      <c r="U4191" s="31">
        <f>IF($A4191&lt;=Inputs!$B$13,RAND(),"")</f>
        <v/>
      </c>
      <c r="V4191" s="31">
        <f>IF($A4191&lt;=Inputs!$B$13,RAND(),"")</f>
        <v/>
      </c>
      <c r="W4191" s="31">
        <f>IF($A4191&lt;=Inputs!$B$13,RAND(),"")</f>
        <v/>
      </c>
      <c r="X4191" s="31">
        <f>IF($A4191&lt;=Inputs!$B$13,RAND(),"")</f>
        <v/>
      </c>
      <c r="Y4191" s="31">
        <f>IF($A4191&lt;=Inputs!$B$13,RAND(),"")</f>
        <v/>
      </c>
    </row>
    <row r="4192">
      <c r="A4192" t="n">
        <v>4187</v>
      </c>
      <c r="B4192" s="26">
        <f>IF($A4192&lt;=Inputs!$B$13,IF(Inputs!$B$8&gt;0,SUM(F4192:O4192)/Inputs!$B$8,0),"")</f>
        <v/>
      </c>
      <c r="C4192" s="27">
        <f>IF($A4192&lt;=Inputs!$B$13,B4192/100,"")</f>
        <v/>
      </c>
      <c r="D4192" s="28">
        <f>IF($A4192&lt;=Inputs!$B$13,C4192*Inputs!$B$7,"")</f>
        <v/>
      </c>
      <c r="E4192" s="29">
        <f>IF($A4192&lt;=Inputs!$B$13,IF(D4192&gt;0,1,0),"")</f>
        <v/>
      </c>
      <c r="F4192" s="26">
        <f>IF($A4192&lt;=Inputs!$B$13,IF(1&lt;=Inputs!$B$8,IF(Inputs!$B$12&gt;0,MAX(MIN(NORM.INV(RAND(),LOOKUP(P4192,Inputs!$J$6:$J$9,Inputs!$G$6:$G$9),LOOKUP(P4192,Inputs!$J$6:$J$9,Inputs!$H$6:$H$9)),Inputs!$B$12),-Inputs!$B$12),NORM.INV(RAND(),LOOKUP(P4192,Inputs!$J$6:$J$9,Inputs!$G$6:$G$9),LOOKUP(P4192,Inputs!$J$6:$J$9,Inputs!$H$6:$H$9))),0),"" )</f>
        <v/>
      </c>
      <c r="G4192" s="26">
        <f>IF($A4192&lt;=Inputs!$B$13,IF(2&lt;=Inputs!$B$8,IF(Inputs!$B$12&gt;0,MAX(MIN(NORM.INV(RAND(),LOOKUP(Q4192,Inputs!$J$6:$J$9,Inputs!$G$6:$G$9),LOOKUP(Q4192,Inputs!$J$6:$J$9,Inputs!$H$6:$H$9)),Inputs!$B$12),-Inputs!$B$12),NORM.INV(RAND(),LOOKUP(Q4192,Inputs!$J$6:$J$9,Inputs!$G$6:$G$9),LOOKUP(Q4192,Inputs!$J$6:$J$9,Inputs!$H$6:$H$9))),0),"" )</f>
        <v/>
      </c>
      <c r="H4192" s="26">
        <f>IF($A4192&lt;=Inputs!$B$13,IF(3&lt;=Inputs!$B$8,IF(Inputs!$B$12&gt;0,MAX(MIN(NORM.INV(RAND(),LOOKUP(R4192,Inputs!$J$6:$J$9,Inputs!$G$6:$G$9),LOOKUP(R4192,Inputs!$J$6:$J$9,Inputs!$H$6:$H$9)),Inputs!$B$12),-Inputs!$B$12),NORM.INV(RAND(),LOOKUP(R4192,Inputs!$J$6:$J$9,Inputs!$G$6:$G$9),LOOKUP(R4192,Inputs!$J$6:$J$9,Inputs!$H$6:$H$9))),0),"" )</f>
        <v/>
      </c>
      <c r="I4192" s="26">
        <f>IF($A4192&lt;=Inputs!$B$13,IF(4&lt;=Inputs!$B$8,IF(Inputs!$B$12&gt;0,MAX(MIN(NORM.INV(RAND(),LOOKUP(S4192,Inputs!$J$6:$J$9,Inputs!$G$6:$G$9),LOOKUP(S4192,Inputs!$J$6:$J$9,Inputs!$H$6:$H$9)),Inputs!$B$12),-Inputs!$B$12),NORM.INV(RAND(),LOOKUP(S4192,Inputs!$J$6:$J$9,Inputs!$G$6:$G$9),LOOKUP(S4192,Inputs!$J$6:$J$9,Inputs!$H$6:$H$9))),0),"" )</f>
        <v/>
      </c>
      <c r="J4192" s="26">
        <f>IF($A4192&lt;=Inputs!$B$13,IF(5&lt;=Inputs!$B$8,IF(Inputs!$B$12&gt;0,MAX(MIN(NORM.INV(RAND(),LOOKUP(T4192,Inputs!$J$6:$J$9,Inputs!$G$6:$G$9),LOOKUP(T4192,Inputs!$J$6:$J$9,Inputs!$H$6:$H$9)),Inputs!$B$12),-Inputs!$B$12),NORM.INV(RAND(),LOOKUP(T4192,Inputs!$J$6:$J$9,Inputs!$G$6:$G$9),LOOKUP(T4192,Inputs!$J$6:$J$9,Inputs!$H$6:$H$9))),0),"" )</f>
        <v/>
      </c>
      <c r="K4192" s="26">
        <f>IF($A4192&lt;=Inputs!$B$13,IF(6&lt;=Inputs!$B$8,IF(Inputs!$B$12&gt;0,MAX(MIN(NORM.INV(RAND(),LOOKUP(U4192,Inputs!$J$6:$J$9,Inputs!$G$6:$G$9),LOOKUP(U4192,Inputs!$J$6:$J$9,Inputs!$H$6:$H$9)),Inputs!$B$12),-Inputs!$B$12),NORM.INV(RAND(),LOOKUP(U4192,Inputs!$J$6:$J$9,Inputs!$G$6:$G$9),LOOKUP(U4192,Inputs!$J$6:$J$9,Inputs!$H$6:$H$9))),0),"" )</f>
        <v/>
      </c>
      <c r="L4192" s="26">
        <f>IF($A4192&lt;=Inputs!$B$13,IF(7&lt;=Inputs!$B$8,IF(Inputs!$B$12&gt;0,MAX(MIN(NORM.INV(RAND(),LOOKUP(V4192,Inputs!$J$6:$J$9,Inputs!$G$6:$G$9),LOOKUP(V4192,Inputs!$J$6:$J$9,Inputs!$H$6:$H$9)),Inputs!$B$12),-Inputs!$B$12),NORM.INV(RAND(),LOOKUP(V4192,Inputs!$J$6:$J$9,Inputs!$G$6:$G$9),LOOKUP(V4192,Inputs!$J$6:$J$9,Inputs!$H$6:$H$9))),0),"" )</f>
        <v/>
      </c>
      <c r="M4192" s="26">
        <f>IF($A4192&lt;=Inputs!$B$13,IF(8&lt;=Inputs!$B$8,IF(Inputs!$B$12&gt;0,MAX(MIN(NORM.INV(RAND(),LOOKUP(W4192,Inputs!$J$6:$J$9,Inputs!$G$6:$G$9),LOOKUP(W4192,Inputs!$J$6:$J$9,Inputs!$H$6:$H$9)),Inputs!$B$12),-Inputs!$B$12),NORM.INV(RAND(),LOOKUP(W4192,Inputs!$J$6:$J$9,Inputs!$G$6:$G$9),LOOKUP(W4192,Inputs!$J$6:$J$9,Inputs!$H$6:$H$9))),0),"" )</f>
        <v/>
      </c>
      <c r="N4192" s="26">
        <f>IF($A4192&lt;=Inputs!$B$13,IF(9&lt;=Inputs!$B$8,IF(Inputs!$B$12&gt;0,MAX(MIN(NORM.INV(RAND(),LOOKUP(X4192,Inputs!$J$6:$J$9,Inputs!$G$6:$G$9),LOOKUP(X4192,Inputs!$J$6:$J$9,Inputs!$H$6:$H$9)),Inputs!$B$12),-Inputs!$B$12),NORM.INV(RAND(),LOOKUP(X4192,Inputs!$J$6:$J$9,Inputs!$G$6:$G$9),LOOKUP(X4192,Inputs!$J$6:$J$9,Inputs!$H$6:$H$9))),0),"" )</f>
        <v/>
      </c>
      <c r="O4192" s="26">
        <f>IF($A4192&lt;=Inputs!$B$13,IF(10&lt;=Inputs!$B$8,IF(Inputs!$B$12&gt;0,MAX(MIN(NORM.INV(RAND(),LOOKUP(Y4192,Inputs!$J$6:$J$9,Inputs!$G$6:$G$9),LOOKUP(Y4192,Inputs!$J$6:$J$9,Inputs!$H$6:$H$9)),Inputs!$B$12),-Inputs!$B$12),NORM.INV(RAND(),LOOKUP(Y4192,Inputs!$J$6:$J$9,Inputs!$G$6:$G$9),LOOKUP(Y4192,Inputs!$J$6:$J$9,Inputs!$H$6:$H$9))),0),"" )</f>
        <v/>
      </c>
      <c r="P4192" s="31">
        <f>IF($A4192&lt;=Inputs!$B$13,RAND(),"")</f>
        <v/>
      </c>
      <c r="Q4192" s="31">
        <f>IF($A4192&lt;=Inputs!$B$13,RAND(),"")</f>
        <v/>
      </c>
      <c r="R4192" s="31">
        <f>IF($A4192&lt;=Inputs!$B$13,RAND(),"")</f>
        <v/>
      </c>
      <c r="S4192" s="31">
        <f>IF($A4192&lt;=Inputs!$B$13,RAND(),"")</f>
        <v/>
      </c>
      <c r="T4192" s="31">
        <f>IF($A4192&lt;=Inputs!$B$13,RAND(),"")</f>
        <v/>
      </c>
      <c r="U4192" s="31">
        <f>IF($A4192&lt;=Inputs!$B$13,RAND(),"")</f>
        <v/>
      </c>
      <c r="V4192" s="31">
        <f>IF($A4192&lt;=Inputs!$B$13,RAND(),"")</f>
        <v/>
      </c>
      <c r="W4192" s="31">
        <f>IF($A4192&lt;=Inputs!$B$13,RAND(),"")</f>
        <v/>
      </c>
      <c r="X4192" s="31">
        <f>IF($A4192&lt;=Inputs!$B$13,RAND(),"")</f>
        <v/>
      </c>
      <c r="Y4192" s="31">
        <f>IF($A4192&lt;=Inputs!$B$13,RAND(),"")</f>
        <v/>
      </c>
    </row>
    <row r="4193">
      <c r="A4193" t="n">
        <v>4188</v>
      </c>
      <c r="B4193" s="26">
        <f>IF($A4193&lt;=Inputs!$B$13,IF(Inputs!$B$8&gt;0,SUM(F4193:O4193)/Inputs!$B$8,0),"")</f>
        <v/>
      </c>
      <c r="C4193" s="27">
        <f>IF($A4193&lt;=Inputs!$B$13,B4193/100,"")</f>
        <v/>
      </c>
      <c r="D4193" s="28">
        <f>IF($A4193&lt;=Inputs!$B$13,C4193*Inputs!$B$7,"")</f>
        <v/>
      </c>
      <c r="E4193" s="29">
        <f>IF($A4193&lt;=Inputs!$B$13,IF(D4193&gt;0,1,0),"")</f>
        <v/>
      </c>
      <c r="F4193" s="26">
        <f>IF($A4193&lt;=Inputs!$B$13,IF(1&lt;=Inputs!$B$8,IF(Inputs!$B$12&gt;0,MAX(MIN(NORM.INV(RAND(),LOOKUP(P4193,Inputs!$J$6:$J$9,Inputs!$G$6:$G$9),LOOKUP(P4193,Inputs!$J$6:$J$9,Inputs!$H$6:$H$9)),Inputs!$B$12),-Inputs!$B$12),NORM.INV(RAND(),LOOKUP(P4193,Inputs!$J$6:$J$9,Inputs!$G$6:$G$9),LOOKUP(P4193,Inputs!$J$6:$J$9,Inputs!$H$6:$H$9))),0),"" )</f>
        <v/>
      </c>
      <c r="G4193" s="26">
        <f>IF($A4193&lt;=Inputs!$B$13,IF(2&lt;=Inputs!$B$8,IF(Inputs!$B$12&gt;0,MAX(MIN(NORM.INV(RAND(),LOOKUP(Q4193,Inputs!$J$6:$J$9,Inputs!$G$6:$G$9),LOOKUP(Q4193,Inputs!$J$6:$J$9,Inputs!$H$6:$H$9)),Inputs!$B$12),-Inputs!$B$12),NORM.INV(RAND(),LOOKUP(Q4193,Inputs!$J$6:$J$9,Inputs!$G$6:$G$9),LOOKUP(Q4193,Inputs!$J$6:$J$9,Inputs!$H$6:$H$9))),0),"" )</f>
        <v/>
      </c>
      <c r="H4193" s="26">
        <f>IF($A4193&lt;=Inputs!$B$13,IF(3&lt;=Inputs!$B$8,IF(Inputs!$B$12&gt;0,MAX(MIN(NORM.INV(RAND(),LOOKUP(R4193,Inputs!$J$6:$J$9,Inputs!$G$6:$G$9),LOOKUP(R4193,Inputs!$J$6:$J$9,Inputs!$H$6:$H$9)),Inputs!$B$12),-Inputs!$B$12),NORM.INV(RAND(),LOOKUP(R4193,Inputs!$J$6:$J$9,Inputs!$G$6:$G$9),LOOKUP(R4193,Inputs!$J$6:$J$9,Inputs!$H$6:$H$9))),0),"" )</f>
        <v/>
      </c>
      <c r="I4193" s="26">
        <f>IF($A4193&lt;=Inputs!$B$13,IF(4&lt;=Inputs!$B$8,IF(Inputs!$B$12&gt;0,MAX(MIN(NORM.INV(RAND(),LOOKUP(S4193,Inputs!$J$6:$J$9,Inputs!$G$6:$G$9),LOOKUP(S4193,Inputs!$J$6:$J$9,Inputs!$H$6:$H$9)),Inputs!$B$12),-Inputs!$B$12),NORM.INV(RAND(),LOOKUP(S4193,Inputs!$J$6:$J$9,Inputs!$G$6:$G$9),LOOKUP(S4193,Inputs!$J$6:$J$9,Inputs!$H$6:$H$9))),0),"" )</f>
        <v/>
      </c>
      <c r="J4193" s="26">
        <f>IF($A4193&lt;=Inputs!$B$13,IF(5&lt;=Inputs!$B$8,IF(Inputs!$B$12&gt;0,MAX(MIN(NORM.INV(RAND(),LOOKUP(T4193,Inputs!$J$6:$J$9,Inputs!$G$6:$G$9),LOOKUP(T4193,Inputs!$J$6:$J$9,Inputs!$H$6:$H$9)),Inputs!$B$12),-Inputs!$B$12),NORM.INV(RAND(),LOOKUP(T4193,Inputs!$J$6:$J$9,Inputs!$G$6:$G$9),LOOKUP(T4193,Inputs!$J$6:$J$9,Inputs!$H$6:$H$9))),0),"" )</f>
        <v/>
      </c>
      <c r="K4193" s="26">
        <f>IF($A4193&lt;=Inputs!$B$13,IF(6&lt;=Inputs!$B$8,IF(Inputs!$B$12&gt;0,MAX(MIN(NORM.INV(RAND(),LOOKUP(U4193,Inputs!$J$6:$J$9,Inputs!$G$6:$G$9),LOOKUP(U4193,Inputs!$J$6:$J$9,Inputs!$H$6:$H$9)),Inputs!$B$12),-Inputs!$B$12),NORM.INV(RAND(),LOOKUP(U4193,Inputs!$J$6:$J$9,Inputs!$G$6:$G$9),LOOKUP(U4193,Inputs!$J$6:$J$9,Inputs!$H$6:$H$9))),0),"" )</f>
        <v/>
      </c>
      <c r="L4193" s="26">
        <f>IF($A4193&lt;=Inputs!$B$13,IF(7&lt;=Inputs!$B$8,IF(Inputs!$B$12&gt;0,MAX(MIN(NORM.INV(RAND(),LOOKUP(V4193,Inputs!$J$6:$J$9,Inputs!$G$6:$G$9),LOOKUP(V4193,Inputs!$J$6:$J$9,Inputs!$H$6:$H$9)),Inputs!$B$12),-Inputs!$B$12),NORM.INV(RAND(),LOOKUP(V4193,Inputs!$J$6:$J$9,Inputs!$G$6:$G$9),LOOKUP(V4193,Inputs!$J$6:$J$9,Inputs!$H$6:$H$9))),0),"" )</f>
        <v/>
      </c>
      <c r="M4193" s="26">
        <f>IF($A4193&lt;=Inputs!$B$13,IF(8&lt;=Inputs!$B$8,IF(Inputs!$B$12&gt;0,MAX(MIN(NORM.INV(RAND(),LOOKUP(W4193,Inputs!$J$6:$J$9,Inputs!$G$6:$G$9),LOOKUP(W4193,Inputs!$J$6:$J$9,Inputs!$H$6:$H$9)),Inputs!$B$12),-Inputs!$B$12),NORM.INV(RAND(),LOOKUP(W4193,Inputs!$J$6:$J$9,Inputs!$G$6:$G$9),LOOKUP(W4193,Inputs!$J$6:$J$9,Inputs!$H$6:$H$9))),0),"" )</f>
        <v/>
      </c>
      <c r="N4193" s="26">
        <f>IF($A4193&lt;=Inputs!$B$13,IF(9&lt;=Inputs!$B$8,IF(Inputs!$B$12&gt;0,MAX(MIN(NORM.INV(RAND(),LOOKUP(X4193,Inputs!$J$6:$J$9,Inputs!$G$6:$G$9),LOOKUP(X4193,Inputs!$J$6:$J$9,Inputs!$H$6:$H$9)),Inputs!$B$12),-Inputs!$B$12),NORM.INV(RAND(),LOOKUP(X4193,Inputs!$J$6:$J$9,Inputs!$G$6:$G$9),LOOKUP(X4193,Inputs!$J$6:$J$9,Inputs!$H$6:$H$9))),0),"" )</f>
        <v/>
      </c>
      <c r="O4193" s="26">
        <f>IF($A4193&lt;=Inputs!$B$13,IF(10&lt;=Inputs!$B$8,IF(Inputs!$B$12&gt;0,MAX(MIN(NORM.INV(RAND(),LOOKUP(Y4193,Inputs!$J$6:$J$9,Inputs!$G$6:$G$9),LOOKUP(Y4193,Inputs!$J$6:$J$9,Inputs!$H$6:$H$9)),Inputs!$B$12),-Inputs!$B$12),NORM.INV(RAND(),LOOKUP(Y4193,Inputs!$J$6:$J$9,Inputs!$G$6:$G$9),LOOKUP(Y4193,Inputs!$J$6:$J$9,Inputs!$H$6:$H$9))),0),"" )</f>
        <v/>
      </c>
      <c r="P4193" s="31">
        <f>IF($A4193&lt;=Inputs!$B$13,RAND(),"")</f>
        <v/>
      </c>
      <c r="Q4193" s="31">
        <f>IF($A4193&lt;=Inputs!$B$13,RAND(),"")</f>
        <v/>
      </c>
      <c r="R4193" s="31">
        <f>IF($A4193&lt;=Inputs!$B$13,RAND(),"")</f>
        <v/>
      </c>
      <c r="S4193" s="31">
        <f>IF($A4193&lt;=Inputs!$B$13,RAND(),"")</f>
        <v/>
      </c>
      <c r="T4193" s="31">
        <f>IF($A4193&lt;=Inputs!$B$13,RAND(),"")</f>
        <v/>
      </c>
      <c r="U4193" s="31">
        <f>IF($A4193&lt;=Inputs!$B$13,RAND(),"")</f>
        <v/>
      </c>
      <c r="V4193" s="31">
        <f>IF($A4193&lt;=Inputs!$B$13,RAND(),"")</f>
        <v/>
      </c>
      <c r="W4193" s="31">
        <f>IF($A4193&lt;=Inputs!$B$13,RAND(),"")</f>
        <v/>
      </c>
      <c r="X4193" s="31">
        <f>IF($A4193&lt;=Inputs!$B$13,RAND(),"")</f>
        <v/>
      </c>
      <c r="Y4193" s="31">
        <f>IF($A4193&lt;=Inputs!$B$13,RAND(),"")</f>
        <v/>
      </c>
    </row>
    <row r="4194">
      <c r="A4194" t="n">
        <v>4189</v>
      </c>
      <c r="B4194" s="26">
        <f>IF($A4194&lt;=Inputs!$B$13,IF(Inputs!$B$8&gt;0,SUM(F4194:O4194)/Inputs!$B$8,0),"")</f>
        <v/>
      </c>
      <c r="C4194" s="27">
        <f>IF($A4194&lt;=Inputs!$B$13,B4194/100,"")</f>
        <v/>
      </c>
      <c r="D4194" s="28">
        <f>IF($A4194&lt;=Inputs!$B$13,C4194*Inputs!$B$7,"")</f>
        <v/>
      </c>
      <c r="E4194" s="29">
        <f>IF($A4194&lt;=Inputs!$B$13,IF(D4194&gt;0,1,0),"")</f>
        <v/>
      </c>
      <c r="F4194" s="26">
        <f>IF($A4194&lt;=Inputs!$B$13,IF(1&lt;=Inputs!$B$8,IF(Inputs!$B$12&gt;0,MAX(MIN(NORM.INV(RAND(),LOOKUP(P4194,Inputs!$J$6:$J$9,Inputs!$G$6:$G$9),LOOKUP(P4194,Inputs!$J$6:$J$9,Inputs!$H$6:$H$9)),Inputs!$B$12),-Inputs!$B$12),NORM.INV(RAND(),LOOKUP(P4194,Inputs!$J$6:$J$9,Inputs!$G$6:$G$9),LOOKUP(P4194,Inputs!$J$6:$J$9,Inputs!$H$6:$H$9))),0),"" )</f>
        <v/>
      </c>
      <c r="G4194" s="26">
        <f>IF($A4194&lt;=Inputs!$B$13,IF(2&lt;=Inputs!$B$8,IF(Inputs!$B$12&gt;0,MAX(MIN(NORM.INV(RAND(),LOOKUP(Q4194,Inputs!$J$6:$J$9,Inputs!$G$6:$G$9),LOOKUP(Q4194,Inputs!$J$6:$J$9,Inputs!$H$6:$H$9)),Inputs!$B$12),-Inputs!$B$12),NORM.INV(RAND(),LOOKUP(Q4194,Inputs!$J$6:$J$9,Inputs!$G$6:$G$9),LOOKUP(Q4194,Inputs!$J$6:$J$9,Inputs!$H$6:$H$9))),0),"" )</f>
        <v/>
      </c>
      <c r="H4194" s="26">
        <f>IF($A4194&lt;=Inputs!$B$13,IF(3&lt;=Inputs!$B$8,IF(Inputs!$B$12&gt;0,MAX(MIN(NORM.INV(RAND(),LOOKUP(R4194,Inputs!$J$6:$J$9,Inputs!$G$6:$G$9),LOOKUP(R4194,Inputs!$J$6:$J$9,Inputs!$H$6:$H$9)),Inputs!$B$12),-Inputs!$B$12),NORM.INV(RAND(),LOOKUP(R4194,Inputs!$J$6:$J$9,Inputs!$G$6:$G$9),LOOKUP(R4194,Inputs!$J$6:$J$9,Inputs!$H$6:$H$9))),0),"" )</f>
        <v/>
      </c>
      <c r="I4194" s="26">
        <f>IF($A4194&lt;=Inputs!$B$13,IF(4&lt;=Inputs!$B$8,IF(Inputs!$B$12&gt;0,MAX(MIN(NORM.INV(RAND(),LOOKUP(S4194,Inputs!$J$6:$J$9,Inputs!$G$6:$G$9),LOOKUP(S4194,Inputs!$J$6:$J$9,Inputs!$H$6:$H$9)),Inputs!$B$12),-Inputs!$B$12),NORM.INV(RAND(),LOOKUP(S4194,Inputs!$J$6:$J$9,Inputs!$G$6:$G$9),LOOKUP(S4194,Inputs!$J$6:$J$9,Inputs!$H$6:$H$9))),0),"" )</f>
        <v/>
      </c>
      <c r="J4194" s="26">
        <f>IF($A4194&lt;=Inputs!$B$13,IF(5&lt;=Inputs!$B$8,IF(Inputs!$B$12&gt;0,MAX(MIN(NORM.INV(RAND(),LOOKUP(T4194,Inputs!$J$6:$J$9,Inputs!$G$6:$G$9),LOOKUP(T4194,Inputs!$J$6:$J$9,Inputs!$H$6:$H$9)),Inputs!$B$12),-Inputs!$B$12),NORM.INV(RAND(),LOOKUP(T4194,Inputs!$J$6:$J$9,Inputs!$G$6:$G$9),LOOKUP(T4194,Inputs!$J$6:$J$9,Inputs!$H$6:$H$9))),0),"" )</f>
        <v/>
      </c>
      <c r="K4194" s="26">
        <f>IF($A4194&lt;=Inputs!$B$13,IF(6&lt;=Inputs!$B$8,IF(Inputs!$B$12&gt;0,MAX(MIN(NORM.INV(RAND(),LOOKUP(U4194,Inputs!$J$6:$J$9,Inputs!$G$6:$G$9),LOOKUP(U4194,Inputs!$J$6:$J$9,Inputs!$H$6:$H$9)),Inputs!$B$12),-Inputs!$B$12),NORM.INV(RAND(),LOOKUP(U4194,Inputs!$J$6:$J$9,Inputs!$G$6:$G$9),LOOKUP(U4194,Inputs!$J$6:$J$9,Inputs!$H$6:$H$9))),0),"" )</f>
        <v/>
      </c>
      <c r="L4194" s="26">
        <f>IF($A4194&lt;=Inputs!$B$13,IF(7&lt;=Inputs!$B$8,IF(Inputs!$B$12&gt;0,MAX(MIN(NORM.INV(RAND(),LOOKUP(V4194,Inputs!$J$6:$J$9,Inputs!$G$6:$G$9),LOOKUP(V4194,Inputs!$J$6:$J$9,Inputs!$H$6:$H$9)),Inputs!$B$12),-Inputs!$B$12),NORM.INV(RAND(),LOOKUP(V4194,Inputs!$J$6:$J$9,Inputs!$G$6:$G$9),LOOKUP(V4194,Inputs!$J$6:$J$9,Inputs!$H$6:$H$9))),0),"" )</f>
        <v/>
      </c>
      <c r="M4194" s="26">
        <f>IF($A4194&lt;=Inputs!$B$13,IF(8&lt;=Inputs!$B$8,IF(Inputs!$B$12&gt;0,MAX(MIN(NORM.INV(RAND(),LOOKUP(W4194,Inputs!$J$6:$J$9,Inputs!$G$6:$G$9),LOOKUP(W4194,Inputs!$J$6:$J$9,Inputs!$H$6:$H$9)),Inputs!$B$12),-Inputs!$B$12),NORM.INV(RAND(),LOOKUP(W4194,Inputs!$J$6:$J$9,Inputs!$G$6:$G$9),LOOKUP(W4194,Inputs!$J$6:$J$9,Inputs!$H$6:$H$9))),0),"" )</f>
        <v/>
      </c>
      <c r="N4194" s="26">
        <f>IF($A4194&lt;=Inputs!$B$13,IF(9&lt;=Inputs!$B$8,IF(Inputs!$B$12&gt;0,MAX(MIN(NORM.INV(RAND(),LOOKUP(X4194,Inputs!$J$6:$J$9,Inputs!$G$6:$G$9),LOOKUP(X4194,Inputs!$J$6:$J$9,Inputs!$H$6:$H$9)),Inputs!$B$12),-Inputs!$B$12),NORM.INV(RAND(),LOOKUP(X4194,Inputs!$J$6:$J$9,Inputs!$G$6:$G$9),LOOKUP(X4194,Inputs!$J$6:$J$9,Inputs!$H$6:$H$9))),0),"" )</f>
        <v/>
      </c>
      <c r="O4194" s="26">
        <f>IF($A4194&lt;=Inputs!$B$13,IF(10&lt;=Inputs!$B$8,IF(Inputs!$B$12&gt;0,MAX(MIN(NORM.INV(RAND(),LOOKUP(Y4194,Inputs!$J$6:$J$9,Inputs!$G$6:$G$9),LOOKUP(Y4194,Inputs!$J$6:$J$9,Inputs!$H$6:$H$9)),Inputs!$B$12),-Inputs!$B$12),NORM.INV(RAND(),LOOKUP(Y4194,Inputs!$J$6:$J$9,Inputs!$G$6:$G$9),LOOKUP(Y4194,Inputs!$J$6:$J$9,Inputs!$H$6:$H$9))),0),"" )</f>
        <v/>
      </c>
      <c r="P4194" s="31">
        <f>IF($A4194&lt;=Inputs!$B$13,RAND(),"")</f>
        <v/>
      </c>
      <c r="Q4194" s="31">
        <f>IF($A4194&lt;=Inputs!$B$13,RAND(),"")</f>
        <v/>
      </c>
      <c r="R4194" s="31">
        <f>IF($A4194&lt;=Inputs!$B$13,RAND(),"")</f>
        <v/>
      </c>
      <c r="S4194" s="31">
        <f>IF($A4194&lt;=Inputs!$B$13,RAND(),"")</f>
        <v/>
      </c>
      <c r="T4194" s="31">
        <f>IF($A4194&lt;=Inputs!$B$13,RAND(),"")</f>
        <v/>
      </c>
      <c r="U4194" s="31">
        <f>IF($A4194&lt;=Inputs!$B$13,RAND(),"")</f>
        <v/>
      </c>
      <c r="V4194" s="31">
        <f>IF($A4194&lt;=Inputs!$B$13,RAND(),"")</f>
        <v/>
      </c>
      <c r="W4194" s="31">
        <f>IF($A4194&lt;=Inputs!$B$13,RAND(),"")</f>
        <v/>
      </c>
      <c r="X4194" s="31">
        <f>IF($A4194&lt;=Inputs!$B$13,RAND(),"")</f>
        <v/>
      </c>
      <c r="Y4194" s="31">
        <f>IF($A4194&lt;=Inputs!$B$13,RAND(),"")</f>
        <v/>
      </c>
    </row>
    <row r="4195">
      <c r="A4195" t="n">
        <v>4190</v>
      </c>
      <c r="B4195" s="26">
        <f>IF($A4195&lt;=Inputs!$B$13,IF(Inputs!$B$8&gt;0,SUM(F4195:O4195)/Inputs!$B$8,0),"")</f>
        <v/>
      </c>
      <c r="C4195" s="27">
        <f>IF($A4195&lt;=Inputs!$B$13,B4195/100,"")</f>
        <v/>
      </c>
      <c r="D4195" s="28">
        <f>IF($A4195&lt;=Inputs!$B$13,C4195*Inputs!$B$7,"")</f>
        <v/>
      </c>
      <c r="E4195" s="29">
        <f>IF($A4195&lt;=Inputs!$B$13,IF(D4195&gt;0,1,0),"")</f>
        <v/>
      </c>
      <c r="F4195" s="26">
        <f>IF($A4195&lt;=Inputs!$B$13,IF(1&lt;=Inputs!$B$8,IF(Inputs!$B$12&gt;0,MAX(MIN(NORM.INV(RAND(),LOOKUP(P4195,Inputs!$J$6:$J$9,Inputs!$G$6:$G$9),LOOKUP(P4195,Inputs!$J$6:$J$9,Inputs!$H$6:$H$9)),Inputs!$B$12),-Inputs!$B$12),NORM.INV(RAND(),LOOKUP(P4195,Inputs!$J$6:$J$9,Inputs!$G$6:$G$9),LOOKUP(P4195,Inputs!$J$6:$J$9,Inputs!$H$6:$H$9))),0),"" )</f>
        <v/>
      </c>
      <c r="G4195" s="26">
        <f>IF($A4195&lt;=Inputs!$B$13,IF(2&lt;=Inputs!$B$8,IF(Inputs!$B$12&gt;0,MAX(MIN(NORM.INV(RAND(),LOOKUP(Q4195,Inputs!$J$6:$J$9,Inputs!$G$6:$G$9),LOOKUP(Q4195,Inputs!$J$6:$J$9,Inputs!$H$6:$H$9)),Inputs!$B$12),-Inputs!$B$12),NORM.INV(RAND(),LOOKUP(Q4195,Inputs!$J$6:$J$9,Inputs!$G$6:$G$9),LOOKUP(Q4195,Inputs!$J$6:$J$9,Inputs!$H$6:$H$9))),0),"" )</f>
        <v/>
      </c>
      <c r="H4195" s="26">
        <f>IF($A4195&lt;=Inputs!$B$13,IF(3&lt;=Inputs!$B$8,IF(Inputs!$B$12&gt;0,MAX(MIN(NORM.INV(RAND(),LOOKUP(R4195,Inputs!$J$6:$J$9,Inputs!$G$6:$G$9),LOOKUP(R4195,Inputs!$J$6:$J$9,Inputs!$H$6:$H$9)),Inputs!$B$12),-Inputs!$B$12),NORM.INV(RAND(),LOOKUP(R4195,Inputs!$J$6:$J$9,Inputs!$G$6:$G$9),LOOKUP(R4195,Inputs!$J$6:$J$9,Inputs!$H$6:$H$9))),0),"" )</f>
        <v/>
      </c>
      <c r="I4195" s="26">
        <f>IF($A4195&lt;=Inputs!$B$13,IF(4&lt;=Inputs!$B$8,IF(Inputs!$B$12&gt;0,MAX(MIN(NORM.INV(RAND(),LOOKUP(S4195,Inputs!$J$6:$J$9,Inputs!$G$6:$G$9),LOOKUP(S4195,Inputs!$J$6:$J$9,Inputs!$H$6:$H$9)),Inputs!$B$12),-Inputs!$B$12),NORM.INV(RAND(),LOOKUP(S4195,Inputs!$J$6:$J$9,Inputs!$G$6:$G$9),LOOKUP(S4195,Inputs!$J$6:$J$9,Inputs!$H$6:$H$9))),0),"" )</f>
        <v/>
      </c>
      <c r="J4195" s="26">
        <f>IF($A4195&lt;=Inputs!$B$13,IF(5&lt;=Inputs!$B$8,IF(Inputs!$B$12&gt;0,MAX(MIN(NORM.INV(RAND(),LOOKUP(T4195,Inputs!$J$6:$J$9,Inputs!$G$6:$G$9),LOOKUP(T4195,Inputs!$J$6:$J$9,Inputs!$H$6:$H$9)),Inputs!$B$12),-Inputs!$B$12),NORM.INV(RAND(),LOOKUP(T4195,Inputs!$J$6:$J$9,Inputs!$G$6:$G$9),LOOKUP(T4195,Inputs!$J$6:$J$9,Inputs!$H$6:$H$9))),0),"" )</f>
        <v/>
      </c>
      <c r="K4195" s="26">
        <f>IF($A4195&lt;=Inputs!$B$13,IF(6&lt;=Inputs!$B$8,IF(Inputs!$B$12&gt;0,MAX(MIN(NORM.INV(RAND(),LOOKUP(U4195,Inputs!$J$6:$J$9,Inputs!$G$6:$G$9),LOOKUP(U4195,Inputs!$J$6:$J$9,Inputs!$H$6:$H$9)),Inputs!$B$12),-Inputs!$B$12),NORM.INV(RAND(),LOOKUP(U4195,Inputs!$J$6:$J$9,Inputs!$G$6:$G$9),LOOKUP(U4195,Inputs!$J$6:$J$9,Inputs!$H$6:$H$9))),0),"" )</f>
        <v/>
      </c>
      <c r="L4195" s="26">
        <f>IF($A4195&lt;=Inputs!$B$13,IF(7&lt;=Inputs!$B$8,IF(Inputs!$B$12&gt;0,MAX(MIN(NORM.INV(RAND(),LOOKUP(V4195,Inputs!$J$6:$J$9,Inputs!$G$6:$G$9),LOOKUP(V4195,Inputs!$J$6:$J$9,Inputs!$H$6:$H$9)),Inputs!$B$12),-Inputs!$B$12),NORM.INV(RAND(),LOOKUP(V4195,Inputs!$J$6:$J$9,Inputs!$G$6:$G$9),LOOKUP(V4195,Inputs!$J$6:$J$9,Inputs!$H$6:$H$9))),0),"" )</f>
        <v/>
      </c>
      <c r="M4195" s="26">
        <f>IF($A4195&lt;=Inputs!$B$13,IF(8&lt;=Inputs!$B$8,IF(Inputs!$B$12&gt;0,MAX(MIN(NORM.INV(RAND(),LOOKUP(W4195,Inputs!$J$6:$J$9,Inputs!$G$6:$G$9),LOOKUP(W4195,Inputs!$J$6:$J$9,Inputs!$H$6:$H$9)),Inputs!$B$12),-Inputs!$B$12),NORM.INV(RAND(),LOOKUP(W4195,Inputs!$J$6:$J$9,Inputs!$G$6:$G$9),LOOKUP(W4195,Inputs!$J$6:$J$9,Inputs!$H$6:$H$9))),0),"" )</f>
        <v/>
      </c>
      <c r="N4195" s="26">
        <f>IF($A4195&lt;=Inputs!$B$13,IF(9&lt;=Inputs!$B$8,IF(Inputs!$B$12&gt;0,MAX(MIN(NORM.INV(RAND(),LOOKUP(X4195,Inputs!$J$6:$J$9,Inputs!$G$6:$G$9),LOOKUP(X4195,Inputs!$J$6:$J$9,Inputs!$H$6:$H$9)),Inputs!$B$12),-Inputs!$B$12),NORM.INV(RAND(),LOOKUP(X4195,Inputs!$J$6:$J$9,Inputs!$G$6:$G$9),LOOKUP(X4195,Inputs!$J$6:$J$9,Inputs!$H$6:$H$9))),0),"" )</f>
        <v/>
      </c>
      <c r="O4195" s="26">
        <f>IF($A4195&lt;=Inputs!$B$13,IF(10&lt;=Inputs!$B$8,IF(Inputs!$B$12&gt;0,MAX(MIN(NORM.INV(RAND(),LOOKUP(Y4195,Inputs!$J$6:$J$9,Inputs!$G$6:$G$9),LOOKUP(Y4195,Inputs!$J$6:$J$9,Inputs!$H$6:$H$9)),Inputs!$B$12),-Inputs!$B$12),NORM.INV(RAND(),LOOKUP(Y4195,Inputs!$J$6:$J$9,Inputs!$G$6:$G$9),LOOKUP(Y4195,Inputs!$J$6:$J$9,Inputs!$H$6:$H$9))),0),"" )</f>
        <v/>
      </c>
      <c r="P4195" s="31">
        <f>IF($A4195&lt;=Inputs!$B$13,RAND(),"")</f>
        <v/>
      </c>
      <c r="Q4195" s="31">
        <f>IF($A4195&lt;=Inputs!$B$13,RAND(),"")</f>
        <v/>
      </c>
      <c r="R4195" s="31">
        <f>IF($A4195&lt;=Inputs!$B$13,RAND(),"")</f>
        <v/>
      </c>
      <c r="S4195" s="31">
        <f>IF($A4195&lt;=Inputs!$B$13,RAND(),"")</f>
        <v/>
      </c>
      <c r="T4195" s="31">
        <f>IF($A4195&lt;=Inputs!$B$13,RAND(),"")</f>
        <v/>
      </c>
      <c r="U4195" s="31">
        <f>IF($A4195&lt;=Inputs!$B$13,RAND(),"")</f>
        <v/>
      </c>
      <c r="V4195" s="31">
        <f>IF($A4195&lt;=Inputs!$B$13,RAND(),"")</f>
        <v/>
      </c>
      <c r="W4195" s="31">
        <f>IF($A4195&lt;=Inputs!$B$13,RAND(),"")</f>
        <v/>
      </c>
      <c r="X4195" s="31">
        <f>IF($A4195&lt;=Inputs!$B$13,RAND(),"")</f>
        <v/>
      </c>
      <c r="Y4195" s="31">
        <f>IF($A4195&lt;=Inputs!$B$13,RAND(),"")</f>
        <v/>
      </c>
    </row>
    <row r="4196">
      <c r="A4196" t="n">
        <v>4191</v>
      </c>
      <c r="B4196" s="26">
        <f>IF($A4196&lt;=Inputs!$B$13,IF(Inputs!$B$8&gt;0,SUM(F4196:O4196)/Inputs!$B$8,0),"")</f>
        <v/>
      </c>
      <c r="C4196" s="27">
        <f>IF($A4196&lt;=Inputs!$B$13,B4196/100,"")</f>
        <v/>
      </c>
      <c r="D4196" s="28">
        <f>IF($A4196&lt;=Inputs!$B$13,C4196*Inputs!$B$7,"")</f>
        <v/>
      </c>
      <c r="E4196" s="29">
        <f>IF($A4196&lt;=Inputs!$B$13,IF(D4196&gt;0,1,0),"")</f>
        <v/>
      </c>
      <c r="F4196" s="26">
        <f>IF($A4196&lt;=Inputs!$B$13,IF(1&lt;=Inputs!$B$8,IF(Inputs!$B$12&gt;0,MAX(MIN(NORM.INV(RAND(),LOOKUP(P4196,Inputs!$J$6:$J$9,Inputs!$G$6:$G$9),LOOKUP(P4196,Inputs!$J$6:$J$9,Inputs!$H$6:$H$9)),Inputs!$B$12),-Inputs!$B$12),NORM.INV(RAND(),LOOKUP(P4196,Inputs!$J$6:$J$9,Inputs!$G$6:$G$9),LOOKUP(P4196,Inputs!$J$6:$J$9,Inputs!$H$6:$H$9))),0),"" )</f>
        <v/>
      </c>
      <c r="G4196" s="26">
        <f>IF($A4196&lt;=Inputs!$B$13,IF(2&lt;=Inputs!$B$8,IF(Inputs!$B$12&gt;0,MAX(MIN(NORM.INV(RAND(),LOOKUP(Q4196,Inputs!$J$6:$J$9,Inputs!$G$6:$G$9),LOOKUP(Q4196,Inputs!$J$6:$J$9,Inputs!$H$6:$H$9)),Inputs!$B$12),-Inputs!$B$12),NORM.INV(RAND(),LOOKUP(Q4196,Inputs!$J$6:$J$9,Inputs!$G$6:$G$9),LOOKUP(Q4196,Inputs!$J$6:$J$9,Inputs!$H$6:$H$9))),0),"" )</f>
        <v/>
      </c>
      <c r="H4196" s="26">
        <f>IF($A4196&lt;=Inputs!$B$13,IF(3&lt;=Inputs!$B$8,IF(Inputs!$B$12&gt;0,MAX(MIN(NORM.INV(RAND(),LOOKUP(R4196,Inputs!$J$6:$J$9,Inputs!$G$6:$G$9),LOOKUP(R4196,Inputs!$J$6:$J$9,Inputs!$H$6:$H$9)),Inputs!$B$12),-Inputs!$B$12),NORM.INV(RAND(),LOOKUP(R4196,Inputs!$J$6:$J$9,Inputs!$G$6:$G$9),LOOKUP(R4196,Inputs!$J$6:$J$9,Inputs!$H$6:$H$9))),0),"" )</f>
        <v/>
      </c>
      <c r="I4196" s="26">
        <f>IF($A4196&lt;=Inputs!$B$13,IF(4&lt;=Inputs!$B$8,IF(Inputs!$B$12&gt;0,MAX(MIN(NORM.INV(RAND(),LOOKUP(S4196,Inputs!$J$6:$J$9,Inputs!$G$6:$G$9),LOOKUP(S4196,Inputs!$J$6:$J$9,Inputs!$H$6:$H$9)),Inputs!$B$12),-Inputs!$B$12),NORM.INV(RAND(),LOOKUP(S4196,Inputs!$J$6:$J$9,Inputs!$G$6:$G$9),LOOKUP(S4196,Inputs!$J$6:$J$9,Inputs!$H$6:$H$9))),0),"" )</f>
        <v/>
      </c>
      <c r="J4196" s="26">
        <f>IF($A4196&lt;=Inputs!$B$13,IF(5&lt;=Inputs!$B$8,IF(Inputs!$B$12&gt;0,MAX(MIN(NORM.INV(RAND(),LOOKUP(T4196,Inputs!$J$6:$J$9,Inputs!$G$6:$G$9),LOOKUP(T4196,Inputs!$J$6:$J$9,Inputs!$H$6:$H$9)),Inputs!$B$12),-Inputs!$B$12),NORM.INV(RAND(),LOOKUP(T4196,Inputs!$J$6:$J$9,Inputs!$G$6:$G$9),LOOKUP(T4196,Inputs!$J$6:$J$9,Inputs!$H$6:$H$9))),0),"" )</f>
        <v/>
      </c>
      <c r="K4196" s="26">
        <f>IF($A4196&lt;=Inputs!$B$13,IF(6&lt;=Inputs!$B$8,IF(Inputs!$B$12&gt;0,MAX(MIN(NORM.INV(RAND(),LOOKUP(U4196,Inputs!$J$6:$J$9,Inputs!$G$6:$G$9),LOOKUP(U4196,Inputs!$J$6:$J$9,Inputs!$H$6:$H$9)),Inputs!$B$12),-Inputs!$B$12),NORM.INV(RAND(),LOOKUP(U4196,Inputs!$J$6:$J$9,Inputs!$G$6:$G$9),LOOKUP(U4196,Inputs!$J$6:$J$9,Inputs!$H$6:$H$9))),0),"" )</f>
        <v/>
      </c>
      <c r="L4196" s="26">
        <f>IF($A4196&lt;=Inputs!$B$13,IF(7&lt;=Inputs!$B$8,IF(Inputs!$B$12&gt;0,MAX(MIN(NORM.INV(RAND(),LOOKUP(V4196,Inputs!$J$6:$J$9,Inputs!$G$6:$G$9),LOOKUP(V4196,Inputs!$J$6:$J$9,Inputs!$H$6:$H$9)),Inputs!$B$12),-Inputs!$B$12),NORM.INV(RAND(),LOOKUP(V4196,Inputs!$J$6:$J$9,Inputs!$G$6:$G$9),LOOKUP(V4196,Inputs!$J$6:$J$9,Inputs!$H$6:$H$9))),0),"" )</f>
        <v/>
      </c>
      <c r="M4196" s="26">
        <f>IF($A4196&lt;=Inputs!$B$13,IF(8&lt;=Inputs!$B$8,IF(Inputs!$B$12&gt;0,MAX(MIN(NORM.INV(RAND(),LOOKUP(W4196,Inputs!$J$6:$J$9,Inputs!$G$6:$G$9),LOOKUP(W4196,Inputs!$J$6:$J$9,Inputs!$H$6:$H$9)),Inputs!$B$12),-Inputs!$B$12),NORM.INV(RAND(),LOOKUP(W4196,Inputs!$J$6:$J$9,Inputs!$G$6:$G$9),LOOKUP(W4196,Inputs!$J$6:$J$9,Inputs!$H$6:$H$9))),0),"" )</f>
        <v/>
      </c>
      <c r="N4196" s="26">
        <f>IF($A4196&lt;=Inputs!$B$13,IF(9&lt;=Inputs!$B$8,IF(Inputs!$B$12&gt;0,MAX(MIN(NORM.INV(RAND(),LOOKUP(X4196,Inputs!$J$6:$J$9,Inputs!$G$6:$G$9),LOOKUP(X4196,Inputs!$J$6:$J$9,Inputs!$H$6:$H$9)),Inputs!$B$12),-Inputs!$B$12),NORM.INV(RAND(),LOOKUP(X4196,Inputs!$J$6:$J$9,Inputs!$G$6:$G$9),LOOKUP(X4196,Inputs!$J$6:$J$9,Inputs!$H$6:$H$9))),0),"" )</f>
        <v/>
      </c>
      <c r="O4196" s="26">
        <f>IF($A4196&lt;=Inputs!$B$13,IF(10&lt;=Inputs!$B$8,IF(Inputs!$B$12&gt;0,MAX(MIN(NORM.INV(RAND(),LOOKUP(Y4196,Inputs!$J$6:$J$9,Inputs!$G$6:$G$9),LOOKUP(Y4196,Inputs!$J$6:$J$9,Inputs!$H$6:$H$9)),Inputs!$B$12),-Inputs!$B$12),NORM.INV(RAND(),LOOKUP(Y4196,Inputs!$J$6:$J$9,Inputs!$G$6:$G$9),LOOKUP(Y4196,Inputs!$J$6:$J$9,Inputs!$H$6:$H$9))),0),"" )</f>
        <v/>
      </c>
      <c r="P4196" s="31">
        <f>IF($A4196&lt;=Inputs!$B$13,RAND(),"")</f>
        <v/>
      </c>
      <c r="Q4196" s="31">
        <f>IF($A4196&lt;=Inputs!$B$13,RAND(),"")</f>
        <v/>
      </c>
      <c r="R4196" s="31">
        <f>IF($A4196&lt;=Inputs!$B$13,RAND(),"")</f>
        <v/>
      </c>
      <c r="S4196" s="31">
        <f>IF($A4196&lt;=Inputs!$B$13,RAND(),"")</f>
        <v/>
      </c>
      <c r="T4196" s="31">
        <f>IF($A4196&lt;=Inputs!$B$13,RAND(),"")</f>
        <v/>
      </c>
      <c r="U4196" s="31">
        <f>IF($A4196&lt;=Inputs!$B$13,RAND(),"")</f>
        <v/>
      </c>
      <c r="V4196" s="31">
        <f>IF($A4196&lt;=Inputs!$B$13,RAND(),"")</f>
        <v/>
      </c>
      <c r="W4196" s="31">
        <f>IF($A4196&lt;=Inputs!$B$13,RAND(),"")</f>
        <v/>
      </c>
      <c r="X4196" s="31">
        <f>IF($A4196&lt;=Inputs!$B$13,RAND(),"")</f>
        <v/>
      </c>
      <c r="Y4196" s="31">
        <f>IF($A4196&lt;=Inputs!$B$13,RAND(),"")</f>
        <v/>
      </c>
    </row>
    <row r="4197">
      <c r="A4197" t="n">
        <v>4192</v>
      </c>
      <c r="B4197" s="26">
        <f>IF($A4197&lt;=Inputs!$B$13,IF(Inputs!$B$8&gt;0,SUM(F4197:O4197)/Inputs!$B$8,0),"")</f>
        <v/>
      </c>
      <c r="C4197" s="27">
        <f>IF($A4197&lt;=Inputs!$B$13,B4197/100,"")</f>
        <v/>
      </c>
      <c r="D4197" s="28">
        <f>IF($A4197&lt;=Inputs!$B$13,C4197*Inputs!$B$7,"")</f>
        <v/>
      </c>
      <c r="E4197" s="29">
        <f>IF($A4197&lt;=Inputs!$B$13,IF(D4197&gt;0,1,0),"")</f>
        <v/>
      </c>
      <c r="F4197" s="26">
        <f>IF($A4197&lt;=Inputs!$B$13,IF(1&lt;=Inputs!$B$8,IF(Inputs!$B$12&gt;0,MAX(MIN(NORM.INV(RAND(),LOOKUP(P4197,Inputs!$J$6:$J$9,Inputs!$G$6:$G$9),LOOKUP(P4197,Inputs!$J$6:$J$9,Inputs!$H$6:$H$9)),Inputs!$B$12),-Inputs!$B$12),NORM.INV(RAND(),LOOKUP(P4197,Inputs!$J$6:$J$9,Inputs!$G$6:$G$9),LOOKUP(P4197,Inputs!$J$6:$J$9,Inputs!$H$6:$H$9))),0),"" )</f>
        <v/>
      </c>
      <c r="G4197" s="26">
        <f>IF($A4197&lt;=Inputs!$B$13,IF(2&lt;=Inputs!$B$8,IF(Inputs!$B$12&gt;0,MAX(MIN(NORM.INV(RAND(),LOOKUP(Q4197,Inputs!$J$6:$J$9,Inputs!$G$6:$G$9),LOOKUP(Q4197,Inputs!$J$6:$J$9,Inputs!$H$6:$H$9)),Inputs!$B$12),-Inputs!$B$12),NORM.INV(RAND(),LOOKUP(Q4197,Inputs!$J$6:$J$9,Inputs!$G$6:$G$9),LOOKUP(Q4197,Inputs!$J$6:$J$9,Inputs!$H$6:$H$9))),0),"" )</f>
        <v/>
      </c>
      <c r="H4197" s="26">
        <f>IF($A4197&lt;=Inputs!$B$13,IF(3&lt;=Inputs!$B$8,IF(Inputs!$B$12&gt;0,MAX(MIN(NORM.INV(RAND(),LOOKUP(R4197,Inputs!$J$6:$J$9,Inputs!$G$6:$G$9),LOOKUP(R4197,Inputs!$J$6:$J$9,Inputs!$H$6:$H$9)),Inputs!$B$12),-Inputs!$B$12),NORM.INV(RAND(),LOOKUP(R4197,Inputs!$J$6:$J$9,Inputs!$G$6:$G$9),LOOKUP(R4197,Inputs!$J$6:$J$9,Inputs!$H$6:$H$9))),0),"" )</f>
        <v/>
      </c>
      <c r="I4197" s="26">
        <f>IF($A4197&lt;=Inputs!$B$13,IF(4&lt;=Inputs!$B$8,IF(Inputs!$B$12&gt;0,MAX(MIN(NORM.INV(RAND(),LOOKUP(S4197,Inputs!$J$6:$J$9,Inputs!$G$6:$G$9),LOOKUP(S4197,Inputs!$J$6:$J$9,Inputs!$H$6:$H$9)),Inputs!$B$12),-Inputs!$B$12),NORM.INV(RAND(),LOOKUP(S4197,Inputs!$J$6:$J$9,Inputs!$G$6:$G$9),LOOKUP(S4197,Inputs!$J$6:$J$9,Inputs!$H$6:$H$9))),0),"" )</f>
        <v/>
      </c>
      <c r="J4197" s="26">
        <f>IF($A4197&lt;=Inputs!$B$13,IF(5&lt;=Inputs!$B$8,IF(Inputs!$B$12&gt;0,MAX(MIN(NORM.INV(RAND(),LOOKUP(T4197,Inputs!$J$6:$J$9,Inputs!$G$6:$G$9),LOOKUP(T4197,Inputs!$J$6:$J$9,Inputs!$H$6:$H$9)),Inputs!$B$12),-Inputs!$B$12),NORM.INV(RAND(),LOOKUP(T4197,Inputs!$J$6:$J$9,Inputs!$G$6:$G$9),LOOKUP(T4197,Inputs!$J$6:$J$9,Inputs!$H$6:$H$9))),0),"" )</f>
        <v/>
      </c>
      <c r="K4197" s="26">
        <f>IF($A4197&lt;=Inputs!$B$13,IF(6&lt;=Inputs!$B$8,IF(Inputs!$B$12&gt;0,MAX(MIN(NORM.INV(RAND(),LOOKUP(U4197,Inputs!$J$6:$J$9,Inputs!$G$6:$G$9),LOOKUP(U4197,Inputs!$J$6:$J$9,Inputs!$H$6:$H$9)),Inputs!$B$12),-Inputs!$B$12),NORM.INV(RAND(),LOOKUP(U4197,Inputs!$J$6:$J$9,Inputs!$G$6:$G$9),LOOKUP(U4197,Inputs!$J$6:$J$9,Inputs!$H$6:$H$9))),0),"" )</f>
        <v/>
      </c>
      <c r="L4197" s="26">
        <f>IF($A4197&lt;=Inputs!$B$13,IF(7&lt;=Inputs!$B$8,IF(Inputs!$B$12&gt;0,MAX(MIN(NORM.INV(RAND(),LOOKUP(V4197,Inputs!$J$6:$J$9,Inputs!$G$6:$G$9),LOOKUP(V4197,Inputs!$J$6:$J$9,Inputs!$H$6:$H$9)),Inputs!$B$12),-Inputs!$B$12),NORM.INV(RAND(),LOOKUP(V4197,Inputs!$J$6:$J$9,Inputs!$G$6:$G$9),LOOKUP(V4197,Inputs!$J$6:$J$9,Inputs!$H$6:$H$9))),0),"" )</f>
        <v/>
      </c>
      <c r="M4197" s="26">
        <f>IF($A4197&lt;=Inputs!$B$13,IF(8&lt;=Inputs!$B$8,IF(Inputs!$B$12&gt;0,MAX(MIN(NORM.INV(RAND(),LOOKUP(W4197,Inputs!$J$6:$J$9,Inputs!$G$6:$G$9),LOOKUP(W4197,Inputs!$J$6:$J$9,Inputs!$H$6:$H$9)),Inputs!$B$12),-Inputs!$B$12),NORM.INV(RAND(),LOOKUP(W4197,Inputs!$J$6:$J$9,Inputs!$G$6:$G$9),LOOKUP(W4197,Inputs!$J$6:$J$9,Inputs!$H$6:$H$9))),0),"" )</f>
        <v/>
      </c>
      <c r="N4197" s="26">
        <f>IF($A4197&lt;=Inputs!$B$13,IF(9&lt;=Inputs!$B$8,IF(Inputs!$B$12&gt;0,MAX(MIN(NORM.INV(RAND(),LOOKUP(X4197,Inputs!$J$6:$J$9,Inputs!$G$6:$G$9),LOOKUP(X4197,Inputs!$J$6:$J$9,Inputs!$H$6:$H$9)),Inputs!$B$12),-Inputs!$B$12),NORM.INV(RAND(),LOOKUP(X4197,Inputs!$J$6:$J$9,Inputs!$G$6:$G$9),LOOKUP(X4197,Inputs!$J$6:$J$9,Inputs!$H$6:$H$9))),0),"" )</f>
        <v/>
      </c>
      <c r="O4197" s="26">
        <f>IF($A4197&lt;=Inputs!$B$13,IF(10&lt;=Inputs!$B$8,IF(Inputs!$B$12&gt;0,MAX(MIN(NORM.INV(RAND(),LOOKUP(Y4197,Inputs!$J$6:$J$9,Inputs!$G$6:$G$9),LOOKUP(Y4197,Inputs!$J$6:$J$9,Inputs!$H$6:$H$9)),Inputs!$B$12),-Inputs!$B$12),NORM.INV(RAND(),LOOKUP(Y4197,Inputs!$J$6:$J$9,Inputs!$G$6:$G$9),LOOKUP(Y4197,Inputs!$J$6:$J$9,Inputs!$H$6:$H$9))),0),"" )</f>
        <v/>
      </c>
      <c r="P4197" s="31">
        <f>IF($A4197&lt;=Inputs!$B$13,RAND(),"")</f>
        <v/>
      </c>
      <c r="Q4197" s="31">
        <f>IF($A4197&lt;=Inputs!$B$13,RAND(),"")</f>
        <v/>
      </c>
      <c r="R4197" s="31">
        <f>IF($A4197&lt;=Inputs!$B$13,RAND(),"")</f>
        <v/>
      </c>
      <c r="S4197" s="31">
        <f>IF($A4197&lt;=Inputs!$B$13,RAND(),"")</f>
        <v/>
      </c>
      <c r="T4197" s="31">
        <f>IF($A4197&lt;=Inputs!$B$13,RAND(),"")</f>
        <v/>
      </c>
      <c r="U4197" s="31">
        <f>IF($A4197&lt;=Inputs!$B$13,RAND(),"")</f>
        <v/>
      </c>
      <c r="V4197" s="31">
        <f>IF($A4197&lt;=Inputs!$B$13,RAND(),"")</f>
        <v/>
      </c>
      <c r="W4197" s="31">
        <f>IF($A4197&lt;=Inputs!$B$13,RAND(),"")</f>
        <v/>
      </c>
      <c r="X4197" s="31">
        <f>IF($A4197&lt;=Inputs!$B$13,RAND(),"")</f>
        <v/>
      </c>
      <c r="Y4197" s="31">
        <f>IF($A4197&lt;=Inputs!$B$13,RAND(),"")</f>
        <v/>
      </c>
    </row>
    <row r="4198">
      <c r="A4198" t="n">
        <v>4193</v>
      </c>
      <c r="B4198" s="26">
        <f>IF($A4198&lt;=Inputs!$B$13,IF(Inputs!$B$8&gt;0,SUM(F4198:O4198)/Inputs!$B$8,0),"")</f>
        <v/>
      </c>
      <c r="C4198" s="27">
        <f>IF($A4198&lt;=Inputs!$B$13,B4198/100,"")</f>
        <v/>
      </c>
      <c r="D4198" s="28">
        <f>IF($A4198&lt;=Inputs!$B$13,C4198*Inputs!$B$7,"")</f>
        <v/>
      </c>
      <c r="E4198" s="29">
        <f>IF($A4198&lt;=Inputs!$B$13,IF(D4198&gt;0,1,0),"")</f>
        <v/>
      </c>
      <c r="F4198" s="26">
        <f>IF($A4198&lt;=Inputs!$B$13,IF(1&lt;=Inputs!$B$8,IF(Inputs!$B$12&gt;0,MAX(MIN(NORM.INV(RAND(),LOOKUP(P4198,Inputs!$J$6:$J$9,Inputs!$G$6:$G$9),LOOKUP(P4198,Inputs!$J$6:$J$9,Inputs!$H$6:$H$9)),Inputs!$B$12),-Inputs!$B$12),NORM.INV(RAND(),LOOKUP(P4198,Inputs!$J$6:$J$9,Inputs!$G$6:$G$9),LOOKUP(P4198,Inputs!$J$6:$J$9,Inputs!$H$6:$H$9))),0),"" )</f>
        <v/>
      </c>
      <c r="G4198" s="26">
        <f>IF($A4198&lt;=Inputs!$B$13,IF(2&lt;=Inputs!$B$8,IF(Inputs!$B$12&gt;0,MAX(MIN(NORM.INV(RAND(),LOOKUP(Q4198,Inputs!$J$6:$J$9,Inputs!$G$6:$G$9),LOOKUP(Q4198,Inputs!$J$6:$J$9,Inputs!$H$6:$H$9)),Inputs!$B$12),-Inputs!$B$12),NORM.INV(RAND(),LOOKUP(Q4198,Inputs!$J$6:$J$9,Inputs!$G$6:$G$9),LOOKUP(Q4198,Inputs!$J$6:$J$9,Inputs!$H$6:$H$9))),0),"" )</f>
        <v/>
      </c>
      <c r="H4198" s="26">
        <f>IF($A4198&lt;=Inputs!$B$13,IF(3&lt;=Inputs!$B$8,IF(Inputs!$B$12&gt;0,MAX(MIN(NORM.INV(RAND(),LOOKUP(R4198,Inputs!$J$6:$J$9,Inputs!$G$6:$G$9),LOOKUP(R4198,Inputs!$J$6:$J$9,Inputs!$H$6:$H$9)),Inputs!$B$12),-Inputs!$B$12),NORM.INV(RAND(),LOOKUP(R4198,Inputs!$J$6:$J$9,Inputs!$G$6:$G$9),LOOKUP(R4198,Inputs!$J$6:$J$9,Inputs!$H$6:$H$9))),0),"" )</f>
        <v/>
      </c>
      <c r="I4198" s="26">
        <f>IF($A4198&lt;=Inputs!$B$13,IF(4&lt;=Inputs!$B$8,IF(Inputs!$B$12&gt;0,MAX(MIN(NORM.INV(RAND(),LOOKUP(S4198,Inputs!$J$6:$J$9,Inputs!$G$6:$G$9),LOOKUP(S4198,Inputs!$J$6:$J$9,Inputs!$H$6:$H$9)),Inputs!$B$12),-Inputs!$B$12),NORM.INV(RAND(),LOOKUP(S4198,Inputs!$J$6:$J$9,Inputs!$G$6:$G$9),LOOKUP(S4198,Inputs!$J$6:$J$9,Inputs!$H$6:$H$9))),0),"" )</f>
        <v/>
      </c>
      <c r="J4198" s="26">
        <f>IF($A4198&lt;=Inputs!$B$13,IF(5&lt;=Inputs!$B$8,IF(Inputs!$B$12&gt;0,MAX(MIN(NORM.INV(RAND(),LOOKUP(T4198,Inputs!$J$6:$J$9,Inputs!$G$6:$G$9),LOOKUP(T4198,Inputs!$J$6:$J$9,Inputs!$H$6:$H$9)),Inputs!$B$12),-Inputs!$B$12),NORM.INV(RAND(),LOOKUP(T4198,Inputs!$J$6:$J$9,Inputs!$G$6:$G$9),LOOKUP(T4198,Inputs!$J$6:$J$9,Inputs!$H$6:$H$9))),0),"" )</f>
        <v/>
      </c>
      <c r="K4198" s="26">
        <f>IF($A4198&lt;=Inputs!$B$13,IF(6&lt;=Inputs!$B$8,IF(Inputs!$B$12&gt;0,MAX(MIN(NORM.INV(RAND(),LOOKUP(U4198,Inputs!$J$6:$J$9,Inputs!$G$6:$G$9),LOOKUP(U4198,Inputs!$J$6:$J$9,Inputs!$H$6:$H$9)),Inputs!$B$12),-Inputs!$B$12),NORM.INV(RAND(),LOOKUP(U4198,Inputs!$J$6:$J$9,Inputs!$G$6:$G$9),LOOKUP(U4198,Inputs!$J$6:$J$9,Inputs!$H$6:$H$9))),0),"" )</f>
        <v/>
      </c>
      <c r="L4198" s="26">
        <f>IF($A4198&lt;=Inputs!$B$13,IF(7&lt;=Inputs!$B$8,IF(Inputs!$B$12&gt;0,MAX(MIN(NORM.INV(RAND(),LOOKUP(V4198,Inputs!$J$6:$J$9,Inputs!$G$6:$G$9),LOOKUP(V4198,Inputs!$J$6:$J$9,Inputs!$H$6:$H$9)),Inputs!$B$12),-Inputs!$B$12),NORM.INV(RAND(),LOOKUP(V4198,Inputs!$J$6:$J$9,Inputs!$G$6:$G$9),LOOKUP(V4198,Inputs!$J$6:$J$9,Inputs!$H$6:$H$9))),0),"" )</f>
        <v/>
      </c>
      <c r="M4198" s="26">
        <f>IF($A4198&lt;=Inputs!$B$13,IF(8&lt;=Inputs!$B$8,IF(Inputs!$B$12&gt;0,MAX(MIN(NORM.INV(RAND(),LOOKUP(W4198,Inputs!$J$6:$J$9,Inputs!$G$6:$G$9),LOOKUP(W4198,Inputs!$J$6:$J$9,Inputs!$H$6:$H$9)),Inputs!$B$12),-Inputs!$B$12),NORM.INV(RAND(),LOOKUP(W4198,Inputs!$J$6:$J$9,Inputs!$G$6:$G$9),LOOKUP(W4198,Inputs!$J$6:$J$9,Inputs!$H$6:$H$9))),0),"" )</f>
        <v/>
      </c>
      <c r="N4198" s="26">
        <f>IF($A4198&lt;=Inputs!$B$13,IF(9&lt;=Inputs!$B$8,IF(Inputs!$B$12&gt;0,MAX(MIN(NORM.INV(RAND(),LOOKUP(X4198,Inputs!$J$6:$J$9,Inputs!$G$6:$G$9),LOOKUP(X4198,Inputs!$J$6:$J$9,Inputs!$H$6:$H$9)),Inputs!$B$12),-Inputs!$B$12),NORM.INV(RAND(),LOOKUP(X4198,Inputs!$J$6:$J$9,Inputs!$G$6:$G$9),LOOKUP(X4198,Inputs!$J$6:$J$9,Inputs!$H$6:$H$9))),0),"" )</f>
        <v/>
      </c>
      <c r="O4198" s="26">
        <f>IF($A4198&lt;=Inputs!$B$13,IF(10&lt;=Inputs!$B$8,IF(Inputs!$B$12&gt;0,MAX(MIN(NORM.INV(RAND(),LOOKUP(Y4198,Inputs!$J$6:$J$9,Inputs!$G$6:$G$9),LOOKUP(Y4198,Inputs!$J$6:$J$9,Inputs!$H$6:$H$9)),Inputs!$B$12),-Inputs!$B$12),NORM.INV(RAND(),LOOKUP(Y4198,Inputs!$J$6:$J$9,Inputs!$G$6:$G$9),LOOKUP(Y4198,Inputs!$J$6:$J$9,Inputs!$H$6:$H$9))),0),"" )</f>
        <v/>
      </c>
      <c r="P4198" s="31">
        <f>IF($A4198&lt;=Inputs!$B$13,RAND(),"")</f>
        <v/>
      </c>
      <c r="Q4198" s="31">
        <f>IF($A4198&lt;=Inputs!$B$13,RAND(),"")</f>
        <v/>
      </c>
      <c r="R4198" s="31">
        <f>IF($A4198&lt;=Inputs!$B$13,RAND(),"")</f>
        <v/>
      </c>
      <c r="S4198" s="31">
        <f>IF($A4198&lt;=Inputs!$B$13,RAND(),"")</f>
        <v/>
      </c>
      <c r="T4198" s="31">
        <f>IF($A4198&lt;=Inputs!$B$13,RAND(),"")</f>
        <v/>
      </c>
      <c r="U4198" s="31">
        <f>IF($A4198&lt;=Inputs!$B$13,RAND(),"")</f>
        <v/>
      </c>
      <c r="V4198" s="31">
        <f>IF($A4198&lt;=Inputs!$B$13,RAND(),"")</f>
        <v/>
      </c>
      <c r="W4198" s="31">
        <f>IF($A4198&lt;=Inputs!$B$13,RAND(),"")</f>
        <v/>
      </c>
      <c r="X4198" s="31">
        <f>IF($A4198&lt;=Inputs!$B$13,RAND(),"")</f>
        <v/>
      </c>
      <c r="Y4198" s="31">
        <f>IF($A4198&lt;=Inputs!$B$13,RAND(),"")</f>
        <v/>
      </c>
    </row>
    <row r="4199">
      <c r="A4199" t="n">
        <v>4194</v>
      </c>
      <c r="B4199" s="26">
        <f>IF($A4199&lt;=Inputs!$B$13,IF(Inputs!$B$8&gt;0,SUM(F4199:O4199)/Inputs!$B$8,0),"")</f>
        <v/>
      </c>
      <c r="C4199" s="27">
        <f>IF($A4199&lt;=Inputs!$B$13,B4199/100,"")</f>
        <v/>
      </c>
      <c r="D4199" s="28">
        <f>IF($A4199&lt;=Inputs!$B$13,C4199*Inputs!$B$7,"")</f>
        <v/>
      </c>
      <c r="E4199" s="29">
        <f>IF($A4199&lt;=Inputs!$B$13,IF(D4199&gt;0,1,0),"")</f>
        <v/>
      </c>
      <c r="F4199" s="26">
        <f>IF($A4199&lt;=Inputs!$B$13,IF(1&lt;=Inputs!$B$8,IF(Inputs!$B$12&gt;0,MAX(MIN(NORM.INV(RAND(),LOOKUP(P4199,Inputs!$J$6:$J$9,Inputs!$G$6:$G$9),LOOKUP(P4199,Inputs!$J$6:$J$9,Inputs!$H$6:$H$9)),Inputs!$B$12),-Inputs!$B$12),NORM.INV(RAND(),LOOKUP(P4199,Inputs!$J$6:$J$9,Inputs!$G$6:$G$9),LOOKUP(P4199,Inputs!$J$6:$J$9,Inputs!$H$6:$H$9))),0),"" )</f>
        <v/>
      </c>
      <c r="G4199" s="26">
        <f>IF($A4199&lt;=Inputs!$B$13,IF(2&lt;=Inputs!$B$8,IF(Inputs!$B$12&gt;0,MAX(MIN(NORM.INV(RAND(),LOOKUP(Q4199,Inputs!$J$6:$J$9,Inputs!$G$6:$G$9),LOOKUP(Q4199,Inputs!$J$6:$J$9,Inputs!$H$6:$H$9)),Inputs!$B$12),-Inputs!$B$12),NORM.INV(RAND(),LOOKUP(Q4199,Inputs!$J$6:$J$9,Inputs!$G$6:$G$9),LOOKUP(Q4199,Inputs!$J$6:$J$9,Inputs!$H$6:$H$9))),0),"" )</f>
        <v/>
      </c>
      <c r="H4199" s="26">
        <f>IF($A4199&lt;=Inputs!$B$13,IF(3&lt;=Inputs!$B$8,IF(Inputs!$B$12&gt;0,MAX(MIN(NORM.INV(RAND(),LOOKUP(R4199,Inputs!$J$6:$J$9,Inputs!$G$6:$G$9),LOOKUP(R4199,Inputs!$J$6:$J$9,Inputs!$H$6:$H$9)),Inputs!$B$12),-Inputs!$B$12),NORM.INV(RAND(),LOOKUP(R4199,Inputs!$J$6:$J$9,Inputs!$G$6:$G$9),LOOKUP(R4199,Inputs!$J$6:$J$9,Inputs!$H$6:$H$9))),0),"" )</f>
        <v/>
      </c>
      <c r="I4199" s="26">
        <f>IF($A4199&lt;=Inputs!$B$13,IF(4&lt;=Inputs!$B$8,IF(Inputs!$B$12&gt;0,MAX(MIN(NORM.INV(RAND(),LOOKUP(S4199,Inputs!$J$6:$J$9,Inputs!$G$6:$G$9),LOOKUP(S4199,Inputs!$J$6:$J$9,Inputs!$H$6:$H$9)),Inputs!$B$12),-Inputs!$B$12),NORM.INV(RAND(),LOOKUP(S4199,Inputs!$J$6:$J$9,Inputs!$G$6:$G$9),LOOKUP(S4199,Inputs!$J$6:$J$9,Inputs!$H$6:$H$9))),0),"" )</f>
        <v/>
      </c>
      <c r="J4199" s="26">
        <f>IF($A4199&lt;=Inputs!$B$13,IF(5&lt;=Inputs!$B$8,IF(Inputs!$B$12&gt;0,MAX(MIN(NORM.INV(RAND(),LOOKUP(T4199,Inputs!$J$6:$J$9,Inputs!$G$6:$G$9),LOOKUP(T4199,Inputs!$J$6:$J$9,Inputs!$H$6:$H$9)),Inputs!$B$12),-Inputs!$B$12),NORM.INV(RAND(),LOOKUP(T4199,Inputs!$J$6:$J$9,Inputs!$G$6:$G$9),LOOKUP(T4199,Inputs!$J$6:$J$9,Inputs!$H$6:$H$9))),0),"" )</f>
        <v/>
      </c>
      <c r="K4199" s="26">
        <f>IF($A4199&lt;=Inputs!$B$13,IF(6&lt;=Inputs!$B$8,IF(Inputs!$B$12&gt;0,MAX(MIN(NORM.INV(RAND(),LOOKUP(U4199,Inputs!$J$6:$J$9,Inputs!$G$6:$G$9),LOOKUP(U4199,Inputs!$J$6:$J$9,Inputs!$H$6:$H$9)),Inputs!$B$12),-Inputs!$B$12),NORM.INV(RAND(),LOOKUP(U4199,Inputs!$J$6:$J$9,Inputs!$G$6:$G$9),LOOKUP(U4199,Inputs!$J$6:$J$9,Inputs!$H$6:$H$9))),0),"" )</f>
        <v/>
      </c>
      <c r="L4199" s="26">
        <f>IF($A4199&lt;=Inputs!$B$13,IF(7&lt;=Inputs!$B$8,IF(Inputs!$B$12&gt;0,MAX(MIN(NORM.INV(RAND(),LOOKUP(V4199,Inputs!$J$6:$J$9,Inputs!$G$6:$G$9),LOOKUP(V4199,Inputs!$J$6:$J$9,Inputs!$H$6:$H$9)),Inputs!$B$12),-Inputs!$B$12),NORM.INV(RAND(),LOOKUP(V4199,Inputs!$J$6:$J$9,Inputs!$G$6:$G$9),LOOKUP(V4199,Inputs!$J$6:$J$9,Inputs!$H$6:$H$9))),0),"" )</f>
        <v/>
      </c>
      <c r="M4199" s="26">
        <f>IF($A4199&lt;=Inputs!$B$13,IF(8&lt;=Inputs!$B$8,IF(Inputs!$B$12&gt;0,MAX(MIN(NORM.INV(RAND(),LOOKUP(W4199,Inputs!$J$6:$J$9,Inputs!$G$6:$G$9),LOOKUP(W4199,Inputs!$J$6:$J$9,Inputs!$H$6:$H$9)),Inputs!$B$12),-Inputs!$B$12),NORM.INV(RAND(),LOOKUP(W4199,Inputs!$J$6:$J$9,Inputs!$G$6:$G$9),LOOKUP(W4199,Inputs!$J$6:$J$9,Inputs!$H$6:$H$9))),0),"" )</f>
        <v/>
      </c>
      <c r="N4199" s="26">
        <f>IF($A4199&lt;=Inputs!$B$13,IF(9&lt;=Inputs!$B$8,IF(Inputs!$B$12&gt;0,MAX(MIN(NORM.INV(RAND(),LOOKUP(X4199,Inputs!$J$6:$J$9,Inputs!$G$6:$G$9),LOOKUP(X4199,Inputs!$J$6:$J$9,Inputs!$H$6:$H$9)),Inputs!$B$12),-Inputs!$B$12),NORM.INV(RAND(),LOOKUP(X4199,Inputs!$J$6:$J$9,Inputs!$G$6:$G$9),LOOKUP(X4199,Inputs!$J$6:$J$9,Inputs!$H$6:$H$9))),0),"" )</f>
        <v/>
      </c>
      <c r="O4199" s="26">
        <f>IF($A4199&lt;=Inputs!$B$13,IF(10&lt;=Inputs!$B$8,IF(Inputs!$B$12&gt;0,MAX(MIN(NORM.INV(RAND(),LOOKUP(Y4199,Inputs!$J$6:$J$9,Inputs!$G$6:$G$9),LOOKUP(Y4199,Inputs!$J$6:$J$9,Inputs!$H$6:$H$9)),Inputs!$B$12),-Inputs!$B$12),NORM.INV(RAND(),LOOKUP(Y4199,Inputs!$J$6:$J$9,Inputs!$G$6:$G$9),LOOKUP(Y4199,Inputs!$J$6:$J$9,Inputs!$H$6:$H$9))),0),"" )</f>
        <v/>
      </c>
      <c r="P4199" s="31">
        <f>IF($A4199&lt;=Inputs!$B$13,RAND(),"")</f>
        <v/>
      </c>
      <c r="Q4199" s="31">
        <f>IF($A4199&lt;=Inputs!$B$13,RAND(),"")</f>
        <v/>
      </c>
      <c r="R4199" s="31">
        <f>IF($A4199&lt;=Inputs!$B$13,RAND(),"")</f>
        <v/>
      </c>
      <c r="S4199" s="31">
        <f>IF($A4199&lt;=Inputs!$B$13,RAND(),"")</f>
        <v/>
      </c>
      <c r="T4199" s="31">
        <f>IF($A4199&lt;=Inputs!$B$13,RAND(),"")</f>
        <v/>
      </c>
      <c r="U4199" s="31">
        <f>IF($A4199&lt;=Inputs!$B$13,RAND(),"")</f>
        <v/>
      </c>
      <c r="V4199" s="31">
        <f>IF($A4199&lt;=Inputs!$B$13,RAND(),"")</f>
        <v/>
      </c>
      <c r="W4199" s="31">
        <f>IF($A4199&lt;=Inputs!$B$13,RAND(),"")</f>
        <v/>
      </c>
      <c r="X4199" s="31">
        <f>IF($A4199&lt;=Inputs!$B$13,RAND(),"")</f>
        <v/>
      </c>
      <c r="Y4199" s="31">
        <f>IF($A4199&lt;=Inputs!$B$13,RAND(),"")</f>
        <v/>
      </c>
    </row>
    <row r="4200">
      <c r="A4200" t="n">
        <v>4195</v>
      </c>
      <c r="B4200" s="26">
        <f>IF($A4200&lt;=Inputs!$B$13,IF(Inputs!$B$8&gt;0,SUM(F4200:O4200)/Inputs!$B$8,0),"")</f>
        <v/>
      </c>
      <c r="C4200" s="27">
        <f>IF($A4200&lt;=Inputs!$B$13,B4200/100,"")</f>
        <v/>
      </c>
      <c r="D4200" s="28">
        <f>IF($A4200&lt;=Inputs!$B$13,C4200*Inputs!$B$7,"")</f>
        <v/>
      </c>
      <c r="E4200" s="29">
        <f>IF($A4200&lt;=Inputs!$B$13,IF(D4200&gt;0,1,0),"")</f>
        <v/>
      </c>
      <c r="F4200" s="26">
        <f>IF($A4200&lt;=Inputs!$B$13,IF(1&lt;=Inputs!$B$8,IF(Inputs!$B$12&gt;0,MAX(MIN(NORM.INV(RAND(),LOOKUP(P4200,Inputs!$J$6:$J$9,Inputs!$G$6:$G$9),LOOKUP(P4200,Inputs!$J$6:$J$9,Inputs!$H$6:$H$9)),Inputs!$B$12),-Inputs!$B$12),NORM.INV(RAND(),LOOKUP(P4200,Inputs!$J$6:$J$9,Inputs!$G$6:$G$9),LOOKUP(P4200,Inputs!$J$6:$J$9,Inputs!$H$6:$H$9))),0),"" )</f>
        <v/>
      </c>
      <c r="G4200" s="26">
        <f>IF($A4200&lt;=Inputs!$B$13,IF(2&lt;=Inputs!$B$8,IF(Inputs!$B$12&gt;0,MAX(MIN(NORM.INV(RAND(),LOOKUP(Q4200,Inputs!$J$6:$J$9,Inputs!$G$6:$G$9),LOOKUP(Q4200,Inputs!$J$6:$J$9,Inputs!$H$6:$H$9)),Inputs!$B$12),-Inputs!$B$12),NORM.INV(RAND(),LOOKUP(Q4200,Inputs!$J$6:$J$9,Inputs!$G$6:$G$9),LOOKUP(Q4200,Inputs!$J$6:$J$9,Inputs!$H$6:$H$9))),0),"" )</f>
        <v/>
      </c>
      <c r="H4200" s="26">
        <f>IF($A4200&lt;=Inputs!$B$13,IF(3&lt;=Inputs!$B$8,IF(Inputs!$B$12&gt;0,MAX(MIN(NORM.INV(RAND(),LOOKUP(R4200,Inputs!$J$6:$J$9,Inputs!$G$6:$G$9),LOOKUP(R4200,Inputs!$J$6:$J$9,Inputs!$H$6:$H$9)),Inputs!$B$12),-Inputs!$B$12),NORM.INV(RAND(),LOOKUP(R4200,Inputs!$J$6:$J$9,Inputs!$G$6:$G$9),LOOKUP(R4200,Inputs!$J$6:$J$9,Inputs!$H$6:$H$9))),0),"" )</f>
        <v/>
      </c>
      <c r="I4200" s="26">
        <f>IF($A4200&lt;=Inputs!$B$13,IF(4&lt;=Inputs!$B$8,IF(Inputs!$B$12&gt;0,MAX(MIN(NORM.INV(RAND(),LOOKUP(S4200,Inputs!$J$6:$J$9,Inputs!$G$6:$G$9),LOOKUP(S4200,Inputs!$J$6:$J$9,Inputs!$H$6:$H$9)),Inputs!$B$12),-Inputs!$B$12),NORM.INV(RAND(),LOOKUP(S4200,Inputs!$J$6:$J$9,Inputs!$G$6:$G$9),LOOKUP(S4200,Inputs!$J$6:$J$9,Inputs!$H$6:$H$9))),0),"" )</f>
        <v/>
      </c>
      <c r="J4200" s="26">
        <f>IF($A4200&lt;=Inputs!$B$13,IF(5&lt;=Inputs!$B$8,IF(Inputs!$B$12&gt;0,MAX(MIN(NORM.INV(RAND(),LOOKUP(T4200,Inputs!$J$6:$J$9,Inputs!$G$6:$G$9),LOOKUP(T4200,Inputs!$J$6:$J$9,Inputs!$H$6:$H$9)),Inputs!$B$12),-Inputs!$B$12),NORM.INV(RAND(),LOOKUP(T4200,Inputs!$J$6:$J$9,Inputs!$G$6:$G$9),LOOKUP(T4200,Inputs!$J$6:$J$9,Inputs!$H$6:$H$9))),0),"" )</f>
        <v/>
      </c>
      <c r="K4200" s="26">
        <f>IF($A4200&lt;=Inputs!$B$13,IF(6&lt;=Inputs!$B$8,IF(Inputs!$B$12&gt;0,MAX(MIN(NORM.INV(RAND(),LOOKUP(U4200,Inputs!$J$6:$J$9,Inputs!$G$6:$G$9),LOOKUP(U4200,Inputs!$J$6:$J$9,Inputs!$H$6:$H$9)),Inputs!$B$12),-Inputs!$B$12),NORM.INV(RAND(),LOOKUP(U4200,Inputs!$J$6:$J$9,Inputs!$G$6:$G$9),LOOKUP(U4200,Inputs!$J$6:$J$9,Inputs!$H$6:$H$9))),0),"" )</f>
        <v/>
      </c>
      <c r="L4200" s="26">
        <f>IF($A4200&lt;=Inputs!$B$13,IF(7&lt;=Inputs!$B$8,IF(Inputs!$B$12&gt;0,MAX(MIN(NORM.INV(RAND(),LOOKUP(V4200,Inputs!$J$6:$J$9,Inputs!$G$6:$G$9),LOOKUP(V4200,Inputs!$J$6:$J$9,Inputs!$H$6:$H$9)),Inputs!$B$12),-Inputs!$B$12),NORM.INV(RAND(),LOOKUP(V4200,Inputs!$J$6:$J$9,Inputs!$G$6:$G$9),LOOKUP(V4200,Inputs!$J$6:$J$9,Inputs!$H$6:$H$9))),0),"" )</f>
        <v/>
      </c>
      <c r="M4200" s="26">
        <f>IF($A4200&lt;=Inputs!$B$13,IF(8&lt;=Inputs!$B$8,IF(Inputs!$B$12&gt;0,MAX(MIN(NORM.INV(RAND(),LOOKUP(W4200,Inputs!$J$6:$J$9,Inputs!$G$6:$G$9),LOOKUP(W4200,Inputs!$J$6:$J$9,Inputs!$H$6:$H$9)),Inputs!$B$12),-Inputs!$B$12),NORM.INV(RAND(),LOOKUP(W4200,Inputs!$J$6:$J$9,Inputs!$G$6:$G$9),LOOKUP(W4200,Inputs!$J$6:$J$9,Inputs!$H$6:$H$9))),0),"" )</f>
        <v/>
      </c>
      <c r="N4200" s="26">
        <f>IF($A4200&lt;=Inputs!$B$13,IF(9&lt;=Inputs!$B$8,IF(Inputs!$B$12&gt;0,MAX(MIN(NORM.INV(RAND(),LOOKUP(X4200,Inputs!$J$6:$J$9,Inputs!$G$6:$G$9),LOOKUP(X4200,Inputs!$J$6:$J$9,Inputs!$H$6:$H$9)),Inputs!$B$12),-Inputs!$B$12),NORM.INV(RAND(),LOOKUP(X4200,Inputs!$J$6:$J$9,Inputs!$G$6:$G$9),LOOKUP(X4200,Inputs!$J$6:$J$9,Inputs!$H$6:$H$9))),0),"" )</f>
        <v/>
      </c>
      <c r="O4200" s="26">
        <f>IF($A4200&lt;=Inputs!$B$13,IF(10&lt;=Inputs!$B$8,IF(Inputs!$B$12&gt;0,MAX(MIN(NORM.INV(RAND(),LOOKUP(Y4200,Inputs!$J$6:$J$9,Inputs!$G$6:$G$9),LOOKUP(Y4200,Inputs!$J$6:$J$9,Inputs!$H$6:$H$9)),Inputs!$B$12),-Inputs!$B$12),NORM.INV(RAND(),LOOKUP(Y4200,Inputs!$J$6:$J$9,Inputs!$G$6:$G$9),LOOKUP(Y4200,Inputs!$J$6:$J$9,Inputs!$H$6:$H$9))),0),"" )</f>
        <v/>
      </c>
      <c r="P4200" s="31">
        <f>IF($A4200&lt;=Inputs!$B$13,RAND(),"")</f>
        <v/>
      </c>
      <c r="Q4200" s="31">
        <f>IF($A4200&lt;=Inputs!$B$13,RAND(),"")</f>
        <v/>
      </c>
      <c r="R4200" s="31">
        <f>IF($A4200&lt;=Inputs!$B$13,RAND(),"")</f>
        <v/>
      </c>
      <c r="S4200" s="31">
        <f>IF($A4200&lt;=Inputs!$B$13,RAND(),"")</f>
        <v/>
      </c>
      <c r="T4200" s="31">
        <f>IF($A4200&lt;=Inputs!$B$13,RAND(),"")</f>
        <v/>
      </c>
      <c r="U4200" s="31">
        <f>IF($A4200&lt;=Inputs!$B$13,RAND(),"")</f>
        <v/>
      </c>
      <c r="V4200" s="31">
        <f>IF($A4200&lt;=Inputs!$B$13,RAND(),"")</f>
        <v/>
      </c>
      <c r="W4200" s="31">
        <f>IF($A4200&lt;=Inputs!$B$13,RAND(),"")</f>
        <v/>
      </c>
      <c r="X4200" s="31">
        <f>IF($A4200&lt;=Inputs!$B$13,RAND(),"")</f>
        <v/>
      </c>
      <c r="Y4200" s="31">
        <f>IF($A4200&lt;=Inputs!$B$13,RAND(),"")</f>
        <v/>
      </c>
    </row>
    <row r="4201">
      <c r="A4201" t="n">
        <v>4196</v>
      </c>
      <c r="B4201" s="26">
        <f>IF($A4201&lt;=Inputs!$B$13,IF(Inputs!$B$8&gt;0,SUM(F4201:O4201)/Inputs!$B$8,0),"")</f>
        <v/>
      </c>
      <c r="C4201" s="27">
        <f>IF($A4201&lt;=Inputs!$B$13,B4201/100,"")</f>
        <v/>
      </c>
      <c r="D4201" s="28">
        <f>IF($A4201&lt;=Inputs!$B$13,C4201*Inputs!$B$7,"")</f>
        <v/>
      </c>
      <c r="E4201" s="29">
        <f>IF($A4201&lt;=Inputs!$B$13,IF(D4201&gt;0,1,0),"")</f>
        <v/>
      </c>
      <c r="F4201" s="26">
        <f>IF($A4201&lt;=Inputs!$B$13,IF(1&lt;=Inputs!$B$8,IF(Inputs!$B$12&gt;0,MAX(MIN(NORM.INV(RAND(),LOOKUP(P4201,Inputs!$J$6:$J$9,Inputs!$G$6:$G$9),LOOKUP(P4201,Inputs!$J$6:$J$9,Inputs!$H$6:$H$9)),Inputs!$B$12),-Inputs!$B$12),NORM.INV(RAND(),LOOKUP(P4201,Inputs!$J$6:$J$9,Inputs!$G$6:$G$9),LOOKUP(P4201,Inputs!$J$6:$J$9,Inputs!$H$6:$H$9))),0),"" )</f>
        <v/>
      </c>
      <c r="G4201" s="26">
        <f>IF($A4201&lt;=Inputs!$B$13,IF(2&lt;=Inputs!$B$8,IF(Inputs!$B$12&gt;0,MAX(MIN(NORM.INV(RAND(),LOOKUP(Q4201,Inputs!$J$6:$J$9,Inputs!$G$6:$G$9),LOOKUP(Q4201,Inputs!$J$6:$J$9,Inputs!$H$6:$H$9)),Inputs!$B$12),-Inputs!$B$12),NORM.INV(RAND(),LOOKUP(Q4201,Inputs!$J$6:$J$9,Inputs!$G$6:$G$9),LOOKUP(Q4201,Inputs!$J$6:$J$9,Inputs!$H$6:$H$9))),0),"" )</f>
        <v/>
      </c>
      <c r="H4201" s="26">
        <f>IF($A4201&lt;=Inputs!$B$13,IF(3&lt;=Inputs!$B$8,IF(Inputs!$B$12&gt;0,MAX(MIN(NORM.INV(RAND(),LOOKUP(R4201,Inputs!$J$6:$J$9,Inputs!$G$6:$G$9),LOOKUP(R4201,Inputs!$J$6:$J$9,Inputs!$H$6:$H$9)),Inputs!$B$12),-Inputs!$B$12),NORM.INV(RAND(),LOOKUP(R4201,Inputs!$J$6:$J$9,Inputs!$G$6:$G$9),LOOKUP(R4201,Inputs!$J$6:$J$9,Inputs!$H$6:$H$9))),0),"" )</f>
        <v/>
      </c>
      <c r="I4201" s="26">
        <f>IF($A4201&lt;=Inputs!$B$13,IF(4&lt;=Inputs!$B$8,IF(Inputs!$B$12&gt;0,MAX(MIN(NORM.INV(RAND(),LOOKUP(S4201,Inputs!$J$6:$J$9,Inputs!$G$6:$G$9),LOOKUP(S4201,Inputs!$J$6:$J$9,Inputs!$H$6:$H$9)),Inputs!$B$12),-Inputs!$B$12),NORM.INV(RAND(),LOOKUP(S4201,Inputs!$J$6:$J$9,Inputs!$G$6:$G$9),LOOKUP(S4201,Inputs!$J$6:$J$9,Inputs!$H$6:$H$9))),0),"" )</f>
        <v/>
      </c>
      <c r="J4201" s="26">
        <f>IF($A4201&lt;=Inputs!$B$13,IF(5&lt;=Inputs!$B$8,IF(Inputs!$B$12&gt;0,MAX(MIN(NORM.INV(RAND(),LOOKUP(T4201,Inputs!$J$6:$J$9,Inputs!$G$6:$G$9),LOOKUP(T4201,Inputs!$J$6:$J$9,Inputs!$H$6:$H$9)),Inputs!$B$12),-Inputs!$B$12),NORM.INV(RAND(),LOOKUP(T4201,Inputs!$J$6:$J$9,Inputs!$G$6:$G$9),LOOKUP(T4201,Inputs!$J$6:$J$9,Inputs!$H$6:$H$9))),0),"" )</f>
        <v/>
      </c>
      <c r="K4201" s="26">
        <f>IF($A4201&lt;=Inputs!$B$13,IF(6&lt;=Inputs!$B$8,IF(Inputs!$B$12&gt;0,MAX(MIN(NORM.INV(RAND(),LOOKUP(U4201,Inputs!$J$6:$J$9,Inputs!$G$6:$G$9),LOOKUP(U4201,Inputs!$J$6:$J$9,Inputs!$H$6:$H$9)),Inputs!$B$12),-Inputs!$B$12),NORM.INV(RAND(),LOOKUP(U4201,Inputs!$J$6:$J$9,Inputs!$G$6:$G$9),LOOKUP(U4201,Inputs!$J$6:$J$9,Inputs!$H$6:$H$9))),0),"" )</f>
        <v/>
      </c>
      <c r="L4201" s="26">
        <f>IF($A4201&lt;=Inputs!$B$13,IF(7&lt;=Inputs!$B$8,IF(Inputs!$B$12&gt;0,MAX(MIN(NORM.INV(RAND(),LOOKUP(V4201,Inputs!$J$6:$J$9,Inputs!$G$6:$G$9),LOOKUP(V4201,Inputs!$J$6:$J$9,Inputs!$H$6:$H$9)),Inputs!$B$12),-Inputs!$B$12),NORM.INV(RAND(),LOOKUP(V4201,Inputs!$J$6:$J$9,Inputs!$G$6:$G$9),LOOKUP(V4201,Inputs!$J$6:$J$9,Inputs!$H$6:$H$9))),0),"" )</f>
        <v/>
      </c>
      <c r="M4201" s="26">
        <f>IF($A4201&lt;=Inputs!$B$13,IF(8&lt;=Inputs!$B$8,IF(Inputs!$B$12&gt;0,MAX(MIN(NORM.INV(RAND(),LOOKUP(W4201,Inputs!$J$6:$J$9,Inputs!$G$6:$G$9),LOOKUP(W4201,Inputs!$J$6:$J$9,Inputs!$H$6:$H$9)),Inputs!$B$12),-Inputs!$B$12),NORM.INV(RAND(),LOOKUP(W4201,Inputs!$J$6:$J$9,Inputs!$G$6:$G$9),LOOKUP(W4201,Inputs!$J$6:$J$9,Inputs!$H$6:$H$9))),0),"" )</f>
        <v/>
      </c>
      <c r="N4201" s="26">
        <f>IF($A4201&lt;=Inputs!$B$13,IF(9&lt;=Inputs!$B$8,IF(Inputs!$B$12&gt;0,MAX(MIN(NORM.INV(RAND(),LOOKUP(X4201,Inputs!$J$6:$J$9,Inputs!$G$6:$G$9),LOOKUP(X4201,Inputs!$J$6:$J$9,Inputs!$H$6:$H$9)),Inputs!$B$12),-Inputs!$B$12),NORM.INV(RAND(),LOOKUP(X4201,Inputs!$J$6:$J$9,Inputs!$G$6:$G$9),LOOKUP(X4201,Inputs!$J$6:$J$9,Inputs!$H$6:$H$9))),0),"" )</f>
        <v/>
      </c>
      <c r="O4201" s="26">
        <f>IF($A4201&lt;=Inputs!$B$13,IF(10&lt;=Inputs!$B$8,IF(Inputs!$B$12&gt;0,MAX(MIN(NORM.INV(RAND(),LOOKUP(Y4201,Inputs!$J$6:$J$9,Inputs!$G$6:$G$9),LOOKUP(Y4201,Inputs!$J$6:$J$9,Inputs!$H$6:$H$9)),Inputs!$B$12),-Inputs!$B$12),NORM.INV(RAND(),LOOKUP(Y4201,Inputs!$J$6:$J$9,Inputs!$G$6:$G$9),LOOKUP(Y4201,Inputs!$J$6:$J$9,Inputs!$H$6:$H$9))),0),"" )</f>
        <v/>
      </c>
      <c r="P4201" s="31">
        <f>IF($A4201&lt;=Inputs!$B$13,RAND(),"")</f>
        <v/>
      </c>
      <c r="Q4201" s="31">
        <f>IF($A4201&lt;=Inputs!$B$13,RAND(),"")</f>
        <v/>
      </c>
      <c r="R4201" s="31">
        <f>IF($A4201&lt;=Inputs!$B$13,RAND(),"")</f>
        <v/>
      </c>
      <c r="S4201" s="31">
        <f>IF($A4201&lt;=Inputs!$B$13,RAND(),"")</f>
        <v/>
      </c>
      <c r="T4201" s="31">
        <f>IF($A4201&lt;=Inputs!$B$13,RAND(),"")</f>
        <v/>
      </c>
      <c r="U4201" s="31">
        <f>IF($A4201&lt;=Inputs!$B$13,RAND(),"")</f>
        <v/>
      </c>
      <c r="V4201" s="31">
        <f>IF($A4201&lt;=Inputs!$B$13,RAND(),"")</f>
        <v/>
      </c>
      <c r="W4201" s="31">
        <f>IF($A4201&lt;=Inputs!$B$13,RAND(),"")</f>
        <v/>
      </c>
      <c r="X4201" s="31">
        <f>IF($A4201&lt;=Inputs!$B$13,RAND(),"")</f>
        <v/>
      </c>
      <c r="Y4201" s="31">
        <f>IF($A4201&lt;=Inputs!$B$13,RAND(),"")</f>
        <v/>
      </c>
    </row>
    <row r="4202">
      <c r="A4202" t="n">
        <v>4197</v>
      </c>
      <c r="B4202" s="26">
        <f>IF($A4202&lt;=Inputs!$B$13,IF(Inputs!$B$8&gt;0,SUM(F4202:O4202)/Inputs!$B$8,0),"")</f>
        <v/>
      </c>
      <c r="C4202" s="27">
        <f>IF($A4202&lt;=Inputs!$B$13,B4202/100,"")</f>
        <v/>
      </c>
      <c r="D4202" s="28">
        <f>IF($A4202&lt;=Inputs!$B$13,C4202*Inputs!$B$7,"")</f>
        <v/>
      </c>
      <c r="E4202" s="29">
        <f>IF($A4202&lt;=Inputs!$B$13,IF(D4202&gt;0,1,0),"")</f>
        <v/>
      </c>
      <c r="F4202" s="26">
        <f>IF($A4202&lt;=Inputs!$B$13,IF(1&lt;=Inputs!$B$8,IF(Inputs!$B$12&gt;0,MAX(MIN(NORM.INV(RAND(),LOOKUP(P4202,Inputs!$J$6:$J$9,Inputs!$G$6:$G$9),LOOKUP(P4202,Inputs!$J$6:$J$9,Inputs!$H$6:$H$9)),Inputs!$B$12),-Inputs!$B$12),NORM.INV(RAND(),LOOKUP(P4202,Inputs!$J$6:$J$9,Inputs!$G$6:$G$9),LOOKUP(P4202,Inputs!$J$6:$J$9,Inputs!$H$6:$H$9))),0),"" )</f>
        <v/>
      </c>
      <c r="G4202" s="26">
        <f>IF($A4202&lt;=Inputs!$B$13,IF(2&lt;=Inputs!$B$8,IF(Inputs!$B$12&gt;0,MAX(MIN(NORM.INV(RAND(),LOOKUP(Q4202,Inputs!$J$6:$J$9,Inputs!$G$6:$G$9),LOOKUP(Q4202,Inputs!$J$6:$J$9,Inputs!$H$6:$H$9)),Inputs!$B$12),-Inputs!$B$12),NORM.INV(RAND(),LOOKUP(Q4202,Inputs!$J$6:$J$9,Inputs!$G$6:$G$9),LOOKUP(Q4202,Inputs!$J$6:$J$9,Inputs!$H$6:$H$9))),0),"" )</f>
        <v/>
      </c>
      <c r="H4202" s="26">
        <f>IF($A4202&lt;=Inputs!$B$13,IF(3&lt;=Inputs!$B$8,IF(Inputs!$B$12&gt;0,MAX(MIN(NORM.INV(RAND(),LOOKUP(R4202,Inputs!$J$6:$J$9,Inputs!$G$6:$G$9),LOOKUP(R4202,Inputs!$J$6:$J$9,Inputs!$H$6:$H$9)),Inputs!$B$12),-Inputs!$B$12),NORM.INV(RAND(),LOOKUP(R4202,Inputs!$J$6:$J$9,Inputs!$G$6:$G$9),LOOKUP(R4202,Inputs!$J$6:$J$9,Inputs!$H$6:$H$9))),0),"" )</f>
        <v/>
      </c>
      <c r="I4202" s="26">
        <f>IF($A4202&lt;=Inputs!$B$13,IF(4&lt;=Inputs!$B$8,IF(Inputs!$B$12&gt;0,MAX(MIN(NORM.INV(RAND(),LOOKUP(S4202,Inputs!$J$6:$J$9,Inputs!$G$6:$G$9),LOOKUP(S4202,Inputs!$J$6:$J$9,Inputs!$H$6:$H$9)),Inputs!$B$12),-Inputs!$B$12),NORM.INV(RAND(),LOOKUP(S4202,Inputs!$J$6:$J$9,Inputs!$G$6:$G$9),LOOKUP(S4202,Inputs!$J$6:$J$9,Inputs!$H$6:$H$9))),0),"" )</f>
        <v/>
      </c>
      <c r="J4202" s="26">
        <f>IF($A4202&lt;=Inputs!$B$13,IF(5&lt;=Inputs!$B$8,IF(Inputs!$B$12&gt;0,MAX(MIN(NORM.INV(RAND(),LOOKUP(T4202,Inputs!$J$6:$J$9,Inputs!$G$6:$G$9),LOOKUP(T4202,Inputs!$J$6:$J$9,Inputs!$H$6:$H$9)),Inputs!$B$12),-Inputs!$B$12),NORM.INV(RAND(),LOOKUP(T4202,Inputs!$J$6:$J$9,Inputs!$G$6:$G$9),LOOKUP(T4202,Inputs!$J$6:$J$9,Inputs!$H$6:$H$9))),0),"" )</f>
        <v/>
      </c>
      <c r="K4202" s="26">
        <f>IF($A4202&lt;=Inputs!$B$13,IF(6&lt;=Inputs!$B$8,IF(Inputs!$B$12&gt;0,MAX(MIN(NORM.INV(RAND(),LOOKUP(U4202,Inputs!$J$6:$J$9,Inputs!$G$6:$G$9),LOOKUP(U4202,Inputs!$J$6:$J$9,Inputs!$H$6:$H$9)),Inputs!$B$12),-Inputs!$B$12),NORM.INV(RAND(),LOOKUP(U4202,Inputs!$J$6:$J$9,Inputs!$G$6:$G$9),LOOKUP(U4202,Inputs!$J$6:$J$9,Inputs!$H$6:$H$9))),0),"" )</f>
        <v/>
      </c>
      <c r="L4202" s="26">
        <f>IF($A4202&lt;=Inputs!$B$13,IF(7&lt;=Inputs!$B$8,IF(Inputs!$B$12&gt;0,MAX(MIN(NORM.INV(RAND(),LOOKUP(V4202,Inputs!$J$6:$J$9,Inputs!$G$6:$G$9),LOOKUP(V4202,Inputs!$J$6:$J$9,Inputs!$H$6:$H$9)),Inputs!$B$12),-Inputs!$B$12),NORM.INV(RAND(),LOOKUP(V4202,Inputs!$J$6:$J$9,Inputs!$G$6:$G$9),LOOKUP(V4202,Inputs!$J$6:$J$9,Inputs!$H$6:$H$9))),0),"" )</f>
        <v/>
      </c>
      <c r="M4202" s="26">
        <f>IF($A4202&lt;=Inputs!$B$13,IF(8&lt;=Inputs!$B$8,IF(Inputs!$B$12&gt;0,MAX(MIN(NORM.INV(RAND(),LOOKUP(W4202,Inputs!$J$6:$J$9,Inputs!$G$6:$G$9),LOOKUP(W4202,Inputs!$J$6:$J$9,Inputs!$H$6:$H$9)),Inputs!$B$12),-Inputs!$B$12),NORM.INV(RAND(),LOOKUP(W4202,Inputs!$J$6:$J$9,Inputs!$G$6:$G$9),LOOKUP(W4202,Inputs!$J$6:$J$9,Inputs!$H$6:$H$9))),0),"" )</f>
        <v/>
      </c>
      <c r="N4202" s="26">
        <f>IF($A4202&lt;=Inputs!$B$13,IF(9&lt;=Inputs!$B$8,IF(Inputs!$B$12&gt;0,MAX(MIN(NORM.INV(RAND(),LOOKUP(X4202,Inputs!$J$6:$J$9,Inputs!$G$6:$G$9),LOOKUP(X4202,Inputs!$J$6:$J$9,Inputs!$H$6:$H$9)),Inputs!$B$12),-Inputs!$B$12),NORM.INV(RAND(),LOOKUP(X4202,Inputs!$J$6:$J$9,Inputs!$G$6:$G$9),LOOKUP(X4202,Inputs!$J$6:$J$9,Inputs!$H$6:$H$9))),0),"" )</f>
        <v/>
      </c>
      <c r="O4202" s="26">
        <f>IF($A4202&lt;=Inputs!$B$13,IF(10&lt;=Inputs!$B$8,IF(Inputs!$B$12&gt;0,MAX(MIN(NORM.INV(RAND(),LOOKUP(Y4202,Inputs!$J$6:$J$9,Inputs!$G$6:$G$9),LOOKUP(Y4202,Inputs!$J$6:$J$9,Inputs!$H$6:$H$9)),Inputs!$B$12),-Inputs!$B$12),NORM.INV(RAND(),LOOKUP(Y4202,Inputs!$J$6:$J$9,Inputs!$G$6:$G$9),LOOKUP(Y4202,Inputs!$J$6:$J$9,Inputs!$H$6:$H$9))),0),"" )</f>
        <v/>
      </c>
      <c r="P4202" s="31">
        <f>IF($A4202&lt;=Inputs!$B$13,RAND(),"")</f>
        <v/>
      </c>
      <c r="Q4202" s="31">
        <f>IF($A4202&lt;=Inputs!$B$13,RAND(),"")</f>
        <v/>
      </c>
      <c r="R4202" s="31">
        <f>IF($A4202&lt;=Inputs!$B$13,RAND(),"")</f>
        <v/>
      </c>
      <c r="S4202" s="31">
        <f>IF($A4202&lt;=Inputs!$B$13,RAND(),"")</f>
        <v/>
      </c>
      <c r="T4202" s="31">
        <f>IF($A4202&lt;=Inputs!$B$13,RAND(),"")</f>
        <v/>
      </c>
      <c r="U4202" s="31">
        <f>IF($A4202&lt;=Inputs!$B$13,RAND(),"")</f>
        <v/>
      </c>
      <c r="V4202" s="31">
        <f>IF($A4202&lt;=Inputs!$B$13,RAND(),"")</f>
        <v/>
      </c>
      <c r="W4202" s="31">
        <f>IF($A4202&lt;=Inputs!$B$13,RAND(),"")</f>
        <v/>
      </c>
      <c r="X4202" s="31">
        <f>IF($A4202&lt;=Inputs!$B$13,RAND(),"")</f>
        <v/>
      </c>
      <c r="Y4202" s="31">
        <f>IF($A4202&lt;=Inputs!$B$13,RAND(),"")</f>
        <v/>
      </c>
    </row>
    <row r="4203">
      <c r="A4203" t="n">
        <v>4198</v>
      </c>
      <c r="B4203" s="26">
        <f>IF($A4203&lt;=Inputs!$B$13,IF(Inputs!$B$8&gt;0,SUM(F4203:O4203)/Inputs!$B$8,0),"")</f>
        <v/>
      </c>
      <c r="C4203" s="27">
        <f>IF($A4203&lt;=Inputs!$B$13,B4203/100,"")</f>
        <v/>
      </c>
      <c r="D4203" s="28">
        <f>IF($A4203&lt;=Inputs!$B$13,C4203*Inputs!$B$7,"")</f>
        <v/>
      </c>
      <c r="E4203" s="29">
        <f>IF($A4203&lt;=Inputs!$B$13,IF(D4203&gt;0,1,0),"")</f>
        <v/>
      </c>
      <c r="F4203" s="26">
        <f>IF($A4203&lt;=Inputs!$B$13,IF(1&lt;=Inputs!$B$8,IF(Inputs!$B$12&gt;0,MAX(MIN(NORM.INV(RAND(),LOOKUP(P4203,Inputs!$J$6:$J$9,Inputs!$G$6:$G$9),LOOKUP(P4203,Inputs!$J$6:$J$9,Inputs!$H$6:$H$9)),Inputs!$B$12),-Inputs!$B$12),NORM.INV(RAND(),LOOKUP(P4203,Inputs!$J$6:$J$9,Inputs!$G$6:$G$9),LOOKUP(P4203,Inputs!$J$6:$J$9,Inputs!$H$6:$H$9))),0),"" )</f>
        <v/>
      </c>
      <c r="G4203" s="26">
        <f>IF($A4203&lt;=Inputs!$B$13,IF(2&lt;=Inputs!$B$8,IF(Inputs!$B$12&gt;0,MAX(MIN(NORM.INV(RAND(),LOOKUP(Q4203,Inputs!$J$6:$J$9,Inputs!$G$6:$G$9),LOOKUP(Q4203,Inputs!$J$6:$J$9,Inputs!$H$6:$H$9)),Inputs!$B$12),-Inputs!$B$12),NORM.INV(RAND(),LOOKUP(Q4203,Inputs!$J$6:$J$9,Inputs!$G$6:$G$9),LOOKUP(Q4203,Inputs!$J$6:$J$9,Inputs!$H$6:$H$9))),0),"" )</f>
        <v/>
      </c>
      <c r="H4203" s="26">
        <f>IF($A4203&lt;=Inputs!$B$13,IF(3&lt;=Inputs!$B$8,IF(Inputs!$B$12&gt;0,MAX(MIN(NORM.INV(RAND(),LOOKUP(R4203,Inputs!$J$6:$J$9,Inputs!$G$6:$G$9),LOOKUP(R4203,Inputs!$J$6:$J$9,Inputs!$H$6:$H$9)),Inputs!$B$12),-Inputs!$B$12),NORM.INV(RAND(),LOOKUP(R4203,Inputs!$J$6:$J$9,Inputs!$G$6:$G$9),LOOKUP(R4203,Inputs!$J$6:$J$9,Inputs!$H$6:$H$9))),0),"" )</f>
        <v/>
      </c>
      <c r="I4203" s="26">
        <f>IF($A4203&lt;=Inputs!$B$13,IF(4&lt;=Inputs!$B$8,IF(Inputs!$B$12&gt;0,MAX(MIN(NORM.INV(RAND(),LOOKUP(S4203,Inputs!$J$6:$J$9,Inputs!$G$6:$G$9),LOOKUP(S4203,Inputs!$J$6:$J$9,Inputs!$H$6:$H$9)),Inputs!$B$12),-Inputs!$B$12),NORM.INV(RAND(),LOOKUP(S4203,Inputs!$J$6:$J$9,Inputs!$G$6:$G$9),LOOKUP(S4203,Inputs!$J$6:$J$9,Inputs!$H$6:$H$9))),0),"" )</f>
        <v/>
      </c>
      <c r="J4203" s="26">
        <f>IF($A4203&lt;=Inputs!$B$13,IF(5&lt;=Inputs!$B$8,IF(Inputs!$B$12&gt;0,MAX(MIN(NORM.INV(RAND(),LOOKUP(T4203,Inputs!$J$6:$J$9,Inputs!$G$6:$G$9),LOOKUP(T4203,Inputs!$J$6:$J$9,Inputs!$H$6:$H$9)),Inputs!$B$12),-Inputs!$B$12),NORM.INV(RAND(),LOOKUP(T4203,Inputs!$J$6:$J$9,Inputs!$G$6:$G$9),LOOKUP(T4203,Inputs!$J$6:$J$9,Inputs!$H$6:$H$9))),0),"" )</f>
        <v/>
      </c>
      <c r="K4203" s="26">
        <f>IF($A4203&lt;=Inputs!$B$13,IF(6&lt;=Inputs!$B$8,IF(Inputs!$B$12&gt;0,MAX(MIN(NORM.INV(RAND(),LOOKUP(U4203,Inputs!$J$6:$J$9,Inputs!$G$6:$G$9),LOOKUP(U4203,Inputs!$J$6:$J$9,Inputs!$H$6:$H$9)),Inputs!$B$12),-Inputs!$B$12),NORM.INV(RAND(),LOOKUP(U4203,Inputs!$J$6:$J$9,Inputs!$G$6:$G$9),LOOKUP(U4203,Inputs!$J$6:$J$9,Inputs!$H$6:$H$9))),0),"" )</f>
        <v/>
      </c>
      <c r="L4203" s="26">
        <f>IF($A4203&lt;=Inputs!$B$13,IF(7&lt;=Inputs!$B$8,IF(Inputs!$B$12&gt;0,MAX(MIN(NORM.INV(RAND(),LOOKUP(V4203,Inputs!$J$6:$J$9,Inputs!$G$6:$G$9),LOOKUP(V4203,Inputs!$J$6:$J$9,Inputs!$H$6:$H$9)),Inputs!$B$12),-Inputs!$B$12),NORM.INV(RAND(),LOOKUP(V4203,Inputs!$J$6:$J$9,Inputs!$G$6:$G$9),LOOKUP(V4203,Inputs!$J$6:$J$9,Inputs!$H$6:$H$9))),0),"" )</f>
        <v/>
      </c>
      <c r="M4203" s="26">
        <f>IF($A4203&lt;=Inputs!$B$13,IF(8&lt;=Inputs!$B$8,IF(Inputs!$B$12&gt;0,MAX(MIN(NORM.INV(RAND(),LOOKUP(W4203,Inputs!$J$6:$J$9,Inputs!$G$6:$G$9),LOOKUP(W4203,Inputs!$J$6:$J$9,Inputs!$H$6:$H$9)),Inputs!$B$12),-Inputs!$B$12),NORM.INV(RAND(),LOOKUP(W4203,Inputs!$J$6:$J$9,Inputs!$G$6:$G$9),LOOKUP(W4203,Inputs!$J$6:$J$9,Inputs!$H$6:$H$9))),0),"" )</f>
        <v/>
      </c>
      <c r="N4203" s="26">
        <f>IF($A4203&lt;=Inputs!$B$13,IF(9&lt;=Inputs!$B$8,IF(Inputs!$B$12&gt;0,MAX(MIN(NORM.INV(RAND(),LOOKUP(X4203,Inputs!$J$6:$J$9,Inputs!$G$6:$G$9),LOOKUP(X4203,Inputs!$J$6:$J$9,Inputs!$H$6:$H$9)),Inputs!$B$12),-Inputs!$B$12),NORM.INV(RAND(),LOOKUP(X4203,Inputs!$J$6:$J$9,Inputs!$G$6:$G$9),LOOKUP(X4203,Inputs!$J$6:$J$9,Inputs!$H$6:$H$9))),0),"" )</f>
        <v/>
      </c>
      <c r="O4203" s="26">
        <f>IF($A4203&lt;=Inputs!$B$13,IF(10&lt;=Inputs!$B$8,IF(Inputs!$B$12&gt;0,MAX(MIN(NORM.INV(RAND(),LOOKUP(Y4203,Inputs!$J$6:$J$9,Inputs!$G$6:$G$9),LOOKUP(Y4203,Inputs!$J$6:$J$9,Inputs!$H$6:$H$9)),Inputs!$B$12),-Inputs!$B$12),NORM.INV(RAND(),LOOKUP(Y4203,Inputs!$J$6:$J$9,Inputs!$G$6:$G$9),LOOKUP(Y4203,Inputs!$J$6:$J$9,Inputs!$H$6:$H$9))),0),"" )</f>
        <v/>
      </c>
      <c r="P4203" s="31">
        <f>IF($A4203&lt;=Inputs!$B$13,RAND(),"")</f>
        <v/>
      </c>
      <c r="Q4203" s="31">
        <f>IF($A4203&lt;=Inputs!$B$13,RAND(),"")</f>
        <v/>
      </c>
      <c r="R4203" s="31">
        <f>IF($A4203&lt;=Inputs!$B$13,RAND(),"")</f>
        <v/>
      </c>
      <c r="S4203" s="31">
        <f>IF($A4203&lt;=Inputs!$B$13,RAND(),"")</f>
        <v/>
      </c>
      <c r="T4203" s="31">
        <f>IF($A4203&lt;=Inputs!$B$13,RAND(),"")</f>
        <v/>
      </c>
      <c r="U4203" s="31">
        <f>IF($A4203&lt;=Inputs!$B$13,RAND(),"")</f>
        <v/>
      </c>
      <c r="V4203" s="31">
        <f>IF($A4203&lt;=Inputs!$B$13,RAND(),"")</f>
        <v/>
      </c>
      <c r="W4203" s="31">
        <f>IF($A4203&lt;=Inputs!$B$13,RAND(),"")</f>
        <v/>
      </c>
      <c r="X4203" s="31">
        <f>IF($A4203&lt;=Inputs!$B$13,RAND(),"")</f>
        <v/>
      </c>
      <c r="Y4203" s="31">
        <f>IF($A4203&lt;=Inputs!$B$13,RAND(),"")</f>
        <v/>
      </c>
    </row>
    <row r="4204">
      <c r="A4204" t="n">
        <v>4199</v>
      </c>
      <c r="B4204" s="26">
        <f>IF($A4204&lt;=Inputs!$B$13,IF(Inputs!$B$8&gt;0,SUM(F4204:O4204)/Inputs!$B$8,0),"")</f>
        <v/>
      </c>
      <c r="C4204" s="27">
        <f>IF($A4204&lt;=Inputs!$B$13,B4204/100,"")</f>
        <v/>
      </c>
      <c r="D4204" s="28">
        <f>IF($A4204&lt;=Inputs!$B$13,C4204*Inputs!$B$7,"")</f>
        <v/>
      </c>
      <c r="E4204" s="29">
        <f>IF($A4204&lt;=Inputs!$B$13,IF(D4204&gt;0,1,0),"")</f>
        <v/>
      </c>
      <c r="F4204" s="26">
        <f>IF($A4204&lt;=Inputs!$B$13,IF(1&lt;=Inputs!$B$8,IF(Inputs!$B$12&gt;0,MAX(MIN(NORM.INV(RAND(),LOOKUP(P4204,Inputs!$J$6:$J$9,Inputs!$G$6:$G$9),LOOKUP(P4204,Inputs!$J$6:$J$9,Inputs!$H$6:$H$9)),Inputs!$B$12),-Inputs!$B$12),NORM.INV(RAND(),LOOKUP(P4204,Inputs!$J$6:$J$9,Inputs!$G$6:$G$9),LOOKUP(P4204,Inputs!$J$6:$J$9,Inputs!$H$6:$H$9))),0),"" )</f>
        <v/>
      </c>
      <c r="G4204" s="26">
        <f>IF($A4204&lt;=Inputs!$B$13,IF(2&lt;=Inputs!$B$8,IF(Inputs!$B$12&gt;0,MAX(MIN(NORM.INV(RAND(),LOOKUP(Q4204,Inputs!$J$6:$J$9,Inputs!$G$6:$G$9),LOOKUP(Q4204,Inputs!$J$6:$J$9,Inputs!$H$6:$H$9)),Inputs!$B$12),-Inputs!$B$12),NORM.INV(RAND(),LOOKUP(Q4204,Inputs!$J$6:$J$9,Inputs!$G$6:$G$9),LOOKUP(Q4204,Inputs!$J$6:$J$9,Inputs!$H$6:$H$9))),0),"" )</f>
        <v/>
      </c>
      <c r="H4204" s="26">
        <f>IF($A4204&lt;=Inputs!$B$13,IF(3&lt;=Inputs!$B$8,IF(Inputs!$B$12&gt;0,MAX(MIN(NORM.INV(RAND(),LOOKUP(R4204,Inputs!$J$6:$J$9,Inputs!$G$6:$G$9),LOOKUP(R4204,Inputs!$J$6:$J$9,Inputs!$H$6:$H$9)),Inputs!$B$12),-Inputs!$B$12),NORM.INV(RAND(),LOOKUP(R4204,Inputs!$J$6:$J$9,Inputs!$G$6:$G$9),LOOKUP(R4204,Inputs!$J$6:$J$9,Inputs!$H$6:$H$9))),0),"" )</f>
        <v/>
      </c>
      <c r="I4204" s="26">
        <f>IF($A4204&lt;=Inputs!$B$13,IF(4&lt;=Inputs!$B$8,IF(Inputs!$B$12&gt;0,MAX(MIN(NORM.INV(RAND(),LOOKUP(S4204,Inputs!$J$6:$J$9,Inputs!$G$6:$G$9),LOOKUP(S4204,Inputs!$J$6:$J$9,Inputs!$H$6:$H$9)),Inputs!$B$12),-Inputs!$B$12),NORM.INV(RAND(),LOOKUP(S4204,Inputs!$J$6:$J$9,Inputs!$G$6:$G$9),LOOKUP(S4204,Inputs!$J$6:$J$9,Inputs!$H$6:$H$9))),0),"" )</f>
        <v/>
      </c>
      <c r="J4204" s="26">
        <f>IF($A4204&lt;=Inputs!$B$13,IF(5&lt;=Inputs!$B$8,IF(Inputs!$B$12&gt;0,MAX(MIN(NORM.INV(RAND(),LOOKUP(T4204,Inputs!$J$6:$J$9,Inputs!$G$6:$G$9),LOOKUP(T4204,Inputs!$J$6:$J$9,Inputs!$H$6:$H$9)),Inputs!$B$12),-Inputs!$B$12),NORM.INV(RAND(),LOOKUP(T4204,Inputs!$J$6:$J$9,Inputs!$G$6:$G$9),LOOKUP(T4204,Inputs!$J$6:$J$9,Inputs!$H$6:$H$9))),0),"" )</f>
        <v/>
      </c>
      <c r="K4204" s="26">
        <f>IF($A4204&lt;=Inputs!$B$13,IF(6&lt;=Inputs!$B$8,IF(Inputs!$B$12&gt;0,MAX(MIN(NORM.INV(RAND(),LOOKUP(U4204,Inputs!$J$6:$J$9,Inputs!$G$6:$G$9),LOOKUP(U4204,Inputs!$J$6:$J$9,Inputs!$H$6:$H$9)),Inputs!$B$12),-Inputs!$B$12),NORM.INV(RAND(),LOOKUP(U4204,Inputs!$J$6:$J$9,Inputs!$G$6:$G$9),LOOKUP(U4204,Inputs!$J$6:$J$9,Inputs!$H$6:$H$9))),0),"" )</f>
        <v/>
      </c>
      <c r="L4204" s="26">
        <f>IF($A4204&lt;=Inputs!$B$13,IF(7&lt;=Inputs!$B$8,IF(Inputs!$B$12&gt;0,MAX(MIN(NORM.INV(RAND(),LOOKUP(V4204,Inputs!$J$6:$J$9,Inputs!$G$6:$G$9),LOOKUP(V4204,Inputs!$J$6:$J$9,Inputs!$H$6:$H$9)),Inputs!$B$12),-Inputs!$B$12),NORM.INV(RAND(),LOOKUP(V4204,Inputs!$J$6:$J$9,Inputs!$G$6:$G$9),LOOKUP(V4204,Inputs!$J$6:$J$9,Inputs!$H$6:$H$9))),0),"" )</f>
        <v/>
      </c>
      <c r="M4204" s="26">
        <f>IF($A4204&lt;=Inputs!$B$13,IF(8&lt;=Inputs!$B$8,IF(Inputs!$B$12&gt;0,MAX(MIN(NORM.INV(RAND(),LOOKUP(W4204,Inputs!$J$6:$J$9,Inputs!$G$6:$G$9),LOOKUP(W4204,Inputs!$J$6:$J$9,Inputs!$H$6:$H$9)),Inputs!$B$12),-Inputs!$B$12),NORM.INV(RAND(),LOOKUP(W4204,Inputs!$J$6:$J$9,Inputs!$G$6:$G$9),LOOKUP(W4204,Inputs!$J$6:$J$9,Inputs!$H$6:$H$9))),0),"" )</f>
        <v/>
      </c>
      <c r="N4204" s="26">
        <f>IF($A4204&lt;=Inputs!$B$13,IF(9&lt;=Inputs!$B$8,IF(Inputs!$B$12&gt;0,MAX(MIN(NORM.INV(RAND(),LOOKUP(X4204,Inputs!$J$6:$J$9,Inputs!$G$6:$G$9),LOOKUP(X4204,Inputs!$J$6:$J$9,Inputs!$H$6:$H$9)),Inputs!$B$12),-Inputs!$B$12),NORM.INV(RAND(),LOOKUP(X4204,Inputs!$J$6:$J$9,Inputs!$G$6:$G$9),LOOKUP(X4204,Inputs!$J$6:$J$9,Inputs!$H$6:$H$9))),0),"" )</f>
        <v/>
      </c>
      <c r="O4204" s="26">
        <f>IF($A4204&lt;=Inputs!$B$13,IF(10&lt;=Inputs!$B$8,IF(Inputs!$B$12&gt;0,MAX(MIN(NORM.INV(RAND(),LOOKUP(Y4204,Inputs!$J$6:$J$9,Inputs!$G$6:$G$9),LOOKUP(Y4204,Inputs!$J$6:$J$9,Inputs!$H$6:$H$9)),Inputs!$B$12),-Inputs!$B$12),NORM.INV(RAND(),LOOKUP(Y4204,Inputs!$J$6:$J$9,Inputs!$G$6:$G$9),LOOKUP(Y4204,Inputs!$J$6:$J$9,Inputs!$H$6:$H$9))),0),"" )</f>
        <v/>
      </c>
      <c r="P4204" s="31">
        <f>IF($A4204&lt;=Inputs!$B$13,RAND(),"")</f>
        <v/>
      </c>
      <c r="Q4204" s="31">
        <f>IF($A4204&lt;=Inputs!$B$13,RAND(),"")</f>
        <v/>
      </c>
      <c r="R4204" s="31">
        <f>IF($A4204&lt;=Inputs!$B$13,RAND(),"")</f>
        <v/>
      </c>
      <c r="S4204" s="31">
        <f>IF($A4204&lt;=Inputs!$B$13,RAND(),"")</f>
        <v/>
      </c>
      <c r="T4204" s="31">
        <f>IF($A4204&lt;=Inputs!$B$13,RAND(),"")</f>
        <v/>
      </c>
      <c r="U4204" s="31">
        <f>IF($A4204&lt;=Inputs!$B$13,RAND(),"")</f>
        <v/>
      </c>
      <c r="V4204" s="31">
        <f>IF($A4204&lt;=Inputs!$B$13,RAND(),"")</f>
        <v/>
      </c>
      <c r="W4204" s="31">
        <f>IF($A4204&lt;=Inputs!$B$13,RAND(),"")</f>
        <v/>
      </c>
      <c r="X4204" s="31">
        <f>IF($A4204&lt;=Inputs!$B$13,RAND(),"")</f>
        <v/>
      </c>
      <c r="Y4204" s="31">
        <f>IF($A4204&lt;=Inputs!$B$13,RAND(),"")</f>
        <v/>
      </c>
    </row>
    <row r="4205">
      <c r="A4205" t="n">
        <v>4200</v>
      </c>
      <c r="B4205" s="26">
        <f>IF($A4205&lt;=Inputs!$B$13,IF(Inputs!$B$8&gt;0,SUM(F4205:O4205)/Inputs!$B$8,0),"")</f>
        <v/>
      </c>
      <c r="C4205" s="27">
        <f>IF($A4205&lt;=Inputs!$B$13,B4205/100,"")</f>
        <v/>
      </c>
      <c r="D4205" s="28">
        <f>IF($A4205&lt;=Inputs!$B$13,C4205*Inputs!$B$7,"")</f>
        <v/>
      </c>
      <c r="E4205" s="29">
        <f>IF($A4205&lt;=Inputs!$B$13,IF(D4205&gt;0,1,0),"")</f>
        <v/>
      </c>
      <c r="F4205" s="26">
        <f>IF($A4205&lt;=Inputs!$B$13,IF(1&lt;=Inputs!$B$8,IF(Inputs!$B$12&gt;0,MAX(MIN(NORM.INV(RAND(),LOOKUP(P4205,Inputs!$J$6:$J$9,Inputs!$G$6:$G$9),LOOKUP(P4205,Inputs!$J$6:$J$9,Inputs!$H$6:$H$9)),Inputs!$B$12),-Inputs!$B$12),NORM.INV(RAND(),LOOKUP(P4205,Inputs!$J$6:$J$9,Inputs!$G$6:$G$9),LOOKUP(P4205,Inputs!$J$6:$J$9,Inputs!$H$6:$H$9))),0),"" )</f>
        <v/>
      </c>
      <c r="G4205" s="26">
        <f>IF($A4205&lt;=Inputs!$B$13,IF(2&lt;=Inputs!$B$8,IF(Inputs!$B$12&gt;0,MAX(MIN(NORM.INV(RAND(),LOOKUP(Q4205,Inputs!$J$6:$J$9,Inputs!$G$6:$G$9),LOOKUP(Q4205,Inputs!$J$6:$J$9,Inputs!$H$6:$H$9)),Inputs!$B$12),-Inputs!$B$12),NORM.INV(RAND(),LOOKUP(Q4205,Inputs!$J$6:$J$9,Inputs!$G$6:$G$9),LOOKUP(Q4205,Inputs!$J$6:$J$9,Inputs!$H$6:$H$9))),0),"" )</f>
        <v/>
      </c>
      <c r="H4205" s="26">
        <f>IF($A4205&lt;=Inputs!$B$13,IF(3&lt;=Inputs!$B$8,IF(Inputs!$B$12&gt;0,MAX(MIN(NORM.INV(RAND(),LOOKUP(R4205,Inputs!$J$6:$J$9,Inputs!$G$6:$G$9),LOOKUP(R4205,Inputs!$J$6:$J$9,Inputs!$H$6:$H$9)),Inputs!$B$12),-Inputs!$B$12),NORM.INV(RAND(),LOOKUP(R4205,Inputs!$J$6:$J$9,Inputs!$G$6:$G$9),LOOKUP(R4205,Inputs!$J$6:$J$9,Inputs!$H$6:$H$9))),0),"" )</f>
        <v/>
      </c>
      <c r="I4205" s="26">
        <f>IF($A4205&lt;=Inputs!$B$13,IF(4&lt;=Inputs!$B$8,IF(Inputs!$B$12&gt;0,MAX(MIN(NORM.INV(RAND(),LOOKUP(S4205,Inputs!$J$6:$J$9,Inputs!$G$6:$G$9),LOOKUP(S4205,Inputs!$J$6:$J$9,Inputs!$H$6:$H$9)),Inputs!$B$12),-Inputs!$B$12),NORM.INV(RAND(),LOOKUP(S4205,Inputs!$J$6:$J$9,Inputs!$G$6:$G$9),LOOKUP(S4205,Inputs!$J$6:$J$9,Inputs!$H$6:$H$9))),0),"" )</f>
        <v/>
      </c>
      <c r="J4205" s="26">
        <f>IF($A4205&lt;=Inputs!$B$13,IF(5&lt;=Inputs!$B$8,IF(Inputs!$B$12&gt;0,MAX(MIN(NORM.INV(RAND(),LOOKUP(T4205,Inputs!$J$6:$J$9,Inputs!$G$6:$G$9),LOOKUP(T4205,Inputs!$J$6:$J$9,Inputs!$H$6:$H$9)),Inputs!$B$12),-Inputs!$B$12),NORM.INV(RAND(),LOOKUP(T4205,Inputs!$J$6:$J$9,Inputs!$G$6:$G$9),LOOKUP(T4205,Inputs!$J$6:$J$9,Inputs!$H$6:$H$9))),0),"" )</f>
        <v/>
      </c>
      <c r="K4205" s="26">
        <f>IF($A4205&lt;=Inputs!$B$13,IF(6&lt;=Inputs!$B$8,IF(Inputs!$B$12&gt;0,MAX(MIN(NORM.INV(RAND(),LOOKUP(U4205,Inputs!$J$6:$J$9,Inputs!$G$6:$G$9),LOOKUP(U4205,Inputs!$J$6:$J$9,Inputs!$H$6:$H$9)),Inputs!$B$12),-Inputs!$B$12),NORM.INV(RAND(),LOOKUP(U4205,Inputs!$J$6:$J$9,Inputs!$G$6:$G$9),LOOKUP(U4205,Inputs!$J$6:$J$9,Inputs!$H$6:$H$9))),0),"" )</f>
        <v/>
      </c>
      <c r="L4205" s="26">
        <f>IF($A4205&lt;=Inputs!$B$13,IF(7&lt;=Inputs!$B$8,IF(Inputs!$B$12&gt;0,MAX(MIN(NORM.INV(RAND(),LOOKUP(V4205,Inputs!$J$6:$J$9,Inputs!$G$6:$G$9),LOOKUP(V4205,Inputs!$J$6:$J$9,Inputs!$H$6:$H$9)),Inputs!$B$12),-Inputs!$B$12),NORM.INV(RAND(),LOOKUP(V4205,Inputs!$J$6:$J$9,Inputs!$G$6:$G$9),LOOKUP(V4205,Inputs!$J$6:$J$9,Inputs!$H$6:$H$9))),0),"" )</f>
        <v/>
      </c>
      <c r="M4205" s="26">
        <f>IF($A4205&lt;=Inputs!$B$13,IF(8&lt;=Inputs!$B$8,IF(Inputs!$B$12&gt;0,MAX(MIN(NORM.INV(RAND(),LOOKUP(W4205,Inputs!$J$6:$J$9,Inputs!$G$6:$G$9),LOOKUP(W4205,Inputs!$J$6:$J$9,Inputs!$H$6:$H$9)),Inputs!$B$12),-Inputs!$B$12),NORM.INV(RAND(),LOOKUP(W4205,Inputs!$J$6:$J$9,Inputs!$G$6:$G$9),LOOKUP(W4205,Inputs!$J$6:$J$9,Inputs!$H$6:$H$9))),0),"" )</f>
        <v/>
      </c>
      <c r="N4205" s="26">
        <f>IF($A4205&lt;=Inputs!$B$13,IF(9&lt;=Inputs!$B$8,IF(Inputs!$B$12&gt;0,MAX(MIN(NORM.INV(RAND(),LOOKUP(X4205,Inputs!$J$6:$J$9,Inputs!$G$6:$G$9),LOOKUP(X4205,Inputs!$J$6:$J$9,Inputs!$H$6:$H$9)),Inputs!$B$12),-Inputs!$B$12),NORM.INV(RAND(),LOOKUP(X4205,Inputs!$J$6:$J$9,Inputs!$G$6:$G$9),LOOKUP(X4205,Inputs!$J$6:$J$9,Inputs!$H$6:$H$9))),0),"" )</f>
        <v/>
      </c>
      <c r="O4205" s="26">
        <f>IF($A4205&lt;=Inputs!$B$13,IF(10&lt;=Inputs!$B$8,IF(Inputs!$B$12&gt;0,MAX(MIN(NORM.INV(RAND(),LOOKUP(Y4205,Inputs!$J$6:$J$9,Inputs!$G$6:$G$9),LOOKUP(Y4205,Inputs!$J$6:$J$9,Inputs!$H$6:$H$9)),Inputs!$B$12),-Inputs!$B$12),NORM.INV(RAND(),LOOKUP(Y4205,Inputs!$J$6:$J$9,Inputs!$G$6:$G$9),LOOKUP(Y4205,Inputs!$J$6:$J$9,Inputs!$H$6:$H$9))),0),"" )</f>
        <v/>
      </c>
      <c r="P4205" s="31">
        <f>IF($A4205&lt;=Inputs!$B$13,RAND(),"")</f>
        <v/>
      </c>
      <c r="Q4205" s="31">
        <f>IF($A4205&lt;=Inputs!$B$13,RAND(),"")</f>
        <v/>
      </c>
      <c r="R4205" s="31">
        <f>IF($A4205&lt;=Inputs!$B$13,RAND(),"")</f>
        <v/>
      </c>
      <c r="S4205" s="31">
        <f>IF($A4205&lt;=Inputs!$B$13,RAND(),"")</f>
        <v/>
      </c>
      <c r="T4205" s="31">
        <f>IF($A4205&lt;=Inputs!$B$13,RAND(),"")</f>
        <v/>
      </c>
      <c r="U4205" s="31">
        <f>IF($A4205&lt;=Inputs!$B$13,RAND(),"")</f>
        <v/>
      </c>
      <c r="V4205" s="31">
        <f>IF($A4205&lt;=Inputs!$B$13,RAND(),"")</f>
        <v/>
      </c>
      <c r="W4205" s="31">
        <f>IF($A4205&lt;=Inputs!$B$13,RAND(),"")</f>
        <v/>
      </c>
      <c r="X4205" s="31">
        <f>IF($A4205&lt;=Inputs!$B$13,RAND(),"")</f>
        <v/>
      </c>
      <c r="Y4205" s="31">
        <f>IF($A4205&lt;=Inputs!$B$13,RAND(),"")</f>
        <v/>
      </c>
    </row>
    <row r="4206">
      <c r="A4206" t="n">
        <v>4201</v>
      </c>
      <c r="B4206" s="26">
        <f>IF($A4206&lt;=Inputs!$B$13,IF(Inputs!$B$8&gt;0,SUM(F4206:O4206)/Inputs!$B$8,0),"")</f>
        <v/>
      </c>
      <c r="C4206" s="27">
        <f>IF($A4206&lt;=Inputs!$B$13,B4206/100,"")</f>
        <v/>
      </c>
      <c r="D4206" s="28">
        <f>IF($A4206&lt;=Inputs!$B$13,C4206*Inputs!$B$7,"")</f>
        <v/>
      </c>
      <c r="E4206" s="29">
        <f>IF($A4206&lt;=Inputs!$B$13,IF(D4206&gt;0,1,0),"")</f>
        <v/>
      </c>
      <c r="F4206" s="26">
        <f>IF($A4206&lt;=Inputs!$B$13,IF(1&lt;=Inputs!$B$8,IF(Inputs!$B$12&gt;0,MAX(MIN(NORM.INV(RAND(),LOOKUP(P4206,Inputs!$J$6:$J$9,Inputs!$G$6:$G$9),LOOKUP(P4206,Inputs!$J$6:$J$9,Inputs!$H$6:$H$9)),Inputs!$B$12),-Inputs!$B$12),NORM.INV(RAND(),LOOKUP(P4206,Inputs!$J$6:$J$9,Inputs!$G$6:$G$9),LOOKUP(P4206,Inputs!$J$6:$J$9,Inputs!$H$6:$H$9))),0),"" )</f>
        <v/>
      </c>
      <c r="G4206" s="26">
        <f>IF($A4206&lt;=Inputs!$B$13,IF(2&lt;=Inputs!$B$8,IF(Inputs!$B$12&gt;0,MAX(MIN(NORM.INV(RAND(),LOOKUP(Q4206,Inputs!$J$6:$J$9,Inputs!$G$6:$G$9),LOOKUP(Q4206,Inputs!$J$6:$J$9,Inputs!$H$6:$H$9)),Inputs!$B$12),-Inputs!$B$12),NORM.INV(RAND(),LOOKUP(Q4206,Inputs!$J$6:$J$9,Inputs!$G$6:$G$9),LOOKUP(Q4206,Inputs!$J$6:$J$9,Inputs!$H$6:$H$9))),0),"" )</f>
        <v/>
      </c>
      <c r="H4206" s="26">
        <f>IF($A4206&lt;=Inputs!$B$13,IF(3&lt;=Inputs!$B$8,IF(Inputs!$B$12&gt;0,MAX(MIN(NORM.INV(RAND(),LOOKUP(R4206,Inputs!$J$6:$J$9,Inputs!$G$6:$G$9),LOOKUP(R4206,Inputs!$J$6:$J$9,Inputs!$H$6:$H$9)),Inputs!$B$12),-Inputs!$B$12),NORM.INV(RAND(),LOOKUP(R4206,Inputs!$J$6:$J$9,Inputs!$G$6:$G$9),LOOKUP(R4206,Inputs!$J$6:$J$9,Inputs!$H$6:$H$9))),0),"" )</f>
        <v/>
      </c>
      <c r="I4206" s="26">
        <f>IF($A4206&lt;=Inputs!$B$13,IF(4&lt;=Inputs!$B$8,IF(Inputs!$B$12&gt;0,MAX(MIN(NORM.INV(RAND(),LOOKUP(S4206,Inputs!$J$6:$J$9,Inputs!$G$6:$G$9),LOOKUP(S4206,Inputs!$J$6:$J$9,Inputs!$H$6:$H$9)),Inputs!$B$12),-Inputs!$B$12),NORM.INV(RAND(),LOOKUP(S4206,Inputs!$J$6:$J$9,Inputs!$G$6:$G$9),LOOKUP(S4206,Inputs!$J$6:$J$9,Inputs!$H$6:$H$9))),0),"" )</f>
        <v/>
      </c>
      <c r="J4206" s="26">
        <f>IF($A4206&lt;=Inputs!$B$13,IF(5&lt;=Inputs!$B$8,IF(Inputs!$B$12&gt;0,MAX(MIN(NORM.INV(RAND(),LOOKUP(T4206,Inputs!$J$6:$J$9,Inputs!$G$6:$G$9),LOOKUP(T4206,Inputs!$J$6:$J$9,Inputs!$H$6:$H$9)),Inputs!$B$12),-Inputs!$B$12),NORM.INV(RAND(),LOOKUP(T4206,Inputs!$J$6:$J$9,Inputs!$G$6:$G$9),LOOKUP(T4206,Inputs!$J$6:$J$9,Inputs!$H$6:$H$9))),0),"" )</f>
        <v/>
      </c>
      <c r="K4206" s="26">
        <f>IF($A4206&lt;=Inputs!$B$13,IF(6&lt;=Inputs!$B$8,IF(Inputs!$B$12&gt;0,MAX(MIN(NORM.INV(RAND(),LOOKUP(U4206,Inputs!$J$6:$J$9,Inputs!$G$6:$G$9),LOOKUP(U4206,Inputs!$J$6:$J$9,Inputs!$H$6:$H$9)),Inputs!$B$12),-Inputs!$B$12),NORM.INV(RAND(),LOOKUP(U4206,Inputs!$J$6:$J$9,Inputs!$G$6:$G$9),LOOKUP(U4206,Inputs!$J$6:$J$9,Inputs!$H$6:$H$9))),0),"" )</f>
        <v/>
      </c>
      <c r="L4206" s="26">
        <f>IF($A4206&lt;=Inputs!$B$13,IF(7&lt;=Inputs!$B$8,IF(Inputs!$B$12&gt;0,MAX(MIN(NORM.INV(RAND(),LOOKUP(V4206,Inputs!$J$6:$J$9,Inputs!$G$6:$G$9),LOOKUP(V4206,Inputs!$J$6:$J$9,Inputs!$H$6:$H$9)),Inputs!$B$12),-Inputs!$B$12),NORM.INV(RAND(),LOOKUP(V4206,Inputs!$J$6:$J$9,Inputs!$G$6:$G$9),LOOKUP(V4206,Inputs!$J$6:$J$9,Inputs!$H$6:$H$9))),0),"" )</f>
        <v/>
      </c>
      <c r="M4206" s="26">
        <f>IF($A4206&lt;=Inputs!$B$13,IF(8&lt;=Inputs!$B$8,IF(Inputs!$B$12&gt;0,MAX(MIN(NORM.INV(RAND(),LOOKUP(W4206,Inputs!$J$6:$J$9,Inputs!$G$6:$G$9),LOOKUP(W4206,Inputs!$J$6:$J$9,Inputs!$H$6:$H$9)),Inputs!$B$12),-Inputs!$B$12),NORM.INV(RAND(),LOOKUP(W4206,Inputs!$J$6:$J$9,Inputs!$G$6:$G$9),LOOKUP(W4206,Inputs!$J$6:$J$9,Inputs!$H$6:$H$9))),0),"" )</f>
        <v/>
      </c>
      <c r="N4206" s="26">
        <f>IF($A4206&lt;=Inputs!$B$13,IF(9&lt;=Inputs!$B$8,IF(Inputs!$B$12&gt;0,MAX(MIN(NORM.INV(RAND(),LOOKUP(X4206,Inputs!$J$6:$J$9,Inputs!$G$6:$G$9),LOOKUP(X4206,Inputs!$J$6:$J$9,Inputs!$H$6:$H$9)),Inputs!$B$12),-Inputs!$B$12),NORM.INV(RAND(),LOOKUP(X4206,Inputs!$J$6:$J$9,Inputs!$G$6:$G$9),LOOKUP(X4206,Inputs!$J$6:$J$9,Inputs!$H$6:$H$9))),0),"" )</f>
        <v/>
      </c>
      <c r="O4206" s="26">
        <f>IF($A4206&lt;=Inputs!$B$13,IF(10&lt;=Inputs!$B$8,IF(Inputs!$B$12&gt;0,MAX(MIN(NORM.INV(RAND(),LOOKUP(Y4206,Inputs!$J$6:$J$9,Inputs!$G$6:$G$9),LOOKUP(Y4206,Inputs!$J$6:$J$9,Inputs!$H$6:$H$9)),Inputs!$B$12),-Inputs!$B$12),NORM.INV(RAND(),LOOKUP(Y4206,Inputs!$J$6:$J$9,Inputs!$G$6:$G$9),LOOKUP(Y4206,Inputs!$J$6:$J$9,Inputs!$H$6:$H$9))),0),"" )</f>
        <v/>
      </c>
      <c r="P4206" s="31">
        <f>IF($A4206&lt;=Inputs!$B$13,RAND(),"")</f>
        <v/>
      </c>
      <c r="Q4206" s="31">
        <f>IF($A4206&lt;=Inputs!$B$13,RAND(),"")</f>
        <v/>
      </c>
      <c r="R4206" s="31">
        <f>IF($A4206&lt;=Inputs!$B$13,RAND(),"")</f>
        <v/>
      </c>
      <c r="S4206" s="31">
        <f>IF($A4206&lt;=Inputs!$B$13,RAND(),"")</f>
        <v/>
      </c>
      <c r="T4206" s="31">
        <f>IF($A4206&lt;=Inputs!$B$13,RAND(),"")</f>
        <v/>
      </c>
      <c r="U4206" s="31">
        <f>IF($A4206&lt;=Inputs!$B$13,RAND(),"")</f>
        <v/>
      </c>
      <c r="V4206" s="31">
        <f>IF($A4206&lt;=Inputs!$B$13,RAND(),"")</f>
        <v/>
      </c>
      <c r="W4206" s="31">
        <f>IF($A4206&lt;=Inputs!$B$13,RAND(),"")</f>
        <v/>
      </c>
      <c r="X4206" s="31">
        <f>IF($A4206&lt;=Inputs!$B$13,RAND(),"")</f>
        <v/>
      </c>
      <c r="Y4206" s="31">
        <f>IF($A4206&lt;=Inputs!$B$13,RAND(),"")</f>
        <v/>
      </c>
    </row>
    <row r="4207">
      <c r="A4207" t="n">
        <v>4202</v>
      </c>
      <c r="B4207" s="26">
        <f>IF($A4207&lt;=Inputs!$B$13,IF(Inputs!$B$8&gt;0,SUM(F4207:O4207)/Inputs!$B$8,0),"")</f>
        <v/>
      </c>
      <c r="C4207" s="27">
        <f>IF($A4207&lt;=Inputs!$B$13,B4207/100,"")</f>
        <v/>
      </c>
      <c r="D4207" s="28">
        <f>IF($A4207&lt;=Inputs!$B$13,C4207*Inputs!$B$7,"")</f>
        <v/>
      </c>
      <c r="E4207" s="29">
        <f>IF($A4207&lt;=Inputs!$B$13,IF(D4207&gt;0,1,0),"")</f>
        <v/>
      </c>
      <c r="F4207" s="26">
        <f>IF($A4207&lt;=Inputs!$B$13,IF(1&lt;=Inputs!$B$8,IF(Inputs!$B$12&gt;0,MAX(MIN(NORM.INV(RAND(),LOOKUP(P4207,Inputs!$J$6:$J$9,Inputs!$G$6:$G$9),LOOKUP(P4207,Inputs!$J$6:$J$9,Inputs!$H$6:$H$9)),Inputs!$B$12),-Inputs!$B$12),NORM.INV(RAND(),LOOKUP(P4207,Inputs!$J$6:$J$9,Inputs!$G$6:$G$9),LOOKUP(P4207,Inputs!$J$6:$J$9,Inputs!$H$6:$H$9))),0),"" )</f>
        <v/>
      </c>
      <c r="G4207" s="26">
        <f>IF($A4207&lt;=Inputs!$B$13,IF(2&lt;=Inputs!$B$8,IF(Inputs!$B$12&gt;0,MAX(MIN(NORM.INV(RAND(),LOOKUP(Q4207,Inputs!$J$6:$J$9,Inputs!$G$6:$G$9),LOOKUP(Q4207,Inputs!$J$6:$J$9,Inputs!$H$6:$H$9)),Inputs!$B$12),-Inputs!$B$12),NORM.INV(RAND(),LOOKUP(Q4207,Inputs!$J$6:$J$9,Inputs!$G$6:$G$9),LOOKUP(Q4207,Inputs!$J$6:$J$9,Inputs!$H$6:$H$9))),0),"" )</f>
        <v/>
      </c>
      <c r="H4207" s="26">
        <f>IF($A4207&lt;=Inputs!$B$13,IF(3&lt;=Inputs!$B$8,IF(Inputs!$B$12&gt;0,MAX(MIN(NORM.INV(RAND(),LOOKUP(R4207,Inputs!$J$6:$J$9,Inputs!$G$6:$G$9),LOOKUP(R4207,Inputs!$J$6:$J$9,Inputs!$H$6:$H$9)),Inputs!$B$12),-Inputs!$B$12),NORM.INV(RAND(),LOOKUP(R4207,Inputs!$J$6:$J$9,Inputs!$G$6:$G$9),LOOKUP(R4207,Inputs!$J$6:$J$9,Inputs!$H$6:$H$9))),0),"" )</f>
        <v/>
      </c>
      <c r="I4207" s="26">
        <f>IF($A4207&lt;=Inputs!$B$13,IF(4&lt;=Inputs!$B$8,IF(Inputs!$B$12&gt;0,MAX(MIN(NORM.INV(RAND(),LOOKUP(S4207,Inputs!$J$6:$J$9,Inputs!$G$6:$G$9),LOOKUP(S4207,Inputs!$J$6:$J$9,Inputs!$H$6:$H$9)),Inputs!$B$12),-Inputs!$B$12),NORM.INV(RAND(),LOOKUP(S4207,Inputs!$J$6:$J$9,Inputs!$G$6:$G$9),LOOKUP(S4207,Inputs!$J$6:$J$9,Inputs!$H$6:$H$9))),0),"" )</f>
        <v/>
      </c>
      <c r="J4207" s="26">
        <f>IF($A4207&lt;=Inputs!$B$13,IF(5&lt;=Inputs!$B$8,IF(Inputs!$B$12&gt;0,MAX(MIN(NORM.INV(RAND(),LOOKUP(T4207,Inputs!$J$6:$J$9,Inputs!$G$6:$G$9),LOOKUP(T4207,Inputs!$J$6:$J$9,Inputs!$H$6:$H$9)),Inputs!$B$12),-Inputs!$B$12),NORM.INV(RAND(),LOOKUP(T4207,Inputs!$J$6:$J$9,Inputs!$G$6:$G$9),LOOKUP(T4207,Inputs!$J$6:$J$9,Inputs!$H$6:$H$9))),0),"" )</f>
        <v/>
      </c>
      <c r="K4207" s="26">
        <f>IF($A4207&lt;=Inputs!$B$13,IF(6&lt;=Inputs!$B$8,IF(Inputs!$B$12&gt;0,MAX(MIN(NORM.INV(RAND(),LOOKUP(U4207,Inputs!$J$6:$J$9,Inputs!$G$6:$G$9),LOOKUP(U4207,Inputs!$J$6:$J$9,Inputs!$H$6:$H$9)),Inputs!$B$12),-Inputs!$B$12),NORM.INV(RAND(),LOOKUP(U4207,Inputs!$J$6:$J$9,Inputs!$G$6:$G$9),LOOKUP(U4207,Inputs!$J$6:$J$9,Inputs!$H$6:$H$9))),0),"" )</f>
        <v/>
      </c>
      <c r="L4207" s="26">
        <f>IF($A4207&lt;=Inputs!$B$13,IF(7&lt;=Inputs!$B$8,IF(Inputs!$B$12&gt;0,MAX(MIN(NORM.INV(RAND(),LOOKUP(V4207,Inputs!$J$6:$J$9,Inputs!$G$6:$G$9),LOOKUP(V4207,Inputs!$J$6:$J$9,Inputs!$H$6:$H$9)),Inputs!$B$12),-Inputs!$B$12),NORM.INV(RAND(),LOOKUP(V4207,Inputs!$J$6:$J$9,Inputs!$G$6:$G$9),LOOKUP(V4207,Inputs!$J$6:$J$9,Inputs!$H$6:$H$9))),0),"" )</f>
        <v/>
      </c>
      <c r="M4207" s="26">
        <f>IF($A4207&lt;=Inputs!$B$13,IF(8&lt;=Inputs!$B$8,IF(Inputs!$B$12&gt;0,MAX(MIN(NORM.INV(RAND(),LOOKUP(W4207,Inputs!$J$6:$J$9,Inputs!$G$6:$G$9),LOOKUP(W4207,Inputs!$J$6:$J$9,Inputs!$H$6:$H$9)),Inputs!$B$12),-Inputs!$B$12),NORM.INV(RAND(),LOOKUP(W4207,Inputs!$J$6:$J$9,Inputs!$G$6:$G$9),LOOKUP(W4207,Inputs!$J$6:$J$9,Inputs!$H$6:$H$9))),0),"" )</f>
        <v/>
      </c>
      <c r="N4207" s="26">
        <f>IF($A4207&lt;=Inputs!$B$13,IF(9&lt;=Inputs!$B$8,IF(Inputs!$B$12&gt;0,MAX(MIN(NORM.INV(RAND(),LOOKUP(X4207,Inputs!$J$6:$J$9,Inputs!$G$6:$G$9),LOOKUP(X4207,Inputs!$J$6:$J$9,Inputs!$H$6:$H$9)),Inputs!$B$12),-Inputs!$B$12),NORM.INV(RAND(),LOOKUP(X4207,Inputs!$J$6:$J$9,Inputs!$G$6:$G$9),LOOKUP(X4207,Inputs!$J$6:$J$9,Inputs!$H$6:$H$9))),0),"" )</f>
        <v/>
      </c>
      <c r="O4207" s="26">
        <f>IF($A4207&lt;=Inputs!$B$13,IF(10&lt;=Inputs!$B$8,IF(Inputs!$B$12&gt;0,MAX(MIN(NORM.INV(RAND(),LOOKUP(Y4207,Inputs!$J$6:$J$9,Inputs!$G$6:$G$9),LOOKUP(Y4207,Inputs!$J$6:$J$9,Inputs!$H$6:$H$9)),Inputs!$B$12),-Inputs!$B$12),NORM.INV(RAND(),LOOKUP(Y4207,Inputs!$J$6:$J$9,Inputs!$G$6:$G$9),LOOKUP(Y4207,Inputs!$J$6:$J$9,Inputs!$H$6:$H$9))),0),"" )</f>
        <v/>
      </c>
      <c r="P4207" s="31">
        <f>IF($A4207&lt;=Inputs!$B$13,RAND(),"")</f>
        <v/>
      </c>
      <c r="Q4207" s="31">
        <f>IF($A4207&lt;=Inputs!$B$13,RAND(),"")</f>
        <v/>
      </c>
      <c r="R4207" s="31">
        <f>IF($A4207&lt;=Inputs!$B$13,RAND(),"")</f>
        <v/>
      </c>
      <c r="S4207" s="31">
        <f>IF($A4207&lt;=Inputs!$B$13,RAND(),"")</f>
        <v/>
      </c>
      <c r="T4207" s="31">
        <f>IF($A4207&lt;=Inputs!$B$13,RAND(),"")</f>
        <v/>
      </c>
      <c r="U4207" s="31">
        <f>IF($A4207&lt;=Inputs!$B$13,RAND(),"")</f>
        <v/>
      </c>
      <c r="V4207" s="31">
        <f>IF($A4207&lt;=Inputs!$B$13,RAND(),"")</f>
        <v/>
      </c>
      <c r="W4207" s="31">
        <f>IF($A4207&lt;=Inputs!$B$13,RAND(),"")</f>
        <v/>
      </c>
      <c r="X4207" s="31">
        <f>IF($A4207&lt;=Inputs!$B$13,RAND(),"")</f>
        <v/>
      </c>
      <c r="Y4207" s="31">
        <f>IF($A4207&lt;=Inputs!$B$13,RAND(),"")</f>
        <v/>
      </c>
    </row>
    <row r="4208">
      <c r="A4208" t="n">
        <v>4203</v>
      </c>
      <c r="B4208" s="26">
        <f>IF($A4208&lt;=Inputs!$B$13,IF(Inputs!$B$8&gt;0,SUM(F4208:O4208)/Inputs!$B$8,0),"")</f>
        <v/>
      </c>
      <c r="C4208" s="27">
        <f>IF($A4208&lt;=Inputs!$B$13,B4208/100,"")</f>
        <v/>
      </c>
      <c r="D4208" s="28">
        <f>IF($A4208&lt;=Inputs!$B$13,C4208*Inputs!$B$7,"")</f>
        <v/>
      </c>
      <c r="E4208" s="29">
        <f>IF($A4208&lt;=Inputs!$B$13,IF(D4208&gt;0,1,0),"")</f>
        <v/>
      </c>
      <c r="F4208" s="26">
        <f>IF($A4208&lt;=Inputs!$B$13,IF(1&lt;=Inputs!$B$8,IF(Inputs!$B$12&gt;0,MAX(MIN(NORM.INV(RAND(),LOOKUP(P4208,Inputs!$J$6:$J$9,Inputs!$G$6:$G$9),LOOKUP(P4208,Inputs!$J$6:$J$9,Inputs!$H$6:$H$9)),Inputs!$B$12),-Inputs!$B$12),NORM.INV(RAND(),LOOKUP(P4208,Inputs!$J$6:$J$9,Inputs!$G$6:$G$9),LOOKUP(P4208,Inputs!$J$6:$J$9,Inputs!$H$6:$H$9))),0),"" )</f>
        <v/>
      </c>
      <c r="G4208" s="26">
        <f>IF($A4208&lt;=Inputs!$B$13,IF(2&lt;=Inputs!$B$8,IF(Inputs!$B$12&gt;0,MAX(MIN(NORM.INV(RAND(),LOOKUP(Q4208,Inputs!$J$6:$J$9,Inputs!$G$6:$G$9),LOOKUP(Q4208,Inputs!$J$6:$J$9,Inputs!$H$6:$H$9)),Inputs!$B$12),-Inputs!$B$12),NORM.INV(RAND(),LOOKUP(Q4208,Inputs!$J$6:$J$9,Inputs!$G$6:$G$9),LOOKUP(Q4208,Inputs!$J$6:$J$9,Inputs!$H$6:$H$9))),0),"" )</f>
        <v/>
      </c>
      <c r="H4208" s="26">
        <f>IF($A4208&lt;=Inputs!$B$13,IF(3&lt;=Inputs!$B$8,IF(Inputs!$B$12&gt;0,MAX(MIN(NORM.INV(RAND(),LOOKUP(R4208,Inputs!$J$6:$J$9,Inputs!$G$6:$G$9),LOOKUP(R4208,Inputs!$J$6:$J$9,Inputs!$H$6:$H$9)),Inputs!$B$12),-Inputs!$B$12),NORM.INV(RAND(),LOOKUP(R4208,Inputs!$J$6:$J$9,Inputs!$G$6:$G$9),LOOKUP(R4208,Inputs!$J$6:$J$9,Inputs!$H$6:$H$9))),0),"" )</f>
        <v/>
      </c>
      <c r="I4208" s="26">
        <f>IF($A4208&lt;=Inputs!$B$13,IF(4&lt;=Inputs!$B$8,IF(Inputs!$B$12&gt;0,MAX(MIN(NORM.INV(RAND(),LOOKUP(S4208,Inputs!$J$6:$J$9,Inputs!$G$6:$G$9),LOOKUP(S4208,Inputs!$J$6:$J$9,Inputs!$H$6:$H$9)),Inputs!$B$12),-Inputs!$B$12),NORM.INV(RAND(),LOOKUP(S4208,Inputs!$J$6:$J$9,Inputs!$G$6:$G$9),LOOKUP(S4208,Inputs!$J$6:$J$9,Inputs!$H$6:$H$9))),0),"" )</f>
        <v/>
      </c>
      <c r="J4208" s="26">
        <f>IF($A4208&lt;=Inputs!$B$13,IF(5&lt;=Inputs!$B$8,IF(Inputs!$B$12&gt;0,MAX(MIN(NORM.INV(RAND(),LOOKUP(T4208,Inputs!$J$6:$J$9,Inputs!$G$6:$G$9),LOOKUP(T4208,Inputs!$J$6:$J$9,Inputs!$H$6:$H$9)),Inputs!$B$12),-Inputs!$B$12),NORM.INV(RAND(),LOOKUP(T4208,Inputs!$J$6:$J$9,Inputs!$G$6:$G$9),LOOKUP(T4208,Inputs!$J$6:$J$9,Inputs!$H$6:$H$9))),0),"" )</f>
        <v/>
      </c>
      <c r="K4208" s="26">
        <f>IF($A4208&lt;=Inputs!$B$13,IF(6&lt;=Inputs!$B$8,IF(Inputs!$B$12&gt;0,MAX(MIN(NORM.INV(RAND(),LOOKUP(U4208,Inputs!$J$6:$J$9,Inputs!$G$6:$G$9),LOOKUP(U4208,Inputs!$J$6:$J$9,Inputs!$H$6:$H$9)),Inputs!$B$12),-Inputs!$B$12),NORM.INV(RAND(),LOOKUP(U4208,Inputs!$J$6:$J$9,Inputs!$G$6:$G$9),LOOKUP(U4208,Inputs!$J$6:$J$9,Inputs!$H$6:$H$9))),0),"" )</f>
        <v/>
      </c>
      <c r="L4208" s="26">
        <f>IF($A4208&lt;=Inputs!$B$13,IF(7&lt;=Inputs!$B$8,IF(Inputs!$B$12&gt;0,MAX(MIN(NORM.INV(RAND(),LOOKUP(V4208,Inputs!$J$6:$J$9,Inputs!$G$6:$G$9),LOOKUP(V4208,Inputs!$J$6:$J$9,Inputs!$H$6:$H$9)),Inputs!$B$12),-Inputs!$B$12),NORM.INV(RAND(),LOOKUP(V4208,Inputs!$J$6:$J$9,Inputs!$G$6:$G$9),LOOKUP(V4208,Inputs!$J$6:$J$9,Inputs!$H$6:$H$9))),0),"" )</f>
        <v/>
      </c>
      <c r="M4208" s="26">
        <f>IF($A4208&lt;=Inputs!$B$13,IF(8&lt;=Inputs!$B$8,IF(Inputs!$B$12&gt;0,MAX(MIN(NORM.INV(RAND(),LOOKUP(W4208,Inputs!$J$6:$J$9,Inputs!$G$6:$G$9),LOOKUP(W4208,Inputs!$J$6:$J$9,Inputs!$H$6:$H$9)),Inputs!$B$12),-Inputs!$B$12),NORM.INV(RAND(),LOOKUP(W4208,Inputs!$J$6:$J$9,Inputs!$G$6:$G$9),LOOKUP(W4208,Inputs!$J$6:$J$9,Inputs!$H$6:$H$9))),0),"" )</f>
        <v/>
      </c>
      <c r="N4208" s="26">
        <f>IF($A4208&lt;=Inputs!$B$13,IF(9&lt;=Inputs!$B$8,IF(Inputs!$B$12&gt;0,MAX(MIN(NORM.INV(RAND(),LOOKUP(X4208,Inputs!$J$6:$J$9,Inputs!$G$6:$G$9),LOOKUP(X4208,Inputs!$J$6:$J$9,Inputs!$H$6:$H$9)),Inputs!$B$12),-Inputs!$B$12),NORM.INV(RAND(),LOOKUP(X4208,Inputs!$J$6:$J$9,Inputs!$G$6:$G$9),LOOKUP(X4208,Inputs!$J$6:$J$9,Inputs!$H$6:$H$9))),0),"" )</f>
        <v/>
      </c>
      <c r="O4208" s="26">
        <f>IF($A4208&lt;=Inputs!$B$13,IF(10&lt;=Inputs!$B$8,IF(Inputs!$B$12&gt;0,MAX(MIN(NORM.INV(RAND(),LOOKUP(Y4208,Inputs!$J$6:$J$9,Inputs!$G$6:$G$9),LOOKUP(Y4208,Inputs!$J$6:$J$9,Inputs!$H$6:$H$9)),Inputs!$B$12),-Inputs!$B$12),NORM.INV(RAND(),LOOKUP(Y4208,Inputs!$J$6:$J$9,Inputs!$G$6:$G$9),LOOKUP(Y4208,Inputs!$J$6:$J$9,Inputs!$H$6:$H$9))),0),"" )</f>
        <v/>
      </c>
      <c r="P4208" s="31">
        <f>IF($A4208&lt;=Inputs!$B$13,RAND(),"")</f>
        <v/>
      </c>
      <c r="Q4208" s="31">
        <f>IF($A4208&lt;=Inputs!$B$13,RAND(),"")</f>
        <v/>
      </c>
      <c r="R4208" s="31">
        <f>IF($A4208&lt;=Inputs!$B$13,RAND(),"")</f>
        <v/>
      </c>
      <c r="S4208" s="31">
        <f>IF($A4208&lt;=Inputs!$B$13,RAND(),"")</f>
        <v/>
      </c>
      <c r="T4208" s="31">
        <f>IF($A4208&lt;=Inputs!$B$13,RAND(),"")</f>
        <v/>
      </c>
      <c r="U4208" s="31">
        <f>IF($A4208&lt;=Inputs!$B$13,RAND(),"")</f>
        <v/>
      </c>
      <c r="V4208" s="31">
        <f>IF($A4208&lt;=Inputs!$B$13,RAND(),"")</f>
        <v/>
      </c>
      <c r="W4208" s="31">
        <f>IF($A4208&lt;=Inputs!$B$13,RAND(),"")</f>
        <v/>
      </c>
      <c r="X4208" s="31">
        <f>IF($A4208&lt;=Inputs!$B$13,RAND(),"")</f>
        <v/>
      </c>
      <c r="Y4208" s="31">
        <f>IF($A4208&lt;=Inputs!$B$13,RAND(),"")</f>
        <v/>
      </c>
    </row>
    <row r="4209">
      <c r="A4209" t="n">
        <v>4204</v>
      </c>
      <c r="B4209" s="26">
        <f>IF($A4209&lt;=Inputs!$B$13,IF(Inputs!$B$8&gt;0,SUM(F4209:O4209)/Inputs!$B$8,0),"")</f>
        <v/>
      </c>
      <c r="C4209" s="27">
        <f>IF($A4209&lt;=Inputs!$B$13,B4209/100,"")</f>
        <v/>
      </c>
      <c r="D4209" s="28">
        <f>IF($A4209&lt;=Inputs!$B$13,C4209*Inputs!$B$7,"")</f>
        <v/>
      </c>
      <c r="E4209" s="29">
        <f>IF($A4209&lt;=Inputs!$B$13,IF(D4209&gt;0,1,0),"")</f>
        <v/>
      </c>
      <c r="F4209" s="26">
        <f>IF($A4209&lt;=Inputs!$B$13,IF(1&lt;=Inputs!$B$8,IF(Inputs!$B$12&gt;0,MAX(MIN(NORM.INV(RAND(),LOOKUP(P4209,Inputs!$J$6:$J$9,Inputs!$G$6:$G$9),LOOKUP(P4209,Inputs!$J$6:$J$9,Inputs!$H$6:$H$9)),Inputs!$B$12),-Inputs!$B$12),NORM.INV(RAND(),LOOKUP(P4209,Inputs!$J$6:$J$9,Inputs!$G$6:$G$9),LOOKUP(P4209,Inputs!$J$6:$J$9,Inputs!$H$6:$H$9))),0),"" )</f>
        <v/>
      </c>
      <c r="G4209" s="26">
        <f>IF($A4209&lt;=Inputs!$B$13,IF(2&lt;=Inputs!$B$8,IF(Inputs!$B$12&gt;0,MAX(MIN(NORM.INV(RAND(),LOOKUP(Q4209,Inputs!$J$6:$J$9,Inputs!$G$6:$G$9),LOOKUP(Q4209,Inputs!$J$6:$J$9,Inputs!$H$6:$H$9)),Inputs!$B$12),-Inputs!$B$12),NORM.INV(RAND(),LOOKUP(Q4209,Inputs!$J$6:$J$9,Inputs!$G$6:$G$9),LOOKUP(Q4209,Inputs!$J$6:$J$9,Inputs!$H$6:$H$9))),0),"" )</f>
        <v/>
      </c>
      <c r="H4209" s="26">
        <f>IF($A4209&lt;=Inputs!$B$13,IF(3&lt;=Inputs!$B$8,IF(Inputs!$B$12&gt;0,MAX(MIN(NORM.INV(RAND(),LOOKUP(R4209,Inputs!$J$6:$J$9,Inputs!$G$6:$G$9),LOOKUP(R4209,Inputs!$J$6:$J$9,Inputs!$H$6:$H$9)),Inputs!$B$12),-Inputs!$B$12),NORM.INV(RAND(),LOOKUP(R4209,Inputs!$J$6:$J$9,Inputs!$G$6:$G$9),LOOKUP(R4209,Inputs!$J$6:$J$9,Inputs!$H$6:$H$9))),0),"" )</f>
        <v/>
      </c>
      <c r="I4209" s="26">
        <f>IF($A4209&lt;=Inputs!$B$13,IF(4&lt;=Inputs!$B$8,IF(Inputs!$B$12&gt;0,MAX(MIN(NORM.INV(RAND(),LOOKUP(S4209,Inputs!$J$6:$J$9,Inputs!$G$6:$G$9),LOOKUP(S4209,Inputs!$J$6:$J$9,Inputs!$H$6:$H$9)),Inputs!$B$12),-Inputs!$B$12),NORM.INV(RAND(),LOOKUP(S4209,Inputs!$J$6:$J$9,Inputs!$G$6:$G$9),LOOKUP(S4209,Inputs!$J$6:$J$9,Inputs!$H$6:$H$9))),0),"" )</f>
        <v/>
      </c>
      <c r="J4209" s="26">
        <f>IF($A4209&lt;=Inputs!$B$13,IF(5&lt;=Inputs!$B$8,IF(Inputs!$B$12&gt;0,MAX(MIN(NORM.INV(RAND(),LOOKUP(T4209,Inputs!$J$6:$J$9,Inputs!$G$6:$G$9),LOOKUP(T4209,Inputs!$J$6:$J$9,Inputs!$H$6:$H$9)),Inputs!$B$12),-Inputs!$B$12),NORM.INV(RAND(),LOOKUP(T4209,Inputs!$J$6:$J$9,Inputs!$G$6:$G$9),LOOKUP(T4209,Inputs!$J$6:$J$9,Inputs!$H$6:$H$9))),0),"" )</f>
        <v/>
      </c>
      <c r="K4209" s="26">
        <f>IF($A4209&lt;=Inputs!$B$13,IF(6&lt;=Inputs!$B$8,IF(Inputs!$B$12&gt;0,MAX(MIN(NORM.INV(RAND(),LOOKUP(U4209,Inputs!$J$6:$J$9,Inputs!$G$6:$G$9),LOOKUP(U4209,Inputs!$J$6:$J$9,Inputs!$H$6:$H$9)),Inputs!$B$12),-Inputs!$B$12),NORM.INV(RAND(),LOOKUP(U4209,Inputs!$J$6:$J$9,Inputs!$G$6:$G$9),LOOKUP(U4209,Inputs!$J$6:$J$9,Inputs!$H$6:$H$9))),0),"" )</f>
        <v/>
      </c>
      <c r="L4209" s="26">
        <f>IF($A4209&lt;=Inputs!$B$13,IF(7&lt;=Inputs!$B$8,IF(Inputs!$B$12&gt;0,MAX(MIN(NORM.INV(RAND(),LOOKUP(V4209,Inputs!$J$6:$J$9,Inputs!$G$6:$G$9),LOOKUP(V4209,Inputs!$J$6:$J$9,Inputs!$H$6:$H$9)),Inputs!$B$12),-Inputs!$B$12),NORM.INV(RAND(),LOOKUP(V4209,Inputs!$J$6:$J$9,Inputs!$G$6:$G$9),LOOKUP(V4209,Inputs!$J$6:$J$9,Inputs!$H$6:$H$9))),0),"" )</f>
        <v/>
      </c>
      <c r="M4209" s="26">
        <f>IF($A4209&lt;=Inputs!$B$13,IF(8&lt;=Inputs!$B$8,IF(Inputs!$B$12&gt;0,MAX(MIN(NORM.INV(RAND(),LOOKUP(W4209,Inputs!$J$6:$J$9,Inputs!$G$6:$G$9),LOOKUP(W4209,Inputs!$J$6:$J$9,Inputs!$H$6:$H$9)),Inputs!$B$12),-Inputs!$B$12),NORM.INV(RAND(),LOOKUP(W4209,Inputs!$J$6:$J$9,Inputs!$G$6:$G$9),LOOKUP(W4209,Inputs!$J$6:$J$9,Inputs!$H$6:$H$9))),0),"" )</f>
        <v/>
      </c>
      <c r="N4209" s="26">
        <f>IF($A4209&lt;=Inputs!$B$13,IF(9&lt;=Inputs!$B$8,IF(Inputs!$B$12&gt;0,MAX(MIN(NORM.INV(RAND(),LOOKUP(X4209,Inputs!$J$6:$J$9,Inputs!$G$6:$G$9),LOOKUP(X4209,Inputs!$J$6:$J$9,Inputs!$H$6:$H$9)),Inputs!$B$12),-Inputs!$B$12),NORM.INV(RAND(),LOOKUP(X4209,Inputs!$J$6:$J$9,Inputs!$G$6:$G$9),LOOKUP(X4209,Inputs!$J$6:$J$9,Inputs!$H$6:$H$9))),0),"" )</f>
        <v/>
      </c>
      <c r="O4209" s="26">
        <f>IF($A4209&lt;=Inputs!$B$13,IF(10&lt;=Inputs!$B$8,IF(Inputs!$B$12&gt;0,MAX(MIN(NORM.INV(RAND(),LOOKUP(Y4209,Inputs!$J$6:$J$9,Inputs!$G$6:$G$9),LOOKUP(Y4209,Inputs!$J$6:$J$9,Inputs!$H$6:$H$9)),Inputs!$B$12),-Inputs!$B$12),NORM.INV(RAND(),LOOKUP(Y4209,Inputs!$J$6:$J$9,Inputs!$G$6:$G$9),LOOKUP(Y4209,Inputs!$J$6:$J$9,Inputs!$H$6:$H$9))),0),"" )</f>
        <v/>
      </c>
      <c r="P4209" s="31">
        <f>IF($A4209&lt;=Inputs!$B$13,RAND(),"")</f>
        <v/>
      </c>
      <c r="Q4209" s="31">
        <f>IF($A4209&lt;=Inputs!$B$13,RAND(),"")</f>
        <v/>
      </c>
      <c r="R4209" s="31">
        <f>IF($A4209&lt;=Inputs!$B$13,RAND(),"")</f>
        <v/>
      </c>
      <c r="S4209" s="31">
        <f>IF($A4209&lt;=Inputs!$B$13,RAND(),"")</f>
        <v/>
      </c>
      <c r="T4209" s="31">
        <f>IF($A4209&lt;=Inputs!$B$13,RAND(),"")</f>
        <v/>
      </c>
      <c r="U4209" s="31">
        <f>IF($A4209&lt;=Inputs!$B$13,RAND(),"")</f>
        <v/>
      </c>
      <c r="V4209" s="31">
        <f>IF($A4209&lt;=Inputs!$B$13,RAND(),"")</f>
        <v/>
      </c>
      <c r="W4209" s="31">
        <f>IF($A4209&lt;=Inputs!$B$13,RAND(),"")</f>
        <v/>
      </c>
      <c r="X4209" s="31">
        <f>IF($A4209&lt;=Inputs!$B$13,RAND(),"")</f>
        <v/>
      </c>
      <c r="Y4209" s="31">
        <f>IF($A4209&lt;=Inputs!$B$13,RAND(),"")</f>
        <v/>
      </c>
    </row>
    <row r="4210">
      <c r="A4210" t="n">
        <v>4205</v>
      </c>
      <c r="B4210" s="26">
        <f>IF($A4210&lt;=Inputs!$B$13,IF(Inputs!$B$8&gt;0,SUM(F4210:O4210)/Inputs!$B$8,0),"")</f>
        <v/>
      </c>
      <c r="C4210" s="27">
        <f>IF($A4210&lt;=Inputs!$B$13,B4210/100,"")</f>
        <v/>
      </c>
      <c r="D4210" s="28">
        <f>IF($A4210&lt;=Inputs!$B$13,C4210*Inputs!$B$7,"")</f>
        <v/>
      </c>
      <c r="E4210" s="29">
        <f>IF($A4210&lt;=Inputs!$B$13,IF(D4210&gt;0,1,0),"")</f>
        <v/>
      </c>
      <c r="F4210" s="26">
        <f>IF($A4210&lt;=Inputs!$B$13,IF(1&lt;=Inputs!$B$8,IF(Inputs!$B$12&gt;0,MAX(MIN(NORM.INV(RAND(),LOOKUP(P4210,Inputs!$J$6:$J$9,Inputs!$G$6:$G$9),LOOKUP(P4210,Inputs!$J$6:$J$9,Inputs!$H$6:$H$9)),Inputs!$B$12),-Inputs!$B$12),NORM.INV(RAND(),LOOKUP(P4210,Inputs!$J$6:$J$9,Inputs!$G$6:$G$9),LOOKUP(P4210,Inputs!$J$6:$J$9,Inputs!$H$6:$H$9))),0),"" )</f>
        <v/>
      </c>
      <c r="G4210" s="26">
        <f>IF($A4210&lt;=Inputs!$B$13,IF(2&lt;=Inputs!$B$8,IF(Inputs!$B$12&gt;0,MAX(MIN(NORM.INV(RAND(),LOOKUP(Q4210,Inputs!$J$6:$J$9,Inputs!$G$6:$G$9),LOOKUP(Q4210,Inputs!$J$6:$J$9,Inputs!$H$6:$H$9)),Inputs!$B$12),-Inputs!$B$12),NORM.INV(RAND(),LOOKUP(Q4210,Inputs!$J$6:$J$9,Inputs!$G$6:$G$9),LOOKUP(Q4210,Inputs!$J$6:$J$9,Inputs!$H$6:$H$9))),0),"" )</f>
        <v/>
      </c>
      <c r="H4210" s="26">
        <f>IF($A4210&lt;=Inputs!$B$13,IF(3&lt;=Inputs!$B$8,IF(Inputs!$B$12&gt;0,MAX(MIN(NORM.INV(RAND(),LOOKUP(R4210,Inputs!$J$6:$J$9,Inputs!$G$6:$G$9),LOOKUP(R4210,Inputs!$J$6:$J$9,Inputs!$H$6:$H$9)),Inputs!$B$12),-Inputs!$B$12),NORM.INV(RAND(),LOOKUP(R4210,Inputs!$J$6:$J$9,Inputs!$G$6:$G$9),LOOKUP(R4210,Inputs!$J$6:$J$9,Inputs!$H$6:$H$9))),0),"" )</f>
        <v/>
      </c>
      <c r="I4210" s="26">
        <f>IF($A4210&lt;=Inputs!$B$13,IF(4&lt;=Inputs!$B$8,IF(Inputs!$B$12&gt;0,MAX(MIN(NORM.INV(RAND(),LOOKUP(S4210,Inputs!$J$6:$J$9,Inputs!$G$6:$G$9),LOOKUP(S4210,Inputs!$J$6:$J$9,Inputs!$H$6:$H$9)),Inputs!$B$12),-Inputs!$B$12),NORM.INV(RAND(),LOOKUP(S4210,Inputs!$J$6:$J$9,Inputs!$G$6:$G$9),LOOKUP(S4210,Inputs!$J$6:$J$9,Inputs!$H$6:$H$9))),0),"" )</f>
        <v/>
      </c>
      <c r="J4210" s="26">
        <f>IF($A4210&lt;=Inputs!$B$13,IF(5&lt;=Inputs!$B$8,IF(Inputs!$B$12&gt;0,MAX(MIN(NORM.INV(RAND(),LOOKUP(T4210,Inputs!$J$6:$J$9,Inputs!$G$6:$G$9),LOOKUP(T4210,Inputs!$J$6:$J$9,Inputs!$H$6:$H$9)),Inputs!$B$12),-Inputs!$B$12),NORM.INV(RAND(),LOOKUP(T4210,Inputs!$J$6:$J$9,Inputs!$G$6:$G$9),LOOKUP(T4210,Inputs!$J$6:$J$9,Inputs!$H$6:$H$9))),0),"" )</f>
        <v/>
      </c>
      <c r="K4210" s="26">
        <f>IF($A4210&lt;=Inputs!$B$13,IF(6&lt;=Inputs!$B$8,IF(Inputs!$B$12&gt;0,MAX(MIN(NORM.INV(RAND(),LOOKUP(U4210,Inputs!$J$6:$J$9,Inputs!$G$6:$G$9),LOOKUP(U4210,Inputs!$J$6:$J$9,Inputs!$H$6:$H$9)),Inputs!$B$12),-Inputs!$B$12),NORM.INV(RAND(),LOOKUP(U4210,Inputs!$J$6:$J$9,Inputs!$G$6:$G$9),LOOKUP(U4210,Inputs!$J$6:$J$9,Inputs!$H$6:$H$9))),0),"" )</f>
        <v/>
      </c>
      <c r="L4210" s="26">
        <f>IF($A4210&lt;=Inputs!$B$13,IF(7&lt;=Inputs!$B$8,IF(Inputs!$B$12&gt;0,MAX(MIN(NORM.INV(RAND(),LOOKUP(V4210,Inputs!$J$6:$J$9,Inputs!$G$6:$G$9),LOOKUP(V4210,Inputs!$J$6:$J$9,Inputs!$H$6:$H$9)),Inputs!$B$12),-Inputs!$B$12),NORM.INV(RAND(),LOOKUP(V4210,Inputs!$J$6:$J$9,Inputs!$G$6:$G$9),LOOKUP(V4210,Inputs!$J$6:$J$9,Inputs!$H$6:$H$9))),0),"" )</f>
        <v/>
      </c>
      <c r="M4210" s="26">
        <f>IF($A4210&lt;=Inputs!$B$13,IF(8&lt;=Inputs!$B$8,IF(Inputs!$B$12&gt;0,MAX(MIN(NORM.INV(RAND(),LOOKUP(W4210,Inputs!$J$6:$J$9,Inputs!$G$6:$G$9),LOOKUP(W4210,Inputs!$J$6:$J$9,Inputs!$H$6:$H$9)),Inputs!$B$12),-Inputs!$B$12),NORM.INV(RAND(),LOOKUP(W4210,Inputs!$J$6:$J$9,Inputs!$G$6:$G$9),LOOKUP(W4210,Inputs!$J$6:$J$9,Inputs!$H$6:$H$9))),0),"" )</f>
        <v/>
      </c>
      <c r="N4210" s="26">
        <f>IF($A4210&lt;=Inputs!$B$13,IF(9&lt;=Inputs!$B$8,IF(Inputs!$B$12&gt;0,MAX(MIN(NORM.INV(RAND(),LOOKUP(X4210,Inputs!$J$6:$J$9,Inputs!$G$6:$G$9),LOOKUP(X4210,Inputs!$J$6:$J$9,Inputs!$H$6:$H$9)),Inputs!$B$12),-Inputs!$B$12),NORM.INV(RAND(),LOOKUP(X4210,Inputs!$J$6:$J$9,Inputs!$G$6:$G$9),LOOKUP(X4210,Inputs!$J$6:$J$9,Inputs!$H$6:$H$9))),0),"" )</f>
        <v/>
      </c>
      <c r="O4210" s="26">
        <f>IF($A4210&lt;=Inputs!$B$13,IF(10&lt;=Inputs!$B$8,IF(Inputs!$B$12&gt;0,MAX(MIN(NORM.INV(RAND(),LOOKUP(Y4210,Inputs!$J$6:$J$9,Inputs!$G$6:$G$9),LOOKUP(Y4210,Inputs!$J$6:$J$9,Inputs!$H$6:$H$9)),Inputs!$B$12),-Inputs!$B$12),NORM.INV(RAND(),LOOKUP(Y4210,Inputs!$J$6:$J$9,Inputs!$G$6:$G$9),LOOKUP(Y4210,Inputs!$J$6:$J$9,Inputs!$H$6:$H$9))),0),"" )</f>
        <v/>
      </c>
      <c r="P4210" s="31">
        <f>IF($A4210&lt;=Inputs!$B$13,RAND(),"")</f>
        <v/>
      </c>
      <c r="Q4210" s="31">
        <f>IF($A4210&lt;=Inputs!$B$13,RAND(),"")</f>
        <v/>
      </c>
      <c r="R4210" s="31">
        <f>IF($A4210&lt;=Inputs!$B$13,RAND(),"")</f>
        <v/>
      </c>
      <c r="S4210" s="31">
        <f>IF($A4210&lt;=Inputs!$B$13,RAND(),"")</f>
        <v/>
      </c>
      <c r="T4210" s="31">
        <f>IF($A4210&lt;=Inputs!$B$13,RAND(),"")</f>
        <v/>
      </c>
      <c r="U4210" s="31">
        <f>IF($A4210&lt;=Inputs!$B$13,RAND(),"")</f>
        <v/>
      </c>
      <c r="V4210" s="31">
        <f>IF($A4210&lt;=Inputs!$B$13,RAND(),"")</f>
        <v/>
      </c>
      <c r="W4210" s="31">
        <f>IF($A4210&lt;=Inputs!$B$13,RAND(),"")</f>
        <v/>
      </c>
      <c r="X4210" s="31">
        <f>IF($A4210&lt;=Inputs!$B$13,RAND(),"")</f>
        <v/>
      </c>
      <c r="Y4210" s="31">
        <f>IF($A4210&lt;=Inputs!$B$13,RAND(),"")</f>
        <v/>
      </c>
    </row>
    <row r="4211">
      <c r="A4211" t="n">
        <v>4206</v>
      </c>
      <c r="B4211" s="26">
        <f>IF($A4211&lt;=Inputs!$B$13,IF(Inputs!$B$8&gt;0,SUM(F4211:O4211)/Inputs!$B$8,0),"")</f>
        <v/>
      </c>
      <c r="C4211" s="27">
        <f>IF($A4211&lt;=Inputs!$B$13,B4211/100,"")</f>
        <v/>
      </c>
      <c r="D4211" s="28">
        <f>IF($A4211&lt;=Inputs!$B$13,C4211*Inputs!$B$7,"")</f>
        <v/>
      </c>
      <c r="E4211" s="29">
        <f>IF($A4211&lt;=Inputs!$B$13,IF(D4211&gt;0,1,0),"")</f>
        <v/>
      </c>
      <c r="F4211" s="26">
        <f>IF($A4211&lt;=Inputs!$B$13,IF(1&lt;=Inputs!$B$8,IF(Inputs!$B$12&gt;0,MAX(MIN(NORM.INV(RAND(),LOOKUP(P4211,Inputs!$J$6:$J$9,Inputs!$G$6:$G$9),LOOKUP(P4211,Inputs!$J$6:$J$9,Inputs!$H$6:$H$9)),Inputs!$B$12),-Inputs!$B$12),NORM.INV(RAND(),LOOKUP(P4211,Inputs!$J$6:$J$9,Inputs!$G$6:$G$9),LOOKUP(P4211,Inputs!$J$6:$J$9,Inputs!$H$6:$H$9))),0),"" )</f>
        <v/>
      </c>
      <c r="G4211" s="26">
        <f>IF($A4211&lt;=Inputs!$B$13,IF(2&lt;=Inputs!$B$8,IF(Inputs!$B$12&gt;0,MAX(MIN(NORM.INV(RAND(),LOOKUP(Q4211,Inputs!$J$6:$J$9,Inputs!$G$6:$G$9),LOOKUP(Q4211,Inputs!$J$6:$J$9,Inputs!$H$6:$H$9)),Inputs!$B$12),-Inputs!$B$12),NORM.INV(RAND(),LOOKUP(Q4211,Inputs!$J$6:$J$9,Inputs!$G$6:$G$9),LOOKUP(Q4211,Inputs!$J$6:$J$9,Inputs!$H$6:$H$9))),0),"" )</f>
        <v/>
      </c>
      <c r="H4211" s="26">
        <f>IF($A4211&lt;=Inputs!$B$13,IF(3&lt;=Inputs!$B$8,IF(Inputs!$B$12&gt;0,MAX(MIN(NORM.INV(RAND(),LOOKUP(R4211,Inputs!$J$6:$J$9,Inputs!$G$6:$G$9),LOOKUP(R4211,Inputs!$J$6:$J$9,Inputs!$H$6:$H$9)),Inputs!$B$12),-Inputs!$B$12),NORM.INV(RAND(),LOOKUP(R4211,Inputs!$J$6:$J$9,Inputs!$G$6:$G$9),LOOKUP(R4211,Inputs!$J$6:$J$9,Inputs!$H$6:$H$9))),0),"" )</f>
        <v/>
      </c>
      <c r="I4211" s="26">
        <f>IF($A4211&lt;=Inputs!$B$13,IF(4&lt;=Inputs!$B$8,IF(Inputs!$B$12&gt;0,MAX(MIN(NORM.INV(RAND(),LOOKUP(S4211,Inputs!$J$6:$J$9,Inputs!$G$6:$G$9),LOOKUP(S4211,Inputs!$J$6:$J$9,Inputs!$H$6:$H$9)),Inputs!$B$12),-Inputs!$B$12),NORM.INV(RAND(),LOOKUP(S4211,Inputs!$J$6:$J$9,Inputs!$G$6:$G$9),LOOKUP(S4211,Inputs!$J$6:$J$9,Inputs!$H$6:$H$9))),0),"" )</f>
        <v/>
      </c>
      <c r="J4211" s="26">
        <f>IF($A4211&lt;=Inputs!$B$13,IF(5&lt;=Inputs!$B$8,IF(Inputs!$B$12&gt;0,MAX(MIN(NORM.INV(RAND(),LOOKUP(T4211,Inputs!$J$6:$J$9,Inputs!$G$6:$G$9),LOOKUP(T4211,Inputs!$J$6:$J$9,Inputs!$H$6:$H$9)),Inputs!$B$12),-Inputs!$B$12),NORM.INV(RAND(),LOOKUP(T4211,Inputs!$J$6:$J$9,Inputs!$G$6:$G$9),LOOKUP(T4211,Inputs!$J$6:$J$9,Inputs!$H$6:$H$9))),0),"" )</f>
        <v/>
      </c>
      <c r="K4211" s="26">
        <f>IF($A4211&lt;=Inputs!$B$13,IF(6&lt;=Inputs!$B$8,IF(Inputs!$B$12&gt;0,MAX(MIN(NORM.INV(RAND(),LOOKUP(U4211,Inputs!$J$6:$J$9,Inputs!$G$6:$G$9),LOOKUP(U4211,Inputs!$J$6:$J$9,Inputs!$H$6:$H$9)),Inputs!$B$12),-Inputs!$B$12),NORM.INV(RAND(),LOOKUP(U4211,Inputs!$J$6:$J$9,Inputs!$G$6:$G$9),LOOKUP(U4211,Inputs!$J$6:$J$9,Inputs!$H$6:$H$9))),0),"" )</f>
        <v/>
      </c>
      <c r="L4211" s="26">
        <f>IF($A4211&lt;=Inputs!$B$13,IF(7&lt;=Inputs!$B$8,IF(Inputs!$B$12&gt;0,MAX(MIN(NORM.INV(RAND(),LOOKUP(V4211,Inputs!$J$6:$J$9,Inputs!$G$6:$G$9),LOOKUP(V4211,Inputs!$J$6:$J$9,Inputs!$H$6:$H$9)),Inputs!$B$12),-Inputs!$B$12),NORM.INV(RAND(),LOOKUP(V4211,Inputs!$J$6:$J$9,Inputs!$G$6:$G$9),LOOKUP(V4211,Inputs!$J$6:$J$9,Inputs!$H$6:$H$9))),0),"" )</f>
        <v/>
      </c>
      <c r="M4211" s="26">
        <f>IF($A4211&lt;=Inputs!$B$13,IF(8&lt;=Inputs!$B$8,IF(Inputs!$B$12&gt;0,MAX(MIN(NORM.INV(RAND(),LOOKUP(W4211,Inputs!$J$6:$J$9,Inputs!$G$6:$G$9),LOOKUP(W4211,Inputs!$J$6:$J$9,Inputs!$H$6:$H$9)),Inputs!$B$12),-Inputs!$B$12),NORM.INV(RAND(),LOOKUP(W4211,Inputs!$J$6:$J$9,Inputs!$G$6:$G$9),LOOKUP(W4211,Inputs!$J$6:$J$9,Inputs!$H$6:$H$9))),0),"" )</f>
        <v/>
      </c>
      <c r="N4211" s="26">
        <f>IF($A4211&lt;=Inputs!$B$13,IF(9&lt;=Inputs!$B$8,IF(Inputs!$B$12&gt;0,MAX(MIN(NORM.INV(RAND(),LOOKUP(X4211,Inputs!$J$6:$J$9,Inputs!$G$6:$G$9),LOOKUP(X4211,Inputs!$J$6:$J$9,Inputs!$H$6:$H$9)),Inputs!$B$12),-Inputs!$B$12),NORM.INV(RAND(),LOOKUP(X4211,Inputs!$J$6:$J$9,Inputs!$G$6:$G$9),LOOKUP(X4211,Inputs!$J$6:$J$9,Inputs!$H$6:$H$9))),0),"" )</f>
        <v/>
      </c>
      <c r="O4211" s="26">
        <f>IF($A4211&lt;=Inputs!$B$13,IF(10&lt;=Inputs!$B$8,IF(Inputs!$B$12&gt;0,MAX(MIN(NORM.INV(RAND(),LOOKUP(Y4211,Inputs!$J$6:$J$9,Inputs!$G$6:$G$9),LOOKUP(Y4211,Inputs!$J$6:$J$9,Inputs!$H$6:$H$9)),Inputs!$B$12),-Inputs!$B$12),NORM.INV(RAND(),LOOKUP(Y4211,Inputs!$J$6:$J$9,Inputs!$G$6:$G$9),LOOKUP(Y4211,Inputs!$J$6:$J$9,Inputs!$H$6:$H$9))),0),"" )</f>
        <v/>
      </c>
      <c r="P4211" s="31">
        <f>IF($A4211&lt;=Inputs!$B$13,RAND(),"")</f>
        <v/>
      </c>
      <c r="Q4211" s="31">
        <f>IF($A4211&lt;=Inputs!$B$13,RAND(),"")</f>
        <v/>
      </c>
      <c r="R4211" s="31">
        <f>IF($A4211&lt;=Inputs!$B$13,RAND(),"")</f>
        <v/>
      </c>
      <c r="S4211" s="31">
        <f>IF($A4211&lt;=Inputs!$B$13,RAND(),"")</f>
        <v/>
      </c>
      <c r="T4211" s="31">
        <f>IF($A4211&lt;=Inputs!$B$13,RAND(),"")</f>
        <v/>
      </c>
      <c r="U4211" s="31">
        <f>IF($A4211&lt;=Inputs!$B$13,RAND(),"")</f>
        <v/>
      </c>
      <c r="V4211" s="31">
        <f>IF($A4211&lt;=Inputs!$B$13,RAND(),"")</f>
        <v/>
      </c>
      <c r="W4211" s="31">
        <f>IF($A4211&lt;=Inputs!$B$13,RAND(),"")</f>
        <v/>
      </c>
      <c r="X4211" s="31">
        <f>IF($A4211&lt;=Inputs!$B$13,RAND(),"")</f>
        <v/>
      </c>
      <c r="Y4211" s="31">
        <f>IF($A4211&lt;=Inputs!$B$13,RAND(),"")</f>
        <v/>
      </c>
    </row>
    <row r="4212">
      <c r="A4212" t="n">
        <v>4207</v>
      </c>
      <c r="B4212" s="26">
        <f>IF($A4212&lt;=Inputs!$B$13,IF(Inputs!$B$8&gt;0,SUM(F4212:O4212)/Inputs!$B$8,0),"")</f>
        <v/>
      </c>
      <c r="C4212" s="27">
        <f>IF($A4212&lt;=Inputs!$B$13,B4212/100,"")</f>
        <v/>
      </c>
      <c r="D4212" s="28">
        <f>IF($A4212&lt;=Inputs!$B$13,C4212*Inputs!$B$7,"")</f>
        <v/>
      </c>
      <c r="E4212" s="29">
        <f>IF($A4212&lt;=Inputs!$B$13,IF(D4212&gt;0,1,0),"")</f>
        <v/>
      </c>
      <c r="F4212" s="26">
        <f>IF($A4212&lt;=Inputs!$B$13,IF(1&lt;=Inputs!$B$8,IF(Inputs!$B$12&gt;0,MAX(MIN(NORM.INV(RAND(),LOOKUP(P4212,Inputs!$J$6:$J$9,Inputs!$G$6:$G$9),LOOKUP(P4212,Inputs!$J$6:$J$9,Inputs!$H$6:$H$9)),Inputs!$B$12),-Inputs!$B$12),NORM.INV(RAND(),LOOKUP(P4212,Inputs!$J$6:$J$9,Inputs!$G$6:$G$9),LOOKUP(P4212,Inputs!$J$6:$J$9,Inputs!$H$6:$H$9))),0),"" )</f>
        <v/>
      </c>
      <c r="G4212" s="26">
        <f>IF($A4212&lt;=Inputs!$B$13,IF(2&lt;=Inputs!$B$8,IF(Inputs!$B$12&gt;0,MAX(MIN(NORM.INV(RAND(),LOOKUP(Q4212,Inputs!$J$6:$J$9,Inputs!$G$6:$G$9),LOOKUP(Q4212,Inputs!$J$6:$J$9,Inputs!$H$6:$H$9)),Inputs!$B$12),-Inputs!$B$12),NORM.INV(RAND(),LOOKUP(Q4212,Inputs!$J$6:$J$9,Inputs!$G$6:$G$9),LOOKUP(Q4212,Inputs!$J$6:$J$9,Inputs!$H$6:$H$9))),0),"" )</f>
        <v/>
      </c>
      <c r="H4212" s="26">
        <f>IF($A4212&lt;=Inputs!$B$13,IF(3&lt;=Inputs!$B$8,IF(Inputs!$B$12&gt;0,MAX(MIN(NORM.INV(RAND(),LOOKUP(R4212,Inputs!$J$6:$J$9,Inputs!$G$6:$G$9),LOOKUP(R4212,Inputs!$J$6:$J$9,Inputs!$H$6:$H$9)),Inputs!$B$12),-Inputs!$B$12),NORM.INV(RAND(),LOOKUP(R4212,Inputs!$J$6:$J$9,Inputs!$G$6:$G$9),LOOKUP(R4212,Inputs!$J$6:$J$9,Inputs!$H$6:$H$9))),0),"" )</f>
        <v/>
      </c>
      <c r="I4212" s="26">
        <f>IF($A4212&lt;=Inputs!$B$13,IF(4&lt;=Inputs!$B$8,IF(Inputs!$B$12&gt;0,MAX(MIN(NORM.INV(RAND(),LOOKUP(S4212,Inputs!$J$6:$J$9,Inputs!$G$6:$G$9),LOOKUP(S4212,Inputs!$J$6:$J$9,Inputs!$H$6:$H$9)),Inputs!$B$12),-Inputs!$B$12),NORM.INV(RAND(),LOOKUP(S4212,Inputs!$J$6:$J$9,Inputs!$G$6:$G$9),LOOKUP(S4212,Inputs!$J$6:$J$9,Inputs!$H$6:$H$9))),0),"" )</f>
        <v/>
      </c>
      <c r="J4212" s="26">
        <f>IF($A4212&lt;=Inputs!$B$13,IF(5&lt;=Inputs!$B$8,IF(Inputs!$B$12&gt;0,MAX(MIN(NORM.INV(RAND(),LOOKUP(T4212,Inputs!$J$6:$J$9,Inputs!$G$6:$G$9),LOOKUP(T4212,Inputs!$J$6:$J$9,Inputs!$H$6:$H$9)),Inputs!$B$12),-Inputs!$B$12),NORM.INV(RAND(),LOOKUP(T4212,Inputs!$J$6:$J$9,Inputs!$G$6:$G$9),LOOKUP(T4212,Inputs!$J$6:$J$9,Inputs!$H$6:$H$9))),0),"" )</f>
        <v/>
      </c>
      <c r="K4212" s="26">
        <f>IF($A4212&lt;=Inputs!$B$13,IF(6&lt;=Inputs!$B$8,IF(Inputs!$B$12&gt;0,MAX(MIN(NORM.INV(RAND(),LOOKUP(U4212,Inputs!$J$6:$J$9,Inputs!$G$6:$G$9),LOOKUP(U4212,Inputs!$J$6:$J$9,Inputs!$H$6:$H$9)),Inputs!$B$12),-Inputs!$B$12),NORM.INV(RAND(),LOOKUP(U4212,Inputs!$J$6:$J$9,Inputs!$G$6:$G$9),LOOKUP(U4212,Inputs!$J$6:$J$9,Inputs!$H$6:$H$9))),0),"" )</f>
        <v/>
      </c>
      <c r="L4212" s="26">
        <f>IF($A4212&lt;=Inputs!$B$13,IF(7&lt;=Inputs!$B$8,IF(Inputs!$B$12&gt;0,MAX(MIN(NORM.INV(RAND(),LOOKUP(V4212,Inputs!$J$6:$J$9,Inputs!$G$6:$G$9),LOOKUP(V4212,Inputs!$J$6:$J$9,Inputs!$H$6:$H$9)),Inputs!$B$12),-Inputs!$B$12),NORM.INV(RAND(),LOOKUP(V4212,Inputs!$J$6:$J$9,Inputs!$G$6:$G$9),LOOKUP(V4212,Inputs!$J$6:$J$9,Inputs!$H$6:$H$9))),0),"" )</f>
        <v/>
      </c>
      <c r="M4212" s="26">
        <f>IF($A4212&lt;=Inputs!$B$13,IF(8&lt;=Inputs!$B$8,IF(Inputs!$B$12&gt;0,MAX(MIN(NORM.INV(RAND(),LOOKUP(W4212,Inputs!$J$6:$J$9,Inputs!$G$6:$G$9),LOOKUP(W4212,Inputs!$J$6:$J$9,Inputs!$H$6:$H$9)),Inputs!$B$12),-Inputs!$B$12),NORM.INV(RAND(),LOOKUP(W4212,Inputs!$J$6:$J$9,Inputs!$G$6:$G$9),LOOKUP(W4212,Inputs!$J$6:$J$9,Inputs!$H$6:$H$9))),0),"" )</f>
        <v/>
      </c>
      <c r="N4212" s="26">
        <f>IF($A4212&lt;=Inputs!$B$13,IF(9&lt;=Inputs!$B$8,IF(Inputs!$B$12&gt;0,MAX(MIN(NORM.INV(RAND(),LOOKUP(X4212,Inputs!$J$6:$J$9,Inputs!$G$6:$G$9),LOOKUP(X4212,Inputs!$J$6:$J$9,Inputs!$H$6:$H$9)),Inputs!$B$12),-Inputs!$B$12),NORM.INV(RAND(),LOOKUP(X4212,Inputs!$J$6:$J$9,Inputs!$G$6:$G$9),LOOKUP(X4212,Inputs!$J$6:$J$9,Inputs!$H$6:$H$9))),0),"" )</f>
        <v/>
      </c>
      <c r="O4212" s="26">
        <f>IF($A4212&lt;=Inputs!$B$13,IF(10&lt;=Inputs!$B$8,IF(Inputs!$B$12&gt;0,MAX(MIN(NORM.INV(RAND(),LOOKUP(Y4212,Inputs!$J$6:$J$9,Inputs!$G$6:$G$9),LOOKUP(Y4212,Inputs!$J$6:$J$9,Inputs!$H$6:$H$9)),Inputs!$B$12),-Inputs!$B$12),NORM.INV(RAND(),LOOKUP(Y4212,Inputs!$J$6:$J$9,Inputs!$G$6:$G$9),LOOKUP(Y4212,Inputs!$J$6:$J$9,Inputs!$H$6:$H$9))),0),"" )</f>
        <v/>
      </c>
      <c r="P4212" s="31">
        <f>IF($A4212&lt;=Inputs!$B$13,RAND(),"")</f>
        <v/>
      </c>
      <c r="Q4212" s="31">
        <f>IF($A4212&lt;=Inputs!$B$13,RAND(),"")</f>
        <v/>
      </c>
      <c r="R4212" s="31">
        <f>IF($A4212&lt;=Inputs!$B$13,RAND(),"")</f>
        <v/>
      </c>
      <c r="S4212" s="31">
        <f>IF($A4212&lt;=Inputs!$B$13,RAND(),"")</f>
        <v/>
      </c>
      <c r="T4212" s="31">
        <f>IF($A4212&lt;=Inputs!$B$13,RAND(),"")</f>
        <v/>
      </c>
      <c r="U4212" s="31">
        <f>IF($A4212&lt;=Inputs!$B$13,RAND(),"")</f>
        <v/>
      </c>
      <c r="V4212" s="31">
        <f>IF($A4212&lt;=Inputs!$B$13,RAND(),"")</f>
        <v/>
      </c>
      <c r="W4212" s="31">
        <f>IF($A4212&lt;=Inputs!$B$13,RAND(),"")</f>
        <v/>
      </c>
      <c r="X4212" s="31">
        <f>IF($A4212&lt;=Inputs!$B$13,RAND(),"")</f>
        <v/>
      </c>
      <c r="Y4212" s="31">
        <f>IF($A4212&lt;=Inputs!$B$13,RAND(),"")</f>
        <v/>
      </c>
    </row>
    <row r="4213">
      <c r="A4213" t="n">
        <v>4208</v>
      </c>
      <c r="B4213" s="26">
        <f>IF($A4213&lt;=Inputs!$B$13,IF(Inputs!$B$8&gt;0,SUM(F4213:O4213)/Inputs!$B$8,0),"")</f>
        <v/>
      </c>
      <c r="C4213" s="27">
        <f>IF($A4213&lt;=Inputs!$B$13,B4213/100,"")</f>
        <v/>
      </c>
      <c r="D4213" s="28">
        <f>IF($A4213&lt;=Inputs!$B$13,C4213*Inputs!$B$7,"")</f>
        <v/>
      </c>
      <c r="E4213" s="29">
        <f>IF($A4213&lt;=Inputs!$B$13,IF(D4213&gt;0,1,0),"")</f>
        <v/>
      </c>
      <c r="F4213" s="26">
        <f>IF($A4213&lt;=Inputs!$B$13,IF(1&lt;=Inputs!$B$8,IF(Inputs!$B$12&gt;0,MAX(MIN(NORM.INV(RAND(),LOOKUP(P4213,Inputs!$J$6:$J$9,Inputs!$G$6:$G$9),LOOKUP(P4213,Inputs!$J$6:$J$9,Inputs!$H$6:$H$9)),Inputs!$B$12),-Inputs!$B$12),NORM.INV(RAND(),LOOKUP(P4213,Inputs!$J$6:$J$9,Inputs!$G$6:$G$9),LOOKUP(P4213,Inputs!$J$6:$J$9,Inputs!$H$6:$H$9))),0),"" )</f>
        <v/>
      </c>
      <c r="G4213" s="26">
        <f>IF($A4213&lt;=Inputs!$B$13,IF(2&lt;=Inputs!$B$8,IF(Inputs!$B$12&gt;0,MAX(MIN(NORM.INV(RAND(),LOOKUP(Q4213,Inputs!$J$6:$J$9,Inputs!$G$6:$G$9),LOOKUP(Q4213,Inputs!$J$6:$J$9,Inputs!$H$6:$H$9)),Inputs!$B$12),-Inputs!$B$12),NORM.INV(RAND(),LOOKUP(Q4213,Inputs!$J$6:$J$9,Inputs!$G$6:$G$9),LOOKUP(Q4213,Inputs!$J$6:$J$9,Inputs!$H$6:$H$9))),0),"" )</f>
        <v/>
      </c>
      <c r="H4213" s="26">
        <f>IF($A4213&lt;=Inputs!$B$13,IF(3&lt;=Inputs!$B$8,IF(Inputs!$B$12&gt;0,MAX(MIN(NORM.INV(RAND(),LOOKUP(R4213,Inputs!$J$6:$J$9,Inputs!$G$6:$G$9),LOOKUP(R4213,Inputs!$J$6:$J$9,Inputs!$H$6:$H$9)),Inputs!$B$12),-Inputs!$B$12),NORM.INV(RAND(),LOOKUP(R4213,Inputs!$J$6:$J$9,Inputs!$G$6:$G$9),LOOKUP(R4213,Inputs!$J$6:$J$9,Inputs!$H$6:$H$9))),0),"" )</f>
        <v/>
      </c>
      <c r="I4213" s="26">
        <f>IF($A4213&lt;=Inputs!$B$13,IF(4&lt;=Inputs!$B$8,IF(Inputs!$B$12&gt;0,MAX(MIN(NORM.INV(RAND(),LOOKUP(S4213,Inputs!$J$6:$J$9,Inputs!$G$6:$G$9),LOOKUP(S4213,Inputs!$J$6:$J$9,Inputs!$H$6:$H$9)),Inputs!$B$12),-Inputs!$B$12),NORM.INV(RAND(),LOOKUP(S4213,Inputs!$J$6:$J$9,Inputs!$G$6:$G$9),LOOKUP(S4213,Inputs!$J$6:$J$9,Inputs!$H$6:$H$9))),0),"" )</f>
        <v/>
      </c>
      <c r="J4213" s="26">
        <f>IF($A4213&lt;=Inputs!$B$13,IF(5&lt;=Inputs!$B$8,IF(Inputs!$B$12&gt;0,MAX(MIN(NORM.INV(RAND(),LOOKUP(T4213,Inputs!$J$6:$J$9,Inputs!$G$6:$G$9),LOOKUP(T4213,Inputs!$J$6:$J$9,Inputs!$H$6:$H$9)),Inputs!$B$12),-Inputs!$B$12),NORM.INV(RAND(),LOOKUP(T4213,Inputs!$J$6:$J$9,Inputs!$G$6:$G$9),LOOKUP(T4213,Inputs!$J$6:$J$9,Inputs!$H$6:$H$9))),0),"" )</f>
        <v/>
      </c>
      <c r="K4213" s="26">
        <f>IF($A4213&lt;=Inputs!$B$13,IF(6&lt;=Inputs!$B$8,IF(Inputs!$B$12&gt;0,MAX(MIN(NORM.INV(RAND(),LOOKUP(U4213,Inputs!$J$6:$J$9,Inputs!$G$6:$G$9),LOOKUP(U4213,Inputs!$J$6:$J$9,Inputs!$H$6:$H$9)),Inputs!$B$12),-Inputs!$B$12),NORM.INV(RAND(),LOOKUP(U4213,Inputs!$J$6:$J$9,Inputs!$G$6:$G$9),LOOKUP(U4213,Inputs!$J$6:$J$9,Inputs!$H$6:$H$9))),0),"" )</f>
        <v/>
      </c>
      <c r="L4213" s="26">
        <f>IF($A4213&lt;=Inputs!$B$13,IF(7&lt;=Inputs!$B$8,IF(Inputs!$B$12&gt;0,MAX(MIN(NORM.INV(RAND(),LOOKUP(V4213,Inputs!$J$6:$J$9,Inputs!$G$6:$G$9),LOOKUP(V4213,Inputs!$J$6:$J$9,Inputs!$H$6:$H$9)),Inputs!$B$12),-Inputs!$B$12),NORM.INV(RAND(),LOOKUP(V4213,Inputs!$J$6:$J$9,Inputs!$G$6:$G$9),LOOKUP(V4213,Inputs!$J$6:$J$9,Inputs!$H$6:$H$9))),0),"" )</f>
        <v/>
      </c>
      <c r="M4213" s="26">
        <f>IF($A4213&lt;=Inputs!$B$13,IF(8&lt;=Inputs!$B$8,IF(Inputs!$B$12&gt;0,MAX(MIN(NORM.INV(RAND(),LOOKUP(W4213,Inputs!$J$6:$J$9,Inputs!$G$6:$G$9),LOOKUP(W4213,Inputs!$J$6:$J$9,Inputs!$H$6:$H$9)),Inputs!$B$12),-Inputs!$B$12),NORM.INV(RAND(),LOOKUP(W4213,Inputs!$J$6:$J$9,Inputs!$G$6:$G$9),LOOKUP(W4213,Inputs!$J$6:$J$9,Inputs!$H$6:$H$9))),0),"" )</f>
        <v/>
      </c>
      <c r="N4213" s="26">
        <f>IF($A4213&lt;=Inputs!$B$13,IF(9&lt;=Inputs!$B$8,IF(Inputs!$B$12&gt;0,MAX(MIN(NORM.INV(RAND(),LOOKUP(X4213,Inputs!$J$6:$J$9,Inputs!$G$6:$G$9),LOOKUP(X4213,Inputs!$J$6:$J$9,Inputs!$H$6:$H$9)),Inputs!$B$12),-Inputs!$B$12),NORM.INV(RAND(),LOOKUP(X4213,Inputs!$J$6:$J$9,Inputs!$G$6:$G$9),LOOKUP(X4213,Inputs!$J$6:$J$9,Inputs!$H$6:$H$9))),0),"" )</f>
        <v/>
      </c>
      <c r="O4213" s="26">
        <f>IF($A4213&lt;=Inputs!$B$13,IF(10&lt;=Inputs!$B$8,IF(Inputs!$B$12&gt;0,MAX(MIN(NORM.INV(RAND(),LOOKUP(Y4213,Inputs!$J$6:$J$9,Inputs!$G$6:$G$9),LOOKUP(Y4213,Inputs!$J$6:$J$9,Inputs!$H$6:$H$9)),Inputs!$B$12),-Inputs!$B$12),NORM.INV(RAND(),LOOKUP(Y4213,Inputs!$J$6:$J$9,Inputs!$G$6:$G$9),LOOKUP(Y4213,Inputs!$J$6:$J$9,Inputs!$H$6:$H$9))),0),"" )</f>
        <v/>
      </c>
      <c r="P4213" s="31">
        <f>IF($A4213&lt;=Inputs!$B$13,RAND(),"")</f>
        <v/>
      </c>
      <c r="Q4213" s="31">
        <f>IF($A4213&lt;=Inputs!$B$13,RAND(),"")</f>
        <v/>
      </c>
      <c r="R4213" s="31">
        <f>IF($A4213&lt;=Inputs!$B$13,RAND(),"")</f>
        <v/>
      </c>
      <c r="S4213" s="31">
        <f>IF($A4213&lt;=Inputs!$B$13,RAND(),"")</f>
        <v/>
      </c>
      <c r="T4213" s="31">
        <f>IF($A4213&lt;=Inputs!$B$13,RAND(),"")</f>
        <v/>
      </c>
      <c r="U4213" s="31">
        <f>IF($A4213&lt;=Inputs!$B$13,RAND(),"")</f>
        <v/>
      </c>
      <c r="V4213" s="31">
        <f>IF($A4213&lt;=Inputs!$B$13,RAND(),"")</f>
        <v/>
      </c>
      <c r="W4213" s="31">
        <f>IF($A4213&lt;=Inputs!$B$13,RAND(),"")</f>
        <v/>
      </c>
      <c r="X4213" s="31">
        <f>IF($A4213&lt;=Inputs!$B$13,RAND(),"")</f>
        <v/>
      </c>
      <c r="Y4213" s="31">
        <f>IF($A4213&lt;=Inputs!$B$13,RAND(),"")</f>
        <v/>
      </c>
    </row>
    <row r="4214">
      <c r="A4214" t="n">
        <v>4209</v>
      </c>
      <c r="B4214" s="26">
        <f>IF($A4214&lt;=Inputs!$B$13,IF(Inputs!$B$8&gt;0,SUM(F4214:O4214)/Inputs!$B$8,0),"")</f>
        <v/>
      </c>
      <c r="C4214" s="27">
        <f>IF($A4214&lt;=Inputs!$B$13,B4214/100,"")</f>
        <v/>
      </c>
      <c r="D4214" s="28">
        <f>IF($A4214&lt;=Inputs!$B$13,C4214*Inputs!$B$7,"")</f>
        <v/>
      </c>
      <c r="E4214" s="29">
        <f>IF($A4214&lt;=Inputs!$B$13,IF(D4214&gt;0,1,0),"")</f>
        <v/>
      </c>
      <c r="F4214" s="26">
        <f>IF($A4214&lt;=Inputs!$B$13,IF(1&lt;=Inputs!$B$8,IF(Inputs!$B$12&gt;0,MAX(MIN(NORM.INV(RAND(),LOOKUP(P4214,Inputs!$J$6:$J$9,Inputs!$G$6:$G$9),LOOKUP(P4214,Inputs!$J$6:$J$9,Inputs!$H$6:$H$9)),Inputs!$B$12),-Inputs!$B$12),NORM.INV(RAND(),LOOKUP(P4214,Inputs!$J$6:$J$9,Inputs!$G$6:$G$9),LOOKUP(P4214,Inputs!$J$6:$J$9,Inputs!$H$6:$H$9))),0),"" )</f>
        <v/>
      </c>
      <c r="G4214" s="26">
        <f>IF($A4214&lt;=Inputs!$B$13,IF(2&lt;=Inputs!$B$8,IF(Inputs!$B$12&gt;0,MAX(MIN(NORM.INV(RAND(),LOOKUP(Q4214,Inputs!$J$6:$J$9,Inputs!$G$6:$G$9),LOOKUP(Q4214,Inputs!$J$6:$J$9,Inputs!$H$6:$H$9)),Inputs!$B$12),-Inputs!$B$12),NORM.INV(RAND(),LOOKUP(Q4214,Inputs!$J$6:$J$9,Inputs!$G$6:$G$9),LOOKUP(Q4214,Inputs!$J$6:$J$9,Inputs!$H$6:$H$9))),0),"" )</f>
        <v/>
      </c>
      <c r="H4214" s="26">
        <f>IF($A4214&lt;=Inputs!$B$13,IF(3&lt;=Inputs!$B$8,IF(Inputs!$B$12&gt;0,MAX(MIN(NORM.INV(RAND(),LOOKUP(R4214,Inputs!$J$6:$J$9,Inputs!$G$6:$G$9),LOOKUP(R4214,Inputs!$J$6:$J$9,Inputs!$H$6:$H$9)),Inputs!$B$12),-Inputs!$B$12),NORM.INV(RAND(),LOOKUP(R4214,Inputs!$J$6:$J$9,Inputs!$G$6:$G$9),LOOKUP(R4214,Inputs!$J$6:$J$9,Inputs!$H$6:$H$9))),0),"" )</f>
        <v/>
      </c>
      <c r="I4214" s="26">
        <f>IF($A4214&lt;=Inputs!$B$13,IF(4&lt;=Inputs!$B$8,IF(Inputs!$B$12&gt;0,MAX(MIN(NORM.INV(RAND(),LOOKUP(S4214,Inputs!$J$6:$J$9,Inputs!$G$6:$G$9),LOOKUP(S4214,Inputs!$J$6:$J$9,Inputs!$H$6:$H$9)),Inputs!$B$12),-Inputs!$B$12),NORM.INV(RAND(),LOOKUP(S4214,Inputs!$J$6:$J$9,Inputs!$G$6:$G$9),LOOKUP(S4214,Inputs!$J$6:$J$9,Inputs!$H$6:$H$9))),0),"" )</f>
        <v/>
      </c>
      <c r="J4214" s="26">
        <f>IF($A4214&lt;=Inputs!$B$13,IF(5&lt;=Inputs!$B$8,IF(Inputs!$B$12&gt;0,MAX(MIN(NORM.INV(RAND(),LOOKUP(T4214,Inputs!$J$6:$J$9,Inputs!$G$6:$G$9),LOOKUP(T4214,Inputs!$J$6:$J$9,Inputs!$H$6:$H$9)),Inputs!$B$12),-Inputs!$B$12),NORM.INV(RAND(),LOOKUP(T4214,Inputs!$J$6:$J$9,Inputs!$G$6:$G$9),LOOKUP(T4214,Inputs!$J$6:$J$9,Inputs!$H$6:$H$9))),0),"" )</f>
        <v/>
      </c>
      <c r="K4214" s="26">
        <f>IF($A4214&lt;=Inputs!$B$13,IF(6&lt;=Inputs!$B$8,IF(Inputs!$B$12&gt;0,MAX(MIN(NORM.INV(RAND(),LOOKUP(U4214,Inputs!$J$6:$J$9,Inputs!$G$6:$G$9),LOOKUP(U4214,Inputs!$J$6:$J$9,Inputs!$H$6:$H$9)),Inputs!$B$12),-Inputs!$B$12),NORM.INV(RAND(),LOOKUP(U4214,Inputs!$J$6:$J$9,Inputs!$G$6:$G$9),LOOKUP(U4214,Inputs!$J$6:$J$9,Inputs!$H$6:$H$9))),0),"" )</f>
        <v/>
      </c>
      <c r="L4214" s="26">
        <f>IF($A4214&lt;=Inputs!$B$13,IF(7&lt;=Inputs!$B$8,IF(Inputs!$B$12&gt;0,MAX(MIN(NORM.INV(RAND(),LOOKUP(V4214,Inputs!$J$6:$J$9,Inputs!$G$6:$G$9),LOOKUP(V4214,Inputs!$J$6:$J$9,Inputs!$H$6:$H$9)),Inputs!$B$12),-Inputs!$B$12),NORM.INV(RAND(),LOOKUP(V4214,Inputs!$J$6:$J$9,Inputs!$G$6:$G$9),LOOKUP(V4214,Inputs!$J$6:$J$9,Inputs!$H$6:$H$9))),0),"" )</f>
        <v/>
      </c>
      <c r="M4214" s="26">
        <f>IF($A4214&lt;=Inputs!$B$13,IF(8&lt;=Inputs!$B$8,IF(Inputs!$B$12&gt;0,MAX(MIN(NORM.INV(RAND(),LOOKUP(W4214,Inputs!$J$6:$J$9,Inputs!$G$6:$G$9),LOOKUP(W4214,Inputs!$J$6:$J$9,Inputs!$H$6:$H$9)),Inputs!$B$12),-Inputs!$B$12),NORM.INV(RAND(),LOOKUP(W4214,Inputs!$J$6:$J$9,Inputs!$G$6:$G$9),LOOKUP(W4214,Inputs!$J$6:$J$9,Inputs!$H$6:$H$9))),0),"" )</f>
        <v/>
      </c>
      <c r="N4214" s="26">
        <f>IF($A4214&lt;=Inputs!$B$13,IF(9&lt;=Inputs!$B$8,IF(Inputs!$B$12&gt;0,MAX(MIN(NORM.INV(RAND(),LOOKUP(X4214,Inputs!$J$6:$J$9,Inputs!$G$6:$G$9),LOOKUP(X4214,Inputs!$J$6:$J$9,Inputs!$H$6:$H$9)),Inputs!$B$12),-Inputs!$B$12),NORM.INV(RAND(),LOOKUP(X4214,Inputs!$J$6:$J$9,Inputs!$G$6:$G$9),LOOKUP(X4214,Inputs!$J$6:$J$9,Inputs!$H$6:$H$9))),0),"" )</f>
        <v/>
      </c>
      <c r="O4214" s="26">
        <f>IF($A4214&lt;=Inputs!$B$13,IF(10&lt;=Inputs!$B$8,IF(Inputs!$B$12&gt;0,MAX(MIN(NORM.INV(RAND(),LOOKUP(Y4214,Inputs!$J$6:$J$9,Inputs!$G$6:$G$9),LOOKUP(Y4214,Inputs!$J$6:$J$9,Inputs!$H$6:$H$9)),Inputs!$B$12),-Inputs!$B$12),NORM.INV(RAND(),LOOKUP(Y4214,Inputs!$J$6:$J$9,Inputs!$G$6:$G$9),LOOKUP(Y4214,Inputs!$J$6:$J$9,Inputs!$H$6:$H$9))),0),"" )</f>
        <v/>
      </c>
      <c r="P4214" s="31">
        <f>IF($A4214&lt;=Inputs!$B$13,RAND(),"")</f>
        <v/>
      </c>
      <c r="Q4214" s="31">
        <f>IF($A4214&lt;=Inputs!$B$13,RAND(),"")</f>
        <v/>
      </c>
      <c r="R4214" s="31">
        <f>IF($A4214&lt;=Inputs!$B$13,RAND(),"")</f>
        <v/>
      </c>
      <c r="S4214" s="31">
        <f>IF($A4214&lt;=Inputs!$B$13,RAND(),"")</f>
        <v/>
      </c>
      <c r="T4214" s="31">
        <f>IF($A4214&lt;=Inputs!$B$13,RAND(),"")</f>
        <v/>
      </c>
      <c r="U4214" s="31">
        <f>IF($A4214&lt;=Inputs!$B$13,RAND(),"")</f>
        <v/>
      </c>
      <c r="V4214" s="31">
        <f>IF($A4214&lt;=Inputs!$B$13,RAND(),"")</f>
        <v/>
      </c>
      <c r="W4214" s="31">
        <f>IF($A4214&lt;=Inputs!$B$13,RAND(),"")</f>
        <v/>
      </c>
      <c r="X4214" s="31">
        <f>IF($A4214&lt;=Inputs!$B$13,RAND(),"")</f>
        <v/>
      </c>
      <c r="Y4214" s="31">
        <f>IF($A4214&lt;=Inputs!$B$13,RAND(),"")</f>
        <v/>
      </c>
    </row>
    <row r="4215">
      <c r="A4215" t="n">
        <v>4210</v>
      </c>
      <c r="B4215" s="26">
        <f>IF($A4215&lt;=Inputs!$B$13,IF(Inputs!$B$8&gt;0,SUM(F4215:O4215)/Inputs!$B$8,0),"")</f>
        <v/>
      </c>
      <c r="C4215" s="27">
        <f>IF($A4215&lt;=Inputs!$B$13,B4215/100,"")</f>
        <v/>
      </c>
      <c r="D4215" s="28">
        <f>IF($A4215&lt;=Inputs!$B$13,C4215*Inputs!$B$7,"")</f>
        <v/>
      </c>
      <c r="E4215" s="29">
        <f>IF($A4215&lt;=Inputs!$B$13,IF(D4215&gt;0,1,0),"")</f>
        <v/>
      </c>
      <c r="F4215" s="26">
        <f>IF($A4215&lt;=Inputs!$B$13,IF(1&lt;=Inputs!$B$8,IF(Inputs!$B$12&gt;0,MAX(MIN(NORM.INV(RAND(),LOOKUP(P4215,Inputs!$J$6:$J$9,Inputs!$G$6:$G$9),LOOKUP(P4215,Inputs!$J$6:$J$9,Inputs!$H$6:$H$9)),Inputs!$B$12),-Inputs!$B$12),NORM.INV(RAND(),LOOKUP(P4215,Inputs!$J$6:$J$9,Inputs!$G$6:$G$9),LOOKUP(P4215,Inputs!$J$6:$J$9,Inputs!$H$6:$H$9))),0),"" )</f>
        <v/>
      </c>
      <c r="G4215" s="26">
        <f>IF($A4215&lt;=Inputs!$B$13,IF(2&lt;=Inputs!$B$8,IF(Inputs!$B$12&gt;0,MAX(MIN(NORM.INV(RAND(),LOOKUP(Q4215,Inputs!$J$6:$J$9,Inputs!$G$6:$G$9),LOOKUP(Q4215,Inputs!$J$6:$J$9,Inputs!$H$6:$H$9)),Inputs!$B$12),-Inputs!$B$12),NORM.INV(RAND(),LOOKUP(Q4215,Inputs!$J$6:$J$9,Inputs!$G$6:$G$9),LOOKUP(Q4215,Inputs!$J$6:$J$9,Inputs!$H$6:$H$9))),0),"" )</f>
        <v/>
      </c>
      <c r="H4215" s="26">
        <f>IF($A4215&lt;=Inputs!$B$13,IF(3&lt;=Inputs!$B$8,IF(Inputs!$B$12&gt;0,MAX(MIN(NORM.INV(RAND(),LOOKUP(R4215,Inputs!$J$6:$J$9,Inputs!$G$6:$G$9),LOOKUP(R4215,Inputs!$J$6:$J$9,Inputs!$H$6:$H$9)),Inputs!$B$12),-Inputs!$B$12),NORM.INV(RAND(),LOOKUP(R4215,Inputs!$J$6:$J$9,Inputs!$G$6:$G$9),LOOKUP(R4215,Inputs!$J$6:$J$9,Inputs!$H$6:$H$9))),0),"" )</f>
        <v/>
      </c>
      <c r="I4215" s="26">
        <f>IF($A4215&lt;=Inputs!$B$13,IF(4&lt;=Inputs!$B$8,IF(Inputs!$B$12&gt;0,MAX(MIN(NORM.INV(RAND(),LOOKUP(S4215,Inputs!$J$6:$J$9,Inputs!$G$6:$G$9),LOOKUP(S4215,Inputs!$J$6:$J$9,Inputs!$H$6:$H$9)),Inputs!$B$12),-Inputs!$B$12),NORM.INV(RAND(),LOOKUP(S4215,Inputs!$J$6:$J$9,Inputs!$G$6:$G$9),LOOKUP(S4215,Inputs!$J$6:$J$9,Inputs!$H$6:$H$9))),0),"" )</f>
        <v/>
      </c>
      <c r="J4215" s="26">
        <f>IF($A4215&lt;=Inputs!$B$13,IF(5&lt;=Inputs!$B$8,IF(Inputs!$B$12&gt;0,MAX(MIN(NORM.INV(RAND(),LOOKUP(T4215,Inputs!$J$6:$J$9,Inputs!$G$6:$G$9),LOOKUP(T4215,Inputs!$J$6:$J$9,Inputs!$H$6:$H$9)),Inputs!$B$12),-Inputs!$B$12),NORM.INV(RAND(),LOOKUP(T4215,Inputs!$J$6:$J$9,Inputs!$G$6:$G$9),LOOKUP(T4215,Inputs!$J$6:$J$9,Inputs!$H$6:$H$9))),0),"" )</f>
        <v/>
      </c>
      <c r="K4215" s="26">
        <f>IF($A4215&lt;=Inputs!$B$13,IF(6&lt;=Inputs!$B$8,IF(Inputs!$B$12&gt;0,MAX(MIN(NORM.INV(RAND(),LOOKUP(U4215,Inputs!$J$6:$J$9,Inputs!$G$6:$G$9),LOOKUP(U4215,Inputs!$J$6:$J$9,Inputs!$H$6:$H$9)),Inputs!$B$12),-Inputs!$B$12),NORM.INV(RAND(),LOOKUP(U4215,Inputs!$J$6:$J$9,Inputs!$G$6:$G$9),LOOKUP(U4215,Inputs!$J$6:$J$9,Inputs!$H$6:$H$9))),0),"" )</f>
        <v/>
      </c>
      <c r="L4215" s="26">
        <f>IF($A4215&lt;=Inputs!$B$13,IF(7&lt;=Inputs!$B$8,IF(Inputs!$B$12&gt;0,MAX(MIN(NORM.INV(RAND(),LOOKUP(V4215,Inputs!$J$6:$J$9,Inputs!$G$6:$G$9),LOOKUP(V4215,Inputs!$J$6:$J$9,Inputs!$H$6:$H$9)),Inputs!$B$12),-Inputs!$B$12),NORM.INV(RAND(),LOOKUP(V4215,Inputs!$J$6:$J$9,Inputs!$G$6:$G$9),LOOKUP(V4215,Inputs!$J$6:$J$9,Inputs!$H$6:$H$9))),0),"" )</f>
        <v/>
      </c>
      <c r="M4215" s="26">
        <f>IF($A4215&lt;=Inputs!$B$13,IF(8&lt;=Inputs!$B$8,IF(Inputs!$B$12&gt;0,MAX(MIN(NORM.INV(RAND(),LOOKUP(W4215,Inputs!$J$6:$J$9,Inputs!$G$6:$G$9),LOOKUP(W4215,Inputs!$J$6:$J$9,Inputs!$H$6:$H$9)),Inputs!$B$12),-Inputs!$B$12),NORM.INV(RAND(),LOOKUP(W4215,Inputs!$J$6:$J$9,Inputs!$G$6:$G$9),LOOKUP(W4215,Inputs!$J$6:$J$9,Inputs!$H$6:$H$9))),0),"" )</f>
        <v/>
      </c>
      <c r="N4215" s="26">
        <f>IF($A4215&lt;=Inputs!$B$13,IF(9&lt;=Inputs!$B$8,IF(Inputs!$B$12&gt;0,MAX(MIN(NORM.INV(RAND(),LOOKUP(X4215,Inputs!$J$6:$J$9,Inputs!$G$6:$G$9),LOOKUP(X4215,Inputs!$J$6:$J$9,Inputs!$H$6:$H$9)),Inputs!$B$12),-Inputs!$B$12),NORM.INV(RAND(),LOOKUP(X4215,Inputs!$J$6:$J$9,Inputs!$G$6:$G$9),LOOKUP(X4215,Inputs!$J$6:$J$9,Inputs!$H$6:$H$9))),0),"" )</f>
        <v/>
      </c>
      <c r="O4215" s="26">
        <f>IF($A4215&lt;=Inputs!$B$13,IF(10&lt;=Inputs!$B$8,IF(Inputs!$B$12&gt;0,MAX(MIN(NORM.INV(RAND(),LOOKUP(Y4215,Inputs!$J$6:$J$9,Inputs!$G$6:$G$9),LOOKUP(Y4215,Inputs!$J$6:$J$9,Inputs!$H$6:$H$9)),Inputs!$B$12),-Inputs!$B$12),NORM.INV(RAND(),LOOKUP(Y4215,Inputs!$J$6:$J$9,Inputs!$G$6:$G$9),LOOKUP(Y4215,Inputs!$J$6:$J$9,Inputs!$H$6:$H$9))),0),"" )</f>
        <v/>
      </c>
      <c r="P4215" s="31">
        <f>IF($A4215&lt;=Inputs!$B$13,RAND(),"")</f>
        <v/>
      </c>
      <c r="Q4215" s="31">
        <f>IF($A4215&lt;=Inputs!$B$13,RAND(),"")</f>
        <v/>
      </c>
      <c r="R4215" s="31">
        <f>IF($A4215&lt;=Inputs!$B$13,RAND(),"")</f>
        <v/>
      </c>
      <c r="S4215" s="31">
        <f>IF($A4215&lt;=Inputs!$B$13,RAND(),"")</f>
        <v/>
      </c>
      <c r="T4215" s="31">
        <f>IF($A4215&lt;=Inputs!$B$13,RAND(),"")</f>
        <v/>
      </c>
      <c r="U4215" s="31">
        <f>IF($A4215&lt;=Inputs!$B$13,RAND(),"")</f>
        <v/>
      </c>
      <c r="V4215" s="31">
        <f>IF($A4215&lt;=Inputs!$B$13,RAND(),"")</f>
        <v/>
      </c>
      <c r="W4215" s="31">
        <f>IF($A4215&lt;=Inputs!$B$13,RAND(),"")</f>
        <v/>
      </c>
      <c r="X4215" s="31">
        <f>IF($A4215&lt;=Inputs!$B$13,RAND(),"")</f>
        <v/>
      </c>
      <c r="Y4215" s="31">
        <f>IF($A4215&lt;=Inputs!$B$13,RAND(),"")</f>
        <v/>
      </c>
    </row>
    <row r="4216">
      <c r="A4216" t="n">
        <v>4211</v>
      </c>
      <c r="B4216" s="26">
        <f>IF($A4216&lt;=Inputs!$B$13,IF(Inputs!$B$8&gt;0,SUM(F4216:O4216)/Inputs!$B$8,0),"")</f>
        <v/>
      </c>
      <c r="C4216" s="27">
        <f>IF($A4216&lt;=Inputs!$B$13,B4216/100,"")</f>
        <v/>
      </c>
      <c r="D4216" s="28">
        <f>IF($A4216&lt;=Inputs!$B$13,C4216*Inputs!$B$7,"")</f>
        <v/>
      </c>
      <c r="E4216" s="29">
        <f>IF($A4216&lt;=Inputs!$B$13,IF(D4216&gt;0,1,0),"")</f>
        <v/>
      </c>
      <c r="F4216" s="26">
        <f>IF($A4216&lt;=Inputs!$B$13,IF(1&lt;=Inputs!$B$8,IF(Inputs!$B$12&gt;0,MAX(MIN(NORM.INV(RAND(),LOOKUP(P4216,Inputs!$J$6:$J$9,Inputs!$G$6:$G$9),LOOKUP(P4216,Inputs!$J$6:$J$9,Inputs!$H$6:$H$9)),Inputs!$B$12),-Inputs!$B$12),NORM.INV(RAND(),LOOKUP(P4216,Inputs!$J$6:$J$9,Inputs!$G$6:$G$9),LOOKUP(P4216,Inputs!$J$6:$J$9,Inputs!$H$6:$H$9))),0),"" )</f>
        <v/>
      </c>
      <c r="G4216" s="26">
        <f>IF($A4216&lt;=Inputs!$B$13,IF(2&lt;=Inputs!$B$8,IF(Inputs!$B$12&gt;0,MAX(MIN(NORM.INV(RAND(),LOOKUP(Q4216,Inputs!$J$6:$J$9,Inputs!$G$6:$G$9),LOOKUP(Q4216,Inputs!$J$6:$J$9,Inputs!$H$6:$H$9)),Inputs!$B$12),-Inputs!$B$12),NORM.INV(RAND(),LOOKUP(Q4216,Inputs!$J$6:$J$9,Inputs!$G$6:$G$9),LOOKUP(Q4216,Inputs!$J$6:$J$9,Inputs!$H$6:$H$9))),0),"" )</f>
        <v/>
      </c>
      <c r="H4216" s="26">
        <f>IF($A4216&lt;=Inputs!$B$13,IF(3&lt;=Inputs!$B$8,IF(Inputs!$B$12&gt;0,MAX(MIN(NORM.INV(RAND(),LOOKUP(R4216,Inputs!$J$6:$J$9,Inputs!$G$6:$G$9),LOOKUP(R4216,Inputs!$J$6:$J$9,Inputs!$H$6:$H$9)),Inputs!$B$12),-Inputs!$B$12),NORM.INV(RAND(),LOOKUP(R4216,Inputs!$J$6:$J$9,Inputs!$G$6:$G$9),LOOKUP(R4216,Inputs!$J$6:$J$9,Inputs!$H$6:$H$9))),0),"" )</f>
        <v/>
      </c>
      <c r="I4216" s="26">
        <f>IF($A4216&lt;=Inputs!$B$13,IF(4&lt;=Inputs!$B$8,IF(Inputs!$B$12&gt;0,MAX(MIN(NORM.INV(RAND(),LOOKUP(S4216,Inputs!$J$6:$J$9,Inputs!$G$6:$G$9),LOOKUP(S4216,Inputs!$J$6:$J$9,Inputs!$H$6:$H$9)),Inputs!$B$12),-Inputs!$B$12),NORM.INV(RAND(),LOOKUP(S4216,Inputs!$J$6:$J$9,Inputs!$G$6:$G$9),LOOKUP(S4216,Inputs!$J$6:$J$9,Inputs!$H$6:$H$9))),0),"" )</f>
        <v/>
      </c>
      <c r="J4216" s="26">
        <f>IF($A4216&lt;=Inputs!$B$13,IF(5&lt;=Inputs!$B$8,IF(Inputs!$B$12&gt;0,MAX(MIN(NORM.INV(RAND(),LOOKUP(T4216,Inputs!$J$6:$J$9,Inputs!$G$6:$G$9),LOOKUP(T4216,Inputs!$J$6:$J$9,Inputs!$H$6:$H$9)),Inputs!$B$12),-Inputs!$B$12),NORM.INV(RAND(),LOOKUP(T4216,Inputs!$J$6:$J$9,Inputs!$G$6:$G$9),LOOKUP(T4216,Inputs!$J$6:$J$9,Inputs!$H$6:$H$9))),0),"" )</f>
        <v/>
      </c>
      <c r="K4216" s="26">
        <f>IF($A4216&lt;=Inputs!$B$13,IF(6&lt;=Inputs!$B$8,IF(Inputs!$B$12&gt;0,MAX(MIN(NORM.INV(RAND(),LOOKUP(U4216,Inputs!$J$6:$J$9,Inputs!$G$6:$G$9),LOOKUP(U4216,Inputs!$J$6:$J$9,Inputs!$H$6:$H$9)),Inputs!$B$12),-Inputs!$B$12),NORM.INV(RAND(),LOOKUP(U4216,Inputs!$J$6:$J$9,Inputs!$G$6:$G$9),LOOKUP(U4216,Inputs!$J$6:$J$9,Inputs!$H$6:$H$9))),0),"" )</f>
        <v/>
      </c>
      <c r="L4216" s="26">
        <f>IF($A4216&lt;=Inputs!$B$13,IF(7&lt;=Inputs!$B$8,IF(Inputs!$B$12&gt;0,MAX(MIN(NORM.INV(RAND(),LOOKUP(V4216,Inputs!$J$6:$J$9,Inputs!$G$6:$G$9),LOOKUP(V4216,Inputs!$J$6:$J$9,Inputs!$H$6:$H$9)),Inputs!$B$12),-Inputs!$B$12),NORM.INV(RAND(),LOOKUP(V4216,Inputs!$J$6:$J$9,Inputs!$G$6:$G$9),LOOKUP(V4216,Inputs!$J$6:$J$9,Inputs!$H$6:$H$9))),0),"" )</f>
        <v/>
      </c>
      <c r="M4216" s="26">
        <f>IF($A4216&lt;=Inputs!$B$13,IF(8&lt;=Inputs!$B$8,IF(Inputs!$B$12&gt;0,MAX(MIN(NORM.INV(RAND(),LOOKUP(W4216,Inputs!$J$6:$J$9,Inputs!$G$6:$G$9),LOOKUP(W4216,Inputs!$J$6:$J$9,Inputs!$H$6:$H$9)),Inputs!$B$12),-Inputs!$B$12),NORM.INV(RAND(),LOOKUP(W4216,Inputs!$J$6:$J$9,Inputs!$G$6:$G$9),LOOKUP(W4216,Inputs!$J$6:$J$9,Inputs!$H$6:$H$9))),0),"" )</f>
        <v/>
      </c>
      <c r="N4216" s="26">
        <f>IF($A4216&lt;=Inputs!$B$13,IF(9&lt;=Inputs!$B$8,IF(Inputs!$B$12&gt;0,MAX(MIN(NORM.INV(RAND(),LOOKUP(X4216,Inputs!$J$6:$J$9,Inputs!$G$6:$G$9),LOOKUP(X4216,Inputs!$J$6:$J$9,Inputs!$H$6:$H$9)),Inputs!$B$12),-Inputs!$B$12),NORM.INV(RAND(),LOOKUP(X4216,Inputs!$J$6:$J$9,Inputs!$G$6:$G$9),LOOKUP(X4216,Inputs!$J$6:$J$9,Inputs!$H$6:$H$9))),0),"" )</f>
        <v/>
      </c>
      <c r="O4216" s="26">
        <f>IF($A4216&lt;=Inputs!$B$13,IF(10&lt;=Inputs!$B$8,IF(Inputs!$B$12&gt;0,MAX(MIN(NORM.INV(RAND(),LOOKUP(Y4216,Inputs!$J$6:$J$9,Inputs!$G$6:$G$9),LOOKUP(Y4216,Inputs!$J$6:$J$9,Inputs!$H$6:$H$9)),Inputs!$B$12),-Inputs!$B$12),NORM.INV(RAND(),LOOKUP(Y4216,Inputs!$J$6:$J$9,Inputs!$G$6:$G$9),LOOKUP(Y4216,Inputs!$J$6:$J$9,Inputs!$H$6:$H$9))),0),"" )</f>
        <v/>
      </c>
      <c r="P4216" s="31">
        <f>IF($A4216&lt;=Inputs!$B$13,RAND(),"")</f>
        <v/>
      </c>
      <c r="Q4216" s="31">
        <f>IF($A4216&lt;=Inputs!$B$13,RAND(),"")</f>
        <v/>
      </c>
      <c r="R4216" s="31">
        <f>IF($A4216&lt;=Inputs!$B$13,RAND(),"")</f>
        <v/>
      </c>
      <c r="S4216" s="31">
        <f>IF($A4216&lt;=Inputs!$B$13,RAND(),"")</f>
        <v/>
      </c>
      <c r="T4216" s="31">
        <f>IF($A4216&lt;=Inputs!$B$13,RAND(),"")</f>
        <v/>
      </c>
      <c r="U4216" s="31">
        <f>IF($A4216&lt;=Inputs!$B$13,RAND(),"")</f>
        <v/>
      </c>
      <c r="V4216" s="31">
        <f>IF($A4216&lt;=Inputs!$B$13,RAND(),"")</f>
        <v/>
      </c>
      <c r="W4216" s="31">
        <f>IF($A4216&lt;=Inputs!$B$13,RAND(),"")</f>
        <v/>
      </c>
      <c r="X4216" s="31">
        <f>IF($A4216&lt;=Inputs!$B$13,RAND(),"")</f>
        <v/>
      </c>
      <c r="Y4216" s="31">
        <f>IF($A4216&lt;=Inputs!$B$13,RAND(),"")</f>
        <v/>
      </c>
    </row>
    <row r="4217">
      <c r="A4217" t="n">
        <v>4212</v>
      </c>
      <c r="B4217" s="26">
        <f>IF($A4217&lt;=Inputs!$B$13,IF(Inputs!$B$8&gt;0,SUM(F4217:O4217)/Inputs!$B$8,0),"")</f>
        <v/>
      </c>
      <c r="C4217" s="27">
        <f>IF($A4217&lt;=Inputs!$B$13,B4217/100,"")</f>
        <v/>
      </c>
      <c r="D4217" s="28">
        <f>IF($A4217&lt;=Inputs!$B$13,C4217*Inputs!$B$7,"")</f>
        <v/>
      </c>
      <c r="E4217" s="29">
        <f>IF($A4217&lt;=Inputs!$B$13,IF(D4217&gt;0,1,0),"")</f>
        <v/>
      </c>
      <c r="F4217" s="26">
        <f>IF($A4217&lt;=Inputs!$B$13,IF(1&lt;=Inputs!$B$8,IF(Inputs!$B$12&gt;0,MAX(MIN(NORM.INV(RAND(),LOOKUP(P4217,Inputs!$J$6:$J$9,Inputs!$G$6:$G$9),LOOKUP(P4217,Inputs!$J$6:$J$9,Inputs!$H$6:$H$9)),Inputs!$B$12),-Inputs!$B$12),NORM.INV(RAND(),LOOKUP(P4217,Inputs!$J$6:$J$9,Inputs!$G$6:$G$9),LOOKUP(P4217,Inputs!$J$6:$J$9,Inputs!$H$6:$H$9))),0),"" )</f>
        <v/>
      </c>
      <c r="G4217" s="26">
        <f>IF($A4217&lt;=Inputs!$B$13,IF(2&lt;=Inputs!$B$8,IF(Inputs!$B$12&gt;0,MAX(MIN(NORM.INV(RAND(),LOOKUP(Q4217,Inputs!$J$6:$J$9,Inputs!$G$6:$G$9),LOOKUP(Q4217,Inputs!$J$6:$J$9,Inputs!$H$6:$H$9)),Inputs!$B$12),-Inputs!$B$12),NORM.INV(RAND(),LOOKUP(Q4217,Inputs!$J$6:$J$9,Inputs!$G$6:$G$9),LOOKUP(Q4217,Inputs!$J$6:$J$9,Inputs!$H$6:$H$9))),0),"" )</f>
        <v/>
      </c>
      <c r="H4217" s="26">
        <f>IF($A4217&lt;=Inputs!$B$13,IF(3&lt;=Inputs!$B$8,IF(Inputs!$B$12&gt;0,MAX(MIN(NORM.INV(RAND(),LOOKUP(R4217,Inputs!$J$6:$J$9,Inputs!$G$6:$G$9),LOOKUP(R4217,Inputs!$J$6:$J$9,Inputs!$H$6:$H$9)),Inputs!$B$12),-Inputs!$B$12),NORM.INV(RAND(),LOOKUP(R4217,Inputs!$J$6:$J$9,Inputs!$G$6:$G$9),LOOKUP(R4217,Inputs!$J$6:$J$9,Inputs!$H$6:$H$9))),0),"" )</f>
        <v/>
      </c>
      <c r="I4217" s="26">
        <f>IF($A4217&lt;=Inputs!$B$13,IF(4&lt;=Inputs!$B$8,IF(Inputs!$B$12&gt;0,MAX(MIN(NORM.INV(RAND(),LOOKUP(S4217,Inputs!$J$6:$J$9,Inputs!$G$6:$G$9),LOOKUP(S4217,Inputs!$J$6:$J$9,Inputs!$H$6:$H$9)),Inputs!$B$12),-Inputs!$B$12),NORM.INV(RAND(),LOOKUP(S4217,Inputs!$J$6:$J$9,Inputs!$G$6:$G$9),LOOKUP(S4217,Inputs!$J$6:$J$9,Inputs!$H$6:$H$9))),0),"" )</f>
        <v/>
      </c>
      <c r="J4217" s="26">
        <f>IF($A4217&lt;=Inputs!$B$13,IF(5&lt;=Inputs!$B$8,IF(Inputs!$B$12&gt;0,MAX(MIN(NORM.INV(RAND(),LOOKUP(T4217,Inputs!$J$6:$J$9,Inputs!$G$6:$G$9),LOOKUP(T4217,Inputs!$J$6:$J$9,Inputs!$H$6:$H$9)),Inputs!$B$12),-Inputs!$B$12),NORM.INV(RAND(),LOOKUP(T4217,Inputs!$J$6:$J$9,Inputs!$G$6:$G$9),LOOKUP(T4217,Inputs!$J$6:$J$9,Inputs!$H$6:$H$9))),0),"" )</f>
        <v/>
      </c>
      <c r="K4217" s="26">
        <f>IF($A4217&lt;=Inputs!$B$13,IF(6&lt;=Inputs!$B$8,IF(Inputs!$B$12&gt;0,MAX(MIN(NORM.INV(RAND(),LOOKUP(U4217,Inputs!$J$6:$J$9,Inputs!$G$6:$G$9),LOOKUP(U4217,Inputs!$J$6:$J$9,Inputs!$H$6:$H$9)),Inputs!$B$12),-Inputs!$B$12),NORM.INV(RAND(),LOOKUP(U4217,Inputs!$J$6:$J$9,Inputs!$G$6:$G$9),LOOKUP(U4217,Inputs!$J$6:$J$9,Inputs!$H$6:$H$9))),0),"" )</f>
        <v/>
      </c>
      <c r="L4217" s="26">
        <f>IF($A4217&lt;=Inputs!$B$13,IF(7&lt;=Inputs!$B$8,IF(Inputs!$B$12&gt;0,MAX(MIN(NORM.INV(RAND(),LOOKUP(V4217,Inputs!$J$6:$J$9,Inputs!$G$6:$G$9),LOOKUP(V4217,Inputs!$J$6:$J$9,Inputs!$H$6:$H$9)),Inputs!$B$12),-Inputs!$B$12),NORM.INV(RAND(),LOOKUP(V4217,Inputs!$J$6:$J$9,Inputs!$G$6:$G$9),LOOKUP(V4217,Inputs!$J$6:$J$9,Inputs!$H$6:$H$9))),0),"" )</f>
        <v/>
      </c>
      <c r="M4217" s="26">
        <f>IF($A4217&lt;=Inputs!$B$13,IF(8&lt;=Inputs!$B$8,IF(Inputs!$B$12&gt;0,MAX(MIN(NORM.INV(RAND(),LOOKUP(W4217,Inputs!$J$6:$J$9,Inputs!$G$6:$G$9),LOOKUP(W4217,Inputs!$J$6:$J$9,Inputs!$H$6:$H$9)),Inputs!$B$12),-Inputs!$B$12),NORM.INV(RAND(),LOOKUP(W4217,Inputs!$J$6:$J$9,Inputs!$G$6:$G$9),LOOKUP(W4217,Inputs!$J$6:$J$9,Inputs!$H$6:$H$9))),0),"" )</f>
        <v/>
      </c>
      <c r="N4217" s="26">
        <f>IF($A4217&lt;=Inputs!$B$13,IF(9&lt;=Inputs!$B$8,IF(Inputs!$B$12&gt;0,MAX(MIN(NORM.INV(RAND(),LOOKUP(X4217,Inputs!$J$6:$J$9,Inputs!$G$6:$G$9),LOOKUP(X4217,Inputs!$J$6:$J$9,Inputs!$H$6:$H$9)),Inputs!$B$12),-Inputs!$B$12),NORM.INV(RAND(),LOOKUP(X4217,Inputs!$J$6:$J$9,Inputs!$G$6:$G$9),LOOKUP(X4217,Inputs!$J$6:$J$9,Inputs!$H$6:$H$9))),0),"" )</f>
        <v/>
      </c>
      <c r="O4217" s="26">
        <f>IF($A4217&lt;=Inputs!$B$13,IF(10&lt;=Inputs!$B$8,IF(Inputs!$B$12&gt;0,MAX(MIN(NORM.INV(RAND(),LOOKUP(Y4217,Inputs!$J$6:$J$9,Inputs!$G$6:$G$9),LOOKUP(Y4217,Inputs!$J$6:$J$9,Inputs!$H$6:$H$9)),Inputs!$B$12),-Inputs!$B$12),NORM.INV(RAND(),LOOKUP(Y4217,Inputs!$J$6:$J$9,Inputs!$G$6:$G$9),LOOKUP(Y4217,Inputs!$J$6:$J$9,Inputs!$H$6:$H$9))),0),"" )</f>
        <v/>
      </c>
      <c r="P4217" s="31">
        <f>IF($A4217&lt;=Inputs!$B$13,RAND(),"")</f>
        <v/>
      </c>
      <c r="Q4217" s="31">
        <f>IF($A4217&lt;=Inputs!$B$13,RAND(),"")</f>
        <v/>
      </c>
      <c r="R4217" s="31">
        <f>IF($A4217&lt;=Inputs!$B$13,RAND(),"")</f>
        <v/>
      </c>
      <c r="S4217" s="31">
        <f>IF($A4217&lt;=Inputs!$B$13,RAND(),"")</f>
        <v/>
      </c>
      <c r="T4217" s="31">
        <f>IF($A4217&lt;=Inputs!$B$13,RAND(),"")</f>
        <v/>
      </c>
      <c r="U4217" s="31">
        <f>IF($A4217&lt;=Inputs!$B$13,RAND(),"")</f>
        <v/>
      </c>
      <c r="V4217" s="31">
        <f>IF($A4217&lt;=Inputs!$B$13,RAND(),"")</f>
        <v/>
      </c>
      <c r="W4217" s="31">
        <f>IF($A4217&lt;=Inputs!$B$13,RAND(),"")</f>
        <v/>
      </c>
      <c r="X4217" s="31">
        <f>IF($A4217&lt;=Inputs!$B$13,RAND(),"")</f>
        <v/>
      </c>
      <c r="Y4217" s="31">
        <f>IF($A4217&lt;=Inputs!$B$13,RAND(),"")</f>
        <v/>
      </c>
    </row>
    <row r="4218">
      <c r="A4218" t="n">
        <v>4213</v>
      </c>
      <c r="B4218" s="26">
        <f>IF($A4218&lt;=Inputs!$B$13,IF(Inputs!$B$8&gt;0,SUM(F4218:O4218)/Inputs!$B$8,0),"")</f>
        <v/>
      </c>
      <c r="C4218" s="27">
        <f>IF($A4218&lt;=Inputs!$B$13,B4218/100,"")</f>
        <v/>
      </c>
      <c r="D4218" s="28">
        <f>IF($A4218&lt;=Inputs!$B$13,C4218*Inputs!$B$7,"")</f>
        <v/>
      </c>
      <c r="E4218" s="29">
        <f>IF($A4218&lt;=Inputs!$B$13,IF(D4218&gt;0,1,0),"")</f>
        <v/>
      </c>
      <c r="F4218" s="26">
        <f>IF($A4218&lt;=Inputs!$B$13,IF(1&lt;=Inputs!$B$8,IF(Inputs!$B$12&gt;0,MAX(MIN(NORM.INV(RAND(),LOOKUP(P4218,Inputs!$J$6:$J$9,Inputs!$G$6:$G$9),LOOKUP(P4218,Inputs!$J$6:$J$9,Inputs!$H$6:$H$9)),Inputs!$B$12),-Inputs!$B$12),NORM.INV(RAND(),LOOKUP(P4218,Inputs!$J$6:$J$9,Inputs!$G$6:$G$9),LOOKUP(P4218,Inputs!$J$6:$J$9,Inputs!$H$6:$H$9))),0),"" )</f>
        <v/>
      </c>
      <c r="G4218" s="26">
        <f>IF($A4218&lt;=Inputs!$B$13,IF(2&lt;=Inputs!$B$8,IF(Inputs!$B$12&gt;0,MAX(MIN(NORM.INV(RAND(),LOOKUP(Q4218,Inputs!$J$6:$J$9,Inputs!$G$6:$G$9),LOOKUP(Q4218,Inputs!$J$6:$J$9,Inputs!$H$6:$H$9)),Inputs!$B$12),-Inputs!$B$12),NORM.INV(RAND(),LOOKUP(Q4218,Inputs!$J$6:$J$9,Inputs!$G$6:$G$9),LOOKUP(Q4218,Inputs!$J$6:$J$9,Inputs!$H$6:$H$9))),0),"" )</f>
        <v/>
      </c>
      <c r="H4218" s="26">
        <f>IF($A4218&lt;=Inputs!$B$13,IF(3&lt;=Inputs!$B$8,IF(Inputs!$B$12&gt;0,MAX(MIN(NORM.INV(RAND(),LOOKUP(R4218,Inputs!$J$6:$J$9,Inputs!$G$6:$G$9),LOOKUP(R4218,Inputs!$J$6:$J$9,Inputs!$H$6:$H$9)),Inputs!$B$12),-Inputs!$B$12),NORM.INV(RAND(),LOOKUP(R4218,Inputs!$J$6:$J$9,Inputs!$G$6:$G$9),LOOKUP(R4218,Inputs!$J$6:$J$9,Inputs!$H$6:$H$9))),0),"" )</f>
        <v/>
      </c>
      <c r="I4218" s="26">
        <f>IF($A4218&lt;=Inputs!$B$13,IF(4&lt;=Inputs!$B$8,IF(Inputs!$B$12&gt;0,MAX(MIN(NORM.INV(RAND(),LOOKUP(S4218,Inputs!$J$6:$J$9,Inputs!$G$6:$G$9),LOOKUP(S4218,Inputs!$J$6:$J$9,Inputs!$H$6:$H$9)),Inputs!$B$12),-Inputs!$B$12),NORM.INV(RAND(),LOOKUP(S4218,Inputs!$J$6:$J$9,Inputs!$G$6:$G$9),LOOKUP(S4218,Inputs!$J$6:$J$9,Inputs!$H$6:$H$9))),0),"" )</f>
        <v/>
      </c>
      <c r="J4218" s="26">
        <f>IF($A4218&lt;=Inputs!$B$13,IF(5&lt;=Inputs!$B$8,IF(Inputs!$B$12&gt;0,MAX(MIN(NORM.INV(RAND(),LOOKUP(T4218,Inputs!$J$6:$J$9,Inputs!$G$6:$G$9),LOOKUP(T4218,Inputs!$J$6:$J$9,Inputs!$H$6:$H$9)),Inputs!$B$12),-Inputs!$B$12),NORM.INV(RAND(),LOOKUP(T4218,Inputs!$J$6:$J$9,Inputs!$G$6:$G$9),LOOKUP(T4218,Inputs!$J$6:$J$9,Inputs!$H$6:$H$9))),0),"" )</f>
        <v/>
      </c>
      <c r="K4218" s="26">
        <f>IF($A4218&lt;=Inputs!$B$13,IF(6&lt;=Inputs!$B$8,IF(Inputs!$B$12&gt;0,MAX(MIN(NORM.INV(RAND(),LOOKUP(U4218,Inputs!$J$6:$J$9,Inputs!$G$6:$G$9),LOOKUP(U4218,Inputs!$J$6:$J$9,Inputs!$H$6:$H$9)),Inputs!$B$12),-Inputs!$B$12),NORM.INV(RAND(),LOOKUP(U4218,Inputs!$J$6:$J$9,Inputs!$G$6:$G$9),LOOKUP(U4218,Inputs!$J$6:$J$9,Inputs!$H$6:$H$9))),0),"" )</f>
        <v/>
      </c>
      <c r="L4218" s="26">
        <f>IF($A4218&lt;=Inputs!$B$13,IF(7&lt;=Inputs!$B$8,IF(Inputs!$B$12&gt;0,MAX(MIN(NORM.INV(RAND(),LOOKUP(V4218,Inputs!$J$6:$J$9,Inputs!$G$6:$G$9),LOOKUP(V4218,Inputs!$J$6:$J$9,Inputs!$H$6:$H$9)),Inputs!$B$12),-Inputs!$B$12),NORM.INV(RAND(),LOOKUP(V4218,Inputs!$J$6:$J$9,Inputs!$G$6:$G$9),LOOKUP(V4218,Inputs!$J$6:$J$9,Inputs!$H$6:$H$9))),0),"" )</f>
        <v/>
      </c>
      <c r="M4218" s="26">
        <f>IF($A4218&lt;=Inputs!$B$13,IF(8&lt;=Inputs!$B$8,IF(Inputs!$B$12&gt;0,MAX(MIN(NORM.INV(RAND(),LOOKUP(W4218,Inputs!$J$6:$J$9,Inputs!$G$6:$G$9),LOOKUP(W4218,Inputs!$J$6:$J$9,Inputs!$H$6:$H$9)),Inputs!$B$12),-Inputs!$B$12),NORM.INV(RAND(),LOOKUP(W4218,Inputs!$J$6:$J$9,Inputs!$G$6:$G$9),LOOKUP(W4218,Inputs!$J$6:$J$9,Inputs!$H$6:$H$9))),0),"" )</f>
        <v/>
      </c>
      <c r="N4218" s="26">
        <f>IF($A4218&lt;=Inputs!$B$13,IF(9&lt;=Inputs!$B$8,IF(Inputs!$B$12&gt;0,MAX(MIN(NORM.INV(RAND(),LOOKUP(X4218,Inputs!$J$6:$J$9,Inputs!$G$6:$G$9),LOOKUP(X4218,Inputs!$J$6:$J$9,Inputs!$H$6:$H$9)),Inputs!$B$12),-Inputs!$B$12),NORM.INV(RAND(),LOOKUP(X4218,Inputs!$J$6:$J$9,Inputs!$G$6:$G$9),LOOKUP(X4218,Inputs!$J$6:$J$9,Inputs!$H$6:$H$9))),0),"" )</f>
        <v/>
      </c>
      <c r="O4218" s="26">
        <f>IF($A4218&lt;=Inputs!$B$13,IF(10&lt;=Inputs!$B$8,IF(Inputs!$B$12&gt;0,MAX(MIN(NORM.INV(RAND(),LOOKUP(Y4218,Inputs!$J$6:$J$9,Inputs!$G$6:$G$9),LOOKUP(Y4218,Inputs!$J$6:$J$9,Inputs!$H$6:$H$9)),Inputs!$B$12),-Inputs!$B$12),NORM.INV(RAND(),LOOKUP(Y4218,Inputs!$J$6:$J$9,Inputs!$G$6:$G$9),LOOKUP(Y4218,Inputs!$J$6:$J$9,Inputs!$H$6:$H$9))),0),"" )</f>
        <v/>
      </c>
      <c r="P4218" s="31">
        <f>IF($A4218&lt;=Inputs!$B$13,RAND(),"")</f>
        <v/>
      </c>
      <c r="Q4218" s="31">
        <f>IF($A4218&lt;=Inputs!$B$13,RAND(),"")</f>
        <v/>
      </c>
      <c r="R4218" s="31">
        <f>IF($A4218&lt;=Inputs!$B$13,RAND(),"")</f>
        <v/>
      </c>
      <c r="S4218" s="31">
        <f>IF($A4218&lt;=Inputs!$B$13,RAND(),"")</f>
        <v/>
      </c>
      <c r="T4218" s="31">
        <f>IF($A4218&lt;=Inputs!$B$13,RAND(),"")</f>
        <v/>
      </c>
      <c r="U4218" s="31">
        <f>IF($A4218&lt;=Inputs!$B$13,RAND(),"")</f>
        <v/>
      </c>
      <c r="V4218" s="31">
        <f>IF($A4218&lt;=Inputs!$B$13,RAND(),"")</f>
        <v/>
      </c>
      <c r="W4218" s="31">
        <f>IF($A4218&lt;=Inputs!$B$13,RAND(),"")</f>
        <v/>
      </c>
      <c r="X4218" s="31">
        <f>IF($A4218&lt;=Inputs!$B$13,RAND(),"")</f>
        <v/>
      </c>
      <c r="Y4218" s="31">
        <f>IF($A4218&lt;=Inputs!$B$13,RAND(),"")</f>
        <v/>
      </c>
    </row>
    <row r="4219">
      <c r="A4219" t="n">
        <v>4214</v>
      </c>
      <c r="B4219" s="26">
        <f>IF($A4219&lt;=Inputs!$B$13,IF(Inputs!$B$8&gt;0,SUM(F4219:O4219)/Inputs!$B$8,0),"")</f>
        <v/>
      </c>
      <c r="C4219" s="27">
        <f>IF($A4219&lt;=Inputs!$B$13,B4219/100,"")</f>
        <v/>
      </c>
      <c r="D4219" s="28">
        <f>IF($A4219&lt;=Inputs!$B$13,C4219*Inputs!$B$7,"")</f>
        <v/>
      </c>
      <c r="E4219" s="29">
        <f>IF($A4219&lt;=Inputs!$B$13,IF(D4219&gt;0,1,0),"")</f>
        <v/>
      </c>
      <c r="F4219" s="26">
        <f>IF($A4219&lt;=Inputs!$B$13,IF(1&lt;=Inputs!$B$8,IF(Inputs!$B$12&gt;0,MAX(MIN(NORM.INV(RAND(),LOOKUP(P4219,Inputs!$J$6:$J$9,Inputs!$G$6:$G$9),LOOKUP(P4219,Inputs!$J$6:$J$9,Inputs!$H$6:$H$9)),Inputs!$B$12),-Inputs!$B$12),NORM.INV(RAND(),LOOKUP(P4219,Inputs!$J$6:$J$9,Inputs!$G$6:$G$9),LOOKUP(P4219,Inputs!$J$6:$J$9,Inputs!$H$6:$H$9))),0),"" )</f>
        <v/>
      </c>
      <c r="G4219" s="26">
        <f>IF($A4219&lt;=Inputs!$B$13,IF(2&lt;=Inputs!$B$8,IF(Inputs!$B$12&gt;0,MAX(MIN(NORM.INV(RAND(),LOOKUP(Q4219,Inputs!$J$6:$J$9,Inputs!$G$6:$G$9),LOOKUP(Q4219,Inputs!$J$6:$J$9,Inputs!$H$6:$H$9)),Inputs!$B$12),-Inputs!$B$12),NORM.INV(RAND(),LOOKUP(Q4219,Inputs!$J$6:$J$9,Inputs!$G$6:$G$9),LOOKUP(Q4219,Inputs!$J$6:$J$9,Inputs!$H$6:$H$9))),0),"" )</f>
        <v/>
      </c>
      <c r="H4219" s="26">
        <f>IF($A4219&lt;=Inputs!$B$13,IF(3&lt;=Inputs!$B$8,IF(Inputs!$B$12&gt;0,MAX(MIN(NORM.INV(RAND(),LOOKUP(R4219,Inputs!$J$6:$J$9,Inputs!$G$6:$G$9),LOOKUP(R4219,Inputs!$J$6:$J$9,Inputs!$H$6:$H$9)),Inputs!$B$12),-Inputs!$B$12),NORM.INV(RAND(),LOOKUP(R4219,Inputs!$J$6:$J$9,Inputs!$G$6:$G$9),LOOKUP(R4219,Inputs!$J$6:$J$9,Inputs!$H$6:$H$9))),0),"" )</f>
        <v/>
      </c>
      <c r="I4219" s="26">
        <f>IF($A4219&lt;=Inputs!$B$13,IF(4&lt;=Inputs!$B$8,IF(Inputs!$B$12&gt;0,MAX(MIN(NORM.INV(RAND(),LOOKUP(S4219,Inputs!$J$6:$J$9,Inputs!$G$6:$G$9),LOOKUP(S4219,Inputs!$J$6:$J$9,Inputs!$H$6:$H$9)),Inputs!$B$12),-Inputs!$B$12),NORM.INV(RAND(),LOOKUP(S4219,Inputs!$J$6:$J$9,Inputs!$G$6:$G$9),LOOKUP(S4219,Inputs!$J$6:$J$9,Inputs!$H$6:$H$9))),0),"" )</f>
        <v/>
      </c>
      <c r="J4219" s="26">
        <f>IF($A4219&lt;=Inputs!$B$13,IF(5&lt;=Inputs!$B$8,IF(Inputs!$B$12&gt;0,MAX(MIN(NORM.INV(RAND(),LOOKUP(T4219,Inputs!$J$6:$J$9,Inputs!$G$6:$G$9),LOOKUP(T4219,Inputs!$J$6:$J$9,Inputs!$H$6:$H$9)),Inputs!$B$12),-Inputs!$B$12),NORM.INV(RAND(),LOOKUP(T4219,Inputs!$J$6:$J$9,Inputs!$G$6:$G$9),LOOKUP(T4219,Inputs!$J$6:$J$9,Inputs!$H$6:$H$9))),0),"" )</f>
        <v/>
      </c>
      <c r="K4219" s="26">
        <f>IF($A4219&lt;=Inputs!$B$13,IF(6&lt;=Inputs!$B$8,IF(Inputs!$B$12&gt;0,MAX(MIN(NORM.INV(RAND(),LOOKUP(U4219,Inputs!$J$6:$J$9,Inputs!$G$6:$G$9),LOOKUP(U4219,Inputs!$J$6:$J$9,Inputs!$H$6:$H$9)),Inputs!$B$12),-Inputs!$B$12),NORM.INV(RAND(),LOOKUP(U4219,Inputs!$J$6:$J$9,Inputs!$G$6:$G$9),LOOKUP(U4219,Inputs!$J$6:$J$9,Inputs!$H$6:$H$9))),0),"" )</f>
        <v/>
      </c>
      <c r="L4219" s="26">
        <f>IF($A4219&lt;=Inputs!$B$13,IF(7&lt;=Inputs!$B$8,IF(Inputs!$B$12&gt;0,MAX(MIN(NORM.INV(RAND(),LOOKUP(V4219,Inputs!$J$6:$J$9,Inputs!$G$6:$G$9),LOOKUP(V4219,Inputs!$J$6:$J$9,Inputs!$H$6:$H$9)),Inputs!$B$12),-Inputs!$B$12),NORM.INV(RAND(),LOOKUP(V4219,Inputs!$J$6:$J$9,Inputs!$G$6:$G$9),LOOKUP(V4219,Inputs!$J$6:$J$9,Inputs!$H$6:$H$9))),0),"" )</f>
        <v/>
      </c>
      <c r="M4219" s="26">
        <f>IF($A4219&lt;=Inputs!$B$13,IF(8&lt;=Inputs!$B$8,IF(Inputs!$B$12&gt;0,MAX(MIN(NORM.INV(RAND(),LOOKUP(W4219,Inputs!$J$6:$J$9,Inputs!$G$6:$G$9),LOOKUP(W4219,Inputs!$J$6:$J$9,Inputs!$H$6:$H$9)),Inputs!$B$12),-Inputs!$B$12),NORM.INV(RAND(),LOOKUP(W4219,Inputs!$J$6:$J$9,Inputs!$G$6:$G$9),LOOKUP(W4219,Inputs!$J$6:$J$9,Inputs!$H$6:$H$9))),0),"" )</f>
        <v/>
      </c>
      <c r="N4219" s="26">
        <f>IF($A4219&lt;=Inputs!$B$13,IF(9&lt;=Inputs!$B$8,IF(Inputs!$B$12&gt;0,MAX(MIN(NORM.INV(RAND(),LOOKUP(X4219,Inputs!$J$6:$J$9,Inputs!$G$6:$G$9),LOOKUP(X4219,Inputs!$J$6:$J$9,Inputs!$H$6:$H$9)),Inputs!$B$12),-Inputs!$B$12),NORM.INV(RAND(),LOOKUP(X4219,Inputs!$J$6:$J$9,Inputs!$G$6:$G$9),LOOKUP(X4219,Inputs!$J$6:$J$9,Inputs!$H$6:$H$9))),0),"" )</f>
        <v/>
      </c>
      <c r="O4219" s="26">
        <f>IF($A4219&lt;=Inputs!$B$13,IF(10&lt;=Inputs!$B$8,IF(Inputs!$B$12&gt;0,MAX(MIN(NORM.INV(RAND(),LOOKUP(Y4219,Inputs!$J$6:$J$9,Inputs!$G$6:$G$9),LOOKUP(Y4219,Inputs!$J$6:$J$9,Inputs!$H$6:$H$9)),Inputs!$B$12),-Inputs!$B$12),NORM.INV(RAND(),LOOKUP(Y4219,Inputs!$J$6:$J$9,Inputs!$G$6:$G$9),LOOKUP(Y4219,Inputs!$J$6:$J$9,Inputs!$H$6:$H$9))),0),"" )</f>
        <v/>
      </c>
      <c r="P4219" s="31">
        <f>IF($A4219&lt;=Inputs!$B$13,RAND(),"")</f>
        <v/>
      </c>
      <c r="Q4219" s="31">
        <f>IF($A4219&lt;=Inputs!$B$13,RAND(),"")</f>
        <v/>
      </c>
      <c r="R4219" s="31">
        <f>IF($A4219&lt;=Inputs!$B$13,RAND(),"")</f>
        <v/>
      </c>
      <c r="S4219" s="31">
        <f>IF($A4219&lt;=Inputs!$B$13,RAND(),"")</f>
        <v/>
      </c>
      <c r="T4219" s="31">
        <f>IF($A4219&lt;=Inputs!$B$13,RAND(),"")</f>
        <v/>
      </c>
      <c r="U4219" s="31">
        <f>IF($A4219&lt;=Inputs!$B$13,RAND(),"")</f>
        <v/>
      </c>
      <c r="V4219" s="31">
        <f>IF($A4219&lt;=Inputs!$B$13,RAND(),"")</f>
        <v/>
      </c>
      <c r="W4219" s="31">
        <f>IF($A4219&lt;=Inputs!$B$13,RAND(),"")</f>
        <v/>
      </c>
      <c r="X4219" s="31">
        <f>IF($A4219&lt;=Inputs!$B$13,RAND(),"")</f>
        <v/>
      </c>
      <c r="Y4219" s="31">
        <f>IF($A4219&lt;=Inputs!$B$13,RAND(),"")</f>
        <v/>
      </c>
    </row>
    <row r="4220">
      <c r="A4220" t="n">
        <v>4215</v>
      </c>
      <c r="B4220" s="26">
        <f>IF($A4220&lt;=Inputs!$B$13,IF(Inputs!$B$8&gt;0,SUM(F4220:O4220)/Inputs!$B$8,0),"")</f>
        <v/>
      </c>
      <c r="C4220" s="27">
        <f>IF($A4220&lt;=Inputs!$B$13,B4220/100,"")</f>
        <v/>
      </c>
      <c r="D4220" s="28">
        <f>IF($A4220&lt;=Inputs!$B$13,C4220*Inputs!$B$7,"")</f>
        <v/>
      </c>
      <c r="E4220" s="29">
        <f>IF($A4220&lt;=Inputs!$B$13,IF(D4220&gt;0,1,0),"")</f>
        <v/>
      </c>
      <c r="F4220" s="26">
        <f>IF($A4220&lt;=Inputs!$B$13,IF(1&lt;=Inputs!$B$8,IF(Inputs!$B$12&gt;0,MAX(MIN(NORM.INV(RAND(),LOOKUP(P4220,Inputs!$J$6:$J$9,Inputs!$G$6:$G$9),LOOKUP(P4220,Inputs!$J$6:$J$9,Inputs!$H$6:$H$9)),Inputs!$B$12),-Inputs!$B$12),NORM.INV(RAND(),LOOKUP(P4220,Inputs!$J$6:$J$9,Inputs!$G$6:$G$9),LOOKUP(P4220,Inputs!$J$6:$J$9,Inputs!$H$6:$H$9))),0),"" )</f>
        <v/>
      </c>
      <c r="G4220" s="26">
        <f>IF($A4220&lt;=Inputs!$B$13,IF(2&lt;=Inputs!$B$8,IF(Inputs!$B$12&gt;0,MAX(MIN(NORM.INV(RAND(),LOOKUP(Q4220,Inputs!$J$6:$J$9,Inputs!$G$6:$G$9),LOOKUP(Q4220,Inputs!$J$6:$J$9,Inputs!$H$6:$H$9)),Inputs!$B$12),-Inputs!$B$12),NORM.INV(RAND(),LOOKUP(Q4220,Inputs!$J$6:$J$9,Inputs!$G$6:$G$9),LOOKUP(Q4220,Inputs!$J$6:$J$9,Inputs!$H$6:$H$9))),0),"" )</f>
        <v/>
      </c>
      <c r="H4220" s="26">
        <f>IF($A4220&lt;=Inputs!$B$13,IF(3&lt;=Inputs!$B$8,IF(Inputs!$B$12&gt;0,MAX(MIN(NORM.INV(RAND(),LOOKUP(R4220,Inputs!$J$6:$J$9,Inputs!$G$6:$G$9),LOOKUP(R4220,Inputs!$J$6:$J$9,Inputs!$H$6:$H$9)),Inputs!$B$12),-Inputs!$B$12),NORM.INV(RAND(),LOOKUP(R4220,Inputs!$J$6:$J$9,Inputs!$G$6:$G$9),LOOKUP(R4220,Inputs!$J$6:$J$9,Inputs!$H$6:$H$9))),0),"" )</f>
        <v/>
      </c>
      <c r="I4220" s="26">
        <f>IF($A4220&lt;=Inputs!$B$13,IF(4&lt;=Inputs!$B$8,IF(Inputs!$B$12&gt;0,MAX(MIN(NORM.INV(RAND(),LOOKUP(S4220,Inputs!$J$6:$J$9,Inputs!$G$6:$G$9),LOOKUP(S4220,Inputs!$J$6:$J$9,Inputs!$H$6:$H$9)),Inputs!$B$12),-Inputs!$B$12),NORM.INV(RAND(),LOOKUP(S4220,Inputs!$J$6:$J$9,Inputs!$G$6:$G$9),LOOKUP(S4220,Inputs!$J$6:$J$9,Inputs!$H$6:$H$9))),0),"" )</f>
        <v/>
      </c>
      <c r="J4220" s="26">
        <f>IF($A4220&lt;=Inputs!$B$13,IF(5&lt;=Inputs!$B$8,IF(Inputs!$B$12&gt;0,MAX(MIN(NORM.INV(RAND(),LOOKUP(T4220,Inputs!$J$6:$J$9,Inputs!$G$6:$G$9),LOOKUP(T4220,Inputs!$J$6:$J$9,Inputs!$H$6:$H$9)),Inputs!$B$12),-Inputs!$B$12),NORM.INV(RAND(),LOOKUP(T4220,Inputs!$J$6:$J$9,Inputs!$G$6:$G$9),LOOKUP(T4220,Inputs!$J$6:$J$9,Inputs!$H$6:$H$9))),0),"" )</f>
        <v/>
      </c>
      <c r="K4220" s="26">
        <f>IF($A4220&lt;=Inputs!$B$13,IF(6&lt;=Inputs!$B$8,IF(Inputs!$B$12&gt;0,MAX(MIN(NORM.INV(RAND(),LOOKUP(U4220,Inputs!$J$6:$J$9,Inputs!$G$6:$G$9),LOOKUP(U4220,Inputs!$J$6:$J$9,Inputs!$H$6:$H$9)),Inputs!$B$12),-Inputs!$B$12),NORM.INV(RAND(),LOOKUP(U4220,Inputs!$J$6:$J$9,Inputs!$G$6:$G$9),LOOKUP(U4220,Inputs!$J$6:$J$9,Inputs!$H$6:$H$9))),0),"" )</f>
        <v/>
      </c>
      <c r="L4220" s="26">
        <f>IF($A4220&lt;=Inputs!$B$13,IF(7&lt;=Inputs!$B$8,IF(Inputs!$B$12&gt;0,MAX(MIN(NORM.INV(RAND(),LOOKUP(V4220,Inputs!$J$6:$J$9,Inputs!$G$6:$G$9),LOOKUP(V4220,Inputs!$J$6:$J$9,Inputs!$H$6:$H$9)),Inputs!$B$12),-Inputs!$B$12),NORM.INV(RAND(),LOOKUP(V4220,Inputs!$J$6:$J$9,Inputs!$G$6:$G$9),LOOKUP(V4220,Inputs!$J$6:$J$9,Inputs!$H$6:$H$9))),0),"" )</f>
        <v/>
      </c>
      <c r="M4220" s="26">
        <f>IF($A4220&lt;=Inputs!$B$13,IF(8&lt;=Inputs!$B$8,IF(Inputs!$B$12&gt;0,MAX(MIN(NORM.INV(RAND(),LOOKUP(W4220,Inputs!$J$6:$J$9,Inputs!$G$6:$G$9),LOOKUP(W4220,Inputs!$J$6:$J$9,Inputs!$H$6:$H$9)),Inputs!$B$12),-Inputs!$B$12),NORM.INV(RAND(),LOOKUP(W4220,Inputs!$J$6:$J$9,Inputs!$G$6:$G$9),LOOKUP(W4220,Inputs!$J$6:$J$9,Inputs!$H$6:$H$9))),0),"" )</f>
        <v/>
      </c>
      <c r="N4220" s="26">
        <f>IF($A4220&lt;=Inputs!$B$13,IF(9&lt;=Inputs!$B$8,IF(Inputs!$B$12&gt;0,MAX(MIN(NORM.INV(RAND(),LOOKUP(X4220,Inputs!$J$6:$J$9,Inputs!$G$6:$G$9),LOOKUP(X4220,Inputs!$J$6:$J$9,Inputs!$H$6:$H$9)),Inputs!$B$12),-Inputs!$B$12),NORM.INV(RAND(),LOOKUP(X4220,Inputs!$J$6:$J$9,Inputs!$G$6:$G$9),LOOKUP(X4220,Inputs!$J$6:$J$9,Inputs!$H$6:$H$9))),0),"" )</f>
        <v/>
      </c>
      <c r="O4220" s="26">
        <f>IF($A4220&lt;=Inputs!$B$13,IF(10&lt;=Inputs!$B$8,IF(Inputs!$B$12&gt;0,MAX(MIN(NORM.INV(RAND(),LOOKUP(Y4220,Inputs!$J$6:$J$9,Inputs!$G$6:$G$9),LOOKUP(Y4220,Inputs!$J$6:$J$9,Inputs!$H$6:$H$9)),Inputs!$B$12),-Inputs!$B$12),NORM.INV(RAND(),LOOKUP(Y4220,Inputs!$J$6:$J$9,Inputs!$G$6:$G$9),LOOKUP(Y4220,Inputs!$J$6:$J$9,Inputs!$H$6:$H$9))),0),"" )</f>
        <v/>
      </c>
      <c r="P4220" s="31">
        <f>IF($A4220&lt;=Inputs!$B$13,RAND(),"")</f>
        <v/>
      </c>
      <c r="Q4220" s="31">
        <f>IF($A4220&lt;=Inputs!$B$13,RAND(),"")</f>
        <v/>
      </c>
      <c r="R4220" s="31">
        <f>IF($A4220&lt;=Inputs!$B$13,RAND(),"")</f>
        <v/>
      </c>
      <c r="S4220" s="31">
        <f>IF($A4220&lt;=Inputs!$B$13,RAND(),"")</f>
        <v/>
      </c>
      <c r="T4220" s="31">
        <f>IF($A4220&lt;=Inputs!$B$13,RAND(),"")</f>
        <v/>
      </c>
      <c r="U4220" s="31">
        <f>IF($A4220&lt;=Inputs!$B$13,RAND(),"")</f>
        <v/>
      </c>
      <c r="V4220" s="31">
        <f>IF($A4220&lt;=Inputs!$B$13,RAND(),"")</f>
        <v/>
      </c>
      <c r="W4220" s="31">
        <f>IF($A4220&lt;=Inputs!$B$13,RAND(),"")</f>
        <v/>
      </c>
      <c r="X4220" s="31">
        <f>IF($A4220&lt;=Inputs!$B$13,RAND(),"")</f>
        <v/>
      </c>
      <c r="Y4220" s="31">
        <f>IF($A4220&lt;=Inputs!$B$13,RAND(),"")</f>
        <v/>
      </c>
    </row>
    <row r="4221">
      <c r="A4221" t="n">
        <v>4216</v>
      </c>
      <c r="B4221" s="26">
        <f>IF($A4221&lt;=Inputs!$B$13,IF(Inputs!$B$8&gt;0,SUM(F4221:O4221)/Inputs!$B$8,0),"")</f>
        <v/>
      </c>
      <c r="C4221" s="27">
        <f>IF($A4221&lt;=Inputs!$B$13,B4221/100,"")</f>
        <v/>
      </c>
      <c r="D4221" s="28">
        <f>IF($A4221&lt;=Inputs!$B$13,C4221*Inputs!$B$7,"")</f>
        <v/>
      </c>
      <c r="E4221" s="29">
        <f>IF($A4221&lt;=Inputs!$B$13,IF(D4221&gt;0,1,0),"")</f>
        <v/>
      </c>
      <c r="F4221" s="26">
        <f>IF($A4221&lt;=Inputs!$B$13,IF(1&lt;=Inputs!$B$8,IF(Inputs!$B$12&gt;0,MAX(MIN(NORM.INV(RAND(),LOOKUP(P4221,Inputs!$J$6:$J$9,Inputs!$G$6:$G$9),LOOKUP(P4221,Inputs!$J$6:$J$9,Inputs!$H$6:$H$9)),Inputs!$B$12),-Inputs!$B$12),NORM.INV(RAND(),LOOKUP(P4221,Inputs!$J$6:$J$9,Inputs!$G$6:$G$9),LOOKUP(P4221,Inputs!$J$6:$J$9,Inputs!$H$6:$H$9))),0),"" )</f>
        <v/>
      </c>
      <c r="G4221" s="26">
        <f>IF($A4221&lt;=Inputs!$B$13,IF(2&lt;=Inputs!$B$8,IF(Inputs!$B$12&gt;0,MAX(MIN(NORM.INV(RAND(),LOOKUP(Q4221,Inputs!$J$6:$J$9,Inputs!$G$6:$G$9),LOOKUP(Q4221,Inputs!$J$6:$J$9,Inputs!$H$6:$H$9)),Inputs!$B$12),-Inputs!$B$12),NORM.INV(RAND(),LOOKUP(Q4221,Inputs!$J$6:$J$9,Inputs!$G$6:$G$9),LOOKUP(Q4221,Inputs!$J$6:$J$9,Inputs!$H$6:$H$9))),0),"" )</f>
        <v/>
      </c>
      <c r="H4221" s="26">
        <f>IF($A4221&lt;=Inputs!$B$13,IF(3&lt;=Inputs!$B$8,IF(Inputs!$B$12&gt;0,MAX(MIN(NORM.INV(RAND(),LOOKUP(R4221,Inputs!$J$6:$J$9,Inputs!$G$6:$G$9),LOOKUP(R4221,Inputs!$J$6:$J$9,Inputs!$H$6:$H$9)),Inputs!$B$12),-Inputs!$B$12),NORM.INV(RAND(),LOOKUP(R4221,Inputs!$J$6:$J$9,Inputs!$G$6:$G$9),LOOKUP(R4221,Inputs!$J$6:$J$9,Inputs!$H$6:$H$9))),0),"" )</f>
        <v/>
      </c>
      <c r="I4221" s="26">
        <f>IF($A4221&lt;=Inputs!$B$13,IF(4&lt;=Inputs!$B$8,IF(Inputs!$B$12&gt;0,MAX(MIN(NORM.INV(RAND(),LOOKUP(S4221,Inputs!$J$6:$J$9,Inputs!$G$6:$G$9),LOOKUP(S4221,Inputs!$J$6:$J$9,Inputs!$H$6:$H$9)),Inputs!$B$12),-Inputs!$B$12),NORM.INV(RAND(),LOOKUP(S4221,Inputs!$J$6:$J$9,Inputs!$G$6:$G$9),LOOKUP(S4221,Inputs!$J$6:$J$9,Inputs!$H$6:$H$9))),0),"" )</f>
        <v/>
      </c>
      <c r="J4221" s="26">
        <f>IF($A4221&lt;=Inputs!$B$13,IF(5&lt;=Inputs!$B$8,IF(Inputs!$B$12&gt;0,MAX(MIN(NORM.INV(RAND(),LOOKUP(T4221,Inputs!$J$6:$J$9,Inputs!$G$6:$G$9),LOOKUP(T4221,Inputs!$J$6:$J$9,Inputs!$H$6:$H$9)),Inputs!$B$12),-Inputs!$B$12),NORM.INV(RAND(),LOOKUP(T4221,Inputs!$J$6:$J$9,Inputs!$G$6:$G$9),LOOKUP(T4221,Inputs!$J$6:$J$9,Inputs!$H$6:$H$9))),0),"" )</f>
        <v/>
      </c>
      <c r="K4221" s="26">
        <f>IF($A4221&lt;=Inputs!$B$13,IF(6&lt;=Inputs!$B$8,IF(Inputs!$B$12&gt;0,MAX(MIN(NORM.INV(RAND(),LOOKUP(U4221,Inputs!$J$6:$J$9,Inputs!$G$6:$G$9),LOOKUP(U4221,Inputs!$J$6:$J$9,Inputs!$H$6:$H$9)),Inputs!$B$12),-Inputs!$B$12),NORM.INV(RAND(),LOOKUP(U4221,Inputs!$J$6:$J$9,Inputs!$G$6:$G$9),LOOKUP(U4221,Inputs!$J$6:$J$9,Inputs!$H$6:$H$9))),0),"" )</f>
        <v/>
      </c>
      <c r="L4221" s="26">
        <f>IF($A4221&lt;=Inputs!$B$13,IF(7&lt;=Inputs!$B$8,IF(Inputs!$B$12&gt;0,MAX(MIN(NORM.INV(RAND(),LOOKUP(V4221,Inputs!$J$6:$J$9,Inputs!$G$6:$G$9),LOOKUP(V4221,Inputs!$J$6:$J$9,Inputs!$H$6:$H$9)),Inputs!$B$12),-Inputs!$B$12),NORM.INV(RAND(),LOOKUP(V4221,Inputs!$J$6:$J$9,Inputs!$G$6:$G$9),LOOKUP(V4221,Inputs!$J$6:$J$9,Inputs!$H$6:$H$9))),0),"" )</f>
        <v/>
      </c>
      <c r="M4221" s="26">
        <f>IF($A4221&lt;=Inputs!$B$13,IF(8&lt;=Inputs!$B$8,IF(Inputs!$B$12&gt;0,MAX(MIN(NORM.INV(RAND(),LOOKUP(W4221,Inputs!$J$6:$J$9,Inputs!$G$6:$G$9),LOOKUP(W4221,Inputs!$J$6:$J$9,Inputs!$H$6:$H$9)),Inputs!$B$12),-Inputs!$B$12),NORM.INV(RAND(),LOOKUP(W4221,Inputs!$J$6:$J$9,Inputs!$G$6:$G$9),LOOKUP(W4221,Inputs!$J$6:$J$9,Inputs!$H$6:$H$9))),0),"" )</f>
        <v/>
      </c>
      <c r="N4221" s="26">
        <f>IF($A4221&lt;=Inputs!$B$13,IF(9&lt;=Inputs!$B$8,IF(Inputs!$B$12&gt;0,MAX(MIN(NORM.INV(RAND(),LOOKUP(X4221,Inputs!$J$6:$J$9,Inputs!$G$6:$G$9),LOOKUP(X4221,Inputs!$J$6:$J$9,Inputs!$H$6:$H$9)),Inputs!$B$12),-Inputs!$B$12),NORM.INV(RAND(),LOOKUP(X4221,Inputs!$J$6:$J$9,Inputs!$G$6:$G$9),LOOKUP(X4221,Inputs!$J$6:$J$9,Inputs!$H$6:$H$9))),0),"" )</f>
        <v/>
      </c>
      <c r="O4221" s="26">
        <f>IF($A4221&lt;=Inputs!$B$13,IF(10&lt;=Inputs!$B$8,IF(Inputs!$B$12&gt;0,MAX(MIN(NORM.INV(RAND(),LOOKUP(Y4221,Inputs!$J$6:$J$9,Inputs!$G$6:$G$9),LOOKUP(Y4221,Inputs!$J$6:$J$9,Inputs!$H$6:$H$9)),Inputs!$B$12),-Inputs!$B$12),NORM.INV(RAND(),LOOKUP(Y4221,Inputs!$J$6:$J$9,Inputs!$G$6:$G$9),LOOKUP(Y4221,Inputs!$J$6:$J$9,Inputs!$H$6:$H$9))),0),"" )</f>
        <v/>
      </c>
      <c r="P4221" s="31">
        <f>IF($A4221&lt;=Inputs!$B$13,RAND(),"")</f>
        <v/>
      </c>
      <c r="Q4221" s="31">
        <f>IF($A4221&lt;=Inputs!$B$13,RAND(),"")</f>
        <v/>
      </c>
      <c r="R4221" s="31">
        <f>IF($A4221&lt;=Inputs!$B$13,RAND(),"")</f>
        <v/>
      </c>
      <c r="S4221" s="31">
        <f>IF($A4221&lt;=Inputs!$B$13,RAND(),"")</f>
        <v/>
      </c>
      <c r="T4221" s="31">
        <f>IF($A4221&lt;=Inputs!$B$13,RAND(),"")</f>
        <v/>
      </c>
      <c r="U4221" s="31">
        <f>IF($A4221&lt;=Inputs!$B$13,RAND(),"")</f>
        <v/>
      </c>
      <c r="V4221" s="31">
        <f>IF($A4221&lt;=Inputs!$B$13,RAND(),"")</f>
        <v/>
      </c>
      <c r="W4221" s="31">
        <f>IF($A4221&lt;=Inputs!$B$13,RAND(),"")</f>
        <v/>
      </c>
      <c r="X4221" s="31">
        <f>IF($A4221&lt;=Inputs!$B$13,RAND(),"")</f>
        <v/>
      </c>
      <c r="Y4221" s="31">
        <f>IF($A4221&lt;=Inputs!$B$13,RAND(),"")</f>
        <v/>
      </c>
    </row>
    <row r="4222">
      <c r="A4222" t="n">
        <v>4217</v>
      </c>
      <c r="B4222" s="26">
        <f>IF($A4222&lt;=Inputs!$B$13,IF(Inputs!$B$8&gt;0,SUM(F4222:O4222)/Inputs!$B$8,0),"")</f>
        <v/>
      </c>
      <c r="C4222" s="27">
        <f>IF($A4222&lt;=Inputs!$B$13,B4222/100,"")</f>
        <v/>
      </c>
      <c r="D4222" s="28">
        <f>IF($A4222&lt;=Inputs!$B$13,C4222*Inputs!$B$7,"")</f>
        <v/>
      </c>
      <c r="E4222" s="29">
        <f>IF($A4222&lt;=Inputs!$B$13,IF(D4222&gt;0,1,0),"")</f>
        <v/>
      </c>
      <c r="F4222" s="26">
        <f>IF($A4222&lt;=Inputs!$B$13,IF(1&lt;=Inputs!$B$8,IF(Inputs!$B$12&gt;0,MAX(MIN(NORM.INV(RAND(),LOOKUP(P4222,Inputs!$J$6:$J$9,Inputs!$G$6:$G$9),LOOKUP(P4222,Inputs!$J$6:$J$9,Inputs!$H$6:$H$9)),Inputs!$B$12),-Inputs!$B$12),NORM.INV(RAND(),LOOKUP(P4222,Inputs!$J$6:$J$9,Inputs!$G$6:$G$9),LOOKUP(P4222,Inputs!$J$6:$J$9,Inputs!$H$6:$H$9))),0),"" )</f>
        <v/>
      </c>
      <c r="G4222" s="26">
        <f>IF($A4222&lt;=Inputs!$B$13,IF(2&lt;=Inputs!$B$8,IF(Inputs!$B$12&gt;0,MAX(MIN(NORM.INV(RAND(),LOOKUP(Q4222,Inputs!$J$6:$J$9,Inputs!$G$6:$G$9),LOOKUP(Q4222,Inputs!$J$6:$J$9,Inputs!$H$6:$H$9)),Inputs!$B$12),-Inputs!$B$12),NORM.INV(RAND(),LOOKUP(Q4222,Inputs!$J$6:$J$9,Inputs!$G$6:$G$9),LOOKUP(Q4222,Inputs!$J$6:$J$9,Inputs!$H$6:$H$9))),0),"" )</f>
        <v/>
      </c>
      <c r="H4222" s="26">
        <f>IF($A4222&lt;=Inputs!$B$13,IF(3&lt;=Inputs!$B$8,IF(Inputs!$B$12&gt;0,MAX(MIN(NORM.INV(RAND(),LOOKUP(R4222,Inputs!$J$6:$J$9,Inputs!$G$6:$G$9),LOOKUP(R4222,Inputs!$J$6:$J$9,Inputs!$H$6:$H$9)),Inputs!$B$12),-Inputs!$B$12),NORM.INV(RAND(),LOOKUP(R4222,Inputs!$J$6:$J$9,Inputs!$G$6:$G$9),LOOKUP(R4222,Inputs!$J$6:$J$9,Inputs!$H$6:$H$9))),0),"" )</f>
        <v/>
      </c>
      <c r="I4222" s="26">
        <f>IF($A4222&lt;=Inputs!$B$13,IF(4&lt;=Inputs!$B$8,IF(Inputs!$B$12&gt;0,MAX(MIN(NORM.INV(RAND(),LOOKUP(S4222,Inputs!$J$6:$J$9,Inputs!$G$6:$G$9),LOOKUP(S4222,Inputs!$J$6:$J$9,Inputs!$H$6:$H$9)),Inputs!$B$12),-Inputs!$B$12),NORM.INV(RAND(),LOOKUP(S4222,Inputs!$J$6:$J$9,Inputs!$G$6:$G$9),LOOKUP(S4222,Inputs!$J$6:$J$9,Inputs!$H$6:$H$9))),0),"" )</f>
        <v/>
      </c>
      <c r="J4222" s="26">
        <f>IF($A4222&lt;=Inputs!$B$13,IF(5&lt;=Inputs!$B$8,IF(Inputs!$B$12&gt;0,MAX(MIN(NORM.INV(RAND(),LOOKUP(T4222,Inputs!$J$6:$J$9,Inputs!$G$6:$G$9),LOOKUP(T4222,Inputs!$J$6:$J$9,Inputs!$H$6:$H$9)),Inputs!$B$12),-Inputs!$B$12),NORM.INV(RAND(),LOOKUP(T4222,Inputs!$J$6:$J$9,Inputs!$G$6:$G$9),LOOKUP(T4222,Inputs!$J$6:$J$9,Inputs!$H$6:$H$9))),0),"" )</f>
        <v/>
      </c>
      <c r="K4222" s="26">
        <f>IF($A4222&lt;=Inputs!$B$13,IF(6&lt;=Inputs!$B$8,IF(Inputs!$B$12&gt;0,MAX(MIN(NORM.INV(RAND(),LOOKUP(U4222,Inputs!$J$6:$J$9,Inputs!$G$6:$G$9),LOOKUP(U4222,Inputs!$J$6:$J$9,Inputs!$H$6:$H$9)),Inputs!$B$12),-Inputs!$B$12),NORM.INV(RAND(),LOOKUP(U4222,Inputs!$J$6:$J$9,Inputs!$G$6:$G$9),LOOKUP(U4222,Inputs!$J$6:$J$9,Inputs!$H$6:$H$9))),0),"" )</f>
        <v/>
      </c>
      <c r="L4222" s="26">
        <f>IF($A4222&lt;=Inputs!$B$13,IF(7&lt;=Inputs!$B$8,IF(Inputs!$B$12&gt;0,MAX(MIN(NORM.INV(RAND(),LOOKUP(V4222,Inputs!$J$6:$J$9,Inputs!$G$6:$G$9),LOOKUP(V4222,Inputs!$J$6:$J$9,Inputs!$H$6:$H$9)),Inputs!$B$12),-Inputs!$B$12),NORM.INV(RAND(),LOOKUP(V4222,Inputs!$J$6:$J$9,Inputs!$G$6:$G$9),LOOKUP(V4222,Inputs!$J$6:$J$9,Inputs!$H$6:$H$9))),0),"" )</f>
        <v/>
      </c>
      <c r="M4222" s="26">
        <f>IF($A4222&lt;=Inputs!$B$13,IF(8&lt;=Inputs!$B$8,IF(Inputs!$B$12&gt;0,MAX(MIN(NORM.INV(RAND(),LOOKUP(W4222,Inputs!$J$6:$J$9,Inputs!$G$6:$G$9),LOOKUP(W4222,Inputs!$J$6:$J$9,Inputs!$H$6:$H$9)),Inputs!$B$12),-Inputs!$B$12),NORM.INV(RAND(),LOOKUP(W4222,Inputs!$J$6:$J$9,Inputs!$G$6:$G$9),LOOKUP(W4222,Inputs!$J$6:$J$9,Inputs!$H$6:$H$9))),0),"" )</f>
        <v/>
      </c>
      <c r="N4222" s="26">
        <f>IF($A4222&lt;=Inputs!$B$13,IF(9&lt;=Inputs!$B$8,IF(Inputs!$B$12&gt;0,MAX(MIN(NORM.INV(RAND(),LOOKUP(X4222,Inputs!$J$6:$J$9,Inputs!$G$6:$G$9),LOOKUP(X4222,Inputs!$J$6:$J$9,Inputs!$H$6:$H$9)),Inputs!$B$12),-Inputs!$B$12),NORM.INV(RAND(),LOOKUP(X4222,Inputs!$J$6:$J$9,Inputs!$G$6:$G$9),LOOKUP(X4222,Inputs!$J$6:$J$9,Inputs!$H$6:$H$9))),0),"" )</f>
        <v/>
      </c>
      <c r="O4222" s="26">
        <f>IF($A4222&lt;=Inputs!$B$13,IF(10&lt;=Inputs!$B$8,IF(Inputs!$B$12&gt;0,MAX(MIN(NORM.INV(RAND(),LOOKUP(Y4222,Inputs!$J$6:$J$9,Inputs!$G$6:$G$9),LOOKUP(Y4222,Inputs!$J$6:$J$9,Inputs!$H$6:$H$9)),Inputs!$B$12),-Inputs!$B$12),NORM.INV(RAND(),LOOKUP(Y4222,Inputs!$J$6:$J$9,Inputs!$G$6:$G$9),LOOKUP(Y4222,Inputs!$J$6:$J$9,Inputs!$H$6:$H$9))),0),"" )</f>
        <v/>
      </c>
      <c r="P4222" s="31">
        <f>IF($A4222&lt;=Inputs!$B$13,RAND(),"")</f>
        <v/>
      </c>
      <c r="Q4222" s="31">
        <f>IF($A4222&lt;=Inputs!$B$13,RAND(),"")</f>
        <v/>
      </c>
      <c r="R4222" s="31">
        <f>IF($A4222&lt;=Inputs!$B$13,RAND(),"")</f>
        <v/>
      </c>
      <c r="S4222" s="31">
        <f>IF($A4222&lt;=Inputs!$B$13,RAND(),"")</f>
        <v/>
      </c>
      <c r="T4222" s="31">
        <f>IF($A4222&lt;=Inputs!$B$13,RAND(),"")</f>
        <v/>
      </c>
      <c r="U4222" s="31">
        <f>IF($A4222&lt;=Inputs!$B$13,RAND(),"")</f>
        <v/>
      </c>
      <c r="V4222" s="31">
        <f>IF($A4222&lt;=Inputs!$B$13,RAND(),"")</f>
        <v/>
      </c>
      <c r="W4222" s="31">
        <f>IF($A4222&lt;=Inputs!$B$13,RAND(),"")</f>
        <v/>
      </c>
      <c r="X4222" s="31">
        <f>IF($A4222&lt;=Inputs!$B$13,RAND(),"")</f>
        <v/>
      </c>
      <c r="Y4222" s="31">
        <f>IF($A4222&lt;=Inputs!$B$13,RAND(),"")</f>
        <v/>
      </c>
    </row>
    <row r="4223">
      <c r="A4223" t="n">
        <v>4218</v>
      </c>
      <c r="B4223" s="26">
        <f>IF($A4223&lt;=Inputs!$B$13,IF(Inputs!$B$8&gt;0,SUM(F4223:O4223)/Inputs!$B$8,0),"")</f>
        <v/>
      </c>
      <c r="C4223" s="27">
        <f>IF($A4223&lt;=Inputs!$B$13,B4223/100,"")</f>
        <v/>
      </c>
      <c r="D4223" s="28">
        <f>IF($A4223&lt;=Inputs!$B$13,C4223*Inputs!$B$7,"")</f>
        <v/>
      </c>
      <c r="E4223" s="29">
        <f>IF($A4223&lt;=Inputs!$B$13,IF(D4223&gt;0,1,0),"")</f>
        <v/>
      </c>
      <c r="F4223" s="26">
        <f>IF($A4223&lt;=Inputs!$B$13,IF(1&lt;=Inputs!$B$8,IF(Inputs!$B$12&gt;0,MAX(MIN(NORM.INV(RAND(),LOOKUP(P4223,Inputs!$J$6:$J$9,Inputs!$G$6:$G$9),LOOKUP(P4223,Inputs!$J$6:$J$9,Inputs!$H$6:$H$9)),Inputs!$B$12),-Inputs!$B$12),NORM.INV(RAND(),LOOKUP(P4223,Inputs!$J$6:$J$9,Inputs!$G$6:$G$9),LOOKUP(P4223,Inputs!$J$6:$J$9,Inputs!$H$6:$H$9))),0),"" )</f>
        <v/>
      </c>
      <c r="G4223" s="26">
        <f>IF($A4223&lt;=Inputs!$B$13,IF(2&lt;=Inputs!$B$8,IF(Inputs!$B$12&gt;0,MAX(MIN(NORM.INV(RAND(),LOOKUP(Q4223,Inputs!$J$6:$J$9,Inputs!$G$6:$G$9),LOOKUP(Q4223,Inputs!$J$6:$J$9,Inputs!$H$6:$H$9)),Inputs!$B$12),-Inputs!$B$12),NORM.INV(RAND(),LOOKUP(Q4223,Inputs!$J$6:$J$9,Inputs!$G$6:$G$9),LOOKUP(Q4223,Inputs!$J$6:$J$9,Inputs!$H$6:$H$9))),0),"" )</f>
        <v/>
      </c>
      <c r="H4223" s="26">
        <f>IF($A4223&lt;=Inputs!$B$13,IF(3&lt;=Inputs!$B$8,IF(Inputs!$B$12&gt;0,MAX(MIN(NORM.INV(RAND(),LOOKUP(R4223,Inputs!$J$6:$J$9,Inputs!$G$6:$G$9),LOOKUP(R4223,Inputs!$J$6:$J$9,Inputs!$H$6:$H$9)),Inputs!$B$12),-Inputs!$B$12),NORM.INV(RAND(),LOOKUP(R4223,Inputs!$J$6:$J$9,Inputs!$G$6:$G$9),LOOKUP(R4223,Inputs!$J$6:$J$9,Inputs!$H$6:$H$9))),0),"" )</f>
        <v/>
      </c>
      <c r="I4223" s="26">
        <f>IF($A4223&lt;=Inputs!$B$13,IF(4&lt;=Inputs!$B$8,IF(Inputs!$B$12&gt;0,MAX(MIN(NORM.INV(RAND(),LOOKUP(S4223,Inputs!$J$6:$J$9,Inputs!$G$6:$G$9),LOOKUP(S4223,Inputs!$J$6:$J$9,Inputs!$H$6:$H$9)),Inputs!$B$12),-Inputs!$B$12),NORM.INV(RAND(),LOOKUP(S4223,Inputs!$J$6:$J$9,Inputs!$G$6:$G$9),LOOKUP(S4223,Inputs!$J$6:$J$9,Inputs!$H$6:$H$9))),0),"" )</f>
        <v/>
      </c>
      <c r="J4223" s="26">
        <f>IF($A4223&lt;=Inputs!$B$13,IF(5&lt;=Inputs!$B$8,IF(Inputs!$B$12&gt;0,MAX(MIN(NORM.INV(RAND(),LOOKUP(T4223,Inputs!$J$6:$J$9,Inputs!$G$6:$G$9),LOOKUP(T4223,Inputs!$J$6:$J$9,Inputs!$H$6:$H$9)),Inputs!$B$12),-Inputs!$B$12),NORM.INV(RAND(),LOOKUP(T4223,Inputs!$J$6:$J$9,Inputs!$G$6:$G$9),LOOKUP(T4223,Inputs!$J$6:$J$9,Inputs!$H$6:$H$9))),0),"" )</f>
        <v/>
      </c>
      <c r="K4223" s="26">
        <f>IF($A4223&lt;=Inputs!$B$13,IF(6&lt;=Inputs!$B$8,IF(Inputs!$B$12&gt;0,MAX(MIN(NORM.INV(RAND(),LOOKUP(U4223,Inputs!$J$6:$J$9,Inputs!$G$6:$G$9),LOOKUP(U4223,Inputs!$J$6:$J$9,Inputs!$H$6:$H$9)),Inputs!$B$12),-Inputs!$B$12),NORM.INV(RAND(),LOOKUP(U4223,Inputs!$J$6:$J$9,Inputs!$G$6:$G$9),LOOKUP(U4223,Inputs!$J$6:$J$9,Inputs!$H$6:$H$9))),0),"" )</f>
        <v/>
      </c>
      <c r="L4223" s="26">
        <f>IF($A4223&lt;=Inputs!$B$13,IF(7&lt;=Inputs!$B$8,IF(Inputs!$B$12&gt;0,MAX(MIN(NORM.INV(RAND(),LOOKUP(V4223,Inputs!$J$6:$J$9,Inputs!$G$6:$G$9),LOOKUP(V4223,Inputs!$J$6:$J$9,Inputs!$H$6:$H$9)),Inputs!$B$12),-Inputs!$B$12),NORM.INV(RAND(),LOOKUP(V4223,Inputs!$J$6:$J$9,Inputs!$G$6:$G$9),LOOKUP(V4223,Inputs!$J$6:$J$9,Inputs!$H$6:$H$9))),0),"" )</f>
        <v/>
      </c>
      <c r="M4223" s="26">
        <f>IF($A4223&lt;=Inputs!$B$13,IF(8&lt;=Inputs!$B$8,IF(Inputs!$B$12&gt;0,MAX(MIN(NORM.INV(RAND(),LOOKUP(W4223,Inputs!$J$6:$J$9,Inputs!$G$6:$G$9),LOOKUP(W4223,Inputs!$J$6:$J$9,Inputs!$H$6:$H$9)),Inputs!$B$12),-Inputs!$B$12),NORM.INV(RAND(),LOOKUP(W4223,Inputs!$J$6:$J$9,Inputs!$G$6:$G$9),LOOKUP(W4223,Inputs!$J$6:$J$9,Inputs!$H$6:$H$9))),0),"" )</f>
        <v/>
      </c>
      <c r="N4223" s="26">
        <f>IF($A4223&lt;=Inputs!$B$13,IF(9&lt;=Inputs!$B$8,IF(Inputs!$B$12&gt;0,MAX(MIN(NORM.INV(RAND(),LOOKUP(X4223,Inputs!$J$6:$J$9,Inputs!$G$6:$G$9),LOOKUP(X4223,Inputs!$J$6:$J$9,Inputs!$H$6:$H$9)),Inputs!$B$12),-Inputs!$B$12),NORM.INV(RAND(),LOOKUP(X4223,Inputs!$J$6:$J$9,Inputs!$G$6:$G$9),LOOKUP(X4223,Inputs!$J$6:$J$9,Inputs!$H$6:$H$9))),0),"" )</f>
        <v/>
      </c>
      <c r="O4223" s="26">
        <f>IF($A4223&lt;=Inputs!$B$13,IF(10&lt;=Inputs!$B$8,IF(Inputs!$B$12&gt;0,MAX(MIN(NORM.INV(RAND(),LOOKUP(Y4223,Inputs!$J$6:$J$9,Inputs!$G$6:$G$9),LOOKUP(Y4223,Inputs!$J$6:$J$9,Inputs!$H$6:$H$9)),Inputs!$B$12),-Inputs!$B$12),NORM.INV(RAND(),LOOKUP(Y4223,Inputs!$J$6:$J$9,Inputs!$G$6:$G$9),LOOKUP(Y4223,Inputs!$J$6:$J$9,Inputs!$H$6:$H$9))),0),"" )</f>
        <v/>
      </c>
      <c r="P4223" s="31">
        <f>IF($A4223&lt;=Inputs!$B$13,RAND(),"")</f>
        <v/>
      </c>
      <c r="Q4223" s="31">
        <f>IF($A4223&lt;=Inputs!$B$13,RAND(),"")</f>
        <v/>
      </c>
      <c r="R4223" s="31">
        <f>IF($A4223&lt;=Inputs!$B$13,RAND(),"")</f>
        <v/>
      </c>
      <c r="S4223" s="31">
        <f>IF($A4223&lt;=Inputs!$B$13,RAND(),"")</f>
        <v/>
      </c>
      <c r="T4223" s="31">
        <f>IF($A4223&lt;=Inputs!$B$13,RAND(),"")</f>
        <v/>
      </c>
      <c r="U4223" s="31">
        <f>IF($A4223&lt;=Inputs!$B$13,RAND(),"")</f>
        <v/>
      </c>
      <c r="V4223" s="31">
        <f>IF($A4223&lt;=Inputs!$B$13,RAND(),"")</f>
        <v/>
      </c>
      <c r="W4223" s="31">
        <f>IF($A4223&lt;=Inputs!$B$13,RAND(),"")</f>
        <v/>
      </c>
      <c r="X4223" s="31">
        <f>IF($A4223&lt;=Inputs!$B$13,RAND(),"")</f>
        <v/>
      </c>
      <c r="Y4223" s="31">
        <f>IF($A4223&lt;=Inputs!$B$13,RAND(),"")</f>
        <v/>
      </c>
    </row>
    <row r="4224">
      <c r="A4224" t="n">
        <v>4219</v>
      </c>
      <c r="B4224" s="26">
        <f>IF($A4224&lt;=Inputs!$B$13,IF(Inputs!$B$8&gt;0,SUM(F4224:O4224)/Inputs!$B$8,0),"")</f>
        <v/>
      </c>
      <c r="C4224" s="27">
        <f>IF($A4224&lt;=Inputs!$B$13,B4224/100,"")</f>
        <v/>
      </c>
      <c r="D4224" s="28">
        <f>IF($A4224&lt;=Inputs!$B$13,C4224*Inputs!$B$7,"")</f>
        <v/>
      </c>
      <c r="E4224" s="29">
        <f>IF($A4224&lt;=Inputs!$B$13,IF(D4224&gt;0,1,0),"")</f>
        <v/>
      </c>
      <c r="F4224" s="26">
        <f>IF($A4224&lt;=Inputs!$B$13,IF(1&lt;=Inputs!$B$8,IF(Inputs!$B$12&gt;0,MAX(MIN(NORM.INV(RAND(),LOOKUP(P4224,Inputs!$J$6:$J$9,Inputs!$G$6:$G$9),LOOKUP(P4224,Inputs!$J$6:$J$9,Inputs!$H$6:$H$9)),Inputs!$B$12),-Inputs!$B$12),NORM.INV(RAND(),LOOKUP(P4224,Inputs!$J$6:$J$9,Inputs!$G$6:$G$9),LOOKUP(P4224,Inputs!$J$6:$J$9,Inputs!$H$6:$H$9))),0),"" )</f>
        <v/>
      </c>
      <c r="G4224" s="26">
        <f>IF($A4224&lt;=Inputs!$B$13,IF(2&lt;=Inputs!$B$8,IF(Inputs!$B$12&gt;0,MAX(MIN(NORM.INV(RAND(),LOOKUP(Q4224,Inputs!$J$6:$J$9,Inputs!$G$6:$G$9),LOOKUP(Q4224,Inputs!$J$6:$J$9,Inputs!$H$6:$H$9)),Inputs!$B$12),-Inputs!$B$12),NORM.INV(RAND(),LOOKUP(Q4224,Inputs!$J$6:$J$9,Inputs!$G$6:$G$9),LOOKUP(Q4224,Inputs!$J$6:$J$9,Inputs!$H$6:$H$9))),0),"" )</f>
        <v/>
      </c>
      <c r="H4224" s="26">
        <f>IF($A4224&lt;=Inputs!$B$13,IF(3&lt;=Inputs!$B$8,IF(Inputs!$B$12&gt;0,MAX(MIN(NORM.INV(RAND(),LOOKUP(R4224,Inputs!$J$6:$J$9,Inputs!$G$6:$G$9),LOOKUP(R4224,Inputs!$J$6:$J$9,Inputs!$H$6:$H$9)),Inputs!$B$12),-Inputs!$B$12),NORM.INV(RAND(),LOOKUP(R4224,Inputs!$J$6:$J$9,Inputs!$G$6:$G$9),LOOKUP(R4224,Inputs!$J$6:$J$9,Inputs!$H$6:$H$9))),0),"" )</f>
        <v/>
      </c>
      <c r="I4224" s="26">
        <f>IF($A4224&lt;=Inputs!$B$13,IF(4&lt;=Inputs!$B$8,IF(Inputs!$B$12&gt;0,MAX(MIN(NORM.INV(RAND(),LOOKUP(S4224,Inputs!$J$6:$J$9,Inputs!$G$6:$G$9),LOOKUP(S4224,Inputs!$J$6:$J$9,Inputs!$H$6:$H$9)),Inputs!$B$12),-Inputs!$B$12),NORM.INV(RAND(),LOOKUP(S4224,Inputs!$J$6:$J$9,Inputs!$G$6:$G$9),LOOKUP(S4224,Inputs!$J$6:$J$9,Inputs!$H$6:$H$9))),0),"" )</f>
        <v/>
      </c>
      <c r="J4224" s="26">
        <f>IF($A4224&lt;=Inputs!$B$13,IF(5&lt;=Inputs!$B$8,IF(Inputs!$B$12&gt;0,MAX(MIN(NORM.INV(RAND(),LOOKUP(T4224,Inputs!$J$6:$J$9,Inputs!$G$6:$G$9),LOOKUP(T4224,Inputs!$J$6:$J$9,Inputs!$H$6:$H$9)),Inputs!$B$12),-Inputs!$B$12),NORM.INV(RAND(),LOOKUP(T4224,Inputs!$J$6:$J$9,Inputs!$G$6:$G$9),LOOKUP(T4224,Inputs!$J$6:$J$9,Inputs!$H$6:$H$9))),0),"" )</f>
        <v/>
      </c>
      <c r="K4224" s="26">
        <f>IF($A4224&lt;=Inputs!$B$13,IF(6&lt;=Inputs!$B$8,IF(Inputs!$B$12&gt;0,MAX(MIN(NORM.INV(RAND(),LOOKUP(U4224,Inputs!$J$6:$J$9,Inputs!$G$6:$G$9),LOOKUP(U4224,Inputs!$J$6:$J$9,Inputs!$H$6:$H$9)),Inputs!$B$12),-Inputs!$B$12),NORM.INV(RAND(),LOOKUP(U4224,Inputs!$J$6:$J$9,Inputs!$G$6:$G$9),LOOKUP(U4224,Inputs!$J$6:$J$9,Inputs!$H$6:$H$9))),0),"" )</f>
        <v/>
      </c>
      <c r="L4224" s="26">
        <f>IF($A4224&lt;=Inputs!$B$13,IF(7&lt;=Inputs!$B$8,IF(Inputs!$B$12&gt;0,MAX(MIN(NORM.INV(RAND(),LOOKUP(V4224,Inputs!$J$6:$J$9,Inputs!$G$6:$G$9),LOOKUP(V4224,Inputs!$J$6:$J$9,Inputs!$H$6:$H$9)),Inputs!$B$12),-Inputs!$B$12),NORM.INV(RAND(),LOOKUP(V4224,Inputs!$J$6:$J$9,Inputs!$G$6:$G$9),LOOKUP(V4224,Inputs!$J$6:$J$9,Inputs!$H$6:$H$9))),0),"" )</f>
        <v/>
      </c>
      <c r="M4224" s="26">
        <f>IF($A4224&lt;=Inputs!$B$13,IF(8&lt;=Inputs!$B$8,IF(Inputs!$B$12&gt;0,MAX(MIN(NORM.INV(RAND(),LOOKUP(W4224,Inputs!$J$6:$J$9,Inputs!$G$6:$G$9),LOOKUP(W4224,Inputs!$J$6:$J$9,Inputs!$H$6:$H$9)),Inputs!$B$12),-Inputs!$B$12),NORM.INV(RAND(),LOOKUP(W4224,Inputs!$J$6:$J$9,Inputs!$G$6:$G$9),LOOKUP(W4224,Inputs!$J$6:$J$9,Inputs!$H$6:$H$9))),0),"" )</f>
        <v/>
      </c>
      <c r="N4224" s="26">
        <f>IF($A4224&lt;=Inputs!$B$13,IF(9&lt;=Inputs!$B$8,IF(Inputs!$B$12&gt;0,MAX(MIN(NORM.INV(RAND(),LOOKUP(X4224,Inputs!$J$6:$J$9,Inputs!$G$6:$G$9),LOOKUP(X4224,Inputs!$J$6:$J$9,Inputs!$H$6:$H$9)),Inputs!$B$12),-Inputs!$B$12),NORM.INV(RAND(),LOOKUP(X4224,Inputs!$J$6:$J$9,Inputs!$G$6:$G$9),LOOKUP(X4224,Inputs!$J$6:$J$9,Inputs!$H$6:$H$9))),0),"" )</f>
        <v/>
      </c>
      <c r="O4224" s="26">
        <f>IF($A4224&lt;=Inputs!$B$13,IF(10&lt;=Inputs!$B$8,IF(Inputs!$B$12&gt;0,MAX(MIN(NORM.INV(RAND(),LOOKUP(Y4224,Inputs!$J$6:$J$9,Inputs!$G$6:$G$9),LOOKUP(Y4224,Inputs!$J$6:$J$9,Inputs!$H$6:$H$9)),Inputs!$B$12),-Inputs!$B$12),NORM.INV(RAND(),LOOKUP(Y4224,Inputs!$J$6:$J$9,Inputs!$G$6:$G$9),LOOKUP(Y4224,Inputs!$J$6:$J$9,Inputs!$H$6:$H$9))),0),"" )</f>
        <v/>
      </c>
      <c r="P4224" s="31">
        <f>IF($A4224&lt;=Inputs!$B$13,RAND(),"")</f>
        <v/>
      </c>
      <c r="Q4224" s="31">
        <f>IF($A4224&lt;=Inputs!$B$13,RAND(),"")</f>
        <v/>
      </c>
      <c r="R4224" s="31">
        <f>IF($A4224&lt;=Inputs!$B$13,RAND(),"")</f>
        <v/>
      </c>
      <c r="S4224" s="31">
        <f>IF($A4224&lt;=Inputs!$B$13,RAND(),"")</f>
        <v/>
      </c>
      <c r="T4224" s="31">
        <f>IF($A4224&lt;=Inputs!$B$13,RAND(),"")</f>
        <v/>
      </c>
      <c r="U4224" s="31">
        <f>IF($A4224&lt;=Inputs!$B$13,RAND(),"")</f>
        <v/>
      </c>
      <c r="V4224" s="31">
        <f>IF($A4224&lt;=Inputs!$B$13,RAND(),"")</f>
        <v/>
      </c>
      <c r="W4224" s="31">
        <f>IF($A4224&lt;=Inputs!$B$13,RAND(),"")</f>
        <v/>
      </c>
      <c r="X4224" s="31">
        <f>IF($A4224&lt;=Inputs!$B$13,RAND(),"")</f>
        <v/>
      </c>
      <c r="Y4224" s="31">
        <f>IF($A4224&lt;=Inputs!$B$13,RAND(),"")</f>
        <v/>
      </c>
    </row>
    <row r="4225">
      <c r="A4225" t="n">
        <v>4220</v>
      </c>
      <c r="B4225" s="26">
        <f>IF($A4225&lt;=Inputs!$B$13,IF(Inputs!$B$8&gt;0,SUM(F4225:O4225)/Inputs!$B$8,0),"")</f>
        <v/>
      </c>
      <c r="C4225" s="27">
        <f>IF($A4225&lt;=Inputs!$B$13,B4225/100,"")</f>
        <v/>
      </c>
      <c r="D4225" s="28">
        <f>IF($A4225&lt;=Inputs!$B$13,C4225*Inputs!$B$7,"")</f>
        <v/>
      </c>
      <c r="E4225" s="29">
        <f>IF($A4225&lt;=Inputs!$B$13,IF(D4225&gt;0,1,0),"")</f>
        <v/>
      </c>
      <c r="F4225" s="26">
        <f>IF($A4225&lt;=Inputs!$B$13,IF(1&lt;=Inputs!$B$8,IF(Inputs!$B$12&gt;0,MAX(MIN(NORM.INV(RAND(),LOOKUP(P4225,Inputs!$J$6:$J$9,Inputs!$G$6:$G$9),LOOKUP(P4225,Inputs!$J$6:$J$9,Inputs!$H$6:$H$9)),Inputs!$B$12),-Inputs!$B$12),NORM.INV(RAND(),LOOKUP(P4225,Inputs!$J$6:$J$9,Inputs!$G$6:$G$9),LOOKUP(P4225,Inputs!$J$6:$J$9,Inputs!$H$6:$H$9))),0),"" )</f>
        <v/>
      </c>
      <c r="G4225" s="26">
        <f>IF($A4225&lt;=Inputs!$B$13,IF(2&lt;=Inputs!$B$8,IF(Inputs!$B$12&gt;0,MAX(MIN(NORM.INV(RAND(),LOOKUP(Q4225,Inputs!$J$6:$J$9,Inputs!$G$6:$G$9),LOOKUP(Q4225,Inputs!$J$6:$J$9,Inputs!$H$6:$H$9)),Inputs!$B$12),-Inputs!$B$12),NORM.INV(RAND(),LOOKUP(Q4225,Inputs!$J$6:$J$9,Inputs!$G$6:$G$9),LOOKUP(Q4225,Inputs!$J$6:$J$9,Inputs!$H$6:$H$9))),0),"" )</f>
        <v/>
      </c>
      <c r="H4225" s="26">
        <f>IF($A4225&lt;=Inputs!$B$13,IF(3&lt;=Inputs!$B$8,IF(Inputs!$B$12&gt;0,MAX(MIN(NORM.INV(RAND(),LOOKUP(R4225,Inputs!$J$6:$J$9,Inputs!$G$6:$G$9),LOOKUP(R4225,Inputs!$J$6:$J$9,Inputs!$H$6:$H$9)),Inputs!$B$12),-Inputs!$B$12),NORM.INV(RAND(),LOOKUP(R4225,Inputs!$J$6:$J$9,Inputs!$G$6:$G$9),LOOKUP(R4225,Inputs!$J$6:$J$9,Inputs!$H$6:$H$9))),0),"" )</f>
        <v/>
      </c>
      <c r="I4225" s="26">
        <f>IF($A4225&lt;=Inputs!$B$13,IF(4&lt;=Inputs!$B$8,IF(Inputs!$B$12&gt;0,MAX(MIN(NORM.INV(RAND(),LOOKUP(S4225,Inputs!$J$6:$J$9,Inputs!$G$6:$G$9),LOOKUP(S4225,Inputs!$J$6:$J$9,Inputs!$H$6:$H$9)),Inputs!$B$12),-Inputs!$B$12),NORM.INV(RAND(),LOOKUP(S4225,Inputs!$J$6:$J$9,Inputs!$G$6:$G$9),LOOKUP(S4225,Inputs!$J$6:$J$9,Inputs!$H$6:$H$9))),0),"" )</f>
        <v/>
      </c>
      <c r="J4225" s="26">
        <f>IF($A4225&lt;=Inputs!$B$13,IF(5&lt;=Inputs!$B$8,IF(Inputs!$B$12&gt;0,MAX(MIN(NORM.INV(RAND(),LOOKUP(T4225,Inputs!$J$6:$J$9,Inputs!$G$6:$G$9),LOOKUP(T4225,Inputs!$J$6:$J$9,Inputs!$H$6:$H$9)),Inputs!$B$12),-Inputs!$B$12),NORM.INV(RAND(),LOOKUP(T4225,Inputs!$J$6:$J$9,Inputs!$G$6:$G$9),LOOKUP(T4225,Inputs!$J$6:$J$9,Inputs!$H$6:$H$9))),0),"" )</f>
        <v/>
      </c>
      <c r="K4225" s="26">
        <f>IF($A4225&lt;=Inputs!$B$13,IF(6&lt;=Inputs!$B$8,IF(Inputs!$B$12&gt;0,MAX(MIN(NORM.INV(RAND(),LOOKUP(U4225,Inputs!$J$6:$J$9,Inputs!$G$6:$G$9),LOOKUP(U4225,Inputs!$J$6:$J$9,Inputs!$H$6:$H$9)),Inputs!$B$12),-Inputs!$B$12),NORM.INV(RAND(),LOOKUP(U4225,Inputs!$J$6:$J$9,Inputs!$G$6:$G$9),LOOKUP(U4225,Inputs!$J$6:$J$9,Inputs!$H$6:$H$9))),0),"" )</f>
        <v/>
      </c>
      <c r="L4225" s="26">
        <f>IF($A4225&lt;=Inputs!$B$13,IF(7&lt;=Inputs!$B$8,IF(Inputs!$B$12&gt;0,MAX(MIN(NORM.INV(RAND(),LOOKUP(V4225,Inputs!$J$6:$J$9,Inputs!$G$6:$G$9),LOOKUP(V4225,Inputs!$J$6:$J$9,Inputs!$H$6:$H$9)),Inputs!$B$12),-Inputs!$B$12),NORM.INV(RAND(),LOOKUP(V4225,Inputs!$J$6:$J$9,Inputs!$G$6:$G$9),LOOKUP(V4225,Inputs!$J$6:$J$9,Inputs!$H$6:$H$9))),0),"" )</f>
        <v/>
      </c>
      <c r="M4225" s="26">
        <f>IF($A4225&lt;=Inputs!$B$13,IF(8&lt;=Inputs!$B$8,IF(Inputs!$B$12&gt;0,MAX(MIN(NORM.INV(RAND(),LOOKUP(W4225,Inputs!$J$6:$J$9,Inputs!$G$6:$G$9),LOOKUP(W4225,Inputs!$J$6:$J$9,Inputs!$H$6:$H$9)),Inputs!$B$12),-Inputs!$B$12),NORM.INV(RAND(),LOOKUP(W4225,Inputs!$J$6:$J$9,Inputs!$G$6:$G$9),LOOKUP(W4225,Inputs!$J$6:$J$9,Inputs!$H$6:$H$9))),0),"" )</f>
        <v/>
      </c>
      <c r="N4225" s="26">
        <f>IF($A4225&lt;=Inputs!$B$13,IF(9&lt;=Inputs!$B$8,IF(Inputs!$B$12&gt;0,MAX(MIN(NORM.INV(RAND(),LOOKUP(X4225,Inputs!$J$6:$J$9,Inputs!$G$6:$G$9),LOOKUP(X4225,Inputs!$J$6:$J$9,Inputs!$H$6:$H$9)),Inputs!$B$12),-Inputs!$B$12),NORM.INV(RAND(),LOOKUP(X4225,Inputs!$J$6:$J$9,Inputs!$G$6:$G$9),LOOKUP(X4225,Inputs!$J$6:$J$9,Inputs!$H$6:$H$9))),0),"" )</f>
        <v/>
      </c>
      <c r="O4225" s="26">
        <f>IF($A4225&lt;=Inputs!$B$13,IF(10&lt;=Inputs!$B$8,IF(Inputs!$B$12&gt;0,MAX(MIN(NORM.INV(RAND(),LOOKUP(Y4225,Inputs!$J$6:$J$9,Inputs!$G$6:$G$9),LOOKUP(Y4225,Inputs!$J$6:$J$9,Inputs!$H$6:$H$9)),Inputs!$B$12),-Inputs!$B$12),NORM.INV(RAND(),LOOKUP(Y4225,Inputs!$J$6:$J$9,Inputs!$G$6:$G$9),LOOKUP(Y4225,Inputs!$J$6:$J$9,Inputs!$H$6:$H$9))),0),"" )</f>
        <v/>
      </c>
      <c r="P4225" s="31">
        <f>IF($A4225&lt;=Inputs!$B$13,RAND(),"")</f>
        <v/>
      </c>
      <c r="Q4225" s="31">
        <f>IF($A4225&lt;=Inputs!$B$13,RAND(),"")</f>
        <v/>
      </c>
      <c r="R4225" s="31">
        <f>IF($A4225&lt;=Inputs!$B$13,RAND(),"")</f>
        <v/>
      </c>
      <c r="S4225" s="31">
        <f>IF($A4225&lt;=Inputs!$B$13,RAND(),"")</f>
        <v/>
      </c>
      <c r="T4225" s="31">
        <f>IF($A4225&lt;=Inputs!$B$13,RAND(),"")</f>
        <v/>
      </c>
      <c r="U4225" s="31">
        <f>IF($A4225&lt;=Inputs!$B$13,RAND(),"")</f>
        <v/>
      </c>
      <c r="V4225" s="31">
        <f>IF($A4225&lt;=Inputs!$B$13,RAND(),"")</f>
        <v/>
      </c>
      <c r="W4225" s="31">
        <f>IF($A4225&lt;=Inputs!$B$13,RAND(),"")</f>
        <v/>
      </c>
      <c r="X4225" s="31">
        <f>IF($A4225&lt;=Inputs!$B$13,RAND(),"")</f>
        <v/>
      </c>
      <c r="Y4225" s="31">
        <f>IF($A4225&lt;=Inputs!$B$13,RAND(),"")</f>
        <v/>
      </c>
    </row>
    <row r="4226">
      <c r="A4226" t="n">
        <v>4221</v>
      </c>
      <c r="B4226" s="26">
        <f>IF($A4226&lt;=Inputs!$B$13,IF(Inputs!$B$8&gt;0,SUM(F4226:O4226)/Inputs!$B$8,0),"")</f>
        <v/>
      </c>
      <c r="C4226" s="27">
        <f>IF($A4226&lt;=Inputs!$B$13,B4226/100,"")</f>
        <v/>
      </c>
      <c r="D4226" s="28">
        <f>IF($A4226&lt;=Inputs!$B$13,C4226*Inputs!$B$7,"")</f>
        <v/>
      </c>
      <c r="E4226" s="29">
        <f>IF($A4226&lt;=Inputs!$B$13,IF(D4226&gt;0,1,0),"")</f>
        <v/>
      </c>
      <c r="F4226" s="26">
        <f>IF($A4226&lt;=Inputs!$B$13,IF(1&lt;=Inputs!$B$8,IF(Inputs!$B$12&gt;0,MAX(MIN(NORM.INV(RAND(),LOOKUP(P4226,Inputs!$J$6:$J$9,Inputs!$G$6:$G$9),LOOKUP(P4226,Inputs!$J$6:$J$9,Inputs!$H$6:$H$9)),Inputs!$B$12),-Inputs!$B$12),NORM.INV(RAND(),LOOKUP(P4226,Inputs!$J$6:$J$9,Inputs!$G$6:$G$9),LOOKUP(P4226,Inputs!$J$6:$J$9,Inputs!$H$6:$H$9))),0),"" )</f>
        <v/>
      </c>
      <c r="G4226" s="26">
        <f>IF($A4226&lt;=Inputs!$B$13,IF(2&lt;=Inputs!$B$8,IF(Inputs!$B$12&gt;0,MAX(MIN(NORM.INV(RAND(),LOOKUP(Q4226,Inputs!$J$6:$J$9,Inputs!$G$6:$G$9),LOOKUP(Q4226,Inputs!$J$6:$J$9,Inputs!$H$6:$H$9)),Inputs!$B$12),-Inputs!$B$12),NORM.INV(RAND(),LOOKUP(Q4226,Inputs!$J$6:$J$9,Inputs!$G$6:$G$9),LOOKUP(Q4226,Inputs!$J$6:$J$9,Inputs!$H$6:$H$9))),0),"" )</f>
        <v/>
      </c>
      <c r="H4226" s="26">
        <f>IF($A4226&lt;=Inputs!$B$13,IF(3&lt;=Inputs!$B$8,IF(Inputs!$B$12&gt;0,MAX(MIN(NORM.INV(RAND(),LOOKUP(R4226,Inputs!$J$6:$J$9,Inputs!$G$6:$G$9),LOOKUP(R4226,Inputs!$J$6:$J$9,Inputs!$H$6:$H$9)),Inputs!$B$12),-Inputs!$B$12),NORM.INV(RAND(),LOOKUP(R4226,Inputs!$J$6:$J$9,Inputs!$G$6:$G$9),LOOKUP(R4226,Inputs!$J$6:$J$9,Inputs!$H$6:$H$9))),0),"" )</f>
        <v/>
      </c>
      <c r="I4226" s="26">
        <f>IF($A4226&lt;=Inputs!$B$13,IF(4&lt;=Inputs!$B$8,IF(Inputs!$B$12&gt;0,MAX(MIN(NORM.INV(RAND(),LOOKUP(S4226,Inputs!$J$6:$J$9,Inputs!$G$6:$G$9),LOOKUP(S4226,Inputs!$J$6:$J$9,Inputs!$H$6:$H$9)),Inputs!$B$12),-Inputs!$B$12),NORM.INV(RAND(),LOOKUP(S4226,Inputs!$J$6:$J$9,Inputs!$G$6:$G$9),LOOKUP(S4226,Inputs!$J$6:$J$9,Inputs!$H$6:$H$9))),0),"" )</f>
        <v/>
      </c>
      <c r="J4226" s="26">
        <f>IF($A4226&lt;=Inputs!$B$13,IF(5&lt;=Inputs!$B$8,IF(Inputs!$B$12&gt;0,MAX(MIN(NORM.INV(RAND(),LOOKUP(T4226,Inputs!$J$6:$J$9,Inputs!$G$6:$G$9),LOOKUP(T4226,Inputs!$J$6:$J$9,Inputs!$H$6:$H$9)),Inputs!$B$12),-Inputs!$B$12),NORM.INV(RAND(),LOOKUP(T4226,Inputs!$J$6:$J$9,Inputs!$G$6:$G$9),LOOKUP(T4226,Inputs!$J$6:$J$9,Inputs!$H$6:$H$9))),0),"" )</f>
        <v/>
      </c>
      <c r="K4226" s="26">
        <f>IF($A4226&lt;=Inputs!$B$13,IF(6&lt;=Inputs!$B$8,IF(Inputs!$B$12&gt;0,MAX(MIN(NORM.INV(RAND(),LOOKUP(U4226,Inputs!$J$6:$J$9,Inputs!$G$6:$G$9),LOOKUP(U4226,Inputs!$J$6:$J$9,Inputs!$H$6:$H$9)),Inputs!$B$12),-Inputs!$B$12),NORM.INV(RAND(),LOOKUP(U4226,Inputs!$J$6:$J$9,Inputs!$G$6:$G$9),LOOKUP(U4226,Inputs!$J$6:$J$9,Inputs!$H$6:$H$9))),0),"" )</f>
        <v/>
      </c>
      <c r="L4226" s="26">
        <f>IF($A4226&lt;=Inputs!$B$13,IF(7&lt;=Inputs!$B$8,IF(Inputs!$B$12&gt;0,MAX(MIN(NORM.INV(RAND(),LOOKUP(V4226,Inputs!$J$6:$J$9,Inputs!$G$6:$G$9),LOOKUP(V4226,Inputs!$J$6:$J$9,Inputs!$H$6:$H$9)),Inputs!$B$12),-Inputs!$B$12),NORM.INV(RAND(),LOOKUP(V4226,Inputs!$J$6:$J$9,Inputs!$G$6:$G$9),LOOKUP(V4226,Inputs!$J$6:$J$9,Inputs!$H$6:$H$9))),0),"" )</f>
        <v/>
      </c>
      <c r="M4226" s="26">
        <f>IF($A4226&lt;=Inputs!$B$13,IF(8&lt;=Inputs!$B$8,IF(Inputs!$B$12&gt;0,MAX(MIN(NORM.INV(RAND(),LOOKUP(W4226,Inputs!$J$6:$J$9,Inputs!$G$6:$G$9),LOOKUP(W4226,Inputs!$J$6:$J$9,Inputs!$H$6:$H$9)),Inputs!$B$12),-Inputs!$B$12),NORM.INV(RAND(),LOOKUP(W4226,Inputs!$J$6:$J$9,Inputs!$G$6:$G$9),LOOKUP(W4226,Inputs!$J$6:$J$9,Inputs!$H$6:$H$9))),0),"" )</f>
        <v/>
      </c>
      <c r="N4226" s="26">
        <f>IF($A4226&lt;=Inputs!$B$13,IF(9&lt;=Inputs!$B$8,IF(Inputs!$B$12&gt;0,MAX(MIN(NORM.INV(RAND(),LOOKUP(X4226,Inputs!$J$6:$J$9,Inputs!$G$6:$G$9),LOOKUP(X4226,Inputs!$J$6:$J$9,Inputs!$H$6:$H$9)),Inputs!$B$12),-Inputs!$B$12),NORM.INV(RAND(),LOOKUP(X4226,Inputs!$J$6:$J$9,Inputs!$G$6:$G$9),LOOKUP(X4226,Inputs!$J$6:$J$9,Inputs!$H$6:$H$9))),0),"" )</f>
        <v/>
      </c>
      <c r="O4226" s="26">
        <f>IF($A4226&lt;=Inputs!$B$13,IF(10&lt;=Inputs!$B$8,IF(Inputs!$B$12&gt;0,MAX(MIN(NORM.INV(RAND(),LOOKUP(Y4226,Inputs!$J$6:$J$9,Inputs!$G$6:$G$9),LOOKUP(Y4226,Inputs!$J$6:$J$9,Inputs!$H$6:$H$9)),Inputs!$B$12),-Inputs!$B$12),NORM.INV(RAND(),LOOKUP(Y4226,Inputs!$J$6:$J$9,Inputs!$G$6:$G$9),LOOKUP(Y4226,Inputs!$J$6:$J$9,Inputs!$H$6:$H$9))),0),"" )</f>
        <v/>
      </c>
      <c r="P4226" s="31">
        <f>IF($A4226&lt;=Inputs!$B$13,RAND(),"")</f>
        <v/>
      </c>
      <c r="Q4226" s="31">
        <f>IF($A4226&lt;=Inputs!$B$13,RAND(),"")</f>
        <v/>
      </c>
      <c r="R4226" s="31">
        <f>IF($A4226&lt;=Inputs!$B$13,RAND(),"")</f>
        <v/>
      </c>
      <c r="S4226" s="31">
        <f>IF($A4226&lt;=Inputs!$B$13,RAND(),"")</f>
        <v/>
      </c>
      <c r="T4226" s="31">
        <f>IF($A4226&lt;=Inputs!$B$13,RAND(),"")</f>
        <v/>
      </c>
      <c r="U4226" s="31">
        <f>IF($A4226&lt;=Inputs!$B$13,RAND(),"")</f>
        <v/>
      </c>
      <c r="V4226" s="31">
        <f>IF($A4226&lt;=Inputs!$B$13,RAND(),"")</f>
        <v/>
      </c>
      <c r="W4226" s="31">
        <f>IF($A4226&lt;=Inputs!$B$13,RAND(),"")</f>
        <v/>
      </c>
      <c r="X4226" s="31">
        <f>IF($A4226&lt;=Inputs!$B$13,RAND(),"")</f>
        <v/>
      </c>
      <c r="Y4226" s="31">
        <f>IF($A4226&lt;=Inputs!$B$13,RAND(),"")</f>
        <v/>
      </c>
    </row>
    <row r="4227">
      <c r="A4227" t="n">
        <v>4222</v>
      </c>
      <c r="B4227" s="26">
        <f>IF($A4227&lt;=Inputs!$B$13,IF(Inputs!$B$8&gt;0,SUM(F4227:O4227)/Inputs!$B$8,0),"")</f>
        <v/>
      </c>
      <c r="C4227" s="27">
        <f>IF($A4227&lt;=Inputs!$B$13,B4227/100,"")</f>
        <v/>
      </c>
      <c r="D4227" s="28">
        <f>IF($A4227&lt;=Inputs!$B$13,C4227*Inputs!$B$7,"")</f>
        <v/>
      </c>
      <c r="E4227" s="29">
        <f>IF($A4227&lt;=Inputs!$B$13,IF(D4227&gt;0,1,0),"")</f>
        <v/>
      </c>
      <c r="F4227" s="26">
        <f>IF($A4227&lt;=Inputs!$B$13,IF(1&lt;=Inputs!$B$8,IF(Inputs!$B$12&gt;0,MAX(MIN(NORM.INV(RAND(),LOOKUP(P4227,Inputs!$J$6:$J$9,Inputs!$G$6:$G$9),LOOKUP(P4227,Inputs!$J$6:$J$9,Inputs!$H$6:$H$9)),Inputs!$B$12),-Inputs!$B$12),NORM.INV(RAND(),LOOKUP(P4227,Inputs!$J$6:$J$9,Inputs!$G$6:$G$9),LOOKUP(P4227,Inputs!$J$6:$J$9,Inputs!$H$6:$H$9))),0),"" )</f>
        <v/>
      </c>
      <c r="G4227" s="26">
        <f>IF($A4227&lt;=Inputs!$B$13,IF(2&lt;=Inputs!$B$8,IF(Inputs!$B$12&gt;0,MAX(MIN(NORM.INV(RAND(),LOOKUP(Q4227,Inputs!$J$6:$J$9,Inputs!$G$6:$G$9),LOOKUP(Q4227,Inputs!$J$6:$J$9,Inputs!$H$6:$H$9)),Inputs!$B$12),-Inputs!$B$12),NORM.INV(RAND(),LOOKUP(Q4227,Inputs!$J$6:$J$9,Inputs!$G$6:$G$9),LOOKUP(Q4227,Inputs!$J$6:$J$9,Inputs!$H$6:$H$9))),0),"" )</f>
        <v/>
      </c>
      <c r="H4227" s="26">
        <f>IF($A4227&lt;=Inputs!$B$13,IF(3&lt;=Inputs!$B$8,IF(Inputs!$B$12&gt;0,MAX(MIN(NORM.INV(RAND(),LOOKUP(R4227,Inputs!$J$6:$J$9,Inputs!$G$6:$G$9),LOOKUP(R4227,Inputs!$J$6:$J$9,Inputs!$H$6:$H$9)),Inputs!$B$12),-Inputs!$B$12),NORM.INV(RAND(),LOOKUP(R4227,Inputs!$J$6:$J$9,Inputs!$G$6:$G$9),LOOKUP(R4227,Inputs!$J$6:$J$9,Inputs!$H$6:$H$9))),0),"" )</f>
        <v/>
      </c>
      <c r="I4227" s="26">
        <f>IF($A4227&lt;=Inputs!$B$13,IF(4&lt;=Inputs!$B$8,IF(Inputs!$B$12&gt;0,MAX(MIN(NORM.INV(RAND(),LOOKUP(S4227,Inputs!$J$6:$J$9,Inputs!$G$6:$G$9),LOOKUP(S4227,Inputs!$J$6:$J$9,Inputs!$H$6:$H$9)),Inputs!$B$12),-Inputs!$B$12),NORM.INV(RAND(),LOOKUP(S4227,Inputs!$J$6:$J$9,Inputs!$G$6:$G$9),LOOKUP(S4227,Inputs!$J$6:$J$9,Inputs!$H$6:$H$9))),0),"" )</f>
        <v/>
      </c>
      <c r="J4227" s="26">
        <f>IF($A4227&lt;=Inputs!$B$13,IF(5&lt;=Inputs!$B$8,IF(Inputs!$B$12&gt;0,MAX(MIN(NORM.INV(RAND(),LOOKUP(T4227,Inputs!$J$6:$J$9,Inputs!$G$6:$G$9),LOOKUP(T4227,Inputs!$J$6:$J$9,Inputs!$H$6:$H$9)),Inputs!$B$12),-Inputs!$B$12),NORM.INV(RAND(),LOOKUP(T4227,Inputs!$J$6:$J$9,Inputs!$G$6:$G$9),LOOKUP(T4227,Inputs!$J$6:$J$9,Inputs!$H$6:$H$9))),0),"" )</f>
        <v/>
      </c>
      <c r="K4227" s="26">
        <f>IF($A4227&lt;=Inputs!$B$13,IF(6&lt;=Inputs!$B$8,IF(Inputs!$B$12&gt;0,MAX(MIN(NORM.INV(RAND(),LOOKUP(U4227,Inputs!$J$6:$J$9,Inputs!$G$6:$G$9),LOOKUP(U4227,Inputs!$J$6:$J$9,Inputs!$H$6:$H$9)),Inputs!$B$12),-Inputs!$B$12),NORM.INV(RAND(),LOOKUP(U4227,Inputs!$J$6:$J$9,Inputs!$G$6:$G$9),LOOKUP(U4227,Inputs!$J$6:$J$9,Inputs!$H$6:$H$9))),0),"" )</f>
        <v/>
      </c>
      <c r="L4227" s="26">
        <f>IF($A4227&lt;=Inputs!$B$13,IF(7&lt;=Inputs!$B$8,IF(Inputs!$B$12&gt;0,MAX(MIN(NORM.INV(RAND(),LOOKUP(V4227,Inputs!$J$6:$J$9,Inputs!$G$6:$G$9),LOOKUP(V4227,Inputs!$J$6:$J$9,Inputs!$H$6:$H$9)),Inputs!$B$12),-Inputs!$B$12),NORM.INV(RAND(),LOOKUP(V4227,Inputs!$J$6:$J$9,Inputs!$G$6:$G$9),LOOKUP(V4227,Inputs!$J$6:$J$9,Inputs!$H$6:$H$9))),0),"" )</f>
        <v/>
      </c>
      <c r="M4227" s="26">
        <f>IF($A4227&lt;=Inputs!$B$13,IF(8&lt;=Inputs!$B$8,IF(Inputs!$B$12&gt;0,MAX(MIN(NORM.INV(RAND(),LOOKUP(W4227,Inputs!$J$6:$J$9,Inputs!$G$6:$G$9),LOOKUP(W4227,Inputs!$J$6:$J$9,Inputs!$H$6:$H$9)),Inputs!$B$12),-Inputs!$B$12),NORM.INV(RAND(),LOOKUP(W4227,Inputs!$J$6:$J$9,Inputs!$G$6:$G$9),LOOKUP(W4227,Inputs!$J$6:$J$9,Inputs!$H$6:$H$9))),0),"" )</f>
        <v/>
      </c>
      <c r="N4227" s="26">
        <f>IF($A4227&lt;=Inputs!$B$13,IF(9&lt;=Inputs!$B$8,IF(Inputs!$B$12&gt;0,MAX(MIN(NORM.INV(RAND(),LOOKUP(X4227,Inputs!$J$6:$J$9,Inputs!$G$6:$G$9),LOOKUP(X4227,Inputs!$J$6:$J$9,Inputs!$H$6:$H$9)),Inputs!$B$12),-Inputs!$B$12),NORM.INV(RAND(),LOOKUP(X4227,Inputs!$J$6:$J$9,Inputs!$G$6:$G$9),LOOKUP(X4227,Inputs!$J$6:$J$9,Inputs!$H$6:$H$9))),0),"" )</f>
        <v/>
      </c>
      <c r="O4227" s="26">
        <f>IF($A4227&lt;=Inputs!$B$13,IF(10&lt;=Inputs!$B$8,IF(Inputs!$B$12&gt;0,MAX(MIN(NORM.INV(RAND(),LOOKUP(Y4227,Inputs!$J$6:$J$9,Inputs!$G$6:$G$9),LOOKUP(Y4227,Inputs!$J$6:$J$9,Inputs!$H$6:$H$9)),Inputs!$B$12),-Inputs!$B$12),NORM.INV(RAND(),LOOKUP(Y4227,Inputs!$J$6:$J$9,Inputs!$G$6:$G$9),LOOKUP(Y4227,Inputs!$J$6:$J$9,Inputs!$H$6:$H$9))),0),"" )</f>
        <v/>
      </c>
      <c r="P4227" s="31">
        <f>IF($A4227&lt;=Inputs!$B$13,RAND(),"")</f>
        <v/>
      </c>
      <c r="Q4227" s="31">
        <f>IF($A4227&lt;=Inputs!$B$13,RAND(),"")</f>
        <v/>
      </c>
      <c r="R4227" s="31">
        <f>IF($A4227&lt;=Inputs!$B$13,RAND(),"")</f>
        <v/>
      </c>
      <c r="S4227" s="31">
        <f>IF($A4227&lt;=Inputs!$B$13,RAND(),"")</f>
        <v/>
      </c>
      <c r="T4227" s="31">
        <f>IF($A4227&lt;=Inputs!$B$13,RAND(),"")</f>
        <v/>
      </c>
      <c r="U4227" s="31">
        <f>IF($A4227&lt;=Inputs!$B$13,RAND(),"")</f>
        <v/>
      </c>
      <c r="V4227" s="31">
        <f>IF($A4227&lt;=Inputs!$B$13,RAND(),"")</f>
        <v/>
      </c>
      <c r="W4227" s="31">
        <f>IF($A4227&lt;=Inputs!$B$13,RAND(),"")</f>
        <v/>
      </c>
      <c r="X4227" s="31">
        <f>IF($A4227&lt;=Inputs!$B$13,RAND(),"")</f>
        <v/>
      </c>
      <c r="Y4227" s="31">
        <f>IF($A4227&lt;=Inputs!$B$13,RAND(),"")</f>
        <v/>
      </c>
    </row>
    <row r="4228">
      <c r="A4228" t="n">
        <v>4223</v>
      </c>
      <c r="B4228" s="26">
        <f>IF($A4228&lt;=Inputs!$B$13,IF(Inputs!$B$8&gt;0,SUM(F4228:O4228)/Inputs!$B$8,0),"")</f>
        <v/>
      </c>
      <c r="C4228" s="27">
        <f>IF($A4228&lt;=Inputs!$B$13,B4228/100,"")</f>
        <v/>
      </c>
      <c r="D4228" s="28">
        <f>IF($A4228&lt;=Inputs!$B$13,C4228*Inputs!$B$7,"")</f>
        <v/>
      </c>
      <c r="E4228" s="29">
        <f>IF($A4228&lt;=Inputs!$B$13,IF(D4228&gt;0,1,0),"")</f>
        <v/>
      </c>
      <c r="F4228" s="26">
        <f>IF($A4228&lt;=Inputs!$B$13,IF(1&lt;=Inputs!$B$8,IF(Inputs!$B$12&gt;0,MAX(MIN(NORM.INV(RAND(),LOOKUP(P4228,Inputs!$J$6:$J$9,Inputs!$G$6:$G$9),LOOKUP(P4228,Inputs!$J$6:$J$9,Inputs!$H$6:$H$9)),Inputs!$B$12),-Inputs!$B$12),NORM.INV(RAND(),LOOKUP(P4228,Inputs!$J$6:$J$9,Inputs!$G$6:$G$9),LOOKUP(P4228,Inputs!$J$6:$J$9,Inputs!$H$6:$H$9))),0),"" )</f>
        <v/>
      </c>
      <c r="G4228" s="26">
        <f>IF($A4228&lt;=Inputs!$B$13,IF(2&lt;=Inputs!$B$8,IF(Inputs!$B$12&gt;0,MAX(MIN(NORM.INV(RAND(),LOOKUP(Q4228,Inputs!$J$6:$J$9,Inputs!$G$6:$G$9),LOOKUP(Q4228,Inputs!$J$6:$J$9,Inputs!$H$6:$H$9)),Inputs!$B$12),-Inputs!$B$12),NORM.INV(RAND(),LOOKUP(Q4228,Inputs!$J$6:$J$9,Inputs!$G$6:$G$9),LOOKUP(Q4228,Inputs!$J$6:$J$9,Inputs!$H$6:$H$9))),0),"" )</f>
        <v/>
      </c>
      <c r="H4228" s="26">
        <f>IF($A4228&lt;=Inputs!$B$13,IF(3&lt;=Inputs!$B$8,IF(Inputs!$B$12&gt;0,MAX(MIN(NORM.INV(RAND(),LOOKUP(R4228,Inputs!$J$6:$J$9,Inputs!$G$6:$G$9),LOOKUP(R4228,Inputs!$J$6:$J$9,Inputs!$H$6:$H$9)),Inputs!$B$12),-Inputs!$B$12),NORM.INV(RAND(),LOOKUP(R4228,Inputs!$J$6:$J$9,Inputs!$G$6:$G$9),LOOKUP(R4228,Inputs!$J$6:$J$9,Inputs!$H$6:$H$9))),0),"" )</f>
        <v/>
      </c>
      <c r="I4228" s="26">
        <f>IF($A4228&lt;=Inputs!$B$13,IF(4&lt;=Inputs!$B$8,IF(Inputs!$B$12&gt;0,MAX(MIN(NORM.INV(RAND(),LOOKUP(S4228,Inputs!$J$6:$J$9,Inputs!$G$6:$G$9),LOOKUP(S4228,Inputs!$J$6:$J$9,Inputs!$H$6:$H$9)),Inputs!$B$12),-Inputs!$B$12),NORM.INV(RAND(),LOOKUP(S4228,Inputs!$J$6:$J$9,Inputs!$G$6:$G$9),LOOKUP(S4228,Inputs!$J$6:$J$9,Inputs!$H$6:$H$9))),0),"" )</f>
        <v/>
      </c>
      <c r="J4228" s="26">
        <f>IF($A4228&lt;=Inputs!$B$13,IF(5&lt;=Inputs!$B$8,IF(Inputs!$B$12&gt;0,MAX(MIN(NORM.INV(RAND(),LOOKUP(T4228,Inputs!$J$6:$J$9,Inputs!$G$6:$G$9),LOOKUP(T4228,Inputs!$J$6:$J$9,Inputs!$H$6:$H$9)),Inputs!$B$12),-Inputs!$B$12),NORM.INV(RAND(),LOOKUP(T4228,Inputs!$J$6:$J$9,Inputs!$G$6:$G$9),LOOKUP(T4228,Inputs!$J$6:$J$9,Inputs!$H$6:$H$9))),0),"" )</f>
        <v/>
      </c>
      <c r="K4228" s="26">
        <f>IF($A4228&lt;=Inputs!$B$13,IF(6&lt;=Inputs!$B$8,IF(Inputs!$B$12&gt;0,MAX(MIN(NORM.INV(RAND(),LOOKUP(U4228,Inputs!$J$6:$J$9,Inputs!$G$6:$G$9),LOOKUP(U4228,Inputs!$J$6:$J$9,Inputs!$H$6:$H$9)),Inputs!$B$12),-Inputs!$B$12),NORM.INV(RAND(),LOOKUP(U4228,Inputs!$J$6:$J$9,Inputs!$G$6:$G$9),LOOKUP(U4228,Inputs!$J$6:$J$9,Inputs!$H$6:$H$9))),0),"" )</f>
        <v/>
      </c>
      <c r="L4228" s="26">
        <f>IF($A4228&lt;=Inputs!$B$13,IF(7&lt;=Inputs!$B$8,IF(Inputs!$B$12&gt;0,MAX(MIN(NORM.INV(RAND(),LOOKUP(V4228,Inputs!$J$6:$J$9,Inputs!$G$6:$G$9),LOOKUP(V4228,Inputs!$J$6:$J$9,Inputs!$H$6:$H$9)),Inputs!$B$12),-Inputs!$B$12),NORM.INV(RAND(),LOOKUP(V4228,Inputs!$J$6:$J$9,Inputs!$G$6:$G$9),LOOKUP(V4228,Inputs!$J$6:$J$9,Inputs!$H$6:$H$9))),0),"" )</f>
        <v/>
      </c>
      <c r="M4228" s="26">
        <f>IF($A4228&lt;=Inputs!$B$13,IF(8&lt;=Inputs!$B$8,IF(Inputs!$B$12&gt;0,MAX(MIN(NORM.INV(RAND(),LOOKUP(W4228,Inputs!$J$6:$J$9,Inputs!$G$6:$G$9),LOOKUP(W4228,Inputs!$J$6:$J$9,Inputs!$H$6:$H$9)),Inputs!$B$12),-Inputs!$B$12),NORM.INV(RAND(),LOOKUP(W4228,Inputs!$J$6:$J$9,Inputs!$G$6:$G$9),LOOKUP(W4228,Inputs!$J$6:$J$9,Inputs!$H$6:$H$9))),0),"" )</f>
        <v/>
      </c>
      <c r="N4228" s="26">
        <f>IF($A4228&lt;=Inputs!$B$13,IF(9&lt;=Inputs!$B$8,IF(Inputs!$B$12&gt;0,MAX(MIN(NORM.INV(RAND(),LOOKUP(X4228,Inputs!$J$6:$J$9,Inputs!$G$6:$G$9),LOOKUP(X4228,Inputs!$J$6:$J$9,Inputs!$H$6:$H$9)),Inputs!$B$12),-Inputs!$B$12),NORM.INV(RAND(),LOOKUP(X4228,Inputs!$J$6:$J$9,Inputs!$G$6:$G$9),LOOKUP(X4228,Inputs!$J$6:$J$9,Inputs!$H$6:$H$9))),0),"" )</f>
        <v/>
      </c>
      <c r="O4228" s="26">
        <f>IF($A4228&lt;=Inputs!$B$13,IF(10&lt;=Inputs!$B$8,IF(Inputs!$B$12&gt;0,MAX(MIN(NORM.INV(RAND(),LOOKUP(Y4228,Inputs!$J$6:$J$9,Inputs!$G$6:$G$9),LOOKUP(Y4228,Inputs!$J$6:$J$9,Inputs!$H$6:$H$9)),Inputs!$B$12),-Inputs!$B$12),NORM.INV(RAND(),LOOKUP(Y4228,Inputs!$J$6:$J$9,Inputs!$G$6:$G$9),LOOKUP(Y4228,Inputs!$J$6:$J$9,Inputs!$H$6:$H$9))),0),"" )</f>
        <v/>
      </c>
      <c r="P4228" s="31">
        <f>IF($A4228&lt;=Inputs!$B$13,RAND(),"")</f>
        <v/>
      </c>
      <c r="Q4228" s="31">
        <f>IF($A4228&lt;=Inputs!$B$13,RAND(),"")</f>
        <v/>
      </c>
      <c r="R4228" s="31">
        <f>IF($A4228&lt;=Inputs!$B$13,RAND(),"")</f>
        <v/>
      </c>
      <c r="S4228" s="31">
        <f>IF($A4228&lt;=Inputs!$B$13,RAND(),"")</f>
        <v/>
      </c>
      <c r="T4228" s="31">
        <f>IF($A4228&lt;=Inputs!$B$13,RAND(),"")</f>
        <v/>
      </c>
      <c r="U4228" s="31">
        <f>IF($A4228&lt;=Inputs!$B$13,RAND(),"")</f>
        <v/>
      </c>
      <c r="V4228" s="31">
        <f>IF($A4228&lt;=Inputs!$B$13,RAND(),"")</f>
        <v/>
      </c>
      <c r="W4228" s="31">
        <f>IF($A4228&lt;=Inputs!$B$13,RAND(),"")</f>
        <v/>
      </c>
      <c r="X4228" s="31">
        <f>IF($A4228&lt;=Inputs!$B$13,RAND(),"")</f>
        <v/>
      </c>
      <c r="Y4228" s="31">
        <f>IF($A4228&lt;=Inputs!$B$13,RAND(),"")</f>
        <v/>
      </c>
    </row>
    <row r="4229">
      <c r="A4229" t="n">
        <v>4224</v>
      </c>
      <c r="B4229" s="26">
        <f>IF($A4229&lt;=Inputs!$B$13,IF(Inputs!$B$8&gt;0,SUM(F4229:O4229)/Inputs!$B$8,0),"")</f>
        <v/>
      </c>
      <c r="C4229" s="27">
        <f>IF($A4229&lt;=Inputs!$B$13,B4229/100,"")</f>
        <v/>
      </c>
      <c r="D4229" s="28">
        <f>IF($A4229&lt;=Inputs!$B$13,C4229*Inputs!$B$7,"")</f>
        <v/>
      </c>
      <c r="E4229" s="29">
        <f>IF($A4229&lt;=Inputs!$B$13,IF(D4229&gt;0,1,0),"")</f>
        <v/>
      </c>
      <c r="F4229" s="26">
        <f>IF($A4229&lt;=Inputs!$B$13,IF(1&lt;=Inputs!$B$8,IF(Inputs!$B$12&gt;0,MAX(MIN(NORM.INV(RAND(),LOOKUP(P4229,Inputs!$J$6:$J$9,Inputs!$G$6:$G$9),LOOKUP(P4229,Inputs!$J$6:$J$9,Inputs!$H$6:$H$9)),Inputs!$B$12),-Inputs!$B$12),NORM.INV(RAND(),LOOKUP(P4229,Inputs!$J$6:$J$9,Inputs!$G$6:$G$9),LOOKUP(P4229,Inputs!$J$6:$J$9,Inputs!$H$6:$H$9))),0),"" )</f>
        <v/>
      </c>
      <c r="G4229" s="26">
        <f>IF($A4229&lt;=Inputs!$B$13,IF(2&lt;=Inputs!$B$8,IF(Inputs!$B$12&gt;0,MAX(MIN(NORM.INV(RAND(),LOOKUP(Q4229,Inputs!$J$6:$J$9,Inputs!$G$6:$G$9),LOOKUP(Q4229,Inputs!$J$6:$J$9,Inputs!$H$6:$H$9)),Inputs!$B$12),-Inputs!$B$12),NORM.INV(RAND(),LOOKUP(Q4229,Inputs!$J$6:$J$9,Inputs!$G$6:$G$9),LOOKUP(Q4229,Inputs!$J$6:$J$9,Inputs!$H$6:$H$9))),0),"" )</f>
        <v/>
      </c>
      <c r="H4229" s="26">
        <f>IF($A4229&lt;=Inputs!$B$13,IF(3&lt;=Inputs!$B$8,IF(Inputs!$B$12&gt;0,MAX(MIN(NORM.INV(RAND(),LOOKUP(R4229,Inputs!$J$6:$J$9,Inputs!$G$6:$G$9),LOOKUP(R4229,Inputs!$J$6:$J$9,Inputs!$H$6:$H$9)),Inputs!$B$12),-Inputs!$B$12),NORM.INV(RAND(),LOOKUP(R4229,Inputs!$J$6:$J$9,Inputs!$G$6:$G$9),LOOKUP(R4229,Inputs!$J$6:$J$9,Inputs!$H$6:$H$9))),0),"" )</f>
        <v/>
      </c>
      <c r="I4229" s="26">
        <f>IF($A4229&lt;=Inputs!$B$13,IF(4&lt;=Inputs!$B$8,IF(Inputs!$B$12&gt;0,MAX(MIN(NORM.INV(RAND(),LOOKUP(S4229,Inputs!$J$6:$J$9,Inputs!$G$6:$G$9),LOOKUP(S4229,Inputs!$J$6:$J$9,Inputs!$H$6:$H$9)),Inputs!$B$12),-Inputs!$B$12),NORM.INV(RAND(),LOOKUP(S4229,Inputs!$J$6:$J$9,Inputs!$G$6:$G$9),LOOKUP(S4229,Inputs!$J$6:$J$9,Inputs!$H$6:$H$9))),0),"" )</f>
        <v/>
      </c>
      <c r="J4229" s="26">
        <f>IF($A4229&lt;=Inputs!$B$13,IF(5&lt;=Inputs!$B$8,IF(Inputs!$B$12&gt;0,MAX(MIN(NORM.INV(RAND(),LOOKUP(T4229,Inputs!$J$6:$J$9,Inputs!$G$6:$G$9),LOOKUP(T4229,Inputs!$J$6:$J$9,Inputs!$H$6:$H$9)),Inputs!$B$12),-Inputs!$B$12),NORM.INV(RAND(),LOOKUP(T4229,Inputs!$J$6:$J$9,Inputs!$G$6:$G$9),LOOKUP(T4229,Inputs!$J$6:$J$9,Inputs!$H$6:$H$9))),0),"" )</f>
        <v/>
      </c>
      <c r="K4229" s="26">
        <f>IF($A4229&lt;=Inputs!$B$13,IF(6&lt;=Inputs!$B$8,IF(Inputs!$B$12&gt;0,MAX(MIN(NORM.INV(RAND(),LOOKUP(U4229,Inputs!$J$6:$J$9,Inputs!$G$6:$G$9),LOOKUP(U4229,Inputs!$J$6:$J$9,Inputs!$H$6:$H$9)),Inputs!$B$12),-Inputs!$B$12),NORM.INV(RAND(),LOOKUP(U4229,Inputs!$J$6:$J$9,Inputs!$G$6:$G$9),LOOKUP(U4229,Inputs!$J$6:$J$9,Inputs!$H$6:$H$9))),0),"" )</f>
        <v/>
      </c>
      <c r="L4229" s="26">
        <f>IF($A4229&lt;=Inputs!$B$13,IF(7&lt;=Inputs!$B$8,IF(Inputs!$B$12&gt;0,MAX(MIN(NORM.INV(RAND(),LOOKUP(V4229,Inputs!$J$6:$J$9,Inputs!$G$6:$G$9),LOOKUP(V4229,Inputs!$J$6:$J$9,Inputs!$H$6:$H$9)),Inputs!$B$12),-Inputs!$B$12),NORM.INV(RAND(),LOOKUP(V4229,Inputs!$J$6:$J$9,Inputs!$G$6:$G$9),LOOKUP(V4229,Inputs!$J$6:$J$9,Inputs!$H$6:$H$9))),0),"" )</f>
        <v/>
      </c>
      <c r="M4229" s="26">
        <f>IF($A4229&lt;=Inputs!$B$13,IF(8&lt;=Inputs!$B$8,IF(Inputs!$B$12&gt;0,MAX(MIN(NORM.INV(RAND(),LOOKUP(W4229,Inputs!$J$6:$J$9,Inputs!$G$6:$G$9),LOOKUP(W4229,Inputs!$J$6:$J$9,Inputs!$H$6:$H$9)),Inputs!$B$12),-Inputs!$B$12),NORM.INV(RAND(),LOOKUP(W4229,Inputs!$J$6:$J$9,Inputs!$G$6:$G$9),LOOKUP(W4229,Inputs!$J$6:$J$9,Inputs!$H$6:$H$9))),0),"" )</f>
        <v/>
      </c>
      <c r="N4229" s="26">
        <f>IF($A4229&lt;=Inputs!$B$13,IF(9&lt;=Inputs!$B$8,IF(Inputs!$B$12&gt;0,MAX(MIN(NORM.INV(RAND(),LOOKUP(X4229,Inputs!$J$6:$J$9,Inputs!$G$6:$G$9),LOOKUP(X4229,Inputs!$J$6:$J$9,Inputs!$H$6:$H$9)),Inputs!$B$12),-Inputs!$B$12),NORM.INV(RAND(),LOOKUP(X4229,Inputs!$J$6:$J$9,Inputs!$G$6:$G$9),LOOKUP(X4229,Inputs!$J$6:$J$9,Inputs!$H$6:$H$9))),0),"" )</f>
        <v/>
      </c>
      <c r="O4229" s="26">
        <f>IF($A4229&lt;=Inputs!$B$13,IF(10&lt;=Inputs!$B$8,IF(Inputs!$B$12&gt;0,MAX(MIN(NORM.INV(RAND(),LOOKUP(Y4229,Inputs!$J$6:$J$9,Inputs!$G$6:$G$9),LOOKUP(Y4229,Inputs!$J$6:$J$9,Inputs!$H$6:$H$9)),Inputs!$B$12),-Inputs!$B$12),NORM.INV(RAND(),LOOKUP(Y4229,Inputs!$J$6:$J$9,Inputs!$G$6:$G$9),LOOKUP(Y4229,Inputs!$J$6:$J$9,Inputs!$H$6:$H$9))),0),"" )</f>
        <v/>
      </c>
      <c r="P4229" s="31">
        <f>IF($A4229&lt;=Inputs!$B$13,RAND(),"")</f>
        <v/>
      </c>
      <c r="Q4229" s="31">
        <f>IF($A4229&lt;=Inputs!$B$13,RAND(),"")</f>
        <v/>
      </c>
      <c r="R4229" s="31">
        <f>IF($A4229&lt;=Inputs!$B$13,RAND(),"")</f>
        <v/>
      </c>
      <c r="S4229" s="31">
        <f>IF($A4229&lt;=Inputs!$B$13,RAND(),"")</f>
        <v/>
      </c>
      <c r="T4229" s="31">
        <f>IF($A4229&lt;=Inputs!$B$13,RAND(),"")</f>
        <v/>
      </c>
      <c r="U4229" s="31">
        <f>IF($A4229&lt;=Inputs!$B$13,RAND(),"")</f>
        <v/>
      </c>
      <c r="V4229" s="31">
        <f>IF($A4229&lt;=Inputs!$B$13,RAND(),"")</f>
        <v/>
      </c>
      <c r="W4229" s="31">
        <f>IF($A4229&lt;=Inputs!$B$13,RAND(),"")</f>
        <v/>
      </c>
      <c r="X4229" s="31">
        <f>IF($A4229&lt;=Inputs!$B$13,RAND(),"")</f>
        <v/>
      </c>
      <c r="Y4229" s="31">
        <f>IF($A4229&lt;=Inputs!$B$13,RAND(),"")</f>
        <v/>
      </c>
    </row>
    <row r="4230">
      <c r="A4230" t="n">
        <v>4225</v>
      </c>
      <c r="B4230" s="26">
        <f>IF($A4230&lt;=Inputs!$B$13,IF(Inputs!$B$8&gt;0,SUM(F4230:O4230)/Inputs!$B$8,0),"")</f>
        <v/>
      </c>
      <c r="C4230" s="27">
        <f>IF($A4230&lt;=Inputs!$B$13,B4230/100,"")</f>
        <v/>
      </c>
      <c r="D4230" s="28">
        <f>IF($A4230&lt;=Inputs!$B$13,C4230*Inputs!$B$7,"")</f>
        <v/>
      </c>
      <c r="E4230" s="29">
        <f>IF($A4230&lt;=Inputs!$B$13,IF(D4230&gt;0,1,0),"")</f>
        <v/>
      </c>
      <c r="F4230" s="26">
        <f>IF($A4230&lt;=Inputs!$B$13,IF(1&lt;=Inputs!$B$8,IF(Inputs!$B$12&gt;0,MAX(MIN(NORM.INV(RAND(),LOOKUP(P4230,Inputs!$J$6:$J$9,Inputs!$G$6:$G$9),LOOKUP(P4230,Inputs!$J$6:$J$9,Inputs!$H$6:$H$9)),Inputs!$B$12),-Inputs!$B$12),NORM.INV(RAND(),LOOKUP(P4230,Inputs!$J$6:$J$9,Inputs!$G$6:$G$9),LOOKUP(P4230,Inputs!$J$6:$J$9,Inputs!$H$6:$H$9))),0),"" )</f>
        <v/>
      </c>
      <c r="G4230" s="26">
        <f>IF($A4230&lt;=Inputs!$B$13,IF(2&lt;=Inputs!$B$8,IF(Inputs!$B$12&gt;0,MAX(MIN(NORM.INV(RAND(),LOOKUP(Q4230,Inputs!$J$6:$J$9,Inputs!$G$6:$G$9),LOOKUP(Q4230,Inputs!$J$6:$J$9,Inputs!$H$6:$H$9)),Inputs!$B$12),-Inputs!$B$12),NORM.INV(RAND(),LOOKUP(Q4230,Inputs!$J$6:$J$9,Inputs!$G$6:$G$9),LOOKUP(Q4230,Inputs!$J$6:$J$9,Inputs!$H$6:$H$9))),0),"" )</f>
        <v/>
      </c>
      <c r="H4230" s="26">
        <f>IF($A4230&lt;=Inputs!$B$13,IF(3&lt;=Inputs!$B$8,IF(Inputs!$B$12&gt;0,MAX(MIN(NORM.INV(RAND(),LOOKUP(R4230,Inputs!$J$6:$J$9,Inputs!$G$6:$G$9),LOOKUP(R4230,Inputs!$J$6:$J$9,Inputs!$H$6:$H$9)),Inputs!$B$12),-Inputs!$B$12),NORM.INV(RAND(),LOOKUP(R4230,Inputs!$J$6:$J$9,Inputs!$G$6:$G$9),LOOKUP(R4230,Inputs!$J$6:$J$9,Inputs!$H$6:$H$9))),0),"" )</f>
        <v/>
      </c>
      <c r="I4230" s="26">
        <f>IF($A4230&lt;=Inputs!$B$13,IF(4&lt;=Inputs!$B$8,IF(Inputs!$B$12&gt;0,MAX(MIN(NORM.INV(RAND(),LOOKUP(S4230,Inputs!$J$6:$J$9,Inputs!$G$6:$G$9),LOOKUP(S4230,Inputs!$J$6:$J$9,Inputs!$H$6:$H$9)),Inputs!$B$12),-Inputs!$B$12),NORM.INV(RAND(),LOOKUP(S4230,Inputs!$J$6:$J$9,Inputs!$G$6:$G$9),LOOKUP(S4230,Inputs!$J$6:$J$9,Inputs!$H$6:$H$9))),0),"" )</f>
        <v/>
      </c>
      <c r="J4230" s="26">
        <f>IF($A4230&lt;=Inputs!$B$13,IF(5&lt;=Inputs!$B$8,IF(Inputs!$B$12&gt;0,MAX(MIN(NORM.INV(RAND(),LOOKUP(T4230,Inputs!$J$6:$J$9,Inputs!$G$6:$G$9),LOOKUP(T4230,Inputs!$J$6:$J$9,Inputs!$H$6:$H$9)),Inputs!$B$12),-Inputs!$B$12),NORM.INV(RAND(),LOOKUP(T4230,Inputs!$J$6:$J$9,Inputs!$G$6:$G$9),LOOKUP(T4230,Inputs!$J$6:$J$9,Inputs!$H$6:$H$9))),0),"" )</f>
        <v/>
      </c>
      <c r="K4230" s="26">
        <f>IF($A4230&lt;=Inputs!$B$13,IF(6&lt;=Inputs!$B$8,IF(Inputs!$B$12&gt;0,MAX(MIN(NORM.INV(RAND(),LOOKUP(U4230,Inputs!$J$6:$J$9,Inputs!$G$6:$G$9),LOOKUP(U4230,Inputs!$J$6:$J$9,Inputs!$H$6:$H$9)),Inputs!$B$12),-Inputs!$B$12),NORM.INV(RAND(),LOOKUP(U4230,Inputs!$J$6:$J$9,Inputs!$G$6:$G$9),LOOKUP(U4230,Inputs!$J$6:$J$9,Inputs!$H$6:$H$9))),0),"" )</f>
        <v/>
      </c>
      <c r="L4230" s="26">
        <f>IF($A4230&lt;=Inputs!$B$13,IF(7&lt;=Inputs!$B$8,IF(Inputs!$B$12&gt;0,MAX(MIN(NORM.INV(RAND(),LOOKUP(V4230,Inputs!$J$6:$J$9,Inputs!$G$6:$G$9),LOOKUP(V4230,Inputs!$J$6:$J$9,Inputs!$H$6:$H$9)),Inputs!$B$12),-Inputs!$B$12),NORM.INV(RAND(),LOOKUP(V4230,Inputs!$J$6:$J$9,Inputs!$G$6:$G$9),LOOKUP(V4230,Inputs!$J$6:$J$9,Inputs!$H$6:$H$9))),0),"" )</f>
        <v/>
      </c>
      <c r="M4230" s="26">
        <f>IF($A4230&lt;=Inputs!$B$13,IF(8&lt;=Inputs!$B$8,IF(Inputs!$B$12&gt;0,MAX(MIN(NORM.INV(RAND(),LOOKUP(W4230,Inputs!$J$6:$J$9,Inputs!$G$6:$G$9),LOOKUP(W4230,Inputs!$J$6:$J$9,Inputs!$H$6:$H$9)),Inputs!$B$12),-Inputs!$B$12),NORM.INV(RAND(),LOOKUP(W4230,Inputs!$J$6:$J$9,Inputs!$G$6:$G$9),LOOKUP(W4230,Inputs!$J$6:$J$9,Inputs!$H$6:$H$9))),0),"" )</f>
        <v/>
      </c>
      <c r="N4230" s="26">
        <f>IF($A4230&lt;=Inputs!$B$13,IF(9&lt;=Inputs!$B$8,IF(Inputs!$B$12&gt;0,MAX(MIN(NORM.INV(RAND(),LOOKUP(X4230,Inputs!$J$6:$J$9,Inputs!$G$6:$G$9),LOOKUP(X4230,Inputs!$J$6:$J$9,Inputs!$H$6:$H$9)),Inputs!$B$12),-Inputs!$B$12),NORM.INV(RAND(),LOOKUP(X4230,Inputs!$J$6:$J$9,Inputs!$G$6:$G$9),LOOKUP(X4230,Inputs!$J$6:$J$9,Inputs!$H$6:$H$9))),0),"" )</f>
        <v/>
      </c>
      <c r="O4230" s="26">
        <f>IF($A4230&lt;=Inputs!$B$13,IF(10&lt;=Inputs!$B$8,IF(Inputs!$B$12&gt;0,MAX(MIN(NORM.INV(RAND(),LOOKUP(Y4230,Inputs!$J$6:$J$9,Inputs!$G$6:$G$9),LOOKUP(Y4230,Inputs!$J$6:$J$9,Inputs!$H$6:$H$9)),Inputs!$B$12),-Inputs!$B$12),NORM.INV(RAND(),LOOKUP(Y4230,Inputs!$J$6:$J$9,Inputs!$G$6:$G$9),LOOKUP(Y4230,Inputs!$J$6:$J$9,Inputs!$H$6:$H$9))),0),"" )</f>
        <v/>
      </c>
      <c r="P4230" s="31">
        <f>IF($A4230&lt;=Inputs!$B$13,RAND(),"")</f>
        <v/>
      </c>
      <c r="Q4230" s="31">
        <f>IF($A4230&lt;=Inputs!$B$13,RAND(),"")</f>
        <v/>
      </c>
      <c r="R4230" s="31">
        <f>IF($A4230&lt;=Inputs!$B$13,RAND(),"")</f>
        <v/>
      </c>
      <c r="S4230" s="31">
        <f>IF($A4230&lt;=Inputs!$B$13,RAND(),"")</f>
        <v/>
      </c>
      <c r="T4230" s="31">
        <f>IF($A4230&lt;=Inputs!$B$13,RAND(),"")</f>
        <v/>
      </c>
      <c r="U4230" s="31">
        <f>IF($A4230&lt;=Inputs!$B$13,RAND(),"")</f>
        <v/>
      </c>
      <c r="V4230" s="31">
        <f>IF($A4230&lt;=Inputs!$B$13,RAND(),"")</f>
        <v/>
      </c>
      <c r="W4230" s="31">
        <f>IF($A4230&lt;=Inputs!$B$13,RAND(),"")</f>
        <v/>
      </c>
      <c r="X4230" s="31">
        <f>IF($A4230&lt;=Inputs!$B$13,RAND(),"")</f>
        <v/>
      </c>
      <c r="Y4230" s="31">
        <f>IF($A4230&lt;=Inputs!$B$13,RAND(),"")</f>
        <v/>
      </c>
    </row>
    <row r="4231">
      <c r="A4231" t="n">
        <v>4226</v>
      </c>
      <c r="B4231" s="26">
        <f>IF($A4231&lt;=Inputs!$B$13,IF(Inputs!$B$8&gt;0,SUM(F4231:O4231)/Inputs!$B$8,0),"")</f>
        <v/>
      </c>
      <c r="C4231" s="27">
        <f>IF($A4231&lt;=Inputs!$B$13,B4231/100,"")</f>
        <v/>
      </c>
      <c r="D4231" s="28">
        <f>IF($A4231&lt;=Inputs!$B$13,C4231*Inputs!$B$7,"")</f>
        <v/>
      </c>
      <c r="E4231" s="29">
        <f>IF($A4231&lt;=Inputs!$B$13,IF(D4231&gt;0,1,0),"")</f>
        <v/>
      </c>
      <c r="F4231" s="26">
        <f>IF($A4231&lt;=Inputs!$B$13,IF(1&lt;=Inputs!$B$8,IF(Inputs!$B$12&gt;0,MAX(MIN(NORM.INV(RAND(),LOOKUP(P4231,Inputs!$J$6:$J$9,Inputs!$G$6:$G$9),LOOKUP(P4231,Inputs!$J$6:$J$9,Inputs!$H$6:$H$9)),Inputs!$B$12),-Inputs!$B$12),NORM.INV(RAND(),LOOKUP(P4231,Inputs!$J$6:$J$9,Inputs!$G$6:$G$9),LOOKUP(P4231,Inputs!$J$6:$J$9,Inputs!$H$6:$H$9))),0),"" )</f>
        <v/>
      </c>
      <c r="G4231" s="26">
        <f>IF($A4231&lt;=Inputs!$B$13,IF(2&lt;=Inputs!$B$8,IF(Inputs!$B$12&gt;0,MAX(MIN(NORM.INV(RAND(),LOOKUP(Q4231,Inputs!$J$6:$J$9,Inputs!$G$6:$G$9),LOOKUP(Q4231,Inputs!$J$6:$J$9,Inputs!$H$6:$H$9)),Inputs!$B$12),-Inputs!$B$12),NORM.INV(RAND(),LOOKUP(Q4231,Inputs!$J$6:$J$9,Inputs!$G$6:$G$9),LOOKUP(Q4231,Inputs!$J$6:$J$9,Inputs!$H$6:$H$9))),0),"" )</f>
        <v/>
      </c>
      <c r="H4231" s="26">
        <f>IF($A4231&lt;=Inputs!$B$13,IF(3&lt;=Inputs!$B$8,IF(Inputs!$B$12&gt;0,MAX(MIN(NORM.INV(RAND(),LOOKUP(R4231,Inputs!$J$6:$J$9,Inputs!$G$6:$G$9),LOOKUP(R4231,Inputs!$J$6:$J$9,Inputs!$H$6:$H$9)),Inputs!$B$12),-Inputs!$B$12),NORM.INV(RAND(),LOOKUP(R4231,Inputs!$J$6:$J$9,Inputs!$G$6:$G$9),LOOKUP(R4231,Inputs!$J$6:$J$9,Inputs!$H$6:$H$9))),0),"" )</f>
        <v/>
      </c>
      <c r="I4231" s="26">
        <f>IF($A4231&lt;=Inputs!$B$13,IF(4&lt;=Inputs!$B$8,IF(Inputs!$B$12&gt;0,MAX(MIN(NORM.INV(RAND(),LOOKUP(S4231,Inputs!$J$6:$J$9,Inputs!$G$6:$G$9),LOOKUP(S4231,Inputs!$J$6:$J$9,Inputs!$H$6:$H$9)),Inputs!$B$12),-Inputs!$B$12),NORM.INV(RAND(),LOOKUP(S4231,Inputs!$J$6:$J$9,Inputs!$G$6:$G$9),LOOKUP(S4231,Inputs!$J$6:$J$9,Inputs!$H$6:$H$9))),0),"" )</f>
        <v/>
      </c>
      <c r="J4231" s="26">
        <f>IF($A4231&lt;=Inputs!$B$13,IF(5&lt;=Inputs!$B$8,IF(Inputs!$B$12&gt;0,MAX(MIN(NORM.INV(RAND(),LOOKUP(T4231,Inputs!$J$6:$J$9,Inputs!$G$6:$G$9),LOOKUP(T4231,Inputs!$J$6:$J$9,Inputs!$H$6:$H$9)),Inputs!$B$12),-Inputs!$B$12),NORM.INV(RAND(),LOOKUP(T4231,Inputs!$J$6:$J$9,Inputs!$G$6:$G$9),LOOKUP(T4231,Inputs!$J$6:$J$9,Inputs!$H$6:$H$9))),0),"" )</f>
        <v/>
      </c>
      <c r="K4231" s="26">
        <f>IF($A4231&lt;=Inputs!$B$13,IF(6&lt;=Inputs!$B$8,IF(Inputs!$B$12&gt;0,MAX(MIN(NORM.INV(RAND(),LOOKUP(U4231,Inputs!$J$6:$J$9,Inputs!$G$6:$G$9),LOOKUP(U4231,Inputs!$J$6:$J$9,Inputs!$H$6:$H$9)),Inputs!$B$12),-Inputs!$B$12),NORM.INV(RAND(),LOOKUP(U4231,Inputs!$J$6:$J$9,Inputs!$G$6:$G$9),LOOKUP(U4231,Inputs!$J$6:$J$9,Inputs!$H$6:$H$9))),0),"" )</f>
        <v/>
      </c>
      <c r="L4231" s="26">
        <f>IF($A4231&lt;=Inputs!$B$13,IF(7&lt;=Inputs!$B$8,IF(Inputs!$B$12&gt;0,MAX(MIN(NORM.INV(RAND(),LOOKUP(V4231,Inputs!$J$6:$J$9,Inputs!$G$6:$G$9),LOOKUP(V4231,Inputs!$J$6:$J$9,Inputs!$H$6:$H$9)),Inputs!$B$12),-Inputs!$B$12),NORM.INV(RAND(),LOOKUP(V4231,Inputs!$J$6:$J$9,Inputs!$G$6:$G$9),LOOKUP(V4231,Inputs!$J$6:$J$9,Inputs!$H$6:$H$9))),0),"" )</f>
        <v/>
      </c>
      <c r="M4231" s="26">
        <f>IF($A4231&lt;=Inputs!$B$13,IF(8&lt;=Inputs!$B$8,IF(Inputs!$B$12&gt;0,MAX(MIN(NORM.INV(RAND(),LOOKUP(W4231,Inputs!$J$6:$J$9,Inputs!$G$6:$G$9),LOOKUP(W4231,Inputs!$J$6:$J$9,Inputs!$H$6:$H$9)),Inputs!$B$12),-Inputs!$B$12),NORM.INV(RAND(),LOOKUP(W4231,Inputs!$J$6:$J$9,Inputs!$G$6:$G$9),LOOKUP(W4231,Inputs!$J$6:$J$9,Inputs!$H$6:$H$9))),0),"" )</f>
        <v/>
      </c>
      <c r="N4231" s="26">
        <f>IF($A4231&lt;=Inputs!$B$13,IF(9&lt;=Inputs!$B$8,IF(Inputs!$B$12&gt;0,MAX(MIN(NORM.INV(RAND(),LOOKUP(X4231,Inputs!$J$6:$J$9,Inputs!$G$6:$G$9),LOOKUP(X4231,Inputs!$J$6:$J$9,Inputs!$H$6:$H$9)),Inputs!$B$12),-Inputs!$B$12),NORM.INV(RAND(),LOOKUP(X4231,Inputs!$J$6:$J$9,Inputs!$G$6:$G$9),LOOKUP(X4231,Inputs!$J$6:$J$9,Inputs!$H$6:$H$9))),0),"" )</f>
        <v/>
      </c>
      <c r="O4231" s="26">
        <f>IF($A4231&lt;=Inputs!$B$13,IF(10&lt;=Inputs!$B$8,IF(Inputs!$B$12&gt;0,MAX(MIN(NORM.INV(RAND(),LOOKUP(Y4231,Inputs!$J$6:$J$9,Inputs!$G$6:$G$9),LOOKUP(Y4231,Inputs!$J$6:$J$9,Inputs!$H$6:$H$9)),Inputs!$B$12),-Inputs!$B$12),NORM.INV(RAND(),LOOKUP(Y4231,Inputs!$J$6:$J$9,Inputs!$G$6:$G$9),LOOKUP(Y4231,Inputs!$J$6:$J$9,Inputs!$H$6:$H$9))),0),"" )</f>
        <v/>
      </c>
      <c r="P4231" s="31">
        <f>IF($A4231&lt;=Inputs!$B$13,RAND(),"")</f>
        <v/>
      </c>
      <c r="Q4231" s="31">
        <f>IF($A4231&lt;=Inputs!$B$13,RAND(),"")</f>
        <v/>
      </c>
      <c r="R4231" s="31">
        <f>IF($A4231&lt;=Inputs!$B$13,RAND(),"")</f>
        <v/>
      </c>
      <c r="S4231" s="31">
        <f>IF($A4231&lt;=Inputs!$B$13,RAND(),"")</f>
        <v/>
      </c>
      <c r="T4231" s="31">
        <f>IF($A4231&lt;=Inputs!$B$13,RAND(),"")</f>
        <v/>
      </c>
      <c r="U4231" s="31">
        <f>IF($A4231&lt;=Inputs!$B$13,RAND(),"")</f>
        <v/>
      </c>
      <c r="V4231" s="31">
        <f>IF($A4231&lt;=Inputs!$B$13,RAND(),"")</f>
        <v/>
      </c>
      <c r="W4231" s="31">
        <f>IF($A4231&lt;=Inputs!$B$13,RAND(),"")</f>
        <v/>
      </c>
      <c r="X4231" s="31">
        <f>IF($A4231&lt;=Inputs!$B$13,RAND(),"")</f>
        <v/>
      </c>
      <c r="Y4231" s="31">
        <f>IF($A4231&lt;=Inputs!$B$13,RAND(),"")</f>
        <v/>
      </c>
    </row>
    <row r="4232">
      <c r="A4232" t="n">
        <v>4227</v>
      </c>
      <c r="B4232" s="26">
        <f>IF($A4232&lt;=Inputs!$B$13,IF(Inputs!$B$8&gt;0,SUM(F4232:O4232)/Inputs!$B$8,0),"")</f>
        <v/>
      </c>
      <c r="C4232" s="27">
        <f>IF($A4232&lt;=Inputs!$B$13,B4232/100,"")</f>
        <v/>
      </c>
      <c r="D4232" s="28">
        <f>IF($A4232&lt;=Inputs!$B$13,C4232*Inputs!$B$7,"")</f>
        <v/>
      </c>
      <c r="E4232" s="29">
        <f>IF($A4232&lt;=Inputs!$B$13,IF(D4232&gt;0,1,0),"")</f>
        <v/>
      </c>
      <c r="F4232" s="26">
        <f>IF($A4232&lt;=Inputs!$B$13,IF(1&lt;=Inputs!$B$8,IF(Inputs!$B$12&gt;0,MAX(MIN(NORM.INV(RAND(),LOOKUP(P4232,Inputs!$J$6:$J$9,Inputs!$G$6:$G$9),LOOKUP(P4232,Inputs!$J$6:$J$9,Inputs!$H$6:$H$9)),Inputs!$B$12),-Inputs!$B$12),NORM.INV(RAND(),LOOKUP(P4232,Inputs!$J$6:$J$9,Inputs!$G$6:$G$9),LOOKUP(P4232,Inputs!$J$6:$J$9,Inputs!$H$6:$H$9))),0),"" )</f>
        <v/>
      </c>
      <c r="G4232" s="26">
        <f>IF($A4232&lt;=Inputs!$B$13,IF(2&lt;=Inputs!$B$8,IF(Inputs!$B$12&gt;0,MAX(MIN(NORM.INV(RAND(),LOOKUP(Q4232,Inputs!$J$6:$J$9,Inputs!$G$6:$G$9),LOOKUP(Q4232,Inputs!$J$6:$J$9,Inputs!$H$6:$H$9)),Inputs!$B$12),-Inputs!$B$12),NORM.INV(RAND(),LOOKUP(Q4232,Inputs!$J$6:$J$9,Inputs!$G$6:$G$9),LOOKUP(Q4232,Inputs!$J$6:$J$9,Inputs!$H$6:$H$9))),0),"" )</f>
        <v/>
      </c>
      <c r="H4232" s="26">
        <f>IF($A4232&lt;=Inputs!$B$13,IF(3&lt;=Inputs!$B$8,IF(Inputs!$B$12&gt;0,MAX(MIN(NORM.INV(RAND(),LOOKUP(R4232,Inputs!$J$6:$J$9,Inputs!$G$6:$G$9),LOOKUP(R4232,Inputs!$J$6:$J$9,Inputs!$H$6:$H$9)),Inputs!$B$12),-Inputs!$B$12),NORM.INV(RAND(),LOOKUP(R4232,Inputs!$J$6:$J$9,Inputs!$G$6:$G$9),LOOKUP(R4232,Inputs!$J$6:$J$9,Inputs!$H$6:$H$9))),0),"" )</f>
        <v/>
      </c>
      <c r="I4232" s="26">
        <f>IF($A4232&lt;=Inputs!$B$13,IF(4&lt;=Inputs!$B$8,IF(Inputs!$B$12&gt;0,MAX(MIN(NORM.INV(RAND(),LOOKUP(S4232,Inputs!$J$6:$J$9,Inputs!$G$6:$G$9),LOOKUP(S4232,Inputs!$J$6:$J$9,Inputs!$H$6:$H$9)),Inputs!$B$12),-Inputs!$B$12),NORM.INV(RAND(),LOOKUP(S4232,Inputs!$J$6:$J$9,Inputs!$G$6:$G$9),LOOKUP(S4232,Inputs!$J$6:$J$9,Inputs!$H$6:$H$9))),0),"" )</f>
        <v/>
      </c>
      <c r="J4232" s="26">
        <f>IF($A4232&lt;=Inputs!$B$13,IF(5&lt;=Inputs!$B$8,IF(Inputs!$B$12&gt;0,MAX(MIN(NORM.INV(RAND(),LOOKUP(T4232,Inputs!$J$6:$J$9,Inputs!$G$6:$G$9),LOOKUP(T4232,Inputs!$J$6:$J$9,Inputs!$H$6:$H$9)),Inputs!$B$12),-Inputs!$B$12),NORM.INV(RAND(),LOOKUP(T4232,Inputs!$J$6:$J$9,Inputs!$G$6:$G$9),LOOKUP(T4232,Inputs!$J$6:$J$9,Inputs!$H$6:$H$9))),0),"" )</f>
        <v/>
      </c>
      <c r="K4232" s="26">
        <f>IF($A4232&lt;=Inputs!$B$13,IF(6&lt;=Inputs!$B$8,IF(Inputs!$B$12&gt;0,MAX(MIN(NORM.INV(RAND(),LOOKUP(U4232,Inputs!$J$6:$J$9,Inputs!$G$6:$G$9),LOOKUP(U4232,Inputs!$J$6:$J$9,Inputs!$H$6:$H$9)),Inputs!$B$12),-Inputs!$B$12),NORM.INV(RAND(),LOOKUP(U4232,Inputs!$J$6:$J$9,Inputs!$G$6:$G$9),LOOKUP(U4232,Inputs!$J$6:$J$9,Inputs!$H$6:$H$9))),0),"" )</f>
        <v/>
      </c>
      <c r="L4232" s="26">
        <f>IF($A4232&lt;=Inputs!$B$13,IF(7&lt;=Inputs!$B$8,IF(Inputs!$B$12&gt;0,MAX(MIN(NORM.INV(RAND(),LOOKUP(V4232,Inputs!$J$6:$J$9,Inputs!$G$6:$G$9),LOOKUP(V4232,Inputs!$J$6:$J$9,Inputs!$H$6:$H$9)),Inputs!$B$12),-Inputs!$B$12),NORM.INV(RAND(),LOOKUP(V4232,Inputs!$J$6:$J$9,Inputs!$G$6:$G$9),LOOKUP(V4232,Inputs!$J$6:$J$9,Inputs!$H$6:$H$9))),0),"" )</f>
        <v/>
      </c>
      <c r="M4232" s="26">
        <f>IF($A4232&lt;=Inputs!$B$13,IF(8&lt;=Inputs!$B$8,IF(Inputs!$B$12&gt;0,MAX(MIN(NORM.INV(RAND(),LOOKUP(W4232,Inputs!$J$6:$J$9,Inputs!$G$6:$G$9),LOOKUP(W4232,Inputs!$J$6:$J$9,Inputs!$H$6:$H$9)),Inputs!$B$12),-Inputs!$B$12),NORM.INV(RAND(),LOOKUP(W4232,Inputs!$J$6:$J$9,Inputs!$G$6:$G$9),LOOKUP(W4232,Inputs!$J$6:$J$9,Inputs!$H$6:$H$9))),0),"" )</f>
        <v/>
      </c>
      <c r="N4232" s="26">
        <f>IF($A4232&lt;=Inputs!$B$13,IF(9&lt;=Inputs!$B$8,IF(Inputs!$B$12&gt;0,MAX(MIN(NORM.INV(RAND(),LOOKUP(X4232,Inputs!$J$6:$J$9,Inputs!$G$6:$G$9),LOOKUP(X4232,Inputs!$J$6:$J$9,Inputs!$H$6:$H$9)),Inputs!$B$12),-Inputs!$B$12),NORM.INV(RAND(),LOOKUP(X4232,Inputs!$J$6:$J$9,Inputs!$G$6:$G$9),LOOKUP(X4232,Inputs!$J$6:$J$9,Inputs!$H$6:$H$9))),0),"" )</f>
        <v/>
      </c>
      <c r="O4232" s="26">
        <f>IF($A4232&lt;=Inputs!$B$13,IF(10&lt;=Inputs!$B$8,IF(Inputs!$B$12&gt;0,MAX(MIN(NORM.INV(RAND(),LOOKUP(Y4232,Inputs!$J$6:$J$9,Inputs!$G$6:$G$9),LOOKUP(Y4232,Inputs!$J$6:$J$9,Inputs!$H$6:$H$9)),Inputs!$B$12),-Inputs!$B$12),NORM.INV(RAND(),LOOKUP(Y4232,Inputs!$J$6:$J$9,Inputs!$G$6:$G$9),LOOKUP(Y4232,Inputs!$J$6:$J$9,Inputs!$H$6:$H$9))),0),"" )</f>
        <v/>
      </c>
      <c r="P4232" s="31">
        <f>IF($A4232&lt;=Inputs!$B$13,RAND(),"")</f>
        <v/>
      </c>
      <c r="Q4232" s="31">
        <f>IF($A4232&lt;=Inputs!$B$13,RAND(),"")</f>
        <v/>
      </c>
      <c r="R4232" s="31">
        <f>IF($A4232&lt;=Inputs!$B$13,RAND(),"")</f>
        <v/>
      </c>
      <c r="S4232" s="31">
        <f>IF($A4232&lt;=Inputs!$B$13,RAND(),"")</f>
        <v/>
      </c>
      <c r="T4232" s="31">
        <f>IF($A4232&lt;=Inputs!$B$13,RAND(),"")</f>
        <v/>
      </c>
      <c r="U4232" s="31">
        <f>IF($A4232&lt;=Inputs!$B$13,RAND(),"")</f>
        <v/>
      </c>
      <c r="V4232" s="31">
        <f>IF($A4232&lt;=Inputs!$B$13,RAND(),"")</f>
        <v/>
      </c>
      <c r="W4232" s="31">
        <f>IF($A4232&lt;=Inputs!$B$13,RAND(),"")</f>
        <v/>
      </c>
      <c r="X4232" s="31">
        <f>IF($A4232&lt;=Inputs!$B$13,RAND(),"")</f>
        <v/>
      </c>
      <c r="Y4232" s="31">
        <f>IF($A4232&lt;=Inputs!$B$13,RAND(),"")</f>
        <v/>
      </c>
    </row>
    <row r="4233">
      <c r="A4233" t="n">
        <v>4228</v>
      </c>
      <c r="B4233" s="26">
        <f>IF($A4233&lt;=Inputs!$B$13,IF(Inputs!$B$8&gt;0,SUM(F4233:O4233)/Inputs!$B$8,0),"")</f>
        <v/>
      </c>
      <c r="C4233" s="27">
        <f>IF($A4233&lt;=Inputs!$B$13,B4233/100,"")</f>
        <v/>
      </c>
      <c r="D4233" s="28">
        <f>IF($A4233&lt;=Inputs!$B$13,C4233*Inputs!$B$7,"")</f>
        <v/>
      </c>
      <c r="E4233" s="29">
        <f>IF($A4233&lt;=Inputs!$B$13,IF(D4233&gt;0,1,0),"")</f>
        <v/>
      </c>
      <c r="F4233" s="26">
        <f>IF($A4233&lt;=Inputs!$B$13,IF(1&lt;=Inputs!$B$8,IF(Inputs!$B$12&gt;0,MAX(MIN(NORM.INV(RAND(),LOOKUP(P4233,Inputs!$J$6:$J$9,Inputs!$G$6:$G$9),LOOKUP(P4233,Inputs!$J$6:$J$9,Inputs!$H$6:$H$9)),Inputs!$B$12),-Inputs!$B$12),NORM.INV(RAND(),LOOKUP(P4233,Inputs!$J$6:$J$9,Inputs!$G$6:$G$9),LOOKUP(P4233,Inputs!$J$6:$J$9,Inputs!$H$6:$H$9))),0),"" )</f>
        <v/>
      </c>
      <c r="G4233" s="26">
        <f>IF($A4233&lt;=Inputs!$B$13,IF(2&lt;=Inputs!$B$8,IF(Inputs!$B$12&gt;0,MAX(MIN(NORM.INV(RAND(),LOOKUP(Q4233,Inputs!$J$6:$J$9,Inputs!$G$6:$G$9),LOOKUP(Q4233,Inputs!$J$6:$J$9,Inputs!$H$6:$H$9)),Inputs!$B$12),-Inputs!$B$12),NORM.INV(RAND(),LOOKUP(Q4233,Inputs!$J$6:$J$9,Inputs!$G$6:$G$9),LOOKUP(Q4233,Inputs!$J$6:$J$9,Inputs!$H$6:$H$9))),0),"" )</f>
        <v/>
      </c>
      <c r="H4233" s="26">
        <f>IF($A4233&lt;=Inputs!$B$13,IF(3&lt;=Inputs!$B$8,IF(Inputs!$B$12&gt;0,MAX(MIN(NORM.INV(RAND(),LOOKUP(R4233,Inputs!$J$6:$J$9,Inputs!$G$6:$G$9),LOOKUP(R4233,Inputs!$J$6:$J$9,Inputs!$H$6:$H$9)),Inputs!$B$12),-Inputs!$B$12),NORM.INV(RAND(),LOOKUP(R4233,Inputs!$J$6:$J$9,Inputs!$G$6:$G$9),LOOKUP(R4233,Inputs!$J$6:$J$9,Inputs!$H$6:$H$9))),0),"" )</f>
        <v/>
      </c>
      <c r="I4233" s="26">
        <f>IF($A4233&lt;=Inputs!$B$13,IF(4&lt;=Inputs!$B$8,IF(Inputs!$B$12&gt;0,MAX(MIN(NORM.INV(RAND(),LOOKUP(S4233,Inputs!$J$6:$J$9,Inputs!$G$6:$G$9),LOOKUP(S4233,Inputs!$J$6:$J$9,Inputs!$H$6:$H$9)),Inputs!$B$12),-Inputs!$B$12),NORM.INV(RAND(),LOOKUP(S4233,Inputs!$J$6:$J$9,Inputs!$G$6:$G$9),LOOKUP(S4233,Inputs!$J$6:$J$9,Inputs!$H$6:$H$9))),0),"" )</f>
        <v/>
      </c>
      <c r="J4233" s="26">
        <f>IF($A4233&lt;=Inputs!$B$13,IF(5&lt;=Inputs!$B$8,IF(Inputs!$B$12&gt;0,MAX(MIN(NORM.INV(RAND(),LOOKUP(T4233,Inputs!$J$6:$J$9,Inputs!$G$6:$G$9),LOOKUP(T4233,Inputs!$J$6:$J$9,Inputs!$H$6:$H$9)),Inputs!$B$12),-Inputs!$B$12),NORM.INV(RAND(),LOOKUP(T4233,Inputs!$J$6:$J$9,Inputs!$G$6:$G$9),LOOKUP(T4233,Inputs!$J$6:$J$9,Inputs!$H$6:$H$9))),0),"" )</f>
        <v/>
      </c>
      <c r="K4233" s="26">
        <f>IF($A4233&lt;=Inputs!$B$13,IF(6&lt;=Inputs!$B$8,IF(Inputs!$B$12&gt;0,MAX(MIN(NORM.INV(RAND(),LOOKUP(U4233,Inputs!$J$6:$J$9,Inputs!$G$6:$G$9),LOOKUP(U4233,Inputs!$J$6:$J$9,Inputs!$H$6:$H$9)),Inputs!$B$12),-Inputs!$B$12),NORM.INV(RAND(),LOOKUP(U4233,Inputs!$J$6:$J$9,Inputs!$G$6:$G$9),LOOKUP(U4233,Inputs!$J$6:$J$9,Inputs!$H$6:$H$9))),0),"" )</f>
        <v/>
      </c>
      <c r="L4233" s="26">
        <f>IF($A4233&lt;=Inputs!$B$13,IF(7&lt;=Inputs!$B$8,IF(Inputs!$B$12&gt;0,MAX(MIN(NORM.INV(RAND(),LOOKUP(V4233,Inputs!$J$6:$J$9,Inputs!$G$6:$G$9),LOOKUP(V4233,Inputs!$J$6:$J$9,Inputs!$H$6:$H$9)),Inputs!$B$12),-Inputs!$B$12),NORM.INV(RAND(),LOOKUP(V4233,Inputs!$J$6:$J$9,Inputs!$G$6:$G$9),LOOKUP(V4233,Inputs!$J$6:$J$9,Inputs!$H$6:$H$9))),0),"" )</f>
        <v/>
      </c>
      <c r="M4233" s="26">
        <f>IF($A4233&lt;=Inputs!$B$13,IF(8&lt;=Inputs!$B$8,IF(Inputs!$B$12&gt;0,MAX(MIN(NORM.INV(RAND(),LOOKUP(W4233,Inputs!$J$6:$J$9,Inputs!$G$6:$G$9),LOOKUP(W4233,Inputs!$J$6:$J$9,Inputs!$H$6:$H$9)),Inputs!$B$12),-Inputs!$B$12),NORM.INV(RAND(),LOOKUP(W4233,Inputs!$J$6:$J$9,Inputs!$G$6:$G$9),LOOKUP(W4233,Inputs!$J$6:$J$9,Inputs!$H$6:$H$9))),0),"" )</f>
        <v/>
      </c>
      <c r="N4233" s="26">
        <f>IF($A4233&lt;=Inputs!$B$13,IF(9&lt;=Inputs!$B$8,IF(Inputs!$B$12&gt;0,MAX(MIN(NORM.INV(RAND(),LOOKUP(X4233,Inputs!$J$6:$J$9,Inputs!$G$6:$G$9),LOOKUP(X4233,Inputs!$J$6:$J$9,Inputs!$H$6:$H$9)),Inputs!$B$12),-Inputs!$B$12),NORM.INV(RAND(),LOOKUP(X4233,Inputs!$J$6:$J$9,Inputs!$G$6:$G$9),LOOKUP(X4233,Inputs!$J$6:$J$9,Inputs!$H$6:$H$9))),0),"" )</f>
        <v/>
      </c>
      <c r="O4233" s="26">
        <f>IF($A4233&lt;=Inputs!$B$13,IF(10&lt;=Inputs!$B$8,IF(Inputs!$B$12&gt;0,MAX(MIN(NORM.INV(RAND(),LOOKUP(Y4233,Inputs!$J$6:$J$9,Inputs!$G$6:$G$9),LOOKUP(Y4233,Inputs!$J$6:$J$9,Inputs!$H$6:$H$9)),Inputs!$B$12),-Inputs!$B$12),NORM.INV(RAND(),LOOKUP(Y4233,Inputs!$J$6:$J$9,Inputs!$G$6:$G$9),LOOKUP(Y4233,Inputs!$J$6:$J$9,Inputs!$H$6:$H$9))),0),"" )</f>
        <v/>
      </c>
      <c r="P4233" s="31">
        <f>IF($A4233&lt;=Inputs!$B$13,RAND(),"")</f>
        <v/>
      </c>
      <c r="Q4233" s="31">
        <f>IF($A4233&lt;=Inputs!$B$13,RAND(),"")</f>
        <v/>
      </c>
      <c r="R4233" s="31">
        <f>IF($A4233&lt;=Inputs!$B$13,RAND(),"")</f>
        <v/>
      </c>
      <c r="S4233" s="31">
        <f>IF($A4233&lt;=Inputs!$B$13,RAND(),"")</f>
        <v/>
      </c>
      <c r="T4233" s="31">
        <f>IF($A4233&lt;=Inputs!$B$13,RAND(),"")</f>
        <v/>
      </c>
      <c r="U4233" s="31">
        <f>IF($A4233&lt;=Inputs!$B$13,RAND(),"")</f>
        <v/>
      </c>
      <c r="V4233" s="31">
        <f>IF($A4233&lt;=Inputs!$B$13,RAND(),"")</f>
        <v/>
      </c>
      <c r="W4233" s="31">
        <f>IF($A4233&lt;=Inputs!$B$13,RAND(),"")</f>
        <v/>
      </c>
      <c r="X4233" s="31">
        <f>IF($A4233&lt;=Inputs!$B$13,RAND(),"")</f>
        <v/>
      </c>
      <c r="Y4233" s="31">
        <f>IF($A4233&lt;=Inputs!$B$13,RAND(),"")</f>
        <v/>
      </c>
    </row>
    <row r="4234">
      <c r="A4234" t="n">
        <v>4229</v>
      </c>
      <c r="B4234" s="26">
        <f>IF($A4234&lt;=Inputs!$B$13,IF(Inputs!$B$8&gt;0,SUM(F4234:O4234)/Inputs!$B$8,0),"")</f>
        <v/>
      </c>
      <c r="C4234" s="27">
        <f>IF($A4234&lt;=Inputs!$B$13,B4234/100,"")</f>
        <v/>
      </c>
      <c r="D4234" s="28">
        <f>IF($A4234&lt;=Inputs!$B$13,C4234*Inputs!$B$7,"")</f>
        <v/>
      </c>
      <c r="E4234" s="29">
        <f>IF($A4234&lt;=Inputs!$B$13,IF(D4234&gt;0,1,0),"")</f>
        <v/>
      </c>
      <c r="F4234" s="26">
        <f>IF($A4234&lt;=Inputs!$B$13,IF(1&lt;=Inputs!$B$8,IF(Inputs!$B$12&gt;0,MAX(MIN(NORM.INV(RAND(),LOOKUP(P4234,Inputs!$J$6:$J$9,Inputs!$G$6:$G$9),LOOKUP(P4234,Inputs!$J$6:$J$9,Inputs!$H$6:$H$9)),Inputs!$B$12),-Inputs!$B$12),NORM.INV(RAND(),LOOKUP(P4234,Inputs!$J$6:$J$9,Inputs!$G$6:$G$9),LOOKUP(P4234,Inputs!$J$6:$J$9,Inputs!$H$6:$H$9))),0),"" )</f>
        <v/>
      </c>
      <c r="G4234" s="26">
        <f>IF($A4234&lt;=Inputs!$B$13,IF(2&lt;=Inputs!$B$8,IF(Inputs!$B$12&gt;0,MAX(MIN(NORM.INV(RAND(),LOOKUP(Q4234,Inputs!$J$6:$J$9,Inputs!$G$6:$G$9),LOOKUP(Q4234,Inputs!$J$6:$J$9,Inputs!$H$6:$H$9)),Inputs!$B$12),-Inputs!$B$12),NORM.INV(RAND(),LOOKUP(Q4234,Inputs!$J$6:$J$9,Inputs!$G$6:$G$9),LOOKUP(Q4234,Inputs!$J$6:$J$9,Inputs!$H$6:$H$9))),0),"" )</f>
        <v/>
      </c>
      <c r="H4234" s="26">
        <f>IF($A4234&lt;=Inputs!$B$13,IF(3&lt;=Inputs!$B$8,IF(Inputs!$B$12&gt;0,MAX(MIN(NORM.INV(RAND(),LOOKUP(R4234,Inputs!$J$6:$J$9,Inputs!$G$6:$G$9),LOOKUP(R4234,Inputs!$J$6:$J$9,Inputs!$H$6:$H$9)),Inputs!$B$12),-Inputs!$B$12),NORM.INV(RAND(),LOOKUP(R4234,Inputs!$J$6:$J$9,Inputs!$G$6:$G$9),LOOKUP(R4234,Inputs!$J$6:$J$9,Inputs!$H$6:$H$9))),0),"" )</f>
        <v/>
      </c>
      <c r="I4234" s="26">
        <f>IF($A4234&lt;=Inputs!$B$13,IF(4&lt;=Inputs!$B$8,IF(Inputs!$B$12&gt;0,MAX(MIN(NORM.INV(RAND(),LOOKUP(S4234,Inputs!$J$6:$J$9,Inputs!$G$6:$G$9),LOOKUP(S4234,Inputs!$J$6:$J$9,Inputs!$H$6:$H$9)),Inputs!$B$12),-Inputs!$B$12),NORM.INV(RAND(),LOOKUP(S4234,Inputs!$J$6:$J$9,Inputs!$G$6:$G$9),LOOKUP(S4234,Inputs!$J$6:$J$9,Inputs!$H$6:$H$9))),0),"" )</f>
        <v/>
      </c>
      <c r="J4234" s="26">
        <f>IF($A4234&lt;=Inputs!$B$13,IF(5&lt;=Inputs!$B$8,IF(Inputs!$B$12&gt;0,MAX(MIN(NORM.INV(RAND(),LOOKUP(T4234,Inputs!$J$6:$J$9,Inputs!$G$6:$G$9),LOOKUP(T4234,Inputs!$J$6:$J$9,Inputs!$H$6:$H$9)),Inputs!$B$12),-Inputs!$B$12),NORM.INV(RAND(),LOOKUP(T4234,Inputs!$J$6:$J$9,Inputs!$G$6:$G$9),LOOKUP(T4234,Inputs!$J$6:$J$9,Inputs!$H$6:$H$9))),0),"" )</f>
        <v/>
      </c>
      <c r="K4234" s="26">
        <f>IF($A4234&lt;=Inputs!$B$13,IF(6&lt;=Inputs!$B$8,IF(Inputs!$B$12&gt;0,MAX(MIN(NORM.INV(RAND(),LOOKUP(U4234,Inputs!$J$6:$J$9,Inputs!$G$6:$G$9),LOOKUP(U4234,Inputs!$J$6:$J$9,Inputs!$H$6:$H$9)),Inputs!$B$12),-Inputs!$B$12),NORM.INV(RAND(),LOOKUP(U4234,Inputs!$J$6:$J$9,Inputs!$G$6:$G$9),LOOKUP(U4234,Inputs!$J$6:$J$9,Inputs!$H$6:$H$9))),0),"" )</f>
        <v/>
      </c>
      <c r="L4234" s="26">
        <f>IF($A4234&lt;=Inputs!$B$13,IF(7&lt;=Inputs!$B$8,IF(Inputs!$B$12&gt;0,MAX(MIN(NORM.INV(RAND(),LOOKUP(V4234,Inputs!$J$6:$J$9,Inputs!$G$6:$G$9),LOOKUP(V4234,Inputs!$J$6:$J$9,Inputs!$H$6:$H$9)),Inputs!$B$12),-Inputs!$B$12),NORM.INV(RAND(),LOOKUP(V4234,Inputs!$J$6:$J$9,Inputs!$G$6:$G$9),LOOKUP(V4234,Inputs!$J$6:$J$9,Inputs!$H$6:$H$9))),0),"" )</f>
        <v/>
      </c>
      <c r="M4234" s="26">
        <f>IF($A4234&lt;=Inputs!$B$13,IF(8&lt;=Inputs!$B$8,IF(Inputs!$B$12&gt;0,MAX(MIN(NORM.INV(RAND(),LOOKUP(W4234,Inputs!$J$6:$J$9,Inputs!$G$6:$G$9),LOOKUP(W4234,Inputs!$J$6:$J$9,Inputs!$H$6:$H$9)),Inputs!$B$12),-Inputs!$B$12),NORM.INV(RAND(),LOOKUP(W4234,Inputs!$J$6:$J$9,Inputs!$G$6:$G$9),LOOKUP(W4234,Inputs!$J$6:$J$9,Inputs!$H$6:$H$9))),0),"" )</f>
        <v/>
      </c>
      <c r="N4234" s="26">
        <f>IF($A4234&lt;=Inputs!$B$13,IF(9&lt;=Inputs!$B$8,IF(Inputs!$B$12&gt;0,MAX(MIN(NORM.INV(RAND(),LOOKUP(X4234,Inputs!$J$6:$J$9,Inputs!$G$6:$G$9),LOOKUP(X4234,Inputs!$J$6:$J$9,Inputs!$H$6:$H$9)),Inputs!$B$12),-Inputs!$B$12),NORM.INV(RAND(),LOOKUP(X4234,Inputs!$J$6:$J$9,Inputs!$G$6:$G$9),LOOKUP(X4234,Inputs!$J$6:$J$9,Inputs!$H$6:$H$9))),0),"" )</f>
        <v/>
      </c>
      <c r="O4234" s="26">
        <f>IF($A4234&lt;=Inputs!$B$13,IF(10&lt;=Inputs!$B$8,IF(Inputs!$B$12&gt;0,MAX(MIN(NORM.INV(RAND(),LOOKUP(Y4234,Inputs!$J$6:$J$9,Inputs!$G$6:$G$9),LOOKUP(Y4234,Inputs!$J$6:$J$9,Inputs!$H$6:$H$9)),Inputs!$B$12),-Inputs!$B$12),NORM.INV(RAND(),LOOKUP(Y4234,Inputs!$J$6:$J$9,Inputs!$G$6:$G$9),LOOKUP(Y4234,Inputs!$J$6:$J$9,Inputs!$H$6:$H$9))),0),"" )</f>
        <v/>
      </c>
      <c r="P4234" s="31">
        <f>IF($A4234&lt;=Inputs!$B$13,RAND(),"")</f>
        <v/>
      </c>
      <c r="Q4234" s="31">
        <f>IF($A4234&lt;=Inputs!$B$13,RAND(),"")</f>
        <v/>
      </c>
      <c r="R4234" s="31">
        <f>IF($A4234&lt;=Inputs!$B$13,RAND(),"")</f>
        <v/>
      </c>
      <c r="S4234" s="31">
        <f>IF($A4234&lt;=Inputs!$B$13,RAND(),"")</f>
        <v/>
      </c>
      <c r="T4234" s="31">
        <f>IF($A4234&lt;=Inputs!$B$13,RAND(),"")</f>
        <v/>
      </c>
      <c r="U4234" s="31">
        <f>IF($A4234&lt;=Inputs!$B$13,RAND(),"")</f>
        <v/>
      </c>
      <c r="V4234" s="31">
        <f>IF($A4234&lt;=Inputs!$B$13,RAND(),"")</f>
        <v/>
      </c>
      <c r="W4234" s="31">
        <f>IF($A4234&lt;=Inputs!$B$13,RAND(),"")</f>
        <v/>
      </c>
      <c r="X4234" s="31">
        <f>IF($A4234&lt;=Inputs!$B$13,RAND(),"")</f>
        <v/>
      </c>
      <c r="Y4234" s="31">
        <f>IF($A4234&lt;=Inputs!$B$13,RAND(),"")</f>
        <v/>
      </c>
    </row>
    <row r="4235">
      <c r="A4235" t="n">
        <v>4230</v>
      </c>
      <c r="B4235" s="26">
        <f>IF($A4235&lt;=Inputs!$B$13,IF(Inputs!$B$8&gt;0,SUM(F4235:O4235)/Inputs!$B$8,0),"")</f>
        <v/>
      </c>
      <c r="C4235" s="27">
        <f>IF($A4235&lt;=Inputs!$B$13,B4235/100,"")</f>
        <v/>
      </c>
      <c r="D4235" s="28">
        <f>IF($A4235&lt;=Inputs!$B$13,C4235*Inputs!$B$7,"")</f>
        <v/>
      </c>
      <c r="E4235" s="29">
        <f>IF($A4235&lt;=Inputs!$B$13,IF(D4235&gt;0,1,0),"")</f>
        <v/>
      </c>
      <c r="F4235" s="26">
        <f>IF($A4235&lt;=Inputs!$B$13,IF(1&lt;=Inputs!$B$8,IF(Inputs!$B$12&gt;0,MAX(MIN(NORM.INV(RAND(),LOOKUP(P4235,Inputs!$J$6:$J$9,Inputs!$G$6:$G$9),LOOKUP(P4235,Inputs!$J$6:$J$9,Inputs!$H$6:$H$9)),Inputs!$B$12),-Inputs!$B$12),NORM.INV(RAND(),LOOKUP(P4235,Inputs!$J$6:$J$9,Inputs!$G$6:$G$9),LOOKUP(P4235,Inputs!$J$6:$J$9,Inputs!$H$6:$H$9))),0),"" )</f>
        <v/>
      </c>
      <c r="G4235" s="26">
        <f>IF($A4235&lt;=Inputs!$B$13,IF(2&lt;=Inputs!$B$8,IF(Inputs!$B$12&gt;0,MAX(MIN(NORM.INV(RAND(),LOOKUP(Q4235,Inputs!$J$6:$J$9,Inputs!$G$6:$G$9),LOOKUP(Q4235,Inputs!$J$6:$J$9,Inputs!$H$6:$H$9)),Inputs!$B$12),-Inputs!$B$12),NORM.INV(RAND(),LOOKUP(Q4235,Inputs!$J$6:$J$9,Inputs!$G$6:$G$9),LOOKUP(Q4235,Inputs!$J$6:$J$9,Inputs!$H$6:$H$9))),0),"" )</f>
        <v/>
      </c>
      <c r="H4235" s="26">
        <f>IF($A4235&lt;=Inputs!$B$13,IF(3&lt;=Inputs!$B$8,IF(Inputs!$B$12&gt;0,MAX(MIN(NORM.INV(RAND(),LOOKUP(R4235,Inputs!$J$6:$J$9,Inputs!$G$6:$G$9),LOOKUP(R4235,Inputs!$J$6:$J$9,Inputs!$H$6:$H$9)),Inputs!$B$12),-Inputs!$B$12),NORM.INV(RAND(),LOOKUP(R4235,Inputs!$J$6:$J$9,Inputs!$G$6:$G$9),LOOKUP(R4235,Inputs!$J$6:$J$9,Inputs!$H$6:$H$9))),0),"" )</f>
        <v/>
      </c>
      <c r="I4235" s="26">
        <f>IF($A4235&lt;=Inputs!$B$13,IF(4&lt;=Inputs!$B$8,IF(Inputs!$B$12&gt;0,MAX(MIN(NORM.INV(RAND(),LOOKUP(S4235,Inputs!$J$6:$J$9,Inputs!$G$6:$G$9),LOOKUP(S4235,Inputs!$J$6:$J$9,Inputs!$H$6:$H$9)),Inputs!$B$12),-Inputs!$B$12),NORM.INV(RAND(),LOOKUP(S4235,Inputs!$J$6:$J$9,Inputs!$G$6:$G$9),LOOKUP(S4235,Inputs!$J$6:$J$9,Inputs!$H$6:$H$9))),0),"" )</f>
        <v/>
      </c>
      <c r="J4235" s="26">
        <f>IF($A4235&lt;=Inputs!$B$13,IF(5&lt;=Inputs!$B$8,IF(Inputs!$B$12&gt;0,MAX(MIN(NORM.INV(RAND(),LOOKUP(T4235,Inputs!$J$6:$J$9,Inputs!$G$6:$G$9),LOOKUP(T4235,Inputs!$J$6:$J$9,Inputs!$H$6:$H$9)),Inputs!$B$12),-Inputs!$B$12),NORM.INV(RAND(),LOOKUP(T4235,Inputs!$J$6:$J$9,Inputs!$G$6:$G$9),LOOKUP(T4235,Inputs!$J$6:$J$9,Inputs!$H$6:$H$9))),0),"" )</f>
        <v/>
      </c>
      <c r="K4235" s="26">
        <f>IF($A4235&lt;=Inputs!$B$13,IF(6&lt;=Inputs!$B$8,IF(Inputs!$B$12&gt;0,MAX(MIN(NORM.INV(RAND(),LOOKUP(U4235,Inputs!$J$6:$J$9,Inputs!$G$6:$G$9),LOOKUP(U4235,Inputs!$J$6:$J$9,Inputs!$H$6:$H$9)),Inputs!$B$12),-Inputs!$B$12),NORM.INV(RAND(),LOOKUP(U4235,Inputs!$J$6:$J$9,Inputs!$G$6:$G$9),LOOKUP(U4235,Inputs!$J$6:$J$9,Inputs!$H$6:$H$9))),0),"" )</f>
        <v/>
      </c>
      <c r="L4235" s="26">
        <f>IF($A4235&lt;=Inputs!$B$13,IF(7&lt;=Inputs!$B$8,IF(Inputs!$B$12&gt;0,MAX(MIN(NORM.INV(RAND(),LOOKUP(V4235,Inputs!$J$6:$J$9,Inputs!$G$6:$G$9),LOOKUP(V4235,Inputs!$J$6:$J$9,Inputs!$H$6:$H$9)),Inputs!$B$12),-Inputs!$B$12),NORM.INV(RAND(),LOOKUP(V4235,Inputs!$J$6:$J$9,Inputs!$G$6:$G$9),LOOKUP(V4235,Inputs!$J$6:$J$9,Inputs!$H$6:$H$9))),0),"" )</f>
        <v/>
      </c>
      <c r="M4235" s="26">
        <f>IF($A4235&lt;=Inputs!$B$13,IF(8&lt;=Inputs!$B$8,IF(Inputs!$B$12&gt;0,MAX(MIN(NORM.INV(RAND(),LOOKUP(W4235,Inputs!$J$6:$J$9,Inputs!$G$6:$G$9),LOOKUP(W4235,Inputs!$J$6:$J$9,Inputs!$H$6:$H$9)),Inputs!$B$12),-Inputs!$B$12),NORM.INV(RAND(),LOOKUP(W4235,Inputs!$J$6:$J$9,Inputs!$G$6:$G$9),LOOKUP(W4235,Inputs!$J$6:$J$9,Inputs!$H$6:$H$9))),0),"" )</f>
        <v/>
      </c>
      <c r="N4235" s="26">
        <f>IF($A4235&lt;=Inputs!$B$13,IF(9&lt;=Inputs!$B$8,IF(Inputs!$B$12&gt;0,MAX(MIN(NORM.INV(RAND(),LOOKUP(X4235,Inputs!$J$6:$J$9,Inputs!$G$6:$G$9),LOOKUP(X4235,Inputs!$J$6:$J$9,Inputs!$H$6:$H$9)),Inputs!$B$12),-Inputs!$B$12),NORM.INV(RAND(),LOOKUP(X4235,Inputs!$J$6:$J$9,Inputs!$G$6:$G$9),LOOKUP(X4235,Inputs!$J$6:$J$9,Inputs!$H$6:$H$9))),0),"" )</f>
        <v/>
      </c>
      <c r="O4235" s="26">
        <f>IF($A4235&lt;=Inputs!$B$13,IF(10&lt;=Inputs!$B$8,IF(Inputs!$B$12&gt;0,MAX(MIN(NORM.INV(RAND(),LOOKUP(Y4235,Inputs!$J$6:$J$9,Inputs!$G$6:$G$9),LOOKUP(Y4235,Inputs!$J$6:$J$9,Inputs!$H$6:$H$9)),Inputs!$B$12),-Inputs!$B$12),NORM.INV(RAND(),LOOKUP(Y4235,Inputs!$J$6:$J$9,Inputs!$G$6:$G$9),LOOKUP(Y4235,Inputs!$J$6:$J$9,Inputs!$H$6:$H$9))),0),"" )</f>
        <v/>
      </c>
      <c r="P4235" s="31">
        <f>IF($A4235&lt;=Inputs!$B$13,RAND(),"")</f>
        <v/>
      </c>
      <c r="Q4235" s="31">
        <f>IF($A4235&lt;=Inputs!$B$13,RAND(),"")</f>
        <v/>
      </c>
      <c r="R4235" s="31">
        <f>IF($A4235&lt;=Inputs!$B$13,RAND(),"")</f>
        <v/>
      </c>
      <c r="S4235" s="31">
        <f>IF($A4235&lt;=Inputs!$B$13,RAND(),"")</f>
        <v/>
      </c>
      <c r="T4235" s="31">
        <f>IF($A4235&lt;=Inputs!$B$13,RAND(),"")</f>
        <v/>
      </c>
      <c r="U4235" s="31">
        <f>IF($A4235&lt;=Inputs!$B$13,RAND(),"")</f>
        <v/>
      </c>
      <c r="V4235" s="31">
        <f>IF($A4235&lt;=Inputs!$B$13,RAND(),"")</f>
        <v/>
      </c>
      <c r="W4235" s="31">
        <f>IF($A4235&lt;=Inputs!$B$13,RAND(),"")</f>
        <v/>
      </c>
      <c r="X4235" s="31">
        <f>IF($A4235&lt;=Inputs!$B$13,RAND(),"")</f>
        <v/>
      </c>
      <c r="Y4235" s="31">
        <f>IF($A4235&lt;=Inputs!$B$13,RAND(),"")</f>
        <v/>
      </c>
    </row>
    <row r="4236">
      <c r="A4236" t="n">
        <v>4231</v>
      </c>
      <c r="B4236" s="26">
        <f>IF($A4236&lt;=Inputs!$B$13,IF(Inputs!$B$8&gt;0,SUM(F4236:O4236)/Inputs!$B$8,0),"")</f>
        <v/>
      </c>
      <c r="C4236" s="27">
        <f>IF($A4236&lt;=Inputs!$B$13,B4236/100,"")</f>
        <v/>
      </c>
      <c r="D4236" s="28">
        <f>IF($A4236&lt;=Inputs!$B$13,C4236*Inputs!$B$7,"")</f>
        <v/>
      </c>
      <c r="E4236" s="29">
        <f>IF($A4236&lt;=Inputs!$B$13,IF(D4236&gt;0,1,0),"")</f>
        <v/>
      </c>
      <c r="F4236" s="26">
        <f>IF($A4236&lt;=Inputs!$B$13,IF(1&lt;=Inputs!$B$8,IF(Inputs!$B$12&gt;0,MAX(MIN(NORM.INV(RAND(),LOOKUP(P4236,Inputs!$J$6:$J$9,Inputs!$G$6:$G$9),LOOKUP(P4236,Inputs!$J$6:$J$9,Inputs!$H$6:$H$9)),Inputs!$B$12),-Inputs!$B$12),NORM.INV(RAND(),LOOKUP(P4236,Inputs!$J$6:$J$9,Inputs!$G$6:$G$9),LOOKUP(P4236,Inputs!$J$6:$J$9,Inputs!$H$6:$H$9))),0),"" )</f>
        <v/>
      </c>
      <c r="G4236" s="26">
        <f>IF($A4236&lt;=Inputs!$B$13,IF(2&lt;=Inputs!$B$8,IF(Inputs!$B$12&gt;0,MAX(MIN(NORM.INV(RAND(),LOOKUP(Q4236,Inputs!$J$6:$J$9,Inputs!$G$6:$G$9),LOOKUP(Q4236,Inputs!$J$6:$J$9,Inputs!$H$6:$H$9)),Inputs!$B$12),-Inputs!$B$12),NORM.INV(RAND(),LOOKUP(Q4236,Inputs!$J$6:$J$9,Inputs!$G$6:$G$9),LOOKUP(Q4236,Inputs!$J$6:$J$9,Inputs!$H$6:$H$9))),0),"" )</f>
        <v/>
      </c>
      <c r="H4236" s="26">
        <f>IF($A4236&lt;=Inputs!$B$13,IF(3&lt;=Inputs!$B$8,IF(Inputs!$B$12&gt;0,MAX(MIN(NORM.INV(RAND(),LOOKUP(R4236,Inputs!$J$6:$J$9,Inputs!$G$6:$G$9),LOOKUP(R4236,Inputs!$J$6:$J$9,Inputs!$H$6:$H$9)),Inputs!$B$12),-Inputs!$B$12),NORM.INV(RAND(),LOOKUP(R4236,Inputs!$J$6:$J$9,Inputs!$G$6:$G$9),LOOKUP(R4236,Inputs!$J$6:$J$9,Inputs!$H$6:$H$9))),0),"" )</f>
        <v/>
      </c>
      <c r="I4236" s="26">
        <f>IF($A4236&lt;=Inputs!$B$13,IF(4&lt;=Inputs!$B$8,IF(Inputs!$B$12&gt;0,MAX(MIN(NORM.INV(RAND(),LOOKUP(S4236,Inputs!$J$6:$J$9,Inputs!$G$6:$G$9),LOOKUP(S4236,Inputs!$J$6:$J$9,Inputs!$H$6:$H$9)),Inputs!$B$12),-Inputs!$B$12),NORM.INV(RAND(),LOOKUP(S4236,Inputs!$J$6:$J$9,Inputs!$G$6:$G$9),LOOKUP(S4236,Inputs!$J$6:$J$9,Inputs!$H$6:$H$9))),0),"" )</f>
        <v/>
      </c>
      <c r="J4236" s="26">
        <f>IF($A4236&lt;=Inputs!$B$13,IF(5&lt;=Inputs!$B$8,IF(Inputs!$B$12&gt;0,MAX(MIN(NORM.INV(RAND(),LOOKUP(T4236,Inputs!$J$6:$J$9,Inputs!$G$6:$G$9),LOOKUP(T4236,Inputs!$J$6:$J$9,Inputs!$H$6:$H$9)),Inputs!$B$12),-Inputs!$B$12),NORM.INV(RAND(),LOOKUP(T4236,Inputs!$J$6:$J$9,Inputs!$G$6:$G$9),LOOKUP(T4236,Inputs!$J$6:$J$9,Inputs!$H$6:$H$9))),0),"" )</f>
        <v/>
      </c>
      <c r="K4236" s="26">
        <f>IF($A4236&lt;=Inputs!$B$13,IF(6&lt;=Inputs!$B$8,IF(Inputs!$B$12&gt;0,MAX(MIN(NORM.INV(RAND(),LOOKUP(U4236,Inputs!$J$6:$J$9,Inputs!$G$6:$G$9),LOOKUP(U4236,Inputs!$J$6:$J$9,Inputs!$H$6:$H$9)),Inputs!$B$12),-Inputs!$B$12),NORM.INV(RAND(),LOOKUP(U4236,Inputs!$J$6:$J$9,Inputs!$G$6:$G$9),LOOKUP(U4236,Inputs!$J$6:$J$9,Inputs!$H$6:$H$9))),0),"" )</f>
        <v/>
      </c>
      <c r="L4236" s="26">
        <f>IF($A4236&lt;=Inputs!$B$13,IF(7&lt;=Inputs!$B$8,IF(Inputs!$B$12&gt;0,MAX(MIN(NORM.INV(RAND(),LOOKUP(V4236,Inputs!$J$6:$J$9,Inputs!$G$6:$G$9),LOOKUP(V4236,Inputs!$J$6:$J$9,Inputs!$H$6:$H$9)),Inputs!$B$12),-Inputs!$B$12),NORM.INV(RAND(),LOOKUP(V4236,Inputs!$J$6:$J$9,Inputs!$G$6:$G$9),LOOKUP(V4236,Inputs!$J$6:$J$9,Inputs!$H$6:$H$9))),0),"" )</f>
        <v/>
      </c>
      <c r="M4236" s="26">
        <f>IF($A4236&lt;=Inputs!$B$13,IF(8&lt;=Inputs!$B$8,IF(Inputs!$B$12&gt;0,MAX(MIN(NORM.INV(RAND(),LOOKUP(W4236,Inputs!$J$6:$J$9,Inputs!$G$6:$G$9),LOOKUP(W4236,Inputs!$J$6:$J$9,Inputs!$H$6:$H$9)),Inputs!$B$12),-Inputs!$B$12),NORM.INV(RAND(),LOOKUP(W4236,Inputs!$J$6:$J$9,Inputs!$G$6:$G$9),LOOKUP(W4236,Inputs!$J$6:$J$9,Inputs!$H$6:$H$9))),0),"" )</f>
        <v/>
      </c>
      <c r="N4236" s="26">
        <f>IF($A4236&lt;=Inputs!$B$13,IF(9&lt;=Inputs!$B$8,IF(Inputs!$B$12&gt;0,MAX(MIN(NORM.INV(RAND(),LOOKUP(X4236,Inputs!$J$6:$J$9,Inputs!$G$6:$G$9),LOOKUP(X4236,Inputs!$J$6:$J$9,Inputs!$H$6:$H$9)),Inputs!$B$12),-Inputs!$B$12),NORM.INV(RAND(),LOOKUP(X4236,Inputs!$J$6:$J$9,Inputs!$G$6:$G$9),LOOKUP(X4236,Inputs!$J$6:$J$9,Inputs!$H$6:$H$9))),0),"" )</f>
        <v/>
      </c>
      <c r="O4236" s="26">
        <f>IF($A4236&lt;=Inputs!$B$13,IF(10&lt;=Inputs!$B$8,IF(Inputs!$B$12&gt;0,MAX(MIN(NORM.INV(RAND(),LOOKUP(Y4236,Inputs!$J$6:$J$9,Inputs!$G$6:$G$9),LOOKUP(Y4236,Inputs!$J$6:$J$9,Inputs!$H$6:$H$9)),Inputs!$B$12),-Inputs!$B$12),NORM.INV(RAND(),LOOKUP(Y4236,Inputs!$J$6:$J$9,Inputs!$G$6:$G$9),LOOKUP(Y4236,Inputs!$J$6:$J$9,Inputs!$H$6:$H$9))),0),"" )</f>
        <v/>
      </c>
      <c r="P4236" s="31">
        <f>IF($A4236&lt;=Inputs!$B$13,RAND(),"")</f>
        <v/>
      </c>
      <c r="Q4236" s="31">
        <f>IF($A4236&lt;=Inputs!$B$13,RAND(),"")</f>
        <v/>
      </c>
      <c r="R4236" s="31">
        <f>IF($A4236&lt;=Inputs!$B$13,RAND(),"")</f>
        <v/>
      </c>
      <c r="S4236" s="31">
        <f>IF($A4236&lt;=Inputs!$B$13,RAND(),"")</f>
        <v/>
      </c>
      <c r="T4236" s="31">
        <f>IF($A4236&lt;=Inputs!$B$13,RAND(),"")</f>
        <v/>
      </c>
      <c r="U4236" s="31">
        <f>IF($A4236&lt;=Inputs!$B$13,RAND(),"")</f>
        <v/>
      </c>
      <c r="V4236" s="31">
        <f>IF($A4236&lt;=Inputs!$B$13,RAND(),"")</f>
        <v/>
      </c>
      <c r="W4236" s="31">
        <f>IF($A4236&lt;=Inputs!$B$13,RAND(),"")</f>
        <v/>
      </c>
      <c r="X4236" s="31">
        <f>IF($A4236&lt;=Inputs!$B$13,RAND(),"")</f>
        <v/>
      </c>
      <c r="Y4236" s="31">
        <f>IF($A4236&lt;=Inputs!$B$13,RAND(),"")</f>
        <v/>
      </c>
    </row>
    <row r="4237">
      <c r="A4237" t="n">
        <v>4232</v>
      </c>
      <c r="B4237" s="26">
        <f>IF($A4237&lt;=Inputs!$B$13,IF(Inputs!$B$8&gt;0,SUM(F4237:O4237)/Inputs!$B$8,0),"")</f>
        <v/>
      </c>
      <c r="C4237" s="27">
        <f>IF($A4237&lt;=Inputs!$B$13,B4237/100,"")</f>
        <v/>
      </c>
      <c r="D4237" s="28">
        <f>IF($A4237&lt;=Inputs!$B$13,C4237*Inputs!$B$7,"")</f>
        <v/>
      </c>
      <c r="E4237" s="29">
        <f>IF($A4237&lt;=Inputs!$B$13,IF(D4237&gt;0,1,0),"")</f>
        <v/>
      </c>
      <c r="F4237" s="26">
        <f>IF($A4237&lt;=Inputs!$B$13,IF(1&lt;=Inputs!$B$8,IF(Inputs!$B$12&gt;0,MAX(MIN(NORM.INV(RAND(),LOOKUP(P4237,Inputs!$J$6:$J$9,Inputs!$G$6:$G$9),LOOKUP(P4237,Inputs!$J$6:$J$9,Inputs!$H$6:$H$9)),Inputs!$B$12),-Inputs!$B$12),NORM.INV(RAND(),LOOKUP(P4237,Inputs!$J$6:$J$9,Inputs!$G$6:$G$9),LOOKUP(P4237,Inputs!$J$6:$J$9,Inputs!$H$6:$H$9))),0),"" )</f>
        <v/>
      </c>
      <c r="G4237" s="26">
        <f>IF($A4237&lt;=Inputs!$B$13,IF(2&lt;=Inputs!$B$8,IF(Inputs!$B$12&gt;0,MAX(MIN(NORM.INV(RAND(),LOOKUP(Q4237,Inputs!$J$6:$J$9,Inputs!$G$6:$G$9),LOOKUP(Q4237,Inputs!$J$6:$J$9,Inputs!$H$6:$H$9)),Inputs!$B$12),-Inputs!$B$12),NORM.INV(RAND(),LOOKUP(Q4237,Inputs!$J$6:$J$9,Inputs!$G$6:$G$9),LOOKUP(Q4237,Inputs!$J$6:$J$9,Inputs!$H$6:$H$9))),0),"" )</f>
        <v/>
      </c>
      <c r="H4237" s="26">
        <f>IF($A4237&lt;=Inputs!$B$13,IF(3&lt;=Inputs!$B$8,IF(Inputs!$B$12&gt;0,MAX(MIN(NORM.INV(RAND(),LOOKUP(R4237,Inputs!$J$6:$J$9,Inputs!$G$6:$G$9),LOOKUP(R4237,Inputs!$J$6:$J$9,Inputs!$H$6:$H$9)),Inputs!$B$12),-Inputs!$B$12),NORM.INV(RAND(),LOOKUP(R4237,Inputs!$J$6:$J$9,Inputs!$G$6:$G$9),LOOKUP(R4237,Inputs!$J$6:$J$9,Inputs!$H$6:$H$9))),0),"" )</f>
        <v/>
      </c>
      <c r="I4237" s="26">
        <f>IF($A4237&lt;=Inputs!$B$13,IF(4&lt;=Inputs!$B$8,IF(Inputs!$B$12&gt;0,MAX(MIN(NORM.INV(RAND(),LOOKUP(S4237,Inputs!$J$6:$J$9,Inputs!$G$6:$G$9),LOOKUP(S4237,Inputs!$J$6:$J$9,Inputs!$H$6:$H$9)),Inputs!$B$12),-Inputs!$B$12),NORM.INV(RAND(),LOOKUP(S4237,Inputs!$J$6:$J$9,Inputs!$G$6:$G$9),LOOKUP(S4237,Inputs!$J$6:$J$9,Inputs!$H$6:$H$9))),0),"" )</f>
        <v/>
      </c>
      <c r="J4237" s="26">
        <f>IF($A4237&lt;=Inputs!$B$13,IF(5&lt;=Inputs!$B$8,IF(Inputs!$B$12&gt;0,MAX(MIN(NORM.INV(RAND(),LOOKUP(T4237,Inputs!$J$6:$J$9,Inputs!$G$6:$G$9),LOOKUP(T4237,Inputs!$J$6:$J$9,Inputs!$H$6:$H$9)),Inputs!$B$12),-Inputs!$B$12),NORM.INV(RAND(),LOOKUP(T4237,Inputs!$J$6:$J$9,Inputs!$G$6:$G$9),LOOKUP(T4237,Inputs!$J$6:$J$9,Inputs!$H$6:$H$9))),0),"" )</f>
        <v/>
      </c>
      <c r="K4237" s="26">
        <f>IF($A4237&lt;=Inputs!$B$13,IF(6&lt;=Inputs!$B$8,IF(Inputs!$B$12&gt;0,MAX(MIN(NORM.INV(RAND(),LOOKUP(U4237,Inputs!$J$6:$J$9,Inputs!$G$6:$G$9),LOOKUP(U4237,Inputs!$J$6:$J$9,Inputs!$H$6:$H$9)),Inputs!$B$12),-Inputs!$B$12),NORM.INV(RAND(),LOOKUP(U4237,Inputs!$J$6:$J$9,Inputs!$G$6:$G$9),LOOKUP(U4237,Inputs!$J$6:$J$9,Inputs!$H$6:$H$9))),0),"" )</f>
        <v/>
      </c>
      <c r="L4237" s="26">
        <f>IF($A4237&lt;=Inputs!$B$13,IF(7&lt;=Inputs!$B$8,IF(Inputs!$B$12&gt;0,MAX(MIN(NORM.INV(RAND(),LOOKUP(V4237,Inputs!$J$6:$J$9,Inputs!$G$6:$G$9),LOOKUP(V4237,Inputs!$J$6:$J$9,Inputs!$H$6:$H$9)),Inputs!$B$12),-Inputs!$B$12),NORM.INV(RAND(),LOOKUP(V4237,Inputs!$J$6:$J$9,Inputs!$G$6:$G$9),LOOKUP(V4237,Inputs!$J$6:$J$9,Inputs!$H$6:$H$9))),0),"" )</f>
        <v/>
      </c>
      <c r="M4237" s="26">
        <f>IF($A4237&lt;=Inputs!$B$13,IF(8&lt;=Inputs!$B$8,IF(Inputs!$B$12&gt;0,MAX(MIN(NORM.INV(RAND(),LOOKUP(W4237,Inputs!$J$6:$J$9,Inputs!$G$6:$G$9),LOOKUP(W4237,Inputs!$J$6:$J$9,Inputs!$H$6:$H$9)),Inputs!$B$12),-Inputs!$B$12),NORM.INV(RAND(),LOOKUP(W4237,Inputs!$J$6:$J$9,Inputs!$G$6:$G$9),LOOKUP(W4237,Inputs!$J$6:$J$9,Inputs!$H$6:$H$9))),0),"" )</f>
        <v/>
      </c>
      <c r="N4237" s="26">
        <f>IF($A4237&lt;=Inputs!$B$13,IF(9&lt;=Inputs!$B$8,IF(Inputs!$B$12&gt;0,MAX(MIN(NORM.INV(RAND(),LOOKUP(X4237,Inputs!$J$6:$J$9,Inputs!$G$6:$G$9),LOOKUP(X4237,Inputs!$J$6:$J$9,Inputs!$H$6:$H$9)),Inputs!$B$12),-Inputs!$B$12),NORM.INV(RAND(),LOOKUP(X4237,Inputs!$J$6:$J$9,Inputs!$G$6:$G$9),LOOKUP(X4237,Inputs!$J$6:$J$9,Inputs!$H$6:$H$9))),0),"" )</f>
        <v/>
      </c>
      <c r="O4237" s="26">
        <f>IF($A4237&lt;=Inputs!$B$13,IF(10&lt;=Inputs!$B$8,IF(Inputs!$B$12&gt;0,MAX(MIN(NORM.INV(RAND(),LOOKUP(Y4237,Inputs!$J$6:$J$9,Inputs!$G$6:$G$9),LOOKUP(Y4237,Inputs!$J$6:$J$9,Inputs!$H$6:$H$9)),Inputs!$B$12),-Inputs!$B$12),NORM.INV(RAND(),LOOKUP(Y4237,Inputs!$J$6:$J$9,Inputs!$G$6:$G$9),LOOKUP(Y4237,Inputs!$J$6:$J$9,Inputs!$H$6:$H$9))),0),"" )</f>
        <v/>
      </c>
      <c r="P4237" s="31">
        <f>IF($A4237&lt;=Inputs!$B$13,RAND(),"")</f>
        <v/>
      </c>
      <c r="Q4237" s="31">
        <f>IF($A4237&lt;=Inputs!$B$13,RAND(),"")</f>
        <v/>
      </c>
      <c r="R4237" s="31">
        <f>IF($A4237&lt;=Inputs!$B$13,RAND(),"")</f>
        <v/>
      </c>
      <c r="S4237" s="31">
        <f>IF($A4237&lt;=Inputs!$B$13,RAND(),"")</f>
        <v/>
      </c>
      <c r="T4237" s="31">
        <f>IF($A4237&lt;=Inputs!$B$13,RAND(),"")</f>
        <v/>
      </c>
      <c r="U4237" s="31">
        <f>IF($A4237&lt;=Inputs!$B$13,RAND(),"")</f>
        <v/>
      </c>
      <c r="V4237" s="31">
        <f>IF($A4237&lt;=Inputs!$B$13,RAND(),"")</f>
        <v/>
      </c>
      <c r="W4237" s="31">
        <f>IF($A4237&lt;=Inputs!$B$13,RAND(),"")</f>
        <v/>
      </c>
      <c r="X4237" s="31">
        <f>IF($A4237&lt;=Inputs!$B$13,RAND(),"")</f>
        <v/>
      </c>
      <c r="Y4237" s="31">
        <f>IF($A4237&lt;=Inputs!$B$13,RAND(),"")</f>
        <v/>
      </c>
    </row>
    <row r="4238">
      <c r="A4238" t="n">
        <v>4233</v>
      </c>
      <c r="B4238" s="26">
        <f>IF($A4238&lt;=Inputs!$B$13,IF(Inputs!$B$8&gt;0,SUM(F4238:O4238)/Inputs!$B$8,0),"")</f>
        <v/>
      </c>
      <c r="C4238" s="27">
        <f>IF($A4238&lt;=Inputs!$B$13,B4238/100,"")</f>
        <v/>
      </c>
      <c r="D4238" s="28">
        <f>IF($A4238&lt;=Inputs!$B$13,C4238*Inputs!$B$7,"")</f>
        <v/>
      </c>
      <c r="E4238" s="29">
        <f>IF($A4238&lt;=Inputs!$B$13,IF(D4238&gt;0,1,0),"")</f>
        <v/>
      </c>
      <c r="F4238" s="26">
        <f>IF($A4238&lt;=Inputs!$B$13,IF(1&lt;=Inputs!$B$8,IF(Inputs!$B$12&gt;0,MAX(MIN(NORM.INV(RAND(),LOOKUP(P4238,Inputs!$J$6:$J$9,Inputs!$G$6:$G$9),LOOKUP(P4238,Inputs!$J$6:$J$9,Inputs!$H$6:$H$9)),Inputs!$B$12),-Inputs!$B$12),NORM.INV(RAND(),LOOKUP(P4238,Inputs!$J$6:$J$9,Inputs!$G$6:$G$9),LOOKUP(P4238,Inputs!$J$6:$J$9,Inputs!$H$6:$H$9))),0),"" )</f>
        <v/>
      </c>
      <c r="G4238" s="26">
        <f>IF($A4238&lt;=Inputs!$B$13,IF(2&lt;=Inputs!$B$8,IF(Inputs!$B$12&gt;0,MAX(MIN(NORM.INV(RAND(),LOOKUP(Q4238,Inputs!$J$6:$J$9,Inputs!$G$6:$G$9),LOOKUP(Q4238,Inputs!$J$6:$J$9,Inputs!$H$6:$H$9)),Inputs!$B$12),-Inputs!$B$12),NORM.INV(RAND(),LOOKUP(Q4238,Inputs!$J$6:$J$9,Inputs!$G$6:$G$9),LOOKUP(Q4238,Inputs!$J$6:$J$9,Inputs!$H$6:$H$9))),0),"" )</f>
        <v/>
      </c>
      <c r="H4238" s="26">
        <f>IF($A4238&lt;=Inputs!$B$13,IF(3&lt;=Inputs!$B$8,IF(Inputs!$B$12&gt;0,MAX(MIN(NORM.INV(RAND(),LOOKUP(R4238,Inputs!$J$6:$J$9,Inputs!$G$6:$G$9),LOOKUP(R4238,Inputs!$J$6:$J$9,Inputs!$H$6:$H$9)),Inputs!$B$12),-Inputs!$B$12),NORM.INV(RAND(),LOOKUP(R4238,Inputs!$J$6:$J$9,Inputs!$G$6:$G$9),LOOKUP(R4238,Inputs!$J$6:$J$9,Inputs!$H$6:$H$9))),0),"" )</f>
        <v/>
      </c>
      <c r="I4238" s="26">
        <f>IF($A4238&lt;=Inputs!$B$13,IF(4&lt;=Inputs!$B$8,IF(Inputs!$B$12&gt;0,MAX(MIN(NORM.INV(RAND(),LOOKUP(S4238,Inputs!$J$6:$J$9,Inputs!$G$6:$G$9),LOOKUP(S4238,Inputs!$J$6:$J$9,Inputs!$H$6:$H$9)),Inputs!$B$12),-Inputs!$B$12),NORM.INV(RAND(),LOOKUP(S4238,Inputs!$J$6:$J$9,Inputs!$G$6:$G$9),LOOKUP(S4238,Inputs!$J$6:$J$9,Inputs!$H$6:$H$9))),0),"" )</f>
        <v/>
      </c>
      <c r="J4238" s="26">
        <f>IF($A4238&lt;=Inputs!$B$13,IF(5&lt;=Inputs!$B$8,IF(Inputs!$B$12&gt;0,MAX(MIN(NORM.INV(RAND(),LOOKUP(T4238,Inputs!$J$6:$J$9,Inputs!$G$6:$G$9),LOOKUP(T4238,Inputs!$J$6:$J$9,Inputs!$H$6:$H$9)),Inputs!$B$12),-Inputs!$B$12),NORM.INV(RAND(),LOOKUP(T4238,Inputs!$J$6:$J$9,Inputs!$G$6:$G$9),LOOKUP(T4238,Inputs!$J$6:$J$9,Inputs!$H$6:$H$9))),0),"" )</f>
        <v/>
      </c>
      <c r="K4238" s="26">
        <f>IF($A4238&lt;=Inputs!$B$13,IF(6&lt;=Inputs!$B$8,IF(Inputs!$B$12&gt;0,MAX(MIN(NORM.INV(RAND(),LOOKUP(U4238,Inputs!$J$6:$J$9,Inputs!$G$6:$G$9),LOOKUP(U4238,Inputs!$J$6:$J$9,Inputs!$H$6:$H$9)),Inputs!$B$12),-Inputs!$B$12),NORM.INV(RAND(),LOOKUP(U4238,Inputs!$J$6:$J$9,Inputs!$G$6:$G$9),LOOKUP(U4238,Inputs!$J$6:$J$9,Inputs!$H$6:$H$9))),0),"" )</f>
        <v/>
      </c>
      <c r="L4238" s="26">
        <f>IF($A4238&lt;=Inputs!$B$13,IF(7&lt;=Inputs!$B$8,IF(Inputs!$B$12&gt;0,MAX(MIN(NORM.INV(RAND(),LOOKUP(V4238,Inputs!$J$6:$J$9,Inputs!$G$6:$G$9),LOOKUP(V4238,Inputs!$J$6:$J$9,Inputs!$H$6:$H$9)),Inputs!$B$12),-Inputs!$B$12),NORM.INV(RAND(),LOOKUP(V4238,Inputs!$J$6:$J$9,Inputs!$G$6:$G$9),LOOKUP(V4238,Inputs!$J$6:$J$9,Inputs!$H$6:$H$9))),0),"" )</f>
        <v/>
      </c>
      <c r="M4238" s="26">
        <f>IF($A4238&lt;=Inputs!$B$13,IF(8&lt;=Inputs!$B$8,IF(Inputs!$B$12&gt;0,MAX(MIN(NORM.INV(RAND(),LOOKUP(W4238,Inputs!$J$6:$J$9,Inputs!$G$6:$G$9),LOOKUP(W4238,Inputs!$J$6:$J$9,Inputs!$H$6:$H$9)),Inputs!$B$12),-Inputs!$B$12),NORM.INV(RAND(),LOOKUP(W4238,Inputs!$J$6:$J$9,Inputs!$G$6:$G$9),LOOKUP(W4238,Inputs!$J$6:$J$9,Inputs!$H$6:$H$9))),0),"" )</f>
        <v/>
      </c>
      <c r="N4238" s="26">
        <f>IF($A4238&lt;=Inputs!$B$13,IF(9&lt;=Inputs!$B$8,IF(Inputs!$B$12&gt;0,MAX(MIN(NORM.INV(RAND(),LOOKUP(X4238,Inputs!$J$6:$J$9,Inputs!$G$6:$G$9),LOOKUP(X4238,Inputs!$J$6:$J$9,Inputs!$H$6:$H$9)),Inputs!$B$12),-Inputs!$B$12),NORM.INV(RAND(),LOOKUP(X4238,Inputs!$J$6:$J$9,Inputs!$G$6:$G$9),LOOKUP(X4238,Inputs!$J$6:$J$9,Inputs!$H$6:$H$9))),0),"" )</f>
        <v/>
      </c>
      <c r="O4238" s="26">
        <f>IF($A4238&lt;=Inputs!$B$13,IF(10&lt;=Inputs!$B$8,IF(Inputs!$B$12&gt;0,MAX(MIN(NORM.INV(RAND(),LOOKUP(Y4238,Inputs!$J$6:$J$9,Inputs!$G$6:$G$9),LOOKUP(Y4238,Inputs!$J$6:$J$9,Inputs!$H$6:$H$9)),Inputs!$B$12),-Inputs!$B$12),NORM.INV(RAND(),LOOKUP(Y4238,Inputs!$J$6:$J$9,Inputs!$G$6:$G$9),LOOKUP(Y4238,Inputs!$J$6:$J$9,Inputs!$H$6:$H$9))),0),"" )</f>
        <v/>
      </c>
      <c r="P4238" s="31">
        <f>IF($A4238&lt;=Inputs!$B$13,RAND(),"")</f>
        <v/>
      </c>
      <c r="Q4238" s="31">
        <f>IF($A4238&lt;=Inputs!$B$13,RAND(),"")</f>
        <v/>
      </c>
      <c r="R4238" s="31">
        <f>IF($A4238&lt;=Inputs!$B$13,RAND(),"")</f>
        <v/>
      </c>
      <c r="S4238" s="31">
        <f>IF($A4238&lt;=Inputs!$B$13,RAND(),"")</f>
        <v/>
      </c>
      <c r="T4238" s="31">
        <f>IF($A4238&lt;=Inputs!$B$13,RAND(),"")</f>
        <v/>
      </c>
      <c r="U4238" s="31">
        <f>IF($A4238&lt;=Inputs!$B$13,RAND(),"")</f>
        <v/>
      </c>
      <c r="V4238" s="31">
        <f>IF($A4238&lt;=Inputs!$B$13,RAND(),"")</f>
        <v/>
      </c>
      <c r="W4238" s="31">
        <f>IF($A4238&lt;=Inputs!$B$13,RAND(),"")</f>
        <v/>
      </c>
      <c r="X4238" s="31">
        <f>IF($A4238&lt;=Inputs!$B$13,RAND(),"")</f>
        <v/>
      </c>
      <c r="Y4238" s="31">
        <f>IF($A4238&lt;=Inputs!$B$13,RAND(),"")</f>
        <v/>
      </c>
    </row>
    <row r="4239">
      <c r="A4239" t="n">
        <v>4234</v>
      </c>
      <c r="B4239" s="26">
        <f>IF($A4239&lt;=Inputs!$B$13,IF(Inputs!$B$8&gt;0,SUM(F4239:O4239)/Inputs!$B$8,0),"")</f>
        <v/>
      </c>
      <c r="C4239" s="27">
        <f>IF($A4239&lt;=Inputs!$B$13,B4239/100,"")</f>
        <v/>
      </c>
      <c r="D4239" s="28">
        <f>IF($A4239&lt;=Inputs!$B$13,C4239*Inputs!$B$7,"")</f>
        <v/>
      </c>
      <c r="E4239" s="29">
        <f>IF($A4239&lt;=Inputs!$B$13,IF(D4239&gt;0,1,0),"")</f>
        <v/>
      </c>
      <c r="F4239" s="26">
        <f>IF($A4239&lt;=Inputs!$B$13,IF(1&lt;=Inputs!$B$8,IF(Inputs!$B$12&gt;0,MAX(MIN(NORM.INV(RAND(),LOOKUP(P4239,Inputs!$J$6:$J$9,Inputs!$G$6:$G$9),LOOKUP(P4239,Inputs!$J$6:$J$9,Inputs!$H$6:$H$9)),Inputs!$B$12),-Inputs!$B$12),NORM.INV(RAND(),LOOKUP(P4239,Inputs!$J$6:$J$9,Inputs!$G$6:$G$9),LOOKUP(P4239,Inputs!$J$6:$J$9,Inputs!$H$6:$H$9))),0),"" )</f>
        <v/>
      </c>
      <c r="G4239" s="26">
        <f>IF($A4239&lt;=Inputs!$B$13,IF(2&lt;=Inputs!$B$8,IF(Inputs!$B$12&gt;0,MAX(MIN(NORM.INV(RAND(),LOOKUP(Q4239,Inputs!$J$6:$J$9,Inputs!$G$6:$G$9),LOOKUP(Q4239,Inputs!$J$6:$J$9,Inputs!$H$6:$H$9)),Inputs!$B$12),-Inputs!$B$12),NORM.INV(RAND(),LOOKUP(Q4239,Inputs!$J$6:$J$9,Inputs!$G$6:$G$9),LOOKUP(Q4239,Inputs!$J$6:$J$9,Inputs!$H$6:$H$9))),0),"" )</f>
        <v/>
      </c>
      <c r="H4239" s="26">
        <f>IF($A4239&lt;=Inputs!$B$13,IF(3&lt;=Inputs!$B$8,IF(Inputs!$B$12&gt;0,MAX(MIN(NORM.INV(RAND(),LOOKUP(R4239,Inputs!$J$6:$J$9,Inputs!$G$6:$G$9),LOOKUP(R4239,Inputs!$J$6:$J$9,Inputs!$H$6:$H$9)),Inputs!$B$12),-Inputs!$B$12),NORM.INV(RAND(),LOOKUP(R4239,Inputs!$J$6:$J$9,Inputs!$G$6:$G$9),LOOKUP(R4239,Inputs!$J$6:$J$9,Inputs!$H$6:$H$9))),0),"" )</f>
        <v/>
      </c>
      <c r="I4239" s="26">
        <f>IF($A4239&lt;=Inputs!$B$13,IF(4&lt;=Inputs!$B$8,IF(Inputs!$B$12&gt;0,MAX(MIN(NORM.INV(RAND(),LOOKUP(S4239,Inputs!$J$6:$J$9,Inputs!$G$6:$G$9),LOOKUP(S4239,Inputs!$J$6:$J$9,Inputs!$H$6:$H$9)),Inputs!$B$12),-Inputs!$B$12),NORM.INV(RAND(),LOOKUP(S4239,Inputs!$J$6:$J$9,Inputs!$G$6:$G$9),LOOKUP(S4239,Inputs!$J$6:$J$9,Inputs!$H$6:$H$9))),0),"" )</f>
        <v/>
      </c>
      <c r="J4239" s="26">
        <f>IF($A4239&lt;=Inputs!$B$13,IF(5&lt;=Inputs!$B$8,IF(Inputs!$B$12&gt;0,MAX(MIN(NORM.INV(RAND(),LOOKUP(T4239,Inputs!$J$6:$J$9,Inputs!$G$6:$G$9),LOOKUP(T4239,Inputs!$J$6:$J$9,Inputs!$H$6:$H$9)),Inputs!$B$12),-Inputs!$B$12),NORM.INV(RAND(),LOOKUP(T4239,Inputs!$J$6:$J$9,Inputs!$G$6:$G$9),LOOKUP(T4239,Inputs!$J$6:$J$9,Inputs!$H$6:$H$9))),0),"" )</f>
        <v/>
      </c>
      <c r="K4239" s="26">
        <f>IF($A4239&lt;=Inputs!$B$13,IF(6&lt;=Inputs!$B$8,IF(Inputs!$B$12&gt;0,MAX(MIN(NORM.INV(RAND(),LOOKUP(U4239,Inputs!$J$6:$J$9,Inputs!$G$6:$G$9),LOOKUP(U4239,Inputs!$J$6:$J$9,Inputs!$H$6:$H$9)),Inputs!$B$12),-Inputs!$B$12),NORM.INV(RAND(),LOOKUP(U4239,Inputs!$J$6:$J$9,Inputs!$G$6:$G$9),LOOKUP(U4239,Inputs!$J$6:$J$9,Inputs!$H$6:$H$9))),0),"" )</f>
        <v/>
      </c>
      <c r="L4239" s="26">
        <f>IF($A4239&lt;=Inputs!$B$13,IF(7&lt;=Inputs!$B$8,IF(Inputs!$B$12&gt;0,MAX(MIN(NORM.INV(RAND(),LOOKUP(V4239,Inputs!$J$6:$J$9,Inputs!$G$6:$G$9),LOOKUP(V4239,Inputs!$J$6:$J$9,Inputs!$H$6:$H$9)),Inputs!$B$12),-Inputs!$B$12),NORM.INV(RAND(),LOOKUP(V4239,Inputs!$J$6:$J$9,Inputs!$G$6:$G$9),LOOKUP(V4239,Inputs!$J$6:$J$9,Inputs!$H$6:$H$9))),0),"" )</f>
        <v/>
      </c>
      <c r="M4239" s="26">
        <f>IF($A4239&lt;=Inputs!$B$13,IF(8&lt;=Inputs!$B$8,IF(Inputs!$B$12&gt;0,MAX(MIN(NORM.INV(RAND(),LOOKUP(W4239,Inputs!$J$6:$J$9,Inputs!$G$6:$G$9),LOOKUP(W4239,Inputs!$J$6:$J$9,Inputs!$H$6:$H$9)),Inputs!$B$12),-Inputs!$B$12),NORM.INV(RAND(),LOOKUP(W4239,Inputs!$J$6:$J$9,Inputs!$G$6:$G$9),LOOKUP(W4239,Inputs!$J$6:$J$9,Inputs!$H$6:$H$9))),0),"" )</f>
        <v/>
      </c>
      <c r="N4239" s="26">
        <f>IF($A4239&lt;=Inputs!$B$13,IF(9&lt;=Inputs!$B$8,IF(Inputs!$B$12&gt;0,MAX(MIN(NORM.INV(RAND(),LOOKUP(X4239,Inputs!$J$6:$J$9,Inputs!$G$6:$G$9),LOOKUP(X4239,Inputs!$J$6:$J$9,Inputs!$H$6:$H$9)),Inputs!$B$12),-Inputs!$B$12),NORM.INV(RAND(),LOOKUP(X4239,Inputs!$J$6:$J$9,Inputs!$G$6:$G$9),LOOKUP(X4239,Inputs!$J$6:$J$9,Inputs!$H$6:$H$9))),0),"" )</f>
        <v/>
      </c>
      <c r="O4239" s="26">
        <f>IF($A4239&lt;=Inputs!$B$13,IF(10&lt;=Inputs!$B$8,IF(Inputs!$B$12&gt;0,MAX(MIN(NORM.INV(RAND(),LOOKUP(Y4239,Inputs!$J$6:$J$9,Inputs!$G$6:$G$9),LOOKUP(Y4239,Inputs!$J$6:$J$9,Inputs!$H$6:$H$9)),Inputs!$B$12),-Inputs!$B$12),NORM.INV(RAND(),LOOKUP(Y4239,Inputs!$J$6:$J$9,Inputs!$G$6:$G$9),LOOKUP(Y4239,Inputs!$J$6:$J$9,Inputs!$H$6:$H$9))),0),"" )</f>
        <v/>
      </c>
      <c r="P4239" s="31">
        <f>IF($A4239&lt;=Inputs!$B$13,RAND(),"")</f>
        <v/>
      </c>
      <c r="Q4239" s="31">
        <f>IF($A4239&lt;=Inputs!$B$13,RAND(),"")</f>
        <v/>
      </c>
      <c r="R4239" s="31">
        <f>IF($A4239&lt;=Inputs!$B$13,RAND(),"")</f>
        <v/>
      </c>
      <c r="S4239" s="31">
        <f>IF($A4239&lt;=Inputs!$B$13,RAND(),"")</f>
        <v/>
      </c>
      <c r="T4239" s="31">
        <f>IF($A4239&lt;=Inputs!$B$13,RAND(),"")</f>
        <v/>
      </c>
      <c r="U4239" s="31">
        <f>IF($A4239&lt;=Inputs!$B$13,RAND(),"")</f>
        <v/>
      </c>
      <c r="V4239" s="31">
        <f>IF($A4239&lt;=Inputs!$B$13,RAND(),"")</f>
        <v/>
      </c>
      <c r="W4239" s="31">
        <f>IF($A4239&lt;=Inputs!$B$13,RAND(),"")</f>
        <v/>
      </c>
      <c r="X4239" s="31">
        <f>IF($A4239&lt;=Inputs!$B$13,RAND(),"")</f>
        <v/>
      </c>
      <c r="Y4239" s="31">
        <f>IF($A4239&lt;=Inputs!$B$13,RAND(),"")</f>
        <v/>
      </c>
    </row>
    <row r="4240">
      <c r="A4240" t="n">
        <v>4235</v>
      </c>
      <c r="B4240" s="26">
        <f>IF($A4240&lt;=Inputs!$B$13,IF(Inputs!$B$8&gt;0,SUM(F4240:O4240)/Inputs!$B$8,0),"")</f>
        <v/>
      </c>
      <c r="C4240" s="27">
        <f>IF($A4240&lt;=Inputs!$B$13,B4240/100,"")</f>
        <v/>
      </c>
      <c r="D4240" s="28">
        <f>IF($A4240&lt;=Inputs!$B$13,C4240*Inputs!$B$7,"")</f>
        <v/>
      </c>
      <c r="E4240" s="29">
        <f>IF($A4240&lt;=Inputs!$B$13,IF(D4240&gt;0,1,0),"")</f>
        <v/>
      </c>
      <c r="F4240" s="26">
        <f>IF($A4240&lt;=Inputs!$B$13,IF(1&lt;=Inputs!$B$8,IF(Inputs!$B$12&gt;0,MAX(MIN(NORM.INV(RAND(),LOOKUP(P4240,Inputs!$J$6:$J$9,Inputs!$G$6:$G$9),LOOKUP(P4240,Inputs!$J$6:$J$9,Inputs!$H$6:$H$9)),Inputs!$B$12),-Inputs!$B$12),NORM.INV(RAND(),LOOKUP(P4240,Inputs!$J$6:$J$9,Inputs!$G$6:$G$9),LOOKUP(P4240,Inputs!$J$6:$J$9,Inputs!$H$6:$H$9))),0),"" )</f>
        <v/>
      </c>
      <c r="G4240" s="26">
        <f>IF($A4240&lt;=Inputs!$B$13,IF(2&lt;=Inputs!$B$8,IF(Inputs!$B$12&gt;0,MAX(MIN(NORM.INV(RAND(),LOOKUP(Q4240,Inputs!$J$6:$J$9,Inputs!$G$6:$G$9),LOOKUP(Q4240,Inputs!$J$6:$J$9,Inputs!$H$6:$H$9)),Inputs!$B$12),-Inputs!$B$12),NORM.INV(RAND(),LOOKUP(Q4240,Inputs!$J$6:$J$9,Inputs!$G$6:$G$9),LOOKUP(Q4240,Inputs!$J$6:$J$9,Inputs!$H$6:$H$9))),0),"" )</f>
        <v/>
      </c>
      <c r="H4240" s="26">
        <f>IF($A4240&lt;=Inputs!$B$13,IF(3&lt;=Inputs!$B$8,IF(Inputs!$B$12&gt;0,MAX(MIN(NORM.INV(RAND(),LOOKUP(R4240,Inputs!$J$6:$J$9,Inputs!$G$6:$G$9),LOOKUP(R4240,Inputs!$J$6:$J$9,Inputs!$H$6:$H$9)),Inputs!$B$12),-Inputs!$B$12),NORM.INV(RAND(),LOOKUP(R4240,Inputs!$J$6:$J$9,Inputs!$G$6:$G$9),LOOKUP(R4240,Inputs!$J$6:$J$9,Inputs!$H$6:$H$9))),0),"" )</f>
        <v/>
      </c>
      <c r="I4240" s="26">
        <f>IF($A4240&lt;=Inputs!$B$13,IF(4&lt;=Inputs!$B$8,IF(Inputs!$B$12&gt;0,MAX(MIN(NORM.INV(RAND(),LOOKUP(S4240,Inputs!$J$6:$J$9,Inputs!$G$6:$G$9),LOOKUP(S4240,Inputs!$J$6:$J$9,Inputs!$H$6:$H$9)),Inputs!$B$12),-Inputs!$B$12),NORM.INV(RAND(),LOOKUP(S4240,Inputs!$J$6:$J$9,Inputs!$G$6:$G$9),LOOKUP(S4240,Inputs!$J$6:$J$9,Inputs!$H$6:$H$9))),0),"" )</f>
        <v/>
      </c>
      <c r="J4240" s="26">
        <f>IF($A4240&lt;=Inputs!$B$13,IF(5&lt;=Inputs!$B$8,IF(Inputs!$B$12&gt;0,MAX(MIN(NORM.INV(RAND(),LOOKUP(T4240,Inputs!$J$6:$J$9,Inputs!$G$6:$G$9),LOOKUP(T4240,Inputs!$J$6:$J$9,Inputs!$H$6:$H$9)),Inputs!$B$12),-Inputs!$B$12),NORM.INV(RAND(),LOOKUP(T4240,Inputs!$J$6:$J$9,Inputs!$G$6:$G$9),LOOKUP(T4240,Inputs!$J$6:$J$9,Inputs!$H$6:$H$9))),0),"" )</f>
        <v/>
      </c>
      <c r="K4240" s="26">
        <f>IF($A4240&lt;=Inputs!$B$13,IF(6&lt;=Inputs!$B$8,IF(Inputs!$B$12&gt;0,MAX(MIN(NORM.INV(RAND(),LOOKUP(U4240,Inputs!$J$6:$J$9,Inputs!$G$6:$G$9),LOOKUP(U4240,Inputs!$J$6:$J$9,Inputs!$H$6:$H$9)),Inputs!$B$12),-Inputs!$B$12),NORM.INV(RAND(),LOOKUP(U4240,Inputs!$J$6:$J$9,Inputs!$G$6:$G$9),LOOKUP(U4240,Inputs!$J$6:$J$9,Inputs!$H$6:$H$9))),0),"" )</f>
        <v/>
      </c>
      <c r="L4240" s="26">
        <f>IF($A4240&lt;=Inputs!$B$13,IF(7&lt;=Inputs!$B$8,IF(Inputs!$B$12&gt;0,MAX(MIN(NORM.INV(RAND(),LOOKUP(V4240,Inputs!$J$6:$J$9,Inputs!$G$6:$G$9),LOOKUP(V4240,Inputs!$J$6:$J$9,Inputs!$H$6:$H$9)),Inputs!$B$12),-Inputs!$B$12),NORM.INV(RAND(),LOOKUP(V4240,Inputs!$J$6:$J$9,Inputs!$G$6:$G$9),LOOKUP(V4240,Inputs!$J$6:$J$9,Inputs!$H$6:$H$9))),0),"" )</f>
        <v/>
      </c>
      <c r="M4240" s="26">
        <f>IF($A4240&lt;=Inputs!$B$13,IF(8&lt;=Inputs!$B$8,IF(Inputs!$B$12&gt;0,MAX(MIN(NORM.INV(RAND(),LOOKUP(W4240,Inputs!$J$6:$J$9,Inputs!$G$6:$G$9),LOOKUP(W4240,Inputs!$J$6:$J$9,Inputs!$H$6:$H$9)),Inputs!$B$12),-Inputs!$B$12),NORM.INV(RAND(),LOOKUP(W4240,Inputs!$J$6:$J$9,Inputs!$G$6:$G$9),LOOKUP(W4240,Inputs!$J$6:$J$9,Inputs!$H$6:$H$9))),0),"" )</f>
        <v/>
      </c>
      <c r="N4240" s="26">
        <f>IF($A4240&lt;=Inputs!$B$13,IF(9&lt;=Inputs!$B$8,IF(Inputs!$B$12&gt;0,MAX(MIN(NORM.INV(RAND(),LOOKUP(X4240,Inputs!$J$6:$J$9,Inputs!$G$6:$G$9),LOOKUP(X4240,Inputs!$J$6:$J$9,Inputs!$H$6:$H$9)),Inputs!$B$12),-Inputs!$B$12),NORM.INV(RAND(),LOOKUP(X4240,Inputs!$J$6:$J$9,Inputs!$G$6:$G$9),LOOKUP(X4240,Inputs!$J$6:$J$9,Inputs!$H$6:$H$9))),0),"" )</f>
        <v/>
      </c>
      <c r="O4240" s="26">
        <f>IF($A4240&lt;=Inputs!$B$13,IF(10&lt;=Inputs!$B$8,IF(Inputs!$B$12&gt;0,MAX(MIN(NORM.INV(RAND(),LOOKUP(Y4240,Inputs!$J$6:$J$9,Inputs!$G$6:$G$9),LOOKUP(Y4240,Inputs!$J$6:$J$9,Inputs!$H$6:$H$9)),Inputs!$B$12),-Inputs!$B$12),NORM.INV(RAND(),LOOKUP(Y4240,Inputs!$J$6:$J$9,Inputs!$G$6:$G$9),LOOKUP(Y4240,Inputs!$J$6:$J$9,Inputs!$H$6:$H$9))),0),"" )</f>
        <v/>
      </c>
      <c r="P4240" s="31">
        <f>IF($A4240&lt;=Inputs!$B$13,RAND(),"")</f>
        <v/>
      </c>
      <c r="Q4240" s="31">
        <f>IF($A4240&lt;=Inputs!$B$13,RAND(),"")</f>
        <v/>
      </c>
      <c r="R4240" s="31">
        <f>IF($A4240&lt;=Inputs!$B$13,RAND(),"")</f>
        <v/>
      </c>
      <c r="S4240" s="31">
        <f>IF($A4240&lt;=Inputs!$B$13,RAND(),"")</f>
        <v/>
      </c>
      <c r="T4240" s="31">
        <f>IF($A4240&lt;=Inputs!$B$13,RAND(),"")</f>
        <v/>
      </c>
      <c r="U4240" s="31">
        <f>IF($A4240&lt;=Inputs!$B$13,RAND(),"")</f>
        <v/>
      </c>
      <c r="V4240" s="31">
        <f>IF($A4240&lt;=Inputs!$B$13,RAND(),"")</f>
        <v/>
      </c>
      <c r="W4240" s="31">
        <f>IF($A4240&lt;=Inputs!$B$13,RAND(),"")</f>
        <v/>
      </c>
      <c r="X4240" s="31">
        <f>IF($A4240&lt;=Inputs!$B$13,RAND(),"")</f>
        <v/>
      </c>
      <c r="Y4240" s="31">
        <f>IF($A4240&lt;=Inputs!$B$13,RAND(),"")</f>
        <v/>
      </c>
    </row>
    <row r="4241">
      <c r="A4241" t="n">
        <v>4236</v>
      </c>
      <c r="B4241" s="26">
        <f>IF($A4241&lt;=Inputs!$B$13,IF(Inputs!$B$8&gt;0,SUM(F4241:O4241)/Inputs!$B$8,0),"")</f>
        <v/>
      </c>
      <c r="C4241" s="27">
        <f>IF($A4241&lt;=Inputs!$B$13,B4241/100,"")</f>
        <v/>
      </c>
      <c r="D4241" s="28">
        <f>IF($A4241&lt;=Inputs!$B$13,C4241*Inputs!$B$7,"")</f>
        <v/>
      </c>
      <c r="E4241" s="29">
        <f>IF($A4241&lt;=Inputs!$B$13,IF(D4241&gt;0,1,0),"")</f>
        <v/>
      </c>
      <c r="F4241" s="26">
        <f>IF($A4241&lt;=Inputs!$B$13,IF(1&lt;=Inputs!$B$8,IF(Inputs!$B$12&gt;0,MAX(MIN(NORM.INV(RAND(),LOOKUP(P4241,Inputs!$J$6:$J$9,Inputs!$G$6:$G$9),LOOKUP(P4241,Inputs!$J$6:$J$9,Inputs!$H$6:$H$9)),Inputs!$B$12),-Inputs!$B$12),NORM.INV(RAND(),LOOKUP(P4241,Inputs!$J$6:$J$9,Inputs!$G$6:$G$9),LOOKUP(P4241,Inputs!$J$6:$J$9,Inputs!$H$6:$H$9))),0),"" )</f>
        <v/>
      </c>
      <c r="G4241" s="26">
        <f>IF($A4241&lt;=Inputs!$B$13,IF(2&lt;=Inputs!$B$8,IF(Inputs!$B$12&gt;0,MAX(MIN(NORM.INV(RAND(),LOOKUP(Q4241,Inputs!$J$6:$J$9,Inputs!$G$6:$G$9),LOOKUP(Q4241,Inputs!$J$6:$J$9,Inputs!$H$6:$H$9)),Inputs!$B$12),-Inputs!$B$12),NORM.INV(RAND(),LOOKUP(Q4241,Inputs!$J$6:$J$9,Inputs!$G$6:$G$9),LOOKUP(Q4241,Inputs!$J$6:$J$9,Inputs!$H$6:$H$9))),0),"" )</f>
        <v/>
      </c>
      <c r="H4241" s="26">
        <f>IF($A4241&lt;=Inputs!$B$13,IF(3&lt;=Inputs!$B$8,IF(Inputs!$B$12&gt;0,MAX(MIN(NORM.INV(RAND(),LOOKUP(R4241,Inputs!$J$6:$J$9,Inputs!$G$6:$G$9),LOOKUP(R4241,Inputs!$J$6:$J$9,Inputs!$H$6:$H$9)),Inputs!$B$12),-Inputs!$B$12),NORM.INV(RAND(),LOOKUP(R4241,Inputs!$J$6:$J$9,Inputs!$G$6:$G$9),LOOKUP(R4241,Inputs!$J$6:$J$9,Inputs!$H$6:$H$9))),0),"" )</f>
        <v/>
      </c>
      <c r="I4241" s="26">
        <f>IF($A4241&lt;=Inputs!$B$13,IF(4&lt;=Inputs!$B$8,IF(Inputs!$B$12&gt;0,MAX(MIN(NORM.INV(RAND(),LOOKUP(S4241,Inputs!$J$6:$J$9,Inputs!$G$6:$G$9),LOOKUP(S4241,Inputs!$J$6:$J$9,Inputs!$H$6:$H$9)),Inputs!$B$12),-Inputs!$B$12),NORM.INV(RAND(),LOOKUP(S4241,Inputs!$J$6:$J$9,Inputs!$G$6:$G$9),LOOKUP(S4241,Inputs!$J$6:$J$9,Inputs!$H$6:$H$9))),0),"" )</f>
        <v/>
      </c>
      <c r="J4241" s="26">
        <f>IF($A4241&lt;=Inputs!$B$13,IF(5&lt;=Inputs!$B$8,IF(Inputs!$B$12&gt;0,MAX(MIN(NORM.INV(RAND(),LOOKUP(T4241,Inputs!$J$6:$J$9,Inputs!$G$6:$G$9),LOOKUP(T4241,Inputs!$J$6:$J$9,Inputs!$H$6:$H$9)),Inputs!$B$12),-Inputs!$B$12),NORM.INV(RAND(),LOOKUP(T4241,Inputs!$J$6:$J$9,Inputs!$G$6:$G$9),LOOKUP(T4241,Inputs!$J$6:$J$9,Inputs!$H$6:$H$9))),0),"" )</f>
        <v/>
      </c>
      <c r="K4241" s="26">
        <f>IF($A4241&lt;=Inputs!$B$13,IF(6&lt;=Inputs!$B$8,IF(Inputs!$B$12&gt;0,MAX(MIN(NORM.INV(RAND(),LOOKUP(U4241,Inputs!$J$6:$J$9,Inputs!$G$6:$G$9),LOOKUP(U4241,Inputs!$J$6:$J$9,Inputs!$H$6:$H$9)),Inputs!$B$12),-Inputs!$B$12),NORM.INV(RAND(),LOOKUP(U4241,Inputs!$J$6:$J$9,Inputs!$G$6:$G$9),LOOKUP(U4241,Inputs!$J$6:$J$9,Inputs!$H$6:$H$9))),0),"" )</f>
        <v/>
      </c>
      <c r="L4241" s="26">
        <f>IF($A4241&lt;=Inputs!$B$13,IF(7&lt;=Inputs!$B$8,IF(Inputs!$B$12&gt;0,MAX(MIN(NORM.INV(RAND(),LOOKUP(V4241,Inputs!$J$6:$J$9,Inputs!$G$6:$G$9),LOOKUP(V4241,Inputs!$J$6:$J$9,Inputs!$H$6:$H$9)),Inputs!$B$12),-Inputs!$B$12),NORM.INV(RAND(),LOOKUP(V4241,Inputs!$J$6:$J$9,Inputs!$G$6:$G$9),LOOKUP(V4241,Inputs!$J$6:$J$9,Inputs!$H$6:$H$9))),0),"" )</f>
        <v/>
      </c>
      <c r="M4241" s="26">
        <f>IF($A4241&lt;=Inputs!$B$13,IF(8&lt;=Inputs!$B$8,IF(Inputs!$B$12&gt;0,MAX(MIN(NORM.INV(RAND(),LOOKUP(W4241,Inputs!$J$6:$J$9,Inputs!$G$6:$G$9),LOOKUP(W4241,Inputs!$J$6:$J$9,Inputs!$H$6:$H$9)),Inputs!$B$12),-Inputs!$B$12),NORM.INV(RAND(),LOOKUP(W4241,Inputs!$J$6:$J$9,Inputs!$G$6:$G$9),LOOKUP(W4241,Inputs!$J$6:$J$9,Inputs!$H$6:$H$9))),0),"" )</f>
        <v/>
      </c>
      <c r="N4241" s="26">
        <f>IF($A4241&lt;=Inputs!$B$13,IF(9&lt;=Inputs!$B$8,IF(Inputs!$B$12&gt;0,MAX(MIN(NORM.INV(RAND(),LOOKUP(X4241,Inputs!$J$6:$J$9,Inputs!$G$6:$G$9),LOOKUP(X4241,Inputs!$J$6:$J$9,Inputs!$H$6:$H$9)),Inputs!$B$12),-Inputs!$B$12),NORM.INV(RAND(),LOOKUP(X4241,Inputs!$J$6:$J$9,Inputs!$G$6:$G$9),LOOKUP(X4241,Inputs!$J$6:$J$9,Inputs!$H$6:$H$9))),0),"" )</f>
        <v/>
      </c>
      <c r="O4241" s="26">
        <f>IF($A4241&lt;=Inputs!$B$13,IF(10&lt;=Inputs!$B$8,IF(Inputs!$B$12&gt;0,MAX(MIN(NORM.INV(RAND(),LOOKUP(Y4241,Inputs!$J$6:$J$9,Inputs!$G$6:$G$9),LOOKUP(Y4241,Inputs!$J$6:$J$9,Inputs!$H$6:$H$9)),Inputs!$B$12),-Inputs!$B$12),NORM.INV(RAND(),LOOKUP(Y4241,Inputs!$J$6:$J$9,Inputs!$G$6:$G$9),LOOKUP(Y4241,Inputs!$J$6:$J$9,Inputs!$H$6:$H$9))),0),"" )</f>
        <v/>
      </c>
      <c r="P4241" s="31">
        <f>IF($A4241&lt;=Inputs!$B$13,RAND(),"")</f>
        <v/>
      </c>
      <c r="Q4241" s="31">
        <f>IF($A4241&lt;=Inputs!$B$13,RAND(),"")</f>
        <v/>
      </c>
      <c r="R4241" s="31">
        <f>IF($A4241&lt;=Inputs!$B$13,RAND(),"")</f>
        <v/>
      </c>
      <c r="S4241" s="31">
        <f>IF($A4241&lt;=Inputs!$B$13,RAND(),"")</f>
        <v/>
      </c>
      <c r="T4241" s="31">
        <f>IF($A4241&lt;=Inputs!$B$13,RAND(),"")</f>
        <v/>
      </c>
      <c r="U4241" s="31">
        <f>IF($A4241&lt;=Inputs!$B$13,RAND(),"")</f>
        <v/>
      </c>
      <c r="V4241" s="31">
        <f>IF($A4241&lt;=Inputs!$B$13,RAND(),"")</f>
        <v/>
      </c>
      <c r="W4241" s="31">
        <f>IF($A4241&lt;=Inputs!$B$13,RAND(),"")</f>
        <v/>
      </c>
      <c r="X4241" s="31">
        <f>IF($A4241&lt;=Inputs!$B$13,RAND(),"")</f>
        <v/>
      </c>
      <c r="Y4241" s="31">
        <f>IF($A4241&lt;=Inputs!$B$13,RAND(),"")</f>
        <v/>
      </c>
    </row>
    <row r="4242">
      <c r="A4242" t="n">
        <v>4237</v>
      </c>
      <c r="B4242" s="26">
        <f>IF($A4242&lt;=Inputs!$B$13,IF(Inputs!$B$8&gt;0,SUM(F4242:O4242)/Inputs!$B$8,0),"")</f>
        <v/>
      </c>
      <c r="C4242" s="27">
        <f>IF($A4242&lt;=Inputs!$B$13,B4242/100,"")</f>
        <v/>
      </c>
      <c r="D4242" s="28">
        <f>IF($A4242&lt;=Inputs!$B$13,C4242*Inputs!$B$7,"")</f>
        <v/>
      </c>
      <c r="E4242" s="29">
        <f>IF($A4242&lt;=Inputs!$B$13,IF(D4242&gt;0,1,0),"")</f>
        <v/>
      </c>
      <c r="F4242" s="26">
        <f>IF($A4242&lt;=Inputs!$B$13,IF(1&lt;=Inputs!$B$8,IF(Inputs!$B$12&gt;0,MAX(MIN(NORM.INV(RAND(),LOOKUP(P4242,Inputs!$J$6:$J$9,Inputs!$G$6:$G$9),LOOKUP(P4242,Inputs!$J$6:$J$9,Inputs!$H$6:$H$9)),Inputs!$B$12),-Inputs!$B$12),NORM.INV(RAND(),LOOKUP(P4242,Inputs!$J$6:$J$9,Inputs!$G$6:$G$9),LOOKUP(P4242,Inputs!$J$6:$J$9,Inputs!$H$6:$H$9))),0),"" )</f>
        <v/>
      </c>
      <c r="G4242" s="26">
        <f>IF($A4242&lt;=Inputs!$B$13,IF(2&lt;=Inputs!$B$8,IF(Inputs!$B$12&gt;0,MAX(MIN(NORM.INV(RAND(),LOOKUP(Q4242,Inputs!$J$6:$J$9,Inputs!$G$6:$G$9),LOOKUP(Q4242,Inputs!$J$6:$J$9,Inputs!$H$6:$H$9)),Inputs!$B$12),-Inputs!$B$12),NORM.INV(RAND(),LOOKUP(Q4242,Inputs!$J$6:$J$9,Inputs!$G$6:$G$9),LOOKUP(Q4242,Inputs!$J$6:$J$9,Inputs!$H$6:$H$9))),0),"" )</f>
        <v/>
      </c>
      <c r="H4242" s="26">
        <f>IF($A4242&lt;=Inputs!$B$13,IF(3&lt;=Inputs!$B$8,IF(Inputs!$B$12&gt;0,MAX(MIN(NORM.INV(RAND(),LOOKUP(R4242,Inputs!$J$6:$J$9,Inputs!$G$6:$G$9),LOOKUP(R4242,Inputs!$J$6:$J$9,Inputs!$H$6:$H$9)),Inputs!$B$12),-Inputs!$B$12),NORM.INV(RAND(),LOOKUP(R4242,Inputs!$J$6:$J$9,Inputs!$G$6:$G$9),LOOKUP(R4242,Inputs!$J$6:$J$9,Inputs!$H$6:$H$9))),0),"" )</f>
        <v/>
      </c>
      <c r="I4242" s="26">
        <f>IF($A4242&lt;=Inputs!$B$13,IF(4&lt;=Inputs!$B$8,IF(Inputs!$B$12&gt;0,MAX(MIN(NORM.INV(RAND(),LOOKUP(S4242,Inputs!$J$6:$J$9,Inputs!$G$6:$G$9),LOOKUP(S4242,Inputs!$J$6:$J$9,Inputs!$H$6:$H$9)),Inputs!$B$12),-Inputs!$B$12),NORM.INV(RAND(),LOOKUP(S4242,Inputs!$J$6:$J$9,Inputs!$G$6:$G$9),LOOKUP(S4242,Inputs!$J$6:$J$9,Inputs!$H$6:$H$9))),0),"" )</f>
        <v/>
      </c>
      <c r="J4242" s="26">
        <f>IF($A4242&lt;=Inputs!$B$13,IF(5&lt;=Inputs!$B$8,IF(Inputs!$B$12&gt;0,MAX(MIN(NORM.INV(RAND(),LOOKUP(T4242,Inputs!$J$6:$J$9,Inputs!$G$6:$G$9),LOOKUP(T4242,Inputs!$J$6:$J$9,Inputs!$H$6:$H$9)),Inputs!$B$12),-Inputs!$B$12),NORM.INV(RAND(),LOOKUP(T4242,Inputs!$J$6:$J$9,Inputs!$G$6:$G$9),LOOKUP(T4242,Inputs!$J$6:$J$9,Inputs!$H$6:$H$9))),0),"" )</f>
        <v/>
      </c>
      <c r="K4242" s="26">
        <f>IF($A4242&lt;=Inputs!$B$13,IF(6&lt;=Inputs!$B$8,IF(Inputs!$B$12&gt;0,MAX(MIN(NORM.INV(RAND(),LOOKUP(U4242,Inputs!$J$6:$J$9,Inputs!$G$6:$G$9),LOOKUP(U4242,Inputs!$J$6:$J$9,Inputs!$H$6:$H$9)),Inputs!$B$12),-Inputs!$B$12),NORM.INV(RAND(),LOOKUP(U4242,Inputs!$J$6:$J$9,Inputs!$G$6:$G$9),LOOKUP(U4242,Inputs!$J$6:$J$9,Inputs!$H$6:$H$9))),0),"" )</f>
        <v/>
      </c>
      <c r="L4242" s="26">
        <f>IF($A4242&lt;=Inputs!$B$13,IF(7&lt;=Inputs!$B$8,IF(Inputs!$B$12&gt;0,MAX(MIN(NORM.INV(RAND(),LOOKUP(V4242,Inputs!$J$6:$J$9,Inputs!$G$6:$G$9),LOOKUP(V4242,Inputs!$J$6:$J$9,Inputs!$H$6:$H$9)),Inputs!$B$12),-Inputs!$B$12),NORM.INV(RAND(),LOOKUP(V4242,Inputs!$J$6:$J$9,Inputs!$G$6:$G$9),LOOKUP(V4242,Inputs!$J$6:$J$9,Inputs!$H$6:$H$9))),0),"" )</f>
        <v/>
      </c>
      <c r="M4242" s="26">
        <f>IF($A4242&lt;=Inputs!$B$13,IF(8&lt;=Inputs!$B$8,IF(Inputs!$B$12&gt;0,MAX(MIN(NORM.INV(RAND(),LOOKUP(W4242,Inputs!$J$6:$J$9,Inputs!$G$6:$G$9),LOOKUP(W4242,Inputs!$J$6:$J$9,Inputs!$H$6:$H$9)),Inputs!$B$12),-Inputs!$B$12),NORM.INV(RAND(),LOOKUP(W4242,Inputs!$J$6:$J$9,Inputs!$G$6:$G$9),LOOKUP(W4242,Inputs!$J$6:$J$9,Inputs!$H$6:$H$9))),0),"" )</f>
        <v/>
      </c>
      <c r="N4242" s="26">
        <f>IF($A4242&lt;=Inputs!$B$13,IF(9&lt;=Inputs!$B$8,IF(Inputs!$B$12&gt;0,MAX(MIN(NORM.INV(RAND(),LOOKUP(X4242,Inputs!$J$6:$J$9,Inputs!$G$6:$G$9),LOOKUP(X4242,Inputs!$J$6:$J$9,Inputs!$H$6:$H$9)),Inputs!$B$12),-Inputs!$B$12),NORM.INV(RAND(),LOOKUP(X4242,Inputs!$J$6:$J$9,Inputs!$G$6:$G$9),LOOKUP(X4242,Inputs!$J$6:$J$9,Inputs!$H$6:$H$9))),0),"" )</f>
        <v/>
      </c>
      <c r="O4242" s="26">
        <f>IF($A4242&lt;=Inputs!$B$13,IF(10&lt;=Inputs!$B$8,IF(Inputs!$B$12&gt;0,MAX(MIN(NORM.INV(RAND(),LOOKUP(Y4242,Inputs!$J$6:$J$9,Inputs!$G$6:$G$9),LOOKUP(Y4242,Inputs!$J$6:$J$9,Inputs!$H$6:$H$9)),Inputs!$B$12),-Inputs!$B$12),NORM.INV(RAND(),LOOKUP(Y4242,Inputs!$J$6:$J$9,Inputs!$G$6:$G$9),LOOKUP(Y4242,Inputs!$J$6:$J$9,Inputs!$H$6:$H$9))),0),"" )</f>
        <v/>
      </c>
      <c r="P4242" s="31">
        <f>IF($A4242&lt;=Inputs!$B$13,RAND(),"")</f>
        <v/>
      </c>
      <c r="Q4242" s="31">
        <f>IF($A4242&lt;=Inputs!$B$13,RAND(),"")</f>
        <v/>
      </c>
      <c r="R4242" s="31">
        <f>IF($A4242&lt;=Inputs!$B$13,RAND(),"")</f>
        <v/>
      </c>
      <c r="S4242" s="31">
        <f>IF($A4242&lt;=Inputs!$B$13,RAND(),"")</f>
        <v/>
      </c>
      <c r="T4242" s="31">
        <f>IF($A4242&lt;=Inputs!$B$13,RAND(),"")</f>
        <v/>
      </c>
      <c r="U4242" s="31">
        <f>IF($A4242&lt;=Inputs!$B$13,RAND(),"")</f>
        <v/>
      </c>
      <c r="V4242" s="31">
        <f>IF($A4242&lt;=Inputs!$B$13,RAND(),"")</f>
        <v/>
      </c>
      <c r="W4242" s="31">
        <f>IF($A4242&lt;=Inputs!$B$13,RAND(),"")</f>
        <v/>
      </c>
      <c r="X4242" s="31">
        <f>IF($A4242&lt;=Inputs!$B$13,RAND(),"")</f>
        <v/>
      </c>
      <c r="Y4242" s="31">
        <f>IF($A4242&lt;=Inputs!$B$13,RAND(),"")</f>
        <v/>
      </c>
    </row>
    <row r="4243">
      <c r="A4243" t="n">
        <v>4238</v>
      </c>
      <c r="B4243" s="26">
        <f>IF($A4243&lt;=Inputs!$B$13,IF(Inputs!$B$8&gt;0,SUM(F4243:O4243)/Inputs!$B$8,0),"")</f>
        <v/>
      </c>
      <c r="C4243" s="27">
        <f>IF($A4243&lt;=Inputs!$B$13,B4243/100,"")</f>
        <v/>
      </c>
      <c r="D4243" s="28">
        <f>IF($A4243&lt;=Inputs!$B$13,C4243*Inputs!$B$7,"")</f>
        <v/>
      </c>
      <c r="E4243" s="29">
        <f>IF($A4243&lt;=Inputs!$B$13,IF(D4243&gt;0,1,0),"")</f>
        <v/>
      </c>
      <c r="F4243" s="26">
        <f>IF($A4243&lt;=Inputs!$B$13,IF(1&lt;=Inputs!$B$8,IF(Inputs!$B$12&gt;0,MAX(MIN(NORM.INV(RAND(),LOOKUP(P4243,Inputs!$J$6:$J$9,Inputs!$G$6:$G$9),LOOKUP(P4243,Inputs!$J$6:$J$9,Inputs!$H$6:$H$9)),Inputs!$B$12),-Inputs!$B$12),NORM.INV(RAND(),LOOKUP(P4243,Inputs!$J$6:$J$9,Inputs!$G$6:$G$9),LOOKUP(P4243,Inputs!$J$6:$J$9,Inputs!$H$6:$H$9))),0),"" )</f>
        <v/>
      </c>
      <c r="G4243" s="26">
        <f>IF($A4243&lt;=Inputs!$B$13,IF(2&lt;=Inputs!$B$8,IF(Inputs!$B$12&gt;0,MAX(MIN(NORM.INV(RAND(),LOOKUP(Q4243,Inputs!$J$6:$J$9,Inputs!$G$6:$G$9),LOOKUP(Q4243,Inputs!$J$6:$J$9,Inputs!$H$6:$H$9)),Inputs!$B$12),-Inputs!$B$12),NORM.INV(RAND(),LOOKUP(Q4243,Inputs!$J$6:$J$9,Inputs!$G$6:$G$9),LOOKUP(Q4243,Inputs!$J$6:$J$9,Inputs!$H$6:$H$9))),0),"" )</f>
        <v/>
      </c>
      <c r="H4243" s="26">
        <f>IF($A4243&lt;=Inputs!$B$13,IF(3&lt;=Inputs!$B$8,IF(Inputs!$B$12&gt;0,MAX(MIN(NORM.INV(RAND(),LOOKUP(R4243,Inputs!$J$6:$J$9,Inputs!$G$6:$G$9),LOOKUP(R4243,Inputs!$J$6:$J$9,Inputs!$H$6:$H$9)),Inputs!$B$12),-Inputs!$B$12),NORM.INV(RAND(),LOOKUP(R4243,Inputs!$J$6:$J$9,Inputs!$G$6:$G$9),LOOKUP(R4243,Inputs!$J$6:$J$9,Inputs!$H$6:$H$9))),0),"" )</f>
        <v/>
      </c>
      <c r="I4243" s="26">
        <f>IF($A4243&lt;=Inputs!$B$13,IF(4&lt;=Inputs!$B$8,IF(Inputs!$B$12&gt;0,MAX(MIN(NORM.INV(RAND(),LOOKUP(S4243,Inputs!$J$6:$J$9,Inputs!$G$6:$G$9),LOOKUP(S4243,Inputs!$J$6:$J$9,Inputs!$H$6:$H$9)),Inputs!$B$12),-Inputs!$B$12),NORM.INV(RAND(),LOOKUP(S4243,Inputs!$J$6:$J$9,Inputs!$G$6:$G$9),LOOKUP(S4243,Inputs!$J$6:$J$9,Inputs!$H$6:$H$9))),0),"" )</f>
        <v/>
      </c>
      <c r="J4243" s="26">
        <f>IF($A4243&lt;=Inputs!$B$13,IF(5&lt;=Inputs!$B$8,IF(Inputs!$B$12&gt;0,MAX(MIN(NORM.INV(RAND(),LOOKUP(T4243,Inputs!$J$6:$J$9,Inputs!$G$6:$G$9),LOOKUP(T4243,Inputs!$J$6:$J$9,Inputs!$H$6:$H$9)),Inputs!$B$12),-Inputs!$B$12),NORM.INV(RAND(),LOOKUP(T4243,Inputs!$J$6:$J$9,Inputs!$G$6:$G$9),LOOKUP(T4243,Inputs!$J$6:$J$9,Inputs!$H$6:$H$9))),0),"" )</f>
        <v/>
      </c>
      <c r="K4243" s="26">
        <f>IF($A4243&lt;=Inputs!$B$13,IF(6&lt;=Inputs!$B$8,IF(Inputs!$B$12&gt;0,MAX(MIN(NORM.INV(RAND(),LOOKUP(U4243,Inputs!$J$6:$J$9,Inputs!$G$6:$G$9),LOOKUP(U4243,Inputs!$J$6:$J$9,Inputs!$H$6:$H$9)),Inputs!$B$12),-Inputs!$B$12),NORM.INV(RAND(),LOOKUP(U4243,Inputs!$J$6:$J$9,Inputs!$G$6:$G$9),LOOKUP(U4243,Inputs!$J$6:$J$9,Inputs!$H$6:$H$9))),0),"" )</f>
        <v/>
      </c>
      <c r="L4243" s="26">
        <f>IF($A4243&lt;=Inputs!$B$13,IF(7&lt;=Inputs!$B$8,IF(Inputs!$B$12&gt;0,MAX(MIN(NORM.INV(RAND(),LOOKUP(V4243,Inputs!$J$6:$J$9,Inputs!$G$6:$G$9),LOOKUP(V4243,Inputs!$J$6:$J$9,Inputs!$H$6:$H$9)),Inputs!$B$12),-Inputs!$B$12),NORM.INV(RAND(),LOOKUP(V4243,Inputs!$J$6:$J$9,Inputs!$G$6:$G$9),LOOKUP(V4243,Inputs!$J$6:$J$9,Inputs!$H$6:$H$9))),0),"" )</f>
        <v/>
      </c>
      <c r="M4243" s="26">
        <f>IF($A4243&lt;=Inputs!$B$13,IF(8&lt;=Inputs!$B$8,IF(Inputs!$B$12&gt;0,MAX(MIN(NORM.INV(RAND(),LOOKUP(W4243,Inputs!$J$6:$J$9,Inputs!$G$6:$G$9),LOOKUP(W4243,Inputs!$J$6:$J$9,Inputs!$H$6:$H$9)),Inputs!$B$12),-Inputs!$B$12),NORM.INV(RAND(),LOOKUP(W4243,Inputs!$J$6:$J$9,Inputs!$G$6:$G$9),LOOKUP(W4243,Inputs!$J$6:$J$9,Inputs!$H$6:$H$9))),0),"" )</f>
        <v/>
      </c>
      <c r="N4243" s="26">
        <f>IF($A4243&lt;=Inputs!$B$13,IF(9&lt;=Inputs!$B$8,IF(Inputs!$B$12&gt;0,MAX(MIN(NORM.INV(RAND(),LOOKUP(X4243,Inputs!$J$6:$J$9,Inputs!$G$6:$G$9),LOOKUP(X4243,Inputs!$J$6:$J$9,Inputs!$H$6:$H$9)),Inputs!$B$12),-Inputs!$B$12),NORM.INV(RAND(),LOOKUP(X4243,Inputs!$J$6:$J$9,Inputs!$G$6:$G$9),LOOKUP(X4243,Inputs!$J$6:$J$9,Inputs!$H$6:$H$9))),0),"" )</f>
        <v/>
      </c>
      <c r="O4243" s="26">
        <f>IF($A4243&lt;=Inputs!$B$13,IF(10&lt;=Inputs!$B$8,IF(Inputs!$B$12&gt;0,MAX(MIN(NORM.INV(RAND(),LOOKUP(Y4243,Inputs!$J$6:$J$9,Inputs!$G$6:$G$9),LOOKUP(Y4243,Inputs!$J$6:$J$9,Inputs!$H$6:$H$9)),Inputs!$B$12),-Inputs!$B$12),NORM.INV(RAND(),LOOKUP(Y4243,Inputs!$J$6:$J$9,Inputs!$G$6:$G$9),LOOKUP(Y4243,Inputs!$J$6:$J$9,Inputs!$H$6:$H$9))),0),"" )</f>
        <v/>
      </c>
      <c r="P4243" s="31">
        <f>IF($A4243&lt;=Inputs!$B$13,RAND(),"")</f>
        <v/>
      </c>
      <c r="Q4243" s="31">
        <f>IF($A4243&lt;=Inputs!$B$13,RAND(),"")</f>
        <v/>
      </c>
      <c r="R4243" s="31">
        <f>IF($A4243&lt;=Inputs!$B$13,RAND(),"")</f>
        <v/>
      </c>
      <c r="S4243" s="31">
        <f>IF($A4243&lt;=Inputs!$B$13,RAND(),"")</f>
        <v/>
      </c>
      <c r="T4243" s="31">
        <f>IF($A4243&lt;=Inputs!$B$13,RAND(),"")</f>
        <v/>
      </c>
      <c r="U4243" s="31">
        <f>IF($A4243&lt;=Inputs!$B$13,RAND(),"")</f>
        <v/>
      </c>
      <c r="V4243" s="31">
        <f>IF($A4243&lt;=Inputs!$B$13,RAND(),"")</f>
        <v/>
      </c>
      <c r="W4243" s="31">
        <f>IF($A4243&lt;=Inputs!$B$13,RAND(),"")</f>
        <v/>
      </c>
      <c r="X4243" s="31">
        <f>IF($A4243&lt;=Inputs!$B$13,RAND(),"")</f>
        <v/>
      </c>
      <c r="Y4243" s="31">
        <f>IF($A4243&lt;=Inputs!$B$13,RAND(),"")</f>
        <v/>
      </c>
    </row>
    <row r="4244">
      <c r="A4244" t="n">
        <v>4239</v>
      </c>
      <c r="B4244" s="26">
        <f>IF($A4244&lt;=Inputs!$B$13,IF(Inputs!$B$8&gt;0,SUM(F4244:O4244)/Inputs!$B$8,0),"")</f>
        <v/>
      </c>
      <c r="C4244" s="27">
        <f>IF($A4244&lt;=Inputs!$B$13,B4244/100,"")</f>
        <v/>
      </c>
      <c r="D4244" s="28">
        <f>IF($A4244&lt;=Inputs!$B$13,C4244*Inputs!$B$7,"")</f>
        <v/>
      </c>
      <c r="E4244" s="29">
        <f>IF($A4244&lt;=Inputs!$B$13,IF(D4244&gt;0,1,0),"")</f>
        <v/>
      </c>
      <c r="F4244" s="26">
        <f>IF($A4244&lt;=Inputs!$B$13,IF(1&lt;=Inputs!$B$8,IF(Inputs!$B$12&gt;0,MAX(MIN(NORM.INV(RAND(),LOOKUP(P4244,Inputs!$J$6:$J$9,Inputs!$G$6:$G$9),LOOKUP(P4244,Inputs!$J$6:$J$9,Inputs!$H$6:$H$9)),Inputs!$B$12),-Inputs!$B$12),NORM.INV(RAND(),LOOKUP(P4244,Inputs!$J$6:$J$9,Inputs!$G$6:$G$9),LOOKUP(P4244,Inputs!$J$6:$J$9,Inputs!$H$6:$H$9))),0),"" )</f>
        <v/>
      </c>
      <c r="G4244" s="26">
        <f>IF($A4244&lt;=Inputs!$B$13,IF(2&lt;=Inputs!$B$8,IF(Inputs!$B$12&gt;0,MAX(MIN(NORM.INV(RAND(),LOOKUP(Q4244,Inputs!$J$6:$J$9,Inputs!$G$6:$G$9),LOOKUP(Q4244,Inputs!$J$6:$J$9,Inputs!$H$6:$H$9)),Inputs!$B$12),-Inputs!$B$12),NORM.INV(RAND(),LOOKUP(Q4244,Inputs!$J$6:$J$9,Inputs!$G$6:$G$9),LOOKUP(Q4244,Inputs!$J$6:$J$9,Inputs!$H$6:$H$9))),0),"" )</f>
        <v/>
      </c>
      <c r="H4244" s="26">
        <f>IF($A4244&lt;=Inputs!$B$13,IF(3&lt;=Inputs!$B$8,IF(Inputs!$B$12&gt;0,MAX(MIN(NORM.INV(RAND(),LOOKUP(R4244,Inputs!$J$6:$J$9,Inputs!$G$6:$G$9),LOOKUP(R4244,Inputs!$J$6:$J$9,Inputs!$H$6:$H$9)),Inputs!$B$12),-Inputs!$B$12),NORM.INV(RAND(),LOOKUP(R4244,Inputs!$J$6:$J$9,Inputs!$G$6:$G$9),LOOKUP(R4244,Inputs!$J$6:$J$9,Inputs!$H$6:$H$9))),0),"" )</f>
        <v/>
      </c>
      <c r="I4244" s="26">
        <f>IF($A4244&lt;=Inputs!$B$13,IF(4&lt;=Inputs!$B$8,IF(Inputs!$B$12&gt;0,MAX(MIN(NORM.INV(RAND(),LOOKUP(S4244,Inputs!$J$6:$J$9,Inputs!$G$6:$G$9),LOOKUP(S4244,Inputs!$J$6:$J$9,Inputs!$H$6:$H$9)),Inputs!$B$12),-Inputs!$B$12),NORM.INV(RAND(),LOOKUP(S4244,Inputs!$J$6:$J$9,Inputs!$G$6:$G$9),LOOKUP(S4244,Inputs!$J$6:$J$9,Inputs!$H$6:$H$9))),0),"" )</f>
        <v/>
      </c>
      <c r="J4244" s="26">
        <f>IF($A4244&lt;=Inputs!$B$13,IF(5&lt;=Inputs!$B$8,IF(Inputs!$B$12&gt;0,MAX(MIN(NORM.INV(RAND(),LOOKUP(T4244,Inputs!$J$6:$J$9,Inputs!$G$6:$G$9),LOOKUP(T4244,Inputs!$J$6:$J$9,Inputs!$H$6:$H$9)),Inputs!$B$12),-Inputs!$B$12),NORM.INV(RAND(),LOOKUP(T4244,Inputs!$J$6:$J$9,Inputs!$G$6:$G$9),LOOKUP(T4244,Inputs!$J$6:$J$9,Inputs!$H$6:$H$9))),0),"" )</f>
        <v/>
      </c>
      <c r="K4244" s="26">
        <f>IF($A4244&lt;=Inputs!$B$13,IF(6&lt;=Inputs!$B$8,IF(Inputs!$B$12&gt;0,MAX(MIN(NORM.INV(RAND(),LOOKUP(U4244,Inputs!$J$6:$J$9,Inputs!$G$6:$G$9),LOOKUP(U4244,Inputs!$J$6:$J$9,Inputs!$H$6:$H$9)),Inputs!$B$12),-Inputs!$B$12),NORM.INV(RAND(),LOOKUP(U4244,Inputs!$J$6:$J$9,Inputs!$G$6:$G$9),LOOKUP(U4244,Inputs!$J$6:$J$9,Inputs!$H$6:$H$9))),0),"" )</f>
        <v/>
      </c>
      <c r="L4244" s="26">
        <f>IF($A4244&lt;=Inputs!$B$13,IF(7&lt;=Inputs!$B$8,IF(Inputs!$B$12&gt;0,MAX(MIN(NORM.INV(RAND(),LOOKUP(V4244,Inputs!$J$6:$J$9,Inputs!$G$6:$G$9),LOOKUP(V4244,Inputs!$J$6:$J$9,Inputs!$H$6:$H$9)),Inputs!$B$12),-Inputs!$B$12),NORM.INV(RAND(),LOOKUP(V4244,Inputs!$J$6:$J$9,Inputs!$G$6:$G$9),LOOKUP(V4244,Inputs!$J$6:$J$9,Inputs!$H$6:$H$9))),0),"" )</f>
        <v/>
      </c>
      <c r="M4244" s="26">
        <f>IF($A4244&lt;=Inputs!$B$13,IF(8&lt;=Inputs!$B$8,IF(Inputs!$B$12&gt;0,MAX(MIN(NORM.INV(RAND(),LOOKUP(W4244,Inputs!$J$6:$J$9,Inputs!$G$6:$G$9),LOOKUP(W4244,Inputs!$J$6:$J$9,Inputs!$H$6:$H$9)),Inputs!$B$12),-Inputs!$B$12),NORM.INV(RAND(),LOOKUP(W4244,Inputs!$J$6:$J$9,Inputs!$G$6:$G$9),LOOKUP(W4244,Inputs!$J$6:$J$9,Inputs!$H$6:$H$9))),0),"" )</f>
        <v/>
      </c>
      <c r="N4244" s="26">
        <f>IF($A4244&lt;=Inputs!$B$13,IF(9&lt;=Inputs!$B$8,IF(Inputs!$B$12&gt;0,MAX(MIN(NORM.INV(RAND(),LOOKUP(X4244,Inputs!$J$6:$J$9,Inputs!$G$6:$G$9),LOOKUP(X4244,Inputs!$J$6:$J$9,Inputs!$H$6:$H$9)),Inputs!$B$12),-Inputs!$B$12),NORM.INV(RAND(),LOOKUP(X4244,Inputs!$J$6:$J$9,Inputs!$G$6:$G$9),LOOKUP(X4244,Inputs!$J$6:$J$9,Inputs!$H$6:$H$9))),0),"" )</f>
        <v/>
      </c>
      <c r="O4244" s="26">
        <f>IF($A4244&lt;=Inputs!$B$13,IF(10&lt;=Inputs!$B$8,IF(Inputs!$B$12&gt;0,MAX(MIN(NORM.INV(RAND(),LOOKUP(Y4244,Inputs!$J$6:$J$9,Inputs!$G$6:$G$9),LOOKUP(Y4244,Inputs!$J$6:$J$9,Inputs!$H$6:$H$9)),Inputs!$B$12),-Inputs!$B$12),NORM.INV(RAND(),LOOKUP(Y4244,Inputs!$J$6:$J$9,Inputs!$G$6:$G$9),LOOKUP(Y4244,Inputs!$J$6:$J$9,Inputs!$H$6:$H$9))),0),"" )</f>
        <v/>
      </c>
      <c r="P4244" s="31">
        <f>IF($A4244&lt;=Inputs!$B$13,RAND(),"")</f>
        <v/>
      </c>
      <c r="Q4244" s="31">
        <f>IF($A4244&lt;=Inputs!$B$13,RAND(),"")</f>
        <v/>
      </c>
      <c r="R4244" s="31">
        <f>IF($A4244&lt;=Inputs!$B$13,RAND(),"")</f>
        <v/>
      </c>
      <c r="S4244" s="31">
        <f>IF($A4244&lt;=Inputs!$B$13,RAND(),"")</f>
        <v/>
      </c>
      <c r="T4244" s="31">
        <f>IF($A4244&lt;=Inputs!$B$13,RAND(),"")</f>
        <v/>
      </c>
      <c r="U4244" s="31">
        <f>IF($A4244&lt;=Inputs!$B$13,RAND(),"")</f>
        <v/>
      </c>
      <c r="V4244" s="31">
        <f>IF($A4244&lt;=Inputs!$B$13,RAND(),"")</f>
        <v/>
      </c>
      <c r="W4244" s="31">
        <f>IF($A4244&lt;=Inputs!$B$13,RAND(),"")</f>
        <v/>
      </c>
      <c r="X4244" s="31">
        <f>IF($A4244&lt;=Inputs!$B$13,RAND(),"")</f>
        <v/>
      </c>
      <c r="Y4244" s="31">
        <f>IF($A4244&lt;=Inputs!$B$13,RAND(),"")</f>
        <v/>
      </c>
    </row>
    <row r="4245">
      <c r="A4245" t="n">
        <v>4240</v>
      </c>
      <c r="B4245" s="26">
        <f>IF($A4245&lt;=Inputs!$B$13,IF(Inputs!$B$8&gt;0,SUM(F4245:O4245)/Inputs!$B$8,0),"")</f>
        <v/>
      </c>
      <c r="C4245" s="27">
        <f>IF($A4245&lt;=Inputs!$B$13,B4245/100,"")</f>
        <v/>
      </c>
      <c r="D4245" s="28">
        <f>IF($A4245&lt;=Inputs!$B$13,C4245*Inputs!$B$7,"")</f>
        <v/>
      </c>
      <c r="E4245" s="29">
        <f>IF($A4245&lt;=Inputs!$B$13,IF(D4245&gt;0,1,0),"")</f>
        <v/>
      </c>
      <c r="F4245" s="26">
        <f>IF($A4245&lt;=Inputs!$B$13,IF(1&lt;=Inputs!$B$8,IF(Inputs!$B$12&gt;0,MAX(MIN(NORM.INV(RAND(),LOOKUP(P4245,Inputs!$J$6:$J$9,Inputs!$G$6:$G$9),LOOKUP(P4245,Inputs!$J$6:$J$9,Inputs!$H$6:$H$9)),Inputs!$B$12),-Inputs!$B$12),NORM.INV(RAND(),LOOKUP(P4245,Inputs!$J$6:$J$9,Inputs!$G$6:$G$9),LOOKUP(P4245,Inputs!$J$6:$J$9,Inputs!$H$6:$H$9))),0),"" )</f>
        <v/>
      </c>
      <c r="G4245" s="26">
        <f>IF($A4245&lt;=Inputs!$B$13,IF(2&lt;=Inputs!$B$8,IF(Inputs!$B$12&gt;0,MAX(MIN(NORM.INV(RAND(),LOOKUP(Q4245,Inputs!$J$6:$J$9,Inputs!$G$6:$G$9),LOOKUP(Q4245,Inputs!$J$6:$J$9,Inputs!$H$6:$H$9)),Inputs!$B$12),-Inputs!$B$12),NORM.INV(RAND(),LOOKUP(Q4245,Inputs!$J$6:$J$9,Inputs!$G$6:$G$9),LOOKUP(Q4245,Inputs!$J$6:$J$9,Inputs!$H$6:$H$9))),0),"" )</f>
        <v/>
      </c>
      <c r="H4245" s="26">
        <f>IF($A4245&lt;=Inputs!$B$13,IF(3&lt;=Inputs!$B$8,IF(Inputs!$B$12&gt;0,MAX(MIN(NORM.INV(RAND(),LOOKUP(R4245,Inputs!$J$6:$J$9,Inputs!$G$6:$G$9),LOOKUP(R4245,Inputs!$J$6:$J$9,Inputs!$H$6:$H$9)),Inputs!$B$12),-Inputs!$B$12),NORM.INV(RAND(),LOOKUP(R4245,Inputs!$J$6:$J$9,Inputs!$G$6:$G$9),LOOKUP(R4245,Inputs!$J$6:$J$9,Inputs!$H$6:$H$9))),0),"" )</f>
        <v/>
      </c>
      <c r="I4245" s="26">
        <f>IF($A4245&lt;=Inputs!$B$13,IF(4&lt;=Inputs!$B$8,IF(Inputs!$B$12&gt;0,MAX(MIN(NORM.INV(RAND(),LOOKUP(S4245,Inputs!$J$6:$J$9,Inputs!$G$6:$G$9),LOOKUP(S4245,Inputs!$J$6:$J$9,Inputs!$H$6:$H$9)),Inputs!$B$12),-Inputs!$B$12),NORM.INV(RAND(),LOOKUP(S4245,Inputs!$J$6:$J$9,Inputs!$G$6:$G$9),LOOKUP(S4245,Inputs!$J$6:$J$9,Inputs!$H$6:$H$9))),0),"" )</f>
        <v/>
      </c>
      <c r="J4245" s="26">
        <f>IF($A4245&lt;=Inputs!$B$13,IF(5&lt;=Inputs!$B$8,IF(Inputs!$B$12&gt;0,MAX(MIN(NORM.INV(RAND(),LOOKUP(T4245,Inputs!$J$6:$J$9,Inputs!$G$6:$G$9),LOOKUP(T4245,Inputs!$J$6:$J$9,Inputs!$H$6:$H$9)),Inputs!$B$12),-Inputs!$B$12),NORM.INV(RAND(),LOOKUP(T4245,Inputs!$J$6:$J$9,Inputs!$G$6:$G$9),LOOKUP(T4245,Inputs!$J$6:$J$9,Inputs!$H$6:$H$9))),0),"" )</f>
        <v/>
      </c>
      <c r="K4245" s="26">
        <f>IF($A4245&lt;=Inputs!$B$13,IF(6&lt;=Inputs!$B$8,IF(Inputs!$B$12&gt;0,MAX(MIN(NORM.INV(RAND(),LOOKUP(U4245,Inputs!$J$6:$J$9,Inputs!$G$6:$G$9),LOOKUP(U4245,Inputs!$J$6:$J$9,Inputs!$H$6:$H$9)),Inputs!$B$12),-Inputs!$B$12),NORM.INV(RAND(),LOOKUP(U4245,Inputs!$J$6:$J$9,Inputs!$G$6:$G$9),LOOKUP(U4245,Inputs!$J$6:$J$9,Inputs!$H$6:$H$9))),0),"" )</f>
        <v/>
      </c>
      <c r="L4245" s="26">
        <f>IF($A4245&lt;=Inputs!$B$13,IF(7&lt;=Inputs!$B$8,IF(Inputs!$B$12&gt;0,MAX(MIN(NORM.INV(RAND(),LOOKUP(V4245,Inputs!$J$6:$J$9,Inputs!$G$6:$G$9),LOOKUP(V4245,Inputs!$J$6:$J$9,Inputs!$H$6:$H$9)),Inputs!$B$12),-Inputs!$B$12),NORM.INV(RAND(),LOOKUP(V4245,Inputs!$J$6:$J$9,Inputs!$G$6:$G$9),LOOKUP(V4245,Inputs!$J$6:$J$9,Inputs!$H$6:$H$9))),0),"" )</f>
        <v/>
      </c>
      <c r="M4245" s="26">
        <f>IF($A4245&lt;=Inputs!$B$13,IF(8&lt;=Inputs!$B$8,IF(Inputs!$B$12&gt;0,MAX(MIN(NORM.INV(RAND(),LOOKUP(W4245,Inputs!$J$6:$J$9,Inputs!$G$6:$G$9),LOOKUP(W4245,Inputs!$J$6:$J$9,Inputs!$H$6:$H$9)),Inputs!$B$12),-Inputs!$B$12),NORM.INV(RAND(),LOOKUP(W4245,Inputs!$J$6:$J$9,Inputs!$G$6:$G$9),LOOKUP(W4245,Inputs!$J$6:$J$9,Inputs!$H$6:$H$9))),0),"" )</f>
        <v/>
      </c>
      <c r="N4245" s="26">
        <f>IF($A4245&lt;=Inputs!$B$13,IF(9&lt;=Inputs!$B$8,IF(Inputs!$B$12&gt;0,MAX(MIN(NORM.INV(RAND(),LOOKUP(X4245,Inputs!$J$6:$J$9,Inputs!$G$6:$G$9),LOOKUP(X4245,Inputs!$J$6:$J$9,Inputs!$H$6:$H$9)),Inputs!$B$12),-Inputs!$B$12),NORM.INV(RAND(),LOOKUP(X4245,Inputs!$J$6:$J$9,Inputs!$G$6:$G$9),LOOKUP(X4245,Inputs!$J$6:$J$9,Inputs!$H$6:$H$9))),0),"" )</f>
        <v/>
      </c>
      <c r="O4245" s="26">
        <f>IF($A4245&lt;=Inputs!$B$13,IF(10&lt;=Inputs!$B$8,IF(Inputs!$B$12&gt;0,MAX(MIN(NORM.INV(RAND(),LOOKUP(Y4245,Inputs!$J$6:$J$9,Inputs!$G$6:$G$9),LOOKUP(Y4245,Inputs!$J$6:$J$9,Inputs!$H$6:$H$9)),Inputs!$B$12),-Inputs!$B$12),NORM.INV(RAND(),LOOKUP(Y4245,Inputs!$J$6:$J$9,Inputs!$G$6:$G$9),LOOKUP(Y4245,Inputs!$J$6:$J$9,Inputs!$H$6:$H$9))),0),"" )</f>
        <v/>
      </c>
      <c r="P4245" s="31">
        <f>IF($A4245&lt;=Inputs!$B$13,RAND(),"")</f>
        <v/>
      </c>
      <c r="Q4245" s="31">
        <f>IF($A4245&lt;=Inputs!$B$13,RAND(),"")</f>
        <v/>
      </c>
      <c r="R4245" s="31">
        <f>IF($A4245&lt;=Inputs!$B$13,RAND(),"")</f>
        <v/>
      </c>
      <c r="S4245" s="31">
        <f>IF($A4245&lt;=Inputs!$B$13,RAND(),"")</f>
        <v/>
      </c>
      <c r="T4245" s="31">
        <f>IF($A4245&lt;=Inputs!$B$13,RAND(),"")</f>
        <v/>
      </c>
      <c r="U4245" s="31">
        <f>IF($A4245&lt;=Inputs!$B$13,RAND(),"")</f>
        <v/>
      </c>
      <c r="V4245" s="31">
        <f>IF($A4245&lt;=Inputs!$B$13,RAND(),"")</f>
        <v/>
      </c>
      <c r="W4245" s="31">
        <f>IF($A4245&lt;=Inputs!$B$13,RAND(),"")</f>
        <v/>
      </c>
      <c r="X4245" s="31">
        <f>IF($A4245&lt;=Inputs!$B$13,RAND(),"")</f>
        <v/>
      </c>
      <c r="Y4245" s="31">
        <f>IF($A4245&lt;=Inputs!$B$13,RAND(),"")</f>
        <v/>
      </c>
    </row>
    <row r="4246">
      <c r="A4246" t="n">
        <v>4241</v>
      </c>
      <c r="B4246" s="26">
        <f>IF($A4246&lt;=Inputs!$B$13,IF(Inputs!$B$8&gt;0,SUM(F4246:O4246)/Inputs!$B$8,0),"")</f>
        <v/>
      </c>
      <c r="C4246" s="27">
        <f>IF($A4246&lt;=Inputs!$B$13,B4246/100,"")</f>
        <v/>
      </c>
      <c r="D4246" s="28">
        <f>IF($A4246&lt;=Inputs!$B$13,C4246*Inputs!$B$7,"")</f>
        <v/>
      </c>
      <c r="E4246" s="29">
        <f>IF($A4246&lt;=Inputs!$B$13,IF(D4246&gt;0,1,0),"")</f>
        <v/>
      </c>
      <c r="F4246" s="26">
        <f>IF($A4246&lt;=Inputs!$B$13,IF(1&lt;=Inputs!$B$8,IF(Inputs!$B$12&gt;0,MAX(MIN(NORM.INV(RAND(),LOOKUP(P4246,Inputs!$J$6:$J$9,Inputs!$G$6:$G$9),LOOKUP(P4246,Inputs!$J$6:$J$9,Inputs!$H$6:$H$9)),Inputs!$B$12),-Inputs!$B$12),NORM.INV(RAND(),LOOKUP(P4246,Inputs!$J$6:$J$9,Inputs!$G$6:$G$9),LOOKUP(P4246,Inputs!$J$6:$J$9,Inputs!$H$6:$H$9))),0),"" )</f>
        <v/>
      </c>
      <c r="G4246" s="26">
        <f>IF($A4246&lt;=Inputs!$B$13,IF(2&lt;=Inputs!$B$8,IF(Inputs!$B$12&gt;0,MAX(MIN(NORM.INV(RAND(),LOOKUP(Q4246,Inputs!$J$6:$J$9,Inputs!$G$6:$G$9),LOOKUP(Q4246,Inputs!$J$6:$J$9,Inputs!$H$6:$H$9)),Inputs!$B$12),-Inputs!$B$12),NORM.INV(RAND(),LOOKUP(Q4246,Inputs!$J$6:$J$9,Inputs!$G$6:$G$9),LOOKUP(Q4246,Inputs!$J$6:$J$9,Inputs!$H$6:$H$9))),0),"" )</f>
        <v/>
      </c>
      <c r="H4246" s="26">
        <f>IF($A4246&lt;=Inputs!$B$13,IF(3&lt;=Inputs!$B$8,IF(Inputs!$B$12&gt;0,MAX(MIN(NORM.INV(RAND(),LOOKUP(R4246,Inputs!$J$6:$J$9,Inputs!$G$6:$G$9),LOOKUP(R4246,Inputs!$J$6:$J$9,Inputs!$H$6:$H$9)),Inputs!$B$12),-Inputs!$B$12),NORM.INV(RAND(),LOOKUP(R4246,Inputs!$J$6:$J$9,Inputs!$G$6:$G$9),LOOKUP(R4246,Inputs!$J$6:$J$9,Inputs!$H$6:$H$9))),0),"" )</f>
        <v/>
      </c>
      <c r="I4246" s="26">
        <f>IF($A4246&lt;=Inputs!$B$13,IF(4&lt;=Inputs!$B$8,IF(Inputs!$B$12&gt;0,MAX(MIN(NORM.INV(RAND(),LOOKUP(S4246,Inputs!$J$6:$J$9,Inputs!$G$6:$G$9),LOOKUP(S4246,Inputs!$J$6:$J$9,Inputs!$H$6:$H$9)),Inputs!$B$12),-Inputs!$B$12),NORM.INV(RAND(),LOOKUP(S4246,Inputs!$J$6:$J$9,Inputs!$G$6:$G$9),LOOKUP(S4246,Inputs!$J$6:$J$9,Inputs!$H$6:$H$9))),0),"" )</f>
        <v/>
      </c>
      <c r="J4246" s="26">
        <f>IF($A4246&lt;=Inputs!$B$13,IF(5&lt;=Inputs!$B$8,IF(Inputs!$B$12&gt;0,MAX(MIN(NORM.INV(RAND(),LOOKUP(T4246,Inputs!$J$6:$J$9,Inputs!$G$6:$G$9),LOOKUP(T4246,Inputs!$J$6:$J$9,Inputs!$H$6:$H$9)),Inputs!$B$12),-Inputs!$B$12),NORM.INV(RAND(),LOOKUP(T4246,Inputs!$J$6:$J$9,Inputs!$G$6:$G$9),LOOKUP(T4246,Inputs!$J$6:$J$9,Inputs!$H$6:$H$9))),0),"" )</f>
        <v/>
      </c>
      <c r="K4246" s="26">
        <f>IF($A4246&lt;=Inputs!$B$13,IF(6&lt;=Inputs!$B$8,IF(Inputs!$B$12&gt;0,MAX(MIN(NORM.INV(RAND(),LOOKUP(U4246,Inputs!$J$6:$J$9,Inputs!$G$6:$G$9),LOOKUP(U4246,Inputs!$J$6:$J$9,Inputs!$H$6:$H$9)),Inputs!$B$12),-Inputs!$B$12),NORM.INV(RAND(),LOOKUP(U4246,Inputs!$J$6:$J$9,Inputs!$G$6:$G$9),LOOKUP(U4246,Inputs!$J$6:$J$9,Inputs!$H$6:$H$9))),0),"" )</f>
        <v/>
      </c>
      <c r="L4246" s="26">
        <f>IF($A4246&lt;=Inputs!$B$13,IF(7&lt;=Inputs!$B$8,IF(Inputs!$B$12&gt;0,MAX(MIN(NORM.INV(RAND(),LOOKUP(V4246,Inputs!$J$6:$J$9,Inputs!$G$6:$G$9),LOOKUP(V4246,Inputs!$J$6:$J$9,Inputs!$H$6:$H$9)),Inputs!$B$12),-Inputs!$B$12),NORM.INV(RAND(),LOOKUP(V4246,Inputs!$J$6:$J$9,Inputs!$G$6:$G$9),LOOKUP(V4246,Inputs!$J$6:$J$9,Inputs!$H$6:$H$9))),0),"" )</f>
        <v/>
      </c>
      <c r="M4246" s="26">
        <f>IF($A4246&lt;=Inputs!$B$13,IF(8&lt;=Inputs!$B$8,IF(Inputs!$B$12&gt;0,MAX(MIN(NORM.INV(RAND(),LOOKUP(W4246,Inputs!$J$6:$J$9,Inputs!$G$6:$G$9),LOOKUP(W4246,Inputs!$J$6:$J$9,Inputs!$H$6:$H$9)),Inputs!$B$12),-Inputs!$B$12),NORM.INV(RAND(),LOOKUP(W4246,Inputs!$J$6:$J$9,Inputs!$G$6:$G$9),LOOKUP(W4246,Inputs!$J$6:$J$9,Inputs!$H$6:$H$9))),0),"" )</f>
        <v/>
      </c>
      <c r="N4246" s="26">
        <f>IF($A4246&lt;=Inputs!$B$13,IF(9&lt;=Inputs!$B$8,IF(Inputs!$B$12&gt;0,MAX(MIN(NORM.INV(RAND(),LOOKUP(X4246,Inputs!$J$6:$J$9,Inputs!$G$6:$G$9),LOOKUP(X4246,Inputs!$J$6:$J$9,Inputs!$H$6:$H$9)),Inputs!$B$12),-Inputs!$B$12),NORM.INV(RAND(),LOOKUP(X4246,Inputs!$J$6:$J$9,Inputs!$G$6:$G$9),LOOKUP(X4246,Inputs!$J$6:$J$9,Inputs!$H$6:$H$9))),0),"" )</f>
        <v/>
      </c>
      <c r="O4246" s="26">
        <f>IF($A4246&lt;=Inputs!$B$13,IF(10&lt;=Inputs!$B$8,IF(Inputs!$B$12&gt;0,MAX(MIN(NORM.INV(RAND(),LOOKUP(Y4246,Inputs!$J$6:$J$9,Inputs!$G$6:$G$9),LOOKUP(Y4246,Inputs!$J$6:$J$9,Inputs!$H$6:$H$9)),Inputs!$B$12),-Inputs!$B$12),NORM.INV(RAND(),LOOKUP(Y4246,Inputs!$J$6:$J$9,Inputs!$G$6:$G$9),LOOKUP(Y4246,Inputs!$J$6:$J$9,Inputs!$H$6:$H$9))),0),"" )</f>
        <v/>
      </c>
      <c r="P4246" s="31">
        <f>IF($A4246&lt;=Inputs!$B$13,RAND(),"")</f>
        <v/>
      </c>
      <c r="Q4246" s="31">
        <f>IF($A4246&lt;=Inputs!$B$13,RAND(),"")</f>
        <v/>
      </c>
      <c r="R4246" s="31">
        <f>IF($A4246&lt;=Inputs!$B$13,RAND(),"")</f>
        <v/>
      </c>
      <c r="S4246" s="31">
        <f>IF($A4246&lt;=Inputs!$B$13,RAND(),"")</f>
        <v/>
      </c>
      <c r="T4246" s="31">
        <f>IF($A4246&lt;=Inputs!$B$13,RAND(),"")</f>
        <v/>
      </c>
      <c r="U4246" s="31">
        <f>IF($A4246&lt;=Inputs!$B$13,RAND(),"")</f>
        <v/>
      </c>
      <c r="V4246" s="31">
        <f>IF($A4246&lt;=Inputs!$B$13,RAND(),"")</f>
        <v/>
      </c>
      <c r="W4246" s="31">
        <f>IF($A4246&lt;=Inputs!$B$13,RAND(),"")</f>
        <v/>
      </c>
      <c r="X4246" s="31">
        <f>IF($A4246&lt;=Inputs!$B$13,RAND(),"")</f>
        <v/>
      </c>
      <c r="Y4246" s="31">
        <f>IF($A4246&lt;=Inputs!$B$13,RAND(),"")</f>
        <v/>
      </c>
    </row>
    <row r="4247">
      <c r="A4247" t="n">
        <v>4242</v>
      </c>
      <c r="B4247" s="26">
        <f>IF($A4247&lt;=Inputs!$B$13,IF(Inputs!$B$8&gt;0,SUM(F4247:O4247)/Inputs!$B$8,0),"")</f>
        <v/>
      </c>
      <c r="C4247" s="27">
        <f>IF($A4247&lt;=Inputs!$B$13,B4247/100,"")</f>
        <v/>
      </c>
      <c r="D4247" s="28">
        <f>IF($A4247&lt;=Inputs!$B$13,C4247*Inputs!$B$7,"")</f>
        <v/>
      </c>
      <c r="E4247" s="29">
        <f>IF($A4247&lt;=Inputs!$B$13,IF(D4247&gt;0,1,0),"")</f>
        <v/>
      </c>
      <c r="F4247" s="26">
        <f>IF($A4247&lt;=Inputs!$B$13,IF(1&lt;=Inputs!$B$8,IF(Inputs!$B$12&gt;0,MAX(MIN(NORM.INV(RAND(),LOOKUP(P4247,Inputs!$J$6:$J$9,Inputs!$G$6:$G$9),LOOKUP(P4247,Inputs!$J$6:$J$9,Inputs!$H$6:$H$9)),Inputs!$B$12),-Inputs!$B$12),NORM.INV(RAND(),LOOKUP(P4247,Inputs!$J$6:$J$9,Inputs!$G$6:$G$9),LOOKUP(P4247,Inputs!$J$6:$J$9,Inputs!$H$6:$H$9))),0),"" )</f>
        <v/>
      </c>
      <c r="G4247" s="26">
        <f>IF($A4247&lt;=Inputs!$B$13,IF(2&lt;=Inputs!$B$8,IF(Inputs!$B$12&gt;0,MAX(MIN(NORM.INV(RAND(),LOOKUP(Q4247,Inputs!$J$6:$J$9,Inputs!$G$6:$G$9),LOOKUP(Q4247,Inputs!$J$6:$J$9,Inputs!$H$6:$H$9)),Inputs!$B$12),-Inputs!$B$12),NORM.INV(RAND(),LOOKUP(Q4247,Inputs!$J$6:$J$9,Inputs!$G$6:$G$9),LOOKUP(Q4247,Inputs!$J$6:$J$9,Inputs!$H$6:$H$9))),0),"" )</f>
        <v/>
      </c>
      <c r="H4247" s="26">
        <f>IF($A4247&lt;=Inputs!$B$13,IF(3&lt;=Inputs!$B$8,IF(Inputs!$B$12&gt;0,MAX(MIN(NORM.INV(RAND(),LOOKUP(R4247,Inputs!$J$6:$J$9,Inputs!$G$6:$G$9),LOOKUP(R4247,Inputs!$J$6:$J$9,Inputs!$H$6:$H$9)),Inputs!$B$12),-Inputs!$B$12),NORM.INV(RAND(),LOOKUP(R4247,Inputs!$J$6:$J$9,Inputs!$G$6:$G$9),LOOKUP(R4247,Inputs!$J$6:$J$9,Inputs!$H$6:$H$9))),0),"" )</f>
        <v/>
      </c>
      <c r="I4247" s="26">
        <f>IF($A4247&lt;=Inputs!$B$13,IF(4&lt;=Inputs!$B$8,IF(Inputs!$B$12&gt;0,MAX(MIN(NORM.INV(RAND(),LOOKUP(S4247,Inputs!$J$6:$J$9,Inputs!$G$6:$G$9),LOOKUP(S4247,Inputs!$J$6:$J$9,Inputs!$H$6:$H$9)),Inputs!$B$12),-Inputs!$B$12),NORM.INV(RAND(),LOOKUP(S4247,Inputs!$J$6:$J$9,Inputs!$G$6:$G$9),LOOKUP(S4247,Inputs!$J$6:$J$9,Inputs!$H$6:$H$9))),0),"" )</f>
        <v/>
      </c>
      <c r="J4247" s="26">
        <f>IF($A4247&lt;=Inputs!$B$13,IF(5&lt;=Inputs!$B$8,IF(Inputs!$B$12&gt;0,MAX(MIN(NORM.INV(RAND(),LOOKUP(T4247,Inputs!$J$6:$J$9,Inputs!$G$6:$G$9),LOOKUP(T4247,Inputs!$J$6:$J$9,Inputs!$H$6:$H$9)),Inputs!$B$12),-Inputs!$B$12),NORM.INV(RAND(),LOOKUP(T4247,Inputs!$J$6:$J$9,Inputs!$G$6:$G$9),LOOKUP(T4247,Inputs!$J$6:$J$9,Inputs!$H$6:$H$9))),0),"" )</f>
        <v/>
      </c>
      <c r="K4247" s="26">
        <f>IF($A4247&lt;=Inputs!$B$13,IF(6&lt;=Inputs!$B$8,IF(Inputs!$B$12&gt;0,MAX(MIN(NORM.INV(RAND(),LOOKUP(U4247,Inputs!$J$6:$J$9,Inputs!$G$6:$G$9),LOOKUP(U4247,Inputs!$J$6:$J$9,Inputs!$H$6:$H$9)),Inputs!$B$12),-Inputs!$B$12),NORM.INV(RAND(),LOOKUP(U4247,Inputs!$J$6:$J$9,Inputs!$G$6:$G$9),LOOKUP(U4247,Inputs!$J$6:$J$9,Inputs!$H$6:$H$9))),0),"" )</f>
        <v/>
      </c>
      <c r="L4247" s="26">
        <f>IF($A4247&lt;=Inputs!$B$13,IF(7&lt;=Inputs!$B$8,IF(Inputs!$B$12&gt;0,MAX(MIN(NORM.INV(RAND(),LOOKUP(V4247,Inputs!$J$6:$J$9,Inputs!$G$6:$G$9),LOOKUP(V4247,Inputs!$J$6:$J$9,Inputs!$H$6:$H$9)),Inputs!$B$12),-Inputs!$B$12),NORM.INV(RAND(),LOOKUP(V4247,Inputs!$J$6:$J$9,Inputs!$G$6:$G$9),LOOKUP(V4247,Inputs!$J$6:$J$9,Inputs!$H$6:$H$9))),0),"" )</f>
        <v/>
      </c>
      <c r="M4247" s="26">
        <f>IF($A4247&lt;=Inputs!$B$13,IF(8&lt;=Inputs!$B$8,IF(Inputs!$B$12&gt;0,MAX(MIN(NORM.INV(RAND(),LOOKUP(W4247,Inputs!$J$6:$J$9,Inputs!$G$6:$G$9),LOOKUP(W4247,Inputs!$J$6:$J$9,Inputs!$H$6:$H$9)),Inputs!$B$12),-Inputs!$B$12),NORM.INV(RAND(),LOOKUP(W4247,Inputs!$J$6:$J$9,Inputs!$G$6:$G$9),LOOKUP(W4247,Inputs!$J$6:$J$9,Inputs!$H$6:$H$9))),0),"" )</f>
        <v/>
      </c>
      <c r="N4247" s="26">
        <f>IF($A4247&lt;=Inputs!$B$13,IF(9&lt;=Inputs!$B$8,IF(Inputs!$B$12&gt;0,MAX(MIN(NORM.INV(RAND(),LOOKUP(X4247,Inputs!$J$6:$J$9,Inputs!$G$6:$G$9),LOOKUP(X4247,Inputs!$J$6:$J$9,Inputs!$H$6:$H$9)),Inputs!$B$12),-Inputs!$B$12),NORM.INV(RAND(),LOOKUP(X4247,Inputs!$J$6:$J$9,Inputs!$G$6:$G$9),LOOKUP(X4247,Inputs!$J$6:$J$9,Inputs!$H$6:$H$9))),0),"" )</f>
        <v/>
      </c>
      <c r="O4247" s="26">
        <f>IF($A4247&lt;=Inputs!$B$13,IF(10&lt;=Inputs!$B$8,IF(Inputs!$B$12&gt;0,MAX(MIN(NORM.INV(RAND(),LOOKUP(Y4247,Inputs!$J$6:$J$9,Inputs!$G$6:$G$9),LOOKUP(Y4247,Inputs!$J$6:$J$9,Inputs!$H$6:$H$9)),Inputs!$B$12),-Inputs!$B$12),NORM.INV(RAND(),LOOKUP(Y4247,Inputs!$J$6:$J$9,Inputs!$G$6:$G$9),LOOKUP(Y4247,Inputs!$J$6:$J$9,Inputs!$H$6:$H$9))),0),"" )</f>
        <v/>
      </c>
      <c r="P4247" s="31">
        <f>IF($A4247&lt;=Inputs!$B$13,RAND(),"")</f>
        <v/>
      </c>
      <c r="Q4247" s="31">
        <f>IF($A4247&lt;=Inputs!$B$13,RAND(),"")</f>
        <v/>
      </c>
      <c r="R4247" s="31">
        <f>IF($A4247&lt;=Inputs!$B$13,RAND(),"")</f>
        <v/>
      </c>
      <c r="S4247" s="31">
        <f>IF($A4247&lt;=Inputs!$B$13,RAND(),"")</f>
        <v/>
      </c>
      <c r="T4247" s="31">
        <f>IF($A4247&lt;=Inputs!$B$13,RAND(),"")</f>
        <v/>
      </c>
      <c r="U4247" s="31">
        <f>IF($A4247&lt;=Inputs!$B$13,RAND(),"")</f>
        <v/>
      </c>
      <c r="V4247" s="31">
        <f>IF($A4247&lt;=Inputs!$B$13,RAND(),"")</f>
        <v/>
      </c>
      <c r="W4247" s="31">
        <f>IF($A4247&lt;=Inputs!$B$13,RAND(),"")</f>
        <v/>
      </c>
      <c r="X4247" s="31">
        <f>IF($A4247&lt;=Inputs!$B$13,RAND(),"")</f>
        <v/>
      </c>
      <c r="Y4247" s="31">
        <f>IF($A4247&lt;=Inputs!$B$13,RAND(),"")</f>
        <v/>
      </c>
    </row>
    <row r="4248">
      <c r="A4248" t="n">
        <v>4243</v>
      </c>
      <c r="B4248" s="26">
        <f>IF($A4248&lt;=Inputs!$B$13,IF(Inputs!$B$8&gt;0,SUM(F4248:O4248)/Inputs!$B$8,0),"")</f>
        <v/>
      </c>
      <c r="C4248" s="27">
        <f>IF($A4248&lt;=Inputs!$B$13,B4248/100,"")</f>
        <v/>
      </c>
      <c r="D4248" s="28">
        <f>IF($A4248&lt;=Inputs!$B$13,C4248*Inputs!$B$7,"")</f>
        <v/>
      </c>
      <c r="E4248" s="29">
        <f>IF($A4248&lt;=Inputs!$B$13,IF(D4248&gt;0,1,0),"")</f>
        <v/>
      </c>
      <c r="F4248" s="26">
        <f>IF($A4248&lt;=Inputs!$B$13,IF(1&lt;=Inputs!$B$8,IF(Inputs!$B$12&gt;0,MAX(MIN(NORM.INV(RAND(),LOOKUP(P4248,Inputs!$J$6:$J$9,Inputs!$G$6:$G$9),LOOKUP(P4248,Inputs!$J$6:$J$9,Inputs!$H$6:$H$9)),Inputs!$B$12),-Inputs!$B$12),NORM.INV(RAND(),LOOKUP(P4248,Inputs!$J$6:$J$9,Inputs!$G$6:$G$9),LOOKUP(P4248,Inputs!$J$6:$J$9,Inputs!$H$6:$H$9))),0),"" )</f>
        <v/>
      </c>
      <c r="G4248" s="26">
        <f>IF($A4248&lt;=Inputs!$B$13,IF(2&lt;=Inputs!$B$8,IF(Inputs!$B$12&gt;0,MAX(MIN(NORM.INV(RAND(),LOOKUP(Q4248,Inputs!$J$6:$J$9,Inputs!$G$6:$G$9),LOOKUP(Q4248,Inputs!$J$6:$J$9,Inputs!$H$6:$H$9)),Inputs!$B$12),-Inputs!$B$12),NORM.INV(RAND(),LOOKUP(Q4248,Inputs!$J$6:$J$9,Inputs!$G$6:$G$9),LOOKUP(Q4248,Inputs!$J$6:$J$9,Inputs!$H$6:$H$9))),0),"" )</f>
        <v/>
      </c>
      <c r="H4248" s="26">
        <f>IF($A4248&lt;=Inputs!$B$13,IF(3&lt;=Inputs!$B$8,IF(Inputs!$B$12&gt;0,MAX(MIN(NORM.INV(RAND(),LOOKUP(R4248,Inputs!$J$6:$J$9,Inputs!$G$6:$G$9),LOOKUP(R4248,Inputs!$J$6:$J$9,Inputs!$H$6:$H$9)),Inputs!$B$12),-Inputs!$B$12),NORM.INV(RAND(),LOOKUP(R4248,Inputs!$J$6:$J$9,Inputs!$G$6:$G$9),LOOKUP(R4248,Inputs!$J$6:$J$9,Inputs!$H$6:$H$9))),0),"" )</f>
        <v/>
      </c>
      <c r="I4248" s="26">
        <f>IF($A4248&lt;=Inputs!$B$13,IF(4&lt;=Inputs!$B$8,IF(Inputs!$B$12&gt;0,MAX(MIN(NORM.INV(RAND(),LOOKUP(S4248,Inputs!$J$6:$J$9,Inputs!$G$6:$G$9),LOOKUP(S4248,Inputs!$J$6:$J$9,Inputs!$H$6:$H$9)),Inputs!$B$12),-Inputs!$B$12),NORM.INV(RAND(),LOOKUP(S4248,Inputs!$J$6:$J$9,Inputs!$G$6:$G$9),LOOKUP(S4248,Inputs!$J$6:$J$9,Inputs!$H$6:$H$9))),0),"" )</f>
        <v/>
      </c>
      <c r="J4248" s="26">
        <f>IF($A4248&lt;=Inputs!$B$13,IF(5&lt;=Inputs!$B$8,IF(Inputs!$B$12&gt;0,MAX(MIN(NORM.INV(RAND(),LOOKUP(T4248,Inputs!$J$6:$J$9,Inputs!$G$6:$G$9),LOOKUP(T4248,Inputs!$J$6:$J$9,Inputs!$H$6:$H$9)),Inputs!$B$12),-Inputs!$B$12),NORM.INV(RAND(),LOOKUP(T4248,Inputs!$J$6:$J$9,Inputs!$G$6:$G$9),LOOKUP(T4248,Inputs!$J$6:$J$9,Inputs!$H$6:$H$9))),0),"" )</f>
        <v/>
      </c>
      <c r="K4248" s="26">
        <f>IF($A4248&lt;=Inputs!$B$13,IF(6&lt;=Inputs!$B$8,IF(Inputs!$B$12&gt;0,MAX(MIN(NORM.INV(RAND(),LOOKUP(U4248,Inputs!$J$6:$J$9,Inputs!$G$6:$G$9),LOOKUP(U4248,Inputs!$J$6:$J$9,Inputs!$H$6:$H$9)),Inputs!$B$12),-Inputs!$B$12),NORM.INV(RAND(),LOOKUP(U4248,Inputs!$J$6:$J$9,Inputs!$G$6:$G$9),LOOKUP(U4248,Inputs!$J$6:$J$9,Inputs!$H$6:$H$9))),0),"" )</f>
        <v/>
      </c>
      <c r="L4248" s="26">
        <f>IF($A4248&lt;=Inputs!$B$13,IF(7&lt;=Inputs!$B$8,IF(Inputs!$B$12&gt;0,MAX(MIN(NORM.INV(RAND(),LOOKUP(V4248,Inputs!$J$6:$J$9,Inputs!$G$6:$G$9),LOOKUP(V4248,Inputs!$J$6:$J$9,Inputs!$H$6:$H$9)),Inputs!$B$12),-Inputs!$B$12),NORM.INV(RAND(),LOOKUP(V4248,Inputs!$J$6:$J$9,Inputs!$G$6:$G$9),LOOKUP(V4248,Inputs!$J$6:$J$9,Inputs!$H$6:$H$9))),0),"" )</f>
        <v/>
      </c>
      <c r="M4248" s="26">
        <f>IF($A4248&lt;=Inputs!$B$13,IF(8&lt;=Inputs!$B$8,IF(Inputs!$B$12&gt;0,MAX(MIN(NORM.INV(RAND(),LOOKUP(W4248,Inputs!$J$6:$J$9,Inputs!$G$6:$G$9),LOOKUP(W4248,Inputs!$J$6:$J$9,Inputs!$H$6:$H$9)),Inputs!$B$12),-Inputs!$B$12),NORM.INV(RAND(),LOOKUP(W4248,Inputs!$J$6:$J$9,Inputs!$G$6:$G$9),LOOKUP(W4248,Inputs!$J$6:$J$9,Inputs!$H$6:$H$9))),0),"" )</f>
        <v/>
      </c>
      <c r="N4248" s="26">
        <f>IF($A4248&lt;=Inputs!$B$13,IF(9&lt;=Inputs!$B$8,IF(Inputs!$B$12&gt;0,MAX(MIN(NORM.INV(RAND(),LOOKUP(X4248,Inputs!$J$6:$J$9,Inputs!$G$6:$G$9),LOOKUP(X4248,Inputs!$J$6:$J$9,Inputs!$H$6:$H$9)),Inputs!$B$12),-Inputs!$B$12),NORM.INV(RAND(),LOOKUP(X4248,Inputs!$J$6:$J$9,Inputs!$G$6:$G$9),LOOKUP(X4248,Inputs!$J$6:$J$9,Inputs!$H$6:$H$9))),0),"" )</f>
        <v/>
      </c>
      <c r="O4248" s="26">
        <f>IF($A4248&lt;=Inputs!$B$13,IF(10&lt;=Inputs!$B$8,IF(Inputs!$B$12&gt;0,MAX(MIN(NORM.INV(RAND(),LOOKUP(Y4248,Inputs!$J$6:$J$9,Inputs!$G$6:$G$9),LOOKUP(Y4248,Inputs!$J$6:$J$9,Inputs!$H$6:$H$9)),Inputs!$B$12),-Inputs!$B$12),NORM.INV(RAND(),LOOKUP(Y4248,Inputs!$J$6:$J$9,Inputs!$G$6:$G$9),LOOKUP(Y4248,Inputs!$J$6:$J$9,Inputs!$H$6:$H$9))),0),"" )</f>
        <v/>
      </c>
      <c r="P4248" s="31">
        <f>IF($A4248&lt;=Inputs!$B$13,RAND(),"")</f>
        <v/>
      </c>
      <c r="Q4248" s="31">
        <f>IF($A4248&lt;=Inputs!$B$13,RAND(),"")</f>
        <v/>
      </c>
      <c r="R4248" s="31">
        <f>IF($A4248&lt;=Inputs!$B$13,RAND(),"")</f>
        <v/>
      </c>
      <c r="S4248" s="31">
        <f>IF($A4248&lt;=Inputs!$B$13,RAND(),"")</f>
        <v/>
      </c>
      <c r="T4248" s="31">
        <f>IF($A4248&lt;=Inputs!$B$13,RAND(),"")</f>
        <v/>
      </c>
      <c r="U4248" s="31">
        <f>IF($A4248&lt;=Inputs!$B$13,RAND(),"")</f>
        <v/>
      </c>
      <c r="V4248" s="31">
        <f>IF($A4248&lt;=Inputs!$B$13,RAND(),"")</f>
        <v/>
      </c>
      <c r="W4248" s="31">
        <f>IF($A4248&lt;=Inputs!$B$13,RAND(),"")</f>
        <v/>
      </c>
      <c r="X4248" s="31">
        <f>IF($A4248&lt;=Inputs!$B$13,RAND(),"")</f>
        <v/>
      </c>
      <c r="Y4248" s="31">
        <f>IF($A4248&lt;=Inputs!$B$13,RAND(),"")</f>
        <v/>
      </c>
    </row>
    <row r="4249">
      <c r="A4249" t="n">
        <v>4244</v>
      </c>
      <c r="B4249" s="26">
        <f>IF($A4249&lt;=Inputs!$B$13,IF(Inputs!$B$8&gt;0,SUM(F4249:O4249)/Inputs!$B$8,0),"")</f>
        <v/>
      </c>
      <c r="C4249" s="27">
        <f>IF($A4249&lt;=Inputs!$B$13,B4249/100,"")</f>
        <v/>
      </c>
      <c r="D4249" s="28">
        <f>IF($A4249&lt;=Inputs!$B$13,C4249*Inputs!$B$7,"")</f>
        <v/>
      </c>
      <c r="E4249" s="29">
        <f>IF($A4249&lt;=Inputs!$B$13,IF(D4249&gt;0,1,0),"")</f>
        <v/>
      </c>
      <c r="F4249" s="26">
        <f>IF($A4249&lt;=Inputs!$B$13,IF(1&lt;=Inputs!$B$8,IF(Inputs!$B$12&gt;0,MAX(MIN(NORM.INV(RAND(),LOOKUP(P4249,Inputs!$J$6:$J$9,Inputs!$G$6:$G$9),LOOKUP(P4249,Inputs!$J$6:$J$9,Inputs!$H$6:$H$9)),Inputs!$B$12),-Inputs!$B$12),NORM.INV(RAND(),LOOKUP(P4249,Inputs!$J$6:$J$9,Inputs!$G$6:$G$9),LOOKUP(P4249,Inputs!$J$6:$J$9,Inputs!$H$6:$H$9))),0),"" )</f>
        <v/>
      </c>
      <c r="G4249" s="26">
        <f>IF($A4249&lt;=Inputs!$B$13,IF(2&lt;=Inputs!$B$8,IF(Inputs!$B$12&gt;0,MAX(MIN(NORM.INV(RAND(),LOOKUP(Q4249,Inputs!$J$6:$J$9,Inputs!$G$6:$G$9),LOOKUP(Q4249,Inputs!$J$6:$J$9,Inputs!$H$6:$H$9)),Inputs!$B$12),-Inputs!$B$12),NORM.INV(RAND(),LOOKUP(Q4249,Inputs!$J$6:$J$9,Inputs!$G$6:$G$9),LOOKUP(Q4249,Inputs!$J$6:$J$9,Inputs!$H$6:$H$9))),0),"" )</f>
        <v/>
      </c>
      <c r="H4249" s="26">
        <f>IF($A4249&lt;=Inputs!$B$13,IF(3&lt;=Inputs!$B$8,IF(Inputs!$B$12&gt;0,MAX(MIN(NORM.INV(RAND(),LOOKUP(R4249,Inputs!$J$6:$J$9,Inputs!$G$6:$G$9),LOOKUP(R4249,Inputs!$J$6:$J$9,Inputs!$H$6:$H$9)),Inputs!$B$12),-Inputs!$B$12),NORM.INV(RAND(),LOOKUP(R4249,Inputs!$J$6:$J$9,Inputs!$G$6:$G$9),LOOKUP(R4249,Inputs!$J$6:$J$9,Inputs!$H$6:$H$9))),0),"" )</f>
        <v/>
      </c>
      <c r="I4249" s="26">
        <f>IF($A4249&lt;=Inputs!$B$13,IF(4&lt;=Inputs!$B$8,IF(Inputs!$B$12&gt;0,MAX(MIN(NORM.INV(RAND(),LOOKUP(S4249,Inputs!$J$6:$J$9,Inputs!$G$6:$G$9),LOOKUP(S4249,Inputs!$J$6:$J$9,Inputs!$H$6:$H$9)),Inputs!$B$12),-Inputs!$B$12),NORM.INV(RAND(),LOOKUP(S4249,Inputs!$J$6:$J$9,Inputs!$G$6:$G$9),LOOKUP(S4249,Inputs!$J$6:$J$9,Inputs!$H$6:$H$9))),0),"" )</f>
        <v/>
      </c>
      <c r="J4249" s="26">
        <f>IF($A4249&lt;=Inputs!$B$13,IF(5&lt;=Inputs!$B$8,IF(Inputs!$B$12&gt;0,MAX(MIN(NORM.INV(RAND(),LOOKUP(T4249,Inputs!$J$6:$J$9,Inputs!$G$6:$G$9),LOOKUP(T4249,Inputs!$J$6:$J$9,Inputs!$H$6:$H$9)),Inputs!$B$12),-Inputs!$B$12),NORM.INV(RAND(),LOOKUP(T4249,Inputs!$J$6:$J$9,Inputs!$G$6:$G$9),LOOKUP(T4249,Inputs!$J$6:$J$9,Inputs!$H$6:$H$9))),0),"" )</f>
        <v/>
      </c>
      <c r="K4249" s="26">
        <f>IF($A4249&lt;=Inputs!$B$13,IF(6&lt;=Inputs!$B$8,IF(Inputs!$B$12&gt;0,MAX(MIN(NORM.INV(RAND(),LOOKUP(U4249,Inputs!$J$6:$J$9,Inputs!$G$6:$G$9),LOOKUP(U4249,Inputs!$J$6:$J$9,Inputs!$H$6:$H$9)),Inputs!$B$12),-Inputs!$B$12),NORM.INV(RAND(),LOOKUP(U4249,Inputs!$J$6:$J$9,Inputs!$G$6:$G$9),LOOKUP(U4249,Inputs!$J$6:$J$9,Inputs!$H$6:$H$9))),0),"" )</f>
        <v/>
      </c>
      <c r="L4249" s="26">
        <f>IF($A4249&lt;=Inputs!$B$13,IF(7&lt;=Inputs!$B$8,IF(Inputs!$B$12&gt;0,MAX(MIN(NORM.INV(RAND(),LOOKUP(V4249,Inputs!$J$6:$J$9,Inputs!$G$6:$G$9),LOOKUP(V4249,Inputs!$J$6:$J$9,Inputs!$H$6:$H$9)),Inputs!$B$12),-Inputs!$B$12),NORM.INV(RAND(),LOOKUP(V4249,Inputs!$J$6:$J$9,Inputs!$G$6:$G$9),LOOKUP(V4249,Inputs!$J$6:$J$9,Inputs!$H$6:$H$9))),0),"" )</f>
        <v/>
      </c>
      <c r="M4249" s="26">
        <f>IF($A4249&lt;=Inputs!$B$13,IF(8&lt;=Inputs!$B$8,IF(Inputs!$B$12&gt;0,MAX(MIN(NORM.INV(RAND(),LOOKUP(W4249,Inputs!$J$6:$J$9,Inputs!$G$6:$G$9),LOOKUP(W4249,Inputs!$J$6:$J$9,Inputs!$H$6:$H$9)),Inputs!$B$12),-Inputs!$B$12),NORM.INV(RAND(),LOOKUP(W4249,Inputs!$J$6:$J$9,Inputs!$G$6:$G$9),LOOKUP(W4249,Inputs!$J$6:$J$9,Inputs!$H$6:$H$9))),0),"" )</f>
        <v/>
      </c>
      <c r="N4249" s="26">
        <f>IF($A4249&lt;=Inputs!$B$13,IF(9&lt;=Inputs!$B$8,IF(Inputs!$B$12&gt;0,MAX(MIN(NORM.INV(RAND(),LOOKUP(X4249,Inputs!$J$6:$J$9,Inputs!$G$6:$G$9),LOOKUP(X4249,Inputs!$J$6:$J$9,Inputs!$H$6:$H$9)),Inputs!$B$12),-Inputs!$B$12),NORM.INV(RAND(),LOOKUP(X4249,Inputs!$J$6:$J$9,Inputs!$G$6:$G$9),LOOKUP(X4249,Inputs!$J$6:$J$9,Inputs!$H$6:$H$9))),0),"" )</f>
        <v/>
      </c>
      <c r="O4249" s="26">
        <f>IF($A4249&lt;=Inputs!$B$13,IF(10&lt;=Inputs!$B$8,IF(Inputs!$B$12&gt;0,MAX(MIN(NORM.INV(RAND(),LOOKUP(Y4249,Inputs!$J$6:$J$9,Inputs!$G$6:$G$9),LOOKUP(Y4249,Inputs!$J$6:$J$9,Inputs!$H$6:$H$9)),Inputs!$B$12),-Inputs!$B$12),NORM.INV(RAND(),LOOKUP(Y4249,Inputs!$J$6:$J$9,Inputs!$G$6:$G$9),LOOKUP(Y4249,Inputs!$J$6:$J$9,Inputs!$H$6:$H$9))),0),"" )</f>
        <v/>
      </c>
      <c r="P4249" s="31">
        <f>IF($A4249&lt;=Inputs!$B$13,RAND(),"")</f>
        <v/>
      </c>
      <c r="Q4249" s="31">
        <f>IF($A4249&lt;=Inputs!$B$13,RAND(),"")</f>
        <v/>
      </c>
      <c r="R4249" s="31">
        <f>IF($A4249&lt;=Inputs!$B$13,RAND(),"")</f>
        <v/>
      </c>
      <c r="S4249" s="31">
        <f>IF($A4249&lt;=Inputs!$B$13,RAND(),"")</f>
        <v/>
      </c>
      <c r="T4249" s="31">
        <f>IF($A4249&lt;=Inputs!$B$13,RAND(),"")</f>
        <v/>
      </c>
      <c r="U4249" s="31">
        <f>IF($A4249&lt;=Inputs!$B$13,RAND(),"")</f>
        <v/>
      </c>
      <c r="V4249" s="31">
        <f>IF($A4249&lt;=Inputs!$B$13,RAND(),"")</f>
        <v/>
      </c>
      <c r="W4249" s="31">
        <f>IF($A4249&lt;=Inputs!$B$13,RAND(),"")</f>
        <v/>
      </c>
      <c r="X4249" s="31">
        <f>IF($A4249&lt;=Inputs!$B$13,RAND(),"")</f>
        <v/>
      </c>
      <c r="Y4249" s="31">
        <f>IF($A4249&lt;=Inputs!$B$13,RAND(),"")</f>
        <v/>
      </c>
    </row>
    <row r="4250">
      <c r="A4250" t="n">
        <v>4245</v>
      </c>
      <c r="B4250" s="26">
        <f>IF($A4250&lt;=Inputs!$B$13,IF(Inputs!$B$8&gt;0,SUM(F4250:O4250)/Inputs!$B$8,0),"")</f>
        <v/>
      </c>
      <c r="C4250" s="27">
        <f>IF($A4250&lt;=Inputs!$B$13,B4250/100,"")</f>
        <v/>
      </c>
      <c r="D4250" s="28">
        <f>IF($A4250&lt;=Inputs!$B$13,C4250*Inputs!$B$7,"")</f>
        <v/>
      </c>
      <c r="E4250" s="29">
        <f>IF($A4250&lt;=Inputs!$B$13,IF(D4250&gt;0,1,0),"")</f>
        <v/>
      </c>
      <c r="F4250" s="26">
        <f>IF($A4250&lt;=Inputs!$B$13,IF(1&lt;=Inputs!$B$8,IF(Inputs!$B$12&gt;0,MAX(MIN(NORM.INV(RAND(),LOOKUP(P4250,Inputs!$J$6:$J$9,Inputs!$G$6:$G$9),LOOKUP(P4250,Inputs!$J$6:$J$9,Inputs!$H$6:$H$9)),Inputs!$B$12),-Inputs!$B$12),NORM.INV(RAND(),LOOKUP(P4250,Inputs!$J$6:$J$9,Inputs!$G$6:$G$9),LOOKUP(P4250,Inputs!$J$6:$J$9,Inputs!$H$6:$H$9))),0),"" )</f>
        <v/>
      </c>
      <c r="G4250" s="26">
        <f>IF($A4250&lt;=Inputs!$B$13,IF(2&lt;=Inputs!$B$8,IF(Inputs!$B$12&gt;0,MAX(MIN(NORM.INV(RAND(),LOOKUP(Q4250,Inputs!$J$6:$J$9,Inputs!$G$6:$G$9),LOOKUP(Q4250,Inputs!$J$6:$J$9,Inputs!$H$6:$H$9)),Inputs!$B$12),-Inputs!$B$12),NORM.INV(RAND(),LOOKUP(Q4250,Inputs!$J$6:$J$9,Inputs!$G$6:$G$9),LOOKUP(Q4250,Inputs!$J$6:$J$9,Inputs!$H$6:$H$9))),0),"" )</f>
        <v/>
      </c>
      <c r="H4250" s="26">
        <f>IF($A4250&lt;=Inputs!$B$13,IF(3&lt;=Inputs!$B$8,IF(Inputs!$B$12&gt;0,MAX(MIN(NORM.INV(RAND(),LOOKUP(R4250,Inputs!$J$6:$J$9,Inputs!$G$6:$G$9),LOOKUP(R4250,Inputs!$J$6:$J$9,Inputs!$H$6:$H$9)),Inputs!$B$12),-Inputs!$B$12),NORM.INV(RAND(),LOOKUP(R4250,Inputs!$J$6:$J$9,Inputs!$G$6:$G$9),LOOKUP(R4250,Inputs!$J$6:$J$9,Inputs!$H$6:$H$9))),0),"" )</f>
        <v/>
      </c>
      <c r="I4250" s="26">
        <f>IF($A4250&lt;=Inputs!$B$13,IF(4&lt;=Inputs!$B$8,IF(Inputs!$B$12&gt;0,MAX(MIN(NORM.INV(RAND(),LOOKUP(S4250,Inputs!$J$6:$J$9,Inputs!$G$6:$G$9),LOOKUP(S4250,Inputs!$J$6:$J$9,Inputs!$H$6:$H$9)),Inputs!$B$12),-Inputs!$B$12),NORM.INV(RAND(),LOOKUP(S4250,Inputs!$J$6:$J$9,Inputs!$G$6:$G$9),LOOKUP(S4250,Inputs!$J$6:$J$9,Inputs!$H$6:$H$9))),0),"" )</f>
        <v/>
      </c>
      <c r="J4250" s="26">
        <f>IF($A4250&lt;=Inputs!$B$13,IF(5&lt;=Inputs!$B$8,IF(Inputs!$B$12&gt;0,MAX(MIN(NORM.INV(RAND(),LOOKUP(T4250,Inputs!$J$6:$J$9,Inputs!$G$6:$G$9),LOOKUP(T4250,Inputs!$J$6:$J$9,Inputs!$H$6:$H$9)),Inputs!$B$12),-Inputs!$B$12),NORM.INV(RAND(),LOOKUP(T4250,Inputs!$J$6:$J$9,Inputs!$G$6:$G$9),LOOKUP(T4250,Inputs!$J$6:$J$9,Inputs!$H$6:$H$9))),0),"" )</f>
        <v/>
      </c>
      <c r="K4250" s="26">
        <f>IF($A4250&lt;=Inputs!$B$13,IF(6&lt;=Inputs!$B$8,IF(Inputs!$B$12&gt;0,MAX(MIN(NORM.INV(RAND(),LOOKUP(U4250,Inputs!$J$6:$J$9,Inputs!$G$6:$G$9),LOOKUP(U4250,Inputs!$J$6:$J$9,Inputs!$H$6:$H$9)),Inputs!$B$12),-Inputs!$B$12),NORM.INV(RAND(),LOOKUP(U4250,Inputs!$J$6:$J$9,Inputs!$G$6:$G$9),LOOKUP(U4250,Inputs!$J$6:$J$9,Inputs!$H$6:$H$9))),0),"" )</f>
        <v/>
      </c>
      <c r="L4250" s="26">
        <f>IF($A4250&lt;=Inputs!$B$13,IF(7&lt;=Inputs!$B$8,IF(Inputs!$B$12&gt;0,MAX(MIN(NORM.INV(RAND(),LOOKUP(V4250,Inputs!$J$6:$J$9,Inputs!$G$6:$G$9),LOOKUP(V4250,Inputs!$J$6:$J$9,Inputs!$H$6:$H$9)),Inputs!$B$12),-Inputs!$B$12),NORM.INV(RAND(),LOOKUP(V4250,Inputs!$J$6:$J$9,Inputs!$G$6:$G$9),LOOKUP(V4250,Inputs!$J$6:$J$9,Inputs!$H$6:$H$9))),0),"" )</f>
        <v/>
      </c>
      <c r="M4250" s="26">
        <f>IF($A4250&lt;=Inputs!$B$13,IF(8&lt;=Inputs!$B$8,IF(Inputs!$B$12&gt;0,MAX(MIN(NORM.INV(RAND(),LOOKUP(W4250,Inputs!$J$6:$J$9,Inputs!$G$6:$G$9),LOOKUP(W4250,Inputs!$J$6:$J$9,Inputs!$H$6:$H$9)),Inputs!$B$12),-Inputs!$B$12),NORM.INV(RAND(),LOOKUP(W4250,Inputs!$J$6:$J$9,Inputs!$G$6:$G$9),LOOKUP(W4250,Inputs!$J$6:$J$9,Inputs!$H$6:$H$9))),0),"" )</f>
        <v/>
      </c>
      <c r="N4250" s="26">
        <f>IF($A4250&lt;=Inputs!$B$13,IF(9&lt;=Inputs!$B$8,IF(Inputs!$B$12&gt;0,MAX(MIN(NORM.INV(RAND(),LOOKUP(X4250,Inputs!$J$6:$J$9,Inputs!$G$6:$G$9),LOOKUP(X4250,Inputs!$J$6:$J$9,Inputs!$H$6:$H$9)),Inputs!$B$12),-Inputs!$B$12),NORM.INV(RAND(),LOOKUP(X4250,Inputs!$J$6:$J$9,Inputs!$G$6:$G$9),LOOKUP(X4250,Inputs!$J$6:$J$9,Inputs!$H$6:$H$9))),0),"" )</f>
        <v/>
      </c>
      <c r="O4250" s="26">
        <f>IF($A4250&lt;=Inputs!$B$13,IF(10&lt;=Inputs!$B$8,IF(Inputs!$B$12&gt;0,MAX(MIN(NORM.INV(RAND(),LOOKUP(Y4250,Inputs!$J$6:$J$9,Inputs!$G$6:$G$9),LOOKUP(Y4250,Inputs!$J$6:$J$9,Inputs!$H$6:$H$9)),Inputs!$B$12),-Inputs!$B$12),NORM.INV(RAND(),LOOKUP(Y4250,Inputs!$J$6:$J$9,Inputs!$G$6:$G$9),LOOKUP(Y4250,Inputs!$J$6:$J$9,Inputs!$H$6:$H$9))),0),"" )</f>
        <v/>
      </c>
      <c r="P4250" s="31">
        <f>IF($A4250&lt;=Inputs!$B$13,RAND(),"")</f>
        <v/>
      </c>
      <c r="Q4250" s="31">
        <f>IF($A4250&lt;=Inputs!$B$13,RAND(),"")</f>
        <v/>
      </c>
      <c r="R4250" s="31">
        <f>IF($A4250&lt;=Inputs!$B$13,RAND(),"")</f>
        <v/>
      </c>
      <c r="S4250" s="31">
        <f>IF($A4250&lt;=Inputs!$B$13,RAND(),"")</f>
        <v/>
      </c>
      <c r="T4250" s="31">
        <f>IF($A4250&lt;=Inputs!$B$13,RAND(),"")</f>
        <v/>
      </c>
      <c r="U4250" s="31">
        <f>IF($A4250&lt;=Inputs!$B$13,RAND(),"")</f>
        <v/>
      </c>
      <c r="V4250" s="31">
        <f>IF($A4250&lt;=Inputs!$B$13,RAND(),"")</f>
        <v/>
      </c>
      <c r="W4250" s="31">
        <f>IF($A4250&lt;=Inputs!$B$13,RAND(),"")</f>
        <v/>
      </c>
      <c r="X4250" s="31">
        <f>IF($A4250&lt;=Inputs!$B$13,RAND(),"")</f>
        <v/>
      </c>
      <c r="Y4250" s="31">
        <f>IF($A4250&lt;=Inputs!$B$13,RAND(),"")</f>
        <v/>
      </c>
    </row>
    <row r="4251">
      <c r="A4251" t="n">
        <v>4246</v>
      </c>
      <c r="B4251" s="26">
        <f>IF($A4251&lt;=Inputs!$B$13,IF(Inputs!$B$8&gt;0,SUM(F4251:O4251)/Inputs!$B$8,0),"")</f>
        <v/>
      </c>
      <c r="C4251" s="27">
        <f>IF($A4251&lt;=Inputs!$B$13,B4251/100,"")</f>
        <v/>
      </c>
      <c r="D4251" s="28">
        <f>IF($A4251&lt;=Inputs!$B$13,C4251*Inputs!$B$7,"")</f>
        <v/>
      </c>
      <c r="E4251" s="29">
        <f>IF($A4251&lt;=Inputs!$B$13,IF(D4251&gt;0,1,0),"")</f>
        <v/>
      </c>
      <c r="F4251" s="26">
        <f>IF($A4251&lt;=Inputs!$B$13,IF(1&lt;=Inputs!$B$8,IF(Inputs!$B$12&gt;0,MAX(MIN(NORM.INV(RAND(),LOOKUP(P4251,Inputs!$J$6:$J$9,Inputs!$G$6:$G$9),LOOKUP(P4251,Inputs!$J$6:$J$9,Inputs!$H$6:$H$9)),Inputs!$B$12),-Inputs!$B$12),NORM.INV(RAND(),LOOKUP(P4251,Inputs!$J$6:$J$9,Inputs!$G$6:$G$9),LOOKUP(P4251,Inputs!$J$6:$J$9,Inputs!$H$6:$H$9))),0),"" )</f>
        <v/>
      </c>
      <c r="G4251" s="26">
        <f>IF($A4251&lt;=Inputs!$B$13,IF(2&lt;=Inputs!$B$8,IF(Inputs!$B$12&gt;0,MAX(MIN(NORM.INV(RAND(),LOOKUP(Q4251,Inputs!$J$6:$J$9,Inputs!$G$6:$G$9),LOOKUP(Q4251,Inputs!$J$6:$J$9,Inputs!$H$6:$H$9)),Inputs!$B$12),-Inputs!$B$12),NORM.INV(RAND(),LOOKUP(Q4251,Inputs!$J$6:$J$9,Inputs!$G$6:$G$9),LOOKUP(Q4251,Inputs!$J$6:$J$9,Inputs!$H$6:$H$9))),0),"" )</f>
        <v/>
      </c>
      <c r="H4251" s="26">
        <f>IF($A4251&lt;=Inputs!$B$13,IF(3&lt;=Inputs!$B$8,IF(Inputs!$B$12&gt;0,MAX(MIN(NORM.INV(RAND(),LOOKUP(R4251,Inputs!$J$6:$J$9,Inputs!$G$6:$G$9),LOOKUP(R4251,Inputs!$J$6:$J$9,Inputs!$H$6:$H$9)),Inputs!$B$12),-Inputs!$B$12),NORM.INV(RAND(),LOOKUP(R4251,Inputs!$J$6:$J$9,Inputs!$G$6:$G$9),LOOKUP(R4251,Inputs!$J$6:$J$9,Inputs!$H$6:$H$9))),0),"" )</f>
        <v/>
      </c>
      <c r="I4251" s="26">
        <f>IF($A4251&lt;=Inputs!$B$13,IF(4&lt;=Inputs!$B$8,IF(Inputs!$B$12&gt;0,MAX(MIN(NORM.INV(RAND(),LOOKUP(S4251,Inputs!$J$6:$J$9,Inputs!$G$6:$G$9),LOOKUP(S4251,Inputs!$J$6:$J$9,Inputs!$H$6:$H$9)),Inputs!$B$12),-Inputs!$B$12),NORM.INV(RAND(),LOOKUP(S4251,Inputs!$J$6:$J$9,Inputs!$G$6:$G$9),LOOKUP(S4251,Inputs!$J$6:$J$9,Inputs!$H$6:$H$9))),0),"" )</f>
        <v/>
      </c>
      <c r="J4251" s="26">
        <f>IF($A4251&lt;=Inputs!$B$13,IF(5&lt;=Inputs!$B$8,IF(Inputs!$B$12&gt;0,MAX(MIN(NORM.INV(RAND(),LOOKUP(T4251,Inputs!$J$6:$J$9,Inputs!$G$6:$G$9),LOOKUP(T4251,Inputs!$J$6:$J$9,Inputs!$H$6:$H$9)),Inputs!$B$12),-Inputs!$B$12),NORM.INV(RAND(),LOOKUP(T4251,Inputs!$J$6:$J$9,Inputs!$G$6:$G$9),LOOKUP(T4251,Inputs!$J$6:$J$9,Inputs!$H$6:$H$9))),0),"" )</f>
        <v/>
      </c>
      <c r="K4251" s="26">
        <f>IF($A4251&lt;=Inputs!$B$13,IF(6&lt;=Inputs!$B$8,IF(Inputs!$B$12&gt;0,MAX(MIN(NORM.INV(RAND(),LOOKUP(U4251,Inputs!$J$6:$J$9,Inputs!$G$6:$G$9),LOOKUP(U4251,Inputs!$J$6:$J$9,Inputs!$H$6:$H$9)),Inputs!$B$12),-Inputs!$B$12),NORM.INV(RAND(),LOOKUP(U4251,Inputs!$J$6:$J$9,Inputs!$G$6:$G$9),LOOKUP(U4251,Inputs!$J$6:$J$9,Inputs!$H$6:$H$9))),0),"" )</f>
        <v/>
      </c>
      <c r="L4251" s="26">
        <f>IF($A4251&lt;=Inputs!$B$13,IF(7&lt;=Inputs!$B$8,IF(Inputs!$B$12&gt;0,MAX(MIN(NORM.INV(RAND(),LOOKUP(V4251,Inputs!$J$6:$J$9,Inputs!$G$6:$G$9),LOOKUP(V4251,Inputs!$J$6:$J$9,Inputs!$H$6:$H$9)),Inputs!$B$12),-Inputs!$B$12),NORM.INV(RAND(),LOOKUP(V4251,Inputs!$J$6:$J$9,Inputs!$G$6:$G$9),LOOKUP(V4251,Inputs!$J$6:$J$9,Inputs!$H$6:$H$9))),0),"" )</f>
        <v/>
      </c>
      <c r="M4251" s="26">
        <f>IF($A4251&lt;=Inputs!$B$13,IF(8&lt;=Inputs!$B$8,IF(Inputs!$B$12&gt;0,MAX(MIN(NORM.INV(RAND(),LOOKUP(W4251,Inputs!$J$6:$J$9,Inputs!$G$6:$G$9),LOOKUP(W4251,Inputs!$J$6:$J$9,Inputs!$H$6:$H$9)),Inputs!$B$12),-Inputs!$B$12),NORM.INV(RAND(),LOOKUP(W4251,Inputs!$J$6:$J$9,Inputs!$G$6:$G$9),LOOKUP(W4251,Inputs!$J$6:$J$9,Inputs!$H$6:$H$9))),0),"" )</f>
        <v/>
      </c>
      <c r="N4251" s="26">
        <f>IF($A4251&lt;=Inputs!$B$13,IF(9&lt;=Inputs!$B$8,IF(Inputs!$B$12&gt;0,MAX(MIN(NORM.INV(RAND(),LOOKUP(X4251,Inputs!$J$6:$J$9,Inputs!$G$6:$G$9),LOOKUP(X4251,Inputs!$J$6:$J$9,Inputs!$H$6:$H$9)),Inputs!$B$12),-Inputs!$B$12),NORM.INV(RAND(),LOOKUP(X4251,Inputs!$J$6:$J$9,Inputs!$G$6:$G$9),LOOKUP(X4251,Inputs!$J$6:$J$9,Inputs!$H$6:$H$9))),0),"" )</f>
        <v/>
      </c>
      <c r="O4251" s="26">
        <f>IF($A4251&lt;=Inputs!$B$13,IF(10&lt;=Inputs!$B$8,IF(Inputs!$B$12&gt;0,MAX(MIN(NORM.INV(RAND(),LOOKUP(Y4251,Inputs!$J$6:$J$9,Inputs!$G$6:$G$9),LOOKUP(Y4251,Inputs!$J$6:$J$9,Inputs!$H$6:$H$9)),Inputs!$B$12),-Inputs!$B$12),NORM.INV(RAND(),LOOKUP(Y4251,Inputs!$J$6:$J$9,Inputs!$G$6:$G$9),LOOKUP(Y4251,Inputs!$J$6:$J$9,Inputs!$H$6:$H$9))),0),"" )</f>
        <v/>
      </c>
      <c r="P4251" s="31">
        <f>IF($A4251&lt;=Inputs!$B$13,RAND(),"")</f>
        <v/>
      </c>
      <c r="Q4251" s="31">
        <f>IF($A4251&lt;=Inputs!$B$13,RAND(),"")</f>
        <v/>
      </c>
      <c r="R4251" s="31">
        <f>IF($A4251&lt;=Inputs!$B$13,RAND(),"")</f>
        <v/>
      </c>
      <c r="S4251" s="31">
        <f>IF($A4251&lt;=Inputs!$B$13,RAND(),"")</f>
        <v/>
      </c>
      <c r="T4251" s="31">
        <f>IF($A4251&lt;=Inputs!$B$13,RAND(),"")</f>
        <v/>
      </c>
      <c r="U4251" s="31">
        <f>IF($A4251&lt;=Inputs!$B$13,RAND(),"")</f>
        <v/>
      </c>
      <c r="V4251" s="31">
        <f>IF($A4251&lt;=Inputs!$B$13,RAND(),"")</f>
        <v/>
      </c>
      <c r="W4251" s="31">
        <f>IF($A4251&lt;=Inputs!$B$13,RAND(),"")</f>
        <v/>
      </c>
      <c r="X4251" s="31">
        <f>IF($A4251&lt;=Inputs!$B$13,RAND(),"")</f>
        <v/>
      </c>
      <c r="Y4251" s="31">
        <f>IF($A4251&lt;=Inputs!$B$13,RAND(),"")</f>
        <v/>
      </c>
    </row>
    <row r="4252">
      <c r="A4252" t="n">
        <v>4247</v>
      </c>
      <c r="B4252" s="26">
        <f>IF($A4252&lt;=Inputs!$B$13,IF(Inputs!$B$8&gt;0,SUM(F4252:O4252)/Inputs!$B$8,0),"")</f>
        <v/>
      </c>
      <c r="C4252" s="27">
        <f>IF($A4252&lt;=Inputs!$B$13,B4252/100,"")</f>
        <v/>
      </c>
      <c r="D4252" s="28">
        <f>IF($A4252&lt;=Inputs!$B$13,C4252*Inputs!$B$7,"")</f>
        <v/>
      </c>
      <c r="E4252" s="29">
        <f>IF($A4252&lt;=Inputs!$B$13,IF(D4252&gt;0,1,0),"")</f>
        <v/>
      </c>
      <c r="F4252" s="26">
        <f>IF($A4252&lt;=Inputs!$B$13,IF(1&lt;=Inputs!$B$8,IF(Inputs!$B$12&gt;0,MAX(MIN(NORM.INV(RAND(),LOOKUP(P4252,Inputs!$J$6:$J$9,Inputs!$G$6:$G$9),LOOKUP(P4252,Inputs!$J$6:$J$9,Inputs!$H$6:$H$9)),Inputs!$B$12),-Inputs!$B$12),NORM.INV(RAND(),LOOKUP(P4252,Inputs!$J$6:$J$9,Inputs!$G$6:$G$9),LOOKUP(P4252,Inputs!$J$6:$J$9,Inputs!$H$6:$H$9))),0),"" )</f>
        <v/>
      </c>
      <c r="G4252" s="26">
        <f>IF($A4252&lt;=Inputs!$B$13,IF(2&lt;=Inputs!$B$8,IF(Inputs!$B$12&gt;0,MAX(MIN(NORM.INV(RAND(),LOOKUP(Q4252,Inputs!$J$6:$J$9,Inputs!$G$6:$G$9),LOOKUP(Q4252,Inputs!$J$6:$J$9,Inputs!$H$6:$H$9)),Inputs!$B$12),-Inputs!$B$12),NORM.INV(RAND(),LOOKUP(Q4252,Inputs!$J$6:$J$9,Inputs!$G$6:$G$9),LOOKUP(Q4252,Inputs!$J$6:$J$9,Inputs!$H$6:$H$9))),0),"" )</f>
        <v/>
      </c>
      <c r="H4252" s="26">
        <f>IF($A4252&lt;=Inputs!$B$13,IF(3&lt;=Inputs!$B$8,IF(Inputs!$B$12&gt;0,MAX(MIN(NORM.INV(RAND(),LOOKUP(R4252,Inputs!$J$6:$J$9,Inputs!$G$6:$G$9),LOOKUP(R4252,Inputs!$J$6:$J$9,Inputs!$H$6:$H$9)),Inputs!$B$12),-Inputs!$B$12),NORM.INV(RAND(),LOOKUP(R4252,Inputs!$J$6:$J$9,Inputs!$G$6:$G$9),LOOKUP(R4252,Inputs!$J$6:$J$9,Inputs!$H$6:$H$9))),0),"" )</f>
        <v/>
      </c>
      <c r="I4252" s="26">
        <f>IF($A4252&lt;=Inputs!$B$13,IF(4&lt;=Inputs!$B$8,IF(Inputs!$B$12&gt;0,MAX(MIN(NORM.INV(RAND(),LOOKUP(S4252,Inputs!$J$6:$J$9,Inputs!$G$6:$G$9),LOOKUP(S4252,Inputs!$J$6:$J$9,Inputs!$H$6:$H$9)),Inputs!$B$12),-Inputs!$B$12),NORM.INV(RAND(),LOOKUP(S4252,Inputs!$J$6:$J$9,Inputs!$G$6:$G$9),LOOKUP(S4252,Inputs!$J$6:$J$9,Inputs!$H$6:$H$9))),0),"" )</f>
        <v/>
      </c>
      <c r="J4252" s="26">
        <f>IF($A4252&lt;=Inputs!$B$13,IF(5&lt;=Inputs!$B$8,IF(Inputs!$B$12&gt;0,MAX(MIN(NORM.INV(RAND(),LOOKUP(T4252,Inputs!$J$6:$J$9,Inputs!$G$6:$G$9),LOOKUP(T4252,Inputs!$J$6:$J$9,Inputs!$H$6:$H$9)),Inputs!$B$12),-Inputs!$B$12),NORM.INV(RAND(),LOOKUP(T4252,Inputs!$J$6:$J$9,Inputs!$G$6:$G$9),LOOKUP(T4252,Inputs!$J$6:$J$9,Inputs!$H$6:$H$9))),0),"" )</f>
        <v/>
      </c>
      <c r="K4252" s="26">
        <f>IF($A4252&lt;=Inputs!$B$13,IF(6&lt;=Inputs!$B$8,IF(Inputs!$B$12&gt;0,MAX(MIN(NORM.INV(RAND(),LOOKUP(U4252,Inputs!$J$6:$J$9,Inputs!$G$6:$G$9),LOOKUP(U4252,Inputs!$J$6:$J$9,Inputs!$H$6:$H$9)),Inputs!$B$12),-Inputs!$B$12),NORM.INV(RAND(),LOOKUP(U4252,Inputs!$J$6:$J$9,Inputs!$G$6:$G$9),LOOKUP(U4252,Inputs!$J$6:$J$9,Inputs!$H$6:$H$9))),0),"" )</f>
        <v/>
      </c>
      <c r="L4252" s="26">
        <f>IF($A4252&lt;=Inputs!$B$13,IF(7&lt;=Inputs!$B$8,IF(Inputs!$B$12&gt;0,MAX(MIN(NORM.INV(RAND(),LOOKUP(V4252,Inputs!$J$6:$J$9,Inputs!$G$6:$G$9),LOOKUP(V4252,Inputs!$J$6:$J$9,Inputs!$H$6:$H$9)),Inputs!$B$12),-Inputs!$B$12),NORM.INV(RAND(),LOOKUP(V4252,Inputs!$J$6:$J$9,Inputs!$G$6:$G$9),LOOKUP(V4252,Inputs!$J$6:$J$9,Inputs!$H$6:$H$9))),0),"" )</f>
        <v/>
      </c>
      <c r="M4252" s="26">
        <f>IF($A4252&lt;=Inputs!$B$13,IF(8&lt;=Inputs!$B$8,IF(Inputs!$B$12&gt;0,MAX(MIN(NORM.INV(RAND(),LOOKUP(W4252,Inputs!$J$6:$J$9,Inputs!$G$6:$G$9),LOOKUP(W4252,Inputs!$J$6:$J$9,Inputs!$H$6:$H$9)),Inputs!$B$12),-Inputs!$B$12),NORM.INV(RAND(),LOOKUP(W4252,Inputs!$J$6:$J$9,Inputs!$G$6:$G$9),LOOKUP(W4252,Inputs!$J$6:$J$9,Inputs!$H$6:$H$9))),0),"" )</f>
        <v/>
      </c>
      <c r="N4252" s="26">
        <f>IF($A4252&lt;=Inputs!$B$13,IF(9&lt;=Inputs!$B$8,IF(Inputs!$B$12&gt;0,MAX(MIN(NORM.INV(RAND(),LOOKUP(X4252,Inputs!$J$6:$J$9,Inputs!$G$6:$G$9),LOOKUP(X4252,Inputs!$J$6:$J$9,Inputs!$H$6:$H$9)),Inputs!$B$12),-Inputs!$B$12),NORM.INV(RAND(),LOOKUP(X4252,Inputs!$J$6:$J$9,Inputs!$G$6:$G$9),LOOKUP(X4252,Inputs!$J$6:$J$9,Inputs!$H$6:$H$9))),0),"" )</f>
        <v/>
      </c>
      <c r="O4252" s="26">
        <f>IF($A4252&lt;=Inputs!$B$13,IF(10&lt;=Inputs!$B$8,IF(Inputs!$B$12&gt;0,MAX(MIN(NORM.INV(RAND(),LOOKUP(Y4252,Inputs!$J$6:$J$9,Inputs!$G$6:$G$9),LOOKUP(Y4252,Inputs!$J$6:$J$9,Inputs!$H$6:$H$9)),Inputs!$B$12),-Inputs!$B$12),NORM.INV(RAND(),LOOKUP(Y4252,Inputs!$J$6:$J$9,Inputs!$G$6:$G$9),LOOKUP(Y4252,Inputs!$J$6:$J$9,Inputs!$H$6:$H$9))),0),"" )</f>
        <v/>
      </c>
      <c r="P4252" s="31">
        <f>IF($A4252&lt;=Inputs!$B$13,RAND(),"")</f>
        <v/>
      </c>
      <c r="Q4252" s="31">
        <f>IF($A4252&lt;=Inputs!$B$13,RAND(),"")</f>
        <v/>
      </c>
      <c r="R4252" s="31">
        <f>IF($A4252&lt;=Inputs!$B$13,RAND(),"")</f>
        <v/>
      </c>
      <c r="S4252" s="31">
        <f>IF($A4252&lt;=Inputs!$B$13,RAND(),"")</f>
        <v/>
      </c>
      <c r="T4252" s="31">
        <f>IF($A4252&lt;=Inputs!$B$13,RAND(),"")</f>
        <v/>
      </c>
      <c r="U4252" s="31">
        <f>IF($A4252&lt;=Inputs!$B$13,RAND(),"")</f>
        <v/>
      </c>
      <c r="V4252" s="31">
        <f>IF($A4252&lt;=Inputs!$B$13,RAND(),"")</f>
        <v/>
      </c>
      <c r="W4252" s="31">
        <f>IF($A4252&lt;=Inputs!$B$13,RAND(),"")</f>
        <v/>
      </c>
      <c r="X4252" s="31">
        <f>IF($A4252&lt;=Inputs!$B$13,RAND(),"")</f>
        <v/>
      </c>
      <c r="Y4252" s="31">
        <f>IF($A4252&lt;=Inputs!$B$13,RAND(),"")</f>
        <v/>
      </c>
    </row>
    <row r="4253">
      <c r="A4253" t="n">
        <v>4248</v>
      </c>
      <c r="B4253" s="26">
        <f>IF($A4253&lt;=Inputs!$B$13,IF(Inputs!$B$8&gt;0,SUM(F4253:O4253)/Inputs!$B$8,0),"")</f>
        <v/>
      </c>
      <c r="C4253" s="27">
        <f>IF($A4253&lt;=Inputs!$B$13,B4253/100,"")</f>
        <v/>
      </c>
      <c r="D4253" s="28">
        <f>IF($A4253&lt;=Inputs!$B$13,C4253*Inputs!$B$7,"")</f>
        <v/>
      </c>
      <c r="E4253" s="29">
        <f>IF($A4253&lt;=Inputs!$B$13,IF(D4253&gt;0,1,0),"")</f>
        <v/>
      </c>
      <c r="F4253" s="26">
        <f>IF($A4253&lt;=Inputs!$B$13,IF(1&lt;=Inputs!$B$8,IF(Inputs!$B$12&gt;0,MAX(MIN(NORM.INV(RAND(),LOOKUP(P4253,Inputs!$J$6:$J$9,Inputs!$G$6:$G$9),LOOKUP(P4253,Inputs!$J$6:$J$9,Inputs!$H$6:$H$9)),Inputs!$B$12),-Inputs!$B$12),NORM.INV(RAND(),LOOKUP(P4253,Inputs!$J$6:$J$9,Inputs!$G$6:$G$9),LOOKUP(P4253,Inputs!$J$6:$J$9,Inputs!$H$6:$H$9))),0),"" )</f>
        <v/>
      </c>
      <c r="G4253" s="26">
        <f>IF($A4253&lt;=Inputs!$B$13,IF(2&lt;=Inputs!$B$8,IF(Inputs!$B$12&gt;0,MAX(MIN(NORM.INV(RAND(),LOOKUP(Q4253,Inputs!$J$6:$J$9,Inputs!$G$6:$G$9),LOOKUP(Q4253,Inputs!$J$6:$J$9,Inputs!$H$6:$H$9)),Inputs!$B$12),-Inputs!$B$12),NORM.INV(RAND(),LOOKUP(Q4253,Inputs!$J$6:$J$9,Inputs!$G$6:$G$9),LOOKUP(Q4253,Inputs!$J$6:$J$9,Inputs!$H$6:$H$9))),0),"" )</f>
        <v/>
      </c>
      <c r="H4253" s="26">
        <f>IF($A4253&lt;=Inputs!$B$13,IF(3&lt;=Inputs!$B$8,IF(Inputs!$B$12&gt;0,MAX(MIN(NORM.INV(RAND(),LOOKUP(R4253,Inputs!$J$6:$J$9,Inputs!$G$6:$G$9),LOOKUP(R4253,Inputs!$J$6:$J$9,Inputs!$H$6:$H$9)),Inputs!$B$12),-Inputs!$B$12),NORM.INV(RAND(),LOOKUP(R4253,Inputs!$J$6:$J$9,Inputs!$G$6:$G$9),LOOKUP(R4253,Inputs!$J$6:$J$9,Inputs!$H$6:$H$9))),0),"" )</f>
        <v/>
      </c>
      <c r="I4253" s="26">
        <f>IF($A4253&lt;=Inputs!$B$13,IF(4&lt;=Inputs!$B$8,IF(Inputs!$B$12&gt;0,MAX(MIN(NORM.INV(RAND(),LOOKUP(S4253,Inputs!$J$6:$J$9,Inputs!$G$6:$G$9),LOOKUP(S4253,Inputs!$J$6:$J$9,Inputs!$H$6:$H$9)),Inputs!$B$12),-Inputs!$B$12),NORM.INV(RAND(),LOOKUP(S4253,Inputs!$J$6:$J$9,Inputs!$G$6:$G$9),LOOKUP(S4253,Inputs!$J$6:$J$9,Inputs!$H$6:$H$9))),0),"" )</f>
        <v/>
      </c>
      <c r="J4253" s="26">
        <f>IF($A4253&lt;=Inputs!$B$13,IF(5&lt;=Inputs!$B$8,IF(Inputs!$B$12&gt;0,MAX(MIN(NORM.INV(RAND(),LOOKUP(T4253,Inputs!$J$6:$J$9,Inputs!$G$6:$G$9),LOOKUP(T4253,Inputs!$J$6:$J$9,Inputs!$H$6:$H$9)),Inputs!$B$12),-Inputs!$B$12),NORM.INV(RAND(),LOOKUP(T4253,Inputs!$J$6:$J$9,Inputs!$G$6:$G$9),LOOKUP(T4253,Inputs!$J$6:$J$9,Inputs!$H$6:$H$9))),0),"" )</f>
        <v/>
      </c>
      <c r="K4253" s="26">
        <f>IF($A4253&lt;=Inputs!$B$13,IF(6&lt;=Inputs!$B$8,IF(Inputs!$B$12&gt;0,MAX(MIN(NORM.INV(RAND(),LOOKUP(U4253,Inputs!$J$6:$J$9,Inputs!$G$6:$G$9),LOOKUP(U4253,Inputs!$J$6:$J$9,Inputs!$H$6:$H$9)),Inputs!$B$12),-Inputs!$B$12),NORM.INV(RAND(),LOOKUP(U4253,Inputs!$J$6:$J$9,Inputs!$G$6:$G$9),LOOKUP(U4253,Inputs!$J$6:$J$9,Inputs!$H$6:$H$9))),0),"" )</f>
        <v/>
      </c>
      <c r="L4253" s="26">
        <f>IF($A4253&lt;=Inputs!$B$13,IF(7&lt;=Inputs!$B$8,IF(Inputs!$B$12&gt;0,MAX(MIN(NORM.INV(RAND(),LOOKUP(V4253,Inputs!$J$6:$J$9,Inputs!$G$6:$G$9),LOOKUP(V4253,Inputs!$J$6:$J$9,Inputs!$H$6:$H$9)),Inputs!$B$12),-Inputs!$B$12),NORM.INV(RAND(),LOOKUP(V4253,Inputs!$J$6:$J$9,Inputs!$G$6:$G$9),LOOKUP(V4253,Inputs!$J$6:$J$9,Inputs!$H$6:$H$9))),0),"" )</f>
        <v/>
      </c>
      <c r="M4253" s="26">
        <f>IF($A4253&lt;=Inputs!$B$13,IF(8&lt;=Inputs!$B$8,IF(Inputs!$B$12&gt;0,MAX(MIN(NORM.INV(RAND(),LOOKUP(W4253,Inputs!$J$6:$J$9,Inputs!$G$6:$G$9),LOOKUP(W4253,Inputs!$J$6:$J$9,Inputs!$H$6:$H$9)),Inputs!$B$12),-Inputs!$B$12),NORM.INV(RAND(),LOOKUP(W4253,Inputs!$J$6:$J$9,Inputs!$G$6:$G$9),LOOKUP(W4253,Inputs!$J$6:$J$9,Inputs!$H$6:$H$9))),0),"" )</f>
        <v/>
      </c>
      <c r="N4253" s="26">
        <f>IF($A4253&lt;=Inputs!$B$13,IF(9&lt;=Inputs!$B$8,IF(Inputs!$B$12&gt;0,MAX(MIN(NORM.INV(RAND(),LOOKUP(X4253,Inputs!$J$6:$J$9,Inputs!$G$6:$G$9),LOOKUP(X4253,Inputs!$J$6:$J$9,Inputs!$H$6:$H$9)),Inputs!$B$12),-Inputs!$B$12),NORM.INV(RAND(),LOOKUP(X4253,Inputs!$J$6:$J$9,Inputs!$G$6:$G$9),LOOKUP(X4253,Inputs!$J$6:$J$9,Inputs!$H$6:$H$9))),0),"" )</f>
        <v/>
      </c>
      <c r="O4253" s="26">
        <f>IF($A4253&lt;=Inputs!$B$13,IF(10&lt;=Inputs!$B$8,IF(Inputs!$B$12&gt;0,MAX(MIN(NORM.INV(RAND(),LOOKUP(Y4253,Inputs!$J$6:$J$9,Inputs!$G$6:$G$9),LOOKUP(Y4253,Inputs!$J$6:$J$9,Inputs!$H$6:$H$9)),Inputs!$B$12),-Inputs!$B$12),NORM.INV(RAND(),LOOKUP(Y4253,Inputs!$J$6:$J$9,Inputs!$G$6:$G$9),LOOKUP(Y4253,Inputs!$J$6:$J$9,Inputs!$H$6:$H$9))),0),"" )</f>
        <v/>
      </c>
      <c r="P4253" s="31">
        <f>IF($A4253&lt;=Inputs!$B$13,RAND(),"")</f>
        <v/>
      </c>
      <c r="Q4253" s="31">
        <f>IF($A4253&lt;=Inputs!$B$13,RAND(),"")</f>
        <v/>
      </c>
      <c r="R4253" s="31">
        <f>IF($A4253&lt;=Inputs!$B$13,RAND(),"")</f>
        <v/>
      </c>
      <c r="S4253" s="31">
        <f>IF($A4253&lt;=Inputs!$B$13,RAND(),"")</f>
        <v/>
      </c>
      <c r="T4253" s="31">
        <f>IF($A4253&lt;=Inputs!$B$13,RAND(),"")</f>
        <v/>
      </c>
      <c r="U4253" s="31">
        <f>IF($A4253&lt;=Inputs!$B$13,RAND(),"")</f>
        <v/>
      </c>
      <c r="V4253" s="31">
        <f>IF($A4253&lt;=Inputs!$B$13,RAND(),"")</f>
        <v/>
      </c>
      <c r="W4253" s="31">
        <f>IF($A4253&lt;=Inputs!$B$13,RAND(),"")</f>
        <v/>
      </c>
      <c r="X4253" s="31">
        <f>IF($A4253&lt;=Inputs!$B$13,RAND(),"")</f>
        <v/>
      </c>
      <c r="Y4253" s="31">
        <f>IF($A4253&lt;=Inputs!$B$13,RAND(),"")</f>
        <v/>
      </c>
    </row>
    <row r="4254">
      <c r="A4254" t="n">
        <v>4249</v>
      </c>
      <c r="B4254" s="26">
        <f>IF($A4254&lt;=Inputs!$B$13,IF(Inputs!$B$8&gt;0,SUM(F4254:O4254)/Inputs!$B$8,0),"")</f>
        <v/>
      </c>
      <c r="C4254" s="27">
        <f>IF($A4254&lt;=Inputs!$B$13,B4254/100,"")</f>
        <v/>
      </c>
      <c r="D4254" s="28">
        <f>IF($A4254&lt;=Inputs!$B$13,C4254*Inputs!$B$7,"")</f>
        <v/>
      </c>
      <c r="E4254" s="29">
        <f>IF($A4254&lt;=Inputs!$B$13,IF(D4254&gt;0,1,0),"")</f>
        <v/>
      </c>
      <c r="F4254" s="26">
        <f>IF($A4254&lt;=Inputs!$B$13,IF(1&lt;=Inputs!$B$8,IF(Inputs!$B$12&gt;0,MAX(MIN(NORM.INV(RAND(),LOOKUP(P4254,Inputs!$J$6:$J$9,Inputs!$G$6:$G$9),LOOKUP(P4254,Inputs!$J$6:$J$9,Inputs!$H$6:$H$9)),Inputs!$B$12),-Inputs!$B$12),NORM.INV(RAND(),LOOKUP(P4254,Inputs!$J$6:$J$9,Inputs!$G$6:$G$9),LOOKUP(P4254,Inputs!$J$6:$J$9,Inputs!$H$6:$H$9))),0),"" )</f>
        <v/>
      </c>
      <c r="G4254" s="26">
        <f>IF($A4254&lt;=Inputs!$B$13,IF(2&lt;=Inputs!$B$8,IF(Inputs!$B$12&gt;0,MAX(MIN(NORM.INV(RAND(),LOOKUP(Q4254,Inputs!$J$6:$J$9,Inputs!$G$6:$G$9),LOOKUP(Q4254,Inputs!$J$6:$J$9,Inputs!$H$6:$H$9)),Inputs!$B$12),-Inputs!$B$12),NORM.INV(RAND(),LOOKUP(Q4254,Inputs!$J$6:$J$9,Inputs!$G$6:$G$9),LOOKUP(Q4254,Inputs!$J$6:$J$9,Inputs!$H$6:$H$9))),0),"" )</f>
        <v/>
      </c>
      <c r="H4254" s="26">
        <f>IF($A4254&lt;=Inputs!$B$13,IF(3&lt;=Inputs!$B$8,IF(Inputs!$B$12&gt;0,MAX(MIN(NORM.INV(RAND(),LOOKUP(R4254,Inputs!$J$6:$J$9,Inputs!$G$6:$G$9),LOOKUP(R4254,Inputs!$J$6:$J$9,Inputs!$H$6:$H$9)),Inputs!$B$12),-Inputs!$B$12),NORM.INV(RAND(),LOOKUP(R4254,Inputs!$J$6:$J$9,Inputs!$G$6:$G$9),LOOKUP(R4254,Inputs!$J$6:$J$9,Inputs!$H$6:$H$9))),0),"" )</f>
        <v/>
      </c>
      <c r="I4254" s="26">
        <f>IF($A4254&lt;=Inputs!$B$13,IF(4&lt;=Inputs!$B$8,IF(Inputs!$B$12&gt;0,MAX(MIN(NORM.INV(RAND(),LOOKUP(S4254,Inputs!$J$6:$J$9,Inputs!$G$6:$G$9),LOOKUP(S4254,Inputs!$J$6:$J$9,Inputs!$H$6:$H$9)),Inputs!$B$12),-Inputs!$B$12),NORM.INV(RAND(),LOOKUP(S4254,Inputs!$J$6:$J$9,Inputs!$G$6:$G$9),LOOKUP(S4254,Inputs!$J$6:$J$9,Inputs!$H$6:$H$9))),0),"" )</f>
        <v/>
      </c>
      <c r="J4254" s="26">
        <f>IF($A4254&lt;=Inputs!$B$13,IF(5&lt;=Inputs!$B$8,IF(Inputs!$B$12&gt;0,MAX(MIN(NORM.INV(RAND(),LOOKUP(T4254,Inputs!$J$6:$J$9,Inputs!$G$6:$G$9),LOOKUP(T4254,Inputs!$J$6:$J$9,Inputs!$H$6:$H$9)),Inputs!$B$12),-Inputs!$B$12),NORM.INV(RAND(),LOOKUP(T4254,Inputs!$J$6:$J$9,Inputs!$G$6:$G$9),LOOKUP(T4254,Inputs!$J$6:$J$9,Inputs!$H$6:$H$9))),0),"" )</f>
        <v/>
      </c>
      <c r="K4254" s="26">
        <f>IF($A4254&lt;=Inputs!$B$13,IF(6&lt;=Inputs!$B$8,IF(Inputs!$B$12&gt;0,MAX(MIN(NORM.INV(RAND(),LOOKUP(U4254,Inputs!$J$6:$J$9,Inputs!$G$6:$G$9),LOOKUP(U4254,Inputs!$J$6:$J$9,Inputs!$H$6:$H$9)),Inputs!$B$12),-Inputs!$B$12),NORM.INV(RAND(),LOOKUP(U4254,Inputs!$J$6:$J$9,Inputs!$G$6:$G$9),LOOKUP(U4254,Inputs!$J$6:$J$9,Inputs!$H$6:$H$9))),0),"" )</f>
        <v/>
      </c>
      <c r="L4254" s="26">
        <f>IF($A4254&lt;=Inputs!$B$13,IF(7&lt;=Inputs!$B$8,IF(Inputs!$B$12&gt;0,MAX(MIN(NORM.INV(RAND(),LOOKUP(V4254,Inputs!$J$6:$J$9,Inputs!$G$6:$G$9),LOOKUP(V4254,Inputs!$J$6:$J$9,Inputs!$H$6:$H$9)),Inputs!$B$12),-Inputs!$B$12),NORM.INV(RAND(),LOOKUP(V4254,Inputs!$J$6:$J$9,Inputs!$G$6:$G$9),LOOKUP(V4254,Inputs!$J$6:$J$9,Inputs!$H$6:$H$9))),0),"" )</f>
        <v/>
      </c>
      <c r="M4254" s="26">
        <f>IF($A4254&lt;=Inputs!$B$13,IF(8&lt;=Inputs!$B$8,IF(Inputs!$B$12&gt;0,MAX(MIN(NORM.INV(RAND(),LOOKUP(W4254,Inputs!$J$6:$J$9,Inputs!$G$6:$G$9),LOOKUP(W4254,Inputs!$J$6:$J$9,Inputs!$H$6:$H$9)),Inputs!$B$12),-Inputs!$B$12),NORM.INV(RAND(),LOOKUP(W4254,Inputs!$J$6:$J$9,Inputs!$G$6:$G$9),LOOKUP(W4254,Inputs!$J$6:$J$9,Inputs!$H$6:$H$9))),0),"" )</f>
        <v/>
      </c>
      <c r="N4254" s="26">
        <f>IF($A4254&lt;=Inputs!$B$13,IF(9&lt;=Inputs!$B$8,IF(Inputs!$B$12&gt;0,MAX(MIN(NORM.INV(RAND(),LOOKUP(X4254,Inputs!$J$6:$J$9,Inputs!$G$6:$G$9),LOOKUP(X4254,Inputs!$J$6:$J$9,Inputs!$H$6:$H$9)),Inputs!$B$12),-Inputs!$B$12),NORM.INV(RAND(),LOOKUP(X4254,Inputs!$J$6:$J$9,Inputs!$G$6:$G$9),LOOKUP(X4254,Inputs!$J$6:$J$9,Inputs!$H$6:$H$9))),0),"" )</f>
        <v/>
      </c>
      <c r="O4254" s="26">
        <f>IF($A4254&lt;=Inputs!$B$13,IF(10&lt;=Inputs!$B$8,IF(Inputs!$B$12&gt;0,MAX(MIN(NORM.INV(RAND(),LOOKUP(Y4254,Inputs!$J$6:$J$9,Inputs!$G$6:$G$9),LOOKUP(Y4254,Inputs!$J$6:$J$9,Inputs!$H$6:$H$9)),Inputs!$B$12),-Inputs!$B$12),NORM.INV(RAND(),LOOKUP(Y4254,Inputs!$J$6:$J$9,Inputs!$G$6:$G$9),LOOKUP(Y4254,Inputs!$J$6:$J$9,Inputs!$H$6:$H$9))),0),"" )</f>
        <v/>
      </c>
      <c r="P4254" s="31">
        <f>IF($A4254&lt;=Inputs!$B$13,RAND(),"")</f>
        <v/>
      </c>
      <c r="Q4254" s="31">
        <f>IF($A4254&lt;=Inputs!$B$13,RAND(),"")</f>
        <v/>
      </c>
      <c r="R4254" s="31">
        <f>IF($A4254&lt;=Inputs!$B$13,RAND(),"")</f>
        <v/>
      </c>
      <c r="S4254" s="31">
        <f>IF($A4254&lt;=Inputs!$B$13,RAND(),"")</f>
        <v/>
      </c>
      <c r="T4254" s="31">
        <f>IF($A4254&lt;=Inputs!$B$13,RAND(),"")</f>
        <v/>
      </c>
      <c r="U4254" s="31">
        <f>IF($A4254&lt;=Inputs!$B$13,RAND(),"")</f>
        <v/>
      </c>
      <c r="V4254" s="31">
        <f>IF($A4254&lt;=Inputs!$B$13,RAND(),"")</f>
        <v/>
      </c>
      <c r="W4254" s="31">
        <f>IF($A4254&lt;=Inputs!$B$13,RAND(),"")</f>
        <v/>
      </c>
      <c r="X4254" s="31">
        <f>IF($A4254&lt;=Inputs!$B$13,RAND(),"")</f>
        <v/>
      </c>
      <c r="Y4254" s="31">
        <f>IF($A4254&lt;=Inputs!$B$13,RAND(),"")</f>
        <v/>
      </c>
    </row>
    <row r="4255">
      <c r="A4255" t="n">
        <v>4250</v>
      </c>
      <c r="B4255" s="26">
        <f>IF($A4255&lt;=Inputs!$B$13,IF(Inputs!$B$8&gt;0,SUM(F4255:O4255)/Inputs!$B$8,0),"")</f>
        <v/>
      </c>
      <c r="C4255" s="27">
        <f>IF($A4255&lt;=Inputs!$B$13,B4255/100,"")</f>
        <v/>
      </c>
      <c r="D4255" s="28">
        <f>IF($A4255&lt;=Inputs!$B$13,C4255*Inputs!$B$7,"")</f>
        <v/>
      </c>
      <c r="E4255" s="29">
        <f>IF($A4255&lt;=Inputs!$B$13,IF(D4255&gt;0,1,0),"")</f>
        <v/>
      </c>
      <c r="F4255" s="26">
        <f>IF($A4255&lt;=Inputs!$B$13,IF(1&lt;=Inputs!$B$8,IF(Inputs!$B$12&gt;0,MAX(MIN(NORM.INV(RAND(),LOOKUP(P4255,Inputs!$J$6:$J$9,Inputs!$G$6:$G$9),LOOKUP(P4255,Inputs!$J$6:$J$9,Inputs!$H$6:$H$9)),Inputs!$B$12),-Inputs!$B$12),NORM.INV(RAND(),LOOKUP(P4255,Inputs!$J$6:$J$9,Inputs!$G$6:$G$9),LOOKUP(P4255,Inputs!$J$6:$J$9,Inputs!$H$6:$H$9))),0),"" )</f>
        <v/>
      </c>
      <c r="G4255" s="26">
        <f>IF($A4255&lt;=Inputs!$B$13,IF(2&lt;=Inputs!$B$8,IF(Inputs!$B$12&gt;0,MAX(MIN(NORM.INV(RAND(),LOOKUP(Q4255,Inputs!$J$6:$J$9,Inputs!$G$6:$G$9),LOOKUP(Q4255,Inputs!$J$6:$J$9,Inputs!$H$6:$H$9)),Inputs!$B$12),-Inputs!$B$12),NORM.INV(RAND(),LOOKUP(Q4255,Inputs!$J$6:$J$9,Inputs!$G$6:$G$9),LOOKUP(Q4255,Inputs!$J$6:$J$9,Inputs!$H$6:$H$9))),0),"" )</f>
        <v/>
      </c>
      <c r="H4255" s="26">
        <f>IF($A4255&lt;=Inputs!$B$13,IF(3&lt;=Inputs!$B$8,IF(Inputs!$B$12&gt;0,MAX(MIN(NORM.INV(RAND(),LOOKUP(R4255,Inputs!$J$6:$J$9,Inputs!$G$6:$G$9),LOOKUP(R4255,Inputs!$J$6:$J$9,Inputs!$H$6:$H$9)),Inputs!$B$12),-Inputs!$B$12),NORM.INV(RAND(),LOOKUP(R4255,Inputs!$J$6:$J$9,Inputs!$G$6:$G$9),LOOKUP(R4255,Inputs!$J$6:$J$9,Inputs!$H$6:$H$9))),0),"" )</f>
        <v/>
      </c>
      <c r="I4255" s="26">
        <f>IF($A4255&lt;=Inputs!$B$13,IF(4&lt;=Inputs!$B$8,IF(Inputs!$B$12&gt;0,MAX(MIN(NORM.INV(RAND(),LOOKUP(S4255,Inputs!$J$6:$J$9,Inputs!$G$6:$G$9),LOOKUP(S4255,Inputs!$J$6:$J$9,Inputs!$H$6:$H$9)),Inputs!$B$12),-Inputs!$B$12),NORM.INV(RAND(),LOOKUP(S4255,Inputs!$J$6:$J$9,Inputs!$G$6:$G$9),LOOKUP(S4255,Inputs!$J$6:$J$9,Inputs!$H$6:$H$9))),0),"" )</f>
        <v/>
      </c>
      <c r="J4255" s="26">
        <f>IF($A4255&lt;=Inputs!$B$13,IF(5&lt;=Inputs!$B$8,IF(Inputs!$B$12&gt;0,MAX(MIN(NORM.INV(RAND(),LOOKUP(T4255,Inputs!$J$6:$J$9,Inputs!$G$6:$G$9),LOOKUP(T4255,Inputs!$J$6:$J$9,Inputs!$H$6:$H$9)),Inputs!$B$12),-Inputs!$B$12),NORM.INV(RAND(),LOOKUP(T4255,Inputs!$J$6:$J$9,Inputs!$G$6:$G$9),LOOKUP(T4255,Inputs!$J$6:$J$9,Inputs!$H$6:$H$9))),0),"" )</f>
        <v/>
      </c>
      <c r="K4255" s="26">
        <f>IF($A4255&lt;=Inputs!$B$13,IF(6&lt;=Inputs!$B$8,IF(Inputs!$B$12&gt;0,MAX(MIN(NORM.INV(RAND(),LOOKUP(U4255,Inputs!$J$6:$J$9,Inputs!$G$6:$G$9),LOOKUP(U4255,Inputs!$J$6:$J$9,Inputs!$H$6:$H$9)),Inputs!$B$12),-Inputs!$B$12),NORM.INV(RAND(),LOOKUP(U4255,Inputs!$J$6:$J$9,Inputs!$G$6:$G$9),LOOKUP(U4255,Inputs!$J$6:$J$9,Inputs!$H$6:$H$9))),0),"" )</f>
        <v/>
      </c>
      <c r="L4255" s="26">
        <f>IF($A4255&lt;=Inputs!$B$13,IF(7&lt;=Inputs!$B$8,IF(Inputs!$B$12&gt;0,MAX(MIN(NORM.INV(RAND(),LOOKUP(V4255,Inputs!$J$6:$J$9,Inputs!$G$6:$G$9),LOOKUP(V4255,Inputs!$J$6:$J$9,Inputs!$H$6:$H$9)),Inputs!$B$12),-Inputs!$B$12),NORM.INV(RAND(),LOOKUP(V4255,Inputs!$J$6:$J$9,Inputs!$G$6:$G$9),LOOKUP(V4255,Inputs!$J$6:$J$9,Inputs!$H$6:$H$9))),0),"" )</f>
        <v/>
      </c>
      <c r="M4255" s="26">
        <f>IF($A4255&lt;=Inputs!$B$13,IF(8&lt;=Inputs!$B$8,IF(Inputs!$B$12&gt;0,MAX(MIN(NORM.INV(RAND(),LOOKUP(W4255,Inputs!$J$6:$J$9,Inputs!$G$6:$G$9),LOOKUP(W4255,Inputs!$J$6:$J$9,Inputs!$H$6:$H$9)),Inputs!$B$12),-Inputs!$B$12),NORM.INV(RAND(),LOOKUP(W4255,Inputs!$J$6:$J$9,Inputs!$G$6:$G$9),LOOKUP(W4255,Inputs!$J$6:$J$9,Inputs!$H$6:$H$9))),0),"" )</f>
        <v/>
      </c>
      <c r="N4255" s="26">
        <f>IF($A4255&lt;=Inputs!$B$13,IF(9&lt;=Inputs!$B$8,IF(Inputs!$B$12&gt;0,MAX(MIN(NORM.INV(RAND(),LOOKUP(X4255,Inputs!$J$6:$J$9,Inputs!$G$6:$G$9),LOOKUP(X4255,Inputs!$J$6:$J$9,Inputs!$H$6:$H$9)),Inputs!$B$12),-Inputs!$B$12),NORM.INV(RAND(),LOOKUP(X4255,Inputs!$J$6:$J$9,Inputs!$G$6:$G$9),LOOKUP(X4255,Inputs!$J$6:$J$9,Inputs!$H$6:$H$9))),0),"" )</f>
        <v/>
      </c>
      <c r="O4255" s="26">
        <f>IF($A4255&lt;=Inputs!$B$13,IF(10&lt;=Inputs!$B$8,IF(Inputs!$B$12&gt;0,MAX(MIN(NORM.INV(RAND(),LOOKUP(Y4255,Inputs!$J$6:$J$9,Inputs!$G$6:$G$9),LOOKUP(Y4255,Inputs!$J$6:$J$9,Inputs!$H$6:$H$9)),Inputs!$B$12),-Inputs!$B$12),NORM.INV(RAND(),LOOKUP(Y4255,Inputs!$J$6:$J$9,Inputs!$G$6:$G$9),LOOKUP(Y4255,Inputs!$J$6:$J$9,Inputs!$H$6:$H$9))),0),"" )</f>
        <v/>
      </c>
      <c r="P4255" s="31">
        <f>IF($A4255&lt;=Inputs!$B$13,RAND(),"")</f>
        <v/>
      </c>
      <c r="Q4255" s="31">
        <f>IF($A4255&lt;=Inputs!$B$13,RAND(),"")</f>
        <v/>
      </c>
      <c r="R4255" s="31">
        <f>IF($A4255&lt;=Inputs!$B$13,RAND(),"")</f>
        <v/>
      </c>
      <c r="S4255" s="31">
        <f>IF($A4255&lt;=Inputs!$B$13,RAND(),"")</f>
        <v/>
      </c>
      <c r="T4255" s="31">
        <f>IF($A4255&lt;=Inputs!$B$13,RAND(),"")</f>
        <v/>
      </c>
      <c r="U4255" s="31">
        <f>IF($A4255&lt;=Inputs!$B$13,RAND(),"")</f>
        <v/>
      </c>
      <c r="V4255" s="31">
        <f>IF($A4255&lt;=Inputs!$B$13,RAND(),"")</f>
        <v/>
      </c>
      <c r="W4255" s="31">
        <f>IF($A4255&lt;=Inputs!$B$13,RAND(),"")</f>
        <v/>
      </c>
      <c r="X4255" s="31">
        <f>IF($A4255&lt;=Inputs!$B$13,RAND(),"")</f>
        <v/>
      </c>
      <c r="Y4255" s="31">
        <f>IF($A4255&lt;=Inputs!$B$13,RAND(),"")</f>
        <v/>
      </c>
    </row>
    <row r="4256">
      <c r="A4256" t="n">
        <v>4251</v>
      </c>
      <c r="B4256" s="26">
        <f>IF($A4256&lt;=Inputs!$B$13,IF(Inputs!$B$8&gt;0,SUM(F4256:O4256)/Inputs!$B$8,0),"")</f>
        <v/>
      </c>
      <c r="C4256" s="27">
        <f>IF($A4256&lt;=Inputs!$B$13,B4256/100,"")</f>
        <v/>
      </c>
      <c r="D4256" s="28">
        <f>IF($A4256&lt;=Inputs!$B$13,C4256*Inputs!$B$7,"")</f>
        <v/>
      </c>
      <c r="E4256" s="29">
        <f>IF($A4256&lt;=Inputs!$B$13,IF(D4256&gt;0,1,0),"")</f>
        <v/>
      </c>
      <c r="F4256" s="26">
        <f>IF($A4256&lt;=Inputs!$B$13,IF(1&lt;=Inputs!$B$8,IF(Inputs!$B$12&gt;0,MAX(MIN(NORM.INV(RAND(),LOOKUP(P4256,Inputs!$J$6:$J$9,Inputs!$G$6:$G$9),LOOKUP(P4256,Inputs!$J$6:$J$9,Inputs!$H$6:$H$9)),Inputs!$B$12),-Inputs!$B$12),NORM.INV(RAND(),LOOKUP(P4256,Inputs!$J$6:$J$9,Inputs!$G$6:$G$9),LOOKUP(P4256,Inputs!$J$6:$J$9,Inputs!$H$6:$H$9))),0),"" )</f>
        <v/>
      </c>
      <c r="G4256" s="26">
        <f>IF($A4256&lt;=Inputs!$B$13,IF(2&lt;=Inputs!$B$8,IF(Inputs!$B$12&gt;0,MAX(MIN(NORM.INV(RAND(),LOOKUP(Q4256,Inputs!$J$6:$J$9,Inputs!$G$6:$G$9),LOOKUP(Q4256,Inputs!$J$6:$J$9,Inputs!$H$6:$H$9)),Inputs!$B$12),-Inputs!$B$12),NORM.INV(RAND(),LOOKUP(Q4256,Inputs!$J$6:$J$9,Inputs!$G$6:$G$9),LOOKUP(Q4256,Inputs!$J$6:$J$9,Inputs!$H$6:$H$9))),0),"" )</f>
        <v/>
      </c>
      <c r="H4256" s="26">
        <f>IF($A4256&lt;=Inputs!$B$13,IF(3&lt;=Inputs!$B$8,IF(Inputs!$B$12&gt;0,MAX(MIN(NORM.INV(RAND(),LOOKUP(R4256,Inputs!$J$6:$J$9,Inputs!$G$6:$G$9),LOOKUP(R4256,Inputs!$J$6:$J$9,Inputs!$H$6:$H$9)),Inputs!$B$12),-Inputs!$B$12),NORM.INV(RAND(),LOOKUP(R4256,Inputs!$J$6:$J$9,Inputs!$G$6:$G$9),LOOKUP(R4256,Inputs!$J$6:$J$9,Inputs!$H$6:$H$9))),0),"" )</f>
        <v/>
      </c>
      <c r="I4256" s="26">
        <f>IF($A4256&lt;=Inputs!$B$13,IF(4&lt;=Inputs!$B$8,IF(Inputs!$B$12&gt;0,MAX(MIN(NORM.INV(RAND(),LOOKUP(S4256,Inputs!$J$6:$J$9,Inputs!$G$6:$G$9),LOOKUP(S4256,Inputs!$J$6:$J$9,Inputs!$H$6:$H$9)),Inputs!$B$12),-Inputs!$B$12),NORM.INV(RAND(),LOOKUP(S4256,Inputs!$J$6:$J$9,Inputs!$G$6:$G$9),LOOKUP(S4256,Inputs!$J$6:$J$9,Inputs!$H$6:$H$9))),0),"" )</f>
        <v/>
      </c>
      <c r="J4256" s="26">
        <f>IF($A4256&lt;=Inputs!$B$13,IF(5&lt;=Inputs!$B$8,IF(Inputs!$B$12&gt;0,MAX(MIN(NORM.INV(RAND(),LOOKUP(T4256,Inputs!$J$6:$J$9,Inputs!$G$6:$G$9),LOOKUP(T4256,Inputs!$J$6:$J$9,Inputs!$H$6:$H$9)),Inputs!$B$12),-Inputs!$B$12),NORM.INV(RAND(),LOOKUP(T4256,Inputs!$J$6:$J$9,Inputs!$G$6:$G$9),LOOKUP(T4256,Inputs!$J$6:$J$9,Inputs!$H$6:$H$9))),0),"" )</f>
        <v/>
      </c>
      <c r="K4256" s="26">
        <f>IF($A4256&lt;=Inputs!$B$13,IF(6&lt;=Inputs!$B$8,IF(Inputs!$B$12&gt;0,MAX(MIN(NORM.INV(RAND(),LOOKUP(U4256,Inputs!$J$6:$J$9,Inputs!$G$6:$G$9),LOOKUP(U4256,Inputs!$J$6:$J$9,Inputs!$H$6:$H$9)),Inputs!$B$12),-Inputs!$B$12),NORM.INV(RAND(),LOOKUP(U4256,Inputs!$J$6:$J$9,Inputs!$G$6:$G$9),LOOKUP(U4256,Inputs!$J$6:$J$9,Inputs!$H$6:$H$9))),0),"" )</f>
        <v/>
      </c>
      <c r="L4256" s="26">
        <f>IF($A4256&lt;=Inputs!$B$13,IF(7&lt;=Inputs!$B$8,IF(Inputs!$B$12&gt;0,MAX(MIN(NORM.INV(RAND(),LOOKUP(V4256,Inputs!$J$6:$J$9,Inputs!$G$6:$G$9),LOOKUP(V4256,Inputs!$J$6:$J$9,Inputs!$H$6:$H$9)),Inputs!$B$12),-Inputs!$B$12),NORM.INV(RAND(),LOOKUP(V4256,Inputs!$J$6:$J$9,Inputs!$G$6:$G$9),LOOKUP(V4256,Inputs!$J$6:$J$9,Inputs!$H$6:$H$9))),0),"" )</f>
        <v/>
      </c>
      <c r="M4256" s="26">
        <f>IF($A4256&lt;=Inputs!$B$13,IF(8&lt;=Inputs!$B$8,IF(Inputs!$B$12&gt;0,MAX(MIN(NORM.INV(RAND(),LOOKUP(W4256,Inputs!$J$6:$J$9,Inputs!$G$6:$G$9),LOOKUP(W4256,Inputs!$J$6:$J$9,Inputs!$H$6:$H$9)),Inputs!$B$12),-Inputs!$B$12),NORM.INV(RAND(),LOOKUP(W4256,Inputs!$J$6:$J$9,Inputs!$G$6:$G$9),LOOKUP(W4256,Inputs!$J$6:$J$9,Inputs!$H$6:$H$9))),0),"" )</f>
        <v/>
      </c>
      <c r="N4256" s="26">
        <f>IF($A4256&lt;=Inputs!$B$13,IF(9&lt;=Inputs!$B$8,IF(Inputs!$B$12&gt;0,MAX(MIN(NORM.INV(RAND(),LOOKUP(X4256,Inputs!$J$6:$J$9,Inputs!$G$6:$G$9),LOOKUP(X4256,Inputs!$J$6:$J$9,Inputs!$H$6:$H$9)),Inputs!$B$12),-Inputs!$B$12),NORM.INV(RAND(),LOOKUP(X4256,Inputs!$J$6:$J$9,Inputs!$G$6:$G$9),LOOKUP(X4256,Inputs!$J$6:$J$9,Inputs!$H$6:$H$9))),0),"" )</f>
        <v/>
      </c>
      <c r="O4256" s="26">
        <f>IF($A4256&lt;=Inputs!$B$13,IF(10&lt;=Inputs!$B$8,IF(Inputs!$B$12&gt;0,MAX(MIN(NORM.INV(RAND(),LOOKUP(Y4256,Inputs!$J$6:$J$9,Inputs!$G$6:$G$9),LOOKUP(Y4256,Inputs!$J$6:$J$9,Inputs!$H$6:$H$9)),Inputs!$B$12),-Inputs!$B$12),NORM.INV(RAND(),LOOKUP(Y4256,Inputs!$J$6:$J$9,Inputs!$G$6:$G$9),LOOKUP(Y4256,Inputs!$J$6:$J$9,Inputs!$H$6:$H$9))),0),"" )</f>
        <v/>
      </c>
      <c r="P4256" s="31">
        <f>IF($A4256&lt;=Inputs!$B$13,RAND(),"")</f>
        <v/>
      </c>
      <c r="Q4256" s="31">
        <f>IF($A4256&lt;=Inputs!$B$13,RAND(),"")</f>
        <v/>
      </c>
      <c r="R4256" s="31">
        <f>IF($A4256&lt;=Inputs!$B$13,RAND(),"")</f>
        <v/>
      </c>
      <c r="S4256" s="31">
        <f>IF($A4256&lt;=Inputs!$B$13,RAND(),"")</f>
        <v/>
      </c>
      <c r="T4256" s="31">
        <f>IF($A4256&lt;=Inputs!$B$13,RAND(),"")</f>
        <v/>
      </c>
      <c r="U4256" s="31">
        <f>IF($A4256&lt;=Inputs!$B$13,RAND(),"")</f>
        <v/>
      </c>
      <c r="V4256" s="31">
        <f>IF($A4256&lt;=Inputs!$B$13,RAND(),"")</f>
        <v/>
      </c>
      <c r="W4256" s="31">
        <f>IF($A4256&lt;=Inputs!$B$13,RAND(),"")</f>
        <v/>
      </c>
      <c r="X4256" s="31">
        <f>IF($A4256&lt;=Inputs!$B$13,RAND(),"")</f>
        <v/>
      </c>
      <c r="Y4256" s="31">
        <f>IF($A4256&lt;=Inputs!$B$13,RAND(),"")</f>
        <v/>
      </c>
    </row>
    <row r="4257">
      <c r="A4257" t="n">
        <v>4252</v>
      </c>
      <c r="B4257" s="26">
        <f>IF($A4257&lt;=Inputs!$B$13,IF(Inputs!$B$8&gt;0,SUM(F4257:O4257)/Inputs!$B$8,0),"")</f>
        <v/>
      </c>
      <c r="C4257" s="27">
        <f>IF($A4257&lt;=Inputs!$B$13,B4257/100,"")</f>
        <v/>
      </c>
      <c r="D4257" s="28">
        <f>IF($A4257&lt;=Inputs!$B$13,C4257*Inputs!$B$7,"")</f>
        <v/>
      </c>
      <c r="E4257" s="29">
        <f>IF($A4257&lt;=Inputs!$B$13,IF(D4257&gt;0,1,0),"")</f>
        <v/>
      </c>
      <c r="F4257" s="26">
        <f>IF($A4257&lt;=Inputs!$B$13,IF(1&lt;=Inputs!$B$8,IF(Inputs!$B$12&gt;0,MAX(MIN(NORM.INV(RAND(),LOOKUP(P4257,Inputs!$J$6:$J$9,Inputs!$G$6:$G$9),LOOKUP(P4257,Inputs!$J$6:$J$9,Inputs!$H$6:$H$9)),Inputs!$B$12),-Inputs!$B$12),NORM.INV(RAND(),LOOKUP(P4257,Inputs!$J$6:$J$9,Inputs!$G$6:$G$9),LOOKUP(P4257,Inputs!$J$6:$J$9,Inputs!$H$6:$H$9))),0),"" )</f>
        <v/>
      </c>
      <c r="G4257" s="26">
        <f>IF($A4257&lt;=Inputs!$B$13,IF(2&lt;=Inputs!$B$8,IF(Inputs!$B$12&gt;0,MAX(MIN(NORM.INV(RAND(),LOOKUP(Q4257,Inputs!$J$6:$J$9,Inputs!$G$6:$G$9),LOOKUP(Q4257,Inputs!$J$6:$J$9,Inputs!$H$6:$H$9)),Inputs!$B$12),-Inputs!$B$12),NORM.INV(RAND(),LOOKUP(Q4257,Inputs!$J$6:$J$9,Inputs!$G$6:$G$9),LOOKUP(Q4257,Inputs!$J$6:$J$9,Inputs!$H$6:$H$9))),0),"" )</f>
        <v/>
      </c>
      <c r="H4257" s="26">
        <f>IF($A4257&lt;=Inputs!$B$13,IF(3&lt;=Inputs!$B$8,IF(Inputs!$B$12&gt;0,MAX(MIN(NORM.INV(RAND(),LOOKUP(R4257,Inputs!$J$6:$J$9,Inputs!$G$6:$G$9),LOOKUP(R4257,Inputs!$J$6:$J$9,Inputs!$H$6:$H$9)),Inputs!$B$12),-Inputs!$B$12),NORM.INV(RAND(),LOOKUP(R4257,Inputs!$J$6:$J$9,Inputs!$G$6:$G$9),LOOKUP(R4257,Inputs!$J$6:$J$9,Inputs!$H$6:$H$9))),0),"" )</f>
        <v/>
      </c>
      <c r="I4257" s="26">
        <f>IF($A4257&lt;=Inputs!$B$13,IF(4&lt;=Inputs!$B$8,IF(Inputs!$B$12&gt;0,MAX(MIN(NORM.INV(RAND(),LOOKUP(S4257,Inputs!$J$6:$J$9,Inputs!$G$6:$G$9),LOOKUP(S4257,Inputs!$J$6:$J$9,Inputs!$H$6:$H$9)),Inputs!$B$12),-Inputs!$B$12),NORM.INV(RAND(),LOOKUP(S4257,Inputs!$J$6:$J$9,Inputs!$G$6:$G$9),LOOKUP(S4257,Inputs!$J$6:$J$9,Inputs!$H$6:$H$9))),0),"" )</f>
        <v/>
      </c>
      <c r="J4257" s="26">
        <f>IF($A4257&lt;=Inputs!$B$13,IF(5&lt;=Inputs!$B$8,IF(Inputs!$B$12&gt;0,MAX(MIN(NORM.INV(RAND(),LOOKUP(T4257,Inputs!$J$6:$J$9,Inputs!$G$6:$G$9),LOOKUP(T4257,Inputs!$J$6:$J$9,Inputs!$H$6:$H$9)),Inputs!$B$12),-Inputs!$B$12),NORM.INV(RAND(),LOOKUP(T4257,Inputs!$J$6:$J$9,Inputs!$G$6:$G$9),LOOKUP(T4257,Inputs!$J$6:$J$9,Inputs!$H$6:$H$9))),0),"" )</f>
        <v/>
      </c>
      <c r="K4257" s="26">
        <f>IF($A4257&lt;=Inputs!$B$13,IF(6&lt;=Inputs!$B$8,IF(Inputs!$B$12&gt;0,MAX(MIN(NORM.INV(RAND(),LOOKUP(U4257,Inputs!$J$6:$J$9,Inputs!$G$6:$G$9),LOOKUP(U4257,Inputs!$J$6:$J$9,Inputs!$H$6:$H$9)),Inputs!$B$12),-Inputs!$B$12),NORM.INV(RAND(),LOOKUP(U4257,Inputs!$J$6:$J$9,Inputs!$G$6:$G$9),LOOKUP(U4257,Inputs!$J$6:$J$9,Inputs!$H$6:$H$9))),0),"" )</f>
        <v/>
      </c>
      <c r="L4257" s="26">
        <f>IF($A4257&lt;=Inputs!$B$13,IF(7&lt;=Inputs!$B$8,IF(Inputs!$B$12&gt;0,MAX(MIN(NORM.INV(RAND(),LOOKUP(V4257,Inputs!$J$6:$J$9,Inputs!$G$6:$G$9),LOOKUP(V4257,Inputs!$J$6:$J$9,Inputs!$H$6:$H$9)),Inputs!$B$12),-Inputs!$B$12),NORM.INV(RAND(),LOOKUP(V4257,Inputs!$J$6:$J$9,Inputs!$G$6:$G$9),LOOKUP(V4257,Inputs!$J$6:$J$9,Inputs!$H$6:$H$9))),0),"" )</f>
        <v/>
      </c>
      <c r="M4257" s="26">
        <f>IF($A4257&lt;=Inputs!$B$13,IF(8&lt;=Inputs!$B$8,IF(Inputs!$B$12&gt;0,MAX(MIN(NORM.INV(RAND(),LOOKUP(W4257,Inputs!$J$6:$J$9,Inputs!$G$6:$G$9),LOOKUP(W4257,Inputs!$J$6:$J$9,Inputs!$H$6:$H$9)),Inputs!$B$12),-Inputs!$B$12),NORM.INV(RAND(),LOOKUP(W4257,Inputs!$J$6:$J$9,Inputs!$G$6:$G$9),LOOKUP(W4257,Inputs!$J$6:$J$9,Inputs!$H$6:$H$9))),0),"" )</f>
        <v/>
      </c>
      <c r="N4257" s="26">
        <f>IF($A4257&lt;=Inputs!$B$13,IF(9&lt;=Inputs!$B$8,IF(Inputs!$B$12&gt;0,MAX(MIN(NORM.INV(RAND(),LOOKUP(X4257,Inputs!$J$6:$J$9,Inputs!$G$6:$G$9),LOOKUP(X4257,Inputs!$J$6:$J$9,Inputs!$H$6:$H$9)),Inputs!$B$12),-Inputs!$B$12),NORM.INV(RAND(),LOOKUP(X4257,Inputs!$J$6:$J$9,Inputs!$G$6:$G$9),LOOKUP(X4257,Inputs!$J$6:$J$9,Inputs!$H$6:$H$9))),0),"" )</f>
        <v/>
      </c>
      <c r="O4257" s="26">
        <f>IF($A4257&lt;=Inputs!$B$13,IF(10&lt;=Inputs!$B$8,IF(Inputs!$B$12&gt;0,MAX(MIN(NORM.INV(RAND(),LOOKUP(Y4257,Inputs!$J$6:$J$9,Inputs!$G$6:$G$9),LOOKUP(Y4257,Inputs!$J$6:$J$9,Inputs!$H$6:$H$9)),Inputs!$B$12),-Inputs!$B$12),NORM.INV(RAND(),LOOKUP(Y4257,Inputs!$J$6:$J$9,Inputs!$G$6:$G$9),LOOKUP(Y4257,Inputs!$J$6:$J$9,Inputs!$H$6:$H$9))),0),"" )</f>
        <v/>
      </c>
      <c r="P4257" s="31">
        <f>IF($A4257&lt;=Inputs!$B$13,RAND(),"")</f>
        <v/>
      </c>
      <c r="Q4257" s="31">
        <f>IF($A4257&lt;=Inputs!$B$13,RAND(),"")</f>
        <v/>
      </c>
      <c r="R4257" s="31">
        <f>IF($A4257&lt;=Inputs!$B$13,RAND(),"")</f>
        <v/>
      </c>
      <c r="S4257" s="31">
        <f>IF($A4257&lt;=Inputs!$B$13,RAND(),"")</f>
        <v/>
      </c>
      <c r="T4257" s="31">
        <f>IF($A4257&lt;=Inputs!$B$13,RAND(),"")</f>
        <v/>
      </c>
      <c r="U4257" s="31">
        <f>IF($A4257&lt;=Inputs!$B$13,RAND(),"")</f>
        <v/>
      </c>
      <c r="V4257" s="31">
        <f>IF($A4257&lt;=Inputs!$B$13,RAND(),"")</f>
        <v/>
      </c>
      <c r="W4257" s="31">
        <f>IF($A4257&lt;=Inputs!$B$13,RAND(),"")</f>
        <v/>
      </c>
      <c r="X4257" s="31">
        <f>IF($A4257&lt;=Inputs!$B$13,RAND(),"")</f>
        <v/>
      </c>
      <c r="Y4257" s="31">
        <f>IF($A4257&lt;=Inputs!$B$13,RAND(),"")</f>
        <v/>
      </c>
    </row>
    <row r="4258">
      <c r="A4258" t="n">
        <v>4253</v>
      </c>
      <c r="B4258" s="26">
        <f>IF($A4258&lt;=Inputs!$B$13,IF(Inputs!$B$8&gt;0,SUM(F4258:O4258)/Inputs!$B$8,0),"")</f>
        <v/>
      </c>
      <c r="C4258" s="27">
        <f>IF($A4258&lt;=Inputs!$B$13,B4258/100,"")</f>
        <v/>
      </c>
      <c r="D4258" s="28">
        <f>IF($A4258&lt;=Inputs!$B$13,C4258*Inputs!$B$7,"")</f>
        <v/>
      </c>
      <c r="E4258" s="29">
        <f>IF($A4258&lt;=Inputs!$B$13,IF(D4258&gt;0,1,0),"")</f>
        <v/>
      </c>
      <c r="F4258" s="26">
        <f>IF($A4258&lt;=Inputs!$B$13,IF(1&lt;=Inputs!$B$8,IF(Inputs!$B$12&gt;0,MAX(MIN(NORM.INV(RAND(),LOOKUP(P4258,Inputs!$J$6:$J$9,Inputs!$G$6:$G$9),LOOKUP(P4258,Inputs!$J$6:$J$9,Inputs!$H$6:$H$9)),Inputs!$B$12),-Inputs!$B$12),NORM.INV(RAND(),LOOKUP(P4258,Inputs!$J$6:$J$9,Inputs!$G$6:$G$9),LOOKUP(P4258,Inputs!$J$6:$J$9,Inputs!$H$6:$H$9))),0),"" )</f>
        <v/>
      </c>
      <c r="G4258" s="26">
        <f>IF($A4258&lt;=Inputs!$B$13,IF(2&lt;=Inputs!$B$8,IF(Inputs!$B$12&gt;0,MAX(MIN(NORM.INV(RAND(),LOOKUP(Q4258,Inputs!$J$6:$J$9,Inputs!$G$6:$G$9),LOOKUP(Q4258,Inputs!$J$6:$J$9,Inputs!$H$6:$H$9)),Inputs!$B$12),-Inputs!$B$12),NORM.INV(RAND(),LOOKUP(Q4258,Inputs!$J$6:$J$9,Inputs!$G$6:$G$9),LOOKUP(Q4258,Inputs!$J$6:$J$9,Inputs!$H$6:$H$9))),0),"" )</f>
        <v/>
      </c>
      <c r="H4258" s="26">
        <f>IF($A4258&lt;=Inputs!$B$13,IF(3&lt;=Inputs!$B$8,IF(Inputs!$B$12&gt;0,MAX(MIN(NORM.INV(RAND(),LOOKUP(R4258,Inputs!$J$6:$J$9,Inputs!$G$6:$G$9),LOOKUP(R4258,Inputs!$J$6:$J$9,Inputs!$H$6:$H$9)),Inputs!$B$12),-Inputs!$B$12),NORM.INV(RAND(),LOOKUP(R4258,Inputs!$J$6:$J$9,Inputs!$G$6:$G$9),LOOKUP(R4258,Inputs!$J$6:$J$9,Inputs!$H$6:$H$9))),0),"" )</f>
        <v/>
      </c>
      <c r="I4258" s="26">
        <f>IF($A4258&lt;=Inputs!$B$13,IF(4&lt;=Inputs!$B$8,IF(Inputs!$B$12&gt;0,MAX(MIN(NORM.INV(RAND(),LOOKUP(S4258,Inputs!$J$6:$J$9,Inputs!$G$6:$G$9),LOOKUP(S4258,Inputs!$J$6:$J$9,Inputs!$H$6:$H$9)),Inputs!$B$12),-Inputs!$B$12),NORM.INV(RAND(),LOOKUP(S4258,Inputs!$J$6:$J$9,Inputs!$G$6:$G$9),LOOKUP(S4258,Inputs!$J$6:$J$9,Inputs!$H$6:$H$9))),0),"" )</f>
        <v/>
      </c>
      <c r="J4258" s="26">
        <f>IF($A4258&lt;=Inputs!$B$13,IF(5&lt;=Inputs!$B$8,IF(Inputs!$B$12&gt;0,MAX(MIN(NORM.INV(RAND(),LOOKUP(T4258,Inputs!$J$6:$J$9,Inputs!$G$6:$G$9),LOOKUP(T4258,Inputs!$J$6:$J$9,Inputs!$H$6:$H$9)),Inputs!$B$12),-Inputs!$B$12),NORM.INV(RAND(),LOOKUP(T4258,Inputs!$J$6:$J$9,Inputs!$G$6:$G$9),LOOKUP(T4258,Inputs!$J$6:$J$9,Inputs!$H$6:$H$9))),0),"" )</f>
        <v/>
      </c>
      <c r="K4258" s="26">
        <f>IF($A4258&lt;=Inputs!$B$13,IF(6&lt;=Inputs!$B$8,IF(Inputs!$B$12&gt;0,MAX(MIN(NORM.INV(RAND(),LOOKUP(U4258,Inputs!$J$6:$J$9,Inputs!$G$6:$G$9),LOOKUP(U4258,Inputs!$J$6:$J$9,Inputs!$H$6:$H$9)),Inputs!$B$12),-Inputs!$B$12),NORM.INV(RAND(),LOOKUP(U4258,Inputs!$J$6:$J$9,Inputs!$G$6:$G$9),LOOKUP(U4258,Inputs!$J$6:$J$9,Inputs!$H$6:$H$9))),0),"" )</f>
        <v/>
      </c>
      <c r="L4258" s="26">
        <f>IF($A4258&lt;=Inputs!$B$13,IF(7&lt;=Inputs!$B$8,IF(Inputs!$B$12&gt;0,MAX(MIN(NORM.INV(RAND(),LOOKUP(V4258,Inputs!$J$6:$J$9,Inputs!$G$6:$G$9),LOOKUP(V4258,Inputs!$J$6:$J$9,Inputs!$H$6:$H$9)),Inputs!$B$12),-Inputs!$B$12),NORM.INV(RAND(),LOOKUP(V4258,Inputs!$J$6:$J$9,Inputs!$G$6:$G$9),LOOKUP(V4258,Inputs!$J$6:$J$9,Inputs!$H$6:$H$9))),0),"" )</f>
        <v/>
      </c>
      <c r="M4258" s="26">
        <f>IF($A4258&lt;=Inputs!$B$13,IF(8&lt;=Inputs!$B$8,IF(Inputs!$B$12&gt;0,MAX(MIN(NORM.INV(RAND(),LOOKUP(W4258,Inputs!$J$6:$J$9,Inputs!$G$6:$G$9),LOOKUP(W4258,Inputs!$J$6:$J$9,Inputs!$H$6:$H$9)),Inputs!$B$12),-Inputs!$B$12),NORM.INV(RAND(),LOOKUP(W4258,Inputs!$J$6:$J$9,Inputs!$G$6:$G$9),LOOKUP(W4258,Inputs!$J$6:$J$9,Inputs!$H$6:$H$9))),0),"" )</f>
        <v/>
      </c>
      <c r="N4258" s="26">
        <f>IF($A4258&lt;=Inputs!$B$13,IF(9&lt;=Inputs!$B$8,IF(Inputs!$B$12&gt;0,MAX(MIN(NORM.INV(RAND(),LOOKUP(X4258,Inputs!$J$6:$J$9,Inputs!$G$6:$G$9),LOOKUP(X4258,Inputs!$J$6:$J$9,Inputs!$H$6:$H$9)),Inputs!$B$12),-Inputs!$B$12),NORM.INV(RAND(),LOOKUP(X4258,Inputs!$J$6:$J$9,Inputs!$G$6:$G$9),LOOKUP(X4258,Inputs!$J$6:$J$9,Inputs!$H$6:$H$9))),0),"" )</f>
        <v/>
      </c>
      <c r="O4258" s="26">
        <f>IF($A4258&lt;=Inputs!$B$13,IF(10&lt;=Inputs!$B$8,IF(Inputs!$B$12&gt;0,MAX(MIN(NORM.INV(RAND(),LOOKUP(Y4258,Inputs!$J$6:$J$9,Inputs!$G$6:$G$9),LOOKUP(Y4258,Inputs!$J$6:$J$9,Inputs!$H$6:$H$9)),Inputs!$B$12),-Inputs!$B$12),NORM.INV(RAND(),LOOKUP(Y4258,Inputs!$J$6:$J$9,Inputs!$G$6:$G$9),LOOKUP(Y4258,Inputs!$J$6:$J$9,Inputs!$H$6:$H$9))),0),"" )</f>
        <v/>
      </c>
      <c r="P4258" s="31">
        <f>IF($A4258&lt;=Inputs!$B$13,RAND(),"")</f>
        <v/>
      </c>
      <c r="Q4258" s="31">
        <f>IF($A4258&lt;=Inputs!$B$13,RAND(),"")</f>
        <v/>
      </c>
      <c r="R4258" s="31">
        <f>IF($A4258&lt;=Inputs!$B$13,RAND(),"")</f>
        <v/>
      </c>
      <c r="S4258" s="31">
        <f>IF($A4258&lt;=Inputs!$B$13,RAND(),"")</f>
        <v/>
      </c>
      <c r="T4258" s="31">
        <f>IF($A4258&lt;=Inputs!$B$13,RAND(),"")</f>
        <v/>
      </c>
      <c r="U4258" s="31">
        <f>IF($A4258&lt;=Inputs!$B$13,RAND(),"")</f>
        <v/>
      </c>
      <c r="V4258" s="31">
        <f>IF($A4258&lt;=Inputs!$B$13,RAND(),"")</f>
        <v/>
      </c>
      <c r="W4258" s="31">
        <f>IF($A4258&lt;=Inputs!$B$13,RAND(),"")</f>
        <v/>
      </c>
      <c r="X4258" s="31">
        <f>IF($A4258&lt;=Inputs!$B$13,RAND(),"")</f>
        <v/>
      </c>
      <c r="Y4258" s="31">
        <f>IF($A4258&lt;=Inputs!$B$13,RAND(),"")</f>
        <v/>
      </c>
    </row>
    <row r="4259">
      <c r="A4259" t="n">
        <v>4254</v>
      </c>
      <c r="B4259" s="26">
        <f>IF($A4259&lt;=Inputs!$B$13,IF(Inputs!$B$8&gt;0,SUM(F4259:O4259)/Inputs!$B$8,0),"")</f>
        <v/>
      </c>
      <c r="C4259" s="27">
        <f>IF($A4259&lt;=Inputs!$B$13,B4259/100,"")</f>
        <v/>
      </c>
      <c r="D4259" s="28">
        <f>IF($A4259&lt;=Inputs!$B$13,C4259*Inputs!$B$7,"")</f>
        <v/>
      </c>
      <c r="E4259" s="29">
        <f>IF($A4259&lt;=Inputs!$B$13,IF(D4259&gt;0,1,0),"")</f>
        <v/>
      </c>
      <c r="F4259" s="26">
        <f>IF($A4259&lt;=Inputs!$B$13,IF(1&lt;=Inputs!$B$8,IF(Inputs!$B$12&gt;0,MAX(MIN(NORM.INV(RAND(),LOOKUP(P4259,Inputs!$J$6:$J$9,Inputs!$G$6:$G$9),LOOKUP(P4259,Inputs!$J$6:$J$9,Inputs!$H$6:$H$9)),Inputs!$B$12),-Inputs!$B$12),NORM.INV(RAND(),LOOKUP(P4259,Inputs!$J$6:$J$9,Inputs!$G$6:$G$9),LOOKUP(P4259,Inputs!$J$6:$J$9,Inputs!$H$6:$H$9))),0),"" )</f>
        <v/>
      </c>
      <c r="G4259" s="26">
        <f>IF($A4259&lt;=Inputs!$B$13,IF(2&lt;=Inputs!$B$8,IF(Inputs!$B$12&gt;0,MAX(MIN(NORM.INV(RAND(),LOOKUP(Q4259,Inputs!$J$6:$J$9,Inputs!$G$6:$G$9),LOOKUP(Q4259,Inputs!$J$6:$J$9,Inputs!$H$6:$H$9)),Inputs!$B$12),-Inputs!$B$12),NORM.INV(RAND(),LOOKUP(Q4259,Inputs!$J$6:$J$9,Inputs!$G$6:$G$9),LOOKUP(Q4259,Inputs!$J$6:$J$9,Inputs!$H$6:$H$9))),0),"" )</f>
        <v/>
      </c>
      <c r="H4259" s="26">
        <f>IF($A4259&lt;=Inputs!$B$13,IF(3&lt;=Inputs!$B$8,IF(Inputs!$B$12&gt;0,MAX(MIN(NORM.INV(RAND(),LOOKUP(R4259,Inputs!$J$6:$J$9,Inputs!$G$6:$G$9),LOOKUP(R4259,Inputs!$J$6:$J$9,Inputs!$H$6:$H$9)),Inputs!$B$12),-Inputs!$B$12),NORM.INV(RAND(),LOOKUP(R4259,Inputs!$J$6:$J$9,Inputs!$G$6:$G$9),LOOKUP(R4259,Inputs!$J$6:$J$9,Inputs!$H$6:$H$9))),0),"" )</f>
        <v/>
      </c>
      <c r="I4259" s="26">
        <f>IF($A4259&lt;=Inputs!$B$13,IF(4&lt;=Inputs!$B$8,IF(Inputs!$B$12&gt;0,MAX(MIN(NORM.INV(RAND(),LOOKUP(S4259,Inputs!$J$6:$J$9,Inputs!$G$6:$G$9),LOOKUP(S4259,Inputs!$J$6:$J$9,Inputs!$H$6:$H$9)),Inputs!$B$12),-Inputs!$B$12),NORM.INV(RAND(),LOOKUP(S4259,Inputs!$J$6:$J$9,Inputs!$G$6:$G$9),LOOKUP(S4259,Inputs!$J$6:$J$9,Inputs!$H$6:$H$9))),0),"" )</f>
        <v/>
      </c>
      <c r="J4259" s="26">
        <f>IF($A4259&lt;=Inputs!$B$13,IF(5&lt;=Inputs!$B$8,IF(Inputs!$B$12&gt;0,MAX(MIN(NORM.INV(RAND(),LOOKUP(T4259,Inputs!$J$6:$J$9,Inputs!$G$6:$G$9),LOOKUP(T4259,Inputs!$J$6:$J$9,Inputs!$H$6:$H$9)),Inputs!$B$12),-Inputs!$B$12),NORM.INV(RAND(),LOOKUP(T4259,Inputs!$J$6:$J$9,Inputs!$G$6:$G$9),LOOKUP(T4259,Inputs!$J$6:$J$9,Inputs!$H$6:$H$9))),0),"" )</f>
        <v/>
      </c>
      <c r="K4259" s="26">
        <f>IF($A4259&lt;=Inputs!$B$13,IF(6&lt;=Inputs!$B$8,IF(Inputs!$B$12&gt;0,MAX(MIN(NORM.INV(RAND(),LOOKUP(U4259,Inputs!$J$6:$J$9,Inputs!$G$6:$G$9),LOOKUP(U4259,Inputs!$J$6:$J$9,Inputs!$H$6:$H$9)),Inputs!$B$12),-Inputs!$B$12),NORM.INV(RAND(),LOOKUP(U4259,Inputs!$J$6:$J$9,Inputs!$G$6:$G$9),LOOKUP(U4259,Inputs!$J$6:$J$9,Inputs!$H$6:$H$9))),0),"" )</f>
        <v/>
      </c>
      <c r="L4259" s="26">
        <f>IF($A4259&lt;=Inputs!$B$13,IF(7&lt;=Inputs!$B$8,IF(Inputs!$B$12&gt;0,MAX(MIN(NORM.INV(RAND(),LOOKUP(V4259,Inputs!$J$6:$J$9,Inputs!$G$6:$G$9),LOOKUP(V4259,Inputs!$J$6:$J$9,Inputs!$H$6:$H$9)),Inputs!$B$12),-Inputs!$B$12),NORM.INV(RAND(),LOOKUP(V4259,Inputs!$J$6:$J$9,Inputs!$G$6:$G$9),LOOKUP(V4259,Inputs!$J$6:$J$9,Inputs!$H$6:$H$9))),0),"" )</f>
        <v/>
      </c>
      <c r="M4259" s="26">
        <f>IF($A4259&lt;=Inputs!$B$13,IF(8&lt;=Inputs!$B$8,IF(Inputs!$B$12&gt;0,MAX(MIN(NORM.INV(RAND(),LOOKUP(W4259,Inputs!$J$6:$J$9,Inputs!$G$6:$G$9),LOOKUP(W4259,Inputs!$J$6:$J$9,Inputs!$H$6:$H$9)),Inputs!$B$12),-Inputs!$B$12),NORM.INV(RAND(),LOOKUP(W4259,Inputs!$J$6:$J$9,Inputs!$G$6:$G$9),LOOKUP(W4259,Inputs!$J$6:$J$9,Inputs!$H$6:$H$9))),0),"" )</f>
        <v/>
      </c>
      <c r="N4259" s="26">
        <f>IF($A4259&lt;=Inputs!$B$13,IF(9&lt;=Inputs!$B$8,IF(Inputs!$B$12&gt;0,MAX(MIN(NORM.INV(RAND(),LOOKUP(X4259,Inputs!$J$6:$J$9,Inputs!$G$6:$G$9),LOOKUP(X4259,Inputs!$J$6:$J$9,Inputs!$H$6:$H$9)),Inputs!$B$12),-Inputs!$B$12),NORM.INV(RAND(),LOOKUP(X4259,Inputs!$J$6:$J$9,Inputs!$G$6:$G$9),LOOKUP(X4259,Inputs!$J$6:$J$9,Inputs!$H$6:$H$9))),0),"" )</f>
        <v/>
      </c>
      <c r="O4259" s="26">
        <f>IF($A4259&lt;=Inputs!$B$13,IF(10&lt;=Inputs!$B$8,IF(Inputs!$B$12&gt;0,MAX(MIN(NORM.INV(RAND(),LOOKUP(Y4259,Inputs!$J$6:$J$9,Inputs!$G$6:$G$9),LOOKUP(Y4259,Inputs!$J$6:$J$9,Inputs!$H$6:$H$9)),Inputs!$B$12),-Inputs!$B$12),NORM.INV(RAND(),LOOKUP(Y4259,Inputs!$J$6:$J$9,Inputs!$G$6:$G$9),LOOKUP(Y4259,Inputs!$J$6:$J$9,Inputs!$H$6:$H$9))),0),"" )</f>
        <v/>
      </c>
      <c r="P4259" s="31">
        <f>IF($A4259&lt;=Inputs!$B$13,RAND(),"")</f>
        <v/>
      </c>
      <c r="Q4259" s="31">
        <f>IF($A4259&lt;=Inputs!$B$13,RAND(),"")</f>
        <v/>
      </c>
      <c r="R4259" s="31">
        <f>IF($A4259&lt;=Inputs!$B$13,RAND(),"")</f>
        <v/>
      </c>
      <c r="S4259" s="31">
        <f>IF($A4259&lt;=Inputs!$B$13,RAND(),"")</f>
        <v/>
      </c>
      <c r="T4259" s="31">
        <f>IF($A4259&lt;=Inputs!$B$13,RAND(),"")</f>
        <v/>
      </c>
      <c r="U4259" s="31">
        <f>IF($A4259&lt;=Inputs!$B$13,RAND(),"")</f>
        <v/>
      </c>
      <c r="V4259" s="31">
        <f>IF($A4259&lt;=Inputs!$B$13,RAND(),"")</f>
        <v/>
      </c>
      <c r="W4259" s="31">
        <f>IF($A4259&lt;=Inputs!$B$13,RAND(),"")</f>
        <v/>
      </c>
      <c r="X4259" s="31">
        <f>IF($A4259&lt;=Inputs!$B$13,RAND(),"")</f>
        <v/>
      </c>
      <c r="Y4259" s="31">
        <f>IF($A4259&lt;=Inputs!$B$13,RAND(),"")</f>
        <v/>
      </c>
    </row>
    <row r="4260">
      <c r="A4260" t="n">
        <v>4255</v>
      </c>
      <c r="B4260" s="26">
        <f>IF($A4260&lt;=Inputs!$B$13,IF(Inputs!$B$8&gt;0,SUM(F4260:O4260)/Inputs!$B$8,0),"")</f>
        <v/>
      </c>
      <c r="C4260" s="27">
        <f>IF($A4260&lt;=Inputs!$B$13,B4260/100,"")</f>
        <v/>
      </c>
      <c r="D4260" s="28">
        <f>IF($A4260&lt;=Inputs!$B$13,C4260*Inputs!$B$7,"")</f>
        <v/>
      </c>
      <c r="E4260" s="29">
        <f>IF($A4260&lt;=Inputs!$B$13,IF(D4260&gt;0,1,0),"")</f>
        <v/>
      </c>
      <c r="F4260" s="26">
        <f>IF($A4260&lt;=Inputs!$B$13,IF(1&lt;=Inputs!$B$8,IF(Inputs!$B$12&gt;0,MAX(MIN(NORM.INV(RAND(),LOOKUP(P4260,Inputs!$J$6:$J$9,Inputs!$G$6:$G$9),LOOKUP(P4260,Inputs!$J$6:$J$9,Inputs!$H$6:$H$9)),Inputs!$B$12),-Inputs!$B$12),NORM.INV(RAND(),LOOKUP(P4260,Inputs!$J$6:$J$9,Inputs!$G$6:$G$9),LOOKUP(P4260,Inputs!$J$6:$J$9,Inputs!$H$6:$H$9))),0),"" )</f>
        <v/>
      </c>
      <c r="G4260" s="26">
        <f>IF($A4260&lt;=Inputs!$B$13,IF(2&lt;=Inputs!$B$8,IF(Inputs!$B$12&gt;0,MAX(MIN(NORM.INV(RAND(),LOOKUP(Q4260,Inputs!$J$6:$J$9,Inputs!$G$6:$G$9),LOOKUP(Q4260,Inputs!$J$6:$J$9,Inputs!$H$6:$H$9)),Inputs!$B$12),-Inputs!$B$12),NORM.INV(RAND(),LOOKUP(Q4260,Inputs!$J$6:$J$9,Inputs!$G$6:$G$9),LOOKUP(Q4260,Inputs!$J$6:$J$9,Inputs!$H$6:$H$9))),0),"" )</f>
        <v/>
      </c>
      <c r="H4260" s="26">
        <f>IF($A4260&lt;=Inputs!$B$13,IF(3&lt;=Inputs!$B$8,IF(Inputs!$B$12&gt;0,MAX(MIN(NORM.INV(RAND(),LOOKUP(R4260,Inputs!$J$6:$J$9,Inputs!$G$6:$G$9),LOOKUP(R4260,Inputs!$J$6:$J$9,Inputs!$H$6:$H$9)),Inputs!$B$12),-Inputs!$B$12),NORM.INV(RAND(),LOOKUP(R4260,Inputs!$J$6:$J$9,Inputs!$G$6:$G$9),LOOKUP(R4260,Inputs!$J$6:$J$9,Inputs!$H$6:$H$9))),0),"" )</f>
        <v/>
      </c>
      <c r="I4260" s="26">
        <f>IF($A4260&lt;=Inputs!$B$13,IF(4&lt;=Inputs!$B$8,IF(Inputs!$B$12&gt;0,MAX(MIN(NORM.INV(RAND(),LOOKUP(S4260,Inputs!$J$6:$J$9,Inputs!$G$6:$G$9),LOOKUP(S4260,Inputs!$J$6:$J$9,Inputs!$H$6:$H$9)),Inputs!$B$12),-Inputs!$B$12),NORM.INV(RAND(),LOOKUP(S4260,Inputs!$J$6:$J$9,Inputs!$G$6:$G$9),LOOKUP(S4260,Inputs!$J$6:$J$9,Inputs!$H$6:$H$9))),0),"" )</f>
        <v/>
      </c>
      <c r="J4260" s="26">
        <f>IF($A4260&lt;=Inputs!$B$13,IF(5&lt;=Inputs!$B$8,IF(Inputs!$B$12&gt;0,MAX(MIN(NORM.INV(RAND(),LOOKUP(T4260,Inputs!$J$6:$J$9,Inputs!$G$6:$G$9),LOOKUP(T4260,Inputs!$J$6:$J$9,Inputs!$H$6:$H$9)),Inputs!$B$12),-Inputs!$B$12),NORM.INV(RAND(),LOOKUP(T4260,Inputs!$J$6:$J$9,Inputs!$G$6:$G$9),LOOKUP(T4260,Inputs!$J$6:$J$9,Inputs!$H$6:$H$9))),0),"" )</f>
        <v/>
      </c>
      <c r="K4260" s="26">
        <f>IF($A4260&lt;=Inputs!$B$13,IF(6&lt;=Inputs!$B$8,IF(Inputs!$B$12&gt;0,MAX(MIN(NORM.INV(RAND(),LOOKUP(U4260,Inputs!$J$6:$J$9,Inputs!$G$6:$G$9),LOOKUP(U4260,Inputs!$J$6:$J$9,Inputs!$H$6:$H$9)),Inputs!$B$12),-Inputs!$B$12),NORM.INV(RAND(),LOOKUP(U4260,Inputs!$J$6:$J$9,Inputs!$G$6:$G$9),LOOKUP(U4260,Inputs!$J$6:$J$9,Inputs!$H$6:$H$9))),0),"" )</f>
        <v/>
      </c>
      <c r="L4260" s="26">
        <f>IF($A4260&lt;=Inputs!$B$13,IF(7&lt;=Inputs!$B$8,IF(Inputs!$B$12&gt;0,MAX(MIN(NORM.INV(RAND(),LOOKUP(V4260,Inputs!$J$6:$J$9,Inputs!$G$6:$G$9),LOOKUP(V4260,Inputs!$J$6:$J$9,Inputs!$H$6:$H$9)),Inputs!$B$12),-Inputs!$B$12),NORM.INV(RAND(),LOOKUP(V4260,Inputs!$J$6:$J$9,Inputs!$G$6:$G$9),LOOKUP(V4260,Inputs!$J$6:$J$9,Inputs!$H$6:$H$9))),0),"" )</f>
        <v/>
      </c>
      <c r="M4260" s="26">
        <f>IF($A4260&lt;=Inputs!$B$13,IF(8&lt;=Inputs!$B$8,IF(Inputs!$B$12&gt;0,MAX(MIN(NORM.INV(RAND(),LOOKUP(W4260,Inputs!$J$6:$J$9,Inputs!$G$6:$G$9),LOOKUP(W4260,Inputs!$J$6:$J$9,Inputs!$H$6:$H$9)),Inputs!$B$12),-Inputs!$B$12),NORM.INV(RAND(),LOOKUP(W4260,Inputs!$J$6:$J$9,Inputs!$G$6:$G$9),LOOKUP(W4260,Inputs!$J$6:$J$9,Inputs!$H$6:$H$9))),0),"" )</f>
        <v/>
      </c>
      <c r="N4260" s="26">
        <f>IF($A4260&lt;=Inputs!$B$13,IF(9&lt;=Inputs!$B$8,IF(Inputs!$B$12&gt;0,MAX(MIN(NORM.INV(RAND(),LOOKUP(X4260,Inputs!$J$6:$J$9,Inputs!$G$6:$G$9),LOOKUP(X4260,Inputs!$J$6:$J$9,Inputs!$H$6:$H$9)),Inputs!$B$12),-Inputs!$B$12),NORM.INV(RAND(),LOOKUP(X4260,Inputs!$J$6:$J$9,Inputs!$G$6:$G$9),LOOKUP(X4260,Inputs!$J$6:$J$9,Inputs!$H$6:$H$9))),0),"" )</f>
        <v/>
      </c>
      <c r="O4260" s="26">
        <f>IF($A4260&lt;=Inputs!$B$13,IF(10&lt;=Inputs!$B$8,IF(Inputs!$B$12&gt;0,MAX(MIN(NORM.INV(RAND(),LOOKUP(Y4260,Inputs!$J$6:$J$9,Inputs!$G$6:$G$9),LOOKUP(Y4260,Inputs!$J$6:$J$9,Inputs!$H$6:$H$9)),Inputs!$B$12),-Inputs!$B$12),NORM.INV(RAND(),LOOKUP(Y4260,Inputs!$J$6:$J$9,Inputs!$G$6:$G$9),LOOKUP(Y4260,Inputs!$J$6:$J$9,Inputs!$H$6:$H$9))),0),"" )</f>
        <v/>
      </c>
      <c r="P4260" s="31">
        <f>IF($A4260&lt;=Inputs!$B$13,RAND(),"")</f>
        <v/>
      </c>
      <c r="Q4260" s="31">
        <f>IF($A4260&lt;=Inputs!$B$13,RAND(),"")</f>
        <v/>
      </c>
      <c r="R4260" s="31">
        <f>IF($A4260&lt;=Inputs!$B$13,RAND(),"")</f>
        <v/>
      </c>
      <c r="S4260" s="31">
        <f>IF($A4260&lt;=Inputs!$B$13,RAND(),"")</f>
        <v/>
      </c>
      <c r="T4260" s="31">
        <f>IF($A4260&lt;=Inputs!$B$13,RAND(),"")</f>
        <v/>
      </c>
      <c r="U4260" s="31">
        <f>IF($A4260&lt;=Inputs!$B$13,RAND(),"")</f>
        <v/>
      </c>
      <c r="V4260" s="31">
        <f>IF($A4260&lt;=Inputs!$B$13,RAND(),"")</f>
        <v/>
      </c>
      <c r="W4260" s="31">
        <f>IF($A4260&lt;=Inputs!$B$13,RAND(),"")</f>
        <v/>
      </c>
      <c r="X4260" s="31">
        <f>IF($A4260&lt;=Inputs!$B$13,RAND(),"")</f>
        <v/>
      </c>
      <c r="Y4260" s="31">
        <f>IF($A4260&lt;=Inputs!$B$13,RAND(),"")</f>
        <v/>
      </c>
    </row>
    <row r="4261">
      <c r="A4261" t="n">
        <v>4256</v>
      </c>
      <c r="B4261" s="26">
        <f>IF($A4261&lt;=Inputs!$B$13,IF(Inputs!$B$8&gt;0,SUM(F4261:O4261)/Inputs!$B$8,0),"")</f>
        <v/>
      </c>
      <c r="C4261" s="27">
        <f>IF($A4261&lt;=Inputs!$B$13,B4261/100,"")</f>
        <v/>
      </c>
      <c r="D4261" s="28">
        <f>IF($A4261&lt;=Inputs!$B$13,C4261*Inputs!$B$7,"")</f>
        <v/>
      </c>
      <c r="E4261" s="29">
        <f>IF($A4261&lt;=Inputs!$B$13,IF(D4261&gt;0,1,0),"")</f>
        <v/>
      </c>
      <c r="F4261" s="26">
        <f>IF($A4261&lt;=Inputs!$B$13,IF(1&lt;=Inputs!$B$8,IF(Inputs!$B$12&gt;0,MAX(MIN(NORM.INV(RAND(),LOOKUP(P4261,Inputs!$J$6:$J$9,Inputs!$G$6:$G$9),LOOKUP(P4261,Inputs!$J$6:$J$9,Inputs!$H$6:$H$9)),Inputs!$B$12),-Inputs!$B$12),NORM.INV(RAND(),LOOKUP(P4261,Inputs!$J$6:$J$9,Inputs!$G$6:$G$9),LOOKUP(P4261,Inputs!$J$6:$J$9,Inputs!$H$6:$H$9))),0),"" )</f>
        <v/>
      </c>
      <c r="G4261" s="26">
        <f>IF($A4261&lt;=Inputs!$B$13,IF(2&lt;=Inputs!$B$8,IF(Inputs!$B$12&gt;0,MAX(MIN(NORM.INV(RAND(),LOOKUP(Q4261,Inputs!$J$6:$J$9,Inputs!$G$6:$G$9),LOOKUP(Q4261,Inputs!$J$6:$J$9,Inputs!$H$6:$H$9)),Inputs!$B$12),-Inputs!$B$12),NORM.INV(RAND(),LOOKUP(Q4261,Inputs!$J$6:$J$9,Inputs!$G$6:$G$9),LOOKUP(Q4261,Inputs!$J$6:$J$9,Inputs!$H$6:$H$9))),0),"" )</f>
        <v/>
      </c>
      <c r="H4261" s="26">
        <f>IF($A4261&lt;=Inputs!$B$13,IF(3&lt;=Inputs!$B$8,IF(Inputs!$B$12&gt;0,MAX(MIN(NORM.INV(RAND(),LOOKUP(R4261,Inputs!$J$6:$J$9,Inputs!$G$6:$G$9),LOOKUP(R4261,Inputs!$J$6:$J$9,Inputs!$H$6:$H$9)),Inputs!$B$12),-Inputs!$B$12),NORM.INV(RAND(),LOOKUP(R4261,Inputs!$J$6:$J$9,Inputs!$G$6:$G$9),LOOKUP(R4261,Inputs!$J$6:$J$9,Inputs!$H$6:$H$9))),0),"" )</f>
        <v/>
      </c>
      <c r="I4261" s="26">
        <f>IF($A4261&lt;=Inputs!$B$13,IF(4&lt;=Inputs!$B$8,IF(Inputs!$B$12&gt;0,MAX(MIN(NORM.INV(RAND(),LOOKUP(S4261,Inputs!$J$6:$J$9,Inputs!$G$6:$G$9),LOOKUP(S4261,Inputs!$J$6:$J$9,Inputs!$H$6:$H$9)),Inputs!$B$12),-Inputs!$B$12),NORM.INV(RAND(),LOOKUP(S4261,Inputs!$J$6:$J$9,Inputs!$G$6:$G$9),LOOKUP(S4261,Inputs!$J$6:$J$9,Inputs!$H$6:$H$9))),0),"" )</f>
        <v/>
      </c>
      <c r="J4261" s="26">
        <f>IF($A4261&lt;=Inputs!$B$13,IF(5&lt;=Inputs!$B$8,IF(Inputs!$B$12&gt;0,MAX(MIN(NORM.INV(RAND(),LOOKUP(T4261,Inputs!$J$6:$J$9,Inputs!$G$6:$G$9),LOOKUP(T4261,Inputs!$J$6:$J$9,Inputs!$H$6:$H$9)),Inputs!$B$12),-Inputs!$B$12),NORM.INV(RAND(),LOOKUP(T4261,Inputs!$J$6:$J$9,Inputs!$G$6:$G$9),LOOKUP(T4261,Inputs!$J$6:$J$9,Inputs!$H$6:$H$9))),0),"" )</f>
        <v/>
      </c>
      <c r="K4261" s="26">
        <f>IF($A4261&lt;=Inputs!$B$13,IF(6&lt;=Inputs!$B$8,IF(Inputs!$B$12&gt;0,MAX(MIN(NORM.INV(RAND(),LOOKUP(U4261,Inputs!$J$6:$J$9,Inputs!$G$6:$G$9),LOOKUP(U4261,Inputs!$J$6:$J$9,Inputs!$H$6:$H$9)),Inputs!$B$12),-Inputs!$B$12),NORM.INV(RAND(),LOOKUP(U4261,Inputs!$J$6:$J$9,Inputs!$G$6:$G$9),LOOKUP(U4261,Inputs!$J$6:$J$9,Inputs!$H$6:$H$9))),0),"" )</f>
        <v/>
      </c>
      <c r="L4261" s="26">
        <f>IF($A4261&lt;=Inputs!$B$13,IF(7&lt;=Inputs!$B$8,IF(Inputs!$B$12&gt;0,MAX(MIN(NORM.INV(RAND(),LOOKUP(V4261,Inputs!$J$6:$J$9,Inputs!$G$6:$G$9),LOOKUP(V4261,Inputs!$J$6:$J$9,Inputs!$H$6:$H$9)),Inputs!$B$12),-Inputs!$B$12),NORM.INV(RAND(),LOOKUP(V4261,Inputs!$J$6:$J$9,Inputs!$G$6:$G$9),LOOKUP(V4261,Inputs!$J$6:$J$9,Inputs!$H$6:$H$9))),0),"" )</f>
        <v/>
      </c>
      <c r="M4261" s="26">
        <f>IF($A4261&lt;=Inputs!$B$13,IF(8&lt;=Inputs!$B$8,IF(Inputs!$B$12&gt;0,MAX(MIN(NORM.INV(RAND(),LOOKUP(W4261,Inputs!$J$6:$J$9,Inputs!$G$6:$G$9),LOOKUP(W4261,Inputs!$J$6:$J$9,Inputs!$H$6:$H$9)),Inputs!$B$12),-Inputs!$B$12),NORM.INV(RAND(),LOOKUP(W4261,Inputs!$J$6:$J$9,Inputs!$G$6:$G$9),LOOKUP(W4261,Inputs!$J$6:$J$9,Inputs!$H$6:$H$9))),0),"" )</f>
        <v/>
      </c>
      <c r="N4261" s="26">
        <f>IF($A4261&lt;=Inputs!$B$13,IF(9&lt;=Inputs!$B$8,IF(Inputs!$B$12&gt;0,MAX(MIN(NORM.INV(RAND(),LOOKUP(X4261,Inputs!$J$6:$J$9,Inputs!$G$6:$G$9),LOOKUP(X4261,Inputs!$J$6:$J$9,Inputs!$H$6:$H$9)),Inputs!$B$12),-Inputs!$B$12),NORM.INV(RAND(),LOOKUP(X4261,Inputs!$J$6:$J$9,Inputs!$G$6:$G$9),LOOKUP(X4261,Inputs!$J$6:$J$9,Inputs!$H$6:$H$9))),0),"" )</f>
        <v/>
      </c>
      <c r="O4261" s="26">
        <f>IF($A4261&lt;=Inputs!$B$13,IF(10&lt;=Inputs!$B$8,IF(Inputs!$B$12&gt;0,MAX(MIN(NORM.INV(RAND(),LOOKUP(Y4261,Inputs!$J$6:$J$9,Inputs!$G$6:$G$9),LOOKUP(Y4261,Inputs!$J$6:$J$9,Inputs!$H$6:$H$9)),Inputs!$B$12),-Inputs!$B$12),NORM.INV(RAND(),LOOKUP(Y4261,Inputs!$J$6:$J$9,Inputs!$G$6:$G$9),LOOKUP(Y4261,Inputs!$J$6:$J$9,Inputs!$H$6:$H$9))),0),"" )</f>
        <v/>
      </c>
      <c r="P4261" s="31">
        <f>IF($A4261&lt;=Inputs!$B$13,RAND(),"")</f>
        <v/>
      </c>
      <c r="Q4261" s="31">
        <f>IF($A4261&lt;=Inputs!$B$13,RAND(),"")</f>
        <v/>
      </c>
      <c r="R4261" s="31">
        <f>IF($A4261&lt;=Inputs!$B$13,RAND(),"")</f>
        <v/>
      </c>
      <c r="S4261" s="31">
        <f>IF($A4261&lt;=Inputs!$B$13,RAND(),"")</f>
        <v/>
      </c>
      <c r="T4261" s="31">
        <f>IF($A4261&lt;=Inputs!$B$13,RAND(),"")</f>
        <v/>
      </c>
      <c r="U4261" s="31">
        <f>IF($A4261&lt;=Inputs!$B$13,RAND(),"")</f>
        <v/>
      </c>
      <c r="V4261" s="31">
        <f>IF($A4261&lt;=Inputs!$B$13,RAND(),"")</f>
        <v/>
      </c>
      <c r="W4261" s="31">
        <f>IF($A4261&lt;=Inputs!$B$13,RAND(),"")</f>
        <v/>
      </c>
      <c r="X4261" s="31">
        <f>IF($A4261&lt;=Inputs!$B$13,RAND(),"")</f>
        <v/>
      </c>
      <c r="Y4261" s="31">
        <f>IF($A4261&lt;=Inputs!$B$13,RAND(),"")</f>
        <v/>
      </c>
    </row>
    <row r="4262">
      <c r="A4262" t="n">
        <v>4257</v>
      </c>
      <c r="B4262" s="26">
        <f>IF($A4262&lt;=Inputs!$B$13,IF(Inputs!$B$8&gt;0,SUM(F4262:O4262)/Inputs!$B$8,0),"")</f>
        <v/>
      </c>
      <c r="C4262" s="27">
        <f>IF($A4262&lt;=Inputs!$B$13,B4262/100,"")</f>
        <v/>
      </c>
      <c r="D4262" s="28">
        <f>IF($A4262&lt;=Inputs!$B$13,C4262*Inputs!$B$7,"")</f>
        <v/>
      </c>
      <c r="E4262" s="29">
        <f>IF($A4262&lt;=Inputs!$B$13,IF(D4262&gt;0,1,0),"")</f>
        <v/>
      </c>
      <c r="F4262" s="26">
        <f>IF($A4262&lt;=Inputs!$B$13,IF(1&lt;=Inputs!$B$8,IF(Inputs!$B$12&gt;0,MAX(MIN(NORM.INV(RAND(),LOOKUP(P4262,Inputs!$J$6:$J$9,Inputs!$G$6:$G$9),LOOKUP(P4262,Inputs!$J$6:$J$9,Inputs!$H$6:$H$9)),Inputs!$B$12),-Inputs!$B$12),NORM.INV(RAND(),LOOKUP(P4262,Inputs!$J$6:$J$9,Inputs!$G$6:$G$9),LOOKUP(P4262,Inputs!$J$6:$J$9,Inputs!$H$6:$H$9))),0),"" )</f>
        <v/>
      </c>
      <c r="G4262" s="26">
        <f>IF($A4262&lt;=Inputs!$B$13,IF(2&lt;=Inputs!$B$8,IF(Inputs!$B$12&gt;0,MAX(MIN(NORM.INV(RAND(),LOOKUP(Q4262,Inputs!$J$6:$J$9,Inputs!$G$6:$G$9),LOOKUP(Q4262,Inputs!$J$6:$J$9,Inputs!$H$6:$H$9)),Inputs!$B$12),-Inputs!$B$12),NORM.INV(RAND(),LOOKUP(Q4262,Inputs!$J$6:$J$9,Inputs!$G$6:$G$9),LOOKUP(Q4262,Inputs!$J$6:$J$9,Inputs!$H$6:$H$9))),0),"" )</f>
        <v/>
      </c>
      <c r="H4262" s="26">
        <f>IF($A4262&lt;=Inputs!$B$13,IF(3&lt;=Inputs!$B$8,IF(Inputs!$B$12&gt;0,MAX(MIN(NORM.INV(RAND(),LOOKUP(R4262,Inputs!$J$6:$J$9,Inputs!$G$6:$G$9),LOOKUP(R4262,Inputs!$J$6:$J$9,Inputs!$H$6:$H$9)),Inputs!$B$12),-Inputs!$B$12),NORM.INV(RAND(),LOOKUP(R4262,Inputs!$J$6:$J$9,Inputs!$G$6:$G$9),LOOKUP(R4262,Inputs!$J$6:$J$9,Inputs!$H$6:$H$9))),0),"" )</f>
        <v/>
      </c>
      <c r="I4262" s="26">
        <f>IF($A4262&lt;=Inputs!$B$13,IF(4&lt;=Inputs!$B$8,IF(Inputs!$B$12&gt;0,MAX(MIN(NORM.INV(RAND(),LOOKUP(S4262,Inputs!$J$6:$J$9,Inputs!$G$6:$G$9),LOOKUP(S4262,Inputs!$J$6:$J$9,Inputs!$H$6:$H$9)),Inputs!$B$12),-Inputs!$B$12),NORM.INV(RAND(),LOOKUP(S4262,Inputs!$J$6:$J$9,Inputs!$G$6:$G$9),LOOKUP(S4262,Inputs!$J$6:$J$9,Inputs!$H$6:$H$9))),0),"" )</f>
        <v/>
      </c>
      <c r="J4262" s="26">
        <f>IF($A4262&lt;=Inputs!$B$13,IF(5&lt;=Inputs!$B$8,IF(Inputs!$B$12&gt;0,MAX(MIN(NORM.INV(RAND(),LOOKUP(T4262,Inputs!$J$6:$J$9,Inputs!$G$6:$G$9),LOOKUP(T4262,Inputs!$J$6:$J$9,Inputs!$H$6:$H$9)),Inputs!$B$12),-Inputs!$B$12),NORM.INV(RAND(),LOOKUP(T4262,Inputs!$J$6:$J$9,Inputs!$G$6:$G$9),LOOKUP(T4262,Inputs!$J$6:$J$9,Inputs!$H$6:$H$9))),0),"" )</f>
        <v/>
      </c>
      <c r="K4262" s="26">
        <f>IF($A4262&lt;=Inputs!$B$13,IF(6&lt;=Inputs!$B$8,IF(Inputs!$B$12&gt;0,MAX(MIN(NORM.INV(RAND(),LOOKUP(U4262,Inputs!$J$6:$J$9,Inputs!$G$6:$G$9),LOOKUP(U4262,Inputs!$J$6:$J$9,Inputs!$H$6:$H$9)),Inputs!$B$12),-Inputs!$B$12),NORM.INV(RAND(),LOOKUP(U4262,Inputs!$J$6:$J$9,Inputs!$G$6:$G$9),LOOKUP(U4262,Inputs!$J$6:$J$9,Inputs!$H$6:$H$9))),0),"" )</f>
        <v/>
      </c>
      <c r="L4262" s="26">
        <f>IF($A4262&lt;=Inputs!$B$13,IF(7&lt;=Inputs!$B$8,IF(Inputs!$B$12&gt;0,MAX(MIN(NORM.INV(RAND(),LOOKUP(V4262,Inputs!$J$6:$J$9,Inputs!$G$6:$G$9),LOOKUP(V4262,Inputs!$J$6:$J$9,Inputs!$H$6:$H$9)),Inputs!$B$12),-Inputs!$B$12),NORM.INV(RAND(),LOOKUP(V4262,Inputs!$J$6:$J$9,Inputs!$G$6:$G$9),LOOKUP(V4262,Inputs!$J$6:$J$9,Inputs!$H$6:$H$9))),0),"" )</f>
        <v/>
      </c>
      <c r="M4262" s="26">
        <f>IF($A4262&lt;=Inputs!$B$13,IF(8&lt;=Inputs!$B$8,IF(Inputs!$B$12&gt;0,MAX(MIN(NORM.INV(RAND(),LOOKUP(W4262,Inputs!$J$6:$J$9,Inputs!$G$6:$G$9),LOOKUP(W4262,Inputs!$J$6:$J$9,Inputs!$H$6:$H$9)),Inputs!$B$12),-Inputs!$B$12),NORM.INV(RAND(),LOOKUP(W4262,Inputs!$J$6:$J$9,Inputs!$G$6:$G$9),LOOKUP(W4262,Inputs!$J$6:$J$9,Inputs!$H$6:$H$9))),0),"" )</f>
        <v/>
      </c>
      <c r="N4262" s="26">
        <f>IF($A4262&lt;=Inputs!$B$13,IF(9&lt;=Inputs!$B$8,IF(Inputs!$B$12&gt;0,MAX(MIN(NORM.INV(RAND(),LOOKUP(X4262,Inputs!$J$6:$J$9,Inputs!$G$6:$G$9),LOOKUP(X4262,Inputs!$J$6:$J$9,Inputs!$H$6:$H$9)),Inputs!$B$12),-Inputs!$B$12),NORM.INV(RAND(),LOOKUP(X4262,Inputs!$J$6:$J$9,Inputs!$G$6:$G$9),LOOKUP(X4262,Inputs!$J$6:$J$9,Inputs!$H$6:$H$9))),0),"" )</f>
        <v/>
      </c>
      <c r="O4262" s="26">
        <f>IF($A4262&lt;=Inputs!$B$13,IF(10&lt;=Inputs!$B$8,IF(Inputs!$B$12&gt;0,MAX(MIN(NORM.INV(RAND(),LOOKUP(Y4262,Inputs!$J$6:$J$9,Inputs!$G$6:$G$9),LOOKUP(Y4262,Inputs!$J$6:$J$9,Inputs!$H$6:$H$9)),Inputs!$B$12),-Inputs!$B$12),NORM.INV(RAND(),LOOKUP(Y4262,Inputs!$J$6:$J$9,Inputs!$G$6:$G$9),LOOKUP(Y4262,Inputs!$J$6:$J$9,Inputs!$H$6:$H$9))),0),"" )</f>
        <v/>
      </c>
      <c r="P4262" s="31">
        <f>IF($A4262&lt;=Inputs!$B$13,RAND(),"")</f>
        <v/>
      </c>
      <c r="Q4262" s="31">
        <f>IF($A4262&lt;=Inputs!$B$13,RAND(),"")</f>
        <v/>
      </c>
      <c r="R4262" s="31">
        <f>IF($A4262&lt;=Inputs!$B$13,RAND(),"")</f>
        <v/>
      </c>
      <c r="S4262" s="31">
        <f>IF($A4262&lt;=Inputs!$B$13,RAND(),"")</f>
        <v/>
      </c>
      <c r="T4262" s="31">
        <f>IF($A4262&lt;=Inputs!$B$13,RAND(),"")</f>
        <v/>
      </c>
      <c r="U4262" s="31">
        <f>IF($A4262&lt;=Inputs!$B$13,RAND(),"")</f>
        <v/>
      </c>
      <c r="V4262" s="31">
        <f>IF($A4262&lt;=Inputs!$B$13,RAND(),"")</f>
        <v/>
      </c>
      <c r="W4262" s="31">
        <f>IF($A4262&lt;=Inputs!$B$13,RAND(),"")</f>
        <v/>
      </c>
      <c r="X4262" s="31">
        <f>IF($A4262&lt;=Inputs!$B$13,RAND(),"")</f>
        <v/>
      </c>
      <c r="Y4262" s="31">
        <f>IF($A4262&lt;=Inputs!$B$13,RAND(),"")</f>
        <v/>
      </c>
    </row>
    <row r="4263">
      <c r="A4263" t="n">
        <v>4258</v>
      </c>
      <c r="B4263" s="26">
        <f>IF($A4263&lt;=Inputs!$B$13,IF(Inputs!$B$8&gt;0,SUM(F4263:O4263)/Inputs!$B$8,0),"")</f>
        <v/>
      </c>
      <c r="C4263" s="27">
        <f>IF($A4263&lt;=Inputs!$B$13,B4263/100,"")</f>
        <v/>
      </c>
      <c r="D4263" s="28">
        <f>IF($A4263&lt;=Inputs!$B$13,C4263*Inputs!$B$7,"")</f>
        <v/>
      </c>
      <c r="E4263" s="29">
        <f>IF($A4263&lt;=Inputs!$B$13,IF(D4263&gt;0,1,0),"")</f>
        <v/>
      </c>
      <c r="F4263" s="26">
        <f>IF($A4263&lt;=Inputs!$B$13,IF(1&lt;=Inputs!$B$8,IF(Inputs!$B$12&gt;0,MAX(MIN(NORM.INV(RAND(),LOOKUP(P4263,Inputs!$J$6:$J$9,Inputs!$G$6:$G$9),LOOKUP(P4263,Inputs!$J$6:$J$9,Inputs!$H$6:$H$9)),Inputs!$B$12),-Inputs!$B$12),NORM.INV(RAND(),LOOKUP(P4263,Inputs!$J$6:$J$9,Inputs!$G$6:$G$9),LOOKUP(P4263,Inputs!$J$6:$J$9,Inputs!$H$6:$H$9))),0),"" )</f>
        <v/>
      </c>
      <c r="G4263" s="26">
        <f>IF($A4263&lt;=Inputs!$B$13,IF(2&lt;=Inputs!$B$8,IF(Inputs!$B$12&gt;0,MAX(MIN(NORM.INV(RAND(),LOOKUP(Q4263,Inputs!$J$6:$J$9,Inputs!$G$6:$G$9),LOOKUP(Q4263,Inputs!$J$6:$J$9,Inputs!$H$6:$H$9)),Inputs!$B$12),-Inputs!$B$12),NORM.INV(RAND(),LOOKUP(Q4263,Inputs!$J$6:$J$9,Inputs!$G$6:$G$9),LOOKUP(Q4263,Inputs!$J$6:$J$9,Inputs!$H$6:$H$9))),0),"" )</f>
        <v/>
      </c>
      <c r="H4263" s="26">
        <f>IF($A4263&lt;=Inputs!$B$13,IF(3&lt;=Inputs!$B$8,IF(Inputs!$B$12&gt;0,MAX(MIN(NORM.INV(RAND(),LOOKUP(R4263,Inputs!$J$6:$J$9,Inputs!$G$6:$G$9),LOOKUP(R4263,Inputs!$J$6:$J$9,Inputs!$H$6:$H$9)),Inputs!$B$12),-Inputs!$B$12),NORM.INV(RAND(),LOOKUP(R4263,Inputs!$J$6:$J$9,Inputs!$G$6:$G$9),LOOKUP(R4263,Inputs!$J$6:$J$9,Inputs!$H$6:$H$9))),0),"" )</f>
        <v/>
      </c>
      <c r="I4263" s="26">
        <f>IF($A4263&lt;=Inputs!$B$13,IF(4&lt;=Inputs!$B$8,IF(Inputs!$B$12&gt;0,MAX(MIN(NORM.INV(RAND(),LOOKUP(S4263,Inputs!$J$6:$J$9,Inputs!$G$6:$G$9),LOOKUP(S4263,Inputs!$J$6:$J$9,Inputs!$H$6:$H$9)),Inputs!$B$12),-Inputs!$B$12),NORM.INV(RAND(),LOOKUP(S4263,Inputs!$J$6:$J$9,Inputs!$G$6:$G$9),LOOKUP(S4263,Inputs!$J$6:$J$9,Inputs!$H$6:$H$9))),0),"" )</f>
        <v/>
      </c>
      <c r="J4263" s="26">
        <f>IF($A4263&lt;=Inputs!$B$13,IF(5&lt;=Inputs!$B$8,IF(Inputs!$B$12&gt;0,MAX(MIN(NORM.INV(RAND(),LOOKUP(T4263,Inputs!$J$6:$J$9,Inputs!$G$6:$G$9),LOOKUP(T4263,Inputs!$J$6:$J$9,Inputs!$H$6:$H$9)),Inputs!$B$12),-Inputs!$B$12),NORM.INV(RAND(),LOOKUP(T4263,Inputs!$J$6:$J$9,Inputs!$G$6:$G$9),LOOKUP(T4263,Inputs!$J$6:$J$9,Inputs!$H$6:$H$9))),0),"" )</f>
        <v/>
      </c>
      <c r="K4263" s="26">
        <f>IF($A4263&lt;=Inputs!$B$13,IF(6&lt;=Inputs!$B$8,IF(Inputs!$B$12&gt;0,MAX(MIN(NORM.INV(RAND(),LOOKUP(U4263,Inputs!$J$6:$J$9,Inputs!$G$6:$G$9),LOOKUP(U4263,Inputs!$J$6:$J$9,Inputs!$H$6:$H$9)),Inputs!$B$12),-Inputs!$B$12),NORM.INV(RAND(),LOOKUP(U4263,Inputs!$J$6:$J$9,Inputs!$G$6:$G$9),LOOKUP(U4263,Inputs!$J$6:$J$9,Inputs!$H$6:$H$9))),0),"" )</f>
        <v/>
      </c>
      <c r="L4263" s="26">
        <f>IF($A4263&lt;=Inputs!$B$13,IF(7&lt;=Inputs!$B$8,IF(Inputs!$B$12&gt;0,MAX(MIN(NORM.INV(RAND(),LOOKUP(V4263,Inputs!$J$6:$J$9,Inputs!$G$6:$G$9),LOOKUP(V4263,Inputs!$J$6:$J$9,Inputs!$H$6:$H$9)),Inputs!$B$12),-Inputs!$B$12),NORM.INV(RAND(),LOOKUP(V4263,Inputs!$J$6:$J$9,Inputs!$G$6:$G$9),LOOKUP(V4263,Inputs!$J$6:$J$9,Inputs!$H$6:$H$9))),0),"" )</f>
        <v/>
      </c>
      <c r="M4263" s="26">
        <f>IF($A4263&lt;=Inputs!$B$13,IF(8&lt;=Inputs!$B$8,IF(Inputs!$B$12&gt;0,MAX(MIN(NORM.INV(RAND(),LOOKUP(W4263,Inputs!$J$6:$J$9,Inputs!$G$6:$G$9),LOOKUP(W4263,Inputs!$J$6:$J$9,Inputs!$H$6:$H$9)),Inputs!$B$12),-Inputs!$B$12),NORM.INV(RAND(),LOOKUP(W4263,Inputs!$J$6:$J$9,Inputs!$G$6:$G$9),LOOKUP(W4263,Inputs!$J$6:$J$9,Inputs!$H$6:$H$9))),0),"" )</f>
        <v/>
      </c>
      <c r="N4263" s="26">
        <f>IF($A4263&lt;=Inputs!$B$13,IF(9&lt;=Inputs!$B$8,IF(Inputs!$B$12&gt;0,MAX(MIN(NORM.INV(RAND(),LOOKUP(X4263,Inputs!$J$6:$J$9,Inputs!$G$6:$G$9),LOOKUP(X4263,Inputs!$J$6:$J$9,Inputs!$H$6:$H$9)),Inputs!$B$12),-Inputs!$B$12),NORM.INV(RAND(),LOOKUP(X4263,Inputs!$J$6:$J$9,Inputs!$G$6:$G$9),LOOKUP(X4263,Inputs!$J$6:$J$9,Inputs!$H$6:$H$9))),0),"" )</f>
        <v/>
      </c>
      <c r="O4263" s="26">
        <f>IF($A4263&lt;=Inputs!$B$13,IF(10&lt;=Inputs!$B$8,IF(Inputs!$B$12&gt;0,MAX(MIN(NORM.INV(RAND(),LOOKUP(Y4263,Inputs!$J$6:$J$9,Inputs!$G$6:$G$9),LOOKUP(Y4263,Inputs!$J$6:$J$9,Inputs!$H$6:$H$9)),Inputs!$B$12),-Inputs!$B$12),NORM.INV(RAND(),LOOKUP(Y4263,Inputs!$J$6:$J$9,Inputs!$G$6:$G$9),LOOKUP(Y4263,Inputs!$J$6:$J$9,Inputs!$H$6:$H$9))),0),"" )</f>
        <v/>
      </c>
      <c r="P4263" s="31">
        <f>IF($A4263&lt;=Inputs!$B$13,RAND(),"")</f>
        <v/>
      </c>
      <c r="Q4263" s="31">
        <f>IF($A4263&lt;=Inputs!$B$13,RAND(),"")</f>
        <v/>
      </c>
      <c r="R4263" s="31">
        <f>IF($A4263&lt;=Inputs!$B$13,RAND(),"")</f>
        <v/>
      </c>
      <c r="S4263" s="31">
        <f>IF($A4263&lt;=Inputs!$B$13,RAND(),"")</f>
        <v/>
      </c>
      <c r="T4263" s="31">
        <f>IF($A4263&lt;=Inputs!$B$13,RAND(),"")</f>
        <v/>
      </c>
      <c r="U4263" s="31">
        <f>IF($A4263&lt;=Inputs!$B$13,RAND(),"")</f>
        <v/>
      </c>
      <c r="V4263" s="31">
        <f>IF($A4263&lt;=Inputs!$B$13,RAND(),"")</f>
        <v/>
      </c>
      <c r="W4263" s="31">
        <f>IF($A4263&lt;=Inputs!$B$13,RAND(),"")</f>
        <v/>
      </c>
      <c r="X4263" s="31">
        <f>IF($A4263&lt;=Inputs!$B$13,RAND(),"")</f>
        <v/>
      </c>
      <c r="Y4263" s="31">
        <f>IF($A4263&lt;=Inputs!$B$13,RAND(),"")</f>
        <v/>
      </c>
    </row>
    <row r="4264">
      <c r="A4264" t="n">
        <v>4259</v>
      </c>
      <c r="B4264" s="26">
        <f>IF($A4264&lt;=Inputs!$B$13,IF(Inputs!$B$8&gt;0,SUM(F4264:O4264)/Inputs!$B$8,0),"")</f>
        <v/>
      </c>
      <c r="C4264" s="27">
        <f>IF($A4264&lt;=Inputs!$B$13,B4264/100,"")</f>
        <v/>
      </c>
      <c r="D4264" s="28">
        <f>IF($A4264&lt;=Inputs!$B$13,C4264*Inputs!$B$7,"")</f>
        <v/>
      </c>
      <c r="E4264" s="29">
        <f>IF($A4264&lt;=Inputs!$B$13,IF(D4264&gt;0,1,0),"")</f>
        <v/>
      </c>
      <c r="F4264" s="26">
        <f>IF($A4264&lt;=Inputs!$B$13,IF(1&lt;=Inputs!$B$8,IF(Inputs!$B$12&gt;0,MAX(MIN(NORM.INV(RAND(),LOOKUP(P4264,Inputs!$J$6:$J$9,Inputs!$G$6:$G$9),LOOKUP(P4264,Inputs!$J$6:$J$9,Inputs!$H$6:$H$9)),Inputs!$B$12),-Inputs!$B$12),NORM.INV(RAND(),LOOKUP(P4264,Inputs!$J$6:$J$9,Inputs!$G$6:$G$9),LOOKUP(P4264,Inputs!$J$6:$J$9,Inputs!$H$6:$H$9))),0),"" )</f>
        <v/>
      </c>
      <c r="G4264" s="26">
        <f>IF($A4264&lt;=Inputs!$B$13,IF(2&lt;=Inputs!$B$8,IF(Inputs!$B$12&gt;0,MAX(MIN(NORM.INV(RAND(),LOOKUP(Q4264,Inputs!$J$6:$J$9,Inputs!$G$6:$G$9),LOOKUP(Q4264,Inputs!$J$6:$J$9,Inputs!$H$6:$H$9)),Inputs!$B$12),-Inputs!$B$12),NORM.INV(RAND(),LOOKUP(Q4264,Inputs!$J$6:$J$9,Inputs!$G$6:$G$9),LOOKUP(Q4264,Inputs!$J$6:$J$9,Inputs!$H$6:$H$9))),0),"" )</f>
        <v/>
      </c>
      <c r="H4264" s="26">
        <f>IF($A4264&lt;=Inputs!$B$13,IF(3&lt;=Inputs!$B$8,IF(Inputs!$B$12&gt;0,MAX(MIN(NORM.INV(RAND(),LOOKUP(R4264,Inputs!$J$6:$J$9,Inputs!$G$6:$G$9),LOOKUP(R4264,Inputs!$J$6:$J$9,Inputs!$H$6:$H$9)),Inputs!$B$12),-Inputs!$B$12),NORM.INV(RAND(),LOOKUP(R4264,Inputs!$J$6:$J$9,Inputs!$G$6:$G$9),LOOKUP(R4264,Inputs!$J$6:$J$9,Inputs!$H$6:$H$9))),0),"" )</f>
        <v/>
      </c>
      <c r="I4264" s="26">
        <f>IF($A4264&lt;=Inputs!$B$13,IF(4&lt;=Inputs!$B$8,IF(Inputs!$B$12&gt;0,MAX(MIN(NORM.INV(RAND(),LOOKUP(S4264,Inputs!$J$6:$J$9,Inputs!$G$6:$G$9),LOOKUP(S4264,Inputs!$J$6:$J$9,Inputs!$H$6:$H$9)),Inputs!$B$12),-Inputs!$B$12),NORM.INV(RAND(),LOOKUP(S4264,Inputs!$J$6:$J$9,Inputs!$G$6:$G$9),LOOKUP(S4264,Inputs!$J$6:$J$9,Inputs!$H$6:$H$9))),0),"" )</f>
        <v/>
      </c>
      <c r="J4264" s="26">
        <f>IF($A4264&lt;=Inputs!$B$13,IF(5&lt;=Inputs!$B$8,IF(Inputs!$B$12&gt;0,MAX(MIN(NORM.INV(RAND(),LOOKUP(T4264,Inputs!$J$6:$J$9,Inputs!$G$6:$G$9),LOOKUP(T4264,Inputs!$J$6:$J$9,Inputs!$H$6:$H$9)),Inputs!$B$12),-Inputs!$B$12),NORM.INV(RAND(),LOOKUP(T4264,Inputs!$J$6:$J$9,Inputs!$G$6:$G$9),LOOKUP(T4264,Inputs!$J$6:$J$9,Inputs!$H$6:$H$9))),0),"" )</f>
        <v/>
      </c>
      <c r="K4264" s="26">
        <f>IF($A4264&lt;=Inputs!$B$13,IF(6&lt;=Inputs!$B$8,IF(Inputs!$B$12&gt;0,MAX(MIN(NORM.INV(RAND(),LOOKUP(U4264,Inputs!$J$6:$J$9,Inputs!$G$6:$G$9),LOOKUP(U4264,Inputs!$J$6:$J$9,Inputs!$H$6:$H$9)),Inputs!$B$12),-Inputs!$B$12),NORM.INV(RAND(),LOOKUP(U4264,Inputs!$J$6:$J$9,Inputs!$G$6:$G$9),LOOKUP(U4264,Inputs!$J$6:$J$9,Inputs!$H$6:$H$9))),0),"" )</f>
        <v/>
      </c>
      <c r="L4264" s="26">
        <f>IF($A4264&lt;=Inputs!$B$13,IF(7&lt;=Inputs!$B$8,IF(Inputs!$B$12&gt;0,MAX(MIN(NORM.INV(RAND(),LOOKUP(V4264,Inputs!$J$6:$J$9,Inputs!$G$6:$G$9),LOOKUP(V4264,Inputs!$J$6:$J$9,Inputs!$H$6:$H$9)),Inputs!$B$12),-Inputs!$B$12),NORM.INV(RAND(),LOOKUP(V4264,Inputs!$J$6:$J$9,Inputs!$G$6:$G$9),LOOKUP(V4264,Inputs!$J$6:$J$9,Inputs!$H$6:$H$9))),0),"" )</f>
        <v/>
      </c>
      <c r="M4264" s="26">
        <f>IF($A4264&lt;=Inputs!$B$13,IF(8&lt;=Inputs!$B$8,IF(Inputs!$B$12&gt;0,MAX(MIN(NORM.INV(RAND(),LOOKUP(W4264,Inputs!$J$6:$J$9,Inputs!$G$6:$G$9),LOOKUP(W4264,Inputs!$J$6:$J$9,Inputs!$H$6:$H$9)),Inputs!$B$12),-Inputs!$B$12),NORM.INV(RAND(),LOOKUP(W4264,Inputs!$J$6:$J$9,Inputs!$G$6:$G$9),LOOKUP(W4264,Inputs!$J$6:$J$9,Inputs!$H$6:$H$9))),0),"" )</f>
        <v/>
      </c>
      <c r="N4264" s="26">
        <f>IF($A4264&lt;=Inputs!$B$13,IF(9&lt;=Inputs!$B$8,IF(Inputs!$B$12&gt;0,MAX(MIN(NORM.INV(RAND(),LOOKUP(X4264,Inputs!$J$6:$J$9,Inputs!$G$6:$G$9),LOOKUP(X4264,Inputs!$J$6:$J$9,Inputs!$H$6:$H$9)),Inputs!$B$12),-Inputs!$B$12),NORM.INV(RAND(),LOOKUP(X4264,Inputs!$J$6:$J$9,Inputs!$G$6:$G$9),LOOKUP(X4264,Inputs!$J$6:$J$9,Inputs!$H$6:$H$9))),0),"" )</f>
        <v/>
      </c>
      <c r="O4264" s="26">
        <f>IF($A4264&lt;=Inputs!$B$13,IF(10&lt;=Inputs!$B$8,IF(Inputs!$B$12&gt;0,MAX(MIN(NORM.INV(RAND(),LOOKUP(Y4264,Inputs!$J$6:$J$9,Inputs!$G$6:$G$9),LOOKUP(Y4264,Inputs!$J$6:$J$9,Inputs!$H$6:$H$9)),Inputs!$B$12),-Inputs!$B$12),NORM.INV(RAND(),LOOKUP(Y4264,Inputs!$J$6:$J$9,Inputs!$G$6:$G$9),LOOKUP(Y4264,Inputs!$J$6:$J$9,Inputs!$H$6:$H$9))),0),"" )</f>
        <v/>
      </c>
      <c r="P4264" s="31">
        <f>IF($A4264&lt;=Inputs!$B$13,RAND(),"")</f>
        <v/>
      </c>
      <c r="Q4264" s="31">
        <f>IF($A4264&lt;=Inputs!$B$13,RAND(),"")</f>
        <v/>
      </c>
      <c r="R4264" s="31">
        <f>IF($A4264&lt;=Inputs!$B$13,RAND(),"")</f>
        <v/>
      </c>
      <c r="S4264" s="31">
        <f>IF($A4264&lt;=Inputs!$B$13,RAND(),"")</f>
        <v/>
      </c>
      <c r="T4264" s="31">
        <f>IF($A4264&lt;=Inputs!$B$13,RAND(),"")</f>
        <v/>
      </c>
      <c r="U4264" s="31">
        <f>IF($A4264&lt;=Inputs!$B$13,RAND(),"")</f>
        <v/>
      </c>
      <c r="V4264" s="31">
        <f>IF($A4264&lt;=Inputs!$B$13,RAND(),"")</f>
        <v/>
      </c>
      <c r="W4264" s="31">
        <f>IF($A4264&lt;=Inputs!$B$13,RAND(),"")</f>
        <v/>
      </c>
      <c r="X4264" s="31">
        <f>IF($A4264&lt;=Inputs!$B$13,RAND(),"")</f>
        <v/>
      </c>
      <c r="Y4264" s="31">
        <f>IF($A4264&lt;=Inputs!$B$13,RAND(),"")</f>
        <v/>
      </c>
    </row>
    <row r="4265">
      <c r="A4265" t="n">
        <v>4260</v>
      </c>
      <c r="B4265" s="26">
        <f>IF($A4265&lt;=Inputs!$B$13,IF(Inputs!$B$8&gt;0,SUM(F4265:O4265)/Inputs!$B$8,0),"")</f>
        <v/>
      </c>
      <c r="C4265" s="27">
        <f>IF($A4265&lt;=Inputs!$B$13,B4265/100,"")</f>
        <v/>
      </c>
      <c r="D4265" s="28">
        <f>IF($A4265&lt;=Inputs!$B$13,C4265*Inputs!$B$7,"")</f>
        <v/>
      </c>
      <c r="E4265" s="29">
        <f>IF($A4265&lt;=Inputs!$B$13,IF(D4265&gt;0,1,0),"")</f>
        <v/>
      </c>
      <c r="F4265" s="26">
        <f>IF($A4265&lt;=Inputs!$B$13,IF(1&lt;=Inputs!$B$8,IF(Inputs!$B$12&gt;0,MAX(MIN(NORM.INV(RAND(),LOOKUP(P4265,Inputs!$J$6:$J$9,Inputs!$G$6:$G$9),LOOKUP(P4265,Inputs!$J$6:$J$9,Inputs!$H$6:$H$9)),Inputs!$B$12),-Inputs!$B$12),NORM.INV(RAND(),LOOKUP(P4265,Inputs!$J$6:$J$9,Inputs!$G$6:$G$9),LOOKUP(P4265,Inputs!$J$6:$J$9,Inputs!$H$6:$H$9))),0),"" )</f>
        <v/>
      </c>
      <c r="G4265" s="26">
        <f>IF($A4265&lt;=Inputs!$B$13,IF(2&lt;=Inputs!$B$8,IF(Inputs!$B$12&gt;0,MAX(MIN(NORM.INV(RAND(),LOOKUP(Q4265,Inputs!$J$6:$J$9,Inputs!$G$6:$G$9),LOOKUP(Q4265,Inputs!$J$6:$J$9,Inputs!$H$6:$H$9)),Inputs!$B$12),-Inputs!$B$12),NORM.INV(RAND(),LOOKUP(Q4265,Inputs!$J$6:$J$9,Inputs!$G$6:$G$9),LOOKUP(Q4265,Inputs!$J$6:$J$9,Inputs!$H$6:$H$9))),0),"" )</f>
        <v/>
      </c>
      <c r="H4265" s="26">
        <f>IF($A4265&lt;=Inputs!$B$13,IF(3&lt;=Inputs!$B$8,IF(Inputs!$B$12&gt;0,MAX(MIN(NORM.INV(RAND(),LOOKUP(R4265,Inputs!$J$6:$J$9,Inputs!$G$6:$G$9),LOOKUP(R4265,Inputs!$J$6:$J$9,Inputs!$H$6:$H$9)),Inputs!$B$12),-Inputs!$B$12),NORM.INV(RAND(),LOOKUP(R4265,Inputs!$J$6:$J$9,Inputs!$G$6:$G$9),LOOKUP(R4265,Inputs!$J$6:$J$9,Inputs!$H$6:$H$9))),0),"" )</f>
        <v/>
      </c>
      <c r="I4265" s="26">
        <f>IF($A4265&lt;=Inputs!$B$13,IF(4&lt;=Inputs!$B$8,IF(Inputs!$B$12&gt;0,MAX(MIN(NORM.INV(RAND(),LOOKUP(S4265,Inputs!$J$6:$J$9,Inputs!$G$6:$G$9),LOOKUP(S4265,Inputs!$J$6:$J$9,Inputs!$H$6:$H$9)),Inputs!$B$12),-Inputs!$B$12),NORM.INV(RAND(),LOOKUP(S4265,Inputs!$J$6:$J$9,Inputs!$G$6:$G$9),LOOKUP(S4265,Inputs!$J$6:$J$9,Inputs!$H$6:$H$9))),0),"" )</f>
        <v/>
      </c>
      <c r="J4265" s="26">
        <f>IF($A4265&lt;=Inputs!$B$13,IF(5&lt;=Inputs!$B$8,IF(Inputs!$B$12&gt;0,MAX(MIN(NORM.INV(RAND(),LOOKUP(T4265,Inputs!$J$6:$J$9,Inputs!$G$6:$G$9),LOOKUP(T4265,Inputs!$J$6:$J$9,Inputs!$H$6:$H$9)),Inputs!$B$12),-Inputs!$B$12),NORM.INV(RAND(),LOOKUP(T4265,Inputs!$J$6:$J$9,Inputs!$G$6:$G$9),LOOKUP(T4265,Inputs!$J$6:$J$9,Inputs!$H$6:$H$9))),0),"" )</f>
        <v/>
      </c>
      <c r="K4265" s="26">
        <f>IF($A4265&lt;=Inputs!$B$13,IF(6&lt;=Inputs!$B$8,IF(Inputs!$B$12&gt;0,MAX(MIN(NORM.INV(RAND(),LOOKUP(U4265,Inputs!$J$6:$J$9,Inputs!$G$6:$G$9),LOOKUP(U4265,Inputs!$J$6:$J$9,Inputs!$H$6:$H$9)),Inputs!$B$12),-Inputs!$B$12),NORM.INV(RAND(),LOOKUP(U4265,Inputs!$J$6:$J$9,Inputs!$G$6:$G$9),LOOKUP(U4265,Inputs!$J$6:$J$9,Inputs!$H$6:$H$9))),0),"" )</f>
        <v/>
      </c>
      <c r="L4265" s="26">
        <f>IF($A4265&lt;=Inputs!$B$13,IF(7&lt;=Inputs!$B$8,IF(Inputs!$B$12&gt;0,MAX(MIN(NORM.INV(RAND(),LOOKUP(V4265,Inputs!$J$6:$J$9,Inputs!$G$6:$G$9),LOOKUP(V4265,Inputs!$J$6:$J$9,Inputs!$H$6:$H$9)),Inputs!$B$12),-Inputs!$B$12),NORM.INV(RAND(),LOOKUP(V4265,Inputs!$J$6:$J$9,Inputs!$G$6:$G$9),LOOKUP(V4265,Inputs!$J$6:$J$9,Inputs!$H$6:$H$9))),0),"" )</f>
        <v/>
      </c>
      <c r="M4265" s="26">
        <f>IF($A4265&lt;=Inputs!$B$13,IF(8&lt;=Inputs!$B$8,IF(Inputs!$B$12&gt;0,MAX(MIN(NORM.INV(RAND(),LOOKUP(W4265,Inputs!$J$6:$J$9,Inputs!$G$6:$G$9),LOOKUP(W4265,Inputs!$J$6:$J$9,Inputs!$H$6:$H$9)),Inputs!$B$12),-Inputs!$B$12),NORM.INV(RAND(),LOOKUP(W4265,Inputs!$J$6:$J$9,Inputs!$G$6:$G$9),LOOKUP(W4265,Inputs!$J$6:$J$9,Inputs!$H$6:$H$9))),0),"" )</f>
        <v/>
      </c>
      <c r="N4265" s="26">
        <f>IF($A4265&lt;=Inputs!$B$13,IF(9&lt;=Inputs!$B$8,IF(Inputs!$B$12&gt;0,MAX(MIN(NORM.INV(RAND(),LOOKUP(X4265,Inputs!$J$6:$J$9,Inputs!$G$6:$G$9),LOOKUP(X4265,Inputs!$J$6:$J$9,Inputs!$H$6:$H$9)),Inputs!$B$12),-Inputs!$B$12),NORM.INV(RAND(),LOOKUP(X4265,Inputs!$J$6:$J$9,Inputs!$G$6:$G$9),LOOKUP(X4265,Inputs!$J$6:$J$9,Inputs!$H$6:$H$9))),0),"" )</f>
        <v/>
      </c>
      <c r="O4265" s="26">
        <f>IF($A4265&lt;=Inputs!$B$13,IF(10&lt;=Inputs!$B$8,IF(Inputs!$B$12&gt;0,MAX(MIN(NORM.INV(RAND(),LOOKUP(Y4265,Inputs!$J$6:$J$9,Inputs!$G$6:$G$9),LOOKUP(Y4265,Inputs!$J$6:$J$9,Inputs!$H$6:$H$9)),Inputs!$B$12),-Inputs!$B$12),NORM.INV(RAND(),LOOKUP(Y4265,Inputs!$J$6:$J$9,Inputs!$G$6:$G$9),LOOKUP(Y4265,Inputs!$J$6:$J$9,Inputs!$H$6:$H$9))),0),"" )</f>
        <v/>
      </c>
      <c r="P4265" s="31">
        <f>IF($A4265&lt;=Inputs!$B$13,RAND(),"")</f>
        <v/>
      </c>
      <c r="Q4265" s="31">
        <f>IF($A4265&lt;=Inputs!$B$13,RAND(),"")</f>
        <v/>
      </c>
      <c r="R4265" s="31">
        <f>IF($A4265&lt;=Inputs!$B$13,RAND(),"")</f>
        <v/>
      </c>
      <c r="S4265" s="31">
        <f>IF($A4265&lt;=Inputs!$B$13,RAND(),"")</f>
        <v/>
      </c>
      <c r="T4265" s="31">
        <f>IF($A4265&lt;=Inputs!$B$13,RAND(),"")</f>
        <v/>
      </c>
      <c r="U4265" s="31">
        <f>IF($A4265&lt;=Inputs!$B$13,RAND(),"")</f>
        <v/>
      </c>
      <c r="V4265" s="31">
        <f>IF($A4265&lt;=Inputs!$B$13,RAND(),"")</f>
        <v/>
      </c>
      <c r="W4265" s="31">
        <f>IF($A4265&lt;=Inputs!$B$13,RAND(),"")</f>
        <v/>
      </c>
      <c r="X4265" s="31">
        <f>IF($A4265&lt;=Inputs!$B$13,RAND(),"")</f>
        <v/>
      </c>
      <c r="Y4265" s="31">
        <f>IF($A4265&lt;=Inputs!$B$13,RAND(),"")</f>
        <v/>
      </c>
    </row>
    <row r="4266">
      <c r="A4266" t="n">
        <v>4261</v>
      </c>
      <c r="B4266" s="26">
        <f>IF($A4266&lt;=Inputs!$B$13,IF(Inputs!$B$8&gt;0,SUM(F4266:O4266)/Inputs!$B$8,0),"")</f>
        <v/>
      </c>
      <c r="C4266" s="27">
        <f>IF($A4266&lt;=Inputs!$B$13,B4266/100,"")</f>
        <v/>
      </c>
      <c r="D4266" s="28">
        <f>IF($A4266&lt;=Inputs!$B$13,C4266*Inputs!$B$7,"")</f>
        <v/>
      </c>
      <c r="E4266" s="29">
        <f>IF($A4266&lt;=Inputs!$B$13,IF(D4266&gt;0,1,0),"")</f>
        <v/>
      </c>
      <c r="F4266" s="26">
        <f>IF($A4266&lt;=Inputs!$B$13,IF(1&lt;=Inputs!$B$8,IF(Inputs!$B$12&gt;0,MAX(MIN(NORM.INV(RAND(),LOOKUP(P4266,Inputs!$J$6:$J$9,Inputs!$G$6:$G$9),LOOKUP(P4266,Inputs!$J$6:$J$9,Inputs!$H$6:$H$9)),Inputs!$B$12),-Inputs!$B$12),NORM.INV(RAND(),LOOKUP(P4266,Inputs!$J$6:$J$9,Inputs!$G$6:$G$9),LOOKUP(P4266,Inputs!$J$6:$J$9,Inputs!$H$6:$H$9))),0),"" )</f>
        <v/>
      </c>
      <c r="G4266" s="26">
        <f>IF($A4266&lt;=Inputs!$B$13,IF(2&lt;=Inputs!$B$8,IF(Inputs!$B$12&gt;0,MAX(MIN(NORM.INV(RAND(),LOOKUP(Q4266,Inputs!$J$6:$J$9,Inputs!$G$6:$G$9),LOOKUP(Q4266,Inputs!$J$6:$J$9,Inputs!$H$6:$H$9)),Inputs!$B$12),-Inputs!$B$12),NORM.INV(RAND(),LOOKUP(Q4266,Inputs!$J$6:$J$9,Inputs!$G$6:$G$9),LOOKUP(Q4266,Inputs!$J$6:$J$9,Inputs!$H$6:$H$9))),0),"" )</f>
        <v/>
      </c>
      <c r="H4266" s="26">
        <f>IF($A4266&lt;=Inputs!$B$13,IF(3&lt;=Inputs!$B$8,IF(Inputs!$B$12&gt;0,MAX(MIN(NORM.INV(RAND(),LOOKUP(R4266,Inputs!$J$6:$J$9,Inputs!$G$6:$G$9),LOOKUP(R4266,Inputs!$J$6:$J$9,Inputs!$H$6:$H$9)),Inputs!$B$12),-Inputs!$B$12),NORM.INV(RAND(),LOOKUP(R4266,Inputs!$J$6:$J$9,Inputs!$G$6:$G$9),LOOKUP(R4266,Inputs!$J$6:$J$9,Inputs!$H$6:$H$9))),0),"" )</f>
        <v/>
      </c>
      <c r="I4266" s="26">
        <f>IF($A4266&lt;=Inputs!$B$13,IF(4&lt;=Inputs!$B$8,IF(Inputs!$B$12&gt;0,MAX(MIN(NORM.INV(RAND(),LOOKUP(S4266,Inputs!$J$6:$J$9,Inputs!$G$6:$G$9),LOOKUP(S4266,Inputs!$J$6:$J$9,Inputs!$H$6:$H$9)),Inputs!$B$12),-Inputs!$B$12),NORM.INV(RAND(),LOOKUP(S4266,Inputs!$J$6:$J$9,Inputs!$G$6:$G$9),LOOKUP(S4266,Inputs!$J$6:$J$9,Inputs!$H$6:$H$9))),0),"" )</f>
        <v/>
      </c>
      <c r="J4266" s="26">
        <f>IF($A4266&lt;=Inputs!$B$13,IF(5&lt;=Inputs!$B$8,IF(Inputs!$B$12&gt;0,MAX(MIN(NORM.INV(RAND(),LOOKUP(T4266,Inputs!$J$6:$J$9,Inputs!$G$6:$G$9),LOOKUP(T4266,Inputs!$J$6:$J$9,Inputs!$H$6:$H$9)),Inputs!$B$12),-Inputs!$B$12),NORM.INV(RAND(),LOOKUP(T4266,Inputs!$J$6:$J$9,Inputs!$G$6:$G$9),LOOKUP(T4266,Inputs!$J$6:$J$9,Inputs!$H$6:$H$9))),0),"" )</f>
        <v/>
      </c>
      <c r="K4266" s="26">
        <f>IF($A4266&lt;=Inputs!$B$13,IF(6&lt;=Inputs!$B$8,IF(Inputs!$B$12&gt;0,MAX(MIN(NORM.INV(RAND(),LOOKUP(U4266,Inputs!$J$6:$J$9,Inputs!$G$6:$G$9),LOOKUP(U4266,Inputs!$J$6:$J$9,Inputs!$H$6:$H$9)),Inputs!$B$12),-Inputs!$B$12),NORM.INV(RAND(),LOOKUP(U4266,Inputs!$J$6:$J$9,Inputs!$G$6:$G$9),LOOKUP(U4266,Inputs!$J$6:$J$9,Inputs!$H$6:$H$9))),0),"" )</f>
        <v/>
      </c>
      <c r="L4266" s="26">
        <f>IF($A4266&lt;=Inputs!$B$13,IF(7&lt;=Inputs!$B$8,IF(Inputs!$B$12&gt;0,MAX(MIN(NORM.INV(RAND(),LOOKUP(V4266,Inputs!$J$6:$J$9,Inputs!$G$6:$G$9),LOOKUP(V4266,Inputs!$J$6:$J$9,Inputs!$H$6:$H$9)),Inputs!$B$12),-Inputs!$B$12),NORM.INV(RAND(),LOOKUP(V4266,Inputs!$J$6:$J$9,Inputs!$G$6:$G$9),LOOKUP(V4266,Inputs!$J$6:$J$9,Inputs!$H$6:$H$9))),0),"" )</f>
        <v/>
      </c>
      <c r="M4266" s="26">
        <f>IF($A4266&lt;=Inputs!$B$13,IF(8&lt;=Inputs!$B$8,IF(Inputs!$B$12&gt;0,MAX(MIN(NORM.INV(RAND(),LOOKUP(W4266,Inputs!$J$6:$J$9,Inputs!$G$6:$G$9),LOOKUP(W4266,Inputs!$J$6:$J$9,Inputs!$H$6:$H$9)),Inputs!$B$12),-Inputs!$B$12),NORM.INV(RAND(),LOOKUP(W4266,Inputs!$J$6:$J$9,Inputs!$G$6:$G$9),LOOKUP(W4266,Inputs!$J$6:$J$9,Inputs!$H$6:$H$9))),0),"" )</f>
        <v/>
      </c>
      <c r="N4266" s="26">
        <f>IF($A4266&lt;=Inputs!$B$13,IF(9&lt;=Inputs!$B$8,IF(Inputs!$B$12&gt;0,MAX(MIN(NORM.INV(RAND(),LOOKUP(X4266,Inputs!$J$6:$J$9,Inputs!$G$6:$G$9),LOOKUP(X4266,Inputs!$J$6:$J$9,Inputs!$H$6:$H$9)),Inputs!$B$12),-Inputs!$B$12),NORM.INV(RAND(),LOOKUP(X4266,Inputs!$J$6:$J$9,Inputs!$G$6:$G$9),LOOKUP(X4266,Inputs!$J$6:$J$9,Inputs!$H$6:$H$9))),0),"" )</f>
        <v/>
      </c>
      <c r="O4266" s="26">
        <f>IF($A4266&lt;=Inputs!$B$13,IF(10&lt;=Inputs!$B$8,IF(Inputs!$B$12&gt;0,MAX(MIN(NORM.INV(RAND(),LOOKUP(Y4266,Inputs!$J$6:$J$9,Inputs!$G$6:$G$9),LOOKUP(Y4266,Inputs!$J$6:$J$9,Inputs!$H$6:$H$9)),Inputs!$B$12),-Inputs!$B$12),NORM.INV(RAND(),LOOKUP(Y4266,Inputs!$J$6:$J$9,Inputs!$G$6:$G$9),LOOKUP(Y4266,Inputs!$J$6:$J$9,Inputs!$H$6:$H$9))),0),"" )</f>
        <v/>
      </c>
      <c r="P4266" s="31">
        <f>IF($A4266&lt;=Inputs!$B$13,RAND(),"")</f>
        <v/>
      </c>
      <c r="Q4266" s="31">
        <f>IF($A4266&lt;=Inputs!$B$13,RAND(),"")</f>
        <v/>
      </c>
      <c r="R4266" s="31">
        <f>IF($A4266&lt;=Inputs!$B$13,RAND(),"")</f>
        <v/>
      </c>
      <c r="S4266" s="31">
        <f>IF($A4266&lt;=Inputs!$B$13,RAND(),"")</f>
        <v/>
      </c>
      <c r="T4266" s="31">
        <f>IF($A4266&lt;=Inputs!$B$13,RAND(),"")</f>
        <v/>
      </c>
      <c r="U4266" s="31">
        <f>IF($A4266&lt;=Inputs!$B$13,RAND(),"")</f>
        <v/>
      </c>
      <c r="V4266" s="31">
        <f>IF($A4266&lt;=Inputs!$B$13,RAND(),"")</f>
        <v/>
      </c>
      <c r="W4266" s="31">
        <f>IF($A4266&lt;=Inputs!$B$13,RAND(),"")</f>
        <v/>
      </c>
      <c r="X4266" s="31">
        <f>IF($A4266&lt;=Inputs!$B$13,RAND(),"")</f>
        <v/>
      </c>
      <c r="Y4266" s="31">
        <f>IF($A4266&lt;=Inputs!$B$13,RAND(),"")</f>
        <v/>
      </c>
    </row>
    <row r="4267">
      <c r="A4267" t="n">
        <v>4262</v>
      </c>
      <c r="B4267" s="26">
        <f>IF($A4267&lt;=Inputs!$B$13,IF(Inputs!$B$8&gt;0,SUM(F4267:O4267)/Inputs!$B$8,0),"")</f>
        <v/>
      </c>
      <c r="C4267" s="27">
        <f>IF($A4267&lt;=Inputs!$B$13,B4267/100,"")</f>
        <v/>
      </c>
      <c r="D4267" s="28">
        <f>IF($A4267&lt;=Inputs!$B$13,C4267*Inputs!$B$7,"")</f>
        <v/>
      </c>
      <c r="E4267" s="29">
        <f>IF($A4267&lt;=Inputs!$B$13,IF(D4267&gt;0,1,0),"")</f>
        <v/>
      </c>
      <c r="F4267" s="26">
        <f>IF($A4267&lt;=Inputs!$B$13,IF(1&lt;=Inputs!$B$8,IF(Inputs!$B$12&gt;0,MAX(MIN(NORM.INV(RAND(),LOOKUP(P4267,Inputs!$J$6:$J$9,Inputs!$G$6:$G$9),LOOKUP(P4267,Inputs!$J$6:$J$9,Inputs!$H$6:$H$9)),Inputs!$B$12),-Inputs!$B$12),NORM.INV(RAND(),LOOKUP(P4267,Inputs!$J$6:$J$9,Inputs!$G$6:$G$9),LOOKUP(P4267,Inputs!$J$6:$J$9,Inputs!$H$6:$H$9))),0),"" )</f>
        <v/>
      </c>
      <c r="G4267" s="26">
        <f>IF($A4267&lt;=Inputs!$B$13,IF(2&lt;=Inputs!$B$8,IF(Inputs!$B$12&gt;0,MAX(MIN(NORM.INV(RAND(),LOOKUP(Q4267,Inputs!$J$6:$J$9,Inputs!$G$6:$G$9),LOOKUP(Q4267,Inputs!$J$6:$J$9,Inputs!$H$6:$H$9)),Inputs!$B$12),-Inputs!$B$12),NORM.INV(RAND(),LOOKUP(Q4267,Inputs!$J$6:$J$9,Inputs!$G$6:$G$9),LOOKUP(Q4267,Inputs!$J$6:$J$9,Inputs!$H$6:$H$9))),0),"" )</f>
        <v/>
      </c>
      <c r="H4267" s="26">
        <f>IF($A4267&lt;=Inputs!$B$13,IF(3&lt;=Inputs!$B$8,IF(Inputs!$B$12&gt;0,MAX(MIN(NORM.INV(RAND(),LOOKUP(R4267,Inputs!$J$6:$J$9,Inputs!$G$6:$G$9),LOOKUP(R4267,Inputs!$J$6:$J$9,Inputs!$H$6:$H$9)),Inputs!$B$12),-Inputs!$B$12),NORM.INV(RAND(),LOOKUP(R4267,Inputs!$J$6:$J$9,Inputs!$G$6:$G$9),LOOKUP(R4267,Inputs!$J$6:$J$9,Inputs!$H$6:$H$9))),0),"" )</f>
        <v/>
      </c>
      <c r="I4267" s="26">
        <f>IF($A4267&lt;=Inputs!$B$13,IF(4&lt;=Inputs!$B$8,IF(Inputs!$B$12&gt;0,MAX(MIN(NORM.INV(RAND(),LOOKUP(S4267,Inputs!$J$6:$J$9,Inputs!$G$6:$G$9),LOOKUP(S4267,Inputs!$J$6:$J$9,Inputs!$H$6:$H$9)),Inputs!$B$12),-Inputs!$B$12),NORM.INV(RAND(),LOOKUP(S4267,Inputs!$J$6:$J$9,Inputs!$G$6:$G$9),LOOKUP(S4267,Inputs!$J$6:$J$9,Inputs!$H$6:$H$9))),0),"" )</f>
        <v/>
      </c>
      <c r="J4267" s="26">
        <f>IF($A4267&lt;=Inputs!$B$13,IF(5&lt;=Inputs!$B$8,IF(Inputs!$B$12&gt;0,MAX(MIN(NORM.INV(RAND(),LOOKUP(T4267,Inputs!$J$6:$J$9,Inputs!$G$6:$G$9),LOOKUP(T4267,Inputs!$J$6:$J$9,Inputs!$H$6:$H$9)),Inputs!$B$12),-Inputs!$B$12),NORM.INV(RAND(),LOOKUP(T4267,Inputs!$J$6:$J$9,Inputs!$G$6:$G$9),LOOKUP(T4267,Inputs!$J$6:$J$9,Inputs!$H$6:$H$9))),0),"" )</f>
        <v/>
      </c>
      <c r="K4267" s="26">
        <f>IF($A4267&lt;=Inputs!$B$13,IF(6&lt;=Inputs!$B$8,IF(Inputs!$B$12&gt;0,MAX(MIN(NORM.INV(RAND(),LOOKUP(U4267,Inputs!$J$6:$J$9,Inputs!$G$6:$G$9),LOOKUP(U4267,Inputs!$J$6:$J$9,Inputs!$H$6:$H$9)),Inputs!$B$12),-Inputs!$B$12),NORM.INV(RAND(),LOOKUP(U4267,Inputs!$J$6:$J$9,Inputs!$G$6:$G$9),LOOKUP(U4267,Inputs!$J$6:$J$9,Inputs!$H$6:$H$9))),0),"" )</f>
        <v/>
      </c>
      <c r="L4267" s="26">
        <f>IF($A4267&lt;=Inputs!$B$13,IF(7&lt;=Inputs!$B$8,IF(Inputs!$B$12&gt;0,MAX(MIN(NORM.INV(RAND(),LOOKUP(V4267,Inputs!$J$6:$J$9,Inputs!$G$6:$G$9),LOOKUP(V4267,Inputs!$J$6:$J$9,Inputs!$H$6:$H$9)),Inputs!$B$12),-Inputs!$B$12),NORM.INV(RAND(),LOOKUP(V4267,Inputs!$J$6:$J$9,Inputs!$G$6:$G$9),LOOKUP(V4267,Inputs!$J$6:$J$9,Inputs!$H$6:$H$9))),0),"" )</f>
        <v/>
      </c>
      <c r="M4267" s="26">
        <f>IF($A4267&lt;=Inputs!$B$13,IF(8&lt;=Inputs!$B$8,IF(Inputs!$B$12&gt;0,MAX(MIN(NORM.INV(RAND(),LOOKUP(W4267,Inputs!$J$6:$J$9,Inputs!$G$6:$G$9),LOOKUP(W4267,Inputs!$J$6:$J$9,Inputs!$H$6:$H$9)),Inputs!$B$12),-Inputs!$B$12),NORM.INV(RAND(),LOOKUP(W4267,Inputs!$J$6:$J$9,Inputs!$G$6:$G$9),LOOKUP(W4267,Inputs!$J$6:$J$9,Inputs!$H$6:$H$9))),0),"" )</f>
        <v/>
      </c>
      <c r="N4267" s="26">
        <f>IF($A4267&lt;=Inputs!$B$13,IF(9&lt;=Inputs!$B$8,IF(Inputs!$B$12&gt;0,MAX(MIN(NORM.INV(RAND(),LOOKUP(X4267,Inputs!$J$6:$J$9,Inputs!$G$6:$G$9),LOOKUP(X4267,Inputs!$J$6:$J$9,Inputs!$H$6:$H$9)),Inputs!$B$12),-Inputs!$B$12),NORM.INV(RAND(),LOOKUP(X4267,Inputs!$J$6:$J$9,Inputs!$G$6:$G$9),LOOKUP(X4267,Inputs!$J$6:$J$9,Inputs!$H$6:$H$9))),0),"" )</f>
        <v/>
      </c>
      <c r="O4267" s="26">
        <f>IF($A4267&lt;=Inputs!$B$13,IF(10&lt;=Inputs!$B$8,IF(Inputs!$B$12&gt;0,MAX(MIN(NORM.INV(RAND(),LOOKUP(Y4267,Inputs!$J$6:$J$9,Inputs!$G$6:$G$9),LOOKUP(Y4267,Inputs!$J$6:$J$9,Inputs!$H$6:$H$9)),Inputs!$B$12),-Inputs!$B$12),NORM.INV(RAND(),LOOKUP(Y4267,Inputs!$J$6:$J$9,Inputs!$G$6:$G$9),LOOKUP(Y4267,Inputs!$J$6:$J$9,Inputs!$H$6:$H$9))),0),"" )</f>
        <v/>
      </c>
      <c r="P4267" s="31">
        <f>IF($A4267&lt;=Inputs!$B$13,RAND(),"")</f>
        <v/>
      </c>
      <c r="Q4267" s="31">
        <f>IF($A4267&lt;=Inputs!$B$13,RAND(),"")</f>
        <v/>
      </c>
      <c r="R4267" s="31">
        <f>IF($A4267&lt;=Inputs!$B$13,RAND(),"")</f>
        <v/>
      </c>
      <c r="S4267" s="31">
        <f>IF($A4267&lt;=Inputs!$B$13,RAND(),"")</f>
        <v/>
      </c>
      <c r="T4267" s="31">
        <f>IF($A4267&lt;=Inputs!$B$13,RAND(),"")</f>
        <v/>
      </c>
      <c r="U4267" s="31">
        <f>IF($A4267&lt;=Inputs!$B$13,RAND(),"")</f>
        <v/>
      </c>
      <c r="V4267" s="31">
        <f>IF($A4267&lt;=Inputs!$B$13,RAND(),"")</f>
        <v/>
      </c>
      <c r="W4267" s="31">
        <f>IF($A4267&lt;=Inputs!$B$13,RAND(),"")</f>
        <v/>
      </c>
      <c r="X4267" s="31">
        <f>IF($A4267&lt;=Inputs!$B$13,RAND(),"")</f>
        <v/>
      </c>
      <c r="Y4267" s="31">
        <f>IF($A4267&lt;=Inputs!$B$13,RAND(),"")</f>
        <v/>
      </c>
    </row>
    <row r="4268">
      <c r="A4268" t="n">
        <v>4263</v>
      </c>
      <c r="B4268" s="26">
        <f>IF($A4268&lt;=Inputs!$B$13,IF(Inputs!$B$8&gt;0,SUM(F4268:O4268)/Inputs!$B$8,0),"")</f>
        <v/>
      </c>
      <c r="C4268" s="27">
        <f>IF($A4268&lt;=Inputs!$B$13,B4268/100,"")</f>
        <v/>
      </c>
      <c r="D4268" s="28">
        <f>IF($A4268&lt;=Inputs!$B$13,C4268*Inputs!$B$7,"")</f>
        <v/>
      </c>
      <c r="E4268" s="29">
        <f>IF($A4268&lt;=Inputs!$B$13,IF(D4268&gt;0,1,0),"")</f>
        <v/>
      </c>
      <c r="F4268" s="26">
        <f>IF($A4268&lt;=Inputs!$B$13,IF(1&lt;=Inputs!$B$8,IF(Inputs!$B$12&gt;0,MAX(MIN(NORM.INV(RAND(),LOOKUP(P4268,Inputs!$J$6:$J$9,Inputs!$G$6:$G$9),LOOKUP(P4268,Inputs!$J$6:$J$9,Inputs!$H$6:$H$9)),Inputs!$B$12),-Inputs!$B$12),NORM.INV(RAND(),LOOKUP(P4268,Inputs!$J$6:$J$9,Inputs!$G$6:$G$9),LOOKUP(P4268,Inputs!$J$6:$J$9,Inputs!$H$6:$H$9))),0),"" )</f>
        <v/>
      </c>
      <c r="G4268" s="26">
        <f>IF($A4268&lt;=Inputs!$B$13,IF(2&lt;=Inputs!$B$8,IF(Inputs!$B$12&gt;0,MAX(MIN(NORM.INV(RAND(),LOOKUP(Q4268,Inputs!$J$6:$J$9,Inputs!$G$6:$G$9),LOOKUP(Q4268,Inputs!$J$6:$J$9,Inputs!$H$6:$H$9)),Inputs!$B$12),-Inputs!$B$12),NORM.INV(RAND(),LOOKUP(Q4268,Inputs!$J$6:$J$9,Inputs!$G$6:$G$9),LOOKUP(Q4268,Inputs!$J$6:$J$9,Inputs!$H$6:$H$9))),0),"" )</f>
        <v/>
      </c>
      <c r="H4268" s="26">
        <f>IF($A4268&lt;=Inputs!$B$13,IF(3&lt;=Inputs!$B$8,IF(Inputs!$B$12&gt;0,MAX(MIN(NORM.INV(RAND(),LOOKUP(R4268,Inputs!$J$6:$J$9,Inputs!$G$6:$G$9),LOOKUP(R4268,Inputs!$J$6:$J$9,Inputs!$H$6:$H$9)),Inputs!$B$12),-Inputs!$B$12),NORM.INV(RAND(),LOOKUP(R4268,Inputs!$J$6:$J$9,Inputs!$G$6:$G$9),LOOKUP(R4268,Inputs!$J$6:$J$9,Inputs!$H$6:$H$9))),0),"" )</f>
        <v/>
      </c>
      <c r="I4268" s="26">
        <f>IF($A4268&lt;=Inputs!$B$13,IF(4&lt;=Inputs!$B$8,IF(Inputs!$B$12&gt;0,MAX(MIN(NORM.INV(RAND(),LOOKUP(S4268,Inputs!$J$6:$J$9,Inputs!$G$6:$G$9),LOOKUP(S4268,Inputs!$J$6:$J$9,Inputs!$H$6:$H$9)),Inputs!$B$12),-Inputs!$B$12),NORM.INV(RAND(),LOOKUP(S4268,Inputs!$J$6:$J$9,Inputs!$G$6:$G$9),LOOKUP(S4268,Inputs!$J$6:$J$9,Inputs!$H$6:$H$9))),0),"" )</f>
        <v/>
      </c>
      <c r="J4268" s="26">
        <f>IF($A4268&lt;=Inputs!$B$13,IF(5&lt;=Inputs!$B$8,IF(Inputs!$B$12&gt;0,MAX(MIN(NORM.INV(RAND(),LOOKUP(T4268,Inputs!$J$6:$J$9,Inputs!$G$6:$G$9),LOOKUP(T4268,Inputs!$J$6:$J$9,Inputs!$H$6:$H$9)),Inputs!$B$12),-Inputs!$B$12),NORM.INV(RAND(),LOOKUP(T4268,Inputs!$J$6:$J$9,Inputs!$G$6:$G$9),LOOKUP(T4268,Inputs!$J$6:$J$9,Inputs!$H$6:$H$9))),0),"" )</f>
        <v/>
      </c>
      <c r="K4268" s="26">
        <f>IF($A4268&lt;=Inputs!$B$13,IF(6&lt;=Inputs!$B$8,IF(Inputs!$B$12&gt;0,MAX(MIN(NORM.INV(RAND(),LOOKUP(U4268,Inputs!$J$6:$J$9,Inputs!$G$6:$G$9),LOOKUP(U4268,Inputs!$J$6:$J$9,Inputs!$H$6:$H$9)),Inputs!$B$12),-Inputs!$B$12),NORM.INV(RAND(),LOOKUP(U4268,Inputs!$J$6:$J$9,Inputs!$G$6:$G$9),LOOKUP(U4268,Inputs!$J$6:$J$9,Inputs!$H$6:$H$9))),0),"" )</f>
        <v/>
      </c>
      <c r="L4268" s="26">
        <f>IF($A4268&lt;=Inputs!$B$13,IF(7&lt;=Inputs!$B$8,IF(Inputs!$B$12&gt;0,MAX(MIN(NORM.INV(RAND(),LOOKUP(V4268,Inputs!$J$6:$J$9,Inputs!$G$6:$G$9),LOOKUP(V4268,Inputs!$J$6:$J$9,Inputs!$H$6:$H$9)),Inputs!$B$12),-Inputs!$B$12),NORM.INV(RAND(),LOOKUP(V4268,Inputs!$J$6:$J$9,Inputs!$G$6:$G$9),LOOKUP(V4268,Inputs!$J$6:$J$9,Inputs!$H$6:$H$9))),0),"" )</f>
        <v/>
      </c>
      <c r="M4268" s="26">
        <f>IF($A4268&lt;=Inputs!$B$13,IF(8&lt;=Inputs!$B$8,IF(Inputs!$B$12&gt;0,MAX(MIN(NORM.INV(RAND(),LOOKUP(W4268,Inputs!$J$6:$J$9,Inputs!$G$6:$G$9),LOOKUP(W4268,Inputs!$J$6:$J$9,Inputs!$H$6:$H$9)),Inputs!$B$12),-Inputs!$B$12),NORM.INV(RAND(),LOOKUP(W4268,Inputs!$J$6:$J$9,Inputs!$G$6:$G$9),LOOKUP(W4268,Inputs!$J$6:$J$9,Inputs!$H$6:$H$9))),0),"" )</f>
        <v/>
      </c>
      <c r="N4268" s="26">
        <f>IF($A4268&lt;=Inputs!$B$13,IF(9&lt;=Inputs!$B$8,IF(Inputs!$B$12&gt;0,MAX(MIN(NORM.INV(RAND(),LOOKUP(X4268,Inputs!$J$6:$J$9,Inputs!$G$6:$G$9),LOOKUP(X4268,Inputs!$J$6:$J$9,Inputs!$H$6:$H$9)),Inputs!$B$12),-Inputs!$B$12),NORM.INV(RAND(),LOOKUP(X4268,Inputs!$J$6:$J$9,Inputs!$G$6:$G$9),LOOKUP(X4268,Inputs!$J$6:$J$9,Inputs!$H$6:$H$9))),0),"" )</f>
        <v/>
      </c>
      <c r="O4268" s="26">
        <f>IF($A4268&lt;=Inputs!$B$13,IF(10&lt;=Inputs!$B$8,IF(Inputs!$B$12&gt;0,MAX(MIN(NORM.INV(RAND(),LOOKUP(Y4268,Inputs!$J$6:$J$9,Inputs!$G$6:$G$9),LOOKUP(Y4268,Inputs!$J$6:$J$9,Inputs!$H$6:$H$9)),Inputs!$B$12),-Inputs!$B$12),NORM.INV(RAND(),LOOKUP(Y4268,Inputs!$J$6:$J$9,Inputs!$G$6:$G$9),LOOKUP(Y4268,Inputs!$J$6:$J$9,Inputs!$H$6:$H$9))),0),"" )</f>
        <v/>
      </c>
      <c r="P4268" s="31">
        <f>IF($A4268&lt;=Inputs!$B$13,RAND(),"")</f>
        <v/>
      </c>
      <c r="Q4268" s="31">
        <f>IF($A4268&lt;=Inputs!$B$13,RAND(),"")</f>
        <v/>
      </c>
      <c r="R4268" s="31">
        <f>IF($A4268&lt;=Inputs!$B$13,RAND(),"")</f>
        <v/>
      </c>
      <c r="S4268" s="31">
        <f>IF($A4268&lt;=Inputs!$B$13,RAND(),"")</f>
        <v/>
      </c>
      <c r="T4268" s="31">
        <f>IF($A4268&lt;=Inputs!$B$13,RAND(),"")</f>
        <v/>
      </c>
      <c r="U4268" s="31">
        <f>IF($A4268&lt;=Inputs!$B$13,RAND(),"")</f>
        <v/>
      </c>
      <c r="V4268" s="31">
        <f>IF($A4268&lt;=Inputs!$B$13,RAND(),"")</f>
        <v/>
      </c>
      <c r="W4268" s="31">
        <f>IF($A4268&lt;=Inputs!$B$13,RAND(),"")</f>
        <v/>
      </c>
      <c r="X4268" s="31">
        <f>IF($A4268&lt;=Inputs!$B$13,RAND(),"")</f>
        <v/>
      </c>
      <c r="Y4268" s="31">
        <f>IF($A4268&lt;=Inputs!$B$13,RAND(),"")</f>
        <v/>
      </c>
    </row>
    <row r="4269">
      <c r="A4269" t="n">
        <v>4264</v>
      </c>
      <c r="B4269" s="26">
        <f>IF($A4269&lt;=Inputs!$B$13,IF(Inputs!$B$8&gt;0,SUM(F4269:O4269)/Inputs!$B$8,0),"")</f>
        <v/>
      </c>
      <c r="C4269" s="27">
        <f>IF($A4269&lt;=Inputs!$B$13,B4269/100,"")</f>
        <v/>
      </c>
      <c r="D4269" s="28">
        <f>IF($A4269&lt;=Inputs!$B$13,C4269*Inputs!$B$7,"")</f>
        <v/>
      </c>
      <c r="E4269" s="29">
        <f>IF($A4269&lt;=Inputs!$B$13,IF(D4269&gt;0,1,0),"")</f>
        <v/>
      </c>
      <c r="F4269" s="26">
        <f>IF($A4269&lt;=Inputs!$B$13,IF(1&lt;=Inputs!$B$8,IF(Inputs!$B$12&gt;0,MAX(MIN(NORM.INV(RAND(),LOOKUP(P4269,Inputs!$J$6:$J$9,Inputs!$G$6:$G$9),LOOKUP(P4269,Inputs!$J$6:$J$9,Inputs!$H$6:$H$9)),Inputs!$B$12),-Inputs!$B$12),NORM.INV(RAND(),LOOKUP(P4269,Inputs!$J$6:$J$9,Inputs!$G$6:$G$9),LOOKUP(P4269,Inputs!$J$6:$J$9,Inputs!$H$6:$H$9))),0),"" )</f>
        <v/>
      </c>
      <c r="G4269" s="26">
        <f>IF($A4269&lt;=Inputs!$B$13,IF(2&lt;=Inputs!$B$8,IF(Inputs!$B$12&gt;0,MAX(MIN(NORM.INV(RAND(),LOOKUP(Q4269,Inputs!$J$6:$J$9,Inputs!$G$6:$G$9),LOOKUP(Q4269,Inputs!$J$6:$J$9,Inputs!$H$6:$H$9)),Inputs!$B$12),-Inputs!$B$12),NORM.INV(RAND(),LOOKUP(Q4269,Inputs!$J$6:$J$9,Inputs!$G$6:$G$9),LOOKUP(Q4269,Inputs!$J$6:$J$9,Inputs!$H$6:$H$9))),0),"" )</f>
        <v/>
      </c>
      <c r="H4269" s="26">
        <f>IF($A4269&lt;=Inputs!$B$13,IF(3&lt;=Inputs!$B$8,IF(Inputs!$B$12&gt;0,MAX(MIN(NORM.INV(RAND(),LOOKUP(R4269,Inputs!$J$6:$J$9,Inputs!$G$6:$G$9),LOOKUP(R4269,Inputs!$J$6:$J$9,Inputs!$H$6:$H$9)),Inputs!$B$12),-Inputs!$B$12),NORM.INV(RAND(),LOOKUP(R4269,Inputs!$J$6:$J$9,Inputs!$G$6:$G$9),LOOKUP(R4269,Inputs!$J$6:$J$9,Inputs!$H$6:$H$9))),0),"" )</f>
        <v/>
      </c>
      <c r="I4269" s="26">
        <f>IF($A4269&lt;=Inputs!$B$13,IF(4&lt;=Inputs!$B$8,IF(Inputs!$B$12&gt;0,MAX(MIN(NORM.INV(RAND(),LOOKUP(S4269,Inputs!$J$6:$J$9,Inputs!$G$6:$G$9),LOOKUP(S4269,Inputs!$J$6:$J$9,Inputs!$H$6:$H$9)),Inputs!$B$12),-Inputs!$B$12),NORM.INV(RAND(),LOOKUP(S4269,Inputs!$J$6:$J$9,Inputs!$G$6:$G$9),LOOKUP(S4269,Inputs!$J$6:$J$9,Inputs!$H$6:$H$9))),0),"" )</f>
        <v/>
      </c>
      <c r="J4269" s="26">
        <f>IF($A4269&lt;=Inputs!$B$13,IF(5&lt;=Inputs!$B$8,IF(Inputs!$B$12&gt;0,MAX(MIN(NORM.INV(RAND(),LOOKUP(T4269,Inputs!$J$6:$J$9,Inputs!$G$6:$G$9),LOOKUP(T4269,Inputs!$J$6:$J$9,Inputs!$H$6:$H$9)),Inputs!$B$12),-Inputs!$B$12),NORM.INV(RAND(),LOOKUP(T4269,Inputs!$J$6:$J$9,Inputs!$G$6:$G$9),LOOKUP(T4269,Inputs!$J$6:$J$9,Inputs!$H$6:$H$9))),0),"" )</f>
        <v/>
      </c>
      <c r="K4269" s="26">
        <f>IF($A4269&lt;=Inputs!$B$13,IF(6&lt;=Inputs!$B$8,IF(Inputs!$B$12&gt;0,MAX(MIN(NORM.INV(RAND(),LOOKUP(U4269,Inputs!$J$6:$J$9,Inputs!$G$6:$G$9),LOOKUP(U4269,Inputs!$J$6:$J$9,Inputs!$H$6:$H$9)),Inputs!$B$12),-Inputs!$B$12),NORM.INV(RAND(),LOOKUP(U4269,Inputs!$J$6:$J$9,Inputs!$G$6:$G$9),LOOKUP(U4269,Inputs!$J$6:$J$9,Inputs!$H$6:$H$9))),0),"" )</f>
        <v/>
      </c>
      <c r="L4269" s="26">
        <f>IF($A4269&lt;=Inputs!$B$13,IF(7&lt;=Inputs!$B$8,IF(Inputs!$B$12&gt;0,MAX(MIN(NORM.INV(RAND(),LOOKUP(V4269,Inputs!$J$6:$J$9,Inputs!$G$6:$G$9),LOOKUP(V4269,Inputs!$J$6:$J$9,Inputs!$H$6:$H$9)),Inputs!$B$12),-Inputs!$B$12),NORM.INV(RAND(),LOOKUP(V4269,Inputs!$J$6:$J$9,Inputs!$G$6:$G$9),LOOKUP(V4269,Inputs!$J$6:$J$9,Inputs!$H$6:$H$9))),0),"" )</f>
        <v/>
      </c>
      <c r="M4269" s="26">
        <f>IF($A4269&lt;=Inputs!$B$13,IF(8&lt;=Inputs!$B$8,IF(Inputs!$B$12&gt;0,MAX(MIN(NORM.INV(RAND(),LOOKUP(W4269,Inputs!$J$6:$J$9,Inputs!$G$6:$G$9),LOOKUP(W4269,Inputs!$J$6:$J$9,Inputs!$H$6:$H$9)),Inputs!$B$12),-Inputs!$B$12),NORM.INV(RAND(),LOOKUP(W4269,Inputs!$J$6:$J$9,Inputs!$G$6:$G$9),LOOKUP(W4269,Inputs!$J$6:$J$9,Inputs!$H$6:$H$9))),0),"" )</f>
        <v/>
      </c>
      <c r="N4269" s="26">
        <f>IF($A4269&lt;=Inputs!$B$13,IF(9&lt;=Inputs!$B$8,IF(Inputs!$B$12&gt;0,MAX(MIN(NORM.INV(RAND(),LOOKUP(X4269,Inputs!$J$6:$J$9,Inputs!$G$6:$G$9),LOOKUP(X4269,Inputs!$J$6:$J$9,Inputs!$H$6:$H$9)),Inputs!$B$12),-Inputs!$B$12),NORM.INV(RAND(),LOOKUP(X4269,Inputs!$J$6:$J$9,Inputs!$G$6:$G$9),LOOKUP(X4269,Inputs!$J$6:$J$9,Inputs!$H$6:$H$9))),0),"" )</f>
        <v/>
      </c>
      <c r="O4269" s="26">
        <f>IF($A4269&lt;=Inputs!$B$13,IF(10&lt;=Inputs!$B$8,IF(Inputs!$B$12&gt;0,MAX(MIN(NORM.INV(RAND(),LOOKUP(Y4269,Inputs!$J$6:$J$9,Inputs!$G$6:$G$9),LOOKUP(Y4269,Inputs!$J$6:$J$9,Inputs!$H$6:$H$9)),Inputs!$B$12),-Inputs!$B$12),NORM.INV(RAND(),LOOKUP(Y4269,Inputs!$J$6:$J$9,Inputs!$G$6:$G$9),LOOKUP(Y4269,Inputs!$J$6:$J$9,Inputs!$H$6:$H$9))),0),"" )</f>
        <v/>
      </c>
      <c r="P4269" s="31">
        <f>IF($A4269&lt;=Inputs!$B$13,RAND(),"")</f>
        <v/>
      </c>
      <c r="Q4269" s="31">
        <f>IF($A4269&lt;=Inputs!$B$13,RAND(),"")</f>
        <v/>
      </c>
      <c r="R4269" s="31">
        <f>IF($A4269&lt;=Inputs!$B$13,RAND(),"")</f>
        <v/>
      </c>
      <c r="S4269" s="31">
        <f>IF($A4269&lt;=Inputs!$B$13,RAND(),"")</f>
        <v/>
      </c>
      <c r="T4269" s="31">
        <f>IF($A4269&lt;=Inputs!$B$13,RAND(),"")</f>
        <v/>
      </c>
      <c r="U4269" s="31">
        <f>IF($A4269&lt;=Inputs!$B$13,RAND(),"")</f>
        <v/>
      </c>
      <c r="V4269" s="31">
        <f>IF($A4269&lt;=Inputs!$B$13,RAND(),"")</f>
        <v/>
      </c>
      <c r="W4269" s="31">
        <f>IF($A4269&lt;=Inputs!$B$13,RAND(),"")</f>
        <v/>
      </c>
      <c r="X4269" s="31">
        <f>IF($A4269&lt;=Inputs!$B$13,RAND(),"")</f>
        <v/>
      </c>
      <c r="Y4269" s="31">
        <f>IF($A4269&lt;=Inputs!$B$13,RAND(),"")</f>
        <v/>
      </c>
    </row>
    <row r="4270">
      <c r="A4270" t="n">
        <v>4265</v>
      </c>
      <c r="B4270" s="26">
        <f>IF($A4270&lt;=Inputs!$B$13,IF(Inputs!$B$8&gt;0,SUM(F4270:O4270)/Inputs!$B$8,0),"")</f>
        <v/>
      </c>
      <c r="C4270" s="27">
        <f>IF($A4270&lt;=Inputs!$B$13,B4270/100,"")</f>
        <v/>
      </c>
      <c r="D4270" s="28">
        <f>IF($A4270&lt;=Inputs!$B$13,C4270*Inputs!$B$7,"")</f>
        <v/>
      </c>
      <c r="E4270" s="29">
        <f>IF($A4270&lt;=Inputs!$B$13,IF(D4270&gt;0,1,0),"")</f>
        <v/>
      </c>
      <c r="F4270" s="26">
        <f>IF($A4270&lt;=Inputs!$B$13,IF(1&lt;=Inputs!$B$8,IF(Inputs!$B$12&gt;0,MAX(MIN(NORM.INV(RAND(),LOOKUP(P4270,Inputs!$J$6:$J$9,Inputs!$G$6:$G$9),LOOKUP(P4270,Inputs!$J$6:$J$9,Inputs!$H$6:$H$9)),Inputs!$B$12),-Inputs!$B$12),NORM.INV(RAND(),LOOKUP(P4270,Inputs!$J$6:$J$9,Inputs!$G$6:$G$9),LOOKUP(P4270,Inputs!$J$6:$J$9,Inputs!$H$6:$H$9))),0),"" )</f>
        <v/>
      </c>
      <c r="G4270" s="26">
        <f>IF($A4270&lt;=Inputs!$B$13,IF(2&lt;=Inputs!$B$8,IF(Inputs!$B$12&gt;0,MAX(MIN(NORM.INV(RAND(),LOOKUP(Q4270,Inputs!$J$6:$J$9,Inputs!$G$6:$G$9),LOOKUP(Q4270,Inputs!$J$6:$J$9,Inputs!$H$6:$H$9)),Inputs!$B$12),-Inputs!$B$12),NORM.INV(RAND(),LOOKUP(Q4270,Inputs!$J$6:$J$9,Inputs!$G$6:$G$9),LOOKUP(Q4270,Inputs!$J$6:$J$9,Inputs!$H$6:$H$9))),0),"" )</f>
        <v/>
      </c>
      <c r="H4270" s="26">
        <f>IF($A4270&lt;=Inputs!$B$13,IF(3&lt;=Inputs!$B$8,IF(Inputs!$B$12&gt;0,MAX(MIN(NORM.INV(RAND(),LOOKUP(R4270,Inputs!$J$6:$J$9,Inputs!$G$6:$G$9),LOOKUP(R4270,Inputs!$J$6:$J$9,Inputs!$H$6:$H$9)),Inputs!$B$12),-Inputs!$B$12),NORM.INV(RAND(),LOOKUP(R4270,Inputs!$J$6:$J$9,Inputs!$G$6:$G$9),LOOKUP(R4270,Inputs!$J$6:$J$9,Inputs!$H$6:$H$9))),0),"" )</f>
        <v/>
      </c>
      <c r="I4270" s="26">
        <f>IF($A4270&lt;=Inputs!$B$13,IF(4&lt;=Inputs!$B$8,IF(Inputs!$B$12&gt;0,MAX(MIN(NORM.INV(RAND(),LOOKUP(S4270,Inputs!$J$6:$J$9,Inputs!$G$6:$G$9),LOOKUP(S4270,Inputs!$J$6:$J$9,Inputs!$H$6:$H$9)),Inputs!$B$12),-Inputs!$B$12),NORM.INV(RAND(),LOOKUP(S4270,Inputs!$J$6:$J$9,Inputs!$G$6:$G$9),LOOKUP(S4270,Inputs!$J$6:$J$9,Inputs!$H$6:$H$9))),0),"" )</f>
        <v/>
      </c>
      <c r="J4270" s="26">
        <f>IF($A4270&lt;=Inputs!$B$13,IF(5&lt;=Inputs!$B$8,IF(Inputs!$B$12&gt;0,MAX(MIN(NORM.INV(RAND(),LOOKUP(T4270,Inputs!$J$6:$J$9,Inputs!$G$6:$G$9),LOOKUP(T4270,Inputs!$J$6:$J$9,Inputs!$H$6:$H$9)),Inputs!$B$12),-Inputs!$B$12),NORM.INV(RAND(),LOOKUP(T4270,Inputs!$J$6:$J$9,Inputs!$G$6:$G$9),LOOKUP(T4270,Inputs!$J$6:$J$9,Inputs!$H$6:$H$9))),0),"" )</f>
        <v/>
      </c>
      <c r="K4270" s="26">
        <f>IF($A4270&lt;=Inputs!$B$13,IF(6&lt;=Inputs!$B$8,IF(Inputs!$B$12&gt;0,MAX(MIN(NORM.INV(RAND(),LOOKUP(U4270,Inputs!$J$6:$J$9,Inputs!$G$6:$G$9),LOOKUP(U4270,Inputs!$J$6:$J$9,Inputs!$H$6:$H$9)),Inputs!$B$12),-Inputs!$B$12),NORM.INV(RAND(),LOOKUP(U4270,Inputs!$J$6:$J$9,Inputs!$G$6:$G$9),LOOKUP(U4270,Inputs!$J$6:$J$9,Inputs!$H$6:$H$9))),0),"" )</f>
        <v/>
      </c>
      <c r="L4270" s="26">
        <f>IF($A4270&lt;=Inputs!$B$13,IF(7&lt;=Inputs!$B$8,IF(Inputs!$B$12&gt;0,MAX(MIN(NORM.INV(RAND(),LOOKUP(V4270,Inputs!$J$6:$J$9,Inputs!$G$6:$G$9),LOOKUP(V4270,Inputs!$J$6:$J$9,Inputs!$H$6:$H$9)),Inputs!$B$12),-Inputs!$B$12),NORM.INV(RAND(),LOOKUP(V4270,Inputs!$J$6:$J$9,Inputs!$G$6:$G$9),LOOKUP(V4270,Inputs!$J$6:$J$9,Inputs!$H$6:$H$9))),0),"" )</f>
        <v/>
      </c>
      <c r="M4270" s="26">
        <f>IF($A4270&lt;=Inputs!$B$13,IF(8&lt;=Inputs!$B$8,IF(Inputs!$B$12&gt;0,MAX(MIN(NORM.INV(RAND(),LOOKUP(W4270,Inputs!$J$6:$J$9,Inputs!$G$6:$G$9),LOOKUP(W4270,Inputs!$J$6:$J$9,Inputs!$H$6:$H$9)),Inputs!$B$12),-Inputs!$B$12),NORM.INV(RAND(),LOOKUP(W4270,Inputs!$J$6:$J$9,Inputs!$G$6:$G$9),LOOKUP(W4270,Inputs!$J$6:$J$9,Inputs!$H$6:$H$9))),0),"" )</f>
        <v/>
      </c>
      <c r="N4270" s="26">
        <f>IF($A4270&lt;=Inputs!$B$13,IF(9&lt;=Inputs!$B$8,IF(Inputs!$B$12&gt;0,MAX(MIN(NORM.INV(RAND(),LOOKUP(X4270,Inputs!$J$6:$J$9,Inputs!$G$6:$G$9),LOOKUP(X4270,Inputs!$J$6:$J$9,Inputs!$H$6:$H$9)),Inputs!$B$12),-Inputs!$B$12),NORM.INV(RAND(),LOOKUP(X4270,Inputs!$J$6:$J$9,Inputs!$G$6:$G$9),LOOKUP(X4270,Inputs!$J$6:$J$9,Inputs!$H$6:$H$9))),0),"" )</f>
        <v/>
      </c>
      <c r="O4270" s="26">
        <f>IF($A4270&lt;=Inputs!$B$13,IF(10&lt;=Inputs!$B$8,IF(Inputs!$B$12&gt;0,MAX(MIN(NORM.INV(RAND(),LOOKUP(Y4270,Inputs!$J$6:$J$9,Inputs!$G$6:$G$9),LOOKUP(Y4270,Inputs!$J$6:$J$9,Inputs!$H$6:$H$9)),Inputs!$B$12),-Inputs!$B$12),NORM.INV(RAND(),LOOKUP(Y4270,Inputs!$J$6:$J$9,Inputs!$G$6:$G$9),LOOKUP(Y4270,Inputs!$J$6:$J$9,Inputs!$H$6:$H$9))),0),"" )</f>
        <v/>
      </c>
      <c r="P4270" s="31">
        <f>IF($A4270&lt;=Inputs!$B$13,RAND(),"")</f>
        <v/>
      </c>
      <c r="Q4270" s="31">
        <f>IF($A4270&lt;=Inputs!$B$13,RAND(),"")</f>
        <v/>
      </c>
      <c r="R4270" s="31">
        <f>IF($A4270&lt;=Inputs!$B$13,RAND(),"")</f>
        <v/>
      </c>
      <c r="S4270" s="31">
        <f>IF($A4270&lt;=Inputs!$B$13,RAND(),"")</f>
        <v/>
      </c>
      <c r="T4270" s="31">
        <f>IF($A4270&lt;=Inputs!$B$13,RAND(),"")</f>
        <v/>
      </c>
      <c r="U4270" s="31">
        <f>IF($A4270&lt;=Inputs!$B$13,RAND(),"")</f>
        <v/>
      </c>
      <c r="V4270" s="31">
        <f>IF($A4270&lt;=Inputs!$B$13,RAND(),"")</f>
        <v/>
      </c>
      <c r="W4270" s="31">
        <f>IF($A4270&lt;=Inputs!$B$13,RAND(),"")</f>
        <v/>
      </c>
      <c r="X4270" s="31">
        <f>IF($A4270&lt;=Inputs!$B$13,RAND(),"")</f>
        <v/>
      </c>
      <c r="Y4270" s="31">
        <f>IF($A4270&lt;=Inputs!$B$13,RAND(),"")</f>
        <v/>
      </c>
    </row>
    <row r="4271">
      <c r="A4271" t="n">
        <v>4266</v>
      </c>
      <c r="B4271" s="26">
        <f>IF($A4271&lt;=Inputs!$B$13,IF(Inputs!$B$8&gt;0,SUM(F4271:O4271)/Inputs!$B$8,0),"")</f>
        <v/>
      </c>
      <c r="C4271" s="27">
        <f>IF($A4271&lt;=Inputs!$B$13,B4271/100,"")</f>
        <v/>
      </c>
      <c r="D4271" s="28">
        <f>IF($A4271&lt;=Inputs!$B$13,C4271*Inputs!$B$7,"")</f>
        <v/>
      </c>
      <c r="E4271" s="29">
        <f>IF($A4271&lt;=Inputs!$B$13,IF(D4271&gt;0,1,0),"")</f>
        <v/>
      </c>
      <c r="F4271" s="26">
        <f>IF($A4271&lt;=Inputs!$B$13,IF(1&lt;=Inputs!$B$8,IF(Inputs!$B$12&gt;0,MAX(MIN(NORM.INV(RAND(),LOOKUP(P4271,Inputs!$J$6:$J$9,Inputs!$G$6:$G$9),LOOKUP(P4271,Inputs!$J$6:$J$9,Inputs!$H$6:$H$9)),Inputs!$B$12),-Inputs!$B$12),NORM.INV(RAND(),LOOKUP(P4271,Inputs!$J$6:$J$9,Inputs!$G$6:$G$9),LOOKUP(P4271,Inputs!$J$6:$J$9,Inputs!$H$6:$H$9))),0),"" )</f>
        <v/>
      </c>
      <c r="G4271" s="26">
        <f>IF($A4271&lt;=Inputs!$B$13,IF(2&lt;=Inputs!$B$8,IF(Inputs!$B$12&gt;0,MAX(MIN(NORM.INV(RAND(),LOOKUP(Q4271,Inputs!$J$6:$J$9,Inputs!$G$6:$G$9),LOOKUP(Q4271,Inputs!$J$6:$J$9,Inputs!$H$6:$H$9)),Inputs!$B$12),-Inputs!$B$12),NORM.INV(RAND(),LOOKUP(Q4271,Inputs!$J$6:$J$9,Inputs!$G$6:$G$9),LOOKUP(Q4271,Inputs!$J$6:$J$9,Inputs!$H$6:$H$9))),0),"" )</f>
        <v/>
      </c>
      <c r="H4271" s="26">
        <f>IF($A4271&lt;=Inputs!$B$13,IF(3&lt;=Inputs!$B$8,IF(Inputs!$B$12&gt;0,MAX(MIN(NORM.INV(RAND(),LOOKUP(R4271,Inputs!$J$6:$J$9,Inputs!$G$6:$G$9),LOOKUP(R4271,Inputs!$J$6:$J$9,Inputs!$H$6:$H$9)),Inputs!$B$12),-Inputs!$B$12),NORM.INV(RAND(),LOOKUP(R4271,Inputs!$J$6:$J$9,Inputs!$G$6:$G$9),LOOKUP(R4271,Inputs!$J$6:$J$9,Inputs!$H$6:$H$9))),0),"" )</f>
        <v/>
      </c>
      <c r="I4271" s="26">
        <f>IF($A4271&lt;=Inputs!$B$13,IF(4&lt;=Inputs!$B$8,IF(Inputs!$B$12&gt;0,MAX(MIN(NORM.INV(RAND(),LOOKUP(S4271,Inputs!$J$6:$J$9,Inputs!$G$6:$G$9),LOOKUP(S4271,Inputs!$J$6:$J$9,Inputs!$H$6:$H$9)),Inputs!$B$12),-Inputs!$B$12),NORM.INV(RAND(),LOOKUP(S4271,Inputs!$J$6:$J$9,Inputs!$G$6:$G$9),LOOKUP(S4271,Inputs!$J$6:$J$9,Inputs!$H$6:$H$9))),0),"" )</f>
        <v/>
      </c>
      <c r="J4271" s="26">
        <f>IF($A4271&lt;=Inputs!$B$13,IF(5&lt;=Inputs!$B$8,IF(Inputs!$B$12&gt;0,MAX(MIN(NORM.INV(RAND(),LOOKUP(T4271,Inputs!$J$6:$J$9,Inputs!$G$6:$G$9),LOOKUP(T4271,Inputs!$J$6:$J$9,Inputs!$H$6:$H$9)),Inputs!$B$12),-Inputs!$B$12),NORM.INV(RAND(),LOOKUP(T4271,Inputs!$J$6:$J$9,Inputs!$G$6:$G$9),LOOKUP(T4271,Inputs!$J$6:$J$9,Inputs!$H$6:$H$9))),0),"" )</f>
        <v/>
      </c>
      <c r="K4271" s="26">
        <f>IF($A4271&lt;=Inputs!$B$13,IF(6&lt;=Inputs!$B$8,IF(Inputs!$B$12&gt;0,MAX(MIN(NORM.INV(RAND(),LOOKUP(U4271,Inputs!$J$6:$J$9,Inputs!$G$6:$G$9),LOOKUP(U4271,Inputs!$J$6:$J$9,Inputs!$H$6:$H$9)),Inputs!$B$12),-Inputs!$B$12),NORM.INV(RAND(),LOOKUP(U4271,Inputs!$J$6:$J$9,Inputs!$G$6:$G$9),LOOKUP(U4271,Inputs!$J$6:$J$9,Inputs!$H$6:$H$9))),0),"" )</f>
        <v/>
      </c>
      <c r="L4271" s="26">
        <f>IF($A4271&lt;=Inputs!$B$13,IF(7&lt;=Inputs!$B$8,IF(Inputs!$B$12&gt;0,MAX(MIN(NORM.INV(RAND(),LOOKUP(V4271,Inputs!$J$6:$J$9,Inputs!$G$6:$G$9),LOOKUP(V4271,Inputs!$J$6:$J$9,Inputs!$H$6:$H$9)),Inputs!$B$12),-Inputs!$B$12),NORM.INV(RAND(),LOOKUP(V4271,Inputs!$J$6:$J$9,Inputs!$G$6:$G$9),LOOKUP(V4271,Inputs!$J$6:$J$9,Inputs!$H$6:$H$9))),0),"" )</f>
        <v/>
      </c>
      <c r="M4271" s="26">
        <f>IF($A4271&lt;=Inputs!$B$13,IF(8&lt;=Inputs!$B$8,IF(Inputs!$B$12&gt;0,MAX(MIN(NORM.INV(RAND(),LOOKUP(W4271,Inputs!$J$6:$J$9,Inputs!$G$6:$G$9),LOOKUP(W4271,Inputs!$J$6:$J$9,Inputs!$H$6:$H$9)),Inputs!$B$12),-Inputs!$B$12),NORM.INV(RAND(),LOOKUP(W4271,Inputs!$J$6:$J$9,Inputs!$G$6:$G$9),LOOKUP(W4271,Inputs!$J$6:$J$9,Inputs!$H$6:$H$9))),0),"" )</f>
        <v/>
      </c>
      <c r="N4271" s="26">
        <f>IF($A4271&lt;=Inputs!$B$13,IF(9&lt;=Inputs!$B$8,IF(Inputs!$B$12&gt;0,MAX(MIN(NORM.INV(RAND(),LOOKUP(X4271,Inputs!$J$6:$J$9,Inputs!$G$6:$G$9),LOOKUP(X4271,Inputs!$J$6:$J$9,Inputs!$H$6:$H$9)),Inputs!$B$12),-Inputs!$B$12),NORM.INV(RAND(),LOOKUP(X4271,Inputs!$J$6:$J$9,Inputs!$G$6:$G$9),LOOKUP(X4271,Inputs!$J$6:$J$9,Inputs!$H$6:$H$9))),0),"" )</f>
        <v/>
      </c>
      <c r="O4271" s="26">
        <f>IF($A4271&lt;=Inputs!$B$13,IF(10&lt;=Inputs!$B$8,IF(Inputs!$B$12&gt;0,MAX(MIN(NORM.INV(RAND(),LOOKUP(Y4271,Inputs!$J$6:$J$9,Inputs!$G$6:$G$9),LOOKUP(Y4271,Inputs!$J$6:$J$9,Inputs!$H$6:$H$9)),Inputs!$B$12),-Inputs!$B$12),NORM.INV(RAND(),LOOKUP(Y4271,Inputs!$J$6:$J$9,Inputs!$G$6:$G$9),LOOKUP(Y4271,Inputs!$J$6:$J$9,Inputs!$H$6:$H$9))),0),"" )</f>
        <v/>
      </c>
      <c r="P4271" s="31">
        <f>IF($A4271&lt;=Inputs!$B$13,RAND(),"")</f>
        <v/>
      </c>
      <c r="Q4271" s="31">
        <f>IF($A4271&lt;=Inputs!$B$13,RAND(),"")</f>
        <v/>
      </c>
      <c r="R4271" s="31">
        <f>IF($A4271&lt;=Inputs!$B$13,RAND(),"")</f>
        <v/>
      </c>
      <c r="S4271" s="31">
        <f>IF($A4271&lt;=Inputs!$B$13,RAND(),"")</f>
        <v/>
      </c>
      <c r="T4271" s="31">
        <f>IF($A4271&lt;=Inputs!$B$13,RAND(),"")</f>
        <v/>
      </c>
      <c r="U4271" s="31">
        <f>IF($A4271&lt;=Inputs!$B$13,RAND(),"")</f>
        <v/>
      </c>
      <c r="V4271" s="31">
        <f>IF($A4271&lt;=Inputs!$B$13,RAND(),"")</f>
        <v/>
      </c>
      <c r="W4271" s="31">
        <f>IF($A4271&lt;=Inputs!$B$13,RAND(),"")</f>
        <v/>
      </c>
      <c r="X4271" s="31">
        <f>IF($A4271&lt;=Inputs!$B$13,RAND(),"")</f>
        <v/>
      </c>
      <c r="Y4271" s="31">
        <f>IF($A4271&lt;=Inputs!$B$13,RAND(),"")</f>
        <v/>
      </c>
    </row>
    <row r="4272">
      <c r="A4272" t="n">
        <v>4267</v>
      </c>
      <c r="B4272" s="26">
        <f>IF($A4272&lt;=Inputs!$B$13,IF(Inputs!$B$8&gt;0,SUM(F4272:O4272)/Inputs!$B$8,0),"")</f>
        <v/>
      </c>
      <c r="C4272" s="27">
        <f>IF($A4272&lt;=Inputs!$B$13,B4272/100,"")</f>
        <v/>
      </c>
      <c r="D4272" s="28">
        <f>IF($A4272&lt;=Inputs!$B$13,C4272*Inputs!$B$7,"")</f>
        <v/>
      </c>
      <c r="E4272" s="29">
        <f>IF($A4272&lt;=Inputs!$B$13,IF(D4272&gt;0,1,0),"")</f>
        <v/>
      </c>
      <c r="F4272" s="26">
        <f>IF($A4272&lt;=Inputs!$B$13,IF(1&lt;=Inputs!$B$8,IF(Inputs!$B$12&gt;0,MAX(MIN(NORM.INV(RAND(),LOOKUP(P4272,Inputs!$J$6:$J$9,Inputs!$G$6:$G$9),LOOKUP(P4272,Inputs!$J$6:$J$9,Inputs!$H$6:$H$9)),Inputs!$B$12),-Inputs!$B$12),NORM.INV(RAND(),LOOKUP(P4272,Inputs!$J$6:$J$9,Inputs!$G$6:$G$9),LOOKUP(P4272,Inputs!$J$6:$J$9,Inputs!$H$6:$H$9))),0),"" )</f>
        <v/>
      </c>
      <c r="G4272" s="26">
        <f>IF($A4272&lt;=Inputs!$B$13,IF(2&lt;=Inputs!$B$8,IF(Inputs!$B$12&gt;0,MAX(MIN(NORM.INV(RAND(),LOOKUP(Q4272,Inputs!$J$6:$J$9,Inputs!$G$6:$G$9),LOOKUP(Q4272,Inputs!$J$6:$J$9,Inputs!$H$6:$H$9)),Inputs!$B$12),-Inputs!$B$12),NORM.INV(RAND(),LOOKUP(Q4272,Inputs!$J$6:$J$9,Inputs!$G$6:$G$9),LOOKUP(Q4272,Inputs!$J$6:$J$9,Inputs!$H$6:$H$9))),0),"" )</f>
        <v/>
      </c>
      <c r="H4272" s="26">
        <f>IF($A4272&lt;=Inputs!$B$13,IF(3&lt;=Inputs!$B$8,IF(Inputs!$B$12&gt;0,MAX(MIN(NORM.INV(RAND(),LOOKUP(R4272,Inputs!$J$6:$J$9,Inputs!$G$6:$G$9),LOOKUP(R4272,Inputs!$J$6:$J$9,Inputs!$H$6:$H$9)),Inputs!$B$12),-Inputs!$B$12),NORM.INV(RAND(),LOOKUP(R4272,Inputs!$J$6:$J$9,Inputs!$G$6:$G$9),LOOKUP(R4272,Inputs!$J$6:$J$9,Inputs!$H$6:$H$9))),0),"" )</f>
        <v/>
      </c>
      <c r="I4272" s="26">
        <f>IF($A4272&lt;=Inputs!$B$13,IF(4&lt;=Inputs!$B$8,IF(Inputs!$B$12&gt;0,MAX(MIN(NORM.INV(RAND(),LOOKUP(S4272,Inputs!$J$6:$J$9,Inputs!$G$6:$G$9),LOOKUP(S4272,Inputs!$J$6:$J$9,Inputs!$H$6:$H$9)),Inputs!$B$12),-Inputs!$B$12),NORM.INV(RAND(),LOOKUP(S4272,Inputs!$J$6:$J$9,Inputs!$G$6:$G$9),LOOKUP(S4272,Inputs!$J$6:$J$9,Inputs!$H$6:$H$9))),0),"" )</f>
        <v/>
      </c>
      <c r="J4272" s="26">
        <f>IF($A4272&lt;=Inputs!$B$13,IF(5&lt;=Inputs!$B$8,IF(Inputs!$B$12&gt;0,MAX(MIN(NORM.INV(RAND(),LOOKUP(T4272,Inputs!$J$6:$J$9,Inputs!$G$6:$G$9),LOOKUP(T4272,Inputs!$J$6:$J$9,Inputs!$H$6:$H$9)),Inputs!$B$12),-Inputs!$B$12),NORM.INV(RAND(),LOOKUP(T4272,Inputs!$J$6:$J$9,Inputs!$G$6:$G$9),LOOKUP(T4272,Inputs!$J$6:$J$9,Inputs!$H$6:$H$9))),0),"" )</f>
        <v/>
      </c>
      <c r="K4272" s="26">
        <f>IF($A4272&lt;=Inputs!$B$13,IF(6&lt;=Inputs!$B$8,IF(Inputs!$B$12&gt;0,MAX(MIN(NORM.INV(RAND(),LOOKUP(U4272,Inputs!$J$6:$J$9,Inputs!$G$6:$G$9),LOOKUP(U4272,Inputs!$J$6:$J$9,Inputs!$H$6:$H$9)),Inputs!$B$12),-Inputs!$B$12),NORM.INV(RAND(),LOOKUP(U4272,Inputs!$J$6:$J$9,Inputs!$G$6:$G$9),LOOKUP(U4272,Inputs!$J$6:$J$9,Inputs!$H$6:$H$9))),0),"" )</f>
        <v/>
      </c>
      <c r="L4272" s="26">
        <f>IF($A4272&lt;=Inputs!$B$13,IF(7&lt;=Inputs!$B$8,IF(Inputs!$B$12&gt;0,MAX(MIN(NORM.INV(RAND(),LOOKUP(V4272,Inputs!$J$6:$J$9,Inputs!$G$6:$G$9),LOOKUP(V4272,Inputs!$J$6:$J$9,Inputs!$H$6:$H$9)),Inputs!$B$12),-Inputs!$B$12),NORM.INV(RAND(),LOOKUP(V4272,Inputs!$J$6:$J$9,Inputs!$G$6:$G$9),LOOKUP(V4272,Inputs!$J$6:$J$9,Inputs!$H$6:$H$9))),0),"" )</f>
        <v/>
      </c>
      <c r="M4272" s="26">
        <f>IF($A4272&lt;=Inputs!$B$13,IF(8&lt;=Inputs!$B$8,IF(Inputs!$B$12&gt;0,MAX(MIN(NORM.INV(RAND(),LOOKUP(W4272,Inputs!$J$6:$J$9,Inputs!$G$6:$G$9),LOOKUP(W4272,Inputs!$J$6:$J$9,Inputs!$H$6:$H$9)),Inputs!$B$12),-Inputs!$B$12),NORM.INV(RAND(),LOOKUP(W4272,Inputs!$J$6:$J$9,Inputs!$G$6:$G$9),LOOKUP(W4272,Inputs!$J$6:$J$9,Inputs!$H$6:$H$9))),0),"" )</f>
        <v/>
      </c>
      <c r="N4272" s="26">
        <f>IF($A4272&lt;=Inputs!$B$13,IF(9&lt;=Inputs!$B$8,IF(Inputs!$B$12&gt;0,MAX(MIN(NORM.INV(RAND(),LOOKUP(X4272,Inputs!$J$6:$J$9,Inputs!$G$6:$G$9),LOOKUP(X4272,Inputs!$J$6:$J$9,Inputs!$H$6:$H$9)),Inputs!$B$12),-Inputs!$B$12),NORM.INV(RAND(),LOOKUP(X4272,Inputs!$J$6:$J$9,Inputs!$G$6:$G$9),LOOKUP(X4272,Inputs!$J$6:$J$9,Inputs!$H$6:$H$9))),0),"" )</f>
        <v/>
      </c>
      <c r="O4272" s="26">
        <f>IF($A4272&lt;=Inputs!$B$13,IF(10&lt;=Inputs!$B$8,IF(Inputs!$B$12&gt;0,MAX(MIN(NORM.INV(RAND(),LOOKUP(Y4272,Inputs!$J$6:$J$9,Inputs!$G$6:$G$9),LOOKUP(Y4272,Inputs!$J$6:$J$9,Inputs!$H$6:$H$9)),Inputs!$B$12),-Inputs!$B$12),NORM.INV(RAND(),LOOKUP(Y4272,Inputs!$J$6:$J$9,Inputs!$G$6:$G$9),LOOKUP(Y4272,Inputs!$J$6:$J$9,Inputs!$H$6:$H$9))),0),"" )</f>
        <v/>
      </c>
      <c r="P4272" s="31">
        <f>IF($A4272&lt;=Inputs!$B$13,RAND(),"")</f>
        <v/>
      </c>
      <c r="Q4272" s="31">
        <f>IF($A4272&lt;=Inputs!$B$13,RAND(),"")</f>
        <v/>
      </c>
      <c r="R4272" s="31">
        <f>IF($A4272&lt;=Inputs!$B$13,RAND(),"")</f>
        <v/>
      </c>
      <c r="S4272" s="31">
        <f>IF($A4272&lt;=Inputs!$B$13,RAND(),"")</f>
        <v/>
      </c>
      <c r="T4272" s="31">
        <f>IF($A4272&lt;=Inputs!$B$13,RAND(),"")</f>
        <v/>
      </c>
      <c r="U4272" s="31">
        <f>IF($A4272&lt;=Inputs!$B$13,RAND(),"")</f>
        <v/>
      </c>
      <c r="V4272" s="31">
        <f>IF($A4272&lt;=Inputs!$B$13,RAND(),"")</f>
        <v/>
      </c>
      <c r="W4272" s="31">
        <f>IF($A4272&lt;=Inputs!$B$13,RAND(),"")</f>
        <v/>
      </c>
      <c r="X4272" s="31">
        <f>IF($A4272&lt;=Inputs!$B$13,RAND(),"")</f>
        <v/>
      </c>
      <c r="Y4272" s="31">
        <f>IF($A4272&lt;=Inputs!$B$13,RAND(),"")</f>
        <v/>
      </c>
    </row>
    <row r="4273">
      <c r="A4273" t="n">
        <v>4268</v>
      </c>
      <c r="B4273" s="26">
        <f>IF($A4273&lt;=Inputs!$B$13,IF(Inputs!$B$8&gt;0,SUM(F4273:O4273)/Inputs!$B$8,0),"")</f>
        <v/>
      </c>
      <c r="C4273" s="27">
        <f>IF($A4273&lt;=Inputs!$B$13,B4273/100,"")</f>
        <v/>
      </c>
      <c r="D4273" s="28">
        <f>IF($A4273&lt;=Inputs!$B$13,C4273*Inputs!$B$7,"")</f>
        <v/>
      </c>
      <c r="E4273" s="29">
        <f>IF($A4273&lt;=Inputs!$B$13,IF(D4273&gt;0,1,0),"")</f>
        <v/>
      </c>
      <c r="F4273" s="26">
        <f>IF($A4273&lt;=Inputs!$B$13,IF(1&lt;=Inputs!$B$8,IF(Inputs!$B$12&gt;0,MAX(MIN(NORM.INV(RAND(),LOOKUP(P4273,Inputs!$J$6:$J$9,Inputs!$G$6:$G$9),LOOKUP(P4273,Inputs!$J$6:$J$9,Inputs!$H$6:$H$9)),Inputs!$B$12),-Inputs!$B$12),NORM.INV(RAND(),LOOKUP(P4273,Inputs!$J$6:$J$9,Inputs!$G$6:$G$9),LOOKUP(P4273,Inputs!$J$6:$J$9,Inputs!$H$6:$H$9))),0),"" )</f>
        <v/>
      </c>
      <c r="G4273" s="26">
        <f>IF($A4273&lt;=Inputs!$B$13,IF(2&lt;=Inputs!$B$8,IF(Inputs!$B$12&gt;0,MAX(MIN(NORM.INV(RAND(),LOOKUP(Q4273,Inputs!$J$6:$J$9,Inputs!$G$6:$G$9),LOOKUP(Q4273,Inputs!$J$6:$J$9,Inputs!$H$6:$H$9)),Inputs!$B$12),-Inputs!$B$12),NORM.INV(RAND(),LOOKUP(Q4273,Inputs!$J$6:$J$9,Inputs!$G$6:$G$9),LOOKUP(Q4273,Inputs!$J$6:$J$9,Inputs!$H$6:$H$9))),0),"" )</f>
        <v/>
      </c>
      <c r="H4273" s="26">
        <f>IF($A4273&lt;=Inputs!$B$13,IF(3&lt;=Inputs!$B$8,IF(Inputs!$B$12&gt;0,MAX(MIN(NORM.INV(RAND(),LOOKUP(R4273,Inputs!$J$6:$J$9,Inputs!$G$6:$G$9),LOOKUP(R4273,Inputs!$J$6:$J$9,Inputs!$H$6:$H$9)),Inputs!$B$12),-Inputs!$B$12),NORM.INV(RAND(),LOOKUP(R4273,Inputs!$J$6:$J$9,Inputs!$G$6:$G$9),LOOKUP(R4273,Inputs!$J$6:$J$9,Inputs!$H$6:$H$9))),0),"" )</f>
        <v/>
      </c>
      <c r="I4273" s="26">
        <f>IF($A4273&lt;=Inputs!$B$13,IF(4&lt;=Inputs!$B$8,IF(Inputs!$B$12&gt;0,MAX(MIN(NORM.INV(RAND(),LOOKUP(S4273,Inputs!$J$6:$J$9,Inputs!$G$6:$G$9),LOOKUP(S4273,Inputs!$J$6:$J$9,Inputs!$H$6:$H$9)),Inputs!$B$12),-Inputs!$B$12),NORM.INV(RAND(),LOOKUP(S4273,Inputs!$J$6:$J$9,Inputs!$G$6:$G$9),LOOKUP(S4273,Inputs!$J$6:$J$9,Inputs!$H$6:$H$9))),0),"" )</f>
        <v/>
      </c>
      <c r="J4273" s="26">
        <f>IF($A4273&lt;=Inputs!$B$13,IF(5&lt;=Inputs!$B$8,IF(Inputs!$B$12&gt;0,MAX(MIN(NORM.INV(RAND(),LOOKUP(T4273,Inputs!$J$6:$J$9,Inputs!$G$6:$G$9),LOOKUP(T4273,Inputs!$J$6:$J$9,Inputs!$H$6:$H$9)),Inputs!$B$12),-Inputs!$B$12),NORM.INV(RAND(),LOOKUP(T4273,Inputs!$J$6:$J$9,Inputs!$G$6:$G$9),LOOKUP(T4273,Inputs!$J$6:$J$9,Inputs!$H$6:$H$9))),0),"" )</f>
        <v/>
      </c>
      <c r="K4273" s="26">
        <f>IF($A4273&lt;=Inputs!$B$13,IF(6&lt;=Inputs!$B$8,IF(Inputs!$B$12&gt;0,MAX(MIN(NORM.INV(RAND(),LOOKUP(U4273,Inputs!$J$6:$J$9,Inputs!$G$6:$G$9),LOOKUP(U4273,Inputs!$J$6:$J$9,Inputs!$H$6:$H$9)),Inputs!$B$12),-Inputs!$B$12),NORM.INV(RAND(),LOOKUP(U4273,Inputs!$J$6:$J$9,Inputs!$G$6:$G$9),LOOKUP(U4273,Inputs!$J$6:$J$9,Inputs!$H$6:$H$9))),0),"" )</f>
        <v/>
      </c>
      <c r="L4273" s="26">
        <f>IF($A4273&lt;=Inputs!$B$13,IF(7&lt;=Inputs!$B$8,IF(Inputs!$B$12&gt;0,MAX(MIN(NORM.INV(RAND(),LOOKUP(V4273,Inputs!$J$6:$J$9,Inputs!$G$6:$G$9),LOOKUP(V4273,Inputs!$J$6:$J$9,Inputs!$H$6:$H$9)),Inputs!$B$12),-Inputs!$B$12),NORM.INV(RAND(),LOOKUP(V4273,Inputs!$J$6:$J$9,Inputs!$G$6:$G$9),LOOKUP(V4273,Inputs!$J$6:$J$9,Inputs!$H$6:$H$9))),0),"" )</f>
        <v/>
      </c>
      <c r="M4273" s="26">
        <f>IF($A4273&lt;=Inputs!$B$13,IF(8&lt;=Inputs!$B$8,IF(Inputs!$B$12&gt;0,MAX(MIN(NORM.INV(RAND(),LOOKUP(W4273,Inputs!$J$6:$J$9,Inputs!$G$6:$G$9),LOOKUP(W4273,Inputs!$J$6:$J$9,Inputs!$H$6:$H$9)),Inputs!$B$12),-Inputs!$B$12),NORM.INV(RAND(),LOOKUP(W4273,Inputs!$J$6:$J$9,Inputs!$G$6:$G$9),LOOKUP(W4273,Inputs!$J$6:$J$9,Inputs!$H$6:$H$9))),0),"" )</f>
        <v/>
      </c>
      <c r="N4273" s="26">
        <f>IF($A4273&lt;=Inputs!$B$13,IF(9&lt;=Inputs!$B$8,IF(Inputs!$B$12&gt;0,MAX(MIN(NORM.INV(RAND(),LOOKUP(X4273,Inputs!$J$6:$J$9,Inputs!$G$6:$G$9),LOOKUP(X4273,Inputs!$J$6:$J$9,Inputs!$H$6:$H$9)),Inputs!$B$12),-Inputs!$B$12),NORM.INV(RAND(),LOOKUP(X4273,Inputs!$J$6:$J$9,Inputs!$G$6:$G$9),LOOKUP(X4273,Inputs!$J$6:$J$9,Inputs!$H$6:$H$9))),0),"" )</f>
        <v/>
      </c>
      <c r="O4273" s="26">
        <f>IF($A4273&lt;=Inputs!$B$13,IF(10&lt;=Inputs!$B$8,IF(Inputs!$B$12&gt;0,MAX(MIN(NORM.INV(RAND(),LOOKUP(Y4273,Inputs!$J$6:$J$9,Inputs!$G$6:$G$9),LOOKUP(Y4273,Inputs!$J$6:$J$9,Inputs!$H$6:$H$9)),Inputs!$B$12),-Inputs!$B$12),NORM.INV(RAND(),LOOKUP(Y4273,Inputs!$J$6:$J$9,Inputs!$G$6:$G$9),LOOKUP(Y4273,Inputs!$J$6:$J$9,Inputs!$H$6:$H$9))),0),"" )</f>
        <v/>
      </c>
      <c r="P4273" s="31">
        <f>IF($A4273&lt;=Inputs!$B$13,RAND(),"")</f>
        <v/>
      </c>
      <c r="Q4273" s="31">
        <f>IF($A4273&lt;=Inputs!$B$13,RAND(),"")</f>
        <v/>
      </c>
      <c r="R4273" s="31">
        <f>IF($A4273&lt;=Inputs!$B$13,RAND(),"")</f>
        <v/>
      </c>
      <c r="S4273" s="31">
        <f>IF($A4273&lt;=Inputs!$B$13,RAND(),"")</f>
        <v/>
      </c>
      <c r="T4273" s="31">
        <f>IF($A4273&lt;=Inputs!$B$13,RAND(),"")</f>
        <v/>
      </c>
      <c r="U4273" s="31">
        <f>IF($A4273&lt;=Inputs!$B$13,RAND(),"")</f>
        <v/>
      </c>
      <c r="V4273" s="31">
        <f>IF($A4273&lt;=Inputs!$B$13,RAND(),"")</f>
        <v/>
      </c>
      <c r="W4273" s="31">
        <f>IF($A4273&lt;=Inputs!$B$13,RAND(),"")</f>
        <v/>
      </c>
      <c r="X4273" s="31">
        <f>IF($A4273&lt;=Inputs!$B$13,RAND(),"")</f>
        <v/>
      </c>
      <c r="Y4273" s="31">
        <f>IF($A4273&lt;=Inputs!$B$13,RAND(),"")</f>
        <v/>
      </c>
    </row>
    <row r="4274">
      <c r="A4274" t="n">
        <v>4269</v>
      </c>
      <c r="B4274" s="26">
        <f>IF($A4274&lt;=Inputs!$B$13,IF(Inputs!$B$8&gt;0,SUM(F4274:O4274)/Inputs!$B$8,0),"")</f>
        <v/>
      </c>
      <c r="C4274" s="27">
        <f>IF($A4274&lt;=Inputs!$B$13,B4274/100,"")</f>
        <v/>
      </c>
      <c r="D4274" s="28">
        <f>IF($A4274&lt;=Inputs!$B$13,C4274*Inputs!$B$7,"")</f>
        <v/>
      </c>
      <c r="E4274" s="29">
        <f>IF($A4274&lt;=Inputs!$B$13,IF(D4274&gt;0,1,0),"")</f>
        <v/>
      </c>
      <c r="F4274" s="26">
        <f>IF($A4274&lt;=Inputs!$B$13,IF(1&lt;=Inputs!$B$8,IF(Inputs!$B$12&gt;0,MAX(MIN(NORM.INV(RAND(),LOOKUP(P4274,Inputs!$J$6:$J$9,Inputs!$G$6:$G$9),LOOKUP(P4274,Inputs!$J$6:$J$9,Inputs!$H$6:$H$9)),Inputs!$B$12),-Inputs!$B$12),NORM.INV(RAND(),LOOKUP(P4274,Inputs!$J$6:$J$9,Inputs!$G$6:$G$9),LOOKUP(P4274,Inputs!$J$6:$J$9,Inputs!$H$6:$H$9))),0),"" )</f>
        <v/>
      </c>
      <c r="G4274" s="26">
        <f>IF($A4274&lt;=Inputs!$B$13,IF(2&lt;=Inputs!$B$8,IF(Inputs!$B$12&gt;0,MAX(MIN(NORM.INV(RAND(),LOOKUP(Q4274,Inputs!$J$6:$J$9,Inputs!$G$6:$G$9),LOOKUP(Q4274,Inputs!$J$6:$J$9,Inputs!$H$6:$H$9)),Inputs!$B$12),-Inputs!$B$12),NORM.INV(RAND(),LOOKUP(Q4274,Inputs!$J$6:$J$9,Inputs!$G$6:$G$9),LOOKUP(Q4274,Inputs!$J$6:$J$9,Inputs!$H$6:$H$9))),0),"" )</f>
        <v/>
      </c>
      <c r="H4274" s="26">
        <f>IF($A4274&lt;=Inputs!$B$13,IF(3&lt;=Inputs!$B$8,IF(Inputs!$B$12&gt;0,MAX(MIN(NORM.INV(RAND(),LOOKUP(R4274,Inputs!$J$6:$J$9,Inputs!$G$6:$G$9),LOOKUP(R4274,Inputs!$J$6:$J$9,Inputs!$H$6:$H$9)),Inputs!$B$12),-Inputs!$B$12),NORM.INV(RAND(),LOOKUP(R4274,Inputs!$J$6:$J$9,Inputs!$G$6:$G$9),LOOKUP(R4274,Inputs!$J$6:$J$9,Inputs!$H$6:$H$9))),0),"" )</f>
        <v/>
      </c>
      <c r="I4274" s="26">
        <f>IF($A4274&lt;=Inputs!$B$13,IF(4&lt;=Inputs!$B$8,IF(Inputs!$B$12&gt;0,MAX(MIN(NORM.INV(RAND(),LOOKUP(S4274,Inputs!$J$6:$J$9,Inputs!$G$6:$G$9),LOOKUP(S4274,Inputs!$J$6:$J$9,Inputs!$H$6:$H$9)),Inputs!$B$12),-Inputs!$B$12),NORM.INV(RAND(),LOOKUP(S4274,Inputs!$J$6:$J$9,Inputs!$G$6:$G$9),LOOKUP(S4274,Inputs!$J$6:$J$9,Inputs!$H$6:$H$9))),0),"" )</f>
        <v/>
      </c>
      <c r="J4274" s="26">
        <f>IF($A4274&lt;=Inputs!$B$13,IF(5&lt;=Inputs!$B$8,IF(Inputs!$B$12&gt;0,MAX(MIN(NORM.INV(RAND(),LOOKUP(T4274,Inputs!$J$6:$J$9,Inputs!$G$6:$G$9),LOOKUP(T4274,Inputs!$J$6:$J$9,Inputs!$H$6:$H$9)),Inputs!$B$12),-Inputs!$B$12),NORM.INV(RAND(),LOOKUP(T4274,Inputs!$J$6:$J$9,Inputs!$G$6:$G$9),LOOKUP(T4274,Inputs!$J$6:$J$9,Inputs!$H$6:$H$9))),0),"" )</f>
        <v/>
      </c>
      <c r="K4274" s="26">
        <f>IF($A4274&lt;=Inputs!$B$13,IF(6&lt;=Inputs!$B$8,IF(Inputs!$B$12&gt;0,MAX(MIN(NORM.INV(RAND(),LOOKUP(U4274,Inputs!$J$6:$J$9,Inputs!$G$6:$G$9),LOOKUP(U4274,Inputs!$J$6:$J$9,Inputs!$H$6:$H$9)),Inputs!$B$12),-Inputs!$B$12),NORM.INV(RAND(),LOOKUP(U4274,Inputs!$J$6:$J$9,Inputs!$G$6:$G$9),LOOKUP(U4274,Inputs!$J$6:$J$9,Inputs!$H$6:$H$9))),0),"" )</f>
        <v/>
      </c>
      <c r="L4274" s="26">
        <f>IF($A4274&lt;=Inputs!$B$13,IF(7&lt;=Inputs!$B$8,IF(Inputs!$B$12&gt;0,MAX(MIN(NORM.INV(RAND(),LOOKUP(V4274,Inputs!$J$6:$J$9,Inputs!$G$6:$G$9),LOOKUP(V4274,Inputs!$J$6:$J$9,Inputs!$H$6:$H$9)),Inputs!$B$12),-Inputs!$B$12),NORM.INV(RAND(),LOOKUP(V4274,Inputs!$J$6:$J$9,Inputs!$G$6:$G$9),LOOKUP(V4274,Inputs!$J$6:$J$9,Inputs!$H$6:$H$9))),0),"" )</f>
        <v/>
      </c>
      <c r="M4274" s="26">
        <f>IF($A4274&lt;=Inputs!$B$13,IF(8&lt;=Inputs!$B$8,IF(Inputs!$B$12&gt;0,MAX(MIN(NORM.INV(RAND(),LOOKUP(W4274,Inputs!$J$6:$J$9,Inputs!$G$6:$G$9),LOOKUP(W4274,Inputs!$J$6:$J$9,Inputs!$H$6:$H$9)),Inputs!$B$12),-Inputs!$B$12),NORM.INV(RAND(),LOOKUP(W4274,Inputs!$J$6:$J$9,Inputs!$G$6:$G$9),LOOKUP(W4274,Inputs!$J$6:$J$9,Inputs!$H$6:$H$9))),0),"" )</f>
        <v/>
      </c>
      <c r="N4274" s="26">
        <f>IF($A4274&lt;=Inputs!$B$13,IF(9&lt;=Inputs!$B$8,IF(Inputs!$B$12&gt;0,MAX(MIN(NORM.INV(RAND(),LOOKUP(X4274,Inputs!$J$6:$J$9,Inputs!$G$6:$G$9),LOOKUP(X4274,Inputs!$J$6:$J$9,Inputs!$H$6:$H$9)),Inputs!$B$12),-Inputs!$B$12),NORM.INV(RAND(),LOOKUP(X4274,Inputs!$J$6:$J$9,Inputs!$G$6:$G$9),LOOKUP(X4274,Inputs!$J$6:$J$9,Inputs!$H$6:$H$9))),0),"" )</f>
        <v/>
      </c>
      <c r="O4274" s="26">
        <f>IF($A4274&lt;=Inputs!$B$13,IF(10&lt;=Inputs!$B$8,IF(Inputs!$B$12&gt;0,MAX(MIN(NORM.INV(RAND(),LOOKUP(Y4274,Inputs!$J$6:$J$9,Inputs!$G$6:$G$9),LOOKUP(Y4274,Inputs!$J$6:$J$9,Inputs!$H$6:$H$9)),Inputs!$B$12),-Inputs!$B$12),NORM.INV(RAND(),LOOKUP(Y4274,Inputs!$J$6:$J$9,Inputs!$G$6:$G$9),LOOKUP(Y4274,Inputs!$J$6:$J$9,Inputs!$H$6:$H$9))),0),"" )</f>
        <v/>
      </c>
      <c r="P4274" s="31">
        <f>IF($A4274&lt;=Inputs!$B$13,RAND(),"")</f>
        <v/>
      </c>
      <c r="Q4274" s="31">
        <f>IF($A4274&lt;=Inputs!$B$13,RAND(),"")</f>
        <v/>
      </c>
      <c r="R4274" s="31">
        <f>IF($A4274&lt;=Inputs!$B$13,RAND(),"")</f>
        <v/>
      </c>
      <c r="S4274" s="31">
        <f>IF($A4274&lt;=Inputs!$B$13,RAND(),"")</f>
        <v/>
      </c>
      <c r="T4274" s="31">
        <f>IF($A4274&lt;=Inputs!$B$13,RAND(),"")</f>
        <v/>
      </c>
      <c r="U4274" s="31">
        <f>IF($A4274&lt;=Inputs!$B$13,RAND(),"")</f>
        <v/>
      </c>
      <c r="V4274" s="31">
        <f>IF($A4274&lt;=Inputs!$B$13,RAND(),"")</f>
        <v/>
      </c>
      <c r="W4274" s="31">
        <f>IF($A4274&lt;=Inputs!$B$13,RAND(),"")</f>
        <v/>
      </c>
      <c r="X4274" s="31">
        <f>IF($A4274&lt;=Inputs!$B$13,RAND(),"")</f>
        <v/>
      </c>
      <c r="Y4274" s="31">
        <f>IF($A4274&lt;=Inputs!$B$13,RAND(),"")</f>
        <v/>
      </c>
    </row>
    <row r="4275">
      <c r="A4275" t="n">
        <v>4270</v>
      </c>
      <c r="B4275" s="26">
        <f>IF($A4275&lt;=Inputs!$B$13,IF(Inputs!$B$8&gt;0,SUM(F4275:O4275)/Inputs!$B$8,0),"")</f>
        <v/>
      </c>
      <c r="C4275" s="27">
        <f>IF($A4275&lt;=Inputs!$B$13,B4275/100,"")</f>
        <v/>
      </c>
      <c r="D4275" s="28">
        <f>IF($A4275&lt;=Inputs!$B$13,C4275*Inputs!$B$7,"")</f>
        <v/>
      </c>
      <c r="E4275" s="29">
        <f>IF($A4275&lt;=Inputs!$B$13,IF(D4275&gt;0,1,0),"")</f>
        <v/>
      </c>
      <c r="F4275" s="26">
        <f>IF($A4275&lt;=Inputs!$B$13,IF(1&lt;=Inputs!$B$8,IF(Inputs!$B$12&gt;0,MAX(MIN(NORM.INV(RAND(),LOOKUP(P4275,Inputs!$J$6:$J$9,Inputs!$G$6:$G$9),LOOKUP(P4275,Inputs!$J$6:$J$9,Inputs!$H$6:$H$9)),Inputs!$B$12),-Inputs!$B$12),NORM.INV(RAND(),LOOKUP(P4275,Inputs!$J$6:$J$9,Inputs!$G$6:$G$9),LOOKUP(P4275,Inputs!$J$6:$J$9,Inputs!$H$6:$H$9))),0),"" )</f>
        <v/>
      </c>
      <c r="G4275" s="26">
        <f>IF($A4275&lt;=Inputs!$B$13,IF(2&lt;=Inputs!$B$8,IF(Inputs!$B$12&gt;0,MAX(MIN(NORM.INV(RAND(),LOOKUP(Q4275,Inputs!$J$6:$J$9,Inputs!$G$6:$G$9),LOOKUP(Q4275,Inputs!$J$6:$J$9,Inputs!$H$6:$H$9)),Inputs!$B$12),-Inputs!$B$12),NORM.INV(RAND(),LOOKUP(Q4275,Inputs!$J$6:$J$9,Inputs!$G$6:$G$9),LOOKUP(Q4275,Inputs!$J$6:$J$9,Inputs!$H$6:$H$9))),0),"" )</f>
        <v/>
      </c>
      <c r="H4275" s="26">
        <f>IF($A4275&lt;=Inputs!$B$13,IF(3&lt;=Inputs!$B$8,IF(Inputs!$B$12&gt;0,MAX(MIN(NORM.INV(RAND(),LOOKUP(R4275,Inputs!$J$6:$J$9,Inputs!$G$6:$G$9),LOOKUP(R4275,Inputs!$J$6:$J$9,Inputs!$H$6:$H$9)),Inputs!$B$12),-Inputs!$B$12),NORM.INV(RAND(),LOOKUP(R4275,Inputs!$J$6:$J$9,Inputs!$G$6:$G$9),LOOKUP(R4275,Inputs!$J$6:$J$9,Inputs!$H$6:$H$9))),0),"" )</f>
        <v/>
      </c>
      <c r="I4275" s="26">
        <f>IF($A4275&lt;=Inputs!$B$13,IF(4&lt;=Inputs!$B$8,IF(Inputs!$B$12&gt;0,MAX(MIN(NORM.INV(RAND(),LOOKUP(S4275,Inputs!$J$6:$J$9,Inputs!$G$6:$G$9),LOOKUP(S4275,Inputs!$J$6:$J$9,Inputs!$H$6:$H$9)),Inputs!$B$12),-Inputs!$B$12),NORM.INV(RAND(),LOOKUP(S4275,Inputs!$J$6:$J$9,Inputs!$G$6:$G$9),LOOKUP(S4275,Inputs!$J$6:$J$9,Inputs!$H$6:$H$9))),0),"" )</f>
        <v/>
      </c>
      <c r="J4275" s="26">
        <f>IF($A4275&lt;=Inputs!$B$13,IF(5&lt;=Inputs!$B$8,IF(Inputs!$B$12&gt;0,MAX(MIN(NORM.INV(RAND(),LOOKUP(T4275,Inputs!$J$6:$J$9,Inputs!$G$6:$G$9),LOOKUP(T4275,Inputs!$J$6:$J$9,Inputs!$H$6:$H$9)),Inputs!$B$12),-Inputs!$B$12),NORM.INV(RAND(),LOOKUP(T4275,Inputs!$J$6:$J$9,Inputs!$G$6:$G$9),LOOKUP(T4275,Inputs!$J$6:$J$9,Inputs!$H$6:$H$9))),0),"" )</f>
        <v/>
      </c>
      <c r="K4275" s="26">
        <f>IF($A4275&lt;=Inputs!$B$13,IF(6&lt;=Inputs!$B$8,IF(Inputs!$B$12&gt;0,MAX(MIN(NORM.INV(RAND(),LOOKUP(U4275,Inputs!$J$6:$J$9,Inputs!$G$6:$G$9),LOOKUP(U4275,Inputs!$J$6:$J$9,Inputs!$H$6:$H$9)),Inputs!$B$12),-Inputs!$B$12),NORM.INV(RAND(),LOOKUP(U4275,Inputs!$J$6:$J$9,Inputs!$G$6:$G$9),LOOKUP(U4275,Inputs!$J$6:$J$9,Inputs!$H$6:$H$9))),0),"" )</f>
        <v/>
      </c>
      <c r="L4275" s="26">
        <f>IF($A4275&lt;=Inputs!$B$13,IF(7&lt;=Inputs!$B$8,IF(Inputs!$B$12&gt;0,MAX(MIN(NORM.INV(RAND(),LOOKUP(V4275,Inputs!$J$6:$J$9,Inputs!$G$6:$G$9),LOOKUP(V4275,Inputs!$J$6:$J$9,Inputs!$H$6:$H$9)),Inputs!$B$12),-Inputs!$B$12),NORM.INV(RAND(),LOOKUP(V4275,Inputs!$J$6:$J$9,Inputs!$G$6:$G$9),LOOKUP(V4275,Inputs!$J$6:$J$9,Inputs!$H$6:$H$9))),0),"" )</f>
        <v/>
      </c>
      <c r="M4275" s="26">
        <f>IF($A4275&lt;=Inputs!$B$13,IF(8&lt;=Inputs!$B$8,IF(Inputs!$B$12&gt;0,MAX(MIN(NORM.INV(RAND(),LOOKUP(W4275,Inputs!$J$6:$J$9,Inputs!$G$6:$G$9),LOOKUP(W4275,Inputs!$J$6:$J$9,Inputs!$H$6:$H$9)),Inputs!$B$12),-Inputs!$B$12),NORM.INV(RAND(),LOOKUP(W4275,Inputs!$J$6:$J$9,Inputs!$G$6:$G$9),LOOKUP(W4275,Inputs!$J$6:$J$9,Inputs!$H$6:$H$9))),0),"" )</f>
        <v/>
      </c>
      <c r="N4275" s="26">
        <f>IF($A4275&lt;=Inputs!$B$13,IF(9&lt;=Inputs!$B$8,IF(Inputs!$B$12&gt;0,MAX(MIN(NORM.INV(RAND(),LOOKUP(X4275,Inputs!$J$6:$J$9,Inputs!$G$6:$G$9),LOOKUP(X4275,Inputs!$J$6:$J$9,Inputs!$H$6:$H$9)),Inputs!$B$12),-Inputs!$B$12),NORM.INV(RAND(),LOOKUP(X4275,Inputs!$J$6:$J$9,Inputs!$G$6:$G$9),LOOKUP(X4275,Inputs!$J$6:$J$9,Inputs!$H$6:$H$9))),0),"" )</f>
        <v/>
      </c>
      <c r="O4275" s="26">
        <f>IF($A4275&lt;=Inputs!$B$13,IF(10&lt;=Inputs!$B$8,IF(Inputs!$B$12&gt;0,MAX(MIN(NORM.INV(RAND(),LOOKUP(Y4275,Inputs!$J$6:$J$9,Inputs!$G$6:$G$9),LOOKUP(Y4275,Inputs!$J$6:$J$9,Inputs!$H$6:$H$9)),Inputs!$B$12),-Inputs!$B$12),NORM.INV(RAND(),LOOKUP(Y4275,Inputs!$J$6:$J$9,Inputs!$G$6:$G$9),LOOKUP(Y4275,Inputs!$J$6:$J$9,Inputs!$H$6:$H$9))),0),"" )</f>
        <v/>
      </c>
      <c r="P4275" s="31">
        <f>IF($A4275&lt;=Inputs!$B$13,RAND(),"")</f>
        <v/>
      </c>
      <c r="Q4275" s="31">
        <f>IF($A4275&lt;=Inputs!$B$13,RAND(),"")</f>
        <v/>
      </c>
      <c r="R4275" s="31">
        <f>IF($A4275&lt;=Inputs!$B$13,RAND(),"")</f>
        <v/>
      </c>
      <c r="S4275" s="31">
        <f>IF($A4275&lt;=Inputs!$B$13,RAND(),"")</f>
        <v/>
      </c>
      <c r="T4275" s="31">
        <f>IF($A4275&lt;=Inputs!$B$13,RAND(),"")</f>
        <v/>
      </c>
      <c r="U4275" s="31">
        <f>IF($A4275&lt;=Inputs!$B$13,RAND(),"")</f>
        <v/>
      </c>
      <c r="V4275" s="31">
        <f>IF($A4275&lt;=Inputs!$B$13,RAND(),"")</f>
        <v/>
      </c>
      <c r="W4275" s="31">
        <f>IF($A4275&lt;=Inputs!$B$13,RAND(),"")</f>
        <v/>
      </c>
      <c r="X4275" s="31">
        <f>IF($A4275&lt;=Inputs!$B$13,RAND(),"")</f>
        <v/>
      </c>
      <c r="Y4275" s="31">
        <f>IF($A4275&lt;=Inputs!$B$13,RAND(),"")</f>
        <v/>
      </c>
    </row>
    <row r="4276">
      <c r="A4276" t="n">
        <v>4271</v>
      </c>
      <c r="B4276" s="26">
        <f>IF($A4276&lt;=Inputs!$B$13,IF(Inputs!$B$8&gt;0,SUM(F4276:O4276)/Inputs!$B$8,0),"")</f>
        <v/>
      </c>
      <c r="C4276" s="27">
        <f>IF($A4276&lt;=Inputs!$B$13,B4276/100,"")</f>
        <v/>
      </c>
      <c r="D4276" s="28">
        <f>IF($A4276&lt;=Inputs!$B$13,C4276*Inputs!$B$7,"")</f>
        <v/>
      </c>
      <c r="E4276" s="29">
        <f>IF($A4276&lt;=Inputs!$B$13,IF(D4276&gt;0,1,0),"")</f>
        <v/>
      </c>
      <c r="F4276" s="26">
        <f>IF($A4276&lt;=Inputs!$B$13,IF(1&lt;=Inputs!$B$8,IF(Inputs!$B$12&gt;0,MAX(MIN(NORM.INV(RAND(),LOOKUP(P4276,Inputs!$J$6:$J$9,Inputs!$G$6:$G$9),LOOKUP(P4276,Inputs!$J$6:$J$9,Inputs!$H$6:$H$9)),Inputs!$B$12),-Inputs!$B$12),NORM.INV(RAND(),LOOKUP(P4276,Inputs!$J$6:$J$9,Inputs!$G$6:$G$9),LOOKUP(P4276,Inputs!$J$6:$J$9,Inputs!$H$6:$H$9))),0),"" )</f>
        <v/>
      </c>
      <c r="G4276" s="26">
        <f>IF($A4276&lt;=Inputs!$B$13,IF(2&lt;=Inputs!$B$8,IF(Inputs!$B$12&gt;0,MAX(MIN(NORM.INV(RAND(),LOOKUP(Q4276,Inputs!$J$6:$J$9,Inputs!$G$6:$G$9),LOOKUP(Q4276,Inputs!$J$6:$J$9,Inputs!$H$6:$H$9)),Inputs!$B$12),-Inputs!$B$12),NORM.INV(RAND(),LOOKUP(Q4276,Inputs!$J$6:$J$9,Inputs!$G$6:$G$9),LOOKUP(Q4276,Inputs!$J$6:$J$9,Inputs!$H$6:$H$9))),0),"" )</f>
        <v/>
      </c>
      <c r="H4276" s="26">
        <f>IF($A4276&lt;=Inputs!$B$13,IF(3&lt;=Inputs!$B$8,IF(Inputs!$B$12&gt;0,MAX(MIN(NORM.INV(RAND(),LOOKUP(R4276,Inputs!$J$6:$J$9,Inputs!$G$6:$G$9),LOOKUP(R4276,Inputs!$J$6:$J$9,Inputs!$H$6:$H$9)),Inputs!$B$12),-Inputs!$B$12),NORM.INV(RAND(),LOOKUP(R4276,Inputs!$J$6:$J$9,Inputs!$G$6:$G$9),LOOKUP(R4276,Inputs!$J$6:$J$9,Inputs!$H$6:$H$9))),0),"" )</f>
        <v/>
      </c>
      <c r="I4276" s="26">
        <f>IF($A4276&lt;=Inputs!$B$13,IF(4&lt;=Inputs!$B$8,IF(Inputs!$B$12&gt;0,MAX(MIN(NORM.INV(RAND(),LOOKUP(S4276,Inputs!$J$6:$J$9,Inputs!$G$6:$G$9),LOOKUP(S4276,Inputs!$J$6:$J$9,Inputs!$H$6:$H$9)),Inputs!$B$12),-Inputs!$B$12),NORM.INV(RAND(),LOOKUP(S4276,Inputs!$J$6:$J$9,Inputs!$G$6:$G$9),LOOKUP(S4276,Inputs!$J$6:$J$9,Inputs!$H$6:$H$9))),0),"" )</f>
        <v/>
      </c>
      <c r="J4276" s="26">
        <f>IF($A4276&lt;=Inputs!$B$13,IF(5&lt;=Inputs!$B$8,IF(Inputs!$B$12&gt;0,MAX(MIN(NORM.INV(RAND(),LOOKUP(T4276,Inputs!$J$6:$J$9,Inputs!$G$6:$G$9),LOOKUP(T4276,Inputs!$J$6:$J$9,Inputs!$H$6:$H$9)),Inputs!$B$12),-Inputs!$B$12),NORM.INV(RAND(),LOOKUP(T4276,Inputs!$J$6:$J$9,Inputs!$G$6:$G$9),LOOKUP(T4276,Inputs!$J$6:$J$9,Inputs!$H$6:$H$9))),0),"" )</f>
        <v/>
      </c>
      <c r="K4276" s="26">
        <f>IF($A4276&lt;=Inputs!$B$13,IF(6&lt;=Inputs!$B$8,IF(Inputs!$B$12&gt;0,MAX(MIN(NORM.INV(RAND(),LOOKUP(U4276,Inputs!$J$6:$J$9,Inputs!$G$6:$G$9),LOOKUP(U4276,Inputs!$J$6:$J$9,Inputs!$H$6:$H$9)),Inputs!$B$12),-Inputs!$B$12),NORM.INV(RAND(),LOOKUP(U4276,Inputs!$J$6:$J$9,Inputs!$G$6:$G$9),LOOKUP(U4276,Inputs!$J$6:$J$9,Inputs!$H$6:$H$9))),0),"" )</f>
        <v/>
      </c>
      <c r="L4276" s="26">
        <f>IF($A4276&lt;=Inputs!$B$13,IF(7&lt;=Inputs!$B$8,IF(Inputs!$B$12&gt;0,MAX(MIN(NORM.INV(RAND(),LOOKUP(V4276,Inputs!$J$6:$J$9,Inputs!$G$6:$G$9),LOOKUP(V4276,Inputs!$J$6:$J$9,Inputs!$H$6:$H$9)),Inputs!$B$12),-Inputs!$B$12),NORM.INV(RAND(),LOOKUP(V4276,Inputs!$J$6:$J$9,Inputs!$G$6:$G$9),LOOKUP(V4276,Inputs!$J$6:$J$9,Inputs!$H$6:$H$9))),0),"" )</f>
        <v/>
      </c>
      <c r="M4276" s="26">
        <f>IF($A4276&lt;=Inputs!$B$13,IF(8&lt;=Inputs!$B$8,IF(Inputs!$B$12&gt;0,MAX(MIN(NORM.INV(RAND(),LOOKUP(W4276,Inputs!$J$6:$J$9,Inputs!$G$6:$G$9),LOOKUP(W4276,Inputs!$J$6:$J$9,Inputs!$H$6:$H$9)),Inputs!$B$12),-Inputs!$B$12),NORM.INV(RAND(),LOOKUP(W4276,Inputs!$J$6:$J$9,Inputs!$G$6:$G$9),LOOKUP(W4276,Inputs!$J$6:$J$9,Inputs!$H$6:$H$9))),0),"" )</f>
        <v/>
      </c>
      <c r="N4276" s="26">
        <f>IF($A4276&lt;=Inputs!$B$13,IF(9&lt;=Inputs!$B$8,IF(Inputs!$B$12&gt;0,MAX(MIN(NORM.INV(RAND(),LOOKUP(X4276,Inputs!$J$6:$J$9,Inputs!$G$6:$G$9),LOOKUP(X4276,Inputs!$J$6:$J$9,Inputs!$H$6:$H$9)),Inputs!$B$12),-Inputs!$B$12),NORM.INV(RAND(),LOOKUP(X4276,Inputs!$J$6:$J$9,Inputs!$G$6:$G$9),LOOKUP(X4276,Inputs!$J$6:$J$9,Inputs!$H$6:$H$9))),0),"" )</f>
        <v/>
      </c>
      <c r="O4276" s="26">
        <f>IF($A4276&lt;=Inputs!$B$13,IF(10&lt;=Inputs!$B$8,IF(Inputs!$B$12&gt;0,MAX(MIN(NORM.INV(RAND(),LOOKUP(Y4276,Inputs!$J$6:$J$9,Inputs!$G$6:$G$9),LOOKUP(Y4276,Inputs!$J$6:$J$9,Inputs!$H$6:$H$9)),Inputs!$B$12),-Inputs!$B$12),NORM.INV(RAND(),LOOKUP(Y4276,Inputs!$J$6:$J$9,Inputs!$G$6:$G$9),LOOKUP(Y4276,Inputs!$J$6:$J$9,Inputs!$H$6:$H$9))),0),"" )</f>
        <v/>
      </c>
      <c r="P4276" s="31">
        <f>IF($A4276&lt;=Inputs!$B$13,RAND(),"")</f>
        <v/>
      </c>
      <c r="Q4276" s="31">
        <f>IF($A4276&lt;=Inputs!$B$13,RAND(),"")</f>
        <v/>
      </c>
      <c r="R4276" s="31">
        <f>IF($A4276&lt;=Inputs!$B$13,RAND(),"")</f>
        <v/>
      </c>
      <c r="S4276" s="31">
        <f>IF($A4276&lt;=Inputs!$B$13,RAND(),"")</f>
        <v/>
      </c>
      <c r="T4276" s="31">
        <f>IF($A4276&lt;=Inputs!$B$13,RAND(),"")</f>
        <v/>
      </c>
      <c r="U4276" s="31">
        <f>IF($A4276&lt;=Inputs!$B$13,RAND(),"")</f>
        <v/>
      </c>
      <c r="V4276" s="31">
        <f>IF($A4276&lt;=Inputs!$B$13,RAND(),"")</f>
        <v/>
      </c>
      <c r="W4276" s="31">
        <f>IF($A4276&lt;=Inputs!$B$13,RAND(),"")</f>
        <v/>
      </c>
      <c r="X4276" s="31">
        <f>IF($A4276&lt;=Inputs!$B$13,RAND(),"")</f>
        <v/>
      </c>
      <c r="Y4276" s="31">
        <f>IF($A4276&lt;=Inputs!$B$13,RAND(),"")</f>
        <v/>
      </c>
    </row>
    <row r="4277">
      <c r="A4277" t="n">
        <v>4272</v>
      </c>
      <c r="B4277" s="26">
        <f>IF($A4277&lt;=Inputs!$B$13,IF(Inputs!$B$8&gt;0,SUM(F4277:O4277)/Inputs!$B$8,0),"")</f>
        <v/>
      </c>
      <c r="C4277" s="27">
        <f>IF($A4277&lt;=Inputs!$B$13,B4277/100,"")</f>
        <v/>
      </c>
      <c r="D4277" s="28">
        <f>IF($A4277&lt;=Inputs!$B$13,C4277*Inputs!$B$7,"")</f>
        <v/>
      </c>
      <c r="E4277" s="29">
        <f>IF($A4277&lt;=Inputs!$B$13,IF(D4277&gt;0,1,0),"")</f>
        <v/>
      </c>
      <c r="F4277" s="26">
        <f>IF($A4277&lt;=Inputs!$B$13,IF(1&lt;=Inputs!$B$8,IF(Inputs!$B$12&gt;0,MAX(MIN(NORM.INV(RAND(),LOOKUP(P4277,Inputs!$J$6:$J$9,Inputs!$G$6:$G$9),LOOKUP(P4277,Inputs!$J$6:$J$9,Inputs!$H$6:$H$9)),Inputs!$B$12),-Inputs!$B$12),NORM.INV(RAND(),LOOKUP(P4277,Inputs!$J$6:$J$9,Inputs!$G$6:$G$9),LOOKUP(P4277,Inputs!$J$6:$J$9,Inputs!$H$6:$H$9))),0),"" )</f>
        <v/>
      </c>
      <c r="G4277" s="26">
        <f>IF($A4277&lt;=Inputs!$B$13,IF(2&lt;=Inputs!$B$8,IF(Inputs!$B$12&gt;0,MAX(MIN(NORM.INV(RAND(),LOOKUP(Q4277,Inputs!$J$6:$J$9,Inputs!$G$6:$G$9),LOOKUP(Q4277,Inputs!$J$6:$J$9,Inputs!$H$6:$H$9)),Inputs!$B$12),-Inputs!$B$12),NORM.INV(RAND(),LOOKUP(Q4277,Inputs!$J$6:$J$9,Inputs!$G$6:$G$9),LOOKUP(Q4277,Inputs!$J$6:$J$9,Inputs!$H$6:$H$9))),0),"" )</f>
        <v/>
      </c>
      <c r="H4277" s="26">
        <f>IF($A4277&lt;=Inputs!$B$13,IF(3&lt;=Inputs!$B$8,IF(Inputs!$B$12&gt;0,MAX(MIN(NORM.INV(RAND(),LOOKUP(R4277,Inputs!$J$6:$J$9,Inputs!$G$6:$G$9),LOOKUP(R4277,Inputs!$J$6:$J$9,Inputs!$H$6:$H$9)),Inputs!$B$12),-Inputs!$B$12),NORM.INV(RAND(),LOOKUP(R4277,Inputs!$J$6:$J$9,Inputs!$G$6:$G$9),LOOKUP(R4277,Inputs!$J$6:$J$9,Inputs!$H$6:$H$9))),0),"" )</f>
        <v/>
      </c>
      <c r="I4277" s="26">
        <f>IF($A4277&lt;=Inputs!$B$13,IF(4&lt;=Inputs!$B$8,IF(Inputs!$B$12&gt;0,MAX(MIN(NORM.INV(RAND(),LOOKUP(S4277,Inputs!$J$6:$J$9,Inputs!$G$6:$G$9),LOOKUP(S4277,Inputs!$J$6:$J$9,Inputs!$H$6:$H$9)),Inputs!$B$12),-Inputs!$B$12),NORM.INV(RAND(),LOOKUP(S4277,Inputs!$J$6:$J$9,Inputs!$G$6:$G$9),LOOKUP(S4277,Inputs!$J$6:$J$9,Inputs!$H$6:$H$9))),0),"" )</f>
        <v/>
      </c>
      <c r="J4277" s="26">
        <f>IF($A4277&lt;=Inputs!$B$13,IF(5&lt;=Inputs!$B$8,IF(Inputs!$B$12&gt;0,MAX(MIN(NORM.INV(RAND(),LOOKUP(T4277,Inputs!$J$6:$J$9,Inputs!$G$6:$G$9),LOOKUP(T4277,Inputs!$J$6:$J$9,Inputs!$H$6:$H$9)),Inputs!$B$12),-Inputs!$B$12),NORM.INV(RAND(),LOOKUP(T4277,Inputs!$J$6:$J$9,Inputs!$G$6:$G$9),LOOKUP(T4277,Inputs!$J$6:$J$9,Inputs!$H$6:$H$9))),0),"" )</f>
        <v/>
      </c>
      <c r="K4277" s="26">
        <f>IF($A4277&lt;=Inputs!$B$13,IF(6&lt;=Inputs!$B$8,IF(Inputs!$B$12&gt;0,MAX(MIN(NORM.INV(RAND(),LOOKUP(U4277,Inputs!$J$6:$J$9,Inputs!$G$6:$G$9),LOOKUP(U4277,Inputs!$J$6:$J$9,Inputs!$H$6:$H$9)),Inputs!$B$12),-Inputs!$B$12),NORM.INV(RAND(),LOOKUP(U4277,Inputs!$J$6:$J$9,Inputs!$G$6:$G$9),LOOKUP(U4277,Inputs!$J$6:$J$9,Inputs!$H$6:$H$9))),0),"" )</f>
        <v/>
      </c>
      <c r="L4277" s="26">
        <f>IF($A4277&lt;=Inputs!$B$13,IF(7&lt;=Inputs!$B$8,IF(Inputs!$B$12&gt;0,MAX(MIN(NORM.INV(RAND(),LOOKUP(V4277,Inputs!$J$6:$J$9,Inputs!$G$6:$G$9),LOOKUP(V4277,Inputs!$J$6:$J$9,Inputs!$H$6:$H$9)),Inputs!$B$12),-Inputs!$B$12),NORM.INV(RAND(),LOOKUP(V4277,Inputs!$J$6:$J$9,Inputs!$G$6:$G$9),LOOKUP(V4277,Inputs!$J$6:$J$9,Inputs!$H$6:$H$9))),0),"" )</f>
        <v/>
      </c>
      <c r="M4277" s="26">
        <f>IF($A4277&lt;=Inputs!$B$13,IF(8&lt;=Inputs!$B$8,IF(Inputs!$B$12&gt;0,MAX(MIN(NORM.INV(RAND(),LOOKUP(W4277,Inputs!$J$6:$J$9,Inputs!$G$6:$G$9),LOOKUP(W4277,Inputs!$J$6:$J$9,Inputs!$H$6:$H$9)),Inputs!$B$12),-Inputs!$B$12),NORM.INV(RAND(),LOOKUP(W4277,Inputs!$J$6:$J$9,Inputs!$G$6:$G$9),LOOKUP(W4277,Inputs!$J$6:$J$9,Inputs!$H$6:$H$9))),0),"" )</f>
        <v/>
      </c>
      <c r="N4277" s="26">
        <f>IF($A4277&lt;=Inputs!$B$13,IF(9&lt;=Inputs!$B$8,IF(Inputs!$B$12&gt;0,MAX(MIN(NORM.INV(RAND(),LOOKUP(X4277,Inputs!$J$6:$J$9,Inputs!$G$6:$G$9),LOOKUP(X4277,Inputs!$J$6:$J$9,Inputs!$H$6:$H$9)),Inputs!$B$12),-Inputs!$B$12),NORM.INV(RAND(),LOOKUP(X4277,Inputs!$J$6:$J$9,Inputs!$G$6:$G$9),LOOKUP(X4277,Inputs!$J$6:$J$9,Inputs!$H$6:$H$9))),0),"" )</f>
        <v/>
      </c>
      <c r="O4277" s="26">
        <f>IF($A4277&lt;=Inputs!$B$13,IF(10&lt;=Inputs!$B$8,IF(Inputs!$B$12&gt;0,MAX(MIN(NORM.INV(RAND(),LOOKUP(Y4277,Inputs!$J$6:$J$9,Inputs!$G$6:$G$9),LOOKUP(Y4277,Inputs!$J$6:$J$9,Inputs!$H$6:$H$9)),Inputs!$B$12),-Inputs!$B$12),NORM.INV(RAND(),LOOKUP(Y4277,Inputs!$J$6:$J$9,Inputs!$G$6:$G$9),LOOKUP(Y4277,Inputs!$J$6:$J$9,Inputs!$H$6:$H$9))),0),"" )</f>
        <v/>
      </c>
      <c r="P4277" s="31">
        <f>IF($A4277&lt;=Inputs!$B$13,RAND(),"")</f>
        <v/>
      </c>
      <c r="Q4277" s="31">
        <f>IF($A4277&lt;=Inputs!$B$13,RAND(),"")</f>
        <v/>
      </c>
      <c r="R4277" s="31">
        <f>IF($A4277&lt;=Inputs!$B$13,RAND(),"")</f>
        <v/>
      </c>
      <c r="S4277" s="31">
        <f>IF($A4277&lt;=Inputs!$B$13,RAND(),"")</f>
        <v/>
      </c>
      <c r="T4277" s="31">
        <f>IF($A4277&lt;=Inputs!$B$13,RAND(),"")</f>
        <v/>
      </c>
      <c r="U4277" s="31">
        <f>IF($A4277&lt;=Inputs!$B$13,RAND(),"")</f>
        <v/>
      </c>
      <c r="V4277" s="31">
        <f>IF($A4277&lt;=Inputs!$B$13,RAND(),"")</f>
        <v/>
      </c>
      <c r="W4277" s="31">
        <f>IF($A4277&lt;=Inputs!$B$13,RAND(),"")</f>
        <v/>
      </c>
      <c r="X4277" s="31">
        <f>IF($A4277&lt;=Inputs!$B$13,RAND(),"")</f>
        <v/>
      </c>
      <c r="Y4277" s="31">
        <f>IF($A4277&lt;=Inputs!$B$13,RAND(),"")</f>
        <v/>
      </c>
    </row>
    <row r="4278">
      <c r="A4278" t="n">
        <v>4273</v>
      </c>
      <c r="B4278" s="26">
        <f>IF($A4278&lt;=Inputs!$B$13,IF(Inputs!$B$8&gt;0,SUM(F4278:O4278)/Inputs!$B$8,0),"")</f>
        <v/>
      </c>
      <c r="C4278" s="27">
        <f>IF($A4278&lt;=Inputs!$B$13,B4278/100,"")</f>
        <v/>
      </c>
      <c r="D4278" s="28">
        <f>IF($A4278&lt;=Inputs!$B$13,C4278*Inputs!$B$7,"")</f>
        <v/>
      </c>
      <c r="E4278" s="29">
        <f>IF($A4278&lt;=Inputs!$B$13,IF(D4278&gt;0,1,0),"")</f>
        <v/>
      </c>
      <c r="F4278" s="26">
        <f>IF($A4278&lt;=Inputs!$B$13,IF(1&lt;=Inputs!$B$8,IF(Inputs!$B$12&gt;0,MAX(MIN(NORM.INV(RAND(),LOOKUP(P4278,Inputs!$J$6:$J$9,Inputs!$G$6:$G$9),LOOKUP(P4278,Inputs!$J$6:$J$9,Inputs!$H$6:$H$9)),Inputs!$B$12),-Inputs!$B$12),NORM.INV(RAND(),LOOKUP(P4278,Inputs!$J$6:$J$9,Inputs!$G$6:$G$9),LOOKUP(P4278,Inputs!$J$6:$J$9,Inputs!$H$6:$H$9))),0),"" )</f>
        <v/>
      </c>
      <c r="G4278" s="26">
        <f>IF($A4278&lt;=Inputs!$B$13,IF(2&lt;=Inputs!$B$8,IF(Inputs!$B$12&gt;0,MAX(MIN(NORM.INV(RAND(),LOOKUP(Q4278,Inputs!$J$6:$J$9,Inputs!$G$6:$G$9),LOOKUP(Q4278,Inputs!$J$6:$J$9,Inputs!$H$6:$H$9)),Inputs!$B$12),-Inputs!$B$12),NORM.INV(RAND(),LOOKUP(Q4278,Inputs!$J$6:$J$9,Inputs!$G$6:$G$9),LOOKUP(Q4278,Inputs!$J$6:$J$9,Inputs!$H$6:$H$9))),0),"" )</f>
        <v/>
      </c>
      <c r="H4278" s="26">
        <f>IF($A4278&lt;=Inputs!$B$13,IF(3&lt;=Inputs!$B$8,IF(Inputs!$B$12&gt;0,MAX(MIN(NORM.INV(RAND(),LOOKUP(R4278,Inputs!$J$6:$J$9,Inputs!$G$6:$G$9),LOOKUP(R4278,Inputs!$J$6:$J$9,Inputs!$H$6:$H$9)),Inputs!$B$12),-Inputs!$B$12),NORM.INV(RAND(),LOOKUP(R4278,Inputs!$J$6:$J$9,Inputs!$G$6:$G$9),LOOKUP(R4278,Inputs!$J$6:$J$9,Inputs!$H$6:$H$9))),0),"" )</f>
        <v/>
      </c>
      <c r="I4278" s="26">
        <f>IF($A4278&lt;=Inputs!$B$13,IF(4&lt;=Inputs!$B$8,IF(Inputs!$B$12&gt;0,MAX(MIN(NORM.INV(RAND(),LOOKUP(S4278,Inputs!$J$6:$J$9,Inputs!$G$6:$G$9),LOOKUP(S4278,Inputs!$J$6:$J$9,Inputs!$H$6:$H$9)),Inputs!$B$12),-Inputs!$B$12),NORM.INV(RAND(),LOOKUP(S4278,Inputs!$J$6:$J$9,Inputs!$G$6:$G$9),LOOKUP(S4278,Inputs!$J$6:$J$9,Inputs!$H$6:$H$9))),0),"" )</f>
        <v/>
      </c>
      <c r="J4278" s="26">
        <f>IF($A4278&lt;=Inputs!$B$13,IF(5&lt;=Inputs!$B$8,IF(Inputs!$B$12&gt;0,MAX(MIN(NORM.INV(RAND(),LOOKUP(T4278,Inputs!$J$6:$J$9,Inputs!$G$6:$G$9),LOOKUP(T4278,Inputs!$J$6:$J$9,Inputs!$H$6:$H$9)),Inputs!$B$12),-Inputs!$B$12),NORM.INV(RAND(),LOOKUP(T4278,Inputs!$J$6:$J$9,Inputs!$G$6:$G$9),LOOKUP(T4278,Inputs!$J$6:$J$9,Inputs!$H$6:$H$9))),0),"" )</f>
        <v/>
      </c>
      <c r="K4278" s="26">
        <f>IF($A4278&lt;=Inputs!$B$13,IF(6&lt;=Inputs!$B$8,IF(Inputs!$B$12&gt;0,MAX(MIN(NORM.INV(RAND(),LOOKUP(U4278,Inputs!$J$6:$J$9,Inputs!$G$6:$G$9),LOOKUP(U4278,Inputs!$J$6:$J$9,Inputs!$H$6:$H$9)),Inputs!$B$12),-Inputs!$B$12),NORM.INV(RAND(),LOOKUP(U4278,Inputs!$J$6:$J$9,Inputs!$G$6:$G$9),LOOKUP(U4278,Inputs!$J$6:$J$9,Inputs!$H$6:$H$9))),0),"" )</f>
        <v/>
      </c>
      <c r="L4278" s="26">
        <f>IF($A4278&lt;=Inputs!$B$13,IF(7&lt;=Inputs!$B$8,IF(Inputs!$B$12&gt;0,MAX(MIN(NORM.INV(RAND(),LOOKUP(V4278,Inputs!$J$6:$J$9,Inputs!$G$6:$G$9),LOOKUP(V4278,Inputs!$J$6:$J$9,Inputs!$H$6:$H$9)),Inputs!$B$12),-Inputs!$B$12),NORM.INV(RAND(),LOOKUP(V4278,Inputs!$J$6:$J$9,Inputs!$G$6:$G$9),LOOKUP(V4278,Inputs!$J$6:$J$9,Inputs!$H$6:$H$9))),0),"" )</f>
        <v/>
      </c>
      <c r="M4278" s="26">
        <f>IF($A4278&lt;=Inputs!$B$13,IF(8&lt;=Inputs!$B$8,IF(Inputs!$B$12&gt;0,MAX(MIN(NORM.INV(RAND(),LOOKUP(W4278,Inputs!$J$6:$J$9,Inputs!$G$6:$G$9),LOOKUP(W4278,Inputs!$J$6:$J$9,Inputs!$H$6:$H$9)),Inputs!$B$12),-Inputs!$B$12),NORM.INV(RAND(),LOOKUP(W4278,Inputs!$J$6:$J$9,Inputs!$G$6:$G$9),LOOKUP(W4278,Inputs!$J$6:$J$9,Inputs!$H$6:$H$9))),0),"" )</f>
        <v/>
      </c>
      <c r="N4278" s="26">
        <f>IF($A4278&lt;=Inputs!$B$13,IF(9&lt;=Inputs!$B$8,IF(Inputs!$B$12&gt;0,MAX(MIN(NORM.INV(RAND(),LOOKUP(X4278,Inputs!$J$6:$J$9,Inputs!$G$6:$G$9),LOOKUP(X4278,Inputs!$J$6:$J$9,Inputs!$H$6:$H$9)),Inputs!$B$12),-Inputs!$B$12),NORM.INV(RAND(),LOOKUP(X4278,Inputs!$J$6:$J$9,Inputs!$G$6:$G$9),LOOKUP(X4278,Inputs!$J$6:$J$9,Inputs!$H$6:$H$9))),0),"" )</f>
        <v/>
      </c>
      <c r="O4278" s="26">
        <f>IF($A4278&lt;=Inputs!$B$13,IF(10&lt;=Inputs!$B$8,IF(Inputs!$B$12&gt;0,MAX(MIN(NORM.INV(RAND(),LOOKUP(Y4278,Inputs!$J$6:$J$9,Inputs!$G$6:$G$9),LOOKUP(Y4278,Inputs!$J$6:$J$9,Inputs!$H$6:$H$9)),Inputs!$B$12),-Inputs!$B$12),NORM.INV(RAND(),LOOKUP(Y4278,Inputs!$J$6:$J$9,Inputs!$G$6:$G$9),LOOKUP(Y4278,Inputs!$J$6:$J$9,Inputs!$H$6:$H$9))),0),"" )</f>
        <v/>
      </c>
      <c r="P4278" s="31">
        <f>IF($A4278&lt;=Inputs!$B$13,RAND(),"")</f>
        <v/>
      </c>
      <c r="Q4278" s="31">
        <f>IF($A4278&lt;=Inputs!$B$13,RAND(),"")</f>
        <v/>
      </c>
      <c r="R4278" s="31">
        <f>IF($A4278&lt;=Inputs!$B$13,RAND(),"")</f>
        <v/>
      </c>
      <c r="S4278" s="31">
        <f>IF($A4278&lt;=Inputs!$B$13,RAND(),"")</f>
        <v/>
      </c>
      <c r="T4278" s="31">
        <f>IF($A4278&lt;=Inputs!$B$13,RAND(),"")</f>
        <v/>
      </c>
      <c r="U4278" s="31">
        <f>IF($A4278&lt;=Inputs!$B$13,RAND(),"")</f>
        <v/>
      </c>
      <c r="V4278" s="31">
        <f>IF($A4278&lt;=Inputs!$B$13,RAND(),"")</f>
        <v/>
      </c>
      <c r="W4278" s="31">
        <f>IF($A4278&lt;=Inputs!$B$13,RAND(),"")</f>
        <v/>
      </c>
      <c r="X4278" s="31">
        <f>IF($A4278&lt;=Inputs!$B$13,RAND(),"")</f>
        <v/>
      </c>
      <c r="Y4278" s="31">
        <f>IF($A4278&lt;=Inputs!$B$13,RAND(),"")</f>
        <v/>
      </c>
    </row>
    <row r="4279">
      <c r="A4279" t="n">
        <v>4274</v>
      </c>
      <c r="B4279" s="26">
        <f>IF($A4279&lt;=Inputs!$B$13,IF(Inputs!$B$8&gt;0,SUM(F4279:O4279)/Inputs!$B$8,0),"")</f>
        <v/>
      </c>
      <c r="C4279" s="27">
        <f>IF($A4279&lt;=Inputs!$B$13,B4279/100,"")</f>
        <v/>
      </c>
      <c r="D4279" s="28">
        <f>IF($A4279&lt;=Inputs!$B$13,C4279*Inputs!$B$7,"")</f>
        <v/>
      </c>
      <c r="E4279" s="29">
        <f>IF($A4279&lt;=Inputs!$B$13,IF(D4279&gt;0,1,0),"")</f>
        <v/>
      </c>
      <c r="F4279" s="26">
        <f>IF($A4279&lt;=Inputs!$B$13,IF(1&lt;=Inputs!$B$8,IF(Inputs!$B$12&gt;0,MAX(MIN(NORM.INV(RAND(),LOOKUP(P4279,Inputs!$J$6:$J$9,Inputs!$G$6:$G$9),LOOKUP(P4279,Inputs!$J$6:$J$9,Inputs!$H$6:$H$9)),Inputs!$B$12),-Inputs!$B$12),NORM.INV(RAND(),LOOKUP(P4279,Inputs!$J$6:$J$9,Inputs!$G$6:$G$9),LOOKUP(P4279,Inputs!$J$6:$J$9,Inputs!$H$6:$H$9))),0),"" )</f>
        <v/>
      </c>
      <c r="G4279" s="26">
        <f>IF($A4279&lt;=Inputs!$B$13,IF(2&lt;=Inputs!$B$8,IF(Inputs!$B$12&gt;0,MAX(MIN(NORM.INV(RAND(),LOOKUP(Q4279,Inputs!$J$6:$J$9,Inputs!$G$6:$G$9),LOOKUP(Q4279,Inputs!$J$6:$J$9,Inputs!$H$6:$H$9)),Inputs!$B$12),-Inputs!$B$12),NORM.INV(RAND(),LOOKUP(Q4279,Inputs!$J$6:$J$9,Inputs!$G$6:$G$9),LOOKUP(Q4279,Inputs!$J$6:$J$9,Inputs!$H$6:$H$9))),0),"" )</f>
        <v/>
      </c>
      <c r="H4279" s="26">
        <f>IF($A4279&lt;=Inputs!$B$13,IF(3&lt;=Inputs!$B$8,IF(Inputs!$B$12&gt;0,MAX(MIN(NORM.INV(RAND(),LOOKUP(R4279,Inputs!$J$6:$J$9,Inputs!$G$6:$G$9),LOOKUP(R4279,Inputs!$J$6:$J$9,Inputs!$H$6:$H$9)),Inputs!$B$12),-Inputs!$B$12),NORM.INV(RAND(),LOOKUP(R4279,Inputs!$J$6:$J$9,Inputs!$G$6:$G$9),LOOKUP(R4279,Inputs!$J$6:$J$9,Inputs!$H$6:$H$9))),0),"" )</f>
        <v/>
      </c>
      <c r="I4279" s="26">
        <f>IF($A4279&lt;=Inputs!$B$13,IF(4&lt;=Inputs!$B$8,IF(Inputs!$B$12&gt;0,MAX(MIN(NORM.INV(RAND(),LOOKUP(S4279,Inputs!$J$6:$J$9,Inputs!$G$6:$G$9),LOOKUP(S4279,Inputs!$J$6:$J$9,Inputs!$H$6:$H$9)),Inputs!$B$12),-Inputs!$B$12),NORM.INV(RAND(),LOOKUP(S4279,Inputs!$J$6:$J$9,Inputs!$G$6:$G$9),LOOKUP(S4279,Inputs!$J$6:$J$9,Inputs!$H$6:$H$9))),0),"" )</f>
        <v/>
      </c>
      <c r="J4279" s="26">
        <f>IF($A4279&lt;=Inputs!$B$13,IF(5&lt;=Inputs!$B$8,IF(Inputs!$B$12&gt;0,MAX(MIN(NORM.INV(RAND(),LOOKUP(T4279,Inputs!$J$6:$J$9,Inputs!$G$6:$G$9),LOOKUP(T4279,Inputs!$J$6:$J$9,Inputs!$H$6:$H$9)),Inputs!$B$12),-Inputs!$B$12),NORM.INV(RAND(),LOOKUP(T4279,Inputs!$J$6:$J$9,Inputs!$G$6:$G$9),LOOKUP(T4279,Inputs!$J$6:$J$9,Inputs!$H$6:$H$9))),0),"" )</f>
        <v/>
      </c>
      <c r="K4279" s="26">
        <f>IF($A4279&lt;=Inputs!$B$13,IF(6&lt;=Inputs!$B$8,IF(Inputs!$B$12&gt;0,MAX(MIN(NORM.INV(RAND(),LOOKUP(U4279,Inputs!$J$6:$J$9,Inputs!$G$6:$G$9),LOOKUP(U4279,Inputs!$J$6:$J$9,Inputs!$H$6:$H$9)),Inputs!$B$12),-Inputs!$B$12),NORM.INV(RAND(),LOOKUP(U4279,Inputs!$J$6:$J$9,Inputs!$G$6:$G$9),LOOKUP(U4279,Inputs!$J$6:$J$9,Inputs!$H$6:$H$9))),0),"" )</f>
        <v/>
      </c>
      <c r="L4279" s="26">
        <f>IF($A4279&lt;=Inputs!$B$13,IF(7&lt;=Inputs!$B$8,IF(Inputs!$B$12&gt;0,MAX(MIN(NORM.INV(RAND(),LOOKUP(V4279,Inputs!$J$6:$J$9,Inputs!$G$6:$G$9),LOOKUP(V4279,Inputs!$J$6:$J$9,Inputs!$H$6:$H$9)),Inputs!$B$12),-Inputs!$B$12),NORM.INV(RAND(),LOOKUP(V4279,Inputs!$J$6:$J$9,Inputs!$G$6:$G$9),LOOKUP(V4279,Inputs!$J$6:$J$9,Inputs!$H$6:$H$9))),0),"" )</f>
        <v/>
      </c>
      <c r="M4279" s="26">
        <f>IF($A4279&lt;=Inputs!$B$13,IF(8&lt;=Inputs!$B$8,IF(Inputs!$B$12&gt;0,MAX(MIN(NORM.INV(RAND(),LOOKUP(W4279,Inputs!$J$6:$J$9,Inputs!$G$6:$G$9),LOOKUP(W4279,Inputs!$J$6:$J$9,Inputs!$H$6:$H$9)),Inputs!$B$12),-Inputs!$B$12),NORM.INV(RAND(),LOOKUP(W4279,Inputs!$J$6:$J$9,Inputs!$G$6:$G$9),LOOKUP(W4279,Inputs!$J$6:$J$9,Inputs!$H$6:$H$9))),0),"" )</f>
        <v/>
      </c>
      <c r="N4279" s="26">
        <f>IF($A4279&lt;=Inputs!$B$13,IF(9&lt;=Inputs!$B$8,IF(Inputs!$B$12&gt;0,MAX(MIN(NORM.INV(RAND(),LOOKUP(X4279,Inputs!$J$6:$J$9,Inputs!$G$6:$G$9),LOOKUP(X4279,Inputs!$J$6:$J$9,Inputs!$H$6:$H$9)),Inputs!$B$12),-Inputs!$B$12),NORM.INV(RAND(),LOOKUP(X4279,Inputs!$J$6:$J$9,Inputs!$G$6:$G$9),LOOKUP(X4279,Inputs!$J$6:$J$9,Inputs!$H$6:$H$9))),0),"" )</f>
        <v/>
      </c>
      <c r="O4279" s="26">
        <f>IF($A4279&lt;=Inputs!$B$13,IF(10&lt;=Inputs!$B$8,IF(Inputs!$B$12&gt;0,MAX(MIN(NORM.INV(RAND(),LOOKUP(Y4279,Inputs!$J$6:$J$9,Inputs!$G$6:$G$9),LOOKUP(Y4279,Inputs!$J$6:$J$9,Inputs!$H$6:$H$9)),Inputs!$B$12),-Inputs!$B$12),NORM.INV(RAND(),LOOKUP(Y4279,Inputs!$J$6:$J$9,Inputs!$G$6:$G$9),LOOKUP(Y4279,Inputs!$J$6:$J$9,Inputs!$H$6:$H$9))),0),"" )</f>
        <v/>
      </c>
      <c r="P4279" s="31">
        <f>IF($A4279&lt;=Inputs!$B$13,RAND(),"")</f>
        <v/>
      </c>
      <c r="Q4279" s="31">
        <f>IF($A4279&lt;=Inputs!$B$13,RAND(),"")</f>
        <v/>
      </c>
      <c r="R4279" s="31">
        <f>IF($A4279&lt;=Inputs!$B$13,RAND(),"")</f>
        <v/>
      </c>
      <c r="S4279" s="31">
        <f>IF($A4279&lt;=Inputs!$B$13,RAND(),"")</f>
        <v/>
      </c>
      <c r="T4279" s="31">
        <f>IF($A4279&lt;=Inputs!$B$13,RAND(),"")</f>
        <v/>
      </c>
      <c r="U4279" s="31">
        <f>IF($A4279&lt;=Inputs!$B$13,RAND(),"")</f>
        <v/>
      </c>
      <c r="V4279" s="31">
        <f>IF($A4279&lt;=Inputs!$B$13,RAND(),"")</f>
        <v/>
      </c>
      <c r="W4279" s="31">
        <f>IF($A4279&lt;=Inputs!$B$13,RAND(),"")</f>
        <v/>
      </c>
      <c r="X4279" s="31">
        <f>IF($A4279&lt;=Inputs!$B$13,RAND(),"")</f>
        <v/>
      </c>
      <c r="Y4279" s="31">
        <f>IF($A4279&lt;=Inputs!$B$13,RAND(),"")</f>
        <v/>
      </c>
    </row>
    <row r="4280">
      <c r="A4280" t="n">
        <v>4275</v>
      </c>
      <c r="B4280" s="26">
        <f>IF($A4280&lt;=Inputs!$B$13,IF(Inputs!$B$8&gt;0,SUM(F4280:O4280)/Inputs!$B$8,0),"")</f>
        <v/>
      </c>
      <c r="C4280" s="27">
        <f>IF($A4280&lt;=Inputs!$B$13,B4280/100,"")</f>
        <v/>
      </c>
      <c r="D4280" s="28">
        <f>IF($A4280&lt;=Inputs!$B$13,C4280*Inputs!$B$7,"")</f>
        <v/>
      </c>
      <c r="E4280" s="29">
        <f>IF($A4280&lt;=Inputs!$B$13,IF(D4280&gt;0,1,0),"")</f>
        <v/>
      </c>
      <c r="F4280" s="26">
        <f>IF($A4280&lt;=Inputs!$B$13,IF(1&lt;=Inputs!$B$8,IF(Inputs!$B$12&gt;0,MAX(MIN(NORM.INV(RAND(),LOOKUP(P4280,Inputs!$J$6:$J$9,Inputs!$G$6:$G$9),LOOKUP(P4280,Inputs!$J$6:$J$9,Inputs!$H$6:$H$9)),Inputs!$B$12),-Inputs!$B$12),NORM.INV(RAND(),LOOKUP(P4280,Inputs!$J$6:$J$9,Inputs!$G$6:$G$9),LOOKUP(P4280,Inputs!$J$6:$J$9,Inputs!$H$6:$H$9))),0),"" )</f>
        <v/>
      </c>
      <c r="G4280" s="26">
        <f>IF($A4280&lt;=Inputs!$B$13,IF(2&lt;=Inputs!$B$8,IF(Inputs!$B$12&gt;0,MAX(MIN(NORM.INV(RAND(),LOOKUP(Q4280,Inputs!$J$6:$J$9,Inputs!$G$6:$G$9),LOOKUP(Q4280,Inputs!$J$6:$J$9,Inputs!$H$6:$H$9)),Inputs!$B$12),-Inputs!$B$12),NORM.INV(RAND(),LOOKUP(Q4280,Inputs!$J$6:$J$9,Inputs!$G$6:$G$9),LOOKUP(Q4280,Inputs!$J$6:$J$9,Inputs!$H$6:$H$9))),0),"" )</f>
        <v/>
      </c>
      <c r="H4280" s="26">
        <f>IF($A4280&lt;=Inputs!$B$13,IF(3&lt;=Inputs!$B$8,IF(Inputs!$B$12&gt;0,MAX(MIN(NORM.INV(RAND(),LOOKUP(R4280,Inputs!$J$6:$J$9,Inputs!$G$6:$G$9),LOOKUP(R4280,Inputs!$J$6:$J$9,Inputs!$H$6:$H$9)),Inputs!$B$12),-Inputs!$B$12),NORM.INV(RAND(),LOOKUP(R4280,Inputs!$J$6:$J$9,Inputs!$G$6:$G$9),LOOKUP(R4280,Inputs!$J$6:$J$9,Inputs!$H$6:$H$9))),0),"" )</f>
        <v/>
      </c>
      <c r="I4280" s="26">
        <f>IF($A4280&lt;=Inputs!$B$13,IF(4&lt;=Inputs!$B$8,IF(Inputs!$B$12&gt;0,MAX(MIN(NORM.INV(RAND(),LOOKUP(S4280,Inputs!$J$6:$J$9,Inputs!$G$6:$G$9),LOOKUP(S4280,Inputs!$J$6:$J$9,Inputs!$H$6:$H$9)),Inputs!$B$12),-Inputs!$B$12),NORM.INV(RAND(),LOOKUP(S4280,Inputs!$J$6:$J$9,Inputs!$G$6:$G$9),LOOKUP(S4280,Inputs!$J$6:$J$9,Inputs!$H$6:$H$9))),0),"" )</f>
        <v/>
      </c>
      <c r="J4280" s="26">
        <f>IF($A4280&lt;=Inputs!$B$13,IF(5&lt;=Inputs!$B$8,IF(Inputs!$B$12&gt;0,MAX(MIN(NORM.INV(RAND(),LOOKUP(T4280,Inputs!$J$6:$J$9,Inputs!$G$6:$G$9),LOOKUP(T4280,Inputs!$J$6:$J$9,Inputs!$H$6:$H$9)),Inputs!$B$12),-Inputs!$B$12),NORM.INV(RAND(),LOOKUP(T4280,Inputs!$J$6:$J$9,Inputs!$G$6:$G$9),LOOKUP(T4280,Inputs!$J$6:$J$9,Inputs!$H$6:$H$9))),0),"" )</f>
        <v/>
      </c>
      <c r="K4280" s="26">
        <f>IF($A4280&lt;=Inputs!$B$13,IF(6&lt;=Inputs!$B$8,IF(Inputs!$B$12&gt;0,MAX(MIN(NORM.INV(RAND(),LOOKUP(U4280,Inputs!$J$6:$J$9,Inputs!$G$6:$G$9),LOOKUP(U4280,Inputs!$J$6:$J$9,Inputs!$H$6:$H$9)),Inputs!$B$12),-Inputs!$B$12),NORM.INV(RAND(),LOOKUP(U4280,Inputs!$J$6:$J$9,Inputs!$G$6:$G$9),LOOKUP(U4280,Inputs!$J$6:$J$9,Inputs!$H$6:$H$9))),0),"" )</f>
        <v/>
      </c>
      <c r="L4280" s="26">
        <f>IF($A4280&lt;=Inputs!$B$13,IF(7&lt;=Inputs!$B$8,IF(Inputs!$B$12&gt;0,MAX(MIN(NORM.INV(RAND(),LOOKUP(V4280,Inputs!$J$6:$J$9,Inputs!$G$6:$G$9),LOOKUP(V4280,Inputs!$J$6:$J$9,Inputs!$H$6:$H$9)),Inputs!$B$12),-Inputs!$B$12),NORM.INV(RAND(),LOOKUP(V4280,Inputs!$J$6:$J$9,Inputs!$G$6:$G$9),LOOKUP(V4280,Inputs!$J$6:$J$9,Inputs!$H$6:$H$9))),0),"" )</f>
        <v/>
      </c>
      <c r="M4280" s="26">
        <f>IF($A4280&lt;=Inputs!$B$13,IF(8&lt;=Inputs!$B$8,IF(Inputs!$B$12&gt;0,MAX(MIN(NORM.INV(RAND(),LOOKUP(W4280,Inputs!$J$6:$J$9,Inputs!$G$6:$G$9),LOOKUP(W4280,Inputs!$J$6:$J$9,Inputs!$H$6:$H$9)),Inputs!$B$12),-Inputs!$B$12),NORM.INV(RAND(),LOOKUP(W4280,Inputs!$J$6:$J$9,Inputs!$G$6:$G$9),LOOKUP(W4280,Inputs!$J$6:$J$9,Inputs!$H$6:$H$9))),0),"" )</f>
        <v/>
      </c>
      <c r="N4280" s="26">
        <f>IF($A4280&lt;=Inputs!$B$13,IF(9&lt;=Inputs!$B$8,IF(Inputs!$B$12&gt;0,MAX(MIN(NORM.INV(RAND(),LOOKUP(X4280,Inputs!$J$6:$J$9,Inputs!$G$6:$G$9),LOOKUP(X4280,Inputs!$J$6:$J$9,Inputs!$H$6:$H$9)),Inputs!$B$12),-Inputs!$B$12),NORM.INV(RAND(),LOOKUP(X4280,Inputs!$J$6:$J$9,Inputs!$G$6:$G$9),LOOKUP(X4280,Inputs!$J$6:$J$9,Inputs!$H$6:$H$9))),0),"" )</f>
        <v/>
      </c>
      <c r="O4280" s="26">
        <f>IF($A4280&lt;=Inputs!$B$13,IF(10&lt;=Inputs!$B$8,IF(Inputs!$B$12&gt;0,MAX(MIN(NORM.INV(RAND(),LOOKUP(Y4280,Inputs!$J$6:$J$9,Inputs!$G$6:$G$9),LOOKUP(Y4280,Inputs!$J$6:$J$9,Inputs!$H$6:$H$9)),Inputs!$B$12),-Inputs!$B$12),NORM.INV(RAND(),LOOKUP(Y4280,Inputs!$J$6:$J$9,Inputs!$G$6:$G$9),LOOKUP(Y4280,Inputs!$J$6:$J$9,Inputs!$H$6:$H$9))),0),"" )</f>
        <v/>
      </c>
      <c r="P4280" s="31">
        <f>IF($A4280&lt;=Inputs!$B$13,RAND(),"")</f>
        <v/>
      </c>
      <c r="Q4280" s="31">
        <f>IF($A4280&lt;=Inputs!$B$13,RAND(),"")</f>
        <v/>
      </c>
      <c r="R4280" s="31">
        <f>IF($A4280&lt;=Inputs!$B$13,RAND(),"")</f>
        <v/>
      </c>
      <c r="S4280" s="31">
        <f>IF($A4280&lt;=Inputs!$B$13,RAND(),"")</f>
        <v/>
      </c>
      <c r="T4280" s="31">
        <f>IF($A4280&lt;=Inputs!$B$13,RAND(),"")</f>
        <v/>
      </c>
      <c r="U4280" s="31">
        <f>IF($A4280&lt;=Inputs!$B$13,RAND(),"")</f>
        <v/>
      </c>
      <c r="V4280" s="31">
        <f>IF($A4280&lt;=Inputs!$B$13,RAND(),"")</f>
        <v/>
      </c>
      <c r="W4280" s="31">
        <f>IF($A4280&lt;=Inputs!$B$13,RAND(),"")</f>
        <v/>
      </c>
      <c r="X4280" s="31">
        <f>IF($A4280&lt;=Inputs!$B$13,RAND(),"")</f>
        <v/>
      </c>
      <c r="Y4280" s="31">
        <f>IF($A4280&lt;=Inputs!$B$13,RAND(),"")</f>
        <v/>
      </c>
    </row>
    <row r="4281">
      <c r="A4281" t="n">
        <v>4276</v>
      </c>
      <c r="B4281" s="26">
        <f>IF($A4281&lt;=Inputs!$B$13,IF(Inputs!$B$8&gt;0,SUM(F4281:O4281)/Inputs!$B$8,0),"")</f>
        <v/>
      </c>
      <c r="C4281" s="27">
        <f>IF($A4281&lt;=Inputs!$B$13,B4281/100,"")</f>
        <v/>
      </c>
      <c r="D4281" s="28">
        <f>IF($A4281&lt;=Inputs!$B$13,C4281*Inputs!$B$7,"")</f>
        <v/>
      </c>
      <c r="E4281" s="29">
        <f>IF($A4281&lt;=Inputs!$B$13,IF(D4281&gt;0,1,0),"")</f>
        <v/>
      </c>
      <c r="F4281" s="26">
        <f>IF($A4281&lt;=Inputs!$B$13,IF(1&lt;=Inputs!$B$8,IF(Inputs!$B$12&gt;0,MAX(MIN(NORM.INV(RAND(),LOOKUP(P4281,Inputs!$J$6:$J$9,Inputs!$G$6:$G$9),LOOKUP(P4281,Inputs!$J$6:$J$9,Inputs!$H$6:$H$9)),Inputs!$B$12),-Inputs!$B$12),NORM.INV(RAND(),LOOKUP(P4281,Inputs!$J$6:$J$9,Inputs!$G$6:$G$9),LOOKUP(P4281,Inputs!$J$6:$J$9,Inputs!$H$6:$H$9))),0),"" )</f>
        <v/>
      </c>
      <c r="G4281" s="26">
        <f>IF($A4281&lt;=Inputs!$B$13,IF(2&lt;=Inputs!$B$8,IF(Inputs!$B$12&gt;0,MAX(MIN(NORM.INV(RAND(),LOOKUP(Q4281,Inputs!$J$6:$J$9,Inputs!$G$6:$G$9),LOOKUP(Q4281,Inputs!$J$6:$J$9,Inputs!$H$6:$H$9)),Inputs!$B$12),-Inputs!$B$12),NORM.INV(RAND(),LOOKUP(Q4281,Inputs!$J$6:$J$9,Inputs!$G$6:$G$9),LOOKUP(Q4281,Inputs!$J$6:$J$9,Inputs!$H$6:$H$9))),0),"" )</f>
        <v/>
      </c>
      <c r="H4281" s="26">
        <f>IF($A4281&lt;=Inputs!$B$13,IF(3&lt;=Inputs!$B$8,IF(Inputs!$B$12&gt;0,MAX(MIN(NORM.INV(RAND(),LOOKUP(R4281,Inputs!$J$6:$J$9,Inputs!$G$6:$G$9),LOOKUP(R4281,Inputs!$J$6:$J$9,Inputs!$H$6:$H$9)),Inputs!$B$12),-Inputs!$B$12),NORM.INV(RAND(),LOOKUP(R4281,Inputs!$J$6:$J$9,Inputs!$G$6:$G$9),LOOKUP(R4281,Inputs!$J$6:$J$9,Inputs!$H$6:$H$9))),0),"" )</f>
        <v/>
      </c>
      <c r="I4281" s="26">
        <f>IF($A4281&lt;=Inputs!$B$13,IF(4&lt;=Inputs!$B$8,IF(Inputs!$B$12&gt;0,MAX(MIN(NORM.INV(RAND(),LOOKUP(S4281,Inputs!$J$6:$J$9,Inputs!$G$6:$G$9),LOOKUP(S4281,Inputs!$J$6:$J$9,Inputs!$H$6:$H$9)),Inputs!$B$12),-Inputs!$B$12),NORM.INV(RAND(),LOOKUP(S4281,Inputs!$J$6:$J$9,Inputs!$G$6:$G$9),LOOKUP(S4281,Inputs!$J$6:$J$9,Inputs!$H$6:$H$9))),0),"" )</f>
        <v/>
      </c>
      <c r="J4281" s="26">
        <f>IF($A4281&lt;=Inputs!$B$13,IF(5&lt;=Inputs!$B$8,IF(Inputs!$B$12&gt;0,MAX(MIN(NORM.INV(RAND(),LOOKUP(T4281,Inputs!$J$6:$J$9,Inputs!$G$6:$G$9),LOOKUP(T4281,Inputs!$J$6:$J$9,Inputs!$H$6:$H$9)),Inputs!$B$12),-Inputs!$B$12),NORM.INV(RAND(),LOOKUP(T4281,Inputs!$J$6:$J$9,Inputs!$G$6:$G$9),LOOKUP(T4281,Inputs!$J$6:$J$9,Inputs!$H$6:$H$9))),0),"" )</f>
        <v/>
      </c>
      <c r="K4281" s="26">
        <f>IF($A4281&lt;=Inputs!$B$13,IF(6&lt;=Inputs!$B$8,IF(Inputs!$B$12&gt;0,MAX(MIN(NORM.INV(RAND(),LOOKUP(U4281,Inputs!$J$6:$J$9,Inputs!$G$6:$G$9),LOOKUP(U4281,Inputs!$J$6:$J$9,Inputs!$H$6:$H$9)),Inputs!$B$12),-Inputs!$B$12),NORM.INV(RAND(),LOOKUP(U4281,Inputs!$J$6:$J$9,Inputs!$G$6:$G$9),LOOKUP(U4281,Inputs!$J$6:$J$9,Inputs!$H$6:$H$9))),0),"" )</f>
        <v/>
      </c>
      <c r="L4281" s="26">
        <f>IF($A4281&lt;=Inputs!$B$13,IF(7&lt;=Inputs!$B$8,IF(Inputs!$B$12&gt;0,MAX(MIN(NORM.INV(RAND(),LOOKUP(V4281,Inputs!$J$6:$J$9,Inputs!$G$6:$G$9),LOOKUP(V4281,Inputs!$J$6:$J$9,Inputs!$H$6:$H$9)),Inputs!$B$12),-Inputs!$B$12),NORM.INV(RAND(),LOOKUP(V4281,Inputs!$J$6:$J$9,Inputs!$G$6:$G$9),LOOKUP(V4281,Inputs!$J$6:$J$9,Inputs!$H$6:$H$9))),0),"" )</f>
        <v/>
      </c>
      <c r="M4281" s="26">
        <f>IF($A4281&lt;=Inputs!$B$13,IF(8&lt;=Inputs!$B$8,IF(Inputs!$B$12&gt;0,MAX(MIN(NORM.INV(RAND(),LOOKUP(W4281,Inputs!$J$6:$J$9,Inputs!$G$6:$G$9),LOOKUP(W4281,Inputs!$J$6:$J$9,Inputs!$H$6:$H$9)),Inputs!$B$12),-Inputs!$B$12),NORM.INV(RAND(),LOOKUP(W4281,Inputs!$J$6:$J$9,Inputs!$G$6:$G$9),LOOKUP(W4281,Inputs!$J$6:$J$9,Inputs!$H$6:$H$9))),0),"" )</f>
        <v/>
      </c>
      <c r="N4281" s="26">
        <f>IF($A4281&lt;=Inputs!$B$13,IF(9&lt;=Inputs!$B$8,IF(Inputs!$B$12&gt;0,MAX(MIN(NORM.INV(RAND(),LOOKUP(X4281,Inputs!$J$6:$J$9,Inputs!$G$6:$G$9),LOOKUP(X4281,Inputs!$J$6:$J$9,Inputs!$H$6:$H$9)),Inputs!$B$12),-Inputs!$B$12),NORM.INV(RAND(),LOOKUP(X4281,Inputs!$J$6:$J$9,Inputs!$G$6:$G$9),LOOKUP(X4281,Inputs!$J$6:$J$9,Inputs!$H$6:$H$9))),0),"" )</f>
        <v/>
      </c>
      <c r="O4281" s="26">
        <f>IF($A4281&lt;=Inputs!$B$13,IF(10&lt;=Inputs!$B$8,IF(Inputs!$B$12&gt;0,MAX(MIN(NORM.INV(RAND(),LOOKUP(Y4281,Inputs!$J$6:$J$9,Inputs!$G$6:$G$9),LOOKUP(Y4281,Inputs!$J$6:$J$9,Inputs!$H$6:$H$9)),Inputs!$B$12),-Inputs!$B$12),NORM.INV(RAND(),LOOKUP(Y4281,Inputs!$J$6:$J$9,Inputs!$G$6:$G$9),LOOKUP(Y4281,Inputs!$J$6:$J$9,Inputs!$H$6:$H$9))),0),"" )</f>
        <v/>
      </c>
      <c r="P4281" s="31">
        <f>IF($A4281&lt;=Inputs!$B$13,RAND(),"")</f>
        <v/>
      </c>
      <c r="Q4281" s="31">
        <f>IF($A4281&lt;=Inputs!$B$13,RAND(),"")</f>
        <v/>
      </c>
      <c r="R4281" s="31">
        <f>IF($A4281&lt;=Inputs!$B$13,RAND(),"")</f>
        <v/>
      </c>
      <c r="S4281" s="31">
        <f>IF($A4281&lt;=Inputs!$B$13,RAND(),"")</f>
        <v/>
      </c>
      <c r="T4281" s="31">
        <f>IF($A4281&lt;=Inputs!$B$13,RAND(),"")</f>
        <v/>
      </c>
      <c r="U4281" s="31">
        <f>IF($A4281&lt;=Inputs!$B$13,RAND(),"")</f>
        <v/>
      </c>
      <c r="V4281" s="31">
        <f>IF($A4281&lt;=Inputs!$B$13,RAND(),"")</f>
        <v/>
      </c>
      <c r="W4281" s="31">
        <f>IF($A4281&lt;=Inputs!$B$13,RAND(),"")</f>
        <v/>
      </c>
      <c r="X4281" s="31">
        <f>IF($A4281&lt;=Inputs!$B$13,RAND(),"")</f>
        <v/>
      </c>
      <c r="Y4281" s="31">
        <f>IF($A4281&lt;=Inputs!$B$13,RAND(),"")</f>
        <v/>
      </c>
    </row>
    <row r="4282">
      <c r="A4282" t="n">
        <v>4277</v>
      </c>
      <c r="B4282" s="26">
        <f>IF($A4282&lt;=Inputs!$B$13,IF(Inputs!$B$8&gt;0,SUM(F4282:O4282)/Inputs!$B$8,0),"")</f>
        <v/>
      </c>
      <c r="C4282" s="27">
        <f>IF($A4282&lt;=Inputs!$B$13,B4282/100,"")</f>
        <v/>
      </c>
      <c r="D4282" s="28">
        <f>IF($A4282&lt;=Inputs!$B$13,C4282*Inputs!$B$7,"")</f>
        <v/>
      </c>
      <c r="E4282" s="29">
        <f>IF($A4282&lt;=Inputs!$B$13,IF(D4282&gt;0,1,0),"")</f>
        <v/>
      </c>
      <c r="F4282" s="26">
        <f>IF($A4282&lt;=Inputs!$B$13,IF(1&lt;=Inputs!$B$8,IF(Inputs!$B$12&gt;0,MAX(MIN(NORM.INV(RAND(),LOOKUP(P4282,Inputs!$J$6:$J$9,Inputs!$G$6:$G$9),LOOKUP(P4282,Inputs!$J$6:$J$9,Inputs!$H$6:$H$9)),Inputs!$B$12),-Inputs!$B$12),NORM.INV(RAND(),LOOKUP(P4282,Inputs!$J$6:$J$9,Inputs!$G$6:$G$9),LOOKUP(P4282,Inputs!$J$6:$J$9,Inputs!$H$6:$H$9))),0),"" )</f>
        <v/>
      </c>
      <c r="G4282" s="26">
        <f>IF($A4282&lt;=Inputs!$B$13,IF(2&lt;=Inputs!$B$8,IF(Inputs!$B$12&gt;0,MAX(MIN(NORM.INV(RAND(),LOOKUP(Q4282,Inputs!$J$6:$J$9,Inputs!$G$6:$G$9),LOOKUP(Q4282,Inputs!$J$6:$J$9,Inputs!$H$6:$H$9)),Inputs!$B$12),-Inputs!$B$12),NORM.INV(RAND(),LOOKUP(Q4282,Inputs!$J$6:$J$9,Inputs!$G$6:$G$9),LOOKUP(Q4282,Inputs!$J$6:$J$9,Inputs!$H$6:$H$9))),0),"" )</f>
        <v/>
      </c>
      <c r="H4282" s="26">
        <f>IF($A4282&lt;=Inputs!$B$13,IF(3&lt;=Inputs!$B$8,IF(Inputs!$B$12&gt;0,MAX(MIN(NORM.INV(RAND(),LOOKUP(R4282,Inputs!$J$6:$J$9,Inputs!$G$6:$G$9),LOOKUP(R4282,Inputs!$J$6:$J$9,Inputs!$H$6:$H$9)),Inputs!$B$12),-Inputs!$B$12),NORM.INV(RAND(),LOOKUP(R4282,Inputs!$J$6:$J$9,Inputs!$G$6:$G$9),LOOKUP(R4282,Inputs!$J$6:$J$9,Inputs!$H$6:$H$9))),0),"" )</f>
        <v/>
      </c>
      <c r="I4282" s="26">
        <f>IF($A4282&lt;=Inputs!$B$13,IF(4&lt;=Inputs!$B$8,IF(Inputs!$B$12&gt;0,MAX(MIN(NORM.INV(RAND(),LOOKUP(S4282,Inputs!$J$6:$J$9,Inputs!$G$6:$G$9),LOOKUP(S4282,Inputs!$J$6:$J$9,Inputs!$H$6:$H$9)),Inputs!$B$12),-Inputs!$B$12),NORM.INV(RAND(),LOOKUP(S4282,Inputs!$J$6:$J$9,Inputs!$G$6:$G$9),LOOKUP(S4282,Inputs!$J$6:$J$9,Inputs!$H$6:$H$9))),0),"" )</f>
        <v/>
      </c>
      <c r="J4282" s="26">
        <f>IF($A4282&lt;=Inputs!$B$13,IF(5&lt;=Inputs!$B$8,IF(Inputs!$B$12&gt;0,MAX(MIN(NORM.INV(RAND(),LOOKUP(T4282,Inputs!$J$6:$J$9,Inputs!$G$6:$G$9),LOOKUP(T4282,Inputs!$J$6:$J$9,Inputs!$H$6:$H$9)),Inputs!$B$12),-Inputs!$B$12),NORM.INV(RAND(),LOOKUP(T4282,Inputs!$J$6:$J$9,Inputs!$G$6:$G$9),LOOKUP(T4282,Inputs!$J$6:$J$9,Inputs!$H$6:$H$9))),0),"" )</f>
        <v/>
      </c>
      <c r="K4282" s="26">
        <f>IF($A4282&lt;=Inputs!$B$13,IF(6&lt;=Inputs!$B$8,IF(Inputs!$B$12&gt;0,MAX(MIN(NORM.INV(RAND(),LOOKUP(U4282,Inputs!$J$6:$J$9,Inputs!$G$6:$G$9),LOOKUP(U4282,Inputs!$J$6:$J$9,Inputs!$H$6:$H$9)),Inputs!$B$12),-Inputs!$B$12),NORM.INV(RAND(),LOOKUP(U4282,Inputs!$J$6:$J$9,Inputs!$G$6:$G$9),LOOKUP(U4282,Inputs!$J$6:$J$9,Inputs!$H$6:$H$9))),0),"" )</f>
        <v/>
      </c>
      <c r="L4282" s="26">
        <f>IF($A4282&lt;=Inputs!$B$13,IF(7&lt;=Inputs!$B$8,IF(Inputs!$B$12&gt;0,MAX(MIN(NORM.INV(RAND(),LOOKUP(V4282,Inputs!$J$6:$J$9,Inputs!$G$6:$G$9),LOOKUP(V4282,Inputs!$J$6:$J$9,Inputs!$H$6:$H$9)),Inputs!$B$12),-Inputs!$B$12),NORM.INV(RAND(),LOOKUP(V4282,Inputs!$J$6:$J$9,Inputs!$G$6:$G$9),LOOKUP(V4282,Inputs!$J$6:$J$9,Inputs!$H$6:$H$9))),0),"" )</f>
        <v/>
      </c>
      <c r="M4282" s="26">
        <f>IF($A4282&lt;=Inputs!$B$13,IF(8&lt;=Inputs!$B$8,IF(Inputs!$B$12&gt;0,MAX(MIN(NORM.INV(RAND(),LOOKUP(W4282,Inputs!$J$6:$J$9,Inputs!$G$6:$G$9),LOOKUP(W4282,Inputs!$J$6:$J$9,Inputs!$H$6:$H$9)),Inputs!$B$12),-Inputs!$B$12),NORM.INV(RAND(),LOOKUP(W4282,Inputs!$J$6:$J$9,Inputs!$G$6:$G$9),LOOKUP(W4282,Inputs!$J$6:$J$9,Inputs!$H$6:$H$9))),0),"" )</f>
        <v/>
      </c>
      <c r="N4282" s="26">
        <f>IF($A4282&lt;=Inputs!$B$13,IF(9&lt;=Inputs!$B$8,IF(Inputs!$B$12&gt;0,MAX(MIN(NORM.INV(RAND(),LOOKUP(X4282,Inputs!$J$6:$J$9,Inputs!$G$6:$G$9),LOOKUP(X4282,Inputs!$J$6:$J$9,Inputs!$H$6:$H$9)),Inputs!$B$12),-Inputs!$B$12),NORM.INV(RAND(),LOOKUP(X4282,Inputs!$J$6:$J$9,Inputs!$G$6:$G$9),LOOKUP(X4282,Inputs!$J$6:$J$9,Inputs!$H$6:$H$9))),0),"" )</f>
        <v/>
      </c>
      <c r="O4282" s="26">
        <f>IF($A4282&lt;=Inputs!$B$13,IF(10&lt;=Inputs!$B$8,IF(Inputs!$B$12&gt;0,MAX(MIN(NORM.INV(RAND(),LOOKUP(Y4282,Inputs!$J$6:$J$9,Inputs!$G$6:$G$9),LOOKUP(Y4282,Inputs!$J$6:$J$9,Inputs!$H$6:$H$9)),Inputs!$B$12),-Inputs!$B$12),NORM.INV(RAND(),LOOKUP(Y4282,Inputs!$J$6:$J$9,Inputs!$G$6:$G$9),LOOKUP(Y4282,Inputs!$J$6:$J$9,Inputs!$H$6:$H$9))),0),"" )</f>
        <v/>
      </c>
      <c r="P4282" s="31">
        <f>IF($A4282&lt;=Inputs!$B$13,RAND(),"")</f>
        <v/>
      </c>
      <c r="Q4282" s="31">
        <f>IF($A4282&lt;=Inputs!$B$13,RAND(),"")</f>
        <v/>
      </c>
      <c r="R4282" s="31">
        <f>IF($A4282&lt;=Inputs!$B$13,RAND(),"")</f>
        <v/>
      </c>
      <c r="S4282" s="31">
        <f>IF($A4282&lt;=Inputs!$B$13,RAND(),"")</f>
        <v/>
      </c>
      <c r="T4282" s="31">
        <f>IF($A4282&lt;=Inputs!$B$13,RAND(),"")</f>
        <v/>
      </c>
      <c r="U4282" s="31">
        <f>IF($A4282&lt;=Inputs!$B$13,RAND(),"")</f>
        <v/>
      </c>
      <c r="V4282" s="31">
        <f>IF($A4282&lt;=Inputs!$B$13,RAND(),"")</f>
        <v/>
      </c>
      <c r="W4282" s="31">
        <f>IF($A4282&lt;=Inputs!$B$13,RAND(),"")</f>
        <v/>
      </c>
      <c r="X4282" s="31">
        <f>IF($A4282&lt;=Inputs!$B$13,RAND(),"")</f>
        <v/>
      </c>
      <c r="Y4282" s="31">
        <f>IF($A4282&lt;=Inputs!$B$13,RAND(),"")</f>
        <v/>
      </c>
    </row>
    <row r="4283">
      <c r="A4283" t="n">
        <v>4278</v>
      </c>
      <c r="B4283" s="26">
        <f>IF($A4283&lt;=Inputs!$B$13,IF(Inputs!$B$8&gt;0,SUM(F4283:O4283)/Inputs!$B$8,0),"")</f>
        <v/>
      </c>
      <c r="C4283" s="27">
        <f>IF($A4283&lt;=Inputs!$B$13,B4283/100,"")</f>
        <v/>
      </c>
      <c r="D4283" s="28">
        <f>IF($A4283&lt;=Inputs!$B$13,C4283*Inputs!$B$7,"")</f>
        <v/>
      </c>
      <c r="E4283" s="29">
        <f>IF($A4283&lt;=Inputs!$B$13,IF(D4283&gt;0,1,0),"")</f>
        <v/>
      </c>
      <c r="F4283" s="26">
        <f>IF($A4283&lt;=Inputs!$B$13,IF(1&lt;=Inputs!$B$8,IF(Inputs!$B$12&gt;0,MAX(MIN(NORM.INV(RAND(),LOOKUP(P4283,Inputs!$J$6:$J$9,Inputs!$G$6:$G$9),LOOKUP(P4283,Inputs!$J$6:$J$9,Inputs!$H$6:$H$9)),Inputs!$B$12),-Inputs!$B$12),NORM.INV(RAND(),LOOKUP(P4283,Inputs!$J$6:$J$9,Inputs!$G$6:$G$9),LOOKUP(P4283,Inputs!$J$6:$J$9,Inputs!$H$6:$H$9))),0),"" )</f>
        <v/>
      </c>
      <c r="G4283" s="26">
        <f>IF($A4283&lt;=Inputs!$B$13,IF(2&lt;=Inputs!$B$8,IF(Inputs!$B$12&gt;0,MAX(MIN(NORM.INV(RAND(),LOOKUP(Q4283,Inputs!$J$6:$J$9,Inputs!$G$6:$G$9),LOOKUP(Q4283,Inputs!$J$6:$J$9,Inputs!$H$6:$H$9)),Inputs!$B$12),-Inputs!$B$12),NORM.INV(RAND(),LOOKUP(Q4283,Inputs!$J$6:$J$9,Inputs!$G$6:$G$9),LOOKUP(Q4283,Inputs!$J$6:$J$9,Inputs!$H$6:$H$9))),0),"" )</f>
        <v/>
      </c>
      <c r="H4283" s="26">
        <f>IF($A4283&lt;=Inputs!$B$13,IF(3&lt;=Inputs!$B$8,IF(Inputs!$B$12&gt;0,MAX(MIN(NORM.INV(RAND(),LOOKUP(R4283,Inputs!$J$6:$J$9,Inputs!$G$6:$G$9),LOOKUP(R4283,Inputs!$J$6:$J$9,Inputs!$H$6:$H$9)),Inputs!$B$12),-Inputs!$B$12),NORM.INV(RAND(),LOOKUP(R4283,Inputs!$J$6:$J$9,Inputs!$G$6:$G$9),LOOKUP(R4283,Inputs!$J$6:$J$9,Inputs!$H$6:$H$9))),0),"" )</f>
        <v/>
      </c>
      <c r="I4283" s="26">
        <f>IF($A4283&lt;=Inputs!$B$13,IF(4&lt;=Inputs!$B$8,IF(Inputs!$B$12&gt;0,MAX(MIN(NORM.INV(RAND(),LOOKUP(S4283,Inputs!$J$6:$J$9,Inputs!$G$6:$G$9),LOOKUP(S4283,Inputs!$J$6:$J$9,Inputs!$H$6:$H$9)),Inputs!$B$12),-Inputs!$B$12),NORM.INV(RAND(),LOOKUP(S4283,Inputs!$J$6:$J$9,Inputs!$G$6:$G$9),LOOKUP(S4283,Inputs!$J$6:$J$9,Inputs!$H$6:$H$9))),0),"" )</f>
        <v/>
      </c>
      <c r="J4283" s="26">
        <f>IF($A4283&lt;=Inputs!$B$13,IF(5&lt;=Inputs!$B$8,IF(Inputs!$B$12&gt;0,MAX(MIN(NORM.INV(RAND(),LOOKUP(T4283,Inputs!$J$6:$J$9,Inputs!$G$6:$G$9),LOOKUP(T4283,Inputs!$J$6:$J$9,Inputs!$H$6:$H$9)),Inputs!$B$12),-Inputs!$B$12),NORM.INV(RAND(),LOOKUP(T4283,Inputs!$J$6:$J$9,Inputs!$G$6:$G$9),LOOKUP(T4283,Inputs!$J$6:$J$9,Inputs!$H$6:$H$9))),0),"" )</f>
        <v/>
      </c>
      <c r="K4283" s="26">
        <f>IF($A4283&lt;=Inputs!$B$13,IF(6&lt;=Inputs!$B$8,IF(Inputs!$B$12&gt;0,MAX(MIN(NORM.INV(RAND(),LOOKUP(U4283,Inputs!$J$6:$J$9,Inputs!$G$6:$G$9),LOOKUP(U4283,Inputs!$J$6:$J$9,Inputs!$H$6:$H$9)),Inputs!$B$12),-Inputs!$B$12),NORM.INV(RAND(),LOOKUP(U4283,Inputs!$J$6:$J$9,Inputs!$G$6:$G$9),LOOKUP(U4283,Inputs!$J$6:$J$9,Inputs!$H$6:$H$9))),0),"" )</f>
        <v/>
      </c>
      <c r="L4283" s="26">
        <f>IF($A4283&lt;=Inputs!$B$13,IF(7&lt;=Inputs!$B$8,IF(Inputs!$B$12&gt;0,MAX(MIN(NORM.INV(RAND(),LOOKUP(V4283,Inputs!$J$6:$J$9,Inputs!$G$6:$G$9),LOOKUP(V4283,Inputs!$J$6:$J$9,Inputs!$H$6:$H$9)),Inputs!$B$12),-Inputs!$B$12),NORM.INV(RAND(),LOOKUP(V4283,Inputs!$J$6:$J$9,Inputs!$G$6:$G$9),LOOKUP(V4283,Inputs!$J$6:$J$9,Inputs!$H$6:$H$9))),0),"" )</f>
        <v/>
      </c>
      <c r="M4283" s="26">
        <f>IF($A4283&lt;=Inputs!$B$13,IF(8&lt;=Inputs!$B$8,IF(Inputs!$B$12&gt;0,MAX(MIN(NORM.INV(RAND(),LOOKUP(W4283,Inputs!$J$6:$J$9,Inputs!$G$6:$G$9),LOOKUP(W4283,Inputs!$J$6:$J$9,Inputs!$H$6:$H$9)),Inputs!$B$12),-Inputs!$B$12),NORM.INV(RAND(),LOOKUP(W4283,Inputs!$J$6:$J$9,Inputs!$G$6:$G$9),LOOKUP(W4283,Inputs!$J$6:$J$9,Inputs!$H$6:$H$9))),0),"" )</f>
        <v/>
      </c>
      <c r="N4283" s="26">
        <f>IF($A4283&lt;=Inputs!$B$13,IF(9&lt;=Inputs!$B$8,IF(Inputs!$B$12&gt;0,MAX(MIN(NORM.INV(RAND(),LOOKUP(X4283,Inputs!$J$6:$J$9,Inputs!$G$6:$G$9),LOOKUP(X4283,Inputs!$J$6:$J$9,Inputs!$H$6:$H$9)),Inputs!$B$12),-Inputs!$B$12),NORM.INV(RAND(),LOOKUP(X4283,Inputs!$J$6:$J$9,Inputs!$G$6:$G$9),LOOKUP(X4283,Inputs!$J$6:$J$9,Inputs!$H$6:$H$9))),0),"" )</f>
        <v/>
      </c>
      <c r="O4283" s="26">
        <f>IF($A4283&lt;=Inputs!$B$13,IF(10&lt;=Inputs!$B$8,IF(Inputs!$B$12&gt;0,MAX(MIN(NORM.INV(RAND(),LOOKUP(Y4283,Inputs!$J$6:$J$9,Inputs!$G$6:$G$9),LOOKUP(Y4283,Inputs!$J$6:$J$9,Inputs!$H$6:$H$9)),Inputs!$B$12),-Inputs!$B$12),NORM.INV(RAND(),LOOKUP(Y4283,Inputs!$J$6:$J$9,Inputs!$G$6:$G$9),LOOKUP(Y4283,Inputs!$J$6:$J$9,Inputs!$H$6:$H$9))),0),"" )</f>
        <v/>
      </c>
      <c r="P4283" s="31">
        <f>IF($A4283&lt;=Inputs!$B$13,RAND(),"")</f>
        <v/>
      </c>
      <c r="Q4283" s="31">
        <f>IF($A4283&lt;=Inputs!$B$13,RAND(),"")</f>
        <v/>
      </c>
      <c r="R4283" s="31">
        <f>IF($A4283&lt;=Inputs!$B$13,RAND(),"")</f>
        <v/>
      </c>
      <c r="S4283" s="31">
        <f>IF($A4283&lt;=Inputs!$B$13,RAND(),"")</f>
        <v/>
      </c>
      <c r="T4283" s="31">
        <f>IF($A4283&lt;=Inputs!$B$13,RAND(),"")</f>
        <v/>
      </c>
      <c r="U4283" s="31">
        <f>IF($A4283&lt;=Inputs!$B$13,RAND(),"")</f>
        <v/>
      </c>
      <c r="V4283" s="31">
        <f>IF($A4283&lt;=Inputs!$B$13,RAND(),"")</f>
        <v/>
      </c>
      <c r="W4283" s="31">
        <f>IF($A4283&lt;=Inputs!$B$13,RAND(),"")</f>
        <v/>
      </c>
      <c r="X4283" s="31">
        <f>IF($A4283&lt;=Inputs!$B$13,RAND(),"")</f>
        <v/>
      </c>
      <c r="Y4283" s="31">
        <f>IF($A4283&lt;=Inputs!$B$13,RAND(),"")</f>
        <v/>
      </c>
    </row>
    <row r="4284">
      <c r="A4284" t="n">
        <v>4279</v>
      </c>
      <c r="B4284" s="26">
        <f>IF($A4284&lt;=Inputs!$B$13,IF(Inputs!$B$8&gt;0,SUM(F4284:O4284)/Inputs!$B$8,0),"")</f>
        <v/>
      </c>
      <c r="C4284" s="27">
        <f>IF($A4284&lt;=Inputs!$B$13,B4284/100,"")</f>
        <v/>
      </c>
      <c r="D4284" s="28">
        <f>IF($A4284&lt;=Inputs!$B$13,C4284*Inputs!$B$7,"")</f>
        <v/>
      </c>
      <c r="E4284" s="29">
        <f>IF($A4284&lt;=Inputs!$B$13,IF(D4284&gt;0,1,0),"")</f>
        <v/>
      </c>
      <c r="F4284" s="26">
        <f>IF($A4284&lt;=Inputs!$B$13,IF(1&lt;=Inputs!$B$8,IF(Inputs!$B$12&gt;0,MAX(MIN(NORM.INV(RAND(),LOOKUP(P4284,Inputs!$J$6:$J$9,Inputs!$G$6:$G$9),LOOKUP(P4284,Inputs!$J$6:$J$9,Inputs!$H$6:$H$9)),Inputs!$B$12),-Inputs!$B$12),NORM.INV(RAND(),LOOKUP(P4284,Inputs!$J$6:$J$9,Inputs!$G$6:$G$9),LOOKUP(P4284,Inputs!$J$6:$J$9,Inputs!$H$6:$H$9))),0),"" )</f>
        <v/>
      </c>
      <c r="G4284" s="26">
        <f>IF($A4284&lt;=Inputs!$B$13,IF(2&lt;=Inputs!$B$8,IF(Inputs!$B$12&gt;0,MAX(MIN(NORM.INV(RAND(),LOOKUP(Q4284,Inputs!$J$6:$J$9,Inputs!$G$6:$G$9),LOOKUP(Q4284,Inputs!$J$6:$J$9,Inputs!$H$6:$H$9)),Inputs!$B$12),-Inputs!$B$12),NORM.INV(RAND(),LOOKUP(Q4284,Inputs!$J$6:$J$9,Inputs!$G$6:$G$9),LOOKUP(Q4284,Inputs!$J$6:$J$9,Inputs!$H$6:$H$9))),0),"" )</f>
        <v/>
      </c>
      <c r="H4284" s="26">
        <f>IF($A4284&lt;=Inputs!$B$13,IF(3&lt;=Inputs!$B$8,IF(Inputs!$B$12&gt;0,MAX(MIN(NORM.INV(RAND(),LOOKUP(R4284,Inputs!$J$6:$J$9,Inputs!$G$6:$G$9),LOOKUP(R4284,Inputs!$J$6:$J$9,Inputs!$H$6:$H$9)),Inputs!$B$12),-Inputs!$B$12),NORM.INV(RAND(),LOOKUP(R4284,Inputs!$J$6:$J$9,Inputs!$G$6:$G$9),LOOKUP(R4284,Inputs!$J$6:$J$9,Inputs!$H$6:$H$9))),0),"" )</f>
        <v/>
      </c>
      <c r="I4284" s="26">
        <f>IF($A4284&lt;=Inputs!$B$13,IF(4&lt;=Inputs!$B$8,IF(Inputs!$B$12&gt;0,MAX(MIN(NORM.INV(RAND(),LOOKUP(S4284,Inputs!$J$6:$J$9,Inputs!$G$6:$G$9),LOOKUP(S4284,Inputs!$J$6:$J$9,Inputs!$H$6:$H$9)),Inputs!$B$12),-Inputs!$B$12),NORM.INV(RAND(),LOOKUP(S4284,Inputs!$J$6:$J$9,Inputs!$G$6:$G$9),LOOKUP(S4284,Inputs!$J$6:$J$9,Inputs!$H$6:$H$9))),0),"" )</f>
        <v/>
      </c>
      <c r="J4284" s="26">
        <f>IF($A4284&lt;=Inputs!$B$13,IF(5&lt;=Inputs!$B$8,IF(Inputs!$B$12&gt;0,MAX(MIN(NORM.INV(RAND(),LOOKUP(T4284,Inputs!$J$6:$J$9,Inputs!$G$6:$G$9),LOOKUP(T4284,Inputs!$J$6:$J$9,Inputs!$H$6:$H$9)),Inputs!$B$12),-Inputs!$B$12),NORM.INV(RAND(),LOOKUP(T4284,Inputs!$J$6:$J$9,Inputs!$G$6:$G$9),LOOKUP(T4284,Inputs!$J$6:$J$9,Inputs!$H$6:$H$9))),0),"" )</f>
        <v/>
      </c>
      <c r="K4284" s="26">
        <f>IF($A4284&lt;=Inputs!$B$13,IF(6&lt;=Inputs!$B$8,IF(Inputs!$B$12&gt;0,MAX(MIN(NORM.INV(RAND(),LOOKUP(U4284,Inputs!$J$6:$J$9,Inputs!$G$6:$G$9),LOOKUP(U4284,Inputs!$J$6:$J$9,Inputs!$H$6:$H$9)),Inputs!$B$12),-Inputs!$B$12),NORM.INV(RAND(),LOOKUP(U4284,Inputs!$J$6:$J$9,Inputs!$G$6:$G$9),LOOKUP(U4284,Inputs!$J$6:$J$9,Inputs!$H$6:$H$9))),0),"" )</f>
        <v/>
      </c>
      <c r="L4284" s="26">
        <f>IF($A4284&lt;=Inputs!$B$13,IF(7&lt;=Inputs!$B$8,IF(Inputs!$B$12&gt;0,MAX(MIN(NORM.INV(RAND(),LOOKUP(V4284,Inputs!$J$6:$J$9,Inputs!$G$6:$G$9),LOOKUP(V4284,Inputs!$J$6:$J$9,Inputs!$H$6:$H$9)),Inputs!$B$12),-Inputs!$B$12),NORM.INV(RAND(),LOOKUP(V4284,Inputs!$J$6:$J$9,Inputs!$G$6:$G$9),LOOKUP(V4284,Inputs!$J$6:$J$9,Inputs!$H$6:$H$9))),0),"" )</f>
        <v/>
      </c>
      <c r="M4284" s="26">
        <f>IF($A4284&lt;=Inputs!$B$13,IF(8&lt;=Inputs!$B$8,IF(Inputs!$B$12&gt;0,MAX(MIN(NORM.INV(RAND(),LOOKUP(W4284,Inputs!$J$6:$J$9,Inputs!$G$6:$G$9),LOOKUP(W4284,Inputs!$J$6:$J$9,Inputs!$H$6:$H$9)),Inputs!$B$12),-Inputs!$B$12),NORM.INV(RAND(),LOOKUP(W4284,Inputs!$J$6:$J$9,Inputs!$G$6:$G$9),LOOKUP(W4284,Inputs!$J$6:$J$9,Inputs!$H$6:$H$9))),0),"" )</f>
        <v/>
      </c>
      <c r="N4284" s="26">
        <f>IF($A4284&lt;=Inputs!$B$13,IF(9&lt;=Inputs!$B$8,IF(Inputs!$B$12&gt;0,MAX(MIN(NORM.INV(RAND(),LOOKUP(X4284,Inputs!$J$6:$J$9,Inputs!$G$6:$G$9),LOOKUP(X4284,Inputs!$J$6:$J$9,Inputs!$H$6:$H$9)),Inputs!$B$12),-Inputs!$B$12),NORM.INV(RAND(),LOOKUP(X4284,Inputs!$J$6:$J$9,Inputs!$G$6:$G$9),LOOKUP(X4284,Inputs!$J$6:$J$9,Inputs!$H$6:$H$9))),0),"" )</f>
        <v/>
      </c>
      <c r="O4284" s="26">
        <f>IF($A4284&lt;=Inputs!$B$13,IF(10&lt;=Inputs!$B$8,IF(Inputs!$B$12&gt;0,MAX(MIN(NORM.INV(RAND(),LOOKUP(Y4284,Inputs!$J$6:$J$9,Inputs!$G$6:$G$9),LOOKUP(Y4284,Inputs!$J$6:$J$9,Inputs!$H$6:$H$9)),Inputs!$B$12),-Inputs!$B$12),NORM.INV(RAND(),LOOKUP(Y4284,Inputs!$J$6:$J$9,Inputs!$G$6:$G$9),LOOKUP(Y4284,Inputs!$J$6:$J$9,Inputs!$H$6:$H$9))),0),"" )</f>
        <v/>
      </c>
      <c r="P4284" s="31">
        <f>IF($A4284&lt;=Inputs!$B$13,RAND(),"")</f>
        <v/>
      </c>
      <c r="Q4284" s="31">
        <f>IF($A4284&lt;=Inputs!$B$13,RAND(),"")</f>
        <v/>
      </c>
      <c r="R4284" s="31">
        <f>IF($A4284&lt;=Inputs!$B$13,RAND(),"")</f>
        <v/>
      </c>
      <c r="S4284" s="31">
        <f>IF($A4284&lt;=Inputs!$B$13,RAND(),"")</f>
        <v/>
      </c>
      <c r="T4284" s="31">
        <f>IF($A4284&lt;=Inputs!$B$13,RAND(),"")</f>
        <v/>
      </c>
      <c r="U4284" s="31">
        <f>IF($A4284&lt;=Inputs!$B$13,RAND(),"")</f>
        <v/>
      </c>
      <c r="V4284" s="31">
        <f>IF($A4284&lt;=Inputs!$B$13,RAND(),"")</f>
        <v/>
      </c>
      <c r="W4284" s="31">
        <f>IF($A4284&lt;=Inputs!$B$13,RAND(),"")</f>
        <v/>
      </c>
      <c r="X4284" s="31">
        <f>IF($A4284&lt;=Inputs!$B$13,RAND(),"")</f>
        <v/>
      </c>
      <c r="Y4284" s="31">
        <f>IF($A4284&lt;=Inputs!$B$13,RAND(),"")</f>
        <v/>
      </c>
    </row>
    <row r="4285">
      <c r="A4285" t="n">
        <v>4280</v>
      </c>
      <c r="B4285" s="26">
        <f>IF($A4285&lt;=Inputs!$B$13,IF(Inputs!$B$8&gt;0,SUM(F4285:O4285)/Inputs!$B$8,0),"")</f>
        <v/>
      </c>
      <c r="C4285" s="27">
        <f>IF($A4285&lt;=Inputs!$B$13,B4285/100,"")</f>
        <v/>
      </c>
      <c r="D4285" s="28">
        <f>IF($A4285&lt;=Inputs!$B$13,C4285*Inputs!$B$7,"")</f>
        <v/>
      </c>
      <c r="E4285" s="29">
        <f>IF($A4285&lt;=Inputs!$B$13,IF(D4285&gt;0,1,0),"")</f>
        <v/>
      </c>
      <c r="F4285" s="26">
        <f>IF($A4285&lt;=Inputs!$B$13,IF(1&lt;=Inputs!$B$8,IF(Inputs!$B$12&gt;0,MAX(MIN(NORM.INV(RAND(),LOOKUP(P4285,Inputs!$J$6:$J$9,Inputs!$G$6:$G$9),LOOKUP(P4285,Inputs!$J$6:$J$9,Inputs!$H$6:$H$9)),Inputs!$B$12),-Inputs!$B$12),NORM.INV(RAND(),LOOKUP(P4285,Inputs!$J$6:$J$9,Inputs!$G$6:$G$9),LOOKUP(P4285,Inputs!$J$6:$J$9,Inputs!$H$6:$H$9))),0),"" )</f>
        <v/>
      </c>
      <c r="G4285" s="26">
        <f>IF($A4285&lt;=Inputs!$B$13,IF(2&lt;=Inputs!$B$8,IF(Inputs!$B$12&gt;0,MAX(MIN(NORM.INV(RAND(),LOOKUP(Q4285,Inputs!$J$6:$J$9,Inputs!$G$6:$G$9),LOOKUP(Q4285,Inputs!$J$6:$J$9,Inputs!$H$6:$H$9)),Inputs!$B$12),-Inputs!$B$12),NORM.INV(RAND(),LOOKUP(Q4285,Inputs!$J$6:$J$9,Inputs!$G$6:$G$9),LOOKUP(Q4285,Inputs!$J$6:$J$9,Inputs!$H$6:$H$9))),0),"" )</f>
        <v/>
      </c>
      <c r="H4285" s="26">
        <f>IF($A4285&lt;=Inputs!$B$13,IF(3&lt;=Inputs!$B$8,IF(Inputs!$B$12&gt;0,MAX(MIN(NORM.INV(RAND(),LOOKUP(R4285,Inputs!$J$6:$J$9,Inputs!$G$6:$G$9),LOOKUP(R4285,Inputs!$J$6:$J$9,Inputs!$H$6:$H$9)),Inputs!$B$12),-Inputs!$B$12),NORM.INV(RAND(),LOOKUP(R4285,Inputs!$J$6:$J$9,Inputs!$G$6:$G$9),LOOKUP(R4285,Inputs!$J$6:$J$9,Inputs!$H$6:$H$9))),0),"" )</f>
        <v/>
      </c>
      <c r="I4285" s="26">
        <f>IF($A4285&lt;=Inputs!$B$13,IF(4&lt;=Inputs!$B$8,IF(Inputs!$B$12&gt;0,MAX(MIN(NORM.INV(RAND(),LOOKUP(S4285,Inputs!$J$6:$J$9,Inputs!$G$6:$G$9),LOOKUP(S4285,Inputs!$J$6:$J$9,Inputs!$H$6:$H$9)),Inputs!$B$12),-Inputs!$B$12),NORM.INV(RAND(),LOOKUP(S4285,Inputs!$J$6:$J$9,Inputs!$G$6:$G$9),LOOKUP(S4285,Inputs!$J$6:$J$9,Inputs!$H$6:$H$9))),0),"" )</f>
        <v/>
      </c>
      <c r="J4285" s="26">
        <f>IF($A4285&lt;=Inputs!$B$13,IF(5&lt;=Inputs!$B$8,IF(Inputs!$B$12&gt;0,MAX(MIN(NORM.INV(RAND(),LOOKUP(T4285,Inputs!$J$6:$J$9,Inputs!$G$6:$G$9),LOOKUP(T4285,Inputs!$J$6:$J$9,Inputs!$H$6:$H$9)),Inputs!$B$12),-Inputs!$B$12),NORM.INV(RAND(),LOOKUP(T4285,Inputs!$J$6:$J$9,Inputs!$G$6:$G$9),LOOKUP(T4285,Inputs!$J$6:$J$9,Inputs!$H$6:$H$9))),0),"" )</f>
        <v/>
      </c>
      <c r="K4285" s="26">
        <f>IF($A4285&lt;=Inputs!$B$13,IF(6&lt;=Inputs!$B$8,IF(Inputs!$B$12&gt;0,MAX(MIN(NORM.INV(RAND(),LOOKUP(U4285,Inputs!$J$6:$J$9,Inputs!$G$6:$G$9),LOOKUP(U4285,Inputs!$J$6:$J$9,Inputs!$H$6:$H$9)),Inputs!$B$12),-Inputs!$B$12),NORM.INV(RAND(),LOOKUP(U4285,Inputs!$J$6:$J$9,Inputs!$G$6:$G$9),LOOKUP(U4285,Inputs!$J$6:$J$9,Inputs!$H$6:$H$9))),0),"" )</f>
        <v/>
      </c>
      <c r="L4285" s="26">
        <f>IF($A4285&lt;=Inputs!$B$13,IF(7&lt;=Inputs!$B$8,IF(Inputs!$B$12&gt;0,MAX(MIN(NORM.INV(RAND(),LOOKUP(V4285,Inputs!$J$6:$J$9,Inputs!$G$6:$G$9),LOOKUP(V4285,Inputs!$J$6:$J$9,Inputs!$H$6:$H$9)),Inputs!$B$12),-Inputs!$B$12),NORM.INV(RAND(),LOOKUP(V4285,Inputs!$J$6:$J$9,Inputs!$G$6:$G$9),LOOKUP(V4285,Inputs!$J$6:$J$9,Inputs!$H$6:$H$9))),0),"" )</f>
        <v/>
      </c>
      <c r="M4285" s="26">
        <f>IF($A4285&lt;=Inputs!$B$13,IF(8&lt;=Inputs!$B$8,IF(Inputs!$B$12&gt;0,MAX(MIN(NORM.INV(RAND(),LOOKUP(W4285,Inputs!$J$6:$J$9,Inputs!$G$6:$G$9),LOOKUP(W4285,Inputs!$J$6:$J$9,Inputs!$H$6:$H$9)),Inputs!$B$12),-Inputs!$B$12),NORM.INV(RAND(),LOOKUP(W4285,Inputs!$J$6:$J$9,Inputs!$G$6:$G$9),LOOKUP(W4285,Inputs!$J$6:$J$9,Inputs!$H$6:$H$9))),0),"" )</f>
        <v/>
      </c>
      <c r="N4285" s="26">
        <f>IF($A4285&lt;=Inputs!$B$13,IF(9&lt;=Inputs!$B$8,IF(Inputs!$B$12&gt;0,MAX(MIN(NORM.INV(RAND(),LOOKUP(X4285,Inputs!$J$6:$J$9,Inputs!$G$6:$G$9),LOOKUP(X4285,Inputs!$J$6:$J$9,Inputs!$H$6:$H$9)),Inputs!$B$12),-Inputs!$B$12),NORM.INV(RAND(),LOOKUP(X4285,Inputs!$J$6:$J$9,Inputs!$G$6:$G$9),LOOKUP(X4285,Inputs!$J$6:$J$9,Inputs!$H$6:$H$9))),0),"" )</f>
        <v/>
      </c>
      <c r="O4285" s="26">
        <f>IF($A4285&lt;=Inputs!$B$13,IF(10&lt;=Inputs!$B$8,IF(Inputs!$B$12&gt;0,MAX(MIN(NORM.INV(RAND(),LOOKUP(Y4285,Inputs!$J$6:$J$9,Inputs!$G$6:$G$9),LOOKUP(Y4285,Inputs!$J$6:$J$9,Inputs!$H$6:$H$9)),Inputs!$B$12),-Inputs!$B$12),NORM.INV(RAND(),LOOKUP(Y4285,Inputs!$J$6:$J$9,Inputs!$G$6:$G$9),LOOKUP(Y4285,Inputs!$J$6:$J$9,Inputs!$H$6:$H$9))),0),"" )</f>
        <v/>
      </c>
      <c r="P4285" s="31">
        <f>IF($A4285&lt;=Inputs!$B$13,RAND(),"")</f>
        <v/>
      </c>
      <c r="Q4285" s="31">
        <f>IF($A4285&lt;=Inputs!$B$13,RAND(),"")</f>
        <v/>
      </c>
      <c r="R4285" s="31">
        <f>IF($A4285&lt;=Inputs!$B$13,RAND(),"")</f>
        <v/>
      </c>
      <c r="S4285" s="31">
        <f>IF($A4285&lt;=Inputs!$B$13,RAND(),"")</f>
        <v/>
      </c>
      <c r="T4285" s="31">
        <f>IF($A4285&lt;=Inputs!$B$13,RAND(),"")</f>
        <v/>
      </c>
      <c r="U4285" s="31">
        <f>IF($A4285&lt;=Inputs!$B$13,RAND(),"")</f>
        <v/>
      </c>
      <c r="V4285" s="31">
        <f>IF($A4285&lt;=Inputs!$B$13,RAND(),"")</f>
        <v/>
      </c>
      <c r="W4285" s="31">
        <f>IF($A4285&lt;=Inputs!$B$13,RAND(),"")</f>
        <v/>
      </c>
      <c r="X4285" s="31">
        <f>IF($A4285&lt;=Inputs!$B$13,RAND(),"")</f>
        <v/>
      </c>
      <c r="Y4285" s="31">
        <f>IF($A4285&lt;=Inputs!$B$13,RAND(),"")</f>
        <v/>
      </c>
    </row>
    <row r="4286">
      <c r="A4286" t="n">
        <v>4281</v>
      </c>
      <c r="B4286" s="26">
        <f>IF($A4286&lt;=Inputs!$B$13,IF(Inputs!$B$8&gt;0,SUM(F4286:O4286)/Inputs!$B$8,0),"")</f>
        <v/>
      </c>
      <c r="C4286" s="27">
        <f>IF($A4286&lt;=Inputs!$B$13,B4286/100,"")</f>
        <v/>
      </c>
      <c r="D4286" s="28">
        <f>IF($A4286&lt;=Inputs!$B$13,C4286*Inputs!$B$7,"")</f>
        <v/>
      </c>
      <c r="E4286" s="29">
        <f>IF($A4286&lt;=Inputs!$B$13,IF(D4286&gt;0,1,0),"")</f>
        <v/>
      </c>
      <c r="F4286" s="26">
        <f>IF($A4286&lt;=Inputs!$B$13,IF(1&lt;=Inputs!$B$8,IF(Inputs!$B$12&gt;0,MAX(MIN(NORM.INV(RAND(),LOOKUP(P4286,Inputs!$J$6:$J$9,Inputs!$G$6:$G$9),LOOKUP(P4286,Inputs!$J$6:$J$9,Inputs!$H$6:$H$9)),Inputs!$B$12),-Inputs!$B$12),NORM.INV(RAND(),LOOKUP(P4286,Inputs!$J$6:$J$9,Inputs!$G$6:$G$9),LOOKUP(P4286,Inputs!$J$6:$J$9,Inputs!$H$6:$H$9))),0),"" )</f>
        <v/>
      </c>
      <c r="G4286" s="26">
        <f>IF($A4286&lt;=Inputs!$B$13,IF(2&lt;=Inputs!$B$8,IF(Inputs!$B$12&gt;0,MAX(MIN(NORM.INV(RAND(),LOOKUP(Q4286,Inputs!$J$6:$J$9,Inputs!$G$6:$G$9),LOOKUP(Q4286,Inputs!$J$6:$J$9,Inputs!$H$6:$H$9)),Inputs!$B$12),-Inputs!$B$12),NORM.INV(RAND(),LOOKUP(Q4286,Inputs!$J$6:$J$9,Inputs!$G$6:$G$9),LOOKUP(Q4286,Inputs!$J$6:$J$9,Inputs!$H$6:$H$9))),0),"" )</f>
        <v/>
      </c>
      <c r="H4286" s="26">
        <f>IF($A4286&lt;=Inputs!$B$13,IF(3&lt;=Inputs!$B$8,IF(Inputs!$B$12&gt;0,MAX(MIN(NORM.INV(RAND(),LOOKUP(R4286,Inputs!$J$6:$J$9,Inputs!$G$6:$G$9),LOOKUP(R4286,Inputs!$J$6:$J$9,Inputs!$H$6:$H$9)),Inputs!$B$12),-Inputs!$B$12),NORM.INV(RAND(),LOOKUP(R4286,Inputs!$J$6:$J$9,Inputs!$G$6:$G$9),LOOKUP(R4286,Inputs!$J$6:$J$9,Inputs!$H$6:$H$9))),0),"" )</f>
        <v/>
      </c>
      <c r="I4286" s="26">
        <f>IF($A4286&lt;=Inputs!$B$13,IF(4&lt;=Inputs!$B$8,IF(Inputs!$B$12&gt;0,MAX(MIN(NORM.INV(RAND(),LOOKUP(S4286,Inputs!$J$6:$J$9,Inputs!$G$6:$G$9),LOOKUP(S4286,Inputs!$J$6:$J$9,Inputs!$H$6:$H$9)),Inputs!$B$12),-Inputs!$B$12),NORM.INV(RAND(),LOOKUP(S4286,Inputs!$J$6:$J$9,Inputs!$G$6:$G$9),LOOKUP(S4286,Inputs!$J$6:$J$9,Inputs!$H$6:$H$9))),0),"" )</f>
        <v/>
      </c>
      <c r="J4286" s="26">
        <f>IF($A4286&lt;=Inputs!$B$13,IF(5&lt;=Inputs!$B$8,IF(Inputs!$B$12&gt;0,MAX(MIN(NORM.INV(RAND(),LOOKUP(T4286,Inputs!$J$6:$J$9,Inputs!$G$6:$G$9),LOOKUP(T4286,Inputs!$J$6:$J$9,Inputs!$H$6:$H$9)),Inputs!$B$12),-Inputs!$B$12),NORM.INV(RAND(),LOOKUP(T4286,Inputs!$J$6:$J$9,Inputs!$G$6:$G$9),LOOKUP(T4286,Inputs!$J$6:$J$9,Inputs!$H$6:$H$9))),0),"" )</f>
        <v/>
      </c>
      <c r="K4286" s="26">
        <f>IF($A4286&lt;=Inputs!$B$13,IF(6&lt;=Inputs!$B$8,IF(Inputs!$B$12&gt;0,MAX(MIN(NORM.INV(RAND(),LOOKUP(U4286,Inputs!$J$6:$J$9,Inputs!$G$6:$G$9),LOOKUP(U4286,Inputs!$J$6:$J$9,Inputs!$H$6:$H$9)),Inputs!$B$12),-Inputs!$B$12),NORM.INV(RAND(),LOOKUP(U4286,Inputs!$J$6:$J$9,Inputs!$G$6:$G$9),LOOKUP(U4286,Inputs!$J$6:$J$9,Inputs!$H$6:$H$9))),0),"" )</f>
        <v/>
      </c>
      <c r="L4286" s="26">
        <f>IF($A4286&lt;=Inputs!$B$13,IF(7&lt;=Inputs!$B$8,IF(Inputs!$B$12&gt;0,MAX(MIN(NORM.INV(RAND(),LOOKUP(V4286,Inputs!$J$6:$J$9,Inputs!$G$6:$G$9),LOOKUP(V4286,Inputs!$J$6:$J$9,Inputs!$H$6:$H$9)),Inputs!$B$12),-Inputs!$B$12),NORM.INV(RAND(),LOOKUP(V4286,Inputs!$J$6:$J$9,Inputs!$G$6:$G$9),LOOKUP(V4286,Inputs!$J$6:$J$9,Inputs!$H$6:$H$9))),0),"" )</f>
        <v/>
      </c>
      <c r="M4286" s="26">
        <f>IF($A4286&lt;=Inputs!$B$13,IF(8&lt;=Inputs!$B$8,IF(Inputs!$B$12&gt;0,MAX(MIN(NORM.INV(RAND(),LOOKUP(W4286,Inputs!$J$6:$J$9,Inputs!$G$6:$G$9),LOOKUP(W4286,Inputs!$J$6:$J$9,Inputs!$H$6:$H$9)),Inputs!$B$12),-Inputs!$B$12),NORM.INV(RAND(),LOOKUP(W4286,Inputs!$J$6:$J$9,Inputs!$G$6:$G$9),LOOKUP(W4286,Inputs!$J$6:$J$9,Inputs!$H$6:$H$9))),0),"" )</f>
        <v/>
      </c>
      <c r="N4286" s="26">
        <f>IF($A4286&lt;=Inputs!$B$13,IF(9&lt;=Inputs!$B$8,IF(Inputs!$B$12&gt;0,MAX(MIN(NORM.INV(RAND(),LOOKUP(X4286,Inputs!$J$6:$J$9,Inputs!$G$6:$G$9),LOOKUP(X4286,Inputs!$J$6:$J$9,Inputs!$H$6:$H$9)),Inputs!$B$12),-Inputs!$B$12),NORM.INV(RAND(),LOOKUP(X4286,Inputs!$J$6:$J$9,Inputs!$G$6:$G$9),LOOKUP(X4286,Inputs!$J$6:$J$9,Inputs!$H$6:$H$9))),0),"" )</f>
        <v/>
      </c>
      <c r="O4286" s="26">
        <f>IF($A4286&lt;=Inputs!$B$13,IF(10&lt;=Inputs!$B$8,IF(Inputs!$B$12&gt;0,MAX(MIN(NORM.INV(RAND(),LOOKUP(Y4286,Inputs!$J$6:$J$9,Inputs!$G$6:$G$9),LOOKUP(Y4286,Inputs!$J$6:$J$9,Inputs!$H$6:$H$9)),Inputs!$B$12),-Inputs!$B$12),NORM.INV(RAND(),LOOKUP(Y4286,Inputs!$J$6:$J$9,Inputs!$G$6:$G$9),LOOKUP(Y4286,Inputs!$J$6:$J$9,Inputs!$H$6:$H$9))),0),"" )</f>
        <v/>
      </c>
      <c r="P4286" s="31">
        <f>IF($A4286&lt;=Inputs!$B$13,RAND(),"")</f>
        <v/>
      </c>
      <c r="Q4286" s="31">
        <f>IF($A4286&lt;=Inputs!$B$13,RAND(),"")</f>
        <v/>
      </c>
      <c r="R4286" s="31">
        <f>IF($A4286&lt;=Inputs!$B$13,RAND(),"")</f>
        <v/>
      </c>
      <c r="S4286" s="31">
        <f>IF($A4286&lt;=Inputs!$B$13,RAND(),"")</f>
        <v/>
      </c>
      <c r="T4286" s="31">
        <f>IF($A4286&lt;=Inputs!$B$13,RAND(),"")</f>
        <v/>
      </c>
      <c r="U4286" s="31">
        <f>IF($A4286&lt;=Inputs!$B$13,RAND(),"")</f>
        <v/>
      </c>
      <c r="V4286" s="31">
        <f>IF($A4286&lt;=Inputs!$B$13,RAND(),"")</f>
        <v/>
      </c>
      <c r="W4286" s="31">
        <f>IF($A4286&lt;=Inputs!$B$13,RAND(),"")</f>
        <v/>
      </c>
      <c r="X4286" s="31">
        <f>IF($A4286&lt;=Inputs!$B$13,RAND(),"")</f>
        <v/>
      </c>
      <c r="Y4286" s="31">
        <f>IF($A4286&lt;=Inputs!$B$13,RAND(),"")</f>
        <v/>
      </c>
    </row>
    <row r="4287">
      <c r="A4287" t="n">
        <v>4282</v>
      </c>
      <c r="B4287" s="26">
        <f>IF($A4287&lt;=Inputs!$B$13,IF(Inputs!$B$8&gt;0,SUM(F4287:O4287)/Inputs!$B$8,0),"")</f>
        <v/>
      </c>
      <c r="C4287" s="27">
        <f>IF($A4287&lt;=Inputs!$B$13,B4287/100,"")</f>
        <v/>
      </c>
      <c r="D4287" s="28">
        <f>IF($A4287&lt;=Inputs!$B$13,C4287*Inputs!$B$7,"")</f>
        <v/>
      </c>
      <c r="E4287" s="29">
        <f>IF($A4287&lt;=Inputs!$B$13,IF(D4287&gt;0,1,0),"")</f>
        <v/>
      </c>
      <c r="F4287" s="26">
        <f>IF($A4287&lt;=Inputs!$B$13,IF(1&lt;=Inputs!$B$8,IF(Inputs!$B$12&gt;0,MAX(MIN(NORM.INV(RAND(),LOOKUP(P4287,Inputs!$J$6:$J$9,Inputs!$G$6:$G$9),LOOKUP(P4287,Inputs!$J$6:$J$9,Inputs!$H$6:$H$9)),Inputs!$B$12),-Inputs!$B$12),NORM.INV(RAND(),LOOKUP(P4287,Inputs!$J$6:$J$9,Inputs!$G$6:$G$9),LOOKUP(P4287,Inputs!$J$6:$J$9,Inputs!$H$6:$H$9))),0),"" )</f>
        <v/>
      </c>
      <c r="G4287" s="26">
        <f>IF($A4287&lt;=Inputs!$B$13,IF(2&lt;=Inputs!$B$8,IF(Inputs!$B$12&gt;0,MAX(MIN(NORM.INV(RAND(),LOOKUP(Q4287,Inputs!$J$6:$J$9,Inputs!$G$6:$G$9),LOOKUP(Q4287,Inputs!$J$6:$J$9,Inputs!$H$6:$H$9)),Inputs!$B$12),-Inputs!$B$12),NORM.INV(RAND(),LOOKUP(Q4287,Inputs!$J$6:$J$9,Inputs!$G$6:$G$9),LOOKUP(Q4287,Inputs!$J$6:$J$9,Inputs!$H$6:$H$9))),0),"" )</f>
        <v/>
      </c>
      <c r="H4287" s="26">
        <f>IF($A4287&lt;=Inputs!$B$13,IF(3&lt;=Inputs!$B$8,IF(Inputs!$B$12&gt;0,MAX(MIN(NORM.INV(RAND(),LOOKUP(R4287,Inputs!$J$6:$J$9,Inputs!$G$6:$G$9),LOOKUP(R4287,Inputs!$J$6:$J$9,Inputs!$H$6:$H$9)),Inputs!$B$12),-Inputs!$B$12),NORM.INV(RAND(),LOOKUP(R4287,Inputs!$J$6:$J$9,Inputs!$G$6:$G$9),LOOKUP(R4287,Inputs!$J$6:$J$9,Inputs!$H$6:$H$9))),0),"" )</f>
        <v/>
      </c>
      <c r="I4287" s="26">
        <f>IF($A4287&lt;=Inputs!$B$13,IF(4&lt;=Inputs!$B$8,IF(Inputs!$B$12&gt;0,MAX(MIN(NORM.INV(RAND(),LOOKUP(S4287,Inputs!$J$6:$J$9,Inputs!$G$6:$G$9),LOOKUP(S4287,Inputs!$J$6:$J$9,Inputs!$H$6:$H$9)),Inputs!$B$12),-Inputs!$B$12),NORM.INV(RAND(),LOOKUP(S4287,Inputs!$J$6:$J$9,Inputs!$G$6:$G$9),LOOKUP(S4287,Inputs!$J$6:$J$9,Inputs!$H$6:$H$9))),0),"" )</f>
        <v/>
      </c>
      <c r="J4287" s="26">
        <f>IF($A4287&lt;=Inputs!$B$13,IF(5&lt;=Inputs!$B$8,IF(Inputs!$B$12&gt;0,MAX(MIN(NORM.INV(RAND(),LOOKUP(T4287,Inputs!$J$6:$J$9,Inputs!$G$6:$G$9),LOOKUP(T4287,Inputs!$J$6:$J$9,Inputs!$H$6:$H$9)),Inputs!$B$12),-Inputs!$B$12),NORM.INV(RAND(),LOOKUP(T4287,Inputs!$J$6:$J$9,Inputs!$G$6:$G$9),LOOKUP(T4287,Inputs!$J$6:$J$9,Inputs!$H$6:$H$9))),0),"" )</f>
        <v/>
      </c>
      <c r="K4287" s="26">
        <f>IF($A4287&lt;=Inputs!$B$13,IF(6&lt;=Inputs!$B$8,IF(Inputs!$B$12&gt;0,MAX(MIN(NORM.INV(RAND(),LOOKUP(U4287,Inputs!$J$6:$J$9,Inputs!$G$6:$G$9),LOOKUP(U4287,Inputs!$J$6:$J$9,Inputs!$H$6:$H$9)),Inputs!$B$12),-Inputs!$B$12),NORM.INV(RAND(),LOOKUP(U4287,Inputs!$J$6:$J$9,Inputs!$G$6:$G$9),LOOKUP(U4287,Inputs!$J$6:$J$9,Inputs!$H$6:$H$9))),0),"" )</f>
        <v/>
      </c>
      <c r="L4287" s="26">
        <f>IF($A4287&lt;=Inputs!$B$13,IF(7&lt;=Inputs!$B$8,IF(Inputs!$B$12&gt;0,MAX(MIN(NORM.INV(RAND(),LOOKUP(V4287,Inputs!$J$6:$J$9,Inputs!$G$6:$G$9),LOOKUP(V4287,Inputs!$J$6:$J$9,Inputs!$H$6:$H$9)),Inputs!$B$12),-Inputs!$B$12),NORM.INV(RAND(),LOOKUP(V4287,Inputs!$J$6:$J$9,Inputs!$G$6:$G$9),LOOKUP(V4287,Inputs!$J$6:$J$9,Inputs!$H$6:$H$9))),0),"" )</f>
        <v/>
      </c>
      <c r="M4287" s="26">
        <f>IF($A4287&lt;=Inputs!$B$13,IF(8&lt;=Inputs!$B$8,IF(Inputs!$B$12&gt;0,MAX(MIN(NORM.INV(RAND(),LOOKUP(W4287,Inputs!$J$6:$J$9,Inputs!$G$6:$G$9),LOOKUP(W4287,Inputs!$J$6:$J$9,Inputs!$H$6:$H$9)),Inputs!$B$12),-Inputs!$B$12),NORM.INV(RAND(),LOOKUP(W4287,Inputs!$J$6:$J$9,Inputs!$G$6:$G$9),LOOKUP(W4287,Inputs!$J$6:$J$9,Inputs!$H$6:$H$9))),0),"" )</f>
        <v/>
      </c>
      <c r="N4287" s="26">
        <f>IF($A4287&lt;=Inputs!$B$13,IF(9&lt;=Inputs!$B$8,IF(Inputs!$B$12&gt;0,MAX(MIN(NORM.INV(RAND(),LOOKUP(X4287,Inputs!$J$6:$J$9,Inputs!$G$6:$G$9),LOOKUP(X4287,Inputs!$J$6:$J$9,Inputs!$H$6:$H$9)),Inputs!$B$12),-Inputs!$B$12),NORM.INV(RAND(),LOOKUP(X4287,Inputs!$J$6:$J$9,Inputs!$G$6:$G$9),LOOKUP(X4287,Inputs!$J$6:$J$9,Inputs!$H$6:$H$9))),0),"" )</f>
        <v/>
      </c>
      <c r="O4287" s="26">
        <f>IF($A4287&lt;=Inputs!$B$13,IF(10&lt;=Inputs!$B$8,IF(Inputs!$B$12&gt;0,MAX(MIN(NORM.INV(RAND(),LOOKUP(Y4287,Inputs!$J$6:$J$9,Inputs!$G$6:$G$9),LOOKUP(Y4287,Inputs!$J$6:$J$9,Inputs!$H$6:$H$9)),Inputs!$B$12),-Inputs!$B$12),NORM.INV(RAND(),LOOKUP(Y4287,Inputs!$J$6:$J$9,Inputs!$G$6:$G$9),LOOKUP(Y4287,Inputs!$J$6:$J$9,Inputs!$H$6:$H$9))),0),"" )</f>
        <v/>
      </c>
      <c r="P4287" s="31">
        <f>IF($A4287&lt;=Inputs!$B$13,RAND(),"")</f>
        <v/>
      </c>
      <c r="Q4287" s="31">
        <f>IF($A4287&lt;=Inputs!$B$13,RAND(),"")</f>
        <v/>
      </c>
      <c r="R4287" s="31">
        <f>IF($A4287&lt;=Inputs!$B$13,RAND(),"")</f>
        <v/>
      </c>
      <c r="S4287" s="31">
        <f>IF($A4287&lt;=Inputs!$B$13,RAND(),"")</f>
        <v/>
      </c>
      <c r="T4287" s="31">
        <f>IF($A4287&lt;=Inputs!$B$13,RAND(),"")</f>
        <v/>
      </c>
      <c r="U4287" s="31">
        <f>IF($A4287&lt;=Inputs!$B$13,RAND(),"")</f>
        <v/>
      </c>
      <c r="V4287" s="31">
        <f>IF($A4287&lt;=Inputs!$B$13,RAND(),"")</f>
        <v/>
      </c>
      <c r="W4287" s="31">
        <f>IF($A4287&lt;=Inputs!$B$13,RAND(),"")</f>
        <v/>
      </c>
      <c r="X4287" s="31">
        <f>IF($A4287&lt;=Inputs!$B$13,RAND(),"")</f>
        <v/>
      </c>
      <c r="Y4287" s="31">
        <f>IF($A4287&lt;=Inputs!$B$13,RAND(),"")</f>
        <v/>
      </c>
    </row>
    <row r="4288">
      <c r="A4288" t="n">
        <v>4283</v>
      </c>
      <c r="B4288" s="26">
        <f>IF($A4288&lt;=Inputs!$B$13,IF(Inputs!$B$8&gt;0,SUM(F4288:O4288)/Inputs!$B$8,0),"")</f>
        <v/>
      </c>
      <c r="C4288" s="27">
        <f>IF($A4288&lt;=Inputs!$B$13,B4288/100,"")</f>
        <v/>
      </c>
      <c r="D4288" s="28">
        <f>IF($A4288&lt;=Inputs!$B$13,C4288*Inputs!$B$7,"")</f>
        <v/>
      </c>
      <c r="E4288" s="29">
        <f>IF($A4288&lt;=Inputs!$B$13,IF(D4288&gt;0,1,0),"")</f>
        <v/>
      </c>
      <c r="F4288" s="26">
        <f>IF($A4288&lt;=Inputs!$B$13,IF(1&lt;=Inputs!$B$8,IF(Inputs!$B$12&gt;0,MAX(MIN(NORM.INV(RAND(),LOOKUP(P4288,Inputs!$J$6:$J$9,Inputs!$G$6:$G$9),LOOKUP(P4288,Inputs!$J$6:$J$9,Inputs!$H$6:$H$9)),Inputs!$B$12),-Inputs!$B$12),NORM.INV(RAND(),LOOKUP(P4288,Inputs!$J$6:$J$9,Inputs!$G$6:$G$9),LOOKUP(P4288,Inputs!$J$6:$J$9,Inputs!$H$6:$H$9))),0),"" )</f>
        <v/>
      </c>
      <c r="G4288" s="26">
        <f>IF($A4288&lt;=Inputs!$B$13,IF(2&lt;=Inputs!$B$8,IF(Inputs!$B$12&gt;0,MAX(MIN(NORM.INV(RAND(),LOOKUP(Q4288,Inputs!$J$6:$J$9,Inputs!$G$6:$G$9),LOOKUP(Q4288,Inputs!$J$6:$J$9,Inputs!$H$6:$H$9)),Inputs!$B$12),-Inputs!$B$12),NORM.INV(RAND(),LOOKUP(Q4288,Inputs!$J$6:$J$9,Inputs!$G$6:$G$9),LOOKUP(Q4288,Inputs!$J$6:$J$9,Inputs!$H$6:$H$9))),0),"" )</f>
        <v/>
      </c>
      <c r="H4288" s="26">
        <f>IF($A4288&lt;=Inputs!$B$13,IF(3&lt;=Inputs!$B$8,IF(Inputs!$B$12&gt;0,MAX(MIN(NORM.INV(RAND(),LOOKUP(R4288,Inputs!$J$6:$J$9,Inputs!$G$6:$G$9),LOOKUP(R4288,Inputs!$J$6:$J$9,Inputs!$H$6:$H$9)),Inputs!$B$12),-Inputs!$B$12),NORM.INV(RAND(),LOOKUP(R4288,Inputs!$J$6:$J$9,Inputs!$G$6:$G$9),LOOKUP(R4288,Inputs!$J$6:$J$9,Inputs!$H$6:$H$9))),0),"" )</f>
        <v/>
      </c>
      <c r="I4288" s="26">
        <f>IF($A4288&lt;=Inputs!$B$13,IF(4&lt;=Inputs!$B$8,IF(Inputs!$B$12&gt;0,MAX(MIN(NORM.INV(RAND(),LOOKUP(S4288,Inputs!$J$6:$J$9,Inputs!$G$6:$G$9),LOOKUP(S4288,Inputs!$J$6:$J$9,Inputs!$H$6:$H$9)),Inputs!$B$12),-Inputs!$B$12),NORM.INV(RAND(),LOOKUP(S4288,Inputs!$J$6:$J$9,Inputs!$G$6:$G$9),LOOKUP(S4288,Inputs!$J$6:$J$9,Inputs!$H$6:$H$9))),0),"" )</f>
        <v/>
      </c>
      <c r="J4288" s="26">
        <f>IF($A4288&lt;=Inputs!$B$13,IF(5&lt;=Inputs!$B$8,IF(Inputs!$B$12&gt;0,MAX(MIN(NORM.INV(RAND(),LOOKUP(T4288,Inputs!$J$6:$J$9,Inputs!$G$6:$G$9),LOOKUP(T4288,Inputs!$J$6:$J$9,Inputs!$H$6:$H$9)),Inputs!$B$12),-Inputs!$B$12),NORM.INV(RAND(),LOOKUP(T4288,Inputs!$J$6:$J$9,Inputs!$G$6:$G$9),LOOKUP(T4288,Inputs!$J$6:$J$9,Inputs!$H$6:$H$9))),0),"" )</f>
        <v/>
      </c>
      <c r="K4288" s="26">
        <f>IF($A4288&lt;=Inputs!$B$13,IF(6&lt;=Inputs!$B$8,IF(Inputs!$B$12&gt;0,MAX(MIN(NORM.INV(RAND(),LOOKUP(U4288,Inputs!$J$6:$J$9,Inputs!$G$6:$G$9),LOOKUP(U4288,Inputs!$J$6:$J$9,Inputs!$H$6:$H$9)),Inputs!$B$12),-Inputs!$B$12),NORM.INV(RAND(),LOOKUP(U4288,Inputs!$J$6:$J$9,Inputs!$G$6:$G$9),LOOKUP(U4288,Inputs!$J$6:$J$9,Inputs!$H$6:$H$9))),0),"" )</f>
        <v/>
      </c>
      <c r="L4288" s="26">
        <f>IF($A4288&lt;=Inputs!$B$13,IF(7&lt;=Inputs!$B$8,IF(Inputs!$B$12&gt;0,MAX(MIN(NORM.INV(RAND(),LOOKUP(V4288,Inputs!$J$6:$J$9,Inputs!$G$6:$G$9),LOOKUP(V4288,Inputs!$J$6:$J$9,Inputs!$H$6:$H$9)),Inputs!$B$12),-Inputs!$B$12),NORM.INV(RAND(),LOOKUP(V4288,Inputs!$J$6:$J$9,Inputs!$G$6:$G$9),LOOKUP(V4288,Inputs!$J$6:$J$9,Inputs!$H$6:$H$9))),0),"" )</f>
        <v/>
      </c>
      <c r="M4288" s="26">
        <f>IF($A4288&lt;=Inputs!$B$13,IF(8&lt;=Inputs!$B$8,IF(Inputs!$B$12&gt;0,MAX(MIN(NORM.INV(RAND(),LOOKUP(W4288,Inputs!$J$6:$J$9,Inputs!$G$6:$G$9),LOOKUP(W4288,Inputs!$J$6:$J$9,Inputs!$H$6:$H$9)),Inputs!$B$12),-Inputs!$B$12),NORM.INV(RAND(),LOOKUP(W4288,Inputs!$J$6:$J$9,Inputs!$G$6:$G$9),LOOKUP(W4288,Inputs!$J$6:$J$9,Inputs!$H$6:$H$9))),0),"" )</f>
        <v/>
      </c>
      <c r="N4288" s="26">
        <f>IF($A4288&lt;=Inputs!$B$13,IF(9&lt;=Inputs!$B$8,IF(Inputs!$B$12&gt;0,MAX(MIN(NORM.INV(RAND(),LOOKUP(X4288,Inputs!$J$6:$J$9,Inputs!$G$6:$G$9),LOOKUP(X4288,Inputs!$J$6:$J$9,Inputs!$H$6:$H$9)),Inputs!$B$12),-Inputs!$B$12),NORM.INV(RAND(),LOOKUP(X4288,Inputs!$J$6:$J$9,Inputs!$G$6:$G$9),LOOKUP(X4288,Inputs!$J$6:$J$9,Inputs!$H$6:$H$9))),0),"" )</f>
        <v/>
      </c>
      <c r="O4288" s="26">
        <f>IF($A4288&lt;=Inputs!$B$13,IF(10&lt;=Inputs!$B$8,IF(Inputs!$B$12&gt;0,MAX(MIN(NORM.INV(RAND(),LOOKUP(Y4288,Inputs!$J$6:$J$9,Inputs!$G$6:$G$9),LOOKUP(Y4288,Inputs!$J$6:$J$9,Inputs!$H$6:$H$9)),Inputs!$B$12),-Inputs!$B$12),NORM.INV(RAND(),LOOKUP(Y4288,Inputs!$J$6:$J$9,Inputs!$G$6:$G$9),LOOKUP(Y4288,Inputs!$J$6:$J$9,Inputs!$H$6:$H$9))),0),"" )</f>
        <v/>
      </c>
      <c r="P4288" s="31">
        <f>IF($A4288&lt;=Inputs!$B$13,RAND(),"")</f>
        <v/>
      </c>
      <c r="Q4288" s="31">
        <f>IF($A4288&lt;=Inputs!$B$13,RAND(),"")</f>
        <v/>
      </c>
      <c r="R4288" s="31">
        <f>IF($A4288&lt;=Inputs!$B$13,RAND(),"")</f>
        <v/>
      </c>
      <c r="S4288" s="31">
        <f>IF($A4288&lt;=Inputs!$B$13,RAND(),"")</f>
        <v/>
      </c>
      <c r="T4288" s="31">
        <f>IF($A4288&lt;=Inputs!$B$13,RAND(),"")</f>
        <v/>
      </c>
      <c r="U4288" s="31">
        <f>IF($A4288&lt;=Inputs!$B$13,RAND(),"")</f>
        <v/>
      </c>
      <c r="V4288" s="31">
        <f>IF($A4288&lt;=Inputs!$B$13,RAND(),"")</f>
        <v/>
      </c>
      <c r="W4288" s="31">
        <f>IF($A4288&lt;=Inputs!$B$13,RAND(),"")</f>
        <v/>
      </c>
      <c r="X4288" s="31">
        <f>IF($A4288&lt;=Inputs!$B$13,RAND(),"")</f>
        <v/>
      </c>
      <c r="Y4288" s="31">
        <f>IF($A4288&lt;=Inputs!$B$13,RAND(),"")</f>
        <v/>
      </c>
    </row>
    <row r="4289">
      <c r="A4289" t="n">
        <v>4284</v>
      </c>
      <c r="B4289" s="26">
        <f>IF($A4289&lt;=Inputs!$B$13,IF(Inputs!$B$8&gt;0,SUM(F4289:O4289)/Inputs!$B$8,0),"")</f>
        <v/>
      </c>
      <c r="C4289" s="27">
        <f>IF($A4289&lt;=Inputs!$B$13,B4289/100,"")</f>
        <v/>
      </c>
      <c r="D4289" s="28">
        <f>IF($A4289&lt;=Inputs!$B$13,C4289*Inputs!$B$7,"")</f>
        <v/>
      </c>
      <c r="E4289" s="29">
        <f>IF($A4289&lt;=Inputs!$B$13,IF(D4289&gt;0,1,0),"")</f>
        <v/>
      </c>
      <c r="F4289" s="26">
        <f>IF($A4289&lt;=Inputs!$B$13,IF(1&lt;=Inputs!$B$8,IF(Inputs!$B$12&gt;0,MAX(MIN(NORM.INV(RAND(),LOOKUP(P4289,Inputs!$J$6:$J$9,Inputs!$G$6:$G$9),LOOKUP(P4289,Inputs!$J$6:$J$9,Inputs!$H$6:$H$9)),Inputs!$B$12),-Inputs!$B$12),NORM.INV(RAND(),LOOKUP(P4289,Inputs!$J$6:$J$9,Inputs!$G$6:$G$9),LOOKUP(P4289,Inputs!$J$6:$J$9,Inputs!$H$6:$H$9))),0),"" )</f>
        <v/>
      </c>
      <c r="G4289" s="26">
        <f>IF($A4289&lt;=Inputs!$B$13,IF(2&lt;=Inputs!$B$8,IF(Inputs!$B$12&gt;0,MAX(MIN(NORM.INV(RAND(),LOOKUP(Q4289,Inputs!$J$6:$J$9,Inputs!$G$6:$G$9),LOOKUP(Q4289,Inputs!$J$6:$J$9,Inputs!$H$6:$H$9)),Inputs!$B$12),-Inputs!$B$12),NORM.INV(RAND(),LOOKUP(Q4289,Inputs!$J$6:$J$9,Inputs!$G$6:$G$9),LOOKUP(Q4289,Inputs!$J$6:$J$9,Inputs!$H$6:$H$9))),0),"" )</f>
        <v/>
      </c>
      <c r="H4289" s="26">
        <f>IF($A4289&lt;=Inputs!$B$13,IF(3&lt;=Inputs!$B$8,IF(Inputs!$B$12&gt;0,MAX(MIN(NORM.INV(RAND(),LOOKUP(R4289,Inputs!$J$6:$J$9,Inputs!$G$6:$G$9),LOOKUP(R4289,Inputs!$J$6:$J$9,Inputs!$H$6:$H$9)),Inputs!$B$12),-Inputs!$B$12),NORM.INV(RAND(),LOOKUP(R4289,Inputs!$J$6:$J$9,Inputs!$G$6:$G$9),LOOKUP(R4289,Inputs!$J$6:$J$9,Inputs!$H$6:$H$9))),0),"" )</f>
        <v/>
      </c>
      <c r="I4289" s="26">
        <f>IF($A4289&lt;=Inputs!$B$13,IF(4&lt;=Inputs!$B$8,IF(Inputs!$B$12&gt;0,MAX(MIN(NORM.INV(RAND(),LOOKUP(S4289,Inputs!$J$6:$J$9,Inputs!$G$6:$G$9),LOOKUP(S4289,Inputs!$J$6:$J$9,Inputs!$H$6:$H$9)),Inputs!$B$12),-Inputs!$B$12),NORM.INV(RAND(),LOOKUP(S4289,Inputs!$J$6:$J$9,Inputs!$G$6:$G$9),LOOKUP(S4289,Inputs!$J$6:$J$9,Inputs!$H$6:$H$9))),0),"" )</f>
        <v/>
      </c>
      <c r="J4289" s="26">
        <f>IF($A4289&lt;=Inputs!$B$13,IF(5&lt;=Inputs!$B$8,IF(Inputs!$B$12&gt;0,MAX(MIN(NORM.INV(RAND(),LOOKUP(T4289,Inputs!$J$6:$J$9,Inputs!$G$6:$G$9),LOOKUP(T4289,Inputs!$J$6:$J$9,Inputs!$H$6:$H$9)),Inputs!$B$12),-Inputs!$B$12),NORM.INV(RAND(),LOOKUP(T4289,Inputs!$J$6:$J$9,Inputs!$G$6:$G$9),LOOKUP(T4289,Inputs!$J$6:$J$9,Inputs!$H$6:$H$9))),0),"" )</f>
        <v/>
      </c>
      <c r="K4289" s="26">
        <f>IF($A4289&lt;=Inputs!$B$13,IF(6&lt;=Inputs!$B$8,IF(Inputs!$B$12&gt;0,MAX(MIN(NORM.INV(RAND(),LOOKUP(U4289,Inputs!$J$6:$J$9,Inputs!$G$6:$G$9),LOOKUP(U4289,Inputs!$J$6:$J$9,Inputs!$H$6:$H$9)),Inputs!$B$12),-Inputs!$B$12),NORM.INV(RAND(),LOOKUP(U4289,Inputs!$J$6:$J$9,Inputs!$G$6:$G$9),LOOKUP(U4289,Inputs!$J$6:$J$9,Inputs!$H$6:$H$9))),0),"" )</f>
        <v/>
      </c>
      <c r="L4289" s="26">
        <f>IF($A4289&lt;=Inputs!$B$13,IF(7&lt;=Inputs!$B$8,IF(Inputs!$B$12&gt;0,MAX(MIN(NORM.INV(RAND(),LOOKUP(V4289,Inputs!$J$6:$J$9,Inputs!$G$6:$G$9),LOOKUP(V4289,Inputs!$J$6:$J$9,Inputs!$H$6:$H$9)),Inputs!$B$12),-Inputs!$B$12),NORM.INV(RAND(),LOOKUP(V4289,Inputs!$J$6:$J$9,Inputs!$G$6:$G$9),LOOKUP(V4289,Inputs!$J$6:$J$9,Inputs!$H$6:$H$9))),0),"" )</f>
        <v/>
      </c>
      <c r="M4289" s="26">
        <f>IF($A4289&lt;=Inputs!$B$13,IF(8&lt;=Inputs!$B$8,IF(Inputs!$B$12&gt;0,MAX(MIN(NORM.INV(RAND(),LOOKUP(W4289,Inputs!$J$6:$J$9,Inputs!$G$6:$G$9),LOOKUP(W4289,Inputs!$J$6:$J$9,Inputs!$H$6:$H$9)),Inputs!$B$12),-Inputs!$B$12),NORM.INV(RAND(),LOOKUP(W4289,Inputs!$J$6:$J$9,Inputs!$G$6:$G$9),LOOKUP(W4289,Inputs!$J$6:$J$9,Inputs!$H$6:$H$9))),0),"" )</f>
        <v/>
      </c>
      <c r="N4289" s="26">
        <f>IF($A4289&lt;=Inputs!$B$13,IF(9&lt;=Inputs!$B$8,IF(Inputs!$B$12&gt;0,MAX(MIN(NORM.INV(RAND(),LOOKUP(X4289,Inputs!$J$6:$J$9,Inputs!$G$6:$G$9),LOOKUP(X4289,Inputs!$J$6:$J$9,Inputs!$H$6:$H$9)),Inputs!$B$12),-Inputs!$B$12),NORM.INV(RAND(),LOOKUP(X4289,Inputs!$J$6:$J$9,Inputs!$G$6:$G$9),LOOKUP(X4289,Inputs!$J$6:$J$9,Inputs!$H$6:$H$9))),0),"" )</f>
        <v/>
      </c>
      <c r="O4289" s="26">
        <f>IF($A4289&lt;=Inputs!$B$13,IF(10&lt;=Inputs!$B$8,IF(Inputs!$B$12&gt;0,MAX(MIN(NORM.INV(RAND(),LOOKUP(Y4289,Inputs!$J$6:$J$9,Inputs!$G$6:$G$9),LOOKUP(Y4289,Inputs!$J$6:$J$9,Inputs!$H$6:$H$9)),Inputs!$B$12),-Inputs!$B$12),NORM.INV(RAND(),LOOKUP(Y4289,Inputs!$J$6:$J$9,Inputs!$G$6:$G$9),LOOKUP(Y4289,Inputs!$J$6:$J$9,Inputs!$H$6:$H$9))),0),"" )</f>
        <v/>
      </c>
      <c r="P4289" s="31">
        <f>IF($A4289&lt;=Inputs!$B$13,RAND(),"")</f>
        <v/>
      </c>
      <c r="Q4289" s="31">
        <f>IF($A4289&lt;=Inputs!$B$13,RAND(),"")</f>
        <v/>
      </c>
      <c r="R4289" s="31">
        <f>IF($A4289&lt;=Inputs!$B$13,RAND(),"")</f>
        <v/>
      </c>
      <c r="S4289" s="31">
        <f>IF($A4289&lt;=Inputs!$B$13,RAND(),"")</f>
        <v/>
      </c>
      <c r="T4289" s="31">
        <f>IF($A4289&lt;=Inputs!$B$13,RAND(),"")</f>
        <v/>
      </c>
      <c r="U4289" s="31">
        <f>IF($A4289&lt;=Inputs!$B$13,RAND(),"")</f>
        <v/>
      </c>
      <c r="V4289" s="31">
        <f>IF($A4289&lt;=Inputs!$B$13,RAND(),"")</f>
        <v/>
      </c>
      <c r="W4289" s="31">
        <f>IF($A4289&lt;=Inputs!$B$13,RAND(),"")</f>
        <v/>
      </c>
      <c r="X4289" s="31">
        <f>IF($A4289&lt;=Inputs!$B$13,RAND(),"")</f>
        <v/>
      </c>
      <c r="Y4289" s="31">
        <f>IF($A4289&lt;=Inputs!$B$13,RAND(),"")</f>
        <v/>
      </c>
    </row>
    <row r="4290">
      <c r="A4290" t="n">
        <v>4285</v>
      </c>
      <c r="B4290" s="26">
        <f>IF($A4290&lt;=Inputs!$B$13,IF(Inputs!$B$8&gt;0,SUM(F4290:O4290)/Inputs!$B$8,0),"")</f>
        <v/>
      </c>
      <c r="C4290" s="27">
        <f>IF($A4290&lt;=Inputs!$B$13,B4290/100,"")</f>
        <v/>
      </c>
      <c r="D4290" s="28">
        <f>IF($A4290&lt;=Inputs!$B$13,C4290*Inputs!$B$7,"")</f>
        <v/>
      </c>
      <c r="E4290" s="29">
        <f>IF($A4290&lt;=Inputs!$B$13,IF(D4290&gt;0,1,0),"")</f>
        <v/>
      </c>
      <c r="F4290" s="26">
        <f>IF($A4290&lt;=Inputs!$B$13,IF(1&lt;=Inputs!$B$8,IF(Inputs!$B$12&gt;0,MAX(MIN(NORM.INV(RAND(),LOOKUP(P4290,Inputs!$J$6:$J$9,Inputs!$G$6:$G$9),LOOKUP(P4290,Inputs!$J$6:$J$9,Inputs!$H$6:$H$9)),Inputs!$B$12),-Inputs!$B$12),NORM.INV(RAND(),LOOKUP(P4290,Inputs!$J$6:$J$9,Inputs!$G$6:$G$9),LOOKUP(P4290,Inputs!$J$6:$J$9,Inputs!$H$6:$H$9))),0),"" )</f>
        <v/>
      </c>
      <c r="G4290" s="26">
        <f>IF($A4290&lt;=Inputs!$B$13,IF(2&lt;=Inputs!$B$8,IF(Inputs!$B$12&gt;0,MAX(MIN(NORM.INV(RAND(),LOOKUP(Q4290,Inputs!$J$6:$J$9,Inputs!$G$6:$G$9),LOOKUP(Q4290,Inputs!$J$6:$J$9,Inputs!$H$6:$H$9)),Inputs!$B$12),-Inputs!$B$12),NORM.INV(RAND(),LOOKUP(Q4290,Inputs!$J$6:$J$9,Inputs!$G$6:$G$9),LOOKUP(Q4290,Inputs!$J$6:$J$9,Inputs!$H$6:$H$9))),0),"" )</f>
        <v/>
      </c>
      <c r="H4290" s="26">
        <f>IF($A4290&lt;=Inputs!$B$13,IF(3&lt;=Inputs!$B$8,IF(Inputs!$B$12&gt;0,MAX(MIN(NORM.INV(RAND(),LOOKUP(R4290,Inputs!$J$6:$J$9,Inputs!$G$6:$G$9),LOOKUP(R4290,Inputs!$J$6:$J$9,Inputs!$H$6:$H$9)),Inputs!$B$12),-Inputs!$B$12),NORM.INV(RAND(),LOOKUP(R4290,Inputs!$J$6:$J$9,Inputs!$G$6:$G$9),LOOKUP(R4290,Inputs!$J$6:$J$9,Inputs!$H$6:$H$9))),0),"" )</f>
        <v/>
      </c>
      <c r="I4290" s="26">
        <f>IF($A4290&lt;=Inputs!$B$13,IF(4&lt;=Inputs!$B$8,IF(Inputs!$B$12&gt;0,MAX(MIN(NORM.INV(RAND(),LOOKUP(S4290,Inputs!$J$6:$J$9,Inputs!$G$6:$G$9),LOOKUP(S4290,Inputs!$J$6:$J$9,Inputs!$H$6:$H$9)),Inputs!$B$12),-Inputs!$B$12),NORM.INV(RAND(),LOOKUP(S4290,Inputs!$J$6:$J$9,Inputs!$G$6:$G$9),LOOKUP(S4290,Inputs!$J$6:$J$9,Inputs!$H$6:$H$9))),0),"" )</f>
        <v/>
      </c>
      <c r="J4290" s="26">
        <f>IF($A4290&lt;=Inputs!$B$13,IF(5&lt;=Inputs!$B$8,IF(Inputs!$B$12&gt;0,MAX(MIN(NORM.INV(RAND(),LOOKUP(T4290,Inputs!$J$6:$J$9,Inputs!$G$6:$G$9),LOOKUP(T4290,Inputs!$J$6:$J$9,Inputs!$H$6:$H$9)),Inputs!$B$12),-Inputs!$B$12),NORM.INV(RAND(),LOOKUP(T4290,Inputs!$J$6:$J$9,Inputs!$G$6:$G$9),LOOKUP(T4290,Inputs!$J$6:$J$9,Inputs!$H$6:$H$9))),0),"" )</f>
        <v/>
      </c>
      <c r="K4290" s="26">
        <f>IF($A4290&lt;=Inputs!$B$13,IF(6&lt;=Inputs!$B$8,IF(Inputs!$B$12&gt;0,MAX(MIN(NORM.INV(RAND(),LOOKUP(U4290,Inputs!$J$6:$J$9,Inputs!$G$6:$G$9),LOOKUP(U4290,Inputs!$J$6:$J$9,Inputs!$H$6:$H$9)),Inputs!$B$12),-Inputs!$B$12),NORM.INV(RAND(),LOOKUP(U4290,Inputs!$J$6:$J$9,Inputs!$G$6:$G$9),LOOKUP(U4290,Inputs!$J$6:$J$9,Inputs!$H$6:$H$9))),0),"" )</f>
        <v/>
      </c>
      <c r="L4290" s="26">
        <f>IF($A4290&lt;=Inputs!$B$13,IF(7&lt;=Inputs!$B$8,IF(Inputs!$B$12&gt;0,MAX(MIN(NORM.INV(RAND(),LOOKUP(V4290,Inputs!$J$6:$J$9,Inputs!$G$6:$G$9),LOOKUP(V4290,Inputs!$J$6:$J$9,Inputs!$H$6:$H$9)),Inputs!$B$12),-Inputs!$B$12),NORM.INV(RAND(),LOOKUP(V4290,Inputs!$J$6:$J$9,Inputs!$G$6:$G$9),LOOKUP(V4290,Inputs!$J$6:$J$9,Inputs!$H$6:$H$9))),0),"" )</f>
        <v/>
      </c>
      <c r="M4290" s="26">
        <f>IF($A4290&lt;=Inputs!$B$13,IF(8&lt;=Inputs!$B$8,IF(Inputs!$B$12&gt;0,MAX(MIN(NORM.INV(RAND(),LOOKUP(W4290,Inputs!$J$6:$J$9,Inputs!$G$6:$G$9),LOOKUP(W4290,Inputs!$J$6:$J$9,Inputs!$H$6:$H$9)),Inputs!$B$12),-Inputs!$B$12),NORM.INV(RAND(),LOOKUP(W4290,Inputs!$J$6:$J$9,Inputs!$G$6:$G$9),LOOKUP(W4290,Inputs!$J$6:$J$9,Inputs!$H$6:$H$9))),0),"" )</f>
        <v/>
      </c>
      <c r="N4290" s="26">
        <f>IF($A4290&lt;=Inputs!$B$13,IF(9&lt;=Inputs!$B$8,IF(Inputs!$B$12&gt;0,MAX(MIN(NORM.INV(RAND(),LOOKUP(X4290,Inputs!$J$6:$J$9,Inputs!$G$6:$G$9),LOOKUP(X4290,Inputs!$J$6:$J$9,Inputs!$H$6:$H$9)),Inputs!$B$12),-Inputs!$B$12),NORM.INV(RAND(),LOOKUP(X4290,Inputs!$J$6:$J$9,Inputs!$G$6:$G$9),LOOKUP(X4290,Inputs!$J$6:$J$9,Inputs!$H$6:$H$9))),0),"" )</f>
        <v/>
      </c>
      <c r="O4290" s="26">
        <f>IF($A4290&lt;=Inputs!$B$13,IF(10&lt;=Inputs!$B$8,IF(Inputs!$B$12&gt;0,MAX(MIN(NORM.INV(RAND(),LOOKUP(Y4290,Inputs!$J$6:$J$9,Inputs!$G$6:$G$9),LOOKUP(Y4290,Inputs!$J$6:$J$9,Inputs!$H$6:$H$9)),Inputs!$B$12),-Inputs!$B$12),NORM.INV(RAND(),LOOKUP(Y4290,Inputs!$J$6:$J$9,Inputs!$G$6:$G$9),LOOKUP(Y4290,Inputs!$J$6:$J$9,Inputs!$H$6:$H$9))),0),"" )</f>
        <v/>
      </c>
      <c r="P4290" s="31">
        <f>IF($A4290&lt;=Inputs!$B$13,RAND(),"")</f>
        <v/>
      </c>
      <c r="Q4290" s="31">
        <f>IF($A4290&lt;=Inputs!$B$13,RAND(),"")</f>
        <v/>
      </c>
      <c r="R4290" s="31">
        <f>IF($A4290&lt;=Inputs!$B$13,RAND(),"")</f>
        <v/>
      </c>
      <c r="S4290" s="31">
        <f>IF($A4290&lt;=Inputs!$B$13,RAND(),"")</f>
        <v/>
      </c>
      <c r="T4290" s="31">
        <f>IF($A4290&lt;=Inputs!$B$13,RAND(),"")</f>
        <v/>
      </c>
      <c r="U4290" s="31">
        <f>IF($A4290&lt;=Inputs!$B$13,RAND(),"")</f>
        <v/>
      </c>
      <c r="V4290" s="31">
        <f>IF($A4290&lt;=Inputs!$B$13,RAND(),"")</f>
        <v/>
      </c>
      <c r="W4290" s="31">
        <f>IF($A4290&lt;=Inputs!$B$13,RAND(),"")</f>
        <v/>
      </c>
      <c r="X4290" s="31">
        <f>IF($A4290&lt;=Inputs!$B$13,RAND(),"")</f>
        <v/>
      </c>
      <c r="Y4290" s="31">
        <f>IF($A4290&lt;=Inputs!$B$13,RAND(),"")</f>
        <v/>
      </c>
    </row>
    <row r="4291">
      <c r="A4291" t="n">
        <v>4286</v>
      </c>
      <c r="B4291" s="26">
        <f>IF($A4291&lt;=Inputs!$B$13,IF(Inputs!$B$8&gt;0,SUM(F4291:O4291)/Inputs!$B$8,0),"")</f>
        <v/>
      </c>
      <c r="C4291" s="27">
        <f>IF($A4291&lt;=Inputs!$B$13,B4291/100,"")</f>
        <v/>
      </c>
      <c r="D4291" s="28">
        <f>IF($A4291&lt;=Inputs!$B$13,C4291*Inputs!$B$7,"")</f>
        <v/>
      </c>
      <c r="E4291" s="29">
        <f>IF($A4291&lt;=Inputs!$B$13,IF(D4291&gt;0,1,0),"")</f>
        <v/>
      </c>
      <c r="F4291" s="26">
        <f>IF($A4291&lt;=Inputs!$B$13,IF(1&lt;=Inputs!$B$8,IF(Inputs!$B$12&gt;0,MAX(MIN(NORM.INV(RAND(),LOOKUP(P4291,Inputs!$J$6:$J$9,Inputs!$G$6:$G$9),LOOKUP(P4291,Inputs!$J$6:$J$9,Inputs!$H$6:$H$9)),Inputs!$B$12),-Inputs!$B$12),NORM.INV(RAND(),LOOKUP(P4291,Inputs!$J$6:$J$9,Inputs!$G$6:$G$9),LOOKUP(P4291,Inputs!$J$6:$J$9,Inputs!$H$6:$H$9))),0),"" )</f>
        <v/>
      </c>
      <c r="G4291" s="26">
        <f>IF($A4291&lt;=Inputs!$B$13,IF(2&lt;=Inputs!$B$8,IF(Inputs!$B$12&gt;0,MAX(MIN(NORM.INV(RAND(),LOOKUP(Q4291,Inputs!$J$6:$J$9,Inputs!$G$6:$G$9),LOOKUP(Q4291,Inputs!$J$6:$J$9,Inputs!$H$6:$H$9)),Inputs!$B$12),-Inputs!$B$12),NORM.INV(RAND(),LOOKUP(Q4291,Inputs!$J$6:$J$9,Inputs!$G$6:$G$9),LOOKUP(Q4291,Inputs!$J$6:$J$9,Inputs!$H$6:$H$9))),0),"" )</f>
        <v/>
      </c>
      <c r="H4291" s="26">
        <f>IF($A4291&lt;=Inputs!$B$13,IF(3&lt;=Inputs!$B$8,IF(Inputs!$B$12&gt;0,MAX(MIN(NORM.INV(RAND(),LOOKUP(R4291,Inputs!$J$6:$J$9,Inputs!$G$6:$G$9),LOOKUP(R4291,Inputs!$J$6:$J$9,Inputs!$H$6:$H$9)),Inputs!$B$12),-Inputs!$B$12),NORM.INV(RAND(),LOOKUP(R4291,Inputs!$J$6:$J$9,Inputs!$G$6:$G$9),LOOKUP(R4291,Inputs!$J$6:$J$9,Inputs!$H$6:$H$9))),0),"" )</f>
        <v/>
      </c>
      <c r="I4291" s="26">
        <f>IF($A4291&lt;=Inputs!$B$13,IF(4&lt;=Inputs!$B$8,IF(Inputs!$B$12&gt;0,MAX(MIN(NORM.INV(RAND(),LOOKUP(S4291,Inputs!$J$6:$J$9,Inputs!$G$6:$G$9),LOOKUP(S4291,Inputs!$J$6:$J$9,Inputs!$H$6:$H$9)),Inputs!$B$12),-Inputs!$B$12),NORM.INV(RAND(),LOOKUP(S4291,Inputs!$J$6:$J$9,Inputs!$G$6:$G$9),LOOKUP(S4291,Inputs!$J$6:$J$9,Inputs!$H$6:$H$9))),0),"" )</f>
        <v/>
      </c>
      <c r="J4291" s="26">
        <f>IF($A4291&lt;=Inputs!$B$13,IF(5&lt;=Inputs!$B$8,IF(Inputs!$B$12&gt;0,MAX(MIN(NORM.INV(RAND(),LOOKUP(T4291,Inputs!$J$6:$J$9,Inputs!$G$6:$G$9),LOOKUP(T4291,Inputs!$J$6:$J$9,Inputs!$H$6:$H$9)),Inputs!$B$12),-Inputs!$B$12),NORM.INV(RAND(),LOOKUP(T4291,Inputs!$J$6:$J$9,Inputs!$G$6:$G$9),LOOKUP(T4291,Inputs!$J$6:$J$9,Inputs!$H$6:$H$9))),0),"" )</f>
        <v/>
      </c>
      <c r="K4291" s="26">
        <f>IF($A4291&lt;=Inputs!$B$13,IF(6&lt;=Inputs!$B$8,IF(Inputs!$B$12&gt;0,MAX(MIN(NORM.INV(RAND(),LOOKUP(U4291,Inputs!$J$6:$J$9,Inputs!$G$6:$G$9),LOOKUP(U4291,Inputs!$J$6:$J$9,Inputs!$H$6:$H$9)),Inputs!$B$12),-Inputs!$B$12),NORM.INV(RAND(),LOOKUP(U4291,Inputs!$J$6:$J$9,Inputs!$G$6:$G$9),LOOKUP(U4291,Inputs!$J$6:$J$9,Inputs!$H$6:$H$9))),0),"" )</f>
        <v/>
      </c>
      <c r="L4291" s="26">
        <f>IF($A4291&lt;=Inputs!$B$13,IF(7&lt;=Inputs!$B$8,IF(Inputs!$B$12&gt;0,MAX(MIN(NORM.INV(RAND(),LOOKUP(V4291,Inputs!$J$6:$J$9,Inputs!$G$6:$G$9),LOOKUP(V4291,Inputs!$J$6:$J$9,Inputs!$H$6:$H$9)),Inputs!$B$12),-Inputs!$B$12),NORM.INV(RAND(),LOOKUP(V4291,Inputs!$J$6:$J$9,Inputs!$G$6:$G$9),LOOKUP(V4291,Inputs!$J$6:$J$9,Inputs!$H$6:$H$9))),0),"" )</f>
        <v/>
      </c>
      <c r="M4291" s="26">
        <f>IF($A4291&lt;=Inputs!$B$13,IF(8&lt;=Inputs!$B$8,IF(Inputs!$B$12&gt;0,MAX(MIN(NORM.INV(RAND(),LOOKUP(W4291,Inputs!$J$6:$J$9,Inputs!$G$6:$G$9),LOOKUP(W4291,Inputs!$J$6:$J$9,Inputs!$H$6:$H$9)),Inputs!$B$12),-Inputs!$B$12),NORM.INV(RAND(),LOOKUP(W4291,Inputs!$J$6:$J$9,Inputs!$G$6:$G$9),LOOKUP(W4291,Inputs!$J$6:$J$9,Inputs!$H$6:$H$9))),0),"" )</f>
        <v/>
      </c>
      <c r="N4291" s="26">
        <f>IF($A4291&lt;=Inputs!$B$13,IF(9&lt;=Inputs!$B$8,IF(Inputs!$B$12&gt;0,MAX(MIN(NORM.INV(RAND(),LOOKUP(X4291,Inputs!$J$6:$J$9,Inputs!$G$6:$G$9),LOOKUP(X4291,Inputs!$J$6:$J$9,Inputs!$H$6:$H$9)),Inputs!$B$12),-Inputs!$B$12),NORM.INV(RAND(),LOOKUP(X4291,Inputs!$J$6:$J$9,Inputs!$G$6:$G$9),LOOKUP(X4291,Inputs!$J$6:$J$9,Inputs!$H$6:$H$9))),0),"" )</f>
        <v/>
      </c>
      <c r="O4291" s="26">
        <f>IF($A4291&lt;=Inputs!$B$13,IF(10&lt;=Inputs!$B$8,IF(Inputs!$B$12&gt;0,MAX(MIN(NORM.INV(RAND(),LOOKUP(Y4291,Inputs!$J$6:$J$9,Inputs!$G$6:$G$9),LOOKUP(Y4291,Inputs!$J$6:$J$9,Inputs!$H$6:$H$9)),Inputs!$B$12),-Inputs!$B$12),NORM.INV(RAND(),LOOKUP(Y4291,Inputs!$J$6:$J$9,Inputs!$G$6:$G$9),LOOKUP(Y4291,Inputs!$J$6:$J$9,Inputs!$H$6:$H$9))),0),"" )</f>
        <v/>
      </c>
      <c r="P4291" s="31">
        <f>IF($A4291&lt;=Inputs!$B$13,RAND(),"")</f>
        <v/>
      </c>
      <c r="Q4291" s="31">
        <f>IF($A4291&lt;=Inputs!$B$13,RAND(),"")</f>
        <v/>
      </c>
      <c r="R4291" s="31">
        <f>IF($A4291&lt;=Inputs!$B$13,RAND(),"")</f>
        <v/>
      </c>
      <c r="S4291" s="31">
        <f>IF($A4291&lt;=Inputs!$B$13,RAND(),"")</f>
        <v/>
      </c>
      <c r="T4291" s="31">
        <f>IF($A4291&lt;=Inputs!$B$13,RAND(),"")</f>
        <v/>
      </c>
      <c r="U4291" s="31">
        <f>IF($A4291&lt;=Inputs!$B$13,RAND(),"")</f>
        <v/>
      </c>
      <c r="V4291" s="31">
        <f>IF($A4291&lt;=Inputs!$B$13,RAND(),"")</f>
        <v/>
      </c>
      <c r="W4291" s="31">
        <f>IF($A4291&lt;=Inputs!$B$13,RAND(),"")</f>
        <v/>
      </c>
      <c r="X4291" s="31">
        <f>IF($A4291&lt;=Inputs!$B$13,RAND(),"")</f>
        <v/>
      </c>
      <c r="Y4291" s="31">
        <f>IF($A4291&lt;=Inputs!$B$13,RAND(),"")</f>
        <v/>
      </c>
    </row>
    <row r="4292">
      <c r="A4292" t="n">
        <v>4287</v>
      </c>
      <c r="B4292" s="26">
        <f>IF($A4292&lt;=Inputs!$B$13,IF(Inputs!$B$8&gt;0,SUM(F4292:O4292)/Inputs!$B$8,0),"")</f>
        <v/>
      </c>
      <c r="C4292" s="27">
        <f>IF($A4292&lt;=Inputs!$B$13,B4292/100,"")</f>
        <v/>
      </c>
      <c r="D4292" s="28">
        <f>IF($A4292&lt;=Inputs!$B$13,C4292*Inputs!$B$7,"")</f>
        <v/>
      </c>
      <c r="E4292" s="29">
        <f>IF($A4292&lt;=Inputs!$B$13,IF(D4292&gt;0,1,0),"")</f>
        <v/>
      </c>
      <c r="F4292" s="26">
        <f>IF($A4292&lt;=Inputs!$B$13,IF(1&lt;=Inputs!$B$8,IF(Inputs!$B$12&gt;0,MAX(MIN(NORM.INV(RAND(),LOOKUP(P4292,Inputs!$J$6:$J$9,Inputs!$G$6:$G$9),LOOKUP(P4292,Inputs!$J$6:$J$9,Inputs!$H$6:$H$9)),Inputs!$B$12),-Inputs!$B$12),NORM.INV(RAND(),LOOKUP(P4292,Inputs!$J$6:$J$9,Inputs!$G$6:$G$9),LOOKUP(P4292,Inputs!$J$6:$J$9,Inputs!$H$6:$H$9))),0),"" )</f>
        <v/>
      </c>
      <c r="G4292" s="26">
        <f>IF($A4292&lt;=Inputs!$B$13,IF(2&lt;=Inputs!$B$8,IF(Inputs!$B$12&gt;0,MAX(MIN(NORM.INV(RAND(),LOOKUP(Q4292,Inputs!$J$6:$J$9,Inputs!$G$6:$G$9),LOOKUP(Q4292,Inputs!$J$6:$J$9,Inputs!$H$6:$H$9)),Inputs!$B$12),-Inputs!$B$12),NORM.INV(RAND(),LOOKUP(Q4292,Inputs!$J$6:$J$9,Inputs!$G$6:$G$9),LOOKUP(Q4292,Inputs!$J$6:$J$9,Inputs!$H$6:$H$9))),0),"" )</f>
        <v/>
      </c>
      <c r="H4292" s="26">
        <f>IF($A4292&lt;=Inputs!$B$13,IF(3&lt;=Inputs!$B$8,IF(Inputs!$B$12&gt;0,MAX(MIN(NORM.INV(RAND(),LOOKUP(R4292,Inputs!$J$6:$J$9,Inputs!$G$6:$G$9),LOOKUP(R4292,Inputs!$J$6:$J$9,Inputs!$H$6:$H$9)),Inputs!$B$12),-Inputs!$B$12),NORM.INV(RAND(),LOOKUP(R4292,Inputs!$J$6:$J$9,Inputs!$G$6:$G$9),LOOKUP(R4292,Inputs!$J$6:$J$9,Inputs!$H$6:$H$9))),0),"" )</f>
        <v/>
      </c>
      <c r="I4292" s="26">
        <f>IF($A4292&lt;=Inputs!$B$13,IF(4&lt;=Inputs!$B$8,IF(Inputs!$B$12&gt;0,MAX(MIN(NORM.INV(RAND(),LOOKUP(S4292,Inputs!$J$6:$J$9,Inputs!$G$6:$G$9),LOOKUP(S4292,Inputs!$J$6:$J$9,Inputs!$H$6:$H$9)),Inputs!$B$12),-Inputs!$B$12),NORM.INV(RAND(),LOOKUP(S4292,Inputs!$J$6:$J$9,Inputs!$G$6:$G$9),LOOKUP(S4292,Inputs!$J$6:$J$9,Inputs!$H$6:$H$9))),0),"" )</f>
        <v/>
      </c>
      <c r="J4292" s="26">
        <f>IF($A4292&lt;=Inputs!$B$13,IF(5&lt;=Inputs!$B$8,IF(Inputs!$B$12&gt;0,MAX(MIN(NORM.INV(RAND(),LOOKUP(T4292,Inputs!$J$6:$J$9,Inputs!$G$6:$G$9),LOOKUP(T4292,Inputs!$J$6:$J$9,Inputs!$H$6:$H$9)),Inputs!$B$12),-Inputs!$B$12),NORM.INV(RAND(),LOOKUP(T4292,Inputs!$J$6:$J$9,Inputs!$G$6:$G$9),LOOKUP(T4292,Inputs!$J$6:$J$9,Inputs!$H$6:$H$9))),0),"" )</f>
        <v/>
      </c>
      <c r="K4292" s="26">
        <f>IF($A4292&lt;=Inputs!$B$13,IF(6&lt;=Inputs!$B$8,IF(Inputs!$B$12&gt;0,MAX(MIN(NORM.INV(RAND(),LOOKUP(U4292,Inputs!$J$6:$J$9,Inputs!$G$6:$G$9),LOOKUP(U4292,Inputs!$J$6:$J$9,Inputs!$H$6:$H$9)),Inputs!$B$12),-Inputs!$B$12),NORM.INV(RAND(),LOOKUP(U4292,Inputs!$J$6:$J$9,Inputs!$G$6:$G$9),LOOKUP(U4292,Inputs!$J$6:$J$9,Inputs!$H$6:$H$9))),0),"" )</f>
        <v/>
      </c>
      <c r="L4292" s="26">
        <f>IF($A4292&lt;=Inputs!$B$13,IF(7&lt;=Inputs!$B$8,IF(Inputs!$B$12&gt;0,MAX(MIN(NORM.INV(RAND(),LOOKUP(V4292,Inputs!$J$6:$J$9,Inputs!$G$6:$G$9),LOOKUP(V4292,Inputs!$J$6:$J$9,Inputs!$H$6:$H$9)),Inputs!$B$12),-Inputs!$B$12),NORM.INV(RAND(),LOOKUP(V4292,Inputs!$J$6:$J$9,Inputs!$G$6:$G$9),LOOKUP(V4292,Inputs!$J$6:$J$9,Inputs!$H$6:$H$9))),0),"" )</f>
        <v/>
      </c>
      <c r="M4292" s="26">
        <f>IF($A4292&lt;=Inputs!$B$13,IF(8&lt;=Inputs!$B$8,IF(Inputs!$B$12&gt;0,MAX(MIN(NORM.INV(RAND(),LOOKUP(W4292,Inputs!$J$6:$J$9,Inputs!$G$6:$G$9),LOOKUP(W4292,Inputs!$J$6:$J$9,Inputs!$H$6:$H$9)),Inputs!$B$12),-Inputs!$B$12),NORM.INV(RAND(),LOOKUP(W4292,Inputs!$J$6:$J$9,Inputs!$G$6:$G$9),LOOKUP(W4292,Inputs!$J$6:$J$9,Inputs!$H$6:$H$9))),0),"" )</f>
        <v/>
      </c>
      <c r="N4292" s="26">
        <f>IF($A4292&lt;=Inputs!$B$13,IF(9&lt;=Inputs!$B$8,IF(Inputs!$B$12&gt;0,MAX(MIN(NORM.INV(RAND(),LOOKUP(X4292,Inputs!$J$6:$J$9,Inputs!$G$6:$G$9),LOOKUP(X4292,Inputs!$J$6:$J$9,Inputs!$H$6:$H$9)),Inputs!$B$12),-Inputs!$B$12),NORM.INV(RAND(),LOOKUP(X4292,Inputs!$J$6:$J$9,Inputs!$G$6:$G$9),LOOKUP(X4292,Inputs!$J$6:$J$9,Inputs!$H$6:$H$9))),0),"" )</f>
        <v/>
      </c>
      <c r="O4292" s="26">
        <f>IF($A4292&lt;=Inputs!$B$13,IF(10&lt;=Inputs!$B$8,IF(Inputs!$B$12&gt;0,MAX(MIN(NORM.INV(RAND(),LOOKUP(Y4292,Inputs!$J$6:$J$9,Inputs!$G$6:$G$9),LOOKUP(Y4292,Inputs!$J$6:$J$9,Inputs!$H$6:$H$9)),Inputs!$B$12),-Inputs!$B$12),NORM.INV(RAND(),LOOKUP(Y4292,Inputs!$J$6:$J$9,Inputs!$G$6:$G$9),LOOKUP(Y4292,Inputs!$J$6:$J$9,Inputs!$H$6:$H$9))),0),"" )</f>
        <v/>
      </c>
      <c r="P4292" s="31">
        <f>IF($A4292&lt;=Inputs!$B$13,RAND(),"")</f>
        <v/>
      </c>
      <c r="Q4292" s="31">
        <f>IF($A4292&lt;=Inputs!$B$13,RAND(),"")</f>
        <v/>
      </c>
      <c r="R4292" s="31">
        <f>IF($A4292&lt;=Inputs!$B$13,RAND(),"")</f>
        <v/>
      </c>
      <c r="S4292" s="31">
        <f>IF($A4292&lt;=Inputs!$B$13,RAND(),"")</f>
        <v/>
      </c>
      <c r="T4292" s="31">
        <f>IF($A4292&lt;=Inputs!$B$13,RAND(),"")</f>
        <v/>
      </c>
      <c r="U4292" s="31">
        <f>IF($A4292&lt;=Inputs!$B$13,RAND(),"")</f>
        <v/>
      </c>
      <c r="V4292" s="31">
        <f>IF($A4292&lt;=Inputs!$B$13,RAND(),"")</f>
        <v/>
      </c>
      <c r="W4292" s="31">
        <f>IF($A4292&lt;=Inputs!$B$13,RAND(),"")</f>
        <v/>
      </c>
      <c r="X4292" s="31">
        <f>IF($A4292&lt;=Inputs!$B$13,RAND(),"")</f>
        <v/>
      </c>
      <c r="Y4292" s="31">
        <f>IF($A4292&lt;=Inputs!$B$13,RAND(),"")</f>
        <v/>
      </c>
    </row>
    <row r="4293">
      <c r="A4293" t="n">
        <v>4288</v>
      </c>
      <c r="B4293" s="26">
        <f>IF($A4293&lt;=Inputs!$B$13,IF(Inputs!$B$8&gt;0,SUM(F4293:O4293)/Inputs!$B$8,0),"")</f>
        <v/>
      </c>
      <c r="C4293" s="27">
        <f>IF($A4293&lt;=Inputs!$B$13,B4293/100,"")</f>
        <v/>
      </c>
      <c r="D4293" s="28">
        <f>IF($A4293&lt;=Inputs!$B$13,C4293*Inputs!$B$7,"")</f>
        <v/>
      </c>
      <c r="E4293" s="29">
        <f>IF($A4293&lt;=Inputs!$B$13,IF(D4293&gt;0,1,0),"")</f>
        <v/>
      </c>
      <c r="F4293" s="26">
        <f>IF($A4293&lt;=Inputs!$B$13,IF(1&lt;=Inputs!$B$8,IF(Inputs!$B$12&gt;0,MAX(MIN(NORM.INV(RAND(),LOOKUP(P4293,Inputs!$J$6:$J$9,Inputs!$G$6:$G$9),LOOKUP(P4293,Inputs!$J$6:$J$9,Inputs!$H$6:$H$9)),Inputs!$B$12),-Inputs!$B$12),NORM.INV(RAND(),LOOKUP(P4293,Inputs!$J$6:$J$9,Inputs!$G$6:$G$9),LOOKUP(P4293,Inputs!$J$6:$J$9,Inputs!$H$6:$H$9))),0),"" )</f>
        <v/>
      </c>
      <c r="G4293" s="26">
        <f>IF($A4293&lt;=Inputs!$B$13,IF(2&lt;=Inputs!$B$8,IF(Inputs!$B$12&gt;0,MAX(MIN(NORM.INV(RAND(),LOOKUP(Q4293,Inputs!$J$6:$J$9,Inputs!$G$6:$G$9),LOOKUP(Q4293,Inputs!$J$6:$J$9,Inputs!$H$6:$H$9)),Inputs!$B$12),-Inputs!$B$12),NORM.INV(RAND(),LOOKUP(Q4293,Inputs!$J$6:$J$9,Inputs!$G$6:$G$9),LOOKUP(Q4293,Inputs!$J$6:$J$9,Inputs!$H$6:$H$9))),0),"" )</f>
        <v/>
      </c>
      <c r="H4293" s="26">
        <f>IF($A4293&lt;=Inputs!$B$13,IF(3&lt;=Inputs!$B$8,IF(Inputs!$B$12&gt;0,MAX(MIN(NORM.INV(RAND(),LOOKUP(R4293,Inputs!$J$6:$J$9,Inputs!$G$6:$G$9),LOOKUP(R4293,Inputs!$J$6:$J$9,Inputs!$H$6:$H$9)),Inputs!$B$12),-Inputs!$B$12),NORM.INV(RAND(),LOOKUP(R4293,Inputs!$J$6:$J$9,Inputs!$G$6:$G$9),LOOKUP(R4293,Inputs!$J$6:$J$9,Inputs!$H$6:$H$9))),0),"" )</f>
        <v/>
      </c>
      <c r="I4293" s="26">
        <f>IF($A4293&lt;=Inputs!$B$13,IF(4&lt;=Inputs!$B$8,IF(Inputs!$B$12&gt;0,MAX(MIN(NORM.INV(RAND(),LOOKUP(S4293,Inputs!$J$6:$J$9,Inputs!$G$6:$G$9),LOOKUP(S4293,Inputs!$J$6:$J$9,Inputs!$H$6:$H$9)),Inputs!$B$12),-Inputs!$B$12),NORM.INV(RAND(),LOOKUP(S4293,Inputs!$J$6:$J$9,Inputs!$G$6:$G$9),LOOKUP(S4293,Inputs!$J$6:$J$9,Inputs!$H$6:$H$9))),0),"" )</f>
        <v/>
      </c>
      <c r="J4293" s="26">
        <f>IF($A4293&lt;=Inputs!$B$13,IF(5&lt;=Inputs!$B$8,IF(Inputs!$B$12&gt;0,MAX(MIN(NORM.INV(RAND(),LOOKUP(T4293,Inputs!$J$6:$J$9,Inputs!$G$6:$G$9),LOOKUP(T4293,Inputs!$J$6:$J$9,Inputs!$H$6:$H$9)),Inputs!$B$12),-Inputs!$B$12),NORM.INV(RAND(),LOOKUP(T4293,Inputs!$J$6:$J$9,Inputs!$G$6:$G$9),LOOKUP(T4293,Inputs!$J$6:$J$9,Inputs!$H$6:$H$9))),0),"" )</f>
        <v/>
      </c>
      <c r="K4293" s="26">
        <f>IF($A4293&lt;=Inputs!$B$13,IF(6&lt;=Inputs!$B$8,IF(Inputs!$B$12&gt;0,MAX(MIN(NORM.INV(RAND(),LOOKUP(U4293,Inputs!$J$6:$J$9,Inputs!$G$6:$G$9),LOOKUP(U4293,Inputs!$J$6:$J$9,Inputs!$H$6:$H$9)),Inputs!$B$12),-Inputs!$B$12),NORM.INV(RAND(),LOOKUP(U4293,Inputs!$J$6:$J$9,Inputs!$G$6:$G$9),LOOKUP(U4293,Inputs!$J$6:$J$9,Inputs!$H$6:$H$9))),0),"" )</f>
        <v/>
      </c>
      <c r="L4293" s="26">
        <f>IF($A4293&lt;=Inputs!$B$13,IF(7&lt;=Inputs!$B$8,IF(Inputs!$B$12&gt;0,MAX(MIN(NORM.INV(RAND(),LOOKUP(V4293,Inputs!$J$6:$J$9,Inputs!$G$6:$G$9),LOOKUP(V4293,Inputs!$J$6:$J$9,Inputs!$H$6:$H$9)),Inputs!$B$12),-Inputs!$B$12),NORM.INV(RAND(),LOOKUP(V4293,Inputs!$J$6:$J$9,Inputs!$G$6:$G$9),LOOKUP(V4293,Inputs!$J$6:$J$9,Inputs!$H$6:$H$9))),0),"" )</f>
        <v/>
      </c>
      <c r="M4293" s="26">
        <f>IF($A4293&lt;=Inputs!$B$13,IF(8&lt;=Inputs!$B$8,IF(Inputs!$B$12&gt;0,MAX(MIN(NORM.INV(RAND(),LOOKUP(W4293,Inputs!$J$6:$J$9,Inputs!$G$6:$G$9),LOOKUP(W4293,Inputs!$J$6:$J$9,Inputs!$H$6:$H$9)),Inputs!$B$12),-Inputs!$B$12),NORM.INV(RAND(),LOOKUP(W4293,Inputs!$J$6:$J$9,Inputs!$G$6:$G$9),LOOKUP(W4293,Inputs!$J$6:$J$9,Inputs!$H$6:$H$9))),0),"" )</f>
        <v/>
      </c>
      <c r="N4293" s="26">
        <f>IF($A4293&lt;=Inputs!$B$13,IF(9&lt;=Inputs!$B$8,IF(Inputs!$B$12&gt;0,MAX(MIN(NORM.INV(RAND(),LOOKUP(X4293,Inputs!$J$6:$J$9,Inputs!$G$6:$G$9),LOOKUP(X4293,Inputs!$J$6:$J$9,Inputs!$H$6:$H$9)),Inputs!$B$12),-Inputs!$B$12),NORM.INV(RAND(),LOOKUP(X4293,Inputs!$J$6:$J$9,Inputs!$G$6:$G$9),LOOKUP(X4293,Inputs!$J$6:$J$9,Inputs!$H$6:$H$9))),0),"" )</f>
        <v/>
      </c>
      <c r="O4293" s="26">
        <f>IF($A4293&lt;=Inputs!$B$13,IF(10&lt;=Inputs!$B$8,IF(Inputs!$B$12&gt;0,MAX(MIN(NORM.INV(RAND(),LOOKUP(Y4293,Inputs!$J$6:$J$9,Inputs!$G$6:$G$9),LOOKUP(Y4293,Inputs!$J$6:$J$9,Inputs!$H$6:$H$9)),Inputs!$B$12),-Inputs!$B$12),NORM.INV(RAND(),LOOKUP(Y4293,Inputs!$J$6:$J$9,Inputs!$G$6:$G$9),LOOKUP(Y4293,Inputs!$J$6:$J$9,Inputs!$H$6:$H$9))),0),"" )</f>
        <v/>
      </c>
      <c r="P4293" s="31">
        <f>IF($A4293&lt;=Inputs!$B$13,RAND(),"")</f>
        <v/>
      </c>
      <c r="Q4293" s="31">
        <f>IF($A4293&lt;=Inputs!$B$13,RAND(),"")</f>
        <v/>
      </c>
      <c r="R4293" s="31">
        <f>IF($A4293&lt;=Inputs!$B$13,RAND(),"")</f>
        <v/>
      </c>
      <c r="S4293" s="31">
        <f>IF($A4293&lt;=Inputs!$B$13,RAND(),"")</f>
        <v/>
      </c>
      <c r="T4293" s="31">
        <f>IF($A4293&lt;=Inputs!$B$13,RAND(),"")</f>
        <v/>
      </c>
      <c r="U4293" s="31">
        <f>IF($A4293&lt;=Inputs!$B$13,RAND(),"")</f>
        <v/>
      </c>
      <c r="V4293" s="31">
        <f>IF($A4293&lt;=Inputs!$B$13,RAND(),"")</f>
        <v/>
      </c>
      <c r="W4293" s="31">
        <f>IF($A4293&lt;=Inputs!$B$13,RAND(),"")</f>
        <v/>
      </c>
      <c r="X4293" s="31">
        <f>IF($A4293&lt;=Inputs!$B$13,RAND(),"")</f>
        <v/>
      </c>
      <c r="Y4293" s="31">
        <f>IF($A4293&lt;=Inputs!$B$13,RAND(),"")</f>
        <v/>
      </c>
    </row>
    <row r="4294">
      <c r="A4294" t="n">
        <v>4289</v>
      </c>
      <c r="B4294" s="26">
        <f>IF($A4294&lt;=Inputs!$B$13,IF(Inputs!$B$8&gt;0,SUM(F4294:O4294)/Inputs!$B$8,0),"")</f>
        <v/>
      </c>
      <c r="C4294" s="27">
        <f>IF($A4294&lt;=Inputs!$B$13,B4294/100,"")</f>
        <v/>
      </c>
      <c r="D4294" s="28">
        <f>IF($A4294&lt;=Inputs!$B$13,C4294*Inputs!$B$7,"")</f>
        <v/>
      </c>
      <c r="E4294" s="29">
        <f>IF($A4294&lt;=Inputs!$B$13,IF(D4294&gt;0,1,0),"")</f>
        <v/>
      </c>
      <c r="F4294" s="26">
        <f>IF($A4294&lt;=Inputs!$B$13,IF(1&lt;=Inputs!$B$8,IF(Inputs!$B$12&gt;0,MAX(MIN(NORM.INV(RAND(),LOOKUP(P4294,Inputs!$J$6:$J$9,Inputs!$G$6:$G$9),LOOKUP(P4294,Inputs!$J$6:$J$9,Inputs!$H$6:$H$9)),Inputs!$B$12),-Inputs!$B$12),NORM.INV(RAND(),LOOKUP(P4294,Inputs!$J$6:$J$9,Inputs!$G$6:$G$9),LOOKUP(P4294,Inputs!$J$6:$J$9,Inputs!$H$6:$H$9))),0),"" )</f>
        <v/>
      </c>
      <c r="G4294" s="26">
        <f>IF($A4294&lt;=Inputs!$B$13,IF(2&lt;=Inputs!$B$8,IF(Inputs!$B$12&gt;0,MAX(MIN(NORM.INV(RAND(),LOOKUP(Q4294,Inputs!$J$6:$J$9,Inputs!$G$6:$G$9),LOOKUP(Q4294,Inputs!$J$6:$J$9,Inputs!$H$6:$H$9)),Inputs!$B$12),-Inputs!$B$12),NORM.INV(RAND(),LOOKUP(Q4294,Inputs!$J$6:$J$9,Inputs!$G$6:$G$9),LOOKUP(Q4294,Inputs!$J$6:$J$9,Inputs!$H$6:$H$9))),0),"" )</f>
        <v/>
      </c>
      <c r="H4294" s="26">
        <f>IF($A4294&lt;=Inputs!$B$13,IF(3&lt;=Inputs!$B$8,IF(Inputs!$B$12&gt;0,MAX(MIN(NORM.INV(RAND(),LOOKUP(R4294,Inputs!$J$6:$J$9,Inputs!$G$6:$G$9),LOOKUP(R4294,Inputs!$J$6:$J$9,Inputs!$H$6:$H$9)),Inputs!$B$12),-Inputs!$B$12),NORM.INV(RAND(),LOOKUP(R4294,Inputs!$J$6:$J$9,Inputs!$G$6:$G$9),LOOKUP(R4294,Inputs!$J$6:$J$9,Inputs!$H$6:$H$9))),0),"" )</f>
        <v/>
      </c>
      <c r="I4294" s="26">
        <f>IF($A4294&lt;=Inputs!$B$13,IF(4&lt;=Inputs!$B$8,IF(Inputs!$B$12&gt;0,MAX(MIN(NORM.INV(RAND(),LOOKUP(S4294,Inputs!$J$6:$J$9,Inputs!$G$6:$G$9),LOOKUP(S4294,Inputs!$J$6:$J$9,Inputs!$H$6:$H$9)),Inputs!$B$12),-Inputs!$B$12),NORM.INV(RAND(),LOOKUP(S4294,Inputs!$J$6:$J$9,Inputs!$G$6:$G$9),LOOKUP(S4294,Inputs!$J$6:$J$9,Inputs!$H$6:$H$9))),0),"" )</f>
        <v/>
      </c>
      <c r="J4294" s="26">
        <f>IF($A4294&lt;=Inputs!$B$13,IF(5&lt;=Inputs!$B$8,IF(Inputs!$B$12&gt;0,MAX(MIN(NORM.INV(RAND(),LOOKUP(T4294,Inputs!$J$6:$J$9,Inputs!$G$6:$G$9),LOOKUP(T4294,Inputs!$J$6:$J$9,Inputs!$H$6:$H$9)),Inputs!$B$12),-Inputs!$B$12),NORM.INV(RAND(),LOOKUP(T4294,Inputs!$J$6:$J$9,Inputs!$G$6:$G$9),LOOKUP(T4294,Inputs!$J$6:$J$9,Inputs!$H$6:$H$9))),0),"" )</f>
        <v/>
      </c>
      <c r="K4294" s="26">
        <f>IF($A4294&lt;=Inputs!$B$13,IF(6&lt;=Inputs!$B$8,IF(Inputs!$B$12&gt;0,MAX(MIN(NORM.INV(RAND(),LOOKUP(U4294,Inputs!$J$6:$J$9,Inputs!$G$6:$G$9),LOOKUP(U4294,Inputs!$J$6:$J$9,Inputs!$H$6:$H$9)),Inputs!$B$12),-Inputs!$B$12),NORM.INV(RAND(),LOOKUP(U4294,Inputs!$J$6:$J$9,Inputs!$G$6:$G$9),LOOKUP(U4294,Inputs!$J$6:$J$9,Inputs!$H$6:$H$9))),0),"" )</f>
        <v/>
      </c>
      <c r="L4294" s="26">
        <f>IF($A4294&lt;=Inputs!$B$13,IF(7&lt;=Inputs!$B$8,IF(Inputs!$B$12&gt;0,MAX(MIN(NORM.INV(RAND(),LOOKUP(V4294,Inputs!$J$6:$J$9,Inputs!$G$6:$G$9),LOOKUP(V4294,Inputs!$J$6:$J$9,Inputs!$H$6:$H$9)),Inputs!$B$12),-Inputs!$B$12),NORM.INV(RAND(),LOOKUP(V4294,Inputs!$J$6:$J$9,Inputs!$G$6:$G$9),LOOKUP(V4294,Inputs!$J$6:$J$9,Inputs!$H$6:$H$9))),0),"" )</f>
        <v/>
      </c>
      <c r="M4294" s="26">
        <f>IF($A4294&lt;=Inputs!$B$13,IF(8&lt;=Inputs!$B$8,IF(Inputs!$B$12&gt;0,MAX(MIN(NORM.INV(RAND(),LOOKUP(W4294,Inputs!$J$6:$J$9,Inputs!$G$6:$G$9),LOOKUP(W4294,Inputs!$J$6:$J$9,Inputs!$H$6:$H$9)),Inputs!$B$12),-Inputs!$B$12),NORM.INV(RAND(),LOOKUP(W4294,Inputs!$J$6:$J$9,Inputs!$G$6:$G$9),LOOKUP(W4294,Inputs!$J$6:$J$9,Inputs!$H$6:$H$9))),0),"" )</f>
        <v/>
      </c>
      <c r="N4294" s="26">
        <f>IF($A4294&lt;=Inputs!$B$13,IF(9&lt;=Inputs!$B$8,IF(Inputs!$B$12&gt;0,MAX(MIN(NORM.INV(RAND(),LOOKUP(X4294,Inputs!$J$6:$J$9,Inputs!$G$6:$G$9),LOOKUP(X4294,Inputs!$J$6:$J$9,Inputs!$H$6:$H$9)),Inputs!$B$12),-Inputs!$B$12),NORM.INV(RAND(),LOOKUP(X4294,Inputs!$J$6:$J$9,Inputs!$G$6:$G$9),LOOKUP(X4294,Inputs!$J$6:$J$9,Inputs!$H$6:$H$9))),0),"" )</f>
        <v/>
      </c>
      <c r="O4294" s="26">
        <f>IF($A4294&lt;=Inputs!$B$13,IF(10&lt;=Inputs!$B$8,IF(Inputs!$B$12&gt;0,MAX(MIN(NORM.INV(RAND(),LOOKUP(Y4294,Inputs!$J$6:$J$9,Inputs!$G$6:$G$9),LOOKUP(Y4294,Inputs!$J$6:$J$9,Inputs!$H$6:$H$9)),Inputs!$B$12),-Inputs!$B$12),NORM.INV(RAND(),LOOKUP(Y4294,Inputs!$J$6:$J$9,Inputs!$G$6:$G$9),LOOKUP(Y4294,Inputs!$J$6:$J$9,Inputs!$H$6:$H$9))),0),"" )</f>
        <v/>
      </c>
      <c r="P4294" s="31">
        <f>IF($A4294&lt;=Inputs!$B$13,RAND(),"")</f>
        <v/>
      </c>
      <c r="Q4294" s="31">
        <f>IF($A4294&lt;=Inputs!$B$13,RAND(),"")</f>
        <v/>
      </c>
      <c r="R4294" s="31">
        <f>IF($A4294&lt;=Inputs!$B$13,RAND(),"")</f>
        <v/>
      </c>
      <c r="S4294" s="31">
        <f>IF($A4294&lt;=Inputs!$B$13,RAND(),"")</f>
        <v/>
      </c>
      <c r="T4294" s="31">
        <f>IF($A4294&lt;=Inputs!$B$13,RAND(),"")</f>
        <v/>
      </c>
      <c r="U4294" s="31">
        <f>IF($A4294&lt;=Inputs!$B$13,RAND(),"")</f>
        <v/>
      </c>
      <c r="V4294" s="31">
        <f>IF($A4294&lt;=Inputs!$B$13,RAND(),"")</f>
        <v/>
      </c>
      <c r="W4294" s="31">
        <f>IF($A4294&lt;=Inputs!$B$13,RAND(),"")</f>
        <v/>
      </c>
      <c r="X4294" s="31">
        <f>IF($A4294&lt;=Inputs!$B$13,RAND(),"")</f>
        <v/>
      </c>
      <c r="Y4294" s="31">
        <f>IF($A4294&lt;=Inputs!$B$13,RAND(),"")</f>
        <v/>
      </c>
    </row>
    <row r="4295">
      <c r="A4295" t="n">
        <v>4290</v>
      </c>
      <c r="B4295" s="26">
        <f>IF($A4295&lt;=Inputs!$B$13,IF(Inputs!$B$8&gt;0,SUM(F4295:O4295)/Inputs!$B$8,0),"")</f>
        <v/>
      </c>
      <c r="C4295" s="27">
        <f>IF($A4295&lt;=Inputs!$B$13,B4295/100,"")</f>
        <v/>
      </c>
      <c r="D4295" s="28">
        <f>IF($A4295&lt;=Inputs!$B$13,C4295*Inputs!$B$7,"")</f>
        <v/>
      </c>
      <c r="E4295" s="29">
        <f>IF($A4295&lt;=Inputs!$B$13,IF(D4295&gt;0,1,0),"")</f>
        <v/>
      </c>
      <c r="F4295" s="26">
        <f>IF($A4295&lt;=Inputs!$B$13,IF(1&lt;=Inputs!$B$8,IF(Inputs!$B$12&gt;0,MAX(MIN(NORM.INV(RAND(),LOOKUP(P4295,Inputs!$J$6:$J$9,Inputs!$G$6:$G$9),LOOKUP(P4295,Inputs!$J$6:$J$9,Inputs!$H$6:$H$9)),Inputs!$B$12),-Inputs!$B$12),NORM.INV(RAND(),LOOKUP(P4295,Inputs!$J$6:$J$9,Inputs!$G$6:$G$9),LOOKUP(P4295,Inputs!$J$6:$J$9,Inputs!$H$6:$H$9))),0),"" )</f>
        <v/>
      </c>
      <c r="G4295" s="26">
        <f>IF($A4295&lt;=Inputs!$B$13,IF(2&lt;=Inputs!$B$8,IF(Inputs!$B$12&gt;0,MAX(MIN(NORM.INV(RAND(),LOOKUP(Q4295,Inputs!$J$6:$J$9,Inputs!$G$6:$G$9),LOOKUP(Q4295,Inputs!$J$6:$J$9,Inputs!$H$6:$H$9)),Inputs!$B$12),-Inputs!$B$12),NORM.INV(RAND(),LOOKUP(Q4295,Inputs!$J$6:$J$9,Inputs!$G$6:$G$9),LOOKUP(Q4295,Inputs!$J$6:$J$9,Inputs!$H$6:$H$9))),0),"" )</f>
        <v/>
      </c>
      <c r="H4295" s="26">
        <f>IF($A4295&lt;=Inputs!$B$13,IF(3&lt;=Inputs!$B$8,IF(Inputs!$B$12&gt;0,MAX(MIN(NORM.INV(RAND(),LOOKUP(R4295,Inputs!$J$6:$J$9,Inputs!$G$6:$G$9),LOOKUP(R4295,Inputs!$J$6:$J$9,Inputs!$H$6:$H$9)),Inputs!$B$12),-Inputs!$B$12),NORM.INV(RAND(),LOOKUP(R4295,Inputs!$J$6:$J$9,Inputs!$G$6:$G$9),LOOKUP(R4295,Inputs!$J$6:$J$9,Inputs!$H$6:$H$9))),0),"" )</f>
        <v/>
      </c>
      <c r="I4295" s="26">
        <f>IF($A4295&lt;=Inputs!$B$13,IF(4&lt;=Inputs!$B$8,IF(Inputs!$B$12&gt;0,MAX(MIN(NORM.INV(RAND(),LOOKUP(S4295,Inputs!$J$6:$J$9,Inputs!$G$6:$G$9),LOOKUP(S4295,Inputs!$J$6:$J$9,Inputs!$H$6:$H$9)),Inputs!$B$12),-Inputs!$B$12),NORM.INV(RAND(),LOOKUP(S4295,Inputs!$J$6:$J$9,Inputs!$G$6:$G$9),LOOKUP(S4295,Inputs!$J$6:$J$9,Inputs!$H$6:$H$9))),0),"" )</f>
        <v/>
      </c>
      <c r="J4295" s="26">
        <f>IF($A4295&lt;=Inputs!$B$13,IF(5&lt;=Inputs!$B$8,IF(Inputs!$B$12&gt;0,MAX(MIN(NORM.INV(RAND(),LOOKUP(T4295,Inputs!$J$6:$J$9,Inputs!$G$6:$G$9),LOOKUP(T4295,Inputs!$J$6:$J$9,Inputs!$H$6:$H$9)),Inputs!$B$12),-Inputs!$B$12),NORM.INV(RAND(),LOOKUP(T4295,Inputs!$J$6:$J$9,Inputs!$G$6:$G$9),LOOKUP(T4295,Inputs!$J$6:$J$9,Inputs!$H$6:$H$9))),0),"" )</f>
        <v/>
      </c>
      <c r="K4295" s="26">
        <f>IF($A4295&lt;=Inputs!$B$13,IF(6&lt;=Inputs!$B$8,IF(Inputs!$B$12&gt;0,MAX(MIN(NORM.INV(RAND(),LOOKUP(U4295,Inputs!$J$6:$J$9,Inputs!$G$6:$G$9),LOOKUP(U4295,Inputs!$J$6:$J$9,Inputs!$H$6:$H$9)),Inputs!$B$12),-Inputs!$B$12),NORM.INV(RAND(),LOOKUP(U4295,Inputs!$J$6:$J$9,Inputs!$G$6:$G$9),LOOKUP(U4295,Inputs!$J$6:$J$9,Inputs!$H$6:$H$9))),0),"" )</f>
        <v/>
      </c>
      <c r="L4295" s="26">
        <f>IF($A4295&lt;=Inputs!$B$13,IF(7&lt;=Inputs!$B$8,IF(Inputs!$B$12&gt;0,MAX(MIN(NORM.INV(RAND(),LOOKUP(V4295,Inputs!$J$6:$J$9,Inputs!$G$6:$G$9),LOOKUP(V4295,Inputs!$J$6:$J$9,Inputs!$H$6:$H$9)),Inputs!$B$12),-Inputs!$B$12),NORM.INV(RAND(),LOOKUP(V4295,Inputs!$J$6:$J$9,Inputs!$G$6:$G$9),LOOKUP(V4295,Inputs!$J$6:$J$9,Inputs!$H$6:$H$9))),0),"" )</f>
        <v/>
      </c>
      <c r="M4295" s="26">
        <f>IF($A4295&lt;=Inputs!$B$13,IF(8&lt;=Inputs!$B$8,IF(Inputs!$B$12&gt;0,MAX(MIN(NORM.INV(RAND(),LOOKUP(W4295,Inputs!$J$6:$J$9,Inputs!$G$6:$G$9),LOOKUP(W4295,Inputs!$J$6:$J$9,Inputs!$H$6:$H$9)),Inputs!$B$12),-Inputs!$B$12),NORM.INV(RAND(),LOOKUP(W4295,Inputs!$J$6:$J$9,Inputs!$G$6:$G$9),LOOKUP(W4295,Inputs!$J$6:$J$9,Inputs!$H$6:$H$9))),0),"" )</f>
        <v/>
      </c>
      <c r="N4295" s="26">
        <f>IF($A4295&lt;=Inputs!$B$13,IF(9&lt;=Inputs!$B$8,IF(Inputs!$B$12&gt;0,MAX(MIN(NORM.INV(RAND(),LOOKUP(X4295,Inputs!$J$6:$J$9,Inputs!$G$6:$G$9),LOOKUP(X4295,Inputs!$J$6:$J$9,Inputs!$H$6:$H$9)),Inputs!$B$12),-Inputs!$B$12),NORM.INV(RAND(),LOOKUP(X4295,Inputs!$J$6:$J$9,Inputs!$G$6:$G$9),LOOKUP(X4295,Inputs!$J$6:$J$9,Inputs!$H$6:$H$9))),0),"" )</f>
        <v/>
      </c>
      <c r="O4295" s="26">
        <f>IF($A4295&lt;=Inputs!$B$13,IF(10&lt;=Inputs!$B$8,IF(Inputs!$B$12&gt;0,MAX(MIN(NORM.INV(RAND(),LOOKUP(Y4295,Inputs!$J$6:$J$9,Inputs!$G$6:$G$9),LOOKUP(Y4295,Inputs!$J$6:$J$9,Inputs!$H$6:$H$9)),Inputs!$B$12),-Inputs!$B$12),NORM.INV(RAND(),LOOKUP(Y4295,Inputs!$J$6:$J$9,Inputs!$G$6:$G$9),LOOKUP(Y4295,Inputs!$J$6:$J$9,Inputs!$H$6:$H$9))),0),"" )</f>
        <v/>
      </c>
      <c r="P4295" s="31">
        <f>IF($A4295&lt;=Inputs!$B$13,RAND(),"")</f>
        <v/>
      </c>
      <c r="Q4295" s="31">
        <f>IF($A4295&lt;=Inputs!$B$13,RAND(),"")</f>
        <v/>
      </c>
      <c r="R4295" s="31">
        <f>IF($A4295&lt;=Inputs!$B$13,RAND(),"")</f>
        <v/>
      </c>
      <c r="S4295" s="31">
        <f>IF($A4295&lt;=Inputs!$B$13,RAND(),"")</f>
        <v/>
      </c>
      <c r="T4295" s="31">
        <f>IF($A4295&lt;=Inputs!$B$13,RAND(),"")</f>
        <v/>
      </c>
      <c r="U4295" s="31">
        <f>IF($A4295&lt;=Inputs!$B$13,RAND(),"")</f>
        <v/>
      </c>
      <c r="V4295" s="31">
        <f>IF($A4295&lt;=Inputs!$B$13,RAND(),"")</f>
        <v/>
      </c>
      <c r="W4295" s="31">
        <f>IF($A4295&lt;=Inputs!$B$13,RAND(),"")</f>
        <v/>
      </c>
      <c r="X4295" s="31">
        <f>IF($A4295&lt;=Inputs!$B$13,RAND(),"")</f>
        <v/>
      </c>
      <c r="Y4295" s="31">
        <f>IF($A4295&lt;=Inputs!$B$13,RAND(),"")</f>
        <v/>
      </c>
    </row>
    <row r="4296">
      <c r="A4296" t="n">
        <v>4291</v>
      </c>
      <c r="B4296" s="26">
        <f>IF($A4296&lt;=Inputs!$B$13,IF(Inputs!$B$8&gt;0,SUM(F4296:O4296)/Inputs!$B$8,0),"")</f>
        <v/>
      </c>
      <c r="C4296" s="27">
        <f>IF($A4296&lt;=Inputs!$B$13,B4296/100,"")</f>
        <v/>
      </c>
      <c r="D4296" s="28">
        <f>IF($A4296&lt;=Inputs!$B$13,C4296*Inputs!$B$7,"")</f>
        <v/>
      </c>
      <c r="E4296" s="29">
        <f>IF($A4296&lt;=Inputs!$B$13,IF(D4296&gt;0,1,0),"")</f>
        <v/>
      </c>
      <c r="F4296" s="26">
        <f>IF($A4296&lt;=Inputs!$B$13,IF(1&lt;=Inputs!$B$8,IF(Inputs!$B$12&gt;0,MAX(MIN(NORM.INV(RAND(),LOOKUP(P4296,Inputs!$J$6:$J$9,Inputs!$G$6:$G$9),LOOKUP(P4296,Inputs!$J$6:$J$9,Inputs!$H$6:$H$9)),Inputs!$B$12),-Inputs!$B$12),NORM.INV(RAND(),LOOKUP(P4296,Inputs!$J$6:$J$9,Inputs!$G$6:$G$9),LOOKUP(P4296,Inputs!$J$6:$J$9,Inputs!$H$6:$H$9))),0),"" )</f>
        <v/>
      </c>
      <c r="G4296" s="26">
        <f>IF($A4296&lt;=Inputs!$B$13,IF(2&lt;=Inputs!$B$8,IF(Inputs!$B$12&gt;0,MAX(MIN(NORM.INV(RAND(),LOOKUP(Q4296,Inputs!$J$6:$J$9,Inputs!$G$6:$G$9),LOOKUP(Q4296,Inputs!$J$6:$J$9,Inputs!$H$6:$H$9)),Inputs!$B$12),-Inputs!$B$12),NORM.INV(RAND(),LOOKUP(Q4296,Inputs!$J$6:$J$9,Inputs!$G$6:$G$9),LOOKUP(Q4296,Inputs!$J$6:$J$9,Inputs!$H$6:$H$9))),0),"" )</f>
        <v/>
      </c>
      <c r="H4296" s="26">
        <f>IF($A4296&lt;=Inputs!$B$13,IF(3&lt;=Inputs!$B$8,IF(Inputs!$B$12&gt;0,MAX(MIN(NORM.INV(RAND(),LOOKUP(R4296,Inputs!$J$6:$J$9,Inputs!$G$6:$G$9),LOOKUP(R4296,Inputs!$J$6:$J$9,Inputs!$H$6:$H$9)),Inputs!$B$12),-Inputs!$B$12),NORM.INV(RAND(),LOOKUP(R4296,Inputs!$J$6:$J$9,Inputs!$G$6:$G$9),LOOKUP(R4296,Inputs!$J$6:$J$9,Inputs!$H$6:$H$9))),0),"" )</f>
        <v/>
      </c>
      <c r="I4296" s="26">
        <f>IF($A4296&lt;=Inputs!$B$13,IF(4&lt;=Inputs!$B$8,IF(Inputs!$B$12&gt;0,MAX(MIN(NORM.INV(RAND(),LOOKUP(S4296,Inputs!$J$6:$J$9,Inputs!$G$6:$G$9),LOOKUP(S4296,Inputs!$J$6:$J$9,Inputs!$H$6:$H$9)),Inputs!$B$12),-Inputs!$B$12),NORM.INV(RAND(),LOOKUP(S4296,Inputs!$J$6:$J$9,Inputs!$G$6:$G$9),LOOKUP(S4296,Inputs!$J$6:$J$9,Inputs!$H$6:$H$9))),0),"" )</f>
        <v/>
      </c>
      <c r="J4296" s="26">
        <f>IF($A4296&lt;=Inputs!$B$13,IF(5&lt;=Inputs!$B$8,IF(Inputs!$B$12&gt;0,MAX(MIN(NORM.INV(RAND(),LOOKUP(T4296,Inputs!$J$6:$J$9,Inputs!$G$6:$G$9),LOOKUP(T4296,Inputs!$J$6:$J$9,Inputs!$H$6:$H$9)),Inputs!$B$12),-Inputs!$B$12),NORM.INV(RAND(),LOOKUP(T4296,Inputs!$J$6:$J$9,Inputs!$G$6:$G$9),LOOKUP(T4296,Inputs!$J$6:$J$9,Inputs!$H$6:$H$9))),0),"" )</f>
        <v/>
      </c>
      <c r="K4296" s="26">
        <f>IF($A4296&lt;=Inputs!$B$13,IF(6&lt;=Inputs!$B$8,IF(Inputs!$B$12&gt;0,MAX(MIN(NORM.INV(RAND(),LOOKUP(U4296,Inputs!$J$6:$J$9,Inputs!$G$6:$G$9),LOOKUP(U4296,Inputs!$J$6:$J$9,Inputs!$H$6:$H$9)),Inputs!$B$12),-Inputs!$B$12),NORM.INV(RAND(),LOOKUP(U4296,Inputs!$J$6:$J$9,Inputs!$G$6:$G$9),LOOKUP(U4296,Inputs!$J$6:$J$9,Inputs!$H$6:$H$9))),0),"" )</f>
        <v/>
      </c>
      <c r="L4296" s="26">
        <f>IF($A4296&lt;=Inputs!$B$13,IF(7&lt;=Inputs!$B$8,IF(Inputs!$B$12&gt;0,MAX(MIN(NORM.INV(RAND(),LOOKUP(V4296,Inputs!$J$6:$J$9,Inputs!$G$6:$G$9),LOOKUP(V4296,Inputs!$J$6:$J$9,Inputs!$H$6:$H$9)),Inputs!$B$12),-Inputs!$B$12),NORM.INV(RAND(),LOOKUP(V4296,Inputs!$J$6:$J$9,Inputs!$G$6:$G$9),LOOKUP(V4296,Inputs!$J$6:$J$9,Inputs!$H$6:$H$9))),0),"" )</f>
        <v/>
      </c>
      <c r="M4296" s="26">
        <f>IF($A4296&lt;=Inputs!$B$13,IF(8&lt;=Inputs!$B$8,IF(Inputs!$B$12&gt;0,MAX(MIN(NORM.INV(RAND(),LOOKUP(W4296,Inputs!$J$6:$J$9,Inputs!$G$6:$G$9),LOOKUP(W4296,Inputs!$J$6:$J$9,Inputs!$H$6:$H$9)),Inputs!$B$12),-Inputs!$B$12),NORM.INV(RAND(),LOOKUP(W4296,Inputs!$J$6:$J$9,Inputs!$G$6:$G$9),LOOKUP(W4296,Inputs!$J$6:$J$9,Inputs!$H$6:$H$9))),0),"" )</f>
        <v/>
      </c>
      <c r="N4296" s="26">
        <f>IF($A4296&lt;=Inputs!$B$13,IF(9&lt;=Inputs!$B$8,IF(Inputs!$B$12&gt;0,MAX(MIN(NORM.INV(RAND(),LOOKUP(X4296,Inputs!$J$6:$J$9,Inputs!$G$6:$G$9),LOOKUP(X4296,Inputs!$J$6:$J$9,Inputs!$H$6:$H$9)),Inputs!$B$12),-Inputs!$B$12),NORM.INV(RAND(),LOOKUP(X4296,Inputs!$J$6:$J$9,Inputs!$G$6:$G$9),LOOKUP(X4296,Inputs!$J$6:$J$9,Inputs!$H$6:$H$9))),0),"" )</f>
        <v/>
      </c>
      <c r="O4296" s="26">
        <f>IF($A4296&lt;=Inputs!$B$13,IF(10&lt;=Inputs!$B$8,IF(Inputs!$B$12&gt;0,MAX(MIN(NORM.INV(RAND(),LOOKUP(Y4296,Inputs!$J$6:$J$9,Inputs!$G$6:$G$9),LOOKUP(Y4296,Inputs!$J$6:$J$9,Inputs!$H$6:$H$9)),Inputs!$B$12),-Inputs!$B$12),NORM.INV(RAND(),LOOKUP(Y4296,Inputs!$J$6:$J$9,Inputs!$G$6:$G$9),LOOKUP(Y4296,Inputs!$J$6:$J$9,Inputs!$H$6:$H$9))),0),"" )</f>
        <v/>
      </c>
      <c r="P4296" s="31">
        <f>IF($A4296&lt;=Inputs!$B$13,RAND(),"")</f>
        <v/>
      </c>
      <c r="Q4296" s="31">
        <f>IF($A4296&lt;=Inputs!$B$13,RAND(),"")</f>
        <v/>
      </c>
      <c r="R4296" s="31">
        <f>IF($A4296&lt;=Inputs!$B$13,RAND(),"")</f>
        <v/>
      </c>
      <c r="S4296" s="31">
        <f>IF($A4296&lt;=Inputs!$B$13,RAND(),"")</f>
        <v/>
      </c>
      <c r="T4296" s="31">
        <f>IF($A4296&lt;=Inputs!$B$13,RAND(),"")</f>
        <v/>
      </c>
      <c r="U4296" s="31">
        <f>IF($A4296&lt;=Inputs!$B$13,RAND(),"")</f>
        <v/>
      </c>
      <c r="V4296" s="31">
        <f>IF($A4296&lt;=Inputs!$B$13,RAND(),"")</f>
        <v/>
      </c>
      <c r="W4296" s="31">
        <f>IF($A4296&lt;=Inputs!$B$13,RAND(),"")</f>
        <v/>
      </c>
      <c r="X4296" s="31">
        <f>IF($A4296&lt;=Inputs!$B$13,RAND(),"")</f>
        <v/>
      </c>
      <c r="Y4296" s="31">
        <f>IF($A4296&lt;=Inputs!$B$13,RAND(),"")</f>
        <v/>
      </c>
    </row>
    <row r="4297">
      <c r="A4297" t="n">
        <v>4292</v>
      </c>
      <c r="B4297" s="26">
        <f>IF($A4297&lt;=Inputs!$B$13,IF(Inputs!$B$8&gt;0,SUM(F4297:O4297)/Inputs!$B$8,0),"")</f>
        <v/>
      </c>
      <c r="C4297" s="27">
        <f>IF($A4297&lt;=Inputs!$B$13,B4297/100,"")</f>
        <v/>
      </c>
      <c r="D4297" s="28">
        <f>IF($A4297&lt;=Inputs!$B$13,C4297*Inputs!$B$7,"")</f>
        <v/>
      </c>
      <c r="E4297" s="29">
        <f>IF($A4297&lt;=Inputs!$B$13,IF(D4297&gt;0,1,0),"")</f>
        <v/>
      </c>
      <c r="F4297" s="26">
        <f>IF($A4297&lt;=Inputs!$B$13,IF(1&lt;=Inputs!$B$8,IF(Inputs!$B$12&gt;0,MAX(MIN(NORM.INV(RAND(),LOOKUP(P4297,Inputs!$J$6:$J$9,Inputs!$G$6:$G$9),LOOKUP(P4297,Inputs!$J$6:$J$9,Inputs!$H$6:$H$9)),Inputs!$B$12),-Inputs!$B$12),NORM.INV(RAND(),LOOKUP(P4297,Inputs!$J$6:$J$9,Inputs!$G$6:$G$9),LOOKUP(P4297,Inputs!$J$6:$J$9,Inputs!$H$6:$H$9))),0),"" )</f>
        <v/>
      </c>
      <c r="G4297" s="26">
        <f>IF($A4297&lt;=Inputs!$B$13,IF(2&lt;=Inputs!$B$8,IF(Inputs!$B$12&gt;0,MAX(MIN(NORM.INV(RAND(),LOOKUP(Q4297,Inputs!$J$6:$J$9,Inputs!$G$6:$G$9),LOOKUP(Q4297,Inputs!$J$6:$J$9,Inputs!$H$6:$H$9)),Inputs!$B$12),-Inputs!$B$12),NORM.INV(RAND(),LOOKUP(Q4297,Inputs!$J$6:$J$9,Inputs!$G$6:$G$9),LOOKUP(Q4297,Inputs!$J$6:$J$9,Inputs!$H$6:$H$9))),0),"" )</f>
        <v/>
      </c>
      <c r="H4297" s="26">
        <f>IF($A4297&lt;=Inputs!$B$13,IF(3&lt;=Inputs!$B$8,IF(Inputs!$B$12&gt;0,MAX(MIN(NORM.INV(RAND(),LOOKUP(R4297,Inputs!$J$6:$J$9,Inputs!$G$6:$G$9),LOOKUP(R4297,Inputs!$J$6:$J$9,Inputs!$H$6:$H$9)),Inputs!$B$12),-Inputs!$B$12),NORM.INV(RAND(),LOOKUP(R4297,Inputs!$J$6:$J$9,Inputs!$G$6:$G$9),LOOKUP(R4297,Inputs!$J$6:$J$9,Inputs!$H$6:$H$9))),0),"" )</f>
        <v/>
      </c>
      <c r="I4297" s="26">
        <f>IF($A4297&lt;=Inputs!$B$13,IF(4&lt;=Inputs!$B$8,IF(Inputs!$B$12&gt;0,MAX(MIN(NORM.INV(RAND(),LOOKUP(S4297,Inputs!$J$6:$J$9,Inputs!$G$6:$G$9),LOOKUP(S4297,Inputs!$J$6:$J$9,Inputs!$H$6:$H$9)),Inputs!$B$12),-Inputs!$B$12),NORM.INV(RAND(),LOOKUP(S4297,Inputs!$J$6:$J$9,Inputs!$G$6:$G$9),LOOKUP(S4297,Inputs!$J$6:$J$9,Inputs!$H$6:$H$9))),0),"" )</f>
        <v/>
      </c>
      <c r="J4297" s="26">
        <f>IF($A4297&lt;=Inputs!$B$13,IF(5&lt;=Inputs!$B$8,IF(Inputs!$B$12&gt;0,MAX(MIN(NORM.INV(RAND(),LOOKUP(T4297,Inputs!$J$6:$J$9,Inputs!$G$6:$G$9),LOOKUP(T4297,Inputs!$J$6:$J$9,Inputs!$H$6:$H$9)),Inputs!$B$12),-Inputs!$B$12),NORM.INV(RAND(),LOOKUP(T4297,Inputs!$J$6:$J$9,Inputs!$G$6:$G$9),LOOKUP(T4297,Inputs!$J$6:$J$9,Inputs!$H$6:$H$9))),0),"" )</f>
        <v/>
      </c>
      <c r="K4297" s="26">
        <f>IF($A4297&lt;=Inputs!$B$13,IF(6&lt;=Inputs!$B$8,IF(Inputs!$B$12&gt;0,MAX(MIN(NORM.INV(RAND(),LOOKUP(U4297,Inputs!$J$6:$J$9,Inputs!$G$6:$G$9),LOOKUP(U4297,Inputs!$J$6:$J$9,Inputs!$H$6:$H$9)),Inputs!$B$12),-Inputs!$B$12),NORM.INV(RAND(),LOOKUP(U4297,Inputs!$J$6:$J$9,Inputs!$G$6:$G$9),LOOKUP(U4297,Inputs!$J$6:$J$9,Inputs!$H$6:$H$9))),0),"" )</f>
        <v/>
      </c>
      <c r="L4297" s="26">
        <f>IF($A4297&lt;=Inputs!$B$13,IF(7&lt;=Inputs!$B$8,IF(Inputs!$B$12&gt;0,MAX(MIN(NORM.INV(RAND(),LOOKUP(V4297,Inputs!$J$6:$J$9,Inputs!$G$6:$G$9),LOOKUP(V4297,Inputs!$J$6:$J$9,Inputs!$H$6:$H$9)),Inputs!$B$12),-Inputs!$B$12),NORM.INV(RAND(),LOOKUP(V4297,Inputs!$J$6:$J$9,Inputs!$G$6:$G$9),LOOKUP(V4297,Inputs!$J$6:$J$9,Inputs!$H$6:$H$9))),0),"" )</f>
        <v/>
      </c>
      <c r="M4297" s="26">
        <f>IF($A4297&lt;=Inputs!$B$13,IF(8&lt;=Inputs!$B$8,IF(Inputs!$B$12&gt;0,MAX(MIN(NORM.INV(RAND(),LOOKUP(W4297,Inputs!$J$6:$J$9,Inputs!$G$6:$G$9),LOOKUP(W4297,Inputs!$J$6:$J$9,Inputs!$H$6:$H$9)),Inputs!$B$12),-Inputs!$B$12),NORM.INV(RAND(),LOOKUP(W4297,Inputs!$J$6:$J$9,Inputs!$G$6:$G$9),LOOKUP(W4297,Inputs!$J$6:$J$9,Inputs!$H$6:$H$9))),0),"" )</f>
        <v/>
      </c>
      <c r="N4297" s="26">
        <f>IF($A4297&lt;=Inputs!$B$13,IF(9&lt;=Inputs!$B$8,IF(Inputs!$B$12&gt;0,MAX(MIN(NORM.INV(RAND(),LOOKUP(X4297,Inputs!$J$6:$J$9,Inputs!$G$6:$G$9),LOOKUP(X4297,Inputs!$J$6:$J$9,Inputs!$H$6:$H$9)),Inputs!$B$12),-Inputs!$B$12),NORM.INV(RAND(),LOOKUP(X4297,Inputs!$J$6:$J$9,Inputs!$G$6:$G$9),LOOKUP(X4297,Inputs!$J$6:$J$9,Inputs!$H$6:$H$9))),0),"" )</f>
        <v/>
      </c>
      <c r="O4297" s="26">
        <f>IF($A4297&lt;=Inputs!$B$13,IF(10&lt;=Inputs!$B$8,IF(Inputs!$B$12&gt;0,MAX(MIN(NORM.INV(RAND(),LOOKUP(Y4297,Inputs!$J$6:$J$9,Inputs!$G$6:$G$9),LOOKUP(Y4297,Inputs!$J$6:$J$9,Inputs!$H$6:$H$9)),Inputs!$B$12),-Inputs!$B$12),NORM.INV(RAND(),LOOKUP(Y4297,Inputs!$J$6:$J$9,Inputs!$G$6:$G$9),LOOKUP(Y4297,Inputs!$J$6:$J$9,Inputs!$H$6:$H$9))),0),"" )</f>
        <v/>
      </c>
      <c r="P4297" s="31">
        <f>IF($A4297&lt;=Inputs!$B$13,RAND(),"")</f>
        <v/>
      </c>
      <c r="Q4297" s="31">
        <f>IF($A4297&lt;=Inputs!$B$13,RAND(),"")</f>
        <v/>
      </c>
      <c r="R4297" s="31">
        <f>IF($A4297&lt;=Inputs!$B$13,RAND(),"")</f>
        <v/>
      </c>
      <c r="S4297" s="31">
        <f>IF($A4297&lt;=Inputs!$B$13,RAND(),"")</f>
        <v/>
      </c>
      <c r="T4297" s="31">
        <f>IF($A4297&lt;=Inputs!$B$13,RAND(),"")</f>
        <v/>
      </c>
      <c r="U4297" s="31">
        <f>IF($A4297&lt;=Inputs!$B$13,RAND(),"")</f>
        <v/>
      </c>
      <c r="V4297" s="31">
        <f>IF($A4297&lt;=Inputs!$B$13,RAND(),"")</f>
        <v/>
      </c>
      <c r="W4297" s="31">
        <f>IF($A4297&lt;=Inputs!$B$13,RAND(),"")</f>
        <v/>
      </c>
      <c r="X4297" s="31">
        <f>IF($A4297&lt;=Inputs!$B$13,RAND(),"")</f>
        <v/>
      </c>
      <c r="Y4297" s="31">
        <f>IF($A4297&lt;=Inputs!$B$13,RAND(),"")</f>
        <v/>
      </c>
    </row>
    <row r="4298">
      <c r="A4298" t="n">
        <v>4293</v>
      </c>
      <c r="B4298" s="26">
        <f>IF($A4298&lt;=Inputs!$B$13,IF(Inputs!$B$8&gt;0,SUM(F4298:O4298)/Inputs!$B$8,0),"")</f>
        <v/>
      </c>
      <c r="C4298" s="27">
        <f>IF($A4298&lt;=Inputs!$B$13,B4298/100,"")</f>
        <v/>
      </c>
      <c r="D4298" s="28">
        <f>IF($A4298&lt;=Inputs!$B$13,C4298*Inputs!$B$7,"")</f>
        <v/>
      </c>
      <c r="E4298" s="29">
        <f>IF($A4298&lt;=Inputs!$B$13,IF(D4298&gt;0,1,0),"")</f>
        <v/>
      </c>
      <c r="F4298" s="26">
        <f>IF($A4298&lt;=Inputs!$B$13,IF(1&lt;=Inputs!$B$8,IF(Inputs!$B$12&gt;0,MAX(MIN(NORM.INV(RAND(),LOOKUP(P4298,Inputs!$J$6:$J$9,Inputs!$G$6:$G$9),LOOKUP(P4298,Inputs!$J$6:$J$9,Inputs!$H$6:$H$9)),Inputs!$B$12),-Inputs!$B$12),NORM.INV(RAND(),LOOKUP(P4298,Inputs!$J$6:$J$9,Inputs!$G$6:$G$9),LOOKUP(P4298,Inputs!$J$6:$J$9,Inputs!$H$6:$H$9))),0),"" )</f>
        <v/>
      </c>
      <c r="G4298" s="26">
        <f>IF($A4298&lt;=Inputs!$B$13,IF(2&lt;=Inputs!$B$8,IF(Inputs!$B$12&gt;0,MAX(MIN(NORM.INV(RAND(),LOOKUP(Q4298,Inputs!$J$6:$J$9,Inputs!$G$6:$G$9),LOOKUP(Q4298,Inputs!$J$6:$J$9,Inputs!$H$6:$H$9)),Inputs!$B$12),-Inputs!$B$12),NORM.INV(RAND(),LOOKUP(Q4298,Inputs!$J$6:$J$9,Inputs!$G$6:$G$9),LOOKUP(Q4298,Inputs!$J$6:$J$9,Inputs!$H$6:$H$9))),0),"" )</f>
        <v/>
      </c>
      <c r="H4298" s="26">
        <f>IF($A4298&lt;=Inputs!$B$13,IF(3&lt;=Inputs!$B$8,IF(Inputs!$B$12&gt;0,MAX(MIN(NORM.INV(RAND(),LOOKUP(R4298,Inputs!$J$6:$J$9,Inputs!$G$6:$G$9),LOOKUP(R4298,Inputs!$J$6:$J$9,Inputs!$H$6:$H$9)),Inputs!$B$12),-Inputs!$B$12),NORM.INV(RAND(),LOOKUP(R4298,Inputs!$J$6:$J$9,Inputs!$G$6:$G$9),LOOKUP(R4298,Inputs!$J$6:$J$9,Inputs!$H$6:$H$9))),0),"" )</f>
        <v/>
      </c>
      <c r="I4298" s="26">
        <f>IF($A4298&lt;=Inputs!$B$13,IF(4&lt;=Inputs!$B$8,IF(Inputs!$B$12&gt;0,MAX(MIN(NORM.INV(RAND(),LOOKUP(S4298,Inputs!$J$6:$J$9,Inputs!$G$6:$G$9),LOOKUP(S4298,Inputs!$J$6:$J$9,Inputs!$H$6:$H$9)),Inputs!$B$12),-Inputs!$B$12),NORM.INV(RAND(),LOOKUP(S4298,Inputs!$J$6:$J$9,Inputs!$G$6:$G$9),LOOKUP(S4298,Inputs!$J$6:$J$9,Inputs!$H$6:$H$9))),0),"" )</f>
        <v/>
      </c>
      <c r="J4298" s="26">
        <f>IF($A4298&lt;=Inputs!$B$13,IF(5&lt;=Inputs!$B$8,IF(Inputs!$B$12&gt;0,MAX(MIN(NORM.INV(RAND(),LOOKUP(T4298,Inputs!$J$6:$J$9,Inputs!$G$6:$G$9),LOOKUP(T4298,Inputs!$J$6:$J$9,Inputs!$H$6:$H$9)),Inputs!$B$12),-Inputs!$B$12),NORM.INV(RAND(),LOOKUP(T4298,Inputs!$J$6:$J$9,Inputs!$G$6:$G$9),LOOKUP(T4298,Inputs!$J$6:$J$9,Inputs!$H$6:$H$9))),0),"" )</f>
        <v/>
      </c>
      <c r="K4298" s="26">
        <f>IF($A4298&lt;=Inputs!$B$13,IF(6&lt;=Inputs!$B$8,IF(Inputs!$B$12&gt;0,MAX(MIN(NORM.INV(RAND(),LOOKUP(U4298,Inputs!$J$6:$J$9,Inputs!$G$6:$G$9),LOOKUP(U4298,Inputs!$J$6:$J$9,Inputs!$H$6:$H$9)),Inputs!$B$12),-Inputs!$B$12),NORM.INV(RAND(),LOOKUP(U4298,Inputs!$J$6:$J$9,Inputs!$G$6:$G$9),LOOKUP(U4298,Inputs!$J$6:$J$9,Inputs!$H$6:$H$9))),0),"" )</f>
        <v/>
      </c>
      <c r="L4298" s="26">
        <f>IF($A4298&lt;=Inputs!$B$13,IF(7&lt;=Inputs!$B$8,IF(Inputs!$B$12&gt;0,MAX(MIN(NORM.INV(RAND(),LOOKUP(V4298,Inputs!$J$6:$J$9,Inputs!$G$6:$G$9),LOOKUP(V4298,Inputs!$J$6:$J$9,Inputs!$H$6:$H$9)),Inputs!$B$12),-Inputs!$B$12),NORM.INV(RAND(),LOOKUP(V4298,Inputs!$J$6:$J$9,Inputs!$G$6:$G$9),LOOKUP(V4298,Inputs!$J$6:$J$9,Inputs!$H$6:$H$9))),0),"" )</f>
        <v/>
      </c>
      <c r="M4298" s="26">
        <f>IF($A4298&lt;=Inputs!$B$13,IF(8&lt;=Inputs!$B$8,IF(Inputs!$B$12&gt;0,MAX(MIN(NORM.INV(RAND(),LOOKUP(W4298,Inputs!$J$6:$J$9,Inputs!$G$6:$G$9),LOOKUP(W4298,Inputs!$J$6:$J$9,Inputs!$H$6:$H$9)),Inputs!$B$12),-Inputs!$B$12),NORM.INV(RAND(),LOOKUP(W4298,Inputs!$J$6:$J$9,Inputs!$G$6:$G$9),LOOKUP(W4298,Inputs!$J$6:$J$9,Inputs!$H$6:$H$9))),0),"" )</f>
        <v/>
      </c>
      <c r="N4298" s="26">
        <f>IF($A4298&lt;=Inputs!$B$13,IF(9&lt;=Inputs!$B$8,IF(Inputs!$B$12&gt;0,MAX(MIN(NORM.INV(RAND(),LOOKUP(X4298,Inputs!$J$6:$J$9,Inputs!$G$6:$G$9),LOOKUP(X4298,Inputs!$J$6:$J$9,Inputs!$H$6:$H$9)),Inputs!$B$12),-Inputs!$B$12),NORM.INV(RAND(),LOOKUP(X4298,Inputs!$J$6:$J$9,Inputs!$G$6:$G$9),LOOKUP(X4298,Inputs!$J$6:$J$9,Inputs!$H$6:$H$9))),0),"" )</f>
        <v/>
      </c>
      <c r="O4298" s="26">
        <f>IF($A4298&lt;=Inputs!$B$13,IF(10&lt;=Inputs!$B$8,IF(Inputs!$B$12&gt;0,MAX(MIN(NORM.INV(RAND(),LOOKUP(Y4298,Inputs!$J$6:$J$9,Inputs!$G$6:$G$9),LOOKUP(Y4298,Inputs!$J$6:$J$9,Inputs!$H$6:$H$9)),Inputs!$B$12),-Inputs!$B$12),NORM.INV(RAND(),LOOKUP(Y4298,Inputs!$J$6:$J$9,Inputs!$G$6:$G$9),LOOKUP(Y4298,Inputs!$J$6:$J$9,Inputs!$H$6:$H$9))),0),"" )</f>
        <v/>
      </c>
      <c r="P4298" s="31">
        <f>IF($A4298&lt;=Inputs!$B$13,RAND(),"")</f>
        <v/>
      </c>
      <c r="Q4298" s="31">
        <f>IF($A4298&lt;=Inputs!$B$13,RAND(),"")</f>
        <v/>
      </c>
      <c r="R4298" s="31">
        <f>IF($A4298&lt;=Inputs!$B$13,RAND(),"")</f>
        <v/>
      </c>
      <c r="S4298" s="31">
        <f>IF($A4298&lt;=Inputs!$B$13,RAND(),"")</f>
        <v/>
      </c>
      <c r="T4298" s="31">
        <f>IF($A4298&lt;=Inputs!$B$13,RAND(),"")</f>
        <v/>
      </c>
      <c r="U4298" s="31">
        <f>IF($A4298&lt;=Inputs!$B$13,RAND(),"")</f>
        <v/>
      </c>
      <c r="V4298" s="31">
        <f>IF($A4298&lt;=Inputs!$B$13,RAND(),"")</f>
        <v/>
      </c>
      <c r="W4298" s="31">
        <f>IF($A4298&lt;=Inputs!$B$13,RAND(),"")</f>
        <v/>
      </c>
      <c r="X4298" s="31">
        <f>IF($A4298&lt;=Inputs!$B$13,RAND(),"")</f>
        <v/>
      </c>
      <c r="Y4298" s="31">
        <f>IF($A4298&lt;=Inputs!$B$13,RAND(),"")</f>
        <v/>
      </c>
    </row>
    <row r="4299">
      <c r="A4299" t="n">
        <v>4294</v>
      </c>
      <c r="B4299" s="26">
        <f>IF($A4299&lt;=Inputs!$B$13,IF(Inputs!$B$8&gt;0,SUM(F4299:O4299)/Inputs!$B$8,0),"")</f>
        <v/>
      </c>
      <c r="C4299" s="27">
        <f>IF($A4299&lt;=Inputs!$B$13,B4299/100,"")</f>
        <v/>
      </c>
      <c r="D4299" s="28">
        <f>IF($A4299&lt;=Inputs!$B$13,C4299*Inputs!$B$7,"")</f>
        <v/>
      </c>
      <c r="E4299" s="29">
        <f>IF($A4299&lt;=Inputs!$B$13,IF(D4299&gt;0,1,0),"")</f>
        <v/>
      </c>
      <c r="F4299" s="26">
        <f>IF($A4299&lt;=Inputs!$B$13,IF(1&lt;=Inputs!$B$8,IF(Inputs!$B$12&gt;0,MAX(MIN(NORM.INV(RAND(),LOOKUP(P4299,Inputs!$J$6:$J$9,Inputs!$G$6:$G$9),LOOKUP(P4299,Inputs!$J$6:$J$9,Inputs!$H$6:$H$9)),Inputs!$B$12),-Inputs!$B$12),NORM.INV(RAND(),LOOKUP(P4299,Inputs!$J$6:$J$9,Inputs!$G$6:$G$9),LOOKUP(P4299,Inputs!$J$6:$J$9,Inputs!$H$6:$H$9))),0),"" )</f>
        <v/>
      </c>
      <c r="G4299" s="26">
        <f>IF($A4299&lt;=Inputs!$B$13,IF(2&lt;=Inputs!$B$8,IF(Inputs!$B$12&gt;0,MAX(MIN(NORM.INV(RAND(),LOOKUP(Q4299,Inputs!$J$6:$J$9,Inputs!$G$6:$G$9),LOOKUP(Q4299,Inputs!$J$6:$J$9,Inputs!$H$6:$H$9)),Inputs!$B$12),-Inputs!$B$12),NORM.INV(RAND(),LOOKUP(Q4299,Inputs!$J$6:$J$9,Inputs!$G$6:$G$9),LOOKUP(Q4299,Inputs!$J$6:$J$9,Inputs!$H$6:$H$9))),0),"" )</f>
        <v/>
      </c>
      <c r="H4299" s="26">
        <f>IF($A4299&lt;=Inputs!$B$13,IF(3&lt;=Inputs!$B$8,IF(Inputs!$B$12&gt;0,MAX(MIN(NORM.INV(RAND(),LOOKUP(R4299,Inputs!$J$6:$J$9,Inputs!$G$6:$G$9),LOOKUP(R4299,Inputs!$J$6:$J$9,Inputs!$H$6:$H$9)),Inputs!$B$12),-Inputs!$B$12),NORM.INV(RAND(),LOOKUP(R4299,Inputs!$J$6:$J$9,Inputs!$G$6:$G$9),LOOKUP(R4299,Inputs!$J$6:$J$9,Inputs!$H$6:$H$9))),0),"" )</f>
        <v/>
      </c>
      <c r="I4299" s="26">
        <f>IF($A4299&lt;=Inputs!$B$13,IF(4&lt;=Inputs!$B$8,IF(Inputs!$B$12&gt;0,MAX(MIN(NORM.INV(RAND(),LOOKUP(S4299,Inputs!$J$6:$J$9,Inputs!$G$6:$G$9),LOOKUP(S4299,Inputs!$J$6:$J$9,Inputs!$H$6:$H$9)),Inputs!$B$12),-Inputs!$B$12),NORM.INV(RAND(),LOOKUP(S4299,Inputs!$J$6:$J$9,Inputs!$G$6:$G$9),LOOKUP(S4299,Inputs!$J$6:$J$9,Inputs!$H$6:$H$9))),0),"" )</f>
        <v/>
      </c>
      <c r="J4299" s="26">
        <f>IF($A4299&lt;=Inputs!$B$13,IF(5&lt;=Inputs!$B$8,IF(Inputs!$B$12&gt;0,MAX(MIN(NORM.INV(RAND(),LOOKUP(T4299,Inputs!$J$6:$J$9,Inputs!$G$6:$G$9),LOOKUP(T4299,Inputs!$J$6:$J$9,Inputs!$H$6:$H$9)),Inputs!$B$12),-Inputs!$B$12),NORM.INV(RAND(),LOOKUP(T4299,Inputs!$J$6:$J$9,Inputs!$G$6:$G$9),LOOKUP(T4299,Inputs!$J$6:$J$9,Inputs!$H$6:$H$9))),0),"" )</f>
        <v/>
      </c>
      <c r="K4299" s="26">
        <f>IF($A4299&lt;=Inputs!$B$13,IF(6&lt;=Inputs!$B$8,IF(Inputs!$B$12&gt;0,MAX(MIN(NORM.INV(RAND(),LOOKUP(U4299,Inputs!$J$6:$J$9,Inputs!$G$6:$G$9),LOOKUP(U4299,Inputs!$J$6:$J$9,Inputs!$H$6:$H$9)),Inputs!$B$12),-Inputs!$B$12),NORM.INV(RAND(),LOOKUP(U4299,Inputs!$J$6:$J$9,Inputs!$G$6:$G$9),LOOKUP(U4299,Inputs!$J$6:$J$9,Inputs!$H$6:$H$9))),0),"" )</f>
        <v/>
      </c>
      <c r="L4299" s="26">
        <f>IF($A4299&lt;=Inputs!$B$13,IF(7&lt;=Inputs!$B$8,IF(Inputs!$B$12&gt;0,MAX(MIN(NORM.INV(RAND(),LOOKUP(V4299,Inputs!$J$6:$J$9,Inputs!$G$6:$G$9),LOOKUP(V4299,Inputs!$J$6:$J$9,Inputs!$H$6:$H$9)),Inputs!$B$12),-Inputs!$B$12),NORM.INV(RAND(),LOOKUP(V4299,Inputs!$J$6:$J$9,Inputs!$G$6:$G$9),LOOKUP(V4299,Inputs!$J$6:$J$9,Inputs!$H$6:$H$9))),0),"" )</f>
        <v/>
      </c>
      <c r="M4299" s="26">
        <f>IF($A4299&lt;=Inputs!$B$13,IF(8&lt;=Inputs!$B$8,IF(Inputs!$B$12&gt;0,MAX(MIN(NORM.INV(RAND(),LOOKUP(W4299,Inputs!$J$6:$J$9,Inputs!$G$6:$G$9),LOOKUP(W4299,Inputs!$J$6:$J$9,Inputs!$H$6:$H$9)),Inputs!$B$12),-Inputs!$B$12),NORM.INV(RAND(),LOOKUP(W4299,Inputs!$J$6:$J$9,Inputs!$G$6:$G$9),LOOKUP(W4299,Inputs!$J$6:$J$9,Inputs!$H$6:$H$9))),0),"" )</f>
        <v/>
      </c>
      <c r="N4299" s="26">
        <f>IF($A4299&lt;=Inputs!$B$13,IF(9&lt;=Inputs!$B$8,IF(Inputs!$B$12&gt;0,MAX(MIN(NORM.INV(RAND(),LOOKUP(X4299,Inputs!$J$6:$J$9,Inputs!$G$6:$G$9),LOOKUP(X4299,Inputs!$J$6:$J$9,Inputs!$H$6:$H$9)),Inputs!$B$12),-Inputs!$B$12),NORM.INV(RAND(),LOOKUP(X4299,Inputs!$J$6:$J$9,Inputs!$G$6:$G$9),LOOKUP(X4299,Inputs!$J$6:$J$9,Inputs!$H$6:$H$9))),0),"" )</f>
        <v/>
      </c>
      <c r="O4299" s="26">
        <f>IF($A4299&lt;=Inputs!$B$13,IF(10&lt;=Inputs!$B$8,IF(Inputs!$B$12&gt;0,MAX(MIN(NORM.INV(RAND(),LOOKUP(Y4299,Inputs!$J$6:$J$9,Inputs!$G$6:$G$9),LOOKUP(Y4299,Inputs!$J$6:$J$9,Inputs!$H$6:$H$9)),Inputs!$B$12),-Inputs!$B$12),NORM.INV(RAND(),LOOKUP(Y4299,Inputs!$J$6:$J$9,Inputs!$G$6:$G$9),LOOKUP(Y4299,Inputs!$J$6:$J$9,Inputs!$H$6:$H$9))),0),"" )</f>
        <v/>
      </c>
      <c r="P4299" s="31">
        <f>IF($A4299&lt;=Inputs!$B$13,RAND(),"")</f>
        <v/>
      </c>
      <c r="Q4299" s="31">
        <f>IF($A4299&lt;=Inputs!$B$13,RAND(),"")</f>
        <v/>
      </c>
      <c r="R4299" s="31">
        <f>IF($A4299&lt;=Inputs!$B$13,RAND(),"")</f>
        <v/>
      </c>
      <c r="S4299" s="31">
        <f>IF($A4299&lt;=Inputs!$B$13,RAND(),"")</f>
        <v/>
      </c>
      <c r="T4299" s="31">
        <f>IF($A4299&lt;=Inputs!$B$13,RAND(),"")</f>
        <v/>
      </c>
      <c r="U4299" s="31">
        <f>IF($A4299&lt;=Inputs!$B$13,RAND(),"")</f>
        <v/>
      </c>
      <c r="V4299" s="31">
        <f>IF($A4299&lt;=Inputs!$B$13,RAND(),"")</f>
        <v/>
      </c>
      <c r="W4299" s="31">
        <f>IF($A4299&lt;=Inputs!$B$13,RAND(),"")</f>
        <v/>
      </c>
      <c r="X4299" s="31">
        <f>IF($A4299&lt;=Inputs!$B$13,RAND(),"")</f>
        <v/>
      </c>
      <c r="Y4299" s="31">
        <f>IF($A4299&lt;=Inputs!$B$13,RAND(),"")</f>
        <v/>
      </c>
    </row>
    <row r="4300">
      <c r="A4300" t="n">
        <v>4295</v>
      </c>
      <c r="B4300" s="26">
        <f>IF($A4300&lt;=Inputs!$B$13,IF(Inputs!$B$8&gt;0,SUM(F4300:O4300)/Inputs!$B$8,0),"")</f>
        <v/>
      </c>
      <c r="C4300" s="27">
        <f>IF($A4300&lt;=Inputs!$B$13,B4300/100,"")</f>
        <v/>
      </c>
      <c r="D4300" s="28">
        <f>IF($A4300&lt;=Inputs!$B$13,C4300*Inputs!$B$7,"")</f>
        <v/>
      </c>
      <c r="E4300" s="29">
        <f>IF($A4300&lt;=Inputs!$B$13,IF(D4300&gt;0,1,0),"")</f>
        <v/>
      </c>
      <c r="F4300" s="26">
        <f>IF($A4300&lt;=Inputs!$B$13,IF(1&lt;=Inputs!$B$8,IF(Inputs!$B$12&gt;0,MAX(MIN(NORM.INV(RAND(),LOOKUP(P4300,Inputs!$J$6:$J$9,Inputs!$G$6:$G$9),LOOKUP(P4300,Inputs!$J$6:$J$9,Inputs!$H$6:$H$9)),Inputs!$B$12),-Inputs!$B$12),NORM.INV(RAND(),LOOKUP(P4300,Inputs!$J$6:$J$9,Inputs!$G$6:$G$9),LOOKUP(P4300,Inputs!$J$6:$J$9,Inputs!$H$6:$H$9))),0),"" )</f>
        <v/>
      </c>
      <c r="G4300" s="26">
        <f>IF($A4300&lt;=Inputs!$B$13,IF(2&lt;=Inputs!$B$8,IF(Inputs!$B$12&gt;0,MAX(MIN(NORM.INV(RAND(),LOOKUP(Q4300,Inputs!$J$6:$J$9,Inputs!$G$6:$G$9),LOOKUP(Q4300,Inputs!$J$6:$J$9,Inputs!$H$6:$H$9)),Inputs!$B$12),-Inputs!$B$12),NORM.INV(RAND(),LOOKUP(Q4300,Inputs!$J$6:$J$9,Inputs!$G$6:$G$9),LOOKUP(Q4300,Inputs!$J$6:$J$9,Inputs!$H$6:$H$9))),0),"" )</f>
        <v/>
      </c>
      <c r="H4300" s="26">
        <f>IF($A4300&lt;=Inputs!$B$13,IF(3&lt;=Inputs!$B$8,IF(Inputs!$B$12&gt;0,MAX(MIN(NORM.INV(RAND(),LOOKUP(R4300,Inputs!$J$6:$J$9,Inputs!$G$6:$G$9),LOOKUP(R4300,Inputs!$J$6:$J$9,Inputs!$H$6:$H$9)),Inputs!$B$12),-Inputs!$B$12),NORM.INV(RAND(),LOOKUP(R4300,Inputs!$J$6:$J$9,Inputs!$G$6:$G$9),LOOKUP(R4300,Inputs!$J$6:$J$9,Inputs!$H$6:$H$9))),0),"" )</f>
        <v/>
      </c>
      <c r="I4300" s="26">
        <f>IF($A4300&lt;=Inputs!$B$13,IF(4&lt;=Inputs!$B$8,IF(Inputs!$B$12&gt;0,MAX(MIN(NORM.INV(RAND(),LOOKUP(S4300,Inputs!$J$6:$J$9,Inputs!$G$6:$G$9),LOOKUP(S4300,Inputs!$J$6:$J$9,Inputs!$H$6:$H$9)),Inputs!$B$12),-Inputs!$B$12),NORM.INV(RAND(),LOOKUP(S4300,Inputs!$J$6:$J$9,Inputs!$G$6:$G$9),LOOKUP(S4300,Inputs!$J$6:$J$9,Inputs!$H$6:$H$9))),0),"" )</f>
        <v/>
      </c>
      <c r="J4300" s="26">
        <f>IF($A4300&lt;=Inputs!$B$13,IF(5&lt;=Inputs!$B$8,IF(Inputs!$B$12&gt;0,MAX(MIN(NORM.INV(RAND(),LOOKUP(T4300,Inputs!$J$6:$J$9,Inputs!$G$6:$G$9),LOOKUP(T4300,Inputs!$J$6:$J$9,Inputs!$H$6:$H$9)),Inputs!$B$12),-Inputs!$B$12),NORM.INV(RAND(),LOOKUP(T4300,Inputs!$J$6:$J$9,Inputs!$G$6:$G$9),LOOKUP(T4300,Inputs!$J$6:$J$9,Inputs!$H$6:$H$9))),0),"" )</f>
        <v/>
      </c>
      <c r="K4300" s="26">
        <f>IF($A4300&lt;=Inputs!$B$13,IF(6&lt;=Inputs!$B$8,IF(Inputs!$B$12&gt;0,MAX(MIN(NORM.INV(RAND(),LOOKUP(U4300,Inputs!$J$6:$J$9,Inputs!$G$6:$G$9),LOOKUP(U4300,Inputs!$J$6:$J$9,Inputs!$H$6:$H$9)),Inputs!$B$12),-Inputs!$B$12),NORM.INV(RAND(),LOOKUP(U4300,Inputs!$J$6:$J$9,Inputs!$G$6:$G$9),LOOKUP(U4300,Inputs!$J$6:$J$9,Inputs!$H$6:$H$9))),0),"" )</f>
        <v/>
      </c>
      <c r="L4300" s="26">
        <f>IF($A4300&lt;=Inputs!$B$13,IF(7&lt;=Inputs!$B$8,IF(Inputs!$B$12&gt;0,MAX(MIN(NORM.INV(RAND(),LOOKUP(V4300,Inputs!$J$6:$J$9,Inputs!$G$6:$G$9),LOOKUP(V4300,Inputs!$J$6:$J$9,Inputs!$H$6:$H$9)),Inputs!$B$12),-Inputs!$B$12),NORM.INV(RAND(),LOOKUP(V4300,Inputs!$J$6:$J$9,Inputs!$G$6:$G$9),LOOKUP(V4300,Inputs!$J$6:$J$9,Inputs!$H$6:$H$9))),0),"" )</f>
        <v/>
      </c>
      <c r="M4300" s="26">
        <f>IF($A4300&lt;=Inputs!$B$13,IF(8&lt;=Inputs!$B$8,IF(Inputs!$B$12&gt;0,MAX(MIN(NORM.INV(RAND(),LOOKUP(W4300,Inputs!$J$6:$J$9,Inputs!$G$6:$G$9),LOOKUP(W4300,Inputs!$J$6:$J$9,Inputs!$H$6:$H$9)),Inputs!$B$12),-Inputs!$B$12),NORM.INV(RAND(),LOOKUP(W4300,Inputs!$J$6:$J$9,Inputs!$G$6:$G$9),LOOKUP(W4300,Inputs!$J$6:$J$9,Inputs!$H$6:$H$9))),0),"" )</f>
        <v/>
      </c>
      <c r="N4300" s="26">
        <f>IF($A4300&lt;=Inputs!$B$13,IF(9&lt;=Inputs!$B$8,IF(Inputs!$B$12&gt;0,MAX(MIN(NORM.INV(RAND(),LOOKUP(X4300,Inputs!$J$6:$J$9,Inputs!$G$6:$G$9),LOOKUP(X4300,Inputs!$J$6:$J$9,Inputs!$H$6:$H$9)),Inputs!$B$12),-Inputs!$B$12),NORM.INV(RAND(),LOOKUP(X4300,Inputs!$J$6:$J$9,Inputs!$G$6:$G$9),LOOKUP(X4300,Inputs!$J$6:$J$9,Inputs!$H$6:$H$9))),0),"" )</f>
        <v/>
      </c>
      <c r="O4300" s="26">
        <f>IF($A4300&lt;=Inputs!$B$13,IF(10&lt;=Inputs!$B$8,IF(Inputs!$B$12&gt;0,MAX(MIN(NORM.INV(RAND(),LOOKUP(Y4300,Inputs!$J$6:$J$9,Inputs!$G$6:$G$9),LOOKUP(Y4300,Inputs!$J$6:$J$9,Inputs!$H$6:$H$9)),Inputs!$B$12),-Inputs!$B$12),NORM.INV(RAND(),LOOKUP(Y4300,Inputs!$J$6:$J$9,Inputs!$G$6:$G$9),LOOKUP(Y4300,Inputs!$J$6:$J$9,Inputs!$H$6:$H$9))),0),"" )</f>
        <v/>
      </c>
      <c r="P4300" s="31">
        <f>IF($A4300&lt;=Inputs!$B$13,RAND(),"")</f>
        <v/>
      </c>
      <c r="Q4300" s="31">
        <f>IF($A4300&lt;=Inputs!$B$13,RAND(),"")</f>
        <v/>
      </c>
      <c r="R4300" s="31">
        <f>IF($A4300&lt;=Inputs!$B$13,RAND(),"")</f>
        <v/>
      </c>
      <c r="S4300" s="31">
        <f>IF($A4300&lt;=Inputs!$B$13,RAND(),"")</f>
        <v/>
      </c>
      <c r="T4300" s="31">
        <f>IF($A4300&lt;=Inputs!$B$13,RAND(),"")</f>
        <v/>
      </c>
      <c r="U4300" s="31">
        <f>IF($A4300&lt;=Inputs!$B$13,RAND(),"")</f>
        <v/>
      </c>
      <c r="V4300" s="31">
        <f>IF($A4300&lt;=Inputs!$B$13,RAND(),"")</f>
        <v/>
      </c>
      <c r="W4300" s="31">
        <f>IF($A4300&lt;=Inputs!$B$13,RAND(),"")</f>
        <v/>
      </c>
      <c r="X4300" s="31">
        <f>IF($A4300&lt;=Inputs!$B$13,RAND(),"")</f>
        <v/>
      </c>
      <c r="Y4300" s="31">
        <f>IF($A4300&lt;=Inputs!$B$13,RAND(),"")</f>
        <v/>
      </c>
    </row>
    <row r="4301">
      <c r="A4301" t="n">
        <v>4296</v>
      </c>
      <c r="B4301" s="26">
        <f>IF($A4301&lt;=Inputs!$B$13,IF(Inputs!$B$8&gt;0,SUM(F4301:O4301)/Inputs!$B$8,0),"")</f>
        <v/>
      </c>
      <c r="C4301" s="27">
        <f>IF($A4301&lt;=Inputs!$B$13,B4301/100,"")</f>
        <v/>
      </c>
      <c r="D4301" s="28">
        <f>IF($A4301&lt;=Inputs!$B$13,C4301*Inputs!$B$7,"")</f>
        <v/>
      </c>
      <c r="E4301" s="29">
        <f>IF($A4301&lt;=Inputs!$B$13,IF(D4301&gt;0,1,0),"")</f>
        <v/>
      </c>
      <c r="F4301" s="26">
        <f>IF($A4301&lt;=Inputs!$B$13,IF(1&lt;=Inputs!$B$8,IF(Inputs!$B$12&gt;0,MAX(MIN(NORM.INV(RAND(),LOOKUP(P4301,Inputs!$J$6:$J$9,Inputs!$G$6:$G$9),LOOKUP(P4301,Inputs!$J$6:$J$9,Inputs!$H$6:$H$9)),Inputs!$B$12),-Inputs!$B$12),NORM.INV(RAND(),LOOKUP(P4301,Inputs!$J$6:$J$9,Inputs!$G$6:$G$9),LOOKUP(P4301,Inputs!$J$6:$J$9,Inputs!$H$6:$H$9))),0),"" )</f>
        <v/>
      </c>
      <c r="G4301" s="26">
        <f>IF($A4301&lt;=Inputs!$B$13,IF(2&lt;=Inputs!$B$8,IF(Inputs!$B$12&gt;0,MAX(MIN(NORM.INV(RAND(),LOOKUP(Q4301,Inputs!$J$6:$J$9,Inputs!$G$6:$G$9),LOOKUP(Q4301,Inputs!$J$6:$J$9,Inputs!$H$6:$H$9)),Inputs!$B$12),-Inputs!$B$12),NORM.INV(RAND(),LOOKUP(Q4301,Inputs!$J$6:$J$9,Inputs!$G$6:$G$9),LOOKUP(Q4301,Inputs!$J$6:$J$9,Inputs!$H$6:$H$9))),0),"" )</f>
        <v/>
      </c>
      <c r="H4301" s="26">
        <f>IF($A4301&lt;=Inputs!$B$13,IF(3&lt;=Inputs!$B$8,IF(Inputs!$B$12&gt;0,MAX(MIN(NORM.INV(RAND(),LOOKUP(R4301,Inputs!$J$6:$J$9,Inputs!$G$6:$G$9),LOOKUP(R4301,Inputs!$J$6:$J$9,Inputs!$H$6:$H$9)),Inputs!$B$12),-Inputs!$B$12),NORM.INV(RAND(),LOOKUP(R4301,Inputs!$J$6:$J$9,Inputs!$G$6:$G$9),LOOKUP(R4301,Inputs!$J$6:$J$9,Inputs!$H$6:$H$9))),0),"" )</f>
        <v/>
      </c>
      <c r="I4301" s="26">
        <f>IF($A4301&lt;=Inputs!$B$13,IF(4&lt;=Inputs!$B$8,IF(Inputs!$B$12&gt;0,MAX(MIN(NORM.INV(RAND(),LOOKUP(S4301,Inputs!$J$6:$J$9,Inputs!$G$6:$G$9),LOOKUP(S4301,Inputs!$J$6:$J$9,Inputs!$H$6:$H$9)),Inputs!$B$12),-Inputs!$B$12),NORM.INV(RAND(),LOOKUP(S4301,Inputs!$J$6:$J$9,Inputs!$G$6:$G$9),LOOKUP(S4301,Inputs!$J$6:$J$9,Inputs!$H$6:$H$9))),0),"" )</f>
        <v/>
      </c>
      <c r="J4301" s="26">
        <f>IF($A4301&lt;=Inputs!$B$13,IF(5&lt;=Inputs!$B$8,IF(Inputs!$B$12&gt;0,MAX(MIN(NORM.INV(RAND(),LOOKUP(T4301,Inputs!$J$6:$J$9,Inputs!$G$6:$G$9),LOOKUP(T4301,Inputs!$J$6:$J$9,Inputs!$H$6:$H$9)),Inputs!$B$12),-Inputs!$B$12),NORM.INV(RAND(),LOOKUP(T4301,Inputs!$J$6:$J$9,Inputs!$G$6:$G$9),LOOKUP(T4301,Inputs!$J$6:$J$9,Inputs!$H$6:$H$9))),0),"" )</f>
        <v/>
      </c>
      <c r="K4301" s="26">
        <f>IF($A4301&lt;=Inputs!$B$13,IF(6&lt;=Inputs!$B$8,IF(Inputs!$B$12&gt;0,MAX(MIN(NORM.INV(RAND(),LOOKUP(U4301,Inputs!$J$6:$J$9,Inputs!$G$6:$G$9),LOOKUP(U4301,Inputs!$J$6:$J$9,Inputs!$H$6:$H$9)),Inputs!$B$12),-Inputs!$B$12),NORM.INV(RAND(),LOOKUP(U4301,Inputs!$J$6:$J$9,Inputs!$G$6:$G$9),LOOKUP(U4301,Inputs!$J$6:$J$9,Inputs!$H$6:$H$9))),0),"" )</f>
        <v/>
      </c>
      <c r="L4301" s="26">
        <f>IF($A4301&lt;=Inputs!$B$13,IF(7&lt;=Inputs!$B$8,IF(Inputs!$B$12&gt;0,MAX(MIN(NORM.INV(RAND(),LOOKUP(V4301,Inputs!$J$6:$J$9,Inputs!$G$6:$G$9),LOOKUP(V4301,Inputs!$J$6:$J$9,Inputs!$H$6:$H$9)),Inputs!$B$12),-Inputs!$B$12),NORM.INV(RAND(),LOOKUP(V4301,Inputs!$J$6:$J$9,Inputs!$G$6:$G$9),LOOKUP(V4301,Inputs!$J$6:$J$9,Inputs!$H$6:$H$9))),0),"" )</f>
        <v/>
      </c>
      <c r="M4301" s="26">
        <f>IF($A4301&lt;=Inputs!$B$13,IF(8&lt;=Inputs!$B$8,IF(Inputs!$B$12&gt;0,MAX(MIN(NORM.INV(RAND(),LOOKUP(W4301,Inputs!$J$6:$J$9,Inputs!$G$6:$G$9),LOOKUP(W4301,Inputs!$J$6:$J$9,Inputs!$H$6:$H$9)),Inputs!$B$12),-Inputs!$B$12),NORM.INV(RAND(),LOOKUP(W4301,Inputs!$J$6:$J$9,Inputs!$G$6:$G$9),LOOKUP(W4301,Inputs!$J$6:$J$9,Inputs!$H$6:$H$9))),0),"" )</f>
        <v/>
      </c>
      <c r="N4301" s="26">
        <f>IF($A4301&lt;=Inputs!$B$13,IF(9&lt;=Inputs!$B$8,IF(Inputs!$B$12&gt;0,MAX(MIN(NORM.INV(RAND(),LOOKUP(X4301,Inputs!$J$6:$J$9,Inputs!$G$6:$G$9),LOOKUP(X4301,Inputs!$J$6:$J$9,Inputs!$H$6:$H$9)),Inputs!$B$12),-Inputs!$B$12),NORM.INV(RAND(),LOOKUP(X4301,Inputs!$J$6:$J$9,Inputs!$G$6:$G$9),LOOKUP(X4301,Inputs!$J$6:$J$9,Inputs!$H$6:$H$9))),0),"" )</f>
        <v/>
      </c>
      <c r="O4301" s="26">
        <f>IF($A4301&lt;=Inputs!$B$13,IF(10&lt;=Inputs!$B$8,IF(Inputs!$B$12&gt;0,MAX(MIN(NORM.INV(RAND(),LOOKUP(Y4301,Inputs!$J$6:$J$9,Inputs!$G$6:$G$9),LOOKUP(Y4301,Inputs!$J$6:$J$9,Inputs!$H$6:$H$9)),Inputs!$B$12),-Inputs!$B$12),NORM.INV(RAND(),LOOKUP(Y4301,Inputs!$J$6:$J$9,Inputs!$G$6:$G$9),LOOKUP(Y4301,Inputs!$J$6:$J$9,Inputs!$H$6:$H$9))),0),"" )</f>
        <v/>
      </c>
      <c r="P4301" s="31">
        <f>IF($A4301&lt;=Inputs!$B$13,RAND(),"")</f>
        <v/>
      </c>
      <c r="Q4301" s="31">
        <f>IF($A4301&lt;=Inputs!$B$13,RAND(),"")</f>
        <v/>
      </c>
      <c r="R4301" s="31">
        <f>IF($A4301&lt;=Inputs!$B$13,RAND(),"")</f>
        <v/>
      </c>
      <c r="S4301" s="31">
        <f>IF($A4301&lt;=Inputs!$B$13,RAND(),"")</f>
        <v/>
      </c>
      <c r="T4301" s="31">
        <f>IF($A4301&lt;=Inputs!$B$13,RAND(),"")</f>
        <v/>
      </c>
      <c r="U4301" s="31">
        <f>IF($A4301&lt;=Inputs!$B$13,RAND(),"")</f>
        <v/>
      </c>
      <c r="V4301" s="31">
        <f>IF($A4301&lt;=Inputs!$B$13,RAND(),"")</f>
        <v/>
      </c>
      <c r="W4301" s="31">
        <f>IF($A4301&lt;=Inputs!$B$13,RAND(),"")</f>
        <v/>
      </c>
      <c r="X4301" s="31">
        <f>IF($A4301&lt;=Inputs!$B$13,RAND(),"")</f>
        <v/>
      </c>
      <c r="Y4301" s="31">
        <f>IF($A4301&lt;=Inputs!$B$13,RAND(),"")</f>
        <v/>
      </c>
    </row>
    <row r="4302">
      <c r="A4302" t="n">
        <v>4297</v>
      </c>
      <c r="B4302" s="26">
        <f>IF($A4302&lt;=Inputs!$B$13,IF(Inputs!$B$8&gt;0,SUM(F4302:O4302)/Inputs!$B$8,0),"")</f>
        <v/>
      </c>
      <c r="C4302" s="27">
        <f>IF($A4302&lt;=Inputs!$B$13,B4302/100,"")</f>
        <v/>
      </c>
      <c r="D4302" s="28">
        <f>IF($A4302&lt;=Inputs!$B$13,C4302*Inputs!$B$7,"")</f>
        <v/>
      </c>
      <c r="E4302" s="29">
        <f>IF($A4302&lt;=Inputs!$B$13,IF(D4302&gt;0,1,0),"")</f>
        <v/>
      </c>
      <c r="F4302" s="26">
        <f>IF($A4302&lt;=Inputs!$B$13,IF(1&lt;=Inputs!$B$8,IF(Inputs!$B$12&gt;0,MAX(MIN(NORM.INV(RAND(),LOOKUP(P4302,Inputs!$J$6:$J$9,Inputs!$G$6:$G$9),LOOKUP(P4302,Inputs!$J$6:$J$9,Inputs!$H$6:$H$9)),Inputs!$B$12),-Inputs!$B$12),NORM.INV(RAND(),LOOKUP(P4302,Inputs!$J$6:$J$9,Inputs!$G$6:$G$9),LOOKUP(P4302,Inputs!$J$6:$J$9,Inputs!$H$6:$H$9))),0),"" )</f>
        <v/>
      </c>
      <c r="G4302" s="26">
        <f>IF($A4302&lt;=Inputs!$B$13,IF(2&lt;=Inputs!$B$8,IF(Inputs!$B$12&gt;0,MAX(MIN(NORM.INV(RAND(),LOOKUP(Q4302,Inputs!$J$6:$J$9,Inputs!$G$6:$G$9),LOOKUP(Q4302,Inputs!$J$6:$J$9,Inputs!$H$6:$H$9)),Inputs!$B$12),-Inputs!$B$12),NORM.INV(RAND(),LOOKUP(Q4302,Inputs!$J$6:$J$9,Inputs!$G$6:$G$9),LOOKUP(Q4302,Inputs!$J$6:$J$9,Inputs!$H$6:$H$9))),0),"" )</f>
        <v/>
      </c>
      <c r="H4302" s="26">
        <f>IF($A4302&lt;=Inputs!$B$13,IF(3&lt;=Inputs!$B$8,IF(Inputs!$B$12&gt;0,MAX(MIN(NORM.INV(RAND(),LOOKUP(R4302,Inputs!$J$6:$J$9,Inputs!$G$6:$G$9),LOOKUP(R4302,Inputs!$J$6:$J$9,Inputs!$H$6:$H$9)),Inputs!$B$12),-Inputs!$B$12),NORM.INV(RAND(),LOOKUP(R4302,Inputs!$J$6:$J$9,Inputs!$G$6:$G$9),LOOKUP(R4302,Inputs!$J$6:$J$9,Inputs!$H$6:$H$9))),0),"" )</f>
        <v/>
      </c>
      <c r="I4302" s="26">
        <f>IF($A4302&lt;=Inputs!$B$13,IF(4&lt;=Inputs!$B$8,IF(Inputs!$B$12&gt;0,MAX(MIN(NORM.INV(RAND(),LOOKUP(S4302,Inputs!$J$6:$J$9,Inputs!$G$6:$G$9),LOOKUP(S4302,Inputs!$J$6:$J$9,Inputs!$H$6:$H$9)),Inputs!$B$12),-Inputs!$B$12),NORM.INV(RAND(),LOOKUP(S4302,Inputs!$J$6:$J$9,Inputs!$G$6:$G$9),LOOKUP(S4302,Inputs!$J$6:$J$9,Inputs!$H$6:$H$9))),0),"" )</f>
        <v/>
      </c>
      <c r="J4302" s="26">
        <f>IF($A4302&lt;=Inputs!$B$13,IF(5&lt;=Inputs!$B$8,IF(Inputs!$B$12&gt;0,MAX(MIN(NORM.INV(RAND(),LOOKUP(T4302,Inputs!$J$6:$J$9,Inputs!$G$6:$G$9),LOOKUP(T4302,Inputs!$J$6:$J$9,Inputs!$H$6:$H$9)),Inputs!$B$12),-Inputs!$B$12),NORM.INV(RAND(),LOOKUP(T4302,Inputs!$J$6:$J$9,Inputs!$G$6:$G$9),LOOKUP(T4302,Inputs!$J$6:$J$9,Inputs!$H$6:$H$9))),0),"" )</f>
        <v/>
      </c>
      <c r="K4302" s="26">
        <f>IF($A4302&lt;=Inputs!$B$13,IF(6&lt;=Inputs!$B$8,IF(Inputs!$B$12&gt;0,MAX(MIN(NORM.INV(RAND(),LOOKUP(U4302,Inputs!$J$6:$J$9,Inputs!$G$6:$G$9),LOOKUP(U4302,Inputs!$J$6:$J$9,Inputs!$H$6:$H$9)),Inputs!$B$12),-Inputs!$B$12),NORM.INV(RAND(),LOOKUP(U4302,Inputs!$J$6:$J$9,Inputs!$G$6:$G$9),LOOKUP(U4302,Inputs!$J$6:$J$9,Inputs!$H$6:$H$9))),0),"" )</f>
        <v/>
      </c>
      <c r="L4302" s="26">
        <f>IF($A4302&lt;=Inputs!$B$13,IF(7&lt;=Inputs!$B$8,IF(Inputs!$B$12&gt;0,MAX(MIN(NORM.INV(RAND(),LOOKUP(V4302,Inputs!$J$6:$J$9,Inputs!$G$6:$G$9),LOOKUP(V4302,Inputs!$J$6:$J$9,Inputs!$H$6:$H$9)),Inputs!$B$12),-Inputs!$B$12),NORM.INV(RAND(),LOOKUP(V4302,Inputs!$J$6:$J$9,Inputs!$G$6:$G$9),LOOKUP(V4302,Inputs!$J$6:$J$9,Inputs!$H$6:$H$9))),0),"" )</f>
        <v/>
      </c>
      <c r="M4302" s="26">
        <f>IF($A4302&lt;=Inputs!$B$13,IF(8&lt;=Inputs!$B$8,IF(Inputs!$B$12&gt;0,MAX(MIN(NORM.INV(RAND(),LOOKUP(W4302,Inputs!$J$6:$J$9,Inputs!$G$6:$G$9),LOOKUP(W4302,Inputs!$J$6:$J$9,Inputs!$H$6:$H$9)),Inputs!$B$12),-Inputs!$B$12),NORM.INV(RAND(),LOOKUP(W4302,Inputs!$J$6:$J$9,Inputs!$G$6:$G$9),LOOKUP(W4302,Inputs!$J$6:$J$9,Inputs!$H$6:$H$9))),0),"" )</f>
        <v/>
      </c>
      <c r="N4302" s="26">
        <f>IF($A4302&lt;=Inputs!$B$13,IF(9&lt;=Inputs!$B$8,IF(Inputs!$B$12&gt;0,MAX(MIN(NORM.INV(RAND(),LOOKUP(X4302,Inputs!$J$6:$J$9,Inputs!$G$6:$G$9),LOOKUP(X4302,Inputs!$J$6:$J$9,Inputs!$H$6:$H$9)),Inputs!$B$12),-Inputs!$B$12),NORM.INV(RAND(),LOOKUP(X4302,Inputs!$J$6:$J$9,Inputs!$G$6:$G$9),LOOKUP(X4302,Inputs!$J$6:$J$9,Inputs!$H$6:$H$9))),0),"" )</f>
        <v/>
      </c>
      <c r="O4302" s="26">
        <f>IF($A4302&lt;=Inputs!$B$13,IF(10&lt;=Inputs!$B$8,IF(Inputs!$B$12&gt;0,MAX(MIN(NORM.INV(RAND(),LOOKUP(Y4302,Inputs!$J$6:$J$9,Inputs!$G$6:$G$9),LOOKUP(Y4302,Inputs!$J$6:$J$9,Inputs!$H$6:$H$9)),Inputs!$B$12),-Inputs!$B$12),NORM.INV(RAND(),LOOKUP(Y4302,Inputs!$J$6:$J$9,Inputs!$G$6:$G$9),LOOKUP(Y4302,Inputs!$J$6:$J$9,Inputs!$H$6:$H$9))),0),"" )</f>
        <v/>
      </c>
      <c r="P4302" s="31">
        <f>IF($A4302&lt;=Inputs!$B$13,RAND(),"")</f>
        <v/>
      </c>
      <c r="Q4302" s="31">
        <f>IF($A4302&lt;=Inputs!$B$13,RAND(),"")</f>
        <v/>
      </c>
      <c r="R4302" s="31">
        <f>IF($A4302&lt;=Inputs!$B$13,RAND(),"")</f>
        <v/>
      </c>
      <c r="S4302" s="31">
        <f>IF($A4302&lt;=Inputs!$B$13,RAND(),"")</f>
        <v/>
      </c>
      <c r="T4302" s="31">
        <f>IF($A4302&lt;=Inputs!$B$13,RAND(),"")</f>
        <v/>
      </c>
      <c r="U4302" s="31">
        <f>IF($A4302&lt;=Inputs!$B$13,RAND(),"")</f>
        <v/>
      </c>
      <c r="V4302" s="31">
        <f>IF($A4302&lt;=Inputs!$B$13,RAND(),"")</f>
        <v/>
      </c>
      <c r="W4302" s="31">
        <f>IF($A4302&lt;=Inputs!$B$13,RAND(),"")</f>
        <v/>
      </c>
      <c r="X4302" s="31">
        <f>IF($A4302&lt;=Inputs!$B$13,RAND(),"")</f>
        <v/>
      </c>
      <c r="Y4302" s="31">
        <f>IF($A4302&lt;=Inputs!$B$13,RAND(),"")</f>
        <v/>
      </c>
    </row>
    <row r="4303">
      <c r="A4303" t="n">
        <v>4298</v>
      </c>
      <c r="B4303" s="26">
        <f>IF($A4303&lt;=Inputs!$B$13,IF(Inputs!$B$8&gt;0,SUM(F4303:O4303)/Inputs!$B$8,0),"")</f>
        <v/>
      </c>
      <c r="C4303" s="27">
        <f>IF($A4303&lt;=Inputs!$B$13,B4303/100,"")</f>
        <v/>
      </c>
      <c r="D4303" s="28">
        <f>IF($A4303&lt;=Inputs!$B$13,C4303*Inputs!$B$7,"")</f>
        <v/>
      </c>
      <c r="E4303" s="29">
        <f>IF($A4303&lt;=Inputs!$B$13,IF(D4303&gt;0,1,0),"")</f>
        <v/>
      </c>
      <c r="F4303" s="26">
        <f>IF($A4303&lt;=Inputs!$B$13,IF(1&lt;=Inputs!$B$8,IF(Inputs!$B$12&gt;0,MAX(MIN(NORM.INV(RAND(),LOOKUP(P4303,Inputs!$J$6:$J$9,Inputs!$G$6:$G$9),LOOKUP(P4303,Inputs!$J$6:$J$9,Inputs!$H$6:$H$9)),Inputs!$B$12),-Inputs!$B$12),NORM.INV(RAND(),LOOKUP(P4303,Inputs!$J$6:$J$9,Inputs!$G$6:$G$9),LOOKUP(P4303,Inputs!$J$6:$J$9,Inputs!$H$6:$H$9))),0),"" )</f>
        <v/>
      </c>
      <c r="G4303" s="26">
        <f>IF($A4303&lt;=Inputs!$B$13,IF(2&lt;=Inputs!$B$8,IF(Inputs!$B$12&gt;0,MAX(MIN(NORM.INV(RAND(),LOOKUP(Q4303,Inputs!$J$6:$J$9,Inputs!$G$6:$G$9),LOOKUP(Q4303,Inputs!$J$6:$J$9,Inputs!$H$6:$H$9)),Inputs!$B$12),-Inputs!$B$12),NORM.INV(RAND(),LOOKUP(Q4303,Inputs!$J$6:$J$9,Inputs!$G$6:$G$9),LOOKUP(Q4303,Inputs!$J$6:$J$9,Inputs!$H$6:$H$9))),0),"" )</f>
        <v/>
      </c>
      <c r="H4303" s="26">
        <f>IF($A4303&lt;=Inputs!$B$13,IF(3&lt;=Inputs!$B$8,IF(Inputs!$B$12&gt;0,MAX(MIN(NORM.INV(RAND(),LOOKUP(R4303,Inputs!$J$6:$J$9,Inputs!$G$6:$G$9),LOOKUP(R4303,Inputs!$J$6:$J$9,Inputs!$H$6:$H$9)),Inputs!$B$12),-Inputs!$B$12),NORM.INV(RAND(),LOOKUP(R4303,Inputs!$J$6:$J$9,Inputs!$G$6:$G$9),LOOKUP(R4303,Inputs!$J$6:$J$9,Inputs!$H$6:$H$9))),0),"" )</f>
        <v/>
      </c>
      <c r="I4303" s="26">
        <f>IF($A4303&lt;=Inputs!$B$13,IF(4&lt;=Inputs!$B$8,IF(Inputs!$B$12&gt;0,MAX(MIN(NORM.INV(RAND(),LOOKUP(S4303,Inputs!$J$6:$J$9,Inputs!$G$6:$G$9),LOOKUP(S4303,Inputs!$J$6:$J$9,Inputs!$H$6:$H$9)),Inputs!$B$12),-Inputs!$B$12),NORM.INV(RAND(),LOOKUP(S4303,Inputs!$J$6:$J$9,Inputs!$G$6:$G$9),LOOKUP(S4303,Inputs!$J$6:$J$9,Inputs!$H$6:$H$9))),0),"" )</f>
        <v/>
      </c>
      <c r="J4303" s="26">
        <f>IF($A4303&lt;=Inputs!$B$13,IF(5&lt;=Inputs!$B$8,IF(Inputs!$B$12&gt;0,MAX(MIN(NORM.INV(RAND(),LOOKUP(T4303,Inputs!$J$6:$J$9,Inputs!$G$6:$G$9),LOOKUP(T4303,Inputs!$J$6:$J$9,Inputs!$H$6:$H$9)),Inputs!$B$12),-Inputs!$B$12),NORM.INV(RAND(),LOOKUP(T4303,Inputs!$J$6:$J$9,Inputs!$G$6:$G$9),LOOKUP(T4303,Inputs!$J$6:$J$9,Inputs!$H$6:$H$9))),0),"" )</f>
        <v/>
      </c>
      <c r="K4303" s="26">
        <f>IF($A4303&lt;=Inputs!$B$13,IF(6&lt;=Inputs!$B$8,IF(Inputs!$B$12&gt;0,MAX(MIN(NORM.INV(RAND(),LOOKUP(U4303,Inputs!$J$6:$J$9,Inputs!$G$6:$G$9),LOOKUP(U4303,Inputs!$J$6:$J$9,Inputs!$H$6:$H$9)),Inputs!$B$12),-Inputs!$B$12),NORM.INV(RAND(),LOOKUP(U4303,Inputs!$J$6:$J$9,Inputs!$G$6:$G$9),LOOKUP(U4303,Inputs!$J$6:$J$9,Inputs!$H$6:$H$9))),0),"" )</f>
        <v/>
      </c>
      <c r="L4303" s="26">
        <f>IF($A4303&lt;=Inputs!$B$13,IF(7&lt;=Inputs!$B$8,IF(Inputs!$B$12&gt;0,MAX(MIN(NORM.INV(RAND(),LOOKUP(V4303,Inputs!$J$6:$J$9,Inputs!$G$6:$G$9),LOOKUP(V4303,Inputs!$J$6:$J$9,Inputs!$H$6:$H$9)),Inputs!$B$12),-Inputs!$B$12),NORM.INV(RAND(),LOOKUP(V4303,Inputs!$J$6:$J$9,Inputs!$G$6:$G$9),LOOKUP(V4303,Inputs!$J$6:$J$9,Inputs!$H$6:$H$9))),0),"" )</f>
        <v/>
      </c>
      <c r="M4303" s="26">
        <f>IF($A4303&lt;=Inputs!$B$13,IF(8&lt;=Inputs!$B$8,IF(Inputs!$B$12&gt;0,MAX(MIN(NORM.INV(RAND(),LOOKUP(W4303,Inputs!$J$6:$J$9,Inputs!$G$6:$G$9),LOOKUP(W4303,Inputs!$J$6:$J$9,Inputs!$H$6:$H$9)),Inputs!$B$12),-Inputs!$B$12),NORM.INV(RAND(),LOOKUP(W4303,Inputs!$J$6:$J$9,Inputs!$G$6:$G$9),LOOKUP(W4303,Inputs!$J$6:$J$9,Inputs!$H$6:$H$9))),0),"" )</f>
        <v/>
      </c>
      <c r="N4303" s="26">
        <f>IF($A4303&lt;=Inputs!$B$13,IF(9&lt;=Inputs!$B$8,IF(Inputs!$B$12&gt;0,MAX(MIN(NORM.INV(RAND(),LOOKUP(X4303,Inputs!$J$6:$J$9,Inputs!$G$6:$G$9),LOOKUP(X4303,Inputs!$J$6:$J$9,Inputs!$H$6:$H$9)),Inputs!$B$12),-Inputs!$B$12),NORM.INV(RAND(),LOOKUP(X4303,Inputs!$J$6:$J$9,Inputs!$G$6:$G$9),LOOKUP(X4303,Inputs!$J$6:$J$9,Inputs!$H$6:$H$9))),0),"" )</f>
        <v/>
      </c>
      <c r="O4303" s="26">
        <f>IF($A4303&lt;=Inputs!$B$13,IF(10&lt;=Inputs!$B$8,IF(Inputs!$B$12&gt;0,MAX(MIN(NORM.INV(RAND(),LOOKUP(Y4303,Inputs!$J$6:$J$9,Inputs!$G$6:$G$9),LOOKUP(Y4303,Inputs!$J$6:$J$9,Inputs!$H$6:$H$9)),Inputs!$B$12),-Inputs!$B$12),NORM.INV(RAND(),LOOKUP(Y4303,Inputs!$J$6:$J$9,Inputs!$G$6:$G$9),LOOKUP(Y4303,Inputs!$J$6:$J$9,Inputs!$H$6:$H$9))),0),"" )</f>
        <v/>
      </c>
      <c r="P4303" s="31">
        <f>IF($A4303&lt;=Inputs!$B$13,RAND(),"")</f>
        <v/>
      </c>
      <c r="Q4303" s="31">
        <f>IF($A4303&lt;=Inputs!$B$13,RAND(),"")</f>
        <v/>
      </c>
      <c r="R4303" s="31">
        <f>IF($A4303&lt;=Inputs!$B$13,RAND(),"")</f>
        <v/>
      </c>
      <c r="S4303" s="31">
        <f>IF($A4303&lt;=Inputs!$B$13,RAND(),"")</f>
        <v/>
      </c>
      <c r="T4303" s="31">
        <f>IF($A4303&lt;=Inputs!$B$13,RAND(),"")</f>
        <v/>
      </c>
      <c r="U4303" s="31">
        <f>IF($A4303&lt;=Inputs!$B$13,RAND(),"")</f>
        <v/>
      </c>
      <c r="V4303" s="31">
        <f>IF($A4303&lt;=Inputs!$B$13,RAND(),"")</f>
        <v/>
      </c>
      <c r="W4303" s="31">
        <f>IF($A4303&lt;=Inputs!$B$13,RAND(),"")</f>
        <v/>
      </c>
      <c r="X4303" s="31">
        <f>IF($A4303&lt;=Inputs!$B$13,RAND(),"")</f>
        <v/>
      </c>
      <c r="Y4303" s="31">
        <f>IF($A4303&lt;=Inputs!$B$13,RAND(),"")</f>
        <v/>
      </c>
    </row>
    <row r="4304">
      <c r="A4304" t="n">
        <v>4299</v>
      </c>
      <c r="B4304" s="26">
        <f>IF($A4304&lt;=Inputs!$B$13,IF(Inputs!$B$8&gt;0,SUM(F4304:O4304)/Inputs!$B$8,0),"")</f>
        <v/>
      </c>
      <c r="C4304" s="27">
        <f>IF($A4304&lt;=Inputs!$B$13,B4304/100,"")</f>
        <v/>
      </c>
      <c r="D4304" s="28">
        <f>IF($A4304&lt;=Inputs!$B$13,C4304*Inputs!$B$7,"")</f>
        <v/>
      </c>
      <c r="E4304" s="29">
        <f>IF($A4304&lt;=Inputs!$B$13,IF(D4304&gt;0,1,0),"")</f>
        <v/>
      </c>
      <c r="F4304" s="26">
        <f>IF($A4304&lt;=Inputs!$B$13,IF(1&lt;=Inputs!$B$8,IF(Inputs!$B$12&gt;0,MAX(MIN(NORM.INV(RAND(),LOOKUP(P4304,Inputs!$J$6:$J$9,Inputs!$G$6:$G$9),LOOKUP(P4304,Inputs!$J$6:$J$9,Inputs!$H$6:$H$9)),Inputs!$B$12),-Inputs!$B$12),NORM.INV(RAND(),LOOKUP(P4304,Inputs!$J$6:$J$9,Inputs!$G$6:$G$9),LOOKUP(P4304,Inputs!$J$6:$J$9,Inputs!$H$6:$H$9))),0),"" )</f>
        <v/>
      </c>
      <c r="G4304" s="26">
        <f>IF($A4304&lt;=Inputs!$B$13,IF(2&lt;=Inputs!$B$8,IF(Inputs!$B$12&gt;0,MAX(MIN(NORM.INV(RAND(),LOOKUP(Q4304,Inputs!$J$6:$J$9,Inputs!$G$6:$G$9),LOOKUP(Q4304,Inputs!$J$6:$J$9,Inputs!$H$6:$H$9)),Inputs!$B$12),-Inputs!$B$12),NORM.INV(RAND(),LOOKUP(Q4304,Inputs!$J$6:$J$9,Inputs!$G$6:$G$9),LOOKUP(Q4304,Inputs!$J$6:$J$9,Inputs!$H$6:$H$9))),0),"" )</f>
        <v/>
      </c>
      <c r="H4304" s="26">
        <f>IF($A4304&lt;=Inputs!$B$13,IF(3&lt;=Inputs!$B$8,IF(Inputs!$B$12&gt;0,MAX(MIN(NORM.INV(RAND(),LOOKUP(R4304,Inputs!$J$6:$J$9,Inputs!$G$6:$G$9),LOOKUP(R4304,Inputs!$J$6:$J$9,Inputs!$H$6:$H$9)),Inputs!$B$12),-Inputs!$B$12),NORM.INV(RAND(),LOOKUP(R4304,Inputs!$J$6:$J$9,Inputs!$G$6:$G$9),LOOKUP(R4304,Inputs!$J$6:$J$9,Inputs!$H$6:$H$9))),0),"" )</f>
        <v/>
      </c>
      <c r="I4304" s="26">
        <f>IF($A4304&lt;=Inputs!$B$13,IF(4&lt;=Inputs!$B$8,IF(Inputs!$B$12&gt;0,MAX(MIN(NORM.INV(RAND(),LOOKUP(S4304,Inputs!$J$6:$J$9,Inputs!$G$6:$G$9),LOOKUP(S4304,Inputs!$J$6:$J$9,Inputs!$H$6:$H$9)),Inputs!$B$12),-Inputs!$B$12),NORM.INV(RAND(),LOOKUP(S4304,Inputs!$J$6:$J$9,Inputs!$G$6:$G$9),LOOKUP(S4304,Inputs!$J$6:$J$9,Inputs!$H$6:$H$9))),0),"" )</f>
        <v/>
      </c>
      <c r="J4304" s="26">
        <f>IF($A4304&lt;=Inputs!$B$13,IF(5&lt;=Inputs!$B$8,IF(Inputs!$B$12&gt;0,MAX(MIN(NORM.INV(RAND(),LOOKUP(T4304,Inputs!$J$6:$J$9,Inputs!$G$6:$G$9),LOOKUP(T4304,Inputs!$J$6:$J$9,Inputs!$H$6:$H$9)),Inputs!$B$12),-Inputs!$B$12),NORM.INV(RAND(),LOOKUP(T4304,Inputs!$J$6:$J$9,Inputs!$G$6:$G$9),LOOKUP(T4304,Inputs!$J$6:$J$9,Inputs!$H$6:$H$9))),0),"" )</f>
        <v/>
      </c>
      <c r="K4304" s="26">
        <f>IF($A4304&lt;=Inputs!$B$13,IF(6&lt;=Inputs!$B$8,IF(Inputs!$B$12&gt;0,MAX(MIN(NORM.INV(RAND(),LOOKUP(U4304,Inputs!$J$6:$J$9,Inputs!$G$6:$G$9),LOOKUP(U4304,Inputs!$J$6:$J$9,Inputs!$H$6:$H$9)),Inputs!$B$12),-Inputs!$B$12),NORM.INV(RAND(),LOOKUP(U4304,Inputs!$J$6:$J$9,Inputs!$G$6:$G$9),LOOKUP(U4304,Inputs!$J$6:$J$9,Inputs!$H$6:$H$9))),0),"" )</f>
        <v/>
      </c>
      <c r="L4304" s="26">
        <f>IF($A4304&lt;=Inputs!$B$13,IF(7&lt;=Inputs!$B$8,IF(Inputs!$B$12&gt;0,MAX(MIN(NORM.INV(RAND(),LOOKUP(V4304,Inputs!$J$6:$J$9,Inputs!$G$6:$G$9),LOOKUP(V4304,Inputs!$J$6:$J$9,Inputs!$H$6:$H$9)),Inputs!$B$12),-Inputs!$B$12),NORM.INV(RAND(),LOOKUP(V4304,Inputs!$J$6:$J$9,Inputs!$G$6:$G$9),LOOKUP(V4304,Inputs!$J$6:$J$9,Inputs!$H$6:$H$9))),0),"" )</f>
        <v/>
      </c>
      <c r="M4304" s="26">
        <f>IF($A4304&lt;=Inputs!$B$13,IF(8&lt;=Inputs!$B$8,IF(Inputs!$B$12&gt;0,MAX(MIN(NORM.INV(RAND(),LOOKUP(W4304,Inputs!$J$6:$J$9,Inputs!$G$6:$G$9),LOOKUP(W4304,Inputs!$J$6:$J$9,Inputs!$H$6:$H$9)),Inputs!$B$12),-Inputs!$B$12),NORM.INV(RAND(),LOOKUP(W4304,Inputs!$J$6:$J$9,Inputs!$G$6:$G$9),LOOKUP(W4304,Inputs!$J$6:$J$9,Inputs!$H$6:$H$9))),0),"" )</f>
        <v/>
      </c>
      <c r="N4304" s="26">
        <f>IF($A4304&lt;=Inputs!$B$13,IF(9&lt;=Inputs!$B$8,IF(Inputs!$B$12&gt;0,MAX(MIN(NORM.INV(RAND(),LOOKUP(X4304,Inputs!$J$6:$J$9,Inputs!$G$6:$G$9),LOOKUP(X4304,Inputs!$J$6:$J$9,Inputs!$H$6:$H$9)),Inputs!$B$12),-Inputs!$B$12),NORM.INV(RAND(),LOOKUP(X4304,Inputs!$J$6:$J$9,Inputs!$G$6:$G$9),LOOKUP(X4304,Inputs!$J$6:$J$9,Inputs!$H$6:$H$9))),0),"" )</f>
        <v/>
      </c>
      <c r="O4304" s="26">
        <f>IF($A4304&lt;=Inputs!$B$13,IF(10&lt;=Inputs!$B$8,IF(Inputs!$B$12&gt;0,MAX(MIN(NORM.INV(RAND(),LOOKUP(Y4304,Inputs!$J$6:$J$9,Inputs!$G$6:$G$9),LOOKUP(Y4304,Inputs!$J$6:$J$9,Inputs!$H$6:$H$9)),Inputs!$B$12),-Inputs!$B$12),NORM.INV(RAND(),LOOKUP(Y4304,Inputs!$J$6:$J$9,Inputs!$G$6:$G$9),LOOKUP(Y4304,Inputs!$J$6:$J$9,Inputs!$H$6:$H$9))),0),"" )</f>
        <v/>
      </c>
      <c r="P4304" s="31">
        <f>IF($A4304&lt;=Inputs!$B$13,RAND(),"")</f>
        <v/>
      </c>
      <c r="Q4304" s="31">
        <f>IF($A4304&lt;=Inputs!$B$13,RAND(),"")</f>
        <v/>
      </c>
      <c r="R4304" s="31">
        <f>IF($A4304&lt;=Inputs!$B$13,RAND(),"")</f>
        <v/>
      </c>
      <c r="S4304" s="31">
        <f>IF($A4304&lt;=Inputs!$B$13,RAND(),"")</f>
        <v/>
      </c>
      <c r="T4304" s="31">
        <f>IF($A4304&lt;=Inputs!$B$13,RAND(),"")</f>
        <v/>
      </c>
      <c r="U4304" s="31">
        <f>IF($A4304&lt;=Inputs!$B$13,RAND(),"")</f>
        <v/>
      </c>
      <c r="V4304" s="31">
        <f>IF($A4304&lt;=Inputs!$B$13,RAND(),"")</f>
        <v/>
      </c>
      <c r="W4304" s="31">
        <f>IF($A4304&lt;=Inputs!$B$13,RAND(),"")</f>
        <v/>
      </c>
      <c r="X4304" s="31">
        <f>IF($A4304&lt;=Inputs!$B$13,RAND(),"")</f>
        <v/>
      </c>
      <c r="Y4304" s="31">
        <f>IF($A4304&lt;=Inputs!$B$13,RAND(),"")</f>
        <v/>
      </c>
    </row>
    <row r="4305">
      <c r="A4305" t="n">
        <v>4300</v>
      </c>
      <c r="B4305" s="26">
        <f>IF($A4305&lt;=Inputs!$B$13,IF(Inputs!$B$8&gt;0,SUM(F4305:O4305)/Inputs!$B$8,0),"")</f>
        <v/>
      </c>
      <c r="C4305" s="27">
        <f>IF($A4305&lt;=Inputs!$B$13,B4305/100,"")</f>
        <v/>
      </c>
      <c r="D4305" s="28">
        <f>IF($A4305&lt;=Inputs!$B$13,C4305*Inputs!$B$7,"")</f>
        <v/>
      </c>
      <c r="E4305" s="29">
        <f>IF($A4305&lt;=Inputs!$B$13,IF(D4305&gt;0,1,0),"")</f>
        <v/>
      </c>
      <c r="F4305" s="26">
        <f>IF($A4305&lt;=Inputs!$B$13,IF(1&lt;=Inputs!$B$8,IF(Inputs!$B$12&gt;0,MAX(MIN(NORM.INV(RAND(),LOOKUP(P4305,Inputs!$J$6:$J$9,Inputs!$G$6:$G$9),LOOKUP(P4305,Inputs!$J$6:$J$9,Inputs!$H$6:$H$9)),Inputs!$B$12),-Inputs!$B$12),NORM.INV(RAND(),LOOKUP(P4305,Inputs!$J$6:$J$9,Inputs!$G$6:$G$9),LOOKUP(P4305,Inputs!$J$6:$J$9,Inputs!$H$6:$H$9))),0),"" )</f>
        <v/>
      </c>
      <c r="G4305" s="26">
        <f>IF($A4305&lt;=Inputs!$B$13,IF(2&lt;=Inputs!$B$8,IF(Inputs!$B$12&gt;0,MAX(MIN(NORM.INV(RAND(),LOOKUP(Q4305,Inputs!$J$6:$J$9,Inputs!$G$6:$G$9),LOOKUP(Q4305,Inputs!$J$6:$J$9,Inputs!$H$6:$H$9)),Inputs!$B$12),-Inputs!$B$12),NORM.INV(RAND(),LOOKUP(Q4305,Inputs!$J$6:$J$9,Inputs!$G$6:$G$9),LOOKUP(Q4305,Inputs!$J$6:$J$9,Inputs!$H$6:$H$9))),0),"" )</f>
        <v/>
      </c>
      <c r="H4305" s="26">
        <f>IF($A4305&lt;=Inputs!$B$13,IF(3&lt;=Inputs!$B$8,IF(Inputs!$B$12&gt;0,MAX(MIN(NORM.INV(RAND(),LOOKUP(R4305,Inputs!$J$6:$J$9,Inputs!$G$6:$G$9),LOOKUP(R4305,Inputs!$J$6:$J$9,Inputs!$H$6:$H$9)),Inputs!$B$12),-Inputs!$B$12),NORM.INV(RAND(),LOOKUP(R4305,Inputs!$J$6:$J$9,Inputs!$G$6:$G$9),LOOKUP(R4305,Inputs!$J$6:$J$9,Inputs!$H$6:$H$9))),0),"" )</f>
        <v/>
      </c>
      <c r="I4305" s="26">
        <f>IF($A4305&lt;=Inputs!$B$13,IF(4&lt;=Inputs!$B$8,IF(Inputs!$B$12&gt;0,MAX(MIN(NORM.INV(RAND(),LOOKUP(S4305,Inputs!$J$6:$J$9,Inputs!$G$6:$G$9),LOOKUP(S4305,Inputs!$J$6:$J$9,Inputs!$H$6:$H$9)),Inputs!$B$12),-Inputs!$B$12),NORM.INV(RAND(),LOOKUP(S4305,Inputs!$J$6:$J$9,Inputs!$G$6:$G$9),LOOKUP(S4305,Inputs!$J$6:$J$9,Inputs!$H$6:$H$9))),0),"" )</f>
        <v/>
      </c>
      <c r="J4305" s="26">
        <f>IF($A4305&lt;=Inputs!$B$13,IF(5&lt;=Inputs!$B$8,IF(Inputs!$B$12&gt;0,MAX(MIN(NORM.INV(RAND(),LOOKUP(T4305,Inputs!$J$6:$J$9,Inputs!$G$6:$G$9),LOOKUP(T4305,Inputs!$J$6:$J$9,Inputs!$H$6:$H$9)),Inputs!$B$12),-Inputs!$B$12),NORM.INV(RAND(),LOOKUP(T4305,Inputs!$J$6:$J$9,Inputs!$G$6:$G$9),LOOKUP(T4305,Inputs!$J$6:$J$9,Inputs!$H$6:$H$9))),0),"" )</f>
        <v/>
      </c>
      <c r="K4305" s="26">
        <f>IF($A4305&lt;=Inputs!$B$13,IF(6&lt;=Inputs!$B$8,IF(Inputs!$B$12&gt;0,MAX(MIN(NORM.INV(RAND(),LOOKUP(U4305,Inputs!$J$6:$J$9,Inputs!$G$6:$G$9),LOOKUP(U4305,Inputs!$J$6:$J$9,Inputs!$H$6:$H$9)),Inputs!$B$12),-Inputs!$B$12),NORM.INV(RAND(),LOOKUP(U4305,Inputs!$J$6:$J$9,Inputs!$G$6:$G$9),LOOKUP(U4305,Inputs!$J$6:$J$9,Inputs!$H$6:$H$9))),0),"" )</f>
        <v/>
      </c>
      <c r="L4305" s="26">
        <f>IF($A4305&lt;=Inputs!$B$13,IF(7&lt;=Inputs!$B$8,IF(Inputs!$B$12&gt;0,MAX(MIN(NORM.INV(RAND(),LOOKUP(V4305,Inputs!$J$6:$J$9,Inputs!$G$6:$G$9),LOOKUP(V4305,Inputs!$J$6:$J$9,Inputs!$H$6:$H$9)),Inputs!$B$12),-Inputs!$B$12),NORM.INV(RAND(),LOOKUP(V4305,Inputs!$J$6:$J$9,Inputs!$G$6:$G$9),LOOKUP(V4305,Inputs!$J$6:$J$9,Inputs!$H$6:$H$9))),0),"" )</f>
        <v/>
      </c>
      <c r="M4305" s="26">
        <f>IF($A4305&lt;=Inputs!$B$13,IF(8&lt;=Inputs!$B$8,IF(Inputs!$B$12&gt;0,MAX(MIN(NORM.INV(RAND(),LOOKUP(W4305,Inputs!$J$6:$J$9,Inputs!$G$6:$G$9),LOOKUP(W4305,Inputs!$J$6:$J$9,Inputs!$H$6:$H$9)),Inputs!$B$12),-Inputs!$B$12),NORM.INV(RAND(),LOOKUP(W4305,Inputs!$J$6:$J$9,Inputs!$G$6:$G$9),LOOKUP(W4305,Inputs!$J$6:$J$9,Inputs!$H$6:$H$9))),0),"" )</f>
        <v/>
      </c>
      <c r="N4305" s="26">
        <f>IF($A4305&lt;=Inputs!$B$13,IF(9&lt;=Inputs!$B$8,IF(Inputs!$B$12&gt;0,MAX(MIN(NORM.INV(RAND(),LOOKUP(X4305,Inputs!$J$6:$J$9,Inputs!$G$6:$G$9),LOOKUP(X4305,Inputs!$J$6:$J$9,Inputs!$H$6:$H$9)),Inputs!$B$12),-Inputs!$B$12),NORM.INV(RAND(),LOOKUP(X4305,Inputs!$J$6:$J$9,Inputs!$G$6:$G$9),LOOKUP(X4305,Inputs!$J$6:$J$9,Inputs!$H$6:$H$9))),0),"" )</f>
        <v/>
      </c>
      <c r="O4305" s="26">
        <f>IF($A4305&lt;=Inputs!$B$13,IF(10&lt;=Inputs!$B$8,IF(Inputs!$B$12&gt;0,MAX(MIN(NORM.INV(RAND(),LOOKUP(Y4305,Inputs!$J$6:$J$9,Inputs!$G$6:$G$9),LOOKUP(Y4305,Inputs!$J$6:$J$9,Inputs!$H$6:$H$9)),Inputs!$B$12),-Inputs!$B$12),NORM.INV(RAND(),LOOKUP(Y4305,Inputs!$J$6:$J$9,Inputs!$G$6:$G$9),LOOKUP(Y4305,Inputs!$J$6:$J$9,Inputs!$H$6:$H$9))),0),"" )</f>
        <v/>
      </c>
      <c r="P4305" s="31">
        <f>IF($A4305&lt;=Inputs!$B$13,RAND(),"")</f>
        <v/>
      </c>
      <c r="Q4305" s="31">
        <f>IF($A4305&lt;=Inputs!$B$13,RAND(),"")</f>
        <v/>
      </c>
      <c r="R4305" s="31">
        <f>IF($A4305&lt;=Inputs!$B$13,RAND(),"")</f>
        <v/>
      </c>
      <c r="S4305" s="31">
        <f>IF($A4305&lt;=Inputs!$B$13,RAND(),"")</f>
        <v/>
      </c>
      <c r="T4305" s="31">
        <f>IF($A4305&lt;=Inputs!$B$13,RAND(),"")</f>
        <v/>
      </c>
      <c r="U4305" s="31">
        <f>IF($A4305&lt;=Inputs!$B$13,RAND(),"")</f>
        <v/>
      </c>
      <c r="V4305" s="31">
        <f>IF($A4305&lt;=Inputs!$B$13,RAND(),"")</f>
        <v/>
      </c>
      <c r="W4305" s="31">
        <f>IF($A4305&lt;=Inputs!$B$13,RAND(),"")</f>
        <v/>
      </c>
      <c r="X4305" s="31">
        <f>IF($A4305&lt;=Inputs!$B$13,RAND(),"")</f>
        <v/>
      </c>
      <c r="Y4305" s="31">
        <f>IF($A4305&lt;=Inputs!$B$13,RAND(),"")</f>
        <v/>
      </c>
    </row>
    <row r="4306">
      <c r="A4306" t="n">
        <v>4301</v>
      </c>
      <c r="B4306" s="26">
        <f>IF($A4306&lt;=Inputs!$B$13,IF(Inputs!$B$8&gt;0,SUM(F4306:O4306)/Inputs!$B$8,0),"")</f>
        <v/>
      </c>
      <c r="C4306" s="27">
        <f>IF($A4306&lt;=Inputs!$B$13,B4306/100,"")</f>
        <v/>
      </c>
      <c r="D4306" s="28">
        <f>IF($A4306&lt;=Inputs!$B$13,C4306*Inputs!$B$7,"")</f>
        <v/>
      </c>
      <c r="E4306" s="29">
        <f>IF($A4306&lt;=Inputs!$B$13,IF(D4306&gt;0,1,0),"")</f>
        <v/>
      </c>
      <c r="F4306" s="26">
        <f>IF($A4306&lt;=Inputs!$B$13,IF(1&lt;=Inputs!$B$8,IF(Inputs!$B$12&gt;0,MAX(MIN(NORM.INV(RAND(),LOOKUP(P4306,Inputs!$J$6:$J$9,Inputs!$G$6:$G$9),LOOKUP(P4306,Inputs!$J$6:$J$9,Inputs!$H$6:$H$9)),Inputs!$B$12),-Inputs!$B$12),NORM.INV(RAND(),LOOKUP(P4306,Inputs!$J$6:$J$9,Inputs!$G$6:$G$9),LOOKUP(P4306,Inputs!$J$6:$J$9,Inputs!$H$6:$H$9))),0),"" )</f>
        <v/>
      </c>
      <c r="G4306" s="26">
        <f>IF($A4306&lt;=Inputs!$B$13,IF(2&lt;=Inputs!$B$8,IF(Inputs!$B$12&gt;0,MAX(MIN(NORM.INV(RAND(),LOOKUP(Q4306,Inputs!$J$6:$J$9,Inputs!$G$6:$G$9),LOOKUP(Q4306,Inputs!$J$6:$J$9,Inputs!$H$6:$H$9)),Inputs!$B$12),-Inputs!$B$12),NORM.INV(RAND(),LOOKUP(Q4306,Inputs!$J$6:$J$9,Inputs!$G$6:$G$9),LOOKUP(Q4306,Inputs!$J$6:$J$9,Inputs!$H$6:$H$9))),0),"" )</f>
        <v/>
      </c>
      <c r="H4306" s="26">
        <f>IF($A4306&lt;=Inputs!$B$13,IF(3&lt;=Inputs!$B$8,IF(Inputs!$B$12&gt;0,MAX(MIN(NORM.INV(RAND(),LOOKUP(R4306,Inputs!$J$6:$J$9,Inputs!$G$6:$G$9),LOOKUP(R4306,Inputs!$J$6:$J$9,Inputs!$H$6:$H$9)),Inputs!$B$12),-Inputs!$B$12),NORM.INV(RAND(),LOOKUP(R4306,Inputs!$J$6:$J$9,Inputs!$G$6:$G$9),LOOKUP(R4306,Inputs!$J$6:$J$9,Inputs!$H$6:$H$9))),0),"" )</f>
        <v/>
      </c>
      <c r="I4306" s="26">
        <f>IF($A4306&lt;=Inputs!$B$13,IF(4&lt;=Inputs!$B$8,IF(Inputs!$B$12&gt;0,MAX(MIN(NORM.INV(RAND(),LOOKUP(S4306,Inputs!$J$6:$J$9,Inputs!$G$6:$G$9),LOOKUP(S4306,Inputs!$J$6:$J$9,Inputs!$H$6:$H$9)),Inputs!$B$12),-Inputs!$B$12),NORM.INV(RAND(),LOOKUP(S4306,Inputs!$J$6:$J$9,Inputs!$G$6:$G$9),LOOKUP(S4306,Inputs!$J$6:$J$9,Inputs!$H$6:$H$9))),0),"" )</f>
        <v/>
      </c>
      <c r="J4306" s="26">
        <f>IF($A4306&lt;=Inputs!$B$13,IF(5&lt;=Inputs!$B$8,IF(Inputs!$B$12&gt;0,MAX(MIN(NORM.INV(RAND(),LOOKUP(T4306,Inputs!$J$6:$J$9,Inputs!$G$6:$G$9),LOOKUP(T4306,Inputs!$J$6:$J$9,Inputs!$H$6:$H$9)),Inputs!$B$12),-Inputs!$B$12),NORM.INV(RAND(),LOOKUP(T4306,Inputs!$J$6:$J$9,Inputs!$G$6:$G$9),LOOKUP(T4306,Inputs!$J$6:$J$9,Inputs!$H$6:$H$9))),0),"" )</f>
        <v/>
      </c>
      <c r="K4306" s="26">
        <f>IF($A4306&lt;=Inputs!$B$13,IF(6&lt;=Inputs!$B$8,IF(Inputs!$B$12&gt;0,MAX(MIN(NORM.INV(RAND(),LOOKUP(U4306,Inputs!$J$6:$J$9,Inputs!$G$6:$G$9),LOOKUP(U4306,Inputs!$J$6:$J$9,Inputs!$H$6:$H$9)),Inputs!$B$12),-Inputs!$B$12),NORM.INV(RAND(),LOOKUP(U4306,Inputs!$J$6:$J$9,Inputs!$G$6:$G$9),LOOKUP(U4306,Inputs!$J$6:$J$9,Inputs!$H$6:$H$9))),0),"" )</f>
        <v/>
      </c>
      <c r="L4306" s="26">
        <f>IF($A4306&lt;=Inputs!$B$13,IF(7&lt;=Inputs!$B$8,IF(Inputs!$B$12&gt;0,MAX(MIN(NORM.INV(RAND(),LOOKUP(V4306,Inputs!$J$6:$J$9,Inputs!$G$6:$G$9),LOOKUP(V4306,Inputs!$J$6:$J$9,Inputs!$H$6:$H$9)),Inputs!$B$12),-Inputs!$B$12),NORM.INV(RAND(),LOOKUP(V4306,Inputs!$J$6:$J$9,Inputs!$G$6:$G$9),LOOKUP(V4306,Inputs!$J$6:$J$9,Inputs!$H$6:$H$9))),0),"" )</f>
        <v/>
      </c>
      <c r="M4306" s="26">
        <f>IF($A4306&lt;=Inputs!$B$13,IF(8&lt;=Inputs!$B$8,IF(Inputs!$B$12&gt;0,MAX(MIN(NORM.INV(RAND(),LOOKUP(W4306,Inputs!$J$6:$J$9,Inputs!$G$6:$G$9),LOOKUP(W4306,Inputs!$J$6:$J$9,Inputs!$H$6:$H$9)),Inputs!$B$12),-Inputs!$B$12),NORM.INV(RAND(),LOOKUP(W4306,Inputs!$J$6:$J$9,Inputs!$G$6:$G$9),LOOKUP(W4306,Inputs!$J$6:$J$9,Inputs!$H$6:$H$9))),0),"" )</f>
        <v/>
      </c>
      <c r="N4306" s="26">
        <f>IF($A4306&lt;=Inputs!$B$13,IF(9&lt;=Inputs!$B$8,IF(Inputs!$B$12&gt;0,MAX(MIN(NORM.INV(RAND(),LOOKUP(X4306,Inputs!$J$6:$J$9,Inputs!$G$6:$G$9),LOOKUP(X4306,Inputs!$J$6:$J$9,Inputs!$H$6:$H$9)),Inputs!$B$12),-Inputs!$B$12),NORM.INV(RAND(),LOOKUP(X4306,Inputs!$J$6:$J$9,Inputs!$G$6:$G$9),LOOKUP(X4306,Inputs!$J$6:$J$9,Inputs!$H$6:$H$9))),0),"" )</f>
        <v/>
      </c>
      <c r="O4306" s="26">
        <f>IF($A4306&lt;=Inputs!$B$13,IF(10&lt;=Inputs!$B$8,IF(Inputs!$B$12&gt;0,MAX(MIN(NORM.INV(RAND(),LOOKUP(Y4306,Inputs!$J$6:$J$9,Inputs!$G$6:$G$9),LOOKUP(Y4306,Inputs!$J$6:$J$9,Inputs!$H$6:$H$9)),Inputs!$B$12),-Inputs!$B$12),NORM.INV(RAND(),LOOKUP(Y4306,Inputs!$J$6:$J$9,Inputs!$G$6:$G$9),LOOKUP(Y4306,Inputs!$J$6:$J$9,Inputs!$H$6:$H$9))),0),"" )</f>
        <v/>
      </c>
      <c r="P4306" s="31">
        <f>IF($A4306&lt;=Inputs!$B$13,RAND(),"")</f>
        <v/>
      </c>
      <c r="Q4306" s="31">
        <f>IF($A4306&lt;=Inputs!$B$13,RAND(),"")</f>
        <v/>
      </c>
      <c r="R4306" s="31">
        <f>IF($A4306&lt;=Inputs!$B$13,RAND(),"")</f>
        <v/>
      </c>
      <c r="S4306" s="31">
        <f>IF($A4306&lt;=Inputs!$B$13,RAND(),"")</f>
        <v/>
      </c>
      <c r="T4306" s="31">
        <f>IF($A4306&lt;=Inputs!$B$13,RAND(),"")</f>
        <v/>
      </c>
      <c r="U4306" s="31">
        <f>IF($A4306&lt;=Inputs!$B$13,RAND(),"")</f>
        <v/>
      </c>
      <c r="V4306" s="31">
        <f>IF($A4306&lt;=Inputs!$B$13,RAND(),"")</f>
        <v/>
      </c>
      <c r="W4306" s="31">
        <f>IF($A4306&lt;=Inputs!$B$13,RAND(),"")</f>
        <v/>
      </c>
      <c r="X4306" s="31">
        <f>IF($A4306&lt;=Inputs!$B$13,RAND(),"")</f>
        <v/>
      </c>
      <c r="Y4306" s="31">
        <f>IF($A4306&lt;=Inputs!$B$13,RAND(),"")</f>
        <v/>
      </c>
    </row>
    <row r="4307">
      <c r="A4307" t="n">
        <v>4302</v>
      </c>
      <c r="B4307" s="26">
        <f>IF($A4307&lt;=Inputs!$B$13,IF(Inputs!$B$8&gt;0,SUM(F4307:O4307)/Inputs!$B$8,0),"")</f>
        <v/>
      </c>
      <c r="C4307" s="27">
        <f>IF($A4307&lt;=Inputs!$B$13,B4307/100,"")</f>
        <v/>
      </c>
      <c r="D4307" s="28">
        <f>IF($A4307&lt;=Inputs!$B$13,C4307*Inputs!$B$7,"")</f>
        <v/>
      </c>
      <c r="E4307" s="29">
        <f>IF($A4307&lt;=Inputs!$B$13,IF(D4307&gt;0,1,0),"")</f>
        <v/>
      </c>
      <c r="F4307" s="26">
        <f>IF($A4307&lt;=Inputs!$B$13,IF(1&lt;=Inputs!$B$8,IF(Inputs!$B$12&gt;0,MAX(MIN(NORM.INV(RAND(),LOOKUP(P4307,Inputs!$J$6:$J$9,Inputs!$G$6:$G$9),LOOKUP(P4307,Inputs!$J$6:$J$9,Inputs!$H$6:$H$9)),Inputs!$B$12),-Inputs!$B$12),NORM.INV(RAND(),LOOKUP(P4307,Inputs!$J$6:$J$9,Inputs!$G$6:$G$9),LOOKUP(P4307,Inputs!$J$6:$J$9,Inputs!$H$6:$H$9))),0),"" )</f>
        <v/>
      </c>
      <c r="G4307" s="26">
        <f>IF($A4307&lt;=Inputs!$B$13,IF(2&lt;=Inputs!$B$8,IF(Inputs!$B$12&gt;0,MAX(MIN(NORM.INV(RAND(),LOOKUP(Q4307,Inputs!$J$6:$J$9,Inputs!$G$6:$G$9),LOOKUP(Q4307,Inputs!$J$6:$J$9,Inputs!$H$6:$H$9)),Inputs!$B$12),-Inputs!$B$12),NORM.INV(RAND(),LOOKUP(Q4307,Inputs!$J$6:$J$9,Inputs!$G$6:$G$9),LOOKUP(Q4307,Inputs!$J$6:$J$9,Inputs!$H$6:$H$9))),0),"" )</f>
        <v/>
      </c>
      <c r="H4307" s="26">
        <f>IF($A4307&lt;=Inputs!$B$13,IF(3&lt;=Inputs!$B$8,IF(Inputs!$B$12&gt;0,MAX(MIN(NORM.INV(RAND(),LOOKUP(R4307,Inputs!$J$6:$J$9,Inputs!$G$6:$G$9),LOOKUP(R4307,Inputs!$J$6:$J$9,Inputs!$H$6:$H$9)),Inputs!$B$12),-Inputs!$B$12),NORM.INV(RAND(),LOOKUP(R4307,Inputs!$J$6:$J$9,Inputs!$G$6:$G$9),LOOKUP(R4307,Inputs!$J$6:$J$9,Inputs!$H$6:$H$9))),0),"" )</f>
        <v/>
      </c>
      <c r="I4307" s="26">
        <f>IF($A4307&lt;=Inputs!$B$13,IF(4&lt;=Inputs!$B$8,IF(Inputs!$B$12&gt;0,MAX(MIN(NORM.INV(RAND(),LOOKUP(S4307,Inputs!$J$6:$J$9,Inputs!$G$6:$G$9),LOOKUP(S4307,Inputs!$J$6:$J$9,Inputs!$H$6:$H$9)),Inputs!$B$12),-Inputs!$B$12),NORM.INV(RAND(),LOOKUP(S4307,Inputs!$J$6:$J$9,Inputs!$G$6:$G$9),LOOKUP(S4307,Inputs!$J$6:$J$9,Inputs!$H$6:$H$9))),0),"" )</f>
        <v/>
      </c>
      <c r="J4307" s="26">
        <f>IF($A4307&lt;=Inputs!$B$13,IF(5&lt;=Inputs!$B$8,IF(Inputs!$B$12&gt;0,MAX(MIN(NORM.INV(RAND(),LOOKUP(T4307,Inputs!$J$6:$J$9,Inputs!$G$6:$G$9),LOOKUP(T4307,Inputs!$J$6:$J$9,Inputs!$H$6:$H$9)),Inputs!$B$12),-Inputs!$B$12),NORM.INV(RAND(),LOOKUP(T4307,Inputs!$J$6:$J$9,Inputs!$G$6:$G$9),LOOKUP(T4307,Inputs!$J$6:$J$9,Inputs!$H$6:$H$9))),0),"" )</f>
        <v/>
      </c>
      <c r="K4307" s="26">
        <f>IF($A4307&lt;=Inputs!$B$13,IF(6&lt;=Inputs!$B$8,IF(Inputs!$B$12&gt;0,MAX(MIN(NORM.INV(RAND(),LOOKUP(U4307,Inputs!$J$6:$J$9,Inputs!$G$6:$G$9),LOOKUP(U4307,Inputs!$J$6:$J$9,Inputs!$H$6:$H$9)),Inputs!$B$12),-Inputs!$B$12),NORM.INV(RAND(),LOOKUP(U4307,Inputs!$J$6:$J$9,Inputs!$G$6:$G$9),LOOKUP(U4307,Inputs!$J$6:$J$9,Inputs!$H$6:$H$9))),0),"" )</f>
        <v/>
      </c>
      <c r="L4307" s="26">
        <f>IF($A4307&lt;=Inputs!$B$13,IF(7&lt;=Inputs!$B$8,IF(Inputs!$B$12&gt;0,MAX(MIN(NORM.INV(RAND(),LOOKUP(V4307,Inputs!$J$6:$J$9,Inputs!$G$6:$G$9),LOOKUP(V4307,Inputs!$J$6:$J$9,Inputs!$H$6:$H$9)),Inputs!$B$12),-Inputs!$B$12),NORM.INV(RAND(),LOOKUP(V4307,Inputs!$J$6:$J$9,Inputs!$G$6:$G$9),LOOKUP(V4307,Inputs!$J$6:$J$9,Inputs!$H$6:$H$9))),0),"" )</f>
        <v/>
      </c>
      <c r="M4307" s="26">
        <f>IF($A4307&lt;=Inputs!$B$13,IF(8&lt;=Inputs!$B$8,IF(Inputs!$B$12&gt;0,MAX(MIN(NORM.INV(RAND(),LOOKUP(W4307,Inputs!$J$6:$J$9,Inputs!$G$6:$G$9),LOOKUP(W4307,Inputs!$J$6:$J$9,Inputs!$H$6:$H$9)),Inputs!$B$12),-Inputs!$B$12),NORM.INV(RAND(),LOOKUP(W4307,Inputs!$J$6:$J$9,Inputs!$G$6:$G$9),LOOKUP(W4307,Inputs!$J$6:$J$9,Inputs!$H$6:$H$9))),0),"" )</f>
        <v/>
      </c>
      <c r="N4307" s="26">
        <f>IF($A4307&lt;=Inputs!$B$13,IF(9&lt;=Inputs!$B$8,IF(Inputs!$B$12&gt;0,MAX(MIN(NORM.INV(RAND(),LOOKUP(X4307,Inputs!$J$6:$J$9,Inputs!$G$6:$G$9),LOOKUP(X4307,Inputs!$J$6:$J$9,Inputs!$H$6:$H$9)),Inputs!$B$12),-Inputs!$B$12),NORM.INV(RAND(),LOOKUP(X4307,Inputs!$J$6:$J$9,Inputs!$G$6:$G$9),LOOKUP(X4307,Inputs!$J$6:$J$9,Inputs!$H$6:$H$9))),0),"" )</f>
        <v/>
      </c>
      <c r="O4307" s="26">
        <f>IF($A4307&lt;=Inputs!$B$13,IF(10&lt;=Inputs!$B$8,IF(Inputs!$B$12&gt;0,MAX(MIN(NORM.INV(RAND(),LOOKUP(Y4307,Inputs!$J$6:$J$9,Inputs!$G$6:$G$9),LOOKUP(Y4307,Inputs!$J$6:$J$9,Inputs!$H$6:$H$9)),Inputs!$B$12),-Inputs!$B$12),NORM.INV(RAND(),LOOKUP(Y4307,Inputs!$J$6:$J$9,Inputs!$G$6:$G$9),LOOKUP(Y4307,Inputs!$J$6:$J$9,Inputs!$H$6:$H$9))),0),"" )</f>
        <v/>
      </c>
      <c r="P4307" s="31">
        <f>IF($A4307&lt;=Inputs!$B$13,RAND(),"")</f>
        <v/>
      </c>
      <c r="Q4307" s="31">
        <f>IF($A4307&lt;=Inputs!$B$13,RAND(),"")</f>
        <v/>
      </c>
      <c r="R4307" s="31">
        <f>IF($A4307&lt;=Inputs!$B$13,RAND(),"")</f>
        <v/>
      </c>
      <c r="S4307" s="31">
        <f>IF($A4307&lt;=Inputs!$B$13,RAND(),"")</f>
        <v/>
      </c>
      <c r="T4307" s="31">
        <f>IF($A4307&lt;=Inputs!$B$13,RAND(),"")</f>
        <v/>
      </c>
      <c r="U4307" s="31">
        <f>IF($A4307&lt;=Inputs!$B$13,RAND(),"")</f>
        <v/>
      </c>
      <c r="V4307" s="31">
        <f>IF($A4307&lt;=Inputs!$B$13,RAND(),"")</f>
        <v/>
      </c>
      <c r="W4307" s="31">
        <f>IF($A4307&lt;=Inputs!$B$13,RAND(),"")</f>
        <v/>
      </c>
      <c r="X4307" s="31">
        <f>IF($A4307&lt;=Inputs!$B$13,RAND(),"")</f>
        <v/>
      </c>
      <c r="Y4307" s="31">
        <f>IF($A4307&lt;=Inputs!$B$13,RAND(),"")</f>
        <v/>
      </c>
    </row>
    <row r="4308">
      <c r="A4308" t="n">
        <v>4303</v>
      </c>
      <c r="B4308" s="26">
        <f>IF($A4308&lt;=Inputs!$B$13,IF(Inputs!$B$8&gt;0,SUM(F4308:O4308)/Inputs!$B$8,0),"")</f>
        <v/>
      </c>
      <c r="C4308" s="27">
        <f>IF($A4308&lt;=Inputs!$B$13,B4308/100,"")</f>
        <v/>
      </c>
      <c r="D4308" s="28">
        <f>IF($A4308&lt;=Inputs!$B$13,C4308*Inputs!$B$7,"")</f>
        <v/>
      </c>
      <c r="E4308" s="29">
        <f>IF($A4308&lt;=Inputs!$B$13,IF(D4308&gt;0,1,0),"")</f>
        <v/>
      </c>
      <c r="F4308" s="26">
        <f>IF($A4308&lt;=Inputs!$B$13,IF(1&lt;=Inputs!$B$8,IF(Inputs!$B$12&gt;0,MAX(MIN(NORM.INV(RAND(),LOOKUP(P4308,Inputs!$J$6:$J$9,Inputs!$G$6:$G$9),LOOKUP(P4308,Inputs!$J$6:$J$9,Inputs!$H$6:$H$9)),Inputs!$B$12),-Inputs!$B$12),NORM.INV(RAND(),LOOKUP(P4308,Inputs!$J$6:$J$9,Inputs!$G$6:$G$9),LOOKUP(P4308,Inputs!$J$6:$J$9,Inputs!$H$6:$H$9))),0),"" )</f>
        <v/>
      </c>
      <c r="G4308" s="26">
        <f>IF($A4308&lt;=Inputs!$B$13,IF(2&lt;=Inputs!$B$8,IF(Inputs!$B$12&gt;0,MAX(MIN(NORM.INV(RAND(),LOOKUP(Q4308,Inputs!$J$6:$J$9,Inputs!$G$6:$G$9),LOOKUP(Q4308,Inputs!$J$6:$J$9,Inputs!$H$6:$H$9)),Inputs!$B$12),-Inputs!$B$12),NORM.INV(RAND(),LOOKUP(Q4308,Inputs!$J$6:$J$9,Inputs!$G$6:$G$9),LOOKUP(Q4308,Inputs!$J$6:$J$9,Inputs!$H$6:$H$9))),0),"" )</f>
        <v/>
      </c>
      <c r="H4308" s="26">
        <f>IF($A4308&lt;=Inputs!$B$13,IF(3&lt;=Inputs!$B$8,IF(Inputs!$B$12&gt;0,MAX(MIN(NORM.INV(RAND(),LOOKUP(R4308,Inputs!$J$6:$J$9,Inputs!$G$6:$G$9),LOOKUP(R4308,Inputs!$J$6:$J$9,Inputs!$H$6:$H$9)),Inputs!$B$12),-Inputs!$B$12),NORM.INV(RAND(),LOOKUP(R4308,Inputs!$J$6:$J$9,Inputs!$G$6:$G$9),LOOKUP(R4308,Inputs!$J$6:$J$9,Inputs!$H$6:$H$9))),0),"" )</f>
        <v/>
      </c>
      <c r="I4308" s="26">
        <f>IF($A4308&lt;=Inputs!$B$13,IF(4&lt;=Inputs!$B$8,IF(Inputs!$B$12&gt;0,MAX(MIN(NORM.INV(RAND(),LOOKUP(S4308,Inputs!$J$6:$J$9,Inputs!$G$6:$G$9),LOOKUP(S4308,Inputs!$J$6:$J$9,Inputs!$H$6:$H$9)),Inputs!$B$12),-Inputs!$B$12),NORM.INV(RAND(),LOOKUP(S4308,Inputs!$J$6:$J$9,Inputs!$G$6:$G$9),LOOKUP(S4308,Inputs!$J$6:$J$9,Inputs!$H$6:$H$9))),0),"" )</f>
        <v/>
      </c>
      <c r="J4308" s="26">
        <f>IF($A4308&lt;=Inputs!$B$13,IF(5&lt;=Inputs!$B$8,IF(Inputs!$B$12&gt;0,MAX(MIN(NORM.INV(RAND(),LOOKUP(T4308,Inputs!$J$6:$J$9,Inputs!$G$6:$G$9),LOOKUP(T4308,Inputs!$J$6:$J$9,Inputs!$H$6:$H$9)),Inputs!$B$12),-Inputs!$B$12),NORM.INV(RAND(),LOOKUP(T4308,Inputs!$J$6:$J$9,Inputs!$G$6:$G$9),LOOKUP(T4308,Inputs!$J$6:$J$9,Inputs!$H$6:$H$9))),0),"" )</f>
        <v/>
      </c>
      <c r="K4308" s="26">
        <f>IF($A4308&lt;=Inputs!$B$13,IF(6&lt;=Inputs!$B$8,IF(Inputs!$B$12&gt;0,MAX(MIN(NORM.INV(RAND(),LOOKUP(U4308,Inputs!$J$6:$J$9,Inputs!$G$6:$G$9),LOOKUP(U4308,Inputs!$J$6:$J$9,Inputs!$H$6:$H$9)),Inputs!$B$12),-Inputs!$B$12),NORM.INV(RAND(),LOOKUP(U4308,Inputs!$J$6:$J$9,Inputs!$G$6:$G$9),LOOKUP(U4308,Inputs!$J$6:$J$9,Inputs!$H$6:$H$9))),0),"" )</f>
        <v/>
      </c>
      <c r="L4308" s="26">
        <f>IF($A4308&lt;=Inputs!$B$13,IF(7&lt;=Inputs!$B$8,IF(Inputs!$B$12&gt;0,MAX(MIN(NORM.INV(RAND(),LOOKUP(V4308,Inputs!$J$6:$J$9,Inputs!$G$6:$G$9),LOOKUP(V4308,Inputs!$J$6:$J$9,Inputs!$H$6:$H$9)),Inputs!$B$12),-Inputs!$B$12),NORM.INV(RAND(),LOOKUP(V4308,Inputs!$J$6:$J$9,Inputs!$G$6:$G$9),LOOKUP(V4308,Inputs!$J$6:$J$9,Inputs!$H$6:$H$9))),0),"" )</f>
        <v/>
      </c>
      <c r="M4308" s="26">
        <f>IF($A4308&lt;=Inputs!$B$13,IF(8&lt;=Inputs!$B$8,IF(Inputs!$B$12&gt;0,MAX(MIN(NORM.INV(RAND(),LOOKUP(W4308,Inputs!$J$6:$J$9,Inputs!$G$6:$G$9),LOOKUP(W4308,Inputs!$J$6:$J$9,Inputs!$H$6:$H$9)),Inputs!$B$12),-Inputs!$B$12),NORM.INV(RAND(),LOOKUP(W4308,Inputs!$J$6:$J$9,Inputs!$G$6:$G$9),LOOKUP(W4308,Inputs!$J$6:$J$9,Inputs!$H$6:$H$9))),0),"" )</f>
        <v/>
      </c>
      <c r="N4308" s="26">
        <f>IF($A4308&lt;=Inputs!$B$13,IF(9&lt;=Inputs!$B$8,IF(Inputs!$B$12&gt;0,MAX(MIN(NORM.INV(RAND(),LOOKUP(X4308,Inputs!$J$6:$J$9,Inputs!$G$6:$G$9),LOOKUP(X4308,Inputs!$J$6:$J$9,Inputs!$H$6:$H$9)),Inputs!$B$12),-Inputs!$B$12),NORM.INV(RAND(),LOOKUP(X4308,Inputs!$J$6:$J$9,Inputs!$G$6:$G$9),LOOKUP(X4308,Inputs!$J$6:$J$9,Inputs!$H$6:$H$9))),0),"" )</f>
        <v/>
      </c>
      <c r="O4308" s="26">
        <f>IF($A4308&lt;=Inputs!$B$13,IF(10&lt;=Inputs!$B$8,IF(Inputs!$B$12&gt;0,MAX(MIN(NORM.INV(RAND(),LOOKUP(Y4308,Inputs!$J$6:$J$9,Inputs!$G$6:$G$9),LOOKUP(Y4308,Inputs!$J$6:$J$9,Inputs!$H$6:$H$9)),Inputs!$B$12),-Inputs!$B$12),NORM.INV(RAND(),LOOKUP(Y4308,Inputs!$J$6:$J$9,Inputs!$G$6:$G$9),LOOKUP(Y4308,Inputs!$J$6:$J$9,Inputs!$H$6:$H$9))),0),"" )</f>
        <v/>
      </c>
      <c r="P4308" s="31">
        <f>IF($A4308&lt;=Inputs!$B$13,RAND(),"")</f>
        <v/>
      </c>
      <c r="Q4308" s="31">
        <f>IF($A4308&lt;=Inputs!$B$13,RAND(),"")</f>
        <v/>
      </c>
      <c r="R4308" s="31">
        <f>IF($A4308&lt;=Inputs!$B$13,RAND(),"")</f>
        <v/>
      </c>
      <c r="S4308" s="31">
        <f>IF($A4308&lt;=Inputs!$B$13,RAND(),"")</f>
        <v/>
      </c>
      <c r="T4308" s="31">
        <f>IF($A4308&lt;=Inputs!$B$13,RAND(),"")</f>
        <v/>
      </c>
      <c r="U4308" s="31">
        <f>IF($A4308&lt;=Inputs!$B$13,RAND(),"")</f>
        <v/>
      </c>
      <c r="V4308" s="31">
        <f>IF($A4308&lt;=Inputs!$B$13,RAND(),"")</f>
        <v/>
      </c>
      <c r="W4308" s="31">
        <f>IF($A4308&lt;=Inputs!$B$13,RAND(),"")</f>
        <v/>
      </c>
      <c r="X4308" s="31">
        <f>IF($A4308&lt;=Inputs!$B$13,RAND(),"")</f>
        <v/>
      </c>
      <c r="Y4308" s="31">
        <f>IF($A4308&lt;=Inputs!$B$13,RAND(),"")</f>
        <v/>
      </c>
    </row>
    <row r="4309">
      <c r="A4309" t="n">
        <v>4304</v>
      </c>
      <c r="B4309" s="26">
        <f>IF($A4309&lt;=Inputs!$B$13,IF(Inputs!$B$8&gt;0,SUM(F4309:O4309)/Inputs!$B$8,0),"")</f>
        <v/>
      </c>
      <c r="C4309" s="27">
        <f>IF($A4309&lt;=Inputs!$B$13,B4309/100,"")</f>
        <v/>
      </c>
      <c r="D4309" s="28">
        <f>IF($A4309&lt;=Inputs!$B$13,C4309*Inputs!$B$7,"")</f>
        <v/>
      </c>
      <c r="E4309" s="29">
        <f>IF($A4309&lt;=Inputs!$B$13,IF(D4309&gt;0,1,0),"")</f>
        <v/>
      </c>
      <c r="F4309" s="26">
        <f>IF($A4309&lt;=Inputs!$B$13,IF(1&lt;=Inputs!$B$8,IF(Inputs!$B$12&gt;0,MAX(MIN(NORM.INV(RAND(),LOOKUP(P4309,Inputs!$J$6:$J$9,Inputs!$G$6:$G$9),LOOKUP(P4309,Inputs!$J$6:$J$9,Inputs!$H$6:$H$9)),Inputs!$B$12),-Inputs!$B$12),NORM.INV(RAND(),LOOKUP(P4309,Inputs!$J$6:$J$9,Inputs!$G$6:$G$9),LOOKUP(P4309,Inputs!$J$6:$J$9,Inputs!$H$6:$H$9))),0),"" )</f>
        <v/>
      </c>
      <c r="G4309" s="26">
        <f>IF($A4309&lt;=Inputs!$B$13,IF(2&lt;=Inputs!$B$8,IF(Inputs!$B$12&gt;0,MAX(MIN(NORM.INV(RAND(),LOOKUP(Q4309,Inputs!$J$6:$J$9,Inputs!$G$6:$G$9),LOOKUP(Q4309,Inputs!$J$6:$J$9,Inputs!$H$6:$H$9)),Inputs!$B$12),-Inputs!$B$12),NORM.INV(RAND(),LOOKUP(Q4309,Inputs!$J$6:$J$9,Inputs!$G$6:$G$9),LOOKUP(Q4309,Inputs!$J$6:$J$9,Inputs!$H$6:$H$9))),0),"" )</f>
        <v/>
      </c>
      <c r="H4309" s="26">
        <f>IF($A4309&lt;=Inputs!$B$13,IF(3&lt;=Inputs!$B$8,IF(Inputs!$B$12&gt;0,MAX(MIN(NORM.INV(RAND(),LOOKUP(R4309,Inputs!$J$6:$J$9,Inputs!$G$6:$G$9),LOOKUP(R4309,Inputs!$J$6:$J$9,Inputs!$H$6:$H$9)),Inputs!$B$12),-Inputs!$B$12),NORM.INV(RAND(),LOOKUP(R4309,Inputs!$J$6:$J$9,Inputs!$G$6:$G$9),LOOKUP(R4309,Inputs!$J$6:$J$9,Inputs!$H$6:$H$9))),0),"" )</f>
        <v/>
      </c>
      <c r="I4309" s="26">
        <f>IF($A4309&lt;=Inputs!$B$13,IF(4&lt;=Inputs!$B$8,IF(Inputs!$B$12&gt;0,MAX(MIN(NORM.INV(RAND(),LOOKUP(S4309,Inputs!$J$6:$J$9,Inputs!$G$6:$G$9),LOOKUP(S4309,Inputs!$J$6:$J$9,Inputs!$H$6:$H$9)),Inputs!$B$12),-Inputs!$B$12),NORM.INV(RAND(),LOOKUP(S4309,Inputs!$J$6:$J$9,Inputs!$G$6:$G$9),LOOKUP(S4309,Inputs!$J$6:$J$9,Inputs!$H$6:$H$9))),0),"" )</f>
        <v/>
      </c>
      <c r="J4309" s="26">
        <f>IF($A4309&lt;=Inputs!$B$13,IF(5&lt;=Inputs!$B$8,IF(Inputs!$B$12&gt;0,MAX(MIN(NORM.INV(RAND(),LOOKUP(T4309,Inputs!$J$6:$J$9,Inputs!$G$6:$G$9),LOOKUP(T4309,Inputs!$J$6:$J$9,Inputs!$H$6:$H$9)),Inputs!$B$12),-Inputs!$B$12),NORM.INV(RAND(),LOOKUP(T4309,Inputs!$J$6:$J$9,Inputs!$G$6:$G$9),LOOKUP(T4309,Inputs!$J$6:$J$9,Inputs!$H$6:$H$9))),0),"" )</f>
        <v/>
      </c>
      <c r="K4309" s="26">
        <f>IF($A4309&lt;=Inputs!$B$13,IF(6&lt;=Inputs!$B$8,IF(Inputs!$B$12&gt;0,MAX(MIN(NORM.INV(RAND(),LOOKUP(U4309,Inputs!$J$6:$J$9,Inputs!$G$6:$G$9),LOOKUP(U4309,Inputs!$J$6:$J$9,Inputs!$H$6:$H$9)),Inputs!$B$12),-Inputs!$B$12),NORM.INV(RAND(),LOOKUP(U4309,Inputs!$J$6:$J$9,Inputs!$G$6:$G$9),LOOKUP(U4309,Inputs!$J$6:$J$9,Inputs!$H$6:$H$9))),0),"" )</f>
        <v/>
      </c>
      <c r="L4309" s="26">
        <f>IF($A4309&lt;=Inputs!$B$13,IF(7&lt;=Inputs!$B$8,IF(Inputs!$B$12&gt;0,MAX(MIN(NORM.INV(RAND(),LOOKUP(V4309,Inputs!$J$6:$J$9,Inputs!$G$6:$G$9),LOOKUP(V4309,Inputs!$J$6:$J$9,Inputs!$H$6:$H$9)),Inputs!$B$12),-Inputs!$B$12),NORM.INV(RAND(),LOOKUP(V4309,Inputs!$J$6:$J$9,Inputs!$G$6:$G$9),LOOKUP(V4309,Inputs!$J$6:$J$9,Inputs!$H$6:$H$9))),0),"" )</f>
        <v/>
      </c>
      <c r="M4309" s="26">
        <f>IF($A4309&lt;=Inputs!$B$13,IF(8&lt;=Inputs!$B$8,IF(Inputs!$B$12&gt;0,MAX(MIN(NORM.INV(RAND(),LOOKUP(W4309,Inputs!$J$6:$J$9,Inputs!$G$6:$G$9),LOOKUP(W4309,Inputs!$J$6:$J$9,Inputs!$H$6:$H$9)),Inputs!$B$12),-Inputs!$B$12),NORM.INV(RAND(),LOOKUP(W4309,Inputs!$J$6:$J$9,Inputs!$G$6:$G$9),LOOKUP(W4309,Inputs!$J$6:$J$9,Inputs!$H$6:$H$9))),0),"" )</f>
        <v/>
      </c>
      <c r="N4309" s="26">
        <f>IF($A4309&lt;=Inputs!$B$13,IF(9&lt;=Inputs!$B$8,IF(Inputs!$B$12&gt;0,MAX(MIN(NORM.INV(RAND(),LOOKUP(X4309,Inputs!$J$6:$J$9,Inputs!$G$6:$G$9),LOOKUP(X4309,Inputs!$J$6:$J$9,Inputs!$H$6:$H$9)),Inputs!$B$12),-Inputs!$B$12),NORM.INV(RAND(),LOOKUP(X4309,Inputs!$J$6:$J$9,Inputs!$G$6:$G$9),LOOKUP(X4309,Inputs!$J$6:$J$9,Inputs!$H$6:$H$9))),0),"" )</f>
        <v/>
      </c>
      <c r="O4309" s="26">
        <f>IF($A4309&lt;=Inputs!$B$13,IF(10&lt;=Inputs!$B$8,IF(Inputs!$B$12&gt;0,MAX(MIN(NORM.INV(RAND(),LOOKUP(Y4309,Inputs!$J$6:$J$9,Inputs!$G$6:$G$9),LOOKUP(Y4309,Inputs!$J$6:$J$9,Inputs!$H$6:$H$9)),Inputs!$B$12),-Inputs!$B$12),NORM.INV(RAND(),LOOKUP(Y4309,Inputs!$J$6:$J$9,Inputs!$G$6:$G$9),LOOKUP(Y4309,Inputs!$J$6:$J$9,Inputs!$H$6:$H$9))),0),"" )</f>
        <v/>
      </c>
      <c r="P4309" s="31">
        <f>IF($A4309&lt;=Inputs!$B$13,RAND(),"")</f>
        <v/>
      </c>
      <c r="Q4309" s="31">
        <f>IF($A4309&lt;=Inputs!$B$13,RAND(),"")</f>
        <v/>
      </c>
      <c r="R4309" s="31">
        <f>IF($A4309&lt;=Inputs!$B$13,RAND(),"")</f>
        <v/>
      </c>
      <c r="S4309" s="31">
        <f>IF($A4309&lt;=Inputs!$B$13,RAND(),"")</f>
        <v/>
      </c>
      <c r="T4309" s="31">
        <f>IF($A4309&lt;=Inputs!$B$13,RAND(),"")</f>
        <v/>
      </c>
      <c r="U4309" s="31">
        <f>IF($A4309&lt;=Inputs!$B$13,RAND(),"")</f>
        <v/>
      </c>
      <c r="V4309" s="31">
        <f>IF($A4309&lt;=Inputs!$B$13,RAND(),"")</f>
        <v/>
      </c>
      <c r="W4309" s="31">
        <f>IF($A4309&lt;=Inputs!$B$13,RAND(),"")</f>
        <v/>
      </c>
      <c r="X4309" s="31">
        <f>IF($A4309&lt;=Inputs!$B$13,RAND(),"")</f>
        <v/>
      </c>
      <c r="Y4309" s="31">
        <f>IF($A4309&lt;=Inputs!$B$13,RAND(),"")</f>
        <v/>
      </c>
    </row>
    <row r="4310">
      <c r="A4310" t="n">
        <v>4305</v>
      </c>
      <c r="B4310" s="26">
        <f>IF($A4310&lt;=Inputs!$B$13,IF(Inputs!$B$8&gt;0,SUM(F4310:O4310)/Inputs!$B$8,0),"")</f>
        <v/>
      </c>
      <c r="C4310" s="27">
        <f>IF($A4310&lt;=Inputs!$B$13,B4310/100,"")</f>
        <v/>
      </c>
      <c r="D4310" s="28">
        <f>IF($A4310&lt;=Inputs!$B$13,C4310*Inputs!$B$7,"")</f>
        <v/>
      </c>
      <c r="E4310" s="29">
        <f>IF($A4310&lt;=Inputs!$B$13,IF(D4310&gt;0,1,0),"")</f>
        <v/>
      </c>
      <c r="F4310" s="26">
        <f>IF($A4310&lt;=Inputs!$B$13,IF(1&lt;=Inputs!$B$8,IF(Inputs!$B$12&gt;0,MAX(MIN(NORM.INV(RAND(),LOOKUP(P4310,Inputs!$J$6:$J$9,Inputs!$G$6:$G$9),LOOKUP(P4310,Inputs!$J$6:$J$9,Inputs!$H$6:$H$9)),Inputs!$B$12),-Inputs!$B$12),NORM.INV(RAND(),LOOKUP(P4310,Inputs!$J$6:$J$9,Inputs!$G$6:$G$9),LOOKUP(P4310,Inputs!$J$6:$J$9,Inputs!$H$6:$H$9))),0),"" )</f>
        <v/>
      </c>
      <c r="G4310" s="26">
        <f>IF($A4310&lt;=Inputs!$B$13,IF(2&lt;=Inputs!$B$8,IF(Inputs!$B$12&gt;0,MAX(MIN(NORM.INV(RAND(),LOOKUP(Q4310,Inputs!$J$6:$J$9,Inputs!$G$6:$G$9),LOOKUP(Q4310,Inputs!$J$6:$J$9,Inputs!$H$6:$H$9)),Inputs!$B$12),-Inputs!$B$12),NORM.INV(RAND(),LOOKUP(Q4310,Inputs!$J$6:$J$9,Inputs!$G$6:$G$9),LOOKUP(Q4310,Inputs!$J$6:$J$9,Inputs!$H$6:$H$9))),0),"" )</f>
        <v/>
      </c>
      <c r="H4310" s="26">
        <f>IF($A4310&lt;=Inputs!$B$13,IF(3&lt;=Inputs!$B$8,IF(Inputs!$B$12&gt;0,MAX(MIN(NORM.INV(RAND(),LOOKUP(R4310,Inputs!$J$6:$J$9,Inputs!$G$6:$G$9),LOOKUP(R4310,Inputs!$J$6:$J$9,Inputs!$H$6:$H$9)),Inputs!$B$12),-Inputs!$B$12),NORM.INV(RAND(),LOOKUP(R4310,Inputs!$J$6:$J$9,Inputs!$G$6:$G$9),LOOKUP(R4310,Inputs!$J$6:$J$9,Inputs!$H$6:$H$9))),0),"" )</f>
        <v/>
      </c>
      <c r="I4310" s="26">
        <f>IF($A4310&lt;=Inputs!$B$13,IF(4&lt;=Inputs!$B$8,IF(Inputs!$B$12&gt;0,MAX(MIN(NORM.INV(RAND(),LOOKUP(S4310,Inputs!$J$6:$J$9,Inputs!$G$6:$G$9),LOOKUP(S4310,Inputs!$J$6:$J$9,Inputs!$H$6:$H$9)),Inputs!$B$12),-Inputs!$B$12),NORM.INV(RAND(),LOOKUP(S4310,Inputs!$J$6:$J$9,Inputs!$G$6:$G$9),LOOKUP(S4310,Inputs!$J$6:$J$9,Inputs!$H$6:$H$9))),0),"" )</f>
        <v/>
      </c>
      <c r="J4310" s="26">
        <f>IF($A4310&lt;=Inputs!$B$13,IF(5&lt;=Inputs!$B$8,IF(Inputs!$B$12&gt;0,MAX(MIN(NORM.INV(RAND(),LOOKUP(T4310,Inputs!$J$6:$J$9,Inputs!$G$6:$G$9),LOOKUP(T4310,Inputs!$J$6:$J$9,Inputs!$H$6:$H$9)),Inputs!$B$12),-Inputs!$B$12),NORM.INV(RAND(),LOOKUP(T4310,Inputs!$J$6:$J$9,Inputs!$G$6:$G$9),LOOKUP(T4310,Inputs!$J$6:$J$9,Inputs!$H$6:$H$9))),0),"" )</f>
        <v/>
      </c>
      <c r="K4310" s="26">
        <f>IF($A4310&lt;=Inputs!$B$13,IF(6&lt;=Inputs!$B$8,IF(Inputs!$B$12&gt;0,MAX(MIN(NORM.INV(RAND(),LOOKUP(U4310,Inputs!$J$6:$J$9,Inputs!$G$6:$G$9),LOOKUP(U4310,Inputs!$J$6:$J$9,Inputs!$H$6:$H$9)),Inputs!$B$12),-Inputs!$B$12),NORM.INV(RAND(),LOOKUP(U4310,Inputs!$J$6:$J$9,Inputs!$G$6:$G$9),LOOKUP(U4310,Inputs!$J$6:$J$9,Inputs!$H$6:$H$9))),0),"" )</f>
        <v/>
      </c>
      <c r="L4310" s="26">
        <f>IF($A4310&lt;=Inputs!$B$13,IF(7&lt;=Inputs!$B$8,IF(Inputs!$B$12&gt;0,MAX(MIN(NORM.INV(RAND(),LOOKUP(V4310,Inputs!$J$6:$J$9,Inputs!$G$6:$G$9),LOOKUP(V4310,Inputs!$J$6:$J$9,Inputs!$H$6:$H$9)),Inputs!$B$12),-Inputs!$B$12),NORM.INV(RAND(),LOOKUP(V4310,Inputs!$J$6:$J$9,Inputs!$G$6:$G$9),LOOKUP(V4310,Inputs!$J$6:$J$9,Inputs!$H$6:$H$9))),0),"" )</f>
        <v/>
      </c>
      <c r="M4310" s="26">
        <f>IF($A4310&lt;=Inputs!$B$13,IF(8&lt;=Inputs!$B$8,IF(Inputs!$B$12&gt;0,MAX(MIN(NORM.INV(RAND(),LOOKUP(W4310,Inputs!$J$6:$J$9,Inputs!$G$6:$G$9),LOOKUP(W4310,Inputs!$J$6:$J$9,Inputs!$H$6:$H$9)),Inputs!$B$12),-Inputs!$B$12),NORM.INV(RAND(),LOOKUP(W4310,Inputs!$J$6:$J$9,Inputs!$G$6:$G$9),LOOKUP(W4310,Inputs!$J$6:$J$9,Inputs!$H$6:$H$9))),0),"" )</f>
        <v/>
      </c>
      <c r="N4310" s="26">
        <f>IF($A4310&lt;=Inputs!$B$13,IF(9&lt;=Inputs!$B$8,IF(Inputs!$B$12&gt;0,MAX(MIN(NORM.INV(RAND(),LOOKUP(X4310,Inputs!$J$6:$J$9,Inputs!$G$6:$G$9),LOOKUP(X4310,Inputs!$J$6:$J$9,Inputs!$H$6:$H$9)),Inputs!$B$12),-Inputs!$B$12),NORM.INV(RAND(),LOOKUP(X4310,Inputs!$J$6:$J$9,Inputs!$G$6:$G$9),LOOKUP(X4310,Inputs!$J$6:$J$9,Inputs!$H$6:$H$9))),0),"" )</f>
        <v/>
      </c>
      <c r="O4310" s="26">
        <f>IF($A4310&lt;=Inputs!$B$13,IF(10&lt;=Inputs!$B$8,IF(Inputs!$B$12&gt;0,MAX(MIN(NORM.INV(RAND(),LOOKUP(Y4310,Inputs!$J$6:$J$9,Inputs!$G$6:$G$9),LOOKUP(Y4310,Inputs!$J$6:$J$9,Inputs!$H$6:$H$9)),Inputs!$B$12),-Inputs!$B$12),NORM.INV(RAND(),LOOKUP(Y4310,Inputs!$J$6:$J$9,Inputs!$G$6:$G$9),LOOKUP(Y4310,Inputs!$J$6:$J$9,Inputs!$H$6:$H$9))),0),"" )</f>
        <v/>
      </c>
      <c r="P4310" s="31">
        <f>IF($A4310&lt;=Inputs!$B$13,RAND(),"")</f>
        <v/>
      </c>
      <c r="Q4310" s="31">
        <f>IF($A4310&lt;=Inputs!$B$13,RAND(),"")</f>
        <v/>
      </c>
      <c r="R4310" s="31">
        <f>IF($A4310&lt;=Inputs!$B$13,RAND(),"")</f>
        <v/>
      </c>
      <c r="S4310" s="31">
        <f>IF($A4310&lt;=Inputs!$B$13,RAND(),"")</f>
        <v/>
      </c>
      <c r="T4310" s="31">
        <f>IF($A4310&lt;=Inputs!$B$13,RAND(),"")</f>
        <v/>
      </c>
      <c r="U4310" s="31">
        <f>IF($A4310&lt;=Inputs!$B$13,RAND(),"")</f>
        <v/>
      </c>
      <c r="V4310" s="31">
        <f>IF($A4310&lt;=Inputs!$B$13,RAND(),"")</f>
        <v/>
      </c>
      <c r="W4310" s="31">
        <f>IF($A4310&lt;=Inputs!$B$13,RAND(),"")</f>
        <v/>
      </c>
      <c r="X4310" s="31">
        <f>IF($A4310&lt;=Inputs!$B$13,RAND(),"")</f>
        <v/>
      </c>
      <c r="Y4310" s="31">
        <f>IF($A4310&lt;=Inputs!$B$13,RAND(),"")</f>
        <v/>
      </c>
    </row>
    <row r="4311">
      <c r="A4311" t="n">
        <v>4306</v>
      </c>
      <c r="B4311" s="26">
        <f>IF($A4311&lt;=Inputs!$B$13,IF(Inputs!$B$8&gt;0,SUM(F4311:O4311)/Inputs!$B$8,0),"")</f>
        <v/>
      </c>
      <c r="C4311" s="27">
        <f>IF($A4311&lt;=Inputs!$B$13,B4311/100,"")</f>
        <v/>
      </c>
      <c r="D4311" s="28">
        <f>IF($A4311&lt;=Inputs!$B$13,C4311*Inputs!$B$7,"")</f>
        <v/>
      </c>
      <c r="E4311" s="29">
        <f>IF($A4311&lt;=Inputs!$B$13,IF(D4311&gt;0,1,0),"")</f>
        <v/>
      </c>
      <c r="F4311" s="26">
        <f>IF($A4311&lt;=Inputs!$B$13,IF(1&lt;=Inputs!$B$8,IF(Inputs!$B$12&gt;0,MAX(MIN(NORM.INV(RAND(),LOOKUP(P4311,Inputs!$J$6:$J$9,Inputs!$G$6:$G$9),LOOKUP(P4311,Inputs!$J$6:$J$9,Inputs!$H$6:$H$9)),Inputs!$B$12),-Inputs!$B$12),NORM.INV(RAND(),LOOKUP(P4311,Inputs!$J$6:$J$9,Inputs!$G$6:$G$9),LOOKUP(P4311,Inputs!$J$6:$J$9,Inputs!$H$6:$H$9))),0),"" )</f>
        <v/>
      </c>
      <c r="G4311" s="26">
        <f>IF($A4311&lt;=Inputs!$B$13,IF(2&lt;=Inputs!$B$8,IF(Inputs!$B$12&gt;0,MAX(MIN(NORM.INV(RAND(),LOOKUP(Q4311,Inputs!$J$6:$J$9,Inputs!$G$6:$G$9),LOOKUP(Q4311,Inputs!$J$6:$J$9,Inputs!$H$6:$H$9)),Inputs!$B$12),-Inputs!$B$12),NORM.INV(RAND(),LOOKUP(Q4311,Inputs!$J$6:$J$9,Inputs!$G$6:$G$9),LOOKUP(Q4311,Inputs!$J$6:$J$9,Inputs!$H$6:$H$9))),0),"" )</f>
        <v/>
      </c>
      <c r="H4311" s="26">
        <f>IF($A4311&lt;=Inputs!$B$13,IF(3&lt;=Inputs!$B$8,IF(Inputs!$B$12&gt;0,MAX(MIN(NORM.INV(RAND(),LOOKUP(R4311,Inputs!$J$6:$J$9,Inputs!$G$6:$G$9),LOOKUP(R4311,Inputs!$J$6:$J$9,Inputs!$H$6:$H$9)),Inputs!$B$12),-Inputs!$B$12),NORM.INV(RAND(),LOOKUP(R4311,Inputs!$J$6:$J$9,Inputs!$G$6:$G$9),LOOKUP(R4311,Inputs!$J$6:$J$9,Inputs!$H$6:$H$9))),0),"" )</f>
        <v/>
      </c>
      <c r="I4311" s="26">
        <f>IF($A4311&lt;=Inputs!$B$13,IF(4&lt;=Inputs!$B$8,IF(Inputs!$B$12&gt;0,MAX(MIN(NORM.INV(RAND(),LOOKUP(S4311,Inputs!$J$6:$J$9,Inputs!$G$6:$G$9),LOOKUP(S4311,Inputs!$J$6:$J$9,Inputs!$H$6:$H$9)),Inputs!$B$12),-Inputs!$B$12),NORM.INV(RAND(),LOOKUP(S4311,Inputs!$J$6:$J$9,Inputs!$G$6:$G$9),LOOKUP(S4311,Inputs!$J$6:$J$9,Inputs!$H$6:$H$9))),0),"" )</f>
        <v/>
      </c>
      <c r="J4311" s="26">
        <f>IF($A4311&lt;=Inputs!$B$13,IF(5&lt;=Inputs!$B$8,IF(Inputs!$B$12&gt;0,MAX(MIN(NORM.INV(RAND(),LOOKUP(T4311,Inputs!$J$6:$J$9,Inputs!$G$6:$G$9),LOOKUP(T4311,Inputs!$J$6:$J$9,Inputs!$H$6:$H$9)),Inputs!$B$12),-Inputs!$B$12),NORM.INV(RAND(),LOOKUP(T4311,Inputs!$J$6:$J$9,Inputs!$G$6:$G$9),LOOKUP(T4311,Inputs!$J$6:$J$9,Inputs!$H$6:$H$9))),0),"" )</f>
        <v/>
      </c>
      <c r="K4311" s="26">
        <f>IF($A4311&lt;=Inputs!$B$13,IF(6&lt;=Inputs!$B$8,IF(Inputs!$B$12&gt;0,MAX(MIN(NORM.INV(RAND(),LOOKUP(U4311,Inputs!$J$6:$J$9,Inputs!$G$6:$G$9),LOOKUP(U4311,Inputs!$J$6:$J$9,Inputs!$H$6:$H$9)),Inputs!$B$12),-Inputs!$B$12),NORM.INV(RAND(),LOOKUP(U4311,Inputs!$J$6:$J$9,Inputs!$G$6:$G$9),LOOKUP(U4311,Inputs!$J$6:$J$9,Inputs!$H$6:$H$9))),0),"" )</f>
        <v/>
      </c>
      <c r="L4311" s="26">
        <f>IF($A4311&lt;=Inputs!$B$13,IF(7&lt;=Inputs!$B$8,IF(Inputs!$B$12&gt;0,MAX(MIN(NORM.INV(RAND(),LOOKUP(V4311,Inputs!$J$6:$J$9,Inputs!$G$6:$G$9),LOOKUP(V4311,Inputs!$J$6:$J$9,Inputs!$H$6:$H$9)),Inputs!$B$12),-Inputs!$B$12),NORM.INV(RAND(),LOOKUP(V4311,Inputs!$J$6:$J$9,Inputs!$G$6:$G$9),LOOKUP(V4311,Inputs!$J$6:$J$9,Inputs!$H$6:$H$9))),0),"" )</f>
        <v/>
      </c>
      <c r="M4311" s="26">
        <f>IF($A4311&lt;=Inputs!$B$13,IF(8&lt;=Inputs!$B$8,IF(Inputs!$B$12&gt;0,MAX(MIN(NORM.INV(RAND(),LOOKUP(W4311,Inputs!$J$6:$J$9,Inputs!$G$6:$G$9),LOOKUP(W4311,Inputs!$J$6:$J$9,Inputs!$H$6:$H$9)),Inputs!$B$12),-Inputs!$B$12),NORM.INV(RAND(),LOOKUP(W4311,Inputs!$J$6:$J$9,Inputs!$G$6:$G$9),LOOKUP(W4311,Inputs!$J$6:$J$9,Inputs!$H$6:$H$9))),0),"" )</f>
        <v/>
      </c>
      <c r="N4311" s="26">
        <f>IF($A4311&lt;=Inputs!$B$13,IF(9&lt;=Inputs!$B$8,IF(Inputs!$B$12&gt;0,MAX(MIN(NORM.INV(RAND(),LOOKUP(X4311,Inputs!$J$6:$J$9,Inputs!$G$6:$G$9),LOOKUP(X4311,Inputs!$J$6:$J$9,Inputs!$H$6:$H$9)),Inputs!$B$12),-Inputs!$B$12),NORM.INV(RAND(),LOOKUP(X4311,Inputs!$J$6:$J$9,Inputs!$G$6:$G$9),LOOKUP(X4311,Inputs!$J$6:$J$9,Inputs!$H$6:$H$9))),0),"" )</f>
        <v/>
      </c>
      <c r="O4311" s="26">
        <f>IF($A4311&lt;=Inputs!$B$13,IF(10&lt;=Inputs!$B$8,IF(Inputs!$B$12&gt;0,MAX(MIN(NORM.INV(RAND(),LOOKUP(Y4311,Inputs!$J$6:$J$9,Inputs!$G$6:$G$9),LOOKUP(Y4311,Inputs!$J$6:$J$9,Inputs!$H$6:$H$9)),Inputs!$B$12),-Inputs!$B$12),NORM.INV(RAND(),LOOKUP(Y4311,Inputs!$J$6:$J$9,Inputs!$G$6:$G$9),LOOKUP(Y4311,Inputs!$J$6:$J$9,Inputs!$H$6:$H$9))),0),"" )</f>
        <v/>
      </c>
      <c r="P4311" s="31">
        <f>IF($A4311&lt;=Inputs!$B$13,RAND(),"")</f>
        <v/>
      </c>
      <c r="Q4311" s="31">
        <f>IF($A4311&lt;=Inputs!$B$13,RAND(),"")</f>
        <v/>
      </c>
      <c r="R4311" s="31">
        <f>IF($A4311&lt;=Inputs!$B$13,RAND(),"")</f>
        <v/>
      </c>
      <c r="S4311" s="31">
        <f>IF($A4311&lt;=Inputs!$B$13,RAND(),"")</f>
        <v/>
      </c>
      <c r="T4311" s="31">
        <f>IF($A4311&lt;=Inputs!$B$13,RAND(),"")</f>
        <v/>
      </c>
      <c r="U4311" s="31">
        <f>IF($A4311&lt;=Inputs!$B$13,RAND(),"")</f>
        <v/>
      </c>
      <c r="V4311" s="31">
        <f>IF($A4311&lt;=Inputs!$B$13,RAND(),"")</f>
        <v/>
      </c>
      <c r="W4311" s="31">
        <f>IF($A4311&lt;=Inputs!$B$13,RAND(),"")</f>
        <v/>
      </c>
      <c r="X4311" s="31">
        <f>IF($A4311&lt;=Inputs!$B$13,RAND(),"")</f>
        <v/>
      </c>
      <c r="Y4311" s="31">
        <f>IF($A4311&lt;=Inputs!$B$13,RAND(),"")</f>
        <v/>
      </c>
    </row>
    <row r="4312">
      <c r="A4312" t="n">
        <v>4307</v>
      </c>
      <c r="B4312" s="26">
        <f>IF($A4312&lt;=Inputs!$B$13,IF(Inputs!$B$8&gt;0,SUM(F4312:O4312)/Inputs!$B$8,0),"")</f>
        <v/>
      </c>
      <c r="C4312" s="27">
        <f>IF($A4312&lt;=Inputs!$B$13,B4312/100,"")</f>
        <v/>
      </c>
      <c r="D4312" s="28">
        <f>IF($A4312&lt;=Inputs!$B$13,C4312*Inputs!$B$7,"")</f>
        <v/>
      </c>
      <c r="E4312" s="29">
        <f>IF($A4312&lt;=Inputs!$B$13,IF(D4312&gt;0,1,0),"")</f>
        <v/>
      </c>
      <c r="F4312" s="26">
        <f>IF($A4312&lt;=Inputs!$B$13,IF(1&lt;=Inputs!$B$8,IF(Inputs!$B$12&gt;0,MAX(MIN(NORM.INV(RAND(),LOOKUP(P4312,Inputs!$J$6:$J$9,Inputs!$G$6:$G$9),LOOKUP(P4312,Inputs!$J$6:$J$9,Inputs!$H$6:$H$9)),Inputs!$B$12),-Inputs!$B$12),NORM.INV(RAND(),LOOKUP(P4312,Inputs!$J$6:$J$9,Inputs!$G$6:$G$9),LOOKUP(P4312,Inputs!$J$6:$J$9,Inputs!$H$6:$H$9))),0),"" )</f>
        <v/>
      </c>
      <c r="G4312" s="26">
        <f>IF($A4312&lt;=Inputs!$B$13,IF(2&lt;=Inputs!$B$8,IF(Inputs!$B$12&gt;0,MAX(MIN(NORM.INV(RAND(),LOOKUP(Q4312,Inputs!$J$6:$J$9,Inputs!$G$6:$G$9),LOOKUP(Q4312,Inputs!$J$6:$J$9,Inputs!$H$6:$H$9)),Inputs!$B$12),-Inputs!$B$12),NORM.INV(RAND(),LOOKUP(Q4312,Inputs!$J$6:$J$9,Inputs!$G$6:$G$9),LOOKUP(Q4312,Inputs!$J$6:$J$9,Inputs!$H$6:$H$9))),0),"" )</f>
        <v/>
      </c>
      <c r="H4312" s="26">
        <f>IF($A4312&lt;=Inputs!$B$13,IF(3&lt;=Inputs!$B$8,IF(Inputs!$B$12&gt;0,MAX(MIN(NORM.INV(RAND(),LOOKUP(R4312,Inputs!$J$6:$J$9,Inputs!$G$6:$G$9),LOOKUP(R4312,Inputs!$J$6:$J$9,Inputs!$H$6:$H$9)),Inputs!$B$12),-Inputs!$B$12),NORM.INV(RAND(),LOOKUP(R4312,Inputs!$J$6:$J$9,Inputs!$G$6:$G$9),LOOKUP(R4312,Inputs!$J$6:$J$9,Inputs!$H$6:$H$9))),0),"" )</f>
        <v/>
      </c>
      <c r="I4312" s="26">
        <f>IF($A4312&lt;=Inputs!$B$13,IF(4&lt;=Inputs!$B$8,IF(Inputs!$B$12&gt;0,MAX(MIN(NORM.INV(RAND(),LOOKUP(S4312,Inputs!$J$6:$J$9,Inputs!$G$6:$G$9),LOOKUP(S4312,Inputs!$J$6:$J$9,Inputs!$H$6:$H$9)),Inputs!$B$12),-Inputs!$B$12),NORM.INV(RAND(),LOOKUP(S4312,Inputs!$J$6:$J$9,Inputs!$G$6:$G$9),LOOKUP(S4312,Inputs!$J$6:$J$9,Inputs!$H$6:$H$9))),0),"" )</f>
        <v/>
      </c>
      <c r="J4312" s="26">
        <f>IF($A4312&lt;=Inputs!$B$13,IF(5&lt;=Inputs!$B$8,IF(Inputs!$B$12&gt;0,MAX(MIN(NORM.INV(RAND(),LOOKUP(T4312,Inputs!$J$6:$J$9,Inputs!$G$6:$G$9),LOOKUP(T4312,Inputs!$J$6:$J$9,Inputs!$H$6:$H$9)),Inputs!$B$12),-Inputs!$B$12),NORM.INV(RAND(),LOOKUP(T4312,Inputs!$J$6:$J$9,Inputs!$G$6:$G$9),LOOKUP(T4312,Inputs!$J$6:$J$9,Inputs!$H$6:$H$9))),0),"" )</f>
        <v/>
      </c>
      <c r="K4312" s="26">
        <f>IF($A4312&lt;=Inputs!$B$13,IF(6&lt;=Inputs!$B$8,IF(Inputs!$B$12&gt;0,MAX(MIN(NORM.INV(RAND(),LOOKUP(U4312,Inputs!$J$6:$J$9,Inputs!$G$6:$G$9),LOOKUP(U4312,Inputs!$J$6:$J$9,Inputs!$H$6:$H$9)),Inputs!$B$12),-Inputs!$B$12),NORM.INV(RAND(),LOOKUP(U4312,Inputs!$J$6:$J$9,Inputs!$G$6:$G$9),LOOKUP(U4312,Inputs!$J$6:$J$9,Inputs!$H$6:$H$9))),0),"" )</f>
        <v/>
      </c>
      <c r="L4312" s="26">
        <f>IF($A4312&lt;=Inputs!$B$13,IF(7&lt;=Inputs!$B$8,IF(Inputs!$B$12&gt;0,MAX(MIN(NORM.INV(RAND(),LOOKUP(V4312,Inputs!$J$6:$J$9,Inputs!$G$6:$G$9),LOOKUP(V4312,Inputs!$J$6:$J$9,Inputs!$H$6:$H$9)),Inputs!$B$12),-Inputs!$B$12),NORM.INV(RAND(),LOOKUP(V4312,Inputs!$J$6:$J$9,Inputs!$G$6:$G$9),LOOKUP(V4312,Inputs!$J$6:$J$9,Inputs!$H$6:$H$9))),0),"" )</f>
        <v/>
      </c>
      <c r="M4312" s="26">
        <f>IF($A4312&lt;=Inputs!$B$13,IF(8&lt;=Inputs!$B$8,IF(Inputs!$B$12&gt;0,MAX(MIN(NORM.INV(RAND(),LOOKUP(W4312,Inputs!$J$6:$J$9,Inputs!$G$6:$G$9),LOOKUP(W4312,Inputs!$J$6:$J$9,Inputs!$H$6:$H$9)),Inputs!$B$12),-Inputs!$B$12),NORM.INV(RAND(),LOOKUP(W4312,Inputs!$J$6:$J$9,Inputs!$G$6:$G$9),LOOKUP(W4312,Inputs!$J$6:$J$9,Inputs!$H$6:$H$9))),0),"" )</f>
        <v/>
      </c>
      <c r="N4312" s="26">
        <f>IF($A4312&lt;=Inputs!$B$13,IF(9&lt;=Inputs!$B$8,IF(Inputs!$B$12&gt;0,MAX(MIN(NORM.INV(RAND(),LOOKUP(X4312,Inputs!$J$6:$J$9,Inputs!$G$6:$G$9),LOOKUP(X4312,Inputs!$J$6:$J$9,Inputs!$H$6:$H$9)),Inputs!$B$12),-Inputs!$B$12),NORM.INV(RAND(),LOOKUP(X4312,Inputs!$J$6:$J$9,Inputs!$G$6:$G$9),LOOKUP(X4312,Inputs!$J$6:$J$9,Inputs!$H$6:$H$9))),0),"" )</f>
        <v/>
      </c>
      <c r="O4312" s="26">
        <f>IF($A4312&lt;=Inputs!$B$13,IF(10&lt;=Inputs!$B$8,IF(Inputs!$B$12&gt;0,MAX(MIN(NORM.INV(RAND(),LOOKUP(Y4312,Inputs!$J$6:$J$9,Inputs!$G$6:$G$9),LOOKUP(Y4312,Inputs!$J$6:$J$9,Inputs!$H$6:$H$9)),Inputs!$B$12),-Inputs!$B$12),NORM.INV(RAND(),LOOKUP(Y4312,Inputs!$J$6:$J$9,Inputs!$G$6:$G$9),LOOKUP(Y4312,Inputs!$J$6:$J$9,Inputs!$H$6:$H$9))),0),"" )</f>
        <v/>
      </c>
      <c r="P4312" s="31">
        <f>IF($A4312&lt;=Inputs!$B$13,RAND(),"")</f>
        <v/>
      </c>
      <c r="Q4312" s="31">
        <f>IF($A4312&lt;=Inputs!$B$13,RAND(),"")</f>
        <v/>
      </c>
      <c r="R4312" s="31">
        <f>IF($A4312&lt;=Inputs!$B$13,RAND(),"")</f>
        <v/>
      </c>
      <c r="S4312" s="31">
        <f>IF($A4312&lt;=Inputs!$B$13,RAND(),"")</f>
        <v/>
      </c>
      <c r="T4312" s="31">
        <f>IF($A4312&lt;=Inputs!$B$13,RAND(),"")</f>
        <v/>
      </c>
      <c r="U4312" s="31">
        <f>IF($A4312&lt;=Inputs!$B$13,RAND(),"")</f>
        <v/>
      </c>
      <c r="V4312" s="31">
        <f>IF($A4312&lt;=Inputs!$B$13,RAND(),"")</f>
        <v/>
      </c>
      <c r="W4312" s="31">
        <f>IF($A4312&lt;=Inputs!$B$13,RAND(),"")</f>
        <v/>
      </c>
      <c r="X4312" s="31">
        <f>IF($A4312&lt;=Inputs!$B$13,RAND(),"")</f>
        <v/>
      </c>
      <c r="Y4312" s="31">
        <f>IF($A4312&lt;=Inputs!$B$13,RAND(),"")</f>
        <v/>
      </c>
    </row>
    <row r="4313">
      <c r="A4313" t="n">
        <v>4308</v>
      </c>
      <c r="B4313" s="26">
        <f>IF($A4313&lt;=Inputs!$B$13,IF(Inputs!$B$8&gt;0,SUM(F4313:O4313)/Inputs!$B$8,0),"")</f>
        <v/>
      </c>
      <c r="C4313" s="27">
        <f>IF($A4313&lt;=Inputs!$B$13,B4313/100,"")</f>
        <v/>
      </c>
      <c r="D4313" s="28">
        <f>IF($A4313&lt;=Inputs!$B$13,C4313*Inputs!$B$7,"")</f>
        <v/>
      </c>
      <c r="E4313" s="29">
        <f>IF($A4313&lt;=Inputs!$B$13,IF(D4313&gt;0,1,0),"")</f>
        <v/>
      </c>
      <c r="F4313" s="26">
        <f>IF($A4313&lt;=Inputs!$B$13,IF(1&lt;=Inputs!$B$8,IF(Inputs!$B$12&gt;0,MAX(MIN(NORM.INV(RAND(),LOOKUP(P4313,Inputs!$J$6:$J$9,Inputs!$G$6:$G$9),LOOKUP(P4313,Inputs!$J$6:$J$9,Inputs!$H$6:$H$9)),Inputs!$B$12),-Inputs!$B$12),NORM.INV(RAND(),LOOKUP(P4313,Inputs!$J$6:$J$9,Inputs!$G$6:$G$9),LOOKUP(P4313,Inputs!$J$6:$J$9,Inputs!$H$6:$H$9))),0),"" )</f>
        <v/>
      </c>
      <c r="G4313" s="26">
        <f>IF($A4313&lt;=Inputs!$B$13,IF(2&lt;=Inputs!$B$8,IF(Inputs!$B$12&gt;0,MAX(MIN(NORM.INV(RAND(),LOOKUP(Q4313,Inputs!$J$6:$J$9,Inputs!$G$6:$G$9),LOOKUP(Q4313,Inputs!$J$6:$J$9,Inputs!$H$6:$H$9)),Inputs!$B$12),-Inputs!$B$12),NORM.INV(RAND(),LOOKUP(Q4313,Inputs!$J$6:$J$9,Inputs!$G$6:$G$9),LOOKUP(Q4313,Inputs!$J$6:$J$9,Inputs!$H$6:$H$9))),0),"" )</f>
        <v/>
      </c>
      <c r="H4313" s="26">
        <f>IF($A4313&lt;=Inputs!$B$13,IF(3&lt;=Inputs!$B$8,IF(Inputs!$B$12&gt;0,MAX(MIN(NORM.INV(RAND(),LOOKUP(R4313,Inputs!$J$6:$J$9,Inputs!$G$6:$G$9),LOOKUP(R4313,Inputs!$J$6:$J$9,Inputs!$H$6:$H$9)),Inputs!$B$12),-Inputs!$B$12),NORM.INV(RAND(),LOOKUP(R4313,Inputs!$J$6:$J$9,Inputs!$G$6:$G$9),LOOKUP(R4313,Inputs!$J$6:$J$9,Inputs!$H$6:$H$9))),0),"" )</f>
        <v/>
      </c>
      <c r="I4313" s="26">
        <f>IF($A4313&lt;=Inputs!$B$13,IF(4&lt;=Inputs!$B$8,IF(Inputs!$B$12&gt;0,MAX(MIN(NORM.INV(RAND(),LOOKUP(S4313,Inputs!$J$6:$J$9,Inputs!$G$6:$G$9),LOOKUP(S4313,Inputs!$J$6:$J$9,Inputs!$H$6:$H$9)),Inputs!$B$12),-Inputs!$B$12),NORM.INV(RAND(),LOOKUP(S4313,Inputs!$J$6:$J$9,Inputs!$G$6:$G$9),LOOKUP(S4313,Inputs!$J$6:$J$9,Inputs!$H$6:$H$9))),0),"" )</f>
        <v/>
      </c>
      <c r="J4313" s="26">
        <f>IF($A4313&lt;=Inputs!$B$13,IF(5&lt;=Inputs!$B$8,IF(Inputs!$B$12&gt;0,MAX(MIN(NORM.INV(RAND(),LOOKUP(T4313,Inputs!$J$6:$J$9,Inputs!$G$6:$G$9),LOOKUP(T4313,Inputs!$J$6:$J$9,Inputs!$H$6:$H$9)),Inputs!$B$12),-Inputs!$B$12),NORM.INV(RAND(),LOOKUP(T4313,Inputs!$J$6:$J$9,Inputs!$G$6:$G$9),LOOKUP(T4313,Inputs!$J$6:$J$9,Inputs!$H$6:$H$9))),0),"" )</f>
        <v/>
      </c>
      <c r="K4313" s="26">
        <f>IF($A4313&lt;=Inputs!$B$13,IF(6&lt;=Inputs!$B$8,IF(Inputs!$B$12&gt;0,MAX(MIN(NORM.INV(RAND(),LOOKUP(U4313,Inputs!$J$6:$J$9,Inputs!$G$6:$G$9),LOOKUP(U4313,Inputs!$J$6:$J$9,Inputs!$H$6:$H$9)),Inputs!$B$12),-Inputs!$B$12),NORM.INV(RAND(),LOOKUP(U4313,Inputs!$J$6:$J$9,Inputs!$G$6:$G$9),LOOKUP(U4313,Inputs!$J$6:$J$9,Inputs!$H$6:$H$9))),0),"" )</f>
        <v/>
      </c>
      <c r="L4313" s="26">
        <f>IF($A4313&lt;=Inputs!$B$13,IF(7&lt;=Inputs!$B$8,IF(Inputs!$B$12&gt;0,MAX(MIN(NORM.INV(RAND(),LOOKUP(V4313,Inputs!$J$6:$J$9,Inputs!$G$6:$G$9),LOOKUP(V4313,Inputs!$J$6:$J$9,Inputs!$H$6:$H$9)),Inputs!$B$12),-Inputs!$B$12),NORM.INV(RAND(),LOOKUP(V4313,Inputs!$J$6:$J$9,Inputs!$G$6:$G$9),LOOKUP(V4313,Inputs!$J$6:$J$9,Inputs!$H$6:$H$9))),0),"" )</f>
        <v/>
      </c>
      <c r="M4313" s="26">
        <f>IF($A4313&lt;=Inputs!$B$13,IF(8&lt;=Inputs!$B$8,IF(Inputs!$B$12&gt;0,MAX(MIN(NORM.INV(RAND(),LOOKUP(W4313,Inputs!$J$6:$J$9,Inputs!$G$6:$G$9),LOOKUP(W4313,Inputs!$J$6:$J$9,Inputs!$H$6:$H$9)),Inputs!$B$12),-Inputs!$B$12),NORM.INV(RAND(),LOOKUP(W4313,Inputs!$J$6:$J$9,Inputs!$G$6:$G$9),LOOKUP(W4313,Inputs!$J$6:$J$9,Inputs!$H$6:$H$9))),0),"" )</f>
        <v/>
      </c>
      <c r="N4313" s="26">
        <f>IF($A4313&lt;=Inputs!$B$13,IF(9&lt;=Inputs!$B$8,IF(Inputs!$B$12&gt;0,MAX(MIN(NORM.INV(RAND(),LOOKUP(X4313,Inputs!$J$6:$J$9,Inputs!$G$6:$G$9),LOOKUP(X4313,Inputs!$J$6:$J$9,Inputs!$H$6:$H$9)),Inputs!$B$12),-Inputs!$B$12),NORM.INV(RAND(),LOOKUP(X4313,Inputs!$J$6:$J$9,Inputs!$G$6:$G$9),LOOKUP(X4313,Inputs!$J$6:$J$9,Inputs!$H$6:$H$9))),0),"" )</f>
        <v/>
      </c>
      <c r="O4313" s="26">
        <f>IF($A4313&lt;=Inputs!$B$13,IF(10&lt;=Inputs!$B$8,IF(Inputs!$B$12&gt;0,MAX(MIN(NORM.INV(RAND(),LOOKUP(Y4313,Inputs!$J$6:$J$9,Inputs!$G$6:$G$9),LOOKUP(Y4313,Inputs!$J$6:$J$9,Inputs!$H$6:$H$9)),Inputs!$B$12),-Inputs!$B$12),NORM.INV(RAND(),LOOKUP(Y4313,Inputs!$J$6:$J$9,Inputs!$G$6:$G$9),LOOKUP(Y4313,Inputs!$J$6:$J$9,Inputs!$H$6:$H$9))),0),"" )</f>
        <v/>
      </c>
      <c r="P4313" s="31">
        <f>IF($A4313&lt;=Inputs!$B$13,RAND(),"")</f>
        <v/>
      </c>
      <c r="Q4313" s="31">
        <f>IF($A4313&lt;=Inputs!$B$13,RAND(),"")</f>
        <v/>
      </c>
      <c r="R4313" s="31">
        <f>IF($A4313&lt;=Inputs!$B$13,RAND(),"")</f>
        <v/>
      </c>
      <c r="S4313" s="31">
        <f>IF($A4313&lt;=Inputs!$B$13,RAND(),"")</f>
        <v/>
      </c>
      <c r="T4313" s="31">
        <f>IF($A4313&lt;=Inputs!$B$13,RAND(),"")</f>
        <v/>
      </c>
      <c r="U4313" s="31">
        <f>IF($A4313&lt;=Inputs!$B$13,RAND(),"")</f>
        <v/>
      </c>
      <c r="V4313" s="31">
        <f>IF($A4313&lt;=Inputs!$B$13,RAND(),"")</f>
        <v/>
      </c>
      <c r="W4313" s="31">
        <f>IF($A4313&lt;=Inputs!$B$13,RAND(),"")</f>
        <v/>
      </c>
      <c r="X4313" s="31">
        <f>IF($A4313&lt;=Inputs!$B$13,RAND(),"")</f>
        <v/>
      </c>
      <c r="Y4313" s="31">
        <f>IF($A4313&lt;=Inputs!$B$13,RAND(),"")</f>
        <v/>
      </c>
    </row>
    <row r="4314">
      <c r="A4314" t="n">
        <v>4309</v>
      </c>
      <c r="B4314" s="26">
        <f>IF($A4314&lt;=Inputs!$B$13,IF(Inputs!$B$8&gt;0,SUM(F4314:O4314)/Inputs!$B$8,0),"")</f>
        <v/>
      </c>
      <c r="C4314" s="27">
        <f>IF($A4314&lt;=Inputs!$B$13,B4314/100,"")</f>
        <v/>
      </c>
      <c r="D4314" s="28">
        <f>IF($A4314&lt;=Inputs!$B$13,C4314*Inputs!$B$7,"")</f>
        <v/>
      </c>
      <c r="E4314" s="29">
        <f>IF($A4314&lt;=Inputs!$B$13,IF(D4314&gt;0,1,0),"")</f>
        <v/>
      </c>
      <c r="F4314" s="26">
        <f>IF($A4314&lt;=Inputs!$B$13,IF(1&lt;=Inputs!$B$8,IF(Inputs!$B$12&gt;0,MAX(MIN(NORM.INV(RAND(),LOOKUP(P4314,Inputs!$J$6:$J$9,Inputs!$G$6:$G$9),LOOKUP(P4314,Inputs!$J$6:$J$9,Inputs!$H$6:$H$9)),Inputs!$B$12),-Inputs!$B$12),NORM.INV(RAND(),LOOKUP(P4314,Inputs!$J$6:$J$9,Inputs!$G$6:$G$9),LOOKUP(P4314,Inputs!$J$6:$J$9,Inputs!$H$6:$H$9))),0),"" )</f>
        <v/>
      </c>
      <c r="G4314" s="26">
        <f>IF($A4314&lt;=Inputs!$B$13,IF(2&lt;=Inputs!$B$8,IF(Inputs!$B$12&gt;0,MAX(MIN(NORM.INV(RAND(),LOOKUP(Q4314,Inputs!$J$6:$J$9,Inputs!$G$6:$G$9),LOOKUP(Q4314,Inputs!$J$6:$J$9,Inputs!$H$6:$H$9)),Inputs!$B$12),-Inputs!$B$12),NORM.INV(RAND(),LOOKUP(Q4314,Inputs!$J$6:$J$9,Inputs!$G$6:$G$9),LOOKUP(Q4314,Inputs!$J$6:$J$9,Inputs!$H$6:$H$9))),0),"" )</f>
        <v/>
      </c>
      <c r="H4314" s="26">
        <f>IF($A4314&lt;=Inputs!$B$13,IF(3&lt;=Inputs!$B$8,IF(Inputs!$B$12&gt;0,MAX(MIN(NORM.INV(RAND(),LOOKUP(R4314,Inputs!$J$6:$J$9,Inputs!$G$6:$G$9),LOOKUP(R4314,Inputs!$J$6:$J$9,Inputs!$H$6:$H$9)),Inputs!$B$12),-Inputs!$B$12),NORM.INV(RAND(),LOOKUP(R4314,Inputs!$J$6:$J$9,Inputs!$G$6:$G$9),LOOKUP(R4314,Inputs!$J$6:$J$9,Inputs!$H$6:$H$9))),0),"" )</f>
        <v/>
      </c>
      <c r="I4314" s="26">
        <f>IF($A4314&lt;=Inputs!$B$13,IF(4&lt;=Inputs!$B$8,IF(Inputs!$B$12&gt;0,MAX(MIN(NORM.INV(RAND(),LOOKUP(S4314,Inputs!$J$6:$J$9,Inputs!$G$6:$G$9),LOOKUP(S4314,Inputs!$J$6:$J$9,Inputs!$H$6:$H$9)),Inputs!$B$12),-Inputs!$B$12),NORM.INV(RAND(),LOOKUP(S4314,Inputs!$J$6:$J$9,Inputs!$G$6:$G$9),LOOKUP(S4314,Inputs!$J$6:$J$9,Inputs!$H$6:$H$9))),0),"" )</f>
        <v/>
      </c>
      <c r="J4314" s="26">
        <f>IF($A4314&lt;=Inputs!$B$13,IF(5&lt;=Inputs!$B$8,IF(Inputs!$B$12&gt;0,MAX(MIN(NORM.INV(RAND(),LOOKUP(T4314,Inputs!$J$6:$J$9,Inputs!$G$6:$G$9),LOOKUP(T4314,Inputs!$J$6:$J$9,Inputs!$H$6:$H$9)),Inputs!$B$12),-Inputs!$B$12),NORM.INV(RAND(),LOOKUP(T4314,Inputs!$J$6:$J$9,Inputs!$G$6:$G$9),LOOKUP(T4314,Inputs!$J$6:$J$9,Inputs!$H$6:$H$9))),0),"" )</f>
        <v/>
      </c>
      <c r="K4314" s="26">
        <f>IF($A4314&lt;=Inputs!$B$13,IF(6&lt;=Inputs!$B$8,IF(Inputs!$B$12&gt;0,MAX(MIN(NORM.INV(RAND(),LOOKUP(U4314,Inputs!$J$6:$J$9,Inputs!$G$6:$G$9),LOOKUP(U4314,Inputs!$J$6:$J$9,Inputs!$H$6:$H$9)),Inputs!$B$12),-Inputs!$B$12),NORM.INV(RAND(),LOOKUP(U4314,Inputs!$J$6:$J$9,Inputs!$G$6:$G$9),LOOKUP(U4314,Inputs!$J$6:$J$9,Inputs!$H$6:$H$9))),0),"" )</f>
        <v/>
      </c>
      <c r="L4314" s="26">
        <f>IF($A4314&lt;=Inputs!$B$13,IF(7&lt;=Inputs!$B$8,IF(Inputs!$B$12&gt;0,MAX(MIN(NORM.INV(RAND(),LOOKUP(V4314,Inputs!$J$6:$J$9,Inputs!$G$6:$G$9),LOOKUP(V4314,Inputs!$J$6:$J$9,Inputs!$H$6:$H$9)),Inputs!$B$12),-Inputs!$B$12),NORM.INV(RAND(),LOOKUP(V4314,Inputs!$J$6:$J$9,Inputs!$G$6:$G$9),LOOKUP(V4314,Inputs!$J$6:$J$9,Inputs!$H$6:$H$9))),0),"" )</f>
        <v/>
      </c>
      <c r="M4314" s="26">
        <f>IF($A4314&lt;=Inputs!$B$13,IF(8&lt;=Inputs!$B$8,IF(Inputs!$B$12&gt;0,MAX(MIN(NORM.INV(RAND(),LOOKUP(W4314,Inputs!$J$6:$J$9,Inputs!$G$6:$G$9),LOOKUP(W4314,Inputs!$J$6:$J$9,Inputs!$H$6:$H$9)),Inputs!$B$12),-Inputs!$B$12),NORM.INV(RAND(),LOOKUP(W4314,Inputs!$J$6:$J$9,Inputs!$G$6:$G$9),LOOKUP(W4314,Inputs!$J$6:$J$9,Inputs!$H$6:$H$9))),0),"" )</f>
        <v/>
      </c>
      <c r="N4314" s="26">
        <f>IF($A4314&lt;=Inputs!$B$13,IF(9&lt;=Inputs!$B$8,IF(Inputs!$B$12&gt;0,MAX(MIN(NORM.INV(RAND(),LOOKUP(X4314,Inputs!$J$6:$J$9,Inputs!$G$6:$G$9),LOOKUP(X4314,Inputs!$J$6:$J$9,Inputs!$H$6:$H$9)),Inputs!$B$12),-Inputs!$B$12),NORM.INV(RAND(),LOOKUP(X4314,Inputs!$J$6:$J$9,Inputs!$G$6:$G$9),LOOKUP(X4314,Inputs!$J$6:$J$9,Inputs!$H$6:$H$9))),0),"" )</f>
        <v/>
      </c>
      <c r="O4314" s="26">
        <f>IF($A4314&lt;=Inputs!$B$13,IF(10&lt;=Inputs!$B$8,IF(Inputs!$B$12&gt;0,MAX(MIN(NORM.INV(RAND(),LOOKUP(Y4314,Inputs!$J$6:$J$9,Inputs!$G$6:$G$9),LOOKUP(Y4314,Inputs!$J$6:$J$9,Inputs!$H$6:$H$9)),Inputs!$B$12),-Inputs!$B$12),NORM.INV(RAND(),LOOKUP(Y4314,Inputs!$J$6:$J$9,Inputs!$G$6:$G$9),LOOKUP(Y4314,Inputs!$J$6:$J$9,Inputs!$H$6:$H$9))),0),"" )</f>
        <v/>
      </c>
      <c r="P4314" s="31">
        <f>IF($A4314&lt;=Inputs!$B$13,RAND(),"")</f>
        <v/>
      </c>
      <c r="Q4314" s="31">
        <f>IF($A4314&lt;=Inputs!$B$13,RAND(),"")</f>
        <v/>
      </c>
      <c r="R4314" s="31">
        <f>IF($A4314&lt;=Inputs!$B$13,RAND(),"")</f>
        <v/>
      </c>
      <c r="S4314" s="31">
        <f>IF($A4314&lt;=Inputs!$B$13,RAND(),"")</f>
        <v/>
      </c>
      <c r="T4314" s="31">
        <f>IF($A4314&lt;=Inputs!$B$13,RAND(),"")</f>
        <v/>
      </c>
      <c r="U4314" s="31">
        <f>IF($A4314&lt;=Inputs!$B$13,RAND(),"")</f>
        <v/>
      </c>
      <c r="V4314" s="31">
        <f>IF($A4314&lt;=Inputs!$B$13,RAND(),"")</f>
        <v/>
      </c>
      <c r="W4314" s="31">
        <f>IF($A4314&lt;=Inputs!$B$13,RAND(),"")</f>
        <v/>
      </c>
      <c r="X4314" s="31">
        <f>IF($A4314&lt;=Inputs!$B$13,RAND(),"")</f>
        <v/>
      </c>
      <c r="Y4314" s="31">
        <f>IF($A4314&lt;=Inputs!$B$13,RAND(),"")</f>
        <v/>
      </c>
    </row>
    <row r="4315">
      <c r="A4315" t="n">
        <v>4310</v>
      </c>
      <c r="B4315" s="26">
        <f>IF($A4315&lt;=Inputs!$B$13,IF(Inputs!$B$8&gt;0,SUM(F4315:O4315)/Inputs!$B$8,0),"")</f>
        <v/>
      </c>
      <c r="C4315" s="27">
        <f>IF($A4315&lt;=Inputs!$B$13,B4315/100,"")</f>
        <v/>
      </c>
      <c r="D4315" s="28">
        <f>IF($A4315&lt;=Inputs!$B$13,C4315*Inputs!$B$7,"")</f>
        <v/>
      </c>
      <c r="E4315" s="29">
        <f>IF($A4315&lt;=Inputs!$B$13,IF(D4315&gt;0,1,0),"")</f>
        <v/>
      </c>
      <c r="F4315" s="26">
        <f>IF($A4315&lt;=Inputs!$B$13,IF(1&lt;=Inputs!$B$8,IF(Inputs!$B$12&gt;0,MAX(MIN(NORM.INV(RAND(),LOOKUP(P4315,Inputs!$J$6:$J$9,Inputs!$G$6:$G$9),LOOKUP(P4315,Inputs!$J$6:$J$9,Inputs!$H$6:$H$9)),Inputs!$B$12),-Inputs!$B$12),NORM.INV(RAND(),LOOKUP(P4315,Inputs!$J$6:$J$9,Inputs!$G$6:$G$9),LOOKUP(P4315,Inputs!$J$6:$J$9,Inputs!$H$6:$H$9))),0),"" )</f>
        <v/>
      </c>
      <c r="G4315" s="26">
        <f>IF($A4315&lt;=Inputs!$B$13,IF(2&lt;=Inputs!$B$8,IF(Inputs!$B$12&gt;0,MAX(MIN(NORM.INV(RAND(),LOOKUP(Q4315,Inputs!$J$6:$J$9,Inputs!$G$6:$G$9),LOOKUP(Q4315,Inputs!$J$6:$J$9,Inputs!$H$6:$H$9)),Inputs!$B$12),-Inputs!$B$12),NORM.INV(RAND(),LOOKUP(Q4315,Inputs!$J$6:$J$9,Inputs!$G$6:$G$9),LOOKUP(Q4315,Inputs!$J$6:$J$9,Inputs!$H$6:$H$9))),0),"" )</f>
        <v/>
      </c>
      <c r="H4315" s="26">
        <f>IF($A4315&lt;=Inputs!$B$13,IF(3&lt;=Inputs!$B$8,IF(Inputs!$B$12&gt;0,MAX(MIN(NORM.INV(RAND(),LOOKUP(R4315,Inputs!$J$6:$J$9,Inputs!$G$6:$G$9),LOOKUP(R4315,Inputs!$J$6:$J$9,Inputs!$H$6:$H$9)),Inputs!$B$12),-Inputs!$B$12),NORM.INV(RAND(),LOOKUP(R4315,Inputs!$J$6:$J$9,Inputs!$G$6:$G$9),LOOKUP(R4315,Inputs!$J$6:$J$9,Inputs!$H$6:$H$9))),0),"" )</f>
        <v/>
      </c>
      <c r="I4315" s="26">
        <f>IF($A4315&lt;=Inputs!$B$13,IF(4&lt;=Inputs!$B$8,IF(Inputs!$B$12&gt;0,MAX(MIN(NORM.INV(RAND(),LOOKUP(S4315,Inputs!$J$6:$J$9,Inputs!$G$6:$G$9),LOOKUP(S4315,Inputs!$J$6:$J$9,Inputs!$H$6:$H$9)),Inputs!$B$12),-Inputs!$B$12),NORM.INV(RAND(),LOOKUP(S4315,Inputs!$J$6:$J$9,Inputs!$G$6:$G$9),LOOKUP(S4315,Inputs!$J$6:$J$9,Inputs!$H$6:$H$9))),0),"" )</f>
        <v/>
      </c>
      <c r="J4315" s="26">
        <f>IF($A4315&lt;=Inputs!$B$13,IF(5&lt;=Inputs!$B$8,IF(Inputs!$B$12&gt;0,MAX(MIN(NORM.INV(RAND(),LOOKUP(T4315,Inputs!$J$6:$J$9,Inputs!$G$6:$G$9),LOOKUP(T4315,Inputs!$J$6:$J$9,Inputs!$H$6:$H$9)),Inputs!$B$12),-Inputs!$B$12),NORM.INV(RAND(),LOOKUP(T4315,Inputs!$J$6:$J$9,Inputs!$G$6:$G$9),LOOKUP(T4315,Inputs!$J$6:$J$9,Inputs!$H$6:$H$9))),0),"" )</f>
        <v/>
      </c>
      <c r="K4315" s="26">
        <f>IF($A4315&lt;=Inputs!$B$13,IF(6&lt;=Inputs!$B$8,IF(Inputs!$B$12&gt;0,MAX(MIN(NORM.INV(RAND(),LOOKUP(U4315,Inputs!$J$6:$J$9,Inputs!$G$6:$G$9),LOOKUP(U4315,Inputs!$J$6:$J$9,Inputs!$H$6:$H$9)),Inputs!$B$12),-Inputs!$B$12),NORM.INV(RAND(),LOOKUP(U4315,Inputs!$J$6:$J$9,Inputs!$G$6:$G$9),LOOKUP(U4315,Inputs!$J$6:$J$9,Inputs!$H$6:$H$9))),0),"" )</f>
        <v/>
      </c>
      <c r="L4315" s="26">
        <f>IF($A4315&lt;=Inputs!$B$13,IF(7&lt;=Inputs!$B$8,IF(Inputs!$B$12&gt;0,MAX(MIN(NORM.INV(RAND(),LOOKUP(V4315,Inputs!$J$6:$J$9,Inputs!$G$6:$G$9),LOOKUP(V4315,Inputs!$J$6:$J$9,Inputs!$H$6:$H$9)),Inputs!$B$12),-Inputs!$B$12),NORM.INV(RAND(),LOOKUP(V4315,Inputs!$J$6:$J$9,Inputs!$G$6:$G$9),LOOKUP(V4315,Inputs!$J$6:$J$9,Inputs!$H$6:$H$9))),0),"" )</f>
        <v/>
      </c>
      <c r="M4315" s="26">
        <f>IF($A4315&lt;=Inputs!$B$13,IF(8&lt;=Inputs!$B$8,IF(Inputs!$B$12&gt;0,MAX(MIN(NORM.INV(RAND(),LOOKUP(W4315,Inputs!$J$6:$J$9,Inputs!$G$6:$G$9),LOOKUP(W4315,Inputs!$J$6:$J$9,Inputs!$H$6:$H$9)),Inputs!$B$12),-Inputs!$B$12),NORM.INV(RAND(),LOOKUP(W4315,Inputs!$J$6:$J$9,Inputs!$G$6:$G$9),LOOKUP(W4315,Inputs!$J$6:$J$9,Inputs!$H$6:$H$9))),0),"" )</f>
        <v/>
      </c>
      <c r="N4315" s="26">
        <f>IF($A4315&lt;=Inputs!$B$13,IF(9&lt;=Inputs!$B$8,IF(Inputs!$B$12&gt;0,MAX(MIN(NORM.INV(RAND(),LOOKUP(X4315,Inputs!$J$6:$J$9,Inputs!$G$6:$G$9),LOOKUP(X4315,Inputs!$J$6:$J$9,Inputs!$H$6:$H$9)),Inputs!$B$12),-Inputs!$B$12),NORM.INV(RAND(),LOOKUP(X4315,Inputs!$J$6:$J$9,Inputs!$G$6:$G$9),LOOKUP(X4315,Inputs!$J$6:$J$9,Inputs!$H$6:$H$9))),0),"" )</f>
        <v/>
      </c>
      <c r="O4315" s="26">
        <f>IF($A4315&lt;=Inputs!$B$13,IF(10&lt;=Inputs!$B$8,IF(Inputs!$B$12&gt;0,MAX(MIN(NORM.INV(RAND(),LOOKUP(Y4315,Inputs!$J$6:$J$9,Inputs!$G$6:$G$9),LOOKUP(Y4315,Inputs!$J$6:$J$9,Inputs!$H$6:$H$9)),Inputs!$B$12),-Inputs!$B$12),NORM.INV(RAND(),LOOKUP(Y4315,Inputs!$J$6:$J$9,Inputs!$G$6:$G$9),LOOKUP(Y4315,Inputs!$J$6:$J$9,Inputs!$H$6:$H$9))),0),"" )</f>
        <v/>
      </c>
      <c r="P4315" s="31">
        <f>IF($A4315&lt;=Inputs!$B$13,RAND(),"")</f>
        <v/>
      </c>
      <c r="Q4315" s="31">
        <f>IF($A4315&lt;=Inputs!$B$13,RAND(),"")</f>
        <v/>
      </c>
      <c r="R4315" s="31">
        <f>IF($A4315&lt;=Inputs!$B$13,RAND(),"")</f>
        <v/>
      </c>
      <c r="S4315" s="31">
        <f>IF($A4315&lt;=Inputs!$B$13,RAND(),"")</f>
        <v/>
      </c>
      <c r="T4315" s="31">
        <f>IF($A4315&lt;=Inputs!$B$13,RAND(),"")</f>
        <v/>
      </c>
      <c r="U4315" s="31">
        <f>IF($A4315&lt;=Inputs!$B$13,RAND(),"")</f>
        <v/>
      </c>
      <c r="V4315" s="31">
        <f>IF($A4315&lt;=Inputs!$B$13,RAND(),"")</f>
        <v/>
      </c>
      <c r="W4315" s="31">
        <f>IF($A4315&lt;=Inputs!$B$13,RAND(),"")</f>
        <v/>
      </c>
      <c r="X4315" s="31">
        <f>IF($A4315&lt;=Inputs!$B$13,RAND(),"")</f>
        <v/>
      </c>
      <c r="Y4315" s="31">
        <f>IF($A4315&lt;=Inputs!$B$13,RAND(),"")</f>
        <v/>
      </c>
    </row>
    <row r="4316">
      <c r="A4316" t="n">
        <v>4311</v>
      </c>
      <c r="B4316" s="26">
        <f>IF($A4316&lt;=Inputs!$B$13,IF(Inputs!$B$8&gt;0,SUM(F4316:O4316)/Inputs!$B$8,0),"")</f>
        <v/>
      </c>
      <c r="C4316" s="27">
        <f>IF($A4316&lt;=Inputs!$B$13,B4316/100,"")</f>
        <v/>
      </c>
      <c r="D4316" s="28">
        <f>IF($A4316&lt;=Inputs!$B$13,C4316*Inputs!$B$7,"")</f>
        <v/>
      </c>
      <c r="E4316" s="29">
        <f>IF($A4316&lt;=Inputs!$B$13,IF(D4316&gt;0,1,0),"")</f>
        <v/>
      </c>
      <c r="F4316" s="26">
        <f>IF($A4316&lt;=Inputs!$B$13,IF(1&lt;=Inputs!$B$8,IF(Inputs!$B$12&gt;0,MAX(MIN(NORM.INV(RAND(),LOOKUP(P4316,Inputs!$J$6:$J$9,Inputs!$G$6:$G$9),LOOKUP(P4316,Inputs!$J$6:$J$9,Inputs!$H$6:$H$9)),Inputs!$B$12),-Inputs!$B$12),NORM.INV(RAND(),LOOKUP(P4316,Inputs!$J$6:$J$9,Inputs!$G$6:$G$9),LOOKUP(P4316,Inputs!$J$6:$J$9,Inputs!$H$6:$H$9))),0),"" )</f>
        <v/>
      </c>
      <c r="G4316" s="26">
        <f>IF($A4316&lt;=Inputs!$B$13,IF(2&lt;=Inputs!$B$8,IF(Inputs!$B$12&gt;0,MAX(MIN(NORM.INV(RAND(),LOOKUP(Q4316,Inputs!$J$6:$J$9,Inputs!$G$6:$G$9),LOOKUP(Q4316,Inputs!$J$6:$J$9,Inputs!$H$6:$H$9)),Inputs!$B$12),-Inputs!$B$12),NORM.INV(RAND(),LOOKUP(Q4316,Inputs!$J$6:$J$9,Inputs!$G$6:$G$9),LOOKUP(Q4316,Inputs!$J$6:$J$9,Inputs!$H$6:$H$9))),0),"" )</f>
        <v/>
      </c>
      <c r="H4316" s="26">
        <f>IF($A4316&lt;=Inputs!$B$13,IF(3&lt;=Inputs!$B$8,IF(Inputs!$B$12&gt;0,MAX(MIN(NORM.INV(RAND(),LOOKUP(R4316,Inputs!$J$6:$J$9,Inputs!$G$6:$G$9),LOOKUP(R4316,Inputs!$J$6:$J$9,Inputs!$H$6:$H$9)),Inputs!$B$12),-Inputs!$B$12),NORM.INV(RAND(),LOOKUP(R4316,Inputs!$J$6:$J$9,Inputs!$G$6:$G$9),LOOKUP(R4316,Inputs!$J$6:$J$9,Inputs!$H$6:$H$9))),0),"" )</f>
        <v/>
      </c>
      <c r="I4316" s="26">
        <f>IF($A4316&lt;=Inputs!$B$13,IF(4&lt;=Inputs!$B$8,IF(Inputs!$B$12&gt;0,MAX(MIN(NORM.INV(RAND(),LOOKUP(S4316,Inputs!$J$6:$J$9,Inputs!$G$6:$G$9),LOOKUP(S4316,Inputs!$J$6:$J$9,Inputs!$H$6:$H$9)),Inputs!$B$12),-Inputs!$B$12),NORM.INV(RAND(),LOOKUP(S4316,Inputs!$J$6:$J$9,Inputs!$G$6:$G$9),LOOKUP(S4316,Inputs!$J$6:$J$9,Inputs!$H$6:$H$9))),0),"" )</f>
        <v/>
      </c>
      <c r="J4316" s="26">
        <f>IF($A4316&lt;=Inputs!$B$13,IF(5&lt;=Inputs!$B$8,IF(Inputs!$B$12&gt;0,MAX(MIN(NORM.INV(RAND(),LOOKUP(T4316,Inputs!$J$6:$J$9,Inputs!$G$6:$G$9),LOOKUP(T4316,Inputs!$J$6:$J$9,Inputs!$H$6:$H$9)),Inputs!$B$12),-Inputs!$B$12),NORM.INV(RAND(),LOOKUP(T4316,Inputs!$J$6:$J$9,Inputs!$G$6:$G$9),LOOKUP(T4316,Inputs!$J$6:$J$9,Inputs!$H$6:$H$9))),0),"" )</f>
        <v/>
      </c>
      <c r="K4316" s="26">
        <f>IF($A4316&lt;=Inputs!$B$13,IF(6&lt;=Inputs!$B$8,IF(Inputs!$B$12&gt;0,MAX(MIN(NORM.INV(RAND(),LOOKUP(U4316,Inputs!$J$6:$J$9,Inputs!$G$6:$G$9),LOOKUP(U4316,Inputs!$J$6:$J$9,Inputs!$H$6:$H$9)),Inputs!$B$12),-Inputs!$B$12),NORM.INV(RAND(),LOOKUP(U4316,Inputs!$J$6:$J$9,Inputs!$G$6:$G$9),LOOKUP(U4316,Inputs!$J$6:$J$9,Inputs!$H$6:$H$9))),0),"" )</f>
        <v/>
      </c>
      <c r="L4316" s="26">
        <f>IF($A4316&lt;=Inputs!$B$13,IF(7&lt;=Inputs!$B$8,IF(Inputs!$B$12&gt;0,MAX(MIN(NORM.INV(RAND(),LOOKUP(V4316,Inputs!$J$6:$J$9,Inputs!$G$6:$G$9),LOOKUP(V4316,Inputs!$J$6:$J$9,Inputs!$H$6:$H$9)),Inputs!$B$12),-Inputs!$B$12),NORM.INV(RAND(),LOOKUP(V4316,Inputs!$J$6:$J$9,Inputs!$G$6:$G$9),LOOKUP(V4316,Inputs!$J$6:$J$9,Inputs!$H$6:$H$9))),0),"" )</f>
        <v/>
      </c>
      <c r="M4316" s="26">
        <f>IF($A4316&lt;=Inputs!$B$13,IF(8&lt;=Inputs!$B$8,IF(Inputs!$B$12&gt;0,MAX(MIN(NORM.INV(RAND(),LOOKUP(W4316,Inputs!$J$6:$J$9,Inputs!$G$6:$G$9),LOOKUP(W4316,Inputs!$J$6:$J$9,Inputs!$H$6:$H$9)),Inputs!$B$12),-Inputs!$B$12),NORM.INV(RAND(),LOOKUP(W4316,Inputs!$J$6:$J$9,Inputs!$G$6:$G$9),LOOKUP(W4316,Inputs!$J$6:$J$9,Inputs!$H$6:$H$9))),0),"" )</f>
        <v/>
      </c>
      <c r="N4316" s="26">
        <f>IF($A4316&lt;=Inputs!$B$13,IF(9&lt;=Inputs!$B$8,IF(Inputs!$B$12&gt;0,MAX(MIN(NORM.INV(RAND(),LOOKUP(X4316,Inputs!$J$6:$J$9,Inputs!$G$6:$G$9),LOOKUP(X4316,Inputs!$J$6:$J$9,Inputs!$H$6:$H$9)),Inputs!$B$12),-Inputs!$B$12),NORM.INV(RAND(),LOOKUP(X4316,Inputs!$J$6:$J$9,Inputs!$G$6:$G$9),LOOKUP(X4316,Inputs!$J$6:$J$9,Inputs!$H$6:$H$9))),0),"" )</f>
        <v/>
      </c>
      <c r="O4316" s="26">
        <f>IF($A4316&lt;=Inputs!$B$13,IF(10&lt;=Inputs!$B$8,IF(Inputs!$B$12&gt;0,MAX(MIN(NORM.INV(RAND(),LOOKUP(Y4316,Inputs!$J$6:$J$9,Inputs!$G$6:$G$9),LOOKUP(Y4316,Inputs!$J$6:$J$9,Inputs!$H$6:$H$9)),Inputs!$B$12),-Inputs!$B$12),NORM.INV(RAND(),LOOKUP(Y4316,Inputs!$J$6:$J$9,Inputs!$G$6:$G$9),LOOKUP(Y4316,Inputs!$J$6:$J$9,Inputs!$H$6:$H$9))),0),"" )</f>
        <v/>
      </c>
      <c r="P4316" s="31">
        <f>IF($A4316&lt;=Inputs!$B$13,RAND(),"")</f>
        <v/>
      </c>
      <c r="Q4316" s="31">
        <f>IF($A4316&lt;=Inputs!$B$13,RAND(),"")</f>
        <v/>
      </c>
      <c r="R4316" s="31">
        <f>IF($A4316&lt;=Inputs!$B$13,RAND(),"")</f>
        <v/>
      </c>
      <c r="S4316" s="31">
        <f>IF($A4316&lt;=Inputs!$B$13,RAND(),"")</f>
        <v/>
      </c>
      <c r="T4316" s="31">
        <f>IF($A4316&lt;=Inputs!$B$13,RAND(),"")</f>
        <v/>
      </c>
      <c r="U4316" s="31">
        <f>IF($A4316&lt;=Inputs!$B$13,RAND(),"")</f>
        <v/>
      </c>
      <c r="V4316" s="31">
        <f>IF($A4316&lt;=Inputs!$B$13,RAND(),"")</f>
        <v/>
      </c>
      <c r="W4316" s="31">
        <f>IF($A4316&lt;=Inputs!$B$13,RAND(),"")</f>
        <v/>
      </c>
      <c r="X4316" s="31">
        <f>IF($A4316&lt;=Inputs!$B$13,RAND(),"")</f>
        <v/>
      </c>
      <c r="Y4316" s="31">
        <f>IF($A4316&lt;=Inputs!$B$13,RAND(),"")</f>
        <v/>
      </c>
    </row>
    <row r="4317">
      <c r="A4317" t="n">
        <v>4312</v>
      </c>
      <c r="B4317" s="26">
        <f>IF($A4317&lt;=Inputs!$B$13,IF(Inputs!$B$8&gt;0,SUM(F4317:O4317)/Inputs!$B$8,0),"")</f>
        <v/>
      </c>
      <c r="C4317" s="27">
        <f>IF($A4317&lt;=Inputs!$B$13,B4317/100,"")</f>
        <v/>
      </c>
      <c r="D4317" s="28">
        <f>IF($A4317&lt;=Inputs!$B$13,C4317*Inputs!$B$7,"")</f>
        <v/>
      </c>
      <c r="E4317" s="29">
        <f>IF($A4317&lt;=Inputs!$B$13,IF(D4317&gt;0,1,0),"")</f>
        <v/>
      </c>
      <c r="F4317" s="26">
        <f>IF($A4317&lt;=Inputs!$B$13,IF(1&lt;=Inputs!$B$8,IF(Inputs!$B$12&gt;0,MAX(MIN(NORM.INV(RAND(),LOOKUP(P4317,Inputs!$J$6:$J$9,Inputs!$G$6:$G$9),LOOKUP(P4317,Inputs!$J$6:$J$9,Inputs!$H$6:$H$9)),Inputs!$B$12),-Inputs!$B$12),NORM.INV(RAND(),LOOKUP(P4317,Inputs!$J$6:$J$9,Inputs!$G$6:$G$9),LOOKUP(P4317,Inputs!$J$6:$J$9,Inputs!$H$6:$H$9))),0),"" )</f>
        <v/>
      </c>
      <c r="G4317" s="26">
        <f>IF($A4317&lt;=Inputs!$B$13,IF(2&lt;=Inputs!$B$8,IF(Inputs!$B$12&gt;0,MAX(MIN(NORM.INV(RAND(),LOOKUP(Q4317,Inputs!$J$6:$J$9,Inputs!$G$6:$G$9),LOOKUP(Q4317,Inputs!$J$6:$J$9,Inputs!$H$6:$H$9)),Inputs!$B$12),-Inputs!$B$12),NORM.INV(RAND(),LOOKUP(Q4317,Inputs!$J$6:$J$9,Inputs!$G$6:$G$9),LOOKUP(Q4317,Inputs!$J$6:$J$9,Inputs!$H$6:$H$9))),0),"" )</f>
        <v/>
      </c>
      <c r="H4317" s="26">
        <f>IF($A4317&lt;=Inputs!$B$13,IF(3&lt;=Inputs!$B$8,IF(Inputs!$B$12&gt;0,MAX(MIN(NORM.INV(RAND(),LOOKUP(R4317,Inputs!$J$6:$J$9,Inputs!$G$6:$G$9),LOOKUP(R4317,Inputs!$J$6:$J$9,Inputs!$H$6:$H$9)),Inputs!$B$12),-Inputs!$B$12),NORM.INV(RAND(),LOOKUP(R4317,Inputs!$J$6:$J$9,Inputs!$G$6:$G$9),LOOKUP(R4317,Inputs!$J$6:$J$9,Inputs!$H$6:$H$9))),0),"" )</f>
        <v/>
      </c>
      <c r="I4317" s="26">
        <f>IF($A4317&lt;=Inputs!$B$13,IF(4&lt;=Inputs!$B$8,IF(Inputs!$B$12&gt;0,MAX(MIN(NORM.INV(RAND(),LOOKUP(S4317,Inputs!$J$6:$J$9,Inputs!$G$6:$G$9),LOOKUP(S4317,Inputs!$J$6:$J$9,Inputs!$H$6:$H$9)),Inputs!$B$12),-Inputs!$B$12),NORM.INV(RAND(),LOOKUP(S4317,Inputs!$J$6:$J$9,Inputs!$G$6:$G$9),LOOKUP(S4317,Inputs!$J$6:$J$9,Inputs!$H$6:$H$9))),0),"" )</f>
        <v/>
      </c>
      <c r="J4317" s="26">
        <f>IF($A4317&lt;=Inputs!$B$13,IF(5&lt;=Inputs!$B$8,IF(Inputs!$B$12&gt;0,MAX(MIN(NORM.INV(RAND(),LOOKUP(T4317,Inputs!$J$6:$J$9,Inputs!$G$6:$G$9),LOOKUP(T4317,Inputs!$J$6:$J$9,Inputs!$H$6:$H$9)),Inputs!$B$12),-Inputs!$B$12),NORM.INV(RAND(),LOOKUP(T4317,Inputs!$J$6:$J$9,Inputs!$G$6:$G$9),LOOKUP(T4317,Inputs!$J$6:$J$9,Inputs!$H$6:$H$9))),0),"" )</f>
        <v/>
      </c>
      <c r="K4317" s="26">
        <f>IF($A4317&lt;=Inputs!$B$13,IF(6&lt;=Inputs!$B$8,IF(Inputs!$B$12&gt;0,MAX(MIN(NORM.INV(RAND(),LOOKUP(U4317,Inputs!$J$6:$J$9,Inputs!$G$6:$G$9),LOOKUP(U4317,Inputs!$J$6:$J$9,Inputs!$H$6:$H$9)),Inputs!$B$12),-Inputs!$B$12),NORM.INV(RAND(),LOOKUP(U4317,Inputs!$J$6:$J$9,Inputs!$G$6:$G$9),LOOKUP(U4317,Inputs!$J$6:$J$9,Inputs!$H$6:$H$9))),0),"" )</f>
        <v/>
      </c>
      <c r="L4317" s="26">
        <f>IF($A4317&lt;=Inputs!$B$13,IF(7&lt;=Inputs!$B$8,IF(Inputs!$B$12&gt;0,MAX(MIN(NORM.INV(RAND(),LOOKUP(V4317,Inputs!$J$6:$J$9,Inputs!$G$6:$G$9),LOOKUP(V4317,Inputs!$J$6:$J$9,Inputs!$H$6:$H$9)),Inputs!$B$12),-Inputs!$B$12),NORM.INV(RAND(),LOOKUP(V4317,Inputs!$J$6:$J$9,Inputs!$G$6:$G$9),LOOKUP(V4317,Inputs!$J$6:$J$9,Inputs!$H$6:$H$9))),0),"" )</f>
        <v/>
      </c>
      <c r="M4317" s="26">
        <f>IF($A4317&lt;=Inputs!$B$13,IF(8&lt;=Inputs!$B$8,IF(Inputs!$B$12&gt;0,MAX(MIN(NORM.INV(RAND(),LOOKUP(W4317,Inputs!$J$6:$J$9,Inputs!$G$6:$G$9),LOOKUP(W4317,Inputs!$J$6:$J$9,Inputs!$H$6:$H$9)),Inputs!$B$12),-Inputs!$B$12),NORM.INV(RAND(),LOOKUP(W4317,Inputs!$J$6:$J$9,Inputs!$G$6:$G$9),LOOKUP(W4317,Inputs!$J$6:$J$9,Inputs!$H$6:$H$9))),0),"" )</f>
        <v/>
      </c>
      <c r="N4317" s="26">
        <f>IF($A4317&lt;=Inputs!$B$13,IF(9&lt;=Inputs!$B$8,IF(Inputs!$B$12&gt;0,MAX(MIN(NORM.INV(RAND(),LOOKUP(X4317,Inputs!$J$6:$J$9,Inputs!$G$6:$G$9),LOOKUP(X4317,Inputs!$J$6:$J$9,Inputs!$H$6:$H$9)),Inputs!$B$12),-Inputs!$B$12),NORM.INV(RAND(),LOOKUP(X4317,Inputs!$J$6:$J$9,Inputs!$G$6:$G$9),LOOKUP(X4317,Inputs!$J$6:$J$9,Inputs!$H$6:$H$9))),0),"" )</f>
        <v/>
      </c>
      <c r="O4317" s="26">
        <f>IF($A4317&lt;=Inputs!$B$13,IF(10&lt;=Inputs!$B$8,IF(Inputs!$B$12&gt;0,MAX(MIN(NORM.INV(RAND(),LOOKUP(Y4317,Inputs!$J$6:$J$9,Inputs!$G$6:$G$9),LOOKUP(Y4317,Inputs!$J$6:$J$9,Inputs!$H$6:$H$9)),Inputs!$B$12),-Inputs!$B$12),NORM.INV(RAND(),LOOKUP(Y4317,Inputs!$J$6:$J$9,Inputs!$G$6:$G$9),LOOKUP(Y4317,Inputs!$J$6:$J$9,Inputs!$H$6:$H$9))),0),"" )</f>
        <v/>
      </c>
      <c r="P4317" s="31">
        <f>IF($A4317&lt;=Inputs!$B$13,RAND(),"")</f>
        <v/>
      </c>
      <c r="Q4317" s="31">
        <f>IF($A4317&lt;=Inputs!$B$13,RAND(),"")</f>
        <v/>
      </c>
      <c r="R4317" s="31">
        <f>IF($A4317&lt;=Inputs!$B$13,RAND(),"")</f>
        <v/>
      </c>
      <c r="S4317" s="31">
        <f>IF($A4317&lt;=Inputs!$B$13,RAND(),"")</f>
        <v/>
      </c>
      <c r="T4317" s="31">
        <f>IF($A4317&lt;=Inputs!$B$13,RAND(),"")</f>
        <v/>
      </c>
      <c r="U4317" s="31">
        <f>IF($A4317&lt;=Inputs!$B$13,RAND(),"")</f>
        <v/>
      </c>
      <c r="V4317" s="31">
        <f>IF($A4317&lt;=Inputs!$B$13,RAND(),"")</f>
        <v/>
      </c>
      <c r="W4317" s="31">
        <f>IF($A4317&lt;=Inputs!$B$13,RAND(),"")</f>
        <v/>
      </c>
      <c r="X4317" s="31">
        <f>IF($A4317&lt;=Inputs!$B$13,RAND(),"")</f>
        <v/>
      </c>
      <c r="Y4317" s="31">
        <f>IF($A4317&lt;=Inputs!$B$13,RAND(),"")</f>
        <v/>
      </c>
    </row>
    <row r="4318">
      <c r="A4318" t="n">
        <v>4313</v>
      </c>
      <c r="B4318" s="26">
        <f>IF($A4318&lt;=Inputs!$B$13,IF(Inputs!$B$8&gt;0,SUM(F4318:O4318)/Inputs!$B$8,0),"")</f>
        <v/>
      </c>
      <c r="C4318" s="27">
        <f>IF($A4318&lt;=Inputs!$B$13,B4318/100,"")</f>
        <v/>
      </c>
      <c r="D4318" s="28">
        <f>IF($A4318&lt;=Inputs!$B$13,C4318*Inputs!$B$7,"")</f>
        <v/>
      </c>
      <c r="E4318" s="29">
        <f>IF($A4318&lt;=Inputs!$B$13,IF(D4318&gt;0,1,0),"")</f>
        <v/>
      </c>
      <c r="F4318" s="26">
        <f>IF($A4318&lt;=Inputs!$B$13,IF(1&lt;=Inputs!$B$8,IF(Inputs!$B$12&gt;0,MAX(MIN(NORM.INV(RAND(),LOOKUP(P4318,Inputs!$J$6:$J$9,Inputs!$G$6:$G$9),LOOKUP(P4318,Inputs!$J$6:$J$9,Inputs!$H$6:$H$9)),Inputs!$B$12),-Inputs!$B$12),NORM.INV(RAND(),LOOKUP(P4318,Inputs!$J$6:$J$9,Inputs!$G$6:$G$9),LOOKUP(P4318,Inputs!$J$6:$J$9,Inputs!$H$6:$H$9))),0),"" )</f>
        <v/>
      </c>
      <c r="G4318" s="26">
        <f>IF($A4318&lt;=Inputs!$B$13,IF(2&lt;=Inputs!$B$8,IF(Inputs!$B$12&gt;0,MAX(MIN(NORM.INV(RAND(),LOOKUP(Q4318,Inputs!$J$6:$J$9,Inputs!$G$6:$G$9),LOOKUP(Q4318,Inputs!$J$6:$J$9,Inputs!$H$6:$H$9)),Inputs!$B$12),-Inputs!$B$12),NORM.INV(RAND(),LOOKUP(Q4318,Inputs!$J$6:$J$9,Inputs!$G$6:$G$9),LOOKUP(Q4318,Inputs!$J$6:$J$9,Inputs!$H$6:$H$9))),0),"" )</f>
        <v/>
      </c>
      <c r="H4318" s="26">
        <f>IF($A4318&lt;=Inputs!$B$13,IF(3&lt;=Inputs!$B$8,IF(Inputs!$B$12&gt;0,MAX(MIN(NORM.INV(RAND(),LOOKUP(R4318,Inputs!$J$6:$J$9,Inputs!$G$6:$G$9),LOOKUP(R4318,Inputs!$J$6:$J$9,Inputs!$H$6:$H$9)),Inputs!$B$12),-Inputs!$B$12),NORM.INV(RAND(),LOOKUP(R4318,Inputs!$J$6:$J$9,Inputs!$G$6:$G$9),LOOKUP(R4318,Inputs!$J$6:$J$9,Inputs!$H$6:$H$9))),0),"" )</f>
        <v/>
      </c>
      <c r="I4318" s="26">
        <f>IF($A4318&lt;=Inputs!$B$13,IF(4&lt;=Inputs!$B$8,IF(Inputs!$B$12&gt;0,MAX(MIN(NORM.INV(RAND(),LOOKUP(S4318,Inputs!$J$6:$J$9,Inputs!$G$6:$G$9),LOOKUP(S4318,Inputs!$J$6:$J$9,Inputs!$H$6:$H$9)),Inputs!$B$12),-Inputs!$B$12),NORM.INV(RAND(),LOOKUP(S4318,Inputs!$J$6:$J$9,Inputs!$G$6:$G$9),LOOKUP(S4318,Inputs!$J$6:$J$9,Inputs!$H$6:$H$9))),0),"" )</f>
        <v/>
      </c>
      <c r="J4318" s="26">
        <f>IF($A4318&lt;=Inputs!$B$13,IF(5&lt;=Inputs!$B$8,IF(Inputs!$B$12&gt;0,MAX(MIN(NORM.INV(RAND(),LOOKUP(T4318,Inputs!$J$6:$J$9,Inputs!$G$6:$G$9),LOOKUP(T4318,Inputs!$J$6:$J$9,Inputs!$H$6:$H$9)),Inputs!$B$12),-Inputs!$B$12),NORM.INV(RAND(),LOOKUP(T4318,Inputs!$J$6:$J$9,Inputs!$G$6:$G$9),LOOKUP(T4318,Inputs!$J$6:$J$9,Inputs!$H$6:$H$9))),0),"" )</f>
        <v/>
      </c>
      <c r="K4318" s="26">
        <f>IF($A4318&lt;=Inputs!$B$13,IF(6&lt;=Inputs!$B$8,IF(Inputs!$B$12&gt;0,MAX(MIN(NORM.INV(RAND(),LOOKUP(U4318,Inputs!$J$6:$J$9,Inputs!$G$6:$G$9),LOOKUP(U4318,Inputs!$J$6:$J$9,Inputs!$H$6:$H$9)),Inputs!$B$12),-Inputs!$B$12),NORM.INV(RAND(),LOOKUP(U4318,Inputs!$J$6:$J$9,Inputs!$G$6:$G$9),LOOKUP(U4318,Inputs!$J$6:$J$9,Inputs!$H$6:$H$9))),0),"" )</f>
        <v/>
      </c>
      <c r="L4318" s="26">
        <f>IF($A4318&lt;=Inputs!$B$13,IF(7&lt;=Inputs!$B$8,IF(Inputs!$B$12&gt;0,MAX(MIN(NORM.INV(RAND(),LOOKUP(V4318,Inputs!$J$6:$J$9,Inputs!$G$6:$G$9),LOOKUP(V4318,Inputs!$J$6:$J$9,Inputs!$H$6:$H$9)),Inputs!$B$12),-Inputs!$B$12),NORM.INV(RAND(),LOOKUP(V4318,Inputs!$J$6:$J$9,Inputs!$G$6:$G$9),LOOKUP(V4318,Inputs!$J$6:$J$9,Inputs!$H$6:$H$9))),0),"" )</f>
        <v/>
      </c>
      <c r="M4318" s="26">
        <f>IF($A4318&lt;=Inputs!$B$13,IF(8&lt;=Inputs!$B$8,IF(Inputs!$B$12&gt;0,MAX(MIN(NORM.INV(RAND(),LOOKUP(W4318,Inputs!$J$6:$J$9,Inputs!$G$6:$G$9),LOOKUP(W4318,Inputs!$J$6:$J$9,Inputs!$H$6:$H$9)),Inputs!$B$12),-Inputs!$B$12),NORM.INV(RAND(),LOOKUP(W4318,Inputs!$J$6:$J$9,Inputs!$G$6:$G$9),LOOKUP(W4318,Inputs!$J$6:$J$9,Inputs!$H$6:$H$9))),0),"" )</f>
        <v/>
      </c>
      <c r="N4318" s="26">
        <f>IF($A4318&lt;=Inputs!$B$13,IF(9&lt;=Inputs!$B$8,IF(Inputs!$B$12&gt;0,MAX(MIN(NORM.INV(RAND(),LOOKUP(X4318,Inputs!$J$6:$J$9,Inputs!$G$6:$G$9),LOOKUP(X4318,Inputs!$J$6:$J$9,Inputs!$H$6:$H$9)),Inputs!$B$12),-Inputs!$B$12),NORM.INV(RAND(),LOOKUP(X4318,Inputs!$J$6:$J$9,Inputs!$G$6:$G$9),LOOKUP(X4318,Inputs!$J$6:$J$9,Inputs!$H$6:$H$9))),0),"" )</f>
        <v/>
      </c>
      <c r="O4318" s="26">
        <f>IF($A4318&lt;=Inputs!$B$13,IF(10&lt;=Inputs!$B$8,IF(Inputs!$B$12&gt;0,MAX(MIN(NORM.INV(RAND(),LOOKUP(Y4318,Inputs!$J$6:$J$9,Inputs!$G$6:$G$9),LOOKUP(Y4318,Inputs!$J$6:$J$9,Inputs!$H$6:$H$9)),Inputs!$B$12),-Inputs!$B$12),NORM.INV(RAND(),LOOKUP(Y4318,Inputs!$J$6:$J$9,Inputs!$G$6:$G$9),LOOKUP(Y4318,Inputs!$J$6:$J$9,Inputs!$H$6:$H$9))),0),"" )</f>
        <v/>
      </c>
      <c r="P4318" s="31">
        <f>IF($A4318&lt;=Inputs!$B$13,RAND(),"")</f>
        <v/>
      </c>
      <c r="Q4318" s="31">
        <f>IF($A4318&lt;=Inputs!$B$13,RAND(),"")</f>
        <v/>
      </c>
      <c r="R4318" s="31">
        <f>IF($A4318&lt;=Inputs!$B$13,RAND(),"")</f>
        <v/>
      </c>
      <c r="S4318" s="31">
        <f>IF($A4318&lt;=Inputs!$B$13,RAND(),"")</f>
        <v/>
      </c>
      <c r="T4318" s="31">
        <f>IF($A4318&lt;=Inputs!$B$13,RAND(),"")</f>
        <v/>
      </c>
      <c r="U4318" s="31">
        <f>IF($A4318&lt;=Inputs!$B$13,RAND(),"")</f>
        <v/>
      </c>
      <c r="V4318" s="31">
        <f>IF($A4318&lt;=Inputs!$B$13,RAND(),"")</f>
        <v/>
      </c>
      <c r="W4318" s="31">
        <f>IF($A4318&lt;=Inputs!$B$13,RAND(),"")</f>
        <v/>
      </c>
      <c r="X4318" s="31">
        <f>IF($A4318&lt;=Inputs!$B$13,RAND(),"")</f>
        <v/>
      </c>
      <c r="Y4318" s="31">
        <f>IF($A4318&lt;=Inputs!$B$13,RAND(),"")</f>
        <v/>
      </c>
    </row>
    <row r="4319">
      <c r="A4319" t="n">
        <v>4314</v>
      </c>
      <c r="B4319" s="26">
        <f>IF($A4319&lt;=Inputs!$B$13,IF(Inputs!$B$8&gt;0,SUM(F4319:O4319)/Inputs!$B$8,0),"")</f>
        <v/>
      </c>
      <c r="C4319" s="27">
        <f>IF($A4319&lt;=Inputs!$B$13,B4319/100,"")</f>
        <v/>
      </c>
      <c r="D4319" s="28">
        <f>IF($A4319&lt;=Inputs!$B$13,C4319*Inputs!$B$7,"")</f>
        <v/>
      </c>
      <c r="E4319" s="29">
        <f>IF($A4319&lt;=Inputs!$B$13,IF(D4319&gt;0,1,0),"")</f>
        <v/>
      </c>
      <c r="F4319" s="26">
        <f>IF($A4319&lt;=Inputs!$B$13,IF(1&lt;=Inputs!$B$8,IF(Inputs!$B$12&gt;0,MAX(MIN(NORM.INV(RAND(),LOOKUP(P4319,Inputs!$J$6:$J$9,Inputs!$G$6:$G$9),LOOKUP(P4319,Inputs!$J$6:$J$9,Inputs!$H$6:$H$9)),Inputs!$B$12),-Inputs!$B$12),NORM.INV(RAND(),LOOKUP(P4319,Inputs!$J$6:$J$9,Inputs!$G$6:$G$9),LOOKUP(P4319,Inputs!$J$6:$J$9,Inputs!$H$6:$H$9))),0),"" )</f>
        <v/>
      </c>
      <c r="G4319" s="26">
        <f>IF($A4319&lt;=Inputs!$B$13,IF(2&lt;=Inputs!$B$8,IF(Inputs!$B$12&gt;0,MAX(MIN(NORM.INV(RAND(),LOOKUP(Q4319,Inputs!$J$6:$J$9,Inputs!$G$6:$G$9),LOOKUP(Q4319,Inputs!$J$6:$J$9,Inputs!$H$6:$H$9)),Inputs!$B$12),-Inputs!$B$12),NORM.INV(RAND(),LOOKUP(Q4319,Inputs!$J$6:$J$9,Inputs!$G$6:$G$9),LOOKUP(Q4319,Inputs!$J$6:$J$9,Inputs!$H$6:$H$9))),0),"" )</f>
        <v/>
      </c>
      <c r="H4319" s="26">
        <f>IF($A4319&lt;=Inputs!$B$13,IF(3&lt;=Inputs!$B$8,IF(Inputs!$B$12&gt;0,MAX(MIN(NORM.INV(RAND(),LOOKUP(R4319,Inputs!$J$6:$J$9,Inputs!$G$6:$G$9),LOOKUP(R4319,Inputs!$J$6:$J$9,Inputs!$H$6:$H$9)),Inputs!$B$12),-Inputs!$B$12),NORM.INV(RAND(),LOOKUP(R4319,Inputs!$J$6:$J$9,Inputs!$G$6:$G$9),LOOKUP(R4319,Inputs!$J$6:$J$9,Inputs!$H$6:$H$9))),0),"" )</f>
        <v/>
      </c>
      <c r="I4319" s="26">
        <f>IF($A4319&lt;=Inputs!$B$13,IF(4&lt;=Inputs!$B$8,IF(Inputs!$B$12&gt;0,MAX(MIN(NORM.INV(RAND(),LOOKUP(S4319,Inputs!$J$6:$J$9,Inputs!$G$6:$G$9),LOOKUP(S4319,Inputs!$J$6:$J$9,Inputs!$H$6:$H$9)),Inputs!$B$12),-Inputs!$B$12),NORM.INV(RAND(),LOOKUP(S4319,Inputs!$J$6:$J$9,Inputs!$G$6:$G$9),LOOKUP(S4319,Inputs!$J$6:$J$9,Inputs!$H$6:$H$9))),0),"" )</f>
        <v/>
      </c>
      <c r="J4319" s="26">
        <f>IF($A4319&lt;=Inputs!$B$13,IF(5&lt;=Inputs!$B$8,IF(Inputs!$B$12&gt;0,MAX(MIN(NORM.INV(RAND(),LOOKUP(T4319,Inputs!$J$6:$J$9,Inputs!$G$6:$G$9),LOOKUP(T4319,Inputs!$J$6:$J$9,Inputs!$H$6:$H$9)),Inputs!$B$12),-Inputs!$B$12),NORM.INV(RAND(),LOOKUP(T4319,Inputs!$J$6:$J$9,Inputs!$G$6:$G$9),LOOKUP(T4319,Inputs!$J$6:$J$9,Inputs!$H$6:$H$9))),0),"" )</f>
        <v/>
      </c>
      <c r="K4319" s="26">
        <f>IF($A4319&lt;=Inputs!$B$13,IF(6&lt;=Inputs!$B$8,IF(Inputs!$B$12&gt;0,MAX(MIN(NORM.INV(RAND(),LOOKUP(U4319,Inputs!$J$6:$J$9,Inputs!$G$6:$G$9),LOOKUP(U4319,Inputs!$J$6:$J$9,Inputs!$H$6:$H$9)),Inputs!$B$12),-Inputs!$B$12),NORM.INV(RAND(),LOOKUP(U4319,Inputs!$J$6:$J$9,Inputs!$G$6:$G$9),LOOKUP(U4319,Inputs!$J$6:$J$9,Inputs!$H$6:$H$9))),0),"" )</f>
        <v/>
      </c>
      <c r="L4319" s="26">
        <f>IF($A4319&lt;=Inputs!$B$13,IF(7&lt;=Inputs!$B$8,IF(Inputs!$B$12&gt;0,MAX(MIN(NORM.INV(RAND(),LOOKUP(V4319,Inputs!$J$6:$J$9,Inputs!$G$6:$G$9),LOOKUP(V4319,Inputs!$J$6:$J$9,Inputs!$H$6:$H$9)),Inputs!$B$12),-Inputs!$B$12),NORM.INV(RAND(),LOOKUP(V4319,Inputs!$J$6:$J$9,Inputs!$G$6:$G$9),LOOKUP(V4319,Inputs!$J$6:$J$9,Inputs!$H$6:$H$9))),0),"" )</f>
        <v/>
      </c>
      <c r="M4319" s="26">
        <f>IF($A4319&lt;=Inputs!$B$13,IF(8&lt;=Inputs!$B$8,IF(Inputs!$B$12&gt;0,MAX(MIN(NORM.INV(RAND(),LOOKUP(W4319,Inputs!$J$6:$J$9,Inputs!$G$6:$G$9),LOOKUP(W4319,Inputs!$J$6:$J$9,Inputs!$H$6:$H$9)),Inputs!$B$12),-Inputs!$B$12),NORM.INV(RAND(),LOOKUP(W4319,Inputs!$J$6:$J$9,Inputs!$G$6:$G$9),LOOKUP(W4319,Inputs!$J$6:$J$9,Inputs!$H$6:$H$9))),0),"" )</f>
        <v/>
      </c>
      <c r="N4319" s="26">
        <f>IF($A4319&lt;=Inputs!$B$13,IF(9&lt;=Inputs!$B$8,IF(Inputs!$B$12&gt;0,MAX(MIN(NORM.INV(RAND(),LOOKUP(X4319,Inputs!$J$6:$J$9,Inputs!$G$6:$G$9),LOOKUP(X4319,Inputs!$J$6:$J$9,Inputs!$H$6:$H$9)),Inputs!$B$12),-Inputs!$B$12),NORM.INV(RAND(),LOOKUP(X4319,Inputs!$J$6:$J$9,Inputs!$G$6:$G$9),LOOKUP(X4319,Inputs!$J$6:$J$9,Inputs!$H$6:$H$9))),0),"" )</f>
        <v/>
      </c>
      <c r="O4319" s="26">
        <f>IF($A4319&lt;=Inputs!$B$13,IF(10&lt;=Inputs!$B$8,IF(Inputs!$B$12&gt;0,MAX(MIN(NORM.INV(RAND(),LOOKUP(Y4319,Inputs!$J$6:$J$9,Inputs!$G$6:$G$9),LOOKUP(Y4319,Inputs!$J$6:$J$9,Inputs!$H$6:$H$9)),Inputs!$B$12),-Inputs!$B$12),NORM.INV(RAND(),LOOKUP(Y4319,Inputs!$J$6:$J$9,Inputs!$G$6:$G$9),LOOKUP(Y4319,Inputs!$J$6:$J$9,Inputs!$H$6:$H$9))),0),"" )</f>
        <v/>
      </c>
      <c r="P4319" s="31">
        <f>IF($A4319&lt;=Inputs!$B$13,RAND(),"")</f>
        <v/>
      </c>
      <c r="Q4319" s="31">
        <f>IF($A4319&lt;=Inputs!$B$13,RAND(),"")</f>
        <v/>
      </c>
      <c r="R4319" s="31">
        <f>IF($A4319&lt;=Inputs!$B$13,RAND(),"")</f>
        <v/>
      </c>
      <c r="S4319" s="31">
        <f>IF($A4319&lt;=Inputs!$B$13,RAND(),"")</f>
        <v/>
      </c>
      <c r="T4319" s="31">
        <f>IF($A4319&lt;=Inputs!$B$13,RAND(),"")</f>
        <v/>
      </c>
      <c r="U4319" s="31">
        <f>IF($A4319&lt;=Inputs!$B$13,RAND(),"")</f>
        <v/>
      </c>
      <c r="V4319" s="31">
        <f>IF($A4319&lt;=Inputs!$B$13,RAND(),"")</f>
        <v/>
      </c>
      <c r="W4319" s="31">
        <f>IF($A4319&lt;=Inputs!$B$13,RAND(),"")</f>
        <v/>
      </c>
      <c r="X4319" s="31">
        <f>IF($A4319&lt;=Inputs!$B$13,RAND(),"")</f>
        <v/>
      </c>
      <c r="Y4319" s="31">
        <f>IF($A4319&lt;=Inputs!$B$13,RAND(),"")</f>
        <v/>
      </c>
    </row>
    <row r="4320">
      <c r="A4320" t="n">
        <v>4315</v>
      </c>
      <c r="B4320" s="26">
        <f>IF($A4320&lt;=Inputs!$B$13,IF(Inputs!$B$8&gt;0,SUM(F4320:O4320)/Inputs!$B$8,0),"")</f>
        <v/>
      </c>
      <c r="C4320" s="27">
        <f>IF($A4320&lt;=Inputs!$B$13,B4320/100,"")</f>
        <v/>
      </c>
      <c r="D4320" s="28">
        <f>IF($A4320&lt;=Inputs!$B$13,C4320*Inputs!$B$7,"")</f>
        <v/>
      </c>
      <c r="E4320" s="29">
        <f>IF($A4320&lt;=Inputs!$B$13,IF(D4320&gt;0,1,0),"")</f>
        <v/>
      </c>
      <c r="F4320" s="26">
        <f>IF($A4320&lt;=Inputs!$B$13,IF(1&lt;=Inputs!$B$8,IF(Inputs!$B$12&gt;0,MAX(MIN(NORM.INV(RAND(),LOOKUP(P4320,Inputs!$J$6:$J$9,Inputs!$G$6:$G$9),LOOKUP(P4320,Inputs!$J$6:$J$9,Inputs!$H$6:$H$9)),Inputs!$B$12),-Inputs!$B$12),NORM.INV(RAND(),LOOKUP(P4320,Inputs!$J$6:$J$9,Inputs!$G$6:$G$9),LOOKUP(P4320,Inputs!$J$6:$J$9,Inputs!$H$6:$H$9))),0),"" )</f>
        <v/>
      </c>
      <c r="G4320" s="26">
        <f>IF($A4320&lt;=Inputs!$B$13,IF(2&lt;=Inputs!$B$8,IF(Inputs!$B$12&gt;0,MAX(MIN(NORM.INV(RAND(),LOOKUP(Q4320,Inputs!$J$6:$J$9,Inputs!$G$6:$G$9),LOOKUP(Q4320,Inputs!$J$6:$J$9,Inputs!$H$6:$H$9)),Inputs!$B$12),-Inputs!$B$12),NORM.INV(RAND(),LOOKUP(Q4320,Inputs!$J$6:$J$9,Inputs!$G$6:$G$9),LOOKUP(Q4320,Inputs!$J$6:$J$9,Inputs!$H$6:$H$9))),0),"" )</f>
        <v/>
      </c>
      <c r="H4320" s="26">
        <f>IF($A4320&lt;=Inputs!$B$13,IF(3&lt;=Inputs!$B$8,IF(Inputs!$B$12&gt;0,MAX(MIN(NORM.INV(RAND(),LOOKUP(R4320,Inputs!$J$6:$J$9,Inputs!$G$6:$G$9),LOOKUP(R4320,Inputs!$J$6:$J$9,Inputs!$H$6:$H$9)),Inputs!$B$12),-Inputs!$B$12),NORM.INV(RAND(),LOOKUP(R4320,Inputs!$J$6:$J$9,Inputs!$G$6:$G$9),LOOKUP(R4320,Inputs!$J$6:$J$9,Inputs!$H$6:$H$9))),0),"" )</f>
        <v/>
      </c>
      <c r="I4320" s="26">
        <f>IF($A4320&lt;=Inputs!$B$13,IF(4&lt;=Inputs!$B$8,IF(Inputs!$B$12&gt;0,MAX(MIN(NORM.INV(RAND(),LOOKUP(S4320,Inputs!$J$6:$J$9,Inputs!$G$6:$G$9),LOOKUP(S4320,Inputs!$J$6:$J$9,Inputs!$H$6:$H$9)),Inputs!$B$12),-Inputs!$B$12),NORM.INV(RAND(),LOOKUP(S4320,Inputs!$J$6:$J$9,Inputs!$G$6:$G$9),LOOKUP(S4320,Inputs!$J$6:$J$9,Inputs!$H$6:$H$9))),0),"" )</f>
        <v/>
      </c>
      <c r="J4320" s="26">
        <f>IF($A4320&lt;=Inputs!$B$13,IF(5&lt;=Inputs!$B$8,IF(Inputs!$B$12&gt;0,MAX(MIN(NORM.INV(RAND(),LOOKUP(T4320,Inputs!$J$6:$J$9,Inputs!$G$6:$G$9),LOOKUP(T4320,Inputs!$J$6:$J$9,Inputs!$H$6:$H$9)),Inputs!$B$12),-Inputs!$B$12),NORM.INV(RAND(),LOOKUP(T4320,Inputs!$J$6:$J$9,Inputs!$G$6:$G$9),LOOKUP(T4320,Inputs!$J$6:$J$9,Inputs!$H$6:$H$9))),0),"" )</f>
        <v/>
      </c>
      <c r="K4320" s="26">
        <f>IF($A4320&lt;=Inputs!$B$13,IF(6&lt;=Inputs!$B$8,IF(Inputs!$B$12&gt;0,MAX(MIN(NORM.INV(RAND(),LOOKUP(U4320,Inputs!$J$6:$J$9,Inputs!$G$6:$G$9),LOOKUP(U4320,Inputs!$J$6:$J$9,Inputs!$H$6:$H$9)),Inputs!$B$12),-Inputs!$B$12),NORM.INV(RAND(),LOOKUP(U4320,Inputs!$J$6:$J$9,Inputs!$G$6:$G$9),LOOKUP(U4320,Inputs!$J$6:$J$9,Inputs!$H$6:$H$9))),0),"" )</f>
        <v/>
      </c>
      <c r="L4320" s="26">
        <f>IF($A4320&lt;=Inputs!$B$13,IF(7&lt;=Inputs!$B$8,IF(Inputs!$B$12&gt;0,MAX(MIN(NORM.INV(RAND(),LOOKUP(V4320,Inputs!$J$6:$J$9,Inputs!$G$6:$G$9),LOOKUP(V4320,Inputs!$J$6:$J$9,Inputs!$H$6:$H$9)),Inputs!$B$12),-Inputs!$B$12),NORM.INV(RAND(),LOOKUP(V4320,Inputs!$J$6:$J$9,Inputs!$G$6:$G$9),LOOKUP(V4320,Inputs!$J$6:$J$9,Inputs!$H$6:$H$9))),0),"" )</f>
        <v/>
      </c>
      <c r="M4320" s="26">
        <f>IF($A4320&lt;=Inputs!$B$13,IF(8&lt;=Inputs!$B$8,IF(Inputs!$B$12&gt;0,MAX(MIN(NORM.INV(RAND(),LOOKUP(W4320,Inputs!$J$6:$J$9,Inputs!$G$6:$G$9),LOOKUP(W4320,Inputs!$J$6:$J$9,Inputs!$H$6:$H$9)),Inputs!$B$12),-Inputs!$B$12),NORM.INV(RAND(),LOOKUP(W4320,Inputs!$J$6:$J$9,Inputs!$G$6:$G$9),LOOKUP(W4320,Inputs!$J$6:$J$9,Inputs!$H$6:$H$9))),0),"" )</f>
        <v/>
      </c>
      <c r="N4320" s="26">
        <f>IF($A4320&lt;=Inputs!$B$13,IF(9&lt;=Inputs!$B$8,IF(Inputs!$B$12&gt;0,MAX(MIN(NORM.INV(RAND(),LOOKUP(X4320,Inputs!$J$6:$J$9,Inputs!$G$6:$G$9),LOOKUP(X4320,Inputs!$J$6:$J$9,Inputs!$H$6:$H$9)),Inputs!$B$12),-Inputs!$B$12),NORM.INV(RAND(),LOOKUP(X4320,Inputs!$J$6:$J$9,Inputs!$G$6:$G$9),LOOKUP(X4320,Inputs!$J$6:$J$9,Inputs!$H$6:$H$9))),0),"" )</f>
        <v/>
      </c>
      <c r="O4320" s="26">
        <f>IF($A4320&lt;=Inputs!$B$13,IF(10&lt;=Inputs!$B$8,IF(Inputs!$B$12&gt;0,MAX(MIN(NORM.INV(RAND(),LOOKUP(Y4320,Inputs!$J$6:$J$9,Inputs!$G$6:$G$9),LOOKUP(Y4320,Inputs!$J$6:$J$9,Inputs!$H$6:$H$9)),Inputs!$B$12),-Inputs!$B$12),NORM.INV(RAND(),LOOKUP(Y4320,Inputs!$J$6:$J$9,Inputs!$G$6:$G$9),LOOKUP(Y4320,Inputs!$J$6:$J$9,Inputs!$H$6:$H$9))),0),"" )</f>
        <v/>
      </c>
      <c r="P4320" s="31">
        <f>IF($A4320&lt;=Inputs!$B$13,RAND(),"")</f>
        <v/>
      </c>
      <c r="Q4320" s="31">
        <f>IF($A4320&lt;=Inputs!$B$13,RAND(),"")</f>
        <v/>
      </c>
      <c r="R4320" s="31">
        <f>IF($A4320&lt;=Inputs!$B$13,RAND(),"")</f>
        <v/>
      </c>
      <c r="S4320" s="31">
        <f>IF($A4320&lt;=Inputs!$B$13,RAND(),"")</f>
        <v/>
      </c>
      <c r="T4320" s="31">
        <f>IF($A4320&lt;=Inputs!$B$13,RAND(),"")</f>
        <v/>
      </c>
      <c r="U4320" s="31">
        <f>IF($A4320&lt;=Inputs!$B$13,RAND(),"")</f>
        <v/>
      </c>
      <c r="V4320" s="31">
        <f>IF($A4320&lt;=Inputs!$B$13,RAND(),"")</f>
        <v/>
      </c>
      <c r="W4320" s="31">
        <f>IF($A4320&lt;=Inputs!$B$13,RAND(),"")</f>
        <v/>
      </c>
      <c r="X4320" s="31">
        <f>IF($A4320&lt;=Inputs!$B$13,RAND(),"")</f>
        <v/>
      </c>
      <c r="Y4320" s="31">
        <f>IF($A4320&lt;=Inputs!$B$13,RAND(),"")</f>
        <v/>
      </c>
    </row>
    <row r="4321">
      <c r="A4321" t="n">
        <v>4316</v>
      </c>
      <c r="B4321" s="26">
        <f>IF($A4321&lt;=Inputs!$B$13,IF(Inputs!$B$8&gt;0,SUM(F4321:O4321)/Inputs!$B$8,0),"")</f>
        <v/>
      </c>
      <c r="C4321" s="27">
        <f>IF($A4321&lt;=Inputs!$B$13,B4321/100,"")</f>
        <v/>
      </c>
      <c r="D4321" s="28">
        <f>IF($A4321&lt;=Inputs!$B$13,C4321*Inputs!$B$7,"")</f>
        <v/>
      </c>
      <c r="E4321" s="29">
        <f>IF($A4321&lt;=Inputs!$B$13,IF(D4321&gt;0,1,0),"")</f>
        <v/>
      </c>
      <c r="F4321" s="26">
        <f>IF($A4321&lt;=Inputs!$B$13,IF(1&lt;=Inputs!$B$8,IF(Inputs!$B$12&gt;0,MAX(MIN(NORM.INV(RAND(),LOOKUP(P4321,Inputs!$J$6:$J$9,Inputs!$G$6:$G$9),LOOKUP(P4321,Inputs!$J$6:$J$9,Inputs!$H$6:$H$9)),Inputs!$B$12),-Inputs!$B$12),NORM.INV(RAND(),LOOKUP(P4321,Inputs!$J$6:$J$9,Inputs!$G$6:$G$9),LOOKUP(P4321,Inputs!$J$6:$J$9,Inputs!$H$6:$H$9))),0),"" )</f>
        <v/>
      </c>
      <c r="G4321" s="26">
        <f>IF($A4321&lt;=Inputs!$B$13,IF(2&lt;=Inputs!$B$8,IF(Inputs!$B$12&gt;0,MAX(MIN(NORM.INV(RAND(),LOOKUP(Q4321,Inputs!$J$6:$J$9,Inputs!$G$6:$G$9),LOOKUP(Q4321,Inputs!$J$6:$J$9,Inputs!$H$6:$H$9)),Inputs!$B$12),-Inputs!$B$12),NORM.INV(RAND(),LOOKUP(Q4321,Inputs!$J$6:$J$9,Inputs!$G$6:$G$9),LOOKUP(Q4321,Inputs!$J$6:$J$9,Inputs!$H$6:$H$9))),0),"" )</f>
        <v/>
      </c>
      <c r="H4321" s="26">
        <f>IF($A4321&lt;=Inputs!$B$13,IF(3&lt;=Inputs!$B$8,IF(Inputs!$B$12&gt;0,MAX(MIN(NORM.INV(RAND(),LOOKUP(R4321,Inputs!$J$6:$J$9,Inputs!$G$6:$G$9),LOOKUP(R4321,Inputs!$J$6:$J$9,Inputs!$H$6:$H$9)),Inputs!$B$12),-Inputs!$B$12),NORM.INV(RAND(),LOOKUP(R4321,Inputs!$J$6:$J$9,Inputs!$G$6:$G$9),LOOKUP(R4321,Inputs!$J$6:$J$9,Inputs!$H$6:$H$9))),0),"" )</f>
        <v/>
      </c>
      <c r="I4321" s="26">
        <f>IF($A4321&lt;=Inputs!$B$13,IF(4&lt;=Inputs!$B$8,IF(Inputs!$B$12&gt;0,MAX(MIN(NORM.INV(RAND(),LOOKUP(S4321,Inputs!$J$6:$J$9,Inputs!$G$6:$G$9),LOOKUP(S4321,Inputs!$J$6:$J$9,Inputs!$H$6:$H$9)),Inputs!$B$12),-Inputs!$B$12),NORM.INV(RAND(),LOOKUP(S4321,Inputs!$J$6:$J$9,Inputs!$G$6:$G$9),LOOKUP(S4321,Inputs!$J$6:$J$9,Inputs!$H$6:$H$9))),0),"" )</f>
        <v/>
      </c>
      <c r="J4321" s="26">
        <f>IF($A4321&lt;=Inputs!$B$13,IF(5&lt;=Inputs!$B$8,IF(Inputs!$B$12&gt;0,MAX(MIN(NORM.INV(RAND(),LOOKUP(T4321,Inputs!$J$6:$J$9,Inputs!$G$6:$G$9),LOOKUP(T4321,Inputs!$J$6:$J$9,Inputs!$H$6:$H$9)),Inputs!$B$12),-Inputs!$B$12),NORM.INV(RAND(),LOOKUP(T4321,Inputs!$J$6:$J$9,Inputs!$G$6:$G$9),LOOKUP(T4321,Inputs!$J$6:$J$9,Inputs!$H$6:$H$9))),0),"" )</f>
        <v/>
      </c>
      <c r="K4321" s="26">
        <f>IF($A4321&lt;=Inputs!$B$13,IF(6&lt;=Inputs!$B$8,IF(Inputs!$B$12&gt;0,MAX(MIN(NORM.INV(RAND(),LOOKUP(U4321,Inputs!$J$6:$J$9,Inputs!$G$6:$G$9),LOOKUP(U4321,Inputs!$J$6:$J$9,Inputs!$H$6:$H$9)),Inputs!$B$12),-Inputs!$B$12),NORM.INV(RAND(),LOOKUP(U4321,Inputs!$J$6:$J$9,Inputs!$G$6:$G$9),LOOKUP(U4321,Inputs!$J$6:$J$9,Inputs!$H$6:$H$9))),0),"" )</f>
        <v/>
      </c>
      <c r="L4321" s="26">
        <f>IF($A4321&lt;=Inputs!$B$13,IF(7&lt;=Inputs!$B$8,IF(Inputs!$B$12&gt;0,MAX(MIN(NORM.INV(RAND(),LOOKUP(V4321,Inputs!$J$6:$J$9,Inputs!$G$6:$G$9),LOOKUP(V4321,Inputs!$J$6:$J$9,Inputs!$H$6:$H$9)),Inputs!$B$12),-Inputs!$B$12),NORM.INV(RAND(),LOOKUP(V4321,Inputs!$J$6:$J$9,Inputs!$G$6:$G$9),LOOKUP(V4321,Inputs!$J$6:$J$9,Inputs!$H$6:$H$9))),0),"" )</f>
        <v/>
      </c>
      <c r="M4321" s="26">
        <f>IF($A4321&lt;=Inputs!$B$13,IF(8&lt;=Inputs!$B$8,IF(Inputs!$B$12&gt;0,MAX(MIN(NORM.INV(RAND(),LOOKUP(W4321,Inputs!$J$6:$J$9,Inputs!$G$6:$G$9),LOOKUP(W4321,Inputs!$J$6:$J$9,Inputs!$H$6:$H$9)),Inputs!$B$12),-Inputs!$B$12),NORM.INV(RAND(),LOOKUP(W4321,Inputs!$J$6:$J$9,Inputs!$G$6:$G$9),LOOKUP(W4321,Inputs!$J$6:$J$9,Inputs!$H$6:$H$9))),0),"" )</f>
        <v/>
      </c>
      <c r="N4321" s="26">
        <f>IF($A4321&lt;=Inputs!$B$13,IF(9&lt;=Inputs!$B$8,IF(Inputs!$B$12&gt;0,MAX(MIN(NORM.INV(RAND(),LOOKUP(X4321,Inputs!$J$6:$J$9,Inputs!$G$6:$G$9),LOOKUP(X4321,Inputs!$J$6:$J$9,Inputs!$H$6:$H$9)),Inputs!$B$12),-Inputs!$B$12),NORM.INV(RAND(),LOOKUP(X4321,Inputs!$J$6:$J$9,Inputs!$G$6:$G$9),LOOKUP(X4321,Inputs!$J$6:$J$9,Inputs!$H$6:$H$9))),0),"" )</f>
        <v/>
      </c>
      <c r="O4321" s="26">
        <f>IF($A4321&lt;=Inputs!$B$13,IF(10&lt;=Inputs!$B$8,IF(Inputs!$B$12&gt;0,MAX(MIN(NORM.INV(RAND(),LOOKUP(Y4321,Inputs!$J$6:$J$9,Inputs!$G$6:$G$9),LOOKUP(Y4321,Inputs!$J$6:$J$9,Inputs!$H$6:$H$9)),Inputs!$B$12),-Inputs!$B$12),NORM.INV(RAND(),LOOKUP(Y4321,Inputs!$J$6:$J$9,Inputs!$G$6:$G$9),LOOKUP(Y4321,Inputs!$J$6:$J$9,Inputs!$H$6:$H$9))),0),"" )</f>
        <v/>
      </c>
      <c r="P4321" s="31">
        <f>IF($A4321&lt;=Inputs!$B$13,RAND(),"")</f>
        <v/>
      </c>
      <c r="Q4321" s="31">
        <f>IF($A4321&lt;=Inputs!$B$13,RAND(),"")</f>
        <v/>
      </c>
      <c r="R4321" s="31">
        <f>IF($A4321&lt;=Inputs!$B$13,RAND(),"")</f>
        <v/>
      </c>
      <c r="S4321" s="31">
        <f>IF($A4321&lt;=Inputs!$B$13,RAND(),"")</f>
        <v/>
      </c>
      <c r="T4321" s="31">
        <f>IF($A4321&lt;=Inputs!$B$13,RAND(),"")</f>
        <v/>
      </c>
      <c r="U4321" s="31">
        <f>IF($A4321&lt;=Inputs!$B$13,RAND(),"")</f>
        <v/>
      </c>
      <c r="V4321" s="31">
        <f>IF($A4321&lt;=Inputs!$B$13,RAND(),"")</f>
        <v/>
      </c>
      <c r="W4321" s="31">
        <f>IF($A4321&lt;=Inputs!$B$13,RAND(),"")</f>
        <v/>
      </c>
      <c r="X4321" s="31">
        <f>IF($A4321&lt;=Inputs!$B$13,RAND(),"")</f>
        <v/>
      </c>
      <c r="Y4321" s="31">
        <f>IF($A4321&lt;=Inputs!$B$13,RAND(),"")</f>
        <v/>
      </c>
    </row>
    <row r="4322">
      <c r="A4322" t="n">
        <v>4317</v>
      </c>
      <c r="B4322" s="26">
        <f>IF($A4322&lt;=Inputs!$B$13,IF(Inputs!$B$8&gt;0,SUM(F4322:O4322)/Inputs!$B$8,0),"")</f>
        <v/>
      </c>
      <c r="C4322" s="27">
        <f>IF($A4322&lt;=Inputs!$B$13,B4322/100,"")</f>
        <v/>
      </c>
      <c r="D4322" s="28">
        <f>IF($A4322&lt;=Inputs!$B$13,C4322*Inputs!$B$7,"")</f>
        <v/>
      </c>
      <c r="E4322" s="29">
        <f>IF($A4322&lt;=Inputs!$B$13,IF(D4322&gt;0,1,0),"")</f>
        <v/>
      </c>
      <c r="F4322" s="26">
        <f>IF($A4322&lt;=Inputs!$B$13,IF(1&lt;=Inputs!$B$8,IF(Inputs!$B$12&gt;0,MAX(MIN(NORM.INV(RAND(),LOOKUP(P4322,Inputs!$J$6:$J$9,Inputs!$G$6:$G$9),LOOKUP(P4322,Inputs!$J$6:$J$9,Inputs!$H$6:$H$9)),Inputs!$B$12),-Inputs!$B$12),NORM.INV(RAND(),LOOKUP(P4322,Inputs!$J$6:$J$9,Inputs!$G$6:$G$9),LOOKUP(P4322,Inputs!$J$6:$J$9,Inputs!$H$6:$H$9))),0),"" )</f>
        <v/>
      </c>
      <c r="G4322" s="26">
        <f>IF($A4322&lt;=Inputs!$B$13,IF(2&lt;=Inputs!$B$8,IF(Inputs!$B$12&gt;0,MAX(MIN(NORM.INV(RAND(),LOOKUP(Q4322,Inputs!$J$6:$J$9,Inputs!$G$6:$G$9),LOOKUP(Q4322,Inputs!$J$6:$J$9,Inputs!$H$6:$H$9)),Inputs!$B$12),-Inputs!$B$12),NORM.INV(RAND(),LOOKUP(Q4322,Inputs!$J$6:$J$9,Inputs!$G$6:$G$9),LOOKUP(Q4322,Inputs!$J$6:$J$9,Inputs!$H$6:$H$9))),0),"" )</f>
        <v/>
      </c>
      <c r="H4322" s="26">
        <f>IF($A4322&lt;=Inputs!$B$13,IF(3&lt;=Inputs!$B$8,IF(Inputs!$B$12&gt;0,MAX(MIN(NORM.INV(RAND(),LOOKUP(R4322,Inputs!$J$6:$J$9,Inputs!$G$6:$G$9),LOOKUP(R4322,Inputs!$J$6:$J$9,Inputs!$H$6:$H$9)),Inputs!$B$12),-Inputs!$B$12),NORM.INV(RAND(),LOOKUP(R4322,Inputs!$J$6:$J$9,Inputs!$G$6:$G$9),LOOKUP(R4322,Inputs!$J$6:$J$9,Inputs!$H$6:$H$9))),0),"" )</f>
        <v/>
      </c>
      <c r="I4322" s="26">
        <f>IF($A4322&lt;=Inputs!$B$13,IF(4&lt;=Inputs!$B$8,IF(Inputs!$B$12&gt;0,MAX(MIN(NORM.INV(RAND(),LOOKUP(S4322,Inputs!$J$6:$J$9,Inputs!$G$6:$G$9),LOOKUP(S4322,Inputs!$J$6:$J$9,Inputs!$H$6:$H$9)),Inputs!$B$12),-Inputs!$B$12),NORM.INV(RAND(),LOOKUP(S4322,Inputs!$J$6:$J$9,Inputs!$G$6:$G$9),LOOKUP(S4322,Inputs!$J$6:$J$9,Inputs!$H$6:$H$9))),0),"" )</f>
        <v/>
      </c>
      <c r="J4322" s="26">
        <f>IF($A4322&lt;=Inputs!$B$13,IF(5&lt;=Inputs!$B$8,IF(Inputs!$B$12&gt;0,MAX(MIN(NORM.INV(RAND(),LOOKUP(T4322,Inputs!$J$6:$J$9,Inputs!$G$6:$G$9),LOOKUP(T4322,Inputs!$J$6:$J$9,Inputs!$H$6:$H$9)),Inputs!$B$12),-Inputs!$B$12),NORM.INV(RAND(),LOOKUP(T4322,Inputs!$J$6:$J$9,Inputs!$G$6:$G$9),LOOKUP(T4322,Inputs!$J$6:$J$9,Inputs!$H$6:$H$9))),0),"" )</f>
        <v/>
      </c>
      <c r="K4322" s="26">
        <f>IF($A4322&lt;=Inputs!$B$13,IF(6&lt;=Inputs!$B$8,IF(Inputs!$B$12&gt;0,MAX(MIN(NORM.INV(RAND(),LOOKUP(U4322,Inputs!$J$6:$J$9,Inputs!$G$6:$G$9),LOOKUP(U4322,Inputs!$J$6:$J$9,Inputs!$H$6:$H$9)),Inputs!$B$12),-Inputs!$B$12),NORM.INV(RAND(),LOOKUP(U4322,Inputs!$J$6:$J$9,Inputs!$G$6:$G$9),LOOKUP(U4322,Inputs!$J$6:$J$9,Inputs!$H$6:$H$9))),0),"" )</f>
        <v/>
      </c>
      <c r="L4322" s="26">
        <f>IF($A4322&lt;=Inputs!$B$13,IF(7&lt;=Inputs!$B$8,IF(Inputs!$B$12&gt;0,MAX(MIN(NORM.INV(RAND(),LOOKUP(V4322,Inputs!$J$6:$J$9,Inputs!$G$6:$G$9),LOOKUP(V4322,Inputs!$J$6:$J$9,Inputs!$H$6:$H$9)),Inputs!$B$12),-Inputs!$B$12),NORM.INV(RAND(),LOOKUP(V4322,Inputs!$J$6:$J$9,Inputs!$G$6:$G$9),LOOKUP(V4322,Inputs!$J$6:$J$9,Inputs!$H$6:$H$9))),0),"" )</f>
        <v/>
      </c>
      <c r="M4322" s="26">
        <f>IF($A4322&lt;=Inputs!$B$13,IF(8&lt;=Inputs!$B$8,IF(Inputs!$B$12&gt;0,MAX(MIN(NORM.INV(RAND(),LOOKUP(W4322,Inputs!$J$6:$J$9,Inputs!$G$6:$G$9),LOOKUP(W4322,Inputs!$J$6:$J$9,Inputs!$H$6:$H$9)),Inputs!$B$12),-Inputs!$B$12),NORM.INV(RAND(),LOOKUP(W4322,Inputs!$J$6:$J$9,Inputs!$G$6:$G$9),LOOKUP(W4322,Inputs!$J$6:$J$9,Inputs!$H$6:$H$9))),0),"" )</f>
        <v/>
      </c>
      <c r="N4322" s="26">
        <f>IF($A4322&lt;=Inputs!$B$13,IF(9&lt;=Inputs!$B$8,IF(Inputs!$B$12&gt;0,MAX(MIN(NORM.INV(RAND(),LOOKUP(X4322,Inputs!$J$6:$J$9,Inputs!$G$6:$G$9),LOOKUP(X4322,Inputs!$J$6:$J$9,Inputs!$H$6:$H$9)),Inputs!$B$12),-Inputs!$B$12),NORM.INV(RAND(),LOOKUP(X4322,Inputs!$J$6:$J$9,Inputs!$G$6:$G$9),LOOKUP(X4322,Inputs!$J$6:$J$9,Inputs!$H$6:$H$9))),0),"" )</f>
        <v/>
      </c>
      <c r="O4322" s="26">
        <f>IF($A4322&lt;=Inputs!$B$13,IF(10&lt;=Inputs!$B$8,IF(Inputs!$B$12&gt;0,MAX(MIN(NORM.INV(RAND(),LOOKUP(Y4322,Inputs!$J$6:$J$9,Inputs!$G$6:$G$9),LOOKUP(Y4322,Inputs!$J$6:$J$9,Inputs!$H$6:$H$9)),Inputs!$B$12),-Inputs!$B$12),NORM.INV(RAND(),LOOKUP(Y4322,Inputs!$J$6:$J$9,Inputs!$G$6:$G$9),LOOKUP(Y4322,Inputs!$J$6:$J$9,Inputs!$H$6:$H$9))),0),"" )</f>
        <v/>
      </c>
      <c r="P4322" s="31">
        <f>IF($A4322&lt;=Inputs!$B$13,RAND(),"")</f>
        <v/>
      </c>
      <c r="Q4322" s="31">
        <f>IF($A4322&lt;=Inputs!$B$13,RAND(),"")</f>
        <v/>
      </c>
      <c r="R4322" s="31">
        <f>IF($A4322&lt;=Inputs!$B$13,RAND(),"")</f>
        <v/>
      </c>
      <c r="S4322" s="31">
        <f>IF($A4322&lt;=Inputs!$B$13,RAND(),"")</f>
        <v/>
      </c>
      <c r="T4322" s="31">
        <f>IF($A4322&lt;=Inputs!$B$13,RAND(),"")</f>
        <v/>
      </c>
      <c r="U4322" s="31">
        <f>IF($A4322&lt;=Inputs!$B$13,RAND(),"")</f>
        <v/>
      </c>
      <c r="V4322" s="31">
        <f>IF($A4322&lt;=Inputs!$B$13,RAND(),"")</f>
        <v/>
      </c>
      <c r="W4322" s="31">
        <f>IF($A4322&lt;=Inputs!$B$13,RAND(),"")</f>
        <v/>
      </c>
      <c r="X4322" s="31">
        <f>IF($A4322&lt;=Inputs!$B$13,RAND(),"")</f>
        <v/>
      </c>
      <c r="Y4322" s="31">
        <f>IF($A4322&lt;=Inputs!$B$13,RAND(),"")</f>
        <v/>
      </c>
    </row>
    <row r="4323">
      <c r="A4323" t="n">
        <v>4318</v>
      </c>
      <c r="B4323" s="26">
        <f>IF($A4323&lt;=Inputs!$B$13,IF(Inputs!$B$8&gt;0,SUM(F4323:O4323)/Inputs!$B$8,0),"")</f>
        <v/>
      </c>
      <c r="C4323" s="27">
        <f>IF($A4323&lt;=Inputs!$B$13,B4323/100,"")</f>
        <v/>
      </c>
      <c r="D4323" s="28">
        <f>IF($A4323&lt;=Inputs!$B$13,C4323*Inputs!$B$7,"")</f>
        <v/>
      </c>
      <c r="E4323" s="29">
        <f>IF($A4323&lt;=Inputs!$B$13,IF(D4323&gt;0,1,0),"")</f>
        <v/>
      </c>
      <c r="F4323" s="26">
        <f>IF($A4323&lt;=Inputs!$B$13,IF(1&lt;=Inputs!$B$8,IF(Inputs!$B$12&gt;0,MAX(MIN(NORM.INV(RAND(),LOOKUP(P4323,Inputs!$J$6:$J$9,Inputs!$G$6:$G$9),LOOKUP(P4323,Inputs!$J$6:$J$9,Inputs!$H$6:$H$9)),Inputs!$B$12),-Inputs!$B$12),NORM.INV(RAND(),LOOKUP(P4323,Inputs!$J$6:$J$9,Inputs!$G$6:$G$9),LOOKUP(P4323,Inputs!$J$6:$J$9,Inputs!$H$6:$H$9))),0),"" )</f>
        <v/>
      </c>
      <c r="G4323" s="26">
        <f>IF($A4323&lt;=Inputs!$B$13,IF(2&lt;=Inputs!$B$8,IF(Inputs!$B$12&gt;0,MAX(MIN(NORM.INV(RAND(),LOOKUP(Q4323,Inputs!$J$6:$J$9,Inputs!$G$6:$G$9),LOOKUP(Q4323,Inputs!$J$6:$J$9,Inputs!$H$6:$H$9)),Inputs!$B$12),-Inputs!$B$12),NORM.INV(RAND(),LOOKUP(Q4323,Inputs!$J$6:$J$9,Inputs!$G$6:$G$9),LOOKUP(Q4323,Inputs!$J$6:$J$9,Inputs!$H$6:$H$9))),0),"" )</f>
        <v/>
      </c>
      <c r="H4323" s="26">
        <f>IF($A4323&lt;=Inputs!$B$13,IF(3&lt;=Inputs!$B$8,IF(Inputs!$B$12&gt;0,MAX(MIN(NORM.INV(RAND(),LOOKUP(R4323,Inputs!$J$6:$J$9,Inputs!$G$6:$G$9),LOOKUP(R4323,Inputs!$J$6:$J$9,Inputs!$H$6:$H$9)),Inputs!$B$12),-Inputs!$B$12),NORM.INV(RAND(),LOOKUP(R4323,Inputs!$J$6:$J$9,Inputs!$G$6:$G$9),LOOKUP(R4323,Inputs!$J$6:$J$9,Inputs!$H$6:$H$9))),0),"" )</f>
        <v/>
      </c>
      <c r="I4323" s="26">
        <f>IF($A4323&lt;=Inputs!$B$13,IF(4&lt;=Inputs!$B$8,IF(Inputs!$B$12&gt;0,MAX(MIN(NORM.INV(RAND(),LOOKUP(S4323,Inputs!$J$6:$J$9,Inputs!$G$6:$G$9),LOOKUP(S4323,Inputs!$J$6:$J$9,Inputs!$H$6:$H$9)),Inputs!$B$12),-Inputs!$B$12),NORM.INV(RAND(),LOOKUP(S4323,Inputs!$J$6:$J$9,Inputs!$G$6:$G$9),LOOKUP(S4323,Inputs!$J$6:$J$9,Inputs!$H$6:$H$9))),0),"" )</f>
        <v/>
      </c>
      <c r="J4323" s="26">
        <f>IF($A4323&lt;=Inputs!$B$13,IF(5&lt;=Inputs!$B$8,IF(Inputs!$B$12&gt;0,MAX(MIN(NORM.INV(RAND(),LOOKUP(T4323,Inputs!$J$6:$J$9,Inputs!$G$6:$G$9),LOOKUP(T4323,Inputs!$J$6:$J$9,Inputs!$H$6:$H$9)),Inputs!$B$12),-Inputs!$B$12),NORM.INV(RAND(),LOOKUP(T4323,Inputs!$J$6:$J$9,Inputs!$G$6:$G$9),LOOKUP(T4323,Inputs!$J$6:$J$9,Inputs!$H$6:$H$9))),0),"" )</f>
        <v/>
      </c>
      <c r="K4323" s="26">
        <f>IF($A4323&lt;=Inputs!$B$13,IF(6&lt;=Inputs!$B$8,IF(Inputs!$B$12&gt;0,MAX(MIN(NORM.INV(RAND(),LOOKUP(U4323,Inputs!$J$6:$J$9,Inputs!$G$6:$G$9),LOOKUP(U4323,Inputs!$J$6:$J$9,Inputs!$H$6:$H$9)),Inputs!$B$12),-Inputs!$B$12),NORM.INV(RAND(),LOOKUP(U4323,Inputs!$J$6:$J$9,Inputs!$G$6:$G$9),LOOKUP(U4323,Inputs!$J$6:$J$9,Inputs!$H$6:$H$9))),0),"" )</f>
        <v/>
      </c>
      <c r="L4323" s="26">
        <f>IF($A4323&lt;=Inputs!$B$13,IF(7&lt;=Inputs!$B$8,IF(Inputs!$B$12&gt;0,MAX(MIN(NORM.INV(RAND(),LOOKUP(V4323,Inputs!$J$6:$J$9,Inputs!$G$6:$G$9),LOOKUP(V4323,Inputs!$J$6:$J$9,Inputs!$H$6:$H$9)),Inputs!$B$12),-Inputs!$B$12),NORM.INV(RAND(),LOOKUP(V4323,Inputs!$J$6:$J$9,Inputs!$G$6:$G$9),LOOKUP(V4323,Inputs!$J$6:$J$9,Inputs!$H$6:$H$9))),0),"" )</f>
        <v/>
      </c>
      <c r="M4323" s="26">
        <f>IF($A4323&lt;=Inputs!$B$13,IF(8&lt;=Inputs!$B$8,IF(Inputs!$B$12&gt;0,MAX(MIN(NORM.INV(RAND(),LOOKUP(W4323,Inputs!$J$6:$J$9,Inputs!$G$6:$G$9),LOOKUP(W4323,Inputs!$J$6:$J$9,Inputs!$H$6:$H$9)),Inputs!$B$12),-Inputs!$B$12),NORM.INV(RAND(),LOOKUP(W4323,Inputs!$J$6:$J$9,Inputs!$G$6:$G$9),LOOKUP(W4323,Inputs!$J$6:$J$9,Inputs!$H$6:$H$9))),0),"" )</f>
        <v/>
      </c>
      <c r="N4323" s="26">
        <f>IF($A4323&lt;=Inputs!$B$13,IF(9&lt;=Inputs!$B$8,IF(Inputs!$B$12&gt;0,MAX(MIN(NORM.INV(RAND(),LOOKUP(X4323,Inputs!$J$6:$J$9,Inputs!$G$6:$G$9),LOOKUP(X4323,Inputs!$J$6:$J$9,Inputs!$H$6:$H$9)),Inputs!$B$12),-Inputs!$B$12),NORM.INV(RAND(),LOOKUP(X4323,Inputs!$J$6:$J$9,Inputs!$G$6:$G$9),LOOKUP(X4323,Inputs!$J$6:$J$9,Inputs!$H$6:$H$9))),0),"" )</f>
        <v/>
      </c>
      <c r="O4323" s="26">
        <f>IF($A4323&lt;=Inputs!$B$13,IF(10&lt;=Inputs!$B$8,IF(Inputs!$B$12&gt;0,MAX(MIN(NORM.INV(RAND(),LOOKUP(Y4323,Inputs!$J$6:$J$9,Inputs!$G$6:$G$9),LOOKUP(Y4323,Inputs!$J$6:$J$9,Inputs!$H$6:$H$9)),Inputs!$B$12),-Inputs!$B$12),NORM.INV(RAND(),LOOKUP(Y4323,Inputs!$J$6:$J$9,Inputs!$G$6:$G$9),LOOKUP(Y4323,Inputs!$J$6:$J$9,Inputs!$H$6:$H$9))),0),"" )</f>
        <v/>
      </c>
      <c r="P4323" s="31">
        <f>IF($A4323&lt;=Inputs!$B$13,RAND(),"")</f>
        <v/>
      </c>
      <c r="Q4323" s="31">
        <f>IF($A4323&lt;=Inputs!$B$13,RAND(),"")</f>
        <v/>
      </c>
      <c r="R4323" s="31">
        <f>IF($A4323&lt;=Inputs!$B$13,RAND(),"")</f>
        <v/>
      </c>
      <c r="S4323" s="31">
        <f>IF($A4323&lt;=Inputs!$B$13,RAND(),"")</f>
        <v/>
      </c>
      <c r="T4323" s="31">
        <f>IF($A4323&lt;=Inputs!$B$13,RAND(),"")</f>
        <v/>
      </c>
      <c r="U4323" s="31">
        <f>IF($A4323&lt;=Inputs!$B$13,RAND(),"")</f>
        <v/>
      </c>
      <c r="V4323" s="31">
        <f>IF($A4323&lt;=Inputs!$B$13,RAND(),"")</f>
        <v/>
      </c>
      <c r="W4323" s="31">
        <f>IF($A4323&lt;=Inputs!$B$13,RAND(),"")</f>
        <v/>
      </c>
      <c r="X4323" s="31">
        <f>IF($A4323&lt;=Inputs!$B$13,RAND(),"")</f>
        <v/>
      </c>
      <c r="Y4323" s="31">
        <f>IF($A4323&lt;=Inputs!$B$13,RAND(),"")</f>
        <v/>
      </c>
    </row>
    <row r="4324">
      <c r="A4324" t="n">
        <v>4319</v>
      </c>
      <c r="B4324" s="26">
        <f>IF($A4324&lt;=Inputs!$B$13,IF(Inputs!$B$8&gt;0,SUM(F4324:O4324)/Inputs!$B$8,0),"")</f>
        <v/>
      </c>
      <c r="C4324" s="27">
        <f>IF($A4324&lt;=Inputs!$B$13,B4324/100,"")</f>
        <v/>
      </c>
      <c r="D4324" s="28">
        <f>IF($A4324&lt;=Inputs!$B$13,C4324*Inputs!$B$7,"")</f>
        <v/>
      </c>
      <c r="E4324" s="29">
        <f>IF($A4324&lt;=Inputs!$B$13,IF(D4324&gt;0,1,0),"")</f>
        <v/>
      </c>
      <c r="F4324" s="26">
        <f>IF($A4324&lt;=Inputs!$B$13,IF(1&lt;=Inputs!$B$8,IF(Inputs!$B$12&gt;0,MAX(MIN(NORM.INV(RAND(),LOOKUP(P4324,Inputs!$J$6:$J$9,Inputs!$G$6:$G$9),LOOKUP(P4324,Inputs!$J$6:$J$9,Inputs!$H$6:$H$9)),Inputs!$B$12),-Inputs!$B$12),NORM.INV(RAND(),LOOKUP(P4324,Inputs!$J$6:$J$9,Inputs!$G$6:$G$9),LOOKUP(P4324,Inputs!$J$6:$J$9,Inputs!$H$6:$H$9))),0),"" )</f>
        <v/>
      </c>
      <c r="G4324" s="26">
        <f>IF($A4324&lt;=Inputs!$B$13,IF(2&lt;=Inputs!$B$8,IF(Inputs!$B$12&gt;0,MAX(MIN(NORM.INV(RAND(),LOOKUP(Q4324,Inputs!$J$6:$J$9,Inputs!$G$6:$G$9),LOOKUP(Q4324,Inputs!$J$6:$J$9,Inputs!$H$6:$H$9)),Inputs!$B$12),-Inputs!$B$12),NORM.INV(RAND(),LOOKUP(Q4324,Inputs!$J$6:$J$9,Inputs!$G$6:$G$9),LOOKUP(Q4324,Inputs!$J$6:$J$9,Inputs!$H$6:$H$9))),0),"" )</f>
        <v/>
      </c>
      <c r="H4324" s="26">
        <f>IF($A4324&lt;=Inputs!$B$13,IF(3&lt;=Inputs!$B$8,IF(Inputs!$B$12&gt;0,MAX(MIN(NORM.INV(RAND(),LOOKUP(R4324,Inputs!$J$6:$J$9,Inputs!$G$6:$G$9),LOOKUP(R4324,Inputs!$J$6:$J$9,Inputs!$H$6:$H$9)),Inputs!$B$12),-Inputs!$B$12),NORM.INV(RAND(),LOOKUP(R4324,Inputs!$J$6:$J$9,Inputs!$G$6:$G$9),LOOKUP(R4324,Inputs!$J$6:$J$9,Inputs!$H$6:$H$9))),0),"" )</f>
        <v/>
      </c>
      <c r="I4324" s="26">
        <f>IF($A4324&lt;=Inputs!$B$13,IF(4&lt;=Inputs!$B$8,IF(Inputs!$B$12&gt;0,MAX(MIN(NORM.INV(RAND(),LOOKUP(S4324,Inputs!$J$6:$J$9,Inputs!$G$6:$G$9),LOOKUP(S4324,Inputs!$J$6:$J$9,Inputs!$H$6:$H$9)),Inputs!$B$12),-Inputs!$B$12),NORM.INV(RAND(),LOOKUP(S4324,Inputs!$J$6:$J$9,Inputs!$G$6:$G$9),LOOKUP(S4324,Inputs!$J$6:$J$9,Inputs!$H$6:$H$9))),0),"" )</f>
        <v/>
      </c>
      <c r="J4324" s="26">
        <f>IF($A4324&lt;=Inputs!$B$13,IF(5&lt;=Inputs!$B$8,IF(Inputs!$B$12&gt;0,MAX(MIN(NORM.INV(RAND(),LOOKUP(T4324,Inputs!$J$6:$J$9,Inputs!$G$6:$G$9),LOOKUP(T4324,Inputs!$J$6:$J$9,Inputs!$H$6:$H$9)),Inputs!$B$12),-Inputs!$B$12),NORM.INV(RAND(),LOOKUP(T4324,Inputs!$J$6:$J$9,Inputs!$G$6:$G$9),LOOKUP(T4324,Inputs!$J$6:$J$9,Inputs!$H$6:$H$9))),0),"" )</f>
        <v/>
      </c>
      <c r="K4324" s="26">
        <f>IF($A4324&lt;=Inputs!$B$13,IF(6&lt;=Inputs!$B$8,IF(Inputs!$B$12&gt;0,MAX(MIN(NORM.INV(RAND(),LOOKUP(U4324,Inputs!$J$6:$J$9,Inputs!$G$6:$G$9),LOOKUP(U4324,Inputs!$J$6:$J$9,Inputs!$H$6:$H$9)),Inputs!$B$12),-Inputs!$B$12),NORM.INV(RAND(),LOOKUP(U4324,Inputs!$J$6:$J$9,Inputs!$G$6:$G$9),LOOKUP(U4324,Inputs!$J$6:$J$9,Inputs!$H$6:$H$9))),0),"" )</f>
        <v/>
      </c>
      <c r="L4324" s="26">
        <f>IF($A4324&lt;=Inputs!$B$13,IF(7&lt;=Inputs!$B$8,IF(Inputs!$B$12&gt;0,MAX(MIN(NORM.INV(RAND(),LOOKUP(V4324,Inputs!$J$6:$J$9,Inputs!$G$6:$G$9),LOOKUP(V4324,Inputs!$J$6:$J$9,Inputs!$H$6:$H$9)),Inputs!$B$12),-Inputs!$B$12),NORM.INV(RAND(),LOOKUP(V4324,Inputs!$J$6:$J$9,Inputs!$G$6:$G$9),LOOKUP(V4324,Inputs!$J$6:$J$9,Inputs!$H$6:$H$9))),0),"" )</f>
        <v/>
      </c>
      <c r="M4324" s="26">
        <f>IF($A4324&lt;=Inputs!$B$13,IF(8&lt;=Inputs!$B$8,IF(Inputs!$B$12&gt;0,MAX(MIN(NORM.INV(RAND(),LOOKUP(W4324,Inputs!$J$6:$J$9,Inputs!$G$6:$G$9),LOOKUP(W4324,Inputs!$J$6:$J$9,Inputs!$H$6:$H$9)),Inputs!$B$12),-Inputs!$B$12),NORM.INV(RAND(),LOOKUP(W4324,Inputs!$J$6:$J$9,Inputs!$G$6:$G$9),LOOKUP(W4324,Inputs!$J$6:$J$9,Inputs!$H$6:$H$9))),0),"" )</f>
        <v/>
      </c>
      <c r="N4324" s="26">
        <f>IF($A4324&lt;=Inputs!$B$13,IF(9&lt;=Inputs!$B$8,IF(Inputs!$B$12&gt;0,MAX(MIN(NORM.INV(RAND(),LOOKUP(X4324,Inputs!$J$6:$J$9,Inputs!$G$6:$G$9),LOOKUP(X4324,Inputs!$J$6:$J$9,Inputs!$H$6:$H$9)),Inputs!$B$12),-Inputs!$B$12),NORM.INV(RAND(),LOOKUP(X4324,Inputs!$J$6:$J$9,Inputs!$G$6:$G$9),LOOKUP(X4324,Inputs!$J$6:$J$9,Inputs!$H$6:$H$9))),0),"" )</f>
        <v/>
      </c>
      <c r="O4324" s="26">
        <f>IF($A4324&lt;=Inputs!$B$13,IF(10&lt;=Inputs!$B$8,IF(Inputs!$B$12&gt;0,MAX(MIN(NORM.INV(RAND(),LOOKUP(Y4324,Inputs!$J$6:$J$9,Inputs!$G$6:$G$9),LOOKUP(Y4324,Inputs!$J$6:$J$9,Inputs!$H$6:$H$9)),Inputs!$B$12),-Inputs!$B$12),NORM.INV(RAND(),LOOKUP(Y4324,Inputs!$J$6:$J$9,Inputs!$G$6:$G$9),LOOKUP(Y4324,Inputs!$J$6:$J$9,Inputs!$H$6:$H$9))),0),"" )</f>
        <v/>
      </c>
      <c r="P4324" s="31">
        <f>IF($A4324&lt;=Inputs!$B$13,RAND(),"")</f>
        <v/>
      </c>
      <c r="Q4324" s="31">
        <f>IF($A4324&lt;=Inputs!$B$13,RAND(),"")</f>
        <v/>
      </c>
      <c r="R4324" s="31">
        <f>IF($A4324&lt;=Inputs!$B$13,RAND(),"")</f>
        <v/>
      </c>
      <c r="S4324" s="31">
        <f>IF($A4324&lt;=Inputs!$B$13,RAND(),"")</f>
        <v/>
      </c>
      <c r="T4324" s="31">
        <f>IF($A4324&lt;=Inputs!$B$13,RAND(),"")</f>
        <v/>
      </c>
      <c r="U4324" s="31">
        <f>IF($A4324&lt;=Inputs!$B$13,RAND(),"")</f>
        <v/>
      </c>
      <c r="V4324" s="31">
        <f>IF($A4324&lt;=Inputs!$B$13,RAND(),"")</f>
        <v/>
      </c>
      <c r="W4324" s="31">
        <f>IF($A4324&lt;=Inputs!$B$13,RAND(),"")</f>
        <v/>
      </c>
      <c r="X4324" s="31">
        <f>IF($A4324&lt;=Inputs!$B$13,RAND(),"")</f>
        <v/>
      </c>
      <c r="Y4324" s="31">
        <f>IF($A4324&lt;=Inputs!$B$13,RAND(),"")</f>
        <v/>
      </c>
    </row>
    <row r="4325">
      <c r="A4325" t="n">
        <v>4320</v>
      </c>
      <c r="B4325" s="26">
        <f>IF($A4325&lt;=Inputs!$B$13,IF(Inputs!$B$8&gt;0,SUM(F4325:O4325)/Inputs!$B$8,0),"")</f>
        <v/>
      </c>
      <c r="C4325" s="27">
        <f>IF($A4325&lt;=Inputs!$B$13,B4325/100,"")</f>
        <v/>
      </c>
      <c r="D4325" s="28">
        <f>IF($A4325&lt;=Inputs!$B$13,C4325*Inputs!$B$7,"")</f>
        <v/>
      </c>
      <c r="E4325" s="29">
        <f>IF($A4325&lt;=Inputs!$B$13,IF(D4325&gt;0,1,0),"")</f>
        <v/>
      </c>
      <c r="F4325" s="26">
        <f>IF($A4325&lt;=Inputs!$B$13,IF(1&lt;=Inputs!$B$8,IF(Inputs!$B$12&gt;0,MAX(MIN(NORM.INV(RAND(),LOOKUP(P4325,Inputs!$J$6:$J$9,Inputs!$G$6:$G$9),LOOKUP(P4325,Inputs!$J$6:$J$9,Inputs!$H$6:$H$9)),Inputs!$B$12),-Inputs!$B$12),NORM.INV(RAND(),LOOKUP(P4325,Inputs!$J$6:$J$9,Inputs!$G$6:$G$9),LOOKUP(P4325,Inputs!$J$6:$J$9,Inputs!$H$6:$H$9))),0),"" )</f>
        <v/>
      </c>
      <c r="G4325" s="26">
        <f>IF($A4325&lt;=Inputs!$B$13,IF(2&lt;=Inputs!$B$8,IF(Inputs!$B$12&gt;0,MAX(MIN(NORM.INV(RAND(),LOOKUP(Q4325,Inputs!$J$6:$J$9,Inputs!$G$6:$G$9),LOOKUP(Q4325,Inputs!$J$6:$J$9,Inputs!$H$6:$H$9)),Inputs!$B$12),-Inputs!$B$12),NORM.INV(RAND(),LOOKUP(Q4325,Inputs!$J$6:$J$9,Inputs!$G$6:$G$9),LOOKUP(Q4325,Inputs!$J$6:$J$9,Inputs!$H$6:$H$9))),0),"" )</f>
        <v/>
      </c>
      <c r="H4325" s="26">
        <f>IF($A4325&lt;=Inputs!$B$13,IF(3&lt;=Inputs!$B$8,IF(Inputs!$B$12&gt;0,MAX(MIN(NORM.INV(RAND(),LOOKUP(R4325,Inputs!$J$6:$J$9,Inputs!$G$6:$G$9),LOOKUP(R4325,Inputs!$J$6:$J$9,Inputs!$H$6:$H$9)),Inputs!$B$12),-Inputs!$B$12),NORM.INV(RAND(),LOOKUP(R4325,Inputs!$J$6:$J$9,Inputs!$G$6:$G$9),LOOKUP(R4325,Inputs!$J$6:$J$9,Inputs!$H$6:$H$9))),0),"" )</f>
        <v/>
      </c>
      <c r="I4325" s="26">
        <f>IF($A4325&lt;=Inputs!$B$13,IF(4&lt;=Inputs!$B$8,IF(Inputs!$B$12&gt;0,MAX(MIN(NORM.INV(RAND(),LOOKUP(S4325,Inputs!$J$6:$J$9,Inputs!$G$6:$G$9),LOOKUP(S4325,Inputs!$J$6:$J$9,Inputs!$H$6:$H$9)),Inputs!$B$12),-Inputs!$B$12),NORM.INV(RAND(),LOOKUP(S4325,Inputs!$J$6:$J$9,Inputs!$G$6:$G$9),LOOKUP(S4325,Inputs!$J$6:$J$9,Inputs!$H$6:$H$9))),0),"" )</f>
        <v/>
      </c>
      <c r="J4325" s="26">
        <f>IF($A4325&lt;=Inputs!$B$13,IF(5&lt;=Inputs!$B$8,IF(Inputs!$B$12&gt;0,MAX(MIN(NORM.INV(RAND(),LOOKUP(T4325,Inputs!$J$6:$J$9,Inputs!$G$6:$G$9),LOOKUP(T4325,Inputs!$J$6:$J$9,Inputs!$H$6:$H$9)),Inputs!$B$12),-Inputs!$B$12),NORM.INV(RAND(),LOOKUP(T4325,Inputs!$J$6:$J$9,Inputs!$G$6:$G$9),LOOKUP(T4325,Inputs!$J$6:$J$9,Inputs!$H$6:$H$9))),0),"" )</f>
        <v/>
      </c>
      <c r="K4325" s="26">
        <f>IF($A4325&lt;=Inputs!$B$13,IF(6&lt;=Inputs!$B$8,IF(Inputs!$B$12&gt;0,MAX(MIN(NORM.INV(RAND(),LOOKUP(U4325,Inputs!$J$6:$J$9,Inputs!$G$6:$G$9),LOOKUP(U4325,Inputs!$J$6:$J$9,Inputs!$H$6:$H$9)),Inputs!$B$12),-Inputs!$B$12),NORM.INV(RAND(),LOOKUP(U4325,Inputs!$J$6:$J$9,Inputs!$G$6:$G$9),LOOKUP(U4325,Inputs!$J$6:$J$9,Inputs!$H$6:$H$9))),0),"" )</f>
        <v/>
      </c>
      <c r="L4325" s="26">
        <f>IF($A4325&lt;=Inputs!$B$13,IF(7&lt;=Inputs!$B$8,IF(Inputs!$B$12&gt;0,MAX(MIN(NORM.INV(RAND(),LOOKUP(V4325,Inputs!$J$6:$J$9,Inputs!$G$6:$G$9),LOOKUP(V4325,Inputs!$J$6:$J$9,Inputs!$H$6:$H$9)),Inputs!$B$12),-Inputs!$B$12),NORM.INV(RAND(),LOOKUP(V4325,Inputs!$J$6:$J$9,Inputs!$G$6:$G$9),LOOKUP(V4325,Inputs!$J$6:$J$9,Inputs!$H$6:$H$9))),0),"" )</f>
        <v/>
      </c>
      <c r="M4325" s="26">
        <f>IF($A4325&lt;=Inputs!$B$13,IF(8&lt;=Inputs!$B$8,IF(Inputs!$B$12&gt;0,MAX(MIN(NORM.INV(RAND(),LOOKUP(W4325,Inputs!$J$6:$J$9,Inputs!$G$6:$G$9),LOOKUP(W4325,Inputs!$J$6:$J$9,Inputs!$H$6:$H$9)),Inputs!$B$12),-Inputs!$B$12),NORM.INV(RAND(),LOOKUP(W4325,Inputs!$J$6:$J$9,Inputs!$G$6:$G$9),LOOKUP(W4325,Inputs!$J$6:$J$9,Inputs!$H$6:$H$9))),0),"" )</f>
        <v/>
      </c>
      <c r="N4325" s="26">
        <f>IF($A4325&lt;=Inputs!$B$13,IF(9&lt;=Inputs!$B$8,IF(Inputs!$B$12&gt;0,MAX(MIN(NORM.INV(RAND(),LOOKUP(X4325,Inputs!$J$6:$J$9,Inputs!$G$6:$G$9),LOOKUP(X4325,Inputs!$J$6:$J$9,Inputs!$H$6:$H$9)),Inputs!$B$12),-Inputs!$B$12),NORM.INV(RAND(),LOOKUP(X4325,Inputs!$J$6:$J$9,Inputs!$G$6:$G$9),LOOKUP(X4325,Inputs!$J$6:$J$9,Inputs!$H$6:$H$9))),0),"" )</f>
        <v/>
      </c>
      <c r="O4325" s="26">
        <f>IF($A4325&lt;=Inputs!$B$13,IF(10&lt;=Inputs!$B$8,IF(Inputs!$B$12&gt;0,MAX(MIN(NORM.INV(RAND(),LOOKUP(Y4325,Inputs!$J$6:$J$9,Inputs!$G$6:$G$9),LOOKUP(Y4325,Inputs!$J$6:$J$9,Inputs!$H$6:$H$9)),Inputs!$B$12),-Inputs!$B$12),NORM.INV(RAND(),LOOKUP(Y4325,Inputs!$J$6:$J$9,Inputs!$G$6:$G$9),LOOKUP(Y4325,Inputs!$J$6:$J$9,Inputs!$H$6:$H$9))),0),"" )</f>
        <v/>
      </c>
      <c r="P4325" s="31">
        <f>IF($A4325&lt;=Inputs!$B$13,RAND(),"")</f>
        <v/>
      </c>
      <c r="Q4325" s="31">
        <f>IF($A4325&lt;=Inputs!$B$13,RAND(),"")</f>
        <v/>
      </c>
      <c r="R4325" s="31">
        <f>IF($A4325&lt;=Inputs!$B$13,RAND(),"")</f>
        <v/>
      </c>
      <c r="S4325" s="31">
        <f>IF($A4325&lt;=Inputs!$B$13,RAND(),"")</f>
        <v/>
      </c>
      <c r="T4325" s="31">
        <f>IF($A4325&lt;=Inputs!$B$13,RAND(),"")</f>
        <v/>
      </c>
      <c r="U4325" s="31">
        <f>IF($A4325&lt;=Inputs!$B$13,RAND(),"")</f>
        <v/>
      </c>
      <c r="V4325" s="31">
        <f>IF($A4325&lt;=Inputs!$B$13,RAND(),"")</f>
        <v/>
      </c>
      <c r="W4325" s="31">
        <f>IF($A4325&lt;=Inputs!$B$13,RAND(),"")</f>
        <v/>
      </c>
      <c r="X4325" s="31">
        <f>IF($A4325&lt;=Inputs!$B$13,RAND(),"")</f>
        <v/>
      </c>
      <c r="Y4325" s="31">
        <f>IF($A4325&lt;=Inputs!$B$13,RAND(),"")</f>
        <v/>
      </c>
    </row>
    <row r="4326">
      <c r="A4326" t="n">
        <v>4321</v>
      </c>
      <c r="B4326" s="26">
        <f>IF($A4326&lt;=Inputs!$B$13,IF(Inputs!$B$8&gt;0,SUM(F4326:O4326)/Inputs!$B$8,0),"")</f>
        <v/>
      </c>
      <c r="C4326" s="27">
        <f>IF($A4326&lt;=Inputs!$B$13,B4326/100,"")</f>
        <v/>
      </c>
      <c r="D4326" s="28">
        <f>IF($A4326&lt;=Inputs!$B$13,C4326*Inputs!$B$7,"")</f>
        <v/>
      </c>
      <c r="E4326" s="29">
        <f>IF($A4326&lt;=Inputs!$B$13,IF(D4326&gt;0,1,0),"")</f>
        <v/>
      </c>
      <c r="F4326" s="26">
        <f>IF($A4326&lt;=Inputs!$B$13,IF(1&lt;=Inputs!$B$8,IF(Inputs!$B$12&gt;0,MAX(MIN(NORM.INV(RAND(),LOOKUP(P4326,Inputs!$J$6:$J$9,Inputs!$G$6:$G$9),LOOKUP(P4326,Inputs!$J$6:$J$9,Inputs!$H$6:$H$9)),Inputs!$B$12),-Inputs!$B$12),NORM.INV(RAND(),LOOKUP(P4326,Inputs!$J$6:$J$9,Inputs!$G$6:$G$9),LOOKUP(P4326,Inputs!$J$6:$J$9,Inputs!$H$6:$H$9))),0),"" )</f>
        <v/>
      </c>
      <c r="G4326" s="26">
        <f>IF($A4326&lt;=Inputs!$B$13,IF(2&lt;=Inputs!$B$8,IF(Inputs!$B$12&gt;0,MAX(MIN(NORM.INV(RAND(),LOOKUP(Q4326,Inputs!$J$6:$J$9,Inputs!$G$6:$G$9),LOOKUP(Q4326,Inputs!$J$6:$J$9,Inputs!$H$6:$H$9)),Inputs!$B$12),-Inputs!$B$12),NORM.INV(RAND(),LOOKUP(Q4326,Inputs!$J$6:$J$9,Inputs!$G$6:$G$9),LOOKUP(Q4326,Inputs!$J$6:$J$9,Inputs!$H$6:$H$9))),0),"" )</f>
        <v/>
      </c>
      <c r="H4326" s="26">
        <f>IF($A4326&lt;=Inputs!$B$13,IF(3&lt;=Inputs!$B$8,IF(Inputs!$B$12&gt;0,MAX(MIN(NORM.INV(RAND(),LOOKUP(R4326,Inputs!$J$6:$J$9,Inputs!$G$6:$G$9),LOOKUP(R4326,Inputs!$J$6:$J$9,Inputs!$H$6:$H$9)),Inputs!$B$12),-Inputs!$B$12),NORM.INV(RAND(),LOOKUP(R4326,Inputs!$J$6:$J$9,Inputs!$G$6:$G$9),LOOKUP(R4326,Inputs!$J$6:$J$9,Inputs!$H$6:$H$9))),0),"" )</f>
        <v/>
      </c>
      <c r="I4326" s="26">
        <f>IF($A4326&lt;=Inputs!$B$13,IF(4&lt;=Inputs!$B$8,IF(Inputs!$B$12&gt;0,MAX(MIN(NORM.INV(RAND(),LOOKUP(S4326,Inputs!$J$6:$J$9,Inputs!$G$6:$G$9),LOOKUP(S4326,Inputs!$J$6:$J$9,Inputs!$H$6:$H$9)),Inputs!$B$12),-Inputs!$B$12),NORM.INV(RAND(),LOOKUP(S4326,Inputs!$J$6:$J$9,Inputs!$G$6:$G$9),LOOKUP(S4326,Inputs!$J$6:$J$9,Inputs!$H$6:$H$9))),0),"" )</f>
        <v/>
      </c>
      <c r="J4326" s="26">
        <f>IF($A4326&lt;=Inputs!$B$13,IF(5&lt;=Inputs!$B$8,IF(Inputs!$B$12&gt;0,MAX(MIN(NORM.INV(RAND(),LOOKUP(T4326,Inputs!$J$6:$J$9,Inputs!$G$6:$G$9),LOOKUP(T4326,Inputs!$J$6:$J$9,Inputs!$H$6:$H$9)),Inputs!$B$12),-Inputs!$B$12),NORM.INV(RAND(),LOOKUP(T4326,Inputs!$J$6:$J$9,Inputs!$G$6:$G$9),LOOKUP(T4326,Inputs!$J$6:$J$9,Inputs!$H$6:$H$9))),0),"" )</f>
        <v/>
      </c>
      <c r="K4326" s="26">
        <f>IF($A4326&lt;=Inputs!$B$13,IF(6&lt;=Inputs!$B$8,IF(Inputs!$B$12&gt;0,MAX(MIN(NORM.INV(RAND(),LOOKUP(U4326,Inputs!$J$6:$J$9,Inputs!$G$6:$G$9),LOOKUP(U4326,Inputs!$J$6:$J$9,Inputs!$H$6:$H$9)),Inputs!$B$12),-Inputs!$B$12),NORM.INV(RAND(),LOOKUP(U4326,Inputs!$J$6:$J$9,Inputs!$G$6:$G$9),LOOKUP(U4326,Inputs!$J$6:$J$9,Inputs!$H$6:$H$9))),0),"" )</f>
        <v/>
      </c>
      <c r="L4326" s="26">
        <f>IF($A4326&lt;=Inputs!$B$13,IF(7&lt;=Inputs!$B$8,IF(Inputs!$B$12&gt;0,MAX(MIN(NORM.INV(RAND(),LOOKUP(V4326,Inputs!$J$6:$J$9,Inputs!$G$6:$G$9),LOOKUP(V4326,Inputs!$J$6:$J$9,Inputs!$H$6:$H$9)),Inputs!$B$12),-Inputs!$B$12),NORM.INV(RAND(),LOOKUP(V4326,Inputs!$J$6:$J$9,Inputs!$G$6:$G$9),LOOKUP(V4326,Inputs!$J$6:$J$9,Inputs!$H$6:$H$9))),0),"" )</f>
        <v/>
      </c>
      <c r="M4326" s="26">
        <f>IF($A4326&lt;=Inputs!$B$13,IF(8&lt;=Inputs!$B$8,IF(Inputs!$B$12&gt;0,MAX(MIN(NORM.INV(RAND(),LOOKUP(W4326,Inputs!$J$6:$J$9,Inputs!$G$6:$G$9),LOOKUP(W4326,Inputs!$J$6:$J$9,Inputs!$H$6:$H$9)),Inputs!$B$12),-Inputs!$B$12),NORM.INV(RAND(),LOOKUP(W4326,Inputs!$J$6:$J$9,Inputs!$G$6:$G$9),LOOKUP(W4326,Inputs!$J$6:$J$9,Inputs!$H$6:$H$9))),0),"" )</f>
        <v/>
      </c>
      <c r="N4326" s="26">
        <f>IF($A4326&lt;=Inputs!$B$13,IF(9&lt;=Inputs!$B$8,IF(Inputs!$B$12&gt;0,MAX(MIN(NORM.INV(RAND(),LOOKUP(X4326,Inputs!$J$6:$J$9,Inputs!$G$6:$G$9),LOOKUP(X4326,Inputs!$J$6:$J$9,Inputs!$H$6:$H$9)),Inputs!$B$12),-Inputs!$B$12),NORM.INV(RAND(),LOOKUP(X4326,Inputs!$J$6:$J$9,Inputs!$G$6:$G$9),LOOKUP(X4326,Inputs!$J$6:$J$9,Inputs!$H$6:$H$9))),0),"" )</f>
        <v/>
      </c>
      <c r="O4326" s="26">
        <f>IF($A4326&lt;=Inputs!$B$13,IF(10&lt;=Inputs!$B$8,IF(Inputs!$B$12&gt;0,MAX(MIN(NORM.INV(RAND(),LOOKUP(Y4326,Inputs!$J$6:$J$9,Inputs!$G$6:$G$9),LOOKUP(Y4326,Inputs!$J$6:$J$9,Inputs!$H$6:$H$9)),Inputs!$B$12),-Inputs!$B$12),NORM.INV(RAND(),LOOKUP(Y4326,Inputs!$J$6:$J$9,Inputs!$G$6:$G$9),LOOKUP(Y4326,Inputs!$J$6:$J$9,Inputs!$H$6:$H$9))),0),"" )</f>
        <v/>
      </c>
      <c r="P4326" s="31">
        <f>IF($A4326&lt;=Inputs!$B$13,RAND(),"")</f>
        <v/>
      </c>
      <c r="Q4326" s="31">
        <f>IF($A4326&lt;=Inputs!$B$13,RAND(),"")</f>
        <v/>
      </c>
      <c r="R4326" s="31">
        <f>IF($A4326&lt;=Inputs!$B$13,RAND(),"")</f>
        <v/>
      </c>
      <c r="S4326" s="31">
        <f>IF($A4326&lt;=Inputs!$B$13,RAND(),"")</f>
        <v/>
      </c>
      <c r="T4326" s="31">
        <f>IF($A4326&lt;=Inputs!$B$13,RAND(),"")</f>
        <v/>
      </c>
      <c r="U4326" s="31">
        <f>IF($A4326&lt;=Inputs!$B$13,RAND(),"")</f>
        <v/>
      </c>
      <c r="V4326" s="31">
        <f>IF($A4326&lt;=Inputs!$B$13,RAND(),"")</f>
        <v/>
      </c>
      <c r="W4326" s="31">
        <f>IF($A4326&lt;=Inputs!$B$13,RAND(),"")</f>
        <v/>
      </c>
      <c r="X4326" s="31">
        <f>IF($A4326&lt;=Inputs!$B$13,RAND(),"")</f>
        <v/>
      </c>
      <c r="Y4326" s="31">
        <f>IF($A4326&lt;=Inputs!$B$13,RAND(),"")</f>
        <v/>
      </c>
    </row>
    <row r="4327">
      <c r="A4327" t="n">
        <v>4322</v>
      </c>
      <c r="B4327" s="26">
        <f>IF($A4327&lt;=Inputs!$B$13,IF(Inputs!$B$8&gt;0,SUM(F4327:O4327)/Inputs!$B$8,0),"")</f>
        <v/>
      </c>
      <c r="C4327" s="27">
        <f>IF($A4327&lt;=Inputs!$B$13,B4327/100,"")</f>
        <v/>
      </c>
      <c r="D4327" s="28">
        <f>IF($A4327&lt;=Inputs!$B$13,C4327*Inputs!$B$7,"")</f>
        <v/>
      </c>
      <c r="E4327" s="29">
        <f>IF($A4327&lt;=Inputs!$B$13,IF(D4327&gt;0,1,0),"")</f>
        <v/>
      </c>
      <c r="F4327" s="26">
        <f>IF($A4327&lt;=Inputs!$B$13,IF(1&lt;=Inputs!$B$8,IF(Inputs!$B$12&gt;0,MAX(MIN(NORM.INV(RAND(),LOOKUP(P4327,Inputs!$J$6:$J$9,Inputs!$G$6:$G$9),LOOKUP(P4327,Inputs!$J$6:$J$9,Inputs!$H$6:$H$9)),Inputs!$B$12),-Inputs!$B$12),NORM.INV(RAND(),LOOKUP(P4327,Inputs!$J$6:$J$9,Inputs!$G$6:$G$9),LOOKUP(P4327,Inputs!$J$6:$J$9,Inputs!$H$6:$H$9))),0),"" )</f>
        <v/>
      </c>
      <c r="G4327" s="26">
        <f>IF($A4327&lt;=Inputs!$B$13,IF(2&lt;=Inputs!$B$8,IF(Inputs!$B$12&gt;0,MAX(MIN(NORM.INV(RAND(),LOOKUP(Q4327,Inputs!$J$6:$J$9,Inputs!$G$6:$G$9),LOOKUP(Q4327,Inputs!$J$6:$J$9,Inputs!$H$6:$H$9)),Inputs!$B$12),-Inputs!$B$12),NORM.INV(RAND(),LOOKUP(Q4327,Inputs!$J$6:$J$9,Inputs!$G$6:$G$9),LOOKUP(Q4327,Inputs!$J$6:$J$9,Inputs!$H$6:$H$9))),0),"" )</f>
        <v/>
      </c>
      <c r="H4327" s="26">
        <f>IF($A4327&lt;=Inputs!$B$13,IF(3&lt;=Inputs!$B$8,IF(Inputs!$B$12&gt;0,MAX(MIN(NORM.INV(RAND(),LOOKUP(R4327,Inputs!$J$6:$J$9,Inputs!$G$6:$G$9),LOOKUP(R4327,Inputs!$J$6:$J$9,Inputs!$H$6:$H$9)),Inputs!$B$12),-Inputs!$B$12),NORM.INV(RAND(),LOOKUP(R4327,Inputs!$J$6:$J$9,Inputs!$G$6:$G$9),LOOKUP(R4327,Inputs!$J$6:$J$9,Inputs!$H$6:$H$9))),0),"" )</f>
        <v/>
      </c>
      <c r="I4327" s="26">
        <f>IF($A4327&lt;=Inputs!$B$13,IF(4&lt;=Inputs!$B$8,IF(Inputs!$B$12&gt;0,MAX(MIN(NORM.INV(RAND(),LOOKUP(S4327,Inputs!$J$6:$J$9,Inputs!$G$6:$G$9),LOOKUP(S4327,Inputs!$J$6:$J$9,Inputs!$H$6:$H$9)),Inputs!$B$12),-Inputs!$B$12),NORM.INV(RAND(),LOOKUP(S4327,Inputs!$J$6:$J$9,Inputs!$G$6:$G$9),LOOKUP(S4327,Inputs!$J$6:$J$9,Inputs!$H$6:$H$9))),0),"" )</f>
        <v/>
      </c>
      <c r="J4327" s="26">
        <f>IF($A4327&lt;=Inputs!$B$13,IF(5&lt;=Inputs!$B$8,IF(Inputs!$B$12&gt;0,MAX(MIN(NORM.INV(RAND(),LOOKUP(T4327,Inputs!$J$6:$J$9,Inputs!$G$6:$G$9),LOOKUP(T4327,Inputs!$J$6:$J$9,Inputs!$H$6:$H$9)),Inputs!$B$12),-Inputs!$B$12),NORM.INV(RAND(),LOOKUP(T4327,Inputs!$J$6:$J$9,Inputs!$G$6:$G$9),LOOKUP(T4327,Inputs!$J$6:$J$9,Inputs!$H$6:$H$9))),0),"" )</f>
        <v/>
      </c>
      <c r="K4327" s="26">
        <f>IF($A4327&lt;=Inputs!$B$13,IF(6&lt;=Inputs!$B$8,IF(Inputs!$B$12&gt;0,MAX(MIN(NORM.INV(RAND(),LOOKUP(U4327,Inputs!$J$6:$J$9,Inputs!$G$6:$G$9),LOOKUP(U4327,Inputs!$J$6:$J$9,Inputs!$H$6:$H$9)),Inputs!$B$12),-Inputs!$B$12),NORM.INV(RAND(),LOOKUP(U4327,Inputs!$J$6:$J$9,Inputs!$G$6:$G$9),LOOKUP(U4327,Inputs!$J$6:$J$9,Inputs!$H$6:$H$9))),0),"" )</f>
        <v/>
      </c>
      <c r="L4327" s="26">
        <f>IF($A4327&lt;=Inputs!$B$13,IF(7&lt;=Inputs!$B$8,IF(Inputs!$B$12&gt;0,MAX(MIN(NORM.INV(RAND(),LOOKUP(V4327,Inputs!$J$6:$J$9,Inputs!$G$6:$G$9),LOOKUP(V4327,Inputs!$J$6:$J$9,Inputs!$H$6:$H$9)),Inputs!$B$12),-Inputs!$B$12),NORM.INV(RAND(),LOOKUP(V4327,Inputs!$J$6:$J$9,Inputs!$G$6:$G$9),LOOKUP(V4327,Inputs!$J$6:$J$9,Inputs!$H$6:$H$9))),0),"" )</f>
        <v/>
      </c>
      <c r="M4327" s="26">
        <f>IF($A4327&lt;=Inputs!$B$13,IF(8&lt;=Inputs!$B$8,IF(Inputs!$B$12&gt;0,MAX(MIN(NORM.INV(RAND(),LOOKUP(W4327,Inputs!$J$6:$J$9,Inputs!$G$6:$G$9),LOOKUP(W4327,Inputs!$J$6:$J$9,Inputs!$H$6:$H$9)),Inputs!$B$12),-Inputs!$B$12),NORM.INV(RAND(),LOOKUP(W4327,Inputs!$J$6:$J$9,Inputs!$G$6:$G$9),LOOKUP(W4327,Inputs!$J$6:$J$9,Inputs!$H$6:$H$9))),0),"" )</f>
        <v/>
      </c>
      <c r="N4327" s="26">
        <f>IF($A4327&lt;=Inputs!$B$13,IF(9&lt;=Inputs!$B$8,IF(Inputs!$B$12&gt;0,MAX(MIN(NORM.INV(RAND(),LOOKUP(X4327,Inputs!$J$6:$J$9,Inputs!$G$6:$G$9),LOOKUP(X4327,Inputs!$J$6:$J$9,Inputs!$H$6:$H$9)),Inputs!$B$12),-Inputs!$B$12),NORM.INV(RAND(),LOOKUP(X4327,Inputs!$J$6:$J$9,Inputs!$G$6:$G$9),LOOKUP(X4327,Inputs!$J$6:$J$9,Inputs!$H$6:$H$9))),0),"" )</f>
        <v/>
      </c>
      <c r="O4327" s="26">
        <f>IF($A4327&lt;=Inputs!$B$13,IF(10&lt;=Inputs!$B$8,IF(Inputs!$B$12&gt;0,MAX(MIN(NORM.INV(RAND(),LOOKUP(Y4327,Inputs!$J$6:$J$9,Inputs!$G$6:$G$9),LOOKUP(Y4327,Inputs!$J$6:$J$9,Inputs!$H$6:$H$9)),Inputs!$B$12),-Inputs!$B$12),NORM.INV(RAND(),LOOKUP(Y4327,Inputs!$J$6:$J$9,Inputs!$G$6:$G$9),LOOKUP(Y4327,Inputs!$J$6:$J$9,Inputs!$H$6:$H$9))),0),"" )</f>
        <v/>
      </c>
      <c r="P4327" s="31">
        <f>IF($A4327&lt;=Inputs!$B$13,RAND(),"")</f>
        <v/>
      </c>
      <c r="Q4327" s="31">
        <f>IF($A4327&lt;=Inputs!$B$13,RAND(),"")</f>
        <v/>
      </c>
      <c r="R4327" s="31">
        <f>IF($A4327&lt;=Inputs!$B$13,RAND(),"")</f>
        <v/>
      </c>
      <c r="S4327" s="31">
        <f>IF($A4327&lt;=Inputs!$B$13,RAND(),"")</f>
        <v/>
      </c>
      <c r="T4327" s="31">
        <f>IF($A4327&lt;=Inputs!$B$13,RAND(),"")</f>
        <v/>
      </c>
      <c r="U4327" s="31">
        <f>IF($A4327&lt;=Inputs!$B$13,RAND(),"")</f>
        <v/>
      </c>
      <c r="V4327" s="31">
        <f>IF($A4327&lt;=Inputs!$B$13,RAND(),"")</f>
        <v/>
      </c>
      <c r="W4327" s="31">
        <f>IF($A4327&lt;=Inputs!$B$13,RAND(),"")</f>
        <v/>
      </c>
      <c r="X4327" s="31">
        <f>IF($A4327&lt;=Inputs!$B$13,RAND(),"")</f>
        <v/>
      </c>
      <c r="Y4327" s="31">
        <f>IF($A4327&lt;=Inputs!$B$13,RAND(),"")</f>
        <v/>
      </c>
    </row>
    <row r="4328">
      <c r="A4328" t="n">
        <v>4323</v>
      </c>
      <c r="B4328" s="26">
        <f>IF($A4328&lt;=Inputs!$B$13,IF(Inputs!$B$8&gt;0,SUM(F4328:O4328)/Inputs!$B$8,0),"")</f>
        <v/>
      </c>
      <c r="C4328" s="27">
        <f>IF($A4328&lt;=Inputs!$B$13,B4328/100,"")</f>
        <v/>
      </c>
      <c r="D4328" s="28">
        <f>IF($A4328&lt;=Inputs!$B$13,C4328*Inputs!$B$7,"")</f>
        <v/>
      </c>
      <c r="E4328" s="29">
        <f>IF($A4328&lt;=Inputs!$B$13,IF(D4328&gt;0,1,0),"")</f>
        <v/>
      </c>
      <c r="F4328" s="26">
        <f>IF($A4328&lt;=Inputs!$B$13,IF(1&lt;=Inputs!$B$8,IF(Inputs!$B$12&gt;0,MAX(MIN(NORM.INV(RAND(),LOOKUP(P4328,Inputs!$J$6:$J$9,Inputs!$G$6:$G$9),LOOKUP(P4328,Inputs!$J$6:$J$9,Inputs!$H$6:$H$9)),Inputs!$B$12),-Inputs!$B$12),NORM.INV(RAND(),LOOKUP(P4328,Inputs!$J$6:$J$9,Inputs!$G$6:$G$9),LOOKUP(P4328,Inputs!$J$6:$J$9,Inputs!$H$6:$H$9))),0),"" )</f>
        <v/>
      </c>
      <c r="G4328" s="26">
        <f>IF($A4328&lt;=Inputs!$B$13,IF(2&lt;=Inputs!$B$8,IF(Inputs!$B$12&gt;0,MAX(MIN(NORM.INV(RAND(),LOOKUP(Q4328,Inputs!$J$6:$J$9,Inputs!$G$6:$G$9),LOOKUP(Q4328,Inputs!$J$6:$J$9,Inputs!$H$6:$H$9)),Inputs!$B$12),-Inputs!$B$12),NORM.INV(RAND(),LOOKUP(Q4328,Inputs!$J$6:$J$9,Inputs!$G$6:$G$9),LOOKUP(Q4328,Inputs!$J$6:$J$9,Inputs!$H$6:$H$9))),0),"" )</f>
        <v/>
      </c>
      <c r="H4328" s="26">
        <f>IF($A4328&lt;=Inputs!$B$13,IF(3&lt;=Inputs!$B$8,IF(Inputs!$B$12&gt;0,MAX(MIN(NORM.INV(RAND(),LOOKUP(R4328,Inputs!$J$6:$J$9,Inputs!$G$6:$G$9),LOOKUP(R4328,Inputs!$J$6:$J$9,Inputs!$H$6:$H$9)),Inputs!$B$12),-Inputs!$B$12),NORM.INV(RAND(),LOOKUP(R4328,Inputs!$J$6:$J$9,Inputs!$G$6:$G$9),LOOKUP(R4328,Inputs!$J$6:$J$9,Inputs!$H$6:$H$9))),0),"" )</f>
        <v/>
      </c>
      <c r="I4328" s="26">
        <f>IF($A4328&lt;=Inputs!$B$13,IF(4&lt;=Inputs!$B$8,IF(Inputs!$B$12&gt;0,MAX(MIN(NORM.INV(RAND(),LOOKUP(S4328,Inputs!$J$6:$J$9,Inputs!$G$6:$G$9),LOOKUP(S4328,Inputs!$J$6:$J$9,Inputs!$H$6:$H$9)),Inputs!$B$12),-Inputs!$B$12),NORM.INV(RAND(),LOOKUP(S4328,Inputs!$J$6:$J$9,Inputs!$G$6:$G$9),LOOKUP(S4328,Inputs!$J$6:$J$9,Inputs!$H$6:$H$9))),0),"" )</f>
        <v/>
      </c>
      <c r="J4328" s="26">
        <f>IF($A4328&lt;=Inputs!$B$13,IF(5&lt;=Inputs!$B$8,IF(Inputs!$B$12&gt;0,MAX(MIN(NORM.INV(RAND(),LOOKUP(T4328,Inputs!$J$6:$J$9,Inputs!$G$6:$G$9),LOOKUP(T4328,Inputs!$J$6:$J$9,Inputs!$H$6:$H$9)),Inputs!$B$12),-Inputs!$B$12),NORM.INV(RAND(),LOOKUP(T4328,Inputs!$J$6:$J$9,Inputs!$G$6:$G$9),LOOKUP(T4328,Inputs!$J$6:$J$9,Inputs!$H$6:$H$9))),0),"" )</f>
        <v/>
      </c>
      <c r="K4328" s="26">
        <f>IF($A4328&lt;=Inputs!$B$13,IF(6&lt;=Inputs!$B$8,IF(Inputs!$B$12&gt;0,MAX(MIN(NORM.INV(RAND(),LOOKUP(U4328,Inputs!$J$6:$J$9,Inputs!$G$6:$G$9),LOOKUP(U4328,Inputs!$J$6:$J$9,Inputs!$H$6:$H$9)),Inputs!$B$12),-Inputs!$B$12),NORM.INV(RAND(),LOOKUP(U4328,Inputs!$J$6:$J$9,Inputs!$G$6:$G$9),LOOKUP(U4328,Inputs!$J$6:$J$9,Inputs!$H$6:$H$9))),0),"" )</f>
        <v/>
      </c>
      <c r="L4328" s="26">
        <f>IF($A4328&lt;=Inputs!$B$13,IF(7&lt;=Inputs!$B$8,IF(Inputs!$B$12&gt;0,MAX(MIN(NORM.INV(RAND(),LOOKUP(V4328,Inputs!$J$6:$J$9,Inputs!$G$6:$G$9),LOOKUP(V4328,Inputs!$J$6:$J$9,Inputs!$H$6:$H$9)),Inputs!$B$12),-Inputs!$B$12),NORM.INV(RAND(),LOOKUP(V4328,Inputs!$J$6:$J$9,Inputs!$G$6:$G$9),LOOKUP(V4328,Inputs!$J$6:$J$9,Inputs!$H$6:$H$9))),0),"" )</f>
        <v/>
      </c>
      <c r="M4328" s="26">
        <f>IF($A4328&lt;=Inputs!$B$13,IF(8&lt;=Inputs!$B$8,IF(Inputs!$B$12&gt;0,MAX(MIN(NORM.INV(RAND(),LOOKUP(W4328,Inputs!$J$6:$J$9,Inputs!$G$6:$G$9),LOOKUP(W4328,Inputs!$J$6:$J$9,Inputs!$H$6:$H$9)),Inputs!$B$12),-Inputs!$B$12),NORM.INV(RAND(),LOOKUP(W4328,Inputs!$J$6:$J$9,Inputs!$G$6:$G$9),LOOKUP(W4328,Inputs!$J$6:$J$9,Inputs!$H$6:$H$9))),0),"" )</f>
        <v/>
      </c>
      <c r="N4328" s="26">
        <f>IF($A4328&lt;=Inputs!$B$13,IF(9&lt;=Inputs!$B$8,IF(Inputs!$B$12&gt;0,MAX(MIN(NORM.INV(RAND(),LOOKUP(X4328,Inputs!$J$6:$J$9,Inputs!$G$6:$G$9),LOOKUP(X4328,Inputs!$J$6:$J$9,Inputs!$H$6:$H$9)),Inputs!$B$12),-Inputs!$B$12),NORM.INV(RAND(),LOOKUP(X4328,Inputs!$J$6:$J$9,Inputs!$G$6:$G$9),LOOKUP(X4328,Inputs!$J$6:$J$9,Inputs!$H$6:$H$9))),0),"" )</f>
        <v/>
      </c>
      <c r="O4328" s="26">
        <f>IF($A4328&lt;=Inputs!$B$13,IF(10&lt;=Inputs!$B$8,IF(Inputs!$B$12&gt;0,MAX(MIN(NORM.INV(RAND(),LOOKUP(Y4328,Inputs!$J$6:$J$9,Inputs!$G$6:$G$9),LOOKUP(Y4328,Inputs!$J$6:$J$9,Inputs!$H$6:$H$9)),Inputs!$B$12),-Inputs!$B$12),NORM.INV(RAND(),LOOKUP(Y4328,Inputs!$J$6:$J$9,Inputs!$G$6:$G$9),LOOKUP(Y4328,Inputs!$J$6:$J$9,Inputs!$H$6:$H$9))),0),"" )</f>
        <v/>
      </c>
      <c r="P4328" s="31">
        <f>IF($A4328&lt;=Inputs!$B$13,RAND(),"")</f>
        <v/>
      </c>
      <c r="Q4328" s="31">
        <f>IF($A4328&lt;=Inputs!$B$13,RAND(),"")</f>
        <v/>
      </c>
      <c r="R4328" s="31">
        <f>IF($A4328&lt;=Inputs!$B$13,RAND(),"")</f>
        <v/>
      </c>
      <c r="S4328" s="31">
        <f>IF($A4328&lt;=Inputs!$B$13,RAND(),"")</f>
        <v/>
      </c>
      <c r="T4328" s="31">
        <f>IF($A4328&lt;=Inputs!$B$13,RAND(),"")</f>
        <v/>
      </c>
      <c r="U4328" s="31">
        <f>IF($A4328&lt;=Inputs!$B$13,RAND(),"")</f>
        <v/>
      </c>
      <c r="V4328" s="31">
        <f>IF($A4328&lt;=Inputs!$B$13,RAND(),"")</f>
        <v/>
      </c>
      <c r="W4328" s="31">
        <f>IF($A4328&lt;=Inputs!$B$13,RAND(),"")</f>
        <v/>
      </c>
      <c r="X4328" s="31">
        <f>IF($A4328&lt;=Inputs!$B$13,RAND(),"")</f>
        <v/>
      </c>
      <c r="Y4328" s="31">
        <f>IF($A4328&lt;=Inputs!$B$13,RAND(),"")</f>
        <v/>
      </c>
    </row>
    <row r="4329">
      <c r="A4329" t="n">
        <v>4324</v>
      </c>
      <c r="B4329" s="26">
        <f>IF($A4329&lt;=Inputs!$B$13,IF(Inputs!$B$8&gt;0,SUM(F4329:O4329)/Inputs!$B$8,0),"")</f>
        <v/>
      </c>
      <c r="C4329" s="27">
        <f>IF($A4329&lt;=Inputs!$B$13,B4329/100,"")</f>
        <v/>
      </c>
      <c r="D4329" s="28">
        <f>IF($A4329&lt;=Inputs!$B$13,C4329*Inputs!$B$7,"")</f>
        <v/>
      </c>
      <c r="E4329" s="29">
        <f>IF($A4329&lt;=Inputs!$B$13,IF(D4329&gt;0,1,0),"")</f>
        <v/>
      </c>
      <c r="F4329" s="26">
        <f>IF($A4329&lt;=Inputs!$B$13,IF(1&lt;=Inputs!$B$8,IF(Inputs!$B$12&gt;0,MAX(MIN(NORM.INV(RAND(),LOOKUP(P4329,Inputs!$J$6:$J$9,Inputs!$G$6:$G$9),LOOKUP(P4329,Inputs!$J$6:$J$9,Inputs!$H$6:$H$9)),Inputs!$B$12),-Inputs!$B$12),NORM.INV(RAND(),LOOKUP(P4329,Inputs!$J$6:$J$9,Inputs!$G$6:$G$9),LOOKUP(P4329,Inputs!$J$6:$J$9,Inputs!$H$6:$H$9))),0),"" )</f>
        <v/>
      </c>
      <c r="G4329" s="26">
        <f>IF($A4329&lt;=Inputs!$B$13,IF(2&lt;=Inputs!$B$8,IF(Inputs!$B$12&gt;0,MAX(MIN(NORM.INV(RAND(),LOOKUP(Q4329,Inputs!$J$6:$J$9,Inputs!$G$6:$G$9),LOOKUP(Q4329,Inputs!$J$6:$J$9,Inputs!$H$6:$H$9)),Inputs!$B$12),-Inputs!$B$12),NORM.INV(RAND(),LOOKUP(Q4329,Inputs!$J$6:$J$9,Inputs!$G$6:$G$9),LOOKUP(Q4329,Inputs!$J$6:$J$9,Inputs!$H$6:$H$9))),0),"" )</f>
        <v/>
      </c>
      <c r="H4329" s="26">
        <f>IF($A4329&lt;=Inputs!$B$13,IF(3&lt;=Inputs!$B$8,IF(Inputs!$B$12&gt;0,MAX(MIN(NORM.INV(RAND(),LOOKUP(R4329,Inputs!$J$6:$J$9,Inputs!$G$6:$G$9),LOOKUP(R4329,Inputs!$J$6:$J$9,Inputs!$H$6:$H$9)),Inputs!$B$12),-Inputs!$B$12),NORM.INV(RAND(),LOOKUP(R4329,Inputs!$J$6:$J$9,Inputs!$G$6:$G$9),LOOKUP(R4329,Inputs!$J$6:$J$9,Inputs!$H$6:$H$9))),0),"" )</f>
        <v/>
      </c>
      <c r="I4329" s="26">
        <f>IF($A4329&lt;=Inputs!$B$13,IF(4&lt;=Inputs!$B$8,IF(Inputs!$B$12&gt;0,MAX(MIN(NORM.INV(RAND(),LOOKUP(S4329,Inputs!$J$6:$J$9,Inputs!$G$6:$G$9),LOOKUP(S4329,Inputs!$J$6:$J$9,Inputs!$H$6:$H$9)),Inputs!$B$12),-Inputs!$B$12),NORM.INV(RAND(),LOOKUP(S4329,Inputs!$J$6:$J$9,Inputs!$G$6:$G$9),LOOKUP(S4329,Inputs!$J$6:$J$9,Inputs!$H$6:$H$9))),0),"" )</f>
        <v/>
      </c>
      <c r="J4329" s="26">
        <f>IF($A4329&lt;=Inputs!$B$13,IF(5&lt;=Inputs!$B$8,IF(Inputs!$B$12&gt;0,MAX(MIN(NORM.INV(RAND(),LOOKUP(T4329,Inputs!$J$6:$J$9,Inputs!$G$6:$G$9),LOOKUP(T4329,Inputs!$J$6:$J$9,Inputs!$H$6:$H$9)),Inputs!$B$12),-Inputs!$B$12),NORM.INV(RAND(),LOOKUP(T4329,Inputs!$J$6:$J$9,Inputs!$G$6:$G$9),LOOKUP(T4329,Inputs!$J$6:$J$9,Inputs!$H$6:$H$9))),0),"" )</f>
        <v/>
      </c>
      <c r="K4329" s="26">
        <f>IF($A4329&lt;=Inputs!$B$13,IF(6&lt;=Inputs!$B$8,IF(Inputs!$B$12&gt;0,MAX(MIN(NORM.INV(RAND(),LOOKUP(U4329,Inputs!$J$6:$J$9,Inputs!$G$6:$G$9),LOOKUP(U4329,Inputs!$J$6:$J$9,Inputs!$H$6:$H$9)),Inputs!$B$12),-Inputs!$B$12),NORM.INV(RAND(),LOOKUP(U4329,Inputs!$J$6:$J$9,Inputs!$G$6:$G$9),LOOKUP(U4329,Inputs!$J$6:$J$9,Inputs!$H$6:$H$9))),0),"" )</f>
        <v/>
      </c>
      <c r="L4329" s="26">
        <f>IF($A4329&lt;=Inputs!$B$13,IF(7&lt;=Inputs!$B$8,IF(Inputs!$B$12&gt;0,MAX(MIN(NORM.INV(RAND(),LOOKUP(V4329,Inputs!$J$6:$J$9,Inputs!$G$6:$G$9),LOOKUP(V4329,Inputs!$J$6:$J$9,Inputs!$H$6:$H$9)),Inputs!$B$12),-Inputs!$B$12),NORM.INV(RAND(),LOOKUP(V4329,Inputs!$J$6:$J$9,Inputs!$G$6:$G$9),LOOKUP(V4329,Inputs!$J$6:$J$9,Inputs!$H$6:$H$9))),0),"" )</f>
        <v/>
      </c>
      <c r="M4329" s="26">
        <f>IF($A4329&lt;=Inputs!$B$13,IF(8&lt;=Inputs!$B$8,IF(Inputs!$B$12&gt;0,MAX(MIN(NORM.INV(RAND(),LOOKUP(W4329,Inputs!$J$6:$J$9,Inputs!$G$6:$G$9),LOOKUP(W4329,Inputs!$J$6:$J$9,Inputs!$H$6:$H$9)),Inputs!$B$12),-Inputs!$B$12),NORM.INV(RAND(),LOOKUP(W4329,Inputs!$J$6:$J$9,Inputs!$G$6:$G$9),LOOKUP(W4329,Inputs!$J$6:$J$9,Inputs!$H$6:$H$9))),0),"" )</f>
        <v/>
      </c>
      <c r="N4329" s="26">
        <f>IF($A4329&lt;=Inputs!$B$13,IF(9&lt;=Inputs!$B$8,IF(Inputs!$B$12&gt;0,MAX(MIN(NORM.INV(RAND(),LOOKUP(X4329,Inputs!$J$6:$J$9,Inputs!$G$6:$G$9),LOOKUP(X4329,Inputs!$J$6:$J$9,Inputs!$H$6:$H$9)),Inputs!$B$12),-Inputs!$B$12),NORM.INV(RAND(),LOOKUP(X4329,Inputs!$J$6:$J$9,Inputs!$G$6:$G$9),LOOKUP(X4329,Inputs!$J$6:$J$9,Inputs!$H$6:$H$9))),0),"" )</f>
        <v/>
      </c>
      <c r="O4329" s="26">
        <f>IF($A4329&lt;=Inputs!$B$13,IF(10&lt;=Inputs!$B$8,IF(Inputs!$B$12&gt;0,MAX(MIN(NORM.INV(RAND(),LOOKUP(Y4329,Inputs!$J$6:$J$9,Inputs!$G$6:$G$9),LOOKUP(Y4329,Inputs!$J$6:$J$9,Inputs!$H$6:$H$9)),Inputs!$B$12),-Inputs!$B$12),NORM.INV(RAND(),LOOKUP(Y4329,Inputs!$J$6:$J$9,Inputs!$G$6:$G$9),LOOKUP(Y4329,Inputs!$J$6:$J$9,Inputs!$H$6:$H$9))),0),"" )</f>
        <v/>
      </c>
      <c r="P4329" s="31">
        <f>IF($A4329&lt;=Inputs!$B$13,RAND(),"")</f>
        <v/>
      </c>
      <c r="Q4329" s="31">
        <f>IF($A4329&lt;=Inputs!$B$13,RAND(),"")</f>
        <v/>
      </c>
      <c r="R4329" s="31">
        <f>IF($A4329&lt;=Inputs!$B$13,RAND(),"")</f>
        <v/>
      </c>
      <c r="S4329" s="31">
        <f>IF($A4329&lt;=Inputs!$B$13,RAND(),"")</f>
        <v/>
      </c>
      <c r="T4329" s="31">
        <f>IF($A4329&lt;=Inputs!$B$13,RAND(),"")</f>
        <v/>
      </c>
      <c r="U4329" s="31">
        <f>IF($A4329&lt;=Inputs!$B$13,RAND(),"")</f>
        <v/>
      </c>
      <c r="V4329" s="31">
        <f>IF($A4329&lt;=Inputs!$B$13,RAND(),"")</f>
        <v/>
      </c>
      <c r="W4329" s="31">
        <f>IF($A4329&lt;=Inputs!$B$13,RAND(),"")</f>
        <v/>
      </c>
      <c r="X4329" s="31">
        <f>IF($A4329&lt;=Inputs!$B$13,RAND(),"")</f>
        <v/>
      </c>
      <c r="Y4329" s="31">
        <f>IF($A4329&lt;=Inputs!$B$13,RAND(),"")</f>
        <v/>
      </c>
    </row>
    <row r="4330">
      <c r="A4330" t="n">
        <v>4325</v>
      </c>
      <c r="B4330" s="26">
        <f>IF($A4330&lt;=Inputs!$B$13,IF(Inputs!$B$8&gt;0,SUM(F4330:O4330)/Inputs!$B$8,0),"")</f>
        <v/>
      </c>
      <c r="C4330" s="27">
        <f>IF($A4330&lt;=Inputs!$B$13,B4330/100,"")</f>
        <v/>
      </c>
      <c r="D4330" s="28">
        <f>IF($A4330&lt;=Inputs!$B$13,C4330*Inputs!$B$7,"")</f>
        <v/>
      </c>
      <c r="E4330" s="29">
        <f>IF($A4330&lt;=Inputs!$B$13,IF(D4330&gt;0,1,0),"")</f>
        <v/>
      </c>
      <c r="F4330" s="26">
        <f>IF($A4330&lt;=Inputs!$B$13,IF(1&lt;=Inputs!$B$8,IF(Inputs!$B$12&gt;0,MAX(MIN(NORM.INV(RAND(),LOOKUP(P4330,Inputs!$J$6:$J$9,Inputs!$G$6:$G$9),LOOKUP(P4330,Inputs!$J$6:$J$9,Inputs!$H$6:$H$9)),Inputs!$B$12),-Inputs!$B$12),NORM.INV(RAND(),LOOKUP(P4330,Inputs!$J$6:$J$9,Inputs!$G$6:$G$9),LOOKUP(P4330,Inputs!$J$6:$J$9,Inputs!$H$6:$H$9))),0),"" )</f>
        <v/>
      </c>
      <c r="G4330" s="26">
        <f>IF($A4330&lt;=Inputs!$B$13,IF(2&lt;=Inputs!$B$8,IF(Inputs!$B$12&gt;0,MAX(MIN(NORM.INV(RAND(),LOOKUP(Q4330,Inputs!$J$6:$J$9,Inputs!$G$6:$G$9),LOOKUP(Q4330,Inputs!$J$6:$J$9,Inputs!$H$6:$H$9)),Inputs!$B$12),-Inputs!$B$12),NORM.INV(RAND(),LOOKUP(Q4330,Inputs!$J$6:$J$9,Inputs!$G$6:$G$9),LOOKUP(Q4330,Inputs!$J$6:$J$9,Inputs!$H$6:$H$9))),0),"" )</f>
        <v/>
      </c>
      <c r="H4330" s="26">
        <f>IF($A4330&lt;=Inputs!$B$13,IF(3&lt;=Inputs!$B$8,IF(Inputs!$B$12&gt;0,MAX(MIN(NORM.INV(RAND(),LOOKUP(R4330,Inputs!$J$6:$J$9,Inputs!$G$6:$G$9),LOOKUP(R4330,Inputs!$J$6:$J$9,Inputs!$H$6:$H$9)),Inputs!$B$12),-Inputs!$B$12),NORM.INV(RAND(),LOOKUP(R4330,Inputs!$J$6:$J$9,Inputs!$G$6:$G$9),LOOKUP(R4330,Inputs!$J$6:$J$9,Inputs!$H$6:$H$9))),0),"" )</f>
        <v/>
      </c>
      <c r="I4330" s="26">
        <f>IF($A4330&lt;=Inputs!$B$13,IF(4&lt;=Inputs!$B$8,IF(Inputs!$B$12&gt;0,MAX(MIN(NORM.INV(RAND(),LOOKUP(S4330,Inputs!$J$6:$J$9,Inputs!$G$6:$G$9),LOOKUP(S4330,Inputs!$J$6:$J$9,Inputs!$H$6:$H$9)),Inputs!$B$12),-Inputs!$B$12),NORM.INV(RAND(),LOOKUP(S4330,Inputs!$J$6:$J$9,Inputs!$G$6:$G$9),LOOKUP(S4330,Inputs!$J$6:$J$9,Inputs!$H$6:$H$9))),0),"" )</f>
        <v/>
      </c>
      <c r="J4330" s="26">
        <f>IF($A4330&lt;=Inputs!$B$13,IF(5&lt;=Inputs!$B$8,IF(Inputs!$B$12&gt;0,MAX(MIN(NORM.INV(RAND(),LOOKUP(T4330,Inputs!$J$6:$J$9,Inputs!$G$6:$G$9),LOOKUP(T4330,Inputs!$J$6:$J$9,Inputs!$H$6:$H$9)),Inputs!$B$12),-Inputs!$B$12),NORM.INV(RAND(),LOOKUP(T4330,Inputs!$J$6:$J$9,Inputs!$G$6:$G$9),LOOKUP(T4330,Inputs!$J$6:$J$9,Inputs!$H$6:$H$9))),0),"" )</f>
        <v/>
      </c>
      <c r="K4330" s="26">
        <f>IF($A4330&lt;=Inputs!$B$13,IF(6&lt;=Inputs!$B$8,IF(Inputs!$B$12&gt;0,MAX(MIN(NORM.INV(RAND(),LOOKUP(U4330,Inputs!$J$6:$J$9,Inputs!$G$6:$G$9),LOOKUP(U4330,Inputs!$J$6:$J$9,Inputs!$H$6:$H$9)),Inputs!$B$12),-Inputs!$B$12),NORM.INV(RAND(),LOOKUP(U4330,Inputs!$J$6:$J$9,Inputs!$G$6:$G$9),LOOKUP(U4330,Inputs!$J$6:$J$9,Inputs!$H$6:$H$9))),0),"" )</f>
        <v/>
      </c>
      <c r="L4330" s="26">
        <f>IF($A4330&lt;=Inputs!$B$13,IF(7&lt;=Inputs!$B$8,IF(Inputs!$B$12&gt;0,MAX(MIN(NORM.INV(RAND(),LOOKUP(V4330,Inputs!$J$6:$J$9,Inputs!$G$6:$G$9),LOOKUP(V4330,Inputs!$J$6:$J$9,Inputs!$H$6:$H$9)),Inputs!$B$12),-Inputs!$B$12),NORM.INV(RAND(),LOOKUP(V4330,Inputs!$J$6:$J$9,Inputs!$G$6:$G$9),LOOKUP(V4330,Inputs!$J$6:$J$9,Inputs!$H$6:$H$9))),0),"" )</f>
        <v/>
      </c>
      <c r="M4330" s="26">
        <f>IF($A4330&lt;=Inputs!$B$13,IF(8&lt;=Inputs!$B$8,IF(Inputs!$B$12&gt;0,MAX(MIN(NORM.INV(RAND(),LOOKUP(W4330,Inputs!$J$6:$J$9,Inputs!$G$6:$G$9),LOOKUP(W4330,Inputs!$J$6:$J$9,Inputs!$H$6:$H$9)),Inputs!$B$12),-Inputs!$B$12),NORM.INV(RAND(),LOOKUP(W4330,Inputs!$J$6:$J$9,Inputs!$G$6:$G$9),LOOKUP(W4330,Inputs!$J$6:$J$9,Inputs!$H$6:$H$9))),0),"" )</f>
        <v/>
      </c>
      <c r="N4330" s="26">
        <f>IF($A4330&lt;=Inputs!$B$13,IF(9&lt;=Inputs!$B$8,IF(Inputs!$B$12&gt;0,MAX(MIN(NORM.INV(RAND(),LOOKUP(X4330,Inputs!$J$6:$J$9,Inputs!$G$6:$G$9),LOOKUP(X4330,Inputs!$J$6:$J$9,Inputs!$H$6:$H$9)),Inputs!$B$12),-Inputs!$B$12),NORM.INV(RAND(),LOOKUP(X4330,Inputs!$J$6:$J$9,Inputs!$G$6:$G$9),LOOKUP(X4330,Inputs!$J$6:$J$9,Inputs!$H$6:$H$9))),0),"" )</f>
        <v/>
      </c>
      <c r="O4330" s="26">
        <f>IF($A4330&lt;=Inputs!$B$13,IF(10&lt;=Inputs!$B$8,IF(Inputs!$B$12&gt;0,MAX(MIN(NORM.INV(RAND(),LOOKUP(Y4330,Inputs!$J$6:$J$9,Inputs!$G$6:$G$9),LOOKUP(Y4330,Inputs!$J$6:$J$9,Inputs!$H$6:$H$9)),Inputs!$B$12),-Inputs!$B$12),NORM.INV(RAND(),LOOKUP(Y4330,Inputs!$J$6:$J$9,Inputs!$G$6:$G$9),LOOKUP(Y4330,Inputs!$J$6:$J$9,Inputs!$H$6:$H$9))),0),"" )</f>
        <v/>
      </c>
      <c r="P4330" s="31">
        <f>IF($A4330&lt;=Inputs!$B$13,RAND(),"")</f>
        <v/>
      </c>
      <c r="Q4330" s="31">
        <f>IF($A4330&lt;=Inputs!$B$13,RAND(),"")</f>
        <v/>
      </c>
      <c r="R4330" s="31">
        <f>IF($A4330&lt;=Inputs!$B$13,RAND(),"")</f>
        <v/>
      </c>
      <c r="S4330" s="31">
        <f>IF($A4330&lt;=Inputs!$B$13,RAND(),"")</f>
        <v/>
      </c>
      <c r="T4330" s="31">
        <f>IF($A4330&lt;=Inputs!$B$13,RAND(),"")</f>
        <v/>
      </c>
      <c r="U4330" s="31">
        <f>IF($A4330&lt;=Inputs!$B$13,RAND(),"")</f>
        <v/>
      </c>
      <c r="V4330" s="31">
        <f>IF($A4330&lt;=Inputs!$B$13,RAND(),"")</f>
        <v/>
      </c>
      <c r="W4330" s="31">
        <f>IF($A4330&lt;=Inputs!$B$13,RAND(),"")</f>
        <v/>
      </c>
      <c r="X4330" s="31">
        <f>IF($A4330&lt;=Inputs!$B$13,RAND(),"")</f>
        <v/>
      </c>
      <c r="Y4330" s="31">
        <f>IF($A4330&lt;=Inputs!$B$13,RAND(),"")</f>
        <v/>
      </c>
    </row>
    <row r="4331">
      <c r="A4331" t="n">
        <v>4326</v>
      </c>
      <c r="B4331" s="26">
        <f>IF($A4331&lt;=Inputs!$B$13,IF(Inputs!$B$8&gt;0,SUM(F4331:O4331)/Inputs!$B$8,0),"")</f>
        <v/>
      </c>
      <c r="C4331" s="27">
        <f>IF($A4331&lt;=Inputs!$B$13,B4331/100,"")</f>
        <v/>
      </c>
      <c r="D4331" s="28">
        <f>IF($A4331&lt;=Inputs!$B$13,C4331*Inputs!$B$7,"")</f>
        <v/>
      </c>
      <c r="E4331" s="29">
        <f>IF($A4331&lt;=Inputs!$B$13,IF(D4331&gt;0,1,0),"")</f>
        <v/>
      </c>
      <c r="F4331" s="26">
        <f>IF($A4331&lt;=Inputs!$B$13,IF(1&lt;=Inputs!$B$8,IF(Inputs!$B$12&gt;0,MAX(MIN(NORM.INV(RAND(),LOOKUP(P4331,Inputs!$J$6:$J$9,Inputs!$G$6:$G$9),LOOKUP(P4331,Inputs!$J$6:$J$9,Inputs!$H$6:$H$9)),Inputs!$B$12),-Inputs!$B$12),NORM.INV(RAND(),LOOKUP(P4331,Inputs!$J$6:$J$9,Inputs!$G$6:$G$9),LOOKUP(P4331,Inputs!$J$6:$J$9,Inputs!$H$6:$H$9))),0),"" )</f>
        <v/>
      </c>
      <c r="G4331" s="26">
        <f>IF($A4331&lt;=Inputs!$B$13,IF(2&lt;=Inputs!$B$8,IF(Inputs!$B$12&gt;0,MAX(MIN(NORM.INV(RAND(),LOOKUP(Q4331,Inputs!$J$6:$J$9,Inputs!$G$6:$G$9),LOOKUP(Q4331,Inputs!$J$6:$J$9,Inputs!$H$6:$H$9)),Inputs!$B$12),-Inputs!$B$12),NORM.INV(RAND(),LOOKUP(Q4331,Inputs!$J$6:$J$9,Inputs!$G$6:$G$9),LOOKUP(Q4331,Inputs!$J$6:$J$9,Inputs!$H$6:$H$9))),0),"" )</f>
        <v/>
      </c>
      <c r="H4331" s="26">
        <f>IF($A4331&lt;=Inputs!$B$13,IF(3&lt;=Inputs!$B$8,IF(Inputs!$B$12&gt;0,MAX(MIN(NORM.INV(RAND(),LOOKUP(R4331,Inputs!$J$6:$J$9,Inputs!$G$6:$G$9),LOOKUP(R4331,Inputs!$J$6:$J$9,Inputs!$H$6:$H$9)),Inputs!$B$12),-Inputs!$B$12),NORM.INV(RAND(),LOOKUP(R4331,Inputs!$J$6:$J$9,Inputs!$G$6:$G$9),LOOKUP(R4331,Inputs!$J$6:$J$9,Inputs!$H$6:$H$9))),0),"" )</f>
        <v/>
      </c>
      <c r="I4331" s="26">
        <f>IF($A4331&lt;=Inputs!$B$13,IF(4&lt;=Inputs!$B$8,IF(Inputs!$B$12&gt;0,MAX(MIN(NORM.INV(RAND(),LOOKUP(S4331,Inputs!$J$6:$J$9,Inputs!$G$6:$G$9),LOOKUP(S4331,Inputs!$J$6:$J$9,Inputs!$H$6:$H$9)),Inputs!$B$12),-Inputs!$B$12),NORM.INV(RAND(),LOOKUP(S4331,Inputs!$J$6:$J$9,Inputs!$G$6:$G$9),LOOKUP(S4331,Inputs!$J$6:$J$9,Inputs!$H$6:$H$9))),0),"" )</f>
        <v/>
      </c>
      <c r="J4331" s="26">
        <f>IF($A4331&lt;=Inputs!$B$13,IF(5&lt;=Inputs!$B$8,IF(Inputs!$B$12&gt;0,MAX(MIN(NORM.INV(RAND(),LOOKUP(T4331,Inputs!$J$6:$J$9,Inputs!$G$6:$G$9),LOOKUP(T4331,Inputs!$J$6:$J$9,Inputs!$H$6:$H$9)),Inputs!$B$12),-Inputs!$B$12),NORM.INV(RAND(),LOOKUP(T4331,Inputs!$J$6:$J$9,Inputs!$G$6:$G$9),LOOKUP(T4331,Inputs!$J$6:$J$9,Inputs!$H$6:$H$9))),0),"" )</f>
        <v/>
      </c>
      <c r="K4331" s="26">
        <f>IF($A4331&lt;=Inputs!$B$13,IF(6&lt;=Inputs!$B$8,IF(Inputs!$B$12&gt;0,MAX(MIN(NORM.INV(RAND(),LOOKUP(U4331,Inputs!$J$6:$J$9,Inputs!$G$6:$G$9),LOOKUP(U4331,Inputs!$J$6:$J$9,Inputs!$H$6:$H$9)),Inputs!$B$12),-Inputs!$B$12),NORM.INV(RAND(),LOOKUP(U4331,Inputs!$J$6:$J$9,Inputs!$G$6:$G$9),LOOKUP(U4331,Inputs!$J$6:$J$9,Inputs!$H$6:$H$9))),0),"" )</f>
        <v/>
      </c>
      <c r="L4331" s="26">
        <f>IF($A4331&lt;=Inputs!$B$13,IF(7&lt;=Inputs!$B$8,IF(Inputs!$B$12&gt;0,MAX(MIN(NORM.INV(RAND(),LOOKUP(V4331,Inputs!$J$6:$J$9,Inputs!$G$6:$G$9),LOOKUP(V4331,Inputs!$J$6:$J$9,Inputs!$H$6:$H$9)),Inputs!$B$12),-Inputs!$B$12),NORM.INV(RAND(),LOOKUP(V4331,Inputs!$J$6:$J$9,Inputs!$G$6:$G$9),LOOKUP(V4331,Inputs!$J$6:$J$9,Inputs!$H$6:$H$9))),0),"" )</f>
        <v/>
      </c>
      <c r="M4331" s="26">
        <f>IF($A4331&lt;=Inputs!$B$13,IF(8&lt;=Inputs!$B$8,IF(Inputs!$B$12&gt;0,MAX(MIN(NORM.INV(RAND(),LOOKUP(W4331,Inputs!$J$6:$J$9,Inputs!$G$6:$G$9),LOOKUP(W4331,Inputs!$J$6:$J$9,Inputs!$H$6:$H$9)),Inputs!$B$12),-Inputs!$B$12),NORM.INV(RAND(),LOOKUP(W4331,Inputs!$J$6:$J$9,Inputs!$G$6:$G$9),LOOKUP(W4331,Inputs!$J$6:$J$9,Inputs!$H$6:$H$9))),0),"" )</f>
        <v/>
      </c>
      <c r="N4331" s="26">
        <f>IF($A4331&lt;=Inputs!$B$13,IF(9&lt;=Inputs!$B$8,IF(Inputs!$B$12&gt;0,MAX(MIN(NORM.INV(RAND(),LOOKUP(X4331,Inputs!$J$6:$J$9,Inputs!$G$6:$G$9),LOOKUP(X4331,Inputs!$J$6:$J$9,Inputs!$H$6:$H$9)),Inputs!$B$12),-Inputs!$B$12),NORM.INV(RAND(),LOOKUP(X4331,Inputs!$J$6:$J$9,Inputs!$G$6:$G$9),LOOKUP(X4331,Inputs!$J$6:$J$9,Inputs!$H$6:$H$9))),0),"" )</f>
        <v/>
      </c>
      <c r="O4331" s="26">
        <f>IF($A4331&lt;=Inputs!$B$13,IF(10&lt;=Inputs!$B$8,IF(Inputs!$B$12&gt;0,MAX(MIN(NORM.INV(RAND(),LOOKUP(Y4331,Inputs!$J$6:$J$9,Inputs!$G$6:$G$9),LOOKUP(Y4331,Inputs!$J$6:$J$9,Inputs!$H$6:$H$9)),Inputs!$B$12),-Inputs!$B$12),NORM.INV(RAND(),LOOKUP(Y4331,Inputs!$J$6:$J$9,Inputs!$G$6:$G$9),LOOKUP(Y4331,Inputs!$J$6:$J$9,Inputs!$H$6:$H$9))),0),"" )</f>
        <v/>
      </c>
      <c r="P4331" s="31">
        <f>IF($A4331&lt;=Inputs!$B$13,RAND(),"")</f>
        <v/>
      </c>
      <c r="Q4331" s="31">
        <f>IF($A4331&lt;=Inputs!$B$13,RAND(),"")</f>
        <v/>
      </c>
      <c r="R4331" s="31">
        <f>IF($A4331&lt;=Inputs!$B$13,RAND(),"")</f>
        <v/>
      </c>
      <c r="S4331" s="31">
        <f>IF($A4331&lt;=Inputs!$B$13,RAND(),"")</f>
        <v/>
      </c>
      <c r="T4331" s="31">
        <f>IF($A4331&lt;=Inputs!$B$13,RAND(),"")</f>
        <v/>
      </c>
      <c r="U4331" s="31">
        <f>IF($A4331&lt;=Inputs!$B$13,RAND(),"")</f>
        <v/>
      </c>
      <c r="V4331" s="31">
        <f>IF($A4331&lt;=Inputs!$B$13,RAND(),"")</f>
        <v/>
      </c>
      <c r="W4331" s="31">
        <f>IF($A4331&lt;=Inputs!$B$13,RAND(),"")</f>
        <v/>
      </c>
      <c r="X4331" s="31">
        <f>IF($A4331&lt;=Inputs!$B$13,RAND(),"")</f>
        <v/>
      </c>
      <c r="Y4331" s="31">
        <f>IF($A4331&lt;=Inputs!$B$13,RAND(),"")</f>
        <v/>
      </c>
    </row>
    <row r="4332">
      <c r="A4332" t="n">
        <v>4327</v>
      </c>
      <c r="B4332" s="26">
        <f>IF($A4332&lt;=Inputs!$B$13,IF(Inputs!$B$8&gt;0,SUM(F4332:O4332)/Inputs!$B$8,0),"")</f>
        <v/>
      </c>
      <c r="C4332" s="27">
        <f>IF($A4332&lt;=Inputs!$B$13,B4332/100,"")</f>
        <v/>
      </c>
      <c r="D4332" s="28">
        <f>IF($A4332&lt;=Inputs!$B$13,C4332*Inputs!$B$7,"")</f>
        <v/>
      </c>
      <c r="E4332" s="29">
        <f>IF($A4332&lt;=Inputs!$B$13,IF(D4332&gt;0,1,0),"")</f>
        <v/>
      </c>
      <c r="F4332" s="26">
        <f>IF($A4332&lt;=Inputs!$B$13,IF(1&lt;=Inputs!$B$8,IF(Inputs!$B$12&gt;0,MAX(MIN(NORM.INV(RAND(),LOOKUP(P4332,Inputs!$J$6:$J$9,Inputs!$G$6:$G$9),LOOKUP(P4332,Inputs!$J$6:$J$9,Inputs!$H$6:$H$9)),Inputs!$B$12),-Inputs!$B$12),NORM.INV(RAND(),LOOKUP(P4332,Inputs!$J$6:$J$9,Inputs!$G$6:$G$9),LOOKUP(P4332,Inputs!$J$6:$J$9,Inputs!$H$6:$H$9))),0),"" )</f>
        <v/>
      </c>
      <c r="G4332" s="26">
        <f>IF($A4332&lt;=Inputs!$B$13,IF(2&lt;=Inputs!$B$8,IF(Inputs!$B$12&gt;0,MAX(MIN(NORM.INV(RAND(),LOOKUP(Q4332,Inputs!$J$6:$J$9,Inputs!$G$6:$G$9),LOOKUP(Q4332,Inputs!$J$6:$J$9,Inputs!$H$6:$H$9)),Inputs!$B$12),-Inputs!$B$12),NORM.INV(RAND(),LOOKUP(Q4332,Inputs!$J$6:$J$9,Inputs!$G$6:$G$9),LOOKUP(Q4332,Inputs!$J$6:$J$9,Inputs!$H$6:$H$9))),0),"" )</f>
        <v/>
      </c>
      <c r="H4332" s="26">
        <f>IF($A4332&lt;=Inputs!$B$13,IF(3&lt;=Inputs!$B$8,IF(Inputs!$B$12&gt;0,MAX(MIN(NORM.INV(RAND(),LOOKUP(R4332,Inputs!$J$6:$J$9,Inputs!$G$6:$G$9),LOOKUP(R4332,Inputs!$J$6:$J$9,Inputs!$H$6:$H$9)),Inputs!$B$12),-Inputs!$B$12),NORM.INV(RAND(),LOOKUP(R4332,Inputs!$J$6:$J$9,Inputs!$G$6:$G$9),LOOKUP(R4332,Inputs!$J$6:$J$9,Inputs!$H$6:$H$9))),0),"" )</f>
        <v/>
      </c>
      <c r="I4332" s="26">
        <f>IF($A4332&lt;=Inputs!$B$13,IF(4&lt;=Inputs!$B$8,IF(Inputs!$B$12&gt;0,MAX(MIN(NORM.INV(RAND(),LOOKUP(S4332,Inputs!$J$6:$J$9,Inputs!$G$6:$G$9),LOOKUP(S4332,Inputs!$J$6:$J$9,Inputs!$H$6:$H$9)),Inputs!$B$12),-Inputs!$B$12),NORM.INV(RAND(),LOOKUP(S4332,Inputs!$J$6:$J$9,Inputs!$G$6:$G$9),LOOKUP(S4332,Inputs!$J$6:$J$9,Inputs!$H$6:$H$9))),0),"" )</f>
        <v/>
      </c>
      <c r="J4332" s="26">
        <f>IF($A4332&lt;=Inputs!$B$13,IF(5&lt;=Inputs!$B$8,IF(Inputs!$B$12&gt;0,MAX(MIN(NORM.INV(RAND(),LOOKUP(T4332,Inputs!$J$6:$J$9,Inputs!$G$6:$G$9),LOOKUP(T4332,Inputs!$J$6:$J$9,Inputs!$H$6:$H$9)),Inputs!$B$12),-Inputs!$B$12),NORM.INV(RAND(),LOOKUP(T4332,Inputs!$J$6:$J$9,Inputs!$G$6:$G$9),LOOKUP(T4332,Inputs!$J$6:$J$9,Inputs!$H$6:$H$9))),0),"" )</f>
        <v/>
      </c>
      <c r="K4332" s="26">
        <f>IF($A4332&lt;=Inputs!$B$13,IF(6&lt;=Inputs!$B$8,IF(Inputs!$B$12&gt;0,MAX(MIN(NORM.INV(RAND(),LOOKUP(U4332,Inputs!$J$6:$J$9,Inputs!$G$6:$G$9),LOOKUP(U4332,Inputs!$J$6:$J$9,Inputs!$H$6:$H$9)),Inputs!$B$12),-Inputs!$B$12),NORM.INV(RAND(),LOOKUP(U4332,Inputs!$J$6:$J$9,Inputs!$G$6:$G$9),LOOKUP(U4332,Inputs!$J$6:$J$9,Inputs!$H$6:$H$9))),0),"" )</f>
        <v/>
      </c>
      <c r="L4332" s="26">
        <f>IF($A4332&lt;=Inputs!$B$13,IF(7&lt;=Inputs!$B$8,IF(Inputs!$B$12&gt;0,MAX(MIN(NORM.INV(RAND(),LOOKUP(V4332,Inputs!$J$6:$J$9,Inputs!$G$6:$G$9),LOOKUP(V4332,Inputs!$J$6:$J$9,Inputs!$H$6:$H$9)),Inputs!$B$12),-Inputs!$B$12),NORM.INV(RAND(),LOOKUP(V4332,Inputs!$J$6:$J$9,Inputs!$G$6:$G$9),LOOKUP(V4332,Inputs!$J$6:$J$9,Inputs!$H$6:$H$9))),0),"" )</f>
        <v/>
      </c>
      <c r="M4332" s="26">
        <f>IF($A4332&lt;=Inputs!$B$13,IF(8&lt;=Inputs!$B$8,IF(Inputs!$B$12&gt;0,MAX(MIN(NORM.INV(RAND(),LOOKUP(W4332,Inputs!$J$6:$J$9,Inputs!$G$6:$G$9),LOOKUP(W4332,Inputs!$J$6:$J$9,Inputs!$H$6:$H$9)),Inputs!$B$12),-Inputs!$B$12),NORM.INV(RAND(),LOOKUP(W4332,Inputs!$J$6:$J$9,Inputs!$G$6:$G$9),LOOKUP(W4332,Inputs!$J$6:$J$9,Inputs!$H$6:$H$9))),0),"" )</f>
        <v/>
      </c>
      <c r="N4332" s="26">
        <f>IF($A4332&lt;=Inputs!$B$13,IF(9&lt;=Inputs!$B$8,IF(Inputs!$B$12&gt;0,MAX(MIN(NORM.INV(RAND(),LOOKUP(X4332,Inputs!$J$6:$J$9,Inputs!$G$6:$G$9),LOOKUP(X4332,Inputs!$J$6:$J$9,Inputs!$H$6:$H$9)),Inputs!$B$12),-Inputs!$B$12),NORM.INV(RAND(),LOOKUP(X4332,Inputs!$J$6:$J$9,Inputs!$G$6:$G$9),LOOKUP(X4332,Inputs!$J$6:$J$9,Inputs!$H$6:$H$9))),0),"" )</f>
        <v/>
      </c>
      <c r="O4332" s="26">
        <f>IF($A4332&lt;=Inputs!$B$13,IF(10&lt;=Inputs!$B$8,IF(Inputs!$B$12&gt;0,MAX(MIN(NORM.INV(RAND(),LOOKUP(Y4332,Inputs!$J$6:$J$9,Inputs!$G$6:$G$9),LOOKUP(Y4332,Inputs!$J$6:$J$9,Inputs!$H$6:$H$9)),Inputs!$B$12),-Inputs!$B$12),NORM.INV(RAND(),LOOKUP(Y4332,Inputs!$J$6:$J$9,Inputs!$G$6:$G$9),LOOKUP(Y4332,Inputs!$J$6:$J$9,Inputs!$H$6:$H$9))),0),"" )</f>
        <v/>
      </c>
      <c r="P4332" s="31">
        <f>IF($A4332&lt;=Inputs!$B$13,RAND(),"")</f>
        <v/>
      </c>
      <c r="Q4332" s="31">
        <f>IF($A4332&lt;=Inputs!$B$13,RAND(),"")</f>
        <v/>
      </c>
      <c r="R4332" s="31">
        <f>IF($A4332&lt;=Inputs!$B$13,RAND(),"")</f>
        <v/>
      </c>
      <c r="S4332" s="31">
        <f>IF($A4332&lt;=Inputs!$B$13,RAND(),"")</f>
        <v/>
      </c>
      <c r="T4332" s="31">
        <f>IF($A4332&lt;=Inputs!$B$13,RAND(),"")</f>
        <v/>
      </c>
      <c r="U4332" s="31">
        <f>IF($A4332&lt;=Inputs!$B$13,RAND(),"")</f>
        <v/>
      </c>
      <c r="V4332" s="31">
        <f>IF($A4332&lt;=Inputs!$B$13,RAND(),"")</f>
        <v/>
      </c>
      <c r="W4332" s="31">
        <f>IF($A4332&lt;=Inputs!$B$13,RAND(),"")</f>
        <v/>
      </c>
      <c r="X4332" s="31">
        <f>IF($A4332&lt;=Inputs!$B$13,RAND(),"")</f>
        <v/>
      </c>
      <c r="Y4332" s="31">
        <f>IF($A4332&lt;=Inputs!$B$13,RAND(),"")</f>
        <v/>
      </c>
    </row>
    <row r="4333">
      <c r="A4333" t="n">
        <v>4328</v>
      </c>
      <c r="B4333" s="26">
        <f>IF($A4333&lt;=Inputs!$B$13,IF(Inputs!$B$8&gt;0,SUM(F4333:O4333)/Inputs!$B$8,0),"")</f>
        <v/>
      </c>
      <c r="C4333" s="27">
        <f>IF($A4333&lt;=Inputs!$B$13,B4333/100,"")</f>
        <v/>
      </c>
      <c r="D4333" s="28">
        <f>IF($A4333&lt;=Inputs!$B$13,C4333*Inputs!$B$7,"")</f>
        <v/>
      </c>
      <c r="E4333" s="29">
        <f>IF($A4333&lt;=Inputs!$B$13,IF(D4333&gt;0,1,0),"")</f>
        <v/>
      </c>
      <c r="F4333" s="26">
        <f>IF($A4333&lt;=Inputs!$B$13,IF(1&lt;=Inputs!$B$8,IF(Inputs!$B$12&gt;0,MAX(MIN(NORM.INV(RAND(),LOOKUP(P4333,Inputs!$J$6:$J$9,Inputs!$G$6:$G$9),LOOKUP(P4333,Inputs!$J$6:$J$9,Inputs!$H$6:$H$9)),Inputs!$B$12),-Inputs!$B$12),NORM.INV(RAND(),LOOKUP(P4333,Inputs!$J$6:$J$9,Inputs!$G$6:$G$9),LOOKUP(P4333,Inputs!$J$6:$J$9,Inputs!$H$6:$H$9))),0),"" )</f>
        <v/>
      </c>
      <c r="G4333" s="26">
        <f>IF($A4333&lt;=Inputs!$B$13,IF(2&lt;=Inputs!$B$8,IF(Inputs!$B$12&gt;0,MAX(MIN(NORM.INV(RAND(),LOOKUP(Q4333,Inputs!$J$6:$J$9,Inputs!$G$6:$G$9),LOOKUP(Q4333,Inputs!$J$6:$J$9,Inputs!$H$6:$H$9)),Inputs!$B$12),-Inputs!$B$12),NORM.INV(RAND(),LOOKUP(Q4333,Inputs!$J$6:$J$9,Inputs!$G$6:$G$9),LOOKUP(Q4333,Inputs!$J$6:$J$9,Inputs!$H$6:$H$9))),0),"" )</f>
        <v/>
      </c>
      <c r="H4333" s="26">
        <f>IF($A4333&lt;=Inputs!$B$13,IF(3&lt;=Inputs!$B$8,IF(Inputs!$B$12&gt;0,MAX(MIN(NORM.INV(RAND(),LOOKUP(R4333,Inputs!$J$6:$J$9,Inputs!$G$6:$G$9),LOOKUP(R4333,Inputs!$J$6:$J$9,Inputs!$H$6:$H$9)),Inputs!$B$12),-Inputs!$B$12),NORM.INV(RAND(),LOOKUP(R4333,Inputs!$J$6:$J$9,Inputs!$G$6:$G$9),LOOKUP(R4333,Inputs!$J$6:$J$9,Inputs!$H$6:$H$9))),0),"" )</f>
        <v/>
      </c>
      <c r="I4333" s="26">
        <f>IF($A4333&lt;=Inputs!$B$13,IF(4&lt;=Inputs!$B$8,IF(Inputs!$B$12&gt;0,MAX(MIN(NORM.INV(RAND(),LOOKUP(S4333,Inputs!$J$6:$J$9,Inputs!$G$6:$G$9),LOOKUP(S4333,Inputs!$J$6:$J$9,Inputs!$H$6:$H$9)),Inputs!$B$12),-Inputs!$B$12),NORM.INV(RAND(),LOOKUP(S4333,Inputs!$J$6:$J$9,Inputs!$G$6:$G$9),LOOKUP(S4333,Inputs!$J$6:$J$9,Inputs!$H$6:$H$9))),0),"" )</f>
        <v/>
      </c>
      <c r="J4333" s="26">
        <f>IF($A4333&lt;=Inputs!$B$13,IF(5&lt;=Inputs!$B$8,IF(Inputs!$B$12&gt;0,MAX(MIN(NORM.INV(RAND(),LOOKUP(T4333,Inputs!$J$6:$J$9,Inputs!$G$6:$G$9),LOOKUP(T4333,Inputs!$J$6:$J$9,Inputs!$H$6:$H$9)),Inputs!$B$12),-Inputs!$B$12),NORM.INV(RAND(),LOOKUP(T4333,Inputs!$J$6:$J$9,Inputs!$G$6:$G$9),LOOKUP(T4333,Inputs!$J$6:$J$9,Inputs!$H$6:$H$9))),0),"" )</f>
        <v/>
      </c>
      <c r="K4333" s="26">
        <f>IF($A4333&lt;=Inputs!$B$13,IF(6&lt;=Inputs!$B$8,IF(Inputs!$B$12&gt;0,MAX(MIN(NORM.INV(RAND(),LOOKUP(U4333,Inputs!$J$6:$J$9,Inputs!$G$6:$G$9),LOOKUP(U4333,Inputs!$J$6:$J$9,Inputs!$H$6:$H$9)),Inputs!$B$12),-Inputs!$B$12),NORM.INV(RAND(),LOOKUP(U4333,Inputs!$J$6:$J$9,Inputs!$G$6:$G$9),LOOKUP(U4333,Inputs!$J$6:$J$9,Inputs!$H$6:$H$9))),0),"" )</f>
        <v/>
      </c>
      <c r="L4333" s="26">
        <f>IF($A4333&lt;=Inputs!$B$13,IF(7&lt;=Inputs!$B$8,IF(Inputs!$B$12&gt;0,MAX(MIN(NORM.INV(RAND(),LOOKUP(V4333,Inputs!$J$6:$J$9,Inputs!$G$6:$G$9),LOOKUP(V4333,Inputs!$J$6:$J$9,Inputs!$H$6:$H$9)),Inputs!$B$12),-Inputs!$B$12),NORM.INV(RAND(),LOOKUP(V4333,Inputs!$J$6:$J$9,Inputs!$G$6:$G$9),LOOKUP(V4333,Inputs!$J$6:$J$9,Inputs!$H$6:$H$9))),0),"" )</f>
        <v/>
      </c>
      <c r="M4333" s="26">
        <f>IF($A4333&lt;=Inputs!$B$13,IF(8&lt;=Inputs!$B$8,IF(Inputs!$B$12&gt;0,MAX(MIN(NORM.INV(RAND(),LOOKUP(W4333,Inputs!$J$6:$J$9,Inputs!$G$6:$G$9),LOOKUP(W4333,Inputs!$J$6:$J$9,Inputs!$H$6:$H$9)),Inputs!$B$12),-Inputs!$B$12),NORM.INV(RAND(),LOOKUP(W4333,Inputs!$J$6:$J$9,Inputs!$G$6:$G$9),LOOKUP(W4333,Inputs!$J$6:$J$9,Inputs!$H$6:$H$9))),0),"" )</f>
        <v/>
      </c>
      <c r="N4333" s="26">
        <f>IF($A4333&lt;=Inputs!$B$13,IF(9&lt;=Inputs!$B$8,IF(Inputs!$B$12&gt;0,MAX(MIN(NORM.INV(RAND(),LOOKUP(X4333,Inputs!$J$6:$J$9,Inputs!$G$6:$G$9),LOOKUP(X4333,Inputs!$J$6:$J$9,Inputs!$H$6:$H$9)),Inputs!$B$12),-Inputs!$B$12),NORM.INV(RAND(),LOOKUP(X4333,Inputs!$J$6:$J$9,Inputs!$G$6:$G$9),LOOKUP(X4333,Inputs!$J$6:$J$9,Inputs!$H$6:$H$9))),0),"" )</f>
        <v/>
      </c>
      <c r="O4333" s="26">
        <f>IF($A4333&lt;=Inputs!$B$13,IF(10&lt;=Inputs!$B$8,IF(Inputs!$B$12&gt;0,MAX(MIN(NORM.INV(RAND(),LOOKUP(Y4333,Inputs!$J$6:$J$9,Inputs!$G$6:$G$9),LOOKUP(Y4333,Inputs!$J$6:$J$9,Inputs!$H$6:$H$9)),Inputs!$B$12),-Inputs!$B$12),NORM.INV(RAND(),LOOKUP(Y4333,Inputs!$J$6:$J$9,Inputs!$G$6:$G$9),LOOKUP(Y4333,Inputs!$J$6:$J$9,Inputs!$H$6:$H$9))),0),"" )</f>
        <v/>
      </c>
      <c r="P4333" s="31">
        <f>IF($A4333&lt;=Inputs!$B$13,RAND(),"")</f>
        <v/>
      </c>
      <c r="Q4333" s="31">
        <f>IF($A4333&lt;=Inputs!$B$13,RAND(),"")</f>
        <v/>
      </c>
      <c r="R4333" s="31">
        <f>IF($A4333&lt;=Inputs!$B$13,RAND(),"")</f>
        <v/>
      </c>
      <c r="S4333" s="31">
        <f>IF($A4333&lt;=Inputs!$B$13,RAND(),"")</f>
        <v/>
      </c>
      <c r="T4333" s="31">
        <f>IF($A4333&lt;=Inputs!$B$13,RAND(),"")</f>
        <v/>
      </c>
      <c r="U4333" s="31">
        <f>IF($A4333&lt;=Inputs!$B$13,RAND(),"")</f>
        <v/>
      </c>
      <c r="V4333" s="31">
        <f>IF($A4333&lt;=Inputs!$B$13,RAND(),"")</f>
        <v/>
      </c>
      <c r="W4333" s="31">
        <f>IF($A4333&lt;=Inputs!$B$13,RAND(),"")</f>
        <v/>
      </c>
      <c r="X4333" s="31">
        <f>IF($A4333&lt;=Inputs!$B$13,RAND(),"")</f>
        <v/>
      </c>
      <c r="Y4333" s="31">
        <f>IF($A4333&lt;=Inputs!$B$13,RAND(),"")</f>
        <v/>
      </c>
    </row>
    <row r="4334">
      <c r="A4334" t="n">
        <v>4329</v>
      </c>
      <c r="B4334" s="26">
        <f>IF($A4334&lt;=Inputs!$B$13,IF(Inputs!$B$8&gt;0,SUM(F4334:O4334)/Inputs!$B$8,0),"")</f>
        <v/>
      </c>
      <c r="C4334" s="27">
        <f>IF($A4334&lt;=Inputs!$B$13,B4334/100,"")</f>
        <v/>
      </c>
      <c r="D4334" s="28">
        <f>IF($A4334&lt;=Inputs!$B$13,C4334*Inputs!$B$7,"")</f>
        <v/>
      </c>
      <c r="E4334" s="29">
        <f>IF($A4334&lt;=Inputs!$B$13,IF(D4334&gt;0,1,0),"")</f>
        <v/>
      </c>
      <c r="F4334" s="26">
        <f>IF($A4334&lt;=Inputs!$B$13,IF(1&lt;=Inputs!$B$8,IF(Inputs!$B$12&gt;0,MAX(MIN(NORM.INV(RAND(),LOOKUP(P4334,Inputs!$J$6:$J$9,Inputs!$G$6:$G$9),LOOKUP(P4334,Inputs!$J$6:$J$9,Inputs!$H$6:$H$9)),Inputs!$B$12),-Inputs!$B$12),NORM.INV(RAND(),LOOKUP(P4334,Inputs!$J$6:$J$9,Inputs!$G$6:$G$9),LOOKUP(P4334,Inputs!$J$6:$J$9,Inputs!$H$6:$H$9))),0),"" )</f>
        <v/>
      </c>
      <c r="G4334" s="26">
        <f>IF($A4334&lt;=Inputs!$B$13,IF(2&lt;=Inputs!$B$8,IF(Inputs!$B$12&gt;0,MAX(MIN(NORM.INV(RAND(),LOOKUP(Q4334,Inputs!$J$6:$J$9,Inputs!$G$6:$G$9),LOOKUP(Q4334,Inputs!$J$6:$J$9,Inputs!$H$6:$H$9)),Inputs!$B$12),-Inputs!$B$12),NORM.INV(RAND(),LOOKUP(Q4334,Inputs!$J$6:$J$9,Inputs!$G$6:$G$9),LOOKUP(Q4334,Inputs!$J$6:$J$9,Inputs!$H$6:$H$9))),0),"" )</f>
        <v/>
      </c>
      <c r="H4334" s="26">
        <f>IF($A4334&lt;=Inputs!$B$13,IF(3&lt;=Inputs!$B$8,IF(Inputs!$B$12&gt;0,MAX(MIN(NORM.INV(RAND(),LOOKUP(R4334,Inputs!$J$6:$J$9,Inputs!$G$6:$G$9),LOOKUP(R4334,Inputs!$J$6:$J$9,Inputs!$H$6:$H$9)),Inputs!$B$12),-Inputs!$B$12),NORM.INV(RAND(),LOOKUP(R4334,Inputs!$J$6:$J$9,Inputs!$G$6:$G$9),LOOKUP(R4334,Inputs!$J$6:$J$9,Inputs!$H$6:$H$9))),0),"" )</f>
        <v/>
      </c>
      <c r="I4334" s="26">
        <f>IF($A4334&lt;=Inputs!$B$13,IF(4&lt;=Inputs!$B$8,IF(Inputs!$B$12&gt;0,MAX(MIN(NORM.INV(RAND(),LOOKUP(S4334,Inputs!$J$6:$J$9,Inputs!$G$6:$G$9),LOOKUP(S4334,Inputs!$J$6:$J$9,Inputs!$H$6:$H$9)),Inputs!$B$12),-Inputs!$B$12),NORM.INV(RAND(),LOOKUP(S4334,Inputs!$J$6:$J$9,Inputs!$G$6:$G$9),LOOKUP(S4334,Inputs!$J$6:$J$9,Inputs!$H$6:$H$9))),0),"" )</f>
        <v/>
      </c>
      <c r="J4334" s="26">
        <f>IF($A4334&lt;=Inputs!$B$13,IF(5&lt;=Inputs!$B$8,IF(Inputs!$B$12&gt;0,MAX(MIN(NORM.INV(RAND(),LOOKUP(T4334,Inputs!$J$6:$J$9,Inputs!$G$6:$G$9),LOOKUP(T4334,Inputs!$J$6:$J$9,Inputs!$H$6:$H$9)),Inputs!$B$12),-Inputs!$B$12),NORM.INV(RAND(),LOOKUP(T4334,Inputs!$J$6:$J$9,Inputs!$G$6:$G$9),LOOKUP(T4334,Inputs!$J$6:$J$9,Inputs!$H$6:$H$9))),0),"" )</f>
        <v/>
      </c>
      <c r="K4334" s="26">
        <f>IF($A4334&lt;=Inputs!$B$13,IF(6&lt;=Inputs!$B$8,IF(Inputs!$B$12&gt;0,MAX(MIN(NORM.INV(RAND(),LOOKUP(U4334,Inputs!$J$6:$J$9,Inputs!$G$6:$G$9),LOOKUP(U4334,Inputs!$J$6:$J$9,Inputs!$H$6:$H$9)),Inputs!$B$12),-Inputs!$B$12),NORM.INV(RAND(),LOOKUP(U4334,Inputs!$J$6:$J$9,Inputs!$G$6:$G$9),LOOKUP(U4334,Inputs!$J$6:$J$9,Inputs!$H$6:$H$9))),0),"" )</f>
        <v/>
      </c>
      <c r="L4334" s="26">
        <f>IF($A4334&lt;=Inputs!$B$13,IF(7&lt;=Inputs!$B$8,IF(Inputs!$B$12&gt;0,MAX(MIN(NORM.INV(RAND(),LOOKUP(V4334,Inputs!$J$6:$J$9,Inputs!$G$6:$G$9),LOOKUP(V4334,Inputs!$J$6:$J$9,Inputs!$H$6:$H$9)),Inputs!$B$12),-Inputs!$B$12),NORM.INV(RAND(),LOOKUP(V4334,Inputs!$J$6:$J$9,Inputs!$G$6:$G$9),LOOKUP(V4334,Inputs!$J$6:$J$9,Inputs!$H$6:$H$9))),0),"" )</f>
        <v/>
      </c>
      <c r="M4334" s="26">
        <f>IF($A4334&lt;=Inputs!$B$13,IF(8&lt;=Inputs!$B$8,IF(Inputs!$B$12&gt;0,MAX(MIN(NORM.INV(RAND(),LOOKUP(W4334,Inputs!$J$6:$J$9,Inputs!$G$6:$G$9),LOOKUP(W4334,Inputs!$J$6:$J$9,Inputs!$H$6:$H$9)),Inputs!$B$12),-Inputs!$B$12),NORM.INV(RAND(),LOOKUP(W4334,Inputs!$J$6:$J$9,Inputs!$G$6:$G$9),LOOKUP(W4334,Inputs!$J$6:$J$9,Inputs!$H$6:$H$9))),0),"" )</f>
        <v/>
      </c>
      <c r="N4334" s="26">
        <f>IF($A4334&lt;=Inputs!$B$13,IF(9&lt;=Inputs!$B$8,IF(Inputs!$B$12&gt;0,MAX(MIN(NORM.INV(RAND(),LOOKUP(X4334,Inputs!$J$6:$J$9,Inputs!$G$6:$G$9),LOOKUP(X4334,Inputs!$J$6:$J$9,Inputs!$H$6:$H$9)),Inputs!$B$12),-Inputs!$B$12),NORM.INV(RAND(),LOOKUP(X4334,Inputs!$J$6:$J$9,Inputs!$G$6:$G$9),LOOKUP(X4334,Inputs!$J$6:$J$9,Inputs!$H$6:$H$9))),0),"" )</f>
        <v/>
      </c>
      <c r="O4334" s="26">
        <f>IF($A4334&lt;=Inputs!$B$13,IF(10&lt;=Inputs!$B$8,IF(Inputs!$B$12&gt;0,MAX(MIN(NORM.INV(RAND(),LOOKUP(Y4334,Inputs!$J$6:$J$9,Inputs!$G$6:$G$9),LOOKUP(Y4334,Inputs!$J$6:$J$9,Inputs!$H$6:$H$9)),Inputs!$B$12),-Inputs!$B$12),NORM.INV(RAND(),LOOKUP(Y4334,Inputs!$J$6:$J$9,Inputs!$G$6:$G$9),LOOKUP(Y4334,Inputs!$J$6:$J$9,Inputs!$H$6:$H$9))),0),"" )</f>
        <v/>
      </c>
      <c r="P4334" s="31">
        <f>IF($A4334&lt;=Inputs!$B$13,RAND(),"")</f>
        <v/>
      </c>
      <c r="Q4334" s="31">
        <f>IF($A4334&lt;=Inputs!$B$13,RAND(),"")</f>
        <v/>
      </c>
      <c r="R4334" s="31">
        <f>IF($A4334&lt;=Inputs!$B$13,RAND(),"")</f>
        <v/>
      </c>
      <c r="S4334" s="31">
        <f>IF($A4334&lt;=Inputs!$B$13,RAND(),"")</f>
        <v/>
      </c>
      <c r="T4334" s="31">
        <f>IF($A4334&lt;=Inputs!$B$13,RAND(),"")</f>
        <v/>
      </c>
      <c r="U4334" s="31">
        <f>IF($A4334&lt;=Inputs!$B$13,RAND(),"")</f>
        <v/>
      </c>
      <c r="V4334" s="31">
        <f>IF($A4334&lt;=Inputs!$B$13,RAND(),"")</f>
        <v/>
      </c>
      <c r="W4334" s="31">
        <f>IF($A4334&lt;=Inputs!$B$13,RAND(),"")</f>
        <v/>
      </c>
      <c r="X4334" s="31">
        <f>IF($A4334&lt;=Inputs!$B$13,RAND(),"")</f>
        <v/>
      </c>
      <c r="Y4334" s="31">
        <f>IF($A4334&lt;=Inputs!$B$13,RAND(),"")</f>
        <v/>
      </c>
    </row>
    <row r="4335">
      <c r="A4335" t="n">
        <v>4330</v>
      </c>
      <c r="B4335" s="26">
        <f>IF($A4335&lt;=Inputs!$B$13,IF(Inputs!$B$8&gt;0,SUM(F4335:O4335)/Inputs!$B$8,0),"")</f>
        <v/>
      </c>
      <c r="C4335" s="27">
        <f>IF($A4335&lt;=Inputs!$B$13,B4335/100,"")</f>
        <v/>
      </c>
      <c r="D4335" s="28">
        <f>IF($A4335&lt;=Inputs!$B$13,C4335*Inputs!$B$7,"")</f>
        <v/>
      </c>
      <c r="E4335" s="29">
        <f>IF($A4335&lt;=Inputs!$B$13,IF(D4335&gt;0,1,0),"")</f>
        <v/>
      </c>
      <c r="F4335" s="26">
        <f>IF($A4335&lt;=Inputs!$B$13,IF(1&lt;=Inputs!$B$8,IF(Inputs!$B$12&gt;0,MAX(MIN(NORM.INV(RAND(),LOOKUP(P4335,Inputs!$J$6:$J$9,Inputs!$G$6:$G$9),LOOKUP(P4335,Inputs!$J$6:$J$9,Inputs!$H$6:$H$9)),Inputs!$B$12),-Inputs!$B$12),NORM.INV(RAND(),LOOKUP(P4335,Inputs!$J$6:$J$9,Inputs!$G$6:$G$9),LOOKUP(P4335,Inputs!$J$6:$J$9,Inputs!$H$6:$H$9))),0),"" )</f>
        <v/>
      </c>
      <c r="G4335" s="26">
        <f>IF($A4335&lt;=Inputs!$B$13,IF(2&lt;=Inputs!$B$8,IF(Inputs!$B$12&gt;0,MAX(MIN(NORM.INV(RAND(),LOOKUP(Q4335,Inputs!$J$6:$J$9,Inputs!$G$6:$G$9),LOOKUP(Q4335,Inputs!$J$6:$J$9,Inputs!$H$6:$H$9)),Inputs!$B$12),-Inputs!$B$12),NORM.INV(RAND(),LOOKUP(Q4335,Inputs!$J$6:$J$9,Inputs!$G$6:$G$9),LOOKUP(Q4335,Inputs!$J$6:$J$9,Inputs!$H$6:$H$9))),0),"" )</f>
        <v/>
      </c>
      <c r="H4335" s="26">
        <f>IF($A4335&lt;=Inputs!$B$13,IF(3&lt;=Inputs!$B$8,IF(Inputs!$B$12&gt;0,MAX(MIN(NORM.INV(RAND(),LOOKUP(R4335,Inputs!$J$6:$J$9,Inputs!$G$6:$G$9),LOOKUP(R4335,Inputs!$J$6:$J$9,Inputs!$H$6:$H$9)),Inputs!$B$12),-Inputs!$B$12),NORM.INV(RAND(),LOOKUP(R4335,Inputs!$J$6:$J$9,Inputs!$G$6:$G$9),LOOKUP(R4335,Inputs!$J$6:$J$9,Inputs!$H$6:$H$9))),0),"" )</f>
        <v/>
      </c>
      <c r="I4335" s="26">
        <f>IF($A4335&lt;=Inputs!$B$13,IF(4&lt;=Inputs!$B$8,IF(Inputs!$B$12&gt;0,MAX(MIN(NORM.INV(RAND(),LOOKUP(S4335,Inputs!$J$6:$J$9,Inputs!$G$6:$G$9),LOOKUP(S4335,Inputs!$J$6:$J$9,Inputs!$H$6:$H$9)),Inputs!$B$12),-Inputs!$B$12),NORM.INV(RAND(),LOOKUP(S4335,Inputs!$J$6:$J$9,Inputs!$G$6:$G$9),LOOKUP(S4335,Inputs!$J$6:$J$9,Inputs!$H$6:$H$9))),0),"" )</f>
        <v/>
      </c>
      <c r="J4335" s="26">
        <f>IF($A4335&lt;=Inputs!$B$13,IF(5&lt;=Inputs!$B$8,IF(Inputs!$B$12&gt;0,MAX(MIN(NORM.INV(RAND(),LOOKUP(T4335,Inputs!$J$6:$J$9,Inputs!$G$6:$G$9),LOOKUP(T4335,Inputs!$J$6:$J$9,Inputs!$H$6:$H$9)),Inputs!$B$12),-Inputs!$B$12),NORM.INV(RAND(),LOOKUP(T4335,Inputs!$J$6:$J$9,Inputs!$G$6:$G$9),LOOKUP(T4335,Inputs!$J$6:$J$9,Inputs!$H$6:$H$9))),0),"" )</f>
        <v/>
      </c>
      <c r="K4335" s="26">
        <f>IF($A4335&lt;=Inputs!$B$13,IF(6&lt;=Inputs!$B$8,IF(Inputs!$B$12&gt;0,MAX(MIN(NORM.INV(RAND(),LOOKUP(U4335,Inputs!$J$6:$J$9,Inputs!$G$6:$G$9),LOOKUP(U4335,Inputs!$J$6:$J$9,Inputs!$H$6:$H$9)),Inputs!$B$12),-Inputs!$B$12),NORM.INV(RAND(),LOOKUP(U4335,Inputs!$J$6:$J$9,Inputs!$G$6:$G$9),LOOKUP(U4335,Inputs!$J$6:$J$9,Inputs!$H$6:$H$9))),0),"" )</f>
        <v/>
      </c>
      <c r="L4335" s="26">
        <f>IF($A4335&lt;=Inputs!$B$13,IF(7&lt;=Inputs!$B$8,IF(Inputs!$B$12&gt;0,MAX(MIN(NORM.INV(RAND(),LOOKUP(V4335,Inputs!$J$6:$J$9,Inputs!$G$6:$G$9),LOOKUP(V4335,Inputs!$J$6:$J$9,Inputs!$H$6:$H$9)),Inputs!$B$12),-Inputs!$B$12),NORM.INV(RAND(),LOOKUP(V4335,Inputs!$J$6:$J$9,Inputs!$G$6:$G$9),LOOKUP(V4335,Inputs!$J$6:$J$9,Inputs!$H$6:$H$9))),0),"" )</f>
        <v/>
      </c>
      <c r="M4335" s="26">
        <f>IF($A4335&lt;=Inputs!$B$13,IF(8&lt;=Inputs!$B$8,IF(Inputs!$B$12&gt;0,MAX(MIN(NORM.INV(RAND(),LOOKUP(W4335,Inputs!$J$6:$J$9,Inputs!$G$6:$G$9),LOOKUP(W4335,Inputs!$J$6:$J$9,Inputs!$H$6:$H$9)),Inputs!$B$12),-Inputs!$B$12),NORM.INV(RAND(),LOOKUP(W4335,Inputs!$J$6:$J$9,Inputs!$G$6:$G$9),LOOKUP(W4335,Inputs!$J$6:$J$9,Inputs!$H$6:$H$9))),0),"" )</f>
        <v/>
      </c>
      <c r="N4335" s="26">
        <f>IF($A4335&lt;=Inputs!$B$13,IF(9&lt;=Inputs!$B$8,IF(Inputs!$B$12&gt;0,MAX(MIN(NORM.INV(RAND(),LOOKUP(X4335,Inputs!$J$6:$J$9,Inputs!$G$6:$G$9),LOOKUP(X4335,Inputs!$J$6:$J$9,Inputs!$H$6:$H$9)),Inputs!$B$12),-Inputs!$B$12),NORM.INV(RAND(),LOOKUP(X4335,Inputs!$J$6:$J$9,Inputs!$G$6:$G$9),LOOKUP(X4335,Inputs!$J$6:$J$9,Inputs!$H$6:$H$9))),0),"" )</f>
        <v/>
      </c>
      <c r="O4335" s="26">
        <f>IF($A4335&lt;=Inputs!$B$13,IF(10&lt;=Inputs!$B$8,IF(Inputs!$B$12&gt;0,MAX(MIN(NORM.INV(RAND(),LOOKUP(Y4335,Inputs!$J$6:$J$9,Inputs!$G$6:$G$9),LOOKUP(Y4335,Inputs!$J$6:$J$9,Inputs!$H$6:$H$9)),Inputs!$B$12),-Inputs!$B$12),NORM.INV(RAND(),LOOKUP(Y4335,Inputs!$J$6:$J$9,Inputs!$G$6:$G$9),LOOKUP(Y4335,Inputs!$J$6:$J$9,Inputs!$H$6:$H$9))),0),"" )</f>
        <v/>
      </c>
      <c r="P4335" s="31">
        <f>IF($A4335&lt;=Inputs!$B$13,RAND(),"")</f>
        <v/>
      </c>
      <c r="Q4335" s="31">
        <f>IF($A4335&lt;=Inputs!$B$13,RAND(),"")</f>
        <v/>
      </c>
      <c r="R4335" s="31">
        <f>IF($A4335&lt;=Inputs!$B$13,RAND(),"")</f>
        <v/>
      </c>
      <c r="S4335" s="31">
        <f>IF($A4335&lt;=Inputs!$B$13,RAND(),"")</f>
        <v/>
      </c>
      <c r="T4335" s="31">
        <f>IF($A4335&lt;=Inputs!$B$13,RAND(),"")</f>
        <v/>
      </c>
      <c r="U4335" s="31">
        <f>IF($A4335&lt;=Inputs!$B$13,RAND(),"")</f>
        <v/>
      </c>
      <c r="V4335" s="31">
        <f>IF($A4335&lt;=Inputs!$B$13,RAND(),"")</f>
        <v/>
      </c>
      <c r="W4335" s="31">
        <f>IF($A4335&lt;=Inputs!$B$13,RAND(),"")</f>
        <v/>
      </c>
      <c r="X4335" s="31">
        <f>IF($A4335&lt;=Inputs!$B$13,RAND(),"")</f>
        <v/>
      </c>
      <c r="Y4335" s="31">
        <f>IF($A4335&lt;=Inputs!$B$13,RAND(),"")</f>
        <v/>
      </c>
    </row>
    <row r="4336">
      <c r="A4336" t="n">
        <v>4331</v>
      </c>
      <c r="B4336" s="26">
        <f>IF($A4336&lt;=Inputs!$B$13,IF(Inputs!$B$8&gt;0,SUM(F4336:O4336)/Inputs!$B$8,0),"")</f>
        <v/>
      </c>
      <c r="C4336" s="27">
        <f>IF($A4336&lt;=Inputs!$B$13,B4336/100,"")</f>
        <v/>
      </c>
      <c r="D4336" s="28">
        <f>IF($A4336&lt;=Inputs!$B$13,C4336*Inputs!$B$7,"")</f>
        <v/>
      </c>
      <c r="E4336" s="29">
        <f>IF($A4336&lt;=Inputs!$B$13,IF(D4336&gt;0,1,0),"")</f>
        <v/>
      </c>
      <c r="F4336" s="26">
        <f>IF($A4336&lt;=Inputs!$B$13,IF(1&lt;=Inputs!$B$8,IF(Inputs!$B$12&gt;0,MAX(MIN(NORM.INV(RAND(),LOOKUP(P4336,Inputs!$J$6:$J$9,Inputs!$G$6:$G$9),LOOKUP(P4336,Inputs!$J$6:$J$9,Inputs!$H$6:$H$9)),Inputs!$B$12),-Inputs!$B$12),NORM.INV(RAND(),LOOKUP(P4336,Inputs!$J$6:$J$9,Inputs!$G$6:$G$9),LOOKUP(P4336,Inputs!$J$6:$J$9,Inputs!$H$6:$H$9))),0),"" )</f>
        <v/>
      </c>
      <c r="G4336" s="26">
        <f>IF($A4336&lt;=Inputs!$B$13,IF(2&lt;=Inputs!$B$8,IF(Inputs!$B$12&gt;0,MAX(MIN(NORM.INV(RAND(),LOOKUP(Q4336,Inputs!$J$6:$J$9,Inputs!$G$6:$G$9),LOOKUP(Q4336,Inputs!$J$6:$J$9,Inputs!$H$6:$H$9)),Inputs!$B$12),-Inputs!$B$12),NORM.INV(RAND(),LOOKUP(Q4336,Inputs!$J$6:$J$9,Inputs!$G$6:$G$9),LOOKUP(Q4336,Inputs!$J$6:$J$9,Inputs!$H$6:$H$9))),0),"" )</f>
        <v/>
      </c>
      <c r="H4336" s="26">
        <f>IF($A4336&lt;=Inputs!$B$13,IF(3&lt;=Inputs!$B$8,IF(Inputs!$B$12&gt;0,MAX(MIN(NORM.INV(RAND(),LOOKUP(R4336,Inputs!$J$6:$J$9,Inputs!$G$6:$G$9),LOOKUP(R4336,Inputs!$J$6:$J$9,Inputs!$H$6:$H$9)),Inputs!$B$12),-Inputs!$B$12),NORM.INV(RAND(),LOOKUP(R4336,Inputs!$J$6:$J$9,Inputs!$G$6:$G$9),LOOKUP(R4336,Inputs!$J$6:$J$9,Inputs!$H$6:$H$9))),0),"" )</f>
        <v/>
      </c>
      <c r="I4336" s="26">
        <f>IF($A4336&lt;=Inputs!$B$13,IF(4&lt;=Inputs!$B$8,IF(Inputs!$B$12&gt;0,MAX(MIN(NORM.INV(RAND(),LOOKUP(S4336,Inputs!$J$6:$J$9,Inputs!$G$6:$G$9),LOOKUP(S4336,Inputs!$J$6:$J$9,Inputs!$H$6:$H$9)),Inputs!$B$12),-Inputs!$B$12),NORM.INV(RAND(),LOOKUP(S4336,Inputs!$J$6:$J$9,Inputs!$G$6:$G$9),LOOKUP(S4336,Inputs!$J$6:$J$9,Inputs!$H$6:$H$9))),0),"" )</f>
        <v/>
      </c>
      <c r="J4336" s="26">
        <f>IF($A4336&lt;=Inputs!$B$13,IF(5&lt;=Inputs!$B$8,IF(Inputs!$B$12&gt;0,MAX(MIN(NORM.INV(RAND(),LOOKUP(T4336,Inputs!$J$6:$J$9,Inputs!$G$6:$G$9),LOOKUP(T4336,Inputs!$J$6:$J$9,Inputs!$H$6:$H$9)),Inputs!$B$12),-Inputs!$B$12),NORM.INV(RAND(),LOOKUP(T4336,Inputs!$J$6:$J$9,Inputs!$G$6:$G$9),LOOKUP(T4336,Inputs!$J$6:$J$9,Inputs!$H$6:$H$9))),0),"" )</f>
        <v/>
      </c>
      <c r="K4336" s="26">
        <f>IF($A4336&lt;=Inputs!$B$13,IF(6&lt;=Inputs!$B$8,IF(Inputs!$B$12&gt;0,MAX(MIN(NORM.INV(RAND(),LOOKUP(U4336,Inputs!$J$6:$J$9,Inputs!$G$6:$G$9),LOOKUP(U4336,Inputs!$J$6:$J$9,Inputs!$H$6:$H$9)),Inputs!$B$12),-Inputs!$B$12),NORM.INV(RAND(),LOOKUP(U4336,Inputs!$J$6:$J$9,Inputs!$G$6:$G$9),LOOKUP(U4336,Inputs!$J$6:$J$9,Inputs!$H$6:$H$9))),0),"" )</f>
        <v/>
      </c>
      <c r="L4336" s="26">
        <f>IF($A4336&lt;=Inputs!$B$13,IF(7&lt;=Inputs!$B$8,IF(Inputs!$B$12&gt;0,MAX(MIN(NORM.INV(RAND(),LOOKUP(V4336,Inputs!$J$6:$J$9,Inputs!$G$6:$G$9),LOOKUP(V4336,Inputs!$J$6:$J$9,Inputs!$H$6:$H$9)),Inputs!$B$12),-Inputs!$B$12),NORM.INV(RAND(),LOOKUP(V4336,Inputs!$J$6:$J$9,Inputs!$G$6:$G$9),LOOKUP(V4336,Inputs!$J$6:$J$9,Inputs!$H$6:$H$9))),0),"" )</f>
        <v/>
      </c>
      <c r="M4336" s="26">
        <f>IF($A4336&lt;=Inputs!$B$13,IF(8&lt;=Inputs!$B$8,IF(Inputs!$B$12&gt;0,MAX(MIN(NORM.INV(RAND(),LOOKUP(W4336,Inputs!$J$6:$J$9,Inputs!$G$6:$G$9),LOOKUP(W4336,Inputs!$J$6:$J$9,Inputs!$H$6:$H$9)),Inputs!$B$12),-Inputs!$B$12),NORM.INV(RAND(),LOOKUP(W4336,Inputs!$J$6:$J$9,Inputs!$G$6:$G$9),LOOKUP(W4336,Inputs!$J$6:$J$9,Inputs!$H$6:$H$9))),0),"" )</f>
        <v/>
      </c>
      <c r="N4336" s="26">
        <f>IF($A4336&lt;=Inputs!$B$13,IF(9&lt;=Inputs!$B$8,IF(Inputs!$B$12&gt;0,MAX(MIN(NORM.INV(RAND(),LOOKUP(X4336,Inputs!$J$6:$J$9,Inputs!$G$6:$G$9),LOOKUP(X4336,Inputs!$J$6:$J$9,Inputs!$H$6:$H$9)),Inputs!$B$12),-Inputs!$B$12),NORM.INV(RAND(),LOOKUP(X4336,Inputs!$J$6:$J$9,Inputs!$G$6:$G$9),LOOKUP(X4336,Inputs!$J$6:$J$9,Inputs!$H$6:$H$9))),0),"" )</f>
        <v/>
      </c>
      <c r="O4336" s="26">
        <f>IF($A4336&lt;=Inputs!$B$13,IF(10&lt;=Inputs!$B$8,IF(Inputs!$B$12&gt;0,MAX(MIN(NORM.INV(RAND(),LOOKUP(Y4336,Inputs!$J$6:$J$9,Inputs!$G$6:$G$9),LOOKUP(Y4336,Inputs!$J$6:$J$9,Inputs!$H$6:$H$9)),Inputs!$B$12),-Inputs!$B$12),NORM.INV(RAND(),LOOKUP(Y4336,Inputs!$J$6:$J$9,Inputs!$G$6:$G$9),LOOKUP(Y4336,Inputs!$J$6:$J$9,Inputs!$H$6:$H$9))),0),"" )</f>
        <v/>
      </c>
      <c r="P4336" s="31">
        <f>IF($A4336&lt;=Inputs!$B$13,RAND(),"")</f>
        <v/>
      </c>
      <c r="Q4336" s="31">
        <f>IF($A4336&lt;=Inputs!$B$13,RAND(),"")</f>
        <v/>
      </c>
      <c r="R4336" s="31">
        <f>IF($A4336&lt;=Inputs!$B$13,RAND(),"")</f>
        <v/>
      </c>
      <c r="S4336" s="31">
        <f>IF($A4336&lt;=Inputs!$B$13,RAND(),"")</f>
        <v/>
      </c>
      <c r="T4336" s="31">
        <f>IF($A4336&lt;=Inputs!$B$13,RAND(),"")</f>
        <v/>
      </c>
      <c r="U4336" s="31">
        <f>IF($A4336&lt;=Inputs!$B$13,RAND(),"")</f>
        <v/>
      </c>
      <c r="V4336" s="31">
        <f>IF($A4336&lt;=Inputs!$B$13,RAND(),"")</f>
        <v/>
      </c>
      <c r="W4336" s="31">
        <f>IF($A4336&lt;=Inputs!$B$13,RAND(),"")</f>
        <v/>
      </c>
      <c r="X4336" s="31">
        <f>IF($A4336&lt;=Inputs!$B$13,RAND(),"")</f>
        <v/>
      </c>
      <c r="Y4336" s="31">
        <f>IF($A4336&lt;=Inputs!$B$13,RAND(),"")</f>
        <v/>
      </c>
    </row>
    <row r="4337">
      <c r="A4337" t="n">
        <v>4332</v>
      </c>
      <c r="B4337" s="26">
        <f>IF($A4337&lt;=Inputs!$B$13,IF(Inputs!$B$8&gt;0,SUM(F4337:O4337)/Inputs!$B$8,0),"")</f>
        <v/>
      </c>
      <c r="C4337" s="27">
        <f>IF($A4337&lt;=Inputs!$B$13,B4337/100,"")</f>
        <v/>
      </c>
      <c r="D4337" s="28">
        <f>IF($A4337&lt;=Inputs!$B$13,C4337*Inputs!$B$7,"")</f>
        <v/>
      </c>
      <c r="E4337" s="29">
        <f>IF($A4337&lt;=Inputs!$B$13,IF(D4337&gt;0,1,0),"")</f>
        <v/>
      </c>
      <c r="F4337" s="26">
        <f>IF($A4337&lt;=Inputs!$B$13,IF(1&lt;=Inputs!$B$8,IF(Inputs!$B$12&gt;0,MAX(MIN(NORM.INV(RAND(),LOOKUP(P4337,Inputs!$J$6:$J$9,Inputs!$G$6:$G$9),LOOKUP(P4337,Inputs!$J$6:$J$9,Inputs!$H$6:$H$9)),Inputs!$B$12),-Inputs!$B$12),NORM.INV(RAND(),LOOKUP(P4337,Inputs!$J$6:$J$9,Inputs!$G$6:$G$9),LOOKUP(P4337,Inputs!$J$6:$J$9,Inputs!$H$6:$H$9))),0),"" )</f>
        <v/>
      </c>
      <c r="G4337" s="26">
        <f>IF($A4337&lt;=Inputs!$B$13,IF(2&lt;=Inputs!$B$8,IF(Inputs!$B$12&gt;0,MAX(MIN(NORM.INV(RAND(),LOOKUP(Q4337,Inputs!$J$6:$J$9,Inputs!$G$6:$G$9),LOOKUP(Q4337,Inputs!$J$6:$J$9,Inputs!$H$6:$H$9)),Inputs!$B$12),-Inputs!$B$12),NORM.INV(RAND(),LOOKUP(Q4337,Inputs!$J$6:$J$9,Inputs!$G$6:$G$9),LOOKUP(Q4337,Inputs!$J$6:$J$9,Inputs!$H$6:$H$9))),0),"" )</f>
        <v/>
      </c>
      <c r="H4337" s="26">
        <f>IF($A4337&lt;=Inputs!$B$13,IF(3&lt;=Inputs!$B$8,IF(Inputs!$B$12&gt;0,MAX(MIN(NORM.INV(RAND(),LOOKUP(R4337,Inputs!$J$6:$J$9,Inputs!$G$6:$G$9),LOOKUP(R4337,Inputs!$J$6:$J$9,Inputs!$H$6:$H$9)),Inputs!$B$12),-Inputs!$B$12),NORM.INV(RAND(),LOOKUP(R4337,Inputs!$J$6:$J$9,Inputs!$G$6:$G$9),LOOKUP(R4337,Inputs!$J$6:$J$9,Inputs!$H$6:$H$9))),0),"" )</f>
        <v/>
      </c>
      <c r="I4337" s="26">
        <f>IF($A4337&lt;=Inputs!$B$13,IF(4&lt;=Inputs!$B$8,IF(Inputs!$B$12&gt;0,MAX(MIN(NORM.INV(RAND(),LOOKUP(S4337,Inputs!$J$6:$J$9,Inputs!$G$6:$G$9),LOOKUP(S4337,Inputs!$J$6:$J$9,Inputs!$H$6:$H$9)),Inputs!$B$12),-Inputs!$B$12),NORM.INV(RAND(),LOOKUP(S4337,Inputs!$J$6:$J$9,Inputs!$G$6:$G$9),LOOKUP(S4337,Inputs!$J$6:$J$9,Inputs!$H$6:$H$9))),0),"" )</f>
        <v/>
      </c>
      <c r="J4337" s="26">
        <f>IF($A4337&lt;=Inputs!$B$13,IF(5&lt;=Inputs!$B$8,IF(Inputs!$B$12&gt;0,MAX(MIN(NORM.INV(RAND(),LOOKUP(T4337,Inputs!$J$6:$J$9,Inputs!$G$6:$G$9),LOOKUP(T4337,Inputs!$J$6:$J$9,Inputs!$H$6:$H$9)),Inputs!$B$12),-Inputs!$B$12),NORM.INV(RAND(),LOOKUP(T4337,Inputs!$J$6:$J$9,Inputs!$G$6:$G$9),LOOKUP(T4337,Inputs!$J$6:$J$9,Inputs!$H$6:$H$9))),0),"" )</f>
        <v/>
      </c>
      <c r="K4337" s="26">
        <f>IF($A4337&lt;=Inputs!$B$13,IF(6&lt;=Inputs!$B$8,IF(Inputs!$B$12&gt;0,MAX(MIN(NORM.INV(RAND(),LOOKUP(U4337,Inputs!$J$6:$J$9,Inputs!$G$6:$G$9),LOOKUP(U4337,Inputs!$J$6:$J$9,Inputs!$H$6:$H$9)),Inputs!$B$12),-Inputs!$B$12),NORM.INV(RAND(),LOOKUP(U4337,Inputs!$J$6:$J$9,Inputs!$G$6:$G$9),LOOKUP(U4337,Inputs!$J$6:$J$9,Inputs!$H$6:$H$9))),0),"" )</f>
        <v/>
      </c>
      <c r="L4337" s="26">
        <f>IF($A4337&lt;=Inputs!$B$13,IF(7&lt;=Inputs!$B$8,IF(Inputs!$B$12&gt;0,MAX(MIN(NORM.INV(RAND(),LOOKUP(V4337,Inputs!$J$6:$J$9,Inputs!$G$6:$G$9),LOOKUP(V4337,Inputs!$J$6:$J$9,Inputs!$H$6:$H$9)),Inputs!$B$12),-Inputs!$B$12),NORM.INV(RAND(),LOOKUP(V4337,Inputs!$J$6:$J$9,Inputs!$G$6:$G$9),LOOKUP(V4337,Inputs!$J$6:$J$9,Inputs!$H$6:$H$9))),0),"" )</f>
        <v/>
      </c>
      <c r="M4337" s="26">
        <f>IF($A4337&lt;=Inputs!$B$13,IF(8&lt;=Inputs!$B$8,IF(Inputs!$B$12&gt;0,MAX(MIN(NORM.INV(RAND(),LOOKUP(W4337,Inputs!$J$6:$J$9,Inputs!$G$6:$G$9),LOOKUP(W4337,Inputs!$J$6:$J$9,Inputs!$H$6:$H$9)),Inputs!$B$12),-Inputs!$B$12),NORM.INV(RAND(),LOOKUP(W4337,Inputs!$J$6:$J$9,Inputs!$G$6:$G$9),LOOKUP(W4337,Inputs!$J$6:$J$9,Inputs!$H$6:$H$9))),0),"" )</f>
        <v/>
      </c>
      <c r="N4337" s="26">
        <f>IF($A4337&lt;=Inputs!$B$13,IF(9&lt;=Inputs!$B$8,IF(Inputs!$B$12&gt;0,MAX(MIN(NORM.INV(RAND(),LOOKUP(X4337,Inputs!$J$6:$J$9,Inputs!$G$6:$G$9),LOOKUP(X4337,Inputs!$J$6:$J$9,Inputs!$H$6:$H$9)),Inputs!$B$12),-Inputs!$B$12),NORM.INV(RAND(),LOOKUP(X4337,Inputs!$J$6:$J$9,Inputs!$G$6:$G$9),LOOKUP(X4337,Inputs!$J$6:$J$9,Inputs!$H$6:$H$9))),0),"" )</f>
        <v/>
      </c>
      <c r="O4337" s="26">
        <f>IF($A4337&lt;=Inputs!$B$13,IF(10&lt;=Inputs!$B$8,IF(Inputs!$B$12&gt;0,MAX(MIN(NORM.INV(RAND(),LOOKUP(Y4337,Inputs!$J$6:$J$9,Inputs!$G$6:$G$9),LOOKUP(Y4337,Inputs!$J$6:$J$9,Inputs!$H$6:$H$9)),Inputs!$B$12),-Inputs!$B$12),NORM.INV(RAND(),LOOKUP(Y4337,Inputs!$J$6:$J$9,Inputs!$G$6:$G$9),LOOKUP(Y4337,Inputs!$J$6:$J$9,Inputs!$H$6:$H$9))),0),"" )</f>
        <v/>
      </c>
      <c r="P4337" s="31">
        <f>IF($A4337&lt;=Inputs!$B$13,RAND(),"")</f>
        <v/>
      </c>
      <c r="Q4337" s="31">
        <f>IF($A4337&lt;=Inputs!$B$13,RAND(),"")</f>
        <v/>
      </c>
      <c r="R4337" s="31">
        <f>IF($A4337&lt;=Inputs!$B$13,RAND(),"")</f>
        <v/>
      </c>
      <c r="S4337" s="31">
        <f>IF($A4337&lt;=Inputs!$B$13,RAND(),"")</f>
        <v/>
      </c>
      <c r="T4337" s="31">
        <f>IF($A4337&lt;=Inputs!$B$13,RAND(),"")</f>
        <v/>
      </c>
      <c r="U4337" s="31">
        <f>IF($A4337&lt;=Inputs!$B$13,RAND(),"")</f>
        <v/>
      </c>
      <c r="V4337" s="31">
        <f>IF($A4337&lt;=Inputs!$B$13,RAND(),"")</f>
        <v/>
      </c>
      <c r="W4337" s="31">
        <f>IF($A4337&lt;=Inputs!$B$13,RAND(),"")</f>
        <v/>
      </c>
      <c r="X4337" s="31">
        <f>IF($A4337&lt;=Inputs!$B$13,RAND(),"")</f>
        <v/>
      </c>
      <c r="Y4337" s="31">
        <f>IF($A4337&lt;=Inputs!$B$13,RAND(),"")</f>
        <v/>
      </c>
    </row>
    <row r="4338">
      <c r="A4338" t="n">
        <v>4333</v>
      </c>
      <c r="B4338" s="26">
        <f>IF($A4338&lt;=Inputs!$B$13,IF(Inputs!$B$8&gt;0,SUM(F4338:O4338)/Inputs!$B$8,0),"")</f>
        <v/>
      </c>
      <c r="C4338" s="27">
        <f>IF($A4338&lt;=Inputs!$B$13,B4338/100,"")</f>
        <v/>
      </c>
      <c r="D4338" s="28">
        <f>IF($A4338&lt;=Inputs!$B$13,C4338*Inputs!$B$7,"")</f>
        <v/>
      </c>
      <c r="E4338" s="29">
        <f>IF($A4338&lt;=Inputs!$B$13,IF(D4338&gt;0,1,0),"")</f>
        <v/>
      </c>
      <c r="F4338" s="26">
        <f>IF($A4338&lt;=Inputs!$B$13,IF(1&lt;=Inputs!$B$8,IF(Inputs!$B$12&gt;0,MAX(MIN(NORM.INV(RAND(),LOOKUP(P4338,Inputs!$J$6:$J$9,Inputs!$G$6:$G$9),LOOKUP(P4338,Inputs!$J$6:$J$9,Inputs!$H$6:$H$9)),Inputs!$B$12),-Inputs!$B$12),NORM.INV(RAND(),LOOKUP(P4338,Inputs!$J$6:$J$9,Inputs!$G$6:$G$9),LOOKUP(P4338,Inputs!$J$6:$J$9,Inputs!$H$6:$H$9))),0),"" )</f>
        <v/>
      </c>
      <c r="G4338" s="26">
        <f>IF($A4338&lt;=Inputs!$B$13,IF(2&lt;=Inputs!$B$8,IF(Inputs!$B$12&gt;0,MAX(MIN(NORM.INV(RAND(),LOOKUP(Q4338,Inputs!$J$6:$J$9,Inputs!$G$6:$G$9),LOOKUP(Q4338,Inputs!$J$6:$J$9,Inputs!$H$6:$H$9)),Inputs!$B$12),-Inputs!$B$12),NORM.INV(RAND(),LOOKUP(Q4338,Inputs!$J$6:$J$9,Inputs!$G$6:$G$9),LOOKUP(Q4338,Inputs!$J$6:$J$9,Inputs!$H$6:$H$9))),0),"" )</f>
        <v/>
      </c>
      <c r="H4338" s="26">
        <f>IF($A4338&lt;=Inputs!$B$13,IF(3&lt;=Inputs!$B$8,IF(Inputs!$B$12&gt;0,MAX(MIN(NORM.INV(RAND(),LOOKUP(R4338,Inputs!$J$6:$J$9,Inputs!$G$6:$G$9),LOOKUP(R4338,Inputs!$J$6:$J$9,Inputs!$H$6:$H$9)),Inputs!$B$12),-Inputs!$B$12),NORM.INV(RAND(),LOOKUP(R4338,Inputs!$J$6:$J$9,Inputs!$G$6:$G$9),LOOKUP(R4338,Inputs!$J$6:$J$9,Inputs!$H$6:$H$9))),0),"" )</f>
        <v/>
      </c>
      <c r="I4338" s="26">
        <f>IF($A4338&lt;=Inputs!$B$13,IF(4&lt;=Inputs!$B$8,IF(Inputs!$B$12&gt;0,MAX(MIN(NORM.INV(RAND(),LOOKUP(S4338,Inputs!$J$6:$J$9,Inputs!$G$6:$G$9),LOOKUP(S4338,Inputs!$J$6:$J$9,Inputs!$H$6:$H$9)),Inputs!$B$12),-Inputs!$B$12),NORM.INV(RAND(),LOOKUP(S4338,Inputs!$J$6:$J$9,Inputs!$G$6:$G$9),LOOKUP(S4338,Inputs!$J$6:$J$9,Inputs!$H$6:$H$9))),0),"" )</f>
        <v/>
      </c>
      <c r="J4338" s="26">
        <f>IF($A4338&lt;=Inputs!$B$13,IF(5&lt;=Inputs!$B$8,IF(Inputs!$B$12&gt;0,MAX(MIN(NORM.INV(RAND(),LOOKUP(T4338,Inputs!$J$6:$J$9,Inputs!$G$6:$G$9),LOOKUP(T4338,Inputs!$J$6:$J$9,Inputs!$H$6:$H$9)),Inputs!$B$12),-Inputs!$B$12),NORM.INV(RAND(),LOOKUP(T4338,Inputs!$J$6:$J$9,Inputs!$G$6:$G$9),LOOKUP(T4338,Inputs!$J$6:$J$9,Inputs!$H$6:$H$9))),0),"" )</f>
        <v/>
      </c>
      <c r="K4338" s="26">
        <f>IF($A4338&lt;=Inputs!$B$13,IF(6&lt;=Inputs!$B$8,IF(Inputs!$B$12&gt;0,MAX(MIN(NORM.INV(RAND(),LOOKUP(U4338,Inputs!$J$6:$J$9,Inputs!$G$6:$G$9),LOOKUP(U4338,Inputs!$J$6:$J$9,Inputs!$H$6:$H$9)),Inputs!$B$12),-Inputs!$B$12),NORM.INV(RAND(),LOOKUP(U4338,Inputs!$J$6:$J$9,Inputs!$G$6:$G$9),LOOKUP(U4338,Inputs!$J$6:$J$9,Inputs!$H$6:$H$9))),0),"" )</f>
        <v/>
      </c>
      <c r="L4338" s="26">
        <f>IF($A4338&lt;=Inputs!$B$13,IF(7&lt;=Inputs!$B$8,IF(Inputs!$B$12&gt;0,MAX(MIN(NORM.INV(RAND(),LOOKUP(V4338,Inputs!$J$6:$J$9,Inputs!$G$6:$G$9),LOOKUP(V4338,Inputs!$J$6:$J$9,Inputs!$H$6:$H$9)),Inputs!$B$12),-Inputs!$B$12),NORM.INV(RAND(),LOOKUP(V4338,Inputs!$J$6:$J$9,Inputs!$G$6:$G$9),LOOKUP(V4338,Inputs!$J$6:$J$9,Inputs!$H$6:$H$9))),0),"" )</f>
        <v/>
      </c>
      <c r="M4338" s="26">
        <f>IF($A4338&lt;=Inputs!$B$13,IF(8&lt;=Inputs!$B$8,IF(Inputs!$B$12&gt;0,MAX(MIN(NORM.INV(RAND(),LOOKUP(W4338,Inputs!$J$6:$J$9,Inputs!$G$6:$G$9),LOOKUP(W4338,Inputs!$J$6:$J$9,Inputs!$H$6:$H$9)),Inputs!$B$12),-Inputs!$B$12),NORM.INV(RAND(),LOOKUP(W4338,Inputs!$J$6:$J$9,Inputs!$G$6:$G$9),LOOKUP(W4338,Inputs!$J$6:$J$9,Inputs!$H$6:$H$9))),0),"" )</f>
        <v/>
      </c>
      <c r="N4338" s="26">
        <f>IF($A4338&lt;=Inputs!$B$13,IF(9&lt;=Inputs!$B$8,IF(Inputs!$B$12&gt;0,MAX(MIN(NORM.INV(RAND(),LOOKUP(X4338,Inputs!$J$6:$J$9,Inputs!$G$6:$G$9),LOOKUP(X4338,Inputs!$J$6:$J$9,Inputs!$H$6:$H$9)),Inputs!$B$12),-Inputs!$B$12),NORM.INV(RAND(),LOOKUP(X4338,Inputs!$J$6:$J$9,Inputs!$G$6:$G$9),LOOKUP(X4338,Inputs!$J$6:$J$9,Inputs!$H$6:$H$9))),0),"" )</f>
        <v/>
      </c>
      <c r="O4338" s="26">
        <f>IF($A4338&lt;=Inputs!$B$13,IF(10&lt;=Inputs!$B$8,IF(Inputs!$B$12&gt;0,MAX(MIN(NORM.INV(RAND(),LOOKUP(Y4338,Inputs!$J$6:$J$9,Inputs!$G$6:$G$9),LOOKUP(Y4338,Inputs!$J$6:$J$9,Inputs!$H$6:$H$9)),Inputs!$B$12),-Inputs!$B$12),NORM.INV(RAND(),LOOKUP(Y4338,Inputs!$J$6:$J$9,Inputs!$G$6:$G$9),LOOKUP(Y4338,Inputs!$J$6:$J$9,Inputs!$H$6:$H$9))),0),"" )</f>
        <v/>
      </c>
      <c r="P4338" s="31">
        <f>IF($A4338&lt;=Inputs!$B$13,RAND(),"")</f>
        <v/>
      </c>
      <c r="Q4338" s="31">
        <f>IF($A4338&lt;=Inputs!$B$13,RAND(),"")</f>
        <v/>
      </c>
      <c r="R4338" s="31">
        <f>IF($A4338&lt;=Inputs!$B$13,RAND(),"")</f>
        <v/>
      </c>
      <c r="S4338" s="31">
        <f>IF($A4338&lt;=Inputs!$B$13,RAND(),"")</f>
        <v/>
      </c>
      <c r="T4338" s="31">
        <f>IF($A4338&lt;=Inputs!$B$13,RAND(),"")</f>
        <v/>
      </c>
      <c r="U4338" s="31">
        <f>IF($A4338&lt;=Inputs!$B$13,RAND(),"")</f>
        <v/>
      </c>
      <c r="V4338" s="31">
        <f>IF($A4338&lt;=Inputs!$B$13,RAND(),"")</f>
        <v/>
      </c>
      <c r="W4338" s="31">
        <f>IF($A4338&lt;=Inputs!$B$13,RAND(),"")</f>
        <v/>
      </c>
      <c r="X4338" s="31">
        <f>IF($A4338&lt;=Inputs!$B$13,RAND(),"")</f>
        <v/>
      </c>
      <c r="Y4338" s="31">
        <f>IF($A4338&lt;=Inputs!$B$13,RAND(),"")</f>
        <v/>
      </c>
    </row>
    <row r="4339">
      <c r="A4339" t="n">
        <v>4334</v>
      </c>
      <c r="B4339" s="26">
        <f>IF($A4339&lt;=Inputs!$B$13,IF(Inputs!$B$8&gt;0,SUM(F4339:O4339)/Inputs!$B$8,0),"")</f>
        <v/>
      </c>
      <c r="C4339" s="27">
        <f>IF($A4339&lt;=Inputs!$B$13,B4339/100,"")</f>
        <v/>
      </c>
      <c r="D4339" s="28">
        <f>IF($A4339&lt;=Inputs!$B$13,C4339*Inputs!$B$7,"")</f>
        <v/>
      </c>
      <c r="E4339" s="29">
        <f>IF($A4339&lt;=Inputs!$B$13,IF(D4339&gt;0,1,0),"")</f>
        <v/>
      </c>
      <c r="F4339" s="26">
        <f>IF($A4339&lt;=Inputs!$B$13,IF(1&lt;=Inputs!$B$8,IF(Inputs!$B$12&gt;0,MAX(MIN(NORM.INV(RAND(),LOOKUP(P4339,Inputs!$J$6:$J$9,Inputs!$G$6:$G$9),LOOKUP(P4339,Inputs!$J$6:$J$9,Inputs!$H$6:$H$9)),Inputs!$B$12),-Inputs!$B$12),NORM.INV(RAND(),LOOKUP(P4339,Inputs!$J$6:$J$9,Inputs!$G$6:$G$9),LOOKUP(P4339,Inputs!$J$6:$J$9,Inputs!$H$6:$H$9))),0),"" )</f>
        <v/>
      </c>
      <c r="G4339" s="26">
        <f>IF($A4339&lt;=Inputs!$B$13,IF(2&lt;=Inputs!$B$8,IF(Inputs!$B$12&gt;0,MAX(MIN(NORM.INV(RAND(),LOOKUP(Q4339,Inputs!$J$6:$J$9,Inputs!$G$6:$G$9),LOOKUP(Q4339,Inputs!$J$6:$J$9,Inputs!$H$6:$H$9)),Inputs!$B$12),-Inputs!$B$12),NORM.INV(RAND(),LOOKUP(Q4339,Inputs!$J$6:$J$9,Inputs!$G$6:$G$9),LOOKUP(Q4339,Inputs!$J$6:$J$9,Inputs!$H$6:$H$9))),0),"" )</f>
        <v/>
      </c>
      <c r="H4339" s="26">
        <f>IF($A4339&lt;=Inputs!$B$13,IF(3&lt;=Inputs!$B$8,IF(Inputs!$B$12&gt;0,MAX(MIN(NORM.INV(RAND(),LOOKUP(R4339,Inputs!$J$6:$J$9,Inputs!$G$6:$G$9),LOOKUP(R4339,Inputs!$J$6:$J$9,Inputs!$H$6:$H$9)),Inputs!$B$12),-Inputs!$B$12),NORM.INV(RAND(),LOOKUP(R4339,Inputs!$J$6:$J$9,Inputs!$G$6:$G$9),LOOKUP(R4339,Inputs!$J$6:$J$9,Inputs!$H$6:$H$9))),0),"" )</f>
        <v/>
      </c>
      <c r="I4339" s="26">
        <f>IF($A4339&lt;=Inputs!$B$13,IF(4&lt;=Inputs!$B$8,IF(Inputs!$B$12&gt;0,MAX(MIN(NORM.INV(RAND(),LOOKUP(S4339,Inputs!$J$6:$J$9,Inputs!$G$6:$G$9),LOOKUP(S4339,Inputs!$J$6:$J$9,Inputs!$H$6:$H$9)),Inputs!$B$12),-Inputs!$B$12),NORM.INV(RAND(),LOOKUP(S4339,Inputs!$J$6:$J$9,Inputs!$G$6:$G$9),LOOKUP(S4339,Inputs!$J$6:$J$9,Inputs!$H$6:$H$9))),0),"" )</f>
        <v/>
      </c>
      <c r="J4339" s="26">
        <f>IF($A4339&lt;=Inputs!$B$13,IF(5&lt;=Inputs!$B$8,IF(Inputs!$B$12&gt;0,MAX(MIN(NORM.INV(RAND(),LOOKUP(T4339,Inputs!$J$6:$J$9,Inputs!$G$6:$G$9),LOOKUP(T4339,Inputs!$J$6:$J$9,Inputs!$H$6:$H$9)),Inputs!$B$12),-Inputs!$B$12),NORM.INV(RAND(),LOOKUP(T4339,Inputs!$J$6:$J$9,Inputs!$G$6:$G$9),LOOKUP(T4339,Inputs!$J$6:$J$9,Inputs!$H$6:$H$9))),0),"" )</f>
        <v/>
      </c>
      <c r="K4339" s="26">
        <f>IF($A4339&lt;=Inputs!$B$13,IF(6&lt;=Inputs!$B$8,IF(Inputs!$B$12&gt;0,MAX(MIN(NORM.INV(RAND(),LOOKUP(U4339,Inputs!$J$6:$J$9,Inputs!$G$6:$G$9),LOOKUP(U4339,Inputs!$J$6:$J$9,Inputs!$H$6:$H$9)),Inputs!$B$12),-Inputs!$B$12),NORM.INV(RAND(),LOOKUP(U4339,Inputs!$J$6:$J$9,Inputs!$G$6:$G$9),LOOKUP(U4339,Inputs!$J$6:$J$9,Inputs!$H$6:$H$9))),0),"" )</f>
        <v/>
      </c>
      <c r="L4339" s="26">
        <f>IF($A4339&lt;=Inputs!$B$13,IF(7&lt;=Inputs!$B$8,IF(Inputs!$B$12&gt;0,MAX(MIN(NORM.INV(RAND(),LOOKUP(V4339,Inputs!$J$6:$J$9,Inputs!$G$6:$G$9),LOOKUP(V4339,Inputs!$J$6:$J$9,Inputs!$H$6:$H$9)),Inputs!$B$12),-Inputs!$B$12),NORM.INV(RAND(),LOOKUP(V4339,Inputs!$J$6:$J$9,Inputs!$G$6:$G$9),LOOKUP(V4339,Inputs!$J$6:$J$9,Inputs!$H$6:$H$9))),0),"" )</f>
        <v/>
      </c>
      <c r="M4339" s="26">
        <f>IF($A4339&lt;=Inputs!$B$13,IF(8&lt;=Inputs!$B$8,IF(Inputs!$B$12&gt;0,MAX(MIN(NORM.INV(RAND(),LOOKUP(W4339,Inputs!$J$6:$J$9,Inputs!$G$6:$G$9),LOOKUP(W4339,Inputs!$J$6:$J$9,Inputs!$H$6:$H$9)),Inputs!$B$12),-Inputs!$B$12),NORM.INV(RAND(),LOOKUP(W4339,Inputs!$J$6:$J$9,Inputs!$G$6:$G$9),LOOKUP(W4339,Inputs!$J$6:$J$9,Inputs!$H$6:$H$9))),0),"" )</f>
        <v/>
      </c>
      <c r="N4339" s="26">
        <f>IF($A4339&lt;=Inputs!$B$13,IF(9&lt;=Inputs!$B$8,IF(Inputs!$B$12&gt;0,MAX(MIN(NORM.INV(RAND(),LOOKUP(X4339,Inputs!$J$6:$J$9,Inputs!$G$6:$G$9),LOOKUP(X4339,Inputs!$J$6:$J$9,Inputs!$H$6:$H$9)),Inputs!$B$12),-Inputs!$B$12),NORM.INV(RAND(),LOOKUP(X4339,Inputs!$J$6:$J$9,Inputs!$G$6:$G$9),LOOKUP(X4339,Inputs!$J$6:$J$9,Inputs!$H$6:$H$9))),0),"" )</f>
        <v/>
      </c>
      <c r="O4339" s="26">
        <f>IF($A4339&lt;=Inputs!$B$13,IF(10&lt;=Inputs!$B$8,IF(Inputs!$B$12&gt;0,MAX(MIN(NORM.INV(RAND(),LOOKUP(Y4339,Inputs!$J$6:$J$9,Inputs!$G$6:$G$9),LOOKUP(Y4339,Inputs!$J$6:$J$9,Inputs!$H$6:$H$9)),Inputs!$B$12),-Inputs!$B$12),NORM.INV(RAND(),LOOKUP(Y4339,Inputs!$J$6:$J$9,Inputs!$G$6:$G$9),LOOKUP(Y4339,Inputs!$J$6:$J$9,Inputs!$H$6:$H$9))),0),"" )</f>
        <v/>
      </c>
      <c r="P4339" s="31">
        <f>IF($A4339&lt;=Inputs!$B$13,RAND(),"")</f>
        <v/>
      </c>
      <c r="Q4339" s="31">
        <f>IF($A4339&lt;=Inputs!$B$13,RAND(),"")</f>
        <v/>
      </c>
      <c r="R4339" s="31">
        <f>IF($A4339&lt;=Inputs!$B$13,RAND(),"")</f>
        <v/>
      </c>
      <c r="S4339" s="31">
        <f>IF($A4339&lt;=Inputs!$B$13,RAND(),"")</f>
        <v/>
      </c>
      <c r="T4339" s="31">
        <f>IF($A4339&lt;=Inputs!$B$13,RAND(),"")</f>
        <v/>
      </c>
      <c r="U4339" s="31">
        <f>IF($A4339&lt;=Inputs!$B$13,RAND(),"")</f>
        <v/>
      </c>
      <c r="V4339" s="31">
        <f>IF($A4339&lt;=Inputs!$B$13,RAND(),"")</f>
        <v/>
      </c>
      <c r="W4339" s="31">
        <f>IF($A4339&lt;=Inputs!$B$13,RAND(),"")</f>
        <v/>
      </c>
      <c r="X4339" s="31">
        <f>IF($A4339&lt;=Inputs!$B$13,RAND(),"")</f>
        <v/>
      </c>
      <c r="Y4339" s="31">
        <f>IF($A4339&lt;=Inputs!$B$13,RAND(),"")</f>
        <v/>
      </c>
    </row>
    <row r="4340">
      <c r="A4340" t="n">
        <v>4335</v>
      </c>
      <c r="B4340" s="26">
        <f>IF($A4340&lt;=Inputs!$B$13,IF(Inputs!$B$8&gt;0,SUM(F4340:O4340)/Inputs!$B$8,0),"")</f>
        <v/>
      </c>
      <c r="C4340" s="27">
        <f>IF($A4340&lt;=Inputs!$B$13,B4340/100,"")</f>
        <v/>
      </c>
      <c r="D4340" s="28">
        <f>IF($A4340&lt;=Inputs!$B$13,C4340*Inputs!$B$7,"")</f>
        <v/>
      </c>
      <c r="E4340" s="29">
        <f>IF($A4340&lt;=Inputs!$B$13,IF(D4340&gt;0,1,0),"")</f>
        <v/>
      </c>
      <c r="F4340" s="26">
        <f>IF($A4340&lt;=Inputs!$B$13,IF(1&lt;=Inputs!$B$8,IF(Inputs!$B$12&gt;0,MAX(MIN(NORM.INV(RAND(),LOOKUP(P4340,Inputs!$J$6:$J$9,Inputs!$G$6:$G$9),LOOKUP(P4340,Inputs!$J$6:$J$9,Inputs!$H$6:$H$9)),Inputs!$B$12),-Inputs!$B$12),NORM.INV(RAND(),LOOKUP(P4340,Inputs!$J$6:$J$9,Inputs!$G$6:$G$9),LOOKUP(P4340,Inputs!$J$6:$J$9,Inputs!$H$6:$H$9))),0),"" )</f>
        <v/>
      </c>
      <c r="G4340" s="26">
        <f>IF($A4340&lt;=Inputs!$B$13,IF(2&lt;=Inputs!$B$8,IF(Inputs!$B$12&gt;0,MAX(MIN(NORM.INV(RAND(),LOOKUP(Q4340,Inputs!$J$6:$J$9,Inputs!$G$6:$G$9),LOOKUP(Q4340,Inputs!$J$6:$J$9,Inputs!$H$6:$H$9)),Inputs!$B$12),-Inputs!$B$12),NORM.INV(RAND(),LOOKUP(Q4340,Inputs!$J$6:$J$9,Inputs!$G$6:$G$9),LOOKUP(Q4340,Inputs!$J$6:$J$9,Inputs!$H$6:$H$9))),0),"" )</f>
        <v/>
      </c>
      <c r="H4340" s="26">
        <f>IF($A4340&lt;=Inputs!$B$13,IF(3&lt;=Inputs!$B$8,IF(Inputs!$B$12&gt;0,MAX(MIN(NORM.INV(RAND(),LOOKUP(R4340,Inputs!$J$6:$J$9,Inputs!$G$6:$G$9),LOOKUP(R4340,Inputs!$J$6:$J$9,Inputs!$H$6:$H$9)),Inputs!$B$12),-Inputs!$B$12),NORM.INV(RAND(),LOOKUP(R4340,Inputs!$J$6:$J$9,Inputs!$G$6:$G$9),LOOKUP(R4340,Inputs!$J$6:$J$9,Inputs!$H$6:$H$9))),0),"" )</f>
        <v/>
      </c>
      <c r="I4340" s="26">
        <f>IF($A4340&lt;=Inputs!$B$13,IF(4&lt;=Inputs!$B$8,IF(Inputs!$B$12&gt;0,MAX(MIN(NORM.INV(RAND(),LOOKUP(S4340,Inputs!$J$6:$J$9,Inputs!$G$6:$G$9),LOOKUP(S4340,Inputs!$J$6:$J$9,Inputs!$H$6:$H$9)),Inputs!$B$12),-Inputs!$B$12),NORM.INV(RAND(),LOOKUP(S4340,Inputs!$J$6:$J$9,Inputs!$G$6:$G$9),LOOKUP(S4340,Inputs!$J$6:$J$9,Inputs!$H$6:$H$9))),0),"" )</f>
        <v/>
      </c>
      <c r="J4340" s="26">
        <f>IF($A4340&lt;=Inputs!$B$13,IF(5&lt;=Inputs!$B$8,IF(Inputs!$B$12&gt;0,MAX(MIN(NORM.INV(RAND(),LOOKUP(T4340,Inputs!$J$6:$J$9,Inputs!$G$6:$G$9),LOOKUP(T4340,Inputs!$J$6:$J$9,Inputs!$H$6:$H$9)),Inputs!$B$12),-Inputs!$B$12),NORM.INV(RAND(),LOOKUP(T4340,Inputs!$J$6:$J$9,Inputs!$G$6:$G$9),LOOKUP(T4340,Inputs!$J$6:$J$9,Inputs!$H$6:$H$9))),0),"" )</f>
        <v/>
      </c>
      <c r="K4340" s="26">
        <f>IF($A4340&lt;=Inputs!$B$13,IF(6&lt;=Inputs!$B$8,IF(Inputs!$B$12&gt;0,MAX(MIN(NORM.INV(RAND(),LOOKUP(U4340,Inputs!$J$6:$J$9,Inputs!$G$6:$G$9),LOOKUP(U4340,Inputs!$J$6:$J$9,Inputs!$H$6:$H$9)),Inputs!$B$12),-Inputs!$B$12),NORM.INV(RAND(),LOOKUP(U4340,Inputs!$J$6:$J$9,Inputs!$G$6:$G$9),LOOKUP(U4340,Inputs!$J$6:$J$9,Inputs!$H$6:$H$9))),0),"" )</f>
        <v/>
      </c>
      <c r="L4340" s="26">
        <f>IF($A4340&lt;=Inputs!$B$13,IF(7&lt;=Inputs!$B$8,IF(Inputs!$B$12&gt;0,MAX(MIN(NORM.INV(RAND(),LOOKUP(V4340,Inputs!$J$6:$J$9,Inputs!$G$6:$G$9),LOOKUP(V4340,Inputs!$J$6:$J$9,Inputs!$H$6:$H$9)),Inputs!$B$12),-Inputs!$B$12),NORM.INV(RAND(),LOOKUP(V4340,Inputs!$J$6:$J$9,Inputs!$G$6:$G$9),LOOKUP(V4340,Inputs!$J$6:$J$9,Inputs!$H$6:$H$9))),0),"" )</f>
        <v/>
      </c>
      <c r="M4340" s="26">
        <f>IF($A4340&lt;=Inputs!$B$13,IF(8&lt;=Inputs!$B$8,IF(Inputs!$B$12&gt;0,MAX(MIN(NORM.INV(RAND(),LOOKUP(W4340,Inputs!$J$6:$J$9,Inputs!$G$6:$G$9),LOOKUP(W4340,Inputs!$J$6:$J$9,Inputs!$H$6:$H$9)),Inputs!$B$12),-Inputs!$B$12),NORM.INV(RAND(),LOOKUP(W4340,Inputs!$J$6:$J$9,Inputs!$G$6:$G$9),LOOKUP(W4340,Inputs!$J$6:$J$9,Inputs!$H$6:$H$9))),0),"" )</f>
        <v/>
      </c>
      <c r="N4340" s="26">
        <f>IF($A4340&lt;=Inputs!$B$13,IF(9&lt;=Inputs!$B$8,IF(Inputs!$B$12&gt;0,MAX(MIN(NORM.INV(RAND(),LOOKUP(X4340,Inputs!$J$6:$J$9,Inputs!$G$6:$G$9),LOOKUP(X4340,Inputs!$J$6:$J$9,Inputs!$H$6:$H$9)),Inputs!$B$12),-Inputs!$B$12),NORM.INV(RAND(),LOOKUP(X4340,Inputs!$J$6:$J$9,Inputs!$G$6:$G$9),LOOKUP(X4340,Inputs!$J$6:$J$9,Inputs!$H$6:$H$9))),0),"" )</f>
        <v/>
      </c>
      <c r="O4340" s="26">
        <f>IF($A4340&lt;=Inputs!$B$13,IF(10&lt;=Inputs!$B$8,IF(Inputs!$B$12&gt;0,MAX(MIN(NORM.INV(RAND(),LOOKUP(Y4340,Inputs!$J$6:$J$9,Inputs!$G$6:$G$9),LOOKUP(Y4340,Inputs!$J$6:$J$9,Inputs!$H$6:$H$9)),Inputs!$B$12),-Inputs!$B$12),NORM.INV(RAND(),LOOKUP(Y4340,Inputs!$J$6:$J$9,Inputs!$G$6:$G$9),LOOKUP(Y4340,Inputs!$J$6:$J$9,Inputs!$H$6:$H$9))),0),"" )</f>
        <v/>
      </c>
      <c r="P4340" s="31">
        <f>IF($A4340&lt;=Inputs!$B$13,RAND(),"")</f>
        <v/>
      </c>
      <c r="Q4340" s="31">
        <f>IF($A4340&lt;=Inputs!$B$13,RAND(),"")</f>
        <v/>
      </c>
      <c r="R4340" s="31">
        <f>IF($A4340&lt;=Inputs!$B$13,RAND(),"")</f>
        <v/>
      </c>
      <c r="S4340" s="31">
        <f>IF($A4340&lt;=Inputs!$B$13,RAND(),"")</f>
        <v/>
      </c>
      <c r="T4340" s="31">
        <f>IF($A4340&lt;=Inputs!$B$13,RAND(),"")</f>
        <v/>
      </c>
      <c r="U4340" s="31">
        <f>IF($A4340&lt;=Inputs!$B$13,RAND(),"")</f>
        <v/>
      </c>
      <c r="V4340" s="31">
        <f>IF($A4340&lt;=Inputs!$B$13,RAND(),"")</f>
        <v/>
      </c>
      <c r="W4340" s="31">
        <f>IF($A4340&lt;=Inputs!$B$13,RAND(),"")</f>
        <v/>
      </c>
      <c r="X4340" s="31">
        <f>IF($A4340&lt;=Inputs!$B$13,RAND(),"")</f>
        <v/>
      </c>
      <c r="Y4340" s="31">
        <f>IF($A4340&lt;=Inputs!$B$13,RAND(),"")</f>
        <v/>
      </c>
    </row>
    <row r="4341">
      <c r="A4341" t="n">
        <v>4336</v>
      </c>
      <c r="B4341" s="26">
        <f>IF($A4341&lt;=Inputs!$B$13,IF(Inputs!$B$8&gt;0,SUM(F4341:O4341)/Inputs!$B$8,0),"")</f>
        <v/>
      </c>
      <c r="C4341" s="27">
        <f>IF($A4341&lt;=Inputs!$B$13,B4341/100,"")</f>
        <v/>
      </c>
      <c r="D4341" s="28">
        <f>IF($A4341&lt;=Inputs!$B$13,C4341*Inputs!$B$7,"")</f>
        <v/>
      </c>
      <c r="E4341" s="29">
        <f>IF($A4341&lt;=Inputs!$B$13,IF(D4341&gt;0,1,0),"")</f>
        <v/>
      </c>
      <c r="F4341" s="26">
        <f>IF($A4341&lt;=Inputs!$B$13,IF(1&lt;=Inputs!$B$8,IF(Inputs!$B$12&gt;0,MAX(MIN(NORM.INV(RAND(),LOOKUP(P4341,Inputs!$J$6:$J$9,Inputs!$G$6:$G$9),LOOKUP(P4341,Inputs!$J$6:$J$9,Inputs!$H$6:$H$9)),Inputs!$B$12),-Inputs!$B$12),NORM.INV(RAND(),LOOKUP(P4341,Inputs!$J$6:$J$9,Inputs!$G$6:$G$9),LOOKUP(P4341,Inputs!$J$6:$J$9,Inputs!$H$6:$H$9))),0),"" )</f>
        <v/>
      </c>
      <c r="G4341" s="26">
        <f>IF($A4341&lt;=Inputs!$B$13,IF(2&lt;=Inputs!$B$8,IF(Inputs!$B$12&gt;0,MAX(MIN(NORM.INV(RAND(),LOOKUP(Q4341,Inputs!$J$6:$J$9,Inputs!$G$6:$G$9),LOOKUP(Q4341,Inputs!$J$6:$J$9,Inputs!$H$6:$H$9)),Inputs!$B$12),-Inputs!$B$12),NORM.INV(RAND(),LOOKUP(Q4341,Inputs!$J$6:$J$9,Inputs!$G$6:$G$9),LOOKUP(Q4341,Inputs!$J$6:$J$9,Inputs!$H$6:$H$9))),0),"" )</f>
        <v/>
      </c>
      <c r="H4341" s="26">
        <f>IF($A4341&lt;=Inputs!$B$13,IF(3&lt;=Inputs!$B$8,IF(Inputs!$B$12&gt;0,MAX(MIN(NORM.INV(RAND(),LOOKUP(R4341,Inputs!$J$6:$J$9,Inputs!$G$6:$G$9),LOOKUP(R4341,Inputs!$J$6:$J$9,Inputs!$H$6:$H$9)),Inputs!$B$12),-Inputs!$B$12),NORM.INV(RAND(),LOOKUP(R4341,Inputs!$J$6:$J$9,Inputs!$G$6:$G$9),LOOKUP(R4341,Inputs!$J$6:$J$9,Inputs!$H$6:$H$9))),0),"" )</f>
        <v/>
      </c>
      <c r="I4341" s="26">
        <f>IF($A4341&lt;=Inputs!$B$13,IF(4&lt;=Inputs!$B$8,IF(Inputs!$B$12&gt;0,MAX(MIN(NORM.INV(RAND(),LOOKUP(S4341,Inputs!$J$6:$J$9,Inputs!$G$6:$G$9),LOOKUP(S4341,Inputs!$J$6:$J$9,Inputs!$H$6:$H$9)),Inputs!$B$12),-Inputs!$B$12),NORM.INV(RAND(),LOOKUP(S4341,Inputs!$J$6:$J$9,Inputs!$G$6:$G$9),LOOKUP(S4341,Inputs!$J$6:$J$9,Inputs!$H$6:$H$9))),0),"" )</f>
        <v/>
      </c>
      <c r="J4341" s="26">
        <f>IF($A4341&lt;=Inputs!$B$13,IF(5&lt;=Inputs!$B$8,IF(Inputs!$B$12&gt;0,MAX(MIN(NORM.INV(RAND(),LOOKUP(T4341,Inputs!$J$6:$J$9,Inputs!$G$6:$G$9),LOOKUP(T4341,Inputs!$J$6:$J$9,Inputs!$H$6:$H$9)),Inputs!$B$12),-Inputs!$B$12),NORM.INV(RAND(),LOOKUP(T4341,Inputs!$J$6:$J$9,Inputs!$G$6:$G$9),LOOKUP(T4341,Inputs!$J$6:$J$9,Inputs!$H$6:$H$9))),0),"" )</f>
        <v/>
      </c>
      <c r="K4341" s="26">
        <f>IF($A4341&lt;=Inputs!$B$13,IF(6&lt;=Inputs!$B$8,IF(Inputs!$B$12&gt;0,MAX(MIN(NORM.INV(RAND(),LOOKUP(U4341,Inputs!$J$6:$J$9,Inputs!$G$6:$G$9),LOOKUP(U4341,Inputs!$J$6:$J$9,Inputs!$H$6:$H$9)),Inputs!$B$12),-Inputs!$B$12),NORM.INV(RAND(),LOOKUP(U4341,Inputs!$J$6:$J$9,Inputs!$G$6:$G$9),LOOKUP(U4341,Inputs!$J$6:$J$9,Inputs!$H$6:$H$9))),0),"" )</f>
        <v/>
      </c>
      <c r="L4341" s="26">
        <f>IF($A4341&lt;=Inputs!$B$13,IF(7&lt;=Inputs!$B$8,IF(Inputs!$B$12&gt;0,MAX(MIN(NORM.INV(RAND(),LOOKUP(V4341,Inputs!$J$6:$J$9,Inputs!$G$6:$G$9),LOOKUP(V4341,Inputs!$J$6:$J$9,Inputs!$H$6:$H$9)),Inputs!$B$12),-Inputs!$B$12),NORM.INV(RAND(),LOOKUP(V4341,Inputs!$J$6:$J$9,Inputs!$G$6:$G$9),LOOKUP(V4341,Inputs!$J$6:$J$9,Inputs!$H$6:$H$9))),0),"" )</f>
        <v/>
      </c>
      <c r="M4341" s="26">
        <f>IF($A4341&lt;=Inputs!$B$13,IF(8&lt;=Inputs!$B$8,IF(Inputs!$B$12&gt;0,MAX(MIN(NORM.INV(RAND(),LOOKUP(W4341,Inputs!$J$6:$J$9,Inputs!$G$6:$G$9),LOOKUP(W4341,Inputs!$J$6:$J$9,Inputs!$H$6:$H$9)),Inputs!$B$12),-Inputs!$B$12),NORM.INV(RAND(),LOOKUP(W4341,Inputs!$J$6:$J$9,Inputs!$G$6:$G$9),LOOKUP(W4341,Inputs!$J$6:$J$9,Inputs!$H$6:$H$9))),0),"" )</f>
        <v/>
      </c>
      <c r="N4341" s="26">
        <f>IF($A4341&lt;=Inputs!$B$13,IF(9&lt;=Inputs!$B$8,IF(Inputs!$B$12&gt;0,MAX(MIN(NORM.INV(RAND(),LOOKUP(X4341,Inputs!$J$6:$J$9,Inputs!$G$6:$G$9),LOOKUP(X4341,Inputs!$J$6:$J$9,Inputs!$H$6:$H$9)),Inputs!$B$12),-Inputs!$B$12),NORM.INV(RAND(),LOOKUP(X4341,Inputs!$J$6:$J$9,Inputs!$G$6:$G$9),LOOKUP(X4341,Inputs!$J$6:$J$9,Inputs!$H$6:$H$9))),0),"" )</f>
        <v/>
      </c>
      <c r="O4341" s="26">
        <f>IF($A4341&lt;=Inputs!$B$13,IF(10&lt;=Inputs!$B$8,IF(Inputs!$B$12&gt;0,MAX(MIN(NORM.INV(RAND(),LOOKUP(Y4341,Inputs!$J$6:$J$9,Inputs!$G$6:$G$9),LOOKUP(Y4341,Inputs!$J$6:$J$9,Inputs!$H$6:$H$9)),Inputs!$B$12),-Inputs!$B$12),NORM.INV(RAND(),LOOKUP(Y4341,Inputs!$J$6:$J$9,Inputs!$G$6:$G$9),LOOKUP(Y4341,Inputs!$J$6:$J$9,Inputs!$H$6:$H$9))),0),"" )</f>
        <v/>
      </c>
      <c r="P4341" s="31">
        <f>IF($A4341&lt;=Inputs!$B$13,RAND(),"")</f>
        <v/>
      </c>
      <c r="Q4341" s="31">
        <f>IF($A4341&lt;=Inputs!$B$13,RAND(),"")</f>
        <v/>
      </c>
      <c r="R4341" s="31">
        <f>IF($A4341&lt;=Inputs!$B$13,RAND(),"")</f>
        <v/>
      </c>
      <c r="S4341" s="31">
        <f>IF($A4341&lt;=Inputs!$B$13,RAND(),"")</f>
        <v/>
      </c>
      <c r="T4341" s="31">
        <f>IF($A4341&lt;=Inputs!$B$13,RAND(),"")</f>
        <v/>
      </c>
      <c r="U4341" s="31">
        <f>IF($A4341&lt;=Inputs!$B$13,RAND(),"")</f>
        <v/>
      </c>
      <c r="V4341" s="31">
        <f>IF($A4341&lt;=Inputs!$B$13,RAND(),"")</f>
        <v/>
      </c>
      <c r="W4341" s="31">
        <f>IF($A4341&lt;=Inputs!$B$13,RAND(),"")</f>
        <v/>
      </c>
      <c r="X4341" s="31">
        <f>IF($A4341&lt;=Inputs!$B$13,RAND(),"")</f>
        <v/>
      </c>
      <c r="Y4341" s="31">
        <f>IF($A4341&lt;=Inputs!$B$13,RAND(),"")</f>
        <v/>
      </c>
    </row>
    <row r="4342">
      <c r="A4342" t="n">
        <v>4337</v>
      </c>
      <c r="B4342" s="26">
        <f>IF($A4342&lt;=Inputs!$B$13,IF(Inputs!$B$8&gt;0,SUM(F4342:O4342)/Inputs!$B$8,0),"")</f>
        <v/>
      </c>
      <c r="C4342" s="27">
        <f>IF($A4342&lt;=Inputs!$B$13,B4342/100,"")</f>
        <v/>
      </c>
      <c r="D4342" s="28">
        <f>IF($A4342&lt;=Inputs!$B$13,C4342*Inputs!$B$7,"")</f>
        <v/>
      </c>
      <c r="E4342" s="29">
        <f>IF($A4342&lt;=Inputs!$B$13,IF(D4342&gt;0,1,0),"")</f>
        <v/>
      </c>
      <c r="F4342" s="26">
        <f>IF($A4342&lt;=Inputs!$B$13,IF(1&lt;=Inputs!$B$8,IF(Inputs!$B$12&gt;0,MAX(MIN(NORM.INV(RAND(),LOOKUP(P4342,Inputs!$J$6:$J$9,Inputs!$G$6:$G$9),LOOKUP(P4342,Inputs!$J$6:$J$9,Inputs!$H$6:$H$9)),Inputs!$B$12),-Inputs!$B$12),NORM.INV(RAND(),LOOKUP(P4342,Inputs!$J$6:$J$9,Inputs!$G$6:$G$9),LOOKUP(P4342,Inputs!$J$6:$J$9,Inputs!$H$6:$H$9))),0),"" )</f>
        <v/>
      </c>
      <c r="G4342" s="26">
        <f>IF($A4342&lt;=Inputs!$B$13,IF(2&lt;=Inputs!$B$8,IF(Inputs!$B$12&gt;0,MAX(MIN(NORM.INV(RAND(),LOOKUP(Q4342,Inputs!$J$6:$J$9,Inputs!$G$6:$G$9),LOOKUP(Q4342,Inputs!$J$6:$J$9,Inputs!$H$6:$H$9)),Inputs!$B$12),-Inputs!$B$12),NORM.INV(RAND(),LOOKUP(Q4342,Inputs!$J$6:$J$9,Inputs!$G$6:$G$9),LOOKUP(Q4342,Inputs!$J$6:$J$9,Inputs!$H$6:$H$9))),0),"" )</f>
        <v/>
      </c>
      <c r="H4342" s="26">
        <f>IF($A4342&lt;=Inputs!$B$13,IF(3&lt;=Inputs!$B$8,IF(Inputs!$B$12&gt;0,MAX(MIN(NORM.INV(RAND(),LOOKUP(R4342,Inputs!$J$6:$J$9,Inputs!$G$6:$G$9),LOOKUP(R4342,Inputs!$J$6:$J$9,Inputs!$H$6:$H$9)),Inputs!$B$12),-Inputs!$B$12),NORM.INV(RAND(),LOOKUP(R4342,Inputs!$J$6:$J$9,Inputs!$G$6:$G$9),LOOKUP(R4342,Inputs!$J$6:$J$9,Inputs!$H$6:$H$9))),0),"" )</f>
        <v/>
      </c>
      <c r="I4342" s="26">
        <f>IF($A4342&lt;=Inputs!$B$13,IF(4&lt;=Inputs!$B$8,IF(Inputs!$B$12&gt;0,MAX(MIN(NORM.INV(RAND(),LOOKUP(S4342,Inputs!$J$6:$J$9,Inputs!$G$6:$G$9),LOOKUP(S4342,Inputs!$J$6:$J$9,Inputs!$H$6:$H$9)),Inputs!$B$12),-Inputs!$B$12),NORM.INV(RAND(),LOOKUP(S4342,Inputs!$J$6:$J$9,Inputs!$G$6:$G$9),LOOKUP(S4342,Inputs!$J$6:$J$9,Inputs!$H$6:$H$9))),0),"" )</f>
        <v/>
      </c>
      <c r="J4342" s="26">
        <f>IF($A4342&lt;=Inputs!$B$13,IF(5&lt;=Inputs!$B$8,IF(Inputs!$B$12&gt;0,MAX(MIN(NORM.INV(RAND(),LOOKUP(T4342,Inputs!$J$6:$J$9,Inputs!$G$6:$G$9),LOOKUP(T4342,Inputs!$J$6:$J$9,Inputs!$H$6:$H$9)),Inputs!$B$12),-Inputs!$B$12),NORM.INV(RAND(),LOOKUP(T4342,Inputs!$J$6:$J$9,Inputs!$G$6:$G$9),LOOKUP(T4342,Inputs!$J$6:$J$9,Inputs!$H$6:$H$9))),0),"" )</f>
        <v/>
      </c>
      <c r="K4342" s="26">
        <f>IF($A4342&lt;=Inputs!$B$13,IF(6&lt;=Inputs!$B$8,IF(Inputs!$B$12&gt;0,MAX(MIN(NORM.INV(RAND(),LOOKUP(U4342,Inputs!$J$6:$J$9,Inputs!$G$6:$G$9),LOOKUP(U4342,Inputs!$J$6:$J$9,Inputs!$H$6:$H$9)),Inputs!$B$12),-Inputs!$B$12),NORM.INV(RAND(),LOOKUP(U4342,Inputs!$J$6:$J$9,Inputs!$G$6:$G$9),LOOKUP(U4342,Inputs!$J$6:$J$9,Inputs!$H$6:$H$9))),0),"" )</f>
        <v/>
      </c>
      <c r="L4342" s="26">
        <f>IF($A4342&lt;=Inputs!$B$13,IF(7&lt;=Inputs!$B$8,IF(Inputs!$B$12&gt;0,MAX(MIN(NORM.INV(RAND(),LOOKUP(V4342,Inputs!$J$6:$J$9,Inputs!$G$6:$G$9),LOOKUP(V4342,Inputs!$J$6:$J$9,Inputs!$H$6:$H$9)),Inputs!$B$12),-Inputs!$B$12),NORM.INV(RAND(),LOOKUP(V4342,Inputs!$J$6:$J$9,Inputs!$G$6:$G$9),LOOKUP(V4342,Inputs!$J$6:$J$9,Inputs!$H$6:$H$9))),0),"" )</f>
        <v/>
      </c>
      <c r="M4342" s="26">
        <f>IF($A4342&lt;=Inputs!$B$13,IF(8&lt;=Inputs!$B$8,IF(Inputs!$B$12&gt;0,MAX(MIN(NORM.INV(RAND(),LOOKUP(W4342,Inputs!$J$6:$J$9,Inputs!$G$6:$G$9),LOOKUP(W4342,Inputs!$J$6:$J$9,Inputs!$H$6:$H$9)),Inputs!$B$12),-Inputs!$B$12),NORM.INV(RAND(),LOOKUP(W4342,Inputs!$J$6:$J$9,Inputs!$G$6:$G$9),LOOKUP(W4342,Inputs!$J$6:$J$9,Inputs!$H$6:$H$9))),0),"" )</f>
        <v/>
      </c>
      <c r="N4342" s="26">
        <f>IF($A4342&lt;=Inputs!$B$13,IF(9&lt;=Inputs!$B$8,IF(Inputs!$B$12&gt;0,MAX(MIN(NORM.INV(RAND(),LOOKUP(X4342,Inputs!$J$6:$J$9,Inputs!$G$6:$G$9),LOOKUP(X4342,Inputs!$J$6:$J$9,Inputs!$H$6:$H$9)),Inputs!$B$12),-Inputs!$B$12),NORM.INV(RAND(),LOOKUP(X4342,Inputs!$J$6:$J$9,Inputs!$G$6:$G$9),LOOKUP(X4342,Inputs!$J$6:$J$9,Inputs!$H$6:$H$9))),0),"" )</f>
        <v/>
      </c>
      <c r="O4342" s="26">
        <f>IF($A4342&lt;=Inputs!$B$13,IF(10&lt;=Inputs!$B$8,IF(Inputs!$B$12&gt;0,MAX(MIN(NORM.INV(RAND(),LOOKUP(Y4342,Inputs!$J$6:$J$9,Inputs!$G$6:$G$9),LOOKUP(Y4342,Inputs!$J$6:$J$9,Inputs!$H$6:$H$9)),Inputs!$B$12),-Inputs!$B$12),NORM.INV(RAND(),LOOKUP(Y4342,Inputs!$J$6:$J$9,Inputs!$G$6:$G$9),LOOKUP(Y4342,Inputs!$J$6:$J$9,Inputs!$H$6:$H$9))),0),"" )</f>
        <v/>
      </c>
      <c r="P4342" s="31">
        <f>IF($A4342&lt;=Inputs!$B$13,RAND(),"")</f>
        <v/>
      </c>
      <c r="Q4342" s="31">
        <f>IF($A4342&lt;=Inputs!$B$13,RAND(),"")</f>
        <v/>
      </c>
      <c r="R4342" s="31">
        <f>IF($A4342&lt;=Inputs!$B$13,RAND(),"")</f>
        <v/>
      </c>
      <c r="S4342" s="31">
        <f>IF($A4342&lt;=Inputs!$B$13,RAND(),"")</f>
        <v/>
      </c>
      <c r="T4342" s="31">
        <f>IF($A4342&lt;=Inputs!$B$13,RAND(),"")</f>
        <v/>
      </c>
      <c r="U4342" s="31">
        <f>IF($A4342&lt;=Inputs!$B$13,RAND(),"")</f>
        <v/>
      </c>
      <c r="V4342" s="31">
        <f>IF($A4342&lt;=Inputs!$B$13,RAND(),"")</f>
        <v/>
      </c>
      <c r="W4342" s="31">
        <f>IF($A4342&lt;=Inputs!$B$13,RAND(),"")</f>
        <v/>
      </c>
      <c r="X4342" s="31">
        <f>IF($A4342&lt;=Inputs!$B$13,RAND(),"")</f>
        <v/>
      </c>
      <c r="Y4342" s="31">
        <f>IF($A4342&lt;=Inputs!$B$13,RAND(),"")</f>
        <v/>
      </c>
    </row>
    <row r="4343">
      <c r="A4343" t="n">
        <v>4338</v>
      </c>
      <c r="B4343" s="26">
        <f>IF($A4343&lt;=Inputs!$B$13,IF(Inputs!$B$8&gt;0,SUM(F4343:O4343)/Inputs!$B$8,0),"")</f>
        <v/>
      </c>
      <c r="C4343" s="27">
        <f>IF($A4343&lt;=Inputs!$B$13,B4343/100,"")</f>
        <v/>
      </c>
      <c r="D4343" s="28">
        <f>IF($A4343&lt;=Inputs!$B$13,C4343*Inputs!$B$7,"")</f>
        <v/>
      </c>
      <c r="E4343" s="29">
        <f>IF($A4343&lt;=Inputs!$B$13,IF(D4343&gt;0,1,0),"")</f>
        <v/>
      </c>
      <c r="F4343" s="26">
        <f>IF($A4343&lt;=Inputs!$B$13,IF(1&lt;=Inputs!$B$8,IF(Inputs!$B$12&gt;0,MAX(MIN(NORM.INV(RAND(),LOOKUP(P4343,Inputs!$J$6:$J$9,Inputs!$G$6:$G$9),LOOKUP(P4343,Inputs!$J$6:$J$9,Inputs!$H$6:$H$9)),Inputs!$B$12),-Inputs!$B$12),NORM.INV(RAND(),LOOKUP(P4343,Inputs!$J$6:$J$9,Inputs!$G$6:$G$9),LOOKUP(P4343,Inputs!$J$6:$J$9,Inputs!$H$6:$H$9))),0),"" )</f>
        <v/>
      </c>
      <c r="G4343" s="26">
        <f>IF($A4343&lt;=Inputs!$B$13,IF(2&lt;=Inputs!$B$8,IF(Inputs!$B$12&gt;0,MAX(MIN(NORM.INV(RAND(),LOOKUP(Q4343,Inputs!$J$6:$J$9,Inputs!$G$6:$G$9),LOOKUP(Q4343,Inputs!$J$6:$J$9,Inputs!$H$6:$H$9)),Inputs!$B$12),-Inputs!$B$12),NORM.INV(RAND(),LOOKUP(Q4343,Inputs!$J$6:$J$9,Inputs!$G$6:$G$9),LOOKUP(Q4343,Inputs!$J$6:$J$9,Inputs!$H$6:$H$9))),0),"" )</f>
        <v/>
      </c>
      <c r="H4343" s="26">
        <f>IF($A4343&lt;=Inputs!$B$13,IF(3&lt;=Inputs!$B$8,IF(Inputs!$B$12&gt;0,MAX(MIN(NORM.INV(RAND(),LOOKUP(R4343,Inputs!$J$6:$J$9,Inputs!$G$6:$G$9),LOOKUP(R4343,Inputs!$J$6:$J$9,Inputs!$H$6:$H$9)),Inputs!$B$12),-Inputs!$B$12),NORM.INV(RAND(),LOOKUP(R4343,Inputs!$J$6:$J$9,Inputs!$G$6:$G$9),LOOKUP(R4343,Inputs!$J$6:$J$9,Inputs!$H$6:$H$9))),0),"" )</f>
        <v/>
      </c>
      <c r="I4343" s="26">
        <f>IF($A4343&lt;=Inputs!$B$13,IF(4&lt;=Inputs!$B$8,IF(Inputs!$B$12&gt;0,MAX(MIN(NORM.INV(RAND(),LOOKUP(S4343,Inputs!$J$6:$J$9,Inputs!$G$6:$G$9),LOOKUP(S4343,Inputs!$J$6:$J$9,Inputs!$H$6:$H$9)),Inputs!$B$12),-Inputs!$B$12),NORM.INV(RAND(),LOOKUP(S4343,Inputs!$J$6:$J$9,Inputs!$G$6:$G$9),LOOKUP(S4343,Inputs!$J$6:$J$9,Inputs!$H$6:$H$9))),0),"" )</f>
        <v/>
      </c>
      <c r="J4343" s="26">
        <f>IF($A4343&lt;=Inputs!$B$13,IF(5&lt;=Inputs!$B$8,IF(Inputs!$B$12&gt;0,MAX(MIN(NORM.INV(RAND(),LOOKUP(T4343,Inputs!$J$6:$J$9,Inputs!$G$6:$G$9),LOOKUP(T4343,Inputs!$J$6:$J$9,Inputs!$H$6:$H$9)),Inputs!$B$12),-Inputs!$B$12),NORM.INV(RAND(),LOOKUP(T4343,Inputs!$J$6:$J$9,Inputs!$G$6:$G$9),LOOKUP(T4343,Inputs!$J$6:$J$9,Inputs!$H$6:$H$9))),0),"" )</f>
        <v/>
      </c>
      <c r="K4343" s="26">
        <f>IF($A4343&lt;=Inputs!$B$13,IF(6&lt;=Inputs!$B$8,IF(Inputs!$B$12&gt;0,MAX(MIN(NORM.INV(RAND(),LOOKUP(U4343,Inputs!$J$6:$J$9,Inputs!$G$6:$G$9),LOOKUP(U4343,Inputs!$J$6:$J$9,Inputs!$H$6:$H$9)),Inputs!$B$12),-Inputs!$B$12),NORM.INV(RAND(),LOOKUP(U4343,Inputs!$J$6:$J$9,Inputs!$G$6:$G$9),LOOKUP(U4343,Inputs!$J$6:$J$9,Inputs!$H$6:$H$9))),0),"" )</f>
        <v/>
      </c>
      <c r="L4343" s="26">
        <f>IF($A4343&lt;=Inputs!$B$13,IF(7&lt;=Inputs!$B$8,IF(Inputs!$B$12&gt;0,MAX(MIN(NORM.INV(RAND(),LOOKUP(V4343,Inputs!$J$6:$J$9,Inputs!$G$6:$G$9),LOOKUP(V4343,Inputs!$J$6:$J$9,Inputs!$H$6:$H$9)),Inputs!$B$12),-Inputs!$B$12),NORM.INV(RAND(),LOOKUP(V4343,Inputs!$J$6:$J$9,Inputs!$G$6:$G$9),LOOKUP(V4343,Inputs!$J$6:$J$9,Inputs!$H$6:$H$9))),0),"" )</f>
        <v/>
      </c>
      <c r="M4343" s="26">
        <f>IF($A4343&lt;=Inputs!$B$13,IF(8&lt;=Inputs!$B$8,IF(Inputs!$B$12&gt;0,MAX(MIN(NORM.INV(RAND(),LOOKUP(W4343,Inputs!$J$6:$J$9,Inputs!$G$6:$G$9),LOOKUP(W4343,Inputs!$J$6:$J$9,Inputs!$H$6:$H$9)),Inputs!$B$12),-Inputs!$B$12),NORM.INV(RAND(),LOOKUP(W4343,Inputs!$J$6:$J$9,Inputs!$G$6:$G$9),LOOKUP(W4343,Inputs!$J$6:$J$9,Inputs!$H$6:$H$9))),0),"" )</f>
        <v/>
      </c>
      <c r="N4343" s="26">
        <f>IF($A4343&lt;=Inputs!$B$13,IF(9&lt;=Inputs!$B$8,IF(Inputs!$B$12&gt;0,MAX(MIN(NORM.INV(RAND(),LOOKUP(X4343,Inputs!$J$6:$J$9,Inputs!$G$6:$G$9),LOOKUP(X4343,Inputs!$J$6:$J$9,Inputs!$H$6:$H$9)),Inputs!$B$12),-Inputs!$B$12),NORM.INV(RAND(),LOOKUP(X4343,Inputs!$J$6:$J$9,Inputs!$G$6:$G$9),LOOKUP(X4343,Inputs!$J$6:$J$9,Inputs!$H$6:$H$9))),0),"" )</f>
        <v/>
      </c>
      <c r="O4343" s="26">
        <f>IF($A4343&lt;=Inputs!$B$13,IF(10&lt;=Inputs!$B$8,IF(Inputs!$B$12&gt;0,MAX(MIN(NORM.INV(RAND(),LOOKUP(Y4343,Inputs!$J$6:$J$9,Inputs!$G$6:$G$9),LOOKUP(Y4343,Inputs!$J$6:$J$9,Inputs!$H$6:$H$9)),Inputs!$B$12),-Inputs!$B$12),NORM.INV(RAND(),LOOKUP(Y4343,Inputs!$J$6:$J$9,Inputs!$G$6:$G$9),LOOKUP(Y4343,Inputs!$J$6:$J$9,Inputs!$H$6:$H$9))),0),"" )</f>
        <v/>
      </c>
      <c r="P4343" s="31">
        <f>IF($A4343&lt;=Inputs!$B$13,RAND(),"")</f>
        <v/>
      </c>
      <c r="Q4343" s="31">
        <f>IF($A4343&lt;=Inputs!$B$13,RAND(),"")</f>
        <v/>
      </c>
      <c r="R4343" s="31">
        <f>IF($A4343&lt;=Inputs!$B$13,RAND(),"")</f>
        <v/>
      </c>
      <c r="S4343" s="31">
        <f>IF($A4343&lt;=Inputs!$B$13,RAND(),"")</f>
        <v/>
      </c>
      <c r="T4343" s="31">
        <f>IF($A4343&lt;=Inputs!$B$13,RAND(),"")</f>
        <v/>
      </c>
      <c r="U4343" s="31">
        <f>IF($A4343&lt;=Inputs!$B$13,RAND(),"")</f>
        <v/>
      </c>
      <c r="V4343" s="31">
        <f>IF($A4343&lt;=Inputs!$B$13,RAND(),"")</f>
        <v/>
      </c>
      <c r="W4343" s="31">
        <f>IF($A4343&lt;=Inputs!$B$13,RAND(),"")</f>
        <v/>
      </c>
      <c r="X4343" s="31">
        <f>IF($A4343&lt;=Inputs!$B$13,RAND(),"")</f>
        <v/>
      </c>
      <c r="Y4343" s="31">
        <f>IF($A4343&lt;=Inputs!$B$13,RAND(),"")</f>
        <v/>
      </c>
    </row>
    <row r="4344">
      <c r="A4344" t="n">
        <v>4339</v>
      </c>
      <c r="B4344" s="26">
        <f>IF($A4344&lt;=Inputs!$B$13,IF(Inputs!$B$8&gt;0,SUM(F4344:O4344)/Inputs!$B$8,0),"")</f>
        <v/>
      </c>
      <c r="C4344" s="27">
        <f>IF($A4344&lt;=Inputs!$B$13,B4344/100,"")</f>
        <v/>
      </c>
      <c r="D4344" s="28">
        <f>IF($A4344&lt;=Inputs!$B$13,C4344*Inputs!$B$7,"")</f>
        <v/>
      </c>
      <c r="E4344" s="29">
        <f>IF($A4344&lt;=Inputs!$B$13,IF(D4344&gt;0,1,0),"")</f>
        <v/>
      </c>
      <c r="F4344" s="26">
        <f>IF($A4344&lt;=Inputs!$B$13,IF(1&lt;=Inputs!$B$8,IF(Inputs!$B$12&gt;0,MAX(MIN(NORM.INV(RAND(),LOOKUP(P4344,Inputs!$J$6:$J$9,Inputs!$G$6:$G$9),LOOKUP(P4344,Inputs!$J$6:$J$9,Inputs!$H$6:$H$9)),Inputs!$B$12),-Inputs!$B$12),NORM.INV(RAND(),LOOKUP(P4344,Inputs!$J$6:$J$9,Inputs!$G$6:$G$9),LOOKUP(P4344,Inputs!$J$6:$J$9,Inputs!$H$6:$H$9))),0),"" )</f>
        <v/>
      </c>
      <c r="G4344" s="26">
        <f>IF($A4344&lt;=Inputs!$B$13,IF(2&lt;=Inputs!$B$8,IF(Inputs!$B$12&gt;0,MAX(MIN(NORM.INV(RAND(),LOOKUP(Q4344,Inputs!$J$6:$J$9,Inputs!$G$6:$G$9),LOOKUP(Q4344,Inputs!$J$6:$J$9,Inputs!$H$6:$H$9)),Inputs!$B$12),-Inputs!$B$12),NORM.INV(RAND(),LOOKUP(Q4344,Inputs!$J$6:$J$9,Inputs!$G$6:$G$9),LOOKUP(Q4344,Inputs!$J$6:$J$9,Inputs!$H$6:$H$9))),0),"" )</f>
        <v/>
      </c>
      <c r="H4344" s="26">
        <f>IF($A4344&lt;=Inputs!$B$13,IF(3&lt;=Inputs!$B$8,IF(Inputs!$B$12&gt;0,MAX(MIN(NORM.INV(RAND(),LOOKUP(R4344,Inputs!$J$6:$J$9,Inputs!$G$6:$G$9),LOOKUP(R4344,Inputs!$J$6:$J$9,Inputs!$H$6:$H$9)),Inputs!$B$12),-Inputs!$B$12),NORM.INV(RAND(),LOOKUP(R4344,Inputs!$J$6:$J$9,Inputs!$G$6:$G$9),LOOKUP(R4344,Inputs!$J$6:$J$9,Inputs!$H$6:$H$9))),0),"" )</f>
        <v/>
      </c>
      <c r="I4344" s="26">
        <f>IF($A4344&lt;=Inputs!$B$13,IF(4&lt;=Inputs!$B$8,IF(Inputs!$B$12&gt;0,MAX(MIN(NORM.INV(RAND(),LOOKUP(S4344,Inputs!$J$6:$J$9,Inputs!$G$6:$G$9),LOOKUP(S4344,Inputs!$J$6:$J$9,Inputs!$H$6:$H$9)),Inputs!$B$12),-Inputs!$B$12),NORM.INV(RAND(),LOOKUP(S4344,Inputs!$J$6:$J$9,Inputs!$G$6:$G$9),LOOKUP(S4344,Inputs!$J$6:$J$9,Inputs!$H$6:$H$9))),0),"" )</f>
        <v/>
      </c>
      <c r="J4344" s="26">
        <f>IF($A4344&lt;=Inputs!$B$13,IF(5&lt;=Inputs!$B$8,IF(Inputs!$B$12&gt;0,MAX(MIN(NORM.INV(RAND(),LOOKUP(T4344,Inputs!$J$6:$J$9,Inputs!$G$6:$G$9),LOOKUP(T4344,Inputs!$J$6:$J$9,Inputs!$H$6:$H$9)),Inputs!$B$12),-Inputs!$B$12),NORM.INV(RAND(),LOOKUP(T4344,Inputs!$J$6:$J$9,Inputs!$G$6:$G$9),LOOKUP(T4344,Inputs!$J$6:$J$9,Inputs!$H$6:$H$9))),0),"" )</f>
        <v/>
      </c>
      <c r="K4344" s="26">
        <f>IF($A4344&lt;=Inputs!$B$13,IF(6&lt;=Inputs!$B$8,IF(Inputs!$B$12&gt;0,MAX(MIN(NORM.INV(RAND(),LOOKUP(U4344,Inputs!$J$6:$J$9,Inputs!$G$6:$G$9),LOOKUP(U4344,Inputs!$J$6:$J$9,Inputs!$H$6:$H$9)),Inputs!$B$12),-Inputs!$B$12),NORM.INV(RAND(),LOOKUP(U4344,Inputs!$J$6:$J$9,Inputs!$G$6:$G$9),LOOKUP(U4344,Inputs!$J$6:$J$9,Inputs!$H$6:$H$9))),0),"" )</f>
        <v/>
      </c>
      <c r="L4344" s="26">
        <f>IF($A4344&lt;=Inputs!$B$13,IF(7&lt;=Inputs!$B$8,IF(Inputs!$B$12&gt;0,MAX(MIN(NORM.INV(RAND(),LOOKUP(V4344,Inputs!$J$6:$J$9,Inputs!$G$6:$G$9),LOOKUP(V4344,Inputs!$J$6:$J$9,Inputs!$H$6:$H$9)),Inputs!$B$12),-Inputs!$B$12),NORM.INV(RAND(),LOOKUP(V4344,Inputs!$J$6:$J$9,Inputs!$G$6:$G$9),LOOKUP(V4344,Inputs!$J$6:$J$9,Inputs!$H$6:$H$9))),0),"" )</f>
        <v/>
      </c>
      <c r="M4344" s="26">
        <f>IF($A4344&lt;=Inputs!$B$13,IF(8&lt;=Inputs!$B$8,IF(Inputs!$B$12&gt;0,MAX(MIN(NORM.INV(RAND(),LOOKUP(W4344,Inputs!$J$6:$J$9,Inputs!$G$6:$G$9),LOOKUP(W4344,Inputs!$J$6:$J$9,Inputs!$H$6:$H$9)),Inputs!$B$12),-Inputs!$B$12),NORM.INV(RAND(),LOOKUP(W4344,Inputs!$J$6:$J$9,Inputs!$G$6:$G$9),LOOKUP(W4344,Inputs!$J$6:$J$9,Inputs!$H$6:$H$9))),0),"" )</f>
        <v/>
      </c>
      <c r="N4344" s="26">
        <f>IF($A4344&lt;=Inputs!$B$13,IF(9&lt;=Inputs!$B$8,IF(Inputs!$B$12&gt;0,MAX(MIN(NORM.INV(RAND(),LOOKUP(X4344,Inputs!$J$6:$J$9,Inputs!$G$6:$G$9),LOOKUP(X4344,Inputs!$J$6:$J$9,Inputs!$H$6:$H$9)),Inputs!$B$12),-Inputs!$B$12),NORM.INV(RAND(),LOOKUP(X4344,Inputs!$J$6:$J$9,Inputs!$G$6:$G$9),LOOKUP(X4344,Inputs!$J$6:$J$9,Inputs!$H$6:$H$9))),0),"" )</f>
        <v/>
      </c>
      <c r="O4344" s="26">
        <f>IF($A4344&lt;=Inputs!$B$13,IF(10&lt;=Inputs!$B$8,IF(Inputs!$B$12&gt;0,MAX(MIN(NORM.INV(RAND(),LOOKUP(Y4344,Inputs!$J$6:$J$9,Inputs!$G$6:$G$9),LOOKUP(Y4344,Inputs!$J$6:$J$9,Inputs!$H$6:$H$9)),Inputs!$B$12),-Inputs!$B$12),NORM.INV(RAND(),LOOKUP(Y4344,Inputs!$J$6:$J$9,Inputs!$G$6:$G$9),LOOKUP(Y4344,Inputs!$J$6:$J$9,Inputs!$H$6:$H$9))),0),"" )</f>
        <v/>
      </c>
      <c r="P4344" s="31">
        <f>IF($A4344&lt;=Inputs!$B$13,RAND(),"")</f>
        <v/>
      </c>
      <c r="Q4344" s="31">
        <f>IF($A4344&lt;=Inputs!$B$13,RAND(),"")</f>
        <v/>
      </c>
      <c r="R4344" s="31">
        <f>IF($A4344&lt;=Inputs!$B$13,RAND(),"")</f>
        <v/>
      </c>
      <c r="S4344" s="31">
        <f>IF($A4344&lt;=Inputs!$B$13,RAND(),"")</f>
        <v/>
      </c>
      <c r="T4344" s="31">
        <f>IF($A4344&lt;=Inputs!$B$13,RAND(),"")</f>
        <v/>
      </c>
      <c r="U4344" s="31">
        <f>IF($A4344&lt;=Inputs!$B$13,RAND(),"")</f>
        <v/>
      </c>
      <c r="V4344" s="31">
        <f>IF($A4344&lt;=Inputs!$B$13,RAND(),"")</f>
        <v/>
      </c>
      <c r="W4344" s="31">
        <f>IF($A4344&lt;=Inputs!$B$13,RAND(),"")</f>
        <v/>
      </c>
      <c r="X4344" s="31">
        <f>IF($A4344&lt;=Inputs!$B$13,RAND(),"")</f>
        <v/>
      </c>
      <c r="Y4344" s="31">
        <f>IF($A4344&lt;=Inputs!$B$13,RAND(),"")</f>
        <v/>
      </c>
    </row>
    <row r="4345">
      <c r="A4345" t="n">
        <v>4340</v>
      </c>
      <c r="B4345" s="26">
        <f>IF($A4345&lt;=Inputs!$B$13,IF(Inputs!$B$8&gt;0,SUM(F4345:O4345)/Inputs!$B$8,0),"")</f>
        <v/>
      </c>
      <c r="C4345" s="27">
        <f>IF($A4345&lt;=Inputs!$B$13,B4345/100,"")</f>
        <v/>
      </c>
      <c r="D4345" s="28">
        <f>IF($A4345&lt;=Inputs!$B$13,C4345*Inputs!$B$7,"")</f>
        <v/>
      </c>
      <c r="E4345" s="29">
        <f>IF($A4345&lt;=Inputs!$B$13,IF(D4345&gt;0,1,0),"")</f>
        <v/>
      </c>
      <c r="F4345" s="26">
        <f>IF($A4345&lt;=Inputs!$B$13,IF(1&lt;=Inputs!$B$8,IF(Inputs!$B$12&gt;0,MAX(MIN(NORM.INV(RAND(),LOOKUP(P4345,Inputs!$J$6:$J$9,Inputs!$G$6:$G$9),LOOKUP(P4345,Inputs!$J$6:$J$9,Inputs!$H$6:$H$9)),Inputs!$B$12),-Inputs!$B$12),NORM.INV(RAND(),LOOKUP(P4345,Inputs!$J$6:$J$9,Inputs!$G$6:$G$9),LOOKUP(P4345,Inputs!$J$6:$J$9,Inputs!$H$6:$H$9))),0),"" )</f>
        <v/>
      </c>
      <c r="G4345" s="26">
        <f>IF($A4345&lt;=Inputs!$B$13,IF(2&lt;=Inputs!$B$8,IF(Inputs!$B$12&gt;0,MAX(MIN(NORM.INV(RAND(),LOOKUP(Q4345,Inputs!$J$6:$J$9,Inputs!$G$6:$G$9),LOOKUP(Q4345,Inputs!$J$6:$J$9,Inputs!$H$6:$H$9)),Inputs!$B$12),-Inputs!$B$12),NORM.INV(RAND(),LOOKUP(Q4345,Inputs!$J$6:$J$9,Inputs!$G$6:$G$9),LOOKUP(Q4345,Inputs!$J$6:$J$9,Inputs!$H$6:$H$9))),0),"" )</f>
        <v/>
      </c>
      <c r="H4345" s="26">
        <f>IF($A4345&lt;=Inputs!$B$13,IF(3&lt;=Inputs!$B$8,IF(Inputs!$B$12&gt;0,MAX(MIN(NORM.INV(RAND(),LOOKUP(R4345,Inputs!$J$6:$J$9,Inputs!$G$6:$G$9),LOOKUP(R4345,Inputs!$J$6:$J$9,Inputs!$H$6:$H$9)),Inputs!$B$12),-Inputs!$B$12),NORM.INV(RAND(),LOOKUP(R4345,Inputs!$J$6:$J$9,Inputs!$G$6:$G$9),LOOKUP(R4345,Inputs!$J$6:$J$9,Inputs!$H$6:$H$9))),0),"" )</f>
        <v/>
      </c>
      <c r="I4345" s="26">
        <f>IF($A4345&lt;=Inputs!$B$13,IF(4&lt;=Inputs!$B$8,IF(Inputs!$B$12&gt;0,MAX(MIN(NORM.INV(RAND(),LOOKUP(S4345,Inputs!$J$6:$J$9,Inputs!$G$6:$G$9),LOOKUP(S4345,Inputs!$J$6:$J$9,Inputs!$H$6:$H$9)),Inputs!$B$12),-Inputs!$B$12),NORM.INV(RAND(),LOOKUP(S4345,Inputs!$J$6:$J$9,Inputs!$G$6:$G$9),LOOKUP(S4345,Inputs!$J$6:$J$9,Inputs!$H$6:$H$9))),0),"" )</f>
        <v/>
      </c>
      <c r="J4345" s="26">
        <f>IF($A4345&lt;=Inputs!$B$13,IF(5&lt;=Inputs!$B$8,IF(Inputs!$B$12&gt;0,MAX(MIN(NORM.INV(RAND(),LOOKUP(T4345,Inputs!$J$6:$J$9,Inputs!$G$6:$G$9),LOOKUP(T4345,Inputs!$J$6:$J$9,Inputs!$H$6:$H$9)),Inputs!$B$12),-Inputs!$B$12),NORM.INV(RAND(),LOOKUP(T4345,Inputs!$J$6:$J$9,Inputs!$G$6:$G$9),LOOKUP(T4345,Inputs!$J$6:$J$9,Inputs!$H$6:$H$9))),0),"" )</f>
        <v/>
      </c>
      <c r="K4345" s="26">
        <f>IF($A4345&lt;=Inputs!$B$13,IF(6&lt;=Inputs!$B$8,IF(Inputs!$B$12&gt;0,MAX(MIN(NORM.INV(RAND(),LOOKUP(U4345,Inputs!$J$6:$J$9,Inputs!$G$6:$G$9),LOOKUP(U4345,Inputs!$J$6:$J$9,Inputs!$H$6:$H$9)),Inputs!$B$12),-Inputs!$B$12),NORM.INV(RAND(),LOOKUP(U4345,Inputs!$J$6:$J$9,Inputs!$G$6:$G$9),LOOKUP(U4345,Inputs!$J$6:$J$9,Inputs!$H$6:$H$9))),0),"" )</f>
        <v/>
      </c>
      <c r="L4345" s="26">
        <f>IF($A4345&lt;=Inputs!$B$13,IF(7&lt;=Inputs!$B$8,IF(Inputs!$B$12&gt;0,MAX(MIN(NORM.INV(RAND(),LOOKUP(V4345,Inputs!$J$6:$J$9,Inputs!$G$6:$G$9),LOOKUP(V4345,Inputs!$J$6:$J$9,Inputs!$H$6:$H$9)),Inputs!$B$12),-Inputs!$B$12),NORM.INV(RAND(),LOOKUP(V4345,Inputs!$J$6:$J$9,Inputs!$G$6:$G$9),LOOKUP(V4345,Inputs!$J$6:$J$9,Inputs!$H$6:$H$9))),0),"" )</f>
        <v/>
      </c>
      <c r="M4345" s="26">
        <f>IF($A4345&lt;=Inputs!$B$13,IF(8&lt;=Inputs!$B$8,IF(Inputs!$B$12&gt;0,MAX(MIN(NORM.INV(RAND(),LOOKUP(W4345,Inputs!$J$6:$J$9,Inputs!$G$6:$G$9),LOOKUP(W4345,Inputs!$J$6:$J$9,Inputs!$H$6:$H$9)),Inputs!$B$12),-Inputs!$B$12),NORM.INV(RAND(),LOOKUP(W4345,Inputs!$J$6:$J$9,Inputs!$G$6:$G$9),LOOKUP(W4345,Inputs!$J$6:$J$9,Inputs!$H$6:$H$9))),0),"" )</f>
        <v/>
      </c>
      <c r="N4345" s="26">
        <f>IF($A4345&lt;=Inputs!$B$13,IF(9&lt;=Inputs!$B$8,IF(Inputs!$B$12&gt;0,MAX(MIN(NORM.INV(RAND(),LOOKUP(X4345,Inputs!$J$6:$J$9,Inputs!$G$6:$G$9),LOOKUP(X4345,Inputs!$J$6:$J$9,Inputs!$H$6:$H$9)),Inputs!$B$12),-Inputs!$B$12),NORM.INV(RAND(),LOOKUP(X4345,Inputs!$J$6:$J$9,Inputs!$G$6:$G$9),LOOKUP(X4345,Inputs!$J$6:$J$9,Inputs!$H$6:$H$9))),0),"" )</f>
        <v/>
      </c>
      <c r="O4345" s="26">
        <f>IF($A4345&lt;=Inputs!$B$13,IF(10&lt;=Inputs!$B$8,IF(Inputs!$B$12&gt;0,MAX(MIN(NORM.INV(RAND(),LOOKUP(Y4345,Inputs!$J$6:$J$9,Inputs!$G$6:$G$9),LOOKUP(Y4345,Inputs!$J$6:$J$9,Inputs!$H$6:$H$9)),Inputs!$B$12),-Inputs!$B$12),NORM.INV(RAND(),LOOKUP(Y4345,Inputs!$J$6:$J$9,Inputs!$G$6:$G$9),LOOKUP(Y4345,Inputs!$J$6:$J$9,Inputs!$H$6:$H$9))),0),"" )</f>
        <v/>
      </c>
      <c r="P4345" s="31">
        <f>IF($A4345&lt;=Inputs!$B$13,RAND(),"")</f>
        <v/>
      </c>
      <c r="Q4345" s="31">
        <f>IF($A4345&lt;=Inputs!$B$13,RAND(),"")</f>
        <v/>
      </c>
      <c r="R4345" s="31">
        <f>IF($A4345&lt;=Inputs!$B$13,RAND(),"")</f>
        <v/>
      </c>
      <c r="S4345" s="31">
        <f>IF($A4345&lt;=Inputs!$B$13,RAND(),"")</f>
        <v/>
      </c>
      <c r="T4345" s="31">
        <f>IF($A4345&lt;=Inputs!$B$13,RAND(),"")</f>
        <v/>
      </c>
      <c r="U4345" s="31">
        <f>IF($A4345&lt;=Inputs!$B$13,RAND(),"")</f>
        <v/>
      </c>
      <c r="V4345" s="31">
        <f>IF($A4345&lt;=Inputs!$B$13,RAND(),"")</f>
        <v/>
      </c>
      <c r="W4345" s="31">
        <f>IF($A4345&lt;=Inputs!$B$13,RAND(),"")</f>
        <v/>
      </c>
      <c r="X4345" s="31">
        <f>IF($A4345&lt;=Inputs!$B$13,RAND(),"")</f>
        <v/>
      </c>
      <c r="Y4345" s="31">
        <f>IF($A4345&lt;=Inputs!$B$13,RAND(),"")</f>
        <v/>
      </c>
    </row>
    <row r="4346">
      <c r="A4346" t="n">
        <v>4341</v>
      </c>
      <c r="B4346" s="26">
        <f>IF($A4346&lt;=Inputs!$B$13,IF(Inputs!$B$8&gt;0,SUM(F4346:O4346)/Inputs!$B$8,0),"")</f>
        <v/>
      </c>
      <c r="C4346" s="27">
        <f>IF($A4346&lt;=Inputs!$B$13,B4346/100,"")</f>
        <v/>
      </c>
      <c r="D4346" s="28">
        <f>IF($A4346&lt;=Inputs!$B$13,C4346*Inputs!$B$7,"")</f>
        <v/>
      </c>
      <c r="E4346" s="29">
        <f>IF($A4346&lt;=Inputs!$B$13,IF(D4346&gt;0,1,0),"")</f>
        <v/>
      </c>
      <c r="F4346" s="26">
        <f>IF($A4346&lt;=Inputs!$B$13,IF(1&lt;=Inputs!$B$8,IF(Inputs!$B$12&gt;0,MAX(MIN(NORM.INV(RAND(),LOOKUP(P4346,Inputs!$J$6:$J$9,Inputs!$G$6:$G$9),LOOKUP(P4346,Inputs!$J$6:$J$9,Inputs!$H$6:$H$9)),Inputs!$B$12),-Inputs!$B$12),NORM.INV(RAND(),LOOKUP(P4346,Inputs!$J$6:$J$9,Inputs!$G$6:$G$9),LOOKUP(P4346,Inputs!$J$6:$J$9,Inputs!$H$6:$H$9))),0),"" )</f>
        <v/>
      </c>
      <c r="G4346" s="26">
        <f>IF($A4346&lt;=Inputs!$B$13,IF(2&lt;=Inputs!$B$8,IF(Inputs!$B$12&gt;0,MAX(MIN(NORM.INV(RAND(),LOOKUP(Q4346,Inputs!$J$6:$J$9,Inputs!$G$6:$G$9),LOOKUP(Q4346,Inputs!$J$6:$J$9,Inputs!$H$6:$H$9)),Inputs!$B$12),-Inputs!$B$12),NORM.INV(RAND(),LOOKUP(Q4346,Inputs!$J$6:$J$9,Inputs!$G$6:$G$9),LOOKUP(Q4346,Inputs!$J$6:$J$9,Inputs!$H$6:$H$9))),0),"" )</f>
        <v/>
      </c>
      <c r="H4346" s="26">
        <f>IF($A4346&lt;=Inputs!$B$13,IF(3&lt;=Inputs!$B$8,IF(Inputs!$B$12&gt;0,MAX(MIN(NORM.INV(RAND(),LOOKUP(R4346,Inputs!$J$6:$J$9,Inputs!$G$6:$G$9),LOOKUP(R4346,Inputs!$J$6:$J$9,Inputs!$H$6:$H$9)),Inputs!$B$12),-Inputs!$B$12),NORM.INV(RAND(),LOOKUP(R4346,Inputs!$J$6:$J$9,Inputs!$G$6:$G$9),LOOKUP(R4346,Inputs!$J$6:$J$9,Inputs!$H$6:$H$9))),0),"" )</f>
        <v/>
      </c>
      <c r="I4346" s="26">
        <f>IF($A4346&lt;=Inputs!$B$13,IF(4&lt;=Inputs!$B$8,IF(Inputs!$B$12&gt;0,MAX(MIN(NORM.INV(RAND(),LOOKUP(S4346,Inputs!$J$6:$J$9,Inputs!$G$6:$G$9),LOOKUP(S4346,Inputs!$J$6:$J$9,Inputs!$H$6:$H$9)),Inputs!$B$12),-Inputs!$B$12),NORM.INV(RAND(),LOOKUP(S4346,Inputs!$J$6:$J$9,Inputs!$G$6:$G$9),LOOKUP(S4346,Inputs!$J$6:$J$9,Inputs!$H$6:$H$9))),0),"" )</f>
        <v/>
      </c>
      <c r="J4346" s="26">
        <f>IF($A4346&lt;=Inputs!$B$13,IF(5&lt;=Inputs!$B$8,IF(Inputs!$B$12&gt;0,MAX(MIN(NORM.INV(RAND(),LOOKUP(T4346,Inputs!$J$6:$J$9,Inputs!$G$6:$G$9),LOOKUP(T4346,Inputs!$J$6:$J$9,Inputs!$H$6:$H$9)),Inputs!$B$12),-Inputs!$B$12),NORM.INV(RAND(),LOOKUP(T4346,Inputs!$J$6:$J$9,Inputs!$G$6:$G$9),LOOKUP(T4346,Inputs!$J$6:$J$9,Inputs!$H$6:$H$9))),0),"" )</f>
        <v/>
      </c>
      <c r="K4346" s="26">
        <f>IF($A4346&lt;=Inputs!$B$13,IF(6&lt;=Inputs!$B$8,IF(Inputs!$B$12&gt;0,MAX(MIN(NORM.INV(RAND(),LOOKUP(U4346,Inputs!$J$6:$J$9,Inputs!$G$6:$G$9),LOOKUP(U4346,Inputs!$J$6:$J$9,Inputs!$H$6:$H$9)),Inputs!$B$12),-Inputs!$B$12),NORM.INV(RAND(),LOOKUP(U4346,Inputs!$J$6:$J$9,Inputs!$G$6:$G$9),LOOKUP(U4346,Inputs!$J$6:$J$9,Inputs!$H$6:$H$9))),0),"" )</f>
        <v/>
      </c>
      <c r="L4346" s="26">
        <f>IF($A4346&lt;=Inputs!$B$13,IF(7&lt;=Inputs!$B$8,IF(Inputs!$B$12&gt;0,MAX(MIN(NORM.INV(RAND(),LOOKUP(V4346,Inputs!$J$6:$J$9,Inputs!$G$6:$G$9),LOOKUP(V4346,Inputs!$J$6:$J$9,Inputs!$H$6:$H$9)),Inputs!$B$12),-Inputs!$B$12),NORM.INV(RAND(),LOOKUP(V4346,Inputs!$J$6:$J$9,Inputs!$G$6:$G$9),LOOKUP(V4346,Inputs!$J$6:$J$9,Inputs!$H$6:$H$9))),0),"" )</f>
        <v/>
      </c>
      <c r="M4346" s="26">
        <f>IF($A4346&lt;=Inputs!$B$13,IF(8&lt;=Inputs!$B$8,IF(Inputs!$B$12&gt;0,MAX(MIN(NORM.INV(RAND(),LOOKUP(W4346,Inputs!$J$6:$J$9,Inputs!$G$6:$G$9),LOOKUP(W4346,Inputs!$J$6:$J$9,Inputs!$H$6:$H$9)),Inputs!$B$12),-Inputs!$B$12),NORM.INV(RAND(),LOOKUP(W4346,Inputs!$J$6:$J$9,Inputs!$G$6:$G$9),LOOKUP(W4346,Inputs!$J$6:$J$9,Inputs!$H$6:$H$9))),0),"" )</f>
        <v/>
      </c>
      <c r="N4346" s="26">
        <f>IF($A4346&lt;=Inputs!$B$13,IF(9&lt;=Inputs!$B$8,IF(Inputs!$B$12&gt;0,MAX(MIN(NORM.INV(RAND(),LOOKUP(X4346,Inputs!$J$6:$J$9,Inputs!$G$6:$G$9),LOOKUP(X4346,Inputs!$J$6:$J$9,Inputs!$H$6:$H$9)),Inputs!$B$12),-Inputs!$B$12),NORM.INV(RAND(),LOOKUP(X4346,Inputs!$J$6:$J$9,Inputs!$G$6:$G$9),LOOKUP(X4346,Inputs!$J$6:$J$9,Inputs!$H$6:$H$9))),0),"" )</f>
        <v/>
      </c>
      <c r="O4346" s="26">
        <f>IF($A4346&lt;=Inputs!$B$13,IF(10&lt;=Inputs!$B$8,IF(Inputs!$B$12&gt;0,MAX(MIN(NORM.INV(RAND(),LOOKUP(Y4346,Inputs!$J$6:$J$9,Inputs!$G$6:$G$9),LOOKUP(Y4346,Inputs!$J$6:$J$9,Inputs!$H$6:$H$9)),Inputs!$B$12),-Inputs!$B$12),NORM.INV(RAND(),LOOKUP(Y4346,Inputs!$J$6:$J$9,Inputs!$G$6:$G$9),LOOKUP(Y4346,Inputs!$J$6:$J$9,Inputs!$H$6:$H$9))),0),"" )</f>
        <v/>
      </c>
      <c r="P4346" s="31">
        <f>IF($A4346&lt;=Inputs!$B$13,RAND(),"")</f>
        <v/>
      </c>
      <c r="Q4346" s="31">
        <f>IF($A4346&lt;=Inputs!$B$13,RAND(),"")</f>
        <v/>
      </c>
      <c r="R4346" s="31">
        <f>IF($A4346&lt;=Inputs!$B$13,RAND(),"")</f>
        <v/>
      </c>
      <c r="S4346" s="31">
        <f>IF($A4346&lt;=Inputs!$B$13,RAND(),"")</f>
        <v/>
      </c>
      <c r="T4346" s="31">
        <f>IF($A4346&lt;=Inputs!$B$13,RAND(),"")</f>
        <v/>
      </c>
      <c r="U4346" s="31">
        <f>IF($A4346&lt;=Inputs!$B$13,RAND(),"")</f>
        <v/>
      </c>
      <c r="V4346" s="31">
        <f>IF($A4346&lt;=Inputs!$B$13,RAND(),"")</f>
        <v/>
      </c>
      <c r="W4346" s="31">
        <f>IF($A4346&lt;=Inputs!$B$13,RAND(),"")</f>
        <v/>
      </c>
      <c r="X4346" s="31">
        <f>IF($A4346&lt;=Inputs!$B$13,RAND(),"")</f>
        <v/>
      </c>
      <c r="Y4346" s="31">
        <f>IF($A4346&lt;=Inputs!$B$13,RAND(),"")</f>
        <v/>
      </c>
    </row>
    <row r="4347">
      <c r="A4347" t="n">
        <v>4342</v>
      </c>
      <c r="B4347" s="26">
        <f>IF($A4347&lt;=Inputs!$B$13,IF(Inputs!$B$8&gt;0,SUM(F4347:O4347)/Inputs!$B$8,0),"")</f>
        <v/>
      </c>
      <c r="C4347" s="27">
        <f>IF($A4347&lt;=Inputs!$B$13,B4347/100,"")</f>
        <v/>
      </c>
      <c r="D4347" s="28">
        <f>IF($A4347&lt;=Inputs!$B$13,C4347*Inputs!$B$7,"")</f>
        <v/>
      </c>
      <c r="E4347" s="29">
        <f>IF($A4347&lt;=Inputs!$B$13,IF(D4347&gt;0,1,0),"")</f>
        <v/>
      </c>
      <c r="F4347" s="26">
        <f>IF($A4347&lt;=Inputs!$B$13,IF(1&lt;=Inputs!$B$8,IF(Inputs!$B$12&gt;0,MAX(MIN(NORM.INV(RAND(),LOOKUP(P4347,Inputs!$J$6:$J$9,Inputs!$G$6:$G$9),LOOKUP(P4347,Inputs!$J$6:$J$9,Inputs!$H$6:$H$9)),Inputs!$B$12),-Inputs!$B$12),NORM.INV(RAND(),LOOKUP(P4347,Inputs!$J$6:$J$9,Inputs!$G$6:$G$9),LOOKUP(P4347,Inputs!$J$6:$J$9,Inputs!$H$6:$H$9))),0),"" )</f>
        <v/>
      </c>
      <c r="G4347" s="26">
        <f>IF($A4347&lt;=Inputs!$B$13,IF(2&lt;=Inputs!$B$8,IF(Inputs!$B$12&gt;0,MAX(MIN(NORM.INV(RAND(),LOOKUP(Q4347,Inputs!$J$6:$J$9,Inputs!$G$6:$G$9),LOOKUP(Q4347,Inputs!$J$6:$J$9,Inputs!$H$6:$H$9)),Inputs!$B$12),-Inputs!$B$12),NORM.INV(RAND(),LOOKUP(Q4347,Inputs!$J$6:$J$9,Inputs!$G$6:$G$9),LOOKUP(Q4347,Inputs!$J$6:$J$9,Inputs!$H$6:$H$9))),0),"" )</f>
        <v/>
      </c>
      <c r="H4347" s="26">
        <f>IF($A4347&lt;=Inputs!$B$13,IF(3&lt;=Inputs!$B$8,IF(Inputs!$B$12&gt;0,MAX(MIN(NORM.INV(RAND(),LOOKUP(R4347,Inputs!$J$6:$J$9,Inputs!$G$6:$G$9),LOOKUP(R4347,Inputs!$J$6:$J$9,Inputs!$H$6:$H$9)),Inputs!$B$12),-Inputs!$B$12),NORM.INV(RAND(),LOOKUP(R4347,Inputs!$J$6:$J$9,Inputs!$G$6:$G$9),LOOKUP(R4347,Inputs!$J$6:$J$9,Inputs!$H$6:$H$9))),0),"" )</f>
        <v/>
      </c>
      <c r="I4347" s="26">
        <f>IF($A4347&lt;=Inputs!$B$13,IF(4&lt;=Inputs!$B$8,IF(Inputs!$B$12&gt;0,MAX(MIN(NORM.INV(RAND(),LOOKUP(S4347,Inputs!$J$6:$J$9,Inputs!$G$6:$G$9),LOOKUP(S4347,Inputs!$J$6:$J$9,Inputs!$H$6:$H$9)),Inputs!$B$12),-Inputs!$B$12),NORM.INV(RAND(),LOOKUP(S4347,Inputs!$J$6:$J$9,Inputs!$G$6:$G$9),LOOKUP(S4347,Inputs!$J$6:$J$9,Inputs!$H$6:$H$9))),0),"" )</f>
        <v/>
      </c>
      <c r="J4347" s="26">
        <f>IF($A4347&lt;=Inputs!$B$13,IF(5&lt;=Inputs!$B$8,IF(Inputs!$B$12&gt;0,MAX(MIN(NORM.INV(RAND(),LOOKUP(T4347,Inputs!$J$6:$J$9,Inputs!$G$6:$G$9),LOOKUP(T4347,Inputs!$J$6:$J$9,Inputs!$H$6:$H$9)),Inputs!$B$12),-Inputs!$B$12),NORM.INV(RAND(),LOOKUP(T4347,Inputs!$J$6:$J$9,Inputs!$G$6:$G$9),LOOKUP(T4347,Inputs!$J$6:$J$9,Inputs!$H$6:$H$9))),0),"" )</f>
        <v/>
      </c>
      <c r="K4347" s="26">
        <f>IF($A4347&lt;=Inputs!$B$13,IF(6&lt;=Inputs!$B$8,IF(Inputs!$B$12&gt;0,MAX(MIN(NORM.INV(RAND(),LOOKUP(U4347,Inputs!$J$6:$J$9,Inputs!$G$6:$G$9),LOOKUP(U4347,Inputs!$J$6:$J$9,Inputs!$H$6:$H$9)),Inputs!$B$12),-Inputs!$B$12),NORM.INV(RAND(),LOOKUP(U4347,Inputs!$J$6:$J$9,Inputs!$G$6:$G$9),LOOKUP(U4347,Inputs!$J$6:$J$9,Inputs!$H$6:$H$9))),0),"" )</f>
        <v/>
      </c>
      <c r="L4347" s="26">
        <f>IF($A4347&lt;=Inputs!$B$13,IF(7&lt;=Inputs!$B$8,IF(Inputs!$B$12&gt;0,MAX(MIN(NORM.INV(RAND(),LOOKUP(V4347,Inputs!$J$6:$J$9,Inputs!$G$6:$G$9),LOOKUP(V4347,Inputs!$J$6:$J$9,Inputs!$H$6:$H$9)),Inputs!$B$12),-Inputs!$B$12),NORM.INV(RAND(),LOOKUP(V4347,Inputs!$J$6:$J$9,Inputs!$G$6:$G$9),LOOKUP(V4347,Inputs!$J$6:$J$9,Inputs!$H$6:$H$9))),0),"" )</f>
        <v/>
      </c>
      <c r="M4347" s="26">
        <f>IF($A4347&lt;=Inputs!$B$13,IF(8&lt;=Inputs!$B$8,IF(Inputs!$B$12&gt;0,MAX(MIN(NORM.INV(RAND(),LOOKUP(W4347,Inputs!$J$6:$J$9,Inputs!$G$6:$G$9),LOOKUP(W4347,Inputs!$J$6:$J$9,Inputs!$H$6:$H$9)),Inputs!$B$12),-Inputs!$B$12),NORM.INV(RAND(),LOOKUP(W4347,Inputs!$J$6:$J$9,Inputs!$G$6:$G$9),LOOKUP(W4347,Inputs!$J$6:$J$9,Inputs!$H$6:$H$9))),0),"" )</f>
        <v/>
      </c>
      <c r="N4347" s="26">
        <f>IF($A4347&lt;=Inputs!$B$13,IF(9&lt;=Inputs!$B$8,IF(Inputs!$B$12&gt;0,MAX(MIN(NORM.INV(RAND(),LOOKUP(X4347,Inputs!$J$6:$J$9,Inputs!$G$6:$G$9),LOOKUP(X4347,Inputs!$J$6:$J$9,Inputs!$H$6:$H$9)),Inputs!$B$12),-Inputs!$B$12),NORM.INV(RAND(),LOOKUP(X4347,Inputs!$J$6:$J$9,Inputs!$G$6:$G$9),LOOKUP(X4347,Inputs!$J$6:$J$9,Inputs!$H$6:$H$9))),0),"" )</f>
        <v/>
      </c>
      <c r="O4347" s="26">
        <f>IF($A4347&lt;=Inputs!$B$13,IF(10&lt;=Inputs!$B$8,IF(Inputs!$B$12&gt;0,MAX(MIN(NORM.INV(RAND(),LOOKUP(Y4347,Inputs!$J$6:$J$9,Inputs!$G$6:$G$9),LOOKUP(Y4347,Inputs!$J$6:$J$9,Inputs!$H$6:$H$9)),Inputs!$B$12),-Inputs!$B$12),NORM.INV(RAND(),LOOKUP(Y4347,Inputs!$J$6:$J$9,Inputs!$G$6:$G$9),LOOKUP(Y4347,Inputs!$J$6:$J$9,Inputs!$H$6:$H$9))),0),"" )</f>
        <v/>
      </c>
      <c r="P4347" s="31">
        <f>IF($A4347&lt;=Inputs!$B$13,RAND(),"")</f>
        <v/>
      </c>
      <c r="Q4347" s="31">
        <f>IF($A4347&lt;=Inputs!$B$13,RAND(),"")</f>
        <v/>
      </c>
      <c r="R4347" s="31">
        <f>IF($A4347&lt;=Inputs!$B$13,RAND(),"")</f>
        <v/>
      </c>
      <c r="S4347" s="31">
        <f>IF($A4347&lt;=Inputs!$B$13,RAND(),"")</f>
        <v/>
      </c>
      <c r="T4347" s="31">
        <f>IF($A4347&lt;=Inputs!$B$13,RAND(),"")</f>
        <v/>
      </c>
      <c r="U4347" s="31">
        <f>IF($A4347&lt;=Inputs!$B$13,RAND(),"")</f>
        <v/>
      </c>
      <c r="V4347" s="31">
        <f>IF($A4347&lt;=Inputs!$B$13,RAND(),"")</f>
        <v/>
      </c>
      <c r="W4347" s="31">
        <f>IF($A4347&lt;=Inputs!$B$13,RAND(),"")</f>
        <v/>
      </c>
      <c r="X4347" s="31">
        <f>IF($A4347&lt;=Inputs!$B$13,RAND(),"")</f>
        <v/>
      </c>
      <c r="Y4347" s="31">
        <f>IF($A4347&lt;=Inputs!$B$13,RAND(),"")</f>
        <v/>
      </c>
    </row>
    <row r="4348">
      <c r="A4348" t="n">
        <v>4343</v>
      </c>
      <c r="B4348" s="26">
        <f>IF($A4348&lt;=Inputs!$B$13,IF(Inputs!$B$8&gt;0,SUM(F4348:O4348)/Inputs!$B$8,0),"")</f>
        <v/>
      </c>
      <c r="C4348" s="27">
        <f>IF($A4348&lt;=Inputs!$B$13,B4348/100,"")</f>
        <v/>
      </c>
      <c r="D4348" s="28">
        <f>IF($A4348&lt;=Inputs!$B$13,C4348*Inputs!$B$7,"")</f>
        <v/>
      </c>
      <c r="E4348" s="29">
        <f>IF($A4348&lt;=Inputs!$B$13,IF(D4348&gt;0,1,0),"")</f>
        <v/>
      </c>
      <c r="F4348" s="26">
        <f>IF($A4348&lt;=Inputs!$B$13,IF(1&lt;=Inputs!$B$8,IF(Inputs!$B$12&gt;0,MAX(MIN(NORM.INV(RAND(),LOOKUP(P4348,Inputs!$J$6:$J$9,Inputs!$G$6:$G$9),LOOKUP(P4348,Inputs!$J$6:$J$9,Inputs!$H$6:$H$9)),Inputs!$B$12),-Inputs!$B$12),NORM.INV(RAND(),LOOKUP(P4348,Inputs!$J$6:$J$9,Inputs!$G$6:$G$9),LOOKUP(P4348,Inputs!$J$6:$J$9,Inputs!$H$6:$H$9))),0),"" )</f>
        <v/>
      </c>
      <c r="G4348" s="26">
        <f>IF($A4348&lt;=Inputs!$B$13,IF(2&lt;=Inputs!$B$8,IF(Inputs!$B$12&gt;0,MAX(MIN(NORM.INV(RAND(),LOOKUP(Q4348,Inputs!$J$6:$J$9,Inputs!$G$6:$G$9),LOOKUP(Q4348,Inputs!$J$6:$J$9,Inputs!$H$6:$H$9)),Inputs!$B$12),-Inputs!$B$12),NORM.INV(RAND(),LOOKUP(Q4348,Inputs!$J$6:$J$9,Inputs!$G$6:$G$9),LOOKUP(Q4348,Inputs!$J$6:$J$9,Inputs!$H$6:$H$9))),0),"" )</f>
        <v/>
      </c>
      <c r="H4348" s="26">
        <f>IF($A4348&lt;=Inputs!$B$13,IF(3&lt;=Inputs!$B$8,IF(Inputs!$B$12&gt;0,MAX(MIN(NORM.INV(RAND(),LOOKUP(R4348,Inputs!$J$6:$J$9,Inputs!$G$6:$G$9),LOOKUP(R4348,Inputs!$J$6:$J$9,Inputs!$H$6:$H$9)),Inputs!$B$12),-Inputs!$B$12),NORM.INV(RAND(),LOOKUP(R4348,Inputs!$J$6:$J$9,Inputs!$G$6:$G$9),LOOKUP(R4348,Inputs!$J$6:$J$9,Inputs!$H$6:$H$9))),0),"" )</f>
        <v/>
      </c>
      <c r="I4348" s="26">
        <f>IF($A4348&lt;=Inputs!$B$13,IF(4&lt;=Inputs!$B$8,IF(Inputs!$B$12&gt;0,MAX(MIN(NORM.INV(RAND(),LOOKUP(S4348,Inputs!$J$6:$J$9,Inputs!$G$6:$G$9),LOOKUP(S4348,Inputs!$J$6:$J$9,Inputs!$H$6:$H$9)),Inputs!$B$12),-Inputs!$B$12),NORM.INV(RAND(),LOOKUP(S4348,Inputs!$J$6:$J$9,Inputs!$G$6:$G$9),LOOKUP(S4348,Inputs!$J$6:$J$9,Inputs!$H$6:$H$9))),0),"" )</f>
        <v/>
      </c>
      <c r="J4348" s="26">
        <f>IF($A4348&lt;=Inputs!$B$13,IF(5&lt;=Inputs!$B$8,IF(Inputs!$B$12&gt;0,MAX(MIN(NORM.INV(RAND(),LOOKUP(T4348,Inputs!$J$6:$J$9,Inputs!$G$6:$G$9),LOOKUP(T4348,Inputs!$J$6:$J$9,Inputs!$H$6:$H$9)),Inputs!$B$12),-Inputs!$B$12),NORM.INV(RAND(),LOOKUP(T4348,Inputs!$J$6:$J$9,Inputs!$G$6:$G$9),LOOKUP(T4348,Inputs!$J$6:$J$9,Inputs!$H$6:$H$9))),0),"" )</f>
        <v/>
      </c>
      <c r="K4348" s="26">
        <f>IF($A4348&lt;=Inputs!$B$13,IF(6&lt;=Inputs!$B$8,IF(Inputs!$B$12&gt;0,MAX(MIN(NORM.INV(RAND(),LOOKUP(U4348,Inputs!$J$6:$J$9,Inputs!$G$6:$G$9),LOOKUP(U4348,Inputs!$J$6:$J$9,Inputs!$H$6:$H$9)),Inputs!$B$12),-Inputs!$B$12),NORM.INV(RAND(),LOOKUP(U4348,Inputs!$J$6:$J$9,Inputs!$G$6:$G$9),LOOKUP(U4348,Inputs!$J$6:$J$9,Inputs!$H$6:$H$9))),0),"" )</f>
        <v/>
      </c>
      <c r="L4348" s="26">
        <f>IF($A4348&lt;=Inputs!$B$13,IF(7&lt;=Inputs!$B$8,IF(Inputs!$B$12&gt;0,MAX(MIN(NORM.INV(RAND(),LOOKUP(V4348,Inputs!$J$6:$J$9,Inputs!$G$6:$G$9),LOOKUP(V4348,Inputs!$J$6:$J$9,Inputs!$H$6:$H$9)),Inputs!$B$12),-Inputs!$B$12),NORM.INV(RAND(),LOOKUP(V4348,Inputs!$J$6:$J$9,Inputs!$G$6:$G$9),LOOKUP(V4348,Inputs!$J$6:$J$9,Inputs!$H$6:$H$9))),0),"" )</f>
        <v/>
      </c>
      <c r="M4348" s="26">
        <f>IF($A4348&lt;=Inputs!$B$13,IF(8&lt;=Inputs!$B$8,IF(Inputs!$B$12&gt;0,MAX(MIN(NORM.INV(RAND(),LOOKUP(W4348,Inputs!$J$6:$J$9,Inputs!$G$6:$G$9),LOOKUP(W4348,Inputs!$J$6:$J$9,Inputs!$H$6:$H$9)),Inputs!$B$12),-Inputs!$B$12),NORM.INV(RAND(),LOOKUP(W4348,Inputs!$J$6:$J$9,Inputs!$G$6:$G$9),LOOKUP(W4348,Inputs!$J$6:$J$9,Inputs!$H$6:$H$9))),0),"" )</f>
        <v/>
      </c>
      <c r="N4348" s="26">
        <f>IF($A4348&lt;=Inputs!$B$13,IF(9&lt;=Inputs!$B$8,IF(Inputs!$B$12&gt;0,MAX(MIN(NORM.INV(RAND(),LOOKUP(X4348,Inputs!$J$6:$J$9,Inputs!$G$6:$G$9),LOOKUP(X4348,Inputs!$J$6:$J$9,Inputs!$H$6:$H$9)),Inputs!$B$12),-Inputs!$B$12),NORM.INV(RAND(),LOOKUP(X4348,Inputs!$J$6:$J$9,Inputs!$G$6:$G$9),LOOKUP(X4348,Inputs!$J$6:$J$9,Inputs!$H$6:$H$9))),0),"" )</f>
        <v/>
      </c>
      <c r="O4348" s="26">
        <f>IF($A4348&lt;=Inputs!$B$13,IF(10&lt;=Inputs!$B$8,IF(Inputs!$B$12&gt;0,MAX(MIN(NORM.INV(RAND(),LOOKUP(Y4348,Inputs!$J$6:$J$9,Inputs!$G$6:$G$9),LOOKUP(Y4348,Inputs!$J$6:$J$9,Inputs!$H$6:$H$9)),Inputs!$B$12),-Inputs!$B$12),NORM.INV(RAND(),LOOKUP(Y4348,Inputs!$J$6:$J$9,Inputs!$G$6:$G$9),LOOKUP(Y4348,Inputs!$J$6:$J$9,Inputs!$H$6:$H$9))),0),"" )</f>
        <v/>
      </c>
      <c r="P4348" s="31">
        <f>IF($A4348&lt;=Inputs!$B$13,RAND(),"")</f>
        <v/>
      </c>
      <c r="Q4348" s="31">
        <f>IF($A4348&lt;=Inputs!$B$13,RAND(),"")</f>
        <v/>
      </c>
      <c r="R4348" s="31">
        <f>IF($A4348&lt;=Inputs!$B$13,RAND(),"")</f>
        <v/>
      </c>
      <c r="S4348" s="31">
        <f>IF($A4348&lt;=Inputs!$B$13,RAND(),"")</f>
        <v/>
      </c>
      <c r="T4348" s="31">
        <f>IF($A4348&lt;=Inputs!$B$13,RAND(),"")</f>
        <v/>
      </c>
      <c r="U4348" s="31">
        <f>IF($A4348&lt;=Inputs!$B$13,RAND(),"")</f>
        <v/>
      </c>
      <c r="V4348" s="31">
        <f>IF($A4348&lt;=Inputs!$B$13,RAND(),"")</f>
        <v/>
      </c>
      <c r="W4348" s="31">
        <f>IF($A4348&lt;=Inputs!$B$13,RAND(),"")</f>
        <v/>
      </c>
      <c r="X4348" s="31">
        <f>IF($A4348&lt;=Inputs!$B$13,RAND(),"")</f>
        <v/>
      </c>
      <c r="Y4348" s="31">
        <f>IF($A4348&lt;=Inputs!$B$13,RAND(),"")</f>
        <v/>
      </c>
    </row>
    <row r="4349">
      <c r="A4349" t="n">
        <v>4344</v>
      </c>
      <c r="B4349" s="26">
        <f>IF($A4349&lt;=Inputs!$B$13,IF(Inputs!$B$8&gt;0,SUM(F4349:O4349)/Inputs!$B$8,0),"")</f>
        <v/>
      </c>
      <c r="C4349" s="27">
        <f>IF($A4349&lt;=Inputs!$B$13,B4349/100,"")</f>
        <v/>
      </c>
      <c r="D4349" s="28">
        <f>IF($A4349&lt;=Inputs!$B$13,C4349*Inputs!$B$7,"")</f>
        <v/>
      </c>
      <c r="E4349" s="29">
        <f>IF($A4349&lt;=Inputs!$B$13,IF(D4349&gt;0,1,0),"")</f>
        <v/>
      </c>
      <c r="F4349" s="26">
        <f>IF($A4349&lt;=Inputs!$B$13,IF(1&lt;=Inputs!$B$8,IF(Inputs!$B$12&gt;0,MAX(MIN(NORM.INV(RAND(),LOOKUP(P4349,Inputs!$J$6:$J$9,Inputs!$G$6:$G$9),LOOKUP(P4349,Inputs!$J$6:$J$9,Inputs!$H$6:$H$9)),Inputs!$B$12),-Inputs!$B$12),NORM.INV(RAND(),LOOKUP(P4349,Inputs!$J$6:$J$9,Inputs!$G$6:$G$9),LOOKUP(P4349,Inputs!$J$6:$J$9,Inputs!$H$6:$H$9))),0),"" )</f>
        <v/>
      </c>
      <c r="G4349" s="26">
        <f>IF($A4349&lt;=Inputs!$B$13,IF(2&lt;=Inputs!$B$8,IF(Inputs!$B$12&gt;0,MAX(MIN(NORM.INV(RAND(),LOOKUP(Q4349,Inputs!$J$6:$J$9,Inputs!$G$6:$G$9),LOOKUP(Q4349,Inputs!$J$6:$J$9,Inputs!$H$6:$H$9)),Inputs!$B$12),-Inputs!$B$12),NORM.INV(RAND(),LOOKUP(Q4349,Inputs!$J$6:$J$9,Inputs!$G$6:$G$9),LOOKUP(Q4349,Inputs!$J$6:$J$9,Inputs!$H$6:$H$9))),0),"" )</f>
        <v/>
      </c>
      <c r="H4349" s="26">
        <f>IF($A4349&lt;=Inputs!$B$13,IF(3&lt;=Inputs!$B$8,IF(Inputs!$B$12&gt;0,MAX(MIN(NORM.INV(RAND(),LOOKUP(R4349,Inputs!$J$6:$J$9,Inputs!$G$6:$G$9),LOOKUP(R4349,Inputs!$J$6:$J$9,Inputs!$H$6:$H$9)),Inputs!$B$12),-Inputs!$B$12),NORM.INV(RAND(),LOOKUP(R4349,Inputs!$J$6:$J$9,Inputs!$G$6:$G$9),LOOKUP(R4349,Inputs!$J$6:$J$9,Inputs!$H$6:$H$9))),0),"" )</f>
        <v/>
      </c>
      <c r="I4349" s="26">
        <f>IF($A4349&lt;=Inputs!$B$13,IF(4&lt;=Inputs!$B$8,IF(Inputs!$B$12&gt;0,MAX(MIN(NORM.INV(RAND(),LOOKUP(S4349,Inputs!$J$6:$J$9,Inputs!$G$6:$G$9),LOOKUP(S4349,Inputs!$J$6:$J$9,Inputs!$H$6:$H$9)),Inputs!$B$12),-Inputs!$B$12),NORM.INV(RAND(),LOOKUP(S4349,Inputs!$J$6:$J$9,Inputs!$G$6:$G$9),LOOKUP(S4349,Inputs!$J$6:$J$9,Inputs!$H$6:$H$9))),0),"" )</f>
        <v/>
      </c>
      <c r="J4349" s="26">
        <f>IF($A4349&lt;=Inputs!$B$13,IF(5&lt;=Inputs!$B$8,IF(Inputs!$B$12&gt;0,MAX(MIN(NORM.INV(RAND(),LOOKUP(T4349,Inputs!$J$6:$J$9,Inputs!$G$6:$G$9),LOOKUP(T4349,Inputs!$J$6:$J$9,Inputs!$H$6:$H$9)),Inputs!$B$12),-Inputs!$B$12),NORM.INV(RAND(),LOOKUP(T4349,Inputs!$J$6:$J$9,Inputs!$G$6:$G$9),LOOKUP(T4349,Inputs!$J$6:$J$9,Inputs!$H$6:$H$9))),0),"" )</f>
        <v/>
      </c>
      <c r="K4349" s="26">
        <f>IF($A4349&lt;=Inputs!$B$13,IF(6&lt;=Inputs!$B$8,IF(Inputs!$B$12&gt;0,MAX(MIN(NORM.INV(RAND(),LOOKUP(U4349,Inputs!$J$6:$J$9,Inputs!$G$6:$G$9),LOOKUP(U4349,Inputs!$J$6:$J$9,Inputs!$H$6:$H$9)),Inputs!$B$12),-Inputs!$B$12),NORM.INV(RAND(),LOOKUP(U4349,Inputs!$J$6:$J$9,Inputs!$G$6:$G$9),LOOKUP(U4349,Inputs!$J$6:$J$9,Inputs!$H$6:$H$9))),0),"" )</f>
        <v/>
      </c>
      <c r="L4349" s="26">
        <f>IF($A4349&lt;=Inputs!$B$13,IF(7&lt;=Inputs!$B$8,IF(Inputs!$B$12&gt;0,MAX(MIN(NORM.INV(RAND(),LOOKUP(V4349,Inputs!$J$6:$J$9,Inputs!$G$6:$G$9),LOOKUP(V4349,Inputs!$J$6:$J$9,Inputs!$H$6:$H$9)),Inputs!$B$12),-Inputs!$B$12),NORM.INV(RAND(),LOOKUP(V4349,Inputs!$J$6:$J$9,Inputs!$G$6:$G$9),LOOKUP(V4349,Inputs!$J$6:$J$9,Inputs!$H$6:$H$9))),0),"" )</f>
        <v/>
      </c>
      <c r="M4349" s="26">
        <f>IF($A4349&lt;=Inputs!$B$13,IF(8&lt;=Inputs!$B$8,IF(Inputs!$B$12&gt;0,MAX(MIN(NORM.INV(RAND(),LOOKUP(W4349,Inputs!$J$6:$J$9,Inputs!$G$6:$G$9),LOOKUP(W4349,Inputs!$J$6:$J$9,Inputs!$H$6:$H$9)),Inputs!$B$12),-Inputs!$B$12),NORM.INV(RAND(),LOOKUP(W4349,Inputs!$J$6:$J$9,Inputs!$G$6:$G$9),LOOKUP(W4349,Inputs!$J$6:$J$9,Inputs!$H$6:$H$9))),0),"" )</f>
        <v/>
      </c>
      <c r="N4349" s="26">
        <f>IF($A4349&lt;=Inputs!$B$13,IF(9&lt;=Inputs!$B$8,IF(Inputs!$B$12&gt;0,MAX(MIN(NORM.INV(RAND(),LOOKUP(X4349,Inputs!$J$6:$J$9,Inputs!$G$6:$G$9),LOOKUP(X4349,Inputs!$J$6:$J$9,Inputs!$H$6:$H$9)),Inputs!$B$12),-Inputs!$B$12),NORM.INV(RAND(),LOOKUP(X4349,Inputs!$J$6:$J$9,Inputs!$G$6:$G$9),LOOKUP(X4349,Inputs!$J$6:$J$9,Inputs!$H$6:$H$9))),0),"" )</f>
        <v/>
      </c>
      <c r="O4349" s="26">
        <f>IF($A4349&lt;=Inputs!$B$13,IF(10&lt;=Inputs!$B$8,IF(Inputs!$B$12&gt;0,MAX(MIN(NORM.INV(RAND(),LOOKUP(Y4349,Inputs!$J$6:$J$9,Inputs!$G$6:$G$9),LOOKUP(Y4349,Inputs!$J$6:$J$9,Inputs!$H$6:$H$9)),Inputs!$B$12),-Inputs!$B$12),NORM.INV(RAND(),LOOKUP(Y4349,Inputs!$J$6:$J$9,Inputs!$G$6:$G$9),LOOKUP(Y4349,Inputs!$J$6:$J$9,Inputs!$H$6:$H$9))),0),"" )</f>
        <v/>
      </c>
      <c r="P4349" s="31">
        <f>IF($A4349&lt;=Inputs!$B$13,RAND(),"")</f>
        <v/>
      </c>
      <c r="Q4349" s="31">
        <f>IF($A4349&lt;=Inputs!$B$13,RAND(),"")</f>
        <v/>
      </c>
      <c r="R4349" s="31">
        <f>IF($A4349&lt;=Inputs!$B$13,RAND(),"")</f>
        <v/>
      </c>
      <c r="S4349" s="31">
        <f>IF($A4349&lt;=Inputs!$B$13,RAND(),"")</f>
        <v/>
      </c>
      <c r="T4349" s="31">
        <f>IF($A4349&lt;=Inputs!$B$13,RAND(),"")</f>
        <v/>
      </c>
      <c r="U4349" s="31">
        <f>IF($A4349&lt;=Inputs!$B$13,RAND(),"")</f>
        <v/>
      </c>
      <c r="V4349" s="31">
        <f>IF($A4349&lt;=Inputs!$B$13,RAND(),"")</f>
        <v/>
      </c>
      <c r="W4349" s="31">
        <f>IF($A4349&lt;=Inputs!$B$13,RAND(),"")</f>
        <v/>
      </c>
      <c r="X4349" s="31">
        <f>IF($A4349&lt;=Inputs!$B$13,RAND(),"")</f>
        <v/>
      </c>
      <c r="Y4349" s="31">
        <f>IF($A4349&lt;=Inputs!$B$13,RAND(),"")</f>
        <v/>
      </c>
    </row>
    <row r="4350">
      <c r="A4350" t="n">
        <v>4345</v>
      </c>
      <c r="B4350" s="26">
        <f>IF($A4350&lt;=Inputs!$B$13,IF(Inputs!$B$8&gt;0,SUM(F4350:O4350)/Inputs!$B$8,0),"")</f>
        <v/>
      </c>
      <c r="C4350" s="27">
        <f>IF($A4350&lt;=Inputs!$B$13,B4350/100,"")</f>
        <v/>
      </c>
      <c r="D4350" s="28">
        <f>IF($A4350&lt;=Inputs!$B$13,C4350*Inputs!$B$7,"")</f>
        <v/>
      </c>
      <c r="E4350" s="29">
        <f>IF($A4350&lt;=Inputs!$B$13,IF(D4350&gt;0,1,0),"")</f>
        <v/>
      </c>
      <c r="F4350" s="26">
        <f>IF($A4350&lt;=Inputs!$B$13,IF(1&lt;=Inputs!$B$8,IF(Inputs!$B$12&gt;0,MAX(MIN(NORM.INV(RAND(),LOOKUP(P4350,Inputs!$J$6:$J$9,Inputs!$G$6:$G$9),LOOKUP(P4350,Inputs!$J$6:$J$9,Inputs!$H$6:$H$9)),Inputs!$B$12),-Inputs!$B$12),NORM.INV(RAND(),LOOKUP(P4350,Inputs!$J$6:$J$9,Inputs!$G$6:$G$9),LOOKUP(P4350,Inputs!$J$6:$J$9,Inputs!$H$6:$H$9))),0),"" )</f>
        <v/>
      </c>
      <c r="G4350" s="26">
        <f>IF($A4350&lt;=Inputs!$B$13,IF(2&lt;=Inputs!$B$8,IF(Inputs!$B$12&gt;0,MAX(MIN(NORM.INV(RAND(),LOOKUP(Q4350,Inputs!$J$6:$J$9,Inputs!$G$6:$G$9),LOOKUP(Q4350,Inputs!$J$6:$J$9,Inputs!$H$6:$H$9)),Inputs!$B$12),-Inputs!$B$12),NORM.INV(RAND(),LOOKUP(Q4350,Inputs!$J$6:$J$9,Inputs!$G$6:$G$9),LOOKUP(Q4350,Inputs!$J$6:$J$9,Inputs!$H$6:$H$9))),0),"" )</f>
        <v/>
      </c>
      <c r="H4350" s="26">
        <f>IF($A4350&lt;=Inputs!$B$13,IF(3&lt;=Inputs!$B$8,IF(Inputs!$B$12&gt;0,MAX(MIN(NORM.INV(RAND(),LOOKUP(R4350,Inputs!$J$6:$J$9,Inputs!$G$6:$G$9),LOOKUP(R4350,Inputs!$J$6:$J$9,Inputs!$H$6:$H$9)),Inputs!$B$12),-Inputs!$B$12),NORM.INV(RAND(),LOOKUP(R4350,Inputs!$J$6:$J$9,Inputs!$G$6:$G$9),LOOKUP(R4350,Inputs!$J$6:$J$9,Inputs!$H$6:$H$9))),0),"" )</f>
        <v/>
      </c>
      <c r="I4350" s="26">
        <f>IF($A4350&lt;=Inputs!$B$13,IF(4&lt;=Inputs!$B$8,IF(Inputs!$B$12&gt;0,MAX(MIN(NORM.INV(RAND(),LOOKUP(S4350,Inputs!$J$6:$J$9,Inputs!$G$6:$G$9),LOOKUP(S4350,Inputs!$J$6:$J$9,Inputs!$H$6:$H$9)),Inputs!$B$12),-Inputs!$B$12),NORM.INV(RAND(),LOOKUP(S4350,Inputs!$J$6:$J$9,Inputs!$G$6:$G$9),LOOKUP(S4350,Inputs!$J$6:$J$9,Inputs!$H$6:$H$9))),0),"" )</f>
        <v/>
      </c>
      <c r="J4350" s="26">
        <f>IF($A4350&lt;=Inputs!$B$13,IF(5&lt;=Inputs!$B$8,IF(Inputs!$B$12&gt;0,MAX(MIN(NORM.INV(RAND(),LOOKUP(T4350,Inputs!$J$6:$J$9,Inputs!$G$6:$G$9),LOOKUP(T4350,Inputs!$J$6:$J$9,Inputs!$H$6:$H$9)),Inputs!$B$12),-Inputs!$B$12),NORM.INV(RAND(),LOOKUP(T4350,Inputs!$J$6:$J$9,Inputs!$G$6:$G$9),LOOKUP(T4350,Inputs!$J$6:$J$9,Inputs!$H$6:$H$9))),0),"" )</f>
        <v/>
      </c>
      <c r="K4350" s="26">
        <f>IF($A4350&lt;=Inputs!$B$13,IF(6&lt;=Inputs!$B$8,IF(Inputs!$B$12&gt;0,MAX(MIN(NORM.INV(RAND(),LOOKUP(U4350,Inputs!$J$6:$J$9,Inputs!$G$6:$G$9),LOOKUP(U4350,Inputs!$J$6:$J$9,Inputs!$H$6:$H$9)),Inputs!$B$12),-Inputs!$B$12),NORM.INV(RAND(),LOOKUP(U4350,Inputs!$J$6:$J$9,Inputs!$G$6:$G$9),LOOKUP(U4350,Inputs!$J$6:$J$9,Inputs!$H$6:$H$9))),0),"" )</f>
        <v/>
      </c>
      <c r="L4350" s="26">
        <f>IF($A4350&lt;=Inputs!$B$13,IF(7&lt;=Inputs!$B$8,IF(Inputs!$B$12&gt;0,MAX(MIN(NORM.INV(RAND(),LOOKUP(V4350,Inputs!$J$6:$J$9,Inputs!$G$6:$G$9),LOOKUP(V4350,Inputs!$J$6:$J$9,Inputs!$H$6:$H$9)),Inputs!$B$12),-Inputs!$B$12),NORM.INV(RAND(),LOOKUP(V4350,Inputs!$J$6:$J$9,Inputs!$G$6:$G$9),LOOKUP(V4350,Inputs!$J$6:$J$9,Inputs!$H$6:$H$9))),0),"" )</f>
        <v/>
      </c>
      <c r="M4350" s="26">
        <f>IF($A4350&lt;=Inputs!$B$13,IF(8&lt;=Inputs!$B$8,IF(Inputs!$B$12&gt;0,MAX(MIN(NORM.INV(RAND(),LOOKUP(W4350,Inputs!$J$6:$J$9,Inputs!$G$6:$G$9),LOOKUP(W4350,Inputs!$J$6:$J$9,Inputs!$H$6:$H$9)),Inputs!$B$12),-Inputs!$B$12),NORM.INV(RAND(),LOOKUP(W4350,Inputs!$J$6:$J$9,Inputs!$G$6:$G$9),LOOKUP(W4350,Inputs!$J$6:$J$9,Inputs!$H$6:$H$9))),0),"" )</f>
        <v/>
      </c>
      <c r="N4350" s="26">
        <f>IF($A4350&lt;=Inputs!$B$13,IF(9&lt;=Inputs!$B$8,IF(Inputs!$B$12&gt;0,MAX(MIN(NORM.INV(RAND(),LOOKUP(X4350,Inputs!$J$6:$J$9,Inputs!$G$6:$G$9),LOOKUP(X4350,Inputs!$J$6:$J$9,Inputs!$H$6:$H$9)),Inputs!$B$12),-Inputs!$B$12),NORM.INV(RAND(),LOOKUP(X4350,Inputs!$J$6:$J$9,Inputs!$G$6:$G$9),LOOKUP(X4350,Inputs!$J$6:$J$9,Inputs!$H$6:$H$9))),0),"" )</f>
        <v/>
      </c>
      <c r="O4350" s="26">
        <f>IF($A4350&lt;=Inputs!$B$13,IF(10&lt;=Inputs!$B$8,IF(Inputs!$B$12&gt;0,MAX(MIN(NORM.INV(RAND(),LOOKUP(Y4350,Inputs!$J$6:$J$9,Inputs!$G$6:$G$9),LOOKUP(Y4350,Inputs!$J$6:$J$9,Inputs!$H$6:$H$9)),Inputs!$B$12),-Inputs!$B$12),NORM.INV(RAND(),LOOKUP(Y4350,Inputs!$J$6:$J$9,Inputs!$G$6:$G$9),LOOKUP(Y4350,Inputs!$J$6:$J$9,Inputs!$H$6:$H$9))),0),"" )</f>
        <v/>
      </c>
      <c r="P4350" s="31">
        <f>IF($A4350&lt;=Inputs!$B$13,RAND(),"")</f>
        <v/>
      </c>
      <c r="Q4350" s="31">
        <f>IF($A4350&lt;=Inputs!$B$13,RAND(),"")</f>
        <v/>
      </c>
      <c r="R4350" s="31">
        <f>IF($A4350&lt;=Inputs!$B$13,RAND(),"")</f>
        <v/>
      </c>
      <c r="S4350" s="31">
        <f>IF($A4350&lt;=Inputs!$B$13,RAND(),"")</f>
        <v/>
      </c>
      <c r="T4350" s="31">
        <f>IF($A4350&lt;=Inputs!$B$13,RAND(),"")</f>
        <v/>
      </c>
      <c r="U4350" s="31">
        <f>IF($A4350&lt;=Inputs!$B$13,RAND(),"")</f>
        <v/>
      </c>
      <c r="V4350" s="31">
        <f>IF($A4350&lt;=Inputs!$B$13,RAND(),"")</f>
        <v/>
      </c>
      <c r="W4350" s="31">
        <f>IF($A4350&lt;=Inputs!$B$13,RAND(),"")</f>
        <v/>
      </c>
      <c r="X4350" s="31">
        <f>IF($A4350&lt;=Inputs!$B$13,RAND(),"")</f>
        <v/>
      </c>
      <c r="Y4350" s="31">
        <f>IF($A4350&lt;=Inputs!$B$13,RAND(),"")</f>
        <v/>
      </c>
    </row>
    <row r="4351">
      <c r="A4351" t="n">
        <v>4346</v>
      </c>
      <c r="B4351" s="26">
        <f>IF($A4351&lt;=Inputs!$B$13,IF(Inputs!$B$8&gt;0,SUM(F4351:O4351)/Inputs!$B$8,0),"")</f>
        <v/>
      </c>
      <c r="C4351" s="27">
        <f>IF($A4351&lt;=Inputs!$B$13,B4351/100,"")</f>
        <v/>
      </c>
      <c r="D4351" s="28">
        <f>IF($A4351&lt;=Inputs!$B$13,C4351*Inputs!$B$7,"")</f>
        <v/>
      </c>
      <c r="E4351" s="29">
        <f>IF($A4351&lt;=Inputs!$B$13,IF(D4351&gt;0,1,0),"")</f>
        <v/>
      </c>
      <c r="F4351" s="26">
        <f>IF($A4351&lt;=Inputs!$B$13,IF(1&lt;=Inputs!$B$8,IF(Inputs!$B$12&gt;0,MAX(MIN(NORM.INV(RAND(),LOOKUP(P4351,Inputs!$J$6:$J$9,Inputs!$G$6:$G$9),LOOKUP(P4351,Inputs!$J$6:$J$9,Inputs!$H$6:$H$9)),Inputs!$B$12),-Inputs!$B$12),NORM.INV(RAND(),LOOKUP(P4351,Inputs!$J$6:$J$9,Inputs!$G$6:$G$9),LOOKUP(P4351,Inputs!$J$6:$J$9,Inputs!$H$6:$H$9))),0),"" )</f>
        <v/>
      </c>
      <c r="G4351" s="26">
        <f>IF($A4351&lt;=Inputs!$B$13,IF(2&lt;=Inputs!$B$8,IF(Inputs!$B$12&gt;0,MAX(MIN(NORM.INV(RAND(),LOOKUP(Q4351,Inputs!$J$6:$J$9,Inputs!$G$6:$G$9),LOOKUP(Q4351,Inputs!$J$6:$J$9,Inputs!$H$6:$H$9)),Inputs!$B$12),-Inputs!$B$12),NORM.INV(RAND(),LOOKUP(Q4351,Inputs!$J$6:$J$9,Inputs!$G$6:$G$9),LOOKUP(Q4351,Inputs!$J$6:$J$9,Inputs!$H$6:$H$9))),0),"" )</f>
        <v/>
      </c>
      <c r="H4351" s="26">
        <f>IF($A4351&lt;=Inputs!$B$13,IF(3&lt;=Inputs!$B$8,IF(Inputs!$B$12&gt;0,MAX(MIN(NORM.INV(RAND(),LOOKUP(R4351,Inputs!$J$6:$J$9,Inputs!$G$6:$G$9),LOOKUP(R4351,Inputs!$J$6:$J$9,Inputs!$H$6:$H$9)),Inputs!$B$12),-Inputs!$B$12),NORM.INV(RAND(),LOOKUP(R4351,Inputs!$J$6:$J$9,Inputs!$G$6:$G$9),LOOKUP(R4351,Inputs!$J$6:$J$9,Inputs!$H$6:$H$9))),0),"" )</f>
        <v/>
      </c>
      <c r="I4351" s="26">
        <f>IF($A4351&lt;=Inputs!$B$13,IF(4&lt;=Inputs!$B$8,IF(Inputs!$B$12&gt;0,MAX(MIN(NORM.INV(RAND(),LOOKUP(S4351,Inputs!$J$6:$J$9,Inputs!$G$6:$G$9),LOOKUP(S4351,Inputs!$J$6:$J$9,Inputs!$H$6:$H$9)),Inputs!$B$12),-Inputs!$B$12),NORM.INV(RAND(),LOOKUP(S4351,Inputs!$J$6:$J$9,Inputs!$G$6:$G$9),LOOKUP(S4351,Inputs!$J$6:$J$9,Inputs!$H$6:$H$9))),0),"" )</f>
        <v/>
      </c>
      <c r="J4351" s="26">
        <f>IF($A4351&lt;=Inputs!$B$13,IF(5&lt;=Inputs!$B$8,IF(Inputs!$B$12&gt;0,MAX(MIN(NORM.INV(RAND(),LOOKUP(T4351,Inputs!$J$6:$J$9,Inputs!$G$6:$G$9),LOOKUP(T4351,Inputs!$J$6:$J$9,Inputs!$H$6:$H$9)),Inputs!$B$12),-Inputs!$B$12),NORM.INV(RAND(),LOOKUP(T4351,Inputs!$J$6:$J$9,Inputs!$G$6:$G$9),LOOKUP(T4351,Inputs!$J$6:$J$9,Inputs!$H$6:$H$9))),0),"" )</f>
        <v/>
      </c>
      <c r="K4351" s="26">
        <f>IF($A4351&lt;=Inputs!$B$13,IF(6&lt;=Inputs!$B$8,IF(Inputs!$B$12&gt;0,MAX(MIN(NORM.INV(RAND(),LOOKUP(U4351,Inputs!$J$6:$J$9,Inputs!$G$6:$G$9),LOOKUP(U4351,Inputs!$J$6:$J$9,Inputs!$H$6:$H$9)),Inputs!$B$12),-Inputs!$B$12),NORM.INV(RAND(),LOOKUP(U4351,Inputs!$J$6:$J$9,Inputs!$G$6:$G$9),LOOKUP(U4351,Inputs!$J$6:$J$9,Inputs!$H$6:$H$9))),0),"" )</f>
        <v/>
      </c>
      <c r="L4351" s="26">
        <f>IF($A4351&lt;=Inputs!$B$13,IF(7&lt;=Inputs!$B$8,IF(Inputs!$B$12&gt;0,MAX(MIN(NORM.INV(RAND(),LOOKUP(V4351,Inputs!$J$6:$J$9,Inputs!$G$6:$G$9),LOOKUP(V4351,Inputs!$J$6:$J$9,Inputs!$H$6:$H$9)),Inputs!$B$12),-Inputs!$B$12),NORM.INV(RAND(),LOOKUP(V4351,Inputs!$J$6:$J$9,Inputs!$G$6:$G$9),LOOKUP(V4351,Inputs!$J$6:$J$9,Inputs!$H$6:$H$9))),0),"" )</f>
        <v/>
      </c>
      <c r="M4351" s="26">
        <f>IF($A4351&lt;=Inputs!$B$13,IF(8&lt;=Inputs!$B$8,IF(Inputs!$B$12&gt;0,MAX(MIN(NORM.INV(RAND(),LOOKUP(W4351,Inputs!$J$6:$J$9,Inputs!$G$6:$G$9),LOOKUP(W4351,Inputs!$J$6:$J$9,Inputs!$H$6:$H$9)),Inputs!$B$12),-Inputs!$B$12),NORM.INV(RAND(),LOOKUP(W4351,Inputs!$J$6:$J$9,Inputs!$G$6:$G$9),LOOKUP(W4351,Inputs!$J$6:$J$9,Inputs!$H$6:$H$9))),0),"" )</f>
        <v/>
      </c>
      <c r="N4351" s="26">
        <f>IF($A4351&lt;=Inputs!$B$13,IF(9&lt;=Inputs!$B$8,IF(Inputs!$B$12&gt;0,MAX(MIN(NORM.INV(RAND(),LOOKUP(X4351,Inputs!$J$6:$J$9,Inputs!$G$6:$G$9),LOOKUP(X4351,Inputs!$J$6:$J$9,Inputs!$H$6:$H$9)),Inputs!$B$12),-Inputs!$B$12),NORM.INV(RAND(),LOOKUP(X4351,Inputs!$J$6:$J$9,Inputs!$G$6:$G$9),LOOKUP(X4351,Inputs!$J$6:$J$9,Inputs!$H$6:$H$9))),0),"" )</f>
        <v/>
      </c>
      <c r="O4351" s="26">
        <f>IF($A4351&lt;=Inputs!$B$13,IF(10&lt;=Inputs!$B$8,IF(Inputs!$B$12&gt;0,MAX(MIN(NORM.INV(RAND(),LOOKUP(Y4351,Inputs!$J$6:$J$9,Inputs!$G$6:$G$9),LOOKUP(Y4351,Inputs!$J$6:$J$9,Inputs!$H$6:$H$9)),Inputs!$B$12),-Inputs!$B$12),NORM.INV(RAND(),LOOKUP(Y4351,Inputs!$J$6:$J$9,Inputs!$G$6:$G$9),LOOKUP(Y4351,Inputs!$J$6:$J$9,Inputs!$H$6:$H$9))),0),"" )</f>
        <v/>
      </c>
      <c r="P4351" s="31">
        <f>IF($A4351&lt;=Inputs!$B$13,RAND(),"")</f>
        <v/>
      </c>
      <c r="Q4351" s="31">
        <f>IF($A4351&lt;=Inputs!$B$13,RAND(),"")</f>
        <v/>
      </c>
      <c r="R4351" s="31">
        <f>IF($A4351&lt;=Inputs!$B$13,RAND(),"")</f>
        <v/>
      </c>
      <c r="S4351" s="31">
        <f>IF($A4351&lt;=Inputs!$B$13,RAND(),"")</f>
        <v/>
      </c>
      <c r="T4351" s="31">
        <f>IF($A4351&lt;=Inputs!$B$13,RAND(),"")</f>
        <v/>
      </c>
      <c r="U4351" s="31">
        <f>IF($A4351&lt;=Inputs!$B$13,RAND(),"")</f>
        <v/>
      </c>
      <c r="V4351" s="31">
        <f>IF($A4351&lt;=Inputs!$B$13,RAND(),"")</f>
        <v/>
      </c>
      <c r="W4351" s="31">
        <f>IF($A4351&lt;=Inputs!$B$13,RAND(),"")</f>
        <v/>
      </c>
      <c r="X4351" s="31">
        <f>IF($A4351&lt;=Inputs!$B$13,RAND(),"")</f>
        <v/>
      </c>
      <c r="Y4351" s="31">
        <f>IF($A4351&lt;=Inputs!$B$13,RAND(),"")</f>
        <v/>
      </c>
    </row>
    <row r="4352">
      <c r="A4352" t="n">
        <v>4347</v>
      </c>
      <c r="B4352" s="26">
        <f>IF($A4352&lt;=Inputs!$B$13,IF(Inputs!$B$8&gt;0,SUM(F4352:O4352)/Inputs!$B$8,0),"")</f>
        <v/>
      </c>
      <c r="C4352" s="27">
        <f>IF($A4352&lt;=Inputs!$B$13,B4352/100,"")</f>
        <v/>
      </c>
      <c r="D4352" s="28">
        <f>IF($A4352&lt;=Inputs!$B$13,C4352*Inputs!$B$7,"")</f>
        <v/>
      </c>
      <c r="E4352" s="29">
        <f>IF($A4352&lt;=Inputs!$B$13,IF(D4352&gt;0,1,0),"")</f>
        <v/>
      </c>
      <c r="F4352" s="26">
        <f>IF($A4352&lt;=Inputs!$B$13,IF(1&lt;=Inputs!$B$8,IF(Inputs!$B$12&gt;0,MAX(MIN(NORM.INV(RAND(),LOOKUP(P4352,Inputs!$J$6:$J$9,Inputs!$G$6:$G$9),LOOKUP(P4352,Inputs!$J$6:$J$9,Inputs!$H$6:$H$9)),Inputs!$B$12),-Inputs!$B$12),NORM.INV(RAND(),LOOKUP(P4352,Inputs!$J$6:$J$9,Inputs!$G$6:$G$9),LOOKUP(P4352,Inputs!$J$6:$J$9,Inputs!$H$6:$H$9))),0),"" )</f>
        <v/>
      </c>
      <c r="G4352" s="26">
        <f>IF($A4352&lt;=Inputs!$B$13,IF(2&lt;=Inputs!$B$8,IF(Inputs!$B$12&gt;0,MAX(MIN(NORM.INV(RAND(),LOOKUP(Q4352,Inputs!$J$6:$J$9,Inputs!$G$6:$G$9),LOOKUP(Q4352,Inputs!$J$6:$J$9,Inputs!$H$6:$H$9)),Inputs!$B$12),-Inputs!$B$12),NORM.INV(RAND(),LOOKUP(Q4352,Inputs!$J$6:$J$9,Inputs!$G$6:$G$9),LOOKUP(Q4352,Inputs!$J$6:$J$9,Inputs!$H$6:$H$9))),0),"" )</f>
        <v/>
      </c>
      <c r="H4352" s="26">
        <f>IF($A4352&lt;=Inputs!$B$13,IF(3&lt;=Inputs!$B$8,IF(Inputs!$B$12&gt;0,MAX(MIN(NORM.INV(RAND(),LOOKUP(R4352,Inputs!$J$6:$J$9,Inputs!$G$6:$G$9),LOOKUP(R4352,Inputs!$J$6:$J$9,Inputs!$H$6:$H$9)),Inputs!$B$12),-Inputs!$B$12),NORM.INV(RAND(),LOOKUP(R4352,Inputs!$J$6:$J$9,Inputs!$G$6:$G$9),LOOKUP(R4352,Inputs!$J$6:$J$9,Inputs!$H$6:$H$9))),0),"" )</f>
        <v/>
      </c>
      <c r="I4352" s="26">
        <f>IF($A4352&lt;=Inputs!$B$13,IF(4&lt;=Inputs!$B$8,IF(Inputs!$B$12&gt;0,MAX(MIN(NORM.INV(RAND(),LOOKUP(S4352,Inputs!$J$6:$J$9,Inputs!$G$6:$G$9),LOOKUP(S4352,Inputs!$J$6:$J$9,Inputs!$H$6:$H$9)),Inputs!$B$12),-Inputs!$B$12),NORM.INV(RAND(),LOOKUP(S4352,Inputs!$J$6:$J$9,Inputs!$G$6:$G$9),LOOKUP(S4352,Inputs!$J$6:$J$9,Inputs!$H$6:$H$9))),0),"" )</f>
        <v/>
      </c>
      <c r="J4352" s="26">
        <f>IF($A4352&lt;=Inputs!$B$13,IF(5&lt;=Inputs!$B$8,IF(Inputs!$B$12&gt;0,MAX(MIN(NORM.INV(RAND(),LOOKUP(T4352,Inputs!$J$6:$J$9,Inputs!$G$6:$G$9),LOOKUP(T4352,Inputs!$J$6:$J$9,Inputs!$H$6:$H$9)),Inputs!$B$12),-Inputs!$B$12),NORM.INV(RAND(),LOOKUP(T4352,Inputs!$J$6:$J$9,Inputs!$G$6:$G$9),LOOKUP(T4352,Inputs!$J$6:$J$9,Inputs!$H$6:$H$9))),0),"" )</f>
        <v/>
      </c>
      <c r="K4352" s="26">
        <f>IF($A4352&lt;=Inputs!$B$13,IF(6&lt;=Inputs!$B$8,IF(Inputs!$B$12&gt;0,MAX(MIN(NORM.INV(RAND(),LOOKUP(U4352,Inputs!$J$6:$J$9,Inputs!$G$6:$G$9),LOOKUP(U4352,Inputs!$J$6:$J$9,Inputs!$H$6:$H$9)),Inputs!$B$12),-Inputs!$B$12),NORM.INV(RAND(),LOOKUP(U4352,Inputs!$J$6:$J$9,Inputs!$G$6:$G$9),LOOKUP(U4352,Inputs!$J$6:$J$9,Inputs!$H$6:$H$9))),0),"" )</f>
        <v/>
      </c>
      <c r="L4352" s="26">
        <f>IF($A4352&lt;=Inputs!$B$13,IF(7&lt;=Inputs!$B$8,IF(Inputs!$B$12&gt;0,MAX(MIN(NORM.INV(RAND(),LOOKUP(V4352,Inputs!$J$6:$J$9,Inputs!$G$6:$G$9),LOOKUP(V4352,Inputs!$J$6:$J$9,Inputs!$H$6:$H$9)),Inputs!$B$12),-Inputs!$B$12),NORM.INV(RAND(),LOOKUP(V4352,Inputs!$J$6:$J$9,Inputs!$G$6:$G$9),LOOKUP(V4352,Inputs!$J$6:$J$9,Inputs!$H$6:$H$9))),0),"" )</f>
        <v/>
      </c>
      <c r="M4352" s="26">
        <f>IF($A4352&lt;=Inputs!$B$13,IF(8&lt;=Inputs!$B$8,IF(Inputs!$B$12&gt;0,MAX(MIN(NORM.INV(RAND(),LOOKUP(W4352,Inputs!$J$6:$J$9,Inputs!$G$6:$G$9),LOOKUP(W4352,Inputs!$J$6:$J$9,Inputs!$H$6:$H$9)),Inputs!$B$12),-Inputs!$B$12),NORM.INV(RAND(),LOOKUP(W4352,Inputs!$J$6:$J$9,Inputs!$G$6:$G$9),LOOKUP(W4352,Inputs!$J$6:$J$9,Inputs!$H$6:$H$9))),0),"" )</f>
        <v/>
      </c>
      <c r="N4352" s="26">
        <f>IF($A4352&lt;=Inputs!$B$13,IF(9&lt;=Inputs!$B$8,IF(Inputs!$B$12&gt;0,MAX(MIN(NORM.INV(RAND(),LOOKUP(X4352,Inputs!$J$6:$J$9,Inputs!$G$6:$G$9),LOOKUP(X4352,Inputs!$J$6:$J$9,Inputs!$H$6:$H$9)),Inputs!$B$12),-Inputs!$B$12),NORM.INV(RAND(),LOOKUP(X4352,Inputs!$J$6:$J$9,Inputs!$G$6:$G$9),LOOKUP(X4352,Inputs!$J$6:$J$9,Inputs!$H$6:$H$9))),0),"" )</f>
        <v/>
      </c>
      <c r="O4352" s="26">
        <f>IF($A4352&lt;=Inputs!$B$13,IF(10&lt;=Inputs!$B$8,IF(Inputs!$B$12&gt;0,MAX(MIN(NORM.INV(RAND(),LOOKUP(Y4352,Inputs!$J$6:$J$9,Inputs!$G$6:$G$9),LOOKUP(Y4352,Inputs!$J$6:$J$9,Inputs!$H$6:$H$9)),Inputs!$B$12),-Inputs!$B$12),NORM.INV(RAND(),LOOKUP(Y4352,Inputs!$J$6:$J$9,Inputs!$G$6:$G$9),LOOKUP(Y4352,Inputs!$J$6:$J$9,Inputs!$H$6:$H$9))),0),"" )</f>
        <v/>
      </c>
      <c r="P4352" s="31">
        <f>IF($A4352&lt;=Inputs!$B$13,RAND(),"")</f>
        <v/>
      </c>
      <c r="Q4352" s="31">
        <f>IF($A4352&lt;=Inputs!$B$13,RAND(),"")</f>
        <v/>
      </c>
      <c r="R4352" s="31">
        <f>IF($A4352&lt;=Inputs!$B$13,RAND(),"")</f>
        <v/>
      </c>
      <c r="S4352" s="31">
        <f>IF($A4352&lt;=Inputs!$B$13,RAND(),"")</f>
        <v/>
      </c>
      <c r="T4352" s="31">
        <f>IF($A4352&lt;=Inputs!$B$13,RAND(),"")</f>
        <v/>
      </c>
      <c r="U4352" s="31">
        <f>IF($A4352&lt;=Inputs!$B$13,RAND(),"")</f>
        <v/>
      </c>
      <c r="V4352" s="31">
        <f>IF($A4352&lt;=Inputs!$B$13,RAND(),"")</f>
        <v/>
      </c>
      <c r="W4352" s="31">
        <f>IF($A4352&lt;=Inputs!$B$13,RAND(),"")</f>
        <v/>
      </c>
      <c r="X4352" s="31">
        <f>IF($A4352&lt;=Inputs!$B$13,RAND(),"")</f>
        <v/>
      </c>
      <c r="Y4352" s="31">
        <f>IF($A4352&lt;=Inputs!$B$13,RAND(),"")</f>
        <v/>
      </c>
    </row>
    <row r="4353">
      <c r="A4353" t="n">
        <v>4348</v>
      </c>
      <c r="B4353" s="26">
        <f>IF($A4353&lt;=Inputs!$B$13,IF(Inputs!$B$8&gt;0,SUM(F4353:O4353)/Inputs!$B$8,0),"")</f>
        <v/>
      </c>
      <c r="C4353" s="27">
        <f>IF($A4353&lt;=Inputs!$B$13,B4353/100,"")</f>
        <v/>
      </c>
      <c r="D4353" s="28">
        <f>IF($A4353&lt;=Inputs!$B$13,C4353*Inputs!$B$7,"")</f>
        <v/>
      </c>
      <c r="E4353" s="29">
        <f>IF($A4353&lt;=Inputs!$B$13,IF(D4353&gt;0,1,0),"")</f>
        <v/>
      </c>
      <c r="F4353" s="26">
        <f>IF($A4353&lt;=Inputs!$B$13,IF(1&lt;=Inputs!$B$8,IF(Inputs!$B$12&gt;0,MAX(MIN(NORM.INV(RAND(),LOOKUP(P4353,Inputs!$J$6:$J$9,Inputs!$G$6:$G$9),LOOKUP(P4353,Inputs!$J$6:$J$9,Inputs!$H$6:$H$9)),Inputs!$B$12),-Inputs!$B$12),NORM.INV(RAND(),LOOKUP(P4353,Inputs!$J$6:$J$9,Inputs!$G$6:$G$9),LOOKUP(P4353,Inputs!$J$6:$J$9,Inputs!$H$6:$H$9))),0),"" )</f>
        <v/>
      </c>
      <c r="G4353" s="26">
        <f>IF($A4353&lt;=Inputs!$B$13,IF(2&lt;=Inputs!$B$8,IF(Inputs!$B$12&gt;0,MAX(MIN(NORM.INV(RAND(),LOOKUP(Q4353,Inputs!$J$6:$J$9,Inputs!$G$6:$G$9),LOOKUP(Q4353,Inputs!$J$6:$J$9,Inputs!$H$6:$H$9)),Inputs!$B$12),-Inputs!$B$12),NORM.INV(RAND(),LOOKUP(Q4353,Inputs!$J$6:$J$9,Inputs!$G$6:$G$9),LOOKUP(Q4353,Inputs!$J$6:$J$9,Inputs!$H$6:$H$9))),0),"" )</f>
        <v/>
      </c>
      <c r="H4353" s="26">
        <f>IF($A4353&lt;=Inputs!$B$13,IF(3&lt;=Inputs!$B$8,IF(Inputs!$B$12&gt;0,MAX(MIN(NORM.INV(RAND(),LOOKUP(R4353,Inputs!$J$6:$J$9,Inputs!$G$6:$G$9),LOOKUP(R4353,Inputs!$J$6:$J$9,Inputs!$H$6:$H$9)),Inputs!$B$12),-Inputs!$B$12),NORM.INV(RAND(),LOOKUP(R4353,Inputs!$J$6:$J$9,Inputs!$G$6:$G$9),LOOKUP(R4353,Inputs!$J$6:$J$9,Inputs!$H$6:$H$9))),0),"" )</f>
        <v/>
      </c>
      <c r="I4353" s="26">
        <f>IF($A4353&lt;=Inputs!$B$13,IF(4&lt;=Inputs!$B$8,IF(Inputs!$B$12&gt;0,MAX(MIN(NORM.INV(RAND(),LOOKUP(S4353,Inputs!$J$6:$J$9,Inputs!$G$6:$G$9),LOOKUP(S4353,Inputs!$J$6:$J$9,Inputs!$H$6:$H$9)),Inputs!$B$12),-Inputs!$B$12),NORM.INV(RAND(),LOOKUP(S4353,Inputs!$J$6:$J$9,Inputs!$G$6:$G$9),LOOKUP(S4353,Inputs!$J$6:$J$9,Inputs!$H$6:$H$9))),0),"" )</f>
        <v/>
      </c>
      <c r="J4353" s="26">
        <f>IF($A4353&lt;=Inputs!$B$13,IF(5&lt;=Inputs!$B$8,IF(Inputs!$B$12&gt;0,MAX(MIN(NORM.INV(RAND(),LOOKUP(T4353,Inputs!$J$6:$J$9,Inputs!$G$6:$G$9),LOOKUP(T4353,Inputs!$J$6:$J$9,Inputs!$H$6:$H$9)),Inputs!$B$12),-Inputs!$B$12),NORM.INV(RAND(),LOOKUP(T4353,Inputs!$J$6:$J$9,Inputs!$G$6:$G$9),LOOKUP(T4353,Inputs!$J$6:$J$9,Inputs!$H$6:$H$9))),0),"" )</f>
        <v/>
      </c>
      <c r="K4353" s="26">
        <f>IF($A4353&lt;=Inputs!$B$13,IF(6&lt;=Inputs!$B$8,IF(Inputs!$B$12&gt;0,MAX(MIN(NORM.INV(RAND(),LOOKUP(U4353,Inputs!$J$6:$J$9,Inputs!$G$6:$G$9),LOOKUP(U4353,Inputs!$J$6:$J$9,Inputs!$H$6:$H$9)),Inputs!$B$12),-Inputs!$B$12),NORM.INV(RAND(),LOOKUP(U4353,Inputs!$J$6:$J$9,Inputs!$G$6:$G$9),LOOKUP(U4353,Inputs!$J$6:$J$9,Inputs!$H$6:$H$9))),0),"" )</f>
        <v/>
      </c>
      <c r="L4353" s="26">
        <f>IF($A4353&lt;=Inputs!$B$13,IF(7&lt;=Inputs!$B$8,IF(Inputs!$B$12&gt;0,MAX(MIN(NORM.INV(RAND(),LOOKUP(V4353,Inputs!$J$6:$J$9,Inputs!$G$6:$G$9),LOOKUP(V4353,Inputs!$J$6:$J$9,Inputs!$H$6:$H$9)),Inputs!$B$12),-Inputs!$B$12),NORM.INV(RAND(),LOOKUP(V4353,Inputs!$J$6:$J$9,Inputs!$G$6:$G$9),LOOKUP(V4353,Inputs!$J$6:$J$9,Inputs!$H$6:$H$9))),0),"" )</f>
        <v/>
      </c>
      <c r="M4353" s="26">
        <f>IF($A4353&lt;=Inputs!$B$13,IF(8&lt;=Inputs!$B$8,IF(Inputs!$B$12&gt;0,MAX(MIN(NORM.INV(RAND(),LOOKUP(W4353,Inputs!$J$6:$J$9,Inputs!$G$6:$G$9),LOOKUP(W4353,Inputs!$J$6:$J$9,Inputs!$H$6:$H$9)),Inputs!$B$12),-Inputs!$B$12),NORM.INV(RAND(),LOOKUP(W4353,Inputs!$J$6:$J$9,Inputs!$G$6:$G$9),LOOKUP(W4353,Inputs!$J$6:$J$9,Inputs!$H$6:$H$9))),0),"" )</f>
        <v/>
      </c>
      <c r="N4353" s="26">
        <f>IF($A4353&lt;=Inputs!$B$13,IF(9&lt;=Inputs!$B$8,IF(Inputs!$B$12&gt;0,MAX(MIN(NORM.INV(RAND(),LOOKUP(X4353,Inputs!$J$6:$J$9,Inputs!$G$6:$G$9),LOOKUP(X4353,Inputs!$J$6:$J$9,Inputs!$H$6:$H$9)),Inputs!$B$12),-Inputs!$B$12),NORM.INV(RAND(),LOOKUP(X4353,Inputs!$J$6:$J$9,Inputs!$G$6:$G$9),LOOKUP(X4353,Inputs!$J$6:$J$9,Inputs!$H$6:$H$9))),0),"" )</f>
        <v/>
      </c>
      <c r="O4353" s="26">
        <f>IF($A4353&lt;=Inputs!$B$13,IF(10&lt;=Inputs!$B$8,IF(Inputs!$B$12&gt;0,MAX(MIN(NORM.INV(RAND(),LOOKUP(Y4353,Inputs!$J$6:$J$9,Inputs!$G$6:$G$9),LOOKUP(Y4353,Inputs!$J$6:$J$9,Inputs!$H$6:$H$9)),Inputs!$B$12),-Inputs!$B$12),NORM.INV(RAND(),LOOKUP(Y4353,Inputs!$J$6:$J$9,Inputs!$G$6:$G$9),LOOKUP(Y4353,Inputs!$J$6:$J$9,Inputs!$H$6:$H$9))),0),"" )</f>
        <v/>
      </c>
      <c r="P4353" s="31">
        <f>IF($A4353&lt;=Inputs!$B$13,RAND(),"")</f>
        <v/>
      </c>
      <c r="Q4353" s="31">
        <f>IF($A4353&lt;=Inputs!$B$13,RAND(),"")</f>
        <v/>
      </c>
      <c r="R4353" s="31">
        <f>IF($A4353&lt;=Inputs!$B$13,RAND(),"")</f>
        <v/>
      </c>
      <c r="S4353" s="31">
        <f>IF($A4353&lt;=Inputs!$B$13,RAND(),"")</f>
        <v/>
      </c>
      <c r="T4353" s="31">
        <f>IF($A4353&lt;=Inputs!$B$13,RAND(),"")</f>
        <v/>
      </c>
      <c r="U4353" s="31">
        <f>IF($A4353&lt;=Inputs!$B$13,RAND(),"")</f>
        <v/>
      </c>
      <c r="V4353" s="31">
        <f>IF($A4353&lt;=Inputs!$B$13,RAND(),"")</f>
        <v/>
      </c>
      <c r="W4353" s="31">
        <f>IF($A4353&lt;=Inputs!$B$13,RAND(),"")</f>
        <v/>
      </c>
      <c r="X4353" s="31">
        <f>IF($A4353&lt;=Inputs!$B$13,RAND(),"")</f>
        <v/>
      </c>
      <c r="Y4353" s="31">
        <f>IF($A4353&lt;=Inputs!$B$13,RAND(),"")</f>
        <v/>
      </c>
    </row>
    <row r="4354">
      <c r="A4354" t="n">
        <v>4349</v>
      </c>
      <c r="B4354" s="26">
        <f>IF($A4354&lt;=Inputs!$B$13,IF(Inputs!$B$8&gt;0,SUM(F4354:O4354)/Inputs!$B$8,0),"")</f>
        <v/>
      </c>
      <c r="C4354" s="27">
        <f>IF($A4354&lt;=Inputs!$B$13,B4354/100,"")</f>
        <v/>
      </c>
      <c r="D4354" s="28">
        <f>IF($A4354&lt;=Inputs!$B$13,C4354*Inputs!$B$7,"")</f>
        <v/>
      </c>
      <c r="E4354" s="29">
        <f>IF($A4354&lt;=Inputs!$B$13,IF(D4354&gt;0,1,0),"")</f>
        <v/>
      </c>
      <c r="F4354" s="26">
        <f>IF($A4354&lt;=Inputs!$B$13,IF(1&lt;=Inputs!$B$8,IF(Inputs!$B$12&gt;0,MAX(MIN(NORM.INV(RAND(),LOOKUP(P4354,Inputs!$J$6:$J$9,Inputs!$G$6:$G$9),LOOKUP(P4354,Inputs!$J$6:$J$9,Inputs!$H$6:$H$9)),Inputs!$B$12),-Inputs!$B$12),NORM.INV(RAND(),LOOKUP(P4354,Inputs!$J$6:$J$9,Inputs!$G$6:$G$9),LOOKUP(P4354,Inputs!$J$6:$J$9,Inputs!$H$6:$H$9))),0),"" )</f>
        <v/>
      </c>
      <c r="G4354" s="26">
        <f>IF($A4354&lt;=Inputs!$B$13,IF(2&lt;=Inputs!$B$8,IF(Inputs!$B$12&gt;0,MAX(MIN(NORM.INV(RAND(),LOOKUP(Q4354,Inputs!$J$6:$J$9,Inputs!$G$6:$G$9),LOOKUP(Q4354,Inputs!$J$6:$J$9,Inputs!$H$6:$H$9)),Inputs!$B$12),-Inputs!$B$12),NORM.INV(RAND(),LOOKUP(Q4354,Inputs!$J$6:$J$9,Inputs!$G$6:$G$9),LOOKUP(Q4354,Inputs!$J$6:$J$9,Inputs!$H$6:$H$9))),0),"" )</f>
        <v/>
      </c>
      <c r="H4354" s="26">
        <f>IF($A4354&lt;=Inputs!$B$13,IF(3&lt;=Inputs!$B$8,IF(Inputs!$B$12&gt;0,MAX(MIN(NORM.INV(RAND(),LOOKUP(R4354,Inputs!$J$6:$J$9,Inputs!$G$6:$G$9),LOOKUP(R4354,Inputs!$J$6:$J$9,Inputs!$H$6:$H$9)),Inputs!$B$12),-Inputs!$B$12),NORM.INV(RAND(),LOOKUP(R4354,Inputs!$J$6:$J$9,Inputs!$G$6:$G$9),LOOKUP(R4354,Inputs!$J$6:$J$9,Inputs!$H$6:$H$9))),0),"" )</f>
        <v/>
      </c>
      <c r="I4354" s="26">
        <f>IF($A4354&lt;=Inputs!$B$13,IF(4&lt;=Inputs!$B$8,IF(Inputs!$B$12&gt;0,MAX(MIN(NORM.INV(RAND(),LOOKUP(S4354,Inputs!$J$6:$J$9,Inputs!$G$6:$G$9),LOOKUP(S4354,Inputs!$J$6:$J$9,Inputs!$H$6:$H$9)),Inputs!$B$12),-Inputs!$B$12),NORM.INV(RAND(),LOOKUP(S4354,Inputs!$J$6:$J$9,Inputs!$G$6:$G$9),LOOKUP(S4354,Inputs!$J$6:$J$9,Inputs!$H$6:$H$9))),0),"" )</f>
        <v/>
      </c>
      <c r="J4354" s="26">
        <f>IF($A4354&lt;=Inputs!$B$13,IF(5&lt;=Inputs!$B$8,IF(Inputs!$B$12&gt;0,MAX(MIN(NORM.INV(RAND(),LOOKUP(T4354,Inputs!$J$6:$J$9,Inputs!$G$6:$G$9),LOOKUP(T4354,Inputs!$J$6:$J$9,Inputs!$H$6:$H$9)),Inputs!$B$12),-Inputs!$B$12),NORM.INV(RAND(),LOOKUP(T4354,Inputs!$J$6:$J$9,Inputs!$G$6:$G$9),LOOKUP(T4354,Inputs!$J$6:$J$9,Inputs!$H$6:$H$9))),0),"" )</f>
        <v/>
      </c>
      <c r="K4354" s="26">
        <f>IF($A4354&lt;=Inputs!$B$13,IF(6&lt;=Inputs!$B$8,IF(Inputs!$B$12&gt;0,MAX(MIN(NORM.INV(RAND(),LOOKUP(U4354,Inputs!$J$6:$J$9,Inputs!$G$6:$G$9),LOOKUP(U4354,Inputs!$J$6:$J$9,Inputs!$H$6:$H$9)),Inputs!$B$12),-Inputs!$B$12),NORM.INV(RAND(),LOOKUP(U4354,Inputs!$J$6:$J$9,Inputs!$G$6:$G$9),LOOKUP(U4354,Inputs!$J$6:$J$9,Inputs!$H$6:$H$9))),0),"" )</f>
        <v/>
      </c>
      <c r="L4354" s="26">
        <f>IF($A4354&lt;=Inputs!$B$13,IF(7&lt;=Inputs!$B$8,IF(Inputs!$B$12&gt;0,MAX(MIN(NORM.INV(RAND(),LOOKUP(V4354,Inputs!$J$6:$J$9,Inputs!$G$6:$G$9),LOOKUP(V4354,Inputs!$J$6:$J$9,Inputs!$H$6:$H$9)),Inputs!$B$12),-Inputs!$B$12),NORM.INV(RAND(),LOOKUP(V4354,Inputs!$J$6:$J$9,Inputs!$G$6:$G$9),LOOKUP(V4354,Inputs!$J$6:$J$9,Inputs!$H$6:$H$9))),0),"" )</f>
        <v/>
      </c>
      <c r="M4354" s="26">
        <f>IF($A4354&lt;=Inputs!$B$13,IF(8&lt;=Inputs!$B$8,IF(Inputs!$B$12&gt;0,MAX(MIN(NORM.INV(RAND(),LOOKUP(W4354,Inputs!$J$6:$J$9,Inputs!$G$6:$G$9),LOOKUP(W4354,Inputs!$J$6:$J$9,Inputs!$H$6:$H$9)),Inputs!$B$12),-Inputs!$B$12),NORM.INV(RAND(),LOOKUP(W4354,Inputs!$J$6:$J$9,Inputs!$G$6:$G$9),LOOKUP(W4354,Inputs!$J$6:$J$9,Inputs!$H$6:$H$9))),0),"" )</f>
        <v/>
      </c>
      <c r="N4354" s="26">
        <f>IF($A4354&lt;=Inputs!$B$13,IF(9&lt;=Inputs!$B$8,IF(Inputs!$B$12&gt;0,MAX(MIN(NORM.INV(RAND(),LOOKUP(X4354,Inputs!$J$6:$J$9,Inputs!$G$6:$G$9),LOOKUP(X4354,Inputs!$J$6:$J$9,Inputs!$H$6:$H$9)),Inputs!$B$12),-Inputs!$B$12),NORM.INV(RAND(),LOOKUP(X4354,Inputs!$J$6:$J$9,Inputs!$G$6:$G$9),LOOKUP(X4354,Inputs!$J$6:$J$9,Inputs!$H$6:$H$9))),0),"" )</f>
        <v/>
      </c>
      <c r="O4354" s="26">
        <f>IF($A4354&lt;=Inputs!$B$13,IF(10&lt;=Inputs!$B$8,IF(Inputs!$B$12&gt;0,MAX(MIN(NORM.INV(RAND(),LOOKUP(Y4354,Inputs!$J$6:$J$9,Inputs!$G$6:$G$9),LOOKUP(Y4354,Inputs!$J$6:$J$9,Inputs!$H$6:$H$9)),Inputs!$B$12),-Inputs!$B$12),NORM.INV(RAND(),LOOKUP(Y4354,Inputs!$J$6:$J$9,Inputs!$G$6:$G$9),LOOKUP(Y4354,Inputs!$J$6:$J$9,Inputs!$H$6:$H$9))),0),"" )</f>
        <v/>
      </c>
      <c r="P4354" s="31">
        <f>IF($A4354&lt;=Inputs!$B$13,RAND(),"")</f>
        <v/>
      </c>
      <c r="Q4354" s="31">
        <f>IF($A4354&lt;=Inputs!$B$13,RAND(),"")</f>
        <v/>
      </c>
      <c r="R4354" s="31">
        <f>IF($A4354&lt;=Inputs!$B$13,RAND(),"")</f>
        <v/>
      </c>
      <c r="S4354" s="31">
        <f>IF($A4354&lt;=Inputs!$B$13,RAND(),"")</f>
        <v/>
      </c>
      <c r="T4354" s="31">
        <f>IF($A4354&lt;=Inputs!$B$13,RAND(),"")</f>
        <v/>
      </c>
      <c r="U4354" s="31">
        <f>IF($A4354&lt;=Inputs!$B$13,RAND(),"")</f>
        <v/>
      </c>
      <c r="V4354" s="31">
        <f>IF($A4354&lt;=Inputs!$B$13,RAND(),"")</f>
        <v/>
      </c>
      <c r="W4354" s="31">
        <f>IF($A4354&lt;=Inputs!$B$13,RAND(),"")</f>
        <v/>
      </c>
      <c r="X4354" s="31">
        <f>IF($A4354&lt;=Inputs!$B$13,RAND(),"")</f>
        <v/>
      </c>
      <c r="Y4354" s="31">
        <f>IF($A4354&lt;=Inputs!$B$13,RAND(),"")</f>
        <v/>
      </c>
    </row>
    <row r="4355">
      <c r="A4355" t="n">
        <v>4350</v>
      </c>
      <c r="B4355" s="26">
        <f>IF($A4355&lt;=Inputs!$B$13,IF(Inputs!$B$8&gt;0,SUM(F4355:O4355)/Inputs!$B$8,0),"")</f>
        <v/>
      </c>
      <c r="C4355" s="27">
        <f>IF($A4355&lt;=Inputs!$B$13,B4355/100,"")</f>
        <v/>
      </c>
      <c r="D4355" s="28">
        <f>IF($A4355&lt;=Inputs!$B$13,C4355*Inputs!$B$7,"")</f>
        <v/>
      </c>
      <c r="E4355" s="29">
        <f>IF($A4355&lt;=Inputs!$B$13,IF(D4355&gt;0,1,0),"")</f>
        <v/>
      </c>
      <c r="F4355" s="26">
        <f>IF($A4355&lt;=Inputs!$B$13,IF(1&lt;=Inputs!$B$8,IF(Inputs!$B$12&gt;0,MAX(MIN(NORM.INV(RAND(),LOOKUP(P4355,Inputs!$J$6:$J$9,Inputs!$G$6:$G$9),LOOKUP(P4355,Inputs!$J$6:$J$9,Inputs!$H$6:$H$9)),Inputs!$B$12),-Inputs!$B$12),NORM.INV(RAND(),LOOKUP(P4355,Inputs!$J$6:$J$9,Inputs!$G$6:$G$9),LOOKUP(P4355,Inputs!$J$6:$J$9,Inputs!$H$6:$H$9))),0),"" )</f>
        <v/>
      </c>
      <c r="G4355" s="26">
        <f>IF($A4355&lt;=Inputs!$B$13,IF(2&lt;=Inputs!$B$8,IF(Inputs!$B$12&gt;0,MAX(MIN(NORM.INV(RAND(),LOOKUP(Q4355,Inputs!$J$6:$J$9,Inputs!$G$6:$G$9),LOOKUP(Q4355,Inputs!$J$6:$J$9,Inputs!$H$6:$H$9)),Inputs!$B$12),-Inputs!$B$12),NORM.INV(RAND(),LOOKUP(Q4355,Inputs!$J$6:$J$9,Inputs!$G$6:$G$9),LOOKUP(Q4355,Inputs!$J$6:$J$9,Inputs!$H$6:$H$9))),0),"" )</f>
        <v/>
      </c>
      <c r="H4355" s="26">
        <f>IF($A4355&lt;=Inputs!$B$13,IF(3&lt;=Inputs!$B$8,IF(Inputs!$B$12&gt;0,MAX(MIN(NORM.INV(RAND(),LOOKUP(R4355,Inputs!$J$6:$J$9,Inputs!$G$6:$G$9),LOOKUP(R4355,Inputs!$J$6:$J$9,Inputs!$H$6:$H$9)),Inputs!$B$12),-Inputs!$B$12),NORM.INV(RAND(),LOOKUP(R4355,Inputs!$J$6:$J$9,Inputs!$G$6:$G$9),LOOKUP(R4355,Inputs!$J$6:$J$9,Inputs!$H$6:$H$9))),0),"" )</f>
        <v/>
      </c>
      <c r="I4355" s="26">
        <f>IF($A4355&lt;=Inputs!$B$13,IF(4&lt;=Inputs!$B$8,IF(Inputs!$B$12&gt;0,MAX(MIN(NORM.INV(RAND(),LOOKUP(S4355,Inputs!$J$6:$J$9,Inputs!$G$6:$G$9),LOOKUP(S4355,Inputs!$J$6:$J$9,Inputs!$H$6:$H$9)),Inputs!$B$12),-Inputs!$B$12),NORM.INV(RAND(),LOOKUP(S4355,Inputs!$J$6:$J$9,Inputs!$G$6:$G$9),LOOKUP(S4355,Inputs!$J$6:$J$9,Inputs!$H$6:$H$9))),0),"" )</f>
        <v/>
      </c>
      <c r="J4355" s="26">
        <f>IF($A4355&lt;=Inputs!$B$13,IF(5&lt;=Inputs!$B$8,IF(Inputs!$B$12&gt;0,MAX(MIN(NORM.INV(RAND(),LOOKUP(T4355,Inputs!$J$6:$J$9,Inputs!$G$6:$G$9),LOOKUP(T4355,Inputs!$J$6:$J$9,Inputs!$H$6:$H$9)),Inputs!$B$12),-Inputs!$B$12),NORM.INV(RAND(),LOOKUP(T4355,Inputs!$J$6:$J$9,Inputs!$G$6:$G$9),LOOKUP(T4355,Inputs!$J$6:$J$9,Inputs!$H$6:$H$9))),0),"" )</f>
        <v/>
      </c>
      <c r="K4355" s="26">
        <f>IF($A4355&lt;=Inputs!$B$13,IF(6&lt;=Inputs!$B$8,IF(Inputs!$B$12&gt;0,MAX(MIN(NORM.INV(RAND(),LOOKUP(U4355,Inputs!$J$6:$J$9,Inputs!$G$6:$G$9),LOOKUP(U4355,Inputs!$J$6:$J$9,Inputs!$H$6:$H$9)),Inputs!$B$12),-Inputs!$B$12),NORM.INV(RAND(),LOOKUP(U4355,Inputs!$J$6:$J$9,Inputs!$G$6:$G$9),LOOKUP(U4355,Inputs!$J$6:$J$9,Inputs!$H$6:$H$9))),0),"" )</f>
        <v/>
      </c>
      <c r="L4355" s="26">
        <f>IF($A4355&lt;=Inputs!$B$13,IF(7&lt;=Inputs!$B$8,IF(Inputs!$B$12&gt;0,MAX(MIN(NORM.INV(RAND(),LOOKUP(V4355,Inputs!$J$6:$J$9,Inputs!$G$6:$G$9),LOOKUP(V4355,Inputs!$J$6:$J$9,Inputs!$H$6:$H$9)),Inputs!$B$12),-Inputs!$B$12),NORM.INV(RAND(),LOOKUP(V4355,Inputs!$J$6:$J$9,Inputs!$G$6:$G$9),LOOKUP(V4355,Inputs!$J$6:$J$9,Inputs!$H$6:$H$9))),0),"" )</f>
        <v/>
      </c>
      <c r="M4355" s="26">
        <f>IF($A4355&lt;=Inputs!$B$13,IF(8&lt;=Inputs!$B$8,IF(Inputs!$B$12&gt;0,MAX(MIN(NORM.INV(RAND(),LOOKUP(W4355,Inputs!$J$6:$J$9,Inputs!$G$6:$G$9),LOOKUP(W4355,Inputs!$J$6:$J$9,Inputs!$H$6:$H$9)),Inputs!$B$12),-Inputs!$B$12),NORM.INV(RAND(),LOOKUP(W4355,Inputs!$J$6:$J$9,Inputs!$G$6:$G$9),LOOKUP(W4355,Inputs!$J$6:$J$9,Inputs!$H$6:$H$9))),0),"" )</f>
        <v/>
      </c>
      <c r="N4355" s="26">
        <f>IF($A4355&lt;=Inputs!$B$13,IF(9&lt;=Inputs!$B$8,IF(Inputs!$B$12&gt;0,MAX(MIN(NORM.INV(RAND(),LOOKUP(X4355,Inputs!$J$6:$J$9,Inputs!$G$6:$G$9),LOOKUP(X4355,Inputs!$J$6:$J$9,Inputs!$H$6:$H$9)),Inputs!$B$12),-Inputs!$B$12),NORM.INV(RAND(),LOOKUP(X4355,Inputs!$J$6:$J$9,Inputs!$G$6:$G$9),LOOKUP(X4355,Inputs!$J$6:$J$9,Inputs!$H$6:$H$9))),0),"" )</f>
        <v/>
      </c>
      <c r="O4355" s="26">
        <f>IF($A4355&lt;=Inputs!$B$13,IF(10&lt;=Inputs!$B$8,IF(Inputs!$B$12&gt;0,MAX(MIN(NORM.INV(RAND(),LOOKUP(Y4355,Inputs!$J$6:$J$9,Inputs!$G$6:$G$9),LOOKUP(Y4355,Inputs!$J$6:$J$9,Inputs!$H$6:$H$9)),Inputs!$B$12),-Inputs!$B$12),NORM.INV(RAND(),LOOKUP(Y4355,Inputs!$J$6:$J$9,Inputs!$G$6:$G$9),LOOKUP(Y4355,Inputs!$J$6:$J$9,Inputs!$H$6:$H$9))),0),"" )</f>
        <v/>
      </c>
      <c r="P4355" s="31">
        <f>IF($A4355&lt;=Inputs!$B$13,RAND(),"")</f>
        <v/>
      </c>
      <c r="Q4355" s="31">
        <f>IF($A4355&lt;=Inputs!$B$13,RAND(),"")</f>
        <v/>
      </c>
      <c r="R4355" s="31">
        <f>IF($A4355&lt;=Inputs!$B$13,RAND(),"")</f>
        <v/>
      </c>
      <c r="S4355" s="31">
        <f>IF($A4355&lt;=Inputs!$B$13,RAND(),"")</f>
        <v/>
      </c>
      <c r="T4355" s="31">
        <f>IF($A4355&lt;=Inputs!$B$13,RAND(),"")</f>
        <v/>
      </c>
      <c r="U4355" s="31">
        <f>IF($A4355&lt;=Inputs!$B$13,RAND(),"")</f>
        <v/>
      </c>
      <c r="V4355" s="31">
        <f>IF($A4355&lt;=Inputs!$B$13,RAND(),"")</f>
        <v/>
      </c>
      <c r="W4355" s="31">
        <f>IF($A4355&lt;=Inputs!$B$13,RAND(),"")</f>
        <v/>
      </c>
      <c r="X4355" s="31">
        <f>IF($A4355&lt;=Inputs!$B$13,RAND(),"")</f>
        <v/>
      </c>
      <c r="Y4355" s="31">
        <f>IF($A4355&lt;=Inputs!$B$13,RAND(),"")</f>
        <v/>
      </c>
    </row>
    <row r="4356">
      <c r="A4356" t="n">
        <v>4351</v>
      </c>
      <c r="B4356" s="26">
        <f>IF($A4356&lt;=Inputs!$B$13,IF(Inputs!$B$8&gt;0,SUM(F4356:O4356)/Inputs!$B$8,0),"")</f>
        <v/>
      </c>
      <c r="C4356" s="27">
        <f>IF($A4356&lt;=Inputs!$B$13,B4356/100,"")</f>
        <v/>
      </c>
      <c r="D4356" s="28">
        <f>IF($A4356&lt;=Inputs!$B$13,C4356*Inputs!$B$7,"")</f>
        <v/>
      </c>
      <c r="E4356" s="29">
        <f>IF($A4356&lt;=Inputs!$B$13,IF(D4356&gt;0,1,0),"")</f>
        <v/>
      </c>
      <c r="F4356" s="26">
        <f>IF($A4356&lt;=Inputs!$B$13,IF(1&lt;=Inputs!$B$8,IF(Inputs!$B$12&gt;0,MAX(MIN(NORM.INV(RAND(),LOOKUP(P4356,Inputs!$J$6:$J$9,Inputs!$G$6:$G$9),LOOKUP(P4356,Inputs!$J$6:$J$9,Inputs!$H$6:$H$9)),Inputs!$B$12),-Inputs!$B$12),NORM.INV(RAND(),LOOKUP(P4356,Inputs!$J$6:$J$9,Inputs!$G$6:$G$9),LOOKUP(P4356,Inputs!$J$6:$J$9,Inputs!$H$6:$H$9))),0),"" )</f>
        <v/>
      </c>
      <c r="G4356" s="26">
        <f>IF($A4356&lt;=Inputs!$B$13,IF(2&lt;=Inputs!$B$8,IF(Inputs!$B$12&gt;0,MAX(MIN(NORM.INV(RAND(),LOOKUP(Q4356,Inputs!$J$6:$J$9,Inputs!$G$6:$G$9),LOOKUP(Q4356,Inputs!$J$6:$J$9,Inputs!$H$6:$H$9)),Inputs!$B$12),-Inputs!$B$12),NORM.INV(RAND(),LOOKUP(Q4356,Inputs!$J$6:$J$9,Inputs!$G$6:$G$9),LOOKUP(Q4356,Inputs!$J$6:$J$9,Inputs!$H$6:$H$9))),0),"" )</f>
        <v/>
      </c>
      <c r="H4356" s="26">
        <f>IF($A4356&lt;=Inputs!$B$13,IF(3&lt;=Inputs!$B$8,IF(Inputs!$B$12&gt;0,MAX(MIN(NORM.INV(RAND(),LOOKUP(R4356,Inputs!$J$6:$J$9,Inputs!$G$6:$G$9),LOOKUP(R4356,Inputs!$J$6:$J$9,Inputs!$H$6:$H$9)),Inputs!$B$12),-Inputs!$B$12),NORM.INV(RAND(),LOOKUP(R4356,Inputs!$J$6:$J$9,Inputs!$G$6:$G$9),LOOKUP(R4356,Inputs!$J$6:$J$9,Inputs!$H$6:$H$9))),0),"" )</f>
        <v/>
      </c>
      <c r="I4356" s="26">
        <f>IF($A4356&lt;=Inputs!$B$13,IF(4&lt;=Inputs!$B$8,IF(Inputs!$B$12&gt;0,MAX(MIN(NORM.INV(RAND(),LOOKUP(S4356,Inputs!$J$6:$J$9,Inputs!$G$6:$G$9),LOOKUP(S4356,Inputs!$J$6:$J$9,Inputs!$H$6:$H$9)),Inputs!$B$12),-Inputs!$B$12),NORM.INV(RAND(),LOOKUP(S4356,Inputs!$J$6:$J$9,Inputs!$G$6:$G$9),LOOKUP(S4356,Inputs!$J$6:$J$9,Inputs!$H$6:$H$9))),0),"" )</f>
        <v/>
      </c>
      <c r="J4356" s="26">
        <f>IF($A4356&lt;=Inputs!$B$13,IF(5&lt;=Inputs!$B$8,IF(Inputs!$B$12&gt;0,MAX(MIN(NORM.INV(RAND(),LOOKUP(T4356,Inputs!$J$6:$J$9,Inputs!$G$6:$G$9),LOOKUP(T4356,Inputs!$J$6:$J$9,Inputs!$H$6:$H$9)),Inputs!$B$12),-Inputs!$B$12),NORM.INV(RAND(),LOOKUP(T4356,Inputs!$J$6:$J$9,Inputs!$G$6:$G$9),LOOKUP(T4356,Inputs!$J$6:$J$9,Inputs!$H$6:$H$9))),0),"" )</f>
        <v/>
      </c>
      <c r="K4356" s="26">
        <f>IF($A4356&lt;=Inputs!$B$13,IF(6&lt;=Inputs!$B$8,IF(Inputs!$B$12&gt;0,MAX(MIN(NORM.INV(RAND(),LOOKUP(U4356,Inputs!$J$6:$J$9,Inputs!$G$6:$G$9),LOOKUP(U4356,Inputs!$J$6:$J$9,Inputs!$H$6:$H$9)),Inputs!$B$12),-Inputs!$B$12),NORM.INV(RAND(),LOOKUP(U4356,Inputs!$J$6:$J$9,Inputs!$G$6:$G$9),LOOKUP(U4356,Inputs!$J$6:$J$9,Inputs!$H$6:$H$9))),0),"" )</f>
        <v/>
      </c>
      <c r="L4356" s="26">
        <f>IF($A4356&lt;=Inputs!$B$13,IF(7&lt;=Inputs!$B$8,IF(Inputs!$B$12&gt;0,MAX(MIN(NORM.INV(RAND(),LOOKUP(V4356,Inputs!$J$6:$J$9,Inputs!$G$6:$G$9),LOOKUP(V4356,Inputs!$J$6:$J$9,Inputs!$H$6:$H$9)),Inputs!$B$12),-Inputs!$B$12),NORM.INV(RAND(),LOOKUP(V4356,Inputs!$J$6:$J$9,Inputs!$G$6:$G$9),LOOKUP(V4356,Inputs!$J$6:$J$9,Inputs!$H$6:$H$9))),0),"" )</f>
        <v/>
      </c>
      <c r="M4356" s="26">
        <f>IF($A4356&lt;=Inputs!$B$13,IF(8&lt;=Inputs!$B$8,IF(Inputs!$B$12&gt;0,MAX(MIN(NORM.INV(RAND(),LOOKUP(W4356,Inputs!$J$6:$J$9,Inputs!$G$6:$G$9),LOOKUP(W4356,Inputs!$J$6:$J$9,Inputs!$H$6:$H$9)),Inputs!$B$12),-Inputs!$B$12),NORM.INV(RAND(),LOOKUP(W4356,Inputs!$J$6:$J$9,Inputs!$G$6:$G$9),LOOKUP(W4356,Inputs!$J$6:$J$9,Inputs!$H$6:$H$9))),0),"" )</f>
        <v/>
      </c>
      <c r="N4356" s="26">
        <f>IF($A4356&lt;=Inputs!$B$13,IF(9&lt;=Inputs!$B$8,IF(Inputs!$B$12&gt;0,MAX(MIN(NORM.INV(RAND(),LOOKUP(X4356,Inputs!$J$6:$J$9,Inputs!$G$6:$G$9),LOOKUP(X4356,Inputs!$J$6:$J$9,Inputs!$H$6:$H$9)),Inputs!$B$12),-Inputs!$B$12),NORM.INV(RAND(),LOOKUP(X4356,Inputs!$J$6:$J$9,Inputs!$G$6:$G$9),LOOKUP(X4356,Inputs!$J$6:$J$9,Inputs!$H$6:$H$9))),0),"" )</f>
        <v/>
      </c>
      <c r="O4356" s="26">
        <f>IF($A4356&lt;=Inputs!$B$13,IF(10&lt;=Inputs!$B$8,IF(Inputs!$B$12&gt;0,MAX(MIN(NORM.INV(RAND(),LOOKUP(Y4356,Inputs!$J$6:$J$9,Inputs!$G$6:$G$9),LOOKUP(Y4356,Inputs!$J$6:$J$9,Inputs!$H$6:$H$9)),Inputs!$B$12),-Inputs!$B$12),NORM.INV(RAND(),LOOKUP(Y4356,Inputs!$J$6:$J$9,Inputs!$G$6:$G$9),LOOKUP(Y4356,Inputs!$J$6:$J$9,Inputs!$H$6:$H$9))),0),"" )</f>
        <v/>
      </c>
      <c r="P4356" s="31">
        <f>IF($A4356&lt;=Inputs!$B$13,RAND(),"")</f>
        <v/>
      </c>
      <c r="Q4356" s="31">
        <f>IF($A4356&lt;=Inputs!$B$13,RAND(),"")</f>
        <v/>
      </c>
      <c r="R4356" s="31">
        <f>IF($A4356&lt;=Inputs!$B$13,RAND(),"")</f>
        <v/>
      </c>
      <c r="S4356" s="31">
        <f>IF($A4356&lt;=Inputs!$B$13,RAND(),"")</f>
        <v/>
      </c>
      <c r="T4356" s="31">
        <f>IF($A4356&lt;=Inputs!$B$13,RAND(),"")</f>
        <v/>
      </c>
      <c r="U4356" s="31">
        <f>IF($A4356&lt;=Inputs!$B$13,RAND(),"")</f>
        <v/>
      </c>
      <c r="V4356" s="31">
        <f>IF($A4356&lt;=Inputs!$B$13,RAND(),"")</f>
        <v/>
      </c>
      <c r="W4356" s="31">
        <f>IF($A4356&lt;=Inputs!$B$13,RAND(),"")</f>
        <v/>
      </c>
      <c r="X4356" s="31">
        <f>IF($A4356&lt;=Inputs!$B$13,RAND(),"")</f>
        <v/>
      </c>
      <c r="Y4356" s="31">
        <f>IF($A4356&lt;=Inputs!$B$13,RAND(),"")</f>
        <v/>
      </c>
    </row>
    <row r="4357">
      <c r="A4357" t="n">
        <v>4352</v>
      </c>
      <c r="B4357" s="26">
        <f>IF($A4357&lt;=Inputs!$B$13,IF(Inputs!$B$8&gt;0,SUM(F4357:O4357)/Inputs!$B$8,0),"")</f>
        <v/>
      </c>
      <c r="C4357" s="27">
        <f>IF($A4357&lt;=Inputs!$B$13,B4357/100,"")</f>
        <v/>
      </c>
      <c r="D4357" s="28">
        <f>IF($A4357&lt;=Inputs!$B$13,C4357*Inputs!$B$7,"")</f>
        <v/>
      </c>
      <c r="E4357" s="29">
        <f>IF($A4357&lt;=Inputs!$B$13,IF(D4357&gt;0,1,0),"")</f>
        <v/>
      </c>
      <c r="F4357" s="26">
        <f>IF($A4357&lt;=Inputs!$B$13,IF(1&lt;=Inputs!$B$8,IF(Inputs!$B$12&gt;0,MAX(MIN(NORM.INV(RAND(),LOOKUP(P4357,Inputs!$J$6:$J$9,Inputs!$G$6:$G$9),LOOKUP(P4357,Inputs!$J$6:$J$9,Inputs!$H$6:$H$9)),Inputs!$B$12),-Inputs!$B$12),NORM.INV(RAND(),LOOKUP(P4357,Inputs!$J$6:$J$9,Inputs!$G$6:$G$9),LOOKUP(P4357,Inputs!$J$6:$J$9,Inputs!$H$6:$H$9))),0),"" )</f>
        <v/>
      </c>
      <c r="G4357" s="26">
        <f>IF($A4357&lt;=Inputs!$B$13,IF(2&lt;=Inputs!$B$8,IF(Inputs!$B$12&gt;0,MAX(MIN(NORM.INV(RAND(),LOOKUP(Q4357,Inputs!$J$6:$J$9,Inputs!$G$6:$G$9),LOOKUP(Q4357,Inputs!$J$6:$J$9,Inputs!$H$6:$H$9)),Inputs!$B$12),-Inputs!$B$12),NORM.INV(RAND(),LOOKUP(Q4357,Inputs!$J$6:$J$9,Inputs!$G$6:$G$9),LOOKUP(Q4357,Inputs!$J$6:$J$9,Inputs!$H$6:$H$9))),0),"" )</f>
        <v/>
      </c>
      <c r="H4357" s="26">
        <f>IF($A4357&lt;=Inputs!$B$13,IF(3&lt;=Inputs!$B$8,IF(Inputs!$B$12&gt;0,MAX(MIN(NORM.INV(RAND(),LOOKUP(R4357,Inputs!$J$6:$J$9,Inputs!$G$6:$G$9),LOOKUP(R4357,Inputs!$J$6:$J$9,Inputs!$H$6:$H$9)),Inputs!$B$12),-Inputs!$B$12),NORM.INV(RAND(),LOOKUP(R4357,Inputs!$J$6:$J$9,Inputs!$G$6:$G$9),LOOKUP(R4357,Inputs!$J$6:$J$9,Inputs!$H$6:$H$9))),0),"" )</f>
        <v/>
      </c>
      <c r="I4357" s="26">
        <f>IF($A4357&lt;=Inputs!$B$13,IF(4&lt;=Inputs!$B$8,IF(Inputs!$B$12&gt;0,MAX(MIN(NORM.INV(RAND(),LOOKUP(S4357,Inputs!$J$6:$J$9,Inputs!$G$6:$G$9),LOOKUP(S4357,Inputs!$J$6:$J$9,Inputs!$H$6:$H$9)),Inputs!$B$12),-Inputs!$B$12),NORM.INV(RAND(),LOOKUP(S4357,Inputs!$J$6:$J$9,Inputs!$G$6:$G$9),LOOKUP(S4357,Inputs!$J$6:$J$9,Inputs!$H$6:$H$9))),0),"" )</f>
        <v/>
      </c>
      <c r="J4357" s="26">
        <f>IF($A4357&lt;=Inputs!$B$13,IF(5&lt;=Inputs!$B$8,IF(Inputs!$B$12&gt;0,MAX(MIN(NORM.INV(RAND(),LOOKUP(T4357,Inputs!$J$6:$J$9,Inputs!$G$6:$G$9),LOOKUP(T4357,Inputs!$J$6:$J$9,Inputs!$H$6:$H$9)),Inputs!$B$12),-Inputs!$B$12),NORM.INV(RAND(),LOOKUP(T4357,Inputs!$J$6:$J$9,Inputs!$G$6:$G$9),LOOKUP(T4357,Inputs!$J$6:$J$9,Inputs!$H$6:$H$9))),0),"" )</f>
        <v/>
      </c>
      <c r="K4357" s="26">
        <f>IF($A4357&lt;=Inputs!$B$13,IF(6&lt;=Inputs!$B$8,IF(Inputs!$B$12&gt;0,MAX(MIN(NORM.INV(RAND(),LOOKUP(U4357,Inputs!$J$6:$J$9,Inputs!$G$6:$G$9),LOOKUP(U4357,Inputs!$J$6:$J$9,Inputs!$H$6:$H$9)),Inputs!$B$12),-Inputs!$B$12),NORM.INV(RAND(),LOOKUP(U4357,Inputs!$J$6:$J$9,Inputs!$G$6:$G$9),LOOKUP(U4357,Inputs!$J$6:$J$9,Inputs!$H$6:$H$9))),0),"" )</f>
        <v/>
      </c>
      <c r="L4357" s="26">
        <f>IF($A4357&lt;=Inputs!$B$13,IF(7&lt;=Inputs!$B$8,IF(Inputs!$B$12&gt;0,MAX(MIN(NORM.INV(RAND(),LOOKUP(V4357,Inputs!$J$6:$J$9,Inputs!$G$6:$G$9),LOOKUP(V4357,Inputs!$J$6:$J$9,Inputs!$H$6:$H$9)),Inputs!$B$12),-Inputs!$B$12),NORM.INV(RAND(),LOOKUP(V4357,Inputs!$J$6:$J$9,Inputs!$G$6:$G$9),LOOKUP(V4357,Inputs!$J$6:$J$9,Inputs!$H$6:$H$9))),0),"" )</f>
        <v/>
      </c>
      <c r="M4357" s="26">
        <f>IF($A4357&lt;=Inputs!$B$13,IF(8&lt;=Inputs!$B$8,IF(Inputs!$B$12&gt;0,MAX(MIN(NORM.INV(RAND(),LOOKUP(W4357,Inputs!$J$6:$J$9,Inputs!$G$6:$G$9),LOOKUP(W4357,Inputs!$J$6:$J$9,Inputs!$H$6:$H$9)),Inputs!$B$12),-Inputs!$B$12),NORM.INV(RAND(),LOOKUP(W4357,Inputs!$J$6:$J$9,Inputs!$G$6:$G$9),LOOKUP(W4357,Inputs!$J$6:$J$9,Inputs!$H$6:$H$9))),0),"" )</f>
        <v/>
      </c>
      <c r="N4357" s="26">
        <f>IF($A4357&lt;=Inputs!$B$13,IF(9&lt;=Inputs!$B$8,IF(Inputs!$B$12&gt;0,MAX(MIN(NORM.INV(RAND(),LOOKUP(X4357,Inputs!$J$6:$J$9,Inputs!$G$6:$G$9),LOOKUP(X4357,Inputs!$J$6:$J$9,Inputs!$H$6:$H$9)),Inputs!$B$12),-Inputs!$B$12),NORM.INV(RAND(),LOOKUP(X4357,Inputs!$J$6:$J$9,Inputs!$G$6:$G$9),LOOKUP(X4357,Inputs!$J$6:$J$9,Inputs!$H$6:$H$9))),0),"" )</f>
        <v/>
      </c>
      <c r="O4357" s="26">
        <f>IF($A4357&lt;=Inputs!$B$13,IF(10&lt;=Inputs!$B$8,IF(Inputs!$B$12&gt;0,MAX(MIN(NORM.INV(RAND(),LOOKUP(Y4357,Inputs!$J$6:$J$9,Inputs!$G$6:$G$9),LOOKUP(Y4357,Inputs!$J$6:$J$9,Inputs!$H$6:$H$9)),Inputs!$B$12),-Inputs!$B$12),NORM.INV(RAND(),LOOKUP(Y4357,Inputs!$J$6:$J$9,Inputs!$G$6:$G$9),LOOKUP(Y4357,Inputs!$J$6:$J$9,Inputs!$H$6:$H$9))),0),"" )</f>
        <v/>
      </c>
      <c r="P4357" s="31">
        <f>IF($A4357&lt;=Inputs!$B$13,RAND(),"")</f>
        <v/>
      </c>
      <c r="Q4357" s="31">
        <f>IF($A4357&lt;=Inputs!$B$13,RAND(),"")</f>
        <v/>
      </c>
      <c r="R4357" s="31">
        <f>IF($A4357&lt;=Inputs!$B$13,RAND(),"")</f>
        <v/>
      </c>
      <c r="S4357" s="31">
        <f>IF($A4357&lt;=Inputs!$B$13,RAND(),"")</f>
        <v/>
      </c>
      <c r="T4357" s="31">
        <f>IF($A4357&lt;=Inputs!$B$13,RAND(),"")</f>
        <v/>
      </c>
      <c r="U4357" s="31">
        <f>IF($A4357&lt;=Inputs!$B$13,RAND(),"")</f>
        <v/>
      </c>
      <c r="V4357" s="31">
        <f>IF($A4357&lt;=Inputs!$B$13,RAND(),"")</f>
        <v/>
      </c>
      <c r="W4357" s="31">
        <f>IF($A4357&lt;=Inputs!$B$13,RAND(),"")</f>
        <v/>
      </c>
      <c r="X4357" s="31">
        <f>IF($A4357&lt;=Inputs!$B$13,RAND(),"")</f>
        <v/>
      </c>
      <c r="Y4357" s="31">
        <f>IF($A4357&lt;=Inputs!$B$13,RAND(),"")</f>
        <v/>
      </c>
    </row>
    <row r="4358">
      <c r="A4358" t="n">
        <v>4353</v>
      </c>
      <c r="B4358" s="26">
        <f>IF($A4358&lt;=Inputs!$B$13,IF(Inputs!$B$8&gt;0,SUM(F4358:O4358)/Inputs!$B$8,0),"")</f>
        <v/>
      </c>
      <c r="C4358" s="27">
        <f>IF($A4358&lt;=Inputs!$B$13,B4358/100,"")</f>
        <v/>
      </c>
      <c r="D4358" s="28">
        <f>IF($A4358&lt;=Inputs!$B$13,C4358*Inputs!$B$7,"")</f>
        <v/>
      </c>
      <c r="E4358" s="29">
        <f>IF($A4358&lt;=Inputs!$B$13,IF(D4358&gt;0,1,0),"")</f>
        <v/>
      </c>
      <c r="F4358" s="26">
        <f>IF($A4358&lt;=Inputs!$B$13,IF(1&lt;=Inputs!$B$8,IF(Inputs!$B$12&gt;0,MAX(MIN(NORM.INV(RAND(),LOOKUP(P4358,Inputs!$J$6:$J$9,Inputs!$G$6:$G$9),LOOKUP(P4358,Inputs!$J$6:$J$9,Inputs!$H$6:$H$9)),Inputs!$B$12),-Inputs!$B$12),NORM.INV(RAND(),LOOKUP(P4358,Inputs!$J$6:$J$9,Inputs!$G$6:$G$9),LOOKUP(P4358,Inputs!$J$6:$J$9,Inputs!$H$6:$H$9))),0),"" )</f>
        <v/>
      </c>
      <c r="G4358" s="26">
        <f>IF($A4358&lt;=Inputs!$B$13,IF(2&lt;=Inputs!$B$8,IF(Inputs!$B$12&gt;0,MAX(MIN(NORM.INV(RAND(),LOOKUP(Q4358,Inputs!$J$6:$J$9,Inputs!$G$6:$G$9),LOOKUP(Q4358,Inputs!$J$6:$J$9,Inputs!$H$6:$H$9)),Inputs!$B$12),-Inputs!$B$12),NORM.INV(RAND(),LOOKUP(Q4358,Inputs!$J$6:$J$9,Inputs!$G$6:$G$9),LOOKUP(Q4358,Inputs!$J$6:$J$9,Inputs!$H$6:$H$9))),0),"" )</f>
        <v/>
      </c>
      <c r="H4358" s="26">
        <f>IF($A4358&lt;=Inputs!$B$13,IF(3&lt;=Inputs!$B$8,IF(Inputs!$B$12&gt;0,MAX(MIN(NORM.INV(RAND(),LOOKUP(R4358,Inputs!$J$6:$J$9,Inputs!$G$6:$G$9),LOOKUP(R4358,Inputs!$J$6:$J$9,Inputs!$H$6:$H$9)),Inputs!$B$12),-Inputs!$B$12),NORM.INV(RAND(),LOOKUP(R4358,Inputs!$J$6:$J$9,Inputs!$G$6:$G$9),LOOKUP(R4358,Inputs!$J$6:$J$9,Inputs!$H$6:$H$9))),0),"" )</f>
        <v/>
      </c>
      <c r="I4358" s="26">
        <f>IF($A4358&lt;=Inputs!$B$13,IF(4&lt;=Inputs!$B$8,IF(Inputs!$B$12&gt;0,MAX(MIN(NORM.INV(RAND(),LOOKUP(S4358,Inputs!$J$6:$J$9,Inputs!$G$6:$G$9),LOOKUP(S4358,Inputs!$J$6:$J$9,Inputs!$H$6:$H$9)),Inputs!$B$12),-Inputs!$B$12),NORM.INV(RAND(),LOOKUP(S4358,Inputs!$J$6:$J$9,Inputs!$G$6:$G$9),LOOKUP(S4358,Inputs!$J$6:$J$9,Inputs!$H$6:$H$9))),0),"" )</f>
        <v/>
      </c>
      <c r="J4358" s="26">
        <f>IF($A4358&lt;=Inputs!$B$13,IF(5&lt;=Inputs!$B$8,IF(Inputs!$B$12&gt;0,MAX(MIN(NORM.INV(RAND(),LOOKUP(T4358,Inputs!$J$6:$J$9,Inputs!$G$6:$G$9),LOOKUP(T4358,Inputs!$J$6:$J$9,Inputs!$H$6:$H$9)),Inputs!$B$12),-Inputs!$B$12),NORM.INV(RAND(),LOOKUP(T4358,Inputs!$J$6:$J$9,Inputs!$G$6:$G$9),LOOKUP(T4358,Inputs!$J$6:$J$9,Inputs!$H$6:$H$9))),0),"" )</f>
        <v/>
      </c>
      <c r="K4358" s="26">
        <f>IF($A4358&lt;=Inputs!$B$13,IF(6&lt;=Inputs!$B$8,IF(Inputs!$B$12&gt;0,MAX(MIN(NORM.INV(RAND(),LOOKUP(U4358,Inputs!$J$6:$J$9,Inputs!$G$6:$G$9),LOOKUP(U4358,Inputs!$J$6:$J$9,Inputs!$H$6:$H$9)),Inputs!$B$12),-Inputs!$B$12),NORM.INV(RAND(),LOOKUP(U4358,Inputs!$J$6:$J$9,Inputs!$G$6:$G$9),LOOKUP(U4358,Inputs!$J$6:$J$9,Inputs!$H$6:$H$9))),0),"" )</f>
        <v/>
      </c>
      <c r="L4358" s="26">
        <f>IF($A4358&lt;=Inputs!$B$13,IF(7&lt;=Inputs!$B$8,IF(Inputs!$B$12&gt;0,MAX(MIN(NORM.INV(RAND(),LOOKUP(V4358,Inputs!$J$6:$J$9,Inputs!$G$6:$G$9),LOOKUP(V4358,Inputs!$J$6:$J$9,Inputs!$H$6:$H$9)),Inputs!$B$12),-Inputs!$B$12),NORM.INV(RAND(),LOOKUP(V4358,Inputs!$J$6:$J$9,Inputs!$G$6:$G$9),LOOKUP(V4358,Inputs!$J$6:$J$9,Inputs!$H$6:$H$9))),0),"" )</f>
        <v/>
      </c>
      <c r="M4358" s="26">
        <f>IF($A4358&lt;=Inputs!$B$13,IF(8&lt;=Inputs!$B$8,IF(Inputs!$B$12&gt;0,MAX(MIN(NORM.INV(RAND(),LOOKUP(W4358,Inputs!$J$6:$J$9,Inputs!$G$6:$G$9),LOOKUP(W4358,Inputs!$J$6:$J$9,Inputs!$H$6:$H$9)),Inputs!$B$12),-Inputs!$B$12),NORM.INV(RAND(),LOOKUP(W4358,Inputs!$J$6:$J$9,Inputs!$G$6:$G$9),LOOKUP(W4358,Inputs!$J$6:$J$9,Inputs!$H$6:$H$9))),0),"" )</f>
        <v/>
      </c>
      <c r="N4358" s="26">
        <f>IF($A4358&lt;=Inputs!$B$13,IF(9&lt;=Inputs!$B$8,IF(Inputs!$B$12&gt;0,MAX(MIN(NORM.INV(RAND(),LOOKUP(X4358,Inputs!$J$6:$J$9,Inputs!$G$6:$G$9),LOOKUP(X4358,Inputs!$J$6:$J$9,Inputs!$H$6:$H$9)),Inputs!$B$12),-Inputs!$B$12),NORM.INV(RAND(),LOOKUP(X4358,Inputs!$J$6:$J$9,Inputs!$G$6:$G$9),LOOKUP(X4358,Inputs!$J$6:$J$9,Inputs!$H$6:$H$9))),0),"" )</f>
        <v/>
      </c>
      <c r="O4358" s="26">
        <f>IF($A4358&lt;=Inputs!$B$13,IF(10&lt;=Inputs!$B$8,IF(Inputs!$B$12&gt;0,MAX(MIN(NORM.INV(RAND(),LOOKUP(Y4358,Inputs!$J$6:$J$9,Inputs!$G$6:$G$9),LOOKUP(Y4358,Inputs!$J$6:$J$9,Inputs!$H$6:$H$9)),Inputs!$B$12),-Inputs!$B$12),NORM.INV(RAND(),LOOKUP(Y4358,Inputs!$J$6:$J$9,Inputs!$G$6:$G$9),LOOKUP(Y4358,Inputs!$J$6:$J$9,Inputs!$H$6:$H$9))),0),"" )</f>
        <v/>
      </c>
      <c r="P4358" s="31">
        <f>IF($A4358&lt;=Inputs!$B$13,RAND(),"")</f>
        <v/>
      </c>
      <c r="Q4358" s="31">
        <f>IF($A4358&lt;=Inputs!$B$13,RAND(),"")</f>
        <v/>
      </c>
      <c r="R4358" s="31">
        <f>IF($A4358&lt;=Inputs!$B$13,RAND(),"")</f>
        <v/>
      </c>
      <c r="S4358" s="31">
        <f>IF($A4358&lt;=Inputs!$B$13,RAND(),"")</f>
        <v/>
      </c>
      <c r="T4358" s="31">
        <f>IF($A4358&lt;=Inputs!$B$13,RAND(),"")</f>
        <v/>
      </c>
      <c r="U4358" s="31">
        <f>IF($A4358&lt;=Inputs!$B$13,RAND(),"")</f>
        <v/>
      </c>
      <c r="V4358" s="31">
        <f>IF($A4358&lt;=Inputs!$B$13,RAND(),"")</f>
        <v/>
      </c>
      <c r="W4358" s="31">
        <f>IF($A4358&lt;=Inputs!$B$13,RAND(),"")</f>
        <v/>
      </c>
      <c r="X4358" s="31">
        <f>IF($A4358&lt;=Inputs!$B$13,RAND(),"")</f>
        <v/>
      </c>
      <c r="Y4358" s="31">
        <f>IF($A4358&lt;=Inputs!$B$13,RAND(),"")</f>
        <v/>
      </c>
    </row>
    <row r="4359">
      <c r="A4359" t="n">
        <v>4354</v>
      </c>
      <c r="B4359" s="26">
        <f>IF($A4359&lt;=Inputs!$B$13,IF(Inputs!$B$8&gt;0,SUM(F4359:O4359)/Inputs!$B$8,0),"")</f>
        <v/>
      </c>
      <c r="C4359" s="27">
        <f>IF($A4359&lt;=Inputs!$B$13,B4359/100,"")</f>
        <v/>
      </c>
      <c r="D4359" s="28">
        <f>IF($A4359&lt;=Inputs!$B$13,C4359*Inputs!$B$7,"")</f>
        <v/>
      </c>
      <c r="E4359" s="29">
        <f>IF($A4359&lt;=Inputs!$B$13,IF(D4359&gt;0,1,0),"")</f>
        <v/>
      </c>
      <c r="F4359" s="26">
        <f>IF($A4359&lt;=Inputs!$B$13,IF(1&lt;=Inputs!$B$8,IF(Inputs!$B$12&gt;0,MAX(MIN(NORM.INV(RAND(),LOOKUP(P4359,Inputs!$J$6:$J$9,Inputs!$G$6:$G$9),LOOKUP(P4359,Inputs!$J$6:$J$9,Inputs!$H$6:$H$9)),Inputs!$B$12),-Inputs!$B$12),NORM.INV(RAND(),LOOKUP(P4359,Inputs!$J$6:$J$9,Inputs!$G$6:$G$9),LOOKUP(P4359,Inputs!$J$6:$J$9,Inputs!$H$6:$H$9))),0),"" )</f>
        <v/>
      </c>
      <c r="G4359" s="26">
        <f>IF($A4359&lt;=Inputs!$B$13,IF(2&lt;=Inputs!$B$8,IF(Inputs!$B$12&gt;0,MAX(MIN(NORM.INV(RAND(),LOOKUP(Q4359,Inputs!$J$6:$J$9,Inputs!$G$6:$G$9),LOOKUP(Q4359,Inputs!$J$6:$J$9,Inputs!$H$6:$H$9)),Inputs!$B$12),-Inputs!$B$12),NORM.INV(RAND(),LOOKUP(Q4359,Inputs!$J$6:$J$9,Inputs!$G$6:$G$9),LOOKUP(Q4359,Inputs!$J$6:$J$9,Inputs!$H$6:$H$9))),0),"" )</f>
        <v/>
      </c>
      <c r="H4359" s="26">
        <f>IF($A4359&lt;=Inputs!$B$13,IF(3&lt;=Inputs!$B$8,IF(Inputs!$B$12&gt;0,MAX(MIN(NORM.INV(RAND(),LOOKUP(R4359,Inputs!$J$6:$J$9,Inputs!$G$6:$G$9),LOOKUP(R4359,Inputs!$J$6:$J$9,Inputs!$H$6:$H$9)),Inputs!$B$12),-Inputs!$B$12),NORM.INV(RAND(),LOOKUP(R4359,Inputs!$J$6:$J$9,Inputs!$G$6:$G$9),LOOKUP(R4359,Inputs!$J$6:$J$9,Inputs!$H$6:$H$9))),0),"" )</f>
        <v/>
      </c>
      <c r="I4359" s="26">
        <f>IF($A4359&lt;=Inputs!$B$13,IF(4&lt;=Inputs!$B$8,IF(Inputs!$B$12&gt;0,MAX(MIN(NORM.INV(RAND(),LOOKUP(S4359,Inputs!$J$6:$J$9,Inputs!$G$6:$G$9),LOOKUP(S4359,Inputs!$J$6:$J$9,Inputs!$H$6:$H$9)),Inputs!$B$12),-Inputs!$B$12),NORM.INV(RAND(),LOOKUP(S4359,Inputs!$J$6:$J$9,Inputs!$G$6:$G$9),LOOKUP(S4359,Inputs!$J$6:$J$9,Inputs!$H$6:$H$9))),0),"" )</f>
        <v/>
      </c>
      <c r="J4359" s="26">
        <f>IF($A4359&lt;=Inputs!$B$13,IF(5&lt;=Inputs!$B$8,IF(Inputs!$B$12&gt;0,MAX(MIN(NORM.INV(RAND(),LOOKUP(T4359,Inputs!$J$6:$J$9,Inputs!$G$6:$G$9),LOOKUP(T4359,Inputs!$J$6:$J$9,Inputs!$H$6:$H$9)),Inputs!$B$12),-Inputs!$B$12),NORM.INV(RAND(),LOOKUP(T4359,Inputs!$J$6:$J$9,Inputs!$G$6:$G$9),LOOKUP(T4359,Inputs!$J$6:$J$9,Inputs!$H$6:$H$9))),0),"" )</f>
        <v/>
      </c>
      <c r="K4359" s="26">
        <f>IF($A4359&lt;=Inputs!$B$13,IF(6&lt;=Inputs!$B$8,IF(Inputs!$B$12&gt;0,MAX(MIN(NORM.INV(RAND(),LOOKUP(U4359,Inputs!$J$6:$J$9,Inputs!$G$6:$G$9),LOOKUP(U4359,Inputs!$J$6:$J$9,Inputs!$H$6:$H$9)),Inputs!$B$12),-Inputs!$B$12),NORM.INV(RAND(),LOOKUP(U4359,Inputs!$J$6:$J$9,Inputs!$G$6:$G$9),LOOKUP(U4359,Inputs!$J$6:$J$9,Inputs!$H$6:$H$9))),0),"" )</f>
        <v/>
      </c>
      <c r="L4359" s="26">
        <f>IF($A4359&lt;=Inputs!$B$13,IF(7&lt;=Inputs!$B$8,IF(Inputs!$B$12&gt;0,MAX(MIN(NORM.INV(RAND(),LOOKUP(V4359,Inputs!$J$6:$J$9,Inputs!$G$6:$G$9),LOOKUP(V4359,Inputs!$J$6:$J$9,Inputs!$H$6:$H$9)),Inputs!$B$12),-Inputs!$B$12),NORM.INV(RAND(),LOOKUP(V4359,Inputs!$J$6:$J$9,Inputs!$G$6:$G$9),LOOKUP(V4359,Inputs!$J$6:$J$9,Inputs!$H$6:$H$9))),0),"" )</f>
        <v/>
      </c>
      <c r="M4359" s="26">
        <f>IF($A4359&lt;=Inputs!$B$13,IF(8&lt;=Inputs!$B$8,IF(Inputs!$B$12&gt;0,MAX(MIN(NORM.INV(RAND(),LOOKUP(W4359,Inputs!$J$6:$J$9,Inputs!$G$6:$G$9),LOOKUP(W4359,Inputs!$J$6:$J$9,Inputs!$H$6:$H$9)),Inputs!$B$12),-Inputs!$B$12),NORM.INV(RAND(),LOOKUP(W4359,Inputs!$J$6:$J$9,Inputs!$G$6:$G$9),LOOKUP(W4359,Inputs!$J$6:$J$9,Inputs!$H$6:$H$9))),0),"" )</f>
        <v/>
      </c>
      <c r="N4359" s="26">
        <f>IF($A4359&lt;=Inputs!$B$13,IF(9&lt;=Inputs!$B$8,IF(Inputs!$B$12&gt;0,MAX(MIN(NORM.INV(RAND(),LOOKUP(X4359,Inputs!$J$6:$J$9,Inputs!$G$6:$G$9),LOOKUP(X4359,Inputs!$J$6:$J$9,Inputs!$H$6:$H$9)),Inputs!$B$12),-Inputs!$B$12),NORM.INV(RAND(),LOOKUP(X4359,Inputs!$J$6:$J$9,Inputs!$G$6:$G$9),LOOKUP(X4359,Inputs!$J$6:$J$9,Inputs!$H$6:$H$9))),0),"" )</f>
        <v/>
      </c>
      <c r="O4359" s="26">
        <f>IF($A4359&lt;=Inputs!$B$13,IF(10&lt;=Inputs!$B$8,IF(Inputs!$B$12&gt;0,MAX(MIN(NORM.INV(RAND(),LOOKUP(Y4359,Inputs!$J$6:$J$9,Inputs!$G$6:$G$9),LOOKUP(Y4359,Inputs!$J$6:$J$9,Inputs!$H$6:$H$9)),Inputs!$B$12),-Inputs!$B$12),NORM.INV(RAND(),LOOKUP(Y4359,Inputs!$J$6:$J$9,Inputs!$G$6:$G$9),LOOKUP(Y4359,Inputs!$J$6:$J$9,Inputs!$H$6:$H$9))),0),"" )</f>
        <v/>
      </c>
      <c r="P4359" s="31">
        <f>IF($A4359&lt;=Inputs!$B$13,RAND(),"")</f>
        <v/>
      </c>
      <c r="Q4359" s="31">
        <f>IF($A4359&lt;=Inputs!$B$13,RAND(),"")</f>
        <v/>
      </c>
      <c r="R4359" s="31">
        <f>IF($A4359&lt;=Inputs!$B$13,RAND(),"")</f>
        <v/>
      </c>
      <c r="S4359" s="31">
        <f>IF($A4359&lt;=Inputs!$B$13,RAND(),"")</f>
        <v/>
      </c>
      <c r="T4359" s="31">
        <f>IF($A4359&lt;=Inputs!$B$13,RAND(),"")</f>
        <v/>
      </c>
      <c r="U4359" s="31">
        <f>IF($A4359&lt;=Inputs!$B$13,RAND(),"")</f>
        <v/>
      </c>
      <c r="V4359" s="31">
        <f>IF($A4359&lt;=Inputs!$B$13,RAND(),"")</f>
        <v/>
      </c>
      <c r="W4359" s="31">
        <f>IF($A4359&lt;=Inputs!$B$13,RAND(),"")</f>
        <v/>
      </c>
      <c r="X4359" s="31">
        <f>IF($A4359&lt;=Inputs!$B$13,RAND(),"")</f>
        <v/>
      </c>
      <c r="Y4359" s="31">
        <f>IF($A4359&lt;=Inputs!$B$13,RAND(),"")</f>
        <v/>
      </c>
    </row>
    <row r="4360">
      <c r="A4360" t="n">
        <v>4355</v>
      </c>
      <c r="B4360" s="26">
        <f>IF($A4360&lt;=Inputs!$B$13,IF(Inputs!$B$8&gt;0,SUM(F4360:O4360)/Inputs!$B$8,0),"")</f>
        <v/>
      </c>
      <c r="C4360" s="27">
        <f>IF($A4360&lt;=Inputs!$B$13,B4360/100,"")</f>
        <v/>
      </c>
      <c r="D4360" s="28">
        <f>IF($A4360&lt;=Inputs!$B$13,C4360*Inputs!$B$7,"")</f>
        <v/>
      </c>
      <c r="E4360" s="29">
        <f>IF($A4360&lt;=Inputs!$B$13,IF(D4360&gt;0,1,0),"")</f>
        <v/>
      </c>
      <c r="F4360" s="26">
        <f>IF($A4360&lt;=Inputs!$B$13,IF(1&lt;=Inputs!$B$8,IF(Inputs!$B$12&gt;0,MAX(MIN(NORM.INV(RAND(),LOOKUP(P4360,Inputs!$J$6:$J$9,Inputs!$G$6:$G$9),LOOKUP(P4360,Inputs!$J$6:$J$9,Inputs!$H$6:$H$9)),Inputs!$B$12),-Inputs!$B$12),NORM.INV(RAND(),LOOKUP(P4360,Inputs!$J$6:$J$9,Inputs!$G$6:$G$9),LOOKUP(P4360,Inputs!$J$6:$J$9,Inputs!$H$6:$H$9))),0),"" )</f>
        <v/>
      </c>
      <c r="G4360" s="26">
        <f>IF($A4360&lt;=Inputs!$B$13,IF(2&lt;=Inputs!$B$8,IF(Inputs!$B$12&gt;0,MAX(MIN(NORM.INV(RAND(),LOOKUP(Q4360,Inputs!$J$6:$J$9,Inputs!$G$6:$G$9),LOOKUP(Q4360,Inputs!$J$6:$J$9,Inputs!$H$6:$H$9)),Inputs!$B$12),-Inputs!$B$12),NORM.INV(RAND(),LOOKUP(Q4360,Inputs!$J$6:$J$9,Inputs!$G$6:$G$9),LOOKUP(Q4360,Inputs!$J$6:$J$9,Inputs!$H$6:$H$9))),0),"" )</f>
        <v/>
      </c>
      <c r="H4360" s="26">
        <f>IF($A4360&lt;=Inputs!$B$13,IF(3&lt;=Inputs!$B$8,IF(Inputs!$B$12&gt;0,MAX(MIN(NORM.INV(RAND(),LOOKUP(R4360,Inputs!$J$6:$J$9,Inputs!$G$6:$G$9),LOOKUP(R4360,Inputs!$J$6:$J$9,Inputs!$H$6:$H$9)),Inputs!$B$12),-Inputs!$B$12),NORM.INV(RAND(),LOOKUP(R4360,Inputs!$J$6:$J$9,Inputs!$G$6:$G$9),LOOKUP(R4360,Inputs!$J$6:$J$9,Inputs!$H$6:$H$9))),0),"" )</f>
        <v/>
      </c>
      <c r="I4360" s="26">
        <f>IF($A4360&lt;=Inputs!$B$13,IF(4&lt;=Inputs!$B$8,IF(Inputs!$B$12&gt;0,MAX(MIN(NORM.INV(RAND(),LOOKUP(S4360,Inputs!$J$6:$J$9,Inputs!$G$6:$G$9),LOOKUP(S4360,Inputs!$J$6:$J$9,Inputs!$H$6:$H$9)),Inputs!$B$12),-Inputs!$B$12),NORM.INV(RAND(),LOOKUP(S4360,Inputs!$J$6:$J$9,Inputs!$G$6:$G$9),LOOKUP(S4360,Inputs!$J$6:$J$9,Inputs!$H$6:$H$9))),0),"" )</f>
        <v/>
      </c>
      <c r="J4360" s="26">
        <f>IF($A4360&lt;=Inputs!$B$13,IF(5&lt;=Inputs!$B$8,IF(Inputs!$B$12&gt;0,MAX(MIN(NORM.INV(RAND(),LOOKUP(T4360,Inputs!$J$6:$J$9,Inputs!$G$6:$G$9),LOOKUP(T4360,Inputs!$J$6:$J$9,Inputs!$H$6:$H$9)),Inputs!$B$12),-Inputs!$B$12),NORM.INV(RAND(),LOOKUP(T4360,Inputs!$J$6:$J$9,Inputs!$G$6:$G$9),LOOKUP(T4360,Inputs!$J$6:$J$9,Inputs!$H$6:$H$9))),0),"" )</f>
        <v/>
      </c>
      <c r="K4360" s="26">
        <f>IF($A4360&lt;=Inputs!$B$13,IF(6&lt;=Inputs!$B$8,IF(Inputs!$B$12&gt;0,MAX(MIN(NORM.INV(RAND(),LOOKUP(U4360,Inputs!$J$6:$J$9,Inputs!$G$6:$G$9),LOOKUP(U4360,Inputs!$J$6:$J$9,Inputs!$H$6:$H$9)),Inputs!$B$12),-Inputs!$B$12),NORM.INV(RAND(),LOOKUP(U4360,Inputs!$J$6:$J$9,Inputs!$G$6:$G$9),LOOKUP(U4360,Inputs!$J$6:$J$9,Inputs!$H$6:$H$9))),0),"" )</f>
        <v/>
      </c>
      <c r="L4360" s="26">
        <f>IF($A4360&lt;=Inputs!$B$13,IF(7&lt;=Inputs!$B$8,IF(Inputs!$B$12&gt;0,MAX(MIN(NORM.INV(RAND(),LOOKUP(V4360,Inputs!$J$6:$J$9,Inputs!$G$6:$G$9),LOOKUP(V4360,Inputs!$J$6:$J$9,Inputs!$H$6:$H$9)),Inputs!$B$12),-Inputs!$B$12),NORM.INV(RAND(),LOOKUP(V4360,Inputs!$J$6:$J$9,Inputs!$G$6:$G$9),LOOKUP(V4360,Inputs!$J$6:$J$9,Inputs!$H$6:$H$9))),0),"" )</f>
        <v/>
      </c>
      <c r="M4360" s="26">
        <f>IF($A4360&lt;=Inputs!$B$13,IF(8&lt;=Inputs!$B$8,IF(Inputs!$B$12&gt;0,MAX(MIN(NORM.INV(RAND(),LOOKUP(W4360,Inputs!$J$6:$J$9,Inputs!$G$6:$G$9),LOOKUP(W4360,Inputs!$J$6:$J$9,Inputs!$H$6:$H$9)),Inputs!$B$12),-Inputs!$B$12),NORM.INV(RAND(),LOOKUP(W4360,Inputs!$J$6:$J$9,Inputs!$G$6:$G$9),LOOKUP(W4360,Inputs!$J$6:$J$9,Inputs!$H$6:$H$9))),0),"" )</f>
        <v/>
      </c>
      <c r="N4360" s="26">
        <f>IF($A4360&lt;=Inputs!$B$13,IF(9&lt;=Inputs!$B$8,IF(Inputs!$B$12&gt;0,MAX(MIN(NORM.INV(RAND(),LOOKUP(X4360,Inputs!$J$6:$J$9,Inputs!$G$6:$G$9),LOOKUP(X4360,Inputs!$J$6:$J$9,Inputs!$H$6:$H$9)),Inputs!$B$12),-Inputs!$B$12),NORM.INV(RAND(),LOOKUP(X4360,Inputs!$J$6:$J$9,Inputs!$G$6:$G$9),LOOKUP(X4360,Inputs!$J$6:$J$9,Inputs!$H$6:$H$9))),0),"" )</f>
        <v/>
      </c>
      <c r="O4360" s="26">
        <f>IF($A4360&lt;=Inputs!$B$13,IF(10&lt;=Inputs!$B$8,IF(Inputs!$B$12&gt;0,MAX(MIN(NORM.INV(RAND(),LOOKUP(Y4360,Inputs!$J$6:$J$9,Inputs!$G$6:$G$9),LOOKUP(Y4360,Inputs!$J$6:$J$9,Inputs!$H$6:$H$9)),Inputs!$B$12),-Inputs!$B$12),NORM.INV(RAND(),LOOKUP(Y4360,Inputs!$J$6:$J$9,Inputs!$G$6:$G$9),LOOKUP(Y4360,Inputs!$J$6:$J$9,Inputs!$H$6:$H$9))),0),"" )</f>
        <v/>
      </c>
      <c r="P4360" s="31">
        <f>IF($A4360&lt;=Inputs!$B$13,RAND(),"")</f>
        <v/>
      </c>
      <c r="Q4360" s="31">
        <f>IF($A4360&lt;=Inputs!$B$13,RAND(),"")</f>
        <v/>
      </c>
      <c r="R4360" s="31">
        <f>IF($A4360&lt;=Inputs!$B$13,RAND(),"")</f>
        <v/>
      </c>
      <c r="S4360" s="31">
        <f>IF($A4360&lt;=Inputs!$B$13,RAND(),"")</f>
        <v/>
      </c>
      <c r="T4360" s="31">
        <f>IF($A4360&lt;=Inputs!$B$13,RAND(),"")</f>
        <v/>
      </c>
      <c r="U4360" s="31">
        <f>IF($A4360&lt;=Inputs!$B$13,RAND(),"")</f>
        <v/>
      </c>
      <c r="V4360" s="31">
        <f>IF($A4360&lt;=Inputs!$B$13,RAND(),"")</f>
        <v/>
      </c>
      <c r="W4360" s="31">
        <f>IF($A4360&lt;=Inputs!$B$13,RAND(),"")</f>
        <v/>
      </c>
      <c r="X4360" s="31">
        <f>IF($A4360&lt;=Inputs!$B$13,RAND(),"")</f>
        <v/>
      </c>
      <c r="Y4360" s="31">
        <f>IF($A4360&lt;=Inputs!$B$13,RAND(),"")</f>
        <v/>
      </c>
    </row>
    <row r="4361">
      <c r="A4361" t="n">
        <v>4356</v>
      </c>
      <c r="B4361" s="26">
        <f>IF($A4361&lt;=Inputs!$B$13,IF(Inputs!$B$8&gt;0,SUM(F4361:O4361)/Inputs!$B$8,0),"")</f>
        <v/>
      </c>
      <c r="C4361" s="27">
        <f>IF($A4361&lt;=Inputs!$B$13,B4361/100,"")</f>
        <v/>
      </c>
      <c r="D4361" s="28">
        <f>IF($A4361&lt;=Inputs!$B$13,C4361*Inputs!$B$7,"")</f>
        <v/>
      </c>
      <c r="E4361" s="29">
        <f>IF($A4361&lt;=Inputs!$B$13,IF(D4361&gt;0,1,0),"")</f>
        <v/>
      </c>
      <c r="F4361" s="26">
        <f>IF($A4361&lt;=Inputs!$B$13,IF(1&lt;=Inputs!$B$8,IF(Inputs!$B$12&gt;0,MAX(MIN(NORM.INV(RAND(),LOOKUP(P4361,Inputs!$J$6:$J$9,Inputs!$G$6:$G$9),LOOKUP(P4361,Inputs!$J$6:$J$9,Inputs!$H$6:$H$9)),Inputs!$B$12),-Inputs!$B$12),NORM.INV(RAND(),LOOKUP(P4361,Inputs!$J$6:$J$9,Inputs!$G$6:$G$9),LOOKUP(P4361,Inputs!$J$6:$J$9,Inputs!$H$6:$H$9))),0),"" )</f>
        <v/>
      </c>
      <c r="G4361" s="26">
        <f>IF($A4361&lt;=Inputs!$B$13,IF(2&lt;=Inputs!$B$8,IF(Inputs!$B$12&gt;0,MAX(MIN(NORM.INV(RAND(),LOOKUP(Q4361,Inputs!$J$6:$J$9,Inputs!$G$6:$G$9),LOOKUP(Q4361,Inputs!$J$6:$J$9,Inputs!$H$6:$H$9)),Inputs!$B$12),-Inputs!$B$12),NORM.INV(RAND(),LOOKUP(Q4361,Inputs!$J$6:$J$9,Inputs!$G$6:$G$9),LOOKUP(Q4361,Inputs!$J$6:$J$9,Inputs!$H$6:$H$9))),0),"" )</f>
        <v/>
      </c>
      <c r="H4361" s="26">
        <f>IF($A4361&lt;=Inputs!$B$13,IF(3&lt;=Inputs!$B$8,IF(Inputs!$B$12&gt;0,MAX(MIN(NORM.INV(RAND(),LOOKUP(R4361,Inputs!$J$6:$J$9,Inputs!$G$6:$G$9),LOOKUP(R4361,Inputs!$J$6:$J$9,Inputs!$H$6:$H$9)),Inputs!$B$12),-Inputs!$B$12),NORM.INV(RAND(),LOOKUP(R4361,Inputs!$J$6:$J$9,Inputs!$G$6:$G$9),LOOKUP(R4361,Inputs!$J$6:$J$9,Inputs!$H$6:$H$9))),0),"" )</f>
        <v/>
      </c>
      <c r="I4361" s="26">
        <f>IF($A4361&lt;=Inputs!$B$13,IF(4&lt;=Inputs!$B$8,IF(Inputs!$B$12&gt;0,MAX(MIN(NORM.INV(RAND(),LOOKUP(S4361,Inputs!$J$6:$J$9,Inputs!$G$6:$G$9),LOOKUP(S4361,Inputs!$J$6:$J$9,Inputs!$H$6:$H$9)),Inputs!$B$12),-Inputs!$B$12),NORM.INV(RAND(),LOOKUP(S4361,Inputs!$J$6:$J$9,Inputs!$G$6:$G$9),LOOKUP(S4361,Inputs!$J$6:$J$9,Inputs!$H$6:$H$9))),0),"" )</f>
        <v/>
      </c>
      <c r="J4361" s="26">
        <f>IF($A4361&lt;=Inputs!$B$13,IF(5&lt;=Inputs!$B$8,IF(Inputs!$B$12&gt;0,MAX(MIN(NORM.INV(RAND(),LOOKUP(T4361,Inputs!$J$6:$J$9,Inputs!$G$6:$G$9),LOOKUP(T4361,Inputs!$J$6:$J$9,Inputs!$H$6:$H$9)),Inputs!$B$12),-Inputs!$B$12),NORM.INV(RAND(),LOOKUP(T4361,Inputs!$J$6:$J$9,Inputs!$G$6:$G$9),LOOKUP(T4361,Inputs!$J$6:$J$9,Inputs!$H$6:$H$9))),0),"" )</f>
        <v/>
      </c>
      <c r="K4361" s="26">
        <f>IF($A4361&lt;=Inputs!$B$13,IF(6&lt;=Inputs!$B$8,IF(Inputs!$B$12&gt;0,MAX(MIN(NORM.INV(RAND(),LOOKUP(U4361,Inputs!$J$6:$J$9,Inputs!$G$6:$G$9),LOOKUP(U4361,Inputs!$J$6:$J$9,Inputs!$H$6:$H$9)),Inputs!$B$12),-Inputs!$B$12),NORM.INV(RAND(),LOOKUP(U4361,Inputs!$J$6:$J$9,Inputs!$G$6:$G$9),LOOKUP(U4361,Inputs!$J$6:$J$9,Inputs!$H$6:$H$9))),0),"" )</f>
        <v/>
      </c>
      <c r="L4361" s="26">
        <f>IF($A4361&lt;=Inputs!$B$13,IF(7&lt;=Inputs!$B$8,IF(Inputs!$B$12&gt;0,MAX(MIN(NORM.INV(RAND(),LOOKUP(V4361,Inputs!$J$6:$J$9,Inputs!$G$6:$G$9),LOOKUP(V4361,Inputs!$J$6:$J$9,Inputs!$H$6:$H$9)),Inputs!$B$12),-Inputs!$B$12),NORM.INV(RAND(),LOOKUP(V4361,Inputs!$J$6:$J$9,Inputs!$G$6:$G$9),LOOKUP(V4361,Inputs!$J$6:$J$9,Inputs!$H$6:$H$9))),0),"" )</f>
        <v/>
      </c>
      <c r="M4361" s="26">
        <f>IF($A4361&lt;=Inputs!$B$13,IF(8&lt;=Inputs!$B$8,IF(Inputs!$B$12&gt;0,MAX(MIN(NORM.INV(RAND(),LOOKUP(W4361,Inputs!$J$6:$J$9,Inputs!$G$6:$G$9),LOOKUP(W4361,Inputs!$J$6:$J$9,Inputs!$H$6:$H$9)),Inputs!$B$12),-Inputs!$B$12),NORM.INV(RAND(),LOOKUP(W4361,Inputs!$J$6:$J$9,Inputs!$G$6:$G$9),LOOKUP(W4361,Inputs!$J$6:$J$9,Inputs!$H$6:$H$9))),0),"" )</f>
        <v/>
      </c>
      <c r="N4361" s="26">
        <f>IF($A4361&lt;=Inputs!$B$13,IF(9&lt;=Inputs!$B$8,IF(Inputs!$B$12&gt;0,MAX(MIN(NORM.INV(RAND(),LOOKUP(X4361,Inputs!$J$6:$J$9,Inputs!$G$6:$G$9),LOOKUP(X4361,Inputs!$J$6:$J$9,Inputs!$H$6:$H$9)),Inputs!$B$12),-Inputs!$B$12),NORM.INV(RAND(),LOOKUP(X4361,Inputs!$J$6:$J$9,Inputs!$G$6:$G$9),LOOKUP(X4361,Inputs!$J$6:$J$9,Inputs!$H$6:$H$9))),0),"" )</f>
        <v/>
      </c>
      <c r="O4361" s="26">
        <f>IF($A4361&lt;=Inputs!$B$13,IF(10&lt;=Inputs!$B$8,IF(Inputs!$B$12&gt;0,MAX(MIN(NORM.INV(RAND(),LOOKUP(Y4361,Inputs!$J$6:$J$9,Inputs!$G$6:$G$9),LOOKUP(Y4361,Inputs!$J$6:$J$9,Inputs!$H$6:$H$9)),Inputs!$B$12),-Inputs!$B$12),NORM.INV(RAND(),LOOKUP(Y4361,Inputs!$J$6:$J$9,Inputs!$G$6:$G$9),LOOKUP(Y4361,Inputs!$J$6:$J$9,Inputs!$H$6:$H$9))),0),"" )</f>
        <v/>
      </c>
      <c r="P4361" s="31">
        <f>IF($A4361&lt;=Inputs!$B$13,RAND(),"")</f>
        <v/>
      </c>
      <c r="Q4361" s="31">
        <f>IF($A4361&lt;=Inputs!$B$13,RAND(),"")</f>
        <v/>
      </c>
      <c r="R4361" s="31">
        <f>IF($A4361&lt;=Inputs!$B$13,RAND(),"")</f>
        <v/>
      </c>
      <c r="S4361" s="31">
        <f>IF($A4361&lt;=Inputs!$B$13,RAND(),"")</f>
        <v/>
      </c>
      <c r="T4361" s="31">
        <f>IF($A4361&lt;=Inputs!$B$13,RAND(),"")</f>
        <v/>
      </c>
      <c r="U4361" s="31">
        <f>IF($A4361&lt;=Inputs!$B$13,RAND(),"")</f>
        <v/>
      </c>
      <c r="V4361" s="31">
        <f>IF($A4361&lt;=Inputs!$B$13,RAND(),"")</f>
        <v/>
      </c>
      <c r="W4361" s="31">
        <f>IF($A4361&lt;=Inputs!$B$13,RAND(),"")</f>
        <v/>
      </c>
      <c r="X4361" s="31">
        <f>IF($A4361&lt;=Inputs!$B$13,RAND(),"")</f>
        <v/>
      </c>
      <c r="Y4361" s="31">
        <f>IF($A4361&lt;=Inputs!$B$13,RAND(),"")</f>
        <v/>
      </c>
    </row>
    <row r="4362">
      <c r="A4362" t="n">
        <v>4357</v>
      </c>
      <c r="B4362" s="26">
        <f>IF($A4362&lt;=Inputs!$B$13,IF(Inputs!$B$8&gt;0,SUM(F4362:O4362)/Inputs!$B$8,0),"")</f>
        <v/>
      </c>
      <c r="C4362" s="27">
        <f>IF($A4362&lt;=Inputs!$B$13,B4362/100,"")</f>
        <v/>
      </c>
      <c r="D4362" s="28">
        <f>IF($A4362&lt;=Inputs!$B$13,C4362*Inputs!$B$7,"")</f>
        <v/>
      </c>
      <c r="E4362" s="29">
        <f>IF($A4362&lt;=Inputs!$B$13,IF(D4362&gt;0,1,0),"")</f>
        <v/>
      </c>
      <c r="F4362" s="26">
        <f>IF($A4362&lt;=Inputs!$B$13,IF(1&lt;=Inputs!$B$8,IF(Inputs!$B$12&gt;0,MAX(MIN(NORM.INV(RAND(),LOOKUP(P4362,Inputs!$J$6:$J$9,Inputs!$G$6:$G$9),LOOKUP(P4362,Inputs!$J$6:$J$9,Inputs!$H$6:$H$9)),Inputs!$B$12),-Inputs!$B$12),NORM.INV(RAND(),LOOKUP(P4362,Inputs!$J$6:$J$9,Inputs!$G$6:$G$9),LOOKUP(P4362,Inputs!$J$6:$J$9,Inputs!$H$6:$H$9))),0),"" )</f>
        <v/>
      </c>
      <c r="G4362" s="26">
        <f>IF($A4362&lt;=Inputs!$B$13,IF(2&lt;=Inputs!$B$8,IF(Inputs!$B$12&gt;0,MAX(MIN(NORM.INV(RAND(),LOOKUP(Q4362,Inputs!$J$6:$J$9,Inputs!$G$6:$G$9),LOOKUP(Q4362,Inputs!$J$6:$J$9,Inputs!$H$6:$H$9)),Inputs!$B$12),-Inputs!$B$12),NORM.INV(RAND(),LOOKUP(Q4362,Inputs!$J$6:$J$9,Inputs!$G$6:$G$9),LOOKUP(Q4362,Inputs!$J$6:$J$9,Inputs!$H$6:$H$9))),0),"" )</f>
        <v/>
      </c>
      <c r="H4362" s="26">
        <f>IF($A4362&lt;=Inputs!$B$13,IF(3&lt;=Inputs!$B$8,IF(Inputs!$B$12&gt;0,MAX(MIN(NORM.INV(RAND(),LOOKUP(R4362,Inputs!$J$6:$J$9,Inputs!$G$6:$G$9),LOOKUP(R4362,Inputs!$J$6:$J$9,Inputs!$H$6:$H$9)),Inputs!$B$12),-Inputs!$B$12),NORM.INV(RAND(),LOOKUP(R4362,Inputs!$J$6:$J$9,Inputs!$G$6:$G$9),LOOKUP(R4362,Inputs!$J$6:$J$9,Inputs!$H$6:$H$9))),0),"" )</f>
        <v/>
      </c>
      <c r="I4362" s="26">
        <f>IF($A4362&lt;=Inputs!$B$13,IF(4&lt;=Inputs!$B$8,IF(Inputs!$B$12&gt;0,MAX(MIN(NORM.INV(RAND(),LOOKUP(S4362,Inputs!$J$6:$J$9,Inputs!$G$6:$G$9),LOOKUP(S4362,Inputs!$J$6:$J$9,Inputs!$H$6:$H$9)),Inputs!$B$12),-Inputs!$B$12),NORM.INV(RAND(),LOOKUP(S4362,Inputs!$J$6:$J$9,Inputs!$G$6:$G$9),LOOKUP(S4362,Inputs!$J$6:$J$9,Inputs!$H$6:$H$9))),0),"" )</f>
        <v/>
      </c>
      <c r="J4362" s="26">
        <f>IF($A4362&lt;=Inputs!$B$13,IF(5&lt;=Inputs!$B$8,IF(Inputs!$B$12&gt;0,MAX(MIN(NORM.INV(RAND(),LOOKUP(T4362,Inputs!$J$6:$J$9,Inputs!$G$6:$G$9),LOOKUP(T4362,Inputs!$J$6:$J$9,Inputs!$H$6:$H$9)),Inputs!$B$12),-Inputs!$B$12),NORM.INV(RAND(),LOOKUP(T4362,Inputs!$J$6:$J$9,Inputs!$G$6:$G$9),LOOKUP(T4362,Inputs!$J$6:$J$9,Inputs!$H$6:$H$9))),0),"" )</f>
        <v/>
      </c>
      <c r="K4362" s="26">
        <f>IF($A4362&lt;=Inputs!$B$13,IF(6&lt;=Inputs!$B$8,IF(Inputs!$B$12&gt;0,MAX(MIN(NORM.INV(RAND(),LOOKUP(U4362,Inputs!$J$6:$J$9,Inputs!$G$6:$G$9),LOOKUP(U4362,Inputs!$J$6:$J$9,Inputs!$H$6:$H$9)),Inputs!$B$12),-Inputs!$B$12),NORM.INV(RAND(),LOOKUP(U4362,Inputs!$J$6:$J$9,Inputs!$G$6:$G$9),LOOKUP(U4362,Inputs!$J$6:$J$9,Inputs!$H$6:$H$9))),0),"" )</f>
        <v/>
      </c>
      <c r="L4362" s="26">
        <f>IF($A4362&lt;=Inputs!$B$13,IF(7&lt;=Inputs!$B$8,IF(Inputs!$B$12&gt;0,MAX(MIN(NORM.INV(RAND(),LOOKUP(V4362,Inputs!$J$6:$J$9,Inputs!$G$6:$G$9),LOOKUP(V4362,Inputs!$J$6:$J$9,Inputs!$H$6:$H$9)),Inputs!$B$12),-Inputs!$B$12),NORM.INV(RAND(),LOOKUP(V4362,Inputs!$J$6:$J$9,Inputs!$G$6:$G$9),LOOKUP(V4362,Inputs!$J$6:$J$9,Inputs!$H$6:$H$9))),0),"" )</f>
        <v/>
      </c>
      <c r="M4362" s="26">
        <f>IF($A4362&lt;=Inputs!$B$13,IF(8&lt;=Inputs!$B$8,IF(Inputs!$B$12&gt;0,MAX(MIN(NORM.INV(RAND(),LOOKUP(W4362,Inputs!$J$6:$J$9,Inputs!$G$6:$G$9),LOOKUP(W4362,Inputs!$J$6:$J$9,Inputs!$H$6:$H$9)),Inputs!$B$12),-Inputs!$B$12),NORM.INV(RAND(),LOOKUP(W4362,Inputs!$J$6:$J$9,Inputs!$G$6:$G$9),LOOKUP(W4362,Inputs!$J$6:$J$9,Inputs!$H$6:$H$9))),0),"" )</f>
        <v/>
      </c>
      <c r="N4362" s="26">
        <f>IF($A4362&lt;=Inputs!$B$13,IF(9&lt;=Inputs!$B$8,IF(Inputs!$B$12&gt;0,MAX(MIN(NORM.INV(RAND(),LOOKUP(X4362,Inputs!$J$6:$J$9,Inputs!$G$6:$G$9),LOOKUP(X4362,Inputs!$J$6:$J$9,Inputs!$H$6:$H$9)),Inputs!$B$12),-Inputs!$B$12),NORM.INV(RAND(),LOOKUP(X4362,Inputs!$J$6:$J$9,Inputs!$G$6:$G$9),LOOKUP(X4362,Inputs!$J$6:$J$9,Inputs!$H$6:$H$9))),0),"" )</f>
        <v/>
      </c>
      <c r="O4362" s="26">
        <f>IF($A4362&lt;=Inputs!$B$13,IF(10&lt;=Inputs!$B$8,IF(Inputs!$B$12&gt;0,MAX(MIN(NORM.INV(RAND(),LOOKUP(Y4362,Inputs!$J$6:$J$9,Inputs!$G$6:$G$9),LOOKUP(Y4362,Inputs!$J$6:$J$9,Inputs!$H$6:$H$9)),Inputs!$B$12),-Inputs!$B$12),NORM.INV(RAND(),LOOKUP(Y4362,Inputs!$J$6:$J$9,Inputs!$G$6:$G$9),LOOKUP(Y4362,Inputs!$J$6:$J$9,Inputs!$H$6:$H$9))),0),"" )</f>
        <v/>
      </c>
      <c r="P4362" s="31">
        <f>IF($A4362&lt;=Inputs!$B$13,RAND(),"")</f>
        <v/>
      </c>
      <c r="Q4362" s="31">
        <f>IF($A4362&lt;=Inputs!$B$13,RAND(),"")</f>
        <v/>
      </c>
      <c r="R4362" s="31">
        <f>IF($A4362&lt;=Inputs!$B$13,RAND(),"")</f>
        <v/>
      </c>
      <c r="S4362" s="31">
        <f>IF($A4362&lt;=Inputs!$B$13,RAND(),"")</f>
        <v/>
      </c>
      <c r="T4362" s="31">
        <f>IF($A4362&lt;=Inputs!$B$13,RAND(),"")</f>
        <v/>
      </c>
      <c r="U4362" s="31">
        <f>IF($A4362&lt;=Inputs!$B$13,RAND(),"")</f>
        <v/>
      </c>
      <c r="V4362" s="31">
        <f>IF($A4362&lt;=Inputs!$B$13,RAND(),"")</f>
        <v/>
      </c>
      <c r="W4362" s="31">
        <f>IF($A4362&lt;=Inputs!$B$13,RAND(),"")</f>
        <v/>
      </c>
      <c r="X4362" s="31">
        <f>IF($A4362&lt;=Inputs!$B$13,RAND(),"")</f>
        <v/>
      </c>
      <c r="Y4362" s="31">
        <f>IF($A4362&lt;=Inputs!$B$13,RAND(),"")</f>
        <v/>
      </c>
    </row>
    <row r="4363">
      <c r="A4363" t="n">
        <v>4358</v>
      </c>
      <c r="B4363" s="26">
        <f>IF($A4363&lt;=Inputs!$B$13,IF(Inputs!$B$8&gt;0,SUM(F4363:O4363)/Inputs!$B$8,0),"")</f>
        <v/>
      </c>
      <c r="C4363" s="27">
        <f>IF($A4363&lt;=Inputs!$B$13,B4363/100,"")</f>
        <v/>
      </c>
      <c r="D4363" s="28">
        <f>IF($A4363&lt;=Inputs!$B$13,C4363*Inputs!$B$7,"")</f>
        <v/>
      </c>
      <c r="E4363" s="29">
        <f>IF($A4363&lt;=Inputs!$B$13,IF(D4363&gt;0,1,0),"")</f>
        <v/>
      </c>
      <c r="F4363" s="26">
        <f>IF($A4363&lt;=Inputs!$B$13,IF(1&lt;=Inputs!$B$8,IF(Inputs!$B$12&gt;0,MAX(MIN(NORM.INV(RAND(),LOOKUP(P4363,Inputs!$J$6:$J$9,Inputs!$G$6:$G$9),LOOKUP(P4363,Inputs!$J$6:$J$9,Inputs!$H$6:$H$9)),Inputs!$B$12),-Inputs!$B$12),NORM.INV(RAND(),LOOKUP(P4363,Inputs!$J$6:$J$9,Inputs!$G$6:$G$9),LOOKUP(P4363,Inputs!$J$6:$J$9,Inputs!$H$6:$H$9))),0),"" )</f>
        <v/>
      </c>
      <c r="G4363" s="26">
        <f>IF($A4363&lt;=Inputs!$B$13,IF(2&lt;=Inputs!$B$8,IF(Inputs!$B$12&gt;0,MAX(MIN(NORM.INV(RAND(),LOOKUP(Q4363,Inputs!$J$6:$J$9,Inputs!$G$6:$G$9),LOOKUP(Q4363,Inputs!$J$6:$J$9,Inputs!$H$6:$H$9)),Inputs!$B$12),-Inputs!$B$12),NORM.INV(RAND(),LOOKUP(Q4363,Inputs!$J$6:$J$9,Inputs!$G$6:$G$9),LOOKUP(Q4363,Inputs!$J$6:$J$9,Inputs!$H$6:$H$9))),0),"" )</f>
        <v/>
      </c>
      <c r="H4363" s="26">
        <f>IF($A4363&lt;=Inputs!$B$13,IF(3&lt;=Inputs!$B$8,IF(Inputs!$B$12&gt;0,MAX(MIN(NORM.INV(RAND(),LOOKUP(R4363,Inputs!$J$6:$J$9,Inputs!$G$6:$G$9),LOOKUP(R4363,Inputs!$J$6:$J$9,Inputs!$H$6:$H$9)),Inputs!$B$12),-Inputs!$B$12),NORM.INV(RAND(),LOOKUP(R4363,Inputs!$J$6:$J$9,Inputs!$G$6:$G$9),LOOKUP(R4363,Inputs!$J$6:$J$9,Inputs!$H$6:$H$9))),0),"" )</f>
        <v/>
      </c>
      <c r="I4363" s="26">
        <f>IF($A4363&lt;=Inputs!$B$13,IF(4&lt;=Inputs!$B$8,IF(Inputs!$B$12&gt;0,MAX(MIN(NORM.INV(RAND(),LOOKUP(S4363,Inputs!$J$6:$J$9,Inputs!$G$6:$G$9),LOOKUP(S4363,Inputs!$J$6:$J$9,Inputs!$H$6:$H$9)),Inputs!$B$12),-Inputs!$B$12),NORM.INV(RAND(),LOOKUP(S4363,Inputs!$J$6:$J$9,Inputs!$G$6:$G$9),LOOKUP(S4363,Inputs!$J$6:$J$9,Inputs!$H$6:$H$9))),0),"" )</f>
        <v/>
      </c>
      <c r="J4363" s="26">
        <f>IF($A4363&lt;=Inputs!$B$13,IF(5&lt;=Inputs!$B$8,IF(Inputs!$B$12&gt;0,MAX(MIN(NORM.INV(RAND(),LOOKUP(T4363,Inputs!$J$6:$J$9,Inputs!$G$6:$G$9),LOOKUP(T4363,Inputs!$J$6:$J$9,Inputs!$H$6:$H$9)),Inputs!$B$12),-Inputs!$B$12),NORM.INV(RAND(),LOOKUP(T4363,Inputs!$J$6:$J$9,Inputs!$G$6:$G$9),LOOKUP(T4363,Inputs!$J$6:$J$9,Inputs!$H$6:$H$9))),0),"" )</f>
        <v/>
      </c>
      <c r="K4363" s="26">
        <f>IF($A4363&lt;=Inputs!$B$13,IF(6&lt;=Inputs!$B$8,IF(Inputs!$B$12&gt;0,MAX(MIN(NORM.INV(RAND(),LOOKUP(U4363,Inputs!$J$6:$J$9,Inputs!$G$6:$G$9),LOOKUP(U4363,Inputs!$J$6:$J$9,Inputs!$H$6:$H$9)),Inputs!$B$12),-Inputs!$B$12),NORM.INV(RAND(),LOOKUP(U4363,Inputs!$J$6:$J$9,Inputs!$G$6:$G$9),LOOKUP(U4363,Inputs!$J$6:$J$9,Inputs!$H$6:$H$9))),0),"" )</f>
        <v/>
      </c>
      <c r="L4363" s="26">
        <f>IF($A4363&lt;=Inputs!$B$13,IF(7&lt;=Inputs!$B$8,IF(Inputs!$B$12&gt;0,MAX(MIN(NORM.INV(RAND(),LOOKUP(V4363,Inputs!$J$6:$J$9,Inputs!$G$6:$G$9),LOOKUP(V4363,Inputs!$J$6:$J$9,Inputs!$H$6:$H$9)),Inputs!$B$12),-Inputs!$B$12),NORM.INV(RAND(),LOOKUP(V4363,Inputs!$J$6:$J$9,Inputs!$G$6:$G$9),LOOKUP(V4363,Inputs!$J$6:$J$9,Inputs!$H$6:$H$9))),0),"" )</f>
        <v/>
      </c>
      <c r="M4363" s="26">
        <f>IF($A4363&lt;=Inputs!$B$13,IF(8&lt;=Inputs!$B$8,IF(Inputs!$B$12&gt;0,MAX(MIN(NORM.INV(RAND(),LOOKUP(W4363,Inputs!$J$6:$J$9,Inputs!$G$6:$G$9),LOOKUP(W4363,Inputs!$J$6:$J$9,Inputs!$H$6:$H$9)),Inputs!$B$12),-Inputs!$B$12),NORM.INV(RAND(),LOOKUP(W4363,Inputs!$J$6:$J$9,Inputs!$G$6:$G$9),LOOKUP(W4363,Inputs!$J$6:$J$9,Inputs!$H$6:$H$9))),0),"" )</f>
        <v/>
      </c>
      <c r="N4363" s="26">
        <f>IF($A4363&lt;=Inputs!$B$13,IF(9&lt;=Inputs!$B$8,IF(Inputs!$B$12&gt;0,MAX(MIN(NORM.INV(RAND(),LOOKUP(X4363,Inputs!$J$6:$J$9,Inputs!$G$6:$G$9),LOOKUP(X4363,Inputs!$J$6:$J$9,Inputs!$H$6:$H$9)),Inputs!$B$12),-Inputs!$B$12),NORM.INV(RAND(),LOOKUP(X4363,Inputs!$J$6:$J$9,Inputs!$G$6:$G$9),LOOKUP(X4363,Inputs!$J$6:$J$9,Inputs!$H$6:$H$9))),0),"" )</f>
        <v/>
      </c>
      <c r="O4363" s="26">
        <f>IF($A4363&lt;=Inputs!$B$13,IF(10&lt;=Inputs!$B$8,IF(Inputs!$B$12&gt;0,MAX(MIN(NORM.INV(RAND(),LOOKUP(Y4363,Inputs!$J$6:$J$9,Inputs!$G$6:$G$9),LOOKUP(Y4363,Inputs!$J$6:$J$9,Inputs!$H$6:$H$9)),Inputs!$B$12),-Inputs!$B$12),NORM.INV(RAND(),LOOKUP(Y4363,Inputs!$J$6:$J$9,Inputs!$G$6:$G$9),LOOKUP(Y4363,Inputs!$J$6:$J$9,Inputs!$H$6:$H$9))),0),"" )</f>
        <v/>
      </c>
      <c r="P4363" s="31">
        <f>IF($A4363&lt;=Inputs!$B$13,RAND(),"")</f>
        <v/>
      </c>
      <c r="Q4363" s="31">
        <f>IF($A4363&lt;=Inputs!$B$13,RAND(),"")</f>
        <v/>
      </c>
      <c r="R4363" s="31">
        <f>IF($A4363&lt;=Inputs!$B$13,RAND(),"")</f>
        <v/>
      </c>
      <c r="S4363" s="31">
        <f>IF($A4363&lt;=Inputs!$B$13,RAND(),"")</f>
        <v/>
      </c>
      <c r="T4363" s="31">
        <f>IF($A4363&lt;=Inputs!$B$13,RAND(),"")</f>
        <v/>
      </c>
      <c r="U4363" s="31">
        <f>IF($A4363&lt;=Inputs!$B$13,RAND(),"")</f>
        <v/>
      </c>
      <c r="V4363" s="31">
        <f>IF($A4363&lt;=Inputs!$B$13,RAND(),"")</f>
        <v/>
      </c>
      <c r="W4363" s="31">
        <f>IF($A4363&lt;=Inputs!$B$13,RAND(),"")</f>
        <v/>
      </c>
      <c r="X4363" s="31">
        <f>IF($A4363&lt;=Inputs!$B$13,RAND(),"")</f>
        <v/>
      </c>
      <c r="Y4363" s="31">
        <f>IF($A4363&lt;=Inputs!$B$13,RAND(),"")</f>
        <v/>
      </c>
    </row>
    <row r="4364">
      <c r="A4364" t="n">
        <v>4359</v>
      </c>
      <c r="B4364" s="26">
        <f>IF($A4364&lt;=Inputs!$B$13,IF(Inputs!$B$8&gt;0,SUM(F4364:O4364)/Inputs!$B$8,0),"")</f>
        <v/>
      </c>
      <c r="C4364" s="27">
        <f>IF($A4364&lt;=Inputs!$B$13,B4364/100,"")</f>
        <v/>
      </c>
      <c r="D4364" s="28">
        <f>IF($A4364&lt;=Inputs!$B$13,C4364*Inputs!$B$7,"")</f>
        <v/>
      </c>
      <c r="E4364" s="29">
        <f>IF($A4364&lt;=Inputs!$B$13,IF(D4364&gt;0,1,0),"")</f>
        <v/>
      </c>
      <c r="F4364" s="26">
        <f>IF($A4364&lt;=Inputs!$B$13,IF(1&lt;=Inputs!$B$8,IF(Inputs!$B$12&gt;0,MAX(MIN(NORM.INV(RAND(),LOOKUP(P4364,Inputs!$J$6:$J$9,Inputs!$G$6:$G$9),LOOKUP(P4364,Inputs!$J$6:$J$9,Inputs!$H$6:$H$9)),Inputs!$B$12),-Inputs!$B$12),NORM.INV(RAND(),LOOKUP(P4364,Inputs!$J$6:$J$9,Inputs!$G$6:$G$9),LOOKUP(P4364,Inputs!$J$6:$J$9,Inputs!$H$6:$H$9))),0),"" )</f>
        <v/>
      </c>
      <c r="G4364" s="26">
        <f>IF($A4364&lt;=Inputs!$B$13,IF(2&lt;=Inputs!$B$8,IF(Inputs!$B$12&gt;0,MAX(MIN(NORM.INV(RAND(),LOOKUP(Q4364,Inputs!$J$6:$J$9,Inputs!$G$6:$G$9),LOOKUP(Q4364,Inputs!$J$6:$J$9,Inputs!$H$6:$H$9)),Inputs!$B$12),-Inputs!$B$12),NORM.INV(RAND(),LOOKUP(Q4364,Inputs!$J$6:$J$9,Inputs!$G$6:$G$9),LOOKUP(Q4364,Inputs!$J$6:$J$9,Inputs!$H$6:$H$9))),0),"" )</f>
        <v/>
      </c>
      <c r="H4364" s="26">
        <f>IF($A4364&lt;=Inputs!$B$13,IF(3&lt;=Inputs!$B$8,IF(Inputs!$B$12&gt;0,MAX(MIN(NORM.INV(RAND(),LOOKUP(R4364,Inputs!$J$6:$J$9,Inputs!$G$6:$G$9),LOOKUP(R4364,Inputs!$J$6:$J$9,Inputs!$H$6:$H$9)),Inputs!$B$12),-Inputs!$B$12),NORM.INV(RAND(),LOOKUP(R4364,Inputs!$J$6:$J$9,Inputs!$G$6:$G$9),LOOKUP(R4364,Inputs!$J$6:$J$9,Inputs!$H$6:$H$9))),0),"" )</f>
        <v/>
      </c>
      <c r="I4364" s="26">
        <f>IF($A4364&lt;=Inputs!$B$13,IF(4&lt;=Inputs!$B$8,IF(Inputs!$B$12&gt;0,MAX(MIN(NORM.INV(RAND(),LOOKUP(S4364,Inputs!$J$6:$J$9,Inputs!$G$6:$G$9),LOOKUP(S4364,Inputs!$J$6:$J$9,Inputs!$H$6:$H$9)),Inputs!$B$12),-Inputs!$B$12),NORM.INV(RAND(),LOOKUP(S4364,Inputs!$J$6:$J$9,Inputs!$G$6:$G$9),LOOKUP(S4364,Inputs!$J$6:$J$9,Inputs!$H$6:$H$9))),0),"" )</f>
        <v/>
      </c>
      <c r="J4364" s="26">
        <f>IF($A4364&lt;=Inputs!$B$13,IF(5&lt;=Inputs!$B$8,IF(Inputs!$B$12&gt;0,MAX(MIN(NORM.INV(RAND(),LOOKUP(T4364,Inputs!$J$6:$J$9,Inputs!$G$6:$G$9),LOOKUP(T4364,Inputs!$J$6:$J$9,Inputs!$H$6:$H$9)),Inputs!$B$12),-Inputs!$B$12),NORM.INV(RAND(),LOOKUP(T4364,Inputs!$J$6:$J$9,Inputs!$G$6:$G$9),LOOKUP(T4364,Inputs!$J$6:$J$9,Inputs!$H$6:$H$9))),0),"" )</f>
        <v/>
      </c>
      <c r="K4364" s="26">
        <f>IF($A4364&lt;=Inputs!$B$13,IF(6&lt;=Inputs!$B$8,IF(Inputs!$B$12&gt;0,MAX(MIN(NORM.INV(RAND(),LOOKUP(U4364,Inputs!$J$6:$J$9,Inputs!$G$6:$G$9),LOOKUP(U4364,Inputs!$J$6:$J$9,Inputs!$H$6:$H$9)),Inputs!$B$12),-Inputs!$B$12),NORM.INV(RAND(),LOOKUP(U4364,Inputs!$J$6:$J$9,Inputs!$G$6:$G$9),LOOKUP(U4364,Inputs!$J$6:$J$9,Inputs!$H$6:$H$9))),0),"" )</f>
        <v/>
      </c>
      <c r="L4364" s="26">
        <f>IF($A4364&lt;=Inputs!$B$13,IF(7&lt;=Inputs!$B$8,IF(Inputs!$B$12&gt;0,MAX(MIN(NORM.INV(RAND(),LOOKUP(V4364,Inputs!$J$6:$J$9,Inputs!$G$6:$G$9),LOOKUP(V4364,Inputs!$J$6:$J$9,Inputs!$H$6:$H$9)),Inputs!$B$12),-Inputs!$B$12),NORM.INV(RAND(),LOOKUP(V4364,Inputs!$J$6:$J$9,Inputs!$G$6:$G$9),LOOKUP(V4364,Inputs!$J$6:$J$9,Inputs!$H$6:$H$9))),0),"" )</f>
        <v/>
      </c>
      <c r="M4364" s="26">
        <f>IF($A4364&lt;=Inputs!$B$13,IF(8&lt;=Inputs!$B$8,IF(Inputs!$B$12&gt;0,MAX(MIN(NORM.INV(RAND(),LOOKUP(W4364,Inputs!$J$6:$J$9,Inputs!$G$6:$G$9),LOOKUP(W4364,Inputs!$J$6:$J$9,Inputs!$H$6:$H$9)),Inputs!$B$12),-Inputs!$B$12),NORM.INV(RAND(),LOOKUP(W4364,Inputs!$J$6:$J$9,Inputs!$G$6:$G$9),LOOKUP(W4364,Inputs!$J$6:$J$9,Inputs!$H$6:$H$9))),0),"" )</f>
        <v/>
      </c>
      <c r="N4364" s="26">
        <f>IF($A4364&lt;=Inputs!$B$13,IF(9&lt;=Inputs!$B$8,IF(Inputs!$B$12&gt;0,MAX(MIN(NORM.INV(RAND(),LOOKUP(X4364,Inputs!$J$6:$J$9,Inputs!$G$6:$G$9),LOOKUP(X4364,Inputs!$J$6:$J$9,Inputs!$H$6:$H$9)),Inputs!$B$12),-Inputs!$B$12),NORM.INV(RAND(),LOOKUP(X4364,Inputs!$J$6:$J$9,Inputs!$G$6:$G$9),LOOKUP(X4364,Inputs!$J$6:$J$9,Inputs!$H$6:$H$9))),0),"" )</f>
        <v/>
      </c>
      <c r="O4364" s="26">
        <f>IF($A4364&lt;=Inputs!$B$13,IF(10&lt;=Inputs!$B$8,IF(Inputs!$B$12&gt;0,MAX(MIN(NORM.INV(RAND(),LOOKUP(Y4364,Inputs!$J$6:$J$9,Inputs!$G$6:$G$9),LOOKUP(Y4364,Inputs!$J$6:$J$9,Inputs!$H$6:$H$9)),Inputs!$B$12),-Inputs!$B$12),NORM.INV(RAND(),LOOKUP(Y4364,Inputs!$J$6:$J$9,Inputs!$G$6:$G$9),LOOKUP(Y4364,Inputs!$J$6:$J$9,Inputs!$H$6:$H$9))),0),"" )</f>
        <v/>
      </c>
      <c r="P4364" s="31">
        <f>IF($A4364&lt;=Inputs!$B$13,RAND(),"")</f>
        <v/>
      </c>
      <c r="Q4364" s="31">
        <f>IF($A4364&lt;=Inputs!$B$13,RAND(),"")</f>
        <v/>
      </c>
      <c r="R4364" s="31">
        <f>IF($A4364&lt;=Inputs!$B$13,RAND(),"")</f>
        <v/>
      </c>
      <c r="S4364" s="31">
        <f>IF($A4364&lt;=Inputs!$B$13,RAND(),"")</f>
        <v/>
      </c>
      <c r="T4364" s="31">
        <f>IF($A4364&lt;=Inputs!$B$13,RAND(),"")</f>
        <v/>
      </c>
      <c r="U4364" s="31">
        <f>IF($A4364&lt;=Inputs!$B$13,RAND(),"")</f>
        <v/>
      </c>
      <c r="V4364" s="31">
        <f>IF($A4364&lt;=Inputs!$B$13,RAND(),"")</f>
        <v/>
      </c>
      <c r="W4364" s="31">
        <f>IF($A4364&lt;=Inputs!$B$13,RAND(),"")</f>
        <v/>
      </c>
      <c r="X4364" s="31">
        <f>IF($A4364&lt;=Inputs!$B$13,RAND(),"")</f>
        <v/>
      </c>
      <c r="Y4364" s="31">
        <f>IF($A4364&lt;=Inputs!$B$13,RAND(),"")</f>
        <v/>
      </c>
    </row>
    <row r="4365">
      <c r="A4365" t="n">
        <v>4360</v>
      </c>
      <c r="B4365" s="26">
        <f>IF($A4365&lt;=Inputs!$B$13,IF(Inputs!$B$8&gt;0,SUM(F4365:O4365)/Inputs!$B$8,0),"")</f>
        <v/>
      </c>
      <c r="C4365" s="27">
        <f>IF($A4365&lt;=Inputs!$B$13,B4365/100,"")</f>
        <v/>
      </c>
      <c r="D4365" s="28">
        <f>IF($A4365&lt;=Inputs!$B$13,C4365*Inputs!$B$7,"")</f>
        <v/>
      </c>
      <c r="E4365" s="29">
        <f>IF($A4365&lt;=Inputs!$B$13,IF(D4365&gt;0,1,0),"")</f>
        <v/>
      </c>
      <c r="F4365" s="26">
        <f>IF($A4365&lt;=Inputs!$B$13,IF(1&lt;=Inputs!$B$8,IF(Inputs!$B$12&gt;0,MAX(MIN(NORM.INV(RAND(),LOOKUP(P4365,Inputs!$J$6:$J$9,Inputs!$G$6:$G$9),LOOKUP(P4365,Inputs!$J$6:$J$9,Inputs!$H$6:$H$9)),Inputs!$B$12),-Inputs!$B$12),NORM.INV(RAND(),LOOKUP(P4365,Inputs!$J$6:$J$9,Inputs!$G$6:$G$9),LOOKUP(P4365,Inputs!$J$6:$J$9,Inputs!$H$6:$H$9))),0),"" )</f>
        <v/>
      </c>
      <c r="G4365" s="26">
        <f>IF($A4365&lt;=Inputs!$B$13,IF(2&lt;=Inputs!$B$8,IF(Inputs!$B$12&gt;0,MAX(MIN(NORM.INV(RAND(),LOOKUP(Q4365,Inputs!$J$6:$J$9,Inputs!$G$6:$G$9),LOOKUP(Q4365,Inputs!$J$6:$J$9,Inputs!$H$6:$H$9)),Inputs!$B$12),-Inputs!$B$12),NORM.INV(RAND(),LOOKUP(Q4365,Inputs!$J$6:$J$9,Inputs!$G$6:$G$9),LOOKUP(Q4365,Inputs!$J$6:$J$9,Inputs!$H$6:$H$9))),0),"" )</f>
        <v/>
      </c>
      <c r="H4365" s="26">
        <f>IF($A4365&lt;=Inputs!$B$13,IF(3&lt;=Inputs!$B$8,IF(Inputs!$B$12&gt;0,MAX(MIN(NORM.INV(RAND(),LOOKUP(R4365,Inputs!$J$6:$J$9,Inputs!$G$6:$G$9),LOOKUP(R4365,Inputs!$J$6:$J$9,Inputs!$H$6:$H$9)),Inputs!$B$12),-Inputs!$B$12),NORM.INV(RAND(),LOOKUP(R4365,Inputs!$J$6:$J$9,Inputs!$G$6:$G$9),LOOKUP(R4365,Inputs!$J$6:$J$9,Inputs!$H$6:$H$9))),0),"" )</f>
        <v/>
      </c>
      <c r="I4365" s="26">
        <f>IF($A4365&lt;=Inputs!$B$13,IF(4&lt;=Inputs!$B$8,IF(Inputs!$B$12&gt;0,MAX(MIN(NORM.INV(RAND(),LOOKUP(S4365,Inputs!$J$6:$J$9,Inputs!$G$6:$G$9),LOOKUP(S4365,Inputs!$J$6:$J$9,Inputs!$H$6:$H$9)),Inputs!$B$12),-Inputs!$B$12),NORM.INV(RAND(),LOOKUP(S4365,Inputs!$J$6:$J$9,Inputs!$G$6:$G$9),LOOKUP(S4365,Inputs!$J$6:$J$9,Inputs!$H$6:$H$9))),0),"" )</f>
        <v/>
      </c>
      <c r="J4365" s="26">
        <f>IF($A4365&lt;=Inputs!$B$13,IF(5&lt;=Inputs!$B$8,IF(Inputs!$B$12&gt;0,MAX(MIN(NORM.INV(RAND(),LOOKUP(T4365,Inputs!$J$6:$J$9,Inputs!$G$6:$G$9),LOOKUP(T4365,Inputs!$J$6:$J$9,Inputs!$H$6:$H$9)),Inputs!$B$12),-Inputs!$B$12),NORM.INV(RAND(),LOOKUP(T4365,Inputs!$J$6:$J$9,Inputs!$G$6:$G$9),LOOKUP(T4365,Inputs!$J$6:$J$9,Inputs!$H$6:$H$9))),0),"" )</f>
        <v/>
      </c>
      <c r="K4365" s="26">
        <f>IF($A4365&lt;=Inputs!$B$13,IF(6&lt;=Inputs!$B$8,IF(Inputs!$B$12&gt;0,MAX(MIN(NORM.INV(RAND(),LOOKUP(U4365,Inputs!$J$6:$J$9,Inputs!$G$6:$G$9),LOOKUP(U4365,Inputs!$J$6:$J$9,Inputs!$H$6:$H$9)),Inputs!$B$12),-Inputs!$B$12),NORM.INV(RAND(),LOOKUP(U4365,Inputs!$J$6:$J$9,Inputs!$G$6:$G$9),LOOKUP(U4365,Inputs!$J$6:$J$9,Inputs!$H$6:$H$9))),0),"" )</f>
        <v/>
      </c>
      <c r="L4365" s="26">
        <f>IF($A4365&lt;=Inputs!$B$13,IF(7&lt;=Inputs!$B$8,IF(Inputs!$B$12&gt;0,MAX(MIN(NORM.INV(RAND(),LOOKUP(V4365,Inputs!$J$6:$J$9,Inputs!$G$6:$G$9),LOOKUP(V4365,Inputs!$J$6:$J$9,Inputs!$H$6:$H$9)),Inputs!$B$12),-Inputs!$B$12),NORM.INV(RAND(),LOOKUP(V4365,Inputs!$J$6:$J$9,Inputs!$G$6:$G$9),LOOKUP(V4365,Inputs!$J$6:$J$9,Inputs!$H$6:$H$9))),0),"" )</f>
        <v/>
      </c>
      <c r="M4365" s="26">
        <f>IF($A4365&lt;=Inputs!$B$13,IF(8&lt;=Inputs!$B$8,IF(Inputs!$B$12&gt;0,MAX(MIN(NORM.INV(RAND(),LOOKUP(W4365,Inputs!$J$6:$J$9,Inputs!$G$6:$G$9),LOOKUP(W4365,Inputs!$J$6:$J$9,Inputs!$H$6:$H$9)),Inputs!$B$12),-Inputs!$B$12),NORM.INV(RAND(),LOOKUP(W4365,Inputs!$J$6:$J$9,Inputs!$G$6:$G$9),LOOKUP(W4365,Inputs!$J$6:$J$9,Inputs!$H$6:$H$9))),0),"" )</f>
        <v/>
      </c>
      <c r="N4365" s="26">
        <f>IF($A4365&lt;=Inputs!$B$13,IF(9&lt;=Inputs!$B$8,IF(Inputs!$B$12&gt;0,MAX(MIN(NORM.INV(RAND(),LOOKUP(X4365,Inputs!$J$6:$J$9,Inputs!$G$6:$G$9),LOOKUP(X4365,Inputs!$J$6:$J$9,Inputs!$H$6:$H$9)),Inputs!$B$12),-Inputs!$B$12),NORM.INV(RAND(),LOOKUP(X4365,Inputs!$J$6:$J$9,Inputs!$G$6:$G$9),LOOKUP(X4365,Inputs!$J$6:$J$9,Inputs!$H$6:$H$9))),0),"" )</f>
        <v/>
      </c>
      <c r="O4365" s="26">
        <f>IF($A4365&lt;=Inputs!$B$13,IF(10&lt;=Inputs!$B$8,IF(Inputs!$B$12&gt;0,MAX(MIN(NORM.INV(RAND(),LOOKUP(Y4365,Inputs!$J$6:$J$9,Inputs!$G$6:$G$9),LOOKUP(Y4365,Inputs!$J$6:$J$9,Inputs!$H$6:$H$9)),Inputs!$B$12),-Inputs!$B$12),NORM.INV(RAND(),LOOKUP(Y4365,Inputs!$J$6:$J$9,Inputs!$G$6:$G$9),LOOKUP(Y4365,Inputs!$J$6:$J$9,Inputs!$H$6:$H$9))),0),"" )</f>
        <v/>
      </c>
      <c r="P4365" s="31">
        <f>IF($A4365&lt;=Inputs!$B$13,RAND(),"")</f>
        <v/>
      </c>
      <c r="Q4365" s="31">
        <f>IF($A4365&lt;=Inputs!$B$13,RAND(),"")</f>
        <v/>
      </c>
      <c r="R4365" s="31">
        <f>IF($A4365&lt;=Inputs!$B$13,RAND(),"")</f>
        <v/>
      </c>
      <c r="S4365" s="31">
        <f>IF($A4365&lt;=Inputs!$B$13,RAND(),"")</f>
        <v/>
      </c>
      <c r="T4365" s="31">
        <f>IF($A4365&lt;=Inputs!$B$13,RAND(),"")</f>
        <v/>
      </c>
      <c r="U4365" s="31">
        <f>IF($A4365&lt;=Inputs!$B$13,RAND(),"")</f>
        <v/>
      </c>
      <c r="V4365" s="31">
        <f>IF($A4365&lt;=Inputs!$B$13,RAND(),"")</f>
        <v/>
      </c>
      <c r="W4365" s="31">
        <f>IF($A4365&lt;=Inputs!$B$13,RAND(),"")</f>
        <v/>
      </c>
      <c r="X4365" s="31">
        <f>IF($A4365&lt;=Inputs!$B$13,RAND(),"")</f>
        <v/>
      </c>
      <c r="Y4365" s="31">
        <f>IF($A4365&lt;=Inputs!$B$13,RAND(),"")</f>
        <v/>
      </c>
    </row>
    <row r="4366">
      <c r="A4366" t="n">
        <v>4361</v>
      </c>
      <c r="B4366" s="26">
        <f>IF($A4366&lt;=Inputs!$B$13,IF(Inputs!$B$8&gt;0,SUM(F4366:O4366)/Inputs!$B$8,0),"")</f>
        <v/>
      </c>
      <c r="C4366" s="27">
        <f>IF($A4366&lt;=Inputs!$B$13,B4366/100,"")</f>
        <v/>
      </c>
      <c r="D4366" s="28">
        <f>IF($A4366&lt;=Inputs!$B$13,C4366*Inputs!$B$7,"")</f>
        <v/>
      </c>
      <c r="E4366" s="29">
        <f>IF($A4366&lt;=Inputs!$B$13,IF(D4366&gt;0,1,0),"")</f>
        <v/>
      </c>
      <c r="F4366" s="26">
        <f>IF($A4366&lt;=Inputs!$B$13,IF(1&lt;=Inputs!$B$8,IF(Inputs!$B$12&gt;0,MAX(MIN(NORM.INV(RAND(),LOOKUP(P4366,Inputs!$J$6:$J$9,Inputs!$G$6:$G$9),LOOKUP(P4366,Inputs!$J$6:$J$9,Inputs!$H$6:$H$9)),Inputs!$B$12),-Inputs!$B$12),NORM.INV(RAND(),LOOKUP(P4366,Inputs!$J$6:$J$9,Inputs!$G$6:$G$9),LOOKUP(P4366,Inputs!$J$6:$J$9,Inputs!$H$6:$H$9))),0),"" )</f>
        <v/>
      </c>
      <c r="G4366" s="26">
        <f>IF($A4366&lt;=Inputs!$B$13,IF(2&lt;=Inputs!$B$8,IF(Inputs!$B$12&gt;0,MAX(MIN(NORM.INV(RAND(),LOOKUP(Q4366,Inputs!$J$6:$J$9,Inputs!$G$6:$G$9),LOOKUP(Q4366,Inputs!$J$6:$J$9,Inputs!$H$6:$H$9)),Inputs!$B$12),-Inputs!$B$12),NORM.INV(RAND(),LOOKUP(Q4366,Inputs!$J$6:$J$9,Inputs!$G$6:$G$9),LOOKUP(Q4366,Inputs!$J$6:$J$9,Inputs!$H$6:$H$9))),0),"" )</f>
        <v/>
      </c>
      <c r="H4366" s="26">
        <f>IF($A4366&lt;=Inputs!$B$13,IF(3&lt;=Inputs!$B$8,IF(Inputs!$B$12&gt;0,MAX(MIN(NORM.INV(RAND(),LOOKUP(R4366,Inputs!$J$6:$J$9,Inputs!$G$6:$G$9),LOOKUP(R4366,Inputs!$J$6:$J$9,Inputs!$H$6:$H$9)),Inputs!$B$12),-Inputs!$B$12),NORM.INV(RAND(),LOOKUP(R4366,Inputs!$J$6:$J$9,Inputs!$G$6:$G$9),LOOKUP(R4366,Inputs!$J$6:$J$9,Inputs!$H$6:$H$9))),0),"" )</f>
        <v/>
      </c>
      <c r="I4366" s="26">
        <f>IF($A4366&lt;=Inputs!$B$13,IF(4&lt;=Inputs!$B$8,IF(Inputs!$B$12&gt;0,MAX(MIN(NORM.INV(RAND(),LOOKUP(S4366,Inputs!$J$6:$J$9,Inputs!$G$6:$G$9),LOOKUP(S4366,Inputs!$J$6:$J$9,Inputs!$H$6:$H$9)),Inputs!$B$12),-Inputs!$B$12),NORM.INV(RAND(),LOOKUP(S4366,Inputs!$J$6:$J$9,Inputs!$G$6:$G$9),LOOKUP(S4366,Inputs!$J$6:$J$9,Inputs!$H$6:$H$9))),0),"" )</f>
        <v/>
      </c>
      <c r="J4366" s="26">
        <f>IF($A4366&lt;=Inputs!$B$13,IF(5&lt;=Inputs!$B$8,IF(Inputs!$B$12&gt;0,MAX(MIN(NORM.INV(RAND(),LOOKUP(T4366,Inputs!$J$6:$J$9,Inputs!$G$6:$G$9),LOOKUP(T4366,Inputs!$J$6:$J$9,Inputs!$H$6:$H$9)),Inputs!$B$12),-Inputs!$B$12),NORM.INV(RAND(),LOOKUP(T4366,Inputs!$J$6:$J$9,Inputs!$G$6:$G$9),LOOKUP(T4366,Inputs!$J$6:$J$9,Inputs!$H$6:$H$9))),0),"" )</f>
        <v/>
      </c>
      <c r="K4366" s="26">
        <f>IF($A4366&lt;=Inputs!$B$13,IF(6&lt;=Inputs!$B$8,IF(Inputs!$B$12&gt;0,MAX(MIN(NORM.INV(RAND(),LOOKUP(U4366,Inputs!$J$6:$J$9,Inputs!$G$6:$G$9),LOOKUP(U4366,Inputs!$J$6:$J$9,Inputs!$H$6:$H$9)),Inputs!$B$12),-Inputs!$B$12),NORM.INV(RAND(),LOOKUP(U4366,Inputs!$J$6:$J$9,Inputs!$G$6:$G$9),LOOKUP(U4366,Inputs!$J$6:$J$9,Inputs!$H$6:$H$9))),0),"" )</f>
        <v/>
      </c>
      <c r="L4366" s="26">
        <f>IF($A4366&lt;=Inputs!$B$13,IF(7&lt;=Inputs!$B$8,IF(Inputs!$B$12&gt;0,MAX(MIN(NORM.INV(RAND(),LOOKUP(V4366,Inputs!$J$6:$J$9,Inputs!$G$6:$G$9),LOOKUP(V4366,Inputs!$J$6:$J$9,Inputs!$H$6:$H$9)),Inputs!$B$12),-Inputs!$B$12),NORM.INV(RAND(),LOOKUP(V4366,Inputs!$J$6:$J$9,Inputs!$G$6:$G$9),LOOKUP(V4366,Inputs!$J$6:$J$9,Inputs!$H$6:$H$9))),0),"" )</f>
        <v/>
      </c>
      <c r="M4366" s="26">
        <f>IF($A4366&lt;=Inputs!$B$13,IF(8&lt;=Inputs!$B$8,IF(Inputs!$B$12&gt;0,MAX(MIN(NORM.INV(RAND(),LOOKUP(W4366,Inputs!$J$6:$J$9,Inputs!$G$6:$G$9),LOOKUP(W4366,Inputs!$J$6:$J$9,Inputs!$H$6:$H$9)),Inputs!$B$12),-Inputs!$B$12),NORM.INV(RAND(),LOOKUP(W4366,Inputs!$J$6:$J$9,Inputs!$G$6:$G$9),LOOKUP(W4366,Inputs!$J$6:$J$9,Inputs!$H$6:$H$9))),0),"" )</f>
        <v/>
      </c>
      <c r="N4366" s="26">
        <f>IF($A4366&lt;=Inputs!$B$13,IF(9&lt;=Inputs!$B$8,IF(Inputs!$B$12&gt;0,MAX(MIN(NORM.INV(RAND(),LOOKUP(X4366,Inputs!$J$6:$J$9,Inputs!$G$6:$G$9),LOOKUP(X4366,Inputs!$J$6:$J$9,Inputs!$H$6:$H$9)),Inputs!$B$12),-Inputs!$B$12),NORM.INV(RAND(),LOOKUP(X4366,Inputs!$J$6:$J$9,Inputs!$G$6:$G$9),LOOKUP(X4366,Inputs!$J$6:$J$9,Inputs!$H$6:$H$9))),0),"" )</f>
        <v/>
      </c>
      <c r="O4366" s="26">
        <f>IF($A4366&lt;=Inputs!$B$13,IF(10&lt;=Inputs!$B$8,IF(Inputs!$B$12&gt;0,MAX(MIN(NORM.INV(RAND(),LOOKUP(Y4366,Inputs!$J$6:$J$9,Inputs!$G$6:$G$9),LOOKUP(Y4366,Inputs!$J$6:$J$9,Inputs!$H$6:$H$9)),Inputs!$B$12),-Inputs!$B$12),NORM.INV(RAND(),LOOKUP(Y4366,Inputs!$J$6:$J$9,Inputs!$G$6:$G$9),LOOKUP(Y4366,Inputs!$J$6:$J$9,Inputs!$H$6:$H$9))),0),"" )</f>
        <v/>
      </c>
      <c r="P4366" s="31">
        <f>IF($A4366&lt;=Inputs!$B$13,RAND(),"")</f>
        <v/>
      </c>
      <c r="Q4366" s="31">
        <f>IF($A4366&lt;=Inputs!$B$13,RAND(),"")</f>
        <v/>
      </c>
      <c r="R4366" s="31">
        <f>IF($A4366&lt;=Inputs!$B$13,RAND(),"")</f>
        <v/>
      </c>
      <c r="S4366" s="31">
        <f>IF($A4366&lt;=Inputs!$B$13,RAND(),"")</f>
        <v/>
      </c>
      <c r="T4366" s="31">
        <f>IF($A4366&lt;=Inputs!$B$13,RAND(),"")</f>
        <v/>
      </c>
      <c r="U4366" s="31">
        <f>IF($A4366&lt;=Inputs!$B$13,RAND(),"")</f>
        <v/>
      </c>
      <c r="V4366" s="31">
        <f>IF($A4366&lt;=Inputs!$B$13,RAND(),"")</f>
        <v/>
      </c>
      <c r="W4366" s="31">
        <f>IF($A4366&lt;=Inputs!$B$13,RAND(),"")</f>
        <v/>
      </c>
      <c r="X4366" s="31">
        <f>IF($A4366&lt;=Inputs!$B$13,RAND(),"")</f>
        <v/>
      </c>
      <c r="Y4366" s="31">
        <f>IF($A4366&lt;=Inputs!$B$13,RAND(),"")</f>
        <v/>
      </c>
    </row>
    <row r="4367">
      <c r="A4367" t="n">
        <v>4362</v>
      </c>
      <c r="B4367" s="26">
        <f>IF($A4367&lt;=Inputs!$B$13,IF(Inputs!$B$8&gt;0,SUM(F4367:O4367)/Inputs!$B$8,0),"")</f>
        <v/>
      </c>
      <c r="C4367" s="27">
        <f>IF($A4367&lt;=Inputs!$B$13,B4367/100,"")</f>
        <v/>
      </c>
      <c r="D4367" s="28">
        <f>IF($A4367&lt;=Inputs!$B$13,C4367*Inputs!$B$7,"")</f>
        <v/>
      </c>
      <c r="E4367" s="29">
        <f>IF($A4367&lt;=Inputs!$B$13,IF(D4367&gt;0,1,0),"")</f>
        <v/>
      </c>
      <c r="F4367" s="26">
        <f>IF($A4367&lt;=Inputs!$B$13,IF(1&lt;=Inputs!$B$8,IF(Inputs!$B$12&gt;0,MAX(MIN(NORM.INV(RAND(),LOOKUP(P4367,Inputs!$J$6:$J$9,Inputs!$G$6:$G$9),LOOKUP(P4367,Inputs!$J$6:$J$9,Inputs!$H$6:$H$9)),Inputs!$B$12),-Inputs!$B$12),NORM.INV(RAND(),LOOKUP(P4367,Inputs!$J$6:$J$9,Inputs!$G$6:$G$9),LOOKUP(P4367,Inputs!$J$6:$J$9,Inputs!$H$6:$H$9))),0),"" )</f>
        <v/>
      </c>
      <c r="G4367" s="26">
        <f>IF($A4367&lt;=Inputs!$B$13,IF(2&lt;=Inputs!$B$8,IF(Inputs!$B$12&gt;0,MAX(MIN(NORM.INV(RAND(),LOOKUP(Q4367,Inputs!$J$6:$J$9,Inputs!$G$6:$G$9),LOOKUP(Q4367,Inputs!$J$6:$J$9,Inputs!$H$6:$H$9)),Inputs!$B$12),-Inputs!$B$12),NORM.INV(RAND(),LOOKUP(Q4367,Inputs!$J$6:$J$9,Inputs!$G$6:$G$9),LOOKUP(Q4367,Inputs!$J$6:$J$9,Inputs!$H$6:$H$9))),0),"" )</f>
        <v/>
      </c>
      <c r="H4367" s="26">
        <f>IF($A4367&lt;=Inputs!$B$13,IF(3&lt;=Inputs!$B$8,IF(Inputs!$B$12&gt;0,MAX(MIN(NORM.INV(RAND(),LOOKUP(R4367,Inputs!$J$6:$J$9,Inputs!$G$6:$G$9),LOOKUP(R4367,Inputs!$J$6:$J$9,Inputs!$H$6:$H$9)),Inputs!$B$12),-Inputs!$B$12),NORM.INV(RAND(),LOOKUP(R4367,Inputs!$J$6:$J$9,Inputs!$G$6:$G$9),LOOKUP(R4367,Inputs!$J$6:$J$9,Inputs!$H$6:$H$9))),0),"" )</f>
        <v/>
      </c>
      <c r="I4367" s="26">
        <f>IF($A4367&lt;=Inputs!$B$13,IF(4&lt;=Inputs!$B$8,IF(Inputs!$B$12&gt;0,MAX(MIN(NORM.INV(RAND(),LOOKUP(S4367,Inputs!$J$6:$J$9,Inputs!$G$6:$G$9),LOOKUP(S4367,Inputs!$J$6:$J$9,Inputs!$H$6:$H$9)),Inputs!$B$12),-Inputs!$B$12),NORM.INV(RAND(),LOOKUP(S4367,Inputs!$J$6:$J$9,Inputs!$G$6:$G$9),LOOKUP(S4367,Inputs!$J$6:$J$9,Inputs!$H$6:$H$9))),0),"" )</f>
        <v/>
      </c>
      <c r="J4367" s="26">
        <f>IF($A4367&lt;=Inputs!$B$13,IF(5&lt;=Inputs!$B$8,IF(Inputs!$B$12&gt;0,MAX(MIN(NORM.INV(RAND(),LOOKUP(T4367,Inputs!$J$6:$J$9,Inputs!$G$6:$G$9),LOOKUP(T4367,Inputs!$J$6:$J$9,Inputs!$H$6:$H$9)),Inputs!$B$12),-Inputs!$B$12),NORM.INV(RAND(),LOOKUP(T4367,Inputs!$J$6:$J$9,Inputs!$G$6:$G$9),LOOKUP(T4367,Inputs!$J$6:$J$9,Inputs!$H$6:$H$9))),0),"" )</f>
        <v/>
      </c>
      <c r="K4367" s="26">
        <f>IF($A4367&lt;=Inputs!$B$13,IF(6&lt;=Inputs!$B$8,IF(Inputs!$B$12&gt;0,MAX(MIN(NORM.INV(RAND(),LOOKUP(U4367,Inputs!$J$6:$J$9,Inputs!$G$6:$G$9),LOOKUP(U4367,Inputs!$J$6:$J$9,Inputs!$H$6:$H$9)),Inputs!$B$12),-Inputs!$B$12),NORM.INV(RAND(),LOOKUP(U4367,Inputs!$J$6:$J$9,Inputs!$G$6:$G$9),LOOKUP(U4367,Inputs!$J$6:$J$9,Inputs!$H$6:$H$9))),0),"" )</f>
        <v/>
      </c>
      <c r="L4367" s="26">
        <f>IF($A4367&lt;=Inputs!$B$13,IF(7&lt;=Inputs!$B$8,IF(Inputs!$B$12&gt;0,MAX(MIN(NORM.INV(RAND(),LOOKUP(V4367,Inputs!$J$6:$J$9,Inputs!$G$6:$G$9),LOOKUP(V4367,Inputs!$J$6:$J$9,Inputs!$H$6:$H$9)),Inputs!$B$12),-Inputs!$B$12),NORM.INV(RAND(),LOOKUP(V4367,Inputs!$J$6:$J$9,Inputs!$G$6:$G$9),LOOKUP(V4367,Inputs!$J$6:$J$9,Inputs!$H$6:$H$9))),0),"" )</f>
        <v/>
      </c>
      <c r="M4367" s="26">
        <f>IF($A4367&lt;=Inputs!$B$13,IF(8&lt;=Inputs!$B$8,IF(Inputs!$B$12&gt;0,MAX(MIN(NORM.INV(RAND(),LOOKUP(W4367,Inputs!$J$6:$J$9,Inputs!$G$6:$G$9),LOOKUP(W4367,Inputs!$J$6:$J$9,Inputs!$H$6:$H$9)),Inputs!$B$12),-Inputs!$B$12),NORM.INV(RAND(),LOOKUP(W4367,Inputs!$J$6:$J$9,Inputs!$G$6:$G$9),LOOKUP(W4367,Inputs!$J$6:$J$9,Inputs!$H$6:$H$9))),0),"" )</f>
        <v/>
      </c>
      <c r="N4367" s="26">
        <f>IF($A4367&lt;=Inputs!$B$13,IF(9&lt;=Inputs!$B$8,IF(Inputs!$B$12&gt;0,MAX(MIN(NORM.INV(RAND(),LOOKUP(X4367,Inputs!$J$6:$J$9,Inputs!$G$6:$G$9),LOOKUP(X4367,Inputs!$J$6:$J$9,Inputs!$H$6:$H$9)),Inputs!$B$12),-Inputs!$B$12),NORM.INV(RAND(),LOOKUP(X4367,Inputs!$J$6:$J$9,Inputs!$G$6:$G$9),LOOKUP(X4367,Inputs!$J$6:$J$9,Inputs!$H$6:$H$9))),0),"" )</f>
        <v/>
      </c>
      <c r="O4367" s="26">
        <f>IF($A4367&lt;=Inputs!$B$13,IF(10&lt;=Inputs!$B$8,IF(Inputs!$B$12&gt;0,MAX(MIN(NORM.INV(RAND(),LOOKUP(Y4367,Inputs!$J$6:$J$9,Inputs!$G$6:$G$9),LOOKUP(Y4367,Inputs!$J$6:$J$9,Inputs!$H$6:$H$9)),Inputs!$B$12),-Inputs!$B$12),NORM.INV(RAND(),LOOKUP(Y4367,Inputs!$J$6:$J$9,Inputs!$G$6:$G$9),LOOKUP(Y4367,Inputs!$J$6:$J$9,Inputs!$H$6:$H$9))),0),"" )</f>
        <v/>
      </c>
      <c r="P4367" s="31">
        <f>IF($A4367&lt;=Inputs!$B$13,RAND(),"")</f>
        <v/>
      </c>
      <c r="Q4367" s="31">
        <f>IF($A4367&lt;=Inputs!$B$13,RAND(),"")</f>
        <v/>
      </c>
      <c r="R4367" s="31">
        <f>IF($A4367&lt;=Inputs!$B$13,RAND(),"")</f>
        <v/>
      </c>
      <c r="S4367" s="31">
        <f>IF($A4367&lt;=Inputs!$B$13,RAND(),"")</f>
        <v/>
      </c>
      <c r="T4367" s="31">
        <f>IF($A4367&lt;=Inputs!$B$13,RAND(),"")</f>
        <v/>
      </c>
      <c r="U4367" s="31">
        <f>IF($A4367&lt;=Inputs!$B$13,RAND(),"")</f>
        <v/>
      </c>
      <c r="V4367" s="31">
        <f>IF($A4367&lt;=Inputs!$B$13,RAND(),"")</f>
        <v/>
      </c>
      <c r="W4367" s="31">
        <f>IF($A4367&lt;=Inputs!$B$13,RAND(),"")</f>
        <v/>
      </c>
      <c r="X4367" s="31">
        <f>IF($A4367&lt;=Inputs!$B$13,RAND(),"")</f>
        <v/>
      </c>
      <c r="Y4367" s="31">
        <f>IF($A4367&lt;=Inputs!$B$13,RAND(),"")</f>
        <v/>
      </c>
    </row>
    <row r="4368">
      <c r="A4368" t="n">
        <v>4363</v>
      </c>
      <c r="B4368" s="26">
        <f>IF($A4368&lt;=Inputs!$B$13,IF(Inputs!$B$8&gt;0,SUM(F4368:O4368)/Inputs!$B$8,0),"")</f>
        <v/>
      </c>
      <c r="C4368" s="27">
        <f>IF($A4368&lt;=Inputs!$B$13,B4368/100,"")</f>
        <v/>
      </c>
      <c r="D4368" s="28">
        <f>IF($A4368&lt;=Inputs!$B$13,C4368*Inputs!$B$7,"")</f>
        <v/>
      </c>
      <c r="E4368" s="29">
        <f>IF($A4368&lt;=Inputs!$B$13,IF(D4368&gt;0,1,0),"")</f>
        <v/>
      </c>
      <c r="F4368" s="26">
        <f>IF($A4368&lt;=Inputs!$B$13,IF(1&lt;=Inputs!$B$8,IF(Inputs!$B$12&gt;0,MAX(MIN(NORM.INV(RAND(),LOOKUP(P4368,Inputs!$J$6:$J$9,Inputs!$G$6:$G$9),LOOKUP(P4368,Inputs!$J$6:$J$9,Inputs!$H$6:$H$9)),Inputs!$B$12),-Inputs!$B$12),NORM.INV(RAND(),LOOKUP(P4368,Inputs!$J$6:$J$9,Inputs!$G$6:$G$9),LOOKUP(P4368,Inputs!$J$6:$J$9,Inputs!$H$6:$H$9))),0),"" )</f>
        <v/>
      </c>
      <c r="G4368" s="26">
        <f>IF($A4368&lt;=Inputs!$B$13,IF(2&lt;=Inputs!$B$8,IF(Inputs!$B$12&gt;0,MAX(MIN(NORM.INV(RAND(),LOOKUP(Q4368,Inputs!$J$6:$J$9,Inputs!$G$6:$G$9),LOOKUP(Q4368,Inputs!$J$6:$J$9,Inputs!$H$6:$H$9)),Inputs!$B$12),-Inputs!$B$12),NORM.INV(RAND(),LOOKUP(Q4368,Inputs!$J$6:$J$9,Inputs!$G$6:$G$9),LOOKUP(Q4368,Inputs!$J$6:$J$9,Inputs!$H$6:$H$9))),0),"" )</f>
        <v/>
      </c>
      <c r="H4368" s="26">
        <f>IF($A4368&lt;=Inputs!$B$13,IF(3&lt;=Inputs!$B$8,IF(Inputs!$B$12&gt;0,MAX(MIN(NORM.INV(RAND(),LOOKUP(R4368,Inputs!$J$6:$J$9,Inputs!$G$6:$G$9),LOOKUP(R4368,Inputs!$J$6:$J$9,Inputs!$H$6:$H$9)),Inputs!$B$12),-Inputs!$B$12),NORM.INV(RAND(),LOOKUP(R4368,Inputs!$J$6:$J$9,Inputs!$G$6:$G$9),LOOKUP(R4368,Inputs!$J$6:$J$9,Inputs!$H$6:$H$9))),0),"" )</f>
        <v/>
      </c>
      <c r="I4368" s="26">
        <f>IF($A4368&lt;=Inputs!$B$13,IF(4&lt;=Inputs!$B$8,IF(Inputs!$B$12&gt;0,MAX(MIN(NORM.INV(RAND(),LOOKUP(S4368,Inputs!$J$6:$J$9,Inputs!$G$6:$G$9),LOOKUP(S4368,Inputs!$J$6:$J$9,Inputs!$H$6:$H$9)),Inputs!$B$12),-Inputs!$B$12),NORM.INV(RAND(),LOOKUP(S4368,Inputs!$J$6:$J$9,Inputs!$G$6:$G$9),LOOKUP(S4368,Inputs!$J$6:$J$9,Inputs!$H$6:$H$9))),0),"" )</f>
        <v/>
      </c>
      <c r="J4368" s="26">
        <f>IF($A4368&lt;=Inputs!$B$13,IF(5&lt;=Inputs!$B$8,IF(Inputs!$B$12&gt;0,MAX(MIN(NORM.INV(RAND(),LOOKUP(T4368,Inputs!$J$6:$J$9,Inputs!$G$6:$G$9),LOOKUP(T4368,Inputs!$J$6:$J$9,Inputs!$H$6:$H$9)),Inputs!$B$12),-Inputs!$B$12),NORM.INV(RAND(),LOOKUP(T4368,Inputs!$J$6:$J$9,Inputs!$G$6:$G$9),LOOKUP(T4368,Inputs!$J$6:$J$9,Inputs!$H$6:$H$9))),0),"" )</f>
        <v/>
      </c>
      <c r="K4368" s="26">
        <f>IF($A4368&lt;=Inputs!$B$13,IF(6&lt;=Inputs!$B$8,IF(Inputs!$B$12&gt;0,MAX(MIN(NORM.INV(RAND(),LOOKUP(U4368,Inputs!$J$6:$J$9,Inputs!$G$6:$G$9),LOOKUP(U4368,Inputs!$J$6:$J$9,Inputs!$H$6:$H$9)),Inputs!$B$12),-Inputs!$B$12),NORM.INV(RAND(),LOOKUP(U4368,Inputs!$J$6:$J$9,Inputs!$G$6:$G$9),LOOKUP(U4368,Inputs!$J$6:$J$9,Inputs!$H$6:$H$9))),0),"" )</f>
        <v/>
      </c>
      <c r="L4368" s="26">
        <f>IF($A4368&lt;=Inputs!$B$13,IF(7&lt;=Inputs!$B$8,IF(Inputs!$B$12&gt;0,MAX(MIN(NORM.INV(RAND(),LOOKUP(V4368,Inputs!$J$6:$J$9,Inputs!$G$6:$G$9),LOOKUP(V4368,Inputs!$J$6:$J$9,Inputs!$H$6:$H$9)),Inputs!$B$12),-Inputs!$B$12),NORM.INV(RAND(),LOOKUP(V4368,Inputs!$J$6:$J$9,Inputs!$G$6:$G$9),LOOKUP(V4368,Inputs!$J$6:$J$9,Inputs!$H$6:$H$9))),0),"" )</f>
        <v/>
      </c>
      <c r="M4368" s="26">
        <f>IF($A4368&lt;=Inputs!$B$13,IF(8&lt;=Inputs!$B$8,IF(Inputs!$B$12&gt;0,MAX(MIN(NORM.INV(RAND(),LOOKUP(W4368,Inputs!$J$6:$J$9,Inputs!$G$6:$G$9),LOOKUP(W4368,Inputs!$J$6:$J$9,Inputs!$H$6:$H$9)),Inputs!$B$12),-Inputs!$B$12),NORM.INV(RAND(),LOOKUP(W4368,Inputs!$J$6:$J$9,Inputs!$G$6:$G$9),LOOKUP(W4368,Inputs!$J$6:$J$9,Inputs!$H$6:$H$9))),0),"" )</f>
        <v/>
      </c>
      <c r="N4368" s="26">
        <f>IF($A4368&lt;=Inputs!$B$13,IF(9&lt;=Inputs!$B$8,IF(Inputs!$B$12&gt;0,MAX(MIN(NORM.INV(RAND(),LOOKUP(X4368,Inputs!$J$6:$J$9,Inputs!$G$6:$G$9),LOOKUP(X4368,Inputs!$J$6:$J$9,Inputs!$H$6:$H$9)),Inputs!$B$12),-Inputs!$B$12),NORM.INV(RAND(),LOOKUP(X4368,Inputs!$J$6:$J$9,Inputs!$G$6:$G$9),LOOKUP(X4368,Inputs!$J$6:$J$9,Inputs!$H$6:$H$9))),0),"" )</f>
        <v/>
      </c>
      <c r="O4368" s="26">
        <f>IF($A4368&lt;=Inputs!$B$13,IF(10&lt;=Inputs!$B$8,IF(Inputs!$B$12&gt;0,MAX(MIN(NORM.INV(RAND(),LOOKUP(Y4368,Inputs!$J$6:$J$9,Inputs!$G$6:$G$9),LOOKUP(Y4368,Inputs!$J$6:$J$9,Inputs!$H$6:$H$9)),Inputs!$B$12),-Inputs!$B$12),NORM.INV(RAND(),LOOKUP(Y4368,Inputs!$J$6:$J$9,Inputs!$G$6:$G$9),LOOKUP(Y4368,Inputs!$J$6:$J$9,Inputs!$H$6:$H$9))),0),"" )</f>
        <v/>
      </c>
      <c r="P4368" s="31">
        <f>IF($A4368&lt;=Inputs!$B$13,RAND(),"")</f>
        <v/>
      </c>
      <c r="Q4368" s="31">
        <f>IF($A4368&lt;=Inputs!$B$13,RAND(),"")</f>
        <v/>
      </c>
      <c r="R4368" s="31">
        <f>IF($A4368&lt;=Inputs!$B$13,RAND(),"")</f>
        <v/>
      </c>
      <c r="S4368" s="31">
        <f>IF($A4368&lt;=Inputs!$B$13,RAND(),"")</f>
        <v/>
      </c>
      <c r="T4368" s="31">
        <f>IF($A4368&lt;=Inputs!$B$13,RAND(),"")</f>
        <v/>
      </c>
      <c r="U4368" s="31">
        <f>IF($A4368&lt;=Inputs!$B$13,RAND(),"")</f>
        <v/>
      </c>
      <c r="V4368" s="31">
        <f>IF($A4368&lt;=Inputs!$B$13,RAND(),"")</f>
        <v/>
      </c>
      <c r="W4368" s="31">
        <f>IF($A4368&lt;=Inputs!$B$13,RAND(),"")</f>
        <v/>
      </c>
      <c r="X4368" s="31">
        <f>IF($A4368&lt;=Inputs!$B$13,RAND(),"")</f>
        <v/>
      </c>
      <c r="Y4368" s="31">
        <f>IF($A4368&lt;=Inputs!$B$13,RAND(),"")</f>
        <v/>
      </c>
    </row>
    <row r="4369">
      <c r="A4369" t="n">
        <v>4364</v>
      </c>
      <c r="B4369" s="26">
        <f>IF($A4369&lt;=Inputs!$B$13,IF(Inputs!$B$8&gt;0,SUM(F4369:O4369)/Inputs!$B$8,0),"")</f>
        <v/>
      </c>
      <c r="C4369" s="27">
        <f>IF($A4369&lt;=Inputs!$B$13,B4369/100,"")</f>
        <v/>
      </c>
      <c r="D4369" s="28">
        <f>IF($A4369&lt;=Inputs!$B$13,C4369*Inputs!$B$7,"")</f>
        <v/>
      </c>
      <c r="E4369" s="29">
        <f>IF($A4369&lt;=Inputs!$B$13,IF(D4369&gt;0,1,0),"")</f>
        <v/>
      </c>
      <c r="F4369" s="26">
        <f>IF($A4369&lt;=Inputs!$B$13,IF(1&lt;=Inputs!$B$8,IF(Inputs!$B$12&gt;0,MAX(MIN(NORM.INV(RAND(),LOOKUP(P4369,Inputs!$J$6:$J$9,Inputs!$G$6:$G$9),LOOKUP(P4369,Inputs!$J$6:$J$9,Inputs!$H$6:$H$9)),Inputs!$B$12),-Inputs!$B$12),NORM.INV(RAND(),LOOKUP(P4369,Inputs!$J$6:$J$9,Inputs!$G$6:$G$9),LOOKUP(P4369,Inputs!$J$6:$J$9,Inputs!$H$6:$H$9))),0),"" )</f>
        <v/>
      </c>
      <c r="G4369" s="26">
        <f>IF($A4369&lt;=Inputs!$B$13,IF(2&lt;=Inputs!$B$8,IF(Inputs!$B$12&gt;0,MAX(MIN(NORM.INV(RAND(),LOOKUP(Q4369,Inputs!$J$6:$J$9,Inputs!$G$6:$G$9),LOOKUP(Q4369,Inputs!$J$6:$J$9,Inputs!$H$6:$H$9)),Inputs!$B$12),-Inputs!$B$12),NORM.INV(RAND(),LOOKUP(Q4369,Inputs!$J$6:$J$9,Inputs!$G$6:$G$9),LOOKUP(Q4369,Inputs!$J$6:$J$9,Inputs!$H$6:$H$9))),0),"" )</f>
        <v/>
      </c>
      <c r="H4369" s="26">
        <f>IF($A4369&lt;=Inputs!$B$13,IF(3&lt;=Inputs!$B$8,IF(Inputs!$B$12&gt;0,MAX(MIN(NORM.INV(RAND(),LOOKUP(R4369,Inputs!$J$6:$J$9,Inputs!$G$6:$G$9),LOOKUP(R4369,Inputs!$J$6:$J$9,Inputs!$H$6:$H$9)),Inputs!$B$12),-Inputs!$B$12),NORM.INV(RAND(),LOOKUP(R4369,Inputs!$J$6:$J$9,Inputs!$G$6:$G$9),LOOKUP(R4369,Inputs!$J$6:$J$9,Inputs!$H$6:$H$9))),0),"" )</f>
        <v/>
      </c>
      <c r="I4369" s="26">
        <f>IF($A4369&lt;=Inputs!$B$13,IF(4&lt;=Inputs!$B$8,IF(Inputs!$B$12&gt;0,MAX(MIN(NORM.INV(RAND(),LOOKUP(S4369,Inputs!$J$6:$J$9,Inputs!$G$6:$G$9),LOOKUP(S4369,Inputs!$J$6:$J$9,Inputs!$H$6:$H$9)),Inputs!$B$12),-Inputs!$B$12),NORM.INV(RAND(),LOOKUP(S4369,Inputs!$J$6:$J$9,Inputs!$G$6:$G$9),LOOKUP(S4369,Inputs!$J$6:$J$9,Inputs!$H$6:$H$9))),0),"" )</f>
        <v/>
      </c>
      <c r="J4369" s="26">
        <f>IF($A4369&lt;=Inputs!$B$13,IF(5&lt;=Inputs!$B$8,IF(Inputs!$B$12&gt;0,MAX(MIN(NORM.INV(RAND(),LOOKUP(T4369,Inputs!$J$6:$J$9,Inputs!$G$6:$G$9),LOOKUP(T4369,Inputs!$J$6:$J$9,Inputs!$H$6:$H$9)),Inputs!$B$12),-Inputs!$B$12),NORM.INV(RAND(),LOOKUP(T4369,Inputs!$J$6:$J$9,Inputs!$G$6:$G$9),LOOKUP(T4369,Inputs!$J$6:$J$9,Inputs!$H$6:$H$9))),0),"" )</f>
        <v/>
      </c>
      <c r="K4369" s="26">
        <f>IF($A4369&lt;=Inputs!$B$13,IF(6&lt;=Inputs!$B$8,IF(Inputs!$B$12&gt;0,MAX(MIN(NORM.INV(RAND(),LOOKUP(U4369,Inputs!$J$6:$J$9,Inputs!$G$6:$G$9),LOOKUP(U4369,Inputs!$J$6:$J$9,Inputs!$H$6:$H$9)),Inputs!$B$12),-Inputs!$B$12),NORM.INV(RAND(),LOOKUP(U4369,Inputs!$J$6:$J$9,Inputs!$G$6:$G$9),LOOKUP(U4369,Inputs!$J$6:$J$9,Inputs!$H$6:$H$9))),0),"" )</f>
        <v/>
      </c>
      <c r="L4369" s="26">
        <f>IF($A4369&lt;=Inputs!$B$13,IF(7&lt;=Inputs!$B$8,IF(Inputs!$B$12&gt;0,MAX(MIN(NORM.INV(RAND(),LOOKUP(V4369,Inputs!$J$6:$J$9,Inputs!$G$6:$G$9),LOOKUP(V4369,Inputs!$J$6:$J$9,Inputs!$H$6:$H$9)),Inputs!$B$12),-Inputs!$B$12),NORM.INV(RAND(),LOOKUP(V4369,Inputs!$J$6:$J$9,Inputs!$G$6:$G$9),LOOKUP(V4369,Inputs!$J$6:$J$9,Inputs!$H$6:$H$9))),0),"" )</f>
        <v/>
      </c>
      <c r="M4369" s="26">
        <f>IF($A4369&lt;=Inputs!$B$13,IF(8&lt;=Inputs!$B$8,IF(Inputs!$B$12&gt;0,MAX(MIN(NORM.INV(RAND(),LOOKUP(W4369,Inputs!$J$6:$J$9,Inputs!$G$6:$G$9),LOOKUP(W4369,Inputs!$J$6:$J$9,Inputs!$H$6:$H$9)),Inputs!$B$12),-Inputs!$B$12),NORM.INV(RAND(),LOOKUP(W4369,Inputs!$J$6:$J$9,Inputs!$G$6:$G$9),LOOKUP(W4369,Inputs!$J$6:$J$9,Inputs!$H$6:$H$9))),0),"" )</f>
        <v/>
      </c>
      <c r="N4369" s="26">
        <f>IF($A4369&lt;=Inputs!$B$13,IF(9&lt;=Inputs!$B$8,IF(Inputs!$B$12&gt;0,MAX(MIN(NORM.INV(RAND(),LOOKUP(X4369,Inputs!$J$6:$J$9,Inputs!$G$6:$G$9),LOOKUP(X4369,Inputs!$J$6:$J$9,Inputs!$H$6:$H$9)),Inputs!$B$12),-Inputs!$B$12),NORM.INV(RAND(),LOOKUP(X4369,Inputs!$J$6:$J$9,Inputs!$G$6:$G$9),LOOKUP(X4369,Inputs!$J$6:$J$9,Inputs!$H$6:$H$9))),0),"" )</f>
        <v/>
      </c>
      <c r="O4369" s="26">
        <f>IF($A4369&lt;=Inputs!$B$13,IF(10&lt;=Inputs!$B$8,IF(Inputs!$B$12&gt;0,MAX(MIN(NORM.INV(RAND(),LOOKUP(Y4369,Inputs!$J$6:$J$9,Inputs!$G$6:$G$9),LOOKUP(Y4369,Inputs!$J$6:$J$9,Inputs!$H$6:$H$9)),Inputs!$B$12),-Inputs!$B$12),NORM.INV(RAND(),LOOKUP(Y4369,Inputs!$J$6:$J$9,Inputs!$G$6:$G$9),LOOKUP(Y4369,Inputs!$J$6:$J$9,Inputs!$H$6:$H$9))),0),"" )</f>
        <v/>
      </c>
      <c r="P4369" s="31">
        <f>IF($A4369&lt;=Inputs!$B$13,RAND(),"")</f>
        <v/>
      </c>
      <c r="Q4369" s="31">
        <f>IF($A4369&lt;=Inputs!$B$13,RAND(),"")</f>
        <v/>
      </c>
      <c r="R4369" s="31">
        <f>IF($A4369&lt;=Inputs!$B$13,RAND(),"")</f>
        <v/>
      </c>
      <c r="S4369" s="31">
        <f>IF($A4369&lt;=Inputs!$B$13,RAND(),"")</f>
        <v/>
      </c>
      <c r="T4369" s="31">
        <f>IF($A4369&lt;=Inputs!$B$13,RAND(),"")</f>
        <v/>
      </c>
      <c r="U4369" s="31">
        <f>IF($A4369&lt;=Inputs!$B$13,RAND(),"")</f>
        <v/>
      </c>
      <c r="V4369" s="31">
        <f>IF($A4369&lt;=Inputs!$B$13,RAND(),"")</f>
        <v/>
      </c>
      <c r="W4369" s="31">
        <f>IF($A4369&lt;=Inputs!$B$13,RAND(),"")</f>
        <v/>
      </c>
      <c r="X4369" s="31">
        <f>IF($A4369&lt;=Inputs!$B$13,RAND(),"")</f>
        <v/>
      </c>
      <c r="Y4369" s="31">
        <f>IF($A4369&lt;=Inputs!$B$13,RAND(),"")</f>
        <v/>
      </c>
    </row>
    <row r="4370">
      <c r="A4370" t="n">
        <v>4365</v>
      </c>
      <c r="B4370" s="26">
        <f>IF($A4370&lt;=Inputs!$B$13,IF(Inputs!$B$8&gt;0,SUM(F4370:O4370)/Inputs!$B$8,0),"")</f>
        <v/>
      </c>
      <c r="C4370" s="27">
        <f>IF($A4370&lt;=Inputs!$B$13,B4370/100,"")</f>
        <v/>
      </c>
      <c r="D4370" s="28">
        <f>IF($A4370&lt;=Inputs!$B$13,C4370*Inputs!$B$7,"")</f>
        <v/>
      </c>
      <c r="E4370" s="29">
        <f>IF($A4370&lt;=Inputs!$B$13,IF(D4370&gt;0,1,0),"")</f>
        <v/>
      </c>
      <c r="F4370" s="26">
        <f>IF($A4370&lt;=Inputs!$B$13,IF(1&lt;=Inputs!$B$8,IF(Inputs!$B$12&gt;0,MAX(MIN(NORM.INV(RAND(),LOOKUP(P4370,Inputs!$J$6:$J$9,Inputs!$G$6:$G$9),LOOKUP(P4370,Inputs!$J$6:$J$9,Inputs!$H$6:$H$9)),Inputs!$B$12),-Inputs!$B$12),NORM.INV(RAND(),LOOKUP(P4370,Inputs!$J$6:$J$9,Inputs!$G$6:$G$9),LOOKUP(P4370,Inputs!$J$6:$J$9,Inputs!$H$6:$H$9))),0),"" )</f>
        <v/>
      </c>
      <c r="G4370" s="26">
        <f>IF($A4370&lt;=Inputs!$B$13,IF(2&lt;=Inputs!$B$8,IF(Inputs!$B$12&gt;0,MAX(MIN(NORM.INV(RAND(),LOOKUP(Q4370,Inputs!$J$6:$J$9,Inputs!$G$6:$G$9),LOOKUP(Q4370,Inputs!$J$6:$J$9,Inputs!$H$6:$H$9)),Inputs!$B$12),-Inputs!$B$12),NORM.INV(RAND(),LOOKUP(Q4370,Inputs!$J$6:$J$9,Inputs!$G$6:$G$9),LOOKUP(Q4370,Inputs!$J$6:$J$9,Inputs!$H$6:$H$9))),0),"" )</f>
        <v/>
      </c>
      <c r="H4370" s="26">
        <f>IF($A4370&lt;=Inputs!$B$13,IF(3&lt;=Inputs!$B$8,IF(Inputs!$B$12&gt;0,MAX(MIN(NORM.INV(RAND(),LOOKUP(R4370,Inputs!$J$6:$J$9,Inputs!$G$6:$G$9),LOOKUP(R4370,Inputs!$J$6:$J$9,Inputs!$H$6:$H$9)),Inputs!$B$12),-Inputs!$B$12),NORM.INV(RAND(),LOOKUP(R4370,Inputs!$J$6:$J$9,Inputs!$G$6:$G$9),LOOKUP(R4370,Inputs!$J$6:$J$9,Inputs!$H$6:$H$9))),0),"" )</f>
        <v/>
      </c>
      <c r="I4370" s="26">
        <f>IF($A4370&lt;=Inputs!$B$13,IF(4&lt;=Inputs!$B$8,IF(Inputs!$B$12&gt;0,MAX(MIN(NORM.INV(RAND(),LOOKUP(S4370,Inputs!$J$6:$J$9,Inputs!$G$6:$G$9),LOOKUP(S4370,Inputs!$J$6:$J$9,Inputs!$H$6:$H$9)),Inputs!$B$12),-Inputs!$B$12),NORM.INV(RAND(),LOOKUP(S4370,Inputs!$J$6:$J$9,Inputs!$G$6:$G$9),LOOKUP(S4370,Inputs!$J$6:$J$9,Inputs!$H$6:$H$9))),0),"" )</f>
        <v/>
      </c>
      <c r="J4370" s="26">
        <f>IF($A4370&lt;=Inputs!$B$13,IF(5&lt;=Inputs!$B$8,IF(Inputs!$B$12&gt;0,MAX(MIN(NORM.INV(RAND(),LOOKUP(T4370,Inputs!$J$6:$J$9,Inputs!$G$6:$G$9),LOOKUP(T4370,Inputs!$J$6:$J$9,Inputs!$H$6:$H$9)),Inputs!$B$12),-Inputs!$B$12),NORM.INV(RAND(),LOOKUP(T4370,Inputs!$J$6:$J$9,Inputs!$G$6:$G$9),LOOKUP(T4370,Inputs!$J$6:$J$9,Inputs!$H$6:$H$9))),0),"" )</f>
        <v/>
      </c>
      <c r="K4370" s="26">
        <f>IF($A4370&lt;=Inputs!$B$13,IF(6&lt;=Inputs!$B$8,IF(Inputs!$B$12&gt;0,MAX(MIN(NORM.INV(RAND(),LOOKUP(U4370,Inputs!$J$6:$J$9,Inputs!$G$6:$G$9),LOOKUP(U4370,Inputs!$J$6:$J$9,Inputs!$H$6:$H$9)),Inputs!$B$12),-Inputs!$B$12),NORM.INV(RAND(),LOOKUP(U4370,Inputs!$J$6:$J$9,Inputs!$G$6:$G$9),LOOKUP(U4370,Inputs!$J$6:$J$9,Inputs!$H$6:$H$9))),0),"" )</f>
        <v/>
      </c>
      <c r="L4370" s="26">
        <f>IF($A4370&lt;=Inputs!$B$13,IF(7&lt;=Inputs!$B$8,IF(Inputs!$B$12&gt;0,MAX(MIN(NORM.INV(RAND(),LOOKUP(V4370,Inputs!$J$6:$J$9,Inputs!$G$6:$G$9),LOOKUP(V4370,Inputs!$J$6:$J$9,Inputs!$H$6:$H$9)),Inputs!$B$12),-Inputs!$B$12),NORM.INV(RAND(),LOOKUP(V4370,Inputs!$J$6:$J$9,Inputs!$G$6:$G$9),LOOKUP(V4370,Inputs!$J$6:$J$9,Inputs!$H$6:$H$9))),0),"" )</f>
        <v/>
      </c>
      <c r="M4370" s="26">
        <f>IF($A4370&lt;=Inputs!$B$13,IF(8&lt;=Inputs!$B$8,IF(Inputs!$B$12&gt;0,MAX(MIN(NORM.INV(RAND(),LOOKUP(W4370,Inputs!$J$6:$J$9,Inputs!$G$6:$G$9),LOOKUP(W4370,Inputs!$J$6:$J$9,Inputs!$H$6:$H$9)),Inputs!$B$12),-Inputs!$B$12),NORM.INV(RAND(),LOOKUP(W4370,Inputs!$J$6:$J$9,Inputs!$G$6:$G$9),LOOKUP(W4370,Inputs!$J$6:$J$9,Inputs!$H$6:$H$9))),0),"" )</f>
        <v/>
      </c>
      <c r="N4370" s="26">
        <f>IF($A4370&lt;=Inputs!$B$13,IF(9&lt;=Inputs!$B$8,IF(Inputs!$B$12&gt;0,MAX(MIN(NORM.INV(RAND(),LOOKUP(X4370,Inputs!$J$6:$J$9,Inputs!$G$6:$G$9),LOOKUP(X4370,Inputs!$J$6:$J$9,Inputs!$H$6:$H$9)),Inputs!$B$12),-Inputs!$B$12),NORM.INV(RAND(),LOOKUP(X4370,Inputs!$J$6:$J$9,Inputs!$G$6:$G$9),LOOKUP(X4370,Inputs!$J$6:$J$9,Inputs!$H$6:$H$9))),0),"" )</f>
        <v/>
      </c>
      <c r="O4370" s="26">
        <f>IF($A4370&lt;=Inputs!$B$13,IF(10&lt;=Inputs!$B$8,IF(Inputs!$B$12&gt;0,MAX(MIN(NORM.INV(RAND(),LOOKUP(Y4370,Inputs!$J$6:$J$9,Inputs!$G$6:$G$9),LOOKUP(Y4370,Inputs!$J$6:$J$9,Inputs!$H$6:$H$9)),Inputs!$B$12),-Inputs!$B$12),NORM.INV(RAND(),LOOKUP(Y4370,Inputs!$J$6:$J$9,Inputs!$G$6:$G$9),LOOKUP(Y4370,Inputs!$J$6:$J$9,Inputs!$H$6:$H$9))),0),"" )</f>
        <v/>
      </c>
      <c r="P4370" s="31">
        <f>IF($A4370&lt;=Inputs!$B$13,RAND(),"")</f>
        <v/>
      </c>
      <c r="Q4370" s="31">
        <f>IF($A4370&lt;=Inputs!$B$13,RAND(),"")</f>
        <v/>
      </c>
      <c r="R4370" s="31">
        <f>IF($A4370&lt;=Inputs!$B$13,RAND(),"")</f>
        <v/>
      </c>
      <c r="S4370" s="31">
        <f>IF($A4370&lt;=Inputs!$B$13,RAND(),"")</f>
        <v/>
      </c>
      <c r="T4370" s="31">
        <f>IF($A4370&lt;=Inputs!$B$13,RAND(),"")</f>
        <v/>
      </c>
      <c r="U4370" s="31">
        <f>IF($A4370&lt;=Inputs!$B$13,RAND(),"")</f>
        <v/>
      </c>
      <c r="V4370" s="31">
        <f>IF($A4370&lt;=Inputs!$B$13,RAND(),"")</f>
        <v/>
      </c>
      <c r="W4370" s="31">
        <f>IF($A4370&lt;=Inputs!$B$13,RAND(),"")</f>
        <v/>
      </c>
      <c r="X4370" s="31">
        <f>IF($A4370&lt;=Inputs!$B$13,RAND(),"")</f>
        <v/>
      </c>
      <c r="Y4370" s="31">
        <f>IF($A4370&lt;=Inputs!$B$13,RAND(),"")</f>
        <v/>
      </c>
    </row>
    <row r="4371">
      <c r="A4371" t="n">
        <v>4366</v>
      </c>
      <c r="B4371" s="26">
        <f>IF($A4371&lt;=Inputs!$B$13,IF(Inputs!$B$8&gt;0,SUM(F4371:O4371)/Inputs!$B$8,0),"")</f>
        <v/>
      </c>
      <c r="C4371" s="27">
        <f>IF($A4371&lt;=Inputs!$B$13,B4371/100,"")</f>
        <v/>
      </c>
      <c r="D4371" s="28">
        <f>IF($A4371&lt;=Inputs!$B$13,C4371*Inputs!$B$7,"")</f>
        <v/>
      </c>
      <c r="E4371" s="29">
        <f>IF($A4371&lt;=Inputs!$B$13,IF(D4371&gt;0,1,0),"")</f>
        <v/>
      </c>
      <c r="F4371" s="26">
        <f>IF($A4371&lt;=Inputs!$B$13,IF(1&lt;=Inputs!$B$8,IF(Inputs!$B$12&gt;0,MAX(MIN(NORM.INV(RAND(),LOOKUP(P4371,Inputs!$J$6:$J$9,Inputs!$G$6:$G$9),LOOKUP(P4371,Inputs!$J$6:$J$9,Inputs!$H$6:$H$9)),Inputs!$B$12),-Inputs!$B$12),NORM.INV(RAND(),LOOKUP(P4371,Inputs!$J$6:$J$9,Inputs!$G$6:$G$9),LOOKUP(P4371,Inputs!$J$6:$J$9,Inputs!$H$6:$H$9))),0),"" )</f>
        <v/>
      </c>
      <c r="G4371" s="26">
        <f>IF($A4371&lt;=Inputs!$B$13,IF(2&lt;=Inputs!$B$8,IF(Inputs!$B$12&gt;0,MAX(MIN(NORM.INV(RAND(),LOOKUP(Q4371,Inputs!$J$6:$J$9,Inputs!$G$6:$G$9),LOOKUP(Q4371,Inputs!$J$6:$J$9,Inputs!$H$6:$H$9)),Inputs!$B$12),-Inputs!$B$12),NORM.INV(RAND(),LOOKUP(Q4371,Inputs!$J$6:$J$9,Inputs!$G$6:$G$9),LOOKUP(Q4371,Inputs!$J$6:$J$9,Inputs!$H$6:$H$9))),0),"" )</f>
        <v/>
      </c>
      <c r="H4371" s="26">
        <f>IF($A4371&lt;=Inputs!$B$13,IF(3&lt;=Inputs!$B$8,IF(Inputs!$B$12&gt;0,MAX(MIN(NORM.INV(RAND(),LOOKUP(R4371,Inputs!$J$6:$J$9,Inputs!$G$6:$G$9),LOOKUP(R4371,Inputs!$J$6:$J$9,Inputs!$H$6:$H$9)),Inputs!$B$12),-Inputs!$B$12),NORM.INV(RAND(),LOOKUP(R4371,Inputs!$J$6:$J$9,Inputs!$G$6:$G$9),LOOKUP(R4371,Inputs!$J$6:$J$9,Inputs!$H$6:$H$9))),0),"" )</f>
        <v/>
      </c>
      <c r="I4371" s="26">
        <f>IF($A4371&lt;=Inputs!$B$13,IF(4&lt;=Inputs!$B$8,IF(Inputs!$B$12&gt;0,MAX(MIN(NORM.INV(RAND(),LOOKUP(S4371,Inputs!$J$6:$J$9,Inputs!$G$6:$G$9),LOOKUP(S4371,Inputs!$J$6:$J$9,Inputs!$H$6:$H$9)),Inputs!$B$12),-Inputs!$B$12),NORM.INV(RAND(),LOOKUP(S4371,Inputs!$J$6:$J$9,Inputs!$G$6:$G$9),LOOKUP(S4371,Inputs!$J$6:$J$9,Inputs!$H$6:$H$9))),0),"" )</f>
        <v/>
      </c>
      <c r="J4371" s="26">
        <f>IF($A4371&lt;=Inputs!$B$13,IF(5&lt;=Inputs!$B$8,IF(Inputs!$B$12&gt;0,MAX(MIN(NORM.INV(RAND(),LOOKUP(T4371,Inputs!$J$6:$J$9,Inputs!$G$6:$G$9),LOOKUP(T4371,Inputs!$J$6:$J$9,Inputs!$H$6:$H$9)),Inputs!$B$12),-Inputs!$B$12),NORM.INV(RAND(),LOOKUP(T4371,Inputs!$J$6:$J$9,Inputs!$G$6:$G$9),LOOKUP(T4371,Inputs!$J$6:$J$9,Inputs!$H$6:$H$9))),0),"" )</f>
        <v/>
      </c>
      <c r="K4371" s="26">
        <f>IF($A4371&lt;=Inputs!$B$13,IF(6&lt;=Inputs!$B$8,IF(Inputs!$B$12&gt;0,MAX(MIN(NORM.INV(RAND(),LOOKUP(U4371,Inputs!$J$6:$J$9,Inputs!$G$6:$G$9),LOOKUP(U4371,Inputs!$J$6:$J$9,Inputs!$H$6:$H$9)),Inputs!$B$12),-Inputs!$B$12),NORM.INV(RAND(),LOOKUP(U4371,Inputs!$J$6:$J$9,Inputs!$G$6:$G$9),LOOKUP(U4371,Inputs!$J$6:$J$9,Inputs!$H$6:$H$9))),0),"" )</f>
        <v/>
      </c>
      <c r="L4371" s="26">
        <f>IF($A4371&lt;=Inputs!$B$13,IF(7&lt;=Inputs!$B$8,IF(Inputs!$B$12&gt;0,MAX(MIN(NORM.INV(RAND(),LOOKUP(V4371,Inputs!$J$6:$J$9,Inputs!$G$6:$G$9),LOOKUP(V4371,Inputs!$J$6:$J$9,Inputs!$H$6:$H$9)),Inputs!$B$12),-Inputs!$B$12),NORM.INV(RAND(),LOOKUP(V4371,Inputs!$J$6:$J$9,Inputs!$G$6:$G$9),LOOKUP(V4371,Inputs!$J$6:$J$9,Inputs!$H$6:$H$9))),0),"" )</f>
        <v/>
      </c>
      <c r="M4371" s="26">
        <f>IF($A4371&lt;=Inputs!$B$13,IF(8&lt;=Inputs!$B$8,IF(Inputs!$B$12&gt;0,MAX(MIN(NORM.INV(RAND(),LOOKUP(W4371,Inputs!$J$6:$J$9,Inputs!$G$6:$G$9),LOOKUP(W4371,Inputs!$J$6:$J$9,Inputs!$H$6:$H$9)),Inputs!$B$12),-Inputs!$B$12),NORM.INV(RAND(),LOOKUP(W4371,Inputs!$J$6:$J$9,Inputs!$G$6:$G$9),LOOKUP(W4371,Inputs!$J$6:$J$9,Inputs!$H$6:$H$9))),0),"" )</f>
        <v/>
      </c>
      <c r="N4371" s="26">
        <f>IF($A4371&lt;=Inputs!$B$13,IF(9&lt;=Inputs!$B$8,IF(Inputs!$B$12&gt;0,MAX(MIN(NORM.INV(RAND(),LOOKUP(X4371,Inputs!$J$6:$J$9,Inputs!$G$6:$G$9),LOOKUP(X4371,Inputs!$J$6:$J$9,Inputs!$H$6:$H$9)),Inputs!$B$12),-Inputs!$B$12),NORM.INV(RAND(),LOOKUP(X4371,Inputs!$J$6:$J$9,Inputs!$G$6:$G$9),LOOKUP(X4371,Inputs!$J$6:$J$9,Inputs!$H$6:$H$9))),0),"" )</f>
        <v/>
      </c>
      <c r="O4371" s="26">
        <f>IF($A4371&lt;=Inputs!$B$13,IF(10&lt;=Inputs!$B$8,IF(Inputs!$B$12&gt;0,MAX(MIN(NORM.INV(RAND(),LOOKUP(Y4371,Inputs!$J$6:$J$9,Inputs!$G$6:$G$9),LOOKUP(Y4371,Inputs!$J$6:$J$9,Inputs!$H$6:$H$9)),Inputs!$B$12),-Inputs!$B$12),NORM.INV(RAND(),LOOKUP(Y4371,Inputs!$J$6:$J$9,Inputs!$G$6:$G$9),LOOKUP(Y4371,Inputs!$J$6:$J$9,Inputs!$H$6:$H$9))),0),"" )</f>
        <v/>
      </c>
      <c r="P4371" s="31">
        <f>IF($A4371&lt;=Inputs!$B$13,RAND(),"")</f>
        <v/>
      </c>
      <c r="Q4371" s="31">
        <f>IF($A4371&lt;=Inputs!$B$13,RAND(),"")</f>
        <v/>
      </c>
      <c r="R4371" s="31">
        <f>IF($A4371&lt;=Inputs!$B$13,RAND(),"")</f>
        <v/>
      </c>
      <c r="S4371" s="31">
        <f>IF($A4371&lt;=Inputs!$B$13,RAND(),"")</f>
        <v/>
      </c>
      <c r="T4371" s="31">
        <f>IF($A4371&lt;=Inputs!$B$13,RAND(),"")</f>
        <v/>
      </c>
      <c r="U4371" s="31">
        <f>IF($A4371&lt;=Inputs!$B$13,RAND(),"")</f>
        <v/>
      </c>
      <c r="V4371" s="31">
        <f>IF($A4371&lt;=Inputs!$B$13,RAND(),"")</f>
        <v/>
      </c>
      <c r="W4371" s="31">
        <f>IF($A4371&lt;=Inputs!$B$13,RAND(),"")</f>
        <v/>
      </c>
      <c r="X4371" s="31">
        <f>IF($A4371&lt;=Inputs!$B$13,RAND(),"")</f>
        <v/>
      </c>
      <c r="Y4371" s="31">
        <f>IF($A4371&lt;=Inputs!$B$13,RAND(),"")</f>
        <v/>
      </c>
    </row>
    <row r="4372">
      <c r="A4372" t="n">
        <v>4367</v>
      </c>
      <c r="B4372" s="26">
        <f>IF($A4372&lt;=Inputs!$B$13,IF(Inputs!$B$8&gt;0,SUM(F4372:O4372)/Inputs!$B$8,0),"")</f>
        <v/>
      </c>
      <c r="C4372" s="27">
        <f>IF($A4372&lt;=Inputs!$B$13,B4372/100,"")</f>
        <v/>
      </c>
      <c r="D4372" s="28">
        <f>IF($A4372&lt;=Inputs!$B$13,C4372*Inputs!$B$7,"")</f>
        <v/>
      </c>
      <c r="E4372" s="29">
        <f>IF($A4372&lt;=Inputs!$B$13,IF(D4372&gt;0,1,0),"")</f>
        <v/>
      </c>
      <c r="F4372" s="26">
        <f>IF($A4372&lt;=Inputs!$B$13,IF(1&lt;=Inputs!$B$8,IF(Inputs!$B$12&gt;0,MAX(MIN(NORM.INV(RAND(),LOOKUP(P4372,Inputs!$J$6:$J$9,Inputs!$G$6:$G$9),LOOKUP(P4372,Inputs!$J$6:$J$9,Inputs!$H$6:$H$9)),Inputs!$B$12),-Inputs!$B$12),NORM.INV(RAND(),LOOKUP(P4372,Inputs!$J$6:$J$9,Inputs!$G$6:$G$9),LOOKUP(P4372,Inputs!$J$6:$J$9,Inputs!$H$6:$H$9))),0),"" )</f>
        <v/>
      </c>
      <c r="G4372" s="26">
        <f>IF($A4372&lt;=Inputs!$B$13,IF(2&lt;=Inputs!$B$8,IF(Inputs!$B$12&gt;0,MAX(MIN(NORM.INV(RAND(),LOOKUP(Q4372,Inputs!$J$6:$J$9,Inputs!$G$6:$G$9),LOOKUP(Q4372,Inputs!$J$6:$J$9,Inputs!$H$6:$H$9)),Inputs!$B$12),-Inputs!$B$12),NORM.INV(RAND(),LOOKUP(Q4372,Inputs!$J$6:$J$9,Inputs!$G$6:$G$9),LOOKUP(Q4372,Inputs!$J$6:$J$9,Inputs!$H$6:$H$9))),0),"" )</f>
        <v/>
      </c>
      <c r="H4372" s="26">
        <f>IF($A4372&lt;=Inputs!$B$13,IF(3&lt;=Inputs!$B$8,IF(Inputs!$B$12&gt;0,MAX(MIN(NORM.INV(RAND(),LOOKUP(R4372,Inputs!$J$6:$J$9,Inputs!$G$6:$G$9),LOOKUP(R4372,Inputs!$J$6:$J$9,Inputs!$H$6:$H$9)),Inputs!$B$12),-Inputs!$B$12),NORM.INV(RAND(),LOOKUP(R4372,Inputs!$J$6:$J$9,Inputs!$G$6:$G$9),LOOKUP(R4372,Inputs!$J$6:$J$9,Inputs!$H$6:$H$9))),0),"" )</f>
        <v/>
      </c>
      <c r="I4372" s="26">
        <f>IF($A4372&lt;=Inputs!$B$13,IF(4&lt;=Inputs!$B$8,IF(Inputs!$B$12&gt;0,MAX(MIN(NORM.INV(RAND(),LOOKUP(S4372,Inputs!$J$6:$J$9,Inputs!$G$6:$G$9),LOOKUP(S4372,Inputs!$J$6:$J$9,Inputs!$H$6:$H$9)),Inputs!$B$12),-Inputs!$B$12),NORM.INV(RAND(),LOOKUP(S4372,Inputs!$J$6:$J$9,Inputs!$G$6:$G$9),LOOKUP(S4372,Inputs!$J$6:$J$9,Inputs!$H$6:$H$9))),0),"" )</f>
        <v/>
      </c>
      <c r="J4372" s="26">
        <f>IF($A4372&lt;=Inputs!$B$13,IF(5&lt;=Inputs!$B$8,IF(Inputs!$B$12&gt;0,MAX(MIN(NORM.INV(RAND(),LOOKUP(T4372,Inputs!$J$6:$J$9,Inputs!$G$6:$G$9),LOOKUP(T4372,Inputs!$J$6:$J$9,Inputs!$H$6:$H$9)),Inputs!$B$12),-Inputs!$B$12),NORM.INV(RAND(),LOOKUP(T4372,Inputs!$J$6:$J$9,Inputs!$G$6:$G$9),LOOKUP(T4372,Inputs!$J$6:$J$9,Inputs!$H$6:$H$9))),0),"" )</f>
        <v/>
      </c>
      <c r="K4372" s="26">
        <f>IF($A4372&lt;=Inputs!$B$13,IF(6&lt;=Inputs!$B$8,IF(Inputs!$B$12&gt;0,MAX(MIN(NORM.INV(RAND(),LOOKUP(U4372,Inputs!$J$6:$J$9,Inputs!$G$6:$G$9),LOOKUP(U4372,Inputs!$J$6:$J$9,Inputs!$H$6:$H$9)),Inputs!$B$12),-Inputs!$B$12),NORM.INV(RAND(),LOOKUP(U4372,Inputs!$J$6:$J$9,Inputs!$G$6:$G$9),LOOKUP(U4372,Inputs!$J$6:$J$9,Inputs!$H$6:$H$9))),0),"" )</f>
        <v/>
      </c>
      <c r="L4372" s="26">
        <f>IF($A4372&lt;=Inputs!$B$13,IF(7&lt;=Inputs!$B$8,IF(Inputs!$B$12&gt;0,MAX(MIN(NORM.INV(RAND(),LOOKUP(V4372,Inputs!$J$6:$J$9,Inputs!$G$6:$G$9),LOOKUP(V4372,Inputs!$J$6:$J$9,Inputs!$H$6:$H$9)),Inputs!$B$12),-Inputs!$B$12),NORM.INV(RAND(),LOOKUP(V4372,Inputs!$J$6:$J$9,Inputs!$G$6:$G$9),LOOKUP(V4372,Inputs!$J$6:$J$9,Inputs!$H$6:$H$9))),0),"" )</f>
        <v/>
      </c>
      <c r="M4372" s="26">
        <f>IF($A4372&lt;=Inputs!$B$13,IF(8&lt;=Inputs!$B$8,IF(Inputs!$B$12&gt;0,MAX(MIN(NORM.INV(RAND(),LOOKUP(W4372,Inputs!$J$6:$J$9,Inputs!$G$6:$G$9),LOOKUP(W4372,Inputs!$J$6:$J$9,Inputs!$H$6:$H$9)),Inputs!$B$12),-Inputs!$B$12),NORM.INV(RAND(),LOOKUP(W4372,Inputs!$J$6:$J$9,Inputs!$G$6:$G$9),LOOKUP(W4372,Inputs!$J$6:$J$9,Inputs!$H$6:$H$9))),0),"" )</f>
        <v/>
      </c>
      <c r="N4372" s="26">
        <f>IF($A4372&lt;=Inputs!$B$13,IF(9&lt;=Inputs!$B$8,IF(Inputs!$B$12&gt;0,MAX(MIN(NORM.INV(RAND(),LOOKUP(X4372,Inputs!$J$6:$J$9,Inputs!$G$6:$G$9),LOOKUP(X4372,Inputs!$J$6:$J$9,Inputs!$H$6:$H$9)),Inputs!$B$12),-Inputs!$B$12),NORM.INV(RAND(),LOOKUP(X4372,Inputs!$J$6:$J$9,Inputs!$G$6:$G$9),LOOKUP(X4372,Inputs!$J$6:$J$9,Inputs!$H$6:$H$9))),0),"" )</f>
        <v/>
      </c>
      <c r="O4372" s="26">
        <f>IF($A4372&lt;=Inputs!$B$13,IF(10&lt;=Inputs!$B$8,IF(Inputs!$B$12&gt;0,MAX(MIN(NORM.INV(RAND(),LOOKUP(Y4372,Inputs!$J$6:$J$9,Inputs!$G$6:$G$9),LOOKUP(Y4372,Inputs!$J$6:$J$9,Inputs!$H$6:$H$9)),Inputs!$B$12),-Inputs!$B$12),NORM.INV(RAND(),LOOKUP(Y4372,Inputs!$J$6:$J$9,Inputs!$G$6:$G$9),LOOKUP(Y4372,Inputs!$J$6:$J$9,Inputs!$H$6:$H$9))),0),"" )</f>
        <v/>
      </c>
      <c r="P4372" s="31">
        <f>IF($A4372&lt;=Inputs!$B$13,RAND(),"")</f>
        <v/>
      </c>
      <c r="Q4372" s="31">
        <f>IF($A4372&lt;=Inputs!$B$13,RAND(),"")</f>
        <v/>
      </c>
      <c r="R4372" s="31">
        <f>IF($A4372&lt;=Inputs!$B$13,RAND(),"")</f>
        <v/>
      </c>
      <c r="S4372" s="31">
        <f>IF($A4372&lt;=Inputs!$B$13,RAND(),"")</f>
        <v/>
      </c>
      <c r="T4372" s="31">
        <f>IF($A4372&lt;=Inputs!$B$13,RAND(),"")</f>
        <v/>
      </c>
      <c r="U4372" s="31">
        <f>IF($A4372&lt;=Inputs!$B$13,RAND(),"")</f>
        <v/>
      </c>
      <c r="V4372" s="31">
        <f>IF($A4372&lt;=Inputs!$B$13,RAND(),"")</f>
        <v/>
      </c>
      <c r="W4372" s="31">
        <f>IF($A4372&lt;=Inputs!$B$13,RAND(),"")</f>
        <v/>
      </c>
      <c r="X4372" s="31">
        <f>IF($A4372&lt;=Inputs!$B$13,RAND(),"")</f>
        <v/>
      </c>
      <c r="Y4372" s="31">
        <f>IF($A4372&lt;=Inputs!$B$13,RAND(),"")</f>
        <v/>
      </c>
    </row>
    <row r="4373">
      <c r="A4373" t="n">
        <v>4368</v>
      </c>
      <c r="B4373" s="26">
        <f>IF($A4373&lt;=Inputs!$B$13,IF(Inputs!$B$8&gt;0,SUM(F4373:O4373)/Inputs!$B$8,0),"")</f>
        <v/>
      </c>
      <c r="C4373" s="27">
        <f>IF($A4373&lt;=Inputs!$B$13,B4373/100,"")</f>
        <v/>
      </c>
      <c r="D4373" s="28">
        <f>IF($A4373&lt;=Inputs!$B$13,C4373*Inputs!$B$7,"")</f>
        <v/>
      </c>
      <c r="E4373" s="29">
        <f>IF($A4373&lt;=Inputs!$B$13,IF(D4373&gt;0,1,0),"")</f>
        <v/>
      </c>
      <c r="F4373" s="26">
        <f>IF($A4373&lt;=Inputs!$B$13,IF(1&lt;=Inputs!$B$8,IF(Inputs!$B$12&gt;0,MAX(MIN(NORM.INV(RAND(),LOOKUP(P4373,Inputs!$J$6:$J$9,Inputs!$G$6:$G$9),LOOKUP(P4373,Inputs!$J$6:$J$9,Inputs!$H$6:$H$9)),Inputs!$B$12),-Inputs!$B$12),NORM.INV(RAND(),LOOKUP(P4373,Inputs!$J$6:$J$9,Inputs!$G$6:$G$9),LOOKUP(P4373,Inputs!$J$6:$J$9,Inputs!$H$6:$H$9))),0),"" )</f>
        <v/>
      </c>
      <c r="G4373" s="26">
        <f>IF($A4373&lt;=Inputs!$B$13,IF(2&lt;=Inputs!$B$8,IF(Inputs!$B$12&gt;0,MAX(MIN(NORM.INV(RAND(),LOOKUP(Q4373,Inputs!$J$6:$J$9,Inputs!$G$6:$G$9),LOOKUP(Q4373,Inputs!$J$6:$J$9,Inputs!$H$6:$H$9)),Inputs!$B$12),-Inputs!$B$12),NORM.INV(RAND(),LOOKUP(Q4373,Inputs!$J$6:$J$9,Inputs!$G$6:$G$9),LOOKUP(Q4373,Inputs!$J$6:$J$9,Inputs!$H$6:$H$9))),0),"" )</f>
        <v/>
      </c>
      <c r="H4373" s="26">
        <f>IF($A4373&lt;=Inputs!$B$13,IF(3&lt;=Inputs!$B$8,IF(Inputs!$B$12&gt;0,MAX(MIN(NORM.INV(RAND(),LOOKUP(R4373,Inputs!$J$6:$J$9,Inputs!$G$6:$G$9),LOOKUP(R4373,Inputs!$J$6:$J$9,Inputs!$H$6:$H$9)),Inputs!$B$12),-Inputs!$B$12),NORM.INV(RAND(),LOOKUP(R4373,Inputs!$J$6:$J$9,Inputs!$G$6:$G$9),LOOKUP(R4373,Inputs!$J$6:$J$9,Inputs!$H$6:$H$9))),0),"" )</f>
        <v/>
      </c>
      <c r="I4373" s="26">
        <f>IF($A4373&lt;=Inputs!$B$13,IF(4&lt;=Inputs!$B$8,IF(Inputs!$B$12&gt;0,MAX(MIN(NORM.INV(RAND(),LOOKUP(S4373,Inputs!$J$6:$J$9,Inputs!$G$6:$G$9),LOOKUP(S4373,Inputs!$J$6:$J$9,Inputs!$H$6:$H$9)),Inputs!$B$12),-Inputs!$B$12),NORM.INV(RAND(),LOOKUP(S4373,Inputs!$J$6:$J$9,Inputs!$G$6:$G$9),LOOKUP(S4373,Inputs!$J$6:$J$9,Inputs!$H$6:$H$9))),0),"" )</f>
        <v/>
      </c>
      <c r="J4373" s="26">
        <f>IF($A4373&lt;=Inputs!$B$13,IF(5&lt;=Inputs!$B$8,IF(Inputs!$B$12&gt;0,MAX(MIN(NORM.INV(RAND(),LOOKUP(T4373,Inputs!$J$6:$J$9,Inputs!$G$6:$G$9),LOOKUP(T4373,Inputs!$J$6:$J$9,Inputs!$H$6:$H$9)),Inputs!$B$12),-Inputs!$B$12),NORM.INV(RAND(),LOOKUP(T4373,Inputs!$J$6:$J$9,Inputs!$G$6:$G$9),LOOKUP(T4373,Inputs!$J$6:$J$9,Inputs!$H$6:$H$9))),0),"" )</f>
        <v/>
      </c>
      <c r="K4373" s="26">
        <f>IF($A4373&lt;=Inputs!$B$13,IF(6&lt;=Inputs!$B$8,IF(Inputs!$B$12&gt;0,MAX(MIN(NORM.INV(RAND(),LOOKUP(U4373,Inputs!$J$6:$J$9,Inputs!$G$6:$G$9),LOOKUP(U4373,Inputs!$J$6:$J$9,Inputs!$H$6:$H$9)),Inputs!$B$12),-Inputs!$B$12),NORM.INV(RAND(),LOOKUP(U4373,Inputs!$J$6:$J$9,Inputs!$G$6:$G$9),LOOKUP(U4373,Inputs!$J$6:$J$9,Inputs!$H$6:$H$9))),0),"" )</f>
        <v/>
      </c>
      <c r="L4373" s="26">
        <f>IF($A4373&lt;=Inputs!$B$13,IF(7&lt;=Inputs!$B$8,IF(Inputs!$B$12&gt;0,MAX(MIN(NORM.INV(RAND(),LOOKUP(V4373,Inputs!$J$6:$J$9,Inputs!$G$6:$G$9),LOOKUP(V4373,Inputs!$J$6:$J$9,Inputs!$H$6:$H$9)),Inputs!$B$12),-Inputs!$B$12),NORM.INV(RAND(),LOOKUP(V4373,Inputs!$J$6:$J$9,Inputs!$G$6:$G$9),LOOKUP(V4373,Inputs!$J$6:$J$9,Inputs!$H$6:$H$9))),0),"" )</f>
        <v/>
      </c>
      <c r="M4373" s="26">
        <f>IF($A4373&lt;=Inputs!$B$13,IF(8&lt;=Inputs!$B$8,IF(Inputs!$B$12&gt;0,MAX(MIN(NORM.INV(RAND(),LOOKUP(W4373,Inputs!$J$6:$J$9,Inputs!$G$6:$G$9),LOOKUP(W4373,Inputs!$J$6:$J$9,Inputs!$H$6:$H$9)),Inputs!$B$12),-Inputs!$B$12),NORM.INV(RAND(),LOOKUP(W4373,Inputs!$J$6:$J$9,Inputs!$G$6:$G$9),LOOKUP(W4373,Inputs!$J$6:$J$9,Inputs!$H$6:$H$9))),0),"" )</f>
        <v/>
      </c>
      <c r="N4373" s="26">
        <f>IF($A4373&lt;=Inputs!$B$13,IF(9&lt;=Inputs!$B$8,IF(Inputs!$B$12&gt;0,MAX(MIN(NORM.INV(RAND(),LOOKUP(X4373,Inputs!$J$6:$J$9,Inputs!$G$6:$G$9),LOOKUP(X4373,Inputs!$J$6:$J$9,Inputs!$H$6:$H$9)),Inputs!$B$12),-Inputs!$B$12),NORM.INV(RAND(),LOOKUP(X4373,Inputs!$J$6:$J$9,Inputs!$G$6:$G$9),LOOKUP(X4373,Inputs!$J$6:$J$9,Inputs!$H$6:$H$9))),0),"" )</f>
        <v/>
      </c>
      <c r="O4373" s="26">
        <f>IF($A4373&lt;=Inputs!$B$13,IF(10&lt;=Inputs!$B$8,IF(Inputs!$B$12&gt;0,MAX(MIN(NORM.INV(RAND(),LOOKUP(Y4373,Inputs!$J$6:$J$9,Inputs!$G$6:$G$9),LOOKUP(Y4373,Inputs!$J$6:$J$9,Inputs!$H$6:$H$9)),Inputs!$B$12),-Inputs!$B$12),NORM.INV(RAND(),LOOKUP(Y4373,Inputs!$J$6:$J$9,Inputs!$G$6:$G$9),LOOKUP(Y4373,Inputs!$J$6:$J$9,Inputs!$H$6:$H$9))),0),"" )</f>
        <v/>
      </c>
      <c r="P4373" s="31">
        <f>IF($A4373&lt;=Inputs!$B$13,RAND(),"")</f>
        <v/>
      </c>
      <c r="Q4373" s="31">
        <f>IF($A4373&lt;=Inputs!$B$13,RAND(),"")</f>
        <v/>
      </c>
      <c r="R4373" s="31">
        <f>IF($A4373&lt;=Inputs!$B$13,RAND(),"")</f>
        <v/>
      </c>
      <c r="S4373" s="31">
        <f>IF($A4373&lt;=Inputs!$B$13,RAND(),"")</f>
        <v/>
      </c>
      <c r="T4373" s="31">
        <f>IF($A4373&lt;=Inputs!$B$13,RAND(),"")</f>
        <v/>
      </c>
      <c r="U4373" s="31">
        <f>IF($A4373&lt;=Inputs!$B$13,RAND(),"")</f>
        <v/>
      </c>
      <c r="V4373" s="31">
        <f>IF($A4373&lt;=Inputs!$B$13,RAND(),"")</f>
        <v/>
      </c>
      <c r="W4373" s="31">
        <f>IF($A4373&lt;=Inputs!$B$13,RAND(),"")</f>
        <v/>
      </c>
      <c r="X4373" s="31">
        <f>IF($A4373&lt;=Inputs!$B$13,RAND(),"")</f>
        <v/>
      </c>
      <c r="Y4373" s="31">
        <f>IF($A4373&lt;=Inputs!$B$13,RAND(),"")</f>
        <v/>
      </c>
    </row>
    <row r="4374">
      <c r="A4374" t="n">
        <v>4369</v>
      </c>
      <c r="B4374" s="26">
        <f>IF($A4374&lt;=Inputs!$B$13,IF(Inputs!$B$8&gt;0,SUM(F4374:O4374)/Inputs!$B$8,0),"")</f>
        <v/>
      </c>
      <c r="C4374" s="27">
        <f>IF($A4374&lt;=Inputs!$B$13,B4374/100,"")</f>
        <v/>
      </c>
      <c r="D4374" s="28">
        <f>IF($A4374&lt;=Inputs!$B$13,C4374*Inputs!$B$7,"")</f>
        <v/>
      </c>
      <c r="E4374" s="29">
        <f>IF($A4374&lt;=Inputs!$B$13,IF(D4374&gt;0,1,0),"")</f>
        <v/>
      </c>
      <c r="F4374" s="26">
        <f>IF($A4374&lt;=Inputs!$B$13,IF(1&lt;=Inputs!$B$8,IF(Inputs!$B$12&gt;0,MAX(MIN(NORM.INV(RAND(),LOOKUP(P4374,Inputs!$J$6:$J$9,Inputs!$G$6:$G$9),LOOKUP(P4374,Inputs!$J$6:$J$9,Inputs!$H$6:$H$9)),Inputs!$B$12),-Inputs!$B$12),NORM.INV(RAND(),LOOKUP(P4374,Inputs!$J$6:$J$9,Inputs!$G$6:$G$9),LOOKUP(P4374,Inputs!$J$6:$J$9,Inputs!$H$6:$H$9))),0),"" )</f>
        <v/>
      </c>
      <c r="G4374" s="26">
        <f>IF($A4374&lt;=Inputs!$B$13,IF(2&lt;=Inputs!$B$8,IF(Inputs!$B$12&gt;0,MAX(MIN(NORM.INV(RAND(),LOOKUP(Q4374,Inputs!$J$6:$J$9,Inputs!$G$6:$G$9),LOOKUP(Q4374,Inputs!$J$6:$J$9,Inputs!$H$6:$H$9)),Inputs!$B$12),-Inputs!$B$12),NORM.INV(RAND(),LOOKUP(Q4374,Inputs!$J$6:$J$9,Inputs!$G$6:$G$9),LOOKUP(Q4374,Inputs!$J$6:$J$9,Inputs!$H$6:$H$9))),0),"" )</f>
        <v/>
      </c>
      <c r="H4374" s="26">
        <f>IF($A4374&lt;=Inputs!$B$13,IF(3&lt;=Inputs!$B$8,IF(Inputs!$B$12&gt;0,MAX(MIN(NORM.INV(RAND(),LOOKUP(R4374,Inputs!$J$6:$J$9,Inputs!$G$6:$G$9),LOOKUP(R4374,Inputs!$J$6:$J$9,Inputs!$H$6:$H$9)),Inputs!$B$12),-Inputs!$B$12),NORM.INV(RAND(),LOOKUP(R4374,Inputs!$J$6:$J$9,Inputs!$G$6:$G$9),LOOKUP(R4374,Inputs!$J$6:$J$9,Inputs!$H$6:$H$9))),0),"" )</f>
        <v/>
      </c>
      <c r="I4374" s="26">
        <f>IF($A4374&lt;=Inputs!$B$13,IF(4&lt;=Inputs!$B$8,IF(Inputs!$B$12&gt;0,MAX(MIN(NORM.INV(RAND(),LOOKUP(S4374,Inputs!$J$6:$J$9,Inputs!$G$6:$G$9),LOOKUP(S4374,Inputs!$J$6:$J$9,Inputs!$H$6:$H$9)),Inputs!$B$12),-Inputs!$B$12),NORM.INV(RAND(),LOOKUP(S4374,Inputs!$J$6:$J$9,Inputs!$G$6:$G$9),LOOKUP(S4374,Inputs!$J$6:$J$9,Inputs!$H$6:$H$9))),0),"" )</f>
        <v/>
      </c>
      <c r="J4374" s="26">
        <f>IF($A4374&lt;=Inputs!$B$13,IF(5&lt;=Inputs!$B$8,IF(Inputs!$B$12&gt;0,MAX(MIN(NORM.INV(RAND(),LOOKUP(T4374,Inputs!$J$6:$J$9,Inputs!$G$6:$G$9),LOOKUP(T4374,Inputs!$J$6:$J$9,Inputs!$H$6:$H$9)),Inputs!$B$12),-Inputs!$B$12),NORM.INV(RAND(),LOOKUP(T4374,Inputs!$J$6:$J$9,Inputs!$G$6:$G$9),LOOKUP(T4374,Inputs!$J$6:$J$9,Inputs!$H$6:$H$9))),0),"" )</f>
        <v/>
      </c>
      <c r="K4374" s="26">
        <f>IF($A4374&lt;=Inputs!$B$13,IF(6&lt;=Inputs!$B$8,IF(Inputs!$B$12&gt;0,MAX(MIN(NORM.INV(RAND(),LOOKUP(U4374,Inputs!$J$6:$J$9,Inputs!$G$6:$G$9),LOOKUP(U4374,Inputs!$J$6:$J$9,Inputs!$H$6:$H$9)),Inputs!$B$12),-Inputs!$B$12),NORM.INV(RAND(),LOOKUP(U4374,Inputs!$J$6:$J$9,Inputs!$G$6:$G$9),LOOKUP(U4374,Inputs!$J$6:$J$9,Inputs!$H$6:$H$9))),0),"" )</f>
        <v/>
      </c>
      <c r="L4374" s="26">
        <f>IF($A4374&lt;=Inputs!$B$13,IF(7&lt;=Inputs!$B$8,IF(Inputs!$B$12&gt;0,MAX(MIN(NORM.INV(RAND(),LOOKUP(V4374,Inputs!$J$6:$J$9,Inputs!$G$6:$G$9),LOOKUP(V4374,Inputs!$J$6:$J$9,Inputs!$H$6:$H$9)),Inputs!$B$12),-Inputs!$B$12),NORM.INV(RAND(),LOOKUP(V4374,Inputs!$J$6:$J$9,Inputs!$G$6:$G$9),LOOKUP(V4374,Inputs!$J$6:$J$9,Inputs!$H$6:$H$9))),0),"" )</f>
        <v/>
      </c>
      <c r="M4374" s="26">
        <f>IF($A4374&lt;=Inputs!$B$13,IF(8&lt;=Inputs!$B$8,IF(Inputs!$B$12&gt;0,MAX(MIN(NORM.INV(RAND(),LOOKUP(W4374,Inputs!$J$6:$J$9,Inputs!$G$6:$G$9),LOOKUP(W4374,Inputs!$J$6:$J$9,Inputs!$H$6:$H$9)),Inputs!$B$12),-Inputs!$B$12),NORM.INV(RAND(),LOOKUP(W4374,Inputs!$J$6:$J$9,Inputs!$G$6:$G$9),LOOKUP(W4374,Inputs!$J$6:$J$9,Inputs!$H$6:$H$9))),0),"" )</f>
        <v/>
      </c>
      <c r="N4374" s="26">
        <f>IF($A4374&lt;=Inputs!$B$13,IF(9&lt;=Inputs!$B$8,IF(Inputs!$B$12&gt;0,MAX(MIN(NORM.INV(RAND(),LOOKUP(X4374,Inputs!$J$6:$J$9,Inputs!$G$6:$G$9),LOOKUP(X4374,Inputs!$J$6:$J$9,Inputs!$H$6:$H$9)),Inputs!$B$12),-Inputs!$B$12),NORM.INV(RAND(),LOOKUP(X4374,Inputs!$J$6:$J$9,Inputs!$G$6:$G$9),LOOKUP(X4374,Inputs!$J$6:$J$9,Inputs!$H$6:$H$9))),0),"" )</f>
        <v/>
      </c>
      <c r="O4374" s="26">
        <f>IF($A4374&lt;=Inputs!$B$13,IF(10&lt;=Inputs!$B$8,IF(Inputs!$B$12&gt;0,MAX(MIN(NORM.INV(RAND(),LOOKUP(Y4374,Inputs!$J$6:$J$9,Inputs!$G$6:$G$9),LOOKUP(Y4374,Inputs!$J$6:$J$9,Inputs!$H$6:$H$9)),Inputs!$B$12),-Inputs!$B$12),NORM.INV(RAND(),LOOKUP(Y4374,Inputs!$J$6:$J$9,Inputs!$G$6:$G$9),LOOKUP(Y4374,Inputs!$J$6:$J$9,Inputs!$H$6:$H$9))),0),"" )</f>
        <v/>
      </c>
      <c r="P4374" s="31">
        <f>IF($A4374&lt;=Inputs!$B$13,RAND(),"")</f>
        <v/>
      </c>
      <c r="Q4374" s="31">
        <f>IF($A4374&lt;=Inputs!$B$13,RAND(),"")</f>
        <v/>
      </c>
      <c r="R4374" s="31">
        <f>IF($A4374&lt;=Inputs!$B$13,RAND(),"")</f>
        <v/>
      </c>
      <c r="S4374" s="31">
        <f>IF($A4374&lt;=Inputs!$B$13,RAND(),"")</f>
        <v/>
      </c>
      <c r="T4374" s="31">
        <f>IF($A4374&lt;=Inputs!$B$13,RAND(),"")</f>
        <v/>
      </c>
      <c r="U4374" s="31">
        <f>IF($A4374&lt;=Inputs!$B$13,RAND(),"")</f>
        <v/>
      </c>
      <c r="V4374" s="31">
        <f>IF($A4374&lt;=Inputs!$B$13,RAND(),"")</f>
        <v/>
      </c>
      <c r="W4374" s="31">
        <f>IF($A4374&lt;=Inputs!$B$13,RAND(),"")</f>
        <v/>
      </c>
      <c r="X4374" s="31">
        <f>IF($A4374&lt;=Inputs!$B$13,RAND(),"")</f>
        <v/>
      </c>
      <c r="Y4374" s="31">
        <f>IF($A4374&lt;=Inputs!$B$13,RAND(),"")</f>
        <v/>
      </c>
    </row>
    <row r="4375">
      <c r="A4375" t="n">
        <v>4370</v>
      </c>
      <c r="B4375" s="26">
        <f>IF($A4375&lt;=Inputs!$B$13,IF(Inputs!$B$8&gt;0,SUM(F4375:O4375)/Inputs!$B$8,0),"")</f>
        <v/>
      </c>
      <c r="C4375" s="27">
        <f>IF($A4375&lt;=Inputs!$B$13,B4375/100,"")</f>
        <v/>
      </c>
      <c r="D4375" s="28">
        <f>IF($A4375&lt;=Inputs!$B$13,C4375*Inputs!$B$7,"")</f>
        <v/>
      </c>
      <c r="E4375" s="29">
        <f>IF($A4375&lt;=Inputs!$B$13,IF(D4375&gt;0,1,0),"")</f>
        <v/>
      </c>
      <c r="F4375" s="26">
        <f>IF($A4375&lt;=Inputs!$B$13,IF(1&lt;=Inputs!$B$8,IF(Inputs!$B$12&gt;0,MAX(MIN(NORM.INV(RAND(),LOOKUP(P4375,Inputs!$J$6:$J$9,Inputs!$G$6:$G$9),LOOKUP(P4375,Inputs!$J$6:$J$9,Inputs!$H$6:$H$9)),Inputs!$B$12),-Inputs!$B$12),NORM.INV(RAND(),LOOKUP(P4375,Inputs!$J$6:$J$9,Inputs!$G$6:$G$9),LOOKUP(P4375,Inputs!$J$6:$J$9,Inputs!$H$6:$H$9))),0),"" )</f>
        <v/>
      </c>
      <c r="G4375" s="26">
        <f>IF($A4375&lt;=Inputs!$B$13,IF(2&lt;=Inputs!$B$8,IF(Inputs!$B$12&gt;0,MAX(MIN(NORM.INV(RAND(),LOOKUP(Q4375,Inputs!$J$6:$J$9,Inputs!$G$6:$G$9),LOOKUP(Q4375,Inputs!$J$6:$J$9,Inputs!$H$6:$H$9)),Inputs!$B$12),-Inputs!$B$12),NORM.INV(RAND(),LOOKUP(Q4375,Inputs!$J$6:$J$9,Inputs!$G$6:$G$9),LOOKUP(Q4375,Inputs!$J$6:$J$9,Inputs!$H$6:$H$9))),0),"" )</f>
        <v/>
      </c>
      <c r="H4375" s="26">
        <f>IF($A4375&lt;=Inputs!$B$13,IF(3&lt;=Inputs!$B$8,IF(Inputs!$B$12&gt;0,MAX(MIN(NORM.INV(RAND(),LOOKUP(R4375,Inputs!$J$6:$J$9,Inputs!$G$6:$G$9),LOOKUP(R4375,Inputs!$J$6:$J$9,Inputs!$H$6:$H$9)),Inputs!$B$12),-Inputs!$B$12),NORM.INV(RAND(),LOOKUP(R4375,Inputs!$J$6:$J$9,Inputs!$G$6:$G$9),LOOKUP(R4375,Inputs!$J$6:$J$9,Inputs!$H$6:$H$9))),0),"" )</f>
        <v/>
      </c>
      <c r="I4375" s="26">
        <f>IF($A4375&lt;=Inputs!$B$13,IF(4&lt;=Inputs!$B$8,IF(Inputs!$B$12&gt;0,MAX(MIN(NORM.INV(RAND(),LOOKUP(S4375,Inputs!$J$6:$J$9,Inputs!$G$6:$G$9),LOOKUP(S4375,Inputs!$J$6:$J$9,Inputs!$H$6:$H$9)),Inputs!$B$12),-Inputs!$B$12),NORM.INV(RAND(),LOOKUP(S4375,Inputs!$J$6:$J$9,Inputs!$G$6:$G$9),LOOKUP(S4375,Inputs!$J$6:$J$9,Inputs!$H$6:$H$9))),0),"" )</f>
        <v/>
      </c>
      <c r="J4375" s="26">
        <f>IF($A4375&lt;=Inputs!$B$13,IF(5&lt;=Inputs!$B$8,IF(Inputs!$B$12&gt;0,MAX(MIN(NORM.INV(RAND(),LOOKUP(T4375,Inputs!$J$6:$J$9,Inputs!$G$6:$G$9),LOOKUP(T4375,Inputs!$J$6:$J$9,Inputs!$H$6:$H$9)),Inputs!$B$12),-Inputs!$B$12),NORM.INV(RAND(),LOOKUP(T4375,Inputs!$J$6:$J$9,Inputs!$G$6:$G$9),LOOKUP(T4375,Inputs!$J$6:$J$9,Inputs!$H$6:$H$9))),0),"" )</f>
        <v/>
      </c>
      <c r="K4375" s="26">
        <f>IF($A4375&lt;=Inputs!$B$13,IF(6&lt;=Inputs!$B$8,IF(Inputs!$B$12&gt;0,MAX(MIN(NORM.INV(RAND(),LOOKUP(U4375,Inputs!$J$6:$J$9,Inputs!$G$6:$G$9),LOOKUP(U4375,Inputs!$J$6:$J$9,Inputs!$H$6:$H$9)),Inputs!$B$12),-Inputs!$B$12),NORM.INV(RAND(),LOOKUP(U4375,Inputs!$J$6:$J$9,Inputs!$G$6:$G$9),LOOKUP(U4375,Inputs!$J$6:$J$9,Inputs!$H$6:$H$9))),0),"" )</f>
        <v/>
      </c>
      <c r="L4375" s="26">
        <f>IF($A4375&lt;=Inputs!$B$13,IF(7&lt;=Inputs!$B$8,IF(Inputs!$B$12&gt;0,MAX(MIN(NORM.INV(RAND(),LOOKUP(V4375,Inputs!$J$6:$J$9,Inputs!$G$6:$G$9),LOOKUP(V4375,Inputs!$J$6:$J$9,Inputs!$H$6:$H$9)),Inputs!$B$12),-Inputs!$B$12),NORM.INV(RAND(),LOOKUP(V4375,Inputs!$J$6:$J$9,Inputs!$G$6:$G$9),LOOKUP(V4375,Inputs!$J$6:$J$9,Inputs!$H$6:$H$9))),0),"" )</f>
        <v/>
      </c>
      <c r="M4375" s="26">
        <f>IF($A4375&lt;=Inputs!$B$13,IF(8&lt;=Inputs!$B$8,IF(Inputs!$B$12&gt;0,MAX(MIN(NORM.INV(RAND(),LOOKUP(W4375,Inputs!$J$6:$J$9,Inputs!$G$6:$G$9),LOOKUP(W4375,Inputs!$J$6:$J$9,Inputs!$H$6:$H$9)),Inputs!$B$12),-Inputs!$B$12),NORM.INV(RAND(),LOOKUP(W4375,Inputs!$J$6:$J$9,Inputs!$G$6:$G$9),LOOKUP(W4375,Inputs!$J$6:$J$9,Inputs!$H$6:$H$9))),0),"" )</f>
        <v/>
      </c>
      <c r="N4375" s="26">
        <f>IF($A4375&lt;=Inputs!$B$13,IF(9&lt;=Inputs!$B$8,IF(Inputs!$B$12&gt;0,MAX(MIN(NORM.INV(RAND(),LOOKUP(X4375,Inputs!$J$6:$J$9,Inputs!$G$6:$G$9),LOOKUP(X4375,Inputs!$J$6:$J$9,Inputs!$H$6:$H$9)),Inputs!$B$12),-Inputs!$B$12),NORM.INV(RAND(),LOOKUP(X4375,Inputs!$J$6:$J$9,Inputs!$G$6:$G$9),LOOKUP(X4375,Inputs!$J$6:$J$9,Inputs!$H$6:$H$9))),0),"" )</f>
        <v/>
      </c>
      <c r="O4375" s="26">
        <f>IF($A4375&lt;=Inputs!$B$13,IF(10&lt;=Inputs!$B$8,IF(Inputs!$B$12&gt;0,MAX(MIN(NORM.INV(RAND(),LOOKUP(Y4375,Inputs!$J$6:$J$9,Inputs!$G$6:$G$9),LOOKUP(Y4375,Inputs!$J$6:$J$9,Inputs!$H$6:$H$9)),Inputs!$B$12),-Inputs!$B$12),NORM.INV(RAND(),LOOKUP(Y4375,Inputs!$J$6:$J$9,Inputs!$G$6:$G$9),LOOKUP(Y4375,Inputs!$J$6:$J$9,Inputs!$H$6:$H$9))),0),"" )</f>
        <v/>
      </c>
      <c r="P4375" s="31">
        <f>IF($A4375&lt;=Inputs!$B$13,RAND(),"")</f>
        <v/>
      </c>
      <c r="Q4375" s="31">
        <f>IF($A4375&lt;=Inputs!$B$13,RAND(),"")</f>
        <v/>
      </c>
      <c r="R4375" s="31">
        <f>IF($A4375&lt;=Inputs!$B$13,RAND(),"")</f>
        <v/>
      </c>
      <c r="S4375" s="31">
        <f>IF($A4375&lt;=Inputs!$B$13,RAND(),"")</f>
        <v/>
      </c>
      <c r="T4375" s="31">
        <f>IF($A4375&lt;=Inputs!$B$13,RAND(),"")</f>
        <v/>
      </c>
      <c r="U4375" s="31">
        <f>IF($A4375&lt;=Inputs!$B$13,RAND(),"")</f>
        <v/>
      </c>
      <c r="V4375" s="31">
        <f>IF($A4375&lt;=Inputs!$B$13,RAND(),"")</f>
        <v/>
      </c>
      <c r="W4375" s="31">
        <f>IF($A4375&lt;=Inputs!$B$13,RAND(),"")</f>
        <v/>
      </c>
      <c r="X4375" s="31">
        <f>IF($A4375&lt;=Inputs!$B$13,RAND(),"")</f>
        <v/>
      </c>
      <c r="Y4375" s="31">
        <f>IF($A4375&lt;=Inputs!$B$13,RAND(),"")</f>
        <v/>
      </c>
    </row>
    <row r="4376">
      <c r="A4376" t="n">
        <v>4371</v>
      </c>
      <c r="B4376" s="26">
        <f>IF($A4376&lt;=Inputs!$B$13,IF(Inputs!$B$8&gt;0,SUM(F4376:O4376)/Inputs!$B$8,0),"")</f>
        <v/>
      </c>
      <c r="C4376" s="27">
        <f>IF($A4376&lt;=Inputs!$B$13,B4376/100,"")</f>
        <v/>
      </c>
      <c r="D4376" s="28">
        <f>IF($A4376&lt;=Inputs!$B$13,C4376*Inputs!$B$7,"")</f>
        <v/>
      </c>
      <c r="E4376" s="29">
        <f>IF($A4376&lt;=Inputs!$B$13,IF(D4376&gt;0,1,0),"")</f>
        <v/>
      </c>
      <c r="F4376" s="26">
        <f>IF($A4376&lt;=Inputs!$B$13,IF(1&lt;=Inputs!$B$8,IF(Inputs!$B$12&gt;0,MAX(MIN(NORM.INV(RAND(),LOOKUP(P4376,Inputs!$J$6:$J$9,Inputs!$G$6:$G$9),LOOKUP(P4376,Inputs!$J$6:$J$9,Inputs!$H$6:$H$9)),Inputs!$B$12),-Inputs!$B$12),NORM.INV(RAND(),LOOKUP(P4376,Inputs!$J$6:$J$9,Inputs!$G$6:$G$9),LOOKUP(P4376,Inputs!$J$6:$J$9,Inputs!$H$6:$H$9))),0),"" )</f>
        <v/>
      </c>
      <c r="G4376" s="26">
        <f>IF($A4376&lt;=Inputs!$B$13,IF(2&lt;=Inputs!$B$8,IF(Inputs!$B$12&gt;0,MAX(MIN(NORM.INV(RAND(),LOOKUP(Q4376,Inputs!$J$6:$J$9,Inputs!$G$6:$G$9),LOOKUP(Q4376,Inputs!$J$6:$J$9,Inputs!$H$6:$H$9)),Inputs!$B$12),-Inputs!$B$12),NORM.INV(RAND(),LOOKUP(Q4376,Inputs!$J$6:$J$9,Inputs!$G$6:$G$9),LOOKUP(Q4376,Inputs!$J$6:$J$9,Inputs!$H$6:$H$9))),0),"" )</f>
        <v/>
      </c>
      <c r="H4376" s="26">
        <f>IF($A4376&lt;=Inputs!$B$13,IF(3&lt;=Inputs!$B$8,IF(Inputs!$B$12&gt;0,MAX(MIN(NORM.INV(RAND(),LOOKUP(R4376,Inputs!$J$6:$J$9,Inputs!$G$6:$G$9),LOOKUP(R4376,Inputs!$J$6:$J$9,Inputs!$H$6:$H$9)),Inputs!$B$12),-Inputs!$B$12),NORM.INV(RAND(),LOOKUP(R4376,Inputs!$J$6:$J$9,Inputs!$G$6:$G$9),LOOKUP(R4376,Inputs!$J$6:$J$9,Inputs!$H$6:$H$9))),0),"" )</f>
        <v/>
      </c>
      <c r="I4376" s="26">
        <f>IF($A4376&lt;=Inputs!$B$13,IF(4&lt;=Inputs!$B$8,IF(Inputs!$B$12&gt;0,MAX(MIN(NORM.INV(RAND(),LOOKUP(S4376,Inputs!$J$6:$J$9,Inputs!$G$6:$G$9),LOOKUP(S4376,Inputs!$J$6:$J$9,Inputs!$H$6:$H$9)),Inputs!$B$12),-Inputs!$B$12),NORM.INV(RAND(),LOOKUP(S4376,Inputs!$J$6:$J$9,Inputs!$G$6:$G$9),LOOKUP(S4376,Inputs!$J$6:$J$9,Inputs!$H$6:$H$9))),0),"" )</f>
        <v/>
      </c>
      <c r="J4376" s="26">
        <f>IF($A4376&lt;=Inputs!$B$13,IF(5&lt;=Inputs!$B$8,IF(Inputs!$B$12&gt;0,MAX(MIN(NORM.INV(RAND(),LOOKUP(T4376,Inputs!$J$6:$J$9,Inputs!$G$6:$G$9),LOOKUP(T4376,Inputs!$J$6:$J$9,Inputs!$H$6:$H$9)),Inputs!$B$12),-Inputs!$B$12),NORM.INV(RAND(),LOOKUP(T4376,Inputs!$J$6:$J$9,Inputs!$G$6:$G$9),LOOKUP(T4376,Inputs!$J$6:$J$9,Inputs!$H$6:$H$9))),0),"" )</f>
        <v/>
      </c>
      <c r="K4376" s="26">
        <f>IF($A4376&lt;=Inputs!$B$13,IF(6&lt;=Inputs!$B$8,IF(Inputs!$B$12&gt;0,MAX(MIN(NORM.INV(RAND(),LOOKUP(U4376,Inputs!$J$6:$J$9,Inputs!$G$6:$G$9),LOOKUP(U4376,Inputs!$J$6:$J$9,Inputs!$H$6:$H$9)),Inputs!$B$12),-Inputs!$B$12),NORM.INV(RAND(),LOOKUP(U4376,Inputs!$J$6:$J$9,Inputs!$G$6:$G$9),LOOKUP(U4376,Inputs!$J$6:$J$9,Inputs!$H$6:$H$9))),0),"" )</f>
        <v/>
      </c>
      <c r="L4376" s="26">
        <f>IF($A4376&lt;=Inputs!$B$13,IF(7&lt;=Inputs!$B$8,IF(Inputs!$B$12&gt;0,MAX(MIN(NORM.INV(RAND(),LOOKUP(V4376,Inputs!$J$6:$J$9,Inputs!$G$6:$G$9),LOOKUP(V4376,Inputs!$J$6:$J$9,Inputs!$H$6:$H$9)),Inputs!$B$12),-Inputs!$B$12),NORM.INV(RAND(),LOOKUP(V4376,Inputs!$J$6:$J$9,Inputs!$G$6:$G$9),LOOKUP(V4376,Inputs!$J$6:$J$9,Inputs!$H$6:$H$9))),0),"" )</f>
        <v/>
      </c>
      <c r="M4376" s="26">
        <f>IF($A4376&lt;=Inputs!$B$13,IF(8&lt;=Inputs!$B$8,IF(Inputs!$B$12&gt;0,MAX(MIN(NORM.INV(RAND(),LOOKUP(W4376,Inputs!$J$6:$J$9,Inputs!$G$6:$G$9),LOOKUP(W4376,Inputs!$J$6:$J$9,Inputs!$H$6:$H$9)),Inputs!$B$12),-Inputs!$B$12),NORM.INV(RAND(),LOOKUP(W4376,Inputs!$J$6:$J$9,Inputs!$G$6:$G$9),LOOKUP(W4376,Inputs!$J$6:$J$9,Inputs!$H$6:$H$9))),0),"" )</f>
        <v/>
      </c>
      <c r="N4376" s="26">
        <f>IF($A4376&lt;=Inputs!$B$13,IF(9&lt;=Inputs!$B$8,IF(Inputs!$B$12&gt;0,MAX(MIN(NORM.INV(RAND(),LOOKUP(X4376,Inputs!$J$6:$J$9,Inputs!$G$6:$G$9),LOOKUP(X4376,Inputs!$J$6:$J$9,Inputs!$H$6:$H$9)),Inputs!$B$12),-Inputs!$B$12),NORM.INV(RAND(),LOOKUP(X4376,Inputs!$J$6:$J$9,Inputs!$G$6:$G$9),LOOKUP(X4376,Inputs!$J$6:$J$9,Inputs!$H$6:$H$9))),0),"" )</f>
        <v/>
      </c>
      <c r="O4376" s="26">
        <f>IF($A4376&lt;=Inputs!$B$13,IF(10&lt;=Inputs!$B$8,IF(Inputs!$B$12&gt;0,MAX(MIN(NORM.INV(RAND(),LOOKUP(Y4376,Inputs!$J$6:$J$9,Inputs!$G$6:$G$9),LOOKUP(Y4376,Inputs!$J$6:$J$9,Inputs!$H$6:$H$9)),Inputs!$B$12),-Inputs!$B$12),NORM.INV(RAND(),LOOKUP(Y4376,Inputs!$J$6:$J$9,Inputs!$G$6:$G$9),LOOKUP(Y4376,Inputs!$J$6:$J$9,Inputs!$H$6:$H$9))),0),"" )</f>
        <v/>
      </c>
      <c r="P4376" s="31">
        <f>IF($A4376&lt;=Inputs!$B$13,RAND(),"")</f>
        <v/>
      </c>
      <c r="Q4376" s="31">
        <f>IF($A4376&lt;=Inputs!$B$13,RAND(),"")</f>
        <v/>
      </c>
      <c r="R4376" s="31">
        <f>IF($A4376&lt;=Inputs!$B$13,RAND(),"")</f>
        <v/>
      </c>
      <c r="S4376" s="31">
        <f>IF($A4376&lt;=Inputs!$B$13,RAND(),"")</f>
        <v/>
      </c>
      <c r="T4376" s="31">
        <f>IF($A4376&lt;=Inputs!$B$13,RAND(),"")</f>
        <v/>
      </c>
      <c r="U4376" s="31">
        <f>IF($A4376&lt;=Inputs!$B$13,RAND(),"")</f>
        <v/>
      </c>
      <c r="V4376" s="31">
        <f>IF($A4376&lt;=Inputs!$B$13,RAND(),"")</f>
        <v/>
      </c>
      <c r="W4376" s="31">
        <f>IF($A4376&lt;=Inputs!$B$13,RAND(),"")</f>
        <v/>
      </c>
      <c r="X4376" s="31">
        <f>IF($A4376&lt;=Inputs!$B$13,RAND(),"")</f>
        <v/>
      </c>
      <c r="Y4376" s="31">
        <f>IF($A4376&lt;=Inputs!$B$13,RAND(),"")</f>
        <v/>
      </c>
    </row>
    <row r="4377">
      <c r="A4377" t="n">
        <v>4372</v>
      </c>
      <c r="B4377" s="26">
        <f>IF($A4377&lt;=Inputs!$B$13,IF(Inputs!$B$8&gt;0,SUM(F4377:O4377)/Inputs!$B$8,0),"")</f>
        <v/>
      </c>
      <c r="C4377" s="27">
        <f>IF($A4377&lt;=Inputs!$B$13,B4377/100,"")</f>
        <v/>
      </c>
      <c r="D4377" s="28">
        <f>IF($A4377&lt;=Inputs!$B$13,C4377*Inputs!$B$7,"")</f>
        <v/>
      </c>
      <c r="E4377" s="29">
        <f>IF($A4377&lt;=Inputs!$B$13,IF(D4377&gt;0,1,0),"")</f>
        <v/>
      </c>
      <c r="F4377" s="26">
        <f>IF($A4377&lt;=Inputs!$B$13,IF(1&lt;=Inputs!$B$8,IF(Inputs!$B$12&gt;0,MAX(MIN(NORM.INV(RAND(),LOOKUP(P4377,Inputs!$J$6:$J$9,Inputs!$G$6:$G$9),LOOKUP(P4377,Inputs!$J$6:$J$9,Inputs!$H$6:$H$9)),Inputs!$B$12),-Inputs!$B$12),NORM.INV(RAND(),LOOKUP(P4377,Inputs!$J$6:$J$9,Inputs!$G$6:$G$9),LOOKUP(P4377,Inputs!$J$6:$J$9,Inputs!$H$6:$H$9))),0),"" )</f>
        <v/>
      </c>
      <c r="G4377" s="26">
        <f>IF($A4377&lt;=Inputs!$B$13,IF(2&lt;=Inputs!$B$8,IF(Inputs!$B$12&gt;0,MAX(MIN(NORM.INV(RAND(),LOOKUP(Q4377,Inputs!$J$6:$J$9,Inputs!$G$6:$G$9),LOOKUP(Q4377,Inputs!$J$6:$J$9,Inputs!$H$6:$H$9)),Inputs!$B$12),-Inputs!$B$12),NORM.INV(RAND(),LOOKUP(Q4377,Inputs!$J$6:$J$9,Inputs!$G$6:$G$9),LOOKUP(Q4377,Inputs!$J$6:$J$9,Inputs!$H$6:$H$9))),0),"" )</f>
        <v/>
      </c>
      <c r="H4377" s="26">
        <f>IF($A4377&lt;=Inputs!$B$13,IF(3&lt;=Inputs!$B$8,IF(Inputs!$B$12&gt;0,MAX(MIN(NORM.INV(RAND(),LOOKUP(R4377,Inputs!$J$6:$J$9,Inputs!$G$6:$G$9),LOOKUP(R4377,Inputs!$J$6:$J$9,Inputs!$H$6:$H$9)),Inputs!$B$12),-Inputs!$B$12),NORM.INV(RAND(),LOOKUP(R4377,Inputs!$J$6:$J$9,Inputs!$G$6:$G$9),LOOKUP(R4377,Inputs!$J$6:$J$9,Inputs!$H$6:$H$9))),0),"" )</f>
        <v/>
      </c>
      <c r="I4377" s="26">
        <f>IF($A4377&lt;=Inputs!$B$13,IF(4&lt;=Inputs!$B$8,IF(Inputs!$B$12&gt;0,MAX(MIN(NORM.INV(RAND(),LOOKUP(S4377,Inputs!$J$6:$J$9,Inputs!$G$6:$G$9),LOOKUP(S4377,Inputs!$J$6:$J$9,Inputs!$H$6:$H$9)),Inputs!$B$12),-Inputs!$B$12),NORM.INV(RAND(),LOOKUP(S4377,Inputs!$J$6:$J$9,Inputs!$G$6:$G$9),LOOKUP(S4377,Inputs!$J$6:$J$9,Inputs!$H$6:$H$9))),0),"" )</f>
        <v/>
      </c>
      <c r="J4377" s="26">
        <f>IF($A4377&lt;=Inputs!$B$13,IF(5&lt;=Inputs!$B$8,IF(Inputs!$B$12&gt;0,MAX(MIN(NORM.INV(RAND(),LOOKUP(T4377,Inputs!$J$6:$J$9,Inputs!$G$6:$G$9),LOOKUP(T4377,Inputs!$J$6:$J$9,Inputs!$H$6:$H$9)),Inputs!$B$12),-Inputs!$B$12),NORM.INV(RAND(),LOOKUP(T4377,Inputs!$J$6:$J$9,Inputs!$G$6:$G$9),LOOKUP(T4377,Inputs!$J$6:$J$9,Inputs!$H$6:$H$9))),0),"" )</f>
        <v/>
      </c>
      <c r="K4377" s="26">
        <f>IF($A4377&lt;=Inputs!$B$13,IF(6&lt;=Inputs!$B$8,IF(Inputs!$B$12&gt;0,MAX(MIN(NORM.INV(RAND(),LOOKUP(U4377,Inputs!$J$6:$J$9,Inputs!$G$6:$G$9),LOOKUP(U4377,Inputs!$J$6:$J$9,Inputs!$H$6:$H$9)),Inputs!$B$12),-Inputs!$B$12),NORM.INV(RAND(),LOOKUP(U4377,Inputs!$J$6:$J$9,Inputs!$G$6:$G$9),LOOKUP(U4377,Inputs!$J$6:$J$9,Inputs!$H$6:$H$9))),0),"" )</f>
        <v/>
      </c>
      <c r="L4377" s="26">
        <f>IF($A4377&lt;=Inputs!$B$13,IF(7&lt;=Inputs!$B$8,IF(Inputs!$B$12&gt;0,MAX(MIN(NORM.INV(RAND(),LOOKUP(V4377,Inputs!$J$6:$J$9,Inputs!$G$6:$G$9),LOOKUP(V4377,Inputs!$J$6:$J$9,Inputs!$H$6:$H$9)),Inputs!$B$12),-Inputs!$B$12),NORM.INV(RAND(),LOOKUP(V4377,Inputs!$J$6:$J$9,Inputs!$G$6:$G$9),LOOKUP(V4377,Inputs!$J$6:$J$9,Inputs!$H$6:$H$9))),0),"" )</f>
        <v/>
      </c>
      <c r="M4377" s="26">
        <f>IF($A4377&lt;=Inputs!$B$13,IF(8&lt;=Inputs!$B$8,IF(Inputs!$B$12&gt;0,MAX(MIN(NORM.INV(RAND(),LOOKUP(W4377,Inputs!$J$6:$J$9,Inputs!$G$6:$G$9),LOOKUP(W4377,Inputs!$J$6:$J$9,Inputs!$H$6:$H$9)),Inputs!$B$12),-Inputs!$B$12),NORM.INV(RAND(),LOOKUP(W4377,Inputs!$J$6:$J$9,Inputs!$G$6:$G$9),LOOKUP(W4377,Inputs!$J$6:$J$9,Inputs!$H$6:$H$9))),0),"" )</f>
        <v/>
      </c>
      <c r="N4377" s="26">
        <f>IF($A4377&lt;=Inputs!$B$13,IF(9&lt;=Inputs!$B$8,IF(Inputs!$B$12&gt;0,MAX(MIN(NORM.INV(RAND(),LOOKUP(X4377,Inputs!$J$6:$J$9,Inputs!$G$6:$G$9),LOOKUP(X4377,Inputs!$J$6:$J$9,Inputs!$H$6:$H$9)),Inputs!$B$12),-Inputs!$B$12),NORM.INV(RAND(),LOOKUP(X4377,Inputs!$J$6:$J$9,Inputs!$G$6:$G$9),LOOKUP(X4377,Inputs!$J$6:$J$9,Inputs!$H$6:$H$9))),0),"" )</f>
        <v/>
      </c>
      <c r="O4377" s="26">
        <f>IF($A4377&lt;=Inputs!$B$13,IF(10&lt;=Inputs!$B$8,IF(Inputs!$B$12&gt;0,MAX(MIN(NORM.INV(RAND(),LOOKUP(Y4377,Inputs!$J$6:$J$9,Inputs!$G$6:$G$9),LOOKUP(Y4377,Inputs!$J$6:$J$9,Inputs!$H$6:$H$9)),Inputs!$B$12),-Inputs!$B$12),NORM.INV(RAND(),LOOKUP(Y4377,Inputs!$J$6:$J$9,Inputs!$G$6:$G$9),LOOKUP(Y4377,Inputs!$J$6:$J$9,Inputs!$H$6:$H$9))),0),"" )</f>
        <v/>
      </c>
      <c r="P4377" s="31">
        <f>IF($A4377&lt;=Inputs!$B$13,RAND(),"")</f>
        <v/>
      </c>
      <c r="Q4377" s="31">
        <f>IF($A4377&lt;=Inputs!$B$13,RAND(),"")</f>
        <v/>
      </c>
      <c r="R4377" s="31">
        <f>IF($A4377&lt;=Inputs!$B$13,RAND(),"")</f>
        <v/>
      </c>
      <c r="S4377" s="31">
        <f>IF($A4377&lt;=Inputs!$B$13,RAND(),"")</f>
        <v/>
      </c>
      <c r="T4377" s="31">
        <f>IF($A4377&lt;=Inputs!$B$13,RAND(),"")</f>
        <v/>
      </c>
      <c r="U4377" s="31">
        <f>IF($A4377&lt;=Inputs!$B$13,RAND(),"")</f>
        <v/>
      </c>
      <c r="V4377" s="31">
        <f>IF($A4377&lt;=Inputs!$B$13,RAND(),"")</f>
        <v/>
      </c>
      <c r="W4377" s="31">
        <f>IF($A4377&lt;=Inputs!$B$13,RAND(),"")</f>
        <v/>
      </c>
      <c r="X4377" s="31">
        <f>IF($A4377&lt;=Inputs!$B$13,RAND(),"")</f>
        <v/>
      </c>
      <c r="Y4377" s="31">
        <f>IF($A4377&lt;=Inputs!$B$13,RAND(),"")</f>
        <v/>
      </c>
    </row>
    <row r="4378">
      <c r="A4378" t="n">
        <v>4373</v>
      </c>
      <c r="B4378" s="26">
        <f>IF($A4378&lt;=Inputs!$B$13,IF(Inputs!$B$8&gt;0,SUM(F4378:O4378)/Inputs!$B$8,0),"")</f>
        <v/>
      </c>
      <c r="C4378" s="27">
        <f>IF($A4378&lt;=Inputs!$B$13,B4378/100,"")</f>
        <v/>
      </c>
      <c r="D4378" s="28">
        <f>IF($A4378&lt;=Inputs!$B$13,C4378*Inputs!$B$7,"")</f>
        <v/>
      </c>
      <c r="E4378" s="29">
        <f>IF($A4378&lt;=Inputs!$B$13,IF(D4378&gt;0,1,0),"")</f>
        <v/>
      </c>
      <c r="F4378" s="26">
        <f>IF($A4378&lt;=Inputs!$B$13,IF(1&lt;=Inputs!$B$8,IF(Inputs!$B$12&gt;0,MAX(MIN(NORM.INV(RAND(),LOOKUP(P4378,Inputs!$J$6:$J$9,Inputs!$G$6:$G$9),LOOKUP(P4378,Inputs!$J$6:$J$9,Inputs!$H$6:$H$9)),Inputs!$B$12),-Inputs!$B$12),NORM.INV(RAND(),LOOKUP(P4378,Inputs!$J$6:$J$9,Inputs!$G$6:$G$9),LOOKUP(P4378,Inputs!$J$6:$J$9,Inputs!$H$6:$H$9))),0),"" )</f>
        <v/>
      </c>
      <c r="G4378" s="26">
        <f>IF($A4378&lt;=Inputs!$B$13,IF(2&lt;=Inputs!$B$8,IF(Inputs!$B$12&gt;0,MAX(MIN(NORM.INV(RAND(),LOOKUP(Q4378,Inputs!$J$6:$J$9,Inputs!$G$6:$G$9),LOOKUP(Q4378,Inputs!$J$6:$J$9,Inputs!$H$6:$H$9)),Inputs!$B$12),-Inputs!$B$12),NORM.INV(RAND(),LOOKUP(Q4378,Inputs!$J$6:$J$9,Inputs!$G$6:$G$9),LOOKUP(Q4378,Inputs!$J$6:$J$9,Inputs!$H$6:$H$9))),0),"" )</f>
        <v/>
      </c>
      <c r="H4378" s="26">
        <f>IF($A4378&lt;=Inputs!$B$13,IF(3&lt;=Inputs!$B$8,IF(Inputs!$B$12&gt;0,MAX(MIN(NORM.INV(RAND(),LOOKUP(R4378,Inputs!$J$6:$J$9,Inputs!$G$6:$G$9),LOOKUP(R4378,Inputs!$J$6:$J$9,Inputs!$H$6:$H$9)),Inputs!$B$12),-Inputs!$B$12),NORM.INV(RAND(),LOOKUP(R4378,Inputs!$J$6:$J$9,Inputs!$G$6:$G$9),LOOKUP(R4378,Inputs!$J$6:$J$9,Inputs!$H$6:$H$9))),0),"" )</f>
        <v/>
      </c>
      <c r="I4378" s="26">
        <f>IF($A4378&lt;=Inputs!$B$13,IF(4&lt;=Inputs!$B$8,IF(Inputs!$B$12&gt;0,MAX(MIN(NORM.INV(RAND(),LOOKUP(S4378,Inputs!$J$6:$J$9,Inputs!$G$6:$G$9),LOOKUP(S4378,Inputs!$J$6:$J$9,Inputs!$H$6:$H$9)),Inputs!$B$12),-Inputs!$B$12),NORM.INV(RAND(),LOOKUP(S4378,Inputs!$J$6:$J$9,Inputs!$G$6:$G$9),LOOKUP(S4378,Inputs!$J$6:$J$9,Inputs!$H$6:$H$9))),0),"" )</f>
        <v/>
      </c>
      <c r="J4378" s="26">
        <f>IF($A4378&lt;=Inputs!$B$13,IF(5&lt;=Inputs!$B$8,IF(Inputs!$B$12&gt;0,MAX(MIN(NORM.INV(RAND(),LOOKUP(T4378,Inputs!$J$6:$J$9,Inputs!$G$6:$G$9),LOOKUP(T4378,Inputs!$J$6:$J$9,Inputs!$H$6:$H$9)),Inputs!$B$12),-Inputs!$B$12),NORM.INV(RAND(),LOOKUP(T4378,Inputs!$J$6:$J$9,Inputs!$G$6:$G$9),LOOKUP(T4378,Inputs!$J$6:$J$9,Inputs!$H$6:$H$9))),0),"" )</f>
        <v/>
      </c>
      <c r="K4378" s="26">
        <f>IF($A4378&lt;=Inputs!$B$13,IF(6&lt;=Inputs!$B$8,IF(Inputs!$B$12&gt;0,MAX(MIN(NORM.INV(RAND(),LOOKUP(U4378,Inputs!$J$6:$J$9,Inputs!$G$6:$G$9),LOOKUP(U4378,Inputs!$J$6:$J$9,Inputs!$H$6:$H$9)),Inputs!$B$12),-Inputs!$B$12),NORM.INV(RAND(),LOOKUP(U4378,Inputs!$J$6:$J$9,Inputs!$G$6:$G$9),LOOKUP(U4378,Inputs!$J$6:$J$9,Inputs!$H$6:$H$9))),0),"" )</f>
        <v/>
      </c>
      <c r="L4378" s="26">
        <f>IF($A4378&lt;=Inputs!$B$13,IF(7&lt;=Inputs!$B$8,IF(Inputs!$B$12&gt;0,MAX(MIN(NORM.INV(RAND(),LOOKUP(V4378,Inputs!$J$6:$J$9,Inputs!$G$6:$G$9),LOOKUP(V4378,Inputs!$J$6:$J$9,Inputs!$H$6:$H$9)),Inputs!$B$12),-Inputs!$B$12),NORM.INV(RAND(),LOOKUP(V4378,Inputs!$J$6:$J$9,Inputs!$G$6:$G$9),LOOKUP(V4378,Inputs!$J$6:$J$9,Inputs!$H$6:$H$9))),0),"" )</f>
        <v/>
      </c>
      <c r="M4378" s="26">
        <f>IF($A4378&lt;=Inputs!$B$13,IF(8&lt;=Inputs!$B$8,IF(Inputs!$B$12&gt;0,MAX(MIN(NORM.INV(RAND(),LOOKUP(W4378,Inputs!$J$6:$J$9,Inputs!$G$6:$G$9),LOOKUP(W4378,Inputs!$J$6:$J$9,Inputs!$H$6:$H$9)),Inputs!$B$12),-Inputs!$B$12),NORM.INV(RAND(),LOOKUP(W4378,Inputs!$J$6:$J$9,Inputs!$G$6:$G$9),LOOKUP(W4378,Inputs!$J$6:$J$9,Inputs!$H$6:$H$9))),0),"" )</f>
        <v/>
      </c>
      <c r="N4378" s="26">
        <f>IF($A4378&lt;=Inputs!$B$13,IF(9&lt;=Inputs!$B$8,IF(Inputs!$B$12&gt;0,MAX(MIN(NORM.INV(RAND(),LOOKUP(X4378,Inputs!$J$6:$J$9,Inputs!$G$6:$G$9),LOOKUP(X4378,Inputs!$J$6:$J$9,Inputs!$H$6:$H$9)),Inputs!$B$12),-Inputs!$B$12),NORM.INV(RAND(),LOOKUP(X4378,Inputs!$J$6:$J$9,Inputs!$G$6:$G$9),LOOKUP(X4378,Inputs!$J$6:$J$9,Inputs!$H$6:$H$9))),0),"" )</f>
        <v/>
      </c>
      <c r="O4378" s="26">
        <f>IF($A4378&lt;=Inputs!$B$13,IF(10&lt;=Inputs!$B$8,IF(Inputs!$B$12&gt;0,MAX(MIN(NORM.INV(RAND(),LOOKUP(Y4378,Inputs!$J$6:$J$9,Inputs!$G$6:$G$9),LOOKUP(Y4378,Inputs!$J$6:$J$9,Inputs!$H$6:$H$9)),Inputs!$B$12),-Inputs!$B$12),NORM.INV(RAND(),LOOKUP(Y4378,Inputs!$J$6:$J$9,Inputs!$G$6:$G$9),LOOKUP(Y4378,Inputs!$J$6:$J$9,Inputs!$H$6:$H$9))),0),"" )</f>
        <v/>
      </c>
      <c r="P4378" s="31">
        <f>IF($A4378&lt;=Inputs!$B$13,RAND(),"")</f>
        <v/>
      </c>
      <c r="Q4378" s="31">
        <f>IF($A4378&lt;=Inputs!$B$13,RAND(),"")</f>
        <v/>
      </c>
      <c r="R4378" s="31">
        <f>IF($A4378&lt;=Inputs!$B$13,RAND(),"")</f>
        <v/>
      </c>
      <c r="S4378" s="31">
        <f>IF($A4378&lt;=Inputs!$B$13,RAND(),"")</f>
        <v/>
      </c>
      <c r="T4378" s="31">
        <f>IF($A4378&lt;=Inputs!$B$13,RAND(),"")</f>
        <v/>
      </c>
      <c r="U4378" s="31">
        <f>IF($A4378&lt;=Inputs!$B$13,RAND(),"")</f>
        <v/>
      </c>
      <c r="V4378" s="31">
        <f>IF($A4378&lt;=Inputs!$B$13,RAND(),"")</f>
        <v/>
      </c>
      <c r="W4378" s="31">
        <f>IF($A4378&lt;=Inputs!$B$13,RAND(),"")</f>
        <v/>
      </c>
      <c r="X4378" s="31">
        <f>IF($A4378&lt;=Inputs!$B$13,RAND(),"")</f>
        <v/>
      </c>
      <c r="Y4378" s="31">
        <f>IF($A4378&lt;=Inputs!$B$13,RAND(),"")</f>
        <v/>
      </c>
    </row>
    <row r="4379">
      <c r="A4379" t="n">
        <v>4374</v>
      </c>
      <c r="B4379" s="26">
        <f>IF($A4379&lt;=Inputs!$B$13,IF(Inputs!$B$8&gt;0,SUM(F4379:O4379)/Inputs!$B$8,0),"")</f>
        <v/>
      </c>
      <c r="C4379" s="27">
        <f>IF($A4379&lt;=Inputs!$B$13,B4379/100,"")</f>
        <v/>
      </c>
      <c r="D4379" s="28">
        <f>IF($A4379&lt;=Inputs!$B$13,C4379*Inputs!$B$7,"")</f>
        <v/>
      </c>
      <c r="E4379" s="29">
        <f>IF($A4379&lt;=Inputs!$B$13,IF(D4379&gt;0,1,0),"")</f>
        <v/>
      </c>
      <c r="F4379" s="26">
        <f>IF($A4379&lt;=Inputs!$B$13,IF(1&lt;=Inputs!$B$8,IF(Inputs!$B$12&gt;0,MAX(MIN(NORM.INV(RAND(),LOOKUP(P4379,Inputs!$J$6:$J$9,Inputs!$G$6:$G$9),LOOKUP(P4379,Inputs!$J$6:$J$9,Inputs!$H$6:$H$9)),Inputs!$B$12),-Inputs!$B$12),NORM.INV(RAND(),LOOKUP(P4379,Inputs!$J$6:$J$9,Inputs!$G$6:$G$9),LOOKUP(P4379,Inputs!$J$6:$J$9,Inputs!$H$6:$H$9))),0),"" )</f>
        <v/>
      </c>
      <c r="G4379" s="26">
        <f>IF($A4379&lt;=Inputs!$B$13,IF(2&lt;=Inputs!$B$8,IF(Inputs!$B$12&gt;0,MAX(MIN(NORM.INV(RAND(),LOOKUP(Q4379,Inputs!$J$6:$J$9,Inputs!$G$6:$G$9),LOOKUP(Q4379,Inputs!$J$6:$J$9,Inputs!$H$6:$H$9)),Inputs!$B$12),-Inputs!$B$12),NORM.INV(RAND(),LOOKUP(Q4379,Inputs!$J$6:$J$9,Inputs!$G$6:$G$9),LOOKUP(Q4379,Inputs!$J$6:$J$9,Inputs!$H$6:$H$9))),0),"" )</f>
        <v/>
      </c>
      <c r="H4379" s="26">
        <f>IF($A4379&lt;=Inputs!$B$13,IF(3&lt;=Inputs!$B$8,IF(Inputs!$B$12&gt;0,MAX(MIN(NORM.INV(RAND(),LOOKUP(R4379,Inputs!$J$6:$J$9,Inputs!$G$6:$G$9),LOOKUP(R4379,Inputs!$J$6:$J$9,Inputs!$H$6:$H$9)),Inputs!$B$12),-Inputs!$B$12),NORM.INV(RAND(),LOOKUP(R4379,Inputs!$J$6:$J$9,Inputs!$G$6:$G$9),LOOKUP(R4379,Inputs!$J$6:$J$9,Inputs!$H$6:$H$9))),0),"" )</f>
        <v/>
      </c>
      <c r="I4379" s="26">
        <f>IF($A4379&lt;=Inputs!$B$13,IF(4&lt;=Inputs!$B$8,IF(Inputs!$B$12&gt;0,MAX(MIN(NORM.INV(RAND(),LOOKUP(S4379,Inputs!$J$6:$J$9,Inputs!$G$6:$G$9),LOOKUP(S4379,Inputs!$J$6:$J$9,Inputs!$H$6:$H$9)),Inputs!$B$12),-Inputs!$B$12),NORM.INV(RAND(),LOOKUP(S4379,Inputs!$J$6:$J$9,Inputs!$G$6:$G$9),LOOKUP(S4379,Inputs!$J$6:$J$9,Inputs!$H$6:$H$9))),0),"" )</f>
        <v/>
      </c>
      <c r="J4379" s="26">
        <f>IF($A4379&lt;=Inputs!$B$13,IF(5&lt;=Inputs!$B$8,IF(Inputs!$B$12&gt;0,MAX(MIN(NORM.INV(RAND(),LOOKUP(T4379,Inputs!$J$6:$J$9,Inputs!$G$6:$G$9),LOOKUP(T4379,Inputs!$J$6:$J$9,Inputs!$H$6:$H$9)),Inputs!$B$12),-Inputs!$B$12),NORM.INV(RAND(),LOOKUP(T4379,Inputs!$J$6:$J$9,Inputs!$G$6:$G$9),LOOKUP(T4379,Inputs!$J$6:$J$9,Inputs!$H$6:$H$9))),0),"" )</f>
        <v/>
      </c>
      <c r="K4379" s="26">
        <f>IF($A4379&lt;=Inputs!$B$13,IF(6&lt;=Inputs!$B$8,IF(Inputs!$B$12&gt;0,MAX(MIN(NORM.INV(RAND(),LOOKUP(U4379,Inputs!$J$6:$J$9,Inputs!$G$6:$G$9),LOOKUP(U4379,Inputs!$J$6:$J$9,Inputs!$H$6:$H$9)),Inputs!$B$12),-Inputs!$B$12),NORM.INV(RAND(),LOOKUP(U4379,Inputs!$J$6:$J$9,Inputs!$G$6:$G$9),LOOKUP(U4379,Inputs!$J$6:$J$9,Inputs!$H$6:$H$9))),0),"" )</f>
        <v/>
      </c>
      <c r="L4379" s="26">
        <f>IF($A4379&lt;=Inputs!$B$13,IF(7&lt;=Inputs!$B$8,IF(Inputs!$B$12&gt;0,MAX(MIN(NORM.INV(RAND(),LOOKUP(V4379,Inputs!$J$6:$J$9,Inputs!$G$6:$G$9),LOOKUP(V4379,Inputs!$J$6:$J$9,Inputs!$H$6:$H$9)),Inputs!$B$12),-Inputs!$B$12),NORM.INV(RAND(),LOOKUP(V4379,Inputs!$J$6:$J$9,Inputs!$G$6:$G$9),LOOKUP(V4379,Inputs!$J$6:$J$9,Inputs!$H$6:$H$9))),0),"" )</f>
        <v/>
      </c>
      <c r="M4379" s="26">
        <f>IF($A4379&lt;=Inputs!$B$13,IF(8&lt;=Inputs!$B$8,IF(Inputs!$B$12&gt;0,MAX(MIN(NORM.INV(RAND(),LOOKUP(W4379,Inputs!$J$6:$J$9,Inputs!$G$6:$G$9),LOOKUP(W4379,Inputs!$J$6:$J$9,Inputs!$H$6:$H$9)),Inputs!$B$12),-Inputs!$B$12),NORM.INV(RAND(),LOOKUP(W4379,Inputs!$J$6:$J$9,Inputs!$G$6:$G$9),LOOKUP(W4379,Inputs!$J$6:$J$9,Inputs!$H$6:$H$9))),0),"" )</f>
        <v/>
      </c>
      <c r="N4379" s="26">
        <f>IF($A4379&lt;=Inputs!$B$13,IF(9&lt;=Inputs!$B$8,IF(Inputs!$B$12&gt;0,MAX(MIN(NORM.INV(RAND(),LOOKUP(X4379,Inputs!$J$6:$J$9,Inputs!$G$6:$G$9),LOOKUP(X4379,Inputs!$J$6:$J$9,Inputs!$H$6:$H$9)),Inputs!$B$12),-Inputs!$B$12),NORM.INV(RAND(),LOOKUP(X4379,Inputs!$J$6:$J$9,Inputs!$G$6:$G$9),LOOKUP(X4379,Inputs!$J$6:$J$9,Inputs!$H$6:$H$9))),0),"" )</f>
        <v/>
      </c>
      <c r="O4379" s="26">
        <f>IF($A4379&lt;=Inputs!$B$13,IF(10&lt;=Inputs!$B$8,IF(Inputs!$B$12&gt;0,MAX(MIN(NORM.INV(RAND(),LOOKUP(Y4379,Inputs!$J$6:$J$9,Inputs!$G$6:$G$9),LOOKUP(Y4379,Inputs!$J$6:$J$9,Inputs!$H$6:$H$9)),Inputs!$B$12),-Inputs!$B$12),NORM.INV(RAND(),LOOKUP(Y4379,Inputs!$J$6:$J$9,Inputs!$G$6:$G$9),LOOKUP(Y4379,Inputs!$J$6:$J$9,Inputs!$H$6:$H$9))),0),"" )</f>
        <v/>
      </c>
      <c r="P4379" s="31">
        <f>IF($A4379&lt;=Inputs!$B$13,RAND(),"")</f>
        <v/>
      </c>
      <c r="Q4379" s="31">
        <f>IF($A4379&lt;=Inputs!$B$13,RAND(),"")</f>
        <v/>
      </c>
      <c r="R4379" s="31">
        <f>IF($A4379&lt;=Inputs!$B$13,RAND(),"")</f>
        <v/>
      </c>
      <c r="S4379" s="31">
        <f>IF($A4379&lt;=Inputs!$B$13,RAND(),"")</f>
        <v/>
      </c>
      <c r="T4379" s="31">
        <f>IF($A4379&lt;=Inputs!$B$13,RAND(),"")</f>
        <v/>
      </c>
      <c r="U4379" s="31">
        <f>IF($A4379&lt;=Inputs!$B$13,RAND(),"")</f>
        <v/>
      </c>
      <c r="V4379" s="31">
        <f>IF($A4379&lt;=Inputs!$B$13,RAND(),"")</f>
        <v/>
      </c>
      <c r="W4379" s="31">
        <f>IF($A4379&lt;=Inputs!$B$13,RAND(),"")</f>
        <v/>
      </c>
      <c r="X4379" s="31">
        <f>IF($A4379&lt;=Inputs!$B$13,RAND(),"")</f>
        <v/>
      </c>
      <c r="Y4379" s="31">
        <f>IF($A4379&lt;=Inputs!$B$13,RAND(),"")</f>
        <v/>
      </c>
    </row>
    <row r="4380">
      <c r="A4380" t="n">
        <v>4375</v>
      </c>
      <c r="B4380" s="26">
        <f>IF($A4380&lt;=Inputs!$B$13,IF(Inputs!$B$8&gt;0,SUM(F4380:O4380)/Inputs!$B$8,0),"")</f>
        <v/>
      </c>
      <c r="C4380" s="27">
        <f>IF($A4380&lt;=Inputs!$B$13,B4380/100,"")</f>
        <v/>
      </c>
      <c r="D4380" s="28">
        <f>IF($A4380&lt;=Inputs!$B$13,C4380*Inputs!$B$7,"")</f>
        <v/>
      </c>
      <c r="E4380" s="29">
        <f>IF($A4380&lt;=Inputs!$B$13,IF(D4380&gt;0,1,0),"")</f>
        <v/>
      </c>
      <c r="F4380" s="26">
        <f>IF($A4380&lt;=Inputs!$B$13,IF(1&lt;=Inputs!$B$8,IF(Inputs!$B$12&gt;0,MAX(MIN(NORM.INV(RAND(),LOOKUP(P4380,Inputs!$J$6:$J$9,Inputs!$G$6:$G$9),LOOKUP(P4380,Inputs!$J$6:$J$9,Inputs!$H$6:$H$9)),Inputs!$B$12),-Inputs!$B$12),NORM.INV(RAND(),LOOKUP(P4380,Inputs!$J$6:$J$9,Inputs!$G$6:$G$9),LOOKUP(P4380,Inputs!$J$6:$J$9,Inputs!$H$6:$H$9))),0),"" )</f>
        <v/>
      </c>
      <c r="G4380" s="26">
        <f>IF($A4380&lt;=Inputs!$B$13,IF(2&lt;=Inputs!$B$8,IF(Inputs!$B$12&gt;0,MAX(MIN(NORM.INV(RAND(),LOOKUP(Q4380,Inputs!$J$6:$J$9,Inputs!$G$6:$G$9),LOOKUP(Q4380,Inputs!$J$6:$J$9,Inputs!$H$6:$H$9)),Inputs!$B$12),-Inputs!$B$12),NORM.INV(RAND(),LOOKUP(Q4380,Inputs!$J$6:$J$9,Inputs!$G$6:$G$9),LOOKUP(Q4380,Inputs!$J$6:$J$9,Inputs!$H$6:$H$9))),0),"" )</f>
        <v/>
      </c>
      <c r="H4380" s="26">
        <f>IF($A4380&lt;=Inputs!$B$13,IF(3&lt;=Inputs!$B$8,IF(Inputs!$B$12&gt;0,MAX(MIN(NORM.INV(RAND(),LOOKUP(R4380,Inputs!$J$6:$J$9,Inputs!$G$6:$G$9),LOOKUP(R4380,Inputs!$J$6:$J$9,Inputs!$H$6:$H$9)),Inputs!$B$12),-Inputs!$B$12),NORM.INV(RAND(),LOOKUP(R4380,Inputs!$J$6:$J$9,Inputs!$G$6:$G$9),LOOKUP(R4380,Inputs!$J$6:$J$9,Inputs!$H$6:$H$9))),0),"" )</f>
        <v/>
      </c>
      <c r="I4380" s="26">
        <f>IF($A4380&lt;=Inputs!$B$13,IF(4&lt;=Inputs!$B$8,IF(Inputs!$B$12&gt;0,MAX(MIN(NORM.INV(RAND(),LOOKUP(S4380,Inputs!$J$6:$J$9,Inputs!$G$6:$G$9),LOOKUP(S4380,Inputs!$J$6:$J$9,Inputs!$H$6:$H$9)),Inputs!$B$12),-Inputs!$B$12),NORM.INV(RAND(),LOOKUP(S4380,Inputs!$J$6:$J$9,Inputs!$G$6:$G$9),LOOKUP(S4380,Inputs!$J$6:$J$9,Inputs!$H$6:$H$9))),0),"" )</f>
        <v/>
      </c>
      <c r="J4380" s="26">
        <f>IF($A4380&lt;=Inputs!$B$13,IF(5&lt;=Inputs!$B$8,IF(Inputs!$B$12&gt;0,MAX(MIN(NORM.INV(RAND(),LOOKUP(T4380,Inputs!$J$6:$J$9,Inputs!$G$6:$G$9),LOOKUP(T4380,Inputs!$J$6:$J$9,Inputs!$H$6:$H$9)),Inputs!$B$12),-Inputs!$B$12),NORM.INV(RAND(),LOOKUP(T4380,Inputs!$J$6:$J$9,Inputs!$G$6:$G$9),LOOKUP(T4380,Inputs!$J$6:$J$9,Inputs!$H$6:$H$9))),0),"" )</f>
        <v/>
      </c>
      <c r="K4380" s="26">
        <f>IF($A4380&lt;=Inputs!$B$13,IF(6&lt;=Inputs!$B$8,IF(Inputs!$B$12&gt;0,MAX(MIN(NORM.INV(RAND(),LOOKUP(U4380,Inputs!$J$6:$J$9,Inputs!$G$6:$G$9),LOOKUP(U4380,Inputs!$J$6:$J$9,Inputs!$H$6:$H$9)),Inputs!$B$12),-Inputs!$B$12),NORM.INV(RAND(),LOOKUP(U4380,Inputs!$J$6:$J$9,Inputs!$G$6:$G$9),LOOKUP(U4380,Inputs!$J$6:$J$9,Inputs!$H$6:$H$9))),0),"" )</f>
        <v/>
      </c>
      <c r="L4380" s="26">
        <f>IF($A4380&lt;=Inputs!$B$13,IF(7&lt;=Inputs!$B$8,IF(Inputs!$B$12&gt;0,MAX(MIN(NORM.INV(RAND(),LOOKUP(V4380,Inputs!$J$6:$J$9,Inputs!$G$6:$G$9),LOOKUP(V4380,Inputs!$J$6:$J$9,Inputs!$H$6:$H$9)),Inputs!$B$12),-Inputs!$B$12),NORM.INV(RAND(),LOOKUP(V4380,Inputs!$J$6:$J$9,Inputs!$G$6:$G$9),LOOKUP(V4380,Inputs!$J$6:$J$9,Inputs!$H$6:$H$9))),0),"" )</f>
        <v/>
      </c>
      <c r="M4380" s="26">
        <f>IF($A4380&lt;=Inputs!$B$13,IF(8&lt;=Inputs!$B$8,IF(Inputs!$B$12&gt;0,MAX(MIN(NORM.INV(RAND(),LOOKUP(W4380,Inputs!$J$6:$J$9,Inputs!$G$6:$G$9),LOOKUP(W4380,Inputs!$J$6:$J$9,Inputs!$H$6:$H$9)),Inputs!$B$12),-Inputs!$B$12),NORM.INV(RAND(),LOOKUP(W4380,Inputs!$J$6:$J$9,Inputs!$G$6:$G$9),LOOKUP(W4380,Inputs!$J$6:$J$9,Inputs!$H$6:$H$9))),0),"" )</f>
        <v/>
      </c>
      <c r="N4380" s="26">
        <f>IF($A4380&lt;=Inputs!$B$13,IF(9&lt;=Inputs!$B$8,IF(Inputs!$B$12&gt;0,MAX(MIN(NORM.INV(RAND(),LOOKUP(X4380,Inputs!$J$6:$J$9,Inputs!$G$6:$G$9),LOOKUP(X4380,Inputs!$J$6:$J$9,Inputs!$H$6:$H$9)),Inputs!$B$12),-Inputs!$B$12),NORM.INV(RAND(),LOOKUP(X4380,Inputs!$J$6:$J$9,Inputs!$G$6:$G$9),LOOKUP(X4380,Inputs!$J$6:$J$9,Inputs!$H$6:$H$9))),0),"" )</f>
        <v/>
      </c>
      <c r="O4380" s="26">
        <f>IF($A4380&lt;=Inputs!$B$13,IF(10&lt;=Inputs!$B$8,IF(Inputs!$B$12&gt;0,MAX(MIN(NORM.INV(RAND(),LOOKUP(Y4380,Inputs!$J$6:$J$9,Inputs!$G$6:$G$9),LOOKUP(Y4380,Inputs!$J$6:$J$9,Inputs!$H$6:$H$9)),Inputs!$B$12),-Inputs!$B$12),NORM.INV(RAND(),LOOKUP(Y4380,Inputs!$J$6:$J$9,Inputs!$G$6:$G$9),LOOKUP(Y4380,Inputs!$J$6:$J$9,Inputs!$H$6:$H$9))),0),"" )</f>
        <v/>
      </c>
      <c r="P4380" s="31">
        <f>IF($A4380&lt;=Inputs!$B$13,RAND(),"")</f>
        <v/>
      </c>
      <c r="Q4380" s="31">
        <f>IF($A4380&lt;=Inputs!$B$13,RAND(),"")</f>
        <v/>
      </c>
      <c r="R4380" s="31">
        <f>IF($A4380&lt;=Inputs!$B$13,RAND(),"")</f>
        <v/>
      </c>
      <c r="S4380" s="31">
        <f>IF($A4380&lt;=Inputs!$B$13,RAND(),"")</f>
        <v/>
      </c>
      <c r="T4380" s="31">
        <f>IF($A4380&lt;=Inputs!$B$13,RAND(),"")</f>
        <v/>
      </c>
      <c r="U4380" s="31">
        <f>IF($A4380&lt;=Inputs!$B$13,RAND(),"")</f>
        <v/>
      </c>
      <c r="V4380" s="31">
        <f>IF($A4380&lt;=Inputs!$B$13,RAND(),"")</f>
        <v/>
      </c>
      <c r="W4380" s="31">
        <f>IF($A4380&lt;=Inputs!$B$13,RAND(),"")</f>
        <v/>
      </c>
      <c r="X4380" s="31">
        <f>IF($A4380&lt;=Inputs!$B$13,RAND(),"")</f>
        <v/>
      </c>
      <c r="Y4380" s="31">
        <f>IF($A4380&lt;=Inputs!$B$13,RAND(),"")</f>
        <v/>
      </c>
    </row>
    <row r="4381">
      <c r="A4381" t="n">
        <v>4376</v>
      </c>
      <c r="B4381" s="26">
        <f>IF($A4381&lt;=Inputs!$B$13,IF(Inputs!$B$8&gt;0,SUM(F4381:O4381)/Inputs!$B$8,0),"")</f>
        <v/>
      </c>
      <c r="C4381" s="27">
        <f>IF($A4381&lt;=Inputs!$B$13,B4381/100,"")</f>
        <v/>
      </c>
      <c r="D4381" s="28">
        <f>IF($A4381&lt;=Inputs!$B$13,C4381*Inputs!$B$7,"")</f>
        <v/>
      </c>
      <c r="E4381" s="29">
        <f>IF($A4381&lt;=Inputs!$B$13,IF(D4381&gt;0,1,0),"")</f>
        <v/>
      </c>
      <c r="F4381" s="26">
        <f>IF($A4381&lt;=Inputs!$B$13,IF(1&lt;=Inputs!$B$8,IF(Inputs!$B$12&gt;0,MAX(MIN(NORM.INV(RAND(),LOOKUP(P4381,Inputs!$J$6:$J$9,Inputs!$G$6:$G$9),LOOKUP(P4381,Inputs!$J$6:$J$9,Inputs!$H$6:$H$9)),Inputs!$B$12),-Inputs!$B$12),NORM.INV(RAND(),LOOKUP(P4381,Inputs!$J$6:$J$9,Inputs!$G$6:$G$9),LOOKUP(P4381,Inputs!$J$6:$J$9,Inputs!$H$6:$H$9))),0),"" )</f>
        <v/>
      </c>
      <c r="G4381" s="26">
        <f>IF($A4381&lt;=Inputs!$B$13,IF(2&lt;=Inputs!$B$8,IF(Inputs!$B$12&gt;0,MAX(MIN(NORM.INV(RAND(),LOOKUP(Q4381,Inputs!$J$6:$J$9,Inputs!$G$6:$G$9),LOOKUP(Q4381,Inputs!$J$6:$J$9,Inputs!$H$6:$H$9)),Inputs!$B$12),-Inputs!$B$12),NORM.INV(RAND(),LOOKUP(Q4381,Inputs!$J$6:$J$9,Inputs!$G$6:$G$9),LOOKUP(Q4381,Inputs!$J$6:$J$9,Inputs!$H$6:$H$9))),0),"" )</f>
        <v/>
      </c>
      <c r="H4381" s="26">
        <f>IF($A4381&lt;=Inputs!$B$13,IF(3&lt;=Inputs!$B$8,IF(Inputs!$B$12&gt;0,MAX(MIN(NORM.INV(RAND(),LOOKUP(R4381,Inputs!$J$6:$J$9,Inputs!$G$6:$G$9),LOOKUP(R4381,Inputs!$J$6:$J$9,Inputs!$H$6:$H$9)),Inputs!$B$12),-Inputs!$B$12),NORM.INV(RAND(),LOOKUP(R4381,Inputs!$J$6:$J$9,Inputs!$G$6:$G$9),LOOKUP(R4381,Inputs!$J$6:$J$9,Inputs!$H$6:$H$9))),0),"" )</f>
        <v/>
      </c>
      <c r="I4381" s="26">
        <f>IF($A4381&lt;=Inputs!$B$13,IF(4&lt;=Inputs!$B$8,IF(Inputs!$B$12&gt;0,MAX(MIN(NORM.INV(RAND(),LOOKUP(S4381,Inputs!$J$6:$J$9,Inputs!$G$6:$G$9),LOOKUP(S4381,Inputs!$J$6:$J$9,Inputs!$H$6:$H$9)),Inputs!$B$12),-Inputs!$B$12),NORM.INV(RAND(),LOOKUP(S4381,Inputs!$J$6:$J$9,Inputs!$G$6:$G$9),LOOKUP(S4381,Inputs!$J$6:$J$9,Inputs!$H$6:$H$9))),0),"" )</f>
        <v/>
      </c>
      <c r="J4381" s="26">
        <f>IF($A4381&lt;=Inputs!$B$13,IF(5&lt;=Inputs!$B$8,IF(Inputs!$B$12&gt;0,MAX(MIN(NORM.INV(RAND(),LOOKUP(T4381,Inputs!$J$6:$J$9,Inputs!$G$6:$G$9),LOOKUP(T4381,Inputs!$J$6:$J$9,Inputs!$H$6:$H$9)),Inputs!$B$12),-Inputs!$B$12),NORM.INV(RAND(),LOOKUP(T4381,Inputs!$J$6:$J$9,Inputs!$G$6:$G$9),LOOKUP(T4381,Inputs!$J$6:$J$9,Inputs!$H$6:$H$9))),0),"" )</f>
        <v/>
      </c>
      <c r="K4381" s="26">
        <f>IF($A4381&lt;=Inputs!$B$13,IF(6&lt;=Inputs!$B$8,IF(Inputs!$B$12&gt;0,MAX(MIN(NORM.INV(RAND(),LOOKUP(U4381,Inputs!$J$6:$J$9,Inputs!$G$6:$G$9),LOOKUP(U4381,Inputs!$J$6:$J$9,Inputs!$H$6:$H$9)),Inputs!$B$12),-Inputs!$B$12),NORM.INV(RAND(),LOOKUP(U4381,Inputs!$J$6:$J$9,Inputs!$G$6:$G$9),LOOKUP(U4381,Inputs!$J$6:$J$9,Inputs!$H$6:$H$9))),0),"" )</f>
        <v/>
      </c>
      <c r="L4381" s="26">
        <f>IF($A4381&lt;=Inputs!$B$13,IF(7&lt;=Inputs!$B$8,IF(Inputs!$B$12&gt;0,MAX(MIN(NORM.INV(RAND(),LOOKUP(V4381,Inputs!$J$6:$J$9,Inputs!$G$6:$G$9),LOOKUP(V4381,Inputs!$J$6:$J$9,Inputs!$H$6:$H$9)),Inputs!$B$12),-Inputs!$B$12),NORM.INV(RAND(),LOOKUP(V4381,Inputs!$J$6:$J$9,Inputs!$G$6:$G$9),LOOKUP(V4381,Inputs!$J$6:$J$9,Inputs!$H$6:$H$9))),0),"" )</f>
        <v/>
      </c>
      <c r="M4381" s="26">
        <f>IF($A4381&lt;=Inputs!$B$13,IF(8&lt;=Inputs!$B$8,IF(Inputs!$B$12&gt;0,MAX(MIN(NORM.INV(RAND(),LOOKUP(W4381,Inputs!$J$6:$J$9,Inputs!$G$6:$G$9),LOOKUP(W4381,Inputs!$J$6:$J$9,Inputs!$H$6:$H$9)),Inputs!$B$12),-Inputs!$B$12),NORM.INV(RAND(),LOOKUP(W4381,Inputs!$J$6:$J$9,Inputs!$G$6:$G$9),LOOKUP(W4381,Inputs!$J$6:$J$9,Inputs!$H$6:$H$9))),0),"" )</f>
        <v/>
      </c>
      <c r="N4381" s="26">
        <f>IF($A4381&lt;=Inputs!$B$13,IF(9&lt;=Inputs!$B$8,IF(Inputs!$B$12&gt;0,MAX(MIN(NORM.INV(RAND(),LOOKUP(X4381,Inputs!$J$6:$J$9,Inputs!$G$6:$G$9),LOOKUP(X4381,Inputs!$J$6:$J$9,Inputs!$H$6:$H$9)),Inputs!$B$12),-Inputs!$B$12),NORM.INV(RAND(),LOOKUP(X4381,Inputs!$J$6:$J$9,Inputs!$G$6:$G$9),LOOKUP(X4381,Inputs!$J$6:$J$9,Inputs!$H$6:$H$9))),0),"" )</f>
        <v/>
      </c>
      <c r="O4381" s="26">
        <f>IF($A4381&lt;=Inputs!$B$13,IF(10&lt;=Inputs!$B$8,IF(Inputs!$B$12&gt;0,MAX(MIN(NORM.INV(RAND(),LOOKUP(Y4381,Inputs!$J$6:$J$9,Inputs!$G$6:$G$9),LOOKUP(Y4381,Inputs!$J$6:$J$9,Inputs!$H$6:$H$9)),Inputs!$B$12),-Inputs!$B$12),NORM.INV(RAND(),LOOKUP(Y4381,Inputs!$J$6:$J$9,Inputs!$G$6:$G$9),LOOKUP(Y4381,Inputs!$J$6:$J$9,Inputs!$H$6:$H$9))),0),"" )</f>
        <v/>
      </c>
      <c r="P4381" s="31">
        <f>IF($A4381&lt;=Inputs!$B$13,RAND(),"")</f>
        <v/>
      </c>
      <c r="Q4381" s="31">
        <f>IF($A4381&lt;=Inputs!$B$13,RAND(),"")</f>
        <v/>
      </c>
      <c r="R4381" s="31">
        <f>IF($A4381&lt;=Inputs!$B$13,RAND(),"")</f>
        <v/>
      </c>
      <c r="S4381" s="31">
        <f>IF($A4381&lt;=Inputs!$B$13,RAND(),"")</f>
        <v/>
      </c>
      <c r="T4381" s="31">
        <f>IF($A4381&lt;=Inputs!$B$13,RAND(),"")</f>
        <v/>
      </c>
      <c r="U4381" s="31">
        <f>IF($A4381&lt;=Inputs!$B$13,RAND(),"")</f>
        <v/>
      </c>
      <c r="V4381" s="31">
        <f>IF($A4381&lt;=Inputs!$B$13,RAND(),"")</f>
        <v/>
      </c>
      <c r="W4381" s="31">
        <f>IF($A4381&lt;=Inputs!$B$13,RAND(),"")</f>
        <v/>
      </c>
      <c r="X4381" s="31">
        <f>IF($A4381&lt;=Inputs!$B$13,RAND(),"")</f>
        <v/>
      </c>
      <c r="Y4381" s="31">
        <f>IF($A4381&lt;=Inputs!$B$13,RAND(),"")</f>
        <v/>
      </c>
    </row>
    <row r="4382">
      <c r="A4382" t="n">
        <v>4377</v>
      </c>
      <c r="B4382" s="26">
        <f>IF($A4382&lt;=Inputs!$B$13,IF(Inputs!$B$8&gt;0,SUM(F4382:O4382)/Inputs!$B$8,0),"")</f>
        <v/>
      </c>
      <c r="C4382" s="27">
        <f>IF($A4382&lt;=Inputs!$B$13,B4382/100,"")</f>
        <v/>
      </c>
      <c r="D4382" s="28">
        <f>IF($A4382&lt;=Inputs!$B$13,C4382*Inputs!$B$7,"")</f>
        <v/>
      </c>
      <c r="E4382" s="29">
        <f>IF($A4382&lt;=Inputs!$B$13,IF(D4382&gt;0,1,0),"")</f>
        <v/>
      </c>
      <c r="F4382" s="26">
        <f>IF($A4382&lt;=Inputs!$B$13,IF(1&lt;=Inputs!$B$8,IF(Inputs!$B$12&gt;0,MAX(MIN(NORM.INV(RAND(),LOOKUP(P4382,Inputs!$J$6:$J$9,Inputs!$G$6:$G$9),LOOKUP(P4382,Inputs!$J$6:$J$9,Inputs!$H$6:$H$9)),Inputs!$B$12),-Inputs!$B$12),NORM.INV(RAND(),LOOKUP(P4382,Inputs!$J$6:$J$9,Inputs!$G$6:$G$9),LOOKUP(P4382,Inputs!$J$6:$J$9,Inputs!$H$6:$H$9))),0),"" )</f>
        <v/>
      </c>
      <c r="G4382" s="26">
        <f>IF($A4382&lt;=Inputs!$B$13,IF(2&lt;=Inputs!$B$8,IF(Inputs!$B$12&gt;0,MAX(MIN(NORM.INV(RAND(),LOOKUP(Q4382,Inputs!$J$6:$J$9,Inputs!$G$6:$G$9),LOOKUP(Q4382,Inputs!$J$6:$J$9,Inputs!$H$6:$H$9)),Inputs!$B$12),-Inputs!$B$12),NORM.INV(RAND(),LOOKUP(Q4382,Inputs!$J$6:$J$9,Inputs!$G$6:$G$9),LOOKUP(Q4382,Inputs!$J$6:$J$9,Inputs!$H$6:$H$9))),0),"" )</f>
        <v/>
      </c>
      <c r="H4382" s="26">
        <f>IF($A4382&lt;=Inputs!$B$13,IF(3&lt;=Inputs!$B$8,IF(Inputs!$B$12&gt;0,MAX(MIN(NORM.INV(RAND(),LOOKUP(R4382,Inputs!$J$6:$J$9,Inputs!$G$6:$G$9),LOOKUP(R4382,Inputs!$J$6:$J$9,Inputs!$H$6:$H$9)),Inputs!$B$12),-Inputs!$B$12),NORM.INV(RAND(),LOOKUP(R4382,Inputs!$J$6:$J$9,Inputs!$G$6:$G$9),LOOKUP(R4382,Inputs!$J$6:$J$9,Inputs!$H$6:$H$9))),0),"" )</f>
        <v/>
      </c>
      <c r="I4382" s="26">
        <f>IF($A4382&lt;=Inputs!$B$13,IF(4&lt;=Inputs!$B$8,IF(Inputs!$B$12&gt;0,MAX(MIN(NORM.INV(RAND(),LOOKUP(S4382,Inputs!$J$6:$J$9,Inputs!$G$6:$G$9),LOOKUP(S4382,Inputs!$J$6:$J$9,Inputs!$H$6:$H$9)),Inputs!$B$12),-Inputs!$B$12),NORM.INV(RAND(),LOOKUP(S4382,Inputs!$J$6:$J$9,Inputs!$G$6:$G$9),LOOKUP(S4382,Inputs!$J$6:$J$9,Inputs!$H$6:$H$9))),0),"" )</f>
        <v/>
      </c>
      <c r="J4382" s="26">
        <f>IF($A4382&lt;=Inputs!$B$13,IF(5&lt;=Inputs!$B$8,IF(Inputs!$B$12&gt;0,MAX(MIN(NORM.INV(RAND(),LOOKUP(T4382,Inputs!$J$6:$J$9,Inputs!$G$6:$G$9),LOOKUP(T4382,Inputs!$J$6:$J$9,Inputs!$H$6:$H$9)),Inputs!$B$12),-Inputs!$B$12),NORM.INV(RAND(),LOOKUP(T4382,Inputs!$J$6:$J$9,Inputs!$G$6:$G$9),LOOKUP(T4382,Inputs!$J$6:$J$9,Inputs!$H$6:$H$9))),0),"" )</f>
        <v/>
      </c>
      <c r="K4382" s="26">
        <f>IF($A4382&lt;=Inputs!$B$13,IF(6&lt;=Inputs!$B$8,IF(Inputs!$B$12&gt;0,MAX(MIN(NORM.INV(RAND(),LOOKUP(U4382,Inputs!$J$6:$J$9,Inputs!$G$6:$G$9),LOOKUP(U4382,Inputs!$J$6:$J$9,Inputs!$H$6:$H$9)),Inputs!$B$12),-Inputs!$B$12),NORM.INV(RAND(),LOOKUP(U4382,Inputs!$J$6:$J$9,Inputs!$G$6:$G$9),LOOKUP(U4382,Inputs!$J$6:$J$9,Inputs!$H$6:$H$9))),0),"" )</f>
        <v/>
      </c>
      <c r="L4382" s="26">
        <f>IF($A4382&lt;=Inputs!$B$13,IF(7&lt;=Inputs!$B$8,IF(Inputs!$B$12&gt;0,MAX(MIN(NORM.INV(RAND(),LOOKUP(V4382,Inputs!$J$6:$J$9,Inputs!$G$6:$G$9),LOOKUP(V4382,Inputs!$J$6:$J$9,Inputs!$H$6:$H$9)),Inputs!$B$12),-Inputs!$B$12),NORM.INV(RAND(),LOOKUP(V4382,Inputs!$J$6:$J$9,Inputs!$G$6:$G$9),LOOKUP(V4382,Inputs!$J$6:$J$9,Inputs!$H$6:$H$9))),0),"" )</f>
        <v/>
      </c>
      <c r="M4382" s="26">
        <f>IF($A4382&lt;=Inputs!$B$13,IF(8&lt;=Inputs!$B$8,IF(Inputs!$B$12&gt;0,MAX(MIN(NORM.INV(RAND(),LOOKUP(W4382,Inputs!$J$6:$J$9,Inputs!$G$6:$G$9),LOOKUP(W4382,Inputs!$J$6:$J$9,Inputs!$H$6:$H$9)),Inputs!$B$12),-Inputs!$B$12),NORM.INV(RAND(),LOOKUP(W4382,Inputs!$J$6:$J$9,Inputs!$G$6:$G$9),LOOKUP(W4382,Inputs!$J$6:$J$9,Inputs!$H$6:$H$9))),0),"" )</f>
        <v/>
      </c>
      <c r="N4382" s="26">
        <f>IF($A4382&lt;=Inputs!$B$13,IF(9&lt;=Inputs!$B$8,IF(Inputs!$B$12&gt;0,MAX(MIN(NORM.INV(RAND(),LOOKUP(X4382,Inputs!$J$6:$J$9,Inputs!$G$6:$G$9),LOOKUP(X4382,Inputs!$J$6:$J$9,Inputs!$H$6:$H$9)),Inputs!$B$12),-Inputs!$B$12),NORM.INV(RAND(),LOOKUP(X4382,Inputs!$J$6:$J$9,Inputs!$G$6:$G$9),LOOKUP(X4382,Inputs!$J$6:$J$9,Inputs!$H$6:$H$9))),0),"" )</f>
        <v/>
      </c>
      <c r="O4382" s="26">
        <f>IF($A4382&lt;=Inputs!$B$13,IF(10&lt;=Inputs!$B$8,IF(Inputs!$B$12&gt;0,MAX(MIN(NORM.INV(RAND(),LOOKUP(Y4382,Inputs!$J$6:$J$9,Inputs!$G$6:$G$9),LOOKUP(Y4382,Inputs!$J$6:$J$9,Inputs!$H$6:$H$9)),Inputs!$B$12),-Inputs!$B$12),NORM.INV(RAND(),LOOKUP(Y4382,Inputs!$J$6:$J$9,Inputs!$G$6:$G$9),LOOKUP(Y4382,Inputs!$J$6:$J$9,Inputs!$H$6:$H$9))),0),"" )</f>
        <v/>
      </c>
      <c r="P4382" s="31">
        <f>IF($A4382&lt;=Inputs!$B$13,RAND(),"")</f>
        <v/>
      </c>
      <c r="Q4382" s="31">
        <f>IF($A4382&lt;=Inputs!$B$13,RAND(),"")</f>
        <v/>
      </c>
      <c r="R4382" s="31">
        <f>IF($A4382&lt;=Inputs!$B$13,RAND(),"")</f>
        <v/>
      </c>
      <c r="S4382" s="31">
        <f>IF($A4382&lt;=Inputs!$B$13,RAND(),"")</f>
        <v/>
      </c>
      <c r="T4382" s="31">
        <f>IF($A4382&lt;=Inputs!$B$13,RAND(),"")</f>
        <v/>
      </c>
      <c r="U4382" s="31">
        <f>IF($A4382&lt;=Inputs!$B$13,RAND(),"")</f>
        <v/>
      </c>
      <c r="V4382" s="31">
        <f>IF($A4382&lt;=Inputs!$B$13,RAND(),"")</f>
        <v/>
      </c>
      <c r="W4382" s="31">
        <f>IF($A4382&lt;=Inputs!$B$13,RAND(),"")</f>
        <v/>
      </c>
      <c r="X4382" s="31">
        <f>IF($A4382&lt;=Inputs!$B$13,RAND(),"")</f>
        <v/>
      </c>
      <c r="Y4382" s="31">
        <f>IF($A4382&lt;=Inputs!$B$13,RAND(),"")</f>
        <v/>
      </c>
    </row>
    <row r="4383">
      <c r="A4383" t="n">
        <v>4378</v>
      </c>
      <c r="B4383" s="26">
        <f>IF($A4383&lt;=Inputs!$B$13,IF(Inputs!$B$8&gt;0,SUM(F4383:O4383)/Inputs!$B$8,0),"")</f>
        <v/>
      </c>
      <c r="C4383" s="27">
        <f>IF($A4383&lt;=Inputs!$B$13,B4383/100,"")</f>
        <v/>
      </c>
      <c r="D4383" s="28">
        <f>IF($A4383&lt;=Inputs!$B$13,C4383*Inputs!$B$7,"")</f>
        <v/>
      </c>
      <c r="E4383" s="29">
        <f>IF($A4383&lt;=Inputs!$B$13,IF(D4383&gt;0,1,0),"")</f>
        <v/>
      </c>
      <c r="F4383" s="26">
        <f>IF($A4383&lt;=Inputs!$B$13,IF(1&lt;=Inputs!$B$8,IF(Inputs!$B$12&gt;0,MAX(MIN(NORM.INV(RAND(),LOOKUP(P4383,Inputs!$J$6:$J$9,Inputs!$G$6:$G$9),LOOKUP(P4383,Inputs!$J$6:$J$9,Inputs!$H$6:$H$9)),Inputs!$B$12),-Inputs!$B$12),NORM.INV(RAND(),LOOKUP(P4383,Inputs!$J$6:$J$9,Inputs!$G$6:$G$9),LOOKUP(P4383,Inputs!$J$6:$J$9,Inputs!$H$6:$H$9))),0),"" )</f>
        <v/>
      </c>
      <c r="G4383" s="26">
        <f>IF($A4383&lt;=Inputs!$B$13,IF(2&lt;=Inputs!$B$8,IF(Inputs!$B$12&gt;0,MAX(MIN(NORM.INV(RAND(),LOOKUP(Q4383,Inputs!$J$6:$J$9,Inputs!$G$6:$G$9),LOOKUP(Q4383,Inputs!$J$6:$J$9,Inputs!$H$6:$H$9)),Inputs!$B$12),-Inputs!$B$12),NORM.INV(RAND(),LOOKUP(Q4383,Inputs!$J$6:$J$9,Inputs!$G$6:$G$9),LOOKUP(Q4383,Inputs!$J$6:$J$9,Inputs!$H$6:$H$9))),0),"" )</f>
        <v/>
      </c>
      <c r="H4383" s="26">
        <f>IF($A4383&lt;=Inputs!$B$13,IF(3&lt;=Inputs!$B$8,IF(Inputs!$B$12&gt;0,MAX(MIN(NORM.INV(RAND(),LOOKUP(R4383,Inputs!$J$6:$J$9,Inputs!$G$6:$G$9),LOOKUP(R4383,Inputs!$J$6:$J$9,Inputs!$H$6:$H$9)),Inputs!$B$12),-Inputs!$B$12),NORM.INV(RAND(),LOOKUP(R4383,Inputs!$J$6:$J$9,Inputs!$G$6:$G$9),LOOKUP(R4383,Inputs!$J$6:$J$9,Inputs!$H$6:$H$9))),0),"" )</f>
        <v/>
      </c>
      <c r="I4383" s="26">
        <f>IF($A4383&lt;=Inputs!$B$13,IF(4&lt;=Inputs!$B$8,IF(Inputs!$B$12&gt;0,MAX(MIN(NORM.INV(RAND(),LOOKUP(S4383,Inputs!$J$6:$J$9,Inputs!$G$6:$G$9),LOOKUP(S4383,Inputs!$J$6:$J$9,Inputs!$H$6:$H$9)),Inputs!$B$12),-Inputs!$B$12),NORM.INV(RAND(),LOOKUP(S4383,Inputs!$J$6:$J$9,Inputs!$G$6:$G$9),LOOKUP(S4383,Inputs!$J$6:$J$9,Inputs!$H$6:$H$9))),0),"" )</f>
        <v/>
      </c>
      <c r="J4383" s="26">
        <f>IF($A4383&lt;=Inputs!$B$13,IF(5&lt;=Inputs!$B$8,IF(Inputs!$B$12&gt;0,MAX(MIN(NORM.INV(RAND(),LOOKUP(T4383,Inputs!$J$6:$J$9,Inputs!$G$6:$G$9),LOOKUP(T4383,Inputs!$J$6:$J$9,Inputs!$H$6:$H$9)),Inputs!$B$12),-Inputs!$B$12),NORM.INV(RAND(),LOOKUP(T4383,Inputs!$J$6:$J$9,Inputs!$G$6:$G$9),LOOKUP(T4383,Inputs!$J$6:$J$9,Inputs!$H$6:$H$9))),0),"" )</f>
        <v/>
      </c>
      <c r="K4383" s="26">
        <f>IF($A4383&lt;=Inputs!$B$13,IF(6&lt;=Inputs!$B$8,IF(Inputs!$B$12&gt;0,MAX(MIN(NORM.INV(RAND(),LOOKUP(U4383,Inputs!$J$6:$J$9,Inputs!$G$6:$G$9),LOOKUP(U4383,Inputs!$J$6:$J$9,Inputs!$H$6:$H$9)),Inputs!$B$12),-Inputs!$B$12),NORM.INV(RAND(),LOOKUP(U4383,Inputs!$J$6:$J$9,Inputs!$G$6:$G$9),LOOKUP(U4383,Inputs!$J$6:$J$9,Inputs!$H$6:$H$9))),0),"" )</f>
        <v/>
      </c>
      <c r="L4383" s="26">
        <f>IF($A4383&lt;=Inputs!$B$13,IF(7&lt;=Inputs!$B$8,IF(Inputs!$B$12&gt;0,MAX(MIN(NORM.INV(RAND(),LOOKUP(V4383,Inputs!$J$6:$J$9,Inputs!$G$6:$G$9),LOOKUP(V4383,Inputs!$J$6:$J$9,Inputs!$H$6:$H$9)),Inputs!$B$12),-Inputs!$B$12),NORM.INV(RAND(),LOOKUP(V4383,Inputs!$J$6:$J$9,Inputs!$G$6:$G$9),LOOKUP(V4383,Inputs!$J$6:$J$9,Inputs!$H$6:$H$9))),0),"" )</f>
        <v/>
      </c>
      <c r="M4383" s="26">
        <f>IF($A4383&lt;=Inputs!$B$13,IF(8&lt;=Inputs!$B$8,IF(Inputs!$B$12&gt;0,MAX(MIN(NORM.INV(RAND(),LOOKUP(W4383,Inputs!$J$6:$J$9,Inputs!$G$6:$G$9),LOOKUP(W4383,Inputs!$J$6:$J$9,Inputs!$H$6:$H$9)),Inputs!$B$12),-Inputs!$B$12),NORM.INV(RAND(),LOOKUP(W4383,Inputs!$J$6:$J$9,Inputs!$G$6:$G$9),LOOKUP(W4383,Inputs!$J$6:$J$9,Inputs!$H$6:$H$9))),0),"" )</f>
        <v/>
      </c>
      <c r="N4383" s="26">
        <f>IF($A4383&lt;=Inputs!$B$13,IF(9&lt;=Inputs!$B$8,IF(Inputs!$B$12&gt;0,MAX(MIN(NORM.INV(RAND(),LOOKUP(X4383,Inputs!$J$6:$J$9,Inputs!$G$6:$G$9),LOOKUP(X4383,Inputs!$J$6:$J$9,Inputs!$H$6:$H$9)),Inputs!$B$12),-Inputs!$B$12),NORM.INV(RAND(),LOOKUP(X4383,Inputs!$J$6:$J$9,Inputs!$G$6:$G$9),LOOKUP(X4383,Inputs!$J$6:$J$9,Inputs!$H$6:$H$9))),0),"" )</f>
        <v/>
      </c>
      <c r="O4383" s="26">
        <f>IF($A4383&lt;=Inputs!$B$13,IF(10&lt;=Inputs!$B$8,IF(Inputs!$B$12&gt;0,MAX(MIN(NORM.INV(RAND(),LOOKUP(Y4383,Inputs!$J$6:$J$9,Inputs!$G$6:$G$9),LOOKUP(Y4383,Inputs!$J$6:$J$9,Inputs!$H$6:$H$9)),Inputs!$B$12),-Inputs!$B$12),NORM.INV(RAND(),LOOKUP(Y4383,Inputs!$J$6:$J$9,Inputs!$G$6:$G$9),LOOKUP(Y4383,Inputs!$J$6:$J$9,Inputs!$H$6:$H$9))),0),"" )</f>
        <v/>
      </c>
      <c r="P4383" s="31">
        <f>IF($A4383&lt;=Inputs!$B$13,RAND(),"")</f>
        <v/>
      </c>
      <c r="Q4383" s="31">
        <f>IF($A4383&lt;=Inputs!$B$13,RAND(),"")</f>
        <v/>
      </c>
      <c r="R4383" s="31">
        <f>IF($A4383&lt;=Inputs!$B$13,RAND(),"")</f>
        <v/>
      </c>
      <c r="S4383" s="31">
        <f>IF($A4383&lt;=Inputs!$B$13,RAND(),"")</f>
        <v/>
      </c>
      <c r="T4383" s="31">
        <f>IF($A4383&lt;=Inputs!$B$13,RAND(),"")</f>
        <v/>
      </c>
      <c r="U4383" s="31">
        <f>IF($A4383&lt;=Inputs!$B$13,RAND(),"")</f>
        <v/>
      </c>
      <c r="V4383" s="31">
        <f>IF($A4383&lt;=Inputs!$B$13,RAND(),"")</f>
        <v/>
      </c>
      <c r="W4383" s="31">
        <f>IF($A4383&lt;=Inputs!$B$13,RAND(),"")</f>
        <v/>
      </c>
      <c r="X4383" s="31">
        <f>IF($A4383&lt;=Inputs!$B$13,RAND(),"")</f>
        <v/>
      </c>
      <c r="Y4383" s="31">
        <f>IF($A4383&lt;=Inputs!$B$13,RAND(),"")</f>
        <v/>
      </c>
    </row>
    <row r="4384">
      <c r="A4384" t="n">
        <v>4379</v>
      </c>
      <c r="B4384" s="26">
        <f>IF($A4384&lt;=Inputs!$B$13,IF(Inputs!$B$8&gt;0,SUM(F4384:O4384)/Inputs!$B$8,0),"")</f>
        <v/>
      </c>
      <c r="C4384" s="27">
        <f>IF($A4384&lt;=Inputs!$B$13,B4384/100,"")</f>
        <v/>
      </c>
      <c r="D4384" s="28">
        <f>IF($A4384&lt;=Inputs!$B$13,C4384*Inputs!$B$7,"")</f>
        <v/>
      </c>
      <c r="E4384" s="29">
        <f>IF($A4384&lt;=Inputs!$B$13,IF(D4384&gt;0,1,0),"")</f>
        <v/>
      </c>
      <c r="F4384" s="26">
        <f>IF($A4384&lt;=Inputs!$B$13,IF(1&lt;=Inputs!$B$8,IF(Inputs!$B$12&gt;0,MAX(MIN(NORM.INV(RAND(),LOOKUP(P4384,Inputs!$J$6:$J$9,Inputs!$G$6:$G$9),LOOKUP(P4384,Inputs!$J$6:$J$9,Inputs!$H$6:$H$9)),Inputs!$B$12),-Inputs!$B$12),NORM.INV(RAND(),LOOKUP(P4384,Inputs!$J$6:$J$9,Inputs!$G$6:$G$9),LOOKUP(P4384,Inputs!$J$6:$J$9,Inputs!$H$6:$H$9))),0),"" )</f>
        <v/>
      </c>
      <c r="G4384" s="26">
        <f>IF($A4384&lt;=Inputs!$B$13,IF(2&lt;=Inputs!$B$8,IF(Inputs!$B$12&gt;0,MAX(MIN(NORM.INV(RAND(),LOOKUP(Q4384,Inputs!$J$6:$J$9,Inputs!$G$6:$G$9),LOOKUP(Q4384,Inputs!$J$6:$J$9,Inputs!$H$6:$H$9)),Inputs!$B$12),-Inputs!$B$12),NORM.INV(RAND(),LOOKUP(Q4384,Inputs!$J$6:$J$9,Inputs!$G$6:$G$9),LOOKUP(Q4384,Inputs!$J$6:$J$9,Inputs!$H$6:$H$9))),0),"" )</f>
        <v/>
      </c>
      <c r="H4384" s="26">
        <f>IF($A4384&lt;=Inputs!$B$13,IF(3&lt;=Inputs!$B$8,IF(Inputs!$B$12&gt;0,MAX(MIN(NORM.INV(RAND(),LOOKUP(R4384,Inputs!$J$6:$J$9,Inputs!$G$6:$G$9),LOOKUP(R4384,Inputs!$J$6:$J$9,Inputs!$H$6:$H$9)),Inputs!$B$12),-Inputs!$B$12),NORM.INV(RAND(),LOOKUP(R4384,Inputs!$J$6:$J$9,Inputs!$G$6:$G$9),LOOKUP(R4384,Inputs!$J$6:$J$9,Inputs!$H$6:$H$9))),0),"" )</f>
        <v/>
      </c>
      <c r="I4384" s="26">
        <f>IF($A4384&lt;=Inputs!$B$13,IF(4&lt;=Inputs!$B$8,IF(Inputs!$B$12&gt;0,MAX(MIN(NORM.INV(RAND(),LOOKUP(S4384,Inputs!$J$6:$J$9,Inputs!$G$6:$G$9),LOOKUP(S4384,Inputs!$J$6:$J$9,Inputs!$H$6:$H$9)),Inputs!$B$12),-Inputs!$B$12),NORM.INV(RAND(),LOOKUP(S4384,Inputs!$J$6:$J$9,Inputs!$G$6:$G$9),LOOKUP(S4384,Inputs!$J$6:$J$9,Inputs!$H$6:$H$9))),0),"" )</f>
        <v/>
      </c>
      <c r="J4384" s="26">
        <f>IF($A4384&lt;=Inputs!$B$13,IF(5&lt;=Inputs!$B$8,IF(Inputs!$B$12&gt;0,MAX(MIN(NORM.INV(RAND(),LOOKUP(T4384,Inputs!$J$6:$J$9,Inputs!$G$6:$G$9),LOOKUP(T4384,Inputs!$J$6:$J$9,Inputs!$H$6:$H$9)),Inputs!$B$12),-Inputs!$B$12),NORM.INV(RAND(),LOOKUP(T4384,Inputs!$J$6:$J$9,Inputs!$G$6:$G$9),LOOKUP(T4384,Inputs!$J$6:$J$9,Inputs!$H$6:$H$9))),0),"" )</f>
        <v/>
      </c>
      <c r="K4384" s="26">
        <f>IF($A4384&lt;=Inputs!$B$13,IF(6&lt;=Inputs!$B$8,IF(Inputs!$B$12&gt;0,MAX(MIN(NORM.INV(RAND(),LOOKUP(U4384,Inputs!$J$6:$J$9,Inputs!$G$6:$G$9),LOOKUP(U4384,Inputs!$J$6:$J$9,Inputs!$H$6:$H$9)),Inputs!$B$12),-Inputs!$B$12),NORM.INV(RAND(),LOOKUP(U4384,Inputs!$J$6:$J$9,Inputs!$G$6:$G$9),LOOKUP(U4384,Inputs!$J$6:$J$9,Inputs!$H$6:$H$9))),0),"" )</f>
        <v/>
      </c>
      <c r="L4384" s="26">
        <f>IF($A4384&lt;=Inputs!$B$13,IF(7&lt;=Inputs!$B$8,IF(Inputs!$B$12&gt;0,MAX(MIN(NORM.INV(RAND(),LOOKUP(V4384,Inputs!$J$6:$J$9,Inputs!$G$6:$G$9),LOOKUP(V4384,Inputs!$J$6:$J$9,Inputs!$H$6:$H$9)),Inputs!$B$12),-Inputs!$B$12),NORM.INV(RAND(),LOOKUP(V4384,Inputs!$J$6:$J$9,Inputs!$G$6:$G$9),LOOKUP(V4384,Inputs!$J$6:$J$9,Inputs!$H$6:$H$9))),0),"" )</f>
        <v/>
      </c>
      <c r="M4384" s="26">
        <f>IF($A4384&lt;=Inputs!$B$13,IF(8&lt;=Inputs!$B$8,IF(Inputs!$B$12&gt;0,MAX(MIN(NORM.INV(RAND(),LOOKUP(W4384,Inputs!$J$6:$J$9,Inputs!$G$6:$G$9),LOOKUP(W4384,Inputs!$J$6:$J$9,Inputs!$H$6:$H$9)),Inputs!$B$12),-Inputs!$B$12),NORM.INV(RAND(),LOOKUP(W4384,Inputs!$J$6:$J$9,Inputs!$G$6:$G$9),LOOKUP(W4384,Inputs!$J$6:$J$9,Inputs!$H$6:$H$9))),0),"" )</f>
        <v/>
      </c>
      <c r="N4384" s="26">
        <f>IF($A4384&lt;=Inputs!$B$13,IF(9&lt;=Inputs!$B$8,IF(Inputs!$B$12&gt;0,MAX(MIN(NORM.INV(RAND(),LOOKUP(X4384,Inputs!$J$6:$J$9,Inputs!$G$6:$G$9),LOOKUP(X4384,Inputs!$J$6:$J$9,Inputs!$H$6:$H$9)),Inputs!$B$12),-Inputs!$B$12),NORM.INV(RAND(),LOOKUP(X4384,Inputs!$J$6:$J$9,Inputs!$G$6:$G$9),LOOKUP(X4384,Inputs!$J$6:$J$9,Inputs!$H$6:$H$9))),0),"" )</f>
        <v/>
      </c>
      <c r="O4384" s="26">
        <f>IF($A4384&lt;=Inputs!$B$13,IF(10&lt;=Inputs!$B$8,IF(Inputs!$B$12&gt;0,MAX(MIN(NORM.INV(RAND(),LOOKUP(Y4384,Inputs!$J$6:$J$9,Inputs!$G$6:$G$9),LOOKUP(Y4384,Inputs!$J$6:$J$9,Inputs!$H$6:$H$9)),Inputs!$B$12),-Inputs!$B$12),NORM.INV(RAND(),LOOKUP(Y4384,Inputs!$J$6:$J$9,Inputs!$G$6:$G$9),LOOKUP(Y4384,Inputs!$J$6:$J$9,Inputs!$H$6:$H$9))),0),"" )</f>
        <v/>
      </c>
      <c r="P4384" s="31">
        <f>IF($A4384&lt;=Inputs!$B$13,RAND(),"")</f>
        <v/>
      </c>
      <c r="Q4384" s="31">
        <f>IF($A4384&lt;=Inputs!$B$13,RAND(),"")</f>
        <v/>
      </c>
      <c r="R4384" s="31">
        <f>IF($A4384&lt;=Inputs!$B$13,RAND(),"")</f>
        <v/>
      </c>
      <c r="S4384" s="31">
        <f>IF($A4384&lt;=Inputs!$B$13,RAND(),"")</f>
        <v/>
      </c>
      <c r="T4384" s="31">
        <f>IF($A4384&lt;=Inputs!$B$13,RAND(),"")</f>
        <v/>
      </c>
      <c r="U4384" s="31">
        <f>IF($A4384&lt;=Inputs!$B$13,RAND(),"")</f>
        <v/>
      </c>
      <c r="V4384" s="31">
        <f>IF($A4384&lt;=Inputs!$B$13,RAND(),"")</f>
        <v/>
      </c>
      <c r="W4384" s="31">
        <f>IF($A4384&lt;=Inputs!$B$13,RAND(),"")</f>
        <v/>
      </c>
      <c r="X4384" s="31">
        <f>IF($A4384&lt;=Inputs!$B$13,RAND(),"")</f>
        <v/>
      </c>
      <c r="Y4384" s="31">
        <f>IF($A4384&lt;=Inputs!$B$13,RAND(),"")</f>
        <v/>
      </c>
    </row>
    <row r="4385">
      <c r="A4385" t="n">
        <v>4380</v>
      </c>
      <c r="B4385" s="26">
        <f>IF($A4385&lt;=Inputs!$B$13,IF(Inputs!$B$8&gt;0,SUM(F4385:O4385)/Inputs!$B$8,0),"")</f>
        <v/>
      </c>
      <c r="C4385" s="27">
        <f>IF($A4385&lt;=Inputs!$B$13,B4385/100,"")</f>
        <v/>
      </c>
      <c r="D4385" s="28">
        <f>IF($A4385&lt;=Inputs!$B$13,C4385*Inputs!$B$7,"")</f>
        <v/>
      </c>
      <c r="E4385" s="29">
        <f>IF($A4385&lt;=Inputs!$B$13,IF(D4385&gt;0,1,0),"")</f>
        <v/>
      </c>
      <c r="F4385" s="26">
        <f>IF($A4385&lt;=Inputs!$B$13,IF(1&lt;=Inputs!$B$8,IF(Inputs!$B$12&gt;0,MAX(MIN(NORM.INV(RAND(),LOOKUP(P4385,Inputs!$J$6:$J$9,Inputs!$G$6:$G$9),LOOKUP(P4385,Inputs!$J$6:$J$9,Inputs!$H$6:$H$9)),Inputs!$B$12),-Inputs!$B$12),NORM.INV(RAND(),LOOKUP(P4385,Inputs!$J$6:$J$9,Inputs!$G$6:$G$9),LOOKUP(P4385,Inputs!$J$6:$J$9,Inputs!$H$6:$H$9))),0),"" )</f>
        <v/>
      </c>
      <c r="G4385" s="26">
        <f>IF($A4385&lt;=Inputs!$B$13,IF(2&lt;=Inputs!$B$8,IF(Inputs!$B$12&gt;0,MAX(MIN(NORM.INV(RAND(),LOOKUP(Q4385,Inputs!$J$6:$J$9,Inputs!$G$6:$G$9),LOOKUP(Q4385,Inputs!$J$6:$J$9,Inputs!$H$6:$H$9)),Inputs!$B$12),-Inputs!$B$12),NORM.INV(RAND(),LOOKUP(Q4385,Inputs!$J$6:$J$9,Inputs!$G$6:$G$9),LOOKUP(Q4385,Inputs!$J$6:$J$9,Inputs!$H$6:$H$9))),0),"" )</f>
        <v/>
      </c>
      <c r="H4385" s="26">
        <f>IF($A4385&lt;=Inputs!$B$13,IF(3&lt;=Inputs!$B$8,IF(Inputs!$B$12&gt;0,MAX(MIN(NORM.INV(RAND(),LOOKUP(R4385,Inputs!$J$6:$J$9,Inputs!$G$6:$G$9),LOOKUP(R4385,Inputs!$J$6:$J$9,Inputs!$H$6:$H$9)),Inputs!$B$12),-Inputs!$B$12),NORM.INV(RAND(),LOOKUP(R4385,Inputs!$J$6:$J$9,Inputs!$G$6:$G$9),LOOKUP(R4385,Inputs!$J$6:$J$9,Inputs!$H$6:$H$9))),0),"" )</f>
        <v/>
      </c>
      <c r="I4385" s="26">
        <f>IF($A4385&lt;=Inputs!$B$13,IF(4&lt;=Inputs!$B$8,IF(Inputs!$B$12&gt;0,MAX(MIN(NORM.INV(RAND(),LOOKUP(S4385,Inputs!$J$6:$J$9,Inputs!$G$6:$G$9),LOOKUP(S4385,Inputs!$J$6:$J$9,Inputs!$H$6:$H$9)),Inputs!$B$12),-Inputs!$B$12),NORM.INV(RAND(),LOOKUP(S4385,Inputs!$J$6:$J$9,Inputs!$G$6:$G$9),LOOKUP(S4385,Inputs!$J$6:$J$9,Inputs!$H$6:$H$9))),0),"" )</f>
        <v/>
      </c>
      <c r="J4385" s="26">
        <f>IF($A4385&lt;=Inputs!$B$13,IF(5&lt;=Inputs!$B$8,IF(Inputs!$B$12&gt;0,MAX(MIN(NORM.INV(RAND(),LOOKUP(T4385,Inputs!$J$6:$J$9,Inputs!$G$6:$G$9),LOOKUP(T4385,Inputs!$J$6:$J$9,Inputs!$H$6:$H$9)),Inputs!$B$12),-Inputs!$B$12),NORM.INV(RAND(),LOOKUP(T4385,Inputs!$J$6:$J$9,Inputs!$G$6:$G$9),LOOKUP(T4385,Inputs!$J$6:$J$9,Inputs!$H$6:$H$9))),0),"" )</f>
        <v/>
      </c>
      <c r="K4385" s="26">
        <f>IF($A4385&lt;=Inputs!$B$13,IF(6&lt;=Inputs!$B$8,IF(Inputs!$B$12&gt;0,MAX(MIN(NORM.INV(RAND(),LOOKUP(U4385,Inputs!$J$6:$J$9,Inputs!$G$6:$G$9),LOOKUP(U4385,Inputs!$J$6:$J$9,Inputs!$H$6:$H$9)),Inputs!$B$12),-Inputs!$B$12),NORM.INV(RAND(),LOOKUP(U4385,Inputs!$J$6:$J$9,Inputs!$G$6:$G$9),LOOKUP(U4385,Inputs!$J$6:$J$9,Inputs!$H$6:$H$9))),0),"" )</f>
        <v/>
      </c>
      <c r="L4385" s="26">
        <f>IF($A4385&lt;=Inputs!$B$13,IF(7&lt;=Inputs!$B$8,IF(Inputs!$B$12&gt;0,MAX(MIN(NORM.INV(RAND(),LOOKUP(V4385,Inputs!$J$6:$J$9,Inputs!$G$6:$G$9),LOOKUP(V4385,Inputs!$J$6:$J$9,Inputs!$H$6:$H$9)),Inputs!$B$12),-Inputs!$B$12),NORM.INV(RAND(),LOOKUP(V4385,Inputs!$J$6:$J$9,Inputs!$G$6:$G$9),LOOKUP(V4385,Inputs!$J$6:$J$9,Inputs!$H$6:$H$9))),0),"" )</f>
        <v/>
      </c>
      <c r="M4385" s="26">
        <f>IF($A4385&lt;=Inputs!$B$13,IF(8&lt;=Inputs!$B$8,IF(Inputs!$B$12&gt;0,MAX(MIN(NORM.INV(RAND(),LOOKUP(W4385,Inputs!$J$6:$J$9,Inputs!$G$6:$G$9),LOOKUP(W4385,Inputs!$J$6:$J$9,Inputs!$H$6:$H$9)),Inputs!$B$12),-Inputs!$B$12),NORM.INV(RAND(),LOOKUP(W4385,Inputs!$J$6:$J$9,Inputs!$G$6:$G$9),LOOKUP(W4385,Inputs!$J$6:$J$9,Inputs!$H$6:$H$9))),0),"" )</f>
        <v/>
      </c>
      <c r="N4385" s="26">
        <f>IF($A4385&lt;=Inputs!$B$13,IF(9&lt;=Inputs!$B$8,IF(Inputs!$B$12&gt;0,MAX(MIN(NORM.INV(RAND(),LOOKUP(X4385,Inputs!$J$6:$J$9,Inputs!$G$6:$G$9),LOOKUP(X4385,Inputs!$J$6:$J$9,Inputs!$H$6:$H$9)),Inputs!$B$12),-Inputs!$B$12),NORM.INV(RAND(),LOOKUP(X4385,Inputs!$J$6:$J$9,Inputs!$G$6:$G$9),LOOKUP(X4385,Inputs!$J$6:$J$9,Inputs!$H$6:$H$9))),0),"" )</f>
        <v/>
      </c>
      <c r="O4385" s="26">
        <f>IF($A4385&lt;=Inputs!$B$13,IF(10&lt;=Inputs!$B$8,IF(Inputs!$B$12&gt;0,MAX(MIN(NORM.INV(RAND(),LOOKUP(Y4385,Inputs!$J$6:$J$9,Inputs!$G$6:$G$9),LOOKUP(Y4385,Inputs!$J$6:$J$9,Inputs!$H$6:$H$9)),Inputs!$B$12),-Inputs!$B$12),NORM.INV(RAND(),LOOKUP(Y4385,Inputs!$J$6:$J$9,Inputs!$G$6:$G$9),LOOKUP(Y4385,Inputs!$J$6:$J$9,Inputs!$H$6:$H$9))),0),"" )</f>
        <v/>
      </c>
      <c r="P4385" s="31">
        <f>IF($A4385&lt;=Inputs!$B$13,RAND(),"")</f>
        <v/>
      </c>
      <c r="Q4385" s="31">
        <f>IF($A4385&lt;=Inputs!$B$13,RAND(),"")</f>
        <v/>
      </c>
      <c r="R4385" s="31">
        <f>IF($A4385&lt;=Inputs!$B$13,RAND(),"")</f>
        <v/>
      </c>
      <c r="S4385" s="31">
        <f>IF($A4385&lt;=Inputs!$B$13,RAND(),"")</f>
        <v/>
      </c>
      <c r="T4385" s="31">
        <f>IF($A4385&lt;=Inputs!$B$13,RAND(),"")</f>
        <v/>
      </c>
      <c r="U4385" s="31">
        <f>IF($A4385&lt;=Inputs!$B$13,RAND(),"")</f>
        <v/>
      </c>
      <c r="V4385" s="31">
        <f>IF($A4385&lt;=Inputs!$B$13,RAND(),"")</f>
        <v/>
      </c>
      <c r="W4385" s="31">
        <f>IF($A4385&lt;=Inputs!$B$13,RAND(),"")</f>
        <v/>
      </c>
      <c r="X4385" s="31">
        <f>IF($A4385&lt;=Inputs!$B$13,RAND(),"")</f>
        <v/>
      </c>
      <c r="Y4385" s="31">
        <f>IF($A4385&lt;=Inputs!$B$13,RAND(),"")</f>
        <v/>
      </c>
    </row>
    <row r="4386">
      <c r="A4386" t="n">
        <v>4381</v>
      </c>
      <c r="B4386" s="26">
        <f>IF($A4386&lt;=Inputs!$B$13,IF(Inputs!$B$8&gt;0,SUM(F4386:O4386)/Inputs!$B$8,0),"")</f>
        <v/>
      </c>
      <c r="C4386" s="27">
        <f>IF($A4386&lt;=Inputs!$B$13,B4386/100,"")</f>
        <v/>
      </c>
      <c r="D4386" s="28">
        <f>IF($A4386&lt;=Inputs!$B$13,C4386*Inputs!$B$7,"")</f>
        <v/>
      </c>
      <c r="E4386" s="29">
        <f>IF($A4386&lt;=Inputs!$B$13,IF(D4386&gt;0,1,0),"")</f>
        <v/>
      </c>
      <c r="F4386" s="26">
        <f>IF($A4386&lt;=Inputs!$B$13,IF(1&lt;=Inputs!$B$8,IF(Inputs!$B$12&gt;0,MAX(MIN(NORM.INV(RAND(),LOOKUP(P4386,Inputs!$J$6:$J$9,Inputs!$G$6:$G$9),LOOKUP(P4386,Inputs!$J$6:$J$9,Inputs!$H$6:$H$9)),Inputs!$B$12),-Inputs!$B$12),NORM.INV(RAND(),LOOKUP(P4386,Inputs!$J$6:$J$9,Inputs!$G$6:$G$9),LOOKUP(P4386,Inputs!$J$6:$J$9,Inputs!$H$6:$H$9))),0),"" )</f>
        <v/>
      </c>
      <c r="G4386" s="26">
        <f>IF($A4386&lt;=Inputs!$B$13,IF(2&lt;=Inputs!$B$8,IF(Inputs!$B$12&gt;0,MAX(MIN(NORM.INV(RAND(),LOOKUP(Q4386,Inputs!$J$6:$J$9,Inputs!$G$6:$G$9),LOOKUP(Q4386,Inputs!$J$6:$J$9,Inputs!$H$6:$H$9)),Inputs!$B$12),-Inputs!$B$12),NORM.INV(RAND(),LOOKUP(Q4386,Inputs!$J$6:$J$9,Inputs!$G$6:$G$9),LOOKUP(Q4386,Inputs!$J$6:$J$9,Inputs!$H$6:$H$9))),0),"" )</f>
        <v/>
      </c>
      <c r="H4386" s="26">
        <f>IF($A4386&lt;=Inputs!$B$13,IF(3&lt;=Inputs!$B$8,IF(Inputs!$B$12&gt;0,MAX(MIN(NORM.INV(RAND(),LOOKUP(R4386,Inputs!$J$6:$J$9,Inputs!$G$6:$G$9),LOOKUP(R4386,Inputs!$J$6:$J$9,Inputs!$H$6:$H$9)),Inputs!$B$12),-Inputs!$B$12),NORM.INV(RAND(),LOOKUP(R4386,Inputs!$J$6:$J$9,Inputs!$G$6:$G$9),LOOKUP(R4386,Inputs!$J$6:$J$9,Inputs!$H$6:$H$9))),0),"" )</f>
        <v/>
      </c>
      <c r="I4386" s="26">
        <f>IF($A4386&lt;=Inputs!$B$13,IF(4&lt;=Inputs!$B$8,IF(Inputs!$B$12&gt;0,MAX(MIN(NORM.INV(RAND(),LOOKUP(S4386,Inputs!$J$6:$J$9,Inputs!$G$6:$G$9),LOOKUP(S4386,Inputs!$J$6:$J$9,Inputs!$H$6:$H$9)),Inputs!$B$12),-Inputs!$B$12),NORM.INV(RAND(),LOOKUP(S4386,Inputs!$J$6:$J$9,Inputs!$G$6:$G$9),LOOKUP(S4386,Inputs!$J$6:$J$9,Inputs!$H$6:$H$9))),0),"" )</f>
        <v/>
      </c>
      <c r="J4386" s="26">
        <f>IF($A4386&lt;=Inputs!$B$13,IF(5&lt;=Inputs!$B$8,IF(Inputs!$B$12&gt;0,MAX(MIN(NORM.INV(RAND(),LOOKUP(T4386,Inputs!$J$6:$J$9,Inputs!$G$6:$G$9),LOOKUP(T4386,Inputs!$J$6:$J$9,Inputs!$H$6:$H$9)),Inputs!$B$12),-Inputs!$B$12),NORM.INV(RAND(),LOOKUP(T4386,Inputs!$J$6:$J$9,Inputs!$G$6:$G$9),LOOKUP(T4386,Inputs!$J$6:$J$9,Inputs!$H$6:$H$9))),0),"" )</f>
        <v/>
      </c>
      <c r="K4386" s="26">
        <f>IF($A4386&lt;=Inputs!$B$13,IF(6&lt;=Inputs!$B$8,IF(Inputs!$B$12&gt;0,MAX(MIN(NORM.INV(RAND(),LOOKUP(U4386,Inputs!$J$6:$J$9,Inputs!$G$6:$G$9),LOOKUP(U4386,Inputs!$J$6:$J$9,Inputs!$H$6:$H$9)),Inputs!$B$12),-Inputs!$B$12),NORM.INV(RAND(),LOOKUP(U4386,Inputs!$J$6:$J$9,Inputs!$G$6:$G$9),LOOKUP(U4386,Inputs!$J$6:$J$9,Inputs!$H$6:$H$9))),0),"" )</f>
        <v/>
      </c>
      <c r="L4386" s="26">
        <f>IF($A4386&lt;=Inputs!$B$13,IF(7&lt;=Inputs!$B$8,IF(Inputs!$B$12&gt;0,MAX(MIN(NORM.INV(RAND(),LOOKUP(V4386,Inputs!$J$6:$J$9,Inputs!$G$6:$G$9),LOOKUP(V4386,Inputs!$J$6:$J$9,Inputs!$H$6:$H$9)),Inputs!$B$12),-Inputs!$B$12),NORM.INV(RAND(),LOOKUP(V4386,Inputs!$J$6:$J$9,Inputs!$G$6:$G$9),LOOKUP(V4386,Inputs!$J$6:$J$9,Inputs!$H$6:$H$9))),0),"" )</f>
        <v/>
      </c>
      <c r="M4386" s="26">
        <f>IF($A4386&lt;=Inputs!$B$13,IF(8&lt;=Inputs!$B$8,IF(Inputs!$B$12&gt;0,MAX(MIN(NORM.INV(RAND(),LOOKUP(W4386,Inputs!$J$6:$J$9,Inputs!$G$6:$G$9),LOOKUP(W4386,Inputs!$J$6:$J$9,Inputs!$H$6:$H$9)),Inputs!$B$12),-Inputs!$B$12),NORM.INV(RAND(),LOOKUP(W4386,Inputs!$J$6:$J$9,Inputs!$G$6:$G$9),LOOKUP(W4386,Inputs!$J$6:$J$9,Inputs!$H$6:$H$9))),0),"" )</f>
        <v/>
      </c>
      <c r="N4386" s="26">
        <f>IF($A4386&lt;=Inputs!$B$13,IF(9&lt;=Inputs!$B$8,IF(Inputs!$B$12&gt;0,MAX(MIN(NORM.INV(RAND(),LOOKUP(X4386,Inputs!$J$6:$J$9,Inputs!$G$6:$G$9),LOOKUP(X4386,Inputs!$J$6:$J$9,Inputs!$H$6:$H$9)),Inputs!$B$12),-Inputs!$B$12),NORM.INV(RAND(),LOOKUP(X4386,Inputs!$J$6:$J$9,Inputs!$G$6:$G$9),LOOKUP(X4386,Inputs!$J$6:$J$9,Inputs!$H$6:$H$9))),0),"" )</f>
        <v/>
      </c>
      <c r="O4386" s="26">
        <f>IF($A4386&lt;=Inputs!$B$13,IF(10&lt;=Inputs!$B$8,IF(Inputs!$B$12&gt;0,MAX(MIN(NORM.INV(RAND(),LOOKUP(Y4386,Inputs!$J$6:$J$9,Inputs!$G$6:$G$9),LOOKUP(Y4386,Inputs!$J$6:$J$9,Inputs!$H$6:$H$9)),Inputs!$B$12),-Inputs!$B$12),NORM.INV(RAND(),LOOKUP(Y4386,Inputs!$J$6:$J$9,Inputs!$G$6:$G$9),LOOKUP(Y4386,Inputs!$J$6:$J$9,Inputs!$H$6:$H$9))),0),"" )</f>
        <v/>
      </c>
      <c r="P4386" s="31">
        <f>IF($A4386&lt;=Inputs!$B$13,RAND(),"")</f>
        <v/>
      </c>
      <c r="Q4386" s="31">
        <f>IF($A4386&lt;=Inputs!$B$13,RAND(),"")</f>
        <v/>
      </c>
      <c r="R4386" s="31">
        <f>IF($A4386&lt;=Inputs!$B$13,RAND(),"")</f>
        <v/>
      </c>
      <c r="S4386" s="31">
        <f>IF($A4386&lt;=Inputs!$B$13,RAND(),"")</f>
        <v/>
      </c>
      <c r="T4386" s="31">
        <f>IF($A4386&lt;=Inputs!$B$13,RAND(),"")</f>
        <v/>
      </c>
      <c r="U4386" s="31">
        <f>IF($A4386&lt;=Inputs!$B$13,RAND(),"")</f>
        <v/>
      </c>
      <c r="V4386" s="31">
        <f>IF($A4386&lt;=Inputs!$B$13,RAND(),"")</f>
        <v/>
      </c>
      <c r="W4386" s="31">
        <f>IF($A4386&lt;=Inputs!$B$13,RAND(),"")</f>
        <v/>
      </c>
      <c r="X4386" s="31">
        <f>IF($A4386&lt;=Inputs!$B$13,RAND(),"")</f>
        <v/>
      </c>
      <c r="Y4386" s="31">
        <f>IF($A4386&lt;=Inputs!$B$13,RAND(),"")</f>
        <v/>
      </c>
    </row>
    <row r="4387">
      <c r="A4387" t="n">
        <v>4382</v>
      </c>
      <c r="B4387" s="26">
        <f>IF($A4387&lt;=Inputs!$B$13,IF(Inputs!$B$8&gt;0,SUM(F4387:O4387)/Inputs!$B$8,0),"")</f>
        <v/>
      </c>
      <c r="C4387" s="27">
        <f>IF($A4387&lt;=Inputs!$B$13,B4387/100,"")</f>
        <v/>
      </c>
      <c r="D4387" s="28">
        <f>IF($A4387&lt;=Inputs!$B$13,C4387*Inputs!$B$7,"")</f>
        <v/>
      </c>
      <c r="E4387" s="29">
        <f>IF($A4387&lt;=Inputs!$B$13,IF(D4387&gt;0,1,0),"")</f>
        <v/>
      </c>
      <c r="F4387" s="26">
        <f>IF($A4387&lt;=Inputs!$B$13,IF(1&lt;=Inputs!$B$8,IF(Inputs!$B$12&gt;0,MAX(MIN(NORM.INV(RAND(),LOOKUP(P4387,Inputs!$J$6:$J$9,Inputs!$G$6:$G$9),LOOKUP(P4387,Inputs!$J$6:$J$9,Inputs!$H$6:$H$9)),Inputs!$B$12),-Inputs!$B$12),NORM.INV(RAND(),LOOKUP(P4387,Inputs!$J$6:$J$9,Inputs!$G$6:$G$9),LOOKUP(P4387,Inputs!$J$6:$J$9,Inputs!$H$6:$H$9))),0),"" )</f>
        <v/>
      </c>
      <c r="G4387" s="26">
        <f>IF($A4387&lt;=Inputs!$B$13,IF(2&lt;=Inputs!$B$8,IF(Inputs!$B$12&gt;0,MAX(MIN(NORM.INV(RAND(),LOOKUP(Q4387,Inputs!$J$6:$J$9,Inputs!$G$6:$G$9),LOOKUP(Q4387,Inputs!$J$6:$J$9,Inputs!$H$6:$H$9)),Inputs!$B$12),-Inputs!$B$12),NORM.INV(RAND(),LOOKUP(Q4387,Inputs!$J$6:$J$9,Inputs!$G$6:$G$9),LOOKUP(Q4387,Inputs!$J$6:$J$9,Inputs!$H$6:$H$9))),0),"" )</f>
        <v/>
      </c>
      <c r="H4387" s="26">
        <f>IF($A4387&lt;=Inputs!$B$13,IF(3&lt;=Inputs!$B$8,IF(Inputs!$B$12&gt;0,MAX(MIN(NORM.INV(RAND(),LOOKUP(R4387,Inputs!$J$6:$J$9,Inputs!$G$6:$G$9),LOOKUP(R4387,Inputs!$J$6:$J$9,Inputs!$H$6:$H$9)),Inputs!$B$12),-Inputs!$B$12),NORM.INV(RAND(),LOOKUP(R4387,Inputs!$J$6:$J$9,Inputs!$G$6:$G$9),LOOKUP(R4387,Inputs!$J$6:$J$9,Inputs!$H$6:$H$9))),0),"" )</f>
        <v/>
      </c>
      <c r="I4387" s="26">
        <f>IF($A4387&lt;=Inputs!$B$13,IF(4&lt;=Inputs!$B$8,IF(Inputs!$B$12&gt;0,MAX(MIN(NORM.INV(RAND(),LOOKUP(S4387,Inputs!$J$6:$J$9,Inputs!$G$6:$G$9),LOOKUP(S4387,Inputs!$J$6:$J$9,Inputs!$H$6:$H$9)),Inputs!$B$12),-Inputs!$B$12),NORM.INV(RAND(),LOOKUP(S4387,Inputs!$J$6:$J$9,Inputs!$G$6:$G$9),LOOKUP(S4387,Inputs!$J$6:$J$9,Inputs!$H$6:$H$9))),0),"" )</f>
        <v/>
      </c>
      <c r="J4387" s="26">
        <f>IF($A4387&lt;=Inputs!$B$13,IF(5&lt;=Inputs!$B$8,IF(Inputs!$B$12&gt;0,MAX(MIN(NORM.INV(RAND(),LOOKUP(T4387,Inputs!$J$6:$J$9,Inputs!$G$6:$G$9),LOOKUP(T4387,Inputs!$J$6:$J$9,Inputs!$H$6:$H$9)),Inputs!$B$12),-Inputs!$B$12),NORM.INV(RAND(),LOOKUP(T4387,Inputs!$J$6:$J$9,Inputs!$G$6:$G$9),LOOKUP(T4387,Inputs!$J$6:$J$9,Inputs!$H$6:$H$9))),0),"" )</f>
        <v/>
      </c>
      <c r="K4387" s="26">
        <f>IF($A4387&lt;=Inputs!$B$13,IF(6&lt;=Inputs!$B$8,IF(Inputs!$B$12&gt;0,MAX(MIN(NORM.INV(RAND(),LOOKUP(U4387,Inputs!$J$6:$J$9,Inputs!$G$6:$G$9),LOOKUP(U4387,Inputs!$J$6:$J$9,Inputs!$H$6:$H$9)),Inputs!$B$12),-Inputs!$B$12),NORM.INV(RAND(),LOOKUP(U4387,Inputs!$J$6:$J$9,Inputs!$G$6:$G$9),LOOKUP(U4387,Inputs!$J$6:$J$9,Inputs!$H$6:$H$9))),0),"" )</f>
        <v/>
      </c>
      <c r="L4387" s="26">
        <f>IF($A4387&lt;=Inputs!$B$13,IF(7&lt;=Inputs!$B$8,IF(Inputs!$B$12&gt;0,MAX(MIN(NORM.INV(RAND(),LOOKUP(V4387,Inputs!$J$6:$J$9,Inputs!$G$6:$G$9),LOOKUP(V4387,Inputs!$J$6:$J$9,Inputs!$H$6:$H$9)),Inputs!$B$12),-Inputs!$B$12),NORM.INV(RAND(),LOOKUP(V4387,Inputs!$J$6:$J$9,Inputs!$G$6:$G$9),LOOKUP(V4387,Inputs!$J$6:$J$9,Inputs!$H$6:$H$9))),0),"" )</f>
        <v/>
      </c>
      <c r="M4387" s="26">
        <f>IF($A4387&lt;=Inputs!$B$13,IF(8&lt;=Inputs!$B$8,IF(Inputs!$B$12&gt;0,MAX(MIN(NORM.INV(RAND(),LOOKUP(W4387,Inputs!$J$6:$J$9,Inputs!$G$6:$G$9),LOOKUP(W4387,Inputs!$J$6:$J$9,Inputs!$H$6:$H$9)),Inputs!$B$12),-Inputs!$B$12),NORM.INV(RAND(),LOOKUP(W4387,Inputs!$J$6:$J$9,Inputs!$G$6:$G$9),LOOKUP(W4387,Inputs!$J$6:$J$9,Inputs!$H$6:$H$9))),0),"" )</f>
        <v/>
      </c>
      <c r="N4387" s="26">
        <f>IF($A4387&lt;=Inputs!$B$13,IF(9&lt;=Inputs!$B$8,IF(Inputs!$B$12&gt;0,MAX(MIN(NORM.INV(RAND(),LOOKUP(X4387,Inputs!$J$6:$J$9,Inputs!$G$6:$G$9),LOOKUP(X4387,Inputs!$J$6:$J$9,Inputs!$H$6:$H$9)),Inputs!$B$12),-Inputs!$B$12),NORM.INV(RAND(),LOOKUP(X4387,Inputs!$J$6:$J$9,Inputs!$G$6:$G$9),LOOKUP(X4387,Inputs!$J$6:$J$9,Inputs!$H$6:$H$9))),0),"" )</f>
        <v/>
      </c>
      <c r="O4387" s="26">
        <f>IF($A4387&lt;=Inputs!$B$13,IF(10&lt;=Inputs!$B$8,IF(Inputs!$B$12&gt;0,MAX(MIN(NORM.INV(RAND(),LOOKUP(Y4387,Inputs!$J$6:$J$9,Inputs!$G$6:$G$9),LOOKUP(Y4387,Inputs!$J$6:$J$9,Inputs!$H$6:$H$9)),Inputs!$B$12),-Inputs!$B$12),NORM.INV(RAND(),LOOKUP(Y4387,Inputs!$J$6:$J$9,Inputs!$G$6:$G$9),LOOKUP(Y4387,Inputs!$J$6:$J$9,Inputs!$H$6:$H$9))),0),"" )</f>
        <v/>
      </c>
      <c r="P4387" s="31">
        <f>IF($A4387&lt;=Inputs!$B$13,RAND(),"")</f>
        <v/>
      </c>
      <c r="Q4387" s="31">
        <f>IF($A4387&lt;=Inputs!$B$13,RAND(),"")</f>
        <v/>
      </c>
      <c r="R4387" s="31">
        <f>IF($A4387&lt;=Inputs!$B$13,RAND(),"")</f>
        <v/>
      </c>
      <c r="S4387" s="31">
        <f>IF($A4387&lt;=Inputs!$B$13,RAND(),"")</f>
        <v/>
      </c>
      <c r="T4387" s="31">
        <f>IF($A4387&lt;=Inputs!$B$13,RAND(),"")</f>
        <v/>
      </c>
      <c r="U4387" s="31">
        <f>IF($A4387&lt;=Inputs!$B$13,RAND(),"")</f>
        <v/>
      </c>
      <c r="V4387" s="31">
        <f>IF($A4387&lt;=Inputs!$B$13,RAND(),"")</f>
        <v/>
      </c>
      <c r="W4387" s="31">
        <f>IF($A4387&lt;=Inputs!$B$13,RAND(),"")</f>
        <v/>
      </c>
      <c r="X4387" s="31">
        <f>IF($A4387&lt;=Inputs!$B$13,RAND(),"")</f>
        <v/>
      </c>
      <c r="Y4387" s="31">
        <f>IF($A4387&lt;=Inputs!$B$13,RAND(),"")</f>
        <v/>
      </c>
    </row>
    <row r="4388">
      <c r="A4388" t="n">
        <v>4383</v>
      </c>
      <c r="B4388" s="26">
        <f>IF($A4388&lt;=Inputs!$B$13,IF(Inputs!$B$8&gt;0,SUM(F4388:O4388)/Inputs!$B$8,0),"")</f>
        <v/>
      </c>
      <c r="C4388" s="27">
        <f>IF($A4388&lt;=Inputs!$B$13,B4388/100,"")</f>
        <v/>
      </c>
      <c r="D4388" s="28">
        <f>IF($A4388&lt;=Inputs!$B$13,C4388*Inputs!$B$7,"")</f>
        <v/>
      </c>
      <c r="E4388" s="29">
        <f>IF($A4388&lt;=Inputs!$B$13,IF(D4388&gt;0,1,0),"")</f>
        <v/>
      </c>
      <c r="F4388" s="26">
        <f>IF($A4388&lt;=Inputs!$B$13,IF(1&lt;=Inputs!$B$8,IF(Inputs!$B$12&gt;0,MAX(MIN(NORM.INV(RAND(),LOOKUP(P4388,Inputs!$J$6:$J$9,Inputs!$G$6:$G$9),LOOKUP(P4388,Inputs!$J$6:$J$9,Inputs!$H$6:$H$9)),Inputs!$B$12),-Inputs!$B$12),NORM.INV(RAND(),LOOKUP(P4388,Inputs!$J$6:$J$9,Inputs!$G$6:$G$9),LOOKUP(P4388,Inputs!$J$6:$J$9,Inputs!$H$6:$H$9))),0),"" )</f>
        <v/>
      </c>
      <c r="G4388" s="26">
        <f>IF($A4388&lt;=Inputs!$B$13,IF(2&lt;=Inputs!$B$8,IF(Inputs!$B$12&gt;0,MAX(MIN(NORM.INV(RAND(),LOOKUP(Q4388,Inputs!$J$6:$J$9,Inputs!$G$6:$G$9),LOOKUP(Q4388,Inputs!$J$6:$J$9,Inputs!$H$6:$H$9)),Inputs!$B$12),-Inputs!$B$12),NORM.INV(RAND(),LOOKUP(Q4388,Inputs!$J$6:$J$9,Inputs!$G$6:$G$9),LOOKUP(Q4388,Inputs!$J$6:$J$9,Inputs!$H$6:$H$9))),0),"" )</f>
        <v/>
      </c>
      <c r="H4388" s="26">
        <f>IF($A4388&lt;=Inputs!$B$13,IF(3&lt;=Inputs!$B$8,IF(Inputs!$B$12&gt;0,MAX(MIN(NORM.INV(RAND(),LOOKUP(R4388,Inputs!$J$6:$J$9,Inputs!$G$6:$G$9),LOOKUP(R4388,Inputs!$J$6:$J$9,Inputs!$H$6:$H$9)),Inputs!$B$12),-Inputs!$B$12),NORM.INV(RAND(),LOOKUP(R4388,Inputs!$J$6:$J$9,Inputs!$G$6:$G$9),LOOKUP(R4388,Inputs!$J$6:$J$9,Inputs!$H$6:$H$9))),0),"" )</f>
        <v/>
      </c>
      <c r="I4388" s="26">
        <f>IF($A4388&lt;=Inputs!$B$13,IF(4&lt;=Inputs!$B$8,IF(Inputs!$B$12&gt;0,MAX(MIN(NORM.INV(RAND(),LOOKUP(S4388,Inputs!$J$6:$J$9,Inputs!$G$6:$G$9),LOOKUP(S4388,Inputs!$J$6:$J$9,Inputs!$H$6:$H$9)),Inputs!$B$12),-Inputs!$B$12),NORM.INV(RAND(),LOOKUP(S4388,Inputs!$J$6:$J$9,Inputs!$G$6:$G$9),LOOKUP(S4388,Inputs!$J$6:$J$9,Inputs!$H$6:$H$9))),0),"" )</f>
        <v/>
      </c>
      <c r="J4388" s="26">
        <f>IF($A4388&lt;=Inputs!$B$13,IF(5&lt;=Inputs!$B$8,IF(Inputs!$B$12&gt;0,MAX(MIN(NORM.INV(RAND(),LOOKUP(T4388,Inputs!$J$6:$J$9,Inputs!$G$6:$G$9),LOOKUP(T4388,Inputs!$J$6:$J$9,Inputs!$H$6:$H$9)),Inputs!$B$12),-Inputs!$B$12),NORM.INV(RAND(),LOOKUP(T4388,Inputs!$J$6:$J$9,Inputs!$G$6:$G$9),LOOKUP(T4388,Inputs!$J$6:$J$9,Inputs!$H$6:$H$9))),0),"" )</f>
        <v/>
      </c>
      <c r="K4388" s="26">
        <f>IF($A4388&lt;=Inputs!$B$13,IF(6&lt;=Inputs!$B$8,IF(Inputs!$B$12&gt;0,MAX(MIN(NORM.INV(RAND(),LOOKUP(U4388,Inputs!$J$6:$J$9,Inputs!$G$6:$G$9),LOOKUP(U4388,Inputs!$J$6:$J$9,Inputs!$H$6:$H$9)),Inputs!$B$12),-Inputs!$B$12),NORM.INV(RAND(),LOOKUP(U4388,Inputs!$J$6:$J$9,Inputs!$G$6:$G$9),LOOKUP(U4388,Inputs!$J$6:$J$9,Inputs!$H$6:$H$9))),0),"" )</f>
        <v/>
      </c>
      <c r="L4388" s="26">
        <f>IF($A4388&lt;=Inputs!$B$13,IF(7&lt;=Inputs!$B$8,IF(Inputs!$B$12&gt;0,MAX(MIN(NORM.INV(RAND(),LOOKUP(V4388,Inputs!$J$6:$J$9,Inputs!$G$6:$G$9),LOOKUP(V4388,Inputs!$J$6:$J$9,Inputs!$H$6:$H$9)),Inputs!$B$12),-Inputs!$B$12),NORM.INV(RAND(),LOOKUP(V4388,Inputs!$J$6:$J$9,Inputs!$G$6:$G$9),LOOKUP(V4388,Inputs!$J$6:$J$9,Inputs!$H$6:$H$9))),0),"" )</f>
        <v/>
      </c>
      <c r="M4388" s="26">
        <f>IF($A4388&lt;=Inputs!$B$13,IF(8&lt;=Inputs!$B$8,IF(Inputs!$B$12&gt;0,MAX(MIN(NORM.INV(RAND(),LOOKUP(W4388,Inputs!$J$6:$J$9,Inputs!$G$6:$G$9),LOOKUP(W4388,Inputs!$J$6:$J$9,Inputs!$H$6:$H$9)),Inputs!$B$12),-Inputs!$B$12),NORM.INV(RAND(),LOOKUP(W4388,Inputs!$J$6:$J$9,Inputs!$G$6:$G$9),LOOKUP(W4388,Inputs!$J$6:$J$9,Inputs!$H$6:$H$9))),0),"" )</f>
        <v/>
      </c>
      <c r="N4388" s="26">
        <f>IF($A4388&lt;=Inputs!$B$13,IF(9&lt;=Inputs!$B$8,IF(Inputs!$B$12&gt;0,MAX(MIN(NORM.INV(RAND(),LOOKUP(X4388,Inputs!$J$6:$J$9,Inputs!$G$6:$G$9),LOOKUP(X4388,Inputs!$J$6:$J$9,Inputs!$H$6:$H$9)),Inputs!$B$12),-Inputs!$B$12),NORM.INV(RAND(),LOOKUP(X4388,Inputs!$J$6:$J$9,Inputs!$G$6:$G$9),LOOKUP(X4388,Inputs!$J$6:$J$9,Inputs!$H$6:$H$9))),0),"" )</f>
        <v/>
      </c>
      <c r="O4388" s="26">
        <f>IF($A4388&lt;=Inputs!$B$13,IF(10&lt;=Inputs!$B$8,IF(Inputs!$B$12&gt;0,MAX(MIN(NORM.INV(RAND(),LOOKUP(Y4388,Inputs!$J$6:$J$9,Inputs!$G$6:$G$9),LOOKUP(Y4388,Inputs!$J$6:$J$9,Inputs!$H$6:$H$9)),Inputs!$B$12),-Inputs!$B$12),NORM.INV(RAND(),LOOKUP(Y4388,Inputs!$J$6:$J$9,Inputs!$G$6:$G$9),LOOKUP(Y4388,Inputs!$J$6:$J$9,Inputs!$H$6:$H$9))),0),"" )</f>
        <v/>
      </c>
      <c r="P4388" s="31">
        <f>IF($A4388&lt;=Inputs!$B$13,RAND(),"")</f>
        <v/>
      </c>
      <c r="Q4388" s="31">
        <f>IF($A4388&lt;=Inputs!$B$13,RAND(),"")</f>
        <v/>
      </c>
      <c r="R4388" s="31">
        <f>IF($A4388&lt;=Inputs!$B$13,RAND(),"")</f>
        <v/>
      </c>
      <c r="S4388" s="31">
        <f>IF($A4388&lt;=Inputs!$B$13,RAND(),"")</f>
        <v/>
      </c>
      <c r="T4388" s="31">
        <f>IF($A4388&lt;=Inputs!$B$13,RAND(),"")</f>
        <v/>
      </c>
      <c r="U4388" s="31">
        <f>IF($A4388&lt;=Inputs!$B$13,RAND(),"")</f>
        <v/>
      </c>
      <c r="V4388" s="31">
        <f>IF($A4388&lt;=Inputs!$B$13,RAND(),"")</f>
        <v/>
      </c>
      <c r="W4388" s="31">
        <f>IF($A4388&lt;=Inputs!$B$13,RAND(),"")</f>
        <v/>
      </c>
      <c r="X4388" s="31">
        <f>IF($A4388&lt;=Inputs!$B$13,RAND(),"")</f>
        <v/>
      </c>
      <c r="Y4388" s="31">
        <f>IF($A4388&lt;=Inputs!$B$13,RAND(),"")</f>
        <v/>
      </c>
    </row>
    <row r="4389">
      <c r="A4389" t="n">
        <v>4384</v>
      </c>
      <c r="B4389" s="26">
        <f>IF($A4389&lt;=Inputs!$B$13,IF(Inputs!$B$8&gt;0,SUM(F4389:O4389)/Inputs!$B$8,0),"")</f>
        <v/>
      </c>
      <c r="C4389" s="27">
        <f>IF($A4389&lt;=Inputs!$B$13,B4389/100,"")</f>
        <v/>
      </c>
      <c r="D4389" s="28">
        <f>IF($A4389&lt;=Inputs!$B$13,C4389*Inputs!$B$7,"")</f>
        <v/>
      </c>
      <c r="E4389" s="29">
        <f>IF($A4389&lt;=Inputs!$B$13,IF(D4389&gt;0,1,0),"")</f>
        <v/>
      </c>
      <c r="F4389" s="26">
        <f>IF($A4389&lt;=Inputs!$B$13,IF(1&lt;=Inputs!$B$8,IF(Inputs!$B$12&gt;0,MAX(MIN(NORM.INV(RAND(),LOOKUP(P4389,Inputs!$J$6:$J$9,Inputs!$G$6:$G$9),LOOKUP(P4389,Inputs!$J$6:$J$9,Inputs!$H$6:$H$9)),Inputs!$B$12),-Inputs!$B$12),NORM.INV(RAND(),LOOKUP(P4389,Inputs!$J$6:$J$9,Inputs!$G$6:$G$9),LOOKUP(P4389,Inputs!$J$6:$J$9,Inputs!$H$6:$H$9))),0),"" )</f>
        <v/>
      </c>
      <c r="G4389" s="26">
        <f>IF($A4389&lt;=Inputs!$B$13,IF(2&lt;=Inputs!$B$8,IF(Inputs!$B$12&gt;0,MAX(MIN(NORM.INV(RAND(),LOOKUP(Q4389,Inputs!$J$6:$J$9,Inputs!$G$6:$G$9),LOOKUP(Q4389,Inputs!$J$6:$J$9,Inputs!$H$6:$H$9)),Inputs!$B$12),-Inputs!$B$12),NORM.INV(RAND(),LOOKUP(Q4389,Inputs!$J$6:$J$9,Inputs!$G$6:$G$9),LOOKUP(Q4389,Inputs!$J$6:$J$9,Inputs!$H$6:$H$9))),0),"" )</f>
        <v/>
      </c>
      <c r="H4389" s="26">
        <f>IF($A4389&lt;=Inputs!$B$13,IF(3&lt;=Inputs!$B$8,IF(Inputs!$B$12&gt;0,MAX(MIN(NORM.INV(RAND(),LOOKUP(R4389,Inputs!$J$6:$J$9,Inputs!$G$6:$G$9),LOOKUP(R4389,Inputs!$J$6:$J$9,Inputs!$H$6:$H$9)),Inputs!$B$12),-Inputs!$B$12),NORM.INV(RAND(),LOOKUP(R4389,Inputs!$J$6:$J$9,Inputs!$G$6:$G$9),LOOKUP(R4389,Inputs!$J$6:$J$9,Inputs!$H$6:$H$9))),0),"" )</f>
        <v/>
      </c>
      <c r="I4389" s="26">
        <f>IF($A4389&lt;=Inputs!$B$13,IF(4&lt;=Inputs!$B$8,IF(Inputs!$B$12&gt;0,MAX(MIN(NORM.INV(RAND(),LOOKUP(S4389,Inputs!$J$6:$J$9,Inputs!$G$6:$G$9),LOOKUP(S4389,Inputs!$J$6:$J$9,Inputs!$H$6:$H$9)),Inputs!$B$12),-Inputs!$B$12),NORM.INV(RAND(),LOOKUP(S4389,Inputs!$J$6:$J$9,Inputs!$G$6:$G$9),LOOKUP(S4389,Inputs!$J$6:$J$9,Inputs!$H$6:$H$9))),0),"" )</f>
        <v/>
      </c>
      <c r="J4389" s="26">
        <f>IF($A4389&lt;=Inputs!$B$13,IF(5&lt;=Inputs!$B$8,IF(Inputs!$B$12&gt;0,MAX(MIN(NORM.INV(RAND(),LOOKUP(T4389,Inputs!$J$6:$J$9,Inputs!$G$6:$G$9),LOOKUP(T4389,Inputs!$J$6:$J$9,Inputs!$H$6:$H$9)),Inputs!$B$12),-Inputs!$B$12),NORM.INV(RAND(),LOOKUP(T4389,Inputs!$J$6:$J$9,Inputs!$G$6:$G$9),LOOKUP(T4389,Inputs!$J$6:$J$9,Inputs!$H$6:$H$9))),0),"" )</f>
        <v/>
      </c>
      <c r="K4389" s="26">
        <f>IF($A4389&lt;=Inputs!$B$13,IF(6&lt;=Inputs!$B$8,IF(Inputs!$B$12&gt;0,MAX(MIN(NORM.INV(RAND(),LOOKUP(U4389,Inputs!$J$6:$J$9,Inputs!$G$6:$G$9),LOOKUP(U4389,Inputs!$J$6:$J$9,Inputs!$H$6:$H$9)),Inputs!$B$12),-Inputs!$B$12),NORM.INV(RAND(),LOOKUP(U4389,Inputs!$J$6:$J$9,Inputs!$G$6:$G$9),LOOKUP(U4389,Inputs!$J$6:$J$9,Inputs!$H$6:$H$9))),0),"" )</f>
        <v/>
      </c>
      <c r="L4389" s="26">
        <f>IF($A4389&lt;=Inputs!$B$13,IF(7&lt;=Inputs!$B$8,IF(Inputs!$B$12&gt;0,MAX(MIN(NORM.INV(RAND(),LOOKUP(V4389,Inputs!$J$6:$J$9,Inputs!$G$6:$G$9),LOOKUP(V4389,Inputs!$J$6:$J$9,Inputs!$H$6:$H$9)),Inputs!$B$12),-Inputs!$B$12),NORM.INV(RAND(),LOOKUP(V4389,Inputs!$J$6:$J$9,Inputs!$G$6:$G$9),LOOKUP(V4389,Inputs!$J$6:$J$9,Inputs!$H$6:$H$9))),0),"" )</f>
        <v/>
      </c>
      <c r="M4389" s="26">
        <f>IF($A4389&lt;=Inputs!$B$13,IF(8&lt;=Inputs!$B$8,IF(Inputs!$B$12&gt;0,MAX(MIN(NORM.INV(RAND(),LOOKUP(W4389,Inputs!$J$6:$J$9,Inputs!$G$6:$G$9),LOOKUP(W4389,Inputs!$J$6:$J$9,Inputs!$H$6:$H$9)),Inputs!$B$12),-Inputs!$B$12),NORM.INV(RAND(),LOOKUP(W4389,Inputs!$J$6:$J$9,Inputs!$G$6:$G$9),LOOKUP(W4389,Inputs!$J$6:$J$9,Inputs!$H$6:$H$9))),0),"" )</f>
        <v/>
      </c>
      <c r="N4389" s="26">
        <f>IF($A4389&lt;=Inputs!$B$13,IF(9&lt;=Inputs!$B$8,IF(Inputs!$B$12&gt;0,MAX(MIN(NORM.INV(RAND(),LOOKUP(X4389,Inputs!$J$6:$J$9,Inputs!$G$6:$G$9),LOOKUP(X4389,Inputs!$J$6:$J$9,Inputs!$H$6:$H$9)),Inputs!$B$12),-Inputs!$B$12),NORM.INV(RAND(),LOOKUP(X4389,Inputs!$J$6:$J$9,Inputs!$G$6:$G$9),LOOKUP(X4389,Inputs!$J$6:$J$9,Inputs!$H$6:$H$9))),0),"" )</f>
        <v/>
      </c>
      <c r="O4389" s="26">
        <f>IF($A4389&lt;=Inputs!$B$13,IF(10&lt;=Inputs!$B$8,IF(Inputs!$B$12&gt;0,MAX(MIN(NORM.INV(RAND(),LOOKUP(Y4389,Inputs!$J$6:$J$9,Inputs!$G$6:$G$9),LOOKUP(Y4389,Inputs!$J$6:$J$9,Inputs!$H$6:$H$9)),Inputs!$B$12),-Inputs!$B$12),NORM.INV(RAND(),LOOKUP(Y4389,Inputs!$J$6:$J$9,Inputs!$G$6:$G$9),LOOKUP(Y4389,Inputs!$J$6:$J$9,Inputs!$H$6:$H$9))),0),"" )</f>
        <v/>
      </c>
      <c r="P4389" s="31">
        <f>IF($A4389&lt;=Inputs!$B$13,RAND(),"")</f>
        <v/>
      </c>
      <c r="Q4389" s="31">
        <f>IF($A4389&lt;=Inputs!$B$13,RAND(),"")</f>
        <v/>
      </c>
      <c r="R4389" s="31">
        <f>IF($A4389&lt;=Inputs!$B$13,RAND(),"")</f>
        <v/>
      </c>
      <c r="S4389" s="31">
        <f>IF($A4389&lt;=Inputs!$B$13,RAND(),"")</f>
        <v/>
      </c>
      <c r="T4389" s="31">
        <f>IF($A4389&lt;=Inputs!$B$13,RAND(),"")</f>
        <v/>
      </c>
      <c r="U4389" s="31">
        <f>IF($A4389&lt;=Inputs!$B$13,RAND(),"")</f>
        <v/>
      </c>
      <c r="V4389" s="31">
        <f>IF($A4389&lt;=Inputs!$B$13,RAND(),"")</f>
        <v/>
      </c>
      <c r="W4389" s="31">
        <f>IF($A4389&lt;=Inputs!$B$13,RAND(),"")</f>
        <v/>
      </c>
      <c r="X4389" s="31">
        <f>IF($A4389&lt;=Inputs!$B$13,RAND(),"")</f>
        <v/>
      </c>
      <c r="Y4389" s="31">
        <f>IF($A4389&lt;=Inputs!$B$13,RAND(),"")</f>
        <v/>
      </c>
    </row>
    <row r="4390">
      <c r="A4390" t="n">
        <v>4385</v>
      </c>
      <c r="B4390" s="26">
        <f>IF($A4390&lt;=Inputs!$B$13,IF(Inputs!$B$8&gt;0,SUM(F4390:O4390)/Inputs!$B$8,0),"")</f>
        <v/>
      </c>
      <c r="C4390" s="27">
        <f>IF($A4390&lt;=Inputs!$B$13,B4390/100,"")</f>
        <v/>
      </c>
      <c r="D4390" s="28">
        <f>IF($A4390&lt;=Inputs!$B$13,C4390*Inputs!$B$7,"")</f>
        <v/>
      </c>
      <c r="E4390" s="29">
        <f>IF($A4390&lt;=Inputs!$B$13,IF(D4390&gt;0,1,0),"")</f>
        <v/>
      </c>
      <c r="F4390" s="26">
        <f>IF($A4390&lt;=Inputs!$B$13,IF(1&lt;=Inputs!$B$8,IF(Inputs!$B$12&gt;0,MAX(MIN(NORM.INV(RAND(),LOOKUP(P4390,Inputs!$J$6:$J$9,Inputs!$G$6:$G$9),LOOKUP(P4390,Inputs!$J$6:$J$9,Inputs!$H$6:$H$9)),Inputs!$B$12),-Inputs!$B$12),NORM.INV(RAND(),LOOKUP(P4390,Inputs!$J$6:$J$9,Inputs!$G$6:$G$9),LOOKUP(P4390,Inputs!$J$6:$J$9,Inputs!$H$6:$H$9))),0),"" )</f>
        <v/>
      </c>
      <c r="G4390" s="26">
        <f>IF($A4390&lt;=Inputs!$B$13,IF(2&lt;=Inputs!$B$8,IF(Inputs!$B$12&gt;0,MAX(MIN(NORM.INV(RAND(),LOOKUP(Q4390,Inputs!$J$6:$J$9,Inputs!$G$6:$G$9),LOOKUP(Q4390,Inputs!$J$6:$J$9,Inputs!$H$6:$H$9)),Inputs!$B$12),-Inputs!$B$12),NORM.INV(RAND(),LOOKUP(Q4390,Inputs!$J$6:$J$9,Inputs!$G$6:$G$9),LOOKUP(Q4390,Inputs!$J$6:$J$9,Inputs!$H$6:$H$9))),0),"" )</f>
        <v/>
      </c>
      <c r="H4390" s="26">
        <f>IF($A4390&lt;=Inputs!$B$13,IF(3&lt;=Inputs!$B$8,IF(Inputs!$B$12&gt;0,MAX(MIN(NORM.INV(RAND(),LOOKUP(R4390,Inputs!$J$6:$J$9,Inputs!$G$6:$G$9),LOOKUP(R4390,Inputs!$J$6:$J$9,Inputs!$H$6:$H$9)),Inputs!$B$12),-Inputs!$B$12),NORM.INV(RAND(),LOOKUP(R4390,Inputs!$J$6:$J$9,Inputs!$G$6:$G$9),LOOKUP(R4390,Inputs!$J$6:$J$9,Inputs!$H$6:$H$9))),0),"" )</f>
        <v/>
      </c>
      <c r="I4390" s="26">
        <f>IF($A4390&lt;=Inputs!$B$13,IF(4&lt;=Inputs!$B$8,IF(Inputs!$B$12&gt;0,MAX(MIN(NORM.INV(RAND(),LOOKUP(S4390,Inputs!$J$6:$J$9,Inputs!$G$6:$G$9),LOOKUP(S4390,Inputs!$J$6:$J$9,Inputs!$H$6:$H$9)),Inputs!$B$12),-Inputs!$B$12),NORM.INV(RAND(),LOOKUP(S4390,Inputs!$J$6:$J$9,Inputs!$G$6:$G$9),LOOKUP(S4390,Inputs!$J$6:$J$9,Inputs!$H$6:$H$9))),0),"" )</f>
        <v/>
      </c>
      <c r="J4390" s="26">
        <f>IF($A4390&lt;=Inputs!$B$13,IF(5&lt;=Inputs!$B$8,IF(Inputs!$B$12&gt;0,MAX(MIN(NORM.INV(RAND(),LOOKUP(T4390,Inputs!$J$6:$J$9,Inputs!$G$6:$G$9),LOOKUP(T4390,Inputs!$J$6:$J$9,Inputs!$H$6:$H$9)),Inputs!$B$12),-Inputs!$B$12),NORM.INV(RAND(),LOOKUP(T4390,Inputs!$J$6:$J$9,Inputs!$G$6:$G$9),LOOKUP(T4390,Inputs!$J$6:$J$9,Inputs!$H$6:$H$9))),0),"" )</f>
        <v/>
      </c>
      <c r="K4390" s="26">
        <f>IF($A4390&lt;=Inputs!$B$13,IF(6&lt;=Inputs!$B$8,IF(Inputs!$B$12&gt;0,MAX(MIN(NORM.INV(RAND(),LOOKUP(U4390,Inputs!$J$6:$J$9,Inputs!$G$6:$G$9),LOOKUP(U4390,Inputs!$J$6:$J$9,Inputs!$H$6:$H$9)),Inputs!$B$12),-Inputs!$B$12),NORM.INV(RAND(),LOOKUP(U4390,Inputs!$J$6:$J$9,Inputs!$G$6:$G$9),LOOKUP(U4390,Inputs!$J$6:$J$9,Inputs!$H$6:$H$9))),0),"" )</f>
        <v/>
      </c>
      <c r="L4390" s="26">
        <f>IF($A4390&lt;=Inputs!$B$13,IF(7&lt;=Inputs!$B$8,IF(Inputs!$B$12&gt;0,MAX(MIN(NORM.INV(RAND(),LOOKUP(V4390,Inputs!$J$6:$J$9,Inputs!$G$6:$G$9),LOOKUP(V4390,Inputs!$J$6:$J$9,Inputs!$H$6:$H$9)),Inputs!$B$12),-Inputs!$B$12),NORM.INV(RAND(),LOOKUP(V4390,Inputs!$J$6:$J$9,Inputs!$G$6:$G$9),LOOKUP(V4390,Inputs!$J$6:$J$9,Inputs!$H$6:$H$9))),0),"" )</f>
        <v/>
      </c>
      <c r="M4390" s="26">
        <f>IF($A4390&lt;=Inputs!$B$13,IF(8&lt;=Inputs!$B$8,IF(Inputs!$B$12&gt;0,MAX(MIN(NORM.INV(RAND(),LOOKUP(W4390,Inputs!$J$6:$J$9,Inputs!$G$6:$G$9),LOOKUP(W4390,Inputs!$J$6:$J$9,Inputs!$H$6:$H$9)),Inputs!$B$12),-Inputs!$B$12),NORM.INV(RAND(),LOOKUP(W4390,Inputs!$J$6:$J$9,Inputs!$G$6:$G$9),LOOKUP(W4390,Inputs!$J$6:$J$9,Inputs!$H$6:$H$9))),0),"" )</f>
        <v/>
      </c>
      <c r="N4390" s="26">
        <f>IF($A4390&lt;=Inputs!$B$13,IF(9&lt;=Inputs!$B$8,IF(Inputs!$B$12&gt;0,MAX(MIN(NORM.INV(RAND(),LOOKUP(X4390,Inputs!$J$6:$J$9,Inputs!$G$6:$G$9),LOOKUP(X4390,Inputs!$J$6:$J$9,Inputs!$H$6:$H$9)),Inputs!$B$12),-Inputs!$B$12),NORM.INV(RAND(),LOOKUP(X4390,Inputs!$J$6:$J$9,Inputs!$G$6:$G$9),LOOKUP(X4390,Inputs!$J$6:$J$9,Inputs!$H$6:$H$9))),0),"" )</f>
        <v/>
      </c>
      <c r="O4390" s="26">
        <f>IF($A4390&lt;=Inputs!$B$13,IF(10&lt;=Inputs!$B$8,IF(Inputs!$B$12&gt;0,MAX(MIN(NORM.INV(RAND(),LOOKUP(Y4390,Inputs!$J$6:$J$9,Inputs!$G$6:$G$9),LOOKUP(Y4390,Inputs!$J$6:$J$9,Inputs!$H$6:$H$9)),Inputs!$B$12),-Inputs!$B$12),NORM.INV(RAND(),LOOKUP(Y4390,Inputs!$J$6:$J$9,Inputs!$G$6:$G$9),LOOKUP(Y4390,Inputs!$J$6:$J$9,Inputs!$H$6:$H$9))),0),"" )</f>
        <v/>
      </c>
      <c r="P4390" s="31">
        <f>IF($A4390&lt;=Inputs!$B$13,RAND(),"")</f>
        <v/>
      </c>
      <c r="Q4390" s="31">
        <f>IF($A4390&lt;=Inputs!$B$13,RAND(),"")</f>
        <v/>
      </c>
      <c r="R4390" s="31">
        <f>IF($A4390&lt;=Inputs!$B$13,RAND(),"")</f>
        <v/>
      </c>
      <c r="S4390" s="31">
        <f>IF($A4390&lt;=Inputs!$B$13,RAND(),"")</f>
        <v/>
      </c>
      <c r="T4390" s="31">
        <f>IF($A4390&lt;=Inputs!$B$13,RAND(),"")</f>
        <v/>
      </c>
      <c r="U4390" s="31">
        <f>IF($A4390&lt;=Inputs!$B$13,RAND(),"")</f>
        <v/>
      </c>
      <c r="V4390" s="31">
        <f>IF($A4390&lt;=Inputs!$B$13,RAND(),"")</f>
        <v/>
      </c>
      <c r="W4390" s="31">
        <f>IF($A4390&lt;=Inputs!$B$13,RAND(),"")</f>
        <v/>
      </c>
      <c r="X4390" s="31">
        <f>IF($A4390&lt;=Inputs!$B$13,RAND(),"")</f>
        <v/>
      </c>
      <c r="Y4390" s="31">
        <f>IF($A4390&lt;=Inputs!$B$13,RAND(),"")</f>
        <v/>
      </c>
    </row>
    <row r="4391">
      <c r="A4391" t="n">
        <v>4386</v>
      </c>
      <c r="B4391" s="26">
        <f>IF($A4391&lt;=Inputs!$B$13,IF(Inputs!$B$8&gt;0,SUM(F4391:O4391)/Inputs!$B$8,0),"")</f>
        <v/>
      </c>
      <c r="C4391" s="27">
        <f>IF($A4391&lt;=Inputs!$B$13,B4391/100,"")</f>
        <v/>
      </c>
      <c r="D4391" s="28">
        <f>IF($A4391&lt;=Inputs!$B$13,C4391*Inputs!$B$7,"")</f>
        <v/>
      </c>
      <c r="E4391" s="29">
        <f>IF($A4391&lt;=Inputs!$B$13,IF(D4391&gt;0,1,0),"")</f>
        <v/>
      </c>
      <c r="F4391" s="26">
        <f>IF($A4391&lt;=Inputs!$B$13,IF(1&lt;=Inputs!$B$8,IF(Inputs!$B$12&gt;0,MAX(MIN(NORM.INV(RAND(),LOOKUP(P4391,Inputs!$J$6:$J$9,Inputs!$G$6:$G$9),LOOKUP(P4391,Inputs!$J$6:$J$9,Inputs!$H$6:$H$9)),Inputs!$B$12),-Inputs!$B$12),NORM.INV(RAND(),LOOKUP(P4391,Inputs!$J$6:$J$9,Inputs!$G$6:$G$9),LOOKUP(P4391,Inputs!$J$6:$J$9,Inputs!$H$6:$H$9))),0),"" )</f>
        <v/>
      </c>
      <c r="G4391" s="26">
        <f>IF($A4391&lt;=Inputs!$B$13,IF(2&lt;=Inputs!$B$8,IF(Inputs!$B$12&gt;0,MAX(MIN(NORM.INV(RAND(),LOOKUP(Q4391,Inputs!$J$6:$J$9,Inputs!$G$6:$G$9),LOOKUP(Q4391,Inputs!$J$6:$J$9,Inputs!$H$6:$H$9)),Inputs!$B$12),-Inputs!$B$12),NORM.INV(RAND(),LOOKUP(Q4391,Inputs!$J$6:$J$9,Inputs!$G$6:$G$9),LOOKUP(Q4391,Inputs!$J$6:$J$9,Inputs!$H$6:$H$9))),0),"" )</f>
        <v/>
      </c>
      <c r="H4391" s="26">
        <f>IF($A4391&lt;=Inputs!$B$13,IF(3&lt;=Inputs!$B$8,IF(Inputs!$B$12&gt;0,MAX(MIN(NORM.INV(RAND(),LOOKUP(R4391,Inputs!$J$6:$J$9,Inputs!$G$6:$G$9),LOOKUP(R4391,Inputs!$J$6:$J$9,Inputs!$H$6:$H$9)),Inputs!$B$12),-Inputs!$B$12),NORM.INV(RAND(),LOOKUP(R4391,Inputs!$J$6:$J$9,Inputs!$G$6:$G$9),LOOKUP(R4391,Inputs!$J$6:$J$9,Inputs!$H$6:$H$9))),0),"" )</f>
        <v/>
      </c>
      <c r="I4391" s="26">
        <f>IF($A4391&lt;=Inputs!$B$13,IF(4&lt;=Inputs!$B$8,IF(Inputs!$B$12&gt;0,MAX(MIN(NORM.INV(RAND(),LOOKUP(S4391,Inputs!$J$6:$J$9,Inputs!$G$6:$G$9),LOOKUP(S4391,Inputs!$J$6:$J$9,Inputs!$H$6:$H$9)),Inputs!$B$12),-Inputs!$B$12),NORM.INV(RAND(),LOOKUP(S4391,Inputs!$J$6:$J$9,Inputs!$G$6:$G$9),LOOKUP(S4391,Inputs!$J$6:$J$9,Inputs!$H$6:$H$9))),0),"" )</f>
        <v/>
      </c>
      <c r="J4391" s="26">
        <f>IF($A4391&lt;=Inputs!$B$13,IF(5&lt;=Inputs!$B$8,IF(Inputs!$B$12&gt;0,MAX(MIN(NORM.INV(RAND(),LOOKUP(T4391,Inputs!$J$6:$J$9,Inputs!$G$6:$G$9),LOOKUP(T4391,Inputs!$J$6:$J$9,Inputs!$H$6:$H$9)),Inputs!$B$12),-Inputs!$B$12),NORM.INV(RAND(),LOOKUP(T4391,Inputs!$J$6:$J$9,Inputs!$G$6:$G$9),LOOKUP(T4391,Inputs!$J$6:$J$9,Inputs!$H$6:$H$9))),0),"" )</f>
        <v/>
      </c>
      <c r="K4391" s="26">
        <f>IF($A4391&lt;=Inputs!$B$13,IF(6&lt;=Inputs!$B$8,IF(Inputs!$B$12&gt;0,MAX(MIN(NORM.INV(RAND(),LOOKUP(U4391,Inputs!$J$6:$J$9,Inputs!$G$6:$G$9),LOOKUP(U4391,Inputs!$J$6:$J$9,Inputs!$H$6:$H$9)),Inputs!$B$12),-Inputs!$B$12),NORM.INV(RAND(),LOOKUP(U4391,Inputs!$J$6:$J$9,Inputs!$G$6:$G$9),LOOKUP(U4391,Inputs!$J$6:$J$9,Inputs!$H$6:$H$9))),0),"" )</f>
        <v/>
      </c>
      <c r="L4391" s="26">
        <f>IF($A4391&lt;=Inputs!$B$13,IF(7&lt;=Inputs!$B$8,IF(Inputs!$B$12&gt;0,MAX(MIN(NORM.INV(RAND(),LOOKUP(V4391,Inputs!$J$6:$J$9,Inputs!$G$6:$G$9),LOOKUP(V4391,Inputs!$J$6:$J$9,Inputs!$H$6:$H$9)),Inputs!$B$12),-Inputs!$B$12),NORM.INV(RAND(),LOOKUP(V4391,Inputs!$J$6:$J$9,Inputs!$G$6:$G$9),LOOKUP(V4391,Inputs!$J$6:$J$9,Inputs!$H$6:$H$9))),0),"" )</f>
        <v/>
      </c>
      <c r="M4391" s="26">
        <f>IF($A4391&lt;=Inputs!$B$13,IF(8&lt;=Inputs!$B$8,IF(Inputs!$B$12&gt;0,MAX(MIN(NORM.INV(RAND(),LOOKUP(W4391,Inputs!$J$6:$J$9,Inputs!$G$6:$G$9),LOOKUP(W4391,Inputs!$J$6:$J$9,Inputs!$H$6:$H$9)),Inputs!$B$12),-Inputs!$B$12),NORM.INV(RAND(),LOOKUP(W4391,Inputs!$J$6:$J$9,Inputs!$G$6:$G$9),LOOKUP(W4391,Inputs!$J$6:$J$9,Inputs!$H$6:$H$9))),0),"" )</f>
        <v/>
      </c>
      <c r="N4391" s="26">
        <f>IF($A4391&lt;=Inputs!$B$13,IF(9&lt;=Inputs!$B$8,IF(Inputs!$B$12&gt;0,MAX(MIN(NORM.INV(RAND(),LOOKUP(X4391,Inputs!$J$6:$J$9,Inputs!$G$6:$G$9),LOOKUP(X4391,Inputs!$J$6:$J$9,Inputs!$H$6:$H$9)),Inputs!$B$12),-Inputs!$B$12),NORM.INV(RAND(),LOOKUP(X4391,Inputs!$J$6:$J$9,Inputs!$G$6:$G$9),LOOKUP(X4391,Inputs!$J$6:$J$9,Inputs!$H$6:$H$9))),0),"" )</f>
        <v/>
      </c>
      <c r="O4391" s="26">
        <f>IF($A4391&lt;=Inputs!$B$13,IF(10&lt;=Inputs!$B$8,IF(Inputs!$B$12&gt;0,MAX(MIN(NORM.INV(RAND(),LOOKUP(Y4391,Inputs!$J$6:$J$9,Inputs!$G$6:$G$9),LOOKUP(Y4391,Inputs!$J$6:$J$9,Inputs!$H$6:$H$9)),Inputs!$B$12),-Inputs!$B$12),NORM.INV(RAND(),LOOKUP(Y4391,Inputs!$J$6:$J$9,Inputs!$G$6:$G$9),LOOKUP(Y4391,Inputs!$J$6:$J$9,Inputs!$H$6:$H$9))),0),"" )</f>
        <v/>
      </c>
      <c r="P4391" s="31">
        <f>IF($A4391&lt;=Inputs!$B$13,RAND(),"")</f>
        <v/>
      </c>
      <c r="Q4391" s="31">
        <f>IF($A4391&lt;=Inputs!$B$13,RAND(),"")</f>
        <v/>
      </c>
      <c r="R4391" s="31">
        <f>IF($A4391&lt;=Inputs!$B$13,RAND(),"")</f>
        <v/>
      </c>
      <c r="S4391" s="31">
        <f>IF($A4391&lt;=Inputs!$B$13,RAND(),"")</f>
        <v/>
      </c>
      <c r="T4391" s="31">
        <f>IF($A4391&lt;=Inputs!$B$13,RAND(),"")</f>
        <v/>
      </c>
      <c r="U4391" s="31">
        <f>IF($A4391&lt;=Inputs!$B$13,RAND(),"")</f>
        <v/>
      </c>
      <c r="V4391" s="31">
        <f>IF($A4391&lt;=Inputs!$B$13,RAND(),"")</f>
        <v/>
      </c>
      <c r="W4391" s="31">
        <f>IF($A4391&lt;=Inputs!$B$13,RAND(),"")</f>
        <v/>
      </c>
      <c r="X4391" s="31">
        <f>IF($A4391&lt;=Inputs!$B$13,RAND(),"")</f>
        <v/>
      </c>
      <c r="Y4391" s="31">
        <f>IF($A4391&lt;=Inputs!$B$13,RAND(),"")</f>
        <v/>
      </c>
    </row>
    <row r="4392">
      <c r="A4392" t="n">
        <v>4387</v>
      </c>
      <c r="B4392" s="26">
        <f>IF($A4392&lt;=Inputs!$B$13,IF(Inputs!$B$8&gt;0,SUM(F4392:O4392)/Inputs!$B$8,0),"")</f>
        <v/>
      </c>
      <c r="C4392" s="27">
        <f>IF($A4392&lt;=Inputs!$B$13,B4392/100,"")</f>
        <v/>
      </c>
      <c r="D4392" s="28">
        <f>IF($A4392&lt;=Inputs!$B$13,C4392*Inputs!$B$7,"")</f>
        <v/>
      </c>
      <c r="E4392" s="29">
        <f>IF($A4392&lt;=Inputs!$B$13,IF(D4392&gt;0,1,0),"")</f>
        <v/>
      </c>
      <c r="F4392" s="26">
        <f>IF($A4392&lt;=Inputs!$B$13,IF(1&lt;=Inputs!$B$8,IF(Inputs!$B$12&gt;0,MAX(MIN(NORM.INV(RAND(),LOOKUP(P4392,Inputs!$J$6:$J$9,Inputs!$G$6:$G$9),LOOKUP(P4392,Inputs!$J$6:$J$9,Inputs!$H$6:$H$9)),Inputs!$B$12),-Inputs!$B$12),NORM.INV(RAND(),LOOKUP(P4392,Inputs!$J$6:$J$9,Inputs!$G$6:$G$9),LOOKUP(P4392,Inputs!$J$6:$J$9,Inputs!$H$6:$H$9))),0),"" )</f>
        <v/>
      </c>
      <c r="G4392" s="26">
        <f>IF($A4392&lt;=Inputs!$B$13,IF(2&lt;=Inputs!$B$8,IF(Inputs!$B$12&gt;0,MAX(MIN(NORM.INV(RAND(),LOOKUP(Q4392,Inputs!$J$6:$J$9,Inputs!$G$6:$G$9),LOOKUP(Q4392,Inputs!$J$6:$J$9,Inputs!$H$6:$H$9)),Inputs!$B$12),-Inputs!$B$12),NORM.INV(RAND(),LOOKUP(Q4392,Inputs!$J$6:$J$9,Inputs!$G$6:$G$9),LOOKUP(Q4392,Inputs!$J$6:$J$9,Inputs!$H$6:$H$9))),0),"" )</f>
        <v/>
      </c>
      <c r="H4392" s="26">
        <f>IF($A4392&lt;=Inputs!$B$13,IF(3&lt;=Inputs!$B$8,IF(Inputs!$B$12&gt;0,MAX(MIN(NORM.INV(RAND(),LOOKUP(R4392,Inputs!$J$6:$J$9,Inputs!$G$6:$G$9),LOOKUP(R4392,Inputs!$J$6:$J$9,Inputs!$H$6:$H$9)),Inputs!$B$12),-Inputs!$B$12),NORM.INV(RAND(),LOOKUP(R4392,Inputs!$J$6:$J$9,Inputs!$G$6:$G$9),LOOKUP(R4392,Inputs!$J$6:$J$9,Inputs!$H$6:$H$9))),0),"" )</f>
        <v/>
      </c>
      <c r="I4392" s="26">
        <f>IF($A4392&lt;=Inputs!$B$13,IF(4&lt;=Inputs!$B$8,IF(Inputs!$B$12&gt;0,MAX(MIN(NORM.INV(RAND(),LOOKUP(S4392,Inputs!$J$6:$J$9,Inputs!$G$6:$G$9),LOOKUP(S4392,Inputs!$J$6:$J$9,Inputs!$H$6:$H$9)),Inputs!$B$12),-Inputs!$B$12),NORM.INV(RAND(),LOOKUP(S4392,Inputs!$J$6:$J$9,Inputs!$G$6:$G$9),LOOKUP(S4392,Inputs!$J$6:$J$9,Inputs!$H$6:$H$9))),0),"" )</f>
        <v/>
      </c>
      <c r="J4392" s="26">
        <f>IF($A4392&lt;=Inputs!$B$13,IF(5&lt;=Inputs!$B$8,IF(Inputs!$B$12&gt;0,MAX(MIN(NORM.INV(RAND(),LOOKUP(T4392,Inputs!$J$6:$J$9,Inputs!$G$6:$G$9),LOOKUP(T4392,Inputs!$J$6:$J$9,Inputs!$H$6:$H$9)),Inputs!$B$12),-Inputs!$B$12),NORM.INV(RAND(),LOOKUP(T4392,Inputs!$J$6:$J$9,Inputs!$G$6:$G$9),LOOKUP(T4392,Inputs!$J$6:$J$9,Inputs!$H$6:$H$9))),0),"" )</f>
        <v/>
      </c>
      <c r="K4392" s="26">
        <f>IF($A4392&lt;=Inputs!$B$13,IF(6&lt;=Inputs!$B$8,IF(Inputs!$B$12&gt;0,MAX(MIN(NORM.INV(RAND(),LOOKUP(U4392,Inputs!$J$6:$J$9,Inputs!$G$6:$G$9),LOOKUP(U4392,Inputs!$J$6:$J$9,Inputs!$H$6:$H$9)),Inputs!$B$12),-Inputs!$B$12),NORM.INV(RAND(),LOOKUP(U4392,Inputs!$J$6:$J$9,Inputs!$G$6:$G$9),LOOKUP(U4392,Inputs!$J$6:$J$9,Inputs!$H$6:$H$9))),0),"" )</f>
        <v/>
      </c>
      <c r="L4392" s="26">
        <f>IF($A4392&lt;=Inputs!$B$13,IF(7&lt;=Inputs!$B$8,IF(Inputs!$B$12&gt;0,MAX(MIN(NORM.INV(RAND(),LOOKUP(V4392,Inputs!$J$6:$J$9,Inputs!$G$6:$G$9),LOOKUP(V4392,Inputs!$J$6:$J$9,Inputs!$H$6:$H$9)),Inputs!$B$12),-Inputs!$B$12),NORM.INV(RAND(),LOOKUP(V4392,Inputs!$J$6:$J$9,Inputs!$G$6:$G$9),LOOKUP(V4392,Inputs!$J$6:$J$9,Inputs!$H$6:$H$9))),0),"" )</f>
        <v/>
      </c>
      <c r="M4392" s="26">
        <f>IF($A4392&lt;=Inputs!$B$13,IF(8&lt;=Inputs!$B$8,IF(Inputs!$B$12&gt;0,MAX(MIN(NORM.INV(RAND(),LOOKUP(W4392,Inputs!$J$6:$J$9,Inputs!$G$6:$G$9),LOOKUP(W4392,Inputs!$J$6:$J$9,Inputs!$H$6:$H$9)),Inputs!$B$12),-Inputs!$B$12),NORM.INV(RAND(),LOOKUP(W4392,Inputs!$J$6:$J$9,Inputs!$G$6:$G$9),LOOKUP(W4392,Inputs!$J$6:$J$9,Inputs!$H$6:$H$9))),0),"" )</f>
        <v/>
      </c>
      <c r="N4392" s="26">
        <f>IF($A4392&lt;=Inputs!$B$13,IF(9&lt;=Inputs!$B$8,IF(Inputs!$B$12&gt;0,MAX(MIN(NORM.INV(RAND(),LOOKUP(X4392,Inputs!$J$6:$J$9,Inputs!$G$6:$G$9),LOOKUP(X4392,Inputs!$J$6:$J$9,Inputs!$H$6:$H$9)),Inputs!$B$12),-Inputs!$B$12),NORM.INV(RAND(),LOOKUP(X4392,Inputs!$J$6:$J$9,Inputs!$G$6:$G$9),LOOKUP(X4392,Inputs!$J$6:$J$9,Inputs!$H$6:$H$9))),0),"" )</f>
        <v/>
      </c>
      <c r="O4392" s="26">
        <f>IF($A4392&lt;=Inputs!$B$13,IF(10&lt;=Inputs!$B$8,IF(Inputs!$B$12&gt;0,MAX(MIN(NORM.INV(RAND(),LOOKUP(Y4392,Inputs!$J$6:$J$9,Inputs!$G$6:$G$9),LOOKUP(Y4392,Inputs!$J$6:$J$9,Inputs!$H$6:$H$9)),Inputs!$B$12),-Inputs!$B$12),NORM.INV(RAND(),LOOKUP(Y4392,Inputs!$J$6:$J$9,Inputs!$G$6:$G$9),LOOKUP(Y4392,Inputs!$J$6:$J$9,Inputs!$H$6:$H$9))),0),"" )</f>
        <v/>
      </c>
      <c r="P4392" s="31">
        <f>IF($A4392&lt;=Inputs!$B$13,RAND(),"")</f>
        <v/>
      </c>
      <c r="Q4392" s="31">
        <f>IF($A4392&lt;=Inputs!$B$13,RAND(),"")</f>
        <v/>
      </c>
      <c r="R4392" s="31">
        <f>IF($A4392&lt;=Inputs!$B$13,RAND(),"")</f>
        <v/>
      </c>
      <c r="S4392" s="31">
        <f>IF($A4392&lt;=Inputs!$B$13,RAND(),"")</f>
        <v/>
      </c>
      <c r="T4392" s="31">
        <f>IF($A4392&lt;=Inputs!$B$13,RAND(),"")</f>
        <v/>
      </c>
      <c r="U4392" s="31">
        <f>IF($A4392&lt;=Inputs!$B$13,RAND(),"")</f>
        <v/>
      </c>
      <c r="V4392" s="31">
        <f>IF($A4392&lt;=Inputs!$B$13,RAND(),"")</f>
        <v/>
      </c>
      <c r="W4392" s="31">
        <f>IF($A4392&lt;=Inputs!$B$13,RAND(),"")</f>
        <v/>
      </c>
      <c r="X4392" s="31">
        <f>IF($A4392&lt;=Inputs!$B$13,RAND(),"")</f>
        <v/>
      </c>
      <c r="Y4392" s="31">
        <f>IF($A4392&lt;=Inputs!$B$13,RAND(),"")</f>
        <v/>
      </c>
    </row>
    <row r="4393">
      <c r="A4393" t="n">
        <v>4388</v>
      </c>
      <c r="B4393" s="26">
        <f>IF($A4393&lt;=Inputs!$B$13,IF(Inputs!$B$8&gt;0,SUM(F4393:O4393)/Inputs!$B$8,0),"")</f>
        <v/>
      </c>
      <c r="C4393" s="27">
        <f>IF($A4393&lt;=Inputs!$B$13,B4393/100,"")</f>
        <v/>
      </c>
      <c r="D4393" s="28">
        <f>IF($A4393&lt;=Inputs!$B$13,C4393*Inputs!$B$7,"")</f>
        <v/>
      </c>
      <c r="E4393" s="29">
        <f>IF($A4393&lt;=Inputs!$B$13,IF(D4393&gt;0,1,0),"")</f>
        <v/>
      </c>
      <c r="F4393" s="26">
        <f>IF($A4393&lt;=Inputs!$B$13,IF(1&lt;=Inputs!$B$8,IF(Inputs!$B$12&gt;0,MAX(MIN(NORM.INV(RAND(),LOOKUP(P4393,Inputs!$J$6:$J$9,Inputs!$G$6:$G$9),LOOKUP(P4393,Inputs!$J$6:$J$9,Inputs!$H$6:$H$9)),Inputs!$B$12),-Inputs!$B$12),NORM.INV(RAND(),LOOKUP(P4393,Inputs!$J$6:$J$9,Inputs!$G$6:$G$9),LOOKUP(P4393,Inputs!$J$6:$J$9,Inputs!$H$6:$H$9))),0),"" )</f>
        <v/>
      </c>
      <c r="G4393" s="26">
        <f>IF($A4393&lt;=Inputs!$B$13,IF(2&lt;=Inputs!$B$8,IF(Inputs!$B$12&gt;0,MAX(MIN(NORM.INV(RAND(),LOOKUP(Q4393,Inputs!$J$6:$J$9,Inputs!$G$6:$G$9),LOOKUP(Q4393,Inputs!$J$6:$J$9,Inputs!$H$6:$H$9)),Inputs!$B$12),-Inputs!$B$12),NORM.INV(RAND(),LOOKUP(Q4393,Inputs!$J$6:$J$9,Inputs!$G$6:$G$9),LOOKUP(Q4393,Inputs!$J$6:$J$9,Inputs!$H$6:$H$9))),0),"" )</f>
        <v/>
      </c>
      <c r="H4393" s="26">
        <f>IF($A4393&lt;=Inputs!$B$13,IF(3&lt;=Inputs!$B$8,IF(Inputs!$B$12&gt;0,MAX(MIN(NORM.INV(RAND(),LOOKUP(R4393,Inputs!$J$6:$J$9,Inputs!$G$6:$G$9),LOOKUP(R4393,Inputs!$J$6:$J$9,Inputs!$H$6:$H$9)),Inputs!$B$12),-Inputs!$B$12),NORM.INV(RAND(),LOOKUP(R4393,Inputs!$J$6:$J$9,Inputs!$G$6:$G$9),LOOKUP(R4393,Inputs!$J$6:$J$9,Inputs!$H$6:$H$9))),0),"" )</f>
        <v/>
      </c>
      <c r="I4393" s="26">
        <f>IF($A4393&lt;=Inputs!$B$13,IF(4&lt;=Inputs!$B$8,IF(Inputs!$B$12&gt;0,MAX(MIN(NORM.INV(RAND(),LOOKUP(S4393,Inputs!$J$6:$J$9,Inputs!$G$6:$G$9),LOOKUP(S4393,Inputs!$J$6:$J$9,Inputs!$H$6:$H$9)),Inputs!$B$12),-Inputs!$B$12),NORM.INV(RAND(),LOOKUP(S4393,Inputs!$J$6:$J$9,Inputs!$G$6:$G$9),LOOKUP(S4393,Inputs!$J$6:$J$9,Inputs!$H$6:$H$9))),0),"" )</f>
        <v/>
      </c>
      <c r="J4393" s="26">
        <f>IF($A4393&lt;=Inputs!$B$13,IF(5&lt;=Inputs!$B$8,IF(Inputs!$B$12&gt;0,MAX(MIN(NORM.INV(RAND(),LOOKUP(T4393,Inputs!$J$6:$J$9,Inputs!$G$6:$G$9),LOOKUP(T4393,Inputs!$J$6:$J$9,Inputs!$H$6:$H$9)),Inputs!$B$12),-Inputs!$B$12),NORM.INV(RAND(),LOOKUP(T4393,Inputs!$J$6:$J$9,Inputs!$G$6:$G$9),LOOKUP(T4393,Inputs!$J$6:$J$9,Inputs!$H$6:$H$9))),0),"" )</f>
        <v/>
      </c>
      <c r="K4393" s="26">
        <f>IF($A4393&lt;=Inputs!$B$13,IF(6&lt;=Inputs!$B$8,IF(Inputs!$B$12&gt;0,MAX(MIN(NORM.INV(RAND(),LOOKUP(U4393,Inputs!$J$6:$J$9,Inputs!$G$6:$G$9),LOOKUP(U4393,Inputs!$J$6:$J$9,Inputs!$H$6:$H$9)),Inputs!$B$12),-Inputs!$B$12),NORM.INV(RAND(),LOOKUP(U4393,Inputs!$J$6:$J$9,Inputs!$G$6:$G$9),LOOKUP(U4393,Inputs!$J$6:$J$9,Inputs!$H$6:$H$9))),0),"" )</f>
        <v/>
      </c>
      <c r="L4393" s="26">
        <f>IF($A4393&lt;=Inputs!$B$13,IF(7&lt;=Inputs!$B$8,IF(Inputs!$B$12&gt;0,MAX(MIN(NORM.INV(RAND(),LOOKUP(V4393,Inputs!$J$6:$J$9,Inputs!$G$6:$G$9),LOOKUP(V4393,Inputs!$J$6:$J$9,Inputs!$H$6:$H$9)),Inputs!$B$12),-Inputs!$B$12),NORM.INV(RAND(),LOOKUP(V4393,Inputs!$J$6:$J$9,Inputs!$G$6:$G$9),LOOKUP(V4393,Inputs!$J$6:$J$9,Inputs!$H$6:$H$9))),0),"" )</f>
        <v/>
      </c>
      <c r="M4393" s="26">
        <f>IF($A4393&lt;=Inputs!$B$13,IF(8&lt;=Inputs!$B$8,IF(Inputs!$B$12&gt;0,MAX(MIN(NORM.INV(RAND(),LOOKUP(W4393,Inputs!$J$6:$J$9,Inputs!$G$6:$G$9),LOOKUP(W4393,Inputs!$J$6:$J$9,Inputs!$H$6:$H$9)),Inputs!$B$12),-Inputs!$B$12),NORM.INV(RAND(),LOOKUP(W4393,Inputs!$J$6:$J$9,Inputs!$G$6:$G$9),LOOKUP(W4393,Inputs!$J$6:$J$9,Inputs!$H$6:$H$9))),0),"" )</f>
        <v/>
      </c>
      <c r="N4393" s="26">
        <f>IF($A4393&lt;=Inputs!$B$13,IF(9&lt;=Inputs!$B$8,IF(Inputs!$B$12&gt;0,MAX(MIN(NORM.INV(RAND(),LOOKUP(X4393,Inputs!$J$6:$J$9,Inputs!$G$6:$G$9),LOOKUP(X4393,Inputs!$J$6:$J$9,Inputs!$H$6:$H$9)),Inputs!$B$12),-Inputs!$B$12),NORM.INV(RAND(),LOOKUP(X4393,Inputs!$J$6:$J$9,Inputs!$G$6:$G$9),LOOKUP(X4393,Inputs!$J$6:$J$9,Inputs!$H$6:$H$9))),0),"" )</f>
        <v/>
      </c>
      <c r="O4393" s="26">
        <f>IF($A4393&lt;=Inputs!$B$13,IF(10&lt;=Inputs!$B$8,IF(Inputs!$B$12&gt;0,MAX(MIN(NORM.INV(RAND(),LOOKUP(Y4393,Inputs!$J$6:$J$9,Inputs!$G$6:$G$9),LOOKUP(Y4393,Inputs!$J$6:$J$9,Inputs!$H$6:$H$9)),Inputs!$B$12),-Inputs!$B$12),NORM.INV(RAND(),LOOKUP(Y4393,Inputs!$J$6:$J$9,Inputs!$G$6:$G$9),LOOKUP(Y4393,Inputs!$J$6:$J$9,Inputs!$H$6:$H$9))),0),"" )</f>
        <v/>
      </c>
      <c r="P4393" s="31">
        <f>IF($A4393&lt;=Inputs!$B$13,RAND(),"")</f>
        <v/>
      </c>
      <c r="Q4393" s="31">
        <f>IF($A4393&lt;=Inputs!$B$13,RAND(),"")</f>
        <v/>
      </c>
      <c r="R4393" s="31">
        <f>IF($A4393&lt;=Inputs!$B$13,RAND(),"")</f>
        <v/>
      </c>
      <c r="S4393" s="31">
        <f>IF($A4393&lt;=Inputs!$B$13,RAND(),"")</f>
        <v/>
      </c>
      <c r="T4393" s="31">
        <f>IF($A4393&lt;=Inputs!$B$13,RAND(),"")</f>
        <v/>
      </c>
      <c r="U4393" s="31">
        <f>IF($A4393&lt;=Inputs!$B$13,RAND(),"")</f>
        <v/>
      </c>
      <c r="V4393" s="31">
        <f>IF($A4393&lt;=Inputs!$B$13,RAND(),"")</f>
        <v/>
      </c>
      <c r="W4393" s="31">
        <f>IF($A4393&lt;=Inputs!$B$13,RAND(),"")</f>
        <v/>
      </c>
      <c r="X4393" s="31">
        <f>IF($A4393&lt;=Inputs!$B$13,RAND(),"")</f>
        <v/>
      </c>
      <c r="Y4393" s="31">
        <f>IF($A4393&lt;=Inputs!$B$13,RAND(),"")</f>
        <v/>
      </c>
    </row>
    <row r="4394">
      <c r="A4394" t="n">
        <v>4389</v>
      </c>
      <c r="B4394" s="26">
        <f>IF($A4394&lt;=Inputs!$B$13,IF(Inputs!$B$8&gt;0,SUM(F4394:O4394)/Inputs!$B$8,0),"")</f>
        <v/>
      </c>
      <c r="C4394" s="27">
        <f>IF($A4394&lt;=Inputs!$B$13,B4394/100,"")</f>
        <v/>
      </c>
      <c r="D4394" s="28">
        <f>IF($A4394&lt;=Inputs!$B$13,C4394*Inputs!$B$7,"")</f>
        <v/>
      </c>
      <c r="E4394" s="29">
        <f>IF($A4394&lt;=Inputs!$B$13,IF(D4394&gt;0,1,0),"")</f>
        <v/>
      </c>
      <c r="F4394" s="26">
        <f>IF($A4394&lt;=Inputs!$B$13,IF(1&lt;=Inputs!$B$8,IF(Inputs!$B$12&gt;0,MAX(MIN(NORM.INV(RAND(),LOOKUP(P4394,Inputs!$J$6:$J$9,Inputs!$G$6:$G$9),LOOKUP(P4394,Inputs!$J$6:$J$9,Inputs!$H$6:$H$9)),Inputs!$B$12),-Inputs!$B$12),NORM.INV(RAND(),LOOKUP(P4394,Inputs!$J$6:$J$9,Inputs!$G$6:$G$9),LOOKUP(P4394,Inputs!$J$6:$J$9,Inputs!$H$6:$H$9))),0),"" )</f>
        <v/>
      </c>
      <c r="G4394" s="26">
        <f>IF($A4394&lt;=Inputs!$B$13,IF(2&lt;=Inputs!$B$8,IF(Inputs!$B$12&gt;0,MAX(MIN(NORM.INV(RAND(),LOOKUP(Q4394,Inputs!$J$6:$J$9,Inputs!$G$6:$G$9),LOOKUP(Q4394,Inputs!$J$6:$J$9,Inputs!$H$6:$H$9)),Inputs!$B$12),-Inputs!$B$12),NORM.INV(RAND(),LOOKUP(Q4394,Inputs!$J$6:$J$9,Inputs!$G$6:$G$9),LOOKUP(Q4394,Inputs!$J$6:$J$9,Inputs!$H$6:$H$9))),0),"" )</f>
        <v/>
      </c>
      <c r="H4394" s="26">
        <f>IF($A4394&lt;=Inputs!$B$13,IF(3&lt;=Inputs!$B$8,IF(Inputs!$B$12&gt;0,MAX(MIN(NORM.INV(RAND(),LOOKUP(R4394,Inputs!$J$6:$J$9,Inputs!$G$6:$G$9),LOOKUP(R4394,Inputs!$J$6:$J$9,Inputs!$H$6:$H$9)),Inputs!$B$12),-Inputs!$B$12),NORM.INV(RAND(),LOOKUP(R4394,Inputs!$J$6:$J$9,Inputs!$G$6:$G$9),LOOKUP(R4394,Inputs!$J$6:$J$9,Inputs!$H$6:$H$9))),0),"" )</f>
        <v/>
      </c>
      <c r="I4394" s="26">
        <f>IF($A4394&lt;=Inputs!$B$13,IF(4&lt;=Inputs!$B$8,IF(Inputs!$B$12&gt;0,MAX(MIN(NORM.INV(RAND(),LOOKUP(S4394,Inputs!$J$6:$J$9,Inputs!$G$6:$G$9),LOOKUP(S4394,Inputs!$J$6:$J$9,Inputs!$H$6:$H$9)),Inputs!$B$12),-Inputs!$B$12),NORM.INV(RAND(),LOOKUP(S4394,Inputs!$J$6:$J$9,Inputs!$G$6:$G$9),LOOKUP(S4394,Inputs!$J$6:$J$9,Inputs!$H$6:$H$9))),0),"" )</f>
        <v/>
      </c>
      <c r="J4394" s="26">
        <f>IF($A4394&lt;=Inputs!$B$13,IF(5&lt;=Inputs!$B$8,IF(Inputs!$B$12&gt;0,MAX(MIN(NORM.INV(RAND(),LOOKUP(T4394,Inputs!$J$6:$J$9,Inputs!$G$6:$G$9),LOOKUP(T4394,Inputs!$J$6:$J$9,Inputs!$H$6:$H$9)),Inputs!$B$12),-Inputs!$B$12),NORM.INV(RAND(),LOOKUP(T4394,Inputs!$J$6:$J$9,Inputs!$G$6:$G$9),LOOKUP(T4394,Inputs!$J$6:$J$9,Inputs!$H$6:$H$9))),0),"" )</f>
        <v/>
      </c>
      <c r="K4394" s="26">
        <f>IF($A4394&lt;=Inputs!$B$13,IF(6&lt;=Inputs!$B$8,IF(Inputs!$B$12&gt;0,MAX(MIN(NORM.INV(RAND(),LOOKUP(U4394,Inputs!$J$6:$J$9,Inputs!$G$6:$G$9),LOOKUP(U4394,Inputs!$J$6:$J$9,Inputs!$H$6:$H$9)),Inputs!$B$12),-Inputs!$B$12),NORM.INV(RAND(),LOOKUP(U4394,Inputs!$J$6:$J$9,Inputs!$G$6:$G$9),LOOKUP(U4394,Inputs!$J$6:$J$9,Inputs!$H$6:$H$9))),0),"" )</f>
        <v/>
      </c>
      <c r="L4394" s="26">
        <f>IF($A4394&lt;=Inputs!$B$13,IF(7&lt;=Inputs!$B$8,IF(Inputs!$B$12&gt;0,MAX(MIN(NORM.INV(RAND(),LOOKUP(V4394,Inputs!$J$6:$J$9,Inputs!$G$6:$G$9),LOOKUP(V4394,Inputs!$J$6:$J$9,Inputs!$H$6:$H$9)),Inputs!$B$12),-Inputs!$B$12),NORM.INV(RAND(),LOOKUP(V4394,Inputs!$J$6:$J$9,Inputs!$G$6:$G$9),LOOKUP(V4394,Inputs!$J$6:$J$9,Inputs!$H$6:$H$9))),0),"" )</f>
        <v/>
      </c>
      <c r="M4394" s="26">
        <f>IF($A4394&lt;=Inputs!$B$13,IF(8&lt;=Inputs!$B$8,IF(Inputs!$B$12&gt;0,MAX(MIN(NORM.INV(RAND(),LOOKUP(W4394,Inputs!$J$6:$J$9,Inputs!$G$6:$G$9),LOOKUP(W4394,Inputs!$J$6:$J$9,Inputs!$H$6:$H$9)),Inputs!$B$12),-Inputs!$B$12),NORM.INV(RAND(),LOOKUP(W4394,Inputs!$J$6:$J$9,Inputs!$G$6:$G$9),LOOKUP(W4394,Inputs!$J$6:$J$9,Inputs!$H$6:$H$9))),0),"" )</f>
        <v/>
      </c>
      <c r="N4394" s="26">
        <f>IF($A4394&lt;=Inputs!$B$13,IF(9&lt;=Inputs!$B$8,IF(Inputs!$B$12&gt;0,MAX(MIN(NORM.INV(RAND(),LOOKUP(X4394,Inputs!$J$6:$J$9,Inputs!$G$6:$G$9),LOOKUP(X4394,Inputs!$J$6:$J$9,Inputs!$H$6:$H$9)),Inputs!$B$12),-Inputs!$B$12),NORM.INV(RAND(),LOOKUP(X4394,Inputs!$J$6:$J$9,Inputs!$G$6:$G$9),LOOKUP(X4394,Inputs!$J$6:$J$9,Inputs!$H$6:$H$9))),0),"" )</f>
        <v/>
      </c>
      <c r="O4394" s="26">
        <f>IF($A4394&lt;=Inputs!$B$13,IF(10&lt;=Inputs!$B$8,IF(Inputs!$B$12&gt;0,MAX(MIN(NORM.INV(RAND(),LOOKUP(Y4394,Inputs!$J$6:$J$9,Inputs!$G$6:$G$9),LOOKUP(Y4394,Inputs!$J$6:$J$9,Inputs!$H$6:$H$9)),Inputs!$B$12),-Inputs!$B$12),NORM.INV(RAND(),LOOKUP(Y4394,Inputs!$J$6:$J$9,Inputs!$G$6:$G$9),LOOKUP(Y4394,Inputs!$J$6:$J$9,Inputs!$H$6:$H$9))),0),"" )</f>
        <v/>
      </c>
      <c r="P4394" s="31">
        <f>IF($A4394&lt;=Inputs!$B$13,RAND(),"")</f>
        <v/>
      </c>
      <c r="Q4394" s="31">
        <f>IF($A4394&lt;=Inputs!$B$13,RAND(),"")</f>
        <v/>
      </c>
      <c r="R4394" s="31">
        <f>IF($A4394&lt;=Inputs!$B$13,RAND(),"")</f>
        <v/>
      </c>
      <c r="S4394" s="31">
        <f>IF($A4394&lt;=Inputs!$B$13,RAND(),"")</f>
        <v/>
      </c>
      <c r="T4394" s="31">
        <f>IF($A4394&lt;=Inputs!$B$13,RAND(),"")</f>
        <v/>
      </c>
      <c r="U4394" s="31">
        <f>IF($A4394&lt;=Inputs!$B$13,RAND(),"")</f>
        <v/>
      </c>
      <c r="V4394" s="31">
        <f>IF($A4394&lt;=Inputs!$B$13,RAND(),"")</f>
        <v/>
      </c>
      <c r="W4394" s="31">
        <f>IF($A4394&lt;=Inputs!$B$13,RAND(),"")</f>
        <v/>
      </c>
      <c r="X4394" s="31">
        <f>IF($A4394&lt;=Inputs!$B$13,RAND(),"")</f>
        <v/>
      </c>
      <c r="Y4394" s="31">
        <f>IF($A4394&lt;=Inputs!$B$13,RAND(),"")</f>
        <v/>
      </c>
    </row>
    <row r="4395">
      <c r="A4395" t="n">
        <v>4390</v>
      </c>
      <c r="B4395" s="26">
        <f>IF($A4395&lt;=Inputs!$B$13,IF(Inputs!$B$8&gt;0,SUM(F4395:O4395)/Inputs!$B$8,0),"")</f>
        <v/>
      </c>
      <c r="C4395" s="27">
        <f>IF($A4395&lt;=Inputs!$B$13,B4395/100,"")</f>
        <v/>
      </c>
      <c r="D4395" s="28">
        <f>IF($A4395&lt;=Inputs!$B$13,C4395*Inputs!$B$7,"")</f>
        <v/>
      </c>
      <c r="E4395" s="29">
        <f>IF($A4395&lt;=Inputs!$B$13,IF(D4395&gt;0,1,0),"")</f>
        <v/>
      </c>
      <c r="F4395" s="26">
        <f>IF($A4395&lt;=Inputs!$B$13,IF(1&lt;=Inputs!$B$8,IF(Inputs!$B$12&gt;0,MAX(MIN(NORM.INV(RAND(),LOOKUP(P4395,Inputs!$J$6:$J$9,Inputs!$G$6:$G$9),LOOKUP(P4395,Inputs!$J$6:$J$9,Inputs!$H$6:$H$9)),Inputs!$B$12),-Inputs!$B$12),NORM.INV(RAND(),LOOKUP(P4395,Inputs!$J$6:$J$9,Inputs!$G$6:$G$9),LOOKUP(P4395,Inputs!$J$6:$J$9,Inputs!$H$6:$H$9))),0),"" )</f>
        <v/>
      </c>
      <c r="G4395" s="26">
        <f>IF($A4395&lt;=Inputs!$B$13,IF(2&lt;=Inputs!$B$8,IF(Inputs!$B$12&gt;0,MAX(MIN(NORM.INV(RAND(),LOOKUP(Q4395,Inputs!$J$6:$J$9,Inputs!$G$6:$G$9),LOOKUP(Q4395,Inputs!$J$6:$J$9,Inputs!$H$6:$H$9)),Inputs!$B$12),-Inputs!$B$12),NORM.INV(RAND(),LOOKUP(Q4395,Inputs!$J$6:$J$9,Inputs!$G$6:$G$9),LOOKUP(Q4395,Inputs!$J$6:$J$9,Inputs!$H$6:$H$9))),0),"" )</f>
        <v/>
      </c>
      <c r="H4395" s="26">
        <f>IF($A4395&lt;=Inputs!$B$13,IF(3&lt;=Inputs!$B$8,IF(Inputs!$B$12&gt;0,MAX(MIN(NORM.INV(RAND(),LOOKUP(R4395,Inputs!$J$6:$J$9,Inputs!$G$6:$G$9),LOOKUP(R4395,Inputs!$J$6:$J$9,Inputs!$H$6:$H$9)),Inputs!$B$12),-Inputs!$B$12),NORM.INV(RAND(),LOOKUP(R4395,Inputs!$J$6:$J$9,Inputs!$G$6:$G$9),LOOKUP(R4395,Inputs!$J$6:$J$9,Inputs!$H$6:$H$9))),0),"" )</f>
        <v/>
      </c>
      <c r="I4395" s="26">
        <f>IF($A4395&lt;=Inputs!$B$13,IF(4&lt;=Inputs!$B$8,IF(Inputs!$B$12&gt;0,MAX(MIN(NORM.INV(RAND(),LOOKUP(S4395,Inputs!$J$6:$J$9,Inputs!$G$6:$G$9),LOOKUP(S4395,Inputs!$J$6:$J$9,Inputs!$H$6:$H$9)),Inputs!$B$12),-Inputs!$B$12),NORM.INV(RAND(),LOOKUP(S4395,Inputs!$J$6:$J$9,Inputs!$G$6:$G$9),LOOKUP(S4395,Inputs!$J$6:$J$9,Inputs!$H$6:$H$9))),0),"" )</f>
        <v/>
      </c>
      <c r="J4395" s="26">
        <f>IF($A4395&lt;=Inputs!$B$13,IF(5&lt;=Inputs!$B$8,IF(Inputs!$B$12&gt;0,MAX(MIN(NORM.INV(RAND(),LOOKUP(T4395,Inputs!$J$6:$J$9,Inputs!$G$6:$G$9),LOOKUP(T4395,Inputs!$J$6:$J$9,Inputs!$H$6:$H$9)),Inputs!$B$12),-Inputs!$B$12),NORM.INV(RAND(),LOOKUP(T4395,Inputs!$J$6:$J$9,Inputs!$G$6:$G$9),LOOKUP(T4395,Inputs!$J$6:$J$9,Inputs!$H$6:$H$9))),0),"" )</f>
        <v/>
      </c>
      <c r="K4395" s="26">
        <f>IF($A4395&lt;=Inputs!$B$13,IF(6&lt;=Inputs!$B$8,IF(Inputs!$B$12&gt;0,MAX(MIN(NORM.INV(RAND(),LOOKUP(U4395,Inputs!$J$6:$J$9,Inputs!$G$6:$G$9),LOOKUP(U4395,Inputs!$J$6:$J$9,Inputs!$H$6:$H$9)),Inputs!$B$12),-Inputs!$B$12),NORM.INV(RAND(),LOOKUP(U4395,Inputs!$J$6:$J$9,Inputs!$G$6:$G$9),LOOKUP(U4395,Inputs!$J$6:$J$9,Inputs!$H$6:$H$9))),0),"" )</f>
        <v/>
      </c>
      <c r="L4395" s="26">
        <f>IF($A4395&lt;=Inputs!$B$13,IF(7&lt;=Inputs!$B$8,IF(Inputs!$B$12&gt;0,MAX(MIN(NORM.INV(RAND(),LOOKUP(V4395,Inputs!$J$6:$J$9,Inputs!$G$6:$G$9),LOOKUP(V4395,Inputs!$J$6:$J$9,Inputs!$H$6:$H$9)),Inputs!$B$12),-Inputs!$B$12),NORM.INV(RAND(),LOOKUP(V4395,Inputs!$J$6:$J$9,Inputs!$G$6:$G$9),LOOKUP(V4395,Inputs!$J$6:$J$9,Inputs!$H$6:$H$9))),0),"" )</f>
        <v/>
      </c>
      <c r="M4395" s="26">
        <f>IF($A4395&lt;=Inputs!$B$13,IF(8&lt;=Inputs!$B$8,IF(Inputs!$B$12&gt;0,MAX(MIN(NORM.INV(RAND(),LOOKUP(W4395,Inputs!$J$6:$J$9,Inputs!$G$6:$G$9),LOOKUP(W4395,Inputs!$J$6:$J$9,Inputs!$H$6:$H$9)),Inputs!$B$12),-Inputs!$B$12),NORM.INV(RAND(),LOOKUP(W4395,Inputs!$J$6:$J$9,Inputs!$G$6:$G$9),LOOKUP(W4395,Inputs!$J$6:$J$9,Inputs!$H$6:$H$9))),0),"" )</f>
        <v/>
      </c>
      <c r="N4395" s="26">
        <f>IF($A4395&lt;=Inputs!$B$13,IF(9&lt;=Inputs!$B$8,IF(Inputs!$B$12&gt;0,MAX(MIN(NORM.INV(RAND(),LOOKUP(X4395,Inputs!$J$6:$J$9,Inputs!$G$6:$G$9),LOOKUP(X4395,Inputs!$J$6:$J$9,Inputs!$H$6:$H$9)),Inputs!$B$12),-Inputs!$B$12),NORM.INV(RAND(),LOOKUP(X4395,Inputs!$J$6:$J$9,Inputs!$G$6:$G$9),LOOKUP(X4395,Inputs!$J$6:$J$9,Inputs!$H$6:$H$9))),0),"" )</f>
        <v/>
      </c>
      <c r="O4395" s="26">
        <f>IF($A4395&lt;=Inputs!$B$13,IF(10&lt;=Inputs!$B$8,IF(Inputs!$B$12&gt;0,MAX(MIN(NORM.INV(RAND(),LOOKUP(Y4395,Inputs!$J$6:$J$9,Inputs!$G$6:$G$9),LOOKUP(Y4395,Inputs!$J$6:$J$9,Inputs!$H$6:$H$9)),Inputs!$B$12),-Inputs!$B$12),NORM.INV(RAND(),LOOKUP(Y4395,Inputs!$J$6:$J$9,Inputs!$G$6:$G$9),LOOKUP(Y4395,Inputs!$J$6:$J$9,Inputs!$H$6:$H$9))),0),"" )</f>
        <v/>
      </c>
      <c r="P4395" s="31">
        <f>IF($A4395&lt;=Inputs!$B$13,RAND(),"")</f>
        <v/>
      </c>
      <c r="Q4395" s="31">
        <f>IF($A4395&lt;=Inputs!$B$13,RAND(),"")</f>
        <v/>
      </c>
      <c r="R4395" s="31">
        <f>IF($A4395&lt;=Inputs!$B$13,RAND(),"")</f>
        <v/>
      </c>
      <c r="S4395" s="31">
        <f>IF($A4395&lt;=Inputs!$B$13,RAND(),"")</f>
        <v/>
      </c>
      <c r="T4395" s="31">
        <f>IF($A4395&lt;=Inputs!$B$13,RAND(),"")</f>
        <v/>
      </c>
      <c r="U4395" s="31">
        <f>IF($A4395&lt;=Inputs!$B$13,RAND(),"")</f>
        <v/>
      </c>
      <c r="V4395" s="31">
        <f>IF($A4395&lt;=Inputs!$B$13,RAND(),"")</f>
        <v/>
      </c>
      <c r="W4395" s="31">
        <f>IF($A4395&lt;=Inputs!$B$13,RAND(),"")</f>
        <v/>
      </c>
      <c r="X4395" s="31">
        <f>IF($A4395&lt;=Inputs!$B$13,RAND(),"")</f>
        <v/>
      </c>
      <c r="Y4395" s="31">
        <f>IF($A4395&lt;=Inputs!$B$13,RAND(),"")</f>
        <v/>
      </c>
    </row>
    <row r="4396">
      <c r="A4396" t="n">
        <v>4391</v>
      </c>
      <c r="B4396" s="26">
        <f>IF($A4396&lt;=Inputs!$B$13,IF(Inputs!$B$8&gt;0,SUM(F4396:O4396)/Inputs!$B$8,0),"")</f>
        <v/>
      </c>
      <c r="C4396" s="27">
        <f>IF($A4396&lt;=Inputs!$B$13,B4396/100,"")</f>
        <v/>
      </c>
      <c r="D4396" s="28">
        <f>IF($A4396&lt;=Inputs!$B$13,C4396*Inputs!$B$7,"")</f>
        <v/>
      </c>
      <c r="E4396" s="29">
        <f>IF($A4396&lt;=Inputs!$B$13,IF(D4396&gt;0,1,0),"")</f>
        <v/>
      </c>
      <c r="F4396" s="26">
        <f>IF($A4396&lt;=Inputs!$B$13,IF(1&lt;=Inputs!$B$8,IF(Inputs!$B$12&gt;0,MAX(MIN(NORM.INV(RAND(),LOOKUP(P4396,Inputs!$J$6:$J$9,Inputs!$G$6:$G$9),LOOKUP(P4396,Inputs!$J$6:$J$9,Inputs!$H$6:$H$9)),Inputs!$B$12),-Inputs!$B$12),NORM.INV(RAND(),LOOKUP(P4396,Inputs!$J$6:$J$9,Inputs!$G$6:$G$9),LOOKUP(P4396,Inputs!$J$6:$J$9,Inputs!$H$6:$H$9))),0),"" )</f>
        <v/>
      </c>
      <c r="G4396" s="26">
        <f>IF($A4396&lt;=Inputs!$B$13,IF(2&lt;=Inputs!$B$8,IF(Inputs!$B$12&gt;0,MAX(MIN(NORM.INV(RAND(),LOOKUP(Q4396,Inputs!$J$6:$J$9,Inputs!$G$6:$G$9),LOOKUP(Q4396,Inputs!$J$6:$J$9,Inputs!$H$6:$H$9)),Inputs!$B$12),-Inputs!$B$12),NORM.INV(RAND(),LOOKUP(Q4396,Inputs!$J$6:$J$9,Inputs!$G$6:$G$9),LOOKUP(Q4396,Inputs!$J$6:$J$9,Inputs!$H$6:$H$9))),0),"" )</f>
        <v/>
      </c>
      <c r="H4396" s="26">
        <f>IF($A4396&lt;=Inputs!$B$13,IF(3&lt;=Inputs!$B$8,IF(Inputs!$B$12&gt;0,MAX(MIN(NORM.INV(RAND(),LOOKUP(R4396,Inputs!$J$6:$J$9,Inputs!$G$6:$G$9),LOOKUP(R4396,Inputs!$J$6:$J$9,Inputs!$H$6:$H$9)),Inputs!$B$12),-Inputs!$B$12),NORM.INV(RAND(),LOOKUP(R4396,Inputs!$J$6:$J$9,Inputs!$G$6:$G$9),LOOKUP(R4396,Inputs!$J$6:$J$9,Inputs!$H$6:$H$9))),0),"" )</f>
        <v/>
      </c>
      <c r="I4396" s="26">
        <f>IF($A4396&lt;=Inputs!$B$13,IF(4&lt;=Inputs!$B$8,IF(Inputs!$B$12&gt;0,MAX(MIN(NORM.INV(RAND(),LOOKUP(S4396,Inputs!$J$6:$J$9,Inputs!$G$6:$G$9),LOOKUP(S4396,Inputs!$J$6:$J$9,Inputs!$H$6:$H$9)),Inputs!$B$12),-Inputs!$B$12),NORM.INV(RAND(),LOOKUP(S4396,Inputs!$J$6:$J$9,Inputs!$G$6:$G$9),LOOKUP(S4396,Inputs!$J$6:$J$9,Inputs!$H$6:$H$9))),0),"" )</f>
        <v/>
      </c>
      <c r="J4396" s="26">
        <f>IF($A4396&lt;=Inputs!$B$13,IF(5&lt;=Inputs!$B$8,IF(Inputs!$B$12&gt;0,MAX(MIN(NORM.INV(RAND(),LOOKUP(T4396,Inputs!$J$6:$J$9,Inputs!$G$6:$G$9),LOOKUP(T4396,Inputs!$J$6:$J$9,Inputs!$H$6:$H$9)),Inputs!$B$12),-Inputs!$B$12),NORM.INV(RAND(),LOOKUP(T4396,Inputs!$J$6:$J$9,Inputs!$G$6:$G$9),LOOKUP(T4396,Inputs!$J$6:$J$9,Inputs!$H$6:$H$9))),0),"" )</f>
        <v/>
      </c>
      <c r="K4396" s="26">
        <f>IF($A4396&lt;=Inputs!$B$13,IF(6&lt;=Inputs!$B$8,IF(Inputs!$B$12&gt;0,MAX(MIN(NORM.INV(RAND(),LOOKUP(U4396,Inputs!$J$6:$J$9,Inputs!$G$6:$G$9),LOOKUP(U4396,Inputs!$J$6:$J$9,Inputs!$H$6:$H$9)),Inputs!$B$12),-Inputs!$B$12),NORM.INV(RAND(),LOOKUP(U4396,Inputs!$J$6:$J$9,Inputs!$G$6:$G$9),LOOKUP(U4396,Inputs!$J$6:$J$9,Inputs!$H$6:$H$9))),0),"" )</f>
        <v/>
      </c>
      <c r="L4396" s="26">
        <f>IF($A4396&lt;=Inputs!$B$13,IF(7&lt;=Inputs!$B$8,IF(Inputs!$B$12&gt;0,MAX(MIN(NORM.INV(RAND(),LOOKUP(V4396,Inputs!$J$6:$J$9,Inputs!$G$6:$G$9),LOOKUP(V4396,Inputs!$J$6:$J$9,Inputs!$H$6:$H$9)),Inputs!$B$12),-Inputs!$B$12),NORM.INV(RAND(),LOOKUP(V4396,Inputs!$J$6:$J$9,Inputs!$G$6:$G$9),LOOKUP(V4396,Inputs!$J$6:$J$9,Inputs!$H$6:$H$9))),0),"" )</f>
        <v/>
      </c>
      <c r="M4396" s="26">
        <f>IF($A4396&lt;=Inputs!$B$13,IF(8&lt;=Inputs!$B$8,IF(Inputs!$B$12&gt;0,MAX(MIN(NORM.INV(RAND(),LOOKUP(W4396,Inputs!$J$6:$J$9,Inputs!$G$6:$G$9),LOOKUP(W4396,Inputs!$J$6:$J$9,Inputs!$H$6:$H$9)),Inputs!$B$12),-Inputs!$B$12),NORM.INV(RAND(),LOOKUP(W4396,Inputs!$J$6:$J$9,Inputs!$G$6:$G$9),LOOKUP(W4396,Inputs!$J$6:$J$9,Inputs!$H$6:$H$9))),0),"" )</f>
        <v/>
      </c>
      <c r="N4396" s="26">
        <f>IF($A4396&lt;=Inputs!$B$13,IF(9&lt;=Inputs!$B$8,IF(Inputs!$B$12&gt;0,MAX(MIN(NORM.INV(RAND(),LOOKUP(X4396,Inputs!$J$6:$J$9,Inputs!$G$6:$G$9),LOOKUP(X4396,Inputs!$J$6:$J$9,Inputs!$H$6:$H$9)),Inputs!$B$12),-Inputs!$B$12),NORM.INV(RAND(),LOOKUP(X4396,Inputs!$J$6:$J$9,Inputs!$G$6:$G$9),LOOKUP(X4396,Inputs!$J$6:$J$9,Inputs!$H$6:$H$9))),0),"" )</f>
        <v/>
      </c>
      <c r="O4396" s="26">
        <f>IF($A4396&lt;=Inputs!$B$13,IF(10&lt;=Inputs!$B$8,IF(Inputs!$B$12&gt;0,MAX(MIN(NORM.INV(RAND(),LOOKUP(Y4396,Inputs!$J$6:$J$9,Inputs!$G$6:$G$9),LOOKUP(Y4396,Inputs!$J$6:$J$9,Inputs!$H$6:$H$9)),Inputs!$B$12),-Inputs!$B$12),NORM.INV(RAND(),LOOKUP(Y4396,Inputs!$J$6:$J$9,Inputs!$G$6:$G$9),LOOKUP(Y4396,Inputs!$J$6:$J$9,Inputs!$H$6:$H$9))),0),"" )</f>
        <v/>
      </c>
      <c r="P4396" s="31">
        <f>IF($A4396&lt;=Inputs!$B$13,RAND(),"")</f>
        <v/>
      </c>
      <c r="Q4396" s="31">
        <f>IF($A4396&lt;=Inputs!$B$13,RAND(),"")</f>
        <v/>
      </c>
      <c r="R4396" s="31">
        <f>IF($A4396&lt;=Inputs!$B$13,RAND(),"")</f>
        <v/>
      </c>
      <c r="S4396" s="31">
        <f>IF($A4396&lt;=Inputs!$B$13,RAND(),"")</f>
        <v/>
      </c>
      <c r="T4396" s="31">
        <f>IF($A4396&lt;=Inputs!$B$13,RAND(),"")</f>
        <v/>
      </c>
      <c r="U4396" s="31">
        <f>IF($A4396&lt;=Inputs!$B$13,RAND(),"")</f>
        <v/>
      </c>
      <c r="V4396" s="31">
        <f>IF($A4396&lt;=Inputs!$B$13,RAND(),"")</f>
        <v/>
      </c>
      <c r="W4396" s="31">
        <f>IF($A4396&lt;=Inputs!$B$13,RAND(),"")</f>
        <v/>
      </c>
      <c r="X4396" s="31">
        <f>IF($A4396&lt;=Inputs!$B$13,RAND(),"")</f>
        <v/>
      </c>
      <c r="Y4396" s="31">
        <f>IF($A4396&lt;=Inputs!$B$13,RAND(),"")</f>
        <v/>
      </c>
    </row>
    <row r="4397">
      <c r="A4397" t="n">
        <v>4392</v>
      </c>
      <c r="B4397" s="26">
        <f>IF($A4397&lt;=Inputs!$B$13,IF(Inputs!$B$8&gt;0,SUM(F4397:O4397)/Inputs!$B$8,0),"")</f>
        <v/>
      </c>
      <c r="C4397" s="27">
        <f>IF($A4397&lt;=Inputs!$B$13,B4397/100,"")</f>
        <v/>
      </c>
      <c r="D4397" s="28">
        <f>IF($A4397&lt;=Inputs!$B$13,C4397*Inputs!$B$7,"")</f>
        <v/>
      </c>
      <c r="E4397" s="29">
        <f>IF($A4397&lt;=Inputs!$B$13,IF(D4397&gt;0,1,0),"")</f>
        <v/>
      </c>
      <c r="F4397" s="26">
        <f>IF($A4397&lt;=Inputs!$B$13,IF(1&lt;=Inputs!$B$8,IF(Inputs!$B$12&gt;0,MAX(MIN(NORM.INV(RAND(),LOOKUP(P4397,Inputs!$J$6:$J$9,Inputs!$G$6:$G$9),LOOKUP(P4397,Inputs!$J$6:$J$9,Inputs!$H$6:$H$9)),Inputs!$B$12),-Inputs!$B$12),NORM.INV(RAND(),LOOKUP(P4397,Inputs!$J$6:$J$9,Inputs!$G$6:$G$9),LOOKUP(P4397,Inputs!$J$6:$J$9,Inputs!$H$6:$H$9))),0),"" )</f>
        <v/>
      </c>
      <c r="G4397" s="26">
        <f>IF($A4397&lt;=Inputs!$B$13,IF(2&lt;=Inputs!$B$8,IF(Inputs!$B$12&gt;0,MAX(MIN(NORM.INV(RAND(),LOOKUP(Q4397,Inputs!$J$6:$J$9,Inputs!$G$6:$G$9),LOOKUP(Q4397,Inputs!$J$6:$J$9,Inputs!$H$6:$H$9)),Inputs!$B$12),-Inputs!$B$12),NORM.INV(RAND(),LOOKUP(Q4397,Inputs!$J$6:$J$9,Inputs!$G$6:$G$9),LOOKUP(Q4397,Inputs!$J$6:$J$9,Inputs!$H$6:$H$9))),0),"" )</f>
        <v/>
      </c>
      <c r="H4397" s="26">
        <f>IF($A4397&lt;=Inputs!$B$13,IF(3&lt;=Inputs!$B$8,IF(Inputs!$B$12&gt;0,MAX(MIN(NORM.INV(RAND(),LOOKUP(R4397,Inputs!$J$6:$J$9,Inputs!$G$6:$G$9),LOOKUP(R4397,Inputs!$J$6:$J$9,Inputs!$H$6:$H$9)),Inputs!$B$12),-Inputs!$B$12),NORM.INV(RAND(),LOOKUP(R4397,Inputs!$J$6:$J$9,Inputs!$G$6:$G$9),LOOKUP(R4397,Inputs!$J$6:$J$9,Inputs!$H$6:$H$9))),0),"" )</f>
        <v/>
      </c>
      <c r="I4397" s="26">
        <f>IF($A4397&lt;=Inputs!$B$13,IF(4&lt;=Inputs!$B$8,IF(Inputs!$B$12&gt;0,MAX(MIN(NORM.INV(RAND(),LOOKUP(S4397,Inputs!$J$6:$J$9,Inputs!$G$6:$G$9),LOOKUP(S4397,Inputs!$J$6:$J$9,Inputs!$H$6:$H$9)),Inputs!$B$12),-Inputs!$B$12),NORM.INV(RAND(),LOOKUP(S4397,Inputs!$J$6:$J$9,Inputs!$G$6:$G$9),LOOKUP(S4397,Inputs!$J$6:$J$9,Inputs!$H$6:$H$9))),0),"" )</f>
        <v/>
      </c>
      <c r="J4397" s="26">
        <f>IF($A4397&lt;=Inputs!$B$13,IF(5&lt;=Inputs!$B$8,IF(Inputs!$B$12&gt;0,MAX(MIN(NORM.INV(RAND(),LOOKUP(T4397,Inputs!$J$6:$J$9,Inputs!$G$6:$G$9),LOOKUP(T4397,Inputs!$J$6:$J$9,Inputs!$H$6:$H$9)),Inputs!$B$12),-Inputs!$B$12),NORM.INV(RAND(),LOOKUP(T4397,Inputs!$J$6:$J$9,Inputs!$G$6:$G$9),LOOKUP(T4397,Inputs!$J$6:$J$9,Inputs!$H$6:$H$9))),0),"" )</f>
        <v/>
      </c>
      <c r="K4397" s="26">
        <f>IF($A4397&lt;=Inputs!$B$13,IF(6&lt;=Inputs!$B$8,IF(Inputs!$B$12&gt;0,MAX(MIN(NORM.INV(RAND(),LOOKUP(U4397,Inputs!$J$6:$J$9,Inputs!$G$6:$G$9),LOOKUP(U4397,Inputs!$J$6:$J$9,Inputs!$H$6:$H$9)),Inputs!$B$12),-Inputs!$B$12),NORM.INV(RAND(),LOOKUP(U4397,Inputs!$J$6:$J$9,Inputs!$G$6:$G$9),LOOKUP(U4397,Inputs!$J$6:$J$9,Inputs!$H$6:$H$9))),0),"" )</f>
        <v/>
      </c>
      <c r="L4397" s="26">
        <f>IF($A4397&lt;=Inputs!$B$13,IF(7&lt;=Inputs!$B$8,IF(Inputs!$B$12&gt;0,MAX(MIN(NORM.INV(RAND(),LOOKUP(V4397,Inputs!$J$6:$J$9,Inputs!$G$6:$G$9),LOOKUP(V4397,Inputs!$J$6:$J$9,Inputs!$H$6:$H$9)),Inputs!$B$12),-Inputs!$B$12),NORM.INV(RAND(),LOOKUP(V4397,Inputs!$J$6:$J$9,Inputs!$G$6:$G$9),LOOKUP(V4397,Inputs!$J$6:$J$9,Inputs!$H$6:$H$9))),0),"" )</f>
        <v/>
      </c>
      <c r="M4397" s="26">
        <f>IF($A4397&lt;=Inputs!$B$13,IF(8&lt;=Inputs!$B$8,IF(Inputs!$B$12&gt;0,MAX(MIN(NORM.INV(RAND(),LOOKUP(W4397,Inputs!$J$6:$J$9,Inputs!$G$6:$G$9),LOOKUP(W4397,Inputs!$J$6:$J$9,Inputs!$H$6:$H$9)),Inputs!$B$12),-Inputs!$B$12),NORM.INV(RAND(),LOOKUP(W4397,Inputs!$J$6:$J$9,Inputs!$G$6:$G$9),LOOKUP(W4397,Inputs!$J$6:$J$9,Inputs!$H$6:$H$9))),0),"" )</f>
        <v/>
      </c>
      <c r="N4397" s="26">
        <f>IF($A4397&lt;=Inputs!$B$13,IF(9&lt;=Inputs!$B$8,IF(Inputs!$B$12&gt;0,MAX(MIN(NORM.INV(RAND(),LOOKUP(X4397,Inputs!$J$6:$J$9,Inputs!$G$6:$G$9),LOOKUP(X4397,Inputs!$J$6:$J$9,Inputs!$H$6:$H$9)),Inputs!$B$12),-Inputs!$B$12),NORM.INV(RAND(),LOOKUP(X4397,Inputs!$J$6:$J$9,Inputs!$G$6:$G$9),LOOKUP(X4397,Inputs!$J$6:$J$9,Inputs!$H$6:$H$9))),0),"" )</f>
        <v/>
      </c>
      <c r="O4397" s="26">
        <f>IF($A4397&lt;=Inputs!$B$13,IF(10&lt;=Inputs!$B$8,IF(Inputs!$B$12&gt;0,MAX(MIN(NORM.INV(RAND(),LOOKUP(Y4397,Inputs!$J$6:$J$9,Inputs!$G$6:$G$9),LOOKUP(Y4397,Inputs!$J$6:$J$9,Inputs!$H$6:$H$9)),Inputs!$B$12),-Inputs!$B$12),NORM.INV(RAND(),LOOKUP(Y4397,Inputs!$J$6:$J$9,Inputs!$G$6:$G$9),LOOKUP(Y4397,Inputs!$J$6:$J$9,Inputs!$H$6:$H$9))),0),"" )</f>
        <v/>
      </c>
      <c r="P4397" s="31">
        <f>IF($A4397&lt;=Inputs!$B$13,RAND(),"")</f>
        <v/>
      </c>
      <c r="Q4397" s="31">
        <f>IF($A4397&lt;=Inputs!$B$13,RAND(),"")</f>
        <v/>
      </c>
      <c r="R4397" s="31">
        <f>IF($A4397&lt;=Inputs!$B$13,RAND(),"")</f>
        <v/>
      </c>
      <c r="S4397" s="31">
        <f>IF($A4397&lt;=Inputs!$B$13,RAND(),"")</f>
        <v/>
      </c>
      <c r="T4397" s="31">
        <f>IF($A4397&lt;=Inputs!$B$13,RAND(),"")</f>
        <v/>
      </c>
      <c r="U4397" s="31">
        <f>IF($A4397&lt;=Inputs!$B$13,RAND(),"")</f>
        <v/>
      </c>
      <c r="V4397" s="31">
        <f>IF($A4397&lt;=Inputs!$B$13,RAND(),"")</f>
        <v/>
      </c>
      <c r="W4397" s="31">
        <f>IF($A4397&lt;=Inputs!$B$13,RAND(),"")</f>
        <v/>
      </c>
      <c r="X4397" s="31">
        <f>IF($A4397&lt;=Inputs!$B$13,RAND(),"")</f>
        <v/>
      </c>
      <c r="Y4397" s="31">
        <f>IF($A4397&lt;=Inputs!$B$13,RAND(),"")</f>
        <v/>
      </c>
    </row>
    <row r="4398">
      <c r="A4398" t="n">
        <v>4393</v>
      </c>
      <c r="B4398" s="26">
        <f>IF($A4398&lt;=Inputs!$B$13,IF(Inputs!$B$8&gt;0,SUM(F4398:O4398)/Inputs!$B$8,0),"")</f>
        <v/>
      </c>
      <c r="C4398" s="27">
        <f>IF($A4398&lt;=Inputs!$B$13,B4398/100,"")</f>
        <v/>
      </c>
      <c r="D4398" s="28">
        <f>IF($A4398&lt;=Inputs!$B$13,C4398*Inputs!$B$7,"")</f>
        <v/>
      </c>
      <c r="E4398" s="29">
        <f>IF($A4398&lt;=Inputs!$B$13,IF(D4398&gt;0,1,0),"")</f>
        <v/>
      </c>
      <c r="F4398" s="26">
        <f>IF($A4398&lt;=Inputs!$B$13,IF(1&lt;=Inputs!$B$8,IF(Inputs!$B$12&gt;0,MAX(MIN(NORM.INV(RAND(),LOOKUP(P4398,Inputs!$J$6:$J$9,Inputs!$G$6:$G$9),LOOKUP(P4398,Inputs!$J$6:$J$9,Inputs!$H$6:$H$9)),Inputs!$B$12),-Inputs!$B$12),NORM.INV(RAND(),LOOKUP(P4398,Inputs!$J$6:$J$9,Inputs!$G$6:$G$9),LOOKUP(P4398,Inputs!$J$6:$J$9,Inputs!$H$6:$H$9))),0),"" )</f>
        <v/>
      </c>
      <c r="G4398" s="26">
        <f>IF($A4398&lt;=Inputs!$B$13,IF(2&lt;=Inputs!$B$8,IF(Inputs!$B$12&gt;0,MAX(MIN(NORM.INV(RAND(),LOOKUP(Q4398,Inputs!$J$6:$J$9,Inputs!$G$6:$G$9),LOOKUP(Q4398,Inputs!$J$6:$J$9,Inputs!$H$6:$H$9)),Inputs!$B$12),-Inputs!$B$12),NORM.INV(RAND(),LOOKUP(Q4398,Inputs!$J$6:$J$9,Inputs!$G$6:$G$9),LOOKUP(Q4398,Inputs!$J$6:$J$9,Inputs!$H$6:$H$9))),0),"" )</f>
        <v/>
      </c>
      <c r="H4398" s="26">
        <f>IF($A4398&lt;=Inputs!$B$13,IF(3&lt;=Inputs!$B$8,IF(Inputs!$B$12&gt;0,MAX(MIN(NORM.INV(RAND(),LOOKUP(R4398,Inputs!$J$6:$J$9,Inputs!$G$6:$G$9),LOOKUP(R4398,Inputs!$J$6:$J$9,Inputs!$H$6:$H$9)),Inputs!$B$12),-Inputs!$B$12),NORM.INV(RAND(),LOOKUP(R4398,Inputs!$J$6:$J$9,Inputs!$G$6:$G$9),LOOKUP(R4398,Inputs!$J$6:$J$9,Inputs!$H$6:$H$9))),0),"" )</f>
        <v/>
      </c>
      <c r="I4398" s="26">
        <f>IF($A4398&lt;=Inputs!$B$13,IF(4&lt;=Inputs!$B$8,IF(Inputs!$B$12&gt;0,MAX(MIN(NORM.INV(RAND(),LOOKUP(S4398,Inputs!$J$6:$J$9,Inputs!$G$6:$G$9),LOOKUP(S4398,Inputs!$J$6:$J$9,Inputs!$H$6:$H$9)),Inputs!$B$12),-Inputs!$B$12),NORM.INV(RAND(),LOOKUP(S4398,Inputs!$J$6:$J$9,Inputs!$G$6:$G$9),LOOKUP(S4398,Inputs!$J$6:$J$9,Inputs!$H$6:$H$9))),0),"" )</f>
        <v/>
      </c>
      <c r="J4398" s="26">
        <f>IF($A4398&lt;=Inputs!$B$13,IF(5&lt;=Inputs!$B$8,IF(Inputs!$B$12&gt;0,MAX(MIN(NORM.INV(RAND(),LOOKUP(T4398,Inputs!$J$6:$J$9,Inputs!$G$6:$G$9),LOOKUP(T4398,Inputs!$J$6:$J$9,Inputs!$H$6:$H$9)),Inputs!$B$12),-Inputs!$B$12),NORM.INV(RAND(),LOOKUP(T4398,Inputs!$J$6:$J$9,Inputs!$G$6:$G$9),LOOKUP(T4398,Inputs!$J$6:$J$9,Inputs!$H$6:$H$9))),0),"" )</f>
        <v/>
      </c>
      <c r="K4398" s="26">
        <f>IF($A4398&lt;=Inputs!$B$13,IF(6&lt;=Inputs!$B$8,IF(Inputs!$B$12&gt;0,MAX(MIN(NORM.INV(RAND(),LOOKUP(U4398,Inputs!$J$6:$J$9,Inputs!$G$6:$G$9),LOOKUP(U4398,Inputs!$J$6:$J$9,Inputs!$H$6:$H$9)),Inputs!$B$12),-Inputs!$B$12),NORM.INV(RAND(),LOOKUP(U4398,Inputs!$J$6:$J$9,Inputs!$G$6:$G$9),LOOKUP(U4398,Inputs!$J$6:$J$9,Inputs!$H$6:$H$9))),0),"" )</f>
        <v/>
      </c>
      <c r="L4398" s="26">
        <f>IF($A4398&lt;=Inputs!$B$13,IF(7&lt;=Inputs!$B$8,IF(Inputs!$B$12&gt;0,MAX(MIN(NORM.INV(RAND(),LOOKUP(V4398,Inputs!$J$6:$J$9,Inputs!$G$6:$G$9),LOOKUP(V4398,Inputs!$J$6:$J$9,Inputs!$H$6:$H$9)),Inputs!$B$12),-Inputs!$B$12),NORM.INV(RAND(),LOOKUP(V4398,Inputs!$J$6:$J$9,Inputs!$G$6:$G$9),LOOKUP(V4398,Inputs!$J$6:$J$9,Inputs!$H$6:$H$9))),0),"" )</f>
        <v/>
      </c>
      <c r="M4398" s="26">
        <f>IF($A4398&lt;=Inputs!$B$13,IF(8&lt;=Inputs!$B$8,IF(Inputs!$B$12&gt;0,MAX(MIN(NORM.INV(RAND(),LOOKUP(W4398,Inputs!$J$6:$J$9,Inputs!$G$6:$G$9),LOOKUP(W4398,Inputs!$J$6:$J$9,Inputs!$H$6:$H$9)),Inputs!$B$12),-Inputs!$B$12),NORM.INV(RAND(),LOOKUP(W4398,Inputs!$J$6:$J$9,Inputs!$G$6:$G$9),LOOKUP(W4398,Inputs!$J$6:$J$9,Inputs!$H$6:$H$9))),0),"" )</f>
        <v/>
      </c>
      <c r="N4398" s="26">
        <f>IF($A4398&lt;=Inputs!$B$13,IF(9&lt;=Inputs!$B$8,IF(Inputs!$B$12&gt;0,MAX(MIN(NORM.INV(RAND(),LOOKUP(X4398,Inputs!$J$6:$J$9,Inputs!$G$6:$G$9),LOOKUP(X4398,Inputs!$J$6:$J$9,Inputs!$H$6:$H$9)),Inputs!$B$12),-Inputs!$B$12),NORM.INV(RAND(),LOOKUP(X4398,Inputs!$J$6:$J$9,Inputs!$G$6:$G$9),LOOKUP(X4398,Inputs!$J$6:$J$9,Inputs!$H$6:$H$9))),0),"" )</f>
        <v/>
      </c>
      <c r="O4398" s="26">
        <f>IF($A4398&lt;=Inputs!$B$13,IF(10&lt;=Inputs!$B$8,IF(Inputs!$B$12&gt;0,MAX(MIN(NORM.INV(RAND(),LOOKUP(Y4398,Inputs!$J$6:$J$9,Inputs!$G$6:$G$9),LOOKUP(Y4398,Inputs!$J$6:$J$9,Inputs!$H$6:$H$9)),Inputs!$B$12),-Inputs!$B$12),NORM.INV(RAND(),LOOKUP(Y4398,Inputs!$J$6:$J$9,Inputs!$G$6:$G$9),LOOKUP(Y4398,Inputs!$J$6:$J$9,Inputs!$H$6:$H$9))),0),"" )</f>
        <v/>
      </c>
      <c r="P4398" s="31">
        <f>IF($A4398&lt;=Inputs!$B$13,RAND(),"")</f>
        <v/>
      </c>
      <c r="Q4398" s="31">
        <f>IF($A4398&lt;=Inputs!$B$13,RAND(),"")</f>
        <v/>
      </c>
      <c r="R4398" s="31">
        <f>IF($A4398&lt;=Inputs!$B$13,RAND(),"")</f>
        <v/>
      </c>
      <c r="S4398" s="31">
        <f>IF($A4398&lt;=Inputs!$B$13,RAND(),"")</f>
        <v/>
      </c>
      <c r="T4398" s="31">
        <f>IF($A4398&lt;=Inputs!$B$13,RAND(),"")</f>
        <v/>
      </c>
      <c r="U4398" s="31">
        <f>IF($A4398&lt;=Inputs!$B$13,RAND(),"")</f>
        <v/>
      </c>
      <c r="V4398" s="31">
        <f>IF($A4398&lt;=Inputs!$B$13,RAND(),"")</f>
        <v/>
      </c>
      <c r="W4398" s="31">
        <f>IF($A4398&lt;=Inputs!$B$13,RAND(),"")</f>
        <v/>
      </c>
      <c r="X4398" s="31">
        <f>IF($A4398&lt;=Inputs!$B$13,RAND(),"")</f>
        <v/>
      </c>
      <c r="Y4398" s="31">
        <f>IF($A4398&lt;=Inputs!$B$13,RAND(),"")</f>
        <v/>
      </c>
    </row>
    <row r="4399">
      <c r="A4399" t="n">
        <v>4394</v>
      </c>
      <c r="B4399" s="26">
        <f>IF($A4399&lt;=Inputs!$B$13,IF(Inputs!$B$8&gt;0,SUM(F4399:O4399)/Inputs!$B$8,0),"")</f>
        <v/>
      </c>
      <c r="C4399" s="27">
        <f>IF($A4399&lt;=Inputs!$B$13,B4399/100,"")</f>
        <v/>
      </c>
      <c r="D4399" s="28">
        <f>IF($A4399&lt;=Inputs!$B$13,C4399*Inputs!$B$7,"")</f>
        <v/>
      </c>
      <c r="E4399" s="29">
        <f>IF($A4399&lt;=Inputs!$B$13,IF(D4399&gt;0,1,0),"")</f>
        <v/>
      </c>
      <c r="F4399" s="26">
        <f>IF($A4399&lt;=Inputs!$B$13,IF(1&lt;=Inputs!$B$8,IF(Inputs!$B$12&gt;0,MAX(MIN(NORM.INV(RAND(),LOOKUP(P4399,Inputs!$J$6:$J$9,Inputs!$G$6:$G$9),LOOKUP(P4399,Inputs!$J$6:$J$9,Inputs!$H$6:$H$9)),Inputs!$B$12),-Inputs!$B$12),NORM.INV(RAND(),LOOKUP(P4399,Inputs!$J$6:$J$9,Inputs!$G$6:$G$9),LOOKUP(P4399,Inputs!$J$6:$J$9,Inputs!$H$6:$H$9))),0),"" )</f>
        <v/>
      </c>
      <c r="G4399" s="26">
        <f>IF($A4399&lt;=Inputs!$B$13,IF(2&lt;=Inputs!$B$8,IF(Inputs!$B$12&gt;0,MAX(MIN(NORM.INV(RAND(),LOOKUP(Q4399,Inputs!$J$6:$J$9,Inputs!$G$6:$G$9),LOOKUP(Q4399,Inputs!$J$6:$J$9,Inputs!$H$6:$H$9)),Inputs!$B$12),-Inputs!$B$12),NORM.INV(RAND(),LOOKUP(Q4399,Inputs!$J$6:$J$9,Inputs!$G$6:$G$9),LOOKUP(Q4399,Inputs!$J$6:$J$9,Inputs!$H$6:$H$9))),0),"" )</f>
        <v/>
      </c>
      <c r="H4399" s="26">
        <f>IF($A4399&lt;=Inputs!$B$13,IF(3&lt;=Inputs!$B$8,IF(Inputs!$B$12&gt;0,MAX(MIN(NORM.INV(RAND(),LOOKUP(R4399,Inputs!$J$6:$J$9,Inputs!$G$6:$G$9),LOOKUP(R4399,Inputs!$J$6:$J$9,Inputs!$H$6:$H$9)),Inputs!$B$12),-Inputs!$B$12),NORM.INV(RAND(),LOOKUP(R4399,Inputs!$J$6:$J$9,Inputs!$G$6:$G$9),LOOKUP(R4399,Inputs!$J$6:$J$9,Inputs!$H$6:$H$9))),0),"" )</f>
        <v/>
      </c>
      <c r="I4399" s="26">
        <f>IF($A4399&lt;=Inputs!$B$13,IF(4&lt;=Inputs!$B$8,IF(Inputs!$B$12&gt;0,MAX(MIN(NORM.INV(RAND(),LOOKUP(S4399,Inputs!$J$6:$J$9,Inputs!$G$6:$G$9),LOOKUP(S4399,Inputs!$J$6:$J$9,Inputs!$H$6:$H$9)),Inputs!$B$12),-Inputs!$B$12),NORM.INV(RAND(),LOOKUP(S4399,Inputs!$J$6:$J$9,Inputs!$G$6:$G$9),LOOKUP(S4399,Inputs!$J$6:$J$9,Inputs!$H$6:$H$9))),0),"" )</f>
        <v/>
      </c>
      <c r="J4399" s="26">
        <f>IF($A4399&lt;=Inputs!$B$13,IF(5&lt;=Inputs!$B$8,IF(Inputs!$B$12&gt;0,MAX(MIN(NORM.INV(RAND(),LOOKUP(T4399,Inputs!$J$6:$J$9,Inputs!$G$6:$G$9),LOOKUP(T4399,Inputs!$J$6:$J$9,Inputs!$H$6:$H$9)),Inputs!$B$12),-Inputs!$B$12),NORM.INV(RAND(),LOOKUP(T4399,Inputs!$J$6:$J$9,Inputs!$G$6:$G$9),LOOKUP(T4399,Inputs!$J$6:$J$9,Inputs!$H$6:$H$9))),0),"" )</f>
        <v/>
      </c>
      <c r="K4399" s="26">
        <f>IF($A4399&lt;=Inputs!$B$13,IF(6&lt;=Inputs!$B$8,IF(Inputs!$B$12&gt;0,MAX(MIN(NORM.INV(RAND(),LOOKUP(U4399,Inputs!$J$6:$J$9,Inputs!$G$6:$G$9),LOOKUP(U4399,Inputs!$J$6:$J$9,Inputs!$H$6:$H$9)),Inputs!$B$12),-Inputs!$B$12),NORM.INV(RAND(),LOOKUP(U4399,Inputs!$J$6:$J$9,Inputs!$G$6:$G$9),LOOKUP(U4399,Inputs!$J$6:$J$9,Inputs!$H$6:$H$9))),0),"" )</f>
        <v/>
      </c>
      <c r="L4399" s="26">
        <f>IF($A4399&lt;=Inputs!$B$13,IF(7&lt;=Inputs!$B$8,IF(Inputs!$B$12&gt;0,MAX(MIN(NORM.INV(RAND(),LOOKUP(V4399,Inputs!$J$6:$J$9,Inputs!$G$6:$G$9),LOOKUP(V4399,Inputs!$J$6:$J$9,Inputs!$H$6:$H$9)),Inputs!$B$12),-Inputs!$B$12),NORM.INV(RAND(),LOOKUP(V4399,Inputs!$J$6:$J$9,Inputs!$G$6:$G$9),LOOKUP(V4399,Inputs!$J$6:$J$9,Inputs!$H$6:$H$9))),0),"" )</f>
        <v/>
      </c>
      <c r="M4399" s="26">
        <f>IF($A4399&lt;=Inputs!$B$13,IF(8&lt;=Inputs!$B$8,IF(Inputs!$B$12&gt;0,MAX(MIN(NORM.INV(RAND(),LOOKUP(W4399,Inputs!$J$6:$J$9,Inputs!$G$6:$G$9),LOOKUP(W4399,Inputs!$J$6:$J$9,Inputs!$H$6:$H$9)),Inputs!$B$12),-Inputs!$B$12),NORM.INV(RAND(),LOOKUP(W4399,Inputs!$J$6:$J$9,Inputs!$G$6:$G$9),LOOKUP(W4399,Inputs!$J$6:$J$9,Inputs!$H$6:$H$9))),0),"" )</f>
        <v/>
      </c>
      <c r="N4399" s="26">
        <f>IF($A4399&lt;=Inputs!$B$13,IF(9&lt;=Inputs!$B$8,IF(Inputs!$B$12&gt;0,MAX(MIN(NORM.INV(RAND(),LOOKUP(X4399,Inputs!$J$6:$J$9,Inputs!$G$6:$G$9),LOOKUP(X4399,Inputs!$J$6:$J$9,Inputs!$H$6:$H$9)),Inputs!$B$12),-Inputs!$B$12),NORM.INV(RAND(),LOOKUP(X4399,Inputs!$J$6:$J$9,Inputs!$G$6:$G$9),LOOKUP(X4399,Inputs!$J$6:$J$9,Inputs!$H$6:$H$9))),0),"" )</f>
        <v/>
      </c>
      <c r="O4399" s="26">
        <f>IF($A4399&lt;=Inputs!$B$13,IF(10&lt;=Inputs!$B$8,IF(Inputs!$B$12&gt;0,MAX(MIN(NORM.INV(RAND(),LOOKUP(Y4399,Inputs!$J$6:$J$9,Inputs!$G$6:$G$9),LOOKUP(Y4399,Inputs!$J$6:$J$9,Inputs!$H$6:$H$9)),Inputs!$B$12),-Inputs!$B$12),NORM.INV(RAND(),LOOKUP(Y4399,Inputs!$J$6:$J$9,Inputs!$G$6:$G$9),LOOKUP(Y4399,Inputs!$J$6:$J$9,Inputs!$H$6:$H$9))),0),"" )</f>
        <v/>
      </c>
      <c r="P4399" s="31">
        <f>IF($A4399&lt;=Inputs!$B$13,RAND(),"")</f>
        <v/>
      </c>
      <c r="Q4399" s="31">
        <f>IF($A4399&lt;=Inputs!$B$13,RAND(),"")</f>
        <v/>
      </c>
      <c r="R4399" s="31">
        <f>IF($A4399&lt;=Inputs!$B$13,RAND(),"")</f>
        <v/>
      </c>
      <c r="S4399" s="31">
        <f>IF($A4399&lt;=Inputs!$B$13,RAND(),"")</f>
        <v/>
      </c>
      <c r="T4399" s="31">
        <f>IF($A4399&lt;=Inputs!$B$13,RAND(),"")</f>
        <v/>
      </c>
      <c r="U4399" s="31">
        <f>IF($A4399&lt;=Inputs!$B$13,RAND(),"")</f>
        <v/>
      </c>
      <c r="V4399" s="31">
        <f>IF($A4399&lt;=Inputs!$B$13,RAND(),"")</f>
        <v/>
      </c>
      <c r="W4399" s="31">
        <f>IF($A4399&lt;=Inputs!$B$13,RAND(),"")</f>
        <v/>
      </c>
      <c r="X4399" s="31">
        <f>IF($A4399&lt;=Inputs!$B$13,RAND(),"")</f>
        <v/>
      </c>
      <c r="Y4399" s="31">
        <f>IF($A4399&lt;=Inputs!$B$13,RAND(),"")</f>
        <v/>
      </c>
    </row>
    <row r="4400">
      <c r="A4400" t="n">
        <v>4395</v>
      </c>
      <c r="B4400" s="26">
        <f>IF($A4400&lt;=Inputs!$B$13,IF(Inputs!$B$8&gt;0,SUM(F4400:O4400)/Inputs!$B$8,0),"")</f>
        <v/>
      </c>
      <c r="C4400" s="27">
        <f>IF($A4400&lt;=Inputs!$B$13,B4400/100,"")</f>
        <v/>
      </c>
      <c r="D4400" s="28">
        <f>IF($A4400&lt;=Inputs!$B$13,C4400*Inputs!$B$7,"")</f>
        <v/>
      </c>
      <c r="E4400" s="29">
        <f>IF($A4400&lt;=Inputs!$B$13,IF(D4400&gt;0,1,0),"")</f>
        <v/>
      </c>
      <c r="F4400" s="26">
        <f>IF($A4400&lt;=Inputs!$B$13,IF(1&lt;=Inputs!$B$8,IF(Inputs!$B$12&gt;0,MAX(MIN(NORM.INV(RAND(),LOOKUP(P4400,Inputs!$J$6:$J$9,Inputs!$G$6:$G$9),LOOKUP(P4400,Inputs!$J$6:$J$9,Inputs!$H$6:$H$9)),Inputs!$B$12),-Inputs!$B$12),NORM.INV(RAND(),LOOKUP(P4400,Inputs!$J$6:$J$9,Inputs!$G$6:$G$9),LOOKUP(P4400,Inputs!$J$6:$J$9,Inputs!$H$6:$H$9))),0),"" )</f>
        <v/>
      </c>
      <c r="G4400" s="26">
        <f>IF($A4400&lt;=Inputs!$B$13,IF(2&lt;=Inputs!$B$8,IF(Inputs!$B$12&gt;0,MAX(MIN(NORM.INV(RAND(),LOOKUP(Q4400,Inputs!$J$6:$J$9,Inputs!$G$6:$G$9),LOOKUP(Q4400,Inputs!$J$6:$J$9,Inputs!$H$6:$H$9)),Inputs!$B$12),-Inputs!$B$12),NORM.INV(RAND(),LOOKUP(Q4400,Inputs!$J$6:$J$9,Inputs!$G$6:$G$9),LOOKUP(Q4400,Inputs!$J$6:$J$9,Inputs!$H$6:$H$9))),0),"" )</f>
        <v/>
      </c>
      <c r="H4400" s="26">
        <f>IF($A4400&lt;=Inputs!$B$13,IF(3&lt;=Inputs!$B$8,IF(Inputs!$B$12&gt;0,MAX(MIN(NORM.INV(RAND(),LOOKUP(R4400,Inputs!$J$6:$J$9,Inputs!$G$6:$G$9),LOOKUP(R4400,Inputs!$J$6:$J$9,Inputs!$H$6:$H$9)),Inputs!$B$12),-Inputs!$B$12),NORM.INV(RAND(),LOOKUP(R4400,Inputs!$J$6:$J$9,Inputs!$G$6:$G$9),LOOKUP(R4400,Inputs!$J$6:$J$9,Inputs!$H$6:$H$9))),0),"" )</f>
        <v/>
      </c>
      <c r="I4400" s="26">
        <f>IF($A4400&lt;=Inputs!$B$13,IF(4&lt;=Inputs!$B$8,IF(Inputs!$B$12&gt;0,MAX(MIN(NORM.INV(RAND(),LOOKUP(S4400,Inputs!$J$6:$J$9,Inputs!$G$6:$G$9),LOOKUP(S4400,Inputs!$J$6:$J$9,Inputs!$H$6:$H$9)),Inputs!$B$12),-Inputs!$B$12),NORM.INV(RAND(),LOOKUP(S4400,Inputs!$J$6:$J$9,Inputs!$G$6:$G$9),LOOKUP(S4400,Inputs!$J$6:$J$9,Inputs!$H$6:$H$9))),0),"" )</f>
        <v/>
      </c>
      <c r="J4400" s="26">
        <f>IF($A4400&lt;=Inputs!$B$13,IF(5&lt;=Inputs!$B$8,IF(Inputs!$B$12&gt;0,MAX(MIN(NORM.INV(RAND(),LOOKUP(T4400,Inputs!$J$6:$J$9,Inputs!$G$6:$G$9),LOOKUP(T4400,Inputs!$J$6:$J$9,Inputs!$H$6:$H$9)),Inputs!$B$12),-Inputs!$B$12),NORM.INV(RAND(),LOOKUP(T4400,Inputs!$J$6:$J$9,Inputs!$G$6:$G$9),LOOKUP(T4400,Inputs!$J$6:$J$9,Inputs!$H$6:$H$9))),0),"" )</f>
        <v/>
      </c>
      <c r="K4400" s="26">
        <f>IF($A4400&lt;=Inputs!$B$13,IF(6&lt;=Inputs!$B$8,IF(Inputs!$B$12&gt;0,MAX(MIN(NORM.INV(RAND(),LOOKUP(U4400,Inputs!$J$6:$J$9,Inputs!$G$6:$G$9),LOOKUP(U4400,Inputs!$J$6:$J$9,Inputs!$H$6:$H$9)),Inputs!$B$12),-Inputs!$B$12),NORM.INV(RAND(),LOOKUP(U4400,Inputs!$J$6:$J$9,Inputs!$G$6:$G$9),LOOKUP(U4400,Inputs!$J$6:$J$9,Inputs!$H$6:$H$9))),0),"" )</f>
        <v/>
      </c>
      <c r="L4400" s="26">
        <f>IF($A4400&lt;=Inputs!$B$13,IF(7&lt;=Inputs!$B$8,IF(Inputs!$B$12&gt;0,MAX(MIN(NORM.INV(RAND(),LOOKUP(V4400,Inputs!$J$6:$J$9,Inputs!$G$6:$G$9),LOOKUP(V4400,Inputs!$J$6:$J$9,Inputs!$H$6:$H$9)),Inputs!$B$12),-Inputs!$B$12),NORM.INV(RAND(),LOOKUP(V4400,Inputs!$J$6:$J$9,Inputs!$G$6:$G$9),LOOKUP(V4400,Inputs!$J$6:$J$9,Inputs!$H$6:$H$9))),0),"" )</f>
        <v/>
      </c>
      <c r="M4400" s="26">
        <f>IF($A4400&lt;=Inputs!$B$13,IF(8&lt;=Inputs!$B$8,IF(Inputs!$B$12&gt;0,MAX(MIN(NORM.INV(RAND(),LOOKUP(W4400,Inputs!$J$6:$J$9,Inputs!$G$6:$G$9),LOOKUP(W4400,Inputs!$J$6:$J$9,Inputs!$H$6:$H$9)),Inputs!$B$12),-Inputs!$B$12),NORM.INV(RAND(),LOOKUP(W4400,Inputs!$J$6:$J$9,Inputs!$G$6:$G$9),LOOKUP(W4400,Inputs!$J$6:$J$9,Inputs!$H$6:$H$9))),0),"" )</f>
        <v/>
      </c>
      <c r="N4400" s="26">
        <f>IF($A4400&lt;=Inputs!$B$13,IF(9&lt;=Inputs!$B$8,IF(Inputs!$B$12&gt;0,MAX(MIN(NORM.INV(RAND(),LOOKUP(X4400,Inputs!$J$6:$J$9,Inputs!$G$6:$G$9),LOOKUP(X4400,Inputs!$J$6:$J$9,Inputs!$H$6:$H$9)),Inputs!$B$12),-Inputs!$B$12),NORM.INV(RAND(),LOOKUP(X4400,Inputs!$J$6:$J$9,Inputs!$G$6:$G$9),LOOKUP(X4400,Inputs!$J$6:$J$9,Inputs!$H$6:$H$9))),0),"" )</f>
        <v/>
      </c>
      <c r="O4400" s="26">
        <f>IF($A4400&lt;=Inputs!$B$13,IF(10&lt;=Inputs!$B$8,IF(Inputs!$B$12&gt;0,MAX(MIN(NORM.INV(RAND(),LOOKUP(Y4400,Inputs!$J$6:$J$9,Inputs!$G$6:$G$9),LOOKUP(Y4400,Inputs!$J$6:$J$9,Inputs!$H$6:$H$9)),Inputs!$B$12),-Inputs!$B$12),NORM.INV(RAND(),LOOKUP(Y4400,Inputs!$J$6:$J$9,Inputs!$G$6:$G$9),LOOKUP(Y4400,Inputs!$J$6:$J$9,Inputs!$H$6:$H$9))),0),"" )</f>
        <v/>
      </c>
      <c r="P4400" s="31">
        <f>IF($A4400&lt;=Inputs!$B$13,RAND(),"")</f>
        <v/>
      </c>
      <c r="Q4400" s="31">
        <f>IF($A4400&lt;=Inputs!$B$13,RAND(),"")</f>
        <v/>
      </c>
      <c r="R4400" s="31">
        <f>IF($A4400&lt;=Inputs!$B$13,RAND(),"")</f>
        <v/>
      </c>
      <c r="S4400" s="31">
        <f>IF($A4400&lt;=Inputs!$B$13,RAND(),"")</f>
        <v/>
      </c>
      <c r="T4400" s="31">
        <f>IF($A4400&lt;=Inputs!$B$13,RAND(),"")</f>
        <v/>
      </c>
      <c r="U4400" s="31">
        <f>IF($A4400&lt;=Inputs!$B$13,RAND(),"")</f>
        <v/>
      </c>
      <c r="V4400" s="31">
        <f>IF($A4400&lt;=Inputs!$B$13,RAND(),"")</f>
        <v/>
      </c>
      <c r="W4400" s="31">
        <f>IF($A4400&lt;=Inputs!$B$13,RAND(),"")</f>
        <v/>
      </c>
      <c r="X4400" s="31">
        <f>IF($A4400&lt;=Inputs!$B$13,RAND(),"")</f>
        <v/>
      </c>
      <c r="Y4400" s="31">
        <f>IF($A4400&lt;=Inputs!$B$13,RAND(),"")</f>
        <v/>
      </c>
    </row>
    <row r="4401">
      <c r="A4401" t="n">
        <v>4396</v>
      </c>
      <c r="B4401" s="26">
        <f>IF($A4401&lt;=Inputs!$B$13,IF(Inputs!$B$8&gt;0,SUM(F4401:O4401)/Inputs!$B$8,0),"")</f>
        <v/>
      </c>
      <c r="C4401" s="27">
        <f>IF($A4401&lt;=Inputs!$B$13,B4401/100,"")</f>
        <v/>
      </c>
      <c r="D4401" s="28">
        <f>IF($A4401&lt;=Inputs!$B$13,C4401*Inputs!$B$7,"")</f>
        <v/>
      </c>
      <c r="E4401" s="29">
        <f>IF($A4401&lt;=Inputs!$B$13,IF(D4401&gt;0,1,0),"")</f>
        <v/>
      </c>
      <c r="F4401" s="26">
        <f>IF($A4401&lt;=Inputs!$B$13,IF(1&lt;=Inputs!$B$8,IF(Inputs!$B$12&gt;0,MAX(MIN(NORM.INV(RAND(),LOOKUP(P4401,Inputs!$J$6:$J$9,Inputs!$G$6:$G$9),LOOKUP(P4401,Inputs!$J$6:$J$9,Inputs!$H$6:$H$9)),Inputs!$B$12),-Inputs!$B$12),NORM.INV(RAND(),LOOKUP(P4401,Inputs!$J$6:$J$9,Inputs!$G$6:$G$9),LOOKUP(P4401,Inputs!$J$6:$J$9,Inputs!$H$6:$H$9))),0),"" )</f>
        <v/>
      </c>
      <c r="G4401" s="26">
        <f>IF($A4401&lt;=Inputs!$B$13,IF(2&lt;=Inputs!$B$8,IF(Inputs!$B$12&gt;0,MAX(MIN(NORM.INV(RAND(),LOOKUP(Q4401,Inputs!$J$6:$J$9,Inputs!$G$6:$G$9),LOOKUP(Q4401,Inputs!$J$6:$J$9,Inputs!$H$6:$H$9)),Inputs!$B$12),-Inputs!$B$12),NORM.INV(RAND(),LOOKUP(Q4401,Inputs!$J$6:$J$9,Inputs!$G$6:$G$9),LOOKUP(Q4401,Inputs!$J$6:$J$9,Inputs!$H$6:$H$9))),0),"" )</f>
        <v/>
      </c>
      <c r="H4401" s="26">
        <f>IF($A4401&lt;=Inputs!$B$13,IF(3&lt;=Inputs!$B$8,IF(Inputs!$B$12&gt;0,MAX(MIN(NORM.INV(RAND(),LOOKUP(R4401,Inputs!$J$6:$J$9,Inputs!$G$6:$G$9),LOOKUP(R4401,Inputs!$J$6:$J$9,Inputs!$H$6:$H$9)),Inputs!$B$12),-Inputs!$B$12),NORM.INV(RAND(),LOOKUP(R4401,Inputs!$J$6:$J$9,Inputs!$G$6:$G$9),LOOKUP(R4401,Inputs!$J$6:$J$9,Inputs!$H$6:$H$9))),0),"" )</f>
        <v/>
      </c>
      <c r="I4401" s="26">
        <f>IF($A4401&lt;=Inputs!$B$13,IF(4&lt;=Inputs!$B$8,IF(Inputs!$B$12&gt;0,MAX(MIN(NORM.INV(RAND(),LOOKUP(S4401,Inputs!$J$6:$J$9,Inputs!$G$6:$G$9),LOOKUP(S4401,Inputs!$J$6:$J$9,Inputs!$H$6:$H$9)),Inputs!$B$12),-Inputs!$B$12),NORM.INV(RAND(),LOOKUP(S4401,Inputs!$J$6:$J$9,Inputs!$G$6:$G$9),LOOKUP(S4401,Inputs!$J$6:$J$9,Inputs!$H$6:$H$9))),0),"" )</f>
        <v/>
      </c>
      <c r="J4401" s="26">
        <f>IF($A4401&lt;=Inputs!$B$13,IF(5&lt;=Inputs!$B$8,IF(Inputs!$B$12&gt;0,MAX(MIN(NORM.INV(RAND(),LOOKUP(T4401,Inputs!$J$6:$J$9,Inputs!$G$6:$G$9),LOOKUP(T4401,Inputs!$J$6:$J$9,Inputs!$H$6:$H$9)),Inputs!$B$12),-Inputs!$B$12),NORM.INV(RAND(),LOOKUP(T4401,Inputs!$J$6:$J$9,Inputs!$G$6:$G$9),LOOKUP(T4401,Inputs!$J$6:$J$9,Inputs!$H$6:$H$9))),0),"" )</f>
        <v/>
      </c>
      <c r="K4401" s="26">
        <f>IF($A4401&lt;=Inputs!$B$13,IF(6&lt;=Inputs!$B$8,IF(Inputs!$B$12&gt;0,MAX(MIN(NORM.INV(RAND(),LOOKUP(U4401,Inputs!$J$6:$J$9,Inputs!$G$6:$G$9),LOOKUP(U4401,Inputs!$J$6:$J$9,Inputs!$H$6:$H$9)),Inputs!$B$12),-Inputs!$B$12),NORM.INV(RAND(),LOOKUP(U4401,Inputs!$J$6:$J$9,Inputs!$G$6:$G$9),LOOKUP(U4401,Inputs!$J$6:$J$9,Inputs!$H$6:$H$9))),0),"" )</f>
        <v/>
      </c>
      <c r="L4401" s="26">
        <f>IF($A4401&lt;=Inputs!$B$13,IF(7&lt;=Inputs!$B$8,IF(Inputs!$B$12&gt;0,MAX(MIN(NORM.INV(RAND(),LOOKUP(V4401,Inputs!$J$6:$J$9,Inputs!$G$6:$G$9),LOOKUP(V4401,Inputs!$J$6:$J$9,Inputs!$H$6:$H$9)),Inputs!$B$12),-Inputs!$B$12),NORM.INV(RAND(),LOOKUP(V4401,Inputs!$J$6:$J$9,Inputs!$G$6:$G$9),LOOKUP(V4401,Inputs!$J$6:$J$9,Inputs!$H$6:$H$9))),0),"" )</f>
        <v/>
      </c>
      <c r="M4401" s="26">
        <f>IF($A4401&lt;=Inputs!$B$13,IF(8&lt;=Inputs!$B$8,IF(Inputs!$B$12&gt;0,MAX(MIN(NORM.INV(RAND(),LOOKUP(W4401,Inputs!$J$6:$J$9,Inputs!$G$6:$G$9),LOOKUP(W4401,Inputs!$J$6:$J$9,Inputs!$H$6:$H$9)),Inputs!$B$12),-Inputs!$B$12),NORM.INV(RAND(),LOOKUP(W4401,Inputs!$J$6:$J$9,Inputs!$G$6:$G$9),LOOKUP(W4401,Inputs!$J$6:$J$9,Inputs!$H$6:$H$9))),0),"" )</f>
        <v/>
      </c>
      <c r="N4401" s="26">
        <f>IF($A4401&lt;=Inputs!$B$13,IF(9&lt;=Inputs!$B$8,IF(Inputs!$B$12&gt;0,MAX(MIN(NORM.INV(RAND(),LOOKUP(X4401,Inputs!$J$6:$J$9,Inputs!$G$6:$G$9),LOOKUP(X4401,Inputs!$J$6:$J$9,Inputs!$H$6:$H$9)),Inputs!$B$12),-Inputs!$B$12),NORM.INV(RAND(),LOOKUP(X4401,Inputs!$J$6:$J$9,Inputs!$G$6:$G$9),LOOKUP(X4401,Inputs!$J$6:$J$9,Inputs!$H$6:$H$9))),0),"" )</f>
        <v/>
      </c>
      <c r="O4401" s="26">
        <f>IF($A4401&lt;=Inputs!$B$13,IF(10&lt;=Inputs!$B$8,IF(Inputs!$B$12&gt;0,MAX(MIN(NORM.INV(RAND(),LOOKUP(Y4401,Inputs!$J$6:$J$9,Inputs!$G$6:$G$9),LOOKUP(Y4401,Inputs!$J$6:$J$9,Inputs!$H$6:$H$9)),Inputs!$B$12),-Inputs!$B$12),NORM.INV(RAND(),LOOKUP(Y4401,Inputs!$J$6:$J$9,Inputs!$G$6:$G$9),LOOKUP(Y4401,Inputs!$J$6:$J$9,Inputs!$H$6:$H$9))),0),"" )</f>
        <v/>
      </c>
      <c r="P4401" s="31">
        <f>IF($A4401&lt;=Inputs!$B$13,RAND(),"")</f>
        <v/>
      </c>
      <c r="Q4401" s="31">
        <f>IF($A4401&lt;=Inputs!$B$13,RAND(),"")</f>
        <v/>
      </c>
      <c r="R4401" s="31">
        <f>IF($A4401&lt;=Inputs!$B$13,RAND(),"")</f>
        <v/>
      </c>
      <c r="S4401" s="31">
        <f>IF($A4401&lt;=Inputs!$B$13,RAND(),"")</f>
        <v/>
      </c>
      <c r="T4401" s="31">
        <f>IF($A4401&lt;=Inputs!$B$13,RAND(),"")</f>
        <v/>
      </c>
      <c r="U4401" s="31">
        <f>IF($A4401&lt;=Inputs!$B$13,RAND(),"")</f>
        <v/>
      </c>
      <c r="V4401" s="31">
        <f>IF($A4401&lt;=Inputs!$B$13,RAND(),"")</f>
        <v/>
      </c>
      <c r="W4401" s="31">
        <f>IF($A4401&lt;=Inputs!$B$13,RAND(),"")</f>
        <v/>
      </c>
      <c r="X4401" s="31">
        <f>IF($A4401&lt;=Inputs!$B$13,RAND(),"")</f>
        <v/>
      </c>
      <c r="Y4401" s="31">
        <f>IF($A4401&lt;=Inputs!$B$13,RAND(),"")</f>
        <v/>
      </c>
    </row>
    <row r="4402">
      <c r="A4402" t="n">
        <v>4397</v>
      </c>
      <c r="B4402" s="26">
        <f>IF($A4402&lt;=Inputs!$B$13,IF(Inputs!$B$8&gt;0,SUM(F4402:O4402)/Inputs!$B$8,0),"")</f>
        <v/>
      </c>
      <c r="C4402" s="27">
        <f>IF($A4402&lt;=Inputs!$B$13,B4402/100,"")</f>
        <v/>
      </c>
      <c r="D4402" s="28">
        <f>IF($A4402&lt;=Inputs!$B$13,C4402*Inputs!$B$7,"")</f>
        <v/>
      </c>
      <c r="E4402" s="29">
        <f>IF($A4402&lt;=Inputs!$B$13,IF(D4402&gt;0,1,0),"")</f>
        <v/>
      </c>
      <c r="F4402" s="26">
        <f>IF($A4402&lt;=Inputs!$B$13,IF(1&lt;=Inputs!$B$8,IF(Inputs!$B$12&gt;0,MAX(MIN(NORM.INV(RAND(),LOOKUP(P4402,Inputs!$J$6:$J$9,Inputs!$G$6:$G$9),LOOKUP(P4402,Inputs!$J$6:$J$9,Inputs!$H$6:$H$9)),Inputs!$B$12),-Inputs!$B$12),NORM.INV(RAND(),LOOKUP(P4402,Inputs!$J$6:$J$9,Inputs!$G$6:$G$9),LOOKUP(P4402,Inputs!$J$6:$J$9,Inputs!$H$6:$H$9))),0),"" )</f>
        <v/>
      </c>
      <c r="G4402" s="26">
        <f>IF($A4402&lt;=Inputs!$B$13,IF(2&lt;=Inputs!$B$8,IF(Inputs!$B$12&gt;0,MAX(MIN(NORM.INV(RAND(),LOOKUP(Q4402,Inputs!$J$6:$J$9,Inputs!$G$6:$G$9),LOOKUP(Q4402,Inputs!$J$6:$J$9,Inputs!$H$6:$H$9)),Inputs!$B$12),-Inputs!$B$12),NORM.INV(RAND(),LOOKUP(Q4402,Inputs!$J$6:$J$9,Inputs!$G$6:$G$9),LOOKUP(Q4402,Inputs!$J$6:$J$9,Inputs!$H$6:$H$9))),0),"" )</f>
        <v/>
      </c>
      <c r="H4402" s="26">
        <f>IF($A4402&lt;=Inputs!$B$13,IF(3&lt;=Inputs!$B$8,IF(Inputs!$B$12&gt;0,MAX(MIN(NORM.INV(RAND(),LOOKUP(R4402,Inputs!$J$6:$J$9,Inputs!$G$6:$G$9),LOOKUP(R4402,Inputs!$J$6:$J$9,Inputs!$H$6:$H$9)),Inputs!$B$12),-Inputs!$B$12),NORM.INV(RAND(),LOOKUP(R4402,Inputs!$J$6:$J$9,Inputs!$G$6:$G$9),LOOKUP(R4402,Inputs!$J$6:$J$9,Inputs!$H$6:$H$9))),0),"" )</f>
        <v/>
      </c>
      <c r="I4402" s="26">
        <f>IF($A4402&lt;=Inputs!$B$13,IF(4&lt;=Inputs!$B$8,IF(Inputs!$B$12&gt;0,MAX(MIN(NORM.INV(RAND(),LOOKUP(S4402,Inputs!$J$6:$J$9,Inputs!$G$6:$G$9),LOOKUP(S4402,Inputs!$J$6:$J$9,Inputs!$H$6:$H$9)),Inputs!$B$12),-Inputs!$B$12),NORM.INV(RAND(),LOOKUP(S4402,Inputs!$J$6:$J$9,Inputs!$G$6:$G$9),LOOKUP(S4402,Inputs!$J$6:$J$9,Inputs!$H$6:$H$9))),0),"" )</f>
        <v/>
      </c>
      <c r="J4402" s="26">
        <f>IF($A4402&lt;=Inputs!$B$13,IF(5&lt;=Inputs!$B$8,IF(Inputs!$B$12&gt;0,MAX(MIN(NORM.INV(RAND(),LOOKUP(T4402,Inputs!$J$6:$J$9,Inputs!$G$6:$G$9),LOOKUP(T4402,Inputs!$J$6:$J$9,Inputs!$H$6:$H$9)),Inputs!$B$12),-Inputs!$B$12),NORM.INV(RAND(),LOOKUP(T4402,Inputs!$J$6:$J$9,Inputs!$G$6:$G$9),LOOKUP(T4402,Inputs!$J$6:$J$9,Inputs!$H$6:$H$9))),0),"" )</f>
        <v/>
      </c>
      <c r="K4402" s="26">
        <f>IF($A4402&lt;=Inputs!$B$13,IF(6&lt;=Inputs!$B$8,IF(Inputs!$B$12&gt;0,MAX(MIN(NORM.INV(RAND(),LOOKUP(U4402,Inputs!$J$6:$J$9,Inputs!$G$6:$G$9),LOOKUP(U4402,Inputs!$J$6:$J$9,Inputs!$H$6:$H$9)),Inputs!$B$12),-Inputs!$B$12),NORM.INV(RAND(),LOOKUP(U4402,Inputs!$J$6:$J$9,Inputs!$G$6:$G$9),LOOKUP(U4402,Inputs!$J$6:$J$9,Inputs!$H$6:$H$9))),0),"" )</f>
        <v/>
      </c>
      <c r="L4402" s="26">
        <f>IF($A4402&lt;=Inputs!$B$13,IF(7&lt;=Inputs!$B$8,IF(Inputs!$B$12&gt;0,MAX(MIN(NORM.INV(RAND(),LOOKUP(V4402,Inputs!$J$6:$J$9,Inputs!$G$6:$G$9),LOOKUP(V4402,Inputs!$J$6:$J$9,Inputs!$H$6:$H$9)),Inputs!$B$12),-Inputs!$B$12),NORM.INV(RAND(),LOOKUP(V4402,Inputs!$J$6:$J$9,Inputs!$G$6:$G$9),LOOKUP(V4402,Inputs!$J$6:$J$9,Inputs!$H$6:$H$9))),0),"" )</f>
        <v/>
      </c>
      <c r="M4402" s="26">
        <f>IF($A4402&lt;=Inputs!$B$13,IF(8&lt;=Inputs!$B$8,IF(Inputs!$B$12&gt;0,MAX(MIN(NORM.INV(RAND(),LOOKUP(W4402,Inputs!$J$6:$J$9,Inputs!$G$6:$G$9),LOOKUP(W4402,Inputs!$J$6:$J$9,Inputs!$H$6:$H$9)),Inputs!$B$12),-Inputs!$B$12),NORM.INV(RAND(),LOOKUP(W4402,Inputs!$J$6:$J$9,Inputs!$G$6:$G$9),LOOKUP(W4402,Inputs!$J$6:$J$9,Inputs!$H$6:$H$9))),0),"" )</f>
        <v/>
      </c>
      <c r="N4402" s="26">
        <f>IF($A4402&lt;=Inputs!$B$13,IF(9&lt;=Inputs!$B$8,IF(Inputs!$B$12&gt;0,MAX(MIN(NORM.INV(RAND(),LOOKUP(X4402,Inputs!$J$6:$J$9,Inputs!$G$6:$G$9),LOOKUP(X4402,Inputs!$J$6:$J$9,Inputs!$H$6:$H$9)),Inputs!$B$12),-Inputs!$B$12),NORM.INV(RAND(),LOOKUP(X4402,Inputs!$J$6:$J$9,Inputs!$G$6:$G$9),LOOKUP(X4402,Inputs!$J$6:$J$9,Inputs!$H$6:$H$9))),0),"" )</f>
        <v/>
      </c>
      <c r="O4402" s="26">
        <f>IF($A4402&lt;=Inputs!$B$13,IF(10&lt;=Inputs!$B$8,IF(Inputs!$B$12&gt;0,MAX(MIN(NORM.INV(RAND(),LOOKUP(Y4402,Inputs!$J$6:$J$9,Inputs!$G$6:$G$9),LOOKUP(Y4402,Inputs!$J$6:$J$9,Inputs!$H$6:$H$9)),Inputs!$B$12),-Inputs!$B$12),NORM.INV(RAND(),LOOKUP(Y4402,Inputs!$J$6:$J$9,Inputs!$G$6:$G$9),LOOKUP(Y4402,Inputs!$J$6:$J$9,Inputs!$H$6:$H$9))),0),"" )</f>
        <v/>
      </c>
      <c r="P4402" s="31">
        <f>IF($A4402&lt;=Inputs!$B$13,RAND(),"")</f>
        <v/>
      </c>
      <c r="Q4402" s="31">
        <f>IF($A4402&lt;=Inputs!$B$13,RAND(),"")</f>
        <v/>
      </c>
      <c r="R4402" s="31">
        <f>IF($A4402&lt;=Inputs!$B$13,RAND(),"")</f>
        <v/>
      </c>
      <c r="S4402" s="31">
        <f>IF($A4402&lt;=Inputs!$B$13,RAND(),"")</f>
        <v/>
      </c>
      <c r="T4402" s="31">
        <f>IF($A4402&lt;=Inputs!$B$13,RAND(),"")</f>
        <v/>
      </c>
      <c r="U4402" s="31">
        <f>IF($A4402&lt;=Inputs!$B$13,RAND(),"")</f>
        <v/>
      </c>
      <c r="V4402" s="31">
        <f>IF($A4402&lt;=Inputs!$B$13,RAND(),"")</f>
        <v/>
      </c>
      <c r="W4402" s="31">
        <f>IF($A4402&lt;=Inputs!$B$13,RAND(),"")</f>
        <v/>
      </c>
      <c r="X4402" s="31">
        <f>IF($A4402&lt;=Inputs!$B$13,RAND(),"")</f>
        <v/>
      </c>
      <c r="Y4402" s="31">
        <f>IF($A4402&lt;=Inputs!$B$13,RAND(),"")</f>
        <v/>
      </c>
    </row>
    <row r="4403">
      <c r="A4403" t="n">
        <v>4398</v>
      </c>
      <c r="B4403" s="26">
        <f>IF($A4403&lt;=Inputs!$B$13,IF(Inputs!$B$8&gt;0,SUM(F4403:O4403)/Inputs!$B$8,0),"")</f>
        <v/>
      </c>
      <c r="C4403" s="27">
        <f>IF($A4403&lt;=Inputs!$B$13,B4403/100,"")</f>
        <v/>
      </c>
      <c r="D4403" s="28">
        <f>IF($A4403&lt;=Inputs!$B$13,C4403*Inputs!$B$7,"")</f>
        <v/>
      </c>
      <c r="E4403" s="29">
        <f>IF($A4403&lt;=Inputs!$B$13,IF(D4403&gt;0,1,0),"")</f>
        <v/>
      </c>
      <c r="F4403" s="26">
        <f>IF($A4403&lt;=Inputs!$B$13,IF(1&lt;=Inputs!$B$8,IF(Inputs!$B$12&gt;0,MAX(MIN(NORM.INV(RAND(),LOOKUP(P4403,Inputs!$J$6:$J$9,Inputs!$G$6:$G$9),LOOKUP(P4403,Inputs!$J$6:$J$9,Inputs!$H$6:$H$9)),Inputs!$B$12),-Inputs!$B$12),NORM.INV(RAND(),LOOKUP(P4403,Inputs!$J$6:$J$9,Inputs!$G$6:$G$9),LOOKUP(P4403,Inputs!$J$6:$J$9,Inputs!$H$6:$H$9))),0),"" )</f>
        <v/>
      </c>
      <c r="G4403" s="26">
        <f>IF($A4403&lt;=Inputs!$B$13,IF(2&lt;=Inputs!$B$8,IF(Inputs!$B$12&gt;0,MAX(MIN(NORM.INV(RAND(),LOOKUP(Q4403,Inputs!$J$6:$J$9,Inputs!$G$6:$G$9),LOOKUP(Q4403,Inputs!$J$6:$J$9,Inputs!$H$6:$H$9)),Inputs!$B$12),-Inputs!$B$12),NORM.INV(RAND(),LOOKUP(Q4403,Inputs!$J$6:$J$9,Inputs!$G$6:$G$9),LOOKUP(Q4403,Inputs!$J$6:$J$9,Inputs!$H$6:$H$9))),0),"" )</f>
        <v/>
      </c>
      <c r="H4403" s="26">
        <f>IF($A4403&lt;=Inputs!$B$13,IF(3&lt;=Inputs!$B$8,IF(Inputs!$B$12&gt;0,MAX(MIN(NORM.INV(RAND(),LOOKUP(R4403,Inputs!$J$6:$J$9,Inputs!$G$6:$G$9),LOOKUP(R4403,Inputs!$J$6:$J$9,Inputs!$H$6:$H$9)),Inputs!$B$12),-Inputs!$B$12),NORM.INV(RAND(),LOOKUP(R4403,Inputs!$J$6:$J$9,Inputs!$G$6:$G$9),LOOKUP(R4403,Inputs!$J$6:$J$9,Inputs!$H$6:$H$9))),0),"" )</f>
        <v/>
      </c>
      <c r="I4403" s="26">
        <f>IF($A4403&lt;=Inputs!$B$13,IF(4&lt;=Inputs!$B$8,IF(Inputs!$B$12&gt;0,MAX(MIN(NORM.INV(RAND(),LOOKUP(S4403,Inputs!$J$6:$J$9,Inputs!$G$6:$G$9),LOOKUP(S4403,Inputs!$J$6:$J$9,Inputs!$H$6:$H$9)),Inputs!$B$12),-Inputs!$B$12),NORM.INV(RAND(),LOOKUP(S4403,Inputs!$J$6:$J$9,Inputs!$G$6:$G$9),LOOKUP(S4403,Inputs!$J$6:$J$9,Inputs!$H$6:$H$9))),0),"" )</f>
        <v/>
      </c>
      <c r="J4403" s="26">
        <f>IF($A4403&lt;=Inputs!$B$13,IF(5&lt;=Inputs!$B$8,IF(Inputs!$B$12&gt;0,MAX(MIN(NORM.INV(RAND(),LOOKUP(T4403,Inputs!$J$6:$J$9,Inputs!$G$6:$G$9),LOOKUP(T4403,Inputs!$J$6:$J$9,Inputs!$H$6:$H$9)),Inputs!$B$12),-Inputs!$B$12),NORM.INV(RAND(),LOOKUP(T4403,Inputs!$J$6:$J$9,Inputs!$G$6:$G$9),LOOKUP(T4403,Inputs!$J$6:$J$9,Inputs!$H$6:$H$9))),0),"" )</f>
        <v/>
      </c>
      <c r="K4403" s="26">
        <f>IF($A4403&lt;=Inputs!$B$13,IF(6&lt;=Inputs!$B$8,IF(Inputs!$B$12&gt;0,MAX(MIN(NORM.INV(RAND(),LOOKUP(U4403,Inputs!$J$6:$J$9,Inputs!$G$6:$G$9),LOOKUP(U4403,Inputs!$J$6:$J$9,Inputs!$H$6:$H$9)),Inputs!$B$12),-Inputs!$B$12),NORM.INV(RAND(),LOOKUP(U4403,Inputs!$J$6:$J$9,Inputs!$G$6:$G$9),LOOKUP(U4403,Inputs!$J$6:$J$9,Inputs!$H$6:$H$9))),0),"" )</f>
        <v/>
      </c>
      <c r="L4403" s="26">
        <f>IF($A4403&lt;=Inputs!$B$13,IF(7&lt;=Inputs!$B$8,IF(Inputs!$B$12&gt;0,MAX(MIN(NORM.INV(RAND(),LOOKUP(V4403,Inputs!$J$6:$J$9,Inputs!$G$6:$G$9),LOOKUP(V4403,Inputs!$J$6:$J$9,Inputs!$H$6:$H$9)),Inputs!$B$12),-Inputs!$B$12),NORM.INV(RAND(),LOOKUP(V4403,Inputs!$J$6:$J$9,Inputs!$G$6:$G$9),LOOKUP(V4403,Inputs!$J$6:$J$9,Inputs!$H$6:$H$9))),0),"" )</f>
        <v/>
      </c>
      <c r="M4403" s="26">
        <f>IF($A4403&lt;=Inputs!$B$13,IF(8&lt;=Inputs!$B$8,IF(Inputs!$B$12&gt;0,MAX(MIN(NORM.INV(RAND(),LOOKUP(W4403,Inputs!$J$6:$J$9,Inputs!$G$6:$G$9),LOOKUP(W4403,Inputs!$J$6:$J$9,Inputs!$H$6:$H$9)),Inputs!$B$12),-Inputs!$B$12),NORM.INV(RAND(),LOOKUP(W4403,Inputs!$J$6:$J$9,Inputs!$G$6:$G$9),LOOKUP(W4403,Inputs!$J$6:$J$9,Inputs!$H$6:$H$9))),0),"" )</f>
        <v/>
      </c>
      <c r="N4403" s="26">
        <f>IF($A4403&lt;=Inputs!$B$13,IF(9&lt;=Inputs!$B$8,IF(Inputs!$B$12&gt;0,MAX(MIN(NORM.INV(RAND(),LOOKUP(X4403,Inputs!$J$6:$J$9,Inputs!$G$6:$G$9),LOOKUP(X4403,Inputs!$J$6:$J$9,Inputs!$H$6:$H$9)),Inputs!$B$12),-Inputs!$B$12),NORM.INV(RAND(),LOOKUP(X4403,Inputs!$J$6:$J$9,Inputs!$G$6:$G$9),LOOKUP(X4403,Inputs!$J$6:$J$9,Inputs!$H$6:$H$9))),0),"" )</f>
        <v/>
      </c>
      <c r="O4403" s="26">
        <f>IF($A4403&lt;=Inputs!$B$13,IF(10&lt;=Inputs!$B$8,IF(Inputs!$B$12&gt;0,MAX(MIN(NORM.INV(RAND(),LOOKUP(Y4403,Inputs!$J$6:$J$9,Inputs!$G$6:$G$9),LOOKUP(Y4403,Inputs!$J$6:$J$9,Inputs!$H$6:$H$9)),Inputs!$B$12),-Inputs!$B$12),NORM.INV(RAND(),LOOKUP(Y4403,Inputs!$J$6:$J$9,Inputs!$G$6:$G$9),LOOKUP(Y4403,Inputs!$J$6:$J$9,Inputs!$H$6:$H$9))),0),"" )</f>
        <v/>
      </c>
      <c r="P4403" s="31">
        <f>IF($A4403&lt;=Inputs!$B$13,RAND(),"")</f>
        <v/>
      </c>
      <c r="Q4403" s="31">
        <f>IF($A4403&lt;=Inputs!$B$13,RAND(),"")</f>
        <v/>
      </c>
      <c r="R4403" s="31">
        <f>IF($A4403&lt;=Inputs!$B$13,RAND(),"")</f>
        <v/>
      </c>
      <c r="S4403" s="31">
        <f>IF($A4403&lt;=Inputs!$B$13,RAND(),"")</f>
        <v/>
      </c>
      <c r="T4403" s="31">
        <f>IF($A4403&lt;=Inputs!$B$13,RAND(),"")</f>
        <v/>
      </c>
      <c r="U4403" s="31">
        <f>IF($A4403&lt;=Inputs!$B$13,RAND(),"")</f>
        <v/>
      </c>
      <c r="V4403" s="31">
        <f>IF($A4403&lt;=Inputs!$B$13,RAND(),"")</f>
        <v/>
      </c>
      <c r="W4403" s="31">
        <f>IF($A4403&lt;=Inputs!$B$13,RAND(),"")</f>
        <v/>
      </c>
      <c r="X4403" s="31">
        <f>IF($A4403&lt;=Inputs!$B$13,RAND(),"")</f>
        <v/>
      </c>
      <c r="Y4403" s="31">
        <f>IF($A4403&lt;=Inputs!$B$13,RAND(),"")</f>
        <v/>
      </c>
    </row>
    <row r="4404">
      <c r="A4404" t="n">
        <v>4399</v>
      </c>
      <c r="B4404" s="26">
        <f>IF($A4404&lt;=Inputs!$B$13,IF(Inputs!$B$8&gt;0,SUM(F4404:O4404)/Inputs!$B$8,0),"")</f>
        <v/>
      </c>
      <c r="C4404" s="27">
        <f>IF($A4404&lt;=Inputs!$B$13,B4404/100,"")</f>
        <v/>
      </c>
      <c r="D4404" s="28">
        <f>IF($A4404&lt;=Inputs!$B$13,C4404*Inputs!$B$7,"")</f>
        <v/>
      </c>
      <c r="E4404" s="29">
        <f>IF($A4404&lt;=Inputs!$B$13,IF(D4404&gt;0,1,0),"")</f>
        <v/>
      </c>
      <c r="F4404" s="26">
        <f>IF($A4404&lt;=Inputs!$B$13,IF(1&lt;=Inputs!$B$8,IF(Inputs!$B$12&gt;0,MAX(MIN(NORM.INV(RAND(),LOOKUP(P4404,Inputs!$J$6:$J$9,Inputs!$G$6:$G$9),LOOKUP(P4404,Inputs!$J$6:$J$9,Inputs!$H$6:$H$9)),Inputs!$B$12),-Inputs!$B$12),NORM.INV(RAND(),LOOKUP(P4404,Inputs!$J$6:$J$9,Inputs!$G$6:$G$9),LOOKUP(P4404,Inputs!$J$6:$J$9,Inputs!$H$6:$H$9))),0),"" )</f>
        <v/>
      </c>
      <c r="G4404" s="26">
        <f>IF($A4404&lt;=Inputs!$B$13,IF(2&lt;=Inputs!$B$8,IF(Inputs!$B$12&gt;0,MAX(MIN(NORM.INV(RAND(),LOOKUP(Q4404,Inputs!$J$6:$J$9,Inputs!$G$6:$G$9),LOOKUP(Q4404,Inputs!$J$6:$J$9,Inputs!$H$6:$H$9)),Inputs!$B$12),-Inputs!$B$12),NORM.INV(RAND(),LOOKUP(Q4404,Inputs!$J$6:$J$9,Inputs!$G$6:$G$9),LOOKUP(Q4404,Inputs!$J$6:$J$9,Inputs!$H$6:$H$9))),0),"" )</f>
        <v/>
      </c>
      <c r="H4404" s="26">
        <f>IF($A4404&lt;=Inputs!$B$13,IF(3&lt;=Inputs!$B$8,IF(Inputs!$B$12&gt;0,MAX(MIN(NORM.INV(RAND(),LOOKUP(R4404,Inputs!$J$6:$J$9,Inputs!$G$6:$G$9),LOOKUP(R4404,Inputs!$J$6:$J$9,Inputs!$H$6:$H$9)),Inputs!$B$12),-Inputs!$B$12),NORM.INV(RAND(),LOOKUP(R4404,Inputs!$J$6:$J$9,Inputs!$G$6:$G$9),LOOKUP(R4404,Inputs!$J$6:$J$9,Inputs!$H$6:$H$9))),0),"" )</f>
        <v/>
      </c>
      <c r="I4404" s="26">
        <f>IF($A4404&lt;=Inputs!$B$13,IF(4&lt;=Inputs!$B$8,IF(Inputs!$B$12&gt;0,MAX(MIN(NORM.INV(RAND(),LOOKUP(S4404,Inputs!$J$6:$J$9,Inputs!$G$6:$G$9),LOOKUP(S4404,Inputs!$J$6:$J$9,Inputs!$H$6:$H$9)),Inputs!$B$12),-Inputs!$B$12),NORM.INV(RAND(),LOOKUP(S4404,Inputs!$J$6:$J$9,Inputs!$G$6:$G$9),LOOKUP(S4404,Inputs!$J$6:$J$9,Inputs!$H$6:$H$9))),0),"" )</f>
        <v/>
      </c>
      <c r="J4404" s="26">
        <f>IF($A4404&lt;=Inputs!$B$13,IF(5&lt;=Inputs!$B$8,IF(Inputs!$B$12&gt;0,MAX(MIN(NORM.INV(RAND(),LOOKUP(T4404,Inputs!$J$6:$J$9,Inputs!$G$6:$G$9),LOOKUP(T4404,Inputs!$J$6:$J$9,Inputs!$H$6:$H$9)),Inputs!$B$12),-Inputs!$B$12),NORM.INV(RAND(),LOOKUP(T4404,Inputs!$J$6:$J$9,Inputs!$G$6:$G$9),LOOKUP(T4404,Inputs!$J$6:$J$9,Inputs!$H$6:$H$9))),0),"" )</f>
        <v/>
      </c>
      <c r="K4404" s="26">
        <f>IF($A4404&lt;=Inputs!$B$13,IF(6&lt;=Inputs!$B$8,IF(Inputs!$B$12&gt;0,MAX(MIN(NORM.INV(RAND(),LOOKUP(U4404,Inputs!$J$6:$J$9,Inputs!$G$6:$G$9),LOOKUP(U4404,Inputs!$J$6:$J$9,Inputs!$H$6:$H$9)),Inputs!$B$12),-Inputs!$B$12),NORM.INV(RAND(),LOOKUP(U4404,Inputs!$J$6:$J$9,Inputs!$G$6:$G$9),LOOKUP(U4404,Inputs!$J$6:$J$9,Inputs!$H$6:$H$9))),0),"" )</f>
        <v/>
      </c>
      <c r="L4404" s="26">
        <f>IF($A4404&lt;=Inputs!$B$13,IF(7&lt;=Inputs!$B$8,IF(Inputs!$B$12&gt;0,MAX(MIN(NORM.INV(RAND(),LOOKUP(V4404,Inputs!$J$6:$J$9,Inputs!$G$6:$G$9),LOOKUP(V4404,Inputs!$J$6:$J$9,Inputs!$H$6:$H$9)),Inputs!$B$12),-Inputs!$B$12),NORM.INV(RAND(),LOOKUP(V4404,Inputs!$J$6:$J$9,Inputs!$G$6:$G$9),LOOKUP(V4404,Inputs!$J$6:$J$9,Inputs!$H$6:$H$9))),0),"" )</f>
        <v/>
      </c>
      <c r="M4404" s="26">
        <f>IF($A4404&lt;=Inputs!$B$13,IF(8&lt;=Inputs!$B$8,IF(Inputs!$B$12&gt;0,MAX(MIN(NORM.INV(RAND(),LOOKUP(W4404,Inputs!$J$6:$J$9,Inputs!$G$6:$G$9),LOOKUP(W4404,Inputs!$J$6:$J$9,Inputs!$H$6:$H$9)),Inputs!$B$12),-Inputs!$B$12),NORM.INV(RAND(),LOOKUP(W4404,Inputs!$J$6:$J$9,Inputs!$G$6:$G$9),LOOKUP(W4404,Inputs!$J$6:$J$9,Inputs!$H$6:$H$9))),0),"" )</f>
        <v/>
      </c>
      <c r="N4404" s="26">
        <f>IF($A4404&lt;=Inputs!$B$13,IF(9&lt;=Inputs!$B$8,IF(Inputs!$B$12&gt;0,MAX(MIN(NORM.INV(RAND(),LOOKUP(X4404,Inputs!$J$6:$J$9,Inputs!$G$6:$G$9),LOOKUP(X4404,Inputs!$J$6:$J$9,Inputs!$H$6:$H$9)),Inputs!$B$12),-Inputs!$B$12),NORM.INV(RAND(),LOOKUP(X4404,Inputs!$J$6:$J$9,Inputs!$G$6:$G$9),LOOKUP(X4404,Inputs!$J$6:$J$9,Inputs!$H$6:$H$9))),0),"" )</f>
        <v/>
      </c>
      <c r="O4404" s="26">
        <f>IF($A4404&lt;=Inputs!$B$13,IF(10&lt;=Inputs!$B$8,IF(Inputs!$B$12&gt;0,MAX(MIN(NORM.INV(RAND(),LOOKUP(Y4404,Inputs!$J$6:$J$9,Inputs!$G$6:$G$9),LOOKUP(Y4404,Inputs!$J$6:$J$9,Inputs!$H$6:$H$9)),Inputs!$B$12),-Inputs!$B$12),NORM.INV(RAND(),LOOKUP(Y4404,Inputs!$J$6:$J$9,Inputs!$G$6:$G$9),LOOKUP(Y4404,Inputs!$J$6:$J$9,Inputs!$H$6:$H$9))),0),"" )</f>
        <v/>
      </c>
      <c r="P4404" s="31">
        <f>IF($A4404&lt;=Inputs!$B$13,RAND(),"")</f>
        <v/>
      </c>
      <c r="Q4404" s="31">
        <f>IF($A4404&lt;=Inputs!$B$13,RAND(),"")</f>
        <v/>
      </c>
      <c r="R4404" s="31">
        <f>IF($A4404&lt;=Inputs!$B$13,RAND(),"")</f>
        <v/>
      </c>
      <c r="S4404" s="31">
        <f>IF($A4404&lt;=Inputs!$B$13,RAND(),"")</f>
        <v/>
      </c>
      <c r="T4404" s="31">
        <f>IF($A4404&lt;=Inputs!$B$13,RAND(),"")</f>
        <v/>
      </c>
      <c r="U4404" s="31">
        <f>IF($A4404&lt;=Inputs!$B$13,RAND(),"")</f>
        <v/>
      </c>
      <c r="V4404" s="31">
        <f>IF($A4404&lt;=Inputs!$B$13,RAND(),"")</f>
        <v/>
      </c>
      <c r="W4404" s="31">
        <f>IF($A4404&lt;=Inputs!$B$13,RAND(),"")</f>
        <v/>
      </c>
      <c r="X4404" s="31">
        <f>IF($A4404&lt;=Inputs!$B$13,RAND(),"")</f>
        <v/>
      </c>
      <c r="Y4404" s="31">
        <f>IF($A4404&lt;=Inputs!$B$13,RAND(),"")</f>
        <v/>
      </c>
    </row>
    <row r="4405">
      <c r="A4405" t="n">
        <v>4400</v>
      </c>
      <c r="B4405" s="26">
        <f>IF($A4405&lt;=Inputs!$B$13,IF(Inputs!$B$8&gt;0,SUM(F4405:O4405)/Inputs!$B$8,0),"")</f>
        <v/>
      </c>
      <c r="C4405" s="27">
        <f>IF($A4405&lt;=Inputs!$B$13,B4405/100,"")</f>
        <v/>
      </c>
      <c r="D4405" s="28">
        <f>IF($A4405&lt;=Inputs!$B$13,C4405*Inputs!$B$7,"")</f>
        <v/>
      </c>
      <c r="E4405" s="29">
        <f>IF($A4405&lt;=Inputs!$B$13,IF(D4405&gt;0,1,0),"")</f>
        <v/>
      </c>
      <c r="F4405" s="26">
        <f>IF($A4405&lt;=Inputs!$B$13,IF(1&lt;=Inputs!$B$8,IF(Inputs!$B$12&gt;0,MAX(MIN(NORM.INV(RAND(),LOOKUP(P4405,Inputs!$J$6:$J$9,Inputs!$G$6:$G$9),LOOKUP(P4405,Inputs!$J$6:$J$9,Inputs!$H$6:$H$9)),Inputs!$B$12),-Inputs!$B$12),NORM.INV(RAND(),LOOKUP(P4405,Inputs!$J$6:$J$9,Inputs!$G$6:$G$9),LOOKUP(P4405,Inputs!$J$6:$J$9,Inputs!$H$6:$H$9))),0),"" )</f>
        <v/>
      </c>
      <c r="G4405" s="26">
        <f>IF($A4405&lt;=Inputs!$B$13,IF(2&lt;=Inputs!$B$8,IF(Inputs!$B$12&gt;0,MAX(MIN(NORM.INV(RAND(),LOOKUP(Q4405,Inputs!$J$6:$J$9,Inputs!$G$6:$G$9),LOOKUP(Q4405,Inputs!$J$6:$J$9,Inputs!$H$6:$H$9)),Inputs!$B$12),-Inputs!$B$12),NORM.INV(RAND(),LOOKUP(Q4405,Inputs!$J$6:$J$9,Inputs!$G$6:$G$9),LOOKUP(Q4405,Inputs!$J$6:$J$9,Inputs!$H$6:$H$9))),0),"" )</f>
        <v/>
      </c>
      <c r="H4405" s="26">
        <f>IF($A4405&lt;=Inputs!$B$13,IF(3&lt;=Inputs!$B$8,IF(Inputs!$B$12&gt;0,MAX(MIN(NORM.INV(RAND(),LOOKUP(R4405,Inputs!$J$6:$J$9,Inputs!$G$6:$G$9),LOOKUP(R4405,Inputs!$J$6:$J$9,Inputs!$H$6:$H$9)),Inputs!$B$12),-Inputs!$B$12),NORM.INV(RAND(),LOOKUP(R4405,Inputs!$J$6:$J$9,Inputs!$G$6:$G$9),LOOKUP(R4405,Inputs!$J$6:$J$9,Inputs!$H$6:$H$9))),0),"" )</f>
        <v/>
      </c>
      <c r="I4405" s="26">
        <f>IF($A4405&lt;=Inputs!$B$13,IF(4&lt;=Inputs!$B$8,IF(Inputs!$B$12&gt;0,MAX(MIN(NORM.INV(RAND(),LOOKUP(S4405,Inputs!$J$6:$J$9,Inputs!$G$6:$G$9),LOOKUP(S4405,Inputs!$J$6:$J$9,Inputs!$H$6:$H$9)),Inputs!$B$12),-Inputs!$B$12),NORM.INV(RAND(),LOOKUP(S4405,Inputs!$J$6:$J$9,Inputs!$G$6:$G$9),LOOKUP(S4405,Inputs!$J$6:$J$9,Inputs!$H$6:$H$9))),0),"" )</f>
        <v/>
      </c>
      <c r="J4405" s="26">
        <f>IF($A4405&lt;=Inputs!$B$13,IF(5&lt;=Inputs!$B$8,IF(Inputs!$B$12&gt;0,MAX(MIN(NORM.INV(RAND(),LOOKUP(T4405,Inputs!$J$6:$J$9,Inputs!$G$6:$G$9),LOOKUP(T4405,Inputs!$J$6:$J$9,Inputs!$H$6:$H$9)),Inputs!$B$12),-Inputs!$B$12),NORM.INV(RAND(),LOOKUP(T4405,Inputs!$J$6:$J$9,Inputs!$G$6:$G$9),LOOKUP(T4405,Inputs!$J$6:$J$9,Inputs!$H$6:$H$9))),0),"" )</f>
        <v/>
      </c>
      <c r="K4405" s="26">
        <f>IF($A4405&lt;=Inputs!$B$13,IF(6&lt;=Inputs!$B$8,IF(Inputs!$B$12&gt;0,MAX(MIN(NORM.INV(RAND(),LOOKUP(U4405,Inputs!$J$6:$J$9,Inputs!$G$6:$G$9),LOOKUP(U4405,Inputs!$J$6:$J$9,Inputs!$H$6:$H$9)),Inputs!$B$12),-Inputs!$B$12),NORM.INV(RAND(),LOOKUP(U4405,Inputs!$J$6:$J$9,Inputs!$G$6:$G$9),LOOKUP(U4405,Inputs!$J$6:$J$9,Inputs!$H$6:$H$9))),0),"" )</f>
        <v/>
      </c>
      <c r="L4405" s="26">
        <f>IF($A4405&lt;=Inputs!$B$13,IF(7&lt;=Inputs!$B$8,IF(Inputs!$B$12&gt;0,MAX(MIN(NORM.INV(RAND(),LOOKUP(V4405,Inputs!$J$6:$J$9,Inputs!$G$6:$G$9),LOOKUP(V4405,Inputs!$J$6:$J$9,Inputs!$H$6:$H$9)),Inputs!$B$12),-Inputs!$B$12),NORM.INV(RAND(),LOOKUP(V4405,Inputs!$J$6:$J$9,Inputs!$G$6:$G$9),LOOKUP(V4405,Inputs!$J$6:$J$9,Inputs!$H$6:$H$9))),0),"" )</f>
        <v/>
      </c>
      <c r="M4405" s="26">
        <f>IF($A4405&lt;=Inputs!$B$13,IF(8&lt;=Inputs!$B$8,IF(Inputs!$B$12&gt;0,MAX(MIN(NORM.INV(RAND(),LOOKUP(W4405,Inputs!$J$6:$J$9,Inputs!$G$6:$G$9),LOOKUP(W4405,Inputs!$J$6:$J$9,Inputs!$H$6:$H$9)),Inputs!$B$12),-Inputs!$B$12),NORM.INV(RAND(),LOOKUP(W4405,Inputs!$J$6:$J$9,Inputs!$G$6:$G$9),LOOKUP(W4405,Inputs!$J$6:$J$9,Inputs!$H$6:$H$9))),0),"" )</f>
        <v/>
      </c>
      <c r="N4405" s="26">
        <f>IF($A4405&lt;=Inputs!$B$13,IF(9&lt;=Inputs!$B$8,IF(Inputs!$B$12&gt;0,MAX(MIN(NORM.INV(RAND(),LOOKUP(X4405,Inputs!$J$6:$J$9,Inputs!$G$6:$G$9),LOOKUP(X4405,Inputs!$J$6:$J$9,Inputs!$H$6:$H$9)),Inputs!$B$12),-Inputs!$B$12),NORM.INV(RAND(),LOOKUP(X4405,Inputs!$J$6:$J$9,Inputs!$G$6:$G$9),LOOKUP(X4405,Inputs!$J$6:$J$9,Inputs!$H$6:$H$9))),0),"" )</f>
        <v/>
      </c>
      <c r="O4405" s="26">
        <f>IF($A4405&lt;=Inputs!$B$13,IF(10&lt;=Inputs!$B$8,IF(Inputs!$B$12&gt;0,MAX(MIN(NORM.INV(RAND(),LOOKUP(Y4405,Inputs!$J$6:$J$9,Inputs!$G$6:$G$9),LOOKUP(Y4405,Inputs!$J$6:$J$9,Inputs!$H$6:$H$9)),Inputs!$B$12),-Inputs!$B$12),NORM.INV(RAND(),LOOKUP(Y4405,Inputs!$J$6:$J$9,Inputs!$G$6:$G$9),LOOKUP(Y4405,Inputs!$J$6:$J$9,Inputs!$H$6:$H$9))),0),"" )</f>
        <v/>
      </c>
      <c r="P4405" s="31">
        <f>IF($A4405&lt;=Inputs!$B$13,RAND(),"")</f>
        <v/>
      </c>
      <c r="Q4405" s="31">
        <f>IF($A4405&lt;=Inputs!$B$13,RAND(),"")</f>
        <v/>
      </c>
      <c r="R4405" s="31">
        <f>IF($A4405&lt;=Inputs!$B$13,RAND(),"")</f>
        <v/>
      </c>
      <c r="S4405" s="31">
        <f>IF($A4405&lt;=Inputs!$B$13,RAND(),"")</f>
        <v/>
      </c>
      <c r="T4405" s="31">
        <f>IF($A4405&lt;=Inputs!$B$13,RAND(),"")</f>
        <v/>
      </c>
      <c r="U4405" s="31">
        <f>IF($A4405&lt;=Inputs!$B$13,RAND(),"")</f>
        <v/>
      </c>
      <c r="V4405" s="31">
        <f>IF($A4405&lt;=Inputs!$B$13,RAND(),"")</f>
        <v/>
      </c>
      <c r="W4405" s="31">
        <f>IF($A4405&lt;=Inputs!$B$13,RAND(),"")</f>
        <v/>
      </c>
      <c r="X4405" s="31">
        <f>IF($A4405&lt;=Inputs!$B$13,RAND(),"")</f>
        <v/>
      </c>
      <c r="Y4405" s="31">
        <f>IF($A4405&lt;=Inputs!$B$13,RAND(),"")</f>
        <v/>
      </c>
    </row>
    <row r="4406">
      <c r="A4406" t="n">
        <v>4401</v>
      </c>
      <c r="B4406" s="26">
        <f>IF($A4406&lt;=Inputs!$B$13,IF(Inputs!$B$8&gt;0,SUM(F4406:O4406)/Inputs!$B$8,0),"")</f>
        <v/>
      </c>
      <c r="C4406" s="27">
        <f>IF($A4406&lt;=Inputs!$B$13,B4406/100,"")</f>
        <v/>
      </c>
      <c r="D4406" s="28">
        <f>IF($A4406&lt;=Inputs!$B$13,C4406*Inputs!$B$7,"")</f>
        <v/>
      </c>
      <c r="E4406" s="29">
        <f>IF($A4406&lt;=Inputs!$B$13,IF(D4406&gt;0,1,0),"")</f>
        <v/>
      </c>
      <c r="F4406" s="26">
        <f>IF($A4406&lt;=Inputs!$B$13,IF(1&lt;=Inputs!$B$8,IF(Inputs!$B$12&gt;0,MAX(MIN(NORM.INV(RAND(),LOOKUP(P4406,Inputs!$J$6:$J$9,Inputs!$G$6:$G$9),LOOKUP(P4406,Inputs!$J$6:$J$9,Inputs!$H$6:$H$9)),Inputs!$B$12),-Inputs!$B$12),NORM.INV(RAND(),LOOKUP(P4406,Inputs!$J$6:$J$9,Inputs!$G$6:$G$9),LOOKUP(P4406,Inputs!$J$6:$J$9,Inputs!$H$6:$H$9))),0),"" )</f>
        <v/>
      </c>
      <c r="G4406" s="26">
        <f>IF($A4406&lt;=Inputs!$B$13,IF(2&lt;=Inputs!$B$8,IF(Inputs!$B$12&gt;0,MAX(MIN(NORM.INV(RAND(),LOOKUP(Q4406,Inputs!$J$6:$J$9,Inputs!$G$6:$G$9),LOOKUP(Q4406,Inputs!$J$6:$J$9,Inputs!$H$6:$H$9)),Inputs!$B$12),-Inputs!$B$12),NORM.INV(RAND(),LOOKUP(Q4406,Inputs!$J$6:$J$9,Inputs!$G$6:$G$9),LOOKUP(Q4406,Inputs!$J$6:$J$9,Inputs!$H$6:$H$9))),0),"" )</f>
        <v/>
      </c>
      <c r="H4406" s="26">
        <f>IF($A4406&lt;=Inputs!$B$13,IF(3&lt;=Inputs!$B$8,IF(Inputs!$B$12&gt;0,MAX(MIN(NORM.INV(RAND(),LOOKUP(R4406,Inputs!$J$6:$J$9,Inputs!$G$6:$G$9),LOOKUP(R4406,Inputs!$J$6:$J$9,Inputs!$H$6:$H$9)),Inputs!$B$12),-Inputs!$B$12),NORM.INV(RAND(),LOOKUP(R4406,Inputs!$J$6:$J$9,Inputs!$G$6:$G$9),LOOKUP(R4406,Inputs!$J$6:$J$9,Inputs!$H$6:$H$9))),0),"" )</f>
        <v/>
      </c>
      <c r="I4406" s="26">
        <f>IF($A4406&lt;=Inputs!$B$13,IF(4&lt;=Inputs!$B$8,IF(Inputs!$B$12&gt;0,MAX(MIN(NORM.INV(RAND(),LOOKUP(S4406,Inputs!$J$6:$J$9,Inputs!$G$6:$G$9),LOOKUP(S4406,Inputs!$J$6:$J$9,Inputs!$H$6:$H$9)),Inputs!$B$12),-Inputs!$B$12),NORM.INV(RAND(),LOOKUP(S4406,Inputs!$J$6:$J$9,Inputs!$G$6:$G$9),LOOKUP(S4406,Inputs!$J$6:$J$9,Inputs!$H$6:$H$9))),0),"" )</f>
        <v/>
      </c>
      <c r="J4406" s="26">
        <f>IF($A4406&lt;=Inputs!$B$13,IF(5&lt;=Inputs!$B$8,IF(Inputs!$B$12&gt;0,MAX(MIN(NORM.INV(RAND(),LOOKUP(T4406,Inputs!$J$6:$J$9,Inputs!$G$6:$G$9),LOOKUP(T4406,Inputs!$J$6:$J$9,Inputs!$H$6:$H$9)),Inputs!$B$12),-Inputs!$B$12),NORM.INV(RAND(),LOOKUP(T4406,Inputs!$J$6:$J$9,Inputs!$G$6:$G$9),LOOKUP(T4406,Inputs!$J$6:$J$9,Inputs!$H$6:$H$9))),0),"" )</f>
        <v/>
      </c>
      <c r="K4406" s="26">
        <f>IF($A4406&lt;=Inputs!$B$13,IF(6&lt;=Inputs!$B$8,IF(Inputs!$B$12&gt;0,MAX(MIN(NORM.INV(RAND(),LOOKUP(U4406,Inputs!$J$6:$J$9,Inputs!$G$6:$G$9),LOOKUP(U4406,Inputs!$J$6:$J$9,Inputs!$H$6:$H$9)),Inputs!$B$12),-Inputs!$B$12),NORM.INV(RAND(),LOOKUP(U4406,Inputs!$J$6:$J$9,Inputs!$G$6:$G$9),LOOKUP(U4406,Inputs!$J$6:$J$9,Inputs!$H$6:$H$9))),0),"" )</f>
        <v/>
      </c>
      <c r="L4406" s="26">
        <f>IF($A4406&lt;=Inputs!$B$13,IF(7&lt;=Inputs!$B$8,IF(Inputs!$B$12&gt;0,MAX(MIN(NORM.INV(RAND(),LOOKUP(V4406,Inputs!$J$6:$J$9,Inputs!$G$6:$G$9),LOOKUP(V4406,Inputs!$J$6:$J$9,Inputs!$H$6:$H$9)),Inputs!$B$12),-Inputs!$B$12),NORM.INV(RAND(),LOOKUP(V4406,Inputs!$J$6:$J$9,Inputs!$G$6:$G$9),LOOKUP(V4406,Inputs!$J$6:$J$9,Inputs!$H$6:$H$9))),0),"" )</f>
        <v/>
      </c>
      <c r="M4406" s="26">
        <f>IF($A4406&lt;=Inputs!$B$13,IF(8&lt;=Inputs!$B$8,IF(Inputs!$B$12&gt;0,MAX(MIN(NORM.INV(RAND(),LOOKUP(W4406,Inputs!$J$6:$J$9,Inputs!$G$6:$G$9),LOOKUP(W4406,Inputs!$J$6:$J$9,Inputs!$H$6:$H$9)),Inputs!$B$12),-Inputs!$B$12),NORM.INV(RAND(),LOOKUP(W4406,Inputs!$J$6:$J$9,Inputs!$G$6:$G$9),LOOKUP(W4406,Inputs!$J$6:$J$9,Inputs!$H$6:$H$9))),0),"" )</f>
        <v/>
      </c>
      <c r="N4406" s="26">
        <f>IF($A4406&lt;=Inputs!$B$13,IF(9&lt;=Inputs!$B$8,IF(Inputs!$B$12&gt;0,MAX(MIN(NORM.INV(RAND(),LOOKUP(X4406,Inputs!$J$6:$J$9,Inputs!$G$6:$G$9),LOOKUP(X4406,Inputs!$J$6:$J$9,Inputs!$H$6:$H$9)),Inputs!$B$12),-Inputs!$B$12),NORM.INV(RAND(),LOOKUP(X4406,Inputs!$J$6:$J$9,Inputs!$G$6:$G$9),LOOKUP(X4406,Inputs!$J$6:$J$9,Inputs!$H$6:$H$9))),0),"" )</f>
        <v/>
      </c>
      <c r="O4406" s="26">
        <f>IF($A4406&lt;=Inputs!$B$13,IF(10&lt;=Inputs!$B$8,IF(Inputs!$B$12&gt;0,MAX(MIN(NORM.INV(RAND(),LOOKUP(Y4406,Inputs!$J$6:$J$9,Inputs!$G$6:$G$9),LOOKUP(Y4406,Inputs!$J$6:$J$9,Inputs!$H$6:$H$9)),Inputs!$B$12),-Inputs!$B$12),NORM.INV(RAND(),LOOKUP(Y4406,Inputs!$J$6:$J$9,Inputs!$G$6:$G$9),LOOKUP(Y4406,Inputs!$J$6:$J$9,Inputs!$H$6:$H$9))),0),"" )</f>
        <v/>
      </c>
      <c r="P4406" s="31">
        <f>IF($A4406&lt;=Inputs!$B$13,RAND(),"")</f>
        <v/>
      </c>
      <c r="Q4406" s="31">
        <f>IF($A4406&lt;=Inputs!$B$13,RAND(),"")</f>
        <v/>
      </c>
      <c r="R4406" s="31">
        <f>IF($A4406&lt;=Inputs!$B$13,RAND(),"")</f>
        <v/>
      </c>
      <c r="S4406" s="31">
        <f>IF($A4406&lt;=Inputs!$B$13,RAND(),"")</f>
        <v/>
      </c>
      <c r="T4406" s="31">
        <f>IF($A4406&lt;=Inputs!$B$13,RAND(),"")</f>
        <v/>
      </c>
      <c r="U4406" s="31">
        <f>IF($A4406&lt;=Inputs!$B$13,RAND(),"")</f>
        <v/>
      </c>
      <c r="V4406" s="31">
        <f>IF($A4406&lt;=Inputs!$B$13,RAND(),"")</f>
        <v/>
      </c>
      <c r="W4406" s="31">
        <f>IF($A4406&lt;=Inputs!$B$13,RAND(),"")</f>
        <v/>
      </c>
      <c r="X4406" s="31">
        <f>IF($A4406&lt;=Inputs!$B$13,RAND(),"")</f>
        <v/>
      </c>
      <c r="Y4406" s="31">
        <f>IF($A4406&lt;=Inputs!$B$13,RAND(),"")</f>
        <v/>
      </c>
    </row>
    <row r="4407">
      <c r="A4407" t="n">
        <v>4402</v>
      </c>
      <c r="B4407" s="26">
        <f>IF($A4407&lt;=Inputs!$B$13,IF(Inputs!$B$8&gt;0,SUM(F4407:O4407)/Inputs!$B$8,0),"")</f>
        <v/>
      </c>
      <c r="C4407" s="27">
        <f>IF($A4407&lt;=Inputs!$B$13,B4407/100,"")</f>
        <v/>
      </c>
      <c r="D4407" s="28">
        <f>IF($A4407&lt;=Inputs!$B$13,C4407*Inputs!$B$7,"")</f>
        <v/>
      </c>
      <c r="E4407" s="29">
        <f>IF($A4407&lt;=Inputs!$B$13,IF(D4407&gt;0,1,0),"")</f>
        <v/>
      </c>
      <c r="F4407" s="26">
        <f>IF($A4407&lt;=Inputs!$B$13,IF(1&lt;=Inputs!$B$8,IF(Inputs!$B$12&gt;0,MAX(MIN(NORM.INV(RAND(),LOOKUP(P4407,Inputs!$J$6:$J$9,Inputs!$G$6:$G$9),LOOKUP(P4407,Inputs!$J$6:$J$9,Inputs!$H$6:$H$9)),Inputs!$B$12),-Inputs!$B$12),NORM.INV(RAND(),LOOKUP(P4407,Inputs!$J$6:$J$9,Inputs!$G$6:$G$9),LOOKUP(P4407,Inputs!$J$6:$J$9,Inputs!$H$6:$H$9))),0),"" )</f>
        <v/>
      </c>
      <c r="G4407" s="26">
        <f>IF($A4407&lt;=Inputs!$B$13,IF(2&lt;=Inputs!$B$8,IF(Inputs!$B$12&gt;0,MAX(MIN(NORM.INV(RAND(),LOOKUP(Q4407,Inputs!$J$6:$J$9,Inputs!$G$6:$G$9),LOOKUP(Q4407,Inputs!$J$6:$J$9,Inputs!$H$6:$H$9)),Inputs!$B$12),-Inputs!$B$12),NORM.INV(RAND(),LOOKUP(Q4407,Inputs!$J$6:$J$9,Inputs!$G$6:$G$9),LOOKUP(Q4407,Inputs!$J$6:$J$9,Inputs!$H$6:$H$9))),0),"" )</f>
        <v/>
      </c>
      <c r="H4407" s="26">
        <f>IF($A4407&lt;=Inputs!$B$13,IF(3&lt;=Inputs!$B$8,IF(Inputs!$B$12&gt;0,MAX(MIN(NORM.INV(RAND(),LOOKUP(R4407,Inputs!$J$6:$J$9,Inputs!$G$6:$G$9),LOOKUP(R4407,Inputs!$J$6:$J$9,Inputs!$H$6:$H$9)),Inputs!$B$12),-Inputs!$B$12),NORM.INV(RAND(),LOOKUP(R4407,Inputs!$J$6:$J$9,Inputs!$G$6:$G$9),LOOKUP(R4407,Inputs!$J$6:$J$9,Inputs!$H$6:$H$9))),0),"" )</f>
        <v/>
      </c>
      <c r="I4407" s="26">
        <f>IF($A4407&lt;=Inputs!$B$13,IF(4&lt;=Inputs!$B$8,IF(Inputs!$B$12&gt;0,MAX(MIN(NORM.INV(RAND(),LOOKUP(S4407,Inputs!$J$6:$J$9,Inputs!$G$6:$G$9),LOOKUP(S4407,Inputs!$J$6:$J$9,Inputs!$H$6:$H$9)),Inputs!$B$12),-Inputs!$B$12),NORM.INV(RAND(),LOOKUP(S4407,Inputs!$J$6:$J$9,Inputs!$G$6:$G$9),LOOKUP(S4407,Inputs!$J$6:$J$9,Inputs!$H$6:$H$9))),0),"" )</f>
        <v/>
      </c>
      <c r="J4407" s="26">
        <f>IF($A4407&lt;=Inputs!$B$13,IF(5&lt;=Inputs!$B$8,IF(Inputs!$B$12&gt;0,MAX(MIN(NORM.INV(RAND(),LOOKUP(T4407,Inputs!$J$6:$J$9,Inputs!$G$6:$G$9),LOOKUP(T4407,Inputs!$J$6:$J$9,Inputs!$H$6:$H$9)),Inputs!$B$12),-Inputs!$B$12),NORM.INV(RAND(),LOOKUP(T4407,Inputs!$J$6:$J$9,Inputs!$G$6:$G$9),LOOKUP(T4407,Inputs!$J$6:$J$9,Inputs!$H$6:$H$9))),0),"" )</f>
        <v/>
      </c>
      <c r="K4407" s="26">
        <f>IF($A4407&lt;=Inputs!$B$13,IF(6&lt;=Inputs!$B$8,IF(Inputs!$B$12&gt;0,MAX(MIN(NORM.INV(RAND(),LOOKUP(U4407,Inputs!$J$6:$J$9,Inputs!$G$6:$G$9),LOOKUP(U4407,Inputs!$J$6:$J$9,Inputs!$H$6:$H$9)),Inputs!$B$12),-Inputs!$B$12),NORM.INV(RAND(),LOOKUP(U4407,Inputs!$J$6:$J$9,Inputs!$G$6:$G$9),LOOKUP(U4407,Inputs!$J$6:$J$9,Inputs!$H$6:$H$9))),0),"" )</f>
        <v/>
      </c>
      <c r="L4407" s="26">
        <f>IF($A4407&lt;=Inputs!$B$13,IF(7&lt;=Inputs!$B$8,IF(Inputs!$B$12&gt;0,MAX(MIN(NORM.INV(RAND(),LOOKUP(V4407,Inputs!$J$6:$J$9,Inputs!$G$6:$G$9),LOOKUP(V4407,Inputs!$J$6:$J$9,Inputs!$H$6:$H$9)),Inputs!$B$12),-Inputs!$B$12),NORM.INV(RAND(),LOOKUP(V4407,Inputs!$J$6:$J$9,Inputs!$G$6:$G$9),LOOKUP(V4407,Inputs!$J$6:$J$9,Inputs!$H$6:$H$9))),0),"" )</f>
        <v/>
      </c>
      <c r="M4407" s="26">
        <f>IF($A4407&lt;=Inputs!$B$13,IF(8&lt;=Inputs!$B$8,IF(Inputs!$B$12&gt;0,MAX(MIN(NORM.INV(RAND(),LOOKUP(W4407,Inputs!$J$6:$J$9,Inputs!$G$6:$G$9),LOOKUP(W4407,Inputs!$J$6:$J$9,Inputs!$H$6:$H$9)),Inputs!$B$12),-Inputs!$B$12),NORM.INV(RAND(),LOOKUP(W4407,Inputs!$J$6:$J$9,Inputs!$G$6:$G$9),LOOKUP(W4407,Inputs!$J$6:$J$9,Inputs!$H$6:$H$9))),0),"" )</f>
        <v/>
      </c>
      <c r="N4407" s="26">
        <f>IF($A4407&lt;=Inputs!$B$13,IF(9&lt;=Inputs!$B$8,IF(Inputs!$B$12&gt;0,MAX(MIN(NORM.INV(RAND(),LOOKUP(X4407,Inputs!$J$6:$J$9,Inputs!$G$6:$G$9),LOOKUP(X4407,Inputs!$J$6:$J$9,Inputs!$H$6:$H$9)),Inputs!$B$12),-Inputs!$B$12),NORM.INV(RAND(),LOOKUP(X4407,Inputs!$J$6:$J$9,Inputs!$G$6:$G$9),LOOKUP(X4407,Inputs!$J$6:$J$9,Inputs!$H$6:$H$9))),0),"" )</f>
        <v/>
      </c>
      <c r="O4407" s="26">
        <f>IF($A4407&lt;=Inputs!$B$13,IF(10&lt;=Inputs!$B$8,IF(Inputs!$B$12&gt;0,MAX(MIN(NORM.INV(RAND(),LOOKUP(Y4407,Inputs!$J$6:$J$9,Inputs!$G$6:$G$9),LOOKUP(Y4407,Inputs!$J$6:$J$9,Inputs!$H$6:$H$9)),Inputs!$B$12),-Inputs!$B$12),NORM.INV(RAND(),LOOKUP(Y4407,Inputs!$J$6:$J$9,Inputs!$G$6:$G$9),LOOKUP(Y4407,Inputs!$J$6:$J$9,Inputs!$H$6:$H$9))),0),"" )</f>
        <v/>
      </c>
      <c r="P4407" s="31">
        <f>IF($A4407&lt;=Inputs!$B$13,RAND(),"")</f>
        <v/>
      </c>
      <c r="Q4407" s="31">
        <f>IF($A4407&lt;=Inputs!$B$13,RAND(),"")</f>
        <v/>
      </c>
      <c r="R4407" s="31">
        <f>IF($A4407&lt;=Inputs!$B$13,RAND(),"")</f>
        <v/>
      </c>
      <c r="S4407" s="31">
        <f>IF($A4407&lt;=Inputs!$B$13,RAND(),"")</f>
        <v/>
      </c>
      <c r="T4407" s="31">
        <f>IF($A4407&lt;=Inputs!$B$13,RAND(),"")</f>
        <v/>
      </c>
      <c r="U4407" s="31">
        <f>IF($A4407&lt;=Inputs!$B$13,RAND(),"")</f>
        <v/>
      </c>
      <c r="V4407" s="31">
        <f>IF($A4407&lt;=Inputs!$B$13,RAND(),"")</f>
        <v/>
      </c>
      <c r="W4407" s="31">
        <f>IF($A4407&lt;=Inputs!$B$13,RAND(),"")</f>
        <v/>
      </c>
      <c r="X4407" s="31">
        <f>IF($A4407&lt;=Inputs!$B$13,RAND(),"")</f>
        <v/>
      </c>
      <c r="Y4407" s="31">
        <f>IF($A4407&lt;=Inputs!$B$13,RAND(),"")</f>
        <v/>
      </c>
    </row>
    <row r="4408">
      <c r="A4408" t="n">
        <v>4403</v>
      </c>
      <c r="B4408" s="26">
        <f>IF($A4408&lt;=Inputs!$B$13,IF(Inputs!$B$8&gt;0,SUM(F4408:O4408)/Inputs!$B$8,0),"")</f>
        <v/>
      </c>
      <c r="C4408" s="27">
        <f>IF($A4408&lt;=Inputs!$B$13,B4408/100,"")</f>
        <v/>
      </c>
      <c r="D4408" s="28">
        <f>IF($A4408&lt;=Inputs!$B$13,C4408*Inputs!$B$7,"")</f>
        <v/>
      </c>
      <c r="E4408" s="29">
        <f>IF($A4408&lt;=Inputs!$B$13,IF(D4408&gt;0,1,0),"")</f>
        <v/>
      </c>
      <c r="F4408" s="26">
        <f>IF($A4408&lt;=Inputs!$B$13,IF(1&lt;=Inputs!$B$8,IF(Inputs!$B$12&gt;0,MAX(MIN(NORM.INV(RAND(),LOOKUP(P4408,Inputs!$J$6:$J$9,Inputs!$G$6:$G$9),LOOKUP(P4408,Inputs!$J$6:$J$9,Inputs!$H$6:$H$9)),Inputs!$B$12),-Inputs!$B$12),NORM.INV(RAND(),LOOKUP(P4408,Inputs!$J$6:$J$9,Inputs!$G$6:$G$9),LOOKUP(P4408,Inputs!$J$6:$J$9,Inputs!$H$6:$H$9))),0),"" )</f>
        <v/>
      </c>
      <c r="G4408" s="26">
        <f>IF($A4408&lt;=Inputs!$B$13,IF(2&lt;=Inputs!$B$8,IF(Inputs!$B$12&gt;0,MAX(MIN(NORM.INV(RAND(),LOOKUP(Q4408,Inputs!$J$6:$J$9,Inputs!$G$6:$G$9),LOOKUP(Q4408,Inputs!$J$6:$J$9,Inputs!$H$6:$H$9)),Inputs!$B$12),-Inputs!$B$12),NORM.INV(RAND(),LOOKUP(Q4408,Inputs!$J$6:$J$9,Inputs!$G$6:$G$9),LOOKUP(Q4408,Inputs!$J$6:$J$9,Inputs!$H$6:$H$9))),0),"" )</f>
        <v/>
      </c>
      <c r="H4408" s="26">
        <f>IF($A4408&lt;=Inputs!$B$13,IF(3&lt;=Inputs!$B$8,IF(Inputs!$B$12&gt;0,MAX(MIN(NORM.INV(RAND(),LOOKUP(R4408,Inputs!$J$6:$J$9,Inputs!$G$6:$G$9),LOOKUP(R4408,Inputs!$J$6:$J$9,Inputs!$H$6:$H$9)),Inputs!$B$12),-Inputs!$B$12),NORM.INV(RAND(),LOOKUP(R4408,Inputs!$J$6:$J$9,Inputs!$G$6:$G$9),LOOKUP(R4408,Inputs!$J$6:$J$9,Inputs!$H$6:$H$9))),0),"" )</f>
        <v/>
      </c>
      <c r="I4408" s="26">
        <f>IF($A4408&lt;=Inputs!$B$13,IF(4&lt;=Inputs!$B$8,IF(Inputs!$B$12&gt;0,MAX(MIN(NORM.INV(RAND(),LOOKUP(S4408,Inputs!$J$6:$J$9,Inputs!$G$6:$G$9),LOOKUP(S4408,Inputs!$J$6:$J$9,Inputs!$H$6:$H$9)),Inputs!$B$12),-Inputs!$B$12),NORM.INV(RAND(),LOOKUP(S4408,Inputs!$J$6:$J$9,Inputs!$G$6:$G$9),LOOKUP(S4408,Inputs!$J$6:$J$9,Inputs!$H$6:$H$9))),0),"" )</f>
        <v/>
      </c>
      <c r="J4408" s="26">
        <f>IF($A4408&lt;=Inputs!$B$13,IF(5&lt;=Inputs!$B$8,IF(Inputs!$B$12&gt;0,MAX(MIN(NORM.INV(RAND(),LOOKUP(T4408,Inputs!$J$6:$J$9,Inputs!$G$6:$G$9),LOOKUP(T4408,Inputs!$J$6:$J$9,Inputs!$H$6:$H$9)),Inputs!$B$12),-Inputs!$B$12),NORM.INV(RAND(),LOOKUP(T4408,Inputs!$J$6:$J$9,Inputs!$G$6:$G$9),LOOKUP(T4408,Inputs!$J$6:$J$9,Inputs!$H$6:$H$9))),0),"" )</f>
        <v/>
      </c>
      <c r="K4408" s="26">
        <f>IF($A4408&lt;=Inputs!$B$13,IF(6&lt;=Inputs!$B$8,IF(Inputs!$B$12&gt;0,MAX(MIN(NORM.INV(RAND(),LOOKUP(U4408,Inputs!$J$6:$J$9,Inputs!$G$6:$G$9),LOOKUP(U4408,Inputs!$J$6:$J$9,Inputs!$H$6:$H$9)),Inputs!$B$12),-Inputs!$B$12),NORM.INV(RAND(),LOOKUP(U4408,Inputs!$J$6:$J$9,Inputs!$G$6:$G$9),LOOKUP(U4408,Inputs!$J$6:$J$9,Inputs!$H$6:$H$9))),0),"" )</f>
        <v/>
      </c>
      <c r="L4408" s="26">
        <f>IF($A4408&lt;=Inputs!$B$13,IF(7&lt;=Inputs!$B$8,IF(Inputs!$B$12&gt;0,MAX(MIN(NORM.INV(RAND(),LOOKUP(V4408,Inputs!$J$6:$J$9,Inputs!$G$6:$G$9),LOOKUP(V4408,Inputs!$J$6:$J$9,Inputs!$H$6:$H$9)),Inputs!$B$12),-Inputs!$B$12),NORM.INV(RAND(),LOOKUP(V4408,Inputs!$J$6:$J$9,Inputs!$G$6:$G$9),LOOKUP(V4408,Inputs!$J$6:$J$9,Inputs!$H$6:$H$9))),0),"" )</f>
        <v/>
      </c>
      <c r="M4408" s="26">
        <f>IF($A4408&lt;=Inputs!$B$13,IF(8&lt;=Inputs!$B$8,IF(Inputs!$B$12&gt;0,MAX(MIN(NORM.INV(RAND(),LOOKUP(W4408,Inputs!$J$6:$J$9,Inputs!$G$6:$G$9),LOOKUP(W4408,Inputs!$J$6:$J$9,Inputs!$H$6:$H$9)),Inputs!$B$12),-Inputs!$B$12),NORM.INV(RAND(),LOOKUP(W4408,Inputs!$J$6:$J$9,Inputs!$G$6:$G$9),LOOKUP(W4408,Inputs!$J$6:$J$9,Inputs!$H$6:$H$9))),0),"" )</f>
        <v/>
      </c>
      <c r="N4408" s="26">
        <f>IF($A4408&lt;=Inputs!$B$13,IF(9&lt;=Inputs!$B$8,IF(Inputs!$B$12&gt;0,MAX(MIN(NORM.INV(RAND(),LOOKUP(X4408,Inputs!$J$6:$J$9,Inputs!$G$6:$G$9),LOOKUP(X4408,Inputs!$J$6:$J$9,Inputs!$H$6:$H$9)),Inputs!$B$12),-Inputs!$B$12),NORM.INV(RAND(),LOOKUP(X4408,Inputs!$J$6:$J$9,Inputs!$G$6:$G$9),LOOKUP(X4408,Inputs!$J$6:$J$9,Inputs!$H$6:$H$9))),0),"" )</f>
        <v/>
      </c>
      <c r="O4408" s="26">
        <f>IF($A4408&lt;=Inputs!$B$13,IF(10&lt;=Inputs!$B$8,IF(Inputs!$B$12&gt;0,MAX(MIN(NORM.INV(RAND(),LOOKUP(Y4408,Inputs!$J$6:$J$9,Inputs!$G$6:$G$9),LOOKUP(Y4408,Inputs!$J$6:$J$9,Inputs!$H$6:$H$9)),Inputs!$B$12),-Inputs!$B$12),NORM.INV(RAND(),LOOKUP(Y4408,Inputs!$J$6:$J$9,Inputs!$G$6:$G$9),LOOKUP(Y4408,Inputs!$J$6:$J$9,Inputs!$H$6:$H$9))),0),"" )</f>
        <v/>
      </c>
      <c r="P4408" s="31">
        <f>IF($A4408&lt;=Inputs!$B$13,RAND(),"")</f>
        <v/>
      </c>
      <c r="Q4408" s="31">
        <f>IF($A4408&lt;=Inputs!$B$13,RAND(),"")</f>
        <v/>
      </c>
      <c r="R4408" s="31">
        <f>IF($A4408&lt;=Inputs!$B$13,RAND(),"")</f>
        <v/>
      </c>
      <c r="S4408" s="31">
        <f>IF($A4408&lt;=Inputs!$B$13,RAND(),"")</f>
        <v/>
      </c>
      <c r="T4408" s="31">
        <f>IF($A4408&lt;=Inputs!$B$13,RAND(),"")</f>
        <v/>
      </c>
      <c r="U4408" s="31">
        <f>IF($A4408&lt;=Inputs!$B$13,RAND(),"")</f>
        <v/>
      </c>
      <c r="V4408" s="31">
        <f>IF($A4408&lt;=Inputs!$B$13,RAND(),"")</f>
        <v/>
      </c>
      <c r="W4408" s="31">
        <f>IF($A4408&lt;=Inputs!$B$13,RAND(),"")</f>
        <v/>
      </c>
      <c r="X4408" s="31">
        <f>IF($A4408&lt;=Inputs!$B$13,RAND(),"")</f>
        <v/>
      </c>
      <c r="Y4408" s="31">
        <f>IF($A4408&lt;=Inputs!$B$13,RAND(),"")</f>
        <v/>
      </c>
    </row>
    <row r="4409">
      <c r="A4409" t="n">
        <v>4404</v>
      </c>
      <c r="B4409" s="26">
        <f>IF($A4409&lt;=Inputs!$B$13,IF(Inputs!$B$8&gt;0,SUM(F4409:O4409)/Inputs!$B$8,0),"")</f>
        <v/>
      </c>
      <c r="C4409" s="27">
        <f>IF($A4409&lt;=Inputs!$B$13,B4409/100,"")</f>
        <v/>
      </c>
      <c r="D4409" s="28">
        <f>IF($A4409&lt;=Inputs!$B$13,C4409*Inputs!$B$7,"")</f>
        <v/>
      </c>
      <c r="E4409" s="29">
        <f>IF($A4409&lt;=Inputs!$B$13,IF(D4409&gt;0,1,0),"")</f>
        <v/>
      </c>
      <c r="F4409" s="26">
        <f>IF($A4409&lt;=Inputs!$B$13,IF(1&lt;=Inputs!$B$8,IF(Inputs!$B$12&gt;0,MAX(MIN(NORM.INV(RAND(),LOOKUP(P4409,Inputs!$J$6:$J$9,Inputs!$G$6:$G$9),LOOKUP(P4409,Inputs!$J$6:$J$9,Inputs!$H$6:$H$9)),Inputs!$B$12),-Inputs!$B$12),NORM.INV(RAND(),LOOKUP(P4409,Inputs!$J$6:$J$9,Inputs!$G$6:$G$9),LOOKUP(P4409,Inputs!$J$6:$J$9,Inputs!$H$6:$H$9))),0),"" )</f>
        <v/>
      </c>
      <c r="G4409" s="26">
        <f>IF($A4409&lt;=Inputs!$B$13,IF(2&lt;=Inputs!$B$8,IF(Inputs!$B$12&gt;0,MAX(MIN(NORM.INV(RAND(),LOOKUP(Q4409,Inputs!$J$6:$J$9,Inputs!$G$6:$G$9),LOOKUP(Q4409,Inputs!$J$6:$J$9,Inputs!$H$6:$H$9)),Inputs!$B$12),-Inputs!$B$12),NORM.INV(RAND(),LOOKUP(Q4409,Inputs!$J$6:$J$9,Inputs!$G$6:$G$9),LOOKUP(Q4409,Inputs!$J$6:$J$9,Inputs!$H$6:$H$9))),0),"" )</f>
        <v/>
      </c>
      <c r="H4409" s="26">
        <f>IF($A4409&lt;=Inputs!$B$13,IF(3&lt;=Inputs!$B$8,IF(Inputs!$B$12&gt;0,MAX(MIN(NORM.INV(RAND(),LOOKUP(R4409,Inputs!$J$6:$J$9,Inputs!$G$6:$G$9),LOOKUP(R4409,Inputs!$J$6:$J$9,Inputs!$H$6:$H$9)),Inputs!$B$12),-Inputs!$B$12),NORM.INV(RAND(),LOOKUP(R4409,Inputs!$J$6:$J$9,Inputs!$G$6:$G$9),LOOKUP(R4409,Inputs!$J$6:$J$9,Inputs!$H$6:$H$9))),0),"" )</f>
        <v/>
      </c>
      <c r="I4409" s="26">
        <f>IF($A4409&lt;=Inputs!$B$13,IF(4&lt;=Inputs!$B$8,IF(Inputs!$B$12&gt;0,MAX(MIN(NORM.INV(RAND(),LOOKUP(S4409,Inputs!$J$6:$J$9,Inputs!$G$6:$G$9),LOOKUP(S4409,Inputs!$J$6:$J$9,Inputs!$H$6:$H$9)),Inputs!$B$12),-Inputs!$B$12),NORM.INV(RAND(),LOOKUP(S4409,Inputs!$J$6:$J$9,Inputs!$G$6:$G$9),LOOKUP(S4409,Inputs!$J$6:$J$9,Inputs!$H$6:$H$9))),0),"" )</f>
        <v/>
      </c>
      <c r="J4409" s="26">
        <f>IF($A4409&lt;=Inputs!$B$13,IF(5&lt;=Inputs!$B$8,IF(Inputs!$B$12&gt;0,MAX(MIN(NORM.INV(RAND(),LOOKUP(T4409,Inputs!$J$6:$J$9,Inputs!$G$6:$G$9),LOOKUP(T4409,Inputs!$J$6:$J$9,Inputs!$H$6:$H$9)),Inputs!$B$12),-Inputs!$B$12),NORM.INV(RAND(),LOOKUP(T4409,Inputs!$J$6:$J$9,Inputs!$G$6:$G$9),LOOKUP(T4409,Inputs!$J$6:$J$9,Inputs!$H$6:$H$9))),0),"" )</f>
        <v/>
      </c>
      <c r="K4409" s="26">
        <f>IF($A4409&lt;=Inputs!$B$13,IF(6&lt;=Inputs!$B$8,IF(Inputs!$B$12&gt;0,MAX(MIN(NORM.INV(RAND(),LOOKUP(U4409,Inputs!$J$6:$J$9,Inputs!$G$6:$G$9),LOOKUP(U4409,Inputs!$J$6:$J$9,Inputs!$H$6:$H$9)),Inputs!$B$12),-Inputs!$B$12),NORM.INV(RAND(),LOOKUP(U4409,Inputs!$J$6:$J$9,Inputs!$G$6:$G$9),LOOKUP(U4409,Inputs!$J$6:$J$9,Inputs!$H$6:$H$9))),0),"" )</f>
        <v/>
      </c>
      <c r="L4409" s="26">
        <f>IF($A4409&lt;=Inputs!$B$13,IF(7&lt;=Inputs!$B$8,IF(Inputs!$B$12&gt;0,MAX(MIN(NORM.INV(RAND(),LOOKUP(V4409,Inputs!$J$6:$J$9,Inputs!$G$6:$G$9),LOOKUP(V4409,Inputs!$J$6:$J$9,Inputs!$H$6:$H$9)),Inputs!$B$12),-Inputs!$B$12),NORM.INV(RAND(),LOOKUP(V4409,Inputs!$J$6:$J$9,Inputs!$G$6:$G$9),LOOKUP(V4409,Inputs!$J$6:$J$9,Inputs!$H$6:$H$9))),0),"" )</f>
        <v/>
      </c>
      <c r="M4409" s="26">
        <f>IF($A4409&lt;=Inputs!$B$13,IF(8&lt;=Inputs!$B$8,IF(Inputs!$B$12&gt;0,MAX(MIN(NORM.INV(RAND(),LOOKUP(W4409,Inputs!$J$6:$J$9,Inputs!$G$6:$G$9),LOOKUP(W4409,Inputs!$J$6:$J$9,Inputs!$H$6:$H$9)),Inputs!$B$12),-Inputs!$B$12),NORM.INV(RAND(),LOOKUP(W4409,Inputs!$J$6:$J$9,Inputs!$G$6:$G$9),LOOKUP(W4409,Inputs!$J$6:$J$9,Inputs!$H$6:$H$9))),0),"" )</f>
        <v/>
      </c>
      <c r="N4409" s="26">
        <f>IF($A4409&lt;=Inputs!$B$13,IF(9&lt;=Inputs!$B$8,IF(Inputs!$B$12&gt;0,MAX(MIN(NORM.INV(RAND(),LOOKUP(X4409,Inputs!$J$6:$J$9,Inputs!$G$6:$G$9),LOOKUP(X4409,Inputs!$J$6:$J$9,Inputs!$H$6:$H$9)),Inputs!$B$12),-Inputs!$B$12),NORM.INV(RAND(),LOOKUP(X4409,Inputs!$J$6:$J$9,Inputs!$G$6:$G$9),LOOKUP(X4409,Inputs!$J$6:$J$9,Inputs!$H$6:$H$9))),0),"" )</f>
        <v/>
      </c>
      <c r="O4409" s="26">
        <f>IF($A4409&lt;=Inputs!$B$13,IF(10&lt;=Inputs!$B$8,IF(Inputs!$B$12&gt;0,MAX(MIN(NORM.INV(RAND(),LOOKUP(Y4409,Inputs!$J$6:$J$9,Inputs!$G$6:$G$9),LOOKUP(Y4409,Inputs!$J$6:$J$9,Inputs!$H$6:$H$9)),Inputs!$B$12),-Inputs!$B$12),NORM.INV(RAND(),LOOKUP(Y4409,Inputs!$J$6:$J$9,Inputs!$G$6:$G$9),LOOKUP(Y4409,Inputs!$J$6:$J$9,Inputs!$H$6:$H$9))),0),"" )</f>
        <v/>
      </c>
      <c r="P4409" s="31">
        <f>IF($A4409&lt;=Inputs!$B$13,RAND(),"")</f>
        <v/>
      </c>
      <c r="Q4409" s="31">
        <f>IF($A4409&lt;=Inputs!$B$13,RAND(),"")</f>
        <v/>
      </c>
      <c r="R4409" s="31">
        <f>IF($A4409&lt;=Inputs!$B$13,RAND(),"")</f>
        <v/>
      </c>
      <c r="S4409" s="31">
        <f>IF($A4409&lt;=Inputs!$B$13,RAND(),"")</f>
        <v/>
      </c>
      <c r="T4409" s="31">
        <f>IF($A4409&lt;=Inputs!$B$13,RAND(),"")</f>
        <v/>
      </c>
      <c r="U4409" s="31">
        <f>IF($A4409&lt;=Inputs!$B$13,RAND(),"")</f>
        <v/>
      </c>
      <c r="V4409" s="31">
        <f>IF($A4409&lt;=Inputs!$B$13,RAND(),"")</f>
        <v/>
      </c>
      <c r="W4409" s="31">
        <f>IF($A4409&lt;=Inputs!$B$13,RAND(),"")</f>
        <v/>
      </c>
      <c r="X4409" s="31">
        <f>IF($A4409&lt;=Inputs!$B$13,RAND(),"")</f>
        <v/>
      </c>
      <c r="Y4409" s="31">
        <f>IF($A4409&lt;=Inputs!$B$13,RAND(),"")</f>
        <v/>
      </c>
    </row>
    <row r="4410">
      <c r="A4410" t="n">
        <v>4405</v>
      </c>
      <c r="B4410" s="26">
        <f>IF($A4410&lt;=Inputs!$B$13,IF(Inputs!$B$8&gt;0,SUM(F4410:O4410)/Inputs!$B$8,0),"")</f>
        <v/>
      </c>
      <c r="C4410" s="27">
        <f>IF($A4410&lt;=Inputs!$B$13,B4410/100,"")</f>
        <v/>
      </c>
      <c r="D4410" s="28">
        <f>IF($A4410&lt;=Inputs!$B$13,C4410*Inputs!$B$7,"")</f>
        <v/>
      </c>
      <c r="E4410" s="29">
        <f>IF($A4410&lt;=Inputs!$B$13,IF(D4410&gt;0,1,0),"")</f>
        <v/>
      </c>
      <c r="F4410" s="26">
        <f>IF($A4410&lt;=Inputs!$B$13,IF(1&lt;=Inputs!$B$8,IF(Inputs!$B$12&gt;0,MAX(MIN(NORM.INV(RAND(),LOOKUP(P4410,Inputs!$J$6:$J$9,Inputs!$G$6:$G$9),LOOKUP(P4410,Inputs!$J$6:$J$9,Inputs!$H$6:$H$9)),Inputs!$B$12),-Inputs!$B$12),NORM.INV(RAND(),LOOKUP(P4410,Inputs!$J$6:$J$9,Inputs!$G$6:$G$9),LOOKUP(P4410,Inputs!$J$6:$J$9,Inputs!$H$6:$H$9))),0),"" )</f>
        <v/>
      </c>
      <c r="G4410" s="26">
        <f>IF($A4410&lt;=Inputs!$B$13,IF(2&lt;=Inputs!$B$8,IF(Inputs!$B$12&gt;0,MAX(MIN(NORM.INV(RAND(),LOOKUP(Q4410,Inputs!$J$6:$J$9,Inputs!$G$6:$G$9),LOOKUP(Q4410,Inputs!$J$6:$J$9,Inputs!$H$6:$H$9)),Inputs!$B$12),-Inputs!$B$12),NORM.INV(RAND(),LOOKUP(Q4410,Inputs!$J$6:$J$9,Inputs!$G$6:$G$9),LOOKUP(Q4410,Inputs!$J$6:$J$9,Inputs!$H$6:$H$9))),0),"" )</f>
        <v/>
      </c>
      <c r="H4410" s="26">
        <f>IF($A4410&lt;=Inputs!$B$13,IF(3&lt;=Inputs!$B$8,IF(Inputs!$B$12&gt;0,MAX(MIN(NORM.INV(RAND(),LOOKUP(R4410,Inputs!$J$6:$J$9,Inputs!$G$6:$G$9),LOOKUP(R4410,Inputs!$J$6:$J$9,Inputs!$H$6:$H$9)),Inputs!$B$12),-Inputs!$B$12),NORM.INV(RAND(),LOOKUP(R4410,Inputs!$J$6:$J$9,Inputs!$G$6:$G$9),LOOKUP(R4410,Inputs!$J$6:$J$9,Inputs!$H$6:$H$9))),0),"" )</f>
        <v/>
      </c>
      <c r="I4410" s="26">
        <f>IF($A4410&lt;=Inputs!$B$13,IF(4&lt;=Inputs!$B$8,IF(Inputs!$B$12&gt;0,MAX(MIN(NORM.INV(RAND(),LOOKUP(S4410,Inputs!$J$6:$J$9,Inputs!$G$6:$G$9),LOOKUP(S4410,Inputs!$J$6:$J$9,Inputs!$H$6:$H$9)),Inputs!$B$12),-Inputs!$B$12),NORM.INV(RAND(),LOOKUP(S4410,Inputs!$J$6:$J$9,Inputs!$G$6:$G$9),LOOKUP(S4410,Inputs!$J$6:$J$9,Inputs!$H$6:$H$9))),0),"" )</f>
        <v/>
      </c>
      <c r="J4410" s="26">
        <f>IF($A4410&lt;=Inputs!$B$13,IF(5&lt;=Inputs!$B$8,IF(Inputs!$B$12&gt;0,MAX(MIN(NORM.INV(RAND(),LOOKUP(T4410,Inputs!$J$6:$J$9,Inputs!$G$6:$G$9),LOOKUP(T4410,Inputs!$J$6:$J$9,Inputs!$H$6:$H$9)),Inputs!$B$12),-Inputs!$B$12),NORM.INV(RAND(),LOOKUP(T4410,Inputs!$J$6:$J$9,Inputs!$G$6:$G$9),LOOKUP(T4410,Inputs!$J$6:$J$9,Inputs!$H$6:$H$9))),0),"" )</f>
        <v/>
      </c>
      <c r="K4410" s="26">
        <f>IF($A4410&lt;=Inputs!$B$13,IF(6&lt;=Inputs!$B$8,IF(Inputs!$B$12&gt;0,MAX(MIN(NORM.INV(RAND(),LOOKUP(U4410,Inputs!$J$6:$J$9,Inputs!$G$6:$G$9),LOOKUP(U4410,Inputs!$J$6:$J$9,Inputs!$H$6:$H$9)),Inputs!$B$12),-Inputs!$B$12),NORM.INV(RAND(),LOOKUP(U4410,Inputs!$J$6:$J$9,Inputs!$G$6:$G$9),LOOKUP(U4410,Inputs!$J$6:$J$9,Inputs!$H$6:$H$9))),0),"" )</f>
        <v/>
      </c>
      <c r="L4410" s="26">
        <f>IF($A4410&lt;=Inputs!$B$13,IF(7&lt;=Inputs!$B$8,IF(Inputs!$B$12&gt;0,MAX(MIN(NORM.INV(RAND(),LOOKUP(V4410,Inputs!$J$6:$J$9,Inputs!$G$6:$G$9),LOOKUP(V4410,Inputs!$J$6:$J$9,Inputs!$H$6:$H$9)),Inputs!$B$12),-Inputs!$B$12),NORM.INV(RAND(),LOOKUP(V4410,Inputs!$J$6:$J$9,Inputs!$G$6:$G$9),LOOKUP(V4410,Inputs!$J$6:$J$9,Inputs!$H$6:$H$9))),0),"" )</f>
        <v/>
      </c>
      <c r="M4410" s="26">
        <f>IF($A4410&lt;=Inputs!$B$13,IF(8&lt;=Inputs!$B$8,IF(Inputs!$B$12&gt;0,MAX(MIN(NORM.INV(RAND(),LOOKUP(W4410,Inputs!$J$6:$J$9,Inputs!$G$6:$G$9),LOOKUP(W4410,Inputs!$J$6:$J$9,Inputs!$H$6:$H$9)),Inputs!$B$12),-Inputs!$B$12),NORM.INV(RAND(),LOOKUP(W4410,Inputs!$J$6:$J$9,Inputs!$G$6:$G$9),LOOKUP(W4410,Inputs!$J$6:$J$9,Inputs!$H$6:$H$9))),0),"" )</f>
        <v/>
      </c>
      <c r="N4410" s="26">
        <f>IF($A4410&lt;=Inputs!$B$13,IF(9&lt;=Inputs!$B$8,IF(Inputs!$B$12&gt;0,MAX(MIN(NORM.INV(RAND(),LOOKUP(X4410,Inputs!$J$6:$J$9,Inputs!$G$6:$G$9),LOOKUP(X4410,Inputs!$J$6:$J$9,Inputs!$H$6:$H$9)),Inputs!$B$12),-Inputs!$B$12),NORM.INV(RAND(),LOOKUP(X4410,Inputs!$J$6:$J$9,Inputs!$G$6:$G$9),LOOKUP(X4410,Inputs!$J$6:$J$9,Inputs!$H$6:$H$9))),0),"" )</f>
        <v/>
      </c>
      <c r="O4410" s="26">
        <f>IF($A4410&lt;=Inputs!$B$13,IF(10&lt;=Inputs!$B$8,IF(Inputs!$B$12&gt;0,MAX(MIN(NORM.INV(RAND(),LOOKUP(Y4410,Inputs!$J$6:$J$9,Inputs!$G$6:$G$9),LOOKUP(Y4410,Inputs!$J$6:$J$9,Inputs!$H$6:$H$9)),Inputs!$B$12),-Inputs!$B$12),NORM.INV(RAND(),LOOKUP(Y4410,Inputs!$J$6:$J$9,Inputs!$G$6:$G$9),LOOKUP(Y4410,Inputs!$J$6:$J$9,Inputs!$H$6:$H$9))),0),"" )</f>
        <v/>
      </c>
      <c r="P4410" s="31">
        <f>IF($A4410&lt;=Inputs!$B$13,RAND(),"")</f>
        <v/>
      </c>
      <c r="Q4410" s="31">
        <f>IF($A4410&lt;=Inputs!$B$13,RAND(),"")</f>
        <v/>
      </c>
      <c r="R4410" s="31">
        <f>IF($A4410&lt;=Inputs!$B$13,RAND(),"")</f>
        <v/>
      </c>
      <c r="S4410" s="31">
        <f>IF($A4410&lt;=Inputs!$B$13,RAND(),"")</f>
        <v/>
      </c>
      <c r="T4410" s="31">
        <f>IF($A4410&lt;=Inputs!$B$13,RAND(),"")</f>
        <v/>
      </c>
      <c r="U4410" s="31">
        <f>IF($A4410&lt;=Inputs!$B$13,RAND(),"")</f>
        <v/>
      </c>
      <c r="V4410" s="31">
        <f>IF($A4410&lt;=Inputs!$B$13,RAND(),"")</f>
        <v/>
      </c>
      <c r="W4410" s="31">
        <f>IF($A4410&lt;=Inputs!$B$13,RAND(),"")</f>
        <v/>
      </c>
      <c r="X4410" s="31">
        <f>IF($A4410&lt;=Inputs!$B$13,RAND(),"")</f>
        <v/>
      </c>
      <c r="Y4410" s="31">
        <f>IF($A4410&lt;=Inputs!$B$13,RAND(),"")</f>
        <v/>
      </c>
    </row>
    <row r="4411">
      <c r="A4411" t="n">
        <v>4406</v>
      </c>
      <c r="B4411" s="26">
        <f>IF($A4411&lt;=Inputs!$B$13,IF(Inputs!$B$8&gt;0,SUM(F4411:O4411)/Inputs!$B$8,0),"")</f>
        <v/>
      </c>
      <c r="C4411" s="27">
        <f>IF($A4411&lt;=Inputs!$B$13,B4411/100,"")</f>
        <v/>
      </c>
      <c r="D4411" s="28">
        <f>IF($A4411&lt;=Inputs!$B$13,C4411*Inputs!$B$7,"")</f>
        <v/>
      </c>
      <c r="E4411" s="29">
        <f>IF($A4411&lt;=Inputs!$B$13,IF(D4411&gt;0,1,0),"")</f>
        <v/>
      </c>
      <c r="F4411" s="26">
        <f>IF($A4411&lt;=Inputs!$B$13,IF(1&lt;=Inputs!$B$8,IF(Inputs!$B$12&gt;0,MAX(MIN(NORM.INV(RAND(),LOOKUP(P4411,Inputs!$J$6:$J$9,Inputs!$G$6:$G$9),LOOKUP(P4411,Inputs!$J$6:$J$9,Inputs!$H$6:$H$9)),Inputs!$B$12),-Inputs!$B$12),NORM.INV(RAND(),LOOKUP(P4411,Inputs!$J$6:$J$9,Inputs!$G$6:$G$9),LOOKUP(P4411,Inputs!$J$6:$J$9,Inputs!$H$6:$H$9))),0),"" )</f>
        <v/>
      </c>
      <c r="G4411" s="26">
        <f>IF($A4411&lt;=Inputs!$B$13,IF(2&lt;=Inputs!$B$8,IF(Inputs!$B$12&gt;0,MAX(MIN(NORM.INV(RAND(),LOOKUP(Q4411,Inputs!$J$6:$J$9,Inputs!$G$6:$G$9),LOOKUP(Q4411,Inputs!$J$6:$J$9,Inputs!$H$6:$H$9)),Inputs!$B$12),-Inputs!$B$12),NORM.INV(RAND(),LOOKUP(Q4411,Inputs!$J$6:$J$9,Inputs!$G$6:$G$9),LOOKUP(Q4411,Inputs!$J$6:$J$9,Inputs!$H$6:$H$9))),0),"" )</f>
        <v/>
      </c>
      <c r="H4411" s="26">
        <f>IF($A4411&lt;=Inputs!$B$13,IF(3&lt;=Inputs!$B$8,IF(Inputs!$B$12&gt;0,MAX(MIN(NORM.INV(RAND(),LOOKUP(R4411,Inputs!$J$6:$J$9,Inputs!$G$6:$G$9),LOOKUP(R4411,Inputs!$J$6:$J$9,Inputs!$H$6:$H$9)),Inputs!$B$12),-Inputs!$B$12),NORM.INV(RAND(),LOOKUP(R4411,Inputs!$J$6:$J$9,Inputs!$G$6:$G$9),LOOKUP(R4411,Inputs!$J$6:$J$9,Inputs!$H$6:$H$9))),0),"" )</f>
        <v/>
      </c>
      <c r="I4411" s="26">
        <f>IF($A4411&lt;=Inputs!$B$13,IF(4&lt;=Inputs!$B$8,IF(Inputs!$B$12&gt;0,MAX(MIN(NORM.INV(RAND(),LOOKUP(S4411,Inputs!$J$6:$J$9,Inputs!$G$6:$G$9),LOOKUP(S4411,Inputs!$J$6:$J$9,Inputs!$H$6:$H$9)),Inputs!$B$12),-Inputs!$B$12),NORM.INV(RAND(),LOOKUP(S4411,Inputs!$J$6:$J$9,Inputs!$G$6:$G$9),LOOKUP(S4411,Inputs!$J$6:$J$9,Inputs!$H$6:$H$9))),0),"" )</f>
        <v/>
      </c>
      <c r="J4411" s="26">
        <f>IF($A4411&lt;=Inputs!$B$13,IF(5&lt;=Inputs!$B$8,IF(Inputs!$B$12&gt;0,MAX(MIN(NORM.INV(RAND(),LOOKUP(T4411,Inputs!$J$6:$J$9,Inputs!$G$6:$G$9),LOOKUP(T4411,Inputs!$J$6:$J$9,Inputs!$H$6:$H$9)),Inputs!$B$12),-Inputs!$B$12),NORM.INV(RAND(),LOOKUP(T4411,Inputs!$J$6:$J$9,Inputs!$G$6:$G$9),LOOKUP(T4411,Inputs!$J$6:$J$9,Inputs!$H$6:$H$9))),0),"" )</f>
        <v/>
      </c>
      <c r="K4411" s="26">
        <f>IF($A4411&lt;=Inputs!$B$13,IF(6&lt;=Inputs!$B$8,IF(Inputs!$B$12&gt;0,MAX(MIN(NORM.INV(RAND(),LOOKUP(U4411,Inputs!$J$6:$J$9,Inputs!$G$6:$G$9),LOOKUP(U4411,Inputs!$J$6:$J$9,Inputs!$H$6:$H$9)),Inputs!$B$12),-Inputs!$B$12),NORM.INV(RAND(),LOOKUP(U4411,Inputs!$J$6:$J$9,Inputs!$G$6:$G$9),LOOKUP(U4411,Inputs!$J$6:$J$9,Inputs!$H$6:$H$9))),0),"" )</f>
        <v/>
      </c>
      <c r="L4411" s="26">
        <f>IF($A4411&lt;=Inputs!$B$13,IF(7&lt;=Inputs!$B$8,IF(Inputs!$B$12&gt;0,MAX(MIN(NORM.INV(RAND(),LOOKUP(V4411,Inputs!$J$6:$J$9,Inputs!$G$6:$G$9),LOOKUP(V4411,Inputs!$J$6:$J$9,Inputs!$H$6:$H$9)),Inputs!$B$12),-Inputs!$B$12),NORM.INV(RAND(),LOOKUP(V4411,Inputs!$J$6:$J$9,Inputs!$G$6:$G$9),LOOKUP(V4411,Inputs!$J$6:$J$9,Inputs!$H$6:$H$9))),0),"" )</f>
        <v/>
      </c>
      <c r="M4411" s="26">
        <f>IF($A4411&lt;=Inputs!$B$13,IF(8&lt;=Inputs!$B$8,IF(Inputs!$B$12&gt;0,MAX(MIN(NORM.INV(RAND(),LOOKUP(W4411,Inputs!$J$6:$J$9,Inputs!$G$6:$G$9),LOOKUP(W4411,Inputs!$J$6:$J$9,Inputs!$H$6:$H$9)),Inputs!$B$12),-Inputs!$B$12),NORM.INV(RAND(),LOOKUP(W4411,Inputs!$J$6:$J$9,Inputs!$G$6:$G$9),LOOKUP(W4411,Inputs!$J$6:$J$9,Inputs!$H$6:$H$9))),0),"" )</f>
        <v/>
      </c>
      <c r="N4411" s="26">
        <f>IF($A4411&lt;=Inputs!$B$13,IF(9&lt;=Inputs!$B$8,IF(Inputs!$B$12&gt;0,MAX(MIN(NORM.INV(RAND(),LOOKUP(X4411,Inputs!$J$6:$J$9,Inputs!$G$6:$G$9),LOOKUP(X4411,Inputs!$J$6:$J$9,Inputs!$H$6:$H$9)),Inputs!$B$12),-Inputs!$B$12),NORM.INV(RAND(),LOOKUP(X4411,Inputs!$J$6:$J$9,Inputs!$G$6:$G$9),LOOKUP(X4411,Inputs!$J$6:$J$9,Inputs!$H$6:$H$9))),0),"" )</f>
        <v/>
      </c>
      <c r="O4411" s="26">
        <f>IF($A4411&lt;=Inputs!$B$13,IF(10&lt;=Inputs!$B$8,IF(Inputs!$B$12&gt;0,MAX(MIN(NORM.INV(RAND(),LOOKUP(Y4411,Inputs!$J$6:$J$9,Inputs!$G$6:$G$9),LOOKUP(Y4411,Inputs!$J$6:$J$9,Inputs!$H$6:$H$9)),Inputs!$B$12),-Inputs!$B$12),NORM.INV(RAND(),LOOKUP(Y4411,Inputs!$J$6:$J$9,Inputs!$G$6:$G$9),LOOKUP(Y4411,Inputs!$J$6:$J$9,Inputs!$H$6:$H$9))),0),"" )</f>
        <v/>
      </c>
      <c r="P4411" s="31">
        <f>IF($A4411&lt;=Inputs!$B$13,RAND(),"")</f>
        <v/>
      </c>
      <c r="Q4411" s="31">
        <f>IF($A4411&lt;=Inputs!$B$13,RAND(),"")</f>
        <v/>
      </c>
      <c r="R4411" s="31">
        <f>IF($A4411&lt;=Inputs!$B$13,RAND(),"")</f>
        <v/>
      </c>
      <c r="S4411" s="31">
        <f>IF($A4411&lt;=Inputs!$B$13,RAND(),"")</f>
        <v/>
      </c>
      <c r="T4411" s="31">
        <f>IF($A4411&lt;=Inputs!$B$13,RAND(),"")</f>
        <v/>
      </c>
      <c r="U4411" s="31">
        <f>IF($A4411&lt;=Inputs!$B$13,RAND(),"")</f>
        <v/>
      </c>
      <c r="V4411" s="31">
        <f>IF($A4411&lt;=Inputs!$B$13,RAND(),"")</f>
        <v/>
      </c>
      <c r="W4411" s="31">
        <f>IF($A4411&lt;=Inputs!$B$13,RAND(),"")</f>
        <v/>
      </c>
      <c r="X4411" s="31">
        <f>IF($A4411&lt;=Inputs!$B$13,RAND(),"")</f>
        <v/>
      </c>
      <c r="Y4411" s="31">
        <f>IF($A4411&lt;=Inputs!$B$13,RAND(),"")</f>
        <v/>
      </c>
    </row>
    <row r="4412">
      <c r="A4412" t="n">
        <v>4407</v>
      </c>
      <c r="B4412" s="26">
        <f>IF($A4412&lt;=Inputs!$B$13,IF(Inputs!$B$8&gt;0,SUM(F4412:O4412)/Inputs!$B$8,0),"")</f>
        <v/>
      </c>
      <c r="C4412" s="27">
        <f>IF($A4412&lt;=Inputs!$B$13,B4412/100,"")</f>
        <v/>
      </c>
      <c r="D4412" s="28">
        <f>IF($A4412&lt;=Inputs!$B$13,C4412*Inputs!$B$7,"")</f>
        <v/>
      </c>
      <c r="E4412" s="29">
        <f>IF($A4412&lt;=Inputs!$B$13,IF(D4412&gt;0,1,0),"")</f>
        <v/>
      </c>
      <c r="F4412" s="26">
        <f>IF($A4412&lt;=Inputs!$B$13,IF(1&lt;=Inputs!$B$8,IF(Inputs!$B$12&gt;0,MAX(MIN(NORM.INV(RAND(),LOOKUP(P4412,Inputs!$J$6:$J$9,Inputs!$G$6:$G$9),LOOKUP(P4412,Inputs!$J$6:$J$9,Inputs!$H$6:$H$9)),Inputs!$B$12),-Inputs!$B$12),NORM.INV(RAND(),LOOKUP(P4412,Inputs!$J$6:$J$9,Inputs!$G$6:$G$9),LOOKUP(P4412,Inputs!$J$6:$J$9,Inputs!$H$6:$H$9))),0),"" )</f>
        <v/>
      </c>
      <c r="G4412" s="26">
        <f>IF($A4412&lt;=Inputs!$B$13,IF(2&lt;=Inputs!$B$8,IF(Inputs!$B$12&gt;0,MAX(MIN(NORM.INV(RAND(),LOOKUP(Q4412,Inputs!$J$6:$J$9,Inputs!$G$6:$G$9),LOOKUP(Q4412,Inputs!$J$6:$J$9,Inputs!$H$6:$H$9)),Inputs!$B$12),-Inputs!$B$12),NORM.INV(RAND(),LOOKUP(Q4412,Inputs!$J$6:$J$9,Inputs!$G$6:$G$9),LOOKUP(Q4412,Inputs!$J$6:$J$9,Inputs!$H$6:$H$9))),0),"" )</f>
        <v/>
      </c>
      <c r="H4412" s="26">
        <f>IF($A4412&lt;=Inputs!$B$13,IF(3&lt;=Inputs!$B$8,IF(Inputs!$B$12&gt;0,MAX(MIN(NORM.INV(RAND(),LOOKUP(R4412,Inputs!$J$6:$J$9,Inputs!$G$6:$G$9),LOOKUP(R4412,Inputs!$J$6:$J$9,Inputs!$H$6:$H$9)),Inputs!$B$12),-Inputs!$B$12),NORM.INV(RAND(),LOOKUP(R4412,Inputs!$J$6:$J$9,Inputs!$G$6:$G$9),LOOKUP(R4412,Inputs!$J$6:$J$9,Inputs!$H$6:$H$9))),0),"" )</f>
        <v/>
      </c>
      <c r="I4412" s="26">
        <f>IF($A4412&lt;=Inputs!$B$13,IF(4&lt;=Inputs!$B$8,IF(Inputs!$B$12&gt;0,MAX(MIN(NORM.INV(RAND(),LOOKUP(S4412,Inputs!$J$6:$J$9,Inputs!$G$6:$G$9),LOOKUP(S4412,Inputs!$J$6:$J$9,Inputs!$H$6:$H$9)),Inputs!$B$12),-Inputs!$B$12),NORM.INV(RAND(),LOOKUP(S4412,Inputs!$J$6:$J$9,Inputs!$G$6:$G$9),LOOKUP(S4412,Inputs!$J$6:$J$9,Inputs!$H$6:$H$9))),0),"" )</f>
        <v/>
      </c>
      <c r="J4412" s="26">
        <f>IF($A4412&lt;=Inputs!$B$13,IF(5&lt;=Inputs!$B$8,IF(Inputs!$B$12&gt;0,MAX(MIN(NORM.INV(RAND(),LOOKUP(T4412,Inputs!$J$6:$J$9,Inputs!$G$6:$G$9),LOOKUP(T4412,Inputs!$J$6:$J$9,Inputs!$H$6:$H$9)),Inputs!$B$12),-Inputs!$B$12),NORM.INV(RAND(),LOOKUP(T4412,Inputs!$J$6:$J$9,Inputs!$G$6:$G$9),LOOKUP(T4412,Inputs!$J$6:$J$9,Inputs!$H$6:$H$9))),0),"" )</f>
        <v/>
      </c>
      <c r="K4412" s="26">
        <f>IF($A4412&lt;=Inputs!$B$13,IF(6&lt;=Inputs!$B$8,IF(Inputs!$B$12&gt;0,MAX(MIN(NORM.INV(RAND(),LOOKUP(U4412,Inputs!$J$6:$J$9,Inputs!$G$6:$G$9),LOOKUP(U4412,Inputs!$J$6:$J$9,Inputs!$H$6:$H$9)),Inputs!$B$12),-Inputs!$B$12),NORM.INV(RAND(),LOOKUP(U4412,Inputs!$J$6:$J$9,Inputs!$G$6:$G$9),LOOKUP(U4412,Inputs!$J$6:$J$9,Inputs!$H$6:$H$9))),0),"" )</f>
        <v/>
      </c>
      <c r="L4412" s="26">
        <f>IF($A4412&lt;=Inputs!$B$13,IF(7&lt;=Inputs!$B$8,IF(Inputs!$B$12&gt;0,MAX(MIN(NORM.INV(RAND(),LOOKUP(V4412,Inputs!$J$6:$J$9,Inputs!$G$6:$G$9),LOOKUP(V4412,Inputs!$J$6:$J$9,Inputs!$H$6:$H$9)),Inputs!$B$12),-Inputs!$B$12),NORM.INV(RAND(),LOOKUP(V4412,Inputs!$J$6:$J$9,Inputs!$G$6:$G$9),LOOKUP(V4412,Inputs!$J$6:$J$9,Inputs!$H$6:$H$9))),0),"" )</f>
        <v/>
      </c>
      <c r="M4412" s="26">
        <f>IF($A4412&lt;=Inputs!$B$13,IF(8&lt;=Inputs!$B$8,IF(Inputs!$B$12&gt;0,MAX(MIN(NORM.INV(RAND(),LOOKUP(W4412,Inputs!$J$6:$J$9,Inputs!$G$6:$G$9),LOOKUP(W4412,Inputs!$J$6:$J$9,Inputs!$H$6:$H$9)),Inputs!$B$12),-Inputs!$B$12),NORM.INV(RAND(),LOOKUP(W4412,Inputs!$J$6:$J$9,Inputs!$G$6:$G$9),LOOKUP(W4412,Inputs!$J$6:$J$9,Inputs!$H$6:$H$9))),0),"" )</f>
        <v/>
      </c>
      <c r="N4412" s="26">
        <f>IF($A4412&lt;=Inputs!$B$13,IF(9&lt;=Inputs!$B$8,IF(Inputs!$B$12&gt;0,MAX(MIN(NORM.INV(RAND(),LOOKUP(X4412,Inputs!$J$6:$J$9,Inputs!$G$6:$G$9),LOOKUP(X4412,Inputs!$J$6:$J$9,Inputs!$H$6:$H$9)),Inputs!$B$12),-Inputs!$B$12),NORM.INV(RAND(),LOOKUP(X4412,Inputs!$J$6:$J$9,Inputs!$G$6:$G$9),LOOKUP(X4412,Inputs!$J$6:$J$9,Inputs!$H$6:$H$9))),0),"" )</f>
        <v/>
      </c>
      <c r="O4412" s="26">
        <f>IF($A4412&lt;=Inputs!$B$13,IF(10&lt;=Inputs!$B$8,IF(Inputs!$B$12&gt;0,MAX(MIN(NORM.INV(RAND(),LOOKUP(Y4412,Inputs!$J$6:$J$9,Inputs!$G$6:$G$9),LOOKUP(Y4412,Inputs!$J$6:$J$9,Inputs!$H$6:$H$9)),Inputs!$B$12),-Inputs!$B$12),NORM.INV(RAND(),LOOKUP(Y4412,Inputs!$J$6:$J$9,Inputs!$G$6:$G$9),LOOKUP(Y4412,Inputs!$J$6:$J$9,Inputs!$H$6:$H$9))),0),"" )</f>
        <v/>
      </c>
      <c r="P4412" s="31">
        <f>IF($A4412&lt;=Inputs!$B$13,RAND(),"")</f>
        <v/>
      </c>
      <c r="Q4412" s="31">
        <f>IF($A4412&lt;=Inputs!$B$13,RAND(),"")</f>
        <v/>
      </c>
      <c r="R4412" s="31">
        <f>IF($A4412&lt;=Inputs!$B$13,RAND(),"")</f>
        <v/>
      </c>
      <c r="S4412" s="31">
        <f>IF($A4412&lt;=Inputs!$B$13,RAND(),"")</f>
        <v/>
      </c>
      <c r="T4412" s="31">
        <f>IF($A4412&lt;=Inputs!$B$13,RAND(),"")</f>
        <v/>
      </c>
      <c r="U4412" s="31">
        <f>IF($A4412&lt;=Inputs!$B$13,RAND(),"")</f>
        <v/>
      </c>
      <c r="V4412" s="31">
        <f>IF($A4412&lt;=Inputs!$B$13,RAND(),"")</f>
        <v/>
      </c>
      <c r="W4412" s="31">
        <f>IF($A4412&lt;=Inputs!$B$13,RAND(),"")</f>
        <v/>
      </c>
      <c r="X4412" s="31">
        <f>IF($A4412&lt;=Inputs!$B$13,RAND(),"")</f>
        <v/>
      </c>
      <c r="Y4412" s="31">
        <f>IF($A4412&lt;=Inputs!$B$13,RAND(),"")</f>
        <v/>
      </c>
    </row>
    <row r="4413">
      <c r="A4413" t="n">
        <v>4408</v>
      </c>
      <c r="B4413" s="26">
        <f>IF($A4413&lt;=Inputs!$B$13,IF(Inputs!$B$8&gt;0,SUM(F4413:O4413)/Inputs!$B$8,0),"")</f>
        <v/>
      </c>
      <c r="C4413" s="27">
        <f>IF($A4413&lt;=Inputs!$B$13,B4413/100,"")</f>
        <v/>
      </c>
      <c r="D4413" s="28">
        <f>IF($A4413&lt;=Inputs!$B$13,C4413*Inputs!$B$7,"")</f>
        <v/>
      </c>
      <c r="E4413" s="29">
        <f>IF($A4413&lt;=Inputs!$B$13,IF(D4413&gt;0,1,0),"")</f>
        <v/>
      </c>
      <c r="F4413" s="26">
        <f>IF($A4413&lt;=Inputs!$B$13,IF(1&lt;=Inputs!$B$8,IF(Inputs!$B$12&gt;0,MAX(MIN(NORM.INV(RAND(),LOOKUP(P4413,Inputs!$J$6:$J$9,Inputs!$G$6:$G$9),LOOKUP(P4413,Inputs!$J$6:$J$9,Inputs!$H$6:$H$9)),Inputs!$B$12),-Inputs!$B$12),NORM.INV(RAND(),LOOKUP(P4413,Inputs!$J$6:$J$9,Inputs!$G$6:$G$9),LOOKUP(P4413,Inputs!$J$6:$J$9,Inputs!$H$6:$H$9))),0),"" )</f>
        <v/>
      </c>
      <c r="G4413" s="26">
        <f>IF($A4413&lt;=Inputs!$B$13,IF(2&lt;=Inputs!$B$8,IF(Inputs!$B$12&gt;0,MAX(MIN(NORM.INV(RAND(),LOOKUP(Q4413,Inputs!$J$6:$J$9,Inputs!$G$6:$G$9),LOOKUP(Q4413,Inputs!$J$6:$J$9,Inputs!$H$6:$H$9)),Inputs!$B$12),-Inputs!$B$12),NORM.INV(RAND(),LOOKUP(Q4413,Inputs!$J$6:$J$9,Inputs!$G$6:$G$9),LOOKUP(Q4413,Inputs!$J$6:$J$9,Inputs!$H$6:$H$9))),0),"" )</f>
        <v/>
      </c>
      <c r="H4413" s="26">
        <f>IF($A4413&lt;=Inputs!$B$13,IF(3&lt;=Inputs!$B$8,IF(Inputs!$B$12&gt;0,MAX(MIN(NORM.INV(RAND(),LOOKUP(R4413,Inputs!$J$6:$J$9,Inputs!$G$6:$G$9),LOOKUP(R4413,Inputs!$J$6:$J$9,Inputs!$H$6:$H$9)),Inputs!$B$12),-Inputs!$B$12),NORM.INV(RAND(),LOOKUP(R4413,Inputs!$J$6:$J$9,Inputs!$G$6:$G$9),LOOKUP(R4413,Inputs!$J$6:$J$9,Inputs!$H$6:$H$9))),0),"" )</f>
        <v/>
      </c>
      <c r="I4413" s="26">
        <f>IF($A4413&lt;=Inputs!$B$13,IF(4&lt;=Inputs!$B$8,IF(Inputs!$B$12&gt;0,MAX(MIN(NORM.INV(RAND(),LOOKUP(S4413,Inputs!$J$6:$J$9,Inputs!$G$6:$G$9),LOOKUP(S4413,Inputs!$J$6:$J$9,Inputs!$H$6:$H$9)),Inputs!$B$12),-Inputs!$B$12),NORM.INV(RAND(),LOOKUP(S4413,Inputs!$J$6:$J$9,Inputs!$G$6:$G$9),LOOKUP(S4413,Inputs!$J$6:$J$9,Inputs!$H$6:$H$9))),0),"" )</f>
        <v/>
      </c>
      <c r="J4413" s="26">
        <f>IF($A4413&lt;=Inputs!$B$13,IF(5&lt;=Inputs!$B$8,IF(Inputs!$B$12&gt;0,MAX(MIN(NORM.INV(RAND(),LOOKUP(T4413,Inputs!$J$6:$J$9,Inputs!$G$6:$G$9),LOOKUP(T4413,Inputs!$J$6:$J$9,Inputs!$H$6:$H$9)),Inputs!$B$12),-Inputs!$B$12),NORM.INV(RAND(),LOOKUP(T4413,Inputs!$J$6:$J$9,Inputs!$G$6:$G$9),LOOKUP(T4413,Inputs!$J$6:$J$9,Inputs!$H$6:$H$9))),0),"" )</f>
        <v/>
      </c>
      <c r="K4413" s="26">
        <f>IF($A4413&lt;=Inputs!$B$13,IF(6&lt;=Inputs!$B$8,IF(Inputs!$B$12&gt;0,MAX(MIN(NORM.INV(RAND(),LOOKUP(U4413,Inputs!$J$6:$J$9,Inputs!$G$6:$G$9),LOOKUP(U4413,Inputs!$J$6:$J$9,Inputs!$H$6:$H$9)),Inputs!$B$12),-Inputs!$B$12),NORM.INV(RAND(),LOOKUP(U4413,Inputs!$J$6:$J$9,Inputs!$G$6:$G$9),LOOKUP(U4413,Inputs!$J$6:$J$9,Inputs!$H$6:$H$9))),0),"" )</f>
        <v/>
      </c>
      <c r="L4413" s="26">
        <f>IF($A4413&lt;=Inputs!$B$13,IF(7&lt;=Inputs!$B$8,IF(Inputs!$B$12&gt;0,MAX(MIN(NORM.INV(RAND(),LOOKUP(V4413,Inputs!$J$6:$J$9,Inputs!$G$6:$G$9),LOOKUP(V4413,Inputs!$J$6:$J$9,Inputs!$H$6:$H$9)),Inputs!$B$12),-Inputs!$B$12),NORM.INV(RAND(),LOOKUP(V4413,Inputs!$J$6:$J$9,Inputs!$G$6:$G$9),LOOKUP(V4413,Inputs!$J$6:$J$9,Inputs!$H$6:$H$9))),0),"" )</f>
        <v/>
      </c>
      <c r="M4413" s="26">
        <f>IF($A4413&lt;=Inputs!$B$13,IF(8&lt;=Inputs!$B$8,IF(Inputs!$B$12&gt;0,MAX(MIN(NORM.INV(RAND(),LOOKUP(W4413,Inputs!$J$6:$J$9,Inputs!$G$6:$G$9),LOOKUP(W4413,Inputs!$J$6:$J$9,Inputs!$H$6:$H$9)),Inputs!$B$12),-Inputs!$B$12),NORM.INV(RAND(),LOOKUP(W4413,Inputs!$J$6:$J$9,Inputs!$G$6:$G$9),LOOKUP(W4413,Inputs!$J$6:$J$9,Inputs!$H$6:$H$9))),0),"" )</f>
        <v/>
      </c>
      <c r="N4413" s="26">
        <f>IF($A4413&lt;=Inputs!$B$13,IF(9&lt;=Inputs!$B$8,IF(Inputs!$B$12&gt;0,MAX(MIN(NORM.INV(RAND(),LOOKUP(X4413,Inputs!$J$6:$J$9,Inputs!$G$6:$G$9),LOOKUP(X4413,Inputs!$J$6:$J$9,Inputs!$H$6:$H$9)),Inputs!$B$12),-Inputs!$B$12),NORM.INV(RAND(),LOOKUP(X4413,Inputs!$J$6:$J$9,Inputs!$G$6:$G$9),LOOKUP(X4413,Inputs!$J$6:$J$9,Inputs!$H$6:$H$9))),0),"" )</f>
        <v/>
      </c>
      <c r="O4413" s="26">
        <f>IF($A4413&lt;=Inputs!$B$13,IF(10&lt;=Inputs!$B$8,IF(Inputs!$B$12&gt;0,MAX(MIN(NORM.INV(RAND(),LOOKUP(Y4413,Inputs!$J$6:$J$9,Inputs!$G$6:$G$9),LOOKUP(Y4413,Inputs!$J$6:$J$9,Inputs!$H$6:$H$9)),Inputs!$B$12),-Inputs!$B$12),NORM.INV(RAND(),LOOKUP(Y4413,Inputs!$J$6:$J$9,Inputs!$G$6:$G$9),LOOKUP(Y4413,Inputs!$J$6:$J$9,Inputs!$H$6:$H$9))),0),"" )</f>
        <v/>
      </c>
      <c r="P4413" s="31">
        <f>IF($A4413&lt;=Inputs!$B$13,RAND(),"")</f>
        <v/>
      </c>
      <c r="Q4413" s="31">
        <f>IF($A4413&lt;=Inputs!$B$13,RAND(),"")</f>
        <v/>
      </c>
      <c r="R4413" s="31">
        <f>IF($A4413&lt;=Inputs!$B$13,RAND(),"")</f>
        <v/>
      </c>
      <c r="S4413" s="31">
        <f>IF($A4413&lt;=Inputs!$B$13,RAND(),"")</f>
        <v/>
      </c>
      <c r="T4413" s="31">
        <f>IF($A4413&lt;=Inputs!$B$13,RAND(),"")</f>
        <v/>
      </c>
      <c r="U4413" s="31">
        <f>IF($A4413&lt;=Inputs!$B$13,RAND(),"")</f>
        <v/>
      </c>
      <c r="V4413" s="31">
        <f>IF($A4413&lt;=Inputs!$B$13,RAND(),"")</f>
        <v/>
      </c>
      <c r="W4413" s="31">
        <f>IF($A4413&lt;=Inputs!$B$13,RAND(),"")</f>
        <v/>
      </c>
      <c r="X4413" s="31">
        <f>IF($A4413&lt;=Inputs!$B$13,RAND(),"")</f>
        <v/>
      </c>
      <c r="Y4413" s="31">
        <f>IF($A4413&lt;=Inputs!$B$13,RAND(),"")</f>
        <v/>
      </c>
    </row>
    <row r="4414">
      <c r="A4414" t="n">
        <v>4409</v>
      </c>
      <c r="B4414" s="26">
        <f>IF($A4414&lt;=Inputs!$B$13,IF(Inputs!$B$8&gt;0,SUM(F4414:O4414)/Inputs!$B$8,0),"")</f>
        <v/>
      </c>
      <c r="C4414" s="27">
        <f>IF($A4414&lt;=Inputs!$B$13,B4414/100,"")</f>
        <v/>
      </c>
      <c r="D4414" s="28">
        <f>IF($A4414&lt;=Inputs!$B$13,C4414*Inputs!$B$7,"")</f>
        <v/>
      </c>
      <c r="E4414" s="29">
        <f>IF($A4414&lt;=Inputs!$B$13,IF(D4414&gt;0,1,0),"")</f>
        <v/>
      </c>
      <c r="F4414" s="26">
        <f>IF($A4414&lt;=Inputs!$B$13,IF(1&lt;=Inputs!$B$8,IF(Inputs!$B$12&gt;0,MAX(MIN(NORM.INV(RAND(),LOOKUP(P4414,Inputs!$J$6:$J$9,Inputs!$G$6:$G$9),LOOKUP(P4414,Inputs!$J$6:$J$9,Inputs!$H$6:$H$9)),Inputs!$B$12),-Inputs!$B$12),NORM.INV(RAND(),LOOKUP(P4414,Inputs!$J$6:$J$9,Inputs!$G$6:$G$9),LOOKUP(P4414,Inputs!$J$6:$J$9,Inputs!$H$6:$H$9))),0),"" )</f>
        <v/>
      </c>
      <c r="G4414" s="26">
        <f>IF($A4414&lt;=Inputs!$B$13,IF(2&lt;=Inputs!$B$8,IF(Inputs!$B$12&gt;0,MAX(MIN(NORM.INV(RAND(),LOOKUP(Q4414,Inputs!$J$6:$J$9,Inputs!$G$6:$G$9),LOOKUP(Q4414,Inputs!$J$6:$J$9,Inputs!$H$6:$H$9)),Inputs!$B$12),-Inputs!$B$12),NORM.INV(RAND(),LOOKUP(Q4414,Inputs!$J$6:$J$9,Inputs!$G$6:$G$9),LOOKUP(Q4414,Inputs!$J$6:$J$9,Inputs!$H$6:$H$9))),0),"" )</f>
        <v/>
      </c>
      <c r="H4414" s="26">
        <f>IF($A4414&lt;=Inputs!$B$13,IF(3&lt;=Inputs!$B$8,IF(Inputs!$B$12&gt;0,MAX(MIN(NORM.INV(RAND(),LOOKUP(R4414,Inputs!$J$6:$J$9,Inputs!$G$6:$G$9),LOOKUP(R4414,Inputs!$J$6:$J$9,Inputs!$H$6:$H$9)),Inputs!$B$12),-Inputs!$B$12),NORM.INV(RAND(),LOOKUP(R4414,Inputs!$J$6:$J$9,Inputs!$G$6:$G$9),LOOKUP(R4414,Inputs!$J$6:$J$9,Inputs!$H$6:$H$9))),0),"" )</f>
        <v/>
      </c>
      <c r="I4414" s="26">
        <f>IF($A4414&lt;=Inputs!$B$13,IF(4&lt;=Inputs!$B$8,IF(Inputs!$B$12&gt;0,MAX(MIN(NORM.INV(RAND(),LOOKUP(S4414,Inputs!$J$6:$J$9,Inputs!$G$6:$G$9),LOOKUP(S4414,Inputs!$J$6:$J$9,Inputs!$H$6:$H$9)),Inputs!$B$12),-Inputs!$B$12),NORM.INV(RAND(),LOOKUP(S4414,Inputs!$J$6:$J$9,Inputs!$G$6:$G$9),LOOKUP(S4414,Inputs!$J$6:$J$9,Inputs!$H$6:$H$9))),0),"" )</f>
        <v/>
      </c>
      <c r="J4414" s="26">
        <f>IF($A4414&lt;=Inputs!$B$13,IF(5&lt;=Inputs!$B$8,IF(Inputs!$B$12&gt;0,MAX(MIN(NORM.INV(RAND(),LOOKUP(T4414,Inputs!$J$6:$J$9,Inputs!$G$6:$G$9),LOOKUP(T4414,Inputs!$J$6:$J$9,Inputs!$H$6:$H$9)),Inputs!$B$12),-Inputs!$B$12),NORM.INV(RAND(),LOOKUP(T4414,Inputs!$J$6:$J$9,Inputs!$G$6:$G$9),LOOKUP(T4414,Inputs!$J$6:$J$9,Inputs!$H$6:$H$9))),0),"" )</f>
        <v/>
      </c>
      <c r="K4414" s="26">
        <f>IF($A4414&lt;=Inputs!$B$13,IF(6&lt;=Inputs!$B$8,IF(Inputs!$B$12&gt;0,MAX(MIN(NORM.INV(RAND(),LOOKUP(U4414,Inputs!$J$6:$J$9,Inputs!$G$6:$G$9),LOOKUP(U4414,Inputs!$J$6:$J$9,Inputs!$H$6:$H$9)),Inputs!$B$12),-Inputs!$B$12),NORM.INV(RAND(),LOOKUP(U4414,Inputs!$J$6:$J$9,Inputs!$G$6:$G$9),LOOKUP(U4414,Inputs!$J$6:$J$9,Inputs!$H$6:$H$9))),0),"" )</f>
        <v/>
      </c>
      <c r="L4414" s="26">
        <f>IF($A4414&lt;=Inputs!$B$13,IF(7&lt;=Inputs!$B$8,IF(Inputs!$B$12&gt;0,MAX(MIN(NORM.INV(RAND(),LOOKUP(V4414,Inputs!$J$6:$J$9,Inputs!$G$6:$G$9),LOOKUP(V4414,Inputs!$J$6:$J$9,Inputs!$H$6:$H$9)),Inputs!$B$12),-Inputs!$B$12),NORM.INV(RAND(),LOOKUP(V4414,Inputs!$J$6:$J$9,Inputs!$G$6:$G$9),LOOKUP(V4414,Inputs!$J$6:$J$9,Inputs!$H$6:$H$9))),0),"" )</f>
        <v/>
      </c>
      <c r="M4414" s="26">
        <f>IF($A4414&lt;=Inputs!$B$13,IF(8&lt;=Inputs!$B$8,IF(Inputs!$B$12&gt;0,MAX(MIN(NORM.INV(RAND(),LOOKUP(W4414,Inputs!$J$6:$J$9,Inputs!$G$6:$G$9),LOOKUP(W4414,Inputs!$J$6:$J$9,Inputs!$H$6:$H$9)),Inputs!$B$12),-Inputs!$B$12),NORM.INV(RAND(),LOOKUP(W4414,Inputs!$J$6:$J$9,Inputs!$G$6:$G$9),LOOKUP(W4414,Inputs!$J$6:$J$9,Inputs!$H$6:$H$9))),0),"" )</f>
        <v/>
      </c>
      <c r="N4414" s="26">
        <f>IF($A4414&lt;=Inputs!$B$13,IF(9&lt;=Inputs!$B$8,IF(Inputs!$B$12&gt;0,MAX(MIN(NORM.INV(RAND(),LOOKUP(X4414,Inputs!$J$6:$J$9,Inputs!$G$6:$G$9),LOOKUP(X4414,Inputs!$J$6:$J$9,Inputs!$H$6:$H$9)),Inputs!$B$12),-Inputs!$B$12),NORM.INV(RAND(),LOOKUP(X4414,Inputs!$J$6:$J$9,Inputs!$G$6:$G$9),LOOKUP(X4414,Inputs!$J$6:$J$9,Inputs!$H$6:$H$9))),0),"" )</f>
        <v/>
      </c>
      <c r="O4414" s="26">
        <f>IF($A4414&lt;=Inputs!$B$13,IF(10&lt;=Inputs!$B$8,IF(Inputs!$B$12&gt;0,MAX(MIN(NORM.INV(RAND(),LOOKUP(Y4414,Inputs!$J$6:$J$9,Inputs!$G$6:$G$9),LOOKUP(Y4414,Inputs!$J$6:$J$9,Inputs!$H$6:$H$9)),Inputs!$B$12),-Inputs!$B$12),NORM.INV(RAND(),LOOKUP(Y4414,Inputs!$J$6:$J$9,Inputs!$G$6:$G$9),LOOKUP(Y4414,Inputs!$J$6:$J$9,Inputs!$H$6:$H$9))),0),"" )</f>
        <v/>
      </c>
      <c r="P4414" s="31">
        <f>IF($A4414&lt;=Inputs!$B$13,RAND(),"")</f>
        <v/>
      </c>
      <c r="Q4414" s="31">
        <f>IF($A4414&lt;=Inputs!$B$13,RAND(),"")</f>
        <v/>
      </c>
      <c r="R4414" s="31">
        <f>IF($A4414&lt;=Inputs!$B$13,RAND(),"")</f>
        <v/>
      </c>
      <c r="S4414" s="31">
        <f>IF($A4414&lt;=Inputs!$B$13,RAND(),"")</f>
        <v/>
      </c>
      <c r="T4414" s="31">
        <f>IF($A4414&lt;=Inputs!$B$13,RAND(),"")</f>
        <v/>
      </c>
      <c r="U4414" s="31">
        <f>IF($A4414&lt;=Inputs!$B$13,RAND(),"")</f>
        <v/>
      </c>
      <c r="V4414" s="31">
        <f>IF($A4414&lt;=Inputs!$B$13,RAND(),"")</f>
        <v/>
      </c>
      <c r="W4414" s="31">
        <f>IF($A4414&lt;=Inputs!$B$13,RAND(),"")</f>
        <v/>
      </c>
      <c r="X4414" s="31">
        <f>IF($A4414&lt;=Inputs!$B$13,RAND(),"")</f>
        <v/>
      </c>
      <c r="Y4414" s="31">
        <f>IF($A4414&lt;=Inputs!$B$13,RAND(),"")</f>
        <v/>
      </c>
    </row>
    <row r="4415">
      <c r="A4415" t="n">
        <v>4410</v>
      </c>
      <c r="B4415" s="26">
        <f>IF($A4415&lt;=Inputs!$B$13,IF(Inputs!$B$8&gt;0,SUM(F4415:O4415)/Inputs!$B$8,0),"")</f>
        <v/>
      </c>
      <c r="C4415" s="27">
        <f>IF($A4415&lt;=Inputs!$B$13,B4415/100,"")</f>
        <v/>
      </c>
      <c r="D4415" s="28">
        <f>IF($A4415&lt;=Inputs!$B$13,C4415*Inputs!$B$7,"")</f>
        <v/>
      </c>
      <c r="E4415" s="29">
        <f>IF($A4415&lt;=Inputs!$B$13,IF(D4415&gt;0,1,0),"")</f>
        <v/>
      </c>
      <c r="F4415" s="26">
        <f>IF($A4415&lt;=Inputs!$B$13,IF(1&lt;=Inputs!$B$8,IF(Inputs!$B$12&gt;0,MAX(MIN(NORM.INV(RAND(),LOOKUP(P4415,Inputs!$J$6:$J$9,Inputs!$G$6:$G$9),LOOKUP(P4415,Inputs!$J$6:$J$9,Inputs!$H$6:$H$9)),Inputs!$B$12),-Inputs!$B$12),NORM.INV(RAND(),LOOKUP(P4415,Inputs!$J$6:$J$9,Inputs!$G$6:$G$9),LOOKUP(P4415,Inputs!$J$6:$J$9,Inputs!$H$6:$H$9))),0),"" )</f>
        <v/>
      </c>
      <c r="G4415" s="26">
        <f>IF($A4415&lt;=Inputs!$B$13,IF(2&lt;=Inputs!$B$8,IF(Inputs!$B$12&gt;0,MAX(MIN(NORM.INV(RAND(),LOOKUP(Q4415,Inputs!$J$6:$J$9,Inputs!$G$6:$G$9),LOOKUP(Q4415,Inputs!$J$6:$J$9,Inputs!$H$6:$H$9)),Inputs!$B$12),-Inputs!$B$12),NORM.INV(RAND(),LOOKUP(Q4415,Inputs!$J$6:$J$9,Inputs!$G$6:$G$9),LOOKUP(Q4415,Inputs!$J$6:$J$9,Inputs!$H$6:$H$9))),0),"" )</f>
        <v/>
      </c>
      <c r="H4415" s="26">
        <f>IF($A4415&lt;=Inputs!$B$13,IF(3&lt;=Inputs!$B$8,IF(Inputs!$B$12&gt;0,MAX(MIN(NORM.INV(RAND(),LOOKUP(R4415,Inputs!$J$6:$J$9,Inputs!$G$6:$G$9),LOOKUP(R4415,Inputs!$J$6:$J$9,Inputs!$H$6:$H$9)),Inputs!$B$12),-Inputs!$B$12),NORM.INV(RAND(),LOOKUP(R4415,Inputs!$J$6:$J$9,Inputs!$G$6:$G$9),LOOKUP(R4415,Inputs!$J$6:$J$9,Inputs!$H$6:$H$9))),0),"" )</f>
        <v/>
      </c>
      <c r="I4415" s="26">
        <f>IF($A4415&lt;=Inputs!$B$13,IF(4&lt;=Inputs!$B$8,IF(Inputs!$B$12&gt;0,MAX(MIN(NORM.INV(RAND(),LOOKUP(S4415,Inputs!$J$6:$J$9,Inputs!$G$6:$G$9),LOOKUP(S4415,Inputs!$J$6:$J$9,Inputs!$H$6:$H$9)),Inputs!$B$12),-Inputs!$B$12),NORM.INV(RAND(),LOOKUP(S4415,Inputs!$J$6:$J$9,Inputs!$G$6:$G$9),LOOKUP(S4415,Inputs!$J$6:$J$9,Inputs!$H$6:$H$9))),0),"" )</f>
        <v/>
      </c>
      <c r="J4415" s="26">
        <f>IF($A4415&lt;=Inputs!$B$13,IF(5&lt;=Inputs!$B$8,IF(Inputs!$B$12&gt;0,MAX(MIN(NORM.INV(RAND(),LOOKUP(T4415,Inputs!$J$6:$J$9,Inputs!$G$6:$G$9),LOOKUP(T4415,Inputs!$J$6:$J$9,Inputs!$H$6:$H$9)),Inputs!$B$12),-Inputs!$B$12),NORM.INV(RAND(),LOOKUP(T4415,Inputs!$J$6:$J$9,Inputs!$G$6:$G$9),LOOKUP(T4415,Inputs!$J$6:$J$9,Inputs!$H$6:$H$9))),0),"" )</f>
        <v/>
      </c>
      <c r="K4415" s="26">
        <f>IF($A4415&lt;=Inputs!$B$13,IF(6&lt;=Inputs!$B$8,IF(Inputs!$B$12&gt;0,MAX(MIN(NORM.INV(RAND(),LOOKUP(U4415,Inputs!$J$6:$J$9,Inputs!$G$6:$G$9),LOOKUP(U4415,Inputs!$J$6:$J$9,Inputs!$H$6:$H$9)),Inputs!$B$12),-Inputs!$B$12),NORM.INV(RAND(),LOOKUP(U4415,Inputs!$J$6:$J$9,Inputs!$G$6:$G$9),LOOKUP(U4415,Inputs!$J$6:$J$9,Inputs!$H$6:$H$9))),0),"" )</f>
        <v/>
      </c>
      <c r="L4415" s="26">
        <f>IF($A4415&lt;=Inputs!$B$13,IF(7&lt;=Inputs!$B$8,IF(Inputs!$B$12&gt;0,MAX(MIN(NORM.INV(RAND(),LOOKUP(V4415,Inputs!$J$6:$J$9,Inputs!$G$6:$G$9),LOOKUP(V4415,Inputs!$J$6:$J$9,Inputs!$H$6:$H$9)),Inputs!$B$12),-Inputs!$B$12),NORM.INV(RAND(),LOOKUP(V4415,Inputs!$J$6:$J$9,Inputs!$G$6:$G$9),LOOKUP(V4415,Inputs!$J$6:$J$9,Inputs!$H$6:$H$9))),0),"" )</f>
        <v/>
      </c>
      <c r="M4415" s="26">
        <f>IF($A4415&lt;=Inputs!$B$13,IF(8&lt;=Inputs!$B$8,IF(Inputs!$B$12&gt;0,MAX(MIN(NORM.INV(RAND(),LOOKUP(W4415,Inputs!$J$6:$J$9,Inputs!$G$6:$G$9),LOOKUP(W4415,Inputs!$J$6:$J$9,Inputs!$H$6:$H$9)),Inputs!$B$12),-Inputs!$B$12),NORM.INV(RAND(),LOOKUP(W4415,Inputs!$J$6:$J$9,Inputs!$G$6:$G$9),LOOKUP(W4415,Inputs!$J$6:$J$9,Inputs!$H$6:$H$9))),0),"" )</f>
        <v/>
      </c>
      <c r="N4415" s="26">
        <f>IF($A4415&lt;=Inputs!$B$13,IF(9&lt;=Inputs!$B$8,IF(Inputs!$B$12&gt;0,MAX(MIN(NORM.INV(RAND(),LOOKUP(X4415,Inputs!$J$6:$J$9,Inputs!$G$6:$G$9),LOOKUP(X4415,Inputs!$J$6:$J$9,Inputs!$H$6:$H$9)),Inputs!$B$12),-Inputs!$B$12),NORM.INV(RAND(),LOOKUP(X4415,Inputs!$J$6:$J$9,Inputs!$G$6:$G$9),LOOKUP(X4415,Inputs!$J$6:$J$9,Inputs!$H$6:$H$9))),0),"" )</f>
        <v/>
      </c>
      <c r="O4415" s="26">
        <f>IF($A4415&lt;=Inputs!$B$13,IF(10&lt;=Inputs!$B$8,IF(Inputs!$B$12&gt;0,MAX(MIN(NORM.INV(RAND(),LOOKUP(Y4415,Inputs!$J$6:$J$9,Inputs!$G$6:$G$9),LOOKUP(Y4415,Inputs!$J$6:$J$9,Inputs!$H$6:$H$9)),Inputs!$B$12),-Inputs!$B$12),NORM.INV(RAND(),LOOKUP(Y4415,Inputs!$J$6:$J$9,Inputs!$G$6:$G$9),LOOKUP(Y4415,Inputs!$J$6:$J$9,Inputs!$H$6:$H$9))),0),"" )</f>
        <v/>
      </c>
      <c r="P4415" s="31">
        <f>IF($A4415&lt;=Inputs!$B$13,RAND(),"")</f>
        <v/>
      </c>
      <c r="Q4415" s="31">
        <f>IF($A4415&lt;=Inputs!$B$13,RAND(),"")</f>
        <v/>
      </c>
      <c r="R4415" s="31">
        <f>IF($A4415&lt;=Inputs!$B$13,RAND(),"")</f>
        <v/>
      </c>
      <c r="S4415" s="31">
        <f>IF($A4415&lt;=Inputs!$B$13,RAND(),"")</f>
        <v/>
      </c>
      <c r="T4415" s="31">
        <f>IF($A4415&lt;=Inputs!$B$13,RAND(),"")</f>
        <v/>
      </c>
      <c r="U4415" s="31">
        <f>IF($A4415&lt;=Inputs!$B$13,RAND(),"")</f>
        <v/>
      </c>
      <c r="V4415" s="31">
        <f>IF($A4415&lt;=Inputs!$B$13,RAND(),"")</f>
        <v/>
      </c>
      <c r="W4415" s="31">
        <f>IF($A4415&lt;=Inputs!$B$13,RAND(),"")</f>
        <v/>
      </c>
      <c r="X4415" s="31">
        <f>IF($A4415&lt;=Inputs!$B$13,RAND(),"")</f>
        <v/>
      </c>
      <c r="Y4415" s="31">
        <f>IF($A4415&lt;=Inputs!$B$13,RAND(),"")</f>
        <v/>
      </c>
    </row>
    <row r="4416">
      <c r="A4416" t="n">
        <v>4411</v>
      </c>
      <c r="B4416" s="26">
        <f>IF($A4416&lt;=Inputs!$B$13,IF(Inputs!$B$8&gt;0,SUM(F4416:O4416)/Inputs!$B$8,0),"")</f>
        <v/>
      </c>
      <c r="C4416" s="27">
        <f>IF($A4416&lt;=Inputs!$B$13,B4416/100,"")</f>
        <v/>
      </c>
      <c r="D4416" s="28">
        <f>IF($A4416&lt;=Inputs!$B$13,C4416*Inputs!$B$7,"")</f>
        <v/>
      </c>
      <c r="E4416" s="29">
        <f>IF($A4416&lt;=Inputs!$B$13,IF(D4416&gt;0,1,0),"")</f>
        <v/>
      </c>
      <c r="F4416" s="26">
        <f>IF($A4416&lt;=Inputs!$B$13,IF(1&lt;=Inputs!$B$8,IF(Inputs!$B$12&gt;0,MAX(MIN(NORM.INV(RAND(),LOOKUP(P4416,Inputs!$J$6:$J$9,Inputs!$G$6:$G$9),LOOKUP(P4416,Inputs!$J$6:$J$9,Inputs!$H$6:$H$9)),Inputs!$B$12),-Inputs!$B$12),NORM.INV(RAND(),LOOKUP(P4416,Inputs!$J$6:$J$9,Inputs!$G$6:$G$9),LOOKUP(P4416,Inputs!$J$6:$J$9,Inputs!$H$6:$H$9))),0),"" )</f>
        <v/>
      </c>
      <c r="G4416" s="26">
        <f>IF($A4416&lt;=Inputs!$B$13,IF(2&lt;=Inputs!$B$8,IF(Inputs!$B$12&gt;0,MAX(MIN(NORM.INV(RAND(),LOOKUP(Q4416,Inputs!$J$6:$J$9,Inputs!$G$6:$G$9),LOOKUP(Q4416,Inputs!$J$6:$J$9,Inputs!$H$6:$H$9)),Inputs!$B$12),-Inputs!$B$12),NORM.INV(RAND(),LOOKUP(Q4416,Inputs!$J$6:$J$9,Inputs!$G$6:$G$9),LOOKUP(Q4416,Inputs!$J$6:$J$9,Inputs!$H$6:$H$9))),0),"" )</f>
        <v/>
      </c>
      <c r="H4416" s="26">
        <f>IF($A4416&lt;=Inputs!$B$13,IF(3&lt;=Inputs!$B$8,IF(Inputs!$B$12&gt;0,MAX(MIN(NORM.INV(RAND(),LOOKUP(R4416,Inputs!$J$6:$J$9,Inputs!$G$6:$G$9),LOOKUP(R4416,Inputs!$J$6:$J$9,Inputs!$H$6:$H$9)),Inputs!$B$12),-Inputs!$B$12),NORM.INV(RAND(),LOOKUP(R4416,Inputs!$J$6:$J$9,Inputs!$G$6:$G$9),LOOKUP(R4416,Inputs!$J$6:$J$9,Inputs!$H$6:$H$9))),0),"" )</f>
        <v/>
      </c>
      <c r="I4416" s="26">
        <f>IF($A4416&lt;=Inputs!$B$13,IF(4&lt;=Inputs!$B$8,IF(Inputs!$B$12&gt;0,MAX(MIN(NORM.INV(RAND(),LOOKUP(S4416,Inputs!$J$6:$J$9,Inputs!$G$6:$G$9),LOOKUP(S4416,Inputs!$J$6:$J$9,Inputs!$H$6:$H$9)),Inputs!$B$12),-Inputs!$B$12),NORM.INV(RAND(),LOOKUP(S4416,Inputs!$J$6:$J$9,Inputs!$G$6:$G$9),LOOKUP(S4416,Inputs!$J$6:$J$9,Inputs!$H$6:$H$9))),0),"" )</f>
        <v/>
      </c>
      <c r="J4416" s="26">
        <f>IF($A4416&lt;=Inputs!$B$13,IF(5&lt;=Inputs!$B$8,IF(Inputs!$B$12&gt;0,MAX(MIN(NORM.INV(RAND(),LOOKUP(T4416,Inputs!$J$6:$J$9,Inputs!$G$6:$G$9),LOOKUP(T4416,Inputs!$J$6:$J$9,Inputs!$H$6:$H$9)),Inputs!$B$12),-Inputs!$B$12),NORM.INV(RAND(),LOOKUP(T4416,Inputs!$J$6:$J$9,Inputs!$G$6:$G$9),LOOKUP(T4416,Inputs!$J$6:$J$9,Inputs!$H$6:$H$9))),0),"" )</f>
        <v/>
      </c>
      <c r="K4416" s="26">
        <f>IF($A4416&lt;=Inputs!$B$13,IF(6&lt;=Inputs!$B$8,IF(Inputs!$B$12&gt;0,MAX(MIN(NORM.INV(RAND(),LOOKUP(U4416,Inputs!$J$6:$J$9,Inputs!$G$6:$G$9),LOOKUP(U4416,Inputs!$J$6:$J$9,Inputs!$H$6:$H$9)),Inputs!$B$12),-Inputs!$B$12),NORM.INV(RAND(),LOOKUP(U4416,Inputs!$J$6:$J$9,Inputs!$G$6:$G$9),LOOKUP(U4416,Inputs!$J$6:$J$9,Inputs!$H$6:$H$9))),0),"" )</f>
        <v/>
      </c>
      <c r="L4416" s="26">
        <f>IF($A4416&lt;=Inputs!$B$13,IF(7&lt;=Inputs!$B$8,IF(Inputs!$B$12&gt;0,MAX(MIN(NORM.INV(RAND(),LOOKUP(V4416,Inputs!$J$6:$J$9,Inputs!$G$6:$G$9),LOOKUP(V4416,Inputs!$J$6:$J$9,Inputs!$H$6:$H$9)),Inputs!$B$12),-Inputs!$B$12),NORM.INV(RAND(),LOOKUP(V4416,Inputs!$J$6:$J$9,Inputs!$G$6:$G$9),LOOKUP(V4416,Inputs!$J$6:$J$9,Inputs!$H$6:$H$9))),0),"" )</f>
        <v/>
      </c>
      <c r="M4416" s="26">
        <f>IF($A4416&lt;=Inputs!$B$13,IF(8&lt;=Inputs!$B$8,IF(Inputs!$B$12&gt;0,MAX(MIN(NORM.INV(RAND(),LOOKUP(W4416,Inputs!$J$6:$J$9,Inputs!$G$6:$G$9),LOOKUP(W4416,Inputs!$J$6:$J$9,Inputs!$H$6:$H$9)),Inputs!$B$12),-Inputs!$B$12),NORM.INV(RAND(),LOOKUP(W4416,Inputs!$J$6:$J$9,Inputs!$G$6:$G$9),LOOKUP(W4416,Inputs!$J$6:$J$9,Inputs!$H$6:$H$9))),0),"" )</f>
        <v/>
      </c>
      <c r="N4416" s="26">
        <f>IF($A4416&lt;=Inputs!$B$13,IF(9&lt;=Inputs!$B$8,IF(Inputs!$B$12&gt;0,MAX(MIN(NORM.INV(RAND(),LOOKUP(X4416,Inputs!$J$6:$J$9,Inputs!$G$6:$G$9),LOOKUP(X4416,Inputs!$J$6:$J$9,Inputs!$H$6:$H$9)),Inputs!$B$12),-Inputs!$B$12),NORM.INV(RAND(),LOOKUP(X4416,Inputs!$J$6:$J$9,Inputs!$G$6:$G$9),LOOKUP(X4416,Inputs!$J$6:$J$9,Inputs!$H$6:$H$9))),0),"" )</f>
        <v/>
      </c>
      <c r="O4416" s="26">
        <f>IF($A4416&lt;=Inputs!$B$13,IF(10&lt;=Inputs!$B$8,IF(Inputs!$B$12&gt;0,MAX(MIN(NORM.INV(RAND(),LOOKUP(Y4416,Inputs!$J$6:$J$9,Inputs!$G$6:$G$9),LOOKUP(Y4416,Inputs!$J$6:$J$9,Inputs!$H$6:$H$9)),Inputs!$B$12),-Inputs!$B$12),NORM.INV(RAND(),LOOKUP(Y4416,Inputs!$J$6:$J$9,Inputs!$G$6:$G$9),LOOKUP(Y4416,Inputs!$J$6:$J$9,Inputs!$H$6:$H$9))),0),"" )</f>
        <v/>
      </c>
      <c r="P4416" s="31">
        <f>IF($A4416&lt;=Inputs!$B$13,RAND(),"")</f>
        <v/>
      </c>
      <c r="Q4416" s="31">
        <f>IF($A4416&lt;=Inputs!$B$13,RAND(),"")</f>
        <v/>
      </c>
      <c r="R4416" s="31">
        <f>IF($A4416&lt;=Inputs!$B$13,RAND(),"")</f>
        <v/>
      </c>
      <c r="S4416" s="31">
        <f>IF($A4416&lt;=Inputs!$B$13,RAND(),"")</f>
        <v/>
      </c>
      <c r="T4416" s="31">
        <f>IF($A4416&lt;=Inputs!$B$13,RAND(),"")</f>
        <v/>
      </c>
      <c r="U4416" s="31">
        <f>IF($A4416&lt;=Inputs!$B$13,RAND(),"")</f>
        <v/>
      </c>
      <c r="V4416" s="31">
        <f>IF($A4416&lt;=Inputs!$B$13,RAND(),"")</f>
        <v/>
      </c>
      <c r="W4416" s="31">
        <f>IF($A4416&lt;=Inputs!$B$13,RAND(),"")</f>
        <v/>
      </c>
      <c r="X4416" s="31">
        <f>IF($A4416&lt;=Inputs!$B$13,RAND(),"")</f>
        <v/>
      </c>
      <c r="Y4416" s="31">
        <f>IF($A4416&lt;=Inputs!$B$13,RAND(),"")</f>
        <v/>
      </c>
    </row>
    <row r="4417">
      <c r="A4417" t="n">
        <v>4412</v>
      </c>
      <c r="B4417" s="26">
        <f>IF($A4417&lt;=Inputs!$B$13,IF(Inputs!$B$8&gt;0,SUM(F4417:O4417)/Inputs!$B$8,0),"")</f>
        <v/>
      </c>
      <c r="C4417" s="27">
        <f>IF($A4417&lt;=Inputs!$B$13,B4417/100,"")</f>
        <v/>
      </c>
      <c r="D4417" s="28">
        <f>IF($A4417&lt;=Inputs!$B$13,C4417*Inputs!$B$7,"")</f>
        <v/>
      </c>
      <c r="E4417" s="29">
        <f>IF($A4417&lt;=Inputs!$B$13,IF(D4417&gt;0,1,0),"")</f>
        <v/>
      </c>
      <c r="F4417" s="26">
        <f>IF($A4417&lt;=Inputs!$B$13,IF(1&lt;=Inputs!$B$8,IF(Inputs!$B$12&gt;0,MAX(MIN(NORM.INV(RAND(),LOOKUP(P4417,Inputs!$J$6:$J$9,Inputs!$G$6:$G$9),LOOKUP(P4417,Inputs!$J$6:$J$9,Inputs!$H$6:$H$9)),Inputs!$B$12),-Inputs!$B$12),NORM.INV(RAND(),LOOKUP(P4417,Inputs!$J$6:$J$9,Inputs!$G$6:$G$9),LOOKUP(P4417,Inputs!$J$6:$J$9,Inputs!$H$6:$H$9))),0),"" )</f>
        <v/>
      </c>
      <c r="G4417" s="26">
        <f>IF($A4417&lt;=Inputs!$B$13,IF(2&lt;=Inputs!$B$8,IF(Inputs!$B$12&gt;0,MAX(MIN(NORM.INV(RAND(),LOOKUP(Q4417,Inputs!$J$6:$J$9,Inputs!$G$6:$G$9),LOOKUP(Q4417,Inputs!$J$6:$J$9,Inputs!$H$6:$H$9)),Inputs!$B$12),-Inputs!$B$12),NORM.INV(RAND(),LOOKUP(Q4417,Inputs!$J$6:$J$9,Inputs!$G$6:$G$9),LOOKUP(Q4417,Inputs!$J$6:$J$9,Inputs!$H$6:$H$9))),0),"" )</f>
        <v/>
      </c>
      <c r="H4417" s="26">
        <f>IF($A4417&lt;=Inputs!$B$13,IF(3&lt;=Inputs!$B$8,IF(Inputs!$B$12&gt;0,MAX(MIN(NORM.INV(RAND(),LOOKUP(R4417,Inputs!$J$6:$J$9,Inputs!$G$6:$G$9),LOOKUP(R4417,Inputs!$J$6:$J$9,Inputs!$H$6:$H$9)),Inputs!$B$12),-Inputs!$B$12),NORM.INV(RAND(),LOOKUP(R4417,Inputs!$J$6:$J$9,Inputs!$G$6:$G$9),LOOKUP(R4417,Inputs!$J$6:$J$9,Inputs!$H$6:$H$9))),0),"" )</f>
        <v/>
      </c>
      <c r="I4417" s="26">
        <f>IF($A4417&lt;=Inputs!$B$13,IF(4&lt;=Inputs!$B$8,IF(Inputs!$B$12&gt;0,MAX(MIN(NORM.INV(RAND(),LOOKUP(S4417,Inputs!$J$6:$J$9,Inputs!$G$6:$G$9),LOOKUP(S4417,Inputs!$J$6:$J$9,Inputs!$H$6:$H$9)),Inputs!$B$12),-Inputs!$B$12),NORM.INV(RAND(),LOOKUP(S4417,Inputs!$J$6:$J$9,Inputs!$G$6:$G$9),LOOKUP(S4417,Inputs!$J$6:$J$9,Inputs!$H$6:$H$9))),0),"" )</f>
        <v/>
      </c>
      <c r="J4417" s="26">
        <f>IF($A4417&lt;=Inputs!$B$13,IF(5&lt;=Inputs!$B$8,IF(Inputs!$B$12&gt;0,MAX(MIN(NORM.INV(RAND(),LOOKUP(T4417,Inputs!$J$6:$J$9,Inputs!$G$6:$G$9),LOOKUP(T4417,Inputs!$J$6:$J$9,Inputs!$H$6:$H$9)),Inputs!$B$12),-Inputs!$B$12),NORM.INV(RAND(),LOOKUP(T4417,Inputs!$J$6:$J$9,Inputs!$G$6:$G$9),LOOKUP(T4417,Inputs!$J$6:$J$9,Inputs!$H$6:$H$9))),0),"" )</f>
        <v/>
      </c>
      <c r="K4417" s="26">
        <f>IF($A4417&lt;=Inputs!$B$13,IF(6&lt;=Inputs!$B$8,IF(Inputs!$B$12&gt;0,MAX(MIN(NORM.INV(RAND(),LOOKUP(U4417,Inputs!$J$6:$J$9,Inputs!$G$6:$G$9),LOOKUP(U4417,Inputs!$J$6:$J$9,Inputs!$H$6:$H$9)),Inputs!$B$12),-Inputs!$B$12),NORM.INV(RAND(),LOOKUP(U4417,Inputs!$J$6:$J$9,Inputs!$G$6:$G$9),LOOKUP(U4417,Inputs!$J$6:$J$9,Inputs!$H$6:$H$9))),0),"" )</f>
        <v/>
      </c>
      <c r="L4417" s="26">
        <f>IF($A4417&lt;=Inputs!$B$13,IF(7&lt;=Inputs!$B$8,IF(Inputs!$B$12&gt;0,MAX(MIN(NORM.INV(RAND(),LOOKUP(V4417,Inputs!$J$6:$J$9,Inputs!$G$6:$G$9),LOOKUP(V4417,Inputs!$J$6:$J$9,Inputs!$H$6:$H$9)),Inputs!$B$12),-Inputs!$B$12),NORM.INV(RAND(),LOOKUP(V4417,Inputs!$J$6:$J$9,Inputs!$G$6:$G$9),LOOKUP(V4417,Inputs!$J$6:$J$9,Inputs!$H$6:$H$9))),0),"" )</f>
        <v/>
      </c>
      <c r="M4417" s="26">
        <f>IF($A4417&lt;=Inputs!$B$13,IF(8&lt;=Inputs!$B$8,IF(Inputs!$B$12&gt;0,MAX(MIN(NORM.INV(RAND(),LOOKUP(W4417,Inputs!$J$6:$J$9,Inputs!$G$6:$G$9),LOOKUP(W4417,Inputs!$J$6:$J$9,Inputs!$H$6:$H$9)),Inputs!$B$12),-Inputs!$B$12),NORM.INV(RAND(),LOOKUP(W4417,Inputs!$J$6:$J$9,Inputs!$G$6:$G$9),LOOKUP(W4417,Inputs!$J$6:$J$9,Inputs!$H$6:$H$9))),0),"" )</f>
        <v/>
      </c>
      <c r="N4417" s="26">
        <f>IF($A4417&lt;=Inputs!$B$13,IF(9&lt;=Inputs!$B$8,IF(Inputs!$B$12&gt;0,MAX(MIN(NORM.INV(RAND(),LOOKUP(X4417,Inputs!$J$6:$J$9,Inputs!$G$6:$G$9),LOOKUP(X4417,Inputs!$J$6:$J$9,Inputs!$H$6:$H$9)),Inputs!$B$12),-Inputs!$B$12),NORM.INV(RAND(),LOOKUP(X4417,Inputs!$J$6:$J$9,Inputs!$G$6:$G$9),LOOKUP(X4417,Inputs!$J$6:$J$9,Inputs!$H$6:$H$9))),0),"" )</f>
        <v/>
      </c>
      <c r="O4417" s="26">
        <f>IF($A4417&lt;=Inputs!$B$13,IF(10&lt;=Inputs!$B$8,IF(Inputs!$B$12&gt;0,MAX(MIN(NORM.INV(RAND(),LOOKUP(Y4417,Inputs!$J$6:$J$9,Inputs!$G$6:$G$9),LOOKUP(Y4417,Inputs!$J$6:$J$9,Inputs!$H$6:$H$9)),Inputs!$B$12),-Inputs!$B$12),NORM.INV(RAND(),LOOKUP(Y4417,Inputs!$J$6:$J$9,Inputs!$G$6:$G$9),LOOKUP(Y4417,Inputs!$J$6:$J$9,Inputs!$H$6:$H$9))),0),"" )</f>
        <v/>
      </c>
      <c r="P4417" s="31">
        <f>IF($A4417&lt;=Inputs!$B$13,RAND(),"")</f>
        <v/>
      </c>
      <c r="Q4417" s="31">
        <f>IF($A4417&lt;=Inputs!$B$13,RAND(),"")</f>
        <v/>
      </c>
      <c r="R4417" s="31">
        <f>IF($A4417&lt;=Inputs!$B$13,RAND(),"")</f>
        <v/>
      </c>
      <c r="S4417" s="31">
        <f>IF($A4417&lt;=Inputs!$B$13,RAND(),"")</f>
        <v/>
      </c>
      <c r="T4417" s="31">
        <f>IF($A4417&lt;=Inputs!$B$13,RAND(),"")</f>
        <v/>
      </c>
      <c r="U4417" s="31">
        <f>IF($A4417&lt;=Inputs!$B$13,RAND(),"")</f>
        <v/>
      </c>
      <c r="V4417" s="31">
        <f>IF($A4417&lt;=Inputs!$B$13,RAND(),"")</f>
        <v/>
      </c>
      <c r="W4417" s="31">
        <f>IF($A4417&lt;=Inputs!$B$13,RAND(),"")</f>
        <v/>
      </c>
      <c r="X4417" s="31">
        <f>IF($A4417&lt;=Inputs!$B$13,RAND(),"")</f>
        <v/>
      </c>
      <c r="Y4417" s="31">
        <f>IF($A4417&lt;=Inputs!$B$13,RAND(),"")</f>
        <v/>
      </c>
    </row>
    <row r="4418">
      <c r="A4418" t="n">
        <v>4413</v>
      </c>
      <c r="B4418" s="26">
        <f>IF($A4418&lt;=Inputs!$B$13,IF(Inputs!$B$8&gt;0,SUM(F4418:O4418)/Inputs!$B$8,0),"")</f>
        <v/>
      </c>
      <c r="C4418" s="27">
        <f>IF($A4418&lt;=Inputs!$B$13,B4418/100,"")</f>
        <v/>
      </c>
      <c r="D4418" s="28">
        <f>IF($A4418&lt;=Inputs!$B$13,C4418*Inputs!$B$7,"")</f>
        <v/>
      </c>
      <c r="E4418" s="29">
        <f>IF($A4418&lt;=Inputs!$B$13,IF(D4418&gt;0,1,0),"")</f>
        <v/>
      </c>
      <c r="F4418" s="26">
        <f>IF($A4418&lt;=Inputs!$B$13,IF(1&lt;=Inputs!$B$8,IF(Inputs!$B$12&gt;0,MAX(MIN(NORM.INV(RAND(),LOOKUP(P4418,Inputs!$J$6:$J$9,Inputs!$G$6:$G$9),LOOKUP(P4418,Inputs!$J$6:$J$9,Inputs!$H$6:$H$9)),Inputs!$B$12),-Inputs!$B$12),NORM.INV(RAND(),LOOKUP(P4418,Inputs!$J$6:$J$9,Inputs!$G$6:$G$9),LOOKUP(P4418,Inputs!$J$6:$J$9,Inputs!$H$6:$H$9))),0),"" )</f>
        <v/>
      </c>
      <c r="G4418" s="26">
        <f>IF($A4418&lt;=Inputs!$B$13,IF(2&lt;=Inputs!$B$8,IF(Inputs!$B$12&gt;0,MAX(MIN(NORM.INV(RAND(),LOOKUP(Q4418,Inputs!$J$6:$J$9,Inputs!$G$6:$G$9),LOOKUP(Q4418,Inputs!$J$6:$J$9,Inputs!$H$6:$H$9)),Inputs!$B$12),-Inputs!$B$12),NORM.INV(RAND(),LOOKUP(Q4418,Inputs!$J$6:$J$9,Inputs!$G$6:$G$9),LOOKUP(Q4418,Inputs!$J$6:$J$9,Inputs!$H$6:$H$9))),0),"" )</f>
        <v/>
      </c>
      <c r="H4418" s="26">
        <f>IF($A4418&lt;=Inputs!$B$13,IF(3&lt;=Inputs!$B$8,IF(Inputs!$B$12&gt;0,MAX(MIN(NORM.INV(RAND(),LOOKUP(R4418,Inputs!$J$6:$J$9,Inputs!$G$6:$G$9),LOOKUP(R4418,Inputs!$J$6:$J$9,Inputs!$H$6:$H$9)),Inputs!$B$12),-Inputs!$B$12),NORM.INV(RAND(),LOOKUP(R4418,Inputs!$J$6:$J$9,Inputs!$G$6:$G$9),LOOKUP(R4418,Inputs!$J$6:$J$9,Inputs!$H$6:$H$9))),0),"" )</f>
        <v/>
      </c>
      <c r="I4418" s="26">
        <f>IF($A4418&lt;=Inputs!$B$13,IF(4&lt;=Inputs!$B$8,IF(Inputs!$B$12&gt;0,MAX(MIN(NORM.INV(RAND(),LOOKUP(S4418,Inputs!$J$6:$J$9,Inputs!$G$6:$G$9),LOOKUP(S4418,Inputs!$J$6:$J$9,Inputs!$H$6:$H$9)),Inputs!$B$12),-Inputs!$B$12),NORM.INV(RAND(),LOOKUP(S4418,Inputs!$J$6:$J$9,Inputs!$G$6:$G$9),LOOKUP(S4418,Inputs!$J$6:$J$9,Inputs!$H$6:$H$9))),0),"" )</f>
        <v/>
      </c>
      <c r="J4418" s="26">
        <f>IF($A4418&lt;=Inputs!$B$13,IF(5&lt;=Inputs!$B$8,IF(Inputs!$B$12&gt;0,MAX(MIN(NORM.INV(RAND(),LOOKUP(T4418,Inputs!$J$6:$J$9,Inputs!$G$6:$G$9),LOOKUP(T4418,Inputs!$J$6:$J$9,Inputs!$H$6:$H$9)),Inputs!$B$12),-Inputs!$B$12),NORM.INV(RAND(),LOOKUP(T4418,Inputs!$J$6:$J$9,Inputs!$G$6:$G$9),LOOKUP(T4418,Inputs!$J$6:$J$9,Inputs!$H$6:$H$9))),0),"" )</f>
        <v/>
      </c>
      <c r="K4418" s="26">
        <f>IF($A4418&lt;=Inputs!$B$13,IF(6&lt;=Inputs!$B$8,IF(Inputs!$B$12&gt;0,MAX(MIN(NORM.INV(RAND(),LOOKUP(U4418,Inputs!$J$6:$J$9,Inputs!$G$6:$G$9),LOOKUP(U4418,Inputs!$J$6:$J$9,Inputs!$H$6:$H$9)),Inputs!$B$12),-Inputs!$B$12),NORM.INV(RAND(),LOOKUP(U4418,Inputs!$J$6:$J$9,Inputs!$G$6:$G$9),LOOKUP(U4418,Inputs!$J$6:$J$9,Inputs!$H$6:$H$9))),0),"" )</f>
        <v/>
      </c>
      <c r="L4418" s="26">
        <f>IF($A4418&lt;=Inputs!$B$13,IF(7&lt;=Inputs!$B$8,IF(Inputs!$B$12&gt;0,MAX(MIN(NORM.INV(RAND(),LOOKUP(V4418,Inputs!$J$6:$J$9,Inputs!$G$6:$G$9),LOOKUP(V4418,Inputs!$J$6:$J$9,Inputs!$H$6:$H$9)),Inputs!$B$12),-Inputs!$B$12),NORM.INV(RAND(),LOOKUP(V4418,Inputs!$J$6:$J$9,Inputs!$G$6:$G$9),LOOKUP(V4418,Inputs!$J$6:$J$9,Inputs!$H$6:$H$9))),0),"" )</f>
        <v/>
      </c>
      <c r="M4418" s="26">
        <f>IF($A4418&lt;=Inputs!$B$13,IF(8&lt;=Inputs!$B$8,IF(Inputs!$B$12&gt;0,MAX(MIN(NORM.INV(RAND(),LOOKUP(W4418,Inputs!$J$6:$J$9,Inputs!$G$6:$G$9),LOOKUP(W4418,Inputs!$J$6:$J$9,Inputs!$H$6:$H$9)),Inputs!$B$12),-Inputs!$B$12),NORM.INV(RAND(),LOOKUP(W4418,Inputs!$J$6:$J$9,Inputs!$G$6:$G$9),LOOKUP(W4418,Inputs!$J$6:$J$9,Inputs!$H$6:$H$9))),0),"" )</f>
        <v/>
      </c>
      <c r="N4418" s="26">
        <f>IF($A4418&lt;=Inputs!$B$13,IF(9&lt;=Inputs!$B$8,IF(Inputs!$B$12&gt;0,MAX(MIN(NORM.INV(RAND(),LOOKUP(X4418,Inputs!$J$6:$J$9,Inputs!$G$6:$G$9),LOOKUP(X4418,Inputs!$J$6:$J$9,Inputs!$H$6:$H$9)),Inputs!$B$12),-Inputs!$B$12),NORM.INV(RAND(),LOOKUP(X4418,Inputs!$J$6:$J$9,Inputs!$G$6:$G$9),LOOKUP(X4418,Inputs!$J$6:$J$9,Inputs!$H$6:$H$9))),0),"" )</f>
        <v/>
      </c>
      <c r="O4418" s="26">
        <f>IF($A4418&lt;=Inputs!$B$13,IF(10&lt;=Inputs!$B$8,IF(Inputs!$B$12&gt;0,MAX(MIN(NORM.INV(RAND(),LOOKUP(Y4418,Inputs!$J$6:$J$9,Inputs!$G$6:$G$9),LOOKUP(Y4418,Inputs!$J$6:$J$9,Inputs!$H$6:$H$9)),Inputs!$B$12),-Inputs!$B$12),NORM.INV(RAND(),LOOKUP(Y4418,Inputs!$J$6:$J$9,Inputs!$G$6:$G$9),LOOKUP(Y4418,Inputs!$J$6:$J$9,Inputs!$H$6:$H$9))),0),"" )</f>
        <v/>
      </c>
      <c r="P4418" s="31">
        <f>IF($A4418&lt;=Inputs!$B$13,RAND(),"")</f>
        <v/>
      </c>
      <c r="Q4418" s="31">
        <f>IF($A4418&lt;=Inputs!$B$13,RAND(),"")</f>
        <v/>
      </c>
      <c r="R4418" s="31">
        <f>IF($A4418&lt;=Inputs!$B$13,RAND(),"")</f>
        <v/>
      </c>
      <c r="S4418" s="31">
        <f>IF($A4418&lt;=Inputs!$B$13,RAND(),"")</f>
        <v/>
      </c>
      <c r="T4418" s="31">
        <f>IF($A4418&lt;=Inputs!$B$13,RAND(),"")</f>
        <v/>
      </c>
      <c r="U4418" s="31">
        <f>IF($A4418&lt;=Inputs!$B$13,RAND(),"")</f>
        <v/>
      </c>
      <c r="V4418" s="31">
        <f>IF($A4418&lt;=Inputs!$B$13,RAND(),"")</f>
        <v/>
      </c>
      <c r="W4418" s="31">
        <f>IF($A4418&lt;=Inputs!$B$13,RAND(),"")</f>
        <v/>
      </c>
      <c r="X4418" s="31">
        <f>IF($A4418&lt;=Inputs!$B$13,RAND(),"")</f>
        <v/>
      </c>
      <c r="Y4418" s="31">
        <f>IF($A4418&lt;=Inputs!$B$13,RAND(),"")</f>
        <v/>
      </c>
    </row>
    <row r="4419">
      <c r="A4419" t="n">
        <v>4414</v>
      </c>
      <c r="B4419" s="26">
        <f>IF($A4419&lt;=Inputs!$B$13,IF(Inputs!$B$8&gt;0,SUM(F4419:O4419)/Inputs!$B$8,0),"")</f>
        <v/>
      </c>
      <c r="C4419" s="27">
        <f>IF($A4419&lt;=Inputs!$B$13,B4419/100,"")</f>
        <v/>
      </c>
      <c r="D4419" s="28">
        <f>IF($A4419&lt;=Inputs!$B$13,C4419*Inputs!$B$7,"")</f>
        <v/>
      </c>
      <c r="E4419" s="29">
        <f>IF($A4419&lt;=Inputs!$B$13,IF(D4419&gt;0,1,0),"")</f>
        <v/>
      </c>
      <c r="F4419" s="26">
        <f>IF($A4419&lt;=Inputs!$B$13,IF(1&lt;=Inputs!$B$8,IF(Inputs!$B$12&gt;0,MAX(MIN(NORM.INV(RAND(),LOOKUP(P4419,Inputs!$J$6:$J$9,Inputs!$G$6:$G$9),LOOKUP(P4419,Inputs!$J$6:$J$9,Inputs!$H$6:$H$9)),Inputs!$B$12),-Inputs!$B$12),NORM.INV(RAND(),LOOKUP(P4419,Inputs!$J$6:$J$9,Inputs!$G$6:$G$9),LOOKUP(P4419,Inputs!$J$6:$J$9,Inputs!$H$6:$H$9))),0),"" )</f>
        <v/>
      </c>
      <c r="G4419" s="26">
        <f>IF($A4419&lt;=Inputs!$B$13,IF(2&lt;=Inputs!$B$8,IF(Inputs!$B$12&gt;0,MAX(MIN(NORM.INV(RAND(),LOOKUP(Q4419,Inputs!$J$6:$J$9,Inputs!$G$6:$G$9),LOOKUP(Q4419,Inputs!$J$6:$J$9,Inputs!$H$6:$H$9)),Inputs!$B$12),-Inputs!$B$12),NORM.INV(RAND(),LOOKUP(Q4419,Inputs!$J$6:$J$9,Inputs!$G$6:$G$9),LOOKUP(Q4419,Inputs!$J$6:$J$9,Inputs!$H$6:$H$9))),0),"" )</f>
        <v/>
      </c>
      <c r="H4419" s="26">
        <f>IF($A4419&lt;=Inputs!$B$13,IF(3&lt;=Inputs!$B$8,IF(Inputs!$B$12&gt;0,MAX(MIN(NORM.INV(RAND(),LOOKUP(R4419,Inputs!$J$6:$J$9,Inputs!$G$6:$G$9),LOOKUP(R4419,Inputs!$J$6:$J$9,Inputs!$H$6:$H$9)),Inputs!$B$12),-Inputs!$B$12),NORM.INV(RAND(),LOOKUP(R4419,Inputs!$J$6:$J$9,Inputs!$G$6:$G$9),LOOKUP(R4419,Inputs!$J$6:$J$9,Inputs!$H$6:$H$9))),0),"" )</f>
        <v/>
      </c>
      <c r="I4419" s="26">
        <f>IF($A4419&lt;=Inputs!$B$13,IF(4&lt;=Inputs!$B$8,IF(Inputs!$B$12&gt;0,MAX(MIN(NORM.INV(RAND(),LOOKUP(S4419,Inputs!$J$6:$J$9,Inputs!$G$6:$G$9),LOOKUP(S4419,Inputs!$J$6:$J$9,Inputs!$H$6:$H$9)),Inputs!$B$12),-Inputs!$B$12),NORM.INV(RAND(),LOOKUP(S4419,Inputs!$J$6:$J$9,Inputs!$G$6:$G$9),LOOKUP(S4419,Inputs!$J$6:$J$9,Inputs!$H$6:$H$9))),0),"" )</f>
        <v/>
      </c>
      <c r="J4419" s="26">
        <f>IF($A4419&lt;=Inputs!$B$13,IF(5&lt;=Inputs!$B$8,IF(Inputs!$B$12&gt;0,MAX(MIN(NORM.INV(RAND(),LOOKUP(T4419,Inputs!$J$6:$J$9,Inputs!$G$6:$G$9),LOOKUP(T4419,Inputs!$J$6:$J$9,Inputs!$H$6:$H$9)),Inputs!$B$12),-Inputs!$B$12),NORM.INV(RAND(),LOOKUP(T4419,Inputs!$J$6:$J$9,Inputs!$G$6:$G$9),LOOKUP(T4419,Inputs!$J$6:$J$9,Inputs!$H$6:$H$9))),0),"" )</f>
        <v/>
      </c>
      <c r="K4419" s="26">
        <f>IF($A4419&lt;=Inputs!$B$13,IF(6&lt;=Inputs!$B$8,IF(Inputs!$B$12&gt;0,MAX(MIN(NORM.INV(RAND(),LOOKUP(U4419,Inputs!$J$6:$J$9,Inputs!$G$6:$G$9),LOOKUP(U4419,Inputs!$J$6:$J$9,Inputs!$H$6:$H$9)),Inputs!$B$12),-Inputs!$B$12),NORM.INV(RAND(),LOOKUP(U4419,Inputs!$J$6:$J$9,Inputs!$G$6:$G$9),LOOKUP(U4419,Inputs!$J$6:$J$9,Inputs!$H$6:$H$9))),0),"" )</f>
        <v/>
      </c>
      <c r="L4419" s="26">
        <f>IF($A4419&lt;=Inputs!$B$13,IF(7&lt;=Inputs!$B$8,IF(Inputs!$B$12&gt;0,MAX(MIN(NORM.INV(RAND(),LOOKUP(V4419,Inputs!$J$6:$J$9,Inputs!$G$6:$G$9),LOOKUP(V4419,Inputs!$J$6:$J$9,Inputs!$H$6:$H$9)),Inputs!$B$12),-Inputs!$B$12),NORM.INV(RAND(),LOOKUP(V4419,Inputs!$J$6:$J$9,Inputs!$G$6:$G$9),LOOKUP(V4419,Inputs!$J$6:$J$9,Inputs!$H$6:$H$9))),0),"" )</f>
        <v/>
      </c>
      <c r="M4419" s="26">
        <f>IF($A4419&lt;=Inputs!$B$13,IF(8&lt;=Inputs!$B$8,IF(Inputs!$B$12&gt;0,MAX(MIN(NORM.INV(RAND(),LOOKUP(W4419,Inputs!$J$6:$J$9,Inputs!$G$6:$G$9),LOOKUP(W4419,Inputs!$J$6:$J$9,Inputs!$H$6:$H$9)),Inputs!$B$12),-Inputs!$B$12),NORM.INV(RAND(),LOOKUP(W4419,Inputs!$J$6:$J$9,Inputs!$G$6:$G$9),LOOKUP(W4419,Inputs!$J$6:$J$9,Inputs!$H$6:$H$9))),0),"" )</f>
        <v/>
      </c>
      <c r="N4419" s="26">
        <f>IF($A4419&lt;=Inputs!$B$13,IF(9&lt;=Inputs!$B$8,IF(Inputs!$B$12&gt;0,MAX(MIN(NORM.INV(RAND(),LOOKUP(X4419,Inputs!$J$6:$J$9,Inputs!$G$6:$G$9),LOOKUP(X4419,Inputs!$J$6:$J$9,Inputs!$H$6:$H$9)),Inputs!$B$12),-Inputs!$B$12),NORM.INV(RAND(),LOOKUP(X4419,Inputs!$J$6:$J$9,Inputs!$G$6:$G$9),LOOKUP(X4419,Inputs!$J$6:$J$9,Inputs!$H$6:$H$9))),0),"" )</f>
        <v/>
      </c>
      <c r="O4419" s="26">
        <f>IF($A4419&lt;=Inputs!$B$13,IF(10&lt;=Inputs!$B$8,IF(Inputs!$B$12&gt;0,MAX(MIN(NORM.INV(RAND(),LOOKUP(Y4419,Inputs!$J$6:$J$9,Inputs!$G$6:$G$9),LOOKUP(Y4419,Inputs!$J$6:$J$9,Inputs!$H$6:$H$9)),Inputs!$B$12),-Inputs!$B$12),NORM.INV(RAND(),LOOKUP(Y4419,Inputs!$J$6:$J$9,Inputs!$G$6:$G$9),LOOKUP(Y4419,Inputs!$J$6:$J$9,Inputs!$H$6:$H$9))),0),"" )</f>
        <v/>
      </c>
      <c r="P4419" s="31">
        <f>IF($A4419&lt;=Inputs!$B$13,RAND(),"")</f>
        <v/>
      </c>
      <c r="Q4419" s="31">
        <f>IF($A4419&lt;=Inputs!$B$13,RAND(),"")</f>
        <v/>
      </c>
      <c r="R4419" s="31">
        <f>IF($A4419&lt;=Inputs!$B$13,RAND(),"")</f>
        <v/>
      </c>
      <c r="S4419" s="31">
        <f>IF($A4419&lt;=Inputs!$B$13,RAND(),"")</f>
        <v/>
      </c>
      <c r="T4419" s="31">
        <f>IF($A4419&lt;=Inputs!$B$13,RAND(),"")</f>
        <v/>
      </c>
      <c r="U4419" s="31">
        <f>IF($A4419&lt;=Inputs!$B$13,RAND(),"")</f>
        <v/>
      </c>
      <c r="V4419" s="31">
        <f>IF($A4419&lt;=Inputs!$B$13,RAND(),"")</f>
        <v/>
      </c>
      <c r="W4419" s="31">
        <f>IF($A4419&lt;=Inputs!$B$13,RAND(),"")</f>
        <v/>
      </c>
      <c r="X4419" s="31">
        <f>IF($A4419&lt;=Inputs!$B$13,RAND(),"")</f>
        <v/>
      </c>
      <c r="Y4419" s="31">
        <f>IF($A4419&lt;=Inputs!$B$13,RAND(),"")</f>
        <v/>
      </c>
    </row>
    <row r="4420">
      <c r="A4420" t="n">
        <v>4415</v>
      </c>
      <c r="B4420" s="26">
        <f>IF($A4420&lt;=Inputs!$B$13,IF(Inputs!$B$8&gt;0,SUM(F4420:O4420)/Inputs!$B$8,0),"")</f>
        <v/>
      </c>
      <c r="C4420" s="27">
        <f>IF($A4420&lt;=Inputs!$B$13,B4420/100,"")</f>
        <v/>
      </c>
      <c r="D4420" s="28">
        <f>IF($A4420&lt;=Inputs!$B$13,C4420*Inputs!$B$7,"")</f>
        <v/>
      </c>
      <c r="E4420" s="29">
        <f>IF($A4420&lt;=Inputs!$B$13,IF(D4420&gt;0,1,0),"")</f>
        <v/>
      </c>
      <c r="F4420" s="26">
        <f>IF($A4420&lt;=Inputs!$B$13,IF(1&lt;=Inputs!$B$8,IF(Inputs!$B$12&gt;0,MAX(MIN(NORM.INV(RAND(),LOOKUP(P4420,Inputs!$J$6:$J$9,Inputs!$G$6:$G$9),LOOKUP(P4420,Inputs!$J$6:$J$9,Inputs!$H$6:$H$9)),Inputs!$B$12),-Inputs!$B$12),NORM.INV(RAND(),LOOKUP(P4420,Inputs!$J$6:$J$9,Inputs!$G$6:$G$9),LOOKUP(P4420,Inputs!$J$6:$J$9,Inputs!$H$6:$H$9))),0),"" )</f>
        <v/>
      </c>
      <c r="G4420" s="26">
        <f>IF($A4420&lt;=Inputs!$B$13,IF(2&lt;=Inputs!$B$8,IF(Inputs!$B$12&gt;0,MAX(MIN(NORM.INV(RAND(),LOOKUP(Q4420,Inputs!$J$6:$J$9,Inputs!$G$6:$G$9),LOOKUP(Q4420,Inputs!$J$6:$J$9,Inputs!$H$6:$H$9)),Inputs!$B$12),-Inputs!$B$12),NORM.INV(RAND(),LOOKUP(Q4420,Inputs!$J$6:$J$9,Inputs!$G$6:$G$9),LOOKUP(Q4420,Inputs!$J$6:$J$9,Inputs!$H$6:$H$9))),0),"" )</f>
        <v/>
      </c>
      <c r="H4420" s="26">
        <f>IF($A4420&lt;=Inputs!$B$13,IF(3&lt;=Inputs!$B$8,IF(Inputs!$B$12&gt;0,MAX(MIN(NORM.INV(RAND(),LOOKUP(R4420,Inputs!$J$6:$J$9,Inputs!$G$6:$G$9),LOOKUP(R4420,Inputs!$J$6:$J$9,Inputs!$H$6:$H$9)),Inputs!$B$12),-Inputs!$B$12),NORM.INV(RAND(),LOOKUP(R4420,Inputs!$J$6:$J$9,Inputs!$G$6:$G$9),LOOKUP(R4420,Inputs!$J$6:$J$9,Inputs!$H$6:$H$9))),0),"" )</f>
        <v/>
      </c>
      <c r="I4420" s="26">
        <f>IF($A4420&lt;=Inputs!$B$13,IF(4&lt;=Inputs!$B$8,IF(Inputs!$B$12&gt;0,MAX(MIN(NORM.INV(RAND(),LOOKUP(S4420,Inputs!$J$6:$J$9,Inputs!$G$6:$G$9),LOOKUP(S4420,Inputs!$J$6:$J$9,Inputs!$H$6:$H$9)),Inputs!$B$12),-Inputs!$B$12),NORM.INV(RAND(),LOOKUP(S4420,Inputs!$J$6:$J$9,Inputs!$G$6:$G$9),LOOKUP(S4420,Inputs!$J$6:$J$9,Inputs!$H$6:$H$9))),0),"" )</f>
        <v/>
      </c>
      <c r="J4420" s="26">
        <f>IF($A4420&lt;=Inputs!$B$13,IF(5&lt;=Inputs!$B$8,IF(Inputs!$B$12&gt;0,MAX(MIN(NORM.INV(RAND(),LOOKUP(T4420,Inputs!$J$6:$J$9,Inputs!$G$6:$G$9),LOOKUP(T4420,Inputs!$J$6:$J$9,Inputs!$H$6:$H$9)),Inputs!$B$12),-Inputs!$B$12),NORM.INV(RAND(),LOOKUP(T4420,Inputs!$J$6:$J$9,Inputs!$G$6:$G$9),LOOKUP(T4420,Inputs!$J$6:$J$9,Inputs!$H$6:$H$9))),0),"" )</f>
        <v/>
      </c>
      <c r="K4420" s="26">
        <f>IF($A4420&lt;=Inputs!$B$13,IF(6&lt;=Inputs!$B$8,IF(Inputs!$B$12&gt;0,MAX(MIN(NORM.INV(RAND(),LOOKUP(U4420,Inputs!$J$6:$J$9,Inputs!$G$6:$G$9),LOOKUP(U4420,Inputs!$J$6:$J$9,Inputs!$H$6:$H$9)),Inputs!$B$12),-Inputs!$B$12),NORM.INV(RAND(),LOOKUP(U4420,Inputs!$J$6:$J$9,Inputs!$G$6:$G$9),LOOKUP(U4420,Inputs!$J$6:$J$9,Inputs!$H$6:$H$9))),0),"" )</f>
        <v/>
      </c>
      <c r="L4420" s="26">
        <f>IF($A4420&lt;=Inputs!$B$13,IF(7&lt;=Inputs!$B$8,IF(Inputs!$B$12&gt;0,MAX(MIN(NORM.INV(RAND(),LOOKUP(V4420,Inputs!$J$6:$J$9,Inputs!$G$6:$G$9),LOOKUP(V4420,Inputs!$J$6:$J$9,Inputs!$H$6:$H$9)),Inputs!$B$12),-Inputs!$B$12),NORM.INV(RAND(),LOOKUP(V4420,Inputs!$J$6:$J$9,Inputs!$G$6:$G$9),LOOKUP(V4420,Inputs!$J$6:$J$9,Inputs!$H$6:$H$9))),0),"" )</f>
        <v/>
      </c>
      <c r="M4420" s="26">
        <f>IF($A4420&lt;=Inputs!$B$13,IF(8&lt;=Inputs!$B$8,IF(Inputs!$B$12&gt;0,MAX(MIN(NORM.INV(RAND(),LOOKUP(W4420,Inputs!$J$6:$J$9,Inputs!$G$6:$G$9),LOOKUP(W4420,Inputs!$J$6:$J$9,Inputs!$H$6:$H$9)),Inputs!$B$12),-Inputs!$B$12),NORM.INV(RAND(),LOOKUP(W4420,Inputs!$J$6:$J$9,Inputs!$G$6:$G$9),LOOKUP(W4420,Inputs!$J$6:$J$9,Inputs!$H$6:$H$9))),0),"" )</f>
        <v/>
      </c>
      <c r="N4420" s="26">
        <f>IF($A4420&lt;=Inputs!$B$13,IF(9&lt;=Inputs!$B$8,IF(Inputs!$B$12&gt;0,MAX(MIN(NORM.INV(RAND(),LOOKUP(X4420,Inputs!$J$6:$J$9,Inputs!$G$6:$G$9),LOOKUP(X4420,Inputs!$J$6:$J$9,Inputs!$H$6:$H$9)),Inputs!$B$12),-Inputs!$B$12),NORM.INV(RAND(),LOOKUP(X4420,Inputs!$J$6:$J$9,Inputs!$G$6:$G$9),LOOKUP(X4420,Inputs!$J$6:$J$9,Inputs!$H$6:$H$9))),0),"" )</f>
        <v/>
      </c>
      <c r="O4420" s="26">
        <f>IF($A4420&lt;=Inputs!$B$13,IF(10&lt;=Inputs!$B$8,IF(Inputs!$B$12&gt;0,MAX(MIN(NORM.INV(RAND(),LOOKUP(Y4420,Inputs!$J$6:$J$9,Inputs!$G$6:$G$9),LOOKUP(Y4420,Inputs!$J$6:$J$9,Inputs!$H$6:$H$9)),Inputs!$B$12),-Inputs!$B$12),NORM.INV(RAND(),LOOKUP(Y4420,Inputs!$J$6:$J$9,Inputs!$G$6:$G$9),LOOKUP(Y4420,Inputs!$J$6:$J$9,Inputs!$H$6:$H$9))),0),"" )</f>
        <v/>
      </c>
      <c r="P4420" s="31">
        <f>IF($A4420&lt;=Inputs!$B$13,RAND(),"")</f>
        <v/>
      </c>
      <c r="Q4420" s="31">
        <f>IF($A4420&lt;=Inputs!$B$13,RAND(),"")</f>
        <v/>
      </c>
      <c r="R4420" s="31">
        <f>IF($A4420&lt;=Inputs!$B$13,RAND(),"")</f>
        <v/>
      </c>
      <c r="S4420" s="31">
        <f>IF($A4420&lt;=Inputs!$B$13,RAND(),"")</f>
        <v/>
      </c>
      <c r="T4420" s="31">
        <f>IF($A4420&lt;=Inputs!$B$13,RAND(),"")</f>
        <v/>
      </c>
      <c r="U4420" s="31">
        <f>IF($A4420&lt;=Inputs!$B$13,RAND(),"")</f>
        <v/>
      </c>
      <c r="V4420" s="31">
        <f>IF($A4420&lt;=Inputs!$B$13,RAND(),"")</f>
        <v/>
      </c>
      <c r="W4420" s="31">
        <f>IF($A4420&lt;=Inputs!$B$13,RAND(),"")</f>
        <v/>
      </c>
      <c r="X4420" s="31">
        <f>IF($A4420&lt;=Inputs!$B$13,RAND(),"")</f>
        <v/>
      </c>
      <c r="Y4420" s="31">
        <f>IF($A4420&lt;=Inputs!$B$13,RAND(),"")</f>
        <v/>
      </c>
    </row>
    <row r="4421">
      <c r="A4421" t="n">
        <v>4416</v>
      </c>
      <c r="B4421" s="26">
        <f>IF($A4421&lt;=Inputs!$B$13,IF(Inputs!$B$8&gt;0,SUM(F4421:O4421)/Inputs!$B$8,0),"")</f>
        <v/>
      </c>
      <c r="C4421" s="27">
        <f>IF($A4421&lt;=Inputs!$B$13,B4421/100,"")</f>
        <v/>
      </c>
      <c r="D4421" s="28">
        <f>IF($A4421&lt;=Inputs!$B$13,C4421*Inputs!$B$7,"")</f>
        <v/>
      </c>
      <c r="E4421" s="29">
        <f>IF($A4421&lt;=Inputs!$B$13,IF(D4421&gt;0,1,0),"")</f>
        <v/>
      </c>
      <c r="F4421" s="26">
        <f>IF($A4421&lt;=Inputs!$B$13,IF(1&lt;=Inputs!$B$8,IF(Inputs!$B$12&gt;0,MAX(MIN(NORM.INV(RAND(),LOOKUP(P4421,Inputs!$J$6:$J$9,Inputs!$G$6:$G$9),LOOKUP(P4421,Inputs!$J$6:$J$9,Inputs!$H$6:$H$9)),Inputs!$B$12),-Inputs!$B$12),NORM.INV(RAND(),LOOKUP(P4421,Inputs!$J$6:$J$9,Inputs!$G$6:$G$9),LOOKUP(P4421,Inputs!$J$6:$J$9,Inputs!$H$6:$H$9))),0),"" )</f>
        <v/>
      </c>
      <c r="G4421" s="26">
        <f>IF($A4421&lt;=Inputs!$B$13,IF(2&lt;=Inputs!$B$8,IF(Inputs!$B$12&gt;0,MAX(MIN(NORM.INV(RAND(),LOOKUP(Q4421,Inputs!$J$6:$J$9,Inputs!$G$6:$G$9),LOOKUP(Q4421,Inputs!$J$6:$J$9,Inputs!$H$6:$H$9)),Inputs!$B$12),-Inputs!$B$12),NORM.INV(RAND(),LOOKUP(Q4421,Inputs!$J$6:$J$9,Inputs!$G$6:$G$9),LOOKUP(Q4421,Inputs!$J$6:$J$9,Inputs!$H$6:$H$9))),0),"" )</f>
        <v/>
      </c>
      <c r="H4421" s="26">
        <f>IF($A4421&lt;=Inputs!$B$13,IF(3&lt;=Inputs!$B$8,IF(Inputs!$B$12&gt;0,MAX(MIN(NORM.INV(RAND(),LOOKUP(R4421,Inputs!$J$6:$J$9,Inputs!$G$6:$G$9),LOOKUP(R4421,Inputs!$J$6:$J$9,Inputs!$H$6:$H$9)),Inputs!$B$12),-Inputs!$B$12),NORM.INV(RAND(),LOOKUP(R4421,Inputs!$J$6:$J$9,Inputs!$G$6:$G$9),LOOKUP(R4421,Inputs!$J$6:$J$9,Inputs!$H$6:$H$9))),0),"" )</f>
        <v/>
      </c>
      <c r="I4421" s="26">
        <f>IF($A4421&lt;=Inputs!$B$13,IF(4&lt;=Inputs!$B$8,IF(Inputs!$B$12&gt;0,MAX(MIN(NORM.INV(RAND(),LOOKUP(S4421,Inputs!$J$6:$J$9,Inputs!$G$6:$G$9),LOOKUP(S4421,Inputs!$J$6:$J$9,Inputs!$H$6:$H$9)),Inputs!$B$12),-Inputs!$B$12),NORM.INV(RAND(),LOOKUP(S4421,Inputs!$J$6:$J$9,Inputs!$G$6:$G$9),LOOKUP(S4421,Inputs!$J$6:$J$9,Inputs!$H$6:$H$9))),0),"" )</f>
        <v/>
      </c>
      <c r="J4421" s="26">
        <f>IF($A4421&lt;=Inputs!$B$13,IF(5&lt;=Inputs!$B$8,IF(Inputs!$B$12&gt;0,MAX(MIN(NORM.INV(RAND(),LOOKUP(T4421,Inputs!$J$6:$J$9,Inputs!$G$6:$G$9),LOOKUP(T4421,Inputs!$J$6:$J$9,Inputs!$H$6:$H$9)),Inputs!$B$12),-Inputs!$B$12),NORM.INV(RAND(),LOOKUP(T4421,Inputs!$J$6:$J$9,Inputs!$G$6:$G$9),LOOKUP(T4421,Inputs!$J$6:$J$9,Inputs!$H$6:$H$9))),0),"" )</f>
        <v/>
      </c>
      <c r="K4421" s="26">
        <f>IF($A4421&lt;=Inputs!$B$13,IF(6&lt;=Inputs!$B$8,IF(Inputs!$B$12&gt;0,MAX(MIN(NORM.INV(RAND(),LOOKUP(U4421,Inputs!$J$6:$J$9,Inputs!$G$6:$G$9),LOOKUP(U4421,Inputs!$J$6:$J$9,Inputs!$H$6:$H$9)),Inputs!$B$12),-Inputs!$B$12),NORM.INV(RAND(),LOOKUP(U4421,Inputs!$J$6:$J$9,Inputs!$G$6:$G$9),LOOKUP(U4421,Inputs!$J$6:$J$9,Inputs!$H$6:$H$9))),0),"" )</f>
        <v/>
      </c>
      <c r="L4421" s="26">
        <f>IF($A4421&lt;=Inputs!$B$13,IF(7&lt;=Inputs!$B$8,IF(Inputs!$B$12&gt;0,MAX(MIN(NORM.INV(RAND(),LOOKUP(V4421,Inputs!$J$6:$J$9,Inputs!$G$6:$G$9),LOOKUP(V4421,Inputs!$J$6:$J$9,Inputs!$H$6:$H$9)),Inputs!$B$12),-Inputs!$B$12),NORM.INV(RAND(),LOOKUP(V4421,Inputs!$J$6:$J$9,Inputs!$G$6:$G$9),LOOKUP(V4421,Inputs!$J$6:$J$9,Inputs!$H$6:$H$9))),0),"" )</f>
        <v/>
      </c>
      <c r="M4421" s="26">
        <f>IF($A4421&lt;=Inputs!$B$13,IF(8&lt;=Inputs!$B$8,IF(Inputs!$B$12&gt;0,MAX(MIN(NORM.INV(RAND(),LOOKUP(W4421,Inputs!$J$6:$J$9,Inputs!$G$6:$G$9),LOOKUP(W4421,Inputs!$J$6:$J$9,Inputs!$H$6:$H$9)),Inputs!$B$12),-Inputs!$B$12),NORM.INV(RAND(),LOOKUP(W4421,Inputs!$J$6:$J$9,Inputs!$G$6:$G$9),LOOKUP(W4421,Inputs!$J$6:$J$9,Inputs!$H$6:$H$9))),0),"" )</f>
        <v/>
      </c>
      <c r="N4421" s="26">
        <f>IF($A4421&lt;=Inputs!$B$13,IF(9&lt;=Inputs!$B$8,IF(Inputs!$B$12&gt;0,MAX(MIN(NORM.INV(RAND(),LOOKUP(X4421,Inputs!$J$6:$J$9,Inputs!$G$6:$G$9),LOOKUP(X4421,Inputs!$J$6:$J$9,Inputs!$H$6:$H$9)),Inputs!$B$12),-Inputs!$B$12),NORM.INV(RAND(),LOOKUP(X4421,Inputs!$J$6:$J$9,Inputs!$G$6:$G$9),LOOKUP(X4421,Inputs!$J$6:$J$9,Inputs!$H$6:$H$9))),0),"" )</f>
        <v/>
      </c>
      <c r="O4421" s="26">
        <f>IF($A4421&lt;=Inputs!$B$13,IF(10&lt;=Inputs!$B$8,IF(Inputs!$B$12&gt;0,MAX(MIN(NORM.INV(RAND(),LOOKUP(Y4421,Inputs!$J$6:$J$9,Inputs!$G$6:$G$9),LOOKUP(Y4421,Inputs!$J$6:$J$9,Inputs!$H$6:$H$9)),Inputs!$B$12),-Inputs!$B$12),NORM.INV(RAND(),LOOKUP(Y4421,Inputs!$J$6:$J$9,Inputs!$G$6:$G$9),LOOKUP(Y4421,Inputs!$J$6:$J$9,Inputs!$H$6:$H$9))),0),"" )</f>
        <v/>
      </c>
      <c r="P4421" s="31">
        <f>IF($A4421&lt;=Inputs!$B$13,RAND(),"")</f>
        <v/>
      </c>
      <c r="Q4421" s="31">
        <f>IF($A4421&lt;=Inputs!$B$13,RAND(),"")</f>
        <v/>
      </c>
      <c r="R4421" s="31">
        <f>IF($A4421&lt;=Inputs!$B$13,RAND(),"")</f>
        <v/>
      </c>
      <c r="S4421" s="31">
        <f>IF($A4421&lt;=Inputs!$B$13,RAND(),"")</f>
        <v/>
      </c>
      <c r="T4421" s="31">
        <f>IF($A4421&lt;=Inputs!$B$13,RAND(),"")</f>
        <v/>
      </c>
      <c r="U4421" s="31">
        <f>IF($A4421&lt;=Inputs!$B$13,RAND(),"")</f>
        <v/>
      </c>
      <c r="V4421" s="31">
        <f>IF($A4421&lt;=Inputs!$B$13,RAND(),"")</f>
        <v/>
      </c>
      <c r="W4421" s="31">
        <f>IF($A4421&lt;=Inputs!$B$13,RAND(),"")</f>
        <v/>
      </c>
      <c r="X4421" s="31">
        <f>IF($A4421&lt;=Inputs!$B$13,RAND(),"")</f>
        <v/>
      </c>
      <c r="Y4421" s="31">
        <f>IF($A4421&lt;=Inputs!$B$13,RAND(),"")</f>
        <v/>
      </c>
    </row>
    <row r="4422">
      <c r="A4422" t="n">
        <v>4417</v>
      </c>
      <c r="B4422" s="26">
        <f>IF($A4422&lt;=Inputs!$B$13,IF(Inputs!$B$8&gt;0,SUM(F4422:O4422)/Inputs!$B$8,0),"")</f>
        <v/>
      </c>
      <c r="C4422" s="27">
        <f>IF($A4422&lt;=Inputs!$B$13,B4422/100,"")</f>
        <v/>
      </c>
      <c r="D4422" s="28">
        <f>IF($A4422&lt;=Inputs!$B$13,C4422*Inputs!$B$7,"")</f>
        <v/>
      </c>
      <c r="E4422" s="29">
        <f>IF($A4422&lt;=Inputs!$B$13,IF(D4422&gt;0,1,0),"")</f>
        <v/>
      </c>
      <c r="F4422" s="26">
        <f>IF($A4422&lt;=Inputs!$B$13,IF(1&lt;=Inputs!$B$8,IF(Inputs!$B$12&gt;0,MAX(MIN(NORM.INV(RAND(),LOOKUP(P4422,Inputs!$J$6:$J$9,Inputs!$G$6:$G$9),LOOKUP(P4422,Inputs!$J$6:$J$9,Inputs!$H$6:$H$9)),Inputs!$B$12),-Inputs!$B$12),NORM.INV(RAND(),LOOKUP(P4422,Inputs!$J$6:$J$9,Inputs!$G$6:$G$9),LOOKUP(P4422,Inputs!$J$6:$J$9,Inputs!$H$6:$H$9))),0),"" )</f>
        <v/>
      </c>
      <c r="G4422" s="26">
        <f>IF($A4422&lt;=Inputs!$B$13,IF(2&lt;=Inputs!$B$8,IF(Inputs!$B$12&gt;0,MAX(MIN(NORM.INV(RAND(),LOOKUP(Q4422,Inputs!$J$6:$J$9,Inputs!$G$6:$G$9),LOOKUP(Q4422,Inputs!$J$6:$J$9,Inputs!$H$6:$H$9)),Inputs!$B$12),-Inputs!$B$12),NORM.INV(RAND(),LOOKUP(Q4422,Inputs!$J$6:$J$9,Inputs!$G$6:$G$9),LOOKUP(Q4422,Inputs!$J$6:$J$9,Inputs!$H$6:$H$9))),0),"" )</f>
        <v/>
      </c>
      <c r="H4422" s="26">
        <f>IF($A4422&lt;=Inputs!$B$13,IF(3&lt;=Inputs!$B$8,IF(Inputs!$B$12&gt;0,MAX(MIN(NORM.INV(RAND(),LOOKUP(R4422,Inputs!$J$6:$J$9,Inputs!$G$6:$G$9),LOOKUP(R4422,Inputs!$J$6:$J$9,Inputs!$H$6:$H$9)),Inputs!$B$12),-Inputs!$B$12),NORM.INV(RAND(),LOOKUP(R4422,Inputs!$J$6:$J$9,Inputs!$G$6:$G$9),LOOKUP(R4422,Inputs!$J$6:$J$9,Inputs!$H$6:$H$9))),0),"" )</f>
        <v/>
      </c>
      <c r="I4422" s="26">
        <f>IF($A4422&lt;=Inputs!$B$13,IF(4&lt;=Inputs!$B$8,IF(Inputs!$B$12&gt;0,MAX(MIN(NORM.INV(RAND(),LOOKUP(S4422,Inputs!$J$6:$J$9,Inputs!$G$6:$G$9),LOOKUP(S4422,Inputs!$J$6:$J$9,Inputs!$H$6:$H$9)),Inputs!$B$12),-Inputs!$B$12),NORM.INV(RAND(),LOOKUP(S4422,Inputs!$J$6:$J$9,Inputs!$G$6:$G$9),LOOKUP(S4422,Inputs!$J$6:$J$9,Inputs!$H$6:$H$9))),0),"" )</f>
        <v/>
      </c>
      <c r="J4422" s="26">
        <f>IF($A4422&lt;=Inputs!$B$13,IF(5&lt;=Inputs!$B$8,IF(Inputs!$B$12&gt;0,MAX(MIN(NORM.INV(RAND(),LOOKUP(T4422,Inputs!$J$6:$J$9,Inputs!$G$6:$G$9),LOOKUP(T4422,Inputs!$J$6:$J$9,Inputs!$H$6:$H$9)),Inputs!$B$12),-Inputs!$B$12),NORM.INV(RAND(),LOOKUP(T4422,Inputs!$J$6:$J$9,Inputs!$G$6:$G$9),LOOKUP(T4422,Inputs!$J$6:$J$9,Inputs!$H$6:$H$9))),0),"" )</f>
        <v/>
      </c>
      <c r="K4422" s="26">
        <f>IF($A4422&lt;=Inputs!$B$13,IF(6&lt;=Inputs!$B$8,IF(Inputs!$B$12&gt;0,MAX(MIN(NORM.INV(RAND(),LOOKUP(U4422,Inputs!$J$6:$J$9,Inputs!$G$6:$G$9),LOOKUP(U4422,Inputs!$J$6:$J$9,Inputs!$H$6:$H$9)),Inputs!$B$12),-Inputs!$B$12),NORM.INV(RAND(),LOOKUP(U4422,Inputs!$J$6:$J$9,Inputs!$G$6:$G$9),LOOKUP(U4422,Inputs!$J$6:$J$9,Inputs!$H$6:$H$9))),0),"" )</f>
        <v/>
      </c>
      <c r="L4422" s="26">
        <f>IF($A4422&lt;=Inputs!$B$13,IF(7&lt;=Inputs!$B$8,IF(Inputs!$B$12&gt;0,MAX(MIN(NORM.INV(RAND(),LOOKUP(V4422,Inputs!$J$6:$J$9,Inputs!$G$6:$G$9),LOOKUP(V4422,Inputs!$J$6:$J$9,Inputs!$H$6:$H$9)),Inputs!$B$12),-Inputs!$B$12),NORM.INV(RAND(),LOOKUP(V4422,Inputs!$J$6:$J$9,Inputs!$G$6:$G$9),LOOKUP(V4422,Inputs!$J$6:$J$9,Inputs!$H$6:$H$9))),0),"" )</f>
        <v/>
      </c>
      <c r="M4422" s="26">
        <f>IF($A4422&lt;=Inputs!$B$13,IF(8&lt;=Inputs!$B$8,IF(Inputs!$B$12&gt;0,MAX(MIN(NORM.INV(RAND(),LOOKUP(W4422,Inputs!$J$6:$J$9,Inputs!$G$6:$G$9),LOOKUP(W4422,Inputs!$J$6:$J$9,Inputs!$H$6:$H$9)),Inputs!$B$12),-Inputs!$B$12),NORM.INV(RAND(),LOOKUP(W4422,Inputs!$J$6:$J$9,Inputs!$G$6:$G$9),LOOKUP(W4422,Inputs!$J$6:$J$9,Inputs!$H$6:$H$9))),0),"" )</f>
        <v/>
      </c>
      <c r="N4422" s="26">
        <f>IF($A4422&lt;=Inputs!$B$13,IF(9&lt;=Inputs!$B$8,IF(Inputs!$B$12&gt;0,MAX(MIN(NORM.INV(RAND(),LOOKUP(X4422,Inputs!$J$6:$J$9,Inputs!$G$6:$G$9),LOOKUP(X4422,Inputs!$J$6:$J$9,Inputs!$H$6:$H$9)),Inputs!$B$12),-Inputs!$B$12),NORM.INV(RAND(),LOOKUP(X4422,Inputs!$J$6:$J$9,Inputs!$G$6:$G$9),LOOKUP(X4422,Inputs!$J$6:$J$9,Inputs!$H$6:$H$9))),0),"" )</f>
        <v/>
      </c>
      <c r="O4422" s="26">
        <f>IF($A4422&lt;=Inputs!$B$13,IF(10&lt;=Inputs!$B$8,IF(Inputs!$B$12&gt;0,MAX(MIN(NORM.INV(RAND(),LOOKUP(Y4422,Inputs!$J$6:$J$9,Inputs!$G$6:$G$9),LOOKUP(Y4422,Inputs!$J$6:$J$9,Inputs!$H$6:$H$9)),Inputs!$B$12),-Inputs!$B$12),NORM.INV(RAND(),LOOKUP(Y4422,Inputs!$J$6:$J$9,Inputs!$G$6:$G$9),LOOKUP(Y4422,Inputs!$J$6:$J$9,Inputs!$H$6:$H$9))),0),"" )</f>
        <v/>
      </c>
      <c r="P4422" s="31">
        <f>IF($A4422&lt;=Inputs!$B$13,RAND(),"")</f>
        <v/>
      </c>
      <c r="Q4422" s="31">
        <f>IF($A4422&lt;=Inputs!$B$13,RAND(),"")</f>
        <v/>
      </c>
      <c r="R4422" s="31">
        <f>IF($A4422&lt;=Inputs!$B$13,RAND(),"")</f>
        <v/>
      </c>
      <c r="S4422" s="31">
        <f>IF($A4422&lt;=Inputs!$B$13,RAND(),"")</f>
        <v/>
      </c>
      <c r="T4422" s="31">
        <f>IF($A4422&lt;=Inputs!$B$13,RAND(),"")</f>
        <v/>
      </c>
      <c r="U4422" s="31">
        <f>IF($A4422&lt;=Inputs!$B$13,RAND(),"")</f>
        <v/>
      </c>
      <c r="V4422" s="31">
        <f>IF($A4422&lt;=Inputs!$B$13,RAND(),"")</f>
        <v/>
      </c>
      <c r="W4422" s="31">
        <f>IF($A4422&lt;=Inputs!$B$13,RAND(),"")</f>
        <v/>
      </c>
      <c r="X4422" s="31">
        <f>IF($A4422&lt;=Inputs!$B$13,RAND(),"")</f>
        <v/>
      </c>
      <c r="Y4422" s="31">
        <f>IF($A4422&lt;=Inputs!$B$13,RAND(),"")</f>
        <v/>
      </c>
    </row>
    <row r="4423">
      <c r="A4423" t="n">
        <v>4418</v>
      </c>
      <c r="B4423" s="26">
        <f>IF($A4423&lt;=Inputs!$B$13,IF(Inputs!$B$8&gt;0,SUM(F4423:O4423)/Inputs!$B$8,0),"")</f>
        <v/>
      </c>
      <c r="C4423" s="27">
        <f>IF($A4423&lt;=Inputs!$B$13,B4423/100,"")</f>
        <v/>
      </c>
      <c r="D4423" s="28">
        <f>IF($A4423&lt;=Inputs!$B$13,C4423*Inputs!$B$7,"")</f>
        <v/>
      </c>
      <c r="E4423" s="29">
        <f>IF($A4423&lt;=Inputs!$B$13,IF(D4423&gt;0,1,0),"")</f>
        <v/>
      </c>
      <c r="F4423" s="26">
        <f>IF($A4423&lt;=Inputs!$B$13,IF(1&lt;=Inputs!$B$8,IF(Inputs!$B$12&gt;0,MAX(MIN(NORM.INV(RAND(),LOOKUP(P4423,Inputs!$J$6:$J$9,Inputs!$G$6:$G$9),LOOKUP(P4423,Inputs!$J$6:$J$9,Inputs!$H$6:$H$9)),Inputs!$B$12),-Inputs!$B$12),NORM.INV(RAND(),LOOKUP(P4423,Inputs!$J$6:$J$9,Inputs!$G$6:$G$9),LOOKUP(P4423,Inputs!$J$6:$J$9,Inputs!$H$6:$H$9))),0),"" )</f>
        <v/>
      </c>
      <c r="G4423" s="26">
        <f>IF($A4423&lt;=Inputs!$B$13,IF(2&lt;=Inputs!$B$8,IF(Inputs!$B$12&gt;0,MAX(MIN(NORM.INV(RAND(),LOOKUP(Q4423,Inputs!$J$6:$J$9,Inputs!$G$6:$G$9),LOOKUP(Q4423,Inputs!$J$6:$J$9,Inputs!$H$6:$H$9)),Inputs!$B$12),-Inputs!$B$12),NORM.INV(RAND(),LOOKUP(Q4423,Inputs!$J$6:$J$9,Inputs!$G$6:$G$9),LOOKUP(Q4423,Inputs!$J$6:$J$9,Inputs!$H$6:$H$9))),0),"" )</f>
        <v/>
      </c>
      <c r="H4423" s="26">
        <f>IF($A4423&lt;=Inputs!$B$13,IF(3&lt;=Inputs!$B$8,IF(Inputs!$B$12&gt;0,MAX(MIN(NORM.INV(RAND(),LOOKUP(R4423,Inputs!$J$6:$J$9,Inputs!$G$6:$G$9),LOOKUP(R4423,Inputs!$J$6:$J$9,Inputs!$H$6:$H$9)),Inputs!$B$12),-Inputs!$B$12),NORM.INV(RAND(),LOOKUP(R4423,Inputs!$J$6:$J$9,Inputs!$G$6:$G$9),LOOKUP(R4423,Inputs!$J$6:$J$9,Inputs!$H$6:$H$9))),0),"" )</f>
        <v/>
      </c>
      <c r="I4423" s="26">
        <f>IF($A4423&lt;=Inputs!$B$13,IF(4&lt;=Inputs!$B$8,IF(Inputs!$B$12&gt;0,MAX(MIN(NORM.INV(RAND(),LOOKUP(S4423,Inputs!$J$6:$J$9,Inputs!$G$6:$G$9),LOOKUP(S4423,Inputs!$J$6:$J$9,Inputs!$H$6:$H$9)),Inputs!$B$12),-Inputs!$B$12),NORM.INV(RAND(),LOOKUP(S4423,Inputs!$J$6:$J$9,Inputs!$G$6:$G$9),LOOKUP(S4423,Inputs!$J$6:$J$9,Inputs!$H$6:$H$9))),0),"" )</f>
        <v/>
      </c>
      <c r="J4423" s="26">
        <f>IF($A4423&lt;=Inputs!$B$13,IF(5&lt;=Inputs!$B$8,IF(Inputs!$B$12&gt;0,MAX(MIN(NORM.INV(RAND(),LOOKUP(T4423,Inputs!$J$6:$J$9,Inputs!$G$6:$G$9),LOOKUP(T4423,Inputs!$J$6:$J$9,Inputs!$H$6:$H$9)),Inputs!$B$12),-Inputs!$B$12),NORM.INV(RAND(),LOOKUP(T4423,Inputs!$J$6:$J$9,Inputs!$G$6:$G$9),LOOKUP(T4423,Inputs!$J$6:$J$9,Inputs!$H$6:$H$9))),0),"" )</f>
        <v/>
      </c>
      <c r="K4423" s="26">
        <f>IF($A4423&lt;=Inputs!$B$13,IF(6&lt;=Inputs!$B$8,IF(Inputs!$B$12&gt;0,MAX(MIN(NORM.INV(RAND(),LOOKUP(U4423,Inputs!$J$6:$J$9,Inputs!$G$6:$G$9),LOOKUP(U4423,Inputs!$J$6:$J$9,Inputs!$H$6:$H$9)),Inputs!$B$12),-Inputs!$B$12),NORM.INV(RAND(),LOOKUP(U4423,Inputs!$J$6:$J$9,Inputs!$G$6:$G$9),LOOKUP(U4423,Inputs!$J$6:$J$9,Inputs!$H$6:$H$9))),0),"" )</f>
        <v/>
      </c>
      <c r="L4423" s="26">
        <f>IF($A4423&lt;=Inputs!$B$13,IF(7&lt;=Inputs!$B$8,IF(Inputs!$B$12&gt;0,MAX(MIN(NORM.INV(RAND(),LOOKUP(V4423,Inputs!$J$6:$J$9,Inputs!$G$6:$G$9),LOOKUP(V4423,Inputs!$J$6:$J$9,Inputs!$H$6:$H$9)),Inputs!$B$12),-Inputs!$B$12),NORM.INV(RAND(),LOOKUP(V4423,Inputs!$J$6:$J$9,Inputs!$G$6:$G$9),LOOKUP(V4423,Inputs!$J$6:$J$9,Inputs!$H$6:$H$9))),0),"" )</f>
        <v/>
      </c>
      <c r="M4423" s="26">
        <f>IF($A4423&lt;=Inputs!$B$13,IF(8&lt;=Inputs!$B$8,IF(Inputs!$B$12&gt;0,MAX(MIN(NORM.INV(RAND(),LOOKUP(W4423,Inputs!$J$6:$J$9,Inputs!$G$6:$G$9),LOOKUP(W4423,Inputs!$J$6:$J$9,Inputs!$H$6:$H$9)),Inputs!$B$12),-Inputs!$B$12),NORM.INV(RAND(),LOOKUP(W4423,Inputs!$J$6:$J$9,Inputs!$G$6:$G$9),LOOKUP(W4423,Inputs!$J$6:$J$9,Inputs!$H$6:$H$9))),0),"" )</f>
        <v/>
      </c>
      <c r="N4423" s="26">
        <f>IF($A4423&lt;=Inputs!$B$13,IF(9&lt;=Inputs!$B$8,IF(Inputs!$B$12&gt;0,MAX(MIN(NORM.INV(RAND(),LOOKUP(X4423,Inputs!$J$6:$J$9,Inputs!$G$6:$G$9),LOOKUP(X4423,Inputs!$J$6:$J$9,Inputs!$H$6:$H$9)),Inputs!$B$12),-Inputs!$B$12),NORM.INV(RAND(),LOOKUP(X4423,Inputs!$J$6:$J$9,Inputs!$G$6:$G$9),LOOKUP(X4423,Inputs!$J$6:$J$9,Inputs!$H$6:$H$9))),0),"" )</f>
        <v/>
      </c>
      <c r="O4423" s="26">
        <f>IF($A4423&lt;=Inputs!$B$13,IF(10&lt;=Inputs!$B$8,IF(Inputs!$B$12&gt;0,MAX(MIN(NORM.INV(RAND(),LOOKUP(Y4423,Inputs!$J$6:$J$9,Inputs!$G$6:$G$9),LOOKUP(Y4423,Inputs!$J$6:$J$9,Inputs!$H$6:$H$9)),Inputs!$B$12),-Inputs!$B$12),NORM.INV(RAND(),LOOKUP(Y4423,Inputs!$J$6:$J$9,Inputs!$G$6:$G$9),LOOKUP(Y4423,Inputs!$J$6:$J$9,Inputs!$H$6:$H$9))),0),"" )</f>
        <v/>
      </c>
      <c r="P4423" s="31">
        <f>IF($A4423&lt;=Inputs!$B$13,RAND(),"")</f>
        <v/>
      </c>
      <c r="Q4423" s="31">
        <f>IF($A4423&lt;=Inputs!$B$13,RAND(),"")</f>
        <v/>
      </c>
      <c r="R4423" s="31">
        <f>IF($A4423&lt;=Inputs!$B$13,RAND(),"")</f>
        <v/>
      </c>
      <c r="S4423" s="31">
        <f>IF($A4423&lt;=Inputs!$B$13,RAND(),"")</f>
        <v/>
      </c>
      <c r="T4423" s="31">
        <f>IF($A4423&lt;=Inputs!$B$13,RAND(),"")</f>
        <v/>
      </c>
      <c r="U4423" s="31">
        <f>IF($A4423&lt;=Inputs!$B$13,RAND(),"")</f>
        <v/>
      </c>
      <c r="V4423" s="31">
        <f>IF($A4423&lt;=Inputs!$B$13,RAND(),"")</f>
        <v/>
      </c>
      <c r="W4423" s="31">
        <f>IF($A4423&lt;=Inputs!$B$13,RAND(),"")</f>
        <v/>
      </c>
      <c r="X4423" s="31">
        <f>IF($A4423&lt;=Inputs!$B$13,RAND(),"")</f>
        <v/>
      </c>
      <c r="Y4423" s="31">
        <f>IF($A4423&lt;=Inputs!$B$13,RAND(),"")</f>
        <v/>
      </c>
    </row>
    <row r="4424">
      <c r="A4424" t="n">
        <v>4419</v>
      </c>
      <c r="B4424" s="26">
        <f>IF($A4424&lt;=Inputs!$B$13,IF(Inputs!$B$8&gt;0,SUM(F4424:O4424)/Inputs!$B$8,0),"")</f>
        <v/>
      </c>
      <c r="C4424" s="27">
        <f>IF($A4424&lt;=Inputs!$B$13,B4424/100,"")</f>
        <v/>
      </c>
      <c r="D4424" s="28">
        <f>IF($A4424&lt;=Inputs!$B$13,C4424*Inputs!$B$7,"")</f>
        <v/>
      </c>
      <c r="E4424" s="29">
        <f>IF($A4424&lt;=Inputs!$B$13,IF(D4424&gt;0,1,0),"")</f>
        <v/>
      </c>
      <c r="F4424" s="26">
        <f>IF($A4424&lt;=Inputs!$B$13,IF(1&lt;=Inputs!$B$8,IF(Inputs!$B$12&gt;0,MAX(MIN(NORM.INV(RAND(),LOOKUP(P4424,Inputs!$J$6:$J$9,Inputs!$G$6:$G$9),LOOKUP(P4424,Inputs!$J$6:$J$9,Inputs!$H$6:$H$9)),Inputs!$B$12),-Inputs!$B$12),NORM.INV(RAND(),LOOKUP(P4424,Inputs!$J$6:$J$9,Inputs!$G$6:$G$9),LOOKUP(P4424,Inputs!$J$6:$J$9,Inputs!$H$6:$H$9))),0),"" )</f>
        <v/>
      </c>
      <c r="G4424" s="26">
        <f>IF($A4424&lt;=Inputs!$B$13,IF(2&lt;=Inputs!$B$8,IF(Inputs!$B$12&gt;0,MAX(MIN(NORM.INV(RAND(),LOOKUP(Q4424,Inputs!$J$6:$J$9,Inputs!$G$6:$G$9),LOOKUP(Q4424,Inputs!$J$6:$J$9,Inputs!$H$6:$H$9)),Inputs!$B$12),-Inputs!$B$12),NORM.INV(RAND(),LOOKUP(Q4424,Inputs!$J$6:$J$9,Inputs!$G$6:$G$9),LOOKUP(Q4424,Inputs!$J$6:$J$9,Inputs!$H$6:$H$9))),0),"" )</f>
        <v/>
      </c>
      <c r="H4424" s="26">
        <f>IF($A4424&lt;=Inputs!$B$13,IF(3&lt;=Inputs!$B$8,IF(Inputs!$B$12&gt;0,MAX(MIN(NORM.INV(RAND(),LOOKUP(R4424,Inputs!$J$6:$J$9,Inputs!$G$6:$G$9),LOOKUP(R4424,Inputs!$J$6:$J$9,Inputs!$H$6:$H$9)),Inputs!$B$12),-Inputs!$B$12),NORM.INV(RAND(),LOOKUP(R4424,Inputs!$J$6:$J$9,Inputs!$G$6:$G$9),LOOKUP(R4424,Inputs!$J$6:$J$9,Inputs!$H$6:$H$9))),0),"" )</f>
        <v/>
      </c>
      <c r="I4424" s="26">
        <f>IF($A4424&lt;=Inputs!$B$13,IF(4&lt;=Inputs!$B$8,IF(Inputs!$B$12&gt;0,MAX(MIN(NORM.INV(RAND(),LOOKUP(S4424,Inputs!$J$6:$J$9,Inputs!$G$6:$G$9),LOOKUP(S4424,Inputs!$J$6:$J$9,Inputs!$H$6:$H$9)),Inputs!$B$12),-Inputs!$B$12),NORM.INV(RAND(),LOOKUP(S4424,Inputs!$J$6:$J$9,Inputs!$G$6:$G$9),LOOKUP(S4424,Inputs!$J$6:$J$9,Inputs!$H$6:$H$9))),0),"" )</f>
        <v/>
      </c>
      <c r="J4424" s="26">
        <f>IF($A4424&lt;=Inputs!$B$13,IF(5&lt;=Inputs!$B$8,IF(Inputs!$B$12&gt;0,MAX(MIN(NORM.INV(RAND(),LOOKUP(T4424,Inputs!$J$6:$J$9,Inputs!$G$6:$G$9),LOOKUP(T4424,Inputs!$J$6:$J$9,Inputs!$H$6:$H$9)),Inputs!$B$12),-Inputs!$B$12),NORM.INV(RAND(),LOOKUP(T4424,Inputs!$J$6:$J$9,Inputs!$G$6:$G$9),LOOKUP(T4424,Inputs!$J$6:$J$9,Inputs!$H$6:$H$9))),0),"" )</f>
        <v/>
      </c>
      <c r="K4424" s="26">
        <f>IF($A4424&lt;=Inputs!$B$13,IF(6&lt;=Inputs!$B$8,IF(Inputs!$B$12&gt;0,MAX(MIN(NORM.INV(RAND(),LOOKUP(U4424,Inputs!$J$6:$J$9,Inputs!$G$6:$G$9),LOOKUP(U4424,Inputs!$J$6:$J$9,Inputs!$H$6:$H$9)),Inputs!$B$12),-Inputs!$B$12),NORM.INV(RAND(),LOOKUP(U4424,Inputs!$J$6:$J$9,Inputs!$G$6:$G$9),LOOKUP(U4424,Inputs!$J$6:$J$9,Inputs!$H$6:$H$9))),0),"" )</f>
        <v/>
      </c>
      <c r="L4424" s="26">
        <f>IF($A4424&lt;=Inputs!$B$13,IF(7&lt;=Inputs!$B$8,IF(Inputs!$B$12&gt;0,MAX(MIN(NORM.INV(RAND(),LOOKUP(V4424,Inputs!$J$6:$J$9,Inputs!$G$6:$G$9),LOOKUP(V4424,Inputs!$J$6:$J$9,Inputs!$H$6:$H$9)),Inputs!$B$12),-Inputs!$B$12),NORM.INV(RAND(),LOOKUP(V4424,Inputs!$J$6:$J$9,Inputs!$G$6:$G$9),LOOKUP(V4424,Inputs!$J$6:$J$9,Inputs!$H$6:$H$9))),0),"" )</f>
        <v/>
      </c>
      <c r="M4424" s="26">
        <f>IF($A4424&lt;=Inputs!$B$13,IF(8&lt;=Inputs!$B$8,IF(Inputs!$B$12&gt;0,MAX(MIN(NORM.INV(RAND(),LOOKUP(W4424,Inputs!$J$6:$J$9,Inputs!$G$6:$G$9),LOOKUP(W4424,Inputs!$J$6:$J$9,Inputs!$H$6:$H$9)),Inputs!$B$12),-Inputs!$B$12),NORM.INV(RAND(),LOOKUP(W4424,Inputs!$J$6:$J$9,Inputs!$G$6:$G$9),LOOKUP(W4424,Inputs!$J$6:$J$9,Inputs!$H$6:$H$9))),0),"" )</f>
        <v/>
      </c>
      <c r="N4424" s="26">
        <f>IF($A4424&lt;=Inputs!$B$13,IF(9&lt;=Inputs!$B$8,IF(Inputs!$B$12&gt;0,MAX(MIN(NORM.INV(RAND(),LOOKUP(X4424,Inputs!$J$6:$J$9,Inputs!$G$6:$G$9),LOOKUP(X4424,Inputs!$J$6:$J$9,Inputs!$H$6:$H$9)),Inputs!$B$12),-Inputs!$B$12),NORM.INV(RAND(),LOOKUP(X4424,Inputs!$J$6:$J$9,Inputs!$G$6:$G$9),LOOKUP(X4424,Inputs!$J$6:$J$9,Inputs!$H$6:$H$9))),0),"" )</f>
        <v/>
      </c>
      <c r="O4424" s="26">
        <f>IF($A4424&lt;=Inputs!$B$13,IF(10&lt;=Inputs!$B$8,IF(Inputs!$B$12&gt;0,MAX(MIN(NORM.INV(RAND(),LOOKUP(Y4424,Inputs!$J$6:$J$9,Inputs!$G$6:$G$9),LOOKUP(Y4424,Inputs!$J$6:$J$9,Inputs!$H$6:$H$9)),Inputs!$B$12),-Inputs!$B$12),NORM.INV(RAND(),LOOKUP(Y4424,Inputs!$J$6:$J$9,Inputs!$G$6:$G$9),LOOKUP(Y4424,Inputs!$J$6:$J$9,Inputs!$H$6:$H$9))),0),"" )</f>
        <v/>
      </c>
      <c r="P4424" s="31">
        <f>IF($A4424&lt;=Inputs!$B$13,RAND(),"")</f>
        <v/>
      </c>
      <c r="Q4424" s="31">
        <f>IF($A4424&lt;=Inputs!$B$13,RAND(),"")</f>
        <v/>
      </c>
      <c r="R4424" s="31">
        <f>IF($A4424&lt;=Inputs!$B$13,RAND(),"")</f>
        <v/>
      </c>
      <c r="S4424" s="31">
        <f>IF($A4424&lt;=Inputs!$B$13,RAND(),"")</f>
        <v/>
      </c>
      <c r="T4424" s="31">
        <f>IF($A4424&lt;=Inputs!$B$13,RAND(),"")</f>
        <v/>
      </c>
      <c r="U4424" s="31">
        <f>IF($A4424&lt;=Inputs!$B$13,RAND(),"")</f>
        <v/>
      </c>
      <c r="V4424" s="31">
        <f>IF($A4424&lt;=Inputs!$B$13,RAND(),"")</f>
        <v/>
      </c>
      <c r="W4424" s="31">
        <f>IF($A4424&lt;=Inputs!$B$13,RAND(),"")</f>
        <v/>
      </c>
      <c r="X4424" s="31">
        <f>IF($A4424&lt;=Inputs!$B$13,RAND(),"")</f>
        <v/>
      </c>
      <c r="Y4424" s="31">
        <f>IF($A4424&lt;=Inputs!$B$13,RAND(),"")</f>
        <v/>
      </c>
    </row>
    <row r="4425">
      <c r="A4425" t="n">
        <v>4420</v>
      </c>
      <c r="B4425" s="26">
        <f>IF($A4425&lt;=Inputs!$B$13,IF(Inputs!$B$8&gt;0,SUM(F4425:O4425)/Inputs!$B$8,0),"")</f>
        <v/>
      </c>
      <c r="C4425" s="27">
        <f>IF($A4425&lt;=Inputs!$B$13,B4425/100,"")</f>
        <v/>
      </c>
      <c r="D4425" s="28">
        <f>IF($A4425&lt;=Inputs!$B$13,C4425*Inputs!$B$7,"")</f>
        <v/>
      </c>
      <c r="E4425" s="29">
        <f>IF($A4425&lt;=Inputs!$B$13,IF(D4425&gt;0,1,0),"")</f>
        <v/>
      </c>
      <c r="F4425" s="26">
        <f>IF($A4425&lt;=Inputs!$B$13,IF(1&lt;=Inputs!$B$8,IF(Inputs!$B$12&gt;0,MAX(MIN(NORM.INV(RAND(),LOOKUP(P4425,Inputs!$J$6:$J$9,Inputs!$G$6:$G$9),LOOKUP(P4425,Inputs!$J$6:$J$9,Inputs!$H$6:$H$9)),Inputs!$B$12),-Inputs!$B$12),NORM.INV(RAND(),LOOKUP(P4425,Inputs!$J$6:$J$9,Inputs!$G$6:$G$9),LOOKUP(P4425,Inputs!$J$6:$J$9,Inputs!$H$6:$H$9))),0),"" )</f>
        <v/>
      </c>
      <c r="G4425" s="26">
        <f>IF($A4425&lt;=Inputs!$B$13,IF(2&lt;=Inputs!$B$8,IF(Inputs!$B$12&gt;0,MAX(MIN(NORM.INV(RAND(),LOOKUP(Q4425,Inputs!$J$6:$J$9,Inputs!$G$6:$G$9),LOOKUP(Q4425,Inputs!$J$6:$J$9,Inputs!$H$6:$H$9)),Inputs!$B$12),-Inputs!$B$12),NORM.INV(RAND(),LOOKUP(Q4425,Inputs!$J$6:$J$9,Inputs!$G$6:$G$9),LOOKUP(Q4425,Inputs!$J$6:$J$9,Inputs!$H$6:$H$9))),0),"" )</f>
        <v/>
      </c>
      <c r="H4425" s="26">
        <f>IF($A4425&lt;=Inputs!$B$13,IF(3&lt;=Inputs!$B$8,IF(Inputs!$B$12&gt;0,MAX(MIN(NORM.INV(RAND(),LOOKUP(R4425,Inputs!$J$6:$J$9,Inputs!$G$6:$G$9),LOOKUP(R4425,Inputs!$J$6:$J$9,Inputs!$H$6:$H$9)),Inputs!$B$12),-Inputs!$B$12),NORM.INV(RAND(),LOOKUP(R4425,Inputs!$J$6:$J$9,Inputs!$G$6:$G$9),LOOKUP(R4425,Inputs!$J$6:$J$9,Inputs!$H$6:$H$9))),0),"" )</f>
        <v/>
      </c>
      <c r="I4425" s="26">
        <f>IF($A4425&lt;=Inputs!$B$13,IF(4&lt;=Inputs!$B$8,IF(Inputs!$B$12&gt;0,MAX(MIN(NORM.INV(RAND(),LOOKUP(S4425,Inputs!$J$6:$J$9,Inputs!$G$6:$G$9),LOOKUP(S4425,Inputs!$J$6:$J$9,Inputs!$H$6:$H$9)),Inputs!$B$12),-Inputs!$B$12),NORM.INV(RAND(),LOOKUP(S4425,Inputs!$J$6:$J$9,Inputs!$G$6:$G$9),LOOKUP(S4425,Inputs!$J$6:$J$9,Inputs!$H$6:$H$9))),0),"" )</f>
        <v/>
      </c>
      <c r="J4425" s="26">
        <f>IF($A4425&lt;=Inputs!$B$13,IF(5&lt;=Inputs!$B$8,IF(Inputs!$B$12&gt;0,MAX(MIN(NORM.INV(RAND(),LOOKUP(T4425,Inputs!$J$6:$J$9,Inputs!$G$6:$G$9),LOOKUP(T4425,Inputs!$J$6:$J$9,Inputs!$H$6:$H$9)),Inputs!$B$12),-Inputs!$B$12),NORM.INV(RAND(),LOOKUP(T4425,Inputs!$J$6:$J$9,Inputs!$G$6:$G$9),LOOKUP(T4425,Inputs!$J$6:$J$9,Inputs!$H$6:$H$9))),0),"" )</f>
        <v/>
      </c>
      <c r="K4425" s="26">
        <f>IF($A4425&lt;=Inputs!$B$13,IF(6&lt;=Inputs!$B$8,IF(Inputs!$B$12&gt;0,MAX(MIN(NORM.INV(RAND(),LOOKUP(U4425,Inputs!$J$6:$J$9,Inputs!$G$6:$G$9),LOOKUP(U4425,Inputs!$J$6:$J$9,Inputs!$H$6:$H$9)),Inputs!$B$12),-Inputs!$B$12),NORM.INV(RAND(),LOOKUP(U4425,Inputs!$J$6:$J$9,Inputs!$G$6:$G$9),LOOKUP(U4425,Inputs!$J$6:$J$9,Inputs!$H$6:$H$9))),0),"" )</f>
        <v/>
      </c>
      <c r="L4425" s="26">
        <f>IF($A4425&lt;=Inputs!$B$13,IF(7&lt;=Inputs!$B$8,IF(Inputs!$B$12&gt;0,MAX(MIN(NORM.INV(RAND(),LOOKUP(V4425,Inputs!$J$6:$J$9,Inputs!$G$6:$G$9),LOOKUP(V4425,Inputs!$J$6:$J$9,Inputs!$H$6:$H$9)),Inputs!$B$12),-Inputs!$B$12),NORM.INV(RAND(),LOOKUP(V4425,Inputs!$J$6:$J$9,Inputs!$G$6:$G$9),LOOKUP(V4425,Inputs!$J$6:$J$9,Inputs!$H$6:$H$9))),0),"" )</f>
        <v/>
      </c>
      <c r="M4425" s="26">
        <f>IF($A4425&lt;=Inputs!$B$13,IF(8&lt;=Inputs!$B$8,IF(Inputs!$B$12&gt;0,MAX(MIN(NORM.INV(RAND(),LOOKUP(W4425,Inputs!$J$6:$J$9,Inputs!$G$6:$G$9),LOOKUP(W4425,Inputs!$J$6:$J$9,Inputs!$H$6:$H$9)),Inputs!$B$12),-Inputs!$B$12),NORM.INV(RAND(),LOOKUP(W4425,Inputs!$J$6:$J$9,Inputs!$G$6:$G$9),LOOKUP(W4425,Inputs!$J$6:$J$9,Inputs!$H$6:$H$9))),0),"" )</f>
        <v/>
      </c>
      <c r="N4425" s="26">
        <f>IF($A4425&lt;=Inputs!$B$13,IF(9&lt;=Inputs!$B$8,IF(Inputs!$B$12&gt;0,MAX(MIN(NORM.INV(RAND(),LOOKUP(X4425,Inputs!$J$6:$J$9,Inputs!$G$6:$G$9),LOOKUP(X4425,Inputs!$J$6:$J$9,Inputs!$H$6:$H$9)),Inputs!$B$12),-Inputs!$B$12),NORM.INV(RAND(),LOOKUP(X4425,Inputs!$J$6:$J$9,Inputs!$G$6:$G$9),LOOKUP(X4425,Inputs!$J$6:$J$9,Inputs!$H$6:$H$9))),0),"" )</f>
        <v/>
      </c>
      <c r="O4425" s="26">
        <f>IF($A4425&lt;=Inputs!$B$13,IF(10&lt;=Inputs!$B$8,IF(Inputs!$B$12&gt;0,MAX(MIN(NORM.INV(RAND(),LOOKUP(Y4425,Inputs!$J$6:$J$9,Inputs!$G$6:$G$9),LOOKUP(Y4425,Inputs!$J$6:$J$9,Inputs!$H$6:$H$9)),Inputs!$B$12),-Inputs!$B$12),NORM.INV(RAND(),LOOKUP(Y4425,Inputs!$J$6:$J$9,Inputs!$G$6:$G$9),LOOKUP(Y4425,Inputs!$J$6:$J$9,Inputs!$H$6:$H$9))),0),"" )</f>
        <v/>
      </c>
      <c r="P4425" s="31">
        <f>IF($A4425&lt;=Inputs!$B$13,RAND(),"")</f>
        <v/>
      </c>
      <c r="Q4425" s="31">
        <f>IF($A4425&lt;=Inputs!$B$13,RAND(),"")</f>
        <v/>
      </c>
      <c r="R4425" s="31">
        <f>IF($A4425&lt;=Inputs!$B$13,RAND(),"")</f>
        <v/>
      </c>
      <c r="S4425" s="31">
        <f>IF($A4425&lt;=Inputs!$B$13,RAND(),"")</f>
        <v/>
      </c>
      <c r="T4425" s="31">
        <f>IF($A4425&lt;=Inputs!$B$13,RAND(),"")</f>
        <v/>
      </c>
      <c r="U4425" s="31">
        <f>IF($A4425&lt;=Inputs!$B$13,RAND(),"")</f>
        <v/>
      </c>
      <c r="V4425" s="31">
        <f>IF($A4425&lt;=Inputs!$B$13,RAND(),"")</f>
        <v/>
      </c>
      <c r="W4425" s="31">
        <f>IF($A4425&lt;=Inputs!$B$13,RAND(),"")</f>
        <v/>
      </c>
      <c r="X4425" s="31">
        <f>IF($A4425&lt;=Inputs!$B$13,RAND(),"")</f>
        <v/>
      </c>
      <c r="Y4425" s="31">
        <f>IF($A4425&lt;=Inputs!$B$13,RAND(),"")</f>
        <v/>
      </c>
    </row>
    <row r="4426">
      <c r="A4426" t="n">
        <v>4421</v>
      </c>
      <c r="B4426" s="26">
        <f>IF($A4426&lt;=Inputs!$B$13,IF(Inputs!$B$8&gt;0,SUM(F4426:O4426)/Inputs!$B$8,0),"")</f>
        <v/>
      </c>
      <c r="C4426" s="27">
        <f>IF($A4426&lt;=Inputs!$B$13,B4426/100,"")</f>
        <v/>
      </c>
      <c r="D4426" s="28">
        <f>IF($A4426&lt;=Inputs!$B$13,C4426*Inputs!$B$7,"")</f>
        <v/>
      </c>
      <c r="E4426" s="29">
        <f>IF($A4426&lt;=Inputs!$B$13,IF(D4426&gt;0,1,0),"")</f>
        <v/>
      </c>
      <c r="F4426" s="26">
        <f>IF($A4426&lt;=Inputs!$B$13,IF(1&lt;=Inputs!$B$8,IF(Inputs!$B$12&gt;0,MAX(MIN(NORM.INV(RAND(),LOOKUP(P4426,Inputs!$J$6:$J$9,Inputs!$G$6:$G$9),LOOKUP(P4426,Inputs!$J$6:$J$9,Inputs!$H$6:$H$9)),Inputs!$B$12),-Inputs!$B$12),NORM.INV(RAND(),LOOKUP(P4426,Inputs!$J$6:$J$9,Inputs!$G$6:$G$9),LOOKUP(P4426,Inputs!$J$6:$J$9,Inputs!$H$6:$H$9))),0),"" )</f>
        <v/>
      </c>
      <c r="G4426" s="26">
        <f>IF($A4426&lt;=Inputs!$B$13,IF(2&lt;=Inputs!$B$8,IF(Inputs!$B$12&gt;0,MAX(MIN(NORM.INV(RAND(),LOOKUP(Q4426,Inputs!$J$6:$J$9,Inputs!$G$6:$G$9),LOOKUP(Q4426,Inputs!$J$6:$J$9,Inputs!$H$6:$H$9)),Inputs!$B$12),-Inputs!$B$12),NORM.INV(RAND(),LOOKUP(Q4426,Inputs!$J$6:$J$9,Inputs!$G$6:$G$9),LOOKUP(Q4426,Inputs!$J$6:$J$9,Inputs!$H$6:$H$9))),0),"" )</f>
        <v/>
      </c>
      <c r="H4426" s="26">
        <f>IF($A4426&lt;=Inputs!$B$13,IF(3&lt;=Inputs!$B$8,IF(Inputs!$B$12&gt;0,MAX(MIN(NORM.INV(RAND(),LOOKUP(R4426,Inputs!$J$6:$J$9,Inputs!$G$6:$G$9),LOOKUP(R4426,Inputs!$J$6:$J$9,Inputs!$H$6:$H$9)),Inputs!$B$12),-Inputs!$B$12),NORM.INV(RAND(),LOOKUP(R4426,Inputs!$J$6:$J$9,Inputs!$G$6:$G$9),LOOKUP(R4426,Inputs!$J$6:$J$9,Inputs!$H$6:$H$9))),0),"" )</f>
        <v/>
      </c>
      <c r="I4426" s="26">
        <f>IF($A4426&lt;=Inputs!$B$13,IF(4&lt;=Inputs!$B$8,IF(Inputs!$B$12&gt;0,MAX(MIN(NORM.INV(RAND(),LOOKUP(S4426,Inputs!$J$6:$J$9,Inputs!$G$6:$G$9),LOOKUP(S4426,Inputs!$J$6:$J$9,Inputs!$H$6:$H$9)),Inputs!$B$12),-Inputs!$B$12),NORM.INV(RAND(),LOOKUP(S4426,Inputs!$J$6:$J$9,Inputs!$G$6:$G$9),LOOKUP(S4426,Inputs!$J$6:$J$9,Inputs!$H$6:$H$9))),0),"" )</f>
        <v/>
      </c>
      <c r="J4426" s="26">
        <f>IF($A4426&lt;=Inputs!$B$13,IF(5&lt;=Inputs!$B$8,IF(Inputs!$B$12&gt;0,MAX(MIN(NORM.INV(RAND(),LOOKUP(T4426,Inputs!$J$6:$J$9,Inputs!$G$6:$G$9),LOOKUP(T4426,Inputs!$J$6:$J$9,Inputs!$H$6:$H$9)),Inputs!$B$12),-Inputs!$B$12),NORM.INV(RAND(),LOOKUP(T4426,Inputs!$J$6:$J$9,Inputs!$G$6:$G$9),LOOKUP(T4426,Inputs!$J$6:$J$9,Inputs!$H$6:$H$9))),0),"" )</f>
        <v/>
      </c>
      <c r="K4426" s="26">
        <f>IF($A4426&lt;=Inputs!$B$13,IF(6&lt;=Inputs!$B$8,IF(Inputs!$B$12&gt;0,MAX(MIN(NORM.INV(RAND(),LOOKUP(U4426,Inputs!$J$6:$J$9,Inputs!$G$6:$G$9),LOOKUP(U4426,Inputs!$J$6:$J$9,Inputs!$H$6:$H$9)),Inputs!$B$12),-Inputs!$B$12),NORM.INV(RAND(),LOOKUP(U4426,Inputs!$J$6:$J$9,Inputs!$G$6:$G$9),LOOKUP(U4426,Inputs!$J$6:$J$9,Inputs!$H$6:$H$9))),0),"" )</f>
        <v/>
      </c>
      <c r="L4426" s="26">
        <f>IF($A4426&lt;=Inputs!$B$13,IF(7&lt;=Inputs!$B$8,IF(Inputs!$B$12&gt;0,MAX(MIN(NORM.INV(RAND(),LOOKUP(V4426,Inputs!$J$6:$J$9,Inputs!$G$6:$G$9),LOOKUP(V4426,Inputs!$J$6:$J$9,Inputs!$H$6:$H$9)),Inputs!$B$12),-Inputs!$B$12),NORM.INV(RAND(),LOOKUP(V4426,Inputs!$J$6:$J$9,Inputs!$G$6:$G$9),LOOKUP(V4426,Inputs!$J$6:$J$9,Inputs!$H$6:$H$9))),0),"" )</f>
        <v/>
      </c>
      <c r="M4426" s="26">
        <f>IF($A4426&lt;=Inputs!$B$13,IF(8&lt;=Inputs!$B$8,IF(Inputs!$B$12&gt;0,MAX(MIN(NORM.INV(RAND(),LOOKUP(W4426,Inputs!$J$6:$J$9,Inputs!$G$6:$G$9),LOOKUP(W4426,Inputs!$J$6:$J$9,Inputs!$H$6:$H$9)),Inputs!$B$12),-Inputs!$B$12),NORM.INV(RAND(),LOOKUP(W4426,Inputs!$J$6:$J$9,Inputs!$G$6:$G$9),LOOKUP(W4426,Inputs!$J$6:$J$9,Inputs!$H$6:$H$9))),0),"" )</f>
        <v/>
      </c>
      <c r="N4426" s="26">
        <f>IF($A4426&lt;=Inputs!$B$13,IF(9&lt;=Inputs!$B$8,IF(Inputs!$B$12&gt;0,MAX(MIN(NORM.INV(RAND(),LOOKUP(X4426,Inputs!$J$6:$J$9,Inputs!$G$6:$G$9),LOOKUP(X4426,Inputs!$J$6:$J$9,Inputs!$H$6:$H$9)),Inputs!$B$12),-Inputs!$B$12),NORM.INV(RAND(),LOOKUP(X4426,Inputs!$J$6:$J$9,Inputs!$G$6:$G$9),LOOKUP(X4426,Inputs!$J$6:$J$9,Inputs!$H$6:$H$9))),0),"" )</f>
        <v/>
      </c>
      <c r="O4426" s="26">
        <f>IF($A4426&lt;=Inputs!$B$13,IF(10&lt;=Inputs!$B$8,IF(Inputs!$B$12&gt;0,MAX(MIN(NORM.INV(RAND(),LOOKUP(Y4426,Inputs!$J$6:$J$9,Inputs!$G$6:$G$9),LOOKUP(Y4426,Inputs!$J$6:$J$9,Inputs!$H$6:$H$9)),Inputs!$B$12),-Inputs!$B$12),NORM.INV(RAND(),LOOKUP(Y4426,Inputs!$J$6:$J$9,Inputs!$G$6:$G$9),LOOKUP(Y4426,Inputs!$J$6:$J$9,Inputs!$H$6:$H$9))),0),"" )</f>
        <v/>
      </c>
      <c r="P4426" s="31">
        <f>IF($A4426&lt;=Inputs!$B$13,RAND(),"")</f>
        <v/>
      </c>
      <c r="Q4426" s="31">
        <f>IF($A4426&lt;=Inputs!$B$13,RAND(),"")</f>
        <v/>
      </c>
      <c r="R4426" s="31">
        <f>IF($A4426&lt;=Inputs!$B$13,RAND(),"")</f>
        <v/>
      </c>
      <c r="S4426" s="31">
        <f>IF($A4426&lt;=Inputs!$B$13,RAND(),"")</f>
        <v/>
      </c>
      <c r="T4426" s="31">
        <f>IF($A4426&lt;=Inputs!$B$13,RAND(),"")</f>
        <v/>
      </c>
      <c r="U4426" s="31">
        <f>IF($A4426&lt;=Inputs!$B$13,RAND(),"")</f>
        <v/>
      </c>
      <c r="V4426" s="31">
        <f>IF($A4426&lt;=Inputs!$B$13,RAND(),"")</f>
        <v/>
      </c>
      <c r="W4426" s="31">
        <f>IF($A4426&lt;=Inputs!$B$13,RAND(),"")</f>
        <v/>
      </c>
      <c r="X4426" s="31">
        <f>IF($A4426&lt;=Inputs!$B$13,RAND(),"")</f>
        <v/>
      </c>
      <c r="Y4426" s="31">
        <f>IF($A4426&lt;=Inputs!$B$13,RAND(),"")</f>
        <v/>
      </c>
    </row>
    <row r="4427">
      <c r="A4427" t="n">
        <v>4422</v>
      </c>
      <c r="B4427" s="26">
        <f>IF($A4427&lt;=Inputs!$B$13,IF(Inputs!$B$8&gt;0,SUM(F4427:O4427)/Inputs!$B$8,0),"")</f>
        <v/>
      </c>
      <c r="C4427" s="27">
        <f>IF($A4427&lt;=Inputs!$B$13,B4427/100,"")</f>
        <v/>
      </c>
      <c r="D4427" s="28">
        <f>IF($A4427&lt;=Inputs!$B$13,C4427*Inputs!$B$7,"")</f>
        <v/>
      </c>
      <c r="E4427" s="29">
        <f>IF($A4427&lt;=Inputs!$B$13,IF(D4427&gt;0,1,0),"")</f>
        <v/>
      </c>
      <c r="F4427" s="26">
        <f>IF($A4427&lt;=Inputs!$B$13,IF(1&lt;=Inputs!$B$8,IF(Inputs!$B$12&gt;0,MAX(MIN(NORM.INV(RAND(),LOOKUP(P4427,Inputs!$J$6:$J$9,Inputs!$G$6:$G$9),LOOKUP(P4427,Inputs!$J$6:$J$9,Inputs!$H$6:$H$9)),Inputs!$B$12),-Inputs!$B$12),NORM.INV(RAND(),LOOKUP(P4427,Inputs!$J$6:$J$9,Inputs!$G$6:$G$9),LOOKUP(P4427,Inputs!$J$6:$J$9,Inputs!$H$6:$H$9))),0),"" )</f>
        <v/>
      </c>
      <c r="G4427" s="26">
        <f>IF($A4427&lt;=Inputs!$B$13,IF(2&lt;=Inputs!$B$8,IF(Inputs!$B$12&gt;0,MAX(MIN(NORM.INV(RAND(),LOOKUP(Q4427,Inputs!$J$6:$J$9,Inputs!$G$6:$G$9),LOOKUP(Q4427,Inputs!$J$6:$J$9,Inputs!$H$6:$H$9)),Inputs!$B$12),-Inputs!$B$12),NORM.INV(RAND(),LOOKUP(Q4427,Inputs!$J$6:$J$9,Inputs!$G$6:$G$9),LOOKUP(Q4427,Inputs!$J$6:$J$9,Inputs!$H$6:$H$9))),0),"" )</f>
        <v/>
      </c>
      <c r="H4427" s="26">
        <f>IF($A4427&lt;=Inputs!$B$13,IF(3&lt;=Inputs!$B$8,IF(Inputs!$B$12&gt;0,MAX(MIN(NORM.INV(RAND(),LOOKUP(R4427,Inputs!$J$6:$J$9,Inputs!$G$6:$G$9),LOOKUP(R4427,Inputs!$J$6:$J$9,Inputs!$H$6:$H$9)),Inputs!$B$12),-Inputs!$B$12),NORM.INV(RAND(),LOOKUP(R4427,Inputs!$J$6:$J$9,Inputs!$G$6:$G$9),LOOKUP(R4427,Inputs!$J$6:$J$9,Inputs!$H$6:$H$9))),0),"" )</f>
        <v/>
      </c>
      <c r="I4427" s="26">
        <f>IF($A4427&lt;=Inputs!$B$13,IF(4&lt;=Inputs!$B$8,IF(Inputs!$B$12&gt;0,MAX(MIN(NORM.INV(RAND(),LOOKUP(S4427,Inputs!$J$6:$J$9,Inputs!$G$6:$G$9),LOOKUP(S4427,Inputs!$J$6:$J$9,Inputs!$H$6:$H$9)),Inputs!$B$12),-Inputs!$B$12),NORM.INV(RAND(),LOOKUP(S4427,Inputs!$J$6:$J$9,Inputs!$G$6:$G$9),LOOKUP(S4427,Inputs!$J$6:$J$9,Inputs!$H$6:$H$9))),0),"" )</f>
        <v/>
      </c>
      <c r="J4427" s="26">
        <f>IF($A4427&lt;=Inputs!$B$13,IF(5&lt;=Inputs!$B$8,IF(Inputs!$B$12&gt;0,MAX(MIN(NORM.INV(RAND(),LOOKUP(T4427,Inputs!$J$6:$J$9,Inputs!$G$6:$G$9),LOOKUP(T4427,Inputs!$J$6:$J$9,Inputs!$H$6:$H$9)),Inputs!$B$12),-Inputs!$B$12),NORM.INV(RAND(),LOOKUP(T4427,Inputs!$J$6:$J$9,Inputs!$G$6:$G$9),LOOKUP(T4427,Inputs!$J$6:$J$9,Inputs!$H$6:$H$9))),0),"" )</f>
        <v/>
      </c>
      <c r="K4427" s="26">
        <f>IF($A4427&lt;=Inputs!$B$13,IF(6&lt;=Inputs!$B$8,IF(Inputs!$B$12&gt;0,MAX(MIN(NORM.INV(RAND(),LOOKUP(U4427,Inputs!$J$6:$J$9,Inputs!$G$6:$G$9),LOOKUP(U4427,Inputs!$J$6:$J$9,Inputs!$H$6:$H$9)),Inputs!$B$12),-Inputs!$B$12),NORM.INV(RAND(),LOOKUP(U4427,Inputs!$J$6:$J$9,Inputs!$G$6:$G$9),LOOKUP(U4427,Inputs!$J$6:$J$9,Inputs!$H$6:$H$9))),0),"" )</f>
        <v/>
      </c>
      <c r="L4427" s="26">
        <f>IF($A4427&lt;=Inputs!$B$13,IF(7&lt;=Inputs!$B$8,IF(Inputs!$B$12&gt;0,MAX(MIN(NORM.INV(RAND(),LOOKUP(V4427,Inputs!$J$6:$J$9,Inputs!$G$6:$G$9),LOOKUP(V4427,Inputs!$J$6:$J$9,Inputs!$H$6:$H$9)),Inputs!$B$12),-Inputs!$B$12),NORM.INV(RAND(),LOOKUP(V4427,Inputs!$J$6:$J$9,Inputs!$G$6:$G$9),LOOKUP(V4427,Inputs!$J$6:$J$9,Inputs!$H$6:$H$9))),0),"" )</f>
        <v/>
      </c>
      <c r="M4427" s="26">
        <f>IF($A4427&lt;=Inputs!$B$13,IF(8&lt;=Inputs!$B$8,IF(Inputs!$B$12&gt;0,MAX(MIN(NORM.INV(RAND(),LOOKUP(W4427,Inputs!$J$6:$J$9,Inputs!$G$6:$G$9),LOOKUP(W4427,Inputs!$J$6:$J$9,Inputs!$H$6:$H$9)),Inputs!$B$12),-Inputs!$B$12),NORM.INV(RAND(),LOOKUP(W4427,Inputs!$J$6:$J$9,Inputs!$G$6:$G$9),LOOKUP(W4427,Inputs!$J$6:$J$9,Inputs!$H$6:$H$9))),0),"" )</f>
        <v/>
      </c>
      <c r="N4427" s="26">
        <f>IF($A4427&lt;=Inputs!$B$13,IF(9&lt;=Inputs!$B$8,IF(Inputs!$B$12&gt;0,MAX(MIN(NORM.INV(RAND(),LOOKUP(X4427,Inputs!$J$6:$J$9,Inputs!$G$6:$G$9),LOOKUP(X4427,Inputs!$J$6:$J$9,Inputs!$H$6:$H$9)),Inputs!$B$12),-Inputs!$B$12),NORM.INV(RAND(),LOOKUP(X4427,Inputs!$J$6:$J$9,Inputs!$G$6:$G$9),LOOKUP(X4427,Inputs!$J$6:$J$9,Inputs!$H$6:$H$9))),0),"" )</f>
        <v/>
      </c>
      <c r="O4427" s="26">
        <f>IF($A4427&lt;=Inputs!$B$13,IF(10&lt;=Inputs!$B$8,IF(Inputs!$B$12&gt;0,MAX(MIN(NORM.INV(RAND(),LOOKUP(Y4427,Inputs!$J$6:$J$9,Inputs!$G$6:$G$9),LOOKUP(Y4427,Inputs!$J$6:$J$9,Inputs!$H$6:$H$9)),Inputs!$B$12),-Inputs!$B$12),NORM.INV(RAND(),LOOKUP(Y4427,Inputs!$J$6:$J$9,Inputs!$G$6:$G$9),LOOKUP(Y4427,Inputs!$J$6:$J$9,Inputs!$H$6:$H$9))),0),"" )</f>
        <v/>
      </c>
      <c r="P4427" s="31">
        <f>IF($A4427&lt;=Inputs!$B$13,RAND(),"")</f>
        <v/>
      </c>
      <c r="Q4427" s="31">
        <f>IF($A4427&lt;=Inputs!$B$13,RAND(),"")</f>
        <v/>
      </c>
      <c r="R4427" s="31">
        <f>IF($A4427&lt;=Inputs!$B$13,RAND(),"")</f>
        <v/>
      </c>
      <c r="S4427" s="31">
        <f>IF($A4427&lt;=Inputs!$B$13,RAND(),"")</f>
        <v/>
      </c>
      <c r="T4427" s="31">
        <f>IF($A4427&lt;=Inputs!$B$13,RAND(),"")</f>
        <v/>
      </c>
      <c r="U4427" s="31">
        <f>IF($A4427&lt;=Inputs!$B$13,RAND(),"")</f>
        <v/>
      </c>
      <c r="V4427" s="31">
        <f>IF($A4427&lt;=Inputs!$B$13,RAND(),"")</f>
        <v/>
      </c>
      <c r="W4427" s="31">
        <f>IF($A4427&lt;=Inputs!$B$13,RAND(),"")</f>
        <v/>
      </c>
      <c r="X4427" s="31">
        <f>IF($A4427&lt;=Inputs!$B$13,RAND(),"")</f>
        <v/>
      </c>
      <c r="Y4427" s="31">
        <f>IF($A4427&lt;=Inputs!$B$13,RAND(),"")</f>
        <v/>
      </c>
    </row>
    <row r="4428">
      <c r="A4428" t="n">
        <v>4423</v>
      </c>
      <c r="B4428" s="26">
        <f>IF($A4428&lt;=Inputs!$B$13,IF(Inputs!$B$8&gt;0,SUM(F4428:O4428)/Inputs!$B$8,0),"")</f>
        <v/>
      </c>
      <c r="C4428" s="27">
        <f>IF($A4428&lt;=Inputs!$B$13,B4428/100,"")</f>
        <v/>
      </c>
      <c r="D4428" s="28">
        <f>IF($A4428&lt;=Inputs!$B$13,C4428*Inputs!$B$7,"")</f>
        <v/>
      </c>
      <c r="E4428" s="29">
        <f>IF($A4428&lt;=Inputs!$B$13,IF(D4428&gt;0,1,0),"")</f>
        <v/>
      </c>
      <c r="F4428" s="26">
        <f>IF($A4428&lt;=Inputs!$B$13,IF(1&lt;=Inputs!$B$8,IF(Inputs!$B$12&gt;0,MAX(MIN(NORM.INV(RAND(),LOOKUP(P4428,Inputs!$J$6:$J$9,Inputs!$G$6:$G$9),LOOKUP(P4428,Inputs!$J$6:$J$9,Inputs!$H$6:$H$9)),Inputs!$B$12),-Inputs!$B$12),NORM.INV(RAND(),LOOKUP(P4428,Inputs!$J$6:$J$9,Inputs!$G$6:$G$9),LOOKUP(P4428,Inputs!$J$6:$J$9,Inputs!$H$6:$H$9))),0),"" )</f>
        <v/>
      </c>
      <c r="G4428" s="26">
        <f>IF($A4428&lt;=Inputs!$B$13,IF(2&lt;=Inputs!$B$8,IF(Inputs!$B$12&gt;0,MAX(MIN(NORM.INV(RAND(),LOOKUP(Q4428,Inputs!$J$6:$J$9,Inputs!$G$6:$G$9),LOOKUP(Q4428,Inputs!$J$6:$J$9,Inputs!$H$6:$H$9)),Inputs!$B$12),-Inputs!$B$12),NORM.INV(RAND(),LOOKUP(Q4428,Inputs!$J$6:$J$9,Inputs!$G$6:$G$9),LOOKUP(Q4428,Inputs!$J$6:$J$9,Inputs!$H$6:$H$9))),0),"" )</f>
        <v/>
      </c>
      <c r="H4428" s="26">
        <f>IF($A4428&lt;=Inputs!$B$13,IF(3&lt;=Inputs!$B$8,IF(Inputs!$B$12&gt;0,MAX(MIN(NORM.INV(RAND(),LOOKUP(R4428,Inputs!$J$6:$J$9,Inputs!$G$6:$G$9),LOOKUP(R4428,Inputs!$J$6:$J$9,Inputs!$H$6:$H$9)),Inputs!$B$12),-Inputs!$B$12),NORM.INV(RAND(),LOOKUP(R4428,Inputs!$J$6:$J$9,Inputs!$G$6:$G$9),LOOKUP(R4428,Inputs!$J$6:$J$9,Inputs!$H$6:$H$9))),0),"" )</f>
        <v/>
      </c>
      <c r="I4428" s="26">
        <f>IF($A4428&lt;=Inputs!$B$13,IF(4&lt;=Inputs!$B$8,IF(Inputs!$B$12&gt;0,MAX(MIN(NORM.INV(RAND(),LOOKUP(S4428,Inputs!$J$6:$J$9,Inputs!$G$6:$G$9),LOOKUP(S4428,Inputs!$J$6:$J$9,Inputs!$H$6:$H$9)),Inputs!$B$12),-Inputs!$B$12),NORM.INV(RAND(),LOOKUP(S4428,Inputs!$J$6:$J$9,Inputs!$G$6:$G$9),LOOKUP(S4428,Inputs!$J$6:$J$9,Inputs!$H$6:$H$9))),0),"" )</f>
        <v/>
      </c>
      <c r="J4428" s="26">
        <f>IF($A4428&lt;=Inputs!$B$13,IF(5&lt;=Inputs!$B$8,IF(Inputs!$B$12&gt;0,MAX(MIN(NORM.INV(RAND(),LOOKUP(T4428,Inputs!$J$6:$J$9,Inputs!$G$6:$G$9),LOOKUP(T4428,Inputs!$J$6:$J$9,Inputs!$H$6:$H$9)),Inputs!$B$12),-Inputs!$B$12),NORM.INV(RAND(),LOOKUP(T4428,Inputs!$J$6:$J$9,Inputs!$G$6:$G$9),LOOKUP(T4428,Inputs!$J$6:$J$9,Inputs!$H$6:$H$9))),0),"" )</f>
        <v/>
      </c>
      <c r="K4428" s="26">
        <f>IF($A4428&lt;=Inputs!$B$13,IF(6&lt;=Inputs!$B$8,IF(Inputs!$B$12&gt;0,MAX(MIN(NORM.INV(RAND(),LOOKUP(U4428,Inputs!$J$6:$J$9,Inputs!$G$6:$G$9),LOOKUP(U4428,Inputs!$J$6:$J$9,Inputs!$H$6:$H$9)),Inputs!$B$12),-Inputs!$B$12),NORM.INV(RAND(),LOOKUP(U4428,Inputs!$J$6:$J$9,Inputs!$G$6:$G$9),LOOKUP(U4428,Inputs!$J$6:$J$9,Inputs!$H$6:$H$9))),0),"" )</f>
        <v/>
      </c>
      <c r="L4428" s="26">
        <f>IF($A4428&lt;=Inputs!$B$13,IF(7&lt;=Inputs!$B$8,IF(Inputs!$B$12&gt;0,MAX(MIN(NORM.INV(RAND(),LOOKUP(V4428,Inputs!$J$6:$J$9,Inputs!$G$6:$G$9),LOOKUP(V4428,Inputs!$J$6:$J$9,Inputs!$H$6:$H$9)),Inputs!$B$12),-Inputs!$B$12),NORM.INV(RAND(),LOOKUP(V4428,Inputs!$J$6:$J$9,Inputs!$G$6:$G$9),LOOKUP(V4428,Inputs!$J$6:$J$9,Inputs!$H$6:$H$9))),0),"" )</f>
        <v/>
      </c>
      <c r="M4428" s="26">
        <f>IF($A4428&lt;=Inputs!$B$13,IF(8&lt;=Inputs!$B$8,IF(Inputs!$B$12&gt;0,MAX(MIN(NORM.INV(RAND(),LOOKUP(W4428,Inputs!$J$6:$J$9,Inputs!$G$6:$G$9),LOOKUP(W4428,Inputs!$J$6:$J$9,Inputs!$H$6:$H$9)),Inputs!$B$12),-Inputs!$B$12),NORM.INV(RAND(),LOOKUP(W4428,Inputs!$J$6:$J$9,Inputs!$G$6:$G$9),LOOKUP(W4428,Inputs!$J$6:$J$9,Inputs!$H$6:$H$9))),0),"" )</f>
        <v/>
      </c>
      <c r="N4428" s="26">
        <f>IF($A4428&lt;=Inputs!$B$13,IF(9&lt;=Inputs!$B$8,IF(Inputs!$B$12&gt;0,MAX(MIN(NORM.INV(RAND(),LOOKUP(X4428,Inputs!$J$6:$J$9,Inputs!$G$6:$G$9),LOOKUP(X4428,Inputs!$J$6:$J$9,Inputs!$H$6:$H$9)),Inputs!$B$12),-Inputs!$B$12),NORM.INV(RAND(),LOOKUP(X4428,Inputs!$J$6:$J$9,Inputs!$G$6:$G$9),LOOKUP(X4428,Inputs!$J$6:$J$9,Inputs!$H$6:$H$9))),0),"" )</f>
        <v/>
      </c>
      <c r="O4428" s="26">
        <f>IF($A4428&lt;=Inputs!$B$13,IF(10&lt;=Inputs!$B$8,IF(Inputs!$B$12&gt;0,MAX(MIN(NORM.INV(RAND(),LOOKUP(Y4428,Inputs!$J$6:$J$9,Inputs!$G$6:$G$9),LOOKUP(Y4428,Inputs!$J$6:$J$9,Inputs!$H$6:$H$9)),Inputs!$B$12),-Inputs!$B$12),NORM.INV(RAND(),LOOKUP(Y4428,Inputs!$J$6:$J$9,Inputs!$G$6:$G$9),LOOKUP(Y4428,Inputs!$J$6:$J$9,Inputs!$H$6:$H$9))),0),"" )</f>
        <v/>
      </c>
      <c r="P4428" s="31">
        <f>IF($A4428&lt;=Inputs!$B$13,RAND(),"")</f>
        <v/>
      </c>
      <c r="Q4428" s="31">
        <f>IF($A4428&lt;=Inputs!$B$13,RAND(),"")</f>
        <v/>
      </c>
      <c r="R4428" s="31">
        <f>IF($A4428&lt;=Inputs!$B$13,RAND(),"")</f>
        <v/>
      </c>
      <c r="S4428" s="31">
        <f>IF($A4428&lt;=Inputs!$B$13,RAND(),"")</f>
        <v/>
      </c>
      <c r="T4428" s="31">
        <f>IF($A4428&lt;=Inputs!$B$13,RAND(),"")</f>
        <v/>
      </c>
      <c r="U4428" s="31">
        <f>IF($A4428&lt;=Inputs!$B$13,RAND(),"")</f>
        <v/>
      </c>
      <c r="V4428" s="31">
        <f>IF($A4428&lt;=Inputs!$B$13,RAND(),"")</f>
        <v/>
      </c>
      <c r="W4428" s="31">
        <f>IF($A4428&lt;=Inputs!$B$13,RAND(),"")</f>
        <v/>
      </c>
      <c r="X4428" s="31">
        <f>IF($A4428&lt;=Inputs!$B$13,RAND(),"")</f>
        <v/>
      </c>
      <c r="Y4428" s="31">
        <f>IF($A4428&lt;=Inputs!$B$13,RAND(),"")</f>
        <v/>
      </c>
    </row>
    <row r="4429">
      <c r="A4429" t="n">
        <v>4424</v>
      </c>
      <c r="B4429" s="26">
        <f>IF($A4429&lt;=Inputs!$B$13,IF(Inputs!$B$8&gt;0,SUM(F4429:O4429)/Inputs!$B$8,0),"")</f>
        <v/>
      </c>
      <c r="C4429" s="27">
        <f>IF($A4429&lt;=Inputs!$B$13,B4429/100,"")</f>
        <v/>
      </c>
      <c r="D4429" s="28">
        <f>IF($A4429&lt;=Inputs!$B$13,C4429*Inputs!$B$7,"")</f>
        <v/>
      </c>
      <c r="E4429" s="29">
        <f>IF($A4429&lt;=Inputs!$B$13,IF(D4429&gt;0,1,0),"")</f>
        <v/>
      </c>
      <c r="F4429" s="26">
        <f>IF($A4429&lt;=Inputs!$B$13,IF(1&lt;=Inputs!$B$8,IF(Inputs!$B$12&gt;0,MAX(MIN(NORM.INV(RAND(),LOOKUP(P4429,Inputs!$J$6:$J$9,Inputs!$G$6:$G$9),LOOKUP(P4429,Inputs!$J$6:$J$9,Inputs!$H$6:$H$9)),Inputs!$B$12),-Inputs!$B$12),NORM.INV(RAND(),LOOKUP(P4429,Inputs!$J$6:$J$9,Inputs!$G$6:$G$9),LOOKUP(P4429,Inputs!$J$6:$J$9,Inputs!$H$6:$H$9))),0),"" )</f>
        <v/>
      </c>
      <c r="G4429" s="26">
        <f>IF($A4429&lt;=Inputs!$B$13,IF(2&lt;=Inputs!$B$8,IF(Inputs!$B$12&gt;0,MAX(MIN(NORM.INV(RAND(),LOOKUP(Q4429,Inputs!$J$6:$J$9,Inputs!$G$6:$G$9),LOOKUP(Q4429,Inputs!$J$6:$J$9,Inputs!$H$6:$H$9)),Inputs!$B$12),-Inputs!$B$12),NORM.INV(RAND(),LOOKUP(Q4429,Inputs!$J$6:$J$9,Inputs!$G$6:$G$9),LOOKUP(Q4429,Inputs!$J$6:$J$9,Inputs!$H$6:$H$9))),0),"" )</f>
        <v/>
      </c>
      <c r="H4429" s="26">
        <f>IF($A4429&lt;=Inputs!$B$13,IF(3&lt;=Inputs!$B$8,IF(Inputs!$B$12&gt;0,MAX(MIN(NORM.INV(RAND(),LOOKUP(R4429,Inputs!$J$6:$J$9,Inputs!$G$6:$G$9),LOOKUP(R4429,Inputs!$J$6:$J$9,Inputs!$H$6:$H$9)),Inputs!$B$12),-Inputs!$B$12),NORM.INV(RAND(),LOOKUP(R4429,Inputs!$J$6:$J$9,Inputs!$G$6:$G$9),LOOKUP(R4429,Inputs!$J$6:$J$9,Inputs!$H$6:$H$9))),0),"" )</f>
        <v/>
      </c>
      <c r="I4429" s="26">
        <f>IF($A4429&lt;=Inputs!$B$13,IF(4&lt;=Inputs!$B$8,IF(Inputs!$B$12&gt;0,MAX(MIN(NORM.INV(RAND(),LOOKUP(S4429,Inputs!$J$6:$J$9,Inputs!$G$6:$G$9),LOOKUP(S4429,Inputs!$J$6:$J$9,Inputs!$H$6:$H$9)),Inputs!$B$12),-Inputs!$B$12),NORM.INV(RAND(),LOOKUP(S4429,Inputs!$J$6:$J$9,Inputs!$G$6:$G$9),LOOKUP(S4429,Inputs!$J$6:$J$9,Inputs!$H$6:$H$9))),0),"" )</f>
        <v/>
      </c>
      <c r="J4429" s="26">
        <f>IF($A4429&lt;=Inputs!$B$13,IF(5&lt;=Inputs!$B$8,IF(Inputs!$B$12&gt;0,MAX(MIN(NORM.INV(RAND(),LOOKUP(T4429,Inputs!$J$6:$J$9,Inputs!$G$6:$G$9),LOOKUP(T4429,Inputs!$J$6:$J$9,Inputs!$H$6:$H$9)),Inputs!$B$12),-Inputs!$B$12),NORM.INV(RAND(),LOOKUP(T4429,Inputs!$J$6:$J$9,Inputs!$G$6:$G$9),LOOKUP(T4429,Inputs!$J$6:$J$9,Inputs!$H$6:$H$9))),0),"" )</f>
        <v/>
      </c>
      <c r="K4429" s="26">
        <f>IF($A4429&lt;=Inputs!$B$13,IF(6&lt;=Inputs!$B$8,IF(Inputs!$B$12&gt;0,MAX(MIN(NORM.INV(RAND(),LOOKUP(U4429,Inputs!$J$6:$J$9,Inputs!$G$6:$G$9),LOOKUP(U4429,Inputs!$J$6:$J$9,Inputs!$H$6:$H$9)),Inputs!$B$12),-Inputs!$B$12),NORM.INV(RAND(),LOOKUP(U4429,Inputs!$J$6:$J$9,Inputs!$G$6:$G$9),LOOKUP(U4429,Inputs!$J$6:$J$9,Inputs!$H$6:$H$9))),0),"" )</f>
        <v/>
      </c>
      <c r="L4429" s="26">
        <f>IF($A4429&lt;=Inputs!$B$13,IF(7&lt;=Inputs!$B$8,IF(Inputs!$B$12&gt;0,MAX(MIN(NORM.INV(RAND(),LOOKUP(V4429,Inputs!$J$6:$J$9,Inputs!$G$6:$G$9),LOOKUP(V4429,Inputs!$J$6:$J$9,Inputs!$H$6:$H$9)),Inputs!$B$12),-Inputs!$B$12),NORM.INV(RAND(),LOOKUP(V4429,Inputs!$J$6:$J$9,Inputs!$G$6:$G$9),LOOKUP(V4429,Inputs!$J$6:$J$9,Inputs!$H$6:$H$9))),0),"" )</f>
        <v/>
      </c>
      <c r="M4429" s="26">
        <f>IF($A4429&lt;=Inputs!$B$13,IF(8&lt;=Inputs!$B$8,IF(Inputs!$B$12&gt;0,MAX(MIN(NORM.INV(RAND(),LOOKUP(W4429,Inputs!$J$6:$J$9,Inputs!$G$6:$G$9),LOOKUP(W4429,Inputs!$J$6:$J$9,Inputs!$H$6:$H$9)),Inputs!$B$12),-Inputs!$B$12),NORM.INV(RAND(),LOOKUP(W4429,Inputs!$J$6:$J$9,Inputs!$G$6:$G$9),LOOKUP(W4429,Inputs!$J$6:$J$9,Inputs!$H$6:$H$9))),0),"" )</f>
        <v/>
      </c>
      <c r="N4429" s="26">
        <f>IF($A4429&lt;=Inputs!$B$13,IF(9&lt;=Inputs!$B$8,IF(Inputs!$B$12&gt;0,MAX(MIN(NORM.INV(RAND(),LOOKUP(X4429,Inputs!$J$6:$J$9,Inputs!$G$6:$G$9),LOOKUP(X4429,Inputs!$J$6:$J$9,Inputs!$H$6:$H$9)),Inputs!$B$12),-Inputs!$B$12),NORM.INV(RAND(),LOOKUP(X4429,Inputs!$J$6:$J$9,Inputs!$G$6:$G$9),LOOKUP(X4429,Inputs!$J$6:$J$9,Inputs!$H$6:$H$9))),0),"" )</f>
        <v/>
      </c>
      <c r="O4429" s="26">
        <f>IF($A4429&lt;=Inputs!$B$13,IF(10&lt;=Inputs!$B$8,IF(Inputs!$B$12&gt;0,MAX(MIN(NORM.INV(RAND(),LOOKUP(Y4429,Inputs!$J$6:$J$9,Inputs!$G$6:$G$9),LOOKUP(Y4429,Inputs!$J$6:$J$9,Inputs!$H$6:$H$9)),Inputs!$B$12),-Inputs!$B$12),NORM.INV(RAND(),LOOKUP(Y4429,Inputs!$J$6:$J$9,Inputs!$G$6:$G$9),LOOKUP(Y4429,Inputs!$J$6:$J$9,Inputs!$H$6:$H$9))),0),"" )</f>
        <v/>
      </c>
      <c r="P4429" s="31">
        <f>IF($A4429&lt;=Inputs!$B$13,RAND(),"")</f>
        <v/>
      </c>
      <c r="Q4429" s="31">
        <f>IF($A4429&lt;=Inputs!$B$13,RAND(),"")</f>
        <v/>
      </c>
      <c r="R4429" s="31">
        <f>IF($A4429&lt;=Inputs!$B$13,RAND(),"")</f>
        <v/>
      </c>
      <c r="S4429" s="31">
        <f>IF($A4429&lt;=Inputs!$B$13,RAND(),"")</f>
        <v/>
      </c>
      <c r="T4429" s="31">
        <f>IF($A4429&lt;=Inputs!$B$13,RAND(),"")</f>
        <v/>
      </c>
      <c r="U4429" s="31">
        <f>IF($A4429&lt;=Inputs!$B$13,RAND(),"")</f>
        <v/>
      </c>
      <c r="V4429" s="31">
        <f>IF($A4429&lt;=Inputs!$B$13,RAND(),"")</f>
        <v/>
      </c>
      <c r="W4429" s="31">
        <f>IF($A4429&lt;=Inputs!$B$13,RAND(),"")</f>
        <v/>
      </c>
      <c r="X4429" s="31">
        <f>IF($A4429&lt;=Inputs!$B$13,RAND(),"")</f>
        <v/>
      </c>
      <c r="Y4429" s="31">
        <f>IF($A4429&lt;=Inputs!$B$13,RAND(),"")</f>
        <v/>
      </c>
    </row>
    <row r="4430">
      <c r="A4430" t="n">
        <v>4425</v>
      </c>
      <c r="B4430" s="26">
        <f>IF($A4430&lt;=Inputs!$B$13,IF(Inputs!$B$8&gt;0,SUM(F4430:O4430)/Inputs!$B$8,0),"")</f>
        <v/>
      </c>
      <c r="C4430" s="27">
        <f>IF($A4430&lt;=Inputs!$B$13,B4430/100,"")</f>
        <v/>
      </c>
      <c r="D4430" s="28">
        <f>IF($A4430&lt;=Inputs!$B$13,C4430*Inputs!$B$7,"")</f>
        <v/>
      </c>
      <c r="E4430" s="29">
        <f>IF($A4430&lt;=Inputs!$B$13,IF(D4430&gt;0,1,0),"")</f>
        <v/>
      </c>
      <c r="F4430" s="26">
        <f>IF($A4430&lt;=Inputs!$B$13,IF(1&lt;=Inputs!$B$8,IF(Inputs!$B$12&gt;0,MAX(MIN(NORM.INV(RAND(),LOOKUP(P4430,Inputs!$J$6:$J$9,Inputs!$G$6:$G$9),LOOKUP(P4430,Inputs!$J$6:$J$9,Inputs!$H$6:$H$9)),Inputs!$B$12),-Inputs!$B$12),NORM.INV(RAND(),LOOKUP(P4430,Inputs!$J$6:$J$9,Inputs!$G$6:$G$9),LOOKUP(P4430,Inputs!$J$6:$J$9,Inputs!$H$6:$H$9))),0),"" )</f>
        <v/>
      </c>
      <c r="G4430" s="26">
        <f>IF($A4430&lt;=Inputs!$B$13,IF(2&lt;=Inputs!$B$8,IF(Inputs!$B$12&gt;0,MAX(MIN(NORM.INV(RAND(),LOOKUP(Q4430,Inputs!$J$6:$J$9,Inputs!$G$6:$G$9),LOOKUP(Q4430,Inputs!$J$6:$J$9,Inputs!$H$6:$H$9)),Inputs!$B$12),-Inputs!$B$12),NORM.INV(RAND(),LOOKUP(Q4430,Inputs!$J$6:$J$9,Inputs!$G$6:$G$9),LOOKUP(Q4430,Inputs!$J$6:$J$9,Inputs!$H$6:$H$9))),0),"" )</f>
        <v/>
      </c>
      <c r="H4430" s="26">
        <f>IF($A4430&lt;=Inputs!$B$13,IF(3&lt;=Inputs!$B$8,IF(Inputs!$B$12&gt;0,MAX(MIN(NORM.INV(RAND(),LOOKUP(R4430,Inputs!$J$6:$J$9,Inputs!$G$6:$G$9),LOOKUP(R4430,Inputs!$J$6:$J$9,Inputs!$H$6:$H$9)),Inputs!$B$12),-Inputs!$B$12),NORM.INV(RAND(),LOOKUP(R4430,Inputs!$J$6:$J$9,Inputs!$G$6:$G$9),LOOKUP(R4430,Inputs!$J$6:$J$9,Inputs!$H$6:$H$9))),0),"" )</f>
        <v/>
      </c>
      <c r="I4430" s="26">
        <f>IF($A4430&lt;=Inputs!$B$13,IF(4&lt;=Inputs!$B$8,IF(Inputs!$B$12&gt;0,MAX(MIN(NORM.INV(RAND(),LOOKUP(S4430,Inputs!$J$6:$J$9,Inputs!$G$6:$G$9),LOOKUP(S4430,Inputs!$J$6:$J$9,Inputs!$H$6:$H$9)),Inputs!$B$12),-Inputs!$B$12),NORM.INV(RAND(),LOOKUP(S4430,Inputs!$J$6:$J$9,Inputs!$G$6:$G$9),LOOKUP(S4430,Inputs!$J$6:$J$9,Inputs!$H$6:$H$9))),0),"" )</f>
        <v/>
      </c>
      <c r="J4430" s="26">
        <f>IF($A4430&lt;=Inputs!$B$13,IF(5&lt;=Inputs!$B$8,IF(Inputs!$B$12&gt;0,MAX(MIN(NORM.INV(RAND(),LOOKUP(T4430,Inputs!$J$6:$J$9,Inputs!$G$6:$G$9),LOOKUP(T4430,Inputs!$J$6:$J$9,Inputs!$H$6:$H$9)),Inputs!$B$12),-Inputs!$B$12),NORM.INV(RAND(),LOOKUP(T4430,Inputs!$J$6:$J$9,Inputs!$G$6:$G$9),LOOKUP(T4430,Inputs!$J$6:$J$9,Inputs!$H$6:$H$9))),0),"" )</f>
        <v/>
      </c>
      <c r="K4430" s="26">
        <f>IF($A4430&lt;=Inputs!$B$13,IF(6&lt;=Inputs!$B$8,IF(Inputs!$B$12&gt;0,MAX(MIN(NORM.INV(RAND(),LOOKUP(U4430,Inputs!$J$6:$J$9,Inputs!$G$6:$G$9),LOOKUP(U4430,Inputs!$J$6:$J$9,Inputs!$H$6:$H$9)),Inputs!$B$12),-Inputs!$B$12),NORM.INV(RAND(),LOOKUP(U4430,Inputs!$J$6:$J$9,Inputs!$G$6:$G$9),LOOKUP(U4430,Inputs!$J$6:$J$9,Inputs!$H$6:$H$9))),0),"" )</f>
        <v/>
      </c>
      <c r="L4430" s="26">
        <f>IF($A4430&lt;=Inputs!$B$13,IF(7&lt;=Inputs!$B$8,IF(Inputs!$B$12&gt;0,MAX(MIN(NORM.INV(RAND(),LOOKUP(V4430,Inputs!$J$6:$J$9,Inputs!$G$6:$G$9),LOOKUP(V4430,Inputs!$J$6:$J$9,Inputs!$H$6:$H$9)),Inputs!$B$12),-Inputs!$B$12),NORM.INV(RAND(),LOOKUP(V4430,Inputs!$J$6:$J$9,Inputs!$G$6:$G$9),LOOKUP(V4430,Inputs!$J$6:$J$9,Inputs!$H$6:$H$9))),0),"" )</f>
        <v/>
      </c>
      <c r="M4430" s="26">
        <f>IF($A4430&lt;=Inputs!$B$13,IF(8&lt;=Inputs!$B$8,IF(Inputs!$B$12&gt;0,MAX(MIN(NORM.INV(RAND(),LOOKUP(W4430,Inputs!$J$6:$J$9,Inputs!$G$6:$G$9),LOOKUP(W4430,Inputs!$J$6:$J$9,Inputs!$H$6:$H$9)),Inputs!$B$12),-Inputs!$B$12),NORM.INV(RAND(),LOOKUP(W4430,Inputs!$J$6:$J$9,Inputs!$G$6:$G$9),LOOKUP(W4430,Inputs!$J$6:$J$9,Inputs!$H$6:$H$9))),0),"" )</f>
        <v/>
      </c>
      <c r="N4430" s="26">
        <f>IF($A4430&lt;=Inputs!$B$13,IF(9&lt;=Inputs!$B$8,IF(Inputs!$B$12&gt;0,MAX(MIN(NORM.INV(RAND(),LOOKUP(X4430,Inputs!$J$6:$J$9,Inputs!$G$6:$G$9),LOOKUP(X4430,Inputs!$J$6:$J$9,Inputs!$H$6:$H$9)),Inputs!$B$12),-Inputs!$B$12),NORM.INV(RAND(),LOOKUP(X4430,Inputs!$J$6:$J$9,Inputs!$G$6:$G$9),LOOKUP(X4430,Inputs!$J$6:$J$9,Inputs!$H$6:$H$9))),0),"" )</f>
        <v/>
      </c>
      <c r="O4430" s="26">
        <f>IF($A4430&lt;=Inputs!$B$13,IF(10&lt;=Inputs!$B$8,IF(Inputs!$B$12&gt;0,MAX(MIN(NORM.INV(RAND(),LOOKUP(Y4430,Inputs!$J$6:$J$9,Inputs!$G$6:$G$9),LOOKUP(Y4430,Inputs!$J$6:$J$9,Inputs!$H$6:$H$9)),Inputs!$B$12),-Inputs!$B$12),NORM.INV(RAND(),LOOKUP(Y4430,Inputs!$J$6:$J$9,Inputs!$G$6:$G$9),LOOKUP(Y4430,Inputs!$J$6:$J$9,Inputs!$H$6:$H$9))),0),"" )</f>
        <v/>
      </c>
      <c r="P4430" s="31">
        <f>IF($A4430&lt;=Inputs!$B$13,RAND(),"")</f>
        <v/>
      </c>
      <c r="Q4430" s="31">
        <f>IF($A4430&lt;=Inputs!$B$13,RAND(),"")</f>
        <v/>
      </c>
      <c r="R4430" s="31">
        <f>IF($A4430&lt;=Inputs!$B$13,RAND(),"")</f>
        <v/>
      </c>
      <c r="S4430" s="31">
        <f>IF($A4430&lt;=Inputs!$B$13,RAND(),"")</f>
        <v/>
      </c>
      <c r="T4430" s="31">
        <f>IF($A4430&lt;=Inputs!$B$13,RAND(),"")</f>
        <v/>
      </c>
      <c r="U4430" s="31">
        <f>IF($A4430&lt;=Inputs!$B$13,RAND(),"")</f>
        <v/>
      </c>
      <c r="V4430" s="31">
        <f>IF($A4430&lt;=Inputs!$B$13,RAND(),"")</f>
        <v/>
      </c>
      <c r="W4430" s="31">
        <f>IF($A4430&lt;=Inputs!$B$13,RAND(),"")</f>
        <v/>
      </c>
      <c r="X4430" s="31">
        <f>IF($A4430&lt;=Inputs!$B$13,RAND(),"")</f>
        <v/>
      </c>
      <c r="Y4430" s="31">
        <f>IF($A4430&lt;=Inputs!$B$13,RAND(),"")</f>
        <v/>
      </c>
    </row>
    <row r="4431">
      <c r="A4431" t="n">
        <v>4426</v>
      </c>
      <c r="B4431" s="26">
        <f>IF($A4431&lt;=Inputs!$B$13,IF(Inputs!$B$8&gt;0,SUM(F4431:O4431)/Inputs!$B$8,0),"")</f>
        <v/>
      </c>
      <c r="C4431" s="27">
        <f>IF($A4431&lt;=Inputs!$B$13,B4431/100,"")</f>
        <v/>
      </c>
      <c r="D4431" s="28">
        <f>IF($A4431&lt;=Inputs!$B$13,C4431*Inputs!$B$7,"")</f>
        <v/>
      </c>
      <c r="E4431" s="29">
        <f>IF($A4431&lt;=Inputs!$B$13,IF(D4431&gt;0,1,0),"")</f>
        <v/>
      </c>
      <c r="F4431" s="26">
        <f>IF($A4431&lt;=Inputs!$B$13,IF(1&lt;=Inputs!$B$8,IF(Inputs!$B$12&gt;0,MAX(MIN(NORM.INV(RAND(),LOOKUP(P4431,Inputs!$J$6:$J$9,Inputs!$G$6:$G$9),LOOKUP(P4431,Inputs!$J$6:$J$9,Inputs!$H$6:$H$9)),Inputs!$B$12),-Inputs!$B$12),NORM.INV(RAND(),LOOKUP(P4431,Inputs!$J$6:$J$9,Inputs!$G$6:$G$9),LOOKUP(P4431,Inputs!$J$6:$J$9,Inputs!$H$6:$H$9))),0),"" )</f>
        <v/>
      </c>
      <c r="G4431" s="26">
        <f>IF($A4431&lt;=Inputs!$B$13,IF(2&lt;=Inputs!$B$8,IF(Inputs!$B$12&gt;0,MAX(MIN(NORM.INV(RAND(),LOOKUP(Q4431,Inputs!$J$6:$J$9,Inputs!$G$6:$G$9),LOOKUP(Q4431,Inputs!$J$6:$J$9,Inputs!$H$6:$H$9)),Inputs!$B$12),-Inputs!$B$12),NORM.INV(RAND(),LOOKUP(Q4431,Inputs!$J$6:$J$9,Inputs!$G$6:$G$9),LOOKUP(Q4431,Inputs!$J$6:$J$9,Inputs!$H$6:$H$9))),0),"" )</f>
        <v/>
      </c>
      <c r="H4431" s="26">
        <f>IF($A4431&lt;=Inputs!$B$13,IF(3&lt;=Inputs!$B$8,IF(Inputs!$B$12&gt;0,MAX(MIN(NORM.INV(RAND(),LOOKUP(R4431,Inputs!$J$6:$J$9,Inputs!$G$6:$G$9),LOOKUP(R4431,Inputs!$J$6:$J$9,Inputs!$H$6:$H$9)),Inputs!$B$12),-Inputs!$B$12),NORM.INV(RAND(),LOOKUP(R4431,Inputs!$J$6:$J$9,Inputs!$G$6:$G$9),LOOKUP(R4431,Inputs!$J$6:$J$9,Inputs!$H$6:$H$9))),0),"" )</f>
        <v/>
      </c>
      <c r="I4431" s="26">
        <f>IF($A4431&lt;=Inputs!$B$13,IF(4&lt;=Inputs!$B$8,IF(Inputs!$B$12&gt;0,MAX(MIN(NORM.INV(RAND(),LOOKUP(S4431,Inputs!$J$6:$J$9,Inputs!$G$6:$G$9),LOOKUP(S4431,Inputs!$J$6:$J$9,Inputs!$H$6:$H$9)),Inputs!$B$12),-Inputs!$B$12),NORM.INV(RAND(),LOOKUP(S4431,Inputs!$J$6:$J$9,Inputs!$G$6:$G$9),LOOKUP(S4431,Inputs!$J$6:$J$9,Inputs!$H$6:$H$9))),0),"" )</f>
        <v/>
      </c>
      <c r="J4431" s="26">
        <f>IF($A4431&lt;=Inputs!$B$13,IF(5&lt;=Inputs!$B$8,IF(Inputs!$B$12&gt;0,MAX(MIN(NORM.INV(RAND(),LOOKUP(T4431,Inputs!$J$6:$J$9,Inputs!$G$6:$G$9),LOOKUP(T4431,Inputs!$J$6:$J$9,Inputs!$H$6:$H$9)),Inputs!$B$12),-Inputs!$B$12),NORM.INV(RAND(),LOOKUP(T4431,Inputs!$J$6:$J$9,Inputs!$G$6:$G$9),LOOKUP(T4431,Inputs!$J$6:$J$9,Inputs!$H$6:$H$9))),0),"" )</f>
        <v/>
      </c>
      <c r="K4431" s="26">
        <f>IF($A4431&lt;=Inputs!$B$13,IF(6&lt;=Inputs!$B$8,IF(Inputs!$B$12&gt;0,MAX(MIN(NORM.INV(RAND(),LOOKUP(U4431,Inputs!$J$6:$J$9,Inputs!$G$6:$G$9),LOOKUP(U4431,Inputs!$J$6:$J$9,Inputs!$H$6:$H$9)),Inputs!$B$12),-Inputs!$B$12),NORM.INV(RAND(),LOOKUP(U4431,Inputs!$J$6:$J$9,Inputs!$G$6:$G$9),LOOKUP(U4431,Inputs!$J$6:$J$9,Inputs!$H$6:$H$9))),0),"" )</f>
        <v/>
      </c>
      <c r="L4431" s="26">
        <f>IF($A4431&lt;=Inputs!$B$13,IF(7&lt;=Inputs!$B$8,IF(Inputs!$B$12&gt;0,MAX(MIN(NORM.INV(RAND(),LOOKUP(V4431,Inputs!$J$6:$J$9,Inputs!$G$6:$G$9),LOOKUP(V4431,Inputs!$J$6:$J$9,Inputs!$H$6:$H$9)),Inputs!$B$12),-Inputs!$B$12),NORM.INV(RAND(),LOOKUP(V4431,Inputs!$J$6:$J$9,Inputs!$G$6:$G$9),LOOKUP(V4431,Inputs!$J$6:$J$9,Inputs!$H$6:$H$9))),0),"" )</f>
        <v/>
      </c>
      <c r="M4431" s="26">
        <f>IF($A4431&lt;=Inputs!$B$13,IF(8&lt;=Inputs!$B$8,IF(Inputs!$B$12&gt;0,MAX(MIN(NORM.INV(RAND(),LOOKUP(W4431,Inputs!$J$6:$J$9,Inputs!$G$6:$G$9),LOOKUP(W4431,Inputs!$J$6:$J$9,Inputs!$H$6:$H$9)),Inputs!$B$12),-Inputs!$B$12),NORM.INV(RAND(),LOOKUP(W4431,Inputs!$J$6:$J$9,Inputs!$G$6:$G$9),LOOKUP(W4431,Inputs!$J$6:$J$9,Inputs!$H$6:$H$9))),0),"" )</f>
        <v/>
      </c>
      <c r="N4431" s="26">
        <f>IF($A4431&lt;=Inputs!$B$13,IF(9&lt;=Inputs!$B$8,IF(Inputs!$B$12&gt;0,MAX(MIN(NORM.INV(RAND(),LOOKUP(X4431,Inputs!$J$6:$J$9,Inputs!$G$6:$G$9),LOOKUP(X4431,Inputs!$J$6:$J$9,Inputs!$H$6:$H$9)),Inputs!$B$12),-Inputs!$B$12),NORM.INV(RAND(),LOOKUP(X4431,Inputs!$J$6:$J$9,Inputs!$G$6:$G$9),LOOKUP(X4431,Inputs!$J$6:$J$9,Inputs!$H$6:$H$9))),0),"" )</f>
        <v/>
      </c>
      <c r="O4431" s="26">
        <f>IF($A4431&lt;=Inputs!$B$13,IF(10&lt;=Inputs!$B$8,IF(Inputs!$B$12&gt;0,MAX(MIN(NORM.INV(RAND(),LOOKUP(Y4431,Inputs!$J$6:$J$9,Inputs!$G$6:$G$9),LOOKUP(Y4431,Inputs!$J$6:$J$9,Inputs!$H$6:$H$9)),Inputs!$B$12),-Inputs!$B$12),NORM.INV(RAND(),LOOKUP(Y4431,Inputs!$J$6:$J$9,Inputs!$G$6:$G$9),LOOKUP(Y4431,Inputs!$J$6:$J$9,Inputs!$H$6:$H$9))),0),"" )</f>
        <v/>
      </c>
      <c r="P4431" s="31">
        <f>IF($A4431&lt;=Inputs!$B$13,RAND(),"")</f>
        <v/>
      </c>
      <c r="Q4431" s="31">
        <f>IF($A4431&lt;=Inputs!$B$13,RAND(),"")</f>
        <v/>
      </c>
      <c r="R4431" s="31">
        <f>IF($A4431&lt;=Inputs!$B$13,RAND(),"")</f>
        <v/>
      </c>
      <c r="S4431" s="31">
        <f>IF($A4431&lt;=Inputs!$B$13,RAND(),"")</f>
        <v/>
      </c>
      <c r="T4431" s="31">
        <f>IF($A4431&lt;=Inputs!$B$13,RAND(),"")</f>
        <v/>
      </c>
      <c r="U4431" s="31">
        <f>IF($A4431&lt;=Inputs!$B$13,RAND(),"")</f>
        <v/>
      </c>
      <c r="V4431" s="31">
        <f>IF($A4431&lt;=Inputs!$B$13,RAND(),"")</f>
        <v/>
      </c>
      <c r="W4431" s="31">
        <f>IF($A4431&lt;=Inputs!$B$13,RAND(),"")</f>
        <v/>
      </c>
      <c r="X4431" s="31">
        <f>IF($A4431&lt;=Inputs!$B$13,RAND(),"")</f>
        <v/>
      </c>
      <c r="Y4431" s="31">
        <f>IF($A4431&lt;=Inputs!$B$13,RAND(),"")</f>
        <v/>
      </c>
    </row>
    <row r="4432">
      <c r="A4432" t="n">
        <v>4427</v>
      </c>
      <c r="B4432" s="26">
        <f>IF($A4432&lt;=Inputs!$B$13,IF(Inputs!$B$8&gt;0,SUM(F4432:O4432)/Inputs!$B$8,0),"")</f>
        <v/>
      </c>
      <c r="C4432" s="27">
        <f>IF($A4432&lt;=Inputs!$B$13,B4432/100,"")</f>
        <v/>
      </c>
      <c r="D4432" s="28">
        <f>IF($A4432&lt;=Inputs!$B$13,C4432*Inputs!$B$7,"")</f>
        <v/>
      </c>
      <c r="E4432" s="29">
        <f>IF($A4432&lt;=Inputs!$B$13,IF(D4432&gt;0,1,0),"")</f>
        <v/>
      </c>
      <c r="F4432" s="26">
        <f>IF($A4432&lt;=Inputs!$B$13,IF(1&lt;=Inputs!$B$8,IF(Inputs!$B$12&gt;0,MAX(MIN(NORM.INV(RAND(),LOOKUP(P4432,Inputs!$J$6:$J$9,Inputs!$G$6:$G$9),LOOKUP(P4432,Inputs!$J$6:$J$9,Inputs!$H$6:$H$9)),Inputs!$B$12),-Inputs!$B$12),NORM.INV(RAND(),LOOKUP(P4432,Inputs!$J$6:$J$9,Inputs!$G$6:$G$9),LOOKUP(P4432,Inputs!$J$6:$J$9,Inputs!$H$6:$H$9))),0),"" )</f>
        <v/>
      </c>
      <c r="G4432" s="26">
        <f>IF($A4432&lt;=Inputs!$B$13,IF(2&lt;=Inputs!$B$8,IF(Inputs!$B$12&gt;0,MAX(MIN(NORM.INV(RAND(),LOOKUP(Q4432,Inputs!$J$6:$J$9,Inputs!$G$6:$G$9),LOOKUP(Q4432,Inputs!$J$6:$J$9,Inputs!$H$6:$H$9)),Inputs!$B$12),-Inputs!$B$12),NORM.INV(RAND(),LOOKUP(Q4432,Inputs!$J$6:$J$9,Inputs!$G$6:$G$9),LOOKUP(Q4432,Inputs!$J$6:$J$9,Inputs!$H$6:$H$9))),0),"" )</f>
        <v/>
      </c>
      <c r="H4432" s="26">
        <f>IF($A4432&lt;=Inputs!$B$13,IF(3&lt;=Inputs!$B$8,IF(Inputs!$B$12&gt;0,MAX(MIN(NORM.INV(RAND(),LOOKUP(R4432,Inputs!$J$6:$J$9,Inputs!$G$6:$G$9),LOOKUP(R4432,Inputs!$J$6:$J$9,Inputs!$H$6:$H$9)),Inputs!$B$12),-Inputs!$B$12),NORM.INV(RAND(),LOOKUP(R4432,Inputs!$J$6:$J$9,Inputs!$G$6:$G$9),LOOKUP(R4432,Inputs!$J$6:$J$9,Inputs!$H$6:$H$9))),0),"" )</f>
        <v/>
      </c>
      <c r="I4432" s="26">
        <f>IF($A4432&lt;=Inputs!$B$13,IF(4&lt;=Inputs!$B$8,IF(Inputs!$B$12&gt;0,MAX(MIN(NORM.INV(RAND(),LOOKUP(S4432,Inputs!$J$6:$J$9,Inputs!$G$6:$G$9),LOOKUP(S4432,Inputs!$J$6:$J$9,Inputs!$H$6:$H$9)),Inputs!$B$12),-Inputs!$B$12),NORM.INV(RAND(),LOOKUP(S4432,Inputs!$J$6:$J$9,Inputs!$G$6:$G$9),LOOKUP(S4432,Inputs!$J$6:$J$9,Inputs!$H$6:$H$9))),0),"" )</f>
        <v/>
      </c>
      <c r="J4432" s="26">
        <f>IF($A4432&lt;=Inputs!$B$13,IF(5&lt;=Inputs!$B$8,IF(Inputs!$B$12&gt;0,MAX(MIN(NORM.INV(RAND(),LOOKUP(T4432,Inputs!$J$6:$J$9,Inputs!$G$6:$G$9),LOOKUP(T4432,Inputs!$J$6:$J$9,Inputs!$H$6:$H$9)),Inputs!$B$12),-Inputs!$B$12),NORM.INV(RAND(),LOOKUP(T4432,Inputs!$J$6:$J$9,Inputs!$G$6:$G$9),LOOKUP(T4432,Inputs!$J$6:$J$9,Inputs!$H$6:$H$9))),0),"" )</f>
        <v/>
      </c>
      <c r="K4432" s="26">
        <f>IF($A4432&lt;=Inputs!$B$13,IF(6&lt;=Inputs!$B$8,IF(Inputs!$B$12&gt;0,MAX(MIN(NORM.INV(RAND(),LOOKUP(U4432,Inputs!$J$6:$J$9,Inputs!$G$6:$G$9),LOOKUP(U4432,Inputs!$J$6:$J$9,Inputs!$H$6:$H$9)),Inputs!$B$12),-Inputs!$B$12),NORM.INV(RAND(),LOOKUP(U4432,Inputs!$J$6:$J$9,Inputs!$G$6:$G$9),LOOKUP(U4432,Inputs!$J$6:$J$9,Inputs!$H$6:$H$9))),0),"" )</f>
        <v/>
      </c>
      <c r="L4432" s="26">
        <f>IF($A4432&lt;=Inputs!$B$13,IF(7&lt;=Inputs!$B$8,IF(Inputs!$B$12&gt;0,MAX(MIN(NORM.INV(RAND(),LOOKUP(V4432,Inputs!$J$6:$J$9,Inputs!$G$6:$G$9),LOOKUP(V4432,Inputs!$J$6:$J$9,Inputs!$H$6:$H$9)),Inputs!$B$12),-Inputs!$B$12),NORM.INV(RAND(),LOOKUP(V4432,Inputs!$J$6:$J$9,Inputs!$G$6:$G$9),LOOKUP(V4432,Inputs!$J$6:$J$9,Inputs!$H$6:$H$9))),0),"" )</f>
        <v/>
      </c>
      <c r="M4432" s="26">
        <f>IF($A4432&lt;=Inputs!$B$13,IF(8&lt;=Inputs!$B$8,IF(Inputs!$B$12&gt;0,MAX(MIN(NORM.INV(RAND(),LOOKUP(W4432,Inputs!$J$6:$J$9,Inputs!$G$6:$G$9),LOOKUP(W4432,Inputs!$J$6:$J$9,Inputs!$H$6:$H$9)),Inputs!$B$12),-Inputs!$B$12),NORM.INV(RAND(),LOOKUP(W4432,Inputs!$J$6:$J$9,Inputs!$G$6:$G$9),LOOKUP(W4432,Inputs!$J$6:$J$9,Inputs!$H$6:$H$9))),0),"" )</f>
        <v/>
      </c>
      <c r="N4432" s="26">
        <f>IF($A4432&lt;=Inputs!$B$13,IF(9&lt;=Inputs!$B$8,IF(Inputs!$B$12&gt;0,MAX(MIN(NORM.INV(RAND(),LOOKUP(X4432,Inputs!$J$6:$J$9,Inputs!$G$6:$G$9),LOOKUP(X4432,Inputs!$J$6:$J$9,Inputs!$H$6:$H$9)),Inputs!$B$12),-Inputs!$B$12),NORM.INV(RAND(),LOOKUP(X4432,Inputs!$J$6:$J$9,Inputs!$G$6:$G$9),LOOKUP(X4432,Inputs!$J$6:$J$9,Inputs!$H$6:$H$9))),0),"" )</f>
        <v/>
      </c>
      <c r="O4432" s="26">
        <f>IF($A4432&lt;=Inputs!$B$13,IF(10&lt;=Inputs!$B$8,IF(Inputs!$B$12&gt;0,MAX(MIN(NORM.INV(RAND(),LOOKUP(Y4432,Inputs!$J$6:$J$9,Inputs!$G$6:$G$9),LOOKUP(Y4432,Inputs!$J$6:$J$9,Inputs!$H$6:$H$9)),Inputs!$B$12),-Inputs!$B$12),NORM.INV(RAND(),LOOKUP(Y4432,Inputs!$J$6:$J$9,Inputs!$G$6:$G$9),LOOKUP(Y4432,Inputs!$J$6:$J$9,Inputs!$H$6:$H$9))),0),"" )</f>
        <v/>
      </c>
      <c r="P4432" s="31">
        <f>IF($A4432&lt;=Inputs!$B$13,RAND(),"")</f>
        <v/>
      </c>
      <c r="Q4432" s="31">
        <f>IF($A4432&lt;=Inputs!$B$13,RAND(),"")</f>
        <v/>
      </c>
      <c r="R4432" s="31">
        <f>IF($A4432&lt;=Inputs!$B$13,RAND(),"")</f>
        <v/>
      </c>
      <c r="S4432" s="31">
        <f>IF($A4432&lt;=Inputs!$B$13,RAND(),"")</f>
        <v/>
      </c>
      <c r="T4432" s="31">
        <f>IF($A4432&lt;=Inputs!$B$13,RAND(),"")</f>
        <v/>
      </c>
      <c r="U4432" s="31">
        <f>IF($A4432&lt;=Inputs!$B$13,RAND(),"")</f>
        <v/>
      </c>
      <c r="V4432" s="31">
        <f>IF($A4432&lt;=Inputs!$B$13,RAND(),"")</f>
        <v/>
      </c>
      <c r="W4432" s="31">
        <f>IF($A4432&lt;=Inputs!$B$13,RAND(),"")</f>
        <v/>
      </c>
      <c r="X4432" s="31">
        <f>IF($A4432&lt;=Inputs!$B$13,RAND(),"")</f>
        <v/>
      </c>
      <c r="Y4432" s="31">
        <f>IF($A4432&lt;=Inputs!$B$13,RAND(),"")</f>
        <v/>
      </c>
    </row>
    <row r="4433">
      <c r="A4433" t="n">
        <v>4428</v>
      </c>
      <c r="B4433" s="26">
        <f>IF($A4433&lt;=Inputs!$B$13,IF(Inputs!$B$8&gt;0,SUM(F4433:O4433)/Inputs!$B$8,0),"")</f>
        <v/>
      </c>
      <c r="C4433" s="27">
        <f>IF($A4433&lt;=Inputs!$B$13,B4433/100,"")</f>
        <v/>
      </c>
      <c r="D4433" s="28">
        <f>IF($A4433&lt;=Inputs!$B$13,C4433*Inputs!$B$7,"")</f>
        <v/>
      </c>
      <c r="E4433" s="29">
        <f>IF($A4433&lt;=Inputs!$B$13,IF(D4433&gt;0,1,0),"")</f>
        <v/>
      </c>
      <c r="F4433" s="26">
        <f>IF($A4433&lt;=Inputs!$B$13,IF(1&lt;=Inputs!$B$8,IF(Inputs!$B$12&gt;0,MAX(MIN(NORM.INV(RAND(),LOOKUP(P4433,Inputs!$J$6:$J$9,Inputs!$G$6:$G$9),LOOKUP(P4433,Inputs!$J$6:$J$9,Inputs!$H$6:$H$9)),Inputs!$B$12),-Inputs!$B$12),NORM.INV(RAND(),LOOKUP(P4433,Inputs!$J$6:$J$9,Inputs!$G$6:$G$9),LOOKUP(P4433,Inputs!$J$6:$J$9,Inputs!$H$6:$H$9))),0),"" )</f>
        <v/>
      </c>
      <c r="G4433" s="26">
        <f>IF($A4433&lt;=Inputs!$B$13,IF(2&lt;=Inputs!$B$8,IF(Inputs!$B$12&gt;0,MAX(MIN(NORM.INV(RAND(),LOOKUP(Q4433,Inputs!$J$6:$J$9,Inputs!$G$6:$G$9),LOOKUP(Q4433,Inputs!$J$6:$J$9,Inputs!$H$6:$H$9)),Inputs!$B$12),-Inputs!$B$12),NORM.INV(RAND(),LOOKUP(Q4433,Inputs!$J$6:$J$9,Inputs!$G$6:$G$9),LOOKUP(Q4433,Inputs!$J$6:$J$9,Inputs!$H$6:$H$9))),0),"" )</f>
        <v/>
      </c>
      <c r="H4433" s="26">
        <f>IF($A4433&lt;=Inputs!$B$13,IF(3&lt;=Inputs!$B$8,IF(Inputs!$B$12&gt;0,MAX(MIN(NORM.INV(RAND(),LOOKUP(R4433,Inputs!$J$6:$J$9,Inputs!$G$6:$G$9),LOOKUP(R4433,Inputs!$J$6:$J$9,Inputs!$H$6:$H$9)),Inputs!$B$12),-Inputs!$B$12),NORM.INV(RAND(),LOOKUP(R4433,Inputs!$J$6:$J$9,Inputs!$G$6:$G$9),LOOKUP(R4433,Inputs!$J$6:$J$9,Inputs!$H$6:$H$9))),0),"" )</f>
        <v/>
      </c>
      <c r="I4433" s="26">
        <f>IF($A4433&lt;=Inputs!$B$13,IF(4&lt;=Inputs!$B$8,IF(Inputs!$B$12&gt;0,MAX(MIN(NORM.INV(RAND(),LOOKUP(S4433,Inputs!$J$6:$J$9,Inputs!$G$6:$G$9),LOOKUP(S4433,Inputs!$J$6:$J$9,Inputs!$H$6:$H$9)),Inputs!$B$12),-Inputs!$B$12),NORM.INV(RAND(),LOOKUP(S4433,Inputs!$J$6:$J$9,Inputs!$G$6:$G$9),LOOKUP(S4433,Inputs!$J$6:$J$9,Inputs!$H$6:$H$9))),0),"" )</f>
        <v/>
      </c>
      <c r="J4433" s="26">
        <f>IF($A4433&lt;=Inputs!$B$13,IF(5&lt;=Inputs!$B$8,IF(Inputs!$B$12&gt;0,MAX(MIN(NORM.INV(RAND(),LOOKUP(T4433,Inputs!$J$6:$J$9,Inputs!$G$6:$G$9),LOOKUP(T4433,Inputs!$J$6:$J$9,Inputs!$H$6:$H$9)),Inputs!$B$12),-Inputs!$B$12),NORM.INV(RAND(),LOOKUP(T4433,Inputs!$J$6:$J$9,Inputs!$G$6:$G$9),LOOKUP(T4433,Inputs!$J$6:$J$9,Inputs!$H$6:$H$9))),0),"" )</f>
        <v/>
      </c>
      <c r="K4433" s="26">
        <f>IF($A4433&lt;=Inputs!$B$13,IF(6&lt;=Inputs!$B$8,IF(Inputs!$B$12&gt;0,MAX(MIN(NORM.INV(RAND(),LOOKUP(U4433,Inputs!$J$6:$J$9,Inputs!$G$6:$G$9),LOOKUP(U4433,Inputs!$J$6:$J$9,Inputs!$H$6:$H$9)),Inputs!$B$12),-Inputs!$B$12),NORM.INV(RAND(),LOOKUP(U4433,Inputs!$J$6:$J$9,Inputs!$G$6:$G$9),LOOKUP(U4433,Inputs!$J$6:$J$9,Inputs!$H$6:$H$9))),0),"" )</f>
        <v/>
      </c>
      <c r="L4433" s="26">
        <f>IF($A4433&lt;=Inputs!$B$13,IF(7&lt;=Inputs!$B$8,IF(Inputs!$B$12&gt;0,MAX(MIN(NORM.INV(RAND(),LOOKUP(V4433,Inputs!$J$6:$J$9,Inputs!$G$6:$G$9),LOOKUP(V4433,Inputs!$J$6:$J$9,Inputs!$H$6:$H$9)),Inputs!$B$12),-Inputs!$B$12),NORM.INV(RAND(),LOOKUP(V4433,Inputs!$J$6:$J$9,Inputs!$G$6:$G$9),LOOKUP(V4433,Inputs!$J$6:$J$9,Inputs!$H$6:$H$9))),0),"" )</f>
        <v/>
      </c>
      <c r="M4433" s="26">
        <f>IF($A4433&lt;=Inputs!$B$13,IF(8&lt;=Inputs!$B$8,IF(Inputs!$B$12&gt;0,MAX(MIN(NORM.INV(RAND(),LOOKUP(W4433,Inputs!$J$6:$J$9,Inputs!$G$6:$G$9),LOOKUP(W4433,Inputs!$J$6:$J$9,Inputs!$H$6:$H$9)),Inputs!$B$12),-Inputs!$B$12),NORM.INV(RAND(),LOOKUP(W4433,Inputs!$J$6:$J$9,Inputs!$G$6:$G$9),LOOKUP(W4433,Inputs!$J$6:$J$9,Inputs!$H$6:$H$9))),0),"" )</f>
        <v/>
      </c>
      <c r="N4433" s="26">
        <f>IF($A4433&lt;=Inputs!$B$13,IF(9&lt;=Inputs!$B$8,IF(Inputs!$B$12&gt;0,MAX(MIN(NORM.INV(RAND(),LOOKUP(X4433,Inputs!$J$6:$J$9,Inputs!$G$6:$G$9),LOOKUP(X4433,Inputs!$J$6:$J$9,Inputs!$H$6:$H$9)),Inputs!$B$12),-Inputs!$B$12),NORM.INV(RAND(),LOOKUP(X4433,Inputs!$J$6:$J$9,Inputs!$G$6:$G$9),LOOKUP(X4433,Inputs!$J$6:$J$9,Inputs!$H$6:$H$9))),0),"" )</f>
        <v/>
      </c>
      <c r="O4433" s="26">
        <f>IF($A4433&lt;=Inputs!$B$13,IF(10&lt;=Inputs!$B$8,IF(Inputs!$B$12&gt;0,MAX(MIN(NORM.INV(RAND(),LOOKUP(Y4433,Inputs!$J$6:$J$9,Inputs!$G$6:$G$9),LOOKUP(Y4433,Inputs!$J$6:$J$9,Inputs!$H$6:$H$9)),Inputs!$B$12),-Inputs!$B$12),NORM.INV(RAND(),LOOKUP(Y4433,Inputs!$J$6:$J$9,Inputs!$G$6:$G$9),LOOKUP(Y4433,Inputs!$J$6:$J$9,Inputs!$H$6:$H$9))),0),"" )</f>
        <v/>
      </c>
      <c r="P4433" s="31">
        <f>IF($A4433&lt;=Inputs!$B$13,RAND(),"")</f>
        <v/>
      </c>
      <c r="Q4433" s="31">
        <f>IF($A4433&lt;=Inputs!$B$13,RAND(),"")</f>
        <v/>
      </c>
      <c r="R4433" s="31">
        <f>IF($A4433&lt;=Inputs!$B$13,RAND(),"")</f>
        <v/>
      </c>
      <c r="S4433" s="31">
        <f>IF($A4433&lt;=Inputs!$B$13,RAND(),"")</f>
        <v/>
      </c>
      <c r="T4433" s="31">
        <f>IF($A4433&lt;=Inputs!$B$13,RAND(),"")</f>
        <v/>
      </c>
      <c r="U4433" s="31">
        <f>IF($A4433&lt;=Inputs!$B$13,RAND(),"")</f>
        <v/>
      </c>
      <c r="V4433" s="31">
        <f>IF($A4433&lt;=Inputs!$B$13,RAND(),"")</f>
        <v/>
      </c>
      <c r="W4433" s="31">
        <f>IF($A4433&lt;=Inputs!$B$13,RAND(),"")</f>
        <v/>
      </c>
      <c r="X4433" s="31">
        <f>IF($A4433&lt;=Inputs!$B$13,RAND(),"")</f>
        <v/>
      </c>
      <c r="Y4433" s="31">
        <f>IF($A4433&lt;=Inputs!$B$13,RAND(),"")</f>
        <v/>
      </c>
    </row>
    <row r="4434">
      <c r="A4434" t="n">
        <v>4429</v>
      </c>
      <c r="B4434" s="26">
        <f>IF($A4434&lt;=Inputs!$B$13,IF(Inputs!$B$8&gt;0,SUM(F4434:O4434)/Inputs!$B$8,0),"")</f>
        <v/>
      </c>
      <c r="C4434" s="27">
        <f>IF($A4434&lt;=Inputs!$B$13,B4434/100,"")</f>
        <v/>
      </c>
      <c r="D4434" s="28">
        <f>IF($A4434&lt;=Inputs!$B$13,C4434*Inputs!$B$7,"")</f>
        <v/>
      </c>
      <c r="E4434" s="29">
        <f>IF($A4434&lt;=Inputs!$B$13,IF(D4434&gt;0,1,0),"")</f>
        <v/>
      </c>
      <c r="F4434" s="26">
        <f>IF($A4434&lt;=Inputs!$B$13,IF(1&lt;=Inputs!$B$8,IF(Inputs!$B$12&gt;0,MAX(MIN(NORM.INV(RAND(),LOOKUP(P4434,Inputs!$J$6:$J$9,Inputs!$G$6:$G$9),LOOKUP(P4434,Inputs!$J$6:$J$9,Inputs!$H$6:$H$9)),Inputs!$B$12),-Inputs!$B$12),NORM.INV(RAND(),LOOKUP(P4434,Inputs!$J$6:$J$9,Inputs!$G$6:$G$9),LOOKUP(P4434,Inputs!$J$6:$J$9,Inputs!$H$6:$H$9))),0),"" )</f>
        <v/>
      </c>
      <c r="G4434" s="26">
        <f>IF($A4434&lt;=Inputs!$B$13,IF(2&lt;=Inputs!$B$8,IF(Inputs!$B$12&gt;0,MAX(MIN(NORM.INV(RAND(),LOOKUP(Q4434,Inputs!$J$6:$J$9,Inputs!$G$6:$G$9),LOOKUP(Q4434,Inputs!$J$6:$J$9,Inputs!$H$6:$H$9)),Inputs!$B$12),-Inputs!$B$12),NORM.INV(RAND(),LOOKUP(Q4434,Inputs!$J$6:$J$9,Inputs!$G$6:$G$9),LOOKUP(Q4434,Inputs!$J$6:$J$9,Inputs!$H$6:$H$9))),0),"" )</f>
        <v/>
      </c>
      <c r="H4434" s="26">
        <f>IF($A4434&lt;=Inputs!$B$13,IF(3&lt;=Inputs!$B$8,IF(Inputs!$B$12&gt;0,MAX(MIN(NORM.INV(RAND(),LOOKUP(R4434,Inputs!$J$6:$J$9,Inputs!$G$6:$G$9),LOOKUP(R4434,Inputs!$J$6:$J$9,Inputs!$H$6:$H$9)),Inputs!$B$12),-Inputs!$B$12),NORM.INV(RAND(),LOOKUP(R4434,Inputs!$J$6:$J$9,Inputs!$G$6:$G$9),LOOKUP(R4434,Inputs!$J$6:$J$9,Inputs!$H$6:$H$9))),0),"" )</f>
        <v/>
      </c>
      <c r="I4434" s="26">
        <f>IF($A4434&lt;=Inputs!$B$13,IF(4&lt;=Inputs!$B$8,IF(Inputs!$B$12&gt;0,MAX(MIN(NORM.INV(RAND(),LOOKUP(S4434,Inputs!$J$6:$J$9,Inputs!$G$6:$G$9),LOOKUP(S4434,Inputs!$J$6:$J$9,Inputs!$H$6:$H$9)),Inputs!$B$12),-Inputs!$B$12),NORM.INV(RAND(),LOOKUP(S4434,Inputs!$J$6:$J$9,Inputs!$G$6:$G$9),LOOKUP(S4434,Inputs!$J$6:$J$9,Inputs!$H$6:$H$9))),0),"" )</f>
        <v/>
      </c>
      <c r="J4434" s="26">
        <f>IF($A4434&lt;=Inputs!$B$13,IF(5&lt;=Inputs!$B$8,IF(Inputs!$B$12&gt;0,MAX(MIN(NORM.INV(RAND(),LOOKUP(T4434,Inputs!$J$6:$J$9,Inputs!$G$6:$G$9),LOOKUP(T4434,Inputs!$J$6:$J$9,Inputs!$H$6:$H$9)),Inputs!$B$12),-Inputs!$B$12),NORM.INV(RAND(),LOOKUP(T4434,Inputs!$J$6:$J$9,Inputs!$G$6:$G$9),LOOKUP(T4434,Inputs!$J$6:$J$9,Inputs!$H$6:$H$9))),0),"" )</f>
        <v/>
      </c>
      <c r="K4434" s="26">
        <f>IF($A4434&lt;=Inputs!$B$13,IF(6&lt;=Inputs!$B$8,IF(Inputs!$B$12&gt;0,MAX(MIN(NORM.INV(RAND(),LOOKUP(U4434,Inputs!$J$6:$J$9,Inputs!$G$6:$G$9),LOOKUP(U4434,Inputs!$J$6:$J$9,Inputs!$H$6:$H$9)),Inputs!$B$12),-Inputs!$B$12),NORM.INV(RAND(),LOOKUP(U4434,Inputs!$J$6:$J$9,Inputs!$G$6:$G$9),LOOKUP(U4434,Inputs!$J$6:$J$9,Inputs!$H$6:$H$9))),0),"" )</f>
        <v/>
      </c>
      <c r="L4434" s="26">
        <f>IF($A4434&lt;=Inputs!$B$13,IF(7&lt;=Inputs!$B$8,IF(Inputs!$B$12&gt;0,MAX(MIN(NORM.INV(RAND(),LOOKUP(V4434,Inputs!$J$6:$J$9,Inputs!$G$6:$G$9),LOOKUP(V4434,Inputs!$J$6:$J$9,Inputs!$H$6:$H$9)),Inputs!$B$12),-Inputs!$B$12),NORM.INV(RAND(),LOOKUP(V4434,Inputs!$J$6:$J$9,Inputs!$G$6:$G$9),LOOKUP(V4434,Inputs!$J$6:$J$9,Inputs!$H$6:$H$9))),0),"" )</f>
        <v/>
      </c>
      <c r="M4434" s="26">
        <f>IF($A4434&lt;=Inputs!$B$13,IF(8&lt;=Inputs!$B$8,IF(Inputs!$B$12&gt;0,MAX(MIN(NORM.INV(RAND(),LOOKUP(W4434,Inputs!$J$6:$J$9,Inputs!$G$6:$G$9),LOOKUP(W4434,Inputs!$J$6:$J$9,Inputs!$H$6:$H$9)),Inputs!$B$12),-Inputs!$B$12),NORM.INV(RAND(),LOOKUP(W4434,Inputs!$J$6:$J$9,Inputs!$G$6:$G$9),LOOKUP(W4434,Inputs!$J$6:$J$9,Inputs!$H$6:$H$9))),0),"" )</f>
        <v/>
      </c>
      <c r="N4434" s="26">
        <f>IF($A4434&lt;=Inputs!$B$13,IF(9&lt;=Inputs!$B$8,IF(Inputs!$B$12&gt;0,MAX(MIN(NORM.INV(RAND(),LOOKUP(X4434,Inputs!$J$6:$J$9,Inputs!$G$6:$G$9),LOOKUP(X4434,Inputs!$J$6:$J$9,Inputs!$H$6:$H$9)),Inputs!$B$12),-Inputs!$B$12),NORM.INV(RAND(),LOOKUP(X4434,Inputs!$J$6:$J$9,Inputs!$G$6:$G$9),LOOKUP(X4434,Inputs!$J$6:$J$9,Inputs!$H$6:$H$9))),0),"" )</f>
        <v/>
      </c>
      <c r="O4434" s="26">
        <f>IF($A4434&lt;=Inputs!$B$13,IF(10&lt;=Inputs!$B$8,IF(Inputs!$B$12&gt;0,MAX(MIN(NORM.INV(RAND(),LOOKUP(Y4434,Inputs!$J$6:$J$9,Inputs!$G$6:$G$9),LOOKUP(Y4434,Inputs!$J$6:$J$9,Inputs!$H$6:$H$9)),Inputs!$B$12),-Inputs!$B$12),NORM.INV(RAND(),LOOKUP(Y4434,Inputs!$J$6:$J$9,Inputs!$G$6:$G$9),LOOKUP(Y4434,Inputs!$J$6:$J$9,Inputs!$H$6:$H$9))),0),"" )</f>
        <v/>
      </c>
      <c r="P4434" s="31">
        <f>IF($A4434&lt;=Inputs!$B$13,RAND(),"")</f>
        <v/>
      </c>
      <c r="Q4434" s="31">
        <f>IF($A4434&lt;=Inputs!$B$13,RAND(),"")</f>
        <v/>
      </c>
      <c r="R4434" s="31">
        <f>IF($A4434&lt;=Inputs!$B$13,RAND(),"")</f>
        <v/>
      </c>
      <c r="S4434" s="31">
        <f>IF($A4434&lt;=Inputs!$B$13,RAND(),"")</f>
        <v/>
      </c>
      <c r="T4434" s="31">
        <f>IF($A4434&lt;=Inputs!$B$13,RAND(),"")</f>
        <v/>
      </c>
      <c r="U4434" s="31">
        <f>IF($A4434&lt;=Inputs!$B$13,RAND(),"")</f>
        <v/>
      </c>
      <c r="V4434" s="31">
        <f>IF($A4434&lt;=Inputs!$B$13,RAND(),"")</f>
        <v/>
      </c>
      <c r="W4434" s="31">
        <f>IF($A4434&lt;=Inputs!$B$13,RAND(),"")</f>
        <v/>
      </c>
      <c r="X4434" s="31">
        <f>IF($A4434&lt;=Inputs!$B$13,RAND(),"")</f>
        <v/>
      </c>
      <c r="Y4434" s="31">
        <f>IF($A4434&lt;=Inputs!$B$13,RAND(),"")</f>
        <v/>
      </c>
    </row>
    <row r="4435">
      <c r="A4435" t="n">
        <v>4430</v>
      </c>
      <c r="B4435" s="26">
        <f>IF($A4435&lt;=Inputs!$B$13,IF(Inputs!$B$8&gt;0,SUM(F4435:O4435)/Inputs!$B$8,0),"")</f>
        <v/>
      </c>
      <c r="C4435" s="27">
        <f>IF($A4435&lt;=Inputs!$B$13,B4435/100,"")</f>
        <v/>
      </c>
      <c r="D4435" s="28">
        <f>IF($A4435&lt;=Inputs!$B$13,C4435*Inputs!$B$7,"")</f>
        <v/>
      </c>
      <c r="E4435" s="29">
        <f>IF($A4435&lt;=Inputs!$B$13,IF(D4435&gt;0,1,0),"")</f>
        <v/>
      </c>
      <c r="F4435" s="26">
        <f>IF($A4435&lt;=Inputs!$B$13,IF(1&lt;=Inputs!$B$8,IF(Inputs!$B$12&gt;0,MAX(MIN(NORM.INV(RAND(),LOOKUP(P4435,Inputs!$J$6:$J$9,Inputs!$G$6:$G$9),LOOKUP(P4435,Inputs!$J$6:$J$9,Inputs!$H$6:$H$9)),Inputs!$B$12),-Inputs!$B$12),NORM.INV(RAND(),LOOKUP(P4435,Inputs!$J$6:$J$9,Inputs!$G$6:$G$9),LOOKUP(P4435,Inputs!$J$6:$J$9,Inputs!$H$6:$H$9))),0),"" )</f>
        <v/>
      </c>
      <c r="G4435" s="26">
        <f>IF($A4435&lt;=Inputs!$B$13,IF(2&lt;=Inputs!$B$8,IF(Inputs!$B$12&gt;0,MAX(MIN(NORM.INV(RAND(),LOOKUP(Q4435,Inputs!$J$6:$J$9,Inputs!$G$6:$G$9),LOOKUP(Q4435,Inputs!$J$6:$J$9,Inputs!$H$6:$H$9)),Inputs!$B$12),-Inputs!$B$12),NORM.INV(RAND(),LOOKUP(Q4435,Inputs!$J$6:$J$9,Inputs!$G$6:$G$9),LOOKUP(Q4435,Inputs!$J$6:$J$9,Inputs!$H$6:$H$9))),0),"" )</f>
        <v/>
      </c>
      <c r="H4435" s="26">
        <f>IF($A4435&lt;=Inputs!$B$13,IF(3&lt;=Inputs!$B$8,IF(Inputs!$B$12&gt;0,MAX(MIN(NORM.INV(RAND(),LOOKUP(R4435,Inputs!$J$6:$J$9,Inputs!$G$6:$G$9),LOOKUP(R4435,Inputs!$J$6:$J$9,Inputs!$H$6:$H$9)),Inputs!$B$12),-Inputs!$B$12),NORM.INV(RAND(),LOOKUP(R4435,Inputs!$J$6:$J$9,Inputs!$G$6:$G$9),LOOKUP(R4435,Inputs!$J$6:$J$9,Inputs!$H$6:$H$9))),0),"" )</f>
        <v/>
      </c>
      <c r="I4435" s="26">
        <f>IF($A4435&lt;=Inputs!$B$13,IF(4&lt;=Inputs!$B$8,IF(Inputs!$B$12&gt;0,MAX(MIN(NORM.INV(RAND(),LOOKUP(S4435,Inputs!$J$6:$J$9,Inputs!$G$6:$G$9),LOOKUP(S4435,Inputs!$J$6:$J$9,Inputs!$H$6:$H$9)),Inputs!$B$12),-Inputs!$B$12),NORM.INV(RAND(),LOOKUP(S4435,Inputs!$J$6:$J$9,Inputs!$G$6:$G$9),LOOKUP(S4435,Inputs!$J$6:$J$9,Inputs!$H$6:$H$9))),0),"" )</f>
        <v/>
      </c>
      <c r="J4435" s="26">
        <f>IF($A4435&lt;=Inputs!$B$13,IF(5&lt;=Inputs!$B$8,IF(Inputs!$B$12&gt;0,MAX(MIN(NORM.INV(RAND(),LOOKUP(T4435,Inputs!$J$6:$J$9,Inputs!$G$6:$G$9),LOOKUP(T4435,Inputs!$J$6:$J$9,Inputs!$H$6:$H$9)),Inputs!$B$12),-Inputs!$B$12),NORM.INV(RAND(),LOOKUP(T4435,Inputs!$J$6:$J$9,Inputs!$G$6:$G$9),LOOKUP(T4435,Inputs!$J$6:$J$9,Inputs!$H$6:$H$9))),0),"" )</f>
        <v/>
      </c>
      <c r="K4435" s="26">
        <f>IF($A4435&lt;=Inputs!$B$13,IF(6&lt;=Inputs!$B$8,IF(Inputs!$B$12&gt;0,MAX(MIN(NORM.INV(RAND(),LOOKUP(U4435,Inputs!$J$6:$J$9,Inputs!$G$6:$G$9),LOOKUP(U4435,Inputs!$J$6:$J$9,Inputs!$H$6:$H$9)),Inputs!$B$12),-Inputs!$B$12),NORM.INV(RAND(),LOOKUP(U4435,Inputs!$J$6:$J$9,Inputs!$G$6:$G$9),LOOKUP(U4435,Inputs!$J$6:$J$9,Inputs!$H$6:$H$9))),0),"" )</f>
        <v/>
      </c>
      <c r="L4435" s="26">
        <f>IF($A4435&lt;=Inputs!$B$13,IF(7&lt;=Inputs!$B$8,IF(Inputs!$B$12&gt;0,MAX(MIN(NORM.INV(RAND(),LOOKUP(V4435,Inputs!$J$6:$J$9,Inputs!$G$6:$G$9),LOOKUP(V4435,Inputs!$J$6:$J$9,Inputs!$H$6:$H$9)),Inputs!$B$12),-Inputs!$B$12),NORM.INV(RAND(),LOOKUP(V4435,Inputs!$J$6:$J$9,Inputs!$G$6:$G$9),LOOKUP(V4435,Inputs!$J$6:$J$9,Inputs!$H$6:$H$9))),0),"" )</f>
        <v/>
      </c>
      <c r="M4435" s="26">
        <f>IF($A4435&lt;=Inputs!$B$13,IF(8&lt;=Inputs!$B$8,IF(Inputs!$B$12&gt;0,MAX(MIN(NORM.INV(RAND(),LOOKUP(W4435,Inputs!$J$6:$J$9,Inputs!$G$6:$G$9),LOOKUP(W4435,Inputs!$J$6:$J$9,Inputs!$H$6:$H$9)),Inputs!$B$12),-Inputs!$B$12),NORM.INV(RAND(),LOOKUP(W4435,Inputs!$J$6:$J$9,Inputs!$G$6:$G$9),LOOKUP(W4435,Inputs!$J$6:$J$9,Inputs!$H$6:$H$9))),0),"" )</f>
        <v/>
      </c>
      <c r="N4435" s="26">
        <f>IF($A4435&lt;=Inputs!$B$13,IF(9&lt;=Inputs!$B$8,IF(Inputs!$B$12&gt;0,MAX(MIN(NORM.INV(RAND(),LOOKUP(X4435,Inputs!$J$6:$J$9,Inputs!$G$6:$G$9),LOOKUP(X4435,Inputs!$J$6:$J$9,Inputs!$H$6:$H$9)),Inputs!$B$12),-Inputs!$B$12),NORM.INV(RAND(),LOOKUP(X4435,Inputs!$J$6:$J$9,Inputs!$G$6:$G$9),LOOKUP(X4435,Inputs!$J$6:$J$9,Inputs!$H$6:$H$9))),0),"" )</f>
        <v/>
      </c>
      <c r="O4435" s="26">
        <f>IF($A4435&lt;=Inputs!$B$13,IF(10&lt;=Inputs!$B$8,IF(Inputs!$B$12&gt;0,MAX(MIN(NORM.INV(RAND(),LOOKUP(Y4435,Inputs!$J$6:$J$9,Inputs!$G$6:$G$9),LOOKUP(Y4435,Inputs!$J$6:$J$9,Inputs!$H$6:$H$9)),Inputs!$B$12),-Inputs!$B$12),NORM.INV(RAND(),LOOKUP(Y4435,Inputs!$J$6:$J$9,Inputs!$G$6:$G$9),LOOKUP(Y4435,Inputs!$J$6:$J$9,Inputs!$H$6:$H$9))),0),"" )</f>
        <v/>
      </c>
      <c r="P4435" s="31">
        <f>IF($A4435&lt;=Inputs!$B$13,RAND(),"")</f>
        <v/>
      </c>
      <c r="Q4435" s="31">
        <f>IF($A4435&lt;=Inputs!$B$13,RAND(),"")</f>
        <v/>
      </c>
      <c r="R4435" s="31">
        <f>IF($A4435&lt;=Inputs!$B$13,RAND(),"")</f>
        <v/>
      </c>
      <c r="S4435" s="31">
        <f>IF($A4435&lt;=Inputs!$B$13,RAND(),"")</f>
        <v/>
      </c>
      <c r="T4435" s="31">
        <f>IF($A4435&lt;=Inputs!$B$13,RAND(),"")</f>
        <v/>
      </c>
      <c r="U4435" s="31">
        <f>IF($A4435&lt;=Inputs!$B$13,RAND(),"")</f>
        <v/>
      </c>
      <c r="V4435" s="31">
        <f>IF($A4435&lt;=Inputs!$B$13,RAND(),"")</f>
        <v/>
      </c>
      <c r="W4435" s="31">
        <f>IF($A4435&lt;=Inputs!$B$13,RAND(),"")</f>
        <v/>
      </c>
      <c r="X4435" s="31">
        <f>IF($A4435&lt;=Inputs!$B$13,RAND(),"")</f>
        <v/>
      </c>
      <c r="Y4435" s="31">
        <f>IF($A4435&lt;=Inputs!$B$13,RAND(),"")</f>
        <v/>
      </c>
    </row>
    <row r="4436">
      <c r="A4436" t="n">
        <v>4431</v>
      </c>
      <c r="B4436" s="26">
        <f>IF($A4436&lt;=Inputs!$B$13,IF(Inputs!$B$8&gt;0,SUM(F4436:O4436)/Inputs!$B$8,0),"")</f>
        <v/>
      </c>
      <c r="C4436" s="27">
        <f>IF($A4436&lt;=Inputs!$B$13,B4436/100,"")</f>
        <v/>
      </c>
      <c r="D4436" s="28">
        <f>IF($A4436&lt;=Inputs!$B$13,C4436*Inputs!$B$7,"")</f>
        <v/>
      </c>
      <c r="E4436" s="29">
        <f>IF($A4436&lt;=Inputs!$B$13,IF(D4436&gt;0,1,0),"")</f>
        <v/>
      </c>
      <c r="F4436" s="26">
        <f>IF($A4436&lt;=Inputs!$B$13,IF(1&lt;=Inputs!$B$8,IF(Inputs!$B$12&gt;0,MAX(MIN(NORM.INV(RAND(),LOOKUP(P4436,Inputs!$J$6:$J$9,Inputs!$G$6:$G$9),LOOKUP(P4436,Inputs!$J$6:$J$9,Inputs!$H$6:$H$9)),Inputs!$B$12),-Inputs!$B$12),NORM.INV(RAND(),LOOKUP(P4436,Inputs!$J$6:$J$9,Inputs!$G$6:$G$9),LOOKUP(P4436,Inputs!$J$6:$J$9,Inputs!$H$6:$H$9))),0),"" )</f>
        <v/>
      </c>
      <c r="G4436" s="26">
        <f>IF($A4436&lt;=Inputs!$B$13,IF(2&lt;=Inputs!$B$8,IF(Inputs!$B$12&gt;0,MAX(MIN(NORM.INV(RAND(),LOOKUP(Q4436,Inputs!$J$6:$J$9,Inputs!$G$6:$G$9),LOOKUP(Q4436,Inputs!$J$6:$J$9,Inputs!$H$6:$H$9)),Inputs!$B$12),-Inputs!$B$12),NORM.INV(RAND(),LOOKUP(Q4436,Inputs!$J$6:$J$9,Inputs!$G$6:$G$9),LOOKUP(Q4436,Inputs!$J$6:$J$9,Inputs!$H$6:$H$9))),0),"" )</f>
        <v/>
      </c>
      <c r="H4436" s="26">
        <f>IF($A4436&lt;=Inputs!$B$13,IF(3&lt;=Inputs!$B$8,IF(Inputs!$B$12&gt;0,MAX(MIN(NORM.INV(RAND(),LOOKUP(R4436,Inputs!$J$6:$J$9,Inputs!$G$6:$G$9),LOOKUP(R4436,Inputs!$J$6:$J$9,Inputs!$H$6:$H$9)),Inputs!$B$12),-Inputs!$B$12),NORM.INV(RAND(),LOOKUP(R4436,Inputs!$J$6:$J$9,Inputs!$G$6:$G$9),LOOKUP(R4436,Inputs!$J$6:$J$9,Inputs!$H$6:$H$9))),0),"" )</f>
        <v/>
      </c>
      <c r="I4436" s="26">
        <f>IF($A4436&lt;=Inputs!$B$13,IF(4&lt;=Inputs!$B$8,IF(Inputs!$B$12&gt;0,MAX(MIN(NORM.INV(RAND(),LOOKUP(S4436,Inputs!$J$6:$J$9,Inputs!$G$6:$G$9),LOOKUP(S4436,Inputs!$J$6:$J$9,Inputs!$H$6:$H$9)),Inputs!$B$12),-Inputs!$B$12),NORM.INV(RAND(),LOOKUP(S4436,Inputs!$J$6:$J$9,Inputs!$G$6:$G$9),LOOKUP(S4436,Inputs!$J$6:$J$9,Inputs!$H$6:$H$9))),0),"" )</f>
        <v/>
      </c>
      <c r="J4436" s="26">
        <f>IF($A4436&lt;=Inputs!$B$13,IF(5&lt;=Inputs!$B$8,IF(Inputs!$B$12&gt;0,MAX(MIN(NORM.INV(RAND(),LOOKUP(T4436,Inputs!$J$6:$J$9,Inputs!$G$6:$G$9),LOOKUP(T4436,Inputs!$J$6:$J$9,Inputs!$H$6:$H$9)),Inputs!$B$12),-Inputs!$B$12),NORM.INV(RAND(),LOOKUP(T4436,Inputs!$J$6:$J$9,Inputs!$G$6:$G$9),LOOKUP(T4436,Inputs!$J$6:$J$9,Inputs!$H$6:$H$9))),0),"" )</f>
        <v/>
      </c>
      <c r="K4436" s="26">
        <f>IF($A4436&lt;=Inputs!$B$13,IF(6&lt;=Inputs!$B$8,IF(Inputs!$B$12&gt;0,MAX(MIN(NORM.INV(RAND(),LOOKUP(U4436,Inputs!$J$6:$J$9,Inputs!$G$6:$G$9),LOOKUP(U4436,Inputs!$J$6:$J$9,Inputs!$H$6:$H$9)),Inputs!$B$12),-Inputs!$B$12),NORM.INV(RAND(),LOOKUP(U4436,Inputs!$J$6:$J$9,Inputs!$G$6:$G$9),LOOKUP(U4436,Inputs!$J$6:$J$9,Inputs!$H$6:$H$9))),0),"" )</f>
        <v/>
      </c>
      <c r="L4436" s="26">
        <f>IF($A4436&lt;=Inputs!$B$13,IF(7&lt;=Inputs!$B$8,IF(Inputs!$B$12&gt;0,MAX(MIN(NORM.INV(RAND(),LOOKUP(V4436,Inputs!$J$6:$J$9,Inputs!$G$6:$G$9),LOOKUP(V4436,Inputs!$J$6:$J$9,Inputs!$H$6:$H$9)),Inputs!$B$12),-Inputs!$B$12),NORM.INV(RAND(),LOOKUP(V4436,Inputs!$J$6:$J$9,Inputs!$G$6:$G$9),LOOKUP(V4436,Inputs!$J$6:$J$9,Inputs!$H$6:$H$9))),0),"" )</f>
        <v/>
      </c>
      <c r="M4436" s="26">
        <f>IF($A4436&lt;=Inputs!$B$13,IF(8&lt;=Inputs!$B$8,IF(Inputs!$B$12&gt;0,MAX(MIN(NORM.INV(RAND(),LOOKUP(W4436,Inputs!$J$6:$J$9,Inputs!$G$6:$G$9),LOOKUP(W4436,Inputs!$J$6:$J$9,Inputs!$H$6:$H$9)),Inputs!$B$12),-Inputs!$B$12),NORM.INV(RAND(),LOOKUP(W4436,Inputs!$J$6:$J$9,Inputs!$G$6:$G$9),LOOKUP(W4436,Inputs!$J$6:$J$9,Inputs!$H$6:$H$9))),0),"" )</f>
        <v/>
      </c>
      <c r="N4436" s="26">
        <f>IF($A4436&lt;=Inputs!$B$13,IF(9&lt;=Inputs!$B$8,IF(Inputs!$B$12&gt;0,MAX(MIN(NORM.INV(RAND(),LOOKUP(X4436,Inputs!$J$6:$J$9,Inputs!$G$6:$G$9),LOOKUP(X4436,Inputs!$J$6:$J$9,Inputs!$H$6:$H$9)),Inputs!$B$12),-Inputs!$B$12),NORM.INV(RAND(),LOOKUP(X4436,Inputs!$J$6:$J$9,Inputs!$G$6:$G$9),LOOKUP(X4436,Inputs!$J$6:$J$9,Inputs!$H$6:$H$9))),0),"" )</f>
        <v/>
      </c>
      <c r="O4436" s="26">
        <f>IF($A4436&lt;=Inputs!$B$13,IF(10&lt;=Inputs!$B$8,IF(Inputs!$B$12&gt;0,MAX(MIN(NORM.INV(RAND(),LOOKUP(Y4436,Inputs!$J$6:$J$9,Inputs!$G$6:$G$9),LOOKUP(Y4436,Inputs!$J$6:$J$9,Inputs!$H$6:$H$9)),Inputs!$B$12),-Inputs!$B$12),NORM.INV(RAND(),LOOKUP(Y4436,Inputs!$J$6:$J$9,Inputs!$G$6:$G$9),LOOKUP(Y4436,Inputs!$J$6:$J$9,Inputs!$H$6:$H$9))),0),"" )</f>
        <v/>
      </c>
      <c r="P4436" s="31">
        <f>IF($A4436&lt;=Inputs!$B$13,RAND(),"")</f>
        <v/>
      </c>
      <c r="Q4436" s="31">
        <f>IF($A4436&lt;=Inputs!$B$13,RAND(),"")</f>
        <v/>
      </c>
      <c r="R4436" s="31">
        <f>IF($A4436&lt;=Inputs!$B$13,RAND(),"")</f>
        <v/>
      </c>
      <c r="S4436" s="31">
        <f>IF($A4436&lt;=Inputs!$B$13,RAND(),"")</f>
        <v/>
      </c>
      <c r="T4436" s="31">
        <f>IF($A4436&lt;=Inputs!$B$13,RAND(),"")</f>
        <v/>
      </c>
      <c r="U4436" s="31">
        <f>IF($A4436&lt;=Inputs!$B$13,RAND(),"")</f>
        <v/>
      </c>
      <c r="V4436" s="31">
        <f>IF($A4436&lt;=Inputs!$B$13,RAND(),"")</f>
        <v/>
      </c>
      <c r="W4436" s="31">
        <f>IF($A4436&lt;=Inputs!$B$13,RAND(),"")</f>
        <v/>
      </c>
      <c r="X4436" s="31">
        <f>IF($A4436&lt;=Inputs!$B$13,RAND(),"")</f>
        <v/>
      </c>
      <c r="Y4436" s="31">
        <f>IF($A4436&lt;=Inputs!$B$13,RAND(),"")</f>
        <v/>
      </c>
    </row>
    <row r="4437">
      <c r="A4437" t="n">
        <v>4432</v>
      </c>
      <c r="B4437" s="26">
        <f>IF($A4437&lt;=Inputs!$B$13,IF(Inputs!$B$8&gt;0,SUM(F4437:O4437)/Inputs!$B$8,0),"")</f>
        <v/>
      </c>
      <c r="C4437" s="27">
        <f>IF($A4437&lt;=Inputs!$B$13,B4437/100,"")</f>
        <v/>
      </c>
      <c r="D4437" s="28">
        <f>IF($A4437&lt;=Inputs!$B$13,C4437*Inputs!$B$7,"")</f>
        <v/>
      </c>
      <c r="E4437" s="29">
        <f>IF($A4437&lt;=Inputs!$B$13,IF(D4437&gt;0,1,0),"")</f>
        <v/>
      </c>
      <c r="F4437" s="26">
        <f>IF($A4437&lt;=Inputs!$B$13,IF(1&lt;=Inputs!$B$8,IF(Inputs!$B$12&gt;0,MAX(MIN(NORM.INV(RAND(),LOOKUP(P4437,Inputs!$J$6:$J$9,Inputs!$G$6:$G$9),LOOKUP(P4437,Inputs!$J$6:$J$9,Inputs!$H$6:$H$9)),Inputs!$B$12),-Inputs!$B$12),NORM.INV(RAND(),LOOKUP(P4437,Inputs!$J$6:$J$9,Inputs!$G$6:$G$9),LOOKUP(P4437,Inputs!$J$6:$J$9,Inputs!$H$6:$H$9))),0),"" )</f>
        <v/>
      </c>
      <c r="G4437" s="26">
        <f>IF($A4437&lt;=Inputs!$B$13,IF(2&lt;=Inputs!$B$8,IF(Inputs!$B$12&gt;0,MAX(MIN(NORM.INV(RAND(),LOOKUP(Q4437,Inputs!$J$6:$J$9,Inputs!$G$6:$G$9),LOOKUP(Q4437,Inputs!$J$6:$J$9,Inputs!$H$6:$H$9)),Inputs!$B$12),-Inputs!$B$12),NORM.INV(RAND(),LOOKUP(Q4437,Inputs!$J$6:$J$9,Inputs!$G$6:$G$9),LOOKUP(Q4437,Inputs!$J$6:$J$9,Inputs!$H$6:$H$9))),0),"" )</f>
        <v/>
      </c>
      <c r="H4437" s="26">
        <f>IF($A4437&lt;=Inputs!$B$13,IF(3&lt;=Inputs!$B$8,IF(Inputs!$B$12&gt;0,MAX(MIN(NORM.INV(RAND(),LOOKUP(R4437,Inputs!$J$6:$J$9,Inputs!$G$6:$G$9),LOOKUP(R4437,Inputs!$J$6:$J$9,Inputs!$H$6:$H$9)),Inputs!$B$12),-Inputs!$B$12),NORM.INV(RAND(),LOOKUP(R4437,Inputs!$J$6:$J$9,Inputs!$G$6:$G$9),LOOKUP(R4437,Inputs!$J$6:$J$9,Inputs!$H$6:$H$9))),0),"" )</f>
        <v/>
      </c>
      <c r="I4437" s="26">
        <f>IF($A4437&lt;=Inputs!$B$13,IF(4&lt;=Inputs!$B$8,IF(Inputs!$B$12&gt;0,MAX(MIN(NORM.INV(RAND(),LOOKUP(S4437,Inputs!$J$6:$J$9,Inputs!$G$6:$G$9),LOOKUP(S4437,Inputs!$J$6:$J$9,Inputs!$H$6:$H$9)),Inputs!$B$12),-Inputs!$B$12),NORM.INV(RAND(),LOOKUP(S4437,Inputs!$J$6:$J$9,Inputs!$G$6:$G$9),LOOKUP(S4437,Inputs!$J$6:$J$9,Inputs!$H$6:$H$9))),0),"" )</f>
        <v/>
      </c>
      <c r="J4437" s="26">
        <f>IF($A4437&lt;=Inputs!$B$13,IF(5&lt;=Inputs!$B$8,IF(Inputs!$B$12&gt;0,MAX(MIN(NORM.INV(RAND(),LOOKUP(T4437,Inputs!$J$6:$J$9,Inputs!$G$6:$G$9),LOOKUP(T4437,Inputs!$J$6:$J$9,Inputs!$H$6:$H$9)),Inputs!$B$12),-Inputs!$B$12),NORM.INV(RAND(),LOOKUP(T4437,Inputs!$J$6:$J$9,Inputs!$G$6:$G$9),LOOKUP(T4437,Inputs!$J$6:$J$9,Inputs!$H$6:$H$9))),0),"" )</f>
        <v/>
      </c>
      <c r="K4437" s="26">
        <f>IF($A4437&lt;=Inputs!$B$13,IF(6&lt;=Inputs!$B$8,IF(Inputs!$B$12&gt;0,MAX(MIN(NORM.INV(RAND(),LOOKUP(U4437,Inputs!$J$6:$J$9,Inputs!$G$6:$G$9),LOOKUP(U4437,Inputs!$J$6:$J$9,Inputs!$H$6:$H$9)),Inputs!$B$12),-Inputs!$B$12),NORM.INV(RAND(),LOOKUP(U4437,Inputs!$J$6:$J$9,Inputs!$G$6:$G$9),LOOKUP(U4437,Inputs!$J$6:$J$9,Inputs!$H$6:$H$9))),0),"" )</f>
        <v/>
      </c>
      <c r="L4437" s="26">
        <f>IF($A4437&lt;=Inputs!$B$13,IF(7&lt;=Inputs!$B$8,IF(Inputs!$B$12&gt;0,MAX(MIN(NORM.INV(RAND(),LOOKUP(V4437,Inputs!$J$6:$J$9,Inputs!$G$6:$G$9),LOOKUP(V4437,Inputs!$J$6:$J$9,Inputs!$H$6:$H$9)),Inputs!$B$12),-Inputs!$B$12),NORM.INV(RAND(),LOOKUP(V4437,Inputs!$J$6:$J$9,Inputs!$G$6:$G$9),LOOKUP(V4437,Inputs!$J$6:$J$9,Inputs!$H$6:$H$9))),0),"" )</f>
        <v/>
      </c>
      <c r="M4437" s="26">
        <f>IF($A4437&lt;=Inputs!$B$13,IF(8&lt;=Inputs!$B$8,IF(Inputs!$B$12&gt;0,MAX(MIN(NORM.INV(RAND(),LOOKUP(W4437,Inputs!$J$6:$J$9,Inputs!$G$6:$G$9),LOOKUP(W4437,Inputs!$J$6:$J$9,Inputs!$H$6:$H$9)),Inputs!$B$12),-Inputs!$B$12),NORM.INV(RAND(),LOOKUP(W4437,Inputs!$J$6:$J$9,Inputs!$G$6:$G$9),LOOKUP(W4437,Inputs!$J$6:$J$9,Inputs!$H$6:$H$9))),0),"" )</f>
        <v/>
      </c>
      <c r="N4437" s="26">
        <f>IF($A4437&lt;=Inputs!$B$13,IF(9&lt;=Inputs!$B$8,IF(Inputs!$B$12&gt;0,MAX(MIN(NORM.INV(RAND(),LOOKUP(X4437,Inputs!$J$6:$J$9,Inputs!$G$6:$G$9),LOOKUP(X4437,Inputs!$J$6:$J$9,Inputs!$H$6:$H$9)),Inputs!$B$12),-Inputs!$B$12),NORM.INV(RAND(),LOOKUP(X4437,Inputs!$J$6:$J$9,Inputs!$G$6:$G$9),LOOKUP(X4437,Inputs!$J$6:$J$9,Inputs!$H$6:$H$9))),0),"" )</f>
        <v/>
      </c>
      <c r="O4437" s="26">
        <f>IF($A4437&lt;=Inputs!$B$13,IF(10&lt;=Inputs!$B$8,IF(Inputs!$B$12&gt;0,MAX(MIN(NORM.INV(RAND(),LOOKUP(Y4437,Inputs!$J$6:$J$9,Inputs!$G$6:$G$9),LOOKUP(Y4437,Inputs!$J$6:$J$9,Inputs!$H$6:$H$9)),Inputs!$B$12),-Inputs!$B$12),NORM.INV(RAND(),LOOKUP(Y4437,Inputs!$J$6:$J$9,Inputs!$G$6:$G$9),LOOKUP(Y4437,Inputs!$J$6:$J$9,Inputs!$H$6:$H$9))),0),"" )</f>
        <v/>
      </c>
      <c r="P4437" s="31">
        <f>IF($A4437&lt;=Inputs!$B$13,RAND(),"")</f>
        <v/>
      </c>
      <c r="Q4437" s="31">
        <f>IF($A4437&lt;=Inputs!$B$13,RAND(),"")</f>
        <v/>
      </c>
      <c r="R4437" s="31">
        <f>IF($A4437&lt;=Inputs!$B$13,RAND(),"")</f>
        <v/>
      </c>
      <c r="S4437" s="31">
        <f>IF($A4437&lt;=Inputs!$B$13,RAND(),"")</f>
        <v/>
      </c>
      <c r="T4437" s="31">
        <f>IF($A4437&lt;=Inputs!$B$13,RAND(),"")</f>
        <v/>
      </c>
      <c r="U4437" s="31">
        <f>IF($A4437&lt;=Inputs!$B$13,RAND(),"")</f>
        <v/>
      </c>
      <c r="V4437" s="31">
        <f>IF($A4437&lt;=Inputs!$B$13,RAND(),"")</f>
        <v/>
      </c>
      <c r="W4437" s="31">
        <f>IF($A4437&lt;=Inputs!$B$13,RAND(),"")</f>
        <v/>
      </c>
      <c r="X4437" s="31">
        <f>IF($A4437&lt;=Inputs!$B$13,RAND(),"")</f>
        <v/>
      </c>
      <c r="Y4437" s="31">
        <f>IF($A4437&lt;=Inputs!$B$13,RAND(),"")</f>
        <v/>
      </c>
    </row>
    <row r="4438">
      <c r="A4438" t="n">
        <v>4433</v>
      </c>
      <c r="B4438" s="26">
        <f>IF($A4438&lt;=Inputs!$B$13,IF(Inputs!$B$8&gt;0,SUM(F4438:O4438)/Inputs!$B$8,0),"")</f>
        <v/>
      </c>
      <c r="C4438" s="27">
        <f>IF($A4438&lt;=Inputs!$B$13,B4438/100,"")</f>
        <v/>
      </c>
      <c r="D4438" s="28">
        <f>IF($A4438&lt;=Inputs!$B$13,C4438*Inputs!$B$7,"")</f>
        <v/>
      </c>
      <c r="E4438" s="29">
        <f>IF($A4438&lt;=Inputs!$B$13,IF(D4438&gt;0,1,0),"")</f>
        <v/>
      </c>
      <c r="F4438" s="26">
        <f>IF($A4438&lt;=Inputs!$B$13,IF(1&lt;=Inputs!$B$8,IF(Inputs!$B$12&gt;0,MAX(MIN(NORM.INV(RAND(),LOOKUP(P4438,Inputs!$J$6:$J$9,Inputs!$G$6:$G$9),LOOKUP(P4438,Inputs!$J$6:$J$9,Inputs!$H$6:$H$9)),Inputs!$B$12),-Inputs!$B$12),NORM.INV(RAND(),LOOKUP(P4438,Inputs!$J$6:$J$9,Inputs!$G$6:$G$9),LOOKUP(P4438,Inputs!$J$6:$J$9,Inputs!$H$6:$H$9))),0),"" )</f>
        <v/>
      </c>
      <c r="G4438" s="26">
        <f>IF($A4438&lt;=Inputs!$B$13,IF(2&lt;=Inputs!$B$8,IF(Inputs!$B$12&gt;0,MAX(MIN(NORM.INV(RAND(),LOOKUP(Q4438,Inputs!$J$6:$J$9,Inputs!$G$6:$G$9),LOOKUP(Q4438,Inputs!$J$6:$J$9,Inputs!$H$6:$H$9)),Inputs!$B$12),-Inputs!$B$12),NORM.INV(RAND(),LOOKUP(Q4438,Inputs!$J$6:$J$9,Inputs!$G$6:$G$9),LOOKUP(Q4438,Inputs!$J$6:$J$9,Inputs!$H$6:$H$9))),0),"" )</f>
        <v/>
      </c>
      <c r="H4438" s="26">
        <f>IF($A4438&lt;=Inputs!$B$13,IF(3&lt;=Inputs!$B$8,IF(Inputs!$B$12&gt;0,MAX(MIN(NORM.INV(RAND(),LOOKUP(R4438,Inputs!$J$6:$J$9,Inputs!$G$6:$G$9),LOOKUP(R4438,Inputs!$J$6:$J$9,Inputs!$H$6:$H$9)),Inputs!$B$12),-Inputs!$B$12),NORM.INV(RAND(),LOOKUP(R4438,Inputs!$J$6:$J$9,Inputs!$G$6:$G$9),LOOKUP(R4438,Inputs!$J$6:$J$9,Inputs!$H$6:$H$9))),0),"" )</f>
        <v/>
      </c>
      <c r="I4438" s="26">
        <f>IF($A4438&lt;=Inputs!$B$13,IF(4&lt;=Inputs!$B$8,IF(Inputs!$B$12&gt;0,MAX(MIN(NORM.INV(RAND(),LOOKUP(S4438,Inputs!$J$6:$J$9,Inputs!$G$6:$G$9),LOOKUP(S4438,Inputs!$J$6:$J$9,Inputs!$H$6:$H$9)),Inputs!$B$12),-Inputs!$B$12),NORM.INV(RAND(),LOOKUP(S4438,Inputs!$J$6:$J$9,Inputs!$G$6:$G$9),LOOKUP(S4438,Inputs!$J$6:$J$9,Inputs!$H$6:$H$9))),0),"" )</f>
        <v/>
      </c>
      <c r="J4438" s="26">
        <f>IF($A4438&lt;=Inputs!$B$13,IF(5&lt;=Inputs!$B$8,IF(Inputs!$B$12&gt;0,MAX(MIN(NORM.INV(RAND(),LOOKUP(T4438,Inputs!$J$6:$J$9,Inputs!$G$6:$G$9),LOOKUP(T4438,Inputs!$J$6:$J$9,Inputs!$H$6:$H$9)),Inputs!$B$12),-Inputs!$B$12),NORM.INV(RAND(),LOOKUP(T4438,Inputs!$J$6:$J$9,Inputs!$G$6:$G$9),LOOKUP(T4438,Inputs!$J$6:$J$9,Inputs!$H$6:$H$9))),0),"" )</f>
        <v/>
      </c>
      <c r="K4438" s="26">
        <f>IF($A4438&lt;=Inputs!$B$13,IF(6&lt;=Inputs!$B$8,IF(Inputs!$B$12&gt;0,MAX(MIN(NORM.INV(RAND(),LOOKUP(U4438,Inputs!$J$6:$J$9,Inputs!$G$6:$G$9),LOOKUP(U4438,Inputs!$J$6:$J$9,Inputs!$H$6:$H$9)),Inputs!$B$12),-Inputs!$B$12),NORM.INV(RAND(),LOOKUP(U4438,Inputs!$J$6:$J$9,Inputs!$G$6:$G$9),LOOKUP(U4438,Inputs!$J$6:$J$9,Inputs!$H$6:$H$9))),0),"" )</f>
        <v/>
      </c>
      <c r="L4438" s="26">
        <f>IF($A4438&lt;=Inputs!$B$13,IF(7&lt;=Inputs!$B$8,IF(Inputs!$B$12&gt;0,MAX(MIN(NORM.INV(RAND(),LOOKUP(V4438,Inputs!$J$6:$J$9,Inputs!$G$6:$G$9),LOOKUP(V4438,Inputs!$J$6:$J$9,Inputs!$H$6:$H$9)),Inputs!$B$12),-Inputs!$B$12),NORM.INV(RAND(),LOOKUP(V4438,Inputs!$J$6:$J$9,Inputs!$G$6:$G$9),LOOKUP(V4438,Inputs!$J$6:$J$9,Inputs!$H$6:$H$9))),0),"" )</f>
        <v/>
      </c>
      <c r="M4438" s="26">
        <f>IF($A4438&lt;=Inputs!$B$13,IF(8&lt;=Inputs!$B$8,IF(Inputs!$B$12&gt;0,MAX(MIN(NORM.INV(RAND(),LOOKUP(W4438,Inputs!$J$6:$J$9,Inputs!$G$6:$G$9),LOOKUP(W4438,Inputs!$J$6:$J$9,Inputs!$H$6:$H$9)),Inputs!$B$12),-Inputs!$B$12),NORM.INV(RAND(),LOOKUP(W4438,Inputs!$J$6:$J$9,Inputs!$G$6:$G$9),LOOKUP(W4438,Inputs!$J$6:$J$9,Inputs!$H$6:$H$9))),0),"" )</f>
        <v/>
      </c>
      <c r="N4438" s="26">
        <f>IF($A4438&lt;=Inputs!$B$13,IF(9&lt;=Inputs!$B$8,IF(Inputs!$B$12&gt;0,MAX(MIN(NORM.INV(RAND(),LOOKUP(X4438,Inputs!$J$6:$J$9,Inputs!$G$6:$G$9),LOOKUP(X4438,Inputs!$J$6:$J$9,Inputs!$H$6:$H$9)),Inputs!$B$12),-Inputs!$B$12),NORM.INV(RAND(),LOOKUP(X4438,Inputs!$J$6:$J$9,Inputs!$G$6:$G$9),LOOKUP(X4438,Inputs!$J$6:$J$9,Inputs!$H$6:$H$9))),0),"" )</f>
        <v/>
      </c>
      <c r="O4438" s="26">
        <f>IF($A4438&lt;=Inputs!$B$13,IF(10&lt;=Inputs!$B$8,IF(Inputs!$B$12&gt;0,MAX(MIN(NORM.INV(RAND(),LOOKUP(Y4438,Inputs!$J$6:$J$9,Inputs!$G$6:$G$9),LOOKUP(Y4438,Inputs!$J$6:$J$9,Inputs!$H$6:$H$9)),Inputs!$B$12),-Inputs!$B$12),NORM.INV(RAND(),LOOKUP(Y4438,Inputs!$J$6:$J$9,Inputs!$G$6:$G$9),LOOKUP(Y4438,Inputs!$J$6:$J$9,Inputs!$H$6:$H$9))),0),"" )</f>
        <v/>
      </c>
      <c r="P4438" s="31">
        <f>IF($A4438&lt;=Inputs!$B$13,RAND(),"")</f>
        <v/>
      </c>
      <c r="Q4438" s="31">
        <f>IF($A4438&lt;=Inputs!$B$13,RAND(),"")</f>
        <v/>
      </c>
      <c r="R4438" s="31">
        <f>IF($A4438&lt;=Inputs!$B$13,RAND(),"")</f>
        <v/>
      </c>
      <c r="S4438" s="31">
        <f>IF($A4438&lt;=Inputs!$B$13,RAND(),"")</f>
        <v/>
      </c>
      <c r="T4438" s="31">
        <f>IF($A4438&lt;=Inputs!$B$13,RAND(),"")</f>
        <v/>
      </c>
      <c r="U4438" s="31">
        <f>IF($A4438&lt;=Inputs!$B$13,RAND(),"")</f>
        <v/>
      </c>
      <c r="V4438" s="31">
        <f>IF($A4438&lt;=Inputs!$B$13,RAND(),"")</f>
        <v/>
      </c>
      <c r="W4438" s="31">
        <f>IF($A4438&lt;=Inputs!$B$13,RAND(),"")</f>
        <v/>
      </c>
      <c r="X4438" s="31">
        <f>IF($A4438&lt;=Inputs!$B$13,RAND(),"")</f>
        <v/>
      </c>
      <c r="Y4438" s="31">
        <f>IF($A4438&lt;=Inputs!$B$13,RAND(),"")</f>
        <v/>
      </c>
    </row>
    <row r="4439">
      <c r="A4439" t="n">
        <v>4434</v>
      </c>
      <c r="B4439" s="26">
        <f>IF($A4439&lt;=Inputs!$B$13,IF(Inputs!$B$8&gt;0,SUM(F4439:O4439)/Inputs!$B$8,0),"")</f>
        <v/>
      </c>
      <c r="C4439" s="27">
        <f>IF($A4439&lt;=Inputs!$B$13,B4439/100,"")</f>
        <v/>
      </c>
      <c r="D4439" s="28">
        <f>IF($A4439&lt;=Inputs!$B$13,C4439*Inputs!$B$7,"")</f>
        <v/>
      </c>
      <c r="E4439" s="29">
        <f>IF($A4439&lt;=Inputs!$B$13,IF(D4439&gt;0,1,0),"")</f>
        <v/>
      </c>
      <c r="F4439" s="26">
        <f>IF($A4439&lt;=Inputs!$B$13,IF(1&lt;=Inputs!$B$8,IF(Inputs!$B$12&gt;0,MAX(MIN(NORM.INV(RAND(),LOOKUP(P4439,Inputs!$J$6:$J$9,Inputs!$G$6:$G$9),LOOKUP(P4439,Inputs!$J$6:$J$9,Inputs!$H$6:$H$9)),Inputs!$B$12),-Inputs!$B$12),NORM.INV(RAND(),LOOKUP(P4439,Inputs!$J$6:$J$9,Inputs!$G$6:$G$9),LOOKUP(P4439,Inputs!$J$6:$J$9,Inputs!$H$6:$H$9))),0),"" )</f>
        <v/>
      </c>
      <c r="G4439" s="26">
        <f>IF($A4439&lt;=Inputs!$B$13,IF(2&lt;=Inputs!$B$8,IF(Inputs!$B$12&gt;0,MAX(MIN(NORM.INV(RAND(),LOOKUP(Q4439,Inputs!$J$6:$J$9,Inputs!$G$6:$G$9),LOOKUP(Q4439,Inputs!$J$6:$J$9,Inputs!$H$6:$H$9)),Inputs!$B$12),-Inputs!$B$12),NORM.INV(RAND(),LOOKUP(Q4439,Inputs!$J$6:$J$9,Inputs!$G$6:$G$9),LOOKUP(Q4439,Inputs!$J$6:$J$9,Inputs!$H$6:$H$9))),0),"" )</f>
        <v/>
      </c>
      <c r="H4439" s="26">
        <f>IF($A4439&lt;=Inputs!$B$13,IF(3&lt;=Inputs!$B$8,IF(Inputs!$B$12&gt;0,MAX(MIN(NORM.INV(RAND(),LOOKUP(R4439,Inputs!$J$6:$J$9,Inputs!$G$6:$G$9),LOOKUP(R4439,Inputs!$J$6:$J$9,Inputs!$H$6:$H$9)),Inputs!$B$12),-Inputs!$B$12),NORM.INV(RAND(),LOOKUP(R4439,Inputs!$J$6:$J$9,Inputs!$G$6:$G$9),LOOKUP(R4439,Inputs!$J$6:$J$9,Inputs!$H$6:$H$9))),0),"" )</f>
        <v/>
      </c>
      <c r="I4439" s="26">
        <f>IF($A4439&lt;=Inputs!$B$13,IF(4&lt;=Inputs!$B$8,IF(Inputs!$B$12&gt;0,MAX(MIN(NORM.INV(RAND(),LOOKUP(S4439,Inputs!$J$6:$J$9,Inputs!$G$6:$G$9),LOOKUP(S4439,Inputs!$J$6:$J$9,Inputs!$H$6:$H$9)),Inputs!$B$12),-Inputs!$B$12),NORM.INV(RAND(),LOOKUP(S4439,Inputs!$J$6:$J$9,Inputs!$G$6:$G$9),LOOKUP(S4439,Inputs!$J$6:$J$9,Inputs!$H$6:$H$9))),0),"" )</f>
        <v/>
      </c>
      <c r="J4439" s="26">
        <f>IF($A4439&lt;=Inputs!$B$13,IF(5&lt;=Inputs!$B$8,IF(Inputs!$B$12&gt;0,MAX(MIN(NORM.INV(RAND(),LOOKUP(T4439,Inputs!$J$6:$J$9,Inputs!$G$6:$G$9),LOOKUP(T4439,Inputs!$J$6:$J$9,Inputs!$H$6:$H$9)),Inputs!$B$12),-Inputs!$B$12),NORM.INV(RAND(),LOOKUP(T4439,Inputs!$J$6:$J$9,Inputs!$G$6:$G$9),LOOKUP(T4439,Inputs!$J$6:$J$9,Inputs!$H$6:$H$9))),0),"" )</f>
        <v/>
      </c>
      <c r="K4439" s="26">
        <f>IF($A4439&lt;=Inputs!$B$13,IF(6&lt;=Inputs!$B$8,IF(Inputs!$B$12&gt;0,MAX(MIN(NORM.INV(RAND(),LOOKUP(U4439,Inputs!$J$6:$J$9,Inputs!$G$6:$G$9),LOOKUP(U4439,Inputs!$J$6:$J$9,Inputs!$H$6:$H$9)),Inputs!$B$12),-Inputs!$B$12),NORM.INV(RAND(),LOOKUP(U4439,Inputs!$J$6:$J$9,Inputs!$G$6:$G$9),LOOKUP(U4439,Inputs!$J$6:$J$9,Inputs!$H$6:$H$9))),0),"" )</f>
        <v/>
      </c>
      <c r="L4439" s="26">
        <f>IF($A4439&lt;=Inputs!$B$13,IF(7&lt;=Inputs!$B$8,IF(Inputs!$B$12&gt;0,MAX(MIN(NORM.INV(RAND(),LOOKUP(V4439,Inputs!$J$6:$J$9,Inputs!$G$6:$G$9),LOOKUP(V4439,Inputs!$J$6:$J$9,Inputs!$H$6:$H$9)),Inputs!$B$12),-Inputs!$B$12),NORM.INV(RAND(),LOOKUP(V4439,Inputs!$J$6:$J$9,Inputs!$G$6:$G$9),LOOKUP(V4439,Inputs!$J$6:$J$9,Inputs!$H$6:$H$9))),0),"" )</f>
        <v/>
      </c>
      <c r="M4439" s="26">
        <f>IF($A4439&lt;=Inputs!$B$13,IF(8&lt;=Inputs!$B$8,IF(Inputs!$B$12&gt;0,MAX(MIN(NORM.INV(RAND(),LOOKUP(W4439,Inputs!$J$6:$J$9,Inputs!$G$6:$G$9),LOOKUP(W4439,Inputs!$J$6:$J$9,Inputs!$H$6:$H$9)),Inputs!$B$12),-Inputs!$B$12),NORM.INV(RAND(),LOOKUP(W4439,Inputs!$J$6:$J$9,Inputs!$G$6:$G$9),LOOKUP(W4439,Inputs!$J$6:$J$9,Inputs!$H$6:$H$9))),0),"" )</f>
        <v/>
      </c>
      <c r="N4439" s="26">
        <f>IF($A4439&lt;=Inputs!$B$13,IF(9&lt;=Inputs!$B$8,IF(Inputs!$B$12&gt;0,MAX(MIN(NORM.INV(RAND(),LOOKUP(X4439,Inputs!$J$6:$J$9,Inputs!$G$6:$G$9),LOOKUP(X4439,Inputs!$J$6:$J$9,Inputs!$H$6:$H$9)),Inputs!$B$12),-Inputs!$B$12),NORM.INV(RAND(),LOOKUP(X4439,Inputs!$J$6:$J$9,Inputs!$G$6:$G$9),LOOKUP(X4439,Inputs!$J$6:$J$9,Inputs!$H$6:$H$9))),0),"" )</f>
        <v/>
      </c>
      <c r="O4439" s="26">
        <f>IF($A4439&lt;=Inputs!$B$13,IF(10&lt;=Inputs!$B$8,IF(Inputs!$B$12&gt;0,MAX(MIN(NORM.INV(RAND(),LOOKUP(Y4439,Inputs!$J$6:$J$9,Inputs!$G$6:$G$9),LOOKUP(Y4439,Inputs!$J$6:$J$9,Inputs!$H$6:$H$9)),Inputs!$B$12),-Inputs!$B$12),NORM.INV(RAND(),LOOKUP(Y4439,Inputs!$J$6:$J$9,Inputs!$G$6:$G$9),LOOKUP(Y4439,Inputs!$J$6:$J$9,Inputs!$H$6:$H$9))),0),"" )</f>
        <v/>
      </c>
      <c r="P4439" s="31">
        <f>IF($A4439&lt;=Inputs!$B$13,RAND(),"")</f>
        <v/>
      </c>
      <c r="Q4439" s="31">
        <f>IF($A4439&lt;=Inputs!$B$13,RAND(),"")</f>
        <v/>
      </c>
      <c r="R4439" s="31">
        <f>IF($A4439&lt;=Inputs!$B$13,RAND(),"")</f>
        <v/>
      </c>
      <c r="S4439" s="31">
        <f>IF($A4439&lt;=Inputs!$B$13,RAND(),"")</f>
        <v/>
      </c>
      <c r="T4439" s="31">
        <f>IF($A4439&lt;=Inputs!$B$13,RAND(),"")</f>
        <v/>
      </c>
      <c r="U4439" s="31">
        <f>IF($A4439&lt;=Inputs!$B$13,RAND(),"")</f>
        <v/>
      </c>
      <c r="V4439" s="31">
        <f>IF($A4439&lt;=Inputs!$B$13,RAND(),"")</f>
        <v/>
      </c>
      <c r="W4439" s="31">
        <f>IF($A4439&lt;=Inputs!$B$13,RAND(),"")</f>
        <v/>
      </c>
      <c r="X4439" s="31">
        <f>IF($A4439&lt;=Inputs!$B$13,RAND(),"")</f>
        <v/>
      </c>
      <c r="Y4439" s="31">
        <f>IF($A4439&lt;=Inputs!$B$13,RAND(),"")</f>
        <v/>
      </c>
    </row>
    <row r="4440">
      <c r="A4440" t="n">
        <v>4435</v>
      </c>
      <c r="B4440" s="26">
        <f>IF($A4440&lt;=Inputs!$B$13,IF(Inputs!$B$8&gt;0,SUM(F4440:O4440)/Inputs!$B$8,0),"")</f>
        <v/>
      </c>
      <c r="C4440" s="27">
        <f>IF($A4440&lt;=Inputs!$B$13,B4440/100,"")</f>
        <v/>
      </c>
      <c r="D4440" s="28">
        <f>IF($A4440&lt;=Inputs!$B$13,C4440*Inputs!$B$7,"")</f>
        <v/>
      </c>
      <c r="E4440" s="29">
        <f>IF($A4440&lt;=Inputs!$B$13,IF(D4440&gt;0,1,0),"")</f>
        <v/>
      </c>
      <c r="F4440" s="26">
        <f>IF($A4440&lt;=Inputs!$B$13,IF(1&lt;=Inputs!$B$8,IF(Inputs!$B$12&gt;0,MAX(MIN(NORM.INV(RAND(),LOOKUP(P4440,Inputs!$J$6:$J$9,Inputs!$G$6:$G$9),LOOKUP(P4440,Inputs!$J$6:$J$9,Inputs!$H$6:$H$9)),Inputs!$B$12),-Inputs!$B$12),NORM.INV(RAND(),LOOKUP(P4440,Inputs!$J$6:$J$9,Inputs!$G$6:$G$9),LOOKUP(P4440,Inputs!$J$6:$J$9,Inputs!$H$6:$H$9))),0),"" )</f>
        <v/>
      </c>
      <c r="G4440" s="26">
        <f>IF($A4440&lt;=Inputs!$B$13,IF(2&lt;=Inputs!$B$8,IF(Inputs!$B$12&gt;0,MAX(MIN(NORM.INV(RAND(),LOOKUP(Q4440,Inputs!$J$6:$J$9,Inputs!$G$6:$G$9),LOOKUP(Q4440,Inputs!$J$6:$J$9,Inputs!$H$6:$H$9)),Inputs!$B$12),-Inputs!$B$12),NORM.INV(RAND(),LOOKUP(Q4440,Inputs!$J$6:$J$9,Inputs!$G$6:$G$9),LOOKUP(Q4440,Inputs!$J$6:$J$9,Inputs!$H$6:$H$9))),0),"" )</f>
        <v/>
      </c>
      <c r="H4440" s="26">
        <f>IF($A4440&lt;=Inputs!$B$13,IF(3&lt;=Inputs!$B$8,IF(Inputs!$B$12&gt;0,MAX(MIN(NORM.INV(RAND(),LOOKUP(R4440,Inputs!$J$6:$J$9,Inputs!$G$6:$G$9),LOOKUP(R4440,Inputs!$J$6:$J$9,Inputs!$H$6:$H$9)),Inputs!$B$12),-Inputs!$B$12),NORM.INV(RAND(),LOOKUP(R4440,Inputs!$J$6:$J$9,Inputs!$G$6:$G$9),LOOKUP(R4440,Inputs!$J$6:$J$9,Inputs!$H$6:$H$9))),0),"" )</f>
        <v/>
      </c>
      <c r="I4440" s="26">
        <f>IF($A4440&lt;=Inputs!$B$13,IF(4&lt;=Inputs!$B$8,IF(Inputs!$B$12&gt;0,MAX(MIN(NORM.INV(RAND(),LOOKUP(S4440,Inputs!$J$6:$J$9,Inputs!$G$6:$G$9),LOOKUP(S4440,Inputs!$J$6:$J$9,Inputs!$H$6:$H$9)),Inputs!$B$12),-Inputs!$B$12),NORM.INV(RAND(),LOOKUP(S4440,Inputs!$J$6:$J$9,Inputs!$G$6:$G$9),LOOKUP(S4440,Inputs!$J$6:$J$9,Inputs!$H$6:$H$9))),0),"" )</f>
        <v/>
      </c>
      <c r="J4440" s="26">
        <f>IF($A4440&lt;=Inputs!$B$13,IF(5&lt;=Inputs!$B$8,IF(Inputs!$B$12&gt;0,MAX(MIN(NORM.INV(RAND(),LOOKUP(T4440,Inputs!$J$6:$J$9,Inputs!$G$6:$G$9),LOOKUP(T4440,Inputs!$J$6:$J$9,Inputs!$H$6:$H$9)),Inputs!$B$12),-Inputs!$B$12),NORM.INV(RAND(),LOOKUP(T4440,Inputs!$J$6:$J$9,Inputs!$G$6:$G$9),LOOKUP(T4440,Inputs!$J$6:$J$9,Inputs!$H$6:$H$9))),0),"" )</f>
        <v/>
      </c>
      <c r="K4440" s="26">
        <f>IF($A4440&lt;=Inputs!$B$13,IF(6&lt;=Inputs!$B$8,IF(Inputs!$B$12&gt;0,MAX(MIN(NORM.INV(RAND(),LOOKUP(U4440,Inputs!$J$6:$J$9,Inputs!$G$6:$G$9),LOOKUP(U4440,Inputs!$J$6:$J$9,Inputs!$H$6:$H$9)),Inputs!$B$12),-Inputs!$B$12),NORM.INV(RAND(),LOOKUP(U4440,Inputs!$J$6:$J$9,Inputs!$G$6:$G$9),LOOKUP(U4440,Inputs!$J$6:$J$9,Inputs!$H$6:$H$9))),0),"" )</f>
        <v/>
      </c>
      <c r="L4440" s="26">
        <f>IF($A4440&lt;=Inputs!$B$13,IF(7&lt;=Inputs!$B$8,IF(Inputs!$B$12&gt;0,MAX(MIN(NORM.INV(RAND(),LOOKUP(V4440,Inputs!$J$6:$J$9,Inputs!$G$6:$G$9),LOOKUP(V4440,Inputs!$J$6:$J$9,Inputs!$H$6:$H$9)),Inputs!$B$12),-Inputs!$B$12),NORM.INV(RAND(),LOOKUP(V4440,Inputs!$J$6:$J$9,Inputs!$G$6:$G$9),LOOKUP(V4440,Inputs!$J$6:$J$9,Inputs!$H$6:$H$9))),0),"" )</f>
        <v/>
      </c>
      <c r="M4440" s="26">
        <f>IF($A4440&lt;=Inputs!$B$13,IF(8&lt;=Inputs!$B$8,IF(Inputs!$B$12&gt;0,MAX(MIN(NORM.INV(RAND(),LOOKUP(W4440,Inputs!$J$6:$J$9,Inputs!$G$6:$G$9),LOOKUP(W4440,Inputs!$J$6:$J$9,Inputs!$H$6:$H$9)),Inputs!$B$12),-Inputs!$B$12),NORM.INV(RAND(),LOOKUP(W4440,Inputs!$J$6:$J$9,Inputs!$G$6:$G$9),LOOKUP(W4440,Inputs!$J$6:$J$9,Inputs!$H$6:$H$9))),0),"" )</f>
        <v/>
      </c>
      <c r="N4440" s="26">
        <f>IF($A4440&lt;=Inputs!$B$13,IF(9&lt;=Inputs!$B$8,IF(Inputs!$B$12&gt;0,MAX(MIN(NORM.INV(RAND(),LOOKUP(X4440,Inputs!$J$6:$J$9,Inputs!$G$6:$G$9),LOOKUP(X4440,Inputs!$J$6:$J$9,Inputs!$H$6:$H$9)),Inputs!$B$12),-Inputs!$B$12),NORM.INV(RAND(),LOOKUP(X4440,Inputs!$J$6:$J$9,Inputs!$G$6:$G$9),LOOKUP(X4440,Inputs!$J$6:$J$9,Inputs!$H$6:$H$9))),0),"" )</f>
        <v/>
      </c>
      <c r="O4440" s="26">
        <f>IF($A4440&lt;=Inputs!$B$13,IF(10&lt;=Inputs!$B$8,IF(Inputs!$B$12&gt;0,MAX(MIN(NORM.INV(RAND(),LOOKUP(Y4440,Inputs!$J$6:$J$9,Inputs!$G$6:$G$9),LOOKUP(Y4440,Inputs!$J$6:$J$9,Inputs!$H$6:$H$9)),Inputs!$B$12),-Inputs!$B$12),NORM.INV(RAND(),LOOKUP(Y4440,Inputs!$J$6:$J$9,Inputs!$G$6:$G$9),LOOKUP(Y4440,Inputs!$J$6:$J$9,Inputs!$H$6:$H$9))),0),"" )</f>
        <v/>
      </c>
      <c r="P4440" s="31">
        <f>IF($A4440&lt;=Inputs!$B$13,RAND(),"")</f>
        <v/>
      </c>
      <c r="Q4440" s="31">
        <f>IF($A4440&lt;=Inputs!$B$13,RAND(),"")</f>
        <v/>
      </c>
      <c r="R4440" s="31">
        <f>IF($A4440&lt;=Inputs!$B$13,RAND(),"")</f>
        <v/>
      </c>
      <c r="S4440" s="31">
        <f>IF($A4440&lt;=Inputs!$B$13,RAND(),"")</f>
        <v/>
      </c>
      <c r="T4440" s="31">
        <f>IF($A4440&lt;=Inputs!$B$13,RAND(),"")</f>
        <v/>
      </c>
      <c r="U4440" s="31">
        <f>IF($A4440&lt;=Inputs!$B$13,RAND(),"")</f>
        <v/>
      </c>
      <c r="V4440" s="31">
        <f>IF($A4440&lt;=Inputs!$B$13,RAND(),"")</f>
        <v/>
      </c>
      <c r="W4440" s="31">
        <f>IF($A4440&lt;=Inputs!$B$13,RAND(),"")</f>
        <v/>
      </c>
      <c r="X4440" s="31">
        <f>IF($A4440&lt;=Inputs!$B$13,RAND(),"")</f>
        <v/>
      </c>
      <c r="Y4440" s="31">
        <f>IF($A4440&lt;=Inputs!$B$13,RAND(),"")</f>
        <v/>
      </c>
    </row>
    <row r="4441">
      <c r="A4441" t="n">
        <v>4436</v>
      </c>
      <c r="B4441" s="26">
        <f>IF($A4441&lt;=Inputs!$B$13,IF(Inputs!$B$8&gt;0,SUM(F4441:O4441)/Inputs!$B$8,0),"")</f>
        <v/>
      </c>
      <c r="C4441" s="27">
        <f>IF($A4441&lt;=Inputs!$B$13,B4441/100,"")</f>
        <v/>
      </c>
      <c r="D4441" s="28">
        <f>IF($A4441&lt;=Inputs!$B$13,C4441*Inputs!$B$7,"")</f>
        <v/>
      </c>
      <c r="E4441" s="29">
        <f>IF($A4441&lt;=Inputs!$B$13,IF(D4441&gt;0,1,0),"")</f>
        <v/>
      </c>
      <c r="F4441" s="26">
        <f>IF($A4441&lt;=Inputs!$B$13,IF(1&lt;=Inputs!$B$8,IF(Inputs!$B$12&gt;0,MAX(MIN(NORM.INV(RAND(),LOOKUP(P4441,Inputs!$J$6:$J$9,Inputs!$G$6:$G$9),LOOKUP(P4441,Inputs!$J$6:$J$9,Inputs!$H$6:$H$9)),Inputs!$B$12),-Inputs!$B$12),NORM.INV(RAND(),LOOKUP(P4441,Inputs!$J$6:$J$9,Inputs!$G$6:$G$9),LOOKUP(P4441,Inputs!$J$6:$J$9,Inputs!$H$6:$H$9))),0),"" )</f>
        <v/>
      </c>
      <c r="G4441" s="26">
        <f>IF($A4441&lt;=Inputs!$B$13,IF(2&lt;=Inputs!$B$8,IF(Inputs!$B$12&gt;0,MAX(MIN(NORM.INV(RAND(),LOOKUP(Q4441,Inputs!$J$6:$J$9,Inputs!$G$6:$G$9),LOOKUP(Q4441,Inputs!$J$6:$J$9,Inputs!$H$6:$H$9)),Inputs!$B$12),-Inputs!$B$12),NORM.INV(RAND(),LOOKUP(Q4441,Inputs!$J$6:$J$9,Inputs!$G$6:$G$9),LOOKUP(Q4441,Inputs!$J$6:$J$9,Inputs!$H$6:$H$9))),0),"" )</f>
        <v/>
      </c>
      <c r="H4441" s="26">
        <f>IF($A4441&lt;=Inputs!$B$13,IF(3&lt;=Inputs!$B$8,IF(Inputs!$B$12&gt;0,MAX(MIN(NORM.INV(RAND(),LOOKUP(R4441,Inputs!$J$6:$J$9,Inputs!$G$6:$G$9),LOOKUP(R4441,Inputs!$J$6:$J$9,Inputs!$H$6:$H$9)),Inputs!$B$12),-Inputs!$B$12),NORM.INV(RAND(),LOOKUP(R4441,Inputs!$J$6:$J$9,Inputs!$G$6:$G$9),LOOKUP(R4441,Inputs!$J$6:$J$9,Inputs!$H$6:$H$9))),0),"" )</f>
        <v/>
      </c>
      <c r="I4441" s="26">
        <f>IF($A4441&lt;=Inputs!$B$13,IF(4&lt;=Inputs!$B$8,IF(Inputs!$B$12&gt;0,MAX(MIN(NORM.INV(RAND(),LOOKUP(S4441,Inputs!$J$6:$J$9,Inputs!$G$6:$G$9),LOOKUP(S4441,Inputs!$J$6:$J$9,Inputs!$H$6:$H$9)),Inputs!$B$12),-Inputs!$B$12),NORM.INV(RAND(),LOOKUP(S4441,Inputs!$J$6:$J$9,Inputs!$G$6:$G$9),LOOKUP(S4441,Inputs!$J$6:$J$9,Inputs!$H$6:$H$9))),0),"" )</f>
        <v/>
      </c>
      <c r="J4441" s="26">
        <f>IF($A4441&lt;=Inputs!$B$13,IF(5&lt;=Inputs!$B$8,IF(Inputs!$B$12&gt;0,MAX(MIN(NORM.INV(RAND(),LOOKUP(T4441,Inputs!$J$6:$J$9,Inputs!$G$6:$G$9),LOOKUP(T4441,Inputs!$J$6:$J$9,Inputs!$H$6:$H$9)),Inputs!$B$12),-Inputs!$B$12),NORM.INV(RAND(),LOOKUP(T4441,Inputs!$J$6:$J$9,Inputs!$G$6:$G$9),LOOKUP(T4441,Inputs!$J$6:$J$9,Inputs!$H$6:$H$9))),0),"" )</f>
        <v/>
      </c>
      <c r="K4441" s="26">
        <f>IF($A4441&lt;=Inputs!$B$13,IF(6&lt;=Inputs!$B$8,IF(Inputs!$B$12&gt;0,MAX(MIN(NORM.INV(RAND(),LOOKUP(U4441,Inputs!$J$6:$J$9,Inputs!$G$6:$G$9),LOOKUP(U4441,Inputs!$J$6:$J$9,Inputs!$H$6:$H$9)),Inputs!$B$12),-Inputs!$B$12),NORM.INV(RAND(),LOOKUP(U4441,Inputs!$J$6:$J$9,Inputs!$G$6:$G$9),LOOKUP(U4441,Inputs!$J$6:$J$9,Inputs!$H$6:$H$9))),0),"" )</f>
        <v/>
      </c>
      <c r="L4441" s="26">
        <f>IF($A4441&lt;=Inputs!$B$13,IF(7&lt;=Inputs!$B$8,IF(Inputs!$B$12&gt;0,MAX(MIN(NORM.INV(RAND(),LOOKUP(V4441,Inputs!$J$6:$J$9,Inputs!$G$6:$G$9),LOOKUP(V4441,Inputs!$J$6:$J$9,Inputs!$H$6:$H$9)),Inputs!$B$12),-Inputs!$B$12),NORM.INV(RAND(),LOOKUP(V4441,Inputs!$J$6:$J$9,Inputs!$G$6:$G$9),LOOKUP(V4441,Inputs!$J$6:$J$9,Inputs!$H$6:$H$9))),0),"" )</f>
        <v/>
      </c>
      <c r="M4441" s="26">
        <f>IF($A4441&lt;=Inputs!$B$13,IF(8&lt;=Inputs!$B$8,IF(Inputs!$B$12&gt;0,MAX(MIN(NORM.INV(RAND(),LOOKUP(W4441,Inputs!$J$6:$J$9,Inputs!$G$6:$G$9),LOOKUP(W4441,Inputs!$J$6:$J$9,Inputs!$H$6:$H$9)),Inputs!$B$12),-Inputs!$B$12),NORM.INV(RAND(),LOOKUP(W4441,Inputs!$J$6:$J$9,Inputs!$G$6:$G$9),LOOKUP(W4441,Inputs!$J$6:$J$9,Inputs!$H$6:$H$9))),0),"" )</f>
        <v/>
      </c>
      <c r="N4441" s="26">
        <f>IF($A4441&lt;=Inputs!$B$13,IF(9&lt;=Inputs!$B$8,IF(Inputs!$B$12&gt;0,MAX(MIN(NORM.INV(RAND(),LOOKUP(X4441,Inputs!$J$6:$J$9,Inputs!$G$6:$G$9),LOOKUP(X4441,Inputs!$J$6:$J$9,Inputs!$H$6:$H$9)),Inputs!$B$12),-Inputs!$B$12),NORM.INV(RAND(),LOOKUP(X4441,Inputs!$J$6:$J$9,Inputs!$G$6:$G$9),LOOKUP(X4441,Inputs!$J$6:$J$9,Inputs!$H$6:$H$9))),0),"" )</f>
        <v/>
      </c>
      <c r="O4441" s="26">
        <f>IF($A4441&lt;=Inputs!$B$13,IF(10&lt;=Inputs!$B$8,IF(Inputs!$B$12&gt;0,MAX(MIN(NORM.INV(RAND(),LOOKUP(Y4441,Inputs!$J$6:$J$9,Inputs!$G$6:$G$9),LOOKUP(Y4441,Inputs!$J$6:$J$9,Inputs!$H$6:$H$9)),Inputs!$B$12),-Inputs!$B$12),NORM.INV(RAND(),LOOKUP(Y4441,Inputs!$J$6:$J$9,Inputs!$G$6:$G$9),LOOKUP(Y4441,Inputs!$J$6:$J$9,Inputs!$H$6:$H$9))),0),"" )</f>
        <v/>
      </c>
      <c r="P4441" s="31">
        <f>IF($A4441&lt;=Inputs!$B$13,RAND(),"")</f>
        <v/>
      </c>
      <c r="Q4441" s="31">
        <f>IF($A4441&lt;=Inputs!$B$13,RAND(),"")</f>
        <v/>
      </c>
      <c r="R4441" s="31">
        <f>IF($A4441&lt;=Inputs!$B$13,RAND(),"")</f>
        <v/>
      </c>
      <c r="S4441" s="31">
        <f>IF($A4441&lt;=Inputs!$B$13,RAND(),"")</f>
        <v/>
      </c>
      <c r="T4441" s="31">
        <f>IF($A4441&lt;=Inputs!$B$13,RAND(),"")</f>
        <v/>
      </c>
      <c r="U4441" s="31">
        <f>IF($A4441&lt;=Inputs!$B$13,RAND(),"")</f>
        <v/>
      </c>
      <c r="V4441" s="31">
        <f>IF($A4441&lt;=Inputs!$B$13,RAND(),"")</f>
        <v/>
      </c>
      <c r="W4441" s="31">
        <f>IF($A4441&lt;=Inputs!$B$13,RAND(),"")</f>
        <v/>
      </c>
      <c r="X4441" s="31">
        <f>IF($A4441&lt;=Inputs!$B$13,RAND(),"")</f>
        <v/>
      </c>
      <c r="Y4441" s="31">
        <f>IF($A4441&lt;=Inputs!$B$13,RAND(),"")</f>
        <v/>
      </c>
    </row>
    <row r="4442">
      <c r="A4442" t="n">
        <v>4437</v>
      </c>
      <c r="B4442" s="26">
        <f>IF($A4442&lt;=Inputs!$B$13,IF(Inputs!$B$8&gt;0,SUM(F4442:O4442)/Inputs!$B$8,0),"")</f>
        <v/>
      </c>
      <c r="C4442" s="27">
        <f>IF($A4442&lt;=Inputs!$B$13,B4442/100,"")</f>
        <v/>
      </c>
      <c r="D4442" s="28">
        <f>IF($A4442&lt;=Inputs!$B$13,C4442*Inputs!$B$7,"")</f>
        <v/>
      </c>
      <c r="E4442" s="29">
        <f>IF($A4442&lt;=Inputs!$B$13,IF(D4442&gt;0,1,0),"")</f>
        <v/>
      </c>
      <c r="F4442" s="26">
        <f>IF($A4442&lt;=Inputs!$B$13,IF(1&lt;=Inputs!$B$8,IF(Inputs!$B$12&gt;0,MAX(MIN(NORM.INV(RAND(),LOOKUP(P4442,Inputs!$J$6:$J$9,Inputs!$G$6:$G$9),LOOKUP(P4442,Inputs!$J$6:$J$9,Inputs!$H$6:$H$9)),Inputs!$B$12),-Inputs!$B$12),NORM.INV(RAND(),LOOKUP(P4442,Inputs!$J$6:$J$9,Inputs!$G$6:$G$9),LOOKUP(P4442,Inputs!$J$6:$J$9,Inputs!$H$6:$H$9))),0),"" )</f>
        <v/>
      </c>
      <c r="G4442" s="26">
        <f>IF($A4442&lt;=Inputs!$B$13,IF(2&lt;=Inputs!$B$8,IF(Inputs!$B$12&gt;0,MAX(MIN(NORM.INV(RAND(),LOOKUP(Q4442,Inputs!$J$6:$J$9,Inputs!$G$6:$G$9),LOOKUP(Q4442,Inputs!$J$6:$J$9,Inputs!$H$6:$H$9)),Inputs!$B$12),-Inputs!$B$12),NORM.INV(RAND(),LOOKUP(Q4442,Inputs!$J$6:$J$9,Inputs!$G$6:$G$9),LOOKUP(Q4442,Inputs!$J$6:$J$9,Inputs!$H$6:$H$9))),0),"" )</f>
        <v/>
      </c>
      <c r="H4442" s="26">
        <f>IF($A4442&lt;=Inputs!$B$13,IF(3&lt;=Inputs!$B$8,IF(Inputs!$B$12&gt;0,MAX(MIN(NORM.INV(RAND(),LOOKUP(R4442,Inputs!$J$6:$J$9,Inputs!$G$6:$G$9),LOOKUP(R4442,Inputs!$J$6:$J$9,Inputs!$H$6:$H$9)),Inputs!$B$12),-Inputs!$B$12),NORM.INV(RAND(),LOOKUP(R4442,Inputs!$J$6:$J$9,Inputs!$G$6:$G$9),LOOKUP(R4442,Inputs!$J$6:$J$9,Inputs!$H$6:$H$9))),0),"" )</f>
        <v/>
      </c>
      <c r="I4442" s="26">
        <f>IF($A4442&lt;=Inputs!$B$13,IF(4&lt;=Inputs!$B$8,IF(Inputs!$B$12&gt;0,MAX(MIN(NORM.INV(RAND(),LOOKUP(S4442,Inputs!$J$6:$J$9,Inputs!$G$6:$G$9),LOOKUP(S4442,Inputs!$J$6:$J$9,Inputs!$H$6:$H$9)),Inputs!$B$12),-Inputs!$B$12),NORM.INV(RAND(),LOOKUP(S4442,Inputs!$J$6:$J$9,Inputs!$G$6:$G$9),LOOKUP(S4442,Inputs!$J$6:$J$9,Inputs!$H$6:$H$9))),0),"" )</f>
        <v/>
      </c>
      <c r="J4442" s="26">
        <f>IF($A4442&lt;=Inputs!$B$13,IF(5&lt;=Inputs!$B$8,IF(Inputs!$B$12&gt;0,MAX(MIN(NORM.INV(RAND(),LOOKUP(T4442,Inputs!$J$6:$J$9,Inputs!$G$6:$G$9),LOOKUP(T4442,Inputs!$J$6:$J$9,Inputs!$H$6:$H$9)),Inputs!$B$12),-Inputs!$B$12),NORM.INV(RAND(),LOOKUP(T4442,Inputs!$J$6:$J$9,Inputs!$G$6:$G$9),LOOKUP(T4442,Inputs!$J$6:$J$9,Inputs!$H$6:$H$9))),0),"" )</f>
        <v/>
      </c>
      <c r="K4442" s="26">
        <f>IF($A4442&lt;=Inputs!$B$13,IF(6&lt;=Inputs!$B$8,IF(Inputs!$B$12&gt;0,MAX(MIN(NORM.INV(RAND(),LOOKUP(U4442,Inputs!$J$6:$J$9,Inputs!$G$6:$G$9),LOOKUP(U4442,Inputs!$J$6:$J$9,Inputs!$H$6:$H$9)),Inputs!$B$12),-Inputs!$B$12),NORM.INV(RAND(),LOOKUP(U4442,Inputs!$J$6:$J$9,Inputs!$G$6:$G$9),LOOKUP(U4442,Inputs!$J$6:$J$9,Inputs!$H$6:$H$9))),0),"" )</f>
        <v/>
      </c>
      <c r="L4442" s="26">
        <f>IF($A4442&lt;=Inputs!$B$13,IF(7&lt;=Inputs!$B$8,IF(Inputs!$B$12&gt;0,MAX(MIN(NORM.INV(RAND(),LOOKUP(V4442,Inputs!$J$6:$J$9,Inputs!$G$6:$G$9),LOOKUP(V4442,Inputs!$J$6:$J$9,Inputs!$H$6:$H$9)),Inputs!$B$12),-Inputs!$B$12),NORM.INV(RAND(),LOOKUP(V4442,Inputs!$J$6:$J$9,Inputs!$G$6:$G$9),LOOKUP(V4442,Inputs!$J$6:$J$9,Inputs!$H$6:$H$9))),0),"" )</f>
        <v/>
      </c>
      <c r="M4442" s="26">
        <f>IF($A4442&lt;=Inputs!$B$13,IF(8&lt;=Inputs!$B$8,IF(Inputs!$B$12&gt;0,MAX(MIN(NORM.INV(RAND(),LOOKUP(W4442,Inputs!$J$6:$J$9,Inputs!$G$6:$G$9),LOOKUP(W4442,Inputs!$J$6:$J$9,Inputs!$H$6:$H$9)),Inputs!$B$12),-Inputs!$B$12),NORM.INV(RAND(),LOOKUP(W4442,Inputs!$J$6:$J$9,Inputs!$G$6:$G$9),LOOKUP(W4442,Inputs!$J$6:$J$9,Inputs!$H$6:$H$9))),0),"" )</f>
        <v/>
      </c>
      <c r="N4442" s="26">
        <f>IF($A4442&lt;=Inputs!$B$13,IF(9&lt;=Inputs!$B$8,IF(Inputs!$B$12&gt;0,MAX(MIN(NORM.INV(RAND(),LOOKUP(X4442,Inputs!$J$6:$J$9,Inputs!$G$6:$G$9),LOOKUP(X4442,Inputs!$J$6:$J$9,Inputs!$H$6:$H$9)),Inputs!$B$12),-Inputs!$B$12),NORM.INV(RAND(),LOOKUP(X4442,Inputs!$J$6:$J$9,Inputs!$G$6:$G$9),LOOKUP(X4442,Inputs!$J$6:$J$9,Inputs!$H$6:$H$9))),0),"" )</f>
        <v/>
      </c>
      <c r="O4442" s="26">
        <f>IF($A4442&lt;=Inputs!$B$13,IF(10&lt;=Inputs!$B$8,IF(Inputs!$B$12&gt;0,MAX(MIN(NORM.INV(RAND(),LOOKUP(Y4442,Inputs!$J$6:$J$9,Inputs!$G$6:$G$9),LOOKUP(Y4442,Inputs!$J$6:$J$9,Inputs!$H$6:$H$9)),Inputs!$B$12),-Inputs!$B$12),NORM.INV(RAND(),LOOKUP(Y4442,Inputs!$J$6:$J$9,Inputs!$G$6:$G$9),LOOKUP(Y4442,Inputs!$J$6:$J$9,Inputs!$H$6:$H$9))),0),"" )</f>
        <v/>
      </c>
      <c r="P4442" s="31">
        <f>IF($A4442&lt;=Inputs!$B$13,RAND(),"")</f>
        <v/>
      </c>
      <c r="Q4442" s="31">
        <f>IF($A4442&lt;=Inputs!$B$13,RAND(),"")</f>
        <v/>
      </c>
      <c r="R4442" s="31">
        <f>IF($A4442&lt;=Inputs!$B$13,RAND(),"")</f>
        <v/>
      </c>
      <c r="S4442" s="31">
        <f>IF($A4442&lt;=Inputs!$B$13,RAND(),"")</f>
        <v/>
      </c>
      <c r="T4442" s="31">
        <f>IF($A4442&lt;=Inputs!$B$13,RAND(),"")</f>
        <v/>
      </c>
      <c r="U4442" s="31">
        <f>IF($A4442&lt;=Inputs!$B$13,RAND(),"")</f>
        <v/>
      </c>
      <c r="V4442" s="31">
        <f>IF($A4442&lt;=Inputs!$B$13,RAND(),"")</f>
        <v/>
      </c>
      <c r="W4442" s="31">
        <f>IF($A4442&lt;=Inputs!$B$13,RAND(),"")</f>
        <v/>
      </c>
      <c r="X4442" s="31">
        <f>IF($A4442&lt;=Inputs!$B$13,RAND(),"")</f>
        <v/>
      </c>
      <c r="Y4442" s="31">
        <f>IF($A4442&lt;=Inputs!$B$13,RAND(),"")</f>
        <v/>
      </c>
    </row>
    <row r="4443">
      <c r="A4443" t="n">
        <v>4438</v>
      </c>
      <c r="B4443" s="26">
        <f>IF($A4443&lt;=Inputs!$B$13,IF(Inputs!$B$8&gt;0,SUM(F4443:O4443)/Inputs!$B$8,0),"")</f>
        <v/>
      </c>
      <c r="C4443" s="27">
        <f>IF($A4443&lt;=Inputs!$B$13,B4443/100,"")</f>
        <v/>
      </c>
      <c r="D4443" s="28">
        <f>IF($A4443&lt;=Inputs!$B$13,C4443*Inputs!$B$7,"")</f>
        <v/>
      </c>
      <c r="E4443" s="29">
        <f>IF($A4443&lt;=Inputs!$B$13,IF(D4443&gt;0,1,0),"")</f>
        <v/>
      </c>
      <c r="F4443" s="26">
        <f>IF($A4443&lt;=Inputs!$B$13,IF(1&lt;=Inputs!$B$8,IF(Inputs!$B$12&gt;0,MAX(MIN(NORM.INV(RAND(),LOOKUP(P4443,Inputs!$J$6:$J$9,Inputs!$G$6:$G$9),LOOKUP(P4443,Inputs!$J$6:$J$9,Inputs!$H$6:$H$9)),Inputs!$B$12),-Inputs!$B$12),NORM.INV(RAND(),LOOKUP(P4443,Inputs!$J$6:$J$9,Inputs!$G$6:$G$9),LOOKUP(P4443,Inputs!$J$6:$J$9,Inputs!$H$6:$H$9))),0),"" )</f>
        <v/>
      </c>
      <c r="G4443" s="26">
        <f>IF($A4443&lt;=Inputs!$B$13,IF(2&lt;=Inputs!$B$8,IF(Inputs!$B$12&gt;0,MAX(MIN(NORM.INV(RAND(),LOOKUP(Q4443,Inputs!$J$6:$J$9,Inputs!$G$6:$G$9),LOOKUP(Q4443,Inputs!$J$6:$J$9,Inputs!$H$6:$H$9)),Inputs!$B$12),-Inputs!$B$12),NORM.INV(RAND(),LOOKUP(Q4443,Inputs!$J$6:$J$9,Inputs!$G$6:$G$9),LOOKUP(Q4443,Inputs!$J$6:$J$9,Inputs!$H$6:$H$9))),0),"" )</f>
        <v/>
      </c>
      <c r="H4443" s="26">
        <f>IF($A4443&lt;=Inputs!$B$13,IF(3&lt;=Inputs!$B$8,IF(Inputs!$B$12&gt;0,MAX(MIN(NORM.INV(RAND(),LOOKUP(R4443,Inputs!$J$6:$J$9,Inputs!$G$6:$G$9),LOOKUP(R4443,Inputs!$J$6:$J$9,Inputs!$H$6:$H$9)),Inputs!$B$12),-Inputs!$B$12),NORM.INV(RAND(),LOOKUP(R4443,Inputs!$J$6:$J$9,Inputs!$G$6:$G$9),LOOKUP(R4443,Inputs!$J$6:$J$9,Inputs!$H$6:$H$9))),0),"" )</f>
        <v/>
      </c>
      <c r="I4443" s="26">
        <f>IF($A4443&lt;=Inputs!$B$13,IF(4&lt;=Inputs!$B$8,IF(Inputs!$B$12&gt;0,MAX(MIN(NORM.INV(RAND(),LOOKUP(S4443,Inputs!$J$6:$J$9,Inputs!$G$6:$G$9),LOOKUP(S4443,Inputs!$J$6:$J$9,Inputs!$H$6:$H$9)),Inputs!$B$12),-Inputs!$B$12),NORM.INV(RAND(),LOOKUP(S4443,Inputs!$J$6:$J$9,Inputs!$G$6:$G$9),LOOKUP(S4443,Inputs!$J$6:$J$9,Inputs!$H$6:$H$9))),0),"" )</f>
        <v/>
      </c>
      <c r="J4443" s="26">
        <f>IF($A4443&lt;=Inputs!$B$13,IF(5&lt;=Inputs!$B$8,IF(Inputs!$B$12&gt;0,MAX(MIN(NORM.INV(RAND(),LOOKUP(T4443,Inputs!$J$6:$J$9,Inputs!$G$6:$G$9),LOOKUP(T4443,Inputs!$J$6:$J$9,Inputs!$H$6:$H$9)),Inputs!$B$12),-Inputs!$B$12),NORM.INV(RAND(),LOOKUP(T4443,Inputs!$J$6:$J$9,Inputs!$G$6:$G$9),LOOKUP(T4443,Inputs!$J$6:$J$9,Inputs!$H$6:$H$9))),0),"" )</f>
        <v/>
      </c>
      <c r="K4443" s="26">
        <f>IF($A4443&lt;=Inputs!$B$13,IF(6&lt;=Inputs!$B$8,IF(Inputs!$B$12&gt;0,MAX(MIN(NORM.INV(RAND(),LOOKUP(U4443,Inputs!$J$6:$J$9,Inputs!$G$6:$G$9),LOOKUP(U4443,Inputs!$J$6:$J$9,Inputs!$H$6:$H$9)),Inputs!$B$12),-Inputs!$B$12),NORM.INV(RAND(),LOOKUP(U4443,Inputs!$J$6:$J$9,Inputs!$G$6:$G$9),LOOKUP(U4443,Inputs!$J$6:$J$9,Inputs!$H$6:$H$9))),0),"" )</f>
        <v/>
      </c>
      <c r="L4443" s="26">
        <f>IF($A4443&lt;=Inputs!$B$13,IF(7&lt;=Inputs!$B$8,IF(Inputs!$B$12&gt;0,MAX(MIN(NORM.INV(RAND(),LOOKUP(V4443,Inputs!$J$6:$J$9,Inputs!$G$6:$G$9),LOOKUP(V4443,Inputs!$J$6:$J$9,Inputs!$H$6:$H$9)),Inputs!$B$12),-Inputs!$B$12),NORM.INV(RAND(),LOOKUP(V4443,Inputs!$J$6:$J$9,Inputs!$G$6:$G$9),LOOKUP(V4443,Inputs!$J$6:$J$9,Inputs!$H$6:$H$9))),0),"" )</f>
        <v/>
      </c>
      <c r="M4443" s="26">
        <f>IF($A4443&lt;=Inputs!$B$13,IF(8&lt;=Inputs!$B$8,IF(Inputs!$B$12&gt;0,MAX(MIN(NORM.INV(RAND(),LOOKUP(W4443,Inputs!$J$6:$J$9,Inputs!$G$6:$G$9),LOOKUP(W4443,Inputs!$J$6:$J$9,Inputs!$H$6:$H$9)),Inputs!$B$12),-Inputs!$B$12),NORM.INV(RAND(),LOOKUP(W4443,Inputs!$J$6:$J$9,Inputs!$G$6:$G$9),LOOKUP(W4443,Inputs!$J$6:$J$9,Inputs!$H$6:$H$9))),0),"" )</f>
        <v/>
      </c>
      <c r="N4443" s="26">
        <f>IF($A4443&lt;=Inputs!$B$13,IF(9&lt;=Inputs!$B$8,IF(Inputs!$B$12&gt;0,MAX(MIN(NORM.INV(RAND(),LOOKUP(X4443,Inputs!$J$6:$J$9,Inputs!$G$6:$G$9),LOOKUP(X4443,Inputs!$J$6:$J$9,Inputs!$H$6:$H$9)),Inputs!$B$12),-Inputs!$B$12),NORM.INV(RAND(),LOOKUP(X4443,Inputs!$J$6:$J$9,Inputs!$G$6:$G$9),LOOKUP(X4443,Inputs!$J$6:$J$9,Inputs!$H$6:$H$9))),0),"" )</f>
        <v/>
      </c>
      <c r="O4443" s="26">
        <f>IF($A4443&lt;=Inputs!$B$13,IF(10&lt;=Inputs!$B$8,IF(Inputs!$B$12&gt;0,MAX(MIN(NORM.INV(RAND(),LOOKUP(Y4443,Inputs!$J$6:$J$9,Inputs!$G$6:$G$9),LOOKUP(Y4443,Inputs!$J$6:$J$9,Inputs!$H$6:$H$9)),Inputs!$B$12),-Inputs!$B$12),NORM.INV(RAND(),LOOKUP(Y4443,Inputs!$J$6:$J$9,Inputs!$G$6:$G$9),LOOKUP(Y4443,Inputs!$J$6:$J$9,Inputs!$H$6:$H$9))),0),"" )</f>
        <v/>
      </c>
      <c r="P4443" s="31">
        <f>IF($A4443&lt;=Inputs!$B$13,RAND(),"")</f>
        <v/>
      </c>
      <c r="Q4443" s="31">
        <f>IF($A4443&lt;=Inputs!$B$13,RAND(),"")</f>
        <v/>
      </c>
      <c r="R4443" s="31">
        <f>IF($A4443&lt;=Inputs!$B$13,RAND(),"")</f>
        <v/>
      </c>
      <c r="S4443" s="31">
        <f>IF($A4443&lt;=Inputs!$B$13,RAND(),"")</f>
        <v/>
      </c>
      <c r="T4443" s="31">
        <f>IF($A4443&lt;=Inputs!$B$13,RAND(),"")</f>
        <v/>
      </c>
      <c r="U4443" s="31">
        <f>IF($A4443&lt;=Inputs!$B$13,RAND(),"")</f>
        <v/>
      </c>
      <c r="V4443" s="31">
        <f>IF($A4443&lt;=Inputs!$B$13,RAND(),"")</f>
        <v/>
      </c>
      <c r="W4443" s="31">
        <f>IF($A4443&lt;=Inputs!$B$13,RAND(),"")</f>
        <v/>
      </c>
      <c r="X4443" s="31">
        <f>IF($A4443&lt;=Inputs!$B$13,RAND(),"")</f>
        <v/>
      </c>
      <c r="Y4443" s="31">
        <f>IF($A4443&lt;=Inputs!$B$13,RAND(),"")</f>
        <v/>
      </c>
    </row>
    <row r="4444">
      <c r="A4444" t="n">
        <v>4439</v>
      </c>
      <c r="B4444" s="26">
        <f>IF($A4444&lt;=Inputs!$B$13,IF(Inputs!$B$8&gt;0,SUM(F4444:O4444)/Inputs!$B$8,0),"")</f>
        <v/>
      </c>
      <c r="C4444" s="27">
        <f>IF($A4444&lt;=Inputs!$B$13,B4444/100,"")</f>
        <v/>
      </c>
      <c r="D4444" s="28">
        <f>IF($A4444&lt;=Inputs!$B$13,C4444*Inputs!$B$7,"")</f>
        <v/>
      </c>
      <c r="E4444" s="29">
        <f>IF($A4444&lt;=Inputs!$B$13,IF(D4444&gt;0,1,0),"")</f>
        <v/>
      </c>
      <c r="F4444" s="26">
        <f>IF($A4444&lt;=Inputs!$B$13,IF(1&lt;=Inputs!$B$8,IF(Inputs!$B$12&gt;0,MAX(MIN(NORM.INV(RAND(),LOOKUP(P4444,Inputs!$J$6:$J$9,Inputs!$G$6:$G$9),LOOKUP(P4444,Inputs!$J$6:$J$9,Inputs!$H$6:$H$9)),Inputs!$B$12),-Inputs!$B$12),NORM.INV(RAND(),LOOKUP(P4444,Inputs!$J$6:$J$9,Inputs!$G$6:$G$9),LOOKUP(P4444,Inputs!$J$6:$J$9,Inputs!$H$6:$H$9))),0),"" )</f>
        <v/>
      </c>
      <c r="G4444" s="26">
        <f>IF($A4444&lt;=Inputs!$B$13,IF(2&lt;=Inputs!$B$8,IF(Inputs!$B$12&gt;0,MAX(MIN(NORM.INV(RAND(),LOOKUP(Q4444,Inputs!$J$6:$J$9,Inputs!$G$6:$G$9),LOOKUP(Q4444,Inputs!$J$6:$J$9,Inputs!$H$6:$H$9)),Inputs!$B$12),-Inputs!$B$12),NORM.INV(RAND(),LOOKUP(Q4444,Inputs!$J$6:$J$9,Inputs!$G$6:$G$9),LOOKUP(Q4444,Inputs!$J$6:$J$9,Inputs!$H$6:$H$9))),0),"" )</f>
        <v/>
      </c>
      <c r="H4444" s="26">
        <f>IF($A4444&lt;=Inputs!$B$13,IF(3&lt;=Inputs!$B$8,IF(Inputs!$B$12&gt;0,MAX(MIN(NORM.INV(RAND(),LOOKUP(R4444,Inputs!$J$6:$J$9,Inputs!$G$6:$G$9),LOOKUP(R4444,Inputs!$J$6:$J$9,Inputs!$H$6:$H$9)),Inputs!$B$12),-Inputs!$B$12),NORM.INV(RAND(),LOOKUP(R4444,Inputs!$J$6:$J$9,Inputs!$G$6:$G$9),LOOKUP(R4444,Inputs!$J$6:$J$9,Inputs!$H$6:$H$9))),0),"" )</f>
        <v/>
      </c>
      <c r="I4444" s="26">
        <f>IF($A4444&lt;=Inputs!$B$13,IF(4&lt;=Inputs!$B$8,IF(Inputs!$B$12&gt;0,MAX(MIN(NORM.INV(RAND(),LOOKUP(S4444,Inputs!$J$6:$J$9,Inputs!$G$6:$G$9),LOOKUP(S4444,Inputs!$J$6:$J$9,Inputs!$H$6:$H$9)),Inputs!$B$12),-Inputs!$B$12),NORM.INV(RAND(),LOOKUP(S4444,Inputs!$J$6:$J$9,Inputs!$G$6:$G$9),LOOKUP(S4444,Inputs!$J$6:$J$9,Inputs!$H$6:$H$9))),0),"" )</f>
        <v/>
      </c>
      <c r="J4444" s="26">
        <f>IF($A4444&lt;=Inputs!$B$13,IF(5&lt;=Inputs!$B$8,IF(Inputs!$B$12&gt;0,MAX(MIN(NORM.INV(RAND(),LOOKUP(T4444,Inputs!$J$6:$J$9,Inputs!$G$6:$G$9),LOOKUP(T4444,Inputs!$J$6:$J$9,Inputs!$H$6:$H$9)),Inputs!$B$12),-Inputs!$B$12),NORM.INV(RAND(),LOOKUP(T4444,Inputs!$J$6:$J$9,Inputs!$G$6:$G$9),LOOKUP(T4444,Inputs!$J$6:$J$9,Inputs!$H$6:$H$9))),0),"" )</f>
        <v/>
      </c>
      <c r="K4444" s="26">
        <f>IF($A4444&lt;=Inputs!$B$13,IF(6&lt;=Inputs!$B$8,IF(Inputs!$B$12&gt;0,MAX(MIN(NORM.INV(RAND(),LOOKUP(U4444,Inputs!$J$6:$J$9,Inputs!$G$6:$G$9),LOOKUP(U4444,Inputs!$J$6:$J$9,Inputs!$H$6:$H$9)),Inputs!$B$12),-Inputs!$B$12),NORM.INV(RAND(),LOOKUP(U4444,Inputs!$J$6:$J$9,Inputs!$G$6:$G$9),LOOKUP(U4444,Inputs!$J$6:$J$9,Inputs!$H$6:$H$9))),0),"" )</f>
        <v/>
      </c>
      <c r="L4444" s="26">
        <f>IF($A4444&lt;=Inputs!$B$13,IF(7&lt;=Inputs!$B$8,IF(Inputs!$B$12&gt;0,MAX(MIN(NORM.INV(RAND(),LOOKUP(V4444,Inputs!$J$6:$J$9,Inputs!$G$6:$G$9),LOOKUP(V4444,Inputs!$J$6:$J$9,Inputs!$H$6:$H$9)),Inputs!$B$12),-Inputs!$B$12),NORM.INV(RAND(),LOOKUP(V4444,Inputs!$J$6:$J$9,Inputs!$G$6:$G$9),LOOKUP(V4444,Inputs!$J$6:$J$9,Inputs!$H$6:$H$9))),0),"" )</f>
        <v/>
      </c>
      <c r="M4444" s="26">
        <f>IF($A4444&lt;=Inputs!$B$13,IF(8&lt;=Inputs!$B$8,IF(Inputs!$B$12&gt;0,MAX(MIN(NORM.INV(RAND(),LOOKUP(W4444,Inputs!$J$6:$J$9,Inputs!$G$6:$G$9),LOOKUP(W4444,Inputs!$J$6:$J$9,Inputs!$H$6:$H$9)),Inputs!$B$12),-Inputs!$B$12),NORM.INV(RAND(),LOOKUP(W4444,Inputs!$J$6:$J$9,Inputs!$G$6:$G$9),LOOKUP(W4444,Inputs!$J$6:$J$9,Inputs!$H$6:$H$9))),0),"" )</f>
        <v/>
      </c>
      <c r="N4444" s="26">
        <f>IF($A4444&lt;=Inputs!$B$13,IF(9&lt;=Inputs!$B$8,IF(Inputs!$B$12&gt;0,MAX(MIN(NORM.INV(RAND(),LOOKUP(X4444,Inputs!$J$6:$J$9,Inputs!$G$6:$G$9),LOOKUP(X4444,Inputs!$J$6:$J$9,Inputs!$H$6:$H$9)),Inputs!$B$12),-Inputs!$B$12),NORM.INV(RAND(),LOOKUP(X4444,Inputs!$J$6:$J$9,Inputs!$G$6:$G$9),LOOKUP(X4444,Inputs!$J$6:$J$9,Inputs!$H$6:$H$9))),0),"" )</f>
        <v/>
      </c>
      <c r="O4444" s="26">
        <f>IF($A4444&lt;=Inputs!$B$13,IF(10&lt;=Inputs!$B$8,IF(Inputs!$B$12&gt;0,MAX(MIN(NORM.INV(RAND(),LOOKUP(Y4444,Inputs!$J$6:$J$9,Inputs!$G$6:$G$9),LOOKUP(Y4444,Inputs!$J$6:$J$9,Inputs!$H$6:$H$9)),Inputs!$B$12),-Inputs!$B$12),NORM.INV(RAND(),LOOKUP(Y4444,Inputs!$J$6:$J$9,Inputs!$G$6:$G$9),LOOKUP(Y4444,Inputs!$J$6:$J$9,Inputs!$H$6:$H$9))),0),"" )</f>
        <v/>
      </c>
      <c r="P4444" s="31">
        <f>IF($A4444&lt;=Inputs!$B$13,RAND(),"")</f>
        <v/>
      </c>
      <c r="Q4444" s="31">
        <f>IF($A4444&lt;=Inputs!$B$13,RAND(),"")</f>
        <v/>
      </c>
      <c r="R4444" s="31">
        <f>IF($A4444&lt;=Inputs!$B$13,RAND(),"")</f>
        <v/>
      </c>
      <c r="S4444" s="31">
        <f>IF($A4444&lt;=Inputs!$B$13,RAND(),"")</f>
        <v/>
      </c>
      <c r="T4444" s="31">
        <f>IF($A4444&lt;=Inputs!$B$13,RAND(),"")</f>
        <v/>
      </c>
      <c r="U4444" s="31">
        <f>IF($A4444&lt;=Inputs!$B$13,RAND(),"")</f>
        <v/>
      </c>
      <c r="V4444" s="31">
        <f>IF($A4444&lt;=Inputs!$B$13,RAND(),"")</f>
        <v/>
      </c>
      <c r="W4444" s="31">
        <f>IF($A4444&lt;=Inputs!$B$13,RAND(),"")</f>
        <v/>
      </c>
      <c r="X4444" s="31">
        <f>IF($A4444&lt;=Inputs!$B$13,RAND(),"")</f>
        <v/>
      </c>
      <c r="Y4444" s="31">
        <f>IF($A4444&lt;=Inputs!$B$13,RAND(),"")</f>
        <v/>
      </c>
    </row>
    <row r="4445">
      <c r="A4445" t="n">
        <v>4440</v>
      </c>
      <c r="B4445" s="26">
        <f>IF($A4445&lt;=Inputs!$B$13,IF(Inputs!$B$8&gt;0,SUM(F4445:O4445)/Inputs!$B$8,0),"")</f>
        <v/>
      </c>
      <c r="C4445" s="27">
        <f>IF($A4445&lt;=Inputs!$B$13,B4445/100,"")</f>
        <v/>
      </c>
      <c r="D4445" s="28">
        <f>IF($A4445&lt;=Inputs!$B$13,C4445*Inputs!$B$7,"")</f>
        <v/>
      </c>
      <c r="E4445" s="29">
        <f>IF($A4445&lt;=Inputs!$B$13,IF(D4445&gt;0,1,0),"")</f>
        <v/>
      </c>
      <c r="F4445" s="26">
        <f>IF($A4445&lt;=Inputs!$B$13,IF(1&lt;=Inputs!$B$8,IF(Inputs!$B$12&gt;0,MAX(MIN(NORM.INV(RAND(),LOOKUP(P4445,Inputs!$J$6:$J$9,Inputs!$G$6:$G$9),LOOKUP(P4445,Inputs!$J$6:$J$9,Inputs!$H$6:$H$9)),Inputs!$B$12),-Inputs!$B$12),NORM.INV(RAND(),LOOKUP(P4445,Inputs!$J$6:$J$9,Inputs!$G$6:$G$9),LOOKUP(P4445,Inputs!$J$6:$J$9,Inputs!$H$6:$H$9))),0),"" )</f>
        <v/>
      </c>
      <c r="G4445" s="26">
        <f>IF($A4445&lt;=Inputs!$B$13,IF(2&lt;=Inputs!$B$8,IF(Inputs!$B$12&gt;0,MAX(MIN(NORM.INV(RAND(),LOOKUP(Q4445,Inputs!$J$6:$J$9,Inputs!$G$6:$G$9),LOOKUP(Q4445,Inputs!$J$6:$J$9,Inputs!$H$6:$H$9)),Inputs!$B$12),-Inputs!$B$12),NORM.INV(RAND(),LOOKUP(Q4445,Inputs!$J$6:$J$9,Inputs!$G$6:$G$9),LOOKUP(Q4445,Inputs!$J$6:$J$9,Inputs!$H$6:$H$9))),0),"" )</f>
        <v/>
      </c>
      <c r="H4445" s="26">
        <f>IF($A4445&lt;=Inputs!$B$13,IF(3&lt;=Inputs!$B$8,IF(Inputs!$B$12&gt;0,MAX(MIN(NORM.INV(RAND(),LOOKUP(R4445,Inputs!$J$6:$J$9,Inputs!$G$6:$G$9),LOOKUP(R4445,Inputs!$J$6:$J$9,Inputs!$H$6:$H$9)),Inputs!$B$12),-Inputs!$B$12),NORM.INV(RAND(),LOOKUP(R4445,Inputs!$J$6:$J$9,Inputs!$G$6:$G$9),LOOKUP(R4445,Inputs!$J$6:$J$9,Inputs!$H$6:$H$9))),0),"" )</f>
        <v/>
      </c>
      <c r="I4445" s="26">
        <f>IF($A4445&lt;=Inputs!$B$13,IF(4&lt;=Inputs!$B$8,IF(Inputs!$B$12&gt;0,MAX(MIN(NORM.INV(RAND(),LOOKUP(S4445,Inputs!$J$6:$J$9,Inputs!$G$6:$G$9),LOOKUP(S4445,Inputs!$J$6:$J$9,Inputs!$H$6:$H$9)),Inputs!$B$12),-Inputs!$B$12),NORM.INV(RAND(),LOOKUP(S4445,Inputs!$J$6:$J$9,Inputs!$G$6:$G$9),LOOKUP(S4445,Inputs!$J$6:$J$9,Inputs!$H$6:$H$9))),0),"" )</f>
        <v/>
      </c>
      <c r="J4445" s="26">
        <f>IF($A4445&lt;=Inputs!$B$13,IF(5&lt;=Inputs!$B$8,IF(Inputs!$B$12&gt;0,MAX(MIN(NORM.INV(RAND(),LOOKUP(T4445,Inputs!$J$6:$J$9,Inputs!$G$6:$G$9),LOOKUP(T4445,Inputs!$J$6:$J$9,Inputs!$H$6:$H$9)),Inputs!$B$12),-Inputs!$B$12),NORM.INV(RAND(),LOOKUP(T4445,Inputs!$J$6:$J$9,Inputs!$G$6:$G$9),LOOKUP(T4445,Inputs!$J$6:$J$9,Inputs!$H$6:$H$9))),0),"" )</f>
        <v/>
      </c>
      <c r="K4445" s="26">
        <f>IF($A4445&lt;=Inputs!$B$13,IF(6&lt;=Inputs!$B$8,IF(Inputs!$B$12&gt;0,MAX(MIN(NORM.INV(RAND(),LOOKUP(U4445,Inputs!$J$6:$J$9,Inputs!$G$6:$G$9),LOOKUP(U4445,Inputs!$J$6:$J$9,Inputs!$H$6:$H$9)),Inputs!$B$12),-Inputs!$B$12),NORM.INV(RAND(),LOOKUP(U4445,Inputs!$J$6:$J$9,Inputs!$G$6:$G$9),LOOKUP(U4445,Inputs!$J$6:$J$9,Inputs!$H$6:$H$9))),0),"" )</f>
        <v/>
      </c>
      <c r="L4445" s="26">
        <f>IF($A4445&lt;=Inputs!$B$13,IF(7&lt;=Inputs!$B$8,IF(Inputs!$B$12&gt;0,MAX(MIN(NORM.INV(RAND(),LOOKUP(V4445,Inputs!$J$6:$J$9,Inputs!$G$6:$G$9),LOOKUP(V4445,Inputs!$J$6:$J$9,Inputs!$H$6:$H$9)),Inputs!$B$12),-Inputs!$B$12),NORM.INV(RAND(),LOOKUP(V4445,Inputs!$J$6:$J$9,Inputs!$G$6:$G$9),LOOKUP(V4445,Inputs!$J$6:$J$9,Inputs!$H$6:$H$9))),0),"" )</f>
        <v/>
      </c>
      <c r="M4445" s="26">
        <f>IF($A4445&lt;=Inputs!$B$13,IF(8&lt;=Inputs!$B$8,IF(Inputs!$B$12&gt;0,MAX(MIN(NORM.INV(RAND(),LOOKUP(W4445,Inputs!$J$6:$J$9,Inputs!$G$6:$G$9),LOOKUP(W4445,Inputs!$J$6:$J$9,Inputs!$H$6:$H$9)),Inputs!$B$12),-Inputs!$B$12),NORM.INV(RAND(),LOOKUP(W4445,Inputs!$J$6:$J$9,Inputs!$G$6:$G$9),LOOKUP(W4445,Inputs!$J$6:$J$9,Inputs!$H$6:$H$9))),0),"" )</f>
        <v/>
      </c>
      <c r="N4445" s="26">
        <f>IF($A4445&lt;=Inputs!$B$13,IF(9&lt;=Inputs!$B$8,IF(Inputs!$B$12&gt;0,MAX(MIN(NORM.INV(RAND(),LOOKUP(X4445,Inputs!$J$6:$J$9,Inputs!$G$6:$G$9),LOOKUP(X4445,Inputs!$J$6:$J$9,Inputs!$H$6:$H$9)),Inputs!$B$12),-Inputs!$B$12),NORM.INV(RAND(),LOOKUP(X4445,Inputs!$J$6:$J$9,Inputs!$G$6:$G$9),LOOKUP(X4445,Inputs!$J$6:$J$9,Inputs!$H$6:$H$9))),0),"" )</f>
        <v/>
      </c>
      <c r="O4445" s="26">
        <f>IF($A4445&lt;=Inputs!$B$13,IF(10&lt;=Inputs!$B$8,IF(Inputs!$B$12&gt;0,MAX(MIN(NORM.INV(RAND(),LOOKUP(Y4445,Inputs!$J$6:$J$9,Inputs!$G$6:$G$9),LOOKUP(Y4445,Inputs!$J$6:$J$9,Inputs!$H$6:$H$9)),Inputs!$B$12),-Inputs!$B$12),NORM.INV(RAND(),LOOKUP(Y4445,Inputs!$J$6:$J$9,Inputs!$G$6:$G$9),LOOKUP(Y4445,Inputs!$J$6:$J$9,Inputs!$H$6:$H$9))),0),"" )</f>
        <v/>
      </c>
      <c r="P4445" s="31">
        <f>IF($A4445&lt;=Inputs!$B$13,RAND(),"")</f>
        <v/>
      </c>
      <c r="Q4445" s="31">
        <f>IF($A4445&lt;=Inputs!$B$13,RAND(),"")</f>
        <v/>
      </c>
      <c r="R4445" s="31">
        <f>IF($A4445&lt;=Inputs!$B$13,RAND(),"")</f>
        <v/>
      </c>
      <c r="S4445" s="31">
        <f>IF($A4445&lt;=Inputs!$B$13,RAND(),"")</f>
        <v/>
      </c>
      <c r="T4445" s="31">
        <f>IF($A4445&lt;=Inputs!$B$13,RAND(),"")</f>
        <v/>
      </c>
      <c r="U4445" s="31">
        <f>IF($A4445&lt;=Inputs!$B$13,RAND(),"")</f>
        <v/>
      </c>
      <c r="V4445" s="31">
        <f>IF($A4445&lt;=Inputs!$B$13,RAND(),"")</f>
        <v/>
      </c>
      <c r="W4445" s="31">
        <f>IF($A4445&lt;=Inputs!$B$13,RAND(),"")</f>
        <v/>
      </c>
      <c r="X4445" s="31">
        <f>IF($A4445&lt;=Inputs!$B$13,RAND(),"")</f>
        <v/>
      </c>
      <c r="Y4445" s="31">
        <f>IF($A4445&lt;=Inputs!$B$13,RAND(),"")</f>
        <v/>
      </c>
    </row>
    <row r="4446">
      <c r="A4446" t="n">
        <v>4441</v>
      </c>
      <c r="B4446" s="26">
        <f>IF($A4446&lt;=Inputs!$B$13,IF(Inputs!$B$8&gt;0,SUM(F4446:O4446)/Inputs!$B$8,0),"")</f>
        <v/>
      </c>
      <c r="C4446" s="27">
        <f>IF($A4446&lt;=Inputs!$B$13,B4446/100,"")</f>
        <v/>
      </c>
      <c r="D4446" s="28">
        <f>IF($A4446&lt;=Inputs!$B$13,C4446*Inputs!$B$7,"")</f>
        <v/>
      </c>
      <c r="E4446" s="29">
        <f>IF($A4446&lt;=Inputs!$B$13,IF(D4446&gt;0,1,0),"")</f>
        <v/>
      </c>
      <c r="F4446" s="26">
        <f>IF($A4446&lt;=Inputs!$B$13,IF(1&lt;=Inputs!$B$8,IF(Inputs!$B$12&gt;0,MAX(MIN(NORM.INV(RAND(),LOOKUP(P4446,Inputs!$J$6:$J$9,Inputs!$G$6:$G$9),LOOKUP(P4446,Inputs!$J$6:$J$9,Inputs!$H$6:$H$9)),Inputs!$B$12),-Inputs!$B$12),NORM.INV(RAND(),LOOKUP(P4446,Inputs!$J$6:$J$9,Inputs!$G$6:$G$9),LOOKUP(P4446,Inputs!$J$6:$J$9,Inputs!$H$6:$H$9))),0),"" )</f>
        <v/>
      </c>
      <c r="G4446" s="26">
        <f>IF($A4446&lt;=Inputs!$B$13,IF(2&lt;=Inputs!$B$8,IF(Inputs!$B$12&gt;0,MAX(MIN(NORM.INV(RAND(),LOOKUP(Q4446,Inputs!$J$6:$J$9,Inputs!$G$6:$G$9),LOOKUP(Q4446,Inputs!$J$6:$J$9,Inputs!$H$6:$H$9)),Inputs!$B$12),-Inputs!$B$12),NORM.INV(RAND(),LOOKUP(Q4446,Inputs!$J$6:$J$9,Inputs!$G$6:$G$9),LOOKUP(Q4446,Inputs!$J$6:$J$9,Inputs!$H$6:$H$9))),0),"" )</f>
        <v/>
      </c>
      <c r="H4446" s="26">
        <f>IF($A4446&lt;=Inputs!$B$13,IF(3&lt;=Inputs!$B$8,IF(Inputs!$B$12&gt;0,MAX(MIN(NORM.INV(RAND(),LOOKUP(R4446,Inputs!$J$6:$J$9,Inputs!$G$6:$G$9),LOOKUP(R4446,Inputs!$J$6:$J$9,Inputs!$H$6:$H$9)),Inputs!$B$12),-Inputs!$B$12),NORM.INV(RAND(),LOOKUP(R4446,Inputs!$J$6:$J$9,Inputs!$G$6:$G$9),LOOKUP(R4446,Inputs!$J$6:$J$9,Inputs!$H$6:$H$9))),0),"" )</f>
        <v/>
      </c>
      <c r="I4446" s="26">
        <f>IF($A4446&lt;=Inputs!$B$13,IF(4&lt;=Inputs!$B$8,IF(Inputs!$B$12&gt;0,MAX(MIN(NORM.INV(RAND(),LOOKUP(S4446,Inputs!$J$6:$J$9,Inputs!$G$6:$G$9),LOOKUP(S4446,Inputs!$J$6:$J$9,Inputs!$H$6:$H$9)),Inputs!$B$12),-Inputs!$B$12),NORM.INV(RAND(),LOOKUP(S4446,Inputs!$J$6:$J$9,Inputs!$G$6:$G$9),LOOKUP(S4446,Inputs!$J$6:$J$9,Inputs!$H$6:$H$9))),0),"" )</f>
        <v/>
      </c>
      <c r="J4446" s="26">
        <f>IF($A4446&lt;=Inputs!$B$13,IF(5&lt;=Inputs!$B$8,IF(Inputs!$B$12&gt;0,MAX(MIN(NORM.INV(RAND(),LOOKUP(T4446,Inputs!$J$6:$J$9,Inputs!$G$6:$G$9),LOOKUP(T4446,Inputs!$J$6:$J$9,Inputs!$H$6:$H$9)),Inputs!$B$12),-Inputs!$B$12),NORM.INV(RAND(),LOOKUP(T4446,Inputs!$J$6:$J$9,Inputs!$G$6:$G$9),LOOKUP(T4446,Inputs!$J$6:$J$9,Inputs!$H$6:$H$9))),0),"" )</f>
        <v/>
      </c>
      <c r="K4446" s="26">
        <f>IF($A4446&lt;=Inputs!$B$13,IF(6&lt;=Inputs!$B$8,IF(Inputs!$B$12&gt;0,MAX(MIN(NORM.INV(RAND(),LOOKUP(U4446,Inputs!$J$6:$J$9,Inputs!$G$6:$G$9),LOOKUP(U4446,Inputs!$J$6:$J$9,Inputs!$H$6:$H$9)),Inputs!$B$12),-Inputs!$B$12),NORM.INV(RAND(),LOOKUP(U4446,Inputs!$J$6:$J$9,Inputs!$G$6:$G$9),LOOKUP(U4446,Inputs!$J$6:$J$9,Inputs!$H$6:$H$9))),0),"" )</f>
        <v/>
      </c>
      <c r="L4446" s="26">
        <f>IF($A4446&lt;=Inputs!$B$13,IF(7&lt;=Inputs!$B$8,IF(Inputs!$B$12&gt;0,MAX(MIN(NORM.INV(RAND(),LOOKUP(V4446,Inputs!$J$6:$J$9,Inputs!$G$6:$G$9),LOOKUP(V4446,Inputs!$J$6:$J$9,Inputs!$H$6:$H$9)),Inputs!$B$12),-Inputs!$B$12),NORM.INV(RAND(),LOOKUP(V4446,Inputs!$J$6:$J$9,Inputs!$G$6:$G$9),LOOKUP(V4446,Inputs!$J$6:$J$9,Inputs!$H$6:$H$9))),0),"" )</f>
        <v/>
      </c>
      <c r="M4446" s="26">
        <f>IF($A4446&lt;=Inputs!$B$13,IF(8&lt;=Inputs!$B$8,IF(Inputs!$B$12&gt;0,MAX(MIN(NORM.INV(RAND(),LOOKUP(W4446,Inputs!$J$6:$J$9,Inputs!$G$6:$G$9),LOOKUP(W4446,Inputs!$J$6:$J$9,Inputs!$H$6:$H$9)),Inputs!$B$12),-Inputs!$B$12),NORM.INV(RAND(),LOOKUP(W4446,Inputs!$J$6:$J$9,Inputs!$G$6:$G$9),LOOKUP(W4446,Inputs!$J$6:$J$9,Inputs!$H$6:$H$9))),0),"" )</f>
        <v/>
      </c>
      <c r="N4446" s="26">
        <f>IF($A4446&lt;=Inputs!$B$13,IF(9&lt;=Inputs!$B$8,IF(Inputs!$B$12&gt;0,MAX(MIN(NORM.INV(RAND(),LOOKUP(X4446,Inputs!$J$6:$J$9,Inputs!$G$6:$G$9),LOOKUP(X4446,Inputs!$J$6:$J$9,Inputs!$H$6:$H$9)),Inputs!$B$12),-Inputs!$B$12),NORM.INV(RAND(),LOOKUP(X4446,Inputs!$J$6:$J$9,Inputs!$G$6:$G$9),LOOKUP(X4446,Inputs!$J$6:$J$9,Inputs!$H$6:$H$9))),0),"" )</f>
        <v/>
      </c>
      <c r="O4446" s="26">
        <f>IF($A4446&lt;=Inputs!$B$13,IF(10&lt;=Inputs!$B$8,IF(Inputs!$B$12&gt;0,MAX(MIN(NORM.INV(RAND(),LOOKUP(Y4446,Inputs!$J$6:$J$9,Inputs!$G$6:$G$9),LOOKUP(Y4446,Inputs!$J$6:$J$9,Inputs!$H$6:$H$9)),Inputs!$B$12),-Inputs!$B$12),NORM.INV(RAND(),LOOKUP(Y4446,Inputs!$J$6:$J$9,Inputs!$G$6:$G$9),LOOKUP(Y4446,Inputs!$J$6:$J$9,Inputs!$H$6:$H$9))),0),"" )</f>
        <v/>
      </c>
      <c r="P4446" s="31">
        <f>IF($A4446&lt;=Inputs!$B$13,RAND(),"")</f>
        <v/>
      </c>
      <c r="Q4446" s="31">
        <f>IF($A4446&lt;=Inputs!$B$13,RAND(),"")</f>
        <v/>
      </c>
      <c r="R4446" s="31">
        <f>IF($A4446&lt;=Inputs!$B$13,RAND(),"")</f>
        <v/>
      </c>
      <c r="S4446" s="31">
        <f>IF($A4446&lt;=Inputs!$B$13,RAND(),"")</f>
        <v/>
      </c>
      <c r="T4446" s="31">
        <f>IF($A4446&lt;=Inputs!$B$13,RAND(),"")</f>
        <v/>
      </c>
      <c r="U4446" s="31">
        <f>IF($A4446&lt;=Inputs!$B$13,RAND(),"")</f>
        <v/>
      </c>
      <c r="V4446" s="31">
        <f>IF($A4446&lt;=Inputs!$B$13,RAND(),"")</f>
        <v/>
      </c>
      <c r="W4446" s="31">
        <f>IF($A4446&lt;=Inputs!$B$13,RAND(),"")</f>
        <v/>
      </c>
      <c r="X4446" s="31">
        <f>IF($A4446&lt;=Inputs!$B$13,RAND(),"")</f>
        <v/>
      </c>
      <c r="Y4446" s="31">
        <f>IF($A4446&lt;=Inputs!$B$13,RAND(),"")</f>
        <v/>
      </c>
    </row>
    <row r="4447">
      <c r="A4447" t="n">
        <v>4442</v>
      </c>
      <c r="B4447" s="26">
        <f>IF($A4447&lt;=Inputs!$B$13,IF(Inputs!$B$8&gt;0,SUM(F4447:O4447)/Inputs!$B$8,0),"")</f>
        <v/>
      </c>
      <c r="C4447" s="27">
        <f>IF($A4447&lt;=Inputs!$B$13,B4447/100,"")</f>
        <v/>
      </c>
      <c r="D4447" s="28">
        <f>IF($A4447&lt;=Inputs!$B$13,C4447*Inputs!$B$7,"")</f>
        <v/>
      </c>
      <c r="E4447" s="29">
        <f>IF($A4447&lt;=Inputs!$B$13,IF(D4447&gt;0,1,0),"")</f>
        <v/>
      </c>
      <c r="F4447" s="26">
        <f>IF($A4447&lt;=Inputs!$B$13,IF(1&lt;=Inputs!$B$8,IF(Inputs!$B$12&gt;0,MAX(MIN(NORM.INV(RAND(),LOOKUP(P4447,Inputs!$J$6:$J$9,Inputs!$G$6:$G$9),LOOKUP(P4447,Inputs!$J$6:$J$9,Inputs!$H$6:$H$9)),Inputs!$B$12),-Inputs!$B$12),NORM.INV(RAND(),LOOKUP(P4447,Inputs!$J$6:$J$9,Inputs!$G$6:$G$9),LOOKUP(P4447,Inputs!$J$6:$J$9,Inputs!$H$6:$H$9))),0),"" )</f>
        <v/>
      </c>
      <c r="G4447" s="26">
        <f>IF($A4447&lt;=Inputs!$B$13,IF(2&lt;=Inputs!$B$8,IF(Inputs!$B$12&gt;0,MAX(MIN(NORM.INV(RAND(),LOOKUP(Q4447,Inputs!$J$6:$J$9,Inputs!$G$6:$G$9),LOOKUP(Q4447,Inputs!$J$6:$J$9,Inputs!$H$6:$H$9)),Inputs!$B$12),-Inputs!$B$12),NORM.INV(RAND(),LOOKUP(Q4447,Inputs!$J$6:$J$9,Inputs!$G$6:$G$9),LOOKUP(Q4447,Inputs!$J$6:$J$9,Inputs!$H$6:$H$9))),0),"" )</f>
        <v/>
      </c>
      <c r="H4447" s="26">
        <f>IF($A4447&lt;=Inputs!$B$13,IF(3&lt;=Inputs!$B$8,IF(Inputs!$B$12&gt;0,MAX(MIN(NORM.INV(RAND(),LOOKUP(R4447,Inputs!$J$6:$J$9,Inputs!$G$6:$G$9),LOOKUP(R4447,Inputs!$J$6:$J$9,Inputs!$H$6:$H$9)),Inputs!$B$12),-Inputs!$B$12),NORM.INV(RAND(),LOOKUP(R4447,Inputs!$J$6:$J$9,Inputs!$G$6:$G$9),LOOKUP(R4447,Inputs!$J$6:$J$9,Inputs!$H$6:$H$9))),0),"" )</f>
        <v/>
      </c>
      <c r="I4447" s="26">
        <f>IF($A4447&lt;=Inputs!$B$13,IF(4&lt;=Inputs!$B$8,IF(Inputs!$B$12&gt;0,MAX(MIN(NORM.INV(RAND(),LOOKUP(S4447,Inputs!$J$6:$J$9,Inputs!$G$6:$G$9),LOOKUP(S4447,Inputs!$J$6:$J$9,Inputs!$H$6:$H$9)),Inputs!$B$12),-Inputs!$B$12),NORM.INV(RAND(),LOOKUP(S4447,Inputs!$J$6:$J$9,Inputs!$G$6:$G$9),LOOKUP(S4447,Inputs!$J$6:$J$9,Inputs!$H$6:$H$9))),0),"" )</f>
        <v/>
      </c>
      <c r="J4447" s="26">
        <f>IF($A4447&lt;=Inputs!$B$13,IF(5&lt;=Inputs!$B$8,IF(Inputs!$B$12&gt;0,MAX(MIN(NORM.INV(RAND(),LOOKUP(T4447,Inputs!$J$6:$J$9,Inputs!$G$6:$G$9),LOOKUP(T4447,Inputs!$J$6:$J$9,Inputs!$H$6:$H$9)),Inputs!$B$12),-Inputs!$B$12),NORM.INV(RAND(),LOOKUP(T4447,Inputs!$J$6:$J$9,Inputs!$G$6:$G$9),LOOKUP(T4447,Inputs!$J$6:$J$9,Inputs!$H$6:$H$9))),0),"" )</f>
        <v/>
      </c>
      <c r="K4447" s="26">
        <f>IF($A4447&lt;=Inputs!$B$13,IF(6&lt;=Inputs!$B$8,IF(Inputs!$B$12&gt;0,MAX(MIN(NORM.INV(RAND(),LOOKUP(U4447,Inputs!$J$6:$J$9,Inputs!$G$6:$G$9),LOOKUP(U4447,Inputs!$J$6:$J$9,Inputs!$H$6:$H$9)),Inputs!$B$12),-Inputs!$B$12),NORM.INV(RAND(),LOOKUP(U4447,Inputs!$J$6:$J$9,Inputs!$G$6:$G$9),LOOKUP(U4447,Inputs!$J$6:$J$9,Inputs!$H$6:$H$9))),0),"" )</f>
        <v/>
      </c>
      <c r="L4447" s="26">
        <f>IF($A4447&lt;=Inputs!$B$13,IF(7&lt;=Inputs!$B$8,IF(Inputs!$B$12&gt;0,MAX(MIN(NORM.INV(RAND(),LOOKUP(V4447,Inputs!$J$6:$J$9,Inputs!$G$6:$G$9),LOOKUP(V4447,Inputs!$J$6:$J$9,Inputs!$H$6:$H$9)),Inputs!$B$12),-Inputs!$B$12),NORM.INV(RAND(),LOOKUP(V4447,Inputs!$J$6:$J$9,Inputs!$G$6:$G$9),LOOKUP(V4447,Inputs!$J$6:$J$9,Inputs!$H$6:$H$9))),0),"" )</f>
        <v/>
      </c>
      <c r="M4447" s="26">
        <f>IF($A4447&lt;=Inputs!$B$13,IF(8&lt;=Inputs!$B$8,IF(Inputs!$B$12&gt;0,MAX(MIN(NORM.INV(RAND(),LOOKUP(W4447,Inputs!$J$6:$J$9,Inputs!$G$6:$G$9),LOOKUP(W4447,Inputs!$J$6:$J$9,Inputs!$H$6:$H$9)),Inputs!$B$12),-Inputs!$B$12),NORM.INV(RAND(),LOOKUP(W4447,Inputs!$J$6:$J$9,Inputs!$G$6:$G$9),LOOKUP(W4447,Inputs!$J$6:$J$9,Inputs!$H$6:$H$9))),0),"" )</f>
        <v/>
      </c>
      <c r="N4447" s="26">
        <f>IF($A4447&lt;=Inputs!$B$13,IF(9&lt;=Inputs!$B$8,IF(Inputs!$B$12&gt;0,MAX(MIN(NORM.INV(RAND(),LOOKUP(X4447,Inputs!$J$6:$J$9,Inputs!$G$6:$G$9),LOOKUP(X4447,Inputs!$J$6:$J$9,Inputs!$H$6:$H$9)),Inputs!$B$12),-Inputs!$B$12),NORM.INV(RAND(),LOOKUP(X4447,Inputs!$J$6:$J$9,Inputs!$G$6:$G$9),LOOKUP(X4447,Inputs!$J$6:$J$9,Inputs!$H$6:$H$9))),0),"" )</f>
        <v/>
      </c>
      <c r="O4447" s="26">
        <f>IF($A4447&lt;=Inputs!$B$13,IF(10&lt;=Inputs!$B$8,IF(Inputs!$B$12&gt;0,MAX(MIN(NORM.INV(RAND(),LOOKUP(Y4447,Inputs!$J$6:$J$9,Inputs!$G$6:$G$9),LOOKUP(Y4447,Inputs!$J$6:$J$9,Inputs!$H$6:$H$9)),Inputs!$B$12),-Inputs!$B$12),NORM.INV(RAND(),LOOKUP(Y4447,Inputs!$J$6:$J$9,Inputs!$G$6:$G$9),LOOKUP(Y4447,Inputs!$J$6:$J$9,Inputs!$H$6:$H$9))),0),"" )</f>
        <v/>
      </c>
      <c r="P4447" s="31">
        <f>IF($A4447&lt;=Inputs!$B$13,RAND(),"")</f>
        <v/>
      </c>
      <c r="Q4447" s="31">
        <f>IF($A4447&lt;=Inputs!$B$13,RAND(),"")</f>
        <v/>
      </c>
      <c r="R4447" s="31">
        <f>IF($A4447&lt;=Inputs!$B$13,RAND(),"")</f>
        <v/>
      </c>
      <c r="S4447" s="31">
        <f>IF($A4447&lt;=Inputs!$B$13,RAND(),"")</f>
        <v/>
      </c>
      <c r="T4447" s="31">
        <f>IF($A4447&lt;=Inputs!$B$13,RAND(),"")</f>
        <v/>
      </c>
      <c r="U4447" s="31">
        <f>IF($A4447&lt;=Inputs!$B$13,RAND(),"")</f>
        <v/>
      </c>
      <c r="V4447" s="31">
        <f>IF($A4447&lt;=Inputs!$B$13,RAND(),"")</f>
        <v/>
      </c>
      <c r="W4447" s="31">
        <f>IF($A4447&lt;=Inputs!$B$13,RAND(),"")</f>
        <v/>
      </c>
      <c r="X4447" s="31">
        <f>IF($A4447&lt;=Inputs!$B$13,RAND(),"")</f>
        <v/>
      </c>
      <c r="Y4447" s="31">
        <f>IF($A4447&lt;=Inputs!$B$13,RAND(),"")</f>
        <v/>
      </c>
    </row>
    <row r="4448">
      <c r="A4448" t="n">
        <v>4443</v>
      </c>
      <c r="B4448" s="26">
        <f>IF($A4448&lt;=Inputs!$B$13,IF(Inputs!$B$8&gt;0,SUM(F4448:O4448)/Inputs!$B$8,0),"")</f>
        <v/>
      </c>
      <c r="C4448" s="27">
        <f>IF($A4448&lt;=Inputs!$B$13,B4448/100,"")</f>
        <v/>
      </c>
      <c r="D4448" s="28">
        <f>IF($A4448&lt;=Inputs!$B$13,C4448*Inputs!$B$7,"")</f>
        <v/>
      </c>
      <c r="E4448" s="29">
        <f>IF($A4448&lt;=Inputs!$B$13,IF(D4448&gt;0,1,0),"")</f>
        <v/>
      </c>
      <c r="F4448" s="26">
        <f>IF($A4448&lt;=Inputs!$B$13,IF(1&lt;=Inputs!$B$8,IF(Inputs!$B$12&gt;0,MAX(MIN(NORM.INV(RAND(),LOOKUP(P4448,Inputs!$J$6:$J$9,Inputs!$G$6:$G$9),LOOKUP(P4448,Inputs!$J$6:$J$9,Inputs!$H$6:$H$9)),Inputs!$B$12),-Inputs!$B$12),NORM.INV(RAND(),LOOKUP(P4448,Inputs!$J$6:$J$9,Inputs!$G$6:$G$9),LOOKUP(P4448,Inputs!$J$6:$J$9,Inputs!$H$6:$H$9))),0),"" )</f>
        <v/>
      </c>
      <c r="G4448" s="26">
        <f>IF($A4448&lt;=Inputs!$B$13,IF(2&lt;=Inputs!$B$8,IF(Inputs!$B$12&gt;0,MAX(MIN(NORM.INV(RAND(),LOOKUP(Q4448,Inputs!$J$6:$J$9,Inputs!$G$6:$G$9),LOOKUP(Q4448,Inputs!$J$6:$J$9,Inputs!$H$6:$H$9)),Inputs!$B$12),-Inputs!$B$12),NORM.INV(RAND(),LOOKUP(Q4448,Inputs!$J$6:$J$9,Inputs!$G$6:$G$9),LOOKUP(Q4448,Inputs!$J$6:$J$9,Inputs!$H$6:$H$9))),0),"" )</f>
        <v/>
      </c>
      <c r="H4448" s="26">
        <f>IF($A4448&lt;=Inputs!$B$13,IF(3&lt;=Inputs!$B$8,IF(Inputs!$B$12&gt;0,MAX(MIN(NORM.INV(RAND(),LOOKUP(R4448,Inputs!$J$6:$J$9,Inputs!$G$6:$G$9),LOOKUP(R4448,Inputs!$J$6:$J$9,Inputs!$H$6:$H$9)),Inputs!$B$12),-Inputs!$B$12),NORM.INV(RAND(),LOOKUP(R4448,Inputs!$J$6:$J$9,Inputs!$G$6:$G$9),LOOKUP(R4448,Inputs!$J$6:$J$9,Inputs!$H$6:$H$9))),0),"" )</f>
        <v/>
      </c>
      <c r="I4448" s="26">
        <f>IF($A4448&lt;=Inputs!$B$13,IF(4&lt;=Inputs!$B$8,IF(Inputs!$B$12&gt;0,MAX(MIN(NORM.INV(RAND(),LOOKUP(S4448,Inputs!$J$6:$J$9,Inputs!$G$6:$G$9),LOOKUP(S4448,Inputs!$J$6:$J$9,Inputs!$H$6:$H$9)),Inputs!$B$12),-Inputs!$B$12),NORM.INV(RAND(),LOOKUP(S4448,Inputs!$J$6:$J$9,Inputs!$G$6:$G$9),LOOKUP(S4448,Inputs!$J$6:$J$9,Inputs!$H$6:$H$9))),0),"" )</f>
        <v/>
      </c>
      <c r="J4448" s="26">
        <f>IF($A4448&lt;=Inputs!$B$13,IF(5&lt;=Inputs!$B$8,IF(Inputs!$B$12&gt;0,MAX(MIN(NORM.INV(RAND(),LOOKUP(T4448,Inputs!$J$6:$J$9,Inputs!$G$6:$G$9),LOOKUP(T4448,Inputs!$J$6:$J$9,Inputs!$H$6:$H$9)),Inputs!$B$12),-Inputs!$B$12),NORM.INV(RAND(),LOOKUP(T4448,Inputs!$J$6:$J$9,Inputs!$G$6:$G$9),LOOKUP(T4448,Inputs!$J$6:$J$9,Inputs!$H$6:$H$9))),0),"" )</f>
        <v/>
      </c>
      <c r="K4448" s="26">
        <f>IF($A4448&lt;=Inputs!$B$13,IF(6&lt;=Inputs!$B$8,IF(Inputs!$B$12&gt;0,MAX(MIN(NORM.INV(RAND(),LOOKUP(U4448,Inputs!$J$6:$J$9,Inputs!$G$6:$G$9),LOOKUP(U4448,Inputs!$J$6:$J$9,Inputs!$H$6:$H$9)),Inputs!$B$12),-Inputs!$B$12),NORM.INV(RAND(),LOOKUP(U4448,Inputs!$J$6:$J$9,Inputs!$G$6:$G$9),LOOKUP(U4448,Inputs!$J$6:$J$9,Inputs!$H$6:$H$9))),0),"" )</f>
        <v/>
      </c>
      <c r="L4448" s="26">
        <f>IF($A4448&lt;=Inputs!$B$13,IF(7&lt;=Inputs!$B$8,IF(Inputs!$B$12&gt;0,MAX(MIN(NORM.INV(RAND(),LOOKUP(V4448,Inputs!$J$6:$J$9,Inputs!$G$6:$G$9),LOOKUP(V4448,Inputs!$J$6:$J$9,Inputs!$H$6:$H$9)),Inputs!$B$12),-Inputs!$B$12),NORM.INV(RAND(),LOOKUP(V4448,Inputs!$J$6:$J$9,Inputs!$G$6:$G$9),LOOKUP(V4448,Inputs!$J$6:$J$9,Inputs!$H$6:$H$9))),0),"" )</f>
        <v/>
      </c>
      <c r="M4448" s="26">
        <f>IF($A4448&lt;=Inputs!$B$13,IF(8&lt;=Inputs!$B$8,IF(Inputs!$B$12&gt;0,MAX(MIN(NORM.INV(RAND(),LOOKUP(W4448,Inputs!$J$6:$J$9,Inputs!$G$6:$G$9),LOOKUP(W4448,Inputs!$J$6:$J$9,Inputs!$H$6:$H$9)),Inputs!$B$12),-Inputs!$B$12),NORM.INV(RAND(),LOOKUP(W4448,Inputs!$J$6:$J$9,Inputs!$G$6:$G$9),LOOKUP(W4448,Inputs!$J$6:$J$9,Inputs!$H$6:$H$9))),0),"" )</f>
        <v/>
      </c>
      <c r="N4448" s="26">
        <f>IF($A4448&lt;=Inputs!$B$13,IF(9&lt;=Inputs!$B$8,IF(Inputs!$B$12&gt;0,MAX(MIN(NORM.INV(RAND(),LOOKUP(X4448,Inputs!$J$6:$J$9,Inputs!$G$6:$G$9),LOOKUP(X4448,Inputs!$J$6:$J$9,Inputs!$H$6:$H$9)),Inputs!$B$12),-Inputs!$B$12),NORM.INV(RAND(),LOOKUP(X4448,Inputs!$J$6:$J$9,Inputs!$G$6:$G$9),LOOKUP(X4448,Inputs!$J$6:$J$9,Inputs!$H$6:$H$9))),0),"" )</f>
        <v/>
      </c>
      <c r="O4448" s="26">
        <f>IF($A4448&lt;=Inputs!$B$13,IF(10&lt;=Inputs!$B$8,IF(Inputs!$B$12&gt;0,MAX(MIN(NORM.INV(RAND(),LOOKUP(Y4448,Inputs!$J$6:$J$9,Inputs!$G$6:$G$9),LOOKUP(Y4448,Inputs!$J$6:$J$9,Inputs!$H$6:$H$9)),Inputs!$B$12),-Inputs!$B$12),NORM.INV(RAND(),LOOKUP(Y4448,Inputs!$J$6:$J$9,Inputs!$G$6:$G$9),LOOKUP(Y4448,Inputs!$J$6:$J$9,Inputs!$H$6:$H$9))),0),"" )</f>
        <v/>
      </c>
      <c r="P4448" s="31">
        <f>IF($A4448&lt;=Inputs!$B$13,RAND(),"")</f>
        <v/>
      </c>
      <c r="Q4448" s="31">
        <f>IF($A4448&lt;=Inputs!$B$13,RAND(),"")</f>
        <v/>
      </c>
      <c r="R4448" s="31">
        <f>IF($A4448&lt;=Inputs!$B$13,RAND(),"")</f>
        <v/>
      </c>
      <c r="S4448" s="31">
        <f>IF($A4448&lt;=Inputs!$B$13,RAND(),"")</f>
        <v/>
      </c>
      <c r="T4448" s="31">
        <f>IF($A4448&lt;=Inputs!$B$13,RAND(),"")</f>
        <v/>
      </c>
      <c r="U4448" s="31">
        <f>IF($A4448&lt;=Inputs!$B$13,RAND(),"")</f>
        <v/>
      </c>
      <c r="V4448" s="31">
        <f>IF($A4448&lt;=Inputs!$B$13,RAND(),"")</f>
        <v/>
      </c>
      <c r="W4448" s="31">
        <f>IF($A4448&lt;=Inputs!$B$13,RAND(),"")</f>
        <v/>
      </c>
      <c r="X4448" s="31">
        <f>IF($A4448&lt;=Inputs!$B$13,RAND(),"")</f>
        <v/>
      </c>
      <c r="Y4448" s="31">
        <f>IF($A4448&lt;=Inputs!$B$13,RAND(),"")</f>
        <v/>
      </c>
    </row>
    <row r="4449">
      <c r="A4449" t="n">
        <v>4444</v>
      </c>
      <c r="B4449" s="26">
        <f>IF($A4449&lt;=Inputs!$B$13,IF(Inputs!$B$8&gt;0,SUM(F4449:O4449)/Inputs!$B$8,0),"")</f>
        <v/>
      </c>
      <c r="C4449" s="27">
        <f>IF($A4449&lt;=Inputs!$B$13,B4449/100,"")</f>
        <v/>
      </c>
      <c r="D4449" s="28">
        <f>IF($A4449&lt;=Inputs!$B$13,C4449*Inputs!$B$7,"")</f>
        <v/>
      </c>
      <c r="E4449" s="29">
        <f>IF($A4449&lt;=Inputs!$B$13,IF(D4449&gt;0,1,0),"")</f>
        <v/>
      </c>
      <c r="F4449" s="26">
        <f>IF($A4449&lt;=Inputs!$B$13,IF(1&lt;=Inputs!$B$8,IF(Inputs!$B$12&gt;0,MAX(MIN(NORM.INV(RAND(),LOOKUP(P4449,Inputs!$J$6:$J$9,Inputs!$G$6:$G$9),LOOKUP(P4449,Inputs!$J$6:$J$9,Inputs!$H$6:$H$9)),Inputs!$B$12),-Inputs!$B$12),NORM.INV(RAND(),LOOKUP(P4449,Inputs!$J$6:$J$9,Inputs!$G$6:$G$9),LOOKUP(P4449,Inputs!$J$6:$J$9,Inputs!$H$6:$H$9))),0),"" )</f>
        <v/>
      </c>
      <c r="G4449" s="26">
        <f>IF($A4449&lt;=Inputs!$B$13,IF(2&lt;=Inputs!$B$8,IF(Inputs!$B$12&gt;0,MAX(MIN(NORM.INV(RAND(),LOOKUP(Q4449,Inputs!$J$6:$J$9,Inputs!$G$6:$G$9),LOOKUP(Q4449,Inputs!$J$6:$J$9,Inputs!$H$6:$H$9)),Inputs!$B$12),-Inputs!$B$12),NORM.INV(RAND(),LOOKUP(Q4449,Inputs!$J$6:$J$9,Inputs!$G$6:$G$9),LOOKUP(Q4449,Inputs!$J$6:$J$9,Inputs!$H$6:$H$9))),0),"" )</f>
        <v/>
      </c>
      <c r="H4449" s="26">
        <f>IF($A4449&lt;=Inputs!$B$13,IF(3&lt;=Inputs!$B$8,IF(Inputs!$B$12&gt;0,MAX(MIN(NORM.INV(RAND(),LOOKUP(R4449,Inputs!$J$6:$J$9,Inputs!$G$6:$G$9),LOOKUP(R4449,Inputs!$J$6:$J$9,Inputs!$H$6:$H$9)),Inputs!$B$12),-Inputs!$B$12),NORM.INV(RAND(),LOOKUP(R4449,Inputs!$J$6:$J$9,Inputs!$G$6:$G$9),LOOKUP(R4449,Inputs!$J$6:$J$9,Inputs!$H$6:$H$9))),0),"" )</f>
        <v/>
      </c>
      <c r="I4449" s="26">
        <f>IF($A4449&lt;=Inputs!$B$13,IF(4&lt;=Inputs!$B$8,IF(Inputs!$B$12&gt;0,MAX(MIN(NORM.INV(RAND(),LOOKUP(S4449,Inputs!$J$6:$J$9,Inputs!$G$6:$G$9),LOOKUP(S4449,Inputs!$J$6:$J$9,Inputs!$H$6:$H$9)),Inputs!$B$12),-Inputs!$B$12),NORM.INV(RAND(),LOOKUP(S4449,Inputs!$J$6:$J$9,Inputs!$G$6:$G$9),LOOKUP(S4449,Inputs!$J$6:$J$9,Inputs!$H$6:$H$9))),0),"" )</f>
        <v/>
      </c>
      <c r="J4449" s="26">
        <f>IF($A4449&lt;=Inputs!$B$13,IF(5&lt;=Inputs!$B$8,IF(Inputs!$B$12&gt;0,MAX(MIN(NORM.INV(RAND(),LOOKUP(T4449,Inputs!$J$6:$J$9,Inputs!$G$6:$G$9),LOOKUP(T4449,Inputs!$J$6:$J$9,Inputs!$H$6:$H$9)),Inputs!$B$12),-Inputs!$B$12),NORM.INV(RAND(),LOOKUP(T4449,Inputs!$J$6:$J$9,Inputs!$G$6:$G$9),LOOKUP(T4449,Inputs!$J$6:$J$9,Inputs!$H$6:$H$9))),0),"" )</f>
        <v/>
      </c>
      <c r="K4449" s="26">
        <f>IF($A4449&lt;=Inputs!$B$13,IF(6&lt;=Inputs!$B$8,IF(Inputs!$B$12&gt;0,MAX(MIN(NORM.INV(RAND(),LOOKUP(U4449,Inputs!$J$6:$J$9,Inputs!$G$6:$G$9),LOOKUP(U4449,Inputs!$J$6:$J$9,Inputs!$H$6:$H$9)),Inputs!$B$12),-Inputs!$B$12),NORM.INV(RAND(),LOOKUP(U4449,Inputs!$J$6:$J$9,Inputs!$G$6:$G$9),LOOKUP(U4449,Inputs!$J$6:$J$9,Inputs!$H$6:$H$9))),0),"" )</f>
        <v/>
      </c>
      <c r="L4449" s="26">
        <f>IF($A4449&lt;=Inputs!$B$13,IF(7&lt;=Inputs!$B$8,IF(Inputs!$B$12&gt;0,MAX(MIN(NORM.INV(RAND(),LOOKUP(V4449,Inputs!$J$6:$J$9,Inputs!$G$6:$G$9),LOOKUP(V4449,Inputs!$J$6:$J$9,Inputs!$H$6:$H$9)),Inputs!$B$12),-Inputs!$B$12),NORM.INV(RAND(),LOOKUP(V4449,Inputs!$J$6:$J$9,Inputs!$G$6:$G$9),LOOKUP(V4449,Inputs!$J$6:$J$9,Inputs!$H$6:$H$9))),0),"" )</f>
        <v/>
      </c>
      <c r="M4449" s="26">
        <f>IF($A4449&lt;=Inputs!$B$13,IF(8&lt;=Inputs!$B$8,IF(Inputs!$B$12&gt;0,MAX(MIN(NORM.INV(RAND(),LOOKUP(W4449,Inputs!$J$6:$J$9,Inputs!$G$6:$G$9),LOOKUP(W4449,Inputs!$J$6:$J$9,Inputs!$H$6:$H$9)),Inputs!$B$12),-Inputs!$B$12),NORM.INV(RAND(),LOOKUP(W4449,Inputs!$J$6:$J$9,Inputs!$G$6:$G$9),LOOKUP(W4449,Inputs!$J$6:$J$9,Inputs!$H$6:$H$9))),0),"" )</f>
        <v/>
      </c>
      <c r="N4449" s="26">
        <f>IF($A4449&lt;=Inputs!$B$13,IF(9&lt;=Inputs!$B$8,IF(Inputs!$B$12&gt;0,MAX(MIN(NORM.INV(RAND(),LOOKUP(X4449,Inputs!$J$6:$J$9,Inputs!$G$6:$G$9),LOOKUP(X4449,Inputs!$J$6:$J$9,Inputs!$H$6:$H$9)),Inputs!$B$12),-Inputs!$B$12),NORM.INV(RAND(),LOOKUP(X4449,Inputs!$J$6:$J$9,Inputs!$G$6:$G$9),LOOKUP(X4449,Inputs!$J$6:$J$9,Inputs!$H$6:$H$9))),0),"" )</f>
        <v/>
      </c>
      <c r="O4449" s="26">
        <f>IF($A4449&lt;=Inputs!$B$13,IF(10&lt;=Inputs!$B$8,IF(Inputs!$B$12&gt;0,MAX(MIN(NORM.INV(RAND(),LOOKUP(Y4449,Inputs!$J$6:$J$9,Inputs!$G$6:$G$9),LOOKUP(Y4449,Inputs!$J$6:$J$9,Inputs!$H$6:$H$9)),Inputs!$B$12),-Inputs!$B$12),NORM.INV(RAND(),LOOKUP(Y4449,Inputs!$J$6:$J$9,Inputs!$G$6:$G$9),LOOKUP(Y4449,Inputs!$J$6:$J$9,Inputs!$H$6:$H$9))),0),"" )</f>
        <v/>
      </c>
      <c r="P4449" s="31">
        <f>IF($A4449&lt;=Inputs!$B$13,RAND(),"")</f>
        <v/>
      </c>
      <c r="Q4449" s="31">
        <f>IF($A4449&lt;=Inputs!$B$13,RAND(),"")</f>
        <v/>
      </c>
      <c r="R4449" s="31">
        <f>IF($A4449&lt;=Inputs!$B$13,RAND(),"")</f>
        <v/>
      </c>
      <c r="S4449" s="31">
        <f>IF($A4449&lt;=Inputs!$B$13,RAND(),"")</f>
        <v/>
      </c>
      <c r="T4449" s="31">
        <f>IF($A4449&lt;=Inputs!$B$13,RAND(),"")</f>
        <v/>
      </c>
      <c r="U4449" s="31">
        <f>IF($A4449&lt;=Inputs!$B$13,RAND(),"")</f>
        <v/>
      </c>
      <c r="V4449" s="31">
        <f>IF($A4449&lt;=Inputs!$B$13,RAND(),"")</f>
        <v/>
      </c>
      <c r="W4449" s="31">
        <f>IF($A4449&lt;=Inputs!$B$13,RAND(),"")</f>
        <v/>
      </c>
      <c r="X4449" s="31">
        <f>IF($A4449&lt;=Inputs!$B$13,RAND(),"")</f>
        <v/>
      </c>
      <c r="Y4449" s="31">
        <f>IF($A4449&lt;=Inputs!$B$13,RAND(),"")</f>
        <v/>
      </c>
    </row>
    <row r="4450">
      <c r="A4450" t="n">
        <v>4445</v>
      </c>
      <c r="B4450" s="26">
        <f>IF($A4450&lt;=Inputs!$B$13,IF(Inputs!$B$8&gt;0,SUM(F4450:O4450)/Inputs!$B$8,0),"")</f>
        <v/>
      </c>
      <c r="C4450" s="27">
        <f>IF($A4450&lt;=Inputs!$B$13,B4450/100,"")</f>
        <v/>
      </c>
      <c r="D4450" s="28">
        <f>IF($A4450&lt;=Inputs!$B$13,C4450*Inputs!$B$7,"")</f>
        <v/>
      </c>
      <c r="E4450" s="29">
        <f>IF($A4450&lt;=Inputs!$B$13,IF(D4450&gt;0,1,0),"")</f>
        <v/>
      </c>
      <c r="F4450" s="26">
        <f>IF($A4450&lt;=Inputs!$B$13,IF(1&lt;=Inputs!$B$8,IF(Inputs!$B$12&gt;0,MAX(MIN(NORM.INV(RAND(),LOOKUP(P4450,Inputs!$J$6:$J$9,Inputs!$G$6:$G$9),LOOKUP(P4450,Inputs!$J$6:$J$9,Inputs!$H$6:$H$9)),Inputs!$B$12),-Inputs!$B$12),NORM.INV(RAND(),LOOKUP(P4450,Inputs!$J$6:$J$9,Inputs!$G$6:$G$9),LOOKUP(P4450,Inputs!$J$6:$J$9,Inputs!$H$6:$H$9))),0),"" )</f>
        <v/>
      </c>
      <c r="G4450" s="26">
        <f>IF($A4450&lt;=Inputs!$B$13,IF(2&lt;=Inputs!$B$8,IF(Inputs!$B$12&gt;0,MAX(MIN(NORM.INV(RAND(),LOOKUP(Q4450,Inputs!$J$6:$J$9,Inputs!$G$6:$G$9),LOOKUP(Q4450,Inputs!$J$6:$J$9,Inputs!$H$6:$H$9)),Inputs!$B$12),-Inputs!$B$12),NORM.INV(RAND(),LOOKUP(Q4450,Inputs!$J$6:$J$9,Inputs!$G$6:$G$9),LOOKUP(Q4450,Inputs!$J$6:$J$9,Inputs!$H$6:$H$9))),0),"" )</f>
        <v/>
      </c>
      <c r="H4450" s="26">
        <f>IF($A4450&lt;=Inputs!$B$13,IF(3&lt;=Inputs!$B$8,IF(Inputs!$B$12&gt;0,MAX(MIN(NORM.INV(RAND(),LOOKUP(R4450,Inputs!$J$6:$J$9,Inputs!$G$6:$G$9),LOOKUP(R4450,Inputs!$J$6:$J$9,Inputs!$H$6:$H$9)),Inputs!$B$12),-Inputs!$B$12),NORM.INV(RAND(),LOOKUP(R4450,Inputs!$J$6:$J$9,Inputs!$G$6:$G$9),LOOKUP(R4450,Inputs!$J$6:$J$9,Inputs!$H$6:$H$9))),0),"" )</f>
        <v/>
      </c>
      <c r="I4450" s="26">
        <f>IF($A4450&lt;=Inputs!$B$13,IF(4&lt;=Inputs!$B$8,IF(Inputs!$B$12&gt;0,MAX(MIN(NORM.INV(RAND(),LOOKUP(S4450,Inputs!$J$6:$J$9,Inputs!$G$6:$G$9),LOOKUP(S4450,Inputs!$J$6:$J$9,Inputs!$H$6:$H$9)),Inputs!$B$12),-Inputs!$B$12),NORM.INV(RAND(),LOOKUP(S4450,Inputs!$J$6:$J$9,Inputs!$G$6:$G$9),LOOKUP(S4450,Inputs!$J$6:$J$9,Inputs!$H$6:$H$9))),0),"" )</f>
        <v/>
      </c>
      <c r="J4450" s="26">
        <f>IF($A4450&lt;=Inputs!$B$13,IF(5&lt;=Inputs!$B$8,IF(Inputs!$B$12&gt;0,MAX(MIN(NORM.INV(RAND(),LOOKUP(T4450,Inputs!$J$6:$J$9,Inputs!$G$6:$G$9),LOOKUP(T4450,Inputs!$J$6:$J$9,Inputs!$H$6:$H$9)),Inputs!$B$12),-Inputs!$B$12),NORM.INV(RAND(),LOOKUP(T4450,Inputs!$J$6:$J$9,Inputs!$G$6:$G$9),LOOKUP(T4450,Inputs!$J$6:$J$9,Inputs!$H$6:$H$9))),0),"" )</f>
        <v/>
      </c>
      <c r="K4450" s="26">
        <f>IF($A4450&lt;=Inputs!$B$13,IF(6&lt;=Inputs!$B$8,IF(Inputs!$B$12&gt;0,MAX(MIN(NORM.INV(RAND(),LOOKUP(U4450,Inputs!$J$6:$J$9,Inputs!$G$6:$G$9),LOOKUP(U4450,Inputs!$J$6:$J$9,Inputs!$H$6:$H$9)),Inputs!$B$12),-Inputs!$B$12),NORM.INV(RAND(),LOOKUP(U4450,Inputs!$J$6:$J$9,Inputs!$G$6:$G$9),LOOKUP(U4450,Inputs!$J$6:$J$9,Inputs!$H$6:$H$9))),0),"" )</f>
        <v/>
      </c>
      <c r="L4450" s="26">
        <f>IF($A4450&lt;=Inputs!$B$13,IF(7&lt;=Inputs!$B$8,IF(Inputs!$B$12&gt;0,MAX(MIN(NORM.INV(RAND(),LOOKUP(V4450,Inputs!$J$6:$J$9,Inputs!$G$6:$G$9),LOOKUP(V4450,Inputs!$J$6:$J$9,Inputs!$H$6:$H$9)),Inputs!$B$12),-Inputs!$B$12),NORM.INV(RAND(),LOOKUP(V4450,Inputs!$J$6:$J$9,Inputs!$G$6:$G$9),LOOKUP(V4450,Inputs!$J$6:$J$9,Inputs!$H$6:$H$9))),0),"" )</f>
        <v/>
      </c>
      <c r="M4450" s="26">
        <f>IF($A4450&lt;=Inputs!$B$13,IF(8&lt;=Inputs!$B$8,IF(Inputs!$B$12&gt;0,MAX(MIN(NORM.INV(RAND(),LOOKUP(W4450,Inputs!$J$6:$J$9,Inputs!$G$6:$G$9),LOOKUP(W4450,Inputs!$J$6:$J$9,Inputs!$H$6:$H$9)),Inputs!$B$12),-Inputs!$B$12),NORM.INV(RAND(),LOOKUP(W4450,Inputs!$J$6:$J$9,Inputs!$G$6:$G$9),LOOKUP(W4450,Inputs!$J$6:$J$9,Inputs!$H$6:$H$9))),0),"" )</f>
        <v/>
      </c>
      <c r="N4450" s="26">
        <f>IF($A4450&lt;=Inputs!$B$13,IF(9&lt;=Inputs!$B$8,IF(Inputs!$B$12&gt;0,MAX(MIN(NORM.INV(RAND(),LOOKUP(X4450,Inputs!$J$6:$J$9,Inputs!$G$6:$G$9),LOOKUP(X4450,Inputs!$J$6:$J$9,Inputs!$H$6:$H$9)),Inputs!$B$12),-Inputs!$B$12),NORM.INV(RAND(),LOOKUP(X4450,Inputs!$J$6:$J$9,Inputs!$G$6:$G$9),LOOKUP(X4450,Inputs!$J$6:$J$9,Inputs!$H$6:$H$9))),0),"" )</f>
        <v/>
      </c>
      <c r="O4450" s="26">
        <f>IF($A4450&lt;=Inputs!$B$13,IF(10&lt;=Inputs!$B$8,IF(Inputs!$B$12&gt;0,MAX(MIN(NORM.INV(RAND(),LOOKUP(Y4450,Inputs!$J$6:$J$9,Inputs!$G$6:$G$9),LOOKUP(Y4450,Inputs!$J$6:$J$9,Inputs!$H$6:$H$9)),Inputs!$B$12),-Inputs!$B$12),NORM.INV(RAND(),LOOKUP(Y4450,Inputs!$J$6:$J$9,Inputs!$G$6:$G$9),LOOKUP(Y4450,Inputs!$J$6:$J$9,Inputs!$H$6:$H$9))),0),"" )</f>
        <v/>
      </c>
      <c r="P4450" s="31">
        <f>IF($A4450&lt;=Inputs!$B$13,RAND(),"")</f>
        <v/>
      </c>
      <c r="Q4450" s="31">
        <f>IF($A4450&lt;=Inputs!$B$13,RAND(),"")</f>
        <v/>
      </c>
      <c r="R4450" s="31">
        <f>IF($A4450&lt;=Inputs!$B$13,RAND(),"")</f>
        <v/>
      </c>
      <c r="S4450" s="31">
        <f>IF($A4450&lt;=Inputs!$B$13,RAND(),"")</f>
        <v/>
      </c>
      <c r="T4450" s="31">
        <f>IF($A4450&lt;=Inputs!$B$13,RAND(),"")</f>
        <v/>
      </c>
      <c r="U4450" s="31">
        <f>IF($A4450&lt;=Inputs!$B$13,RAND(),"")</f>
        <v/>
      </c>
      <c r="V4450" s="31">
        <f>IF($A4450&lt;=Inputs!$B$13,RAND(),"")</f>
        <v/>
      </c>
      <c r="W4450" s="31">
        <f>IF($A4450&lt;=Inputs!$B$13,RAND(),"")</f>
        <v/>
      </c>
      <c r="X4450" s="31">
        <f>IF($A4450&lt;=Inputs!$B$13,RAND(),"")</f>
        <v/>
      </c>
      <c r="Y4450" s="31">
        <f>IF($A4450&lt;=Inputs!$B$13,RAND(),"")</f>
        <v/>
      </c>
    </row>
    <row r="4451">
      <c r="A4451" t="n">
        <v>4446</v>
      </c>
      <c r="B4451" s="26">
        <f>IF($A4451&lt;=Inputs!$B$13,IF(Inputs!$B$8&gt;0,SUM(F4451:O4451)/Inputs!$B$8,0),"")</f>
        <v/>
      </c>
      <c r="C4451" s="27">
        <f>IF($A4451&lt;=Inputs!$B$13,B4451/100,"")</f>
        <v/>
      </c>
      <c r="D4451" s="28">
        <f>IF($A4451&lt;=Inputs!$B$13,C4451*Inputs!$B$7,"")</f>
        <v/>
      </c>
      <c r="E4451" s="29">
        <f>IF($A4451&lt;=Inputs!$B$13,IF(D4451&gt;0,1,0),"")</f>
        <v/>
      </c>
      <c r="F4451" s="26">
        <f>IF($A4451&lt;=Inputs!$B$13,IF(1&lt;=Inputs!$B$8,IF(Inputs!$B$12&gt;0,MAX(MIN(NORM.INV(RAND(),LOOKUP(P4451,Inputs!$J$6:$J$9,Inputs!$G$6:$G$9),LOOKUP(P4451,Inputs!$J$6:$J$9,Inputs!$H$6:$H$9)),Inputs!$B$12),-Inputs!$B$12),NORM.INV(RAND(),LOOKUP(P4451,Inputs!$J$6:$J$9,Inputs!$G$6:$G$9),LOOKUP(P4451,Inputs!$J$6:$J$9,Inputs!$H$6:$H$9))),0),"" )</f>
        <v/>
      </c>
      <c r="G4451" s="26">
        <f>IF($A4451&lt;=Inputs!$B$13,IF(2&lt;=Inputs!$B$8,IF(Inputs!$B$12&gt;0,MAX(MIN(NORM.INV(RAND(),LOOKUP(Q4451,Inputs!$J$6:$J$9,Inputs!$G$6:$G$9),LOOKUP(Q4451,Inputs!$J$6:$J$9,Inputs!$H$6:$H$9)),Inputs!$B$12),-Inputs!$B$12),NORM.INV(RAND(),LOOKUP(Q4451,Inputs!$J$6:$J$9,Inputs!$G$6:$G$9),LOOKUP(Q4451,Inputs!$J$6:$J$9,Inputs!$H$6:$H$9))),0),"" )</f>
        <v/>
      </c>
      <c r="H4451" s="26">
        <f>IF($A4451&lt;=Inputs!$B$13,IF(3&lt;=Inputs!$B$8,IF(Inputs!$B$12&gt;0,MAX(MIN(NORM.INV(RAND(),LOOKUP(R4451,Inputs!$J$6:$J$9,Inputs!$G$6:$G$9),LOOKUP(R4451,Inputs!$J$6:$J$9,Inputs!$H$6:$H$9)),Inputs!$B$12),-Inputs!$B$12),NORM.INV(RAND(),LOOKUP(R4451,Inputs!$J$6:$J$9,Inputs!$G$6:$G$9),LOOKUP(R4451,Inputs!$J$6:$J$9,Inputs!$H$6:$H$9))),0),"" )</f>
        <v/>
      </c>
      <c r="I4451" s="26">
        <f>IF($A4451&lt;=Inputs!$B$13,IF(4&lt;=Inputs!$B$8,IF(Inputs!$B$12&gt;0,MAX(MIN(NORM.INV(RAND(),LOOKUP(S4451,Inputs!$J$6:$J$9,Inputs!$G$6:$G$9),LOOKUP(S4451,Inputs!$J$6:$J$9,Inputs!$H$6:$H$9)),Inputs!$B$12),-Inputs!$B$12),NORM.INV(RAND(),LOOKUP(S4451,Inputs!$J$6:$J$9,Inputs!$G$6:$G$9),LOOKUP(S4451,Inputs!$J$6:$J$9,Inputs!$H$6:$H$9))),0),"" )</f>
        <v/>
      </c>
      <c r="J4451" s="26">
        <f>IF($A4451&lt;=Inputs!$B$13,IF(5&lt;=Inputs!$B$8,IF(Inputs!$B$12&gt;0,MAX(MIN(NORM.INV(RAND(),LOOKUP(T4451,Inputs!$J$6:$J$9,Inputs!$G$6:$G$9),LOOKUP(T4451,Inputs!$J$6:$J$9,Inputs!$H$6:$H$9)),Inputs!$B$12),-Inputs!$B$12),NORM.INV(RAND(),LOOKUP(T4451,Inputs!$J$6:$J$9,Inputs!$G$6:$G$9),LOOKUP(T4451,Inputs!$J$6:$J$9,Inputs!$H$6:$H$9))),0),"" )</f>
        <v/>
      </c>
      <c r="K4451" s="26">
        <f>IF($A4451&lt;=Inputs!$B$13,IF(6&lt;=Inputs!$B$8,IF(Inputs!$B$12&gt;0,MAX(MIN(NORM.INV(RAND(),LOOKUP(U4451,Inputs!$J$6:$J$9,Inputs!$G$6:$G$9),LOOKUP(U4451,Inputs!$J$6:$J$9,Inputs!$H$6:$H$9)),Inputs!$B$12),-Inputs!$B$12),NORM.INV(RAND(),LOOKUP(U4451,Inputs!$J$6:$J$9,Inputs!$G$6:$G$9),LOOKUP(U4451,Inputs!$J$6:$J$9,Inputs!$H$6:$H$9))),0),"" )</f>
        <v/>
      </c>
      <c r="L4451" s="26">
        <f>IF($A4451&lt;=Inputs!$B$13,IF(7&lt;=Inputs!$B$8,IF(Inputs!$B$12&gt;0,MAX(MIN(NORM.INV(RAND(),LOOKUP(V4451,Inputs!$J$6:$J$9,Inputs!$G$6:$G$9),LOOKUP(V4451,Inputs!$J$6:$J$9,Inputs!$H$6:$H$9)),Inputs!$B$12),-Inputs!$B$12),NORM.INV(RAND(),LOOKUP(V4451,Inputs!$J$6:$J$9,Inputs!$G$6:$G$9),LOOKUP(V4451,Inputs!$J$6:$J$9,Inputs!$H$6:$H$9))),0),"" )</f>
        <v/>
      </c>
      <c r="M4451" s="26">
        <f>IF($A4451&lt;=Inputs!$B$13,IF(8&lt;=Inputs!$B$8,IF(Inputs!$B$12&gt;0,MAX(MIN(NORM.INV(RAND(),LOOKUP(W4451,Inputs!$J$6:$J$9,Inputs!$G$6:$G$9),LOOKUP(W4451,Inputs!$J$6:$J$9,Inputs!$H$6:$H$9)),Inputs!$B$12),-Inputs!$B$12),NORM.INV(RAND(),LOOKUP(W4451,Inputs!$J$6:$J$9,Inputs!$G$6:$G$9),LOOKUP(W4451,Inputs!$J$6:$J$9,Inputs!$H$6:$H$9))),0),"" )</f>
        <v/>
      </c>
      <c r="N4451" s="26">
        <f>IF($A4451&lt;=Inputs!$B$13,IF(9&lt;=Inputs!$B$8,IF(Inputs!$B$12&gt;0,MAX(MIN(NORM.INV(RAND(),LOOKUP(X4451,Inputs!$J$6:$J$9,Inputs!$G$6:$G$9),LOOKUP(X4451,Inputs!$J$6:$J$9,Inputs!$H$6:$H$9)),Inputs!$B$12),-Inputs!$B$12),NORM.INV(RAND(),LOOKUP(X4451,Inputs!$J$6:$J$9,Inputs!$G$6:$G$9),LOOKUP(X4451,Inputs!$J$6:$J$9,Inputs!$H$6:$H$9))),0),"" )</f>
        <v/>
      </c>
      <c r="O4451" s="26">
        <f>IF($A4451&lt;=Inputs!$B$13,IF(10&lt;=Inputs!$B$8,IF(Inputs!$B$12&gt;0,MAX(MIN(NORM.INV(RAND(),LOOKUP(Y4451,Inputs!$J$6:$J$9,Inputs!$G$6:$G$9),LOOKUP(Y4451,Inputs!$J$6:$J$9,Inputs!$H$6:$H$9)),Inputs!$B$12),-Inputs!$B$12),NORM.INV(RAND(),LOOKUP(Y4451,Inputs!$J$6:$J$9,Inputs!$G$6:$G$9),LOOKUP(Y4451,Inputs!$J$6:$J$9,Inputs!$H$6:$H$9))),0),"" )</f>
        <v/>
      </c>
      <c r="P4451" s="31">
        <f>IF($A4451&lt;=Inputs!$B$13,RAND(),"")</f>
        <v/>
      </c>
      <c r="Q4451" s="31">
        <f>IF($A4451&lt;=Inputs!$B$13,RAND(),"")</f>
        <v/>
      </c>
      <c r="R4451" s="31">
        <f>IF($A4451&lt;=Inputs!$B$13,RAND(),"")</f>
        <v/>
      </c>
      <c r="S4451" s="31">
        <f>IF($A4451&lt;=Inputs!$B$13,RAND(),"")</f>
        <v/>
      </c>
      <c r="T4451" s="31">
        <f>IF($A4451&lt;=Inputs!$B$13,RAND(),"")</f>
        <v/>
      </c>
      <c r="U4451" s="31">
        <f>IF($A4451&lt;=Inputs!$B$13,RAND(),"")</f>
        <v/>
      </c>
      <c r="V4451" s="31">
        <f>IF($A4451&lt;=Inputs!$B$13,RAND(),"")</f>
        <v/>
      </c>
      <c r="W4451" s="31">
        <f>IF($A4451&lt;=Inputs!$B$13,RAND(),"")</f>
        <v/>
      </c>
      <c r="X4451" s="31">
        <f>IF($A4451&lt;=Inputs!$B$13,RAND(),"")</f>
        <v/>
      </c>
      <c r="Y4451" s="31">
        <f>IF($A4451&lt;=Inputs!$B$13,RAND(),"")</f>
        <v/>
      </c>
    </row>
    <row r="4452">
      <c r="A4452" t="n">
        <v>4447</v>
      </c>
      <c r="B4452" s="26">
        <f>IF($A4452&lt;=Inputs!$B$13,IF(Inputs!$B$8&gt;0,SUM(F4452:O4452)/Inputs!$B$8,0),"")</f>
        <v/>
      </c>
      <c r="C4452" s="27">
        <f>IF($A4452&lt;=Inputs!$B$13,B4452/100,"")</f>
        <v/>
      </c>
      <c r="D4452" s="28">
        <f>IF($A4452&lt;=Inputs!$B$13,C4452*Inputs!$B$7,"")</f>
        <v/>
      </c>
      <c r="E4452" s="29">
        <f>IF($A4452&lt;=Inputs!$B$13,IF(D4452&gt;0,1,0),"")</f>
        <v/>
      </c>
      <c r="F4452" s="26">
        <f>IF($A4452&lt;=Inputs!$B$13,IF(1&lt;=Inputs!$B$8,IF(Inputs!$B$12&gt;0,MAX(MIN(NORM.INV(RAND(),LOOKUP(P4452,Inputs!$J$6:$J$9,Inputs!$G$6:$G$9),LOOKUP(P4452,Inputs!$J$6:$J$9,Inputs!$H$6:$H$9)),Inputs!$B$12),-Inputs!$B$12),NORM.INV(RAND(),LOOKUP(P4452,Inputs!$J$6:$J$9,Inputs!$G$6:$G$9),LOOKUP(P4452,Inputs!$J$6:$J$9,Inputs!$H$6:$H$9))),0),"" )</f>
        <v/>
      </c>
      <c r="G4452" s="26">
        <f>IF($A4452&lt;=Inputs!$B$13,IF(2&lt;=Inputs!$B$8,IF(Inputs!$B$12&gt;0,MAX(MIN(NORM.INV(RAND(),LOOKUP(Q4452,Inputs!$J$6:$J$9,Inputs!$G$6:$G$9),LOOKUP(Q4452,Inputs!$J$6:$J$9,Inputs!$H$6:$H$9)),Inputs!$B$12),-Inputs!$B$12),NORM.INV(RAND(),LOOKUP(Q4452,Inputs!$J$6:$J$9,Inputs!$G$6:$G$9),LOOKUP(Q4452,Inputs!$J$6:$J$9,Inputs!$H$6:$H$9))),0),"" )</f>
        <v/>
      </c>
      <c r="H4452" s="26">
        <f>IF($A4452&lt;=Inputs!$B$13,IF(3&lt;=Inputs!$B$8,IF(Inputs!$B$12&gt;0,MAX(MIN(NORM.INV(RAND(),LOOKUP(R4452,Inputs!$J$6:$J$9,Inputs!$G$6:$G$9),LOOKUP(R4452,Inputs!$J$6:$J$9,Inputs!$H$6:$H$9)),Inputs!$B$12),-Inputs!$B$12),NORM.INV(RAND(),LOOKUP(R4452,Inputs!$J$6:$J$9,Inputs!$G$6:$G$9),LOOKUP(R4452,Inputs!$J$6:$J$9,Inputs!$H$6:$H$9))),0),"" )</f>
        <v/>
      </c>
      <c r="I4452" s="26">
        <f>IF($A4452&lt;=Inputs!$B$13,IF(4&lt;=Inputs!$B$8,IF(Inputs!$B$12&gt;0,MAX(MIN(NORM.INV(RAND(),LOOKUP(S4452,Inputs!$J$6:$J$9,Inputs!$G$6:$G$9),LOOKUP(S4452,Inputs!$J$6:$J$9,Inputs!$H$6:$H$9)),Inputs!$B$12),-Inputs!$B$12),NORM.INV(RAND(),LOOKUP(S4452,Inputs!$J$6:$J$9,Inputs!$G$6:$G$9),LOOKUP(S4452,Inputs!$J$6:$J$9,Inputs!$H$6:$H$9))),0),"" )</f>
        <v/>
      </c>
      <c r="J4452" s="26">
        <f>IF($A4452&lt;=Inputs!$B$13,IF(5&lt;=Inputs!$B$8,IF(Inputs!$B$12&gt;0,MAX(MIN(NORM.INV(RAND(),LOOKUP(T4452,Inputs!$J$6:$J$9,Inputs!$G$6:$G$9),LOOKUP(T4452,Inputs!$J$6:$J$9,Inputs!$H$6:$H$9)),Inputs!$B$12),-Inputs!$B$12),NORM.INV(RAND(),LOOKUP(T4452,Inputs!$J$6:$J$9,Inputs!$G$6:$G$9),LOOKUP(T4452,Inputs!$J$6:$J$9,Inputs!$H$6:$H$9))),0),"" )</f>
        <v/>
      </c>
      <c r="K4452" s="26">
        <f>IF($A4452&lt;=Inputs!$B$13,IF(6&lt;=Inputs!$B$8,IF(Inputs!$B$12&gt;0,MAX(MIN(NORM.INV(RAND(),LOOKUP(U4452,Inputs!$J$6:$J$9,Inputs!$G$6:$G$9),LOOKUP(U4452,Inputs!$J$6:$J$9,Inputs!$H$6:$H$9)),Inputs!$B$12),-Inputs!$B$12),NORM.INV(RAND(),LOOKUP(U4452,Inputs!$J$6:$J$9,Inputs!$G$6:$G$9),LOOKUP(U4452,Inputs!$J$6:$J$9,Inputs!$H$6:$H$9))),0),"" )</f>
        <v/>
      </c>
      <c r="L4452" s="26">
        <f>IF($A4452&lt;=Inputs!$B$13,IF(7&lt;=Inputs!$B$8,IF(Inputs!$B$12&gt;0,MAX(MIN(NORM.INV(RAND(),LOOKUP(V4452,Inputs!$J$6:$J$9,Inputs!$G$6:$G$9),LOOKUP(V4452,Inputs!$J$6:$J$9,Inputs!$H$6:$H$9)),Inputs!$B$12),-Inputs!$B$12),NORM.INV(RAND(),LOOKUP(V4452,Inputs!$J$6:$J$9,Inputs!$G$6:$G$9),LOOKUP(V4452,Inputs!$J$6:$J$9,Inputs!$H$6:$H$9))),0),"" )</f>
        <v/>
      </c>
      <c r="M4452" s="26">
        <f>IF($A4452&lt;=Inputs!$B$13,IF(8&lt;=Inputs!$B$8,IF(Inputs!$B$12&gt;0,MAX(MIN(NORM.INV(RAND(),LOOKUP(W4452,Inputs!$J$6:$J$9,Inputs!$G$6:$G$9),LOOKUP(W4452,Inputs!$J$6:$J$9,Inputs!$H$6:$H$9)),Inputs!$B$12),-Inputs!$B$12),NORM.INV(RAND(),LOOKUP(W4452,Inputs!$J$6:$J$9,Inputs!$G$6:$G$9),LOOKUP(W4452,Inputs!$J$6:$J$9,Inputs!$H$6:$H$9))),0),"" )</f>
        <v/>
      </c>
      <c r="N4452" s="26">
        <f>IF($A4452&lt;=Inputs!$B$13,IF(9&lt;=Inputs!$B$8,IF(Inputs!$B$12&gt;0,MAX(MIN(NORM.INV(RAND(),LOOKUP(X4452,Inputs!$J$6:$J$9,Inputs!$G$6:$G$9),LOOKUP(X4452,Inputs!$J$6:$J$9,Inputs!$H$6:$H$9)),Inputs!$B$12),-Inputs!$B$12),NORM.INV(RAND(),LOOKUP(X4452,Inputs!$J$6:$J$9,Inputs!$G$6:$G$9),LOOKUP(X4452,Inputs!$J$6:$J$9,Inputs!$H$6:$H$9))),0),"" )</f>
        <v/>
      </c>
      <c r="O4452" s="26">
        <f>IF($A4452&lt;=Inputs!$B$13,IF(10&lt;=Inputs!$B$8,IF(Inputs!$B$12&gt;0,MAX(MIN(NORM.INV(RAND(),LOOKUP(Y4452,Inputs!$J$6:$J$9,Inputs!$G$6:$G$9),LOOKUP(Y4452,Inputs!$J$6:$J$9,Inputs!$H$6:$H$9)),Inputs!$B$12),-Inputs!$B$12),NORM.INV(RAND(),LOOKUP(Y4452,Inputs!$J$6:$J$9,Inputs!$G$6:$G$9),LOOKUP(Y4452,Inputs!$J$6:$J$9,Inputs!$H$6:$H$9))),0),"" )</f>
        <v/>
      </c>
      <c r="P4452" s="31">
        <f>IF($A4452&lt;=Inputs!$B$13,RAND(),"")</f>
        <v/>
      </c>
      <c r="Q4452" s="31">
        <f>IF($A4452&lt;=Inputs!$B$13,RAND(),"")</f>
        <v/>
      </c>
      <c r="R4452" s="31">
        <f>IF($A4452&lt;=Inputs!$B$13,RAND(),"")</f>
        <v/>
      </c>
      <c r="S4452" s="31">
        <f>IF($A4452&lt;=Inputs!$B$13,RAND(),"")</f>
        <v/>
      </c>
      <c r="T4452" s="31">
        <f>IF($A4452&lt;=Inputs!$B$13,RAND(),"")</f>
        <v/>
      </c>
      <c r="U4452" s="31">
        <f>IF($A4452&lt;=Inputs!$B$13,RAND(),"")</f>
        <v/>
      </c>
      <c r="V4452" s="31">
        <f>IF($A4452&lt;=Inputs!$B$13,RAND(),"")</f>
        <v/>
      </c>
      <c r="W4452" s="31">
        <f>IF($A4452&lt;=Inputs!$B$13,RAND(),"")</f>
        <v/>
      </c>
      <c r="X4452" s="31">
        <f>IF($A4452&lt;=Inputs!$B$13,RAND(),"")</f>
        <v/>
      </c>
      <c r="Y4452" s="31">
        <f>IF($A4452&lt;=Inputs!$B$13,RAND(),"")</f>
        <v/>
      </c>
    </row>
    <row r="4453">
      <c r="A4453" t="n">
        <v>4448</v>
      </c>
      <c r="B4453" s="26">
        <f>IF($A4453&lt;=Inputs!$B$13,IF(Inputs!$B$8&gt;0,SUM(F4453:O4453)/Inputs!$B$8,0),"")</f>
        <v/>
      </c>
      <c r="C4453" s="27">
        <f>IF($A4453&lt;=Inputs!$B$13,B4453/100,"")</f>
        <v/>
      </c>
      <c r="D4453" s="28">
        <f>IF($A4453&lt;=Inputs!$B$13,C4453*Inputs!$B$7,"")</f>
        <v/>
      </c>
      <c r="E4453" s="29">
        <f>IF($A4453&lt;=Inputs!$B$13,IF(D4453&gt;0,1,0),"")</f>
        <v/>
      </c>
      <c r="F4453" s="26">
        <f>IF($A4453&lt;=Inputs!$B$13,IF(1&lt;=Inputs!$B$8,IF(Inputs!$B$12&gt;0,MAX(MIN(NORM.INV(RAND(),LOOKUP(P4453,Inputs!$J$6:$J$9,Inputs!$G$6:$G$9),LOOKUP(P4453,Inputs!$J$6:$J$9,Inputs!$H$6:$H$9)),Inputs!$B$12),-Inputs!$B$12),NORM.INV(RAND(),LOOKUP(P4453,Inputs!$J$6:$J$9,Inputs!$G$6:$G$9),LOOKUP(P4453,Inputs!$J$6:$J$9,Inputs!$H$6:$H$9))),0),"" )</f>
        <v/>
      </c>
      <c r="G4453" s="26">
        <f>IF($A4453&lt;=Inputs!$B$13,IF(2&lt;=Inputs!$B$8,IF(Inputs!$B$12&gt;0,MAX(MIN(NORM.INV(RAND(),LOOKUP(Q4453,Inputs!$J$6:$J$9,Inputs!$G$6:$G$9),LOOKUP(Q4453,Inputs!$J$6:$J$9,Inputs!$H$6:$H$9)),Inputs!$B$12),-Inputs!$B$12),NORM.INV(RAND(),LOOKUP(Q4453,Inputs!$J$6:$J$9,Inputs!$G$6:$G$9),LOOKUP(Q4453,Inputs!$J$6:$J$9,Inputs!$H$6:$H$9))),0),"" )</f>
        <v/>
      </c>
      <c r="H4453" s="26">
        <f>IF($A4453&lt;=Inputs!$B$13,IF(3&lt;=Inputs!$B$8,IF(Inputs!$B$12&gt;0,MAX(MIN(NORM.INV(RAND(),LOOKUP(R4453,Inputs!$J$6:$J$9,Inputs!$G$6:$G$9),LOOKUP(R4453,Inputs!$J$6:$J$9,Inputs!$H$6:$H$9)),Inputs!$B$12),-Inputs!$B$12),NORM.INV(RAND(),LOOKUP(R4453,Inputs!$J$6:$J$9,Inputs!$G$6:$G$9),LOOKUP(R4453,Inputs!$J$6:$J$9,Inputs!$H$6:$H$9))),0),"" )</f>
        <v/>
      </c>
      <c r="I4453" s="26">
        <f>IF($A4453&lt;=Inputs!$B$13,IF(4&lt;=Inputs!$B$8,IF(Inputs!$B$12&gt;0,MAX(MIN(NORM.INV(RAND(),LOOKUP(S4453,Inputs!$J$6:$J$9,Inputs!$G$6:$G$9),LOOKUP(S4453,Inputs!$J$6:$J$9,Inputs!$H$6:$H$9)),Inputs!$B$12),-Inputs!$B$12),NORM.INV(RAND(),LOOKUP(S4453,Inputs!$J$6:$J$9,Inputs!$G$6:$G$9),LOOKUP(S4453,Inputs!$J$6:$J$9,Inputs!$H$6:$H$9))),0),"" )</f>
        <v/>
      </c>
      <c r="J4453" s="26">
        <f>IF($A4453&lt;=Inputs!$B$13,IF(5&lt;=Inputs!$B$8,IF(Inputs!$B$12&gt;0,MAX(MIN(NORM.INV(RAND(),LOOKUP(T4453,Inputs!$J$6:$J$9,Inputs!$G$6:$G$9),LOOKUP(T4453,Inputs!$J$6:$J$9,Inputs!$H$6:$H$9)),Inputs!$B$12),-Inputs!$B$12),NORM.INV(RAND(),LOOKUP(T4453,Inputs!$J$6:$J$9,Inputs!$G$6:$G$9),LOOKUP(T4453,Inputs!$J$6:$J$9,Inputs!$H$6:$H$9))),0),"" )</f>
        <v/>
      </c>
      <c r="K4453" s="26">
        <f>IF($A4453&lt;=Inputs!$B$13,IF(6&lt;=Inputs!$B$8,IF(Inputs!$B$12&gt;0,MAX(MIN(NORM.INV(RAND(),LOOKUP(U4453,Inputs!$J$6:$J$9,Inputs!$G$6:$G$9),LOOKUP(U4453,Inputs!$J$6:$J$9,Inputs!$H$6:$H$9)),Inputs!$B$12),-Inputs!$B$12),NORM.INV(RAND(),LOOKUP(U4453,Inputs!$J$6:$J$9,Inputs!$G$6:$G$9),LOOKUP(U4453,Inputs!$J$6:$J$9,Inputs!$H$6:$H$9))),0),"" )</f>
        <v/>
      </c>
      <c r="L4453" s="26">
        <f>IF($A4453&lt;=Inputs!$B$13,IF(7&lt;=Inputs!$B$8,IF(Inputs!$B$12&gt;0,MAX(MIN(NORM.INV(RAND(),LOOKUP(V4453,Inputs!$J$6:$J$9,Inputs!$G$6:$G$9),LOOKUP(V4453,Inputs!$J$6:$J$9,Inputs!$H$6:$H$9)),Inputs!$B$12),-Inputs!$B$12),NORM.INV(RAND(),LOOKUP(V4453,Inputs!$J$6:$J$9,Inputs!$G$6:$G$9),LOOKUP(V4453,Inputs!$J$6:$J$9,Inputs!$H$6:$H$9))),0),"" )</f>
        <v/>
      </c>
      <c r="M4453" s="26">
        <f>IF($A4453&lt;=Inputs!$B$13,IF(8&lt;=Inputs!$B$8,IF(Inputs!$B$12&gt;0,MAX(MIN(NORM.INV(RAND(),LOOKUP(W4453,Inputs!$J$6:$J$9,Inputs!$G$6:$G$9),LOOKUP(W4453,Inputs!$J$6:$J$9,Inputs!$H$6:$H$9)),Inputs!$B$12),-Inputs!$B$12),NORM.INV(RAND(),LOOKUP(W4453,Inputs!$J$6:$J$9,Inputs!$G$6:$G$9),LOOKUP(W4453,Inputs!$J$6:$J$9,Inputs!$H$6:$H$9))),0),"" )</f>
        <v/>
      </c>
      <c r="N4453" s="26">
        <f>IF($A4453&lt;=Inputs!$B$13,IF(9&lt;=Inputs!$B$8,IF(Inputs!$B$12&gt;0,MAX(MIN(NORM.INV(RAND(),LOOKUP(X4453,Inputs!$J$6:$J$9,Inputs!$G$6:$G$9),LOOKUP(X4453,Inputs!$J$6:$J$9,Inputs!$H$6:$H$9)),Inputs!$B$12),-Inputs!$B$12),NORM.INV(RAND(),LOOKUP(X4453,Inputs!$J$6:$J$9,Inputs!$G$6:$G$9),LOOKUP(X4453,Inputs!$J$6:$J$9,Inputs!$H$6:$H$9))),0),"" )</f>
        <v/>
      </c>
      <c r="O4453" s="26">
        <f>IF($A4453&lt;=Inputs!$B$13,IF(10&lt;=Inputs!$B$8,IF(Inputs!$B$12&gt;0,MAX(MIN(NORM.INV(RAND(),LOOKUP(Y4453,Inputs!$J$6:$J$9,Inputs!$G$6:$G$9),LOOKUP(Y4453,Inputs!$J$6:$J$9,Inputs!$H$6:$H$9)),Inputs!$B$12),-Inputs!$B$12),NORM.INV(RAND(),LOOKUP(Y4453,Inputs!$J$6:$J$9,Inputs!$G$6:$G$9),LOOKUP(Y4453,Inputs!$J$6:$J$9,Inputs!$H$6:$H$9))),0),"" )</f>
        <v/>
      </c>
      <c r="P4453" s="31">
        <f>IF($A4453&lt;=Inputs!$B$13,RAND(),"")</f>
        <v/>
      </c>
      <c r="Q4453" s="31">
        <f>IF($A4453&lt;=Inputs!$B$13,RAND(),"")</f>
        <v/>
      </c>
      <c r="R4453" s="31">
        <f>IF($A4453&lt;=Inputs!$B$13,RAND(),"")</f>
        <v/>
      </c>
      <c r="S4453" s="31">
        <f>IF($A4453&lt;=Inputs!$B$13,RAND(),"")</f>
        <v/>
      </c>
      <c r="T4453" s="31">
        <f>IF($A4453&lt;=Inputs!$B$13,RAND(),"")</f>
        <v/>
      </c>
      <c r="U4453" s="31">
        <f>IF($A4453&lt;=Inputs!$B$13,RAND(),"")</f>
        <v/>
      </c>
      <c r="V4453" s="31">
        <f>IF($A4453&lt;=Inputs!$B$13,RAND(),"")</f>
        <v/>
      </c>
      <c r="W4453" s="31">
        <f>IF($A4453&lt;=Inputs!$B$13,RAND(),"")</f>
        <v/>
      </c>
      <c r="X4453" s="31">
        <f>IF($A4453&lt;=Inputs!$B$13,RAND(),"")</f>
        <v/>
      </c>
      <c r="Y4453" s="31">
        <f>IF($A4453&lt;=Inputs!$B$13,RAND(),"")</f>
        <v/>
      </c>
    </row>
    <row r="4454">
      <c r="A4454" t="n">
        <v>4449</v>
      </c>
      <c r="B4454" s="26">
        <f>IF($A4454&lt;=Inputs!$B$13,IF(Inputs!$B$8&gt;0,SUM(F4454:O4454)/Inputs!$B$8,0),"")</f>
        <v/>
      </c>
      <c r="C4454" s="27">
        <f>IF($A4454&lt;=Inputs!$B$13,B4454/100,"")</f>
        <v/>
      </c>
      <c r="D4454" s="28">
        <f>IF($A4454&lt;=Inputs!$B$13,C4454*Inputs!$B$7,"")</f>
        <v/>
      </c>
      <c r="E4454" s="29">
        <f>IF($A4454&lt;=Inputs!$B$13,IF(D4454&gt;0,1,0),"")</f>
        <v/>
      </c>
      <c r="F4454" s="26">
        <f>IF($A4454&lt;=Inputs!$B$13,IF(1&lt;=Inputs!$B$8,IF(Inputs!$B$12&gt;0,MAX(MIN(NORM.INV(RAND(),LOOKUP(P4454,Inputs!$J$6:$J$9,Inputs!$G$6:$G$9),LOOKUP(P4454,Inputs!$J$6:$J$9,Inputs!$H$6:$H$9)),Inputs!$B$12),-Inputs!$B$12),NORM.INV(RAND(),LOOKUP(P4454,Inputs!$J$6:$J$9,Inputs!$G$6:$G$9),LOOKUP(P4454,Inputs!$J$6:$J$9,Inputs!$H$6:$H$9))),0),"" )</f>
        <v/>
      </c>
      <c r="G4454" s="26">
        <f>IF($A4454&lt;=Inputs!$B$13,IF(2&lt;=Inputs!$B$8,IF(Inputs!$B$12&gt;0,MAX(MIN(NORM.INV(RAND(),LOOKUP(Q4454,Inputs!$J$6:$J$9,Inputs!$G$6:$G$9),LOOKUP(Q4454,Inputs!$J$6:$J$9,Inputs!$H$6:$H$9)),Inputs!$B$12),-Inputs!$B$12),NORM.INV(RAND(),LOOKUP(Q4454,Inputs!$J$6:$J$9,Inputs!$G$6:$G$9),LOOKUP(Q4454,Inputs!$J$6:$J$9,Inputs!$H$6:$H$9))),0),"" )</f>
        <v/>
      </c>
      <c r="H4454" s="26">
        <f>IF($A4454&lt;=Inputs!$B$13,IF(3&lt;=Inputs!$B$8,IF(Inputs!$B$12&gt;0,MAX(MIN(NORM.INV(RAND(),LOOKUP(R4454,Inputs!$J$6:$J$9,Inputs!$G$6:$G$9),LOOKUP(R4454,Inputs!$J$6:$J$9,Inputs!$H$6:$H$9)),Inputs!$B$12),-Inputs!$B$12),NORM.INV(RAND(),LOOKUP(R4454,Inputs!$J$6:$J$9,Inputs!$G$6:$G$9),LOOKUP(R4454,Inputs!$J$6:$J$9,Inputs!$H$6:$H$9))),0),"" )</f>
        <v/>
      </c>
      <c r="I4454" s="26">
        <f>IF($A4454&lt;=Inputs!$B$13,IF(4&lt;=Inputs!$B$8,IF(Inputs!$B$12&gt;0,MAX(MIN(NORM.INV(RAND(),LOOKUP(S4454,Inputs!$J$6:$J$9,Inputs!$G$6:$G$9),LOOKUP(S4454,Inputs!$J$6:$J$9,Inputs!$H$6:$H$9)),Inputs!$B$12),-Inputs!$B$12),NORM.INV(RAND(),LOOKUP(S4454,Inputs!$J$6:$J$9,Inputs!$G$6:$G$9),LOOKUP(S4454,Inputs!$J$6:$J$9,Inputs!$H$6:$H$9))),0),"" )</f>
        <v/>
      </c>
      <c r="J4454" s="26">
        <f>IF($A4454&lt;=Inputs!$B$13,IF(5&lt;=Inputs!$B$8,IF(Inputs!$B$12&gt;0,MAX(MIN(NORM.INV(RAND(),LOOKUP(T4454,Inputs!$J$6:$J$9,Inputs!$G$6:$G$9),LOOKUP(T4454,Inputs!$J$6:$J$9,Inputs!$H$6:$H$9)),Inputs!$B$12),-Inputs!$B$12),NORM.INV(RAND(),LOOKUP(T4454,Inputs!$J$6:$J$9,Inputs!$G$6:$G$9),LOOKUP(T4454,Inputs!$J$6:$J$9,Inputs!$H$6:$H$9))),0),"" )</f>
        <v/>
      </c>
      <c r="K4454" s="26">
        <f>IF($A4454&lt;=Inputs!$B$13,IF(6&lt;=Inputs!$B$8,IF(Inputs!$B$12&gt;0,MAX(MIN(NORM.INV(RAND(),LOOKUP(U4454,Inputs!$J$6:$J$9,Inputs!$G$6:$G$9),LOOKUP(U4454,Inputs!$J$6:$J$9,Inputs!$H$6:$H$9)),Inputs!$B$12),-Inputs!$B$12),NORM.INV(RAND(),LOOKUP(U4454,Inputs!$J$6:$J$9,Inputs!$G$6:$G$9),LOOKUP(U4454,Inputs!$J$6:$J$9,Inputs!$H$6:$H$9))),0),"" )</f>
        <v/>
      </c>
      <c r="L4454" s="26">
        <f>IF($A4454&lt;=Inputs!$B$13,IF(7&lt;=Inputs!$B$8,IF(Inputs!$B$12&gt;0,MAX(MIN(NORM.INV(RAND(),LOOKUP(V4454,Inputs!$J$6:$J$9,Inputs!$G$6:$G$9),LOOKUP(V4454,Inputs!$J$6:$J$9,Inputs!$H$6:$H$9)),Inputs!$B$12),-Inputs!$B$12),NORM.INV(RAND(),LOOKUP(V4454,Inputs!$J$6:$J$9,Inputs!$G$6:$G$9),LOOKUP(V4454,Inputs!$J$6:$J$9,Inputs!$H$6:$H$9))),0),"" )</f>
        <v/>
      </c>
      <c r="M4454" s="26">
        <f>IF($A4454&lt;=Inputs!$B$13,IF(8&lt;=Inputs!$B$8,IF(Inputs!$B$12&gt;0,MAX(MIN(NORM.INV(RAND(),LOOKUP(W4454,Inputs!$J$6:$J$9,Inputs!$G$6:$G$9),LOOKUP(W4454,Inputs!$J$6:$J$9,Inputs!$H$6:$H$9)),Inputs!$B$12),-Inputs!$B$12),NORM.INV(RAND(),LOOKUP(W4454,Inputs!$J$6:$J$9,Inputs!$G$6:$G$9),LOOKUP(W4454,Inputs!$J$6:$J$9,Inputs!$H$6:$H$9))),0),"" )</f>
        <v/>
      </c>
      <c r="N4454" s="26">
        <f>IF($A4454&lt;=Inputs!$B$13,IF(9&lt;=Inputs!$B$8,IF(Inputs!$B$12&gt;0,MAX(MIN(NORM.INV(RAND(),LOOKUP(X4454,Inputs!$J$6:$J$9,Inputs!$G$6:$G$9),LOOKUP(X4454,Inputs!$J$6:$J$9,Inputs!$H$6:$H$9)),Inputs!$B$12),-Inputs!$B$12),NORM.INV(RAND(),LOOKUP(X4454,Inputs!$J$6:$J$9,Inputs!$G$6:$G$9),LOOKUP(X4454,Inputs!$J$6:$J$9,Inputs!$H$6:$H$9))),0),"" )</f>
        <v/>
      </c>
      <c r="O4454" s="26">
        <f>IF($A4454&lt;=Inputs!$B$13,IF(10&lt;=Inputs!$B$8,IF(Inputs!$B$12&gt;0,MAX(MIN(NORM.INV(RAND(),LOOKUP(Y4454,Inputs!$J$6:$J$9,Inputs!$G$6:$G$9),LOOKUP(Y4454,Inputs!$J$6:$J$9,Inputs!$H$6:$H$9)),Inputs!$B$12),-Inputs!$B$12),NORM.INV(RAND(),LOOKUP(Y4454,Inputs!$J$6:$J$9,Inputs!$G$6:$G$9),LOOKUP(Y4454,Inputs!$J$6:$J$9,Inputs!$H$6:$H$9))),0),"" )</f>
        <v/>
      </c>
      <c r="P4454" s="31">
        <f>IF($A4454&lt;=Inputs!$B$13,RAND(),"")</f>
        <v/>
      </c>
      <c r="Q4454" s="31">
        <f>IF($A4454&lt;=Inputs!$B$13,RAND(),"")</f>
        <v/>
      </c>
      <c r="R4454" s="31">
        <f>IF($A4454&lt;=Inputs!$B$13,RAND(),"")</f>
        <v/>
      </c>
      <c r="S4454" s="31">
        <f>IF($A4454&lt;=Inputs!$B$13,RAND(),"")</f>
        <v/>
      </c>
      <c r="T4454" s="31">
        <f>IF($A4454&lt;=Inputs!$B$13,RAND(),"")</f>
        <v/>
      </c>
      <c r="U4454" s="31">
        <f>IF($A4454&lt;=Inputs!$B$13,RAND(),"")</f>
        <v/>
      </c>
      <c r="V4454" s="31">
        <f>IF($A4454&lt;=Inputs!$B$13,RAND(),"")</f>
        <v/>
      </c>
      <c r="W4454" s="31">
        <f>IF($A4454&lt;=Inputs!$B$13,RAND(),"")</f>
        <v/>
      </c>
      <c r="X4454" s="31">
        <f>IF($A4454&lt;=Inputs!$B$13,RAND(),"")</f>
        <v/>
      </c>
      <c r="Y4454" s="31">
        <f>IF($A4454&lt;=Inputs!$B$13,RAND(),"")</f>
        <v/>
      </c>
    </row>
    <row r="4455">
      <c r="A4455" t="n">
        <v>4450</v>
      </c>
      <c r="B4455" s="26">
        <f>IF($A4455&lt;=Inputs!$B$13,IF(Inputs!$B$8&gt;0,SUM(F4455:O4455)/Inputs!$B$8,0),"")</f>
        <v/>
      </c>
      <c r="C4455" s="27">
        <f>IF($A4455&lt;=Inputs!$B$13,B4455/100,"")</f>
        <v/>
      </c>
      <c r="D4455" s="28">
        <f>IF($A4455&lt;=Inputs!$B$13,C4455*Inputs!$B$7,"")</f>
        <v/>
      </c>
      <c r="E4455" s="29">
        <f>IF($A4455&lt;=Inputs!$B$13,IF(D4455&gt;0,1,0),"")</f>
        <v/>
      </c>
      <c r="F4455" s="26">
        <f>IF($A4455&lt;=Inputs!$B$13,IF(1&lt;=Inputs!$B$8,IF(Inputs!$B$12&gt;0,MAX(MIN(NORM.INV(RAND(),LOOKUP(P4455,Inputs!$J$6:$J$9,Inputs!$G$6:$G$9),LOOKUP(P4455,Inputs!$J$6:$J$9,Inputs!$H$6:$H$9)),Inputs!$B$12),-Inputs!$B$12),NORM.INV(RAND(),LOOKUP(P4455,Inputs!$J$6:$J$9,Inputs!$G$6:$G$9),LOOKUP(P4455,Inputs!$J$6:$J$9,Inputs!$H$6:$H$9))),0),"" )</f>
        <v/>
      </c>
      <c r="G4455" s="26">
        <f>IF($A4455&lt;=Inputs!$B$13,IF(2&lt;=Inputs!$B$8,IF(Inputs!$B$12&gt;0,MAX(MIN(NORM.INV(RAND(),LOOKUP(Q4455,Inputs!$J$6:$J$9,Inputs!$G$6:$G$9),LOOKUP(Q4455,Inputs!$J$6:$J$9,Inputs!$H$6:$H$9)),Inputs!$B$12),-Inputs!$B$12),NORM.INV(RAND(),LOOKUP(Q4455,Inputs!$J$6:$J$9,Inputs!$G$6:$G$9),LOOKUP(Q4455,Inputs!$J$6:$J$9,Inputs!$H$6:$H$9))),0),"" )</f>
        <v/>
      </c>
      <c r="H4455" s="26">
        <f>IF($A4455&lt;=Inputs!$B$13,IF(3&lt;=Inputs!$B$8,IF(Inputs!$B$12&gt;0,MAX(MIN(NORM.INV(RAND(),LOOKUP(R4455,Inputs!$J$6:$J$9,Inputs!$G$6:$G$9),LOOKUP(R4455,Inputs!$J$6:$J$9,Inputs!$H$6:$H$9)),Inputs!$B$12),-Inputs!$B$12),NORM.INV(RAND(),LOOKUP(R4455,Inputs!$J$6:$J$9,Inputs!$G$6:$G$9),LOOKUP(R4455,Inputs!$J$6:$J$9,Inputs!$H$6:$H$9))),0),"" )</f>
        <v/>
      </c>
      <c r="I4455" s="26">
        <f>IF($A4455&lt;=Inputs!$B$13,IF(4&lt;=Inputs!$B$8,IF(Inputs!$B$12&gt;0,MAX(MIN(NORM.INV(RAND(),LOOKUP(S4455,Inputs!$J$6:$J$9,Inputs!$G$6:$G$9),LOOKUP(S4455,Inputs!$J$6:$J$9,Inputs!$H$6:$H$9)),Inputs!$B$12),-Inputs!$B$12),NORM.INV(RAND(),LOOKUP(S4455,Inputs!$J$6:$J$9,Inputs!$G$6:$G$9),LOOKUP(S4455,Inputs!$J$6:$J$9,Inputs!$H$6:$H$9))),0),"" )</f>
        <v/>
      </c>
      <c r="J4455" s="26">
        <f>IF($A4455&lt;=Inputs!$B$13,IF(5&lt;=Inputs!$B$8,IF(Inputs!$B$12&gt;0,MAX(MIN(NORM.INV(RAND(),LOOKUP(T4455,Inputs!$J$6:$J$9,Inputs!$G$6:$G$9),LOOKUP(T4455,Inputs!$J$6:$J$9,Inputs!$H$6:$H$9)),Inputs!$B$12),-Inputs!$B$12),NORM.INV(RAND(),LOOKUP(T4455,Inputs!$J$6:$J$9,Inputs!$G$6:$G$9),LOOKUP(T4455,Inputs!$J$6:$J$9,Inputs!$H$6:$H$9))),0),"" )</f>
        <v/>
      </c>
      <c r="K4455" s="26">
        <f>IF($A4455&lt;=Inputs!$B$13,IF(6&lt;=Inputs!$B$8,IF(Inputs!$B$12&gt;0,MAX(MIN(NORM.INV(RAND(),LOOKUP(U4455,Inputs!$J$6:$J$9,Inputs!$G$6:$G$9),LOOKUP(U4455,Inputs!$J$6:$J$9,Inputs!$H$6:$H$9)),Inputs!$B$12),-Inputs!$B$12),NORM.INV(RAND(),LOOKUP(U4455,Inputs!$J$6:$J$9,Inputs!$G$6:$G$9),LOOKUP(U4455,Inputs!$J$6:$J$9,Inputs!$H$6:$H$9))),0),"" )</f>
        <v/>
      </c>
      <c r="L4455" s="26">
        <f>IF($A4455&lt;=Inputs!$B$13,IF(7&lt;=Inputs!$B$8,IF(Inputs!$B$12&gt;0,MAX(MIN(NORM.INV(RAND(),LOOKUP(V4455,Inputs!$J$6:$J$9,Inputs!$G$6:$G$9),LOOKUP(V4455,Inputs!$J$6:$J$9,Inputs!$H$6:$H$9)),Inputs!$B$12),-Inputs!$B$12),NORM.INV(RAND(),LOOKUP(V4455,Inputs!$J$6:$J$9,Inputs!$G$6:$G$9),LOOKUP(V4455,Inputs!$J$6:$J$9,Inputs!$H$6:$H$9))),0),"" )</f>
        <v/>
      </c>
      <c r="M4455" s="26">
        <f>IF($A4455&lt;=Inputs!$B$13,IF(8&lt;=Inputs!$B$8,IF(Inputs!$B$12&gt;0,MAX(MIN(NORM.INV(RAND(),LOOKUP(W4455,Inputs!$J$6:$J$9,Inputs!$G$6:$G$9),LOOKUP(W4455,Inputs!$J$6:$J$9,Inputs!$H$6:$H$9)),Inputs!$B$12),-Inputs!$B$12),NORM.INV(RAND(),LOOKUP(W4455,Inputs!$J$6:$J$9,Inputs!$G$6:$G$9),LOOKUP(W4455,Inputs!$J$6:$J$9,Inputs!$H$6:$H$9))),0),"" )</f>
        <v/>
      </c>
      <c r="N4455" s="26">
        <f>IF($A4455&lt;=Inputs!$B$13,IF(9&lt;=Inputs!$B$8,IF(Inputs!$B$12&gt;0,MAX(MIN(NORM.INV(RAND(),LOOKUP(X4455,Inputs!$J$6:$J$9,Inputs!$G$6:$G$9),LOOKUP(X4455,Inputs!$J$6:$J$9,Inputs!$H$6:$H$9)),Inputs!$B$12),-Inputs!$B$12),NORM.INV(RAND(),LOOKUP(X4455,Inputs!$J$6:$J$9,Inputs!$G$6:$G$9),LOOKUP(X4455,Inputs!$J$6:$J$9,Inputs!$H$6:$H$9))),0),"" )</f>
        <v/>
      </c>
      <c r="O4455" s="26">
        <f>IF($A4455&lt;=Inputs!$B$13,IF(10&lt;=Inputs!$B$8,IF(Inputs!$B$12&gt;0,MAX(MIN(NORM.INV(RAND(),LOOKUP(Y4455,Inputs!$J$6:$J$9,Inputs!$G$6:$G$9),LOOKUP(Y4455,Inputs!$J$6:$J$9,Inputs!$H$6:$H$9)),Inputs!$B$12),-Inputs!$B$12),NORM.INV(RAND(),LOOKUP(Y4455,Inputs!$J$6:$J$9,Inputs!$G$6:$G$9),LOOKUP(Y4455,Inputs!$J$6:$J$9,Inputs!$H$6:$H$9))),0),"" )</f>
        <v/>
      </c>
      <c r="P4455" s="31">
        <f>IF($A4455&lt;=Inputs!$B$13,RAND(),"")</f>
        <v/>
      </c>
      <c r="Q4455" s="31">
        <f>IF($A4455&lt;=Inputs!$B$13,RAND(),"")</f>
        <v/>
      </c>
      <c r="R4455" s="31">
        <f>IF($A4455&lt;=Inputs!$B$13,RAND(),"")</f>
        <v/>
      </c>
      <c r="S4455" s="31">
        <f>IF($A4455&lt;=Inputs!$B$13,RAND(),"")</f>
        <v/>
      </c>
      <c r="T4455" s="31">
        <f>IF($A4455&lt;=Inputs!$B$13,RAND(),"")</f>
        <v/>
      </c>
      <c r="U4455" s="31">
        <f>IF($A4455&lt;=Inputs!$B$13,RAND(),"")</f>
        <v/>
      </c>
      <c r="V4455" s="31">
        <f>IF($A4455&lt;=Inputs!$B$13,RAND(),"")</f>
        <v/>
      </c>
      <c r="W4455" s="31">
        <f>IF($A4455&lt;=Inputs!$B$13,RAND(),"")</f>
        <v/>
      </c>
      <c r="X4455" s="31">
        <f>IF($A4455&lt;=Inputs!$B$13,RAND(),"")</f>
        <v/>
      </c>
      <c r="Y4455" s="31">
        <f>IF($A4455&lt;=Inputs!$B$13,RAND(),"")</f>
        <v/>
      </c>
    </row>
    <row r="4456">
      <c r="A4456" t="n">
        <v>4451</v>
      </c>
      <c r="B4456" s="26">
        <f>IF($A4456&lt;=Inputs!$B$13,IF(Inputs!$B$8&gt;0,SUM(F4456:O4456)/Inputs!$B$8,0),"")</f>
        <v/>
      </c>
      <c r="C4456" s="27">
        <f>IF($A4456&lt;=Inputs!$B$13,B4456/100,"")</f>
        <v/>
      </c>
      <c r="D4456" s="28">
        <f>IF($A4456&lt;=Inputs!$B$13,C4456*Inputs!$B$7,"")</f>
        <v/>
      </c>
      <c r="E4456" s="29">
        <f>IF($A4456&lt;=Inputs!$B$13,IF(D4456&gt;0,1,0),"")</f>
        <v/>
      </c>
      <c r="F4456" s="26">
        <f>IF($A4456&lt;=Inputs!$B$13,IF(1&lt;=Inputs!$B$8,IF(Inputs!$B$12&gt;0,MAX(MIN(NORM.INV(RAND(),LOOKUP(P4456,Inputs!$J$6:$J$9,Inputs!$G$6:$G$9),LOOKUP(P4456,Inputs!$J$6:$J$9,Inputs!$H$6:$H$9)),Inputs!$B$12),-Inputs!$B$12),NORM.INV(RAND(),LOOKUP(P4456,Inputs!$J$6:$J$9,Inputs!$G$6:$G$9),LOOKUP(P4456,Inputs!$J$6:$J$9,Inputs!$H$6:$H$9))),0),"" )</f>
        <v/>
      </c>
      <c r="G4456" s="26">
        <f>IF($A4456&lt;=Inputs!$B$13,IF(2&lt;=Inputs!$B$8,IF(Inputs!$B$12&gt;0,MAX(MIN(NORM.INV(RAND(),LOOKUP(Q4456,Inputs!$J$6:$J$9,Inputs!$G$6:$G$9),LOOKUP(Q4456,Inputs!$J$6:$J$9,Inputs!$H$6:$H$9)),Inputs!$B$12),-Inputs!$B$12),NORM.INV(RAND(),LOOKUP(Q4456,Inputs!$J$6:$J$9,Inputs!$G$6:$G$9),LOOKUP(Q4456,Inputs!$J$6:$J$9,Inputs!$H$6:$H$9))),0),"" )</f>
        <v/>
      </c>
      <c r="H4456" s="26">
        <f>IF($A4456&lt;=Inputs!$B$13,IF(3&lt;=Inputs!$B$8,IF(Inputs!$B$12&gt;0,MAX(MIN(NORM.INV(RAND(),LOOKUP(R4456,Inputs!$J$6:$J$9,Inputs!$G$6:$G$9),LOOKUP(R4456,Inputs!$J$6:$J$9,Inputs!$H$6:$H$9)),Inputs!$B$12),-Inputs!$B$12),NORM.INV(RAND(),LOOKUP(R4456,Inputs!$J$6:$J$9,Inputs!$G$6:$G$9),LOOKUP(R4456,Inputs!$J$6:$J$9,Inputs!$H$6:$H$9))),0),"" )</f>
        <v/>
      </c>
      <c r="I4456" s="26">
        <f>IF($A4456&lt;=Inputs!$B$13,IF(4&lt;=Inputs!$B$8,IF(Inputs!$B$12&gt;0,MAX(MIN(NORM.INV(RAND(),LOOKUP(S4456,Inputs!$J$6:$J$9,Inputs!$G$6:$G$9),LOOKUP(S4456,Inputs!$J$6:$J$9,Inputs!$H$6:$H$9)),Inputs!$B$12),-Inputs!$B$12),NORM.INV(RAND(),LOOKUP(S4456,Inputs!$J$6:$J$9,Inputs!$G$6:$G$9),LOOKUP(S4456,Inputs!$J$6:$J$9,Inputs!$H$6:$H$9))),0),"" )</f>
        <v/>
      </c>
      <c r="J4456" s="26">
        <f>IF($A4456&lt;=Inputs!$B$13,IF(5&lt;=Inputs!$B$8,IF(Inputs!$B$12&gt;0,MAX(MIN(NORM.INV(RAND(),LOOKUP(T4456,Inputs!$J$6:$J$9,Inputs!$G$6:$G$9),LOOKUP(T4456,Inputs!$J$6:$J$9,Inputs!$H$6:$H$9)),Inputs!$B$12),-Inputs!$B$12),NORM.INV(RAND(),LOOKUP(T4456,Inputs!$J$6:$J$9,Inputs!$G$6:$G$9),LOOKUP(T4456,Inputs!$J$6:$J$9,Inputs!$H$6:$H$9))),0),"" )</f>
        <v/>
      </c>
      <c r="K4456" s="26">
        <f>IF($A4456&lt;=Inputs!$B$13,IF(6&lt;=Inputs!$B$8,IF(Inputs!$B$12&gt;0,MAX(MIN(NORM.INV(RAND(),LOOKUP(U4456,Inputs!$J$6:$J$9,Inputs!$G$6:$G$9),LOOKUP(U4456,Inputs!$J$6:$J$9,Inputs!$H$6:$H$9)),Inputs!$B$12),-Inputs!$B$12),NORM.INV(RAND(),LOOKUP(U4456,Inputs!$J$6:$J$9,Inputs!$G$6:$G$9),LOOKUP(U4456,Inputs!$J$6:$J$9,Inputs!$H$6:$H$9))),0),"" )</f>
        <v/>
      </c>
      <c r="L4456" s="26">
        <f>IF($A4456&lt;=Inputs!$B$13,IF(7&lt;=Inputs!$B$8,IF(Inputs!$B$12&gt;0,MAX(MIN(NORM.INV(RAND(),LOOKUP(V4456,Inputs!$J$6:$J$9,Inputs!$G$6:$G$9),LOOKUP(V4456,Inputs!$J$6:$J$9,Inputs!$H$6:$H$9)),Inputs!$B$12),-Inputs!$B$12),NORM.INV(RAND(),LOOKUP(V4456,Inputs!$J$6:$J$9,Inputs!$G$6:$G$9),LOOKUP(V4456,Inputs!$J$6:$J$9,Inputs!$H$6:$H$9))),0),"" )</f>
        <v/>
      </c>
      <c r="M4456" s="26">
        <f>IF($A4456&lt;=Inputs!$B$13,IF(8&lt;=Inputs!$B$8,IF(Inputs!$B$12&gt;0,MAX(MIN(NORM.INV(RAND(),LOOKUP(W4456,Inputs!$J$6:$J$9,Inputs!$G$6:$G$9),LOOKUP(W4456,Inputs!$J$6:$J$9,Inputs!$H$6:$H$9)),Inputs!$B$12),-Inputs!$B$12),NORM.INV(RAND(),LOOKUP(W4456,Inputs!$J$6:$J$9,Inputs!$G$6:$G$9),LOOKUP(W4456,Inputs!$J$6:$J$9,Inputs!$H$6:$H$9))),0),"" )</f>
        <v/>
      </c>
      <c r="N4456" s="26">
        <f>IF($A4456&lt;=Inputs!$B$13,IF(9&lt;=Inputs!$B$8,IF(Inputs!$B$12&gt;0,MAX(MIN(NORM.INV(RAND(),LOOKUP(X4456,Inputs!$J$6:$J$9,Inputs!$G$6:$G$9),LOOKUP(X4456,Inputs!$J$6:$J$9,Inputs!$H$6:$H$9)),Inputs!$B$12),-Inputs!$B$12),NORM.INV(RAND(),LOOKUP(X4456,Inputs!$J$6:$J$9,Inputs!$G$6:$G$9),LOOKUP(X4456,Inputs!$J$6:$J$9,Inputs!$H$6:$H$9))),0),"" )</f>
        <v/>
      </c>
      <c r="O4456" s="26">
        <f>IF($A4456&lt;=Inputs!$B$13,IF(10&lt;=Inputs!$B$8,IF(Inputs!$B$12&gt;0,MAX(MIN(NORM.INV(RAND(),LOOKUP(Y4456,Inputs!$J$6:$J$9,Inputs!$G$6:$G$9),LOOKUP(Y4456,Inputs!$J$6:$J$9,Inputs!$H$6:$H$9)),Inputs!$B$12),-Inputs!$B$12),NORM.INV(RAND(),LOOKUP(Y4456,Inputs!$J$6:$J$9,Inputs!$G$6:$G$9),LOOKUP(Y4456,Inputs!$J$6:$J$9,Inputs!$H$6:$H$9))),0),"" )</f>
        <v/>
      </c>
      <c r="P4456" s="31">
        <f>IF($A4456&lt;=Inputs!$B$13,RAND(),"")</f>
        <v/>
      </c>
      <c r="Q4456" s="31">
        <f>IF($A4456&lt;=Inputs!$B$13,RAND(),"")</f>
        <v/>
      </c>
      <c r="R4456" s="31">
        <f>IF($A4456&lt;=Inputs!$B$13,RAND(),"")</f>
        <v/>
      </c>
      <c r="S4456" s="31">
        <f>IF($A4456&lt;=Inputs!$B$13,RAND(),"")</f>
        <v/>
      </c>
      <c r="T4456" s="31">
        <f>IF($A4456&lt;=Inputs!$B$13,RAND(),"")</f>
        <v/>
      </c>
      <c r="U4456" s="31">
        <f>IF($A4456&lt;=Inputs!$B$13,RAND(),"")</f>
        <v/>
      </c>
      <c r="V4456" s="31">
        <f>IF($A4456&lt;=Inputs!$B$13,RAND(),"")</f>
        <v/>
      </c>
      <c r="W4456" s="31">
        <f>IF($A4456&lt;=Inputs!$B$13,RAND(),"")</f>
        <v/>
      </c>
      <c r="X4456" s="31">
        <f>IF($A4456&lt;=Inputs!$B$13,RAND(),"")</f>
        <v/>
      </c>
      <c r="Y4456" s="31">
        <f>IF($A4456&lt;=Inputs!$B$13,RAND(),"")</f>
        <v/>
      </c>
    </row>
    <row r="4457">
      <c r="A4457" t="n">
        <v>4452</v>
      </c>
      <c r="B4457" s="26">
        <f>IF($A4457&lt;=Inputs!$B$13,IF(Inputs!$B$8&gt;0,SUM(F4457:O4457)/Inputs!$B$8,0),"")</f>
        <v/>
      </c>
      <c r="C4457" s="27">
        <f>IF($A4457&lt;=Inputs!$B$13,B4457/100,"")</f>
        <v/>
      </c>
      <c r="D4457" s="28">
        <f>IF($A4457&lt;=Inputs!$B$13,C4457*Inputs!$B$7,"")</f>
        <v/>
      </c>
      <c r="E4457" s="29">
        <f>IF($A4457&lt;=Inputs!$B$13,IF(D4457&gt;0,1,0),"")</f>
        <v/>
      </c>
      <c r="F4457" s="26">
        <f>IF($A4457&lt;=Inputs!$B$13,IF(1&lt;=Inputs!$B$8,IF(Inputs!$B$12&gt;0,MAX(MIN(NORM.INV(RAND(),LOOKUP(P4457,Inputs!$J$6:$J$9,Inputs!$G$6:$G$9),LOOKUP(P4457,Inputs!$J$6:$J$9,Inputs!$H$6:$H$9)),Inputs!$B$12),-Inputs!$B$12),NORM.INV(RAND(),LOOKUP(P4457,Inputs!$J$6:$J$9,Inputs!$G$6:$G$9),LOOKUP(P4457,Inputs!$J$6:$J$9,Inputs!$H$6:$H$9))),0),"" )</f>
        <v/>
      </c>
      <c r="G4457" s="26">
        <f>IF($A4457&lt;=Inputs!$B$13,IF(2&lt;=Inputs!$B$8,IF(Inputs!$B$12&gt;0,MAX(MIN(NORM.INV(RAND(),LOOKUP(Q4457,Inputs!$J$6:$J$9,Inputs!$G$6:$G$9),LOOKUP(Q4457,Inputs!$J$6:$J$9,Inputs!$H$6:$H$9)),Inputs!$B$12),-Inputs!$B$12),NORM.INV(RAND(),LOOKUP(Q4457,Inputs!$J$6:$J$9,Inputs!$G$6:$G$9),LOOKUP(Q4457,Inputs!$J$6:$J$9,Inputs!$H$6:$H$9))),0),"" )</f>
        <v/>
      </c>
      <c r="H4457" s="26">
        <f>IF($A4457&lt;=Inputs!$B$13,IF(3&lt;=Inputs!$B$8,IF(Inputs!$B$12&gt;0,MAX(MIN(NORM.INV(RAND(),LOOKUP(R4457,Inputs!$J$6:$J$9,Inputs!$G$6:$G$9),LOOKUP(R4457,Inputs!$J$6:$J$9,Inputs!$H$6:$H$9)),Inputs!$B$12),-Inputs!$B$12),NORM.INV(RAND(),LOOKUP(R4457,Inputs!$J$6:$J$9,Inputs!$G$6:$G$9),LOOKUP(R4457,Inputs!$J$6:$J$9,Inputs!$H$6:$H$9))),0),"" )</f>
        <v/>
      </c>
      <c r="I4457" s="26">
        <f>IF($A4457&lt;=Inputs!$B$13,IF(4&lt;=Inputs!$B$8,IF(Inputs!$B$12&gt;0,MAX(MIN(NORM.INV(RAND(),LOOKUP(S4457,Inputs!$J$6:$J$9,Inputs!$G$6:$G$9),LOOKUP(S4457,Inputs!$J$6:$J$9,Inputs!$H$6:$H$9)),Inputs!$B$12),-Inputs!$B$12),NORM.INV(RAND(),LOOKUP(S4457,Inputs!$J$6:$J$9,Inputs!$G$6:$G$9),LOOKUP(S4457,Inputs!$J$6:$J$9,Inputs!$H$6:$H$9))),0),"" )</f>
        <v/>
      </c>
      <c r="J4457" s="26">
        <f>IF($A4457&lt;=Inputs!$B$13,IF(5&lt;=Inputs!$B$8,IF(Inputs!$B$12&gt;0,MAX(MIN(NORM.INV(RAND(),LOOKUP(T4457,Inputs!$J$6:$J$9,Inputs!$G$6:$G$9),LOOKUP(T4457,Inputs!$J$6:$J$9,Inputs!$H$6:$H$9)),Inputs!$B$12),-Inputs!$B$12),NORM.INV(RAND(),LOOKUP(T4457,Inputs!$J$6:$J$9,Inputs!$G$6:$G$9),LOOKUP(T4457,Inputs!$J$6:$J$9,Inputs!$H$6:$H$9))),0),"" )</f>
        <v/>
      </c>
      <c r="K4457" s="26">
        <f>IF($A4457&lt;=Inputs!$B$13,IF(6&lt;=Inputs!$B$8,IF(Inputs!$B$12&gt;0,MAX(MIN(NORM.INV(RAND(),LOOKUP(U4457,Inputs!$J$6:$J$9,Inputs!$G$6:$G$9),LOOKUP(U4457,Inputs!$J$6:$J$9,Inputs!$H$6:$H$9)),Inputs!$B$12),-Inputs!$B$12),NORM.INV(RAND(),LOOKUP(U4457,Inputs!$J$6:$J$9,Inputs!$G$6:$G$9),LOOKUP(U4457,Inputs!$J$6:$J$9,Inputs!$H$6:$H$9))),0),"" )</f>
        <v/>
      </c>
      <c r="L4457" s="26">
        <f>IF($A4457&lt;=Inputs!$B$13,IF(7&lt;=Inputs!$B$8,IF(Inputs!$B$12&gt;0,MAX(MIN(NORM.INV(RAND(),LOOKUP(V4457,Inputs!$J$6:$J$9,Inputs!$G$6:$G$9),LOOKUP(V4457,Inputs!$J$6:$J$9,Inputs!$H$6:$H$9)),Inputs!$B$12),-Inputs!$B$12),NORM.INV(RAND(),LOOKUP(V4457,Inputs!$J$6:$J$9,Inputs!$G$6:$G$9),LOOKUP(V4457,Inputs!$J$6:$J$9,Inputs!$H$6:$H$9))),0),"" )</f>
        <v/>
      </c>
      <c r="M4457" s="26">
        <f>IF($A4457&lt;=Inputs!$B$13,IF(8&lt;=Inputs!$B$8,IF(Inputs!$B$12&gt;0,MAX(MIN(NORM.INV(RAND(),LOOKUP(W4457,Inputs!$J$6:$J$9,Inputs!$G$6:$G$9),LOOKUP(W4457,Inputs!$J$6:$J$9,Inputs!$H$6:$H$9)),Inputs!$B$12),-Inputs!$B$12),NORM.INV(RAND(),LOOKUP(W4457,Inputs!$J$6:$J$9,Inputs!$G$6:$G$9),LOOKUP(W4457,Inputs!$J$6:$J$9,Inputs!$H$6:$H$9))),0),"" )</f>
        <v/>
      </c>
      <c r="N4457" s="26">
        <f>IF($A4457&lt;=Inputs!$B$13,IF(9&lt;=Inputs!$B$8,IF(Inputs!$B$12&gt;0,MAX(MIN(NORM.INV(RAND(),LOOKUP(X4457,Inputs!$J$6:$J$9,Inputs!$G$6:$G$9),LOOKUP(X4457,Inputs!$J$6:$J$9,Inputs!$H$6:$H$9)),Inputs!$B$12),-Inputs!$B$12),NORM.INV(RAND(),LOOKUP(X4457,Inputs!$J$6:$J$9,Inputs!$G$6:$G$9),LOOKUP(X4457,Inputs!$J$6:$J$9,Inputs!$H$6:$H$9))),0),"" )</f>
        <v/>
      </c>
      <c r="O4457" s="26">
        <f>IF($A4457&lt;=Inputs!$B$13,IF(10&lt;=Inputs!$B$8,IF(Inputs!$B$12&gt;0,MAX(MIN(NORM.INV(RAND(),LOOKUP(Y4457,Inputs!$J$6:$J$9,Inputs!$G$6:$G$9),LOOKUP(Y4457,Inputs!$J$6:$J$9,Inputs!$H$6:$H$9)),Inputs!$B$12),-Inputs!$B$12),NORM.INV(RAND(),LOOKUP(Y4457,Inputs!$J$6:$J$9,Inputs!$G$6:$G$9),LOOKUP(Y4457,Inputs!$J$6:$J$9,Inputs!$H$6:$H$9))),0),"" )</f>
        <v/>
      </c>
      <c r="P4457" s="31">
        <f>IF($A4457&lt;=Inputs!$B$13,RAND(),"")</f>
        <v/>
      </c>
      <c r="Q4457" s="31">
        <f>IF($A4457&lt;=Inputs!$B$13,RAND(),"")</f>
        <v/>
      </c>
      <c r="R4457" s="31">
        <f>IF($A4457&lt;=Inputs!$B$13,RAND(),"")</f>
        <v/>
      </c>
      <c r="S4457" s="31">
        <f>IF($A4457&lt;=Inputs!$B$13,RAND(),"")</f>
        <v/>
      </c>
      <c r="T4457" s="31">
        <f>IF($A4457&lt;=Inputs!$B$13,RAND(),"")</f>
        <v/>
      </c>
      <c r="U4457" s="31">
        <f>IF($A4457&lt;=Inputs!$B$13,RAND(),"")</f>
        <v/>
      </c>
      <c r="V4457" s="31">
        <f>IF($A4457&lt;=Inputs!$B$13,RAND(),"")</f>
        <v/>
      </c>
      <c r="W4457" s="31">
        <f>IF($A4457&lt;=Inputs!$B$13,RAND(),"")</f>
        <v/>
      </c>
      <c r="X4457" s="31">
        <f>IF($A4457&lt;=Inputs!$B$13,RAND(),"")</f>
        <v/>
      </c>
      <c r="Y4457" s="31">
        <f>IF($A4457&lt;=Inputs!$B$13,RAND(),"")</f>
        <v/>
      </c>
    </row>
    <row r="4458">
      <c r="A4458" t="n">
        <v>4453</v>
      </c>
      <c r="B4458" s="26">
        <f>IF($A4458&lt;=Inputs!$B$13,IF(Inputs!$B$8&gt;0,SUM(F4458:O4458)/Inputs!$B$8,0),"")</f>
        <v/>
      </c>
      <c r="C4458" s="27">
        <f>IF($A4458&lt;=Inputs!$B$13,B4458/100,"")</f>
        <v/>
      </c>
      <c r="D4458" s="28">
        <f>IF($A4458&lt;=Inputs!$B$13,C4458*Inputs!$B$7,"")</f>
        <v/>
      </c>
      <c r="E4458" s="29">
        <f>IF($A4458&lt;=Inputs!$B$13,IF(D4458&gt;0,1,0),"")</f>
        <v/>
      </c>
      <c r="F4458" s="26">
        <f>IF($A4458&lt;=Inputs!$B$13,IF(1&lt;=Inputs!$B$8,IF(Inputs!$B$12&gt;0,MAX(MIN(NORM.INV(RAND(),LOOKUP(P4458,Inputs!$J$6:$J$9,Inputs!$G$6:$G$9),LOOKUP(P4458,Inputs!$J$6:$J$9,Inputs!$H$6:$H$9)),Inputs!$B$12),-Inputs!$B$12),NORM.INV(RAND(),LOOKUP(P4458,Inputs!$J$6:$J$9,Inputs!$G$6:$G$9),LOOKUP(P4458,Inputs!$J$6:$J$9,Inputs!$H$6:$H$9))),0),"" )</f>
        <v/>
      </c>
      <c r="G4458" s="26">
        <f>IF($A4458&lt;=Inputs!$B$13,IF(2&lt;=Inputs!$B$8,IF(Inputs!$B$12&gt;0,MAX(MIN(NORM.INV(RAND(),LOOKUP(Q4458,Inputs!$J$6:$J$9,Inputs!$G$6:$G$9),LOOKUP(Q4458,Inputs!$J$6:$J$9,Inputs!$H$6:$H$9)),Inputs!$B$12),-Inputs!$B$12),NORM.INV(RAND(),LOOKUP(Q4458,Inputs!$J$6:$J$9,Inputs!$G$6:$G$9),LOOKUP(Q4458,Inputs!$J$6:$J$9,Inputs!$H$6:$H$9))),0),"" )</f>
        <v/>
      </c>
      <c r="H4458" s="26">
        <f>IF($A4458&lt;=Inputs!$B$13,IF(3&lt;=Inputs!$B$8,IF(Inputs!$B$12&gt;0,MAX(MIN(NORM.INV(RAND(),LOOKUP(R4458,Inputs!$J$6:$J$9,Inputs!$G$6:$G$9),LOOKUP(R4458,Inputs!$J$6:$J$9,Inputs!$H$6:$H$9)),Inputs!$B$12),-Inputs!$B$12),NORM.INV(RAND(),LOOKUP(R4458,Inputs!$J$6:$J$9,Inputs!$G$6:$G$9),LOOKUP(R4458,Inputs!$J$6:$J$9,Inputs!$H$6:$H$9))),0),"" )</f>
        <v/>
      </c>
      <c r="I4458" s="26">
        <f>IF($A4458&lt;=Inputs!$B$13,IF(4&lt;=Inputs!$B$8,IF(Inputs!$B$12&gt;0,MAX(MIN(NORM.INV(RAND(),LOOKUP(S4458,Inputs!$J$6:$J$9,Inputs!$G$6:$G$9),LOOKUP(S4458,Inputs!$J$6:$J$9,Inputs!$H$6:$H$9)),Inputs!$B$12),-Inputs!$B$12),NORM.INV(RAND(),LOOKUP(S4458,Inputs!$J$6:$J$9,Inputs!$G$6:$G$9),LOOKUP(S4458,Inputs!$J$6:$J$9,Inputs!$H$6:$H$9))),0),"" )</f>
        <v/>
      </c>
      <c r="J4458" s="26">
        <f>IF($A4458&lt;=Inputs!$B$13,IF(5&lt;=Inputs!$B$8,IF(Inputs!$B$12&gt;0,MAX(MIN(NORM.INV(RAND(),LOOKUP(T4458,Inputs!$J$6:$J$9,Inputs!$G$6:$G$9),LOOKUP(T4458,Inputs!$J$6:$J$9,Inputs!$H$6:$H$9)),Inputs!$B$12),-Inputs!$B$12),NORM.INV(RAND(),LOOKUP(T4458,Inputs!$J$6:$J$9,Inputs!$G$6:$G$9),LOOKUP(T4458,Inputs!$J$6:$J$9,Inputs!$H$6:$H$9))),0),"" )</f>
        <v/>
      </c>
      <c r="K4458" s="26">
        <f>IF($A4458&lt;=Inputs!$B$13,IF(6&lt;=Inputs!$B$8,IF(Inputs!$B$12&gt;0,MAX(MIN(NORM.INV(RAND(),LOOKUP(U4458,Inputs!$J$6:$J$9,Inputs!$G$6:$G$9),LOOKUP(U4458,Inputs!$J$6:$J$9,Inputs!$H$6:$H$9)),Inputs!$B$12),-Inputs!$B$12),NORM.INV(RAND(),LOOKUP(U4458,Inputs!$J$6:$J$9,Inputs!$G$6:$G$9),LOOKUP(U4458,Inputs!$J$6:$J$9,Inputs!$H$6:$H$9))),0),"" )</f>
        <v/>
      </c>
      <c r="L4458" s="26">
        <f>IF($A4458&lt;=Inputs!$B$13,IF(7&lt;=Inputs!$B$8,IF(Inputs!$B$12&gt;0,MAX(MIN(NORM.INV(RAND(),LOOKUP(V4458,Inputs!$J$6:$J$9,Inputs!$G$6:$G$9),LOOKUP(V4458,Inputs!$J$6:$J$9,Inputs!$H$6:$H$9)),Inputs!$B$12),-Inputs!$B$12),NORM.INV(RAND(),LOOKUP(V4458,Inputs!$J$6:$J$9,Inputs!$G$6:$G$9),LOOKUP(V4458,Inputs!$J$6:$J$9,Inputs!$H$6:$H$9))),0),"" )</f>
        <v/>
      </c>
      <c r="M4458" s="26">
        <f>IF($A4458&lt;=Inputs!$B$13,IF(8&lt;=Inputs!$B$8,IF(Inputs!$B$12&gt;0,MAX(MIN(NORM.INV(RAND(),LOOKUP(W4458,Inputs!$J$6:$J$9,Inputs!$G$6:$G$9),LOOKUP(W4458,Inputs!$J$6:$J$9,Inputs!$H$6:$H$9)),Inputs!$B$12),-Inputs!$B$12),NORM.INV(RAND(),LOOKUP(W4458,Inputs!$J$6:$J$9,Inputs!$G$6:$G$9),LOOKUP(W4458,Inputs!$J$6:$J$9,Inputs!$H$6:$H$9))),0),"" )</f>
        <v/>
      </c>
      <c r="N4458" s="26">
        <f>IF($A4458&lt;=Inputs!$B$13,IF(9&lt;=Inputs!$B$8,IF(Inputs!$B$12&gt;0,MAX(MIN(NORM.INV(RAND(),LOOKUP(X4458,Inputs!$J$6:$J$9,Inputs!$G$6:$G$9),LOOKUP(X4458,Inputs!$J$6:$J$9,Inputs!$H$6:$H$9)),Inputs!$B$12),-Inputs!$B$12),NORM.INV(RAND(),LOOKUP(X4458,Inputs!$J$6:$J$9,Inputs!$G$6:$G$9),LOOKUP(X4458,Inputs!$J$6:$J$9,Inputs!$H$6:$H$9))),0),"" )</f>
        <v/>
      </c>
      <c r="O4458" s="26">
        <f>IF($A4458&lt;=Inputs!$B$13,IF(10&lt;=Inputs!$B$8,IF(Inputs!$B$12&gt;0,MAX(MIN(NORM.INV(RAND(),LOOKUP(Y4458,Inputs!$J$6:$J$9,Inputs!$G$6:$G$9),LOOKUP(Y4458,Inputs!$J$6:$J$9,Inputs!$H$6:$H$9)),Inputs!$B$12),-Inputs!$B$12),NORM.INV(RAND(),LOOKUP(Y4458,Inputs!$J$6:$J$9,Inputs!$G$6:$G$9),LOOKUP(Y4458,Inputs!$J$6:$J$9,Inputs!$H$6:$H$9))),0),"" )</f>
        <v/>
      </c>
      <c r="P4458" s="31">
        <f>IF($A4458&lt;=Inputs!$B$13,RAND(),"")</f>
        <v/>
      </c>
      <c r="Q4458" s="31">
        <f>IF($A4458&lt;=Inputs!$B$13,RAND(),"")</f>
        <v/>
      </c>
      <c r="R4458" s="31">
        <f>IF($A4458&lt;=Inputs!$B$13,RAND(),"")</f>
        <v/>
      </c>
      <c r="S4458" s="31">
        <f>IF($A4458&lt;=Inputs!$B$13,RAND(),"")</f>
        <v/>
      </c>
      <c r="T4458" s="31">
        <f>IF($A4458&lt;=Inputs!$B$13,RAND(),"")</f>
        <v/>
      </c>
      <c r="U4458" s="31">
        <f>IF($A4458&lt;=Inputs!$B$13,RAND(),"")</f>
        <v/>
      </c>
      <c r="V4458" s="31">
        <f>IF($A4458&lt;=Inputs!$B$13,RAND(),"")</f>
        <v/>
      </c>
      <c r="W4458" s="31">
        <f>IF($A4458&lt;=Inputs!$B$13,RAND(),"")</f>
        <v/>
      </c>
      <c r="X4458" s="31">
        <f>IF($A4458&lt;=Inputs!$B$13,RAND(),"")</f>
        <v/>
      </c>
      <c r="Y4458" s="31">
        <f>IF($A4458&lt;=Inputs!$B$13,RAND(),"")</f>
        <v/>
      </c>
    </row>
    <row r="4459">
      <c r="A4459" t="n">
        <v>4454</v>
      </c>
      <c r="B4459" s="26">
        <f>IF($A4459&lt;=Inputs!$B$13,IF(Inputs!$B$8&gt;0,SUM(F4459:O4459)/Inputs!$B$8,0),"")</f>
        <v/>
      </c>
      <c r="C4459" s="27">
        <f>IF($A4459&lt;=Inputs!$B$13,B4459/100,"")</f>
        <v/>
      </c>
      <c r="D4459" s="28">
        <f>IF($A4459&lt;=Inputs!$B$13,C4459*Inputs!$B$7,"")</f>
        <v/>
      </c>
      <c r="E4459" s="29">
        <f>IF($A4459&lt;=Inputs!$B$13,IF(D4459&gt;0,1,0),"")</f>
        <v/>
      </c>
      <c r="F4459" s="26">
        <f>IF($A4459&lt;=Inputs!$B$13,IF(1&lt;=Inputs!$B$8,IF(Inputs!$B$12&gt;0,MAX(MIN(NORM.INV(RAND(),LOOKUP(P4459,Inputs!$J$6:$J$9,Inputs!$G$6:$G$9),LOOKUP(P4459,Inputs!$J$6:$J$9,Inputs!$H$6:$H$9)),Inputs!$B$12),-Inputs!$B$12),NORM.INV(RAND(),LOOKUP(P4459,Inputs!$J$6:$J$9,Inputs!$G$6:$G$9),LOOKUP(P4459,Inputs!$J$6:$J$9,Inputs!$H$6:$H$9))),0),"" )</f>
        <v/>
      </c>
      <c r="G4459" s="26">
        <f>IF($A4459&lt;=Inputs!$B$13,IF(2&lt;=Inputs!$B$8,IF(Inputs!$B$12&gt;0,MAX(MIN(NORM.INV(RAND(),LOOKUP(Q4459,Inputs!$J$6:$J$9,Inputs!$G$6:$G$9),LOOKUP(Q4459,Inputs!$J$6:$J$9,Inputs!$H$6:$H$9)),Inputs!$B$12),-Inputs!$B$12),NORM.INV(RAND(),LOOKUP(Q4459,Inputs!$J$6:$J$9,Inputs!$G$6:$G$9),LOOKUP(Q4459,Inputs!$J$6:$J$9,Inputs!$H$6:$H$9))),0),"" )</f>
        <v/>
      </c>
      <c r="H4459" s="26">
        <f>IF($A4459&lt;=Inputs!$B$13,IF(3&lt;=Inputs!$B$8,IF(Inputs!$B$12&gt;0,MAX(MIN(NORM.INV(RAND(),LOOKUP(R4459,Inputs!$J$6:$J$9,Inputs!$G$6:$G$9),LOOKUP(R4459,Inputs!$J$6:$J$9,Inputs!$H$6:$H$9)),Inputs!$B$12),-Inputs!$B$12),NORM.INV(RAND(),LOOKUP(R4459,Inputs!$J$6:$J$9,Inputs!$G$6:$G$9),LOOKUP(R4459,Inputs!$J$6:$J$9,Inputs!$H$6:$H$9))),0),"" )</f>
        <v/>
      </c>
      <c r="I4459" s="26">
        <f>IF($A4459&lt;=Inputs!$B$13,IF(4&lt;=Inputs!$B$8,IF(Inputs!$B$12&gt;0,MAX(MIN(NORM.INV(RAND(),LOOKUP(S4459,Inputs!$J$6:$J$9,Inputs!$G$6:$G$9),LOOKUP(S4459,Inputs!$J$6:$J$9,Inputs!$H$6:$H$9)),Inputs!$B$12),-Inputs!$B$12),NORM.INV(RAND(),LOOKUP(S4459,Inputs!$J$6:$J$9,Inputs!$G$6:$G$9),LOOKUP(S4459,Inputs!$J$6:$J$9,Inputs!$H$6:$H$9))),0),"" )</f>
        <v/>
      </c>
      <c r="J4459" s="26">
        <f>IF($A4459&lt;=Inputs!$B$13,IF(5&lt;=Inputs!$B$8,IF(Inputs!$B$12&gt;0,MAX(MIN(NORM.INV(RAND(),LOOKUP(T4459,Inputs!$J$6:$J$9,Inputs!$G$6:$G$9),LOOKUP(T4459,Inputs!$J$6:$J$9,Inputs!$H$6:$H$9)),Inputs!$B$12),-Inputs!$B$12),NORM.INV(RAND(),LOOKUP(T4459,Inputs!$J$6:$J$9,Inputs!$G$6:$G$9),LOOKUP(T4459,Inputs!$J$6:$J$9,Inputs!$H$6:$H$9))),0),"" )</f>
        <v/>
      </c>
      <c r="K4459" s="26">
        <f>IF($A4459&lt;=Inputs!$B$13,IF(6&lt;=Inputs!$B$8,IF(Inputs!$B$12&gt;0,MAX(MIN(NORM.INV(RAND(),LOOKUP(U4459,Inputs!$J$6:$J$9,Inputs!$G$6:$G$9),LOOKUP(U4459,Inputs!$J$6:$J$9,Inputs!$H$6:$H$9)),Inputs!$B$12),-Inputs!$B$12),NORM.INV(RAND(),LOOKUP(U4459,Inputs!$J$6:$J$9,Inputs!$G$6:$G$9),LOOKUP(U4459,Inputs!$J$6:$J$9,Inputs!$H$6:$H$9))),0),"" )</f>
        <v/>
      </c>
      <c r="L4459" s="26">
        <f>IF($A4459&lt;=Inputs!$B$13,IF(7&lt;=Inputs!$B$8,IF(Inputs!$B$12&gt;0,MAX(MIN(NORM.INV(RAND(),LOOKUP(V4459,Inputs!$J$6:$J$9,Inputs!$G$6:$G$9),LOOKUP(V4459,Inputs!$J$6:$J$9,Inputs!$H$6:$H$9)),Inputs!$B$12),-Inputs!$B$12),NORM.INV(RAND(),LOOKUP(V4459,Inputs!$J$6:$J$9,Inputs!$G$6:$G$9),LOOKUP(V4459,Inputs!$J$6:$J$9,Inputs!$H$6:$H$9))),0),"" )</f>
        <v/>
      </c>
      <c r="M4459" s="26">
        <f>IF($A4459&lt;=Inputs!$B$13,IF(8&lt;=Inputs!$B$8,IF(Inputs!$B$12&gt;0,MAX(MIN(NORM.INV(RAND(),LOOKUP(W4459,Inputs!$J$6:$J$9,Inputs!$G$6:$G$9),LOOKUP(W4459,Inputs!$J$6:$J$9,Inputs!$H$6:$H$9)),Inputs!$B$12),-Inputs!$B$12),NORM.INV(RAND(),LOOKUP(W4459,Inputs!$J$6:$J$9,Inputs!$G$6:$G$9),LOOKUP(W4459,Inputs!$J$6:$J$9,Inputs!$H$6:$H$9))),0),"" )</f>
        <v/>
      </c>
      <c r="N4459" s="26">
        <f>IF($A4459&lt;=Inputs!$B$13,IF(9&lt;=Inputs!$B$8,IF(Inputs!$B$12&gt;0,MAX(MIN(NORM.INV(RAND(),LOOKUP(X4459,Inputs!$J$6:$J$9,Inputs!$G$6:$G$9),LOOKUP(X4459,Inputs!$J$6:$J$9,Inputs!$H$6:$H$9)),Inputs!$B$12),-Inputs!$B$12),NORM.INV(RAND(),LOOKUP(X4459,Inputs!$J$6:$J$9,Inputs!$G$6:$G$9),LOOKUP(X4459,Inputs!$J$6:$J$9,Inputs!$H$6:$H$9))),0),"" )</f>
        <v/>
      </c>
      <c r="O4459" s="26">
        <f>IF($A4459&lt;=Inputs!$B$13,IF(10&lt;=Inputs!$B$8,IF(Inputs!$B$12&gt;0,MAX(MIN(NORM.INV(RAND(),LOOKUP(Y4459,Inputs!$J$6:$J$9,Inputs!$G$6:$G$9),LOOKUP(Y4459,Inputs!$J$6:$J$9,Inputs!$H$6:$H$9)),Inputs!$B$12),-Inputs!$B$12),NORM.INV(RAND(),LOOKUP(Y4459,Inputs!$J$6:$J$9,Inputs!$G$6:$G$9),LOOKUP(Y4459,Inputs!$J$6:$J$9,Inputs!$H$6:$H$9))),0),"" )</f>
        <v/>
      </c>
      <c r="P4459" s="31">
        <f>IF($A4459&lt;=Inputs!$B$13,RAND(),"")</f>
        <v/>
      </c>
      <c r="Q4459" s="31">
        <f>IF($A4459&lt;=Inputs!$B$13,RAND(),"")</f>
        <v/>
      </c>
      <c r="R4459" s="31">
        <f>IF($A4459&lt;=Inputs!$B$13,RAND(),"")</f>
        <v/>
      </c>
      <c r="S4459" s="31">
        <f>IF($A4459&lt;=Inputs!$B$13,RAND(),"")</f>
        <v/>
      </c>
      <c r="T4459" s="31">
        <f>IF($A4459&lt;=Inputs!$B$13,RAND(),"")</f>
        <v/>
      </c>
      <c r="U4459" s="31">
        <f>IF($A4459&lt;=Inputs!$B$13,RAND(),"")</f>
        <v/>
      </c>
      <c r="V4459" s="31">
        <f>IF($A4459&lt;=Inputs!$B$13,RAND(),"")</f>
        <v/>
      </c>
      <c r="W4459" s="31">
        <f>IF($A4459&lt;=Inputs!$B$13,RAND(),"")</f>
        <v/>
      </c>
      <c r="X4459" s="31">
        <f>IF($A4459&lt;=Inputs!$B$13,RAND(),"")</f>
        <v/>
      </c>
      <c r="Y4459" s="31">
        <f>IF($A4459&lt;=Inputs!$B$13,RAND(),"")</f>
        <v/>
      </c>
    </row>
    <row r="4460">
      <c r="A4460" t="n">
        <v>4455</v>
      </c>
      <c r="B4460" s="26">
        <f>IF($A4460&lt;=Inputs!$B$13,IF(Inputs!$B$8&gt;0,SUM(F4460:O4460)/Inputs!$B$8,0),"")</f>
        <v/>
      </c>
      <c r="C4460" s="27">
        <f>IF($A4460&lt;=Inputs!$B$13,B4460/100,"")</f>
        <v/>
      </c>
      <c r="D4460" s="28">
        <f>IF($A4460&lt;=Inputs!$B$13,C4460*Inputs!$B$7,"")</f>
        <v/>
      </c>
      <c r="E4460" s="29">
        <f>IF($A4460&lt;=Inputs!$B$13,IF(D4460&gt;0,1,0),"")</f>
        <v/>
      </c>
      <c r="F4460" s="26">
        <f>IF($A4460&lt;=Inputs!$B$13,IF(1&lt;=Inputs!$B$8,IF(Inputs!$B$12&gt;0,MAX(MIN(NORM.INV(RAND(),LOOKUP(P4460,Inputs!$J$6:$J$9,Inputs!$G$6:$G$9),LOOKUP(P4460,Inputs!$J$6:$J$9,Inputs!$H$6:$H$9)),Inputs!$B$12),-Inputs!$B$12),NORM.INV(RAND(),LOOKUP(P4460,Inputs!$J$6:$J$9,Inputs!$G$6:$G$9),LOOKUP(P4460,Inputs!$J$6:$J$9,Inputs!$H$6:$H$9))),0),"" )</f>
        <v/>
      </c>
      <c r="G4460" s="26">
        <f>IF($A4460&lt;=Inputs!$B$13,IF(2&lt;=Inputs!$B$8,IF(Inputs!$B$12&gt;0,MAX(MIN(NORM.INV(RAND(),LOOKUP(Q4460,Inputs!$J$6:$J$9,Inputs!$G$6:$G$9),LOOKUP(Q4460,Inputs!$J$6:$J$9,Inputs!$H$6:$H$9)),Inputs!$B$12),-Inputs!$B$12),NORM.INV(RAND(),LOOKUP(Q4460,Inputs!$J$6:$J$9,Inputs!$G$6:$G$9),LOOKUP(Q4460,Inputs!$J$6:$J$9,Inputs!$H$6:$H$9))),0),"" )</f>
        <v/>
      </c>
      <c r="H4460" s="26">
        <f>IF($A4460&lt;=Inputs!$B$13,IF(3&lt;=Inputs!$B$8,IF(Inputs!$B$12&gt;0,MAX(MIN(NORM.INV(RAND(),LOOKUP(R4460,Inputs!$J$6:$J$9,Inputs!$G$6:$G$9),LOOKUP(R4460,Inputs!$J$6:$J$9,Inputs!$H$6:$H$9)),Inputs!$B$12),-Inputs!$B$12),NORM.INV(RAND(),LOOKUP(R4460,Inputs!$J$6:$J$9,Inputs!$G$6:$G$9),LOOKUP(R4460,Inputs!$J$6:$J$9,Inputs!$H$6:$H$9))),0),"" )</f>
        <v/>
      </c>
      <c r="I4460" s="26">
        <f>IF($A4460&lt;=Inputs!$B$13,IF(4&lt;=Inputs!$B$8,IF(Inputs!$B$12&gt;0,MAX(MIN(NORM.INV(RAND(),LOOKUP(S4460,Inputs!$J$6:$J$9,Inputs!$G$6:$G$9),LOOKUP(S4460,Inputs!$J$6:$J$9,Inputs!$H$6:$H$9)),Inputs!$B$12),-Inputs!$B$12),NORM.INV(RAND(),LOOKUP(S4460,Inputs!$J$6:$J$9,Inputs!$G$6:$G$9),LOOKUP(S4460,Inputs!$J$6:$J$9,Inputs!$H$6:$H$9))),0),"" )</f>
        <v/>
      </c>
      <c r="J4460" s="26">
        <f>IF($A4460&lt;=Inputs!$B$13,IF(5&lt;=Inputs!$B$8,IF(Inputs!$B$12&gt;0,MAX(MIN(NORM.INV(RAND(),LOOKUP(T4460,Inputs!$J$6:$J$9,Inputs!$G$6:$G$9),LOOKUP(T4460,Inputs!$J$6:$J$9,Inputs!$H$6:$H$9)),Inputs!$B$12),-Inputs!$B$12),NORM.INV(RAND(),LOOKUP(T4460,Inputs!$J$6:$J$9,Inputs!$G$6:$G$9),LOOKUP(T4460,Inputs!$J$6:$J$9,Inputs!$H$6:$H$9))),0),"" )</f>
        <v/>
      </c>
      <c r="K4460" s="26">
        <f>IF($A4460&lt;=Inputs!$B$13,IF(6&lt;=Inputs!$B$8,IF(Inputs!$B$12&gt;0,MAX(MIN(NORM.INV(RAND(),LOOKUP(U4460,Inputs!$J$6:$J$9,Inputs!$G$6:$G$9),LOOKUP(U4460,Inputs!$J$6:$J$9,Inputs!$H$6:$H$9)),Inputs!$B$12),-Inputs!$B$12),NORM.INV(RAND(),LOOKUP(U4460,Inputs!$J$6:$J$9,Inputs!$G$6:$G$9),LOOKUP(U4460,Inputs!$J$6:$J$9,Inputs!$H$6:$H$9))),0),"" )</f>
        <v/>
      </c>
      <c r="L4460" s="26">
        <f>IF($A4460&lt;=Inputs!$B$13,IF(7&lt;=Inputs!$B$8,IF(Inputs!$B$12&gt;0,MAX(MIN(NORM.INV(RAND(),LOOKUP(V4460,Inputs!$J$6:$J$9,Inputs!$G$6:$G$9),LOOKUP(V4460,Inputs!$J$6:$J$9,Inputs!$H$6:$H$9)),Inputs!$B$12),-Inputs!$B$12),NORM.INV(RAND(),LOOKUP(V4460,Inputs!$J$6:$J$9,Inputs!$G$6:$G$9),LOOKUP(V4460,Inputs!$J$6:$J$9,Inputs!$H$6:$H$9))),0),"" )</f>
        <v/>
      </c>
      <c r="M4460" s="26">
        <f>IF($A4460&lt;=Inputs!$B$13,IF(8&lt;=Inputs!$B$8,IF(Inputs!$B$12&gt;0,MAX(MIN(NORM.INV(RAND(),LOOKUP(W4460,Inputs!$J$6:$J$9,Inputs!$G$6:$G$9),LOOKUP(W4460,Inputs!$J$6:$J$9,Inputs!$H$6:$H$9)),Inputs!$B$12),-Inputs!$B$12),NORM.INV(RAND(),LOOKUP(W4460,Inputs!$J$6:$J$9,Inputs!$G$6:$G$9),LOOKUP(W4460,Inputs!$J$6:$J$9,Inputs!$H$6:$H$9))),0),"" )</f>
        <v/>
      </c>
      <c r="N4460" s="26">
        <f>IF($A4460&lt;=Inputs!$B$13,IF(9&lt;=Inputs!$B$8,IF(Inputs!$B$12&gt;0,MAX(MIN(NORM.INV(RAND(),LOOKUP(X4460,Inputs!$J$6:$J$9,Inputs!$G$6:$G$9),LOOKUP(X4460,Inputs!$J$6:$J$9,Inputs!$H$6:$H$9)),Inputs!$B$12),-Inputs!$B$12),NORM.INV(RAND(),LOOKUP(X4460,Inputs!$J$6:$J$9,Inputs!$G$6:$G$9),LOOKUP(X4460,Inputs!$J$6:$J$9,Inputs!$H$6:$H$9))),0),"" )</f>
        <v/>
      </c>
      <c r="O4460" s="26">
        <f>IF($A4460&lt;=Inputs!$B$13,IF(10&lt;=Inputs!$B$8,IF(Inputs!$B$12&gt;0,MAX(MIN(NORM.INV(RAND(),LOOKUP(Y4460,Inputs!$J$6:$J$9,Inputs!$G$6:$G$9),LOOKUP(Y4460,Inputs!$J$6:$J$9,Inputs!$H$6:$H$9)),Inputs!$B$12),-Inputs!$B$12),NORM.INV(RAND(),LOOKUP(Y4460,Inputs!$J$6:$J$9,Inputs!$G$6:$G$9),LOOKUP(Y4460,Inputs!$J$6:$J$9,Inputs!$H$6:$H$9))),0),"" )</f>
        <v/>
      </c>
      <c r="P4460" s="31">
        <f>IF($A4460&lt;=Inputs!$B$13,RAND(),"")</f>
        <v/>
      </c>
      <c r="Q4460" s="31">
        <f>IF($A4460&lt;=Inputs!$B$13,RAND(),"")</f>
        <v/>
      </c>
      <c r="R4460" s="31">
        <f>IF($A4460&lt;=Inputs!$B$13,RAND(),"")</f>
        <v/>
      </c>
      <c r="S4460" s="31">
        <f>IF($A4460&lt;=Inputs!$B$13,RAND(),"")</f>
        <v/>
      </c>
      <c r="T4460" s="31">
        <f>IF($A4460&lt;=Inputs!$B$13,RAND(),"")</f>
        <v/>
      </c>
      <c r="U4460" s="31">
        <f>IF($A4460&lt;=Inputs!$B$13,RAND(),"")</f>
        <v/>
      </c>
      <c r="V4460" s="31">
        <f>IF($A4460&lt;=Inputs!$B$13,RAND(),"")</f>
        <v/>
      </c>
      <c r="W4460" s="31">
        <f>IF($A4460&lt;=Inputs!$B$13,RAND(),"")</f>
        <v/>
      </c>
      <c r="X4460" s="31">
        <f>IF($A4460&lt;=Inputs!$B$13,RAND(),"")</f>
        <v/>
      </c>
      <c r="Y4460" s="31">
        <f>IF($A4460&lt;=Inputs!$B$13,RAND(),"")</f>
        <v/>
      </c>
    </row>
    <row r="4461">
      <c r="A4461" t="n">
        <v>4456</v>
      </c>
      <c r="B4461" s="26">
        <f>IF($A4461&lt;=Inputs!$B$13,IF(Inputs!$B$8&gt;0,SUM(F4461:O4461)/Inputs!$B$8,0),"")</f>
        <v/>
      </c>
      <c r="C4461" s="27">
        <f>IF($A4461&lt;=Inputs!$B$13,B4461/100,"")</f>
        <v/>
      </c>
      <c r="D4461" s="28">
        <f>IF($A4461&lt;=Inputs!$B$13,C4461*Inputs!$B$7,"")</f>
        <v/>
      </c>
      <c r="E4461" s="29">
        <f>IF($A4461&lt;=Inputs!$B$13,IF(D4461&gt;0,1,0),"")</f>
        <v/>
      </c>
      <c r="F4461" s="26">
        <f>IF($A4461&lt;=Inputs!$B$13,IF(1&lt;=Inputs!$B$8,IF(Inputs!$B$12&gt;0,MAX(MIN(NORM.INV(RAND(),LOOKUP(P4461,Inputs!$J$6:$J$9,Inputs!$G$6:$G$9),LOOKUP(P4461,Inputs!$J$6:$J$9,Inputs!$H$6:$H$9)),Inputs!$B$12),-Inputs!$B$12),NORM.INV(RAND(),LOOKUP(P4461,Inputs!$J$6:$J$9,Inputs!$G$6:$G$9),LOOKUP(P4461,Inputs!$J$6:$J$9,Inputs!$H$6:$H$9))),0),"" )</f>
        <v/>
      </c>
      <c r="G4461" s="26">
        <f>IF($A4461&lt;=Inputs!$B$13,IF(2&lt;=Inputs!$B$8,IF(Inputs!$B$12&gt;0,MAX(MIN(NORM.INV(RAND(),LOOKUP(Q4461,Inputs!$J$6:$J$9,Inputs!$G$6:$G$9),LOOKUP(Q4461,Inputs!$J$6:$J$9,Inputs!$H$6:$H$9)),Inputs!$B$12),-Inputs!$B$12),NORM.INV(RAND(),LOOKUP(Q4461,Inputs!$J$6:$J$9,Inputs!$G$6:$G$9),LOOKUP(Q4461,Inputs!$J$6:$J$9,Inputs!$H$6:$H$9))),0),"" )</f>
        <v/>
      </c>
      <c r="H4461" s="26">
        <f>IF($A4461&lt;=Inputs!$B$13,IF(3&lt;=Inputs!$B$8,IF(Inputs!$B$12&gt;0,MAX(MIN(NORM.INV(RAND(),LOOKUP(R4461,Inputs!$J$6:$J$9,Inputs!$G$6:$G$9),LOOKUP(R4461,Inputs!$J$6:$J$9,Inputs!$H$6:$H$9)),Inputs!$B$12),-Inputs!$B$12),NORM.INV(RAND(),LOOKUP(R4461,Inputs!$J$6:$J$9,Inputs!$G$6:$G$9),LOOKUP(R4461,Inputs!$J$6:$J$9,Inputs!$H$6:$H$9))),0),"" )</f>
        <v/>
      </c>
      <c r="I4461" s="26">
        <f>IF($A4461&lt;=Inputs!$B$13,IF(4&lt;=Inputs!$B$8,IF(Inputs!$B$12&gt;0,MAX(MIN(NORM.INV(RAND(),LOOKUP(S4461,Inputs!$J$6:$J$9,Inputs!$G$6:$G$9),LOOKUP(S4461,Inputs!$J$6:$J$9,Inputs!$H$6:$H$9)),Inputs!$B$12),-Inputs!$B$12),NORM.INV(RAND(),LOOKUP(S4461,Inputs!$J$6:$J$9,Inputs!$G$6:$G$9),LOOKUP(S4461,Inputs!$J$6:$J$9,Inputs!$H$6:$H$9))),0),"" )</f>
        <v/>
      </c>
      <c r="J4461" s="26">
        <f>IF($A4461&lt;=Inputs!$B$13,IF(5&lt;=Inputs!$B$8,IF(Inputs!$B$12&gt;0,MAX(MIN(NORM.INV(RAND(),LOOKUP(T4461,Inputs!$J$6:$J$9,Inputs!$G$6:$G$9),LOOKUP(T4461,Inputs!$J$6:$J$9,Inputs!$H$6:$H$9)),Inputs!$B$12),-Inputs!$B$12),NORM.INV(RAND(),LOOKUP(T4461,Inputs!$J$6:$J$9,Inputs!$G$6:$G$9),LOOKUP(T4461,Inputs!$J$6:$J$9,Inputs!$H$6:$H$9))),0),"" )</f>
        <v/>
      </c>
      <c r="K4461" s="26">
        <f>IF($A4461&lt;=Inputs!$B$13,IF(6&lt;=Inputs!$B$8,IF(Inputs!$B$12&gt;0,MAX(MIN(NORM.INV(RAND(),LOOKUP(U4461,Inputs!$J$6:$J$9,Inputs!$G$6:$G$9),LOOKUP(U4461,Inputs!$J$6:$J$9,Inputs!$H$6:$H$9)),Inputs!$B$12),-Inputs!$B$12),NORM.INV(RAND(),LOOKUP(U4461,Inputs!$J$6:$J$9,Inputs!$G$6:$G$9),LOOKUP(U4461,Inputs!$J$6:$J$9,Inputs!$H$6:$H$9))),0),"" )</f>
        <v/>
      </c>
      <c r="L4461" s="26">
        <f>IF($A4461&lt;=Inputs!$B$13,IF(7&lt;=Inputs!$B$8,IF(Inputs!$B$12&gt;0,MAX(MIN(NORM.INV(RAND(),LOOKUP(V4461,Inputs!$J$6:$J$9,Inputs!$G$6:$G$9),LOOKUP(V4461,Inputs!$J$6:$J$9,Inputs!$H$6:$H$9)),Inputs!$B$12),-Inputs!$B$12),NORM.INV(RAND(),LOOKUP(V4461,Inputs!$J$6:$J$9,Inputs!$G$6:$G$9),LOOKUP(V4461,Inputs!$J$6:$J$9,Inputs!$H$6:$H$9))),0),"" )</f>
        <v/>
      </c>
      <c r="M4461" s="26">
        <f>IF($A4461&lt;=Inputs!$B$13,IF(8&lt;=Inputs!$B$8,IF(Inputs!$B$12&gt;0,MAX(MIN(NORM.INV(RAND(),LOOKUP(W4461,Inputs!$J$6:$J$9,Inputs!$G$6:$G$9),LOOKUP(W4461,Inputs!$J$6:$J$9,Inputs!$H$6:$H$9)),Inputs!$B$12),-Inputs!$B$12),NORM.INV(RAND(),LOOKUP(W4461,Inputs!$J$6:$J$9,Inputs!$G$6:$G$9),LOOKUP(W4461,Inputs!$J$6:$J$9,Inputs!$H$6:$H$9))),0),"" )</f>
        <v/>
      </c>
      <c r="N4461" s="26">
        <f>IF($A4461&lt;=Inputs!$B$13,IF(9&lt;=Inputs!$B$8,IF(Inputs!$B$12&gt;0,MAX(MIN(NORM.INV(RAND(),LOOKUP(X4461,Inputs!$J$6:$J$9,Inputs!$G$6:$G$9),LOOKUP(X4461,Inputs!$J$6:$J$9,Inputs!$H$6:$H$9)),Inputs!$B$12),-Inputs!$B$12),NORM.INV(RAND(),LOOKUP(X4461,Inputs!$J$6:$J$9,Inputs!$G$6:$G$9),LOOKUP(X4461,Inputs!$J$6:$J$9,Inputs!$H$6:$H$9))),0),"" )</f>
        <v/>
      </c>
      <c r="O4461" s="26">
        <f>IF($A4461&lt;=Inputs!$B$13,IF(10&lt;=Inputs!$B$8,IF(Inputs!$B$12&gt;0,MAX(MIN(NORM.INV(RAND(),LOOKUP(Y4461,Inputs!$J$6:$J$9,Inputs!$G$6:$G$9),LOOKUP(Y4461,Inputs!$J$6:$J$9,Inputs!$H$6:$H$9)),Inputs!$B$12),-Inputs!$B$12),NORM.INV(RAND(),LOOKUP(Y4461,Inputs!$J$6:$J$9,Inputs!$G$6:$G$9),LOOKUP(Y4461,Inputs!$J$6:$J$9,Inputs!$H$6:$H$9))),0),"" )</f>
        <v/>
      </c>
      <c r="P4461" s="31">
        <f>IF($A4461&lt;=Inputs!$B$13,RAND(),"")</f>
        <v/>
      </c>
      <c r="Q4461" s="31">
        <f>IF($A4461&lt;=Inputs!$B$13,RAND(),"")</f>
        <v/>
      </c>
      <c r="R4461" s="31">
        <f>IF($A4461&lt;=Inputs!$B$13,RAND(),"")</f>
        <v/>
      </c>
      <c r="S4461" s="31">
        <f>IF($A4461&lt;=Inputs!$B$13,RAND(),"")</f>
        <v/>
      </c>
      <c r="T4461" s="31">
        <f>IF($A4461&lt;=Inputs!$B$13,RAND(),"")</f>
        <v/>
      </c>
      <c r="U4461" s="31">
        <f>IF($A4461&lt;=Inputs!$B$13,RAND(),"")</f>
        <v/>
      </c>
      <c r="V4461" s="31">
        <f>IF($A4461&lt;=Inputs!$B$13,RAND(),"")</f>
        <v/>
      </c>
      <c r="W4461" s="31">
        <f>IF($A4461&lt;=Inputs!$B$13,RAND(),"")</f>
        <v/>
      </c>
      <c r="X4461" s="31">
        <f>IF($A4461&lt;=Inputs!$B$13,RAND(),"")</f>
        <v/>
      </c>
      <c r="Y4461" s="31">
        <f>IF($A4461&lt;=Inputs!$B$13,RAND(),"")</f>
        <v/>
      </c>
    </row>
    <row r="4462">
      <c r="A4462" t="n">
        <v>4457</v>
      </c>
      <c r="B4462" s="26">
        <f>IF($A4462&lt;=Inputs!$B$13,IF(Inputs!$B$8&gt;0,SUM(F4462:O4462)/Inputs!$B$8,0),"")</f>
        <v/>
      </c>
      <c r="C4462" s="27">
        <f>IF($A4462&lt;=Inputs!$B$13,B4462/100,"")</f>
        <v/>
      </c>
      <c r="D4462" s="28">
        <f>IF($A4462&lt;=Inputs!$B$13,C4462*Inputs!$B$7,"")</f>
        <v/>
      </c>
      <c r="E4462" s="29">
        <f>IF($A4462&lt;=Inputs!$B$13,IF(D4462&gt;0,1,0),"")</f>
        <v/>
      </c>
      <c r="F4462" s="26">
        <f>IF($A4462&lt;=Inputs!$B$13,IF(1&lt;=Inputs!$B$8,IF(Inputs!$B$12&gt;0,MAX(MIN(NORM.INV(RAND(),LOOKUP(P4462,Inputs!$J$6:$J$9,Inputs!$G$6:$G$9),LOOKUP(P4462,Inputs!$J$6:$J$9,Inputs!$H$6:$H$9)),Inputs!$B$12),-Inputs!$B$12),NORM.INV(RAND(),LOOKUP(P4462,Inputs!$J$6:$J$9,Inputs!$G$6:$G$9),LOOKUP(P4462,Inputs!$J$6:$J$9,Inputs!$H$6:$H$9))),0),"" )</f>
        <v/>
      </c>
      <c r="G4462" s="26">
        <f>IF($A4462&lt;=Inputs!$B$13,IF(2&lt;=Inputs!$B$8,IF(Inputs!$B$12&gt;0,MAX(MIN(NORM.INV(RAND(),LOOKUP(Q4462,Inputs!$J$6:$J$9,Inputs!$G$6:$G$9),LOOKUP(Q4462,Inputs!$J$6:$J$9,Inputs!$H$6:$H$9)),Inputs!$B$12),-Inputs!$B$12),NORM.INV(RAND(),LOOKUP(Q4462,Inputs!$J$6:$J$9,Inputs!$G$6:$G$9),LOOKUP(Q4462,Inputs!$J$6:$J$9,Inputs!$H$6:$H$9))),0),"" )</f>
        <v/>
      </c>
      <c r="H4462" s="26">
        <f>IF($A4462&lt;=Inputs!$B$13,IF(3&lt;=Inputs!$B$8,IF(Inputs!$B$12&gt;0,MAX(MIN(NORM.INV(RAND(),LOOKUP(R4462,Inputs!$J$6:$J$9,Inputs!$G$6:$G$9),LOOKUP(R4462,Inputs!$J$6:$J$9,Inputs!$H$6:$H$9)),Inputs!$B$12),-Inputs!$B$12),NORM.INV(RAND(),LOOKUP(R4462,Inputs!$J$6:$J$9,Inputs!$G$6:$G$9),LOOKUP(R4462,Inputs!$J$6:$J$9,Inputs!$H$6:$H$9))),0),"" )</f>
        <v/>
      </c>
      <c r="I4462" s="26">
        <f>IF($A4462&lt;=Inputs!$B$13,IF(4&lt;=Inputs!$B$8,IF(Inputs!$B$12&gt;0,MAX(MIN(NORM.INV(RAND(),LOOKUP(S4462,Inputs!$J$6:$J$9,Inputs!$G$6:$G$9),LOOKUP(S4462,Inputs!$J$6:$J$9,Inputs!$H$6:$H$9)),Inputs!$B$12),-Inputs!$B$12),NORM.INV(RAND(),LOOKUP(S4462,Inputs!$J$6:$J$9,Inputs!$G$6:$G$9),LOOKUP(S4462,Inputs!$J$6:$J$9,Inputs!$H$6:$H$9))),0),"" )</f>
        <v/>
      </c>
      <c r="J4462" s="26">
        <f>IF($A4462&lt;=Inputs!$B$13,IF(5&lt;=Inputs!$B$8,IF(Inputs!$B$12&gt;0,MAX(MIN(NORM.INV(RAND(),LOOKUP(T4462,Inputs!$J$6:$J$9,Inputs!$G$6:$G$9),LOOKUP(T4462,Inputs!$J$6:$J$9,Inputs!$H$6:$H$9)),Inputs!$B$12),-Inputs!$B$12),NORM.INV(RAND(),LOOKUP(T4462,Inputs!$J$6:$J$9,Inputs!$G$6:$G$9),LOOKUP(T4462,Inputs!$J$6:$J$9,Inputs!$H$6:$H$9))),0),"" )</f>
        <v/>
      </c>
      <c r="K4462" s="26">
        <f>IF($A4462&lt;=Inputs!$B$13,IF(6&lt;=Inputs!$B$8,IF(Inputs!$B$12&gt;0,MAX(MIN(NORM.INV(RAND(),LOOKUP(U4462,Inputs!$J$6:$J$9,Inputs!$G$6:$G$9),LOOKUP(U4462,Inputs!$J$6:$J$9,Inputs!$H$6:$H$9)),Inputs!$B$12),-Inputs!$B$12),NORM.INV(RAND(),LOOKUP(U4462,Inputs!$J$6:$J$9,Inputs!$G$6:$G$9),LOOKUP(U4462,Inputs!$J$6:$J$9,Inputs!$H$6:$H$9))),0),"" )</f>
        <v/>
      </c>
      <c r="L4462" s="26">
        <f>IF($A4462&lt;=Inputs!$B$13,IF(7&lt;=Inputs!$B$8,IF(Inputs!$B$12&gt;0,MAX(MIN(NORM.INV(RAND(),LOOKUP(V4462,Inputs!$J$6:$J$9,Inputs!$G$6:$G$9),LOOKUP(V4462,Inputs!$J$6:$J$9,Inputs!$H$6:$H$9)),Inputs!$B$12),-Inputs!$B$12),NORM.INV(RAND(),LOOKUP(V4462,Inputs!$J$6:$J$9,Inputs!$G$6:$G$9),LOOKUP(V4462,Inputs!$J$6:$J$9,Inputs!$H$6:$H$9))),0),"" )</f>
        <v/>
      </c>
      <c r="M4462" s="26">
        <f>IF($A4462&lt;=Inputs!$B$13,IF(8&lt;=Inputs!$B$8,IF(Inputs!$B$12&gt;0,MAX(MIN(NORM.INV(RAND(),LOOKUP(W4462,Inputs!$J$6:$J$9,Inputs!$G$6:$G$9),LOOKUP(W4462,Inputs!$J$6:$J$9,Inputs!$H$6:$H$9)),Inputs!$B$12),-Inputs!$B$12),NORM.INV(RAND(),LOOKUP(W4462,Inputs!$J$6:$J$9,Inputs!$G$6:$G$9),LOOKUP(W4462,Inputs!$J$6:$J$9,Inputs!$H$6:$H$9))),0),"" )</f>
        <v/>
      </c>
      <c r="N4462" s="26">
        <f>IF($A4462&lt;=Inputs!$B$13,IF(9&lt;=Inputs!$B$8,IF(Inputs!$B$12&gt;0,MAX(MIN(NORM.INV(RAND(),LOOKUP(X4462,Inputs!$J$6:$J$9,Inputs!$G$6:$G$9),LOOKUP(X4462,Inputs!$J$6:$J$9,Inputs!$H$6:$H$9)),Inputs!$B$12),-Inputs!$B$12),NORM.INV(RAND(),LOOKUP(X4462,Inputs!$J$6:$J$9,Inputs!$G$6:$G$9),LOOKUP(X4462,Inputs!$J$6:$J$9,Inputs!$H$6:$H$9))),0),"" )</f>
        <v/>
      </c>
      <c r="O4462" s="26">
        <f>IF($A4462&lt;=Inputs!$B$13,IF(10&lt;=Inputs!$B$8,IF(Inputs!$B$12&gt;0,MAX(MIN(NORM.INV(RAND(),LOOKUP(Y4462,Inputs!$J$6:$J$9,Inputs!$G$6:$G$9),LOOKUP(Y4462,Inputs!$J$6:$J$9,Inputs!$H$6:$H$9)),Inputs!$B$12),-Inputs!$B$12),NORM.INV(RAND(),LOOKUP(Y4462,Inputs!$J$6:$J$9,Inputs!$G$6:$G$9),LOOKUP(Y4462,Inputs!$J$6:$J$9,Inputs!$H$6:$H$9))),0),"" )</f>
        <v/>
      </c>
      <c r="P4462" s="31">
        <f>IF($A4462&lt;=Inputs!$B$13,RAND(),"")</f>
        <v/>
      </c>
      <c r="Q4462" s="31">
        <f>IF($A4462&lt;=Inputs!$B$13,RAND(),"")</f>
        <v/>
      </c>
      <c r="R4462" s="31">
        <f>IF($A4462&lt;=Inputs!$B$13,RAND(),"")</f>
        <v/>
      </c>
      <c r="S4462" s="31">
        <f>IF($A4462&lt;=Inputs!$B$13,RAND(),"")</f>
        <v/>
      </c>
      <c r="T4462" s="31">
        <f>IF($A4462&lt;=Inputs!$B$13,RAND(),"")</f>
        <v/>
      </c>
      <c r="U4462" s="31">
        <f>IF($A4462&lt;=Inputs!$B$13,RAND(),"")</f>
        <v/>
      </c>
      <c r="V4462" s="31">
        <f>IF($A4462&lt;=Inputs!$B$13,RAND(),"")</f>
        <v/>
      </c>
      <c r="W4462" s="31">
        <f>IF($A4462&lt;=Inputs!$B$13,RAND(),"")</f>
        <v/>
      </c>
      <c r="X4462" s="31">
        <f>IF($A4462&lt;=Inputs!$B$13,RAND(),"")</f>
        <v/>
      </c>
      <c r="Y4462" s="31">
        <f>IF($A4462&lt;=Inputs!$B$13,RAND(),"")</f>
        <v/>
      </c>
    </row>
    <row r="4463">
      <c r="A4463" t="n">
        <v>4458</v>
      </c>
      <c r="B4463" s="26">
        <f>IF($A4463&lt;=Inputs!$B$13,IF(Inputs!$B$8&gt;0,SUM(F4463:O4463)/Inputs!$B$8,0),"")</f>
        <v/>
      </c>
      <c r="C4463" s="27">
        <f>IF($A4463&lt;=Inputs!$B$13,B4463/100,"")</f>
        <v/>
      </c>
      <c r="D4463" s="28">
        <f>IF($A4463&lt;=Inputs!$B$13,C4463*Inputs!$B$7,"")</f>
        <v/>
      </c>
      <c r="E4463" s="29">
        <f>IF($A4463&lt;=Inputs!$B$13,IF(D4463&gt;0,1,0),"")</f>
        <v/>
      </c>
      <c r="F4463" s="26">
        <f>IF($A4463&lt;=Inputs!$B$13,IF(1&lt;=Inputs!$B$8,IF(Inputs!$B$12&gt;0,MAX(MIN(NORM.INV(RAND(),LOOKUP(P4463,Inputs!$J$6:$J$9,Inputs!$G$6:$G$9),LOOKUP(P4463,Inputs!$J$6:$J$9,Inputs!$H$6:$H$9)),Inputs!$B$12),-Inputs!$B$12),NORM.INV(RAND(),LOOKUP(P4463,Inputs!$J$6:$J$9,Inputs!$G$6:$G$9),LOOKUP(P4463,Inputs!$J$6:$J$9,Inputs!$H$6:$H$9))),0),"" )</f>
        <v/>
      </c>
      <c r="G4463" s="26">
        <f>IF($A4463&lt;=Inputs!$B$13,IF(2&lt;=Inputs!$B$8,IF(Inputs!$B$12&gt;0,MAX(MIN(NORM.INV(RAND(),LOOKUP(Q4463,Inputs!$J$6:$J$9,Inputs!$G$6:$G$9),LOOKUP(Q4463,Inputs!$J$6:$J$9,Inputs!$H$6:$H$9)),Inputs!$B$12),-Inputs!$B$12),NORM.INV(RAND(),LOOKUP(Q4463,Inputs!$J$6:$J$9,Inputs!$G$6:$G$9),LOOKUP(Q4463,Inputs!$J$6:$J$9,Inputs!$H$6:$H$9))),0),"" )</f>
        <v/>
      </c>
      <c r="H4463" s="26">
        <f>IF($A4463&lt;=Inputs!$B$13,IF(3&lt;=Inputs!$B$8,IF(Inputs!$B$12&gt;0,MAX(MIN(NORM.INV(RAND(),LOOKUP(R4463,Inputs!$J$6:$J$9,Inputs!$G$6:$G$9),LOOKUP(R4463,Inputs!$J$6:$J$9,Inputs!$H$6:$H$9)),Inputs!$B$12),-Inputs!$B$12),NORM.INV(RAND(),LOOKUP(R4463,Inputs!$J$6:$J$9,Inputs!$G$6:$G$9),LOOKUP(R4463,Inputs!$J$6:$J$9,Inputs!$H$6:$H$9))),0),"" )</f>
        <v/>
      </c>
      <c r="I4463" s="26">
        <f>IF($A4463&lt;=Inputs!$B$13,IF(4&lt;=Inputs!$B$8,IF(Inputs!$B$12&gt;0,MAX(MIN(NORM.INV(RAND(),LOOKUP(S4463,Inputs!$J$6:$J$9,Inputs!$G$6:$G$9),LOOKUP(S4463,Inputs!$J$6:$J$9,Inputs!$H$6:$H$9)),Inputs!$B$12),-Inputs!$B$12),NORM.INV(RAND(),LOOKUP(S4463,Inputs!$J$6:$J$9,Inputs!$G$6:$G$9),LOOKUP(S4463,Inputs!$J$6:$J$9,Inputs!$H$6:$H$9))),0),"" )</f>
        <v/>
      </c>
      <c r="J4463" s="26">
        <f>IF($A4463&lt;=Inputs!$B$13,IF(5&lt;=Inputs!$B$8,IF(Inputs!$B$12&gt;0,MAX(MIN(NORM.INV(RAND(),LOOKUP(T4463,Inputs!$J$6:$J$9,Inputs!$G$6:$G$9),LOOKUP(T4463,Inputs!$J$6:$J$9,Inputs!$H$6:$H$9)),Inputs!$B$12),-Inputs!$B$12),NORM.INV(RAND(),LOOKUP(T4463,Inputs!$J$6:$J$9,Inputs!$G$6:$G$9),LOOKUP(T4463,Inputs!$J$6:$J$9,Inputs!$H$6:$H$9))),0),"" )</f>
        <v/>
      </c>
      <c r="K4463" s="26">
        <f>IF($A4463&lt;=Inputs!$B$13,IF(6&lt;=Inputs!$B$8,IF(Inputs!$B$12&gt;0,MAX(MIN(NORM.INV(RAND(),LOOKUP(U4463,Inputs!$J$6:$J$9,Inputs!$G$6:$G$9),LOOKUP(U4463,Inputs!$J$6:$J$9,Inputs!$H$6:$H$9)),Inputs!$B$12),-Inputs!$B$12),NORM.INV(RAND(),LOOKUP(U4463,Inputs!$J$6:$J$9,Inputs!$G$6:$G$9),LOOKUP(U4463,Inputs!$J$6:$J$9,Inputs!$H$6:$H$9))),0),"" )</f>
        <v/>
      </c>
      <c r="L4463" s="26">
        <f>IF($A4463&lt;=Inputs!$B$13,IF(7&lt;=Inputs!$B$8,IF(Inputs!$B$12&gt;0,MAX(MIN(NORM.INV(RAND(),LOOKUP(V4463,Inputs!$J$6:$J$9,Inputs!$G$6:$G$9),LOOKUP(V4463,Inputs!$J$6:$J$9,Inputs!$H$6:$H$9)),Inputs!$B$12),-Inputs!$B$12),NORM.INV(RAND(),LOOKUP(V4463,Inputs!$J$6:$J$9,Inputs!$G$6:$G$9),LOOKUP(V4463,Inputs!$J$6:$J$9,Inputs!$H$6:$H$9))),0),"" )</f>
        <v/>
      </c>
      <c r="M4463" s="26">
        <f>IF($A4463&lt;=Inputs!$B$13,IF(8&lt;=Inputs!$B$8,IF(Inputs!$B$12&gt;0,MAX(MIN(NORM.INV(RAND(),LOOKUP(W4463,Inputs!$J$6:$J$9,Inputs!$G$6:$G$9),LOOKUP(W4463,Inputs!$J$6:$J$9,Inputs!$H$6:$H$9)),Inputs!$B$12),-Inputs!$B$12),NORM.INV(RAND(),LOOKUP(W4463,Inputs!$J$6:$J$9,Inputs!$G$6:$G$9),LOOKUP(W4463,Inputs!$J$6:$J$9,Inputs!$H$6:$H$9))),0),"" )</f>
        <v/>
      </c>
      <c r="N4463" s="26">
        <f>IF($A4463&lt;=Inputs!$B$13,IF(9&lt;=Inputs!$B$8,IF(Inputs!$B$12&gt;0,MAX(MIN(NORM.INV(RAND(),LOOKUP(X4463,Inputs!$J$6:$J$9,Inputs!$G$6:$G$9),LOOKUP(X4463,Inputs!$J$6:$J$9,Inputs!$H$6:$H$9)),Inputs!$B$12),-Inputs!$B$12),NORM.INV(RAND(),LOOKUP(X4463,Inputs!$J$6:$J$9,Inputs!$G$6:$G$9),LOOKUP(X4463,Inputs!$J$6:$J$9,Inputs!$H$6:$H$9))),0),"" )</f>
        <v/>
      </c>
      <c r="O4463" s="26">
        <f>IF($A4463&lt;=Inputs!$B$13,IF(10&lt;=Inputs!$B$8,IF(Inputs!$B$12&gt;0,MAX(MIN(NORM.INV(RAND(),LOOKUP(Y4463,Inputs!$J$6:$J$9,Inputs!$G$6:$G$9),LOOKUP(Y4463,Inputs!$J$6:$J$9,Inputs!$H$6:$H$9)),Inputs!$B$12),-Inputs!$B$12),NORM.INV(RAND(),LOOKUP(Y4463,Inputs!$J$6:$J$9,Inputs!$G$6:$G$9),LOOKUP(Y4463,Inputs!$J$6:$J$9,Inputs!$H$6:$H$9))),0),"" )</f>
        <v/>
      </c>
      <c r="P4463" s="31">
        <f>IF($A4463&lt;=Inputs!$B$13,RAND(),"")</f>
        <v/>
      </c>
      <c r="Q4463" s="31">
        <f>IF($A4463&lt;=Inputs!$B$13,RAND(),"")</f>
        <v/>
      </c>
      <c r="R4463" s="31">
        <f>IF($A4463&lt;=Inputs!$B$13,RAND(),"")</f>
        <v/>
      </c>
      <c r="S4463" s="31">
        <f>IF($A4463&lt;=Inputs!$B$13,RAND(),"")</f>
        <v/>
      </c>
      <c r="T4463" s="31">
        <f>IF($A4463&lt;=Inputs!$B$13,RAND(),"")</f>
        <v/>
      </c>
      <c r="U4463" s="31">
        <f>IF($A4463&lt;=Inputs!$B$13,RAND(),"")</f>
        <v/>
      </c>
      <c r="V4463" s="31">
        <f>IF($A4463&lt;=Inputs!$B$13,RAND(),"")</f>
        <v/>
      </c>
      <c r="W4463" s="31">
        <f>IF($A4463&lt;=Inputs!$B$13,RAND(),"")</f>
        <v/>
      </c>
      <c r="X4463" s="31">
        <f>IF($A4463&lt;=Inputs!$B$13,RAND(),"")</f>
        <v/>
      </c>
      <c r="Y4463" s="31">
        <f>IF($A4463&lt;=Inputs!$B$13,RAND(),"")</f>
        <v/>
      </c>
    </row>
    <row r="4464">
      <c r="A4464" t="n">
        <v>4459</v>
      </c>
      <c r="B4464" s="26">
        <f>IF($A4464&lt;=Inputs!$B$13,IF(Inputs!$B$8&gt;0,SUM(F4464:O4464)/Inputs!$B$8,0),"")</f>
        <v/>
      </c>
      <c r="C4464" s="27">
        <f>IF($A4464&lt;=Inputs!$B$13,B4464/100,"")</f>
        <v/>
      </c>
      <c r="D4464" s="28">
        <f>IF($A4464&lt;=Inputs!$B$13,C4464*Inputs!$B$7,"")</f>
        <v/>
      </c>
      <c r="E4464" s="29">
        <f>IF($A4464&lt;=Inputs!$B$13,IF(D4464&gt;0,1,0),"")</f>
        <v/>
      </c>
      <c r="F4464" s="26">
        <f>IF($A4464&lt;=Inputs!$B$13,IF(1&lt;=Inputs!$B$8,IF(Inputs!$B$12&gt;0,MAX(MIN(NORM.INV(RAND(),LOOKUP(P4464,Inputs!$J$6:$J$9,Inputs!$G$6:$G$9),LOOKUP(P4464,Inputs!$J$6:$J$9,Inputs!$H$6:$H$9)),Inputs!$B$12),-Inputs!$B$12),NORM.INV(RAND(),LOOKUP(P4464,Inputs!$J$6:$J$9,Inputs!$G$6:$G$9),LOOKUP(P4464,Inputs!$J$6:$J$9,Inputs!$H$6:$H$9))),0),"" )</f>
        <v/>
      </c>
      <c r="G4464" s="26">
        <f>IF($A4464&lt;=Inputs!$B$13,IF(2&lt;=Inputs!$B$8,IF(Inputs!$B$12&gt;0,MAX(MIN(NORM.INV(RAND(),LOOKUP(Q4464,Inputs!$J$6:$J$9,Inputs!$G$6:$G$9),LOOKUP(Q4464,Inputs!$J$6:$J$9,Inputs!$H$6:$H$9)),Inputs!$B$12),-Inputs!$B$12),NORM.INV(RAND(),LOOKUP(Q4464,Inputs!$J$6:$J$9,Inputs!$G$6:$G$9),LOOKUP(Q4464,Inputs!$J$6:$J$9,Inputs!$H$6:$H$9))),0),"" )</f>
        <v/>
      </c>
      <c r="H4464" s="26">
        <f>IF($A4464&lt;=Inputs!$B$13,IF(3&lt;=Inputs!$B$8,IF(Inputs!$B$12&gt;0,MAX(MIN(NORM.INV(RAND(),LOOKUP(R4464,Inputs!$J$6:$J$9,Inputs!$G$6:$G$9),LOOKUP(R4464,Inputs!$J$6:$J$9,Inputs!$H$6:$H$9)),Inputs!$B$12),-Inputs!$B$12),NORM.INV(RAND(),LOOKUP(R4464,Inputs!$J$6:$J$9,Inputs!$G$6:$G$9),LOOKUP(R4464,Inputs!$J$6:$J$9,Inputs!$H$6:$H$9))),0),"" )</f>
        <v/>
      </c>
      <c r="I4464" s="26">
        <f>IF($A4464&lt;=Inputs!$B$13,IF(4&lt;=Inputs!$B$8,IF(Inputs!$B$12&gt;0,MAX(MIN(NORM.INV(RAND(),LOOKUP(S4464,Inputs!$J$6:$J$9,Inputs!$G$6:$G$9),LOOKUP(S4464,Inputs!$J$6:$J$9,Inputs!$H$6:$H$9)),Inputs!$B$12),-Inputs!$B$12),NORM.INV(RAND(),LOOKUP(S4464,Inputs!$J$6:$J$9,Inputs!$G$6:$G$9),LOOKUP(S4464,Inputs!$J$6:$J$9,Inputs!$H$6:$H$9))),0),"" )</f>
        <v/>
      </c>
      <c r="J4464" s="26">
        <f>IF($A4464&lt;=Inputs!$B$13,IF(5&lt;=Inputs!$B$8,IF(Inputs!$B$12&gt;0,MAX(MIN(NORM.INV(RAND(),LOOKUP(T4464,Inputs!$J$6:$J$9,Inputs!$G$6:$G$9),LOOKUP(T4464,Inputs!$J$6:$J$9,Inputs!$H$6:$H$9)),Inputs!$B$12),-Inputs!$B$12),NORM.INV(RAND(),LOOKUP(T4464,Inputs!$J$6:$J$9,Inputs!$G$6:$G$9),LOOKUP(T4464,Inputs!$J$6:$J$9,Inputs!$H$6:$H$9))),0),"" )</f>
        <v/>
      </c>
      <c r="K4464" s="26">
        <f>IF($A4464&lt;=Inputs!$B$13,IF(6&lt;=Inputs!$B$8,IF(Inputs!$B$12&gt;0,MAX(MIN(NORM.INV(RAND(),LOOKUP(U4464,Inputs!$J$6:$J$9,Inputs!$G$6:$G$9),LOOKUP(U4464,Inputs!$J$6:$J$9,Inputs!$H$6:$H$9)),Inputs!$B$12),-Inputs!$B$12),NORM.INV(RAND(),LOOKUP(U4464,Inputs!$J$6:$J$9,Inputs!$G$6:$G$9),LOOKUP(U4464,Inputs!$J$6:$J$9,Inputs!$H$6:$H$9))),0),"" )</f>
        <v/>
      </c>
      <c r="L4464" s="26">
        <f>IF($A4464&lt;=Inputs!$B$13,IF(7&lt;=Inputs!$B$8,IF(Inputs!$B$12&gt;0,MAX(MIN(NORM.INV(RAND(),LOOKUP(V4464,Inputs!$J$6:$J$9,Inputs!$G$6:$G$9),LOOKUP(V4464,Inputs!$J$6:$J$9,Inputs!$H$6:$H$9)),Inputs!$B$12),-Inputs!$B$12),NORM.INV(RAND(),LOOKUP(V4464,Inputs!$J$6:$J$9,Inputs!$G$6:$G$9),LOOKUP(V4464,Inputs!$J$6:$J$9,Inputs!$H$6:$H$9))),0),"" )</f>
        <v/>
      </c>
      <c r="M4464" s="26">
        <f>IF($A4464&lt;=Inputs!$B$13,IF(8&lt;=Inputs!$B$8,IF(Inputs!$B$12&gt;0,MAX(MIN(NORM.INV(RAND(),LOOKUP(W4464,Inputs!$J$6:$J$9,Inputs!$G$6:$G$9),LOOKUP(W4464,Inputs!$J$6:$J$9,Inputs!$H$6:$H$9)),Inputs!$B$12),-Inputs!$B$12),NORM.INV(RAND(),LOOKUP(W4464,Inputs!$J$6:$J$9,Inputs!$G$6:$G$9),LOOKUP(W4464,Inputs!$J$6:$J$9,Inputs!$H$6:$H$9))),0),"" )</f>
        <v/>
      </c>
      <c r="N4464" s="26">
        <f>IF($A4464&lt;=Inputs!$B$13,IF(9&lt;=Inputs!$B$8,IF(Inputs!$B$12&gt;0,MAX(MIN(NORM.INV(RAND(),LOOKUP(X4464,Inputs!$J$6:$J$9,Inputs!$G$6:$G$9),LOOKUP(X4464,Inputs!$J$6:$J$9,Inputs!$H$6:$H$9)),Inputs!$B$12),-Inputs!$B$12),NORM.INV(RAND(),LOOKUP(X4464,Inputs!$J$6:$J$9,Inputs!$G$6:$G$9),LOOKUP(X4464,Inputs!$J$6:$J$9,Inputs!$H$6:$H$9))),0),"" )</f>
        <v/>
      </c>
      <c r="O4464" s="26">
        <f>IF($A4464&lt;=Inputs!$B$13,IF(10&lt;=Inputs!$B$8,IF(Inputs!$B$12&gt;0,MAX(MIN(NORM.INV(RAND(),LOOKUP(Y4464,Inputs!$J$6:$J$9,Inputs!$G$6:$G$9),LOOKUP(Y4464,Inputs!$J$6:$J$9,Inputs!$H$6:$H$9)),Inputs!$B$12),-Inputs!$B$12),NORM.INV(RAND(),LOOKUP(Y4464,Inputs!$J$6:$J$9,Inputs!$G$6:$G$9),LOOKUP(Y4464,Inputs!$J$6:$J$9,Inputs!$H$6:$H$9))),0),"" )</f>
        <v/>
      </c>
      <c r="P4464" s="31">
        <f>IF($A4464&lt;=Inputs!$B$13,RAND(),"")</f>
        <v/>
      </c>
      <c r="Q4464" s="31">
        <f>IF($A4464&lt;=Inputs!$B$13,RAND(),"")</f>
        <v/>
      </c>
      <c r="R4464" s="31">
        <f>IF($A4464&lt;=Inputs!$B$13,RAND(),"")</f>
        <v/>
      </c>
      <c r="S4464" s="31">
        <f>IF($A4464&lt;=Inputs!$B$13,RAND(),"")</f>
        <v/>
      </c>
      <c r="T4464" s="31">
        <f>IF($A4464&lt;=Inputs!$B$13,RAND(),"")</f>
        <v/>
      </c>
      <c r="U4464" s="31">
        <f>IF($A4464&lt;=Inputs!$B$13,RAND(),"")</f>
        <v/>
      </c>
      <c r="V4464" s="31">
        <f>IF($A4464&lt;=Inputs!$B$13,RAND(),"")</f>
        <v/>
      </c>
      <c r="W4464" s="31">
        <f>IF($A4464&lt;=Inputs!$B$13,RAND(),"")</f>
        <v/>
      </c>
      <c r="X4464" s="31">
        <f>IF($A4464&lt;=Inputs!$B$13,RAND(),"")</f>
        <v/>
      </c>
      <c r="Y4464" s="31">
        <f>IF($A4464&lt;=Inputs!$B$13,RAND(),"")</f>
        <v/>
      </c>
    </row>
    <row r="4465">
      <c r="A4465" t="n">
        <v>4460</v>
      </c>
      <c r="B4465" s="26">
        <f>IF($A4465&lt;=Inputs!$B$13,IF(Inputs!$B$8&gt;0,SUM(F4465:O4465)/Inputs!$B$8,0),"")</f>
        <v/>
      </c>
      <c r="C4465" s="27">
        <f>IF($A4465&lt;=Inputs!$B$13,B4465/100,"")</f>
        <v/>
      </c>
      <c r="D4465" s="28">
        <f>IF($A4465&lt;=Inputs!$B$13,C4465*Inputs!$B$7,"")</f>
        <v/>
      </c>
      <c r="E4465" s="29">
        <f>IF($A4465&lt;=Inputs!$B$13,IF(D4465&gt;0,1,0),"")</f>
        <v/>
      </c>
      <c r="F4465" s="26">
        <f>IF($A4465&lt;=Inputs!$B$13,IF(1&lt;=Inputs!$B$8,IF(Inputs!$B$12&gt;0,MAX(MIN(NORM.INV(RAND(),LOOKUP(P4465,Inputs!$J$6:$J$9,Inputs!$G$6:$G$9),LOOKUP(P4465,Inputs!$J$6:$J$9,Inputs!$H$6:$H$9)),Inputs!$B$12),-Inputs!$B$12),NORM.INV(RAND(),LOOKUP(P4465,Inputs!$J$6:$J$9,Inputs!$G$6:$G$9),LOOKUP(P4465,Inputs!$J$6:$J$9,Inputs!$H$6:$H$9))),0),"" )</f>
        <v/>
      </c>
      <c r="G4465" s="26">
        <f>IF($A4465&lt;=Inputs!$B$13,IF(2&lt;=Inputs!$B$8,IF(Inputs!$B$12&gt;0,MAX(MIN(NORM.INV(RAND(),LOOKUP(Q4465,Inputs!$J$6:$J$9,Inputs!$G$6:$G$9),LOOKUP(Q4465,Inputs!$J$6:$J$9,Inputs!$H$6:$H$9)),Inputs!$B$12),-Inputs!$B$12),NORM.INV(RAND(),LOOKUP(Q4465,Inputs!$J$6:$J$9,Inputs!$G$6:$G$9),LOOKUP(Q4465,Inputs!$J$6:$J$9,Inputs!$H$6:$H$9))),0),"" )</f>
        <v/>
      </c>
      <c r="H4465" s="26">
        <f>IF($A4465&lt;=Inputs!$B$13,IF(3&lt;=Inputs!$B$8,IF(Inputs!$B$12&gt;0,MAX(MIN(NORM.INV(RAND(),LOOKUP(R4465,Inputs!$J$6:$J$9,Inputs!$G$6:$G$9),LOOKUP(R4465,Inputs!$J$6:$J$9,Inputs!$H$6:$H$9)),Inputs!$B$12),-Inputs!$B$12),NORM.INV(RAND(),LOOKUP(R4465,Inputs!$J$6:$J$9,Inputs!$G$6:$G$9),LOOKUP(R4465,Inputs!$J$6:$J$9,Inputs!$H$6:$H$9))),0),"" )</f>
        <v/>
      </c>
      <c r="I4465" s="26">
        <f>IF($A4465&lt;=Inputs!$B$13,IF(4&lt;=Inputs!$B$8,IF(Inputs!$B$12&gt;0,MAX(MIN(NORM.INV(RAND(),LOOKUP(S4465,Inputs!$J$6:$J$9,Inputs!$G$6:$G$9),LOOKUP(S4465,Inputs!$J$6:$J$9,Inputs!$H$6:$H$9)),Inputs!$B$12),-Inputs!$B$12),NORM.INV(RAND(),LOOKUP(S4465,Inputs!$J$6:$J$9,Inputs!$G$6:$G$9),LOOKUP(S4465,Inputs!$J$6:$J$9,Inputs!$H$6:$H$9))),0),"" )</f>
        <v/>
      </c>
      <c r="J4465" s="26">
        <f>IF($A4465&lt;=Inputs!$B$13,IF(5&lt;=Inputs!$B$8,IF(Inputs!$B$12&gt;0,MAX(MIN(NORM.INV(RAND(),LOOKUP(T4465,Inputs!$J$6:$J$9,Inputs!$G$6:$G$9),LOOKUP(T4465,Inputs!$J$6:$J$9,Inputs!$H$6:$H$9)),Inputs!$B$12),-Inputs!$B$12),NORM.INV(RAND(),LOOKUP(T4465,Inputs!$J$6:$J$9,Inputs!$G$6:$G$9),LOOKUP(T4465,Inputs!$J$6:$J$9,Inputs!$H$6:$H$9))),0),"" )</f>
        <v/>
      </c>
      <c r="K4465" s="26">
        <f>IF($A4465&lt;=Inputs!$B$13,IF(6&lt;=Inputs!$B$8,IF(Inputs!$B$12&gt;0,MAX(MIN(NORM.INV(RAND(),LOOKUP(U4465,Inputs!$J$6:$J$9,Inputs!$G$6:$G$9),LOOKUP(U4465,Inputs!$J$6:$J$9,Inputs!$H$6:$H$9)),Inputs!$B$12),-Inputs!$B$12),NORM.INV(RAND(),LOOKUP(U4465,Inputs!$J$6:$J$9,Inputs!$G$6:$G$9),LOOKUP(U4465,Inputs!$J$6:$J$9,Inputs!$H$6:$H$9))),0),"" )</f>
        <v/>
      </c>
      <c r="L4465" s="26">
        <f>IF($A4465&lt;=Inputs!$B$13,IF(7&lt;=Inputs!$B$8,IF(Inputs!$B$12&gt;0,MAX(MIN(NORM.INV(RAND(),LOOKUP(V4465,Inputs!$J$6:$J$9,Inputs!$G$6:$G$9),LOOKUP(V4465,Inputs!$J$6:$J$9,Inputs!$H$6:$H$9)),Inputs!$B$12),-Inputs!$B$12),NORM.INV(RAND(),LOOKUP(V4465,Inputs!$J$6:$J$9,Inputs!$G$6:$G$9),LOOKUP(V4465,Inputs!$J$6:$J$9,Inputs!$H$6:$H$9))),0),"" )</f>
        <v/>
      </c>
      <c r="M4465" s="26">
        <f>IF($A4465&lt;=Inputs!$B$13,IF(8&lt;=Inputs!$B$8,IF(Inputs!$B$12&gt;0,MAX(MIN(NORM.INV(RAND(),LOOKUP(W4465,Inputs!$J$6:$J$9,Inputs!$G$6:$G$9),LOOKUP(W4465,Inputs!$J$6:$J$9,Inputs!$H$6:$H$9)),Inputs!$B$12),-Inputs!$B$12),NORM.INV(RAND(),LOOKUP(W4465,Inputs!$J$6:$J$9,Inputs!$G$6:$G$9),LOOKUP(W4465,Inputs!$J$6:$J$9,Inputs!$H$6:$H$9))),0),"" )</f>
        <v/>
      </c>
      <c r="N4465" s="26">
        <f>IF($A4465&lt;=Inputs!$B$13,IF(9&lt;=Inputs!$B$8,IF(Inputs!$B$12&gt;0,MAX(MIN(NORM.INV(RAND(),LOOKUP(X4465,Inputs!$J$6:$J$9,Inputs!$G$6:$G$9),LOOKUP(X4465,Inputs!$J$6:$J$9,Inputs!$H$6:$H$9)),Inputs!$B$12),-Inputs!$B$12),NORM.INV(RAND(),LOOKUP(X4465,Inputs!$J$6:$J$9,Inputs!$G$6:$G$9),LOOKUP(X4465,Inputs!$J$6:$J$9,Inputs!$H$6:$H$9))),0),"" )</f>
        <v/>
      </c>
      <c r="O4465" s="26">
        <f>IF($A4465&lt;=Inputs!$B$13,IF(10&lt;=Inputs!$B$8,IF(Inputs!$B$12&gt;0,MAX(MIN(NORM.INV(RAND(),LOOKUP(Y4465,Inputs!$J$6:$J$9,Inputs!$G$6:$G$9),LOOKUP(Y4465,Inputs!$J$6:$J$9,Inputs!$H$6:$H$9)),Inputs!$B$12),-Inputs!$B$12),NORM.INV(RAND(),LOOKUP(Y4465,Inputs!$J$6:$J$9,Inputs!$G$6:$G$9),LOOKUP(Y4465,Inputs!$J$6:$J$9,Inputs!$H$6:$H$9))),0),"" )</f>
        <v/>
      </c>
      <c r="P4465" s="31">
        <f>IF($A4465&lt;=Inputs!$B$13,RAND(),"")</f>
        <v/>
      </c>
      <c r="Q4465" s="31">
        <f>IF($A4465&lt;=Inputs!$B$13,RAND(),"")</f>
        <v/>
      </c>
      <c r="R4465" s="31">
        <f>IF($A4465&lt;=Inputs!$B$13,RAND(),"")</f>
        <v/>
      </c>
      <c r="S4465" s="31">
        <f>IF($A4465&lt;=Inputs!$B$13,RAND(),"")</f>
        <v/>
      </c>
      <c r="T4465" s="31">
        <f>IF($A4465&lt;=Inputs!$B$13,RAND(),"")</f>
        <v/>
      </c>
      <c r="U4465" s="31">
        <f>IF($A4465&lt;=Inputs!$B$13,RAND(),"")</f>
        <v/>
      </c>
      <c r="V4465" s="31">
        <f>IF($A4465&lt;=Inputs!$B$13,RAND(),"")</f>
        <v/>
      </c>
      <c r="W4465" s="31">
        <f>IF($A4465&lt;=Inputs!$B$13,RAND(),"")</f>
        <v/>
      </c>
      <c r="X4465" s="31">
        <f>IF($A4465&lt;=Inputs!$B$13,RAND(),"")</f>
        <v/>
      </c>
      <c r="Y4465" s="31">
        <f>IF($A4465&lt;=Inputs!$B$13,RAND(),"")</f>
        <v/>
      </c>
    </row>
    <row r="4466">
      <c r="A4466" t="n">
        <v>4461</v>
      </c>
      <c r="B4466" s="26">
        <f>IF($A4466&lt;=Inputs!$B$13,IF(Inputs!$B$8&gt;0,SUM(F4466:O4466)/Inputs!$B$8,0),"")</f>
        <v/>
      </c>
      <c r="C4466" s="27">
        <f>IF($A4466&lt;=Inputs!$B$13,B4466/100,"")</f>
        <v/>
      </c>
      <c r="D4466" s="28">
        <f>IF($A4466&lt;=Inputs!$B$13,C4466*Inputs!$B$7,"")</f>
        <v/>
      </c>
      <c r="E4466" s="29">
        <f>IF($A4466&lt;=Inputs!$B$13,IF(D4466&gt;0,1,0),"")</f>
        <v/>
      </c>
      <c r="F4466" s="26">
        <f>IF($A4466&lt;=Inputs!$B$13,IF(1&lt;=Inputs!$B$8,IF(Inputs!$B$12&gt;0,MAX(MIN(NORM.INV(RAND(),LOOKUP(P4466,Inputs!$J$6:$J$9,Inputs!$G$6:$G$9),LOOKUP(P4466,Inputs!$J$6:$J$9,Inputs!$H$6:$H$9)),Inputs!$B$12),-Inputs!$B$12),NORM.INV(RAND(),LOOKUP(P4466,Inputs!$J$6:$J$9,Inputs!$G$6:$G$9),LOOKUP(P4466,Inputs!$J$6:$J$9,Inputs!$H$6:$H$9))),0),"" )</f>
        <v/>
      </c>
      <c r="G4466" s="26">
        <f>IF($A4466&lt;=Inputs!$B$13,IF(2&lt;=Inputs!$B$8,IF(Inputs!$B$12&gt;0,MAX(MIN(NORM.INV(RAND(),LOOKUP(Q4466,Inputs!$J$6:$J$9,Inputs!$G$6:$G$9),LOOKUP(Q4466,Inputs!$J$6:$J$9,Inputs!$H$6:$H$9)),Inputs!$B$12),-Inputs!$B$12),NORM.INV(RAND(),LOOKUP(Q4466,Inputs!$J$6:$J$9,Inputs!$G$6:$G$9),LOOKUP(Q4466,Inputs!$J$6:$J$9,Inputs!$H$6:$H$9))),0),"" )</f>
        <v/>
      </c>
      <c r="H4466" s="26">
        <f>IF($A4466&lt;=Inputs!$B$13,IF(3&lt;=Inputs!$B$8,IF(Inputs!$B$12&gt;0,MAX(MIN(NORM.INV(RAND(),LOOKUP(R4466,Inputs!$J$6:$J$9,Inputs!$G$6:$G$9),LOOKUP(R4466,Inputs!$J$6:$J$9,Inputs!$H$6:$H$9)),Inputs!$B$12),-Inputs!$B$12),NORM.INV(RAND(),LOOKUP(R4466,Inputs!$J$6:$J$9,Inputs!$G$6:$G$9),LOOKUP(R4466,Inputs!$J$6:$J$9,Inputs!$H$6:$H$9))),0),"" )</f>
        <v/>
      </c>
      <c r="I4466" s="26">
        <f>IF($A4466&lt;=Inputs!$B$13,IF(4&lt;=Inputs!$B$8,IF(Inputs!$B$12&gt;0,MAX(MIN(NORM.INV(RAND(),LOOKUP(S4466,Inputs!$J$6:$J$9,Inputs!$G$6:$G$9),LOOKUP(S4466,Inputs!$J$6:$J$9,Inputs!$H$6:$H$9)),Inputs!$B$12),-Inputs!$B$12),NORM.INV(RAND(),LOOKUP(S4466,Inputs!$J$6:$J$9,Inputs!$G$6:$G$9),LOOKUP(S4466,Inputs!$J$6:$J$9,Inputs!$H$6:$H$9))),0),"" )</f>
        <v/>
      </c>
      <c r="J4466" s="26">
        <f>IF($A4466&lt;=Inputs!$B$13,IF(5&lt;=Inputs!$B$8,IF(Inputs!$B$12&gt;0,MAX(MIN(NORM.INV(RAND(),LOOKUP(T4466,Inputs!$J$6:$J$9,Inputs!$G$6:$G$9),LOOKUP(T4466,Inputs!$J$6:$J$9,Inputs!$H$6:$H$9)),Inputs!$B$12),-Inputs!$B$12),NORM.INV(RAND(),LOOKUP(T4466,Inputs!$J$6:$J$9,Inputs!$G$6:$G$9),LOOKUP(T4466,Inputs!$J$6:$J$9,Inputs!$H$6:$H$9))),0),"" )</f>
        <v/>
      </c>
      <c r="K4466" s="26">
        <f>IF($A4466&lt;=Inputs!$B$13,IF(6&lt;=Inputs!$B$8,IF(Inputs!$B$12&gt;0,MAX(MIN(NORM.INV(RAND(),LOOKUP(U4466,Inputs!$J$6:$J$9,Inputs!$G$6:$G$9),LOOKUP(U4466,Inputs!$J$6:$J$9,Inputs!$H$6:$H$9)),Inputs!$B$12),-Inputs!$B$12),NORM.INV(RAND(),LOOKUP(U4466,Inputs!$J$6:$J$9,Inputs!$G$6:$G$9),LOOKUP(U4466,Inputs!$J$6:$J$9,Inputs!$H$6:$H$9))),0),"" )</f>
        <v/>
      </c>
      <c r="L4466" s="26">
        <f>IF($A4466&lt;=Inputs!$B$13,IF(7&lt;=Inputs!$B$8,IF(Inputs!$B$12&gt;0,MAX(MIN(NORM.INV(RAND(),LOOKUP(V4466,Inputs!$J$6:$J$9,Inputs!$G$6:$G$9),LOOKUP(V4466,Inputs!$J$6:$J$9,Inputs!$H$6:$H$9)),Inputs!$B$12),-Inputs!$B$12),NORM.INV(RAND(),LOOKUP(V4466,Inputs!$J$6:$J$9,Inputs!$G$6:$G$9),LOOKUP(V4466,Inputs!$J$6:$J$9,Inputs!$H$6:$H$9))),0),"" )</f>
        <v/>
      </c>
      <c r="M4466" s="26">
        <f>IF($A4466&lt;=Inputs!$B$13,IF(8&lt;=Inputs!$B$8,IF(Inputs!$B$12&gt;0,MAX(MIN(NORM.INV(RAND(),LOOKUP(W4466,Inputs!$J$6:$J$9,Inputs!$G$6:$G$9),LOOKUP(W4466,Inputs!$J$6:$J$9,Inputs!$H$6:$H$9)),Inputs!$B$12),-Inputs!$B$12),NORM.INV(RAND(),LOOKUP(W4466,Inputs!$J$6:$J$9,Inputs!$G$6:$G$9),LOOKUP(W4466,Inputs!$J$6:$J$9,Inputs!$H$6:$H$9))),0),"" )</f>
        <v/>
      </c>
      <c r="N4466" s="26">
        <f>IF($A4466&lt;=Inputs!$B$13,IF(9&lt;=Inputs!$B$8,IF(Inputs!$B$12&gt;0,MAX(MIN(NORM.INV(RAND(),LOOKUP(X4466,Inputs!$J$6:$J$9,Inputs!$G$6:$G$9),LOOKUP(X4466,Inputs!$J$6:$J$9,Inputs!$H$6:$H$9)),Inputs!$B$12),-Inputs!$B$12),NORM.INV(RAND(),LOOKUP(X4466,Inputs!$J$6:$J$9,Inputs!$G$6:$G$9),LOOKUP(X4466,Inputs!$J$6:$J$9,Inputs!$H$6:$H$9))),0),"" )</f>
        <v/>
      </c>
      <c r="O4466" s="26">
        <f>IF($A4466&lt;=Inputs!$B$13,IF(10&lt;=Inputs!$B$8,IF(Inputs!$B$12&gt;0,MAX(MIN(NORM.INV(RAND(),LOOKUP(Y4466,Inputs!$J$6:$J$9,Inputs!$G$6:$G$9),LOOKUP(Y4466,Inputs!$J$6:$J$9,Inputs!$H$6:$H$9)),Inputs!$B$12),-Inputs!$B$12),NORM.INV(RAND(),LOOKUP(Y4466,Inputs!$J$6:$J$9,Inputs!$G$6:$G$9),LOOKUP(Y4466,Inputs!$J$6:$J$9,Inputs!$H$6:$H$9))),0),"" )</f>
        <v/>
      </c>
      <c r="P4466" s="31">
        <f>IF($A4466&lt;=Inputs!$B$13,RAND(),"")</f>
        <v/>
      </c>
      <c r="Q4466" s="31">
        <f>IF($A4466&lt;=Inputs!$B$13,RAND(),"")</f>
        <v/>
      </c>
      <c r="R4466" s="31">
        <f>IF($A4466&lt;=Inputs!$B$13,RAND(),"")</f>
        <v/>
      </c>
      <c r="S4466" s="31">
        <f>IF($A4466&lt;=Inputs!$B$13,RAND(),"")</f>
        <v/>
      </c>
      <c r="T4466" s="31">
        <f>IF($A4466&lt;=Inputs!$B$13,RAND(),"")</f>
        <v/>
      </c>
      <c r="U4466" s="31">
        <f>IF($A4466&lt;=Inputs!$B$13,RAND(),"")</f>
        <v/>
      </c>
      <c r="V4466" s="31">
        <f>IF($A4466&lt;=Inputs!$B$13,RAND(),"")</f>
        <v/>
      </c>
      <c r="W4466" s="31">
        <f>IF($A4466&lt;=Inputs!$B$13,RAND(),"")</f>
        <v/>
      </c>
      <c r="X4466" s="31">
        <f>IF($A4466&lt;=Inputs!$B$13,RAND(),"")</f>
        <v/>
      </c>
      <c r="Y4466" s="31">
        <f>IF($A4466&lt;=Inputs!$B$13,RAND(),"")</f>
        <v/>
      </c>
    </row>
    <row r="4467">
      <c r="A4467" t="n">
        <v>4462</v>
      </c>
      <c r="B4467" s="26">
        <f>IF($A4467&lt;=Inputs!$B$13,IF(Inputs!$B$8&gt;0,SUM(F4467:O4467)/Inputs!$B$8,0),"")</f>
        <v/>
      </c>
      <c r="C4467" s="27">
        <f>IF($A4467&lt;=Inputs!$B$13,B4467/100,"")</f>
        <v/>
      </c>
      <c r="D4467" s="28">
        <f>IF($A4467&lt;=Inputs!$B$13,C4467*Inputs!$B$7,"")</f>
        <v/>
      </c>
      <c r="E4467" s="29">
        <f>IF($A4467&lt;=Inputs!$B$13,IF(D4467&gt;0,1,0),"")</f>
        <v/>
      </c>
      <c r="F4467" s="26">
        <f>IF($A4467&lt;=Inputs!$B$13,IF(1&lt;=Inputs!$B$8,IF(Inputs!$B$12&gt;0,MAX(MIN(NORM.INV(RAND(),LOOKUP(P4467,Inputs!$J$6:$J$9,Inputs!$G$6:$G$9),LOOKUP(P4467,Inputs!$J$6:$J$9,Inputs!$H$6:$H$9)),Inputs!$B$12),-Inputs!$B$12),NORM.INV(RAND(),LOOKUP(P4467,Inputs!$J$6:$J$9,Inputs!$G$6:$G$9),LOOKUP(P4467,Inputs!$J$6:$J$9,Inputs!$H$6:$H$9))),0),"" )</f>
        <v/>
      </c>
      <c r="G4467" s="26">
        <f>IF($A4467&lt;=Inputs!$B$13,IF(2&lt;=Inputs!$B$8,IF(Inputs!$B$12&gt;0,MAX(MIN(NORM.INV(RAND(),LOOKUP(Q4467,Inputs!$J$6:$J$9,Inputs!$G$6:$G$9),LOOKUP(Q4467,Inputs!$J$6:$J$9,Inputs!$H$6:$H$9)),Inputs!$B$12),-Inputs!$B$12),NORM.INV(RAND(),LOOKUP(Q4467,Inputs!$J$6:$J$9,Inputs!$G$6:$G$9),LOOKUP(Q4467,Inputs!$J$6:$J$9,Inputs!$H$6:$H$9))),0),"" )</f>
        <v/>
      </c>
      <c r="H4467" s="26">
        <f>IF($A4467&lt;=Inputs!$B$13,IF(3&lt;=Inputs!$B$8,IF(Inputs!$B$12&gt;0,MAX(MIN(NORM.INV(RAND(),LOOKUP(R4467,Inputs!$J$6:$J$9,Inputs!$G$6:$G$9),LOOKUP(R4467,Inputs!$J$6:$J$9,Inputs!$H$6:$H$9)),Inputs!$B$12),-Inputs!$B$12),NORM.INV(RAND(),LOOKUP(R4467,Inputs!$J$6:$J$9,Inputs!$G$6:$G$9),LOOKUP(R4467,Inputs!$J$6:$J$9,Inputs!$H$6:$H$9))),0),"" )</f>
        <v/>
      </c>
      <c r="I4467" s="26">
        <f>IF($A4467&lt;=Inputs!$B$13,IF(4&lt;=Inputs!$B$8,IF(Inputs!$B$12&gt;0,MAX(MIN(NORM.INV(RAND(),LOOKUP(S4467,Inputs!$J$6:$J$9,Inputs!$G$6:$G$9),LOOKUP(S4467,Inputs!$J$6:$J$9,Inputs!$H$6:$H$9)),Inputs!$B$12),-Inputs!$B$12),NORM.INV(RAND(),LOOKUP(S4467,Inputs!$J$6:$J$9,Inputs!$G$6:$G$9),LOOKUP(S4467,Inputs!$J$6:$J$9,Inputs!$H$6:$H$9))),0),"" )</f>
        <v/>
      </c>
      <c r="J4467" s="26">
        <f>IF($A4467&lt;=Inputs!$B$13,IF(5&lt;=Inputs!$B$8,IF(Inputs!$B$12&gt;0,MAX(MIN(NORM.INV(RAND(),LOOKUP(T4467,Inputs!$J$6:$J$9,Inputs!$G$6:$G$9),LOOKUP(T4467,Inputs!$J$6:$J$9,Inputs!$H$6:$H$9)),Inputs!$B$12),-Inputs!$B$12),NORM.INV(RAND(),LOOKUP(T4467,Inputs!$J$6:$J$9,Inputs!$G$6:$G$9),LOOKUP(T4467,Inputs!$J$6:$J$9,Inputs!$H$6:$H$9))),0),"" )</f>
        <v/>
      </c>
      <c r="K4467" s="26">
        <f>IF($A4467&lt;=Inputs!$B$13,IF(6&lt;=Inputs!$B$8,IF(Inputs!$B$12&gt;0,MAX(MIN(NORM.INV(RAND(),LOOKUP(U4467,Inputs!$J$6:$J$9,Inputs!$G$6:$G$9),LOOKUP(U4467,Inputs!$J$6:$J$9,Inputs!$H$6:$H$9)),Inputs!$B$12),-Inputs!$B$12),NORM.INV(RAND(),LOOKUP(U4467,Inputs!$J$6:$J$9,Inputs!$G$6:$G$9),LOOKUP(U4467,Inputs!$J$6:$J$9,Inputs!$H$6:$H$9))),0),"" )</f>
        <v/>
      </c>
      <c r="L4467" s="26">
        <f>IF($A4467&lt;=Inputs!$B$13,IF(7&lt;=Inputs!$B$8,IF(Inputs!$B$12&gt;0,MAX(MIN(NORM.INV(RAND(),LOOKUP(V4467,Inputs!$J$6:$J$9,Inputs!$G$6:$G$9),LOOKUP(V4467,Inputs!$J$6:$J$9,Inputs!$H$6:$H$9)),Inputs!$B$12),-Inputs!$B$12),NORM.INV(RAND(),LOOKUP(V4467,Inputs!$J$6:$J$9,Inputs!$G$6:$G$9),LOOKUP(V4467,Inputs!$J$6:$J$9,Inputs!$H$6:$H$9))),0),"" )</f>
        <v/>
      </c>
      <c r="M4467" s="26">
        <f>IF($A4467&lt;=Inputs!$B$13,IF(8&lt;=Inputs!$B$8,IF(Inputs!$B$12&gt;0,MAX(MIN(NORM.INV(RAND(),LOOKUP(W4467,Inputs!$J$6:$J$9,Inputs!$G$6:$G$9),LOOKUP(W4467,Inputs!$J$6:$J$9,Inputs!$H$6:$H$9)),Inputs!$B$12),-Inputs!$B$12),NORM.INV(RAND(),LOOKUP(W4467,Inputs!$J$6:$J$9,Inputs!$G$6:$G$9),LOOKUP(W4467,Inputs!$J$6:$J$9,Inputs!$H$6:$H$9))),0),"" )</f>
        <v/>
      </c>
      <c r="N4467" s="26">
        <f>IF($A4467&lt;=Inputs!$B$13,IF(9&lt;=Inputs!$B$8,IF(Inputs!$B$12&gt;0,MAX(MIN(NORM.INV(RAND(),LOOKUP(X4467,Inputs!$J$6:$J$9,Inputs!$G$6:$G$9),LOOKUP(X4467,Inputs!$J$6:$J$9,Inputs!$H$6:$H$9)),Inputs!$B$12),-Inputs!$B$12),NORM.INV(RAND(),LOOKUP(X4467,Inputs!$J$6:$J$9,Inputs!$G$6:$G$9),LOOKUP(X4467,Inputs!$J$6:$J$9,Inputs!$H$6:$H$9))),0),"" )</f>
        <v/>
      </c>
      <c r="O4467" s="26">
        <f>IF($A4467&lt;=Inputs!$B$13,IF(10&lt;=Inputs!$B$8,IF(Inputs!$B$12&gt;0,MAX(MIN(NORM.INV(RAND(),LOOKUP(Y4467,Inputs!$J$6:$J$9,Inputs!$G$6:$G$9),LOOKUP(Y4467,Inputs!$J$6:$J$9,Inputs!$H$6:$H$9)),Inputs!$B$12),-Inputs!$B$12),NORM.INV(RAND(),LOOKUP(Y4467,Inputs!$J$6:$J$9,Inputs!$G$6:$G$9),LOOKUP(Y4467,Inputs!$J$6:$J$9,Inputs!$H$6:$H$9))),0),"" )</f>
        <v/>
      </c>
      <c r="P4467" s="31">
        <f>IF($A4467&lt;=Inputs!$B$13,RAND(),"")</f>
        <v/>
      </c>
      <c r="Q4467" s="31">
        <f>IF($A4467&lt;=Inputs!$B$13,RAND(),"")</f>
        <v/>
      </c>
      <c r="R4467" s="31">
        <f>IF($A4467&lt;=Inputs!$B$13,RAND(),"")</f>
        <v/>
      </c>
      <c r="S4467" s="31">
        <f>IF($A4467&lt;=Inputs!$B$13,RAND(),"")</f>
        <v/>
      </c>
      <c r="T4467" s="31">
        <f>IF($A4467&lt;=Inputs!$B$13,RAND(),"")</f>
        <v/>
      </c>
      <c r="U4467" s="31">
        <f>IF($A4467&lt;=Inputs!$B$13,RAND(),"")</f>
        <v/>
      </c>
      <c r="V4467" s="31">
        <f>IF($A4467&lt;=Inputs!$B$13,RAND(),"")</f>
        <v/>
      </c>
      <c r="W4467" s="31">
        <f>IF($A4467&lt;=Inputs!$B$13,RAND(),"")</f>
        <v/>
      </c>
      <c r="X4467" s="31">
        <f>IF($A4467&lt;=Inputs!$B$13,RAND(),"")</f>
        <v/>
      </c>
      <c r="Y4467" s="31">
        <f>IF($A4467&lt;=Inputs!$B$13,RAND(),"")</f>
        <v/>
      </c>
    </row>
    <row r="4468">
      <c r="A4468" t="n">
        <v>4463</v>
      </c>
      <c r="B4468" s="26">
        <f>IF($A4468&lt;=Inputs!$B$13,IF(Inputs!$B$8&gt;0,SUM(F4468:O4468)/Inputs!$B$8,0),"")</f>
        <v/>
      </c>
      <c r="C4468" s="27">
        <f>IF($A4468&lt;=Inputs!$B$13,B4468/100,"")</f>
        <v/>
      </c>
      <c r="D4468" s="28">
        <f>IF($A4468&lt;=Inputs!$B$13,C4468*Inputs!$B$7,"")</f>
        <v/>
      </c>
      <c r="E4468" s="29">
        <f>IF($A4468&lt;=Inputs!$B$13,IF(D4468&gt;0,1,0),"")</f>
        <v/>
      </c>
      <c r="F4468" s="26">
        <f>IF($A4468&lt;=Inputs!$B$13,IF(1&lt;=Inputs!$B$8,IF(Inputs!$B$12&gt;0,MAX(MIN(NORM.INV(RAND(),LOOKUP(P4468,Inputs!$J$6:$J$9,Inputs!$G$6:$G$9),LOOKUP(P4468,Inputs!$J$6:$J$9,Inputs!$H$6:$H$9)),Inputs!$B$12),-Inputs!$B$12),NORM.INV(RAND(),LOOKUP(P4468,Inputs!$J$6:$J$9,Inputs!$G$6:$G$9),LOOKUP(P4468,Inputs!$J$6:$J$9,Inputs!$H$6:$H$9))),0),"" )</f>
        <v/>
      </c>
      <c r="G4468" s="26">
        <f>IF($A4468&lt;=Inputs!$B$13,IF(2&lt;=Inputs!$B$8,IF(Inputs!$B$12&gt;0,MAX(MIN(NORM.INV(RAND(),LOOKUP(Q4468,Inputs!$J$6:$J$9,Inputs!$G$6:$G$9),LOOKUP(Q4468,Inputs!$J$6:$J$9,Inputs!$H$6:$H$9)),Inputs!$B$12),-Inputs!$B$12),NORM.INV(RAND(),LOOKUP(Q4468,Inputs!$J$6:$J$9,Inputs!$G$6:$G$9),LOOKUP(Q4468,Inputs!$J$6:$J$9,Inputs!$H$6:$H$9))),0),"" )</f>
        <v/>
      </c>
      <c r="H4468" s="26">
        <f>IF($A4468&lt;=Inputs!$B$13,IF(3&lt;=Inputs!$B$8,IF(Inputs!$B$12&gt;0,MAX(MIN(NORM.INV(RAND(),LOOKUP(R4468,Inputs!$J$6:$J$9,Inputs!$G$6:$G$9),LOOKUP(R4468,Inputs!$J$6:$J$9,Inputs!$H$6:$H$9)),Inputs!$B$12),-Inputs!$B$12),NORM.INV(RAND(),LOOKUP(R4468,Inputs!$J$6:$J$9,Inputs!$G$6:$G$9),LOOKUP(R4468,Inputs!$J$6:$J$9,Inputs!$H$6:$H$9))),0),"" )</f>
        <v/>
      </c>
      <c r="I4468" s="26">
        <f>IF($A4468&lt;=Inputs!$B$13,IF(4&lt;=Inputs!$B$8,IF(Inputs!$B$12&gt;0,MAX(MIN(NORM.INV(RAND(),LOOKUP(S4468,Inputs!$J$6:$J$9,Inputs!$G$6:$G$9),LOOKUP(S4468,Inputs!$J$6:$J$9,Inputs!$H$6:$H$9)),Inputs!$B$12),-Inputs!$B$12),NORM.INV(RAND(),LOOKUP(S4468,Inputs!$J$6:$J$9,Inputs!$G$6:$G$9),LOOKUP(S4468,Inputs!$J$6:$J$9,Inputs!$H$6:$H$9))),0),"" )</f>
        <v/>
      </c>
      <c r="J4468" s="26">
        <f>IF($A4468&lt;=Inputs!$B$13,IF(5&lt;=Inputs!$B$8,IF(Inputs!$B$12&gt;0,MAX(MIN(NORM.INV(RAND(),LOOKUP(T4468,Inputs!$J$6:$J$9,Inputs!$G$6:$G$9),LOOKUP(T4468,Inputs!$J$6:$J$9,Inputs!$H$6:$H$9)),Inputs!$B$12),-Inputs!$B$12),NORM.INV(RAND(),LOOKUP(T4468,Inputs!$J$6:$J$9,Inputs!$G$6:$G$9),LOOKUP(T4468,Inputs!$J$6:$J$9,Inputs!$H$6:$H$9))),0),"" )</f>
        <v/>
      </c>
      <c r="K4468" s="26">
        <f>IF($A4468&lt;=Inputs!$B$13,IF(6&lt;=Inputs!$B$8,IF(Inputs!$B$12&gt;0,MAX(MIN(NORM.INV(RAND(),LOOKUP(U4468,Inputs!$J$6:$J$9,Inputs!$G$6:$G$9),LOOKUP(U4468,Inputs!$J$6:$J$9,Inputs!$H$6:$H$9)),Inputs!$B$12),-Inputs!$B$12),NORM.INV(RAND(),LOOKUP(U4468,Inputs!$J$6:$J$9,Inputs!$G$6:$G$9),LOOKUP(U4468,Inputs!$J$6:$J$9,Inputs!$H$6:$H$9))),0),"" )</f>
        <v/>
      </c>
      <c r="L4468" s="26">
        <f>IF($A4468&lt;=Inputs!$B$13,IF(7&lt;=Inputs!$B$8,IF(Inputs!$B$12&gt;0,MAX(MIN(NORM.INV(RAND(),LOOKUP(V4468,Inputs!$J$6:$J$9,Inputs!$G$6:$G$9),LOOKUP(V4468,Inputs!$J$6:$J$9,Inputs!$H$6:$H$9)),Inputs!$B$12),-Inputs!$B$12),NORM.INV(RAND(),LOOKUP(V4468,Inputs!$J$6:$J$9,Inputs!$G$6:$G$9),LOOKUP(V4468,Inputs!$J$6:$J$9,Inputs!$H$6:$H$9))),0),"" )</f>
        <v/>
      </c>
      <c r="M4468" s="26">
        <f>IF($A4468&lt;=Inputs!$B$13,IF(8&lt;=Inputs!$B$8,IF(Inputs!$B$12&gt;0,MAX(MIN(NORM.INV(RAND(),LOOKUP(W4468,Inputs!$J$6:$J$9,Inputs!$G$6:$G$9),LOOKUP(W4468,Inputs!$J$6:$J$9,Inputs!$H$6:$H$9)),Inputs!$B$12),-Inputs!$B$12),NORM.INV(RAND(),LOOKUP(W4468,Inputs!$J$6:$J$9,Inputs!$G$6:$G$9),LOOKUP(W4468,Inputs!$J$6:$J$9,Inputs!$H$6:$H$9))),0),"" )</f>
        <v/>
      </c>
      <c r="N4468" s="26">
        <f>IF($A4468&lt;=Inputs!$B$13,IF(9&lt;=Inputs!$B$8,IF(Inputs!$B$12&gt;0,MAX(MIN(NORM.INV(RAND(),LOOKUP(X4468,Inputs!$J$6:$J$9,Inputs!$G$6:$G$9),LOOKUP(X4468,Inputs!$J$6:$J$9,Inputs!$H$6:$H$9)),Inputs!$B$12),-Inputs!$B$12),NORM.INV(RAND(),LOOKUP(X4468,Inputs!$J$6:$J$9,Inputs!$G$6:$G$9),LOOKUP(X4468,Inputs!$J$6:$J$9,Inputs!$H$6:$H$9))),0),"" )</f>
        <v/>
      </c>
      <c r="O4468" s="26">
        <f>IF($A4468&lt;=Inputs!$B$13,IF(10&lt;=Inputs!$B$8,IF(Inputs!$B$12&gt;0,MAX(MIN(NORM.INV(RAND(),LOOKUP(Y4468,Inputs!$J$6:$J$9,Inputs!$G$6:$G$9),LOOKUP(Y4468,Inputs!$J$6:$J$9,Inputs!$H$6:$H$9)),Inputs!$B$12),-Inputs!$B$12),NORM.INV(RAND(),LOOKUP(Y4468,Inputs!$J$6:$J$9,Inputs!$G$6:$G$9),LOOKUP(Y4468,Inputs!$J$6:$J$9,Inputs!$H$6:$H$9))),0),"" )</f>
        <v/>
      </c>
      <c r="P4468" s="31">
        <f>IF($A4468&lt;=Inputs!$B$13,RAND(),"")</f>
        <v/>
      </c>
      <c r="Q4468" s="31">
        <f>IF($A4468&lt;=Inputs!$B$13,RAND(),"")</f>
        <v/>
      </c>
      <c r="R4468" s="31">
        <f>IF($A4468&lt;=Inputs!$B$13,RAND(),"")</f>
        <v/>
      </c>
      <c r="S4468" s="31">
        <f>IF($A4468&lt;=Inputs!$B$13,RAND(),"")</f>
        <v/>
      </c>
      <c r="T4468" s="31">
        <f>IF($A4468&lt;=Inputs!$B$13,RAND(),"")</f>
        <v/>
      </c>
      <c r="U4468" s="31">
        <f>IF($A4468&lt;=Inputs!$B$13,RAND(),"")</f>
        <v/>
      </c>
      <c r="V4468" s="31">
        <f>IF($A4468&lt;=Inputs!$B$13,RAND(),"")</f>
        <v/>
      </c>
      <c r="W4468" s="31">
        <f>IF($A4468&lt;=Inputs!$B$13,RAND(),"")</f>
        <v/>
      </c>
      <c r="X4468" s="31">
        <f>IF($A4468&lt;=Inputs!$B$13,RAND(),"")</f>
        <v/>
      </c>
      <c r="Y4468" s="31">
        <f>IF($A4468&lt;=Inputs!$B$13,RAND(),"")</f>
        <v/>
      </c>
    </row>
    <row r="4469">
      <c r="A4469" t="n">
        <v>4464</v>
      </c>
      <c r="B4469" s="26">
        <f>IF($A4469&lt;=Inputs!$B$13,IF(Inputs!$B$8&gt;0,SUM(F4469:O4469)/Inputs!$B$8,0),"")</f>
        <v/>
      </c>
      <c r="C4469" s="27">
        <f>IF($A4469&lt;=Inputs!$B$13,B4469/100,"")</f>
        <v/>
      </c>
      <c r="D4469" s="28">
        <f>IF($A4469&lt;=Inputs!$B$13,C4469*Inputs!$B$7,"")</f>
        <v/>
      </c>
      <c r="E4469" s="29">
        <f>IF($A4469&lt;=Inputs!$B$13,IF(D4469&gt;0,1,0),"")</f>
        <v/>
      </c>
      <c r="F4469" s="26">
        <f>IF($A4469&lt;=Inputs!$B$13,IF(1&lt;=Inputs!$B$8,IF(Inputs!$B$12&gt;0,MAX(MIN(NORM.INV(RAND(),LOOKUP(P4469,Inputs!$J$6:$J$9,Inputs!$G$6:$G$9),LOOKUP(P4469,Inputs!$J$6:$J$9,Inputs!$H$6:$H$9)),Inputs!$B$12),-Inputs!$B$12),NORM.INV(RAND(),LOOKUP(P4469,Inputs!$J$6:$J$9,Inputs!$G$6:$G$9),LOOKUP(P4469,Inputs!$J$6:$J$9,Inputs!$H$6:$H$9))),0),"" )</f>
        <v/>
      </c>
      <c r="G4469" s="26">
        <f>IF($A4469&lt;=Inputs!$B$13,IF(2&lt;=Inputs!$B$8,IF(Inputs!$B$12&gt;0,MAX(MIN(NORM.INV(RAND(),LOOKUP(Q4469,Inputs!$J$6:$J$9,Inputs!$G$6:$G$9),LOOKUP(Q4469,Inputs!$J$6:$J$9,Inputs!$H$6:$H$9)),Inputs!$B$12),-Inputs!$B$12),NORM.INV(RAND(),LOOKUP(Q4469,Inputs!$J$6:$J$9,Inputs!$G$6:$G$9),LOOKUP(Q4469,Inputs!$J$6:$J$9,Inputs!$H$6:$H$9))),0),"" )</f>
        <v/>
      </c>
      <c r="H4469" s="26">
        <f>IF($A4469&lt;=Inputs!$B$13,IF(3&lt;=Inputs!$B$8,IF(Inputs!$B$12&gt;0,MAX(MIN(NORM.INV(RAND(),LOOKUP(R4469,Inputs!$J$6:$J$9,Inputs!$G$6:$G$9),LOOKUP(R4469,Inputs!$J$6:$J$9,Inputs!$H$6:$H$9)),Inputs!$B$12),-Inputs!$B$12),NORM.INV(RAND(),LOOKUP(R4469,Inputs!$J$6:$J$9,Inputs!$G$6:$G$9),LOOKUP(R4469,Inputs!$J$6:$J$9,Inputs!$H$6:$H$9))),0),"" )</f>
        <v/>
      </c>
      <c r="I4469" s="26">
        <f>IF($A4469&lt;=Inputs!$B$13,IF(4&lt;=Inputs!$B$8,IF(Inputs!$B$12&gt;0,MAX(MIN(NORM.INV(RAND(),LOOKUP(S4469,Inputs!$J$6:$J$9,Inputs!$G$6:$G$9),LOOKUP(S4469,Inputs!$J$6:$J$9,Inputs!$H$6:$H$9)),Inputs!$B$12),-Inputs!$B$12),NORM.INV(RAND(),LOOKUP(S4469,Inputs!$J$6:$J$9,Inputs!$G$6:$G$9),LOOKUP(S4469,Inputs!$J$6:$J$9,Inputs!$H$6:$H$9))),0),"" )</f>
        <v/>
      </c>
      <c r="J4469" s="26">
        <f>IF($A4469&lt;=Inputs!$B$13,IF(5&lt;=Inputs!$B$8,IF(Inputs!$B$12&gt;0,MAX(MIN(NORM.INV(RAND(),LOOKUP(T4469,Inputs!$J$6:$J$9,Inputs!$G$6:$G$9),LOOKUP(T4469,Inputs!$J$6:$J$9,Inputs!$H$6:$H$9)),Inputs!$B$12),-Inputs!$B$12),NORM.INV(RAND(),LOOKUP(T4469,Inputs!$J$6:$J$9,Inputs!$G$6:$G$9),LOOKUP(T4469,Inputs!$J$6:$J$9,Inputs!$H$6:$H$9))),0),"" )</f>
        <v/>
      </c>
      <c r="K4469" s="26">
        <f>IF($A4469&lt;=Inputs!$B$13,IF(6&lt;=Inputs!$B$8,IF(Inputs!$B$12&gt;0,MAX(MIN(NORM.INV(RAND(),LOOKUP(U4469,Inputs!$J$6:$J$9,Inputs!$G$6:$G$9),LOOKUP(U4469,Inputs!$J$6:$J$9,Inputs!$H$6:$H$9)),Inputs!$B$12),-Inputs!$B$12),NORM.INV(RAND(),LOOKUP(U4469,Inputs!$J$6:$J$9,Inputs!$G$6:$G$9),LOOKUP(U4469,Inputs!$J$6:$J$9,Inputs!$H$6:$H$9))),0),"" )</f>
        <v/>
      </c>
      <c r="L4469" s="26">
        <f>IF($A4469&lt;=Inputs!$B$13,IF(7&lt;=Inputs!$B$8,IF(Inputs!$B$12&gt;0,MAX(MIN(NORM.INV(RAND(),LOOKUP(V4469,Inputs!$J$6:$J$9,Inputs!$G$6:$G$9),LOOKUP(V4469,Inputs!$J$6:$J$9,Inputs!$H$6:$H$9)),Inputs!$B$12),-Inputs!$B$12),NORM.INV(RAND(),LOOKUP(V4469,Inputs!$J$6:$J$9,Inputs!$G$6:$G$9),LOOKUP(V4469,Inputs!$J$6:$J$9,Inputs!$H$6:$H$9))),0),"" )</f>
        <v/>
      </c>
      <c r="M4469" s="26">
        <f>IF($A4469&lt;=Inputs!$B$13,IF(8&lt;=Inputs!$B$8,IF(Inputs!$B$12&gt;0,MAX(MIN(NORM.INV(RAND(),LOOKUP(W4469,Inputs!$J$6:$J$9,Inputs!$G$6:$G$9),LOOKUP(W4469,Inputs!$J$6:$J$9,Inputs!$H$6:$H$9)),Inputs!$B$12),-Inputs!$B$12),NORM.INV(RAND(),LOOKUP(W4469,Inputs!$J$6:$J$9,Inputs!$G$6:$G$9),LOOKUP(W4469,Inputs!$J$6:$J$9,Inputs!$H$6:$H$9))),0),"" )</f>
        <v/>
      </c>
      <c r="N4469" s="26">
        <f>IF($A4469&lt;=Inputs!$B$13,IF(9&lt;=Inputs!$B$8,IF(Inputs!$B$12&gt;0,MAX(MIN(NORM.INV(RAND(),LOOKUP(X4469,Inputs!$J$6:$J$9,Inputs!$G$6:$G$9),LOOKUP(X4469,Inputs!$J$6:$J$9,Inputs!$H$6:$H$9)),Inputs!$B$12),-Inputs!$B$12),NORM.INV(RAND(),LOOKUP(X4469,Inputs!$J$6:$J$9,Inputs!$G$6:$G$9),LOOKUP(X4469,Inputs!$J$6:$J$9,Inputs!$H$6:$H$9))),0),"" )</f>
        <v/>
      </c>
      <c r="O4469" s="26">
        <f>IF($A4469&lt;=Inputs!$B$13,IF(10&lt;=Inputs!$B$8,IF(Inputs!$B$12&gt;0,MAX(MIN(NORM.INV(RAND(),LOOKUP(Y4469,Inputs!$J$6:$J$9,Inputs!$G$6:$G$9),LOOKUP(Y4469,Inputs!$J$6:$J$9,Inputs!$H$6:$H$9)),Inputs!$B$12),-Inputs!$B$12),NORM.INV(RAND(),LOOKUP(Y4469,Inputs!$J$6:$J$9,Inputs!$G$6:$G$9),LOOKUP(Y4469,Inputs!$J$6:$J$9,Inputs!$H$6:$H$9))),0),"" )</f>
        <v/>
      </c>
      <c r="P4469" s="31">
        <f>IF($A4469&lt;=Inputs!$B$13,RAND(),"")</f>
        <v/>
      </c>
      <c r="Q4469" s="31">
        <f>IF($A4469&lt;=Inputs!$B$13,RAND(),"")</f>
        <v/>
      </c>
      <c r="R4469" s="31">
        <f>IF($A4469&lt;=Inputs!$B$13,RAND(),"")</f>
        <v/>
      </c>
      <c r="S4469" s="31">
        <f>IF($A4469&lt;=Inputs!$B$13,RAND(),"")</f>
        <v/>
      </c>
      <c r="T4469" s="31">
        <f>IF($A4469&lt;=Inputs!$B$13,RAND(),"")</f>
        <v/>
      </c>
      <c r="U4469" s="31">
        <f>IF($A4469&lt;=Inputs!$B$13,RAND(),"")</f>
        <v/>
      </c>
      <c r="V4469" s="31">
        <f>IF($A4469&lt;=Inputs!$B$13,RAND(),"")</f>
        <v/>
      </c>
      <c r="W4469" s="31">
        <f>IF($A4469&lt;=Inputs!$B$13,RAND(),"")</f>
        <v/>
      </c>
      <c r="X4469" s="31">
        <f>IF($A4469&lt;=Inputs!$B$13,RAND(),"")</f>
        <v/>
      </c>
      <c r="Y4469" s="31">
        <f>IF($A4469&lt;=Inputs!$B$13,RAND(),"")</f>
        <v/>
      </c>
    </row>
    <row r="4470">
      <c r="A4470" t="n">
        <v>4465</v>
      </c>
      <c r="B4470" s="26">
        <f>IF($A4470&lt;=Inputs!$B$13,IF(Inputs!$B$8&gt;0,SUM(F4470:O4470)/Inputs!$B$8,0),"")</f>
        <v/>
      </c>
      <c r="C4470" s="27">
        <f>IF($A4470&lt;=Inputs!$B$13,B4470/100,"")</f>
        <v/>
      </c>
      <c r="D4470" s="28">
        <f>IF($A4470&lt;=Inputs!$B$13,C4470*Inputs!$B$7,"")</f>
        <v/>
      </c>
      <c r="E4470" s="29">
        <f>IF($A4470&lt;=Inputs!$B$13,IF(D4470&gt;0,1,0),"")</f>
        <v/>
      </c>
      <c r="F4470" s="26">
        <f>IF($A4470&lt;=Inputs!$B$13,IF(1&lt;=Inputs!$B$8,IF(Inputs!$B$12&gt;0,MAX(MIN(NORM.INV(RAND(),LOOKUP(P4470,Inputs!$J$6:$J$9,Inputs!$G$6:$G$9),LOOKUP(P4470,Inputs!$J$6:$J$9,Inputs!$H$6:$H$9)),Inputs!$B$12),-Inputs!$B$12),NORM.INV(RAND(),LOOKUP(P4470,Inputs!$J$6:$J$9,Inputs!$G$6:$G$9),LOOKUP(P4470,Inputs!$J$6:$J$9,Inputs!$H$6:$H$9))),0),"" )</f>
        <v/>
      </c>
      <c r="G4470" s="26">
        <f>IF($A4470&lt;=Inputs!$B$13,IF(2&lt;=Inputs!$B$8,IF(Inputs!$B$12&gt;0,MAX(MIN(NORM.INV(RAND(),LOOKUP(Q4470,Inputs!$J$6:$J$9,Inputs!$G$6:$G$9),LOOKUP(Q4470,Inputs!$J$6:$J$9,Inputs!$H$6:$H$9)),Inputs!$B$12),-Inputs!$B$12),NORM.INV(RAND(),LOOKUP(Q4470,Inputs!$J$6:$J$9,Inputs!$G$6:$G$9),LOOKUP(Q4470,Inputs!$J$6:$J$9,Inputs!$H$6:$H$9))),0),"" )</f>
        <v/>
      </c>
      <c r="H4470" s="26">
        <f>IF($A4470&lt;=Inputs!$B$13,IF(3&lt;=Inputs!$B$8,IF(Inputs!$B$12&gt;0,MAX(MIN(NORM.INV(RAND(),LOOKUP(R4470,Inputs!$J$6:$J$9,Inputs!$G$6:$G$9),LOOKUP(R4470,Inputs!$J$6:$J$9,Inputs!$H$6:$H$9)),Inputs!$B$12),-Inputs!$B$12),NORM.INV(RAND(),LOOKUP(R4470,Inputs!$J$6:$J$9,Inputs!$G$6:$G$9),LOOKUP(R4470,Inputs!$J$6:$J$9,Inputs!$H$6:$H$9))),0),"" )</f>
        <v/>
      </c>
      <c r="I4470" s="26">
        <f>IF($A4470&lt;=Inputs!$B$13,IF(4&lt;=Inputs!$B$8,IF(Inputs!$B$12&gt;0,MAX(MIN(NORM.INV(RAND(),LOOKUP(S4470,Inputs!$J$6:$J$9,Inputs!$G$6:$G$9),LOOKUP(S4470,Inputs!$J$6:$J$9,Inputs!$H$6:$H$9)),Inputs!$B$12),-Inputs!$B$12),NORM.INV(RAND(),LOOKUP(S4470,Inputs!$J$6:$J$9,Inputs!$G$6:$G$9),LOOKUP(S4470,Inputs!$J$6:$J$9,Inputs!$H$6:$H$9))),0),"" )</f>
        <v/>
      </c>
      <c r="J4470" s="26">
        <f>IF($A4470&lt;=Inputs!$B$13,IF(5&lt;=Inputs!$B$8,IF(Inputs!$B$12&gt;0,MAX(MIN(NORM.INV(RAND(),LOOKUP(T4470,Inputs!$J$6:$J$9,Inputs!$G$6:$G$9),LOOKUP(T4470,Inputs!$J$6:$J$9,Inputs!$H$6:$H$9)),Inputs!$B$12),-Inputs!$B$12),NORM.INV(RAND(),LOOKUP(T4470,Inputs!$J$6:$J$9,Inputs!$G$6:$G$9),LOOKUP(T4470,Inputs!$J$6:$J$9,Inputs!$H$6:$H$9))),0),"" )</f>
        <v/>
      </c>
      <c r="K4470" s="26">
        <f>IF($A4470&lt;=Inputs!$B$13,IF(6&lt;=Inputs!$B$8,IF(Inputs!$B$12&gt;0,MAX(MIN(NORM.INV(RAND(),LOOKUP(U4470,Inputs!$J$6:$J$9,Inputs!$G$6:$G$9),LOOKUP(U4470,Inputs!$J$6:$J$9,Inputs!$H$6:$H$9)),Inputs!$B$12),-Inputs!$B$12),NORM.INV(RAND(),LOOKUP(U4470,Inputs!$J$6:$J$9,Inputs!$G$6:$G$9),LOOKUP(U4470,Inputs!$J$6:$J$9,Inputs!$H$6:$H$9))),0),"" )</f>
        <v/>
      </c>
      <c r="L4470" s="26">
        <f>IF($A4470&lt;=Inputs!$B$13,IF(7&lt;=Inputs!$B$8,IF(Inputs!$B$12&gt;0,MAX(MIN(NORM.INV(RAND(),LOOKUP(V4470,Inputs!$J$6:$J$9,Inputs!$G$6:$G$9),LOOKUP(V4470,Inputs!$J$6:$J$9,Inputs!$H$6:$H$9)),Inputs!$B$12),-Inputs!$B$12),NORM.INV(RAND(),LOOKUP(V4470,Inputs!$J$6:$J$9,Inputs!$G$6:$G$9),LOOKUP(V4470,Inputs!$J$6:$J$9,Inputs!$H$6:$H$9))),0),"" )</f>
        <v/>
      </c>
      <c r="M4470" s="26">
        <f>IF($A4470&lt;=Inputs!$B$13,IF(8&lt;=Inputs!$B$8,IF(Inputs!$B$12&gt;0,MAX(MIN(NORM.INV(RAND(),LOOKUP(W4470,Inputs!$J$6:$J$9,Inputs!$G$6:$G$9),LOOKUP(W4470,Inputs!$J$6:$J$9,Inputs!$H$6:$H$9)),Inputs!$B$12),-Inputs!$B$12),NORM.INV(RAND(),LOOKUP(W4470,Inputs!$J$6:$J$9,Inputs!$G$6:$G$9),LOOKUP(W4470,Inputs!$J$6:$J$9,Inputs!$H$6:$H$9))),0),"" )</f>
        <v/>
      </c>
      <c r="N4470" s="26">
        <f>IF($A4470&lt;=Inputs!$B$13,IF(9&lt;=Inputs!$B$8,IF(Inputs!$B$12&gt;0,MAX(MIN(NORM.INV(RAND(),LOOKUP(X4470,Inputs!$J$6:$J$9,Inputs!$G$6:$G$9),LOOKUP(X4470,Inputs!$J$6:$J$9,Inputs!$H$6:$H$9)),Inputs!$B$12),-Inputs!$B$12),NORM.INV(RAND(),LOOKUP(X4470,Inputs!$J$6:$J$9,Inputs!$G$6:$G$9),LOOKUP(X4470,Inputs!$J$6:$J$9,Inputs!$H$6:$H$9))),0),"" )</f>
        <v/>
      </c>
      <c r="O4470" s="26">
        <f>IF($A4470&lt;=Inputs!$B$13,IF(10&lt;=Inputs!$B$8,IF(Inputs!$B$12&gt;0,MAX(MIN(NORM.INV(RAND(),LOOKUP(Y4470,Inputs!$J$6:$J$9,Inputs!$G$6:$G$9),LOOKUP(Y4470,Inputs!$J$6:$J$9,Inputs!$H$6:$H$9)),Inputs!$B$12),-Inputs!$B$12),NORM.INV(RAND(),LOOKUP(Y4470,Inputs!$J$6:$J$9,Inputs!$G$6:$G$9),LOOKUP(Y4470,Inputs!$J$6:$J$9,Inputs!$H$6:$H$9))),0),"" )</f>
        <v/>
      </c>
      <c r="P4470" s="31">
        <f>IF($A4470&lt;=Inputs!$B$13,RAND(),"")</f>
        <v/>
      </c>
      <c r="Q4470" s="31">
        <f>IF($A4470&lt;=Inputs!$B$13,RAND(),"")</f>
        <v/>
      </c>
      <c r="R4470" s="31">
        <f>IF($A4470&lt;=Inputs!$B$13,RAND(),"")</f>
        <v/>
      </c>
      <c r="S4470" s="31">
        <f>IF($A4470&lt;=Inputs!$B$13,RAND(),"")</f>
        <v/>
      </c>
      <c r="T4470" s="31">
        <f>IF($A4470&lt;=Inputs!$B$13,RAND(),"")</f>
        <v/>
      </c>
      <c r="U4470" s="31">
        <f>IF($A4470&lt;=Inputs!$B$13,RAND(),"")</f>
        <v/>
      </c>
      <c r="V4470" s="31">
        <f>IF($A4470&lt;=Inputs!$B$13,RAND(),"")</f>
        <v/>
      </c>
      <c r="W4470" s="31">
        <f>IF($A4470&lt;=Inputs!$B$13,RAND(),"")</f>
        <v/>
      </c>
      <c r="X4470" s="31">
        <f>IF($A4470&lt;=Inputs!$B$13,RAND(),"")</f>
        <v/>
      </c>
      <c r="Y4470" s="31">
        <f>IF($A4470&lt;=Inputs!$B$13,RAND(),"")</f>
        <v/>
      </c>
    </row>
    <row r="4471">
      <c r="A4471" t="n">
        <v>4466</v>
      </c>
      <c r="B4471" s="26">
        <f>IF($A4471&lt;=Inputs!$B$13,IF(Inputs!$B$8&gt;0,SUM(F4471:O4471)/Inputs!$B$8,0),"")</f>
        <v/>
      </c>
      <c r="C4471" s="27">
        <f>IF($A4471&lt;=Inputs!$B$13,B4471/100,"")</f>
        <v/>
      </c>
      <c r="D4471" s="28">
        <f>IF($A4471&lt;=Inputs!$B$13,C4471*Inputs!$B$7,"")</f>
        <v/>
      </c>
      <c r="E4471" s="29">
        <f>IF($A4471&lt;=Inputs!$B$13,IF(D4471&gt;0,1,0),"")</f>
        <v/>
      </c>
      <c r="F4471" s="26">
        <f>IF($A4471&lt;=Inputs!$B$13,IF(1&lt;=Inputs!$B$8,IF(Inputs!$B$12&gt;0,MAX(MIN(NORM.INV(RAND(),LOOKUP(P4471,Inputs!$J$6:$J$9,Inputs!$G$6:$G$9),LOOKUP(P4471,Inputs!$J$6:$J$9,Inputs!$H$6:$H$9)),Inputs!$B$12),-Inputs!$B$12),NORM.INV(RAND(),LOOKUP(P4471,Inputs!$J$6:$J$9,Inputs!$G$6:$G$9),LOOKUP(P4471,Inputs!$J$6:$J$9,Inputs!$H$6:$H$9))),0),"" )</f>
        <v/>
      </c>
      <c r="G4471" s="26">
        <f>IF($A4471&lt;=Inputs!$B$13,IF(2&lt;=Inputs!$B$8,IF(Inputs!$B$12&gt;0,MAX(MIN(NORM.INV(RAND(),LOOKUP(Q4471,Inputs!$J$6:$J$9,Inputs!$G$6:$G$9),LOOKUP(Q4471,Inputs!$J$6:$J$9,Inputs!$H$6:$H$9)),Inputs!$B$12),-Inputs!$B$12),NORM.INV(RAND(),LOOKUP(Q4471,Inputs!$J$6:$J$9,Inputs!$G$6:$G$9),LOOKUP(Q4471,Inputs!$J$6:$J$9,Inputs!$H$6:$H$9))),0),"" )</f>
        <v/>
      </c>
      <c r="H4471" s="26">
        <f>IF($A4471&lt;=Inputs!$B$13,IF(3&lt;=Inputs!$B$8,IF(Inputs!$B$12&gt;0,MAX(MIN(NORM.INV(RAND(),LOOKUP(R4471,Inputs!$J$6:$J$9,Inputs!$G$6:$G$9),LOOKUP(R4471,Inputs!$J$6:$J$9,Inputs!$H$6:$H$9)),Inputs!$B$12),-Inputs!$B$12),NORM.INV(RAND(),LOOKUP(R4471,Inputs!$J$6:$J$9,Inputs!$G$6:$G$9),LOOKUP(R4471,Inputs!$J$6:$J$9,Inputs!$H$6:$H$9))),0),"" )</f>
        <v/>
      </c>
      <c r="I4471" s="26">
        <f>IF($A4471&lt;=Inputs!$B$13,IF(4&lt;=Inputs!$B$8,IF(Inputs!$B$12&gt;0,MAX(MIN(NORM.INV(RAND(),LOOKUP(S4471,Inputs!$J$6:$J$9,Inputs!$G$6:$G$9),LOOKUP(S4471,Inputs!$J$6:$J$9,Inputs!$H$6:$H$9)),Inputs!$B$12),-Inputs!$B$12),NORM.INV(RAND(),LOOKUP(S4471,Inputs!$J$6:$J$9,Inputs!$G$6:$G$9),LOOKUP(S4471,Inputs!$J$6:$J$9,Inputs!$H$6:$H$9))),0),"" )</f>
        <v/>
      </c>
      <c r="J4471" s="26">
        <f>IF($A4471&lt;=Inputs!$B$13,IF(5&lt;=Inputs!$B$8,IF(Inputs!$B$12&gt;0,MAX(MIN(NORM.INV(RAND(),LOOKUP(T4471,Inputs!$J$6:$J$9,Inputs!$G$6:$G$9),LOOKUP(T4471,Inputs!$J$6:$J$9,Inputs!$H$6:$H$9)),Inputs!$B$12),-Inputs!$B$12),NORM.INV(RAND(),LOOKUP(T4471,Inputs!$J$6:$J$9,Inputs!$G$6:$G$9),LOOKUP(T4471,Inputs!$J$6:$J$9,Inputs!$H$6:$H$9))),0),"" )</f>
        <v/>
      </c>
      <c r="K4471" s="26">
        <f>IF($A4471&lt;=Inputs!$B$13,IF(6&lt;=Inputs!$B$8,IF(Inputs!$B$12&gt;0,MAX(MIN(NORM.INV(RAND(),LOOKUP(U4471,Inputs!$J$6:$J$9,Inputs!$G$6:$G$9),LOOKUP(U4471,Inputs!$J$6:$J$9,Inputs!$H$6:$H$9)),Inputs!$B$12),-Inputs!$B$12),NORM.INV(RAND(),LOOKUP(U4471,Inputs!$J$6:$J$9,Inputs!$G$6:$G$9),LOOKUP(U4471,Inputs!$J$6:$J$9,Inputs!$H$6:$H$9))),0),"" )</f>
        <v/>
      </c>
      <c r="L4471" s="26">
        <f>IF($A4471&lt;=Inputs!$B$13,IF(7&lt;=Inputs!$B$8,IF(Inputs!$B$12&gt;0,MAX(MIN(NORM.INV(RAND(),LOOKUP(V4471,Inputs!$J$6:$J$9,Inputs!$G$6:$G$9),LOOKUP(V4471,Inputs!$J$6:$J$9,Inputs!$H$6:$H$9)),Inputs!$B$12),-Inputs!$B$12),NORM.INV(RAND(),LOOKUP(V4471,Inputs!$J$6:$J$9,Inputs!$G$6:$G$9),LOOKUP(V4471,Inputs!$J$6:$J$9,Inputs!$H$6:$H$9))),0),"" )</f>
        <v/>
      </c>
      <c r="M4471" s="26">
        <f>IF($A4471&lt;=Inputs!$B$13,IF(8&lt;=Inputs!$B$8,IF(Inputs!$B$12&gt;0,MAX(MIN(NORM.INV(RAND(),LOOKUP(W4471,Inputs!$J$6:$J$9,Inputs!$G$6:$G$9),LOOKUP(W4471,Inputs!$J$6:$J$9,Inputs!$H$6:$H$9)),Inputs!$B$12),-Inputs!$B$12),NORM.INV(RAND(),LOOKUP(W4471,Inputs!$J$6:$J$9,Inputs!$G$6:$G$9),LOOKUP(W4471,Inputs!$J$6:$J$9,Inputs!$H$6:$H$9))),0),"" )</f>
        <v/>
      </c>
      <c r="N4471" s="26">
        <f>IF($A4471&lt;=Inputs!$B$13,IF(9&lt;=Inputs!$B$8,IF(Inputs!$B$12&gt;0,MAX(MIN(NORM.INV(RAND(),LOOKUP(X4471,Inputs!$J$6:$J$9,Inputs!$G$6:$G$9),LOOKUP(X4471,Inputs!$J$6:$J$9,Inputs!$H$6:$H$9)),Inputs!$B$12),-Inputs!$B$12),NORM.INV(RAND(),LOOKUP(X4471,Inputs!$J$6:$J$9,Inputs!$G$6:$G$9),LOOKUP(X4471,Inputs!$J$6:$J$9,Inputs!$H$6:$H$9))),0),"" )</f>
        <v/>
      </c>
      <c r="O4471" s="26">
        <f>IF($A4471&lt;=Inputs!$B$13,IF(10&lt;=Inputs!$B$8,IF(Inputs!$B$12&gt;0,MAX(MIN(NORM.INV(RAND(),LOOKUP(Y4471,Inputs!$J$6:$J$9,Inputs!$G$6:$G$9),LOOKUP(Y4471,Inputs!$J$6:$J$9,Inputs!$H$6:$H$9)),Inputs!$B$12),-Inputs!$B$12),NORM.INV(RAND(),LOOKUP(Y4471,Inputs!$J$6:$J$9,Inputs!$G$6:$G$9),LOOKUP(Y4471,Inputs!$J$6:$J$9,Inputs!$H$6:$H$9))),0),"" )</f>
        <v/>
      </c>
      <c r="P4471" s="31">
        <f>IF($A4471&lt;=Inputs!$B$13,RAND(),"")</f>
        <v/>
      </c>
      <c r="Q4471" s="31">
        <f>IF($A4471&lt;=Inputs!$B$13,RAND(),"")</f>
        <v/>
      </c>
      <c r="R4471" s="31">
        <f>IF($A4471&lt;=Inputs!$B$13,RAND(),"")</f>
        <v/>
      </c>
      <c r="S4471" s="31">
        <f>IF($A4471&lt;=Inputs!$B$13,RAND(),"")</f>
        <v/>
      </c>
      <c r="T4471" s="31">
        <f>IF($A4471&lt;=Inputs!$B$13,RAND(),"")</f>
        <v/>
      </c>
      <c r="U4471" s="31">
        <f>IF($A4471&lt;=Inputs!$B$13,RAND(),"")</f>
        <v/>
      </c>
      <c r="V4471" s="31">
        <f>IF($A4471&lt;=Inputs!$B$13,RAND(),"")</f>
        <v/>
      </c>
      <c r="W4471" s="31">
        <f>IF($A4471&lt;=Inputs!$B$13,RAND(),"")</f>
        <v/>
      </c>
      <c r="X4471" s="31">
        <f>IF($A4471&lt;=Inputs!$B$13,RAND(),"")</f>
        <v/>
      </c>
      <c r="Y4471" s="31">
        <f>IF($A4471&lt;=Inputs!$B$13,RAND(),"")</f>
        <v/>
      </c>
    </row>
    <row r="4472">
      <c r="A4472" t="n">
        <v>4467</v>
      </c>
      <c r="B4472" s="26">
        <f>IF($A4472&lt;=Inputs!$B$13,IF(Inputs!$B$8&gt;0,SUM(F4472:O4472)/Inputs!$B$8,0),"")</f>
        <v/>
      </c>
      <c r="C4472" s="27">
        <f>IF($A4472&lt;=Inputs!$B$13,B4472/100,"")</f>
        <v/>
      </c>
      <c r="D4472" s="28">
        <f>IF($A4472&lt;=Inputs!$B$13,C4472*Inputs!$B$7,"")</f>
        <v/>
      </c>
      <c r="E4472" s="29">
        <f>IF($A4472&lt;=Inputs!$B$13,IF(D4472&gt;0,1,0),"")</f>
        <v/>
      </c>
      <c r="F4472" s="26">
        <f>IF($A4472&lt;=Inputs!$B$13,IF(1&lt;=Inputs!$B$8,IF(Inputs!$B$12&gt;0,MAX(MIN(NORM.INV(RAND(),LOOKUP(P4472,Inputs!$J$6:$J$9,Inputs!$G$6:$G$9),LOOKUP(P4472,Inputs!$J$6:$J$9,Inputs!$H$6:$H$9)),Inputs!$B$12),-Inputs!$B$12),NORM.INV(RAND(),LOOKUP(P4472,Inputs!$J$6:$J$9,Inputs!$G$6:$G$9),LOOKUP(P4472,Inputs!$J$6:$J$9,Inputs!$H$6:$H$9))),0),"" )</f>
        <v/>
      </c>
      <c r="G4472" s="26">
        <f>IF($A4472&lt;=Inputs!$B$13,IF(2&lt;=Inputs!$B$8,IF(Inputs!$B$12&gt;0,MAX(MIN(NORM.INV(RAND(),LOOKUP(Q4472,Inputs!$J$6:$J$9,Inputs!$G$6:$G$9),LOOKUP(Q4472,Inputs!$J$6:$J$9,Inputs!$H$6:$H$9)),Inputs!$B$12),-Inputs!$B$12),NORM.INV(RAND(),LOOKUP(Q4472,Inputs!$J$6:$J$9,Inputs!$G$6:$G$9),LOOKUP(Q4472,Inputs!$J$6:$J$9,Inputs!$H$6:$H$9))),0),"" )</f>
        <v/>
      </c>
      <c r="H4472" s="26">
        <f>IF($A4472&lt;=Inputs!$B$13,IF(3&lt;=Inputs!$B$8,IF(Inputs!$B$12&gt;0,MAX(MIN(NORM.INV(RAND(),LOOKUP(R4472,Inputs!$J$6:$J$9,Inputs!$G$6:$G$9),LOOKUP(R4472,Inputs!$J$6:$J$9,Inputs!$H$6:$H$9)),Inputs!$B$12),-Inputs!$B$12),NORM.INV(RAND(),LOOKUP(R4472,Inputs!$J$6:$J$9,Inputs!$G$6:$G$9),LOOKUP(R4472,Inputs!$J$6:$J$9,Inputs!$H$6:$H$9))),0),"" )</f>
        <v/>
      </c>
      <c r="I4472" s="26">
        <f>IF($A4472&lt;=Inputs!$B$13,IF(4&lt;=Inputs!$B$8,IF(Inputs!$B$12&gt;0,MAX(MIN(NORM.INV(RAND(),LOOKUP(S4472,Inputs!$J$6:$J$9,Inputs!$G$6:$G$9),LOOKUP(S4472,Inputs!$J$6:$J$9,Inputs!$H$6:$H$9)),Inputs!$B$12),-Inputs!$B$12),NORM.INV(RAND(),LOOKUP(S4472,Inputs!$J$6:$J$9,Inputs!$G$6:$G$9),LOOKUP(S4472,Inputs!$J$6:$J$9,Inputs!$H$6:$H$9))),0),"" )</f>
        <v/>
      </c>
      <c r="J4472" s="26">
        <f>IF($A4472&lt;=Inputs!$B$13,IF(5&lt;=Inputs!$B$8,IF(Inputs!$B$12&gt;0,MAX(MIN(NORM.INV(RAND(),LOOKUP(T4472,Inputs!$J$6:$J$9,Inputs!$G$6:$G$9),LOOKUP(T4472,Inputs!$J$6:$J$9,Inputs!$H$6:$H$9)),Inputs!$B$12),-Inputs!$B$12),NORM.INV(RAND(),LOOKUP(T4472,Inputs!$J$6:$J$9,Inputs!$G$6:$G$9),LOOKUP(T4472,Inputs!$J$6:$J$9,Inputs!$H$6:$H$9))),0),"" )</f>
        <v/>
      </c>
      <c r="K4472" s="26">
        <f>IF($A4472&lt;=Inputs!$B$13,IF(6&lt;=Inputs!$B$8,IF(Inputs!$B$12&gt;0,MAX(MIN(NORM.INV(RAND(),LOOKUP(U4472,Inputs!$J$6:$J$9,Inputs!$G$6:$G$9),LOOKUP(U4472,Inputs!$J$6:$J$9,Inputs!$H$6:$H$9)),Inputs!$B$12),-Inputs!$B$12),NORM.INV(RAND(),LOOKUP(U4472,Inputs!$J$6:$J$9,Inputs!$G$6:$G$9),LOOKUP(U4472,Inputs!$J$6:$J$9,Inputs!$H$6:$H$9))),0),"" )</f>
        <v/>
      </c>
      <c r="L4472" s="26">
        <f>IF($A4472&lt;=Inputs!$B$13,IF(7&lt;=Inputs!$B$8,IF(Inputs!$B$12&gt;0,MAX(MIN(NORM.INV(RAND(),LOOKUP(V4472,Inputs!$J$6:$J$9,Inputs!$G$6:$G$9),LOOKUP(V4472,Inputs!$J$6:$J$9,Inputs!$H$6:$H$9)),Inputs!$B$12),-Inputs!$B$12),NORM.INV(RAND(),LOOKUP(V4472,Inputs!$J$6:$J$9,Inputs!$G$6:$G$9),LOOKUP(V4472,Inputs!$J$6:$J$9,Inputs!$H$6:$H$9))),0),"" )</f>
        <v/>
      </c>
      <c r="M4472" s="26">
        <f>IF($A4472&lt;=Inputs!$B$13,IF(8&lt;=Inputs!$B$8,IF(Inputs!$B$12&gt;0,MAX(MIN(NORM.INV(RAND(),LOOKUP(W4472,Inputs!$J$6:$J$9,Inputs!$G$6:$G$9),LOOKUP(W4472,Inputs!$J$6:$J$9,Inputs!$H$6:$H$9)),Inputs!$B$12),-Inputs!$B$12),NORM.INV(RAND(),LOOKUP(W4472,Inputs!$J$6:$J$9,Inputs!$G$6:$G$9),LOOKUP(W4472,Inputs!$J$6:$J$9,Inputs!$H$6:$H$9))),0),"" )</f>
        <v/>
      </c>
      <c r="N4472" s="26">
        <f>IF($A4472&lt;=Inputs!$B$13,IF(9&lt;=Inputs!$B$8,IF(Inputs!$B$12&gt;0,MAX(MIN(NORM.INV(RAND(),LOOKUP(X4472,Inputs!$J$6:$J$9,Inputs!$G$6:$G$9),LOOKUP(X4472,Inputs!$J$6:$J$9,Inputs!$H$6:$H$9)),Inputs!$B$12),-Inputs!$B$12),NORM.INV(RAND(),LOOKUP(X4472,Inputs!$J$6:$J$9,Inputs!$G$6:$G$9),LOOKUP(X4472,Inputs!$J$6:$J$9,Inputs!$H$6:$H$9))),0),"" )</f>
        <v/>
      </c>
      <c r="O4472" s="26">
        <f>IF($A4472&lt;=Inputs!$B$13,IF(10&lt;=Inputs!$B$8,IF(Inputs!$B$12&gt;0,MAX(MIN(NORM.INV(RAND(),LOOKUP(Y4472,Inputs!$J$6:$J$9,Inputs!$G$6:$G$9),LOOKUP(Y4472,Inputs!$J$6:$J$9,Inputs!$H$6:$H$9)),Inputs!$B$12),-Inputs!$B$12),NORM.INV(RAND(),LOOKUP(Y4472,Inputs!$J$6:$J$9,Inputs!$G$6:$G$9),LOOKUP(Y4472,Inputs!$J$6:$J$9,Inputs!$H$6:$H$9))),0),"" )</f>
        <v/>
      </c>
      <c r="P4472" s="31">
        <f>IF($A4472&lt;=Inputs!$B$13,RAND(),"")</f>
        <v/>
      </c>
      <c r="Q4472" s="31">
        <f>IF($A4472&lt;=Inputs!$B$13,RAND(),"")</f>
        <v/>
      </c>
      <c r="R4472" s="31">
        <f>IF($A4472&lt;=Inputs!$B$13,RAND(),"")</f>
        <v/>
      </c>
      <c r="S4472" s="31">
        <f>IF($A4472&lt;=Inputs!$B$13,RAND(),"")</f>
        <v/>
      </c>
      <c r="T4472" s="31">
        <f>IF($A4472&lt;=Inputs!$B$13,RAND(),"")</f>
        <v/>
      </c>
      <c r="U4472" s="31">
        <f>IF($A4472&lt;=Inputs!$B$13,RAND(),"")</f>
        <v/>
      </c>
      <c r="V4472" s="31">
        <f>IF($A4472&lt;=Inputs!$B$13,RAND(),"")</f>
        <v/>
      </c>
      <c r="W4472" s="31">
        <f>IF($A4472&lt;=Inputs!$B$13,RAND(),"")</f>
        <v/>
      </c>
      <c r="X4472" s="31">
        <f>IF($A4472&lt;=Inputs!$B$13,RAND(),"")</f>
        <v/>
      </c>
      <c r="Y4472" s="31">
        <f>IF($A4472&lt;=Inputs!$B$13,RAND(),"")</f>
        <v/>
      </c>
    </row>
    <row r="4473">
      <c r="A4473" t="n">
        <v>4468</v>
      </c>
      <c r="B4473" s="26">
        <f>IF($A4473&lt;=Inputs!$B$13,IF(Inputs!$B$8&gt;0,SUM(F4473:O4473)/Inputs!$B$8,0),"")</f>
        <v/>
      </c>
      <c r="C4473" s="27">
        <f>IF($A4473&lt;=Inputs!$B$13,B4473/100,"")</f>
        <v/>
      </c>
      <c r="D4473" s="28">
        <f>IF($A4473&lt;=Inputs!$B$13,C4473*Inputs!$B$7,"")</f>
        <v/>
      </c>
      <c r="E4473" s="29">
        <f>IF($A4473&lt;=Inputs!$B$13,IF(D4473&gt;0,1,0),"")</f>
        <v/>
      </c>
      <c r="F4473" s="26">
        <f>IF($A4473&lt;=Inputs!$B$13,IF(1&lt;=Inputs!$B$8,IF(Inputs!$B$12&gt;0,MAX(MIN(NORM.INV(RAND(),LOOKUP(P4473,Inputs!$J$6:$J$9,Inputs!$G$6:$G$9),LOOKUP(P4473,Inputs!$J$6:$J$9,Inputs!$H$6:$H$9)),Inputs!$B$12),-Inputs!$B$12),NORM.INV(RAND(),LOOKUP(P4473,Inputs!$J$6:$J$9,Inputs!$G$6:$G$9),LOOKUP(P4473,Inputs!$J$6:$J$9,Inputs!$H$6:$H$9))),0),"" )</f>
        <v/>
      </c>
      <c r="G4473" s="26">
        <f>IF($A4473&lt;=Inputs!$B$13,IF(2&lt;=Inputs!$B$8,IF(Inputs!$B$12&gt;0,MAX(MIN(NORM.INV(RAND(),LOOKUP(Q4473,Inputs!$J$6:$J$9,Inputs!$G$6:$G$9),LOOKUP(Q4473,Inputs!$J$6:$J$9,Inputs!$H$6:$H$9)),Inputs!$B$12),-Inputs!$B$12),NORM.INV(RAND(),LOOKUP(Q4473,Inputs!$J$6:$J$9,Inputs!$G$6:$G$9),LOOKUP(Q4473,Inputs!$J$6:$J$9,Inputs!$H$6:$H$9))),0),"" )</f>
        <v/>
      </c>
      <c r="H4473" s="26">
        <f>IF($A4473&lt;=Inputs!$B$13,IF(3&lt;=Inputs!$B$8,IF(Inputs!$B$12&gt;0,MAX(MIN(NORM.INV(RAND(),LOOKUP(R4473,Inputs!$J$6:$J$9,Inputs!$G$6:$G$9),LOOKUP(R4473,Inputs!$J$6:$J$9,Inputs!$H$6:$H$9)),Inputs!$B$12),-Inputs!$B$12),NORM.INV(RAND(),LOOKUP(R4473,Inputs!$J$6:$J$9,Inputs!$G$6:$G$9),LOOKUP(R4473,Inputs!$J$6:$J$9,Inputs!$H$6:$H$9))),0),"" )</f>
        <v/>
      </c>
      <c r="I4473" s="26">
        <f>IF($A4473&lt;=Inputs!$B$13,IF(4&lt;=Inputs!$B$8,IF(Inputs!$B$12&gt;0,MAX(MIN(NORM.INV(RAND(),LOOKUP(S4473,Inputs!$J$6:$J$9,Inputs!$G$6:$G$9),LOOKUP(S4473,Inputs!$J$6:$J$9,Inputs!$H$6:$H$9)),Inputs!$B$12),-Inputs!$B$12),NORM.INV(RAND(),LOOKUP(S4473,Inputs!$J$6:$J$9,Inputs!$G$6:$G$9),LOOKUP(S4473,Inputs!$J$6:$J$9,Inputs!$H$6:$H$9))),0),"" )</f>
        <v/>
      </c>
      <c r="J4473" s="26">
        <f>IF($A4473&lt;=Inputs!$B$13,IF(5&lt;=Inputs!$B$8,IF(Inputs!$B$12&gt;0,MAX(MIN(NORM.INV(RAND(),LOOKUP(T4473,Inputs!$J$6:$J$9,Inputs!$G$6:$G$9),LOOKUP(T4473,Inputs!$J$6:$J$9,Inputs!$H$6:$H$9)),Inputs!$B$12),-Inputs!$B$12),NORM.INV(RAND(),LOOKUP(T4473,Inputs!$J$6:$J$9,Inputs!$G$6:$G$9),LOOKUP(T4473,Inputs!$J$6:$J$9,Inputs!$H$6:$H$9))),0),"" )</f>
        <v/>
      </c>
      <c r="K4473" s="26">
        <f>IF($A4473&lt;=Inputs!$B$13,IF(6&lt;=Inputs!$B$8,IF(Inputs!$B$12&gt;0,MAX(MIN(NORM.INV(RAND(),LOOKUP(U4473,Inputs!$J$6:$J$9,Inputs!$G$6:$G$9),LOOKUP(U4473,Inputs!$J$6:$J$9,Inputs!$H$6:$H$9)),Inputs!$B$12),-Inputs!$B$12),NORM.INV(RAND(),LOOKUP(U4473,Inputs!$J$6:$J$9,Inputs!$G$6:$G$9),LOOKUP(U4473,Inputs!$J$6:$J$9,Inputs!$H$6:$H$9))),0),"" )</f>
        <v/>
      </c>
      <c r="L4473" s="26">
        <f>IF($A4473&lt;=Inputs!$B$13,IF(7&lt;=Inputs!$B$8,IF(Inputs!$B$12&gt;0,MAX(MIN(NORM.INV(RAND(),LOOKUP(V4473,Inputs!$J$6:$J$9,Inputs!$G$6:$G$9),LOOKUP(V4473,Inputs!$J$6:$J$9,Inputs!$H$6:$H$9)),Inputs!$B$12),-Inputs!$B$12),NORM.INV(RAND(),LOOKUP(V4473,Inputs!$J$6:$J$9,Inputs!$G$6:$G$9),LOOKUP(V4473,Inputs!$J$6:$J$9,Inputs!$H$6:$H$9))),0),"" )</f>
        <v/>
      </c>
      <c r="M4473" s="26">
        <f>IF($A4473&lt;=Inputs!$B$13,IF(8&lt;=Inputs!$B$8,IF(Inputs!$B$12&gt;0,MAX(MIN(NORM.INV(RAND(),LOOKUP(W4473,Inputs!$J$6:$J$9,Inputs!$G$6:$G$9),LOOKUP(W4473,Inputs!$J$6:$J$9,Inputs!$H$6:$H$9)),Inputs!$B$12),-Inputs!$B$12),NORM.INV(RAND(),LOOKUP(W4473,Inputs!$J$6:$J$9,Inputs!$G$6:$G$9),LOOKUP(W4473,Inputs!$J$6:$J$9,Inputs!$H$6:$H$9))),0),"" )</f>
        <v/>
      </c>
      <c r="N4473" s="26">
        <f>IF($A4473&lt;=Inputs!$B$13,IF(9&lt;=Inputs!$B$8,IF(Inputs!$B$12&gt;0,MAX(MIN(NORM.INV(RAND(),LOOKUP(X4473,Inputs!$J$6:$J$9,Inputs!$G$6:$G$9),LOOKUP(X4473,Inputs!$J$6:$J$9,Inputs!$H$6:$H$9)),Inputs!$B$12),-Inputs!$B$12),NORM.INV(RAND(),LOOKUP(X4473,Inputs!$J$6:$J$9,Inputs!$G$6:$G$9),LOOKUP(X4473,Inputs!$J$6:$J$9,Inputs!$H$6:$H$9))),0),"" )</f>
        <v/>
      </c>
      <c r="O4473" s="26">
        <f>IF($A4473&lt;=Inputs!$B$13,IF(10&lt;=Inputs!$B$8,IF(Inputs!$B$12&gt;0,MAX(MIN(NORM.INV(RAND(),LOOKUP(Y4473,Inputs!$J$6:$J$9,Inputs!$G$6:$G$9),LOOKUP(Y4473,Inputs!$J$6:$J$9,Inputs!$H$6:$H$9)),Inputs!$B$12),-Inputs!$B$12),NORM.INV(RAND(),LOOKUP(Y4473,Inputs!$J$6:$J$9,Inputs!$G$6:$G$9),LOOKUP(Y4473,Inputs!$J$6:$J$9,Inputs!$H$6:$H$9))),0),"" )</f>
        <v/>
      </c>
      <c r="P4473" s="31">
        <f>IF($A4473&lt;=Inputs!$B$13,RAND(),"")</f>
        <v/>
      </c>
      <c r="Q4473" s="31">
        <f>IF($A4473&lt;=Inputs!$B$13,RAND(),"")</f>
        <v/>
      </c>
      <c r="R4473" s="31">
        <f>IF($A4473&lt;=Inputs!$B$13,RAND(),"")</f>
        <v/>
      </c>
      <c r="S4473" s="31">
        <f>IF($A4473&lt;=Inputs!$B$13,RAND(),"")</f>
        <v/>
      </c>
      <c r="T4473" s="31">
        <f>IF($A4473&lt;=Inputs!$B$13,RAND(),"")</f>
        <v/>
      </c>
      <c r="U4473" s="31">
        <f>IF($A4473&lt;=Inputs!$B$13,RAND(),"")</f>
        <v/>
      </c>
      <c r="V4473" s="31">
        <f>IF($A4473&lt;=Inputs!$B$13,RAND(),"")</f>
        <v/>
      </c>
      <c r="W4473" s="31">
        <f>IF($A4473&lt;=Inputs!$B$13,RAND(),"")</f>
        <v/>
      </c>
      <c r="X4473" s="31">
        <f>IF($A4473&lt;=Inputs!$B$13,RAND(),"")</f>
        <v/>
      </c>
      <c r="Y4473" s="31">
        <f>IF($A4473&lt;=Inputs!$B$13,RAND(),"")</f>
        <v/>
      </c>
    </row>
    <row r="4474">
      <c r="A4474" t="n">
        <v>4469</v>
      </c>
      <c r="B4474" s="26">
        <f>IF($A4474&lt;=Inputs!$B$13,IF(Inputs!$B$8&gt;0,SUM(F4474:O4474)/Inputs!$B$8,0),"")</f>
        <v/>
      </c>
      <c r="C4474" s="27">
        <f>IF($A4474&lt;=Inputs!$B$13,B4474/100,"")</f>
        <v/>
      </c>
      <c r="D4474" s="28">
        <f>IF($A4474&lt;=Inputs!$B$13,C4474*Inputs!$B$7,"")</f>
        <v/>
      </c>
      <c r="E4474" s="29">
        <f>IF($A4474&lt;=Inputs!$B$13,IF(D4474&gt;0,1,0),"")</f>
        <v/>
      </c>
      <c r="F4474" s="26">
        <f>IF($A4474&lt;=Inputs!$B$13,IF(1&lt;=Inputs!$B$8,IF(Inputs!$B$12&gt;0,MAX(MIN(NORM.INV(RAND(),LOOKUP(P4474,Inputs!$J$6:$J$9,Inputs!$G$6:$G$9),LOOKUP(P4474,Inputs!$J$6:$J$9,Inputs!$H$6:$H$9)),Inputs!$B$12),-Inputs!$B$12),NORM.INV(RAND(),LOOKUP(P4474,Inputs!$J$6:$J$9,Inputs!$G$6:$G$9),LOOKUP(P4474,Inputs!$J$6:$J$9,Inputs!$H$6:$H$9))),0),"" )</f>
        <v/>
      </c>
      <c r="G4474" s="26">
        <f>IF($A4474&lt;=Inputs!$B$13,IF(2&lt;=Inputs!$B$8,IF(Inputs!$B$12&gt;0,MAX(MIN(NORM.INV(RAND(),LOOKUP(Q4474,Inputs!$J$6:$J$9,Inputs!$G$6:$G$9),LOOKUP(Q4474,Inputs!$J$6:$J$9,Inputs!$H$6:$H$9)),Inputs!$B$12),-Inputs!$B$12),NORM.INV(RAND(),LOOKUP(Q4474,Inputs!$J$6:$J$9,Inputs!$G$6:$G$9),LOOKUP(Q4474,Inputs!$J$6:$J$9,Inputs!$H$6:$H$9))),0),"" )</f>
        <v/>
      </c>
      <c r="H4474" s="26">
        <f>IF($A4474&lt;=Inputs!$B$13,IF(3&lt;=Inputs!$B$8,IF(Inputs!$B$12&gt;0,MAX(MIN(NORM.INV(RAND(),LOOKUP(R4474,Inputs!$J$6:$J$9,Inputs!$G$6:$G$9),LOOKUP(R4474,Inputs!$J$6:$J$9,Inputs!$H$6:$H$9)),Inputs!$B$12),-Inputs!$B$12),NORM.INV(RAND(),LOOKUP(R4474,Inputs!$J$6:$J$9,Inputs!$G$6:$G$9),LOOKUP(R4474,Inputs!$J$6:$J$9,Inputs!$H$6:$H$9))),0),"" )</f>
        <v/>
      </c>
      <c r="I4474" s="26">
        <f>IF($A4474&lt;=Inputs!$B$13,IF(4&lt;=Inputs!$B$8,IF(Inputs!$B$12&gt;0,MAX(MIN(NORM.INV(RAND(),LOOKUP(S4474,Inputs!$J$6:$J$9,Inputs!$G$6:$G$9),LOOKUP(S4474,Inputs!$J$6:$J$9,Inputs!$H$6:$H$9)),Inputs!$B$12),-Inputs!$B$12),NORM.INV(RAND(),LOOKUP(S4474,Inputs!$J$6:$J$9,Inputs!$G$6:$G$9),LOOKUP(S4474,Inputs!$J$6:$J$9,Inputs!$H$6:$H$9))),0),"" )</f>
        <v/>
      </c>
      <c r="J4474" s="26">
        <f>IF($A4474&lt;=Inputs!$B$13,IF(5&lt;=Inputs!$B$8,IF(Inputs!$B$12&gt;0,MAX(MIN(NORM.INV(RAND(),LOOKUP(T4474,Inputs!$J$6:$J$9,Inputs!$G$6:$G$9),LOOKUP(T4474,Inputs!$J$6:$J$9,Inputs!$H$6:$H$9)),Inputs!$B$12),-Inputs!$B$12),NORM.INV(RAND(),LOOKUP(T4474,Inputs!$J$6:$J$9,Inputs!$G$6:$G$9),LOOKUP(T4474,Inputs!$J$6:$J$9,Inputs!$H$6:$H$9))),0),"" )</f>
        <v/>
      </c>
      <c r="K4474" s="26">
        <f>IF($A4474&lt;=Inputs!$B$13,IF(6&lt;=Inputs!$B$8,IF(Inputs!$B$12&gt;0,MAX(MIN(NORM.INV(RAND(),LOOKUP(U4474,Inputs!$J$6:$J$9,Inputs!$G$6:$G$9),LOOKUP(U4474,Inputs!$J$6:$J$9,Inputs!$H$6:$H$9)),Inputs!$B$12),-Inputs!$B$12),NORM.INV(RAND(),LOOKUP(U4474,Inputs!$J$6:$J$9,Inputs!$G$6:$G$9),LOOKUP(U4474,Inputs!$J$6:$J$9,Inputs!$H$6:$H$9))),0),"" )</f>
        <v/>
      </c>
      <c r="L4474" s="26">
        <f>IF($A4474&lt;=Inputs!$B$13,IF(7&lt;=Inputs!$B$8,IF(Inputs!$B$12&gt;0,MAX(MIN(NORM.INV(RAND(),LOOKUP(V4474,Inputs!$J$6:$J$9,Inputs!$G$6:$G$9),LOOKUP(V4474,Inputs!$J$6:$J$9,Inputs!$H$6:$H$9)),Inputs!$B$12),-Inputs!$B$12),NORM.INV(RAND(),LOOKUP(V4474,Inputs!$J$6:$J$9,Inputs!$G$6:$G$9),LOOKUP(V4474,Inputs!$J$6:$J$9,Inputs!$H$6:$H$9))),0),"" )</f>
        <v/>
      </c>
      <c r="M4474" s="26">
        <f>IF($A4474&lt;=Inputs!$B$13,IF(8&lt;=Inputs!$B$8,IF(Inputs!$B$12&gt;0,MAX(MIN(NORM.INV(RAND(),LOOKUP(W4474,Inputs!$J$6:$J$9,Inputs!$G$6:$G$9),LOOKUP(W4474,Inputs!$J$6:$J$9,Inputs!$H$6:$H$9)),Inputs!$B$12),-Inputs!$B$12),NORM.INV(RAND(),LOOKUP(W4474,Inputs!$J$6:$J$9,Inputs!$G$6:$G$9),LOOKUP(W4474,Inputs!$J$6:$J$9,Inputs!$H$6:$H$9))),0),"" )</f>
        <v/>
      </c>
      <c r="N4474" s="26">
        <f>IF($A4474&lt;=Inputs!$B$13,IF(9&lt;=Inputs!$B$8,IF(Inputs!$B$12&gt;0,MAX(MIN(NORM.INV(RAND(),LOOKUP(X4474,Inputs!$J$6:$J$9,Inputs!$G$6:$G$9),LOOKUP(X4474,Inputs!$J$6:$J$9,Inputs!$H$6:$H$9)),Inputs!$B$12),-Inputs!$B$12),NORM.INV(RAND(),LOOKUP(X4474,Inputs!$J$6:$J$9,Inputs!$G$6:$G$9),LOOKUP(X4474,Inputs!$J$6:$J$9,Inputs!$H$6:$H$9))),0),"" )</f>
        <v/>
      </c>
      <c r="O4474" s="26">
        <f>IF($A4474&lt;=Inputs!$B$13,IF(10&lt;=Inputs!$B$8,IF(Inputs!$B$12&gt;0,MAX(MIN(NORM.INV(RAND(),LOOKUP(Y4474,Inputs!$J$6:$J$9,Inputs!$G$6:$G$9),LOOKUP(Y4474,Inputs!$J$6:$J$9,Inputs!$H$6:$H$9)),Inputs!$B$12),-Inputs!$B$12),NORM.INV(RAND(),LOOKUP(Y4474,Inputs!$J$6:$J$9,Inputs!$G$6:$G$9),LOOKUP(Y4474,Inputs!$J$6:$J$9,Inputs!$H$6:$H$9))),0),"" )</f>
        <v/>
      </c>
      <c r="P4474" s="31">
        <f>IF($A4474&lt;=Inputs!$B$13,RAND(),"")</f>
        <v/>
      </c>
      <c r="Q4474" s="31">
        <f>IF($A4474&lt;=Inputs!$B$13,RAND(),"")</f>
        <v/>
      </c>
      <c r="R4474" s="31">
        <f>IF($A4474&lt;=Inputs!$B$13,RAND(),"")</f>
        <v/>
      </c>
      <c r="S4474" s="31">
        <f>IF($A4474&lt;=Inputs!$B$13,RAND(),"")</f>
        <v/>
      </c>
      <c r="T4474" s="31">
        <f>IF($A4474&lt;=Inputs!$B$13,RAND(),"")</f>
        <v/>
      </c>
      <c r="U4474" s="31">
        <f>IF($A4474&lt;=Inputs!$B$13,RAND(),"")</f>
        <v/>
      </c>
      <c r="V4474" s="31">
        <f>IF($A4474&lt;=Inputs!$B$13,RAND(),"")</f>
        <v/>
      </c>
      <c r="W4474" s="31">
        <f>IF($A4474&lt;=Inputs!$B$13,RAND(),"")</f>
        <v/>
      </c>
      <c r="X4474" s="31">
        <f>IF($A4474&lt;=Inputs!$B$13,RAND(),"")</f>
        <v/>
      </c>
      <c r="Y4474" s="31">
        <f>IF($A4474&lt;=Inputs!$B$13,RAND(),"")</f>
        <v/>
      </c>
    </row>
    <row r="4475">
      <c r="A4475" t="n">
        <v>4470</v>
      </c>
      <c r="B4475" s="26">
        <f>IF($A4475&lt;=Inputs!$B$13,IF(Inputs!$B$8&gt;0,SUM(F4475:O4475)/Inputs!$B$8,0),"")</f>
        <v/>
      </c>
      <c r="C4475" s="27">
        <f>IF($A4475&lt;=Inputs!$B$13,B4475/100,"")</f>
        <v/>
      </c>
      <c r="D4475" s="28">
        <f>IF($A4475&lt;=Inputs!$B$13,C4475*Inputs!$B$7,"")</f>
        <v/>
      </c>
      <c r="E4475" s="29">
        <f>IF($A4475&lt;=Inputs!$B$13,IF(D4475&gt;0,1,0),"")</f>
        <v/>
      </c>
      <c r="F4475" s="26">
        <f>IF($A4475&lt;=Inputs!$B$13,IF(1&lt;=Inputs!$B$8,IF(Inputs!$B$12&gt;0,MAX(MIN(NORM.INV(RAND(),LOOKUP(P4475,Inputs!$J$6:$J$9,Inputs!$G$6:$G$9),LOOKUP(P4475,Inputs!$J$6:$J$9,Inputs!$H$6:$H$9)),Inputs!$B$12),-Inputs!$B$12),NORM.INV(RAND(),LOOKUP(P4475,Inputs!$J$6:$J$9,Inputs!$G$6:$G$9),LOOKUP(P4475,Inputs!$J$6:$J$9,Inputs!$H$6:$H$9))),0),"" )</f>
        <v/>
      </c>
      <c r="G4475" s="26">
        <f>IF($A4475&lt;=Inputs!$B$13,IF(2&lt;=Inputs!$B$8,IF(Inputs!$B$12&gt;0,MAX(MIN(NORM.INV(RAND(),LOOKUP(Q4475,Inputs!$J$6:$J$9,Inputs!$G$6:$G$9),LOOKUP(Q4475,Inputs!$J$6:$J$9,Inputs!$H$6:$H$9)),Inputs!$B$12),-Inputs!$B$12),NORM.INV(RAND(),LOOKUP(Q4475,Inputs!$J$6:$J$9,Inputs!$G$6:$G$9),LOOKUP(Q4475,Inputs!$J$6:$J$9,Inputs!$H$6:$H$9))),0),"" )</f>
        <v/>
      </c>
      <c r="H4475" s="26">
        <f>IF($A4475&lt;=Inputs!$B$13,IF(3&lt;=Inputs!$B$8,IF(Inputs!$B$12&gt;0,MAX(MIN(NORM.INV(RAND(),LOOKUP(R4475,Inputs!$J$6:$J$9,Inputs!$G$6:$G$9),LOOKUP(R4475,Inputs!$J$6:$J$9,Inputs!$H$6:$H$9)),Inputs!$B$12),-Inputs!$B$12),NORM.INV(RAND(),LOOKUP(R4475,Inputs!$J$6:$J$9,Inputs!$G$6:$G$9),LOOKUP(R4475,Inputs!$J$6:$J$9,Inputs!$H$6:$H$9))),0),"" )</f>
        <v/>
      </c>
      <c r="I4475" s="26">
        <f>IF($A4475&lt;=Inputs!$B$13,IF(4&lt;=Inputs!$B$8,IF(Inputs!$B$12&gt;0,MAX(MIN(NORM.INV(RAND(),LOOKUP(S4475,Inputs!$J$6:$J$9,Inputs!$G$6:$G$9),LOOKUP(S4475,Inputs!$J$6:$J$9,Inputs!$H$6:$H$9)),Inputs!$B$12),-Inputs!$B$12),NORM.INV(RAND(),LOOKUP(S4475,Inputs!$J$6:$J$9,Inputs!$G$6:$G$9),LOOKUP(S4475,Inputs!$J$6:$J$9,Inputs!$H$6:$H$9))),0),"" )</f>
        <v/>
      </c>
      <c r="J4475" s="26">
        <f>IF($A4475&lt;=Inputs!$B$13,IF(5&lt;=Inputs!$B$8,IF(Inputs!$B$12&gt;0,MAX(MIN(NORM.INV(RAND(),LOOKUP(T4475,Inputs!$J$6:$J$9,Inputs!$G$6:$G$9),LOOKUP(T4475,Inputs!$J$6:$J$9,Inputs!$H$6:$H$9)),Inputs!$B$12),-Inputs!$B$12),NORM.INV(RAND(),LOOKUP(T4475,Inputs!$J$6:$J$9,Inputs!$G$6:$G$9),LOOKUP(T4475,Inputs!$J$6:$J$9,Inputs!$H$6:$H$9))),0),"" )</f>
        <v/>
      </c>
      <c r="K4475" s="26">
        <f>IF($A4475&lt;=Inputs!$B$13,IF(6&lt;=Inputs!$B$8,IF(Inputs!$B$12&gt;0,MAX(MIN(NORM.INV(RAND(),LOOKUP(U4475,Inputs!$J$6:$J$9,Inputs!$G$6:$G$9),LOOKUP(U4475,Inputs!$J$6:$J$9,Inputs!$H$6:$H$9)),Inputs!$B$12),-Inputs!$B$12),NORM.INV(RAND(),LOOKUP(U4475,Inputs!$J$6:$J$9,Inputs!$G$6:$G$9),LOOKUP(U4475,Inputs!$J$6:$J$9,Inputs!$H$6:$H$9))),0),"" )</f>
        <v/>
      </c>
      <c r="L4475" s="26">
        <f>IF($A4475&lt;=Inputs!$B$13,IF(7&lt;=Inputs!$B$8,IF(Inputs!$B$12&gt;0,MAX(MIN(NORM.INV(RAND(),LOOKUP(V4475,Inputs!$J$6:$J$9,Inputs!$G$6:$G$9),LOOKUP(V4475,Inputs!$J$6:$J$9,Inputs!$H$6:$H$9)),Inputs!$B$12),-Inputs!$B$12),NORM.INV(RAND(),LOOKUP(V4475,Inputs!$J$6:$J$9,Inputs!$G$6:$G$9),LOOKUP(V4475,Inputs!$J$6:$J$9,Inputs!$H$6:$H$9))),0),"" )</f>
        <v/>
      </c>
      <c r="M4475" s="26">
        <f>IF($A4475&lt;=Inputs!$B$13,IF(8&lt;=Inputs!$B$8,IF(Inputs!$B$12&gt;0,MAX(MIN(NORM.INV(RAND(),LOOKUP(W4475,Inputs!$J$6:$J$9,Inputs!$G$6:$G$9),LOOKUP(W4475,Inputs!$J$6:$J$9,Inputs!$H$6:$H$9)),Inputs!$B$12),-Inputs!$B$12),NORM.INV(RAND(),LOOKUP(W4475,Inputs!$J$6:$J$9,Inputs!$G$6:$G$9),LOOKUP(W4475,Inputs!$J$6:$J$9,Inputs!$H$6:$H$9))),0),"" )</f>
        <v/>
      </c>
      <c r="N4475" s="26">
        <f>IF($A4475&lt;=Inputs!$B$13,IF(9&lt;=Inputs!$B$8,IF(Inputs!$B$12&gt;0,MAX(MIN(NORM.INV(RAND(),LOOKUP(X4475,Inputs!$J$6:$J$9,Inputs!$G$6:$G$9),LOOKUP(X4475,Inputs!$J$6:$J$9,Inputs!$H$6:$H$9)),Inputs!$B$12),-Inputs!$B$12),NORM.INV(RAND(),LOOKUP(X4475,Inputs!$J$6:$J$9,Inputs!$G$6:$G$9),LOOKUP(X4475,Inputs!$J$6:$J$9,Inputs!$H$6:$H$9))),0),"" )</f>
        <v/>
      </c>
      <c r="O4475" s="26">
        <f>IF($A4475&lt;=Inputs!$B$13,IF(10&lt;=Inputs!$B$8,IF(Inputs!$B$12&gt;0,MAX(MIN(NORM.INV(RAND(),LOOKUP(Y4475,Inputs!$J$6:$J$9,Inputs!$G$6:$G$9),LOOKUP(Y4475,Inputs!$J$6:$J$9,Inputs!$H$6:$H$9)),Inputs!$B$12),-Inputs!$B$12),NORM.INV(RAND(),LOOKUP(Y4475,Inputs!$J$6:$J$9,Inputs!$G$6:$G$9),LOOKUP(Y4475,Inputs!$J$6:$J$9,Inputs!$H$6:$H$9))),0),"" )</f>
        <v/>
      </c>
      <c r="P4475" s="31">
        <f>IF($A4475&lt;=Inputs!$B$13,RAND(),"")</f>
        <v/>
      </c>
      <c r="Q4475" s="31">
        <f>IF($A4475&lt;=Inputs!$B$13,RAND(),"")</f>
        <v/>
      </c>
      <c r="R4475" s="31">
        <f>IF($A4475&lt;=Inputs!$B$13,RAND(),"")</f>
        <v/>
      </c>
      <c r="S4475" s="31">
        <f>IF($A4475&lt;=Inputs!$B$13,RAND(),"")</f>
        <v/>
      </c>
      <c r="T4475" s="31">
        <f>IF($A4475&lt;=Inputs!$B$13,RAND(),"")</f>
        <v/>
      </c>
      <c r="U4475" s="31">
        <f>IF($A4475&lt;=Inputs!$B$13,RAND(),"")</f>
        <v/>
      </c>
      <c r="V4475" s="31">
        <f>IF($A4475&lt;=Inputs!$B$13,RAND(),"")</f>
        <v/>
      </c>
      <c r="W4475" s="31">
        <f>IF($A4475&lt;=Inputs!$B$13,RAND(),"")</f>
        <v/>
      </c>
      <c r="X4475" s="31">
        <f>IF($A4475&lt;=Inputs!$B$13,RAND(),"")</f>
        <v/>
      </c>
      <c r="Y4475" s="31">
        <f>IF($A4475&lt;=Inputs!$B$13,RAND(),"")</f>
        <v/>
      </c>
    </row>
    <row r="4476">
      <c r="A4476" t="n">
        <v>4471</v>
      </c>
      <c r="B4476" s="26">
        <f>IF($A4476&lt;=Inputs!$B$13,IF(Inputs!$B$8&gt;0,SUM(F4476:O4476)/Inputs!$B$8,0),"")</f>
        <v/>
      </c>
      <c r="C4476" s="27">
        <f>IF($A4476&lt;=Inputs!$B$13,B4476/100,"")</f>
        <v/>
      </c>
      <c r="D4476" s="28">
        <f>IF($A4476&lt;=Inputs!$B$13,C4476*Inputs!$B$7,"")</f>
        <v/>
      </c>
      <c r="E4476" s="29">
        <f>IF($A4476&lt;=Inputs!$B$13,IF(D4476&gt;0,1,0),"")</f>
        <v/>
      </c>
      <c r="F4476" s="26">
        <f>IF($A4476&lt;=Inputs!$B$13,IF(1&lt;=Inputs!$B$8,IF(Inputs!$B$12&gt;0,MAX(MIN(NORM.INV(RAND(),LOOKUP(P4476,Inputs!$J$6:$J$9,Inputs!$G$6:$G$9),LOOKUP(P4476,Inputs!$J$6:$J$9,Inputs!$H$6:$H$9)),Inputs!$B$12),-Inputs!$B$12),NORM.INV(RAND(),LOOKUP(P4476,Inputs!$J$6:$J$9,Inputs!$G$6:$G$9),LOOKUP(P4476,Inputs!$J$6:$J$9,Inputs!$H$6:$H$9))),0),"" )</f>
        <v/>
      </c>
      <c r="G4476" s="26">
        <f>IF($A4476&lt;=Inputs!$B$13,IF(2&lt;=Inputs!$B$8,IF(Inputs!$B$12&gt;0,MAX(MIN(NORM.INV(RAND(),LOOKUP(Q4476,Inputs!$J$6:$J$9,Inputs!$G$6:$G$9),LOOKUP(Q4476,Inputs!$J$6:$J$9,Inputs!$H$6:$H$9)),Inputs!$B$12),-Inputs!$B$12),NORM.INV(RAND(),LOOKUP(Q4476,Inputs!$J$6:$J$9,Inputs!$G$6:$G$9),LOOKUP(Q4476,Inputs!$J$6:$J$9,Inputs!$H$6:$H$9))),0),"" )</f>
        <v/>
      </c>
      <c r="H4476" s="26">
        <f>IF($A4476&lt;=Inputs!$B$13,IF(3&lt;=Inputs!$B$8,IF(Inputs!$B$12&gt;0,MAX(MIN(NORM.INV(RAND(),LOOKUP(R4476,Inputs!$J$6:$J$9,Inputs!$G$6:$G$9),LOOKUP(R4476,Inputs!$J$6:$J$9,Inputs!$H$6:$H$9)),Inputs!$B$12),-Inputs!$B$12),NORM.INV(RAND(),LOOKUP(R4476,Inputs!$J$6:$J$9,Inputs!$G$6:$G$9),LOOKUP(R4476,Inputs!$J$6:$J$9,Inputs!$H$6:$H$9))),0),"" )</f>
        <v/>
      </c>
      <c r="I4476" s="26">
        <f>IF($A4476&lt;=Inputs!$B$13,IF(4&lt;=Inputs!$B$8,IF(Inputs!$B$12&gt;0,MAX(MIN(NORM.INV(RAND(),LOOKUP(S4476,Inputs!$J$6:$J$9,Inputs!$G$6:$G$9),LOOKUP(S4476,Inputs!$J$6:$J$9,Inputs!$H$6:$H$9)),Inputs!$B$12),-Inputs!$B$12),NORM.INV(RAND(),LOOKUP(S4476,Inputs!$J$6:$J$9,Inputs!$G$6:$G$9),LOOKUP(S4476,Inputs!$J$6:$J$9,Inputs!$H$6:$H$9))),0),"" )</f>
        <v/>
      </c>
      <c r="J4476" s="26">
        <f>IF($A4476&lt;=Inputs!$B$13,IF(5&lt;=Inputs!$B$8,IF(Inputs!$B$12&gt;0,MAX(MIN(NORM.INV(RAND(),LOOKUP(T4476,Inputs!$J$6:$J$9,Inputs!$G$6:$G$9),LOOKUP(T4476,Inputs!$J$6:$J$9,Inputs!$H$6:$H$9)),Inputs!$B$12),-Inputs!$B$12),NORM.INV(RAND(),LOOKUP(T4476,Inputs!$J$6:$J$9,Inputs!$G$6:$G$9),LOOKUP(T4476,Inputs!$J$6:$J$9,Inputs!$H$6:$H$9))),0),"" )</f>
        <v/>
      </c>
      <c r="K4476" s="26">
        <f>IF($A4476&lt;=Inputs!$B$13,IF(6&lt;=Inputs!$B$8,IF(Inputs!$B$12&gt;0,MAX(MIN(NORM.INV(RAND(),LOOKUP(U4476,Inputs!$J$6:$J$9,Inputs!$G$6:$G$9),LOOKUP(U4476,Inputs!$J$6:$J$9,Inputs!$H$6:$H$9)),Inputs!$B$12),-Inputs!$B$12),NORM.INV(RAND(),LOOKUP(U4476,Inputs!$J$6:$J$9,Inputs!$G$6:$G$9),LOOKUP(U4476,Inputs!$J$6:$J$9,Inputs!$H$6:$H$9))),0),"" )</f>
        <v/>
      </c>
      <c r="L4476" s="26">
        <f>IF($A4476&lt;=Inputs!$B$13,IF(7&lt;=Inputs!$B$8,IF(Inputs!$B$12&gt;0,MAX(MIN(NORM.INV(RAND(),LOOKUP(V4476,Inputs!$J$6:$J$9,Inputs!$G$6:$G$9),LOOKUP(V4476,Inputs!$J$6:$J$9,Inputs!$H$6:$H$9)),Inputs!$B$12),-Inputs!$B$12),NORM.INV(RAND(),LOOKUP(V4476,Inputs!$J$6:$J$9,Inputs!$G$6:$G$9),LOOKUP(V4476,Inputs!$J$6:$J$9,Inputs!$H$6:$H$9))),0),"" )</f>
        <v/>
      </c>
      <c r="M4476" s="26">
        <f>IF($A4476&lt;=Inputs!$B$13,IF(8&lt;=Inputs!$B$8,IF(Inputs!$B$12&gt;0,MAX(MIN(NORM.INV(RAND(),LOOKUP(W4476,Inputs!$J$6:$J$9,Inputs!$G$6:$G$9),LOOKUP(W4476,Inputs!$J$6:$J$9,Inputs!$H$6:$H$9)),Inputs!$B$12),-Inputs!$B$12),NORM.INV(RAND(),LOOKUP(W4476,Inputs!$J$6:$J$9,Inputs!$G$6:$G$9),LOOKUP(W4476,Inputs!$J$6:$J$9,Inputs!$H$6:$H$9))),0),"" )</f>
        <v/>
      </c>
      <c r="N4476" s="26">
        <f>IF($A4476&lt;=Inputs!$B$13,IF(9&lt;=Inputs!$B$8,IF(Inputs!$B$12&gt;0,MAX(MIN(NORM.INV(RAND(),LOOKUP(X4476,Inputs!$J$6:$J$9,Inputs!$G$6:$G$9),LOOKUP(X4476,Inputs!$J$6:$J$9,Inputs!$H$6:$H$9)),Inputs!$B$12),-Inputs!$B$12),NORM.INV(RAND(),LOOKUP(X4476,Inputs!$J$6:$J$9,Inputs!$G$6:$G$9),LOOKUP(X4476,Inputs!$J$6:$J$9,Inputs!$H$6:$H$9))),0),"" )</f>
        <v/>
      </c>
      <c r="O4476" s="26">
        <f>IF($A4476&lt;=Inputs!$B$13,IF(10&lt;=Inputs!$B$8,IF(Inputs!$B$12&gt;0,MAX(MIN(NORM.INV(RAND(),LOOKUP(Y4476,Inputs!$J$6:$J$9,Inputs!$G$6:$G$9),LOOKUP(Y4476,Inputs!$J$6:$J$9,Inputs!$H$6:$H$9)),Inputs!$B$12),-Inputs!$B$12),NORM.INV(RAND(),LOOKUP(Y4476,Inputs!$J$6:$J$9,Inputs!$G$6:$G$9),LOOKUP(Y4476,Inputs!$J$6:$J$9,Inputs!$H$6:$H$9))),0),"" )</f>
        <v/>
      </c>
      <c r="P4476" s="31">
        <f>IF($A4476&lt;=Inputs!$B$13,RAND(),"")</f>
        <v/>
      </c>
      <c r="Q4476" s="31">
        <f>IF($A4476&lt;=Inputs!$B$13,RAND(),"")</f>
        <v/>
      </c>
      <c r="R4476" s="31">
        <f>IF($A4476&lt;=Inputs!$B$13,RAND(),"")</f>
        <v/>
      </c>
      <c r="S4476" s="31">
        <f>IF($A4476&lt;=Inputs!$B$13,RAND(),"")</f>
        <v/>
      </c>
      <c r="T4476" s="31">
        <f>IF($A4476&lt;=Inputs!$B$13,RAND(),"")</f>
        <v/>
      </c>
      <c r="U4476" s="31">
        <f>IF($A4476&lt;=Inputs!$B$13,RAND(),"")</f>
        <v/>
      </c>
      <c r="V4476" s="31">
        <f>IF($A4476&lt;=Inputs!$B$13,RAND(),"")</f>
        <v/>
      </c>
      <c r="W4476" s="31">
        <f>IF($A4476&lt;=Inputs!$B$13,RAND(),"")</f>
        <v/>
      </c>
      <c r="X4476" s="31">
        <f>IF($A4476&lt;=Inputs!$B$13,RAND(),"")</f>
        <v/>
      </c>
      <c r="Y4476" s="31">
        <f>IF($A4476&lt;=Inputs!$B$13,RAND(),"")</f>
        <v/>
      </c>
    </row>
    <row r="4477">
      <c r="A4477" t="n">
        <v>4472</v>
      </c>
      <c r="B4477" s="26">
        <f>IF($A4477&lt;=Inputs!$B$13,IF(Inputs!$B$8&gt;0,SUM(F4477:O4477)/Inputs!$B$8,0),"")</f>
        <v/>
      </c>
      <c r="C4477" s="27">
        <f>IF($A4477&lt;=Inputs!$B$13,B4477/100,"")</f>
        <v/>
      </c>
      <c r="D4477" s="28">
        <f>IF($A4477&lt;=Inputs!$B$13,C4477*Inputs!$B$7,"")</f>
        <v/>
      </c>
      <c r="E4477" s="29">
        <f>IF($A4477&lt;=Inputs!$B$13,IF(D4477&gt;0,1,0),"")</f>
        <v/>
      </c>
      <c r="F4477" s="26">
        <f>IF($A4477&lt;=Inputs!$B$13,IF(1&lt;=Inputs!$B$8,IF(Inputs!$B$12&gt;0,MAX(MIN(NORM.INV(RAND(),LOOKUP(P4477,Inputs!$J$6:$J$9,Inputs!$G$6:$G$9),LOOKUP(P4477,Inputs!$J$6:$J$9,Inputs!$H$6:$H$9)),Inputs!$B$12),-Inputs!$B$12),NORM.INV(RAND(),LOOKUP(P4477,Inputs!$J$6:$J$9,Inputs!$G$6:$G$9),LOOKUP(P4477,Inputs!$J$6:$J$9,Inputs!$H$6:$H$9))),0),"" )</f>
        <v/>
      </c>
      <c r="G4477" s="26">
        <f>IF($A4477&lt;=Inputs!$B$13,IF(2&lt;=Inputs!$B$8,IF(Inputs!$B$12&gt;0,MAX(MIN(NORM.INV(RAND(),LOOKUP(Q4477,Inputs!$J$6:$J$9,Inputs!$G$6:$G$9),LOOKUP(Q4477,Inputs!$J$6:$J$9,Inputs!$H$6:$H$9)),Inputs!$B$12),-Inputs!$B$12),NORM.INV(RAND(),LOOKUP(Q4477,Inputs!$J$6:$J$9,Inputs!$G$6:$G$9),LOOKUP(Q4477,Inputs!$J$6:$J$9,Inputs!$H$6:$H$9))),0),"" )</f>
        <v/>
      </c>
      <c r="H4477" s="26">
        <f>IF($A4477&lt;=Inputs!$B$13,IF(3&lt;=Inputs!$B$8,IF(Inputs!$B$12&gt;0,MAX(MIN(NORM.INV(RAND(),LOOKUP(R4477,Inputs!$J$6:$J$9,Inputs!$G$6:$G$9),LOOKUP(R4477,Inputs!$J$6:$J$9,Inputs!$H$6:$H$9)),Inputs!$B$12),-Inputs!$B$12),NORM.INV(RAND(),LOOKUP(R4477,Inputs!$J$6:$J$9,Inputs!$G$6:$G$9),LOOKUP(R4477,Inputs!$J$6:$J$9,Inputs!$H$6:$H$9))),0),"" )</f>
        <v/>
      </c>
      <c r="I4477" s="26">
        <f>IF($A4477&lt;=Inputs!$B$13,IF(4&lt;=Inputs!$B$8,IF(Inputs!$B$12&gt;0,MAX(MIN(NORM.INV(RAND(),LOOKUP(S4477,Inputs!$J$6:$J$9,Inputs!$G$6:$G$9),LOOKUP(S4477,Inputs!$J$6:$J$9,Inputs!$H$6:$H$9)),Inputs!$B$12),-Inputs!$B$12),NORM.INV(RAND(),LOOKUP(S4477,Inputs!$J$6:$J$9,Inputs!$G$6:$G$9),LOOKUP(S4477,Inputs!$J$6:$J$9,Inputs!$H$6:$H$9))),0),"" )</f>
        <v/>
      </c>
      <c r="J4477" s="26">
        <f>IF($A4477&lt;=Inputs!$B$13,IF(5&lt;=Inputs!$B$8,IF(Inputs!$B$12&gt;0,MAX(MIN(NORM.INV(RAND(),LOOKUP(T4477,Inputs!$J$6:$J$9,Inputs!$G$6:$G$9),LOOKUP(T4477,Inputs!$J$6:$J$9,Inputs!$H$6:$H$9)),Inputs!$B$12),-Inputs!$B$12),NORM.INV(RAND(),LOOKUP(T4477,Inputs!$J$6:$J$9,Inputs!$G$6:$G$9),LOOKUP(T4477,Inputs!$J$6:$J$9,Inputs!$H$6:$H$9))),0),"" )</f>
        <v/>
      </c>
      <c r="K4477" s="26">
        <f>IF($A4477&lt;=Inputs!$B$13,IF(6&lt;=Inputs!$B$8,IF(Inputs!$B$12&gt;0,MAX(MIN(NORM.INV(RAND(),LOOKUP(U4477,Inputs!$J$6:$J$9,Inputs!$G$6:$G$9),LOOKUP(U4477,Inputs!$J$6:$J$9,Inputs!$H$6:$H$9)),Inputs!$B$12),-Inputs!$B$12),NORM.INV(RAND(),LOOKUP(U4477,Inputs!$J$6:$J$9,Inputs!$G$6:$G$9),LOOKUP(U4477,Inputs!$J$6:$J$9,Inputs!$H$6:$H$9))),0),"" )</f>
        <v/>
      </c>
      <c r="L4477" s="26">
        <f>IF($A4477&lt;=Inputs!$B$13,IF(7&lt;=Inputs!$B$8,IF(Inputs!$B$12&gt;0,MAX(MIN(NORM.INV(RAND(),LOOKUP(V4477,Inputs!$J$6:$J$9,Inputs!$G$6:$G$9),LOOKUP(V4477,Inputs!$J$6:$J$9,Inputs!$H$6:$H$9)),Inputs!$B$12),-Inputs!$B$12),NORM.INV(RAND(),LOOKUP(V4477,Inputs!$J$6:$J$9,Inputs!$G$6:$G$9),LOOKUP(V4477,Inputs!$J$6:$J$9,Inputs!$H$6:$H$9))),0),"" )</f>
        <v/>
      </c>
      <c r="M4477" s="26">
        <f>IF($A4477&lt;=Inputs!$B$13,IF(8&lt;=Inputs!$B$8,IF(Inputs!$B$12&gt;0,MAX(MIN(NORM.INV(RAND(),LOOKUP(W4477,Inputs!$J$6:$J$9,Inputs!$G$6:$G$9),LOOKUP(W4477,Inputs!$J$6:$J$9,Inputs!$H$6:$H$9)),Inputs!$B$12),-Inputs!$B$12),NORM.INV(RAND(),LOOKUP(W4477,Inputs!$J$6:$J$9,Inputs!$G$6:$G$9),LOOKUP(W4477,Inputs!$J$6:$J$9,Inputs!$H$6:$H$9))),0),"" )</f>
        <v/>
      </c>
      <c r="N4477" s="26">
        <f>IF($A4477&lt;=Inputs!$B$13,IF(9&lt;=Inputs!$B$8,IF(Inputs!$B$12&gt;0,MAX(MIN(NORM.INV(RAND(),LOOKUP(X4477,Inputs!$J$6:$J$9,Inputs!$G$6:$G$9),LOOKUP(X4477,Inputs!$J$6:$J$9,Inputs!$H$6:$H$9)),Inputs!$B$12),-Inputs!$B$12),NORM.INV(RAND(),LOOKUP(X4477,Inputs!$J$6:$J$9,Inputs!$G$6:$G$9),LOOKUP(X4477,Inputs!$J$6:$J$9,Inputs!$H$6:$H$9))),0),"" )</f>
        <v/>
      </c>
      <c r="O4477" s="26">
        <f>IF($A4477&lt;=Inputs!$B$13,IF(10&lt;=Inputs!$B$8,IF(Inputs!$B$12&gt;0,MAX(MIN(NORM.INV(RAND(),LOOKUP(Y4477,Inputs!$J$6:$J$9,Inputs!$G$6:$G$9),LOOKUP(Y4477,Inputs!$J$6:$J$9,Inputs!$H$6:$H$9)),Inputs!$B$12),-Inputs!$B$12),NORM.INV(RAND(),LOOKUP(Y4477,Inputs!$J$6:$J$9,Inputs!$G$6:$G$9),LOOKUP(Y4477,Inputs!$J$6:$J$9,Inputs!$H$6:$H$9))),0),"" )</f>
        <v/>
      </c>
      <c r="P4477" s="31">
        <f>IF($A4477&lt;=Inputs!$B$13,RAND(),"")</f>
        <v/>
      </c>
      <c r="Q4477" s="31">
        <f>IF($A4477&lt;=Inputs!$B$13,RAND(),"")</f>
        <v/>
      </c>
      <c r="R4477" s="31">
        <f>IF($A4477&lt;=Inputs!$B$13,RAND(),"")</f>
        <v/>
      </c>
      <c r="S4477" s="31">
        <f>IF($A4477&lt;=Inputs!$B$13,RAND(),"")</f>
        <v/>
      </c>
      <c r="T4477" s="31">
        <f>IF($A4477&lt;=Inputs!$B$13,RAND(),"")</f>
        <v/>
      </c>
      <c r="U4477" s="31">
        <f>IF($A4477&lt;=Inputs!$B$13,RAND(),"")</f>
        <v/>
      </c>
      <c r="V4477" s="31">
        <f>IF($A4477&lt;=Inputs!$B$13,RAND(),"")</f>
        <v/>
      </c>
      <c r="W4477" s="31">
        <f>IF($A4477&lt;=Inputs!$B$13,RAND(),"")</f>
        <v/>
      </c>
      <c r="X4477" s="31">
        <f>IF($A4477&lt;=Inputs!$B$13,RAND(),"")</f>
        <v/>
      </c>
      <c r="Y4477" s="31">
        <f>IF($A4477&lt;=Inputs!$B$13,RAND(),"")</f>
        <v/>
      </c>
    </row>
    <row r="4478">
      <c r="A4478" t="n">
        <v>4473</v>
      </c>
      <c r="B4478" s="26">
        <f>IF($A4478&lt;=Inputs!$B$13,IF(Inputs!$B$8&gt;0,SUM(F4478:O4478)/Inputs!$B$8,0),"")</f>
        <v/>
      </c>
      <c r="C4478" s="27">
        <f>IF($A4478&lt;=Inputs!$B$13,B4478/100,"")</f>
        <v/>
      </c>
      <c r="D4478" s="28">
        <f>IF($A4478&lt;=Inputs!$B$13,C4478*Inputs!$B$7,"")</f>
        <v/>
      </c>
      <c r="E4478" s="29">
        <f>IF($A4478&lt;=Inputs!$B$13,IF(D4478&gt;0,1,0),"")</f>
        <v/>
      </c>
      <c r="F4478" s="26">
        <f>IF($A4478&lt;=Inputs!$B$13,IF(1&lt;=Inputs!$B$8,IF(Inputs!$B$12&gt;0,MAX(MIN(NORM.INV(RAND(),LOOKUP(P4478,Inputs!$J$6:$J$9,Inputs!$G$6:$G$9),LOOKUP(P4478,Inputs!$J$6:$J$9,Inputs!$H$6:$H$9)),Inputs!$B$12),-Inputs!$B$12),NORM.INV(RAND(),LOOKUP(P4478,Inputs!$J$6:$J$9,Inputs!$G$6:$G$9),LOOKUP(P4478,Inputs!$J$6:$J$9,Inputs!$H$6:$H$9))),0),"" )</f>
        <v/>
      </c>
      <c r="G4478" s="26">
        <f>IF($A4478&lt;=Inputs!$B$13,IF(2&lt;=Inputs!$B$8,IF(Inputs!$B$12&gt;0,MAX(MIN(NORM.INV(RAND(),LOOKUP(Q4478,Inputs!$J$6:$J$9,Inputs!$G$6:$G$9),LOOKUP(Q4478,Inputs!$J$6:$J$9,Inputs!$H$6:$H$9)),Inputs!$B$12),-Inputs!$B$12),NORM.INV(RAND(),LOOKUP(Q4478,Inputs!$J$6:$J$9,Inputs!$G$6:$G$9),LOOKUP(Q4478,Inputs!$J$6:$J$9,Inputs!$H$6:$H$9))),0),"" )</f>
        <v/>
      </c>
      <c r="H4478" s="26">
        <f>IF($A4478&lt;=Inputs!$B$13,IF(3&lt;=Inputs!$B$8,IF(Inputs!$B$12&gt;0,MAX(MIN(NORM.INV(RAND(),LOOKUP(R4478,Inputs!$J$6:$J$9,Inputs!$G$6:$G$9),LOOKUP(R4478,Inputs!$J$6:$J$9,Inputs!$H$6:$H$9)),Inputs!$B$12),-Inputs!$B$12),NORM.INV(RAND(),LOOKUP(R4478,Inputs!$J$6:$J$9,Inputs!$G$6:$G$9),LOOKUP(R4478,Inputs!$J$6:$J$9,Inputs!$H$6:$H$9))),0),"" )</f>
        <v/>
      </c>
      <c r="I4478" s="26">
        <f>IF($A4478&lt;=Inputs!$B$13,IF(4&lt;=Inputs!$B$8,IF(Inputs!$B$12&gt;0,MAX(MIN(NORM.INV(RAND(),LOOKUP(S4478,Inputs!$J$6:$J$9,Inputs!$G$6:$G$9),LOOKUP(S4478,Inputs!$J$6:$J$9,Inputs!$H$6:$H$9)),Inputs!$B$12),-Inputs!$B$12),NORM.INV(RAND(),LOOKUP(S4478,Inputs!$J$6:$J$9,Inputs!$G$6:$G$9),LOOKUP(S4478,Inputs!$J$6:$J$9,Inputs!$H$6:$H$9))),0),"" )</f>
        <v/>
      </c>
      <c r="J4478" s="26">
        <f>IF($A4478&lt;=Inputs!$B$13,IF(5&lt;=Inputs!$B$8,IF(Inputs!$B$12&gt;0,MAX(MIN(NORM.INV(RAND(),LOOKUP(T4478,Inputs!$J$6:$J$9,Inputs!$G$6:$G$9),LOOKUP(T4478,Inputs!$J$6:$J$9,Inputs!$H$6:$H$9)),Inputs!$B$12),-Inputs!$B$12),NORM.INV(RAND(),LOOKUP(T4478,Inputs!$J$6:$J$9,Inputs!$G$6:$G$9),LOOKUP(T4478,Inputs!$J$6:$J$9,Inputs!$H$6:$H$9))),0),"" )</f>
        <v/>
      </c>
      <c r="K4478" s="26">
        <f>IF($A4478&lt;=Inputs!$B$13,IF(6&lt;=Inputs!$B$8,IF(Inputs!$B$12&gt;0,MAX(MIN(NORM.INV(RAND(),LOOKUP(U4478,Inputs!$J$6:$J$9,Inputs!$G$6:$G$9),LOOKUP(U4478,Inputs!$J$6:$J$9,Inputs!$H$6:$H$9)),Inputs!$B$12),-Inputs!$B$12),NORM.INV(RAND(),LOOKUP(U4478,Inputs!$J$6:$J$9,Inputs!$G$6:$G$9),LOOKUP(U4478,Inputs!$J$6:$J$9,Inputs!$H$6:$H$9))),0),"" )</f>
        <v/>
      </c>
      <c r="L4478" s="26">
        <f>IF($A4478&lt;=Inputs!$B$13,IF(7&lt;=Inputs!$B$8,IF(Inputs!$B$12&gt;0,MAX(MIN(NORM.INV(RAND(),LOOKUP(V4478,Inputs!$J$6:$J$9,Inputs!$G$6:$G$9),LOOKUP(V4478,Inputs!$J$6:$J$9,Inputs!$H$6:$H$9)),Inputs!$B$12),-Inputs!$B$12),NORM.INV(RAND(),LOOKUP(V4478,Inputs!$J$6:$J$9,Inputs!$G$6:$G$9),LOOKUP(V4478,Inputs!$J$6:$J$9,Inputs!$H$6:$H$9))),0),"" )</f>
        <v/>
      </c>
      <c r="M4478" s="26">
        <f>IF($A4478&lt;=Inputs!$B$13,IF(8&lt;=Inputs!$B$8,IF(Inputs!$B$12&gt;0,MAX(MIN(NORM.INV(RAND(),LOOKUP(W4478,Inputs!$J$6:$J$9,Inputs!$G$6:$G$9),LOOKUP(W4478,Inputs!$J$6:$J$9,Inputs!$H$6:$H$9)),Inputs!$B$12),-Inputs!$B$12),NORM.INV(RAND(),LOOKUP(W4478,Inputs!$J$6:$J$9,Inputs!$G$6:$G$9),LOOKUP(W4478,Inputs!$J$6:$J$9,Inputs!$H$6:$H$9))),0),"" )</f>
        <v/>
      </c>
      <c r="N4478" s="26">
        <f>IF($A4478&lt;=Inputs!$B$13,IF(9&lt;=Inputs!$B$8,IF(Inputs!$B$12&gt;0,MAX(MIN(NORM.INV(RAND(),LOOKUP(X4478,Inputs!$J$6:$J$9,Inputs!$G$6:$G$9),LOOKUP(X4478,Inputs!$J$6:$J$9,Inputs!$H$6:$H$9)),Inputs!$B$12),-Inputs!$B$12),NORM.INV(RAND(),LOOKUP(X4478,Inputs!$J$6:$J$9,Inputs!$G$6:$G$9),LOOKUP(X4478,Inputs!$J$6:$J$9,Inputs!$H$6:$H$9))),0),"" )</f>
        <v/>
      </c>
      <c r="O4478" s="26">
        <f>IF($A4478&lt;=Inputs!$B$13,IF(10&lt;=Inputs!$B$8,IF(Inputs!$B$12&gt;0,MAX(MIN(NORM.INV(RAND(),LOOKUP(Y4478,Inputs!$J$6:$J$9,Inputs!$G$6:$G$9),LOOKUP(Y4478,Inputs!$J$6:$J$9,Inputs!$H$6:$H$9)),Inputs!$B$12),-Inputs!$B$12),NORM.INV(RAND(),LOOKUP(Y4478,Inputs!$J$6:$J$9,Inputs!$G$6:$G$9),LOOKUP(Y4478,Inputs!$J$6:$J$9,Inputs!$H$6:$H$9))),0),"" )</f>
        <v/>
      </c>
      <c r="P4478" s="31">
        <f>IF($A4478&lt;=Inputs!$B$13,RAND(),"")</f>
        <v/>
      </c>
      <c r="Q4478" s="31">
        <f>IF($A4478&lt;=Inputs!$B$13,RAND(),"")</f>
        <v/>
      </c>
      <c r="R4478" s="31">
        <f>IF($A4478&lt;=Inputs!$B$13,RAND(),"")</f>
        <v/>
      </c>
      <c r="S4478" s="31">
        <f>IF($A4478&lt;=Inputs!$B$13,RAND(),"")</f>
        <v/>
      </c>
      <c r="T4478" s="31">
        <f>IF($A4478&lt;=Inputs!$B$13,RAND(),"")</f>
        <v/>
      </c>
      <c r="U4478" s="31">
        <f>IF($A4478&lt;=Inputs!$B$13,RAND(),"")</f>
        <v/>
      </c>
      <c r="V4478" s="31">
        <f>IF($A4478&lt;=Inputs!$B$13,RAND(),"")</f>
        <v/>
      </c>
      <c r="W4478" s="31">
        <f>IF($A4478&lt;=Inputs!$B$13,RAND(),"")</f>
        <v/>
      </c>
      <c r="X4478" s="31">
        <f>IF($A4478&lt;=Inputs!$B$13,RAND(),"")</f>
        <v/>
      </c>
      <c r="Y4478" s="31">
        <f>IF($A4478&lt;=Inputs!$B$13,RAND(),"")</f>
        <v/>
      </c>
    </row>
    <row r="4479">
      <c r="A4479" t="n">
        <v>4474</v>
      </c>
      <c r="B4479" s="26">
        <f>IF($A4479&lt;=Inputs!$B$13,IF(Inputs!$B$8&gt;0,SUM(F4479:O4479)/Inputs!$B$8,0),"")</f>
        <v/>
      </c>
      <c r="C4479" s="27">
        <f>IF($A4479&lt;=Inputs!$B$13,B4479/100,"")</f>
        <v/>
      </c>
      <c r="D4479" s="28">
        <f>IF($A4479&lt;=Inputs!$B$13,C4479*Inputs!$B$7,"")</f>
        <v/>
      </c>
      <c r="E4479" s="29">
        <f>IF($A4479&lt;=Inputs!$B$13,IF(D4479&gt;0,1,0),"")</f>
        <v/>
      </c>
      <c r="F4479" s="26">
        <f>IF($A4479&lt;=Inputs!$B$13,IF(1&lt;=Inputs!$B$8,IF(Inputs!$B$12&gt;0,MAX(MIN(NORM.INV(RAND(),LOOKUP(P4479,Inputs!$J$6:$J$9,Inputs!$G$6:$G$9),LOOKUP(P4479,Inputs!$J$6:$J$9,Inputs!$H$6:$H$9)),Inputs!$B$12),-Inputs!$B$12),NORM.INV(RAND(),LOOKUP(P4479,Inputs!$J$6:$J$9,Inputs!$G$6:$G$9),LOOKUP(P4479,Inputs!$J$6:$J$9,Inputs!$H$6:$H$9))),0),"" )</f>
        <v/>
      </c>
      <c r="G4479" s="26">
        <f>IF($A4479&lt;=Inputs!$B$13,IF(2&lt;=Inputs!$B$8,IF(Inputs!$B$12&gt;0,MAX(MIN(NORM.INV(RAND(),LOOKUP(Q4479,Inputs!$J$6:$J$9,Inputs!$G$6:$G$9),LOOKUP(Q4479,Inputs!$J$6:$J$9,Inputs!$H$6:$H$9)),Inputs!$B$12),-Inputs!$B$12),NORM.INV(RAND(),LOOKUP(Q4479,Inputs!$J$6:$J$9,Inputs!$G$6:$G$9),LOOKUP(Q4479,Inputs!$J$6:$J$9,Inputs!$H$6:$H$9))),0),"" )</f>
        <v/>
      </c>
      <c r="H4479" s="26">
        <f>IF($A4479&lt;=Inputs!$B$13,IF(3&lt;=Inputs!$B$8,IF(Inputs!$B$12&gt;0,MAX(MIN(NORM.INV(RAND(),LOOKUP(R4479,Inputs!$J$6:$J$9,Inputs!$G$6:$G$9),LOOKUP(R4479,Inputs!$J$6:$J$9,Inputs!$H$6:$H$9)),Inputs!$B$12),-Inputs!$B$12),NORM.INV(RAND(),LOOKUP(R4479,Inputs!$J$6:$J$9,Inputs!$G$6:$G$9),LOOKUP(R4479,Inputs!$J$6:$J$9,Inputs!$H$6:$H$9))),0),"" )</f>
        <v/>
      </c>
      <c r="I4479" s="26">
        <f>IF($A4479&lt;=Inputs!$B$13,IF(4&lt;=Inputs!$B$8,IF(Inputs!$B$12&gt;0,MAX(MIN(NORM.INV(RAND(),LOOKUP(S4479,Inputs!$J$6:$J$9,Inputs!$G$6:$G$9),LOOKUP(S4479,Inputs!$J$6:$J$9,Inputs!$H$6:$H$9)),Inputs!$B$12),-Inputs!$B$12),NORM.INV(RAND(),LOOKUP(S4479,Inputs!$J$6:$J$9,Inputs!$G$6:$G$9),LOOKUP(S4479,Inputs!$J$6:$J$9,Inputs!$H$6:$H$9))),0),"" )</f>
        <v/>
      </c>
      <c r="J4479" s="26">
        <f>IF($A4479&lt;=Inputs!$B$13,IF(5&lt;=Inputs!$B$8,IF(Inputs!$B$12&gt;0,MAX(MIN(NORM.INV(RAND(),LOOKUP(T4479,Inputs!$J$6:$J$9,Inputs!$G$6:$G$9),LOOKUP(T4479,Inputs!$J$6:$J$9,Inputs!$H$6:$H$9)),Inputs!$B$12),-Inputs!$B$12),NORM.INV(RAND(),LOOKUP(T4479,Inputs!$J$6:$J$9,Inputs!$G$6:$G$9),LOOKUP(T4479,Inputs!$J$6:$J$9,Inputs!$H$6:$H$9))),0),"" )</f>
        <v/>
      </c>
      <c r="K4479" s="26">
        <f>IF($A4479&lt;=Inputs!$B$13,IF(6&lt;=Inputs!$B$8,IF(Inputs!$B$12&gt;0,MAX(MIN(NORM.INV(RAND(),LOOKUP(U4479,Inputs!$J$6:$J$9,Inputs!$G$6:$G$9),LOOKUP(U4479,Inputs!$J$6:$J$9,Inputs!$H$6:$H$9)),Inputs!$B$12),-Inputs!$B$12),NORM.INV(RAND(),LOOKUP(U4479,Inputs!$J$6:$J$9,Inputs!$G$6:$G$9),LOOKUP(U4479,Inputs!$J$6:$J$9,Inputs!$H$6:$H$9))),0),"" )</f>
        <v/>
      </c>
      <c r="L4479" s="26">
        <f>IF($A4479&lt;=Inputs!$B$13,IF(7&lt;=Inputs!$B$8,IF(Inputs!$B$12&gt;0,MAX(MIN(NORM.INV(RAND(),LOOKUP(V4479,Inputs!$J$6:$J$9,Inputs!$G$6:$G$9),LOOKUP(V4479,Inputs!$J$6:$J$9,Inputs!$H$6:$H$9)),Inputs!$B$12),-Inputs!$B$12),NORM.INV(RAND(),LOOKUP(V4479,Inputs!$J$6:$J$9,Inputs!$G$6:$G$9),LOOKUP(V4479,Inputs!$J$6:$J$9,Inputs!$H$6:$H$9))),0),"" )</f>
        <v/>
      </c>
      <c r="M4479" s="26">
        <f>IF($A4479&lt;=Inputs!$B$13,IF(8&lt;=Inputs!$B$8,IF(Inputs!$B$12&gt;0,MAX(MIN(NORM.INV(RAND(),LOOKUP(W4479,Inputs!$J$6:$J$9,Inputs!$G$6:$G$9),LOOKUP(W4479,Inputs!$J$6:$J$9,Inputs!$H$6:$H$9)),Inputs!$B$12),-Inputs!$B$12),NORM.INV(RAND(),LOOKUP(W4479,Inputs!$J$6:$J$9,Inputs!$G$6:$G$9),LOOKUP(W4479,Inputs!$J$6:$J$9,Inputs!$H$6:$H$9))),0),"" )</f>
        <v/>
      </c>
      <c r="N4479" s="26">
        <f>IF($A4479&lt;=Inputs!$B$13,IF(9&lt;=Inputs!$B$8,IF(Inputs!$B$12&gt;0,MAX(MIN(NORM.INV(RAND(),LOOKUP(X4479,Inputs!$J$6:$J$9,Inputs!$G$6:$G$9),LOOKUP(X4479,Inputs!$J$6:$J$9,Inputs!$H$6:$H$9)),Inputs!$B$12),-Inputs!$B$12),NORM.INV(RAND(),LOOKUP(X4479,Inputs!$J$6:$J$9,Inputs!$G$6:$G$9),LOOKUP(X4479,Inputs!$J$6:$J$9,Inputs!$H$6:$H$9))),0),"" )</f>
        <v/>
      </c>
      <c r="O4479" s="26">
        <f>IF($A4479&lt;=Inputs!$B$13,IF(10&lt;=Inputs!$B$8,IF(Inputs!$B$12&gt;0,MAX(MIN(NORM.INV(RAND(),LOOKUP(Y4479,Inputs!$J$6:$J$9,Inputs!$G$6:$G$9),LOOKUP(Y4479,Inputs!$J$6:$J$9,Inputs!$H$6:$H$9)),Inputs!$B$12),-Inputs!$B$12),NORM.INV(RAND(),LOOKUP(Y4479,Inputs!$J$6:$J$9,Inputs!$G$6:$G$9),LOOKUP(Y4479,Inputs!$J$6:$J$9,Inputs!$H$6:$H$9))),0),"" )</f>
        <v/>
      </c>
      <c r="P4479" s="31">
        <f>IF($A4479&lt;=Inputs!$B$13,RAND(),"")</f>
        <v/>
      </c>
      <c r="Q4479" s="31">
        <f>IF($A4479&lt;=Inputs!$B$13,RAND(),"")</f>
        <v/>
      </c>
      <c r="R4479" s="31">
        <f>IF($A4479&lt;=Inputs!$B$13,RAND(),"")</f>
        <v/>
      </c>
      <c r="S4479" s="31">
        <f>IF($A4479&lt;=Inputs!$B$13,RAND(),"")</f>
        <v/>
      </c>
      <c r="T4479" s="31">
        <f>IF($A4479&lt;=Inputs!$B$13,RAND(),"")</f>
        <v/>
      </c>
      <c r="U4479" s="31">
        <f>IF($A4479&lt;=Inputs!$B$13,RAND(),"")</f>
        <v/>
      </c>
      <c r="V4479" s="31">
        <f>IF($A4479&lt;=Inputs!$B$13,RAND(),"")</f>
        <v/>
      </c>
      <c r="W4479" s="31">
        <f>IF($A4479&lt;=Inputs!$B$13,RAND(),"")</f>
        <v/>
      </c>
      <c r="X4479" s="31">
        <f>IF($A4479&lt;=Inputs!$B$13,RAND(),"")</f>
        <v/>
      </c>
      <c r="Y4479" s="31">
        <f>IF($A4479&lt;=Inputs!$B$13,RAND(),"")</f>
        <v/>
      </c>
    </row>
    <row r="4480">
      <c r="A4480" t="n">
        <v>4475</v>
      </c>
      <c r="B4480" s="26">
        <f>IF($A4480&lt;=Inputs!$B$13,IF(Inputs!$B$8&gt;0,SUM(F4480:O4480)/Inputs!$B$8,0),"")</f>
        <v/>
      </c>
      <c r="C4480" s="27">
        <f>IF($A4480&lt;=Inputs!$B$13,B4480/100,"")</f>
        <v/>
      </c>
      <c r="D4480" s="28">
        <f>IF($A4480&lt;=Inputs!$B$13,C4480*Inputs!$B$7,"")</f>
        <v/>
      </c>
      <c r="E4480" s="29">
        <f>IF($A4480&lt;=Inputs!$B$13,IF(D4480&gt;0,1,0),"")</f>
        <v/>
      </c>
      <c r="F4480" s="26">
        <f>IF($A4480&lt;=Inputs!$B$13,IF(1&lt;=Inputs!$B$8,IF(Inputs!$B$12&gt;0,MAX(MIN(NORM.INV(RAND(),LOOKUP(P4480,Inputs!$J$6:$J$9,Inputs!$G$6:$G$9),LOOKUP(P4480,Inputs!$J$6:$J$9,Inputs!$H$6:$H$9)),Inputs!$B$12),-Inputs!$B$12),NORM.INV(RAND(),LOOKUP(P4480,Inputs!$J$6:$J$9,Inputs!$G$6:$G$9),LOOKUP(P4480,Inputs!$J$6:$J$9,Inputs!$H$6:$H$9))),0),"" )</f>
        <v/>
      </c>
      <c r="G4480" s="26">
        <f>IF($A4480&lt;=Inputs!$B$13,IF(2&lt;=Inputs!$B$8,IF(Inputs!$B$12&gt;0,MAX(MIN(NORM.INV(RAND(),LOOKUP(Q4480,Inputs!$J$6:$J$9,Inputs!$G$6:$G$9),LOOKUP(Q4480,Inputs!$J$6:$J$9,Inputs!$H$6:$H$9)),Inputs!$B$12),-Inputs!$B$12),NORM.INV(RAND(),LOOKUP(Q4480,Inputs!$J$6:$J$9,Inputs!$G$6:$G$9),LOOKUP(Q4480,Inputs!$J$6:$J$9,Inputs!$H$6:$H$9))),0),"" )</f>
        <v/>
      </c>
      <c r="H4480" s="26">
        <f>IF($A4480&lt;=Inputs!$B$13,IF(3&lt;=Inputs!$B$8,IF(Inputs!$B$12&gt;0,MAX(MIN(NORM.INV(RAND(),LOOKUP(R4480,Inputs!$J$6:$J$9,Inputs!$G$6:$G$9),LOOKUP(R4480,Inputs!$J$6:$J$9,Inputs!$H$6:$H$9)),Inputs!$B$12),-Inputs!$B$12),NORM.INV(RAND(),LOOKUP(R4480,Inputs!$J$6:$J$9,Inputs!$G$6:$G$9),LOOKUP(R4480,Inputs!$J$6:$J$9,Inputs!$H$6:$H$9))),0),"" )</f>
        <v/>
      </c>
      <c r="I4480" s="26">
        <f>IF($A4480&lt;=Inputs!$B$13,IF(4&lt;=Inputs!$B$8,IF(Inputs!$B$12&gt;0,MAX(MIN(NORM.INV(RAND(),LOOKUP(S4480,Inputs!$J$6:$J$9,Inputs!$G$6:$G$9),LOOKUP(S4480,Inputs!$J$6:$J$9,Inputs!$H$6:$H$9)),Inputs!$B$12),-Inputs!$B$12),NORM.INV(RAND(),LOOKUP(S4480,Inputs!$J$6:$J$9,Inputs!$G$6:$G$9),LOOKUP(S4480,Inputs!$J$6:$J$9,Inputs!$H$6:$H$9))),0),"" )</f>
        <v/>
      </c>
      <c r="J4480" s="26">
        <f>IF($A4480&lt;=Inputs!$B$13,IF(5&lt;=Inputs!$B$8,IF(Inputs!$B$12&gt;0,MAX(MIN(NORM.INV(RAND(),LOOKUP(T4480,Inputs!$J$6:$J$9,Inputs!$G$6:$G$9),LOOKUP(T4480,Inputs!$J$6:$J$9,Inputs!$H$6:$H$9)),Inputs!$B$12),-Inputs!$B$12),NORM.INV(RAND(),LOOKUP(T4480,Inputs!$J$6:$J$9,Inputs!$G$6:$G$9),LOOKUP(T4480,Inputs!$J$6:$J$9,Inputs!$H$6:$H$9))),0),"" )</f>
        <v/>
      </c>
      <c r="K4480" s="26">
        <f>IF($A4480&lt;=Inputs!$B$13,IF(6&lt;=Inputs!$B$8,IF(Inputs!$B$12&gt;0,MAX(MIN(NORM.INV(RAND(),LOOKUP(U4480,Inputs!$J$6:$J$9,Inputs!$G$6:$G$9),LOOKUP(U4480,Inputs!$J$6:$J$9,Inputs!$H$6:$H$9)),Inputs!$B$12),-Inputs!$B$12),NORM.INV(RAND(),LOOKUP(U4480,Inputs!$J$6:$J$9,Inputs!$G$6:$G$9),LOOKUP(U4480,Inputs!$J$6:$J$9,Inputs!$H$6:$H$9))),0),"" )</f>
        <v/>
      </c>
      <c r="L4480" s="26">
        <f>IF($A4480&lt;=Inputs!$B$13,IF(7&lt;=Inputs!$B$8,IF(Inputs!$B$12&gt;0,MAX(MIN(NORM.INV(RAND(),LOOKUP(V4480,Inputs!$J$6:$J$9,Inputs!$G$6:$G$9),LOOKUP(V4480,Inputs!$J$6:$J$9,Inputs!$H$6:$H$9)),Inputs!$B$12),-Inputs!$B$12),NORM.INV(RAND(),LOOKUP(V4480,Inputs!$J$6:$J$9,Inputs!$G$6:$G$9),LOOKUP(V4480,Inputs!$J$6:$J$9,Inputs!$H$6:$H$9))),0),"" )</f>
        <v/>
      </c>
      <c r="M4480" s="26">
        <f>IF($A4480&lt;=Inputs!$B$13,IF(8&lt;=Inputs!$B$8,IF(Inputs!$B$12&gt;0,MAX(MIN(NORM.INV(RAND(),LOOKUP(W4480,Inputs!$J$6:$J$9,Inputs!$G$6:$G$9),LOOKUP(W4480,Inputs!$J$6:$J$9,Inputs!$H$6:$H$9)),Inputs!$B$12),-Inputs!$B$12),NORM.INV(RAND(),LOOKUP(W4480,Inputs!$J$6:$J$9,Inputs!$G$6:$G$9),LOOKUP(W4480,Inputs!$J$6:$J$9,Inputs!$H$6:$H$9))),0),"" )</f>
        <v/>
      </c>
      <c r="N4480" s="26">
        <f>IF($A4480&lt;=Inputs!$B$13,IF(9&lt;=Inputs!$B$8,IF(Inputs!$B$12&gt;0,MAX(MIN(NORM.INV(RAND(),LOOKUP(X4480,Inputs!$J$6:$J$9,Inputs!$G$6:$G$9),LOOKUP(X4480,Inputs!$J$6:$J$9,Inputs!$H$6:$H$9)),Inputs!$B$12),-Inputs!$B$12),NORM.INV(RAND(),LOOKUP(X4480,Inputs!$J$6:$J$9,Inputs!$G$6:$G$9),LOOKUP(X4480,Inputs!$J$6:$J$9,Inputs!$H$6:$H$9))),0),"" )</f>
        <v/>
      </c>
      <c r="O4480" s="26">
        <f>IF($A4480&lt;=Inputs!$B$13,IF(10&lt;=Inputs!$B$8,IF(Inputs!$B$12&gt;0,MAX(MIN(NORM.INV(RAND(),LOOKUP(Y4480,Inputs!$J$6:$J$9,Inputs!$G$6:$G$9),LOOKUP(Y4480,Inputs!$J$6:$J$9,Inputs!$H$6:$H$9)),Inputs!$B$12),-Inputs!$B$12),NORM.INV(RAND(),LOOKUP(Y4480,Inputs!$J$6:$J$9,Inputs!$G$6:$G$9),LOOKUP(Y4480,Inputs!$J$6:$J$9,Inputs!$H$6:$H$9))),0),"" )</f>
        <v/>
      </c>
      <c r="P4480" s="31">
        <f>IF($A4480&lt;=Inputs!$B$13,RAND(),"")</f>
        <v/>
      </c>
      <c r="Q4480" s="31">
        <f>IF($A4480&lt;=Inputs!$B$13,RAND(),"")</f>
        <v/>
      </c>
      <c r="R4480" s="31">
        <f>IF($A4480&lt;=Inputs!$B$13,RAND(),"")</f>
        <v/>
      </c>
      <c r="S4480" s="31">
        <f>IF($A4480&lt;=Inputs!$B$13,RAND(),"")</f>
        <v/>
      </c>
      <c r="T4480" s="31">
        <f>IF($A4480&lt;=Inputs!$B$13,RAND(),"")</f>
        <v/>
      </c>
      <c r="U4480" s="31">
        <f>IF($A4480&lt;=Inputs!$B$13,RAND(),"")</f>
        <v/>
      </c>
      <c r="V4480" s="31">
        <f>IF($A4480&lt;=Inputs!$B$13,RAND(),"")</f>
        <v/>
      </c>
      <c r="W4480" s="31">
        <f>IF($A4480&lt;=Inputs!$B$13,RAND(),"")</f>
        <v/>
      </c>
      <c r="X4480" s="31">
        <f>IF($A4480&lt;=Inputs!$B$13,RAND(),"")</f>
        <v/>
      </c>
      <c r="Y4480" s="31">
        <f>IF($A4480&lt;=Inputs!$B$13,RAND(),"")</f>
        <v/>
      </c>
    </row>
    <row r="4481">
      <c r="A4481" t="n">
        <v>4476</v>
      </c>
      <c r="B4481" s="26">
        <f>IF($A4481&lt;=Inputs!$B$13,IF(Inputs!$B$8&gt;0,SUM(F4481:O4481)/Inputs!$B$8,0),"")</f>
        <v/>
      </c>
      <c r="C4481" s="27">
        <f>IF($A4481&lt;=Inputs!$B$13,B4481/100,"")</f>
        <v/>
      </c>
      <c r="D4481" s="28">
        <f>IF($A4481&lt;=Inputs!$B$13,C4481*Inputs!$B$7,"")</f>
        <v/>
      </c>
      <c r="E4481" s="29">
        <f>IF($A4481&lt;=Inputs!$B$13,IF(D4481&gt;0,1,0),"")</f>
        <v/>
      </c>
      <c r="F4481" s="26">
        <f>IF($A4481&lt;=Inputs!$B$13,IF(1&lt;=Inputs!$B$8,IF(Inputs!$B$12&gt;0,MAX(MIN(NORM.INV(RAND(),LOOKUP(P4481,Inputs!$J$6:$J$9,Inputs!$G$6:$G$9),LOOKUP(P4481,Inputs!$J$6:$J$9,Inputs!$H$6:$H$9)),Inputs!$B$12),-Inputs!$B$12),NORM.INV(RAND(),LOOKUP(P4481,Inputs!$J$6:$J$9,Inputs!$G$6:$G$9),LOOKUP(P4481,Inputs!$J$6:$J$9,Inputs!$H$6:$H$9))),0),"" )</f>
        <v/>
      </c>
      <c r="G4481" s="26">
        <f>IF($A4481&lt;=Inputs!$B$13,IF(2&lt;=Inputs!$B$8,IF(Inputs!$B$12&gt;0,MAX(MIN(NORM.INV(RAND(),LOOKUP(Q4481,Inputs!$J$6:$J$9,Inputs!$G$6:$G$9),LOOKUP(Q4481,Inputs!$J$6:$J$9,Inputs!$H$6:$H$9)),Inputs!$B$12),-Inputs!$B$12),NORM.INV(RAND(),LOOKUP(Q4481,Inputs!$J$6:$J$9,Inputs!$G$6:$G$9),LOOKUP(Q4481,Inputs!$J$6:$J$9,Inputs!$H$6:$H$9))),0),"" )</f>
        <v/>
      </c>
      <c r="H4481" s="26">
        <f>IF($A4481&lt;=Inputs!$B$13,IF(3&lt;=Inputs!$B$8,IF(Inputs!$B$12&gt;0,MAX(MIN(NORM.INV(RAND(),LOOKUP(R4481,Inputs!$J$6:$J$9,Inputs!$G$6:$G$9),LOOKUP(R4481,Inputs!$J$6:$J$9,Inputs!$H$6:$H$9)),Inputs!$B$12),-Inputs!$B$12),NORM.INV(RAND(),LOOKUP(R4481,Inputs!$J$6:$J$9,Inputs!$G$6:$G$9),LOOKUP(R4481,Inputs!$J$6:$J$9,Inputs!$H$6:$H$9))),0),"" )</f>
        <v/>
      </c>
      <c r="I4481" s="26">
        <f>IF($A4481&lt;=Inputs!$B$13,IF(4&lt;=Inputs!$B$8,IF(Inputs!$B$12&gt;0,MAX(MIN(NORM.INV(RAND(),LOOKUP(S4481,Inputs!$J$6:$J$9,Inputs!$G$6:$G$9),LOOKUP(S4481,Inputs!$J$6:$J$9,Inputs!$H$6:$H$9)),Inputs!$B$12),-Inputs!$B$12),NORM.INV(RAND(),LOOKUP(S4481,Inputs!$J$6:$J$9,Inputs!$G$6:$G$9),LOOKUP(S4481,Inputs!$J$6:$J$9,Inputs!$H$6:$H$9))),0),"" )</f>
        <v/>
      </c>
      <c r="J4481" s="26">
        <f>IF($A4481&lt;=Inputs!$B$13,IF(5&lt;=Inputs!$B$8,IF(Inputs!$B$12&gt;0,MAX(MIN(NORM.INV(RAND(),LOOKUP(T4481,Inputs!$J$6:$J$9,Inputs!$G$6:$G$9),LOOKUP(T4481,Inputs!$J$6:$J$9,Inputs!$H$6:$H$9)),Inputs!$B$12),-Inputs!$B$12),NORM.INV(RAND(),LOOKUP(T4481,Inputs!$J$6:$J$9,Inputs!$G$6:$G$9),LOOKUP(T4481,Inputs!$J$6:$J$9,Inputs!$H$6:$H$9))),0),"" )</f>
        <v/>
      </c>
      <c r="K4481" s="26">
        <f>IF($A4481&lt;=Inputs!$B$13,IF(6&lt;=Inputs!$B$8,IF(Inputs!$B$12&gt;0,MAX(MIN(NORM.INV(RAND(),LOOKUP(U4481,Inputs!$J$6:$J$9,Inputs!$G$6:$G$9),LOOKUP(U4481,Inputs!$J$6:$J$9,Inputs!$H$6:$H$9)),Inputs!$B$12),-Inputs!$B$12),NORM.INV(RAND(),LOOKUP(U4481,Inputs!$J$6:$J$9,Inputs!$G$6:$G$9),LOOKUP(U4481,Inputs!$J$6:$J$9,Inputs!$H$6:$H$9))),0),"" )</f>
        <v/>
      </c>
      <c r="L4481" s="26">
        <f>IF($A4481&lt;=Inputs!$B$13,IF(7&lt;=Inputs!$B$8,IF(Inputs!$B$12&gt;0,MAX(MIN(NORM.INV(RAND(),LOOKUP(V4481,Inputs!$J$6:$J$9,Inputs!$G$6:$G$9),LOOKUP(V4481,Inputs!$J$6:$J$9,Inputs!$H$6:$H$9)),Inputs!$B$12),-Inputs!$B$12),NORM.INV(RAND(),LOOKUP(V4481,Inputs!$J$6:$J$9,Inputs!$G$6:$G$9),LOOKUP(V4481,Inputs!$J$6:$J$9,Inputs!$H$6:$H$9))),0),"" )</f>
        <v/>
      </c>
      <c r="M4481" s="26">
        <f>IF($A4481&lt;=Inputs!$B$13,IF(8&lt;=Inputs!$B$8,IF(Inputs!$B$12&gt;0,MAX(MIN(NORM.INV(RAND(),LOOKUP(W4481,Inputs!$J$6:$J$9,Inputs!$G$6:$G$9),LOOKUP(W4481,Inputs!$J$6:$J$9,Inputs!$H$6:$H$9)),Inputs!$B$12),-Inputs!$B$12),NORM.INV(RAND(),LOOKUP(W4481,Inputs!$J$6:$J$9,Inputs!$G$6:$G$9),LOOKUP(W4481,Inputs!$J$6:$J$9,Inputs!$H$6:$H$9))),0),"" )</f>
        <v/>
      </c>
      <c r="N4481" s="26">
        <f>IF($A4481&lt;=Inputs!$B$13,IF(9&lt;=Inputs!$B$8,IF(Inputs!$B$12&gt;0,MAX(MIN(NORM.INV(RAND(),LOOKUP(X4481,Inputs!$J$6:$J$9,Inputs!$G$6:$G$9),LOOKUP(X4481,Inputs!$J$6:$J$9,Inputs!$H$6:$H$9)),Inputs!$B$12),-Inputs!$B$12),NORM.INV(RAND(),LOOKUP(X4481,Inputs!$J$6:$J$9,Inputs!$G$6:$G$9),LOOKUP(X4481,Inputs!$J$6:$J$9,Inputs!$H$6:$H$9))),0),"" )</f>
        <v/>
      </c>
      <c r="O4481" s="26">
        <f>IF($A4481&lt;=Inputs!$B$13,IF(10&lt;=Inputs!$B$8,IF(Inputs!$B$12&gt;0,MAX(MIN(NORM.INV(RAND(),LOOKUP(Y4481,Inputs!$J$6:$J$9,Inputs!$G$6:$G$9),LOOKUP(Y4481,Inputs!$J$6:$J$9,Inputs!$H$6:$H$9)),Inputs!$B$12),-Inputs!$B$12),NORM.INV(RAND(),LOOKUP(Y4481,Inputs!$J$6:$J$9,Inputs!$G$6:$G$9),LOOKUP(Y4481,Inputs!$J$6:$J$9,Inputs!$H$6:$H$9))),0),"" )</f>
        <v/>
      </c>
      <c r="P4481" s="31">
        <f>IF($A4481&lt;=Inputs!$B$13,RAND(),"")</f>
        <v/>
      </c>
      <c r="Q4481" s="31">
        <f>IF($A4481&lt;=Inputs!$B$13,RAND(),"")</f>
        <v/>
      </c>
      <c r="R4481" s="31">
        <f>IF($A4481&lt;=Inputs!$B$13,RAND(),"")</f>
        <v/>
      </c>
      <c r="S4481" s="31">
        <f>IF($A4481&lt;=Inputs!$B$13,RAND(),"")</f>
        <v/>
      </c>
      <c r="T4481" s="31">
        <f>IF($A4481&lt;=Inputs!$B$13,RAND(),"")</f>
        <v/>
      </c>
      <c r="U4481" s="31">
        <f>IF($A4481&lt;=Inputs!$B$13,RAND(),"")</f>
        <v/>
      </c>
      <c r="V4481" s="31">
        <f>IF($A4481&lt;=Inputs!$B$13,RAND(),"")</f>
        <v/>
      </c>
      <c r="W4481" s="31">
        <f>IF($A4481&lt;=Inputs!$B$13,RAND(),"")</f>
        <v/>
      </c>
      <c r="X4481" s="31">
        <f>IF($A4481&lt;=Inputs!$B$13,RAND(),"")</f>
        <v/>
      </c>
      <c r="Y4481" s="31">
        <f>IF($A4481&lt;=Inputs!$B$13,RAND(),"")</f>
        <v/>
      </c>
    </row>
    <row r="4482">
      <c r="A4482" t="n">
        <v>4477</v>
      </c>
      <c r="B4482" s="26">
        <f>IF($A4482&lt;=Inputs!$B$13,IF(Inputs!$B$8&gt;0,SUM(F4482:O4482)/Inputs!$B$8,0),"")</f>
        <v/>
      </c>
      <c r="C4482" s="27">
        <f>IF($A4482&lt;=Inputs!$B$13,B4482/100,"")</f>
        <v/>
      </c>
      <c r="D4482" s="28">
        <f>IF($A4482&lt;=Inputs!$B$13,C4482*Inputs!$B$7,"")</f>
        <v/>
      </c>
      <c r="E4482" s="29">
        <f>IF($A4482&lt;=Inputs!$B$13,IF(D4482&gt;0,1,0),"")</f>
        <v/>
      </c>
      <c r="F4482" s="26">
        <f>IF($A4482&lt;=Inputs!$B$13,IF(1&lt;=Inputs!$B$8,IF(Inputs!$B$12&gt;0,MAX(MIN(NORM.INV(RAND(),LOOKUP(P4482,Inputs!$J$6:$J$9,Inputs!$G$6:$G$9),LOOKUP(P4482,Inputs!$J$6:$J$9,Inputs!$H$6:$H$9)),Inputs!$B$12),-Inputs!$B$12),NORM.INV(RAND(),LOOKUP(P4482,Inputs!$J$6:$J$9,Inputs!$G$6:$G$9),LOOKUP(P4482,Inputs!$J$6:$J$9,Inputs!$H$6:$H$9))),0),"" )</f>
        <v/>
      </c>
      <c r="G4482" s="26">
        <f>IF($A4482&lt;=Inputs!$B$13,IF(2&lt;=Inputs!$B$8,IF(Inputs!$B$12&gt;0,MAX(MIN(NORM.INV(RAND(),LOOKUP(Q4482,Inputs!$J$6:$J$9,Inputs!$G$6:$G$9),LOOKUP(Q4482,Inputs!$J$6:$J$9,Inputs!$H$6:$H$9)),Inputs!$B$12),-Inputs!$B$12),NORM.INV(RAND(),LOOKUP(Q4482,Inputs!$J$6:$J$9,Inputs!$G$6:$G$9),LOOKUP(Q4482,Inputs!$J$6:$J$9,Inputs!$H$6:$H$9))),0),"" )</f>
        <v/>
      </c>
      <c r="H4482" s="26">
        <f>IF($A4482&lt;=Inputs!$B$13,IF(3&lt;=Inputs!$B$8,IF(Inputs!$B$12&gt;0,MAX(MIN(NORM.INV(RAND(),LOOKUP(R4482,Inputs!$J$6:$J$9,Inputs!$G$6:$G$9),LOOKUP(R4482,Inputs!$J$6:$J$9,Inputs!$H$6:$H$9)),Inputs!$B$12),-Inputs!$B$12),NORM.INV(RAND(),LOOKUP(R4482,Inputs!$J$6:$J$9,Inputs!$G$6:$G$9),LOOKUP(R4482,Inputs!$J$6:$J$9,Inputs!$H$6:$H$9))),0),"" )</f>
        <v/>
      </c>
      <c r="I4482" s="26">
        <f>IF($A4482&lt;=Inputs!$B$13,IF(4&lt;=Inputs!$B$8,IF(Inputs!$B$12&gt;0,MAX(MIN(NORM.INV(RAND(),LOOKUP(S4482,Inputs!$J$6:$J$9,Inputs!$G$6:$G$9),LOOKUP(S4482,Inputs!$J$6:$J$9,Inputs!$H$6:$H$9)),Inputs!$B$12),-Inputs!$B$12),NORM.INV(RAND(),LOOKUP(S4482,Inputs!$J$6:$J$9,Inputs!$G$6:$G$9),LOOKUP(S4482,Inputs!$J$6:$J$9,Inputs!$H$6:$H$9))),0),"" )</f>
        <v/>
      </c>
      <c r="J4482" s="26">
        <f>IF($A4482&lt;=Inputs!$B$13,IF(5&lt;=Inputs!$B$8,IF(Inputs!$B$12&gt;0,MAX(MIN(NORM.INV(RAND(),LOOKUP(T4482,Inputs!$J$6:$J$9,Inputs!$G$6:$G$9),LOOKUP(T4482,Inputs!$J$6:$J$9,Inputs!$H$6:$H$9)),Inputs!$B$12),-Inputs!$B$12),NORM.INV(RAND(),LOOKUP(T4482,Inputs!$J$6:$J$9,Inputs!$G$6:$G$9),LOOKUP(T4482,Inputs!$J$6:$J$9,Inputs!$H$6:$H$9))),0),"" )</f>
        <v/>
      </c>
      <c r="K4482" s="26">
        <f>IF($A4482&lt;=Inputs!$B$13,IF(6&lt;=Inputs!$B$8,IF(Inputs!$B$12&gt;0,MAX(MIN(NORM.INV(RAND(),LOOKUP(U4482,Inputs!$J$6:$J$9,Inputs!$G$6:$G$9),LOOKUP(U4482,Inputs!$J$6:$J$9,Inputs!$H$6:$H$9)),Inputs!$B$12),-Inputs!$B$12),NORM.INV(RAND(),LOOKUP(U4482,Inputs!$J$6:$J$9,Inputs!$G$6:$G$9),LOOKUP(U4482,Inputs!$J$6:$J$9,Inputs!$H$6:$H$9))),0),"" )</f>
        <v/>
      </c>
      <c r="L4482" s="26">
        <f>IF($A4482&lt;=Inputs!$B$13,IF(7&lt;=Inputs!$B$8,IF(Inputs!$B$12&gt;0,MAX(MIN(NORM.INV(RAND(),LOOKUP(V4482,Inputs!$J$6:$J$9,Inputs!$G$6:$G$9),LOOKUP(V4482,Inputs!$J$6:$J$9,Inputs!$H$6:$H$9)),Inputs!$B$12),-Inputs!$B$12),NORM.INV(RAND(),LOOKUP(V4482,Inputs!$J$6:$J$9,Inputs!$G$6:$G$9),LOOKUP(V4482,Inputs!$J$6:$J$9,Inputs!$H$6:$H$9))),0),"" )</f>
        <v/>
      </c>
      <c r="M4482" s="26">
        <f>IF($A4482&lt;=Inputs!$B$13,IF(8&lt;=Inputs!$B$8,IF(Inputs!$B$12&gt;0,MAX(MIN(NORM.INV(RAND(),LOOKUP(W4482,Inputs!$J$6:$J$9,Inputs!$G$6:$G$9),LOOKUP(W4482,Inputs!$J$6:$J$9,Inputs!$H$6:$H$9)),Inputs!$B$12),-Inputs!$B$12),NORM.INV(RAND(),LOOKUP(W4482,Inputs!$J$6:$J$9,Inputs!$G$6:$G$9),LOOKUP(W4482,Inputs!$J$6:$J$9,Inputs!$H$6:$H$9))),0),"" )</f>
        <v/>
      </c>
      <c r="N4482" s="26">
        <f>IF($A4482&lt;=Inputs!$B$13,IF(9&lt;=Inputs!$B$8,IF(Inputs!$B$12&gt;0,MAX(MIN(NORM.INV(RAND(),LOOKUP(X4482,Inputs!$J$6:$J$9,Inputs!$G$6:$G$9),LOOKUP(X4482,Inputs!$J$6:$J$9,Inputs!$H$6:$H$9)),Inputs!$B$12),-Inputs!$B$12),NORM.INV(RAND(),LOOKUP(X4482,Inputs!$J$6:$J$9,Inputs!$G$6:$G$9),LOOKUP(X4482,Inputs!$J$6:$J$9,Inputs!$H$6:$H$9))),0),"" )</f>
        <v/>
      </c>
      <c r="O4482" s="26">
        <f>IF($A4482&lt;=Inputs!$B$13,IF(10&lt;=Inputs!$B$8,IF(Inputs!$B$12&gt;0,MAX(MIN(NORM.INV(RAND(),LOOKUP(Y4482,Inputs!$J$6:$J$9,Inputs!$G$6:$G$9),LOOKUP(Y4482,Inputs!$J$6:$J$9,Inputs!$H$6:$H$9)),Inputs!$B$12),-Inputs!$B$12),NORM.INV(RAND(),LOOKUP(Y4482,Inputs!$J$6:$J$9,Inputs!$G$6:$G$9),LOOKUP(Y4482,Inputs!$J$6:$J$9,Inputs!$H$6:$H$9))),0),"" )</f>
        <v/>
      </c>
      <c r="P4482" s="31">
        <f>IF($A4482&lt;=Inputs!$B$13,RAND(),"")</f>
        <v/>
      </c>
      <c r="Q4482" s="31">
        <f>IF($A4482&lt;=Inputs!$B$13,RAND(),"")</f>
        <v/>
      </c>
      <c r="R4482" s="31">
        <f>IF($A4482&lt;=Inputs!$B$13,RAND(),"")</f>
        <v/>
      </c>
      <c r="S4482" s="31">
        <f>IF($A4482&lt;=Inputs!$B$13,RAND(),"")</f>
        <v/>
      </c>
      <c r="T4482" s="31">
        <f>IF($A4482&lt;=Inputs!$B$13,RAND(),"")</f>
        <v/>
      </c>
      <c r="U4482" s="31">
        <f>IF($A4482&lt;=Inputs!$B$13,RAND(),"")</f>
        <v/>
      </c>
      <c r="V4482" s="31">
        <f>IF($A4482&lt;=Inputs!$B$13,RAND(),"")</f>
        <v/>
      </c>
      <c r="W4482" s="31">
        <f>IF($A4482&lt;=Inputs!$B$13,RAND(),"")</f>
        <v/>
      </c>
      <c r="X4482" s="31">
        <f>IF($A4482&lt;=Inputs!$B$13,RAND(),"")</f>
        <v/>
      </c>
      <c r="Y4482" s="31">
        <f>IF($A4482&lt;=Inputs!$B$13,RAND(),"")</f>
        <v/>
      </c>
    </row>
    <row r="4483">
      <c r="A4483" t="n">
        <v>4478</v>
      </c>
      <c r="B4483" s="26">
        <f>IF($A4483&lt;=Inputs!$B$13,IF(Inputs!$B$8&gt;0,SUM(F4483:O4483)/Inputs!$B$8,0),"")</f>
        <v/>
      </c>
      <c r="C4483" s="27">
        <f>IF($A4483&lt;=Inputs!$B$13,B4483/100,"")</f>
        <v/>
      </c>
      <c r="D4483" s="28">
        <f>IF($A4483&lt;=Inputs!$B$13,C4483*Inputs!$B$7,"")</f>
        <v/>
      </c>
      <c r="E4483" s="29">
        <f>IF($A4483&lt;=Inputs!$B$13,IF(D4483&gt;0,1,0),"")</f>
        <v/>
      </c>
      <c r="F4483" s="26">
        <f>IF($A4483&lt;=Inputs!$B$13,IF(1&lt;=Inputs!$B$8,IF(Inputs!$B$12&gt;0,MAX(MIN(NORM.INV(RAND(),LOOKUP(P4483,Inputs!$J$6:$J$9,Inputs!$G$6:$G$9),LOOKUP(P4483,Inputs!$J$6:$J$9,Inputs!$H$6:$H$9)),Inputs!$B$12),-Inputs!$B$12),NORM.INV(RAND(),LOOKUP(P4483,Inputs!$J$6:$J$9,Inputs!$G$6:$G$9),LOOKUP(P4483,Inputs!$J$6:$J$9,Inputs!$H$6:$H$9))),0),"" )</f>
        <v/>
      </c>
      <c r="G4483" s="26">
        <f>IF($A4483&lt;=Inputs!$B$13,IF(2&lt;=Inputs!$B$8,IF(Inputs!$B$12&gt;0,MAX(MIN(NORM.INV(RAND(),LOOKUP(Q4483,Inputs!$J$6:$J$9,Inputs!$G$6:$G$9),LOOKUP(Q4483,Inputs!$J$6:$J$9,Inputs!$H$6:$H$9)),Inputs!$B$12),-Inputs!$B$12),NORM.INV(RAND(),LOOKUP(Q4483,Inputs!$J$6:$J$9,Inputs!$G$6:$G$9),LOOKUP(Q4483,Inputs!$J$6:$J$9,Inputs!$H$6:$H$9))),0),"" )</f>
        <v/>
      </c>
      <c r="H4483" s="26">
        <f>IF($A4483&lt;=Inputs!$B$13,IF(3&lt;=Inputs!$B$8,IF(Inputs!$B$12&gt;0,MAX(MIN(NORM.INV(RAND(),LOOKUP(R4483,Inputs!$J$6:$J$9,Inputs!$G$6:$G$9),LOOKUP(R4483,Inputs!$J$6:$J$9,Inputs!$H$6:$H$9)),Inputs!$B$12),-Inputs!$B$12),NORM.INV(RAND(),LOOKUP(R4483,Inputs!$J$6:$J$9,Inputs!$G$6:$G$9),LOOKUP(R4483,Inputs!$J$6:$J$9,Inputs!$H$6:$H$9))),0),"" )</f>
        <v/>
      </c>
      <c r="I4483" s="26">
        <f>IF($A4483&lt;=Inputs!$B$13,IF(4&lt;=Inputs!$B$8,IF(Inputs!$B$12&gt;0,MAX(MIN(NORM.INV(RAND(),LOOKUP(S4483,Inputs!$J$6:$J$9,Inputs!$G$6:$G$9),LOOKUP(S4483,Inputs!$J$6:$J$9,Inputs!$H$6:$H$9)),Inputs!$B$12),-Inputs!$B$12),NORM.INV(RAND(),LOOKUP(S4483,Inputs!$J$6:$J$9,Inputs!$G$6:$G$9),LOOKUP(S4483,Inputs!$J$6:$J$9,Inputs!$H$6:$H$9))),0),"" )</f>
        <v/>
      </c>
      <c r="J4483" s="26">
        <f>IF($A4483&lt;=Inputs!$B$13,IF(5&lt;=Inputs!$B$8,IF(Inputs!$B$12&gt;0,MAX(MIN(NORM.INV(RAND(),LOOKUP(T4483,Inputs!$J$6:$J$9,Inputs!$G$6:$G$9),LOOKUP(T4483,Inputs!$J$6:$J$9,Inputs!$H$6:$H$9)),Inputs!$B$12),-Inputs!$B$12),NORM.INV(RAND(),LOOKUP(T4483,Inputs!$J$6:$J$9,Inputs!$G$6:$G$9),LOOKUP(T4483,Inputs!$J$6:$J$9,Inputs!$H$6:$H$9))),0),"" )</f>
        <v/>
      </c>
      <c r="K4483" s="26">
        <f>IF($A4483&lt;=Inputs!$B$13,IF(6&lt;=Inputs!$B$8,IF(Inputs!$B$12&gt;0,MAX(MIN(NORM.INV(RAND(),LOOKUP(U4483,Inputs!$J$6:$J$9,Inputs!$G$6:$G$9),LOOKUP(U4483,Inputs!$J$6:$J$9,Inputs!$H$6:$H$9)),Inputs!$B$12),-Inputs!$B$12),NORM.INV(RAND(),LOOKUP(U4483,Inputs!$J$6:$J$9,Inputs!$G$6:$G$9),LOOKUP(U4483,Inputs!$J$6:$J$9,Inputs!$H$6:$H$9))),0),"" )</f>
        <v/>
      </c>
      <c r="L4483" s="26">
        <f>IF($A4483&lt;=Inputs!$B$13,IF(7&lt;=Inputs!$B$8,IF(Inputs!$B$12&gt;0,MAX(MIN(NORM.INV(RAND(),LOOKUP(V4483,Inputs!$J$6:$J$9,Inputs!$G$6:$G$9),LOOKUP(V4483,Inputs!$J$6:$J$9,Inputs!$H$6:$H$9)),Inputs!$B$12),-Inputs!$B$12),NORM.INV(RAND(),LOOKUP(V4483,Inputs!$J$6:$J$9,Inputs!$G$6:$G$9),LOOKUP(V4483,Inputs!$J$6:$J$9,Inputs!$H$6:$H$9))),0),"" )</f>
        <v/>
      </c>
      <c r="M4483" s="26">
        <f>IF($A4483&lt;=Inputs!$B$13,IF(8&lt;=Inputs!$B$8,IF(Inputs!$B$12&gt;0,MAX(MIN(NORM.INV(RAND(),LOOKUP(W4483,Inputs!$J$6:$J$9,Inputs!$G$6:$G$9),LOOKUP(W4483,Inputs!$J$6:$J$9,Inputs!$H$6:$H$9)),Inputs!$B$12),-Inputs!$B$12),NORM.INV(RAND(),LOOKUP(W4483,Inputs!$J$6:$J$9,Inputs!$G$6:$G$9),LOOKUP(W4483,Inputs!$J$6:$J$9,Inputs!$H$6:$H$9))),0),"" )</f>
        <v/>
      </c>
      <c r="N4483" s="26">
        <f>IF($A4483&lt;=Inputs!$B$13,IF(9&lt;=Inputs!$B$8,IF(Inputs!$B$12&gt;0,MAX(MIN(NORM.INV(RAND(),LOOKUP(X4483,Inputs!$J$6:$J$9,Inputs!$G$6:$G$9),LOOKUP(X4483,Inputs!$J$6:$J$9,Inputs!$H$6:$H$9)),Inputs!$B$12),-Inputs!$B$12),NORM.INV(RAND(),LOOKUP(X4483,Inputs!$J$6:$J$9,Inputs!$G$6:$G$9),LOOKUP(X4483,Inputs!$J$6:$J$9,Inputs!$H$6:$H$9))),0),"" )</f>
        <v/>
      </c>
      <c r="O4483" s="26">
        <f>IF($A4483&lt;=Inputs!$B$13,IF(10&lt;=Inputs!$B$8,IF(Inputs!$B$12&gt;0,MAX(MIN(NORM.INV(RAND(),LOOKUP(Y4483,Inputs!$J$6:$J$9,Inputs!$G$6:$G$9),LOOKUP(Y4483,Inputs!$J$6:$J$9,Inputs!$H$6:$H$9)),Inputs!$B$12),-Inputs!$B$12),NORM.INV(RAND(),LOOKUP(Y4483,Inputs!$J$6:$J$9,Inputs!$G$6:$G$9),LOOKUP(Y4483,Inputs!$J$6:$J$9,Inputs!$H$6:$H$9))),0),"" )</f>
        <v/>
      </c>
      <c r="P4483" s="31">
        <f>IF($A4483&lt;=Inputs!$B$13,RAND(),"")</f>
        <v/>
      </c>
      <c r="Q4483" s="31">
        <f>IF($A4483&lt;=Inputs!$B$13,RAND(),"")</f>
        <v/>
      </c>
      <c r="R4483" s="31">
        <f>IF($A4483&lt;=Inputs!$B$13,RAND(),"")</f>
        <v/>
      </c>
      <c r="S4483" s="31">
        <f>IF($A4483&lt;=Inputs!$B$13,RAND(),"")</f>
        <v/>
      </c>
      <c r="T4483" s="31">
        <f>IF($A4483&lt;=Inputs!$B$13,RAND(),"")</f>
        <v/>
      </c>
      <c r="U4483" s="31">
        <f>IF($A4483&lt;=Inputs!$B$13,RAND(),"")</f>
        <v/>
      </c>
      <c r="V4483" s="31">
        <f>IF($A4483&lt;=Inputs!$B$13,RAND(),"")</f>
        <v/>
      </c>
      <c r="W4483" s="31">
        <f>IF($A4483&lt;=Inputs!$B$13,RAND(),"")</f>
        <v/>
      </c>
      <c r="X4483" s="31">
        <f>IF($A4483&lt;=Inputs!$B$13,RAND(),"")</f>
        <v/>
      </c>
      <c r="Y4483" s="31">
        <f>IF($A4483&lt;=Inputs!$B$13,RAND(),"")</f>
        <v/>
      </c>
    </row>
    <row r="4484">
      <c r="A4484" t="n">
        <v>4479</v>
      </c>
      <c r="B4484" s="26">
        <f>IF($A4484&lt;=Inputs!$B$13,IF(Inputs!$B$8&gt;0,SUM(F4484:O4484)/Inputs!$B$8,0),"")</f>
        <v/>
      </c>
      <c r="C4484" s="27">
        <f>IF($A4484&lt;=Inputs!$B$13,B4484/100,"")</f>
        <v/>
      </c>
      <c r="D4484" s="28">
        <f>IF($A4484&lt;=Inputs!$B$13,C4484*Inputs!$B$7,"")</f>
        <v/>
      </c>
      <c r="E4484" s="29">
        <f>IF($A4484&lt;=Inputs!$B$13,IF(D4484&gt;0,1,0),"")</f>
        <v/>
      </c>
      <c r="F4484" s="26">
        <f>IF($A4484&lt;=Inputs!$B$13,IF(1&lt;=Inputs!$B$8,IF(Inputs!$B$12&gt;0,MAX(MIN(NORM.INV(RAND(),LOOKUP(P4484,Inputs!$J$6:$J$9,Inputs!$G$6:$G$9),LOOKUP(P4484,Inputs!$J$6:$J$9,Inputs!$H$6:$H$9)),Inputs!$B$12),-Inputs!$B$12),NORM.INV(RAND(),LOOKUP(P4484,Inputs!$J$6:$J$9,Inputs!$G$6:$G$9),LOOKUP(P4484,Inputs!$J$6:$J$9,Inputs!$H$6:$H$9))),0),"" )</f>
        <v/>
      </c>
      <c r="G4484" s="26">
        <f>IF($A4484&lt;=Inputs!$B$13,IF(2&lt;=Inputs!$B$8,IF(Inputs!$B$12&gt;0,MAX(MIN(NORM.INV(RAND(),LOOKUP(Q4484,Inputs!$J$6:$J$9,Inputs!$G$6:$G$9),LOOKUP(Q4484,Inputs!$J$6:$J$9,Inputs!$H$6:$H$9)),Inputs!$B$12),-Inputs!$B$12),NORM.INV(RAND(),LOOKUP(Q4484,Inputs!$J$6:$J$9,Inputs!$G$6:$G$9),LOOKUP(Q4484,Inputs!$J$6:$J$9,Inputs!$H$6:$H$9))),0),"" )</f>
        <v/>
      </c>
      <c r="H4484" s="26">
        <f>IF($A4484&lt;=Inputs!$B$13,IF(3&lt;=Inputs!$B$8,IF(Inputs!$B$12&gt;0,MAX(MIN(NORM.INV(RAND(),LOOKUP(R4484,Inputs!$J$6:$J$9,Inputs!$G$6:$G$9),LOOKUP(R4484,Inputs!$J$6:$J$9,Inputs!$H$6:$H$9)),Inputs!$B$12),-Inputs!$B$12),NORM.INV(RAND(),LOOKUP(R4484,Inputs!$J$6:$J$9,Inputs!$G$6:$G$9),LOOKUP(R4484,Inputs!$J$6:$J$9,Inputs!$H$6:$H$9))),0),"" )</f>
        <v/>
      </c>
      <c r="I4484" s="26">
        <f>IF($A4484&lt;=Inputs!$B$13,IF(4&lt;=Inputs!$B$8,IF(Inputs!$B$12&gt;0,MAX(MIN(NORM.INV(RAND(),LOOKUP(S4484,Inputs!$J$6:$J$9,Inputs!$G$6:$G$9),LOOKUP(S4484,Inputs!$J$6:$J$9,Inputs!$H$6:$H$9)),Inputs!$B$12),-Inputs!$B$12),NORM.INV(RAND(),LOOKUP(S4484,Inputs!$J$6:$J$9,Inputs!$G$6:$G$9),LOOKUP(S4484,Inputs!$J$6:$J$9,Inputs!$H$6:$H$9))),0),"" )</f>
        <v/>
      </c>
      <c r="J4484" s="26">
        <f>IF($A4484&lt;=Inputs!$B$13,IF(5&lt;=Inputs!$B$8,IF(Inputs!$B$12&gt;0,MAX(MIN(NORM.INV(RAND(),LOOKUP(T4484,Inputs!$J$6:$J$9,Inputs!$G$6:$G$9),LOOKUP(T4484,Inputs!$J$6:$J$9,Inputs!$H$6:$H$9)),Inputs!$B$12),-Inputs!$B$12),NORM.INV(RAND(),LOOKUP(T4484,Inputs!$J$6:$J$9,Inputs!$G$6:$G$9),LOOKUP(T4484,Inputs!$J$6:$J$9,Inputs!$H$6:$H$9))),0),"" )</f>
        <v/>
      </c>
      <c r="K4484" s="26">
        <f>IF($A4484&lt;=Inputs!$B$13,IF(6&lt;=Inputs!$B$8,IF(Inputs!$B$12&gt;0,MAX(MIN(NORM.INV(RAND(),LOOKUP(U4484,Inputs!$J$6:$J$9,Inputs!$G$6:$G$9),LOOKUP(U4484,Inputs!$J$6:$J$9,Inputs!$H$6:$H$9)),Inputs!$B$12),-Inputs!$B$12),NORM.INV(RAND(),LOOKUP(U4484,Inputs!$J$6:$J$9,Inputs!$G$6:$G$9),LOOKUP(U4484,Inputs!$J$6:$J$9,Inputs!$H$6:$H$9))),0),"" )</f>
        <v/>
      </c>
      <c r="L4484" s="26">
        <f>IF($A4484&lt;=Inputs!$B$13,IF(7&lt;=Inputs!$B$8,IF(Inputs!$B$12&gt;0,MAX(MIN(NORM.INV(RAND(),LOOKUP(V4484,Inputs!$J$6:$J$9,Inputs!$G$6:$G$9),LOOKUP(V4484,Inputs!$J$6:$J$9,Inputs!$H$6:$H$9)),Inputs!$B$12),-Inputs!$B$12),NORM.INV(RAND(),LOOKUP(V4484,Inputs!$J$6:$J$9,Inputs!$G$6:$G$9),LOOKUP(V4484,Inputs!$J$6:$J$9,Inputs!$H$6:$H$9))),0),"" )</f>
        <v/>
      </c>
      <c r="M4484" s="26">
        <f>IF($A4484&lt;=Inputs!$B$13,IF(8&lt;=Inputs!$B$8,IF(Inputs!$B$12&gt;0,MAX(MIN(NORM.INV(RAND(),LOOKUP(W4484,Inputs!$J$6:$J$9,Inputs!$G$6:$G$9),LOOKUP(W4484,Inputs!$J$6:$J$9,Inputs!$H$6:$H$9)),Inputs!$B$12),-Inputs!$B$12),NORM.INV(RAND(),LOOKUP(W4484,Inputs!$J$6:$J$9,Inputs!$G$6:$G$9),LOOKUP(W4484,Inputs!$J$6:$J$9,Inputs!$H$6:$H$9))),0),"" )</f>
        <v/>
      </c>
      <c r="N4484" s="26">
        <f>IF($A4484&lt;=Inputs!$B$13,IF(9&lt;=Inputs!$B$8,IF(Inputs!$B$12&gt;0,MAX(MIN(NORM.INV(RAND(),LOOKUP(X4484,Inputs!$J$6:$J$9,Inputs!$G$6:$G$9),LOOKUP(X4484,Inputs!$J$6:$J$9,Inputs!$H$6:$H$9)),Inputs!$B$12),-Inputs!$B$12),NORM.INV(RAND(),LOOKUP(X4484,Inputs!$J$6:$J$9,Inputs!$G$6:$G$9),LOOKUP(X4484,Inputs!$J$6:$J$9,Inputs!$H$6:$H$9))),0),"" )</f>
        <v/>
      </c>
      <c r="O4484" s="26">
        <f>IF($A4484&lt;=Inputs!$B$13,IF(10&lt;=Inputs!$B$8,IF(Inputs!$B$12&gt;0,MAX(MIN(NORM.INV(RAND(),LOOKUP(Y4484,Inputs!$J$6:$J$9,Inputs!$G$6:$G$9),LOOKUP(Y4484,Inputs!$J$6:$J$9,Inputs!$H$6:$H$9)),Inputs!$B$12),-Inputs!$B$12),NORM.INV(RAND(),LOOKUP(Y4484,Inputs!$J$6:$J$9,Inputs!$G$6:$G$9),LOOKUP(Y4484,Inputs!$J$6:$J$9,Inputs!$H$6:$H$9))),0),"" )</f>
        <v/>
      </c>
      <c r="P4484" s="31">
        <f>IF($A4484&lt;=Inputs!$B$13,RAND(),"")</f>
        <v/>
      </c>
      <c r="Q4484" s="31">
        <f>IF($A4484&lt;=Inputs!$B$13,RAND(),"")</f>
        <v/>
      </c>
      <c r="R4484" s="31">
        <f>IF($A4484&lt;=Inputs!$B$13,RAND(),"")</f>
        <v/>
      </c>
      <c r="S4484" s="31">
        <f>IF($A4484&lt;=Inputs!$B$13,RAND(),"")</f>
        <v/>
      </c>
      <c r="T4484" s="31">
        <f>IF($A4484&lt;=Inputs!$B$13,RAND(),"")</f>
        <v/>
      </c>
      <c r="U4484" s="31">
        <f>IF($A4484&lt;=Inputs!$B$13,RAND(),"")</f>
        <v/>
      </c>
      <c r="V4484" s="31">
        <f>IF($A4484&lt;=Inputs!$B$13,RAND(),"")</f>
        <v/>
      </c>
      <c r="W4484" s="31">
        <f>IF($A4484&lt;=Inputs!$B$13,RAND(),"")</f>
        <v/>
      </c>
      <c r="X4484" s="31">
        <f>IF($A4484&lt;=Inputs!$B$13,RAND(),"")</f>
        <v/>
      </c>
      <c r="Y4484" s="31">
        <f>IF($A4484&lt;=Inputs!$B$13,RAND(),"")</f>
        <v/>
      </c>
    </row>
    <row r="4485">
      <c r="A4485" t="n">
        <v>4480</v>
      </c>
      <c r="B4485" s="26">
        <f>IF($A4485&lt;=Inputs!$B$13,IF(Inputs!$B$8&gt;0,SUM(F4485:O4485)/Inputs!$B$8,0),"")</f>
        <v/>
      </c>
      <c r="C4485" s="27">
        <f>IF($A4485&lt;=Inputs!$B$13,B4485/100,"")</f>
        <v/>
      </c>
      <c r="D4485" s="28">
        <f>IF($A4485&lt;=Inputs!$B$13,C4485*Inputs!$B$7,"")</f>
        <v/>
      </c>
      <c r="E4485" s="29">
        <f>IF($A4485&lt;=Inputs!$B$13,IF(D4485&gt;0,1,0),"")</f>
        <v/>
      </c>
      <c r="F4485" s="26">
        <f>IF($A4485&lt;=Inputs!$B$13,IF(1&lt;=Inputs!$B$8,IF(Inputs!$B$12&gt;0,MAX(MIN(NORM.INV(RAND(),LOOKUP(P4485,Inputs!$J$6:$J$9,Inputs!$G$6:$G$9),LOOKUP(P4485,Inputs!$J$6:$J$9,Inputs!$H$6:$H$9)),Inputs!$B$12),-Inputs!$B$12),NORM.INV(RAND(),LOOKUP(P4485,Inputs!$J$6:$J$9,Inputs!$G$6:$G$9),LOOKUP(P4485,Inputs!$J$6:$J$9,Inputs!$H$6:$H$9))),0),"" )</f>
        <v/>
      </c>
      <c r="G4485" s="26">
        <f>IF($A4485&lt;=Inputs!$B$13,IF(2&lt;=Inputs!$B$8,IF(Inputs!$B$12&gt;0,MAX(MIN(NORM.INV(RAND(),LOOKUP(Q4485,Inputs!$J$6:$J$9,Inputs!$G$6:$G$9),LOOKUP(Q4485,Inputs!$J$6:$J$9,Inputs!$H$6:$H$9)),Inputs!$B$12),-Inputs!$B$12),NORM.INV(RAND(),LOOKUP(Q4485,Inputs!$J$6:$J$9,Inputs!$G$6:$G$9),LOOKUP(Q4485,Inputs!$J$6:$J$9,Inputs!$H$6:$H$9))),0),"" )</f>
        <v/>
      </c>
      <c r="H4485" s="26">
        <f>IF($A4485&lt;=Inputs!$B$13,IF(3&lt;=Inputs!$B$8,IF(Inputs!$B$12&gt;0,MAX(MIN(NORM.INV(RAND(),LOOKUP(R4485,Inputs!$J$6:$J$9,Inputs!$G$6:$G$9),LOOKUP(R4485,Inputs!$J$6:$J$9,Inputs!$H$6:$H$9)),Inputs!$B$12),-Inputs!$B$12),NORM.INV(RAND(),LOOKUP(R4485,Inputs!$J$6:$J$9,Inputs!$G$6:$G$9),LOOKUP(R4485,Inputs!$J$6:$J$9,Inputs!$H$6:$H$9))),0),"" )</f>
        <v/>
      </c>
      <c r="I4485" s="26">
        <f>IF($A4485&lt;=Inputs!$B$13,IF(4&lt;=Inputs!$B$8,IF(Inputs!$B$12&gt;0,MAX(MIN(NORM.INV(RAND(),LOOKUP(S4485,Inputs!$J$6:$J$9,Inputs!$G$6:$G$9),LOOKUP(S4485,Inputs!$J$6:$J$9,Inputs!$H$6:$H$9)),Inputs!$B$12),-Inputs!$B$12),NORM.INV(RAND(),LOOKUP(S4485,Inputs!$J$6:$J$9,Inputs!$G$6:$G$9),LOOKUP(S4485,Inputs!$J$6:$J$9,Inputs!$H$6:$H$9))),0),"" )</f>
        <v/>
      </c>
      <c r="J4485" s="26">
        <f>IF($A4485&lt;=Inputs!$B$13,IF(5&lt;=Inputs!$B$8,IF(Inputs!$B$12&gt;0,MAX(MIN(NORM.INV(RAND(),LOOKUP(T4485,Inputs!$J$6:$J$9,Inputs!$G$6:$G$9),LOOKUP(T4485,Inputs!$J$6:$J$9,Inputs!$H$6:$H$9)),Inputs!$B$12),-Inputs!$B$12),NORM.INV(RAND(),LOOKUP(T4485,Inputs!$J$6:$J$9,Inputs!$G$6:$G$9),LOOKUP(T4485,Inputs!$J$6:$J$9,Inputs!$H$6:$H$9))),0),"" )</f>
        <v/>
      </c>
      <c r="K4485" s="26">
        <f>IF($A4485&lt;=Inputs!$B$13,IF(6&lt;=Inputs!$B$8,IF(Inputs!$B$12&gt;0,MAX(MIN(NORM.INV(RAND(),LOOKUP(U4485,Inputs!$J$6:$J$9,Inputs!$G$6:$G$9),LOOKUP(U4485,Inputs!$J$6:$J$9,Inputs!$H$6:$H$9)),Inputs!$B$12),-Inputs!$B$12),NORM.INV(RAND(),LOOKUP(U4485,Inputs!$J$6:$J$9,Inputs!$G$6:$G$9),LOOKUP(U4485,Inputs!$J$6:$J$9,Inputs!$H$6:$H$9))),0),"" )</f>
        <v/>
      </c>
      <c r="L4485" s="26">
        <f>IF($A4485&lt;=Inputs!$B$13,IF(7&lt;=Inputs!$B$8,IF(Inputs!$B$12&gt;0,MAX(MIN(NORM.INV(RAND(),LOOKUP(V4485,Inputs!$J$6:$J$9,Inputs!$G$6:$G$9),LOOKUP(V4485,Inputs!$J$6:$J$9,Inputs!$H$6:$H$9)),Inputs!$B$12),-Inputs!$B$12),NORM.INV(RAND(),LOOKUP(V4485,Inputs!$J$6:$J$9,Inputs!$G$6:$G$9),LOOKUP(V4485,Inputs!$J$6:$J$9,Inputs!$H$6:$H$9))),0),"" )</f>
        <v/>
      </c>
      <c r="M4485" s="26">
        <f>IF($A4485&lt;=Inputs!$B$13,IF(8&lt;=Inputs!$B$8,IF(Inputs!$B$12&gt;0,MAX(MIN(NORM.INV(RAND(),LOOKUP(W4485,Inputs!$J$6:$J$9,Inputs!$G$6:$G$9),LOOKUP(W4485,Inputs!$J$6:$J$9,Inputs!$H$6:$H$9)),Inputs!$B$12),-Inputs!$B$12),NORM.INV(RAND(),LOOKUP(W4485,Inputs!$J$6:$J$9,Inputs!$G$6:$G$9),LOOKUP(W4485,Inputs!$J$6:$J$9,Inputs!$H$6:$H$9))),0),"" )</f>
        <v/>
      </c>
      <c r="N4485" s="26">
        <f>IF($A4485&lt;=Inputs!$B$13,IF(9&lt;=Inputs!$B$8,IF(Inputs!$B$12&gt;0,MAX(MIN(NORM.INV(RAND(),LOOKUP(X4485,Inputs!$J$6:$J$9,Inputs!$G$6:$G$9),LOOKUP(X4485,Inputs!$J$6:$J$9,Inputs!$H$6:$H$9)),Inputs!$B$12),-Inputs!$B$12),NORM.INV(RAND(),LOOKUP(X4485,Inputs!$J$6:$J$9,Inputs!$G$6:$G$9),LOOKUP(X4485,Inputs!$J$6:$J$9,Inputs!$H$6:$H$9))),0),"" )</f>
        <v/>
      </c>
      <c r="O4485" s="26">
        <f>IF($A4485&lt;=Inputs!$B$13,IF(10&lt;=Inputs!$B$8,IF(Inputs!$B$12&gt;0,MAX(MIN(NORM.INV(RAND(),LOOKUP(Y4485,Inputs!$J$6:$J$9,Inputs!$G$6:$G$9),LOOKUP(Y4485,Inputs!$J$6:$J$9,Inputs!$H$6:$H$9)),Inputs!$B$12),-Inputs!$B$12),NORM.INV(RAND(),LOOKUP(Y4485,Inputs!$J$6:$J$9,Inputs!$G$6:$G$9),LOOKUP(Y4485,Inputs!$J$6:$J$9,Inputs!$H$6:$H$9))),0),"" )</f>
        <v/>
      </c>
      <c r="P4485" s="31">
        <f>IF($A4485&lt;=Inputs!$B$13,RAND(),"")</f>
        <v/>
      </c>
      <c r="Q4485" s="31">
        <f>IF($A4485&lt;=Inputs!$B$13,RAND(),"")</f>
        <v/>
      </c>
      <c r="R4485" s="31">
        <f>IF($A4485&lt;=Inputs!$B$13,RAND(),"")</f>
        <v/>
      </c>
      <c r="S4485" s="31">
        <f>IF($A4485&lt;=Inputs!$B$13,RAND(),"")</f>
        <v/>
      </c>
      <c r="T4485" s="31">
        <f>IF($A4485&lt;=Inputs!$B$13,RAND(),"")</f>
        <v/>
      </c>
      <c r="U4485" s="31">
        <f>IF($A4485&lt;=Inputs!$B$13,RAND(),"")</f>
        <v/>
      </c>
      <c r="V4485" s="31">
        <f>IF($A4485&lt;=Inputs!$B$13,RAND(),"")</f>
        <v/>
      </c>
      <c r="W4485" s="31">
        <f>IF($A4485&lt;=Inputs!$B$13,RAND(),"")</f>
        <v/>
      </c>
      <c r="X4485" s="31">
        <f>IF($A4485&lt;=Inputs!$B$13,RAND(),"")</f>
        <v/>
      </c>
      <c r="Y4485" s="31">
        <f>IF($A4485&lt;=Inputs!$B$13,RAND(),"")</f>
        <v/>
      </c>
    </row>
    <row r="4486">
      <c r="A4486" t="n">
        <v>4481</v>
      </c>
      <c r="B4486" s="26">
        <f>IF($A4486&lt;=Inputs!$B$13,IF(Inputs!$B$8&gt;0,SUM(F4486:O4486)/Inputs!$B$8,0),"")</f>
        <v/>
      </c>
      <c r="C4486" s="27">
        <f>IF($A4486&lt;=Inputs!$B$13,B4486/100,"")</f>
        <v/>
      </c>
      <c r="D4486" s="28">
        <f>IF($A4486&lt;=Inputs!$B$13,C4486*Inputs!$B$7,"")</f>
        <v/>
      </c>
      <c r="E4486" s="29">
        <f>IF($A4486&lt;=Inputs!$B$13,IF(D4486&gt;0,1,0),"")</f>
        <v/>
      </c>
      <c r="F4486" s="26">
        <f>IF($A4486&lt;=Inputs!$B$13,IF(1&lt;=Inputs!$B$8,IF(Inputs!$B$12&gt;0,MAX(MIN(NORM.INV(RAND(),LOOKUP(P4486,Inputs!$J$6:$J$9,Inputs!$G$6:$G$9),LOOKUP(P4486,Inputs!$J$6:$J$9,Inputs!$H$6:$H$9)),Inputs!$B$12),-Inputs!$B$12),NORM.INV(RAND(),LOOKUP(P4486,Inputs!$J$6:$J$9,Inputs!$G$6:$G$9),LOOKUP(P4486,Inputs!$J$6:$J$9,Inputs!$H$6:$H$9))),0),"" )</f>
        <v/>
      </c>
      <c r="G4486" s="26">
        <f>IF($A4486&lt;=Inputs!$B$13,IF(2&lt;=Inputs!$B$8,IF(Inputs!$B$12&gt;0,MAX(MIN(NORM.INV(RAND(),LOOKUP(Q4486,Inputs!$J$6:$J$9,Inputs!$G$6:$G$9),LOOKUP(Q4486,Inputs!$J$6:$J$9,Inputs!$H$6:$H$9)),Inputs!$B$12),-Inputs!$B$12),NORM.INV(RAND(),LOOKUP(Q4486,Inputs!$J$6:$J$9,Inputs!$G$6:$G$9),LOOKUP(Q4486,Inputs!$J$6:$J$9,Inputs!$H$6:$H$9))),0),"" )</f>
        <v/>
      </c>
      <c r="H4486" s="26">
        <f>IF($A4486&lt;=Inputs!$B$13,IF(3&lt;=Inputs!$B$8,IF(Inputs!$B$12&gt;0,MAX(MIN(NORM.INV(RAND(),LOOKUP(R4486,Inputs!$J$6:$J$9,Inputs!$G$6:$G$9),LOOKUP(R4486,Inputs!$J$6:$J$9,Inputs!$H$6:$H$9)),Inputs!$B$12),-Inputs!$B$12),NORM.INV(RAND(),LOOKUP(R4486,Inputs!$J$6:$J$9,Inputs!$G$6:$G$9),LOOKUP(R4486,Inputs!$J$6:$J$9,Inputs!$H$6:$H$9))),0),"" )</f>
        <v/>
      </c>
      <c r="I4486" s="26">
        <f>IF($A4486&lt;=Inputs!$B$13,IF(4&lt;=Inputs!$B$8,IF(Inputs!$B$12&gt;0,MAX(MIN(NORM.INV(RAND(),LOOKUP(S4486,Inputs!$J$6:$J$9,Inputs!$G$6:$G$9),LOOKUP(S4486,Inputs!$J$6:$J$9,Inputs!$H$6:$H$9)),Inputs!$B$12),-Inputs!$B$12),NORM.INV(RAND(),LOOKUP(S4486,Inputs!$J$6:$J$9,Inputs!$G$6:$G$9),LOOKUP(S4486,Inputs!$J$6:$J$9,Inputs!$H$6:$H$9))),0),"" )</f>
        <v/>
      </c>
      <c r="J4486" s="26">
        <f>IF($A4486&lt;=Inputs!$B$13,IF(5&lt;=Inputs!$B$8,IF(Inputs!$B$12&gt;0,MAX(MIN(NORM.INV(RAND(),LOOKUP(T4486,Inputs!$J$6:$J$9,Inputs!$G$6:$G$9),LOOKUP(T4486,Inputs!$J$6:$J$9,Inputs!$H$6:$H$9)),Inputs!$B$12),-Inputs!$B$12),NORM.INV(RAND(),LOOKUP(T4486,Inputs!$J$6:$J$9,Inputs!$G$6:$G$9),LOOKUP(T4486,Inputs!$J$6:$J$9,Inputs!$H$6:$H$9))),0),"" )</f>
        <v/>
      </c>
      <c r="K4486" s="26">
        <f>IF($A4486&lt;=Inputs!$B$13,IF(6&lt;=Inputs!$B$8,IF(Inputs!$B$12&gt;0,MAX(MIN(NORM.INV(RAND(),LOOKUP(U4486,Inputs!$J$6:$J$9,Inputs!$G$6:$G$9),LOOKUP(U4486,Inputs!$J$6:$J$9,Inputs!$H$6:$H$9)),Inputs!$B$12),-Inputs!$B$12),NORM.INV(RAND(),LOOKUP(U4486,Inputs!$J$6:$J$9,Inputs!$G$6:$G$9),LOOKUP(U4486,Inputs!$J$6:$J$9,Inputs!$H$6:$H$9))),0),"" )</f>
        <v/>
      </c>
      <c r="L4486" s="26">
        <f>IF($A4486&lt;=Inputs!$B$13,IF(7&lt;=Inputs!$B$8,IF(Inputs!$B$12&gt;0,MAX(MIN(NORM.INV(RAND(),LOOKUP(V4486,Inputs!$J$6:$J$9,Inputs!$G$6:$G$9),LOOKUP(V4486,Inputs!$J$6:$J$9,Inputs!$H$6:$H$9)),Inputs!$B$12),-Inputs!$B$12),NORM.INV(RAND(),LOOKUP(V4486,Inputs!$J$6:$J$9,Inputs!$G$6:$G$9),LOOKUP(V4486,Inputs!$J$6:$J$9,Inputs!$H$6:$H$9))),0),"" )</f>
        <v/>
      </c>
      <c r="M4486" s="26">
        <f>IF($A4486&lt;=Inputs!$B$13,IF(8&lt;=Inputs!$B$8,IF(Inputs!$B$12&gt;0,MAX(MIN(NORM.INV(RAND(),LOOKUP(W4486,Inputs!$J$6:$J$9,Inputs!$G$6:$G$9),LOOKUP(W4486,Inputs!$J$6:$J$9,Inputs!$H$6:$H$9)),Inputs!$B$12),-Inputs!$B$12),NORM.INV(RAND(),LOOKUP(W4486,Inputs!$J$6:$J$9,Inputs!$G$6:$G$9),LOOKUP(W4486,Inputs!$J$6:$J$9,Inputs!$H$6:$H$9))),0),"" )</f>
        <v/>
      </c>
      <c r="N4486" s="26">
        <f>IF($A4486&lt;=Inputs!$B$13,IF(9&lt;=Inputs!$B$8,IF(Inputs!$B$12&gt;0,MAX(MIN(NORM.INV(RAND(),LOOKUP(X4486,Inputs!$J$6:$J$9,Inputs!$G$6:$G$9),LOOKUP(X4486,Inputs!$J$6:$J$9,Inputs!$H$6:$H$9)),Inputs!$B$12),-Inputs!$B$12),NORM.INV(RAND(),LOOKUP(X4486,Inputs!$J$6:$J$9,Inputs!$G$6:$G$9),LOOKUP(X4486,Inputs!$J$6:$J$9,Inputs!$H$6:$H$9))),0),"" )</f>
        <v/>
      </c>
      <c r="O4486" s="26">
        <f>IF($A4486&lt;=Inputs!$B$13,IF(10&lt;=Inputs!$B$8,IF(Inputs!$B$12&gt;0,MAX(MIN(NORM.INV(RAND(),LOOKUP(Y4486,Inputs!$J$6:$J$9,Inputs!$G$6:$G$9),LOOKUP(Y4486,Inputs!$J$6:$J$9,Inputs!$H$6:$H$9)),Inputs!$B$12),-Inputs!$B$12),NORM.INV(RAND(),LOOKUP(Y4486,Inputs!$J$6:$J$9,Inputs!$G$6:$G$9),LOOKUP(Y4486,Inputs!$J$6:$J$9,Inputs!$H$6:$H$9))),0),"" )</f>
        <v/>
      </c>
      <c r="P4486" s="31">
        <f>IF($A4486&lt;=Inputs!$B$13,RAND(),"")</f>
        <v/>
      </c>
      <c r="Q4486" s="31">
        <f>IF($A4486&lt;=Inputs!$B$13,RAND(),"")</f>
        <v/>
      </c>
      <c r="R4486" s="31">
        <f>IF($A4486&lt;=Inputs!$B$13,RAND(),"")</f>
        <v/>
      </c>
      <c r="S4486" s="31">
        <f>IF($A4486&lt;=Inputs!$B$13,RAND(),"")</f>
        <v/>
      </c>
      <c r="T4486" s="31">
        <f>IF($A4486&lt;=Inputs!$B$13,RAND(),"")</f>
        <v/>
      </c>
      <c r="U4486" s="31">
        <f>IF($A4486&lt;=Inputs!$B$13,RAND(),"")</f>
        <v/>
      </c>
      <c r="V4486" s="31">
        <f>IF($A4486&lt;=Inputs!$B$13,RAND(),"")</f>
        <v/>
      </c>
      <c r="W4486" s="31">
        <f>IF($A4486&lt;=Inputs!$B$13,RAND(),"")</f>
        <v/>
      </c>
      <c r="X4486" s="31">
        <f>IF($A4486&lt;=Inputs!$B$13,RAND(),"")</f>
        <v/>
      </c>
      <c r="Y4486" s="31">
        <f>IF($A4486&lt;=Inputs!$B$13,RAND(),"")</f>
        <v/>
      </c>
    </row>
    <row r="4487">
      <c r="A4487" t="n">
        <v>4482</v>
      </c>
      <c r="B4487" s="26">
        <f>IF($A4487&lt;=Inputs!$B$13,IF(Inputs!$B$8&gt;0,SUM(F4487:O4487)/Inputs!$B$8,0),"")</f>
        <v/>
      </c>
      <c r="C4487" s="27">
        <f>IF($A4487&lt;=Inputs!$B$13,B4487/100,"")</f>
        <v/>
      </c>
      <c r="D4487" s="28">
        <f>IF($A4487&lt;=Inputs!$B$13,C4487*Inputs!$B$7,"")</f>
        <v/>
      </c>
      <c r="E4487" s="29">
        <f>IF($A4487&lt;=Inputs!$B$13,IF(D4487&gt;0,1,0),"")</f>
        <v/>
      </c>
      <c r="F4487" s="26">
        <f>IF($A4487&lt;=Inputs!$B$13,IF(1&lt;=Inputs!$B$8,IF(Inputs!$B$12&gt;0,MAX(MIN(NORM.INV(RAND(),LOOKUP(P4487,Inputs!$J$6:$J$9,Inputs!$G$6:$G$9),LOOKUP(P4487,Inputs!$J$6:$J$9,Inputs!$H$6:$H$9)),Inputs!$B$12),-Inputs!$B$12),NORM.INV(RAND(),LOOKUP(P4487,Inputs!$J$6:$J$9,Inputs!$G$6:$G$9),LOOKUP(P4487,Inputs!$J$6:$J$9,Inputs!$H$6:$H$9))),0),"" )</f>
        <v/>
      </c>
      <c r="G4487" s="26">
        <f>IF($A4487&lt;=Inputs!$B$13,IF(2&lt;=Inputs!$B$8,IF(Inputs!$B$12&gt;0,MAX(MIN(NORM.INV(RAND(),LOOKUP(Q4487,Inputs!$J$6:$J$9,Inputs!$G$6:$G$9),LOOKUP(Q4487,Inputs!$J$6:$J$9,Inputs!$H$6:$H$9)),Inputs!$B$12),-Inputs!$B$12),NORM.INV(RAND(),LOOKUP(Q4487,Inputs!$J$6:$J$9,Inputs!$G$6:$G$9),LOOKUP(Q4487,Inputs!$J$6:$J$9,Inputs!$H$6:$H$9))),0),"" )</f>
        <v/>
      </c>
      <c r="H4487" s="26">
        <f>IF($A4487&lt;=Inputs!$B$13,IF(3&lt;=Inputs!$B$8,IF(Inputs!$B$12&gt;0,MAX(MIN(NORM.INV(RAND(),LOOKUP(R4487,Inputs!$J$6:$J$9,Inputs!$G$6:$G$9),LOOKUP(R4487,Inputs!$J$6:$J$9,Inputs!$H$6:$H$9)),Inputs!$B$12),-Inputs!$B$12),NORM.INV(RAND(),LOOKUP(R4487,Inputs!$J$6:$J$9,Inputs!$G$6:$G$9),LOOKUP(R4487,Inputs!$J$6:$J$9,Inputs!$H$6:$H$9))),0),"" )</f>
        <v/>
      </c>
      <c r="I4487" s="26">
        <f>IF($A4487&lt;=Inputs!$B$13,IF(4&lt;=Inputs!$B$8,IF(Inputs!$B$12&gt;0,MAX(MIN(NORM.INV(RAND(),LOOKUP(S4487,Inputs!$J$6:$J$9,Inputs!$G$6:$G$9),LOOKUP(S4487,Inputs!$J$6:$J$9,Inputs!$H$6:$H$9)),Inputs!$B$12),-Inputs!$B$12),NORM.INV(RAND(),LOOKUP(S4487,Inputs!$J$6:$J$9,Inputs!$G$6:$G$9),LOOKUP(S4487,Inputs!$J$6:$J$9,Inputs!$H$6:$H$9))),0),"" )</f>
        <v/>
      </c>
      <c r="J4487" s="26">
        <f>IF($A4487&lt;=Inputs!$B$13,IF(5&lt;=Inputs!$B$8,IF(Inputs!$B$12&gt;0,MAX(MIN(NORM.INV(RAND(),LOOKUP(T4487,Inputs!$J$6:$J$9,Inputs!$G$6:$G$9),LOOKUP(T4487,Inputs!$J$6:$J$9,Inputs!$H$6:$H$9)),Inputs!$B$12),-Inputs!$B$12),NORM.INV(RAND(),LOOKUP(T4487,Inputs!$J$6:$J$9,Inputs!$G$6:$G$9),LOOKUP(T4487,Inputs!$J$6:$J$9,Inputs!$H$6:$H$9))),0),"" )</f>
        <v/>
      </c>
      <c r="K4487" s="26">
        <f>IF($A4487&lt;=Inputs!$B$13,IF(6&lt;=Inputs!$B$8,IF(Inputs!$B$12&gt;0,MAX(MIN(NORM.INV(RAND(),LOOKUP(U4487,Inputs!$J$6:$J$9,Inputs!$G$6:$G$9),LOOKUP(U4487,Inputs!$J$6:$J$9,Inputs!$H$6:$H$9)),Inputs!$B$12),-Inputs!$B$12),NORM.INV(RAND(),LOOKUP(U4487,Inputs!$J$6:$J$9,Inputs!$G$6:$G$9),LOOKUP(U4487,Inputs!$J$6:$J$9,Inputs!$H$6:$H$9))),0),"" )</f>
        <v/>
      </c>
      <c r="L4487" s="26">
        <f>IF($A4487&lt;=Inputs!$B$13,IF(7&lt;=Inputs!$B$8,IF(Inputs!$B$12&gt;0,MAX(MIN(NORM.INV(RAND(),LOOKUP(V4487,Inputs!$J$6:$J$9,Inputs!$G$6:$G$9),LOOKUP(V4487,Inputs!$J$6:$J$9,Inputs!$H$6:$H$9)),Inputs!$B$12),-Inputs!$B$12),NORM.INV(RAND(),LOOKUP(V4487,Inputs!$J$6:$J$9,Inputs!$G$6:$G$9),LOOKUP(V4487,Inputs!$J$6:$J$9,Inputs!$H$6:$H$9))),0),"" )</f>
        <v/>
      </c>
      <c r="M4487" s="26">
        <f>IF($A4487&lt;=Inputs!$B$13,IF(8&lt;=Inputs!$B$8,IF(Inputs!$B$12&gt;0,MAX(MIN(NORM.INV(RAND(),LOOKUP(W4487,Inputs!$J$6:$J$9,Inputs!$G$6:$G$9),LOOKUP(W4487,Inputs!$J$6:$J$9,Inputs!$H$6:$H$9)),Inputs!$B$12),-Inputs!$B$12),NORM.INV(RAND(),LOOKUP(W4487,Inputs!$J$6:$J$9,Inputs!$G$6:$G$9),LOOKUP(W4487,Inputs!$J$6:$J$9,Inputs!$H$6:$H$9))),0),"" )</f>
        <v/>
      </c>
      <c r="N4487" s="26">
        <f>IF($A4487&lt;=Inputs!$B$13,IF(9&lt;=Inputs!$B$8,IF(Inputs!$B$12&gt;0,MAX(MIN(NORM.INV(RAND(),LOOKUP(X4487,Inputs!$J$6:$J$9,Inputs!$G$6:$G$9),LOOKUP(X4487,Inputs!$J$6:$J$9,Inputs!$H$6:$H$9)),Inputs!$B$12),-Inputs!$B$12),NORM.INV(RAND(),LOOKUP(X4487,Inputs!$J$6:$J$9,Inputs!$G$6:$G$9),LOOKUP(X4487,Inputs!$J$6:$J$9,Inputs!$H$6:$H$9))),0),"" )</f>
        <v/>
      </c>
      <c r="O4487" s="26">
        <f>IF($A4487&lt;=Inputs!$B$13,IF(10&lt;=Inputs!$B$8,IF(Inputs!$B$12&gt;0,MAX(MIN(NORM.INV(RAND(),LOOKUP(Y4487,Inputs!$J$6:$J$9,Inputs!$G$6:$G$9),LOOKUP(Y4487,Inputs!$J$6:$J$9,Inputs!$H$6:$H$9)),Inputs!$B$12),-Inputs!$B$12),NORM.INV(RAND(),LOOKUP(Y4487,Inputs!$J$6:$J$9,Inputs!$G$6:$G$9),LOOKUP(Y4487,Inputs!$J$6:$J$9,Inputs!$H$6:$H$9))),0),"" )</f>
        <v/>
      </c>
      <c r="P4487" s="31">
        <f>IF($A4487&lt;=Inputs!$B$13,RAND(),"")</f>
        <v/>
      </c>
      <c r="Q4487" s="31">
        <f>IF($A4487&lt;=Inputs!$B$13,RAND(),"")</f>
        <v/>
      </c>
      <c r="R4487" s="31">
        <f>IF($A4487&lt;=Inputs!$B$13,RAND(),"")</f>
        <v/>
      </c>
      <c r="S4487" s="31">
        <f>IF($A4487&lt;=Inputs!$B$13,RAND(),"")</f>
        <v/>
      </c>
      <c r="T4487" s="31">
        <f>IF($A4487&lt;=Inputs!$B$13,RAND(),"")</f>
        <v/>
      </c>
      <c r="U4487" s="31">
        <f>IF($A4487&lt;=Inputs!$B$13,RAND(),"")</f>
        <v/>
      </c>
      <c r="V4487" s="31">
        <f>IF($A4487&lt;=Inputs!$B$13,RAND(),"")</f>
        <v/>
      </c>
      <c r="W4487" s="31">
        <f>IF($A4487&lt;=Inputs!$B$13,RAND(),"")</f>
        <v/>
      </c>
      <c r="X4487" s="31">
        <f>IF($A4487&lt;=Inputs!$B$13,RAND(),"")</f>
        <v/>
      </c>
      <c r="Y4487" s="31">
        <f>IF($A4487&lt;=Inputs!$B$13,RAND(),"")</f>
        <v/>
      </c>
    </row>
    <row r="4488">
      <c r="A4488" t="n">
        <v>4483</v>
      </c>
      <c r="B4488" s="26">
        <f>IF($A4488&lt;=Inputs!$B$13,IF(Inputs!$B$8&gt;0,SUM(F4488:O4488)/Inputs!$B$8,0),"")</f>
        <v/>
      </c>
      <c r="C4488" s="27">
        <f>IF($A4488&lt;=Inputs!$B$13,B4488/100,"")</f>
        <v/>
      </c>
      <c r="D4488" s="28">
        <f>IF($A4488&lt;=Inputs!$B$13,C4488*Inputs!$B$7,"")</f>
        <v/>
      </c>
      <c r="E4488" s="29">
        <f>IF($A4488&lt;=Inputs!$B$13,IF(D4488&gt;0,1,0),"")</f>
        <v/>
      </c>
      <c r="F4488" s="26">
        <f>IF($A4488&lt;=Inputs!$B$13,IF(1&lt;=Inputs!$B$8,IF(Inputs!$B$12&gt;0,MAX(MIN(NORM.INV(RAND(),LOOKUP(P4488,Inputs!$J$6:$J$9,Inputs!$G$6:$G$9),LOOKUP(P4488,Inputs!$J$6:$J$9,Inputs!$H$6:$H$9)),Inputs!$B$12),-Inputs!$B$12),NORM.INV(RAND(),LOOKUP(P4488,Inputs!$J$6:$J$9,Inputs!$G$6:$G$9),LOOKUP(P4488,Inputs!$J$6:$J$9,Inputs!$H$6:$H$9))),0),"" )</f>
        <v/>
      </c>
      <c r="G4488" s="26">
        <f>IF($A4488&lt;=Inputs!$B$13,IF(2&lt;=Inputs!$B$8,IF(Inputs!$B$12&gt;0,MAX(MIN(NORM.INV(RAND(),LOOKUP(Q4488,Inputs!$J$6:$J$9,Inputs!$G$6:$G$9),LOOKUP(Q4488,Inputs!$J$6:$J$9,Inputs!$H$6:$H$9)),Inputs!$B$12),-Inputs!$B$12),NORM.INV(RAND(),LOOKUP(Q4488,Inputs!$J$6:$J$9,Inputs!$G$6:$G$9),LOOKUP(Q4488,Inputs!$J$6:$J$9,Inputs!$H$6:$H$9))),0),"" )</f>
        <v/>
      </c>
      <c r="H4488" s="26">
        <f>IF($A4488&lt;=Inputs!$B$13,IF(3&lt;=Inputs!$B$8,IF(Inputs!$B$12&gt;0,MAX(MIN(NORM.INV(RAND(),LOOKUP(R4488,Inputs!$J$6:$J$9,Inputs!$G$6:$G$9),LOOKUP(R4488,Inputs!$J$6:$J$9,Inputs!$H$6:$H$9)),Inputs!$B$12),-Inputs!$B$12),NORM.INV(RAND(),LOOKUP(R4488,Inputs!$J$6:$J$9,Inputs!$G$6:$G$9),LOOKUP(R4488,Inputs!$J$6:$J$9,Inputs!$H$6:$H$9))),0),"" )</f>
        <v/>
      </c>
      <c r="I4488" s="26">
        <f>IF($A4488&lt;=Inputs!$B$13,IF(4&lt;=Inputs!$B$8,IF(Inputs!$B$12&gt;0,MAX(MIN(NORM.INV(RAND(),LOOKUP(S4488,Inputs!$J$6:$J$9,Inputs!$G$6:$G$9),LOOKUP(S4488,Inputs!$J$6:$J$9,Inputs!$H$6:$H$9)),Inputs!$B$12),-Inputs!$B$12),NORM.INV(RAND(),LOOKUP(S4488,Inputs!$J$6:$J$9,Inputs!$G$6:$G$9),LOOKUP(S4488,Inputs!$J$6:$J$9,Inputs!$H$6:$H$9))),0),"" )</f>
        <v/>
      </c>
      <c r="J4488" s="26">
        <f>IF($A4488&lt;=Inputs!$B$13,IF(5&lt;=Inputs!$B$8,IF(Inputs!$B$12&gt;0,MAX(MIN(NORM.INV(RAND(),LOOKUP(T4488,Inputs!$J$6:$J$9,Inputs!$G$6:$G$9),LOOKUP(T4488,Inputs!$J$6:$J$9,Inputs!$H$6:$H$9)),Inputs!$B$12),-Inputs!$B$12),NORM.INV(RAND(),LOOKUP(T4488,Inputs!$J$6:$J$9,Inputs!$G$6:$G$9),LOOKUP(T4488,Inputs!$J$6:$J$9,Inputs!$H$6:$H$9))),0),"" )</f>
        <v/>
      </c>
      <c r="K4488" s="26">
        <f>IF($A4488&lt;=Inputs!$B$13,IF(6&lt;=Inputs!$B$8,IF(Inputs!$B$12&gt;0,MAX(MIN(NORM.INV(RAND(),LOOKUP(U4488,Inputs!$J$6:$J$9,Inputs!$G$6:$G$9),LOOKUP(U4488,Inputs!$J$6:$J$9,Inputs!$H$6:$H$9)),Inputs!$B$12),-Inputs!$B$12),NORM.INV(RAND(),LOOKUP(U4488,Inputs!$J$6:$J$9,Inputs!$G$6:$G$9),LOOKUP(U4488,Inputs!$J$6:$J$9,Inputs!$H$6:$H$9))),0),"" )</f>
        <v/>
      </c>
      <c r="L4488" s="26">
        <f>IF($A4488&lt;=Inputs!$B$13,IF(7&lt;=Inputs!$B$8,IF(Inputs!$B$12&gt;0,MAX(MIN(NORM.INV(RAND(),LOOKUP(V4488,Inputs!$J$6:$J$9,Inputs!$G$6:$G$9),LOOKUP(V4488,Inputs!$J$6:$J$9,Inputs!$H$6:$H$9)),Inputs!$B$12),-Inputs!$B$12),NORM.INV(RAND(),LOOKUP(V4488,Inputs!$J$6:$J$9,Inputs!$G$6:$G$9),LOOKUP(V4488,Inputs!$J$6:$J$9,Inputs!$H$6:$H$9))),0),"" )</f>
        <v/>
      </c>
      <c r="M4488" s="26">
        <f>IF($A4488&lt;=Inputs!$B$13,IF(8&lt;=Inputs!$B$8,IF(Inputs!$B$12&gt;0,MAX(MIN(NORM.INV(RAND(),LOOKUP(W4488,Inputs!$J$6:$J$9,Inputs!$G$6:$G$9),LOOKUP(W4488,Inputs!$J$6:$J$9,Inputs!$H$6:$H$9)),Inputs!$B$12),-Inputs!$B$12),NORM.INV(RAND(),LOOKUP(W4488,Inputs!$J$6:$J$9,Inputs!$G$6:$G$9),LOOKUP(W4488,Inputs!$J$6:$J$9,Inputs!$H$6:$H$9))),0),"" )</f>
        <v/>
      </c>
      <c r="N4488" s="26">
        <f>IF($A4488&lt;=Inputs!$B$13,IF(9&lt;=Inputs!$B$8,IF(Inputs!$B$12&gt;0,MAX(MIN(NORM.INV(RAND(),LOOKUP(X4488,Inputs!$J$6:$J$9,Inputs!$G$6:$G$9),LOOKUP(X4488,Inputs!$J$6:$J$9,Inputs!$H$6:$H$9)),Inputs!$B$12),-Inputs!$B$12),NORM.INV(RAND(),LOOKUP(X4488,Inputs!$J$6:$J$9,Inputs!$G$6:$G$9),LOOKUP(X4488,Inputs!$J$6:$J$9,Inputs!$H$6:$H$9))),0),"" )</f>
        <v/>
      </c>
      <c r="O4488" s="26">
        <f>IF($A4488&lt;=Inputs!$B$13,IF(10&lt;=Inputs!$B$8,IF(Inputs!$B$12&gt;0,MAX(MIN(NORM.INV(RAND(),LOOKUP(Y4488,Inputs!$J$6:$J$9,Inputs!$G$6:$G$9),LOOKUP(Y4488,Inputs!$J$6:$J$9,Inputs!$H$6:$H$9)),Inputs!$B$12),-Inputs!$B$12),NORM.INV(RAND(),LOOKUP(Y4488,Inputs!$J$6:$J$9,Inputs!$G$6:$G$9),LOOKUP(Y4488,Inputs!$J$6:$J$9,Inputs!$H$6:$H$9))),0),"" )</f>
        <v/>
      </c>
      <c r="P4488" s="31">
        <f>IF($A4488&lt;=Inputs!$B$13,RAND(),"")</f>
        <v/>
      </c>
      <c r="Q4488" s="31">
        <f>IF($A4488&lt;=Inputs!$B$13,RAND(),"")</f>
        <v/>
      </c>
      <c r="R4488" s="31">
        <f>IF($A4488&lt;=Inputs!$B$13,RAND(),"")</f>
        <v/>
      </c>
      <c r="S4488" s="31">
        <f>IF($A4488&lt;=Inputs!$B$13,RAND(),"")</f>
        <v/>
      </c>
      <c r="T4488" s="31">
        <f>IF($A4488&lt;=Inputs!$B$13,RAND(),"")</f>
        <v/>
      </c>
      <c r="U4488" s="31">
        <f>IF($A4488&lt;=Inputs!$B$13,RAND(),"")</f>
        <v/>
      </c>
      <c r="V4488" s="31">
        <f>IF($A4488&lt;=Inputs!$B$13,RAND(),"")</f>
        <v/>
      </c>
      <c r="W4488" s="31">
        <f>IF($A4488&lt;=Inputs!$B$13,RAND(),"")</f>
        <v/>
      </c>
      <c r="X4488" s="31">
        <f>IF($A4488&lt;=Inputs!$B$13,RAND(),"")</f>
        <v/>
      </c>
      <c r="Y4488" s="31">
        <f>IF($A4488&lt;=Inputs!$B$13,RAND(),"")</f>
        <v/>
      </c>
    </row>
    <row r="4489">
      <c r="A4489" t="n">
        <v>4484</v>
      </c>
      <c r="B4489" s="26">
        <f>IF($A4489&lt;=Inputs!$B$13,IF(Inputs!$B$8&gt;0,SUM(F4489:O4489)/Inputs!$B$8,0),"")</f>
        <v/>
      </c>
      <c r="C4489" s="27">
        <f>IF($A4489&lt;=Inputs!$B$13,B4489/100,"")</f>
        <v/>
      </c>
      <c r="D4489" s="28">
        <f>IF($A4489&lt;=Inputs!$B$13,C4489*Inputs!$B$7,"")</f>
        <v/>
      </c>
      <c r="E4489" s="29">
        <f>IF($A4489&lt;=Inputs!$B$13,IF(D4489&gt;0,1,0),"")</f>
        <v/>
      </c>
      <c r="F4489" s="26">
        <f>IF($A4489&lt;=Inputs!$B$13,IF(1&lt;=Inputs!$B$8,IF(Inputs!$B$12&gt;0,MAX(MIN(NORM.INV(RAND(),LOOKUP(P4489,Inputs!$J$6:$J$9,Inputs!$G$6:$G$9),LOOKUP(P4489,Inputs!$J$6:$J$9,Inputs!$H$6:$H$9)),Inputs!$B$12),-Inputs!$B$12),NORM.INV(RAND(),LOOKUP(P4489,Inputs!$J$6:$J$9,Inputs!$G$6:$G$9),LOOKUP(P4489,Inputs!$J$6:$J$9,Inputs!$H$6:$H$9))),0),"" )</f>
        <v/>
      </c>
      <c r="G4489" s="26">
        <f>IF($A4489&lt;=Inputs!$B$13,IF(2&lt;=Inputs!$B$8,IF(Inputs!$B$12&gt;0,MAX(MIN(NORM.INV(RAND(),LOOKUP(Q4489,Inputs!$J$6:$J$9,Inputs!$G$6:$G$9),LOOKUP(Q4489,Inputs!$J$6:$J$9,Inputs!$H$6:$H$9)),Inputs!$B$12),-Inputs!$B$12),NORM.INV(RAND(),LOOKUP(Q4489,Inputs!$J$6:$J$9,Inputs!$G$6:$G$9),LOOKUP(Q4489,Inputs!$J$6:$J$9,Inputs!$H$6:$H$9))),0),"" )</f>
        <v/>
      </c>
      <c r="H4489" s="26">
        <f>IF($A4489&lt;=Inputs!$B$13,IF(3&lt;=Inputs!$B$8,IF(Inputs!$B$12&gt;0,MAX(MIN(NORM.INV(RAND(),LOOKUP(R4489,Inputs!$J$6:$J$9,Inputs!$G$6:$G$9),LOOKUP(R4489,Inputs!$J$6:$J$9,Inputs!$H$6:$H$9)),Inputs!$B$12),-Inputs!$B$12),NORM.INV(RAND(),LOOKUP(R4489,Inputs!$J$6:$J$9,Inputs!$G$6:$G$9),LOOKUP(R4489,Inputs!$J$6:$J$9,Inputs!$H$6:$H$9))),0),"" )</f>
        <v/>
      </c>
      <c r="I4489" s="26">
        <f>IF($A4489&lt;=Inputs!$B$13,IF(4&lt;=Inputs!$B$8,IF(Inputs!$B$12&gt;0,MAX(MIN(NORM.INV(RAND(),LOOKUP(S4489,Inputs!$J$6:$J$9,Inputs!$G$6:$G$9),LOOKUP(S4489,Inputs!$J$6:$J$9,Inputs!$H$6:$H$9)),Inputs!$B$12),-Inputs!$B$12),NORM.INV(RAND(),LOOKUP(S4489,Inputs!$J$6:$J$9,Inputs!$G$6:$G$9),LOOKUP(S4489,Inputs!$J$6:$J$9,Inputs!$H$6:$H$9))),0),"" )</f>
        <v/>
      </c>
      <c r="J4489" s="26">
        <f>IF($A4489&lt;=Inputs!$B$13,IF(5&lt;=Inputs!$B$8,IF(Inputs!$B$12&gt;0,MAX(MIN(NORM.INV(RAND(),LOOKUP(T4489,Inputs!$J$6:$J$9,Inputs!$G$6:$G$9),LOOKUP(T4489,Inputs!$J$6:$J$9,Inputs!$H$6:$H$9)),Inputs!$B$12),-Inputs!$B$12),NORM.INV(RAND(),LOOKUP(T4489,Inputs!$J$6:$J$9,Inputs!$G$6:$G$9),LOOKUP(T4489,Inputs!$J$6:$J$9,Inputs!$H$6:$H$9))),0),"" )</f>
        <v/>
      </c>
      <c r="K4489" s="26">
        <f>IF($A4489&lt;=Inputs!$B$13,IF(6&lt;=Inputs!$B$8,IF(Inputs!$B$12&gt;0,MAX(MIN(NORM.INV(RAND(),LOOKUP(U4489,Inputs!$J$6:$J$9,Inputs!$G$6:$G$9),LOOKUP(U4489,Inputs!$J$6:$J$9,Inputs!$H$6:$H$9)),Inputs!$B$12),-Inputs!$B$12),NORM.INV(RAND(),LOOKUP(U4489,Inputs!$J$6:$J$9,Inputs!$G$6:$G$9),LOOKUP(U4489,Inputs!$J$6:$J$9,Inputs!$H$6:$H$9))),0),"" )</f>
        <v/>
      </c>
      <c r="L4489" s="26">
        <f>IF($A4489&lt;=Inputs!$B$13,IF(7&lt;=Inputs!$B$8,IF(Inputs!$B$12&gt;0,MAX(MIN(NORM.INV(RAND(),LOOKUP(V4489,Inputs!$J$6:$J$9,Inputs!$G$6:$G$9),LOOKUP(V4489,Inputs!$J$6:$J$9,Inputs!$H$6:$H$9)),Inputs!$B$12),-Inputs!$B$12),NORM.INV(RAND(),LOOKUP(V4489,Inputs!$J$6:$J$9,Inputs!$G$6:$G$9),LOOKUP(V4489,Inputs!$J$6:$J$9,Inputs!$H$6:$H$9))),0),"" )</f>
        <v/>
      </c>
      <c r="M4489" s="26">
        <f>IF($A4489&lt;=Inputs!$B$13,IF(8&lt;=Inputs!$B$8,IF(Inputs!$B$12&gt;0,MAX(MIN(NORM.INV(RAND(),LOOKUP(W4489,Inputs!$J$6:$J$9,Inputs!$G$6:$G$9),LOOKUP(W4489,Inputs!$J$6:$J$9,Inputs!$H$6:$H$9)),Inputs!$B$12),-Inputs!$B$12),NORM.INV(RAND(),LOOKUP(W4489,Inputs!$J$6:$J$9,Inputs!$G$6:$G$9),LOOKUP(W4489,Inputs!$J$6:$J$9,Inputs!$H$6:$H$9))),0),"" )</f>
        <v/>
      </c>
      <c r="N4489" s="26">
        <f>IF($A4489&lt;=Inputs!$B$13,IF(9&lt;=Inputs!$B$8,IF(Inputs!$B$12&gt;0,MAX(MIN(NORM.INV(RAND(),LOOKUP(X4489,Inputs!$J$6:$J$9,Inputs!$G$6:$G$9),LOOKUP(X4489,Inputs!$J$6:$J$9,Inputs!$H$6:$H$9)),Inputs!$B$12),-Inputs!$B$12),NORM.INV(RAND(),LOOKUP(X4489,Inputs!$J$6:$J$9,Inputs!$G$6:$G$9),LOOKUP(X4489,Inputs!$J$6:$J$9,Inputs!$H$6:$H$9))),0),"" )</f>
        <v/>
      </c>
      <c r="O4489" s="26">
        <f>IF($A4489&lt;=Inputs!$B$13,IF(10&lt;=Inputs!$B$8,IF(Inputs!$B$12&gt;0,MAX(MIN(NORM.INV(RAND(),LOOKUP(Y4489,Inputs!$J$6:$J$9,Inputs!$G$6:$G$9),LOOKUP(Y4489,Inputs!$J$6:$J$9,Inputs!$H$6:$H$9)),Inputs!$B$12),-Inputs!$B$12),NORM.INV(RAND(),LOOKUP(Y4489,Inputs!$J$6:$J$9,Inputs!$G$6:$G$9),LOOKUP(Y4489,Inputs!$J$6:$J$9,Inputs!$H$6:$H$9))),0),"" )</f>
        <v/>
      </c>
      <c r="P4489" s="31">
        <f>IF($A4489&lt;=Inputs!$B$13,RAND(),"")</f>
        <v/>
      </c>
      <c r="Q4489" s="31">
        <f>IF($A4489&lt;=Inputs!$B$13,RAND(),"")</f>
        <v/>
      </c>
      <c r="R4489" s="31">
        <f>IF($A4489&lt;=Inputs!$B$13,RAND(),"")</f>
        <v/>
      </c>
      <c r="S4489" s="31">
        <f>IF($A4489&lt;=Inputs!$B$13,RAND(),"")</f>
        <v/>
      </c>
      <c r="T4489" s="31">
        <f>IF($A4489&lt;=Inputs!$B$13,RAND(),"")</f>
        <v/>
      </c>
      <c r="U4489" s="31">
        <f>IF($A4489&lt;=Inputs!$B$13,RAND(),"")</f>
        <v/>
      </c>
      <c r="V4489" s="31">
        <f>IF($A4489&lt;=Inputs!$B$13,RAND(),"")</f>
        <v/>
      </c>
      <c r="W4489" s="31">
        <f>IF($A4489&lt;=Inputs!$B$13,RAND(),"")</f>
        <v/>
      </c>
      <c r="X4489" s="31">
        <f>IF($A4489&lt;=Inputs!$B$13,RAND(),"")</f>
        <v/>
      </c>
      <c r="Y4489" s="31">
        <f>IF($A4489&lt;=Inputs!$B$13,RAND(),"")</f>
        <v/>
      </c>
    </row>
    <row r="4490">
      <c r="A4490" t="n">
        <v>4485</v>
      </c>
      <c r="B4490" s="26">
        <f>IF($A4490&lt;=Inputs!$B$13,IF(Inputs!$B$8&gt;0,SUM(F4490:O4490)/Inputs!$B$8,0),"")</f>
        <v/>
      </c>
      <c r="C4490" s="27">
        <f>IF($A4490&lt;=Inputs!$B$13,B4490/100,"")</f>
        <v/>
      </c>
      <c r="D4490" s="28">
        <f>IF($A4490&lt;=Inputs!$B$13,C4490*Inputs!$B$7,"")</f>
        <v/>
      </c>
      <c r="E4490" s="29">
        <f>IF($A4490&lt;=Inputs!$B$13,IF(D4490&gt;0,1,0),"")</f>
        <v/>
      </c>
      <c r="F4490" s="26">
        <f>IF($A4490&lt;=Inputs!$B$13,IF(1&lt;=Inputs!$B$8,IF(Inputs!$B$12&gt;0,MAX(MIN(NORM.INV(RAND(),LOOKUP(P4490,Inputs!$J$6:$J$9,Inputs!$G$6:$G$9),LOOKUP(P4490,Inputs!$J$6:$J$9,Inputs!$H$6:$H$9)),Inputs!$B$12),-Inputs!$B$12),NORM.INV(RAND(),LOOKUP(P4490,Inputs!$J$6:$J$9,Inputs!$G$6:$G$9),LOOKUP(P4490,Inputs!$J$6:$J$9,Inputs!$H$6:$H$9))),0),"" )</f>
        <v/>
      </c>
      <c r="G4490" s="26">
        <f>IF($A4490&lt;=Inputs!$B$13,IF(2&lt;=Inputs!$B$8,IF(Inputs!$B$12&gt;0,MAX(MIN(NORM.INV(RAND(),LOOKUP(Q4490,Inputs!$J$6:$J$9,Inputs!$G$6:$G$9),LOOKUP(Q4490,Inputs!$J$6:$J$9,Inputs!$H$6:$H$9)),Inputs!$B$12),-Inputs!$B$12),NORM.INV(RAND(),LOOKUP(Q4490,Inputs!$J$6:$J$9,Inputs!$G$6:$G$9),LOOKUP(Q4490,Inputs!$J$6:$J$9,Inputs!$H$6:$H$9))),0),"" )</f>
        <v/>
      </c>
      <c r="H4490" s="26">
        <f>IF($A4490&lt;=Inputs!$B$13,IF(3&lt;=Inputs!$B$8,IF(Inputs!$B$12&gt;0,MAX(MIN(NORM.INV(RAND(),LOOKUP(R4490,Inputs!$J$6:$J$9,Inputs!$G$6:$G$9),LOOKUP(R4490,Inputs!$J$6:$J$9,Inputs!$H$6:$H$9)),Inputs!$B$12),-Inputs!$B$12),NORM.INV(RAND(),LOOKUP(R4490,Inputs!$J$6:$J$9,Inputs!$G$6:$G$9),LOOKUP(R4490,Inputs!$J$6:$J$9,Inputs!$H$6:$H$9))),0),"" )</f>
        <v/>
      </c>
      <c r="I4490" s="26">
        <f>IF($A4490&lt;=Inputs!$B$13,IF(4&lt;=Inputs!$B$8,IF(Inputs!$B$12&gt;0,MAX(MIN(NORM.INV(RAND(),LOOKUP(S4490,Inputs!$J$6:$J$9,Inputs!$G$6:$G$9),LOOKUP(S4490,Inputs!$J$6:$J$9,Inputs!$H$6:$H$9)),Inputs!$B$12),-Inputs!$B$12),NORM.INV(RAND(),LOOKUP(S4490,Inputs!$J$6:$J$9,Inputs!$G$6:$G$9),LOOKUP(S4490,Inputs!$J$6:$J$9,Inputs!$H$6:$H$9))),0),"" )</f>
        <v/>
      </c>
      <c r="J4490" s="26">
        <f>IF($A4490&lt;=Inputs!$B$13,IF(5&lt;=Inputs!$B$8,IF(Inputs!$B$12&gt;0,MAX(MIN(NORM.INV(RAND(),LOOKUP(T4490,Inputs!$J$6:$J$9,Inputs!$G$6:$G$9),LOOKUP(T4490,Inputs!$J$6:$J$9,Inputs!$H$6:$H$9)),Inputs!$B$12),-Inputs!$B$12),NORM.INV(RAND(),LOOKUP(T4490,Inputs!$J$6:$J$9,Inputs!$G$6:$G$9),LOOKUP(T4490,Inputs!$J$6:$J$9,Inputs!$H$6:$H$9))),0),"" )</f>
        <v/>
      </c>
      <c r="K4490" s="26">
        <f>IF($A4490&lt;=Inputs!$B$13,IF(6&lt;=Inputs!$B$8,IF(Inputs!$B$12&gt;0,MAX(MIN(NORM.INV(RAND(),LOOKUP(U4490,Inputs!$J$6:$J$9,Inputs!$G$6:$G$9),LOOKUP(U4490,Inputs!$J$6:$J$9,Inputs!$H$6:$H$9)),Inputs!$B$12),-Inputs!$B$12),NORM.INV(RAND(),LOOKUP(U4490,Inputs!$J$6:$J$9,Inputs!$G$6:$G$9),LOOKUP(U4490,Inputs!$J$6:$J$9,Inputs!$H$6:$H$9))),0),"" )</f>
        <v/>
      </c>
      <c r="L4490" s="26">
        <f>IF($A4490&lt;=Inputs!$B$13,IF(7&lt;=Inputs!$B$8,IF(Inputs!$B$12&gt;0,MAX(MIN(NORM.INV(RAND(),LOOKUP(V4490,Inputs!$J$6:$J$9,Inputs!$G$6:$G$9),LOOKUP(V4490,Inputs!$J$6:$J$9,Inputs!$H$6:$H$9)),Inputs!$B$12),-Inputs!$B$12),NORM.INV(RAND(),LOOKUP(V4490,Inputs!$J$6:$J$9,Inputs!$G$6:$G$9),LOOKUP(V4490,Inputs!$J$6:$J$9,Inputs!$H$6:$H$9))),0),"" )</f>
        <v/>
      </c>
      <c r="M4490" s="26">
        <f>IF($A4490&lt;=Inputs!$B$13,IF(8&lt;=Inputs!$B$8,IF(Inputs!$B$12&gt;0,MAX(MIN(NORM.INV(RAND(),LOOKUP(W4490,Inputs!$J$6:$J$9,Inputs!$G$6:$G$9),LOOKUP(W4490,Inputs!$J$6:$J$9,Inputs!$H$6:$H$9)),Inputs!$B$12),-Inputs!$B$12),NORM.INV(RAND(),LOOKUP(W4490,Inputs!$J$6:$J$9,Inputs!$G$6:$G$9),LOOKUP(W4490,Inputs!$J$6:$J$9,Inputs!$H$6:$H$9))),0),"" )</f>
        <v/>
      </c>
      <c r="N4490" s="26">
        <f>IF($A4490&lt;=Inputs!$B$13,IF(9&lt;=Inputs!$B$8,IF(Inputs!$B$12&gt;0,MAX(MIN(NORM.INV(RAND(),LOOKUP(X4490,Inputs!$J$6:$J$9,Inputs!$G$6:$G$9),LOOKUP(X4490,Inputs!$J$6:$J$9,Inputs!$H$6:$H$9)),Inputs!$B$12),-Inputs!$B$12),NORM.INV(RAND(),LOOKUP(X4490,Inputs!$J$6:$J$9,Inputs!$G$6:$G$9),LOOKUP(X4490,Inputs!$J$6:$J$9,Inputs!$H$6:$H$9))),0),"" )</f>
        <v/>
      </c>
      <c r="O4490" s="26">
        <f>IF($A4490&lt;=Inputs!$B$13,IF(10&lt;=Inputs!$B$8,IF(Inputs!$B$12&gt;0,MAX(MIN(NORM.INV(RAND(),LOOKUP(Y4490,Inputs!$J$6:$J$9,Inputs!$G$6:$G$9),LOOKUP(Y4490,Inputs!$J$6:$J$9,Inputs!$H$6:$H$9)),Inputs!$B$12),-Inputs!$B$12),NORM.INV(RAND(),LOOKUP(Y4490,Inputs!$J$6:$J$9,Inputs!$G$6:$G$9),LOOKUP(Y4490,Inputs!$J$6:$J$9,Inputs!$H$6:$H$9))),0),"" )</f>
        <v/>
      </c>
      <c r="P4490" s="31">
        <f>IF($A4490&lt;=Inputs!$B$13,RAND(),"")</f>
        <v/>
      </c>
      <c r="Q4490" s="31">
        <f>IF($A4490&lt;=Inputs!$B$13,RAND(),"")</f>
        <v/>
      </c>
      <c r="R4490" s="31">
        <f>IF($A4490&lt;=Inputs!$B$13,RAND(),"")</f>
        <v/>
      </c>
      <c r="S4490" s="31">
        <f>IF($A4490&lt;=Inputs!$B$13,RAND(),"")</f>
        <v/>
      </c>
      <c r="T4490" s="31">
        <f>IF($A4490&lt;=Inputs!$B$13,RAND(),"")</f>
        <v/>
      </c>
      <c r="U4490" s="31">
        <f>IF($A4490&lt;=Inputs!$B$13,RAND(),"")</f>
        <v/>
      </c>
      <c r="V4490" s="31">
        <f>IF($A4490&lt;=Inputs!$B$13,RAND(),"")</f>
        <v/>
      </c>
      <c r="W4490" s="31">
        <f>IF($A4490&lt;=Inputs!$B$13,RAND(),"")</f>
        <v/>
      </c>
      <c r="X4490" s="31">
        <f>IF($A4490&lt;=Inputs!$B$13,RAND(),"")</f>
        <v/>
      </c>
      <c r="Y4490" s="31">
        <f>IF($A4490&lt;=Inputs!$B$13,RAND(),"")</f>
        <v/>
      </c>
    </row>
    <row r="4491">
      <c r="A4491" t="n">
        <v>4486</v>
      </c>
      <c r="B4491" s="26">
        <f>IF($A4491&lt;=Inputs!$B$13,IF(Inputs!$B$8&gt;0,SUM(F4491:O4491)/Inputs!$B$8,0),"")</f>
        <v/>
      </c>
      <c r="C4491" s="27">
        <f>IF($A4491&lt;=Inputs!$B$13,B4491/100,"")</f>
        <v/>
      </c>
      <c r="D4491" s="28">
        <f>IF($A4491&lt;=Inputs!$B$13,C4491*Inputs!$B$7,"")</f>
        <v/>
      </c>
      <c r="E4491" s="29">
        <f>IF($A4491&lt;=Inputs!$B$13,IF(D4491&gt;0,1,0),"")</f>
        <v/>
      </c>
      <c r="F4491" s="26">
        <f>IF($A4491&lt;=Inputs!$B$13,IF(1&lt;=Inputs!$B$8,IF(Inputs!$B$12&gt;0,MAX(MIN(NORM.INV(RAND(),LOOKUP(P4491,Inputs!$J$6:$J$9,Inputs!$G$6:$G$9),LOOKUP(P4491,Inputs!$J$6:$J$9,Inputs!$H$6:$H$9)),Inputs!$B$12),-Inputs!$B$12),NORM.INV(RAND(),LOOKUP(P4491,Inputs!$J$6:$J$9,Inputs!$G$6:$G$9),LOOKUP(P4491,Inputs!$J$6:$J$9,Inputs!$H$6:$H$9))),0),"" )</f>
        <v/>
      </c>
      <c r="G4491" s="26">
        <f>IF($A4491&lt;=Inputs!$B$13,IF(2&lt;=Inputs!$B$8,IF(Inputs!$B$12&gt;0,MAX(MIN(NORM.INV(RAND(),LOOKUP(Q4491,Inputs!$J$6:$J$9,Inputs!$G$6:$G$9),LOOKUP(Q4491,Inputs!$J$6:$J$9,Inputs!$H$6:$H$9)),Inputs!$B$12),-Inputs!$B$12),NORM.INV(RAND(),LOOKUP(Q4491,Inputs!$J$6:$J$9,Inputs!$G$6:$G$9),LOOKUP(Q4491,Inputs!$J$6:$J$9,Inputs!$H$6:$H$9))),0),"" )</f>
        <v/>
      </c>
      <c r="H4491" s="26">
        <f>IF($A4491&lt;=Inputs!$B$13,IF(3&lt;=Inputs!$B$8,IF(Inputs!$B$12&gt;0,MAX(MIN(NORM.INV(RAND(),LOOKUP(R4491,Inputs!$J$6:$J$9,Inputs!$G$6:$G$9),LOOKUP(R4491,Inputs!$J$6:$J$9,Inputs!$H$6:$H$9)),Inputs!$B$12),-Inputs!$B$12),NORM.INV(RAND(),LOOKUP(R4491,Inputs!$J$6:$J$9,Inputs!$G$6:$G$9),LOOKUP(R4491,Inputs!$J$6:$J$9,Inputs!$H$6:$H$9))),0),"" )</f>
        <v/>
      </c>
      <c r="I4491" s="26">
        <f>IF($A4491&lt;=Inputs!$B$13,IF(4&lt;=Inputs!$B$8,IF(Inputs!$B$12&gt;0,MAX(MIN(NORM.INV(RAND(),LOOKUP(S4491,Inputs!$J$6:$J$9,Inputs!$G$6:$G$9),LOOKUP(S4491,Inputs!$J$6:$J$9,Inputs!$H$6:$H$9)),Inputs!$B$12),-Inputs!$B$12),NORM.INV(RAND(),LOOKUP(S4491,Inputs!$J$6:$J$9,Inputs!$G$6:$G$9),LOOKUP(S4491,Inputs!$J$6:$J$9,Inputs!$H$6:$H$9))),0),"" )</f>
        <v/>
      </c>
      <c r="J4491" s="26">
        <f>IF($A4491&lt;=Inputs!$B$13,IF(5&lt;=Inputs!$B$8,IF(Inputs!$B$12&gt;0,MAX(MIN(NORM.INV(RAND(),LOOKUP(T4491,Inputs!$J$6:$J$9,Inputs!$G$6:$G$9),LOOKUP(T4491,Inputs!$J$6:$J$9,Inputs!$H$6:$H$9)),Inputs!$B$12),-Inputs!$B$12),NORM.INV(RAND(),LOOKUP(T4491,Inputs!$J$6:$J$9,Inputs!$G$6:$G$9),LOOKUP(T4491,Inputs!$J$6:$J$9,Inputs!$H$6:$H$9))),0),"" )</f>
        <v/>
      </c>
      <c r="K4491" s="26">
        <f>IF($A4491&lt;=Inputs!$B$13,IF(6&lt;=Inputs!$B$8,IF(Inputs!$B$12&gt;0,MAX(MIN(NORM.INV(RAND(),LOOKUP(U4491,Inputs!$J$6:$J$9,Inputs!$G$6:$G$9),LOOKUP(U4491,Inputs!$J$6:$J$9,Inputs!$H$6:$H$9)),Inputs!$B$12),-Inputs!$B$12),NORM.INV(RAND(),LOOKUP(U4491,Inputs!$J$6:$J$9,Inputs!$G$6:$G$9),LOOKUP(U4491,Inputs!$J$6:$J$9,Inputs!$H$6:$H$9))),0),"" )</f>
        <v/>
      </c>
      <c r="L4491" s="26">
        <f>IF($A4491&lt;=Inputs!$B$13,IF(7&lt;=Inputs!$B$8,IF(Inputs!$B$12&gt;0,MAX(MIN(NORM.INV(RAND(),LOOKUP(V4491,Inputs!$J$6:$J$9,Inputs!$G$6:$G$9),LOOKUP(V4491,Inputs!$J$6:$J$9,Inputs!$H$6:$H$9)),Inputs!$B$12),-Inputs!$B$12),NORM.INV(RAND(),LOOKUP(V4491,Inputs!$J$6:$J$9,Inputs!$G$6:$G$9),LOOKUP(V4491,Inputs!$J$6:$J$9,Inputs!$H$6:$H$9))),0),"" )</f>
        <v/>
      </c>
      <c r="M4491" s="26">
        <f>IF($A4491&lt;=Inputs!$B$13,IF(8&lt;=Inputs!$B$8,IF(Inputs!$B$12&gt;0,MAX(MIN(NORM.INV(RAND(),LOOKUP(W4491,Inputs!$J$6:$J$9,Inputs!$G$6:$G$9),LOOKUP(W4491,Inputs!$J$6:$J$9,Inputs!$H$6:$H$9)),Inputs!$B$12),-Inputs!$B$12),NORM.INV(RAND(),LOOKUP(W4491,Inputs!$J$6:$J$9,Inputs!$G$6:$G$9),LOOKUP(W4491,Inputs!$J$6:$J$9,Inputs!$H$6:$H$9))),0),"" )</f>
        <v/>
      </c>
      <c r="N4491" s="26">
        <f>IF($A4491&lt;=Inputs!$B$13,IF(9&lt;=Inputs!$B$8,IF(Inputs!$B$12&gt;0,MAX(MIN(NORM.INV(RAND(),LOOKUP(X4491,Inputs!$J$6:$J$9,Inputs!$G$6:$G$9),LOOKUP(X4491,Inputs!$J$6:$J$9,Inputs!$H$6:$H$9)),Inputs!$B$12),-Inputs!$B$12),NORM.INV(RAND(),LOOKUP(X4491,Inputs!$J$6:$J$9,Inputs!$G$6:$G$9),LOOKUP(X4491,Inputs!$J$6:$J$9,Inputs!$H$6:$H$9))),0),"" )</f>
        <v/>
      </c>
      <c r="O4491" s="26">
        <f>IF($A4491&lt;=Inputs!$B$13,IF(10&lt;=Inputs!$B$8,IF(Inputs!$B$12&gt;0,MAX(MIN(NORM.INV(RAND(),LOOKUP(Y4491,Inputs!$J$6:$J$9,Inputs!$G$6:$G$9),LOOKUP(Y4491,Inputs!$J$6:$J$9,Inputs!$H$6:$H$9)),Inputs!$B$12),-Inputs!$B$12),NORM.INV(RAND(),LOOKUP(Y4491,Inputs!$J$6:$J$9,Inputs!$G$6:$G$9),LOOKUP(Y4491,Inputs!$J$6:$J$9,Inputs!$H$6:$H$9))),0),"" )</f>
        <v/>
      </c>
      <c r="P4491" s="31">
        <f>IF($A4491&lt;=Inputs!$B$13,RAND(),"")</f>
        <v/>
      </c>
      <c r="Q4491" s="31">
        <f>IF($A4491&lt;=Inputs!$B$13,RAND(),"")</f>
        <v/>
      </c>
      <c r="R4491" s="31">
        <f>IF($A4491&lt;=Inputs!$B$13,RAND(),"")</f>
        <v/>
      </c>
      <c r="S4491" s="31">
        <f>IF($A4491&lt;=Inputs!$B$13,RAND(),"")</f>
        <v/>
      </c>
      <c r="T4491" s="31">
        <f>IF($A4491&lt;=Inputs!$B$13,RAND(),"")</f>
        <v/>
      </c>
      <c r="U4491" s="31">
        <f>IF($A4491&lt;=Inputs!$B$13,RAND(),"")</f>
        <v/>
      </c>
      <c r="V4491" s="31">
        <f>IF($A4491&lt;=Inputs!$B$13,RAND(),"")</f>
        <v/>
      </c>
      <c r="W4491" s="31">
        <f>IF($A4491&lt;=Inputs!$B$13,RAND(),"")</f>
        <v/>
      </c>
      <c r="X4491" s="31">
        <f>IF($A4491&lt;=Inputs!$B$13,RAND(),"")</f>
        <v/>
      </c>
      <c r="Y4491" s="31">
        <f>IF($A4491&lt;=Inputs!$B$13,RAND(),"")</f>
        <v/>
      </c>
    </row>
    <row r="4492">
      <c r="A4492" t="n">
        <v>4487</v>
      </c>
      <c r="B4492" s="26">
        <f>IF($A4492&lt;=Inputs!$B$13,IF(Inputs!$B$8&gt;0,SUM(F4492:O4492)/Inputs!$B$8,0),"")</f>
        <v/>
      </c>
      <c r="C4492" s="27">
        <f>IF($A4492&lt;=Inputs!$B$13,B4492/100,"")</f>
        <v/>
      </c>
      <c r="D4492" s="28">
        <f>IF($A4492&lt;=Inputs!$B$13,C4492*Inputs!$B$7,"")</f>
        <v/>
      </c>
      <c r="E4492" s="29">
        <f>IF($A4492&lt;=Inputs!$B$13,IF(D4492&gt;0,1,0),"")</f>
        <v/>
      </c>
      <c r="F4492" s="26">
        <f>IF($A4492&lt;=Inputs!$B$13,IF(1&lt;=Inputs!$B$8,IF(Inputs!$B$12&gt;0,MAX(MIN(NORM.INV(RAND(),LOOKUP(P4492,Inputs!$J$6:$J$9,Inputs!$G$6:$G$9),LOOKUP(P4492,Inputs!$J$6:$J$9,Inputs!$H$6:$H$9)),Inputs!$B$12),-Inputs!$B$12),NORM.INV(RAND(),LOOKUP(P4492,Inputs!$J$6:$J$9,Inputs!$G$6:$G$9),LOOKUP(P4492,Inputs!$J$6:$J$9,Inputs!$H$6:$H$9))),0),"" )</f>
        <v/>
      </c>
      <c r="G4492" s="26">
        <f>IF($A4492&lt;=Inputs!$B$13,IF(2&lt;=Inputs!$B$8,IF(Inputs!$B$12&gt;0,MAX(MIN(NORM.INV(RAND(),LOOKUP(Q4492,Inputs!$J$6:$J$9,Inputs!$G$6:$G$9),LOOKUP(Q4492,Inputs!$J$6:$J$9,Inputs!$H$6:$H$9)),Inputs!$B$12),-Inputs!$B$12),NORM.INV(RAND(),LOOKUP(Q4492,Inputs!$J$6:$J$9,Inputs!$G$6:$G$9),LOOKUP(Q4492,Inputs!$J$6:$J$9,Inputs!$H$6:$H$9))),0),"" )</f>
        <v/>
      </c>
      <c r="H4492" s="26">
        <f>IF($A4492&lt;=Inputs!$B$13,IF(3&lt;=Inputs!$B$8,IF(Inputs!$B$12&gt;0,MAX(MIN(NORM.INV(RAND(),LOOKUP(R4492,Inputs!$J$6:$J$9,Inputs!$G$6:$G$9),LOOKUP(R4492,Inputs!$J$6:$J$9,Inputs!$H$6:$H$9)),Inputs!$B$12),-Inputs!$B$12),NORM.INV(RAND(),LOOKUP(R4492,Inputs!$J$6:$J$9,Inputs!$G$6:$G$9),LOOKUP(R4492,Inputs!$J$6:$J$9,Inputs!$H$6:$H$9))),0),"" )</f>
        <v/>
      </c>
      <c r="I4492" s="26">
        <f>IF($A4492&lt;=Inputs!$B$13,IF(4&lt;=Inputs!$B$8,IF(Inputs!$B$12&gt;0,MAX(MIN(NORM.INV(RAND(),LOOKUP(S4492,Inputs!$J$6:$J$9,Inputs!$G$6:$G$9),LOOKUP(S4492,Inputs!$J$6:$J$9,Inputs!$H$6:$H$9)),Inputs!$B$12),-Inputs!$B$12),NORM.INV(RAND(),LOOKUP(S4492,Inputs!$J$6:$J$9,Inputs!$G$6:$G$9),LOOKUP(S4492,Inputs!$J$6:$J$9,Inputs!$H$6:$H$9))),0),"" )</f>
        <v/>
      </c>
      <c r="J4492" s="26">
        <f>IF($A4492&lt;=Inputs!$B$13,IF(5&lt;=Inputs!$B$8,IF(Inputs!$B$12&gt;0,MAX(MIN(NORM.INV(RAND(),LOOKUP(T4492,Inputs!$J$6:$J$9,Inputs!$G$6:$G$9),LOOKUP(T4492,Inputs!$J$6:$J$9,Inputs!$H$6:$H$9)),Inputs!$B$12),-Inputs!$B$12),NORM.INV(RAND(),LOOKUP(T4492,Inputs!$J$6:$J$9,Inputs!$G$6:$G$9),LOOKUP(T4492,Inputs!$J$6:$J$9,Inputs!$H$6:$H$9))),0),"" )</f>
        <v/>
      </c>
      <c r="K4492" s="26">
        <f>IF($A4492&lt;=Inputs!$B$13,IF(6&lt;=Inputs!$B$8,IF(Inputs!$B$12&gt;0,MAX(MIN(NORM.INV(RAND(),LOOKUP(U4492,Inputs!$J$6:$J$9,Inputs!$G$6:$G$9),LOOKUP(U4492,Inputs!$J$6:$J$9,Inputs!$H$6:$H$9)),Inputs!$B$12),-Inputs!$B$12),NORM.INV(RAND(),LOOKUP(U4492,Inputs!$J$6:$J$9,Inputs!$G$6:$G$9),LOOKUP(U4492,Inputs!$J$6:$J$9,Inputs!$H$6:$H$9))),0),"" )</f>
        <v/>
      </c>
      <c r="L4492" s="26">
        <f>IF($A4492&lt;=Inputs!$B$13,IF(7&lt;=Inputs!$B$8,IF(Inputs!$B$12&gt;0,MAX(MIN(NORM.INV(RAND(),LOOKUP(V4492,Inputs!$J$6:$J$9,Inputs!$G$6:$G$9),LOOKUP(V4492,Inputs!$J$6:$J$9,Inputs!$H$6:$H$9)),Inputs!$B$12),-Inputs!$B$12),NORM.INV(RAND(),LOOKUP(V4492,Inputs!$J$6:$J$9,Inputs!$G$6:$G$9),LOOKUP(V4492,Inputs!$J$6:$J$9,Inputs!$H$6:$H$9))),0),"" )</f>
        <v/>
      </c>
      <c r="M4492" s="26">
        <f>IF($A4492&lt;=Inputs!$B$13,IF(8&lt;=Inputs!$B$8,IF(Inputs!$B$12&gt;0,MAX(MIN(NORM.INV(RAND(),LOOKUP(W4492,Inputs!$J$6:$J$9,Inputs!$G$6:$G$9),LOOKUP(W4492,Inputs!$J$6:$J$9,Inputs!$H$6:$H$9)),Inputs!$B$12),-Inputs!$B$12),NORM.INV(RAND(),LOOKUP(W4492,Inputs!$J$6:$J$9,Inputs!$G$6:$G$9),LOOKUP(W4492,Inputs!$J$6:$J$9,Inputs!$H$6:$H$9))),0),"" )</f>
        <v/>
      </c>
      <c r="N4492" s="26">
        <f>IF($A4492&lt;=Inputs!$B$13,IF(9&lt;=Inputs!$B$8,IF(Inputs!$B$12&gt;0,MAX(MIN(NORM.INV(RAND(),LOOKUP(X4492,Inputs!$J$6:$J$9,Inputs!$G$6:$G$9),LOOKUP(X4492,Inputs!$J$6:$J$9,Inputs!$H$6:$H$9)),Inputs!$B$12),-Inputs!$B$12),NORM.INV(RAND(),LOOKUP(X4492,Inputs!$J$6:$J$9,Inputs!$G$6:$G$9),LOOKUP(X4492,Inputs!$J$6:$J$9,Inputs!$H$6:$H$9))),0),"" )</f>
        <v/>
      </c>
      <c r="O4492" s="26">
        <f>IF($A4492&lt;=Inputs!$B$13,IF(10&lt;=Inputs!$B$8,IF(Inputs!$B$12&gt;0,MAX(MIN(NORM.INV(RAND(),LOOKUP(Y4492,Inputs!$J$6:$J$9,Inputs!$G$6:$G$9),LOOKUP(Y4492,Inputs!$J$6:$J$9,Inputs!$H$6:$H$9)),Inputs!$B$12),-Inputs!$B$12),NORM.INV(RAND(),LOOKUP(Y4492,Inputs!$J$6:$J$9,Inputs!$G$6:$G$9),LOOKUP(Y4492,Inputs!$J$6:$J$9,Inputs!$H$6:$H$9))),0),"" )</f>
        <v/>
      </c>
      <c r="P4492" s="31">
        <f>IF($A4492&lt;=Inputs!$B$13,RAND(),"")</f>
        <v/>
      </c>
      <c r="Q4492" s="31">
        <f>IF($A4492&lt;=Inputs!$B$13,RAND(),"")</f>
        <v/>
      </c>
      <c r="R4492" s="31">
        <f>IF($A4492&lt;=Inputs!$B$13,RAND(),"")</f>
        <v/>
      </c>
      <c r="S4492" s="31">
        <f>IF($A4492&lt;=Inputs!$B$13,RAND(),"")</f>
        <v/>
      </c>
      <c r="T4492" s="31">
        <f>IF($A4492&lt;=Inputs!$B$13,RAND(),"")</f>
        <v/>
      </c>
      <c r="U4492" s="31">
        <f>IF($A4492&lt;=Inputs!$B$13,RAND(),"")</f>
        <v/>
      </c>
      <c r="V4492" s="31">
        <f>IF($A4492&lt;=Inputs!$B$13,RAND(),"")</f>
        <v/>
      </c>
      <c r="W4492" s="31">
        <f>IF($A4492&lt;=Inputs!$B$13,RAND(),"")</f>
        <v/>
      </c>
      <c r="X4492" s="31">
        <f>IF($A4492&lt;=Inputs!$B$13,RAND(),"")</f>
        <v/>
      </c>
      <c r="Y4492" s="31">
        <f>IF($A4492&lt;=Inputs!$B$13,RAND(),"")</f>
        <v/>
      </c>
    </row>
    <row r="4493">
      <c r="A4493" t="n">
        <v>4488</v>
      </c>
      <c r="B4493" s="26">
        <f>IF($A4493&lt;=Inputs!$B$13,IF(Inputs!$B$8&gt;0,SUM(F4493:O4493)/Inputs!$B$8,0),"")</f>
        <v/>
      </c>
      <c r="C4493" s="27">
        <f>IF($A4493&lt;=Inputs!$B$13,B4493/100,"")</f>
        <v/>
      </c>
      <c r="D4493" s="28">
        <f>IF($A4493&lt;=Inputs!$B$13,C4493*Inputs!$B$7,"")</f>
        <v/>
      </c>
      <c r="E4493" s="29">
        <f>IF($A4493&lt;=Inputs!$B$13,IF(D4493&gt;0,1,0),"")</f>
        <v/>
      </c>
      <c r="F4493" s="26">
        <f>IF($A4493&lt;=Inputs!$B$13,IF(1&lt;=Inputs!$B$8,IF(Inputs!$B$12&gt;0,MAX(MIN(NORM.INV(RAND(),LOOKUP(P4493,Inputs!$J$6:$J$9,Inputs!$G$6:$G$9),LOOKUP(P4493,Inputs!$J$6:$J$9,Inputs!$H$6:$H$9)),Inputs!$B$12),-Inputs!$B$12),NORM.INV(RAND(),LOOKUP(P4493,Inputs!$J$6:$J$9,Inputs!$G$6:$G$9),LOOKUP(P4493,Inputs!$J$6:$J$9,Inputs!$H$6:$H$9))),0),"" )</f>
        <v/>
      </c>
      <c r="G4493" s="26">
        <f>IF($A4493&lt;=Inputs!$B$13,IF(2&lt;=Inputs!$B$8,IF(Inputs!$B$12&gt;0,MAX(MIN(NORM.INV(RAND(),LOOKUP(Q4493,Inputs!$J$6:$J$9,Inputs!$G$6:$G$9),LOOKUP(Q4493,Inputs!$J$6:$J$9,Inputs!$H$6:$H$9)),Inputs!$B$12),-Inputs!$B$12),NORM.INV(RAND(),LOOKUP(Q4493,Inputs!$J$6:$J$9,Inputs!$G$6:$G$9),LOOKUP(Q4493,Inputs!$J$6:$J$9,Inputs!$H$6:$H$9))),0),"" )</f>
        <v/>
      </c>
      <c r="H4493" s="26">
        <f>IF($A4493&lt;=Inputs!$B$13,IF(3&lt;=Inputs!$B$8,IF(Inputs!$B$12&gt;0,MAX(MIN(NORM.INV(RAND(),LOOKUP(R4493,Inputs!$J$6:$J$9,Inputs!$G$6:$G$9),LOOKUP(R4493,Inputs!$J$6:$J$9,Inputs!$H$6:$H$9)),Inputs!$B$12),-Inputs!$B$12),NORM.INV(RAND(),LOOKUP(R4493,Inputs!$J$6:$J$9,Inputs!$G$6:$G$9),LOOKUP(R4493,Inputs!$J$6:$J$9,Inputs!$H$6:$H$9))),0),"" )</f>
        <v/>
      </c>
      <c r="I4493" s="26">
        <f>IF($A4493&lt;=Inputs!$B$13,IF(4&lt;=Inputs!$B$8,IF(Inputs!$B$12&gt;0,MAX(MIN(NORM.INV(RAND(),LOOKUP(S4493,Inputs!$J$6:$J$9,Inputs!$G$6:$G$9),LOOKUP(S4493,Inputs!$J$6:$J$9,Inputs!$H$6:$H$9)),Inputs!$B$12),-Inputs!$B$12),NORM.INV(RAND(),LOOKUP(S4493,Inputs!$J$6:$J$9,Inputs!$G$6:$G$9),LOOKUP(S4493,Inputs!$J$6:$J$9,Inputs!$H$6:$H$9))),0),"" )</f>
        <v/>
      </c>
      <c r="J4493" s="26">
        <f>IF($A4493&lt;=Inputs!$B$13,IF(5&lt;=Inputs!$B$8,IF(Inputs!$B$12&gt;0,MAX(MIN(NORM.INV(RAND(),LOOKUP(T4493,Inputs!$J$6:$J$9,Inputs!$G$6:$G$9),LOOKUP(T4493,Inputs!$J$6:$J$9,Inputs!$H$6:$H$9)),Inputs!$B$12),-Inputs!$B$12),NORM.INV(RAND(),LOOKUP(T4493,Inputs!$J$6:$J$9,Inputs!$G$6:$G$9),LOOKUP(T4493,Inputs!$J$6:$J$9,Inputs!$H$6:$H$9))),0),"" )</f>
        <v/>
      </c>
      <c r="K4493" s="26">
        <f>IF($A4493&lt;=Inputs!$B$13,IF(6&lt;=Inputs!$B$8,IF(Inputs!$B$12&gt;0,MAX(MIN(NORM.INV(RAND(),LOOKUP(U4493,Inputs!$J$6:$J$9,Inputs!$G$6:$G$9),LOOKUP(U4493,Inputs!$J$6:$J$9,Inputs!$H$6:$H$9)),Inputs!$B$12),-Inputs!$B$12),NORM.INV(RAND(),LOOKUP(U4493,Inputs!$J$6:$J$9,Inputs!$G$6:$G$9),LOOKUP(U4493,Inputs!$J$6:$J$9,Inputs!$H$6:$H$9))),0),"" )</f>
        <v/>
      </c>
      <c r="L4493" s="26">
        <f>IF($A4493&lt;=Inputs!$B$13,IF(7&lt;=Inputs!$B$8,IF(Inputs!$B$12&gt;0,MAX(MIN(NORM.INV(RAND(),LOOKUP(V4493,Inputs!$J$6:$J$9,Inputs!$G$6:$G$9),LOOKUP(V4493,Inputs!$J$6:$J$9,Inputs!$H$6:$H$9)),Inputs!$B$12),-Inputs!$B$12),NORM.INV(RAND(),LOOKUP(V4493,Inputs!$J$6:$J$9,Inputs!$G$6:$G$9),LOOKUP(V4493,Inputs!$J$6:$J$9,Inputs!$H$6:$H$9))),0),"" )</f>
        <v/>
      </c>
      <c r="M4493" s="26">
        <f>IF($A4493&lt;=Inputs!$B$13,IF(8&lt;=Inputs!$B$8,IF(Inputs!$B$12&gt;0,MAX(MIN(NORM.INV(RAND(),LOOKUP(W4493,Inputs!$J$6:$J$9,Inputs!$G$6:$G$9),LOOKUP(W4493,Inputs!$J$6:$J$9,Inputs!$H$6:$H$9)),Inputs!$B$12),-Inputs!$B$12),NORM.INV(RAND(),LOOKUP(W4493,Inputs!$J$6:$J$9,Inputs!$G$6:$G$9),LOOKUP(W4493,Inputs!$J$6:$J$9,Inputs!$H$6:$H$9))),0),"" )</f>
        <v/>
      </c>
      <c r="N4493" s="26">
        <f>IF($A4493&lt;=Inputs!$B$13,IF(9&lt;=Inputs!$B$8,IF(Inputs!$B$12&gt;0,MAX(MIN(NORM.INV(RAND(),LOOKUP(X4493,Inputs!$J$6:$J$9,Inputs!$G$6:$G$9),LOOKUP(X4493,Inputs!$J$6:$J$9,Inputs!$H$6:$H$9)),Inputs!$B$12),-Inputs!$B$12),NORM.INV(RAND(),LOOKUP(X4493,Inputs!$J$6:$J$9,Inputs!$G$6:$G$9),LOOKUP(X4493,Inputs!$J$6:$J$9,Inputs!$H$6:$H$9))),0),"" )</f>
        <v/>
      </c>
      <c r="O4493" s="26">
        <f>IF($A4493&lt;=Inputs!$B$13,IF(10&lt;=Inputs!$B$8,IF(Inputs!$B$12&gt;0,MAX(MIN(NORM.INV(RAND(),LOOKUP(Y4493,Inputs!$J$6:$J$9,Inputs!$G$6:$G$9),LOOKUP(Y4493,Inputs!$J$6:$J$9,Inputs!$H$6:$H$9)),Inputs!$B$12),-Inputs!$B$12),NORM.INV(RAND(),LOOKUP(Y4493,Inputs!$J$6:$J$9,Inputs!$G$6:$G$9),LOOKUP(Y4493,Inputs!$J$6:$J$9,Inputs!$H$6:$H$9))),0),"" )</f>
        <v/>
      </c>
      <c r="P4493" s="31">
        <f>IF($A4493&lt;=Inputs!$B$13,RAND(),"")</f>
        <v/>
      </c>
      <c r="Q4493" s="31">
        <f>IF($A4493&lt;=Inputs!$B$13,RAND(),"")</f>
        <v/>
      </c>
      <c r="R4493" s="31">
        <f>IF($A4493&lt;=Inputs!$B$13,RAND(),"")</f>
        <v/>
      </c>
      <c r="S4493" s="31">
        <f>IF($A4493&lt;=Inputs!$B$13,RAND(),"")</f>
        <v/>
      </c>
      <c r="T4493" s="31">
        <f>IF($A4493&lt;=Inputs!$B$13,RAND(),"")</f>
        <v/>
      </c>
      <c r="U4493" s="31">
        <f>IF($A4493&lt;=Inputs!$B$13,RAND(),"")</f>
        <v/>
      </c>
      <c r="V4493" s="31">
        <f>IF($A4493&lt;=Inputs!$B$13,RAND(),"")</f>
        <v/>
      </c>
      <c r="W4493" s="31">
        <f>IF($A4493&lt;=Inputs!$B$13,RAND(),"")</f>
        <v/>
      </c>
      <c r="X4493" s="31">
        <f>IF($A4493&lt;=Inputs!$B$13,RAND(),"")</f>
        <v/>
      </c>
      <c r="Y4493" s="31">
        <f>IF($A4493&lt;=Inputs!$B$13,RAND(),"")</f>
        <v/>
      </c>
    </row>
    <row r="4494">
      <c r="A4494" t="n">
        <v>4489</v>
      </c>
      <c r="B4494" s="26">
        <f>IF($A4494&lt;=Inputs!$B$13,IF(Inputs!$B$8&gt;0,SUM(F4494:O4494)/Inputs!$B$8,0),"")</f>
        <v/>
      </c>
      <c r="C4494" s="27">
        <f>IF($A4494&lt;=Inputs!$B$13,B4494/100,"")</f>
        <v/>
      </c>
      <c r="D4494" s="28">
        <f>IF($A4494&lt;=Inputs!$B$13,C4494*Inputs!$B$7,"")</f>
        <v/>
      </c>
      <c r="E4494" s="29">
        <f>IF($A4494&lt;=Inputs!$B$13,IF(D4494&gt;0,1,0),"")</f>
        <v/>
      </c>
      <c r="F4494" s="26">
        <f>IF($A4494&lt;=Inputs!$B$13,IF(1&lt;=Inputs!$B$8,IF(Inputs!$B$12&gt;0,MAX(MIN(NORM.INV(RAND(),LOOKUP(P4494,Inputs!$J$6:$J$9,Inputs!$G$6:$G$9),LOOKUP(P4494,Inputs!$J$6:$J$9,Inputs!$H$6:$H$9)),Inputs!$B$12),-Inputs!$B$12),NORM.INV(RAND(),LOOKUP(P4494,Inputs!$J$6:$J$9,Inputs!$G$6:$G$9),LOOKUP(P4494,Inputs!$J$6:$J$9,Inputs!$H$6:$H$9))),0),"" )</f>
        <v/>
      </c>
      <c r="G4494" s="26">
        <f>IF($A4494&lt;=Inputs!$B$13,IF(2&lt;=Inputs!$B$8,IF(Inputs!$B$12&gt;0,MAX(MIN(NORM.INV(RAND(),LOOKUP(Q4494,Inputs!$J$6:$J$9,Inputs!$G$6:$G$9),LOOKUP(Q4494,Inputs!$J$6:$J$9,Inputs!$H$6:$H$9)),Inputs!$B$12),-Inputs!$B$12),NORM.INV(RAND(),LOOKUP(Q4494,Inputs!$J$6:$J$9,Inputs!$G$6:$G$9),LOOKUP(Q4494,Inputs!$J$6:$J$9,Inputs!$H$6:$H$9))),0),"" )</f>
        <v/>
      </c>
      <c r="H4494" s="26">
        <f>IF($A4494&lt;=Inputs!$B$13,IF(3&lt;=Inputs!$B$8,IF(Inputs!$B$12&gt;0,MAX(MIN(NORM.INV(RAND(),LOOKUP(R4494,Inputs!$J$6:$J$9,Inputs!$G$6:$G$9),LOOKUP(R4494,Inputs!$J$6:$J$9,Inputs!$H$6:$H$9)),Inputs!$B$12),-Inputs!$B$12),NORM.INV(RAND(),LOOKUP(R4494,Inputs!$J$6:$J$9,Inputs!$G$6:$G$9),LOOKUP(R4494,Inputs!$J$6:$J$9,Inputs!$H$6:$H$9))),0),"" )</f>
        <v/>
      </c>
      <c r="I4494" s="26">
        <f>IF($A4494&lt;=Inputs!$B$13,IF(4&lt;=Inputs!$B$8,IF(Inputs!$B$12&gt;0,MAX(MIN(NORM.INV(RAND(),LOOKUP(S4494,Inputs!$J$6:$J$9,Inputs!$G$6:$G$9),LOOKUP(S4494,Inputs!$J$6:$J$9,Inputs!$H$6:$H$9)),Inputs!$B$12),-Inputs!$B$12),NORM.INV(RAND(),LOOKUP(S4494,Inputs!$J$6:$J$9,Inputs!$G$6:$G$9),LOOKUP(S4494,Inputs!$J$6:$J$9,Inputs!$H$6:$H$9))),0),"" )</f>
        <v/>
      </c>
      <c r="J4494" s="26">
        <f>IF($A4494&lt;=Inputs!$B$13,IF(5&lt;=Inputs!$B$8,IF(Inputs!$B$12&gt;0,MAX(MIN(NORM.INV(RAND(),LOOKUP(T4494,Inputs!$J$6:$J$9,Inputs!$G$6:$G$9),LOOKUP(T4494,Inputs!$J$6:$J$9,Inputs!$H$6:$H$9)),Inputs!$B$12),-Inputs!$B$12),NORM.INV(RAND(),LOOKUP(T4494,Inputs!$J$6:$J$9,Inputs!$G$6:$G$9),LOOKUP(T4494,Inputs!$J$6:$J$9,Inputs!$H$6:$H$9))),0),"" )</f>
        <v/>
      </c>
      <c r="K4494" s="26">
        <f>IF($A4494&lt;=Inputs!$B$13,IF(6&lt;=Inputs!$B$8,IF(Inputs!$B$12&gt;0,MAX(MIN(NORM.INV(RAND(),LOOKUP(U4494,Inputs!$J$6:$J$9,Inputs!$G$6:$G$9),LOOKUP(U4494,Inputs!$J$6:$J$9,Inputs!$H$6:$H$9)),Inputs!$B$12),-Inputs!$B$12),NORM.INV(RAND(),LOOKUP(U4494,Inputs!$J$6:$J$9,Inputs!$G$6:$G$9),LOOKUP(U4494,Inputs!$J$6:$J$9,Inputs!$H$6:$H$9))),0),"" )</f>
        <v/>
      </c>
      <c r="L4494" s="26">
        <f>IF($A4494&lt;=Inputs!$B$13,IF(7&lt;=Inputs!$B$8,IF(Inputs!$B$12&gt;0,MAX(MIN(NORM.INV(RAND(),LOOKUP(V4494,Inputs!$J$6:$J$9,Inputs!$G$6:$G$9),LOOKUP(V4494,Inputs!$J$6:$J$9,Inputs!$H$6:$H$9)),Inputs!$B$12),-Inputs!$B$12),NORM.INV(RAND(),LOOKUP(V4494,Inputs!$J$6:$J$9,Inputs!$G$6:$G$9),LOOKUP(V4494,Inputs!$J$6:$J$9,Inputs!$H$6:$H$9))),0),"" )</f>
        <v/>
      </c>
      <c r="M4494" s="26">
        <f>IF($A4494&lt;=Inputs!$B$13,IF(8&lt;=Inputs!$B$8,IF(Inputs!$B$12&gt;0,MAX(MIN(NORM.INV(RAND(),LOOKUP(W4494,Inputs!$J$6:$J$9,Inputs!$G$6:$G$9),LOOKUP(W4494,Inputs!$J$6:$J$9,Inputs!$H$6:$H$9)),Inputs!$B$12),-Inputs!$B$12),NORM.INV(RAND(),LOOKUP(W4494,Inputs!$J$6:$J$9,Inputs!$G$6:$G$9),LOOKUP(W4494,Inputs!$J$6:$J$9,Inputs!$H$6:$H$9))),0),"" )</f>
        <v/>
      </c>
      <c r="N4494" s="26">
        <f>IF($A4494&lt;=Inputs!$B$13,IF(9&lt;=Inputs!$B$8,IF(Inputs!$B$12&gt;0,MAX(MIN(NORM.INV(RAND(),LOOKUP(X4494,Inputs!$J$6:$J$9,Inputs!$G$6:$G$9),LOOKUP(X4494,Inputs!$J$6:$J$9,Inputs!$H$6:$H$9)),Inputs!$B$12),-Inputs!$B$12),NORM.INV(RAND(),LOOKUP(X4494,Inputs!$J$6:$J$9,Inputs!$G$6:$G$9),LOOKUP(X4494,Inputs!$J$6:$J$9,Inputs!$H$6:$H$9))),0),"" )</f>
        <v/>
      </c>
      <c r="O4494" s="26">
        <f>IF($A4494&lt;=Inputs!$B$13,IF(10&lt;=Inputs!$B$8,IF(Inputs!$B$12&gt;0,MAX(MIN(NORM.INV(RAND(),LOOKUP(Y4494,Inputs!$J$6:$J$9,Inputs!$G$6:$G$9),LOOKUP(Y4494,Inputs!$J$6:$J$9,Inputs!$H$6:$H$9)),Inputs!$B$12),-Inputs!$B$12),NORM.INV(RAND(),LOOKUP(Y4494,Inputs!$J$6:$J$9,Inputs!$G$6:$G$9),LOOKUP(Y4494,Inputs!$J$6:$J$9,Inputs!$H$6:$H$9))),0),"" )</f>
        <v/>
      </c>
      <c r="P4494" s="31">
        <f>IF($A4494&lt;=Inputs!$B$13,RAND(),"")</f>
        <v/>
      </c>
      <c r="Q4494" s="31">
        <f>IF($A4494&lt;=Inputs!$B$13,RAND(),"")</f>
        <v/>
      </c>
      <c r="R4494" s="31">
        <f>IF($A4494&lt;=Inputs!$B$13,RAND(),"")</f>
        <v/>
      </c>
      <c r="S4494" s="31">
        <f>IF($A4494&lt;=Inputs!$B$13,RAND(),"")</f>
        <v/>
      </c>
      <c r="T4494" s="31">
        <f>IF($A4494&lt;=Inputs!$B$13,RAND(),"")</f>
        <v/>
      </c>
      <c r="U4494" s="31">
        <f>IF($A4494&lt;=Inputs!$B$13,RAND(),"")</f>
        <v/>
      </c>
      <c r="V4494" s="31">
        <f>IF($A4494&lt;=Inputs!$B$13,RAND(),"")</f>
        <v/>
      </c>
      <c r="W4494" s="31">
        <f>IF($A4494&lt;=Inputs!$B$13,RAND(),"")</f>
        <v/>
      </c>
      <c r="X4494" s="31">
        <f>IF($A4494&lt;=Inputs!$B$13,RAND(),"")</f>
        <v/>
      </c>
      <c r="Y4494" s="31">
        <f>IF($A4494&lt;=Inputs!$B$13,RAND(),"")</f>
        <v/>
      </c>
    </row>
    <row r="4495">
      <c r="A4495" t="n">
        <v>4490</v>
      </c>
      <c r="B4495" s="26">
        <f>IF($A4495&lt;=Inputs!$B$13,IF(Inputs!$B$8&gt;0,SUM(F4495:O4495)/Inputs!$B$8,0),"")</f>
        <v/>
      </c>
      <c r="C4495" s="27">
        <f>IF($A4495&lt;=Inputs!$B$13,B4495/100,"")</f>
        <v/>
      </c>
      <c r="D4495" s="28">
        <f>IF($A4495&lt;=Inputs!$B$13,C4495*Inputs!$B$7,"")</f>
        <v/>
      </c>
      <c r="E4495" s="29">
        <f>IF($A4495&lt;=Inputs!$B$13,IF(D4495&gt;0,1,0),"")</f>
        <v/>
      </c>
      <c r="F4495" s="26">
        <f>IF($A4495&lt;=Inputs!$B$13,IF(1&lt;=Inputs!$B$8,IF(Inputs!$B$12&gt;0,MAX(MIN(NORM.INV(RAND(),LOOKUP(P4495,Inputs!$J$6:$J$9,Inputs!$G$6:$G$9),LOOKUP(P4495,Inputs!$J$6:$J$9,Inputs!$H$6:$H$9)),Inputs!$B$12),-Inputs!$B$12),NORM.INV(RAND(),LOOKUP(P4495,Inputs!$J$6:$J$9,Inputs!$G$6:$G$9),LOOKUP(P4495,Inputs!$J$6:$J$9,Inputs!$H$6:$H$9))),0),"" )</f>
        <v/>
      </c>
      <c r="G4495" s="26">
        <f>IF($A4495&lt;=Inputs!$B$13,IF(2&lt;=Inputs!$B$8,IF(Inputs!$B$12&gt;0,MAX(MIN(NORM.INV(RAND(),LOOKUP(Q4495,Inputs!$J$6:$J$9,Inputs!$G$6:$G$9),LOOKUP(Q4495,Inputs!$J$6:$J$9,Inputs!$H$6:$H$9)),Inputs!$B$12),-Inputs!$B$12),NORM.INV(RAND(),LOOKUP(Q4495,Inputs!$J$6:$J$9,Inputs!$G$6:$G$9),LOOKUP(Q4495,Inputs!$J$6:$J$9,Inputs!$H$6:$H$9))),0),"" )</f>
        <v/>
      </c>
      <c r="H4495" s="26">
        <f>IF($A4495&lt;=Inputs!$B$13,IF(3&lt;=Inputs!$B$8,IF(Inputs!$B$12&gt;0,MAX(MIN(NORM.INV(RAND(),LOOKUP(R4495,Inputs!$J$6:$J$9,Inputs!$G$6:$G$9),LOOKUP(R4495,Inputs!$J$6:$J$9,Inputs!$H$6:$H$9)),Inputs!$B$12),-Inputs!$B$12),NORM.INV(RAND(),LOOKUP(R4495,Inputs!$J$6:$J$9,Inputs!$G$6:$G$9),LOOKUP(R4495,Inputs!$J$6:$J$9,Inputs!$H$6:$H$9))),0),"" )</f>
        <v/>
      </c>
      <c r="I4495" s="26">
        <f>IF($A4495&lt;=Inputs!$B$13,IF(4&lt;=Inputs!$B$8,IF(Inputs!$B$12&gt;0,MAX(MIN(NORM.INV(RAND(),LOOKUP(S4495,Inputs!$J$6:$J$9,Inputs!$G$6:$G$9),LOOKUP(S4495,Inputs!$J$6:$J$9,Inputs!$H$6:$H$9)),Inputs!$B$12),-Inputs!$B$12),NORM.INV(RAND(),LOOKUP(S4495,Inputs!$J$6:$J$9,Inputs!$G$6:$G$9),LOOKUP(S4495,Inputs!$J$6:$J$9,Inputs!$H$6:$H$9))),0),"" )</f>
        <v/>
      </c>
      <c r="J4495" s="26">
        <f>IF($A4495&lt;=Inputs!$B$13,IF(5&lt;=Inputs!$B$8,IF(Inputs!$B$12&gt;0,MAX(MIN(NORM.INV(RAND(),LOOKUP(T4495,Inputs!$J$6:$J$9,Inputs!$G$6:$G$9),LOOKUP(T4495,Inputs!$J$6:$J$9,Inputs!$H$6:$H$9)),Inputs!$B$12),-Inputs!$B$12),NORM.INV(RAND(),LOOKUP(T4495,Inputs!$J$6:$J$9,Inputs!$G$6:$G$9),LOOKUP(T4495,Inputs!$J$6:$J$9,Inputs!$H$6:$H$9))),0),"" )</f>
        <v/>
      </c>
      <c r="K4495" s="26">
        <f>IF($A4495&lt;=Inputs!$B$13,IF(6&lt;=Inputs!$B$8,IF(Inputs!$B$12&gt;0,MAX(MIN(NORM.INV(RAND(),LOOKUP(U4495,Inputs!$J$6:$J$9,Inputs!$G$6:$G$9),LOOKUP(U4495,Inputs!$J$6:$J$9,Inputs!$H$6:$H$9)),Inputs!$B$12),-Inputs!$B$12),NORM.INV(RAND(),LOOKUP(U4495,Inputs!$J$6:$J$9,Inputs!$G$6:$G$9),LOOKUP(U4495,Inputs!$J$6:$J$9,Inputs!$H$6:$H$9))),0),"" )</f>
        <v/>
      </c>
      <c r="L4495" s="26">
        <f>IF($A4495&lt;=Inputs!$B$13,IF(7&lt;=Inputs!$B$8,IF(Inputs!$B$12&gt;0,MAX(MIN(NORM.INV(RAND(),LOOKUP(V4495,Inputs!$J$6:$J$9,Inputs!$G$6:$G$9),LOOKUP(V4495,Inputs!$J$6:$J$9,Inputs!$H$6:$H$9)),Inputs!$B$12),-Inputs!$B$12),NORM.INV(RAND(),LOOKUP(V4495,Inputs!$J$6:$J$9,Inputs!$G$6:$G$9),LOOKUP(V4495,Inputs!$J$6:$J$9,Inputs!$H$6:$H$9))),0),"" )</f>
        <v/>
      </c>
      <c r="M4495" s="26">
        <f>IF($A4495&lt;=Inputs!$B$13,IF(8&lt;=Inputs!$B$8,IF(Inputs!$B$12&gt;0,MAX(MIN(NORM.INV(RAND(),LOOKUP(W4495,Inputs!$J$6:$J$9,Inputs!$G$6:$G$9),LOOKUP(W4495,Inputs!$J$6:$J$9,Inputs!$H$6:$H$9)),Inputs!$B$12),-Inputs!$B$12),NORM.INV(RAND(),LOOKUP(W4495,Inputs!$J$6:$J$9,Inputs!$G$6:$G$9),LOOKUP(W4495,Inputs!$J$6:$J$9,Inputs!$H$6:$H$9))),0),"" )</f>
        <v/>
      </c>
      <c r="N4495" s="26">
        <f>IF($A4495&lt;=Inputs!$B$13,IF(9&lt;=Inputs!$B$8,IF(Inputs!$B$12&gt;0,MAX(MIN(NORM.INV(RAND(),LOOKUP(X4495,Inputs!$J$6:$J$9,Inputs!$G$6:$G$9),LOOKUP(X4495,Inputs!$J$6:$J$9,Inputs!$H$6:$H$9)),Inputs!$B$12),-Inputs!$B$12),NORM.INV(RAND(),LOOKUP(X4495,Inputs!$J$6:$J$9,Inputs!$G$6:$G$9),LOOKUP(X4495,Inputs!$J$6:$J$9,Inputs!$H$6:$H$9))),0),"" )</f>
        <v/>
      </c>
      <c r="O4495" s="26">
        <f>IF($A4495&lt;=Inputs!$B$13,IF(10&lt;=Inputs!$B$8,IF(Inputs!$B$12&gt;0,MAX(MIN(NORM.INV(RAND(),LOOKUP(Y4495,Inputs!$J$6:$J$9,Inputs!$G$6:$G$9),LOOKUP(Y4495,Inputs!$J$6:$J$9,Inputs!$H$6:$H$9)),Inputs!$B$12),-Inputs!$B$12),NORM.INV(RAND(),LOOKUP(Y4495,Inputs!$J$6:$J$9,Inputs!$G$6:$G$9),LOOKUP(Y4495,Inputs!$J$6:$J$9,Inputs!$H$6:$H$9))),0),"" )</f>
        <v/>
      </c>
      <c r="P4495" s="31">
        <f>IF($A4495&lt;=Inputs!$B$13,RAND(),"")</f>
        <v/>
      </c>
      <c r="Q4495" s="31">
        <f>IF($A4495&lt;=Inputs!$B$13,RAND(),"")</f>
        <v/>
      </c>
      <c r="R4495" s="31">
        <f>IF($A4495&lt;=Inputs!$B$13,RAND(),"")</f>
        <v/>
      </c>
      <c r="S4495" s="31">
        <f>IF($A4495&lt;=Inputs!$B$13,RAND(),"")</f>
        <v/>
      </c>
      <c r="T4495" s="31">
        <f>IF($A4495&lt;=Inputs!$B$13,RAND(),"")</f>
        <v/>
      </c>
      <c r="U4495" s="31">
        <f>IF($A4495&lt;=Inputs!$B$13,RAND(),"")</f>
        <v/>
      </c>
      <c r="V4495" s="31">
        <f>IF($A4495&lt;=Inputs!$B$13,RAND(),"")</f>
        <v/>
      </c>
      <c r="W4495" s="31">
        <f>IF($A4495&lt;=Inputs!$B$13,RAND(),"")</f>
        <v/>
      </c>
      <c r="X4495" s="31">
        <f>IF($A4495&lt;=Inputs!$B$13,RAND(),"")</f>
        <v/>
      </c>
      <c r="Y4495" s="31">
        <f>IF($A4495&lt;=Inputs!$B$13,RAND(),"")</f>
        <v/>
      </c>
    </row>
    <row r="4496">
      <c r="A4496" t="n">
        <v>4491</v>
      </c>
      <c r="B4496" s="26">
        <f>IF($A4496&lt;=Inputs!$B$13,IF(Inputs!$B$8&gt;0,SUM(F4496:O4496)/Inputs!$B$8,0),"")</f>
        <v/>
      </c>
      <c r="C4496" s="27">
        <f>IF($A4496&lt;=Inputs!$B$13,B4496/100,"")</f>
        <v/>
      </c>
      <c r="D4496" s="28">
        <f>IF($A4496&lt;=Inputs!$B$13,C4496*Inputs!$B$7,"")</f>
        <v/>
      </c>
      <c r="E4496" s="29">
        <f>IF($A4496&lt;=Inputs!$B$13,IF(D4496&gt;0,1,0),"")</f>
        <v/>
      </c>
      <c r="F4496" s="26">
        <f>IF($A4496&lt;=Inputs!$B$13,IF(1&lt;=Inputs!$B$8,IF(Inputs!$B$12&gt;0,MAX(MIN(NORM.INV(RAND(),LOOKUP(P4496,Inputs!$J$6:$J$9,Inputs!$G$6:$G$9),LOOKUP(P4496,Inputs!$J$6:$J$9,Inputs!$H$6:$H$9)),Inputs!$B$12),-Inputs!$B$12),NORM.INV(RAND(),LOOKUP(P4496,Inputs!$J$6:$J$9,Inputs!$G$6:$G$9),LOOKUP(P4496,Inputs!$J$6:$J$9,Inputs!$H$6:$H$9))),0),"" )</f>
        <v/>
      </c>
      <c r="G4496" s="26">
        <f>IF($A4496&lt;=Inputs!$B$13,IF(2&lt;=Inputs!$B$8,IF(Inputs!$B$12&gt;0,MAX(MIN(NORM.INV(RAND(),LOOKUP(Q4496,Inputs!$J$6:$J$9,Inputs!$G$6:$G$9),LOOKUP(Q4496,Inputs!$J$6:$J$9,Inputs!$H$6:$H$9)),Inputs!$B$12),-Inputs!$B$12),NORM.INV(RAND(),LOOKUP(Q4496,Inputs!$J$6:$J$9,Inputs!$G$6:$G$9),LOOKUP(Q4496,Inputs!$J$6:$J$9,Inputs!$H$6:$H$9))),0),"" )</f>
        <v/>
      </c>
      <c r="H4496" s="26">
        <f>IF($A4496&lt;=Inputs!$B$13,IF(3&lt;=Inputs!$B$8,IF(Inputs!$B$12&gt;0,MAX(MIN(NORM.INV(RAND(),LOOKUP(R4496,Inputs!$J$6:$J$9,Inputs!$G$6:$G$9),LOOKUP(R4496,Inputs!$J$6:$J$9,Inputs!$H$6:$H$9)),Inputs!$B$12),-Inputs!$B$12),NORM.INV(RAND(),LOOKUP(R4496,Inputs!$J$6:$J$9,Inputs!$G$6:$G$9),LOOKUP(R4496,Inputs!$J$6:$J$9,Inputs!$H$6:$H$9))),0),"" )</f>
        <v/>
      </c>
      <c r="I4496" s="26">
        <f>IF($A4496&lt;=Inputs!$B$13,IF(4&lt;=Inputs!$B$8,IF(Inputs!$B$12&gt;0,MAX(MIN(NORM.INV(RAND(),LOOKUP(S4496,Inputs!$J$6:$J$9,Inputs!$G$6:$G$9),LOOKUP(S4496,Inputs!$J$6:$J$9,Inputs!$H$6:$H$9)),Inputs!$B$12),-Inputs!$B$12),NORM.INV(RAND(),LOOKUP(S4496,Inputs!$J$6:$J$9,Inputs!$G$6:$G$9),LOOKUP(S4496,Inputs!$J$6:$J$9,Inputs!$H$6:$H$9))),0),"" )</f>
        <v/>
      </c>
      <c r="J4496" s="26">
        <f>IF($A4496&lt;=Inputs!$B$13,IF(5&lt;=Inputs!$B$8,IF(Inputs!$B$12&gt;0,MAX(MIN(NORM.INV(RAND(),LOOKUP(T4496,Inputs!$J$6:$J$9,Inputs!$G$6:$G$9),LOOKUP(T4496,Inputs!$J$6:$J$9,Inputs!$H$6:$H$9)),Inputs!$B$12),-Inputs!$B$12),NORM.INV(RAND(),LOOKUP(T4496,Inputs!$J$6:$J$9,Inputs!$G$6:$G$9),LOOKUP(T4496,Inputs!$J$6:$J$9,Inputs!$H$6:$H$9))),0),"" )</f>
        <v/>
      </c>
      <c r="K4496" s="26">
        <f>IF($A4496&lt;=Inputs!$B$13,IF(6&lt;=Inputs!$B$8,IF(Inputs!$B$12&gt;0,MAX(MIN(NORM.INV(RAND(),LOOKUP(U4496,Inputs!$J$6:$J$9,Inputs!$G$6:$G$9),LOOKUP(U4496,Inputs!$J$6:$J$9,Inputs!$H$6:$H$9)),Inputs!$B$12),-Inputs!$B$12),NORM.INV(RAND(),LOOKUP(U4496,Inputs!$J$6:$J$9,Inputs!$G$6:$G$9),LOOKUP(U4496,Inputs!$J$6:$J$9,Inputs!$H$6:$H$9))),0),"" )</f>
        <v/>
      </c>
      <c r="L4496" s="26">
        <f>IF($A4496&lt;=Inputs!$B$13,IF(7&lt;=Inputs!$B$8,IF(Inputs!$B$12&gt;0,MAX(MIN(NORM.INV(RAND(),LOOKUP(V4496,Inputs!$J$6:$J$9,Inputs!$G$6:$G$9),LOOKUP(V4496,Inputs!$J$6:$J$9,Inputs!$H$6:$H$9)),Inputs!$B$12),-Inputs!$B$12),NORM.INV(RAND(),LOOKUP(V4496,Inputs!$J$6:$J$9,Inputs!$G$6:$G$9),LOOKUP(V4496,Inputs!$J$6:$J$9,Inputs!$H$6:$H$9))),0),"" )</f>
        <v/>
      </c>
      <c r="M4496" s="26">
        <f>IF($A4496&lt;=Inputs!$B$13,IF(8&lt;=Inputs!$B$8,IF(Inputs!$B$12&gt;0,MAX(MIN(NORM.INV(RAND(),LOOKUP(W4496,Inputs!$J$6:$J$9,Inputs!$G$6:$G$9),LOOKUP(W4496,Inputs!$J$6:$J$9,Inputs!$H$6:$H$9)),Inputs!$B$12),-Inputs!$B$12),NORM.INV(RAND(),LOOKUP(W4496,Inputs!$J$6:$J$9,Inputs!$G$6:$G$9),LOOKUP(W4496,Inputs!$J$6:$J$9,Inputs!$H$6:$H$9))),0),"" )</f>
        <v/>
      </c>
      <c r="N4496" s="26">
        <f>IF($A4496&lt;=Inputs!$B$13,IF(9&lt;=Inputs!$B$8,IF(Inputs!$B$12&gt;0,MAX(MIN(NORM.INV(RAND(),LOOKUP(X4496,Inputs!$J$6:$J$9,Inputs!$G$6:$G$9),LOOKUP(X4496,Inputs!$J$6:$J$9,Inputs!$H$6:$H$9)),Inputs!$B$12),-Inputs!$B$12),NORM.INV(RAND(),LOOKUP(X4496,Inputs!$J$6:$J$9,Inputs!$G$6:$G$9),LOOKUP(X4496,Inputs!$J$6:$J$9,Inputs!$H$6:$H$9))),0),"" )</f>
        <v/>
      </c>
      <c r="O4496" s="26">
        <f>IF($A4496&lt;=Inputs!$B$13,IF(10&lt;=Inputs!$B$8,IF(Inputs!$B$12&gt;0,MAX(MIN(NORM.INV(RAND(),LOOKUP(Y4496,Inputs!$J$6:$J$9,Inputs!$G$6:$G$9),LOOKUP(Y4496,Inputs!$J$6:$J$9,Inputs!$H$6:$H$9)),Inputs!$B$12),-Inputs!$B$12),NORM.INV(RAND(),LOOKUP(Y4496,Inputs!$J$6:$J$9,Inputs!$G$6:$G$9),LOOKUP(Y4496,Inputs!$J$6:$J$9,Inputs!$H$6:$H$9))),0),"" )</f>
        <v/>
      </c>
      <c r="P4496" s="31">
        <f>IF($A4496&lt;=Inputs!$B$13,RAND(),"")</f>
        <v/>
      </c>
      <c r="Q4496" s="31">
        <f>IF($A4496&lt;=Inputs!$B$13,RAND(),"")</f>
        <v/>
      </c>
      <c r="R4496" s="31">
        <f>IF($A4496&lt;=Inputs!$B$13,RAND(),"")</f>
        <v/>
      </c>
      <c r="S4496" s="31">
        <f>IF($A4496&lt;=Inputs!$B$13,RAND(),"")</f>
        <v/>
      </c>
      <c r="T4496" s="31">
        <f>IF($A4496&lt;=Inputs!$B$13,RAND(),"")</f>
        <v/>
      </c>
      <c r="U4496" s="31">
        <f>IF($A4496&lt;=Inputs!$B$13,RAND(),"")</f>
        <v/>
      </c>
      <c r="V4496" s="31">
        <f>IF($A4496&lt;=Inputs!$B$13,RAND(),"")</f>
        <v/>
      </c>
      <c r="W4496" s="31">
        <f>IF($A4496&lt;=Inputs!$B$13,RAND(),"")</f>
        <v/>
      </c>
      <c r="X4496" s="31">
        <f>IF($A4496&lt;=Inputs!$B$13,RAND(),"")</f>
        <v/>
      </c>
      <c r="Y4496" s="31">
        <f>IF($A4496&lt;=Inputs!$B$13,RAND(),"")</f>
        <v/>
      </c>
    </row>
    <row r="4497">
      <c r="A4497" t="n">
        <v>4492</v>
      </c>
      <c r="B4497" s="26">
        <f>IF($A4497&lt;=Inputs!$B$13,IF(Inputs!$B$8&gt;0,SUM(F4497:O4497)/Inputs!$B$8,0),"")</f>
        <v/>
      </c>
      <c r="C4497" s="27">
        <f>IF($A4497&lt;=Inputs!$B$13,B4497/100,"")</f>
        <v/>
      </c>
      <c r="D4497" s="28">
        <f>IF($A4497&lt;=Inputs!$B$13,C4497*Inputs!$B$7,"")</f>
        <v/>
      </c>
      <c r="E4497" s="29">
        <f>IF($A4497&lt;=Inputs!$B$13,IF(D4497&gt;0,1,0),"")</f>
        <v/>
      </c>
      <c r="F4497" s="26">
        <f>IF($A4497&lt;=Inputs!$B$13,IF(1&lt;=Inputs!$B$8,IF(Inputs!$B$12&gt;0,MAX(MIN(NORM.INV(RAND(),LOOKUP(P4497,Inputs!$J$6:$J$9,Inputs!$G$6:$G$9),LOOKUP(P4497,Inputs!$J$6:$J$9,Inputs!$H$6:$H$9)),Inputs!$B$12),-Inputs!$B$12),NORM.INV(RAND(),LOOKUP(P4497,Inputs!$J$6:$J$9,Inputs!$G$6:$G$9),LOOKUP(P4497,Inputs!$J$6:$J$9,Inputs!$H$6:$H$9))),0),"" )</f>
        <v/>
      </c>
      <c r="G4497" s="26">
        <f>IF($A4497&lt;=Inputs!$B$13,IF(2&lt;=Inputs!$B$8,IF(Inputs!$B$12&gt;0,MAX(MIN(NORM.INV(RAND(),LOOKUP(Q4497,Inputs!$J$6:$J$9,Inputs!$G$6:$G$9),LOOKUP(Q4497,Inputs!$J$6:$J$9,Inputs!$H$6:$H$9)),Inputs!$B$12),-Inputs!$B$12),NORM.INV(RAND(),LOOKUP(Q4497,Inputs!$J$6:$J$9,Inputs!$G$6:$G$9),LOOKUP(Q4497,Inputs!$J$6:$J$9,Inputs!$H$6:$H$9))),0),"" )</f>
        <v/>
      </c>
      <c r="H4497" s="26">
        <f>IF($A4497&lt;=Inputs!$B$13,IF(3&lt;=Inputs!$B$8,IF(Inputs!$B$12&gt;0,MAX(MIN(NORM.INV(RAND(),LOOKUP(R4497,Inputs!$J$6:$J$9,Inputs!$G$6:$G$9),LOOKUP(R4497,Inputs!$J$6:$J$9,Inputs!$H$6:$H$9)),Inputs!$B$12),-Inputs!$B$12),NORM.INV(RAND(),LOOKUP(R4497,Inputs!$J$6:$J$9,Inputs!$G$6:$G$9),LOOKUP(R4497,Inputs!$J$6:$J$9,Inputs!$H$6:$H$9))),0),"" )</f>
        <v/>
      </c>
      <c r="I4497" s="26">
        <f>IF($A4497&lt;=Inputs!$B$13,IF(4&lt;=Inputs!$B$8,IF(Inputs!$B$12&gt;0,MAX(MIN(NORM.INV(RAND(),LOOKUP(S4497,Inputs!$J$6:$J$9,Inputs!$G$6:$G$9),LOOKUP(S4497,Inputs!$J$6:$J$9,Inputs!$H$6:$H$9)),Inputs!$B$12),-Inputs!$B$12),NORM.INV(RAND(),LOOKUP(S4497,Inputs!$J$6:$J$9,Inputs!$G$6:$G$9),LOOKUP(S4497,Inputs!$J$6:$J$9,Inputs!$H$6:$H$9))),0),"" )</f>
        <v/>
      </c>
      <c r="J4497" s="26">
        <f>IF($A4497&lt;=Inputs!$B$13,IF(5&lt;=Inputs!$B$8,IF(Inputs!$B$12&gt;0,MAX(MIN(NORM.INV(RAND(),LOOKUP(T4497,Inputs!$J$6:$J$9,Inputs!$G$6:$G$9),LOOKUP(T4497,Inputs!$J$6:$J$9,Inputs!$H$6:$H$9)),Inputs!$B$12),-Inputs!$B$12),NORM.INV(RAND(),LOOKUP(T4497,Inputs!$J$6:$J$9,Inputs!$G$6:$G$9),LOOKUP(T4497,Inputs!$J$6:$J$9,Inputs!$H$6:$H$9))),0),"" )</f>
        <v/>
      </c>
      <c r="K4497" s="26">
        <f>IF($A4497&lt;=Inputs!$B$13,IF(6&lt;=Inputs!$B$8,IF(Inputs!$B$12&gt;0,MAX(MIN(NORM.INV(RAND(),LOOKUP(U4497,Inputs!$J$6:$J$9,Inputs!$G$6:$G$9),LOOKUP(U4497,Inputs!$J$6:$J$9,Inputs!$H$6:$H$9)),Inputs!$B$12),-Inputs!$B$12),NORM.INV(RAND(),LOOKUP(U4497,Inputs!$J$6:$J$9,Inputs!$G$6:$G$9),LOOKUP(U4497,Inputs!$J$6:$J$9,Inputs!$H$6:$H$9))),0),"" )</f>
        <v/>
      </c>
      <c r="L4497" s="26">
        <f>IF($A4497&lt;=Inputs!$B$13,IF(7&lt;=Inputs!$B$8,IF(Inputs!$B$12&gt;0,MAX(MIN(NORM.INV(RAND(),LOOKUP(V4497,Inputs!$J$6:$J$9,Inputs!$G$6:$G$9),LOOKUP(V4497,Inputs!$J$6:$J$9,Inputs!$H$6:$H$9)),Inputs!$B$12),-Inputs!$B$12),NORM.INV(RAND(),LOOKUP(V4497,Inputs!$J$6:$J$9,Inputs!$G$6:$G$9),LOOKUP(V4497,Inputs!$J$6:$J$9,Inputs!$H$6:$H$9))),0),"" )</f>
        <v/>
      </c>
      <c r="M4497" s="26">
        <f>IF($A4497&lt;=Inputs!$B$13,IF(8&lt;=Inputs!$B$8,IF(Inputs!$B$12&gt;0,MAX(MIN(NORM.INV(RAND(),LOOKUP(W4497,Inputs!$J$6:$J$9,Inputs!$G$6:$G$9),LOOKUP(W4497,Inputs!$J$6:$J$9,Inputs!$H$6:$H$9)),Inputs!$B$12),-Inputs!$B$12),NORM.INV(RAND(),LOOKUP(W4497,Inputs!$J$6:$J$9,Inputs!$G$6:$G$9),LOOKUP(W4497,Inputs!$J$6:$J$9,Inputs!$H$6:$H$9))),0),"" )</f>
        <v/>
      </c>
      <c r="N4497" s="26">
        <f>IF($A4497&lt;=Inputs!$B$13,IF(9&lt;=Inputs!$B$8,IF(Inputs!$B$12&gt;0,MAX(MIN(NORM.INV(RAND(),LOOKUP(X4497,Inputs!$J$6:$J$9,Inputs!$G$6:$G$9),LOOKUP(X4497,Inputs!$J$6:$J$9,Inputs!$H$6:$H$9)),Inputs!$B$12),-Inputs!$B$12),NORM.INV(RAND(),LOOKUP(X4497,Inputs!$J$6:$J$9,Inputs!$G$6:$G$9),LOOKUP(X4497,Inputs!$J$6:$J$9,Inputs!$H$6:$H$9))),0),"" )</f>
        <v/>
      </c>
      <c r="O4497" s="26">
        <f>IF($A4497&lt;=Inputs!$B$13,IF(10&lt;=Inputs!$B$8,IF(Inputs!$B$12&gt;0,MAX(MIN(NORM.INV(RAND(),LOOKUP(Y4497,Inputs!$J$6:$J$9,Inputs!$G$6:$G$9),LOOKUP(Y4497,Inputs!$J$6:$J$9,Inputs!$H$6:$H$9)),Inputs!$B$12),-Inputs!$B$12),NORM.INV(RAND(),LOOKUP(Y4497,Inputs!$J$6:$J$9,Inputs!$G$6:$G$9),LOOKUP(Y4497,Inputs!$J$6:$J$9,Inputs!$H$6:$H$9))),0),"" )</f>
        <v/>
      </c>
      <c r="P4497" s="31">
        <f>IF($A4497&lt;=Inputs!$B$13,RAND(),"")</f>
        <v/>
      </c>
      <c r="Q4497" s="31">
        <f>IF($A4497&lt;=Inputs!$B$13,RAND(),"")</f>
        <v/>
      </c>
      <c r="R4497" s="31">
        <f>IF($A4497&lt;=Inputs!$B$13,RAND(),"")</f>
        <v/>
      </c>
      <c r="S4497" s="31">
        <f>IF($A4497&lt;=Inputs!$B$13,RAND(),"")</f>
        <v/>
      </c>
      <c r="T4497" s="31">
        <f>IF($A4497&lt;=Inputs!$B$13,RAND(),"")</f>
        <v/>
      </c>
      <c r="U4497" s="31">
        <f>IF($A4497&lt;=Inputs!$B$13,RAND(),"")</f>
        <v/>
      </c>
      <c r="V4497" s="31">
        <f>IF($A4497&lt;=Inputs!$B$13,RAND(),"")</f>
        <v/>
      </c>
      <c r="W4497" s="31">
        <f>IF($A4497&lt;=Inputs!$B$13,RAND(),"")</f>
        <v/>
      </c>
      <c r="X4497" s="31">
        <f>IF($A4497&lt;=Inputs!$B$13,RAND(),"")</f>
        <v/>
      </c>
      <c r="Y4497" s="31">
        <f>IF($A4497&lt;=Inputs!$B$13,RAND(),"")</f>
        <v/>
      </c>
    </row>
    <row r="4498">
      <c r="A4498" t="n">
        <v>4493</v>
      </c>
      <c r="B4498" s="26">
        <f>IF($A4498&lt;=Inputs!$B$13,IF(Inputs!$B$8&gt;0,SUM(F4498:O4498)/Inputs!$B$8,0),"")</f>
        <v/>
      </c>
      <c r="C4498" s="27">
        <f>IF($A4498&lt;=Inputs!$B$13,B4498/100,"")</f>
        <v/>
      </c>
      <c r="D4498" s="28">
        <f>IF($A4498&lt;=Inputs!$B$13,C4498*Inputs!$B$7,"")</f>
        <v/>
      </c>
      <c r="E4498" s="29">
        <f>IF($A4498&lt;=Inputs!$B$13,IF(D4498&gt;0,1,0),"")</f>
        <v/>
      </c>
      <c r="F4498" s="26">
        <f>IF($A4498&lt;=Inputs!$B$13,IF(1&lt;=Inputs!$B$8,IF(Inputs!$B$12&gt;0,MAX(MIN(NORM.INV(RAND(),LOOKUP(P4498,Inputs!$J$6:$J$9,Inputs!$G$6:$G$9),LOOKUP(P4498,Inputs!$J$6:$J$9,Inputs!$H$6:$H$9)),Inputs!$B$12),-Inputs!$B$12),NORM.INV(RAND(),LOOKUP(P4498,Inputs!$J$6:$J$9,Inputs!$G$6:$G$9),LOOKUP(P4498,Inputs!$J$6:$J$9,Inputs!$H$6:$H$9))),0),"" )</f>
        <v/>
      </c>
      <c r="G4498" s="26">
        <f>IF($A4498&lt;=Inputs!$B$13,IF(2&lt;=Inputs!$B$8,IF(Inputs!$B$12&gt;0,MAX(MIN(NORM.INV(RAND(),LOOKUP(Q4498,Inputs!$J$6:$J$9,Inputs!$G$6:$G$9),LOOKUP(Q4498,Inputs!$J$6:$J$9,Inputs!$H$6:$H$9)),Inputs!$B$12),-Inputs!$B$12),NORM.INV(RAND(),LOOKUP(Q4498,Inputs!$J$6:$J$9,Inputs!$G$6:$G$9),LOOKUP(Q4498,Inputs!$J$6:$J$9,Inputs!$H$6:$H$9))),0),"" )</f>
        <v/>
      </c>
      <c r="H4498" s="26">
        <f>IF($A4498&lt;=Inputs!$B$13,IF(3&lt;=Inputs!$B$8,IF(Inputs!$B$12&gt;0,MAX(MIN(NORM.INV(RAND(),LOOKUP(R4498,Inputs!$J$6:$J$9,Inputs!$G$6:$G$9),LOOKUP(R4498,Inputs!$J$6:$J$9,Inputs!$H$6:$H$9)),Inputs!$B$12),-Inputs!$B$12),NORM.INV(RAND(),LOOKUP(R4498,Inputs!$J$6:$J$9,Inputs!$G$6:$G$9),LOOKUP(R4498,Inputs!$J$6:$J$9,Inputs!$H$6:$H$9))),0),"" )</f>
        <v/>
      </c>
      <c r="I4498" s="26">
        <f>IF($A4498&lt;=Inputs!$B$13,IF(4&lt;=Inputs!$B$8,IF(Inputs!$B$12&gt;0,MAX(MIN(NORM.INV(RAND(),LOOKUP(S4498,Inputs!$J$6:$J$9,Inputs!$G$6:$G$9),LOOKUP(S4498,Inputs!$J$6:$J$9,Inputs!$H$6:$H$9)),Inputs!$B$12),-Inputs!$B$12),NORM.INV(RAND(),LOOKUP(S4498,Inputs!$J$6:$J$9,Inputs!$G$6:$G$9),LOOKUP(S4498,Inputs!$J$6:$J$9,Inputs!$H$6:$H$9))),0),"" )</f>
        <v/>
      </c>
      <c r="J4498" s="26">
        <f>IF($A4498&lt;=Inputs!$B$13,IF(5&lt;=Inputs!$B$8,IF(Inputs!$B$12&gt;0,MAX(MIN(NORM.INV(RAND(),LOOKUP(T4498,Inputs!$J$6:$J$9,Inputs!$G$6:$G$9),LOOKUP(T4498,Inputs!$J$6:$J$9,Inputs!$H$6:$H$9)),Inputs!$B$12),-Inputs!$B$12),NORM.INV(RAND(),LOOKUP(T4498,Inputs!$J$6:$J$9,Inputs!$G$6:$G$9),LOOKUP(T4498,Inputs!$J$6:$J$9,Inputs!$H$6:$H$9))),0),"" )</f>
        <v/>
      </c>
      <c r="K4498" s="26">
        <f>IF($A4498&lt;=Inputs!$B$13,IF(6&lt;=Inputs!$B$8,IF(Inputs!$B$12&gt;0,MAX(MIN(NORM.INV(RAND(),LOOKUP(U4498,Inputs!$J$6:$J$9,Inputs!$G$6:$G$9),LOOKUP(U4498,Inputs!$J$6:$J$9,Inputs!$H$6:$H$9)),Inputs!$B$12),-Inputs!$B$12),NORM.INV(RAND(),LOOKUP(U4498,Inputs!$J$6:$J$9,Inputs!$G$6:$G$9),LOOKUP(U4498,Inputs!$J$6:$J$9,Inputs!$H$6:$H$9))),0),"" )</f>
        <v/>
      </c>
      <c r="L4498" s="26">
        <f>IF($A4498&lt;=Inputs!$B$13,IF(7&lt;=Inputs!$B$8,IF(Inputs!$B$12&gt;0,MAX(MIN(NORM.INV(RAND(),LOOKUP(V4498,Inputs!$J$6:$J$9,Inputs!$G$6:$G$9),LOOKUP(V4498,Inputs!$J$6:$J$9,Inputs!$H$6:$H$9)),Inputs!$B$12),-Inputs!$B$12),NORM.INV(RAND(),LOOKUP(V4498,Inputs!$J$6:$J$9,Inputs!$G$6:$G$9),LOOKUP(V4498,Inputs!$J$6:$J$9,Inputs!$H$6:$H$9))),0),"" )</f>
        <v/>
      </c>
      <c r="M4498" s="26">
        <f>IF($A4498&lt;=Inputs!$B$13,IF(8&lt;=Inputs!$B$8,IF(Inputs!$B$12&gt;0,MAX(MIN(NORM.INV(RAND(),LOOKUP(W4498,Inputs!$J$6:$J$9,Inputs!$G$6:$G$9),LOOKUP(W4498,Inputs!$J$6:$J$9,Inputs!$H$6:$H$9)),Inputs!$B$12),-Inputs!$B$12),NORM.INV(RAND(),LOOKUP(W4498,Inputs!$J$6:$J$9,Inputs!$G$6:$G$9),LOOKUP(W4498,Inputs!$J$6:$J$9,Inputs!$H$6:$H$9))),0),"" )</f>
        <v/>
      </c>
      <c r="N4498" s="26">
        <f>IF($A4498&lt;=Inputs!$B$13,IF(9&lt;=Inputs!$B$8,IF(Inputs!$B$12&gt;0,MAX(MIN(NORM.INV(RAND(),LOOKUP(X4498,Inputs!$J$6:$J$9,Inputs!$G$6:$G$9),LOOKUP(X4498,Inputs!$J$6:$J$9,Inputs!$H$6:$H$9)),Inputs!$B$12),-Inputs!$B$12),NORM.INV(RAND(),LOOKUP(X4498,Inputs!$J$6:$J$9,Inputs!$G$6:$G$9),LOOKUP(X4498,Inputs!$J$6:$J$9,Inputs!$H$6:$H$9))),0),"" )</f>
        <v/>
      </c>
      <c r="O4498" s="26">
        <f>IF($A4498&lt;=Inputs!$B$13,IF(10&lt;=Inputs!$B$8,IF(Inputs!$B$12&gt;0,MAX(MIN(NORM.INV(RAND(),LOOKUP(Y4498,Inputs!$J$6:$J$9,Inputs!$G$6:$G$9),LOOKUP(Y4498,Inputs!$J$6:$J$9,Inputs!$H$6:$H$9)),Inputs!$B$12),-Inputs!$B$12),NORM.INV(RAND(),LOOKUP(Y4498,Inputs!$J$6:$J$9,Inputs!$G$6:$G$9),LOOKUP(Y4498,Inputs!$J$6:$J$9,Inputs!$H$6:$H$9))),0),"" )</f>
        <v/>
      </c>
      <c r="P4498" s="31">
        <f>IF($A4498&lt;=Inputs!$B$13,RAND(),"")</f>
        <v/>
      </c>
      <c r="Q4498" s="31">
        <f>IF($A4498&lt;=Inputs!$B$13,RAND(),"")</f>
        <v/>
      </c>
      <c r="R4498" s="31">
        <f>IF($A4498&lt;=Inputs!$B$13,RAND(),"")</f>
        <v/>
      </c>
      <c r="S4498" s="31">
        <f>IF($A4498&lt;=Inputs!$B$13,RAND(),"")</f>
        <v/>
      </c>
      <c r="T4498" s="31">
        <f>IF($A4498&lt;=Inputs!$B$13,RAND(),"")</f>
        <v/>
      </c>
      <c r="U4498" s="31">
        <f>IF($A4498&lt;=Inputs!$B$13,RAND(),"")</f>
        <v/>
      </c>
      <c r="V4498" s="31">
        <f>IF($A4498&lt;=Inputs!$B$13,RAND(),"")</f>
        <v/>
      </c>
      <c r="W4498" s="31">
        <f>IF($A4498&lt;=Inputs!$B$13,RAND(),"")</f>
        <v/>
      </c>
      <c r="X4498" s="31">
        <f>IF($A4498&lt;=Inputs!$B$13,RAND(),"")</f>
        <v/>
      </c>
      <c r="Y4498" s="31">
        <f>IF($A4498&lt;=Inputs!$B$13,RAND(),"")</f>
        <v/>
      </c>
    </row>
    <row r="4499">
      <c r="A4499" t="n">
        <v>4494</v>
      </c>
      <c r="B4499" s="26">
        <f>IF($A4499&lt;=Inputs!$B$13,IF(Inputs!$B$8&gt;0,SUM(F4499:O4499)/Inputs!$B$8,0),"")</f>
        <v/>
      </c>
      <c r="C4499" s="27">
        <f>IF($A4499&lt;=Inputs!$B$13,B4499/100,"")</f>
        <v/>
      </c>
      <c r="D4499" s="28">
        <f>IF($A4499&lt;=Inputs!$B$13,C4499*Inputs!$B$7,"")</f>
        <v/>
      </c>
      <c r="E4499" s="29">
        <f>IF($A4499&lt;=Inputs!$B$13,IF(D4499&gt;0,1,0),"")</f>
        <v/>
      </c>
      <c r="F4499" s="26">
        <f>IF($A4499&lt;=Inputs!$B$13,IF(1&lt;=Inputs!$B$8,IF(Inputs!$B$12&gt;0,MAX(MIN(NORM.INV(RAND(),LOOKUP(P4499,Inputs!$J$6:$J$9,Inputs!$G$6:$G$9),LOOKUP(P4499,Inputs!$J$6:$J$9,Inputs!$H$6:$H$9)),Inputs!$B$12),-Inputs!$B$12),NORM.INV(RAND(),LOOKUP(P4499,Inputs!$J$6:$J$9,Inputs!$G$6:$G$9),LOOKUP(P4499,Inputs!$J$6:$J$9,Inputs!$H$6:$H$9))),0),"" )</f>
        <v/>
      </c>
      <c r="G4499" s="26">
        <f>IF($A4499&lt;=Inputs!$B$13,IF(2&lt;=Inputs!$B$8,IF(Inputs!$B$12&gt;0,MAX(MIN(NORM.INV(RAND(),LOOKUP(Q4499,Inputs!$J$6:$J$9,Inputs!$G$6:$G$9),LOOKUP(Q4499,Inputs!$J$6:$J$9,Inputs!$H$6:$H$9)),Inputs!$B$12),-Inputs!$B$12),NORM.INV(RAND(),LOOKUP(Q4499,Inputs!$J$6:$J$9,Inputs!$G$6:$G$9),LOOKUP(Q4499,Inputs!$J$6:$J$9,Inputs!$H$6:$H$9))),0),"" )</f>
        <v/>
      </c>
      <c r="H4499" s="26">
        <f>IF($A4499&lt;=Inputs!$B$13,IF(3&lt;=Inputs!$B$8,IF(Inputs!$B$12&gt;0,MAX(MIN(NORM.INV(RAND(),LOOKUP(R4499,Inputs!$J$6:$J$9,Inputs!$G$6:$G$9),LOOKUP(R4499,Inputs!$J$6:$J$9,Inputs!$H$6:$H$9)),Inputs!$B$12),-Inputs!$B$12),NORM.INV(RAND(),LOOKUP(R4499,Inputs!$J$6:$J$9,Inputs!$G$6:$G$9),LOOKUP(R4499,Inputs!$J$6:$J$9,Inputs!$H$6:$H$9))),0),"" )</f>
        <v/>
      </c>
      <c r="I4499" s="26">
        <f>IF($A4499&lt;=Inputs!$B$13,IF(4&lt;=Inputs!$B$8,IF(Inputs!$B$12&gt;0,MAX(MIN(NORM.INV(RAND(),LOOKUP(S4499,Inputs!$J$6:$J$9,Inputs!$G$6:$G$9),LOOKUP(S4499,Inputs!$J$6:$J$9,Inputs!$H$6:$H$9)),Inputs!$B$12),-Inputs!$B$12),NORM.INV(RAND(),LOOKUP(S4499,Inputs!$J$6:$J$9,Inputs!$G$6:$G$9),LOOKUP(S4499,Inputs!$J$6:$J$9,Inputs!$H$6:$H$9))),0),"" )</f>
        <v/>
      </c>
      <c r="J4499" s="26">
        <f>IF($A4499&lt;=Inputs!$B$13,IF(5&lt;=Inputs!$B$8,IF(Inputs!$B$12&gt;0,MAX(MIN(NORM.INV(RAND(),LOOKUP(T4499,Inputs!$J$6:$J$9,Inputs!$G$6:$G$9),LOOKUP(T4499,Inputs!$J$6:$J$9,Inputs!$H$6:$H$9)),Inputs!$B$12),-Inputs!$B$12),NORM.INV(RAND(),LOOKUP(T4499,Inputs!$J$6:$J$9,Inputs!$G$6:$G$9),LOOKUP(T4499,Inputs!$J$6:$J$9,Inputs!$H$6:$H$9))),0),"" )</f>
        <v/>
      </c>
      <c r="K4499" s="26">
        <f>IF($A4499&lt;=Inputs!$B$13,IF(6&lt;=Inputs!$B$8,IF(Inputs!$B$12&gt;0,MAX(MIN(NORM.INV(RAND(),LOOKUP(U4499,Inputs!$J$6:$J$9,Inputs!$G$6:$G$9),LOOKUP(U4499,Inputs!$J$6:$J$9,Inputs!$H$6:$H$9)),Inputs!$B$12),-Inputs!$B$12),NORM.INV(RAND(),LOOKUP(U4499,Inputs!$J$6:$J$9,Inputs!$G$6:$G$9),LOOKUP(U4499,Inputs!$J$6:$J$9,Inputs!$H$6:$H$9))),0),"" )</f>
        <v/>
      </c>
      <c r="L4499" s="26">
        <f>IF($A4499&lt;=Inputs!$B$13,IF(7&lt;=Inputs!$B$8,IF(Inputs!$B$12&gt;0,MAX(MIN(NORM.INV(RAND(),LOOKUP(V4499,Inputs!$J$6:$J$9,Inputs!$G$6:$G$9),LOOKUP(V4499,Inputs!$J$6:$J$9,Inputs!$H$6:$H$9)),Inputs!$B$12),-Inputs!$B$12),NORM.INV(RAND(),LOOKUP(V4499,Inputs!$J$6:$J$9,Inputs!$G$6:$G$9),LOOKUP(V4499,Inputs!$J$6:$J$9,Inputs!$H$6:$H$9))),0),"" )</f>
        <v/>
      </c>
      <c r="M4499" s="26">
        <f>IF($A4499&lt;=Inputs!$B$13,IF(8&lt;=Inputs!$B$8,IF(Inputs!$B$12&gt;0,MAX(MIN(NORM.INV(RAND(),LOOKUP(W4499,Inputs!$J$6:$J$9,Inputs!$G$6:$G$9),LOOKUP(W4499,Inputs!$J$6:$J$9,Inputs!$H$6:$H$9)),Inputs!$B$12),-Inputs!$B$12),NORM.INV(RAND(),LOOKUP(W4499,Inputs!$J$6:$J$9,Inputs!$G$6:$G$9),LOOKUP(W4499,Inputs!$J$6:$J$9,Inputs!$H$6:$H$9))),0),"" )</f>
        <v/>
      </c>
      <c r="N4499" s="26">
        <f>IF($A4499&lt;=Inputs!$B$13,IF(9&lt;=Inputs!$B$8,IF(Inputs!$B$12&gt;0,MAX(MIN(NORM.INV(RAND(),LOOKUP(X4499,Inputs!$J$6:$J$9,Inputs!$G$6:$G$9),LOOKUP(X4499,Inputs!$J$6:$J$9,Inputs!$H$6:$H$9)),Inputs!$B$12),-Inputs!$B$12),NORM.INV(RAND(),LOOKUP(X4499,Inputs!$J$6:$J$9,Inputs!$G$6:$G$9),LOOKUP(X4499,Inputs!$J$6:$J$9,Inputs!$H$6:$H$9))),0),"" )</f>
        <v/>
      </c>
      <c r="O4499" s="26">
        <f>IF($A4499&lt;=Inputs!$B$13,IF(10&lt;=Inputs!$B$8,IF(Inputs!$B$12&gt;0,MAX(MIN(NORM.INV(RAND(),LOOKUP(Y4499,Inputs!$J$6:$J$9,Inputs!$G$6:$G$9),LOOKUP(Y4499,Inputs!$J$6:$J$9,Inputs!$H$6:$H$9)),Inputs!$B$12),-Inputs!$B$12),NORM.INV(RAND(),LOOKUP(Y4499,Inputs!$J$6:$J$9,Inputs!$G$6:$G$9),LOOKUP(Y4499,Inputs!$J$6:$J$9,Inputs!$H$6:$H$9))),0),"" )</f>
        <v/>
      </c>
      <c r="P4499" s="31">
        <f>IF($A4499&lt;=Inputs!$B$13,RAND(),"")</f>
        <v/>
      </c>
      <c r="Q4499" s="31">
        <f>IF($A4499&lt;=Inputs!$B$13,RAND(),"")</f>
        <v/>
      </c>
      <c r="R4499" s="31">
        <f>IF($A4499&lt;=Inputs!$B$13,RAND(),"")</f>
        <v/>
      </c>
      <c r="S4499" s="31">
        <f>IF($A4499&lt;=Inputs!$B$13,RAND(),"")</f>
        <v/>
      </c>
      <c r="T4499" s="31">
        <f>IF($A4499&lt;=Inputs!$B$13,RAND(),"")</f>
        <v/>
      </c>
      <c r="U4499" s="31">
        <f>IF($A4499&lt;=Inputs!$B$13,RAND(),"")</f>
        <v/>
      </c>
      <c r="V4499" s="31">
        <f>IF($A4499&lt;=Inputs!$B$13,RAND(),"")</f>
        <v/>
      </c>
      <c r="W4499" s="31">
        <f>IF($A4499&lt;=Inputs!$B$13,RAND(),"")</f>
        <v/>
      </c>
      <c r="X4499" s="31">
        <f>IF($A4499&lt;=Inputs!$B$13,RAND(),"")</f>
        <v/>
      </c>
      <c r="Y4499" s="31">
        <f>IF($A4499&lt;=Inputs!$B$13,RAND(),"")</f>
        <v/>
      </c>
    </row>
    <row r="4500">
      <c r="A4500" t="n">
        <v>4495</v>
      </c>
      <c r="B4500" s="26">
        <f>IF($A4500&lt;=Inputs!$B$13,IF(Inputs!$B$8&gt;0,SUM(F4500:O4500)/Inputs!$B$8,0),"")</f>
        <v/>
      </c>
      <c r="C4500" s="27">
        <f>IF($A4500&lt;=Inputs!$B$13,B4500/100,"")</f>
        <v/>
      </c>
      <c r="D4500" s="28">
        <f>IF($A4500&lt;=Inputs!$B$13,C4500*Inputs!$B$7,"")</f>
        <v/>
      </c>
      <c r="E4500" s="29">
        <f>IF($A4500&lt;=Inputs!$B$13,IF(D4500&gt;0,1,0),"")</f>
        <v/>
      </c>
      <c r="F4500" s="26">
        <f>IF($A4500&lt;=Inputs!$B$13,IF(1&lt;=Inputs!$B$8,IF(Inputs!$B$12&gt;0,MAX(MIN(NORM.INV(RAND(),LOOKUP(P4500,Inputs!$J$6:$J$9,Inputs!$G$6:$G$9),LOOKUP(P4500,Inputs!$J$6:$J$9,Inputs!$H$6:$H$9)),Inputs!$B$12),-Inputs!$B$12),NORM.INV(RAND(),LOOKUP(P4500,Inputs!$J$6:$J$9,Inputs!$G$6:$G$9),LOOKUP(P4500,Inputs!$J$6:$J$9,Inputs!$H$6:$H$9))),0),"" )</f>
        <v/>
      </c>
      <c r="G4500" s="26">
        <f>IF($A4500&lt;=Inputs!$B$13,IF(2&lt;=Inputs!$B$8,IF(Inputs!$B$12&gt;0,MAX(MIN(NORM.INV(RAND(),LOOKUP(Q4500,Inputs!$J$6:$J$9,Inputs!$G$6:$G$9),LOOKUP(Q4500,Inputs!$J$6:$J$9,Inputs!$H$6:$H$9)),Inputs!$B$12),-Inputs!$B$12),NORM.INV(RAND(),LOOKUP(Q4500,Inputs!$J$6:$J$9,Inputs!$G$6:$G$9),LOOKUP(Q4500,Inputs!$J$6:$J$9,Inputs!$H$6:$H$9))),0),"" )</f>
        <v/>
      </c>
      <c r="H4500" s="26">
        <f>IF($A4500&lt;=Inputs!$B$13,IF(3&lt;=Inputs!$B$8,IF(Inputs!$B$12&gt;0,MAX(MIN(NORM.INV(RAND(),LOOKUP(R4500,Inputs!$J$6:$J$9,Inputs!$G$6:$G$9),LOOKUP(R4500,Inputs!$J$6:$J$9,Inputs!$H$6:$H$9)),Inputs!$B$12),-Inputs!$B$12),NORM.INV(RAND(),LOOKUP(R4500,Inputs!$J$6:$J$9,Inputs!$G$6:$G$9),LOOKUP(R4500,Inputs!$J$6:$J$9,Inputs!$H$6:$H$9))),0),"" )</f>
        <v/>
      </c>
      <c r="I4500" s="26">
        <f>IF($A4500&lt;=Inputs!$B$13,IF(4&lt;=Inputs!$B$8,IF(Inputs!$B$12&gt;0,MAX(MIN(NORM.INV(RAND(),LOOKUP(S4500,Inputs!$J$6:$J$9,Inputs!$G$6:$G$9),LOOKUP(S4500,Inputs!$J$6:$J$9,Inputs!$H$6:$H$9)),Inputs!$B$12),-Inputs!$B$12),NORM.INV(RAND(),LOOKUP(S4500,Inputs!$J$6:$J$9,Inputs!$G$6:$G$9),LOOKUP(S4500,Inputs!$J$6:$J$9,Inputs!$H$6:$H$9))),0),"" )</f>
        <v/>
      </c>
      <c r="J4500" s="26">
        <f>IF($A4500&lt;=Inputs!$B$13,IF(5&lt;=Inputs!$B$8,IF(Inputs!$B$12&gt;0,MAX(MIN(NORM.INV(RAND(),LOOKUP(T4500,Inputs!$J$6:$J$9,Inputs!$G$6:$G$9),LOOKUP(T4500,Inputs!$J$6:$J$9,Inputs!$H$6:$H$9)),Inputs!$B$12),-Inputs!$B$12),NORM.INV(RAND(),LOOKUP(T4500,Inputs!$J$6:$J$9,Inputs!$G$6:$G$9),LOOKUP(T4500,Inputs!$J$6:$J$9,Inputs!$H$6:$H$9))),0),"" )</f>
        <v/>
      </c>
      <c r="K4500" s="26">
        <f>IF($A4500&lt;=Inputs!$B$13,IF(6&lt;=Inputs!$B$8,IF(Inputs!$B$12&gt;0,MAX(MIN(NORM.INV(RAND(),LOOKUP(U4500,Inputs!$J$6:$J$9,Inputs!$G$6:$G$9),LOOKUP(U4500,Inputs!$J$6:$J$9,Inputs!$H$6:$H$9)),Inputs!$B$12),-Inputs!$B$12),NORM.INV(RAND(),LOOKUP(U4500,Inputs!$J$6:$J$9,Inputs!$G$6:$G$9),LOOKUP(U4500,Inputs!$J$6:$J$9,Inputs!$H$6:$H$9))),0),"" )</f>
        <v/>
      </c>
      <c r="L4500" s="26">
        <f>IF($A4500&lt;=Inputs!$B$13,IF(7&lt;=Inputs!$B$8,IF(Inputs!$B$12&gt;0,MAX(MIN(NORM.INV(RAND(),LOOKUP(V4500,Inputs!$J$6:$J$9,Inputs!$G$6:$G$9),LOOKUP(V4500,Inputs!$J$6:$J$9,Inputs!$H$6:$H$9)),Inputs!$B$12),-Inputs!$B$12),NORM.INV(RAND(),LOOKUP(V4500,Inputs!$J$6:$J$9,Inputs!$G$6:$G$9),LOOKUP(V4500,Inputs!$J$6:$J$9,Inputs!$H$6:$H$9))),0),"" )</f>
        <v/>
      </c>
      <c r="M4500" s="26">
        <f>IF($A4500&lt;=Inputs!$B$13,IF(8&lt;=Inputs!$B$8,IF(Inputs!$B$12&gt;0,MAX(MIN(NORM.INV(RAND(),LOOKUP(W4500,Inputs!$J$6:$J$9,Inputs!$G$6:$G$9),LOOKUP(W4500,Inputs!$J$6:$J$9,Inputs!$H$6:$H$9)),Inputs!$B$12),-Inputs!$B$12),NORM.INV(RAND(),LOOKUP(W4500,Inputs!$J$6:$J$9,Inputs!$G$6:$G$9),LOOKUP(W4500,Inputs!$J$6:$J$9,Inputs!$H$6:$H$9))),0),"" )</f>
        <v/>
      </c>
      <c r="N4500" s="26">
        <f>IF($A4500&lt;=Inputs!$B$13,IF(9&lt;=Inputs!$B$8,IF(Inputs!$B$12&gt;0,MAX(MIN(NORM.INV(RAND(),LOOKUP(X4500,Inputs!$J$6:$J$9,Inputs!$G$6:$G$9),LOOKUP(X4500,Inputs!$J$6:$J$9,Inputs!$H$6:$H$9)),Inputs!$B$12),-Inputs!$B$12),NORM.INV(RAND(),LOOKUP(X4500,Inputs!$J$6:$J$9,Inputs!$G$6:$G$9),LOOKUP(X4500,Inputs!$J$6:$J$9,Inputs!$H$6:$H$9))),0),"" )</f>
        <v/>
      </c>
      <c r="O4500" s="26">
        <f>IF($A4500&lt;=Inputs!$B$13,IF(10&lt;=Inputs!$B$8,IF(Inputs!$B$12&gt;0,MAX(MIN(NORM.INV(RAND(),LOOKUP(Y4500,Inputs!$J$6:$J$9,Inputs!$G$6:$G$9),LOOKUP(Y4500,Inputs!$J$6:$J$9,Inputs!$H$6:$H$9)),Inputs!$B$12),-Inputs!$B$12),NORM.INV(RAND(),LOOKUP(Y4500,Inputs!$J$6:$J$9,Inputs!$G$6:$G$9),LOOKUP(Y4500,Inputs!$J$6:$J$9,Inputs!$H$6:$H$9))),0),"" )</f>
        <v/>
      </c>
      <c r="P4500" s="31">
        <f>IF($A4500&lt;=Inputs!$B$13,RAND(),"")</f>
        <v/>
      </c>
      <c r="Q4500" s="31">
        <f>IF($A4500&lt;=Inputs!$B$13,RAND(),"")</f>
        <v/>
      </c>
      <c r="R4500" s="31">
        <f>IF($A4500&lt;=Inputs!$B$13,RAND(),"")</f>
        <v/>
      </c>
      <c r="S4500" s="31">
        <f>IF($A4500&lt;=Inputs!$B$13,RAND(),"")</f>
        <v/>
      </c>
      <c r="T4500" s="31">
        <f>IF($A4500&lt;=Inputs!$B$13,RAND(),"")</f>
        <v/>
      </c>
      <c r="U4500" s="31">
        <f>IF($A4500&lt;=Inputs!$B$13,RAND(),"")</f>
        <v/>
      </c>
      <c r="V4500" s="31">
        <f>IF($A4500&lt;=Inputs!$B$13,RAND(),"")</f>
        <v/>
      </c>
      <c r="W4500" s="31">
        <f>IF($A4500&lt;=Inputs!$B$13,RAND(),"")</f>
        <v/>
      </c>
      <c r="X4500" s="31">
        <f>IF($A4500&lt;=Inputs!$B$13,RAND(),"")</f>
        <v/>
      </c>
      <c r="Y4500" s="31">
        <f>IF($A4500&lt;=Inputs!$B$13,RAND(),"")</f>
        <v/>
      </c>
    </row>
    <row r="4501">
      <c r="A4501" t="n">
        <v>4496</v>
      </c>
      <c r="B4501" s="26">
        <f>IF($A4501&lt;=Inputs!$B$13,IF(Inputs!$B$8&gt;0,SUM(F4501:O4501)/Inputs!$B$8,0),"")</f>
        <v/>
      </c>
      <c r="C4501" s="27">
        <f>IF($A4501&lt;=Inputs!$B$13,B4501/100,"")</f>
        <v/>
      </c>
      <c r="D4501" s="28">
        <f>IF($A4501&lt;=Inputs!$B$13,C4501*Inputs!$B$7,"")</f>
        <v/>
      </c>
      <c r="E4501" s="29">
        <f>IF($A4501&lt;=Inputs!$B$13,IF(D4501&gt;0,1,0),"")</f>
        <v/>
      </c>
      <c r="F4501" s="26">
        <f>IF($A4501&lt;=Inputs!$B$13,IF(1&lt;=Inputs!$B$8,IF(Inputs!$B$12&gt;0,MAX(MIN(NORM.INV(RAND(),LOOKUP(P4501,Inputs!$J$6:$J$9,Inputs!$G$6:$G$9),LOOKUP(P4501,Inputs!$J$6:$J$9,Inputs!$H$6:$H$9)),Inputs!$B$12),-Inputs!$B$12),NORM.INV(RAND(),LOOKUP(P4501,Inputs!$J$6:$J$9,Inputs!$G$6:$G$9),LOOKUP(P4501,Inputs!$J$6:$J$9,Inputs!$H$6:$H$9))),0),"" )</f>
        <v/>
      </c>
      <c r="G4501" s="26">
        <f>IF($A4501&lt;=Inputs!$B$13,IF(2&lt;=Inputs!$B$8,IF(Inputs!$B$12&gt;0,MAX(MIN(NORM.INV(RAND(),LOOKUP(Q4501,Inputs!$J$6:$J$9,Inputs!$G$6:$G$9),LOOKUP(Q4501,Inputs!$J$6:$J$9,Inputs!$H$6:$H$9)),Inputs!$B$12),-Inputs!$B$12),NORM.INV(RAND(),LOOKUP(Q4501,Inputs!$J$6:$J$9,Inputs!$G$6:$G$9),LOOKUP(Q4501,Inputs!$J$6:$J$9,Inputs!$H$6:$H$9))),0),"" )</f>
        <v/>
      </c>
      <c r="H4501" s="26">
        <f>IF($A4501&lt;=Inputs!$B$13,IF(3&lt;=Inputs!$B$8,IF(Inputs!$B$12&gt;0,MAX(MIN(NORM.INV(RAND(),LOOKUP(R4501,Inputs!$J$6:$J$9,Inputs!$G$6:$G$9),LOOKUP(R4501,Inputs!$J$6:$J$9,Inputs!$H$6:$H$9)),Inputs!$B$12),-Inputs!$B$12),NORM.INV(RAND(),LOOKUP(R4501,Inputs!$J$6:$J$9,Inputs!$G$6:$G$9),LOOKUP(R4501,Inputs!$J$6:$J$9,Inputs!$H$6:$H$9))),0),"" )</f>
        <v/>
      </c>
      <c r="I4501" s="26">
        <f>IF($A4501&lt;=Inputs!$B$13,IF(4&lt;=Inputs!$B$8,IF(Inputs!$B$12&gt;0,MAX(MIN(NORM.INV(RAND(),LOOKUP(S4501,Inputs!$J$6:$J$9,Inputs!$G$6:$G$9),LOOKUP(S4501,Inputs!$J$6:$J$9,Inputs!$H$6:$H$9)),Inputs!$B$12),-Inputs!$B$12),NORM.INV(RAND(),LOOKUP(S4501,Inputs!$J$6:$J$9,Inputs!$G$6:$G$9),LOOKUP(S4501,Inputs!$J$6:$J$9,Inputs!$H$6:$H$9))),0),"" )</f>
        <v/>
      </c>
      <c r="J4501" s="26">
        <f>IF($A4501&lt;=Inputs!$B$13,IF(5&lt;=Inputs!$B$8,IF(Inputs!$B$12&gt;0,MAX(MIN(NORM.INV(RAND(),LOOKUP(T4501,Inputs!$J$6:$J$9,Inputs!$G$6:$G$9),LOOKUP(T4501,Inputs!$J$6:$J$9,Inputs!$H$6:$H$9)),Inputs!$B$12),-Inputs!$B$12),NORM.INV(RAND(),LOOKUP(T4501,Inputs!$J$6:$J$9,Inputs!$G$6:$G$9),LOOKUP(T4501,Inputs!$J$6:$J$9,Inputs!$H$6:$H$9))),0),"" )</f>
        <v/>
      </c>
      <c r="K4501" s="26">
        <f>IF($A4501&lt;=Inputs!$B$13,IF(6&lt;=Inputs!$B$8,IF(Inputs!$B$12&gt;0,MAX(MIN(NORM.INV(RAND(),LOOKUP(U4501,Inputs!$J$6:$J$9,Inputs!$G$6:$G$9),LOOKUP(U4501,Inputs!$J$6:$J$9,Inputs!$H$6:$H$9)),Inputs!$B$12),-Inputs!$B$12),NORM.INV(RAND(),LOOKUP(U4501,Inputs!$J$6:$J$9,Inputs!$G$6:$G$9),LOOKUP(U4501,Inputs!$J$6:$J$9,Inputs!$H$6:$H$9))),0),"" )</f>
        <v/>
      </c>
      <c r="L4501" s="26">
        <f>IF($A4501&lt;=Inputs!$B$13,IF(7&lt;=Inputs!$B$8,IF(Inputs!$B$12&gt;0,MAX(MIN(NORM.INV(RAND(),LOOKUP(V4501,Inputs!$J$6:$J$9,Inputs!$G$6:$G$9),LOOKUP(V4501,Inputs!$J$6:$J$9,Inputs!$H$6:$H$9)),Inputs!$B$12),-Inputs!$B$12),NORM.INV(RAND(),LOOKUP(V4501,Inputs!$J$6:$J$9,Inputs!$G$6:$G$9),LOOKUP(V4501,Inputs!$J$6:$J$9,Inputs!$H$6:$H$9))),0),"" )</f>
        <v/>
      </c>
      <c r="M4501" s="26">
        <f>IF($A4501&lt;=Inputs!$B$13,IF(8&lt;=Inputs!$B$8,IF(Inputs!$B$12&gt;0,MAX(MIN(NORM.INV(RAND(),LOOKUP(W4501,Inputs!$J$6:$J$9,Inputs!$G$6:$G$9),LOOKUP(W4501,Inputs!$J$6:$J$9,Inputs!$H$6:$H$9)),Inputs!$B$12),-Inputs!$B$12),NORM.INV(RAND(),LOOKUP(W4501,Inputs!$J$6:$J$9,Inputs!$G$6:$G$9),LOOKUP(W4501,Inputs!$J$6:$J$9,Inputs!$H$6:$H$9))),0),"" )</f>
        <v/>
      </c>
      <c r="N4501" s="26">
        <f>IF($A4501&lt;=Inputs!$B$13,IF(9&lt;=Inputs!$B$8,IF(Inputs!$B$12&gt;0,MAX(MIN(NORM.INV(RAND(),LOOKUP(X4501,Inputs!$J$6:$J$9,Inputs!$G$6:$G$9),LOOKUP(X4501,Inputs!$J$6:$J$9,Inputs!$H$6:$H$9)),Inputs!$B$12),-Inputs!$B$12),NORM.INV(RAND(),LOOKUP(X4501,Inputs!$J$6:$J$9,Inputs!$G$6:$G$9),LOOKUP(X4501,Inputs!$J$6:$J$9,Inputs!$H$6:$H$9))),0),"" )</f>
        <v/>
      </c>
      <c r="O4501" s="26">
        <f>IF($A4501&lt;=Inputs!$B$13,IF(10&lt;=Inputs!$B$8,IF(Inputs!$B$12&gt;0,MAX(MIN(NORM.INV(RAND(),LOOKUP(Y4501,Inputs!$J$6:$J$9,Inputs!$G$6:$G$9),LOOKUP(Y4501,Inputs!$J$6:$J$9,Inputs!$H$6:$H$9)),Inputs!$B$12),-Inputs!$B$12),NORM.INV(RAND(),LOOKUP(Y4501,Inputs!$J$6:$J$9,Inputs!$G$6:$G$9),LOOKUP(Y4501,Inputs!$J$6:$J$9,Inputs!$H$6:$H$9))),0),"" )</f>
        <v/>
      </c>
      <c r="P4501" s="31">
        <f>IF($A4501&lt;=Inputs!$B$13,RAND(),"")</f>
        <v/>
      </c>
      <c r="Q4501" s="31">
        <f>IF($A4501&lt;=Inputs!$B$13,RAND(),"")</f>
        <v/>
      </c>
      <c r="R4501" s="31">
        <f>IF($A4501&lt;=Inputs!$B$13,RAND(),"")</f>
        <v/>
      </c>
      <c r="S4501" s="31">
        <f>IF($A4501&lt;=Inputs!$B$13,RAND(),"")</f>
        <v/>
      </c>
      <c r="T4501" s="31">
        <f>IF($A4501&lt;=Inputs!$B$13,RAND(),"")</f>
        <v/>
      </c>
      <c r="U4501" s="31">
        <f>IF($A4501&lt;=Inputs!$B$13,RAND(),"")</f>
        <v/>
      </c>
      <c r="V4501" s="31">
        <f>IF($A4501&lt;=Inputs!$B$13,RAND(),"")</f>
        <v/>
      </c>
      <c r="W4501" s="31">
        <f>IF($A4501&lt;=Inputs!$B$13,RAND(),"")</f>
        <v/>
      </c>
      <c r="X4501" s="31">
        <f>IF($A4501&lt;=Inputs!$B$13,RAND(),"")</f>
        <v/>
      </c>
      <c r="Y4501" s="31">
        <f>IF($A4501&lt;=Inputs!$B$13,RAND(),"")</f>
        <v/>
      </c>
    </row>
    <row r="4502">
      <c r="A4502" t="n">
        <v>4497</v>
      </c>
      <c r="B4502" s="26">
        <f>IF($A4502&lt;=Inputs!$B$13,IF(Inputs!$B$8&gt;0,SUM(F4502:O4502)/Inputs!$B$8,0),"")</f>
        <v/>
      </c>
      <c r="C4502" s="27">
        <f>IF($A4502&lt;=Inputs!$B$13,B4502/100,"")</f>
        <v/>
      </c>
      <c r="D4502" s="28">
        <f>IF($A4502&lt;=Inputs!$B$13,C4502*Inputs!$B$7,"")</f>
        <v/>
      </c>
      <c r="E4502" s="29">
        <f>IF($A4502&lt;=Inputs!$B$13,IF(D4502&gt;0,1,0),"")</f>
        <v/>
      </c>
      <c r="F4502" s="26">
        <f>IF($A4502&lt;=Inputs!$B$13,IF(1&lt;=Inputs!$B$8,IF(Inputs!$B$12&gt;0,MAX(MIN(NORM.INV(RAND(),LOOKUP(P4502,Inputs!$J$6:$J$9,Inputs!$G$6:$G$9),LOOKUP(P4502,Inputs!$J$6:$J$9,Inputs!$H$6:$H$9)),Inputs!$B$12),-Inputs!$B$12),NORM.INV(RAND(),LOOKUP(P4502,Inputs!$J$6:$J$9,Inputs!$G$6:$G$9),LOOKUP(P4502,Inputs!$J$6:$J$9,Inputs!$H$6:$H$9))),0),"" )</f>
        <v/>
      </c>
      <c r="G4502" s="26">
        <f>IF($A4502&lt;=Inputs!$B$13,IF(2&lt;=Inputs!$B$8,IF(Inputs!$B$12&gt;0,MAX(MIN(NORM.INV(RAND(),LOOKUP(Q4502,Inputs!$J$6:$J$9,Inputs!$G$6:$G$9),LOOKUP(Q4502,Inputs!$J$6:$J$9,Inputs!$H$6:$H$9)),Inputs!$B$12),-Inputs!$B$12),NORM.INV(RAND(),LOOKUP(Q4502,Inputs!$J$6:$J$9,Inputs!$G$6:$G$9),LOOKUP(Q4502,Inputs!$J$6:$J$9,Inputs!$H$6:$H$9))),0),"" )</f>
        <v/>
      </c>
      <c r="H4502" s="26">
        <f>IF($A4502&lt;=Inputs!$B$13,IF(3&lt;=Inputs!$B$8,IF(Inputs!$B$12&gt;0,MAX(MIN(NORM.INV(RAND(),LOOKUP(R4502,Inputs!$J$6:$J$9,Inputs!$G$6:$G$9),LOOKUP(R4502,Inputs!$J$6:$J$9,Inputs!$H$6:$H$9)),Inputs!$B$12),-Inputs!$B$12),NORM.INV(RAND(),LOOKUP(R4502,Inputs!$J$6:$J$9,Inputs!$G$6:$G$9),LOOKUP(R4502,Inputs!$J$6:$J$9,Inputs!$H$6:$H$9))),0),"" )</f>
        <v/>
      </c>
      <c r="I4502" s="26">
        <f>IF($A4502&lt;=Inputs!$B$13,IF(4&lt;=Inputs!$B$8,IF(Inputs!$B$12&gt;0,MAX(MIN(NORM.INV(RAND(),LOOKUP(S4502,Inputs!$J$6:$J$9,Inputs!$G$6:$G$9),LOOKUP(S4502,Inputs!$J$6:$J$9,Inputs!$H$6:$H$9)),Inputs!$B$12),-Inputs!$B$12),NORM.INV(RAND(),LOOKUP(S4502,Inputs!$J$6:$J$9,Inputs!$G$6:$G$9),LOOKUP(S4502,Inputs!$J$6:$J$9,Inputs!$H$6:$H$9))),0),"" )</f>
        <v/>
      </c>
      <c r="J4502" s="26">
        <f>IF($A4502&lt;=Inputs!$B$13,IF(5&lt;=Inputs!$B$8,IF(Inputs!$B$12&gt;0,MAX(MIN(NORM.INV(RAND(),LOOKUP(T4502,Inputs!$J$6:$J$9,Inputs!$G$6:$G$9),LOOKUP(T4502,Inputs!$J$6:$J$9,Inputs!$H$6:$H$9)),Inputs!$B$12),-Inputs!$B$12),NORM.INV(RAND(),LOOKUP(T4502,Inputs!$J$6:$J$9,Inputs!$G$6:$G$9),LOOKUP(T4502,Inputs!$J$6:$J$9,Inputs!$H$6:$H$9))),0),"" )</f>
        <v/>
      </c>
      <c r="K4502" s="26">
        <f>IF($A4502&lt;=Inputs!$B$13,IF(6&lt;=Inputs!$B$8,IF(Inputs!$B$12&gt;0,MAX(MIN(NORM.INV(RAND(),LOOKUP(U4502,Inputs!$J$6:$J$9,Inputs!$G$6:$G$9),LOOKUP(U4502,Inputs!$J$6:$J$9,Inputs!$H$6:$H$9)),Inputs!$B$12),-Inputs!$B$12),NORM.INV(RAND(),LOOKUP(U4502,Inputs!$J$6:$J$9,Inputs!$G$6:$G$9),LOOKUP(U4502,Inputs!$J$6:$J$9,Inputs!$H$6:$H$9))),0),"" )</f>
        <v/>
      </c>
      <c r="L4502" s="26">
        <f>IF($A4502&lt;=Inputs!$B$13,IF(7&lt;=Inputs!$B$8,IF(Inputs!$B$12&gt;0,MAX(MIN(NORM.INV(RAND(),LOOKUP(V4502,Inputs!$J$6:$J$9,Inputs!$G$6:$G$9),LOOKUP(V4502,Inputs!$J$6:$J$9,Inputs!$H$6:$H$9)),Inputs!$B$12),-Inputs!$B$12),NORM.INV(RAND(),LOOKUP(V4502,Inputs!$J$6:$J$9,Inputs!$G$6:$G$9),LOOKUP(V4502,Inputs!$J$6:$J$9,Inputs!$H$6:$H$9))),0),"" )</f>
        <v/>
      </c>
      <c r="M4502" s="26">
        <f>IF($A4502&lt;=Inputs!$B$13,IF(8&lt;=Inputs!$B$8,IF(Inputs!$B$12&gt;0,MAX(MIN(NORM.INV(RAND(),LOOKUP(W4502,Inputs!$J$6:$J$9,Inputs!$G$6:$G$9),LOOKUP(W4502,Inputs!$J$6:$J$9,Inputs!$H$6:$H$9)),Inputs!$B$12),-Inputs!$B$12),NORM.INV(RAND(),LOOKUP(W4502,Inputs!$J$6:$J$9,Inputs!$G$6:$G$9),LOOKUP(W4502,Inputs!$J$6:$J$9,Inputs!$H$6:$H$9))),0),"" )</f>
        <v/>
      </c>
      <c r="N4502" s="26">
        <f>IF($A4502&lt;=Inputs!$B$13,IF(9&lt;=Inputs!$B$8,IF(Inputs!$B$12&gt;0,MAX(MIN(NORM.INV(RAND(),LOOKUP(X4502,Inputs!$J$6:$J$9,Inputs!$G$6:$G$9),LOOKUP(X4502,Inputs!$J$6:$J$9,Inputs!$H$6:$H$9)),Inputs!$B$12),-Inputs!$B$12),NORM.INV(RAND(),LOOKUP(X4502,Inputs!$J$6:$J$9,Inputs!$G$6:$G$9),LOOKUP(X4502,Inputs!$J$6:$J$9,Inputs!$H$6:$H$9))),0),"" )</f>
        <v/>
      </c>
      <c r="O4502" s="26">
        <f>IF($A4502&lt;=Inputs!$B$13,IF(10&lt;=Inputs!$B$8,IF(Inputs!$B$12&gt;0,MAX(MIN(NORM.INV(RAND(),LOOKUP(Y4502,Inputs!$J$6:$J$9,Inputs!$G$6:$G$9),LOOKUP(Y4502,Inputs!$J$6:$J$9,Inputs!$H$6:$H$9)),Inputs!$B$12),-Inputs!$B$12),NORM.INV(RAND(),LOOKUP(Y4502,Inputs!$J$6:$J$9,Inputs!$G$6:$G$9),LOOKUP(Y4502,Inputs!$J$6:$J$9,Inputs!$H$6:$H$9))),0),"" )</f>
        <v/>
      </c>
      <c r="P4502" s="31">
        <f>IF($A4502&lt;=Inputs!$B$13,RAND(),"")</f>
        <v/>
      </c>
      <c r="Q4502" s="31">
        <f>IF($A4502&lt;=Inputs!$B$13,RAND(),"")</f>
        <v/>
      </c>
      <c r="R4502" s="31">
        <f>IF($A4502&lt;=Inputs!$B$13,RAND(),"")</f>
        <v/>
      </c>
      <c r="S4502" s="31">
        <f>IF($A4502&lt;=Inputs!$B$13,RAND(),"")</f>
        <v/>
      </c>
      <c r="T4502" s="31">
        <f>IF($A4502&lt;=Inputs!$B$13,RAND(),"")</f>
        <v/>
      </c>
      <c r="U4502" s="31">
        <f>IF($A4502&lt;=Inputs!$B$13,RAND(),"")</f>
        <v/>
      </c>
      <c r="V4502" s="31">
        <f>IF($A4502&lt;=Inputs!$B$13,RAND(),"")</f>
        <v/>
      </c>
      <c r="W4502" s="31">
        <f>IF($A4502&lt;=Inputs!$B$13,RAND(),"")</f>
        <v/>
      </c>
      <c r="X4502" s="31">
        <f>IF($A4502&lt;=Inputs!$B$13,RAND(),"")</f>
        <v/>
      </c>
      <c r="Y4502" s="31">
        <f>IF($A4502&lt;=Inputs!$B$13,RAND(),"")</f>
        <v/>
      </c>
    </row>
    <row r="4503">
      <c r="A4503" t="n">
        <v>4498</v>
      </c>
      <c r="B4503" s="26">
        <f>IF($A4503&lt;=Inputs!$B$13,IF(Inputs!$B$8&gt;0,SUM(F4503:O4503)/Inputs!$B$8,0),"")</f>
        <v/>
      </c>
      <c r="C4503" s="27">
        <f>IF($A4503&lt;=Inputs!$B$13,B4503/100,"")</f>
        <v/>
      </c>
      <c r="D4503" s="28">
        <f>IF($A4503&lt;=Inputs!$B$13,C4503*Inputs!$B$7,"")</f>
        <v/>
      </c>
      <c r="E4503" s="29">
        <f>IF($A4503&lt;=Inputs!$B$13,IF(D4503&gt;0,1,0),"")</f>
        <v/>
      </c>
      <c r="F4503" s="26">
        <f>IF($A4503&lt;=Inputs!$B$13,IF(1&lt;=Inputs!$B$8,IF(Inputs!$B$12&gt;0,MAX(MIN(NORM.INV(RAND(),LOOKUP(P4503,Inputs!$J$6:$J$9,Inputs!$G$6:$G$9),LOOKUP(P4503,Inputs!$J$6:$J$9,Inputs!$H$6:$H$9)),Inputs!$B$12),-Inputs!$B$12),NORM.INV(RAND(),LOOKUP(P4503,Inputs!$J$6:$J$9,Inputs!$G$6:$G$9),LOOKUP(P4503,Inputs!$J$6:$J$9,Inputs!$H$6:$H$9))),0),"" )</f>
        <v/>
      </c>
      <c r="G4503" s="26">
        <f>IF($A4503&lt;=Inputs!$B$13,IF(2&lt;=Inputs!$B$8,IF(Inputs!$B$12&gt;0,MAX(MIN(NORM.INV(RAND(),LOOKUP(Q4503,Inputs!$J$6:$J$9,Inputs!$G$6:$G$9),LOOKUP(Q4503,Inputs!$J$6:$J$9,Inputs!$H$6:$H$9)),Inputs!$B$12),-Inputs!$B$12),NORM.INV(RAND(),LOOKUP(Q4503,Inputs!$J$6:$J$9,Inputs!$G$6:$G$9),LOOKUP(Q4503,Inputs!$J$6:$J$9,Inputs!$H$6:$H$9))),0),"" )</f>
        <v/>
      </c>
      <c r="H4503" s="26">
        <f>IF($A4503&lt;=Inputs!$B$13,IF(3&lt;=Inputs!$B$8,IF(Inputs!$B$12&gt;0,MAX(MIN(NORM.INV(RAND(),LOOKUP(R4503,Inputs!$J$6:$J$9,Inputs!$G$6:$G$9),LOOKUP(R4503,Inputs!$J$6:$J$9,Inputs!$H$6:$H$9)),Inputs!$B$12),-Inputs!$B$12),NORM.INV(RAND(),LOOKUP(R4503,Inputs!$J$6:$J$9,Inputs!$G$6:$G$9),LOOKUP(R4503,Inputs!$J$6:$J$9,Inputs!$H$6:$H$9))),0),"" )</f>
        <v/>
      </c>
      <c r="I4503" s="26">
        <f>IF($A4503&lt;=Inputs!$B$13,IF(4&lt;=Inputs!$B$8,IF(Inputs!$B$12&gt;0,MAX(MIN(NORM.INV(RAND(),LOOKUP(S4503,Inputs!$J$6:$J$9,Inputs!$G$6:$G$9),LOOKUP(S4503,Inputs!$J$6:$J$9,Inputs!$H$6:$H$9)),Inputs!$B$12),-Inputs!$B$12),NORM.INV(RAND(),LOOKUP(S4503,Inputs!$J$6:$J$9,Inputs!$G$6:$G$9),LOOKUP(S4503,Inputs!$J$6:$J$9,Inputs!$H$6:$H$9))),0),"" )</f>
        <v/>
      </c>
      <c r="J4503" s="26">
        <f>IF($A4503&lt;=Inputs!$B$13,IF(5&lt;=Inputs!$B$8,IF(Inputs!$B$12&gt;0,MAX(MIN(NORM.INV(RAND(),LOOKUP(T4503,Inputs!$J$6:$J$9,Inputs!$G$6:$G$9),LOOKUP(T4503,Inputs!$J$6:$J$9,Inputs!$H$6:$H$9)),Inputs!$B$12),-Inputs!$B$12),NORM.INV(RAND(),LOOKUP(T4503,Inputs!$J$6:$J$9,Inputs!$G$6:$G$9),LOOKUP(T4503,Inputs!$J$6:$J$9,Inputs!$H$6:$H$9))),0),"" )</f>
        <v/>
      </c>
      <c r="K4503" s="26">
        <f>IF($A4503&lt;=Inputs!$B$13,IF(6&lt;=Inputs!$B$8,IF(Inputs!$B$12&gt;0,MAX(MIN(NORM.INV(RAND(),LOOKUP(U4503,Inputs!$J$6:$J$9,Inputs!$G$6:$G$9),LOOKUP(U4503,Inputs!$J$6:$J$9,Inputs!$H$6:$H$9)),Inputs!$B$12),-Inputs!$B$12),NORM.INV(RAND(),LOOKUP(U4503,Inputs!$J$6:$J$9,Inputs!$G$6:$G$9),LOOKUP(U4503,Inputs!$J$6:$J$9,Inputs!$H$6:$H$9))),0),"" )</f>
        <v/>
      </c>
      <c r="L4503" s="26">
        <f>IF($A4503&lt;=Inputs!$B$13,IF(7&lt;=Inputs!$B$8,IF(Inputs!$B$12&gt;0,MAX(MIN(NORM.INV(RAND(),LOOKUP(V4503,Inputs!$J$6:$J$9,Inputs!$G$6:$G$9),LOOKUP(V4503,Inputs!$J$6:$J$9,Inputs!$H$6:$H$9)),Inputs!$B$12),-Inputs!$B$12),NORM.INV(RAND(),LOOKUP(V4503,Inputs!$J$6:$J$9,Inputs!$G$6:$G$9),LOOKUP(V4503,Inputs!$J$6:$J$9,Inputs!$H$6:$H$9))),0),"" )</f>
        <v/>
      </c>
      <c r="M4503" s="26">
        <f>IF($A4503&lt;=Inputs!$B$13,IF(8&lt;=Inputs!$B$8,IF(Inputs!$B$12&gt;0,MAX(MIN(NORM.INV(RAND(),LOOKUP(W4503,Inputs!$J$6:$J$9,Inputs!$G$6:$G$9),LOOKUP(W4503,Inputs!$J$6:$J$9,Inputs!$H$6:$H$9)),Inputs!$B$12),-Inputs!$B$12),NORM.INV(RAND(),LOOKUP(W4503,Inputs!$J$6:$J$9,Inputs!$G$6:$G$9),LOOKUP(W4503,Inputs!$J$6:$J$9,Inputs!$H$6:$H$9))),0),"" )</f>
        <v/>
      </c>
      <c r="N4503" s="26">
        <f>IF($A4503&lt;=Inputs!$B$13,IF(9&lt;=Inputs!$B$8,IF(Inputs!$B$12&gt;0,MAX(MIN(NORM.INV(RAND(),LOOKUP(X4503,Inputs!$J$6:$J$9,Inputs!$G$6:$G$9),LOOKUP(X4503,Inputs!$J$6:$J$9,Inputs!$H$6:$H$9)),Inputs!$B$12),-Inputs!$B$12),NORM.INV(RAND(),LOOKUP(X4503,Inputs!$J$6:$J$9,Inputs!$G$6:$G$9),LOOKUP(X4503,Inputs!$J$6:$J$9,Inputs!$H$6:$H$9))),0),"" )</f>
        <v/>
      </c>
      <c r="O4503" s="26">
        <f>IF($A4503&lt;=Inputs!$B$13,IF(10&lt;=Inputs!$B$8,IF(Inputs!$B$12&gt;0,MAX(MIN(NORM.INV(RAND(),LOOKUP(Y4503,Inputs!$J$6:$J$9,Inputs!$G$6:$G$9),LOOKUP(Y4503,Inputs!$J$6:$J$9,Inputs!$H$6:$H$9)),Inputs!$B$12),-Inputs!$B$12),NORM.INV(RAND(),LOOKUP(Y4503,Inputs!$J$6:$J$9,Inputs!$G$6:$G$9),LOOKUP(Y4503,Inputs!$J$6:$J$9,Inputs!$H$6:$H$9))),0),"" )</f>
        <v/>
      </c>
      <c r="P4503" s="31">
        <f>IF($A4503&lt;=Inputs!$B$13,RAND(),"")</f>
        <v/>
      </c>
      <c r="Q4503" s="31">
        <f>IF($A4503&lt;=Inputs!$B$13,RAND(),"")</f>
        <v/>
      </c>
      <c r="R4503" s="31">
        <f>IF($A4503&lt;=Inputs!$B$13,RAND(),"")</f>
        <v/>
      </c>
      <c r="S4503" s="31">
        <f>IF($A4503&lt;=Inputs!$B$13,RAND(),"")</f>
        <v/>
      </c>
      <c r="T4503" s="31">
        <f>IF($A4503&lt;=Inputs!$B$13,RAND(),"")</f>
        <v/>
      </c>
      <c r="U4503" s="31">
        <f>IF($A4503&lt;=Inputs!$B$13,RAND(),"")</f>
        <v/>
      </c>
      <c r="V4503" s="31">
        <f>IF($A4503&lt;=Inputs!$B$13,RAND(),"")</f>
        <v/>
      </c>
      <c r="W4503" s="31">
        <f>IF($A4503&lt;=Inputs!$B$13,RAND(),"")</f>
        <v/>
      </c>
      <c r="X4503" s="31">
        <f>IF($A4503&lt;=Inputs!$B$13,RAND(),"")</f>
        <v/>
      </c>
      <c r="Y4503" s="31">
        <f>IF($A4503&lt;=Inputs!$B$13,RAND(),"")</f>
        <v/>
      </c>
    </row>
    <row r="4504">
      <c r="A4504" t="n">
        <v>4499</v>
      </c>
      <c r="B4504" s="26">
        <f>IF($A4504&lt;=Inputs!$B$13,IF(Inputs!$B$8&gt;0,SUM(F4504:O4504)/Inputs!$B$8,0),"")</f>
        <v/>
      </c>
      <c r="C4504" s="27">
        <f>IF($A4504&lt;=Inputs!$B$13,B4504/100,"")</f>
        <v/>
      </c>
      <c r="D4504" s="28">
        <f>IF($A4504&lt;=Inputs!$B$13,C4504*Inputs!$B$7,"")</f>
        <v/>
      </c>
      <c r="E4504" s="29">
        <f>IF($A4504&lt;=Inputs!$B$13,IF(D4504&gt;0,1,0),"")</f>
        <v/>
      </c>
      <c r="F4504" s="26">
        <f>IF($A4504&lt;=Inputs!$B$13,IF(1&lt;=Inputs!$B$8,IF(Inputs!$B$12&gt;0,MAX(MIN(NORM.INV(RAND(),LOOKUP(P4504,Inputs!$J$6:$J$9,Inputs!$G$6:$G$9),LOOKUP(P4504,Inputs!$J$6:$J$9,Inputs!$H$6:$H$9)),Inputs!$B$12),-Inputs!$B$12),NORM.INV(RAND(),LOOKUP(P4504,Inputs!$J$6:$J$9,Inputs!$G$6:$G$9),LOOKUP(P4504,Inputs!$J$6:$J$9,Inputs!$H$6:$H$9))),0),"" )</f>
        <v/>
      </c>
      <c r="G4504" s="26">
        <f>IF($A4504&lt;=Inputs!$B$13,IF(2&lt;=Inputs!$B$8,IF(Inputs!$B$12&gt;0,MAX(MIN(NORM.INV(RAND(),LOOKUP(Q4504,Inputs!$J$6:$J$9,Inputs!$G$6:$G$9),LOOKUP(Q4504,Inputs!$J$6:$J$9,Inputs!$H$6:$H$9)),Inputs!$B$12),-Inputs!$B$12),NORM.INV(RAND(),LOOKUP(Q4504,Inputs!$J$6:$J$9,Inputs!$G$6:$G$9),LOOKUP(Q4504,Inputs!$J$6:$J$9,Inputs!$H$6:$H$9))),0),"" )</f>
        <v/>
      </c>
      <c r="H4504" s="26">
        <f>IF($A4504&lt;=Inputs!$B$13,IF(3&lt;=Inputs!$B$8,IF(Inputs!$B$12&gt;0,MAX(MIN(NORM.INV(RAND(),LOOKUP(R4504,Inputs!$J$6:$J$9,Inputs!$G$6:$G$9),LOOKUP(R4504,Inputs!$J$6:$J$9,Inputs!$H$6:$H$9)),Inputs!$B$12),-Inputs!$B$12),NORM.INV(RAND(),LOOKUP(R4504,Inputs!$J$6:$J$9,Inputs!$G$6:$G$9),LOOKUP(R4504,Inputs!$J$6:$J$9,Inputs!$H$6:$H$9))),0),"" )</f>
        <v/>
      </c>
      <c r="I4504" s="26">
        <f>IF($A4504&lt;=Inputs!$B$13,IF(4&lt;=Inputs!$B$8,IF(Inputs!$B$12&gt;0,MAX(MIN(NORM.INV(RAND(),LOOKUP(S4504,Inputs!$J$6:$J$9,Inputs!$G$6:$G$9),LOOKUP(S4504,Inputs!$J$6:$J$9,Inputs!$H$6:$H$9)),Inputs!$B$12),-Inputs!$B$12),NORM.INV(RAND(),LOOKUP(S4504,Inputs!$J$6:$J$9,Inputs!$G$6:$G$9),LOOKUP(S4504,Inputs!$J$6:$J$9,Inputs!$H$6:$H$9))),0),"" )</f>
        <v/>
      </c>
      <c r="J4504" s="26">
        <f>IF($A4504&lt;=Inputs!$B$13,IF(5&lt;=Inputs!$B$8,IF(Inputs!$B$12&gt;0,MAX(MIN(NORM.INV(RAND(),LOOKUP(T4504,Inputs!$J$6:$J$9,Inputs!$G$6:$G$9),LOOKUP(T4504,Inputs!$J$6:$J$9,Inputs!$H$6:$H$9)),Inputs!$B$12),-Inputs!$B$12),NORM.INV(RAND(),LOOKUP(T4504,Inputs!$J$6:$J$9,Inputs!$G$6:$G$9),LOOKUP(T4504,Inputs!$J$6:$J$9,Inputs!$H$6:$H$9))),0),"" )</f>
        <v/>
      </c>
      <c r="K4504" s="26">
        <f>IF($A4504&lt;=Inputs!$B$13,IF(6&lt;=Inputs!$B$8,IF(Inputs!$B$12&gt;0,MAX(MIN(NORM.INV(RAND(),LOOKUP(U4504,Inputs!$J$6:$J$9,Inputs!$G$6:$G$9),LOOKUP(U4504,Inputs!$J$6:$J$9,Inputs!$H$6:$H$9)),Inputs!$B$12),-Inputs!$B$12),NORM.INV(RAND(),LOOKUP(U4504,Inputs!$J$6:$J$9,Inputs!$G$6:$G$9),LOOKUP(U4504,Inputs!$J$6:$J$9,Inputs!$H$6:$H$9))),0),"" )</f>
        <v/>
      </c>
      <c r="L4504" s="26">
        <f>IF($A4504&lt;=Inputs!$B$13,IF(7&lt;=Inputs!$B$8,IF(Inputs!$B$12&gt;0,MAX(MIN(NORM.INV(RAND(),LOOKUP(V4504,Inputs!$J$6:$J$9,Inputs!$G$6:$G$9),LOOKUP(V4504,Inputs!$J$6:$J$9,Inputs!$H$6:$H$9)),Inputs!$B$12),-Inputs!$B$12),NORM.INV(RAND(),LOOKUP(V4504,Inputs!$J$6:$J$9,Inputs!$G$6:$G$9),LOOKUP(V4504,Inputs!$J$6:$J$9,Inputs!$H$6:$H$9))),0),"" )</f>
        <v/>
      </c>
      <c r="M4504" s="26">
        <f>IF($A4504&lt;=Inputs!$B$13,IF(8&lt;=Inputs!$B$8,IF(Inputs!$B$12&gt;0,MAX(MIN(NORM.INV(RAND(),LOOKUP(W4504,Inputs!$J$6:$J$9,Inputs!$G$6:$G$9),LOOKUP(W4504,Inputs!$J$6:$J$9,Inputs!$H$6:$H$9)),Inputs!$B$12),-Inputs!$B$12),NORM.INV(RAND(),LOOKUP(W4504,Inputs!$J$6:$J$9,Inputs!$G$6:$G$9),LOOKUP(W4504,Inputs!$J$6:$J$9,Inputs!$H$6:$H$9))),0),"" )</f>
        <v/>
      </c>
      <c r="N4504" s="26">
        <f>IF($A4504&lt;=Inputs!$B$13,IF(9&lt;=Inputs!$B$8,IF(Inputs!$B$12&gt;0,MAX(MIN(NORM.INV(RAND(),LOOKUP(X4504,Inputs!$J$6:$J$9,Inputs!$G$6:$G$9),LOOKUP(X4504,Inputs!$J$6:$J$9,Inputs!$H$6:$H$9)),Inputs!$B$12),-Inputs!$B$12),NORM.INV(RAND(),LOOKUP(X4504,Inputs!$J$6:$J$9,Inputs!$G$6:$G$9),LOOKUP(X4504,Inputs!$J$6:$J$9,Inputs!$H$6:$H$9))),0),"" )</f>
        <v/>
      </c>
      <c r="O4504" s="26">
        <f>IF($A4504&lt;=Inputs!$B$13,IF(10&lt;=Inputs!$B$8,IF(Inputs!$B$12&gt;0,MAX(MIN(NORM.INV(RAND(),LOOKUP(Y4504,Inputs!$J$6:$J$9,Inputs!$G$6:$G$9),LOOKUP(Y4504,Inputs!$J$6:$J$9,Inputs!$H$6:$H$9)),Inputs!$B$12),-Inputs!$B$12),NORM.INV(RAND(),LOOKUP(Y4504,Inputs!$J$6:$J$9,Inputs!$G$6:$G$9),LOOKUP(Y4504,Inputs!$J$6:$J$9,Inputs!$H$6:$H$9))),0),"" )</f>
        <v/>
      </c>
      <c r="P4504" s="31">
        <f>IF($A4504&lt;=Inputs!$B$13,RAND(),"")</f>
        <v/>
      </c>
      <c r="Q4504" s="31">
        <f>IF($A4504&lt;=Inputs!$B$13,RAND(),"")</f>
        <v/>
      </c>
      <c r="R4504" s="31">
        <f>IF($A4504&lt;=Inputs!$B$13,RAND(),"")</f>
        <v/>
      </c>
      <c r="S4504" s="31">
        <f>IF($A4504&lt;=Inputs!$B$13,RAND(),"")</f>
        <v/>
      </c>
      <c r="T4504" s="31">
        <f>IF($A4504&lt;=Inputs!$B$13,RAND(),"")</f>
        <v/>
      </c>
      <c r="U4504" s="31">
        <f>IF($A4504&lt;=Inputs!$B$13,RAND(),"")</f>
        <v/>
      </c>
      <c r="V4504" s="31">
        <f>IF($A4504&lt;=Inputs!$B$13,RAND(),"")</f>
        <v/>
      </c>
      <c r="W4504" s="31">
        <f>IF($A4504&lt;=Inputs!$B$13,RAND(),"")</f>
        <v/>
      </c>
      <c r="X4504" s="31">
        <f>IF($A4504&lt;=Inputs!$B$13,RAND(),"")</f>
        <v/>
      </c>
      <c r="Y4504" s="31">
        <f>IF($A4504&lt;=Inputs!$B$13,RAND(),"")</f>
        <v/>
      </c>
    </row>
    <row r="4505">
      <c r="A4505" t="n">
        <v>4500</v>
      </c>
      <c r="B4505" s="26">
        <f>IF($A4505&lt;=Inputs!$B$13,IF(Inputs!$B$8&gt;0,SUM(F4505:O4505)/Inputs!$B$8,0),"")</f>
        <v/>
      </c>
      <c r="C4505" s="27">
        <f>IF($A4505&lt;=Inputs!$B$13,B4505/100,"")</f>
        <v/>
      </c>
      <c r="D4505" s="28">
        <f>IF($A4505&lt;=Inputs!$B$13,C4505*Inputs!$B$7,"")</f>
        <v/>
      </c>
      <c r="E4505" s="29">
        <f>IF($A4505&lt;=Inputs!$B$13,IF(D4505&gt;0,1,0),"")</f>
        <v/>
      </c>
      <c r="F4505" s="26">
        <f>IF($A4505&lt;=Inputs!$B$13,IF(1&lt;=Inputs!$B$8,IF(Inputs!$B$12&gt;0,MAX(MIN(NORM.INV(RAND(),LOOKUP(P4505,Inputs!$J$6:$J$9,Inputs!$G$6:$G$9),LOOKUP(P4505,Inputs!$J$6:$J$9,Inputs!$H$6:$H$9)),Inputs!$B$12),-Inputs!$B$12),NORM.INV(RAND(),LOOKUP(P4505,Inputs!$J$6:$J$9,Inputs!$G$6:$G$9),LOOKUP(P4505,Inputs!$J$6:$J$9,Inputs!$H$6:$H$9))),0),"" )</f>
        <v/>
      </c>
      <c r="G4505" s="26">
        <f>IF($A4505&lt;=Inputs!$B$13,IF(2&lt;=Inputs!$B$8,IF(Inputs!$B$12&gt;0,MAX(MIN(NORM.INV(RAND(),LOOKUP(Q4505,Inputs!$J$6:$J$9,Inputs!$G$6:$G$9),LOOKUP(Q4505,Inputs!$J$6:$J$9,Inputs!$H$6:$H$9)),Inputs!$B$12),-Inputs!$B$12),NORM.INV(RAND(),LOOKUP(Q4505,Inputs!$J$6:$J$9,Inputs!$G$6:$G$9),LOOKUP(Q4505,Inputs!$J$6:$J$9,Inputs!$H$6:$H$9))),0),"" )</f>
        <v/>
      </c>
      <c r="H4505" s="26">
        <f>IF($A4505&lt;=Inputs!$B$13,IF(3&lt;=Inputs!$B$8,IF(Inputs!$B$12&gt;0,MAX(MIN(NORM.INV(RAND(),LOOKUP(R4505,Inputs!$J$6:$J$9,Inputs!$G$6:$G$9),LOOKUP(R4505,Inputs!$J$6:$J$9,Inputs!$H$6:$H$9)),Inputs!$B$12),-Inputs!$B$12),NORM.INV(RAND(),LOOKUP(R4505,Inputs!$J$6:$J$9,Inputs!$G$6:$G$9),LOOKUP(R4505,Inputs!$J$6:$J$9,Inputs!$H$6:$H$9))),0),"" )</f>
        <v/>
      </c>
      <c r="I4505" s="26">
        <f>IF($A4505&lt;=Inputs!$B$13,IF(4&lt;=Inputs!$B$8,IF(Inputs!$B$12&gt;0,MAX(MIN(NORM.INV(RAND(),LOOKUP(S4505,Inputs!$J$6:$J$9,Inputs!$G$6:$G$9),LOOKUP(S4505,Inputs!$J$6:$J$9,Inputs!$H$6:$H$9)),Inputs!$B$12),-Inputs!$B$12),NORM.INV(RAND(),LOOKUP(S4505,Inputs!$J$6:$J$9,Inputs!$G$6:$G$9),LOOKUP(S4505,Inputs!$J$6:$J$9,Inputs!$H$6:$H$9))),0),"" )</f>
        <v/>
      </c>
      <c r="J4505" s="26">
        <f>IF($A4505&lt;=Inputs!$B$13,IF(5&lt;=Inputs!$B$8,IF(Inputs!$B$12&gt;0,MAX(MIN(NORM.INV(RAND(),LOOKUP(T4505,Inputs!$J$6:$J$9,Inputs!$G$6:$G$9),LOOKUP(T4505,Inputs!$J$6:$J$9,Inputs!$H$6:$H$9)),Inputs!$B$12),-Inputs!$B$12),NORM.INV(RAND(),LOOKUP(T4505,Inputs!$J$6:$J$9,Inputs!$G$6:$G$9),LOOKUP(T4505,Inputs!$J$6:$J$9,Inputs!$H$6:$H$9))),0),"" )</f>
        <v/>
      </c>
      <c r="K4505" s="26">
        <f>IF($A4505&lt;=Inputs!$B$13,IF(6&lt;=Inputs!$B$8,IF(Inputs!$B$12&gt;0,MAX(MIN(NORM.INV(RAND(),LOOKUP(U4505,Inputs!$J$6:$J$9,Inputs!$G$6:$G$9),LOOKUP(U4505,Inputs!$J$6:$J$9,Inputs!$H$6:$H$9)),Inputs!$B$12),-Inputs!$B$12),NORM.INV(RAND(),LOOKUP(U4505,Inputs!$J$6:$J$9,Inputs!$G$6:$G$9),LOOKUP(U4505,Inputs!$J$6:$J$9,Inputs!$H$6:$H$9))),0),"" )</f>
        <v/>
      </c>
      <c r="L4505" s="26">
        <f>IF($A4505&lt;=Inputs!$B$13,IF(7&lt;=Inputs!$B$8,IF(Inputs!$B$12&gt;0,MAX(MIN(NORM.INV(RAND(),LOOKUP(V4505,Inputs!$J$6:$J$9,Inputs!$G$6:$G$9),LOOKUP(V4505,Inputs!$J$6:$J$9,Inputs!$H$6:$H$9)),Inputs!$B$12),-Inputs!$B$12),NORM.INV(RAND(),LOOKUP(V4505,Inputs!$J$6:$J$9,Inputs!$G$6:$G$9),LOOKUP(V4505,Inputs!$J$6:$J$9,Inputs!$H$6:$H$9))),0),"" )</f>
        <v/>
      </c>
      <c r="M4505" s="26">
        <f>IF($A4505&lt;=Inputs!$B$13,IF(8&lt;=Inputs!$B$8,IF(Inputs!$B$12&gt;0,MAX(MIN(NORM.INV(RAND(),LOOKUP(W4505,Inputs!$J$6:$J$9,Inputs!$G$6:$G$9),LOOKUP(W4505,Inputs!$J$6:$J$9,Inputs!$H$6:$H$9)),Inputs!$B$12),-Inputs!$B$12),NORM.INV(RAND(),LOOKUP(W4505,Inputs!$J$6:$J$9,Inputs!$G$6:$G$9),LOOKUP(W4505,Inputs!$J$6:$J$9,Inputs!$H$6:$H$9))),0),"" )</f>
        <v/>
      </c>
      <c r="N4505" s="26">
        <f>IF($A4505&lt;=Inputs!$B$13,IF(9&lt;=Inputs!$B$8,IF(Inputs!$B$12&gt;0,MAX(MIN(NORM.INV(RAND(),LOOKUP(X4505,Inputs!$J$6:$J$9,Inputs!$G$6:$G$9),LOOKUP(X4505,Inputs!$J$6:$J$9,Inputs!$H$6:$H$9)),Inputs!$B$12),-Inputs!$B$12),NORM.INV(RAND(),LOOKUP(X4505,Inputs!$J$6:$J$9,Inputs!$G$6:$G$9),LOOKUP(X4505,Inputs!$J$6:$J$9,Inputs!$H$6:$H$9))),0),"" )</f>
        <v/>
      </c>
      <c r="O4505" s="26">
        <f>IF($A4505&lt;=Inputs!$B$13,IF(10&lt;=Inputs!$B$8,IF(Inputs!$B$12&gt;0,MAX(MIN(NORM.INV(RAND(),LOOKUP(Y4505,Inputs!$J$6:$J$9,Inputs!$G$6:$G$9),LOOKUP(Y4505,Inputs!$J$6:$J$9,Inputs!$H$6:$H$9)),Inputs!$B$12),-Inputs!$B$12),NORM.INV(RAND(),LOOKUP(Y4505,Inputs!$J$6:$J$9,Inputs!$G$6:$G$9),LOOKUP(Y4505,Inputs!$J$6:$J$9,Inputs!$H$6:$H$9))),0),"" )</f>
        <v/>
      </c>
      <c r="P4505" s="31">
        <f>IF($A4505&lt;=Inputs!$B$13,RAND(),"")</f>
        <v/>
      </c>
      <c r="Q4505" s="31">
        <f>IF($A4505&lt;=Inputs!$B$13,RAND(),"")</f>
        <v/>
      </c>
      <c r="R4505" s="31">
        <f>IF($A4505&lt;=Inputs!$B$13,RAND(),"")</f>
        <v/>
      </c>
      <c r="S4505" s="31">
        <f>IF($A4505&lt;=Inputs!$B$13,RAND(),"")</f>
        <v/>
      </c>
      <c r="T4505" s="31">
        <f>IF($A4505&lt;=Inputs!$B$13,RAND(),"")</f>
        <v/>
      </c>
      <c r="U4505" s="31">
        <f>IF($A4505&lt;=Inputs!$B$13,RAND(),"")</f>
        <v/>
      </c>
      <c r="V4505" s="31">
        <f>IF($A4505&lt;=Inputs!$B$13,RAND(),"")</f>
        <v/>
      </c>
      <c r="W4505" s="31">
        <f>IF($A4505&lt;=Inputs!$B$13,RAND(),"")</f>
        <v/>
      </c>
      <c r="X4505" s="31">
        <f>IF($A4505&lt;=Inputs!$B$13,RAND(),"")</f>
        <v/>
      </c>
      <c r="Y4505" s="31">
        <f>IF($A4505&lt;=Inputs!$B$13,RAND(),"")</f>
        <v/>
      </c>
    </row>
    <row r="4506">
      <c r="A4506" t="n">
        <v>4501</v>
      </c>
      <c r="B4506" s="26">
        <f>IF($A4506&lt;=Inputs!$B$13,IF(Inputs!$B$8&gt;0,SUM(F4506:O4506)/Inputs!$B$8,0),"")</f>
        <v/>
      </c>
      <c r="C4506" s="27">
        <f>IF($A4506&lt;=Inputs!$B$13,B4506/100,"")</f>
        <v/>
      </c>
      <c r="D4506" s="28">
        <f>IF($A4506&lt;=Inputs!$B$13,C4506*Inputs!$B$7,"")</f>
        <v/>
      </c>
      <c r="E4506" s="29">
        <f>IF($A4506&lt;=Inputs!$B$13,IF(D4506&gt;0,1,0),"")</f>
        <v/>
      </c>
      <c r="F4506" s="26">
        <f>IF($A4506&lt;=Inputs!$B$13,IF(1&lt;=Inputs!$B$8,IF(Inputs!$B$12&gt;0,MAX(MIN(NORM.INV(RAND(),LOOKUP(P4506,Inputs!$J$6:$J$9,Inputs!$G$6:$G$9),LOOKUP(P4506,Inputs!$J$6:$J$9,Inputs!$H$6:$H$9)),Inputs!$B$12),-Inputs!$B$12),NORM.INV(RAND(),LOOKUP(P4506,Inputs!$J$6:$J$9,Inputs!$G$6:$G$9),LOOKUP(P4506,Inputs!$J$6:$J$9,Inputs!$H$6:$H$9))),0),"" )</f>
        <v/>
      </c>
      <c r="G4506" s="26">
        <f>IF($A4506&lt;=Inputs!$B$13,IF(2&lt;=Inputs!$B$8,IF(Inputs!$B$12&gt;0,MAX(MIN(NORM.INV(RAND(),LOOKUP(Q4506,Inputs!$J$6:$J$9,Inputs!$G$6:$G$9),LOOKUP(Q4506,Inputs!$J$6:$J$9,Inputs!$H$6:$H$9)),Inputs!$B$12),-Inputs!$B$12),NORM.INV(RAND(),LOOKUP(Q4506,Inputs!$J$6:$J$9,Inputs!$G$6:$G$9),LOOKUP(Q4506,Inputs!$J$6:$J$9,Inputs!$H$6:$H$9))),0),"" )</f>
        <v/>
      </c>
      <c r="H4506" s="26">
        <f>IF($A4506&lt;=Inputs!$B$13,IF(3&lt;=Inputs!$B$8,IF(Inputs!$B$12&gt;0,MAX(MIN(NORM.INV(RAND(),LOOKUP(R4506,Inputs!$J$6:$J$9,Inputs!$G$6:$G$9),LOOKUP(R4506,Inputs!$J$6:$J$9,Inputs!$H$6:$H$9)),Inputs!$B$12),-Inputs!$B$12),NORM.INV(RAND(),LOOKUP(R4506,Inputs!$J$6:$J$9,Inputs!$G$6:$G$9),LOOKUP(R4506,Inputs!$J$6:$J$9,Inputs!$H$6:$H$9))),0),"" )</f>
        <v/>
      </c>
      <c r="I4506" s="26">
        <f>IF($A4506&lt;=Inputs!$B$13,IF(4&lt;=Inputs!$B$8,IF(Inputs!$B$12&gt;0,MAX(MIN(NORM.INV(RAND(),LOOKUP(S4506,Inputs!$J$6:$J$9,Inputs!$G$6:$G$9),LOOKUP(S4506,Inputs!$J$6:$J$9,Inputs!$H$6:$H$9)),Inputs!$B$12),-Inputs!$B$12),NORM.INV(RAND(),LOOKUP(S4506,Inputs!$J$6:$J$9,Inputs!$G$6:$G$9),LOOKUP(S4506,Inputs!$J$6:$J$9,Inputs!$H$6:$H$9))),0),"" )</f>
        <v/>
      </c>
      <c r="J4506" s="26">
        <f>IF($A4506&lt;=Inputs!$B$13,IF(5&lt;=Inputs!$B$8,IF(Inputs!$B$12&gt;0,MAX(MIN(NORM.INV(RAND(),LOOKUP(T4506,Inputs!$J$6:$J$9,Inputs!$G$6:$G$9),LOOKUP(T4506,Inputs!$J$6:$J$9,Inputs!$H$6:$H$9)),Inputs!$B$12),-Inputs!$B$12),NORM.INV(RAND(),LOOKUP(T4506,Inputs!$J$6:$J$9,Inputs!$G$6:$G$9),LOOKUP(T4506,Inputs!$J$6:$J$9,Inputs!$H$6:$H$9))),0),"" )</f>
        <v/>
      </c>
      <c r="K4506" s="26">
        <f>IF($A4506&lt;=Inputs!$B$13,IF(6&lt;=Inputs!$B$8,IF(Inputs!$B$12&gt;0,MAX(MIN(NORM.INV(RAND(),LOOKUP(U4506,Inputs!$J$6:$J$9,Inputs!$G$6:$G$9),LOOKUP(U4506,Inputs!$J$6:$J$9,Inputs!$H$6:$H$9)),Inputs!$B$12),-Inputs!$B$12),NORM.INV(RAND(),LOOKUP(U4506,Inputs!$J$6:$J$9,Inputs!$G$6:$G$9),LOOKUP(U4506,Inputs!$J$6:$J$9,Inputs!$H$6:$H$9))),0),"" )</f>
        <v/>
      </c>
      <c r="L4506" s="26">
        <f>IF($A4506&lt;=Inputs!$B$13,IF(7&lt;=Inputs!$B$8,IF(Inputs!$B$12&gt;0,MAX(MIN(NORM.INV(RAND(),LOOKUP(V4506,Inputs!$J$6:$J$9,Inputs!$G$6:$G$9),LOOKUP(V4506,Inputs!$J$6:$J$9,Inputs!$H$6:$H$9)),Inputs!$B$12),-Inputs!$B$12),NORM.INV(RAND(),LOOKUP(V4506,Inputs!$J$6:$J$9,Inputs!$G$6:$G$9),LOOKUP(V4506,Inputs!$J$6:$J$9,Inputs!$H$6:$H$9))),0),"" )</f>
        <v/>
      </c>
      <c r="M4506" s="26">
        <f>IF($A4506&lt;=Inputs!$B$13,IF(8&lt;=Inputs!$B$8,IF(Inputs!$B$12&gt;0,MAX(MIN(NORM.INV(RAND(),LOOKUP(W4506,Inputs!$J$6:$J$9,Inputs!$G$6:$G$9),LOOKUP(W4506,Inputs!$J$6:$J$9,Inputs!$H$6:$H$9)),Inputs!$B$12),-Inputs!$B$12),NORM.INV(RAND(),LOOKUP(W4506,Inputs!$J$6:$J$9,Inputs!$G$6:$G$9),LOOKUP(W4506,Inputs!$J$6:$J$9,Inputs!$H$6:$H$9))),0),"" )</f>
        <v/>
      </c>
      <c r="N4506" s="26">
        <f>IF($A4506&lt;=Inputs!$B$13,IF(9&lt;=Inputs!$B$8,IF(Inputs!$B$12&gt;0,MAX(MIN(NORM.INV(RAND(),LOOKUP(X4506,Inputs!$J$6:$J$9,Inputs!$G$6:$G$9),LOOKUP(X4506,Inputs!$J$6:$J$9,Inputs!$H$6:$H$9)),Inputs!$B$12),-Inputs!$B$12),NORM.INV(RAND(),LOOKUP(X4506,Inputs!$J$6:$J$9,Inputs!$G$6:$G$9),LOOKUP(X4506,Inputs!$J$6:$J$9,Inputs!$H$6:$H$9))),0),"" )</f>
        <v/>
      </c>
      <c r="O4506" s="26">
        <f>IF($A4506&lt;=Inputs!$B$13,IF(10&lt;=Inputs!$B$8,IF(Inputs!$B$12&gt;0,MAX(MIN(NORM.INV(RAND(),LOOKUP(Y4506,Inputs!$J$6:$J$9,Inputs!$G$6:$G$9),LOOKUP(Y4506,Inputs!$J$6:$J$9,Inputs!$H$6:$H$9)),Inputs!$B$12),-Inputs!$B$12),NORM.INV(RAND(),LOOKUP(Y4506,Inputs!$J$6:$J$9,Inputs!$G$6:$G$9),LOOKUP(Y4506,Inputs!$J$6:$J$9,Inputs!$H$6:$H$9))),0),"" )</f>
        <v/>
      </c>
      <c r="P4506" s="31">
        <f>IF($A4506&lt;=Inputs!$B$13,RAND(),"")</f>
        <v/>
      </c>
      <c r="Q4506" s="31">
        <f>IF($A4506&lt;=Inputs!$B$13,RAND(),"")</f>
        <v/>
      </c>
      <c r="R4506" s="31">
        <f>IF($A4506&lt;=Inputs!$B$13,RAND(),"")</f>
        <v/>
      </c>
      <c r="S4506" s="31">
        <f>IF($A4506&lt;=Inputs!$B$13,RAND(),"")</f>
        <v/>
      </c>
      <c r="T4506" s="31">
        <f>IF($A4506&lt;=Inputs!$B$13,RAND(),"")</f>
        <v/>
      </c>
      <c r="U4506" s="31">
        <f>IF($A4506&lt;=Inputs!$B$13,RAND(),"")</f>
        <v/>
      </c>
      <c r="V4506" s="31">
        <f>IF($A4506&lt;=Inputs!$B$13,RAND(),"")</f>
        <v/>
      </c>
      <c r="W4506" s="31">
        <f>IF($A4506&lt;=Inputs!$B$13,RAND(),"")</f>
        <v/>
      </c>
      <c r="X4506" s="31">
        <f>IF($A4506&lt;=Inputs!$B$13,RAND(),"")</f>
        <v/>
      </c>
      <c r="Y4506" s="31">
        <f>IF($A4506&lt;=Inputs!$B$13,RAND(),"")</f>
        <v/>
      </c>
    </row>
    <row r="4507">
      <c r="A4507" t="n">
        <v>4502</v>
      </c>
      <c r="B4507" s="26">
        <f>IF($A4507&lt;=Inputs!$B$13,IF(Inputs!$B$8&gt;0,SUM(F4507:O4507)/Inputs!$B$8,0),"")</f>
        <v/>
      </c>
      <c r="C4507" s="27">
        <f>IF($A4507&lt;=Inputs!$B$13,B4507/100,"")</f>
        <v/>
      </c>
      <c r="D4507" s="28">
        <f>IF($A4507&lt;=Inputs!$B$13,C4507*Inputs!$B$7,"")</f>
        <v/>
      </c>
      <c r="E4507" s="29">
        <f>IF($A4507&lt;=Inputs!$B$13,IF(D4507&gt;0,1,0),"")</f>
        <v/>
      </c>
      <c r="F4507" s="26">
        <f>IF($A4507&lt;=Inputs!$B$13,IF(1&lt;=Inputs!$B$8,IF(Inputs!$B$12&gt;0,MAX(MIN(NORM.INV(RAND(),LOOKUP(P4507,Inputs!$J$6:$J$9,Inputs!$G$6:$G$9),LOOKUP(P4507,Inputs!$J$6:$J$9,Inputs!$H$6:$H$9)),Inputs!$B$12),-Inputs!$B$12),NORM.INV(RAND(),LOOKUP(P4507,Inputs!$J$6:$J$9,Inputs!$G$6:$G$9),LOOKUP(P4507,Inputs!$J$6:$J$9,Inputs!$H$6:$H$9))),0),"" )</f>
        <v/>
      </c>
      <c r="G4507" s="26">
        <f>IF($A4507&lt;=Inputs!$B$13,IF(2&lt;=Inputs!$B$8,IF(Inputs!$B$12&gt;0,MAX(MIN(NORM.INV(RAND(),LOOKUP(Q4507,Inputs!$J$6:$J$9,Inputs!$G$6:$G$9),LOOKUP(Q4507,Inputs!$J$6:$J$9,Inputs!$H$6:$H$9)),Inputs!$B$12),-Inputs!$B$12),NORM.INV(RAND(),LOOKUP(Q4507,Inputs!$J$6:$J$9,Inputs!$G$6:$G$9),LOOKUP(Q4507,Inputs!$J$6:$J$9,Inputs!$H$6:$H$9))),0),"" )</f>
        <v/>
      </c>
      <c r="H4507" s="26">
        <f>IF($A4507&lt;=Inputs!$B$13,IF(3&lt;=Inputs!$B$8,IF(Inputs!$B$12&gt;0,MAX(MIN(NORM.INV(RAND(),LOOKUP(R4507,Inputs!$J$6:$J$9,Inputs!$G$6:$G$9),LOOKUP(R4507,Inputs!$J$6:$J$9,Inputs!$H$6:$H$9)),Inputs!$B$12),-Inputs!$B$12),NORM.INV(RAND(),LOOKUP(R4507,Inputs!$J$6:$J$9,Inputs!$G$6:$G$9),LOOKUP(R4507,Inputs!$J$6:$J$9,Inputs!$H$6:$H$9))),0),"" )</f>
        <v/>
      </c>
      <c r="I4507" s="26">
        <f>IF($A4507&lt;=Inputs!$B$13,IF(4&lt;=Inputs!$B$8,IF(Inputs!$B$12&gt;0,MAX(MIN(NORM.INV(RAND(),LOOKUP(S4507,Inputs!$J$6:$J$9,Inputs!$G$6:$G$9),LOOKUP(S4507,Inputs!$J$6:$J$9,Inputs!$H$6:$H$9)),Inputs!$B$12),-Inputs!$B$12),NORM.INV(RAND(),LOOKUP(S4507,Inputs!$J$6:$J$9,Inputs!$G$6:$G$9),LOOKUP(S4507,Inputs!$J$6:$J$9,Inputs!$H$6:$H$9))),0),"" )</f>
        <v/>
      </c>
      <c r="J4507" s="26">
        <f>IF($A4507&lt;=Inputs!$B$13,IF(5&lt;=Inputs!$B$8,IF(Inputs!$B$12&gt;0,MAX(MIN(NORM.INV(RAND(),LOOKUP(T4507,Inputs!$J$6:$J$9,Inputs!$G$6:$G$9),LOOKUP(T4507,Inputs!$J$6:$J$9,Inputs!$H$6:$H$9)),Inputs!$B$12),-Inputs!$B$12),NORM.INV(RAND(),LOOKUP(T4507,Inputs!$J$6:$J$9,Inputs!$G$6:$G$9),LOOKUP(T4507,Inputs!$J$6:$J$9,Inputs!$H$6:$H$9))),0),"" )</f>
        <v/>
      </c>
      <c r="K4507" s="26">
        <f>IF($A4507&lt;=Inputs!$B$13,IF(6&lt;=Inputs!$B$8,IF(Inputs!$B$12&gt;0,MAX(MIN(NORM.INV(RAND(),LOOKUP(U4507,Inputs!$J$6:$J$9,Inputs!$G$6:$G$9),LOOKUP(U4507,Inputs!$J$6:$J$9,Inputs!$H$6:$H$9)),Inputs!$B$12),-Inputs!$B$12),NORM.INV(RAND(),LOOKUP(U4507,Inputs!$J$6:$J$9,Inputs!$G$6:$G$9),LOOKUP(U4507,Inputs!$J$6:$J$9,Inputs!$H$6:$H$9))),0),"" )</f>
        <v/>
      </c>
      <c r="L4507" s="26">
        <f>IF($A4507&lt;=Inputs!$B$13,IF(7&lt;=Inputs!$B$8,IF(Inputs!$B$12&gt;0,MAX(MIN(NORM.INV(RAND(),LOOKUP(V4507,Inputs!$J$6:$J$9,Inputs!$G$6:$G$9),LOOKUP(V4507,Inputs!$J$6:$J$9,Inputs!$H$6:$H$9)),Inputs!$B$12),-Inputs!$B$12),NORM.INV(RAND(),LOOKUP(V4507,Inputs!$J$6:$J$9,Inputs!$G$6:$G$9),LOOKUP(V4507,Inputs!$J$6:$J$9,Inputs!$H$6:$H$9))),0),"" )</f>
        <v/>
      </c>
      <c r="M4507" s="26">
        <f>IF($A4507&lt;=Inputs!$B$13,IF(8&lt;=Inputs!$B$8,IF(Inputs!$B$12&gt;0,MAX(MIN(NORM.INV(RAND(),LOOKUP(W4507,Inputs!$J$6:$J$9,Inputs!$G$6:$G$9),LOOKUP(W4507,Inputs!$J$6:$J$9,Inputs!$H$6:$H$9)),Inputs!$B$12),-Inputs!$B$12),NORM.INV(RAND(),LOOKUP(W4507,Inputs!$J$6:$J$9,Inputs!$G$6:$G$9),LOOKUP(W4507,Inputs!$J$6:$J$9,Inputs!$H$6:$H$9))),0),"" )</f>
        <v/>
      </c>
      <c r="N4507" s="26">
        <f>IF($A4507&lt;=Inputs!$B$13,IF(9&lt;=Inputs!$B$8,IF(Inputs!$B$12&gt;0,MAX(MIN(NORM.INV(RAND(),LOOKUP(X4507,Inputs!$J$6:$J$9,Inputs!$G$6:$G$9),LOOKUP(X4507,Inputs!$J$6:$J$9,Inputs!$H$6:$H$9)),Inputs!$B$12),-Inputs!$B$12),NORM.INV(RAND(),LOOKUP(X4507,Inputs!$J$6:$J$9,Inputs!$G$6:$G$9),LOOKUP(X4507,Inputs!$J$6:$J$9,Inputs!$H$6:$H$9))),0),"" )</f>
        <v/>
      </c>
      <c r="O4507" s="26">
        <f>IF($A4507&lt;=Inputs!$B$13,IF(10&lt;=Inputs!$B$8,IF(Inputs!$B$12&gt;0,MAX(MIN(NORM.INV(RAND(),LOOKUP(Y4507,Inputs!$J$6:$J$9,Inputs!$G$6:$G$9),LOOKUP(Y4507,Inputs!$J$6:$J$9,Inputs!$H$6:$H$9)),Inputs!$B$12),-Inputs!$B$12),NORM.INV(RAND(),LOOKUP(Y4507,Inputs!$J$6:$J$9,Inputs!$G$6:$G$9),LOOKUP(Y4507,Inputs!$J$6:$J$9,Inputs!$H$6:$H$9))),0),"" )</f>
        <v/>
      </c>
      <c r="P4507" s="31">
        <f>IF($A4507&lt;=Inputs!$B$13,RAND(),"")</f>
        <v/>
      </c>
      <c r="Q4507" s="31">
        <f>IF($A4507&lt;=Inputs!$B$13,RAND(),"")</f>
        <v/>
      </c>
      <c r="R4507" s="31">
        <f>IF($A4507&lt;=Inputs!$B$13,RAND(),"")</f>
        <v/>
      </c>
      <c r="S4507" s="31">
        <f>IF($A4507&lt;=Inputs!$B$13,RAND(),"")</f>
        <v/>
      </c>
      <c r="T4507" s="31">
        <f>IF($A4507&lt;=Inputs!$B$13,RAND(),"")</f>
        <v/>
      </c>
      <c r="U4507" s="31">
        <f>IF($A4507&lt;=Inputs!$B$13,RAND(),"")</f>
        <v/>
      </c>
      <c r="V4507" s="31">
        <f>IF($A4507&lt;=Inputs!$B$13,RAND(),"")</f>
        <v/>
      </c>
      <c r="W4507" s="31">
        <f>IF($A4507&lt;=Inputs!$B$13,RAND(),"")</f>
        <v/>
      </c>
      <c r="X4507" s="31">
        <f>IF($A4507&lt;=Inputs!$B$13,RAND(),"")</f>
        <v/>
      </c>
      <c r="Y4507" s="31">
        <f>IF($A4507&lt;=Inputs!$B$13,RAND(),"")</f>
        <v/>
      </c>
    </row>
    <row r="4508">
      <c r="A4508" t="n">
        <v>4503</v>
      </c>
      <c r="B4508" s="26">
        <f>IF($A4508&lt;=Inputs!$B$13,IF(Inputs!$B$8&gt;0,SUM(F4508:O4508)/Inputs!$B$8,0),"")</f>
        <v/>
      </c>
      <c r="C4508" s="27">
        <f>IF($A4508&lt;=Inputs!$B$13,B4508/100,"")</f>
        <v/>
      </c>
      <c r="D4508" s="28">
        <f>IF($A4508&lt;=Inputs!$B$13,C4508*Inputs!$B$7,"")</f>
        <v/>
      </c>
      <c r="E4508" s="29">
        <f>IF($A4508&lt;=Inputs!$B$13,IF(D4508&gt;0,1,0),"")</f>
        <v/>
      </c>
      <c r="F4508" s="26">
        <f>IF($A4508&lt;=Inputs!$B$13,IF(1&lt;=Inputs!$B$8,IF(Inputs!$B$12&gt;0,MAX(MIN(NORM.INV(RAND(),LOOKUP(P4508,Inputs!$J$6:$J$9,Inputs!$G$6:$G$9),LOOKUP(P4508,Inputs!$J$6:$J$9,Inputs!$H$6:$H$9)),Inputs!$B$12),-Inputs!$B$12),NORM.INV(RAND(),LOOKUP(P4508,Inputs!$J$6:$J$9,Inputs!$G$6:$G$9),LOOKUP(P4508,Inputs!$J$6:$J$9,Inputs!$H$6:$H$9))),0),"" )</f>
        <v/>
      </c>
      <c r="G4508" s="26">
        <f>IF($A4508&lt;=Inputs!$B$13,IF(2&lt;=Inputs!$B$8,IF(Inputs!$B$12&gt;0,MAX(MIN(NORM.INV(RAND(),LOOKUP(Q4508,Inputs!$J$6:$J$9,Inputs!$G$6:$G$9),LOOKUP(Q4508,Inputs!$J$6:$J$9,Inputs!$H$6:$H$9)),Inputs!$B$12),-Inputs!$B$12),NORM.INV(RAND(),LOOKUP(Q4508,Inputs!$J$6:$J$9,Inputs!$G$6:$G$9),LOOKUP(Q4508,Inputs!$J$6:$J$9,Inputs!$H$6:$H$9))),0),"" )</f>
        <v/>
      </c>
      <c r="H4508" s="26">
        <f>IF($A4508&lt;=Inputs!$B$13,IF(3&lt;=Inputs!$B$8,IF(Inputs!$B$12&gt;0,MAX(MIN(NORM.INV(RAND(),LOOKUP(R4508,Inputs!$J$6:$J$9,Inputs!$G$6:$G$9),LOOKUP(R4508,Inputs!$J$6:$J$9,Inputs!$H$6:$H$9)),Inputs!$B$12),-Inputs!$B$12),NORM.INV(RAND(),LOOKUP(R4508,Inputs!$J$6:$J$9,Inputs!$G$6:$G$9),LOOKUP(R4508,Inputs!$J$6:$J$9,Inputs!$H$6:$H$9))),0),"" )</f>
        <v/>
      </c>
      <c r="I4508" s="26">
        <f>IF($A4508&lt;=Inputs!$B$13,IF(4&lt;=Inputs!$B$8,IF(Inputs!$B$12&gt;0,MAX(MIN(NORM.INV(RAND(),LOOKUP(S4508,Inputs!$J$6:$J$9,Inputs!$G$6:$G$9),LOOKUP(S4508,Inputs!$J$6:$J$9,Inputs!$H$6:$H$9)),Inputs!$B$12),-Inputs!$B$12),NORM.INV(RAND(),LOOKUP(S4508,Inputs!$J$6:$J$9,Inputs!$G$6:$G$9),LOOKUP(S4508,Inputs!$J$6:$J$9,Inputs!$H$6:$H$9))),0),"" )</f>
        <v/>
      </c>
      <c r="J4508" s="26">
        <f>IF($A4508&lt;=Inputs!$B$13,IF(5&lt;=Inputs!$B$8,IF(Inputs!$B$12&gt;0,MAX(MIN(NORM.INV(RAND(),LOOKUP(T4508,Inputs!$J$6:$J$9,Inputs!$G$6:$G$9),LOOKUP(T4508,Inputs!$J$6:$J$9,Inputs!$H$6:$H$9)),Inputs!$B$12),-Inputs!$B$12),NORM.INV(RAND(),LOOKUP(T4508,Inputs!$J$6:$J$9,Inputs!$G$6:$G$9),LOOKUP(T4508,Inputs!$J$6:$J$9,Inputs!$H$6:$H$9))),0),"" )</f>
        <v/>
      </c>
      <c r="K4508" s="26">
        <f>IF($A4508&lt;=Inputs!$B$13,IF(6&lt;=Inputs!$B$8,IF(Inputs!$B$12&gt;0,MAX(MIN(NORM.INV(RAND(),LOOKUP(U4508,Inputs!$J$6:$J$9,Inputs!$G$6:$G$9),LOOKUP(U4508,Inputs!$J$6:$J$9,Inputs!$H$6:$H$9)),Inputs!$B$12),-Inputs!$B$12),NORM.INV(RAND(),LOOKUP(U4508,Inputs!$J$6:$J$9,Inputs!$G$6:$G$9),LOOKUP(U4508,Inputs!$J$6:$J$9,Inputs!$H$6:$H$9))),0),"" )</f>
        <v/>
      </c>
      <c r="L4508" s="26">
        <f>IF($A4508&lt;=Inputs!$B$13,IF(7&lt;=Inputs!$B$8,IF(Inputs!$B$12&gt;0,MAX(MIN(NORM.INV(RAND(),LOOKUP(V4508,Inputs!$J$6:$J$9,Inputs!$G$6:$G$9),LOOKUP(V4508,Inputs!$J$6:$J$9,Inputs!$H$6:$H$9)),Inputs!$B$12),-Inputs!$B$12),NORM.INV(RAND(),LOOKUP(V4508,Inputs!$J$6:$J$9,Inputs!$G$6:$G$9),LOOKUP(V4508,Inputs!$J$6:$J$9,Inputs!$H$6:$H$9))),0),"" )</f>
        <v/>
      </c>
      <c r="M4508" s="26">
        <f>IF($A4508&lt;=Inputs!$B$13,IF(8&lt;=Inputs!$B$8,IF(Inputs!$B$12&gt;0,MAX(MIN(NORM.INV(RAND(),LOOKUP(W4508,Inputs!$J$6:$J$9,Inputs!$G$6:$G$9),LOOKUP(W4508,Inputs!$J$6:$J$9,Inputs!$H$6:$H$9)),Inputs!$B$12),-Inputs!$B$12),NORM.INV(RAND(),LOOKUP(W4508,Inputs!$J$6:$J$9,Inputs!$G$6:$G$9),LOOKUP(W4508,Inputs!$J$6:$J$9,Inputs!$H$6:$H$9))),0),"" )</f>
        <v/>
      </c>
      <c r="N4508" s="26">
        <f>IF($A4508&lt;=Inputs!$B$13,IF(9&lt;=Inputs!$B$8,IF(Inputs!$B$12&gt;0,MAX(MIN(NORM.INV(RAND(),LOOKUP(X4508,Inputs!$J$6:$J$9,Inputs!$G$6:$G$9),LOOKUP(X4508,Inputs!$J$6:$J$9,Inputs!$H$6:$H$9)),Inputs!$B$12),-Inputs!$B$12),NORM.INV(RAND(),LOOKUP(X4508,Inputs!$J$6:$J$9,Inputs!$G$6:$G$9),LOOKUP(X4508,Inputs!$J$6:$J$9,Inputs!$H$6:$H$9))),0),"" )</f>
        <v/>
      </c>
      <c r="O4508" s="26">
        <f>IF($A4508&lt;=Inputs!$B$13,IF(10&lt;=Inputs!$B$8,IF(Inputs!$B$12&gt;0,MAX(MIN(NORM.INV(RAND(),LOOKUP(Y4508,Inputs!$J$6:$J$9,Inputs!$G$6:$G$9),LOOKUP(Y4508,Inputs!$J$6:$J$9,Inputs!$H$6:$H$9)),Inputs!$B$12),-Inputs!$B$12),NORM.INV(RAND(),LOOKUP(Y4508,Inputs!$J$6:$J$9,Inputs!$G$6:$G$9),LOOKUP(Y4508,Inputs!$J$6:$J$9,Inputs!$H$6:$H$9))),0),"" )</f>
        <v/>
      </c>
      <c r="P4508" s="31">
        <f>IF($A4508&lt;=Inputs!$B$13,RAND(),"")</f>
        <v/>
      </c>
      <c r="Q4508" s="31">
        <f>IF($A4508&lt;=Inputs!$B$13,RAND(),"")</f>
        <v/>
      </c>
      <c r="R4508" s="31">
        <f>IF($A4508&lt;=Inputs!$B$13,RAND(),"")</f>
        <v/>
      </c>
      <c r="S4508" s="31">
        <f>IF($A4508&lt;=Inputs!$B$13,RAND(),"")</f>
        <v/>
      </c>
      <c r="T4508" s="31">
        <f>IF($A4508&lt;=Inputs!$B$13,RAND(),"")</f>
        <v/>
      </c>
      <c r="U4508" s="31">
        <f>IF($A4508&lt;=Inputs!$B$13,RAND(),"")</f>
        <v/>
      </c>
      <c r="V4508" s="31">
        <f>IF($A4508&lt;=Inputs!$B$13,RAND(),"")</f>
        <v/>
      </c>
      <c r="W4508" s="31">
        <f>IF($A4508&lt;=Inputs!$B$13,RAND(),"")</f>
        <v/>
      </c>
      <c r="X4508" s="31">
        <f>IF($A4508&lt;=Inputs!$B$13,RAND(),"")</f>
        <v/>
      </c>
      <c r="Y4508" s="31">
        <f>IF($A4508&lt;=Inputs!$B$13,RAND(),"")</f>
        <v/>
      </c>
    </row>
    <row r="4509">
      <c r="A4509" t="n">
        <v>4504</v>
      </c>
      <c r="B4509" s="26">
        <f>IF($A4509&lt;=Inputs!$B$13,IF(Inputs!$B$8&gt;0,SUM(F4509:O4509)/Inputs!$B$8,0),"")</f>
        <v/>
      </c>
      <c r="C4509" s="27">
        <f>IF($A4509&lt;=Inputs!$B$13,B4509/100,"")</f>
        <v/>
      </c>
      <c r="D4509" s="28">
        <f>IF($A4509&lt;=Inputs!$B$13,C4509*Inputs!$B$7,"")</f>
        <v/>
      </c>
      <c r="E4509" s="29">
        <f>IF($A4509&lt;=Inputs!$B$13,IF(D4509&gt;0,1,0),"")</f>
        <v/>
      </c>
      <c r="F4509" s="26">
        <f>IF($A4509&lt;=Inputs!$B$13,IF(1&lt;=Inputs!$B$8,IF(Inputs!$B$12&gt;0,MAX(MIN(NORM.INV(RAND(),LOOKUP(P4509,Inputs!$J$6:$J$9,Inputs!$G$6:$G$9),LOOKUP(P4509,Inputs!$J$6:$J$9,Inputs!$H$6:$H$9)),Inputs!$B$12),-Inputs!$B$12),NORM.INV(RAND(),LOOKUP(P4509,Inputs!$J$6:$J$9,Inputs!$G$6:$G$9),LOOKUP(P4509,Inputs!$J$6:$J$9,Inputs!$H$6:$H$9))),0),"" )</f>
        <v/>
      </c>
      <c r="G4509" s="26">
        <f>IF($A4509&lt;=Inputs!$B$13,IF(2&lt;=Inputs!$B$8,IF(Inputs!$B$12&gt;0,MAX(MIN(NORM.INV(RAND(),LOOKUP(Q4509,Inputs!$J$6:$J$9,Inputs!$G$6:$G$9),LOOKUP(Q4509,Inputs!$J$6:$J$9,Inputs!$H$6:$H$9)),Inputs!$B$12),-Inputs!$B$12),NORM.INV(RAND(),LOOKUP(Q4509,Inputs!$J$6:$J$9,Inputs!$G$6:$G$9),LOOKUP(Q4509,Inputs!$J$6:$J$9,Inputs!$H$6:$H$9))),0),"" )</f>
        <v/>
      </c>
      <c r="H4509" s="26">
        <f>IF($A4509&lt;=Inputs!$B$13,IF(3&lt;=Inputs!$B$8,IF(Inputs!$B$12&gt;0,MAX(MIN(NORM.INV(RAND(),LOOKUP(R4509,Inputs!$J$6:$J$9,Inputs!$G$6:$G$9),LOOKUP(R4509,Inputs!$J$6:$J$9,Inputs!$H$6:$H$9)),Inputs!$B$12),-Inputs!$B$12),NORM.INV(RAND(),LOOKUP(R4509,Inputs!$J$6:$J$9,Inputs!$G$6:$G$9),LOOKUP(R4509,Inputs!$J$6:$J$9,Inputs!$H$6:$H$9))),0),"" )</f>
        <v/>
      </c>
      <c r="I4509" s="26">
        <f>IF($A4509&lt;=Inputs!$B$13,IF(4&lt;=Inputs!$B$8,IF(Inputs!$B$12&gt;0,MAX(MIN(NORM.INV(RAND(),LOOKUP(S4509,Inputs!$J$6:$J$9,Inputs!$G$6:$G$9),LOOKUP(S4509,Inputs!$J$6:$J$9,Inputs!$H$6:$H$9)),Inputs!$B$12),-Inputs!$B$12),NORM.INV(RAND(),LOOKUP(S4509,Inputs!$J$6:$J$9,Inputs!$G$6:$G$9),LOOKUP(S4509,Inputs!$J$6:$J$9,Inputs!$H$6:$H$9))),0),"" )</f>
        <v/>
      </c>
      <c r="J4509" s="26">
        <f>IF($A4509&lt;=Inputs!$B$13,IF(5&lt;=Inputs!$B$8,IF(Inputs!$B$12&gt;0,MAX(MIN(NORM.INV(RAND(),LOOKUP(T4509,Inputs!$J$6:$J$9,Inputs!$G$6:$G$9),LOOKUP(T4509,Inputs!$J$6:$J$9,Inputs!$H$6:$H$9)),Inputs!$B$12),-Inputs!$B$12),NORM.INV(RAND(),LOOKUP(T4509,Inputs!$J$6:$J$9,Inputs!$G$6:$G$9),LOOKUP(T4509,Inputs!$J$6:$J$9,Inputs!$H$6:$H$9))),0),"" )</f>
        <v/>
      </c>
      <c r="K4509" s="26">
        <f>IF($A4509&lt;=Inputs!$B$13,IF(6&lt;=Inputs!$B$8,IF(Inputs!$B$12&gt;0,MAX(MIN(NORM.INV(RAND(),LOOKUP(U4509,Inputs!$J$6:$J$9,Inputs!$G$6:$G$9),LOOKUP(U4509,Inputs!$J$6:$J$9,Inputs!$H$6:$H$9)),Inputs!$B$12),-Inputs!$B$12),NORM.INV(RAND(),LOOKUP(U4509,Inputs!$J$6:$J$9,Inputs!$G$6:$G$9),LOOKUP(U4509,Inputs!$J$6:$J$9,Inputs!$H$6:$H$9))),0),"" )</f>
        <v/>
      </c>
      <c r="L4509" s="26">
        <f>IF($A4509&lt;=Inputs!$B$13,IF(7&lt;=Inputs!$B$8,IF(Inputs!$B$12&gt;0,MAX(MIN(NORM.INV(RAND(),LOOKUP(V4509,Inputs!$J$6:$J$9,Inputs!$G$6:$G$9),LOOKUP(V4509,Inputs!$J$6:$J$9,Inputs!$H$6:$H$9)),Inputs!$B$12),-Inputs!$B$12),NORM.INV(RAND(),LOOKUP(V4509,Inputs!$J$6:$J$9,Inputs!$G$6:$G$9),LOOKUP(V4509,Inputs!$J$6:$J$9,Inputs!$H$6:$H$9))),0),"" )</f>
        <v/>
      </c>
      <c r="M4509" s="26">
        <f>IF($A4509&lt;=Inputs!$B$13,IF(8&lt;=Inputs!$B$8,IF(Inputs!$B$12&gt;0,MAX(MIN(NORM.INV(RAND(),LOOKUP(W4509,Inputs!$J$6:$J$9,Inputs!$G$6:$G$9),LOOKUP(W4509,Inputs!$J$6:$J$9,Inputs!$H$6:$H$9)),Inputs!$B$12),-Inputs!$B$12),NORM.INV(RAND(),LOOKUP(W4509,Inputs!$J$6:$J$9,Inputs!$G$6:$G$9),LOOKUP(W4509,Inputs!$J$6:$J$9,Inputs!$H$6:$H$9))),0),"" )</f>
        <v/>
      </c>
      <c r="N4509" s="26">
        <f>IF($A4509&lt;=Inputs!$B$13,IF(9&lt;=Inputs!$B$8,IF(Inputs!$B$12&gt;0,MAX(MIN(NORM.INV(RAND(),LOOKUP(X4509,Inputs!$J$6:$J$9,Inputs!$G$6:$G$9),LOOKUP(X4509,Inputs!$J$6:$J$9,Inputs!$H$6:$H$9)),Inputs!$B$12),-Inputs!$B$12),NORM.INV(RAND(),LOOKUP(X4509,Inputs!$J$6:$J$9,Inputs!$G$6:$G$9),LOOKUP(X4509,Inputs!$J$6:$J$9,Inputs!$H$6:$H$9))),0),"" )</f>
        <v/>
      </c>
      <c r="O4509" s="26">
        <f>IF($A4509&lt;=Inputs!$B$13,IF(10&lt;=Inputs!$B$8,IF(Inputs!$B$12&gt;0,MAX(MIN(NORM.INV(RAND(),LOOKUP(Y4509,Inputs!$J$6:$J$9,Inputs!$G$6:$G$9),LOOKUP(Y4509,Inputs!$J$6:$J$9,Inputs!$H$6:$H$9)),Inputs!$B$12),-Inputs!$B$12),NORM.INV(RAND(),LOOKUP(Y4509,Inputs!$J$6:$J$9,Inputs!$G$6:$G$9),LOOKUP(Y4509,Inputs!$J$6:$J$9,Inputs!$H$6:$H$9))),0),"" )</f>
        <v/>
      </c>
      <c r="P4509" s="31">
        <f>IF($A4509&lt;=Inputs!$B$13,RAND(),"")</f>
        <v/>
      </c>
      <c r="Q4509" s="31">
        <f>IF($A4509&lt;=Inputs!$B$13,RAND(),"")</f>
        <v/>
      </c>
      <c r="R4509" s="31">
        <f>IF($A4509&lt;=Inputs!$B$13,RAND(),"")</f>
        <v/>
      </c>
      <c r="S4509" s="31">
        <f>IF($A4509&lt;=Inputs!$B$13,RAND(),"")</f>
        <v/>
      </c>
      <c r="T4509" s="31">
        <f>IF($A4509&lt;=Inputs!$B$13,RAND(),"")</f>
        <v/>
      </c>
      <c r="U4509" s="31">
        <f>IF($A4509&lt;=Inputs!$B$13,RAND(),"")</f>
        <v/>
      </c>
      <c r="V4509" s="31">
        <f>IF($A4509&lt;=Inputs!$B$13,RAND(),"")</f>
        <v/>
      </c>
      <c r="W4509" s="31">
        <f>IF($A4509&lt;=Inputs!$B$13,RAND(),"")</f>
        <v/>
      </c>
      <c r="X4509" s="31">
        <f>IF($A4509&lt;=Inputs!$B$13,RAND(),"")</f>
        <v/>
      </c>
      <c r="Y4509" s="31">
        <f>IF($A4509&lt;=Inputs!$B$13,RAND(),"")</f>
        <v/>
      </c>
    </row>
    <row r="4510">
      <c r="A4510" t="n">
        <v>4505</v>
      </c>
      <c r="B4510" s="26">
        <f>IF($A4510&lt;=Inputs!$B$13,IF(Inputs!$B$8&gt;0,SUM(F4510:O4510)/Inputs!$B$8,0),"")</f>
        <v/>
      </c>
      <c r="C4510" s="27">
        <f>IF($A4510&lt;=Inputs!$B$13,B4510/100,"")</f>
        <v/>
      </c>
      <c r="D4510" s="28">
        <f>IF($A4510&lt;=Inputs!$B$13,C4510*Inputs!$B$7,"")</f>
        <v/>
      </c>
      <c r="E4510" s="29">
        <f>IF($A4510&lt;=Inputs!$B$13,IF(D4510&gt;0,1,0),"")</f>
        <v/>
      </c>
      <c r="F4510" s="26">
        <f>IF($A4510&lt;=Inputs!$B$13,IF(1&lt;=Inputs!$B$8,IF(Inputs!$B$12&gt;0,MAX(MIN(NORM.INV(RAND(),LOOKUP(P4510,Inputs!$J$6:$J$9,Inputs!$G$6:$G$9),LOOKUP(P4510,Inputs!$J$6:$J$9,Inputs!$H$6:$H$9)),Inputs!$B$12),-Inputs!$B$12),NORM.INV(RAND(),LOOKUP(P4510,Inputs!$J$6:$J$9,Inputs!$G$6:$G$9),LOOKUP(P4510,Inputs!$J$6:$J$9,Inputs!$H$6:$H$9))),0),"" )</f>
        <v/>
      </c>
      <c r="G4510" s="26">
        <f>IF($A4510&lt;=Inputs!$B$13,IF(2&lt;=Inputs!$B$8,IF(Inputs!$B$12&gt;0,MAX(MIN(NORM.INV(RAND(),LOOKUP(Q4510,Inputs!$J$6:$J$9,Inputs!$G$6:$G$9),LOOKUP(Q4510,Inputs!$J$6:$J$9,Inputs!$H$6:$H$9)),Inputs!$B$12),-Inputs!$B$12),NORM.INV(RAND(),LOOKUP(Q4510,Inputs!$J$6:$J$9,Inputs!$G$6:$G$9),LOOKUP(Q4510,Inputs!$J$6:$J$9,Inputs!$H$6:$H$9))),0),"" )</f>
        <v/>
      </c>
      <c r="H4510" s="26">
        <f>IF($A4510&lt;=Inputs!$B$13,IF(3&lt;=Inputs!$B$8,IF(Inputs!$B$12&gt;0,MAX(MIN(NORM.INV(RAND(),LOOKUP(R4510,Inputs!$J$6:$J$9,Inputs!$G$6:$G$9),LOOKUP(R4510,Inputs!$J$6:$J$9,Inputs!$H$6:$H$9)),Inputs!$B$12),-Inputs!$B$12),NORM.INV(RAND(),LOOKUP(R4510,Inputs!$J$6:$J$9,Inputs!$G$6:$G$9),LOOKUP(R4510,Inputs!$J$6:$J$9,Inputs!$H$6:$H$9))),0),"" )</f>
        <v/>
      </c>
      <c r="I4510" s="26">
        <f>IF($A4510&lt;=Inputs!$B$13,IF(4&lt;=Inputs!$B$8,IF(Inputs!$B$12&gt;0,MAX(MIN(NORM.INV(RAND(),LOOKUP(S4510,Inputs!$J$6:$J$9,Inputs!$G$6:$G$9),LOOKUP(S4510,Inputs!$J$6:$J$9,Inputs!$H$6:$H$9)),Inputs!$B$12),-Inputs!$B$12),NORM.INV(RAND(),LOOKUP(S4510,Inputs!$J$6:$J$9,Inputs!$G$6:$G$9),LOOKUP(S4510,Inputs!$J$6:$J$9,Inputs!$H$6:$H$9))),0),"" )</f>
        <v/>
      </c>
      <c r="J4510" s="26">
        <f>IF($A4510&lt;=Inputs!$B$13,IF(5&lt;=Inputs!$B$8,IF(Inputs!$B$12&gt;0,MAX(MIN(NORM.INV(RAND(),LOOKUP(T4510,Inputs!$J$6:$J$9,Inputs!$G$6:$G$9),LOOKUP(T4510,Inputs!$J$6:$J$9,Inputs!$H$6:$H$9)),Inputs!$B$12),-Inputs!$B$12),NORM.INV(RAND(),LOOKUP(T4510,Inputs!$J$6:$J$9,Inputs!$G$6:$G$9),LOOKUP(T4510,Inputs!$J$6:$J$9,Inputs!$H$6:$H$9))),0),"" )</f>
        <v/>
      </c>
      <c r="K4510" s="26">
        <f>IF($A4510&lt;=Inputs!$B$13,IF(6&lt;=Inputs!$B$8,IF(Inputs!$B$12&gt;0,MAX(MIN(NORM.INV(RAND(),LOOKUP(U4510,Inputs!$J$6:$J$9,Inputs!$G$6:$G$9),LOOKUP(U4510,Inputs!$J$6:$J$9,Inputs!$H$6:$H$9)),Inputs!$B$12),-Inputs!$B$12),NORM.INV(RAND(),LOOKUP(U4510,Inputs!$J$6:$J$9,Inputs!$G$6:$G$9),LOOKUP(U4510,Inputs!$J$6:$J$9,Inputs!$H$6:$H$9))),0),"" )</f>
        <v/>
      </c>
      <c r="L4510" s="26">
        <f>IF($A4510&lt;=Inputs!$B$13,IF(7&lt;=Inputs!$B$8,IF(Inputs!$B$12&gt;0,MAX(MIN(NORM.INV(RAND(),LOOKUP(V4510,Inputs!$J$6:$J$9,Inputs!$G$6:$G$9),LOOKUP(V4510,Inputs!$J$6:$J$9,Inputs!$H$6:$H$9)),Inputs!$B$12),-Inputs!$B$12),NORM.INV(RAND(),LOOKUP(V4510,Inputs!$J$6:$J$9,Inputs!$G$6:$G$9),LOOKUP(V4510,Inputs!$J$6:$J$9,Inputs!$H$6:$H$9))),0),"" )</f>
        <v/>
      </c>
      <c r="M4510" s="26">
        <f>IF($A4510&lt;=Inputs!$B$13,IF(8&lt;=Inputs!$B$8,IF(Inputs!$B$12&gt;0,MAX(MIN(NORM.INV(RAND(),LOOKUP(W4510,Inputs!$J$6:$J$9,Inputs!$G$6:$G$9),LOOKUP(W4510,Inputs!$J$6:$J$9,Inputs!$H$6:$H$9)),Inputs!$B$12),-Inputs!$B$12),NORM.INV(RAND(),LOOKUP(W4510,Inputs!$J$6:$J$9,Inputs!$G$6:$G$9),LOOKUP(W4510,Inputs!$J$6:$J$9,Inputs!$H$6:$H$9))),0),"" )</f>
        <v/>
      </c>
      <c r="N4510" s="26">
        <f>IF($A4510&lt;=Inputs!$B$13,IF(9&lt;=Inputs!$B$8,IF(Inputs!$B$12&gt;0,MAX(MIN(NORM.INV(RAND(),LOOKUP(X4510,Inputs!$J$6:$J$9,Inputs!$G$6:$G$9),LOOKUP(X4510,Inputs!$J$6:$J$9,Inputs!$H$6:$H$9)),Inputs!$B$12),-Inputs!$B$12),NORM.INV(RAND(),LOOKUP(X4510,Inputs!$J$6:$J$9,Inputs!$G$6:$G$9),LOOKUP(X4510,Inputs!$J$6:$J$9,Inputs!$H$6:$H$9))),0),"" )</f>
        <v/>
      </c>
      <c r="O4510" s="26">
        <f>IF($A4510&lt;=Inputs!$B$13,IF(10&lt;=Inputs!$B$8,IF(Inputs!$B$12&gt;0,MAX(MIN(NORM.INV(RAND(),LOOKUP(Y4510,Inputs!$J$6:$J$9,Inputs!$G$6:$G$9),LOOKUP(Y4510,Inputs!$J$6:$J$9,Inputs!$H$6:$H$9)),Inputs!$B$12),-Inputs!$B$12),NORM.INV(RAND(),LOOKUP(Y4510,Inputs!$J$6:$J$9,Inputs!$G$6:$G$9),LOOKUP(Y4510,Inputs!$J$6:$J$9,Inputs!$H$6:$H$9))),0),"" )</f>
        <v/>
      </c>
      <c r="P4510" s="31">
        <f>IF($A4510&lt;=Inputs!$B$13,RAND(),"")</f>
        <v/>
      </c>
      <c r="Q4510" s="31">
        <f>IF($A4510&lt;=Inputs!$B$13,RAND(),"")</f>
        <v/>
      </c>
      <c r="R4510" s="31">
        <f>IF($A4510&lt;=Inputs!$B$13,RAND(),"")</f>
        <v/>
      </c>
      <c r="S4510" s="31">
        <f>IF($A4510&lt;=Inputs!$B$13,RAND(),"")</f>
        <v/>
      </c>
      <c r="T4510" s="31">
        <f>IF($A4510&lt;=Inputs!$B$13,RAND(),"")</f>
        <v/>
      </c>
      <c r="U4510" s="31">
        <f>IF($A4510&lt;=Inputs!$B$13,RAND(),"")</f>
        <v/>
      </c>
      <c r="V4510" s="31">
        <f>IF($A4510&lt;=Inputs!$B$13,RAND(),"")</f>
        <v/>
      </c>
      <c r="W4510" s="31">
        <f>IF($A4510&lt;=Inputs!$B$13,RAND(),"")</f>
        <v/>
      </c>
      <c r="X4510" s="31">
        <f>IF($A4510&lt;=Inputs!$B$13,RAND(),"")</f>
        <v/>
      </c>
      <c r="Y4510" s="31">
        <f>IF($A4510&lt;=Inputs!$B$13,RAND(),"")</f>
        <v/>
      </c>
    </row>
    <row r="4511">
      <c r="A4511" t="n">
        <v>4506</v>
      </c>
      <c r="B4511" s="26">
        <f>IF($A4511&lt;=Inputs!$B$13,IF(Inputs!$B$8&gt;0,SUM(F4511:O4511)/Inputs!$B$8,0),"")</f>
        <v/>
      </c>
      <c r="C4511" s="27">
        <f>IF($A4511&lt;=Inputs!$B$13,B4511/100,"")</f>
        <v/>
      </c>
      <c r="D4511" s="28">
        <f>IF($A4511&lt;=Inputs!$B$13,C4511*Inputs!$B$7,"")</f>
        <v/>
      </c>
      <c r="E4511" s="29">
        <f>IF($A4511&lt;=Inputs!$B$13,IF(D4511&gt;0,1,0),"")</f>
        <v/>
      </c>
      <c r="F4511" s="26">
        <f>IF($A4511&lt;=Inputs!$B$13,IF(1&lt;=Inputs!$B$8,IF(Inputs!$B$12&gt;0,MAX(MIN(NORM.INV(RAND(),LOOKUP(P4511,Inputs!$J$6:$J$9,Inputs!$G$6:$G$9),LOOKUP(P4511,Inputs!$J$6:$J$9,Inputs!$H$6:$H$9)),Inputs!$B$12),-Inputs!$B$12),NORM.INV(RAND(),LOOKUP(P4511,Inputs!$J$6:$J$9,Inputs!$G$6:$G$9),LOOKUP(P4511,Inputs!$J$6:$J$9,Inputs!$H$6:$H$9))),0),"" )</f>
        <v/>
      </c>
      <c r="G4511" s="26">
        <f>IF($A4511&lt;=Inputs!$B$13,IF(2&lt;=Inputs!$B$8,IF(Inputs!$B$12&gt;0,MAX(MIN(NORM.INV(RAND(),LOOKUP(Q4511,Inputs!$J$6:$J$9,Inputs!$G$6:$G$9),LOOKUP(Q4511,Inputs!$J$6:$J$9,Inputs!$H$6:$H$9)),Inputs!$B$12),-Inputs!$B$12),NORM.INV(RAND(),LOOKUP(Q4511,Inputs!$J$6:$J$9,Inputs!$G$6:$G$9),LOOKUP(Q4511,Inputs!$J$6:$J$9,Inputs!$H$6:$H$9))),0),"" )</f>
        <v/>
      </c>
      <c r="H4511" s="26">
        <f>IF($A4511&lt;=Inputs!$B$13,IF(3&lt;=Inputs!$B$8,IF(Inputs!$B$12&gt;0,MAX(MIN(NORM.INV(RAND(),LOOKUP(R4511,Inputs!$J$6:$J$9,Inputs!$G$6:$G$9),LOOKUP(R4511,Inputs!$J$6:$J$9,Inputs!$H$6:$H$9)),Inputs!$B$12),-Inputs!$B$12),NORM.INV(RAND(),LOOKUP(R4511,Inputs!$J$6:$J$9,Inputs!$G$6:$G$9),LOOKUP(R4511,Inputs!$J$6:$J$9,Inputs!$H$6:$H$9))),0),"" )</f>
        <v/>
      </c>
      <c r="I4511" s="26">
        <f>IF($A4511&lt;=Inputs!$B$13,IF(4&lt;=Inputs!$B$8,IF(Inputs!$B$12&gt;0,MAX(MIN(NORM.INV(RAND(),LOOKUP(S4511,Inputs!$J$6:$J$9,Inputs!$G$6:$G$9),LOOKUP(S4511,Inputs!$J$6:$J$9,Inputs!$H$6:$H$9)),Inputs!$B$12),-Inputs!$B$12),NORM.INV(RAND(),LOOKUP(S4511,Inputs!$J$6:$J$9,Inputs!$G$6:$G$9),LOOKUP(S4511,Inputs!$J$6:$J$9,Inputs!$H$6:$H$9))),0),"" )</f>
        <v/>
      </c>
      <c r="J4511" s="26">
        <f>IF($A4511&lt;=Inputs!$B$13,IF(5&lt;=Inputs!$B$8,IF(Inputs!$B$12&gt;0,MAX(MIN(NORM.INV(RAND(),LOOKUP(T4511,Inputs!$J$6:$J$9,Inputs!$G$6:$G$9),LOOKUP(T4511,Inputs!$J$6:$J$9,Inputs!$H$6:$H$9)),Inputs!$B$12),-Inputs!$B$12),NORM.INV(RAND(),LOOKUP(T4511,Inputs!$J$6:$J$9,Inputs!$G$6:$G$9),LOOKUP(T4511,Inputs!$J$6:$J$9,Inputs!$H$6:$H$9))),0),"" )</f>
        <v/>
      </c>
      <c r="K4511" s="26">
        <f>IF($A4511&lt;=Inputs!$B$13,IF(6&lt;=Inputs!$B$8,IF(Inputs!$B$12&gt;0,MAX(MIN(NORM.INV(RAND(),LOOKUP(U4511,Inputs!$J$6:$J$9,Inputs!$G$6:$G$9),LOOKUP(U4511,Inputs!$J$6:$J$9,Inputs!$H$6:$H$9)),Inputs!$B$12),-Inputs!$B$12),NORM.INV(RAND(),LOOKUP(U4511,Inputs!$J$6:$J$9,Inputs!$G$6:$G$9),LOOKUP(U4511,Inputs!$J$6:$J$9,Inputs!$H$6:$H$9))),0),"" )</f>
        <v/>
      </c>
      <c r="L4511" s="26">
        <f>IF($A4511&lt;=Inputs!$B$13,IF(7&lt;=Inputs!$B$8,IF(Inputs!$B$12&gt;0,MAX(MIN(NORM.INV(RAND(),LOOKUP(V4511,Inputs!$J$6:$J$9,Inputs!$G$6:$G$9),LOOKUP(V4511,Inputs!$J$6:$J$9,Inputs!$H$6:$H$9)),Inputs!$B$12),-Inputs!$B$12),NORM.INV(RAND(),LOOKUP(V4511,Inputs!$J$6:$J$9,Inputs!$G$6:$G$9),LOOKUP(V4511,Inputs!$J$6:$J$9,Inputs!$H$6:$H$9))),0),"" )</f>
        <v/>
      </c>
      <c r="M4511" s="26">
        <f>IF($A4511&lt;=Inputs!$B$13,IF(8&lt;=Inputs!$B$8,IF(Inputs!$B$12&gt;0,MAX(MIN(NORM.INV(RAND(),LOOKUP(W4511,Inputs!$J$6:$J$9,Inputs!$G$6:$G$9),LOOKUP(W4511,Inputs!$J$6:$J$9,Inputs!$H$6:$H$9)),Inputs!$B$12),-Inputs!$B$12),NORM.INV(RAND(),LOOKUP(W4511,Inputs!$J$6:$J$9,Inputs!$G$6:$G$9),LOOKUP(W4511,Inputs!$J$6:$J$9,Inputs!$H$6:$H$9))),0),"" )</f>
        <v/>
      </c>
      <c r="N4511" s="26">
        <f>IF($A4511&lt;=Inputs!$B$13,IF(9&lt;=Inputs!$B$8,IF(Inputs!$B$12&gt;0,MAX(MIN(NORM.INV(RAND(),LOOKUP(X4511,Inputs!$J$6:$J$9,Inputs!$G$6:$G$9),LOOKUP(X4511,Inputs!$J$6:$J$9,Inputs!$H$6:$H$9)),Inputs!$B$12),-Inputs!$B$12),NORM.INV(RAND(),LOOKUP(X4511,Inputs!$J$6:$J$9,Inputs!$G$6:$G$9),LOOKUP(X4511,Inputs!$J$6:$J$9,Inputs!$H$6:$H$9))),0),"" )</f>
        <v/>
      </c>
      <c r="O4511" s="26">
        <f>IF($A4511&lt;=Inputs!$B$13,IF(10&lt;=Inputs!$B$8,IF(Inputs!$B$12&gt;0,MAX(MIN(NORM.INV(RAND(),LOOKUP(Y4511,Inputs!$J$6:$J$9,Inputs!$G$6:$G$9),LOOKUP(Y4511,Inputs!$J$6:$J$9,Inputs!$H$6:$H$9)),Inputs!$B$12),-Inputs!$B$12),NORM.INV(RAND(),LOOKUP(Y4511,Inputs!$J$6:$J$9,Inputs!$G$6:$G$9),LOOKUP(Y4511,Inputs!$J$6:$J$9,Inputs!$H$6:$H$9))),0),"" )</f>
        <v/>
      </c>
      <c r="P4511" s="31">
        <f>IF($A4511&lt;=Inputs!$B$13,RAND(),"")</f>
        <v/>
      </c>
      <c r="Q4511" s="31">
        <f>IF($A4511&lt;=Inputs!$B$13,RAND(),"")</f>
        <v/>
      </c>
      <c r="R4511" s="31">
        <f>IF($A4511&lt;=Inputs!$B$13,RAND(),"")</f>
        <v/>
      </c>
      <c r="S4511" s="31">
        <f>IF($A4511&lt;=Inputs!$B$13,RAND(),"")</f>
        <v/>
      </c>
      <c r="T4511" s="31">
        <f>IF($A4511&lt;=Inputs!$B$13,RAND(),"")</f>
        <v/>
      </c>
      <c r="U4511" s="31">
        <f>IF($A4511&lt;=Inputs!$B$13,RAND(),"")</f>
        <v/>
      </c>
      <c r="V4511" s="31">
        <f>IF($A4511&lt;=Inputs!$B$13,RAND(),"")</f>
        <v/>
      </c>
      <c r="W4511" s="31">
        <f>IF($A4511&lt;=Inputs!$B$13,RAND(),"")</f>
        <v/>
      </c>
      <c r="X4511" s="31">
        <f>IF($A4511&lt;=Inputs!$B$13,RAND(),"")</f>
        <v/>
      </c>
      <c r="Y4511" s="31">
        <f>IF($A4511&lt;=Inputs!$B$13,RAND(),"")</f>
        <v/>
      </c>
    </row>
    <row r="4512">
      <c r="A4512" t="n">
        <v>4507</v>
      </c>
      <c r="B4512" s="26">
        <f>IF($A4512&lt;=Inputs!$B$13,IF(Inputs!$B$8&gt;0,SUM(F4512:O4512)/Inputs!$B$8,0),"")</f>
        <v/>
      </c>
      <c r="C4512" s="27">
        <f>IF($A4512&lt;=Inputs!$B$13,B4512/100,"")</f>
        <v/>
      </c>
      <c r="D4512" s="28">
        <f>IF($A4512&lt;=Inputs!$B$13,C4512*Inputs!$B$7,"")</f>
        <v/>
      </c>
      <c r="E4512" s="29">
        <f>IF($A4512&lt;=Inputs!$B$13,IF(D4512&gt;0,1,0),"")</f>
        <v/>
      </c>
      <c r="F4512" s="26">
        <f>IF($A4512&lt;=Inputs!$B$13,IF(1&lt;=Inputs!$B$8,IF(Inputs!$B$12&gt;0,MAX(MIN(NORM.INV(RAND(),LOOKUP(P4512,Inputs!$J$6:$J$9,Inputs!$G$6:$G$9),LOOKUP(P4512,Inputs!$J$6:$J$9,Inputs!$H$6:$H$9)),Inputs!$B$12),-Inputs!$B$12),NORM.INV(RAND(),LOOKUP(P4512,Inputs!$J$6:$J$9,Inputs!$G$6:$G$9),LOOKUP(P4512,Inputs!$J$6:$J$9,Inputs!$H$6:$H$9))),0),"" )</f>
        <v/>
      </c>
      <c r="G4512" s="26">
        <f>IF($A4512&lt;=Inputs!$B$13,IF(2&lt;=Inputs!$B$8,IF(Inputs!$B$12&gt;0,MAX(MIN(NORM.INV(RAND(),LOOKUP(Q4512,Inputs!$J$6:$J$9,Inputs!$G$6:$G$9),LOOKUP(Q4512,Inputs!$J$6:$J$9,Inputs!$H$6:$H$9)),Inputs!$B$12),-Inputs!$B$12),NORM.INV(RAND(),LOOKUP(Q4512,Inputs!$J$6:$J$9,Inputs!$G$6:$G$9),LOOKUP(Q4512,Inputs!$J$6:$J$9,Inputs!$H$6:$H$9))),0),"" )</f>
        <v/>
      </c>
      <c r="H4512" s="26">
        <f>IF($A4512&lt;=Inputs!$B$13,IF(3&lt;=Inputs!$B$8,IF(Inputs!$B$12&gt;0,MAX(MIN(NORM.INV(RAND(),LOOKUP(R4512,Inputs!$J$6:$J$9,Inputs!$G$6:$G$9),LOOKUP(R4512,Inputs!$J$6:$J$9,Inputs!$H$6:$H$9)),Inputs!$B$12),-Inputs!$B$12),NORM.INV(RAND(),LOOKUP(R4512,Inputs!$J$6:$J$9,Inputs!$G$6:$G$9),LOOKUP(R4512,Inputs!$J$6:$J$9,Inputs!$H$6:$H$9))),0),"" )</f>
        <v/>
      </c>
      <c r="I4512" s="26">
        <f>IF($A4512&lt;=Inputs!$B$13,IF(4&lt;=Inputs!$B$8,IF(Inputs!$B$12&gt;0,MAX(MIN(NORM.INV(RAND(),LOOKUP(S4512,Inputs!$J$6:$J$9,Inputs!$G$6:$G$9),LOOKUP(S4512,Inputs!$J$6:$J$9,Inputs!$H$6:$H$9)),Inputs!$B$12),-Inputs!$B$12),NORM.INV(RAND(),LOOKUP(S4512,Inputs!$J$6:$J$9,Inputs!$G$6:$G$9),LOOKUP(S4512,Inputs!$J$6:$J$9,Inputs!$H$6:$H$9))),0),"" )</f>
        <v/>
      </c>
      <c r="J4512" s="26">
        <f>IF($A4512&lt;=Inputs!$B$13,IF(5&lt;=Inputs!$B$8,IF(Inputs!$B$12&gt;0,MAX(MIN(NORM.INV(RAND(),LOOKUP(T4512,Inputs!$J$6:$J$9,Inputs!$G$6:$G$9),LOOKUP(T4512,Inputs!$J$6:$J$9,Inputs!$H$6:$H$9)),Inputs!$B$12),-Inputs!$B$12),NORM.INV(RAND(),LOOKUP(T4512,Inputs!$J$6:$J$9,Inputs!$G$6:$G$9),LOOKUP(T4512,Inputs!$J$6:$J$9,Inputs!$H$6:$H$9))),0),"" )</f>
        <v/>
      </c>
      <c r="K4512" s="26">
        <f>IF($A4512&lt;=Inputs!$B$13,IF(6&lt;=Inputs!$B$8,IF(Inputs!$B$12&gt;0,MAX(MIN(NORM.INV(RAND(),LOOKUP(U4512,Inputs!$J$6:$J$9,Inputs!$G$6:$G$9),LOOKUP(U4512,Inputs!$J$6:$J$9,Inputs!$H$6:$H$9)),Inputs!$B$12),-Inputs!$B$12),NORM.INV(RAND(),LOOKUP(U4512,Inputs!$J$6:$J$9,Inputs!$G$6:$G$9),LOOKUP(U4512,Inputs!$J$6:$J$9,Inputs!$H$6:$H$9))),0),"" )</f>
        <v/>
      </c>
      <c r="L4512" s="26">
        <f>IF($A4512&lt;=Inputs!$B$13,IF(7&lt;=Inputs!$B$8,IF(Inputs!$B$12&gt;0,MAX(MIN(NORM.INV(RAND(),LOOKUP(V4512,Inputs!$J$6:$J$9,Inputs!$G$6:$G$9),LOOKUP(V4512,Inputs!$J$6:$J$9,Inputs!$H$6:$H$9)),Inputs!$B$12),-Inputs!$B$12),NORM.INV(RAND(),LOOKUP(V4512,Inputs!$J$6:$J$9,Inputs!$G$6:$G$9),LOOKUP(V4512,Inputs!$J$6:$J$9,Inputs!$H$6:$H$9))),0),"" )</f>
        <v/>
      </c>
      <c r="M4512" s="26">
        <f>IF($A4512&lt;=Inputs!$B$13,IF(8&lt;=Inputs!$B$8,IF(Inputs!$B$12&gt;0,MAX(MIN(NORM.INV(RAND(),LOOKUP(W4512,Inputs!$J$6:$J$9,Inputs!$G$6:$G$9),LOOKUP(W4512,Inputs!$J$6:$J$9,Inputs!$H$6:$H$9)),Inputs!$B$12),-Inputs!$B$12),NORM.INV(RAND(),LOOKUP(W4512,Inputs!$J$6:$J$9,Inputs!$G$6:$G$9),LOOKUP(W4512,Inputs!$J$6:$J$9,Inputs!$H$6:$H$9))),0),"" )</f>
        <v/>
      </c>
      <c r="N4512" s="26">
        <f>IF($A4512&lt;=Inputs!$B$13,IF(9&lt;=Inputs!$B$8,IF(Inputs!$B$12&gt;0,MAX(MIN(NORM.INV(RAND(),LOOKUP(X4512,Inputs!$J$6:$J$9,Inputs!$G$6:$G$9),LOOKUP(X4512,Inputs!$J$6:$J$9,Inputs!$H$6:$H$9)),Inputs!$B$12),-Inputs!$B$12),NORM.INV(RAND(),LOOKUP(X4512,Inputs!$J$6:$J$9,Inputs!$G$6:$G$9),LOOKUP(X4512,Inputs!$J$6:$J$9,Inputs!$H$6:$H$9))),0),"" )</f>
        <v/>
      </c>
      <c r="O4512" s="26">
        <f>IF($A4512&lt;=Inputs!$B$13,IF(10&lt;=Inputs!$B$8,IF(Inputs!$B$12&gt;0,MAX(MIN(NORM.INV(RAND(),LOOKUP(Y4512,Inputs!$J$6:$J$9,Inputs!$G$6:$G$9),LOOKUP(Y4512,Inputs!$J$6:$J$9,Inputs!$H$6:$H$9)),Inputs!$B$12),-Inputs!$B$12),NORM.INV(RAND(),LOOKUP(Y4512,Inputs!$J$6:$J$9,Inputs!$G$6:$G$9),LOOKUP(Y4512,Inputs!$J$6:$J$9,Inputs!$H$6:$H$9))),0),"" )</f>
        <v/>
      </c>
      <c r="P4512" s="31">
        <f>IF($A4512&lt;=Inputs!$B$13,RAND(),"")</f>
        <v/>
      </c>
      <c r="Q4512" s="31">
        <f>IF($A4512&lt;=Inputs!$B$13,RAND(),"")</f>
        <v/>
      </c>
      <c r="R4512" s="31">
        <f>IF($A4512&lt;=Inputs!$B$13,RAND(),"")</f>
        <v/>
      </c>
      <c r="S4512" s="31">
        <f>IF($A4512&lt;=Inputs!$B$13,RAND(),"")</f>
        <v/>
      </c>
      <c r="T4512" s="31">
        <f>IF($A4512&lt;=Inputs!$B$13,RAND(),"")</f>
        <v/>
      </c>
      <c r="U4512" s="31">
        <f>IF($A4512&lt;=Inputs!$B$13,RAND(),"")</f>
        <v/>
      </c>
      <c r="V4512" s="31">
        <f>IF($A4512&lt;=Inputs!$B$13,RAND(),"")</f>
        <v/>
      </c>
      <c r="W4512" s="31">
        <f>IF($A4512&lt;=Inputs!$B$13,RAND(),"")</f>
        <v/>
      </c>
      <c r="X4512" s="31">
        <f>IF($A4512&lt;=Inputs!$B$13,RAND(),"")</f>
        <v/>
      </c>
      <c r="Y4512" s="31">
        <f>IF($A4512&lt;=Inputs!$B$13,RAND(),"")</f>
        <v/>
      </c>
    </row>
    <row r="4513">
      <c r="A4513" t="n">
        <v>4508</v>
      </c>
      <c r="B4513" s="26">
        <f>IF($A4513&lt;=Inputs!$B$13,IF(Inputs!$B$8&gt;0,SUM(F4513:O4513)/Inputs!$B$8,0),"")</f>
        <v/>
      </c>
      <c r="C4513" s="27">
        <f>IF($A4513&lt;=Inputs!$B$13,B4513/100,"")</f>
        <v/>
      </c>
      <c r="D4513" s="28">
        <f>IF($A4513&lt;=Inputs!$B$13,C4513*Inputs!$B$7,"")</f>
        <v/>
      </c>
      <c r="E4513" s="29">
        <f>IF($A4513&lt;=Inputs!$B$13,IF(D4513&gt;0,1,0),"")</f>
        <v/>
      </c>
      <c r="F4513" s="26">
        <f>IF($A4513&lt;=Inputs!$B$13,IF(1&lt;=Inputs!$B$8,IF(Inputs!$B$12&gt;0,MAX(MIN(NORM.INV(RAND(),LOOKUP(P4513,Inputs!$J$6:$J$9,Inputs!$G$6:$G$9),LOOKUP(P4513,Inputs!$J$6:$J$9,Inputs!$H$6:$H$9)),Inputs!$B$12),-Inputs!$B$12),NORM.INV(RAND(),LOOKUP(P4513,Inputs!$J$6:$J$9,Inputs!$G$6:$G$9),LOOKUP(P4513,Inputs!$J$6:$J$9,Inputs!$H$6:$H$9))),0),"" )</f>
        <v/>
      </c>
      <c r="G4513" s="26">
        <f>IF($A4513&lt;=Inputs!$B$13,IF(2&lt;=Inputs!$B$8,IF(Inputs!$B$12&gt;0,MAX(MIN(NORM.INV(RAND(),LOOKUP(Q4513,Inputs!$J$6:$J$9,Inputs!$G$6:$G$9),LOOKUP(Q4513,Inputs!$J$6:$J$9,Inputs!$H$6:$H$9)),Inputs!$B$12),-Inputs!$B$12),NORM.INV(RAND(),LOOKUP(Q4513,Inputs!$J$6:$J$9,Inputs!$G$6:$G$9),LOOKUP(Q4513,Inputs!$J$6:$J$9,Inputs!$H$6:$H$9))),0),"" )</f>
        <v/>
      </c>
      <c r="H4513" s="26">
        <f>IF($A4513&lt;=Inputs!$B$13,IF(3&lt;=Inputs!$B$8,IF(Inputs!$B$12&gt;0,MAX(MIN(NORM.INV(RAND(),LOOKUP(R4513,Inputs!$J$6:$J$9,Inputs!$G$6:$G$9),LOOKUP(R4513,Inputs!$J$6:$J$9,Inputs!$H$6:$H$9)),Inputs!$B$12),-Inputs!$B$12),NORM.INV(RAND(),LOOKUP(R4513,Inputs!$J$6:$J$9,Inputs!$G$6:$G$9),LOOKUP(R4513,Inputs!$J$6:$J$9,Inputs!$H$6:$H$9))),0),"" )</f>
        <v/>
      </c>
      <c r="I4513" s="26">
        <f>IF($A4513&lt;=Inputs!$B$13,IF(4&lt;=Inputs!$B$8,IF(Inputs!$B$12&gt;0,MAX(MIN(NORM.INV(RAND(),LOOKUP(S4513,Inputs!$J$6:$J$9,Inputs!$G$6:$G$9),LOOKUP(S4513,Inputs!$J$6:$J$9,Inputs!$H$6:$H$9)),Inputs!$B$12),-Inputs!$B$12),NORM.INV(RAND(),LOOKUP(S4513,Inputs!$J$6:$J$9,Inputs!$G$6:$G$9),LOOKUP(S4513,Inputs!$J$6:$J$9,Inputs!$H$6:$H$9))),0),"" )</f>
        <v/>
      </c>
      <c r="J4513" s="26">
        <f>IF($A4513&lt;=Inputs!$B$13,IF(5&lt;=Inputs!$B$8,IF(Inputs!$B$12&gt;0,MAX(MIN(NORM.INV(RAND(),LOOKUP(T4513,Inputs!$J$6:$J$9,Inputs!$G$6:$G$9),LOOKUP(T4513,Inputs!$J$6:$J$9,Inputs!$H$6:$H$9)),Inputs!$B$12),-Inputs!$B$12),NORM.INV(RAND(),LOOKUP(T4513,Inputs!$J$6:$J$9,Inputs!$G$6:$G$9),LOOKUP(T4513,Inputs!$J$6:$J$9,Inputs!$H$6:$H$9))),0),"" )</f>
        <v/>
      </c>
      <c r="K4513" s="26">
        <f>IF($A4513&lt;=Inputs!$B$13,IF(6&lt;=Inputs!$B$8,IF(Inputs!$B$12&gt;0,MAX(MIN(NORM.INV(RAND(),LOOKUP(U4513,Inputs!$J$6:$J$9,Inputs!$G$6:$G$9),LOOKUP(U4513,Inputs!$J$6:$J$9,Inputs!$H$6:$H$9)),Inputs!$B$12),-Inputs!$B$12),NORM.INV(RAND(),LOOKUP(U4513,Inputs!$J$6:$J$9,Inputs!$G$6:$G$9),LOOKUP(U4513,Inputs!$J$6:$J$9,Inputs!$H$6:$H$9))),0),"" )</f>
        <v/>
      </c>
      <c r="L4513" s="26">
        <f>IF($A4513&lt;=Inputs!$B$13,IF(7&lt;=Inputs!$B$8,IF(Inputs!$B$12&gt;0,MAX(MIN(NORM.INV(RAND(),LOOKUP(V4513,Inputs!$J$6:$J$9,Inputs!$G$6:$G$9),LOOKUP(V4513,Inputs!$J$6:$J$9,Inputs!$H$6:$H$9)),Inputs!$B$12),-Inputs!$B$12),NORM.INV(RAND(),LOOKUP(V4513,Inputs!$J$6:$J$9,Inputs!$G$6:$G$9),LOOKUP(V4513,Inputs!$J$6:$J$9,Inputs!$H$6:$H$9))),0),"" )</f>
        <v/>
      </c>
      <c r="M4513" s="26">
        <f>IF($A4513&lt;=Inputs!$B$13,IF(8&lt;=Inputs!$B$8,IF(Inputs!$B$12&gt;0,MAX(MIN(NORM.INV(RAND(),LOOKUP(W4513,Inputs!$J$6:$J$9,Inputs!$G$6:$G$9),LOOKUP(W4513,Inputs!$J$6:$J$9,Inputs!$H$6:$H$9)),Inputs!$B$12),-Inputs!$B$12),NORM.INV(RAND(),LOOKUP(W4513,Inputs!$J$6:$J$9,Inputs!$G$6:$G$9),LOOKUP(W4513,Inputs!$J$6:$J$9,Inputs!$H$6:$H$9))),0),"" )</f>
        <v/>
      </c>
      <c r="N4513" s="26">
        <f>IF($A4513&lt;=Inputs!$B$13,IF(9&lt;=Inputs!$B$8,IF(Inputs!$B$12&gt;0,MAX(MIN(NORM.INV(RAND(),LOOKUP(X4513,Inputs!$J$6:$J$9,Inputs!$G$6:$G$9),LOOKUP(X4513,Inputs!$J$6:$J$9,Inputs!$H$6:$H$9)),Inputs!$B$12),-Inputs!$B$12),NORM.INV(RAND(),LOOKUP(X4513,Inputs!$J$6:$J$9,Inputs!$G$6:$G$9),LOOKUP(X4513,Inputs!$J$6:$J$9,Inputs!$H$6:$H$9))),0),"" )</f>
        <v/>
      </c>
      <c r="O4513" s="26">
        <f>IF($A4513&lt;=Inputs!$B$13,IF(10&lt;=Inputs!$B$8,IF(Inputs!$B$12&gt;0,MAX(MIN(NORM.INV(RAND(),LOOKUP(Y4513,Inputs!$J$6:$J$9,Inputs!$G$6:$G$9),LOOKUP(Y4513,Inputs!$J$6:$J$9,Inputs!$H$6:$H$9)),Inputs!$B$12),-Inputs!$B$12),NORM.INV(RAND(),LOOKUP(Y4513,Inputs!$J$6:$J$9,Inputs!$G$6:$G$9),LOOKUP(Y4513,Inputs!$J$6:$J$9,Inputs!$H$6:$H$9))),0),"" )</f>
        <v/>
      </c>
      <c r="P4513" s="31">
        <f>IF($A4513&lt;=Inputs!$B$13,RAND(),"")</f>
        <v/>
      </c>
      <c r="Q4513" s="31">
        <f>IF($A4513&lt;=Inputs!$B$13,RAND(),"")</f>
        <v/>
      </c>
      <c r="R4513" s="31">
        <f>IF($A4513&lt;=Inputs!$B$13,RAND(),"")</f>
        <v/>
      </c>
      <c r="S4513" s="31">
        <f>IF($A4513&lt;=Inputs!$B$13,RAND(),"")</f>
        <v/>
      </c>
      <c r="T4513" s="31">
        <f>IF($A4513&lt;=Inputs!$B$13,RAND(),"")</f>
        <v/>
      </c>
      <c r="U4513" s="31">
        <f>IF($A4513&lt;=Inputs!$B$13,RAND(),"")</f>
        <v/>
      </c>
      <c r="V4513" s="31">
        <f>IF($A4513&lt;=Inputs!$B$13,RAND(),"")</f>
        <v/>
      </c>
      <c r="W4513" s="31">
        <f>IF($A4513&lt;=Inputs!$B$13,RAND(),"")</f>
        <v/>
      </c>
      <c r="X4513" s="31">
        <f>IF($A4513&lt;=Inputs!$B$13,RAND(),"")</f>
        <v/>
      </c>
      <c r="Y4513" s="31">
        <f>IF($A4513&lt;=Inputs!$B$13,RAND(),"")</f>
        <v/>
      </c>
    </row>
    <row r="4514">
      <c r="A4514" t="n">
        <v>4509</v>
      </c>
      <c r="B4514" s="26">
        <f>IF($A4514&lt;=Inputs!$B$13,IF(Inputs!$B$8&gt;0,SUM(F4514:O4514)/Inputs!$B$8,0),"")</f>
        <v/>
      </c>
      <c r="C4514" s="27">
        <f>IF($A4514&lt;=Inputs!$B$13,B4514/100,"")</f>
        <v/>
      </c>
      <c r="D4514" s="28">
        <f>IF($A4514&lt;=Inputs!$B$13,C4514*Inputs!$B$7,"")</f>
        <v/>
      </c>
      <c r="E4514" s="29">
        <f>IF($A4514&lt;=Inputs!$B$13,IF(D4514&gt;0,1,0),"")</f>
        <v/>
      </c>
      <c r="F4514" s="26">
        <f>IF($A4514&lt;=Inputs!$B$13,IF(1&lt;=Inputs!$B$8,IF(Inputs!$B$12&gt;0,MAX(MIN(NORM.INV(RAND(),LOOKUP(P4514,Inputs!$J$6:$J$9,Inputs!$G$6:$G$9),LOOKUP(P4514,Inputs!$J$6:$J$9,Inputs!$H$6:$H$9)),Inputs!$B$12),-Inputs!$B$12),NORM.INV(RAND(),LOOKUP(P4514,Inputs!$J$6:$J$9,Inputs!$G$6:$G$9),LOOKUP(P4514,Inputs!$J$6:$J$9,Inputs!$H$6:$H$9))),0),"" )</f>
        <v/>
      </c>
      <c r="G4514" s="26">
        <f>IF($A4514&lt;=Inputs!$B$13,IF(2&lt;=Inputs!$B$8,IF(Inputs!$B$12&gt;0,MAX(MIN(NORM.INV(RAND(),LOOKUP(Q4514,Inputs!$J$6:$J$9,Inputs!$G$6:$G$9),LOOKUP(Q4514,Inputs!$J$6:$J$9,Inputs!$H$6:$H$9)),Inputs!$B$12),-Inputs!$B$12),NORM.INV(RAND(),LOOKUP(Q4514,Inputs!$J$6:$J$9,Inputs!$G$6:$G$9),LOOKUP(Q4514,Inputs!$J$6:$J$9,Inputs!$H$6:$H$9))),0),"" )</f>
        <v/>
      </c>
      <c r="H4514" s="26">
        <f>IF($A4514&lt;=Inputs!$B$13,IF(3&lt;=Inputs!$B$8,IF(Inputs!$B$12&gt;0,MAX(MIN(NORM.INV(RAND(),LOOKUP(R4514,Inputs!$J$6:$J$9,Inputs!$G$6:$G$9),LOOKUP(R4514,Inputs!$J$6:$J$9,Inputs!$H$6:$H$9)),Inputs!$B$12),-Inputs!$B$12),NORM.INV(RAND(),LOOKUP(R4514,Inputs!$J$6:$J$9,Inputs!$G$6:$G$9),LOOKUP(R4514,Inputs!$J$6:$J$9,Inputs!$H$6:$H$9))),0),"" )</f>
        <v/>
      </c>
      <c r="I4514" s="26">
        <f>IF($A4514&lt;=Inputs!$B$13,IF(4&lt;=Inputs!$B$8,IF(Inputs!$B$12&gt;0,MAX(MIN(NORM.INV(RAND(),LOOKUP(S4514,Inputs!$J$6:$J$9,Inputs!$G$6:$G$9),LOOKUP(S4514,Inputs!$J$6:$J$9,Inputs!$H$6:$H$9)),Inputs!$B$12),-Inputs!$B$12),NORM.INV(RAND(),LOOKUP(S4514,Inputs!$J$6:$J$9,Inputs!$G$6:$G$9),LOOKUP(S4514,Inputs!$J$6:$J$9,Inputs!$H$6:$H$9))),0),"" )</f>
        <v/>
      </c>
      <c r="J4514" s="26">
        <f>IF($A4514&lt;=Inputs!$B$13,IF(5&lt;=Inputs!$B$8,IF(Inputs!$B$12&gt;0,MAX(MIN(NORM.INV(RAND(),LOOKUP(T4514,Inputs!$J$6:$J$9,Inputs!$G$6:$G$9),LOOKUP(T4514,Inputs!$J$6:$J$9,Inputs!$H$6:$H$9)),Inputs!$B$12),-Inputs!$B$12),NORM.INV(RAND(),LOOKUP(T4514,Inputs!$J$6:$J$9,Inputs!$G$6:$G$9),LOOKUP(T4514,Inputs!$J$6:$J$9,Inputs!$H$6:$H$9))),0),"" )</f>
        <v/>
      </c>
      <c r="K4514" s="26">
        <f>IF($A4514&lt;=Inputs!$B$13,IF(6&lt;=Inputs!$B$8,IF(Inputs!$B$12&gt;0,MAX(MIN(NORM.INV(RAND(),LOOKUP(U4514,Inputs!$J$6:$J$9,Inputs!$G$6:$G$9),LOOKUP(U4514,Inputs!$J$6:$J$9,Inputs!$H$6:$H$9)),Inputs!$B$12),-Inputs!$B$12),NORM.INV(RAND(),LOOKUP(U4514,Inputs!$J$6:$J$9,Inputs!$G$6:$G$9),LOOKUP(U4514,Inputs!$J$6:$J$9,Inputs!$H$6:$H$9))),0),"" )</f>
        <v/>
      </c>
      <c r="L4514" s="26">
        <f>IF($A4514&lt;=Inputs!$B$13,IF(7&lt;=Inputs!$B$8,IF(Inputs!$B$12&gt;0,MAX(MIN(NORM.INV(RAND(),LOOKUP(V4514,Inputs!$J$6:$J$9,Inputs!$G$6:$G$9),LOOKUP(V4514,Inputs!$J$6:$J$9,Inputs!$H$6:$H$9)),Inputs!$B$12),-Inputs!$B$12),NORM.INV(RAND(),LOOKUP(V4514,Inputs!$J$6:$J$9,Inputs!$G$6:$G$9),LOOKUP(V4514,Inputs!$J$6:$J$9,Inputs!$H$6:$H$9))),0),"" )</f>
        <v/>
      </c>
      <c r="M4514" s="26">
        <f>IF($A4514&lt;=Inputs!$B$13,IF(8&lt;=Inputs!$B$8,IF(Inputs!$B$12&gt;0,MAX(MIN(NORM.INV(RAND(),LOOKUP(W4514,Inputs!$J$6:$J$9,Inputs!$G$6:$G$9),LOOKUP(W4514,Inputs!$J$6:$J$9,Inputs!$H$6:$H$9)),Inputs!$B$12),-Inputs!$B$12),NORM.INV(RAND(),LOOKUP(W4514,Inputs!$J$6:$J$9,Inputs!$G$6:$G$9),LOOKUP(W4514,Inputs!$J$6:$J$9,Inputs!$H$6:$H$9))),0),"" )</f>
        <v/>
      </c>
      <c r="N4514" s="26">
        <f>IF($A4514&lt;=Inputs!$B$13,IF(9&lt;=Inputs!$B$8,IF(Inputs!$B$12&gt;0,MAX(MIN(NORM.INV(RAND(),LOOKUP(X4514,Inputs!$J$6:$J$9,Inputs!$G$6:$G$9),LOOKUP(X4514,Inputs!$J$6:$J$9,Inputs!$H$6:$H$9)),Inputs!$B$12),-Inputs!$B$12),NORM.INV(RAND(),LOOKUP(X4514,Inputs!$J$6:$J$9,Inputs!$G$6:$G$9),LOOKUP(X4514,Inputs!$J$6:$J$9,Inputs!$H$6:$H$9))),0),"" )</f>
        <v/>
      </c>
      <c r="O4514" s="26">
        <f>IF($A4514&lt;=Inputs!$B$13,IF(10&lt;=Inputs!$B$8,IF(Inputs!$B$12&gt;0,MAX(MIN(NORM.INV(RAND(),LOOKUP(Y4514,Inputs!$J$6:$J$9,Inputs!$G$6:$G$9),LOOKUP(Y4514,Inputs!$J$6:$J$9,Inputs!$H$6:$H$9)),Inputs!$B$12),-Inputs!$B$12),NORM.INV(RAND(),LOOKUP(Y4514,Inputs!$J$6:$J$9,Inputs!$G$6:$G$9),LOOKUP(Y4514,Inputs!$J$6:$J$9,Inputs!$H$6:$H$9))),0),"" )</f>
        <v/>
      </c>
      <c r="P4514" s="31">
        <f>IF($A4514&lt;=Inputs!$B$13,RAND(),"")</f>
        <v/>
      </c>
      <c r="Q4514" s="31">
        <f>IF($A4514&lt;=Inputs!$B$13,RAND(),"")</f>
        <v/>
      </c>
      <c r="R4514" s="31">
        <f>IF($A4514&lt;=Inputs!$B$13,RAND(),"")</f>
        <v/>
      </c>
      <c r="S4514" s="31">
        <f>IF($A4514&lt;=Inputs!$B$13,RAND(),"")</f>
        <v/>
      </c>
      <c r="T4514" s="31">
        <f>IF($A4514&lt;=Inputs!$B$13,RAND(),"")</f>
        <v/>
      </c>
      <c r="U4514" s="31">
        <f>IF($A4514&lt;=Inputs!$B$13,RAND(),"")</f>
        <v/>
      </c>
      <c r="V4514" s="31">
        <f>IF($A4514&lt;=Inputs!$B$13,RAND(),"")</f>
        <v/>
      </c>
      <c r="W4514" s="31">
        <f>IF($A4514&lt;=Inputs!$B$13,RAND(),"")</f>
        <v/>
      </c>
      <c r="X4514" s="31">
        <f>IF($A4514&lt;=Inputs!$B$13,RAND(),"")</f>
        <v/>
      </c>
      <c r="Y4514" s="31">
        <f>IF($A4514&lt;=Inputs!$B$13,RAND(),"")</f>
        <v/>
      </c>
    </row>
    <row r="4515">
      <c r="A4515" t="n">
        <v>4510</v>
      </c>
      <c r="B4515" s="26">
        <f>IF($A4515&lt;=Inputs!$B$13,IF(Inputs!$B$8&gt;0,SUM(F4515:O4515)/Inputs!$B$8,0),"")</f>
        <v/>
      </c>
      <c r="C4515" s="27">
        <f>IF($A4515&lt;=Inputs!$B$13,B4515/100,"")</f>
        <v/>
      </c>
      <c r="D4515" s="28">
        <f>IF($A4515&lt;=Inputs!$B$13,C4515*Inputs!$B$7,"")</f>
        <v/>
      </c>
      <c r="E4515" s="29">
        <f>IF($A4515&lt;=Inputs!$B$13,IF(D4515&gt;0,1,0),"")</f>
        <v/>
      </c>
      <c r="F4515" s="26">
        <f>IF($A4515&lt;=Inputs!$B$13,IF(1&lt;=Inputs!$B$8,IF(Inputs!$B$12&gt;0,MAX(MIN(NORM.INV(RAND(),LOOKUP(P4515,Inputs!$J$6:$J$9,Inputs!$G$6:$G$9),LOOKUP(P4515,Inputs!$J$6:$J$9,Inputs!$H$6:$H$9)),Inputs!$B$12),-Inputs!$B$12),NORM.INV(RAND(),LOOKUP(P4515,Inputs!$J$6:$J$9,Inputs!$G$6:$G$9),LOOKUP(P4515,Inputs!$J$6:$J$9,Inputs!$H$6:$H$9))),0),"" )</f>
        <v/>
      </c>
      <c r="G4515" s="26">
        <f>IF($A4515&lt;=Inputs!$B$13,IF(2&lt;=Inputs!$B$8,IF(Inputs!$B$12&gt;0,MAX(MIN(NORM.INV(RAND(),LOOKUP(Q4515,Inputs!$J$6:$J$9,Inputs!$G$6:$G$9),LOOKUP(Q4515,Inputs!$J$6:$J$9,Inputs!$H$6:$H$9)),Inputs!$B$12),-Inputs!$B$12),NORM.INV(RAND(),LOOKUP(Q4515,Inputs!$J$6:$J$9,Inputs!$G$6:$G$9),LOOKUP(Q4515,Inputs!$J$6:$J$9,Inputs!$H$6:$H$9))),0),"" )</f>
        <v/>
      </c>
      <c r="H4515" s="26">
        <f>IF($A4515&lt;=Inputs!$B$13,IF(3&lt;=Inputs!$B$8,IF(Inputs!$B$12&gt;0,MAX(MIN(NORM.INV(RAND(),LOOKUP(R4515,Inputs!$J$6:$J$9,Inputs!$G$6:$G$9),LOOKUP(R4515,Inputs!$J$6:$J$9,Inputs!$H$6:$H$9)),Inputs!$B$12),-Inputs!$B$12),NORM.INV(RAND(),LOOKUP(R4515,Inputs!$J$6:$J$9,Inputs!$G$6:$G$9),LOOKUP(R4515,Inputs!$J$6:$J$9,Inputs!$H$6:$H$9))),0),"" )</f>
        <v/>
      </c>
      <c r="I4515" s="26">
        <f>IF($A4515&lt;=Inputs!$B$13,IF(4&lt;=Inputs!$B$8,IF(Inputs!$B$12&gt;0,MAX(MIN(NORM.INV(RAND(),LOOKUP(S4515,Inputs!$J$6:$J$9,Inputs!$G$6:$G$9),LOOKUP(S4515,Inputs!$J$6:$J$9,Inputs!$H$6:$H$9)),Inputs!$B$12),-Inputs!$B$12),NORM.INV(RAND(),LOOKUP(S4515,Inputs!$J$6:$J$9,Inputs!$G$6:$G$9),LOOKUP(S4515,Inputs!$J$6:$J$9,Inputs!$H$6:$H$9))),0),"" )</f>
        <v/>
      </c>
      <c r="J4515" s="26">
        <f>IF($A4515&lt;=Inputs!$B$13,IF(5&lt;=Inputs!$B$8,IF(Inputs!$B$12&gt;0,MAX(MIN(NORM.INV(RAND(),LOOKUP(T4515,Inputs!$J$6:$J$9,Inputs!$G$6:$G$9),LOOKUP(T4515,Inputs!$J$6:$J$9,Inputs!$H$6:$H$9)),Inputs!$B$12),-Inputs!$B$12),NORM.INV(RAND(),LOOKUP(T4515,Inputs!$J$6:$J$9,Inputs!$G$6:$G$9),LOOKUP(T4515,Inputs!$J$6:$J$9,Inputs!$H$6:$H$9))),0),"" )</f>
        <v/>
      </c>
      <c r="K4515" s="26">
        <f>IF($A4515&lt;=Inputs!$B$13,IF(6&lt;=Inputs!$B$8,IF(Inputs!$B$12&gt;0,MAX(MIN(NORM.INV(RAND(),LOOKUP(U4515,Inputs!$J$6:$J$9,Inputs!$G$6:$G$9),LOOKUP(U4515,Inputs!$J$6:$J$9,Inputs!$H$6:$H$9)),Inputs!$B$12),-Inputs!$B$12),NORM.INV(RAND(),LOOKUP(U4515,Inputs!$J$6:$J$9,Inputs!$G$6:$G$9),LOOKUP(U4515,Inputs!$J$6:$J$9,Inputs!$H$6:$H$9))),0),"" )</f>
        <v/>
      </c>
      <c r="L4515" s="26">
        <f>IF($A4515&lt;=Inputs!$B$13,IF(7&lt;=Inputs!$B$8,IF(Inputs!$B$12&gt;0,MAX(MIN(NORM.INV(RAND(),LOOKUP(V4515,Inputs!$J$6:$J$9,Inputs!$G$6:$G$9),LOOKUP(V4515,Inputs!$J$6:$J$9,Inputs!$H$6:$H$9)),Inputs!$B$12),-Inputs!$B$12),NORM.INV(RAND(),LOOKUP(V4515,Inputs!$J$6:$J$9,Inputs!$G$6:$G$9),LOOKUP(V4515,Inputs!$J$6:$J$9,Inputs!$H$6:$H$9))),0),"" )</f>
        <v/>
      </c>
      <c r="M4515" s="26">
        <f>IF($A4515&lt;=Inputs!$B$13,IF(8&lt;=Inputs!$B$8,IF(Inputs!$B$12&gt;0,MAX(MIN(NORM.INV(RAND(),LOOKUP(W4515,Inputs!$J$6:$J$9,Inputs!$G$6:$G$9),LOOKUP(W4515,Inputs!$J$6:$J$9,Inputs!$H$6:$H$9)),Inputs!$B$12),-Inputs!$B$12),NORM.INV(RAND(),LOOKUP(W4515,Inputs!$J$6:$J$9,Inputs!$G$6:$G$9),LOOKUP(W4515,Inputs!$J$6:$J$9,Inputs!$H$6:$H$9))),0),"" )</f>
        <v/>
      </c>
      <c r="N4515" s="26">
        <f>IF($A4515&lt;=Inputs!$B$13,IF(9&lt;=Inputs!$B$8,IF(Inputs!$B$12&gt;0,MAX(MIN(NORM.INV(RAND(),LOOKUP(X4515,Inputs!$J$6:$J$9,Inputs!$G$6:$G$9),LOOKUP(X4515,Inputs!$J$6:$J$9,Inputs!$H$6:$H$9)),Inputs!$B$12),-Inputs!$B$12),NORM.INV(RAND(),LOOKUP(X4515,Inputs!$J$6:$J$9,Inputs!$G$6:$G$9),LOOKUP(X4515,Inputs!$J$6:$J$9,Inputs!$H$6:$H$9))),0),"" )</f>
        <v/>
      </c>
      <c r="O4515" s="26">
        <f>IF($A4515&lt;=Inputs!$B$13,IF(10&lt;=Inputs!$B$8,IF(Inputs!$B$12&gt;0,MAX(MIN(NORM.INV(RAND(),LOOKUP(Y4515,Inputs!$J$6:$J$9,Inputs!$G$6:$G$9),LOOKUP(Y4515,Inputs!$J$6:$J$9,Inputs!$H$6:$H$9)),Inputs!$B$12),-Inputs!$B$12),NORM.INV(RAND(),LOOKUP(Y4515,Inputs!$J$6:$J$9,Inputs!$G$6:$G$9),LOOKUP(Y4515,Inputs!$J$6:$J$9,Inputs!$H$6:$H$9))),0),"" )</f>
        <v/>
      </c>
      <c r="P4515" s="31">
        <f>IF($A4515&lt;=Inputs!$B$13,RAND(),"")</f>
        <v/>
      </c>
      <c r="Q4515" s="31">
        <f>IF($A4515&lt;=Inputs!$B$13,RAND(),"")</f>
        <v/>
      </c>
      <c r="R4515" s="31">
        <f>IF($A4515&lt;=Inputs!$B$13,RAND(),"")</f>
        <v/>
      </c>
      <c r="S4515" s="31">
        <f>IF($A4515&lt;=Inputs!$B$13,RAND(),"")</f>
        <v/>
      </c>
      <c r="T4515" s="31">
        <f>IF($A4515&lt;=Inputs!$B$13,RAND(),"")</f>
        <v/>
      </c>
      <c r="U4515" s="31">
        <f>IF($A4515&lt;=Inputs!$B$13,RAND(),"")</f>
        <v/>
      </c>
      <c r="V4515" s="31">
        <f>IF($A4515&lt;=Inputs!$B$13,RAND(),"")</f>
        <v/>
      </c>
      <c r="W4515" s="31">
        <f>IF($A4515&lt;=Inputs!$B$13,RAND(),"")</f>
        <v/>
      </c>
      <c r="X4515" s="31">
        <f>IF($A4515&lt;=Inputs!$B$13,RAND(),"")</f>
        <v/>
      </c>
      <c r="Y4515" s="31">
        <f>IF($A4515&lt;=Inputs!$B$13,RAND(),"")</f>
        <v/>
      </c>
    </row>
    <row r="4516">
      <c r="A4516" t="n">
        <v>4511</v>
      </c>
      <c r="B4516" s="26">
        <f>IF($A4516&lt;=Inputs!$B$13,IF(Inputs!$B$8&gt;0,SUM(F4516:O4516)/Inputs!$B$8,0),"")</f>
        <v/>
      </c>
      <c r="C4516" s="27">
        <f>IF($A4516&lt;=Inputs!$B$13,B4516/100,"")</f>
        <v/>
      </c>
      <c r="D4516" s="28">
        <f>IF($A4516&lt;=Inputs!$B$13,C4516*Inputs!$B$7,"")</f>
        <v/>
      </c>
      <c r="E4516" s="29">
        <f>IF($A4516&lt;=Inputs!$B$13,IF(D4516&gt;0,1,0),"")</f>
        <v/>
      </c>
      <c r="F4516" s="26">
        <f>IF($A4516&lt;=Inputs!$B$13,IF(1&lt;=Inputs!$B$8,IF(Inputs!$B$12&gt;0,MAX(MIN(NORM.INV(RAND(),LOOKUP(P4516,Inputs!$J$6:$J$9,Inputs!$G$6:$G$9),LOOKUP(P4516,Inputs!$J$6:$J$9,Inputs!$H$6:$H$9)),Inputs!$B$12),-Inputs!$B$12),NORM.INV(RAND(),LOOKUP(P4516,Inputs!$J$6:$J$9,Inputs!$G$6:$G$9),LOOKUP(P4516,Inputs!$J$6:$J$9,Inputs!$H$6:$H$9))),0),"" )</f>
        <v/>
      </c>
      <c r="G4516" s="26">
        <f>IF($A4516&lt;=Inputs!$B$13,IF(2&lt;=Inputs!$B$8,IF(Inputs!$B$12&gt;0,MAX(MIN(NORM.INV(RAND(),LOOKUP(Q4516,Inputs!$J$6:$J$9,Inputs!$G$6:$G$9),LOOKUP(Q4516,Inputs!$J$6:$J$9,Inputs!$H$6:$H$9)),Inputs!$B$12),-Inputs!$B$12),NORM.INV(RAND(),LOOKUP(Q4516,Inputs!$J$6:$J$9,Inputs!$G$6:$G$9),LOOKUP(Q4516,Inputs!$J$6:$J$9,Inputs!$H$6:$H$9))),0),"" )</f>
        <v/>
      </c>
      <c r="H4516" s="26">
        <f>IF($A4516&lt;=Inputs!$B$13,IF(3&lt;=Inputs!$B$8,IF(Inputs!$B$12&gt;0,MAX(MIN(NORM.INV(RAND(),LOOKUP(R4516,Inputs!$J$6:$J$9,Inputs!$G$6:$G$9),LOOKUP(R4516,Inputs!$J$6:$J$9,Inputs!$H$6:$H$9)),Inputs!$B$12),-Inputs!$B$12),NORM.INV(RAND(),LOOKUP(R4516,Inputs!$J$6:$J$9,Inputs!$G$6:$G$9),LOOKUP(R4516,Inputs!$J$6:$J$9,Inputs!$H$6:$H$9))),0),"" )</f>
        <v/>
      </c>
      <c r="I4516" s="26">
        <f>IF($A4516&lt;=Inputs!$B$13,IF(4&lt;=Inputs!$B$8,IF(Inputs!$B$12&gt;0,MAX(MIN(NORM.INV(RAND(),LOOKUP(S4516,Inputs!$J$6:$J$9,Inputs!$G$6:$G$9),LOOKUP(S4516,Inputs!$J$6:$J$9,Inputs!$H$6:$H$9)),Inputs!$B$12),-Inputs!$B$12),NORM.INV(RAND(),LOOKUP(S4516,Inputs!$J$6:$J$9,Inputs!$G$6:$G$9),LOOKUP(S4516,Inputs!$J$6:$J$9,Inputs!$H$6:$H$9))),0),"" )</f>
        <v/>
      </c>
      <c r="J4516" s="26">
        <f>IF($A4516&lt;=Inputs!$B$13,IF(5&lt;=Inputs!$B$8,IF(Inputs!$B$12&gt;0,MAX(MIN(NORM.INV(RAND(),LOOKUP(T4516,Inputs!$J$6:$J$9,Inputs!$G$6:$G$9),LOOKUP(T4516,Inputs!$J$6:$J$9,Inputs!$H$6:$H$9)),Inputs!$B$12),-Inputs!$B$12),NORM.INV(RAND(),LOOKUP(T4516,Inputs!$J$6:$J$9,Inputs!$G$6:$G$9),LOOKUP(T4516,Inputs!$J$6:$J$9,Inputs!$H$6:$H$9))),0),"" )</f>
        <v/>
      </c>
      <c r="K4516" s="26">
        <f>IF($A4516&lt;=Inputs!$B$13,IF(6&lt;=Inputs!$B$8,IF(Inputs!$B$12&gt;0,MAX(MIN(NORM.INV(RAND(),LOOKUP(U4516,Inputs!$J$6:$J$9,Inputs!$G$6:$G$9),LOOKUP(U4516,Inputs!$J$6:$J$9,Inputs!$H$6:$H$9)),Inputs!$B$12),-Inputs!$B$12),NORM.INV(RAND(),LOOKUP(U4516,Inputs!$J$6:$J$9,Inputs!$G$6:$G$9),LOOKUP(U4516,Inputs!$J$6:$J$9,Inputs!$H$6:$H$9))),0),"" )</f>
        <v/>
      </c>
      <c r="L4516" s="26">
        <f>IF($A4516&lt;=Inputs!$B$13,IF(7&lt;=Inputs!$B$8,IF(Inputs!$B$12&gt;0,MAX(MIN(NORM.INV(RAND(),LOOKUP(V4516,Inputs!$J$6:$J$9,Inputs!$G$6:$G$9),LOOKUP(V4516,Inputs!$J$6:$J$9,Inputs!$H$6:$H$9)),Inputs!$B$12),-Inputs!$B$12),NORM.INV(RAND(),LOOKUP(V4516,Inputs!$J$6:$J$9,Inputs!$G$6:$G$9),LOOKUP(V4516,Inputs!$J$6:$J$9,Inputs!$H$6:$H$9))),0),"" )</f>
        <v/>
      </c>
      <c r="M4516" s="26">
        <f>IF($A4516&lt;=Inputs!$B$13,IF(8&lt;=Inputs!$B$8,IF(Inputs!$B$12&gt;0,MAX(MIN(NORM.INV(RAND(),LOOKUP(W4516,Inputs!$J$6:$J$9,Inputs!$G$6:$G$9),LOOKUP(W4516,Inputs!$J$6:$J$9,Inputs!$H$6:$H$9)),Inputs!$B$12),-Inputs!$B$12),NORM.INV(RAND(),LOOKUP(W4516,Inputs!$J$6:$J$9,Inputs!$G$6:$G$9),LOOKUP(W4516,Inputs!$J$6:$J$9,Inputs!$H$6:$H$9))),0),"" )</f>
        <v/>
      </c>
      <c r="N4516" s="26">
        <f>IF($A4516&lt;=Inputs!$B$13,IF(9&lt;=Inputs!$B$8,IF(Inputs!$B$12&gt;0,MAX(MIN(NORM.INV(RAND(),LOOKUP(X4516,Inputs!$J$6:$J$9,Inputs!$G$6:$G$9),LOOKUP(X4516,Inputs!$J$6:$J$9,Inputs!$H$6:$H$9)),Inputs!$B$12),-Inputs!$B$12),NORM.INV(RAND(),LOOKUP(X4516,Inputs!$J$6:$J$9,Inputs!$G$6:$G$9),LOOKUP(X4516,Inputs!$J$6:$J$9,Inputs!$H$6:$H$9))),0),"" )</f>
        <v/>
      </c>
      <c r="O4516" s="26">
        <f>IF($A4516&lt;=Inputs!$B$13,IF(10&lt;=Inputs!$B$8,IF(Inputs!$B$12&gt;0,MAX(MIN(NORM.INV(RAND(),LOOKUP(Y4516,Inputs!$J$6:$J$9,Inputs!$G$6:$G$9),LOOKUP(Y4516,Inputs!$J$6:$J$9,Inputs!$H$6:$H$9)),Inputs!$B$12),-Inputs!$B$12),NORM.INV(RAND(),LOOKUP(Y4516,Inputs!$J$6:$J$9,Inputs!$G$6:$G$9),LOOKUP(Y4516,Inputs!$J$6:$J$9,Inputs!$H$6:$H$9))),0),"" )</f>
        <v/>
      </c>
      <c r="P4516" s="31">
        <f>IF($A4516&lt;=Inputs!$B$13,RAND(),"")</f>
        <v/>
      </c>
      <c r="Q4516" s="31">
        <f>IF($A4516&lt;=Inputs!$B$13,RAND(),"")</f>
        <v/>
      </c>
      <c r="R4516" s="31">
        <f>IF($A4516&lt;=Inputs!$B$13,RAND(),"")</f>
        <v/>
      </c>
      <c r="S4516" s="31">
        <f>IF($A4516&lt;=Inputs!$B$13,RAND(),"")</f>
        <v/>
      </c>
      <c r="T4516" s="31">
        <f>IF($A4516&lt;=Inputs!$B$13,RAND(),"")</f>
        <v/>
      </c>
      <c r="U4516" s="31">
        <f>IF($A4516&lt;=Inputs!$B$13,RAND(),"")</f>
        <v/>
      </c>
      <c r="V4516" s="31">
        <f>IF($A4516&lt;=Inputs!$B$13,RAND(),"")</f>
        <v/>
      </c>
      <c r="W4516" s="31">
        <f>IF($A4516&lt;=Inputs!$B$13,RAND(),"")</f>
        <v/>
      </c>
      <c r="X4516" s="31">
        <f>IF($A4516&lt;=Inputs!$B$13,RAND(),"")</f>
        <v/>
      </c>
      <c r="Y4516" s="31">
        <f>IF($A4516&lt;=Inputs!$B$13,RAND(),"")</f>
        <v/>
      </c>
    </row>
    <row r="4517">
      <c r="A4517" t="n">
        <v>4512</v>
      </c>
      <c r="B4517" s="26">
        <f>IF($A4517&lt;=Inputs!$B$13,IF(Inputs!$B$8&gt;0,SUM(F4517:O4517)/Inputs!$B$8,0),"")</f>
        <v/>
      </c>
      <c r="C4517" s="27">
        <f>IF($A4517&lt;=Inputs!$B$13,B4517/100,"")</f>
        <v/>
      </c>
      <c r="D4517" s="28">
        <f>IF($A4517&lt;=Inputs!$B$13,C4517*Inputs!$B$7,"")</f>
        <v/>
      </c>
      <c r="E4517" s="29">
        <f>IF($A4517&lt;=Inputs!$B$13,IF(D4517&gt;0,1,0),"")</f>
        <v/>
      </c>
      <c r="F4517" s="26">
        <f>IF($A4517&lt;=Inputs!$B$13,IF(1&lt;=Inputs!$B$8,IF(Inputs!$B$12&gt;0,MAX(MIN(NORM.INV(RAND(),LOOKUP(P4517,Inputs!$J$6:$J$9,Inputs!$G$6:$G$9),LOOKUP(P4517,Inputs!$J$6:$J$9,Inputs!$H$6:$H$9)),Inputs!$B$12),-Inputs!$B$12),NORM.INV(RAND(),LOOKUP(P4517,Inputs!$J$6:$J$9,Inputs!$G$6:$G$9),LOOKUP(P4517,Inputs!$J$6:$J$9,Inputs!$H$6:$H$9))),0),"" )</f>
        <v/>
      </c>
      <c r="G4517" s="26">
        <f>IF($A4517&lt;=Inputs!$B$13,IF(2&lt;=Inputs!$B$8,IF(Inputs!$B$12&gt;0,MAX(MIN(NORM.INV(RAND(),LOOKUP(Q4517,Inputs!$J$6:$J$9,Inputs!$G$6:$G$9),LOOKUP(Q4517,Inputs!$J$6:$J$9,Inputs!$H$6:$H$9)),Inputs!$B$12),-Inputs!$B$12),NORM.INV(RAND(),LOOKUP(Q4517,Inputs!$J$6:$J$9,Inputs!$G$6:$G$9),LOOKUP(Q4517,Inputs!$J$6:$J$9,Inputs!$H$6:$H$9))),0),"" )</f>
        <v/>
      </c>
      <c r="H4517" s="26">
        <f>IF($A4517&lt;=Inputs!$B$13,IF(3&lt;=Inputs!$B$8,IF(Inputs!$B$12&gt;0,MAX(MIN(NORM.INV(RAND(),LOOKUP(R4517,Inputs!$J$6:$J$9,Inputs!$G$6:$G$9),LOOKUP(R4517,Inputs!$J$6:$J$9,Inputs!$H$6:$H$9)),Inputs!$B$12),-Inputs!$B$12),NORM.INV(RAND(),LOOKUP(R4517,Inputs!$J$6:$J$9,Inputs!$G$6:$G$9),LOOKUP(R4517,Inputs!$J$6:$J$9,Inputs!$H$6:$H$9))),0),"" )</f>
        <v/>
      </c>
      <c r="I4517" s="26">
        <f>IF($A4517&lt;=Inputs!$B$13,IF(4&lt;=Inputs!$B$8,IF(Inputs!$B$12&gt;0,MAX(MIN(NORM.INV(RAND(),LOOKUP(S4517,Inputs!$J$6:$J$9,Inputs!$G$6:$G$9),LOOKUP(S4517,Inputs!$J$6:$J$9,Inputs!$H$6:$H$9)),Inputs!$B$12),-Inputs!$B$12),NORM.INV(RAND(),LOOKUP(S4517,Inputs!$J$6:$J$9,Inputs!$G$6:$G$9),LOOKUP(S4517,Inputs!$J$6:$J$9,Inputs!$H$6:$H$9))),0),"" )</f>
        <v/>
      </c>
      <c r="J4517" s="26">
        <f>IF($A4517&lt;=Inputs!$B$13,IF(5&lt;=Inputs!$B$8,IF(Inputs!$B$12&gt;0,MAX(MIN(NORM.INV(RAND(),LOOKUP(T4517,Inputs!$J$6:$J$9,Inputs!$G$6:$G$9),LOOKUP(T4517,Inputs!$J$6:$J$9,Inputs!$H$6:$H$9)),Inputs!$B$12),-Inputs!$B$12),NORM.INV(RAND(),LOOKUP(T4517,Inputs!$J$6:$J$9,Inputs!$G$6:$G$9),LOOKUP(T4517,Inputs!$J$6:$J$9,Inputs!$H$6:$H$9))),0),"" )</f>
        <v/>
      </c>
      <c r="K4517" s="26">
        <f>IF($A4517&lt;=Inputs!$B$13,IF(6&lt;=Inputs!$B$8,IF(Inputs!$B$12&gt;0,MAX(MIN(NORM.INV(RAND(),LOOKUP(U4517,Inputs!$J$6:$J$9,Inputs!$G$6:$G$9),LOOKUP(U4517,Inputs!$J$6:$J$9,Inputs!$H$6:$H$9)),Inputs!$B$12),-Inputs!$B$12),NORM.INV(RAND(),LOOKUP(U4517,Inputs!$J$6:$J$9,Inputs!$G$6:$G$9),LOOKUP(U4517,Inputs!$J$6:$J$9,Inputs!$H$6:$H$9))),0),"" )</f>
        <v/>
      </c>
      <c r="L4517" s="26">
        <f>IF($A4517&lt;=Inputs!$B$13,IF(7&lt;=Inputs!$B$8,IF(Inputs!$B$12&gt;0,MAX(MIN(NORM.INV(RAND(),LOOKUP(V4517,Inputs!$J$6:$J$9,Inputs!$G$6:$G$9),LOOKUP(V4517,Inputs!$J$6:$J$9,Inputs!$H$6:$H$9)),Inputs!$B$12),-Inputs!$B$12),NORM.INV(RAND(),LOOKUP(V4517,Inputs!$J$6:$J$9,Inputs!$G$6:$G$9),LOOKUP(V4517,Inputs!$J$6:$J$9,Inputs!$H$6:$H$9))),0),"" )</f>
        <v/>
      </c>
      <c r="M4517" s="26">
        <f>IF($A4517&lt;=Inputs!$B$13,IF(8&lt;=Inputs!$B$8,IF(Inputs!$B$12&gt;0,MAX(MIN(NORM.INV(RAND(),LOOKUP(W4517,Inputs!$J$6:$J$9,Inputs!$G$6:$G$9),LOOKUP(W4517,Inputs!$J$6:$J$9,Inputs!$H$6:$H$9)),Inputs!$B$12),-Inputs!$B$12),NORM.INV(RAND(),LOOKUP(W4517,Inputs!$J$6:$J$9,Inputs!$G$6:$G$9),LOOKUP(W4517,Inputs!$J$6:$J$9,Inputs!$H$6:$H$9))),0),"" )</f>
        <v/>
      </c>
      <c r="N4517" s="26">
        <f>IF($A4517&lt;=Inputs!$B$13,IF(9&lt;=Inputs!$B$8,IF(Inputs!$B$12&gt;0,MAX(MIN(NORM.INV(RAND(),LOOKUP(X4517,Inputs!$J$6:$J$9,Inputs!$G$6:$G$9),LOOKUP(X4517,Inputs!$J$6:$J$9,Inputs!$H$6:$H$9)),Inputs!$B$12),-Inputs!$B$12),NORM.INV(RAND(),LOOKUP(X4517,Inputs!$J$6:$J$9,Inputs!$G$6:$G$9),LOOKUP(X4517,Inputs!$J$6:$J$9,Inputs!$H$6:$H$9))),0),"" )</f>
        <v/>
      </c>
      <c r="O4517" s="26">
        <f>IF($A4517&lt;=Inputs!$B$13,IF(10&lt;=Inputs!$B$8,IF(Inputs!$B$12&gt;0,MAX(MIN(NORM.INV(RAND(),LOOKUP(Y4517,Inputs!$J$6:$J$9,Inputs!$G$6:$G$9),LOOKUP(Y4517,Inputs!$J$6:$J$9,Inputs!$H$6:$H$9)),Inputs!$B$12),-Inputs!$B$12),NORM.INV(RAND(),LOOKUP(Y4517,Inputs!$J$6:$J$9,Inputs!$G$6:$G$9),LOOKUP(Y4517,Inputs!$J$6:$J$9,Inputs!$H$6:$H$9))),0),"" )</f>
        <v/>
      </c>
      <c r="P4517" s="31">
        <f>IF($A4517&lt;=Inputs!$B$13,RAND(),"")</f>
        <v/>
      </c>
      <c r="Q4517" s="31">
        <f>IF($A4517&lt;=Inputs!$B$13,RAND(),"")</f>
        <v/>
      </c>
      <c r="R4517" s="31">
        <f>IF($A4517&lt;=Inputs!$B$13,RAND(),"")</f>
        <v/>
      </c>
      <c r="S4517" s="31">
        <f>IF($A4517&lt;=Inputs!$B$13,RAND(),"")</f>
        <v/>
      </c>
      <c r="T4517" s="31">
        <f>IF($A4517&lt;=Inputs!$B$13,RAND(),"")</f>
        <v/>
      </c>
      <c r="U4517" s="31">
        <f>IF($A4517&lt;=Inputs!$B$13,RAND(),"")</f>
        <v/>
      </c>
      <c r="V4517" s="31">
        <f>IF($A4517&lt;=Inputs!$B$13,RAND(),"")</f>
        <v/>
      </c>
      <c r="W4517" s="31">
        <f>IF($A4517&lt;=Inputs!$B$13,RAND(),"")</f>
        <v/>
      </c>
      <c r="X4517" s="31">
        <f>IF($A4517&lt;=Inputs!$B$13,RAND(),"")</f>
        <v/>
      </c>
      <c r="Y4517" s="31">
        <f>IF($A4517&lt;=Inputs!$B$13,RAND(),"")</f>
        <v/>
      </c>
    </row>
    <row r="4518">
      <c r="A4518" t="n">
        <v>4513</v>
      </c>
      <c r="B4518" s="26">
        <f>IF($A4518&lt;=Inputs!$B$13,IF(Inputs!$B$8&gt;0,SUM(F4518:O4518)/Inputs!$B$8,0),"")</f>
        <v/>
      </c>
      <c r="C4518" s="27">
        <f>IF($A4518&lt;=Inputs!$B$13,B4518/100,"")</f>
        <v/>
      </c>
      <c r="D4518" s="28">
        <f>IF($A4518&lt;=Inputs!$B$13,C4518*Inputs!$B$7,"")</f>
        <v/>
      </c>
      <c r="E4518" s="29">
        <f>IF($A4518&lt;=Inputs!$B$13,IF(D4518&gt;0,1,0),"")</f>
        <v/>
      </c>
      <c r="F4518" s="26">
        <f>IF($A4518&lt;=Inputs!$B$13,IF(1&lt;=Inputs!$B$8,IF(Inputs!$B$12&gt;0,MAX(MIN(NORM.INV(RAND(),LOOKUP(P4518,Inputs!$J$6:$J$9,Inputs!$G$6:$G$9),LOOKUP(P4518,Inputs!$J$6:$J$9,Inputs!$H$6:$H$9)),Inputs!$B$12),-Inputs!$B$12),NORM.INV(RAND(),LOOKUP(P4518,Inputs!$J$6:$J$9,Inputs!$G$6:$G$9),LOOKUP(P4518,Inputs!$J$6:$J$9,Inputs!$H$6:$H$9))),0),"" )</f>
        <v/>
      </c>
      <c r="G4518" s="26">
        <f>IF($A4518&lt;=Inputs!$B$13,IF(2&lt;=Inputs!$B$8,IF(Inputs!$B$12&gt;0,MAX(MIN(NORM.INV(RAND(),LOOKUP(Q4518,Inputs!$J$6:$J$9,Inputs!$G$6:$G$9),LOOKUP(Q4518,Inputs!$J$6:$J$9,Inputs!$H$6:$H$9)),Inputs!$B$12),-Inputs!$B$12),NORM.INV(RAND(),LOOKUP(Q4518,Inputs!$J$6:$J$9,Inputs!$G$6:$G$9),LOOKUP(Q4518,Inputs!$J$6:$J$9,Inputs!$H$6:$H$9))),0),"" )</f>
        <v/>
      </c>
      <c r="H4518" s="26">
        <f>IF($A4518&lt;=Inputs!$B$13,IF(3&lt;=Inputs!$B$8,IF(Inputs!$B$12&gt;0,MAX(MIN(NORM.INV(RAND(),LOOKUP(R4518,Inputs!$J$6:$J$9,Inputs!$G$6:$G$9),LOOKUP(R4518,Inputs!$J$6:$J$9,Inputs!$H$6:$H$9)),Inputs!$B$12),-Inputs!$B$12),NORM.INV(RAND(),LOOKUP(R4518,Inputs!$J$6:$J$9,Inputs!$G$6:$G$9),LOOKUP(R4518,Inputs!$J$6:$J$9,Inputs!$H$6:$H$9))),0),"" )</f>
        <v/>
      </c>
      <c r="I4518" s="26">
        <f>IF($A4518&lt;=Inputs!$B$13,IF(4&lt;=Inputs!$B$8,IF(Inputs!$B$12&gt;0,MAX(MIN(NORM.INV(RAND(),LOOKUP(S4518,Inputs!$J$6:$J$9,Inputs!$G$6:$G$9),LOOKUP(S4518,Inputs!$J$6:$J$9,Inputs!$H$6:$H$9)),Inputs!$B$12),-Inputs!$B$12),NORM.INV(RAND(),LOOKUP(S4518,Inputs!$J$6:$J$9,Inputs!$G$6:$G$9),LOOKUP(S4518,Inputs!$J$6:$J$9,Inputs!$H$6:$H$9))),0),"" )</f>
        <v/>
      </c>
      <c r="J4518" s="26">
        <f>IF($A4518&lt;=Inputs!$B$13,IF(5&lt;=Inputs!$B$8,IF(Inputs!$B$12&gt;0,MAX(MIN(NORM.INV(RAND(),LOOKUP(T4518,Inputs!$J$6:$J$9,Inputs!$G$6:$G$9),LOOKUP(T4518,Inputs!$J$6:$J$9,Inputs!$H$6:$H$9)),Inputs!$B$12),-Inputs!$B$12),NORM.INV(RAND(),LOOKUP(T4518,Inputs!$J$6:$J$9,Inputs!$G$6:$G$9),LOOKUP(T4518,Inputs!$J$6:$J$9,Inputs!$H$6:$H$9))),0),"" )</f>
        <v/>
      </c>
      <c r="K4518" s="26">
        <f>IF($A4518&lt;=Inputs!$B$13,IF(6&lt;=Inputs!$B$8,IF(Inputs!$B$12&gt;0,MAX(MIN(NORM.INV(RAND(),LOOKUP(U4518,Inputs!$J$6:$J$9,Inputs!$G$6:$G$9),LOOKUP(U4518,Inputs!$J$6:$J$9,Inputs!$H$6:$H$9)),Inputs!$B$12),-Inputs!$B$12),NORM.INV(RAND(),LOOKUP(U4518,Inputs!$J$6:$J$9,Inputs!$G$6:$G$9),LOOKUP(U4518,Inputs!$J$6:$J$9,Inputs!$H$6:$H$9))),0),"" )</f>
        <v/>
      </c>
      <c r="L4518" s="26">
        <f>IF($A4518&lt;=Inputs!$B$13,IF(7&lt;=Inputs!$B$8,IF(Inputs!$B$12&gt;0,MAX(MIN(NORM.INV(RAND(),LOOKUP(V4518,Inputs!$J$6:$J$9,Inputs!$G$6:$G$9),LOOKUP(V4518,Inputs!$J$6:$J$9,Inputs!$H$6:$H$9)),Inputs!$B$12),-Inputs!$B$12),NORM.INV(RAND(),LOOKUP(V4518,Inputs!$J$6:$J$9,Inputs!$G$6:$G$9),LOOKUP(V4518,Inputs!$J$6:$J$9,Inputs!$H$6:$H$9))),0),"" )</f>
        <v/>
      </c>
      <c r="M4518" s="26">
        <f>IF($A4518&lt;=Inputs!$B$13,IF(8&lt;=Inputs!$B$8,IF(Inputs!$B$12&gt;0,MAX(MIN(NORM.INV(RAND(),LOOKUP(W4518,Inputs!$J$6:$J$9,Inputs!$G$6:$G$9),LOOKUP(W4518,Inputs!$J$6:$J$9,Inputs!$H$6:$H$9)),Inputs!$B$12),-Inputs!$B$12),NORM.INV(RAND(),LOOKUP(W4518,Inputs!$J$6:$J$9,Inputs!$G$6:$G$9),LOOKUP(W4518,Inputs!$J$6:$J$9,Inputs!$H$6:$H$9))),0),"" )</f>
        <v/>
      </c>
      <c r="N4518" s="26">
        <f>IF($A4518&lt;=Inputs!$B$13,IF(9&lt;=Inputs!$B$8,IF(Inputs!$B$12&gt;0,MAX(MIN(NORM.INV(RAND(),LOOKUP(X4518,Inputs!$J$6:$J$9,Inputs!$G$6:$G$9),LOOKUP(X4518,Inputs!$J$6:$J$9,Inputs!$H$6:$H$9)),Inputs!$B$12),-Inputs!$B$12),NORM.INV(RAND(),LOOKUP(X4518,Inputs!$J$6:$J$9,Inputs!$G$6:$G$9),LOOKUP(X4518,Inputs!$J$6:$J$9,Inputs!$H$6:$H$9))),0),"" )</f>
        <v/>
      </c>
      <c r="O4518" s="26">
        <f>IF($A4518&lt;=Inputs!$B$13,IF(10&lt;=Inputs!$B$8,IF(Inputs!$B$12&gt;0,MAX(MIN(NORM.INV(RAND(),LOOKUP(Y4518,Inputs!$J$6:$J$9,Inputs!$G$6:$G$9),LOOKUP(Y4518,Inputs!$J$6:$J$9,Inputs!$H$6:$H$9)),Inputs!$B$12),-Inputs!$B$12),NORM.INV(RAND(),LOOKUP(Y4518,Inputs!$J$6:$J$9,Inputs!$G$6:$G$9),LOOKUP(Y4518,Inputs!$J$6:$J$9,Inputs!$H$6:$H$9))),0),"" )</f>
        <v/>
      </c>
      <c r="P4518" s="31">
        <f>IF($A4518&lt;=Inputs!$B$13,RAND(),"")</f>
        <v/>
      </c>
      <c r="Q4518" s="31">
        <f>IF($A4518&lt;=Inputs!$B$13,RAND(),"")</f>
        <v/>
      </c>
      <c r="R4518" s="31">
        <f>IF($A4518&lt;=Inputs!$B$13,RAND(),"")</f>
        <v/>
      </c>
      <c r="S4518" s="31">
        <f>IF($A4518&lt;=Inputs!$B$13,RAND(),"")</f>
        <v/>
      </c>
      <c r="T4518" s="31">
        <f>IF($A4518&lt;=Inputs!$B$13,RAND(),"")</f>
        <v/>
      </c>
      <c r="U4518" s="31">
        <f>IF($A4518&lt;=Inputs!$B$13,RAND(),"")</f>
        <v/>
      </c>
      <c r="V4518" s="31">
        <f>IF($A4518&lt;=Inputs!$B$13,RAND(),"")</f>
        <v/>
      </c>
      <c r="W4518" s="31">
        <f>IF($A4518&lt;=Inputs!$B$13,RAND(),"")</f>
        <v/>
      </c>
      <c r="X4518" s="31">
        <f>IF($A4518&lt;=Inputs!$B$13,RAND(),"")</f>
        <v/>
      </c>
      <c r="Y4518" s="31">
        <f>IF($A4518&lt;=Inputs!$B$13,RAND(),"")</f>
        <v/>
      </c>
    </row>
    <row r="4519">
      <c r="A4519" t="n">
        <v>4514</v>
      </c>
      <c r="B4519" s="26">
        <f>IF($A4519&lt;=Inputs!$B$13,IF(Inputs!$B$8&gt;0,SUM(F4519:O4519)/Inputs!$B$8,0),"")</f>
        <v/>
      </c>
      <c r="C4519" s="27">
        <f>IF($A4519&lt;=Inputs!$B$13,B4519/100,"")</f>
        <v/>
      </c>
      <c r="D4519" s="28">
        <f>IF($A4519&lt;=Inputs!$B$13,C4519*Inputs!$B$7,"")</f>
        <v/>
      </c>
      <c r="E4519" s="29">
        <f>IF($A4519&lt;=Inputs!$B$13,IF(D4519&gt;0,1,0),"")</f>
        <v/>
      </c>
      <c r="F4519" s="26">
        <f>IF($A4519&lt;=Inputs!$B$13,IF(1&lt;=Inputs!$B$8,IF(Inputs!$B$12&gt;0,MAX(MIN(NORM.INV(RAND(),LOOKUP(P4519,Inputs!$J$6:$J$9,Inputs!$G$6:$G$9),LOOKUP(P4519,Inputs!$J$6:$J$9,Inputs!$H$6:$H$9)),Inputs!$B$12),-Inputs!$B$12),NORM.INV(RAND(),LOOKUP(P4519,Inputs!$J$6:$J$9,Inputs!$G$6:$G$9),LOOKUP(P4519,Inputs!$J$6:$J$9,Inputs!$H$6:$H$9))),0),"" )</f>
        <v/>
      </c>
      <c r="G4519" s="26">
        <f>IF($A4519&lt;=Inputs!$B$13,IF(2&lt;=Inputs!$B$8,IF(Inputs!$B$12&gt;0,MAX(MIN(NORM.INV(RAND(),LOOKUP(Q4519,Inputs!$J$6:$J$9,Inputs!$G$6:$G$9),LOOKUP(Q4519,Inputs!$J$6:$J$9,Inputs!$H$6:$H$9)),Inputs!$B$12),-Inputs!$B$12),NORM.INV(RAND(),LOOKUP(Q4519,Inputs!$J$6:$J$9,Inputs!$G$6:$G$9),LOOKUP(Q4519,Inputs!$J$6:$J$9,Inputs!$H$6:$H$9))),0),"" )</f>
        <v/>
      </c>
      <c r="H4519" s="26">
        <f>IF($A4519&lt;=Inputs!$B$13,IF(3&lt;=Inputs!$B$8,IF(Inputs!$B$12&gt;0,MAX(MIN(NORM.INV(RAND(),LOOKUP(R4519,Inputs!$J$6:$J$9,Inputs!$G$6:$G$9),LOOKUP(R4519,Inputs!$J$6:$J$9,Inputs!$H$6:$H$9)),Inputs!$B$12),-Inputs!$B$12),NORM.INV(RAND(),LOOKUP(R4519,Inputs!$J$6:$J$9,Inputs!$G$6:$G$9),LOOKUP(R4519,Inputs!$J$6:$J$9,Inputs!$H$6:$H$9))),0),"" )</f>
        <v/>
      </c>
      <c r="I4519" s="26">
        <f>IF($A4519&lt;=Inputs!$B$13,IF(4&lt;=Inputs!$B$8,IF(Inputs!$B$12&gt;0,MAX(MIN(NORM.INV(RAND(),LOOKUP(S4519,Inputs!$J$6:$J$9,Inputs!$G$6:$G$9),LOOKUP(S4519,Inputs!$J$6:$J$9,Inputs!$H$6:$H$9)),Inputs!$B$12),-Inputs!$B$12),NORM.INV(RAND(),LOOKUP(S4519,Inputs!$J$6:$J$9,Inputs!$G$6:$G$9),LOOKUP(S4519,Inputs!$J$6:$J$9,Inputs!$H$6:$H$9))),0),"" )</f>
        <v/>
      </c>
      <c r="J4519" s="26">
        <f>IF($A4519&lt;=Inputs!$B$13,IF(5&lt;=Inputs!$B$8,IF(Inputs!$B$12&gt;0,MAX(MIN(NORM.INV(RAND(),LOOKUP(T4519,Inputs!$J$6:$J$9,Inputs!$G$6:$G$9),LOOKUP(T4519,Inputs!$J$6:$J$9,Inputs!$H$6:$H$9)),Inputs!$B$12),-Inputs!$B$12),NORM.INV(RAND(),LOOKUP(T4519,Inputs!$J$6:$J$9,Inputs!$G$6:$G$9),LOOKUP(T4519,Inputs!$J$6:$J$9,Inputs!$H$6:$H$9))),0),"" )</f>
        <v/>
      </c>
      <c r="K4519" s="26">
        <f>IF($A4519&lt;=Inputs!$B$13,IF(6&lt;=Inputs!$B$8,IF(Inputs!$B$12&gt;0,MAX(MIN(NORM.INV(RAND(),LOOKUP(U4519,Inputs!$J$6:$J$9,Inputs!$G$6:$G$9),LOOKUP(U4519,Inputs!$J$6:$J$9,Inputs!$H$6:$H$9)),Inputs!$B$12),-Inputs!$B$12),NORM.INV(RAND(),LOOKUP(U4519,Inputs!$J$6:$J$9,Inputs!$G$6:$G$9),LOOKUP(U4519,Inputs!$J$6:$J$9,Inputs!$H$6:$H$9))),0),"" )</f>
        <v/>
      </c>
      <c r="L4519" s="26">
        <f>IF($A4519&lt;=Inputs!$B$13,IF(7&lt;=Inputs!$B$8,IF(Inputs!$B$12&gt;0,MAX(MIN(NORM.INV(RAND(),LOOKUP(V4519,Inputs!$J$6:$J$9,Inputs!$G$6:$G$9),LOOKUP(V4519,Inputs!$J$6:$J$9,Inputs!$H$6:$H$9)),Inputs!$B$12),-Inputs!$B$12),NORM.INV(RAND(),LOOKUP(V4519,Inputs!$J$6:$J$9,Inputs!$G$6:$G$9),LOOKUP(V4519,Inputs!$J$6:$J$9,Inputs!$H$6:$H$9))),0),"" )</f>
        <v/>
      </c>
      <c r="M4519" s="26">
        <f>IF($A4519&lt;=Inputs!$B$13,IF(8&lt;=Inputs!$B$8,IF(Inputs!$B$12&gt;0,MAX(MIN(NORM.INV(RAND(),LOOKUP(W4519,Inputs!$J$6:$J$9,Inputs!$G$6:$G$9),LOOKUP(W4519,Inputs!$J$6:$J$9,Inputs!$H$6:$H$9)),Inputs!$B$12),-Inputs!$B$12),NORM.INV(RAND(),LOOKUP(W4519,Inputs!$J$6:$J$9,Inputs!$G$6:$G$9),LOOKUP(W4519,Inputs!$J$6:$J$9,Inputs!$H$6:$H$9))),0),"" )</f>
        <v/>
      </c>
      <c r="N4519" s="26">
        <f>IF($A4519&lt;=Inputs!$B$13,IF(9&lt;=Inputs!$B$8,IF(Inputs!$B$12&gt;0,MAX(MIN(NORM.INV(RAND(),LOOKUP(X4519,Inputs!$J$6:$J$9,Inputs!$G$6:$G$9),LOOKUP(X4519,Inputs!$J$6:$J$9,Inputs!$H$6:$H$9)),Inputs!$B$12),-Inputs!$B$12),NORM.INV(RAND(),LOOKUP(X4519,Inputs!$J$6:$J$9,Inputs!$G$6:$G$9),LOOKUP(X4519,Inputs!$J$6:$J$9,Inputs!$H$6:$H$9))),0),"" )</f>
        <v/>
      </c>
      <c r="O4519" s="26">
        <f>IF($A4519&lt;=Inputs!$B$13,IF(10&lt;=Inputs!$B$8,IF(Inputs!$B$12&gt;0,MAX(MIN(NORM.INV(RAND(),LOOKUP(Y4519,Inputs!$J$6:$J$9,Inputs!$G$6:$G$9),LOOKUP(Y4519,Inputs!$J$6:$J$9,Inputs!$H$6:$H$9)),Inputs!$B$12),-Inputs!$B$12),NORM.INV(RAND(),LOOKUP(Y4519,Inputs!$J$6:$J$9,Inputs!$G$6:$G$9),LOOKUP(Y4519,Inputs!$J$6:$J$9,Inputs!$H$6:$H$9))),0),"" )</f>
        <v/>
      </c>
      <c r="P4519" s="31">
        <f>IF($A4519&lt;=Inputs!$B$13,RAND(),"")</f>
        <v/>
      </c>
      <c r="Q4519" s="31">
        <f>IF($A4519&lt;=Inputs!$B$13,RAND(),"")</f>
        <v/>
      </c>
      <c r="R4519" s="31">
        <f>IF($A4519&lt;=Inputs!$B$13,RAND(),"")</f>
        <v/>
      </c>
      <c r="S4519" s="31">
        <f>IF($A4519&lt;=Inputs!$B$13,RAND(),"")</f>
        <v/>
      </c>
      <c r="T4519" s="31">
        <f>IF($A4519&lt;=Inputs!$B$13,RAND(),"")</f>
        <v/>
      </c>
      <c r="U4519" s="31">
        <f>IF($A4519&lt;=Inputs!$B$13,RAND(),"")</f>
        <v/>
      </c>
      <c r="V4519" s="31">
        <f>IF($A4519&lt;=Inputs!$B$13,RAND(),"")</f>
        <v/>
      </c>
      <c r="W4519" s="31">
        <f>IF($A4519&lt;=Inputs!$B$13,RAND(),"")</f>
        <v/>
      </c>
      <c r="X4519" s="31">
        <f>IF($A4519&lt;=Inputs!$B$13,RAND(),"")</f>
        <v/>
      </c>
      <c r="Y4519" s="31">
        <f>IF($A4519&lt;=Inputs!$B$13,RAND(),"")</f>
        <v/>
      </c>
    </row>
    <row r="4520">
      <c r="A4520" t="n">
        <v>4515</v>
      </c>
      <c r="B4520" s="26">
        <f>IF($A4520&lt;=Inputs!$B$13,IF(Inputs!$B$8&gt;0,SUM(F4520:O4520)/Inputs!$B$8,0),"")</f>
        <v/>
      </c>
      <c r="C4520" s="27">
        <f>IF($A4520&lt;=Inputs!$B$13,B4520/100,"")</f>
        <v/>
      </c>
      <c r="D4520" s="28">
        <f>IF($A4520&lt;=Inputs!$B$13,C4520*Inputs!$B$7,"")</f>
        <v/>
      </c>
      <c r="E4520" s="29">
        <f>IF($A4520&lt;=Inputs!$B$13,IF(D4520&gt;0,1,0),"")</f>
        <v/>
      </c>
      <c r="F4520" s="26">
        <f>IF($A4520&lt;=Inputs!$B$13,IF(1&lt;=Inputs!$B$8,IF(Inputs!$B$12&gt;0,MAX(MIN(NORM.INV(RAND(),LOOKUP(P4520,Inputs!$J$6:$J$9,Inputs!$G$6:$G$9),LOOKUP(P4520,Inputs!$J$6:$J$9,Inputs!$H$6:$H$9)),Inputs!$B$12),-Inputs!$B$12),NORM.INV(RAND(),LOOKUP(P4520,Inputs!$J$6:$J$9,Inputs!$G$6:$G$9),LOOKUP(P4520,Inputs!$J$6:$J$9,Inputs!$H$6:$H$9))),0),"" )</f>
        <v/>
      </c>
      <c r="G4520" s="26">
        <f>IF($A4520&lt;=Inputs!$B$13,IF(2&lt;=Inputs!$B$8,IF(Inputs!$B$12&gt;0,MAX(MIN(NORM.INV(RAND(),LOOKUP(Q4520,Inputs!$J$6:$J$9,Inputs!$G$6:$G$9),LOOKUP(Q4520,Inputs!$J$6:$J$9,Inputs!$H$6:$H$9)),Inputs!$B$12),-Inputs!$B$12),NORM.INV(RAND(),LOOKUP(Q4520,Inputs!$J$6:$J$9,Inputs!$G$6:$G$9),LOOKUP(Q4520,Inputs!$J$6:$J$9,Inputs!$H$6:$H$9))),0),"" )</f>
        <v/>
      </c>
      <c r="H4520" s="26">
        <f>IF($A4520&lt;=Inputs!$B$13,IF(3&lt;=Inputs!$B$8,IF(Inputs!$B$12&gt;0,MAX(MIN(NORM.INV(RAND(),LOOKUP(R4520,Inputs!$J$6:$J$9,Inputs!$G$6:$G$9),LOOKUP(R4520,Inputs!$J$6:$J$9,Inputs!$H$6:$H$9)),Inputs!$B$12),-Inputs!$B$12),NORM.INV(RAND(),LOOKUP(R4520,Inputs!$J$6:$J$9,Inputs!$G$6:$G$9),LOOKUP(R4520,Inputs!$J$6:$J$9,Inputs!$H$6:$H$9))),0),"" )</f>
        <v/>
      </c>
      <c r="I4520" s="26">
        <f>IF($A4520&lt;=Inputs!$B$13,IF(4&lt;=Inputs!$B$8,IF(Inputs!$B$12&gt;0,MAX(MIN(NORM.INV(RAND(),LOOKUP(S4520,Inputs!$J$6:$J$9,Inputs!$G$6:$G$9),LOOKUP(S4520,Inputs!$J$6:$J$9,Inputs!$H$6:$H$9)),Inputs!$B$12),-Inputs!$B$12),NORM.INV(RAND(),LOOKUP(S4520,Inputs!$J$6:$J$9,Inputs!$G$6:$G$9),LOOKUP(S4520,Inputs!$J$6:$J$9,Inputs!$H$6:$H$9))),0),"" )</f>
        <v/>
      </c>
      <c r="J4520" s="26">
        <f>IF($A4520&lt;=Inputs!$B$13,IF(5&lt;=Inputs!$B$8,IF(Inputs!$B$12&gt;0,MAX(MIN(NORM.INV(RAND(),LOOKUP(T4520,Inputs!$J$6:$J$9,Inputs!$G$6:$G$9),LOOKUP(T4520,Inputs!$J$6:$J$9,Inputs!$H$6:$H$9)),Inputs!$B$12),-Inputs!$B$12),NORM.INV(RAND(),LOOKUP(T4520,Inputs!$J$6:$J$9,Inputs!$G$6:$G$9),LOOKUP(T4520,Inputs!$J$6:$J$9,Inputs!$H$6:$H$9))),0),"" )</f>
        <v/>
      </c>
      <c r="K4520" s="26">
        <f>IF($A4520&lt;=Inputs!$B$13,IF(6&lt;=Inputs!$B$8,IF(Inputs!$B$12&gt;0,MAX(MIN(NORM.INV(RAND(),LOOKUP(U4520,Inputs!$J$6:$J$9,Inputs!$G$6:$G$9),LOOKUP(U4520,Inputs!$J$6:$J$9,Inputs!$H$6:$H$9)),Inputs!$B$12),-Inputs!$B$12),NORM.INV(RAND(),LOOKUP(U4520,Inputs!$J$6:$J$9,Inputs!$G$6:$G$9),LOOKUP(U4520,Inputs!$J$6:$J$9,Inputs!$H$6:$H$9))),0),"" )</f>
        <v/>
      </c>
      <c r="L4520" s="26">
        <f>IF($A4520&lt;=Inputs!$B$13,IF(7&lt;=Inputs!$B$8,IF(Inputs!$B$12&gt;0,MAX(MIN(NORM.INV(RAND(),LOOKUP(V4520,Inputs!$J$6:$J$9,Inputs!$G$6:$G$9),LOOKUP(V4520,Inputs!$J$6:$J$9,Inputs!$H$6:$H$9)),Inputs!$B$12),-Inputs!$B$12),NORM.INV(RAND(),LOOKUP(V4520,Inputs!$J$6:$J$9,Inputs!$G$6:$G$9),LOOKUP(V4520,Inputs!$J$6:$J$9,Inputs!$H$6:$H$9))),0),"" )</f>
        <v/>
      </c>
      <c r="M4520" s="26">
        <f>IF($A4520&lt;=Inputs!$B$13,IF(8&lt;=Inputs!$B$8,IF(Inputs!$B$12&gt;0,MAX(MIN(NORM.INV(RAND(),LOOKUP(W4520,Inputs!$J$6:$J$9,Inputs!$G$6:$G$9),LOOKUP(W4520,Inputs!$J$6:$J$9,Inputs!$H$6:$H$9)),Inputs!$B$12),-Inputs!$B$12),NORM.INV(RAND(),LOOKUP(W4520,Inputs!$J$6:$J$9,Inputs!$G$6:$G$9),LOOKUP(W4520,Inputs!$J$6:$J$9,Inputs!$H$6:$H$9))),0),"" )</f>
        <v/>
      </c>
      <c r="N4520" s="26">
        <f>IF($A4520&lt;=Inputs!$B$13,IF(9&lt;=Inputs!$B$8,IF(Inputs!$B$12&gt;0,MAX(MIN(NORM.INV(RAND(),LOOKUP(X4520,Inputs!$J$6:$J$9,Inputs!$G$6:$G$9),LOOKUP(X4520,Inputs!$J$6:$J$9,Inputs!$H$6:$H$9)),Inputs!$B$12),-Inputs!$B$12),NORM.INV(RAND(),LOOKUP(X4520,Inputs!$J$6:$J$9,Inputs!$G$6:$G$9),LOOKUP(X4520,Inputs!$J$6:$J$9,Inputs!$H$6:$H$9))),0),"" )</f>
        <v/>
      </c>
      <c r="O4520" s="26">
        <f>IF($A4520&lt;=Inputs!$B$13,IF(10&lt;=Inputs!$B$8,IF(Inputs!$B$12&gt;0,MAX(MIN(NORM.INV(RAND(),LOOKUP(Y4520,Inputs!$J$6:$J$9,Inputs!$G$6:$G$9),LOOKUP(Y4520,Inputs!$J$6:$J$9,Inputs!$H$6:$H$9)),Inputs!$B$12),-Inputs!$B$12),NORM.INV(RAND(),LOOKUP(Y4520,Inputs!$J$6:$J$9,Inputs!$G$6:$G$9),LOOKUP(Y4520,Inputs!$J$6:$J$9,Inputs!$H$6:$H$9))),0),"" )</f>
        <v/>
      </c>
      <c r="P4520" s="31">
        <f>IF($A4520&lt;=Inputs!$B$13,RAND(),"")</f>
        <v/>
      </c>
      <c r="Q4520" s="31">
        <f>IF($A4520&lt;=Inputs!$B$13,RAND(),"")</f>
        <v/>
      </c>
      <c r="R4520" s="31">
        <f>IF($A4520&lt;=Inputs!$B$13,RAND(),"")</f>
        <v/>
      </c>
      <c r="S4520" s="31">
        <f>IF($A4520&lt;=Inputs!$B$13,RAND(),"")</f>
        <v/>
      </c>
      <c r="T4520" s="31">
        <f>IF($A4520&lt;=Inputs!$B$13,RAND(),"")</f>
        <v/>
      </c>
      <c r="U4520" s="31">
        <f>IF($A4520&lt;=Inputs!$B$13,RAND(),"")</f>
        <v/>
      </c>
      <c r="V4520" s="31">
        <f>IF($A4520&lt;=Inputs!$B$13,RAND(),"")</f>
        <v/>
      </c>
      <c r="W4520" s="31">
        <f>IF($A4520&lt;=Inputs!$B$13,RAND(),"")</f>
        <v/>
      </c>
      <c r="X4520" s="31">
        <f>IF($A4520&lt;=Inputs!$B$13,RAND(),"")</f>
        <v/>
      </c>
      <c r="Y4520" s="31">
        <f>IF($A4520&lt;=Inputs!$B$13,RAND(),"")</f>
        <v/>
      </c>
    </row>
    <row r="4521">
      <c r="A4521" t="n">
        <v>4516</v>
      </c>
      <c r="B4521" s="26">
        <f>IF($A4521&lt;=Inputs!$B$13,IF(Inputs!$B$8&gt;0,SUM(F4521:O4521)/Inputs!$B$8,0),"")</f>
        <v/>
      </c>
      <c r="C4521" s="27">
        <f>IF($A4521&lt;=Inputs!$B$13,B4521/100,"")</f>
        <v/>
      </c>
      <c r="D4521" s="28">
        <f>IF($A4521&lt;=Inputs!$B$13,C4521*Inputs!$B$7,"")</f>
        <v/>
      </c>
      <c r="E4521" s="29">
        <f>IF($A4521&lt;=Inputs!$B$13,IF(D4521&gt;0,1,0),"")</f>
        <v/>
      </c>
      <c r="F4521" s="26">
        <f>IF($A4521&lt;=Inputs!$B$13,IF(1&lt;=Inputs!$B$8,IF(Inputs!$B$12&gt;0,MAX(MIN(NORM.INV(RAND(),LOOKUP(P4521,Inputs!$J$6:$J$9,Inputs!$G$6:$G$9),LOOKUP(P4521,Inputs!$J$6:$J$9,Inputs!$H$6:$H$9)),Inputs!$B$12),-Inputs!$B$12),NORM.INV(RAND(),LOOKUP(P4521,Inputs!$J$6:$J$9,Inputs!$G$6:$G$9),LOOKUP(P4521,Inputs!$J$6:$J$9,Inputs!$H$6:$H$9))),0),"" )</f>
        <v/>
      </c>
      <c r="G4521" s="26">
        <f>IF($A4521&lt;=Inputs!$B$13,IF(2&lt;=Inputs!$B$8,IF(Inputs!$B$12&gt;0,MAX(MIN(NORM.INV(RAND(),LOOKUP(Q4521,Inputs!$J$6:$J$9,Inputs!$G$6:$G$9),LOOKUP(Q4521,Inputs!$J$6:$J$9,Inputs!$H$6:$H$9)),Inputs!$B$12),-Inputs!$B$12),NORM.INV(RAND(),LOOKUP(Q4521,Inputs!$J$6:$J$9,Inputs!$G$6:$G$9),LOOKUP(Q4521,Inputs!$J$6:$J$9,Inputs!$H$6:$H$9))),0),"" )</f>
        <v/>
      </c>
      <c r="H4521" s="26">
        <f>IF($A4521&lt;=Inputs!$B$13,IF(3&lt;=Inputs!$B$8,IF(Inputs!$B$12&gt;0,MAX(MIN(NORM.INV(RAND(),LOOKUP(R4521,Inputs!$J$6:$J$9,Inputs!$G$6:$G$9),LOOKUP(R4521,Inputs!$J$6:$J$9,Inputs!$H$6:$H$9)),Inputs!$B$12),-Inputs!$B$12),NORM.INV(RAND(),LOOKUP(R4521,Inputs!$J$6:$J$9,Inputs!$G$6:$G$9),LOOKUP(R4521,Inputs!$J$6:$J$9,Inputs!$H$6:$H$9))),0),"" )</f>
        <v/>
      </c>
      <c r="I4521" s="26">
        <f>IF($A4521&lt;=Inputs!$B$13,IF(4&lt;=Inputs!$B$8,IF(Inputs!$B$12&gt;0,MAX(MIN(NORM.INV(RAND(),LOOKUP(S4521,Inputs!$J$6:$J$9,Inputs!$G$6:$G$9),LOOKUP(S4521,Inputs!$J$6:$J$9,Inputs!$H$6:$H$9)),Inputs!$B$12),-Inputs!$B$12),NORM.INV(RAND(),LOOKUP(S4521,Inputs!$J$6:$J$9,Inputs!$G$6:$G$9),LOOKUP(S4521,Inputs!$J$6:$J$9,Inputs!$H$6:$H$9))),0),"" )</f>
        <v/>
      </c>
      <c r="J4521" s="26">
        <f>IF($A4521&lt;=Inputs!$B$13,IF(5&lt;=Inputs!$B$8,IF(Inputs!$B$12&gt;0,MAX(MIN(NORM.INV(RAND(),LOOKUP(T4521,Inputs!$J$6:$J$9,Inputs!$G$6:$G$9),LOOKUP(T4521,Inputs!$J$6:$J$9,Inputs!$H$6:$H$9)),Inputs!$B$12),-Inputs!$B$12),NORM.INV(RAND(),LOOKUP(T4521,Inputs!$J$6:$J$9,Inputs!$G$6:$G$9),LOOKUP(T4521,Inputs!$J$6:$J$9,Inputs!$H$6:$H$9))),0),"" )</f>
        <v/>
      </c>
      <c r="K4521" s="26">
        <f>IF($A4521&lt;=Inputs!$B$13,IF(6&lt;=Inputs!$B$8,IF(Inputs!$B$12&gt;0,MAX(MIN(NORM.INV(RAND(),LOOKUP(U4521,Inputs!$J$6:$J$9,Inputs!$G$6:$G$9),LOOKUP(U4521,Inputs!$J$6:$J$9,Inputs!$H$6:$H$9)),Inputs!$B$12),-Inputs!$B$12),NORM.INV(RAND(),LOOKUP(U4521,Inputs!$J$6:$J$9,Inputs!$G$6:$G$9),LOOKUP(U4521,Inputs!$J$6:$J$9,Inputs!$H$6:$H$9))),0),"" )</f>
        <v/>
      </c>
      <c r="L4521" s="26">
        <f>IF($A4521&lt;=Inputs!$B$13,IF(7&lt;=Inputs!$B$8,IF(Inputs!$B$12&gt;0,MAX(MIN(NORM.INV(RAND(),LOOKUP(V4521,Inputs!$J$6:$J$9,Inputs!$G$6:$G$9),LOOKUP(V4521,Inputs!$J$6:$J$9,Inputs!$H$6:$H$9)),Inputs!$B$12),-Inputs!$B$12),NORM.INV(RAND(),LOOKUP(V4521,Inputs!$J$6:$J$9,Inputs!$G$6:$G$9),LOOKUP(V4521,Inputs!$J$6:$J$9,Inputs!$H$6:$H$9))),0),"" )</f>
        <v/>
      </c>
      <c r="M4521" s="26">
        <f>IF($A4521&lt;=Inputs!$B$13,IF(8&lt;=Inputs!$B$8,IF(Inputs!$B$12&gt;0,MAX(MIN(NORM.INV(RAND(),LOOKUP(W4521,Inputs!$J$6:$J$9,Inputs!$G$6:$G$9),LOOKUP(W4521,Inputs!$J$6:$J$9,Inputs!$H$6:$H$9)),Inputs!$B$12),-Inputs!$B$12),NORM.INV(RAND(),LOOKUP(W4521,Inputs!$J$6:$J$9,Inputs!$G$6:$G$9),LOOKUP(W4521,Inputs!$J$6:$J$9,Inputs!$H$6:$H$9))),0),"" )</f>
        <v/>
      </c>
      <c r="N4521" s="26">
        <f>IF($A4521&lt;=Inputs!$B$13,IF(9&lt;=Inputs!$B$8,IF(Inputs!$B$12&gt;0,MAX(MIN(NORM.INV(RAND(),LOOKUP(X4521,Inputs!$J$6:$J$9,Inputs!$G$6:$G$9),LOOKUP(X4521,Inputs!$J$6:$J$9,Inputs!$H$6:$H$9)),Inputs!$B$12),-Inputs!$B$12),NORM.INV(RAND(),LOOKUP(X4521,Inputs!$J$6:$J$9,Inputs!$G$6:$G$9),LOOKUP(X4521,Inputs!$J$6:$J$9,Inputs!$H$6:$H$9))),0),"" )</f>
        <v/>
      </c>
      <c r="O4521" s="26">
        <f>IF($A4521&lt;=Inputs!$B$13,IF(10&lt;=Inputs!$B$8,IF(Inputs!$B$12&gt;0,MAX(MIN(NORM.INV(RAND(),LOOKUP(Y4521,Inputs!$J$6:$J$9,Inputs!$G$6:$G$9),LOOKUP(Y4521,Inputs!$J$6:$J$9,Inputs!$H$6:$H$9)),Inputs!$B$12),-Inputs!$B$12),NORM.INV(RAND(),LOOKUP(Y4521,Inputs!$J$6:$J$9,Inputs!$G$6:$G$9),LOOKUP(Y4521,Inputs!$J$6:$J$9,Inputs!$H$6:$H$9))),0),"" )</f>
        <v/>
      </c>
      <c r="P4521" s="31">
        <f>IF($A4521&lt;=Inputs!$B$13,RAND(),"")</f>
        <v/>
      </c>
      <c r="Q4521" s="31">
        <f>IF($A4521&lt;=Inputs!$B$13,RAND(),"")</f>
        <v/>
      </c>
      <c r="R4521" s="31">
        <f>IF($A4521&lt;=Inputs!$B$13,RAND(),"")</f>
        <v/>
      </c>
      <c r="S4521" s="31">
        <f>IF($A4521&lt;=Inputs!$B$13,RAND(),"")</f>
        <v/>
      </c>
      <c r="T4521" s="31">
        <f>IF($A4521&lt;=Inputs!$B$13,RAND(),"")</f>
        <v/>
      </c>
      <c r="U4521" s="31">
        <f>IF($A4521&lt;=Inputs!$B$13,RAND(),"")</f>
        <v/>
      </c>
      <c r="V4521" s="31">
        <f>IF($A4521&lt;=Inputs!$B$13,RAND(),"")</f>
        <v/>
      </c>
      <c r="W4521" s="31">
        <f>IF($A4521&lt;=Inputs!$B$13,RAND(),"")</f>
        <v/>
      </c>
      <c r="X4521" s="31">
        <f>IF($A4521&lt;=Inputs!$B$13,RAND(),"")</f>
        <v/>
      </c>
      <c r="Y4521" s="31">
        <f>IF($A4521&lt;=Inputs!$B$13,RAND(),"")</f>
        <v/>
      </c>
    </row>
    <row r="4522">
      <c r="A4522" t="n">
        <v>4517</v>
      </c>
      <c r="B4522" s="26">
        <f>IF($A4522&lt;=Inputs!$B$13,IF(Inputs!$B$8&gt;0,SUM(F4522:O4522)/Inputs!$B$8,0),"")</f>
        <v/>
      </c>
      <c r="C4522" s="27">
        <f>IF($A4522&lt;=Inputs!$B$13,B4522/100,"")</f>
        <v/>
      </c>
      <c r="D4522" s="28">
        <f>IF($A4522&lt;=Inputs!$B$13,C4522*Inputs!$B$7,"")</f>
        <v/>
      </c>
      <c r="E4522" s="29">
        <f>IF($A4522&lt;=Inputs!$B$13,IF(D4522&gt;0,1,0),"")</f>
        <v/>
      </c>
      <c r="F4522" s="26">
        <f>IF($A4522&lt;=Inputs!$B$13,IF(1&lt;=Inputs!$B$8,IF(Inputs!$B$12&gt;0,MAX(MIN(NORM.INV(RAND(),LOOKUP(P4522,Inputs!$J$6:$J$9,Inputs!$G$6:$G$9),LOOKUP(P4522,Inputs!$J$6:$J$9,Inputs!$H$6:$H$9)),Inputs!$B$12),-Inputs!$B$12),NORM.INV(RAND(),LOOKUP(P4522,Inputs!$J$6:$J$9,Inputs!$G$6:$G$9),LOOKUP(P4522,Inputs!$J$6:$J$9,Inputs!$H$6:$H$9))),0),"" )</f>
        <v/>
      </c>
      <c r="G4522" s="26">
        <f>IF($A4522&lt;=Inputs!$B$13,IF(2&lt;=Inputs!$B$8,IF(Inputs!$B$12&gt;0,MAX(MIN(NORM.INV(RAND(),LOOKUP(Q4522,Inputs!$J$6:$J$9,Inputs!$G$6:$G$9),LOOKUP(Q4522,Inputs!$J$6:$J$9,Inputs!$H$6:$H$9)),Inputs!$B$12),-Inputs!$B$12),NORM.INV(RAND(),LOOKUP(Q4522,Inputs!$J$6:$J$9,Inputs!$G$6:$G$9),LOOKUP(Q4522,Inputs!$J$6:$J$9,Inputs!$H$6:$H$9))),0),"" )</f>
        <v/>
      </c>
      <c r="H4522" s="26">
        <f>IF($A4522&lt;=Inputs!$B$13,IF(3&lt;=Inputs!$B$8,IF(Inputs!$B$12&gt;0,MAX(MIN(NORM.INV(RAND(),LOOKUP(R4522,Inputs!$J$6:$J$9,Inputs!$G$6:$G$9),LOOKUP(R4522,Inputs!$J$6:$J$9,Inputs!$H$6:$H$9)),Inputs!$B$12),-Inputs!$B$12),NORM.INV(RAND(),LOOKUP(R4522,Inputs!$J$6:$J$9,Inputs!$G$6:$G$9),LOOKUP(R4522,Inputs!$J$6:$J$9,Inputs!$H$6:$H$9))),0),"" )</f>
        <v/>
      </c>
      <c r="I4522" s="26">
        <f>IF($A4522&lt;=Inputs!$B$13,IF(4&lt;=Inputs!$B$8,IF(Inputs!$B$12&gt;0,MAX(MIN(NORM.INV(RAND(),LOOKUP(S4522,Inputs!$J$6:$J$9,Inputs!$G$6:$G$9),LOOKUP(S4522,Inputs!$J$6:$J$9,Inputs!$H$6:$H$9)),Inputs!$B$12),-Inputs!$B$12),NORM.INV(RAND(),LOOKUP(S4522,Inputs!$J$6:$J$9,Inputs!$G$6:$G$9),LOOKUP(S4522,Inputs!$J$6:$J$9,Inputs!$H$6:$H$9))),0),"" )</f>
        <v/>
      </c>
      <c r="J4522" s="26">
        <f>IF($A4522&lt;=Inputs!$B$13,IF(5&lt;=Inputs!$B$8,IF(Inputs!$B$12&gt;0,MAX(MIN(NORM.INV(RAND(),LOOKUP(T4522,Inputs!$J$6:$J$9,Inputs!$G$6:$G$9),LOOKUP(T4522,Inputs!$J$6:$J$9,Inputs!$H$6:$H$9)),Inputs!$B$12),-Inputs!$B$12),NORM.INV(RAND(),LOOKUP(T4522,Inputs!$J$6:$J$9,Inputs!$G$6:$G$9),LOOKUP(T4522,Inputs!$J$6:$J$9,Inputs!$H$6:$H$9))),0),"" )</f>
        <v/>
      </c>
      <c r="K4522" s="26">
        <f>IF($A4522&lt;=Inputs!$B$13,IF(6&lt;=Inputs!$B$8,IF(Inputs!$B$12&gt;0,MAX(MIN(NORM.INV(RAND(),LOOKUP(U4522,Inputs!$J$6:$J$9,Inputs!$G$6:$G$9),LOOKUP(U4522,Inputs!$J$6:$J$9,Inputs!$H$6:$H$9)),Inputs!$B$12),-Inputs!$B$12),NORM.INV(RAND(),LOOKUP(U4522,Inputs!$J$6:$J$9,Inputs!$G$6:$G$9),LOOKUP(U4522,Inputs!$J$6:$J$9,Inputs!$H$6:$H$9))),0),"" )</f>
        <v/>
      </c>
      <c r="L4522" s="26">
        <f>IF($A4522&lt;=Inputs!$B$13,IF(7&lt;=Inputs!$B$8,IF(Inputs!$B$12&gt;0,MAX(MIN(NORM.INV(RAND(),LOOKUP(V4522,Inputs!$J$6:$J$9,Inputs!$G$6:$G$9),LOOKUP(V4522,Inputs!$J$6:$J$9,Inputs!$H$6:$H$9)),Inputs!$B$12),-Inputs!$B$12),NORM.INV(RAND(),LOOKUP(V4522,Inputs!$J$6:$J$9,Inputs!$G$6:$G$9),LOOKUP(V4522,Inputs!$J$6:$J$9,Inputs!$H$6:$H$9))),0),"" )</f>
        <v/>
      </c>
      <c r="M4522" s="26">
        <f>IF($A4522&lt;=Inputs!$B$13,IF(8&lt;=Inputs!$B$8,IF(Inputs!$B$12&gt;0,MAX(MIN(NORM.INV(RAND(),LOOKUP(W4522,Inputs!$J$6:$J$9,Inputs!$G$6:$G$9),LOOKUP(W4522,Inputs!$J$6:$J$9,Inputs!$H$6:$H$9)),Inputs!$B$12),-Inputs!$B$12),NORM.INV(RAND(),LOOKUP(W4522,Inputs!$J$6:$J$9,Inputs!$G$6:$G$9),LOOKUP(W4522,Inputs!$J$6:$J$9,Inputs!$H$6:$H$9))),0),"" )</f>
        <v/>
      </c>
      <c r="N4522" s="26">
        <f>IF($A4522&lt;=Inputs!$B$13,IF(9&lt;=Inputs!$B$8,IF(Inputs!$B$12&gt;0,MAX(MIN(NORM.INV(RAND(),LOOKUP(X4522,Inputs!$J$6:$J$9,Inputs!$G$6:$G$9),LOOKUP(X4522,Inputs!$J$6:$J$9,Inputs!$H$6:$H$9)),Inputs!$B$12),-Inputs!$B$12),NORM.INV(RAND(),LOOKUP(X4522,Inputs!$J$6:$J$9,Inputs!$G$6:$G$9),LOOKUP(X4522,Inputs!$J$6:$J$9,Inputs!$H$6:$H$9))),0),"" )</f>
        <v/>
      </c>
      <c r="O4522" s="26">
        <f>IF($A4522&lt;=Inputs!$B$13,IF(10&lt;=Inputs!$B$8,IF(Inputs!$B$12&gt;0,MAX(MIN(NORM.INV(RAND(),LOOKUP(Y4522,Inputs!$J$6:$J$9,Inputs!$G$6:$G$9),LOOKUP(Y4522,Inputs!$J$6:$J$9,Inputs!$H$6:$H$9)),Inputs!$B$12),-Inputs!$B$12),NORM.INV(RAND(),LOOKUP(Y4522,Inputs!$J$6:$J$9,Inputs!$G$6:$G$9),LOOKUP(Y4522,Inputs!$J$6:$J$9,Inputs!$H$6:$H$9))),0),"" )</f>
        <v/>
      </c>
      <c r="P4522" s="31">
        <f>IF($A4522&lt;=Inputs!$B$13,RAND(),"")</f>
        <v/>
      </c>
      <c r="Q4522" s="31">
        <f>IF($A4522&lt;=Inputs!$B$13,RAND(),"")</f>
        <v/>
      </c>
      <c r="R4522" s="31">
        <f>IF($A4522&lt;=Inputs!$B$13,RAND(),"")</f>
        <v/>
      </c>
      <c r="S4522" s="31">
        <f>IF($A4522&lt;=Inputs!$B$13,RAND(),"")</f>
        <v/>
      </c>
      <c r="T4522" s="31">
        <f>IF($A4522&lt;=Inputs!$B$13,RAND(),"")</f>
        <v/>
      </c>
      <c r="U4522" s="31">
        <f>IF($A4522&lt;=Inputs!$B$13,RAND(),"")</f>
        <v/>
      </c>
      <c r="V4522" s="31">
        <f>IF($A4522&lt;=Inputs!$B$13,RAND(),"")</f>
        <v/>
      </c>
      <c r="W4522" s="31">
        <f>IF($A4522&lt;=Inputs!$B$13,RAND(),"")</f>
        <v/>
      </c>
      <c r="X4522" s="31">
        <f>IF($A4522&lt;=Inputs!$B$13,RAND(),"")</f>
        <v/>
      </c>
      <c r="Y4522" s="31">
        <f>IF($A4522&lt;=Inputs!$B$13,RAND(),"")</f>
        <v/>
      </c>
    </row>
    <row r="4523">
      <c r="A4523" t="n">
        <v>4518</v>
      </c>
      <c r="B4523" s="26">
        <f>IF($A4523&lt;=Inputs!$B$13,IF(Inputs!$B$8&gt;0,SUM(F4523:O4523)/Inputs!$B$8,0),"")</f>
        <v/>
      </c>
      <c r="C4523" s="27">
        <f>IF($A4523&lt;=Inputs!$B$13,B4523/100,"")</f>
        <v/>
      </c>
      <c r="D4523" s="28">
        <f>IF($A4523&lt;=Inputs!$B$13,C4523*Inputs!$B$7,"")</f>
        <v/>
      </c>
      <c r="E4523" s="29">
        <f>IF($A4523&lt;=Inputs!$B$13,IF(D4523&gt;0,1,0),"")</f>
        <v/>
      </c>
      <c r="F4523" s="26">
        <f>IF($A4523&lt;=Inputs!$B$13,IF(1&lt;=Inputs!$B$8,IF(Inputs!$B$12&gt;0,MAX(MIN(NORM.INV(RAND(),LOOKUP(P4523,Inputs!$J$6:$J$9,Inputs!$G$6:$G$9),LOOKUP(P4523,Inputs!$J$6:$J$9,Inputs!$H$6:$H$9)),Inputs!$B$12),-Inputs!$B$12),NORM.INV(RAND(),LOOKUP(P4523,Inputs!$J$6:$J$9,Inputs!$G$6:$G$9),LOOKUP(P4523,Inputs!$J$6:$J$9,Inputs!$H$6:$H$9))),0),"" )</f>
        <v/>
      </c>
      <c r="G4523" s="26">
        <f>IF($A4523&lt;=Inputs!$B$13,IF(2&lt;=Inputs!$B$8,IF(Inputs!$B$12&gt;0,MAX(MIN(NORM.INV(RAND(),LOOKUP(Q4523,Inputs!$J$6:$J$9,Inputs!$G$6:$G$9),LOOKUP(Q4523,Inputs!$J$6:$J$9,Inputs!$H$6:$H$9)),Inputs!$B$12),-Inputs!$B$12),NORM.INV(RAND(),LOOKUP(Q4523,Inputs!$J$6:$J$9,Inputs!$G$6:$G$9),LOOKUP(Q4523,Inputs!$J$6:$J$9,Inputs!$H$6:$H$9))),0),"" )</f>
        <v/>
      </c>
      <c r="H4523" s="26">
        <f>IF($A4523&lt;=Inputs!$B$13,IF(3&lt;=Inputs!$B$8,IF(Inputs!$B$12&gt;0,MAX(MIN(NORM.INV(RAND(),LOOKUP(R4523,Inputs!$J$6:$J$9,Inputs!$G$6:$G$9),LOOKUP(R4523,Inputs!$J$6:$J$9,Inputs!$H$6:$H$9)),Inputs!$B$12),-Inputs!$B$12),NORM.INV(RAND(),LOOKUP(R4523,Inputs!$J$6:$J$9,Inputs!$G$6:$G$9),LOOKUP(R4523,Inputs!$J$6:$J$9,Inputs!$H$6:$H$9))),0),"" )</f>
        <v/>
      </c>
      <c r="I4523" s="26">
        <f>IF($A4523&lt;=Inputs!$B$13,IF(4&lt;=Inputs!$B$8,IF(Inputs!$B$12&gt;0,MAX(MIN(NORM.INV(RAND(),LOOKUP(S4523,Inputs!$J$6:$J$9,Inputs!$G$6:$G$9),LOOKUP(S4523,Inputs!$J$6:$J$9,Inputs!$H$6:$H$9)),Inputs!$B$12),-Inputs!$B$12),NORM.INV(RAND(),LOOKUP(S4523,Inputs!$J$6:$J$9,Inputs!$G$6:$G$9),LOOKUP(S4523,Inputs!$J$6:$J$9,Inputs!$H$6:$H$9))),0),"" )</f>
        <v/>
      </c>
      <c r="J4523" s="26">
        <f>IF($A4523&lt;=Inputs!$B$13,IF(5&lt;=Inputs!$B$8,IF(Inputs!$B$12&gt;0,MAX(MIN(NORM.INV(RAND(),LOOKUP(T4523,Inputs!$J$6:$J$9,Inputs!$G$6:$G$9),LOOKUP(T4523,Inputs!$J$6:$J$9,Inputs!$H$6:$H$9)),Inputs!$B$12),-Inputs!$B$12),NORM.INV(RAND(),LOOKUP(T4523,Inputs!$J$6:$J$9,Inputs!$G$6:$G$9),LOOKUP(T4523,Inputs!$J$6:$J$9,Inputs!$H$6:$H$9))),0),"" )</f>
        <v/>
      </c>
      <c r="K4523" s="26">
        <f>IF($A4523&lt;=Inputs!$B$13,IF(6&lt;=Inputs!$B$8,IF(Inputs!$B$12&gt;0,MAX(MIN(NORM.INV(RAND(),LOOKUP(U4523,Inputs!$J$6:$J$9,Inputs!$G$6:$G$9),LOOKUP(U4523,Inputs!$J$6:$J$9,Inputs!$H$6:$H$9)),Inputs!$B$12),-Inputs!$B$12),NORM.INV(RAND(),LOOKUP(U4523,Inputs!$J$6:$J$9,Inputs!$G$6:$G$9),LOOKUP(U4523,Inputs!$J$6:$J$9,Inputs!$H$6:$H$9))),0),"" )</f>
        <v/>
      </c>
      <c r="L4523" s="26">
        <f>IF($A4523&lt;=Inputs!$B$13,IF(7&lt;=Inputs!$B$8,IF(Inputs!$B$12&gt;0,MAX(MIN(NORM.INV(RAND(),LOOKUP(V4523,Inputs!$J$6:$J$9,Inputs!$G$6:$G$9),LOOKUP(V4523,Inputs!$J$6:$J$9,Inputs!$H$6:$H$9)),Inputs!$B$12),-Inputs!$B$12),NORM.INV(RAND(),LOOKUP(V4523,Inputs!$J$6:$J$9,Inputs!$G$6:$G$9),LOOKUP(V4523,Inputs!$J$6:$J$9,Inputs!$H$6:$H$9))),0),"" )</f>
        <v/>
      </c>
      <c r="M4523" s="26">
        <f>IF($A4523&lt;=Inputs!$B$13,IF(8&lt;=Inputs!$B$8,IF(Inputs!$B$12&gt;0,MAX(MIN(NORM.INV(RAND(),LOOKUP(W4523,Inputs!$J$6:$J$9,Inputs!$G$6:$G$9),LOOKUP(W4523,Inputs!$J$6:$J$9,Inputs!$H$6:$H$9)),Inputs!$B$12),-Inputs!$B$12),NORM.INV(RAND(),LOOKUP(W4523,Inputs!$J$6:$J$9,Inputs!$G$6:$G$9),LOOKUP(W4523,Inputs!$J$6:$J$9,Inputs!$H$6:$H$9))),0),"" )</f>
        <v/>
      </c>
      <c r="N4523" s="26">
        <f>IF($A4523&lt;=Inputs!$B$13,IF(9&lt;=Inputs!$B$8,IF(Inputs!$B$12&gt;0,MAX(MIN(NORM.INV(RAND(),LOOKUP(X4523,Inputs!$J$6:$J$9,Inputs!$G$6:$G$9),LOOKUP(X4523,Inputs!$J$6:$J$9,Inputs!$H$6:$H$9)),Inputs!$B$12),-Inputs!$B$12),NORM.INV(RAND(),LOOKUP(X4523,Inputs!$J$6:$J$9,Inputs!$G$6:$G$9),LOOKUP(X4523,Inputs!$J$6:$J$9,Inputs!$H$6:$H$9))),0),"" )</f>
        <v/>
      </c>
      <c r="O4523" s="26">
        <f>IF($A4523&lt;=Inputs!$B$13,IF(10&lt;=Inputs!$B$8,IF(Inputs!$B$12&gt;0,MAX(MIN(NORM.INV(RAND(),LOOKUP(Y4523,Inputs!$J$6:$J$9,Inputs!$G$6:$G$9),LOOKUP(Y4523,Inputs!$J$6:$J$9,Inputs!$H$6:$H$9)),Inputs!$B$12),-Inputs!$B$12),NORM.INV(RAND(),LOOKUP(Y4523,Inputs!$J$6:$J$9,Inputs!$G$6:$G$9),LOOKUP(Y4523,Inputs!$J$6:$J$9,Inputs!$H$6:$H$9))),0),"" )</f>
        <v/>
      </c>
      <c r="P4523" s="31">
        <f>IF($A4523&lt;=Inputs!$B$13,RAND(),"")</f>
        <v/>
      </c>
      <c r="Q4523" s="31">
        <f>IF($A4523&lt;=Inputs!$B$13,RAND(),"")</f>
        <v/>
      </c>
      <c r="R4523" s="31">
        <f>IF($A4523&lt;=Inputs!$B$13,RAND(),"")</f>
        <v/>
      </c>
      <c r="S4523" s="31">
        <f>IF($A4523&lt;=Inputs!$B$13,RAND(),"")</f>
        <v/>
      </c>
      <c r="T4523" s="31">
        <f>IF($A4523&lt;=Inputs!$B$13,RAND(),"")</f>
        <v/>
      </c>
      <c r="U4523" s="31">
        <f>IF($A4523&lt;=Inputs!$B$13,RAND(),"")</f>
        <v/>
      </c>
      <c r="V4523" s="31">
        <f>IF($A4523&lt;=Inputs!$B$13,RAND(),"")</f>
        <v/>
      </c>
      <c r="W4523" s="31">
        <f>IF($A4523&lt;=Inputs!$B$13,RAND(),"")</f>
        <v/>
      </c>
      <c r="X4523" s="31">
        <f>IF($A4523&lt;=Inputs!$B$13,RAND(),"")</f>
        <v/>
      </c>
      <c r="Y4523" s="31">
        <f>IF($A4523&lt;=Inputs!$B$13,RAND(),"")</f>
        <v/>
      </c>
    </row>
    <row r="4524">
      <c r="A4524" t="n">
        <v>4519</v>
      </c>
      <c r="B4524" s="26">
        <f>IF($A4524&lt;=Inputs!$B$13,IF(Inputs!$B$8&gt;0,SUM(F4524:O4524)/Inputs!$B$8,0),"")</f>
        <v/>
      </c>
      <c r="C4524" s="27">
        <f>IF($A4524&lt;=Inputs!$B$13,B4524/100,"")</f>
        <v/>
      </c>
      <c r="D4524" s="28">
        <f>IF($A4524&lt;=Inputs!$B$13,C4524*Inputs!$B$7,"")</f>
        <v/>
      </c>
      <c r="E4524" s="29">
        <f>IF($A4524&lt;=Inputs!$B$13,IF(D4524&gt;0,1,0),"")</f>
        <v/>
      </c>
      <c r="F4524" s="26">
        <f>IF($A4524&lt;=Inputs!$B$13,IF(1&lt;=Inputs!$B$8,IF(Inputs!$B$12&gt;0,MAX(MIN(NORM.INV(RAND(),LOOKUP(P4524,Inputs!$J$6:$J$9,Inputs!$G$6:$G$9),LOOKUP(P4524,Inputs!$J$6:$J$9,Inputs!$H$6:$H$9)),Inputs!$B$12),-Inputs!$B$12),NORM.INV(RAND(),LOOKUP(P4524,Inputs!$J$6:$J$9,Inputs!$G$6:$G$9),LOOKUP(P4524,Inputs!$J$6:$J$9,Inputs!$H$6:$H$9))),0),"" )</f>
        <v/>
      </c>
      <c r="G4524" s="26">
        <f>IF($A4524&lt;=Inputs!$B$13,IF(2&lt;=Inputs!$B$8,IF(Inputs!$B$12&gt;0,MAX(MIN(NORM.INV(RAND(),LOOKUP(Q4524,Inputs!$J$6:$J$9,Inputs!$G$6:$G$9),LOOKUP(Q4524,Inputs!$J$6:$J$9,Inputs!$H$6:$H$9)),Inputs!$B$12),-Inputs!$B$12),NORM.INV(RAND(),LOOKUP(Q4524,Inputs!$J$6:$J$9,Inputs!$G$6:$G$9),LOOKUP(Q4524,Inputs!$J$6:$J$9,Inputs!$H$6:$H$9))),0),"" )</f>
        <v/>
      </c>
      <c r="H4524" s="26">
        <f>IF($A4524&lt;=Inputs!$B$13,IF(3&lt;=Inputs!$B$8,IF(Inputs!$B$12&gt;0,MAX(MIN(NORM.INV(RAND(),LOOKUP(R4524,Inputs!$J$6:$J$9,Inputs!$G$6:$G$9),LOOKUP(R4524,Inputs!$J$6:$J$9,Inputs!$H$6:$H$9)),Inputs!$B$12),-Inputs!$B$12),NORM.INV(RAND(),LOOKUP(R4524,Inputs!$J$6:$J$9,Inputs!$G$6:$G$9),LOOKUP(R4524,Inputs!$J$6:$J$9,Inputs!$H$6:$H$9))),0),"" )</f>
        <v/>
      </c>
      <c r="I4524" s="26">
        <f>IF($A4524&lt;=Inputs!$B$13,IF(4&lt;=Inputs!$B$8,IF(Inputs!$B$12&gt;0,MAX(MIN(NORM.INV(RAND(),LOOKUP(S4524,Inputs!$J$6:$J$9,Inputs!$G$6:$G$9),LOOKUP(S4524,Inputs!$J$6:$J$9,Inputs!$H$6:$H$9)),Inputs!$B$12),-Inputs!$B$12),NORM.INV(RAND(),LOOKUP(S4524,Inputs!$J$6:$J$9,Inputs!$G$6:$G$9),LOOKUP(S4524,Inputs!$J$6:$J$9,Inputs!$H$6:$H$9))),0),"" )</f>
        <v/>
      </c>
      <c r="J4524" s="26">
        <f>IF($A4524&lt;=Inputs!$B$13,IF(5&lt;=Inputs!$B$8,IF(Inputs!$B$12&gt;0,MAX(MIN(NORM.INV(RAND(),LOOKUP(T4524,Inputs!$J$6:$J$9,Inputs!$G$6:$G$9),LOOKUP(T4524,Inputs!$J$6:$J$9,Inputs!$H$6:$H$9)),Inputs!$B$12),-Inputs!$B$12),NORM.INV(RAND(),LOOKUP(T4524,Inputs!$J$6:$J$9,Inputs!$G$6:$G$9),LOOKUP(T4524,Inputs!$J$6:$J$9,Inputs!$H$6:$H$9))),0),"" )</f>
        <v/>
      </c>
      <c r="K4524" s="26">
        <f>IF($A4524&lt;=Inputs!$B$13,IF(6&lt;=Inputs!$B$8,IF(Inputs!$B$12&gt;0,MAX(MIN(NORM.INV(RAND(),LOOKUP(U4524,Inputs!$J$6:$J$9,Inputs!$G$6:$G$9),LOOKUP(U4524,Inputs!$J$6:$J$9,Inputs!$H$6:$H$9)),Inputs!$B$12),-Inputs!$B$12),NORM.INV(RAND(),LOOKUP(U4524,Inputs!$J$6:$J$9,Inputs!$G$6:$G$9),LOOKUP(U4524,Inputs!$J$6:$J$9,Inputs!$H$6:$H$9))),0),"" )</f>
        <v/>
      </c>
      <c r="L4524" s="26">
        <f>IF($A4524&lt;=Inputs!$B$13,IF(7&lt;=Inputs!$B$8,IF(Inputs!$B$12&gt;0,MAX(MIN(NORM.INV(RAND(),LOOKUP(V4524,Inputs!$J$6:$J$9,Inputs!$G$6:$G$9),LOOKUP(V4524,Inputs!$J$6:$J$9,Inputs!$H$6:$H$9)),Inputs!$B$12),-Inputs!$B$12),NORM.INV(RAND(),LOOKUP(V4524,Inputs!$J$6:$J$9,Inputs!$G$6:$G$9),LOOKUP(V4524,Inputs!$J$6:$J$9,Inputs!$H$6:$H$9))),0),"" )</f>
        <v/>
      </c>
      <c r="M4524" s="26">
        <f>IF($A4524&lt;=Inputs!$B$13,IF(8&lt;=Inputs!$B$8,IF(Inputs!$B$12&gt;0,MAX(MIN(NORM.INV(RAND(),LOOKUP(W4524,Inputs!$J$6:$J$9,Inputs!$G$6:$G$9),LOOKUP(W4524,Inputs!$J$6:$J$9,Inputs!$H$6:$H$9)),Inputs!$B$12),-Inputs!$B$12),NORM.INV(RAND(),LOOKUP(W4524,Inputs!$J$6:$J$9,Inputs!$G$6:$G$9),LOOKUP(W4524,Inputs!$J$6:$J$9,Inputs!$H$6:$H$9))),0),"" )</f>
        <v/>
      </c>
      <c r="N4524" s="26">
        <f>IF($A4524&lt;=Inputs!$B$13,IF(9&lt;=Inputs!$B$8,IF(Inputs!$B$12&gt;0,MAX(MIN(NORM.INV(RAND(),LOOKUP(X4524,Inputs!$J$6:$J$9,Inputs!$G$6:$G$9),LOOKUP(X4524,Inputs!$J$6:$J$9,Inputs!$H$6:$H$9)),Inputs!$B$12),-Inputs!$B$12),NORM.INV(RAND(),LOOKUP(X4524,Inputs!$J$6:$J$9,Inputs!$G$6:$G$9),LOOKUP(X4524,Inputs!$J$6:$J$9,Inputs!$H$6:$H$9))),0),"" )</f>
        <v/>
      </c>
      <c r="O4524" s="26">
        <f>IF($A4524&lt;=Inputs!$B$13,IF(10&lt;=Inputs!$B$8,IF(Inputs!$B$12&gt;0,MAX(MIN(NORM.INV(RAND(),LOOKUP(Y4524,Inputs!$J$6:$J$9,Inputs!$G$6:$G$9),LOOKUP(Y4524,Inputs!$J$6:$J$9,Inputs!$H$6:$H$9)),Inputs!$B$12),-Inputs!$B$12),NORM.INV(RAND(),LOOKUP(Y4524,Inputs!$J$6:$J$9,Inputs!$G$6:$G$9),LOOKUP(Y4524,Inputs!$J$6:$J$9,Inputs!$H$6:$H$9))),0),"" )</f>
        <v/>
      </c>
      <c r="P4524" s="31">
        <f>IF($A4524&lt;=Inputs!$B$13,RAND(),"")</f>
        <v/>
      </c>
      <c r="Q4524" s="31">
        <f>IF($A4524&lt;=Inputs!$B$13,RAND(),"")</f>
        <v/>
      </c>
      <c r="R4524" s="31">
        <f>IF($A4524&lt;=Inputs!$B$13,RAND(),"")</f>
        <v/>
      </c>
      <c r="S4524" s="31">
        <f>IF($A4524&lt;=Inputs!$B$13,RAND(),"")</f>
        <v/>
      </c>
      <c r="T4524" s="31">
        <f>IF($A4524&lt;=Inputs!$B$13,RAND(),"")</f>
        <v/>
      </c>
      <c r="U4524" s="31">
        <f>IF($A4524&lt;=Inputs!$B$13,RAND(),"")</f>
        <v/>
      </c>
      <c r="V4524" s="31">
        <f>IF($A4524&lt;=Inputs!$B$13,RAND(),"")</f>
        <v/>
      </c>
      <c r="W4524" s="31">
        <f>IF($A4524&lt;=Inputs!$B$13,RAND(),"")</f>
        <v/>
      </c>
      <c r="X4524" s="31">
        <f>IF($A4524&lt;=Inputs!$B$13,RAND(),"")</f>
        <v/>
      </c>
      <c r="Y4524" s="31">
        <f>IF($A4524&lt;=Inputs!$B$13,RAND(),"")</f>
        <v/>
      </c>
    </row>
    <row r="4525">
      <c r="A4525" t="n">
        <v>4520</v>
      </c>
      <c r="B4525" s="26">
        <f>IF($A4525&lt;=Inputs!$B$13,IF(Inputs!$B$8&gt;0,SUM(F4525:O4525)/Inputs!$B$8,0),"")</f>
        <v/>
      </c>
      <c r="C4525" s="27">
        <f>IF($A4525&lt;=Inputs!$B$13,B4525/100,"")</f>
        <v/>
      </c>
      <c r="D4525" s="28">
        <f>IF($A4525&lt;=Inputs!$B$13,C4525*Inputs!$B$7,"")</f>
        <v/>
      </c>
      <c r="E4525" s="29">
        <f>IF($A4525&lt;=Inputs!$B$13,IF(D4525&gt;0,1,0),"")</f>
        <v/>
      </c>
      <c r="F4525" s="26">
        <f>IF($A4525&lt;=Inputs!$B$13,IF(1&lt;=Inputs!$B$8,IF(Inputs!$B$12&gt;0,MAX(MIN(NORM.INV(RAND(),LOOKUP(P4525,Inputs!$J$6:$J$9,Inputs!$G$6:$G$9),LOOKUP(P4525,Inputs!$J$6:$J$9,Inputs!$H$6:$H$9)),Inputs!$B$12),-Inputs!$B$12),NORM.INV(RAND(),LOOKUP(P4525,Inputs!$J$6:$J$9,Inputs!$G$6:$G$9),LOOKUP(P4525,Inputs!$J$6:$J$9,Inputs!$H$6:$H$9))),0),"" )</f>
        <v/>
      </c>
      <c r="G4525" s="26">
        <f>IF($A4525&lt;=Inputs!$B$13,IF(2&lt;=Inputs!$B$8,IF(Inputs!$B$12&gt;0,MAX(MIN(NORM.INV(RAND(),LOOKUP(Q4525,Inputs!$J$6:$J$9,Inputs!$G$6:$G$9),LOOKUP(Q4525,Inputs!$J$6:$J$9,Inputs!$H$6:$H$9)),Inputs!$B$12),-Inputs!$B$12),NORM.INV(RAND(),LOOKUP(Q4525,Inputs!$J$6:$J$9,Inputs!$G$6:$G$9),LOOKUP(Q4525,Inputs!$J$6:$J$9,Inputs!$H$6:$H$9))),0),"" )</f>
        <v/>
      </c>
      <c r="H4525" s="26">
        <f>IF($A4525&lt;=Inputs!$B$13,IF(3&lt;=Inputs!$B$8,IF(Inputs!$B$12&gt;0,MAX(MIN(NORM.INV(RAND(),LOOKUP(R4525,Inputs!$J$6:$J$9,Inputs!$G$6:$G$9),LOOKUP(R4525,Inputs!$J$6:$J$9,Inputs!$H$6:$H$9)),Inputs!$B$12),-Inputs!$B$12),NORM.INV(RAND(),LOOKUP(R4525,Inputs!$J$6:$J$9,Inputs!$G$6:$G$9),LOOKUP(R4525,Inputs!$J$6:$J$9,Inputs!$H$6:$H$9))),0),"" )</f>
        <v/>
      </c>
      <c r="I4525" s="26">
        <f>IF($A4525&lt;=Inputs!$B$13,IF(4&lt;=Inputs!$B$8,IF(Inputs!$B$12&gt;0,MAX(MIN(NORM.INV(RAND(),LOOKUP(S4525,Inputs!$J$6:$J$9,Inputs!$G$6:$G$9),LOOKUP(S4525,Inputs!$J$6:$J$9,Inputs!$H$6:$H$9)),Inputs!$B$12),-Inputs!$B$12),NORM.INV(RAND(),LOOKUP(S4525,Inputs!$J$6:$J$9,Inputs!$G$6:$G$9),LOOKUP(S4525,Inputs!$J$6:$J$9,Inputs!$H$6:$H$9))),0),"" )</f>
        <v/>
      </c>
      <c r="J4525" s="26">
        <f>IF($A4525&lt;=Inputs!$B$13,IF(5&lt;=Inputs!$B$8,IF(Inputs!$B$12&gt;0,MAX(MIN(NORM.INV(RAND(),LOOKUP(T4525,Inputs!$J$6:$J$9,Inputs!$G$6:$G$9),LOOKUP(T4525,Inputs!$J$6:$J$9,Inputs!$H$6:$H$9)),Inputs!$B$12),-Inputs!$B$12),NORM.INV(RAND(),LOOKUP(T4525,Inputs!$J$6:$J$9,Inputs!$G$6:$G$9),LOOKUP(T4525,Inputs!$J$6:$J$9,Inputs!$H$6:$H$9))),0),"" )</f>
        <v/>
      </c>
      <c r="K4525" s="26">
        <f>IF($A4525&lt;=Inputs!$B$13,IF(6&lt;=Inputs!$B$8,IF(Inputs!$B$12&gt;0,MAX(MIN(NORM.INV(RAND(),LOOKUP(U4525,Inputs!$J$6:$J$9,Inputs!$G$6:$G$9),LOOKUP(U4525,Inputs!$J$6:$J$9,Inputs!$H$6:$H$9)),Inputs!$B$12),-Inputs!$B$12),NORM.INV(RAND(),LOOKUP(U4525,Inputs!$J$6:$J$9,Inputs!$G$6:$G$9),LOOKUP(U4525,Inputs!$J$6:$J$9,Inputs!$H$6:$H$9))),0),"" )</f>
        <v/>
      </c>
      <c r="L4525" s="26">
        <f>IF($A4525&lt;=Inputs!$B$13,IF(7&lt;=Inputs!$B$8,IF(Inputs!$B$12&gt;0,MAX(MIN(NORM.INV(RAND(),LOOKUP(V4525,Inputs!$J$6:$J$9,Inputs!$G$6:$G$9),LOOKUP(V4525,Inputs!$J$6:$J$9,Inputs!$H$6:$H$9)),Inputs!$B$12),-Inputs!$B$12),NORM.INV(RAND(),LOOKUP(V4525,Inputs!$J$6:$J$9,Inputs!$G$6:$G$9),LOOKUP(V4525,Inputs!$J$6:$J$9,Inputs!$H$6:$H$9))),0),"" )</f>
        <v/>
      </c>
      <c r="M4525" s="26">
        <f>IF($A4525&lt;=Inputs!$B$13,IF(8&lt;=Inputs!$B$8,IF(Inputs!$B$12&gt;0,MAX(MIN(NORM.INV(RAND(),LOOKUP(W4525,Inputs!$J$6:$J$9,Inputs!$G$6:$G$9),LOOKUP(W4525,Inputs!$J$6:$J$9,Inputs!$H$6:$H$9)),Inputs!$B$12),-Inputs!$B$12),NORM.INV(RAND(),LOOKUP(W4525,Inputs!$J$6:$J$9,Inputs!$G$6:$G$9),LOOKUP(W4525,Inputs!$J$6:$J$9,Inputs!$H$6:$H$9))),0),"" )</f>
        <v/>
      </c>
      <c r="N4525" s="26">
        <f>IF($A4525&lt;=Inputs!$B$13,IF(9&lt;=Inputs!$B$8,IF(Inputs!$B$12&gt;0,MAX(MIN(NORM.INV(RAND(),LOOKUP(X4525,Inputs!$J$6:$J$9,Inputs!$G$6:$G$9),LOOKUP(X4525,Inputs!$J$6:$J$9,Inputs!$H$6:$H$9)),Inputs!$B$12),-Inputs!$B$12),NORM.INV(RAND(),LOOKUP(X4525,Inputs!$J$6:$J$9,Inputs!$G$6:$G$9),LOOKUP(X4525,Inputs!$J$6:$J$9,Inputs!$H$6:$H$9))),0),"" )</f>
        <v/>
      </c>
      <c r="O4525" s="26">
        <f>IF($A4525&lt;=Inputs!$B$13,IF(10&lt;=Inputs!$B$8,IF(Inputs!$B$12&gt;0,MAX(MIN(NORM.INV(RAND(),LOOKUP(Y4525,Inputs!$J$6:$J$9,Inputs!$G$6:$G$9),LOOKUP(Y4525,Inputs!$J$6:$J$9,Inputs!$H$6:$H$9)),Inputs!$B$12),-Inputs!$B$12),NORM.INV(RAND(),LOOKUP(Y4525,Inputs!$J$6:$J$9,Inputs!$G$6:$G$9),LOOKUP(Y4525,Inputs!$J$6:$J$9,Inputs!$H$6:$H$9))),0),"" )</f>
        <v/>
      </c>
      <c r="P4525" s="31">
        <f>IF($A4525&lt;=Inputs!$B$13,RAND(),"")</f>
        <v/>
      </c>
      <c r="Q4525" s="31">
        <f>IF($A4525&lt;=Inputs!$B$13,RAND(),"")</f>
        <v/>
      </c>
      <c r="R4525" s="31">
        <f>IF($A4525&lt;=Inputs!$B$13,RAND(),"")</f>
        <v/>
      </c>
      <c r="S4525" s="31">
        <f>IF($A4525&lt;=Inputs!$B$13,RAND(),"")</f>
        <v/>
      </c>
      <c r="T4525" s="31">
        <f>IF($A4525&lt;=Inputs!$B$13,RAND(),"")</f>
        <v/>
      </c>
      <c r="U4525" s="31">
        <f>IF($A4525&lt;=Inputs!$B$13,RAND(),"")</f>
        <v/>
      </c>
      <c r="V4525" s="31">
        <f>IF($A4525&lt;=Inputs!$B$13,RAND(),"")</f>
        <v/>
      </c>
      <c r="W4525" s="31">
        <f>IF($A4525&lt;=Inputs!$B$13,RAND(),"")</f>
        <v/>
      </c>
      <c r="X4525" s="31">
        <f>IF($A4525&lt;=Inputs!$B$13,RAND(),"")</f>
        <v/>
      </c>
      <c r="Y4525" s="31">
        <f>IF($A4525&lt;=Inputs!$B$13,RAND(),"")</f>
        <v/>
      </c>
    </row>
    <row r="4526">
      <c r="A4526" t="n">
        <v>4521</v>
      </c>
      <c r="B4526" s="26">
        <f>IF($A4526&lt;=Inputs!$B$13,IF(Inputs!$B$8&gt;0,SUM(F4526:O4526)/Inputs!$B$8,0),"")</f>
        <v/>
      </c>
      <c r="C4526" s="27">
        <f>IF($A4526&lt;=Inputs!$B$13,B4526/100,"")</f>
        <v/>
      </c>
      <c r="D4526" s="28">
        <f>IF($A4526&lt;=Inputs!$B$13,C4526*Inputs!$B$7,"")</f>
        <v/>
      </c>
      <c r="E4526" s="29">
        <f>IF($A4526&lt;=Inputs!$B$13,IF(D4526&gt;0,1,0),"")</f>
        <v/>
      </c>
      <c r="F4526" s="26">
        <f>IF($A4526&lt;=Inputs!$B$13,IF(1&lt;=Inputs!$B$8,IF(Inputs!$B$12&gt;0,MAX(MIN(NORM.INV(RAND(),LOOKUP(P4526,Inputs!$J$6:$J$9,Inputs!$G$6:$G$9),LOOKUP(P4526,Inputs!$J$6:$J$9,Inputs!$H$6:$H$9)),Inputs!$B$12),-Inputs!$B$12),NORM.INV(RAND(),LOOKUP(P4526,Inputs!$J$6:$J$9,Inputs!$G$6:$G$9),LOOKUP(P4526,Inputs!$J$6:$J$9,Inputs!$H$6:$H$9))),0),"" )</f>
        <v/>
      </c>
      <c r="G4526" s="26">
        <f>IF($A4526&lt;=Inputs!$B$13,IF(2&lt;=Inputs!$B$8,IF(Inputs!$B$12&gt;0,MAX(MIN(NORM.INV(RAND(),LOOKUP(Q4526,Inputs!$J$6:$J$9,Inputs!$G$6:$G$9),LOOKUP(Q4526,Inputs!$J$6:$J$9,Inputs!$H$6:$H$9)),Inputs!$B$12),-Inputs!$B$12),NORM.INV(RAND(),LOOKUP(Q4526,Inputs!$J$6:$J$9,Inputs!$G$6:$G$9),LOOKUP(Q4526,Inputs!$J$6:$J$9,Inputs!$H$6:$H$9))),0),"" )</f>
        <v/>
      </c>
      <c r="H4526" s="26">
        <f>IF($A4526&lt;=Inputs!$B$13,IF(3&lt;=Inputs!$B$8,IF(Inputs!$B$12&gt;0,MAX(MIN(NORM.INV(RAND(),LOOKUP(R4526,Inputs!$J$6:$J$9,Inputs!$G$6:$G$9),LOOKUP(R4526,Inputs!$J$6:$J$9,Inputs!$H$6:$H$9)),Inputs!$B$12),-Inputs!$B$12),NORM.INV(RAND(),LOOKUP(R4526,Inputs!$J$6:$J$9,Inputs!$G$6:$G$9),LOOKUP(R4526,Inputs!$J$6:$J$9,Inputs!$H$6:$H$9))),0),"" )</f>
        <v/>
      </c>
      <c r="I4526" s="26">
        <f>IF($A4526&lt;=Inputs!$B$13,IF(4&lt;=Inputs!$B$8,IF(Inputs!$B$12&gt;0,MAX(MIN(NORM.INV(RAND(),LOOKUP(S4526,Inputs!$J$6:$J$9,Inputs!$G$6:$G$9),LOOKUP(S4526,Inputs!$J$6:$J$9,Inputs!$H$6:$H$9)),Inputs!$B$12),-Inputs!$B$12),NORM.INV(RAND(),LOOKUP(S4526,Inputs!$J$6:$J$9,Inputs!$G$6:$G$9),LOOKUP(S4526,Inputs!$J$6:$J$9,Inputs!$H$6:$H$9))),0),"" )</f>
        <v/>
      </c>
      <c r="J4526" s="26">
        <f>IF($A4526&lt;=Inputs!$B$13,IF(5&lt;=Inputs!$B$8,IF(Inputs!$B$12&gt;0,MAX(MIN(NORM.INV(RAND(),LOOKUP(T4526,Inputs!$J$6:$J$9,Inputs!$G$6:$G$9),LOOKUP(T4526,Inputs!$J$6:$J$9,Inputs!$H$6:$H$9)),Inputs!$B$12),-Inputs!$B$12),NORM.INV(RAND(),LOOKUP(T4526,Inputs!$J$6:$J$9,Inputs!$G$6:$G$9),LOOKUP(T4526,Inputs!$J$6:$J$9,Inputs!$H$6:$H$9))),0),"" )</f>
        <v/>
      </c>
      <c r="K4526" s="26">
        <f>IF($A4526&lt;=Inputs!$B$13,IF(6&lt;=Inputs!$B$8,IF(Inputs!$B$12&gt;0,MAX(MIN(NORM.INV(RAND(),LOOKUP(U4526,Inputs!$J$6:$J$9,Inputs!$G$6:$G$9),LOOKUP(U4526,Inputs!$J$6:$J$9,Inputs!$H$6:$H$9)),Inputs!$B$12),-Inputs!$B$12),NORM.INV(RAND(),LOOKUP(U4526,Inputs!$J$6:$J$9,Inputs!$G$6:$G$9),LOOKUP(U4526,Inputs!$J$6:$J$9,Inputs!$H$6:$H$9))),0),"" )</f>
        <v/>
      </c>
      <c r="L4526" s="26">
        <f>IF($A4526&lt;=Inputs!$B$13,IF(7&lt;=Inputs!$B$8,IF(Inputs!$B$12&gt;0,MAX(MIN(NORM.INV(RAND(),LOOKUP(V4526,Inputs!$J$6:$J$9,Inputs!$G$6:$G$9),LOOKUP(V4526,Inputs!$J$6:$J$9,Inputs!$H$6:$H$9)),Inputs!$B$12),-Inputs!$B$12),NORM.INV(RAND(),LOOKUP(V4526,Inputs!$J$6:$J$9,Inputs!$G$6:$G$9),LOOKUP(V4526,Inputs!$J$6:$J$9,Inputs!$H$6:$H$9))),0),"" )</f>
        <v/>
      </c>
      <c r="M4526" s="26">
        <f>IF($A4526&lt;=Inputs!$B$13,IF(8&lt;=Inputs!$B$8,IF(Inputs!$B$12&gt;0,MAX(MIN(NORM.INV(RAND(),LOOKUP(W4526,Inputs!$J$6:$J$9,Inputs!$G$6:$G$9),LOOKUP(W4526,Inputs!$J$6:$J$9,Inputs!$H$6:$H$9)),Inputs!$B$12),-Inputs!$B$12),NORM.INV(RAND(),LOOKUP(W4526,Inputs!$J$6:$J$9,Inputs!$G$6:$G$9),LOOKUP(W4526,Inputs!$J$6:$J$9,Inputs!$H$6:$H$9))),0),"" )</f>
        <v/>
      </c>
      <c r="N4526" s="26">
        <f>IF($A4526&lt;=Inputs!$B$13,IF(9&lt;=Inputs!$B$8,IF(Inputs!$B$12&gt;0,MAX(MIN(NORM.INV(RAND(),LOOKUP(X4526,Inputs!$J$6:$J$9,Inputs!$G$6:$G$9),LOOKUP(X4526,Inputs!$J$6:$J$9,Inputs!$H$6:$H$9)),Inputs!$B$12),-Inputs!$B$12),NORM.INV(RAND(),LOOKUP(X4526,Inputs!$J$6:$J$9,Inputs!$G$6:$G$9),LOOKUP(X4526,Inputs!$J$6:$J$9,Inputs!$H$6:$H$9))),0),"" )</f>
        <v/>
      </c>
      <c r="O4526" s="26">
        <f>IF($A4526&lt;=Inputs!$B$13,IF(10&lt;=Inputs!$B$8,IF(Inputs!$B$12&gt;0,MAX(MIN(NORM.INV(RAND(),LOOKUP(Y4526,Inputs!$J$6:$J$9,Inputs!$G$6:$G$9),LOOKUP(Y4526,Inputs!$J$6:$J$9,Inputs!$H$6:$H$9)),Inputs!$B$12),-Inputs!$B$12),NORM.INV(RAND(),LOOKUP(Y4526,Inputs!$J$6:$J$9,Inputs!$G$6:$G$9),LOOKUP(Y4526,Inputs!$J$6:$J$9,Inputs!$H$6:$H$9))),0),"" )</f>
        <v/>
      </c>
      <c r="P4526" s="31">
        <f>IF($A4526&lt;=Inputs!$B$13,RAND(),"")</f>
        <v/>
      </c>
      <c r="Q4526" s="31">
        <f>IF($A4526&lt;=Inputs!$B$13,RAND(),"")</f>
        <v/>
      </c>
      <c r="R4526" s="31">
        <f>IF($A4526&lt;=Inputs!$B$13,RAND(),"")</f>
        <v/>
      </c>
      <c r="S4526" s="31">
        <f>IF($A4526&lt;=Inputs!$B$13,RAND(),"")</f>
        <v/>
      </c>
      <c r="T4526" s="31">
        <f>IF($A4526&lt;=Inputs!$B$13,RAND(),"")</f>
        <v/>
      </c>
      <c r="U4526" s="31">
        <f>IF($A4526&lt;=Inputs!$B$13,RAND(),"")</f>
        <v/>
      </c>
      <c r="V4526" s="31">
        <f>IF($A4526&lt;=Inputs!$B$13,RAND(),"")</f>
        <v/>
      </c>
      <c r="W4526" s="31">
        <f>IF($A4526&lt;=Inputs!$B$13,RAND(),"")</f>
        <v/>
      </c>
      <c r="X4526" s="31">
        <f>IF($A4526&lt;=Inputs!$B$13,RAND(),"")</f>
        <v/>
      </c>
      <c r="Y4526" s="31">
        <f>IF($A4526&lt;=Inputs!$B$13,RAND(),"")</f>
        <v/>
      </c>
    </row>
    <row r="4527">
      <c r="A4527" t="n">
        <v>4522</v>
      </c>
      <c r="B4527" s="26">
        <f>IF($A4527&lt;=Inputs!$B$13,IF(Inputs!$B$8&gt;0,SUM(F4527:O4527)/Inputs!$B$8,0),"")</f>
        <v/>
      </c>
      <c r="C4527" s="27">
        <f>IF($A4527&lt;=Inputs!$B$13,B4527/100,"")</f>
        <v/>
      </c>
      <c r="D4527" s="28">
        <f>IF($A4527&lt;=Inputs!$B$13,C4527*Inputs!$B$7,"")</f>
        <v/>
      </c>
      <c r="E4527" s="29">
        <f>IF($A4527&lt;=Inputs!$B$13,IF(D4527&gt;0,1,0),"")</f>
        <v/>
      </c>
      <c r="F4527" s="26">
        <f>IF($A4527&lt;=Inputs!$B$13,IF(1&lt;=Inputs!$B$8,IF(Inputs!$B$12&gt;0,MAX(MIN(NORM.INV(RAND(),LOOKUP(P4527,Inputs!$J$6:$J$9,Inputs!$G$6:$G$9),LOOKUP(P4527,Inputs!$J$6:$J$9,Inputs!$H$6:$H$9)),Inputs!$B$12),-Inputs!$B$12),NORM.INV(RAND(),LOOKUP(P4527,Inputs!$J$6:$J$9,Inputs!$G$6:$G$9),LOOKUP(P4527,Inputs!$J$6:$J$9,Inputs!$H$6:$H$9))),0),"" )</f>
        <v/>
      </c>
      <c r="G4527" s="26">
        <f>IF($A4527&lt;=Inputs!$B$13,IF(2&lt;=Inputs!$B$8,IF(Inputs!$B$12&gt;0,MAX(MIN(NORM.INV(RAND(),LOOKUP(Q4527,Inputs!$J$6:$J$9,Inputs!$G$6:$G$9),LOOKUP(Q4527,Inputs!$J$6:$J$9,Inputs!$H$6:$H$9)),Inputs!$B$12),-Inputs!$B$12),NORM.INV(RAND(),LOOKUP(Q4527,Inputs!$J$6:$J$9,Inputs!$G$6:$G$9),LOOKUP(Q4527,Inputs!$J$6:$J$9,Inputs!$H$6:$H$9))),0),"" )</f>
        <v/>
      </c>
      <c r="H4527" s="26">
        <f>IF($A4527&lt;=Inputs!$B$13,IF(3&lt;=Inputs!$B$8,IF(Inputs!$B$12&gt;0,MAX(MIN(NORM.INV(RAND(),LOOKUP(R4527,Inputs!$J$6:$J$9,Inputs!$G$6:$G$9),LOOKUP(R4527,Inputs!$J$6:$J$9,Inputs!$H$6:$H$9)),Inputs!$B$12),-Inputs!$B$12),NORM.INV(RAND(),LOOKUP(R4527,Inputs!$J$6:$J$9,Inputs!$G$6:$G$9),LOOKUP(R4527,Inputs!$J$6:$J$9,Inputs!$H$6:$H$9))),0),"" )</f>
        <v/>
      </c>
      <c r="I4527" s="26">
        <f>IF($A4527&lt;=Inputs!$B$13,IF(4&lt;=Inputs!$B$8,IF(Inputs!$B$12&gt;0,MAX(MIN(NORM.INV(RAND(),LOOKUP(S4527,Inputs!$J$6:$J$9,Inputs!$G$6:$G$9),LOOKUP(S4527,Inputs!$J$6:$J$9,Inputs!$H$6:$H$9)),Inputs!$B$12),-Inputs!$B$12),NORM.INV(RAND(),LOOKUP(S4527,Inputs!$J$6:$J$9,Inputs!$G$6:$G$9),LOOKUP(S4527,Inputs!$J$6:$J$9,Inputs!$H$6:$H$9))),0),"" )</f>
        <v/>
      </c>
      <c r="J4527" s="26">
        <f>IF($A4527&lt;=Inputs!$B$13,IF(5&lt;=Inputs!$B$8,IF(Inputs!$B$12&gt;0,MAX(MIN(NORM.INV(RAND(),LOOKUP(T4527,Inputs!$J$6:$J$9,Inputs!$G$6:$G$9),LOOKUP(T4527,Inputs!$J$6:$J$9,Inputs!$H$6:$H$9)),Inputs!$B$12),-Inputs!$B$12),NORM.INV(RAND(),LOOKUP(T4527,Inputs!$J$6:$J$9,Inputs!$G$6:$G$9),LOOKUP(T4527,Inputs!$J$6:$J$9,Inputs!$H$6:$H$9))),0),"" )</f>
        <v/>
      </c>
      <c r="K4527" s="26">
        <f>IF($A4527&lt;=Inputs!$B$13,IF(6&lt;=Inputs!$B$8,IF(Inputs!$B$12&gt;0,MAX(MIN(NORM.INV(RAND(),LOOKUP(U4527,Inputs!$J$6:$J$9,Inputs!$G$6:$G$9),LOOKUP(U4527,Inputs!$J$6:$J$9,Inputs!$H$6:$H$9)),Inputs!$B$12),-Inputs!$B$12),NORM.INV(RAND(),LOOKUP(U4527,Inputs!$J$6:$J$9,Inputs!$G$6:$G$9),LOOKUP(U4527,Inputs!$J$6:$J$9,Inputs!$H$6:$H$9))),0),"" )</f>
        <v/>
      </c>
      <c r="L4527" s="26">
        <f>IF($A4527&lt;=Inputs!$B$13,IF(7&lt;=Inputs!$B$8,IF(Inputs!$B$12&gt;0,MAX(MIN(NORM.INV(RAND(),LOOKUP(V4527,Inputs!$J$6:$J$9,Inputs!$G$6:$G$9),LOOKUP(V4527,Inputs!$J$6:$J$9,Inputs!$H$6:$H$9)),Inputs!$B$12),-Inputs!$B$12),NORM.INV(RAND(),LOOKUP(V4527,Inputs!$J$6:$J$9,Inputs!$G$6:$G$9),LOOKUP(V4527,Inputs!$J$6:$J$9,Inputs!$H$6:$H$9))),0),"" )</f>
        <v/>
      </c>
      <c r="M4527" s="26">
        <f>IF($A4527&lt;=Inputs!$B$13,IF(8&lt;=Inputs!$B$8,IF(Inputs!$B$12&gt;0,MAX(MIN(NORM.INV(RAND(),LOOKUP(W4527,Inputs!$J$6:$J$9,Inputs!$G$6:$G$9),LOOKUP(W4527,Inputs!$J$6:$J$9,Inputs!$H$6:$H$9)),Inputs!$B$12),-Inputs!$B$12),NORM.INV(RAND(),LOOKUP(W4527,Inputs!$J$6:$J$9,Inputs!$G$6:$G$9),LOOKUP(W4527,Inputs!$J$6:$J$9,Inputs!$H$6:$H$9))),0),"" )</f>
        <v/>
      </c>
      <c r="N4527" s="26">
        <f>IF($A4527&lt;=Inputs!$B$13,IF(9&lt;=Inputs!$B$8,IF(Inputs!$B$12&gt;0,MAX(MIN(NORM.INV(RAND(),LOOKUP(X4527,Inputs!$J$6:$J$9,Inputs!$G$6:$G$9),LOOKUP(X4527,Inputs!$J$6:$J$9,Inputs!$H$6:$H$9)),Inputs!$B$12),-Inputs!$B$12),NORM.INV(RAND(),LOOKUP(X4527,Inputs!$J$6:$J$9,Inputs!$G$6:$G$9),LOOKUP(X4527,Inputs!$J$6:$J$9,Inputs!$H$6:$H$9))),0),"" )</f>
        <v/>
      </c>
      <c r="O4527" s="26">
        <f>IF($A4527&lt;=Inputs!$B$13,IF(10&lt;=Inputs!$B$8,IF(Inputs!$B$12&gt;0,MAX(MIN(NORM.INV(RAND(),LOOKUP(Y4527,Inputs!$J$6:$J$9,Inputs!$G$6:$G$9),LOOKUP(Y4527,Inputs!$J$6:$J$9,Inputs!$H$6:$H$9)),Inputs!$B$12),-Inputs!$B$12),NORM.INV(RAND(),LOOKUP(Y4527,Inputs!$J$6:$J$9,Inputs!$G$6:$G$9),LOOKUP(Y4527,Inputs!$J$6:$J$9,Inputs!$H$6:$H$9))),0),"" )</f>
        <v/>
      </c>
      <c r="P4527" s="31">
        <f>IF($A4527&lt;=Inputs!$B$13,RAND(),"")</f>
        <v/>
      </c>
      <c r="Q4527" s="31">
        <f>IF($A4527&lt;=Inputs!$B$13,RAND(),"")</f>
        <v/>
      </c>
      <c r="R4527" s="31">
        <f>IF($A4527&lt;=Inputs!$B$13,RAND(),"")</f>
        <v/>
      </c>
      <c r="S4527" s="31">
        <f>IF($A4527&lt;=Inputs!$B$13,RAND(),"")</f>
        <v/>
      </c>
      <c r="T4527" s="31">
        <f>IF($A4527&lt;=Inputs!$B$13,RAND(),"")</f>
        <v/>
      </c>
      <c r="U4527" s="31">
        <f>IF($A4527&lt;=Inputs!$B$13,RAND(),"")</f>
        <v/>
      </c>
      <c r="V4527" s="31">
        <f>IF($A4527&lt;=Inputs!$B$13,RAND(),"")</f>
        <v/>
      </c>
      <c r="W4527" s="31">
        <f>IF($A4527&lt;=Inputs!$B$13,RAND(),"")</f>
        <v/>
      </c>
      <c r="X4527" s="31">
        <f>IF($A4527&lt;=Inputs!$B$13,RAND(),"")</f>
        <v/>
      </c>
      <c r="Y4527" s="31">
        <f>IF($A4527&lt;=Inputs!$B$13,RAND(),"")</f>
        <v/>
      </c>
    </row>
    <row r="4528">
      <c r="A4528" t="n">
        <v>4523</v>
      </c>
      <c r="B4528" s="26">
        <f>IF($A4528&lt;=Inputs!$B$13,IF(Inputs!$B$8&gt;0,SUM(F4528:O4528)/Inputs!$B$8,0),"")</f>
        <v/>
      </c>
      <c r="C4528" s="27">
        <f>IF($A4528&lt;=Inputs!$B$13,B4528/100,"")</f>
        <v/>
      </c>
      <c r="D4528" s="28">
        <f>IF($A4528&lt;=Inputs!$B$13,C4528*Inputs!$B$7,"")</f>
        <v/>
      </c>
      <c r="E4528" s="29">
        <f>IF($A4528&lt;=Inputs!$B$13,IF(D4528&gt;0,1,0),"")</f>
        <v/>
      </c>
      <c r="F4528" s="26">
        <f>IF($A4528&lt;=Inputs!$B$13,IF(1&lt;=Inputs!$B$8,IF(Inputs!$B$12&gt;0,MAX(MIN(NORM.INV(RAND(),LOOKUP(P4528,Inputs!$J$6:$J$9,Inputs!$G$6:$G$9),LOOKUP(P4528,Inputs!$J$6:$J$9,Inputs!$H$6:$H$9)),Inputs!$B$12),-Inputs!$B$12),NORM.INV(RAND(),LOOKUP(P4528,Inputs!$J$6:$J$9,Inputs!$G$6:$G$9),LOOKUP(P4528,Inputs!$J$6:$J$9,Inputs!$H$6:$H$9))),0),"" )</f>
        <v/>
      </c>
      <c r="G4528" s="26">
        <f>IF($A4528&lt;=Inputs!$B$13,IF(2&lt;=Inputs!$B$8,IF(Inputs!$B$12&gt;0,MAX(MIN(NORM.INV(RAND(),LOOKUP(Q4528,Inputs!$J$6:$J$9,Inputs!$G$6:$G$9),LOOKUP(Q4528,Inputs!$J$6:$J$9,Inputs!$H$6:$H$9)),Inputs!$B$12),-Inputs!$B$12),NORM.INV(RAND(),LOOKUP(Q4528,Inputs!$J$6:$J$9,Inputs!$G$6:$G$9),LOOKUP(Q4528,Inputs!$J$6:$J$9,Inputs!$H$6:$H$9))),0),"" )</f>
        <v/>
      </c>
      <c r="H4528" s="26">
        <f>IF($A4528&lt;=Inputs!$B$13,IF(3&lt;=Inputs!$B$8,IF(Inputs!$B$12&gt;0,MAX(MIN(NORM.INV(RAND(),LOOKUP(R4528,Inputs!$J$6:$J$9,Inputs!$G$6:$G$9),LOOKUP(R4528,Inputs!$J$6:$J$9,Inputs!$H$6:$H$9)),Inputs!$B$12),-Inputs!$B$12),NORM.INV(RAND(),LOOKUP(R4528,Inputs!$J$6:$J$9,Inputs!$G$6:$G$9),LOOKUP(R4528,Inputs!$J$6:$J$9,Inputs!$H$6:$H$9))),0),"" )</f>
        <v/>
      </c>
      <c r="I4528" s="26">
        <f>IF($A4528&lt;=Inputs!$B$13,IF(4&lt;=Inputs!$B$8,IF(Inputs!$B$12&gt;0,MAX(MIN(NORM.INV(RAND(),LOOKUP(S4528,Inputs!$J$6:$J$9,Inputs!$G$6:$G$9),LOOKUP(S4528,Inputs!$J$6:$J$9,Inputs!$H$6:$H$9)),Inputs!$B$12),-Inputs!$B$12),NORM.INV(RAND(),LOOKUP(S4528,Inputs!$J$6:$J$9,Inputs!$G$6:$G$9),LOOKUP(S4528,Inputs!$J$6:$J$9,Inputs!$H$6:$H$9))),0),"" )</f>
        <v/>
      </c>
      <c r="J4528" s="26">
        <f>IF($A4528&lt;=Inputs!$B$13,IF(5&lt;=Inputs!$B$8,IF(Inputs!$B$12&gt;0,MAX(MIN(NORM.INV(RAND(),LOOKUP(T4528,Inputs!$J$6:$J$9,Inputs!$G$6:$G$9),LOOKUP(T4528,Inputs!$J$6:$J$9,Inputs!$H$6:$H$9)),Inputs!$B$12),-Inputs!$B$12),NORM.INV(RAND(),LOOKUP(T4528,Inputs!$J$6:$J$9,Inputs!$G$6:$G$9),LOOKUP(T4528,Inputs!$J$6:$J$9,Inputs!$H$6:$H$9))),0),"" )</f>
        <v/>
      </c>
      <c r="K4528" s="26">
        <f>IF($A4528&lt;=Inputs!$B$13,IF(6&lt;=Inputs!$B$8,IF(Inputs!$B$12&gt;0,MAX(MIN(NORM.INV(RAND(),LOOKUP(U4528,Inputs!$J$6:$J$9,Inputs!$G$6:$G$9),LOOKUP(U4528,Inputs!$J$6:$J$9,Inputs!$H$6:$H$9)),Inputs!$B$12),-Inputs!$B$12),NORM.INV(RAND(),LOOKUP(U4528,Inputs!$J$6:$J$9,Inputs!$G$6:$G$9),LOOKUP(U4528,Inputs!$J$6:$J$9,Inputs!$H$6:$H$9))),0),"" )</f>
        <v/>
      </c>
      <c r="L4528" s="26">
        <f>IF($A4528&lt;=Inputs!$B$13,IF(7&lt;=Inputs!$B$8,IF(Inputs!$B$12&gt;0,MAX(MIN(NORM.INV(RAND(),LOOKUP(V4528,Inputs!$J$6:$J$9,Inputs!$G$6:$G$9),LOOKUP(V4528,Inputs!$J$6:$J$9,Inputs!$H$6:$H$9)),Inputs!$B$12),-Inputs!$B$12),NORM.INV(RAND(),LOOKUP(V4528,Inputs!$J$6:$J$9,Inputs!$G$6:$G$9),LOOKUP(V4528,Inputs!$J$6:$J$9,Inputs!$H$6:$H$9))),0),"" )</f>
        <v/>
      </c>
      <c r="M4528" s="26">
        <f>IF($A4528&lt;=Inputs!$B$13,IF(8&lt;=Inputs!$B$8,IF(Inputs!$B$12&gt;0,MAX(MIN(NORM.INV(RAND(),LOOKUP(W4528,Inputs!$J$6:$J$9,Inputs!$G$6:$G$9),LOOKUP(W4528,Inputs!$J$6:$J$9,Inputs!$H$6:$H$9)),Inputs!$B$12),-Inputs!$B$12),NORM.INV(RAND(),LOOKUP(W4528,Inputs!$J$6:$J$9,Inputs!$G$6:$G$9),LOOKUP(W4528,Inputs!$J$6:$J$9,Inputs!$H$6:$H$9))),0),"" )</f>
        <v/>
      </c>
      <c r="N4528" s="26">
        <f>IF($A4528&lt;=Inputs!$B$13,IF(9&lt;=Inputs!$B$8,IF(Inputs!$B$12&gt;0,MAX(MIN(NORM.INV(RAND(),LOOKUP(X4528,Inputs!$J$6:$J$9,Inputs!$G$6:$G$9),LOOKUP(X4528,Inputs!$J$6:$J$9,Inputs!$H$6:$H$9)),Inputs!$B$12),-Inputs!$B$12),NORM.INV(RAND(),LOOKUP(X4528,Inputs!$J$6:$J$9,Inputs!$G$6:$G$9),LOOKUP(X4528,Inputs!$J$6:$J$9,Inputs!$H$6:$H$9))),0),"" )</f>
        <v/>
      </c>
      <c r="O4528" s="26">
        <f>IF($A4528&lt;=Inputs!$B$13,IF(10&lt;=Inputs!$B$8,IF(Inputs!$B$12&gt;0,MAX(MIN(NORM.INV(RAND(),LOOKUP(Y4528,Inputs!$J$6:$J$9,Inputs!$G$6:$G$9),LOOKUP(Y4528,Inputs!$J$6:$J$9,Inputs!$H$6:$H$9)),Inputs!$B$12),-Inputs!$B$12),NORM.INV(RAND(),LOOKUP(Y4528,Inputs!$J$6:$J$9,Inputs!$G$6:$G$9),LOOKUP(Y4528,Inputs!$J$6:$J$9,Inputs!$H$6:$H$9))),0),"" )</f>
        <v/>
      </c>
      <c r="P4528" s="31">
        <f>IF($A4528&lt;=Inputs!$B$13,RAND(),"")</f>
        <v/>
      </c>
      <c r="Q4528" s="31">
        <f>IF($A4528&lt;=Inputs!$B$13,RAND(),"")</f>
        <v/>
      </c>
      <c r="R4528" s="31">
        <f>IF($A4528&lt;=Inputs!$B$13,RAND(),"")</f>
        <v/>
      </c>
      <c r="S4528" s="31">
        <f>IF($A4528&lt;=Inputs!$B$13,RAND(),"")</f>
        <v/>
      </c>
      <c r="T4528" s="31">
        <f>IF($A4528&lt;=Inputs!$B$13,RAND(),"")</f>
        <v/>
      </c>
      <c r="U4528" s="31">
        <f>IF($A4528&lt;=Inputs!$B$13,RAND(),"")</f>
        <v/>
      </c>
      <c r="V4528" s="31">
        <f>IF($A4528&lt;=Inputs!$B$13,RAND(),"")</f>
        <v/>
      </c>
      <c r="W4528" s="31">
        <f>IF($A4528&lt;=Inputs!$B$13,RAND(),"")</f>
        <v/>
      </c>
      <c r="X4528" s="31">
        <f>IF($A4528&lt;=Inputs!$B$13,RAND(),"")</f>
        <v/>
      </c>
      <c r="Y4528" s="31">
        <f>IF($A4528&lt;=Inputs!$B$13,RAND(),"")</f>
        <v/>
      </c>
    </row>
    <row r="4529">
      <c r="A4529" t="n">
        <v>4524</v>
      </c>
      <c r="B4529" s="26">
        <f>IF($A4529&lt;=Inputs!$B$13,IF(Inputs!$B$8&gt;0,SUM(F4529:O4529)/Inputs!$B$8,0),"")</f>
        <v/>
      </c>
      <c r="C4529" s="27">
        <f>IF($A4529&lt;=Inputs!$B$13,B4529/100,"")</f>
        <v/>
      </c>
      <c r="D4529" s="28">
        <f>IF($A4529&lt;=Inputs!$B$13,C4529*Inputs!$B$7,"")</f>
        <v/>
      </c>
      <c r="E4529" s="29">
        <f>IF($A4529&lt;=Inputs!$B$13,IF(D4529&gt;0,1,0),"")</f>
        <v/>
      </c>
      <c r="F4529" s="26">
        <f>IF($A4529&lt;=Inputs!$B$13,IF(1&lt;=Inputs!$B$8,IF(Inputs!$B$12&gt;0,MAX(MIN(NORM.INV(RAND(),LOOKUP(P4529,Inputs!$J$6:$J$9,Inputs!$G$6:$G$9),LOOKUP(P4529,Inputs!$J$6:$J$9,Inputs!$H$6:$H$9)),Inputs!$B$12),-Inputs!$B$12),NORM.INV(RAND(),LOOKUP(P4529,Inputs!$J$6:$J$9,Inputs!$G$6:$G$9),LOOKUP(P4529,Inputs!$J$6:$J$9,Inputs!$H$6:$H$9))),0),"" )</f>
        <v/>
      </c>
      <c r="G4529" s="26">
        <f>IF($A4529&lt;=Inputs!$B$13,IF(2&lt;=Inputs!$B$8,IF(Inputs!$B$12&gt;0,MAX(MIN(NORM.INV(RAND(),LOOKUP(Q4529,Inputs!$J$6:$J$9,Inputs!$G$6:$G$9),LOOKUP(Q4529,Inputs!$J$6:$J$9,Inputs!$H$6:$H$9)),Inputs!$B$12),-Inputs!$B$12),NORM.INV(RAND(),LOOKUP(Q4529,Inputs!$J$6:$J$9,Inputs!$G$6:$G$9),LOOKUP(Q4529,Inputs!$J$6:$J$9,Inputs!$H$6:$H$9))),0),"" )</f>
        <v/>
      </c>
      <c r="H4529" s="26">
        <f>IF($A4529&lt;=Inputs!$B$13,IF(3&lt;=Inputs!$B$8,IF(Inputs!$B$12&gt;0,MAX(MIN(NORM.INV(RAND(),LOOKUP(R4529,Inputs!$J$6:$J$9,Inputs!$G$6:$G$9),LOOKUP(R4529,Inputs!$J$6:$J$9,Inputs!$H$6:$H$9)),Inputs!$B$12),-Inputs!$B$12),NORM.INV(RAND(),LOOKUP(R4529,Inputs!$J$6:$J$9,Inputs!$G$6:$G$9),LOOKUP(R4529,Inputs!$J$6:$J$9,Inputs!$H$6:$H$9))),0),"" )</f>
        <v/>
      </c>
      <c r="I4529" s="26">
        <f>IF($A4529&lt;=Inputs!$B$13,IF(4&lt;=Inputs!$B$8,IF(Inputs!$B$12&gt;0,MAX(MIN(NORM.INV(RAND(),LOOKUP(S4529,Inputs!$J$6:$J$9,Inputs!$G$6:$G$9),LOOKUP(S4529,Inputs!$J$6:$J$9,Inputs!$H$6:$H$9)),Inputs!$B$12),-Inputs!$B$12),NORM.INV(RAND(),LOOKUP(S4529,Inputs!$J$6:$J$9,Inputs!$G$6:$G$9),LOOKUP(S4529,Inputs!$J$6:$J$9,Inputs!$H$6:$H$9))),0),"" )</f>
        <v/>
      </c>
      <c r="J4529" s="26">
        <f>IF($A4529&lt;=Inputs!$B$13,IF(5&lt;=Inputs!$B$8,IF(Inputs!$B$12&gt;0,MAX(MIN(NORM.INV(RAND(),LOOKUP(T4529,Inputs!$J$6:$J$9,Inputs!$G$6:$G$9),LOOKUP(T4529,Inputs!$J$6:$J$9,Inputs!$H$6:$H$9)),Inputs!$B$12),-Inputs!$B$12),NORM.INV(RAND(),LOOKUP(T4529,Inputs!$J$6:$J$9,Inputs!$G$6:$G$9),LOOKUP(T4529,Inputs!$J$6:$J$9,Inputs!$H$6:$H$9))),0),"" )</f>
        <v/>
      </c>
      <c r="K4529" s="26">
        <f>IF($A4529&lt;=Inputs!$B$13,IF(6&lt;=Inputs!$B$8,IF(Inputs!$B$12&gt;0,MAX(MIN(NORM.INV(RAND(),LOOKUP(U4529,Inputs!$J$6:$J$9,Inputs!$G$6:$G$9),LOOKUP(U4529,Inputs!$J$6:$J$9,Inputs!$H$6:$H$9)),Inputs!$B$12),-Inputs!$B$12),NORM.INV(RAND(),LOOKUP(U4529,Inputs!$J$6:$J$9,Inputs!$G$6:$G$9),LOOKUP(U4529,Inputs!$J$6:$J$9,Inputs!$H$6:$H$9))),0),"" )</f>
        <v/>
      </c>
      <c r="L4529" s="26">
        <f>IF($A4529&lt;=Inputs!$B$13,IF(7&lt;=Inputs!$B$8,IF(Inputs!$B$12&gt;0,MAX(MIN(NORM.INV(RAND(),LOOKUP(V4529,Inputs!$J$6:$J$9,Inputs!$G$6:$G$9),LOOKUP(V4529,Inputs!$J$6:$J$9,Inputs!$H$6:$H$9)),Inputs!$B$12),-Inputs!$B$12),NORM.INV(RAND(),LOOKUP(V4529,Inputs!$J$6:$J$9,Inputs!$G$6:$G$9),LOOKUP(V4529,Inputs!$J$6:$J$9,Inputs!$H$6:$H$9))),0),"" )</f>
        <v/>
      </c>
      <c r="M4529" s="26">
        <f>IF($A4529&lt;=Inputs!$B$13,IF(8&lt;=Inputs!$B$8,IF(Inputs!$B$12&gt;0,MAX(MIN(NORM.INV(RAND(),LOOKUP(W4529,Inputs!$J$6:$J$9,Inputs!$G$6:$G$9),LOOKUP(W4529,Inputs!$J$6:$J$9,Inputs!$H$6:$H$9)),Inputs!$B$12),-Inputs!$B$12),NORM.INV(RAND(),LOOKUP(W4529,Inputs!$J$6:$J$9,Inputs!$G$6:$G$9),LOOKUP(W4529,Inputs!$J$6:$J$9,Inputs!$H$6:$H$9))),0),"" )</f>
        <v/>
      </c>
      <c r="N4529" s="26">
        <f>IF($A4529&lt;=Inputs!$B$13,IF(9&lt;=Inputs!$B$8,IF(Inputs!$B$12&gt;0,MAX(MIN(NORM.INV(RAND(),LOOKUP(X4529,Inputs!$J$6:$J$9,Inputs!$G$6:$G$9),LOOKUP(X4529,Inputs!$J$6:$J$9,Inputs!$H$6:$H$9)),Inputs!$B$12),-Inputs!$B$12),NORM.INV(RAND(),LOOKUP(X4529,Inputs!$J$6:$J$9,Inputs!$G$6:$G$9),LOOKUP(X4529,Inputs!$J$6:$J$9,Inputs!$H$6:$H$9))),0),"" )</f>
        <v/>
      </c>
      <c r="O4529" s="26">
        <f>IF($A4529&lt;=Inputs!$B$13,IF(10&lt;=Inputs!$B$8,IF(Inputs!$B$12&gt;0,MAX(MIN(NORM.INV(RAND(),LOOKUP(Y4529,Inputs!$J$6:$J$9,Inputs!$G$6:$G$9),LOOKUP(Y4529,Inputs!$J$6:$J$9,Inputs!$H$6:$H$9)),Inputs!$B$12),-Inputs!$B$12),NORM.INV(RAND(),LOOKUP(Y4529,Inputs!$J$6:$J$9,Inputs!$G$6:$G$9),LOOKUP(Y4529,Inputs!$J$6:$J$9,Inputs!$H$6:$H$9))),0),"" )</f>
        <v/>
      </c>
      <c r="P4529" s="31">
        <f>IF($A4529&lt;=Inputs!$B$13,RAND(),"")</f>
        <v/>
      </c>
      <c r="Q4529" s="31">
        <f>IF($A4529&lt;=Inputs!$B$13,RAND(),"")</f>
        <v/>
      </c>
      <c r="R4529" s="31">
        <f>IF($A4529&lt;=Inputs!$B$13,RAND(),"")</f>
        <v/>
      </c>
      <c r="S4529" s="31">
        <f>IF($A4529&lt;=Inputs!$B$13,RAND(),"")</f>
        <v/>
      </c>
      <c r="T4529" s="31">
        <f>IF($A4529&lt;=Inputs!$B$13,RAND(),"")</f>
        <v/>
      </c>
      <c r="U4529" s="31">
        <f>IF($A4529&lt;=Inputs!$B$13,RAND(),"")</f>
        <v/>
      </c>
      <c r="V4529" s="31">
        <f>IF($A4529&lt;=Inputs!$B$13,RAND(),"")</f>
        <v/>
      </c>
      <c r="W4529" s="31">
        <f>IF($A4529&lt;=Inputs!$B$13,RAND(),"")</f>
        <v/>
      </c>
      <c r="X4529" s="31">
        <f>IF($A4529&lt;=Inputs!$B$13,RAND(),"")</f>
        <v/>
      </c>
      <c r="Y4529" s="31">
        <f>IF($A4529&lt;=Inputs!$B$13,RAND(),"")</f>
        <v/>
      </c>
    </row>
    <row r="4530">
      <c r="A4530" t="n">
        <v>4525</v>
      </c>
      <c r="B4530" s="26">
        <f>IF($A4530&lt;=Inputs!$B$13,IF(Inputs!$B$8&gt;0,SUM(F4530:O4530)/Inputs!$B$8,0),"")</f>
        <v/>
      </c>
      <c r="C4530" s="27">
        <f>IF($A4530&lt;=Inputs!$B$13,B4530/100,"")</f>
        <v/>
      </c>
      <c r="D4530" s="28">
        <f>IF($A4530&lt;=Inputs!$B$13,C4530*Inputs!$B$7,"")</f>
        <v/>
      </c>
      <c r="E4530" s="29">
        <f>IF($A4530&lt;=Inputs!$B$13,IF(D4530&gt;0,1,0),"")</f>
        <v/>
      </c>
      <c r="F4530" s="26">
        <f>IF($A4530&lt;=Inputs!$B$13,IF(1&lt;=Inputs!$B$8,IF(Inputs!$B$12&gt;0,MAX(MIN(NORM.INV(RAND(),LOOKUP(P4530,Inputs!$J$6:$J$9,Inputs!$G$6:$G$9),LOOKUP(P4530,Inputs!$J$6:$J$9,Inputs!$H$6:$H$9)),Inputs!$B$12),-Inputs!$B$12),NORM.INV(RAND(),LOOKUP(P4530,Inputs!$J$6:$J$9,Inputs!$G$6:$G$9),LOOKUP(P4530,Inputs!$J$6:$J$9,Inputs!$H$6:$H$9))),0),"" )</f>
        <v/>
      </c>
      <c r="G4530" s="26">
        <f>IF($A4530&lt;=Inputs!$B$13,IF(2&lt;=Inputs!$B$8,IF(Inputs!$B$12&gt;0,MAX(MIN(NORM.INV(RAND(),LOOKUP(Q4530,Inputs!$J$6:$J$9,Inputs!$G$6:$G$9),LOOKUP(Q4530,Inputs!$J$6:$J$9,Inputs!$H$6:$H$9)),Inputs!$B$12),-Inputs!$B$12),NORM.INV(RAND(),LOOKUP(Q4530,Inputs!$J$6:$J$9,Inputs!$G$6:$G$9),LOOKUP(Q4530,Inputs!$J$6:$J$9,Inputs!$H$6:$H$9))),0),"" )</f>
        <v/>
      </c>
      <c r="H4530" s="26">
        <f>IF($A4530&lt;=Inputs!$B$13,IF(3&lt;=Inputs!$B$8,IF(Inputs!$B$12&gt;0,MAX(MIN(NORM.INV(RAND(),LOOKUP(R4530,Inputs!$J$6:$J$9,Inputs!$G$6:$G$9),LOOKUP(R4530,Inputs!$J$6:$J$9,Inputs!$H$6:$H$9)),Inputs!$B$12),-Inputs!$B$12),NORM.INV(RAND(),LOOKUP(R4530,Inputs!$J$6:$J$9,Inputs!$G$6:$G$9),LOOKUP(R4530,Inputs!$J$6:$J$9,Inputs!$H$6:$H$9))),0),"" )</f>
        <v/>
      </c>
      <c r="I4530" s="26">
        <f>IF($A4530&lt;=Inputs!$B$13,IF(4&lt;=Inputs!$B$8,IF(Inputs!$B$12&gt;0,MAX(MIN(NORM.INV(RAND(),LOOKUP(S4530,Inputs!$J$6:$J$9,Inputs!$G$6:$G$9),LOOKUP(S4530,Inputs!$J$6:$J$9,Inputs!$H$6:$H$9)),Inputs!$B$12),-Inputs!$B$12),NORM.INV(RAND(),LOOKUP(S4530,Inputs!$J$6:$J$9,Inputs!$G$6:$G$9),LOOKUP(S4530,Inputs!$J$6:$J$9,Inputs!$H$6:$H$9))),0),"" )</f>
        <v/>
      </c>
      <c r="J4530" s="26">
        <f>IF($A4530&lt;=Inputs!$B$13,IF(5&lt;=Inputs!$B$8,IF(Inputs!$B$12&gt;0,MAX(MIN(NORM.INV(RAND(),LOOKUP(T4530,Inputs!$J$6:$J$9,Inputs!$G$6:$G$9),LOOKUP(T4530,Inputs!$J$6:$J$9,Inputs!$H$6:$H$9)),Inputs!$B$12),-Inputs!$B$12),NORM.INV(RAND(),LOOKUP(T4530,Inputs!$J$6:$J$9,Inputs!$G$6:$G$9),LOOKUP(T4530,Inputs!$J$6:$J$9,Inputs!$H$6:$H$9))),0),"" )</f>
        <v/>
      </c>
      <c r="K4530" s="26">
        <f>IF($A4530&lt;=Inputs!$B$13,IF(6&lt;=Inputs!$B$8,IF(Inputs!$B$12&gt;0,MAX(MIN(NORM.INV(RAND(),LOOKUP(U4530,Inputs!$J$6:$J$9,Inputs!$G$6:$G$9),LOOKUP(U4530,Inputs!$J$6:$J$9,Inputs!$H$6:$H$9)),Inputs!$B$12),-Inputs!$B$12),NORM.INV(RAND(),LOOKUP(U4530,Inputs!$J$6:$J$9,Inputs!$G$6:$G$9),LOOKUP(U4530,Inputs!$J$6:$J$9,Inputs!$H$6:$H$9))),0),"" )</f>
        <v/>
      </c>
      <c r="L4530" s="26">
        <f>IF($A4530&lt;=Inputs!$B$13,IF(7&lt;=Inputs!$B$8,IF(Inputs!$B$12&gt;0,MAX(MIN(NORM.INV(RAND(),LOOKUP(V4530,Inputs!$J$6:$J$9,Inputs!$G$6:$G$9),LOOKUP(V4530,Inputs!$J$6:$J$9,Inputs!$H$6:$H$9)),Inputs!$B$12),-Inputs!$B$12),NORM.INV(RAND(),LOOKUP(V4530,Inputs!$J$6:$J$9,Inputs!$G$6:$G$9),LOOKUP(V4530,Inputs!$J$6:$J$9,Inputs!$H$6:$H$9))),0),"" )</f>
        <v/>
      </c>
      <c r="M4530" s="26">
        <f>IF($A4530&lt;=Inputs!$B$13,IF(8&lt;=Inputs!$B$8,IF(Inputs!$B$12&gt;0,MAX(MIN(NORM.INV(RAND(),LOOKUP(W4530,Inputs!$J$6:$J$9,Inputs!$G$6:$G$9),LOOKUP(W4530,Inputs!$J$6:$J$9,Inputs!$H$6:$H$9)),Inputs!$B$12),-Inputs!$B$12),NORM.INV(RAND(),LOOKUP(W4530,Inputs!$J$6:$J$9,Inputs!$G$6:$G$9),LOOKUP(W4530,Inputs!$J$6:$J$9,Inputs!$H$6:$H$9))),0),"" )</f>
        <v/>
      </c>
      <c r="N4530" s="26">
        <f>IF($A4530&lt;=Inputs!$B$13,IF(9&lt;=Inputs!$B$8,IF(Inputs!$B$12&gt;0,MAX(MIN(NORM.INV(RAND(),LOOKUP(X4530,Inputs!$J$6:$J$9,Inputs!$G$6:$G$9),LOOKUP(X4530,Inputs!$J$6:$J$9,Inputs!$H$6:$H$9)),Inputs!$B$12),-Inputs!$B$12),NORM.INV(RAND(),LOOKUP(X4530,Inputs!$J$6:$J$9,Inputs!$G$6:$G$9),LOOKUP(X4530,Inputs!$J$6:$J$9,Inputs!$H$6:$H$9))),0),"" )</f>
        <v/>
      </c>
      <c r="O4530" s="26">
        <f>IF($A4530&lt;=Inputs!$B$13,IF(10&lt;=Inputs!$B$8,IF(Inputs!$B$12&gt;0,MAX(MIN(NORM.INV(RAND(),LOOKUP(Y4530,Inputs!$J$6:$J$9,Inputs!$G$6:$G$9),LOOKUP(Y4530,Inputs!$J$6:$J$9,Inputs!$H$6:$H$9)),Inputs!$B$12),-Inputs!$B$12),NORM.INV(RAND(),LOOKUP(Y4530,Inputs!$J$6:$J$9,Inputs!$G$6:$G$9),LOOKUP(Y4530,Inputs!$J$6:$J$9,Inputs!$H$6:$H$9))),0),"" )</f>
        <v/>
      </c>
      <c r="P4530" s="31">
        <f>IF($A4530&lt;=Inputs!$B$13,RAND(),"")</f>
        <v/>
      </c>
      <c r="Q4530" s="31">
        <f>IF($A4530&lt;=Inputs!$B$13,RAND(),"")</f>
        <v/>
      </c>
      <c r="R4530" s="31">
        <f>IF($A4530&lt;=Inputs!$B$13,RAND(),"")</f>
        <v/>
      </c>
      <c r="S4530" s="31">
        <f>IF($A4530&lt;=Inputs!$B$13,RAND(),"")</f>
        <v/>
      </c>
      <c r="T4530" s="31">
        <f>IF($A4530&lt;=Inputs!$B$13,RAND(),"")</f>
        <v/>
      </c>
      <c r="U4530" s="31">
        <f>IF($A4530&lt;=Inputs!$B$13,RAND(),"")</f>
        <v/>
      </c>
      <c r="V4530" s="31">
        <f>IF($A4530&lt;=Inputs!$B$13,RAND(),"")</f>
        <v/>
      </c>
      <c r="W4530" s="31">
        <f>IF($A4530&lt;=Inputs!$B$13,RAND(),"")</f>
        <v/>
      </c>
      <c r="X4530" s="31">
        <f>IF($A4530&lt;=Inputs!$B$13,RAND(),"")</f>
        <v/>
      </c>
      <c r="Y4530" s="31">
        <f>IF($A4530&lt;=Inputs!$B$13,RAND(),"")</f>
        <v/>
      </c>
    </row>
    <row r="4531">
      <c r="A4531" t="n">
        <v>4526</v>
      </c>
      <c r="B4531" s="26">
        <f>IF($A4531&lt;=Inputs!$B$13,IF(Inputs!$B$8&gt;0,SUM(F4531:O4531)/Inputs!$B$8,0),"")</f>
        <v/>
      </c>
      <c r="C4531" s="27">
        <f>IF($A4531&lt;=Inputs!$B$13,B4531/100,"")</f>
        <v/>
      </c>
      <c r="D4531" s="28">
        <f>IF($A4531&lt;=Inputs!$B$13,C4531*Inputs!$B$7,"")</f>
        <v/>
      </c>
      <c r="E4531" s="29">
        <f>IF($A4531&lt;=Inputs!$B$13,IF(D4531&gt;0,1,0),"")</f>
        <v/>
      </c>
      <c r="F4531" s="26">
        <f>IF($A4531&lt;=Inputs!$B$13,IF(1&lt;=Inputs!$B$8,IF(Inputs!$B$12&gt;0,MAX(MIN(NORM.INV(RAND(),LOOKUP(P4531,Inputs!$J$6:$J$9,Inputs!$G$6:$G$9),LOOKUP(P4531,Inputs!$J$6:$J$9,Inputs!$H$6:$H$9)),Inputs!$B$12),-Inputs!$B$12),NORM.INV(RAND(),LOOKUP(P4531,Inputs!$J$6:$J$9,Inputs!$G$6:$G$9),LOOKUP(P4531,Inputs!$J$6:$J$9,Inputs!$H$6:$H$9))),0),"" )</f>
        <v/>
      </c>
      <c r="G4531" s="26">
        <f>IF($A4531&lt;=Inputs!$B$13,IF(2&lt;=Inputs!$B$8,IF(Inputs!$B$12&gt;0,MAX(MIN(NORM.INV(RAND(),LOOKUP(Q4531,Inputs!$J$6:$J$9,Inputs!$G$6:$G$9),LOOKUP(Q4531,Inputs!$J$6:$J$9,Inputs!$H$6:$H$9)),Inputs!$B$12),-Inputs!$B$12),NORM.INV(RAND(),LOOKUP(Q4531,Inputs!$J$6:$J$9,Inputs!$G$6:$G$9),LOOKUP(Q4531,Inputs!$J$6:$J$9,Inputs!$H$6:$H$9))),0),"" )</f>
        <v/>
      </c>
      <c r="H4531" s="26">
        <f>IF($A4531&lt;=Inputs!$B$13,IF(3&lt;=Inputs!$B$8,IF(Inputs!$B$12&gt;0,MAX(MIN(NORM.INV(RAND(),LOOKUP(R4531,Inputs!$J$6:$J$9,Inputs!$G$6:$G$9),LOOKUP(R4531,Inputs!$J$6:$J$9,Inputs!$H$6:$H$9)),Inputs!$B$12),-Inputs!$B$12),NORM.INV(RAND(),LOOKUP(R4531,Inputs!$J$6:$J$9,Inputs!$G$6:$G$9),LOOKUP(R4531,Inputs!$J$6:$J$9,Inputs!$H$6:$H$9))),0),"" )</f>
        <v/>
      </c>
      <c r="I4531" s="26">
        <f>IF($A4531&lt;=Inputs!$B$13,IF(4&lt;=Inputs!$B$8,IF(Inputs!$B$12&gt;0,MAX(MIN(NORM.INV(RAND(),LOOKUP(S4531,Inputs!$J$6:$J$9,Inputs!$G$6:$G$9),LOOKUP(S4531,Inputs!$J$6:$J$9,Inputs!$H$6:$H$9)),Inputs!$B$12),-Inputs!$B$12),NORM.INV(RAND(),LOOKUP(S4531,Inputs!$J$6:$J$9,Inputs!$G$6:$G$9),LOOKUP(S4531,Inputs!$J$6:$J$9,Inputs!$H$6:$H$9))),0),"" )</f>
        <v/>
      </c>
      <c r="J4531" s="26">
        <f>IF($A4531&lt;=Inputs!$B$13,IF(5&lt;=Inputs!$B$8,IF(Inputs!$B$12&gt;0,MAX(MIN(NORM.INV(RAND(),LOOKUP(T4531,Inputs!$J$6:$J$9,Inputs!$G$6:$G$9),LOOKUP(T4531,Inputs!$J$6:$J$9,Inputs!$H$6:$H$9)),Inputs!$B$12),-Inputs!$B$12),NORM.INV(RAND(),LOOKUP(T4531,Inputs!$J$6:$J$9,Inputs!$G$6:$G$9),LOOKUP(T4531,Inputs!$J$6:$J$9,Inputs!$H$6:$H$9))),0),"" )</f>
        <v/>
      </c>
      <c r="K4531" s="26">
        <f>IF($A4531&lt;=Inputs!$B$13,IF(6&lt;=Inputs!$B$8,IF(Inputs!$B$12&gt;0,MAX(MIN(NORM.INV(RAND(),LOOKUP(U4531,Inputs!$J$6:$J$9,Inputs!$G$6:$G$9),LOOKUP(U4531,Inputs!$J$6:$J$9,Inputs!$H$6:$H$9)),Inputs!$B$12),-Inputs!$B$12),NORM.INV(RAND(),LOOKUP(U4531,Inputs!$J$6:$J$9,Inputs!$G$6:$G$9),LOOKUP(U4531,Inputs!$J$6:$J$9,Inputs!$H$6:$H$9))),0),"" )</f>
        <v/>
      </c>
      <c r="L4531" s="26">
        <f>IF($A4531&lt;=Inputs!$B$13,IF(7&lt;=Inputs!$B$8,IF(Inputs!$B$12&gt;0,MAX(MIN(NORM.INV(RAND(),LOOKUP(V4531,Inputs!$J$6:$J$9,Inputs!$G$6:$G$9),LOOKUP(V4531,Inputs!$J$6:$J$9,Inputs!$H$6:$H$9)),Inputs!$B$12),-Inputs!$B$12),NORM.INV(RAND(),LOOKUP(V4531,Inputs!$J$6:$J$9,Inputs!$G$6:$G$9),LOOKUP(V4531,Inputs!$J$6:$J$9,Inputs!$H$6:$H$9))),0),"" )</f>
        <v/>
      </c>
      <c r="M4531" s="26">
        <f>IF($A4531&lt;=Inputs!$B$13,IF(8&lt;=Inputs!$B$8,IF(Inputs!$B$12&gt;0,MAX(MIN(NORM.INV(RAND(),LOOKUP(W4531,Inputs!$J$6:$J$9,Inputs!$G$6:$G$9),LOOKUP(W4531,Inputs!$J$6:$J$9,Inputs!$H$6:$H$9)),Inputs!$B$12),-Inputs!$B$12),NORM.INV(RAND(),LOOKUP(W4531,Inputs!$J$6:$J$9,Inputs!$G$6:$G$9),LOOKUP(W4531,Inputs!$J$6:$J$9,Inputs!$H$6:$H$9))),0),"" )</f>
        <v/>
      </c>
      <c r="N4531" s="26">
        <f>IF($A4531&lt;=Inputs!$B$13,IF(9&lt;=Inputs!$B$8,IF(Inputs!$B$12&gt;0,MAX(MIN(NORM.INV(RAND(),LOOKUP(X4531,Inputs!$J$6:$J$9,Inputs!$G$6:$G$9),LOOKUP(X4531,Inputs!$J$6:$J$9,Inputs!$H$6:$H$9)),Inputs!$B$12),-Inputs!$B$12),NORM.INV(RAND(),LOOKUP(X4531,Inputs!$J$6:$J$9,Inputs!$G$6:$G$9),LOOKUP(X4531,Inputs!$J$6:$J$9,Inputs!$H$6:$H$9))),0),"" )</f>
        <v/>
      </c>
      <c r="O4531" s="26">
        <f>IF($A4531&lt;=Inputs!$B$13,IF(10&lt;=Inputs!$B$8,IF(Inputs!$B$12&gt;0,MAX(MIN(NORM.INV(RAND(),LOOKUP(Y4531,Inputs!$J$6:$J$9,Inputs!$G$6:$G$9),LOOKUP(Y4531,Inputs!$J$6:$J$9,Inputs!$H$6:$H$9)),Inputs!$B$12),-Inputs!$B$12),NORM.INV(RAND(),LOOKUP(Y4531,Inputs!$J$6:$J$9,Inputs!$G$6:$G$9),LOOKUP(Y4531,Inputs!$J$6:$J$9,Inputs!$H$6:$H$9))),0),"" )</f>
        <v/>
      </c>
      <c r="P4531" s="31">
        <f>IF($A4531&lt;=Inputs!$B$13,RAND(),"")</f>
        <v/>
      </c>
      <c r="Q4531" s="31">
        <f>IF($A4531&lt;=Inputs!$B$13,RAND(),"")</f>
        <v/>
      </c>
      <c r="R4531" s="31">
        <f>IF($A4531&lt;=Inputs!$B$13,RAND(),"")</f>
        <v/>
      </c>
      <c r="S4531" s="31">
        <f>IF($A4531&lt;=Inputs!$B$13,RAND(),"")</f>
        <v/>
      </c>
      <c r="T4531" s="31">
        <f>IF($A4531&lt;=Inputs!$B$13,RAND(),"")</f>
        <v/>
      </c>
      <c r="U4531" s="31">
        <f>IF($A4531&lt;=Inputs!$B$13,RAND(),"")</f>
        <v/>
      </c>
      <c r="V4531" s="31">
        <f>IF($A4531&lt;=Inputs!$B$13,RAND(),"")</f>
        <v/>
      </c>
      <c r="W4531" s="31">
        <f>IF($A4531&lt;=Inputs!$B$13,RAND(),"")</f>
        <v/>
      </c>
      <c r="X4531" s="31">
        <f>IF($A4531&lt;=Inputs!$B$13,RAND(),"")</f>
        <v/>
      </c>
      <c r="Y4531" s="31">
        <f>IF($A4531&lt;=Inputs!$B$13,RAND(),"")</f>
        <v/>
      </c>
    </row>
    <row r="4532">
      <c r="A4532" t="n">
        <v>4527</v>
      </c>
      <c r="B4532" s="26">
        <f>IF($A4532&lt;=Inputs!$B$13,IF(Inputs!$B$8&gt;0,SUM(F4532:O4532)/Inputs!$B$8,0),"")</f>
        <v/>
      </c>
      <c r="C4532" s="27">
        <f>IF($A4532&lt;=Inputs!$B$13,B4532/100,"")</f>
        <v/>
      </c>
      <c r="D4532" s="28">
        <f>IF($A4532&lt;=Inputs!$B$13,C4532*Inputs!$B$7,"")</f>
        <v/>
      </c>
      <c r="E4532" s="29">
        <f>IF($A4532&lt;=Inputs!$B$13,IF(D4532&gt;0,1,0),"")</f>
        <v/>
      </c>
      <c r="F4532" s="26">
        <f>IF($A4532&lt;=Inputs!$B$13,IF(1&lt;=Inputs!$B$8,IF(Inputs!$B$12&gt;0,MAX(MIN(NORM.INV(RAND(),LOOKUP(P4532,Inputs!$J$6:$J$9,Inputs!$G$6:$G$9),LOOKUP(P4532,Inputs!$J$6:$J$9,Inputs!$H$6:$H$9)),Inputs!$B$12),-Inputs!$B$12),NORM.INV(RAND(),LOOKUP(P4532,Inputs!$J$6:$J$9,Inputs!$G$6:$G$9),LOOKUP(P4532,Inputs!$J$6:$J$9,Inputs!$H$6:$H$9))),0),"" )</f>
        <v/>
      </c>
      <c r="G4532" s="26">
        <f>IF($A4532&lt;=Inputs!$B$13,IF(2&lt;=Inputs!$B$8,IF(Inputs!$B$12&gt;0,MAX(MIN(NORM.INV(RAND(),LOOKUP(Q4532,Inputs!$J$6:$J$9,Inputs!$G$6:$G$9),LOOKUP(Q4532,Inputs!$J$6:$J$9,Inputs!$H$6:$H$9)),Inputs!$B$12),-Inputs!$B$12),NORM.INV(RAND(),LOOKUP(Q4532,Inputs!$J$6:$J$9,Inputs!$G$6:$G$9),LOOKUP(Q4532,Inputs!$J$6:$J$9,Inputs!$H$6:$H$9))),0),"" )</f>
        <v/>
      </c>
      <c r="H4532" s="26">
        <f>IF($A4532&lt;=Inputs!$B$13,IF(3&lt;=Inputs!$B$8,IF(Inputs!$B$12&gt;0,MAX(MIN(NORM.INV(RAND(),LOOKUP(R4532,Inputs!$J$6:$J$9,Inputs!$G$6:$G$9),LOOKUP(R4532,Inputs!$J$6:$J$9,Inputs!$H$6:$H$9)),Inputs!$B$12),-Inputs!$B$12),NORM.INV(RAND(),LOOKUP(R4532,Inputs!$J$6:$J$9,Inputs!$G$6:$G$9),LOOKUP(R4532,Inputs!$J$6:$J$9,Inputs!$H$6:$H$9))),0),"" )</f>
        <v/>
      </c>
      <c r="I4532" s="26">
        <f>IF($A4532&lt;=Inputs!$B$13,IF(4&lt;=Inputs!$B$8,IF(Inputs!$B$12&gt;0,MAX(MIN(NORM.INV(RAND(),LOOKUP(S4532,Inputs!$J$6:$J$9,Inputs!$G$6:$G$9),LOOKUP(S4532,Inputs!$J$6:$J$9,Inputs!$H$6:$H$9)),Inputs!$B$12),-Inputs!$B$12),NORM.INV(RAND(),LOOKUP(S4532,Inputs!$J$6:$J$9,Inputs!$G$6:$G$9),LOOKUP(S4532,Inputs!$J$6:$J$9,Inputs!$H$6:$H$9))),0),"" )</f>
        <v/>
      </c>
      <c r="J4532" s="26">
        <f>IF($A4532&lt;=Inputs!$B$13,IF(5&lt;=Inputs!$B$8,IF(Inputs!$B$12&gt;0,MAX(MIN(NORM.INV(RAND(),LOOKUP(T4532,Inputs!$J$6:$J$9,Inputs!$G$6:$G$9),LOOKUP(T4532,Inputs!$J$6:$J$9,Inputs!$H$6:$H$9)),Inputs!$B$12),-Inputs!$B$12),NORM.INV(RAND(),LOOKUP(T4532,Inputs!$J$6:$J$9,Inputs!$G$6:$G$9),LOOKUP(T4532,Inputs!$J$6:$J$9,Inputs!$H$6:$H$9))),0),"" )</f>
        <v/>
      </c>
      <c r="K4532" s="26">
        <f>IF($A4532&lt;=Inputs!$B$13,IF(6&lt;=Inputs!$B$8,IF(Inputs!$B$12&gt;0,MAX(MIN(NORM.INV(RAND(),LOOKUP(U4532,Inputs!$J$6:$J$9,Inputs!$G$6:$G$9),LOOKUP(U4532,Inputs!$J$6:$J$9,Inputs!$H$6:$H$9)),Inputs!$B$12),-Inputs!$B$12),NORM.INV(RAND(),LOOKUP(U4532,Inputs!$J$6:$J$9,Inputs!$G$6:$G$9),LOOKUP(U4532,Inputs!$J$6:$J$9,Inputs!$H$6:$H$9))),0),"" )</f>
        <v/>
      </c>
      <c r="L4532" s="26">
        <f>IF($A4532&lt;=Inputs!$B$13,IF(7&lt;=Inputs!$B$8,IF(Inputs!$B$12&gt;0,MAX(MIN(NORM.INV(RAND(),LOOKUP(V4532,Inputs!$J$6:$J$9,Inputs!$G$6:$G$9),LOOKUP(V4532,Inputs!$J$6:$J$9,Inputs!$H$6:$H$9)),Inputs!$B$12),-Inputs!$B$12),NORM.INV(RAND(),LOOKUP(V4532,Inputs!$J$6:$J$9,Inputs!$G$6:$G$9),LOOKUP(V4532,Inputs!$J$6:$J$9,Inputs!$H$6:$H$9))),0),"" )</f>
        <v/>
      </c>
      <c r="M4532" s="26">
        <f>IF($A4532&lt;=Inputs!$B$13,IF(8&lt;=Inputs!$B$8,IF(Inputs!$B$12&gt;0,MAX(MIN(NORM.INV(RAND(),LOOKUP(W4532,Inputs!$J$6:$J$9,Inputs!$G$6:$G$9),LOOKUP(W4532,Inputs!$J$6:$J$9,Inputs!$H$6:$H$9)),Inputs!$B$12),-Inputs!$B$12),NORM.INV(RAND(),LOOKUP(W4532,Inputs!$J$6:$J$9,Inputs!$G$6:$G$9),LOOKUP(W4532,Inputs!$J$6:$J$9,Inputs!$H$6:$H$9))),0),"" )</f>
        <v/>
      </c>
      <c r="N4532" s="26">
        <f>IF($A4532&lt;=Inputs!$B$13,IF(9&lt;=Inputs!$B$8,IF(Inputs!$B$12&gt;0,MAX(MIN(NORM.INV(RAND(),LOOKUP(X4532,Inputs!$J$6:$J$9,Inputs!$G$6:$G$9),LOOKUP(X4532,Inputs!$J$6:$J$9,Inputs!$H$6:$H$9)),Inputs!$B$12),-Inputs!$B$12),NORM.INV(RAND(),LOOKUP(X4532,Inputs!$J$6:$J$9,Inputs!$G$6:$G$9),LOOKUP(X4532,Inputs!$J$6:$J$9,Inputs!$H$6:$H$9))),0),"" )</f>
        <v/>
      </c>
      <c r="O4532" s="26">
        <f>IF($A4532&lt;=Inputs!$B$13,IF(10&lt;=Inputs!$B$8,IF(Inputs!$B$12&gt;0,MAX(MIN(NORM.INV(RAND(),LOOKUP(Y4532,Inputs!$J$6:$J$9,Inputs!$G$6:$G$9),LOOKUP(Y4532,Inputs!$J$6:$J$9,Inputs!$H$6:$H$9)),Inputs!$B$12),-Inputs!$B$12),NORM.INV(RAND(),LOOKUP(Y4532,Inputs!$J$6:$J$9,Inputs!$G$6:$G$9),LOOKUP(Y4532,Inputs!$J$6:$J$9,Inputs!$H$6:$H$9))),0),"" )</f>
        <v/>
      </c>
      <c r="P4532" s="31">
        <f>IF($A4532&lt;=Inputs!$B$13,RAND(),"")</f>
        <v/>
      </c>
      <c r="Q4532" s="31">
        <f>IF($A4532&lt;=Inputs!$B$13,RAND(),"")</f>
        <v/>
      </c>
      <c r="R4532" s="31">
        <f>IF($A4532&lt;=Inputs!$B$13,RAND(),"")</f>
        <v/>
      </c>
      <c r="S4532" s="31">
        <f>IF($A4532&lt;=Inputs!$B$13,RAND(),"")</f>
        <v/>
      </c>
      <c r="T4532" s="31">
        <f>IF($A4532&lt;=Inputs!$B$13,RAND(),"")</f>
        <v/>
      </c>
      <c r="U4532" s="31">
        <f>IF($A4532&lt;=Inputs!$B$13,RAND(),"")</f>
        <v/>
      </c>
      <c r="V4532" s="31">
        <f>IF($A4532&lt;=Inputs!$B$13,RAND(),"")</f>
        <v/>
      </c>
      <c r="W4532" s="31">
        <f>IF($A4532&lt;=Inputs!$B$13,RAND(),"")</f>
        <v/>
      </c>
      <c r="X4532" s="31">
        <f>IF($A4532&lt;=Inputs!$B$13,RAND(),"")</f>
        <v/>
      </c>
      <c r="Y4532" s="31">
        <f>IF($A4532&lt;=Inputs!$B$13,RAND(),"")</f>
        <v/>
      </c>
    </row>
    <row r="4533">
      <c r="A4533" t="n">
        <v>4528</v>
      </c>
      <c r="B4533" s="26">
        <f>IF($A4533&lt;=Inputs!$B$13,IF(Inputs!$B$8&gt;0,SUM(F4533:O4533)/Inputs!$B$8,0),"")</f>
        <v/>
      </c>
      <c r="C4533" s="27">
        <f>IF($A4533&lt;=Inputs!$B$13,B4533/100,"")</f>
        <v/>
      </c>
      <c r="D4533" s="28">
        <f>IF($A4533&lt;=Inputs!$B$13,C4533*Inputs!$B$7,"")</f>
        <v/>
      </c>
      <c r="E4533" s="29">
        <f>IF($A4533&lt;=Inputs!$B$13,IF(D4533&gt;0,1,0),"")</f>
        <v/>
      </c>
      <c r="F4533" s="26">
        <f>IF($A4533&lt;=Inputs!$B$13,IF(1&lt;=Inputs!$B$8,IF(Inputs!$B$12&gt;0,MAX(MIN(NORM.INV(RAND(),LOOKUP(P4533,Inputs!$J$6:$J$9,Inputs!$G$6:$G$9),LOOKUP(P4533,Inputs!$J$6:$J$9,Inputs!$H$6:$H$9)),Inputs!$B$12),-Inputs!$B$12),NORM.INV(RAND(),LOOKUP(P4533,Inputs!$J$6:$J$9,Inputs!$G$6:$G$9),LOOKUP(P4533,Inputs!$J$6:$J$9,Inputs!$H$6:$H$9))),0),"" )</f>
        <v/>
      </c>
      <c r="G4533" s="26">
        <f>IF($A4533&lt;=Inputs!$B$13,IF(2&lt;=Inputs!$B$8,IF(Inputs!$B$12&gt;0,MAX(MIN(NORM.INV(RAND(),LOOKUP(Q4533,Inputs!$J$6:$J$9,Inputs!$G$6:$G$9),LOOKUP(Q4533,Inputs!$J$6:$J$9,Inputs!$H$6:$H$9)),Inputs!$B$12),-Inputs!$B$12),NORM.INV(RAND(),LOOKUP(Q4533,Inputs!$J$6:$J$9,Inputs!$G$6:$G$9),LOOKUP(Q4533,Inputs!$J$6:$J$9,Inputs!$H$6:$H$9))),0),"" )</f>
        <v/>
      </c>
      <c r="H4533" s="26">
        <f>IF($A4533&lt;=Inputs!$B$13,IF(3&lt;=Inputs!$B$8,IF(Inputs!$B$12&gt;0,MAX(MIN(NORM.INV(RAND(),LOOKUP(R4533,Inputs!$J$6:$J$9,Inputs!$G$6:$G$9),LOOKUP(R4533,Inputs!$J$6:$J$9,Inputs!$H$6:$H$9)),Inputs!$B$12),-Inputs!$B$12),NORM.INV(RAND(),LOOKUP(R4533,Inputs!$J$6:$J$9,Inputs!$G$6:$G$9),LOOKUP(R4533,Inputs!$J$6:$J$9,Inputs!$H$6:$H$9))),0),"" )</f>
        <v/>
      </c>
      <c r="I4533" s="26">
        <f>IF($A4533&lt;=Inputs!$B$13,IF(4&lt;=Inputs!$B$8,IF(Inputs!$B$12&gt;0,MAX(MIN(NORM.INV(RAND(),LOOKUP(S4533,Inputs!$J$6:$J$9,Inputs!$G$6:$G$9),LOOKUP(S4533,Inputs!$J$6:$J$9,Inputs!$H$6:$H$9)),Inputs!$B$12),-Inputs!$B$12),NORM.INV(RAND(),LOOKUP(S4533,Inputs!$J$6:$J$9,Inputs!$G$6:$G$9),LOOKUP(S4533,Inputs!$J$6:$J$9,Inputs!$H$6:$H$9))),0),"" )</f>
        <v/>
      </c>
      <c r="J4533" s="26">
        <f>IF($A4533&lt;=Inputs!$B$13,IF(5&lt;=Inputs!$B$8,IF(Inputs!$B$12&gt;0,MAX(MIN(NORM.INV(RAND(),LOOKUP(T4533,Inputs!$J$6:$J$9,Inputs!$G$6:$G$9),LOOKUP(T4533,Inputs!$J$6:$J$9,Inputs!$H$6:$H$9)),Inputs!$B$12),-Inputs!$B$12),NORM.INV(RAND(),LOOKUP(T4533,Inputs!$J$6:$J$9,Inputs!$G$6:$G$9),LOOKUP(T4533,Inputs!$J$6:$J$9,Inputs!$H$6:$H$9))),0),"" )</f>
        <v/>
      </c>
      <c r="K4533" s="26">
        <f>IF($A4533&lt;=Inputs!$B$13,IF(6&lt;=Inputs!$B$8,IF(Inputs!$B$12&gt;0,MAX(MIN(NORM.INV(RAND(),LOOKUP(U4533,Inputs!$J$6:$J$9,Inputs!$G$6:$G$9),LOOKUP(U4533,Inputs!$J$6:$J$9,Inputs!$H$6:$H$9)),Inputs!$B$12),-Inputs!$B$12),NORM.INV(RAND(),LOOKUP(U4533,Inputs!$J$6:$J$9,Inputs!$G$6:$G$9),LOOKUP(U4533,Inputs!$J$6:$J$9,Inputs!$H$6:$H$9))),0),"" )</f>
        <v/>
      </c>
      <c r="L4533" s="26">
        <f>IF($A4533&lt;=Inputs!$B$13,IF(7&lt;=Inputs!$B$8,IF(Inputs!$B$12&gt;0,MAX(MIN(NORM.INV(RAND(),LOOKUP(V4533,Inputs!$J$6:$J$9,Inputs!$G$6:$G$9),LOOKUP(V4533,Inputs!$J$6:$J$9,Inputs!$H$6:$H$9)),Inputs!$B$12),-Inputs!$B$12),NORM.INV(RAND(),LOOKUP(V4533,Inputs!$J$6:$J$9,Inputs!$G$6:$G$9),LOOKUP(V4533,Inputs!$J$6:$J$9,Inputs!$H$6:$H$9))),0),"" )</f>
        <v/>
      </c>
      <c r="M4533" s="26">
        <f>IF($A4533&lt;=Inputs!$B$13,IF(8&lt;=Inputs!$B$8,IF(Inputs!$B$12&gt;0,MAX(MIN(NORM.INV(RAND(),LOOKUP(W4533,Inputs!$J$6:$J$9,Inputs!$G$6:$G$9),LOOKUP(W4533,Inputs!$J$6:$J$9,Inputs!$H$6:$H$9)),Inputs!$B$12),-Inputs!$B$12),NORM.INV(RAND(),LOOKUP(W4533,Inputs!$J$6:$J$9,Inputs!$G$6:$G$9),LOOKUP(W4533,Inputs!$J$6:$J$9,Inputs!$H$6:$H$9))),0),"" )</f>
        <v/>
      </c>
      <c r="N4533" s="26">
        <f>IF($A4533&lt;=Inputs!$B$13,IF(9&lt;=Inputs!$B$8,IF(Inputs!$B$12&gt;0,MAX(MIN(NORM.INV(RAND(),LOOKUP(X4533,Inputs!$J$6:$J$9,Inputs!$G$6:$G$9),LOOKUP(X4533,Inputs!$J$6:$J$9,Inputs!$H$6:$H$9)),Inputs!$B$12),-Inputs!$B$12),NORM.INV(RAND(),LOOKUP(X4533,Inputs!$J$6:$J$9,Inputs!$G$6:$G$9),LOOKUP(X4533,Inputs!$J$6:$J$9,Inputs!$H$6:$H$9))),0),"" )</f>
        <v/>
      </c>
      <c r="O4533" s="26">
        <f>IF($A4533&lt;=Inputs!$B$13,IF(10&lt;=Inputs!$B$8,IF(Inputs!$B$12&gt;0,MAX(MIN(NORM.INV(RAND(),LOOKUP(Y4533,Inputs!$J$6:$J$9,Inputs!$G$6:$G$9),LOOKUP(Y4533,Inputs!$J$6:$J$9,Inputs!$H$6:$H$9)),Inputs!$B$12),-Inputs!$B$12),NORM.INV(RAND(),LOOKUP(Y4533,Inputs!$J$6:$J$9,Inputs!$G$6:$G$9),LOOKUP(Y4533,Inputs!$J$6:$J$9,Inputs!$H$6:$H$9))),0),"" )</f>
        <v/>
      </c>
      <c r="P4533" s="31">
        <f>IF($A4533&lt;=Inputs!$B$13,RAND(),"")</f>
        <v/>
      </c>
      <c r="Q4533" s="31">
        <f>IF($A4533&lt;=Inputs!$B$13,RAND(),"")</f>
        <v/>
      </c>
      <c r="R4533" s="31">
        <f>IF($A4533&lt;=Inputs!$B$13,RAND(),"")</f>
        <v/>
      </c>
      <c r="S4533" s="31">
        <f>IF($A4533&lt;=Inputs!$B$13,RAND(),"")</f>
        <v/>
      </c>
      <c r="T4533" s="31">
        <f>IF($A4533&lt;=Inputs!$B$13,RAND(),"")</f>
        <v/>
      </c>
      <c r="U4533" s="31">
        <f>IF($A4533&lt;=Inputs!$B$13,RAND(),"")</f>
        <v/>
      </c>
      <c r="V4533" s="31">
        <f>IF($A4533&lt;=Inputs!$B$13,RAND(),"")</f>
        <v/>
      </c>
      <c r="W4533" s="31">
        <f>IF($A4533&lt;=Inputs!$B$13,RAND(),"")</f>
        <v/>
      </c>
      <c r="X4533" s="31">
        <f>IF($A4533&lt;=Inputs!$B$13,RAND(),"")</f>
        <v/>
      </c>
      <c r="Y4533" s="31">
        <f>IF($A4533&lt;=Inputs!$B$13,RAND(),"")</f>
        <v/>
      </c>
    </row>
    <row r="4534">
      <c r="A4534" t="n">
        <v>4529</v>
      </c>
      <c r="B4534" s="26">
        <f>IF($A4534&lt;=Inputs!$B$13,IF(Inputs!$B$8&gt;0,SUM(F4534:O4534)/Inputs!$B$8,0),"")</f>
        <v/>
      </c>
      <c r="C4534" s="27">
        <f>IF($A4534&lt;=Inputs!$B$13,B4534/100,"")</f>
        <v/>
      </c>
      <c r="D4534" s="28">
        <f>IF($A4534&lt;=Inputs!$B$13,C4534*Inputs!$B$7,"")</f>
        <v/>
      </c>
      <c r="E4534" s="29">
        <f>IF($A4534&lt;=Inputs!$B$13,IF(D4534&gt;0,1,0),"")</f>
        <v/>
      </c>
      <c r="F4534" s="26">
        <f>IF($A4534&lt;=Inputs!$B$13,IF(1&lt;=Inputs!$B$8,IF(Inputs!$B$12&gt;0,MAX(MIN(NORM.INV(RAND(),LOOKUP(P4534,Inputs!$J$6:$J$9,Inputs!$G$6:$G$9),LOOKUP(P4534,Inputs!$J$6:$J$9,Inputs!$H$6:$H$9)),Inputs!$B$12),-Inputs!$B$12),NORM.INV(RAND(),LOOKUP(P4534,Inputs!$J$6:$J$9,Inputs!$G$6:$G$9),LOOKUP(P4534,Inputs!$J$6:$J$9,Inputs!$H$6:$H$9))),0),"" )</f>
        <v/>
      </c>
      <c r="G4534" s="26">
        <f>IF($A4534&lt;=Inputs!$B$13,IF(2&lt;=Inputs!$B$8,IF(Inputs!$B$12&gt;0,MAX(MIN(NORM.INV(RAND(),LOOKUP(Q4534,Inputs!$J$6:$J$9,Inputs!$G$6:$G$9),LOOKUP(Q4534,Inputs!$J$6:$J$9,Inputs!$H$6:$H$9)),Inputs!$B$12),-Inputs!$B$12),NORM.INV(RAND(),LOOKUP(Q4534,Inputs!$J$6:$J$9,Inputs!$G$6:$G$9),LOOKUP(Q4534,Inputs!$J$6:$J$9,Inputs!$H$6:$H$9))),0),"" )</f>
        <v/>
      </c>
      <c r="H4534" s="26">
        <f>IF($A4534&lt;=Inputs!$B$13,IF(3&lt;=Inputs!$B$8,IF(Inputs!$B$12&gt;0,MAX(MIN(NORM.INV(RAND(),LOOKUP(R4534,Inputs!$J$6:$J$9,Inputs!$G$6:$G$9),LOOKUP(R4534,Inputs!$J$6:$J$9,Inputs!$H$6:$H$9)),Inputs!$B$12),-Inputs!$B$12),NORM.INV(RAND(),LOOKUP(R4534,Inputs!$J$6:$J$9,Inputs!$G$6:$G$9),LOOKUP(R4534,Inputs!$J$6:$J$9,Inputs!$H$6:$H$9))),0),"" )</f>
        <v/>
      </c>
      <c r="I4534" s="26">
        <f>IF($A4534&lt;=Inputs!$B$13,IF(4&lt;=Inputs!$B$8,IF(Inputs!$B$12&gt;0,MAX(MIN(NORM.INV(RAND(),LOOKUP(S4534,Inputs!$J$6:$J$9,Inputs!$G$6:$G$9),LOOKUP(S4534,Inputs!$J$6:$J$9,Inputs!$H$6:$H$9)),Inputs!$B$12),-Inputs!$B$12),NORM.INV(RAND(),LOOKUP(S4534,Inputs!$J$6:$J$9,Inputs!$G$6:$G$9),LOOKUP(S4534,Inputs!$J$6:$J$9,Inputs!$H$6:$H$9))),0),"" )</f>
        <v/>
      </c>
      <c r="J4534" s="26">
        <f>IF($A4534&lt;=Inputs!$B$13,IF(5&lt;=Inputs!$B$8,IF(Inputs!$B$12&gt;0,MAX(MIN(NORM.INV(RAND(),LOOKUP(T4534,Inputs!$J$6:$J$9,Inputs!$G$6:$G$9),LOOKUP(T4534,Inputs!$J$6:$J$9,Inputs!$H$6:$H$9)),Inputs!$B$12),-Inputs!$B$12),NORM.INV(RAND(),LOOKUP(T4534,Inputs!$J$6:$J$9,Inputs!$G$6:$G$9),LOOKUP(T4534,Inputs!$J$6:$J$9,Inputs!$H$6:$H$9))),0),"" )</f>
        <v/>
      </c>
      <c r="K4534" s="26">
        <f>IF($A4534&lt;=Inputs!$B$13,IF(6&lt;=Inputs!$B$8,IF(Inputs!$B$12&gt;0,MAX(MIN(NORM.INV(RAND(),LOOKUP(U4534,Inputs!$J$6:$J$9,Inputs!$G$6:$G$9),LOOKUP(U4534,Inputs!$J$6:$J$9,Inputs!$H$6:$H$9)),Inputs!$B$12),-Inputs!$B$12),NORM.INV(RAND(),LOOKUP(U4534,Inputs!$J$6:$J$9,Inputs!$G$6:$G$9),LOOKUP(U4534,Inputs!$J$6:$J$9,Inputs!$H$6:$H$9))),0),"" )</f>
        <v/>
      </c>
      <c r="L4534" s="26">
        <f>IF($A4534&lt;=Inputs!$B$13,IF(7&lt;=Inputs!$B$8,IF(Inputs!$B$12&gt;0,MAX(MIN(NORM.INV(RAND(),LOOKUP(V4534,Inputs!$J$6:$J$9,Inputs!$G$6:$G$9),LOOKUP(V4534,Inputs!$J$6:$J$9,Inputs!$H$6:$H$9)),Inputs!$B$12),-Inputs!$B$12),NORM.INV(RAND(),LOOKUP(V4534,Inputs!$J$6:$J$9,Inputs!$G$6:$G$9),LOOKUP(V4534,Inputs!$J$6:$J$9,Inputs!$H$6:$H$9))),0),"" )</f>
        <v/>
      </c>
      <c r="M4534" s="26">
        <f>IF($A4534&lt;=Inputs!$B$13,IF(8&lt;=Inputs!$B$8,IF(Inputs!$B$12&gt;0,MAX(MIN(NORM.INV(RAND(),LOOKUP(W4534,Inputs!$J$6:$J$9,Inputs!$G$6:$G$9),LOOKUP(W4534,Inputs!$J$6:$J$9,Inputs!$H$6:$H$9)),Inputs!$B$12),-Inputs!$B$12),NORM.INV(RAND(),LOOKUP(W4534,Inputs!$J$6:$J$9,Inputs!$G$6:$G$9),LOOKUP(W4534,Inputs!$J$6:$J$9,Inputs!$H$6:$H$9))),0),"" )</f>
        <v/>
      </c>
      <c r="N4534" s="26">
        <f>IF($A4534&lt;=Inputs!$B$13,IF(9&lt;=Inputs!$B$8,IF(Inputs!$B$12&gt;0,MAX(MIN(NORM.INV(RAND(),LOOKUP(X4534,Inputs!$J$6:$J$9,Inputs!$G$6:$G$9),LOOKUP(X4534,Inputs!$J$6:$J$9,Inputs!$H$6:$H$9)),Inputs!$B$12),-Inputs!$B$12),NORM.INV(RAND(),LOOKUP(X4534,Inputs!$J$6:$J$9,Inputs!$G$6:$G$9),LOOKUP(X4534,Inputs!$J$6:$J$9,Inputs!$H$6:$H$9))),0),"" )</f>
        <v/>
      </c>
      <c r="O4534" s="26">
        <f>IF($A4534&lt;=Inputs!$B$13,IF(10&lt;=Inputs!$B$8,IF(Inputs!$B$12&gt;0,MAX(MIN(NORM.INV(RAND(),LOOKUP(Y4534,Inputs!$J$6:$J$9,Inputs!$G$6:$G$9),LOOKUP(Y4534,Inputs!$J$6:$J$9,Inputs!$H$6:$H$9)),Inputs!$B$12),-Inputs!$B$12),NORM.INV(RAND(),LOOKUP(Y4534,Inputs!$J$6:$J$9,Inputs!$G$6:$G$9),LOOKUP(Y4534,Inputs!$J$6:$J$9,Inputs!$H$6:$H$9))),0),"" )</f>
        <v/>
      </c>
      <c r="P4534" s="31">
        <f>IF($A4534&lt;=Inputs!$B$13,RAND(),"")</f>
        <v/>
      </c>
      <c r="Q4534" s="31">
        <f>IF($A4534&lt;=Inputs!$B$13,RAND(),"")</f>
        <v/>
      </c>
      <c r="R4534" s="31">
        <f>IF($A4534&lt;=Inputs!$B$13,RAND(),"")</f>
        <v/>
      </c>
      <c r="S4534" s="31">
        <f>IF($A4534&lt;=Inputs!$B$13,RAND(),"")</f>
        <v/>
      </c>
      <c r="T4534" s="31">
        <f>IF($A4534&lt;=Inputs!$B$13,RAND(),"")</f>
        <v/>
      </c>
      <c r="U4534" s="31">
        <f>IF($A4534&lt;=Inputs!$B$13,RAND(),"")</f>
        <v/>
      </c>
      <c r="V4534" s="31">
        <f>IF($A4534&lt;=Inputs!$B$13,RAND(),"")</f>
        <v/>
      </c>
      <c r="W4534" s="31">
        <f>IF($A4534&lt;=Inputs!$B$13,RAND(),"")</f>
        <v/>
      </c>
      <c r="X4534" s="31">
        <f>IF($A4534&lt;=Inputs!$B$13,RAND(),"")</f>
        <v/>
      </c>
      <c r="Y4534" s="31">
        <f>IF($A4534&lt;=Inputs!$B$13,RAND(),"")</f>
        <v/>
      </c>
    </row>
    <row r="4535">
      <c r="A4535" t="n">
        <v>4530</v>
      </c>
      <c r="B4535" s="26">
        <f>IF($A4535&lt;=Inputs!$B$13,IF(Inputs!$B$8&gt;0,SUM(F4535:O4535)/Inputs!$B$8,0),"")</f>
        <v/>
      </c>
      <c r="C4535" s="27">
        <f>IF($A4535&lt;=Inputs!$B$13,B4535/100,"")</f>
        <v/>
      </c>
      <c r="D4535" s="28">
        <f>IF($A4535&lt;=Inputs!$B$13,C4535*Inputs!$B$7,"")</f>
        <v/>
      </c>
      <c r="E4535" s="29">
        <f>IF($A4535&lt;=Inputs!$B$13,IF(D4535&gt;0,1,0),"")</f>
        <v/>
      </c>
      <c r="F4535" s="26">
        <f>IF($A4535&lt;=Inputs!$B$13,IF(1&lt;=Inputs!$B$8,IF(Inputs!$B$12&gt;0,MAX(MIN(NORM.INV(RAND(),LOOKUP(P4535,Inputs!$J$6:$J$9,Inputs!$G$6:$G$9),LOOKUP(P4535,Inputs!$J$6:$J$9,Inputs!$H$6:$H$9)),Inputs!$B$12),-Inputs!$B$12),NORM.INV(RAND(),LOOKUP(P4535,Inputs!$J$6:$J$9,Inputs!$G$6:$G$9),LOOKUP(P4535,Inputs!$J$6:$J$9,Inputs!$H$6:$H$9))),0),"" )</f>
        <v/>
      </c>
      <c r="G4535" s="26">
        <f>IF($A4535&lt;=Inputs!$B$13,IF(2&lt;=Inputs!$B$8,IF(Inputs!$B$12&gt;0,MAX(MIN(NORM.INV(RAND(),LOOKUP(Q4535,Inputs!$J$6:$J$9,Inputs!$G$6:$G$9),LOOKUP(Q4535,Inputs!$J$6:$J$9,Inputs!$H$6:$H$9)),Inputs!$B$12),-Inputs!$B$12),NORM.INV(RAND(),LOOKUP(Q4535,Inputs!$J$6:$J$9,Inputs!$G$6:$G$9),LOOKUP(Q4535,Inputs!$J$6:$J$9,Inputs!$H$6:$H$9))),0),"" )</f>
        <v/>
      </c>
      <c r="H4535" s="26">
        <f>IF($A4535&lt;=Inputs!$B$13,IF(3&lt;=Inputs!$B$8,IF(Inputs!$B$12&gt;0,MAX(MIN(NORM.INV(RAND(),LOOKUP(R4535,Inputs!$J$6:$J$9,Inputs!$G$6:$G$9),LOOKUP(R4535,Inputs!$J$6:$J$9,Inputs!$H$6:$H$9)),Inputs!$B$12),-Inputs!$B$12),NORM.INV(RAND(),LOOKUP(R4535,Inputs!$J$6:$J$9,Inputs!$G$6:$G$9),LOOKUP(R4535,Inputs!$J$6:$J$9,Inputs!$H$6:$H$9))),0),"" )</f>
        <v/>
      </c>
      <c r="I4535" s="26">
        <f>IF($A4535&lt;=Inputs!$B$13,IF(4&lt;=Inputs!$B$8,IF(Inputs!$B$12&gt;0,MAX(MIN(NORM.INV(RAND(),LOOKUP(S4535,Inputs!$J$6:$J$9,Inputs!$G$6:$G$9),LOOKUP(S4535,Inputs!$J$6:$J$9,Inputs!$H$6:$H$9)),Inputs!$B$12),-Inputs!$B$12),NORM.INV(RAND(),LOOKUP(S4535,Inputs!$J$6:$J$9,Inputs!$G$6:$G$9),LOOKUP(S4535,Inputs!$J$6:$J$9,Inputs!$H$6:$H$9))),0),"" )</f>
        <v/>
      </c>
      <c r="J4535" s="26">
        <f>IF($A4535&lt;=Inputs!$B$13,IF(5&lt;=Inputs!$B$8,IF(Inputs!$B$12&gt;0,MAX(MIN(NORM.INV(RAND(),LOOKUP(T4535,Inputs!$J$6:$J$9,Inputs!$G$6:$G$9),LOOKUP(T4535,Inputs!$J$6:$J$9,Inputs!$H$6:$H$9)),Inputs!$B$12),-Inputs!$B$12),NORM.INV(RAND(),LOOKUP(T4535,Inputs!$J$6:$J$9,Inputs!$G$6:$G$9),LOOKUP(T4535,Inputs!$J$6:$J$9,Inputs!$H$6:$H$9))),0),"" )</f>
        <v/>
      </c>
      <c r="K4535" s="26">
        <f>IF($A4535&lt;=Inputs!$B$13,IF(6&lt;=Inputs!$B$8,IF(Inputs!$B$12&gt;0,MAX(MIN(NORM.INV(RAND(),LOOKUP(U4535,Inputs!$J$6:$J$9,Inputs!$G$6:$G$9),LOOKUP(U4535,Inputs!$J$6:$J$9,Inputs!$H$6:$H$9)),Inputs!$B$12),-Inputs!$B$12),NORM.INV(RAND(),LOOKUP(U4535,Inputs!$J$6:$J$9,Inputs!$G$6:$G$9),LOOKUP(U4535,Inputs!$J$6:$J$9,Inputs!$H$6:$H$9))),0),"" )</f>
        <v/>
      </c>
      <c r="L4535" s="26">
        <f>IF($A4535&lt;=Inputs!$B$13,IF(7&lt;=Inputs!$B$8,IF(Inputs!$B$12&gt;0,MAX(MIN(NORM.INV(RAND(),LOOKUP(V4535,Inputs!$J$6:$J$9,Inputs!$G$6:$G$9),LOOKUP(V4535,Inputs!$J$6:$J$9,Inputs!$H$6:$H$9)),Inputs!$B$12),-Inputs!$B$12),NORM.INV(RAND(),LOOKUP(V4535,Inputs!$J$6:$J$9,Inputs!$G$6:$G$9),LOOKUP(V4535,Inputs!$J$6:$J$9,Inputs!$H$6:$H$9))),0),"" )</f>
        <v/>
      </c>
      <c r="M4535" s="26">
        <f>IF($A4535&lt;=Inputs!$B$13,IF(8&lt;=Inputs!$B$8,IF(Inputs!$B$12&gt;0,MAX(MIN(NORM.INV(RAND(),LOOKUP(W4535,Inputs!$J$6:$J$9,Inputs!$G$6:$G$9),LOOKUP(W4535,Inputs!$J$6:$J$9,Inputs!$H$6:$H$9)),Inputs!$B$12),-Inputs!$B$12),NORM.INV(RAND(),LOOKUP(W4535,Inputs!$J$6:$J$9,Inputs!$G$6:$G$9),LOOKUP(W4535,Inputs!$J$6:$J$9,Inputs!$H$6:$H$9))),0),"" )</f>
        <v/>
      </c>
      <c r="N4535" s="26">
        <f>IF($A4535&lt;=Inputs!$B$13,IF(9&lt;=Inputs!$B$8,IF(Inputs!$B$12&gt;0,MAX(MIN(NORM.INV(RAND(),LOOKUP(X4535,Inputs!$J$6:$J$9,Inputs!$G$6:$G$9),LOOKUP(X4535,Inputs!$J$6:$J$9,Inputs!$H$6:$H$9)),Inputs!$B$12),-Inputs!$B$12),NORM.INV(RAND(),LOOKUP(X4535,Inputs!$J$6:$J$9,Inputs!$G$6:$G$9),LOOKUP(X4535,Inputs!$J$6:$J$9,Inputs!$H$6:$H$9))),0),"" )</f>
        <v/>
      </c>
      <c r="O4535" s="26">
        <f>IF($A4535&lt;=Inputs!$B$13,IF(10&lt;=Inputs!$B$8,IF(Inputs!$B$12&gt;0,MAX(MIN(NORM.INV(RAND(),LOOKUP(Y4535,Inputs!$J$6:$J$9,Inputs!$G$6:$G$9),LOOKUP(Y4535,Inputs!$J$6:$J$9,Inputs!$H$6:$H$9)),Inputs!$B$12),-Inputs!$B$12),NORM.INV(RAND(),LOOKUP(Y4535,Inputs!$J$6:$J$9,Inputs!$G$6:$G$9),LOOKUP(Y4535,Inputs!$J$6:$J$9,Inputs!$H$6:$H$9))),0),"" )</f>
        <v/>
      </c>
      <c r="P4535" s="31">
        <f>IF($A4535&lt;=Inputs!$B$13,RAND(),"")</f>
        <v/>
      </c>
      <c r="Q4535" s="31">
        <f>IF($A4535&lt;=Inputs!$B$13,RAND(),"")</f>
        <v/>
      </c>
      <c r="R4535" s="31">
        <f>IF($A4535&lt;=Inputs!$B$13,RAND(),"")</f>
        <v/>
      </c>
      <c r="S4535" s="31">
        <f>IF($A4535&lt;=Inputs!$B$13,RAND(),"")</f>
        <v/>
      </c>
      <c r="T4535" s="31">
        <f>IF($A4535&lt;=Inputs!$B$13,RAND(),"")</f>
        <v/>
      </c>
      <c r="U4535" s="31">
        <f>IF($A4535&lt;=Inputs!$B$13,RAND(),"")</f>
        <v/>
      </c>
      <c r="V4535" s="31">
        <f>IF($A4535&lt;=Inputs!$B$13,RAND(),"")</f>
        <v/>
      </c>
      <c r="W4535" s="31">
        <f>IF($A4535&lt;=Inputs!$B$13,RAND(),"")</f>
        <v/>
      </c>
      <c r="X4535" s="31">
        <f>IF($A4535&lt;=Inputs!$B$13,RAND(),"")</f>
        <v/>
      </c>
      <c r="Y4535" s="31">
        <f>IF($A4535&lt;=Inputs!$B$13,RAND(),"")</f>
        <v/>
      </c>
    </row>
    <row r="4536">
      <c r="A4536" t="n">
        <v>4531</v>
      </c>
      <c r="B4536" s="26">
        <f>IF($A4536&lt;=Inputs!$B$13,IF(Inputs!$B$8&gt;0,SUM(F4536:O4536)/Inputs!$B$8,0),"")</f>
        <v/>
      </c>
      <c r="C4536" s="27">
        <f>IF($A4536&lt;=Inputs!$B$13,B4536/100,"")</f>
        <v/>
      </c>
      <c r="D4536" s="28">
        <f>IF($A4536&lt;=Inputs!$B$13,C4536*Inputs!$B$7,"")</f>
        <v/>
      </c>
      <c r="E4536" s="29">
        <f>IF($A4536&lt;=Inputs!$B$13,IF(D4536&gt;0,1,0),"")</f>
        <v/>
      </c>
      <c r="F4536" s="26">
        <f>IF($A4536&lt;=Inputs!$B$13,IF(1&lt;=Inputs!$B$8,IF(Inputs!$B$12&gt;0,MAX(MIN(NORM.INV(RAND(),LOOKUP(P4536,Inputs!$J$6:$J$9,Inputs!$G$6:$G$9),LOOKUP(P4536,Inputs!$J$6:$J$9,Inputs!$H$6:$H$9)),Inputs!$B$12),-Inputs!$B$12),NORM.INV(RAND(),LOOKUP(P4536,Inputs!$J$6:$J$9,Inputs!$G$6:$G$9),LOOKUP(P4536,Inputs!$J$6:$J$9,Inputs!$H$6:$H$9))),0),"" )</f>
        <v/>
      </c>
      <c r="G4536" s="26">
        <f>IF($A4536&lt;=Inputs!$B$13,IF(2&lt;=Inputs!$B$8,IF(Inputs!$B$12&gt;0,MAX(MIN(NORM.INV(RAND(),LOOKUP(Q4536,Inputs!$J$6:$J$9,Inputs!$G$6:$G$9),LOOKUP(Q4536,Inputs!$J$6:$J$9,Inputs!$H$6:$H$9)),Inputs!$B$12),-Inputs!$B$12),NORM.INV(RAND(),LOOKUP(Q4536,Inputs!$J$6:$J$9,Inputs!$G$6:$G$9),LOOKUP(Q4536,Inputs!$J$6:$J$9,Inputs!$H$6:$H$9))),0),"" )</f>
        <v/>
      </c>
      <c r="H4536" s="26">
        <f>IF($A4536&lt;=Inputs!$B$13,IF(3&lt;=Inputs!$B$8,IF(Inputs!$B$12&gt;0,MAX(MIN(NORM.INV(RAND(),LOOKUP(R4536,Inputs!$J$6:$J$9,Inputs!$G$6:$G$9),LOOKUP(R4536,Inputs!$J$6:$J$9,Inputs!$H$6:$H$9)),Inputs!$B$12),-Inputs!$B$12),NORM.INV(RAND(),LOOKUP(R4536,Inputs!$J$6:$J$9,Inputs!$G$6:$G$9),LOOKUP(R4536,Inputs!$J$6:$J$9,Inputs!$H$6:$H$9))),0),"" )</f>
        <v/>
      </c>
      <c r="I4536" s="26">
        <f>IF($A4536&lt;=Inputs!$B$13,IF(4&lt;=Inputs!$B$8,IF(Inputs!$B$12&gt;0,MAX(MIN(NORM.INV(RAND(),LOOKUP(S4536,Inputs!$J$6:$J$9,Inputs!$G$6:$G$9),LOOKUP(S4536,Inputs!$J$6:$J$9,Inputs!$H$6:$H$9)),Inputs!$B$12),-Inputs!$B$12),NORM.INV(RAND(),LOOKUP(S4536,Inputs!$J$6:$J$9,Inputs!$G$6:$G$9),LOOKUP(S4536,Inputs!$J$6:$J$9,Inputs!$H$6:$H$9))),0),"" )</f>
        <v/>
      </c>
      <c r="J4536" s="26">
        <f>IF($A4536&lt;=Inputs!$B$13,IF(5&lt;=Inputs!$B$8,IF(Inputs!$B$12&gt;0,MAX(MIN(NORM.INV(RAND(),LOOKUP(T4536,Inputs!$J$6:$J$9,Inputs!$G$6:$G$9),LOOKUP(T4536,Inputs!$J$6:$J$9,Inputs!$H$6:$H$9)),Inputs!$B$12),-Inputs!$B$12),NORM.INV(RAND(),LOOKUP(T4536,Inputs!$J$6:$J$9,Inputs!$G$6:$G$9),LOOKUP(T4536,Inputs!$J$6:$J$9,Inputs!$H$6:$H$9))),0),"" )</f>
        <v/>
      </c>
      <c r="K4536" s="26">
        <f>IF($A4536&lt;=Inputs!$B$13,IF(6&lt;=Inputs!$B$8,IF(Inputs!$B$12&gt;0,MAX(MIN(NORM.INV(RAND(),LOOKUP(U4536,Inputs!$J$6:$J$9,Inputs!$G$6:$G$9),LOOKUP(U4536,Inputs!$J$6:$J$9,Inputs!$H$6:$H$9)),Inputs!$B$12),-Inputs!$B$12),NORM.INV(RAND(),LOOKUP(U4536,Inputs!$J$6:$J$9,Inputs!$G$6:$G$9),LOOKUP(U4536,Inputs!$J$6:$J$9,Inputs!$H$6:$H$9))),0),"" )</f>
        <v/>
      </c>
      <c r="L4536" s="26">
        <f>IF($A4536&lt;=Inputs!$B$13,IF(7&lt;=Inputs!$B$8,IF(Inputs!$B$12&gt;0,MAX(MIN(NORM.INV(RAND(),LOOKUP(V4536,Inputs!$J$6:$J$9,Inputs!$G$6:$G$9),LOOKUP(V4536,Inputs!$J$6:$J$9,Inputs!$H$6:$H$9)),Inputs!$B$12),-Inputs!$B$12),NORM.INV(RAND(),LOOKUP(V4536,Inputs!$J$6:$J$9,Inputs!$G$6:$G$9),LOOKUP(V4536,Inputs!$J$6:$J$9,Inputs!$H$6:$H$9))),0),"" )</f>
        <v/>
      </c>
      <c r="M4536" s="26">
        <f>IF($A4536&lt;=Inputs!$B$13,IF(8&lt;=Inputs!$B$8,IF(Inputs!$B$12&gt;0,MAX(MIN(NORM.INV(RAND(),LOOKUP(W4536,Inputs!$J$6:$J$9,Inputs!$G$6:$G$9),LOOKUP(W4536,Inputs!$J$6:$J$9,Inputs!$H$6:$H$9)),Inputs!$B$12),-Inputs!$B$12),NORM.INV(RAND(),LOOKUP(W4536,Inputs!$J$6:$J$9,Inputs!$G$6:$G$9),LOOKUP(W4536,Inputs!$J$6:$J$9,Inputs!$H$6:$H$9))),0),"" )</f>
        <v/>
      </c>
      <c r="N4536" s="26">
        <f>IF($A4536&lt;=Inputs!$B$13,IF(9&lt;=Inputs!$B$8,IF(Inputs!$B$12&gt;0,MAX(MIN(NORM.INV(RAND(),LOOKUP(X4536,Inputs!$J$6:$J$9,Inputs!$G$6:$G$9),LOOKUP(X4536,Inputs!$J$6:$J$9,Inputs!$H$6:$H$9)),Inputs!$B$12),-Inputs!$B$12),NORM.INV(RAND(),LOOKUP(X4536,Inputs!$J$6:$J$9,Inputs!$G$6:$G$9),LOOKUP(X4536,Inputs!$J$6:$J$9,Inputs!$H$6:$H$9))),0),"" )</f>
        <v/>
      </c>
      <c r="O4536" s="26">
        <f>IF($A4536&lt;=Inputs!$B$13,IF(10&lt;=Inputs!$B$8,IF(Inputs!$B$12&gt;0,MAX(MIN(NORM.INV(RAND(),LOOKUP(Y4536,Inputs!$J$6:$J$9,Inputs!$G$6:$G$9),LOOKUP(Y4536,Inputs!$J$6:$J$9,Inputs!$H$6:$H$9)),Inputs!$B$12),-Inputs!$B$12),NORM.INV(RAND(),LOOKUP(Y4536,Inputs!$J$6:$J$9,Inputs!$G$6:$G$9),LOOKUP(Y4536,Inputs!$J$6:$J$9,Inputs!$H$6:$H$9))),0),"" )</f>
        <v/>
      </c>
      <c r="P4536" s="31">
        <f>IF($A4536&lt;=Inputs!$B$13,RAND(),"")</f>
        <v/>
      </c>
      <c r="Q4536" s="31">
        <f>IF($A4536&lt;=Inputs!$B$13,RAND(),"")</f>
        <v/>
      </c>
      <c r="R4536" s="31">
        <f>IF($A4536&lt;=Inputs!$B$13,RAND(),"")</f>
        <v/>
      </c>
      <c r="S4536" s="31">
        <f>IF($A4536&lt;=Inputs!$B$13,RAND(),"")</f>
        <v/>
      </c>
      <c r="T4536" s="31">
        <f>IF($A4536&lt;=Inputs!$B$13,RAND(),"")</f>
        <v/>
      </c>
      <c r="U4536" s="31">
        <f>IF($A4536&lt;=Inputs!$B$13,RAND(),"")</f>
        <v/>
      </c>
      <c r="V4536" s="31">
        <f>IF($A4536&lt;=Inputs!$B$13,RAND(),"")</f>
        <v/>
      </c>
      <c r="W4536" s="31">
        <f>IF($A4536&lt;=Inputs!$B$13,RAND(),"")</f>
        <v/>
      </c>
      <c r="X4536" s="31">
        <f>IF($A4536&lt;=Inputs!$B$13,RAND(),"")</f>
        <v/>
      </c>
      <c r="Y4536" s="31">
        <f>IF($A4536&lt;=Inputs!$B$13,RAND(),"")</f>
        <v/>
      </c>
    </row>
    <row r="4537">
      <c r="A4537" t="n">
        <v>4532</v>
      </c>
      <c r="B4537" s="26">
        <f>IF($A4537&lt;=Inputs!$B$13,IF(Inputs!$B$8&gt;0,SUM(F4537:O4537)/Inputs!$B$8,0),"")</f>
        <v/>
      </c>
      <c r="C4537" s="27">
        <f>IF($A4537&lt;=Inputs!$B$13,B4537/100,"")</f>
        <v/>
      </c>
      <c r="D4537" s="28">
        <f>IF($A4537&lt;=Inputs!$B$13,C4537*Inputs!$B$7,"")</f>
        <v/>
      </c>
      <c r="E4537" s="29">
        <f>IF($A4537&lt;=Inputs!$B$13,IF(D4537&gt;0,1,0),"")</f>
        <v/>
      </c>
      <c r="F4537" s="26">
        <f>IF($A4537&lt;=Inputs!$B$13,IF(1&lt;=Inputs!$B$8,IF(Inputs!$B$12&gt;0,MAX(MIN(NORM.INV(RAND(),LOOKUP(P4537,Inputs!$J$6:$J$9,Inputs!$G$6:$G$9),LOOKUP(P4537,Inputs!$J$6:$J$9,Inputs!$H$6:$H$9)),Inputs!$B$12),-Inputs!$B$12),NORM.INV(RAND(),LOOKUP(P4537,Inputs!$J$6:$J$9,Inputs!$G$6:$G$9),LOOKUP(P4537,Inputs!$J$6:$J$9,Inputs!$H$6:$H$9))),0),"" )</f>
        <v/>
      </c>
      <c r="G4537" s="26">
        <f>IF($A4537&lt;=Inputs!$B$13,IF(2&lt;=Inputs!$B$8,IF(Inputs!$B$12&gt;0,MAX(MIN(NORM.INV(RAND(),LOOKUP(Q4537,Inputs!$J$6:$J$9,Inputs!$G$6:$G$9),LOOKUP(Q4537,Inputs!$J$6:$J$9,Inputs!$H$6:$H$9)),Inputs!$B$12),-Inputs!$B$12),NORM.INV(RAND(),LOOKUP(Q4537,Inputs!$J$6:$J$9,Inputs!$G$6:$G$9),LOOKUP(Q4537,Inputs!$J$6:$J$9,Inputs!$H$6:$H$9))),0),"" )</f>
        <v/>
      </c>
      <c r="H4537" s="26">
        <f>IF($A4537&lt;=Inputs!$B$13,IF(3&lt;=Inputs!$B$8,IF(Inputs!$B$12&gt;0,MAX(MIN(NORM.INV(RAND(),LOOKUP(R4537,Inputs!$J$6:$J$9,Inputs!$G$6:$G$9),LOOKUP(R4537,Inputs!$J$6:$J$9,Inputs!$H$6:$H$9)),Inputs!$B$12),-Inputs!$B$12),NORM.INV(RAND(),LOOKUP(R4537,Inputs!$J$6:$J$9,Inputs!$G$6:$G$9),LOOKUP(R4537,Inputs!$J$6:$J$9,Inputs!$H$6:$H$9))),0),"" )</f>
        <v/>
      </c>
      <c r="I4537" s="26">
        <f>IF($A4537&lt;=Inputs!$B$13,IF(4&lt;=Inputs!$B$8,IF(Inputs!$B$12&gt;0,MAX(MIN(NORM.INV(RAND(),LOOKUP(S4537,Inputs!$J$6:$J$9,Inputs!$G$6:$G$9),LOOKUP(S4537,Inputs!$J$6:$J$9,Inputs!$H$6:$H$9)),Inputs!$B$12),-Inputs!$B$12),NORM.INV(RAND(),LOOKUP(S4537,Inputs!$J$6:$J$9,Inputs!$G$6:$G$9),LOOKUP(S4537,Inputs!$J$6:$J$9,Inputs!$H$6:$H$9))),0),"" )</f>
        <v/>
      </c>
      <c r="J4537" s="26">
        <f>IF($A4537&lt;=Inputs!$B$13,IF(5&lt;=Inputs!$B$8,IF(Inputs!$B$12&gt;0,MAX(MIN(NORM.INV(RAND(),LOOKUP(T4537,Inputs!$J$6:$J$9,Inputs!$G$6:$G$9),LOOKUP(T4537,Inputs!$J$6:$J$9,Inputs!$H$6:$H$9)),Inputs!$B$12),-Inputs!$B$12),NORM.INV(RAND(),LOOKUP(T4537,Inputs!$J$6:$J$9,Inputs!$G$6:$G$9),LOOKUP(T4537,Inputs!$J$6:$J$9,Inputs!$H$6:$H$9))),0),"" )</f>
        <v/>
      </c>
      <c r="K4537" s="26">
        <f>IF($A4537&lt;=Inputs!$B$13,IF(6&lt;=Inputs!$B$8,IF(Inputs!$B$12&gt;0,MAX(MIN(NORM.INV(RAND(),LOOKUP(U4537,Inputs!$J$6:$J$9,Inputs!$G$6:$G$9),LOOKUP(U4537,Inputs!$J$6:$J$9,Inputs!$H$6:$H$9)),Inputs!$B$12),-Inputs!$B$12),NORM.INV(RAND(),LOOKUP(U4537,Inputs!$J$6:$J$9,Inputs!$G$6:$G$9),LOOKUP(U4537,Inputs!$J$6:$J$9,Inputs!$H$6:$H$9))),0),"" )</f>
        <v/>
      </c>
      <c r="L4537" s="26">
        <f>IF($A4537&lt;=Inputs!$B$13,IF(7&lt;=Inputs!$B$8,IF(Inputs!$B$12&gt;0,MAX(MIN(NORM.INV(RAND(),LOOKUP(V4537,Inputs!$J$6:$J$9,Inputs!$G$6:$G$9),LOOKUP(V4537,Inputs!$J$6:$J$9,Inputs!$H$6:$H$9)),Inputs!$B$12),-Inputs!$B$12),NORM.INV(RAND(),LOOKUP(V4537,Inputs!$J$6:$J$9,Inputs!$G$6:$G$9),LOOKUP(V4537,Inputs!$J$6:$J$9,Inputs!$H$6:$H$9))),0),"" )</f>
        <v/>
      </c>
      <c r="M4537" s="26">
        <f>IF($A4537&lt;=Inputs!$B$13,IF(8&lt;=Inputs!$B$8,IF(Inputs!$B$12&gt;0,MAX(MIN(NORM.INV(RAND(),LOOKUP(W4537,Inputs!$J$6:$J$9,Inputs!$G$6:$G$9),LOOKUP(W4537,Inputs!$J$6:$J$9,Inputs!$H$6:$H$9)),Inputs!$B$12),-Inputs!$B$12),NORM.INV(RAND(),LOOKUP(W4537,Inputs!$J$6:$J$9,Inputs!$G$6:$G$9),LOOKUP(W4537,Inputs!$J$6:$J$9,Inputs!$H$6:$H$9))),0),"" )</f>
        <v/>
      </c>
      <c r="N4537" s="26">
        <f>IF($A4537&lt;=Inputs!$B$13,IF(9&lt;=Inputs!$B$8,IF(Inputs!$B$12&gt;0,MAX(MIN(NORM.INV(RAND(),LOOKUP(X4537,Inputs!$J$6:$J$9,Inputs!$G$6:$G$9),LOOKUP(X4537,Inputs!$J$6:$J$9,Inputs!$H$6:$H$9)),Inputs!$B$12),-Inputs!$B$12),NORM.INV(RAND(),LOOKUP(X4537,Inputs!$J$6:$J$9,Inputs!$G$6:$G$9),LOOKUP(X4537,Inputs!$J$6:$J$9,Inputs!$H$6:$H$9))),0),"" )</f>
        <v/>
      </c>
      <c r="O4537" s="26">
        <f>IF($A4537&lt;=Inputs!$B$13,IF(10&lt;=Inputs!$B$8,IF(Inputs!$B$12&gt;0,MAX(MIN(NORM.INV(RAND(),LOOKUP(Y4537,Inputs!$J$6:$J$9,Inputs!$G$6:$G$9),LOOKUP(Y4537,Inputs!$J$6:$J$9,Inputs!$H$6:$H$9)),Inputs!$B$12),-Inputs!$B$12),NORM.INV(RAND(),LOOKUP(Y4537,Inputs!$J$6:$J$9,Inputs!$G$6:$G$9),LOOKUP(Y4537,Inputs!$J$6:$J$9,Inputs!$H$6:$H$9))),0),"" )</f>
        <v/>
      </c>
      <c r="P4537" s="31">
        <f>IF($A4537&lt;=Inputs!$B$13,RAND(),"")</f>
        <v/>
      </c>
      <c r="Q4537" s="31">
        <f>IF($A4537&lt;=Inputs!$B$13,RAND(),"")</f>
        <v/>
      </c>
      <c r="R4537" s="31">
        <f>IF($A4537&lt;=Inputs!$B$13,RAND(),"")</f>
        <v/>
      </c>
      <c r="S4537" s="31">
        <f>IF($A4537&lt;=Inputs!$B$13,RAND(),"")</f>
        <v/>
      </c>
      <c r="T4537" s="31">
        <f>IF($A4537&lt;=Inputs!$B$13,RAND(),"")</f>
        <v/>
      </c>
      <c r="U4537" s="31">
        <f>IF($A4537&lt;=Inputs!$B$13,RAND(),"")</f>
        <v/>
      </c>
      <c r="V4537" s="31">
        <f>IF($A4537&lt;=Inputs!$B$13,RAND(),"")</f>
        <v/>
      </c>
      <c r="W4537" s="31">
        <f>IF($A4537&lt;=Inputs!$B$13,RAND(),"")</f>
        <v/>
      </c>
      <c r="X4537" s="31">
        <f>IF($A4537&lt;=Inputs!$B$13,RAND(),"")</f>
        <v/>
      </c>
      <c r="Y4537" s="31">
        <f>IF($A4537&lt;=Inputs!$B$13,RAND(),"")</f>
        <v/>
      </c>
    </row>
    <row r="4538">
      <c r="A4538" t="n">
        <v>4533</v>
      </c>
      <c r="B4538" s="26">
        <f>IF($A4538&lt;=Inputs!$B$13,IF(Inputs!$B$8&gt;0,SUM(F4538:O4538)/Inputs!$B$8,0),"")</f>
        <v/>
      </c>
      <c r="C4538" s="27">
        <f>IF($A4538&lt;=Inputs!$B$13,B4538/100,"")</f>
        <v/>
      </c>
      <c r="D4538" s="28">
        <f>IF($A4538&lt;=Inputs!$B$13,C4538*Inputs!$B$7,"")</f>
        <v/>
      </c>
      <c r="E4538" s="29">
        <f>IF($A4538&lt;=Inputs!$B$13,IF(D4538&gt;0,1,0),"")</f>
        <v/>
      </c>
      <c r="F4538" s="26">
        <f>IF($A4538&lt;=Inputs!$B$13,IF(1&lt;=Inputs!$B$8,IF(Inputs!$B$12&gt;0,MAX(MIN(NORM.INV(RAND(),LOOKUP(P4538,Inputs!$J$6:$J$9,Inputs!$G$6:$G$9),LOOKUP(P4538,Inputs!$J$6:$J$9,Inputs!$H$6:$H$9)),Inputs!$B$12),-Inputs!$B$12),NORM.INV(RAND(),LOOKUP(P4538,Inputs!$J$6:$J$9,Inputs!$G$6:$G$9),LOOKUP(P4538,Inputs!$J$6:$J$9,Inputs!$H$6:$H$9))),0),"" )</f>
        <v/>
      </c>
      <c r="G4538" s="26">
        <f>IF($A4538&lt;=Inputs!$B$13,IF(2&lt;=Inputs!$B$8,IF(Inputs!$B$12&gt;0,MAX(MIN(NORM.INV(RAND(),LOOKUP(Q4538,Inputs!$J$6:$J$9,Inputs!$G$6:$G$9),LOOKUP(Q4538,Inputs!$J$6:$J$9,Inputs!$H$6:$H$9)),Inputs!$B$12),-Inputs!$B$12),NORM.INV(RAND(),LOOKUP(Q4538,Inputs!$J$6:$J$9,Inputs!$G$6:$G$9),LOOKUP(Q4538,Inputs!$J$6:$J$9,Inputs!$H$6:$H$9))),0),"" )</f>
        <v/>
      </c>
      <c r="H4538" s="26">
        <f>IF($A4538&lt;=Inputs!$B$13,IF(3&lt;=Inputs!$B$8,IF(Inputs!$B$12&gt;0,MAX(MIN(NORM.INV(RAND(),LOOKUP(R4538,Inputs!$J$6:$J$9,Inputs!$G$6:$G$9),LOOKUP(R4538,Inputs!$J$6:$J$9,Inputs!$H$6:$H$9)),Inputs!$B$12),-Inputs!$B$12),NORM.INV(RAND(),LOOKUP(R4538,Inputs!$J$6:$J$9,Inputs!$G$6:$G$9),LOOKUP(R4538,Inputs!$J$6:$J$9,Inputs!$H$6:$H$9))),0),"" )</f>
        <v/>
      </c>
      <c r="I4538" s="26">
        <f>IF($A4538&lt;=Inputs!$B$13,IF(4&lt;=Inputs!$B$8,IF(Inputs!$B$12&gt;0,MAX(MIN(NORM.INV(RAND(),LOOKUP(S4538,Inputs!$J$6:$J$9,Inputs!$G$6:$G$9),LOOKUP(S4538,Inputs!$J$6:$J$9,Inputs!$H$6:$H$9)),Inputs!$B$12),-Inputs!$B$12),NORM.INV(RAND(),LOOKUP(S4538,Inputs!$J$6:$J$9,Inputs!$G$6:$G$9),LOOKUP(S4538,Inputs!$J$6:$J$9,Inputs!$H$6:$H$9))),0),"" )</f>
        <v/>
      </c>
      <c r="J4538" s="26">
        <f>IF($A4538&lt;=Inputs!$B$13,IF(5&lt;=Inputs!$B$8,IF(Inputs!$B$12&gt;0,MAX(MIN(NORM.INV(RAND(),LOOKUP(T4538,Inputs!$J$6:$J$9,Inputs!$G$6:$G$9),LOOKUP(T4538,Inputs!$J$6:$J$9,Inputs!$H$6:$H$9)),Inputs!$B$12),-Inputs!$B$12),NORM.INV(RAND(),LOOKUP(T4538,Inputs!$J$6:$J$9,Inputs!$G$6:$G$9),LOOKUP(T4538,Inputs!$J$6:$J$9,Inputs!$H$6:$H$9))),0),"" )</f>
        <v/>
      </c>
      <c r="K4538" s="26">
        <f>IF($A4538&lt;=Inputs!$B$13,IF(6&lt;=Inputs!$B$8,IF(Inputs!$B$12&gt;0,MAX(MIN(NORM.INV(RAND(),LOOKUP(U4538,Inputs!$J$6:$J$9,Inputs!$G$6:$G$9),LOOKUP(U4538,Inputs!$J$6:$J$9,Inputs!$H$6:$H$9)),Inputs!$B$12),-Inputs!$B$12),NORM.INV(RAND(),LOOKUP(U4538,Inputs!$J$6:$J$9,Inputs!$G$6:$G$9),LOOKUP(U4538,Inputs!$J$6:$J$9,Inputs!$H$6:$H$9))),0),"" )</f>
        <v/>
      </c>
      <c r="L4538" s="26">
        <f>IF($A4538&lt;=Inputs!$B$13,IF(7&lt;=Inputs!$B$8,IF(Inputs!$B$12&gt;0,MAX(MIN(NORM.INV(RAND(),LOOKUP(V4538,Inputs!$J$6:$J$9,Inputs!$G$6:$G$9),LOOKUP(V4538,Inputs!$J$6:$J$9,Inputs!$H$6:$H$9)),Inputs!$B$12),-Inputs!$B$12),NORM.INV(RAND(),LOOKUP(V4538,Inputs!$J$6:$J$9,Inputs!$G$6:$G$9),LOOKUP(V4538,Inputs!$J$6:$J$9,Inputs!$H$6:$H$9))),0),"" )</f>
        <v/>
      </c>
      <c r="M4538" s="26">
        <f>IF($A4538&lt;=Inputs!$B$13,IF(8&lt;=Inputs!$B$8,IF(Inputs!$B$12&gt;0,MAX(MIN(NORM.INV(RAND(),LOOKUP(W4538,Inputs!$J$6:$J$9,Inputs!$G$6:$G$9),LOOKUP(W4538,Inputs!$J$6:$J$9,Inputs!$H$6:$H$9)),Inputs!$B$12),-Inputs!$B$12),NORM.INV(RAND(),LOOKUP(W4538,Inputs!$J$6:$J$9,Inputs!$G$6:$G$9),LOOKUP(W4538,Inputs!$J$6:$J$9,Inputs!$H$6:$H$9))),0),"" )</f>
        <v/>
      </c>
      <c r="N4538" s="26">
        <f>IF($A4538&lt;=Inputs!$B$13,IF(9&lt;=Inputs!$B$8,IF(Inputs!$B$12&gt;0,MAX(MIN(NORM.INV(RAND(),LOOKUP(X4538,Inputs!$J$6:$J$9,Inputs!$G$6:$G$9),LOOKUP(X4538,Inputs!$J$6:$J$9,Inputs!$H$6:$H$9)),Inputs!$B$12),-Inputs!$B$12),NORM.INV(RAND(),LOOKUP(X4538,Inputs!$J$6:$J$9,Inputs!$G$6:$G$9),LOOKUP(X4538,Inputs!$J$6:$J$9,Inputs!$H$6:$H$9))),0),"" )</f>
        <v/>
      </c>
      <c r="O4538" s="26">
        <f>IF($A4538&lt;=Inputs!$B$13,IF(10&lt;=Inputs!$B$8,IF(Inputs!$B$12&gt;0,MAX(MIN(NORM.INV(RAND(),LOOKUP(Y4538,Inputs!$J$6:$J$9,Inputs!$G$6:$G$9),LOOKUP(Y4538,Inputs!$J$6:$J$9,Inputs!$H$6:$H$9)),Inputs!$B$12),-Inputs!$B$12),NORM.INV(RAND(),LOOKUP(Y4538,Inputs!$J$6:$J$9,Inputs!$G$6:$G$9),LOOKUP(Y4538,Inputs!$J$6:$J$9,Inputs!$H$6:$H$9))),0),"" )</f>
        <v/>
      </c>
      <c r="P4538" s="31">
        <f>IF($A4538&lt;=Inputs!$B$13,RAND(),"")</f>
        <v/>
      </c>
      <c r="Q4538" s="31">
        <f>IF($A4538&lt;=Inputs!$B$13,RAND(),"")</f>
        <v/>
      </c>
      <c r="R4538" s="31">
        <f>IF($A4538&lt;=Inputs!$B$13,RAND(),"")</f>
        <v/>
      </c>
      <c r="S4538" s="31">
        <f>IF($A4538&lt;=Inputs!$B$13,RAND(),"")</f>
        <v/>
      </c>
      <c r="T4538" s="31">
        <f>IF($A4538&lt;=Inputs!$B$13,RAND(),"")</f>
        <v/>
      </c>
      <c r="U4538" s="31">
        <f>IF($A4538&lt;=Inputs!$B$13,RAND(),"")</f>
        <v/>
      </c>
      <c r="V4538" s="31">
        <f>IF($A4538&lt;=Inputs!$B$13,RAND(),"")</f>
        <v/>
      </c>
      <c r="W4538" s="31">
        <f>IF($A4538&lt;=Inputs!$B$13,RAND(),"")</f>
        <v/>
      </c>
      <c r="X4538" s="31">
        <f>IF($A4538&lt;=Inputs!$B$13,RAND(),"")</f>
        <v/>
      </c>
      <c r="Y4538" s="31">
        <f>IF($A4538&lt;=Inputs!$B$13,RAND(),"")</f>
        <v/>
      </c>
    </row>
    <row r="4539">
      <c r="A4539" t="n">
        <v>4534</v>
      </c>
      <c r="B4539" s="26">
        <f>IF($A4539&lt;=Inputs!$B$13,IF(Inputs!$B$8&gt;0,SUM(F4539:O4539)/Inputs!$B$8,0),"")</f>
        <v/>
      </c>
      <c r="C4539" s="27">
        <f>IF($A4539&lt;=Inputs!$B$13,B4539/100,"")</f>
        <v/>
      </c>
      <c r="D4539" s="28">
        <f>IF($A4539&lt;=Inputs!$B$13,C4539*Inputs!$B$7,"")</f>
        <v/>
      </c>
      <c r="E4539" s="29">
        <f>IF($A4539&lt;=Inputs!$B$13,IF(D4539&gt;0,1,0),"")</f>
        <v/>
      </c>
      <c r="F4539" s="26">
        <f>IF($A4539&lt;=Inputs!$B$13,IF(1&lt;=Inputs!$B$8,IF(Inputs!$B$12&gt;0,MAX(MIN(NORM.INV(RAND(),LOOKUP(P4539,Inputs!$J$6:$J$9,Inputs!$G$6:$G$9),LOOKUP(P4539,Inputs!$J$6:$J$9,Inputs!$H$6:$H$9)),Inputs!$B$12),-Inputs!$B$12),NORM.INV(RAND(),LOOKUP(P4539,Inputs!$J$6:$J$9,Inputs!$G$6:$G$9),LOOKUP(P4539,Inputs!$J$6:$J$9,Inputs!$H$6:$H$9))),0),"" )</f>
        <v/>
      </c>
      <c r="G4539" s="26">
        <f>IF($A4539&lt;=Inputs!$B$13,IF(2&lt;=Inputs!$B$8,IF(Inputs!$B$12&gt;0,MAX(MIN(NORM.INV(RAND(),LOOKUP(Q4539,Inputs!$J$6:$J$9,Inputs!$G$6:$G$9),LOOKUP(Q4539,Inputs!$J$6:$J$9,Inputs!$H$6:$H$9)),Inputs!$B$12),-Inputs!$B$12),NORM.INV(RAND(),LOOKUP(Q4539,Inputs!$J$6:$J$9,Inputs!$G$6:$G$9),LOOKUP(Q4539,Inputs!$J$6:$J$9,Inputs!$H$6:$H$9))),0),"" )</f>
        <v/>
      </c>
      <c r="H4539" s="26">
        <f>IF($A4539&lt;=Inputs!$B$13,IF(3&lt;=Inputs!$B$8,IF(Inputs!$B$12&gt;0,MAX(MIN(NORM.INV(RAND(),LOOKUP(R4539,Inputs!$J$6:$J$9,Inputs!$G$6:$G$9),LOOKUP(R4539,Inputs!$J$6:$J$9,Inputs!$H$6:$H$9)),Inputs!$B$12),-Inputs!$B$12),NORM.INV(RAND(),LOOKUP(R4539,Inputs!$J$6:$J$9,Inputs!$G$6:$G$9),LOOKUP(R4539,Inputs!$J$6:$J$9,Inputs!$H$6:$H$9))),0),"" )</f>
        <v/>
      </c>
      <c r="I4539" s="26">
        <f>IF($A4539&lt;=Inputs!$B$13,IF(4&lt;=Inputs!$B$8,IF(Inputs!$B$12&gt;0,MAX(MIN(NORM.INV(RAND(),LOOKUP(S4539,Inputs!$J$6:$J$9,Inputs!$G$6:$G$9),LOOKUP(S4539,Inputs!$J$6:$J$9,Inputs!$H$6:$H$9)),Inputs!$B$12),-Inputs!$B$12),NORM.INV(RAND(),LOOKUP(S4539,Inputs!$J$6:$J$9,Inputs!$G$6:$G$9),LOOKUP(S4539,Inputs!$J$6:$J$9,Inputs!$H$6:$H$9))),0),"" )</f>
        <v/>
      </c>
      <c r="J4539" s="26">
        <f>IF($A4539&lt;=Inputs!$B$13,IF(5&lt;=Inputs!$B$8,IF(Inputs!$B$12&gt;0,MAX(MIN(NORM.INV(RAND(),LOOKUP(T4539,Inputs!$J$6:$J$9,Inputs!$G$6:$G$9),LOOKUP(T4539,Inputs!$J$6:$J$9,Inputs!$H$6:$H$9)),Inputs!$B$12),-Inputs!$B$12),NORM.INV(RAND(),LOOKUP(T4539,Inputs!$J$6:$J$9,Inputs!$G$6:$G$9),LOOKUP(T4539,Inputs!$J$6:$J$9,Inputs!$H$6:$H$9))),0),"" )</f>
        <v/>
      </c>
      <c r="K4539" s="26">
        <f>IF($A4539&lt;=Inputs!$B$13,IF(6&lt;=Inputs!$B$8,IF(Inputs!$B$12&gt;0,MAX(MIN(NORM.INV(RAND(),LOOKUP(U4539,Inputs!$J$6:$J$9,Inputs!$G$6:$G$9),LOOKUP(U4539,Inputs!$J$6:$J$9,Inputs!$H$6:$H$9)),Inputs!$B$12),-Inputs!$B$12),NORM.INV(RAND(),LOOKUP(U4539,Inputs!$J$6:$J$9,Inputs!$G$6:$G$9),LOOKUP(U4539,Inputs!$J$6:$J$9,Inputs!$H$6:$H$9))),0),"" )</f>
        <v/>
      </c>
      <c r="L4539" s="26">
        <f>IF($A4539&lt;=Inputs!$B$13,IF(7&lt;=Inputs!$B$8,IF(Inputs!$B$12&gt;0,MAX(MIN(NORM.INV(RAND(),LOOKUP(V4539,Inputs!$J$6:$J$9,Inputs!$G$6:$G$9),LOOKUP(V4539,Inputs!$J$6:$J$9,Inputs!$H$6:$H$9)),Inputs!$B$12),-Inputs!$B$12),NORM.INV(RAND(),LOOKUP(V4539,Inputs!$J$6:$J$9,Inputs!$G$6:$G$9),LOOKUP(V4539,Inputs!$J$6:$J$9,Inputs!$H$6:$H$9))),0),"" )</f>
        <v/>
      </c>
      <c r="M4539" s="26">
        <f>IF($A4539&lt;=Inputs!$B$13,IF(8&lt;=Inputs!$B$8,IF(Inputs!$B$12&gt;0,MAX(MIN(NORM.INV(RAND(),LOOKUP(W4539,Inputs!$J$6:$J$9,Inputs!$G$6:$G$9),LOOKUP(W4539,Inputs!$J$6:$J$9,Inputs!$H$6:$H$9)),Inputs!$B$12),-Inputs!$B$12),NORM.INV(RAND(),LOOKUP(W4539,Inputs!$J$6:$J$9,Inputs!$G$6:$G$9),LOOKUP(W4539,Inputs!$J$6:$J$9,Inputs!$H$6:$H$9))),0),"" )</f>
        <v/>
      </c>
      <c r="N4539" s="26">
        <f>IF($A4539&lt;=Inputs!$B$13,IF(9&lt;=Inputs!$B$8,IF(Inputs!$B$12&gt;0,MAX(MIN(NORM.INV(RAND(),LOOKUP(X4539,Inputs!$J$6:$J$9,Inputs!$G$6:$G$9),LOOKUP(X4539,Inputs!$J$6:$J$9,Inputs!$H$6:$H$9)),Inputs!$B$12),-Inputs!$B$12),NORM.INV(RAND(),LOOKUP(X4539,Inputs!$J$6:$J$9,Inputs!$G$6:$G$9),LOOKUP(X4539,Inputs!$J$6:$J$9,Inputs!$H$6:$H$9))),0),"" )</f>
        <v/>
      </c>
      <c r="O4539" s="26">
        <f>IF($A4539&lt;=Inputs!$B$13,IF(10&lt;=Inputs!$B$8,IF(Inputs!$B$12&gt;0,MAX(MIN(NORM.INV(RAND(),LOOKUP(Y4539,Inputs!$J$6:$J$9,Inputs!$G$6:$G$9),LOOKUP(Y4539,Inputs!$J$6:$J$9,Inputs!$H$6:$H$9)),Inputs!$B$12),-Inputs!$B$12),NORM.INV(RAND(),LOOKUP(Y4539,Inputs!$J$6:$J$9,Inputs!$G$6:$G$9),LOOKUP(Y4539,Inputs!$J$6:$J$9,Inputs!$H$6:$H$9))),0),"" )</f>
        <v/>
      </c>
      <c r="P4539" s="31">
        <f>IF($A4539&lt;=Inputs!$B$13,RAND(),"")</f>
        <v/>
      </c>
      <c r="Q4539" s="31">
        <f>IF($A4539&lt;=Inputs!$B$13,RAND(),"")</f>
        <v/>
      </c>
      <c r="R4539" s="31">
        <f>IF($A4539&lt;=Inputs!$B$13,RAND(),"")</f>
        <v/>
      </c>
      <c r="S4539" s="31">
        <f>IF($A4539&lt;=Inputs!$B$13,RAND(),"")</f>
        <v/>
      </c>
      <c r="T4539" s="31">
        <f>IF($A4539&lt;=Inputs!$B$13,RAND(),"")</f>
        <v/>
      </c>
      <c r="U4539" s="31">
        <f>IF($A4539&lt;=Inputs!$B$13,RAND(),"")</f>
        <v/>
      </c>
      <c r="V4539" s="31">
        <f>IF($A4539&lt;=Inputs!$B$13,RAND(),"")</f>
        <v/>
      </c>
      <c r="W4539" s="31">
        <f>IF($A4539&lt;=Inputs!$B$13,RAND(),"")</f>
        <v/>
      </c>
      <c r="X4539" s="31">
        <f>IF($A4539&lt;=Inputs!$B$13,RAND(),"")</f>
        <v/>
      </c>
      <c r="Y4539" s="31">
        <f>IF($A4539&lt;=Inputs!$B$13,RAND(),"")</f>
        <v/>
      </c>
    </row>
    <row r="4540">
      <c r="A4540" t="n">
        <v>4535</v>
      </c>
      <c r="B4540" s="26">
        <f>IF($A4540&lt;=Inputs!$B$13,IF(Inputs!$B$8&gt;0,SUM(F4540:O4540)/Inputs!$B$8,0),"")</f>
        <v/>
      </c>
      <c r="C4540" s="27">
        <f>IF($A4540&lt;=Inputs!$B$13,B4540/100,"")</f>
        <v/>
      </c>
      <c r="D4540" s="28">
        <f>IF($A4540&lt;=Inputs!$B$13,C4540*Inputs!$B$7,"")</f>
        <v/>
      </c>
      <c r="E4540" s="29">
        <f>IF($A4540&lt;=Inputs!$B$13,IF(D4540&gt;0,1,0),"")</f>
        <v/>
      </c>
      <c r="F4540" s="26">
        <f>IF($A4540&lt;=Inputs!$B$13,IF(1&lt;=Inputs!$B$8,IF(Inputs!$B$12&gt;0,MAX(MIN(NORM.INV(RAND(),LOOKUP(P4540,Inputs!$J$6:$J$9,Inputs!$G$6:$G$9),LOOKUP(P4540,Inputs!$J$6:$J$9,Inputs!$H$6:$H$9)),Inputs!$B$12),-Inputs!$B$12),NORM.INV(RAND(),LOOKUP(P4540,Inputs!$J$6:$J$9,Inputs!$G$6:$G$9),LOOKUP(P4540,Inputs!$J$6:$J$9,Inputs!$H$6:$H$9))),0),"" )</f>
        <v/>
      </c>
      <c r="G4540" s="26">
        <f>IF($A4540&lt;=Inputs!$B$13,IF(2&lt;=Inputs!$B$8,IF(Inputs!$B$12&gt;0,MAX(MIN(NORM.INV(RAND(),LOOKUP(Q4540,Inputs!$J$6:$J$9,Inputs!$G$6:$G$9),LOOKUP(Q4540,Inputs!$J$6:$J$9,Inputs!$H$6:$H$9)),Inputs!$B$12),-Inputs!$B$12),NORM.INV(RAND(),LOOKUP(Q4540,Inputs!$J$6:$J$9,Inputs!$G$6:$G$9),LOOKUP(Q4540,Inputs!$J$6:$J$9,Inputs!$H$6:$H$9))),0),"" )</f>
        <v/>
      </c>
      <c r="H4540" s="26">
        <f>IF($A4540&lt;=Inputs!$B$13,IF(3&lt;=Inputs!$B$8,IF(Inputs!$B$12&gt;0,MAX(MIN(NORM.INV(RAND(),LOOKUP(R4540,Inputs!$J$6:$J$9,Inputs!$G$6:$G$9),LOOKUP(R4540,Inputs!$J$6:$J$9,Inputs!$H$6:$H$9)),Inputs!$B$12),-Inputs!$B$12),NORM.INV(RAND(),LOOKUP(R4540,Inputs!$J$6:$J$9,Inputs!$G$6:$G$9),LOOKUP(R4540,Inputs!$J$6:$J$9,Inputs!$H$6:$H$9))),0),"" )</f>
        <v/>
      </c>
      <c r="I4540" s="26">
        <f>IF($A4540&lt;=Inputs!$B$13,IF(4&lt;=Inputs!$B$8,IF(Inputs!$B$12&gt;0,MAX(MIN(NORM.INV(RAND(),LOOKUP(S4540,Inputs!$J$6:$J$9,Inputs!$G$6:$G$9),LOOKUP(S4540,Inputs!$J$6:$J$9,Inputs!$H$6:$H$9)),Inputs!$B$12),-Inputs!$B$12),NORM.INV(RAND(),LOOKUP(S4540,Inputs!$J$6:$J$9,Inputs!$G$6:$G$9),LOOKUP(S4540,Inputs!$J$6:$J$9,Inputs!$H$6:$H$9))),0),"" )</f>
        <v/>
      </c>
      <c r="J4540" s="26">
        <f>IF($A4540&lt;=Inputs!$B$13,IF(5&lt;=Inputs!$B$8,IF(Inputs!$B$12&gt;0,MAX(MIN(NORM.INV(RAND(),LOOKUP(T4540,Inputs!$J$6:$J$9,Inputs!$G$6:$G$9),LOOKUP(T4540,Inputs!$J$6:$J$9,Inputs!$H$6:$H$9)),Inputs!$B$12),-Inputs!$B$12),NORM.INV(RAND(),LOOKUP(T4540,Inputs!$J$6:$J$9,Inputs!$G$6:$G$9),LOOKUP(T4540,Inputs!$J$6:$J$9,Inputs!$H$6:$H$9))),0),"" )</f>
        <v/>
      </c>
      <c r="K4540" s="26">
        <f>IF($A4540&lt;=Inputs!$B$13,IF(6&lt;=Inputs!$B$8,IF(Inputs!$B$12&gt;0,MAX(MIN(NORM.INV(RAND(),LOOKUP(U4540,Inputs!$J$6:$J$9,Inputs!$G$6:$G$9),LOOKUP(U4540,Inputs!$J$6:$J$9,Inputs!$H$6:$H$9)),Inputs!$B$12),-Inputs!$B$12),NORM.INV(RAND(),LOOKUP(U4540,Inputs!$J$6:$J$9,Inputs!$G$6:$G$9),LOOKUP(U4540,Inputs!$J$6:$J$9,Inputs!$H$6:$H$9))),0),"" )</f>
        <v/>
      </c>
      <c r="L4540" s="26">
        <f>IF($A4540&lt;=Inputs!$B$13,IF(7&lt;=Inputs!$B$8,IF(Inputs!$B$12&gt;0,MAX(MIN(NORM.INV(RAND(),LOOKUP(V4540,Inputs!$J$6:$J$9,Inputs!$G$6:$G$9),LOOKUP(V4540,Inputs!$J$6:$J$9,Inputs!$H$6:$H$9)),Inputs!$B$12),-Inputs!$B$12),NORM.INV(RAND(),LOOKUP(V4540,Inputs!$J$6:$J$9,Inputs!$G$6:$G$9),LOOKUP(V4540,Inputs!$J$6:$J$9,Inputs!$H$6:$H$9))),0),"" )</f>
        <v/>
      </c>
      <c r="M4540" s="26">
        <f>IF($A4540&lt;=Inputs!$B$13,IF(8&lt;=Inputs!$B$8,IF(Inputs!$B$12&gt;0,MAX(MIN(NORM.INV(RAND(),LOOKUP(W4540,Inputs!$J$6:$J$9,Inputs!$G$6:$G$9),LOOKUP(W4540,Inputs!$J$6:$J$9,Inputs!$H$6:$H$9)),Inputs!$B$12),-Inputs!$B$12),NORM.INV(RAND(),LOOKUP(W4540,Inputs!$J$6:$J$9,Inputs!$G$6:$G$9),LOOKUP(W4540,Inputs!$J$6:$J$9,Inputs!$H$6:$H$9))),0),"" )</f>
        <v/>
      </c>
      <c r="N4540" s="26">
        <f>IF($A4540&lt;=Inputs!$B$13,IF(9&lt;=Inputs!$B$8,IF(Inputs!$B$12&gt;0,MAX(MIN(NORM.INV(RAND(),LOOKUP(X4540,Inputs!$J$6:$J$9,Inputs!$G$6:$G$9),LOOKUP(X4540,Inputs!$J$6:$J$9,Inputs!$H$6:$H$9)),Inputs!$B$12),-Inputs!$B$12),NORM.INV(RAND(),LOOKUP(X4540,Inputs!$J$6:$J$9,Inputs!$G$6:$G$9),LOOKUP(X4540,Inputs!$J$6:$J$9,Inputs!$H$6:$H$9))),0),"" )</f>
        <v/>
      </c>
      <c r="O4540" s="26">
        <f>IF($A4540&lt;=Inputs!$B$13,IF(10&lt;=Inputs!$B$8,IF(Inputs!$B$12&gt;0,MAX(MIN(NORM.INV(RAND(),LOOKUP(Y4540,Inputs!$J$6:$J$9,Inputs!$G$6:$G$9),LOOKUP(Y4540,Inputs!$J$6:$J$9,Inputs!$H$6:$H$9)),Inputs!$B$12),-Inputs!$B$12),NORM.INV(RAND(),LOOKUP(Y4540,Inputs!$J$6:$J$9,Inputs!$G$6:$G$9),LOOKUP(Y4540,Inputs!$J$6:$J$9,Inputs!$H$6:$H$9))),0),"" )</f>
        <v/>
      </c>
      <c r="P4540" s="31">
        <f>IF($A4540&lt;=Inputs!$B$13,RAND(),"")</f>
        <v/>
      </c>
      <c r="Q4540" s="31">
        <f>IF($A4540&lt;=Inputs!$B$13,RAND(),"")</f>
        <v/>
      </c>
      <c r="R4540" s="31">
        <f>IF($A4540&lt;=Inputs!$B$13,RAND(),"")</f>
        <v/>
      </c>
      <c r="S4540" s="31">
        <f>IF($A4540&lt;=Inputs!$B$13,RAND(),"")</f>
        <v/>
      </c>
      <c r="T4540" s="31">
        <f>IF($A4540&lt;=Inputs!$B$13,RAND(),"")</f>
        <v/>
      </c>
      <c r="U4540" s="31">
        <f>IF($A4540&lt;=Inputs!$B$13,RAND(),"")</f>
        <v/>
      </c>
      <c r="V4540" s="31">
        <f>IF($A4540&lt;=Inputs!$B$13,RAND(),"")</f>
        <v/>
      </c>
      <c r="W4540" s="31">
        <f>IF($A4540&lt;=Inputs!$B$13,RAND(),"")</f>
        <v/>
      </c>
      <c r="X4540" s="31">
        <f>IF($A4540&lt;=Inputs!$B$13,RAND(),"")</f>
        <v/>
      </c>
      <c r="Y4540" s="31">
        <f>IF($A4540&lt;=Inputs!$B$13,RAND(),"")</f>
        <v/>
      </c>
    </row>
    <row r="4541">
      <c r="A4541" t="n">
        <v>4536</v>
      </c>
      <c r="B4541" s="26">
        <f>IF($A4541&lt;=Inputs!$B$13,IF(Inputs!$B$8&gt;0,SUM(F4541:O4541)/Inputs!$B$8,0),"")</f>
        <v/>
      </c>
      <c r="C4541" s="27">
        <f>IF($A4541&lt;=Inputs!$B$13,B4541/100,"")</f>
        <v/>
      </c>
      <c r="D4541" s="28">
        <f>IF($A4541&lt;=Inputs!$B$13,C4541*Inputs!$B$7,"")</f>
        <v/>
      </c>
      <c r="E4541" s="29">
        <f>IF($A4541&lt;=Inputs!$B$13,IF(D4541&gt;0,1,0),"")</f>
        <v/>
      </c>
      <c r="F4541" s="26">
        <f>IF($A4541&lt;=Inputs!$B$13,IF(1&lt;=Inputs!$B$8,IF(Inputs!$B$12&gt;0,MAX(MIN(NORM.INV(RAND(),LOOKUP(P4541,Inputs!$J$6:$J$9,Inputs!$G$6:$G$9),LOOKUP(P4541,Inputs!$J$6:$J$9,Inputs!$H$6:$H$9)),Inputs!$B$12),-Inputs!$B$12),NORM.INV(RAND(),LOOKUP(P4541,Inputs!$J$6:$J$9,Inputs!$G$6:$G$9),LOOKUP(P4541,Inputs!$J$6:$J$9,Inputs!$H$6:$H$9))),0),"" )</f>
        <v/>
      </c>
      <c r="G4541" s="26">
        <f>IF($A4541&lt;=Inputs!$B$13,IF(2&lt;=Inputs!$B$8,IF(Inputs!$B$12&gt;0,MAX(MIN(NORM.INV(RAND(),LOOKUP(Q4541,Inputs!$J$6:$J$9,Inputs!$G$6:$G$9),LOOKUP(Q4541,Inputs!$J$6:$J$9,Inputs!$H$6:$H$9)),Inputs!$B$12),-Inputs!$B$12),NORM.INV(RAND(),LOOKUP(Q4541,Inputs!$J$6:$J$9,Inputs!$G$6:$G$9),LOOKUP(Q4541,Inputs!$J$6:$J$9,Inputs!$H$6:$H$9))),0),"" )</f>
        <v/>
      </c>
      <c r="H4541" s="26">
        <f>IF($A4541&lt;=Inputs!$B$13,IF(3&lt;=Inputs!$B$8,IF(Inputs!$B$12&gt;0,MAX(MIN(NORM.INV(RAND(),LOOKUP(R4541,Inputs!$J$6:$J$9,Inputs!$G$6:$G$9),LOOKUP(R4541,Inputs!$J$6:$J$9,Inputs!$H$6:$H$9)),Inputs!$B$12),-Inputs!$B$12),NORM.INV(RAND(),LOOKUP(R4541,Inputs!$J$6:$J$9,Inputs!$G$6:$G$9),LOOKUP(R4541,Inputs!$J$6:$J$9,Inputs!$H$6:$H$9))),0),"" )</f>
        <v/>
      </c>
      <c r="I4541" s="26">
        <f>IF($A4541&lt;=Inputs!$B$13,IF(4&lt;=Inputs!$B$8,IF(Inputs!$B$12&gt;0,MAX(MIN(NORM.INV(RAND(),LOOKUP(S4541,Inputs!$J$6:$J$9,Inputs!$G$6:$G$9),LOOKUP(S4541,Inputs!$J$6:$J$9,Inputs!$H$6:$H$9)),Inputs!$B$12),-Inputs!$B$12),NORM.INV(RAND(),LOOKUP(S4541,Inputs!$J$6:$J$9,Inputs!$G$6:$G$9),LOOKUP(S4541,Inputs!$J$6:$J$9,Inputs!$H$6:$H$9))),0),"" )</f>
        <v/>
      </c>
      <c r="J4541" s="26">
        <f>IF($A4541&lt;=Inputs!$B$13,IF(5&lt;=Inputs!$B$8,IF(Inputs!$B$12&gt;0,MAX(MIN(NORM.INV(RAND(),LOOKUP(T4541,Inputs!$J$6:$J$9,Inputs!$G$6:$G$9),LOOKUP(T4541,Inputs!$J$6:$J$9,Inputs!$H$6:$H$9)),Inputs!$B$12),-Inputs!$B$12),NORM.INV(RAND(),LOOKUP(T4541,Inputs!$J$6:$J$9,Inputs!$G$6:$G$9),LOOKUP(T4541,Inputs!$J$6:$J$9,Inputs!$H$6:$H$9))),0),"" )</f>
        <v/>
      </c>
      <c r="K4541" s="26">
        <f>IF($A4541&lt;=Inputs!$B$13,IF(6&lt;=Inputs!$B$8,IF(Inputs!$B$12&gt;0,MAX(MIN(NORM.INV(RAND(),LOOKUP(U4541,Inputs!$J$6:$J$9,Inputs!$G$6:$G$9),LOOKUP(U4541,Inputs!$J$6:$J$9,Inputs!$H$6:$H$9)),Inputs!$B$12),-Inputs!$B$12),NORM.INV(RAND(),LOOKUP(U4541,Inputs!$J$6:$J$9,Inputs!$G$6:$G$9),LOOKUP(U4541,Inputs!$J$6:$J$9,Inputs!$H$6:$H$9))),0),"" )</f>
        <v/>
      </c>
      <c r="L4541" s="26">
        <f>IF($A4541&lt;=Inputs!$B$13,IF(7&lt;=Inputs!$B$8,IF(Inputs!$B$12&gt;0,MAX(MIN(NORM.INV(RAND(),LOOKUP(V4541,Inputs!$J$6:$J$9,Inputs!$G$6:$G$9),LOOKUP(V4541,Inputs!$J$6:$J$9,Inputs!$H$6:$H$9)),Inputs!$B$12),-Inputs!$B$12),NORM.INV(RAND(),LOOKUP(V4541,Inputs!$J$6:$J$9,Inputs!$G$6:$G$9),LOOKUP(V4541,Inputs!$J$6:$J$9,Inputs!$H$6:$H$9))),0),"" )</f>
        <v/>
      </c>
      <c r="M4541" s="26">
        <f>IF($A4541&lt;=Inputs!$B$13,IF(8&lt;=Inputs!$B$8,IF(Inputs!$B$12&gt;0,MAX(MIN(NORM.INV(RAND(),LOOKUP(W4541,Inputs!$J$6:$J$9,Inputs!$G$6:$G$9),LOOKUP(W4541,Inputs!$J$6:$J$9,Inputs!$H$6:$H$9)),Inputs!$B$12),-Inputs!$B$12),NORM.INV(RAND(),LOOKUP(W4541,Inputs!$J$6:$J$9,Inputs!$G$6:$G$9),LOOKUP(W4541,Inputs!$J$6:$J$9,Inputs!$H$6:$H$9))),0),"" )</f>
        <v/>
      </c>
      <c r="N4541" s="26">
        <f>IF($A4541&lt;=Inputs!$B$13,IF(9&lt;=Inputs!$B$8,IF(Inputs!$B$12&gt;0,MAX(MIN(NORM.INV(RAND(),LOOKUP(X4541,Inputs!$J$6:$J$9,Inputs!$G$6:$G$9),LOOKUP(X4541,Inputs!$J$6:$J$9,Inputs!$H$6:$H$9)),Inputs!$B$12),-Inputs!$B$12),NORM.INV(RAND(),LOOKUP(X4541,Inputs!$J$6:$J$9,Inputs!$G$6:$G$9),LOOKUP(X4541,Inputs!$J$6:$J$9,Inputs!$H$6:$H$9))),0),"" )</f>
        <v/>
      </c>
      <c r="O4541" s="26">
        <f>IF($A4541&lt;=Inputs!$B$13,IF(10&lt;=Inputs!$B$8,IF(Inputs!$B$12&gt;0,MAX(MIN(NORM.INV(RAND(),LOOKUP(Y4541,Inputs!$J$6:$J$9,Inputs!$G$6:$G$9),LOOKUP(Y4541,Inputs!$J$6:$J$9,Inputs!$H$6:$H$9)),Inputs!$B$12),-Inputs!$B$12),NORM.INV(RAND(),LOOKUP(Y4541,Inputs!$J$6:$J$9,Inputs!$G$6:$G$9),LOOKUP(Y4541,Inputs!$J$6:$J$9,Inputs!$H$6:$H$9))),0),"" )</f>
        <v/>
      </c>
      <c r="P4541" s="31">
        <f>IF($A4541&lt;=Inputs!$B$13,RAND(),"")</f>
        <v/>
      </c>
      <c r="Q4541" s="31">
        <f>IF($A4541&lt;=Inputs!$B$13,RAND(),"")</f>
        <v/>
      </c>
      <c r="R4541" s="31">
        <f>IF($A4541&lt;=Inputs!$B$13,RAND(),"")</f>
        <v/>
      </c>
      <c r="S4541" s="31">
        <f>IF($A4541&lt;=Inputs!$B$13,RAND(),"")</f>
        <v/>
      </c>
      <c r="T4541" s="31">
        <f>IF($A4541&lt;=Inputs!$B$13,RAND(),"")</f>
        <v/>
      </c>
      <c r="U4541" s="31">
        <f>IF($A4541&lt;=Inputs!$B$13,RAND(),"")</f>
        <v/>
      </c>
      <c r="V4541" s="31">
        <f>IF($A4541&lt;=Inputs!$B$13,RAND(),"")</f>
        <v/>
      </c>
      <c r="W4541" s="31">
        <f>IF($A4541&lt;=Inputs!$B$13,RAND(),"")</f>
        <v/>
      </c>
      <c r="X4541" s="31">
        <f>IF($A4541&lt;=Inputs!$B$13,RAND(),"")</f>
        <v/>
      </c>
      <c r="Y4541" s="31">
        <f>IF($A4541&lt;=Inputs!$B$13,RAND(),"")</f>
        <v/>
      </c>
    </row>
    <row r="4542">
      <c r="A4542" t="n">
        <v>4537</v>
      </c>
      <c r="B4542" s="26">
        <f>IF($A4542&lt;=Inputs!$B$13,IF(Inputs!$B$8&gt;0,SUM(F4542:O4542)/Inputs!$B$8,0),"")</f>
        <v/>
      </c>
      <c r="C4542" s="27">
        <f>IF($A4542&lt;=Inputs!$B$13,B4542/100,"")</f>
        <v/>
      </c>
      <c r="D4542" s="28">
        <f>IF($A4542&lt;=Inputs!$B$13,C4542*Inputs!$B$7,"")</f>
        <v/>
      </c>
      <c r="E4542" s="29">
        <f>IF($A4542&lt;=Inputs!$B$13,IF(D4542&gt;0,1,0),"")</f>
        <v/>
      </c>
      <c r="F4542" s="26">
        <f>IF($A4542&lt;=Inputs!$B$13,IF(1&lt;=Inputs!$B$8,IF(Inputs!$B$12&gt;0,MAX(MIN(NORM.INV(RAND(),LOOKUP(P4542,Inputs!$J$6:$J$9,Inputs!$G$6:$G$9),LOOKUP(P4542,Inputs!$J$6:$J$9,Inputs!$H$6:$H$9)),Inputs!$B$12),-Inputs!$B$12),NORM.INV(RAND(),LOOKUP(P4542,Inputs!$J$6:$J$9,Inputs!$G$6:$G$9),LOOKUP(P4542,Inputs!$J$6:$J$9,Inputs!$H$6:$H$9))),0),"" )</f>
        <v/>
      </c>
      <c r="G4542" s="26">
        <f>IF($A4542&lt;=Inputs!$B$13,IF(2&lt;=Inputs!$B$8,IF(Inputs!$B$12&gt;0,MAX(MIN(NORM.INV(RAND(),LOOKUP(Q4542,Inputs!$J$6:$J$9,Inputs!$G$6:$G$9),LOOKUP(Q4542,Inputs!$J$6:$J$9,Inputs!$H$6:$H$9)),Inputs!$B$12),-Inputs!$B$12),NORM.INV(RAND(),LOOKUP(Q4542,Inputs!$J$6:$J$9,Inputs!$G$6:$G$9),LOOKUP(Q4542,Inputs!$J$6:$J$9,Inputs!$H$6:$H$9))),0),"" )</f>
        <v/>
      </c>
      <c r="H4542" s="26">
        <f>IF($A4542&lt;=Inputs!$B$13,IF(3&lt;=Inputs!$B$8,IF(Inputs!$B$12&gt;0,MAX(MIN(NORM.INV(RAND(),LOOKUP(R4542,Inputs!$J$6:$J$9,Inputs!$G$6:$G$9),LOOKUP(R4542,Inputs!$J$6:$J$9,Inputs!$H$6:$H$9)),Inputs!$B$12),-Inputs!$B$12),NORM.INV(RAND(),LOOKUP(R4542,Inputs!$J$6:$J$9,Inputs!$G$6:$G$9),LOOKUP(R4542,Inputs!$J$6:$J$9,Inputs!$H$6:$H$9))),0),"" )</f>
        <v/>
      </c>
      <c r="I4542" s="26">
        <f>IF($A4542&lt;=Inputs!$B$13,IF(4&lt;=Inputs!$B$8,IF(Inputs!$B$12&gt;0,MAX(MIN(NORM.INV(RAND(),LOOKUP(S4542,Inputs!$J$6:$J$9,Inputs!$G$6:$G$9),LOOKUP(S4542,Inputs!$J$6:$J$9,Inputs!$H$6:$H$9)),Inputs!$B$12),-Inputs!$B$12),NORM.INV(RAND(),LOOKUP(S4542,Inputs!$J$6:$J$9,Inputs!$G$6:$G$9),LOOKUP(S4542,Inputs!$J$6:$J$9,Inputs!$H$6:$H$9))),0),"" )</f>
        <v/>
      </c>
      <c r="J4542" s="26">
        <f>IF($A4542&lt;=Inputs!$B$13,IF(5&lt;=Inputs!$B$8,IF(Inputs!$B$12&gt;0,MAX(MIN(NORM.INV(RAND(),LOOKUP(T4542,Inputs!$J$6:$J$9,Inputs!$G$6:$G$9),LOOKUP(T4542,Inputs!$J$6:$J$9,Inputs!$H$6:$H$9)),Inputs!$B$12),-Inputs!$B$12),NORM.INV(RAND(),LOOKUP(T4542,Inputs!$J$6:$J$9,Inputs!$G$6:$G$9),LOOKUP(T4542,Inputs!$J$6:$J$9,Inputs!$H$6:$H$9))),0),"" )</f>
        <v/>
      </c>
      <c r="K4542" s="26">
        <f>IF($A4542&lt;=Inputs!$B$13,IF(6&lt;=Inputs!$B$8,IF(Inputs!$B$12&gt;0,MAX(MIN(NORM.INV(RAND(),LOOKUP(U4542,Inputs!$J$6:$J$9,Inputs!$G$6:$G$9),LOOKUP(U4542,Inputs!$J$6:$J$9,Inputs!$H$6:$H$9)),Inputs!$B$12),-Inputs!$B$12),NORM.INV(RAND(),LOOKUP(U4542,Inputs!$J$6:$J$9,Inputs!$G$6:$G$9),LOOKUP(U4542,Inputs!$J$6:$J$9,Inputs!$H$6:$H$9))),0),"" )</f>
        <v/>
      </c>
      <c r="L4542" s="26">
        <f>IF($A4542&lt;=Inputs!$B$13,IF(7&lt;=Inputs!$B$8,IF(Inputs!$B$12&gt;0,MAX(MIN(NORM.INV(RAND(),LOOKUP(V4542,Inputs!$J$6:$J$9,Inputs!$G$6:$G$9),LOOKUP(V4542,Inputs!$J$6:$J$9,Inputs!$H$6:$H$9)),Inputs!$B$12),-Inputs!$B$12),NORM.INV(RAND(),LOOKUP(V4542,Inputs!$J$6:$J$9,Inputs!$G$6:$G$9),LOOKUP(V4542,Inputs!$J$6:$J$9,Inputs!$H$6:$H$9))),0),"" )</f>
        <v/>
      </c>
      <c r="M4542" s="26">
        <f>IF($A4542&lt;=Inputs!$B$13,IF(8&lt;=Inputs!$B$8,IF(Inputs!$B$12&gt;0,MAX(MIN(NORM.INV(RAND(),LOOKUP(W4542,Inputs!$J$6:$J$9,Inputs!$G$6:$G$9),LOOKUP(W4542,Inputs!$J$6:$J$9,Inputs!$H$6:$H$9)),Inputs!$B$12),-Inputs!$B$12),NORM.INV(RAND(),LOOKUP(W4542,Inputs!$J$6:$J$9,Inputs!$G$6:$G$9),LOOKUP(W4542,Inputs!$J$6:$J$9,Inputs!$H$6:$H$9))),0),"" )</f>
        <v/>
      </c>
      <c r="N4542" s="26">
        <f>IF($A4542&lt;=Inputs!$B$13,IF(9&lt;=Inputs!$B$8,IF(Inputs!$B$12&gt;0,MAX(MIN(NORM.INV(RAND(),LOOKUP(X4542,Inputs!$J$6:$J$9,Inputs!$G$6:$G$9),LOOKUP(X4542,Inputs!$J$6:$J$9,Inputs!$H$6:$H$9)),Inputs!$B$12),-Inputs!$B$12),NORM.INV(RAND(),LOOKUP(X4542,Inputs!$J$6:$J$9,Inputs!$G$6:$G$9),LOOKUP(X4542,Inputs!$J$6:$J$9,Inputs!$H$6:$H$9))),0),"" )</f>
        <v/>
      </c>
      <c r="O4542" s="26">
        <f>IF($A4542&lt;=Inputs!$B$13,IF(10&lt;=Inputs!$B$8,IF(Inputs!$B$12&gt;0,MAX(MIN(NORM.INV(RAND(),LOOKUP(Y4542,Inputs!$J$6:$J$9,Inputs!$G$6:$G$9),LOOKUP(Y4542,Inputs!$J$6:$J$9,Inputs!$H$6:$H$9)),Inputs!$B$12),-Inputs!$B$12),NORM.INV(RAND(),LOOKUP(Y4542,Inputs!$J$6:$J$9,Inputs!$G$6:$G$9),LOOKUP(Y4542,Inputs!$J$6:$J$9,Inputs!$H$6:$H$9))),0),"" )</f>
        <v/>
      </c>
      <c r="P4542" s="31">
        <f>IF($A4542&lt;=Inputs!$B$13,RAND(),"")</f>
        <v/>
      </c>
      <c r="Q4542" s="31">
        <f>IF($A4542&lt;=Inputs!$B$13,RAND(),"")</f>
        <v/>
      </c>
      <c r="R4542" s="31">
        <f>IF($A4542&lt;=Inputs!$B$13,RAND(),"")</f>
        <v/>
      </c>
      <c r="S4542" s="31">
        <f>IF($A4542&lt;=Inputs!$B$13,RAND(),"")</f>
        <v/>
      </c>
      <c r="T4542" s="31">
        <f>IF($A4542&lt;=Inputs!$B$13,RAND(),"")</f>
        <v/>
      </c>
      <c r="U4542" s="31">
        <f>IF($A4542&lt;=Inputs!$B$13,RAND(),"")</f>
        <v/>
      </c>
      <c r="V4542" s="31">
        <f>IF($A4542&lt;=Inputs!$B$13,RAND(),"")</f>
        <v/>
      </c>
      <c r="W4542" s="31">
        <f>IF($A4542&lt;=Inputs!$B$13,RAND(),"")</f>
        <v/>
      </c>
      <c r="X4542" s="31">
        <f>IF($A4542&lt;=Inputs!$B$13,RAND(),"")</f>
        <v/>
      </c>
      <c r="Y4542" s="31">
        <f>IF($A4542&lt;=Inputs!$B$13,RAND(),"")</f>
        <v/>
      </c>
    </row>
    <row r="4543">
      <c r="A4543" t="n">
        <v>4538</v>
      </c>
      <c r="B4543" s="26">
        <f>IF($A4543&lt;=Inputs!$B$13,IF(Inputs!$B$8&gt;0,SUM(F4543:O4543)/Inputs!$B$8,0),"")</f>
        <v/>
      </c>
      <c r="C4543" s="27">
        <f>IF($A4543&lt;=Inputs!$B$13,B4543/100,"")</f>
        <v/>
      </c>
      <c r="D4543" s="28">
        <f>IF($A4543&lt;=Inputs!$B$13,C4543*Inputs!$B$7,"")</f>
        <v/>
      </c>
      <c r="E4543" s="29">
        <f>IF($A4543&lt;=Inputs!$B$13,IF(D4543&gt;0,1,0),"")</f>
        <v/>
      </c>
      <c r="F4543" s="26">
        <f>IF($A4543&lt;=Inputs!$B$13,IF(1&lt;=Inputs!$B$8,IF(Inputs!$B$12&gt;0,MAX(MIN(NORM.INV(RAND(),LOOKUP(P4543,Inputs!$J$6:$J$9,Inputs!$G$6:$G$9),LOOKUP(P4543,Inputs!$J$6:$J$9,Inputs!$H$6:$H$9)),Inputs!$B$12),-Inputs!$B$12),NORM.INV(RAND(),LOOKUP(P4543,Inputs!$J$6:$J$9,Inputs!$G$6:$G$9),LOOKUP(P4543,Inputs!$J$6:$J$9,Inputs!$H$6:$H$9))),0),"" )</f>
        <v/>
      </c>
      <c r="G4543" s="26">
        <f>IF($A4543&lt;=Inputs!$B$13,IF(2&lt;=Inputs!$B$8,IF(Inputs!$B$12&gt;0,MAX(MIN(NORM.INV(RAND(),LOOKUP(Q4543,Inputs!$J$6:$J$9,Inputs!$G$6:$G$9),LOOKUP(Q4543,Inputs!$J$6:$J$9,Inputs!$H$6:$H$9)),Inputs!$B$12),-Inputs!$B$12),NORM.INV(RAND(),LOOKUP(Q4543,Inputs!$J$6:$J$9,Inputs!$G$6:$G$9),LOOKUP(Q4543,Inputs!$J$6:$J$9,Inputs!$H$6:$H$9))),0),"" )</f>
        <v/>
      </c>
      <c r="H4543" s="26">
        <f>IF($A4543&lt;=Inputs!$B$13,IF(3&lt;=Inputs!$B$8,IF(Inputs!$B$12&gt;0,MAX(MIN(NORM.INV(RAND(),LOOKUP(R4543,Inputs!$J$6:$J$9,Inputs!$G$6:$G$9),LOOKUP(R4543,Inputs!$J$6:$J$9,Inputs!$H$6:$H$9)),Inputs!$B$12),-Inputs!$B$12),NORM.INV(RAND(),LOOKUP(R4543,Inputs!$J$6:$J$9,Inputs!$G$6:$G$9),LOOKUP(R4543,Inputs!$J$6:$J$9,Inputs!$H$6:$H$9))),0),"" )</f>
        <v/>
      </c>
      <c r="I4543" s="26">
        <f>IF($A4543&lt;=Inputs!$B$13,IF(4&lt;=Inputs!$B$8,IF(Inputs!$B$12&gt;0,MAX(MIN(NORM.INV(RAND(),LOOKUP(S4543,Inputs!$J$6:$J$9,Inputs!$G$6:$G$9),LOOKUP(S4543,Inputs!$J$6:$J$9,Inputs!$H$6:$H$9)),Inputs!$B$12),-Inputs!$B$12),NORM.INV(RAND(),LOOKUP(S4543,Inputs!$J$6:$J$9,Inputs!$G$6:$G$9),LOOKUP(S4543,Inputs!$J$6:$J$9,Inputs!$H$6:$H$9))),0),"" )</f>
        <v/>
      </c>
      <c r="J4543" s="26">
        <f>IF($A4543&lt;=Inputs!$B$13,IF(5&lt;=Inputs!$B$8,IF(Inputs!$B$12&gt;0,MAX(MIN(NORM.INV(RAND(),LOOKUP(T4543,Inputs!$J$6:$J$9,Inputs!$G$6:$G$9),LOOKUP(T4543,Inputs!$J$6:$J$9,Inputs!$H$6:$H$9)),Inputs!$B$12),-Inputs!$B$12),NORM.INV(RAND(),LOOKUP(T4543,Inputs!$J$6:$J$9,Inputs!$G$6:$G$9),LOOKUP(T4543,Inputs!$J$6:$J$9,Inputs!$H$6:$H$9))),0),"" )</f>
        <v/>
      </c>
      <c r="K4543" s="26">
        <f>IF($A4543&lt;=Inputs!$B$13,IF(6&lt;=Inputs!$B$8,IF(Inputs!$B$12&gt;0,MAX(MIN(NORM.INV(RAND(),LOOKUP(U4543,Inputs!$J$6:$J$9,Inputs!$G$6:$G$9),LOOKUP(U4543,Inputs!$J$6:$J$9,Inputs!$H$6:$H$9)),Inputs!$B$12),-Inputs!$B$12),NORM.INV(RAND(),LOOKUP(U4543,Inputs!$J$6:$J$9,Inputs!$G$6:$G$9),LOOKUP(U4543,Inputs!$J$6:$J$9,Inputs!$H$6:$H$9))),0),"" )</f>
        <v/>
      </c>
      <c r="L4543" s="26">
        <f>IF($A4543&lt;=Inputs!$B$13,IF(7&lt;=Inputs!$B$8,IF(Inputs!$B$12&gt;0,MAX(MIN(NORM.INV(RAND(),LOOKUP(V4543,Inputs!$J$6:$J$9,Inputs!$G$6:$G$9),LOOKUP(V4543,Inputs!$J$6:$J$9,Inputs!$H$6:$H$9)),Inputs!$B$12),-Inputs!$B$12),NORM.INV(RAND(),LOOKUP(V4543,Inputs!$J$6:$J$9,Inputs!$G$6:$G$9),LOOKUP(V4543,Inputs!$J$6:$J$9,Inputs!$H$6:$H$9))),0),"" )</f>
        <v/>
      </c>
      <c r="M4543" s="26">
        <f>IF($A4543&lt;=Inputs!$B$13,IF(8&lt;=Inputs!$B$8,IF(Inputs!$B$12&gt;0,MAX(MIN(NORM.INV(RAND(),LOOKUP(W4543,Inputs!$J$6:$J$9,Inputs!$G$6:$G$9),LOOKUP(W4543,Inputs!$J$6:$J$9,Inputs!$H$6:$H$9)),Inputs!$B$12),-Inputs!$B$12),NORM.INV(RAND(),LOOKUP(W4543,Inputs!$J$6:$J$9,Inputs!$G$6:$G$9),LOOKUP(W4543,Inputs!$J$6:$J$9,Inputs!$H$6:$H$9))),0),"" )</f>
        <v/>
      </c>
      <c r="N4543" s="26">
        <f>IF($A4543&lt;=Inputs!$B$13,IF(9&lt;=Inputs!$B$8,IF(Inputs!$B$12&gt;0,MAX(MIN(NORM.INV(RAND(),LOOKUP(X4543,Inputs!$J$6:$J$9,Inputs!$G$6:$G$9),LOOKUP(X4543,Inputs!$J$6:$J$9,Inputs!$H$6:$H$9)),Inputs!$B$12),-Inputs!$B$12),NORM.INV(RAND(),LOOKUP(X4543,Inputs!$J$6:$J$9,Inputs!$G$6:$G$9),LOOKUP(X4543,Inputs!$J$6:$J$9,Inputs!$H$6:$H$9))),0),"" )</f>
        <v/>
      </c>
      <c r="O4543" s="26">
        <f>IF($A4543&lt;=Inputs!$B$13,IF(10&lt;=Inputs!$B$8,IF(Inputs!$B$12&gt;0,MAX(MIN(NORM.INV(RAND(),LOOKUP(Y4543,Inputs!$J$6:$J$9,Inputs!$G$6:$G$9),LOOKUP(Y4543,Inputs!$J$6:$J$9,Inputs!$H$6:$H$9)),Inputs!$B$12),-Inputs!$B$12),NORM.INV(RAND(),LOOKUP(Y4543,Inputs!$J$6:$J$9,Inputs!$G$6:$G$9),LOOKUP(Y4543,Inputs!$J$6:$J$9,Inputs!$H$6:$H$9))),0),"" )</f>
        <v/>
      </c>
      <c r="P4543" s="31">
        <f>IF($A4543&lt;=Inputs!$B$13,RAND(),"")</f>
        <v/>
      </c>
      <c r="Q4543" s="31">
        <f>IF($A4543&lt;=Inputs!$B$13,RAND(),"")</f>
        <v/>
      </c>
      <c r="R4543" s="31">
        <f>IF($A4543&lt;=Inputs!$B$13,RAND(),"")</f>
        <v/>
      </c>
      <c r="S4543" s="31">
        <f>IF($A4543&lt;=Inputs!$B$13,RAND(),"")</f>
        <v/>
      </c>
      <c r="T4543" s="31">
        <f>IF($A4543&lt;=Inputs!$B$13,RAND(),"")</f>
        <v/>
      </c>
      <c r="U4543" s="31">
        <f>IF($A4543&lt;=Inputs!$B$13,RAND(),"")</f>
        <v/>
      </c>
      <c r="V4543" s="31">
        <f>IF($A4543&lt;=Inputs!$B$13,RAND(),"")</f>
        <v/>
      </c>
      <c r="W4543" s="31">
        <f>IF($A4543&lt;=Inputs!$B$13,RAND(),"")</f>
        <v/>
      </c>
      <c r="X4543" s="31">
        <f>IF($A4543&lt;=Inputs!$B$13,RAND(),"")</f>
        <v/>
      </c>
      <c r="Y4543" s="31">
        <f>IF($A4543&lt;=Inputs!$B$13,RAND(),"")</f>
        <v/>
      </c>
    </row>
    <row r="4544">
      <c r="A4544" t="n">
        <v>4539</v>
      </c>
      <c r="B4544" s="26">
        <f>IF($A4544&lt;=Inputs!$B$13,IF(Inputs!$B$8&gt;0,SUM(F4544:O4544)/Inputs!$B$8,0),"")</f>
        <v/>
      </c>
      <c r="C4544" s="27">
        <f>IF($A4544&lt;=Inputs!$B$13,B4544/100,"")</f>
        <v/>
      </c>
      <c r="D4544" s="28">
        <f>IF($A4544&lt;=Inputs!$B$13,C4544*Inputs!$B$7,"")</f>
        <v/>
      </c>
      <c r="E4544" s="29">
        <f>IF($A4544&lt;=Inputs!$B$13,IF(D4544&gt;0,1,0),"")</f>
        <v/>
      </c>
      <c r="F4544" s="26">
        <f>IF($A4544&lt;=Inputs!$B$13,IF(1&lt;=Inputs!$B$8,IF(Inputs!$B$12&gt;0,MAX(MIN(NORM.INV(RAND(),LOOKUP(P4544,Inputs!$J$6:$J$9,Inputs!$G$6:$G$9),LOOKUP(P4544,Inputs!$J$6:$J$9,Inputs!$H$6:$H$9)),Inputs!$B$12),-Inputs!$B$12),NORM.INV(RAND(),LOOKUP(P4544,Inputs!$J$6:$J$9,Inputs!$G$6:$G$9),LOOKUP(P4544,Inputs!$J$6:$J$9,Inputs!$H$6:$H$9))),0),"" )</f>
        <v/>
      </c>
      <c r="G4544" s="26">
        <f>IF($A4544&lt;=Inputs!$B$13,IF(2&lt;=Inputs!$B$8,IF(Inputs!$B$12&gt;0,MAX(MIN(NORM.INV(RAND(),LOOKUP(Q4544,Inputs!$J$6:$J$9,Inputs!$G$6:$G$9),LOOKUP(Q4544,Inputs!$J$6:$J$9,Inputs!$H$6:$H$9)),Inputs!$B$12),-Inputs!$B$12),NORM.INV(RAND(),LOOKUP(Q4544,Inputs!$J$6:$J$9,Inputs!$G$6:$G$9),LOOKUP(Q4544,Inputs!$J$6:$J$9,Inputs!$H$6:$H$9))),0),"" )</f>
        <v/>
      </c>
      <c r="H4544" s="26">
        <f>IF($A4544&lt;=Inputs!$B$13,IF(3&lt;=Inputs!$B$8,IF(Inputs!$B$12&gt;0,MAX(MIN(NORM.INV(RAND(),LOOKUP(R4544,Inputs!$J$6:$J$9,Inputs!$G$6:$G$9),LOOKUP(R4544,Inputs!$J$6:$J$9,Inputs!$H$6:$H$9)),Inputs!$B$12),-Inputs!$B$12),NORM.INV(RAND(),LOOKUP(R4544,Inputs!$J$6:$J$9,Inputs!$G$6:$G$9),LOOKUP(R4544,Inputs!$J$6:$J$9,Inputs!$H$6:$H$9))),0),"" )</f>
        <v/>
      </c>
      <c r="I4544" s="26">
        <f>IF($A4544&lt;=Inputs!$B$13,IF(4&lt;=Inputs!$B$8,IF(Inputs!$B$12&gt;0,MAX(MIN(NORM.INV(RAND(),LOOKUP(S4544,Inputs!$J$6:$J$9,Inputs!$G$6:$G$9),LOOKUP(S4544,Inputs!$J$6:$J$9,Inputs!$H$6:$H$9)),Inputs!$B$12),-Inputs!$B$12),NORM.INV(RAND(),LOOKUP(S4544,Inputs!$J$6:$J$9,Inputs!$G$6:$G$9),LOOKUP(S4544,Inputs!$J$6:$J$9,Inputs!$H$6:$H$9))),0),"" )</f>
        <v/>
      </c>
      <c r="J4544" s="26">
        <f>IF($A4544&lt;=Inputs!$B$13,IF(5&lt;=Inputs!$B$8,IF(Inputs!$B$12&gt;0,MAX(MIN(NORM.INV(RAND(),LOOKUP(T4544,Inputs!$J$6:$J$9,Inputs!$G$6:$G$9),LOOKUP(T4544,Inputs!$J$6:$J$9,Inputs!$H$6:$H$9)),Inputs!$B$12),-Inputs!$B$12),NORM.INV(RAND(),LOOKUP(T4544,Inputs!$J$6:$J$9,Inputs!$G$6:$G$9),LOOKUP(T4544,Inputs!$J$6:$J$9,Inputs!$H$6:$H$9))),0),"" )</f>
        <v/>
      </c>
      <c r="K4544" s="26">
        <f>IF($A4544&lt;=Inputs!$B$13,IF(6&lt;=Inputs!$B$8,IF(Inputs!$B$12&gt;0,MAX(MIN(NORM.INV(RAND(),LOOKUP(U4544,Inputs!$J$6:$J$9,Inputs!$G$6:$G$9),LOOKUP(U4544,Inputs!$J$6:$J$9,Inputs!$H$6:$H$9)),Inputs!$B$12),-Inputs!$B$12),NORM.INV(RAND(),LOOKUP(U4544,Inputs!$J$6:$J$9,Inputs!$G$6:$G$9),LOOKUP(U4544,Inputs!$J$6:$J$9,Inputs!$H$6:$H$9))),0),"" )</f>
        <v/>
      </c>
      <c r="L4544" s="26">
        <f>IF($A4544&lt;=Inputs!$B$13,IF(7&lt;=Inputs!$B$8,IF(Inputs!$B$12&gt;0,MAX(MIN(NORM.INV(RAND(),LOOKUP(V4544,Inputs!$J$6:$J$9,Inputs!$G$6:$G$9),LOOKUP(V4544,Inputs!$J$6:$J$9,Inputs!$H$6:$H$9)),Inputs!$B$12),-Inputs!$B$12),NORM.INV(RAND(),LOOKUP(V4544,Inputs!$J$6:$J$9,Inputs!$G$6:$G$9),LOOKUP(V4544,Inputs!$J$6:$J$9,Inputs!$H$6:$H$9))),0),"" )</f>
        <v/>
      </c>
      <c r="M4544" s="26">
        <f>IF($A4544&lt;=Inputs!$B$13,IF(8&lt;=Inputs!$B$8,IF(Inputs!$B$12&gt;0,MAX(MIN(NORM.INV(RAND(),LOOKUP(W4544,Inputs!$J$6:$J$9,Inputs!$G$6:$G$9),LOOKUP(W4544,Inputs!$J$6:$J$9,Inputs!$H$6:$H$9)),Inputs!$B$12),-Inputs!$B$12),NORM.INV(RAND(),LOOKUP(W4544,Inputs!$J$6:$J$9,Inputs!$G$6:$G$9),LOOKUP(W4544,Inputs!$J$6:$J$9,Inputs!$H$6:$H$9))),0),"" )</f>
        <v/>
      </c>
      <c r="N4544" s="26">
        <f>IF($A4544&lt;=Inputs!$B$13,IF(9&lt;=Inputs!$B$8,IF(Inputs!$B$12&gt;0,MAX(MIN(NORM.INV(RAND(),LOOKUP(X4544,Inputs!$J$6:$J$9,Inputs!$G$6:$G$9),LOOKUP(X4544,Inputs!$J$6:$J$9,Inputs!$H$6:$H$9)),Inputs!$B$12),-Inputs!$B$12),NORM.INV(RAND(),LOOKUP(X4544,Inputs!$J$6:$J$9,Inputs!$G$6:$G$9),LOOKUP(X4544,Inputs!$J$6:$J$9,Inputs!$H$6:$H$9))),0),"" )</f>
        <v/>
      </c>
      <c r="O4544" s="26">
        <f>IF($A4544&lt;=Inputs!$B$13,IF(10&lt;=Inputs!$B$8,IF(Inputs!$B$12&gt;0,MAX(MIN(NORM.INV(RAND(),LOOKUP(Y4544,Inputs!$J$6:$J$9,Inputs!$G$6:$G$9),LOOKUP(Y4544,Inputs!$J$6:$J$9,Inputs!$H$6:$H$9)),Inputs!$B$12),-Inputs!$B$12),NORM.INV(RAND(),LOOKUP(Y4544,Inputs!$J$6:$J$9,Inputs!$G$6:$G$9),LOOKUP(Y4544,Inputs!$J$6:$J$9,Inputs!$H$6:$H$9))),0),"" )</f>
        <v/>
      </c>
      <c r="P4544" s="31">
        <f>IF($A4544&lt;=Inputs!$B$13,RAND(),"")</f>
        <v/>
      </c>
      <c r="Q4544" s="31">
        <f>IF($A4544&lt;=Inputs!$B$13,RAND(),"")</f>
        <v/>
      </c>
      <c r="R4544" s="31">
        <f>IF($A4544&lt;=Inputs!$B$13,RAND(),"")</f>
        <v/>
      </c>
      <c r="S4544" s="31">
        <f>IF($A4544&lt;=Inputs!$B$13,RAND(),"")</f>
        <v/>
      </c>
      <c r="T4544" s="31">
        <f>IF($A4544&lt;=Inputs!$B$13,RAND(),"")</f>
        <v/>
      </c>
      <c r="U4544" s="31">
        <f>IF($A4544&lt;=Inputs!$B$13,RAND(),"")</f>
        <v/>
      </c>
      <c r="V4544" s="31">
        <f>IF($A4544&lt;=Inputs!$B$13,RAND(),"")</f>
        <v/>
      </c>
      <c r="W4544" s="31">
        <f>IF($A4544&lt;=Inputs!$B$13,RAND(),"")</f>
        <v/>
      </c>
      <c r="X4544" s="31">
        <f>IF($A4544&lt;=Inputs!$B$13,RAND(),"")</f>
        <v/>
      </c>
      <c r="Y4544" s="31">
        <f>IF($A4544&lt;=Inputs!$B$13,RAND(),"")</f>
        <v/>
      </c>
    </row>
    <row r="4545">
      <c r="A4545" t="n">
        <v>4540</v>
      </c>
      <c r="B4545" s="26">
        <f>IF($A4545&lt;=Inputs!$B$13,IF(Inputs!$B$8&gt;0,SUM(F4545:O4545)/Inputs!$B$8,0),"")</f>
        <v/>
      </c>
      <c r="C4545" s="27">
        <f>IF($A4545&lt;=Inputs!$B$13,B4545/100,"")</f>
        <v/>
      </c>
      <c r="D4545" s="28">
        <f>IF($A4545&lt;=Inputs!$B$13,C4545*Inputs!$B$7,"")</f>
        <v/>
      </c>
      <c r="E4545" s="29">
        <f>IF($A4545&lt;=Inputs!$B$13,IF(D4545&gt;0,1,0),"")</f>
        <v/>
      </c>
      <c r="F4545" s="26">
        <f>IF($A4545&lt;=Inputs!$B$13,IF(1&lt;=Inputs!$B$8,IF(Inputs!$B$12&gt;0,MAX(MIN(NORM.INV(RAND(),LOOKUP(P4545,Inputs!$J$6:$J$9,Inputs!$G$6:$G$9),LOOKUP(P4545,Inputs!$J$6:$J$9,Inputs!$H$6:$H$9)),Inputs!$B$12),-Inputs!$B$12),NORM.INV(RAND(),LOOKUP(P4545,Inputs!$J$6:$J$9,Inputs!$G$6:$G$9),LOOKUP(P4545,Inputs!$J$6:$J$9,Inputs!$H$6:$H$9))),0),"" )</f>
        <v/>
      </c>
      <c r="G4545" s="26">
        <f>IF($A4545&lt;=Inputs!$B$13,IF(2&lt;=Inputs!$B$8,IF(Inputs!$B$12&gt;0,MAX(MIN(NORM.INV(RAND(),LOOKUP(Q4545,Inputs!$J$6:$J$9,Inputs!$G$6:$G$9),LOOKUP(Q4545,Inputs!$J$6:$J$9,Inputs!$H$6:$H$9)),Inputs!$B$12),-Inputs!$B$12),NORM.INV(RAND(),LOOKUP(Q4545,Inputs!$J$6:$J$9,Inputs!$G$6:$G$9),LOOKUP(Q4545,Inputs!$J$6:$J$9,Inputs!$H$6:$H$9))),0),"" )</f>
        <v/>
      </c>
      <c r="H4545" s="26">
        <f>IF($A4545&lt;=Inputs!$B$13,IF(3&lt;=Inputs!$B$8,IF(Inputs!$B$12&gt;0,MAX(MIN(NORM.INV(RAND(),LOOKUP(R4545,Inputs!$J$6:$J$9,Inputs!$G$6:$G$9),LOOKUP(R4545,Inputs!$J$6:$J$9,Inputs!$H$6:$H$9)),Inputs!$B$12),-Inputs!$B$12),NORM.INV(RAND(),LOOKUP(R4545,Inputs!$J$6:$J$9,Inputs!$G$6:$G$9),LOOKUP(R4545,Inputs!$J$6:$J$9,Inputs!$H$6:$H$9))),0),"" )</f>
        <v/>
      </c>
      <c r="I4545" s="26">
        <f>IF($A4545&lt;=Inputs!$B$13,IF(4&lt;=Inputs!$B$8,IF(Inputs!$B$12&gt;0,MAX(MIN(NORM.INV(RAND(),LOOKUP(S4545,Inputs!$J$6:$J$9,Inputs!$G$6:$G$9),LOOKUP(S4545,Inputs!$J$6:$J$9,Inputs!$H$6:$H$9)),Inputs!$B$12),-Inputs!$B$12),NORM.INV(RAND(),LOOKUP(S4545,Inputs!$J$6:$J$9,Inputs!$G$6:$G$9),LOOKUP(S4545,Inputs!$J$6:$J$9,Inputs!$H$6:$H$9))),0),"" )</f>
        <v/>
      </c>
      <c r="J4545" s="26">
        <f>IF($A4545&lt;=Inputs!$B$13,IF(5&lt;=Inputs!$B$8,IF(Inputs!$B$12&gt;0,MAX(MIN(NORM.INV(RAND(),LOOKUP(T4545,Inputs!$J$6:$J$9,Inputs!$G$6:$G$9),LOOKUP(T4545,Inputs!$J$6:$J$9,Inputs!$H$6:$H$9)),Inputs!$B$12),-Inputs!$B$12),NORM.INV(RAND(),LOOKUP(T4545,Inputs!$J$6:$J$9,Inputs!$G$6:$G$9),LOOKUP(T4545,Inputs!$J$6:$J$9,Inputs!$H$6:$H$9))),0),"" )</f>
        <v/>
      </c>
      <c r="K4545" s="26">
        <f>IF($A4545&lt;=Inputs!$B$13,IF(6&lt;=Inputs!$B$8,IF(Inputs!$B$12&gt;0,MAX(MIN(NORM.INV(RAND(),LOOKUP(U4545,Inputs!$J$6:$J$9,Inputs!$G$6:$G$9),LOOKUP(U4545,Inputs!$J$6:$J$9,Inputs!$H$6:$H$9)),Inputs!$B$12),-Inputs!$B$12),NORM.INV(RAND(),LOOKUP(U4545,Inputs!$J$6:$J$9,Inputs!$G$6:$G$9),LOOKUP(U4545,Inputs!$J$6:$J$9,Inputs!$H$6:$H$9))),0),"" )</f>
        <v/>
      </c>
      <c r="L4545" s="26">
        <f>IF($A4545&lt;=Inputs!$B$13,IF(7&lt;=Inputs!$B$8,IF(Inputs!$B$12&gt;0,MAX(MIN(NORM.INV(RAND(),LOOKUP(V4545,Inputs!$J$6:$J$9,Inputs!$G$6:$G$9),LOOKUP(V4545,Inputs!$J$6:$J$9,Inputs!$H$6:$H$9)),Inputs!$B$12),-Inputs!$B$12),NORM.INV(RAND(),LOOKUP(V4545,Inputs!$J$6:$J$9,Inputs!$G$6:$G$9),LOOKUP(V4545,Inputs!$J$6:$J$9,Inputs!$H$6:$H$9))),0),"" )</f>
        <v/>
      </c>
      <c r="M4545" s="26">
        <f>IF($A4545&lt;=Inputs!$B$13,IF(8&lt;=Inputs!$B$8,IF(Inputs!$B$12&gt;0,MAX(MIN(NORM.INV(RAND(),LOOKUP(W4545,Inputs!$J$6:$J$9,Inputs!$G$6:$G$9),LOOKUP(W4545,Inputs!$J$6:$J$9,Inputs!$H$6:$H$9)),Inputs!$B$12),-Inputs!$B$12),NORM.INV(RAND(),LOOKUP(W4545,Inputs!$J$6:$J$9,Inputs!$G$6:$G$9),LOOKUP(W4545,Inputs!$J$6:$J$9,Inputs!$H$6:$H$9))),0),"" )</f>
        <v/>
      </c>
      <c r="N4545" s="26">
        <f>IF($A4545&lt;=Inputs!$B$13,IF(9&lt;=Inputs!$B$8,IF(Inputs!$B$12&gt;0,MAX(MIN(NORM.INV(RAND(),LOOKUP(X4545,Inputs!$J$6:$J$9,Inputs!$G$6:$G$9),LOOKUP(X4545,Inputs!$J$6:$J$9,Inputs!$H$6:$H$9)),Inputs!$B$12),-Inputs!$B$12),NORM.INV(RAND(),LOOKUP(X4545,Inputs!$J$6:$J$9,Inputs!$G$6:$G$9),LOOKUP(X4545,Inputs!$J$6:$J$9,Inputs!$H$6:$H$9))),0),"" )</f>
        <v/>
      </c>
      <c r="O4545" s="26">
        <f>IF($A4545&lt;=Inputs!$B$13,IF(10&lt;=Inputs!$B$8,IF(Inputs!$B$12&gt;0,MAX(MIN(NORM.INV(RAND(),LOOKUP(Y4545,Inputs!$J$6:$J$9,Inputs!$G$6:$G$9),LOOKUP(Y4545,Inputs!$J$6:$J$9,Inputs!$H$6:$H$9)),Inputs!$B$12),-Inputs!$B$12),NORM.INV(RAND(),LOOKUP(Y4545,Inputs!$J$6:$J$9,Inputs!$G$6:$G$9),LOOKUP(Y4545,Inputs!$J$6:$J$9,Inputs!$H$6:$H$9))),0),"" )</f>
        <v/>
      </c>
      <c r="P4545" s="31">
        <f>IF($A4545&lt;=Inputs!$B$13,RAND(),"")</f>
        <v/>
      </c>
      <c r="Q4545" s="31">
        <f>IF($A4545&lt;=Inputs!$B$13,RAND(),"")</f>
        <v/>
      </c>
      <c r="R4545" s="31">
        <f>IF($A4545&lt;=Inputs!$B$13,RAND(),"")</f>
        <v/>
      </c>
      <c r="S4545" s="31">
        <f>IF($A4545&lt;=Inputs!$B$13,RAND(),"")</f>
        <v/>
      </c>
      <c r="T4545" s="31">
        <f>IF($A4545&lt;=Inputs!$B$13,RAND(),"")</f>
        <v/>
      </c>
      <c r="U4545" s="31">
        <f>IF($A4545&lt;=Inputs!$B$13,RAND(),"")</f>
        <v/>
      </c>
      <c r="V4545" s="31">
        <f>IF($A4545&lt;=Inputs!$B$13,RAND(),"")</f>
        <v/>
      </c>
      <c r="W4545" s="31">
        <f>IF($A4545&lt;=Inputs!$B$13,RAND(),"")</f>
        <v/>
      </c>
      <c r="X4545" s="31">
        <f>IF($A4545&lt;=Inputs!$B$13,RAND(),"")</f>
        <v/>
      </c>
      <c r="Y4545" s="31">
        <f>IF($A4545&lt;=Inputs!$B$13,RAND(),"")</f>
        <v/>
      </c>
    </row>
    <row r="4546">
      <c r="A4546" t="n">
        <v>4541</v>
      </c>
      <c r="B4546" s="26">
        <f>IF($A4546&lt;=Inputs!$B$13,IF(Inputs!$B$8&gt;0,SUM(F4546:O4546)/Inputs!$B$8,0),"")</f>
        <v/>
      </c>
      <c r="C4546" s="27">
        <f>IF($A4546&lt;=Inputs!$B$13,B4546/100,"")</f>
        <v/>
      </c>
      <c r="D4546" s="28">
        <f>IF($A4546&lt;=Inputs!$B$13,C4546*Inputs!$B$7,"")</f>
        <v/>
      </c>
      <c r="E4546" s="29">
        <f>IF($A4546&lt;=Inputs!$B$13,IF(D4546&gt;0,1,0),"")</f>
        <v/>
      </c>
      <c r="F4546" s="26">
        <f>IF($A4546&lt;=Inputs!$B$13,IF(1&lt;=Inputs!$B$8,IF(Inputs!$B$12&gt;0,MAX(MIN(NORM.INV(RAND(),LOOKUP(P4546,Inputs!$J$6:$J$9,Inputs!$G$6:$G$9),LOOKUP(P4546,Inputs!$J$6:$J$9,Inputs!$H$6:$H$9)),Inputs!$B$12),-Inputs!$B$12),NORM.INV(RAND(),LOOKUP(P4546,Inputs!$J$6:$J$9,Inputs!$G$6:$G$9),LOOKUP(P4546,Inputs!$J$6:$J$9,Inputs!$H$6:$H$9))),0),"" )</f>
        <v/>
      </c>
      <c r="G4546" s="26">
        <f>IF($A4546&lt;=Inputs!$B$13,IF(2&lt;=Inputs!$B$8,IF(Inputs!$B$12&gt;0,MAX(MIN(NORM.INV(RAND(),LOOKUP(Q4546,Inputs!$J$6:$J$9,Inputs!$G$6:$G$9),LOOKUP(Q4546,Inputs!$J$6:$J$9,Inputs!$H$6:$H$9)),Inputs!$B$12),-Inputs!$B$12),NORM.INV(RAND(),LOOKUP(Q4546,Inputs!$J$6:$J$9,Inputs!$G$6:$G$9),LOOKUP(Q4546,Inputs!$J$6:$J$9,Inputs!$H$6:$H$9))),0),"" )</f>
        <v/>
      </c>
      <c r="H4546" s="26">
        <f>IF($A4546&lt;=Inputs!$B$13,IF(3&lt;=Inputs!$B$8,IF(Inputs!$B$12&gt;0,MAX(MIN(NORM.INV(RAND(),LOOKUP(R4546,Inputs!$J$6:$J$9,Inputs!$G$6:$G$9),LOOKUP(R4546,Inputs!$J$6:$J$9,Inputs!$H$6:$H$9)),Inputs!$B$12),-Inputs!$B$12),NORM.INV(RAND(),LOOKUP(R4546,Inputs!$J$6:$J$9,Inputs!$G$6:$G$9),LOOKUP(R4546,Inputs!$J$6:$J$9,Inputs!$H$6:$H$9))),0),"" )</f>
        <v/>
      </c>
      <c r="I4546" s="26">
        <f>IF($A4546&lt;=Inputs!$B$13,IF(4&lt;=Inputs!$B$8,IF(Inputs!$B$12&gt;0,MAX(MIN(NORM.INV(RAND(),LOOKUP(S4546,Inputs!$J$6:$J$9,Inputs!$G$6:$G$9),LOOKUP(S4546,Inputs!$J$6:$J$9,Inputs!$H$6:$H$9)),Inputs!$B$12),-Inputs!$B$12),NORM.INV(RAND(),LOOKUP(S4546,Inputs!$J$6:$J$9,Inputs!$G$6:$G$9),LOOKUP(S4546,Inputs!$J$6:$J$9,Inputs!$H$6:$H$9))),0),"" )</f>
        <v/>
      </c>
      <c r="J4546" s="26">
        <f>IF($A4546&lt;=Inputs!$B$13,IF(5&lt;=Inputs!$B$8,IF(Inputs!$B$12&gt;0,MAX(MIN(NORM.INV(RAND(),LOOKUP(T4546,Inputs!$J$6:$J$9,Inputs!$G$6:$G$9),LOOKUP(T4546,Inputs!$J$6:$J$9,Inputs!$H$6:$H$9)),Inputs!$B$12),-Inputs!$B$12),NORM.INV(RAND(),LOOKUP(T4546,Inputs!$J$6:$J$9,Inputs!$G$6:$G$9),LOOKUP(T4546,Inputs!$J$6:$J$9,Inputs!$H$6:$H$9))),0),"" )</f>
        <v/>
      </c>
      <c r="K4546" s="26">
        <f>IF($A4546&lt;=Inputs!$B$13,IF(6&lt;=Inputs!$B$8,IF(Inputs!$B$12&gt;0,MAX(MIN(NORM.INV(RAND(),LOOKUP(U4546,Inputs!$J$6:$J$9,Inputs!$G$6:$G$9),LOOKUP(U4546,Inputs!$J$6:$J$9,Inputs!$H$6:$H$9)),Inputs!$B$12),-Inputs!$B$12),NORM.INV(RAND(),LOOKUP(U4546,Inputs!$J$6:$J$9,Inputs!$G$6:$G$9),LOOKUP(U4546,Inputs!$J$6:$J$9,Inputs!$H$6:$H$9))),0),"" )</f>
        <v/>
      </c>
      <c r="L4546" s="26">
        <f>IF($A4546&lt;=Inputs!$B$13,IF(7&lt;=Inputs!$B$8,IF(Inputs!$B$12&gt;0,MAX(MIN(NORM.INV(RAND(),LOOKUP(V4546,Inputs!$J$6:$J$9,Inputs!$G$6:$G$9),LOOKUP(V4546,Inputs!$J$6:$J$9,Inputs!$H$6:$H$9)),Inputs!$B$12),-Inputs!$B$12),NORM.INV(RAND(),LOOKUP(V4546,Inputs!$J$6:$J$9,Inputs!$G$6:$G$9),LOOKUP(V4546,Inputs!$J$6:$J$9,Inputs!$H$6:$H$9))),0),"" )</f>
        <v/>
      </c>
      <c r="M4546" s="26">
        <f>IF($A4546&lt;=Inputs!$B$13,IF(8&lt;=Inputs!$B$8,IF(Inputs!$B$12&gt;0,MAX(MIN(NORM.INV(RAND(),LOOKUP(W4546,Inputs!$J$6:$J$9,Inputs!$G$6:$G$9),LOOKUP(W4546,Inputs!$J$6:$J$9,Inputs!$H$6:$H$9)),Inputs!$B$12),-Inputs!$B$12),NORM.INV(RAND(),LOOKUP(W4546,Inputs!$J$6:$J$9,Inputs!$G$6:$G$9),LOOKUP(W4546,Inputs!$J$6:$J$9,Inputs!$H$6:$H$9))),0),"" )</f>
        <v/>
      </c>
      <c r="N4546" s="26">
        <f>IF($A4546&lt;=Inputs!$B$13,IF(9&lt;=Inputs!$B$8,IF(Inputs!$B$12&gt;0,MAX(MIN(NORM.INV(RAND(),LOOKUP(X4546,Inputs!$J$6:$J$9,Inputs!$G$6:$G$9),LOOKUP(X4546,Inputs!$J$6:$J$9,Inputs!$H$6:$H$9)),Inputs!$B$12),-Inputs!$B$12),NORM.INV(RAND(),LOOKUP(X4546,Inputs!$J$6:$J$9,Inputs!$G$6:$G$9),LOOKUP(X4546,Inputs!$J$6:$J$9,Inputs!$H$6:$H$9))),0),"" )</f>
        <v/>
      </c>
      <c r="O4546" s="26">
        <f>IF($A4546&lt;=Inputs!$B$13,IF(10&lt;=Inputs!$B$8,IF(Inputs!$B$12&gt;0,MAX(MIN(NORM.INV(RAND(),LOOKUP(Y4546,Inputs!$J$6:$J$9,Inputs!$G$6:$G$9),LOOKUP(Y4546,Inputs!$J$6:$J$9,Inputs!$H$6:$H$9)),Inputs!$B$12),-Inputs!$B$12),NORM.INV(RAND(),LOOKUP(Y4546,Inputs!$J$6:$J$9,Inputs!$G$6:$G$9),LOOKUP(Y4546,Inputs!$J$6:$J$9,Inputs!$H$6:$H$9))),0),"" )</f>
        <v/>
      </c>
      <c r="P4546" s="31">
        <f>IF($A4546&lt;=Inputs!$B$13,RAND(),"")</f>
        <v/>
      </c>
      <c r="Q4546" s="31">
        <f>IF($A4546&lt;=Inputs!$B$13,RAND(),"")</f>
        <v/>
      </c>
      <c r="R4546" s="31">
        <f>IF($A4546&lt;=Inputs!$B$13,RAND(),"")</f>
        <v/>
      </c>
      <c r="S4546" s="31">
        <f>IF($A4546&lt;=Inputs!$B$13,RAND(),"")</f>
        <v/>
      </c>
      <c r="T4546" s="31">
        <f>IF($A4546&lt;=Inputs!$B$13,RAND(),"")</f>
        <v/>
      </c>
      <c r="U4546" s="31">
        <f>IF($A4546&lt;=Inputs!$B$13,RAND(),"")</f>
        <v/>
      </c>
      <c r="V4546" s="31">
        <f>IF($A4546&lt;=Inputs!$B$13,RAND(),"")</f>
        <v/>
      </c>
      <c r="W4546" s="31">
        <f>IF($A4546&lt;=Inputs!$B$13,RAND(),"")</f>
        <v/>
      </c>
      <c r="X4546" s="31">
        <f>IF($A4546&lt;=Inputs!$B$13,RAND(),"")</f>
        <v/>
      </c>
      <c r="Y4546" s="31">
        <f>IF($A4546&lt;=Inputs!$B$13,RAND(),"")</f>
        <v/>
      </c>
    </row>
    <row r="4547">
      <c r="A4547" t="n">
        <v>4542</v>
      </c>
      <c r="B4547" s="26">
        <f>IF($A4547&lt;=Inputs!$B$13,IF(Inputs!$B$8&gt;0,SUM(F4547:O4547)/Inputs!$B$8,0),"")</f>
        <v/>
      </c>
      <c r="C4547" s="27">
        <f>IF($A4547&lt;=Inputs!$B$13,B4547/100,"")</f>
        <v/>
      </c>
      <c r="D4547" s="28">
        <f>IF($A4547&lt;=Inputs!$B$13,C4547*Inputs!$B$7,"")</f>
        <v/>
      </c>
      <c r="E4547" s="29">
        <f>IF($A4547&lt;=Inputs!$B$13,IF(D4547&gt;0,1,0),"")</f>
        <v/>
      </c>
      <c r="F4547" s="26">
        <f>IF($A4547&lt;=Inputs!$B$13,IF(1&lt;=Inputs!$B$8,IF(Inputs!$B$12&gt;0,MAX(MIN(NORM.INV(RAND(),LOOKUP(P4547,Inputs!$J$6:$J$9,Inputs!$G$6:$G$9),LOOKUP(P4547,Inputs!$J$6:$J$9,Inputs!$H$6:$H$9)),Inputs!$B$12),-Inputs!$B$12),NORM.INV(RAND(),LOOKUP(P4547,Inputs!$J$6:$J$9,Inputs!$G$6:$G$9),LOOKUP(P4547,Inputs!$J$6:$J$9,Inputs!$H$6:$H$9))),0),"" )</f>
        <v/>
      </c>
      <c r="G4547" s="26">
        <f>IF($A4547&lt;=Inputs!$B$13,IF(2&lt;=Inputs!$B$8,IF(Inputs!$B$12&gt;0,MAX(MIN(NORM.INV(RAND(),LOOKUP(Q4547,Inputs!$J$6:$J$9,Inputs!$G$6:$G$9),LOOKUP(Q4547,Inputs!$J$6:$J$9,Inputs!$H$6:$H$9)),Inputs!$B$12),-Inputs!$B$12),NORM.INV(RAND(),LOOKUP(Q4547,Inputs!$J$6:$J$9,Inputs!$G$6:$G$9),LOOKUP(Q4547,Inputs!$J$6:$J$9,Inputs!$H$6:$H$9))),0),"" )</f>
        <v/>
      </c>
      <c r="H4547" s="26">
        <f>IF($A4547&lt;=Inputs!$B$13,IF(3&lt;=Inputs!$B$8,IF(Inputs!$B$12&gt;0,MAX(MIN(NORM.INV(RAND(),LOOKUP(R4547,Inputs!$J$6:$J$9,Inputs!$G$6:$G$9),LOOKUP(R4547,Inputs!$J$6:$J$9,Inputs!$H$6:$H$9)),Inputs!$B$12),-Inputs!$B$12),NORM.INV(RAND(),LOOKUP(R4547,Inputs!$J$6:$J$9,Inputs!$G$6:$G$9),LOOKUP(R4547,Inputs!$J$6:$J$9,Inputs!$H$6:$H$9))),0),"" )</f>
        <v/>
      </c>
      <c r="I4547" s="26">
        <f>IF($A4547&lt;=Inputs!$B$13,IF(4&lt;=Inputs!$B$8,IF(Inputs!$B$12&gt;0,MAX(MIN(NORM.INV(RAND(),LOOKUP(S4547,Inputs!$J$6:$J$9,Inputs!$G$6:$G$9),LOOKUP(S4547,Inputs!$J$6:$J$9,Inputs!$H$6:$H$9)),Inputs!$B$12),-Inputs!$B$12),NORM.INV(RAND(),LOOKUP(S4547,Inputs!$J$6:$J$9,Inputs!$G$6:$G$9),LOOKUP(S4547,Inputs!$J$6:$J$9,Inputs!$H$6:$H$9))),0),"" )</f>
        <v/>
      </c>
      <c r="J4547" s="26">
        <f>IF($A4547&lt;=Inputs!$B$13,IF(5&lt;=Inputs!$B$8,IF(Inputs!$B$12&gt;0,MAX(MIN(NORM.INV(RAND(),LOOKUP(T4547,Inputs!$J$6:$J$9,Inputs!$G$6:$G$9),LOOKUP(T4547,Inputs!$J$6:$J$9,Inputs!$H$6:$H$9)),Inputs!$B$12),-Inputs!$B$12),NORM.INV(RAND(),LOOKUP(T4547,Inputs!$J$6:$J$9,Inputs!$G$6:$G$9),LOOKUP(T4547,Inputs!$J$6:$J$9,Inputs!$H$6:$H$9))),0),"" )</f>
        <v/>
      </c>
      <c r="K4547" s="26">
        <f>IF($A4547&lt;=Inputs!$B$13,IF(6&lt;=Inputs!$B$8,IF(Inputs!$B$12&gt;0,MAX(MIN(NORM.INV(RAND(),LOOKUP(U4547,Inputs!$J$6:$J$9,Inputs!$G$6:$G$9),LOOKUP(U4547,Inputs!$J$6:$J$9,Inputs!$H$6:$H$9)),Inputs!$B$12),-Inputs!$B$12),NORM.INV(RAND(),LOOKUP(U4547,Inputs!$J$6:$J$9,Inputs!$G$6:$G$9),LOOKUP(U4547,Inputs!$J$6:$J$9,Inputs!$H$6:$H$9))),0),"" )</f>
        <v/>
      </c>
      <c r="L4547" s="26">
        <f>IF($A4547&lt;=Inputs!$B$13,IF(7&lt;=Inputs!$B$8,IF(Inputs!$B$12&gt;0,MAX(MIN(NORM.INV(RAND(),LOOKUP(V4547,Inputs!$J$6:$J$9,Inputs!$G$6:$G$9),LOOKUP(V4547,Inputs!$J$6:$J$9,Inputs!$H$6:$H$9)),Inputs!$B$12),-Inputs!$B$12),NORM.INV(RAND(),LOOKUP(V4547,Inputs!$J$6:$J$9,Inputs!$G$6:$G$9),LOOKUP(V4547,Inputs!$J$6:$J$9,Inputs!$H$6:$H$9))),0),"" )</f>
        <v/>
      </c>
      <c r="M4547" s="26">
        <f>IF($A4547&lt;=Inputs!$B$13,IF(8&lt;=Inputs!$B$8,IF(Inputs!$B$12&gt;0,MAX(MIN(NORM.INV(RAND(),LOOKUP(W4547,Inputs!$J$6:$J$9,Inputs!$G$6:$G$9),LOOKUP(W4547,Inputs!$J$6:$J$9,Inputs!$H$6:$H$9)),Inputs!$B$12),-Inputs!$B$12),NORM.INV(RAND(),LOOKUP(W4547,Inputs!$J$6:$J$9,Inputs!$G$6:$G$9),LOOKUP(W4547,Inputs!$J$6:$J$9,Inputs!$H$6:$H$9))),0),"" )</f>
        <v/>
      </c>
      <c r="N4547" s="26">
        <f>IF($A4547&lt;=Inputs!$B$13,IF(9&lt;=Inputs!$B$8,IF(Inputs!$B$12&gt;0,MAX(MIN(NORM.INV(RAND(),LOOKUP(X4547,Inputs!$J$6:$J$9,Inputs!$G$6:$G$9),LOOKUP(X4547,Inputs!$J$6:$J$9,Inputs!$H$6:$H$9)),Inputs!$B$12),-Inputs!$B$12),NORM.INV(RAND(),LOOKUP(X4547,Inputs!$J$6:$J$9,Inputs!$G$6:$G$9),LOOKUP(X4547,Inputs!$J$6:$J$9,Inputs!$H$6:$H$9))),0),"" )</f>
        <v/>
      </c>
      <c r="O4547" s="26">
        <f>IF($A4547&lt;=Inputs!$B$13,IF(10&lt;=Inputs!$B$8,IF(Inputs!$B$12&gt;0,MAX(MIN(NORM.INV(RAND(),LOOKUP(Y4547,Inputs!$J$6:$J$9,Inputs!$G$6:$G$9),LOOKUP(Y4547,Inputs!$J$6:$J$9,Inputs!$H$6:$H$9)),Inputs!$B$12),-Inputs!$B$12),NORM.INV(RAND(),LOOKUP(Y4547,Inputs!$J$6:$J$9,Inputs!$G$6:$G$9),LOOKUP(Y4547,Inputs!$J$6:$J$9,Inputs!$H$6:$H$9))),0),"" )</f>
        <v/>
      </c>
      <c r="P4547" s="31">
        <f>IF($A4547&lt;=Inputs!$B$13,RAND(),"")</f>
        <v/>
      </c>
      <c r="Q4547" s="31">
        <f>IF($A4547&lt;=Inputs!$B$13,RAND(),"")</f>
        <v/>
      </c>
      <c r="R4547" s="31">
        <f>IF($A4547&lt;=Inputs!$B$13,RAND(),"")</f>
        <v/>
      </c>
      <c r="S4547" s="31">
        <f>IF($A4547&lt;=Inputs!$B$13,RAND(),"")</f>
        <v/>
      </c>
      <c r="T4547" s="31">
        <f>IF($A4547&lt;=Inputs!$B$13,RAND(),"")</f>
        <v/>
      </c>
      <c r="U4547" s="31">
        <f>IF($A4547&lt;=Inputs!$B$13,RAND(),"")</f>
        <v/>
      </c>
      <c r="V4547" s="31">
        <f>IF($A4547&lt;=Inputs!$B$13,RAND(),"")</f>
        <v/>
      </c>
      <c r="W4547" s="31">
        <f>IF($A4547&lt;=Inputs!$B$13,RAND(),"")</f>
        <v/>
      </c>
      <c r="X4547" s="31">
        <f>IF($A4547&lt;=Inputs!$B$13,RAND(),"")</f>
        <v/>
      </c>
      <c r="Y4547" s="31">
        <f>IF($A4547&lt;=Inputs!$B$13,RAND(),"")</f>
        <v/>
      </c>
    </row>
    <row r="4548">
      <c r="A4548" t="n">
        <v>4543</v>
      </c>
      <c r="B4548" s="26">
        <f>IF($A4548&lt;=Inputs!$B$13,IF(Inputs!$B$8&gt;0,SUM(F4548:O4548)/Inputs!$B$8,0),"")</f>
        <v/>
      </c>
      <c r="C4548" s="27">
        <f>IF($A4548&lt;=Inputs!$B$13,B4548/100,"")</f>
        <v/>
      </c>
      <c r="D4548" s="28">
        <f>IF($A4548&lt;=Inputs!$B$13,C4548*Inputs!$B$7,"")</f>
        <v/>
      </c>
      <c r="E4548" s="29">
        <f>IF($A4548&lt;=Inputs!$B$13,IF(D4548&gt;0,1,0),"")</f>
        <v/>
      </c>
      <c r="F4548" s="26">
        <f>IF($A4548&lt;=Inputs!$B$13,IF(1&lt;=Inputs!$B$8,IF(Inputs!$B$12&gt;0,MAX(MIN(NORM.INV(RAND(),LOOKUP(P4548,Inputs!$J$6:$J$9,Inputs!$G$6:$G$9),LOOKUP(P4548,Inputs!$J$6:$J$9,Inputs!$H$6:$H$9)),Inputs!$B$12),-Inputs!$B$12),NORM.INV(RAND(),LOOKUP(P4548,Inputs!$J$6:$J$9,Inputs!$G$6:$G$9),LOOKUP(P4548,Inputs!$J$6:$J$9,Inputs!$H$6:$H$9))),0),"" )</f>
        <v/>
      </c>
      <c r="G4548" s="26">
        <f>IF($A4548&lt;=Inputs!$B$13,IF(2&lt;=Inputs!$B$8,IF(Inputs!$B$12&gt;0,MAX(MIN(NORM.INV(RAND(),LOOKUP(Q4548,Inputs!$J$6:$J$9,Inputs!$G$6:$G$9),LOOKUP(Q4548,Inputs!$J$6:$J$9,Inputs!$H$6:$H$9)),Inputs!$B$12),-Inputs!$B$12),NORM.INV(RAND(),LOOKUP(Q4548,Inputs!$J$6:$J$9,Inputs!$G$6:$G$9),LOOKUP(Q4548,Inputs!$J$6:$J$9,Inputs!$H$6:$H$9))),0),"" )</f>
        <v/>
      </c>
      <c r="H4548" s="26">
        <f>IF($A4548&lt;=Inputs!$B$13,IF(3&lt;=Inputs!$B$8,IF(Inputs!$B$12&gt;0,MAX(MIN(NORM.INV(RAND(),LOOKUP(R4548,Inputs!$J$6:$J$9,Inputs!$G$6:$G$9),LOOKUP(R4548,Inputs!$J$6:$J$9,Inputs!$H$6:$H$9)),Inputs!$B$12),-Inputs!$B$12),NORM.INV(RAND(),LOOKUP(R4548,Inputs!$J$6:$J$9,Inputs!$G$6:$G$9),LOOKUP(R4548,Inputs!$J$6:$J$9,Inputs!$H$6:$H$9))),0),"" )</f>
        <v/>
      </c>
      <c r="I4548" s="26">
        <f>IF($A4548&lt;=Inputs!$B$13,IF(4&lt;=Inputs!$B$8,IF(Inputs!$B$12&gt;0,MAX(MIN(NORM.INV(RAND(),LOOKUP(S4548,Inputs!$J$6:$J$9,Inputs!$G$6:$G$9),LOOKUP(S4548,Inputs!$J$6:$J$9,Inputs!$H$6:$H$9)),Inputs!$B$12),-Inputs!$B$12),NORM.INV(RAND(),LOOKUP(S4548,Inputs!$J$6:$J$9,Inputs!$G$6:$G$9),LOOKUP(S4548,Inputs!$J$6:$J$9,Inputs!$H$6:$H$9))),0),"" )</f>
        <v/>
      </c>
      <c r="J4548" s="26">
        <f>IF($A4548&lt;=Inputs!$B$13,IF(5&lt;=Inputs!$B$8,IF(Inputs!$B$12&gt;0,MAX(MIN(NORM.INV(RAND(),LOOKUP(T4548,Inputs!$J$6:$J$9,Inputs!$G$6:$G$9),LOOKUP(T4548,Inputs!$J$6:$J$9,Inputs!$H$6:$H$9)),Inputs!$B$12),-Inputs!$B$12),NORM.INV(RAND(),LOOKUP(T4548,Inputs!$J$6:$J$9,Inputs!$G$6:$G$9),LOOKUP(T4548,Inputs!$J$6:$J$9,Inputs!$H$6:$H$9))),0),"" )</f>
        <v/>
      </c>
      <c r="K4548" s="26">
        <f>IF($A4548&lt;=Inputs!$B$13,IF(6&lt;=Inputs!$B$8,IF(Inputs!$B$12&gt;0,MAX(MIN(NORM.INV(RAND(),LOOKUP(U4548,Inputs!$J$6:$J$9,Inputs!$G$6:$G$9),LOOKUP(U4548,Inputs!$J$6:$J$9,Inputs!$H$6:$H$9)),Inputs!$B$12),-Inputs!$B$12),NORM.INV(RAND(),LOOKUP(U4548,Inputs!$J$6:$J$9,Inputs!$G$6:$G$9),LOOKUP(U4548,Inputs!$J$6:$J$9,Inputs!$H$6:$H$9))),0),"" )</f>
        <v/>
      </c>
      <c r="L4548" s="26">
        <f>IF($A4548&lt;=Inputs!$B$13,IF(7&lt;=Inputs!$B$8,IF(Inputs!$B$12&gt;0,MAX(MIN(NORM.INV(RAND(),LOOKUP(V4548,Inputs!$J$6:$J$9,Inputs!$G$6:$G$9),LOOKUP(V4548,Inputs!$J$6:$J$9,Inputs!$H$6:$H$9)),Inputs!$B$12),-Inputs!$B$12),NORM.INV(RAND(),LOOKUP(V4548,Inputs!$J$6:$J$9,Inputs!$G$6:$G$9),LOOKUP(V4548,Inputs!$J$6:$J$9,Inputs!$H$6:$H$9))),0),"" )</f>
        <v/>
      </c>
      <c r="M4548" s="26">
        <f>IF($A4548&lt;=Inputs!$B$13,IF(8&lt;=Inputs!$B$8,IF(Inputs!$B$12&gt;0,MAX(MIN(NORM.INV(RAND(),LOOKUP(W4548,Inputs!$J$6:$J$9,Inputs!$G$6:$G$9),LOOKUP(W4548,Inputs!$J$6:$J$9,Inputs!$H$6:$H$9)),Inputs!$B$12),-Inputs!$B$12),NORM.INV(RAND(),LOOKUP(W4548,Inputs!$J$6:$J$9,Inputs!$G$6:$G$9),LOOKUP(W4548,Inputs!$J$6:$J$9,Inputs!$H$6:$H$9))),0),"" )</f>
        <v/>
      </c>
      <c r="N4548" s="26">
        <f>IF($A4548&lt;=Inputs!$B$13,IF(9&lt;=Inputs!$B$8,IF(Inputs!$B$12&gt;0,MAX(MIN(NORM.INV(RAND(),LOOKUP(X4548,Inputs!$J$6:$J$9,Inputs!$G$6:$G$9),LOOKUP(X4548,Inputs!$J$6:$J$9,Inputs!$H$6:$H$9)),Inputs!$B$12),-Inputs!$B$12),NORM.INV(RAND(),LOOKUP(X4548,Inputs!$J$6:$J$9,Inputs!$G$6:$G$9),LOOKUP(X4548,Inputs!$J$6:$J$9,Inputs!$H$6:$H$9))),0),"" )</f>
        <v/>
      </c>
      <c r="O4548" s="26">
        <f>IF($A4548&lt;=Inputs!$B$13,IF(10&lt;=Inputs!$B$8,IF(Inputs!$B$12&gt;0,MAX(MIN(NORM.INV(RAND(),LOOKUP(Y4548,Inputs!$J$6:$J$9,Inputs!$G$6:$G$9),LOOKUP(Y4548,Inputs!$J$6:$J$9,Inputs!$H$6:$H$9)),Inputs!$B$12),-Inputs!$B$12),NORM.INV(RAND(),LOOKUP(Y4548,Inputs!$J$6:$J$9,Inputs!$G$6:$G$9),LOOKUP(Y4548,Inputs!$J$6:$J$9,Inputs!$H$6:$H$9))),0),"" )</f>
        <v/>
      </c>
      <c r="P4548" s="31">
        <f>IF($A4548&lt;=Inputs!$B$13,RAND(),"")</f>
        <v/>
      </c>
      <c r="Q4548" s="31">
        <f>IF($A4548&lt;=Inputs!$B$13,RAND(),"")</f>
        <v/>
      </c>
      <c r="R4548" s="31">
        <f>IF($A4548&lt;=Inputs!$B$13,RAND(),"")</f>
        <v/>
      </c>
      <c r="S4548" s="31">
        <f>IF($A4548&lt;=Inputs!$B$13,RAND(),"")</f>
        <v/>
      </c>
      <c r="T4548" s="31">
        <f>IF($A4548&lt;=Inputs!$B$13,RAND(),"")</f>
        <v/>
      </c>
      <c r="U4548" s="31">
        <f>IF($A4548&lt;=Inputs!$B$13,RAND(),"")</f>
        <v/>
      </c>
      <c r="V4548" s="31">
        <f>IF($A4548&lt;=Inputs!$B$13,RAND(),"")</f>
        <v/>
      </c>
      <c r="W4548" s="31">
        <f>IF($A4548&lt;=Inputs!$B$13,RAND(),"")</f>
        <v/>
      </c>
      <c r="X4548" s="31">
        <f>IF($A4548&lt;=Inputs!$B$13,RAND(),"")</f>
        <v/>
      </c>
      <c r="Y4548" s="31">
        <f>IF($A4548&lt;=Inputs!$B$13,RAND(),"")</f>
        <v/>
      </c>
    </row>
    <row r="4549">
      <c r="A4549" t="n">
        <v>4544</v>
      </c>
      <c r="B4549" s="26">
        <f>IF($A4549&lt;=Inputs!$B$13,IF(Inputs!$B$8&gt;0,SUM(F4549:O4549)/Inputs!$B$8,0),"")</f>
        <v/>
      </c>
      <c r="C4549" s="27">
        <f>IF($A4549&lt;=Inputs!$B$13,B4549/100,"")</f>
        <v/>
      </c>
      <c r="D4549" s="28">
        <f>IF($A4549&lt;=Inputs!$B$13,C4549*Inputs!$B$7,"")</f>
        <v/>
      </c>
      <c r="E4549" s="29">
        <f>IF($A4549&lt;=Inputs!$B$13,IF(D4549&gt;0,1,0),"")</f>
        <v/>
      </c>
      <c r="F4549" s="26">
        <f>IF($A4549&lt;=Inputs!$B$13,IF(1&lt;=Inputs!$B$8,IF(Inputs!$B$12&gt;0,MAX(MIN(NORM.INV(RAND(),LOOKUP(P4549,Inputs!$J$6:$J$9,Inputs!$G$6:$G$9),LOOKUP(P4549,Inputs!$J$6:$J$9,Inputs!$H$6:$H$9)),Inputs!$B$12),-Inputs!$B$12),NORM.INV(RAND(),LOOKUP(P4549,Inputs!$J$6:$J$9,Inputs!$G$6:$G$9),LOOKUP(P4549,Inputs!$J$6:$J$9,Inputs!$H$6:$H$9))),0),"" )</f>
        <v/>
      </c>
      <c r="G4549" s="26">
        <f>IF($A4549&lt;=Inputs!$B$13,IF(2&lt;=Inputs!$B$8,IF(Inputs!$B$12&gt;0,MAX(MIN(NORM.INV(RAND(),LOOKUP(Q4549,Inputs!$J$6:$J$9,Inputs!$G$6:$G$9),LOOKUP(Q4549,Inputs!$J$6:$J$9,Inputs!$H$6:$H$9)),Inputs!$B$12),-Inputs!$B$12),NORM.INV(RAND(),LOOKUP(Q4549,Inputs!$J$6:$J$9,Inputs!$G$6:$G$9),LOOKUP(Q4549,Inputs!$J$6:$J$9,Inputs!$H$6:$H$9))),0),"" )</f>
        <v/>
      </c>
      <c r="H4549" s="26">
        <f>IF($A4549&lt;=Inputs!$B$13,IF(3&lt;=Inputs!$B$8,IF(Inputs!$B$12&gt;0,MAX(MIN(NORM.INV(RAND(),LOOKUP(R4549,Inputs!$J$6:$J$9,Inputs!$G$6:$G$9),LOOKUP(R4549,Inputs!$J$6:$J$9,Inputs!$H$6:$H$9)),Inputs!$B$12),-Inputs!$B$12),NORM.INV(RAND(),LOOKUP(R4549,Inputs!$J$6:$J$9,Inputs!$G$6:$G$9),LOOKUP(R4549,Inputs!$J$6:$J$9,Inputs!$H$6:$H$9))),0),"" )</f>
        <v/>
      </c>
      <c r="I4549" s="26">
        <f>IF($A4549&lt;=Inputs!$B$13,IF(4&lt;=Inputs!$B$8,IF(Inputs!$B$12&gt;0,MAX(MIN(NORM.INV(RAND(),LOOKUP(S4549,Inputs!$J$6:$J$9,Inputs!$G$6:$G$9),LOOKUP(S4549,Inputs!$J$6:$J$9,Inputs!$H$6:$H$9)),Inputs!$B$12),-Inputs!$B$12),NORM.INV(RAND(),LOOKUP(S4549,Inputs!$J$6:$J$9,Inputs!$G$6:$G$9),LOOKUP(S4549,Inputs!$J$6:$J$9,Inputs!$H$6:$H$9))),0),"" )</f>
        <v/>
      </c>
      <c r="J4549" s="26">
        <f>IF($A4549&lt;=Inputs!$B$13,IF(5&lt;=Inputs!$B$8,IF(Inputs!$B$12&gt;0,MAX(MIN(NORM.INV(RAND(),LOOKUP(T4549,Inputs!$J$6:$J$9,Inputs!$G$6:$G$9),LOOKUP(T4549,Inputs!$J$6:$J$9,Inputs!$H$6:$H$9)),Inputs!$B$12),-Inputs!$B$12),NORM.INV(RAND(),LOOKUP(T4549,Inputs!$J$6:$J$9,Inputs!$G$6:$G$9),LOOKUP(T4549,Inputs!$J$6:$J$9,Inputs!$H$6:$H$9))),0),"" )</f>
        <v/>
      </c>
      <c r="K4549" s="26">
        <f>IF($A4549&lt;=Inputs!$B$13,IF(6&lt;=Inputs!$B$8,IF(Inputs!$B$12&gt;0,MAX(MIN(NORM.INV(RAND(),LOOKUP(U4549,Inputs!$J$6:$J$9,Inputs!$G$6:$G$9),LOOKUP(U4549,Inputs!$J$6:$J$9,Inputs!$H$6:$H$9)),Inputs!$B$12),-Inputs!$B$12),NORM.INV(RAND(),LOOKUP(U4549,Inputs!$J$6:$J$9,Inputs!$G$6:$G$9),LOOKUP(U4549,Inputs!$J$6:$J$9,Inputs!$H$6:$H$9))),0),"" )</f>
        <v/>
      </c>
      <c r="L4549" s="26">
        <f>IF($A4549&lt;=Inputs!$B$13,IF(7&lt;=Inputs!$B$8,IF(Inputs!$B$12&gt;0,MAX(MIN(NORM.INV(RAND(),LOOKUP(V4549,Inputs!$J$6:$J$9,Inputs!$G$6:$G$9),LOOKUP(V4549,Inputs!$J$6:$J$9,Inputs!$H$6:$H$9)),Inputs!$B$12),-Inputs!$B$12),NORM.INV(RAND(),LOOKUP(V4549,Inputs!$J$6:$J$9,Inputs!$G$6:$G$9),LOOKUP(V4549,Inputs!$J$6:$J$9,Inputs!$H$6:$H$9))),0),"" )</f>
        <v/>
      </c>
      <c r="M4549" s="26">
        <f>IF($A4549&lt;=Inputs!$B$13,IF(8&lt;=Inputs!$B$8,IF(Inputs!$B$12&gt;0,MAX(MIN(NORM.INV(RAND(),LOOKUP(W4549,Inputs!$J$6:$J$9,Inputs!$G$6:$G$9),LOOKUP(W4549,Inputs!$J$6:$J$9,Inputs!$H$6:$H$9)),Inputs!$B$12),-Inputs!$B$12),NORM.INV(RAND(),LOOKUP(W4549,Inputs!$J$6:$J$9,Inputs!$G$6:$G$9),LOOKUP(W4549,Inputs!$J$6:$J$9,Inputs!$H$6:$H$9))),0),"" )</f>
        <v/>
      </c>
      <c r="N4549" s="26">
        <f>IF($A4549&lt;=Inputs!$B$13,IF(9&lt;=Inputs!$B$8,IF(Inputs!$B$12&gt;0,MAX(MIN(NORM.INV(RAND(),LOOKUP(X4549,Inputs!$J$6:$J$9,Inputs!$G$6:$G$9),LOOKUP(X4549,Inputs!$J$6:$J$9,Inputs!$H$6:$H$9)),Inputs!$B$12),-Inputs!$B$12),NORM.INV(RAND(),LOOKUP(X4549,Inputs!$J$6:$J$9,Inputs!$G$6:$G$9),LOOKUP(X4549,Inputs!$J$6:$J$9,Inputs!$H$6:$H$9))),0),"" )</f>
        <v/>
      </c>
      <c r="O4549" s="26">
        <f>IF($A4549&lt;=Inputs!$B$13,IF(10&lt;=Inputs!$B$8,IF(Inputs!$B$12&gt;0,MAX(MIN(NORM.INV(RAND(),LOOKUP(Y4549,Inputs!$J$6:$J$9,Inputs!$G$6:$G$9),LOOKUP(Y4549,Inputs!$J$6:$J$9,Inputs!$H$6:$H$9)),Inputs!$B$12),-Inputs!$B$12),NORM.INV(RAND(),LOOKUP(Y4549,Inputs!$J$6:$J$9,Inputs!$G$6:$G$9),LOOKUP(Y4549,Inputs!$J$6:$J$9,Inputs!$H$6:$H$9))),0),"" )</f>
        <v/>
      </c>
      <c r="P4549" s="31">
        <f>IF($A4549&lt;=Inputs!$B$13,RAND(),"")</f>
        <v/>
      </c>
      <c r="Q4549" s="31">
        <f>IF($A4549&lt;=Inputs!$B$13,RAND(),"")</f>
        <v/>
      </c>
      <c r="R4549" s="31">
        <f>IF($A4549&lt;=Inputs!$B$13,RAND(),"")</f>
        <v/>
      </c>
      <c r="S4549" s="31">
        <f>IF($A4549&lt;=Inputs!$B$13,RAND(),"")</f>
        <v/>
      </c>
      <c r="T4549" s="31">
        <f>IF($A4549&lt;=Inputs!$B$13,RAND(),"")</f>
        <v/>
      </c>
      <c r="U4549" s="31">
        <f>IF($A4549&lt;=Inputs!$B$13,RAND(),"")</f>
        <v/>
      </c>
      <c r="V4549" s="31">
        <f>IF($A4549&lt;=Inputs!$B$13,RAND(),"")</f>
        <v/>
      </c>
      <c r="W4549" s="31">
        <f>IF($A4549&lt;=Inputs!$B$13,RAND(),"")</f>
        <v/>
      </c>
      <c r="X4549" s="31">
        <f>IF($A4549&lt;=Inputs!$B$13,RAND(),"")</f>
        <v/>
      </c>
      <c r="Y4549" s="31">
        <f>IF($A4549&lt;=Inputs!$B$13,RAND(),"")</f>
        <v/>
      </c>
    </row>
    <row r="4550">
      <c r="A4550" t="n">
        <v>4545</v>
      </c>
      <c r="B4550" s="26">
        <f>IF($A4550&lt;=Inputs!$B$13,IF(Inputs!$B$8&gt;0,SUM(F4550:O4550)/Inputs!$B$8,0),"")</f>
        <v/>
      </c>
      <c r="C4550" s="27">
        <f>IF($A4550&lt;=Inputs!$B$13,B4550/100,"")</f>
        <v/>
      </c>
      <c r="D4550" s="28">
        <f>IF($A4550&lt;=Inputs!$B$13,C4550*Inputs!$B$7,"")</f>
        <v/>
      </c>
      <c r="E4550" s="29">
        <f>IF($A4550&lt;=Inputs!$B$13,IF(D4550&gt;0,1,0),"")</f>
        <v/>
      </c>
      <c r="F4550" s="26">
        <f>IF($A4550&lt;=Inputs!$B$13,IF(1&lt;=Inputs!$B$8,IF(Inputs!$B$12&gt;0,MAX(MIN(NORM.INV(RAND(),LOOKUP(P4550,Inputs!$J$6:$J$9,Inputs!$G$6:$G$9),LOOKUP(P4550,Inputs!$J$6:$J$9,Inputs!$H$6:$H$9)),Inputs!$B$12),-Inputs!$B$12),NORM.INV(RAND(),LOOKUP(P4550,Inputs!$J$6:$J$9,Inputs!$G$6:$G$9),LOOKUP(P4550,Inputs!$J$6:$J$9,Inputs!$H$6:$H$9))),0),"" )</f>
        <v/>
      </c>
      <c r="G4550" s="26">
        <f>IF($A4550&lt;=Inputs!$B$13,IF(2&lt;=Inputs!$B$8,IF(Inputs!$B$12&gt;0,MAX(MIN(NORM.INV(RAND(),LOOKUP(Q4550,Inputs!$J$6:$J$9,Inputs!$G$6:$G$9),LOOKUP(Q4550,Inputs!$J$6:$J$9,Inputs!$H$6:$H$9)),Inputs!$B$12),-Inputs!$B$12),NORM.INV(RAND(),LOOKUP(Q4550,Inputs!$J$6:$J$9,Inputs!$G$6:$G$9),LOOKUP(Q4550,Inputs!$J$6:$J$9,Inputs!$H$6:$H$9))),0),"" )</f>
        <v/>
      </c>
      <c r="H4550" s="26">
        <f>IF($A4550&lt;=Inputs!$B$13,IF(3&lt;=Inputs!$B$8,IF(Inputs!$B$12&gt;0,MAX(MIN(NORM.INV(RAND(),LOOKUP(R4550,Inputs!$J$6:$J$9,Inputs!$G$6:$G$9),LOOKUP(R4550,Inputs!$J$6:$J$9,Inputs!$H$6:$H$9)),Inputs!$B$12),-Inputs!$B$12),NORM.INV(RAND(),LOOKUP(R4550,Inputs!$J$6:$J$9,Inputs!$G$6:$G$9),LOOKUP(R4550,Inputs!$J$6:$J$9,Inputs!$H$6:$H$9))),0),"" )</f>
        <v/>
      </c>
      <c r="I4550" s="26">
        <f>IF($A4550&lt;=Inputs!$B$13,IF(4&lt;=Inputs!$B$8,IF(Inputs!$B$12&gt;0,MAX(MIN(NORM.INV(RAND(),LOOKUP(S4550,Inputs!$J$6:$J$9,Inputs!$G$6:$G$9),LOOKUP(S4550,Inputs!$J$6:$J$9,Inputs!$H$6:$H$9)),Inputs!$B$12),-Inputs!$B$12),NORM.INV(RAND(),LOOKUP(S4550,Inputs!$J$6:$J$9,Inputs!$G$6:$G$9),LOOKUP(S4550,Inputs!$J$6:$J$9,Inputs!$H$6:$H$9))),0),"" )</f>
        <v/>
      </c>
      <c r="J4550" s="26">
        <f>IF($A4550&lt;=Inputs!$B$13,IF(5&lt;=Inputs!$B$8,IF(Inputs!$B$12&gt;0,MAX(MIN(NORM.INV(RAND(),LOOKUP(T4550,Inputs!$J$6:$J$9,Inputs!$G$6:$G$9),LOOKUP(T4550,Inputs!$J$6:$J$9,Inputs!$H$6:$H$9)),Inputs!$B$12),-Inputs!$B$12),NORM.INV(RAND(),LOOKUP(T4550,Inputs!$J$6:$J$9,Inputs!$G$6:$G$9),LOOKUP(T4550,Inputs!$J$6:$J$9,Inputs!$H$6:$H$9))),0),"" )</f>
        <v/>
      </c>
      <c r="K4550" s="26">
        <f>IF($A4550&lt;=Inputs!$B$13,IF(6&lt;=Inputs!$B$8,IF(Inputs!$B$12&gt;0,MAX(MIN(NORM.INV(RAND(),LOOKUP(U4550,Inputs!$J$6:$J$9,Inputs!$G$6:$G$9),LOOKUP(U4550,Inputs!$J$6:$J$9,Inputs!$H$6:$H$9)),Inputs!$B$12),-Inputs!$B$12),NORM.INV(RAND(),LOOKUP(U4550,Inputs!$J$6:$J$9,Inputs!$G$6:$G$9),LOOKUP(U4550,Inputs!$J$6:$J$9,Inputs!$H$6:$H$9))),0),"" )</f>
        <v/>
      </c>
      <c r="L4550" s="26">
        <f>IF($A4550&lt;=Inputs!$B$13,IF(7&lt;=Inputs!$B$8,IF(Inputs!$B$12&gt;0,MAX(MIN(NORM.INV(RAND(),LOOKUP(V4550,Inputs!$J$6:$J$9,Inputs!$G$6:$G$9),LOOKUP(V4550,Inputs!$J$6:$J$9,Inputs!$H$6:$H$9)),Inputs!$B$12),-Inputs!$B$12),NORM.INV(RAND(),LOOKUP(V4550,Inputs!$J$6:$J$9,Inputs!$G$6:$G$9),LOOKUP(V4550,Inputs!$J$6:$J$9,Inputs!$H$6:$H$9))),0),"" )</f>
        <v/>
      </c>
      <c r="M4550" s="26">
        <f>IF($A4550&lt;=Inputs!$B$13,IF(8&lt;=Inputs!$B$8,IF(Inputs!$B$12&gt;0,MAX(MIN(NORM.INV(RAND(),LOOKUP(W4550,Inputs!$J$6:$J$9,Inputs!$G$6:$G$9),LOOKUP(W4550,Inputs!$J$6:$J$9,Inputs!$H$6:$H$9)),Inputs!$B$12),-Inputs!$B$12),NORM.INV(RAND(),LOOKUP(W4550,Inputs!$J$6:$J$9,Inputs!$G$6:$G$9),LOOKUP(W4550,Inputs!$J$6:$J$9,Inputs!$H$6:$H$9))),0),"" )</f>
        <v/>
      </c>
      <c r="N4550" s="26">
        <f>IF($A4550&lt;=Inputs!$B$13,IF(9&lt;=Inputs!$B$8,IF(Inputs!$B$12&gt;0,MAX(MIN(NORM.INV(RAND(),LOOKUP(X4550,Inputs!$J$6:$J$9,Inputs!$G$6:$G$9),LOOKUP(X4550,Inputs!$J$6:$J$9,Inputs!$H$6:$H$9)),Inputs!$B$12),-Inputs!$B$12),NORM.INV(RAND(),LOOKUP(X4550,Inputs!$J$6:$J$9,Inputs!$G$6:$G$9),LOOKUP(X4550,Inputs!$J$6:$J$9,Inputs!$H$6:$H$9))),0),"" )</f>
        <v/>
      </c>
      <c r="O4550" s="26">
        <f>IF($A4550&lt;=Inputs!$B$13,IF(10&lt;=Inputs!$B$8,IF(Inputs!$B$12&gt;0,MAX(MIN(NORM.INV(RAND(),LOOKUP(Y4550,Inputs!$J$6:$J$9,Inputs!$G$6:$G$9),LOOKUP(Y4550,Inputs!$J$6:$J$9,Inputs!$H$6:$H$9)),Inputs!$B$12),-Inputs!$B$12),NORM.INV(RAND(),LOOKUP(Y4550,Inputs!$J$6:$J$9,Inputs!$G$6:$G$9),LOOKUP(Y4550,Inputs!$J$6:$J$9,Inputs!$H$6:$H$9))),0),"" )</f>
        <v/>
      </c>
      <c r="P4550" s="31">
        <f>IF($A4550&lt;=Inputs!$B$13,RAND(),"")</f>
        <v/>
      </c>
      <c r="Q4550" s="31">
        <f>IF($A4550&lt;=Inputs!$B$13,RAND(),"")</f>
        <v/>
      </c>
      <c r="R4550" s="31">
        <f>IF($A4550&lt;=Inputs!$B$13,RAND(),"")</f>
        <v/>
      </c>
      <c r="S4550" s="31">
        <f>IF($A4550&lt;=Inputs!$B$13,RAND(),"")</f>
        <v/>
      </c>
      <c r="T4550" s="31">
        <f>IF($A4550&lt;=Inputs!$B$13,RAND(),"")</f>
        <v/>
      </c>
      <c r="U4550" s="31">
        <f>IF($A4550&lt;=Inputs!$B$13,RAND(),"")</f>
        <v/>
      </c>
      <c r="V4550" s="31">
        <f>IF($A4550&lt;=Inputs!$B$13,RAND(),"")</f>
        <v/>
      </c>
      <c r="W4550" s="31">
        <f>IF($A4550&lt;=Inputs!$B$13,RAND(),"")</f>
        <v/>
      </c>
      <c r="X4550" s="31">
        <f>IF($A4550&lt;=Inputs!$B$13,RAND(),"")</f>
        <v/>
      </c>
      <c r="Y4550" s="31">
        <f>IF($A4550&lt;=Inputs!$B$13,RAND(),"")</f>
        <v/>
      </c>
    </row>
    <row r="4551">
      <c r="A4551" t="n">
        <v>4546</v>
      </c>
      <c r="B4551" s="26">
        <f>IF($A4551&lt;=Inputs!$B$13,IF(Inputs!$B$8&gt;0,SUM(F4551:O4551)/Inputs!$B$8,0),"")</f>
        <v/>
      </c>
      <c r="C4551" s="27">
        <f>IF($A4551&lt;=Inputs!$B$13,B4551/100,"")</f>
        <v/>
      </c>
      <c r="D4551" s="28">
        <f>IF($A4551&lt;=Inputs!$B$13,C4551*Inputs!$B$7,"")</f>
        <v/>
      </c>
      <c r="E4551" s="29">
        <f>IF($A4551&lt;=Inputs!$B$13,IF(D4551&gt;0,1,0),"")</f>
        <v/>
      </c>
      <c r="F4551" s="26">
        <f>IF($A4551&lt;=Inputs!$B$13,IF(1&lt;=Inputs!$B$8,IF(Inputs!$B$12&gt;0,MAX(MIN(NORM.INV(RAND(),LOOKUP(P4551,Inputs!$J$6:$J$9,Inputs!$G$6:$G$9),LOOKUP(P4551,Inputs!$J$6:$J$9,Inputs!$H$6:$H$9)),Inputs!$B$12),-Inputs!$B$12),NORM.INV(RAND(),LOOKUP(P4551,Inputs!$J$6:$J$9,Inputs!$G$6:$G$9),LOOKUP(P4551,Inputs!$J$6:$J$9,Inputs!$H$6:$H$9))),0),"" )</f>
        <v/>
      </c>
      <c r="G4551" s="26">
        <f>IF($A4551&lt;=Inputs!$B$13,IF(2&lt;=Inputs!$B$8,IF(Inputs!$B$12&gt;0,MAX(MIN(NORM.INV(RAND(),LOOKUP(Q4551,Inputs!$J$6:$J$9,Inputs!$G$6:$G$9),LOOKUP(Q4551,Inputs!$J$6:$J$9,Inputs!$H$6:$H$9)),Inputs!$B$12),-Inputs!$B$12),NORM.INV(RAND(),LOOKUP(Q4551,Inputs!$J$6:$J$9,Inputs!$G$6:$G$9),LOOKUP(Q4551,Inputs!$J$6:$J$9,Inputs!$H$6:$H$9))),0),"" )</f>
        <v/>
      </c>
      <c r="H4551" s="26">
        <f>IF($A4551&lt;=Inputs!$B$13,IF(3&lt;=Inputs!$B$8,IF(Inputs!$B$12&gt;0,MAX(MIN(NORM.INV(RAND(),LOOKUP(R4551,Inputs!$J$6:$J$9,Inputs!$G$6:$G$9),LOOKUP(R4551,Inputs!$J$6:$J$9,Inputs!$H$6:$H$9)),Inputs!$B$12),-Inputs!$B$12),NORM.INV(RAND(),LOOKUP(R4551,Inputs!$J$6:$J$9,Inputs!$G$6:$G$9),LOOKUP(R4551,Inputs!$J$6:$J$9,Inputs!$H$6:$H$9))),0),"" )</f>
        <v/>
      </c>
      <c r="I4551" s="26">
        <f>IF($A4551&lt;=Inputs!$B$13,IF(4&lt;=Inputs!$B$8,IF(Inputs!$B$12&gt;0,MAX(MIN(NORM.INV(RAND(),LOOKUP(S4551,Inputs!$J$6:$J$9,Inputs!$G$6:$G$9),LOOKUP(S4551,Inputs!$J$6:$J$9,Inputs!$H$6:$H$9)),Inputs!$B$12),-Inputs!$B$12),NORM.INV(RAND(),LOOKUP(S4551,Inputs!$J$6:$J$9,Inputs!$G$6:$G$9),LOOKUP(S4551,Inputs!$J$6:$J$9,Inputs!$H$6:$H$9))),0),"" )</f>
        <v/>
      </c>
      <c r="J4551" s="26">
        <f>IF($A4551&lt;=Inputs!$B$13,IF(5&lt;=Inputs!$B$8,IF(Inputs!$B$12&gt;0,MAX(MIN(NORM.INV(RAND(),LOOKUP(T4551,Inputs!$J$6:$J$9,Inputs!$G$6:$G$9),LOOKUP(T4551,Inputs!$J$6:$J$9,Inputs!$H$6:$H$9)),Inputs!$B$12),-Inputs!$B$12),NORM.INV(RAND(),LOOKUP(T4551,Inputs!$J$6:$J$9,Inputs!$G$6:$G$9),LOOKUP(T4551,Inputs!$J$6:$J$9,Inputs!$H$6:$H$9))),0),"" )</f>
        <v/>
      </c>
      <c r="K4551" s="26">
        <f>IF($A4551&lt;=Inputs!$B$13,IF(6&lt;=Inputs!$B$8,IF(Inputs!$B$12&gt;0,MAX(MIN(NORM.INV(RAND(),LOOKUP(U4551,Inputs!$J$6:$J$9,Inputs!$G$6:$G$9),LOOKUP(U4551,Inputs!$J$6:$J$9,Inputs!$H$6:$H$9)),Inputs!$B$12),-Inputs!$B$12),NORM.INV(RAND(),LOOKUP(U4551,Inputs!$J$6:$J$9,Inputs!$G$6:$G$9),LOOKUP(U4551,Inputs!$J$6:$J$9,Inputs!$H$6:$H$9))),0),"" )</f>
        <v/>
      </c>
      <c r="L4551" s="26">
        <f>IF($A4551&lt;=Inputs!$B$13,IF(7&lt;=Inputs!$B$8,IF(Inputs!$B$12&gt;0,MAX(MIN(NORM.INV(RAND(),LOOKUP(V4551,Inputs!$J$6:$J$9,Inputs!$G$6:$G$9),LOOKUP(V4551,Inputs!$J$6:$J$9,Inputs!$H$6:$H$9)),Inputs!$B$12),-Inputs!$B$12),NORM.INV(RAND(),LOOKUP(V4551,Inputs!$J$6:$J$9,Inputs!$G$6:$G$9),LOOKUP(V4551,Inputs!$J$6:$J$9,Inputs!$H$6:$H$9))),0),"" )</f>
        <v/>
      </c>
      <c r="M4551" s="26">
        <f>IF($A4551&lt;=Inputs!$B$13,IF(8&lt;=Inputs!$B$8,IF(Inputs!$B$12&gt;0,MAX(MIN(NORM.INV(RAND(),LOOKUP(W4551,Inputs!$J$6:$J$9,Inputs!$G$6:$G$9),LOOKUP(W4551,Inputs!$J$6:$J$9,Inputs!$H$6:$H$9)),Inputs!$B$12),-Inputs!$B$12),NORM.INV(RAND(),LOOKUP(W4551,Inputs!$J$6:$J$9,Inputs!$G$6:$G$9),LOOKUP(W4551,Inputs!$J$6:$J$9,Inputs!$H$6:$H$9))),0),"" )</f>
        <v/>
      </c>
      <c r="N4551" s="26">
        <f>IF($A4551&lt;=Inputs!$B$13,IF(9&lt;=Inputs!$B$8,IF(Inputs!$B$12&gt;0,MAX(MIN(NORM.INV(RAND(),LOOKUP(X4551,Inputs!$J$6:$J$9,Inputs!$G$6:$G$9),LOOKUP(X4551,Inputs!$J$6:$J$9,Inputs!$H$6:$H$9)),Inputs!$B$12),-Inputs!$B$12),NORM.INV(RAND(),LOOKUP(X4551,Inputs!$J$6:$J$9,Inputs!$G$6:$G$9),LOOKUP(X4551,Inputs!$J$6:$J$9,Inputs!$H$6:$H$9))),0),"" )</f>
        <v/>
      </c>
      <c r="O4551" s="26">
        <f>IF($A4551&lt;=Inputs!$B$13,IF(10&lt;=Inputs!$B$8,IF(Inputs!$B$12&gt;0,MAX(MIN(NORM.INV(RAND(),LOOKUP(Y4551,Inputs!$J$6:$J$9,Inputs!$G$6:$G$9),LOOKUP(Y4551,Inputs!$J$6:$J$9,Inputs!$H$6:$H$9)),Inputs!$B$12),-Inputs!$B$12),NORM.INV(RAND(),LOOKUP(Y4551,Inputs!$J$6:$J$9,Inputs!$G$6:$G$9),LOOKUP(Y4551,Inputs!$J$6:$J$9,Inputs!$H$6:$H$9))),0),"" )</f>
        <v/>
      </c>
      <c r="P4551" s="31">
        <f>IF($A4551&lt;=Inputs!$B$13,RAND(),"")</f>
        <v/>
      </c>
      <c r="Q4551" s="31">
        <f>IF($A4551&lt;=Inputs!$B$13,RAND(),"")</f>
        <v/>
      </c>
      <c r="R4551" s="31">
        <f>IF($A4551&lt;=Inputs!$B$13,RAND(),"")</f>
        <v/>
      </c>
      <c r="S4551" s="31">
        <f>IF($A4551&lt;=Inputs!$B$13,RAND(),"")</f>
        <v/>
      </c>
      <c r="T4551" s="31">
        <f>IF($A4551&lt;=Inputs!$B$13,RAND(),"")</f>
        <v/>
      </c>
      <c r="U4551" s="31">
        <f>IF($A4551&lt;=Inputs!$B$13,RAND(),"")</f>
        <v/>
      </c>
      <c r="V4551" s="31">
        <f>IF($A4551&lt;=Inputs!$B$13,RAND(),"")</f>
        <v/>
      </c>
      <c r="W4551" s="31">
        <f>IF($A4551&lt;=Inputs!$B$13,RAND(),"")</f>
        <v/>
      </c>
      <c r="X4551" s="31">
        <f>IF($A4551&lt;=Inputs!$B$13,RAND(),"")</f>
        <v/>
      </c>
      <c r="Y4551" s="31">
        <f>IF($A4551&lt;=Inputs!$B$13,RAND(),"")</f>
        <v/>
      </c>
    </row>
    <row r="4552">
      <c r="A4552" t="n">
        <v>4547</v>
      </c>
      <c r="B4552" s="26">
        <f>IF($A4552&lt;=Inputs!$B$13,IF(Inputs!$B$8&gt;0,SUM(F4552:O4552)/Inputs!$B$8,0),"")</f>
        <v/>
      </c>
      <c r="C4552" s="27">
        <f>IF($A4552&lt;=Inputs!$B$13,B4552/100,"")</f>
        <v/>
      </c>
      <c r="D4552" s="28">
        <f>IF($A4552&lt;=Inputs!$B$13,C4552*Inputs!$B$7,"")</f>
        <v/>
      </c>
      <c r="E4552" s="29">
        <f>IF($A4552&lt;=Inputs!$B$13,IF(D4552&gt;0,1,0),"")</f>
        <v/>
      </c>
      <c r="F4552" s="26">
        <f>IF($A4552&lt;=Inputs!$B$13,IF(1&lt;=Inputs!$B$8,IF(Inputs!$B$12&gt;0,MAX(MIN(NORM.INV(RAND(),LOOKUP(P4552,Inputs!$J$6:$J$9,Inputs!$G$6:$G$9),LOOKUP(P4552,Inputs!$J$6:$J$9,Inputs!$H$6:$H$9)),Inputs!$B$12),-Inputs!$B$12),NORM.INV(RAND(),LOOKUP(P4552,Inputs!$J$6:$J$9,Inputs!$G$6:$G$9),LOOKUP(P4552,Inputs!$J$6:$J$9,Inputs!$H$6:$H$9))),0),"" )</f>
        <v/>
      </c>
      <c r="G4552" s="26">
        <f>IF($A4552&lt;=Inputs!$B$13,IF(2&lt;=Inputs!$B$8,IF(Inputs!$B$12&gt;0,MAX(MIN(NORM.INV(RAND(),LOOKUP(Q4552,Inputs!$J$6:$J$9,Inputs!$G$6:$G$9),LOOKUP(Q4552,Inputs!$J$6:$J$9,Inputs!$H$6:$H$9)),Inputs!$B$12),-Inputs!$B$12),NORM.INV(RAND(),LOOKUP(Q4552,Inputs!$J$6:$J$9,Inputs!$G$6:$G$9),LOOKUP(Q4552,Inputs!$J$6:$J$9,Inputs!$H$6:$H$9))),0),"" )</f>
        <v/>
      </c>
      <c r="H4552" s="26">
        <f>IF($A4552&lt;=Inputs!$B$13,IF(3&lt;=Inputs!$B$8,IF(Inputs!$B$12&gt;0,MAX(MIN(NORM.INV(RAND(),LOOKUP(R4552,Inputs!$J$6:$J$9,Inputs!$G$6:$G$9),LOOKUP(R4552,Inputs!$J$6:$J$9,Inputs!$H$6:$H$9)),Inputs!$B$12),-Inputs!$B$12),NORM.INV(RAND(),LOOKUP(R4552,Inputs!$J$6:$J$9,Inputs!$G$6:$G$9),LOOKUP(R4552,Inputs!$J$6:$J$9,Inputs!$H$6:$H$9))),0),"" )</f>
        <v/>
      </c>
      <c r="I4552" s="26">
        <f>IF($A4552&lt;=Inputs!$B$13,IF(4&lt;=Inputs!$B$8,IF(Inputs!$B$12&gt;0,MAX(MIN(NORM.INV(RAND(),LOOKUP(S4552,Inputs!$J$6:$J$9,Inputs!$G$6:$G$9),LOOKUP(S4552,Inputs!$J$6:$J$9,Inputs!$H$6:$H$9)),Inputs!$B$12),-Inputs!$B$12),NORM.INV(RAND(),LOOKUP(S4552,Inputs!$J$6:$J$9,Inputs!$G$6:$G$9),LOOKUP(S4552,Inputs!$J$6:$J$9,Inputs!$H$6:$H$9))),0),"" )</f>
        <v/>
      </c>
      <c r="J4552" s="26">
        <f>IF($A4552&lt;=Inputs!$B$13,IF(5&lt;=Inputs!$B$8,IF(Inputs!$B$12&gt;0,MAX(MIN(NORM.INV(RAND(),LOOKUP(T4552,Inputs!$J$6:$J$9,Inputs!$G$6:$G$9),LOOKUP(T4552,Inputs!$J$6:$J$9,Inputs!$H$6:$H$9)),Inputs!$B$12),-Inputs!$B$12),NORM.INV(RAND(),LOOKUP(T4552,Inputs!$J$6:$J$9,Inputs!$G$6:$G$9),LOOKUP(T4552,Inputs!$J$6:$J$9,Inputs!$H$6:$H$9))),0),"" )</f>
        <v/>
      </c>
      <c r="K4552" s="26">
        <f>IF($A4552&lt;=Inputs!$B$13,IF(6&lt;=Inputs!$B$8,IF(Inputs!$B$12&gt;0,MAX(MIN(NORM.INV(RAND(),LOOKUP(U4552,Inputs!$J$6:$J$9,Inputs!$G$6:$G$9),LOOKUP(U4552,Inputs!$J$6:$J$9,Inputs!$H$6:$H$9)),Inputs!$B$12),-Inputs!$B$12),NORM.INV(RAND(),LOOKUP(U4552,Inputs!$J$6:$J$9,Inputs!$G$6:$G$9),LOOKUP(U4552,Inputs!$J$6:$J$9,Inputs!$H$6:$H$9))),0),"" )</f>
        <v/>
      </c>
      <c r="L4552" s="26">
        <f>IF($A4552&lt;=Inputs!$B$13,IF(7&lt;=Inputs!$B$8,IF(Inputs!$B$12&gt;0,MAX(MIN(NORM.INV(RAND(),LOOKUP(V4552,Inputs!$J$6:$J$9,Inputs!$G$6:$G$9),LOOKUP(V4552,Inputs!$J$6:$J$9,Inputs!$H$6:$H$9)),Inputs!$B$12),-Inputs!$B$12),NORM.INV(RAND(),LOOKUP(V4552,Inputs!$J$6:$J$9,Inputs!$G$6:$G$9),LOOKUP(V4552,Inputs!$J$6:$J$9,Inputs!$H$6:$H$9))),0),"" )</f>
        <v/>
      </c>
      <c r="M4552" s="26">
        <f>IF($A4552&lt;=Inputs!$B$13,IF(8&lt;=Inputs!$B$8,IF(Inputs!$B$12&gt;0,MAX(MIN(NORM.INV(RAND(),LOOKUP(W4552,Inputs!$J$6:$J$9,Inputs!$G$6:$G$9),LOOKUP(W4552,Inputs!$J$6:$J$9,Inputs!$H$6:$H$9)),Inputs!$B$12),-Inputs!$B$12),NORM.INV(RAND(),LOOKUP(W4552,Inputs!$J$6:$J$9,Inputs!$G$6:$G$9),LOOKUP(W4552,Inputs!$J$6:$J$9,Inputs!$H$6:$H$9))),0),"" )</f>
        <v/>
      </c>
      <c r="N4552" s="26">
        <f>IF($A4552&lt;=Inputs!$B$13,IF(9&lt;=Inputs!$B$8,IF(Inputs!$B$12&gt;0,MAX(MIN(NORM.INV(RAND(),LOOKUP(X4552,Inputs!$J$6:$J$9,Inputs!$G$6:$G$9),LOOKUP(X4552,Inputs!$J$6:$J$9,Inputs!$H$6:$H$9)),Inputs!$B$12),-Inputs!$B$12),NORM.INV(RAND(),LOOKUP(X4552,Inputs!$J$6:$J$9,Inputs!$G$6:$G$9),LOOKUP(X4552,Inputs!$J$6:$J$9,Inputs!$H$6:$H$9))),0),"" )</f>
        <v/>
      </c>
      <c r="O4552" s="26">
        <f>IF($A4552&lt;=Inputs!$B$13,IF(10&lt;=Inputs!$B$8,IF(Inputs!$B$12&gt;0,MAX(MIN(NORM.INV(RAND(),LOOKUP(Y4552,Inputs!$J$6:$J$9,Inputs!$G$6:$G$9),LOOKUP(Y4552,Inputs!$J$6:$J$9,Inputs!$H$6:$H$9)),Inputs!$B$12),-Inputs!$B$12),NORM.INV(RAND(),LOOKUP(Y4552,Inputs!$J$6:$J$9,Inputs!$G$6:$G$9),LOOKUP(Y4552,Inputs!$J$6:$J$9,Inputs!$H$6:$H$9))),0),"" )</f>
        <v/>
      </c>
      <c r="P4552" s="31">
        <f>IF($A4552&lt;=Inputs!$B$13,RAND(),"")</f>
        <v/>
      </c>
      <c r="Q4552" s="31">
        <f>IF($A4552&lt;=Inputs!$B$13,RAND(),"")</f>
        <v/>
      </c>
      <c r="R4552" s="31">
        <f>IF($A4552&lt;=Inputs!$B$13,RAND(),"")</f>
        <v/>
      </c>
      <c r="S4552" s="31">
        <f>IF($A4552&lt;=Inputs!$B$13,RAND(),"")</f>
        <v/>
      </c>
      <c r="T4552" s="31">
        <f>IF($A4552&lt;=Inputs!$B$13,RAND(),"")</f>
        <v/>
      </c>
      <c r="U4552" s="31">
        <f>IF($A4552&lt;=Inputs!$B$13,RAND(),"")</f>
        <v/>
      </c>
      <c r="V4552" s="31">
        <f>IF($A4552&lt;=Inputs!$B$13,RAND(),"")</f>
        <v/>
      </c>
      <c r="W4552" s="31">
        <f>IF($A4552&lt;=Inputs!$B$13,RAND(),"")</f>
        <v/>
      </c>
      <c r="X4552" s="31">
        <f>IF($A4552&lt;=Inputs!$B$13,RAND(),"")</f>
        <v/>
      </c>
      <c r="Y4552" s="31">
        <f>IF($A4552&lt;=Inputs!$B$13,RAND(),"")</f>
        <v/>
      </c>
    </row>
    <row r="4553">
      <c r="A4553" t="n">
        <v>4548</v>
      </c>
      <c r="B4553" s="26">
        <f>IF($A4553&lt;=Inputs!$B$13,IF(Inputs!$B$8&gt;0,SUM(F4553:O4553)/Inputs!$B$8,0),"")</f>
        <v/>
      </c>
      <c r="C4553" s="27">
        <f>IF($A4553&lt;=Inputs!$B$13,B4553/100,"")</f>
        <v/>
      </c>
      <c r="D4553" s="28">
        <f>IF($A4553&lt;=Inputs!$B$13,C4553*Inputs!$B$7,"")</f>
        <v/>
      </c>
      <c r="E4553" s="29">
        <f>IF($A4553&lt;=Inputs!$B$13,IF(D4553&gt;0,1,0),"")</f>
        <v/>
      </c>
      <c r="F4553" s="26">
        <f>IF($A4553&lt;=Inputs!$B$13,IF(1&lt;=Inputs!$B$8,IF(Inputs!$B$12&gt;0,MAX(MIN(NORM.INV(RAND(),LOOKUP(P4553,Inputs!$J$6:$J$9,Inputs!$G$6:$G$9),LOOKUP(P4553,Inputs!$J$6:$J$9,Inputs!$H$6:$H$9)),Inputs!$B$12),-Inputs!$B$12),NORM.INV(RAND(),LOOKUP(P4553,Inputs!$J$6:$J$9,Inputs!$G$6:$G$9),LOOKUP(P4553,Inputs!$J$6:$J$9,Inputs!$H$6:$H$9))),0),"" )</f>
        <v/>
      </c>
      <c r="G4553" s="26">
        <f>IF($A4553&lt;=Inputs!$B$13,IF(2&lt;=Inputs!$B$8,IF(Inputs!$B$12&gt;0,MAX(MIN(NORM.INV(RAND(),LOOKUP(Q4553,Inputs!$J$6:$J$9,Inputs!$G$6:$G$9),LOOKUP(Q4553,Inputs!$J$6:$J$9,Inputs!$H$6:$H$9)),Inputs!$B$12),-Inputs!$B$12),NORM.INV(RAND(),LOOKUP(Q4553,Inputs!$J$6:$J$9,Inputs!$G$6:$G$9),LOOKUP(Q4553,Inputs!$J$6:$J$9,Inputs!$H$6:$H$9))),0),"" )</f>
        <v/>
      </c>
      <c r="H4553" s="26">
        <f>IF($A4553&lt;=Inputs!$B$13,IF(3&lt;=Inputs!$B$8,IF(Inputs!$B$12&gt;0,MAX(MIN(NORM.INV(RAND(),LOOKUP(R4553,Inputs!$J$6:$J$9,Inputs!$G$6:$G$9),LOOKUP(R4553,Inputs!$J$6:$J$9,Inputs!$H$6:$H$9)),Inputs!$B$12),-Inputs!$B$12),NORM.INV(RAND(),LOOKUP(R4553,Inputs!$J$6:$J$9,Inputs!$G$6:$G$9),LOOKUP(R4553,Inputs!$J$6:$J$9,Inputs!$H$6:$H$9))),0),"" )</f>
        <v/>
      </c>
      <c r="I4553" s="26">
        <f>IF($A4553&lt;=Inputs!$B$13,IF(4&lt;=Inputs!$B$8,IF(Inputs!$B$12&gt;0,MAX(MIN(NORM.INV(RAND(),LOOKUP(S4553,Inputs!$J$6:$J$9,Inputs!$G$6:$G$9),LOOKUP(S4553,Inputs!$J$6:$J$9,Inputs!$H$6:$H$9)),Inputs!$B$12),-Inputs!$B$12),NORM.INV(RAND(),LOOKUP(S4553,Inputs!$J$6:$J$9,Inputs!$G$6:$G$9),LOOKUP(S4553,Inputs!$J$6:$J$9,Inputs!$H$6:$H$9))),0),"" )</f>
        <v/>
      </c>
      <c r="J4553" s="26">
        <f>IF($A4553&lt;=Inputs!$B$13,IF(5&lt;=Inputs!$B$8,IF(Inputs!$B$12&gt;0,MAX(MIN(NORM.INV(RAND(),LOOKUP(T4553,Inputs!$J$6:$J$9,Inputs!$G$6:$G$9),LOOKUP(T4553,Inputs!$J$6:$J$9,Inputs!$H$6:$H$9)),Inputs!$B$12),-Inputs!$B$12),NORM.INV(RAND(),LOOKUP(T4553,Inputs!$J$6:$J$9,Inputs!$G$6:$G$9),LOOKUP(T4553,Inputs!$J$6:$J$9,Inputs!$H$6:$H$9))),0),"" )</f>
        <v/>
      </c>
      <c r="K4553" s="26">
        <f>IF($A4553&lt;=Inputs!$B$13,IF(6&lt;=Inputs!$B$8,IF(Inputs!$B$12&gt;0,MAX(MIN(NORM.INV(RAND(),LOOKUP(U4553,Inputs!$J$6:$J$9,Inputs!$G$6:$G$9),LOOKUP(U4553,Inputs!$J$6:$J$9,Inputs!$H$6:$H$9)),Inputs!$B$12),-Inputs!$B$12),NORM.INV(RAND(),LOOKUP(U4553,Inputs!$J$6:$J$9,Inputs!$G$6:$G$9),LOOKUP(U4553,Inputs!$J$6:$J$9,Inputs!$H$6:$H$9))),0),"" )</f>
        <v/>
      </c>
      <c r="L4553" s="26">
        <f>IF($A4553&lt;=Inputs!$B$13,IF(7&lt;=Inputs!$B$8,IF(Inputs!$B$12&gt;0,MAX(MIN(NORM.INV(RAND(),LOOKUP(V4553,Inputs!$J$6:$J$9,Inputs!$G$6:$G$9),LOOKUP(V4553,Inputs!$J$6:$J$9,Inputs!$H$6:$H$9)),Inputs!$B$12),-Inputs!$B$12),NORM.INV(RAND(),LOOKUP(V4553,Inputs!$J$6:$J$9,Inputs!$G$6:$G$9),LOOKUP(V4553,Inputs!$J$6:$J$9,Inputs!$H$6:$H$9))),0),"" )</f>
        <v/>
      </c>
      <c r="M4553" s="26">
        <f>IF($A4553&lt;=Inputs!$B$13,IF(8&lt;=Inputs!$B$8,IF(Inputs!$B$12&gt;0,MAX(MIN(NORM.INV(RAND(),LOOKUP(W4553,Inputs!$J$6:$J$9,Inputs!$G$6:$G$9),LOOKUP(W4553,Inputs!$J$6:$J$9,Inputs!$H$6:$H$9)),Inputs!$B$12),-Inputs!$B$12),NORM.INV(RAND(),LOOKUP(W4553,Inputs!$J$6:$J$9,Inputs!$G$6:$G$9),LOOKUP(W4553,Inputs!$J$6:$J$9,Inputs!$H$6:$H$9))),0),"" )</f>
        <v/>
      </c>
      <c r="N4553" s="26">
        <f>IF($A4553&lt;=Inputs!$B$13,IF(9&lt;=Inputs!$B$8,IF(Inputs!$B$12&gt;0,MAX(MIN(NORM.INV(RAND(),LOOKUP(X4553,Inputs!$J$6:$J$9,Inputs!$G$6:$G$9),LOOKUP(X4553,Inputs!$J$6:$J$9,Inputs!$H$6:$H$9)),Inputs!$B$12),-Inputs!$B$12),NORM.INV(RAND(),LOOKUP(X4553,Inputs!$J$6:$J$9,Inputs!$G$6:$G$9),LOOKUP(X4553,Inputs!$J$6:$J$9,Inputs!$H$6:$H$9))),0),"" )</f>
        <v/>
      </c>
      <c r="O4553" s="26">
        <f>IF($A4553&lt;=Inputs!$B$13,IF(10&lt;=Inputs!$B$8,IF(Inputs!$B$12&gt;0,MAX(MIN(NORM.INV(RAND(),LOOKUP(Y4553,Inputs!$J$6:$J$9,Inputs!$G$6:$G$9),LOOKUP(Y4553,Inputs!$J$6:$J$9,Inputs!$H$6:$H$9)),Inputs!$B$12),-Inputs!$B$12),NORM.INV(RAND(),LOOKUP(Y4553,Inputs!$J$6:$J$9,Inputs!$G$6:$G$9),LOOKUP(Y4553,Inputs!$J$6:$J$9,Inputs!$H$6:$H$9))),0),"" )</f>
        <v/>
      </c>
      <c r="P4553" s="31">
        <f>IF($A4553&lt;=Inputs!$B$13,RAND(),"")</f>
        <v/>
      </c>
      <c r="Q4553" s="31">
        <f>IF($A4553&lt;=Inputs!$B$13,RAND(),"")</f>
        <v/>
      </c>
      <c r="R4553" s="31">
        <f>IF($A4553&lt;=Inputs!$B$13,RAND(),"")</f>
        <v/>
      </c>
      <c r="S4553" s="31">
        <f>IF($A4553&lt;=Inputs!$B$13,RAND(),"")</f>
        <v/>
      </c>
      <c r="T4553" s="31">
        <f>IF($A4553&lt;=Inputs!$B$13,RAND(),"")</f>
        <v/>
      </c>
      <c r="U4553" s="31">
        <f>IF($A4553&lt;=Inputs!$B$13,RAND(),"")</f>
        <v/>
      </c>
      <c r="V4553" s="31">
        <f>IF($A4553&lt;=Inputs!$B$13,RAND(),"")</f>
        <v/>
      </c>
      <c r="W4553" s="31">
        <f>IF($A4553&lt;=Inputs!$B$13,RAND(),"")</f>
        <v/>
      </c>
      <c r="X4553" s="31">
        <f>IF($A4553&lt;=Inputs!$B$13,RAND(),"")</f>
        <v/>
      </c>
      <c r="Y4553" s="31">
        <f>IF($A4553&lt;=Inputs!$B$13,RAND(),"")</f>
        <v/>
      </c>
    </row>
    <row r="4554">
      <c r="A4554" t="n">
        <v>4549</v>
      </c>
      <c r="B4554" s="26">
        <f>IF($A4554&lt;=Inputs!$B$13,IF(Inputs!$B$8&gt;0,SUM(F4554:O4554)/Inputs!$B$8,0),"")</f>
        <v/>
      </c>
      <c r="C4554" s="27">
        <f>IF($A4554&lt;=Inputs!$B$13,B4554/100,"")</f>
        <v/>
      </c>
      <c r="D4554" s="28">
        <f>IF($A4554&lt;=Inputs!$B$13,C4554*Inputs!$B$7,"")</f>
        <v/>
      </c>
      <c r="E4554" s="29">
        <f>IF($A4554&lt;=Inputs!$B$13,IF(D4554&gt;0,1,0),"")</f>
        <v/>
      </c>
      <c r="F4554" s="26">
        <f>IF($A4554&lt;=Inputs!$B$13,IF(1&lt;=Inputs!$B$8,IF(Inputs!$B$12&gt;0,MAX(MIN(NORM.INV(RAND(),LOOKUP(P4554,Inputs!$J$6:$J$9,Inputs!$G$6:$G$9),LOOKUP(P4554,Inputs!$J$6:$J$9,Inputs!$H$6:$H$9)),Inputs!$B$12),-Inputs!$B$12),NORM.INV(RAND(),LOOKUP(P4554,Inputs!$J$6:$J$9,Inputs!$G$6:$G$9),LOOKUP(P4554,Inputs!$J$6:$J$9,Inputs!$H$6:$H$9))),0),"" )</f>
        <v/>
      </c>
      <c r="G4554" s="26">
        <f>IF($A4554&lt;=Inputs!$B$13,IF(2&lt;=Inputs!$B$8,IF(Inputs!$B$12&gt;0,MAX(MIN(NORM.INV(RAND(),LOOKUP(Q4554,Inputs!$J$6:$J$9,Inputs!$G$6:$G$9),LOOKUP(Q4554,Inputs!$J$6:$J$9,Inputs!$H$6:$H$9)),Inputs!$B$12),-Inputs!$B$12),NORM.INV(RAND(),LOOKUP(Q4554,Inputs!$J$6:$J$9,Inputs!$G$6:$G$9),LOOKUP(Q4554,Inputs!$J$6:$J$9,Inputs!$H$6:$H$9))),0),"" )</f>
        <v/>
      </c>
      <c r="H4554" s="26">
        <f>IF($A4554&lt;=Inputs!$B$13,IF(3&lt;=Inputs!$B$8,IF(Inputs!$B$12&gt;0,MAX(MIN(NORM.INV(RAND(),LOOKUP(R4554,Inputs!$J$6:$J$9,Inputs!$G$6:$G$9),LOOKUP(R4554,Inputs!$J$6:$J$9,Inputs!$H$6:$H$9)),Inputs!$B$12),-Inputs!$B$12),NORM.INV(RAND(),LOOKUP(R4554,Inputs!$J$6:$J$9,Inputs!$G$6:$G$9),LOOKUP(R4554,Inputs!$J$6:$J$9,Inputs!$H$6:$H$9))),0),"" )</f>
        <v/>
      </c>
      <c r="I4554" s="26">
        <f>IF($A4554&lt;=Inputs!$B$13,IF(4&lt;=Inputs!$B$8,IF(Inputs!$B$12&gt;0,MAX(MIN(NORM.INV(RAND(),LOOKUP(S4554,Inputs!$J$6:$J$9,Inputs!$G$6:$G$9),LOOKUP(S4554,Inputs!$J$6:$J$9,Inputs!$H$6:$H$9)),Inputs!$B$12),-Inputs!$B$12),NORM.INV(RAND(),LOOKUP(S4554,Inputs!$J$6:$J$9,Inputs!$G$6:$G$9),LOOKUP(S4554,Inputs!$J$6:$J$9,Inputs!$H$6:$H$9))),0),"" )</f>
        <v/>
      </c>
      <c r="J4554" s="26">
        <f>IF($A4554&lt;=Inputs!$B$13,IF(5&lt;=Inputs!$B$8,IF(Inputs!$B$12&gt;0,MAX(MIN(NORM.INV(RAND(),LOOKUP(T4554,Inputs!$J$6:$J$9,Inputs!$G$6:$G$9),LOOKUP(T4554,Inputs!$J$6:$J$9,Inputs!$H$6:$H$9)),Inputs!$B$12),-Inputs!$B$12),NORM.INV(RAND(),LOOKUP(T4554,Inputs!$J$6:$J$9,Inputs!$G$6:$G$9),LOOKUP(T4554,Inputs!$J$6:$J$9,Inputs!$H$6:$H$9))),0),"" )</f>
        <v/>
      </c>
      <c r="K4554" s="26">
        <f>IF($A4554&lt;=Inputs!$B$13,IF(6&lt;=Inputs!$B$8,IF(Inputs!$B$12&gt;0,MAX(MIN(NORM.INV(RAND(),LOOKUP(U4554,Inputs!$J$6:$J$9,Inputs!$G$6:$G$9),LOOKUP(U4554,Inputs!$J$6:$J$9,Inputs!$H$6:$H$9)),Inputs!$B$12),-Inputs!$B$12),NORM.INV(RAND(),LOOKUP(U4554,Inputs!$J$6:$J$9,Inputs!$G$6:$G$9),LOOKUP(U4554,Inputs!$J$6:$J$9,Inputs!$H$6:$H$9))),0),"" )</f>
        <v/>
      </c>
      <c r="L4554" s="26">
        <f>IF($A4554&lt;=Inputs!$B$13,IF(7&lt;=Inputs!$B$8,IF(Inputs!$B$12&gt;0,MAX(MIN(NORM.INV(RAND(),LOOKUP(V4554,Inputs!$J$6:$J$9,Inputs!$G$6:$G$9),LOOKUP(V4554,Inputs!$J$6:$J$9,Inputs!$H$6:$H$9)),Inputs!$B$12),-Inputs!$B$12),NORM.INV(RAND(),LOOKUP(V4554,Inputs!$J$6:$J$9,Inputs!$G$6:$G$9),LOOKUP(V4554,Inputs!$J$6:$J$9,Inputs!$H$6:$H$9))),0),"" )</f>
        <v/>
      </c>
      <c r="M4554" s="26">
        <f>IF($A4554&lt;=Inputs!$B$13,IF(8&lt;=Inputs!$B$8,IF(Inputs!$B$12&gt;0,MAX(MIN(NORM.INV(RAND(),LOOKUP(W4554,Inputs!$J$6:$J$9,Inputs!$G$6:$G$9),LOOKUP(W4554,Inputs!$J$6:$J$9,Inputs!$H$6:$H$9)),Inputs!$B$12),-Inputs!$B$12),NORM.INV(RAND(),LOOKUP(W4554,Inputs!$J$6:$J$9,Inputs!$G$6:$G$9),LOOKUP(W4554,Inputs!$J$6:$J$9,Inputs!$H$6:$H$9))),0),"" )</f>
        <v/>
      </c>
      <c r="N4554" s="26">
        <f>IF($A4554&lt;=Inputs!$B$13,IF(9&lt;=Inputs!$B$8,IF(Inputs!$B$12&gt;0,MAX(MIN(NORM.INV(RAND(),LOOKUP(X4554,Inputs!$J$6:$J$9,Inputs!$G$6:$G$9),LOOKUP(X4554,Inputs!$J$6:$J$9,Inputs!$H$6:$H$9)),Inputs!$B$12),-Inputs!$B$12),NORM.INV(RAND(),LOOKUP(X4554,Inputs!$J$6:$J$9,Inputs!$G$6:$G$9),LOOKUP(X4554,Inputs!$J$6:$J$9,Inputs!$H$6:$H$9))),0),"" )</f>
        <v/>
      </c>
      <c r="O4554" s="26">
        <f>IF($A4554&lt;=Inputs!$B$13,IF(10&lt;=Inputs!$B$8,IF(Inputs!$B$12&gt;0,MAX(MIN(NORM.INV(RAND(),LOOKUP(Y4554,Inputs!$J$6:$J$9,Inputs!$G$6:$G$9),LOOKUP(Y4554,Inputs!$J$6:$J$9,Inputs!$H$6:$H$9)),Inputs!$B$12),-Inputs!$B$12),NORM.INV(RAND(),LOOKUP(Y4554,Inputs!$J$6:$J$9,Inputs!$G$6:$G$9),LOOKUP(Y4554,Inputs!$J$6:$J$9,Inputs!$H$6:$H$9))),0),"" )</f>
        <v/>
      </c>
      <c r="P4554" s="31">
        <f>IF($A4554&lt;=Inputs!$B$13,RAND(),"")</f>
        <v/>
      </c>
      <c r="Q4554" s="31">
        <f>IF($A4554&lt;=Inputs!$B$13,RAND(),"")</f>
        <v/>
      </c>
      <c r="R4554" s="31">
        <f>IF($A4554&lt;=Inputs!$B$13,RAND(),"")</f>
        <v/>
      </c>
      <c r="S4554" s="31">
        <f>IF($A4554&lt;=Inputs!$B$13,RAND(),"")</f>
        <v/>
      </c>
      <c r="T4554" s="31">
        <f>IF($A4554&lt;=Inputs!$B$13,RAND(),"")</f>
        <v/>
      </c>
      <c r="U4554" s="31">
        <f>IF($A4554&lt;=Inputs!$B$13,RAND(),"")</f>
        <v/>
      </c>
      <c r="V4554" s="31">
        <f>IF($A4554&lt;=Inputs!$B$13,RAND(),"")</f>
        <v/>
      </c>
      <c r="W4554" s="31">
        <f>IF($A4554&lt;=Inputs!$B$13,RAND(),"")</f>
        <v/>
      </c>
      <c r="X4554" s="31">
        <f>IF($A4554&lt;=Inputs!$B$13,RAND(),"")</f>
        <v/>
      </c>
      <c r="Y4554" s="31">
        <f>IF($A4554&lt;=Inputs!$B$13,RAND(),"")</f>
        <v/>
      </c>
    </row>
    <row r="4555">
      <c r="A4555" t="n">
        <v>4550</v>
      </c>
      <c r="B4555" s="26">
        <f>IF($A4555&lt;=Inputs!$B$13,IF(Inputs!$B$8&gt;0,SUM(F4555:O4555)/Inputs!$B$8,0),"")</f>
        <v/>
      </c>
      <c r="C4555" s="27">
        <f>IF($A4555&lt;=Inputs!$B$13,B4555/100,"")</f>
        <v/>
      </c>
      <c r="D4555" s="28">
        <f>IF($A4555&lt;=Inputs!$B$13,C4555*Inputs!$B$7,"")</f>
        <v/>
      </c>
      <c r="E4555" s="29">
        <f>IF($A4555&lt;=Inputs!$B$13,IF(D4555&gt;0,1,0),"")</f>
        <v/>
      </c>
      <c r="F4555" s="26">
        <f>IF($A4555&lt;=Inputs!$B$13,IF(1&lt;=Inputs!$B$8,IF(Inputs!$B$12&gt;0,MAX(MIN(NORM.INV(RAND(),LOOKUP(P4555,Inputs!$J$6:$J$9,Inputs!$G$6:$G$9),LOOKUP(P4555,Inputs!$J$6:$J$9,Inputs!$H$6:$H$9)),Inputs!$B$12),-Inputs!$B$12),NORM.INV(RAND(),LOOKUP(P4555,Inputs!$J$6:$J$9,Inputs!$G$6:$G$9),LOOKUP(P4555,Inputs!$J$6:$J$9,Inputs!$H$6:$H$9))),0),"" )</f>
        <v/>
      </c>
      <c r="G4555" s="26">
        <f>IF($A4555&lt;=Inputs!$B$13,IF(2&lt;=Inputs!$B$8,IF(Inputs!$B$12&gt;0,MAX(MIN(NORM.INV(RAND(),LOOKUP(Q4555,Inputs!$J$6:$J$9,Inputs!$G$6:$G$9),LOOKUP(Q4555,Inputs!$J$6:$J$9,Inputs!$H$6:$H$9)),Inputs!$B$12),-Inputs!$B$12),NORM.INV(RAND(),LOOKUP(Q4555,Inputs!$J$6:$J$9,Inputs!$G$6:$G$9),LOOKUP(Q4555,Inputs!$J$6:$J$9,Inputs!$H$6:$H$9))),0),"" )</f>
        <v/>
      </c>
      <c r="H4555" s="26">
        <f>IF($A4555&lt;=Inputs!$B$13,IF(3&lt;=Inputs!$B$8,IF(Inputs!$B$12&gt;0,MAX(MIN(NORM.INV(RAND(),LOOKUP(R4555,Inputs!$J$6:$J$9,Inputs!$G$6:$G$9),LOOKUP(R4555,Inputs!$J$6:$J$9,Inputs!$H$6:$H$9)),Inputs!$B$12),-Inputs!$B$12),NORM.INV(RAND(),LOOKUP(R4555,Inputs!$J$6:$J$9,Inputs!$G$6:$G$9),LOOKUP(R4555,Inputs!$J$6:$J$9,Inputs!$H$6:$H$9))),0),"" )</f>
        <v/>
      </c>
      <c r="I4555" s="26">
        <f>IF($A4555&lt;=Inputs!$B$13,IF(4&lt;=Inputs!$B$8,IF(Inputs!$B$12&gt;0,MAX(MIN(NORM.INV(RAND(),LOOKUP(S4555,Inputs!$J$6:$J$9,Inputs!$G$6:$G$9),LOOKUP(S4555,Inputs!$J$6:$J$9,Inputs!$H$6:$H$9)),Inputs!$B$12),-Inputs!$B$12),NORM.INV(RAND(),LOOKUP(S4555,Inputs!$J$6:$J$9,Inputs!$G$6:$G$9),LOOKUP(S4555,Inputs!$J$6:$J$9,Inputs!$H$6:$H$9))),0),"" )</f>
        <v/>
      </c>
      <c r="J4555" s="26">
        <f>IF($A4555&lt;=Inputs!$B$13,IF(5&lt;=Inputs!$B$8,IF(Inputs!$B$12&gt;0,MAX(MIN(NORM.INV(RAND(),LOOKUP(T4555,Inputs!$J$6:$J$9,Inputs!$G$6:$G$9),LOOKUP(T4555,Inputs!$J$6:$J$9,Inputs!$H$6:$H$9)),Inputs!$B$12),-Inputs!$B$12),NORM.INV(RAND(),LOOKUP(T4555,Inputs!$J$6:$J$9,Inputs!$G$6:$G$9),LOOKUP(T4555,Inputs!$J$6:$J$9,Inputs!$H$6:$H$9))),0),"" )</f>
        <v/>
      </c>
      <c r="K4555" s="26">
        <f>IF($A4555&lt;=Inputs!$B$13,IF(6&lt;=Inputs!$B$8,IF(Inputs!$B$12&gt;0,MAX(MIN(NORM.INV(RAND(),LOOKUP(U4555,Inputs!$J$6:$J$9,Inputs!$G$6:$G$9),LOOKUP(U4555,Inputs!$J$6:$J$9,Inputs!$H$6:$H$9)),Inputs!$B$12),-Inputs!$B$12),NORM.INV(RAND(),LOOKUP(U4555,Inputs!$J$6:$J$9,Inputs!$G$6:$G$9),LOOKUP(U4555,Inputs!$J$6:$J$9,Inputs!$H$6:$H$9))),0),"" )</f>
        <v/>
      </c>
      <c r="L4555" s="26">
        <f>IF($A4555&lt;=Inputs!$B$13,IF(7&lt;=Inputs!$B$8,IF(Inputs!$B$12&gt;0,MAX(MIN(NORM.INV(RAND(),LOOKUP(V4555,Inputs!$J$6:$J$9,Inputs!$G$6:$G$9),LOOKUP(V4555,Inputs!$J$6:$J$9,Inputs!$H$6:$H$9)),Inputs!$B$12),-Inputs!$B$12),NORM.INV(RAND(),LOOKUP(V4555,Inputs!$J$6:$J$9,Inputs!$G$6:$G$9),LOOKUP(V4555,Inputs!$J$6:$J$9,Inputs!$H$6:$H$9))),0),"" )</f>
        <v/>
      </c>
      <c r="M4555" s="26">
        <f>IF($A4555&lt;=Inputs!$B$13,IF(8&lt;=Inputs!$B$8,IF(Inputs!$B$12&gt;0,MAX(MIN(NORM.INV(RAND(),LOOKUP(W4555,Inputs!$J$6:$J$9,Inputs!$G$6:$G$9),LOOKUP(W4555,Inputs!$J$6:$J$9,Inputs!$H$6:$H$9)),Inputs!$B$12),-Inputs!$B$12),NORM.INV(RAND(),LOOKUP(W4555,Inputs!$J$6:$J$9,Inputs!$G$6:$G$9),LOOKUP(W4555,Inputs!$J$6:$J$9,Inputs!$H$6:$H$9))),0),"" )</f>
        <v/>
      </c>
      <c r="N4555" s="26">
        <f>IF($A4555&lt;=Inputs!$B$13,IF(9&lt;=Inputs!$B$8,IF(Inputs!$B$12&gt;0,MAX(MIN(NORM.INV(RAND(),LOOKUP(X4555,Inputs!$J$6:$J$9,Inputs!$G$6:$G$9),LOOKUP(X4555,Inputs!$J$6:$J$9,Inputs!$H$6:$H$9)),Inputs!$B$12),-Inputs!$B$12),NORM.INV(RAND(),LOOKUP(X4555,Inputs!$J$6:$J$9,Inputs!$G$6:$G$9),LOOKUP(X4555,Inputs!$J$6:$J$9,Inputs!$H$6:$H$9))),0),"" )</f>
        <v/>
      </c>
      <c r="O4555" s="26">
        <f>IF($A4555&lt;=Inputs!$B$13,IF(10&lt;=Inputs!$B$8,IF(Inputs!$B$12&gt;0,MAX(MIN(NORM.INV(RAND(),LOOKUP(Y4555,Inputs!$J$6:$J$9,Inputs!$G$6:$G$9),LOOKUP(Y4555,Inputs!$J$6:$J$9,Inputs!$H$6:$H$9)),Inputs!$B$12),-Inputs!$B$12),NORM.INV(RAND(),LOOKUP(Y4555,Inputs!$J$6:$J$9,Inputs!$G$6:$G$9),LOOKUP(Y4555,Inputs!$J$6:$J$9,Inputs!$H$6:$H$9))),0),"" )</f>
        <v/>
      </c>
      <c r="P4555" s="31">
        <f>IF($A4555&lt;=Inputs!$B$13,RAND(),"")</f>
        <v/>
      </c>
      <c r="Q4555" s="31">
        <f>IF($A4555&lt;=Inputs!$B$13,RAND(),"")</f>
        <v/>
      </c>
      <c r="R4555" s="31">
        <f>IF($A4555&lt;=Inputs!$B$13,RAND(),"")</f>
        <v/>
      </c>
      <c r="S4555" s="31">
        <f>IF($A4555&lt;=Inputs!$B$13,RAND(),"")</f>
        <v/>
      </c>
      <c r="T4555" s="31">
        <f>IF($A4555&lt;=Inputs!$B$13,RAND(),"")</f>
        <v/>
      </c>
      <c r="U4555" s="31">
        <f>IF($A4555&lt;=Inputs!$B$13,RAND(),"")</f>
        <v/>
      </c>
      <c r="V4555" s="31">
        <f>IF($A4555&lt;=Inputs!$B$13,RAND(),"")</f>
        <v/>
      </c>
      <c r="W4555" s="31">
        <f>IF($A4555&lt;=Inputs!$B$13,RAND(),"")</f>
        <v/>
      </c>
      <c r="X4555" s="31">
        <f>IF($A4555&lt;=Inputs!$B$13,RAND(),"")</f>
        <v/>
      </c>
      <c r="Y4555" s="31">
        <f>IF($A4555&lt;=Inputs!$B$13,RAND(),"")</f>
        <v/>
      </c>
    </row>
    <row r="4556">
      <c r="A4556" t="n">
        <v>4551</v>
      </c>
      <c r="B4556" s="26">
        <f>IF($A4556&lt;=Inputs!$B$13,IF(Inputs!$B$8&gt;0,SUM(F4556:O4556)/Inputs!$B$8,0),"")</f>
        <v/>
      </c>
      <c r="C4556" s="27">
        <f>IF($A4556&lt;=Inputs!$B$13,B4556/100,"")</f>
        <v/>
      </c>
      <c r="D4556" s="28">
        <f>IF($A4556&lt;=Inputs!$B$13,C4556*Inputs!$B$7,"")</f>
        <v/>
      </c>
      <c r="E4556" s="29">
        <f>IF($A4556&lt;=Inputs!$B$13,IF(D4556&gt;0,1,0),"")</f>
        <v/>
      </c>
      <c r="F4556" s="26">
        <f>IF($A4556&lt;=Inputs!$B$13,IF(1&lt;=Inputs!$B$8,IF(Inputs!$B$12&gt;0,MAX(MIN(NORM.INV(RAND(),LOOKUP(P4556,Inputs!$J$6:$J$9,Inputs!$G$6:$G$9),LOOKUP(P4556,Inputs!$J$6:$J$9,Inputs!$H$6:$H$9)),Inputs!$B$12),-Inputs!$B$12),NORM.INV(RAND(),LOOKUP(P4556,Inputs!$J$6:$J$9,Inputs!$G$6:$G$9),LOOKUP(P4556,Inputs!$J$6:$J$9,Inputs!$H$6:$H$9))),0),"" )</f>
        <v/>
      </c>
      <c r="G4556" s="26">
        <f>IF($A4556&lt;=Inputs!$B$13,IF(2&lt;=Inputs!$B$8,IF(Inputs!$B$12&gt;0,MAX(MIN(NORM.INV(RAND(),LOOKUP(Q4556,Inputs!$J$6:$J$9,Inputs!$G$6:$G$9),LOOKUP(Q4556,Inputs!$J$6:$J$9,Inputs!$H$6:$H$9)),Inputs!$B$12),-Inputs!$B$12),NORM.INV(RAND(),LOOKUP(Q4556,Inputs!$J$6:$J$9,Inputs!$G$6:$G$9),LOOKUP(Q4556,Inputs!$J$6:$J$9,Inputs!$H$6:$H$9))),0),"" )</f>
        <v/>
      </c>
      <c r="H4556" s="26">
        <f>IF($A4556&lt;=Inputs!$B$13,IF(3&lt;=Inputs!$B$8,IF(Inputs!$B$12&gt;0,MAX(MIN(NORM.INV(RAND(),LOOKUP(R4556,Inputs!$J$6:$J$9,Inputs!$G$6:$G$9),LOOKUP(R4556,Inputs!$J$6:$J$9,Inputs!$H$6:$H$9)),Inputs!$B$12),-Inputs!$B$12),NORM.INV(RAND(),LOOKUP(R4556,Inputs!$J$6:$J$9,Inputs!$G$6:$G$9),LOOKUP(R4556,Inputs!$J$6:$J$9,Inputs!$H$6:$H$9))),0),"" )</f>
        <v/>
      </c>
      <c r="I4556" s="26">
        <f>IF($A4556&lt;=Inputs!$B$13,IF(4&lt;=Inputs!$B$8,IF(Inputs!$B$12&gt;0,MAX(MIN(NORM.INV(RAND(),LOOKUP(S4556,Inputs!$J$6:$J$9,Inputs!$G$6:$G$9),LOOKUP(S4556,Inputs!$J$6:$J$9,Inputs!$H$6:$H$9)),Inputs!$B$12),-Inputs!$B$12),NORM.INV(RAND(),LOOKUP(S4556,Inputs!$J$6:$J$9,Inputs!$G$6:$G$9),LOOKUP(S4556,Inputs!$J$6:$J$9,Inputs!$H$6:$H$9))),0),"" )</f>
        <v/>
      </c>
      <c r="J4556" s="26">
        <f>IF($A4556&lt;=Inputs!$B$13,IF(5&lt;=Inputs!$B$8,IF(Inputs!$B$12&gt;0,MAX(MIN(NORM.INV(RAND(),LOOKUP(T4556,Inputs!$J$6:$J$9,Inputs!$G$6:$G$9),LOOKUP(T4556,Inputs!$J$6:$J$9,Inputs!$H$6:$H$9)),Inputs!$B$12),-Inputs!$B$12),NORM.INV(RAND(),LOOKUP(T4556,Inputs!$J$6:$J$9,Inputs!$G$6:$G$9),LOOKUP(T4556,Inputs!$J$6:$J$9,Inputs!$H$6:$H$9))),0),"" )</f>
        <v/>
      </c>
      <c r="K4556" s="26">
        <f>IF($A4556&lt;=Inputs!$B$13,IF(6&lt;=Inputs!$B$8,IF(Inputs!$B$12&gt;0,MAX(MIN(NORM.INV(RAND(),LOOKUP(U4556,Inputs!$J$6:$J$9,Inputs!$G$6:$G$9),LOOKUP(U4556,Inputs!$J$6:$J$9,Inputs!$H$6:$H$9)),Inputs!$B$12),-Inputs!$B$12),NORM.INV(RAND(),LOOKUP(U4556,Inputs!$J$6:$J$9,Inputs!$G$6:$G$9),LOOKUP(U4556,Inputs!$J$6:$J$9,Inputs!$H$6:$H$9))),0),"" )</f>
        <v/>
      </c>
      <c r="L4556" s="26">
        <f>IF($A4556&lt;=Inputs!$B$13,IF(7&lt;=Inputs!$B$8,IF(Inputs!$B$12&gt;0,MAX(MIN(NORM.INV(RAND(),LOOKUP(V4556,Inputs!$J$6:$J$9,Inputs!$G$6:$G$9),LOOKUP(V4556,Inputs!$J$6:$J$9,Inputs!$H$6:$H$9)),Inputs!$B$12),-Inputs!$B$12),NORM.INV(RAND(),LOOKUP(V4556,Inputs!$J$6:$J$9,Inputs!$G$6:$G$9),LOOKUP(V4556,Inputs!$J$6:$J$9,Inputs!$H$6:$H$9))),0),"" )</f>
        <v/>
      </c>
      <c r="M4556" s="26">
        <f>IF($A4556&lt;=Inputs!$B$13,IF(8&lt;=Inputs!$B$8,IF(Inputs!$B$12&gt;0,MAX(MIN(NORM.INV(RAND(),LOOKUP(W4556,Inputs!$J$6:$J$9,Inputs!$G$6:$G$9),LOOKUP(W4556,Inputs!$J$6:$J$9,Inputs!$H$6:$H$9)),Inputs!$B$12),-Inputs!$B$12),NORM.INV(RAND(),LOOKUP(W4556,Inputs!$J$6:$J$9,Inputs!$G$6:$G$9),LOOKUP(W4556,Inputs!$J$6:$J$9,Inputs!$H$6:$H$9))),0),"" )</f>
        <v/>
      </c>
      <c r="N4556" s="26">
        <f>IF($A4556&lt;=Inputs!$B$13,IF(9&lt;=Inputs!$B$8,IF(Inputs!$B$12&gt;0,MAX(MIN(NORM.INV(RAND(),LOOKUP(X4556,Inputs!$J$6:$J$9,Inputs!$G$6:$G$9),LOOKUP(X4556,Inputs!$J$6:$J$9,Inputs!$H$6:$H$9)),Inputs!$B$12),-Inputs!$B$12),NORM.INV(RAND(),LOOKUP(X4556,Inputs!$J$6:$J$9,Inputs!$G$6:$G$9),LOOKUP(X4556,Inputs!$J$6:$J$9,Inputs!$H$6:$H$9))),0),"" )</f>
        <v/>
      </c>
      <c r="O4556" s="26">
        <f>IF($A4556&lt;=Inputs!$B$13,IF(10&lt;=Inputs!$B$8,IF(Inputs!$B$12&gt;0,MAX(MIN(NORM.INV(RAND(),LOOKUP(Y4556,Inputs!$J$6:$J$9,Inputs!$G$6:$G$9),LOOKUP(Y4556,Inputs!$J$6:$J$9,Inputs!$H$6:$H$9)),Inputs!$B$12),-Inputs!$B$12),NORM.INV(RAND(),LOOKUP(Y4556,Inputs!$J$6:$J$9,Inputs!$G$6:$G$9),LOOKUP(Y4556,Inputs!$J$6:$J$9,Inputs!$H$6:$H$9))),0),"" )</f>
        <v/>
      </c>
      <c r="P4556" s="31">
        <f>IF($A4556&lt;=Inputs!$B$13,RAND(),"")</f>
        <v/>
      </c>
      <c r="Q4556" s="31">
        <f>IF($A4556&lt;=Inputs!$B$13,RAND(),"")</f>
        <v/>
      </c>
      <c r="R4556" s="31">
        <f>IF($A4556&lt;=Inputs!$B$13,RAND(),"")</f>
        <v/>
      </c>
      <c r="S4556" s="31">
        <f>IF($A4556&lt;=Inputs!$B$13,RAND(),"")</f>
        <v/>
      </c>
      <c r="T4556" s="31">
        <f>IF($A4556&lt;=Inputs!$B$13,RAND(),"")</f>
        <v/>
      </c>
      <c r="U4556" s="31">
        <f>IF($A4556&lt;=Inputs!$B$13,RAND(),"")</f>
        <v/>
      </c>
      <c r="V4556" s="31">
        <f>IF($A4556&lt;=Inputs!$B$13,RAND(),"")</f>
        <v/>
      </c>
      <c r="W4556" s="31">
        <f>IF($A4556&lt;=Inputs!$B$13,RAND(),"")</f>
        <v/>
      </c>
      <c r="X4556" s="31">
        <f>IF($A4556&lt;=Inputs!$B$13,RAND(),"")</f>
        <v/>
      </c>
      <c r="Y4556" s="31">
        <f>IF($A4556&lt;=Inputs!$B$13,RAND(),"")</f>
        <v/>
      </c>
    </row>
    <row r="4557">
      <c r="A4557" t="n">
        <v>4552</v>
      </c>
      <c r="B4557" s="26">
        <f>IF($A4557&lt;=Inputs!$B$13,IF(Inputs!$B$8&gt;0,SUM(F4557:O4557)/Inputs!$B$8,0),"")</f>
        <v/>
      </c>
      <c r="C4557" s="27">
        <f>IF($A4557&lt;=Inputs!$B$13,B4557/100,"")</f>
        <v/>
      </c>
      <c r="D4557" s="28">
        <f>IF($A4557&lt;=Inputs!$B$13,C4557*Inputs!$B$7,"")</f>
        <v/>
      </c>
      <c r="E4557" s="29">
        <f>IF($A4557&lt;=Inputs!$B$13,IF(D4557&gt;0,1,0),"")</f>
        <v/>
      </c>
      <c r="F4557" s="26">
        <f>IF($A4557&lt;=Inputs!$B$13,IF(1&lt;=Inputs!$B$8,IF(Inputs!$B$12&gt;0,MAX(MIN(NORM.INV(RAND(),LOOKUP(P4557,Inputs!$J$6:$J$9,Inputs!$G$6:$G$9),LOOKUP(P4557,Inputs!$J$6:$J$9,Inputs!$H$6:$H$9)),Inputs!$B$12),-Inputs!$B$12),NORM.INV(RAND(),LOOKUP(P4557,Inputs!$J$6:$J$9,Inputs!$G$6:$G$9),LOOKUP(P4557,Inputs!$J$6:$J$9,Inputs!$H$6:$H$9))),0),"" )</f>
        <v/>
      </c>
      <c r="G4557" s="26">
        <f>IF($A4557&lt;=Inputs!$B$13,IF(2&lt;=Inputs!$B$8,IF(Inputs!$B$12&gt;0,MAX(MIN(NORM.INV(RAND(),LOOKUP(Q4557,Inputs!$J$6:$J$9,Inputs!$G$6:$G$9),LOOKUP(Q4557,Inputs!$J$6:$J$9,Inputs!$H$6:$H$9)),Inputs!$B$12),-Inputs!$B$12),NORM.INV(RAND(),LOOKUP(Q4557,Inputs!$J$6:$J$9,Inputs!$G$6:$G$9),LOOKUP(Q4557,Inputs!$J$6:$J$9,Inputs!$H$6:$H$9))),0),"" )</f>
        <v/>
      </c>
      <c r="H4557" s="26">
        <f>IF($A4557&lt;=Inputs!$B$13,IF(3&lt;=Inputs!$B$8,IF(Inputs!$B$12&gt;0,MAX(MIN(NORM.INV(RAND(),LOOKUP(R4557,Inputs!$J$6:$J$9,Inputs!$G$6:$G$9),LOOKUP(R4557,Inputs!$J$6:$J$9,Inputs!$H$6:$H$9)),Inputs!$B$12),-Inputs!$B$12),NORM.INV(RAND(),LOOKUP(R4557,Inputs!$J$6:$J$9,Inputs!$G$6:$G$9),LOOKUP(R4557,Inputs!$J$6:$J$9,Inputs!$H$6:$H$9))),0),"" )</f>
        <v/>
      </c>
      <c r="I4557" s="26">
        <f>IF($A4557&lt;=Inputs!$B$13,IF(4&lt;=Inputs!$B$8,IF(Inputs!$B$12&gt;0,MAX(MIN(NORM.INV(RAND(),LOOKUP(S4557,Inputs!$J$6:$J$9,Inputs!$G$6:$G$9),LOOKUP(S4557,Inputs!$J$6:$J$9,Inputs!$H$6:$H$9)),Inputs!$B$12),-Inputs!$B$12),NORM.INV(RAND(),LOOKUP(S4557,Inputs!$J$6:$J$9,Inputs!$G$6:$G$9),LOOKUP(S4557,Inputs!$J$6:$J$9,Inputs!$H$6:$H$9))),0),"" )</f>
        <v/>
      </c>
      <c r="J4557" s="26">
        <f>IF($A4557&lt;=Inputs!$B$13,IF(5&lt;=Inputs!$B$8,IF(Inputs!$B$12&gt;0,MAX(MIN(NORM.INV(RAND(),LOOKUP(T4557,Inputs!$J$6:$J$9,Inputs!$G$6:$G$9),LOOKUP(T4557,Inputs!$J$6:$J$9,Inputs!$H$6:$H$9)),Inputs!$B$12),-Inputs!$B$12),NORM.INV(RAND(),LOOKUP(T4557,Inputs!$J$6:$J$9,Inputs!$G$6:$G$9),LOOKUP(T4557,Inputs!$J$6:$J$9,Inputs!$H$6:$H$9))),0),"" )</f>
        <v/>
      </c>
      <c r="K4557" s="26">
        <f>IF($A4557&lt;=Inputs!$B$13,IF(6&lt;=Inputs!$B$8,IF(Inputs!$B$12&gt;0,MAX(MIN(NORM.INV(RAND(),LOOKUP(U4557,Inputs!$J$6:$J$9,Inputs!$G$6:$G$9),LOOKUP(U4557,Inputs!$J$6:$J$9,Inputs!$H$6:$H$9)),Inputs!$B$12),-Inputs!$B$12),NORM.INV(RAND(),LOOKUP(U4557,Inputs!$J$6:$J$9,Inputs!$G$6:$G$9),LOOKUP(U4557,Inputs!$J$6:$J$9,Inputs!$H$6:$H$9))),0),"" )</f>
        <v/>
      </c>
      <c r="L4557" s="26">
        <f>IF($A4557&lt;=Inputs!$B$13,IF(7&lt;=Inputs!$B$8,IF(Inputs!$B$12&gt;0,MAX(MIN(NORM.INV(RAND(),LOOKUP(V4557,Inputs!$J$6:$J$9,Inputs!$G$6:$G$9),LOOKUP(V4557,Inputs!$J$6:$J$9,Inputs!$H$6:$H$9)),Inputs!$B$12),-Inputs!$B$12),NORM.INV(RAND(),LOOKUP(V4557,Inputs!$J$6:$J$9,Inputs!$G$6:$G$9),LOOKUP(V4557,Inputs!$J$6:$J$9,Inputs!$H$6:$H$9))),0),"" )</f>
        <v/>
      </c>
      <c r="M4557" s="26">
        <f>IF($A4557&lt;=Inputs!$B$13,IF(8&lt;=Inputs!$B$8,IF(Inputs!$B$12&gt;0,MAX(MIN(NORM.INV(RAND(),LOOKUP(W4557,Inputs!$J$6:$J$9,Inputs!$G$6:$G$9),LOOKUP(W4557,Inputs!$J$6:$J$9,Inputs!$H$6:$H$9)),Inputs!$B$12),-Inputs!$B$12),NORM.INV(RAND(),LOOKUP(W4557,Inputs!$J$6:$J$9,Inputs!$G$6:$G$9),LOOKUP(W4557,Inputs!$J$6:$J$9,Inputs!$H$6:$H$9))),0),"" )</f>
        <v/>
      </c>
      <c r="N4557" s="26">
        <f>IF($A4557&lt;=Inputs!$B$13,IF(9&lt;=Inputs!$B$8,IF(Inputs!$B$12&gt;0,MAX(MIN(NORM.INV(RAND(),LOOKUP(X4557,Inputs!$J$6:$J$9,Inputs!$G$6:$G$9),LOOKUP(X4557,Inputs!$J$6:$J$9,Inputs!$H$6:$H$9)),Inputs!$B$12),-Inputs!$B$12),NORM.INV(RAND(),LOOKUP(X4557,Inputs!$J$6:$J$9,Inputs!$G$6:$G$9),LOOKUP(X4557,Inputs!$J$6:$J$9,Inputs!$H$6:$H$9))),0),"" )</f>
        <v/>
      </c>
      <c r="O4557" s="26">
        <f>IF($A4557&lt;=Inputs!$B$13,IF(10&lt;=Inputs!$B$8,IF(Inputs!$B$12&gt;0,MAX(MIN(NORM.INV(RAND(),LOOKUP(Y4557,Inputs!$J$6:$J$9,Inputs!$G$6:$G$9),LOOKUP(Y4557,Inputs!$J$6:$J$9,Inputs!$H$6:$H$9)),Inputs!$B$12),-Inputs!$B$12),NORM.INV(RAND(),LOOKUP(Y4557,Inputs!$J$6:$J$9,Inputs!$G$6:$G$9),LOOKUP(Y4557,Inputs!$J$6:$J$9,Inputs!$H$6:$H$9))),0),"" )</f>
        <v/>
      </c>
      <c r="P4557" s="31">
        <f>IF($A4557&lt;=Inputs!$B$13,RAND(),"")</f>
        <v/>
      </c>
      <c r="Q4557" s="31">
        <f>IF($A4557&lt;=Inputs!$B$13,RAND(),"")</f>
        <v/>
      </c>
      <c r="R4557" s="31">
        <f>IF($A4557&lt;=Inputs!$B$13,RAND(),"")</f>
        <v/>
      </c>
      <c r="S4557" s="31">
        <f>IF($A4557&lt;=Inputs!$B$13,RAND(),"")</f>
        <v/>
      </c>
      <c r="T4557" s="31">
        <f>IF($A4557&lt;=Inputs!$B$13,RAND(),"")</f>
        <v/>
      </c>
      <c r="U4557" s="31">
        <f>IF($A4557&lt;=Inputs!$B$13,RAND(),"")</f>
        <v/>
      </c>
      <c r="V4557" s="31">
        <f>IF($A4557&lt;=Inputs!$B$13,RAND(),"")</f>
        <v/>
      </c>
      <c r="W4557" s="31">
        <f>IF($A4557&lt;=Inputs!$B$13,RAND(),"")</f>
        <v/>
      </c>
      <c r="X4557" s="31">
        <f>IF($A4557&lt;=Inputs!$B$13,RAND(),"")</f>
        <v/>
      </c>
      <c r="Y4557" s="31">
        <f>IF($A4557&lt;=Inputs!$B$13,RAND(),"")</f>
        <v/>
      </c>
    </row>
    <row r="4558">
      <c r="A4558" t="n">
        <v>4553</v>
      </c>
      <c r="B4558" s="26">
        <f>IF($A4558&lt;=Inputs!$B$13,IF(Inputs!$B$8&gt;0,SUM(F4558:O4558)/Inputs!$B$8,0),"")</f>
        <v/>
      </c>
      <c r="C4558" s="27">
        <f>IF($A4558&lt;=Inputs!$B$13,B4558/100,"")</f>
        <v/>
      </c>
      <c r="D4558" s="28">
        <f>IF($A4558&lt;=Inputs!$B$13,C4558*Inputs!$B$7,"")</f>
        <v/>
      </c>
      <c r="E4558" s="29">
        <f>IF($A4558&lt;=Inputs!$B$13,IF(D4558&gt;0,1,0),"")</f>
        <v/>
      </c>
      <c r="F4558" s="26">
        <f>IF($A4558&lt;=Inputs!$B$13,IF(1&lt;=Inputs!$B$8,IF(Inputs!$B$12&gt;0,MAX(MIN(NORM.INV(RAND(),LOOKUP(P4558,Inputs!$J$6:$J$9,Inputs!$G$6:$G$9),LOOKUP(P4558,Inputs!$J$6:$J$9,Inputs!$H$6:$H$9)),Inputs!$B$12),-Inputs!$B$12),NORM.INV(RAND(),LOOKUP(P4558,Inputs!$J$6:$J$9,Inputs!$G$6:$G$9),LOOKUP(P4558,Inputs!$J$6:$J$9,Inputs!$H$6:$H$9))),0),"" )</f>
        <v/>
      </c>
      <c r="G4558" s="26">
        <f>IF($A4558&lt;=Inputs!$B$13,IF(2&lt;=Inputs!$B$8,IF(Inputs!$B$12&gt;0,MAX(MIN(NORM.INV(RAND(),LOOKUP(Q4558,Inputs!$J$6:$J$9,Inputs!$G$6:$G$9),LOOKUP(Q4558,Inputs!$J$6:$J$9,Inputs!$H$6:$H$9)),Inputs!$B$12),-Inputs!$B$12),NORM.INV(RAND(),LOOKUP(Q4558,Inputs!$J$6:$J$9,Inputs!$G$6:$G$9),LOOKUP(Q4558,Inputs!$J$6:$J$9,Inputs!$H$6:$H$9))),0),"" )</f>
        <v/>
      </c>
      <c r="H4558" s="26">
        <f>IF($A4558&lt;=Inputs!$B$13,IF(3&lt;=Inputs!$B$8,IF(Inputs!$B$12&gt;0,MAX(MIN(NORM.INV(RAND(),LOOKUP(R4558,Inputs!$J$6:$J$9,Inputs!$G$6:$G$9),LOOKUP(R4558,Inputs!$J$6:$J$9,Inputs!$H$6:$H$9)),Inputs!$B$12),-Inputs!$B$12),NORM.INV(RAND(),LOOKUP(R4558,Inputs!$J$6:$J$9,Inputs!$G$6:$G$9),LOOKUP(R4558,Inputs!$J$6:$J$9,Inputs!$H$6:$H$9))),0),"" )</f>
        <v/>
      </c>
      <c r="I4558" s="26">
        <f>IF($A4558&lt;=Inputs!$B$13,IF(4&lt;=Inputs!$B$8,IF(Inputs!$B$12&gt;0,MAX(MIN(NORM.INV(RAND(),LOOKUP(S4558,Inputs!$J$6:$J$9,Inputs!$G$6:$G$9),LOOKUP(S4558,Inputs!$J$6:$J$9,Inputs!$H$6:$H$9)),Inputs!$B$12),-Inputs!$B$12),NORM.INV(RAND(),LOOKUP(S4558,Inputs!$J$6:$J$9,Inputs!$G$6:$G$9),LOOKUP(S4558,Inputs!$J$6:$J$9,Inputs!$H$6:$H$9))),0),"" )</f>
        <v/>
      </c>
      <c r="J4558" s="26">
        <f>IF($A4558&lt;=Inputs!$B$13,IF(5&lt;=Inputs!$B$8,IF(Inputs!$B$12&gt;0,MAX(MIN(NORM.INV(RAND(),LOOKUP(T4558,Inputs!$J$6:$J$9,Inputs!$G$6:$G$9),LOOKUP(T4558,Inputs!$J$6:$J$9,Inputs!$H$6:$H$9)),Inputs!$B$12),-Inputs!$B$12),NORM.INV(RAND(),LOOKUP(T4558,Inputs!$J$6:$J$9,Inputs!$G$6:$G$9),LOOKUP(T4558,Inputs!$J$6:$J$9,Inputs!$H$6:$H$9))),0),"" )</f>
        <v/>
      </c>
      <c r="K4558" s="26">
        <f>IF($A4558&lt;=Inputs!$B$13,IF(6&lt;=Inputs!$B$8,IF(Inputs!$B$12&gt;0,MAX(MIN(NORM.INV(RAND(),LOOKUP(U4558,Inputs!$J$6:$J$9,Inputs!$G$6:$G$9),LOOKUP(U4558,Inputs!$J$6:$J$9,Inputs!$H$6:$H$9)),Inputs!$B$12),-Inputs!$B$12),NORM.INV(RAND(),LOOKUP(U4558,Inputs!$J$6:$J$9,Inputs!$G$6:$G$9),LOOKUP(U4558,Inputs!$J$6:$J$9,Inputs!$H$6:$H$9))),0),"" )</f>
        <v/>
      </c>
      <c r="L4558" s="26">
        <f>IF($A4558&lt;=Inputs!$B$13,IF(7&lt;=Inputs!$B$8,IF(Inputs!$B$12&gt;0,MAX(MIN(NORM.INV(RAND(),LOOKUP(V4558,Inputs!$J$6:$J$9,Inputs!$G$6:$G$9),LOOKUP(V4558,Inputs!$J$6:$J$9,Inputs!$H$6:$H$9)),Inputs!$B$12),-Inputs!$B$12),NORM.INV(RAND(),LOOKUP(V4558,Inputs!$J$6:$J$9,Inputs!$G$6:$G$9),LOOKUP(V4558,Inputs!$J$6:$J$9,Inputs!$H$6:$H$9))),0),"" )</f>
        <v/>
      </c>
      <c r="M4558" s="26">
        <f>IF($A4558&lt;=Inputs!$B$13,IF(8&lt;=Inputs!$B$8,IF(Inputs!$B$12&gt;0,MAX(MIN(NORM.INV(RAND(),LOOKUP(W4558,Inputs!$J$6:$J$9,Inputs!$G$6:$G$9),LOOKUP(W4558,Inputs!$J$6:$J$9,Inputs!$H$6:$H$9)),Inputs!$B$12),-Inputs!$B$12),NORM.INV(RAND(),LOOKUP(W4558,Inputs!$J$6:$J$9,Inputs!$G$6:$G$9),LOOKUP(W4558,Inputs!$J$6:$J$9,Inputs!$H$6:$H$9))),0),"" )</f>
        <v/>
      </c>
      <c r="N4558" s="26">
        <f>IF($A4558&lt;=Inputs!$B$13,IF(9&lt;=Inputs!$B$8,IF(Inputs!$B$12&gt;0,MAX(MIN(NORM.INV(RAND(),LOOKUP(X4558,Inputs!$J$6:$J$9,Inputs!$G$6:$G$9),LOOKUP(X4558,Inputs!$J$6:$J$9,Inputs!$H$6:$H$9)),Inputs!$B$12),-Inputs!$B$12),NORM.INV(RAND(),LOOKUP(X4558,Inputs!$J$6:$J$9,Inputs!$G$6:$G$9),LOOKUP(X4558,Inputs!$J$6:$J$9,Inputs!$H$6:$H$9))),0),"" )</f>
        <v/>
      </c>
      <c r="O4558" s="26">
        <f>IF($A4558&lt;=Inputs!$B$13,IF(10&lt;=Inputs!$B$8,IF(Inputs!$B$12&gt;0,MAX(MIN(NORM.INV(RAND(),LOOKUP(Y4558,Inputs!$J$6:$J$9,Inputs!$G$6:$G$9),LOOKUP(Y4558,Inputs!$J$6:$J$9,Inputs!$H$6:$H$9)),Inputs!$B$12),-Inputs!$B$12),NORM.INV(RAND(),LOOKUP(Y4558,Inputs!$J$6:$J$9,Inputs!$G$6:$G$9),LOOKUP(Y4558,Inputs!$J$6:$J$9,Inputs!$H$6:$H$9))),0),"" )</f>
        <v/>
      </c>
      <c r="P4558" s="31">
        <f>IF($A4558&lt;=Inputs!$B$13,RAND(),"")</f>
        <v/>
      </c>
      <c r="Q4558" s="31">
        <f>IF($A4558&lt;=Inputs!$B$13,RAND(),"")</f>
        <v/>
      </c>
      <c r="R4558" s="31">
        <f>IF($A4558&lt;=Inputs!$B$13,RAND(),"")</f>
        <v/>
      </c>
      <c r="S4558" s="31">
        <f>IF($A4558&lt;=Inputs!$B$13,RAND(),"")</f>
        <v/>
      </c>
      <c r="T4558" s="31">
        <f>IF($A4558&lt;=Inputs!$B$13,RAND(),"")</f>
        <v/>
      </c>
      <c r="U4558" s="31">
        <f>IF($A4558&lt;=Inputs!$B$13,RAND(),"")</f>
        <v/>
      </c>
      <c r="V4558" s="31">
        <f>IF($A4558&lt;=Inputs!$B$13,RAND(),"")</f>
        <v/>
      </c>
      <c r="W4558" s="31">
        <f>IF($A4558&lt;=Inputs!$B$13,RAND(),"")</f>
        <v/>
      </c>
      <c r="X4558" s="31">
        <f>IF($A4558&lt;=Inputs!$B$13,RAND(),"")</f>
        <v/>
      </c>
      <c r="Y4558" s="31">
        <f>IF($A4558&lt;=Inputs!$B$13,RAND(),"")</f>
        <v/>
      </c>
    </row>
    <row r="4559">
      <c r="A4559" t="n">
        <v>4554</v>
      </c>
      <c r="B4559" s="26">
        <f>IF($A4559&lt;=Inputs!$B$13,IF(Inputs!$B$8&gt;0,SUM(F4559:O4559)/Inputs!$B$8,0),"")</f>
        <v/>
      </c>
      <c r="C4559" s="27">
        <f>IF($A4559&lt;=Inputs!$B$13,B4559/100,"")</f>
        <v/>
      </c>
      <c r="D4559" s="28">
        <f>IF($A4559&lt;=Inputs!$B$13,C4559*Inputs!$B$7,"")</f>
        <v/>
      </c>
      <c r="E4559" s="29">
        <f>IF($A4559&lt;=Inputs!$B$13,IF(D4559&gt;0,1,0),"")</f>
        <v/>
      </c>
      <c r="F4559" s="26">
        <f>IF($A4559&lt;=Inputs!$B$13,IF(1&lt;=Inputs!$B$8,IF(Inputs!$B$12&gt;0,MAX(MIN(NORM.INV(RAND(),LOOKUP(P4559,Inputs!$J$6:$J$9,Inputs!$G$6:$G$9),LOOKUP(P4559,Inputs!$J$6:$J$9,Inputs!$H$6:$H$9)),Inputs!$B$12),-Inputs!$B$12),NORM.INV(RAND(),LOOKUP(P4559,Inputs!$J$6:$J$9,Inputs!$G$6:$G$9),LOOKUP(P4559,Inputs!$J$6:$J$9,Inputs!$H$6:$H$9))),0),"" )</f>
        <v/>
      </c>
      <c r="G4559" s="26">
        <f>IF($A4559&lt;=Inputs!$B$13,IF(2&lt;=Inputs!$B$8,IF(Inputs!$B$12&gt;0,MAX(MIN(NORM.INV(RAND(),LOOKUP(Q4559,Inputs!$J$6:$J$9,Inputs!$G$6:$G$9),LOOKUP(Q4559,Inputs!$J$6:$J$9,Inputs!$H$6:$H$9)),Inputs!$B$12),-Inputs!$B$12),NORM.INV(RAND(),LOOKUP(Q4559,Inputs!$J$6:$J$9,Inputs!$G$6:$G$9),LOOKUP(Q4559,Inputs!$J$6:$J$9,Inputs!$H$6:$H$9))),0),"" )</f>
        <v/>
      </c>
      <c r="H4559" s="26">
        <f>IF($A4559&lt;=Inputs!$B$13,IF(3&lt;=Inputs!$B$8,IF(Inputs!$B$12&gt;0,MAX(MIN(NORM.INV(RAND(),LOOKUP(R4559,Inputs!$J$6:$J$9,Inputs!$G$6:$G$9),LOOKUP(R4559,Inputs!$J$6:$J$9,Inputs!$H$6:$H$9)),Inputs!$B$12),-Inputs!$B$12),NORM.INV(RAND(),LOOKUP(R4559,Inputs!$J$6:$J$9,Inputs!$G$6:$G$9),LOOKUP(R4559,Inputs!$J$6:$J$9,Inputs!$H$6:$H$9))),0),"" )</f>
        <v/>
      </c>
      <c r="I4559" s="26">
        <f>IF($A4559&lt;=Inputs!$B$13,IF(4&lt;=Inputs!$B$8,IF(Inputs!$B$12&gt;0,MAX(MIN(NORM.INV(RAND(),LOOKUP(S4559,Inputs!$J$6:$J$9,Inputs!$G$6:$G$9),LOOKUP(S4559,Inputs!$J$6:$J$9,Inputs!$H$6:$H$9)),Inputs!$B$12),-Inputs!$B$12),NORM.INV(RAND(),LOOKUP(S4559,Inputs!$J$6:$J$9,Inputs!$G$6:$G$9),LOOKUP(S4559,Inputs!$J$6:$J$9,Inputs!$H$6:$H$9))),0),"" )</f>
        <v/>
      </c>
      <c r="J4559" s="26">
        <f>IF($A4559&lt;=Inputs!$B$13,IF(5&lt;=Inputs!$B$8,IF(Inputs!$B$12&gt;0,MAX(MIN(NORM.INV(RAND(),LOOKUP(T4559,Inputs!$J$6:$J$9,Inputs!$G$6:$G$9),LOOKUP(T4559,Inputs!$J$6:$J$9,Inputs!$H$6:$H$9)),Inputs!$B$12),-Inputs!$B$12),NORM.INV(RAND(),LOOKUP(T4559,Inputs!$J$6:$J$9,Inputs!$G$6:$G$9),LOOKUP(T4559,Inputs!$J$6:$J$9,Inputs!$H$6:$H$9))),0),"" )</f>
        <v/>
      </c>
      <c r="K4559" s="26">
        <f>IF($A4559&lt;=Inputs!$B$13,IF(6&lt;=Inputs!$B$8,IF(Inputs!$B$12&gt;0,MAX(MIN(NORM.INV(RAND(),LOOKUP(U4559,Inputs!$J$6:$J$9,Inputs!$G$6:$G$9),LOOKUP(U4559,Inputs!$J$6:$J$9,Inputs!$H$6:$H$9)),Inputs!$B$12),-Inputs!$B$12),NORM.INV(RAND(),LOOKUP(U4559,Inputs!$J$6:$J$9,Inputs!$G$6:$G$9),LOOKUP(U4559,Inputs!$J$6:$J$9,Inputs!$H$6:$H$9))),0),"" )</f>
        <v/>
      </c>
      <c r="L4559" s="26">
        <f>IF($A4559&lt;=Inputs!$B$13,IF(7&lt;=Inputs!$B$8,IF(Inputs!$B$12&gt;0,MAX(MIN(NORM.INV(RAND(),LOOKUP(V4559,Inputs!$J$6:$J$9,Inputs!$G$6:$G$9),LOOKUP(V4559,Inputs!$J$6:$J$9,Inputs!$H$6:$H$9)),Inputs!$B$12),-Inputs!$B$12),NORM.INV(RAND(),LOOKUP(V4559,Inputs!$J$6:$J$9,Inputs!$G$6:$G$9),LOOKUP(V4559,Inputs!$J$6:$J$9,Inputs!$H$6:$H$9))),0),"" )</f>
        <v/>
      </c>
      <c r="M4559" s="26">
        <f>IF($A4559&lt;=Inputs!$B$13,IF(8&lt;=Inputs!$B$8,IF(Inputs!$B$12&gt;0,MAX(MIN(NORM.INV(RAND(),LOOKUP(W4559,Inputs!$J$6:$J$9,Inputs!$G$6:$G$9),LOOKUP(W4559,Inputs!$J$6:$J$9,Inputs!$H$6:$H$9)),Inputs!$B$12),-Inputs!$B$12),NORM.INV(RAND(),LOOKUP(W4559,Inputs!$J$6:$J$9,Inputs!$G$6:$G$9),LOOKUP(W4559,Inputs!$J$6:$J$9,Inputs!$H$6:$H$9))),0),"" )</f>
        <v/>
      </c>
      <c r="N4559" s="26">
        <f>IF($A4559&lt;=Inputs!$B$13,IF(9&lt;=Inputs!$B$8,IF(Inputs!$B$12&gt;0,MAX(MIN(NORM.INV(RAND(),LOOKUP(X4559,Inputs!$J$6:$J$9,Inputs!$G$6:$G$9),LOOKUP(X4559,Inputs!$J$6:$J$9,Inputs!$H$6:$H$9)),Inputs!$B$12),-Inputs!$B$12),NORM.INV(RAND(),LOOKUP(X4559,Inputs!$J$6:$J$9,Inputs!$G$6:$G$9),LOOKUP(X4559,Inputs!$J$6:$J$9,Inputs!$H$6:$H$9))),0),"" )</f>
        <v/>
      </c>
      <c r="O4559" s="26">
        <f>IF($A4559&lt;=Inputs!$B$13,IF(10&lt;=Inputs!$B$8,IF(Inputs!$B$12&gt;0,MAX(MIN(NORM.INV(RAND(),LOOKUP(Y4559,Inputs!$J$6:$J$9,Inputs!$G$6:$G$9),LOOKUP(Y4559,Inputs!$J$6:$J$9,Inputs!$H$6:$H$9)),Inputs!$B$12),-Inputs!$B$12),NORM.INV(RAND(),LOOKUP(Y4559,Inputs!$J$6:$J$9,Inputs!$G$6:$G$9),LOOKUP(Y4559,Inputs!$J$6:$J$9,Inputs!$H$6:$H$9))),0),"" )</f>
        <v/>
      </c>
      <c r="P4559" s="31">
        <f>IF($A4559&lt;=Inputs!$B$13,RAND(),"")</f>
        <v/>
      </c>
      <c r="Q4559" s="31">
        <f>IF($A4559&lt;=Inputs!$B$13,RAND(),"")</f>
        <v/>
      </c>
      <c r="R4559" s="31">
        <f>IF($A4559&lt;=Inputs!$B$13,RAND(),"")</f>
        <v/>
      </c>
      <c r="S4559" s="31">
        <f>IF($A4559&lt;=Inputs!$B$13,RAND(),"")</f>
        <v/>
      </c>
      <c r="T4559" s="31">
        <f>IF($A4559&lt;=Inputs!$B$13,RAND(),"")</f>
        <v/>
      </c>
      <c r="U4559" s="31">
        <f>IF($A4559&lt;=Inputs!$B$13,RAND(),"")</f>
        <v/>
      </c>
      <c r="V4559" s="31">
        <f>IF($A4559&lt;=Inputs!$B$13,RAND(),"")</f>
        <v/>
      </c>
      <c r="W4559" s="31">
        <f>IF($A4559&lt;=Inputs!$B$13,RAND(),"")</f>
        <v/>
      </c>
      <c r="X4559" s="31">
        <f>IF($A4559&lt;=Inputs!$B$13,RAND(),"")</f>
        <v/>
      </c>
      <c r="Y4559" s="31">
        <f>IF($A4559&lt;=Inputs!$B$13,RAND(),"")</f>
        <v/>
      </c>
    </row>
    <row r="4560">
      <c r="A4560" t="n">
        <v>4555</v>
      </c>
      <c r="B4560" s="26">
        <f>IF($A4560&lt;=Inputs!$B$13,IF(Inputs!$B$8&gt;0,SUM(F4560:O4560)/Inputs!$B$8,0),"")</f>
        <v/>
      </c>
      <c r="C4560" s="27">
        <f>IF($A4560&lt;=Inputs!$B$13,B4560/100,"")</f>
        <v/>
      </c>
      <c r="D4560" s="28">
        <f>IF($A4560&lt;=Inputs!$B$13,C4560*Inputs!$B$7,"")</f>
        <v/>
      </c>
      <c r="E4560" s="29">
        <f>IF($A4560&lt;=Inputs!$B$13,IF(D4560&gt;0,1,0),"")</f>
        <v/>
      </c>
      <c r="F4560" s="26">
        <f>IF($A4560&lt;=Inputs!$B$13,IF(1&lt;=Inputs!$B$8,IF(Inputs!$B$12&gt;0,MAX(MIN(NORM.INV(RAND(),LOOKUP(P4560,Inputs!$J$6:$J$9,Inputs!$G$6:$G$9),LOOKUP(P4560,Inputs!$J$6:$J$9,Inputs!$H$6:$H$9)),Inputs!$B$12),-Inputs!$B$12),NORM.INV(RAND(),LOOKUP(P4560,Inputs!$J$6:$J$9,Inputs!$G$6:$G$9),LOOKUP(P4560,Inputs!$J$6:$J$9,Inputs!$H$6:$H$9))),0),"" )</f>
        <v/>
      </c>
      <c r="G4560" s="26">
        <f>IF($A4560&lt;=Inputs!$B$13,IF(2&lt;=Inputs!$B$8,IF(Inputs!$B$12&gt;0,MAX(MIN(NORM.INV(RAND(),LOOKUP(Q4560,Inputs!$J$6:$J$9,Inputs!$G$6:$G$9),LOOKUP(Q4560,Inputs!$J$6:$J$9,Inputs!$H$6:$H$9)),Inputs!$B$12),-Inputs!$B$12),NORM.INV(RAND(),LOOKUP(Q4560,Inputs!$J$6:$J$9,Inputs!$G$6:$G$9),LOOKUP(Q4560,Inputs!$J$6:$J$9,Inputs!$H$6:$H$9))),0),"" )</f>
        <v/>
      </c>
      <c r="H4560" s="26">
        <f>IF($A4560&lt;=Inputs!$B$13,IF(3&lt;=Inputs!$B$8,IF(Inputs!$B$12&gt;0,MAX(MIN(NORM.INV(RAND(),LOOKUP(R4560,Inputs!$J$6:$J$9,Inputs!$G$6:$G$9),LOOKUP(R4560,Inputs!$J$6:$J$9,Inputs!$H$6:$H$9)),Inputs!$B$12),-Inputs!$B$12),NORM.INV(RAND(),LOOKUP(R4560,Inputs!$J$6:$J$9,Inputs!$G$6:$G$9),LOOKUP(R4560,Inputs!$J$6:$J$9,Inputs!$H$6:$H$9))),0),"" )</f>
        <v/>
      </c>
      <c r="I4560" s="26">
        <f>IF($A4560&lt;=Inputs!$B$13,IF(4&lt;=Inputs!$B$8,IF(Inputs!$B$12&gt;0,MAX(MIN(NORM.INV(RAND(),LOOKUP(S4560,Inputs!$J$6:$J$9,Inputs!$G$6:$G$9),LOOKUP(S4560,Inputs!$J$6:$J$9,Inputs!$H$6:$H$9)),Inputs!$B$12),-Inputs!$B$12),NORM.INV(RAND(),LOOKUP(S4560,Inputs!$J$6:$J$9,Inputs!$G$6:$G$9),LOOKUP(S4560,Inputs!$J$6:$J$9,Inputs!$H$6:$H$9))),0),"" )</f>
        <v/>
      </c>
      <c r="J4560" s="26">
        <f>IF($A4560&lt;=Inputs!$B$13,IF(5&lt;=Inputs!$B$8,IF(Inputs!$B$12&gt;0,MAX(MIN(NORM.INV(RAND(),LOOKUP(T4560,Inputs!$J$6:$J$9,Inputs!$G$6:$G$9),LOOKUP(T4560,Inputs!$J$6:$J$9,Inputs!$H$6:$H$9)),Inputs!$B$12),-Inputs!$B$12),NORM.INV(RAND(),LOOKUP(T4560,Inputs!$J$6:$J$9,Inputs!$G$6:$G$9),LOOKUP(T4560,Inputs!$J$6:$J$9,Inputs!$H$6:$H$9))),0),"" )</f>
        <v/>
      </c>
      <c r="K4560" s="26">
        <f>IF($A4560&lt;=Inputs!$B$13,IF(6&lt;=Inputs!$B$8,IF(Inputs!$B$12&gt;0,MAX(MIN(NORM.INV(RAND(),LOOKUP(U4560,Inputs!$J$6:$J$9,Inputs!$G$6:$G$9),LOOKUP(U4560,Inputs!$J$6:$J$9,Inputs!$H$6:$H$9)),Inputs!$B$12),-Inputs!$B$12),NORM.INV(RAND(),LOOKUP(U4560,Inputs!$J$6:$J$9,Inputs!$G$6:$G$9),LOOKUP(U4560,Inputs!$J$6:$J$9,Inputs!$H$6:$H$9))),0),"" )</f>
        <v/>
      </c>
      <c r="L4560" s="26">
        <f>IF($A4560&lt;=Inputs!$B$13,IF(7&lt;=Inputs!$B$8,IF(Inputs!$B$12&gt;0,MAX(MIN(NORM.INV(RAND(),LOOKUP(V4560,Inputs!$J$6:$J$9,Inputs!$G$6:$G$9),LOOKUP(V4560,Inputs!$J$6:$J$9,Inputs!$H$6:$H$9)),Inputs!$B$12),-Inputs!$B$12),NORM.INV(RAND(),LOOKUP(V4560,Inputs!$J$6:$J$9,Inputs!$G$6:$G$9),LOOKUP(V4560,Inputs!$J$6:$J$9,Inputs!$H$6:$H$9))),0),"" )</f>
        <v/>
      </c>
      <c r="M4560" s="26">
        <f>IF($A4560&lt;=Inputs!$B$13,IF(8&lt;=Inputs!$B$8,IF(Inputs!$B$12&gt;0,MAX(MIN(NORM.INV(RAND(),LOOKUP(W4560,Inputs!$J$6:$J$9,Inputs!$G$6:$G$9),LOOKUP(W4560,Inputs!$J$6:$J$9,Inputs!$H$6:$H$9)),Inputs!$B$12),-Inputs!$B$12),NORM.INV(RAND(),LOOKUP(W4560,Inputs!$J$6:$J$9,Inputs!$G$6:$G$9),LOOKUP(W4560,Inputs!$J$6:$J$9,Inputs!$H$6:$H$9))),0),"" )</f>
        <v/>
      </c>
      <c r="N4560" s="26">
        <f>IF($A4560&lt;=Inputs!$B$13,IF(9&lt;=Inputs!$B$8,IF(Inputs!$B$12&gt;0,MAX(MIN(NORM.INV(RAND(),LOOKUP(X4560,Inputs!$J$6:$J$9,Inputs!$G$6:$G$9),LOOKUP(X4560,Inputs!$J$6:$J$9,Inputs!$H$6:$H$9)),Inputs!$B$12),-Inputs!$B$12),NORM.INV(RAND(),LOOKUP(X4560,Inputs!$J$6:$J$9,Inputs!$G$6:$G$9),LOOKUP(X4560,Inputs!$J$6:$J$9,Inputs!$H$6:$H$9))),0),"" )</f>
        <v/>
      </c>
      <c r="O4560" s="26">
        <f>IF($A4560&lt;=Inputs!$B$13,IF(10&lt;=Inputs!$B$8,IF(Inputs!$B$12&gt;0,MAX(MIN(NORM.INV(RAND(),LOOKUP(Y4560,Inputs!$J$6:$J$9,Inputs!$G$6:$G$9),LOOKUP(Y4560,Inputs!$J$6:$J$9,Inputs!$H$6:$H$9)),Inputs!$B$12),-Inputs!$B$12),NORM.INV(RAND(),LOOKUP(Y4560,Inputs!$J$6:$J$9,Inputs!$G$6:$G$9),LOOKUP(Y4560,Inputs!$J$6:$J$9,Inputs!$H$6:$H$9))),0),"" )</f>
        <v/>
      </c>
      <c r="P4560" s="31">
        <f>IF($A4560&lt;=Inputs!$B$13,RAND(),"")</f>
        <v/>
      </c>
      <c r="Q4560" s="31">
        <f>IF($A4560&lt;=Inputs!$B$13,RAND(),"")</f>
        <v/>
      </c>
      <c r="R4560" s="31">
        <f>IF($A4560&lt;=Inputs!$B$13,RAND(),"")</f>
        <v/>
      </c>
      <c r="S4560" s="31">
        <f>IF($A4560&lt;=Inputs!$B$13,RAND(),"")</f>
        <v/>
      </c>
      <c r="T4560" s="31">
        <f>IF($A4560&lt;=Inputs!$B$13,RAND(),"")</f>
        <v/>
      </c>
      <c r="U4560" s="31">
        <f>IF($A4560&lt;=Inputs!$B$13,RAND(),"")</f>
        <v/>
      </c>
      <c r="V4560" s="31">
        <f>IF($A4560&lt;=Inputs!$B$13,RAND(),"")</f>
        <v/>
      </c>
      <c r="W4560" s="31">
        <f>IF($A4560&lt;=Inputs!$B$13,RAND(),"")</f>
        <v/>
      </c>
      <c r="X4560" s="31">
        <f>IF($A4560&lt;=Inputs!$B$13,RAND(),"")</f>
        <v/>
      </c>
      <c r="Y4560" s="31">
        <f>IF($A4560&lt;=Inputs!$B$13,RAND(),"")</f>
        <v/>
      </c>
    </row>
    <row r="4561">
      <c r="A4561" t="n">
        <v>4556</v>
      </c>
      <c r="B4561" s="26">
        <f>IF($A4561&lt;=Inputs!$B$13,IF(Inputs!$B$8&gt;0,SUM(F4561:O4561)/Inputs!$B$8,0),"")</f>
        <v/>
      </c>
      <c r="C4561" s="27">
        <f>IF($A4561&lt;=Inputs!$B$13,B4561/100,"")</f>
        <v/>
      </c>
      <c r="D4561" s="28">
        <f>IF($A4561&lt;=Inputs!$B$13,C4561*Inputs!$B$7,"")</f>
        <v/>
      </c>
      <c r="E4561" s="29">
        <f>IF($A4561&lt;=Inputs!$B$13,IF(D4561&gt;0,1,0),"")</f>
        <v/>
      </c>
      <c r="F4561" s="26">
        <f>IF($A4561&lt;=Inputs!$B$13,IF(1&lt;=Inputs!$B$8,IF(Inputs!$B$12&gt;0,MAX(MIN(NORM.INV(RAND(),LOOKUP(P4561,Inputs!$J$6:$J$9,Inputs!$G$6:$G$9),LOOKUP(P4561,Inputs!$J$6:$J$9,Inputs!$H$6:$H$9)),Inputs!$B$12),-Inputs!$B$12),NORM.INV(RAND(),LOOKUP(P4561,Inputs!$J$6:$J$9,Inputs!$G$6:$G$9),LOOKUP(P4561,Inputs!$J$6:$J$9,Inputs!$H$6:$H$9))),0),"" )</f>
        <v/>
      </c>
      <c r="G4561" s="26">
        <f>IF($A4561&lt;=Inputs!$B$13,IF(2&lt;=Inputs!$B$8,IF(Inputs!$B$12&gt;0,MAX(MIN(NORM.INV(RAND(),LOOKUP(Q4561,Inputs!$J$6:$J$9,Inputs!$G$6:$G$9),LOOKUP(Q4561,Inputs!$J$6:$J$9,Inputs!$H$6:$H$9)),Inputs!$B$12),-Inputs!$B$12),NORM.INV(RAND(),LOOKUP(Q4561,Inputs!$J$6:$J$9,Inputs!$G$6:$G$9),LOOKUP(Q4561,Inputs!$J$6:$J$9,Inputs!$H$6:$H$9))),0),"" )</f>
        <v/>
      </c>
      <c r="H4561" s="26">
        <f>IF($A4561&lt;=Inputs!$B$13,IF(3&lt;=Inputs!$B$8,IF(Inputs!$B$12&gt;0,MAX(MIN(NORM.INV(RAND(),LOOKUP(R4561,Inputs!$J$6:$J$9,Inputs!$G$6:$G$9),LOOKUP(R4561,Inputs!$J$6:$J$9,Inputs!$H$6:$H$9)),Inputs!$B$12),-Inputs!$B$12),NORM.INV(RAND(),LOOKUP(R4561,Inputs!$J$6:$J$9,Inputs!$G$6:$G$9),LOOKUP(R4561,Inputs!$J$6:$J$9,Inputs!$H$6:$H$9))),0),"" )</f>
        <v/>
      </c>
      <c r="I4561" s="26">
        <f>IF($A4561&lt;=Inputs!$B$13,IF(4&lt;=Inputs!$B$8,IF(Inputs!$B$12&gt;0,MAX(MIN(NORM.INV(RAND(),LOOKUP(S4561,Inputs!$J$6:$J$9,Inputs!$G$6:$G$9),LOOKUP(S4561,Inputs!$J$6:$J$9,Inputs!$H$6:$H$9)),Inputs!$B$12),-Inputs!$B$12),NORM.INV(RAND(),LOOKUP(S4561,Inputs!$J$6:$J$9,Inputs!$G$6:$G$9),LOOKUP(S4561,Inputs!$J$6:$J$9,Inputs!$H$6:$H$9))),0),"" )</f>
        <v/>
      </c>
      <c r="J4561" s="26">
        <f>IF($A4561&lt;=Inputs!$B$13,IF(5&lt;=Inputs!$B$8,IF(Inputs!$B$12&gt;0,MAX(MIN(NORM.INV(RAND(),LOOKUP(T4561,Inputs!$J$6:$J$9,Inputs!$G$6:$G$9),LOOKUP(T4561,Inputs!$J$6:$J$9,Inputs!$H$6:$H$9)),Inputs!$B$12),-Inputs!$B$12),NORM.INV(RAND(),LOOKUP(T4561,Inputs!$J$6:$J$9,Inputs!$G$6:$G$9),LOOKUP(T4561,Inputs!$J$6:$J$9,Inputs!$H$6:$H$9))),0),"" )</f>
        <v/>
      </c>
      <c r="K4561" s="26">
        <f>IF($A4561&lt;=Inputs!$B$13,IF(6&lt;=Inputs!$B$8,IF(Inputs!$B$12&gt;0,MAX(MIN(NORM.INV(RAND(),LOOKUP(U4561,Inputs!$J$6:$J$9,Inputs!$G$6:$G$9),LOOKUP(U4561,Inputs!$J$6:$J$9,Inputs!$H$6:$H$9)),Inputs!$B$12),-Inputs!$B$12),NORM.INV(RAND(),LOOKUP(U4561,Inputs!$J$6:$J$9,Inputs!$G$6:$G$9),LOOKUP(U4561,Inputs!$J$6:$J$9,Inputs!$H$6:$H$9))),0),"" )</f>
        <v/>
      </c>
      <c r="L4561" s="26">
        <f>IF($A4561&lt;=Inputs!$B$13,IF(7&lt;=Inputs!$B$8,IF(Inputs!$B$12&gt;0,MAX(MIN(NORM.INV(RAND(),LOOKUP(V4561,Inputs!$J$6:$J$9,Inputs!$G$6:$G$9),LOOKUP(V4561,Inputs!$J$6:$J$9,Inputs!$H$6:$H$9)),Inputs!$B$12),-Inputs!$B$12),NORM.INV(RAND(),LOOKUP(V4561,Inputs!$J$6:$J$9,Inputs!$G$6:$G$9),LOOKUP(V4561,Inputs!$J$6:$J$9,Inputs!$H$6:$H$9))),0),"" )</f>
        <v/>
      </c>
      <c r="M4561" s="26">
        <f>IF($A4561&lt;=Inputs!$B$13,IF(8&lt;=Inputs!$B$8,IF(Inputs!$B$12&gt;0,MAX(MIN(NORM.INV(RAND(),LOOKUP(W4561,Inputs!$J$6:$J$9,Inputs!$G$6:$G$9),LOOKUP(W4561,Inputs!$J$6:$J$9,Inputs!$H$6:$H$9)),Inputs!$B$12),-Inputs!$B$12),NORM.INV(RAND(),LOOKUP(W4561,Inputs!$J$6:$J$9,Inputs!$G$6:$G$9),LOOKUP(W4561,Inputs!$J$6:$J$9,Inputs!$H$6:$H$9))),0),"" )</f>
        <v/>
      </c>
      <c r="N4561" s="26">
        <f>IF($A4561&lt;=Inputs!$B$13,IF(9&lt;=Inputs!$B$8,IF(Inputs!$B$12&gt;0,MAX(MIN(NORM.INV(RAND(),LOOKUP(X4561,Inputs!$J$6:$J$9,Inputs!$G$6:$G$9),LOOKUP(X4561,Inputs!$J$6:$J$9,Inputs!$H$6:$H$9)),Inputs!$B$12),-Inputs!$B$12),NORM.INV(RAND(),LOOKUP(X4561,Inputs!$J$6:$J$9,Inputs!$G$6:$G$9),LOOKUP(X4561,Inputs!$J$6:$J$9,Inputs!$H$6:$H$9))),0),"" )</f>
        <v/>
      </c>
      <c r="O4561" s="26">
        <f>IF($A4561&lt;=Inputs!$B$13,IF(10&lt;=Inputs!$B$8,IF(Inputs!$B$12&gt;0,MAX(MIN(NORM.INV(RAND(),LOOKUP(Y4561,Inputs!$J$6:$J$9,Inputs!$G$6:$G$9),LOOKUP(Y4561,Inputs!$J$6:$J$9,Inputs!$H$6:$H$9)),Inputs!$B$12),-Inputs!$B$12),NORM.INV(RAND(),LOOKUP(Y4561,Inputs!$J$6:$J$9,Inputs!$G$6:$G$9),LOOKUP(Y4561,Inputs!$J$6:$J$9,Inputs!$H$6:$H$9))),0),"" )</f>
        <v/>
      </c>
      <c r="P4561" s="31">
        <f>IF($A4561&lt;=Inputs!$B$13,RAND(),"")</f>
        <v/>
      </c>
      <c r="Q4561" s="31">
        <f>IF($A4561&lt;=Inputs!$B$13,RAND(),"")</f>
        <v/>
      </c>
      <c r="R4561" s="31">
        <f>IF($A4561&lt;=Inputs!$B$13,RAND(),"")</f>
        <v/>
      </c>
      <c r="S4561" s="31">
        <f>IF($A4561&lt;=Inputs!$B$13,RAND(),"")</f>
        <v/>
      </c>
      <c r="T4561" s="31">
        <f>IF($A4561&lt;=Inputs!$B$13,RAND(),"")</f>
        <v/>
      </c>
      <c r="U4561" s="31">
        <f>IF($A4561&lt;=Inputs!$B$13,RAND(),"")</f>
        <v/>
      </c>
      <c r="V4561" s="31">
        <f>IF($A4561&lt;=Inputs!$B$13,RAND(),"")</f>
        <v/>
      </c>
      <c r="W4561" s="31">
        <f>IF($A4561&lt;=Inputs!$B$13,RAND(),"")</f>
        <v/>
      </c>
      <c r="X4561" s="31">
        <f>IF($A4561&lt;=Inputs!$B$13,RAND(),"")</f>
        <v/>
      </c>
      <c r="Y4561" s="31">
        <f>IF($A4561&lt;=Inputs!$B$13,RAND(),"")</f>
        <v/>
      </c>
    </row>
    <row r="4562">
      <c r="A4562" t="n">
        <v>4557</v>
      </c>
      <c r="B4562" s="26">
        <f>IF($A4562&lt;=Inputs!$B$13,IF(Inputs!$B$8&gt;0,SUM(F4562:O4562)/Inputs!$B$8,0),"")</f>
        <v/>
      </c>
      <c r="C4562" s="27">
        <f>IF($A4562&lt;=Inputs!$B$13,B4562/100,"")</f>
        <v/>
      </c>
      <c r="D4562" s="28">
        <f>IF($A4562&lt;=Inputs!$B$13,C4562*Inputs!$B$7,"")</f>
        <v/>
      </c>
      <c r="E4562" s="29">
        <f>IF($A4562&lt;=Inputs!$B$13,IF(D4562&gt;0,1,0),"")</f>
        <v/>
      </c>
      <c r="F4562" s="26">
        <f>IF($A4562&lt;=Inputs!$B$13,IF(1&lt;=Inputs!$B$8,IF(Inputs!$B$12&gt;0,MAX(MIN(NORM.INV(RAND(),LOOKUP(P4562,Inputs!$J$6:$J$9,Inputs!$G$6:$G$9),LOOKUP(P4562,Inputs!$J$6:$J$9,Inputs!$H$6:$H$9)),Inputs!$B$12),-Inputs!$B$12),NORM.INV(RAND(),LOOKUP(P4562,Inputs!$J$6:$J$9,Inputs!$G$6:$G$9),LOOKUP(P4562,Inputs!$J$6:$J$9,Inputs!$H$6:$H$9))),0),"" )</f>
        <v/>
      </c>
      <c r="G4562" s="26">
        <f>IF($A4562&lt;=Inputs!$B$13,IF(2&lt;=Inputs!$B$8,IF(Inputs!$B$12&gt;0,MAX(MIN(NORM.INV(RAND(),LOOKUP(Q4562,Inputs!$J$6:$J$9,Inputs!$G$6:$G$9),LOOKUP(Q4562,Inputs!$J$6:$J$9,Inputs!$H$6:$H$9)),Inputs!$B$12),-Inputs!$B$12),NORM.INV(RAND(),LOOKUP(Q4562,Inputs!$J$6:$J$9,Inputs!$G$6:$G$9),LOOKUP(Q4562,Inputs!$J$6:$J$9,Inputs!$H$6:$H$9))),0),"" )</f>
        <v/>
      </c>
      <c r="H4562" s="26">
        <f>IF($A4562&lt;=Inputs!$B$13,IF(3&lt;=Inputs!$B$8,IF(Inputs!$B$12&gt;0,MAX(MIN(NORM.INV(RAND(),LOOKUP(R4562,Inputs!$J$6:$J$9,Inputs!$G$6:$G$9),LOOKUP(R4562,Inputs!$J$6:$J$9,Inputs!$H$6:$H$9)),Inputs!$B$12),-Inputs!$B$12),NORM.INV(RAND(),LOOKUP(R4562,Inputs!$J$6:$J$9,Inputs!$G$6:$G$9),LOOKUP(R4562,Inputs!$J$6:$J$9,Inputs!$H$6:$H$9))),0),"" )</f>
        <v/>
      </c>
      <c r="I4562" s="26">
        <f>IF($A4562&lt;=Inputs!$B$13,IF(4&lt;=Inputs!$B$8,IF(Inputs!$B$12&gt;0,MAX(MIN(NORM.INV(RAND(),LOOKUP(S4562,Inputs!$J$6:$J$9,Inputs!$G$6:$G$9),LOOKUP(S4562,Inputs!$J$6:$J$9,Inputs!$H$6:$H$9)),Inputs!$B$12),-Inputs!$B$12),NORM.INV(RAND(),LOOKUP(S4562,Inputs!$J$6:$J$9,Inputs!$G$6:$G$9),LOOKUP(S4562,Inputs!$J$6:$J$9,Inputs!$H$6:$H$9))),0),"" )</f>
        <v/>
      </c>
      <c r="J4562" s="26">
        <f>IF($A4562&lt;=Inputs!$B$13,IF(5&lt;=Inputs!$B$8,IF(Inputs!$B$12&gt;0,MAX(MIN(NORM.INV(RAND(),LOOKUP(T4562,Inputs!$J$6:$J$9,Inputs!$G$6:$G$9),LOOKUP(T4562,Inputs!$J$6:$J$9,Inputs!$H$6:$H$9)),Inputs!$B$12),-Inputs!$B$12),NORM.INV(RAND(),LOOKUP(T4562,Inputs!$J$6:$J$9,Inputs!$G$6:$G$9),LOOKUP(T4562,Inputs!$J$6:$J$9,Inputs!$H$6:$H$9))),0),"" )</f>
        <v/>
      </c>
      <c r="K4562" s="26">
        <f>IF($A4562&lt;=Inputs!$B$13,IF(6&lt;=Inputs!$B$8,IF(Inputs!$B$12&gt;0,MAX(MIN(NORM.INV(RAND(),LOOKUP(U4562,Inputs!$J$6:$J$9,Inputs!$G$6:$G$9),LOOKUP(U4562,Inputs!$J$6:$J$9,Inputs!$H$6:$H$9)),Inputs!$B$12),-Inputs!$B$12),NORM.INV(RAND(),LOOKUP(U4562,Inputs!$J$6:$J$9,Inputs!$G$6:$G$9),LOOKUP(U4562,Inputs!$J$6:$J$9,Inputs!$H$6:$H$9))),0),"" )</f>
        <v/>
      </c>
      <c r="L4562" s="26">
        <f>IF($A4562&lt;=Inputs!$B$13,IF(7&lt;=Inputs!$B$8,IF(Inputs!$B$12&gt;0,MAX(MIN(NORM.INV(RAND(),LOOKUP(V4562,Inputs!$J$6:$J$9,Inputs!$G$6:$G$9),LOOKUP(V4562,Inputs!$J$6:$J$9,Inputs!$H$6:$H$9)),Inputs!$B$12),-Inputs!$B$12),NORM.INV(RAND(),LOOKUP(V4562,Inputs!$J$6:$J$9,Inputs!$G$6:$G$9),LOOKUP(V4562,Inputs!$J$6:$J$9,Inputs!$H$6:$H$9))),0),"" )</f>
        <v/>
      </c>
      <c r="M4562" s="26">
        <f>IF($A4562&lt;=Inputs!$B$13,IF(8&lt;=Inputs!$B$8,IF(Inputs!$B$12&gt;0,MAX(MIN(NORM.INV(RAND(),LOOKUP(W4562,Inputs!$J$6:$J$9,Inputs!$G$6:$G$9),LOOKUP(W4562,Inputs!$J$6:$J$9,Inputs!$H$6:$H$9)),Inputs!$B$12),-Inputs!$B$12),NORM.INV(RAND(),LOOKUP(W4562,Inputs!$J$6:$J$9,Inputs!$G$6:$G$9),LOOKUP(W4562,Inputs!$J$6:$J$9,Inputs!$H$6:$H$9))),0),"" )</f>
        <v/>
      </c>
      <c r="N4562" s="26">
        <f>IF($A4562&lt;=Inputs!$B$13,IF(9&lt;=Inputs!$B$8,IF(Inputs!$B$12&gt;0,MAX(MIN(NORM.INV(RAND(),LOOKUP(X4562,Inputs!$J$6:$J$9,Inputs!$G$6:$G$9),LOOKUP(X4562,Inputs!$J$6:$J$9,Inputs!$H$6:$H$9)),Inputs!$B$12),-Inputs!$B$12),NORM.INV(RAND(),LOOKUP(X4562,Inputs!$J$6:$J$9,Inputs!$G$6:$G$9),LOOKUP(X4562,Inputs!$J$6:$J$9,Inputs!$H$6:$H$9))),0),"" )</f>
        <v/>
      </c>
      <c r="O4562" s="26">
        <f>IF($A4562&lt;=Inputs!$B$13,IF(10&lt;=Inputs!$B$8,IF(Inputs!$B$12&gt;0,MAX(MIN(NORM.INV(RAND(),LOOKUP(Y4562,Inputs!$J$6:$J$9,Inputs!$G$6:$G$9),LOOKUP(Y4562,Inputs!$J$6:$J$9,Inputs!$H$6:$H$9)),Inputs!$B$12),-Inputs!$B$12),NORM.INV(RAND(),LOOKUP(Y4562,Inputs!$J$6:$J$9,Inputs!$G$6:$G$9),LOOKUP(Y4562,Inputs!$J$6:$J$9,Inputs!$H$6:$H$9))),0),"" )</f>
        <v/>
      </c>
      <c r="P4562" s="31">
        <f>IF($A4562&lt;=Inputs!$B$13,RAND(),"")</f>
        <v/>
      </c>
      <c r="Q4562" s="31">
        <f>IF($A4562&lt;=Inputs!$B$13,RAND(),"")</f>
        <v/>
      </c>
      <c r="R4562" s="31">
        <f>IF($A4562&lt;=Inputs!$B$13,RAND(),"")</f>
        <v/>
      </c>
      <c r="S4562" s="31">
        <f>IF($A4562&lt;=Inputs!$B$13,RAND(),"")</f>
        <v/>
      </c>
      <c r="T4562" s="31">
        <f>IF($A4562&lt;=Inputs!$B$13,RAND(),"")</f>
        <v/>
      </c>
      <c r="U4562" s="31">
        <f>IF($A4562&lt;=Inputs!$B$13,RAND(),"")</f>
        <v/>
      </c>
      <c r="V4562" s="31">
        <f>IF($A4562&lt;=Inputs!$B$13,RAND(),"")</f>
        <v/>
      </c>
      <c r="W4562" s="31">
        <f>IF($A4562&lt;=Inputs!$B$13,RAND(),"")</f>
        <v/>
      </c>
      <c r="X4562" s="31">
        <f>IF($A4562&lt;=Inputs!$B$13,RAND(),"")</f>
        <v/>
      </c>
      <c r="Y4562" s="31">
        <f>IF($A4562&lt;=Inputs!$B$13,RAND(),"")</f>
        <v/>
      </c>
    </row>
    <row r="4563">
      <c r="A4563" t="n">
        <v>4558</v>
      </c>
      <c r="B4563" s="26">
        <f>IF($A4563&lt;=Inputs!$B$13,IF(Inputs!$B$8&gt;0,SUM(F4563:O4563)/Inputs!$B$8,0),"")</f>
        <v/>
      </c>
      <c r="C4563" s="27">
        <f>IF($A4563&lt;=Inputs!$B$13,B4563/100,"")</f>
        <v/>
      </c>
      <c r="D4563" s="28">
        <f>IF($A4563&lt;=Inputs!$B$13,C4563*Inputs!$B$7,"")</f>
        <v/>
      </c>
      <c r="E4563" s="29">
        <f>IF($A4563&lt;=Inputs!$B$13,IF(D4563&gt;0,1,0),"")</f>
        <v/>
      </c>
      <c r="F4563" s="26">
        <f>IF($A4563&lt;=Inputs!$B$13,IF(1&lt;=Inputs!$B$8,IF(Inputs!$B$12&gt;0,MAX(MIN(NORM.INV(RAND(),LOOKUP(P4563,Inputs!$J$6:$J$9,Inputs!$G$6:$G$9),LOOKUP(P4563,Inputs!$J$6:$J$9,Inputs!$H$6:$H$9)),Inputs!$B$12),-Inputs!$B$12),NORM.INV(RAND(),LOOKUP(P4563,Inputs!$J$6:$J$9,Inputs!$G$6:$G$9),LOOKUP(P4563,Inputs!$J$6:$J$9,Inputs!$H$6:$H$9))),0),"" )</f>
        <v/>
      </c>
      <c r="G4563" s="26">
        <f>IF($A4563&lt;=Inputs!$B$13,IF(2&lt;=Inputs!$B$8,IF(Inputs!$B$12&gt;0,MAX(MIN(NORM.INV(RAND(),LOOKUP(Q4563,Inputs!$J$6:$J$9,Inputs!$G$6:$G$9),LOOKUP(Q4563,Inputs!$J$6:$J$9,Inputs!$H$6:$H$9)),Inputs!$B$12),-Inputs!$B$12),NORM.INV(RAND(),LOOKUP(Q4563,Inputs!$J$6:$J$9,Inputs!$G$6:$G$9),LOOKUP(Q4563,Inputs!$J$6:$J$9,Inputs!$H$6:$H$9))),0),"" )</f>
        <v/>
      </c>
      <c r="H4563" s="26">
        <f>IF($A4563&lt;=Inputs!$B$13,IF(3&lt;=Inputs!$B$8,IF(Inputs!$B$12&gt;0,MAX(MIN(NORM.INV(RAND(),LOOKUP(R4563,Inputs!$J$6:$J$9,Inputs!$G$6:$G$9),LOOKUP(R4563,Inputs!$J$6:$J$9,Inputs!$H$6:$H$9)),Inputs!$B$12),-Inputs!$B$12),NORM.INV(RAND(),LOOKUP(R4563,Inputs!$J$6:$J$9,Inputs!$G$6:$G$9),LOOKUP(R4563,Inputs!$J$6:$J$9,Inputs!$H$6:$H$9))),0),"" )</f>
        <v/>
      </c>
      <c r="I4563" s="26">
        <f>IF($A4563&lt;=Inputs!$B$13,IF(4&lt;=Inputs!$B$8,IF(Inputs!$B$12&gt;0,MAX(MIN(NORM.INV(RAND(),LOOKUP(S4563,Inputs!$J$6:$J$9,Inputs!$G$6:$G$9),LOOKUP(S4563,Inputs!$J$6:$J$9,Inputs!$H$6:$H$9)),Inputs!$B$12),-Inputs!$B$12),NORM.INV(RAND(),LOOKUP(S4563,Inputs!$J$6:$J$9,Inputs!$G$6:$G$9),LOOKUP(S4563,Inputs!$J$6:$J$9,Inputs!$H$6:$H$9))),0),"" )</f>
        <v/>
      </c>
      <c r="J4563" s="26">
        <f>IF($A4563&lt;=Inputs!$B$13,IF(5&lt;=Inputs!$B$8,IF(Inputs!$B$12&gt;0,MAX(MIN(NORM.INV(RAND(),LOOKUP(T4563,Inputs!$J$6:$J$9,Inputs!$G$6:$G$9),LOOKUP(T4563,Inputs!$J$6:$J$9,Inputs!$H$6:$H$9)),Inputs!$B$12),-Inputs!$B$12),NORM.INV(RAND(),LOOKUP(T4563,Inputs!$J$6:$J$9,Inputs!$G$6:$G$9),LOOKUP(T4563,Inputs!$J$6:$J$9,Inputs!$H$6:$H$9))),0),"" )</f>
        <v/>
      </c>
      <c r="K4563" s="26">
        <f>IF($A4563&lt;=Inputs!$B$13,IF(6&lt;=Inputs!$B$8,IF(Inputs!$B$12&gt;0,MAX(MIN(NORM.INV(RAND(),LOOKUP(U4563,Inputs!$J$6:$J$9,Inputs!$G$6:$G$9),LOOKUP(U4563,Inputs!$J$6:$J$9,Inputs!$H$6:$H$9)),Inputs!$B$12),-Inputs!$B$12),NORM.INV(RAND(),LOOKUP(U4563,Inputs!$J$6:$J$9,Inputs!$G$6:$G$9),LOOKUP(U4563,Inputs!$J$6:$J$9,Inputs!$H$6:$H$9))),0),"" )</f>
        <v/>
      </c>
      <c r="L4563" s="26">
        <f>IF($A4563&lt;=Inputs!$B$13,IF(7&lt;=Inputs!$B$8,IF(Inputs!$B$12&gt;0,MAX(MIN(NORM.INV(RAND(),LOOKUP(V4563,Inputs!$J$6:$J$9,Inputs!$G$6:$G$9),LOOKUP(V4563,Inputs!$J$6:$J$9,Inputs!$H$6:$H$9)),Inputs!$B$12),-Inputs!$B$12),NORM.INV(RAND(),LOOKUP(V4563,Inputs!$J$6:$J$9,Inputs!$G$6:$G$9),LOOKUP(V4563,Inputs!$J$6:$J$9,Inputs!$H$6:$H$9))),0),"" )</f>
        <v/>
      </c>
      <c r="M4563" s="26">
        <f>IF($A4563&lt;=Inputs!$B$13,IF(8&lt;=Inputs!$B$8,IF(Inputs!$B$12&gt;0,MAX(MIN(NORM.INV(RAND(),LOOKUP(W4563,Inputs!$J$6:$J$9,Inputs!$G$6:$G$9),LOOKUP(W4563,Inputs!$J$6:$J$9,Inputs!$H$6:$H$9)),Inputs!$B$12),-Inputs!$B$12),NORM.INV(RAND(),LOOKUP(W4563,Inputs!$J$6:$J$9,Inputs!$G$6:$G$9),LOOKUP(W4563,Inputs!$J$6:$J$9,Inputs!$H$6:$H$9))),0),"" )</f>
        <v/>
      </c>
      <c r="N4563" s="26">
        <f>IF($A4563&lt;=Inputs!$B$13,IF(9&lt;=Inputs!$B$8,IF(Inputs!$B$12&gt;0,MAX(MIN(NORM.INV(RAND(),LOOKUP(X4563,Inputs!$J$6:$J$9,Inputs!$G$6:$G$9),LOOKUP(X4563,Inputs!$J$6:$J$9,Inputs!$H$6:$H$9)),Inputs!$B$12),-Inputs!$B$12),NORM.INV(RAND(),LOOKUP(X4563,Inputs!$J$6:$J$9,Inputs!$G$6:$G$9),LOOKUP(X4563,Inputs!$J$6:$J$9,Inputs!$H$6:$H$9))),0),"" )</f>
        <v/>
      </c>
      <c r="O4563" s="26">
        <f>IF($A4563&lt;=Inputs!$B$13,IF(10&lt;=Inputs!$B$8,IF(Inputs!$B$12&gt;0,MAX(MIN(NORM.INV(RAND(),LOOKUP(Y4563,Inputs!$J$6:$J$9,Inputs!$G$6:$G$9),LOOKUP(Y4563,Inputs!$J$6:$J$9,Inputs!$H$6:$H$9)),Inputs!$B$12),-Inputs!$B$12),NORM.INV(RAND(),LOOKUP(Y4563,Inputs!$J$6:$J$9,Inputs!$G$6:$G$9),LOOKUP(Y4563,Inputs!$J$6:$J$9,Inputs!$H$6:$H$9))),0),"" )</f>
        <v/>
      </c>
      <c r="P4563" s="31">
        <f>IF($A4563&lt;=Inputs!$B$13,RAND(),"")</f>
        <v/>
      </c>
      <c r="Q4563" s="31">
        <f>IF($A4563&lt;=Inputs!$B$13,RAND(),"")</f>
        <v/>
      </c>
      <c r="R4563" s="31">
        <f>IF($A4563&lt;=Inputs!$B$13,RAND(),"")</f>
        <v/>
      </c>
      <c r="S4563" s="31">
        <f>IF($A4563&lt;=Inputs!$B$13,RAND(),"")</f>
        <v/>
      </c>
      <c r="T4563" s="31">
        <f>IF($A4563&lt;=Inputs!$B$13,RAND(),"")</f>
        <v/>
      </c>
      <c r="U4563" s="31">
        <f>IF($A4563&lt;=Inputs!$B$13,RAND(),"")</f>
        <v/>
      </c>
      <c r="V4563" s="31">
        <f>IF($A4563&lt;=Inputs!$B$13,RAND(),"")</f>
        <v/>
      </c>
      <c r="W4563" s="31">
        <f>IF($A4563&lt;=Inputs!$B$13,RAND(),"")</f>
        <v/>
      </c>
      <c r="X4563" s="31">
        <f>IF($A4563&lt;=Inputs!$B$13,RAND(),"")</f>
        <v/>
      </c>
      <c r="Y4563" s="31">
        <f>IF($A4563&lt;=Inputs!$B$13,RAND(),"")</f>
        <v/>
      </c>
    </row>
    <row r="4564">
      <c r="A4564" t="n">
        <v>4559</v>
      </c>
      <c r="B4564" s="26">
        <f>IF($A4564&lt;=Inputs!$B$13,IF(Inputs!$B$8&gt;0,SUM(F4564:O4564)/Inputs!$B$8,0),"")</f>
        <v/>
      </c>
      <c r="C4564" s="27">
        <f>IF($A4564&lt;=Inputs!$B$13,B4564/100,"")</f>
        <v/>
      </c>
      <c r="D4564" s="28">
        <f>IF($A4564&lt;=Inputs!$B$13,C4564*Inputs!$B$7,"")</f>
        <v/>
      </c>
      <c r="E4564" s="29">
        <f>IF($A4564&lt;=Inputs!$B$13,IF(D4564&gt;0,1,0),"")</f>
        <v/>
      </c>
      <c r="F4564" s="26">
        <f>IF($A4564&lt;=Inputs!$B$13,IF(1&lt;=Inputs!$B$8,IF(Inputs!$B$12&gt;0,MAX(MIN(NORM.INV(RAND(),LOOKUP(P4564,Inputs!$J$6:$J$9,Inputs!$G$6:$G$9),LOOKUP(P4564,Inputs!$J$6:$J$9,Inputs!$H$6:$H$9)),Inputs!$B$12),-Inputs!$B$12),NORM.INV(RAND(),LOOKUP(P4564,Inputs!$J$6:$J$9,Inputs!$G$6:$G$9),LOOKUP(P4564,Inputs!$J$6:$J$9,Inputs!$H$6:$H$9))),0),"" )</f>
        <v/>
      </c>
      <c r="G4564" s="26">
        <f>IF($A4564&lt;=Inputs!$B$13,IF(2&lt;=Inputs!$B$8,IF(Inputs!$B$12&gt;0,MAX(MIN(NORM.INV(RAND(),LOOKUP(Q4564,Inputs!$J$6:$J$9,Inputs!$G$6:$G$9),LOOKUP(Q4564,Inputs!$J$6:$J$9,Inputs!$H$6:$H$9)),Inputs!$B$12),-Inputs!$B$12),NORM.INV(RAND(),LOOKUP(Q4564,Inputs!$J$6:$J$9,Inputs!$G$6:$G$9),LOOKUP(Q4564,Inputs!$J$6:$J$9,Inputs!$H$6:$H$9))),0),"" )</f>
        <v/>
      </c>
      <c r="H4564" s="26">
        <f>IF($A4564&lt;=Inputs!$B$13,IF(3&lt;=Inputs!$B$8,IF(Inputs!$B$12&gt;0,MAX(MIN(NORM.INV(RAND(),LOOKUP(R4564,Inputs!$J$6:$J$9,Inputs!$G$6:$G$9),LOOKUP(R4564,Inputs!$J$6:$J$9,Inputs!$H$6:$H$9)),Inputs!$B$12),-Inputs!$B$12),NORM.INV(RAND(),LOOKUP(R4564,Inputs!$J$6:$J$9,Inputs!$G$6:$G$9),LOOKUP(R4564,Inputs!$J$6:$J$9,Inputs!$H$6:$H$9))),0),"" )</f>
        <v/>
      </c>
      <c r="I4564" s="26">
        <f>IF($A4564&lt;=Inputs!$B$13,IF(4&lt;=Inputs!$B$8,IF(Inputs!$B$12&gt;0,MAX(MIN(NORM.INV(RAND(),LOOKUP(S4564,Inputs!$J$6:$J$9,Inputs!$G$6:$G$9),LOOKUP(S4564,Inputs!$J$6:$J$9,Inputs!$H$6:$H$9)),Inputs!$B$12),-Inputs!$B$12),NORM.INV(RAND(),LOOKUP(S4564,Inputs!$J$6:$J$9,Inputs!$G$6:$G$9),LOOKUP(S4564,Inputs!$J$6:$J$9,Inputs!$H$6:$H$9))),0),"" )</f>
        <v/>
      </c>
      <c r="J4564" s="26">
        <f>IF($A4564&lt;=Inputs!$B$13,IF(5&lt;=Inputs!$B$8,IF(Inputs!$B$12&gt;0,MAX(MIN(NORM.INV(RAND(),LOOKUP(T4564,Inputs!$J$6:$J$9,Inputs!$G$6:$G$9),LOOKUP(T4564,Inputs!$J$6:$J$9,Inputs!$H$6:$H$9)),Inputs!$B$12),-Inputs!$B$12),NORM.INV(RAND(),LOOKUP(T4564,Inputs!$J$6:$J$9,Inputs!$G$6:$G$9),LOOKUP(T4564,Inputs!$J$6:$J$9,Inputs!$H$6:$H$9))),0),"" )</f>
        <v/>
      </c>
      <c r="K4564" s="26">
        <f>IF($A4564&lt;=Inputs!$B$13,IF(6&lt;=Inputs!$B$8,IF(Inputs!$B$12&gt;0,MAX(MIN(NORM.INV(RAND(),LOOKUP(U4564,Inputs!$J$6:$J$9,Inputs!$G$6:$G$9),LOOKUP(U4564,Inputs!$J$6:$J$9,Inputs!$H$6:$H$9)),Inputs!$B$12),-Inputs!$B$12),NORM.INV(RAND(),LOOKUP(U4564,Inputs!$J$6:$J$9,Inputs!$G$6:$G$9),LOOKUP(U4564,Inputs!$J$6:$J$9,Inputs!$H$6:$H$9))),0),"" )</f>
        <v/>
      </c>
      <c r="L4564" s="26">
        <f>IF($A4564&lt;=Inputs!$B$13,IF(7&lt;=Inputs!$B$8,IF(Inputs!$B$12&gt;0,MAX(MIN(NORM.INV(RAND(),LOOKUP(V4564,Inputs!$J$6:$J$9,Inputs!$G$6:$G$9),LOOKUP(V4564,Inputs!$J$6:$J$9,Inputs!$H$6:$H$9)),Inputs!$B$12),-Inputs!$B$12),NORM.INV(RAND(),LOOKUP(V4564,Inputs!$J$6:$J$9,Inputs!$G$6:$G$9),LOOKUP(V4564,Inputs!$J$6:$J$9,Inputs!$H$6:$H$9))),0),"" )</f>
        <v/>
      </c>
      <c r="M4564" s="26">
        <f>IF($A4564&lt;=Inputs!$B$13,IF(8&lt;=Inputs!$B$8,IF(Inputs!$B$12&gt;0,MAX(MIN(NORM.INV(RAND(),LOOKUP(W4564,Inputs!$J$6:$J$9,Inputs!$G$6:$G$9),LOOKUP(W4564,Inputs!$J$6:$J$9,Inputs!$H$6:$H$9)),Inputs!$B$12),-Inputs!$B$12),NORM.INV(RAND(),LOOKUP(W4564,Inputs!$J$6:$J$9,Inputs!$G$6:$G$9),LOOKUP(W4564,Inputs!$J$6:$J$9,Inputs!$H$6:$H$9))),0),"" )</f>
        <v/>
      </c>
      <c r="N4564" s="26">
        <f>IF($A4564&lt;=Inputs!$B$13,IF(9&lt;=Inputs!$B$8,IF(Inputs!$B$12&gt;0,MAX(MIN(NORM.INV(RAND(),LOOKUP(X4564,Inputs!$J$6:$J$9,Inputs!$G$6:$G$9),LOOKUP(X4564,Inputs!$J$6:$J$9,Inputs!$H$6:$H$9)),Inputs!$B$12),-Inputs!$B$12),NORM.INV(RAND(),LOOKUP(X4564,Inputs!$J$6:$J$9,Inputs!$G$6:$G$9),LOOKUP(X4564,Inputs!$J$6:$J$9,Inputs!$H$6:$H$9))),0),"" )</f>
        <v/>
      </c>
      <c r="O4564" s="26">
        <f>IF($A4564&lt;=Inputs!$B$13,IF(10&lt;=Inputs!$B$8,IF(Inputs!$B$12&gt;0,MAX(MIN(NORM.INV(RAND(),LOOKUP(Y4564,Inputs!$J$6:$J$9,Inputs!$G$6:$G$9),LOOKUP(Y4564,Inputs!$J$6:$J$9,Inputs!$H$6:$H$9)),Inputs!$B$12),-Inputs!$B$12),NORM.INV(RAND(),LOOKUP(Y4564,Inputs!$J$6:$J$9,Inputs!$G$6:$G$9),LOOKUP(Y4564,Inputs!$J$6:$J$9,Inputs!$H$6:$H$9))),0),"" )</f>
        <v/>
      </c>
      <c r="P4564" s="31">
        <f>IF($A4564&lt;=Inputs!$B$13,RAND(),"")</f>
        <v/>
      </c>
      <c r="Q4564" s="31">
        <f>IF($A4564&lt;=Inputs!$B$13,RAND(),"")</f>
        <v/>
      </c>
      <c r="R4564" s="31">
        <f>IF($A4564&lt;=Inputs!$B$13,RAND(),"")</f>
        <v/>
      </c>
      <c r="S4564" s="31">
        <f>IF($A4564&lt;=Inputs!$B$13,RAND(),"")</f>
        <v/>
      </c>
      <c r="T4564" s="31">
        <f>IF($A4564&lt;=Inputs!$B$13,RAND(),"")</f>
        <v/>
      </c>
      <c r="U4564" s="31">
        <f>IF($A4564&lt;=Inputs!$B$13,RAND(),"")</f>
        <v/>
      </c>
      <c r="V4564" s="31">
        <f>IF($A4564&lt;=Inputs!$B$13,RAND(),"")</f>
        <v/>
      </c>
      <c r="W4564" s="31">
        <f>IF($A4564&lt;=Inputs!$B$13,RAND(),"")</f>
        <v/>
      </c>
      <c r="X4564" s="31">
        <f>IF($A4564&lt;=Inputs!$B$13,RAND(),"")</f>
        <v/>
      </c>
      <c r="Y4564" s="31">
        <f>IF($A4564&lt;=Inputs!$B$13,RAND(),"")</f>
        <v/>
      </c>
    </row>
    <row r="4565">
      <c r="A4565" t="n">
        <v>4560</v>
      </c>
      <c r="B4565" s="26">
        <f>IF($A4565&lt;=Inputs!$B$13,IF(Inputs!$B$8&gt;0,SUM(F4565:O4565)/Inputs!$B$8,0),"")</f>
        <v/>
      </c>
      <c r="C4565" s="27">
        <f>IF($A4565&lt;=Inputs!$B$13,B4565/100,"")</f>
        <v/>
      </c>
      <c r="D4565" s="28">
        <f>IF($A4565&lt;=Inputs!$B$13,C4565*Inputs!$B$7,"")</f>
        <v/>
      </c>
      <c r="E4565" s="29">
        <f>IF($A4565&lt;=Inputs!$B$13,IF(D4565&gt;0,1,0),"")</f>
        <v/>
      </c>
      <c r="F4565" s="26">
        <f>IF($A4565&lt;=Inputs!$B$13,IF(1&lt;=Inputs!$B$8,IF(Inputs!$B$12&gt;0,MAX(MIN(NORM.INV(RAND(),LOOKUP(P4565,Inputs!$J$6:$J$9,Inputs!$G$6:$G$9),LOOKUP(P4565,Inputs!$J$6:$J$9,Inputs!$H$6:$H$9)),Inputs!$B$12),-Inputs!$B$12),NORM.INV(RAND(),LOOKUP(P4565,Inputs!$J$6:$J$9,Inputs!$G$6:$G$9),LOOKUP(P4565,Inputs!$J$6:$J$9,Inputs!$H$6:$H$9))),0),"" )</f>
        <v/>
      </c>
      <c r="G4565" s="26">
        <f>IF($A4565&lt;=Inputs!$B$13,IF(2&lt;=Inputs!$B$8,IF(Inputs!$B$12&gt;0,MAX(MIN(NORM.INV(RAND(),LOOKUP(Q4565,Inputs!$J$6:$J$9,Inputs!$G$6:$G$9),LOOKUP(Q4565,Inputs!$J$6:$J$9,Inputs!$H$6:$H$9)),Inputs!$B$12),-Inputs!$B$12),NORM.INV(RAND(),LOOKUP(Q4565,Inputs!$J$6:$J$9,Inputs!$G$6:$G$9),LOOKUP(Q4565,Inputs!$J$6:$J$9,Inputs!$H$6:$H$9))),0),"" )</f>
        <v/>
      </c>
      <c r="H4565" s="26">
        <f>IF($A4565&lt;=Inputs!$B$13,IF(3&lt;=Inputs!$B$8,IF(Inputs!$B$12&gt;0,MAX(MIN(NORM.INV(RAND(),LOOKUP(R4565,Inputs!$J$6:$J$9,Inputs!$G$6:$G$9),LOOKUP(R4565,Inputs!$J$6:$J$9,Inputs!$H$6:$H$9)),Inputs!$B$12),-Inputs!$B$12),NORM.INV(RAND(),LOOKUP(R4565,Inputs!$J$6:$J$9,Inputs!$G$6:$G$9),LOOKUP(R4565,Inputs!$J$6:$J$9,Inputs!$H$6:$H$9))),0),"" )</f>
        <v/>
      </c>
      <c r="I4565" s="26">
        <f>IF($A4565&lt;=Inputs!$B$13,IF(4&lt;=Inputs!$B$8,IF(Inputs!$B$12&gt;0,MAX(MIN(NORM.INV(RAND(),LOOKUP(S4565,Inputs!$J$6:$J$9,Inputs!$G$6:$G$9),LOOKUP(S4565,Inputs!$J$6:$J$9,Inputs!$H$6:$H$9)),Inputs!$B$12),-Inputs!$B$12),NORM.INV(RAND(),LOOKUP(S4565,Inputs!$J$6:$J$9,Inputs!$G$6:$G$9),LOOKUP(S4565,Inputs!$J$6:$J$9,Inputs!$H$6:$H$9))),0),"" )</f>
        <v/>
      </c>
      <c r="J4565" s="26">
        <f>IF($A4565&lt;=Inputs!$B$13,IF(5&lt;=Inputs!$B$8,IF(Inputs!$B$12&gt;0,MAX(MIN(NORM.INV(RAND(),LOOKUP(T4565,Inputs!$J$6:$J$9,Inputs!$G$6:$G$9),LOOKUP(T4565,Inputs!$J$6:$J$9,Inputs!$H$6:$H$9)),Inputs!$B$12),-Inputs!$B$12),NORM.INV(RAND(),LOOKUP(T4565,Inputs!$J$6:$J$9,Inputs!$G$6:$G$9),LOOKUP(T4565,Inputs!$J$6:$J$9,Inputs!$H$6:$H$9))),0),"" )</f>
        <v/>
      </c>
      <c r="K4565" s="26">
        <f>IF($A4565&lt;=Inputs!$B$13,IF(6&lt;=Inputs!$B$8,IF(Inputs!$B$12&gt;0,MAX(MIN(NORM.INV(RAND(),LOOKUP(U4565,Inputs!$J$6:$J$9,Inputs!$G$6:$G$9),LOOKUP(U4565,Inputs!$J$6:$J$9,Inputs!$H$6:$H$9)),Inputs!$B$12),-Inputs!$B$12),NORM.INV(RAND(),LOOKUP(U4565,Inputs!$J$6:$J$9,Inputs!$G$6:$G$9),LOOKUP(U4565,Inputs!$J$6:$J$9,Inputs!$H$6:$H$9))),0),"" )</f>
        <v/>
      </c>
      <c r="L4565" s="26">
        <f>IF($A4565&lt;=Inputs!$B$13,IF(7&lt;=Inputs!$B$8,IF(Inputs!$B$12&gt;0,MAX(MIN(NORM.INV(RAND(),LOOKUP(V4565,Inputs!$J$6:$J$9,Inputs!$G$6:$G$9),LOOKUP(V4565,Inputs!$J$6:$J$9,Inputs!$H$6:$H$9)),Inputs!$B$12),-Inputs!$B$12),NORM.INV(RAND(),LOOKUP(V4565,Inputs!$J$6:$J$9,Inputs!$G$6:$G$9),LOOKUP(V4565,Inputs!$J$6:$J$9,Inputs!$H$6:$H$9))),0),"" )</f>
        <v/>
      </c>
      <c r="M4565" s="26">
        <f>IF($A4565&lt;=Inputs!$B$13,IF(8&lt;=Inputs!$B$8,IF(Inputs!$B$12&gt;0,MAX(MIN(NORM.INV(RAND(),LOOKUP(W4565,Inputs!$J$6:$J$9,Inputs!$G$6:$G$9),LOOKUP(W4565,Inputs!$J$6:$J$9,Inputs!$H$6:$H$9)),Inputs!$B$12),-Inputs!$B$12),NORM.INV(RAND(),LOOKUP(W4565,Inputs!$J$6:$J$9,Inputs!$G$6:$G$9),LOOKUP(W4565,Inputs!$J$6:$J$9,Inputs!$H$6:$H$9))),0),"" )</f>
        <v/>
      </c>
      <c r="N4565" s="26">
        <f>IF($A4565&lt;=Inputs!$B$13,IF(9&lt;=Inputs!$B$8,IF(Inputs!$B$12&gt;0,MAX(MIN(NORM.INV(RAND(),LOOKUP(X4565,Inputs!$J$6:$J$9,Inputs!$G$6:$G$9),LOOKUP(X4565,Inputs!$J$6:$J$9,Inputs!$H$6:$H$9)),Inputs!$B$12),-Inputs!$B$12),NORM.INV(RAND(),LOOKUP(X4565,Inputs!$J$6:$J$9,Inputs!$G$6:$G$9),LOOKUP(X4565,Inputs!$J$6:$J$9,Inputs!$H$6:$H$9))),0),"" )</f>
        <v/>
      </c>
      <c r="O4565" s="26">
        <f>IF($A4565&lt;=Inputs!$B$13,IF(10&lt;=Inputs!$B$8,IF(Inputs!$B$12&gt;0,MAX(MIN(NORM.INV(RAND(),LOOKUP(Y4565,Inputs!$J$6:$J$9,Inputs!$G$6:$G$9),LOOKUP(Y4565,Inputs!$J$6:$J$9,Inputs!$H$6:$H$9)),Inputs!$B$12),-Inputs!$B$12),NORM.INV(RAND(),LOOKUP(Y4565,Inputs!$J$6:$J$9,Inputs!$G$6:$G$9),LOOKUP(Y4565,Inputs!$J$6:$J$9,Inputs!$H$6:$H$9))),0),"" )</f>
        <v/>
      </c>
      <c r="P4565" s="31">
        <f>IF($A4565&lt;=Inputs!$B$13,RAND(),"")</f>
        <v/>
      </c>
      <c r="Q4565" s="31">
        <f>IF($A4565&lt;=Inputs!$B$13,RAND(),"")</f>
        <v/>
      </c>
      <c r="R4565" s="31">
        <f>IF($A4565&lt;=Inputs!$B$13,RAND(),"")</f>
        <v/>
      </c>
      <c r="S4565" s="31">
        <f>IF($A4565&lt;=Inputs!$B$13,RAND(),"")</f>
        <v/>
      </c>
      <c r="T4565" s="31">
        <f>IF($A4565&lt;=Inputs!$B$13,RAND(),"")</f>
        <v/>
      </c>
      <c r="U4565" s="31">
        <f>IF($A4565&lt;=Inputs!$B$13,RAND(),"")</f>
        <v/>
      </c>
      <c r="V4565" s="31">
        <f>IF($A4565&lt;=Inputs!$B$13,RAND(),"")</f>
        <v/>
      </c>
      <c r="W4565" s="31">
        <f>IF($A4565&lt;=Inputs!$B$13,RAND(),"")</f>
        <v/>
      </c>
      <c r="X4565" s="31">
        <f>IF($A4565&lt;=Inputs!$B$13,RAND(),"")</f>
        <v/>
      </c>
      <c r="Y4565" s="31">
        <f>IF($A4565&lt;=Inputs!$B$13,RAND(),"")</f>
        <v/>
      </c>
    </row>
    <row r="4566">
      <c r="A4566" t="n">
        <v>4561</v>
      </c>
      <c r="B4566" s="26">
        <f>IF($A4566&lt;=Inputs!$B$13,IF(Inputs!$B$8&gt;0,SUM(F4566:O4566)/Inputs!$B$8,0),"")</f>
        <v/>
      </c>
      <c r="C4566" s="27">
        <f>IF($A4566&lt;=Inputs!$B$13,B4566/100,"")</f>
        <v/>
      </c>
      <c r="D4566" s="28">
        <f>IF($A4566&lt;=Inputs!$B$13,C4566*Inputs!$B$7,"")</f>
        <v/>
      </c>
      <c r="E4566" s="29">
        <f>IF($A4566&lt;=Inputs!$B$13,IF(D4566&gt;0,1,0),"")</f>
        <v/>
      </c>
      <c r="F4566" s="26">
        <f>IF($A4566&lt;=Inputs!$B$13,IF(1&lt;=Inputs!$B$8,IF(Inputs!$B$12&gt;0,MAX(MIN(NORM.INV(RAND(),LOOKUP(P4566,Inputs!$J$6:$J$9,Inputs!$G$6:$G$9),LOOKUP(P4566,Inputs!$J$6:$J$9,Inputs!$H$6:$H$9)),Inputs!$B$12),-Inputs!$B$12),NORM.INV(RAND(),LOOKUP(P4566,Inputs!$J$6:$J$9,Inputs!$G$6:$G$9),LOOKUP(P4566,Inputs!$J$6:$J$9,Inputs!$H$6:$H$9))),0),"" )</f>
        <v/>
      </c>
      <c r="G4566" s="26">
        <f>IF($A4566&lt;=Inputs!$B$13,IF(2&lt;=Inputs!$B$8,IF(Inputs!$B$12&gt;0,MAX(MIN(NORM.INV(RAND(),LOOKUP(Q4566,Inputs!$J$6:$J$9,Inputs!$G$6:$G$9),LOOKUP(Q4566,Inputs!$J$6:$J$9,Inputs!$H$6:$H$9)),Inputs!$B$12),-Inputs!$B$12),NORM.INV(RAND(),LOOKUP(Q4566,Inputs!$J$6:$J$9,Inputs!$G$6:$G$9),LOOKUP(Q4566,Inputs!$J$6:$J$9,Inputs!$H$6:$H$9))),0),"" )</f>
        <v/>
      </c>
      <c r="H4566" s="26">
        <f>IF($A4566&lt;=Inputs!$B$13,IF(3&lt;=Inputs!$B$8,IF(Inputs!$B$12&gt;0,MAX(MIN(NORM.INV(RAND(),LOOKUP(R4566,Inputs!$J$6:$J$9,Inputs!$G$6:$G$9),LOOKUP(R4566,Inputs!$J$6:$J$9,Inputs!$H$6:$H$9)),Inputs!$B$12),-Inputs!$B$12),NORM.INV(RAND(),LOOKUP(R4566,Inputs!$J$6:$J$9,Inputs!$G$6:$G$9),LOOKUP(R4566,Inputs!$J$6:$J$9,Inputs!$H$6:$H$9))),0),"" )</f>
        <v/>
      </c>
      <c r="I4566" s="26">
        <f>IF($A4566&lt;=Inputs!$B$13,IF(4&lt;=Inputs!$B$8,IF(Inputs!$B$12&gt;0,MAX(MIN(NORM.INV(RAND(),LOOKUP(S4566,Inputs!$J$6:$J$9,Inputs!$G$6:$G$9),LOOKUP(S4566,Inputs!$J$6:$J$9,Inputs!$H$6:$H$9)),Inputs!$B$12),-Inputs!$B$12),NORM.INV(RAND(),LOOKUP(S4566,Inputs!$J$6:$J$9,Inputs!$G$6:$G$9),LOOKUP(S4566,Inputs!$J$6:$J$9,Inputs!$H$6:$H$9))),0),"" )</f>
        <v/>
      </c>
      <c r="J4566" s="26">
        <f>IF($A4566&lt;=Inputs!$B$13,IF(5&lt;=Inputs!$B$8,IF(Inputs!$B$12&gt;0,MAX(MIN(NORM.INV(RAND(),LOOKUP(T4566,Inputs!$J$6:$J$9,Inputs!$G$6:$G$9),LOOKUP(T4566,Inputs!$J$6:$J$9,Inputs!$H$6:$H$9)),Inputs!$B$12),-Inputs!$B$12),NORM.INV(RAND(),LOOKUP(T4566,Inputs!$J$6:$J$9,Inputs!$G$6:$G$9),LOOKUP(T4566,Inputs!$J$6:$J$9,Inputs!$H$6:$H$9))),0),"" )</f>
        <v/>
      </c>
      <c r="K4566" s="26">
        <f>IF($A4566&lt;=Inputs!$B$13,IF(6&lt;=Inputs!$B$8,IF(Inputs!$B$12&gt;0,MAX(MIN(NORM.INV(RAND(),LOOKUP(U4566,Inputs!$J$6:$J$9,Inputs!$G$6:$G$9),LOOKUP(U4566,Inputs!$J$6:$J$9,Inputs!$H$6:$H$9)),Inputs!$B$12),-Inputs!$B$12),NORM.INV(RAND(),LOOKUP(U4566,Inputs!$J$6:$J$9,Inputs!$G$6:$G$9),LOOKUP(U4566,Inputs!$J$6:$J$9,Inputs!$H$6:$H$9))),0),"" )</f>
        <v/>
      </c>
      <c r="L4566" s="26">
        <f>IF($A4566&lt;=Inputs!$B$13,IF(7&lt;=Inputs!$B$8,IF(Inputs!$B$12&gt;0,MAX(MIN(NORM.INV(RAND(),LOOKUP(V4566,Inputs!$J$6:$J$9,Inputs!$G$6:$G$9),LOOKUP(V4566,Inputs!$J$6:$J$9,Inputs!$H$6:$H$9)),Inputs!$B$12),-Inputs!$B$12),NORM.INV(RAND(),LOOKUP(V4566,Inputs!$J$6:$J$9,Inputs!$G$6:$G$9),LOOKUP(V4566,Inputs!$J$6:$J$9,Inputs!$H$6:$H$9))),0),"" )</f>
        <v/>
      </c>
      <c r="M4566" s="26">
        <f>IF($A4566&lt;=Inputs!$B$13,IF(8&lt;=Inputs!$B$8,IF(Inputs!$B$12&gt;0,MAX(MIN(NORM.INV(RAND(),LOOKUP(W4566,Inputs!$J$6:$J$9,Inputs!$G$6:$G$9),LOOKUP(W4566,Inputs!$J$6:$J$9,Inputs!$H$6:$H$9)),Inputs!$B$12),-Inputs!$B$12),NORM.INV(RAND(),LOOKUP(W4566,Inputs!$J$6:$J$9,Inputs!$G$6:$G$9),LOOKUP(W4566,Inputs!$J$6:$J$9,Inputs!$H$6:$H$9))),0),"" )</f>
        <v/>
      </c>
      <c r="N4566" s="26">
        <f>IF($A4566&lt;=Inputs!$B$13,IF(9&lt;=Inputs!$B$8,IF(Inputs!$B$12&gt;0,MAX(MIN(NORM.INV(RAND(),LOOKUP(X4566,Inputs!$J$6:$J$9,Inputs!$G$6:$G$9),LOOKUP(X4566,Inputs!$J$6:$J$9,Inputs!$H$6:$H$9)),Inputs!$B$12),-Inputs!$B$12),NORM.INV(RAND(),LOOKUP(X4566,Inputs!$J$6:$J$9,Inputs!$G$6:$G$9),LOOKUP(X4566,Inputs!$J$6:$J$9,Inputs!$H$6:$H$9))),0),"" )</f>
        <v/>
      </c>
      <c r="O4566" s="26">
        <f>IF($A4566&lt;=Inputs!$B$13,IF(10&lt;=Inputs!$B$8,IF(Inputs!$B$12&gt;0,MAX(MIN(NORM.INV(RAND(),LOOKUP(Y4566,Inputs!$J$6:$J$9,Inputs!$G$6:$G$9),LOOKUP(Y4566,Inputs!$J$6:$J$9,Inputs!$H$6:$H$9)),Inputs!$B$12),-Inputs!$B$12),NORM.INV(RAND(),LOOKUP(Y4566,Inputs!$J$6:$J$9,Inputs!$G$6:$G$9),LOOKUP(Y4566,Inputs!$J$6:$J$9,Inputs!$H$6:$H$9))),0),"" )</f>
        <v/>
      </c>
      <c r="P4566" s="31">
        <f>IF($A4566&lt;=Inputs!$B$13,RAND(),"")</f>
        <v/>
      </c>
      <c r="Q4566" s="31">
        <f>IF($A4566&lt;=Inputs!$B$13,RAND(),"")</f>
        <v/>
      </c>
      <c r="R4566" s="31">
        <f>IF($A4566&lt;=Inputs!$B$13,RAND(),"")</f>
        <v/>
      </c>
      <c r="S4566" s="31">
        <f>IF($A4566&lt;=Inputs!$B$13,RAND(),"")</f>
        <v/>
      </c>
      <c r="T4566" s="31">
        <f>IF($A4566&lt;=Inputs!$B$13,RAND(),"")</f>
        <v/>
      </c>
      <c r="U4566" s="31">
        <f>IF($A4566&lt;=Inputs!$B$13,RAND(),"")</f>
        <v/>
      </c>
      <c r="V4566" s="31">
        <f>IF($A4566&lt;=Inputs!$B$13,RAND(),"")</f>
        <v/>
      </c>
      <c r="W4566" s="31">
        <f>IF($A4566&lt;=Inputs!$B$13,RAND(),"")</f>
        <v/>
      </c>
      <c r="X4566" s="31">
        <f>IF($A4566&lt;=Inputs!$B$13,RAND(),"")</f>
        <v/>
      </c>
      <c r="Y4566" s="31">
        <f>IF($A4566&lt;=Inputs!$B$13,RAND(),"")</f>
        <v/>
      </c>
    </row>
    <row r="4567">
      <c r="A4567" t="n">
        <v>4562</v>
      </c>
      <c r="B4567" s="26">
        <f>IF($A4567&lt;=Inputs!$B$13,IF(Inputs!$B$8&gt;0,SUM(F4567:O4567)/Inputs!$B$8,0),"")</f>
        <v/>
      </c>
      <c r="C4567" s="27">
        <f>IF($A4567&lt;=Inputs!$B$13,B4567/100,"")</f>
        <v/>
      </c>
      <c r="D4567" s="28">
        <f>IF($A4567&lt;=Inputs!$B$13,C4567*Inputs!$B$7,"")</f>
        <v/>
      </c>
      <c r="E4567" s="29">
        <f>IF($A4567&lt;=Inputs!$B$13,IF(D4567&gt;0,1,0),"")</f>
        <v/>
      </c>
      <c r="F4567" s="26">
        <f>IF($A4567&lt;=Inputs!$B$13,IF(1&lt;=Inputs!$B$8,IF(Inputs!$B$12&gt;0,MAX(MIN(NORM.INV(RAND(),LOOKUP(P4567,Inputs!$J$6:$J$9,Inputs!$G$6:$G$9),LOOKUP(P4567,Inputs!$J$6:$J$9,Inputs!$H$6:$H$9)),Inputs!$B$12),-Inputs!$B$12),NORM.INV(RAND(),LOOKUP(P4567,Inputs!$J$6:$J$9,Inputs!$G$6:$G$9),LOOKUP(P4567,Inputs!$J$6:$J$9,Inputs!$H$6:$H$9))),0),"" )</f>
        <v/>
      </c>
      <c r="G4567" s="26">
        <f>IF($A4567&lt;=Inputs!$B$13,IF(2&lt;=Inputs!$B$8,IF(Inputs!$B$12&gt;0,MAX(MIN(NORM.INV(RAND(),LOOKUP(Q4567,Inputs!$J$6:$J$9,Inputs!$G$6:$G$9),LOOKUP(Q4567,Inputs!$J$6:$J$9,Inputs!$H$6:$H$9)),Inputs!$B$12),-Inputs!$B$12),NORM.INV(RAND(),LOOKUP(Q4567,Inputs!$J$6:$J$9,Inputs!$G$6:$G$9),LOOKUP(Q4567,Inputs!$J$6:$J$9,Inputs!$H$6:$H$9))),0),"" )</f>
        <v/>
      </c>
      <c r="H4567" s="26">
        <f>IF($A4567&lt;=Inputs!$B$13,IF(3&lt;=Inputs!$B$8,IF(Inputs!$B$12&gt;0,MAX(MIN(NORM.INV(RAND(),LOOKUP(R4567,Inputs!$J$6:$J$9,Inputs!$G$6:$G$9),LOOKUP(R4567,Inputs!$J$6:$J$9,Inputs!$H$6:$H$9)),Inputs!$B$12),-Inputs!$B$12),NORM.INV(RAND(),LOOKUP(R4567,Inputs!$J$6:$J$9,Inputs!$G$6:$G$9),LOOKUP(R4567,Inputs!$J$6:$J$9,Inputs!$H$6:$H$9))),0),"" )</f>
        <v/>
      </c>
      <c r="I4567" s="26">
        <f>IF($A4567&lt;=Inputs!$B$13,IF(4&lt;=Inputs!$B$8,IF(Inputs!$B$12&gt;0,MAX(MIN(NORM.INV(RAND(),LOOKUP(S4567,Inputs!$J$6:$J$9,Inputs!$G$6:$G$9),LOOKUP(S4567,Inputs!$J$6:$J$9,Inputs!$H$6:$H$9)),Inputs!$B$12),-Inputs!$B$12),NORM.INV(RAND(),LOOKUP(S4567,Inputs!$J$6:$J$9,Inputs!$G$6:$G$9),LOOKUP(S4567,Inputs!$J$6:$J$9,Inputs!$H$6:$H$9))),0),"" )</f>
        <v/>
      </c>
      <c r="J4567" s="26">
        <f>IF($A4567&lt;=Inputs!$B$13,IF(5&lt;=Inputs!$B$8,IF(Inputs!$B$12&gt;0,MAX(MIN(NORM.INV(RAND(),LOOKUP(T4567,Inputs!$J$6:$J$9,Inputs!$G$6:$G$9),LOOKUP(T4567,Inputs!$J$6:$J$9,Inputs!$H$6:$H$9)),Inputs!$B$12),-Inputs!$B$12),NORM.INV(RAND(),LOOKUP(T4567,Inputs!$J$6:$J$9,Inputs!$G$6:$G$9),LOOKUP(T4567,Inputs!$J$6:$J$9,Inputs!$H$6:$H$9))),0),"" )</f>
        <v/>
      </c>
      <c r="K4567" s="26">
        <f>IF($A4567&lt;=Inputs!$B$13,IF(6&lt;=Inputs!$B$8,IF(Inputs!$B$12&gt;0,MAX(MIN(NORM.INV(RAND(),LOOKUP(U4567,Inputs!$J$6:$J$9,Inputs!$G$6:$G$9),LOOKUP(U4567,Inputs!$J$6:$J$9,Inputs!$H$6:$H$9)),Inputs!$B$12),-Inputs!$B$12),NORM.INV(RAND(),LOOKUP(U4567,Inputs!$J$6:$J$9,Inputs!$G$6:$G$9),LOOKUP(U4567,Inputs!$J$6:$J$9,Inputs!$H$6:$H$9))),0),"" )</f>
        <v/>
      </c>
      <c r="L4567" s="26">
        <f>IF($A4567&lt;=Inputs!$B$13,IF(7&lt;=Inputs!$B$8,IF(Inputs!$B$12&gt;0,MAX(MIN(NORM.INV(RAND(),LOOKUP(V4567,Inputs!$J$6:$J$9,Inputs!$G$6:$G$9),LOOKUP(V4567,Inputs!$J$6:$J$9,Inputs!$H$6:$H$9)),Inputs!$B$12),-Inputs!$B$12),NORM.INV(RAND(),LOOKUP(V4567,Inputs!$J$6:$J$9,Inputs!$G$6:$G$9),LOOKUP(V4567,Inputs!$J$6:$J$9,Inputs!$H$6:$H$9))),0),"" )</f>
        <v/>
      </c>
      <c r="M4567" s="26">
        <f>IF($A4567&lt;=Inputs!$B$13,IF(8&lt;=Inputs!$B$8,IF(Inputs!$B$12&gt;0,MAX(MIN(NORM.INV(RAND(),LOOKUP(W4567,Inputs!$J$6:$J$9,Inputs!$G$6:$G$9),LOOKUP(W4567,Inputs!$J$6:$J$9,Inputs!$H$6:$H$9)),Inputs!$B$12),-Inputs!$B$12),NORM.INV(RAND(),LOOKUP(W4567,Inputs!$J$6:$J$9,Inputs!$G$6:$G$9),LOOKUP(W4567,Inputs!$J$6:$J$9,Inputs!$H$6:$H$9))),0),"" )</f>
        <v/>
      </c>
      <c r="N4567" s="26">
        <f>IF($A4567&lt;=Inputs!$B$13,IF(9&lt;=Inputs!$B$8,IF(Inputs!$B$12&gt;0,MAX(MIN(NORM.INV(RAND(),LOOKUP(X4567,Inputs!$J$6:$J$9,Inputs!$G$6:$G$9),LOOKUP(X4567,Inputs!$J$6:$J$9,Inputs!$H$6:$H$9)),Inputs!$B$12),-Inputs!$B$12),NORM.INV(RAND(),LOOKUP(X4567,Inputs!$J$6:$J$9,Inputs!$G$6:$G$9),LOOKUP(X4567,Inputs!$J$6:$J$9,Inputs!$H$6:$H$9))),0),"" )</f>
        <v/>
      </c>
      <c r="O4567" s="26">
        <f>IF($A4567&lt;=Inputs!$B$13,IF(10&lt;=Inputs!$B$8,IF(Inputs!$B$12&gt;0,MAX(MIN(NORM.INV(RAND(),LOOKUP(Y4567,Inputs!$J$6:$J$9,Inputs!$G$6:$G$9),LOOKUP(Y4567,Inputs!$J$6:$J$9,Inputs!$H$6:$H$9)),Inputs!$B$12),-Inputs!$B$12),NORM.INV(RAND(),LOOKUP(Y4567,Inputs!$J$6:$J$9,Inputs!$G$6:$G$9),LOOKUP(Y4567,Inputs!$J$6:$J$9,Inputs!$H$6:$H$9))),0),"" )</f>
        <v/>
      </c>
      <c r="P4567" s="31">
        <f>IF($A4567&lt;=Inputs!$B$13,RAND(),"")</f>
        <v/>
      </c>
      <c r="Q4567" s="31">
        <f>IF($A4567&lt;=Inputs!$B$13,RAND(),"")</f>
        <v/>
      </c>
      <c r="R4567" s="31">
        <f>IF($A4567&lt;=Inputs!$B$13,RAND(),"")</f>
        <v/>
      </c>
      <c r="S4567" s="31">
        <f>IF($A4567&lt;=Inputs!$B$13,RAND(),"")</f>
        <v/>
      </c>
      <c r="T4567" s="31">
        <f>IF($A4567&lt;=Inputs!$B$13,RAND(),"")</f>
        <v/>
      </c>
      <c r="U4567" s="31">
        <f>IF($A4567&lt;=Inputs!$B$13,RAND(),"")</f>
        <v/>
      </c>
      <c r="V4567" s="31">
        <f>IF($A4567&lt;=Inputs!$B$13,RAND(),"")</f>
        <v/>
      </c>
      <c r="W4567" s="31">
        <f>IF($A4567&lt;=Inputs!$B$13,RAND(),"")</f>
        <v/>
      </c>
      <c r="X4567" s="31">
        <f>IF($A4567&lt;=Inputs!$B$13,RAND(),"")</f>
        <v/>
      </c>
      <c r="Y4567" s="31">
        <f>IF($A4567&lt;=Inputs!$B$13,RAND(),"")</f>
        <v/>
      </c>
    </row>
    <row r="4568">
      <c r="A4568" t="n">
        <v>4563</v>
      </c>
      <c r="B4568" s="26">
        <f>IF($A4568&lt;=Inputs!$B$13,IF(Inputs!$B$8&gt;0,SUM(F4568:O4568)/Inputs!$B$8,0),"")</f>
        <v/>
      </c>
      <c r="C4568" s="27">
        <f>IF($A4568&lt;=Inputs!$B$13,B4568/100,"")</f>
        <v/>
      </c>
      <c r="D4568" s="28">
        <f>IF($A4568&lt;=Inputs!$B$13,C4568*Inputs!$B$7,"")</f>
        <v/>
      </c>
      <c r="E4568" s="29">
        <f>IF($A4568&lt;=Inputs!$B$13,IF(D4568&gt;0,1,0),"")</f>
        <v/>
      </c>
      <c r="F4568" s="26">
        <f>IF($A4568&lt;=Inputs!$B$13,IF(1&lt;=Inputs!$B$8,IF(Inputs!$B$12&gt;0,MAX(MIN(NORM.INV(RAND(),LOOKUP(P4568,Inputs!$J$6:$J$9,Inputs!$G$6:$G$9),LOOKUP(P4568,Inputs!$J$6:$J$9,Inputs!$H$6:$H$9)),Inputs!$B$12),-Inputs!$B$12),NORM.INV(RAND(),LOOKUP(P4568,Inputs!$J$6:$J$9,Inputs!$G$6:$G$9),LOOKUP(P4568,Inputs!$J$6:$J$9,Inputs!$H$6:$H$9))),0),"" )</f>
        <v/>
      </c>
      <c r="G4568" s="26">
        <f>IF($A4568&lt;=Inputs!$B$13,IF(2&lt;=Inputs!$B$8,IF(Inputs!$B$12&gt;0,MAX(MIN(NORM.INV(RAND(),LOOKUP(Q4568,Inputs!$J$6:$J$9,Inputs!$G$6:$G$9),LOOKUP(Q4568,Inputs!$J$6:$J$9,Inputs!$H$6:$H$9)),Inputs!$B$12),-Inputs!$B$12),NORM.INV(RAND(),LOOKUP(Q4568,Inputs!$J$6:$J$9,Inputs!$G$6:$G$9),LOOKUP(Q4568,Inputs!$J$6:$J$9,Inputs!$H$6:$H$9))),0),"" )</f>
        <v/>
      </c>
      <c r="H4568" s="26">
        <f>IF($A4568&lt;=Inputs!$B$13,IF(3&lt;=Inputs!$B$8,IF(Inputs!$B$12&gt;0,MAX(MIN(NORM.INV(RAND(),LOOKUP(R4568,Inputs!$J$6:$J$9,Inputs!$G$6:$G$9),LOOKUP(R4568,Inputs!$J$6:$J$9,Inputs!$H$6:$H$9)),Inputs!$B$12),-Inputs!$B$12),NORM.INV(RAND(),LOOKUP(R4568,Inputs!$J$6:$J$9,Inputs!$G$6:$G$9),LOOKUP(R4568,Inputs!$J$6:$J$9,Inputs!$H$6:$H$9))),0),"" )</f>
        <v/>
      </c>
      <c r="I4568" s="26">
        <f>IF($A4568&lt;=Inputs!$B$13,IF(4&lt;=Inputs!$B$8,IF(Inputs!$B$12&gt;0,MAX(MIN(NORM.INV(RAND(),LOOKUP(S4568,Inputs!$J$6:$J$9,Inputs!$G$6:$G$9),LOOKUP(S4568,Inputs!$J$6:$J$9,Inputs!$H$6:$H$9)),Inputs!$B$12),-Inputs!$B$12),NORM.INV(RAND(),LOOKUP(S4568,Inputs!$J$6:$J$9,Inputs!$G$6:$G$9),LOOKUP(S4568,Inputs!$J$6:$J$9,Inputs!$H$6:$H$9))),0),"" )</f>
        <v/>
      </c>
      <c r="J4568" s="26">
        <f>IF($A4568&lt;=Inputs!$B$13,IF(5&lt;=Inputs!$B$8,IF(Inputs!$B$12&gt;0,MAX(MIN(NORM.INV(RAND(),LOOKUP(T4568,Inputs!$J$6:$J$9,Inputs!$G$6:$G$9),LOOKUP(T4568,Inputs!$J$6:$J$9,Inputs!$H$6:$H$9)),Inputs!$B$12),-Inputs!$B$12),NORM.INV(RAND(),LOOKUP(T4568,Inputs!$J$6:$J$9,Inputs!$G$6:$G$9),LOOKUP(T4568,Inputs!$J$6:$J$9,Inputs!$H$6:$H$9))),0),"" )</f>
        <v/>
      </c>
      <c r="K4568" s="26">
        <f>IF($A4568&lt;=Inputs!$B$13,IF(6&lt;=Inputs!$B$8,IF(Inputs!$B$12&gt;0,MAX(MIN(NORM.INV(RAND(),LOOKUP(U4568,Inputs!$J$6:$J$9,Inputs!$G$6:$G$9),LOOKUP(U4568,Inputs!$J$6:$J$9,Inputs!$H$6:$H$9)),Inputs!$B$12),-Inputs!$B$12),NORM.INV(RAND(),LOOKUP(U4568,Inputs!$J$6:$J$9,Inputs!$G$6:$G$9),LOOKUP(U4568,Inputs!$J$6:$J$9,Inputs!$H$6:$H$9))),0),"" )</f>
        <v/>
      </c>
      <c r="L4568" s="26">
        <f>IF($A4568&lt;=Inputs!$B$13,IF(7&lt;=Inputs!$B$8,IF(Inputs!$B$12&gt;0,MAX(MIN(NORM.INV(RAND(),LOOKUP(V4568,Inputs!$J$6:$J$9,Inputs!$G$6:$G$9),LOOKUP(V4568,Inputs!$J$6:$J$9,Inputs!$H$6:$H$9)),Inputs!$B$12),-Inputs!$B$12),NORM.INV(RAND(),LOOKUP(V4568,Inputs!$J$6:$J$9,Inputs!$G$6:$G$9),LOOKUP(V4568,Inputs!$J$6:$J$9,Inputs!$H$6:$H$9))),0),"" )</f>
        <v/>
      </c>
      <c r="M4568" s="26">
        <f>IF($A4568&lt;=Inputs!$B$13,IF(8&lt;=Inputs!$B$8,IF(Inputs!$B$12&gt;0,MAX(MIN(NORM.INV(RAND(),LOOKUP(W4568,Inputs!$J$6:$J$9,Inputs!$G$6:$G$9),LOOKUP(W4568,Inputs!$J$6:$J$9,Inputs!$H$6:$H$9)),Inputs!$B$12),-Inputs!$B$12),NORM.INV(RAND(),LOOKUP(W4568,Inputs!$J$6:$J$9,Inputs!$G$6:$G$9),LOOKUP(W4568,Inputs!$J$6:$J$9,Inputs!$H$6:$H$9))),0),"" )</f>
        <v/>
      </c>
      <c r="N4568" s="26">
        <f>IF($A4568&lt;=Inputs!$B$13,IF(9&lt;=Inputs!$B$8,IF(Inputs!$B$12&gt;0,MAX(MIN(NORM.INV(RAND(),LOOKUP(X4568,Inputs!$J$6:$J$9,Inputs!$G$6:$G$9),LOOKUP(X4568,Inputs!$J$6:$J$9,Inputs!$H$6:$H$9)),Inputs!$B$12),-Inputs!$B$12),NORM.INV(RAND(),LOOKUP(X4568,Inputs!$J$6:$J$9,Inputs!$G$6:$G$9),LOOKUP(X4568,Inputs!$J$6:$J$9,Inputs!$H$6:$H$9))),0),"" )</f>
        <v/>
      </c>
      <c r="O4568" s="26">
        <f>IF($A4568&lt;=Inputs!$B$13,IF(10&lt;=Inputs!$B$8,IF(Inputs!$B$12&gt;0,MAX(MIN(NORM.INV(RAND(),LOOKUP(Y4568,Inputs!$J$6:$J$9,Inputs!$G$6:$G$9),LOOKUP(Y4568,Inputs!$J$6:$J$9,Inputs!$H$6:$H$9)),Inputs!$B$12),-Inputs!$B$12),NORM.INV(RAND(),LOOKUP(Y4568,Inputs!$J$6:$J$9,Inputs!$G$6:$G$9),LOOKUP(Y4568,Inputs!$J$6:$J$9,Inputs!$H$6:$H$9))),0),"" )</f>
        <v/>
      </c>
      <c r="P4568" s="31">
        <f>IF($A4568&lt;=Inputs!$B$13,RAND(),"")</f>
        <v/>
      </c>
      <c r="Q4568" s="31">
        <f>IF($A4568&lt;=Inputs!$B$13,RAND(),"")</f>
        <v/>
      </c>
      <c r="R4568" s="31">
        <f>IF($A4568&lt;=Inputs!$B$13,RAND(),"")</f>
        <v/>
      </c>
      <c r="S4568" s="31">
        <f>IF($A4568&lt;=Inputs!$B$13,RAND(),"")</f>
        <v/>
      </c>
      <c r="T4568" s="31">
        <f>IF($A4568&lt;=Inputs!$B$13,RAND(),"")</f>
        <v/>
      </c>
      <c r="U4568" s="31">
        <f>IF($A4568&lt;=Inputs!$B$13,RAND(),"")</f>
        <v/>
      </c>
      <c r="V4568" s="31">
        <f>IF($A4568&lt;=Inputs!$B$13,RAND(),"")</f>
        <v/>
      </c>
      <c r="W4568" s="31">
        <f>IF($A4568&lt;=Inputs!$B$13,RAND(),"")</f>
        <v/>
      </c>
      <c r="X4568" s="31">
        <f>IF($A4568&lt;=Inputs!$B$13,RAND(),"")</f>
        <v/>
      </c>
      <c r="Y4568" s="31">
        <f>IF($A4568&lt;=Inputs!$B$13,RAND(),"")</f>
        <v/>
      </c>
    </row>
    <row r="4569">
      <c r="A4569" t="n">
        <v>4564</v>
      </c>
      <c r="B4569" s="26">
        <f>IF($A4569&lt;=Inputs!$B$13,IF(Inputs!$B$8&gt;0,SUM(F4569:O4569)/Inputs!$B$8,0),"")</f>
        <v/>
      </c>
      <c r="C4569" s="27">
        <f>IF($A4569&lt;=Inputs!$B$13,B4569/100,"")</f>
        <v/>
      </c>
      <c r="D4569" s="28">
        <f>IF($A4569&lt;=Inputs!$B$13,C4569*Inputs!$B$7,"")</f>
        <v/>
      </c>
      <c r="E4569" s="29">
        <f>IF($A4569&lt;=Inputs!$B$13,IF(D4569&gt;0,1,0),"")</f>
        <v/>
      </c>
      <c r="F4569" s="26">
        <f>IF($A4569&lt;=Inputs!$B$13,IF(1&lt;=Inputs!$B$8,IF(Inputs!$B$12&gt;0,MAX(MIN(NORM.INV(RAND(),LOOKUP(P4569,Inputs!$J$6:$J$9,Inputs!$G$6:$G$9),LOOKUP(P4569,Inputs!$J$6:$J$9,Inputs!$H$6:$H$9)),Inputs!$B$12),-Inputs!$B$12),NORM.INV(RAND(),LOOKUP(P4569,Inputs!$J$6:$J$9,Inputs!$G$6:$G$9),LOOKUP(P4569,Inputs!$J$6:$J$9,Inputs!$H$6:$H$9))),0),"" )</f>
        <v/>
      </c>
      <c r="G4569" s="26">
        <f>IF($A4569&lt;=Inputs!$B$13,IF(2&lt;=Inputs!$B$8,IF(Inputs!$B$12&gt;0,MAX(MIN(NORM.INV(RAND(),LOOKUP(Q4569,Inputs!$J$6:$J$9,Inputs!$G$6:$G$9),LOOKUP(Q4569,Inputs!$J$6:$J$9,Inputs!$H$6:$H$9)),Inputs!$B$12),-Inputs!$B$12),NORM.INV(RAND(),LOOKUP(Q4569,Inputs!$J$6:$J$9,Inputs!$G$6:$G$9),LOOKUP(Q4569,Inputs!$J$6:$J$9,Inputs!$H$6:$H$9))),0),"" )</f>
        <v/>
      </c>
      <c r="H4569" s="26">
        <f>IF($A4569&lt;=Inputs!$B$13,IF(3&lt;=Inputs!$B$8,IF(Inputs!$B$12&gt;0,MAX(MIN(NORM.INV(RAND(),LOOKUP(R4569,Inputs!$J$6:$J$9,Inputs!$G$6:$G$9),LOOKUP(R4569,Inputs!$J$6:$J$9,Inputs!$H$6:$H$9)),Inputs!$B$12),-Inputs!$B$12),NORM.INV(RAND(),LOOKUP(R4569,Inputs!$J$6:$J$9,Inputs!$G$6:$G$9),LOOKUP(R4569,Inputs!$J$6:$J$9,Inputs!$H$6:$H$9))),0),"" )</f>
        <v/>
      </c>
      <c r="I4569" s="26">
        <f>IF($A4569&lt;=Inputs!$B$13,IF(4&lt;=Inputs!$B$8,IF(Inputs!$B$12&gt;0,MAX(MIN(NORM.INV(RAND(),LOOKUP(S4569,Inputs!$J$6:$J$9,Inputs!$G$6:$G$9),LOOKUP(S4569,Inputs!$J$6:$J$9,Inputs!$H$6:$H$9)),Inputs!$B$12),-Inputs!$B$12),NORM.INV(RAND(),LOOKUP(S4569,Inputs!$J$6:$J$9,Inputs!$G$6:$G$9),LOOKUP(S4569,Inputs!$J$6:$J$9,Inputs!$H$6:$H$9))),0),"" )</f>
        <v/>
      </c>
      <c r="J4569" s="26">
        <f>IF($A4569&lt;=Inputs!$B$13,IF(5&lt;=Inputs!$B$8,IF(Inputs!$B$12&gt;0,MAX(MIN(NORM.INV(RAND(),LOOKUP(T4569,Inputs!$J$6:$J$9,Inputs!$G$6:$G$9),LOOKUP(T4569,Inputs!$J$6:$J$9,Inputs!$H$6:$H$9)),Inputs!$B$12),-Inputs!$B$12),NORM.INV(RAND(),LOOKUP(T4569,Inputs!$J$6:$J$9,Inputs!$G$6:$G$9),LOOKUP(T4569,Inputs!$J$6:$J$9,Inputs!$H$6:$H$9))),0),"" )</f>
        <v/>
      </c>
      <c r="K4569" s="26">
        <f>IF($A4569&lt;=Inputs!$B$13,IF(6&lt;=Inputs!$B$8,IF(Inputs!$B$12&gt;0,MAX(MIN(NORM.INV(RAND(),LOOKUP(U4569,Inputs!$J$6:$J$9,Inputs!$G$6:$G$9),LOOKUP(U4569,Inputs!$J$6:$J$9,Inputs!$H$6:$H$9)),Inputs!$B$12),-Inputs!$B$12),NORM.INV(RAND(),LOOKUP(U4569,Inputs!$J$6:$J$9,Inputs!$G$6:$G$9),LOOKUP(U4569,Inputs!$J$6:$J$9,Inputs!$H$6:$H$9))),0),"" )</f>
        <v/>
      </c>
      <c r="L4569" s="26">
        <f>IF($A4569&lt;=Inputs!$B$13,IF(7&lt;=Inputs!$B$8,IF(Inputs!$B$12&gt;0,MAX(MIN(NORM.INV(RAND(),LOOKUP(V4569,Inputs!$J$6:$J$9,Inputs!$G$6:$G$9),LOOKUP(V4569,Inputs!$J$6:$J$9,Inputs!$H$6:$H$9)),Inputs!$B$12),-Inputs!$B$12),NORM.INV(RAND(),LOOKUP(V4569,Inputs!$J$6:$J$9,Inputs!$G$6:$G$9),LOOKUP(V4569,Inputs!$J$6:$J$9,Inputs!$H$6:$H$9))),0),"" )</f>
        <v/>
      </c>
      <c r="M4569" s="26">
        <f>IF($A4569&lt;=Inputs!$B$13,IF(8&lt;=Inputs!$B$8,IF(Inputs!$B$12&gt;0,MAX(MIN(NORM.INV(RAND(),LOOKUP(W4569,Inputs!$J$6:$J$9,Inputs!$G$6:$G$9),LOOKUP(W4569,Inputs!$J$6:$J$9,Inputs!$H$6:$H$9)),Inputs!$B$12),-Inputs!$B$12),NORM.INV(RAND(),LOOKUP(W4569,Inputs!$J$6:$J$9,Inputs!$G$6:$G$9),LOOKUP(W4569,Inputs!$J$6:$J$9,Inputs!$H$6:$H$9))),0),"" )</f>
        <v/>
      </c>
      <c r="N4569" s="26">
        <f>IF($A4569&lt;=Inputs!$B$13,IF(9&lt;=Inputs!$B$8,IF(Inputs!$B$12&gt;0,MAX(MIN(NORM.INV(RAND(),LOOKUP(X4569,Inputs!$J$6:$J$9,Inputs!$G$6:$G$9),LOOKUP(X4569,Inputs!$J$6:$J$9,Inputs!$H$6:$H$9)),Inputs!$B$12),-Inputs!$B$12),NORM.INV(RAND(),LOOKUP(X4569,Inputs!$J$6:$J$9,Inputs!$G$6:$G$9),LOOKUP(X4569,Inputs!$J$6:$J$9,Inputs!$H$6:$H$9))),0),"" )</f>
        <v/>
      </c>
      <c r="O4569" s="26">
        <f>IF($A4569&lt;=Inputs!$B$13,IF(10&lt;=Inputs!$B$8,IF(Inputs!$B$12&gt;0,MAX(MIN(NORM.INV(RAND(),LOOKUP(Y4569,Inputs!$J$6:$J$9,Inputs!$G$6:$G$9),LOOKUP(Y4569,Inputs!$J$6:$J$9,Inputs!$H$6:$H$9)),Inputs!$B$12),-Inputs!$B$12),NORM.INV(RAND(),LOOKUP(Y4569,Inputs!$J$6:$J$9,Inputs!$G$6:$G$9),LOOKUP(Y4569,Inputs!$J$6:$J$9,Inputs!$H$6:$H$9))),0),"" )</f>
        <v/>
      </c>
      <c r="P4569" s="31">
        <f>IF($A4569&lt;=Inputs!$B$13,RAND(),"")</f>
        <v/>
      </c>
      <c r="Q4569" s="31">
        <f>IF($A4569&lt;=Inputs!$B$13,RAND(),"")</f>
        <v/>
      </c>
      <c r="R4569" s="31">
        <f>IF($A4569&lt;=Inputs!$B$13,RAND(),"")</f>
        <v/>
      </c>
      <c r="S4569" s="31">
        <f>IF($A4569&lt;=Inputs!$B$13,RAND(),"")</f>
        <v/>
      </c>
      <c r="T4569" s="31">
        <f>IF($A4569&lt;=Inputs!$B$13,RAND(),"")</f>
        <v/>
      </c>
      <c r="U4569" s="31">
        <f>IF($A4569&lt;=Inputs!$B$13,RAND(),"")</f>
        <v/>
      </c>
      <c r="V4569" s="31">
        <f>IF($A4569&lt;=Inputs!$B$13,RAND(),"")</f>
        <v/>
      </c>
      <c r="W4569" s="31">
        <f>IF($A4569&lt;=Inputs!$B$13,RAND(),"")</f>
        <v/>
      </c>
      <c r="X4569" s="31">
        <f>IF($A4569&lt;=Inputs!$B$13,RAND(),"")</f>
        <v/>
      </c>
      <c r="Y4569" s="31">
        <f>IF($A4569&lt;=Inputs!$B$13,RAND(),"")</f>
        <v/>
      </c>
    </row>
    <row r="4570">
      <c r="A4570" t="n">
        <v>4565</v>
      </c>
      <c r="B4570" s="26">
        <f>IF($A4570&lt;=Inputs!$B$13,IF(Inputs!$B$8&gt;0,SUM(F4570:O4570)/Inputs!$B$8,0),"")</f>
        <v/>
      </c>
      <c r="C4570" s="27">
        <f>IF($A4570&lt;=Inputs!$B$13,B4570/100,"")</f>
        <v/>
      </c>
      <c r="D4570" s="28">
        <f>IF($A4570&lt;=Inputs!$B$13,C4570*Inputs!$B$7,"")</f>
        <v/>
      </c>
      <c r="E4570" s="29">
        <f>IF($A4570&lt;=Inputs!$B$13,IF(D4570&gt;0,1,0),"")</f>
        <v/>
      </c>
      <c r="F4570" s="26">
        <f>IF($A4570&lt;=Inputs!$B$13,IF(1&lt;=Inputs!$B$8,IF(Inputs!$B$12&gt;0,MAX(MIN(NORM.INV(RAND(),LOOKUP(P4570,Inputs!$J$6:$J$9,Inputs!$G$6:$G$9),LOOKUP(P4570,Inputs!$J$6:$J$9,Inputs!$H$6:$H$9)),Inputs!$B$12),-Inputs!$B$12),NORM.INV(RAND(),LOOKUP(P4570,Inputs!$J$6:$J$9,Inputs!$G$6:$G$9),LOOKUP(P4570,Inputs!$J$6:$J$9,Inputs!$H$6:$H$9))),0),"" )</f>
        <v/>
      </c>
      <c r="G4570" s="26">
        <f>IF($A4570&lt;=Inputs!$B$13,IF(2&lt;=Inputs!$B$8,IF(Inputs!$B$12&gt;0,MAX(MIN(NORM.INV(RAND(),LOOKUP(Q4570,Inputs!$J$6:$J$9,Inputs!$G$6:$G$9),LOOKUP(Q4570,Inputs!$J$6:$J$9,Inputs!$H$6:$H$9)),Inputs!$B$12),-Inputs!$B$12),NORM.INV(RAND(),LOOKUP(Q4570,Inputs!$J$6:$J$9,Inputs!$G$6:$G$9),LOOKUP(Q4570,Inputs!$J$6:$J$9,Inputs!$H$6:$H$9))),0),"" )</f>
        <v/>
      </c>
      <c r="H4570" s="26">
        <f>IF($A4570&lt;=Inputs!$B$13,IF(3&lt;=Inputs!$B$8,IF(Inputs!$B$12&gt;0,MAX(MIN(NORM.INV(RAND(),LOOKUP(R4570,Inputs!$J$6:$J$9,Inputs!$G$6:$G$9),LOOKUP(R4570,Inputs!$J$6:$J$9,Inputs!$H$6:$H$9)),Inputs!$B$12),-Inputs!$B$12),NORM.INV(RAND(),LOOKUP(R4570,Inputs!$J$6:$J$9,Inputs!$G$6:$G$9),LOOKUP(R4570,Inputs!$J$6:$J$9,Inputs!$H$6:$H$9))),0),"" )</f>
        <v/>
      </c>
      <c r="I4570" s="26">
        <f>IF($A4570&lt;=Inputs!$B$13,IF(4&lt;=Inputs!$B$8,IF(Inputs!$B$12&gt;0,MAX(MIN(NORM.INV(RAND(),LOOKUP(S4570,Inputs!$J$6:$J$9,Inputs!$G$6:$G$9),LOOKUP(S4570,Inputs!$J$6:$J$9,Inputs!$H$6:$H$9)),Inputs!$B$12),-Inputs!$B$12),NORM.INV(RAND(),LOOKUP(S4570,Inputs!$J$6:$J$9,Inputs!$G$6:$G$9),LOOKUP(S4570,Inputs!$J$6:$J$9,Inputs!$H$6:$H$9))),0),"" )</f>
        <v/>
      </c>
      <c r="J4570" s="26">
        <f>IF($A4570&lt;=Inputs!$B$13,IF(5&lt;=Inputs!$B$8,IF(Inputs!$B$12&gt;0,MAX(MIN(NORM.INV(RAND(),LOOKUP(T4570,Inputs!$J$6:$J$9,Inputs!$G$6:$G$9),LOOKUP(T4570,Inputs!$J$6:$J$9,Inputs!$H$6:$H$9)),Inputs!$B$12),-Inputs!$B$12),NORM.INV(RAND(),LOOKUP(T4570,Inputs!$J$6:$J$9,Inputs!$G$6:$G$9),LOOKUP(T4570,Inputs!$J$6:$J$9,Inputs!$H$6:$H$9))),0),"" )</f>
        <v/>
      </c>
      <c r="K4570" s="26">
        <f>IF($A4570&lt;=Inputs!$B$13,IF(6&lt;=Inputs!$B$8,IF(Inputs!$B$12&gt;0,MAX(MIN(NORM.INV(RAND(),LOOKUP(U4570,Inputs!$J$6:$J$9,Inputs!$G$6:$G$9),LOOKUP(U4570,Inputs!$J$6:$J$9,Inputs!$H$6:$H$9)),Inputs!$B$12),-Inputs!$B$12),NORM.INV(RAND(),LOOKUP(U4570,Inputs!$J$6:$J$9,Inputs!$G$6:$G$9),LOOKUP(U4570,Inputs!$J$6:$J$9,Inputs!$H$6:$H$9))),0),"" )</f>
        <v/>
      </c>
      <c r="L4570" s="26">
        <f>IF($A4570&lt;=Inputs!$B$13,IF(7&lt;=Inputs!$B$8,IF(Inputs!$B$12&gt;0,MAX(MIN(NORM.INV(RAND(),LOOKUP(V4570,Inputs!$J$6:$J$9,Inputs!$G$6:$G$9),LOOKUP(V4570,Inputs!$J$6:$J$9,Inputs!$H$6:$H$9)),Inputs!$B$12),-Inputs!$B$12),NORM.INV(RAND(),LOOKUP(V4570,Inputs!$J$6:$J$9,Inputs!$G$6:$G$9),LOOKUP(V4570,Inputs!$J$6:$J$9,Inputs!$H$6:$H$9))),0),"" )</f>
        <v/>
      </c>
      <c r="M4570" s="26">
        <f>IF($A4570&lt;=Inputs!$B$13,IF(8&lt;=Inputs!$B$8,IF(Inputs!$B$12&gt;0,MAX(MIN(NORM.INV(RAND(),LOOKUP(W4570,Inputs!$J$6:$J$9,Inputs!$G$6:$G$9),LOOKUP(W4570,Inputs!$J$6:$J$9,Inputs!$H$6:$H$9)),Inputs!$B$12),-Inputs!$B$12),NORM.INV(RAND(),LOOKUP(W4570,Inputs!$J$6:$J$9,Inputs!$G$6:$G$9),LOOKUP(W4570,Inputs!$J$6:$J$9,Inputs!$H$6:$H$9))),0),"" )</f>
        <v/>
      </c>
      <c r="N4570" s="26">
        <f>IF($A4570&lt;=Inputs!$B$13,IF(9&lt;=Inputs!$B$8,IF(Inputs!$B$12&gt;0,MAX(MIN(NORM.INV(RAND(),LOOKUP(X4570,Inputs!$J$6:$J$9,Inputs!$G$6:$G$9),LOOKUP(X4570,Inputs!$J$6:$J$9,Inputs!$H$6:$H$9)),Inputs!$B$12),-Inputs!$B$12),NORM.INV(RAND(),LOOKUP(X4570,Inputs!$J$6:$J$9,Inputs!$G$6:$G$9),LOOKUP(X4570,Inputs!$J$6:$J$9,Inputs!$H$6:$H$9))),0),"" )</f>
        <v/>
      </c>
      <c r="O4570" s="26">
        <f>IF($A4570&lt;=Inputs!$B$13,IF(10&lt;=Inputs!$B$8,IF(Inputs!$B$12&gt;0,MAX(MIN(NORM.INV(RAND(),LOOKUP(Y4570,Inputs!$J$6:$J$9,Inputs!$G$6:$G$9),LOOKUP(Y4570,Inputs!$J$6:$J$9,Inputs!$H$6:$H$9)),Inputs!$B$12),-Inputs!$B$12),NORM.INV(RAND(),LOOKUP(Y4570,Inputs!$J$6:$J$9,Inputs!$G$6:$G$9),LOOKUP(Y4570,Inputs!$J$6:$J$9,Inputs!$H$6:$H$9))),0),"" )</f>
        <v/>
      </c>
      <c r="P4570" s="31">
        <f>IF($A4570&lt;=Inputs!$B$13,RAND(),"")</f>
        <v/>
      </c>
      <c r="Q4570" s="31">
        <f>IF($A4570&lt;=Inputs!$B$13,RAND(),"")</f>
        <v/>
      </c>
      <c r="R4570" s="31">
        <f>IF($A4570&lt;=Inputs!$B$13,RAND(),"")</f>
        <v/>
      </c>
      <c r="S4570" s="31">
        <f>IF($A4570&lt;=Inputs!$B$13,RAND(),"")</f>
        <v/>
      </c>
      <c r="T4570" s="31">
        <f>IF($A4570&lt;=Inputs!$B$13,RAND(),"")</f>
        <v/>
      </c>
      <c r="U4570" s="31">
        <f>IF($A4570&lt;=Inputs!$B$13,RAND(),"")</f>
        <v/>
      </c>
      <c r="V4570" s="31">
        <f>IF($A4570&lt;=Inputs!$B$13,RAND(),"")</f>
        <v/>
      </c>
      <c r="W4570" s="31">
        <f>IF($A4570&lt;=Inputs!$B$13,RAND(),"")</f>
        <v/>
      </c>
      <c r="X4570" s="31">
        <f>IF($A4570&lt;=Inputs!$B$13,RAND(),"")</f>
        <v/>
      </c>
      <c r="Y4570" s="31">
        <f>IF($A4570&lt;=Inputs!$B$13,RAND(),"")</f>
        <v/>
      </c>
    </row>
    <row r="4571">
      <c r="A4571" t="n">
        <v>4566</v>
      </c>
      <c r="B4571" s="26">
        <f>IF($A4571&lt;=Inputs!$B$13,IF(Inputs!$B$8&gt;0,SUM(F4571:O4571)/Inputs!$B$8,0),"")</f>
        <v/>
      </c>
      <c r="C4571" s="27">
        <f>IF($A4571&lt;=Inputs!$B$13,B4571/100,"")</f>
        <v/>
      </c>
      <c r="D4571" s="28">
        <f>IF($A4571&lt;=Inputs!$B$13,C4571*Inputs!$B$7,"")</f>
        <v/>
      </c>
      <c r="E4571" s="29">
        <f>IF($A4571&lt;=Inputs!$B$13,IF(D4571&gt;0,1,0),"")</f>
        <v/>
      </c>
      <c r="F4571" s="26">
        <f>IF($A4571&lt;=Inputs!$B$13,IF(1&lt;=Inputs!$B$8,IF(Inputs!$B$12&gt;0,MAX(MIN(NORM.INV(RAND(),LOOKUP(P4571,Inputs!$J$6:$J$9,Inputs!$G$6:$G$9),LOOKUP(P4571,Inputs!$J$6:$J$9,Inputs!$H$6:$H$9)),Inputs!$B$12),-Inputs!$B$12),NORM.INV(RAND(),LOOKUP(P4571,Inputs!$J$6:$J$9,Inputs!$G$6:$G$9),LOOKUP(P4571,Inputs!$J$6:$J$9,Inputs!$H$6:$H$9))),0),"" )</f>
        <v/>
      </c>
      <c r="G4571" s="26">
        <f>IF($A4571&lt;=Inputs!$B$13,IF(2&lt;=Inputs!$B$8,IF(Inputs!$B$12&gt;0,MAX(MIN(NORM.INV(RAND(),LOOKUP(Q4571,Inputs!$J$6:$J$9,Inputs!$G$6:$G$9),LOOKUP(Q4571,Inputs!$J$6:$J$9,Inputs!$H$6:$H$9)),Inputs!$B$12),-Inputs!$B$12),NORM.INV(RAND(),LOOKUP(Q4571,Inputs!$J$6:$J$9,Inputs!$G$6:$G$9),LOOKUP(Q4571,Inputs!$J$6:$J$9,Inputs!$H$6:$H$9))),0),"" )</f>
        <v/>
      </c>
      <c r="H4571" s="26">
        <f>IF($A4571&lt;=Inputs!$B$13,IF(3&lt;=Inputs!$B$8,IF(Inputs!$B$12&gt;0,MAX(MIN(NORM.INV(RAND(),LOOKUP(R4571,Inputs!$J$6:$J$9,Inputs!$G$6:$G$9),LOOKUP(R4571,Inputs!$J$6:$J$9,Inputs!$H$6:$H$9)),Inputs!$B$12),-Inputs!$B$12),NORM.INV(RAND(),LOOKUP(R4571,Inputs!$J$6:$J$9,Inputs!$G$6:$G$9),LOOKUP(R4571,Inputs!$J$6:$J$9,Inputs!$H$6:$H$9))),0),"" )</f>
        <v/>
      </c>
      <c r="I4571" s="26">
        <f>IF($A4571&lt;=Inputs!$B$13,IF(4&lt;=Inputs!$B$8,IF(Inputs!$B$12&gt;0,MAX(MIN(NORM.INV(RAND(),LOOKUP(S4571,Inputs!$J$6:$J$9,Inputs!$G$6:$G$9),LOOKUP(S4571,Inputs!$J$6:$J$9,Inputs!$H$6:$H$9)),Inputs!$B$12),-Inputs!$B$12),NORM.INV(RAND(),LOOKUP(S4571,Inputs!$J$6:$J$9,Inputs!$G$6:$G$9),LOOKUP(S4571,Inputs!$J$6:$J$9,Inputs!$H$6:$H$9))),0),"" )</f>
        <v/>
      </c>
      <c r="J4571" s="26">
        <f>IF($A4571&lt;=Inputs!$B$13,IF(5&lt;=Inputs!$B$8,IF(Inputs!$B$12&gt;0,MAX(MIN(NORM.INV(RAND(),LOOKUP(T4571,Inputs!$J$6:$J$9,Inputs!$G$6:$G$9),LOOKUP(T4571,Inputs!$J$6:$J$9,Inputs!$H$6:$H$9)),Inputs!$B$12),-Inputs!$B$12),NORM.INV(RAND(),LOOKUP(T4571,Inputs!$J$6:$J$9,Inputs!$G$6:$G$9),LOOKUP(T4571,Inputs!$J$6:$J$9,Inputs!$H$6:$H$9))),0),"" )</f>
        <v/>
      </c>
      <c r="K4571" s="26">
        <f>IF($A4571&lt;=Inputs!$B$13,IF(6&lt;=Inputs!$B$8,IF(Inputs!$B$12&gt;0,MAX(MIN(NORM.INV(RAND(),LOOKUP(U4571,Inputs!$J$6:$J$9,Inputs!$G$6:$G$9),LOOKUP(U4571,Inputs!$J$6:$J$9,Inputs!$H$6:$H$9)),Inputs!$B$12),-Inputs!$B$12),NORM.INV(RAND(),LOOKUP(U4571,Inputs!$J$6:$J$9,Inputs!$G$6:$G$9),LOOKUP(U4571,Inputs!$J$6:$J$9,Inputs!$H$6:$H$9))),0),"" )</f>
        <v/>
      </c>
      <c r="L4571" s="26">
        <f>IF($A4571&lt;=Inputs!$B$13,IF(7&lt;=Inputs!$B$8,IF(Inputs!$B$12&gt;0,MAX(MIN(NORM.INV(RAND(),LOOKUP(V4571,Inputs!$J$6:$J$9,Inputs!$G$6:$G$9),LOOKUP(V4571,Inputs!$J$6:$J$9,Inputs!$H$6:$H$9)),Inputs!$B$12),-Inputs!$B$12),NORM.INV(RAND(),LOOKUP(V4571,Inputs!$J$6:$J$9,Inputs!$G$6:$G$9),LOOKUP(V4571,Inputs!$J$6:$J$9,Inputs!$H$6:$H$9))),0),"" )</f>
        <v/>
      </c>
      <c r="M4571" s="26">
        <f>IF($A4571&lt;=Inputs!$B$13,IF(8&lt;=Inputs!$B$8,IF(Inputs!$B$12&gt;0,MAX(MIN(NORM.INV(RAND(),LOOKUP(W4571,Inputs!$J$6:$J$9,Inputs!$G$6:$G$9),LOOKUP(W4571,Inputs!$J$6:$J$9,Inputs!$H$6:$H$9)),Inputs!$B$12),-Inputs!$B$12),NORM.INV(RAND(),LOOKUP(W4571,Inputs!$J$6:$J$9,Inputs!$G$6:$G$9),LOOKUP(W4571,Inputs!$J$6:$J$9,Inputs!$H$6:$H$9))),0),"" )</f>
        <v/>
      </c>
      <c r="N4571" s="26">
        <f>IF($A4571&lt;=Inputs!$B$13,IF(9&lt;=Inputs!$B$8,IF(Inputs!$B$12&gt;0,MAX(MIN(NORM.INV(RAND(),LOOKUP(X4571,Inputs!$J$6:$J$9,Inputs!$G$6:$G$9),LOOKUP(X4571,Inputs!$J$6:$J$9,Inputs!$H$6:$H$9)),Inputs!$B$12),-Inputs!$B$12),NORM.INV(RAND(),LOOKUP(X4571,Inputs!$J$6:$J$9,Inputs!$G$6:$G$9),LOOKUP(X4571,Inputs!$J$6:$J$9,Inputs!$H$6:$H$9))),0),"" )</f>
        <v/>
      </c>
      <c r="O4571" s="26">
        <f>IF($A4571&lt;=Inputs!$B$13,IF(10&lt;=Inputs!$B$8,IF(Inputs!$B$12&gt;0,MAX(MIN(NORM.INV(RAND(),LOOKUP(Y4571,Inputs!$J$6:$J$9,Inputs!$G$6:$G$9),LOOKUP(Y4571,Inputs!$J$6:$J$9,Inputs!$H$6:$H$9)),Inputs!$B$12),-Inputs!$B$12),NORM.INV(RAND(),LOOKUP(Y4571,Inputs!$J$6:$J$9,Inputs!$G$6:$G$9),LOOKUP(Y4571,Inputs!$J$6:$J$9,Inputs!$H$6:$H$9))),0),"" )</f>
        <v/>
      </c>
      <c r="P4571" s="31">
        <f>IF($A4571&lt;=Inputs!$B$13,RAND(),"")</f>
        <v/>
      </c>
      <c r="Q4571" s="31">
        <f>IF($A4571&lt;=Inputs!$B$13,RAND(),"")</f>
        <v/>
      </c>
      <c r="R4571" s="31">
        <f>IF($A4571&lt;=Inputs!$B$13,RAND(),"")</f>
        <v/>
      </c>
      <c r="S4571" s="31">
        <f>IF($A4571&lt;=Inputs!$B$13,RAND(),"")</f>
        <v/>
      </c>
      <c r="T4571" s="31">
        <f>IF($A4571&lt;=Inputs!$B$13,RAND(),"")</f>
        <v/>
      </c>
      <c r="U4571" s="31">
        <f>IF($A4571&lt;=Inputs!$B$13,RAND(),"")</f>
        <v/>
      </c>
      <c r="V4571" s="31">
        <f>IF($A4571&lt;=Inputs!$B$13,RAND(),"")</f>
        <v/>
      </c>
      <c r="W4571" s="31">
        <f>IF($A4571&lt;=Inputs!$B$13,RAND(),"")</f>
        <v/>
      </c>
      <c r="X4571" s="31">
        <f>IF($A4571&lt;=Inputs!$B$13,RAND(),"")</f>
        <v/>
      </c>
      <c r="Y4571" s="31">
        <f>IF($A4571&lt;=Inputs!$B$13,RAND(),"")</f>
        <v/>
      </c>
    </row>
    <row r="4572">
      <c r="A4572" t="n">
        <v>4567</v>
      </c>
      <c r="B4572" s="26">
        <f>IF($A4572&lt;=Inputs!$B$13,IF(Inputs!$B$8&gt;0,SUM(F4572:O4572)/Inputs!$B$8,0),"")</f>
        <v/>
      </c>
      <c r="C4572" s="27">
        <f>IF($A4572&lt;=Inputs!$B$13,B4572/100,"")</f>
        <v/>
      </c>
      <c r="D4572" s="28">
        <f>IF($A4572&lt;=Inputs!$B$13,C4572*Inputs!$B$7,"")</f>
        <v/>
      </c>
      <c r="E4572" s="29">
        <f>IF($A4572&lt;=Inputs!$B$13,IF(D4572&gt;0,1,0),"")</f>
        <v/>
      </c>
      <c r="F4572" s="26">
        <f>IF($A4572&lt;=Inputs!$B$13,IF(1&lt;=Inputs!$B$8,IF(Inputs!$B$12&gt;0,MAX(MIN(NORM.INV(RAND(),LOOKUP(P4572,Inputs!$J$6:$J$9,Inputs!$G$6:$G$9),LOOKUP(P4572,Inputs!$J$6:$J$9,Inputs!$H$6:$H$9)),Inputs!$B$12),-Inputs!$B$12),NORM.INV(RAND(),LOOKUP(P4572,Inputs!$J$6:$J$9,Inputs!$G$6:$G$9),LOOKUP(P4572,Inputs!$J$6:$J$9,Inputs!$H$6:$H$9))),0),"" )</f>
        <v/>
      </c>
      <c r="G4572" s="26">
        <f>IF($A4572&lt;=Inputs!$B$13,IF(2&lt;=Inputs!$B$8,IF(Inputs!$B$12&gt;0,MAX(MIN(NORM.INV(RAND(),LOOKUP(Q4572,Inputs!$J$6:$J$9,Inputs!$G$6:$G$9),LOOKUP(Q4572,Inputs!$J$6:$J$9,Inputs!$H$6:$H$9)),Inputs!$B$12),-Inputs!$B$12),NORM.INV(RAND(),LOOKUP(Q4572,Inputs!$J$6:$J$9,Inputs!$G$6:$G$9),LOOKUP(Q4572,Inputs!$J$6:$J$9,Inputs!$H$6:$H$9))),0),"" )</f>
        <v/>
      </c>
      <c r="H4572" s="26">
        <f>IF($A4572&lt;=Inputs!$B$13,IF(3&lt;=Inputs!$B$8,IF(Inputs!$B$12&gt;0,MAX(MIN(NORM.INV(RAND(),LOOKUP(R4572,Inputs!$J$6:$J$9,Inputs!$G$6:$G$9),LOOKUP(R4572,Inputs!$J$6:$J$9,Inputs!$H$6:$H$9)),Inputs!$B$12),-Inputs!$B$12),NORM.INV(RAND(),LOOKUP(R4572,Inputs!$J$6:$J$9,Inputs!$G$6:$G$9),LOOKUP(R4572,Inputs!$J$6:$J$9,Inputs!$H$6:$H$9))),0),"" )</f>
        <v/>
      </c>
      <c r="I4572" s="26">
        <f>IF($A4572&lt;=Inputs!$B$13,IF(4&lt;=Inputs!$B$8,IF(Inputs!$B$12&gt;0,MAX(MIN(NORM.INV(RAND(),LOOKUP(S4572,Inputs!$J$6:$J$9,Inputs!$G$6:$G$9),LOOKUP(S4572,Inputs!$J$6:$J$9,Inputs!$H$6:$H$9)),Inputs!$B$12),-Inputs!$B$12),NORM.INV(RAND(),LOOKUP(S4572,Inputs!$J$6:$J$9,Inputs!$G$6:$G$9),LOOKUP(S4572,Inputs!$J$6:$J$9,Inputs!$H$6:$H$9))),0),"" )</f>
        <v/>
      </c>
      <c r="J4572" s="26">
        <f>IF($A4572&lt;=Inputs!$B$13,IF(5&lt;=Inputs!$B$8,IF(Inputs!$B$12&gt;0,MAX(MIN(NORM.INV(RAND(),LOOKUP(T4572,Inputs!$J$6:$J$9,Inputs!$G$6:$G$9),LOOKUP(T4572,Inputs!$J$6:$J$9,Inputs!$H$6:$H$9)),Inputs!$B$12),-Inputs!$B$12),NORM.INV(RAND(),LOOKUP(T4572,Inputs!$J$6:$J$9,Inputs!$G$6:$G$9),LOOKUP(T4572,Inputs!$J$6:$J$9,Inputs!$H$6:$H$9))),0),"" )</f>
        <v/>
      </c>
      <c r="K4572" s="26">
        <f>IF($A4572&lt;=Inputs!$B$13,IF(6&lt;=Inputs!$B$8,IF(Inputs!$B$12&gt;0,MAX(MIN(NORM.INV(RAND(),LOOKUP(U4572,Inputs!$J$6:$J$9,Inputs!$G$6:$G$9),LOOKUP(U4572,Inputs!$J$6:$J$9,Inputs!$H$6:$H$9)),Inputs!$B$12),-Inputs!$B$12),NORM.INV(RAND(),LOOKUP(U4572,Inputs!$J$6:$J$9,Inputs!$G$6:$G$9),LOOKUP(U4572,Inputs!$J$6:$J$9,Inputs!$H$6:$H$9))),0),"" )</f>
        <v/>
      </c>
      <c r="L4572" s="26">
        <f>IF($A4572&lt;=Inputs!$B$13,IF(7&lt;=Inputs!$B$8,IF(Inputs!$B$12&gt;0,MAX(MIN(NORM.INV(RAND(),LOOKUP(V4572,Inputs!$J$6:$J$9,Inputs!$G$6:$G$9),LOOKUP(V4572,Inputs!$J$6:$J$9,Inputs!$H$6:$H$9)),Inputs!$B$12),-Inputs!$B$12),NORM.INV(RAND(),LOOKUP(V4572,Inputs!$J$6:$J$9,Inputs!$G$6:$G$9),LOOKUP(V4572,Inputs!$J$6:$J$9,Inputs!$H$6:$H$9))),0),"" )</f>
        <v/>
      </c>
      <c r="M4572" s="26">
        <f>IF($A4572&lt;=Inputs!$B$13,IF(8&lt;=Inputs!$B$8,IF(Inputs!$B$12&gt;0,MAX(MIN(NORM.INV(RAND(),LOOKUP(W4572,Inputs!$J$6:$J$9,Inputs!$G$6:$G$9),LOOKUP(W4572,Inputs!$J$6:$J$9,Inputs!$H$6:$H$9)),Inputs!$B$12),-Inputs!$B$12),NORM.INV(RAND(),LOOKUP(W4572,Inputs!$J$6:$J$9,Inputs!$G$6:$G$9),LOOKUP(W4572,Inputs!$J$6:$J$9,Inputs!$H$6:$H$9))),0),"" )</f>
        <v/>
      </c>
      <c r="N4572" s="26">
        <f>IF($A4572&lt;=Inputs!$B$13,IF(9&lt;=Inputs!$B$8,IF(Inputs!$B$12&gt;0,MAX(MIN(NORM.INV(RAND(),LOOKUP(X4572,Inputs!$J$6:$J$9,Inputs!$G$6:$G$9),LOOKUP(X4572,Inputs!$J$6:$J$9,Inputs!$H$6:$H$9)),Inputs!$B$12),-Inputs!$B$12),NORM.INV(RAND(),LOOKUP(X4572,Inputs!$J$6:$J$9,Inputs!$G$6:$G$9),LOOKUP(X4572,Inputs!$J$6:$J$9,Inputs!$H$6:$H$9))),0),"" )</f>
        <v/>
      </c>
      <c r="O4572" s="26">
        <f>IF($A4572&lt;=Inputs!$B$13,IF(10&lt;=Inputs!$B$8,IF(Inputs!$B$12&gt;0,MAX(MIN(NORM.INV(RAND(),LOOKUP(Y4572,Inputs!$J$6:$J$9,Inputs!$G$6:$G$9),LOOKUP(Y4572,Inputs!$J$6:$J$9,Inputs!$H$6:$H$9)),Inputs!$B$12),-Inputs!$B$12),NORM.INV(RAND(),LOOKUP(Y4572,Inputs!$J$6:$J$9,Inputs!$G$6:$G$9),LOOKUP(Y4572,Inputs!$J$6:$J$9,Inputs!$H$6:$H$9))),0),"" )</f>
        <v/>
      </c>
      <c r="P4572" s="31">
        <f>IF($A4572&lt;=Inputs!$B$13,RAND(),"")</f>
        <v/>
      </c>
      <c r="Q4572" s="31">
        <f>IF($A4572&lt;=Inputs!$B$13,RAND(),"")</f>
        <v/>
      </c>
      <c r="R4572" s="31">
        <f>IF($A4572&lt;=Inputs!$B$13,RAND(),"")</f>
        <v/>
      </c>
      <c r="S4572" s="31">
        <f>IF($A4572&lt;=Inputs!$B$13,RAND(),"")</f>
        <v/>
      </c>
      <c r="T4572" s="31">
        <f>IF($A4572&lt;=Inputs!$B$13,RAND(),"")</f>
        <v/>
      </c>
      <c r="U4572" s="31">
        <f>IF($A4572&lt;=Inputs!$B$13,RAND(),"")</f>
        <v/>
      </c>
      <c r="V4572" s="31">
        <f>IF($A4572&lt;=Inputs!$B$13,RAND(),"")</f>
        <v/>
      </c>
      <c r="W4572" s="31">
        <f>IF($A4572&lt;=Inputs!$B$13,RAND(),"")</f>
        <v/>
      </c>
      <c r="X4572" s="31">
        <f>IF($A4572&lt;=Inputs!$B$13,RAND(),"")</f>
        <v/>
      </c>
      <c r="Y4572" s="31">
        <f>IF($A4572&lt;=Inputs!$B$13,RAND(),"")</f>
        <v/>
      </c>
    </row>
    <row r="4573">
      <c r="A4573" t="n">
        <v>4568</v>
      </c>
      <c r="B4573" s="26">
        <f>IF($A4573&lt;=Inputs!$B$13,IF(Inputs!$B$8&gt;0,SUM(F4573:O4573)/Inputs!$B$8,0),"")</f>
        <v/>
      </c>
      <c r="C4573" s="27">
        <f>IF($A4573&lt;=Inputs!$B$13,B4573/100,"")</f>
        <v/>
      </c>
      <c r="D4573" s="28">
        <f>IF($A4573&lt;=Inputs!$B$13,C4573*Inputs!$B$7,"")</f>
        <v/>
      </c>
      <c r="E4573" s="29">
        <f>IF($A4573&lt;=Inputs!$B$13,IF(D4573&gt;0,1,0),"")</f>
        <v/>
      </c>
      <c r="F4573" s="26">
        <f>IF($A4573&lt;=Inputs!$B$13,IF(1&lt;=Inputs!$B$8,IF(Inputs!$B$12&gt;0,MAX(MIN(NORM.INV(RAND(),LOOKUP(P4573,Inputs!$J$6:$J$9,Inputs!$G$6:$G$9),LOOKUP(P4573,Inputs!$J$6:$J$9,Inputs!$H$6:$H$9)),Inputs!$B$12),-Inputs!$B$12),NORM.INV(RAND(),LOOKUP(P4573,Inputs!$J$6:$J$9,Inputs!$G$6:$G$9),LOOKUP(P4573,Inputs!$J$6:$J$9,Inputs!$H$6:$H$9))),0),"" )</f>
        <v/>
      </c>
      <c r="G4573" s="26">
        <f>IF($A4573&lt;=Inputs!$B$13,IF(2&lt;=Inputs!$B$8,IF(Inputs!$B$12&gt;0,MAX(MIN(NORM.INV(RAND(),LOOKUP(Q4573,Inputs!$J$6:$J$9,Inputs!$G$6:$G$9),LOOKUP(Q4573,Inputs!$J$6:$J$9,Inputs!$H$6:$H$9)),Inputs!$B$12),-Inputs!$B$12),NORM.INV(RAND(),LOOKUP(Q4573,Inputs!$J$6:$J$9,Inputs!$G$6:$G$9),LOOKUP(Q4573,Inputs!$J$6:$J$9,Inputs!$H$6:$H$9))),0),"" )</f>
        <v/>
      </c>
      <c r="H4573" s="26">
        <f>IF($A4573&lt;=Inputs!$B$13,IF(3&lt;=Inputs!$B$8,IF(Inputs!$B$12&gt;0,MAX(MIN(NORM.INV(RAND(),LOOKUP(R4573,Inputs!$J$6:$J$9,Inputs!$G$6:$G$9),LOOKUP(R4573,Inputs!$J$6:$J$9,Inputs!$H$6:$H$9)),Inputs!$B$12),-Inputs!$B$12),NORM.INV(RAND(),LOOKUP(R4573,Inputs!$J$6:$J$9,Inputs!$G$6:$G$9),LOOKUP(R4573,Inputs!$J$6:$J$9,Inputs!$H$6:$H$9))),0),"" )</f>
        <v/>
      </c>
      <c r="I4573" s="26">
        <f>IF($A4573&lt;=Inputs!$B$13,IF(4&lt;=Inputs!$B$8,IF(Inputs!$B$12&gt;0,MAX(MIN(NORM.INV(RAND(),LOOKUP(S4573,Inputs!$J$6:$J$9,Inputs!$G$6:$G$9),LOOKUP(S4573,Inputs!$J$6:$J$9,Inputs!$H$6:$H$9)),Inputs!$B$12),-Inputs!$B$12),NORM.INV(RAND(),LOOKUP(S4573,Inputs!$J$6:$J$9,Inputs!$G$6:$G$9),LOOKUP(S4573,Inputs!$J$6:$J$9,Inputs!$H$6:$H$9))),0),"" )</f>
        <v/>
      </c>
      <c r="J4573" s="26">
        <f>IF($A4573&lt;=Inputs!$B$13,IF(5&lt;=Inputs!$B$8,IF(Inputs!$B$12&gt;0,MAX(MIN(NORM.INV(RAND(),LOOKUP(T4573,Inputs!$J$6:$J$9,Inputs!$G$6:$G$9),LOOKUP(T4573,Inputs!$J$6:$J$9,Inputs!$H$6:$H$9)),Inputs!$B$12),-Inputs!$B$12),NORM.INV(RAND(),LOOKUP(T4573,Inputs!$J$6:$J$9,Inputs!$G$6:$G$9),LOOKUP(T4573,Inputs!$J$6:$J$9,Inputs!$H$6:$H$9))),0),"" )</f>
        <v/>
      </c>
      <c r="K4573" s="26">
        <f>IF($A4573&lt;=Inputs!$B$13,IF(6&lt;=Inputs!$B$8,IF(Inputs!$B$12&gt;0,MAX(MIN(NORM.INV(RAND(),LOOKUP(U4573,Inputs!$J$6:$J$9,Inputs!$G$6:$G$9),LOOKUP(U4573,Inputs!$J$6:$J$9,Inputs!$H$6:$H$9)),Inputs!$B$12),-Inputs!$B$12),NORM.INV(RAND(),LOOKUP(U4573,Inputs!$J$6:$J$9,Inputs!$G$6:$G$9),LOOKUP(U4573,Inputs!$J$6:$J$9,Inputs!$H$6:$H$9))),0),"" )</f>
        <v/>
      </c>
      <c r="L4573" s="26">
        <f>IF($A4573&lt;=Inputs!$B$13,IF(7&lt;=Inputs!$B$8,IF(Inputs!$B$12&gt;0,MAX(MIN(NORM.INV(RAND(),LOOKUP(V4573,Inputs!$J$6:$J$9,Inputs!$G$6:$G$9),LOOKUP(V4573,Inputs!$J$6:$J$9,Inputs!$H$6:$H$9)),Inputs!$B$12),-Inputs!$B$12),NORM.INV(RAND(),LOOKUP(V4573,Inputs!$J$6:$J$9,Inputs!$G$6:$G$9),LOOKUP(V4573,Inputs!$J$6:$J$9,Inputs!$H$6:$H$9))),0),"" )</f>
        <v/>
      </c>
      <c r="M4573" s="26">
        <f>IF($A4573&lt;=Inputs!$B$13,IF(8&lt;=Inputs!$B$8,IF(Inputs!$B$12&gt;0,MAX(MIN(NORM.INV(RAND(),LOOKUP(W4573,Inputs!$J$6:$J$9,Inputs!$G$6:$G$9),LOOKUP(W4573,Inputs!$J$6:$J$9,Inputs!$H$6:$H$9)),Inputs!$B$12),-Inputs!$B$12),NORM.INV(RAND(),LOOKUP(W4573,Inputs!$J$6:$J$9,Inputs!$G$6:$G$9),LOOKUP(W4573,Inputs!$J$6:$J$9,Inputs!$H$6:$H$9))),0),"" )</f>
        <v/>
      </c>
      <c r="N4573" s="26">
        <f>IF($A4573&lt;=Inputs!$B$13,IF(9&lt;=Inputs!$B$8,IF(Inputs!$B$12&gt;0,MAX(MIN(NORM.INV(RAND(),LOOKUP(X4573,Inputs!$J$6:$J$9,Inputs!$G$6:$G$9),LOOKUP(X4573,Inputs!$J$6:$J$9,Inputs!$H$6:$H$9)),Inputs!$B$12),-Inputs!$B$12),NORM.INV(RAND(),LOOKUP(X4573,Inputs!$J$6:$J$9,Inputs!$G$6:$G$9),LOOKUP(X4573,Inputs!$J$6:$J$9,Inputs!$H$6:$H$9))),0),"" )</f>
        <v/>
      </c>
      <c r="O4573" s="26">
        <f>IF($A4573&lt;=Inputs!$B$13,IF(10&lt;=Inputs!$B$8,IF(Inputs!$B$12&gt;0,MAX(MIN(NORM.INV(RAND(),LOOKUP(Y4573,Inputs!$J$6:$J$9,Inputs!$G$6:$G$9),LOOKUP(Y4573,Inputs!$J$6:$J$9,Inputs!$H$6:$H$9)),Inputs!$B$12),-Inputs!$B$12),NORM.INV(RAND(),LOOKUP(Y4573,Inputs!$J$6:$J$9,Inputs!$G$6:$G$9),LOOKUP(Y4573,Inputs!$J$6:$J$9,Inputs!$H$6:$H$9))),0),"" )</f>
        <v/>
      </c>
      <c r="P4573" s="31">
        <f>IF($A4573&lt;=Inputs!$B$13,RAND(),"")</f>
        <v/>
      </c>
      <c r="Q4573" s="31">
        <f>IF($A4573&lt;=Inputs!$B$13,RAND(),"")</f>
        <v/>
      </c>
      <c r="R4573" s="31">
        <f>IF($A4573&lt;=Inputs!$B$13,RAND(),"")</f>
        <v/>
      </c>
      <c r="S4573" s="31">
        <f>IF($A4573&lt;=Inputs!$B$13,RAND(),"")</f>
        <v/>
      </c>
      <c r="T4573" s="31">
        <f>IF($A4573&lt;=Inputs!$B$13,RAND(),"")</f>
        <v/>
      </c>
      <c r="U4573" s="31">
        <f>IF($A4573&lt;=Inputs!$B$13,RAND(),"")</f>
        <v/>
      </c>
      <c r="V4573" s="31">
        <f>IF($A4573&lt;=Inputs!$B$13,RAND(),"")</f>
        <v/>
      </c>
      <c r="W4573" s="31">
        <f>IF($A4573&lt;=Inputs!$B$13,RAND(),"")</f>
        <v/>
      </c>
      <c r="X4573" s="31">
        <f>IF($A4573&lt;=Inputs!$B$13,RAND(),"")</f>
        <v/>
      </c>
      <c r="Y4573" s="31">
        <f>IF($A4573&lt;=Inputs!$B$13,RAND(),"")</f>
        <v/>
      </c>
    </row>
    <row r="4574">
      <c r="A4574" t="n">
        <v>4569</v>
      </c>
      <c r="B4574" s="26">
        <f>IF($A4574&lt;=Inputs!$B$13,IF(Inputs!$B$8&gt;0,SUM(F4574:O4574)/Inputs!$B$8,0),"")</f>
        <v/>
      </c>
      <c r="C4574" s="27">
        <f>IF($A4574&lt;=Inputs!$B$13,B4574/100,"")</f>
        <v/>
      </c>
      <c r="D4574" s="28">
        <f>IF($A4574&lt;=Inputs!$B$13,C4574*Inputs!$B$7,"")</f>
        <v/>
      </c>
      <c r="E4574" s="29">
        <f>IF($A4574&lt;=Inputs!$B$13,IF(D4574&gt;0,1,0),"")</f>
        <v/>
      </c>
      <c r="F4574" s="26">
        <f>IF($A4574&lt;=Inputs!$B$13,IF(1&lt;=Inputs!$B$8,IF(Inputs!$B$12&gt;0,MAX(MIN(NORM.INV(RAND(),LOOKUP(P4574,Inputs!$J$6:$J$9,Inputs!$G$6:$G$9),LOOKUP(P4574,Inputs!$J$6:$J$9,Inputs!$H$6:$H$9)),Inputs!$B$12),-Inputs!$B$12),NORM.INV(RAND(),LOOKUP(P4574,Inputs!$J$6:$J$9,Inputs!$G$6:$G$9),LOOKUP(P4574,Inputs!$J$6:$J$9,Inputs!$H$6:$H$9))),0),"" )</f>
        <v/>
      </c>
      <c r="G4574" s="26">
        <f>IF($A4574&lt;=Inputs!$B$13,IF(2&lt;=Inputs!$B$8,IF(Inputs!$B$12&gt;0,MAX(MIN(NORM.INV(RAND(),LOOKUP(Q4574,Inputs!$J$6:$J$9,Inputs!$G$6:$G$9),LOOKUP(Q4574,Inputs!$J$6:$J$9,Inputs!$H$6:$H$9)),Inputs!$B$12),-Inputs!$B$12),NORM.INV(RAND(),LOOKUP(Q4574,Inputs!$J$6:$J$9,Inputs!$G$6:$G$9),LOOKUP(Q4574,Inputs!$J$6:$J$9,Inputs!$H$6:$H$9))),0),"" )</f>
        <v/>
      </c>
      <c r="H4574" s="26">
        <f>IF($A4574&lt;=Inputs!$B$13,IF(3&lt;=Inputs!$B$8,IF(Inputs!$B$12&gt;0,MAX(MIN(NORM.INV(RAND(),LOOKUP(R4574,Inputs!$J$6:$J$9,Inputs!$G$6:$G$9),LOOKUP(R4574,Inputs!$J$6:$J$9,Inputs!$H$6:$H$9)),Inputs!$B$12),-Inputs!$B$12),NORM.INV(RAND(),LOOKUP(R4574,Inputs!$J$6:$J$9,Inputs!$G$6:$G$9),LOOKUP(R4574,Inputs!$J$6:$J$9,Inputs!$H$6:$H$9))),0),"" )</f>
        <v/>
      </c>
      <c r="I4574" s="26">
        <f>IF($A4574&lt;=Inputs!$B$13,IF(4&lt;=Inputs!$B$8,IF(Inputs!$B$12&gt;0,MAX(MIN(NORM.INV(RAND(),LOOKUP(S4574,Inputs!$J$6:$J$9,Inputs!$G$6:$G$9),LOOKUP(S4574,Inputs!$J$6:$J$9,Inputs!$H$6:$H$9)),Inputs!$B$12),-Inputs!$B$12),NORM.INV(RAND(),LOOKUP(S4574,Inputs!$J$6:$J$9,Inputs!$G$6:$G$9),LOOKUP(S4574,Inputs!$J$6:$J$9,Inputs!$H$6:$H$9))),0),"" )</f>
        <v/>
      </c>
      <c r="J4574" s="26">
        <f>IF($A4574&lt;=Inputs!$B$13,IF(5&lt;=Inputs!$B$8,IF(Inputs!$B$12&gt;0,MAX(MIN(NORM.INV(RAND(),LOOKUP(T4574,Inputs!$J$6:$J$9,Inputs!$G$6:$G$9),LOOKUP(T4574,Inputs!$J$6:$J$9,Inputs!$H$6:$H$9)),Inputs!$B$12),-Inputs!$B$12),NORM.INV(RAND(),LOOKUP(T4574,Inputs!$J$6:$J$9,Inputs!$G$6:$G$9),LOOKUP(T4574,Inputs!$J$6:$J$9,Inputs!$H$6:$H$9))),0),"" )</f>
        <v/>
      </c>
      <c r="K4574" s="26">
        <f>IF($A4574&lt;=Inputs!$B$13,IF(6&lt;=Inputs!$B$8,IF(Inputs!$B$12&gt;0,MAX(MIN(NORM.INV(RAND(),LOOKUP(U4574,Inputs!$J$6:$J$9,Inputs!$G$6:$G$9),LOOKUP(U4574,Inputs!$J$6:$J$9,Inputs!$H$6:$H$9)),Inputs!$B$12),-Inputs!$B$12),NORM.INV(RAND(),LOOKUP(U4574,Inputs!$J$6:$J$9,Inputs!$G$6:$G$9),LOOKUP(U4574,Inputs!$J$6:$J$9,Inputs!$H$6:$H$9))),0),"" )</f>
        <v/>
      </c>
      <c r="L4574" s="26">
        <f>IF($A4574&lt;=Inputs!$B$13,IF(7&lt;=Inputs!$B$8,IF(Inputs!$B$12&gt;0,MAX(MIN(NORM.INV(RAND(),LOOKUP(V4574,Inputs!$J$6:$J$9,Inputs!$G$6:$G$9),LOOKUP(V4574,Inputs!$J$6:$J$9,Inputs!$H$6:$H$9)),Inputs!$B$12),-Inputs!$B$12),NORM.INV(RAND(),LOOKUP(V4574,Inputs!$J$6:$J$9,Inputs!$G$6:$G$9),LOOKUP(V4574,Inputs!$J$6:$J$9,Inputs!$H$6:$H$9))),0),"" )</f>
        <v/>
      </c>
      <c r="M4574" s="26">
        <f>IF($A4574&lt;=Inputs!$B$13,IF(8&lt;=Inputs!$B$8,IF(Inputs!$B$12&gt;0,MAX(MIN(NORM.INV(RAND(),LOOKUP(W4574,Inputs!$J$6:$J$9,Inputs!$G$6:$G$9),LOOKUP(W4574,Inputs!$J$6:$J$9,Inputs!$H$6:$H$9)),Inputs!$B$12),-Inputs!$B$12),NORM.INV(RAND(),LOOKUP(W4574,Inputs!$J$6:$J$9,Inputs!$G$6:$G$9),LOOKUP(W4574,Inputs!$J$6:$J$9,Inputs!$H$6:$H$9))),0),"" )</f>
        <v/>
      </c>
      <c r="N4574" s="26">
        <f>IF($A4574&lt;=Inputs!$B$13,IF(9&lt;=Inputs!$B$8,IF(Inputs!$B$12&gt;0,MAX(MIN(NORM.INV(RAND(),LOOKUP(X4574,Inputs!$J$6:$J$9,Inputs!$G$6:$G$9),LOOKUP(X4574,Inputs!$J$6:$J$9,Inputs!$H$6:$H$9)),Inputs!$B$12),-Inputs!$B$12),NORM.INV(RAND(),LOOKUP(X4574,Inputs!$J$6:$J$9,Inputs!$G$6:$G$9),LOOKUP(X4574,Inputs!$J$6:$J$9,Inputs!$H$6:$H$9))),0),"" )</f>
        <v/>
      </c>
      <c r="O4574" s="26">
        <f>IF($A4574&lt;=Inputs!$B$13,IF(10&lt;=Inputs!$B$8,IF(Inputs!$B$12&gt;0,MAX(MIN(NORM.INV(RAND(),LOOKUP(Y4574,Inputs!$J$6:$J$9,Inputs!$G$6:$G$9),LOOKUP(Y4574,Inputs!$J$6:$J$9,Inputs!$H$6:$H$9)),Inputs!$B$12),-Inputs!$B$12),NORM.INV(RAND(),LOOKUP(Y4574,Inputs!$J$6:$J$9,Inputs!$G$6:$G$9),LOOKUP(Y4574,Inputs!$J$6:$J$9,Inputs!$H$6:$H$9))),0),"" )</f>
        <v/>
      </c>
      <c r="P4574" s="31">
        <f>IF($A4574&lt;=Inputs!$B$13,RAND(),"")</f>
        <v/>
      </c>
      <c r="Q4574" s="31">
        <f>IF($A4574&lt;=Inputs!$B$13,RAND(),"")</f>
        <v/>
      </c>
      <c r="R4574" s="31">
        <f>IF($A4574&lt;=Inputs!$B$13,RAND(),"")</f>
        <v/>
      </c>
      <c r="S4574" s="31">
        <f>IF($A4574&lt;=Inputs!$B$13,RAND(),"")</f>
        <v/>
      </c>
      <c r="T4574" s="31">
        <f>IF($A4574&lt;=Inputs!$B$13,RAND(),"")</f>
        <v/>
      </c>
      <c r="U4574" s="31">
        <f>IF($A4574&lt;=Inputs!$B$13,RAND(),"")</f>
        <v/>
      </c>
      <c r="V4574" s="31">
        <f>IF($A4574&lt;=Inputs!$B$13,RAND(),"")</f>
        <v/>
      </c>
      <c r="W4574" s="31">
        <f>IF($A4574&lt;=Inputs!$B$13,RAND(),"")</f>
        <v/>
      </c>
      <c r="X4574" s="31">
        <f>IF($A4574&lt;=Inputs!$B$13,RAND(),"")</f>
        <v/>
      </c>
      <c r="Y4574" s="31">
        <f>IF($A4574&lt;=Inputs!$B$13,RAND(),"")</f>
        <v/>
      </c>
    </row>
    <row r="4575">
      <c r="A4575" t="n">
        <v>4570</v>
      </c>
      <c r="B4575" s="26">
        <f>IF($A4575&lt;=Inputs!$B$13,IF(Inputs!$B$8&gt;0,SUM(F4575:O4575)/Inputs!$B$8,0),"")</f>
        <v/>
      </c>
      <c r="C4575" s="27">
        <f>IF($A4575&lt;=Inputs!$B$13,B4575/100,"")</f>
        <v/>
      </c>
      <c r="D4575" s="28">
        <f>IF($A4575&lt;=Inputs!$B$13,C4575*Inputs!$B$7,"")</f>
        <v/>
      </c>
      <c r="E4575" s="29">
        <f>IF($A4575&lt;=Inputs!$B$13,IF(D4575&gt;0,1,0),"")</f>
        <v/>
      </c>
      <c r="F4575" s="26">
        <f>IF($A4575&lt;=Inputs!$B$13,IF(1&lt;=Inputs!$B$8,IF(Inputs!$B$12&gt;0,MAX(MIN(NORM.INV(RAND(),LOOKUP(P4575,Inputs!$J$6:$J$9,Inputs!$G$6:$G$9),LOOKUP(P4575,Inputs!$J$6:$J$9,Inputs!$H$6:$H$9)),Inputs!$B$12),-Inputs!$B$12),NORM.INV(RAND(),LOOKUP(P4575,Inputs!$J$6:$J$9,Inputs!$G$6:$G$9),LOOKUP(P4575,Inputs!$J$6:$J$9,Inputs!$H$6:$H$9))),0),"" )</f>
        <v/>
      </c>
      <c r="G4575" s="26">
        <f>IF($A4575&lt;=Inputs!$B$13,IF(2&lt;=Inputs!$B$8,IF(Inputs!$B$12&gt;0,MAX(MIN(NORM.INV(RAND(),LOOKUP(Q4575,Inputs!$J$6:$J$9,Inputs!$G$6:$G$9),LOOKUP(Q4575,Inputs!$J$6:$J$9,Inputs!$H$6:$H$9)),Inputs!$B$12),-Inputs!$B$12),NORM.INV(RAND(),LOOKUP(Q4575,Inputs!$J$6:$J$9,Inputs!$G$6:$G$9),LOOKUP(Q4575,Inputs!$J$6:$J$9,Inputs!$H$6:$H$9))),0),"" )</f>
        <v/>
      </c>
      <c r="H4575" s="26">
        <f>IF($A4575&lt;=Inputs!$B$13,IF(3&lt;=Inputs!$B$8,IF(Inputs!$B$12&gt;0,MAX(MIN(NORM.INV(RAND(),LOOKUP(R4575,Inputs!$J$6:$J$9,Inputs!$G$6:$G$9),LOOKUP(R4575,Inputs!$J$6:$J$9,Inputs!$H$6:$H$9)),Inputs!$B$12),-Inputs!$B$12),NORM.INV(RAND(),LOOKUP(R4575,Inputs!$J$6:$J$9,Inputs!$G$6:$G$9),LOOKUP(R4575,Inputs!$J$6:$J$9,Inputs!$H$6:$H$9))),0),"" )</f>
        <v/>
      </c>
      <c r="I4575" s="26">
        <f>IF($A4575&lt;=Inputs!$B$13,IF(4&lt;=Inputs!$B$8,IF(Inputs!$B$12&gt;0,MAX(MIN(NORM.INV(RAND(),LOOKUP(S4575,Inputs!$J$6:$J$9,Inputs!$G$6:$G$9),LOOKUP(S4575,Inputs!$J$6:$J$9,Inputs!$H$6:$H$9)),Inputs!$B$12),-Inputs!$B$12),NORM.INV(RAND(),LOOKUP(S4575,Inputs!$J$6:$J$9,Inputs!$G$6:$G$9),LOOKUP(S4575,Inputs!$J$6:$J$9,Inputs!$H$6:$H$9))),0),"" )</f>
        <v/>
      </c>
      <c r="J4575" s="26">
        <f>IF($A4575&lt;=Inputs!$B$13,IF(5&lt;=Inputs!$B$8,IF(Inputs!$B$12&gt;0,MAX(MIN(NORM.INV(RAND(),LOOKUP(T4575,Inputs!$J$6:$J$9,Inputs!$G$6:$G$9),LOOKUP(T4575,Inputs!$J$6:$J$9,Inputs!$H$6:$H$9)),Inputs!$B$12),-Inputs!$B$12),NORM.INV(RAND(),LOOKUP(T4575,Inputs!$J$6:$J$9,Inputs!$G$6:$G$9),LOOKUP(T4575,Inputs!$J$6:$J$9,Inputs!$H$6:$H$9))),0),"" )</f>
        <v/>
      </c>
      <c r="K4575" s="26">
        <f>IF($A4575&lt;=Inputs!$B$13,IF(6&lt;=Inputs!$B$8,IF(Inputs!$B$12&gt;0,MAX(MIN(NORM.INV(RAND(),LOOKUP(U4575,Inputs!$J$6:$J$9,Inputs!$G$6:$G$9),LOOKUP(U4575,Inputs!$J$6:$J$9,Inputs!$H$6:$H$9)),Inputs!$B$12),-Inputs!$B$12),NORM.INV(RAND(),LOOKUP(U4575,Inputs!$J$6:$J$9,Inputs!$G$6:$G$9),LOOKUP(U4575,Inputs!$J$6:$J$9,Inputs!$H$6:$H$9))),0),"" )</f>
        <v/>
      </c>
      <c r="L4575" s="26">
        <f>IF($A4575&lt;=Inputs!$B$13,IF(7&lt;=Inputs!$B$8,IF(Inputs!$B$12&gt;0,MAX(MIN(NORM.INV(RAND(),LOOKUP(V4575,Inputs!$J$6:$J$9,Inputs!$G$6:$G$9),LOOKUP(V4575,Inputs!$J$6:$J$9,Inputs!$H$6:$H$9)),Inputs!$B$12),-Inputs!$B$12),NORM.INV(RAND(),LOOKUP(V4575,Inputs!$J$6:$J$9,Inputs!$G$6:$G$9),LOOKUP(V4575,Inputs!$J$6:$J$9,Inputs!$H$6:$H$9))),0),"" )</f>
        <v/>
      </c>
      <c r="M4575" s="26">
        <f>IF($A4575&lt;=Inputs!$B$13,IF(8&lt;=Inputs!$B$8,IF(Inputs!$B$12&gt;0,MAX(MIN(NORM.INV(RAND(),LOOKUP(W4575,Inputs!$J$6:$J$9,Inputs!$G$6:$G$9),LOOKUP(W4575,Inputs!$J$6:$J$9,Inputs!$H$6:$H$9)),Inputs!$B$12),-Inputs!$B$12),NORM.INV(RAND(),LOOKUP(W4575,Inputs!$J$6:$J$9,Inputs!$G$6:$G$9),LOOKUP(W4575,Inputs!$J$6:$J$9,Inputs!$H$6:$H$9))),0),"" )</f>
        <v/>
      </c>
      <c r="N4575" s="26">
        <f>IF($A4575&lt;=Inputs!$B$13,IF(9&lt;=Inputs!$B$8,IF(Inputs!$B$12&gt;0,MAX(MIN(NORM.INV(RAND(),LOOKUP(X4575,Inputs!$J$6:$J$9,Inputs!$G$6:$G$9),LOOKUP(X4575,Inputs!$J$6:$J$9,Inputs!$H$6:$H$9)),Inputs!$B$12),-Inputs!$B$12),NORM.INV(RAND(),LOOKUP(X4575,Inputs!$J$6:$J$9,Inputs!$G$6:$G$9),LOOKUP(X4575,Inputs!$J$6:$J$9,Inputs!$H$6:$H$9))),0),"" )</f>
        <v/>
      </c>
      <c r="O4575" s="26">
        <f>IF($A4575&lt;=Inputs!$B$13,IF(10&lt;=Inputs!$B$8,IF(Inputs!$B$12&gt;0,MAX(MIN(NORM.INV(RAND(),LOOKUP(Y4575,Inputs!$J$6:$J$9,Inputs!$G$6:$G$9),LOOKUP(Y4575,Inputs!$J$6:$J$9,Inputs!$H$6:$H$9)),Inputs!$B$12),-Inputs!$B$12),NORM.INV(RAND(),LOOKUP(Y4575,Inputs!$J$6:$J$9,Inputs!$G$6:$G$9),LOOKUP(Y4575,Inputs!$J$6:$J$9,Inputs!$H$6:$H$9))),0),"" )</f>
        <v/>
      </c>
      <c r="P4575" s="31">
        <f>IF($A4575&lt;=Inputs!$B$13,RAND(),"")</f>
        <v/>
      </c>
      <c r="Q4575" s="31">
        <f>IF($A4575&lt;=Inputs!$B$13,RAND(),"")</f>
        <v/>
      </c>
      <c r="R4575" s="31">
        <f>IF($A4575&lt;=Inputs!$B$13,RAND(),"")</f>
        <v/>
      </c>
      <c r="S4575" s="31">
        <f>IF($A4575&lt;=Inputs!$B$13,RAND(),"")</f>
        <v/>
      </c>
      <c r="T4575" s="31">
        <f>IF($A4575&lt;=Inputs!$B$13,RAND(),"")</f>
        <v/>
      </c>
      <c r="U4575" s="31">
        <f>IF($A4575&lt;=Inputs!$B$13,RAND(),"")</f>
        <v/>
      </c>
      <c r="V4575" s="31">
        <f>IF($A4575&lt;=Inputs!$B$13,RAND(),"")</f>
        <v/>
      </c>
      <c r="W4575" s="31">
        <f>IF($A4575&lt;=Inputs!$B$13,RAND(),"")</f>
        <v/>
      </c>
      <c r="X4575" s="31">
        <f>IF($A4575&lt;=Inputs!$B$13,RAND(),"")</f>
        <v/>
      </c>
      <c r="Y4575" s="31">
        <f>IF($A4575&lt;=Inputs!$B$13,RAND(),"")</f>
        <v/>
      </c>
    </row>
    <row r="4576">
      <c r="A4576" t="n">
        <v>4571</v>
      </c>
      <c r="B4576" s="26">
        <f>IF($A4576&lt;=Inputs!$B$13,IF(Inputs!$B$8&gt;0,SUM(F4576:O4576)/Inputs!$B$8,0),"")</f>
        <v/>
      </c>
      <c r="C4576" s="27">
        <f>IF($A4576&lt;=Inputs!$B$13,B4576/100,"")</f>
        <v/>
      </c>
      <c r="D4576" s="28">
        <f>IF($A4576&lt;=Inputs!$B$13,C4576*Inputs!$B$7,"")</f>
        <v/>
      </c>
      <c r="E4576" s="29">
        <f>IF($A4576&lt;=Inputs!$B$13,IF(D4576&gt;0,1,0),"")</f>
        <v/>
      </c>
      <c r="F4576" s="26">
        <f>IF($A4576&lt;=Inputs!$B$13,IF(1&lt;=Inputs!$B$8,IF(Inputs!$B$12&gt;0,MAX(MIN(NORM.INV(RAND(),LOOKUP(P4576,Inputs!$J$6:$J$9,Inputs!$G$6:$G$9),LOOKUP(P4576,Inputs!$J$6:$J$9,Inputs!$H$6:$H$9)),Inputs!$B$12),-Inputs!$B$12),NORM.INV(RAND(),LOOKUP(P4576,Inputs!$J$6:$J$9,Inputs!$G$6:$G$9),LOOKUP(P4576,Inputs!$J$6:$J$9,Inputs!$H$6:$H$9))),0),"" )</f>
        <v/>
      </c>
      <c r="G4576" s="26">
        <f>IF($A4576&lt;=Inputs!$B$13,IF(2&lt;=Inputs!$B$8,IF(Inputs!$B$12&gt;0,MAX(MIN(NORM.INV(RAND(),LOOKUP(Q4576,Inputs!$J$6:$J$9,Inputs!$G$6:$G$9),LOOKUP(Q4576,Inputs!$J$6:$J$9,Inputs!$H$6:$H$9)),Inputs!$B$12),-Inputs!$B$12),NORM.INV(RAND(),LOOKUP(Q4576,Inputs!$J$6:$J$9,Inputs!$G$6:$G$9),LOOKUP(Q4576,Inputs!$J$6:$J$9,Inputs!$H$6:$H$9))),0),"" )</f>
        <v/>
      </c>
      <c r="H4576" s="26">
        <f>IF($A4576&lt;=Inputs!$B$13,IF(3&lt;=Inputs!$B$8,IF(Inputs!$B$12&gt;0,MAX(MIN(NORM.INV(RAND(),LOOKUP(R4576,Inputs!$J$6:$J$9,Inputs!$G$6:$G$9),LOOKUP(R4576,Inputs!$J$6:$J$9,Inputs!$H$6:$H$9)),Inputs!$B$12),-Inputs!$B$12),NORM.INV(RAND(),LOOKUP(R4576,Inputs!$J$6:$J$9,Inputs!$G$6:$G$9),LOOKUP(R4576,Inputs!$J$6:$J$9,Inputs!$H$6:$H$9))),0),"" )</f>
        <v/>
      </c>
      <c r="I4576" s="26">
        <f>IF($A4576&lt;=Inputs!$B$13,IF(4&lt;=Inputs!$B$8,IF(Inputs!$B$12&gt;0,MAX(MIN(NORM.INV(RAND(),LOOKUP(S4576,Inputs!$J$6:$J$9,Inputs!$G$6:$G$9),LOOKUP(S4576,Inputs!$J$6:$J$9,Inputs!$H$6:$H$9)),Inputs!$B$12),-Inputs!$B$12),NORM.INV(RAND(),LOOKUP(S4576,Inputs!$J$6:$J$9,Inputs!$G$6:$G$9),LOOKUP(S4576,Inputs!$J$6:$J$9,Inputs!$H$6:$H$9))),0),"" )</f>
        <v/>
      </c>
      <c r="J4576" s="26">
        <f>IF($A4576&lt;=Inputs!$B$13,IF(5&lt;=Inputs!$B$8,IF(Inputs!$B$12&gt;0,MAX(MIN(NORM.INV(RAND(),LOOKUP(T4576,Inputs!$J$6:$J$9,Inputs!$G$6:$G$9),LOOKUP(T4576,Inputs!$J$6:$J$9,Inputs!$H$6:$H$9)),Inputs!$B$12),-Inputs!$B$12),NORM.INV(RAND(),LOOKUP(T4576,Inputs!$J$6:$J$9,Inputs!$G$6:$G$9),LOOKUP(T4576,Inputs!$J$6:$J$9,Inputs!$H$6:$H$9))),0),"" )</f>
        <v/>
      </c>
      <c r="K4576" s="26">
        <f>IF($A4576&lt;=Inputs!$B$13,IF(6&lt;=Inputs!$B$8,IF(Inputs!$B$12&gt;0,MAX(MIN(NORM.INV(RAND(),LOOKUP(U4576,Inputs!$J$6:$J$9,Inputs!$G$6:$G$9),LOOKUP(U4576,Inputs!$J$6:$J$9,Inputs!$H$6:$H$9)),Inputs!$B$12),-Inputs!$B$12),NORM.INV(RAND(),LOOKUP(U4576,Inputs!$J$6:$J$9,Inputs!$G$6:$G$9),LOOKUP(U4576,Inputs!$J$6:$J$9,Inputs!$H$6:$H$9))),0),"" )</f>
        <v/>
      </c>
      <c r="L4576" s="26">
        <f>IF($A4576&lt;=Inputs!$B$13,IF(7&lt;=Inputs!$B$8,IF(Inputs!$B$12&gt;0,MAX(MIN(NORM.INV(RAND(),LOOKUP(V4576,Inputs!$J$6:$J$9,Inputs!$G$6:$G$9),LOOKUP(V4576,Inputs!$J$6:$J$9,Inputs!$H$6:$H$9)),Inputs!$B$12),-Inputs!$B$12),NORM.INV(RAND(),LOOKUP(V4576,Inputs!$J$6:$J$9,Inputs!$G$6:$G$9),LOOKUP(V4576,Inputs!$J$6:$J$9,Inputs!$H$6:$H$9))),0),"" )</f>
        <v/>
      </c>
      <c r="M4576" s="26">
        <f>IF($A4576&lt;=Inputs!$B$13,IF(8&lt;=Inputs!$B$8,IF(Inputs!$B$12&gt;0,MAX(MIN(NORM.INV(RAND(),LOOKUP(W4576,Inputs!$J$6:$J$9,Inputs!$G$6:$G$9),LOOKUP(W4576,Inputs!$J$6:$J$9,Inputs!$H$6:$H$9)),Inputs!$B$12),-Inputs!$B$12),NORM.INV(RAND(),LOOKUP(W4576,Inputs!$J$6:$J$9,Inputs!$G$6:$G$9),LOOKUP(W4576,Inputs!$J$6:$J$9,Inputs!$H$6:$H$9))),0),"" )</f>
        <v/>
      </c>
      <c r="N4576" s="26">
        <f>IF($A4576&lt;=Inputs!$B$13,IF(9&lt;=Inputs!$B$8,IF(Inputs!$B$12&gt;0,MAX(MIN(NORM.INV(RAND(),LOOKUP(X4576,Inputs!$J$6:$J$9,Inputs!$G$6:$G$9),LOOKUP(X4576,Inputs!$J$6:$J$9,Inputs!$H$6:$H$9)),Inputs!$B$12),-Inputs!$B$12),NORM.INV(RAND(),LOOKUP(X4576,Inputs!$J$6:$J$9,Inputs!$G$6:$G$9),LOOKUP(X4576,Inputs!$J$6:$J$9,Inputs!$H$6:$H$9))),0),"" )</f>
        <v/>
      </c>
      <c r="O4576" s="26">
        <f>IF($A4576&lt;=Inputs!$B$13,IF(10&lt;=Inputs!$B$8,IF(Inputs!$B$12&gt;0,MAX(MIN(NORM.INV(RAND(),LOOKUP(Y4576,Inputs!$J$6:$J$9,Inputs!$G$6:$G$9),LOOKUP(Y4576,Inputs!$J$6:$J$9,Inputs!$H$6:$H$9)),Inputs!$B$12),-Inputs!$B$12),NORM.INV(RAND(),LOOKUP(Y4576,Inputs!$J$6:$J$9,Inputs!$G$6:$G$9),LOOKUP(Y4576,Inputs!$J$6:$J$9,Inputs!$H$6:$H$9))),0),"" )</f>
        <v/>
      </c>
      <c r="P4576" s="31">
        <f>IF($A4576&lt;=Inputs!$B$13,RAND(),"")</f>
        <v/>
      </c>
      <c r="Q4576" s="31">
        <f>IF($A4576&lt;=Inputs!$B$13,RAND(),"")</f>
        <v/>
      </c>
      <c r="R4576" s="31">
        <f>IF($A4576&lt;=Inputs!$B$13,RAND(),"")</f>
        <v/>
      </c>
      <c r="S4576" s="31">
        <f>IF($A4576&lt;=Inputs!$B$13,RAND(),"")</f>
        <v/>
      </c>
      <c r="T4576" s="31">
        <f>IF($A4576&lt;=Inputs!$B$13,RAND(),"")</f>
        <v/>
      </c>
      <c r="U4576" s="31">
        <f>IF($A4576&lt;=Inputs!$B$13,RAND(),"")</f>
        <v/>
      </c>
      <c r="V4576" s="31">
        <f>IF($A4576&lt;=Inputs!$B$13,RAND(),"")</f>
        <v/>
      </c>
      <c r="W4576" s="31">
        <f>IF($A4576&lt;=Inputs!$B$13,RAND(),"")</f>
        <v/>
      </c>
      <c r="X4576" s="31">
        <f>IF($A4576&lt;=Inputs!$B$13,RAND(),"")</f>
        <v/>
      </c>
      <c r="Y4576" s="31">
        <f>IF($A4576&lt;=Inputs!$B$13,RAND(),"")</f>
        <v/>
      </c>
    </row>
    <row r="4577">
      <c r="A4577" t="n">
        <v>4572</v>
      </c>
      <c r="B4577" s="26">
        <f>IF($A4577&lt;=Inputs!$B$13,IF(Inputs!$B$8&gt;0,SUM(F4577:O4577)/Inputs!$B$8,0),"")</f>
        <v/>
      </c>
      <c r="C4577" s="27">
        <f>IF($A4577&lt;=Inputs!$B$13,B4577/100,"")</f>
        <v/>
      </c>
      <c r="D4577" s="28">
        <f>IF($A4577&lt;=Inputs!$B$13,C4577*Inputs!$B$7,"")</f>
        <v/>
      </c>
      <c r="E4577" s="29">
        <f>IF($A4577&lt;=Inputs!$B$13,IF(D4577&gt;0,1,0),"")</f>
        <v/>
      </c>
      <c r="F4577" s="26">
        <f>IF($A4577&lt;=Inputs!$B$13,IF(1&lt;=Inputs!$B$8,IF(Inputs!$B$12&gt;0,MAX(MIN(NORM.INV(RAND(),LOOKUP(P4577,Inputs!$J$6:$J$9,Inputs!$G$6:$G$9),LOOKUP(P4577,Inputs!$J$6:$J$9,Inputs!$H$6:$H$9)),Inputs!$B$12),-Inputs!$B$12),NORM.INV(RAND(),LOOKUP(P4577,Inputs!$J$6:$J$9,Inputs!$G$6:$G$9),LOOKUP(P4577,Inputs!$J$6:$J$9,Inputs!$H$6:$H$9))),0),"" )</f>
        <v/>
      </c>
      <c r="G4577" s="26">
        <f>IF($A4577&lt;=Inputs!$B$13,IF(2&lt;=Inputs!$B$8,IF(Inputs!$B$12&gt;0,MAX(MIN(NORM.INV(RAND(),LOOKUP(Q4577,Inputs!$J$6:$J$9,Inputs!$G$6:$G$9),LOOKUP(Q4577,Inputs!$J$6:$J$9,Inputs!$H$6:$H$9)),Inputs!$B$12),-Inputs!$B$12),NORM.INV(RAND(),LOOKUP(Q4577,Inputs!$J$6:$J$9,Inputs!$G$6:$G$9),LOOKUP(Q4577,Inputs!$J$6:$J$9,Inputs!$H$6:$H$9))),0),"" )</f>
        <v/>
      </c>
      <c r="H4577" s="26">
        <f>IF($A4577&lt;=Inputs!$B$13,IF(3&lt;=Inputs!$B$8,IF(Inputs!$B$12&gt;0,MAX(MIN(NORM.INV(RAND(),LOOKUP(R4577,Inputs!$J$6:$J$9,Inputs!$G$6:$G$9),LOOKUP(R4577,Inputs!$J$6:$J$9,Inputs!$H$6:$H$9)),Inputs!$B$12),-Inputs!$B$12),NORM.INV(RAND(),LOOKUP(R4577,Inputs!$J$6:$J$9,Inputs!$G$6:$G$9),LOOKUP(R4577,Inputs!$J$6:$J$9,Inputs!$H$6:$H$9))),0),"" )</f>
        <v/>
      </c>
      <c r="I4577" s="26">
        <f>IF($A4577&lt;=Inputs!$B$13,IF(4&lt;=Inputs!$B$8,IF(Inputs!$B$12&gt;0,MAX(MIN(NORM.INV(RAND(),LOOKUP(S4577,Inputs!$J$6:$J$9,Inputs!$G$6:$G$9),LOOKUP(S4577,Inputs!$J$6:$J$9,Inputs!$H$6:$H$9)),Inputs!$B$12),-Inputs!$B$12),NORM.INV(RAND(),LOOKUP(S4577,Inputs!$J$6:$J$9,Inputs!$G$6:$G$9),LOOKUP(S4577,Inputs!$J$6:$J$9,Inputs!$H$6:$H$9))),0),"" )</f>
        <v/>
      </c>
      <c r="J4577" s="26">
        <f>IF($A4577&lt;=Inputs!$B$13,IF(5&lt;=Inputs!$B$8,IF(Inputs!$B$12&gt;0,MAX(MIN(NORM.INV(RAND(),LOOKUP(T4577,Inputs!$J$6:$J$9,Inputs!$G$6:$G$9),LOOKUP(T4577,Inputs!$J$6:$J$9,Inputs!$H$6:$H$9)),Inputs!$B$12),-Inputs!$B$12),NORM.INV(RAND(),LOOKUP(T4577,Inputs!$J$6:$J$9,Inputs!$G$6:$G$9),LOOKUP(T4577,Inputs!$J$6:$J$9,Inputs!$H$6:$H$9))),0),"" )</f>
        <v/>
      </c>
      <c r="K4577" s="26">
        <f>IF($A4577&lt;=Inputs!$B$13,IF(6&lt;=Inputs!$B$8,IF(Inputs!$B$12&gt;0,MAX(MIN(NORM.INV(RAND(),LOOKUP(U4577,Inputs!$J$6:$J$9,Inputs!$G$6:$G$9),LOOKUP(U4577,Inputs!$J$6:$J$9,Inputs!$H$6:$H$9)),Inputs!$B$12),-Inputs!$B$12),NORM.INV(RAND(),LOOKUP(U4577,Inputs!$J$6:$J$9,Inputs!$G$6:$G$9),LOOKUP(U4577,Inputs!$J$6:$J$9,Inputs!$H$6:$H$9))),0),"" )</f>
        <v/>
      </c>
      <c r="L4577" s="26">
        <f>IF($A4577&lt;=Inputs!$B$13,IF(7&lt;=Inputs!$B$8,IF(Inputs!$B$12&gt;0,MAX(MIN(NORM.INV(RAND(),LOOKUP(V4577,Inputs!$J$6:$J$9,Inputs!$G$6:$G$9),LOOKUP(V4577,Inputs!$J$6:$J$9,Inputs!$H$6:$H$9)),Inputs!$B$12),-Inputs!$B$12),NORM.INV(RAND(),LOOKUP(V4577,Inputs!$J$6:$J$9,Inputs!$G$6:$G$9),LOOKUP(V4577,Inputs!$J$6:$J$9,Inputs!$H$6:$H$9))),0),"" )</f>
        <v/>
      </c>
      <c r="M4577" s="26">
        <f>IF($A4577&lt;=Inputs!$B$13,IF(8&lt;=Inputs!$B$8,IF(Inputs!$B$12&gt;0,MAX(MIN(NORM.INV(RAND(),LOOKUP(W4577,Inputs!$J$6:$J$9,Inputs!$G$6:$G$9),LOOKUP(W4577,Inputs!$J$6:$J$9,Inputs!$H$6:$H$9)),Inputs!$B$12),-Inputs!$B$12),NORM.INV(RAND(),LOOKUP(W4577,Inputs!$J$6:$J$9,Inputs!$G$6:$G$9),LOOKUP(W4577,Inputs!$J$6:$J$9,Inputs!$H$6:$H$9))),0),"" )</f>
        <v/>
      </c>
      <c r="N4577" s="26">
        <f>IF($A4577&lt;=Inputs!$B$13,IF(9&lt;=Inputs!$B$8,IF(Inputs!$B$12&gt;0,MAX(MIN(NORM.INV(RAND(),LOOKUP(X4577,Inputs!$J$6:$J$9,Inputs!$G$6:$G$9),LOOKUP(X4577,Inputs!$J$6:$J$9,Inputs!$H$6:$H$9)),Inputs!$B$12),-Inputs!$B$12),NORM.INV(RAND(),LOOKUP(X4577,Inputs!$J$6:$J$9,Inputs!$G$6:$G$9),LOOKUP(X4577,Inputs!$J$6:$J$9,Inputs!$H$6:$H$9))),0),"" )</f>
        <v/>
      </c>
      <c r="O4577" s="26">
        <f>IF($A4577&lt;=Inputs!$B$13,IF(10&lt;=Inputs!$B$8,IF(Inputs!$B$12&gt;0,MAX(MIN(NORM.INV(RAND(),LOOKUP(Y4577,Inputs!$J$6:$J$9,Inputs!$G$6:$G$9),LOOKUP(Y4577,Inputs!$J$6:$J$9,Inputs!$H$6:$H$9)),Inputs!$B$12),-Inputs!$B$12),NORM.INV(RAND(),LOOKUP(Y4577,Inputs!$J$6:$J$9,Inputs!$G$6:$G$9),LOOKUP(Y4577,Inputs!$J$6:$J$9,Inputs!$H$6:$H$9))),0),"" )</f>
        <v/>
      </c>
      <c r="P4577" s="31">
        <f>IF($A4577&lt;=Inputs!$B$13,RAND(),"")</f>
        <v/>
      </c>
      <c r="Q4577" s="31">
        <f>IF($A4577&lt;=Inputs!$B$13,RAND(),"")</f>
        <v/>
      </c>
      <c r="R4577" s="31">
        <f>IF($A4577&lt;=Inputs!$B$13,RAND(),"")</f>
        <v/>
      </c>
      <c r="S4577" s="31">
        <f>IF($A4577&lt;=Inputs!$B$13,RAND(),"")</f>
        <v/>
      </c>
      <c r="T4577" s="31">
        <f>IF($A4577&lt;=Inputs!$B$13,RAND(),"")</f>
        <v/>
      </c>
      <c r="U4577" s="31">
        <f>IF($A4577&lt;=Inputs!$B$13,RAND(),"")</f>
        <v/>
      </c>
      <c r="V4577" s="31">
        <f>IF($A4577&lt;=Inputs!$B$13,RAND(),"")</f>
        <v/>
      </c>
      <c r="W4577" s="31">
        <f>IF($A4577&lt;=Inputs!$B$13,RAND(),"")</f>
        <v/>
      </c>
      <c r="X4577" s="31">
        <f>IF($A4577&lt;=Inputs!$B$13,RAND(),"")</f>
        <v/>
      </c>
      <c r="Y4577" s="31">
        <f>IF($A4577&lt;=Inputs!$B$13,RAND(),"")</f>
        <v/>
      </c>
    </row>
    <row r="4578">
      <c r="A4578" t="n">
        <v>4573</v>
      </c>
      <c r="B4578" s="26">
        <f>IF($A4578&lt;=Inputs!$B$13,IF(Inputs!$B$8&gt;0,SUM(F4578:O4578)/Inputs!$B$8,0),"")</f>
        <v/>
      </c>
      <c r="C4578" s="27">
        <f>IF($A4578&lt;=Inputs!$B$13,B4578/100,"")</f>
        <v/>
      </c>
      <c r="D4578" s="28">
        <f>IF($A4578&lt;=Inputs!$B$13,C4578*Inputs!$B$7,"")</f>
        <v/>
      </c>
      <c r="E4578" s="29">
        <f>IF($A4578&lt;=Inputs!$B$13,IF(D4578&gt;0,1,0),"")</f>
        <v/>
      </c>
      <c r="F4578" s="26">
        <f>IF($A4578&lt;=Inputs!$B$13,IF(1&lt;=Inputs!$B$8,IF(Inputs!$B$12&gt;0,MAX(MIN(NORM.INV(RAND(),LOOKUP(P4578,Inputs!$J$6:$J$9,Inputs!$G$6:$G$9),LOOKUP(P4578,Inputs!$J$6:$J$9,Inputs!$H$6:$H$9)),Inputs!$B$12),-Inputs!$B$12),NORM.INV(RAND(),LOOKUP(P4578,Inputs!$J$6:$J$9,Inputs!$G$6:$G$9),LOOKUP(P4578,Inputs!$J$6:$J$9,Inputs!$H$6:$H$9))),0),"" )</f>
        <v/>
      </c>
      <c r="G4578" s="26">
        <f>IF($A4578&lt;=Inputs!$B$13,IF(2&lt;=Inputs!$B$8,IF(Inputs!$B$12&gt;0,MAX(MIN(NORM.INV(RAND(),LOOKUP(Q4578,Inputs!$J$6:$J$9,Inputs!$G$6:$G$9),LOOKUP(Q4578,Inputs!$J$6:$J$9,Inputs!$H$6:$H$9)),Inputs!$B$12),-Inputs!$B$12),NORM.INV(RAND(),LOOKUP(Q4578,Inputs!$J$6:$J$9,Inputs!$G$6:$G$9),LOOKUP(Q4578,Inputs!$J$6:$J$9,Inputs!$H$6:$H$9))),0),"" )</f>
        <v/>
      </c>
      <c r="H4578" s="26">
        <f>IF($A4578&lt;=Inputs!$B$13,IF(3&lt;=Inputs!$B$8,IF(Inputs!$B$12&gt;0,MAX(MIN(NORM.INV(RAND(),LOOKUP(R4578,Inputs!$J$6:$J$9,Inputs!$G$6:$G$9),LOOKUP(R4578,Inputs!$J$6:$J$9,Inputs!$H$6:$H$9)),Inputs!$B$12),-Inputs!$B$12),NORM.INV(RAND(),LOOKUP(R4578,Inputs!$J$6:$J$9,Inputs!$G$6:$G$9),LOOKUP(R4578,Inputs!$J$6:$J$9,Inputs!$H$6:$H$9))),0),"" )</f>
        <v/>
      </c>
      <c r="I4578" s="26">
        <f>IF($A4578&lt;=Inputs!$B$13,IF(4&lt;=Inputs!$B$8,IF(Inputs!$B$12&gt;0,MAX(MIN(NORM.INV(RAND(),LOOKUP(S4578,Inputs!$J$6:$J$9,Inputs!$G$6:$G$9),LOOKUP(S4578,Inputs!$J$6:$J$9,Inputs!$H$6:$H$9)),Inputs!$B$12),-Inputs!$B$12),NORM.INV(RAND(),LOOKUP(S4578,Inputs!$J$6:$J$9,Inputs!$G$6:$G$9),LOOKUP(S4578,Inputs!$J$6:$J$9,Inputs!$H$6:$H$9))),0),"" )</f>
        <v/>
      </c>
      <c r="J4578" s="26">
        <f>IF($A4578&lt;=Inputs!$B$13,IF(5&lt;=Inputs!$B$8,IF(Inputs!$B$12&gt;0,MAX(MIN(NORM.INV(RAND(),LOOKUP(T4578,Inputs!$J$6:$J$9,Inputs!$G$6:$G$9),LOOKUP(T4578,Inputs!$J$6:$J$9,Inputs!$H$6:$H$9)),Inputs!$B$12),-Inputs!$B$12),NORM.INV(RAND(),LOOKUP(T4578,Inputs!$J$6:$J$9,Inputs!$G$6:$G$9),LOOKUP(T4578,Inputs!$J$6:$J$9,Inputs!$H$6:$H$9))),0),"" )</f>
        <v/>
      </c>
      <c r="K4578" s="26">
        <f>IF($A4578&lt;=Inputs!$B$13,IF(6&lt;=Inputs!$B$8,IF(Inputs!$B$12&gt;0,MAX(MIN(NORM.INV(RAND(),LOOKUP(U4578,Inputs!$J$6:$J$9,Inputs!$G$6:$G$9),LOOKUP(U4578,Inputs!$J$6:$J$9,Inputs!$H$6:$H$9)),Inputs!$B$12),-Inputs!$B$12),NORM.INV(RAND(),LOOKUP(U4578,Inputs!$J$6:$J$9,Inputs!$G$6:$G$9),LOOKUP(U4578,Inputs!$J$6:$J$9,Inputs!$H$6:$H$9))),0),"" )</f>
        <v/>
      </c>
      <c r="L4578" s="26">
        <f>IF($A4578&lt;=Inputs!$B$13,IF(7&lt;=Inputs!$B$8,IF(Inputs!$B$12&gt;0,MAX(MIN(NORM.INV(RAND(),LOOKUP(V4578,Inputs!$J$6:$J$9,Inputs!$G$6:$G$9),LOOKUP(V4578,Inputs!$J$6:$J$9,Inputs!$H$6:$H$9)),Inputs!$B$12),-Inputs!$B$12),NORM.INV(RAND(),LOOKUP(V4578,Inputs!$J$6:$J$9,Inputs!$G$6:$G$9),LOOKUP(V4578,Inputs!$J$6:$J$9,Inputs!$H$6:$H$9))),0),"" )</f>
        <v/>
      </c>
      <c r="M4578" s="26">
        <f>IF($A4578&lt;=Inputs!$B$13,IF(8&lt;=Inputs!$B$8,IF(Inputs!$B$12&gt;0,MAX(MIN(NORM.INV(RAND(),LOOKUP(W4578,Inputs!$J$6:$J$9,Inputs!$G$6:$G$9),LOOKUP(W4578,Inputs!$J$6:$J$9,Inputs!$H$6:$H$9)),Inputs!$B$12),-Inputs!$B$12),NORM.INV(RAND(),LOOKUP(W4578,Inputs!$J$6:$J$9,Inputs!$G$6:$G$9),LOOKUP(W4578,Inputs!$J$6:$J$9,Inputs!$H$6:$H$9))),0),"" )</f>
        <v/>
      </c>
      <c r="N4578" s="26">
        <f>IF($A4578&lt;=Inputs!$B$13,IF(9&lt;=Inputs!$B$8,IF(Inputs!$B$12&gt;0,MAX(MIN(NORM.INV(RAND(),LOOKUP(X4578,Inputs!$J$6:$J$9,Inputs!$G$6:$G$9),LOOKUP(X4578,Inputs!$J$6:$J$9,Inputs!$H$6:$H$9)),Inputs!$B$12),-Inputs!$B$12),NORM.INV(RAND(),LOOKUP(X4578,Inputs!$J$6:$J$9,Inputs!$G$6:$G$9),LOOKUP(X4578,Inputs!$J$6:$J$9,Inputs!$H$6:$H$9))),0),"" )</f>
        <v/>
      </c>
      <c r="O4578" s="26">
        <f>IF($A4578&lt;=Inputs!$B$13,IF(10&lt;=Inputs!$B$8,IF(Inputs!$B$12&gt;0,MAX(MIN(NORM.INV(RAND(),LOOKUP(Y4578,Inputs!$J$6:$J$9,Inputs!$G$6:$G$9),LOOKUP(Y4578,Inputs!$J$6:$J$9,Inputs!$H$6:$H$9)),Inputs!$B$12),-Inputs!$B$12),NORM.INV(RAND(),LOOKUP(Y4578,Inputs!$J$6:$J$9,Inputs!$G$6:$G$9),LOOKUP(Y4578,Inputs!$J$6:$J$9,Inputs!$H$6:$H$9))),0),"" )</f>
        <v/>
      </c>
      <c r="P4578" s="31">
        <f>IF($A4578&lt;=Inputs!$B$13,RAND(),"")</f>
        <v/>
      </c>
      <c r="Q4578" s="31">
        <f>IF($A4578&lt;=Inputs!$B$13,RAND(),"")</f>
        <v/>
      </c>
      <c r="R4578" s="31">
        <f>IF($A4578&lt;=Inputs!$B$13,RAND(),"")</f>
        <v/>
      </c>
      <c r="S4578" s="31">
        <f>IF($A4578&lt;=Inputs!$B$13,RAND(),"")</f>
        <v/>
      </c>
      <c r="T4578" s="31">
        <f>IF($A4578&lt;=Inputs!$B$13,RAND(),"")</f>
        <v/>
      </c>
      <c r="U4578" s="31">
        <f>IF($A4578&lt;=Inputs!$B$13,RAND(),"")</f>
        <v/>
      </c>
      <c r="V4578" s="31">
        <f>IF($A4578&lt;=Inputs!$B$13,RAND(),"")</f>
        <v/>
      </c>
      <c r="W4578" s="31">
        <f>IF($A4578&lt;=Inputs!$B$13,RAND(),"")</f>
        <v/>
      </c>
      <c r="X4578" s="31">
        <f>IF($A4578&lt;=Inputs!$B$13,RAND(),"")</f>
        <v/>
      </c>
      <c r="Y4578" s="31">
        <f>IF($A4578&lt;=Inputs!$B$13,RAND(),"")</f>
        <v/>
      </c>
    </row>
    <row r="4579">
      <c r="A4579" t="n">
        <v>4574</v>
      </c>
      <c r="B4579" s="26">
        <f>IF($A4579&lt;=Inputs!$B$13,IF(Inputs!$B$8&gt;0,SUM(F4579:O4579)/Inputs!$B$8,0),"")</f>
        <v/>
      </c>
      <c r="C4579" s="27">
        <f>IF($A4579&lt;=Inputs!$B$13,B4579/100,"")</f>
        <v/>
      </c>
      <c r="D4579" s="28">
        <f>IF($A4579&lt;=Inputs!$B$13,C4579*Inputs!$B$7,"")</f>
        <v/>
      </c>
      <c r="E4579" s="29">
        <f>IF($A4579&lt;=Inputs!$B$13,IF(D4579&gt;0,1,0),"")</f>
        <v/>
      </c>
      <c r="F4579" s="26">
        <f>IF($A4579&lt;=Inputs!$B$13,IF(1&lt;=Inputs!$B$8,IF(Inputs!$B$12&gt;0,MAX(MIN(NORM.INV(RAND(),LOOKUP(P4579,Inputs!$J$6:$J$9,Inputs!$G$6:$G$9),LOOKUP(P4579,Inputs!$J$6:$J$9,Inputs!$H$6:$H$9)),Inputs!$B$12),-Inputs!$B$12),NORM.INV(RAND(),LOOKUP(P4579,Inputs!$J$6:$J$9,Inputs!$G$6:$G$9),LOOKUP(P4579,Inputs!$J$6:$J$9,Inputs!$H$6:$H$9))),0),"" )</f>
        <v/>
      </c>
      <c r="G4579" s="26">
        <f>IF($A4579&lt;=Inputs!$B$13,IF(2&lt;=Inputs!$B$8,IF(Inputs!$B$12&gt;0,MAX(MIN(NORM.INV(RAND(),LOOKUP(Q4579,Inputs!$J$6:$J$9,Inputs!$G$6:$G$9),LOOKUP(Q4579,Inputs!$J$6:$J$9,Inputs!$H$6:$H$9)),Inputs!$B$12),-Inputs!$B$12),NORM.INV(RAND(),LOOKUP(Q4579,Inputs!$J$6:$J$9,Inputs!$G$6:$G$9),LOOKUP(Q4579,Inputs!$J$6:$J$9,Inputs!$H$6:$H$9))),0),"" )</f>
        <v/>
      </c>
      <c r="H4579" s="26">
        <f>IF($A4579&lt;=Inputs!$B$13,IF(3&lt;=Inputs!$B$8,IF(Inputs!$B$12&gt;0,MAX(MIN(NORM.INV(RAND(),LOOKUP(R4579,Inputs!$J$6:$J$9,Inputs!$G$6:$G$9),LOOKUP(R4579,Inputs!$J$6:$J$9,Inputs!$H$6:$H$9)),Inputs!$B$12),-Inputs!$B$12),NORM.INV(RAND(),LOOKUP(R4579,Inputs!$J$6:$J$9,Inputs!$G$6:$G$9),LOOKUP(R4579,Inputs!$J$6:$J$9,Inputs!$H$6:$H$9))),0),"" )</f>
        <v/>
      </c>
      <c r="I4579" s="26">
        <f>IF($A4579&lt;=Inputs!$B$13,IF(4&lt;=Inputs!$B$8,IF(Inputs!$B$12&gt;0,MAX(MIN(NORM.INV(RAND(),LOOKUP(S4579,Inputs!$J$6:$J$9,Inputs!$G$6:$G$9),LOOKUP(S4579,Inputs!$J$6:$J$9,Inputs!$H$6:$H$9)),Inputs!$B$12),-Inputs!$B$12),NORM.INV(RAND(),LOOKUP(S4579,Inputs!$J$6:$J$9,Inputs!$G$6:$G$9),LOOKUP(S4579,Inputs!$J$6:$J$9,Inputs!$H$6:$H$9))),0),"" )</f>
        <v/>
      </c>
      <c r="J4579" s="26">
        <f>IF($A4579&lt;=Inputs!$B$13,IF(5&lt;=Inputs!$B$8,IF(Inputs!$B$12&gt;0,MAX(MIN(NORM.INV(RAND(),LOOKUP(T4579,Inputs!$J$6:$J$9,Inputs!$G$6:$G$9),LOOKUP(T4579,Inputs!$J$6:$J$9,Inputs!$H$6:$H$9)),Inputs!$B$12),-Inputs!$B$12),NORM.INV(RAND(),LOOKUP(T4579,Inputs!$J$6:$J$9,Inputs!$G$6:$G$9),LOOKUP(T4579,Inputs!$J$6:$J$9,Inputs!$H$6:$H$9))),0),"" )</f>
        <v/>
      </c>
      <c r="K4579" s="26">
        <f>IF($A4579&lt;=Inputs!$B$13,IF(6&lt;=Inputs!$B$8,IF(Inputs!$B$12&gt;0,MAX(MIN(NORM.INV(RAND(),LOOKUP(U4579,Inputs!$J$6:$J$9,Inputs!$G$6:$G$9),LOOKUP(U4579,Inputs!$J$6:$J$9,Inputs!$H$6:$H$9)),Inputs!$B$12),-Inputs!$B$12),NORM.INV(RAND(),LOOKUP(U4579,Inputs!$J$6:$J$9,Inputs!$G$6:$G$9),LOOKUP(U4579,Inputs!$J$6:$J$9,Inputs!$H$6:$H$9))),0),"" )</f>
        <v/>
      </c>
      <c r="L4579" s="26">
        <f>IF($A4579&lt;=Inputs!$B$13,IF(7&lt;=Inputs!$B$8,IF(Inputs!$B$12&gt;0,MAX(MIN(NORM.INV(RAND(),LOOKUP(V4579,Inputs!$J$6:$J$9,Inputs!$G$6:$G$9),LOOKUP(V4579,Inputs!$J$6:$J$9,Inputs!$H$6:$H$9)),Inputs!$B$12),-Inputs!$B$12),NORM.INV(RAND(),LOOKUP(V4579,Inputs!$J$6:$J$9,Inputs!$G$6:$G$9),LOOKUP(V4579,Inputs!$J$6:$J$9,Inputs!$H$6:$H$9))),0),"" )</f>
        <v/>
      </c>
      <c r="M4579" s="26">
        <f>IF($A4579&lt;=Inputs!$B$13,IF(8&lt;=Inputs!$B$8,IF(Inputs!$B$12&gt;0,MAX(MIN(NORM.INV(RAND(),LOOKUP(W4579,Inputs!$J$6:$J$9,Inputs!$G$6:$G$9),LOOKUP(W4579,Inputs!$J$6:$J$9,Inputs!$H$6:$H$9)),Inputs!$B$12),-Inputs!$B$12),NORM.INV(RAND(),LOOKUP(W4579,Inputs!$J$6:$J$9,Inputs!$G$6:$G$9),LOOKUP(W4579,Inputs!$J$6:$J$9,Inputs!$H$6:$H$9))),0),"" )</f>
        <v/>
      </c>
      <c r="N4579" s="26">
        <f>IF($A4579&lt;=Inputs!$B$13,IF(9&lt;=Inputs!$B$8,IF(Inputs!$B$12&gt;0,MAX(MIN(NORM.INV(RAND(),LOOKUP(X4579,Inputs!$J$6:$J$9,Inputs!$G$6:$G$9),LOOKUP(X4579,Inputs!$J$6:$J$9,Inputs!$H$6:$H$9)),Inputs!$B$12),-Inputs!$B$12),NORM.INV(RAND(),LOOKUP(X4579,Inputs!$J$6:$J$9,Inputs!$G$6:$G$9),LOOKUP(X4579,Inputs!$J$6:$J$9,Inputs!$H$6:$H$9))),0),"" )</f>
        <v/>
      </c>
      <c r="O4579" s="26">
        <f>IF($A4579&lt;=Inputs!$B$13,IF(10&lt;=Inputs!$B$8,IF(Inputs!$B$12&gt;0,MAX(MIN(NORM.INV(RAND(),LOOKUP(Y4579,Inputs!$J$6:$J$9,Inputs!$G$6:$G$9),LOOKUP(Y4579,Inputs!$J$6:$J$9,Inputs!$H$6:$H$9)),Inputs!$B$12),-Inputs!$B$12),NORM.INV(RAND(),LOOKUP(Y4579,Inputs!$J$6:$J$9,Inputs!$G$6:$G$9),LOOKUP(Y4579,Inputs!$J$6:$J$9,Inputs!$H$6:$H$9))),0),"" )</f>
        <v/>
      </c>
      <c r="P4579" s="31">
        <f>IF($A4579&lt;=Inputs!$B$13,RAND(),"")</f>
        <v/>
      </c>
      <c r="Q4579" s="31">
        <f>IF($A4579&lt;=Inputs!$B$13,RAND(),"")</f>
        <v/>
      </c>
      <c r="R4579" s="31">
        <f>IF($A4579&lt;=Inputs!$B$13,RAND(),"")</f>
        <v/>
      </c>
      <c r="S4579" s="31">
        <f>IF($A4579&lt;=Inputs!$B$13,RAND(),"")</f>
        <v/>
      </c>
      <c r="T4579" s="31">
        <f>IF($A4579&lt;=Inputs!$B$13,RAND(),"")</f>
        <v/>
      </c>
      <c r="U4579" s="31">
        <f>IF($A4579&lt;=Inputs!$B$13,RAND(),"")</f>
        <v/>
      </c>
      <c r="V4579" s="31">
        <f>IF($A4579&lt;=Inputs!$B$13,RAND(),"")</f>
        <v/>
      </c>
      <c r="W4579" s="31">
        <f>IF($A4579&lt;=Inputs!$B$13,RAND(),"")</f>
        <v/>
      </c>
      <c r="X4579" s="31">
        <f>IF($A4579&lt;=Inputs!$B$13,RAND(),"")</f>
        <v/>
      </c>
      <c r="Y4579" s="31">
        <f>IF($A4579&lt;=Inputs!$B$13,RAND(),"")</f>
        <v/>
      </c>
    </row>
    <row r="4580">
      <c r="A4580" t="n">
        <v>4575</v>
      </c>
      <c r="B4580" s="26">
        <f>IF($A4580&lt;=Inputs!$B$13,IF(Inputs!$B$8&gt;0,SUM(F4580:O4580)/Inputs!$B$8,0),"")</f>
        <v/>
      </c>
      <c r="C4580" s="27">
        <f>IF($A4580&lt;=Inputs!$B$13,B4580/100,"")</f>
        <v/>
      </c>
      <c r="D4580" s="28">
        <f>IF($A4580&lt;=Inputs!$B$13,C4580*Inputs!$B$7,"")</f>
        <v/>
      </c>
      <c r="E4580" s="29">
        <f>IF($A4580&lt;=Inputs!$B$13,IF(D4580&gt;0,1,0),"")</f>
        <v/>
      </c>
      <c r="F4580" s="26">
        <f>IF($A4580&lt;=Inputs!$B$13,IF(1&lt;=Inputs!$B$8,IF(Inputs!$B$12&gt;0,MAX(MIN(NORM.INV(RAND(),LOOKUP(P4580,Inputs!$J$6:$J$9,Inputs!$G$6:$G$9),LOOKUP(P4580,Inputs!$J$6:$J$9,Inputs!$H$6:$H$9)),Inputs!$B$12),-Inputs!$B$12),NORM.INV(RAND(),LOOKUP(P4580,Inputs!$J$6:$J$9,Inputs!$G$6:$G$9),LOOKUP(P4580,Inputs!$J$6:$J$9,Inputs!$H$6:$H$9))),0),"" )</f>
        <v/>
      </c>
      <c r="G4580" s="26">
        <f>IF($A4580&lt;=Inputs!$B$13,IF(2&lt;=Inputs!$B$8,IF(Inputs!$B$12&gt;0,MAX(MIN(NORM.INV(RAND(),LOOKUP(Q4580,Inputs!$J$6:$J$9,Inputs!$G$6:$G$9),LOOKUP(Q4580,Inputs!$J$6:$J$9,Inputs!$H$6:$H$9)),Inputs!$B$12),-Inputs!$B$12),NORM.INV(RAND(),LOOKUP(Q4580,Inputs!$J$6:$J$9,Inputs!$G$6:$G$9),LOOKUP(Q4580,Inputs!$J$6:$J$9,Inputs!$H$6:$H$9))),0),"" )</f>
        <v/>
      </c>
      <c r="H4580" s="26">
        <f>IF($A4580&lt;=Inputs!$B$13,IF(3&lt;=Inputs!$B$8,IF(Inputs!$B$12&gt;0,MAX(MIN(NORM.INV(RAND(),LOOKUP(R4580,Inputs!$J$6:$J$9,Inputs!$G$6:$G$9),LOOKUP(R4580,Inputs!$J$6:$J$9,Inputs!$H$6:$H$9)),Inputs!$B$12),-Inputs!$B$12),NORM.INV(RAND(),LOOKUP(R4580,Inputs!$J$6:$J$9,Inputs!$G$6:$G$9),LOOKUP(R4580,Inputs!$J$6:$J$9,Inputs!$H$6:$H$9))),0),"" )</f>
        <v/>
      </c>
      <c r="I4580" s="26">
        <f>IF($A4580&lt;=Inputs!$B$13,IF(4&lt;=Inputs!$B$8,IF(Inputs!$B$12&gt;0,MAX(MIN(NORM.INV(RAND(),LOOKUP(S4580,Inputs!$J$6:$J$9,Inputs!$G$6:$G$9),LOOKUP(S4580,Inputs!$J$6:$J$9,Inputs!$H$6:$H$9)),Inputs!$B$12),-Inputs!$B$12),NORM.INV(RAND(),LOOKUP(S4580,Inputs!$J$6:$J$9,Inputs!$G$6:$G$9),LOOKUP(S4580,Inputs!$J$6:$J$9,Inputs!$H$6:$H$9))),0),"" )</f>
        <v/>
      </c>
      <c r="J4580" s="26">
        <f>IF($A4580&lt;=Inputs!$B$13,IF(5&lt;=Inputs!$B$8,IF(Inputs!$B$12&gt;0,MAX(MIN(NORM.INV(RAND(),LOOKUP(T4580,Inputs!$J$6:$J$9,Inputs!$G$6:$G$9),LOOKUP(T4580,Inputs!$J$6:$J$9,Inputs!$H$6:$H$9)),Inputs!$B$12),-Inputs!$B$12),NORM.INV(RAND(),LOOKUP(T4580,Inputs!$J$6:$J$9,Inputs!$G$6:$G$9),LOOKUP(T4580,Inputs!$J$6:$J$9,Inputs!$H$6:$H$9))),0),"" )</f>
        <v/>
      </c>
      <c r="K4580" s="26">
        <f>IF($A4580&lt;=Inputs!$B$13,IF(6&lt;=Inputs!$B$8,IF(Inputs!$B$12&gt;0,MAX(MIN(NORM.INV(RAND(),LOOKUP(U4580,Inputs!$J$6:$J$9,Inputs!$G$6:$G$9),LOOKUP(U4580,Inputs!$J$6:$J$9,Inputs!$H$6:$H$9)),Inputs!$B$12),-Inputs!$B$12),NORM.INV(RAND(),LOOKUP(U4580,Inputs!$J$6:$J$9,Inputs!$G$6:$G$9),LOOKUP(U4580,Inputs!$J$6:$J$9,Inputs!$H$6:$H$9))),0),"" )</f>
        <v/>
      </c>
      <c r="L4580" s="26">
        <f>IF($A4580&lt;=Inputs!$B$13,IF(7&lt;=Inputs!$B$8,IF(Inputs!$B$12&gt;0,MAX(MIN(NORM.INV(RAND(),LOOKUP(V4580,Inputs!$J$6:$J$9,Inputs!$G$6:$G$9),LOOKUP(V4580,Inputs!$J$6:$J$9,Inputs!$H$6:$H$9)),Inputs!$B$12),-Inputs!$B$12),NORM.INV(RAND(),LOOKUP(V4580,Inputs!$J$6:$J$9,Inputs!$G$6:$G$9),LOOKUP(V4580,Inputs!$J$6:$J$9,Inputs!$H$6:$H$9))),0),"" )</f>
        <v/>
      </c>
      <c r="M4580" s="26">
        <f>IF($A4580&lt;=Inputs!$B$13,IF(8&lt;=Inputs!$B$8,IF(Inputs!$B$12&gt;0,MAX(MIN(NORM.INV(RAND(),LOOKUP(W4580,Inputs!$J$6:$J$9,Inputs!$G$6:$G$9),LOOKUP(W4580,Inputs!$J$6:$J$9,Inputs!$H$6:$H$9)),Inputs!$B$12),-Inputs!$B$12),NORM.INV(RAND(),LOOKUP(W4580,Inputs!$J$6:$J$9,Inputs!$G$6:$G$9),LOOKUP(W4580,Inputs!$J$6:$J$9,Inputs!$H$6:$H$9))),0),"" )</f>
        <v/>
      </c>
      <c r="N4580" s="26">
        <f>IF($A4580&lt;=Inputs!$B$13,IF(9&lt;=Inputs!$B$8,IF(Inputs!$B$12&gt;0,MAX(MIN(NORM.INV(RAND(),LOOKUP(X4580,Inputs!$J$6:$J$9,Inputs!$G$6:$G$9),LOOKUP(X4580,Inputs!$J$6:$J$9,Inputs!$H$6:$H$9)),Inputs!$B$12),-Inputs!$B$12),NORM.INV(RAND(),LOOKUP(X4580,Inputs!$J$6:$J$9,Inputs!$G$6:$G$9),LOOKUP(X4580,Inputs!$J$6:$J$9,Inputs!$H$6:$H$9))),0),"" )</f>
        <v/>
      </c>
      <c r="O4580" s="26">
        <f>IF($A4580&lt;=Inputs!$B$13,IF(10&lt;=Inputs!$B$8,IF(Inputs!$B$12&gt;0,MAX(MIN(NORM.INV(RAND(),LOOKUP(Y4580,Inputs!$J$6:$J$9,Inputs!$G$6:$G$9),LOOKUP(Y4580,Inputs!$J$6:$J$9,Inputs!$H$6:$H$9)),Inputs!$B$12),-Inputs!$B$12),NORM.INV(RAND(),LOOKUP(Y4580,Inputs!$J$6:$J$9,Inputs!$G$6:$G$9),LOOKUP(Y4580,Inputs!$J$6:$J$9,Inputs!$H$6:$H$9))),0),"" )</f>
        <v/>
      </c>
      <c r="P4580" s="31">
        <f>IF($A4580&lt;=Inputs!$B$13,RAND(),"")</f>
        <v/>
      </c>
      <c r="Q4580" s="31">
        <f>IF($A4580&lt;=Inputs!$B$13,RAND(),"")</f>
        <v/>
      </c>
      <c r="R4580" s="31">
        <f>IF($A4580&lt;=Inputs!$B$13,RAND(),"")</f>
        <v/>
      </c>
      <c r="S4580" s="31">
        <f>IF($A4580&lt;=Inputs!$B$13,RAND(),"")</f>
        <v/>
      </c>
      <c r="T4580" s="31">
        <f>IF($A4580&lt;=Inputs!$B$13,RAND(),"")</f>
        <v/>
      </c>
      <c r="U4580" s="31">
        <f>IF($A4580&lt;=Inputs!$B$13,RAND(),"")</f>
        <v/>
      </c>
      <c r="V4580" s="31">
        <f>IF($A4580&lt;=Inputs!$B$13,RAND(),"")</f>
        <v/>
      </c>
      <c r="W4580" s="31">
        <f>IF($A4580&lt;=Inputs!$B$13,RAND(),"")</f>
        <v/>
      </c>
      <c r="X4580" s="31">
        <f>IF($A4580&lt;=Inputs!$B$13,RAND(),"")</f>
        <v/>
      </c>
      <c r="Y4580" s="31">
        <f>IF($A4580&lt;=Inputs!$B$13,RAND(),"")</f>
        <v/>
      </c>
    </row>
    <row r="4581">
      <c r="A4581" t="n">
        <v>4576</v>
      </c>
      <c r="B4581" s="26">
        <f>IF($A4581&lt;=Inputs!$B$13,IF(Inputs!$B$8&gt;0,SUM(F4581:O4581)/Inputs!$B$8,0),"")</f>
        <v/>
      </c>
      <c r="C4581" s="27">
        <f>IF($A4581&lt;=Inputs!$B$13,B4581/100,"")</f>
        <v/>
      </c>
      <c r="D4581" s="28">
        <f>IF($A4581&lt;=Inputs!$B$13,C4581*Inputs!$B$7,"")</f>
        <v/>
      </c>
      <c r="E4581" s="29">
        <f>IF($A4581&lt;=Inputs!$B$13,IF(D4581&gt;0,1,0),"")</f>
        <v/>
      </c>
      <c r="F4581" s="26">
        <f>IF($A4581&lt;=Inputs!$B$13,IF(1&lt;=Inputs!$B$8,IF(Inputs!$B$12&gt;0,MAX(MIN(NORM.INV(RAND(),LOOKUP(P4581,Inputs!$J$6:$J$9,Inputs!$G$6:$G$9),LOOKUP(P4581,Inputs!$J$6:$J$9,Inputs!$H$6:$H$9)),Inputs!$B$12),-Inputs!$B$12),NORM.INV(RAND(),LOOKUP(P4581,Inputs!$J$6:$J$9,Inputs!$G$6:$G$9),LOOKUP(P4581,Inputs!$J$6:$J$9,Inputs!$H$6:$H$9))),0),"" )</f>
        <v/>
      </c>
      <c r="G4581" s="26">
        <f>IF($A4581&lt;=Inputs!$B$13,IF(2&lt;=Inputs!$B$8,IF(Inputs!$B$12&gt;0,MAX(MIN(NORM.INV(RAND(),LOOKUP(Q4581,Inputs!$J$6:$J$9,Inputs!$G$6:$G$9),LOOKUP(Q4581,Inputs!$J$6:$J$9,Inputs!$H$6:$H$9)),Inputs!$B$12),-Inputs!$B$12),NORM.INV(RAND(),LOOKUP(Q4581,Inputs!$J$6:$J$9,Inputs!$G$6:$G$9),LOOKUP(Q4581,Inputs!$J$6:$J$9,Inputs!$H$6:$H$9))),0),"" )</f>
        <v/>
      </c>
      <c r="H4581" s="26">
        <f>IF($A4581&lt;=Inputs!$B$13,IF(3&lt;=Inputs!$B$8,IF(Inputs!$B$12&gt;0,MAX(MIN(NORM.INV(RAND(),LOOKUP(R4581,Inputs!$J$6:$J$9,Inputs!$G$6:$G$9),LOOKUP(R4581,Inputs!$J$6:$J$9,Inputs!$H$6:$H$9)),Inputs!$B$12),-Inputs!$B$12),NORM.INV(RAND(),LOOKUP(R4581,Inputs!$J$6:$J$9,Inputs!$G$6:$G$9),LOOKUP(R4581,Inputs!$J$6:$J$9,Inputs!$H$6:$H$9))),0),"" )</f>
        <v/>
      </c>
      <c r="I4581" s="26">
        <f>IF($A4581&lt;=Inputs!$B$13,IF(4&lt;=Inputs!$B$8,IF(Inputs!$B$12&gt;0,MAX(MIN(NORM.INV(RAND(),LOOKUP(S4581,Inputs!$J$6:$J$9,Inputs!$G$6:$G$9),LOOKUP(S4581,Inputs!$J$6:$J$9,Inputs!$H$6:$H$9)),Inputs!$B$12),-Inputs!$B$12),NORM.INV(RAND(),LOOKUP(S4581,Inputs!$J$6:$J$9,Inputs!$G$6:$G$9),LOOKUP(S4581,Inputs!$J$6:$J$9,Inputs!$H$6:$H$9))),0),"" )</f>
        <v/>
      </c>
      <c r="J4581" s="26">
        <f>IF($A4581&lt;=Inputs!$B$13,IF(5&lt;=Inputs!$B$8,IF(Inputs!$B$12&gt;0,MAX(MIN(NORM.INV(RAND(),LOOKUP(T4581,Inputs!$J$6:$J$9,Inputs!$G$6:$G$9),LOOKUP(T4581,Inputs!$J$6:$J$9,Inputs!$H$6:$H$9)),Inputs!$B$12),-Inputs!$B$12),NORM.INV(RAND(),LOOKUP(T4581,Inputs!$J$6:$J$9,Inputs!$G$6:$G$9),LOOKUP(T4581,Inputs!$J$6:$J$9,Inputs!$H$6:$H$9))),0),"" )</f>
        <v/>
      </c>
      <c r="K4581" s="26">
        <f>IF($A4581&lt;=Inputs!$B$13,IF(6&lt;=Inputs!$B$8,IF(Inputs!$B$12&gt;0,MAX(MIN(NORM.INV(RAND(),LOOKUP(U4581,Inputs!$J$6:$J$9,Inputs!$G$6:$G$9),LOOKUP(U4581,Inputs!$J$6:$J$9,Inputs!$H$6:$H$9)),Inputs!$B$12),-Inputs!$B$12),NORM.INV(RAND(),LOOKUP(U4581,Inputs!$J$6:$J$9,Inputs!$G$6:$G$9),LOOKUP(U4581,Inputs!$J$6:$J$9,Inputs!$H$6:$H$9))),0),"" )</f>
        <v/>
      </c>
      <c r="L4581" s="26">
        <f>IF($A4581&lt;=Inputs!$B$13,IF(7&lt;=Inputs!$B$8,IF(Inputs!$B$12&gt;0,MAX(MIN(NORM.INV(RAND(),LOOKUP(V4581,Inputs!$J$6:$J$9,Inputs!$G$6:$G$9),LOOKUP(V4581,Inputs!$J$6:$J$9,Inputs!$H$6:$H$9)),Inputs!$B$12),-Inputs!$B$12),NORM.INV(RAND(),LOOKUP(V4581,Inputs!$J$6:$J$9,Inputs!$G$6:$G$9),LOOKUP(V4581,Inputs!$J$6:$J$9,Inputs!$H$6:$H$9))),0),"" )</f>
        <v/>
      </c>
      <c r="M4581" s="26">
        <f>IF($A4581&lt;=Inputs!$B$13,IF(8&lt;=Inputs!$B$8,IF(Inputs!$B$12&gt;0,MAX(MIN(NORM.INV(RAND(),LOOKUP(W4581,Inputs!$J$6:$J$9,Inputs!$G$6:$G$9),LOOKUP(W4581,Inputs!$J$6:$J$9,Inputs!$H$6:$H$9)),Inputs!$B$12),-Inputs!$B$12),NORM.INV(RAND(),LOOKUP(W4581,Inputs!$J$6:$J$9,Inputs!$G$6:$G$9),LOOKUP(W4581,Inputs!$J$6:$J$9,Inputs!$H$6:$H$9))),0),"" )</f>
        <v/>
      </c>
      <c r="N4581" s="26">
        <f>IF($A4581&lt;=Inputs!$B$13,IF(9&lt;=Inputs!$B$8,IF(Inputs!$B$12&gt;0,MAX(MIN(NORM.INV(RAND(),LOOKUP(X4581,Inputs!$J$6:$J$9,Inputs!$G$6:$G$9),LOOKUP(X4581,Inputs!$J$6:$J$9,Inputs!$H$6:$H$9)),Inputs!$B$12),-Inputs!$B$12),NORM.INV(RAND(),LOOKUP(X4581,Inputs!$J$6:$J$9,Inputs!$G$6:$G$9),LOOKUP(X4581,Inputs!$J$6:$J$9,Inputs!$H$6:$H$9))),0),"" )</f>
        <v/>
      </c>
      <c r="O4581" s="26">
        <f>IF($A4581&lt;=Inputs!$B$13,IF(10&lt;=Inputs!$B$8,IF(Inputs!$B$12&gt;0,MAX(MIN(NORM.INV(RAND(),LOOKUP(Y4581,Inputs!$J$6:$J$9,Inputs!$G$6:$G$9),LOOKUP(Y4581,Inputs!$J$6:$J$9,Inputs!$H$6:$H$9)),Inputs!$B$12),-Inputs!$B$12),NORM.INV(RAND(),LOOKUP(Y4581,Inputs!$J$6:$J$9,Inputs!$G$6:$G$9),LOOKUP(Y4581,Inputs!$J$6:$J$9,Inputs!$H$6:$H$9))),0),"" )</f>
        <v/>
      </c>
      <c r="P4581" s="31">
        <f>IF($A4581&lt;=Inputs!$B$13,RAND(),"")</f>
        <v/>
      </c>
      <c r="Q4581" s="31">
        <f>IF($A4581&lt;=Inputs!$B$13,RAND(),"")</f>
        <v/>
      </c>
      <c r="R4581" s="31">
        <f>IF($A4581&lt;=Inputs!$B$13,RAND(),"")</f>
        <v/>
      </c>
      <c r="S4581" s="31">
        <f>IF($A4581&lt;=Inputs!$B$13,RAND(),"")</f>
        <v/>
      </c>
      <c r="T4581" s="31">
        <f>IF($A4581&lt;=Inputs!$B$13,RAND(),"")</f>
        <v/>
      </c>
      <c r="U4581" s="31">
        <f>IF($A4581&lt;=Inputs!$B$13,RAND(),"")</f>
        <v/>
      </c>
      <c r="V4581" s="31">
        <f>IF($A4581&lt;=Inputs!$B$13,RAND(),"")</f>
        <v/>
      </c>
      <c r="W4581" s="31">
        <f>IF($A4581&lt;=Inputs!$B$13,RAND(),"")</f>
        <v/>
      </c>
      <c r="X4581" s="31">
        <f>IF($A4581&lt;=Inputs!$B$13,RAND(),"")</f>
        <v/>
      </c>
      <c r="Y4581" s="31">
        <f>IF($A4581&lt;=Inputs!$B$13,RAND(),"")</f>
        <v/>
      </c>
    </row>
    <row r="4582">
      <c r="A4582" t="n">
        <v>4577</v>
      </c>
      <c r="B4582" s="26">
        <f>IF($A4582&lt;=Inputs!$B$13,IF(Inputs!$B$8&gt;0,SUM(F4582:O4582)/Inputs!$B$8,0),"")</f>
        <v/>
      </c>
      <c r="C4582" s="27">
        <f>IF($A4582&lt;=Inputs!$B$13,B4582/100,"")</f>
        <v/>
      </c>
      <c r="D4582" s="28">
        <f>IF($A4582&lt;=Inputs!$B$13,C4582*Inputs!$B$7,"")</f>
        <v/>
      </c>
      <c r="E4582" s="29">
        <f>IF($A4582&lt;=Inputs!$B$13,IF(D4582&gt;0,1,0),"")</f>
        <v/>
      </c>
      <c r="F4582" s="26">
        <f>IF($A4582&lt;=Inputs!$B$13,IF(1&lt;=Inputs!$B$8,IF(Inputs!$B$12&gt;0,MAX(MIN(NORM.INV(RAND(),LOOKUP(P4582,Inputs!$J$6:$J$9,Inputs!$G$6:$G$9),LOOKUP(P4582,Inputs!$J$6:$J$9,Inputs!$H$6:$H$9)),Inputs!$B$12),-Inputs!$B$12),NORM.INV(RAND(),LOOKUP(P4582,Inputs!$J$6:$J$9,Inputs!$G$6:$G$9),LOOKUP(P4582,Inputs!$J$6:$J$9,Inputs!$H$6:$H$9))),0),"" )</f>
        <v/>
      </c>
      <c r="G4582" s="26">
        <f>IF($A4582&lt;=Inputs!$B$13,IF(2&lt;=Inputs!$B$8,IF(Inputs!$B$12&gt;0,MAX(MIN(NORM.INV(RAND(),LOOKUP(Q4582,Inputs!$J$6:$J$9,Inputs!$G$6:$G$9),LOOKUP(Q4582,Inputs!$J$6:$J$9,Inputs!$H$6:$H$9)),Inputs!$B$12),-Inputs!$B$12),NORM.INV(RAND(),LOOKUP(Q4582,Inputs!$J$6:$J$9,Inputs!$G$6:$G$9),LOOKUP(Q4582,Inputs!$J$6:$J$9,Inputs!$H$6:$H$9))),0),"" )</f>
        <v/>
      </c>
      <c r="H4582" s="26">
        <f>IF($A4582&lt;=Inputs!$B$13,IF(3&lt;=Inputs!$B$8,IF(Inputs!$B$12&gt;0,MAX(MIN(NORM.INV(RAND(),LOOKUP(R4582,Inputs!$J$6:$J$9,Inputs!$G$6:$G$9),LOOKUP(R4582,Inputs!$J$6:$J$9,Inputs!$H$6:$H$9)),Inputs!$B$12),-Inputs!$B$12),NORM.INV(RAND(),LOOKUP(R4582,Inputs!$J$6:$J$9,Inputs!$G$6:$G$9),LOOKUP(R4582,Inputs!$J$6:$J$9,Inputs!$H$6:$H$9))),0),"" )</f>
        <v/>
      </c>
      <c r="I4582" s="26">
        <f>IF($A4582&lt;=Inputs!$B$13,IF(4&lt;=Inputs!$B$8,IF(Inputs!$B$12&gt;0,MAX(MIN(NORM.INV(RAND(),LOOKUP(S4582,Inputs!$J$6:$J$9,Inputs!$G$6:$G$9),LOOKUP(S4582,Inputs!$J$6:$J$9,Inputs!$H$6:$H$9)),Inputs!$B$12),-Inputs!$B$12),NORM.INV(RAND(),LOOKUP(S4582,Inputs!$J$6:$J$9,Inputs!$G$6:$G$9),LOOKUP(S4582,Inputs!$J$6:$J$9,Inputs!$H$6:$H$9))),0),"" )</f>
        <v/>
      </c>
      <c r="J4582" s="26">
        <f>IF($A4582&lt;=Inputs!$B$13,IF(5&lt;=Inputs!$B$8,IF(Inputs!$B$12&gt;0,MAX(MIN(NORM.INV(RAND(),LOOKUP(T4582,Inputs!$J$6:$J$9,Inputs!$G$6:$G$9),LOOKUP(T4582,Inputs!$J$6:$J$9,Inputs!$H$6:$H$9)),Inputs!$B$12),-Inputs!$B$12),NORM.INV(RAND(),LOOKUP(T4582,Inputs!$J$6:$J$9,Inputs!$G$6:$G$9),LOOKUP(T4582,Inputs!$J$6:$J$9,Inputs!$H$6:$H$9))),0),"" )</f>
        <v/>
      </c>
      <c r="K4582" s="26">
        <f>IF($A4582&lt;=Inputs!$B$13,IF(6&lt;=Inputs!$B$8,IF(Inputs!$B$12&gt;0,MAX(MIN(NORM.INV(RAND(),LOOKUP(U4582,Inputs!$J$6:$J$9,Inputs!$G$6:$G$9),LOOKUP(U4582,Inputs!$J$6:$J$9,Inputs!$H$6:$H$9)),Inputs!$B$12),-Inputs!$B$12),NORM.INV(RAND(),LOOKUP(U4582,Inputs!$J$6:$J$9,Inputs!$G$6:$G$9),LOOKUP(U4582,Inputs!$J$6:$J$9,Inputs!$H$6:$H$9))),0),"" )</f>
        <v/>
      </c>
      <c r="L4582" s="26">
        <f>IF($A4582&lt;=Inputs!$B$13,IF(7&lt;=Inputs!$B$8,IF(Inputs!$B$12&gt;0,MAX(MIN(NORM.INV(RAND(),LOOKUP(V4582,Inputs!$J$6:$J$9,Inputs!$G$6:$G$9),LOOKUP(V4582,Inputs!$J$6:$J$9,Inputs!$H$6:$H$9)),Inputs!$B$12),-Inputs!$B$12),NORM.INV(RAND(),LOOKUP(V4582,Inputs!$J$6:$J$9,Inputs!$G$6:$G$9),LOOKUP(V4582,Inputs!$J$6:$J$9,Inputs!$H$6:$H$9))),0),"" )</f>
        <v/>
      </c>
      <c r="M4582" s="26">
        <f>IF($A4582&lt;=Inputs!$B$13,IF(8&lt;=Inputs!$B$8,IF(Inputs!$B$12&gt;0,MAX(MIN(NORM.INV(RAND(),LOOKUP(W4582,Inputs!$J$6:$J$9,Inputs!$G$6:$G$9),LOOKUP(W4582,Inputs!$J$6:$J$9,Inputs!$H$6:$H$9)),Inputs!$B$12),-Inputs!$B$12),NORM.INV(RAND(),LOOKUP(W4582,Inputs!$J$6:$J$9,Inputs!$G$6:$G$9),LOOKUP(W4582,Inputs!$J$6:$J$9,Inputs!$H$6:$H$9))),0),"" )</f>
        <v/>
      </c>
      <c r="N4582" s="26">
        <f>IF($A4582&lt;=Inputs!$B$13,IF(9&lt;=Inputs!$B$8,IF(Inputs!$B$12&gt;0,MAX(MIN(NORM.INV(RAND(),LOOKUP(X4582,Inputs!$J$6:$J$9,Inputs!$G$6:$G$9),LOOKUP(X4582,Inputs!$J$6:$J$9,Inputs!$H$6:$H$9)),Inputs!$B$12),-Inputs!$B$12),NORM.INV(RAND(),LOOKUP(X4582,Inputs!$J$6:$J$9,Inputs!$G$6:$G$9),LOOKUP(X4582,Inputs!$J$6:$J$9,Inputs!$H$6:$H$9))),0),"" )</f>
        <v/>
      </c>
      <c r="O4582" s="26">
        <f>IF($A4582&lt;=Inputs!$B$13,IF(10&lt;=Inputs!$B$8,IF(Inputs!$B$12&gt;0,MAX(MIN(NORM.INV(RAND(),LOOKUP(Y4582,Inputs!$J$6:$J$9,Inputs!$G$6:$G$9),LOOKUP(Y4582,Inputs!$J$6:$J$9,Inputs!$H$6:$H$9)),Inputs!$B$12),-Inputs!$B$12),NORM.INV(RAND(),LOOKUP(Y4582,Inputs!$J$6:$J$9,Inputs!$G$6:$G$9),LOOKUP(Y4582,Inputs!$J$6:$J$9,Inputs!$H$6:$H$9))),0),"" )</f>
        <v/>
      </c>
      <c r="P4582" s="31">
        <f>IF($A4582&lt;=Inputs!$B$13,RAND(),"")</f>
        <v/>
      </c>
      <c r="Q4582" s="31">
        <f>IF($A4582&lt;=Inputs!$B$13,RAND(),"")</f>
        <v/>
      </c>
      <c r="R4582" s="31">
        <f>IF($A4582&lt;=Inputs!$B$13,RAND(),"")</f>
        <v/>
      </c>
      <c r="S4582" s="31">
        <f>IF($A4582&lt;=Inputs!$B$13,RAND(),"")</f>
        <v/>
      </c>
      <c r="T4582" s="31">
        <f>IF($A4582&lt;=Inputs!$B$13,RAND(),"")</f>
        <v/>
      </c>
      <c r="U4582" s="31">
        <f>IF($A4582&lt;=Inputs!$B$13,RAND(),"")</f>
        <v/>
      </c>
      <c r="V4582" s="31">
        <f>IF($A4582&lt;=Inputs!$B$13,RAND(),"")</f>
        <v/>
      </c>
      <c r="W4582" s="31">
        <f>IF($A4582&lt;=Inputs!$B$13,RAND(),"")</f>
        <v/>
      </c>
      <c r="X4582" s="31">
        <f>IF($A4582&lt;=Inputs!$B$13,RAND(),"")</f>
        <v/>
      </c>
      <c r="Y4582" s="31">
        <f>IF($A4582&lt;=Inputs!$B$13,RAND(),"")</f>
        <v/>
      </c>
    </row>
    <row r="4583">
      <c r="A4583" t="n">
        <v>4578</v>
      </c>
      <c r="B4583" s="26">
        <f>IF($A4583&lt;=Inputs!$B$13,IF(Inputs!$B$8&gt;0,SUM(F4583:O4583)/Inputs!$B$8,0),"")</f>
        <v/>
      </c>
      <c r="C4583" s="27">
        <f>IF($A4583&lt;=Inputs!$B$13,B4583/100,"")</f>
        <v/>
      </c>
      <c r="D4583" s="28">
        <f>IF($A4583&lt;=Inputs!$B$13,C4583*Inputs!$B$7,"")</f>
        <v/>
      </c>
      <c r="E4583" s="29">
        <f>IF($A4583&lt;=Inputs!$B$13,IF(D4583&gt;0,1,0),"")</f>
        <v/>
      </c>
      <c r="F4583" s="26">
        <f>IF($A4583&lt;=Inputs!$B$13,IF(1&lt;=Inputs!$B$8,IF(Inputs!$B$12&gt;0,MAX(MIN(NORM.INV(RAND(),LOOKUP(P4583,Inputs!$J$6:$J$9,Inputs!$G$6:$G$9),LOOKUP(P4583,Inputs!$J$6:$J$9,Inputs!$H$6:$H$9)),Inputs!$B$12),-Inputs!$B$12),NORM.INV(RAND(),LOOKUP(P4583,Inputs!$J$6:$J$9,Inputs!$G$6:$G$9),LOOKUP(P4583,Inputs!$J$6:$J$9,Inputs!$H$6:$H$9))),0),"" )</f>
        <v/>
      </c>
      <c r="G4583" s="26">
        <f>IF($A4583&lt;=Inputs!$B$13,IF(2&lt;=Inputs!$B$8,IF(Inputs!$B$12&gt;0,MAX(MIN(NORM.INV(RAND(),LOOKUP(Q4583,Inputs!$J$6:$J$9,Inputs!$G$6:$G$9),LOOKUP(Q4583,Inputs!$J$6:$J$9,Inputs!$H$6:$H$9)),Inputs!$B$12),-Inputs!$B$12),NORM.INV(RAND(),LOOKUP(Q4583,Inputs!$J$6:$J$9,Inputs!$G$6:$G$9),LOOKUP(Q4583,Inputs!$J$6:$J$9,Inputs!$H$6:$H$9))),0),"" )</f>
        <v/>
      </c>
      <c r="H4583" s="26">
        <f>IF($A4583&lt;=Inputs!$B$13,IF(3&lt;=Inputs!$B$8,IF(Inputs!$B$12&gt;0,MAX(MIN(NORM.INV(RAND(),LOOKUP(R4583,Inputs!$J$6:$J$9,Inputs!$G$6:$G$9),LOOKUP(R4583,Inputs!$J$6:$J$9,Inputs!$H$6:$H$9)),Inputs!$B$12),-Inputs!$B$12),NORM.INV(RAND(),LOOKUP(R4583,Inputs!$J$6:$J$9,Inputs!$G$6:$G$9),LOOKUP(R4583,Inputs!$J$6:$J$9,Inputs!$H$6:$H$9))),0),"" )</f>
        <v/>
      </c>
      <c r="I4583" s="26">
        <f>IF($A4583&lt;=Inputs!$B$13,IF(4&lt;=Inputs!$B$8,IF(Inputs!$B$12&gt;0,MAX(MIN(NORM.INV(RAND(),LOOKUP(S4583,Inputs!$J$6:$J$9,Inputs!$G$6:$G$9),LOOKUP(S4583,Inputs!$J$6:$J$9,Inputs!$H$6:$H$9)),Inputs!$B$12),-Inputs!$B$12),NORM.INV(RAND(),LOOKUP(S4583,Inputs!$J$6:$J$9,Inputs!$G$6:$G$9),LOOKUP(S4583,Inputs!$J$6:$J$9,Inputs!$H$6:$H$9))),0),"" )</f>
        <v/>
      </c>
      <c r="J4583" s="26">
        <f>IF($A4583&lt;=Inputs!$B$13,IF(5&lt;=Inputs!$B$8,IF(Inputs!$B$12&gt;0,MAX(MIN(NORM.INV(RAND(),LOOKUP(T4583,Inputs!$J$6:$J$9,Inputs!$G$6:$G$9),LOOKUP(T4583,Inputs!$J$6:$J$9,Inputs!$H$6:$H$9)),Inputs!$B$12),-Inputs!$B$12),NORM.INV(RAND(),LOOKUP(T4583,Inputs!$J$6:$J$9,Inputs!$G$6:$G$9),LOOKUP(T4583,Inputs!$J$6:$J$9,Inputs!$H$6:$H$9))),0),"" )</f>
        <v/>
      </c>
      <c r="K4583" s="26">
        <f>IF($A4583&lt;=Inputs!$B$13,IF(6&lt;=Inputs!$B$8,IF(Inputs!$B$12&gt;0,MAX(MIN(NORM.INV(RAND(),LOOKUP(U4583,Inputs!$J$6:$J$9,Inputs!$G$6:$G$9),LOOKUP(U4583,Inputs!$J$6:$J$9,Inputs!$H$6:$H$9)),Inputs!$B$12),-Inputs!$B$12),NORM.INV(RAND(),LOOKUP(U4583,Inputs!$J$6:$J$9,Inputs!$G$6:$G$9),LOOKUP(U4583,Inputs!$J$6:$J$9,Inputs!$H$6:$H$9))),0),"" )</f>
        <v/>
      </c>
      <c r="L4583" s="26">
        <f>IF($A4583&lt;=Inputs!$B$13,IF(7&lt;=Inputs!$B$8,IF(Inputs!$B$12&gt;0,MAX(MIN(NORM.INV(RAND(),LOOKUP(V4583,Inputs!$J$6:$J$9,Inputs!$G$6:$G$9),LOOKUP(V4583,Inputs!$J$6:$J$9,Inputs!$H$6:$H$9)),Inputs!$B$12),-Inputs!$B$12),NORM.INV(RAND(),LOOKUP(V4583,Inputs!$J$6:$J$9,Inputs!$G$6:$G$9),LOOKUP(V4583,Inputs!$J$6:$J$9,Inputs!$H$6:$H$9))),0),"" )</f>
        <v/>
      </c>
      <c r="M4583" s="26">
        <f>IF($A4583&lt;=Inputs!$B$13,IF(8&lt;=Inputs!$B$8,IF(Inputs!$B$12&gt;0,MAX(MIN(NORM.INV(RAND(),LOOKUP(W4583,Inputs!$J$6:$J$9,Inputs!$G$6:$G$9),LOOKUP(W4583,Inputs!$J$6:$J$9,Inputs!$H$6:$H$9)),Inputs!$B$12),-Inputs!$B$12),NORM.INV(RAND(),LOOKUP(W4583,Inputs!$J$6:$J$9,Inputs!$G$6:$G$9),LOOKUP(W4583,Inputs!$J$6:$J$9,Inputs!$H$6:$H$9))),0),"" )</f>
        <v/>
      </c>
      <c r="N4583" s="26">
        <f>IF($A4583&lt;=Inputs!$B$13,IF(9&lt;=Inputs!$B$8,IF(Inputs!$B$12&gt;0,MAX(MIN(NORM.INV(RAND(),LOOKUP(X4583,Inputs!$J$6:$J$9,Inputs!$G$6:$G$9),LOOKUP(X4583,Inputs!$J$6:$J$9,Inputs!$H$6:$H$9)),Inputs!$B$12),-Inputs!$B$12),NORM.INV(RAND(),LOOKUP(X4583,Inputs!$J$6:$J$9,Inputs!$G$6:$G$9),LOOKUP(X4583,Inputs!$J$6:$J$9,Inputs!$H$6:$H$9))),0),"" )</f>
        <v/>
      </c>
      <c r="O4583" s="26">
        <f>IF($A4583&lt;=Inputs!$B$13,IF(10&lt;=Inputs!$B$8,IF(Inputs!$B$12&gt;0,MAX(MIN(NORM.INV(RAND(),LOOKUP(Y4583,Inputs!$J$6:$J$9,Inputs!$G$6:$G$9),LOOKUP(Y4583,Inputs!$J$6:$J$9,Inputs!$H$6:$H$9)),Inputs!$B$12),-Inputs!$B$12),NORM.INV(RAND(),LOOKUP(Y4583,Inputs!$J$6:$J$9,Inputs!$G$6:$G$9),LOOKUP(Y4583,Inputs!$J$6:$J$9,Inputs!$H$6:$H$9))),0),"" )</f>
        <v/>
      </c>
      <c r="P4583" s="31">
        <f>IF($A4583&lt;=Inputs!$B$13,RAND(),"")</f>
        <v/>
      </c>
      <c r="Q4583" s="31">
        <f>IF($A4583&lt;=Inputs!$B$13,RAND(),"")</f>
        <v/>
      </c>
      <c r="R4583" s="31">
        <f>IF($A4583&lt;=Inputs!$B$13,RAND(),"")</f>
        <v/>
      </c>
      <c r="S4583" s="31">
        <f>IF($A4583&lt;=Inputs!$B$13,RAND(),"")</f>
        <v/>
      </c>
      <c r="T4583" s="31">
        <f>IF($A4583&lt;=Inputs!$B$13,RAND(),"")</f>
        <v/>
      </c>
      <c r="U4583" s="31">
        <f>IF($A4583&lt;=Inputs!$B$13,RAND(),"")</f>
        <v/>
      </c>
      <c r="V4583" s="31">
        <f>IF($A4583&lt;=Inputs!$B$13,RAND(),"")</f>
        <v/>
      </c>
      <c r="W4583" s="31">
        <f>IF($A4583&lt;=Inputs!$B$13,RAND(),"")</f>
        <v/>
      </c>
      <c r="X4583" s="31">
        <f>IF($A4583&lt;=Inputs!$B$13,RAND(),"")</f>
        <v/>
      </c>
      <c r="Y4583" s="31">
        <f>IF($A4583&lt;=Inputs!$B$13,RAND(),"")</f>
        <v/>
      </c>
    </row>
    <row r="4584">
      <c r="A4584" t="n">
        <v>4579</v>
      </c>
      <c r="B4584" s="26">
        <f>IF($A4584&lt;=Inputs!$B$13,IF(Inputs!$B$8&gt;0,SUM(F4584:O4584)/Inputs!$B$8,0),"")</f>
        <v/>
      </c>
      <c r="C4584" s="27">
        <f>IF($A4584&lt;=Inputs!$B$13,B4584/100,"")</f>
        <v/>
      </c>
      <c r="D4584" s="28">
        <f>IF($A4584&lt;=Inputs!$B$13,C4584*Inputs!$B$7,"")</f>
        <v/>
      </c>
      <c r="E4584" s="29">
        <f>IF($A4584&lt;=Inputs!$B$13,IF(D4584&gt;0,1,0),"")</f>
        <v/>
      </c>
      <c r="F4584" s="26">
        <f>IF($A4584&lt;=Inputs!$B$13,IF(1&lt;=Inputs!$B$8,IF(Inputs!$B$12&gt;0,MAX(MIN(NORM.INV(RAND(),LOOKUP(P4584,Inputs!$J$6:$J$9,Inputs!$G$6:$G$9),LOOKUP(P4584,Inputs!$J$6:$J$9,Inputs!$H$6:$H$9)),Inputs!$B$12),-Inputs!$B$12),NORM.INV(RAND(),LOOKUP(P4584,Inputs!$J$6:$J$9,Inputs!$G$6:$G$9),LOOKUP(P4584,Inputs!$J$6:$J$9,Inputs!$H$6:$H$9))),0),"" )</f>
        <v/>
      </c>
      <c r="G4584" s="26">
        <f>IF($A4584&lt;=Inputs!$B$13,IF(2&lt;=Inputs!$B$8,IF(Inputs!$B$12&gt;0,MAX(MIN(NORM.INV(RAND(),LOOKUP(Q4584,Inputs!$J$6:$J$9,Inputs!$G$6:$G$9),LOOKUP(Q4584,Inputs!$J$6:$J$9,Inputs!$H$6:$H$9)),Inputs!$B$12),-Inputs!$B$12),NORM.INV(RAND(),LOOKUP(Q4584,Inputs!$J$6:$J$9,Inputs!$G$6:$G$9),LOOKUP(Q4584,Inputs!$J$6:$J$9,Inputs!$H$6:$H$9))),0),"" )</f>
        <v/>
      </c>
      <c r="H4584" s="26">
        <f>IF($A4584&lt;=Inputs!$B$13,IF(3&lt;=Inputs!$B$8,IF(Inputs!$B$12&gt;0,MAX(MIN(NORM.INV(RAND(),LOOKUP(R4584,Inputs!$J$6:$J$9,Inputs!$G$6:$G$9),LOOKUP(R4584,Inputs!$J$6:$J$9,Inputs!$H$6:$H$9)),Inputs!$B$12),-Inputs!$B$12),NORM.INV(RAND(),LOOKUP(R4584,Inputs!$J$6:$J$9,Inputs!$G$6:$G$9),LOOKUP(R4584,Inputs!$J$6:$J$9,Inputs!$H$6:$H$9))),0),"" )</f>
        <v/>
      </c>
      <c r="I4584" s="26">
        <f>IF($A4584&lt;=Inputs!$B$13,IF(4&lt;=Inputs!$B$8,IF(Inputs!$B$12&gt;0,MAX(MIN(NORM.INV(RAND(),LOOKUP(S4584,Inputs!$J$6:$J$9,Inputs!$G$6:$G$9),LOOKUP(S4584,Inputs!$J$6:$J$9,Inputs!$H$6:$H$9)),Inputs!$B$12),-Inputs!$B$12),NORM.INV(RAND(),LOOKUP(S4584,Inputs!$J$6:$J$9,Inputs!$G$6:$G$9),LOOKUP(S4584,Inputs!$J$6:$J$9,Inputs!$H$6:$H$9))),0),"" )</f>
        <v/>
      </c>
      <c r="J4584" s="26">
        <f>IF($A4584&lt;=Inputs!$B$13,IF(5&lt;=Inputs!$B$8,IF(Inputs!$B$12&gt;0,MAX(MIN(NORM.INV(RAND(),LOOKUP(T4584,Inputs!$J$6:$J$9,Inputs!$G$6:$G$9),LOOKUP(T4584,Inputs!$J$6:$J$9,Inputs!$H$6:$H$9)),Inputs!$B$12),-Inputs!$B$12),NORM.INV(RAND(),LOOKUP(T4584,Inputs!$J$6:$J$9,Inputs!$G$6:$G$9),LOOKUP(T4584,Inputs!$J$6:$J$9,Inputs!$H$6:$H$9))),0),"" )</f>
        <v/>
      </c>
      <c r="K4584" s="26">
        <f>IF($A4584&lt;=Inputs!$B$13,IF(6&lt;=Inputs!$B$8,IF(Inputs!$B$12&gt;0,MAX(MIN(NORM.INV(RAND(),LOOKUP(U4584,Inputs!$J$6:$J$9,Inputs!$G$6:$G$9),LOOKUP(U4584,Inputs!$J$6:$J$9,Inputs!$H$6:$H$9)),Inputs!$B$12),-Inputs!$B$12),NORM.INV(RAND(),LOOKUP(U4584,Inputs!$J$6:$J$9,Inputs!$G$6:$G$9),LOOKUP(U4584,Inputs!$J$6:$J$9,Inputs!$H$6:$H$9))),0),"" )</f>
        <v/>
      </c>
      <c r="L4584" s="26">
        <f>IF($A4584&lt;=Inputs!$B$13,IF(7&lt;=Inputs!$B$8,IF(Inputs!$B$12&gt;0,MAX(MIN(NORM.INV(RAND(),LOOKUP(V4584,Inputs!$J$6:$J$9,Inputs!$G$6:$G$9),LOOKUP(V4584,Inputs!$J$6:$J$9,Inputs!$H$6:$H$9)),Inputs!$B$12),-Inputs!$B$12),NORM.INV(RAND(),LOOKUP(V4584,Inputs!$J$6:$J$9,Inputs!$G$6:$G$9),LOOKUP(V4584,Inputs!$J$6:$J$9,Inputs!$H$6:$H$9))),0),"" )</f>
        <v/>
      </c>
      <c r="M4584" s="26">
        <f>IF($A4584&lt;=Inputs!$B$13,IF(8&lt;=Inputs!$B$8,IF(Inputs!$B$12&gt;0,MAX(MIN(NORM.INV(RAND(),LOOKUP(W4584,Inputs!$J$6:$J$9,Inputs!$G$6:$G$9),LOOKUP(W4584,Inputs!$J$6:$J$9,Inputs!$H$6:$H$9)),Inputs!$B$12),-Inputs!$B$12),NORM.INV(RAND(),LOOKUP(W4584,Inputs!$J$6:$J$9,Inputs!$G$6:$G$9),LOOKUP(W4584,Inputs!$J$6:$J$9,Inputs!$H$6:$H$9))),0),"" )</f>
        <v/>
      </c>
      <c r="N4584" s="26">
        <f>IF($A4584&lt;=Inputs!$B$13,IF(9&lt;=Inputs!$B$8,IF(Inputs!$B$12&gt;0,MAX(MIN(NORM.INV(RAND(),LOOKUP(X4584,Inputs!$J$6:$J$9,Inputs!$G$6:$G$9),LOOKUP(X4584,Inputs!$J$6:$J$9,Inputs!$H$6:$H$9)),Inputs!$B$12),-Inputs!$B$12),NORM.INV(RAND(),LOOKUP(X4584,Inputs!$J$6:$J$9,Inputs!$G$6:$G$9),LOOKUP(X4584,Inputs!$J$6:$J$9,Inputs!$H$6:$H$9))),0),"" )</f>
        <v/>
      </c>
      <c r="O4584" s="26">
        <f>IF($A4584&lt;=Inputs!$B$13,IF(10&lt;=Inputs!$B$8,IF(Inputs!$B$12&gt;0,MAX(MIN(NORM.INV(RAND(),LOOKUP(Y4584,Inputs!$J$6:$J$9,Inputs!$G$6:$G$9),LOOKUP(Y4584,Inputs!$J$6:$J$9,Inputs!$H$6:$H$9)),Inputs!$B$12),-Inputs!$B$12),NORM.INV(RAND(),LOOKUP(Y4584,Inputs!$J$6:$J$9,Inputs!$G$6:$G$9),LOOKUP(Y4584,Inputs!$J$6:$J$9,Inputs!$H$6:$H$9))),0),"" )</f>
        <v/>
      </c>
      <c r="P4584" s="31">
        <f>IF($A4584&lt;=Inputs!$B$13,RAND(),"")</f>
        <v/>
      </c>
      <c r="Q4584" s="31">
        <f>IF($A4584&lt;=Inputs!$B$13,RAND(),"")</f>
        <v/>
      </c>
      <c r="R4584" s="31">
        <f>IF($A4584&lt;=Inputs!$B$13,RAND(),"")</f>
        <v/>
      </c>
      <c r="S4584" s="31">
        <f>IF($A4584&lt;=Inputs!$B$13,RAND(),"")</f>
        <v/>
      </c>
      <c r="T4584" s="31">
        <f>IF($A4584&lt;=Inputs!$B$13,RAND(),"")</f>
        <v/>
      </c>
      <c r="U4584" s="31">
        <f>IF($A4584&lt;=Inputs!$B$13,RAND(),"")</f>
        <v/>
      </c>
      <c r="V4584" s="31">
        <f>IF($A4584&lt;=Inputs!$B$13,RAND(),"")</f>
        <v/>
      </c>
      <c r="W4584" s="31">
        <f>IF($A4584&lt;=Inputs!$B$13,RAND(),"")</f>
        <v/>
      </c>
      <c r="X4584" s="31">
        <f>IF($A4584&lt;=Inputs!$B$13,RAND(),"")</f>
        <v/>
      </c>
      <c r="Y4584" s="31">
        <f>IF($A4584&lt;=Inputs!$B$13,RAND(),"")</f>
        <v/>
      </c>
    </row>
    <row r="4585">
      <c r="A4585" t="n">
        <v>4580</v>
      </c>
      <c r="B4585" s="26">
        <f>IF($A4585&lt;=Inputs!$B$13,IF(Inputs!$B$8&gt;0,SUM(F4585:O4585)/Inputs!$B$8,0),"")</f>
        <v/>
      </c>
      <c r="C4585" s="27">
        <f>IF($A4585&lt;=Inputs!$B$13,B4585/100,"")</f>
        <v/>
      </c>
      <c r="D4585" s="28">
        <f>IF($A4585&lt;=Inputs!$B$13,C4585*Inputs!$B$7,"")</f>
        <v/>
      </c>
      <c r="E4585" s="29">
        <f>IF($A4585&lt;=Inputs!$B$13,IF(D4585&gt;0,1,0),"")</f>
        <v/>
      </c>
      <c r="F4585" s="26">
        <f>IF($A4585&lt;=Inputs!$B$13,IF(1&lt;=Inputs!$B$8,IF(Inputs!$B$12&gt;0,MAX(MIN(NORM.INV(RAND(),LOOKUP(P4585,Inputs!$J$6:$J$9,Inputs!$G$6:$G$9),LOOKUP(P4585,Inputs!$J$6:$J$9,Inputs!$H$6:$H$9)),Inputs!$B$12),-Inputs!$B$12),NORM.INV(RAND(),LOOKUP(P4585,Inputs!$J$6:$J$9,Inputs!$G$6:$G$9),LOOKUP(P4585,Inputs!$J$6:$J$9,Inputs!$H$6:$H$9))),0),"" )</f>
        <v/>
      </c>
      <c r="G4585" s="26">
        <f>IF($A4585&lt;=Inputs!$B$13,IF(2&lt;=Inputs!$B$8,IF(Inputs!$B$12&gt;0,MAX(MIN(NORM.INV(RAND(),LOOKUP(Q4585,Inputs!$J$6:$J$9,Inputs!$G$6:$G$9),LOOKUP(Q4585,Inputs!$J$6:$J$9,Inputs!$H$6:$H$9)),Inputs!$B$12),-Inputs!$B$12),NORM.INV(RAND(),LOOKUP(Q4585,Inputs!$J$6:$J$9,Inputs!$G$6:$G$9),LOOKUP(Q4585,Inputs!$J$6:$J$9,Inputs!$H$6:$H$9))),0),"" )</f>
        <v/>
      </c>
      <c r="H4585" s="26">
        <f>IF($A4585&lt;=Inputs!$B$13,IF(3&lt;=Inputs!$B$8,IF(Inputs!$B$12&gt;0,MAX(MIN(NORM.INV(RAND(),LOOKUP(R4585,Inputs!$J$6:$J$9,Inputs!$G$6:$G$9),LOOKUP(R4585,Inputs!$J$6:$J$9,Inputs!$H$6:$H$9)),Inputs!$B$12),-Inputs!$B$12),NORM.INV(RAND(),LOOKUP(R4585,Inputs!$J$6:$J$9,Inputs!$G$6:$G$9),LOOKUP(R4585,Inputs!$J$6:$J$9,Inputs!$H$6:$H$9))),0),"" )</f>
        <v/>
      </c>
      <c r="I4585" s="26">
        <f>IF($A4585&lt;=Inputs!$B$13,IF(4&lt;=Inputs!$B$8,IF(Inputs!$B$12&gt;0,MAX(MIN(NORM.INV(RAND(),LOOKUP(S4585,Inputs!$J$6:$J$9,Inputs!$G$6:$G$9),LOOKUP(S4585,Inputs!$J$6:$J$9,Inputs!$H$6:$H$9)),Inputs!$B$12),-Inputs!$B$12),NORM.INV(RAND(),LOOKUP(S4585,Inputs!$J$6:$J$9,Inputs!$G$6:$G$9),LOOKUP(S4585,Inputs!$J$6:$J$9,Inputs!$H$6:$H$9))),0),"" )</f>
        <v/>
      </c>
      <c r="J4585" s="26">
        <f>IF($A4585&lt;=Inputs!$B$13,IF(5&lt;=Inputs!$B$8,IF(Inputs!$B$12&gt;0,MAX(MIN(NORM.INV(RAND(),LOOKUP(T4585,Inputs!$J$6:$J$9,Inputs!$G$6:$G$9),LOOKUP(T4585,Inputs!$J$6:$J$9,Inputs!$H$6:$H$9)),Inputs!$B$12),-Inputs!$B$12),NORM.INV(RAND(),LOOKUP(T4585,Inputs!$J$6:$J$9,Inputs!$G$6:$G$9),LOOKUP(T4585,Inputs!$J$6:$J$9,Inputs!$H$6:$H$9))),0),"" )</f>
        <v/>
      </c>
      <c r="K4585" s="26">
        <f>IF($A4585&lt;=Inputs!$B$13,IF(6&lt;=Inputs!$B$8,IF(Inputs!$B$12&gt;0,MAX(MIN(NORM.INV(RAND(),LOOKUP(U4585,Inputs!$J$6:$J$9,Inputs!$G$6:$G$9),LOOKUP(U4585,Inputs!$J$6:$J$9,Inputs!$H$6:$H$9)),Inputs!$B$12),-Inputs!$B$12),NORM.INV(RAND(),LOOKUP(U4585,Inputs!$J$6:$J$9,Inputs!$G$6:$G$9),LOOKUP(U4585,Inputs!$J$6:$J$9,Inputs!$H$6:$H$9))),0),"" )</f>
        <v/>
      </c>
      <c r="L4585" s="26">
        <f>IF($A4585&lt;=Inputs!$B$13,IF(7&lt;=Inputs!$B$8,IF(Inputs!$B$12&gt;0,MAX(MIN(NORM.INV(RAND(),LOOKUP(V4585,Inputs!$J$6:$J$9,Inputs!$G$6:$G$9),LOOKUP(V4585,Inputs!$J$6:$J$9,Inputs!$H$6:$H$9)),Inputs!$B$12),-Inputs!$B$12),NORM.INV(RAND(),LOOKUP(V4585,Inputs!$J$6:$J$9,Inputs!$G$6:$G$9),LOOKUP(V4585,Inputs!$J$6:$J$9,Inputs!$H$6:$H$9))),0),"" )</f>
        <v/>
      </c>
      <c r="M4585" s="26">
        <f>IF($A4585&lt;=Inputs!$B$13,IF(8&lt;=Inputs!$B$8,IF(Inputs!$B$12&gt;0,MAX(MIN(NORM.INV(RAND(),LOOKUP(W4585,Inputs!$J$6:$J$9,Inputs!$G$6:$G$9),LOOKUP(W4585,Inputs!$J$6:$J$9,Inputs!$H$6:$H$9)),Inputs!$B$12),-Inputs!$B$12),NORM.INV(RAND(),LOOKUP(W4585,Inputs!$J$6:$J$9,Inputs!$G$6:$G$9),LOOKUP(W4585,Inputs!$J$6:$J$9,Inputs!$H$6:$H$9))),0),"" )</f>
        <v/>
      </c>
      <c r="N4585" s="26">
        <f>IF($A4585&lt;=Inputs!$B$13,IF(9&lt;=Inputs!$B$8,IF(Inputs!$B$12&gt;0,MAX(MIN(NORM.INV(RAND(),LOOKUP(X4585,Inputs!$J$6:$J$9,Inputs!$G$6:$G$9),LOOKUP(X4585,Inputs!$J$6:$J$9,Inputs!$H$6:$H$9)),Inputs!$B$12),-Inputs!$B$12),NORM.INV(RAND(),LOOKUP(X4585,Inputs!$J$6:$J$9,Inputs!$G$6:$G$9),LOOKUP(X4585,Inputs!$J$6:$J$9,Inputs!$H$6:$H$9))),0),"" )</f>
        <v/>
      </c>
      <c r="O4585" s="26">
        <f>IF($A4585&lt;=Inputs!$B$13,IF(10&lt;=Inputs!$B$8,IF(Inputs!$B$12&gt;0,MAX(MIN(NORM.INV(RAND(),LOOKUP(Y4585,Inputs!$J$6:$J$9,Inputs!$G$6:$G$9),LOOKUP(Y4585,Inputs!$J$6:$J$9,Inputs!$H$6:$H$9)),Inputs!$B$12),-Inputs!$B$12),NORM.INV(RAND(),LOOKUP(Y4585,Inputs!$J$6:$J$9,Inputs!$G$6:$G$9),LOOKUP(Y4585,Inputs!$J$6:$J$9,Inputs!$H$6:$H$9))),0),"" )</f>
        <v/>
      </c>
      <c r="P4585" s="31">
        <f>IF($A4585&lt;=Inputs!$B$13,RAND(),"")</f>
        <v/>
      </c>
      <c r="Q4585" s="31">
        <f>IF($A4585&lt;=Inputs!$B$13,RAND(),"")</f>
        <v/>
      </c>
      <c r="R4585" s="31">
        <f>IF($A4585&lt;=Inputs!$B$13,RAND(),"")</f>
        <v/>
      </c>
      <c r="S4585" s="31">
        <f>IF($A4585&lt;=Inputs!$B$13,RAND(),"")</f>
        <v/>
      </c>
      <c r="T4585" s="31">
        <f>IF($A4585&lt;=Inputs!$B$13,RAND(),"")</f>
        <v/>
      </c>
      <c r="U4585" s="31">
        <f>IF($A4585&lt;=Inputs!$B$13,RAND(),"")</f>
        <v/>
      </c>
      <c r="V4585" s="31">
        <f>IF($A4585&lt;=Inputs!$B$13,RAND(),"")</f>
        <v/>
      </c>
      <c r="W4585" s="31">
        <f>IF($A4585&lt;=Inputs!$B$13,RAND(),"")</f>
        <v/>
      </c>
      <c r="X4585" s="31">
        <f>IF($A4585&lt;=Inputs!$B$13,RAND(),"")</f>
        <v/>
      </c>
      <c r="Y4585" s="31">
        <f>IF($A4585&lt;=Inputs!$B$13,RAND(),"")</f>
        <v/>
      </c>
    </row>
    <row r="4586">
      <c r="A4586" t="n">
        <v>4581</v>
      </c>
      <c r="B4586" s="26">
        <f>IF($A4586&lt;=Inputs!$B$13,IF(Inputs!$B$8&gt;0,SUM(F4586:O4586)/Inputs!$B$8,0),"")</f>
        <v/>
      </c>
      <c r="C4586" s="27">
        <f>IF($A4586&lt;=Inputs!$B$13,B4586/100,"")</f>
        <v/>
      </c>
      <c r="D4586" s="28">
        <f>IF($A4586&lt;=Inputs!$B$13,C4586*Inputs!$B$7,"")</f>
        <v/>
      </c>
      <c r="E4586" s="29">
        <f>IF($A4586&lt;=Inputs!$B$13,IF(D4586&gt;0,1,0),"")</f>
        <v/>
      </c>
      <c r="F4586" s="26">
        <f>IF($A4586&lt;=Inputs!$B$13,IF(1&lt;=Inputs!$B$8,IF(Inputs!$B$12&gt;0,MAX(MIN(NORM.INV(RAND(),LOOKUP(P4586,Inputs!$J$6:$J$9,Inputs!$G$6:$G$9),LOOKUP(P4586,Inputs!$J$6:$J$9,Inputs!$H$6:$H$9)),Inputs!$B$12),-Inputs!$B$12),NORM.INV(RAND(),LOOKUP(P4586,Inputs!$J$6:$J$9,Inputs!$G$6:$G$9),LOOKUP(P4586,Inputs!$J$6:$J$9,Inputs!$H$6:$H$9))),0),"" )</f>
        <v/>
      </c>
      <c r="G4586" s="26">
        <f>IF($A4586&lt;=Inputs!$B$13,IF(2&lt;=Inputs!$B$8,IF(Inputs!$B$12&gt;0,MAX(MIN(NORM.INV(RAND(),LOOKUP(Q4586,Inputs!$J$6:$J$9,Inputs!$G$6:$G$9),LOOKUP(Q4586,Inputs!$J$6:$J$9,Inputs!$H$6:$H$9)),Inputs!$B$12),-Inputs!$B$12),NORM.INV(RAND(),LOOKUP(Q4586,Inputs!$J$6:$J$9,Inputs!$G$6:$G$9),LOOKUP(Q4586,Inputs!$J$6:$J$9,Inputs!$H$6:$H$9))),0),"" )</f>
        <v/>
      </c>
      <c r="H4586" s="26">
        <f>IF($A4586&lt;=Inputs!$B$13,IF(3&lt;=Inputs!$B$8,IF(Inputs!$B$12&gt;0,MAX(MIN(NORM.INV(RAND(),LOOKUP(R4586,Inputs!$J$6:$J$9,Inputs!$G$6:$G$9),LOOKUP(R4586,Inputs!$J$6:$J$9,Inputs!$H$6:$H$9)),Inputs!$B$12),-Inputs!$B$12),NORM.INV(RAND(),LOOKUP(R4586,Inputs!$J$6:$J$9,Inputs!$G$6:$G$9),LOOKUP(R4586,Inputs!$J$6:$J$9,Inputs!$H$6:$H$9))),0),"" )</f>
        <v/>
      </c>
      <c r="I4586" s="26">
        <f>IF($A4586&lt;=Inputs!$B$13,IF(4&lt;=Inputs!$B$8,IF(Inputs!$B$12&gt;0,MAX(MIN(NORM.INV(RAND(),LOOKUP(S4586,Inputs!$J$6:$J$9,Inputs!$G$6:$G$9),LOOKUP(S4586,Inputs!$J$6:$J$9,Inputs!$H$6:$H$9)),Inputs!$B$12),-Inputs!$B$12),NORM.INV(RAND(),LOOKUP(S4586,Inputs!$J$6:$J$9,Inputs!$G$6:$G$9),LOOKUP(S4586,Inputs!$J$6:$J$9,Inputs!$H$6:$H$9))),0),"" )</f>
        <v/>
      </c>
      <c r="J4586" s="26">
        <f>IF($A4586&lt;=Inputs!$B$13,IF(5&lt;=Inputs!$B$8,IF(Inputs!$B$12&gt;0,MAX(MIN(NORM.INV(RAND(),LOOKUP(T4586,Inputs!$J$6:$J$9,Inputs!$G$6:$G$9),LOOKUP(T4586,Inputs!$J$6:$J$9,Inputs!$H$6:$H$9)),Inputs!$B$12),-Inputs!$B$12),NORM.INV(RAND(),LOOKUP(T4586,Inputs!$J$6:$J$9,Inputs!$G$6:$G$9),LOOKUP(T4586,Inputs!$J$6:$J$9,Inputs!$H$6:$H$9))),0),"" )</f>
        <v/>
      </c>
      <c r="K4586" s="26">
        <f>IF($A4586&lt;=Inputs!$B$13,IF(6&lt;=Inputs!$B$8,IF(Inputs!$B$12&gt;0,MAX(MIN(NORM.INV(RAND(),LOOKUP(U4586,Inputs!$J$6:$J$9,Inputs!$G$6:$G$9),LOOKUP(U4586,Inputs!$J$6:$J$9,Inputs!$H$6:$H$9)),Inputs!$B$12),-Inputs!$B$12),NORM.INV(RAND(),LOOKUP(U4586,Inputs!$J$6:$J$9,Inputs!$G$6:$G$9),LOOKUP(U4586,Inputs!$J$6:$J$9,Inputs!$H$6:$H$9))),0),"" )</f>
        <v/>
      </c>
      <c r="L4586" s="26">
        <f>IF($A4586&lt;=Inputs!$B$13,IF(7&lt;=Inputs!$B$8,IF(Inputs!$B$12&gt;0,MAX(MIN(NORM.INV(RAND(),LOOKUP(V4586,Inputs!$J$6:$J$9,Inputs!$G$6:$G$9),LOOKUP(V4586,Inputs!$J$6:$J$9,Inputs!$H$6:$H$9)),Inputs!$B$12),-Inputs!$B$12),NORM.INV(RAND(),LOOKUP(V4586,Inputs!$J$6:$J$9,Inputs!$G$6:$G$9),LOOKUP(V4586,Inputs!$J$6:$J$9,Inputs!$H$6:$H$9))),0),"" )</f>
        <v/>
      </c>
      <c r="M4586" s="26">
        <f>IF($A4586&lt;=Inputs!$B$13,IF(8&lt;=Inputs!$B$8,IF(Inputs!$B$12&gt;0,MAX(MIN(NORM.INV(RAND(),LOOKUP(W4586,Inputs!$J$6:$J$9,Inputs!$G$6:$G$9),LOOKUP(W4586,Inputs!$J$6:$J$9,Inputs!$H$6:$H$9)),Inputs!$B$12),-Inputs!$B$12),NORM.INV(RAND(),LOOKUP(W4586,Inputs!$J$6:$J$9,Inputs!$G$6:$G$9),LOOKUP(W4586,Inputs!$J$6:$J$9,Inputs!$H$6:$H$9))),0),"" )</f>
        <v/>
      </c>
      <c r="N4586" s="26">
        <f>IF($A4586&lt;=Inputs!$B$13,IF(9&lt;=Inputs!$B$8,IF(Inputs!$B$12&gt;0,MAX(MIN(NORM.INV(RAND(),LOOKUP(X4586,Inputs!$J$6:$J$9,Inputs!$G$6:$G$9),LOOKUP(X4586,Inputs!$J$6:$J$9,Inputs!$H$6:$H$9)),Inputs!$B$12),-Inputs!$B$12),NORM.INV(RAND(),LOOKUP(X4586,Inputs!$J$6:$J$9,Inputs!$G$6:$G$9),LOOKUP(X4586,Inputs!$J$6:$J$9,Inputs!$H$6:$H$9))),0),"" )</f>
        <v/>
      </c>
      <c r="O4586" s="26">
        <f>IF($A4586&lt;=Inputs!$B$13,IF(10&lt;=Inputs!$B$8,IF(Inputs!$B$12&gt;0,MAX(MIN(NORM.INV(RAND(),LOOKUP(Y4586,Inputs!$J$6:$J$9,Inputs!$G$6:$G$9),LOOKUP(Y4586,Inputs!$J$6:$J$9,Inputs!$H$6:$H$9)),Inputs!$B$12),-Inputs!$B$12),NORM.INV(RAND(),LOOKUP(Y4586,Inputs!$J$6:$J$9,Inputs!$G$6:$G$9),LOOKUP(Y4586,Inputs!$J$6:$J$9,Inputs!$H$6:$H$9))),0),"" )</f>
        <v/>
      </c>
      <c r="P4586" s="31">
        <f>IF($A4586&lt;=Inputs!$B$13,RAND(),"")</f>
        <v/>
      </c>
      <c r="Q4586" s="31">
        <f>IF($A4586&lt;=Inputs!$B$13,RAND(),"")</f>
        <v/>
      </c>
      <c r="R4586" s="31">
        <f>IF($A4586&lt;=Inputs!$B$13,RAND(),"")</f>
        <v/>
      </c>
      <c r="S4586" s="31">
        <f>IF($A4586&lt;=Inputs!$B$13,RAND(),"")</f>
        <v/>
      </c>
      <c r="T4586" s="31">
        <f>IF($A4586&lt;=Inputs!$B$13,RAND(),"")</f>
        <v/>
      </c>
      <c r="U4586" s="31">
        <f>IF($A4586&lt;=Inputs!$B$13,RAND(),"")</f>
        <v/>
      </c>
      <c r="V4586" s="31">
        <f>IF($A4586&lt;=Inputs!$B$13,RAND(),"")</f>
        <v/>
      </c>
      <c r="W4586" s="31">
        <f>IF($A4586&lt;=Inputs!$B$13,RAND(),"")</f>
        <v/>
      </c>
      <c r="X4586" s="31">
        <f>IF($A4586&lt;=Inputs!$B$13,RAND(),"")</f>
        <v/>
      </c>
      <c r="Y4586" s="31">
        <f>IF($A4586&lt;=Inputs!$B$13,RAND(),"")</f>
        <v/>
      </c>
    </row>
    <row r="4587">
      <c r="A4587" t="n">
        <v>4582</v>
      </c>
      <c r="B4587" s="26">
        <f>IF($A4587&lt;=Inputs!$B$13,IF(Inputs!$B$8&gt;0,SUM(F4587:O4587)/Inputs!$B$8,0),"")</f>
        <v/>
      </c>
      <c r="C4587" s="27">
        <f>IF($A4587&lt;=Inputs!$B$13,B4587/100,"")</f>
        <v/>
      </c>
      <c r="D4587" s="28">
        <f>IF($A4587&lt;=Inputs!$B$13,C4587*Inputs!$B$7,"")</f>
        <v/>
      </c>
      <c r="E4587" s="29">
        <f>IF($A4587&lt;=Inputs!$B$13,IF(D4587&gt;0,1,0),"")</f>
        <v/>
      </c>
      <c r="F4587" s="26">
        <f>IF($A4587&lt;=Inputs!$B$13,IF(1&lt;=Inputs!$B$8,IF(Inputs!$B$12&gt;0,MAX(MIN(NORM.INV(RAND(),LOOKUP(P4587,Inputs!$J$6:$J$9,Inputs!$G$6:$G$9),LOOKUP(P4587,Inputs!$J$6:$J$9,Inputs!$H$6:$H$9)),Inputs!$B$12),-Inputs!$B$12),NORM.INV(RAND(),LOOKUP(P4587,Inputs!$J$6:$J$9,Inputs!$G$6:$G$9),LOOKUP(P4587,Inputs!$J$6:$J$9,Inputs!$H$6:$H$9))),0),"" )</f>
        <v/>
      </c>
      <c r="G4587" s="26">
        <f>IF($A4587&lt;=Inputs!$B$13,IF(2&lt;=Inputs!$B$8,IF(Inputs!$B$12&gt;0,MAX(MIN(NORM.INV(RAND(),LOOKUP(Q4587,Inputs!$J$6:$J$9,Inputs!$G$6:$G$9),LOOKUP(Q4587,Inputs!$J$6:$J$9,Inputs!$H$6:$H$9)),Inputs!$B$12),-Inputs!$B$12),NORM.INV(RAND(),LOOKUP(Q4587,Inputs!$J$6:$J$9,Inputs!$G$6:$G$9),LOOKUP(Q4587,Inputs!$J$6:$J$9,Inputs!$H$6:$H$9))),0),"" )</f>
        <v/>
      </c>
      <c r="H4587" s="26">
        <f>IF($A4587&lt;=Inputs!$B$13,IF(3&lt;=Inputs!$B$8,IF(Inputs!$B$12&gt;0,MAX(MIN(NORM.INV(RAND(),LOOKUP(R4587,Inputs!$J$6:$J$9,Inputs!$G$6:$G$9),LOOKUP(R4587,Inputs!$J$6:$J$9,Inputs!$H$6:$H$9)),Inputs!$B$12),-Inputs!$B$12),NORM.INV(RAND(),LOOKUP(R4587,Inputs!$J$6:$J$9,Inputs!$G$6:$G$9),LOOKUP(R4587,Inputs!$J$6:$J$9,Inputs!$H$6:$H$9))),0),"" )</f>
        <v/>
      </c>
      <c r="I4587" s="26">
        <f>IF($A4587&lt;=Inputs!$B$13,IF(4&lt;=Inputs!$B$8,IF(Inputs!$B$12&gt;0,MAX(MIN(NORM.INV(RAND(),LOOKUP(S4587,Inputs!$J$6:$J$9,Inputs!$G$6:$G$9),LOOKUP(S4587,Inputs!$J$6:$J$9,Inputs!$H$6:$H$9)),Inputs!$B$12),-Inputs!$B$12),NORM.INV(RAND(),LOOKUP(S4587,Inputs!$J$6:$J$9,Inputs!$G$6:$G$9),LOOKUP(S4587,Inputs!$J$6:$J$9,Inputs!$H$6:$H$9))),0),"" )</f>
        <v/>
      </c>
      <c r="J4587" s="26">
        <f>IF($A4587&lt;=Inputs!$B$13,IF(5&lt;=Inputs!$B$8,IF(Inputs!$B$12&gt;0,MAX(MIN(NORM.INV(RAND(),LOOKUP(T4587,Inputs!$J$6:$J$9,Inputs!$G$6:$G$9),LOOKUP(T4587,Inputs!$J$6:$J$9,Inputs!$H$6:$H$9)),Inputs!$B$12),-Inputs!$B$12),NORM.INV(RAND(),LOOKUP(T4587,Inputs!$J$6:$J$9,Inputs!$G$6:$G$9),LOOKUP(T4587,Inputs!$J$6:$J$9,Inputs!$H$6:$H$9))),0),"" )</f>
        <v/>
      </c>
      <c r="K4587" s="26">
        <f>IF($A4587&lt;=Inputs!$B$13,IF(6&lt;=Inputs!$B$8,IF(Inputs!$B$12&gt;0,MAX(MIN(NORM.INV(RAND(),LOOKUP(U4587,Inputs!$J$6:$J$9,Inputs!$G$6:$G$9),LOOKUP(U4587,Inputs!$J$6:$J$9,Inputs!$H$6:$H$9)),Inputs!$B$12),-Inputs!$B$12),NORM.INV(RAND(),LOOKUP(U4587,Inputs!$J$6:$J$9,Inputs!$G$6:$G$9),LOOKUP(U4587,Inputs!$J$6:$J$9,Inputs!$H$6:$H$9))),0),"" )</f>
        <v/>
      </c>
      <c r="L4587" s="26">
        <f>IF($A4587&lt;=Inputs!$B$13,IF(7&lt;=Inputs!$B$8,IF(Inputs!$B$12&gt;0,MAX(MIN(NORM.INV(RAND(),LOOKUP(V4587,Inputs!$J$6:$J$9,Inputs!$G$6:$G$9),LOOKUP(V4587,Inputs!$J$6:$J$9,Inputs!$H$6:$H$9)),Inputs!$B$12),-Inputs!$B$12),NORM.INV(RAND(),LOOKUP(V4587,Inputs!$J$6:$J$9,Inputs!$G$6:$G$9),LOOKUP(V4587,Inputs!$J$6:$J$9,Inputs!$H$6:$H$9))),0),"" )</f>
        <v/>
      </c>
      <c r="M4587" s="26">
        <f>IF($A4587&lt;=Inputs!$B$13,IF(8&lt;=Inputs!$B$8,IF(Inputs!$B$12&gt;0,MAX(MIN(NORM.INV(RAND(),LOOKUP(W4587,Inputs!$J$6:$J$9,Inputs!$G$6:$G$9),LOOKUP(W4587,Inputs!$J$6:$J$9,Inputs!$H$6:$H$9)),Inputs!$B$12),-Inputs!$B$12),NORM.INV(RAND(),LOOKUP(W4587,Inputs!$J$6:$J$9,Inputs!$G$6:$G$9),LOOKUP(W4587,Inputs!$J$6:$J$9,Inputs!$H$6:$H$9))),0),"" )</f>
        <v/>
      </c>
      <c r="N4587" s="26">
        <f>IF($A4587&lt;=Inputs!$B$13,IF(9&lt;=Inputs!$B$8,IF(Inputs!$B$12&gt;0,MAX(MIN(NORM.INV(RAND(),LOOKUP(X4587,Inputs!$J$6:$J$9,Inputs!$G$6:$G$9),LOOKUP(X4587,Inputs!$J$6:$J$9,Inputs!$H$6:$H$9)),Inputs!$B$12),-Inputs!$B$12),NORM.INV(RAND(),LOOKUP(X4587,Inputs!$J$6:$J$9,Inputs!$G$6:$G$9),LOOKUP(X4587,Inputs!$J$6:$J$9,Inputs!$H$6:$H$9))),0),"" )</f>
        <v/>
      </c>
      <c r="O4587" s="26">
        <f>IF($A4587&lt;=Inputs!$B$13,IF(10&lt;=Inputs!$B$8,IF(Inputs!$B$12&gt;0,MAX(MIN(NORM.INV(RAND(),LOOKUP(Y4587,Inputs!$J$6:$J$9,Inputs!$G$6:$G$9),LOOKUP(Y4587,Inputs!$J$6:$J$9,Inputs!$H$6:$H$9)),Inputs!$B$12),-Inputs!$B$12),NORM.INV(RAND(),LOOKUP(Y4587,Inputs!$J$6:$J$9,Inputs!$G$6:$G$9),LOOKUP(Y4587,Inputs!$J$6:$J$9,Inputs!$H$6:$H$9))),0),"" )</f>
        <v/>
      </c>
      <c r="P4587" s="31">
        <f>IF($A4587&lt;=Inputs!$B$13,RAND(),"")</f>
        <v/>
      </c>
      <c r="Q4587" s="31">
        <f>IF($A4587&lt;=Inputs!$B$13,RAND(),"")</f>
        <v/>
      </c>
      <c r="R4587" s="31">
        <f>IF($A4587&lt;=Inputs!$B$13,RAND(),"")</f>
        <v/>
      </c>
      <c r="S4587" s="31">
        <f>IF($A4587&lt;=Inputs!$B$13,RAND(),"")</f>
        <v/>
      </c>
      <c r="T4587" s="31">
        <f>IF($A4587&lt;=Inputs!$B$13,RAND(),"")</f>
        <v/>
      </c>
      <c r="U4587" s="31">
        <f>IF($A4587&lt;=Inputs!$B$13,RAND(),"")</f>
        <v/>
      </c>
      <c r="V4587" s="31">
        <f>IF($A4587&lt;=Inputs!$B$13,RAND(),"")</f>
        <v/>
      </c>
      <c r="W4587" s="31">
        <f>IF($A4587&lt;=Inputs!$B$13,RAND(),"")</f>
        <v/>
      </c>
      <c r="X4587" s="31">
        <f>IF($A4587&lt;=Inputs!$B$13,RAND(),"")</f>
        <v/>
      </c>
      <c r="Y4587" s="31">
        <f>IF($A4587&lt;=Inputs!$B$13,RAND(),"")</f>
        <v/>
      </c>
    </row>
    <row r="4588">
      <c r="A4588" t="n">
        <v>4583</v>
      </c>
      <c r="B4588" s="26">
        <f>IF($A4588&lt;=Inputs!$B$13,IF(Inputs!$B$8&gt;0,SUM(F4588:O4588)/Inputs!$B$8,0),"")</f>
        <v/>
      </c>
      <c r="C4588" s="27">
        <f>IF($A4588&lt;=Inputs!$B$13,B4588/100,"")</f>
        <v/>
      </c>
      <c r="D4588" s="28">
        <f>IF($A4588&lt;=Inputs!$B$13,C4588*Inputs!$B$7,"")</f>
        <v/>
      </c>
      <c r="E4588" s="29">
        <f>IF($A4588&lt;=Inputs!$B$13,IF(D4588&gt;0,1,0),"")</f>
        <v/>
      </c>
      <c r="F4588" s="26">
        <f>IF($A4588&lt;=Inputs!$B$13,IF(1&lt;=Inputs!$B$8,IF(Inputs!$B$12&gt;0,MAX(MIN(NORM.INV(RAND(),LOOKUP(P4588,Inputs!$J$6:$J$9,Inputs!$G$6:$G$9),LOOKUP(P4588,Inputs!$J$6:$J$9,Inputs!$H$6:$H$9)),Inputs!$B$12),-Inputs!$B$12),NORM.INV(RAND(),LOOKUP(P4588,Inputs!$J$6:$J$9,Inputs!$G$6:$G$9),LOOKUP(P4588,Inputs!$J$6:$J$9,Inputs!$H$6:$H$9))),0),"" )</f>
        <v/>
      </c>
      <c r="G4588" s="26">
        <f>IF($A4588&lt;=Inputs!$B$13,IF(2&lt;=Inputs!$B$8,IF(Inputs!$B$12&gt;0,MAX(MIN(NORM.INV(RAND(),LOOKUP(Q4588,Inputs!$J$6:$J$9,Inputs!$G$6:$G$9),LOOKUP(Q4588,Inputs!$J$6:$J$9,Inputs!$H$6:$H$9)),Inputs!$B$12),-Inputs!$B$12),NORM.INV(RAND(),LOOKUP(Q4588,Inputs!$J$6:$J$9,Inputs!$G$6:$G$9),LOOKUP(Q4588,Inputs!$J$6:$J$9,Inputs!$H$6:$H$9))),0),"" )</f>
        <v/>
      </c>
      <c r="H4588" s="26">
        <f>IF($A4588&lt;=Inputs!$B$13,IF(3&lt;=Inputs!$B$8,IF(Inputs!$B$12&gt;0,MAX(MIN(NORM.INV(RAND(),LOOKUP(R4588,Inputs!$J$6:$J$9,Inputs!$G$6:$G$9),LOOKUP(R4588,Inputs!$J$6:$J$9,Inputs!$H$6:$H$9)),Inputs!$B$12),-Inputs!$B$12),NORM.INV(RAND(),LOOKUP(R4588,Inputs!$J$6:$J$9,Inputs!$G$6:$G$9),LOOKUP(R4588,Inputs!$J$6:$J$9,Inputs!$H$6:$H$9))),0),"" )</f>
        <v/>
      </c>
      <c r="I4588" s="26">
        <f>IF($A4588&lt;=Inputs!$B$13,IF(4&lt;=Inputs!$B$8,IF(Inputs!$B$12&gt;0,MAX(MIN(NORM.INV(RAND(),LOOKUP(S4588,Inputs!$J$6:$J$9,Inputs!$G$6:$G$9),LOOKUP(S4588,Inputs!$J$6:$J$9,Inputs!$H$6:$H$9)),Inputs!$B$12),-Inputs!$B$12),NORM.INV(RAND(),LOOKUP(S4588,Inputs!$J$6:$J$9,Inputs!$G$6:$G$9),LOOKUP(S4588,Inputs!$J$6:$J$9,Inputs!$H$6:$H$9))),0),"" )</f>
        <v/>
      </c>
      <c r="J4588" s="26">
        <f>IF($A4588&lt;=Inputs!$B$13,IF(5&lt;=Inputs!$B$8,IF(Inputs!$B$12&gt;0,MAX(MIN(NORM.INV(RAND(),LOOKUP(T4588,Inputs!$J$6:$J$9,Inputs!$G$6:$G$9),LOOKUP(T4588,Inputs!$J$6:$J$9,Inputs!$H$6:$H$9)),Inputs!$B$12),-Inputs!$B$12),NORM.INV(RAND(),LOOKUP(T4588,Inputs!$J$6:$J$9,Inputs!$G$6:$G$9),LOOKUP(T4588,Inputs!$J$6:$J$9,Inputs!$H$6:$H$9))),0),"" )</f>
        <v/>
      </c>
      <c r="K4588" s="26">
        <f>IF($A4588&lt;=Inputs!$B$13,IF(6&lt;=Inputs!$B$8,IF(Inputs!$B$12&gt;0,MAX(MIN(NORM.INV(RAND(),LOOKUP(U4588,Inputs!$J$6:$J$9,Inputs!$G$6:$G$9),LOOKUP(U4588,Inputs!$J$6:$J$9,Inputs!$H$6:$H$9)),Inputs!$B$12),-Inputs!$B$12),NORM.INV(RAND(),LOOKUP(U4588,Inputs!$J$6:$J$9,Inputs!$G$6:$G$9),LOOKUP(U4588,Inputs!$J$6:$J$9,Inputs!$H$6:$H$9))),0),"" )</f>
        <v/>
      </c>
      <c r="L4588" s="26">
        <f>IF($A4588&lt;=Inputs!$B$13,IF(7&lt;=Inputs!$B$8,IF(Inputs!$B$12&gt;0,MAX(MIN(NORM.INV(RAND(),LOOKUP(V4588,Inputs!$J$6:$J$9,Inputs!$G$6:$G$9),LOOKUP(V4588,Inputs!$J$6:$J$9,Inputs!$H$6:$H$9)),Inputs!$B$12),-Inputs!$B$12),NORM.INV(RAND(),LOOKUP(V4588,Inputs!$J$6:$J$9,Inputs!$G$6:$G$9),LOOKUP(V4588,Inputs!$J$6:$J$9,Inputs!$H$6:$H$9))),0),"" )</f>
        <v/>
      </c>
      <c r="M4588" s="26">
        <f>IF($A4588&lt;=Inputs!$B$13,IF(8&lt;=Inputs!$B$8,IF(Inputs!$B$12&gt;0,MAX(MIN(NORM.INV(RAND(),LOOKUP(W4588,Inputs!$J$6:$J$9,Inputs!$G$6:$G$9),LOOKUP(W4588,Inputs!$J$6:$J$9,Inputs!$H$6:$H$9)),Inputs!$B$12),-Inputs!$B$12),NORM.INV(RAND(),LOOKUP(W4588,Inputs!$J$6:$J$9,Inputs!$G$6:$G$9),LOOKUP(W4588,Inputs!$J$6:$J$9,Inputs!$H$6:$H$9))),0),"" )</f>
        <v/>
      </c>
      <c r="N4588" s="26">
        <f>IF($A4588&lt;=Inputs!$B$13,IF(9&lt;=Inputs!$B$8,IF(Inputs!$B$12&gt;0,MAX(MIN(NORM.INV(RAND(),LOOKUP(X4588,Inputs!$J$6:$J$9,Inputs!$G$6:$G$9),LOOKUP(X4588,Inputs!$J$6:$J$9,Inputs!$H$6:$H$9)),Inputs!$B$12),-Inputs!$B$12),NORM.INV(RAND(),LOOKUP(X4588,Inputs!$J$6:$J$9,Inputs!$G$6:$G$9),LOOKUP(X4588,Inputs!$J$6:$J$9,Inputs!$H$6:$H$9))),0),"" )</f>
        <v/>
      </c>
      <c r="O4588" s="26">
        <f>IF($A4588&lt;=Inputs!$B$13,IF(10&lt;=Inputs!$B$8,IF(Inputs!$B$12&gt;0,MAX(MIN(NORM.INV(RAND(),LOOKUP(Y4588,Inputs!$J$6:$J$9,Inputs!$G$6:$G$9),LOOKUP(Y4588,Inputs!$J$6:$J$9,Inputs!$H$6:$H$9)),Inputs!$B$12),-Inputs!$B$12),NORM.INV(RAND(),LOOKUP(Y4588,Inputs!$J$6:$J$9,Inputs!$G$6:$G$9),LOOKUP(Y4588,Inputs!$J$6:$J$9,Inputs!$H$6:$H$9))),0),"" )</f>
        <v/>
      </c>
      <c r="P4588" s="31">
        <f>IF($A4588&lt;=Inputs!$B$13,RAND(),"")</f>
        <v/>
      </c>
      <c r="Q4588" s="31">
        <f>IF($A4588&lt;=Inputs!$B$13,RAND(),"")</f>
        <v/>
      </c>
      <c r="R4588" s="31">
        <f>IF($A4588&lt;=Inputs!$B$13,RAND(),"")</f>
        <v/>
      </c>
      <c r="S4588" s="31">
        <f>IF($A4588&lt;=Inputs!$B$13,RAND(),"")</f>
        <v/>
      </c>
      <c r="T4588" s="31">
        <f>IF($A4588&lt;=Inputs!$B$13,RAND(),"")</f>
        <v/>
      </c>
      <c r="U4588" s="31">
        <f>IF($A4588&lt;=Inputs!$B$13,RAND(),"")</f>
        <v/>
      </c>
      <c r="V4588" s="31">
        <f>IF($A4588&lt;=Inputs!$B$13,RAND(),"")</f>
        <v/>
      </c>
      <c r="W4588" s="31">
        <f>IF($A4588&lt;=Inputs!$B$13,RAND(),"")</f>
        <v/>
      </c>
      <c r="X4588" s="31">
        <f>IF($A4588&lt;=Inputs!$B$13,RAND(),"")</f>
        <v/>
      </c>
      <c r="Y4588" s="31">
        <f>IF($A4588&lt;=Inputs!$B$13,RAND(),"")</f>
        <v/>
      </c>
    </row>
    <row r="4589">
      <c r="A4589" t="n">
        <v>4584</v>
      </c>
      <c r="B4589" s="26">
        <f>IF($A4589&lt;=Inputs!$B$13,IF(Inputs!$B$8&gt;0,SUM(F4589:O4589)/Inputs!$B$8,0),"")</f>
        <v/>
      </c>
      <c r="C4589" s="27">
        <f>IF($A4589&lt;=Inputs!$B$13,B4589/100,"")</f>
        <v/>
      </c>
      <c r="D4589" s="28">
        <f>IF($A4589&lt;=Inputs!$B$13,C4589*Inputs!$B$7,"")</f>
        <v/>
      </c>
      <c r="E4589" s="29">
        <f>IF($A4589&lt;=Inputs!$B$13,IF(D4589&gt;0,1,0),"")</f>
        <v/>
      </c>
      <c r="F4589" s="26">
        <f>IF($A4589&lt;=Inputs!$B$13,IF(1&lt;=Inputs!$B$8,IF(Inputs!$B$12&gt;0,MAX(MIN(NORM.INV(RAND(),LOOKUP(P4589,Inputs!$J$6:$J$9,Inputs!$G$6:$G$9),LOOKUP(P4589,Inputs!$J$6:$J$9,Inputs!$H$6:$H$9)),Inputs!$B$12),-Inputs!$B$12),NORM.INV(RAND(),LOOKUP(P4589,Inputs!$J$6:$J$9,Inputs!$G$6:$G$9),LOOKUP(P4589,Inputs!$J$6:$J$9,Inputs!$H$6:$H$9))),0),"" )</f>
        <v/>
      </c>
      <c r="G4589" s="26">
        <f>IF($A4589&lt;=Inputs!$B$13,IF(2&lt;=Inputs!$B$8,IF(Inputs!$B$12&gt;0,MAX(MIN(NORM.INV(RAND(),LOOKUP(Q4589,Inputs!$J$6:$J$9,Inputs!$G$6:$G$9),LOOKUP(Q4589,Inputs!$J$6:$J$9,Inputs!$H$6:$H$9)),Inputs!$B$12),-Inputs!$B$12),NORM.INV(RAND(),LOOKUP(Q4589,Inputs!$J$6:$J$9,Inputs!$G$6:$G$9),LOOKUP(Q4589,Inputs!$J$6:$J$9,Inputs!$H$6:$H$9))),0),"" )</f>
        <v/>
      </c>
      <c r="H4589" s="26">
        <f>IF($A4589&lt;=Inputs!$B$13,IF(3&lt;=Inputs!$B$8,IF(Inputs!$B$12&gt;0,MAX(MIN(NORM.INV(RAND(),LOOKUP(R4589,Inputs!$J$6:$J$9,Inputs!$G$6:$G$9),LOOKUP(R4589,Inputs!$J$6:$J$9,Inputs!$H$6:$H$9)),Inputs!$B$12),-Inputs!$B$12),NORM.INV(RAND(),LOOKUP(R4589,Inputs!$J$6:$J$9,Inputs!$G$6:$G$9),LOOKUP(R4589,Inputs!$J$6:$J$9,Inputs!$H$6:$H$9))),0),"" )</f>
        <v/>
      </c>
      <c r="I4589" s="26">
        <f>IF($A4589&lt;=Inputs!$B$13,IF(4&lt;=Inputs!$B$8,IF(Inputs!$B$12&gt;0,MAX(MIN(NORM.INV(RAND(),LOOKUP(S4589,Inputs!$J$6:$J$9,Inputs!$G$6:$G$9),LOOKUP(S4589,Inputs!$J$6:$J$9,Inputs!$H$6:$H$9)),Inputs!$B$12),-Inputs!$B$12),NORM.INV(RAND(),LOOKUP(S4589,Inputs!$J$6:$J$9,Inputs!$G$6:$G$9),LOOKUP(S4589,Inputs!$J$6:$J$9,Inputs!$H$6:$H$9))),0),"" )</f>
        <v/>
      </c>
      <c r="J4589" s="26">
        <f>IF($A4589&lt;=Inputs!$B$13,IF(5&lt;=Inputs!$B$8,IF(Inputs!$B$12&gt;0,MAX(MIN(NORM.INV(RAND(),LOOKUP(T4589,Inputs!$J$6:$J$9,Inputs!$G$6:$G$9),LOOKUP(T4589,Inputs!$J$6:$J$9,Inputs!$H$6:$H$9)),Inputs!$B$12),-Inputs!$B$12),NORM.INV(RAND(),LOOKUP(T4589,Inputs!$J$6:$J$9,Inputs!$G$6:$G$9),LOOKUP(T4589,Inputs!$J$6:$J$9,Inputs!$H$6:$H$9))),0),"" )</f>
        <v/>
      </c>
      <c r="K4589" s="26">
        <f>IF($A4589&lt;=Inputs!$B$13,IF(6&lt;=Inputs!$B$8,IF(Inputs!$B$12&gt;0,MAX(MIN(NORM.INV(RAND(),LOOKUP(U4589,Inputs!$J$6:$J$9,Inputs!$G$6:$G$9),LOOKUP(U4589,Inputs!$J$6:$J$9,Inputs!$H$6:$H$9)),Inputs!$B$12),-Inputs!$B$12),NORM.INV(RAND(),LOOKUP(U4589,Inputs!$J$6:$J$9,Inputs!$G$6:$G$9),LOOKUP(U4589,Inputs!$J$6:$J$9,Inputs!$H$6:$H$9))),0),"" )</f>
        <v/>
      </c>
      <c r="L4589" s="26">
        <f>IF($A4589&lt;=Inputs!$B$13,IF(7&lt;=Inputs!$B$8,IF(Inputs!$B$12&gt;0,MAX(MIN(NORM.INV(RAND(),LOOKUP(V4589,Inputs!$J$6:$J$9,Inputs!$G$6:$G$9),LOOKUP(V4589,Inputs!$J$6:$J$9,Inputs!$H$6:$H$9)),Inputs!$B$12),-Inputs!$B$12),NORM.INV(RAND(),LOOKUP(V4589,Inputs!$J$6:$J$9,Inputs!$G$6:$G$9),LOOKUP(V4589,Inputs!$J$6:$J$9,Inputs!$H$6:$H$9))),0),"" )</f>
        <v/>
      </c>
      <c r="M4589" s="26">
        <f>IF($A4589&lt;=Inputs!$B$13,IF(8&lt;=Inputs!$B$8,IF(Inputs!$B$12&gt;0,MAX(MIN(NORM.INV(RAND(),LOOKUP(W4589,Inputs!$J$6:$J$9,Inputs!$G$6:$G$9),LOOKUP(W4589,Inputs!$J$6:$J$9,Inputs!$H$6:$H$9)),Inputs!$B$12),-Inputs!$B$12),NORM.INV(RAND(),LOOKUP(W4589,Inputs!$J$6:$J$9,Inputs!$G$6:$G$9),LOOKUP(W4589,Inputs!$J$6:$J$9,Inputs!$H$6:$H$9))),0),"" )</f>
        <v/>
      </c>
      <c r="N4589" s="26">
        <f>IF($A4589&lt;=Inputs!$B$13,IF(9&lt;=Inputs!$B$8,IF(Inputs!$B$12&gt;0,MAX(MIN(NORM.INV(RAND(),LOOKUP(X4589,Inputs!$J$6:$J$9,Inputs!$G$6:$G$9),LOOKUP(X4589,Inputs!$J$6:$J$9,Inputs!$H$6:$H$9)),Inputs!$B$12),-Inputs!$B$12),NORM.INV(RAND(),LOOKUP(X4589,Inputs!$J$6:$J$9,Inputs!$G$6:$G$9),LOOKUP(X4589,Inputs!$J$6:$J$9,Inputs!$H$6:$H$9))),0),"" )</f>
        <v/>
      </c>
      <c r="O4589" s="26">
        <f>IF($A4589&lt;=Inputs!$B$13,IF(10&lt;=Inputs!$B$8,IF(Inputs!$B$12&gt;0,MAX(MIN(NORM.INV(RAND(),LOOKUP(Y4589,Inputs!$J$6:$J$9,Inputs!$G$6:$G$9),LOOKUP(Y4589,Inputs!$J$6:$J$9,Inputs!$H$6:$H$9)),Inputs!$B$12),-Inputs!$B$12),NORM.INV(RAND(),LOOKUP(Y4589,Inputs!$J$6:$J$9,Inputs!$G$6:$G$9),LOOKUP(Y4589,Inputs!$J$6:$J$9,Inputs!$H$6:$H$9))),0),"" )</f>
        <v/>
      </c>
      <c r="P4589" s="31">
        <f>IF($A4589&lt;=Inputs!$B$13,RAND(),"")</f>
        <v/>
      </c>
      <c r="Q4589" s="31">
        <f>IF($A4589&lt;=Inputs!$B$13,RAND(),"")</f>
        <v/>
      </c>
      <c r="R4589" s="31">
        <f>IF($A4589&lt;=Inputs!$B$13,RAND(),"")</f>
        <v/>
      </c>
      <c r="S4589" s="31">
        <f>IF($A4589&lt;=Inputs!$B$13,RAND(),"")</f>
        <v/>
      </c>
      <c r="T4589" s="31">
        <f>IF($A4589&lt;=Inputs!$B$13,RAND(),"")</f>
        <v/>
      </c>
      <c r="U4589" s="31">
        <f>IF($A4589&lt;=Inputs!$B$13,RAND(),"")</f>
        <v/>
      </c>
      <c r="V4589" s="31">
        <f>IF($A4589&lt;=Inputs!$B$13,RAND(),"")</f>
        <v/>
      </c>
      <c r="W4589" s="31">
        <f>IF($A4589&lt;=Inputs!$B$13,RAND(),"")</f>
        <v/>
      </c>
      <c r="X4589" s="31">
        <f>IF($A4589&lt;=Inputs!$B$13,RAND(),"")</f>
        <v/>
      </c>
      <c r="Y4589" s="31">
        <f>IF($A4589&lt;=Inputs!$B$13,RAND(),"")</f>
        <v/>
      </c>
    </row>
    <row r="4590">
      <c r="A4590" t="n">
        <v>4585</v>
      </c>
      <c r="B4590" s="26">
        <f>IF($A4590&lt;=Inputs!$B$13,IF(Inputs!$B$8&gt;0,SUM(F4590:O4590)/Inputs!$B$8,0),"")</f>
        <v/>
      </c>
      <c r="C4590" s="27">
        <f>IF($A4590&lt;=Inputs!$B$13,B4590/100,"")</f>
        <v/>
      </c>
      <c r="D4590" s="28">
        <f>IF($A4590&lt;=Inputs!$B$13,C4590*Inputs!$B$7,"")</f>
        <v/>
      </c>
      <c r="E4590" s="29">
        <f>IF($A4590&lt;=Inputs!$B$13,IF(D4590&gt;0,1,0),"")</f>
        <v/>
      </c>
      <c r="F4590" s="26">
        <f>IF($A4590&lt;=Inputs!$B$13,IF(1&lt;=Inputs!$B$8,IF(Inputs!$B$12&gt;0,MAX(MIN(NORM.INV(RAND(),LOOKUP(P4590,Inputs!$J$6:$J$9,Inputs!$G$6:$G$9),LOOKUP(P4590,Inputs!$J$6:$J$9,Inputs!$H$6:$H$9)),Inputs!$B$12),-Inputs!$B$12),NORM.INV(RAND(),LOOKUP(P4590,Inputs!$J$6:$J$9,Inputs!$G$6:$G$9),LOOKUP(P4590,Inputs!$J$6:$J$9,Inputs!$H$6:$H$9))),0),"" )</f>
        <v/>
      </c>
      <c r="G4590" s="26">
        <f>IF($A4590&lt;=Inputs!$B$13,IF(2&lt;=Inputs!$B$8,IF(Inputs!$B$12&gt;0,MAX(MIN(NORM.INV(RAND(),LOOKUP(Q4590,Inputs!$J$6:$J$9,Inputs!$G$6:$G$9),LOOKUP(Q4590,Inputs!$J$6:$J$9,Inputs!$H$6:$H$9)),Inputs!$B$12),-Inputs!$B$12),NORM.INV(RAND(),LOOKUP(Q4590,Inputs!$J$6:$J$9,Inputs!$G$6:$G$9),LOOKUP(Q4590,Inputs!$J$6:$J$9,Inputs!$H$6:$H$9))),0),"" )</f>
        <v/>
      </c>
      <c r="H4590" s="26">
        <f>IF($A4590&lt;=Inputs!$B$13,IF(3&lt;=Inputs!$B$8,IF(Inputs!$B$12&gt;0,MAX(MIN(NORM.INV(RAND(),LOOKUP(R4590,Inputs!$J$6:$J$9,Inputs!$G$6:$G$9),LOOKUP(R4590,Inputs!$J$6:$J$9,Inputs!$H$6:$H$9)),Inputs!$B$12),-Inputs!$B$12),NORM.INV(RAND(),LOOKUP(R4590,Inputs!$J$6:$J$9,Inputs!$G$6:$G$9),LOOKUP(R4590,Inputs!$J$6:$J$9,Inputs!$H$6:$H$9))),0),"" )</f>
        <v/>
      </c>
      <c r="I4590" s="26">
        <f>IF($A4590&lt;=Inputs!$B$13,IF(4&lt;=Inputs!$B$8,IF(Inputs!$B$12&gt;0,MAX(MIN(NORM.INV(RAND(),LOOKUP(S4590,Inputs!$J$6:$J$9,Inputs!$G$6:$G$9),LOOKUP(S4590,Inputs!$J$6:$J$9,Inputs!$H$6:$H$9)),Inputs!$B$12),-Inputs!$B$12),NORM.INV(RAND(),LOOKUP(S4590,Inputs!$J$6:$J$9,Inputs!$G$6:$G$9),LOOKUP(S4590,Inputs!$J$6:$J$9,Inputs!$H$6:$H$9))),0),"" )</f>
        <v/>
      </c>
      <c r="J4590" s="26">
        <f>IF($A4590&lt;=Inputs!$B$13,IF(5&lt;=Inputs!$B$8,IF(Inputs!$B$12&gt;0,MAX(MIN(NORM.INV(RAND(),LOOKUP(T4590,Inputs!$J$6:$J$9,Inputs!$G$6:$G$9),LOOKUP(T4590,Inputs!$J$6:$J$9,Inputs!$H$6:$H$9)),Inputs!$B$12),-Inputs!$B$12),NORM.INV(RAND(),LOOKUP(T4590,Inputs!$J$6:$J$9,Inputs!$G$6:$G$9),LOOKUP(T4590,Inputs!$J$6:$J$9,Inputs!$H$6:$H$9))),0),"" )</f>
        <v/>
      </c>
      <c r="K4590" s="26">
        <f>IF($A4590&lt;=Inputs!$B$13,IF(6&lt;=Inputs!$B$8,IF(Inputs!$B$12&gt;0,MAX(MIN(NORM.INV(RAND(),LOOKUP(U4590,Inputs!$J$6:$J$9,Inputs!$G$6:$G$9),LOOKUP(U4590,Inputs!$J$6:$J$9,Inputs!$H$6:$H$9)),Inputs!$B$12),-Inputs!$B$12),NORM.INV(RAND(),LOOKUP(U4590,Inputs!$J$6:$J$9,Inputs!$G$6:$G$9),LOOKUP(U4590,Inputs!$J$6:$J$9,Inputs!$H$6:$H$9))),0),"" )</f>
        <v/>
      </c>
      <c r="L4590" s="26">
        <f>IF($A4590&lt;=Inputs!$B$13,IF(7&lt;=Inputs!$B$8,IF(Inputs!$B$12&gt;0,MAX(MIN(NORM.INV(RAND(),LOOKUP(V4590,Inputs!$J$6:$J$9,Inputs!$G$6:$G$9),LOOKUP(V4590,Inputs!$J$6:$J$9,Inputs!$H$6:$H$9)),Inputs!$B$12),-Inputs!$B$12),NORM.INV(RAND(),LOOKUP(V4590,Inputs!$J$6:$J$9,Inputs!$G$6:$G$9),LOOKUP(V4590,Inputs!$J$6:$J$9,Inputs!$H$6:$H$9))),0),"" )</f>
        <v/>
      </c>
      <c r="M4590" s="26">
        <f>IF($A4590&lt;=Inputs!$B$13,IF(8&lt;=Inputs!$B$8,IF(Inputs!$B$12&gt;0,MAX(MIN(NORM.INV(RAND(),LOOKUP(W4590,Inputs!$J$6:$J$9,Inputs!$G$6:$G$9),LOOKUP(W4590,Inputs!$J$6:$J$9,Inputs!$H$6:$H$9)),Inputs!$B$12),-Inputs!$B$12),NORM.INV(RAND(),LOOKUP(W4590,Inputs!$J$6:$J$9,Inputs!$G$6:$G$9),LOOKUP(W4590,Inputs!$J$6:$J$9,Inputs!$H$6:$H$9))),0),"" )</f>
        <v/>
      </c>
      <c r="N4590" s="26">
        <f>IF($A4590&lt;=Inputs!$B$13,IF(9&lt;=Inputs!$B$8,IF(Inputs!$B$12&gt;0,MAX(MIN(NORM.INV(RAND(),LOOKUP(X4590,Inputs!$J$6:$J$9,Inputs!$G$6:$G$9),LOOKUP(X4590,Inputs!$J$6:$J$9,Inputs!$H$6:$H$9)),Inputs!$B$12),-Inputs!$B$12),NORM.INV(RAND(),LOOKUP(X4590,Inputs!$J$6:$J$9,Inputs!$G$6:$G$9),LOOKUP(X4590,Inputs!$J$6:$J$9,Inputs!$H$6:$H$9))),0),"" )</f>
        <v/>
      </c>
      <c r="O4590" s="26">
        <f>IF($A4590&lt;=Inputs!$B$13,IF(10&lt;=Inputs!$B$8,IF(Inputs!$B$12&gt;0,MAX(MIN(NORM.INV(RAND(),LOOKUP(Y4590,Inputs!$J$6:$J$9,Inputs!$G$6:$G$9),LOOKUP(Y4590,Inputs!$J$6:$J$9,Inputs!$H$6:$H$9)),Inputs!$B$12),-Inputs!$B$12),NORM.INV(RAND(),LOOKUP(Y4590,Inputs!$J$6:$J$9,Inputs!$G$6:$G$9),LOOKUP(Y4590,Inputs!$J$6:$J$9,Inputs!$H$6:$H$9))),0),"" )</f>
        <v/>
      </c>
      <c r="P4590" s="31">
        <f>IF($A4590&lt;=Inputs!$B$13,RAND(),"")</f>
        <v/>
      </c>
      <c r="Q4590" s="31">
        <f>IF($A4590&lt;=Inputs!$B$13,RAND(),"")</f>
        <v/>
      </c>
      <c r="R4590" s="31">
        <f>IF($A4590&lt;=Inputs!$B$13,RAND(),"")</f>
        <v/>
      </c>
      <c r="S4590" s="31">
        <f>IF($A4590&lt;=Inputs!$B$13,RAND(),"")</f>
        <v/>
      </c>
      <c r="T4590" s="31">
        <f>IF($A4590&lt;=Inputs!$B$13,RAND(),"")</f>
        <v/>
      </c>
      <c r="U4590" s="31">
        <f>IF($A4590&lt;=Inputs!$B$13,RAND(),"")</f>
        <v/>
      </c>
      <c r="V4590" s="31">
        <f>IF($A4590&lt;=Inputs!$B$13,RAND(),"")</f>
        <v/>
      </c>
      <c r="W4590" s="31">
        <f>IF($A4590&lt;=Inputs!$B$13,RAND(),"")</f>
        <v/>
      </c>
      <c r="X4590" s="31">
        <f>IF($A4590&lt;=Inputs!$B$13,RAND(),"")</f>
        <v/>
      </c>
      <c r="Y4590" s="31">
        <f>IF($A4590&lt;=Inputs!$B$13,RAND(),"")</f>
        <v/>
      </c>
    </row>
    <row r="4591">
      <c r="A4591" t="n">
        <v>4586</v>
      </c>
      <c r="B4591" s="26">
        <f>IF($A4591&lt;=Inputs!$B$13,IF(Inputs!$B$8&gt;0,SUM(F4591:O4591)/Inputs!$B$8,0),"")</f>
        <v/>
      </c>
      <c r="C4591" s="27">
        <f>IF($A4591&lt;=Inputs!$B$13,B4591/100,"")</f>
        <v/>
      </c>
      <c r="D4591" s="28">
        <f>IF($A4591&lt;=Inputs!$B$13,C4591*Inputs!$B$7,"")</f>
        <v/>
      </c>
      <c r="E4591" s="29">
        <f>IF($A4591&lt;=Inputs!$B$13,IF(D4591&gt;0,1,0),"")</f>
        <v/>
      </c>
      <c r="F4591" s="26">
        <f>IF($A4591&lt;=Inputs!$B$13,IF(1&lt;=Inputs!$B$8,IF(Inputs!$B$12&gt;0,MAX(MIN(NORM.INV(RAND(),LOOKUP(P4591,Inputs!$J$6:$J$9,Inputs!$G$6:$G$9),LOOKUP(P4591,Inputs!$J$6:$J$9,Inputs!$H$6:$H$9)),Inputs!$B$12),-Inputs!$B$12),NORM.INV(RAND(),LOOKUP(P4591,Inputs!$J$6:$J$9,Inputs!$G$6:$G$9),LOOKUP(P4591,Inputs!$J$6:$J$9,Inputs!$H$6:$H$9))),0),"" )</f>
        <v/>
      </c>
      <c r="G4591" s="26">
        <f>IF($A4591&lt;=Inputs!$B$13,IF(2&lt;=Inputs!$B$8,IF(Inputs!$B$12&gt;0,MAX(MIN(NORM.INV(RAND(),LOOKUP(Q4591,Inputs!$J$6:$J$9,Inputs!$G$6:$G$9),LOOKUP(Q4591,Inputs!$J$6:$J$9,Inputs!$H$6:$H$9)),Inputs!$B$12),-Inputs!$B$12),NORM.INV(RAND(),LOOKUP(Q4591,Inputs!$J$6:$J$9,Inputs!$G$6:$G$9),LOOKUP(Q4591,Inputs!$J$6:$J$9,Inputs!$H$6:$H$9))),0),"" )</f>
        <v/>
      </c>
      <c r="H4591" s="26">
        <f>IF($A4591&lt;=Inputs!$B$13,IF(3&lt;=Inputs!$B$8,IF(Inputs!$B$12&gt;0,MAX(MIN(NORM.INV(RAND(),LOOKUP(R4591,Inputs!$J$6:$J$9,Inputs!$G$6:$G$9),LOOKUP(R4591,Inputs!$J$6:$J$9,Inputs!$H$6:$H$9)),Inputs!$B$12),-Inputs!$B$12),NORM.INV(RAND(),LOOKUP(R4591,Inputs!$J$6:$J$9,Inputs!$G$6:$G$9),LOOKUP(R4591,Inputs!$J$6:$J$9,Inputs!$H$6:$H$9))),0),"" )</f>
        <v/>
      </c>
      <c r="I4591" s="26">
        <f>IF($A4591&lt;=Inputs!$B$13,IF(4&lt;=Inputs!$B$8,IF(Inputs!$B$12&gt;0,MAX(MIN(NORM.INV(RAND(),LOOKUP(S4591,Inputs!$J$6:$J$9,Inputs!$G$6:$G$9),LOOKUP(S4591,Inputs!$J$6:$J$9,Inputs!$H$6:$H$9)),Inputs!$B$12),-Inputs!$B$12),NORM.INV(RAND(),LOOKUP(S4591,Inputs!$J$6:$J$9,Inputs!$G$6:$G$9),LOOKUP(S4591,Inputs!$J$6:$J$9,Inputs!$H$6:$H$9))),0),"" )</f>
        <v/>
      </c>
      <c r="J4591" s="26">
        <f>IF($A4591&lt;=Inputs!$B$13,IF(5&lt;=Inputs!$B$8,IF(Inputs!$B$12&gt;0,MAX(MIN(NORM.INV(RAND(),LOOKUP(T4591,Inputs!$J$6:$J$9,Inputs!$G$6:$G$9),LOOKUP(T4591,Inputs!$J$6:$J$9,Inputs!$H$6:$H$9)),Inputs!$B$12),-Inputs!$B$12),NORM.INV(RAND(),LOOKUP(T4591,Inputs!$J$6:$J$9,Inputs!$G$6:$G$9),LOOKUP(T4591,Inputs!$J$6:$J$9,Inputs!$H$6:$H$9))),0),"" )</f>
        <v/>
      </c>
      <c r="K4591" s="26">
        <f>IF($A4591&lt;=Inputs!$B$13,IF(6&lt;=Inputs!$B$8,IF(Inputs!$B$12&gt;0,MAX(MIN(NORM.INV(RAND(),LOOKUP(U4591,Inputs!$J$6:$J$9,Inputs!$G$6:$G$9),LOOKUP(U4591,Inputs!$J$6:$J$9,Inputs!$H$6:$H$9)),Inputs!$B$12),-Inputs!$B$12),NORM.INV(RAND(),LOOKUP(U4591,Inputs!$J$6:$J$9,Inputs!$G$6:$G$9),LOOKUP(U4591,Inputs!$J$6:$J$9,Inputs!$H$6:$H$9))),0),"" )</f>
        <v/>
      </c>
      <c r="L4591" s="26">
        <f>IF($A4591&lt;=Inputs!$B$13,IF(7&lt;=Inputs!$B$8,IF(Inputs!$B$12&gt;0,MAX(MIN(NORM.INV(RAND(),LOOKUP(V4591,Inputs!$J$6:$J$9,Inputs!$G$6:$G$9),LOOKUP(V4591,Inputs!$J$6:$J$9,Inputs!$H$6:$H$9)),Inputs!$B$12),-Inputs!$B$12),NORM.INV(RAND(),LOOKUP(V4591,Inputs!$J$6:$J$9,Inputs!$G$6:$G$9),LOOKUP(V4591,Inputs!$J$6:$J$9,Inputs!$H$6:$H$9))),0),"" )</f>
        <v/>
      </c>
      <c r="M4591" s="26">
        <f>IF($A4591&lt;=Inputs!$B$13,IF(8&lt;=Inputs!$B$8,IF(Inputs!$B$12&gt;0,MAX(MIN(NORM.INV(RAND(),LOOKUP(W4591,Inputs!$J$6:$J$9,Inputs!$G$6:$G$9),LOOKUP(W4591,Inputs!$J$6:$J$9,Inputs!$H$6:$H$9)),Inputs!$B$12),-Inputs!$B$12),NORM.INV(RAND(),LOOKUP(W4591,Inputs!$J$6:$J$9,Inputs!$G$6:$G$9),LOOKUP(W4591,Inputs!$J$6:$J$9,Inputs!$H$6:$H$9))),0),"" )</f>
        <v/>
      </c>
      <c r="N4591" s="26">
        <f>IF($A4591&lt;=Inputs!$B$13,IF(9&lt;=Inputs!$B$8,IF(Inputs!$B$12&gt;0,MAX(MIN(NORM.INV(RAND(),LOOKUP(X4591,Inputs!$J$6:$J$9,Inputs!$G$6:$G$9),LOOKUP(X4591,Inputs!$J$6:$J$9,Inputs!$H$6:$H$9)),Inputs!$B$12),-Inputs!$B$12),NORM.INV(RAND(),LOOKUP(X4591,Inputs!$J$6:$J$9,Inputs!$G$6:$G$9),LOOKUP(X4591,Inputs!$J$6:$J$9,Inputs!$H$6:$H$9))),0),"" )</f>
        <v/>
      </c>
      <c r="O4591" s="26">
        <f>IF($A4591&lt;=Inputs!$B$13,IF(10&lt;=Inputs!$B$8,IF(Inputs!$B$12&gt;0,MAX(MIN(NORM.INV(RAND(),LOOKUP(Y4591,Inputs!$J$6:$J$9,Inputs!$G$6:$G$9),LOOKUP(Y4591,Inputs!$J$6:$J$9,Inputs!$H$6:$H$9)),Inputs!$B$12),-Inputs!$B$12),NORM.INV(RAND(),LOOKUP(Y4591,Inputs!$J$6:$J$9,Inputs!$G$6:$G$9),LOOKUP(Y4591,Inputs!$J$6:$J$9,Inputs!$H$6:$H$9))),0),"" )</f>
        <v/>
      </c>
      <c r="P4591" s="31">
        <f>IF($A4591&lt;=Inputs!$B$13,RAND(),"")</f>
        <v/>
      </c>
      <c r="Q4591" s="31">
        <f>IF($A4591&lt;=Inputs!$B$13,RAND(),"")</f>
        <v/>
      </c>
      <c r="R4591" s="31">
        <f>IF($A4591&lt;=Inputs!$B$13,RAND(),"")</f>
        <v/>
      </c>
      <c r="S4591" s="31">
        <f>IF($A4591&lt;=Inputs!$B$13,RAND(),"")</f>
        <v/>
      </c>
      <c r="T4591" s="31">
        <f>IF($A4591&lt;=Inputs!$B$13,RAND(),"")</f>
        <v/>
      </c>
      <c r="U4591" s="31">
        <f>IF($A4591&lt;=Inputs!$B$13,RAND(),"")</f>
        <v/>
      </c>
      <c r="V4591" s="31">
        <f>IF($A4591&lt;=Inputs!$B$13,RAND(),"")</f>
        <v/>
      </c>
      <c r="W4591" s="31">
        <f>IF($A4591&lt;=Inputs!$B$13,RAND(),"")</f>
        <v/>
      </c>
      <c r="X4591" s="31">
        <f>IF($A4591&lt;=Inputs!$B$13,RAND(),"")</f>
        <v/>
      </c>
      <c r="Y4591" s="31">
        <f>IF($A4591&lt;=Inputs!$B$13,RAND(),"")</f>
        <v/>
      </c>
    </row>
    <row r="4592">
      <c r="A4592" t="n">
        <v>4587</v>
      </c>
      <c r="B4592" s="26">
        <f>IF($A4592&lt;=Inputs!$B$13,IF(Inputs!$B$8&gt;0,SUM(F4592:O4592)/Inputs!$B$8,0),"")</f>
        <v/>
      </c>
      <c r="C4592" s="27">
        <f>IF($A4592&lt;=Inputs!$B$13,B4592/100,"")</f>
        <v/>
      </c>
      <c r="D4592" s="28">
        <f>IF($A4592&lt;=Inputs!$B$13,C4592*Inputs!$B$7,"")</f>
        <v/>
      </c>
      <c r="E4592" s="29">
        <f>IF($A4592&lt;=Inputs!$B$13,IF(D4592&gt;0,1,0),"")</f>
        <v/>
      </c>
      <c r="F4592" s="26">
        <f>IF($A4592&lt;=Inputs!$B$13,IF(1&lt;=Inputs!$B$8,IF(Inputs!$B$12&gt;0,MAX(MIN(NORM.INV(RAND(),LOOKUP(P4592,Inputs!$J$6:$J$9,Inputs!$G$6:$G$9),LOOKUP(P4592,Inputs!$J$6:$J$9,Inputs!$H$6:$H$9)),Inputs!$B$12),-Inputs!$B$12),NORM.INV(RAND(),LOOKUP(P4592,Inputs!$J$6:$J$9,Inputs!$G$6:$G$9),LOOKUP(P4592,Inputs!$J$6:$J$9,Inputs!$H$6:$H$9))),0),"" )</f>
        <v/>
      </c>
      <c r="G4592" s="26">
        <f>IF($A4592&lt;=Inputs!$B$13,IF(2&lt;=Inputs!$B$8,IF(Inputs!$B$12&gt;0,MAX(MIN(NORM.INV(RAND(),LOOKUP(Q4592,Inputs!$J$6:$J$9,Inputs!$G$6:$G$9),LOOKUP(Q4592,Inputs!$J$6:$J$9,Inputs!$H$6:$H$9)),Inputs!$B$12),-Inputs!$B$12),NORM.INV(RAND(),LOOKUP(Q4592,Inputs!$J$6:$J$9,Inputs!$G$6:$G$9),LOOKUP(Q4592,Inputs!$J$6:$J$9,Inputs!$H$6:$H$9))),0),"" )</f>
        <v/>
      </c>
      <c r="H4592" s="26">
        <f>IF($A4592&lt;=Inputs!$B$13,IF(3&lt;=Inputs!$B$8,IF(Inputs!$B$12&gt;0,MAX(MIN(NORM.INV(RAND(),LOOKUP(R4592,Inputs!$J$6:$J$9,Inputs!$G$6:$G$9),LOOKUP(R4592,Inputs!$J$6:$J$9,Inputs!$H$6:$H$9)),Inputs!$B$12),-Inputs!$B$12),NORM.INV(RAND(),LOOKUP(R4592,Inputs!$J$6:$J$9,Inputs!$G$6:$G$9),LOOKUP(R4592,Inputs!$J$6:$J$9,Inputs!$H$6:$H$9))),0),"" )</f>
        <v/>
      </c>
      <c r="I4592" s="26">
        <f>IF($A4592&lt;=Inputs!$B$13,IF(4&lt;=Inputs!$B$8,IF(Inputs!$B$12&gt;0,MAX(MIN(NORM.INV(RAND(),LOOKUP(S4592,Inputs!$J$6:$J$9,Inputs!$G$6:$G$9),LOOKUP(S4592,Inputs!$J$6:$J$9,Inputs!$H$6:$H$9)),Inputs!$B$12),-Inputs!$B$12),NORM.INV(RAND(),LOOKUP(S4592,Inputs!$J$6:$J$9,Inputs!$G$6:$G$9),LOOKUP(S4592,Inputs!$J$6:$J$9,Inputs!$H$6:$H$9))),0),"" )</f>
        <v/>
      </c>
      <c r="J4592" s="26">
        <f>IF($A4592&lt;=Inputs!$B$13,IF(5&lt;=Inputs!$B$8,IF(Inputs!$B$12&gt;0,MAX(MIN(NORM.INV(RAND(),LOOKUP(T4592,Inputs!$J$6:$J$9,Inputs!$G$6:$G$9),LOOKUP(T4592,Inputs!$J$6:$J$9,Inputs!$H$6:$H$9)),Inputs!$B$12),-Inputs!$B$12),NORM.INV(RAND(),LOOKUP(T4592,Inputs!$J$6:$J$9,Inputs!$G$6:$G$9),LOOKUP(T4592,Inputs!$J$6:$J$9,Inputs!$H$6:$H$9))),0),"" )</f>
        <v/>
      </c>
      <c r="K4592" s="26">
        <f>IF($A4592&lt;=Inputs!$B$13,IF(6&lt;=Inputs!$B$8,IF(Inputs!$B$12&gt;0,MAX(MIN(NORM.INV(RAND(),LOOKUP(U4592,Inputs!$J$6:$J$9,Inputs!$G$6:$G$9),LOOKUP(U4592,Inputs!$J$6:$J$9,Inputs!$H$6:$H$9)),Inputs!$B$12),-Inputs!$B$12),NORM.INV(RAND(),LOOKUP(U4592,Inputs!$J$6:$J$9,Inputs!$G$6:$G$9),LOOKUP(U4592,Inputs!$J$6:$J$9,Inputs!$H$6:$H$9))),0),"" )</f>
        <v/>
      </c>
      <c r="L4592" s="26">
        <f>IF($A4592&lt;=Inputs!$B$13,IF(7&lt;=Inputs!$B$8,IF(Inputs!$B$12&gt;0,MAX(MIN(NORM.INV(RAND(),LOOKUP(V4592,Inputs!$J$6:$J$9,Inputs!$G$6:$G$9),LOOKUP(V4592,Inputs!$J$6:$J$9,Inputs!$H$6:$H$9)),Inputs!$B$12),-Inputs!$B$12),NORM.INV(RAND(),LOOKUP(V4592,Inputs!$J$6:$J$9,Inputs!$G$6:$G$9),LOOKUP(V4592,Inputs!$J$6:$J$9,Inputs!$H$6:$H$9))),0),"" )</f>
        <v/>
      </c>
      <c r="M4592" s="26">
        <f>IF($A4592&lt;=Inputs!$B$13,IF(8&lt;=Inputs!$B$8,IF(Inputs!$B$12&gt;0,MAX(MIN(NORM.INV(RAND(),LOOKUP(W4592,Inputs!$J$6:$J$9,Inputs!$G$6:$G$9),LOOKUP(W4592,Inputs!$J$6:$J$9,Inputs!$H$6:$H$9)),Inputs!$B$12),-Inputs!$B$12),NORM.INV(RAND(),LOOKUP(W4592,Inputs!$J$6:$J$9,Inputs!$G$6:$G$9),LOOKUP(W4592,Inputs!$J$6:$J$9,Inputs!$H$6:$H$9))),0),"" )</f>
        <v/>
      </c>
      <c r="N4592" s="26">
        <f>IF($A4592&lt;=Inputs!$B$13,IF(9&lt;=Inputs!$B$8,IF(Inputs!$B$12&gt;0,MAX(MIN(NORM.INV(RAND(),LOOKUP(X4592,Inputs!$J$6:$J$9,Inputs!$G$6:$G$9),LOOKUP(X4592,Inputs!$J$6:$J$9,Inputs!$H$6:$H$9)),Inputs!$B$12),-Inputs!$B$12),NORM.INV(RAND(),LOOKUP(X4592,Inputs!$J$6:$J$9,Inputs!$G$6:$G$9),LOOKUP(X4592,Inputs!$J$6:$J$9,Inputs!$H$6:$H$9))),0),"" )</f>
        <v/>
      </c>
      <c r="O4592" s="26">
        <f>IF($A4592&lt;=Inputs!$B$13,IF(10&lt;=Inputs!$B$8,IF(Inputs!$B$12&gt;0,MAX(MIN(NORM.INV(RAND(),LOOKUP(Y4592,Inputs!$J$6:$J$9,Inputs!$G$6:$G$9),LOOKUP(Y4592,Inputs!$J$6:$J$9,Inputs!$H$6:$H$9)),Inputs!$B$12),-Inputs!$B$12),NORM.INV(RAND(),LOOKUP(Y4592,Inputs!$J$6:$J$9,Inputs!$G$6:$G$9),LOOKUP(Y4592,Inputs!$J$6:$J$9,Inputs!$H$6:$H$9))),0),"" )</f>
        <v/>
      </c>
      <c r="P4592" s="31">
        <f>IF($A4592&lt;=Inputs!$B$13,RAND(),"")</f>
        <v/>
      </c>
      <c r="Q4592" s="31">
        <f>IF($A4592&lt;=Inputs!$B$13,RAND(),"")</f>
        <v/>
      </c>
      <c r="R4592" s="31">
        <f>IF($A4592&lt;=Inputs!$B$13,RAND(),"")</f>
        <v/>
      </c>
      <c r="S4592" s="31">
        <f>IF($A4592&lt;=Inputs!$B$13,RAND(),"")</f>
        <v/>
      </c>
      <c r="T4592" s="31">
        <f>IF($A4592&lt;=Inputs!$B$13,RAND(),"")</f>
        <v/>
      </c>
      <c r="U4592" s="31">
        <f>IF($A4592&lt;=Inputs!$B$13,RAND(),"")</f>
        <v/>
      </c>
      <c r="V4592" s="31">
        <f>IF($A4592&lt;=Inputs!$B$13,RAND(),"")</f>
        <v/>
      </c>
      <c r="W4592" s="31">
        <f>IF($A4592&lt;=Inputs!$B$13,RAND(),"")</f>
        <v/>
      </c>
      <c r="X4592" s="31">
        <f>IF($A4592&lt;=Inputs!$B$13,RAND(),"")</f>
        <v/>
      </c>
      <c r="Y4592" s="31">
        <f>IF($A4592&lt;=Inputs!$B$13,RAND(),"")</f>
        <v/>
      </c>
    </row>
    <row r="4593">
      <c r="A4593" t="n">
        <v>4588</v>
      </c>
      <c r="B4593" s="26">
        <f>IF($A4593&lt;=Inputs!$B$13,IF(Inputs!$B$8&gt;0,SUM(F4593:O4593)/Inputs!$B$8,0),"")</f>
        <v/>
      </c>
      <c r="C4593" s="27">
        <f>IF($A4593&lt;=Inputs!$B$13,B4593/100,"")</f>
        <v/>
      </c>
      <c r="D4593" s="28">
        <f>IF($A4593&lt;=Inputs!$B$13,C4593*Inputs!$B$7,"")</f>
        <v/>
      </c>
      <c r="E4593" s="29">
        <f>IF($A4593&lt;=Inputs!$B$13,IF(D4593&gt;0,1,0),"")</f>
        <v/>
      </c>
      <c r="F4593" s="26">
        <f>IF($A4593&lt;=Inputs!$B$13,IF(1&lt;=Inputs!$B$8,IF(Inputs!$B$12&gt;0,MAX(MIN(NORM.INV(RAND(),LOOKUP(P4593,Inputs!$J$6:$J$9,Inputs!$G$6:$G$9),LOOKUP(P4593,Inputs!$J$6:$J$9,Inputs!$H$6:$H$9)),Inputs!$B$12),-Inputs!$B$12),NORM.INV(RAND(),LOOKUP(P4593,Inputs!$J$6:$J$9,Inputs!$G$6:$G$9),LOOKUP(P4593,Inputs!$J$6:$J$9,Inputs!$H$6:$H$9))),0),"" )</f>
        <v/>
      </c>
      <c r="G4593" s="26">
        <f>IF($A4593&lt;=Inputs!$B$13,IF(2&lt;=Inputs!$B$8,IF(Inputs!$B$12&gt;0,MAX(MIN(NORM.INV(RAND(),LOOKUP(Q4593,Inputs!$J$6:$J$9,Inputs!$G$6:$G$9),LOOKUP(Q4593,Inputs!$J$6:$J$9,Inputs!$H$6:$H$9)),Inputs!$B$12),-Inputs!$B$12),NORM.INV(RAND(),LOOKUP(Q4593,Inputs!$J$6:$J$9,Inputs!$G$6:$G$9),LOOKUP(Q4593,Inputs!$J$6:$J$9,Inputs!$H$6:$H$9))),0),"" )</f>
        <v/>
      </c>
      <c r="H4593" s="26">
        <f>IF($A4593&lt;=Inputs!$B$13,IF(3&lt;=Inputs!$B$8,IF(Inputs!$B$12&gt;0,MAX(MIN(NORM.INV(RAND(),LOOKUP(R4593,Inputs!$J$6:$J$9,Inputs!$G$6:$G$9),LOOKUP(R4593,Inputs!$J$6:$J$9,Inputs!$H$6:$H$9)),Inputs!$B$12),-Inputs!$B$12),NORM.INV(RAND(),LOOKUP(R4593,Inputs!$J$6:$J$9,Inputs!$G$6:$G$9),LOOKUP(R4593,Inputs!$J$6:$J$9,Inputs!$H$6:$H$9))),0),"" )</f>
        <v/>
      </c>
      <c r="I4593" s="26">
        <f>IF($A4593&lt;=Inputs!$B$13,IF(4&lt;=Inputs!$B$8,IF(Inputs!$B$12&gt;0,MAX(MIN(NORM.INV(RAND(),LOOKUP(S4593,Inputs!$J$6:$J$9,Inputs!$G$6:$G$9),LOOKUP(S4593,Inputs!$J$6:$J$9,Inputs!$H$6:$H$9)),Inputs!$B$12),-Inputs!$B$12),NORM.INV(RAND(),LOOKUP(S4593,Inputs!$J$6:$J$9,Inputs!$G$6:$G$9),LOOKUP(S4593,Inputs!$J$6:$J$9,Inputs!$H$6:$H$9))),0),"" )</f>
        <v/>
      </c>
      <c r="J4593" s="26">
        <f>IF($A4593&lt;=Inputs!$B$13,IF(5&lt;=Inputs!$B$8,IF(Inputs!$B$12&gt;0,MAX(MIN(NORM.INV(RAND(),LOOKUP(T4593,Inputs!$J$6:$J$9,Inputs!$G$6:$G$9),LOOKUP(T4593,Inputs!$J$6:$J$9,Inputs!$H$6:$H$9)),Inputs!$B$12),-Inputs!$B$12),NORM.INV(RAND(),LOOKUP(T4593,Inputs!$J$6:$J$9,Inputs!$G$6:$G$9),LOOKUP(T4593,Inputs!$J$6:$J$9,Inputs!$H$6:$H$9))),0),"" )</f>
        <v/>
      </c>
      <c r="K4593" s="26">
        <f>IF($A4593&lt;=Inputs!$B$13,IF(6&lt;=Inputs!$B$8,IF(Inputs!$B$12&gt;0,MAX(MIN(NORM.INV(RAND(),LOOKUP(U4593,Inputs!$J$6:$J$9,Inputs!$G$6:$G$9),LOOKUP(U4593,Inputs!$J$6:$J$9,Inputs!$H$6:$H$9)),Inputs!$B$12),-Inputs!$B$12),NORM.INV(RAND(),LOOKUP(U4593,Inputs!$J$6:$J$9,Inputs!$G$6:$G$9),LOOKUP(U4593,Inputs!$J$6:$J$9,Inputs!$H$6:$H$9))),0),"" )</f>
        <v/>
      </c>
      <c r="L4593" s="26">
        <f>IF($A4593&lt;=Inputs!$B$13,IF(7&lt;=Inputs!$B$8,IF(Inputs!$B$12&gt;0,MAX(MIN(NORM.INV(RAND(),LOOKUP(V4593,Inputs!$J$6:$J$9,Inputs!$G$6:$G$9),LOOKUP(V4593,Inputs!$J$6:$J$9,Inputs!$H$6:$H$9)),Inputs!$B$12),-Inputs!$B$12),NORM.INV(RAND(),LOOKUP(V4593,Inputs!$J$6:$J$9,Inputs!$G$6:$G$9),LOOKUP(V4593,Inputs!$J$6:$J$9,Inputs!$H$6:$H$9))),0),"" )</f>
        <v/>
      </c>
      <c r="M4593" s="26">
        <f>IF($A4593&lt;=Inputs!$B$13,IF(8&lt;=Inputs!$B$8,IF(Inputs!$B$12&gt;0,MAX(MIN(NORM.INV(RAND(),LOOKUP(W4593,Inputs!$J$6:$J$9,Inputs!$G$6:$G$9),LOOKUP(W4593,Inputs!$J$6:$J$9,Inputs!$H$6:$H$9)),Inputs!$B$12),-Inputs!$B$12),NORM.INV(RAND(),LOOKUP(W4593,Inputs!$J$6:$J$9,Inputs!$G$6:$G$9),LOOKUP(W4593,Inputs!$J$6:$J$9,Inputs!$H$6:$H$9))),0),"" )</f>
        <v/>
      </c>
      <c r="N4593" s="26">
        <f>IF($A4593&lt;=Inputs!$B$13,IF(9&lt;=Inputs!$B$8,IF(Inputs!$B$12&gt;0,MAX(MIN(NORM.INV(RAND(),LOOKUP(X4593,Inputs!$J$6:$J$9,Inputs!$G$6:$G$9),LOOKUP(X4593,Inputs!$J$6:$J$9,Inputs!$H$6:$H$9)),Inputs!$B$12),-Inputs!$B$12),NORM.INV(RAND(),LOOKUP(X4593,Inputs!$J$6:$J$9,Inputs!$G$6:$G$9),LOOKUP(X4593,Inputs!$J$6:$J$9,Inputs!$H$6:$H$9))),0),"" )</f>
        <v/>
      </c>
      <c r="O4593" s="26">
        <f>IF($A4593&lt;=Inputs!$B$13,IF(10&lt;=Inputs!$B$8,IF(Inputs!$B$12&gt;0,MAX(MIN(NORM.INV(RAND(),LOOKUP(Y4593,Inputs!$J$6:$J$9,Inputs!$G$6:$G$9),LOOKUP(Y4593,Inputs!$J$6:$J$9,Inputs!$H$6:$H$9)),Inputs!$B$12),-Inputs!$B$12),NORM.INV(RAND(),LOOKUP(Y4593,Inputs!$J$6:$J$9,Inputs!$G$6:$G$9),LOOKUP(Y4593,Inputs!$J$6:$J$9,Inputs!$H$6:$H$9))),0),"" )</f>
        <v/>
      </c>
      <c r="P4593" s="31">
        <f>IF($A4593&lt;=Inputs!$B$13,RAND(),"")</f>
        <v/>
      </c>
      <c r="Q4593" s="31">
        <f>IF($A4593&lt;=Inputs!$B$13,RAND(),"")</f>
        <v/>
      </c>
      <c r="R4593" s="31">
        <f>IF($A4593&lt;=Inputs!$B$13,RAND(),"")</f>
        <v/>
      </c>
      <c r="S4593" s="31">
        <f>IF($A4593&lt;=Inputs!$B$13,RAND(),"")</f>
        <v/>
      </c>
      <c r="T4593" s="31">
        <f>IF($A4593&lt;=Inputs!$B$13,RAND(),"")</f>
        <v/>
      </c>
      <c r="U4593" s="31">
        <f>IF($A4593&lt;=Inputs!$B$13,RAND(),"")</f>
        <v/>
      </c>
      <c r="V4593" s="31">
        <f>IF($A4593&lt;=Inputs!$B$13,RAND(),"")</f>
        <v/>
      </c>
      <c r="W4593" s="31">
        <f>IF($A4593&lt;=Inputs!$B$13,RAND(),"")</f>
        <v/>
      </c>
      <c r="X4593" s="31">
        <f>IF($A4593&lt;=Inputs!$B$13,RAND(),"")</f>
        <v/>
      </c>
      <c r="Y4593" s="31">
        <f>IF($A4593&lt;=Inputs!$B$13,RAND(),"")</f>
        <v/>
      </c>
    </row>
    <row r="4594">
      <c r="A4594" t="n">
        <v>4589</v>
      </c>
      <c r="B4594" s="26">
        <f>IF($A4594&lt;=Inputs!$B$13,IF(Inputs!$B$8&gt;0,SUM(F4594:O4594)/Inputs!$B$8,0),"")</f>
        <v/>
      </c>
      <c r="C4594" s="27">
        <f>IF($A4594&lt;=Inputs!$B$13,B4594/100,"")</f>
        <v/>
      </c>
      <c r="D4594" s="28">
        <f>IF($A4594&lt;=Inputs!$B$13,C4594*Inputs!$B$7,"")</f>
        <v/>
      </c>
      <c r="E4594" s="29">
        <f>IF($A4594&lt;=Inputs!$B$13,IF(D4594&gt;0,1,0),"")</f>
        <v/>
      </c>
      <c r="F4594" s="26">
        <f>IF($A4594&lt;=Inputs!$B$13,IF(1&lt;=Inputs!$B$8,IF(Inputs!$B$12&gt;0,MAX(MIN(NORM.INV(RAND(),LOOKUP(P4594,Inputs!$J$6:$J$9,Inputs!$G$6:$G$9),LOOKUP(P4594,Inputs!$J$6:$J$9,Inputs!$H$6:$H$9)),Inputs!$B$12),-Inputs!$B$12),NORM.INV(RAND(),LOOKUP(P4594,Inputs!$J$6:$J$9,Inputs!$G$6:$G$9),LOOKUP(P4594,Inputs!$J$6:$J$9,Inputs!$H$6:$H$9))),0),"" )</f>
        <v/>
      </c>
      <c r="G4594" s="26">
        <f>IF($A4594&lt;=Inputs!$B$13,IF(2&lt;=Inputs!$B$8,IF(Inputs!$B$12&gt;0,MAX(MIN(NORM.INV(RAND(),LOOKUP(Q4594,Inputs!$J$6:$J$9,Inputs!$G$6:$G$9),LOOKUP(Q4594,Inputs!$J$6:$J$9,Inputs!$H$6:$H$9)),Inputs!$B$12),-Inputs!$B$12),NORM.INV(RAND(),LOOKUP(Q4594,Inputs!$J$6:$J$9,Inputs!$G$6:$G$9),LOOKUP(Q4594,Inputs!$J$6:$J$9,Inputs!$H$6:$H$9))),0),"" )</f>
        <v/>
      </c>
      <c r="H4594" s="26">
        <f>IF($A4594&lt;=Inputs!$B$13,IF(3&lt;=Inputs!$B$8,IF(Inputs!$B$12&gt;0,MAX(MIN(NORM.INV(RAND(),LOOKUP(R4594,Inputs!$J$6:$J$9,Inputs!$G$6:$G$9),LOOKUP(R4594,Inputs!$J$6:$J$9,Inputs!$H$6:$H$9)),Inputs!$B$12),-Inputs!$B$12),NORM.INV(RAND(),LOOKUP(R4594,Inputs!$J$6:$J$9,Inputs!$G$6:$G$9),LOOKUP(R4594,Inputs!$J$6:$J$9,Inputs!$H$6:$H$9))),0),"" )</f>
        <v/>
      </c>
      <c r="I4594" s="26">
        <f>IF($A4594&lt;=Inputs!$B$13,IF(4&lt;=Inputs!$B$8,IF(Inputs!$B$12&gt;0,MAX(MIN(NORM.INV(RAND(),LOOKUP(S4594,Inputs!$J$6:$J$9,Inputs!$G$6:$G$9),LOOKUP(S4594,Inputs!$J$6:$J$9,Inputs!$H$6:$H$9)),Inputs!$B$12),-Inputs!$B$12),NORM.INV(RAND(),LOOKUP(S4594,Inputs!$J$6:$J$9,Inputs!$G$6:$G$9),LOOKUP(S4594,Inputs!$J$6:$J$9,Inputs!$H$6:$H$9))),0),"" )</f>
        <v/>
      </c>
      <c r="J4594" s="26">
        <f>IF($A4594&lt;=Inputs!$B$13,IF(5&lt;=Inputs!$B$8,IF(Inputs!$B$12&gt;0,MAX(MIN(NORM.INV(RAND(),LOOKUP(T4594,Inputs!$J$6:$J$9,Inputs!$G$6:$G$9),LOOKUP(T4594,Inputs!$J$6:$J$9,Inputs!$H$6:$H$9)),Inputs!$B$12),-Inputs!$B$12),NORM.INV(RAND(),LOOKUP(T4594,Inputs!$J$6:$J$9,Inputs!$G$6:$G$9),LOOKUP(T4594,Inputs!$J$6:$J$9,Inputs!$H$6:$H$9))),0),"" )</f>
        <v/>
      </c>
      <c r="K4594" s="26">
        <f>IF($A4594&lt;=Inputs!$B$13,IF(6&lt;=Inputs!$B$8,IF(Inputs!$B$12&gt;0,MAX(MIN(NORM.INV(RAND(),LOOKUP(U4594,Inputs!$J$6:$J$9,Inputs!$G$6:$G$9),LOOKUP(U4594,Inputs!$J$6:$J$9,Inputs!$H$6:$H$9)),Inputs!$B$12),-Inputs!$B$12),NORM.INV(RAND(),LOOKUP(U4594,Inputs!$J$6:$J$9,Inputs!$G$6:$G$9),LOOKUP(U4594,Inputs!$J$6:$J$9,Inputs!$H$6:$H$9))),0),"" )</f>
        <v/>
      </c>
      <c r="L4594" s="26">
        <f>IF($A4594&lt;=Inputs!$B$13,IF(7&lt;=Inputs!$B$8,IF(Inputs!$B$12&gt;0,MAX(MIN(NORM.INV(RAND(),LOOKUP(V4594,Inputs!$J$6:$J$9,Inputs!$G$6:$G$9),LOOKUP(V4594,Inputs!$J$6:$J$9,Inputs!$H$6:$H$9)),Inputs!$B$12),-Inputs!$B$12),NORM.INV(RAND(),LOOKUP(V4594,Inputs!$J$6:$J$9,Inputs!$G$6:$G$9),LOOKUP(V4594,Inputs!$J$6:$J$9,Inputs!$H$6:$H$9))),0),"" )</f>
        <v/>
      </c>
      <c r="M4594" s="26">
        <f>IF($A4594&lt;=Inputs!$B$13,IF(8&lt;=Inputs!$B$8,IF(Inputs!$B$12&gt;0,MAX(MIN(NORM.INV(RAND(),LOOKUP(W4594,Inputs!$J$6:$J$9,Inputs!$G$6:$G$9),LOOKUP(W4594,Inputs!$J$6:$J$9,Inputs!$H$6:$H$9)),Inputs!$B$12),-Inputs!$B$12),NORM.INV(RAND(),LOOKUP(W4594,Inputs!$J$6:$J$9,Inputs!$G$6:$G$9),LOOKUP(W4594,Inputs!$J$6:$J$9,Inputs!$H$6:$H$9))),0),"" )</f>
        <v/>
      </c>
      <c r="N4594" s="26">
        <f>IF($A4594&lt;=Inputs!$B$13,IF(9&lt;=Inputs!$B$8,IF(Inputs!$B$12&gt;0,MAX(MIN(NORM.INV(RAND(),LOOKUP(X4594,Inputs!$J$6:$J$9,Inputs!$G$6:$G$9),LOOKUP(X4594,Inputs!$J$6:$J$9,Inputs!$H$6:$H$9)),Inputs!$B$12),-Inputs!$B$12),NORM.INV(RAND(),LOOKUP(X4594,Inputs!$J$6:$J$9,Inputs!$G$6:$G$9),LOOKUP(X4594,Inputs!$J$6:$J$9,Inputs!$H$6:$H$9))),0),"" )</f>
        <v/>
      </c>
      <c r="O4594" s="26">
        <f>IF($A4594&lt;=Inputs!$B$13,IF(10&lt;=Inputs!$B$8,IF(Inputs!$B$12&gt;0,MAX(MIN(NORM.INV(RAND(),LOOKUP(Y4594,Inputs!$J$6:$J$9,Inputs!$G$6:$G$9),LOOKUP(Y4594,Inputs!$J$6:$J$9,Inputs!$H$6:$H$9)),Inputs!$B$12),-Inputs!$B$12),NORM.INV(RAND(),LOOKUP(Y4594,Inputs!$J$6:$J$9,Inputs!$G$6:$G$9),LOOKUP(Y4594,Inputs!$J$6:$J$9,Inputs!$H$6:$H$9))),0),"" )</f>
        <v/>
      </c>
      <c r="P4594" s="31">
        <f>IF($A4594&lt;=Inputs!$B$13,RAND(),"")</f>
        <v/>
      </c>
      <c r="Q4594" s="31">
        <f>IF($A4594&lt;=Inputs!$B$13,RAND(),"")</f>
        <v/>
      </c>
      <c r="R4594" s="31">
        <f>IF($A4594&lt;=Inputs!$B$13,RAND(),"")</f>
        <v/>
      </c>
      <c r="S4594" s="31">
        <f>IF($A4594&lt;=Inputs!$B$13,RAND(),"")</f>
        <v/>
      </c>
      <c r="T4594" s="31">
        <f>IF($A4594&lt;=Inputs!$B$13,RAND(),"")</f>
        <v/>
      </c>
      <c r="U4594" s="31">
        <f>IF($A4594&lt;=Inputs!$B$13,RAND(),"")</f>
        <v/>
      </c>
      <c r="V4594" s="31">
        <f>IF($A4594&lt;=Inputs!$B$13,RAND(),"")</f>
        <v/>
      </c>
      <c r="W4594" s="31">
        <f>IF($A4594&lt;=Inputs!$B$13,RAND(),"")</f>
        <v/>
      </c>
      <c r="X4594" s="31">
        <f>IF($A4594&lt;=Inputs!$B$13,RAND(),"")</f>
        <v/>
      </c>
      <c r="Y4594" s="31">
        <f>IF($A4594&lt;=Inputs!$B$13,RAND(),"")</f>
        <v/>
      </c>
    </row>
    <row r="4595">
      <c r="A4595" t="n">
        <v>4590</v>
      </c>
      <c r="B4595" s="26">
        <f>IF($A4595&lt;=Inputs!$B$13,IF(Inputs!$B$8&gt;0,SUM(F4595:O4595)/Inputs!$B$8,0),"")</f>
        <v/>
      </c>
      <c r="C4595" s="27">
        <f>IF($A4595&lt;=Inputs!$B$13,B4595/100,"")</f>
        <v/>
      </c>
      <c r="D4595" s="28">
        <f>IF($A4595&lt;=Inputs!$B$13,C4595*Inputs!$B$7,"")</f>
        <v/>
      </c>
      <c r="E4595" s="29">
        <f>IF($A4595&lt;=Inputs!$B$13,IF(D4595&gt;0,1,0),"")</f>
        <v/>
      </c>
      <c r="F4595" s="26">
        <f>IF($A4595&lt;=Inputs!$B$13,IF(1&lt;=Inputs!$B$8,IF(Inputs!$B$12&gt;0,MAX(MIN(NORM.INV(RAND(),LOOKUP(P4595,Inputs!$J$6:$J$9,Inputs!$G$6:$G$9),LOOKUP(P4595,Inputs!$J$6:$J$9,Inputs!$H$6:$H$9)),Inputs!$B$12),-Inputs!$B$12),NORM.INV(RAND(),LOOKUP(P4595,Inputs!$J$6:$J$9,Inputs!$G$6:$G$9),LOOKUP(P4595,Inputs!$J$6:$J$9,Inputs!$H$6:$H$9))),0),"" )</f>
        <v/>
      </c>
      <c r="G4595" s="26">
        <f>IF($A4595&lt;=Inputs!$B$13,IF(2&lt;=Inputs!$B$8,IF(Inputs!$B$12&gt;0,MAX(MIN(NORM.INV(RAND(),LOOKUP(Q4595,Inputs!$J$6:$J$9,Inputs!$G$6:$G$9),LOOKUP(Q4595,Inputs!$J$6:$J$9,Inputs!$H$6:$H$9)),Inputs!$B$12),-Inputs!$B$12),NORM.INV(RAND(),LOOKUP(Q4595,Inputs!$J$6:$J$9,Inputs!$G$6:$G$9),LOOKUP(Q4595,Inputs!$J$6:$J$9,Inputs!$H$6:$H$9))),0),"" )</f>
        <v/>
      </c>
      <c r="H4595" s="26">
        <f>IF($A4595&lt;=Inputs!$B$13,IF(3&lt;=Inputs!$B$8,IF(Inputs!$B$12&gt;0,MAX(MIN(NORM.INV(RAND(),LOOKUP(R4595,Inputs!$J$6:$J$9,Inputs!$G$6:$G$9),LOOKUP(R4595,Inputs!$J$6:$J$9,Inputs!$H$6:$H$9)),Inputs!$B$12),-Inputs!$B$12),NORM.INV(RAND(),LOOKUP(R4595,Inputs!$J$6:$J$9,Inputs!$G$6:$G$9),LOOKUP(R4595,Inputs!$J$6:$J$9,Inputs!$H$6:$H$9))),0),"" )</f>
        <v/>
      </c>
      <c r="I4595" s="26">
        <f>IF($A4595&lt;=Inputs!$B$13,IF(4&lt;=Inputs!$B$8,IF(Inputs!$B$12&gt;0,MAX(MIN(NORM.INV(RAND(),LOOKUP(S4595,Inputs!$J$6:$J$9,Inputs!$G$6:$G$9),LOOKUP(S4595,Inputs!$J$6:$J$9,Inputs!$H$6:$H$9)),Inputs!$B$12),-Inputs!$B$12),NORM.INV(RAND(),LOOKUP(S4595,Inputs!$J$6:$J$9,Inputs!$G$6:$G$9),LOOKUP(S4595,Inputs!$J$6:$J$9,Inputs!$H$6:$H$9))),0),"" )</f>
        <v/>
      </c>
      <c r="J4595" s="26">
        <f>IF($A4595&lt;=Inputs!$B$13,IF(5&lt;=Inputs!$B$8,IF(Inputs!$B$12&gt;0,MAX(MIN(NORM.INV(RAND(),LOOKUP(T4595,Inputs!$J$6:$J$9,Inputs!$G$6:$G$9),LOOKUP(T4595,Inputs!$J$6:$J$9,Inputs!$H$6:$H$9)),Inputs!$B$12),-Inputs!$B$12),NORM.INV(RAND(),LOOKUP(T4595,Inputs!$J$6:$J$9,Inputs!$G$6:$G$9),LOOKUP(T4595,Inputs!$J$6:$J$9,Inputs!$H$6:$H$9))),0),"" )</f>
        <v/>
      </c>
      <c r="K4595" s="26">
        <f>IF($A4595&lt;=Inputs!$B$13,IF(6&lt;=Inputs!$B$8,IF(Inputs!$B$12&gt;0,MAX(MIN(NORM.INV(RAND(),LOOKUP(U4595,Inputs!$J$6:$J$9,Inputs!$G$6:$G$9),LOOKUP(U4595,Inputs!$J$6:$J$9,Inputs!$H$6:$H$9)),Inputs!$B$12),-Inputs!$B$12),NORM.INV(RAND(),LOOKUP(U4595,Inputs!$J$6:$J$9,Inputs!$G$6:$G$9),LOOKUP(U4595,Inputs!$J$6:$J$9,Inputs!$H$6:$H$9))),0),"" )</f>
        <v/>
      </c>
      <c r="L4595" s="26">
        <f>IF($A4595&lt;=Inputs!$B$13,IF(7&lt;=Inputs!$B$8,IF(Inputs!$B$12&gt;0,MAX(MIN(NORM.INV(RAND(),LOOKUP(V4595,Inputs!$J$6:$J$9,Inputs!$G$6:$G$9),LOOKUP(V4595,Inputs!$J$6:$J$9,Inputs!$H$6:$H$9)),Inputs!$B$12),-Inputs!$B$12),NORM.INV(RAND(),LOOKUP(V4595,Inputs!$J$6:$J$9,Inputs!$G$6:$G$9),LOOKUP(V4595,Inputs!$J$6:$J$9,Inputs!$H$6:$H$9))),0),"" )</f>
        <v/>
      </c>
      <c r="M4595" s="26">
        <f>IF($A4595&lt;=Inputs!$B$13,IF(8&lt;=Inputs!$B$8,IF(Inputs!$B$12&gt;0,MAX(MIN(NORM.INV(RAND(),LOOKUP(W4595,Inputs!$J$6:$J$9,Inputs!$G$6:$G$9),LOOKUP(W4595,Inputs!$J$6:$J$9,Inputs!$H$6:$H$9)),Inputs!$B$12),-Inputs!$B$12),NORM.INV(RAND(),LOOKUP(W4595,Inputs!$J$6:$J$9,Inputs!$G$6:$G$9),LOOKUP(W4595,Inputs!$J$6:$J$9,Inputs!$H$6:$H$9))),0),"" )</f>
        <v/>
      </c>
      <c r="N4595" s="26">
        <f>IF($A4595&lt;=Inputs!$B$13,IF(9&lt;=Inputs!$B$8,IF(Inputs!$B$12&gt;0,MAX(MIN(NORM.INV(RAND(),LOOKUP(X4595,Inputs!$J$6:$J$9,Inputs!$G$6:$G$9),LOOKUP(X4595,Inputs!$J$6:$J$9,Inputs!$H$6:$H$9)),Inputs!$B$12),-Inputs!$B$12),NORM.INV(RAND(),LOOKUP(X4595,Inputs!$J$6:$J$9,Inputs!$G$6:$G$9),LOOKUP(X4595,Inputs!$J$6:$J$9,Inputs!$H$6:$H$9))),0),"" )</f>
        <v/>
      </c>
      <c r="O4595" s="26">
        <f>IF($A4595&lt;=Inputs!$B$13,IF(10&lt;=Inputs!$B$8,IF(Inputs!$B$12&gt;0,MAX(MIN(NORM.INV(RAND(),LOOKUP(Y4595,Inputs!$J$6:$J$9,Inputs!$G$6:$G$9),LOOKUP(Y4595,Inputs!$J$6:$J$9,Inputs!$H$6:$H$9)),Inputs!$B$12),-Inputs!$B$12),NORM.INV(RAND(),LOOKUP(Y4595,Inputs!$J$6:$J$9,Inputs!$G$6:$G$9),LOOKUP(Y4595,Inputs!$J$6:$J$9,Inputs!$H$6:$H$9))),0),"" )</f>
        <v/>
      </c>
      <c r="P4595" s="31">
        <f>IF($A4595&lt;=Inputs!$B$13,RAND(),"")</f>
        <v/>
      </c>
      <c r="Q4595" s="31">
        <f>IF($A4595&lt;=Inputs!$B$13,RAND(),"")</f>
        <v/>
      </c>
      <c r="R4595" s="31">
        <f>IF($A4595&lt;=Inputs!$B$13,RAND(),"")</f>
        <v/>
      </c>
      <c r="S4595" s="31">
        <f>IF($A4595&lt;=Inputs!$B$13,RAND(),"")</f>
        <v/>
      </c>
      <c r="T4595" s="31">
        <f>IF($A4595&lt;=Inputs!$B$13,RAND(),"")</f>
        <v/>
      </c>
      <c r="U4595" s="31">
        <f>IF($A4595&lt;=Inputs!$B$13,RAND(),"")</f>
        <v/>
      </c>
      <c r="V4595" s="31">
        <f>IF($A4595&lt;=Inputs!$B$13,RAND(),"")</f>
        <v/>
      </c>
      <c r="W4595" s="31">
        <f>IF($A4595&lt;=Inputs!$B$13,RAND(),"")</f>
        <v/>
      </c>
      <c r="X4595" s="31">
        <f>IF($A4595&lt;=Inputs!$B$13,RAND(),"")</f>
        <v/>
      </c>
      <c r="Y4595" s="31">
        <f>IF($A4595&lt;=Inputs!$B$13,RAND(),"")</f>
        <v/>
      </c>
    </row>
    <row r="4596">
      <c r="A4596" t="n">
        <v>4591</v>
      </c>
      <c r="B4596" s="26">
        <f>IF($A4596&lt;=Inputs!$B$13,IF(Inputs!$B$8&gt;0,SUM(F4596:O4596)/Inputs!$B$8,0),"")</f>
        <v/>
      </c>
      <c r="C4596" s="27">
        <f>IF($A4596&lt;=Inputs!$B$13,B4596/100,"")</f>
        <v/>
      </c>
      <c r="D4596" s="28">
        <f>IF($A4596&lt;=Inputs!$B$13,C4596*Inputs!$B$7,"")</f>
        <v/>
      </c>
      <c r="E4596" s="29">
        <f>IF($A4596&lt;=Inputs!$B$13,IF(D4596&gt;0,1,0),"")</f>
        <v/>
      </c>
      <c r="F4596" s="26">
        <f>IF($A4596&lt;=Inputs!$B$13,IF(1&lt;=Inputs!$B$8,IF(Inputs!$B$12&gt;0,MAX(MIN(NORM.INV(RAND(),LOOKUP(P4596,Inputs!$J$6:$J$9,Inputs!$G$6:$G$9),LOOKUP(P4596,Inputs!$J$6:$J$9,Inputs!$H$6:$H$9)),Inputs!$B$12),-Inputs!$B$12),NORM.INV(RAND(),LOOKUP(P4596,Inputs!$J$6:$J$9,Inputs!$G$6:$G$9),LOOKUP(P4596,Inputs!$J$6:$J$9,Inputs!$H$6:$H$9))),0),"" )</f>
        <v/>
      </c>
      <c r="G4596" s="26">
        <f>IF($A4596&lt;=Inputs!$B$13,IF(2&lt;=Inputs!$B$8,IF(Inputs!$B$12&gt;0,MAX(MIN(NORM.INV(RAND(),LOOKUP(Q4596,Inputs!$J$6:$J$9,Inputs!$G$6:$G$9),LOOKUP(Q4596,Inputs!$J$6:$J$9,Inputs!$H$6:$H$9)),Inputs!$B$12),-Inputs!$B$12),NORM.INV(RAND(),LOOKUP(Q4596,Inputs!$J$6:$J$9,Inputs!$G$6:$G$9),LOOKUP(Q4596,Inputs!$J$6:$J$9,Inputs!$H$6:$H$9))),0),"" )</f>
        <v/>
      </c>
      <c r="H4596" s="26">
        <f>IF($A4596&lt;=Inputs!$B$13,IF(3&lt;=Inputs!$B$8,IF(Inputs!$B$12&gt;0,MAX(MIN(NORM.INV(RAND(),LOOKUP(R4596,Inputs!$J$6:$J$9,Inputs!$G$6:$G$9),LOOKUP(R4596,Inputs!$J$6:$J$9,Inputs!$H$6:$H$9)),Inputs!$B$12),-Inputs!$B$12),NORM.INV(RAND(),LOOKUP(R4596,Inputs!$J$6:$J$9,Inputs!$G$6:$G$9),LOOKUP(R4596,Inputs!$J$6:$J$9,Inputs!$H$6:$H$9))),0),"" )</f>
        <v/>
      </c>
      <c r="I4596" s="26">
        <f>IF($A4596&lt;=Inputs!$B$13,IF(4&lt;=Inputs!$B$8,IF(Inputs!$B$12&gt;0,MAX(MIN(NORM.INV(RAND(),LOOKUP(S4596,Inputs!$J$6:$J$9,Inputs!$G$6:$G$9),LOOKUP(S4596,Inputs!$J$6:$J$9,Inputs!$H$6:$H$9)),Inputs!$B$12),-Inputs!$B$12),NORM.INV(RAND(),LOOKUP(S4596,Inputs!$J$6:$J$9,Inputs!$G$6:$G$9),LOOKUP(S4596,Inputs!$J$6:$J$9,Inputs!$H$6:$H$9))),0),"" )</f>
        <v/>
      </c>
      <c r="J4596" s="26">
        <f>IF($A4596&lt;=Inputs!$B$13,IF(5&lt;=Inputs!$B$8,IF(Inputs!$B$12&gt;0,MAX(MIN(NORM.INV(RAND(),LOOKUP(T4596,Inputs!$J$6:$J$9,Inputs!$G$6:$G$9),LOOKUP(T4596,Inputs!$J$6:$J$9,Inputs!$H$6:$H$9)),Inputs!$B$12),-Inputs!$B$12),NORM.INV(RAND(),LOOKUP(T4596,Inputs!$J$6:$J$9,Inputs!$G$6:$G$9),LOOKUP(T4596,Inputs!$J$6:$J$9,Inputs!$H$6:$H$9))),0),"" )</f>
        <v/>
      </c>
      <c r="K4596" s="26">
        <f>IF($A4596&lt;=Inputs!$B$13,IF(6&lt;=Inputs!$B$8,IF(Inputs!$B$12&gt;0,MAX(MIN(NORM.INV(RAND(),LOOKUP(U4596,Inputs!$J$6:$J$9,Inputs!$G$6:$G$9),LOOKUP(U4596,Inputs!$J$6:$J$9,Inputs!$H$6:$H$9)),Inputs!$B$12),-Inputs!$B$12),NORM.INV(RAND(),LOOKUP(U4596,Inputs!$J$6:$J$9,Inputs!$G$6:$G$9),LOOKUP(U4596,Inputs!$J$6:$J$9,Inputs!$H$6:$H$9))),0),"" )</f>
        <v/>
      </c>
      <c r="L4596" s="26">
        <f>IF($A4596&lt;=Inputs!$B$13,IF(7&lt;=Inputs!$B$8,IF(Inputs!$B$12&gt;0,MAX(MIN(NORM.INV(RAND(),LOOKUP(V4596,Inputs!$J$6:$J$9,Inputs!$G$6:$G$9),LOOKUP(V4596,Inputs!$J$6:$J$9,Inputs!$H$6:$H$9)),Inputs!$B$12),-Inputs!$B$12),NORM.INV(RAND(),LOOKUP(V4596,Inputs!$J$6:$J$9,Inputs!$G$6:$G$9),LOOKUP(V4596,Inputs!$J$6:$J$9,Inputs!$H$6:$H$9))),0),"" )</f>
        <v/>
      </c>
      <c r="M4596" s="26">
        <f>IF($A4596&lt;=Inputs!$B$13,IF(8&lt;=Inputs!$B$8,IF(Inputs!$B$12&gt;0,MAX(MIN(NORM.INV(RAND(),LOOKUP(W4596,Inputs!$J$6:$J$9,Inputs!$G$6:$G$9),LOOKUP(W4596,Inputs!$J$6:$J$9,Inputs!$H$6:$H$9)),Inputs!$B$12),-Inputs!$B$12),NORM.INV(RAND(),LOOKUP(W4596,Inputs!$J$6:$J$9,Inputs!$G$6:$G$9),LOOKUP(W4596,Inputs!$J$6:$J$9,Inputs!$H$6:$H$9))),0),"" )</f>
        <v/>
      </c>
      <c r="N4596" s="26">
        <f>IF($A4596&lt;=Inputs!$B$13,IF(9&lt;=Inputs!$B$8,IF(Inputs!$B$12&gt;0,MAX(MIN(NORM.INV(RAND(),LOOKUP(X4596,Inputs!$J$6:$J$9,Inputs!$G$6:$G$9),LOOKUP(X4596,Inputs!$J$6:$J$9,Inputs!$H$6:$H$9)),Inputs!$B$12),-Inputs!$B$12),NORM.INV(RAND(),LOOKUP(X4596,Inputs!$J$6:$J$9,Inputs!$G$6:$G$9),LOOKUP(X4596,Inputs!$J$6:$J$9,Inputs!$H$6:$H$9))),0),"" )</f>
        <v/>
      </c>
      <c r="O4596" s="26">
        <f>IF($A4596&lt;=Inputs!$B$13,IF(10&lt;=Inputs!$B$8,IF(Inputs!$B$12&gt;0,MAX(MIN(NORM.INV(RAND(),LOOKUP(Y4596,Inputs!$J$6:$J$9,Inputs!$G$6:$G$9),LOOKUP(Y4596,Inputs!$J$6:$J$9,Inputs!$H$6:$H$9)),Inputs!$B$12),-Inputs!$B$12),NORM.INV(RAND(),LOOKUP(Y4596,Inputs!$J$6:$J$9,Inputs!$G$6:$G$9),LOOKUP(Y4596,Inputs!$J$6:$J$9,Inputs!$H$6:$H$9))),0),"" )</f>
        <v/>
      </c>
      <c r="P4596" s="31">
        <f>IF($A4596&lt;=Inputs!$B$13,RAND(),"")</f>
        <v/>
      </c>
      <c r="Q4596" s="31">
        <f>IF($A4596&lt;=Inputs!$B$13,RAND(),"")</f>
        <v/>
      </c>
      <c r="R4596" s="31">
        <f>IF($A4596&lt;=Inputs!$B$13,RAND(),"")</f>
        <v/>
      </c>
      <c r="S4596" s="31">
        <f>IF($A4596&lt;=Inputs!$B$13,RAND(),"")</f>
        <v/>
      </c>
      <c r="T4596" s="31">
        <f>IF($A4596&lt;=Inputs!$B$13,RAND(),"")</f>
        <v/>
      </c>
      <c r="U4596" s="31">
        <f>IF($A4596&lt;=Inputs!$B$13,RAND(),"")</f>
        <v/>
      </c>
      <c r="V4596" s="31">
        <f>IF($A4596&lt;=Inputs!$B$13,RAND(),"")</f>
        <v/>
      </c>
      <c r="W4596" s="31">
        <f>IF($A4596&lt;=Inputs!$B$13,RAND(),"")</f>
        <v/>
      </c>
      <c r="X4596" s="31">
        <f>IF($A4596&lt;=Inputs!$B$13,RAND(),"")</f>
        <v/>
      </c>
      <c r="Y4596" s="31">
        <f>IF($A4596&lt;=Inputs!$B$13,RAND(),"")</f>
        <v/>
      </c>
    </row>
    <row r="4597">
      <c r="A4597" t="n">
        <v>4592</v>
      </c>
      <c r="B4597" s="26">
        <f>IF($A4597&lt;=Inputs!$B$13,IF(Inputs!$B$8&gt;0,SUM(F4597:O4597)/Inputs!$B$8,0),"")</f>
        <v/>
      </c>
      <c r="C4597" s="27">
        <f>IF($A4597&lt;=Inputs!$B$13,B4597/100,"")</f>
        <v/>
      </c>
      <c r="D4597" s="28">
        <f>IF($A4597&lt;=Inputs!$B$13,C4597*Inputs!$B$7,"")</f>
        <v/>
      </c>
      <c r="E4597" s="29">
        <f>IF($A4597&lt;=Inputs!$B$13,IF(D4597&gt;0,1,0),"")</f>
        <v/>
      </c>
      <c r="F4597" s="26">
        <f>IF($A4597&lt;=Inputs!$B$13,IF(1&lt;=Inputs!$B$8,IF(Inputs!$B$12&gt;0,MAX(MIN(NORM.INV(RAND(),LOOKUP(P4597,Inputs!$J$6:$J$9,Inputs!$G$6:$G$9),LOOKUP(P4597,Inputs!$J$6:$J$9,Inputs!$H$6:$H$9)),Inputs!$B$12),-Inputs!$B$12),NORM.INV(RAND(),LOOKUP(P4597,Inputs!$J$6:$J$9,Inputs!$G$6:$G$9),LOOKUP(P4597,Inputs!$J$6:$J$9,Inputs!$H$6:$H$9))),0),"" )</f>
        <v/>
      </c>
      <c r="G4597" s="26">
        <f>IF($A4597&lt;=Inputs!$B$13,IF(2&lt;=Inputs!$B$8,IF(Inputs!$B$12&gt;0,MAX(MIN(NORM.INV(RAND(),LOOKUP(Q4597,Inputs!$J$6:$J$9,Inputs!$G$6:$G$9),LOOKUP(Q4597,Inputs!$J$6:$J$9,Inputs!$H$6:$H$9)),Inputs!$B$12),-Inputs!$B$12),NORM.INV(RAND(),LOOKUP(Q4597,Inputs!$J$6:$J$9,Inputs!$G$6:$G$9),LOOKUP(Q4597,Inputs!$J$6:$J$9,Inputs!$H$6:$H$9))),0),"" )</f>
        <v/>
      </c>
      <c r="H4597" s="26">
        <f>IF($A4597&lt;=Inputs!$B$13,IF(3&lt;=Inputs!$B$8,IF(Inputs!$B$12&gt;0,MAX(MIN(NORM.INV(RAND(),LOOKUP(R4597,Inputs!$J$6:$J$9,Inputs!$G$6:$G$9),LOOKUP(R4597,Inputs!$J$6:$J$9,Inputs!$H$6:$H$9)),Inputs!$B$12),-Inputs!$B$12),NORM.INV(RAND(),LOOKUP(R4597,Inputs!$J$6:$J$9,Inputs!$G$6:$G$9),LOOKUP(R4597,Inputs!$J$6:$J$9,Inputs!$H$6:$H$9))),0),"" )</f>
        <v/>
      </c>
      <c r="I4597" s="26">
        <f>IF($A4597&lt;=Inputs!$B$13,IF(4&lt;=Inputs!$B$8,IF(Inputs!$B$12&gt;0,MAX(MIN(NORM.INV(RAND(),LOOKUP(S4597,Inputs!$J$6:$J$9,Inputs!$G$6:$G$9),LOOKUP(S4597,Inputs!$J$6:$J$9,Inputs!$H$6:$H$9)),Inputs!$B$12),-Inputs!$B$12),NORM.INV(RAND(),LOOKUP(S4597,Inputs!$J$6:$J$9,Inputs!$G$6:$G$9),LOOKUP(S4597,Inputs!$J$6:$J$9,Inputs!$H$6:$H$9))),0),"" )</f>
        <v/>
      </c>
      <c r="J4597" s="26">
        <f>IF($A4597&lt;=Inputs!$B$13,IF(5&lt;=Inputs!$B$8,IF(Inputs!$B$12&gt;0,MAX(MIN(NORM.INV(RAND(),LOOKUP(T4597,Inputs!$J$6:$J$9,Inputs!$G$6:$G$9),LOOKUP(T4597,Inputs!$J$6:$J$9,Inputs!$H$6:$H$9)),Inputs!$B$12),-Inputs!$B$12),NORM.INV(RAND(),LOOKUP(T4597,Inputs!$J$6:$J$9,Inputs!$G$6:$G$9),LOOKUP(T4597,Inputs!$J$6:$J$9,Inputs!$H$6:$H$9))),0),"" )</f>
        <v/>
      </c>
      <c r="K4597" s="26">
        <f>IF($A4597&lt;=Inputs!$B$13,IF(6&lt;=Inputs!$B$8,IF(Inputs!$B$12&gt;0,MAX(MIN(NORM.INV(RAND(),LOOKUP(U4597,Inputs!$J$6:$J$9,Inputs!$G$6:$G$9),LOOKUP(U4597,Inputs!$J$6:$J$9,Inputs!$H$6:$H$9)),Inputs!$B$12),-Inputs!$B$12),NORM.INV(RAND(),LOOKUP(U4597,Inputs!$J$6:$J$9,Inputs!$G$6:$G$9),LOOKUP(U4597,Inputs!$J$6:$J$9,Inputs!$H$6:$H$9))),0),"" )</f>
        <v/>
      </c>
      <c r="L4597" s="26">
        <f>IF($A4597&lt;=Inputs!$B$13,IF(7&lt;=Inputs!$B$8,IF(Inputs!$B$12&gt;0,MAX(MIN(NORM.INV(RAND(),LOOKUP(V4597,Inputs!$J$6:$J$9,Inputs!$G$6:$G$9),LOOKUP(V4597,Inputs!$J$6:$J$9,Inputs!$H$6:$H$9)),Inputs!$B$12),-Inputs!$B$12),NORM.INV(RAND(),LOOKUP(V4597,Inputs!$J$6:$J$9,Inputs!$G$6:$G$9),LOOKUP(V4597,Inputs!$J$6:$J$9,Inputs!$H$6:$H$9))),0),"" )</f>
        <v/>
      </c>
      <c r="M4597" s="26">
        <f>IF($A4597&lt;=Inputs!$B$13,IF(8&lt;=Inputs!$B$8,IF(Inputs!$B$12&gt;0,MAX(MIN(NORM.INV(RAND(),LOOKUP(W4597,Inputs!$J$6:$J$9,Inputs!$G$6:$G$9),LOOKUP(W4597,Inputs!$J$6:$J$9,Inputs!$H$6:$H$9)),Inputs!$B$12),-Inputs!$B$12),NORM.INV(RAND(),LOOKUP(W4597,Inputs!$J$6:$J$9,Inputs!$G$6:$G$9),LOOKUP(W4597,Inputs!$J$6:$J$9,Inputs!$H$6:$H$9))),0),"" )</f>
        <v/>
      </c>
      <c r="N4597" s="26">
        <f>IF($A4597&lt;=Inputs!$B$13,IF(9&lt;=Inputs!$B$8,IF(Inputs!$B$12&gt;0,MAX(MIN(NORM.INV(RAND(),LOOKUP(X4597,Inputs!$J$6:$J$9,Inputs!$G$6:$G$9),LOOKUP(X4597,Inputs!$J$6:$J$9,Inputs!$H$6:$H$9)),Inputs!$B$12),-Inputs!$B$12),NORM.INV(RAND(),LOOKUP(X4597,Inputs!$J$6:$J$9,Inputs!$G$6:$G$9),LOOKUP(X4597,Inputs!$J$6:$J$9,Inputs!$H$6:$H$9))),0),"" )</f>
        <v/>
      </c>
      <c r="O4597" s="26">
        <f>IF($A4597&lt;=Inputs!$B$13,IF(10&lt;=Inputs!$B$8,IF(Inputs!$B$12&gt;0,MAX(MIN(NORM.INV(RAND(),LOOKUP(Y4597,Inputs!$J$6:$J$9,Inputs!$G$6:$G$9),LOOKUP(Y4597,Inputs!$J$6:$J$9,Inputs!$H$6:$H$9)),Inputs!$B$12),-Inputs!$B$12),NORM.INV(RAND(),LOOKUP(Y4597,Inputs!$J$6:$J$9,Inputs!$G$6:$G$9),LOOKUP(Y4597,Inputs!$J$6:$J$9,Inputs!$H$6:$H$9))),0),"" )</f>
        <v/>
      </c>
      <c r="P4597" s="31">
        <f>IF($A4597&lt;=Inputs!$B$13,RAND(),"")</f>
        <v/>
      </c>
      <c r="Q4597" s="31">
        <f>IF($A4597&lt;=Inputs!$B$13,RAND(),"")</f>
        <v/>
      </c>
      <c r="R4597" s="31">
        <f>IF($A4597&lt;=Inputs!$B$13,RAND(),"")</f>
        <v/>
      </c>
      <c r="S4597" s="31">
        <f>IF($A4597&lt;=Inputs!$B$13,RAND(),"")</f>
        <v/>
      </c>
      <c r="T4597" s="31">
        <f>IF($A4597&lt;=Inputs!$B$13,RAND(),"")</f>
        <v/>
      </c>
      <c r="U4597" s="31">
        <f>IF($A4597&lt;=Inputs!$B$13,RAND(),"")</f>
        <v/>
      </c>
      <c r="V4597" s="31">
        <f>IF($A4597&lt;=Inputs!$B$13,RAND(),"")</f>
        <v/>
      </c>
      <c r="W4597" s="31">
        <f>IF($A4597&lt;=Inputs!$B$13,RAND(),"")</f>
        <v/>
      </c>
      <c r="X4597" s="31">
        <f>IF($A4597&lt;=Inputs!$B$13,RAND(),"")</f>
        <v/>
      </c>
      <c r="Y4597" s="31">
        <f>IF($A4597&lt;=Inputs!$B$13,RAND(),"")</f>
        <v/>
      </c>
    </row>
    <row r="4598">
      <c r="A4598" t="n">
        <v>4593</v>
      </c>
      <c r="B4598" s="26">
        <f>IF($A4598&lt;=Inputs!$B$13,IF(Inputs!$B$8&gt;0,SUM(F4598:O4598)/Inputs!$B$8,0),"")</f>
        <v/>
      </c>
      <c r="C4598" s="27">
        <f>IF($A4598&lt;=Inputs!$B$13,B4598/100,"")</f>
        <v/>
      </c>
      <c r="D4598" s="28">
        <f>IF($A4598&lt;=Inputs!$B$13,C4598*Inputs!$B$7,"")</f>
        <v/>
      </c>
      <c r="E4598" s="29">
        <f>IF($A4598&lt;=Inputs!$B$13,IF(D4598&gt;0,1,0),"")</f>
        <v/>
      </c>
      <c r="F4598" s="26">
        <f>IF($A4598&lt;=Inputs!$B$13,IF(1&lt;=Inputs!$B$8,IF(Inputs!$B$12&gt;0,MAX(MIN(NORM.INV(RAND(),LOOKUP(P4598,Inputs!$J$6:$J$9,Inputs!$G$6:$G$9),LOOKUP(P4598,Inputs!$J$6:$J$9,Inputs!$H$6:$H$9)),Inputs!$B$12),-Inputs!$B$12),NORM.INV(RAND(),LOOKUP(P4598,Inputs!$J$6:$J$9,Inputs!$G$6:$G$9),LOOKUP(P4598,Inputs!$J$6:$J$9,Inputs!$H$6:$H$9))),0),"" )</f>
        <v/>
      </c>
      <c r="G4598" s="26">
        <f>IF($A4598&lt;=Inputs!$B$13,IF(2&lt;=Inputs!$B$8,IF(Inputs!$B$12&gt;0,MAX(MIN(NORM.INV(RAND(),LOOKUP(Q4598,Inputs!$J$6:$J$9,Inputs!$G$6:$G$9),LOOKUP(Q4598,Inputs!$J$6:$J$9,Inputs!$H$6:$H$9)),Inputs!$B$12),-Inputs!$B$12),NORM.INV(RAND(),LOOKUP(Q4598,Inputs!$J$6:$J$9,Inputs!$G$6:$G$9),LOOKUP(Q4598,Inputs!$J$6:$J$9,Inputs!$H$6:$H$9))),0),"" )</f>
        <v/>
      </c>
      <c r="H4598" s="26">
        <f>IF($A4598&lt;=Inputs!$B$13,IF(3&lt;=Inputs!$B$8,IF(Inputs!$B$12&gt;0,MAX(MIN(NORM.INV(RAND(),LOOKUP(R4598,Inputs!$J$6:$J$9,Inputs!$G$6:$G$9),LOOKUP(R4598,Inputs!$J$6:$J$9,Inputs!$H$6:$H$9)),Inputs!$B$12),-Inputs!$B$12),NORM.INV(RAND(),LOOKUP(R4598,Inputs!$J$6:$J$9,Inputs!$G$6:$G$9),LOOKUP(R4598,Inputs!$J$6:$J$9,Inputs!$H$6:$H$9))),0),"" )</f>
        <v/>
      </c>
      <c r="I4598" s="26">
        <f>IF($A4598&lt;=Inputs!$B$13,IF(4&lt;=Inputs!$B$8,IF(Inputs!$B$12&gt;0,MAX(MIN(NORM.INV(RAND(),LOOKUP(S4598,Inputs!$J$6:$J$9,Inputs!$G$6:$G$9),LOOKUP(S4598,Inputs!$J$6:$J$9,Inputs!$H$6:$H$9)),Inputs!$B$12),-Inputs!$B$12),NORM.INV(RAND(),LOOKUP(S4598,Inputs!$J$6:$J$9,Inputs!$G$6:$G$9),LOOKUP(S4598,Inputs!$J$6:$J$9,Inputs!$H$6:$H$9))),0),"" )</f>
        <v/>
      </c>
      <c r="J4598" s="26">
        <f>IF($A4598&lt;=Inputs!$B$13,IF(5&lt;=Inputs!$B$8,IF(Inputs!$B$12&gt;0,MAX(MIN(NORM.INV(RAND(),LOOKUP(T4598,Inputs!$J$6:$J$9,Inputs!$G$6:$G$9),LOOKUP(T4598,Inputs!$J$6:$J$9,Inputs!$H$6:$H$9)),Inputs!$B$12),-Inputs!$B$12),NORM.INV(RAND(),LOOKUP(T4598,Inputs!$J$6:$J$9,Inputs!$G$6:$G$9),LOOKUP(T4598,Inputs!$J$6:$J$9,Inputs!$H$6:$H$9))),0),"" )</f>
        <v/>
      </c>
      <c r="K4598" s="26">
        <f>IF($A4598&lt;=Inputs!$B$13,IF(6&lt;=Inputs!$B$8,IF(Inputs!$B$12&gt;0,MAX(MIN(NORM.INV(RAND(),LOOKUP(U4598,Inputs!$J$6:$J$9,Inputs!$G$6:$G$9),LOOKUP(U4598,Inputs!$J$6:$J$9,Inputs!$H$6:$H$9)),Inputs!$B$12),-Inputs!$B$12),NORM.INV(RAND(),LOOKUP(U4598,Inputs!$J$6:$J$9,Inputs!$G$6:$G$9),LOOKUP(U4598,Inputs!$J$6:$J$9,Inputs!$H$6:$H$9))),0),"" )</f>
        <v/>
      </c>
      <c r="L4598" s="26">
        <f>IF($A4598&lt;=Inputs!$B$13,IF(7&lt;=Inputs!$B$8,IF(Inputs!$B$12&gt;0,MAX(MIN(NORM.INV(RAND(),LOOKUP(V4598,Inputs!$J$6:$J$9,Inputs!$G$6:$G$9),LOOKUP(V4598,Inputs!$J$6:$J$9,Inputs!$H$6:$H$9)),Inputs!$B$12),-Inputs!$B$12),NORM.INV(RAND(),LOOKUP(V4598,Inputs!$J$6:$J$9,Inputs!$G$6:$G$9),LOOKUP(V4598,Inputs!$J$6:$J$9,Inputs!$H$6:$H$9))),0),"" )</f>
        <v/>
      </c>
      <c r="M4598" s="26">
        <f>IF($A4598&lt;=Inputs!$B$13,IF(8&lt;=Inputs!$B$8,IF(Inputs!$B$12&gt;0,MAX(MIN(NORM.INV(RAND(),LOOKUP(W4598,Inputs!$J$6:$J$9,Inputs!$G$6:$G$9),LOOKUP(W4598,Inputs!$J$6:$J$9,Inputs!$H$6:$H$9)),Inputs!$B$12),-Inputs!$B$12),NORM.INV(RAND(),LOOKUP(W4598,Inputs!$J$6:$J$9,Inputs!$G$6:$G$9),LOOKUP(W4598,Inputs!$J$6:$J$9,Inputs!$H$6:$H$9))),0),"" )</f>
        <v/>
      </c>
      <c r="N4598" s="26">
        <f>IF($A4598&lt;=Inputs!$B$13,IF(9&lt;=Inputs!$B$8,IF(Inputs!$B$12&gt;0,MAX(MIN(NORM.INV(RAND(),LOOKUP(X4598,Inputs!$J$6:$J$9,Inputs!$G$6:$G$9),LOOKUP(X4598,Inputs!$J$6:$J$9,Inputs!$H$6:$H$9)),Inputs!$B$12),-Inputs!$B$12),NORM.INV(RAND(),LOOKUP(X4598,Inputs!$J$6:$J$9,Inputs!$G$6:$G$9),LOOKUP(X4598,Inputs!$J$6:$J$9,Inputs!$H$6:$H$9))),0),"" )</f>
        <v/>
      </c>
      <c r="O4598" s="26">
        <f>IF($A4598&lt;=Inputs!$B$13,IF(10&lt;=Inputs!$B$8,IF(Inputs!$B$12&gt;0,MAX(MIN(NORM.INV(RAND(),LOOKUP(Y4598,Inputs!$J$6:$J$9,Inputs!$G$6:$G$9),LOOKUP(Y4598,Inputs!$J$6:$J$9,Inputs!$H$6:$H$9)),Inputs!$B$12),-Inputs!$B$12),NORM.INV(RAND(),LOOKUP(Y4598,Inputs!$J$6:$J$9,Inputs!$G$6:$G$9),LOOKUP(Y4598,Inputs!$J$6:$J$9,Inputs!$H$6:$H$9))),0),"" )</f>
        <v/>
      </c>
      <c r="P4598" s="31">
        <f>IF($A4598&lt;=Inputs!$B$13,RAND(),"")</f>
        <v/>
      </c>
      <c r="Q4598" s="31">
        <f>IF($A4598&lt;=Inputs!$B$13,RAND(),"")</f>
        <v/>
      </c>
      <c r="R4598" s="31">
        <f>IF($A4598&lt;=Inputs!$B$13,RAND(),"")</f>
        <v/>
      </c>
      <c r="S4598" s="31">
        <f>IF($A4598&lt;=Inputs!$B$13,RAND(),"")</f>
        <v/>
      </c>
      <c r="T4598" s="31">
        <f>IF($A4598&lt;=Inputs!$B$13,RAND(),"")</f>
        <v/>
      </c>
      <c r="U4598" s="31">
        <f>IF($A4598&lt;=Inputs!$B$13,RAND(),"")</f>
        <v/>
      </c>
      <c r="V4598" s="31">
        <f>IF($A4598&lt;=Inputs!$B$13,RAND(),"")</f>
        <v/>
      </c>
      <c r="W4598" s="31">
        <f>IF($A4598&lt;=Inputs!$B$13,RAND(),"")</f>
        <v/>
      </c>
      <c r="X4598" s="31">
        <f>IF($A4598&lt;=Inputs!$B$13,RAND(),"")</f>
        <v/>
      </c>
      <c r="Y4598" s="31">
        <f>IF($A4598&lt;=Inputs!$B$13,RAND(),"")</f>
        <v/>
      </c>
    </row>
    <row r="4599">
      <c r="A4599" t="n">
        <v>4594</v>
      </c>
      <c r="B4599" s="26">
        <f>IF($A4599&lt;=Inputs!$B$13,IF(Inputs!$B$8&gt;0,SUM(F4599:O4599)/Inputs!$B$8,0),"")</f>
        <v/>
      </c>
      <c r="C4599" s="27">
        <f>IF($A4599&lt;=Inputs!$B$13,B4599/100,"")</f>
        <v/>
      </c>
      <c r="D4599" s="28">
        <f>IF($A4599&lt;=Inputs!$B$13,C4599*Inputs!$B$7,"")</f>
        <v/>
      </c>
      <c r="E4599" s="29">
        <f>IF($A4599&lt;=Inputs!$B$13,IF(D4599&gt;0,1,0),"")</f>
        <v/>
      </c>
      <c r="F4599" s="26">
        <f>IF($A4599&lt;=Inputs!$B$13,IF(1&lt;=Inputs!$B$8,IF(Inputs!$B$12&gt;0,MAX(MIN(NORM.INV(RAND(),LOOKUP(P4599,Inputs!$J$6:$J$9,Inputs!$G$6:$G$9),LOOKUP(P4599,Inputs!$J$6:$J$9,Inputs!$H$6:$H$9)),Inputs!$B$12),-Inputs!$B$12),NORM.INV(RAND(),LOOKUP(P4599,Inputs!$J$6:$J$9,Inputs!$G$6:$G$9),LOOKUP(P4599,Inputs!$J$6:$J$9,Inputs!$H$6:$H$9))),0),"" )</f>
        <v/>
      </c>
      <c r="G4599" s="26">
        <f>IF($A4599&lt;=Inputs!$B$13,IF(2&lt;=Inputs!$B$8,IF(Inputs!$B$12&gt;0,MAX(MIN(NORM.INV(RAND(),LOOKUP(Q4599,Inputs!$J$6:$J$9,Inputs!$G$6:$G$9),LOOKUP(Q4599,Inputs!$J$6:$J$9,Inputs!$H$6:$H$9)),Inputs!$B$12),-Inputs!$B$12),NORM.INV(RAND(),LOOKUP(Q4599,Inputs!$J$6:$J$9,Inputs!$G$6:$G$9),LOOKUP(Q4599,Inputs!$J$6:$J$9,Inputs!$H$6:$H$9))),0),"" )</f>
        <v/>
      </c>
      <c r="H4599" s="26">
        <f>IF($A4599&lt;=Inputs!$B$13,IF(3&lt;=Inputs!$B$8,IF(Inputs!$B$12&gt;0,MAX(MIN(NORM.INV(RAND(),LOOKUP(R4599,Inputs!$J$6:$J$9,Inputs!$G$6:$G$9),LOOKUP(R4599,Inputs!$J$6:$J$9,Inputs!$H$6:$H$9)),Inputs!$B$12),-Inputs!$B$12),NORM.INV(RAND(),LOOKUP(R4599,Inputs!$J$6:$J$9,Inputs!$G$6:$G$9),LOOKUP(R4599,Inputs!$J$6:$J$9,Inputs!$H$6:$H$9))),0),"" )</f>
        <v/>
      </c>
      <c r="I4599" s="26">
        <f>IF($A4599&lt;=Inputs!$B$13,IF(4&lt;=Inputs!$B$8,IF(Inputs!$B$12&gt;0,MAX(MIN(NORM.INV(RAND(),LOOKUP(S4599,Inputs!$J$6:$J$9,Inputs!$G$6:$G$9),LOOKUP(S4599,Inputs!$J$6:$J$9,Inputs!$H$6:$H$9)),Inputs!$B$12),-Inputs!$B$12),NORM.INV(RAND(),LOOKUP(S4599,Inputs!$J$6:$J$9,Inputs!$G$6:$G$9),LOOKUP(S4599,Inputs!$J$6:$J$9,Inputs!$H$6:$H$9))),0),"" )</f>
        <v/>
      </c>
      <c r="J4599" s="26">
        <f>IF($A4599&lt;=Inputs!$B$13,IF(5&lt;=Inputs!$B$8,IF(Inputs!$B$12&gt;0,MAX(MIN(NORM.INV(RAND(),LOOKUP(T4599,Inputs!$J$6:$J$9,Inputs!$G$6:$G$9),LOOKUP(T4599,Inputs!$J$6:$J$9,Inputs!$H$6:$H$9)),Inputs!$B$12),-Inputs!$B$12),NORM.INV(RAND(),LOOKUP(T4599,Inputs!$J$6:$J$9,Inputs!$G$6:$G$9),LOOKUP(T4599,Inputs!$J$6:$J$9,Inputs!$H$6:$H$9))),0),"" )</f>
        <v/>
      </c>
      <c r="K4599" s="26">
        <f>IF($A4599&lt;=Inputs!$B$13,IF(6&lt;=Inputs!$B$8,IF(Inputs!$B$12&gt;0,MAX(MIN(NORM.INV(RAND(),LOOKUP(U4599,Inputs!$J$6:$J$9,Inputs!$G$6:$G$9),LOOKUP(U4599,Inputs!$J$6:$J$9,Inputs!$H$6:$H$9)),Inputs!$B$12),-Inputs!$B$12),NORM.INV(RAND(),LOOKUP(U4599,Inputs!$J$6:$J$9,Inputs!$G$6:$G$9),LOOKUP(U4599,Inputs!$J$6:$J$9,Inputs!$H$6:$H$9))),0),"" )</f>
        <v/>
      </c>
      <c r="L4599" s="26">
        <f>IF($A4599&lt;=Inputs!$B$13,IF(7&lt;=Inputs!$B$8,IF(Inputs!$B$12&gt;0,MAX(MIN(NORM.INV(RAND(),LOOKUP(V4599,Inputs!$J$6:$J$9,Inputs!$G$6:$G$9),LOOKUP(V4599,Inputs!$J$6:$J$9,Inputs!$H$6:$H$9)),Inputs!$B$12),-Inputs!$B$12),NORM.INV(RAND(),LOOKUP(V4599,Inputs!$J$6:$J$9,Inputs!$G$6:$G$9),LOOKUP(V4599,Inputs!$J$6:$J$9,Inputs!$H$6:$H$9))),0),"" )</f>
        <v/>
      </c>
      <c r="M4599" s="26">
        <f>IF($A4599&lt;=Inputs!$B$13,IF(8&lt;=Inputs!$B$8,IF(Inputs!$B$12&gt;0,MAX(MIN(NORM.INV(RAND(),LOOKUP(W4599,Inputs!$J$6:$J$9,Inputs!$G$6:$G$9),LOOKUP(W4599,Inputs!$J$6:$J$9,Inputs!$H$6:$H$9)),Inputs!$B$12),-Inputs!$B$12),NORM.INV(RAND(),LOOKUP(W4599,Inputs!$J$6:$J$9,Inputs!$G$6:$G$9),LOOKUP(W4599,Inputs!$J$6:$J$9,Inputs!$H$6:$H$9))),0),"" )</f>
        <v/>
      </c>
      <c r="N4599" s="26">
        <f>IF($A4599&lt;=Inputs!$B$13,IF(9&lt;=Inputs!$B$8,IF(Inputs!$B$12&gt;0,MAX(MIN(NORM.INV(RAND(),LOOKUP(X4599,Inputs!$J$6:$J$9,Inputs!$G$6:$G$9),LOOKUP(X4599,Inputs!$J$6:$J$9,Inputs!$H$6:$H$9)),Inputs!$B$12),-Inputs!$B$12),NORM.INV(RAND(),LOOKUP(X4599,Inputs!$J$6:$J$9,Inputs!$G$6:$G$9),LOOKUP(X4599,Inputs!$J$6:$J$9,Inputs!$H$6:$H$9))),0),"" )</f>
        <v/>
      </c>
      <c r="O4599" s="26">
        <f>IF($A4599&lt;=Inputs!$B$13,IF(10&lt;=Inputs!$B$8,IF(Inputs!$B$12&gt;0,MAX(MIN(NORM.INV(RAND(),LOOKUP(Y4599,Inputs!$J$6:$J$9,Inputs!$G$6:$G$9),LOOKUP(Y4599,Inputs!$J$6:$J$9,Inputs!$H$6:$H$9)),Inputs!$B$12),-Inputs!$B$12),NORM.INV(RAND(),LOOKUP(Y4599,Inputs!$J$6:$J$9,Inputs!$G$6:$G$9),LOOKUP(Y4599,Inputs!$J$6:$J$9,Inputs!$H$6:$H$9))),0),"" )</f>
        <v/>
      </c>
      <c r="P4599" s="31">
        <f>IF($A4599&lt;=Inputs!$B$13,RAND(),"")</f>
        <v/>
      </c>
      <c r="Q4599" s="31">
        <f>IF($A4599&lt;=Inputs!$B$13,RAND(),"")</f>
        <v/>
      </c>
      <c r="R4599" s="31">
        <f>IF($A4599&lt;=Inputs!$B$13,RAND(),"")</f>
        <v/>
      </c>
      <c r="S4599" s="31">
        <f>IF($A4599&lt;=Inputs!$B$13,RAND(),"")</f>
        <v/>
      </c>
      <c r="T4599" s="31">
        <f>IF($A4599&lt;=Inputs!$B$13,RAND(),"")</f>
        <v/>
      </c>
      <c r="U4599" s="31">
        <f>IF($A4599&lt;=Inputs!$B$13,RAND(),"")</f>
        <v/>
      </c>
      <c r="V4599" s="31">
        <f>IF($A4599&lt;=Inputs!$B$13,RAND(),"")</f>
        <v/>
      </c>
      <c r="W4599" s="31">
        <f>IF($A4599&lt;=Inputs!$B$13,RAND(),"")</f>
        <v/>
      </c>
      <c r="X4599" s="31">
        <f>IF($A4599&lt;=Inputs!$B$13,RAND(),"")</f>
        <v/>
      </c>
      <c r="Y4599" s="31">
        <f>IF($A4599&lt;=Inputs!$B$13,RAND(),"")</f>
        <v/>
      </c>
    </row>
    <row r="4600">
      <c r="A4600" t="n">
        <v>4595</v>
      </c>
      <c r="B4600" s="26">
        <f>IF($A4600&lt;=Inputs!$B$13,IF(Inputs!$B$8&gt;0,SUM(F4600:O4600)/Inputs!$B$8,0),"")</f>
        <v/>
      </c>
      <c r="C4600" s="27">
        <f>IF($A4600&lt;=Inputs!$B$13,B4600/100,"")</f>
        <v/>
      </c>
      <c r="D4600" s="28">
        <f>IF($A4600&lt;=Inputs!$B$13,C4600*Inputs!$B$7,"")</f>
        <v/>
      </c>
      <c r="E4600" s="29">
        <f>IF($A4600&lt;=Inputs!$B$13,IF(D4600&gt;0,1,0),"")</f>
        <v/>
      </c>
      <c r="F4600" s="26">
        <f>IF($A4600&lt;=Inputs!$B$13,IF(1&lt;=Inputs!$B$8,IF(Inputs!$B$12&gt;0,MAX(MIN(NORM.INV(RAND(),LOOKUP(P4600,Inputs!$J$6:$J$9,Inputs!$G$6:$G$9),LOOKUP(P4600,Inputs!$J$6:$J$9,Inputs!$H$6:$H$9)),Inputs!$B$12),-Inputs!$B$12),NORM.INV(RAND(),LOOKUP(P4600,Inputs!$J$6:$J$9,Inputs!$G$6:$G$9),LOOKUP(P4600,Inputs!$J$6:$J$9,Inputs!$H$6:$H$9))),0),"" )</f>
        <v/>
      </c>
      <c r="G4600" s="26">
        <f>IF($A4600&lt;=Inputs!$B$13,IF(2&lt;=Inputs!$B$8,IF(Inputs!$B$12&gt;0,MAX(MIN(NORM.INV(RAND(),LOOKUP(Q4600,Inputs!$J$6:$J$9,Inputs!$G$6:$G$9),LOOKUP(Q4600,Inputs!$J$6:$J$9,Inputs!$H$6:$H$9)),Inputs!$B$12),-Inputs!$B$12),NORM.INV(RAND(),LOOKUP(Q4600,Inputs!$J$6:$J$9,Inputs!$G$6:$G$9),LOOKUP(Q4600,Inputs!$J$6:$J$9,Inputs!$H$6:$H$9))),0),"" )</f>
        <v/>
      </c>
      <c r="H4600" s="26">
        <f>IF($A4600&lt;=Inputs!$B$13,IF(3&lt;=Inputs!$B$8,IF(Inputs!$B$12&gt;0,MAX(MIN(NORM.INV(RAND(),LOOKUP(R4600,Inputs!$J$6:$J$9,Inputs!$G$6:$G$9),LOOKUP(R4600,Inputs!$J$6:$J$9,Inputs!$H$6:$H$9)),Inputs!$B$12),-Inputs!$B$12),NORM.INV(RAND(),LOOKUP(R4600,Inputs!$J$6:$J$9,Inputs!$G$6:$G$9),LOOKUP(R4600,Inputs!$J$6:$J$9,Inputs!$H$6:$H$9))),0),"" )</f>
        <v/>
      </c>
      <c r="I4600" s="26">
        <f>IF($A4600&lt;=Inputs!$B$13,IF(4&lt;=Inputs!$B$8,IF(Inputs!$B$12&gt;0,MAX(MIN(NORM.INV(RAND(),LOOKUP(S4600,Inputs!$J$6:$J$9,Inputs!$G$6:$G$9),LOOKUP(S4600,Inputs!$J$6:$J$9,Inputs!$H$6:$H$9)),Inputs!$B$12),-Inputs!$B$12),NORM.INV(RAND(),LOOKUP(S4600,Inputs!$J$6:$J$9,Inputs!$G$6:$G$9),LOOKUP(S4600,Inputs!$J$6:$J$9,Inputs!$H$6:$H$9))),0),"" )</f>
        <v/>
      </c>
      <c r="J4600" s="26">
        <f>IF($A4600&lt;=Inputs!$B$13,IF(5&lt;=Inputs!$B$8,IF(Inputs!$B$12&gt;0,MAX(MIN(NORM.INV(RAND(),LOOKUP(T4600,Inputs!$J$6:$J$9,Inputs!$G$6:$G$9),LOOKUP(T4600,Inputs!$J$6:$J$9,Inputs!$H$6:$H$9)),Inputs!$B$12),-Inputs!$B$12),NORM.INV(RAND(),LOOKUP(T4600,Inputs!$J$6:$J$9,Inputs!$G$6:$G$9),LOOKUP(T4600,Inputs!$J$6:$J$9,Inputs!$H$6:$H$9))),0),"" )</f>
        <v/>
      </c>
      <c r="K4600" s="26">
        <f>IF($A4600&lt;=Inputs!$B$13,IF(6&lt;=Inputs!$B$8,IF(Inputs!$B$12&gt;0,MAX(MIN(NORM.INV(RAND(),LOOKUP(U4600,Inputs!$J$6:$J$9,Inputs!$G$6:$G$9),LOOKUP(U4600,Inputs!$J$6:$J$9,Inputs!$H$6:$H$9)),Inputs!$B$12),-Inputs!$B$12),NORM.INV(RAND(),LOOKUP(U4600,Inputs!$J$6:$J$9,Inputs!$G$6:$G$9),LOOKUP(U4600,Inputs!$J$6:$J$9,Inputs!$H$6:$H$9))),0),"" )</f>
        <v/>
      </c>
      <c r="L4600" s="26">
        <f>IF($A4600&lt;=Inputs!$B$13,IF(7&lt;=Inputs!$B$8,IF(Inputs!$B$12&gt;0,MAX(MIN(NORM.INV(RAND(),LOOKUP(V4600,Inputs!$J$6:$J$9,Inputs!$G$6:$G$9),LOOKUP(V4600,Inputs!$J$6:$J$9,Inputs!$H$6:$H$9)),Inputs!$B$12),-Inputs!$B$12),NORM.INV(RAND(),LOOKUP(V4600,Inputs!$J$6:$J$9,Inputs!$G$6:$G$9),LOOKUP(V4600,Inputs!$J$6:$J$9,Inputs!$H$6:$H$9))),0),"" )</f>
        <v/>
      </c>
      <c r="M4600" s="26">
        <f>IF($A4600&lt;=Inputs!$B$13,IF(8&lt;=Inputs!$B$8,IF(Inputs!$B$12&gt;0,MAX(MIN(NORM.INV(RAND(),LOOKUP(W4600,Inputs!$J$6:$J$9,Inputs!$G$6:$G$9),LOOKUP(W4600,Inputs!$J$6:$J$9,Inputs!$H$6:$H$9)),Inputs!$B$12),-Inputs!$B$12),NORM.INV(RAND(),LOOKUP(W4600,Inputs!$J$6:$J$9,Inputs!$G$6:$G$9),LOOKUP(W4600,Inputs!$J$6:$J$9,Inputs!$H$6:$H$9))),0),"" )</f>
        <v/>
      </c>
      <c r="N4600" s="26">
        <f>IF($A4600&lt;=Inputs!$B$13,IF(9&lt;=Inputs!$B$8,IF(Inputs!$B$12&gt;0,MAX(MIN(NORM.INV(RAND(),LOOKUP(X4600,Inputs!$J$6:$J$9,Inputs!$G$6:$G$9),LOOKUP(X4600,Inputs!$J$6:$J$9,Inputs!$H$6:$H$9)),Inputs!$B$12),-Inputs!$B$12),NORM.INV(RAND(),LOOKUP(X4600,Inputs!$J$6:$J$9,Inputs!$G$6:$G$9),LOOKUP(X4600,Inputs!$J$6:$J$9,Inputs!$H$6:$H$9))),0),"" )</f>
        <v/>
      </c>
      <c r="O4600" s="26">
        <f>IF($A4600&lt;=Inputs!$B$13,IF(10&lt;=Inputs!$B$8,IF(Inputs!$B$12&gt;0,MAX(MIN(NORM.INV(RAND(),LOOKUP(Y4600,Inputs!$J$6:$J$9,Inputs!$G$6:$G$9),LOOKUP(Y4600,Inputs!$J$6:$J$9,Inputs!$H$6:$H$9)),Inputs!$B$12),-Inputs!$B$12),NORM.INV(RAND(),LOOKUP(Y4600,Inputs!$J$6:$J$9,Inputs!$G$6:$G$9),LOOKUP(Y4600,Inputs!$J$6:$J$9,Inputs!$H$6:$H$9))),0),"" )</f>
        <v/>
      </c>
      <c r="P4600" s="31">
        <f>IF($A4600&lt;=Inputs!$B$13,RAND(),"")</f>
        <v/>
      </c>
      <c r="Q4600" s="31">
        <f>IF($A4600&lt;=Inputs!$B$13,RAND(),"")</f>
        <v/>
      </c>
      <c r="R4600" s="31">
        <f>IF($A4600&lt;=Inputs!$B$13,RAND(),"")</f>
        <v/>
      </c>
      <c r="S4600" s="31">
        <f>IF($A4600&lt;=Inputs!$B$13,RAND(),"")</f>
        <v/>
      </c>
      <c r="T4600" s="31">
        <f>IF($A4600&lt;=Inputs!$B$13,RAND(),"")</f>
        <v/>
      </c>
      <c r="U4600" s="31">
        <f>IF($A4600&lt;=Inputs!$B$13,RAND(),"")</f>
        <v/>
      </c>
      <c r="V4600" s="31">
        <f>IF($A4600&lt;=Inputs!$B$13,RAND(),"")</f>
        <v/>
      </c>
      <c r="W4600" s="31">
        <f>IF($A4600&lt;=Inputs!$B$13,RAND(),"")</f>
        <v/>
      </c>
      <c r="X4600" s="31">
        <f>IF($A4600&lt;=Inputs!$B$13,RAND(),"")</f>
        <v/>
      </c>
      <c r="Y4600" s="31">
        <f>IF($A4600&lt;=Inputs!$B$13,RAND(),"")</f>
        <v/>
      </c>
    </row>
    <row r="4601">
      <c r="A4601" t="n">
        <v>4596</v>
      </c>
      <c r="B4601" s="26">
        <f>IF($A4601&lt;=Inputs!$B$13,IF(Inputs!$B$8&gt;0,SUM(F4601:O4601)/Inputs!$B$8,0),"")</f>
        <v/>
      </c>
      <c r="C4601" s="27">
        <f>IF($A4601&lt;=Inputs!$B$13,B4601/100,"")</f>
        <v/>
      </c>
      <c r="D4601" s="28">
        <f>IF($A4601&lt;=Inputs!$B$13,C4601*Inputs!$B$7,"")</f>
        <v/>
      </c>
      <c r="E4601" s="29">
        <f>IF($A4601&lt;=Inputs!$B$13,IF(D4601&gt;0,1,0),"")</f>
        <v/>
      </c>
      <c r="F4601" s="26">
        <f>IF($A4601&lt;=Inputs!$B$13,IF(1&lt;=Inputs!$B$8,IF(Inputs!$B$12&gt;0,MAX(MIN(NORM.INV(RAND(),LOOKUP(P4601,Inputs!$J$6:$J$9,Inputs!$G$6:$G$9),LOOKUP(P4601,Inputs!$J$6:$J$9,Inputs!$H$6:$H$9)),Inputs!$B$12),-Inputs!$B$12),NORM.INV(RAND(),LOOKUP(P4601,Inputs!$J$6:$J$9,Inputs!$G$6:$G$9),LOOKUP(P4601,Inputs!$J$6:$J$9,Inputs!$H$6:$H$9))),0),"" )</f>
        <v/>
      </c>
      <c r="G4601" s="26">
        <f>IF($A4601&lt;=Inputs!$B$13,IF(2&lt;=Inputs!$B$8,IF(Inputs!$B$12&gt;0,MAX(MIN(NORM.INV(RAND(),LOOKUP(Q4601,Inputs!$J$6:$J$9,Inputs!$G$6:$G$9),LOOKUP(Q4601,Inputs!$J$6:$J$9,Inputs!$H$6:$H$9)),Inputs!$B$12),-Inputs!$B$12),NORM.INV(RAND(),LOOKUP(Q4601,Inputs!$J$6:$J$9,Inputs!$G$6:$G$9),LOOKUP(Q4601,Inputs!$J$6:$J$9,Inputs!$H$6:$H$9))),0),"" )</f>
        <v/>
      </c>
      <c r="H4601" s="26">
        <f>IF($A4601&lt;=Inputs!$B$13,IF(3&lt;=Inputs!$B$8,IF(Inputs!$B$12&gt;0,MAX(MIN(NORM.INV(RAND(),LOOKUP(R4601,Inputs!$J$6:$J$9,Inputs!$G$6:$G$9),LOOKUP(R4601,Inputs!$J$6:$J$9,Inputs!$H$6:$H$9)),Inputs!$B$12),-Inputs!$B$12),NORM.INV(RAND(),LOOKUP(R4601,Inputs!$J$6:$J$9,Inputs!$G$6:$G$9),LOOKUP(R4601,Inputs!$J$6:$J$9,Inputs!$H$6:$H$9))),0),"" )</f>
        <v/>
      </c>
      <c r="I4601" s="26">
        <f>IF($A4601&lt;=Inputs!$B$13,IF(4&lt;=Inputs!$B$8,IF(Inputs!$B$12&gt;0,MAX(MIN(NORM.INV(RAND(),LOOKUP(S4601,Inputs!$J$6:$J$9,Inputs!$G$6:$G$9),LOOKUP(S4601,Inputs!$J$6:$J$9,Inputs!$H$6:$H$9)),Inputs!$B$12),-Inputs!$B$12),NORM.INV(RAND(),LOOKUP(S4601,Inputs!$J$6:$J$9,Inputs!$G$6:$G$9),LOOKUP(S4601,Inputs!$J$6:$J$9,Inputs!$H$6:$H$9))),0),"" )</f>
        <v/>
      </c>
      <c r="J4601" s="26">
        <f>IF($A4601&lt;=Inputs!$B$13,IF(5&lt;=Inputs!$B$8,IF(Inputs!$B$12&gt;0,MAX(MIN(NORM.INV(RAND(),LOOKUP(T4601,Inputs!$J$6:$J$9,Inputs!$G$6:$G$9),LOOKUP(T4601,Inputs!$J$6:$J$9,Inputs!$H$6:$H$9)),Inputs!$B$12),-Inputs!$B$12),NORM.INV(RAND(),LOOKUP(T4601,Inputs!$J$6:$J$9,Inputs!$G$6:$G$9),LOOKUP(T4601,Inputs!$J$6:$J$9,Inputs!$H$6:$H$9))),0),"" )</f>
        <v/>
      </c>
      <c r="K4601" s="26">
        <f>IF($A4601&lt;=Inputs!$B$13,IF(6&lt;=Inputs!$B$8,IF(Inputs!$B$12&gt;0,MAX(MIN(NORM.INV(RAND(),LOOKUP(U4601,Inputs!$J$6:$J$9,Inputs!$G$6:$G$9),LOOKUP(U4601,Inputs!$J$6:$J$9,Inputs!$H$6:$H$9)),Inputs!$B$12),-Inputs!$B$12),NORM.INV(RAND(),LOOKUP(U4601,Inputs!$J$6:$J$9,Inputs!$G$6:$G$9),LOOKUP(U4601,Inputs!$J$6:$J$9,Inputs!$H$6:$H$9))),0),"" )</f>
        <v/>
      </c>
      <c r="L4601" s="26">
        <f>IF($A4601&lt;=Inputs!$B$13,IF(7&lt;=Inputs!$B$8,IF(Inputs!$B$12&gt;0,MAX(MIN(NORM.INV(RAND(),LOOKUP(V4601,Inputs!$J$6:$J$9,Inputs!$G$6:$G$9),LOOKUP(V4601,Inputs!$J$6:$J$9,Inputs!$H$6:$H$9)),Inputs!$B$12),-Inputs!$B$12),NORM.INV(RAND(),LOOKUP(V4601,Inputs!$J$6:$J$9,Inputs!$G$6:$G$9),LOOKUP(V4601,Inputs!$J$6:$J$9,Inputs!$H$6:$H$9))),0),"" )</f>
        <v/>
      </c>
      <c r="M4601" s="26">
        <f>IF($A4601&lt;=Inputs!$B$13,IF(8&lt;=Inputs!$B$8,IF(Inputs!$B$12&gt;0,MAX(MIN(NORM.INV(RAND(),LOOKUP(W4601,Inputs!$J$6:$J$9,Inputs!$G$6:$G$9),LOOKUP(W4601,Inputs!$J$6:$J$9,Inputs!$H$6:$H$9)),Inputs!$B$12),-Inputs!$B$12),NORM.INV(RAND(),LOOKUP(W4601,Inputs!$J$6:$J$9,Inputs!$G$6:$G$9),LOOKUP(W4601,Inputs!$J$6:$J$9,Inputs!$H$6:$H$9))),0),"" )</f>
        <v/>
      </c>
      <c r="N4601" s="26">
        <f>IF($A4601&lt;=Inputs!$B$13,IF(9&lt;=Inputs!$B$8,IF(Inputs!$B$12&gt;0,MAX(MIN(NORM.INV(RAND(),LOOKUP(X4601,Inputs!$J$6:$J$9,Inputs!$G$6:$G$9),LOOKUP(X4601,Inputs!$J$6:$J$9,Inputs!$H$6:$H$9)),Inputs!$B$12),-Inputs!$B$12),NORM.INV(RAND(),LOOKUP(X4601,Inputs!$J$6:$J$9,Inputs!$G$6:$G$9),LOOKUP(X4601,Inputs!$J$6:$J$9,Inputs!$H$6:$H$9))),0),"" )</f>
        <v/>
      </c>
      <c r="O4601" s="26">
        <f>IF($A4601&lt;=Inputs!$B$13,IF(10&lt;=Inputs!$B$8,IF(Inputs!$B$12&gt;0,MAX(MIN(NORM.INV(RAND(),LOOKUP(Y4601,Inputs!$J$6:$J$9,Inputs!$G$6:$G$9),LOOKUP(Y4601,Inputs!$J$6:$J$9,Inputs!$H$6:$H$9)),Inputs!$B$12),-Inputs!$B$12),NORM.INV(RAND(),LOOKUP(Y4601,Inputs!$J$6:$J$9,Inputs!$G$6:$G$9),LOOKUP(Y4601,Inputs!$J$6:$J$9,Inputs!$H$6:$H$9))),0),"" )</f>
        <v/>
      </c>
      <c r="P4601" s="31">
        <f>IF($A4601&lt;=Inputs!$B$13,RAND(),"")</f>
        <v/>
      </c>
      <c r="Q4601" s="31">
        <f>IF($A4601&lt;=Inputs!$B$13,RAND(),"")</f>
        <v/>
      </c>
      <c r="R4601" s="31">
        <f>IF($A4601&lt;=Inputs!$B$13,RAND(),"")</f>
        <v/>
      </c>
      <c r="S4601" s="31">
        <f>IF($A4601&lt;=Inputs!$B$13,RAND(),"")</f>
        <v/>
      </c>
      <c r="T4601" s="31">
        <f>IF($A4601&lt;=Inputs!$B$13,RAND(),"")</f>
        <v/>
      </c>
      <c r="U4601" s="31">
        <f>IF($A4601&lt;=Inputs!$B$13,RAND(),"")</f>
        <v/>
      </c>
      <c r="V4601" s="31">
        <f>IF($A4601&lt;=Inputs!$B$13,RAND(),"")</f>
        <v/>
      </c>
      <c r="W4601" s="31">
        <f>IF($A4601&lt;=Inputs!$B$13,RAND(),"")</f>
        <v/>
      </c>
      <c r="X4601" s="31">
        <f>IF($A4601&lt;=Inputs!$B$13,RAND(),"")</f>
        <v/>
      </c>
      <c r="Y4601" s="31">
        <f>IF($A4601&lt;=Inputs!$B$13,RAND(),"")</f>
        <v/>
      </c>
    </row>
    <row r="4602">
      <c r="A4602" t="n">
        <v>4597</v>
      </c>
      <c r="B4602" s="26">
        <f>IF($A4602&lt;=Inputs!$B$13,IF(Inputs!$B$8&gt;0,SUM(F4602:O4602)/Inputs!$B$8,0),"")</f>
        <v/>
      </c>
      <c r="C4602" s="27">
        <f>IF($A4602&lt;=Inputs!$B$13,B4602/100,"")</f>
        <v/>
      </c>
      <c r="D4602" s="28">
        <f>IF($A4602&lt;=Inputs!$B$13,C4602*Inputs!$B$7,"")</f>
        <v/>
      </c>
      <c r="E4602" s="29">
        <f>IF($A4602&lt;=Inputs!$B$13,IF(D4602&gt;0,1,0),"")</f>
        <v/>
      </c>
      <c r="F4602" s="26">
        <f>IF($A4602&lt;=Inputs!$B$13,IF(1&lt;=Inputs!$B$8,IF(Inputs!$B$12&gt;0,MAX(MIN(NORM.INV(RAND(),LOOKUP(P4602,Inputs!$J$6:$J$9,Inputs!$G$6:$G$9),LOOKUP(P4602,Inputs!$J$6:$J$9,Inputs!$H$6:$H$9)),Inputs!$B$12),-Inputs!$B$12),NORM.INV(RAND(),LOOKUP(P4602,Inputs!$J$6:$J$9,Inputs!$G$6:$G$9),LOOKUP(P4602,Inputs!$J$6:$J$9,Inputs!$H$6:$H$9))),0),"" )</f>
        <v/>
      </c>
      <c r="G4602" s="26">
        <f>IF($A4602&lt;=Inputs!$B$13,IF(2&lt;=Inputs!$B$8,IF(Inputs!$B$12&gt;0,MAX(MIN(NORM.INV(RAND(),LOOKUP(Q4602,Inputs!$J$6:$J$9,Inputs!$G$6:$G$9),LOOKUP(Q4602,Inputs!$J$6:$J$9,Inputs!$H$6:$H$9)),Inputs!$B$12),-Inputs!$B$12),NORM.INV(RAND(),LOOKUP(Q4602,Inputs!$J$6:$J$9,Inputs!$G$6:$G$9),LOOKUP(Q4602,Inputs!$J$6:$J$9,Inputs!$H$6:$H$9))),0),"" )</f>
        <v/>
      </c>
      <c r="H4602" s="26">
        <f>IF($A4602&lt;=Inputs!$B$13,IF(3&lt;=Inputs!$B$8,IF(Inputs!$B$12&gt;0,MAX(MIN(NORM.INV(RAND(),LOOKUP(R4602,Inputs!$J$6:$J$9,Inputs!$G$6:$G$9),LOOKUP(R4602,Inputs!$J$6:$J$9,Inputs!$H$6:$H$9)),Inputs!$B$12),-Inputs!$B$12),NORM.INV(RAND(),LOOKUP(R4602,Inputs!$J$6:$J$9,Inputs!$G$6:$G$9),LOOKUP(R4602,Inputs!$J$6:$J$9,Inputs!$H$6:$H$9))),0),"" )</f>
        <v/>
      </c>
      <c r="I4602" s="26">
        <f>IF($A4602&lt;=Inputs!$B$13,IF(4&lt;=Inputs!$B$8,IF(Inputs!$B$12&gt;0,MAX(MIN(NORM.INV(RAND(),LOOKUP(S4602,Inputs!$J$6:$J$9,Inputs!$G$6:$G$9),LOOKUP(S4602,Inputs!$J$6:$J$9,Inputs!$H$6:$H$9)),Inputs!$B$12),-Inputs!$B$12),NORM.INV(RAND(),LOOKUP(S4602,Inputs!$J$6:$J$9,Inputs!$G$6:$G$9),LOOKUP(S4602,Inputs!$J$6:$J$9,Inputs!$H$6:$H$9))),0),"" )</f>
        <v/>
      </c>
      <c r="J4602" s="26">
        <f>IF($A4602&lt;=Inputs!$B$13,IF(5&lt;=Inputs!$B$8,IF(Inputs!$B$12&gt;0,MAX(MIN(NORM.INV(RAND(),LOOKUP(T4602,Inputs!$J$6:$J$9,Inputs!$G$6:$G$9),LOOKUP(T4602,Inputs!$J$6:$J$9,Inputs!$H$6:$H$9)),Inputs!$B$12),-Inputs!$B$12),NORM.INV(RAND(),LOOKUP(T4602,Inputs!$J$6:$J$9,Inputs!$G$6:$G$9),LOOKUP(T4602,Inputs!$J$6:$J$9,Inputs!$H$6:$H$9))),0),"" )</f>
        <v/>
      </c>
      <c r="K4602" s="26">
        <f>IF($A4602&lt;=Inputs!$B$13,IF(6&lt;=Inputs!$B$8,IF(Inputs!$B$12&gt;0,MAX(MIN(NORM.INV(RAND(),LOOKUP(U4602,Inputs!$J$6:$J$9,Inputs!$G$6:$G$9),LOOKUP(U4602,Inputs!$J$6:$J$9,Inputs!$H$6:$H$9)),Inputs!$B$12),-Inputs!$B$12),NORM.INV(RAND(),LOOKUP(U4602,Inputs!$J$6:$J$9,Inputs!$G$6:$G$9),LOOKUP(U4602,Inputs!$J$6:$J$9,Inputs!$H$6:$H$9))),0),"" )</f>
        <v/>
      </c>
      <c r="L4602" s="26">
        <f>IF($A4602&lt;=Inputs!$B$13,IF(7&lt;=Inputs!$B$8,IF(Inputs!$B$12&gt;0,MAX(MIN(NORM.INV(RAND(),LOOKUP(V4602,Inputs!$J$6:$J$9,Inputs!$G$6:$G$9),LOOKUP(V4602,Inputs!$J$6:$J$9,Inputs!$H$6:$H$9)),Inputs!$B$12),-Inputs!$B$12),NORM.INV(RAND(),LOOKUP(V4602,Inputs!$J$6:$J$9,Inputs!$G$6:$G$9),LOOKUP(V4602,Inputs!$J$6:$J$9,Inputs!$H$6:$H$9))),0),"" )</f>
        <v/>
      </c>
      <c r="M4602" s="26">
        <f>IF($A4602&lt;=Inputs!$B$13,IF(8&lt;=Inputs!$B$8,IF(Inputs!$B$12&gt;0,MAX(MIN(NORM.INV(RAND(),LOOKUP(W4602,Inputs!$J$6:$J$9,Inputs!$G$6:$G$9),LOOKUP(W4602,Inputs!$J$6:$J$9,Inputs!$H$6:$H$9)),Inputs!$B$12),-Inputs!$B$12),NORM.INV(RAND(),LOOKUP(W4602,Inputs!$J$6:$J$9,Inputs!$G$6:$G$9),LOOKUP(W4602,Inputs!$J$6:$J$9,Inputs!$H$6:$H$9))),0),"" )</f>
        <v/>
      </c>
      <c r="N4602" s="26">
        <f>IF($A4602&lt;=Inputs!$B$13,IF(9&lt;=Inputs!$B$8,IF(Inputs!$B$12&gt;0,MAX(MIN(NORM.INV(RAND(),LOOKUP(X4602,Inputs!$J$6:$J$9,Inputs!$G$6:$G$9),LOOKUP(X4602,Inputs!$J$6:$J$9,Inputs!$H$6:$H$9)),Inputs!$B$12),-Inputs!$B$12),NORM.INV(RAND(),LOOKUP(X4602,Inputs!$J$6:$J$9,Inputs!$G$6:$G$9),LOOKUP(X4602,Inputs!$J$6:$J$9,Inputs!$H$6:$H$9))),0),"" )</f>
        <v/>
      </c>
      <c r="O4602" s="26">
        <f>IF($A4602&lt;=Inputs!$B$13,IF(10&lt;=Inputs!$B$8,IF(Inputs!$B$12&gt;0,MAX(MIN(NORM.INV(RAND(),LOOKUP(Y4602,Inputs!$J$6:$J$9,Inputs!$G$6:$G$9),LOOKUP(Y4602,Inputs!$J$6:$J$9,Inputs!$H$6:$H$9)),Inputs!$B$12),-Inputs!$B$12),NORM.INV(RAND(),LOOKUP(Y4602,Inputs!$J$6:$J$9,Inputs!$G$6:$G$9),LOOKUP(Y4602,Inputs!$J$6:$J$9,Inputs!$H$6:$H$9))),0),"" )</f>
        <v/>
      </c>
      <c r="P4602" s="31">
        <f>IF($A4602&lt;=Inputs!$B$13,RAND(),"")</f>
        <v/>
      </c>
      <c r="Q4602" s="31">
        <f>IF($A4602&lt;=Inputs!$B$13,RAND(),"")</f>
        <v/>
      </c>
      <c r="R4602" s="31">
        <f>IF($A4602&lt;=Inputs!$B$13,RAND(),"")</f>
        <v/>
      </c>
      <c r="S4602" s="31">
        <f>IF($A4602&lt;=Inputs!$B$13,RAND(),"")</f>
        <v/>
      </c>
      <c r="T4602" s="31">
        <f>IF($A4602&lt;=Inputs!$B$13,RAND(),"")</f>
        <v/>
      </c>
      <c r="U4602" s="31">
        <f>IF($A4602&lt;=Inputs!$B$13,RAND(),"")</f>
        <v/>
      </c>
      <c r="V4602" s="31">
        <f>IF($A4602&lt;=Inputs!$B$13,RAND(),"")</f>
        <v/>
      </c>
      <c r="W4602" s="31">
        <f>IF($A4602&lt;=Inputs!$B$13,RAND(),"")</f>
        <v/>
      </c>
      <c r="X4602" s="31">
        <f>IF($A4602&lt;=Inputs!$B$13,RAND(),"")</f>
        <v/>
      </c>
      <c r="Y4602" s="31">
        <f>IF($A4602&lt;=Inputs!$B$13,RAND(),"")</f>
        <v/>
      </c>
    </row>
    <row r="4603">
      <c r="A4603" t="n">
        <v>4598</v>
      </c>
      <c r="B4603" s="26">
        <f>IF($A4603&lt;=Inputs!$B$13,IF(Inputs!$B$8&gt;0,SUM(F4603:O4603)/Inputs!$B$8,0),"")</f>
        <v/>
      </c>
      <c r="C4603" s="27">
        <f>IF($A4603&lt;=Inputs!$B$13,B4603/100,"")</f>
        <v/>
      </c>
      <c r="D4603" s="28">
        <f>IF($A4603&lt;=Inputs!$B$13,C4603*Inputs!$B$7,"")</f>
        <v/>
      </c>
      <c r="E4603" s="29">
        <f>IF($A4603&lt;=Inputs!$B$13,IF(D4603&gt;0,1,0),"")</f>
        <v/>
      </c>
      <c r="F4603" s="26">
        <f>IF($A4603&lt;=Inputs!$B$13,IF(1&lt;=Inputs!$B$8,IF(Inputs!$B$12&gt;0,MAX(MIN(NORM.INV(RAND(),LOOKUP(P4603,Inputs!$J$6:$J$9,Inputs!$G$6:$G$9),LOOKUP(P4603,Inputs!$J$6:$J$9,Inputs!$H$6:$H$9)),Inputs!$B$12),-Inputs!$B$12),NORM.INV(RAND(),LOOKUP(P4603,Inputs!$J$6:$J$9,Inputs!$G$6:$G$9),LOOKUP(P4603,Inputs!$J$6:$J$9,Inputs!$H$6:$H$9))),0),"" )</f>
        <v/>
      </c>
      <c r="G4603" s="26">
        <f>IF($A4603&lt;=Inputs!$B$13,IF(2&lt;=Inputs!$B$8,IF(Inputs!$B$12&gt;0,MAX(MIN(NORM.INV(RAND(),LOOKUP(Q4603,Inputs!$J$6:$J$9,Inputs!$G$6:$G$9),LOOKUP(Q4603,Inputs!$J$6:$J$9,Inputs!$H$6:$H$9)),Inputs!$B$12),-Inputs!$B$12),NORM.INV(RAND(),LOOKUP(Q4603,Inputs!$J$6:$J$9,Inputs!$G$6:$G$9),LOOKUP(Q4603,Inputs!$J$6:$J$9,Inputs!$H$6:$H$9))),0),"" )</f>
        <v/>
      </c>
      <c r="H4603" s="26">
        <f>IF($A4603&lt;=Inputs!$B$13,IF(3&lt;=Inputs!$B$8,IF(Inputs!$B$12&gt;0,MAX(MIN(NORM.INV(RAND(),LOOKUP(R4603,Inputs!$J$6:$J$9,Inputs!$G$6:$G$9),LOOKUP(R4603,Inputs!$J$6:$J$9,Inputs!$H$6:$H$9)),Inputs!$B$12),-Inputs!$B$12),NORM.INV(RAND(),LOOKUP(R4603,Inputs!$J$6:$J$9,Inputs!$G$6:$G$9),LOOKUP(R4603,Inputs!$J$6:$J$9,Inputs!$H$6:$H$9))),0),"" )</f>
        <v/>
      </c>
      <c r="I4603" s="26">
        <f>IF($A4603&lt;=Inputs!$B$13,IF(4&lt;=Inputs!$B$8,IF(Inputs!$B$12&gt;0,MAX(MIN(NORM.INV(RAND(),LOOKUP(S4603,Inputs!$J$6:$J$9,Inputs!$G$6:$G$9),LOOKUP(S4603,Inputs!$J$6:$J$9,Inputs!$H$6:$H$9)),Inputs!$B$12),-Inputs!$B$12),NORM.INV(RAND(),LOOKUP(S4603,Inputs!$J$6:$J$9,Inputs!$G$6:$G$9),LOOKUP(S4603,Inputs!$J$6:$J$9,Inputs!$H$6:$H$9))),0),"" )</f>
        <v/>
      </c>
      <c r="J4603" s="26">
        <f>IF($A4603&lt;=Inputs!$B$13,IF(5&lt;=Inputs!$B$8,IF(Inputs!$B$12&gt;0,MAX(MIN(NORM.INV(RAND(),LOOKUP(T4603,Inputs!$J$6:$J$9,Inputs!$G$6:$G$9),LOOKUP(T4603,Inputs!$J$6:$J$9,Inputs!$H$6:$H$9)),Inputs!$B$12),-Inputs!$B$12),NORM.INV(RAND(),LOOKUP(T4603,Inputs!$J$6:$J$9,Inputs!$G$6:$G$9),LOOKUP(T4603,Inputs!$J$6:$J$9,Inputs!$H$6:$H$9))),0),"" )</f>
        <v/>
      </c>
      <c r="K4603" s="26">
        <f>IF($A4603&lt;=Inputs!$B$13,IF(6&lt;=Inputs!$B$8,IF(Inputs!$B$12&gt;0,MAX(MIN(NORM.INV(RAND(),LOOKUP(U4603,Inputs!$J$6:$J$9,Inputs!$G$6:$G$9),LOOKUP(U4603,Inputs!$J$6:$J$9,Inputs!$H$6:$H$9)),Inputs!$B$12),-Inputs!$B$12),NORM.INV(RAND(),LOOKUP(U4603,Inputs!$J$6:$J$9,Inputs!$G$6:$G$9),LOOKUP(U4603,Inputs!$J$6:$J$9,Inputs!$H$6:$H$9))),0),"" )</f>
        <v/>
      </c>
      <c r="L4603" s="26">
        <f>IF($A4603&lt;=Inputs!$B$13,IF(7&lt;=Inputs!$B$8,IF(Inputs!$B$12&gt;0,MAX(MIN(NORM.INV(RAND(),LOOKUP(V4603,Inputs!$J$6:$J$9,Inputs!$G$6:$G$9),LOOKUP(V4603,Inputs!$J$6:$J$9,Inputs!$H$6:$H$9)),Inputs!$B$12),-Inputs!$B$12),NORM.INV(RAND(),LOOKUP(V4603,Inputs!$J$6:$J$9,Inputs!$G$6:$G$9),LOOKUP(V4603,Inputs!$J$6:$J$9,Inputs!$H$6:$H$9))),0),"" )</f>
        <v/>
      </c>
      <c r="M4603" s="26">
        <f>IF($A4603&lt;=Inputs!$B$13,IF(8&lt;=Inputs!$B$8,IF(Inputs!$B$12&gt;0,MAX(MIN(NORM.INV(RAND(),LOOKUP(W4603,Inputs!$J$6:$J$9,Inputs!$G$6:$G$9),LOOKUP(W4603,Inputs!$J$6:$J$9,Inputs!$H$6:$H$9)),Inputs!$B$12),-Inputs!$B$12),NORM.INV(RAND(),LOOKUP(W4603,Inputs!$J$6:$J$9,Inputs!$G$6:$G$9),LOOKUP(W4603,Inputs!$J$6:$J$9,Inputs!$H$6:$H$9))),0),"" )</f>
        <v/>
      </c>
      <c r="N4603" s="26">
        <f>IF($A4603&lt;=Inputs!$B$13,IF(9&lt;=Inputs!$B$8,IF(Inputs!$B$12&gt;0,MAX(MIN(NORM.INV(RAND(),LOOKUP(X4603,Inputs!$J$6:$J$9,Inputs!$G$6:$G$9),LOOKUP(X4603,Inputs!$J$6:$J$9,Inputs!$H$6:$H$9)),Inputs!$B$12),-Inputs!$B$12),NORM.INV(RAND(),LOOKUP(X4603,Inputs!$J$6:$J$9,Inputs!$G$6:$G$9),LOOKUP(X4603,Inputs!$J$6:$J$9,Inputs!$H$6:$H$9))),0),"" )</f>
        <v/>
      </c>
      <c r="O4603" s="26">
        <f>IF($A4603&lt;=Inputs!$B$13,IF(10&lt;=Inputs!$B$8,IF(Inputs!$B$12&gt;0,MAX(MIN(NORM.INV(RAND(),LOOKUP(Y4603,Inputs!$J$6:$J$9,Inputs!$G$6:$G$9),LOOKUP(Y4603,Inputs!$J$6:$J$9,Inputs!$H$6:$H$9)),Inputs!$B$12),-Inputs!$B$12),NORM.INV(RAND(),LOOKUP(Y4603,Inputs!$J$6:$J$9,Inputs!$G$6:$G$9),LOOKUP(Y4603,Inputs!$J$6:$J$9,Inputs!$H$6:$H$9))),0),"" )</f>
        <v/>
      </c>
      <c r="P4603" s="31">
        <f>IF($A4603&lt;=Inputs!$B$13,RAND(),"")</f>
        <v/>
      </c>
      <c r="Q4603" s="31">
        <f>IF($A4603&lt;=Inputs!$B$13,RAND(),"")</f>
        <v/>
      </c>
      <c r="R4603" s="31">
        <f>IF($A4603&lt;=Inputs!$B$13,RAND(),"")</f>
        <v/>
      </c>
      <c r="S4603" s="31">
        <f>IF($A4603&lt;=Inputs!$B$13,RAND(),"")</f>
        <v/>
      </c>
      <c r="T4603" s="31">
        <f>IF($A4603&lt;=Inputs!$B$13,RAND(),"")</f>
        <v/>
      </c>
      <c r="U4603" s="31">
        <f>IF($A4603&lt;=Inputs!$B$13,RAND(),"")</f>
        <v/>
      </c>
      <c r="V4603" s="31">
        <f>IF($A4603&lt;=Inputs!$B$13,RAND(),"")</f>
        <v/>
      </c>
      <c r="W4603" s="31">
        <f>IF($A4603&lt;=Inputs!$B$13,RAND(),"")</f>
        <v/>
      </c>
      <c r="X4603" s="31">
        <f>IF($A4603&lt;=Inputs!$B$13,RAND(),"")</f>
        <v/>
      </c>
      <c r="Y4603" s="31">
        <f>IF($A4603&lt;=Inputs!$B$13,RAND(),"")</f>
        <v/>
      </c>
    </row>
    <row r="4604">
      <c r="A4604" t="n">
        <v>4599</v>
      </c>
      <c r="B4604" s="26">
        <f>IF($A4604&lt;=Inputs!$B$13,IF(Inputs!$B$8&gt;0,SUM(F4604:O4604)/Inputs!$B$8,0),"")</f>
        <v/>
      </c>
      <c r="C4604" s="27">
        <f>IF($A4604&lt;=Inputs!$B$13,B4604/100,"")</f>
        <v/>
      </c>
      <c r="D4604" s="28">
        <f>IF($A4604&lt;=Inputs!$B$13,C4604*Inputs!$B$7,"")</f>
        <v/>
      </c>
      <c r="E4604" s="29">
        <f>IF($A4604&lt;=Inputs!$B$13,IF(D4604&gt;0,1,0),"")</f>
        <v/>
      </c>
      <c r="F4604" s="26">
        <f>IF($A4604&lt;=Inputs!$B$13,IF(1&lt;=Inputs!$B$8,IF(Inputs!$B$12&gt;0,MAX(MIN(NORM.INV(RAND(),LOOKUP(P4604,Inputs!$J$6:$J$9,Inputs!$G$6:$G$9),LOOKUP(P4604,Inputs!$J$6:$J$9,Inputs!$H$6:$H$9)),Inputs!$B$12),-Inputs!$B$12),NORM.INV(RAND(),LOOKUP(P4604,Inputs!$J$6:$J$9,Inputs!$G$6:$G$9),LOOKUP(P4604,Inputs!$J$6:$J$9,Inputs!$H$6:$H$9))),0),"" )</f>
        <v/>
      </c>
      <c r="G4604" s="26">
        <f>IF($A4604&lt;=Inputs!$B$13,IF(2&lt;=Inputs!$B$8,IF(Inputs!$B$12&gt;0,MAX(MIN(NORM.INV(RAND(),LOOKUP(Q4604,Inputs!$J$6:$J$9,Inputs!$G$6:$G$9),LOOKUP(Q4604,Inputs!$J$6:$J$9,Inputs!$H$6:$H$9)),Inputs!$B$12),-Inputs!$B$12),NORM.INV(RAND(),LOOKUP(Q4604,Inputs!$J$6:$J$9,Inputs!$G$6:$G$9),LOOKUP(Q4604,Inputs!$J$6:$J$9,Inputs!$H$6:$H$9))),0),"" )</f>
        <v/>
      </c>
      <c r="H4604" s="26">
        <f>IF($A4604&lt;=Inputs!$B$13,IF(3&lt;=Inputs!$B$8,IF(Inputs!$B$12&gt;0,MAX(MIN(NORM.INV(RAND(),LOOKUP(R4604,Inputs!$J$6:$J$9,Inputs!$G$6:$G$9),LOOKUP(R4604,Inputs!$J$6:$J$9,Inputs!$H$6:$H$9)),Inputs!$B$12),-Inputs!$B$12),NORM.INV(RAND(),LOOKUP(R4604,Inputs!$J$6:$J$9,Inputs!$G$6:$G$9),LOOKUP(R4604,Inputs!$J$6:$J$9,Inputs!$H$6:$H$9))),0),"" )</f>
        <v/>
      </c>
      <c r="I4604" s="26">
        <f>IF($A4604&lt;=Inputs!$B$13,IF(4&lt;=Inputs!$B$8,IF(Inputs!$B$12&gt;0,MAX(MIN(NORM.INV(RAND(),LOOKUP(S4604,Inputs!$J$6:$J$9,Inputs!$G$6:$G$9),LOOKUP(S4604,Inputs!$J$6:$J$9,Inputs!$H$6:$H$9)),Inputs!$B$12),-Inputs!$B$12),NORM.INV(RAND(),LOOKUP(S4604,Inputs!$J$6:$J$9,Inputs!$G$6:$G$9),LOOKUP(S4604,Inputs!$J$6:$J$9,Inputs!$H$6:$H$9))),0),"" )</f>
        <v/>
      </c>
      <c r="J4604" s="26">
        <f>IF($A4604&lt;=Inputs!$B$13,IF(5&lt;=Inputs!$B$8,IF(Inputs!$B$12&gt;0,MAX(MIN(NORM.INV(RAND(),LOOKUP(T4604,Inputs!$J$6:$J$9,Inputs!$G$6:$G$9),LOOKUP(T4604,Inputs!$J$6:$J$9,Inputs!$H$6:$H$9)),Inputs!$B$12),-Inputs!$B$12),NORM.INV(RAND(),LOOKUP(T4604,Inputs!$J$6:$J$9,Inputs!$G$6:$G$9),LOOKUP(T4604,Inputs!$J$6:$J$9,Inputs!$H$6:$H$9))),0),"" )</f>
        <v/>
      </c>
      <c r="K4604" s="26">
        <f>IF($A4604&lt;=Inputs!$B$13,IF(6&lt;=Inputs!$B$8,IF(Inputs!$B$12&gt;0,MAX(MIN(NORM.INV(RAND(),LOOKUP(U4604,Inputs!$J$6:$J$9,Inputs!$G$6:$G$9),LOOKUP(U4604,Inputs!$J$6:$J$9,Inputs!$H$6:$H$9)),Inputs!$B$12),-Inputs!$B$12),NORM.INV(RAND(),LOOKUP(U4604,Inputs!$J$6:$J$9,Inputs!$G$6:$G$9),LOOKUP(U4604,Inputs!$J$6:$J$9,Inputs!$H$6:$H$9))),0),"" )</f>
        <v/>
      </c>
      <c r="L4604" s="26">
        <f>IF($A4604&lt;=Inputs!$B$13,IF(7&lt;=Inputs!$B$8,IF(Inputs!$B$12&gt;0,MAX(MIN(NORM.INV(RAND(),LOOKUP(V4604,Inputs!$J$6:$J$9,Inputs!$G$6:$G$9),LOOKUP(V4604,Inputs!$J$6:$J$9,Inputs!$H$6:$H$9)),Inputs!$B$12),-Inputs!$B$12),NORM.INV(RAND(),LOOKUP(V4604,Inputs!$J$6:$J$9,Inputs!$G$6:$G$9),LOOKUP(V4604,Inputs!$J$6:$J$9,Inputs!$H$6:$H$9))),0),"" )</f>
        <v/>
      </c>
      <c r="M4604" s="26">
        <f>IF($A4604&lt;=Inputs!$B$13,IF(8&lt;=Inputs!$B$8,IF(Inputs!$B$12&gt;0,MAX(MIN(NORM.INV(RAND(),LOOKUP(W4604,Inputs!$J$6:$J$9,Inputs!$G$6:$G$9),LOOKUP(W4604,Inputs!$J$6:$J$9,Inputs!$H$6:$H$9)),Inputs!$B$12),-Inputs!$B$12),NORM.INV(RAND(),LOOKUP(W4604,Inputs!$J$6:$J$9,Inputs!$G$6:$G$9),LOOKUP(W4604,Inputs!$J$6:$J$9,Inputs!$H$6:$H$9))),0),"" )</f>
        <v/>
      </c>
      <c r="N4604" s="26">
        <f>IF($A4604&lt;=Inputs!$B$13,IF(9&lt;=Inputs!$B$8,IF(Inputs!$B$12&gt;0,MAX(MIN(NORM.INV(RAND(),LOOKUP(X4604,Inputs!$J$6:$J$9,Inputs!$G$6:$G$9),LOOKUP(X4604,Inputs!$J$6:$J$9,Inputs!$H$6:$H$9)),Inputs!$B$12),-Inputs!$B$12),NORM.INV(RAND(),LOOKUP(X4604,Inputs!$J$6:$J$9,Inputs!$G$6:$G$9),LOOKUP(X4604,Inputs!$J$6:$J$9,Inputs!$H$6:$H$9))),0),"" )</f>
        <v/>
      </c>
      <c r="O4604" s="26">
        <f>IF($A4604&lt;=Inputs!$B$13,IF(10&lt;=Inputs!$B$8,IF(Inputs!$B$12&gt;0,MAX(MIN(NORM.INV(RAND(),LOOKUP(Y4604,Inputs!$J$6:$J$9,Inputs!$G$6:$G$9),LOOKUP(Y4604,Inputs!$J$6:$J$9,Inputs!$H$6:$H$9)),Inputs!$B$12),-Inputs!$B$12),NORM.INV(RAND(),LOOKUP(Y4604,Inputs!$J$6:$J$9,Inputs!$G$6:$G$9),LOOKUP(Y4604,Inputs!$J$6:$J$9,Inputs!$H$6:$H$9))),0),"" )</f>
        <v/>
      </c>
      <c r="P4604" s="31">
        <f>IF($A4604&lt;=Inputs!$B$13,RAND(),"")</f>
        <v/>
      </c>
      <c r="Q4604" s="31">
        <f>IF($A4604&lt;=Inputs!$B$13,RAND(),"")</f>
        <v/>
      </c>
      <c r="R4604" s="31">
        <f>IF($A4604&lt;=Inputs!$B$13,RAND(),"")</f>
        <v/>
      </c>
      <c r="S4604" s="31">
        <f>IF($A4604&lt;=Inputs!$B$13,RAND(),"")</f>
        <v/>
      </c>
      <c r="T4604" s="31">
        <f>IF($A4604&lt;=Inputs!$B$13,RAND(),"")</f>
        <v/>
      </c>
      <c r="U4604" s="31">
        <f>IF($A4604&lt;=Inputs!$B$13,RAND(),"")</f>
        <v/>
      </c>
      <c r="V4604" s="31">
        <f>IF($A4604&lt;=Inputs!$B$13,RAND(),"")</f>
        <v/>
      </c>
      <c r="W4604" s="31">
        <f>IF($A4604&lt;=Inputs!$B$13,RAND(),"")</f>
        <v/>
      </c>
      <c r="X4604" s="31">
        <f>IF($A4604&lt;=Inputs!$B$13,RAND(),"")</f>
        <v/>
      </c>
      <c r="Y4604" s="31">
        <f>IF($A4604&lt;=Inputs!$B$13,RAND(),"")</f>
        <v/>
      </c>
    </row>
    <row r="4605">
      <c r="A4605" t="n">
        <v>4600</v>
      </c>
      <c r="B4605" s="26">
        <f>IF($A4605&lt;=Inputs!$B$13,IF(Inputs!$B$8&gt;0,SUM(F4605:O4605)/Inputs!$B$8,0),"")</f>
        <v/>
      </c>
      <c r="C4605" s="27">
        <f>IF($A4605&lt;=Inputs!$B$13,B4605/100,"")</f>
        <v/>
      </c>
      <c r="D4605" s="28">
        <f>IF($A4605&lt;=Inputs!$B$13,C4605*Inputs!$B$7,"")</f>
        <v/>
      </c>
      <c r="E4605" s="29">
        <f>IF($A4605&lt;=Inputs!$B$13,IF(D4605&gt;0,1,0),"")</f>
        <v/>
      </c>
      <c r="F4605" s="26">
        <f>IF($A4605&lt;=Inputs!$B$13,IF(1&lt;=Inputs!$B$8,IF(Inputs!$B$12&gt;0,MAX(MIN(NORM.INV(RAND(),LOOKUP(P4605,Inputs!$J$6:$J$9,Inputs!$G$6:$G$9),LOOKUP(P4605,Inputs!$J$6:$J$9,Inputs!$H$6:$H$9)),Inputs!$B$12),-Inputs!$B$12),NORM.INV(RAND(),LOOKUP(P4605,Inputs!$J$6:$J$9,Inputs!$G$6:$G$9),LOOKUP(P4605,Inputs!$J$6:$J$9,Inputs!$H$6:$H$9))),0),"" )</f>
        <v/>
      </c>
      <c r="G4605" s="26">
        <f>IF($A4605&lt;=Inputs!$B$13,IF(2&lt;=Inputs!$B$8,IF(Inputs!$B$12&gt;0,MAX(MIN(NORM.INV(RAND(),LOOKUP(Q4605,Inputs!$J$6:$J$9,Inputs!$G$6:$G$9),LOOKUP(Q4605,Inputs!$J$6:$J$9,Inputs!$H$6:$H$9)),Inputs!$B$12),-Inputs!$B$12),NORM.INV(RAND(),LOOKUP(Q4605,Inputs!$J$6:$J$9,Inputs!$G$6:$G$9),LOOKUP(Q4605,Inputs!$J$6:$J$9,Inputs!$H$6:$H$9))),0),"" )</f>
        <v/>
      </c>
      <c r="H4605" s="26">
        <f>IF($A4605&lt;=Inputs!$B$13,IF(3&lt;=Inputs!$B$8,IF(Inputs!$B$12&gt;0,MAX(MIN(NORM.INV(RAND(),LOOKUP(R4605,Inputs!$J$6:$J$9,Inputs!$G$6:$G$9),LOOKUP(R4605,Inputs!$J$6:$J$9,Inputs!$H$6:$H$9)),Inputs!$B$12),-Inputs!$B$12),NORM.INV(RAND(),LOOKUP(R4605,Inputs!$J$6:$J$9,Inputs!$G$6:$G$9),LOOKUP(R4605,Inputs!$J$6:$J$9,Inputs!$H$6:$H$9))),0),"" )</f>
        <v/>
      </c>
      <c r="I4605" s="26">
        <f>IF($A4605&lt;=Inputs!$B$13,IF(4&lt;=Inputs!$B$8,IF(Inputs!$B$12&gt;0,MAX(MIN(NORM.INV(RAND(),LOOKUP(S4605,Inputs!$J$6:$J$9,Inputs!$G$6:$G$9),LOOKUP(S4605,Inputs!$J$6:$J$9,Inputs!$H$6:$H$9)),Inputs!$B$12),-Inputs!$B$12),NORM.INV(RAND(),LOOKUP(S4605,Inputs!$J$6:$J$9,Inputs!$G$6:$G$9),LOOKUP(S4605,Inputs!$J$6:$J$9,Inputs!$H$6:$H$9))),0),"" )</f>
        <v/>
      </c>
      <c r="J4605" s="26">
        <f>IF($A4605&lt;=Inputs!$B$13,IF(5&lt;=Inputs!$B$8,IF(Inputs!$B$12&gt;0,MAX(MIN(NORM.INV(RAND(),LOOKUP(T4605,Inputs!$J$6:$J$9,Inputs!$G$6:$G$9),LOOKUP(T4605,Inputs!$J$6:$J$9,Inputs!$H$6:$H$9)),Inputs!$B$12),-Inputs!$B$12),NORM.INV(RAND(),LOOKUP(T4605,Inputs!$J$6:$J$9,Inputs!$G$6:$G$9),LOOKUP(T4605,Inputs!$J$6:$J$9,Inputs!$H$6:$H$9))),0),"" )</f>
        <v/>
      </c>
      <c r="K4605" s="26">
        <f>IF($A4605&lt;=Inputs!$B$13,IF(6&lt;=Inputs!$B$8,IF(Inputs!$B$12&gt;0,MAX(MIN(NORM.INV(RAND(),LOOKUP(U4605,Inputs!$J$6:$J$9,Inputs!$G$6:$G$9),LOOKUP(U4605,Inputs!$J$6:$J$9,Inputs!$H$6:$H$9)),Inputs!$B$12),-Inputs!$B$12),NORM.INV(RAND(),LOOKUP(U4605,Inputs!$J$6:$J$9,Inputs!$G$6:$G$9),LOOKUP(U4605,Inputs!$J$6:$J$9,Inputs!$H$6:$H$9))),0),"" )</f>
        <v/>
      </c>
      <c r="L4605" s="26">
        <f>IF($A4605&lt;=Inputs!$B$13,IF(7&lt;=Inputs!$B$8,IF(Inputs!$B$12&gt;0,MAX(MIN(NORM.INV(RAND(),LOOKUP(V4605,Inputs!$J$6:$J$9,Inputs!$G$6:$G$9),LOOKUP(V4605,Inputs!$J$6:$J$9,Inputs!$H$6:$H$9)),Inputs!$B$12),-Inputs!$B$12),NORM.INV(RAND(),LOOKUP(V4605,Inputs!$J$6:$J$9,Inputs!$G$6:$G$9),LOOKUP(V4605,Inputs!$J$6:$J$9,Inputs!$H$6:$H$9))),0),"" )</f>
        <v/>
      </c>
      <c r="M4605" s="26">
        <f>IF($A4605&lt;=Inputs!$B$13,IF(8&lt;=Inputs!$B$8,IF(Inputs!$B$12&gt;0,MAX(MIN(NORM.INV(RAND(),LOOKUP(W4605,Inputs!$J$6:$J$9,Inputs!$G$6:$G$9),LOOKUP(W4605,Inputs!$J$6:$J$9,Inputs!$H$6:$H$9)),Inputs!$B$12),-Inputs!$B$12),NORM.INV(RAND(),LOOKUP(W4605,Inputs!$J$6:$J$9,Inputs!$G$6:$G$9),LOOKUP(W4605,Inputs!$J$6:$J$9,Inputs!$H$6:$H$9))),0),"" )</f>
        <v/>
      </c>
      <c r="N4605" s="26">
        <f>IF($A4605&lt;=Inputs!$B$13,IF(9&lt;=Inputs!$B$8,IF(Inputs!$B$12&gt;0,MAX(MIN(NORM.INV(RAND(),LOOKUP(X4605,Inputs!$J$6:$J$9,Inputs!$G$6:$G$9),LOOKUP(X4605,Inputs!$J$6:$J$9,Inputs!$H$6:$H$9)),Inputs!$B$12),-Inputs!$B$12),NORM.INV(RAND(),LOOKUP(X4605,Inputs!$J$6:$J$9,Inputs!$G$6:$G$9),LOOKUP(X4605,Inputs!$J$6:$J$9,Inputs!$H$6:$H$9))),0),"" )</f>
        <v/>
      </c>
      <c r="O4605" s="26">
        <f>IF($A4605&lt;=Inputs!$B$13,IF(10&lt;=Inputs!$B$8,IF(Inputs!$B$12&gt;0,MAX(MIN(NORM.INV(RAND(),LOOKUP(Y4605,Inputs!$J$6:$J$9,Inputs!$G$6:$G$9),LOOKUP(Y4605,Inputs!$J$6:$J$9,Inputs!$H$6:$H$9)),Inputs!$B$12),-Inputs!$B$12),NORM.INV(RAND(),LOOKUP(Y4605,Inputs!$J$6:$J$9,Inputs!$G$6:$G$9),LOOKUP(Y4605,Inputs!$J$6:$J$9,Inputs!$H$6:$H$9))),0),"" )</f>
        <v/>
      </c>
      <c r="P4605" s="31">
        <f>IF($A4605&lt;=Inputs!$B$13,RAND(),"")</f>
        <v/>
      </c>
      <c r="Q4605" s="31">
        <f>IF($A4605&lt;=Inputs!$B$13,RAND(),"")</f>
        <v/>
      </c>
      <c r="R4605" s="31">
        <f>IF($A4605&lt;=Inputs!$B$13,RAND(),"")</f>
        <v/>
      </c>
      <c r="S4605" s="31">
        <f>IF($A4605&lt;=Inputs!$B$13,RAND(),"")</f>
        <v/>
      </c>
      <c r="T4605" s="31">
        <f>IF($A4605&lt;=Inputs!$B$13,RAND(),"")</f>
        <v/>
      </c>
      <c r="U4605" s="31">
        <f>IF($A4605&lt;=Inputs!$B$13,RAND(),"")</f>
        <v/>
      </c>
      <c r="V4605" s="31">
        <f>IF($A4605&lt;=Inputs!$B$13,RAND(),"")</f>
        <v/>
      </c>
      <c r="W4605" s="31">
        <f>IF($A4605&lt;=Inputs!$B$13,RAND(),"")</f>
        <v/>
      </c>
      <c r="X4605" s="31">
        <f>IF($A4605&lt;=Inputs!$B$13,RAND(),"")</f>
        <v/>
      </c>
      <c r="Y4605" s="31">
        <f>IF($A4605&lt;=Inputs!$B$13,RAND(),"")</f>
        <v/>
      </c>
    </row>
    <row r="4606">
      <c r="A4606" t="n">
        <v>4601</v>
      </c>
      <c r="B4606" s="26">
        <f>IF($A4606&lt;=Inputs!$B$13,IF(Inputs!$B$8&gt;0,SUM(F4606:O4606)/Inputs!$B$8,0),"")</f>
        <v/>
      </c>
      <c r="C4606" s="27">
        <f>IF($A4606&lt;=Inputs!$B$13,B4606/100,"")</f>
        <v/>
      </c>
      <c r="D4606" s="28">
        <f>IF($A4606&lt;=Inputs!$B$13,C4606*Inputs!$B$7,"")</f>
        <v/>
      </c>
      <c r="E4606" s="29">
        <f>IF($A4606&lt;=Inputs!$B$13,IF(D4606&gt;0,1,0),"")</f>
        <v/>
      </c>
      <c r="F4606" s="26">
        <f>IF($A4606&lt;=Inputs!$B$13,IF(1&lt;=Inputs!$B$8,IF(Inputs!$B$12&gt;0,MAX(MIN(NORM.INV(RAND(),LOOKUP(P4606,Inputs!$J$6:$J$9,Inputs!$G$6:$G$9),LOOKUP(P4606,Inputs!$J$6:$J$9,Inputs!$H$6:$H$9)),Inputs!$B$12),-Inputs!$B$12),NORM.INV(RAND(),LOOKUP(P4606,Inputs!$J$6:$J$9,Inputs!$G$6:$G$9),LOOKUP(P4606,Inputs!$J$6:$J$9,Inputs!$H$6:$H$9))),0),"" )</f>
        <v/>
      </c>
      <c r="G4606" s="26">
        <f>IF($A4606&lt;=Inputs!$B$13,IF(2&lt;=Inputs!$B$8,IF(Inputs!$B$12&gt;0,MAX(MIN(NORM.INV(RAND(),LOOKUP(Q4606,Inputs!$J$6:$J$9,Inputs!$G$6:$G$9),LOOKUP(Q4606,Inputs!$J$6:$J$9,Inputs!$H$6:$H$9)),Inputs!$B$12),-Inputs!$B$12),NORM.INV(RAND(),LOOKUP(Q4606,Inputs!$J$6:$J$9,Inputs!$G$6:$G$9),LOOKUP(Q4606,Inputs!$J$6:$J$9,Inputs!$H$6:$H$9))),0),"" )</f>
        <v/>
      </c>
      <c r="H4606" s="26">
        <f>IF($A4606&lt;=Inputs!$B$13,IF(3&lt;=Inputs!$B$8,IF(Inputs!$B$12&gt;0,MAX(MIN(NORM.INV(RAND(),LOOKUP(R4606,Inputs!$J$6:$J$9,Inputs!$G$6:$G$9),LOOKUP(R4606,Inputs!$J$6:$J$9,Inputs!$H$6:$H$9)),Inputs!$B$12),-Inputs!$B$12),NORM.INV(RAND(),LOOKUP(R4606,Inputs!$J$6:$J$9,Inputs!$G$6:$G$9),LOOKUP(R4606,Inputs!$J$6:$J$9,Inputs!$H$6:$H$9))),0),"" )</f>
        <v/>
      </c>
      <c r="I4606" s="26">
        <f>IF($A4606&lt;=Inputs!$B$13,IF(4&lt;=Inputs!$B$8,IF(Inputs!$B$12&gt;0,MAX(MIN(NORM.INV(RAND(),LOOKUP(S4606,Inputs!$J$6:$J$9,Inputs!$G$6:$G$9),LOOKUP(S4606,Inputs!$J$6:$J$9,Inputs!$H$6:$H$9)),Inputs!$B$12),-Inputs!$B$12),NORM.INV(RAND(),LOOKUP(S4606,Inputs!$J$6:$J$9,Inputs!$G$6:$G$9),LOOKUP(S4606,Inputs!$J$6:$J$9,Inputs!$H$6:$H$9))),0),"" )</f>
        <v/>
      </c>
      <c r="J4606" s="26">
        <f>IF($A4606&lt;=Inputs!$B$13,IF(5&lt;=Inputs!$B$8,IF(Inputs!$B$12&gt;0,MAX(MIN(NORM.INV(RAND(),LOOKUP(T4606,Inputs!$J$6:$J$9,Inputs!$G$6:$G$9),LOOKUP(T4606,Inputs!$J$6:$J$9,Inputs!$H$6:$H$9)),Inputs!$B$12),-Inputs!$B$12),NORM.INV(RAND(),LOOKUP(T4606,Inputs!$J$6:$J$9,Inputs!$G$6:$G$9),LOOKUP(T4606,Inputs!$J$6:$J$9,Inputs!$H$6:$H$9))),0),"" )</f>
        <v/>
      </c>
      <c r="K4606" s="26">
        <f>IF($A4606&lt;=Inputs!$B$13,IF(6&lt;=Inputs!$B$8,IF(Inputs!$B$12&gt;0,MAX(MIN(NORM.INV(RAND(),LOOKUP(U4606,Inputs!$J$6:$J$9,Inputs!$G$6:$G$9),LOOKUP(U4606,Inputs!$J$6:$J$9,Inputs!$H$6:$H$9)),Inputs!$B$12),-Inputs!$B$12),NORM.INV(RAND(),LOOKUP(U4606,Inputs!$J$6:$J$9,Inputs!$G$6:$G$9),LOOKUP(U4606,Inputs!$J$6:$J$9,Inputs!$H$6:$H$9))),0),"" )</f>
        <v/>
      </c>
      <c r="L4606" s="26">
        <f>IF($A4606&lt;=Inputs!$B$13,IF(7&lt;=Inputs!$B$8,IF(Inputs!$B$12&gt;0,MAX(MIN(NORM.INV(RAND(),LOOKUP(V4606,Inputs!$J$6:$J$9,Inputs!$G$6:$G$9),LOOKUP(V4606,Inputs!$J$6:$J$9,Inputs!$H$6:$H$9)),Inputs!$B$12),-Inputs!$B$12),NORM.INV(RAND(),LOOKUP(V4606,Inputs!$J$6:$J$9,Inputs!$G$6:$G$9),LOOKUP(V4606,Inputs!$J$6:$J$9,Inputs!$H$6:$H$9))),0),"" )</f>
        <v/>
      </c>
      <c r="M4606" s="26">
        <f>IF($A4606&lt;=Inputs!$B$13,IF(8&lt;=Inputs!$B$8,IF(Inputs!$B$12&gt;0,MAX(MIN(NORM.INV(RAND(),LOOKUP(W4606,Inputs!$J$6:$J$9,Inputs!$G$6:$G$9),LOOKUP(W4606,Inputs!$J$6:$J$9,Inputs!$H$6:$H$9)),Inputs!$B$12),-Inputs!$B$12),NORM.INV(RAND(),LOOKUP(W4606,Inputs!$J$6:$J$9,Inputs!$G$6:$G$9),LOOKUP(W4606,Inputs!$J$6:$J$9,Inputs!$H$6:$H$9))),0),"" )</f>
        <v/>
      </c>
      <c r="N4606" s="26">
        <f>IF($A4606&lt;=Inputs!$B$13,IF(9&lt;=Inputs!$B$8,IF(Inputs!$B$12&gt;0,MAX(MIN(NORM.INV(RAND(),LOOKUP(X4606,Inputs!$J$6:$J$9,Inputs!$G$6:$G$9),LOOKUP(X4606,Inputs!$J$6:$J$9,Inputs!$H$6:$H$9)),Inputs!$B$12),-Inputs!$B$12),NORM.INV(RAND(),LOOKUP(X4606,Inputs!$J$6:$J$9,Inputs!$G$6:$G$9),LOOKUP(X4606,Inputs!$J$6:$J$9,Inputs!$H$6:$H$9))),0),"" )</f>
        <v/>
      </c>
      <c r="O4606" s="26">
        <f>IF($A4606&lt;=Inputs!$B$13,IF(10&lt;=Inputs!$B$8,IF(Inputs!$B$12&gt;0,MAX(MIN(NORM.INV(RAND(),LOOKUP(Y4606,Inputs!$J$6:$J$9,Inputs!$G$6:$G$9),LOOKUP(Y4606,Inputs!$J$6:$J$9,Inputs!$H$6:$H$9)),Inputs!$B$12),-Inputs!$B$12),NORM.INV(RAND(),LOOKUP(Y4606,Inputs!$J$6:$J$9,Inputs!$G$6:$G$9),LOOKUP(Y4606,Inputs!$J$6:$J$9,Inputs!$H$6:$H$9))),0),"" )</f>
        <v/>
      </c>
      <c r="P4606" s="31">
        <f>IF($A4606&lt;=Inputs!$B$13,RAND(),"")</f>
        <v/>
      </c>
      <c r="Q4606" s="31">
        <f>IF($A4606&lt;=Inputs!$B$13,RAND(),"")</f>
        <v/>
      </c>
      <c r="R4606" s="31">
        <f>IF($A4606&lt;=Inputs!$B$13,RAND(),"")</f>
        <v/>
      </c>
      <c r="S4606" s="31">
        <f>IF($A4606&lt;=Inputs!$B$13,RAND(),"")</f>
        <v/>
      </c>
      <c r="T4606" s="31">
        <f>IF($A4606&lt;=Inputs!$B$13,RAND(),"")</f>
        <v/>
      </c>
      <c r="U4606" s="31">
        <f>IF($A4606&lt;=Inputs!$B$13,RAND(),"")</f>
        <v/>
      </c>
      <c r="V4606" s="31">
        <f>IF($A4606&lt;=Inputs!$B$13,RAND(),"")</f>
        <v/>
      </c>
      <c r="W4606" s="31">
        <f>IF($A4606&lt;=Inputs!$B$13,RAND(),"")</f>
        <v/>
      </c>
      <c r="X4606" s="31">
        <f>IF($A4606&lt;=Inputs!$B$13,RAND(),"")</f>
        <v/>
      </c>
      <c r="Y4606" s="31">
        <f>IF($A4606&lt;=Inputs!$B$13,RAND(),"")</f>
        <v/>
      </c>
    </row>
    <row r="4607">
      <c r="A4607" t="n">
        <v>4602</v>
      </c>
      <c r="B4607" s="26">
        <f>IF($A4607&lt;=Inputs!$B$13,IF(Inputs!$B$8&gt;0,SUM(F4607:O4607)/Inputs!$B$8,0),"")</f>
        <v/>
      </c>
      <c r="C4607" s="27">
        <f>IF($A4607&lt;=Inputs!$B$13,B4607/100,"")</f>
        <v/>
      </c>
      <c r="D4607" s="28">
        <f>IF($A4607&lt;=Inputs!$B$13,C4607*Inputs!$B$7,"")</f>
        <v/>
      </c>
      <c r="E4607" s="29">
        <f>IF($A4607&lt;=Inputs!$B$13,IF(D4607&gt;0,1,0),"")</f>
        <v/>
      </c>
      <c r="F4607" s="26">
        <f>IF($A4607&lt;=Inputs!$B$13,IF(1&lt;=Inputs!$B$8,IF(Inputs!$B$12&gt;0,MAX(MIN(NORM.INV(RAND(),LOOKUP(P4607,Inputs!$J$6:$J$9,Inputs!$G$6:$G$9),LOOKUP(P4607,Inputs!$J$6:$J$9,Inputs!$H$6:$H$9)),Inputs!$B$12),-Inputs!$B$12),NORM.INV(RAND(),LOOKUP(P4607,Inputs!$J$6:$J$9,Inputs!$G$6:$G$9),LOOKUP(P4607,Inputs!$J$6:$J$9,Inputs!$H$6:$H$9))),0),"" )</f>
        <v/>
      </c>
      <c r="G4607" s="26">
        <f>IF($A4607&lt;=Inputs!$B$13,IF(2&lt;=Inputs!$B$8,IF(Inputs!$B$12&gt;0,MAX(MIN(NORM.INV(RAND(),LOOKUP(Q4607,Inputs!$J$6:$J$9,Inputs!$G$6:$G$9),LOOKUP(Q4607,Inputs!$J$6:$J$9,Inputs!$H$6:$H$9)),Inputs!$B$12),-Inputs!$B$12),NORM.INV(RAND(),LOOKUP(Q4607,Inputs!$J$6:$J$9,Inputs!$G$6:$G$9),LOOKUP(Q4607,Inputs!$J$6:$J$9,Inputs!$H$6:$H$9))),0),"" )</f>
        <v/>
      </c>
      <c r="H4607" s="26">
        <f>IF($A4607&lt;=Inputs!$B$13,IF(3&lt;=Inputs!$B$8,IF(Inputs!$B$12&gt;0,MAX(MIN(NORM.INV(RAND(),LOOKUP(R4607,Inputs!$J$6:$J$9,Inputs!$G$6:$G$9),LOOKUP(R4607,Inputs!$J$6:$J$9,Inputs!$H$6:$H$9)),Inputs!$B$12),-Inputs!$B$12),NORM.INV(RAND(),LOOKUP(R4607,Inputs!$J$6:$J$9,Inputs!$G$6:$G$9),LOOKUP(R4607,Inputs!$J$6:$J$9,Inputs!$H$6:$H$9))),0),"" )</f>
        <v/>
      </c>
      <c r="I4607" s="26">
        <f>IF($A4607&lt;=Inputs!$B$13,IF(4&lt;=Inputs!$B$8,IF(Inputs!$B$12&gt;0,MAX(MIN(NORM.INV(RAND(),LOOKUP(S4607,Inputs!$J$6:$J$9,Inputs!$G$6:$G$9),LOOKUP(S4607,Inputs!$J$6:$J$9,Inputs!$H$6:$H$9)),Inputs!$B$12),-Inputs!$B$12),NORM.INV(RAND(),LOOKUP(S4607,Inputs!$J$6:$J$9,Inputs!$G$6:$G$9),LOOKUP(S4607,Inputs!$J$6:$J$9,Inputs!$H$6:$H$9))),0),"" )</f>
        <v/>
      </c>
      <c r="J4607" s="26">
        <f>IF($A4607&lt;=Inputs!$B$13,IF(5&lt;=Inputs!$B$8,IF(Inputs!$B$12&gt;0,MAX(MIN(NORM.INV(RAND(),LOOKUP(T4607,Inputs!$J$6:$J$9,Inputs!$G$6:$G$9),LOOKUP(T4607,Inputs!$J$6:$J$9,Inputs!$H$6:$H$9)),Inputs!$B$12),-Inputs!$B$12),NORM.INV(RAND(),LOOKUP(T4607,Inputs!$J$6:$J$9,Inputs!$G$6:$G$9),LOOKUP(T4607,Inputs!$J$6:$J$9,Inputs!$H$6:$H$9))),0),"" )</f>
        <v/>
      </c>
      <c r="K4607" s="26">
        <f>IF($A4607&lt;=Inputs!$B$13,IF(6&lt;=Inputs!$B$8,IF(Inputs!$B$12&gt;0,MAX(MIN(NORM.INV(RAND(),LOOKUP(U4607,Inputs!$J$6:$J$9,Inputs!$G$6:$G$9),LOOKUP(U4607,Inputs!$J$6:$J$9,Inputs!$H$6:$H$9)),Inputs!$B$12),-Inputs!$B$12),NORM.INV(RAND(),LOOKUP(U4607,Inputs!$J$6:$J$9,Inputs!$G$6:$G$9),LOOKUP(U4607,Inputs!$J$6:$J$9,Inputs!$H$6:$H$9))),0),"" )</f>
        <v/>
      </c>
      <c r="L4607" s="26">
        <f>IF($A4607&lt;=Inputs!$B$13,IF(7&lt;=Inputs!$B$8,IF(Inputs!$B$12&gt;0,MAX(MIN(NORM.INV(RAND(),LOOKUP(V4607,Inputs!$J$6:$J$9,Inputs!$G$6:$G$9),LOOKUP(V4607,Inputs!$J$6:$J$9,Inputs!$H$6:$H$9)),Inputs!$B$12),-Inputs!$B$12),NORM.INV(RAND(),LOOKUP(V4607,Inputs!$J$6:$J$9,Inputs!$G$6:$G$9),LOOKUP(V4607,Inputs!$J$6:$J$9,Inputs!$H$6:$H$9))),0),"" )</f>
        <v/>
      </c>
      <c r="M4607" s="26">
        <f>IF($A4607&lt;=Inputs!$B$13,IF(8&lt;=Inputs!$B$8,IF(Inputs!$B$12&gt;0,MAX(MIN(NORM.INV(RAND(),LOOKUP(W4607,Inputs!$J$6:$J$9,Inputs!$G$6:$G$9),LOOKUP(W4607,Inputs!$J$6:$J$9,Inputs!$H$6:$H$9)),Inputs!$B$12),-Inputs!$B$12),NORM.INV(RAND(),LOOKUP(W4607,Inputs!$J$6:$J$9,Inputs!$G$6:$G$9),LOOKUP(W4607,Inputs!$J$6:$J$9,Inputs!$H$6:$H$9))),0),"" )</f>
        <v/>
      </c>
      <c r="N4607" s="26">
        <f>IF($A4607&lt;=Inputs!$B$13,IF(9&lt;=Inputs!$B$8,IF(Inputs!$B$12&gt;0,MAX(MIN(NORM.INV(RAND(),LOOKUP(X4607,Inputs!$J$6:$J$9,Inputs!$G$6:$G$9),LOOKUP(X4607,Inputs!$J$6:$J$9,Inputs!$H$6:$H$9)),Inputs!$B$12),-Inputs!$B$12),NORM.INV(RAND(),LOOKUP(X4607,Inputs!$J$6:$J$9,Inputs!$G$6:$G$9),LOOKUP(X4607,Inputs!$J$6:$J$9,Inputs!$H$6:$H$9))),0),"" )</f>
        <v/>
      </c>
      <c r="O4607" s="26">
        <f>IF($A4607&lt;=Inputs!$B$13,IF(10&lt;=Inputs!$B$8,IF(Inputs!$B$12&gt;0,MAX(MIN(NORM.INV(RAND(),LOOKUP(Y4607,Inputs!$J$6:$J$9,Inputs!$G$6:$G$9),LOOKUP(Y4607,Inputs!$J$6:$J$9,Inputs!$H$6:$H$9)),Inputs!$B$12),-Inputs!$B$12),NORM.INV(RAND(),LOOKUP(Y4607,Inputs!$J$6:$J$9,Inputs!$G$6:$G$9),LOOKUP(Y4607,Inputs!$J$6:$J$9,Inputs!$H$6:$H$9))),0),"" )</f>
        <v/>
      </c>
      <c r="P4607" s="31">
        <f>IF($A4607&lt;=Inputs!$B$13,RAND(),"")</f>
        <v/>
      </c>
      <c r="Q4607" s="31">
        <f>IF($A4607&lt;=Inputs!$B$13,RAND(),"")</f>
        <v/>
      </c>
      <c r="R4607" s="31">
        <f>IF($A4607&lt;=Inputs!$B$13,RAND(),"")</f>
        <v/>
      </c>
      <c r="S4607" s="31">
        <f>IF($A4607&lt;=Inputs!$B$13,RAND(),"")</f>
        <v/>
      </c>
      <c r="T4607" s="31">
        <f>IF($A4607&lt;=Inputs!$B$13,RAND(),"")</f>
        <v/>
      </c>
      <c r="U4607" s="31">
        <f>IF($A4607&lt;=Inputs!$B$13,RAND(),"")</f>
        <v/>
      </c>
      <c r="V4607" s="31">
        <f>IF($A4607&lt;=Inputs!$B$13,RAND(),"")</f>
        <v/>
      </c>
      <c r="W4607" s="31">
        <f>IF($A4607&lt;=Inputs!$B$13,RAND(),"")</f>
        <v/>
      </c>
      <c r="X4607" s="31">
        <f>IF($A4607&lt;=Inputs!$B$13,RAND(),"")</f>
        <v/>
      </c>
      <c r="Y4607" s="31">
        <f>IF($A4607&lt;=Inputs!$B$13,RAND(),"")</f>
        <v/>
      </c>
    </row>
    <row r="4608">
      <c r="A4608" t="n">
        <v>4603</v>
      </c>
      <c r="B4608" s="26">
        <f>IF($A4608&lt;=Inputs!$B$13,IF(Inputs!$B$8&gt;0,SUM(F4608:O4608)/Inputs!$B$8,0),"")</f>
        <v/>
      </c>
      <c r="C4608" s="27">
        <f>IF($A4608&lt;=Inputs!$B$13,B4608/100,"")</f>
        <v/>
      </c>
      <c r="D4608" s="28">
        <f>IF($A4608&lt;=Inputs!$B$13,C4608*Inputs!$B$7,"")</f>
        <v/>
      </c>
      <c r="E4608" s="29">
        <f>IF($A4608&lt;=Inputs!$B$13,IF(D4608&gt;0,1,0),"")</f>
        <v/>
      </c>
      <c r="F4608" s="26">
        <f>IF($A4608&lt;=Inputs!$B$13,IF(1&lt;=Inputs!$B$8,IF(Inputs!$B$12&gt;0,MAX(MIN(NORM.INV(RAND(),LOOKUP(P4608,Inputs!$J$6:$J$9,Inputs!$G$6:$G$9),LOOKUP(P4608,Inputs!$J$6:$J$9,Inputs!$H$6:$H$9)),Inputs!$B$12),-Inputs!$B$12),NORM.INV(RAND(),LOOKUP(P4608,Inputs!$J$6:$J$9,Inputs!$G$6:$G$9),LOOKUP(P4608,Inputs!$J$6:$J$9,Inputs!$H$6:$H$9))),0),"" )</f>
        <v/>
      </c>
      <c r="G4608" s="26">
        <f>IF($A4608&lt;=Inputs!$B$13,IF(2&lt;=Inputs!$B$8,IF(Inputs!$B$12&gt;0,MAX(MIN(NORM.INV(RAND(),LOOKUP(Q4608,Inputs!$J$6:$J$9,Inputs!$G$6:$G$9),LOOKUP(Q4608,Inputs!$J$6:$J$9,Inputs!$H$6:$H$9)),Inputs!$B$12),-Inputs!$B$12),NORM.INV(RAND(),LOOKUP(Q4608,Inputs!$J$6:$J$9,Inputs!$G$6:$G$9),LOOKUP(Q4608,Inputs!$J$6:$J$9,Inputs!$H$6:$H$9))),0),"" )</f>
        <v/>
      </c>
      <c r="H4608" s="26">
        <f>IF($A4608&lt;=Inputs!$B$13,IF(3&lt;=Inputs!$B$8,IF(Inputs!$B$12&gt;0,MAX(MIN(NORM.INV(RAND(),LOOKUP(R4608,Inputs!$J$6:$J$9,Inputs!$G$6:$G$9),LOOKUP(R4608,Inputs!$J$6:$J$9,Inputs!$H$6:$H$9)),Inputs!$B$12),-Inputs!$B$12),NORM.INV(RAND(),LOOKUP(R4608,Inputs!$J$6:$J$9,Inputs!$G$6:$G$9),LOOKUP(R4608,Inputs!$J$6:$J$9,Inputs!$H$6:$H$9))),0),"" )</f>
        <v/>
      </c>
      <c r="I4608" s="26">
        <f>IF($A4608&lt;=Inputs!$B$13,IF(4&lt;=Inputs!$B$8,IF(Inputs!$B$12&gt;0,MAX(MIN(NORM.INV(RAND(),LOOKUP(S4608,Inputs!$J$6:$J$9,Inputs!$G$6:$G$9),LOOKUP(S4608,Inputs!$J$6:$J$9,Inputs!$H$6:$H$9)),Inputs!$B$12),-Inputs!$B$12),NORM.INV(RAND(),LOOKUP(S4608,Inputs!$J$6:$J$9,Inputs!$G$6:$G$9),LOOKUP(S4608,Inputs!$J$6:$J$9,Inputs!$H$6:$H$9))),0),"" )</f>
        <v/>
      </c>
      <c r="J4608" s="26">
        <f>IF($A4608&lt;=Inputs!$B$13,IF(5&lt;=Inputs!$B$8,IF(Inputs!$B$12&gt;0,MAX(MIN(NORM.INV(RAND(),LOOKUP(T4608,Inputs!$J$6:$J$9,Inputs!$G$6:$G$9),LOOKUP(T4608,Inputs!$J$6:$J$9,Inputs!$H$6:$H$9)),Inputs!$B$12),-Inputs!$B$12),NORM.INV(RAND(),LOOKUP(T4608,Inputs!$J$6:$J$9,Inputs!$G$6:$G$9),LOOKUP(T4608,Inputs!$J$6:$J$9,Inputs!$H$6:$H$9))),0),"" )</f>
        <v/>
      </c>
      <c r="K4608" s="26">
        <f>IF($A4608&lt;=Inputs!$B$13,IF(6&lt;=Inputs!$B$8,IF(Inputs!$B$12&gt;0,MAX(MIN(NORM.INV(RAND(),LOOKUP(U4608,Inputs!$J$6:$J$9,Inputs!$G$6:$G$9),LOOKUP(U4608,Inputs!$J$6:$J$9,Inputs!$H$6:$H$9)),Inputs!$B$12),-Inputs!$B$12),NORM.INV(RAND(),LOOKUP(U4608,Inputs!$J$6:$J$9,Inputs!$G$6:$G$9),LOOKUP(U4608,Inputs!$J$6:$J$9,Inputs!$H$6:$H$9))),0),"" )</f>
        <v/>
      </c>
      <c r="L4608" s="26">
        <f>IF($A4608&lt;=Inputs!$B$13,IF(7&lt;=Inputs!$B$8,IF(Inputs!$B$12&gt;0,MAX(MIN(NORM.INV(RAND(),LOOKUP(V4608,Inputs!$J$6:$J$9,Inputs!$G$6:$G$9),LOOKUP(V4608,Inputs!$J$6:$J$9,Inputs!$H$6:$H$9)),Inputs!$B$12),-Inputs!$B$12),NORM.INV(RAND(),LOOKUP(V4608,Inputs!$J$6:$J$9,Inputs!$G$6:$G$9),LOOKUP(V4608,Inputs!$J$6:$J$9,Inputs!$H$6:$H$9))),0),"" )</f>
        <v/>
      </c>
      <c r="M4608" s="26">
        <f>IF($A4608&lt;=Inputs!$B$13,IF(8&lt;=Inputs!$B$8,IF(Inputs!$B$12&gt;0,MAX(MIN(NORM.INV(RAND(),LOOKUP(W4608,Inputs!$J$6:$J$9,Inputs!$G$6:$G$9),LOOKUP(W4608,Inputs!$J$6:$J$9,Inputs!$H$6:$H$9)),Inputs!$B$12),-Inputs!$B$12),NORM.INV(RAND(),LOOKUP(W4608,Inputs!$J$6:$J$9,Inputs!$G$6:$G$9),LOOKUP(W4608,Inputs!$J$6:$J$9,Inputs!$H$6:$H$9))),0),"" )</f>
        <v/>
      </c>
      <c r="N4608" s="26">
        <f>IF($A4608&lt;=Inputs!$B$13,IF(9&lt;=Inputs!$B$8,IF(Inputs!$B$12&gt;0,MAX(MIN(NORM.INV(RAND(),LOOKUP(X4608,Inputs!$J$6:$J$9,Inputs!$G$6:$G$9),LOOKUP(X4608,Inputs!$J$6:$J$9,Inputs!$H$6:$H$9)),Inputs!$B$12),-Inputs!$B$12),NORM.INV(RAND(),LOOKUP(X4608,Inputs!$J$6:$J$9,Inputs!$G$6:$G$9),LOOKUP(X4608,Inputs!$J$6:$J$9,Inputs!$H$6:$H$9))),0),"" )</f>
        <v/>
      </c>
      <c r="O4608" s="26">
        <f>IF($A4608&lt;=Inputs!$B$13,IF(10&lt;=Inputs!$B$8,IF(Inputs!$B$12&gt;0,MAX(MIN(NORM.INV(RAND(),LOOKUP(Y4608,Inputs!$J$6:$J$9,Inputs!$G$6:$G$9),LOOKUP(Y4608,Inputs!$J$6:$J$9,Inputs!$H$6:$H$9)),Inputs!$B$12),-Inputs!$B$12),NORM.INV(RAND(),LOOKUP(Y4608,Inputs!$J$6:$J$9,Inputs!$G$6:$G$9),LOOKUP(Y4608,Inputs!$J$6:$J$9,Inputs!$H$6:$H$9))),0),"" )</f>
        <v/>
      </c>
      <c r="P4608" s="31">
        <f>IF($A4608&lt;=Inputs!$B$13,RAND(),"")</f>
        <v/>
      </c>
      <c r="Q4608" s="31">
        <f>IF($A4608&lt;=Inputs!$B$13,RAND(),"")</f>
        <v/>
      </c>
      <c r="R4608" s="31">
        <f>IF($A4608&lt;=Inputs!$B$13,RAND(),"")</f>
        <v/>
      </c>
      <c r="S4608" s="31">
        <f>IF($A4608&lt;=Inputs!$B$13,RAND(),"")</f>
        <v/>
      </c>
      <c r="T4608" s="31">
        <f>IF($A4608&lt;=Inputs!$B$13,RAND(),"")</f>
        <v/>
      </c>
      <c r="U4608" s="31">
        <f>IF($A4608&lt;=Inputs!$B$13,RAND(),"")</f>
        <v/>
      </c>
      <c r="V4608" s="31">
        <f>IF($A4608&lt;=Inputs!$B$13,RAND(),"")</f>
        <v/>
      </c>
      <c r="W4608" s="31">
        <f>IF($A4608&lt;=Inputs!$B$13,RAND(),"")</f>
        <v/>
      </c>
      <c r="X4608" s="31">
        <f>IF($A4608&lt;=Inputs!$B$13,RAND(),"")</f>
        <v/>
      </c>
      <c r="Y4608" s="31">
        <f>IF($A4608&lt;=Inputs!$B$13,RAND(),"")</f>
        <v/>
      </c>
    </row>
    <row r="4609">
      <c r="A4609" t="n">
        <v>4604</v>
      </c>
      <c r="B4609" s="26">
        <f>IF($A4609&lt;=Inputs!$B$13,IF(Inputs!$B$8&gt;0,SUM(F4609:O4609)/Inputs!$B$8,0),"")</f>
        <v/>
      </c>
      <c r="C4609" s="27">
        <f>IF($A4609&lt;=Inputs!$B$13,B4609/100,"")</f>
        <v/>
      </c>
      <c r="D4609" s="28">
        <f>IF($A4609&lt;=Inputs!$B$13,C4609*Inputs!$B$7,"")</f>
        <v/>
      </c>
      <c r="E4609" s="29">
        <f>IF($A4609&lt;=Inputs!$B$13,IF(D4609&gt;0,1,0),"")</f>
        <v/>
      </c>
      <c r="F4609" s="26">
        <f>IF($A4609&lt;=Inputs!$B$13,IF(1&lt;=Inputs!$B$8,IF(Inputs!$B$12&gt;0,MAX(MIN(NORM.INV(RAND(),LOOKUP(P4609,Inputs!$J$6:$J$9,Inputs!$G$6:$G$9),LOOKUP(P4609,Inputs!$J$6:$J$9,Inputs!$H$6:$H$9)),Inputs!$B$12),-Inputs!$B$12),NORM.INV(RAND(),LOOKUP(P4609,Inputs!$J$6:$J$9,Inputs!$G$6:$G$9),LOOKUP(P4609,Inputs!$J$6:$J$9,Inputs!$H$6:$H$9))),0),"" )</f>
        <v/>
      </c>
      <c r="G4609" s="26">
        <f>IF($A4609&lt;=Inputs!$B$13,IF(2&lt;=Inputs!$B$8,IF(Inputs!$B$12&gt;0,MAX(MIN(NORM.INV(RAND(),LOOKUP(Q4609,Inputs!$J$6:$J$9,Inputs!$G$6:$G$9),LOOKUP(Q4609,Inputs!$J$6:$J$9,Inputs!$H$6:$H$9)),Inputs!$B$12),-Inputs!$B$12),NORM.INV(RAND(),LOOKUP(Q4609,Inputs!$J$6:$J$9,Inputs!$G$6:$G$9),LOOKUP(Q4609,Inputs!$J$6:$J$9,Inputs!$H$6:$H$9))),0),"" )</f>
        <v/>
      </c>
      <c r="H4609" s="26">
        <f>IF($A4609&lt;=Inputs!$B$13,IF(3&lt;=Inputs!$B$8,IF(Inputs!$B$12&gt;0,MAX(MIN(NORM.INV(RAND(),LOOKUP(R4609,Inputs!$J$6:$J$9,Inputs!$G$6:$G$9),LOOKUP(R4609,Inputs!$J$6:$J$9,Inputs!$H$6:$H$9)),Inputs!$B$12),-Inputs!$B$12),NORM.INV(RAND(),LOOKUP(R4609,Inputs!$J$6:$J$9,Inputs!$G$6:$G$9),LOOKUP(R4609,Inputs!$J$6:$J$9,Inputs!$H$6:$H$9))),0),"" )</f>
        <v/>
      </c>
      <c r="I4609" s="26">
        <f>IF($A4609&lt;=Inputs!$B$13,IF(4&lt;=Inputs!$B$8,IF(Inputs!$B$12&gt;0,MAX(MIN(NORM.INV(RAND(),LOOKUP(S4609,Inputs!$J$6:$J$9,Inputs!$G$6:$G$9),LOOKUP(S4609,Inputs!$J$6:$J$9,Inputs!$H$6:$H$9)),Inputs!$B$12),-Inputs!$B$12),NORM.INV(RAND(),LOOKUP(S4609,Inputs!$J$6:$J$9,Inputs!$G$6:$G$9),LOOKUP(S4609,Inputs!$J$6:$J$9,Inputs!$H$6:$H$9))),0),"" )</f>
        <v/>
      </c>
      <c r="J4609" s="26">
        <f>IF($A4609&lt;=Inputs!$B$13,IF(5&lt;=Inputs!$B$8,IF(Inputs!$B$12&gt;0,MAX(MIN(NORM.INV(RAND(),LOOKUP(T4609,Inputs!$J$6:$J$9,Inputs!$G$6:$G$9),LOOKUP(T4609,Inputs!$J$6:$J$9,Inputs!$H$6:$H$9)),Inputs!$B$12),-Inputs!$B$12),NORM.INV(RAND(),LOOKUP(T4609,Inputs!$J$6:$J$9,Inputs!$G$6:$G$9),LOOKUP(T4609,Inputs!$J$6:$J$9,Inputs!$H$6:$H$9))),0),"" )</f>
        <v/>
      </c>
      <c r="K4609" s="26">
        <f>IF($A4609&lt;=Inputs!$B$13,IF(6&lt;=Inputs!$B$8,IF(Inputs!$B$12&gt;0,MAX(MIN(NORM.INV(RAND(),LOOKUP(U4609,Inputs!$J$6:$J$9,Inputs!$G$6:$G$9),LOOKUP(U4609,Inputs!$J$6:$J$9,Inputs!$H$6:$H$9)),Inputs!$B$12),-Inputs!$B$12),NORM.INV(RAND(),LOOKUP(U4609,Inputs!$J$6:$J$9,Inputs!$G$6:$G$9),LOOKUP(U4609,Inputs!$J$6:$J$9,Inputs!$H$6:$H$9))),0),"" )</f>
        <v/>
      </c>
      <c r="L4609" s="26">
        <f>IF($A4609&lt;=Inputs!$B$13,IF(7&lt;=Inputs!$B$8,IF(Inputs!$B$12&gt;0,MAX(MIN(NORM.INV(RAND(),LOOKUP(V4609,Inputs!$J$6:$J$9,Inputs!$G$6:$G$9),LOOKUP(V4609,Inputs!$J$6:$J$9,Inputs!$H$6:$H$9)),Inputs!$B$12),-Inputs!$B$12),NORM.INV(RAND(),LOOKUP(V4609,Inputs!$J$6:$J$9,Inputs!$G$6:$G$9),LOOKUP(V4609,Inputs!$J$6:$J$9,Inputs!$H$6:$H$9))),0),"" )</f>
        <v/>
      </c>
      <c r="M4609" s="26">
        <f>IF($A4609&lt;=Inputs!$B$13,IF(8&lt;=Inputs!$B$8,IF(Inputs!$B$12&gt;0,MAX(MIN(NORM.INV(RAND(),LOOKUP(W4609,Inputs!$J$6:$J$9,Inputs!$G$6:$G$9),LOOKUP(W4609,Inputs!$J$6:$J$9,Inputs!$H$6:$H$9)),Inputs!$B$12),-Inputs!$B$12),NORM.INV(RAND(),LOOKUP(W4609,Inputs!$J$6:$J$9,Inputs!$G$6:$G$9),LOOKUP(W4609,Inputs!$J$6:$J$9,Inputs!$H$6:$H$9))),0),"" )</f>
        <v/>
      </c>
      <c r="N4609" s="26">
        <f>IF($A4609&lt;=Inputs!$B$13,IF(9&lt;=Inputs!$B$8,IF(Inputs!$B$12&gt;0,MAX(MIN(NORM.INV(RAND(),LOOKUP(X4609,Inputs!$J$6:$J$9,Inputs!$G$6:$G$9),LOOKUP(X4609,Inputs!$J$6:$J$9,Inputs!$H$6:$H$9)),Inputs!$B$12),-Inputs!$B$12),NORM.INV(RAND(),LOOKUP(X4609,Inputs!$J$6:$J$9,Inputs!$G$6:$G$9),LOOKUP(X4609,Inputs!$J$6:$J$9,Inputs!$H$6:$H$9))),0),"" )</f>
        <v/>
      </c>
      <c r="O4609" s="26">
        <f>IF($A4609&lt;=Inputs!$B$13,IF(10&lt;=Inputs!$B$8,IF(Inputs!$B$12&gt;0,MAX(MIN(NORM.INV(RAND(),LOOKUP(Y4609,Inputs!$J$6:$J$9,Inputs!$G$6:$G$9),LOOKUP(Y4609,Inputs!$J$6:$J$9,Inputs!$H$6:$H$9)),Inputs!$B$12),-Inputs!$B$12),NORM.INV(RAND(),LOOKUP(Y4609,Inputs!$J$6:$J$9,Inputs!$G$6:$G$9),LOOKUP(Y4609,Inputs!$J$6:$J$9,Inputs!$H$6:$H$9))),0),"" )</f>
        <v/>
      </c>
      <c r="P4609" s="31">
        <f>IF($A4609&lt;=Inputs!$B$13,RAND(),"")</f>
        <v/>
      </c>
      <c r="Q4609" s="31">
        <f>IF($A4609&lt;=Inputs!$B$13,RAND(),"")</f>
        <v/>
      </c>
      <c r="R4609" s="31">
        <f>IF($A4609&lt;=Inputs!$B$13,RAND(),"")</f>
        <v/>
      </c>
      <c r="S4609" s="31">
        <f>IF($A4609&lt;=Inputs!$B$13,RAND(),"")</f>
        <v/>
      </c>
      <c r="T4609" s="31">
        <f>IF($A4609&lt;=Inputs!$B$13,RAND(),"")</f>
        <v/>
      </c>
      <c r="U4609" s="31">
        <f>IF($A4609&lt;=Inputs!$B$13,RAND(),"")</f>
        <v/>
      </c>
      <c r="V4609" s="31">
        <f>IF($A4609&lt;=Inputs!$B$13,RAND(),"")</f>
        <v/>
      </c>
      <c r="W4609" s="31">
        <f>IF($A4609&lt;=Inputs!$B$13,RAND(),"")</f>
        <v/>
      </c>
      <c r="X4609" s="31">
        <f>IF($A4609&lt;=Inputs!$B$13,RAND(),"")</f>
        <v/>
      </c>
      <c r="Y4609" s="31">
        <f>IF($A4609&lt;=Inputs!$B$13,RAND(),"")</f>
        <v/>
      </c>
    </row>
    <row r="4610">
      <c r="A4610" t="n">
        <v>4605</v>
      </c>
      <c r="B4610" s="26">
        <f>IF($A4610&lt;=Inputs!$B$13,IF(Inputs!$B$8&gt;0,SUM(F4610:O4610)/Inputs!$B$8,0),"")</f>
        <v/>
      </c>
      <c r="C4610" s="27">
        <f>IF($A4610&lt;=Inputs!$B$13,B4610/100,"")</f>
        <v/>
      </c>
      <c r="D4610" s="28">
        <f>IF($A4610&lt;=Inputs!$B$13,C4610*Inputs!$B$7,"")</f>
        <v/>
      </c>
      <c r="E4610" s="29">
        <f>IF($A4610&lt;=Inputs!$B$13,IF(D4610&gt;0,1,0),"")</f>
        <v/>
      </c>
      <c r="F4610" s="26">
        <f>IF($A4610&lt;=Inputs!$B$13,IF(1&lt;=Inputs!$B$8,IF(Inputs!$B$12&gt;0,MAX(MIN(NORM.INV(RAND(),LOOKUP(P4610,Inputs!$J$6:$J$9,Inputs!$G$6:$G$9),LOOKUP(P4610,Inputs!$J$6:$J$9,Inputs!$H$6:$H$9)),Inputs!$B$12),-Inputs!$B$12),NORM.INV(RAND(),LOOKUP(P4610,Inputs!$J$6:$J$9,Inputs!$G$6:$G$9),LOOKUP(P4610,Inputs!$J$6:$J$9,Inputs!$H$6:$H$9))),0),"" )</f>
        <v/>
      </c>
      <c r="G4610" s="26">
        <f>IF($A4610&lt;=Inputs!$B$13,IF(2&lt;=Inputs!$B$8,IF(Inputs!$B$12&gt;0,MAX(MIN(NORM.INV(RAND(),LOOKUP(Q4610,Inputs!$J$6:$J$9,Inputs!$G$6:$G$9),LOOKUP(Q4610,Inputs!$J$6:$J$9,Inputs!$H$6:$H$9)),Inputs!$B$12),-Inputs!$B$12),NORM.INV(RAND(),LOOKUP(Q4610,Inputs!$J$6:$J$9,Inputs!$G$6:$G$9),LOOKUP(Q4610,Inputs!$J$6:$J$9,Inputs!$H$6:$H$9))),0),"" )</f>
        <v/>
      </c>
      <c r="H4610" s="26">
        <f>IF($A4610&lt;=Inputs!$B$13,IF(3&lt;=Inputs!$B$8,IF(Inputs!$B$12&gt;0,MAX(MIN(NORM.INV(RAND(),LOOKUP(R4610,Inputs!$J$6:$J$9,Inputs!$G$6:$G$9),LOOKUP(R4610,Inputs!$J$6:$J$9,Inputs!$H$6:$H$9)),Inputs!$B$12),-Inputs!$B$12),NORM.INV(RAND(),LOOKUP(R4610,Inputs!$J$6:$J$9,Inputs!$G$6:$G$9),LOOKUP(R4610,Inputs!$J$6:$J$9,Inputs!$H$6:$H$9))),0),"" )</f>
        <v/>
      </c>
      <c r="I4610" s="26">
        <f>IF($A4610&lt;=Inputs!$B$13,IF(4&lt;=Inputs!$B$8,IF(Inputs!$B$12&gt;0,MAX(MIN(NORM.INV(RAND(),LOOKUP(S4610,Inputs!$J$6:$J$9,Inputs!$G$6:$G$9),LOOKUP(S4610,Inputs!$J$6:$J$9,Inputs!$H$6:$H$9)),Inputs!$B$12),-Inputs!$B$12),NORM.INV(RAND(),LOOKUP(S4610,Inputs!$J$6:$J$9,Inputs!$G$6:$G$9),LOOKUP(S4610,Inputs!$J$6:$J$9,Inputs!$H$6:$H$9))),0),"" )</f>
        <v/>
      </c>
      <c r="J4610" s="26">
        <f>IF($A4610&lt;=Inputs!$B$13,IF(5&lt;=Inputs!$B$8,IF(Inputs!$B$12&gt;0,MAX(MIN(NORM.INV(RAND(),LOOKUP(T4610,Inputs!$J$6:$J$9,Inputs!$G$6:$G$9),LOOKUP(T4610,Inputs!$J$6:$J$9,Inputs!$H$6:$H$9)),Inputs!$B$12),-Inputs!$B$12),NORM.INV(RAND(),LOOKUP(T4610,Inputs!$J$6:$J$9,Inputs!$G$6:$G$9),LOOKUP(T4610,Inputs!$J$6:$J$9,Inputs!$H$6:$H$9))),0),"" )</f>
        <v/>
      </c>
      <c r="K4610" s="26">
        <f>IF($A4610&lt;=Inputs!$B$13,IF(6&lt;=Inputs!$B$8,IF(Inputs!$B$12&gt;0,MAX(MIN(NORM.INV(RAND(),LOOKUP(U4610,Inputs!$J$6:$J$9,Inputs!$G$6:$G$9),LOOKUP(U4610,Inputs!$J$6:$J$9,Inputs!$H$6:$H$9)),Inputs!$B$12),-Inputs!$B$12),NORM.INV(RAND(),LOOKUP(U4610,Inputs!$J$6:$J$9,Inputs!$G$6:$G$9),LOOKUP(U4610,Inputs!$J$6:$J$9,Inputs!$H$6:$H$9))),0),"" )</f>
        <v/>
      </c>
      <c r="L4610" s="26">
        <f>IF($A4610&lt;=Inputs!$B$13,IF(7&lt;=Inputs!$B$8,IF(Inputs!$B$12&gt;0,MAX(MIN(NORM.INV(RAND(),LOOKUP(V4610,Inputs!$J$6:$J$9,Inputs!$G$6:$G$9),LOOKUP(V4610,Inputs!$J$6:$J$9,Inputs!$H$6:$H$9)),Inputs!$B$12),-Inputs!$B$12),NORM.INV(RAND(),LOOKUP(V4610,Inputs!$J$6:$J$9,Inputs!$G$6:$G$9),LOOKUP(V4610,Inputs!$J$6:$J$9,Inputs!$H$6:$H$9))),0),"" )</f>
        <v/>
      </c>
      <c r="M4610" s="26">
        <f>IF($A4610&lt;=Inputs!$B$13,IF(8&lt;=Inputs!$B$8,IF(Inputs!$B$12&gt;0,MAX(MIN(NORM.INV(RAND(),LOOKUP(W4610,Inputs!$J$6:$J$9,Inputs!$G$6:$G$9),LOOKUP(W4610,Inputs!$J$6:$J$9,Inputs!$H$6:$H$9)),Inputs!$B$12),-Inputs!$B$12),NORM.INV(RAND(),LOOKUP(W4610,Inputs!$J$6:$J$9,Inputs!$G$6:$G$9),LOOKUP(W4610,Inputs!$J$6:$J$9,Inputs!$H$6:$H$9))),0),"" )</f>
        <v/>
      </c>
      <c r="N4610" s="26">
        <f>IF($A4610&lt;=Inputs!$B$13,IF(9&lt;=Inputs!$B$8,IF(Inputs!$B$12&gt;0,MAX(MIN(NORM.INV(RAND(),LOOKUP(X4610,Inputs!$J$6:$J$9,Inputs!$G$6:$G$9),LOOKUP(X4610,Inputs!$J$6:$J$9,Inputs!$H$6:$H$9)),Inputs!$B$12),-Inputs!$B$12),NORM.INV(RAND(),LOOKUP(X4610,Inputs!$J$6:$J$9,Inputs!$G$6:$G$9),LOOKUP(X4610,Inputs!$J$6:$J$9,Inputs!$H$6:$H$9))),0),"" )</f>
        <v/>
      </c>
      <c r="O4610" s="26">
        <f>IF($A4610&lt;=Inputs!$B$13,IF(10&lt;=Inputs!$B$8,IF(Inputs!$B$12&gt;0,MAX(MIN(NORM.INV(RAND(),LOOKUP(Y4610,Inputs!$J$6:$J$9,Inputs!$G$6:$G$9),LOOKUP(Y4610,Inputs!$J$6:$J$9,Inputs!$H$6:$H$9)),Inputs!$B$12),-Inputs!$B$12),NORM.INV(RAND(),LOOKUP(Y4610,Inputs!$J$6:$J$9,Inputs!$G$6:$G$9),LOOKUP(Y4610,Inputs!$J$6:$J$9,Inputs!$H$6:$H$9))),0),"" )</f>
        <v/>
      </c>
      <c r="P4610" s="31">
        <f>IF($A4610&lt;=Inputs!$B$13,RAND(),"")</f>
        <v/>
      </c>
      <c r="Q4610" s="31">
        <f>IF($A4610&lt;=Inputs!$B$13,RAND(),"")</f>
        <v/>
      </c>
      <c r="R4610" s="31">
        <f>IF($A4610&lt;=Inputs!$B$13,RAND(),"")</f>
        <v/>
      </c>
      <c r="S4610" s="31">
        <f>IF($A4610&lt;=Inputs!$B$13,RAND(),"")</f>
        <v/>
      </c>
      <c r="T4610" s="31">
        <f>IF($A4610&lt;=Inputs!$B$13,RAND(),"")</f>
        <v/>
      </c>
      <c r="U4610" s="31">
        <f>IF($A4610&lt;=Inputs!$B$13,RAND(),"")</f>
        <v/>
      </c>
      <c r="V4610" s="31">
        <f>IF($A4610&lt;=Inputs!$B$13,RAND(),"")</f>
        <v/>
      </c>
      <c r="W4610" s="31">
        <f>IF($A4610&lt;=Inputs!$B$13,RAND(),"")</f>
        <v/>
      </c>
      <c r="X4610" s="31">
        <f>IF($A4610&lt;=Inputs!$B$13,RAND(),"")</f>
        <v/>
      </c>
      <c r="Y4610" s="31">
        <f>IF($A4610&lt;=Inputs!$B$13,RAND(),"")</f>
        <v/>
      </c>
    </row>
    <row r="4611">
      <c r="A4611" t="n">
        <v>4606</v>
      </c>
      <c r="B4611" s="26">
        <f>IF($A4611&lt;=Inputs!$B$13,IF(Inputs!$B$8&gt;0,SUM(F4611:O4611)/Inputs!$B$8,0),"")</f>
        <v/>
      </c>
      <c r="C4611" s="27">
        <f>IF($A4611&lt;=Inputs!$B$13,B4611/100,"")</f>
        <v/>
      </c>
      <c r="D4611" s="28">
        <f>IF($A4611&lt;=Inputs!$B$13,C4611*Inputs!$B$7,"")</f>
        <v/>
      </c>
      <c r="E4611" s="29">
        <f>IF($A4611&lt;=Inputs!$B$13,IF(D4611&gt;0,1,0),"")</f>
        <v/>
      </c>
      <c r="F4611" s="26">
        <f>IF($A4611&lt;=Inputs!$B$13,IF(1&lt;=Inputs!$B$8,IF(Inputs!$B$12&gt;0,MAX(MIN(NORM.INV(RAND(),LOOKUP(P4611,Inputs!$J$6:$J$9,Inputs!$G$6:$G$9),LOOKUP(P4611,Inputs!$J$6:$J$9,Inputs!$H$6:$H$9)),Inputs!$B$12),-Inputs!$B$12),NORM.INV(RAND(),LOOKUP(P4611,Inputs!$J$6:$J$9,Inputs!$G$6:$G$9),LOOKUP(P4611,Inputs!$J$6:$J$9,Inputs!$H$6:$H$9))),0),"" )</f>
        <v/>
      </c>
      <c r="G4611" s="26">
        <f>IF($A4611&lt;=Inputs!$B$13,IF(2&lt;=Inputs!$B$8,IF(Inputs!$B$12&gt;0,MAX(MIN(NORM.INV(RAND(),LOOKUP(Q4611,Inputs!$J$6:$J$9,Inputs!$G$6:$G$9),LOOKUP(Q4611,Inputs!$J$6:$J$9,Inputs!$H$6:$H$9)),Inputs!$B$12),-Inputs!$B$12),NORM.INV(RAND(),LOOKUP(Q4611,Inputs!$J$6:$J$9,Inputs!$G$6:$G$9),LOOKUP(Q4611,Inputs!$J$6:$J$9,Inputs!$H$6:$H$9))),0),"" )</f>
        <v/>
      </c>
      <c r="H4611" s="26">
        <f>IF($A4611&lt;=Inputs!$B$13,IF(3&lt;=Inputs!$B$8,IF(Inputs!$B$12&gt;0,MAX(MIN(NORM.INV(RAND(),LOOKUP(R4611,Inputs!$J$6:$J$9,Inputs!$G$6:$G$9),LOOKUP(R4611,Inputs!$J$6:$J$9,Inputs!$H$6:$H$9)),Inputs!$B$12),-Inputs!$B$12),NORM.INV(RAND(),LOOKUP(R4611,Inputs!$J$6:$J$9,Inputs!$G$6:$G$9),LOOKUP(R4611,Inputs!$J$6:$J$9,Inputs!$H$6:$H$9))),0),"" )</f>
        <v/>
      </c>
      <c r="I4611" s="26">
        <f>IF($A4611&lt;=Inputs!$B$13,IF(4&lt;=Inputs!$B$8,IF(Inputs!$B$12&gt;0,MAX(MIN(NORM.INV(RAND(),LOOKUP(S4611,Inputs!$J$6:$J$9,Inputs!$G$6:$G$9),LOOKUP(S4611,Inputs!$J$6:$J$9,Inputs!$H$6:$H$9)),Inputs!$B$12),-Inputs!$B$12),NORM.INV(RAND(),LOOKUP(S4611,Inputs!$J$6:$J$9,Inputs!$G$6:$G$9),LOOKUP(S4611,Inputs!$J$6:$J$9,Inputs!$H$6:$H$9))),0),"" )</f>
        <v/>
      </c>
      <c r="J4611" s="26">
        <f>IF($A4611&lt;=Inputs!$B$13,IF(5&lt;=Inputs!$B$8,IF(Inputs!$B$12&gt;0,MAX(MIN(NORM.INV(RAND(),LOOKUP(T4611,Inputs!$J$6:$J$9,Inputs!$G$6:$G$9),LOOKUP(T4611,Inputs!$J$6:$J$9,Inputs!$H$6:$H$9)),Inputs!$B$12),-Inputs!$B$12),NORM.INV(RAND(),LOOKUP(T4611,Inputs!$J$6:$J$9,Inputs!$G$6:$G$9),LOOKUP(T4611,Inputs!$J$6:$J$9,Inputs!$H$6:$H$9))),0),"" )</f>
        <v/>
      </c>
      <c r="K4611" s="26">
        <f>IF($A4611&lt;=Inputs!$B$13,IF(6&lt;=Inputs!$B$8,IF(Inputs!$B$12&gt;0,MAX(MIN(NORM.INV(RAND(),LOOKUP(U4611,Inputs!$J$6:$J$9,Inputs!$G$6:$G$9),LOOKUP(U4611,Inputs!$J$6:$J$9,Inputs!$H$6:$H$9)),Inputs!$B$12),-Inputs!$B$12),NORM.INV(RAND(),LOOKUP(U4611,Inputs!$J$6:$J$9,Inputs!$G$6:$G$9),LOOKUP(U4611,Inputs!$J$6:$J$9,Inputs!$H$6:$H$9))),0),"" )</f>
        <v/>
      </c>
      <c r="L4611" s="26">
        <f>IF($A4611&lt;=Inputs!$B$13,IF(7&lt;=Inputs!$B$8,IF(Inputs!$B$12&gt;0,MAX(MIN(NORM.INV(RAND(),LOOKUP(V4611,Inputs!$J$6:$J$9,Inputs!$G$6:$G$9),LOOKUP(V4611,Inputs!$J$6:$J$9,Inputs!$H$6:$H$9)),Inputs!$B$12),-Inputs!$B$12),NORM.INV(RAND(),LOOKUP(V4611,Inputs!$J$6:$J$9,Inputs!$G$6:$G$9),LOOKUP(V4611,Inputs!$J$6:$J$9,Inputs!$H$6:$H$9))),0),"" )</f>
        <v/>
      </c>
      <c r="M4611" s="26">
        <f>IF($A4611&lt;=Inputs!$B$13,IF(8&lt;=Inputs!$B$8,IF(Inputs!$B$12&gt;0,MAX(MIN(NORM.INV(RAND(),LOOKUP(W4611,Inputs!$J$6:$J$9,Inputs!$G$6:$G$9),LOOKUP(W4611,Inputs!$J$6:$J$9,Inputs!$H$6:$H$9)),Inputs!$B$12),-Inputs!$B$12),NORM.INV(RAND(),LOOKUP(W4611,Inputs!$J$6:$J$9,Inputs!$G$6:$G$9),LOOKUP(W4611,Inputs!$J$6:$J$9,Inputs!$H$6:$H$9))),0),"" )</f>
        <v/>
      </c>
      <c r="N4611" s="26">
        <f>IF($A4611&lt;=Inputs!$B$13,IF(9&lt;=Inputs!$B$8,IF(Inputs!$B$12&gt;0,MAX(MIN(NORM.INV(RAND(),LOOKUP(X4611,Inputs!$J$6:$J$9,Inputs!$G$6:$G$9),LOOKUP(X4611,Inputs!$J$6:$J$9,Inputs!$H$6:$H$9)),Inputs!$B$12),-Inputs!$B$12),NORM.INV(RAND(),LOOKUP(X4611,Inputs!$J$6:$J$9,Inputs!$G$6:$G$9),LOOKUP(X4611,Inputs!$J$6:$J$9,Inputs!$H$6:$H$9))),0),"" )</f>
        <v/>
      </c>
      <c r="O4611" s="26">
        <f>IF($A4611&lt;=Inputs!$B$13,IF(10&lt;=Inputs!$B$8,IF(Inputs!$B$12&gt;0,MAX(MIN(NORM.INV(RAND(),LOOKUP(Y4611,Inputs!$J$6:$J$9,Inputs!$G$6:$G$9),LOOKUP(Y4611,Inputs!$J$6:$J$9,Inputs!$H$6:$H$9)),Inputs!$B$12),-Inputs!$B$12),NORM.INV(RAND(),LOOKUP(Y4611,Inputs!$J$6:$J$9,Inputs!$G$6:$G$9),LOOKUP(Y4611,Inputs!$J$6:$J$9,Inputs!$H$6:$H$9))),0),"" )</f>
        <v/>
      </c>
      <c r="P4611" s="31">
        <f>IF($A4611&lt;=Inputs!$B$13,RAND(),"")</f>
        <v/>
      </c>
      <c r="Q4611" s="31">
        <f>IF($A4611&lt;=Inputs!$B$13,RAND(),"")</f>
        <v/>
      </c>
      <c r="R4611" s="31">
        <f>IF($A4611&lt;=Inputs!$B$13,RAND(),"")</f>
        <v/>
      </c>
      <c r="S4611" s="31">
        <f>IF($A4611&lt;=Inputs!$B$13,RAND(),"")</f>
        <v/>
      </c>
      <c r="T4611" s="31">
        <f>IF($A4611&lt;=Inputs!$B$13,RAND(),"")</f>
        <v/>
      </c>
      <c r="U4611" s="31">
        <f>IF($A4611&lt;=Inputs!$B$13,RAND(),"")</f>
        <v/>
      </c>
      <c r="V4611" s="31">
        <f>IF($A4611&lt;=Inputs!$B$13,RAND(),"")</f>
        <v/>
      </c>
      <c r="W4611" s="31">
        <f>IF($A4611&lt;=Inputs!$B$13,RAND(),"")</f>
        <v/>
      </c>
      <c r="X4611" s="31">
        <f>IF($A4611&lt;=Inputs!$B$13,RAND(),"")</f>
        <v/>
      </c>
      <c r="Y4611" s="31">
        <f>IF($A4611&lt;=Inputs!$B$13,RAND(),"")</f>
        <v/>
      </c>
    </row>
    <row r="4612">
      <c r="A4612" t="n">
        <v>4607</v>
      </c>
      <c r="B4612" s="26">
        <f>IF($A4612&lt;=Inputs!$B$13,IF(Inputs!$B$8&gt;0,SUM(F4612:O4612)/Inputs!$B$8,0),"")</f>
        <v/>
      </c>
      <c r="C4612" s="27">
        <f>IF($A4612&lt;=Inputs!$B$13,B4612/100,"")</f>
        <v/>
      </c>
      <c r="D4612" s="28">
        <f>IF($A4612&lt;=Inputs!$B$13,C4612*Inputs!$B$7,"")</f>
        <v/>
      </c>
      <c r="E4612" s="29">
        <f>IF($A4612&lt;=Inputs!$B$13,IF(D4612&gt;0,1,0),"")</f>
        <v/>
      </c>
      <c r="F4612" s="26">
        <f>IF($A4612&lt;=Inputs!$B$13,IF(1&lt;=Inputs!$B$8,IF(Inputs!$B$12&gt;0,MAX(MIN(NORM.INV(RAND(),LOOKUP(P4612,Inputs!$J$6:$J$9,Inputs!$G$6:$G$9),LOOKUP(P4612,Inputs!$J$6:$J$9,Inputs!$H$6:$H$9)),Inputs!$B$12),-Inputs!$B$12),NORM.INV(RAND(),LOOKUP(P4612,Inputs!$J$6:$J$9,Inputs!$G$6:$G$9),LOOKUP(P4612,Inputs!$J$6:$J$9,Inputs!$H$6:$H$9))),0),"" )</f>
        <v/>
      </c>
      <c r="G4612" s="26">
        <f>IF($A4612&lt;=Inputs!$B$13,IF(2&lt;=Inputs!$B$8,IF(Inputs!$B$12&gt;0,MAX(MIN(NORM.INV(RAND(),LOOKUP(Q4612,Inputs!$J$6:$J$9,Inputs!$G$6:$G$9),LOOKUP(Q4612,Inputs!$J$6:$J$9,Inputs!$H$6:$H$9)),Inputs!$B$12),-Inputs!$B$12),NORM.INV(RAND(),LOOKUP(Q4612,Inputs!$J$6:$J$9,Inputs!$G$6:$G$9),LOOKUP(Q4612,Inputs!$J$6:$J$9,Inputs!$H$6:$H$9))),0),"" )</f>
        <v/>
      </c>
      <c r="H4612" s="26">
        <f>IF($A4612&lt;=Inputs!$B$13,IF(3&lt;=Inputs!$B$8,IF(Inputs!$B$12&gt;0,MAX(MIN(NORM.INV(RAND(),LOOKUP(R4612,Inputs!$J$6:$J$9,Inputs!$G$6:$G$9),LOOKUP(R4612,Inputs!$J$6:$J$9,Inputs!$H$6:$H$9)),Inputs!$B$12),-Inputs!$B$12),NORM.INV(RAND(),LOOKUP(R4612,Inputs!$J$6:$J$9,Inputs!$G$6:$G$9),LOOKUP(R4612,Inputs!$J$6:$J$9,Inputs!$H$6:$H$9))),0),"" )</f>
        <v/>
      </c>
      <c r="I4612" s="26">
        <f>IF($A4612&lt;=Inputs!$B$13,IF(4&lt;=Inputs!$B$8,IF(Inputs!$B$12&gt;0,MAX(MIN(NORM.INV(RAND(),LOOKUP(S4612,Inputs!$J$6:$J$9,Inputs!$G$6:$G$9),LOOKUP(S4612,Inputs!$J$6:$J$9,Inputs!$H$6:$H$9)),Inputs!$B$12),-Inputs!$B$12),NORM.INV(RAND(),LOOKUP(S4612,Inputs!$J$6:$J$9,Inputs!$G$6:$G$9),LOOKUP(S4612,Inputs!$J$6:$J$9,Inputs!$H$6:$H$9))),0),"" )</f>
        <v/>
      </c>
      <c r="J4612" s="26">
        <f>IF($A4612&lt;=Inputs!$B$13,IF(5&lt;=Inputs!$B$8,IF(Inputs!$B$12&gt;0,MAX(MIN(NORM.INV(RAND(),LOOKUP(T4612,Inputs!$J$6:$J$9,Inputs!$G$6:$G$9),LOOKUP(T4612,Inputs!$J$6:$J$9,Inputs!$H$6:$H$9)),Inputs!$B$12),-Inputs!$B$12),NORM.INV(RAND(),LOOKUP(T4612,Inputs!$J$6:$J$9,Inputs!$G$6:$G$9),LOOKUP(T4612,Inputs!$J$6:$J$9,Inputs!$H$6:$H$9))),0),"" )</f>
        <v/>
      </c>
      <c r="K4612" s="26">
        <f>IF($A4612&lt;=Inputs!$B$13,IF(6&lt;=Inputs!$B$8,IF(Inputs!$B$12&gt;0,MAX(MIN(NORM.INV(RAND(),LOOKUP(U4612,Inputs!$J$6:$J$9,Inputs!$G$6:$G$9),LOOKUP(U4612,Inputs!$J$6:$J$9,Inputs!$H$6:$H$9)),Inputs!$B$12),-Inputs!$B$12),NORM.INV(RAND(),LOOKUP(U4612,Inputs!$J$6:$J$9,Inputs!$G$6:$G$9),LOOKUP(U4612,Inputs!$J$6:$J$9,Inputs!$H$6:$H$9))),0),"" )</f>
        <v/>
      </c>
      <c r="L4612" s="26">
        <f>IF($A4612&lt;=Inputs!$B$13,IF(7&lt;=Inputs!$B$8,IF(Inputs!$B$12&gt;0,MAX(MIN(NORM.INV(RAND(),LOOKUP(V4612,Inputs!$J$6:$J$9,Inputs!$G$6:$G$9),LOOKUP(V4612,Inputs!$J$6:$J$9,Inputs!$H$6:$H$9)),Inputs!$B$12),-Inputs!$B$12),NORM.INV(RAND(),LOOKUP(V4612,Inputs!$J$6:$J$9,Inputs!$G$6:$G$9),LOOKUP(V4612,Inputs!$J$6:$J$9,Inputs!$H$6:$H$9))),0),"" )</f>
        <v/>
      </c>
      <c r="M4612" s="26">
        <f>IF($A4612&lt;=Inputs!$B$13,IF(8&lt;=Inputs!$B$8,IF(Inputs!$B$12&gt;0,MAX(MIN(NORM.INV(RAND(),LOOKUP(W4612,Inputs!$J$6:$J$9,Inputs!$G$6:$G$9),LOOKUP(W4612,Inputs!$J$6:$J$9,Inputs!$H$6:$H$9)),Inputs!$B$12),-Inputs!$B$12),NORM.INV(RAND(),LOOKUP(W4612,Inputs!$J$6:$J$9,Inputs!$G$6:$G$9),LOOKUP(W4612,Inputs!$J$6:$J$9,Inputs!$H$6:$H$9))),0),"" )</f>
        <v/>
      </c>
      <c r="N4612" s="26">
        <f>IF($A4612&lt;=Inputs!$B$13,IF(9&lt;=Inputs!$B$8,IF(Inputs!$B$12&gt;0,MAX(MIN(NORM.INV(RAND(),LOOKUP(X4612,Inputs!$J$6:$J$9,Inputs!$G$6:$G$9),LOOKUP(X4612,Inputs!$J$6:$J$9,Inputs!$H$6:$H$9)),Inputs!$B$12),-Inputs!$B$12),NORM.INV(RAND(),LOOKUP(X4612,Inputs!$J$6:$J$9,Inputs!$G$6:$G$9),LOOKUP(X4612,Inputs!$J$6:$J$9,Inputs!$H$6:$H$9))),0),"" )</f>
        <v/>
      </c>
      <c r="O4612" s="26">
        <f>IF($A4612&lt;=Inputs!$B$13,IF(10&lt;=Inputs!$B$8,IF(Inputs!$B$12&gt;0,MAX(MIN(NORM.INV(RAND(),LOOKUP(Y4612,Inputs!$J$6:$J$9,Inputs!$G$6:$G$9),LOOKUP(Y4612,Inputs!$J$6:$J$9,Inputs!$H$6:$H$9)),Inputs!$B$12),-Inputs!$B$12),NORM.INV(RAND(),LOOKUP(Y4612,Inputs!$J$6:$J$9,Inputs!$G$6:$G$9),LOOKUP(Y4612,Inputs!$J$6:$J$9,Inputs!$H$6:$H$9))),0),"" )</f>
        <v/>
      </c>
      <c r="P4612" s="31">
        <f>IF($A4612&lt;=Inputs!$B$13,RAND(),"")</f>
        <v/>
      </c>
      <c r="Q4612" s="31">
        <f>IF($A4612&lt;=Inputs!$B$13,RAND(),"")</f>
        <v/>
      </c>
      <c r="R4612" s="31">
        <f>IF($A4612&lt;=Inputs!$B$13,RAND(),"")</f>
        <v/>
      </c>
      <c r="S4612" s="31">
        <f>IF($A4612&lt;=Inputs!$B$13,RAND(),"")</f>
        <v/>
      </c>
      <c r="T4612" s="31">
        <f>IF($A4612&lt;=Inputs!$B$13,RAND(),"")</f>
        <v/>
      </c>
      <c r="U4612" s="31">
        <f>IF($A4612&lt;=Inputs!$B$13,RAND(),"")</f>
        <v/>
      </c>
      <c r="V4612" s="31">
        <f>IF($A4612&lt;=Inputs!$B$13,RAND(),"")</f>
        <v/>
      </c>
      <c r="W4612" s="31">
        <f>IF($A4612&lt;=Inputs!$B$13,RAND(),"")</f>
        <v/>
      </c>
      <c r="X4612" s="31">
        <f>IF($A4612&lt;=Inputs!$B$13,RAND(),"")</f>
        <v/>
      </c>
      <c r="Y4612" s="31">
        <f>IF($A4612&lt;=Inputs!$B$13,RAND(),"")</f>
        <v/>
      </c>
    </row>
    <row r="4613">
      <c r="A4613" t="n">
        <v>4608</v>
      </c>
      <c r="B4613" s="26">
        <f>IF($A4613&lt;=Inputs!$B$13,IF(Inputs!$B$8&gt;0,SUM(F4613:O4613)/Inputs!$B$8,0),"")</f>
        <v/>
      </c>
      <c r="C4613" s="27">
        <f>IF($A4613&lt;=Inputs!$B$13,B4613/100,"")</f>
        <v/>
      </c>
      <c r="D4613" s="28">
        <f>IF($A4613&lt;=Inputs!$B$13,C4613*Inputs!$B$7,"")</f>
        <v/>
      </c>
      <c r="E4613" s="29">
        <f>IF($A4613&lt;=Inputs!$B$13,IF(D4613&gt;0,1,0),"")</f>
        <v/>
      </c>
      <c r="F4613" s="26">
        <f>IF($A4613&lt;=Inputs!$B$13,IF(1&lt;=Inputs!$B$8,IF(Inputs!$B$12&gt;0,MAX(MIN(NORM.INV(RAND(),LOOKUP(P4613,Inputs!$J$6:$J$9,Inputs!$G$6:$G$9),LOOKUP(P4613,Inputs!$J$6:$J$9,Inputs!$H$6:$H$9)),Inputs!$B$12),-Inputs!$B$12),NORM.INV(RAND(),LOOKUP(P4613,Inputs!$J$6:$J$9,Inputs!$G$6:$G$9),LOOKUP(P4613,Inputs!$J$6:$J$9,Inputs!$H$6:$H$9))),0),"" )</f>
        <v/>
      </c>
      <c r="G4613" s="26">
        <f>IF($A4613&lt;=Inputs!$B$13,IF(2&lt;=Inputs!$B$8,IF(Inputs!$B$12&gt;0,MAX(MIN(NORM.INV(RAND(),LOOKUP(Q4613,Inputs!$J$6:$J$9,Inputs!$G$6:$G$9),LOOKUP(Q4613,Inputs!$J$6:$J$9,Inputs!$H$6:$H$9)),Inputs!$B$12),-Inputs!$B$12),NORM.INV(RAND(),LOOKUP(Q4613,Inputs!$J$6:$J$9,Inputs!$G$6:$G$9),LOOKUP(Q4613,Inputs!$J$6:$J$9,Inputs!$H$6:$H$9))),0),"" )</f>
        <v/>
      </c>
      <c r="H4613" s="26">
        <f>IF($A4613&lt;=Inputs!$B$13,IF(3&lt;=Inputs!$B$8,IF(Inputs!$B$12&gt;0,MAX(MIN(NORM.INV(RAND(),LOOKUP(R4613,Inputs!$J$6:$J$9,Inputs!$G$6:$G$9),LOOKUP(R4613,Inputs!$J$6:$J$9,Inputs!$H$6:$H$9)),Inputs!$B$12),-Inputs!$B$12),NORM.INV(RAND(),LOOKUP(R4613,Inputs!$J$6:$J$9,Inputs!$G$6:$G$9),LOOKUP(R4613,Inputs!$J$6:$J$9,Inputs!$H$6:$H$9))),0),"" )</f>
        <v/>
      </c>
      <c r="I4613" s="26">
        <f>IF($A4613&lt;=Inputs!$B$13,IF(4&lt;=Inputs!$B$8,IF(Inputs!$B$12&gt;0,MAX(MIN(NORM.INV(RAND(),LOOKUP(S4613,Inputs!$J$6:$J$9,Inputs!$G$6:$G$9),LOOKUP(S4613,Inputs!$J$6:$J$9,Inputs!$H$6:$H$9)),Inputs!$B$12),-Inputs!$B$12),NORM.INV(RAND(),LOOKUP(S4613,Inputs!$J$6:$J$9,Inputs!$G$6:$G$9),LOOKUP(S4613,Inputs!$J$6:$J$9,Inputs!$H$6:$H$9))),0),"" )</f>
        <v/>
      </c>
      <c r="J4613" s="26">
        <f>IF($A4613&lt;=Inputs!$B$13,IF(5&lt;=Inputs!$B$8,IF(Inputs!$B$12&gt;0,MAX(MIN(NORM.INV(RAND(),LOOKUP(T4613,Inputs!$J$6:$J$9,Inputs!$G$6:$G$9),LOOKUP(T4613,Inputs!$J$6:$J$9,Inputs!$H$6:$H$9)),Inputs!$B$12),-Inputs!$B$12),NORM.INV(RAND(),LOOKUP(T4613,Inputs!$J$6:$J$9,Inputs!$G$6:$G$9),LOOKUP(T4613,Inputs!$J$6:$J$9,Inputs!$H$6:$H$9))),0),"" )</f>
        <v/>
      </c>
      <c r="K4613" s="26">
        <f>IF($A4613&lt;=Inputs!$B$13,IF(6&lt;=Inputs!$B$8,IF(Inputs!$B$12&gt;0,MAX(MIN(NORM.INV(RAND(),LOOKUP(U4613,Inputs!$J$6:$J$9,Inputs!$G$6:$G$9),LOOKUP(U4613,Inputs!$J$6:$J$9,Inputs!$H$6:$H$9)),Inputs!$B$12),-Inputs!$B$12),NORM.INV(RAND(),LOOKUP(U4613,Inputs!$J$6:$J$9,Inputs!$G$6:$G$9),LOOKUP(U4613,Inputs!$J$6:$J$9,Inputs!$H$6:$H$9))),0),"" )</f>
        <v/>
      </c>
      <c r="L4613" s="26">
        <f>IF($A4613&lt;=Inputs!$B$13,IF(7&lt;=Inputs!$B$8,IF(Inputs!$B$12&gt;0,MAX(MIN(NORM.INV(RAND(),LOOKUP(V4613,Inputs!$J$6:$J$9,Inputs!$G$6:$G$9),LOOKUP(V4613,Inputs!$J$6:$J$9,Inputs!$H$6:$H$9)),Inputs!$B$12),-Inputs!$B$12),NORM.INV(RAND(),LOOKUP(V4613,Inputs!$J$6:$J$9,Inputs!$G$6:$G$9),LOOKUP(V4613,Inputs!$J$6:$J$9,Inputs!$H$6:$H$9))),0),"" )</f>
        <v/>
      </c>
      <c r="M4613" s="26">
        <f>IF($A4613&lt;=Inputs!$B$13,IF(8&lt;=Inputs!$B$8,IF(Inputs!$B$12&gt;0,MAX(MIN(NORM.INV(RAND(),LOOKUP(W4613,Inputs!$J$6:$J$9,Inputs!$G$6:$G$9),LOOKUP(W4613,Inputs!$J$6:$J$9,Inputs!$H$6:$H$9)),Inputs!$B$12),-Inputs!$B$12),NORM.INV(RAND(),LOOKUP(W4613,Inputs!$J$6:$J$9,Inputs!$G$6:$G$9),LOOKUP(W4613,Inputs!$J$6:$J$9,Inputs!$H$6:$H$9))),0),"" )</f>
        <v/>
      </c>
      <c r="N4613" s="26">
        <f>IF($A4613&lt;=Inputs!$B$13,IF(9&lt;=Inputs!$B$8,IF(Inputs!$B$12&gt;0,MAX(MIN(NORM.INV(RAND(),LOOKUP(X4613,Inputs!$J$6:$J$9,Inputs!$G$6:$G$9),LOOKUP(X4613,Inputs!$J$6:$J$9,Inputs!$H$6:$H$9)),Inputs!$B$12),-Inputs!$B$12),NORM.INV(RAND(),LOOKUP(X4613,Inputs!$J$6:$J$9,Inputs!$G$6:$G$9),LOOKUP(X4613,Inputs!$J$6:$J$9,Inputs!$H$6:$H$9))),0),"" )</f>
        <v/>
      </c>
      <c r="O4613" s="26">
        <f>IF($A4613&lt;=Inputs!$B$13,IF(10&lt;=Inputs!$B$8,IF(Inputs!$B$12&gt;0,MAX(MIN(NORM.INV(RAND(),LOOKUP(Y4613,Inputs!$J$6:$J$9,Inputs!$G$6:$G$9),LOOKUP(Y4613,Inputs!$J$6:$J$9,Inputs!$H$6:$H$9)),Inputs!$B$12),-Inputs!$B$12),NORM.INV(RAND(),LOOKUP(Y4613,Inputs!$J$6:$J$9,Inputs!$G$6:$G$9),LOOKUP(Y4613,Inputs!$J$6:$J$9,Inputs!$H$6:$H$9))),0),"" )</f>
        <v/>
      </c>
      <c r="P4613" s="31">
        <f>IF($A4613&lt;=Inputs!$B$13,RAND(),"")</f>
        <v/>
      </c>
      <c r="Q4613" s="31">
        <f>IF($A4613&lt;=Inputs!$B$13,RAND(),"")</f>
        <v/>
      </c>
      <c r="R4613" s="31">
        <f>IF($A4613&lt;=Inputs!$B$13,RAND(),"")</f>
        <v/>
      </c>
      <c r="S4613" s="31">
        <f>IF($A4613&lt;=Inputs!$B$13,RAND(),"")</f>
        <v/>
      </c>
      <c r="T4613" s="31">
        <f>IF($A4613&lt;=Inputs!$B$13,RAND(),"")</f>
        <v/>
      </c>
      <c r="U4613" s="31">
        <f>IF($A4613&lt;=Inputs!$B$13,RAND(),"")</f>
        <v/>
      </c>
      <c r="V4613" s="31">
        <f>IF($A4613&lt;=Inputs!$B$13,RAND(),"")</f>
        <v/>
      </c>
      <c r="W4613" s="31">
        <f>IF($A4613&lt;=Inputs!$B$13,RAND(),"")</f>
        <v/>
      </c>
      <c r="X4613" s="31">
        <f>IF($A4613&lt;=Inputs!$B$13,RAND(),"")</f>
        <v/>
      </c>
      <c r="Y4613" s="31">
        <f>IF($A4613&lt;=Inputs!$B$13,RAND(),"")</f>
        <v/>
      </c>
    </row>
    <row r="4614">
      <c r="A4614" t="n">
        <v>4609</v>
      </c>
      <c r="B4614" s="26">
        <f>IF($A4614&lt;=Inputs!$B$13,IF(Inputs!$B$8&gt;0,SUM(F4614:O4614)/Inputs!$B$8,0),"")</f>
        <v/>
      </c>
      <c r="C4614" s="27">
        <f>IF($A4614&lt;=Inputs!$B$13,B4614/100,"")</f>
        <v/>
      </c>
      <c r="D4614" s="28">
        <f>IF($A4614&lt;=Inputs!$B$13,C4614*Inputs!$B$7,"")</f>
        <v/>
      </c>
      <c r="E4614" s="29">
        <f>IF($A4614&lt;=Inputs!$B$13,IF(D4614&gt;0,1,0),"")</f>
        <v/>
      </c>
      <c r="F4614" s="26">
        <f>IF($A4614&lt;=Inputs!$B$13,IF(1&lt;=Inputs!$B$8,IF(Inputs!$B$12&gt;0,MAX(MIN(NORM.INV(RAND(),LOOKUP(P4614,Inputs!$J$6:$J$9,Inputs!$G$6:$G$9),LOOKUP(P4614,Inputs!$J$6:$J$9,Inputs!$H$6:$H$9)),Inputs!$B$12),-Inputs!$B$12),NORM.INV(RAND(),LOOKUP(P4614,Inputs!$J$6:$J$9,Inputs!$G$6:$G$9),LOOKUP(P4614,Inputs!$J$6:$J$9,Inputs!$H$6:$H$9))),0),"" )</f>
        <v/>
      </c>
      <c r="G4614" s="26">
        <f>IF($A4614&lt;=Inputs!$B$13,IF(2&lt;=Inputs!$B$8,IF(Inputs!$B$12&gt;0,MAX(MIN(NORM.INV(RAND(),LOOKUP(Q4614,Inputs!$J$6:$J$9,Inputs!$G$6:$G$9),LOOKUP(Q4614,Inputs!$J$6:$J$9,Inputs!$H$6:$H$9)),Inputs!$B$12),-Inputs!$B$12),NORM.INV(RAND(),LOOKUP(Q4614,Inputs!$J$6:$J$9,Inputs!$G$6:$G$9),LOOKUP(Q4614,Inputs!$J$6:$J$9,Inputs!$H$6:$H$9))),0),"" )</f>
        <v/>
      </c>
      <c r="H4614" s="26">
        <f>IF($A4614&lt;=Inputs!$B$13,IF(3&lt;=Inputs!$B$8,IF(Inputs!$B$12&gt;0,MAX(MIN(NORM.INV(RAND(),LOOKUP(R4614,Inputs!$J$6:$J$9,Inputs!$G$6:$G$9),LOOKUP(R4614,Inputs!$J$6:$J$9,Inputs!$H$6:$H$9)),Inputs!$B$12),-Inputs!$B$12),NORM.INV(RAND(),LOOKUP(R4614,Inputs!$J$6:$J$9,Inputs!$G$6:$G$9),LOOKUP(R4614,Inputs!$J$6:$J$9,Inputs!$H$6:$H$9))),0),"" )</f>
        <v/>
      </c>
      <c r="I4614" s="26">
        <f>IF($A4614&lt;=Inputs!$B$13,IF(4&lt;=Inputs!$B$8,IF(Inputs!$B$12&gt;0,MAX(MIN(NORM.INV(RAND(),LOOKUP(S4614,Inputs!$J$6:$J$9,Inputs!$G$6:$G$9),LOOKUP(S4614,Inputs!$J$6:$J$9,Inputs!$H$6:$H$9)),Inputs!$B$12),-Inputs!$B$12),NORM.INV(RAND(),LOOKUP(S4614,Inputs!$J$6:$J$9,Inputs!$G$6:$G$9),LOOKUP(S4614,Inputs!$J$6:$J$9,Inputs!$H$6:$H$9))),0),"" )</f>
        <v/>
      </c>
      <c r="J4614" s="26">
        <f>IF($A4614&lt;=Inputs!$B$13,IF(5&lt;=Inputs!$B$8,IF(Inputs!$B$12&gt;0,MAX(MIN(NORM.INV(RAND(),LOOKUP(T4614,Inputs!$J$6:$J$9,Inputs!$G$6:$G$9),LOOKUP(T4614,Inputs!$J$6:$J$9,Inputs!$H$6:$H$9)),Inputs!$B$12),-Inputs!$B$12),NORM.INV(RAND(),LOOKUP(T4614,Inputs!$J$6:$J$9,Inputs!$G$6:$G$9),LOOKUP(T4614,Inputs!$J$6:$J$9,Inputs!$H$6:$H$9))),0),"" )</f>
        <v/>
      </c>
      <c r="K4614" s="26">
        <f>IF($A4614&lt;=Inputs!$B$13,IF(6&lt;=Inputs!$B$8,IF(Inputs!$B$12&gt;0,MAX(MIN(NORM.INV(RAND(),LOOKUP(U4614,Inputs!$J$6:$J$9,Inputs!$G$6:$G$9),LOOKUP(U4614,Inputs!$J$6:$J$9,Inputs!$H$6:$H$9)),Inputs!$B$12),-Inputs!$B$12),NORM.INV(RAND(),LOOKUP(U4614,Inputs!$J$6:$J$9,Inputs!$G$6:$G$9),LOOKUP(U4614,Inputs!$J$6:$J$9,Inputs!$H$6:$H$9))),0),"" )</f>
        <v/>
      </c>
      <c r="L4614" s="26">
        <f>IF($A4614&lt;=Inputs!$B$13,IF(7&lt;=Inputs!$B$8,IF(Inputs!$B$12&gt;0,MAX(MIN(NORM.INV(RAND(),LOOKUP(V4614,Inputs!$J$6:$J$9,Inputs!$G$6:$G$9),LOOKUP(V4614,Inputs!$J$6:$J$9,Inputs!$H$6:$H$9)),Inputs!$B$12),-Inputs!$B$12),NORM.INV(RAND(),LOOKUP(V4614,Inputs!$J$6:$J$9,Inputs!$G$6:$G$9),LOOKUP(V4614,Inputs!$J$6:$J$9,Inputs!$H$6:$H$9))),0),"" )</f>
        <v/>
      </c>
      <c r="M4614" s="26">
        <f>IF($A4614&lt;=Inputs!$B$13,IF(8&lt;=Inputs!$B$8,IF(Inputs!$B$12&gt;0,MAX(MIN(NORM.INV(RAND(),LOOKUP(W4614,Inputs!$J$6:$J$9,Inputs!$G$6:$G$9),LOOKUP(W4614,Inputs!$J$6:$J$9,Inputs!$H$6:$H$9)),Inputs!$B$12),-Inputs!$B$12),NORM.INV(RAND(),LOOKUP(W4614,Inputs!$J$6:$J$9,Inputs!$G$6:$G$9),LOOKUP(W4614,Inputs!$J$6:$J$9,Inputs!$H$6:$H$9))),0),"" )</f>
        <v/>
      </c>
      <c r="N4614" s="26">
        <f>IF($A4614&lt;=Inputs!$B$13,IF(9&lt;=Inputs!$B$8,IF(Inputs!$B$12&gt;0,MAX(MIN(NORM.INV(RAND(),LOOKUP(X4614,Inputs!$J$6:$J$9,Inputs!$G$6:$G$9),LOOKUP(X4614,Inputs!$J$6:$J$9,Inputs!$H$6:$H$9)),Inputs!$B$12),-Inputs!$B$12),NORM.INV(RAND(),LOOKUP(X4614,Inputs!$J$6:$J$9,Inputs!$G$6:$G$9),LOOKUP(X4614,Inputs!$J$6:$J$9,Inputs!$H$6:$H$9))),0),"" )</f>
        <v/>
      </c>
      <c r="O4614" s="26">
        <f>IF($A4614&lt;=Inputs!$B$13,IF(10&lt;=Inputs!$B$8,IF(Inputs!$B$12&gt;0,MAX(MIN(NORM.INV(RAND(),LOOKUP(Y4614,Inputs!$J$6:$J$9,Inputs!$G$6:$G$9),LOOKUP(Y4614,Inputs!$J$6:$J$9,Inputs!$H$6:$H$9)),Inputs!$B$12),-Inputs!$B$12),NORM.INV(RAND(),LOOKUP(Y4614,Inputs!$J$6:$J$9,Inputs!$G$6:$G$9),LOOKUP(Y4614,Inputs!$J$6:$J$9,Inputs!$H$6:$H$9))),0),"" )</f>
        <v/>
      </c>
      <c r="P4614" s="31">
        <f>IF($A4614&lt;=Inputs!$B$13,RAND(),"")</f>
        <v/>
      </c>
      <c r="Q4614" s="31">
        <f>IF($A4614&lt;=Inputs!$B$13,RAND(),"")</f>
        <v/>
      </c>
      <c r="R4614" s="31">
        <f>IF($A4614&lt;=Inputs!$B$13,RAND(),"")</f>
        <v/>
      </c>
      <c r="S4614" s="31">
        <f>IF($A4614&lt;=Inputs!$B$13,RAND(),"")</f>
        <v/>
      </c>
      <c r="T4614" s="31">
        <f>IF($A4614&lt;=Inputs!$B$13,RAND(),"")</f>
        <v/>
      </c>
      <c r="U4614" s="31">
        <f>IF($A4614&lt;=Inputs!$B$13,RAND(),"")</f>
        <v/>
      </c>
      <c r="V4614" s="31">
        <f>IF($A4614&lt;=Inputs!$B$13,RAND(),"")</f>
        <v/>
      </c>
      <c r="W4614" s="31">
        <f>IF($A4614&lt;=Inputs!$B$13,RAND(),"")</f>
        <v/>
      </c>
      <c r="X4614" s="31">
        <f>IF($A4614&lt;=Inputs!$B$13,RAND(),"")</f>
        <v/>
      </c>
      <c r="Y4614" s="31">
        <f>IF($A4614&lt;=Inputs!$B$13,RAND(),"")</f>
        <v/>
      </c>
    </row>
    <row r="4615">
      <c r="A4615" t="n">
        <v>4610</v>
      </c>
      <c r="B4615" s="26">
        <f>IF($A4615&lt;=Inputs!$B$13,IF(Inputs!$B$8&gt;0,SUM(F4615:O4615)/Inputs!$B$8,0),"")</f>
        <v/>
      </c>
      <c r="C4615" s="27">
        <f>IF($A4615&lt;=Inputs!$B$13,B4615/100,"")</f>
        <v/>
      </c>
      <c r="D4615" s="28">
        <f>IF($A4615&lt;=Inputs!$B$13,C4615*Inputs!$B$7,"")</f>
        <v/>
      </c>
      <c r="E4615" s="29">
        <f>IF($A4615&lt;=Inputs!$B$13,IF(D4615&gt;0,1,0),"")</f>
        <v/>
      </c>
      <c r="F4615" s="26">
        <f>IF($A4615&lt;=Inputs!$B$13,IF(1&lt;=Inputs!$B$8,IF(Inputs!$B$12&gt;0,MAX(MIN(NORM.INV(RAND(),LOOKUP(P4615,Inputs!$J$6:$J$9,Inputs!$G$6:$G$9),LOOKUP(P4615,Inputs!$J$6:$J$9,Inputs!$H$6:$H$9)),Inputs!$B$12),-Inputs!$B$12),NORM.INV(RAND(),LOOKUP(P4615,Inputs!$J$6:$J$9,Inputs!$G$6:$G$9),LOOKUP(P4615,Inputs!$J$6:$J$9,Inputs!$H$6:$H$9))),0),"" )</f>
        <v/>
      </c>
      <c r="G4615" s="26">
        <f>IF($A4615&lt;=Inputs!$B$13,IF(2&lt;=Inputs!$B$8,IF(Inputs!$B$12&gt;0,MAX(MIN(NORM.INV(RAND(),LOOKUP(Q4615,Inputs!$J$6:$J$9,Inputs!$G$6:$G$9),LOOKUP(Q4615,Inputs!$J$6:$J$9,Inputs!$H$6:$H$9)),Inputs!$B$12),-Inputs!$B$12),NORM.INV(RAND(),LOOKUP(Q4615,Inputs!$J$6:$J$9,Inputs!$G$6:$G$9),LOOKUP(Q4615,Inputs!$J$6:$J$9,Inputs!$H$6:$H$9))),0),"" )</f>
        <v/>
      </c>
      <c r="H4615" s="26">
        <f>IF($A4615&lt;=Inputs!$B$13,IF(3&lt;=Inputs!$B$8,IF(Inputs!$B$12&gt;0,MAX(MIN(NORM.INV(RAND(),LOOKUP(R4615,Inputs!$J$6:$J$9,Inputs!$G$6:$G$9),LOOKUP(R4615,Inputs!$J$6:$J$9,Inputs!$H$6:$H$9)),Inputs!$B$12),-Inputs!$B$12),NORM.INV(RAND(),LOOKUP(R4615,Inputs!$J$6:$J$9,Inputs!$G$6:$G$9),LOOKUP(R4615,Inputs!$J$6:$J$9,Inputs!$H$6:$H$9))),0),"" )</f>
        <v/>
      </c>
      <c r="I4615" s="26">
        <f>IF($A4615&lt;=Inputs!$B$13,IF(4&lt;=Inputs!$B$8,IF(Inputs!$B$12&gt;0,MAX(MIN(NORM.INV(RAND(),LOOKUP(S4615,Inputs!$J$6:$J$9,Inputs!$G$6:$G$9),LOOKUP(S4615,Inputs!$J$6:$J$9,Inputs!$H$6:$H$9)),Inputs!$B$12),-Inputs!$B$12),NORM.INV(RAND(),LOOKUP(S4615,Inputs!$J$6:$J$9,Inputs!$G$6:$G$9),LOOKUP(S4615,Inputs!$J$6:$J$9,Inputs!$H$6:$H$9))),0),"" )</f>
        <v/>
      </c>
      <c r="J4615" s="26">
        <f>IF($A4615&lt;=Inputs!$B$13,IF(5&lt;=Inputs!$B$8,IF(Inputs!$B$12&gt;0,MAX(MIN(NORM.INV(RAND(),LOOKUP(T4615,Inputs!$J$6:$J$9,Inputs!$G$6:$G$9),LOOKUP(T4615,Inputs!$J$6:$J$9,Inputs!$H$6:$H$9)),Inputs!$B$12),-Inputs!$B$12),NORM.INV(RAND(),LOOKUP(T4615,Inputs!$J$6:$J$9,Inputs!$G$6:$G$9),LOOKUP(T4615,Inputs!$J$6:$J$9,Inputs!$H$6:$H$9))),0),"" )</f>
        <v/>
      </c>
      <c r="K4615" s="26">
        <f>IF($A4615&lt;=Inputs!$B$13,IF(6&lt;=Inputs!$B$8,IF(Inputs!$B$12&gt;0,MAX(MIN(NORM.INV(RAND(),LOOKUP(U4615,Inputs!$J$6:$J$9,Inputs!$G$6:$G$9),LOOKUP(U4615,Inputs!$J$6:$J$9,Inputs!$H$6:$H$9)),Inputs!$B$12),-Inputs!$B$12),NORM.INV(RAND(),LOOKUP(U4615,Inputs!$J$6:$J$9,Inputs!$G$6:$G$9),LOOKUP(U4615,Inputs!$J$6:$J$9,Inputs!$H$6:$H$9))),0),"" )</f>
        <v/>
      </c>
      <c r="L4615" s="26">
        <f>IF($A4615&lt;=Inputs!$B$13,IF(7&lt;=Inputs!$B$8,IF(Inputs!$B$12&gt;0,MAX(MIN(NORM.INV(RAND(),LOOKUP(V4615,Inputs!$J$6:$J$9,Inputs!$G$6:$G$9),LOOKUP(V4615,Inputs!$J$6:$J$9,Inputs!$H$6:$H$9)),Inputs!$B$12),-Inputs!$B$12),NORM.INV(RAND(),LOOKUP(V4615,Inputs!$J$6:$J$9,Inputs!$G$6:$G$9),LOOKUP(V4615,Inputs!$J$6:$J$9,Inputs!$H$6:$H$9))),0),"" )</f>
        <v/>
      </c>
      <c r="M4615" s="26">
        <f>IF($A4615&lt;=Inputs!$B$13,IF(8&lt;=Inputs!$B$8,IF(Inputs!$B$12&gt;0,MAX(MIN(NORM.INV(RAND(),LOOKUP(W4615,Inputs!$J$6:$J$9,Inputs!$G$6:$G$9),LOOKUP(W4615,Inputs!$J$6:$J$9,Inputs!$H$6:$H$9)),Inputs!$B$12),-Inputs!$B$12),NORM.INV(RAND(),LOOKUP(W4615,Inputs!$J$6:$J$9,Inputs!$G$6:$G$9),LOOKUP(W4615,Inputs!$J$6:$J$9,Inputs!$H$6:$H$9))),0),"" )</f>
        <v/>
      </c>
      <c r="N4615" s="26">
        <f>IF($A4615&lt;=Inputs!$B$13,IF(9&lt;=Inputs!$B$8,IF(Inputs!$B$12&gt;0,MAX(MIN(NORM.INV(RAND(),LOOKUP(X4615,Inputs!$J$6:$J$9,Inputs!$G$6:$G$9),LOOKUP(X4615,Inputs!$J$6:$J$9,Inputs!$H$6:$H$9)),Inputs!$B$12),-Inputs!$B$12),NORM.INV(RAND(),LOOKUP(X4615,Inputs!$J$6:$J$9,Inputs!$G$6:$G$9),LOOKUP(X4615,Inputs!$J$6:$J$9,Inputs!$H$6:$H$9))),0),"" )</f>
        <v/>
      </c>
      <c r="O4615" s="26">
        <f>IF($A4615&lt;=Inputs!$B$13,IF(10&lt;=Inputs!$B$8,IF(Inputs!$B$12&gt;0,MAX(MIN(NORM.INV(RAND(),LOOKUP(Y4615,Inputs!$J$6:$J$9,Inputs!$G$6:$G$9),LOOKUP(Y4615,Inputs!$J$6:$J$9,Inputs!$H$6:$H$9)),Inputs!$B$12),-Inputs!$B$12),NORM.INV(RAND(),LOOKUP(Y4615,Inputs!$J$6:$J$9,Inputs!$G$6:$G$9),LOOKUP(Y4615,Inputs!$J$6:$J$9,Inputs!$H$6:$H$9))),0),"" )</f>
        <v/>
      </c>
      <c r="P4615" s="31">
        <f>IF($A4615&lt;=Inputs!$B$13,RAND(),"")</f>
        <v/>
      </c>
      <c r="Q4615" s="31">
        <f>IF($A4615&lt;=Inputs!$B$13,RAND(),"")</f>
        <v/>
      </c>
      <c r="R4615" s="31">
        <f>IF($A4615&lt;=Inputs!$B$13,RAND(),"")</f>
        <v/>
      </c>
      <c r="S4615" s="31">
        <f>IF($A4615&lt;=Inputs!$B$13,RAND(),"")</f>
        <v/>
      </c>
      <c r="T4615" s="31">
        <f>IF($A4615&lt;=Inputs!$B$13,RAND(),"")</f>
        <v/>
      </c>
      <c r="U4615" s="31">
        <f>IF($A4615&lt;=Inputs!$B$13,RAND(),"")</f>
        <v/>
      </c>
      <c r="V4615" s="31">
        <f>IF($A4615&lt;=Inputs!$B$13,RAND(),"")</f>
        <v/>
      </c>
      <c r="W4615" s="31">
        <f>IF($A4615&lt;=Inputs!$B$13,RAND(),"")</f>
        <v/>
      </c>
      <c r="X4615" s="31">
        <f>IF($A4615&lt;=Inputs!$B$13,RAND(),"")</f>
        <v/>
      </c>
      <c r="Y4615" s="31">
        <f>IF($A4615&lt;=Inputs!$B$13,RAND(),"")</f>
        <v/>
      </c>
    </row>
    <row r="4616">
      <c r="A4616" t="n">
        <v>4611</v>
      </c>
      <c r="B4616" s="26">
        <f>IF($A4616&lt;=Inputs!$B$13,IF(Inputs!$B$8&gt;0,SUM(F4616:O4616)/Inputs!$B$8,0),"")</f>
        <v/>
      </c>
      <c r="C4616" s="27">
        <f>IF($A4616&lt;=Inputs!$B$13,B4616/100,"")</f>
        <v/>
      </c>
      <c r="D4616" s="28">
        <f>IF($A4616&lt;=Inputs!$B$13,C4616*Inputs!$B$7,"")</f>
        <v/>
      </c>
      <c r="E4616" s="29">
        <f>IF($A4616&lt;=Inputs!$B$13,IF(D4616&gt;0,1,0),"")</f>
        <v/>
      </c>
      <c r="F4616" s="26">
        <f>IF($A4616&lt;=Inputs!$B$13,IF(1&lt;=Inputs!$B$8,IF(Inputs!$B$12&gt;0,MAX(MIN(NORM.INV(RAND(),LOOKUP(P4616,Inputs!$J$6:$J$9,Inputs!$G$6:$G$9),LOOKUP(P4616,Inputs!$J$6:$J$9,Inputs!$H$6:$H$9)),Inputs!$B$12),-Inputs!$B$12),NORM.INV(RAND(),LOOKUP(P4616,Inputs!$J$6:$J$9,Inputs!$G$6:$G$9),LOOKUP(P4616,Inputs!$J$6:$J$9,Inputs!$H$6:$H$9))),0),"" )</f>
        <v/>
      </c>
      <c r="G4616" s="26">
        <f>IF($A4616&lt;=Inputs!$B$13,IF(2&lt;=Inputs!$B$8,IF(Inputs!$B$12&gt;0,MAX(MIN(NORM.INV(RAND(),LOOKUP(Q4616,Inputs!$J$6:$J$9,Inputs!$G$6:$G$9),LOOKUP(Q4616,Inputs!$J$6:$J$9,Inputs!$H$6:$H$9)),Inputs!$B$12),-Inputs!$B$12),NORM.INV(RAND(),LOOKUP(Q4616,Inputs!$J$6:$J$9,Inputs!$G$6:$G$9),LOOKUP(Q4616,Inputs!$J$6:$J$9,Inputs!$H$6:$H$9))),0),"" )</f>
        <v/>
      </c>
      <c r="H4616" s="26">
        <f>IF($A4616&lt;=Inputs!$B$13,IF(3&lt;=Inputs!$B$8,IF(Inputs!$B$12&gt;0,MAX(MIN(NORM.INV(RAND(),LOOKUP(R4616,Inputs!$J$6:$J$9,Inputs!$G$6:$G$9),LOOKUP(R4616,Inputs!$J$6:$J$9,Inputs!$H$6:$H$9)),Inputs!$B$12),-Inputs!$B$12),NORM.INV(RAND(),LOOKUP(R4616,Inputs!$J$6:$J$9,Inputs!$G$6:$G$9),LOOKUP(R4616,Inputs!$J$6:$J$9,Inputs!$H$6:$H$9))),0),"" )</f>
        <v/>
      </c>
      <c r="I4616" s="26">
        <f>IF($A4616&lt;=Inputs!$B$13,IF(4&lt;=Inputs!$B$8,IF(Inputs!$B$12&gt;0,MAX(MIN(NORM.INV(RAND(),LOOKUP(S4616,Inputs!$J$6:$J$9,Inputs!$G$6:$G$9),LOOKUP(S4616,Inputs!$J$6:$J$9,Inputs!$H$6:$H$9)),Inputs!$B$12),-Inputs!$B$12),NORM.INV(RAND(),LOOKUP(S4616,Inputs!$J$6:$J$9,Inputs!$G$6:$G$9),LOOKUP(S4616,Inputs!$J$6:$J$9,Inputs!$H$6:$H$9))),0),"" )</f>
        <v/>
      </c>
      <c r="J4616" s="26">
        <f>IF($A4616&lt;=Inputs!$B$13,IF(5&lt;=Inputs!$B$8,IF(Inputs!$B$12&gt;0,MAX(MIN(NORM.INV(RAND(),LOOKUP(T4616,Inputs!$J$6:$J$9,Inputs!$G$6:$G$9),LOOKUP(T4616,Inputs!$J$6:$J$9,Inputs!$H$6:$H$9)),Inputs!$B$12),-Inputs!$B$12),NORM.INV(RAND(),LOOKUP(T4616,Inputs!$J$6:$J$9,Inputs!$G$6:$G$9),LOOKUP(T4616,Inputs!$J$6:$J$9,Inputs!$H$6:$H$9))),0),"" )</f>
        <v/>
      </c>
      <c r="K4616" s="26">
        <f>IF($A4616&lt;=Inputs!$B$13,IF(6&lt;=Inputs!$B$8,IF(Inputs!$B$12&gt;0,MAX(MIN(NORM.INV(RAND(),LOOKUP(U4616,Inputs!$J$6:$J$9,Inputs!$G$6:$G$9),LOOKUP(U4616,Inputs!$J$6:$J$9,Inputs!$H$6:$H$9)),Inputs!$B$12),-Inputs!$B$12),NORM.INV(RAND(),LOOKUP(U4616,Inputs!$J$6:$J$9,Inputs!$G$6:$G$9),LOOKUP(U4616,Inputs!$J$6:$J$9,Inputs!$H$6:$H$9))),0),"" )</f>
        <v/>
      </c>
      <c r="L4616" s="26">
        <f>IF($A4616&lt;=Inputs!$B$13,IF(7&lt;=Inputs!$B$8,IF(Inputs!$B$12&gt;0,MAX(MIN(NORM.INV(RAND(),LOOKUP(V4616,Inputs!$J$6:$J$9,Inputs!$G$6:$G$9),LOOKUP(V4616,Inputs!$J$6:$J$9,Inputs!$H$6:$H$9)),Inputs!$B$12),-Inputs!$B$12),NORM.INV(RAND(),LOOKUP(V4616,Inputs!$J$6:$J$9,Inputs!$G$6:$G$9),LOOKUP(V4616,Inputs!$J$6:$J$9,Inputs!$H$6:$H$9))),0),"" )</f>
        <v/>
      </c>
      <c r="M4616" s="26">
        <f>IF($A4616&lt;=Inputs!$B$13,IF(8&lt;=Inputs!$B$8,IF(Inputs!$B$12&gt;0,MAX(MIN(NORM.INV(RAND(),LOOKUP(W4616,Inputs!$J$6:$J$9,Inputs!$G$6:$G$9),LOOKUP(W4616,Inputs!$J$6:$J$9,Inputs!$H$6:$H$9)),Inputs!$B$12),-Inputs!$B$12),NORM.INV(RAND(),LOOKUP(W4616,Inputs!$J$6:$J$9,Inputs!$G$6:$G$9),LOOKUP(W4616,Inputs!$J$6:$J$9,Inputs!$H$6:$H$9))),0),"" )</f>
        <v/>
      </c>
      <c r="N4616" s="26">
        <f>IF($A4616&lt;=Inputs!$B$13,IF(9&lt;=Inputs!$B$8,IF(Inputs!$B$12&gt;0,MAX(MIN(NORM.INV(RAND(),LOOKUP(X4616,Inputs!$J$6:$J$9,Inputs!$G$6:$G$9),LOOKUP(X4616,Inputs!$J$6:$J$9,Inputs!$H$6:$H$9)),Inputs!$B$12),-Inputs!$B$12),NORM.INV(RAND(),LOOKUP(X4616,Inputs!$J$6:$J$9,Inputs!$G$6:$G$9),LOOKUP(X4616,Inputs!$J$6:$J$9,Inputs!$H$6:$H$9))),0),"" )</f>
        <v/>
      </c>
      <c r="O4616" s="26">
        <f>IF($A4616&lt;=Inputs!$B$13,IF(10&lt;=Inputs!$B$8,IF(Inputs!$B$12&gt;0,MAX(MIN(NORM.INV(RAND(),LOOKUP(Y4616,Inputs!$J$6:$J$9,Inputs!$G$6:$G$9),LOOKUP(Y4616,Inputs!$J$6:$J$9,Inputs!$H$6:$H$9)),Inputs!$B$12),-Inputs!$B$12),NORM.INV(RAND(),LOOKUP(Y4616,Inputs!$J$6:$J$9,Inputs!$G$6:$G$9),LOOKUP(Y4616,Inputs!$J$6:$J$9,Inputs!$H$6:$H$9))),0),"" )</f>
        <v/>
      </c>
      <c r="P4616" s="31">
        <f>IF($A4616&lt;=Inputs!$B$13,RAND(),"")</f>
        <v/>
      </c>
      <c r="Q4616" s="31">
        <f>IF($A4616&lt;=Inputs!$B$13,RAND(),"")</f>
        <v/>
      </c>
      <c r="R4616" s="31">
        <f>IF($A4616&lt;=Inputs!$B$13,RAND(),"")</f>
        <v/>
      </c>
      <c r="S4616" s="31">
        <f>IF($A4616&lt;=Inputs!$B$13,RAND(),"")</f>
        <v/>
      </c>
      <c r="T4616" s="31">
        <f>IF($A4616&lt;=Inputs!$B$13,RAND(),"")</f>
        <v/>
      </c>
      <c r="U4616" s="31">
        <f>IF($A4616&lt;=Inputs!$B$13,RAND(),"")</f>
        <v/>
      </c>
      <c r="V4616" s="31">
        <f>IF($A4616&lt;=Inputs!$B$13,RAND(),"")</f>
        <v/>
      </c>
      <c r="W4616" s="31">
        <f>IF($A4616&lt;=Inputs!$B$13,RAND(),"")</f>
        <v/>
      </c>
      <c r="X4616" s="31">
        <f>IF($A4616&lt;=Inputs!$B$13,RAND(),"")</f>
        <v/>
      </c>
      <c r="Y4616" s="31">
        <f>IF($A4616&lt;=Inputs!$B$13,RAND(),"")</f>
        <v/>
      </c>
    </row>
    <row r="4617">
      <c r="A4617" t="n">
        <v>4612</v>
      </c>
      <c r="B4617" s="26">
        <f>IF($A4617&lt;=Inputs!$B$13,IF(Inputs!$B$8&gt;0,SUM(F4617:O4617)/Inputs!$B$8,0),"")</f>
        <v/>
      </c>
      <c r="C4617" s="27">
        <f>IF($A4617&lt;=Inputs!$B$13,B4617/100,"")</f>
        <v/>
      </c>
      <c r="D4617" s="28">
        <f>IF($A4617&lt;=Inputs!$B$13,C4617*Inputs!$B$7,"")</f>
        <v/>
      </c>
      <c r="E4617" s="29">
        <f>IF($A4617&lt;=Inputs!$B$13,IF(D4617&gt;0,1,0),"")</f>
        <v/>
      </c>
      <c r="F4617" s="26">
        <f>IF($A4617&lt;=Inputs!$B$13,IF(1&lt;=Inputs!$B$8,IF(Inputs!$B$12&gt;0,MAX(MIN(NORM.INV(RAND(),LOOKUP(P4617,Inputs!$J$6:$J$9,Inputs!$G$6:$G$9),LOOKUP(P4617,Inputs!$J$6:$J$9,Inputs!$H$6:$H$9)),Inputs!$B$12),-Inputs!$B$12),NORM.INV(RAND(),LOOKUP(P4617,Inputs!$J$6:$J$9,Inputs!$G$6:$G$9),LOOKUP(P4617,Inputs!$J$6:$J$9,Inputs!$H$6:$H$9))),0),"" )</f>
        <v/>
      </c>
      <c r="G4617" s="26">
        <f>IF($A4617&lt;=Inputs!$B$13,IF(2&lt;=Inputs!$B$8,IF(Inputs!$B$12&gt;0,MAX(MIN(NORM.INV(RAND(),LOOKUP(Q4617,Inputs!$J$6:$J$9,Inputs!$G$6:$G$9),LOOKUP(Q4617,Inputs!$J$6:$J$9,Inputs!$H$6:$H$9)),Inputs!$B$12),-Inputs!$B$12),NORM.INV(RAND(),LOOKUP(Q4617,Inputs!$J$6:$J$9,Inputs!$G$6:$G$9),LOOKUP(Q4617,Inputs!$J$6:$J$9,Inputs!$H$6:$H$9))),0),"" )</f>
        <v/>
      </c>
      <c r="H4617" s="26">
        <f>IF($A4617&lt;=Inputs!$B$13,IF(3&lt;=Inputs!$B$8,IF(Inputs!$B$12&gt;0,MAX(MIN(NORM.INV(RAND(),LOOKUP(R4617,Inputs!$J$6:$J$9,Inputs!$G$6:$G$9),LOOKUP(R4617,Inputs!$J$6:$J$9,Inputs!$H$6:$H$9)),Inputs!$B$12),-Inputs!$B$12),NORM.INV(RAND(),LOOKUP(R4617,Inputs!$J$6:$J$9,Inputs!$G$6:$G$9),LOOKUP(R4617,Inputs!$J$6:$J$9,Inputs!$H$6:$H$9))),0),"" )</f>
        <v/>
      </c>
      <c r="I4617" s="26">
        <f>IF($A4617&lt;=Inputs!$B$13,IF(4&lt;=Inputs!$B$8,IF(Inputs!$B$12&gt;0,MAX(MIN(NORM.INV(RAND(),LOOKUP(S4617,Inputs!$J$6:$J$9,Inputs!$G$6:$G$9),LOOKUP(S4617,Inputs!$J$6:$J$9,Inputs!$H$6:$H$9)),Inputs!$B$12),-Inputs!$B$12),NORM.INV(RAND(),LOOKUP(S4617,Inputs!$J$6:$J$9,Inputs!$G$6:$G$9),LOOKUP(S4617,Inputs!$J$6:$J$9,Inputs!$H$6:$H$9))),0),"" )</f>
        <v/>
      </c>
      <c r="J4617" s="26">
        <f>IF($A4617&lt;=Inputs!$B$13,IF(5&lt;=Inputs!$B$8,IF(Inputs!$B$12&gt;0,MAX(MIN(NORM.INV(RAND(),LOOKUP(T4617,Inputs!$J$6:$J$9,Inputs!$G$6:$G$9),LOOKUP(T4617,Inputs!$J$6:$J$9,Inputs!$H$6:$H$9)),Inputs!$B$12),-Inputs!$B$12),NORM.INV(RAND(),LOOKUP(T4617,Inputs!$J$6:$J$9,Inputs!$G$6:$G$9),LOOKUP(T4617,Inputs!$J$6:$J$9,Inputs!$H$6:$H$9))),0),"" )</f>
        <v/>
      </c>
      <c r="K4617" s="26">
        <f>IF($A4617&lt;=Inputs!$B$13,IF(6&lt;=Inputs!$B$8,IF(Inputs!$B$12&gt;0,MAX(MIN(NORM.INV(RAND(),LOOKUP(U4617,Inputs!$J$6:$J$9,Inputs!$G$6:$G$9),LOOKUP(U4617,Inputs!$J$6:$J$9,Inputs!$H$6:$H$9)),Inputs!$B$12),-Inputs!$B$12),NORM.INV(RAND(),LOOKUP(U4617,Inputs!$J$6:$J$9,Inputs!$G$6:$G$9),LOOKUP(U4617,Inputs!$J$6:$J$9,Inputs!$H$6:$H$9))),0),"" )</f>
        <v/>
      </c>
      <c r="L4617" s="26">
        <f>IF($A4617&lt;=Inputs!$B$13,IF(7&lt;=Inputs!$B$8,IF(Inputs!$B$12&gt;0,MAX(MIN(NORM.INV(RAND(),LOOKUP(V4617,Inputs!$J$6:$J$9,Inputs!$G$6:$G$9),LOOKUP(V4617,Inputs!$J$6:$J$9,Inputs!$H$6:$H$9)),Inputs!$B$12),-Inputs!$B$12),NORM.INV(RAND(),LOOKUP(V4617,Inputs!$J$6:$J$9,Inputs!$G$6:$G$9),LOOKUP(V4617,Inputs!$J$6:$J$9,Inputs!$H$6:$H$9))),0),"" )</f>
        <v/>
      </c>
      <c r="M4617" s="26">
        <f>IF($A4617&lt;=Inputs!$B$13,IF(8&lt;=Inputs!$B$8,IF(Inputs!$B$12&gt;0,MAX(MIN(NORM.INV(RAND(),LOOKUP(W4617,Inputs!$J$6:$J$9,Inputs!$G$6:$G$9),LOOKUP(W4617,Inputs!$J$6:$J$9,Inputs!$H$6:$H$9)),Inputs!$B$12),-Inputs!$B$12),NORM.INV(RAND(),LOOKUP(W4617,Inputs!$J$6:$J$9,Inputs!$G$6:$G$9),LOOKUP(W4617,Inputs!$J$6:$J$9,Inputs!$H$6:$H$9))),0),"" )</f>
        <v/>
      </c>
      <c r="N4617" s="26">
        <f>IF($A4617&lt;=Inputs!$B$13,IF(9&lt;=Inputs!$B$8,IF(Inputs!$B$12&gt;0,MAX(MIN(NORM.INV(RAND(),LOOKUP(X4617,Inputs!$J$6:$J$9,Inputs!$G$6:$G$9),LOOKUP(X4617,Inputs!$J$6:$J$9,Inputs!$H$6:$H$9)),Inputs!$B$12),-Inputs!$B$12),NORM.INV(RAND(),LOOKUP(X4617,Inputs!$J$6:$J$9,Inputs!$G$6:$G$9),LOOKUP(X4617,Inputs!$J$6:$J$9,Inputs!$H$6:$H$9))),0),"" )</f>
        <v/>
      </c>
      <c r="O4617" s="26">
        <f>IF($A4617&lt;=Inputs!$B$13,IF(10&lt;=Inputs!$B$8,IF(Inputs!$B$12&gt;0,MAX(MIN(NORM.INV(RAND(),LOOKUP(Y4617,Inputs!$J$6:$J$9,Inputs!$G$6:$G$9),LOOKUP(Y4617,Inputs!$J$6:$J$9,Inputs!$H$6:$H$9)),Inputs!$B$12),-Inputs!$B$12),NORM.INV(RAND(),LOOKUP(Y4617,Inputs!$J$6:$J$9,Inputs!$G$6:$G$9),LOOKUP(Y4617,Inputs!$J$6:$J$9,Inputs!$H$6:$H$9))),0),"" )</f>
        <v/>
      </c>
      <c r="P4617" s="31">
        <f>IF($A4617&lt;=Inputs!$B$13,RAND(),"")</f>
        <v/>
      </c>
      <c r="Q4617" s="31">
        <f>IF($A4617&lt;=Inputs!$B$13,RAND(),"")</f>
        <v/>
      </c>
      <c r="R4617" s="31">
        <f>IF($A4617&lt;=Inputs!$B$13,RAND(),"")</f>
        <v/>
      </c>
      <c r="S4617" s="31">
        <f>IF($A4617&lt;=Inputs!$B$13,RAND(),"")</f>
        <v/>
      </c>
      <c r="T4617" s="31">
        <f>IF($A4617&lt;=Inputs!$B$13,RAND(),"")</f>
        <v/>
      </c>
      <c r="U4617" s="31">
        <f>IF($A4617&lt;=Inputs!$B$13,RAND(),"")</f>
        <v/>
      </c>
      <c r="V4617" s="31">
        <f>IF($A4617&lt;=Inputs!$B$13,RAND(),"")</f>
        <v/>
      </c>
      <c r="W4617" s="31">
        <f>IF($A4617&lt;=Inputs!$B$13,RAND(),"")</f>
        <v/>
      </c>
      <c r="X4617" s="31">
        <f>IF($A4617&lt;=Inputs!$B$13,RAND(),"")</f>
        <v/>
      </c>
      <c r="Y4617" s="31">
        <f>IF($A4617&lt;=Inputs!$B$13,RAND(),"")</f>
        <v/>
      </c>
    </row>
    <row r="4618">
      <c r="A4618" t="n">
        <v>4613</v>
      </c>
      <c r="B4618" s="26">
        <f>IF($A4618&lt;=Inputs!$B$13,IF(Inputs!$B$8&gt;0,SUM(F4618:O4618)/Inputs!$B$8,0),"")</f>
        <v/>
      </c>
      <c r="C4618" s="27">
        <f>IF($A4618&lt;=Inputs!$B$13,B4618/100,"")</f>
        <v/>
      </c>
      <c r="D4618" s="28">
        <f>IF($A4618&lt;=Inputs!$B$13,C4618*Inputs!$B$7,"")</f>
        <v/>
      </c>
      <c r="E4618" s="29">
        <f>IF($A4618&lt;=Inputs!$B$13,IF(D4618&gt;0,1,0),"")</f>
        <v/>
      </c>
      <c r="F4618" s="26">
        <f>IF($A4618&lt;=Inputs!$B$13,IF(1&lt;=Inputs!$B$8,IF(Inputs!$B$12&gt;0,MAX(MIN(NORM.INV(RAND(),LOOKUP(P4618,Inputs!$J$6:$J$9,Inputs!$G$6:$G$9),LOOKUP(P4618,Inputs!$J$6:$J$9,Inputs!$H$6:$H$9)),Inputs!$B$12),-Inputs!$B$12),NORM.INV(RAND(),LOOKUP(P4618,Inputs!$J$6:$J$9,Inputs!$G$6:$G$9),LOOKUP(P4618,Inputs!$J$6:$J$9,Inputs!$H$6:$H$9))),0),"" )</f>
        <v/>
      </c>
      <c r="G4618" s="26">
        <f>IF($A4618&lt;=Inputs!$B$13,IF(2&lt;=Inputs!$B$8,IF(Inputs!$B$12&gt;0,MAX(MIN(NORM.INV(RAND(),LOOKUP(Q4618,Inputs!$J$6:$J$9,Inputs!$G$6:$G$9),LOOKUP(Q4618,Inputs!$J$6:$J$9,Inputs!$H$6:$H$9)),Inputs!$B$12),-Inputs!$B$12),NORM.INV(RAND(),LOOKUP(Q4618,Inputs!$J$6:$J$9,Inputs!$G$6:$G$9),LOOKUP(Q4618,Inputs!$J$6:$J$9,Inputs!$H$6:$H$9))),0),"" )</f>
        <v/>
      </c>
      <c r="H4618" s="26">
        <f>IF($A4618&lt;=Inputs!$B$13,IF(3&lt;=Inputs!$B$8,IF(Inputs!$B$12&gt;0,MAX(MIN(NORM.INV(RAND(),LOOKUP(R4618,Inputs!$J$6:$J$9,Inputs!$G$6:$G$9),LOOKUP(R4618,Inputs!$J$6:$J$9,Inputs!$H$6:$H$9)),Inputs!$B$12),-Inputs!$B$12),NORM.INV(RAND(),LOOKUP(R4618,Inputs!$J$6:$J$9,Inputs!$G$6:$G$9),LOOKUP(R4618,Inputs!$J$6:$J$9,Inputs!$H$6:$H$9))),0),"" )</f>
        <v/>
      </c>
      <c r="I4618" s="26">
        <f>IF($A4618&lt;=Inputs!$B$13,IF(4&lt;=Inputs!$B$8,IF(Inputs!$B$12&gt;0,MAX(MIN(NORM.INV(RAND(),LOOKUP(S4618,Inputs!$J$6:$J$9,Inputs!$G$6:$G$9),LOOKUP(S4618,Inputs!$J$6:$J$9,Inputs!$H$6:$H$9)),Inputs!$B$12),-Inputs!$B$12),NORM.INV(RAND(),LOOKUP(S4618,Inputs!$J$6:$J$9,Inputs!$G$6:$G$9),LOOKUP(S4618,Inputs!$J$6:$J$9,Inputs!$H$6:$H$9))),0),"" )</f>
        <v/>
      </c>
      <c r="J4618" s="26">
        <f>IF($A4618&lt;=Inputs!$B$13,IF(5&lt;=Inputs!$B$8,IF(Inputs!$B$12&gt;0,MAX(MIN(NORM.INV(RAND(),LOOKUP(T4618,Inputs!$J$6:$J$9,Inputs!$G$6:$G$9),LOOKUP(T4618,Inputs!$J$6:$J$9,Inputs!$H$6:$H$9)),Inputs!$B$12),-Inputs!$B$12),NORM.INV(RAND(),LOOKUP(T4618,Inputs!$J$6:$J$9,Inputs!$G$6:$G$9),LOOKUP(T4618,Inputs!$J$6:$J$9,Inputs!$H$6:$H$9))),0),"" )</f>
        <v/>
      </c>
      <c r="K4618" s="26">
        <f>IF($A4618&lt;=Inputs!$B$13,IF(6&lt;=Inputs!$B$8,IF(Inputs!$B$12&gt;0,MAX(MIN(NORM.INV(RAND(),LOOKUP(U4618,Inputs!$J$6:$J$9,Inputs!$G$6:$G$9),LOOKUP(U4618,Inputs!$J$6:$J$9,Inputs!$H$6:$H$9)),Inputs!$B$12),-Inputs!$B$12),NORM.INV(RAND(),LOOKUP(U4618,Inputs!$J$6:$J$9,Inputs!$G$6:$G$9),LOOKUP(U4618,Inputs!$J$6:$J$9,Inputs!$H$6:$H$9))),0),"" )</f>
        <v/>
      </c>
      <c r="L4618" s="26">
        <f>IF($A4618&lt;=Inputs!$B$13,IF(7&lt;=Inputs!$B$8,IF(Inputs!$B$12&gt;0,MAX(MIN(NORM.INV(RAND(),LOOKUP(V4618,Inputs!$J$6:$J$9,Inputs!$G$6:$G$9),LOOKUP(V4618,Inputs!$J$6:$J$9,Inputs!$H$6:$H$9)),Inputs!$B$12),-Inputs!$B$12),NORM.INV(RAND(),LOOKUP(V4618,Inputs!$J$6:$J$9,Inputs!$G$6:$G$9),LOOKUP(V4618,Inputs!$J$6:$J$9,Inputs!$H$6:$H$9))),0),"" )</f>
        <v/>
      </c>
      <c r="M4618" s="26">
        <f>IF($A4618&lt;=Inputs!$B$13,IF(8&lt;=Inputs!$B$8,IF(Inputs!$B$12&gt;0,MAX(MIN(NORM.INV(RAND(),LOOKUP(W4618,Inputs!$J$6:$J$9,Inputs!$G$6:$G$9),LOOKUP(W4618,Inputs!$J$6:$J$9,Inputs!$H$6:$H$9)),Inputs!$B$12),-Inputs!$B$12),NORM.INV(RAND(),LOOKUP(W4618,Inputs!$J$6:$J$9,Inputs!$G$6:$G$9),LOOKUP(W4618,Inputs!$J$6:$J$9,Inputs!$H$6:$H$9))),0),"" )</f>
        <v/>
      </c>
      <c r="N4618" s="26">
        <f>IF($A4618&lt;=Inputs!$B$13,IF(9&lt;=Inputs!$B$8,IF(Inputs!$B$12&gt;0,MAX(MIN(NORM.INV(RAND(),LOOKUP(X4618,Inputs!$J$6:$J$9,Inputs!$G$6:$G$9),LOOKUP(X4618,Inputs!$J$6:$J$9,Inputs!$H$6:$H$9)),Inputs!$B$12),-Inputs!$B$12),NORM.INV(RAND(),LOOKUP(X4618,Inputs!$J$6:$J$9,Inputs!$G$6:$G$9),LOOKUP(X4618,Inputs!$J$6:$J$9,Inputs!$H$6:$H$9))),0),"" )</f>
        <v/>
      </c>
      <c r="O4618" s="26">
        <f>IF($A4618&lt;=Inputs!$B$13,IF(10&lt;=Inputs!$B$8,IF(Inputs!$B$12&gt;0,MAX(MIN(NORM.INV(RAND(),LOOKUP(Y4618,Inputs!$J$6:$J$9,Inputs!$G$6:$G$9),LOOKUP(Y4618,Inputs!$J$6:$J$9,Inputs!$H$6:$H$9)),Inputs!$B$12),-Inputs!$B$12),NORM.INV(RAND(),LOOKUP(Y4618,Inputs!$J$6:$J$9,Inputs!$G$6:$G$9),LOOKUP(Y4618,Inputs!$J$6:$J$9,Inputs!$H$6:$H$9))),0),"" )</f>
        <v/>
      </c>
      <c r="P4618" s="31">
        <f>IF($A4618&lt;=Inputs!$B$13,RAND(),"")</f>
        <v/>
      </c>
      <c r="Q4618" s="31">
        <f>IF($A4618&lt;=Inputs!$B$13,RAND(),"")</f>
        <v/>
      </c>
      <c r="R4618" s="31">
        <f>IF($A4618&lt;=Inputs!$B$13,RAND(),"")</f>
        <v/>
      </c>
      <c r="S4618" s="31">
        <f>IF($A4618&lt;=Inputs!$B$13,RAND(),"")</f>
        <v/>
      </c>
      <c r="T4618" s="31">
        <f>IF($A4618&lt;=Inputs!$B$13,RAND(),"")</f>
        <v/>
      </c>
      <c r="U4618" s="31">
        <f>IF($A4618&lt;=Inputs!$B$13,RAND(),"")</f>
        <v/>
      </c>
      <c r="V4618" s="31">
        <f>IF($A4618&lt;=Inputs!$B$13,RAND(),"")</f>
        <v/>
      </c>
      <c r="W4618" s="31">
        <f>IF($A4618&lt;=Inputs!$B$13,RAND(),"")</f>
        <v/>
      </c>
      <c r="X4618" s="31">
        <f>IF($A4618&lt;=Inputs!$B$13,RAND(),"")</f>
        <v/>
      </c>
      <c r="Y4618" s="31">
        <f>IF($A4618&lt;=Inputs!$B$13,RAND(),"")</f>
        <v/>
      </c>
    </row>
    <row r="4619">
      <c r="A4619" t="n">
        <v>4614</v>
      </c>
      <c r="B4619" s="26">
        <f>IF($A4619&lt;=Inputs!$B$13,IF(Inputs!$B$8&gt;0,SUM(F4619:O4619)/Inputs!$B$8,0),"")</f>
        <v/>
      </c>
      <c r="C4619" s="27">
        <f>IF($A4619&lt;=Inputs!$B$13,B4619/100,"")</f>
        <v/>
      </c>
      <c r="D4619" s="28">
        <f>IF($A4619&lt;=Inputs!$B$13,C4619*Inputs!$B$7,"")</f>
        <v/>
      </c>
      <c r="E4619" s="29">
        <f>IF($A4619&lt;=Inputs!$B$13,IF(D4619&gt;0,1,0),"")</f>
        <v/>
      </c>
      <c r="F4619" s="26">
        <f>IF($A4619&lt;=Inputs!$B$13,IF(1&lt;=Inputs!$B$8,IF(Inputs!$B$12&gt;0,MAX(MIN(NORM.INV(RAND(),LOOKUP(P4619,Inputs!$J$6:$J$9,Inputs!$G$6:$G$9),LOOKUP(P4619,Inputs!$J$6:$J$9,Inputs!$H$6:$H$9)),Inputs!$B$12),-Inputs!$B$12),NORM.INV(RAND(),LOOKUP(P4619,Inputs!$J$6:$J$9,Inputs!$G$6:$G$9),LOOKUP(P4619,Inputs!$J$6:$J$9,Inputs!$H$6:$H$9))),0),"" )</f>
        <v/>
      </c>
      <c r="G4619" s="26">
        <f>IF($A4619&lt;=Inputs!$B$13,IF(2&lt;=Inputs!$B$8,IF(Inputs!$B$12&gt;0,MAX(MIN(NORM.INV(RAND(),LOOKUP(Q4619,Inputs!$J$6:$J$9,Inputs!$G$6:$G$9),LOOKUP(Q4619,Inputs!$J$6:$J$9,Inputs!$H$6:$H$9)),Inputs!$B$12),-Inputs!$B$12),NORM.INV(RAND(),LOOKUP(Q4619,Inputs!$J$6:$J$9,Inputs!$G$6:$G$9),LOOKUP(Q4619,Inputs!$J$6:$J$9,Inputs!$H$6:$H$9))),0),"" )</f>
        <v/>
      </c>
      <c r="H4619" s="26">
        <f>IF($A4619&lt;=Inputs!$B$13,IF(3&lt;=Inputs!$B$8,IF(Inputs!$B$12&gt;0,MAX(MIN(NORM.INV(RAND(),LOOKUP(R4619,Inputs!$J$6:$J$9,Inputs!$G$6:$G$9),LOOKUP(R4619,Inputs!$J$6:$J$9,Inputs!$H$6:$H$9)),Inputs!$B$12),-Inputs!$B$12),NORM.INV(RAND(),LOOKUP(R4619,Inputs!$J$6:$J$9,Inputs!$G$6:$G$9),LOOKUP(R4619,Inputs!$J$6:$J$9,Inputs!$H$6:$H$9))),0),"" )</f>
        <v/>
      </c>
      <c r="I4619" s="26">
        <f>IF($A4619&lt;=Inputs!$B$13,IF(4&lt;=Inputs!$B$8,IF(Inputs!$B$12&gt;0,MAX(MIN(NORM.INV(RAND(),LOOKUP(S4619,Inputs!$J$6:$J$9,Inputs!$G$6:$G$9),LOOKUP(S4619,Inputs!$J$6:$J$9,Inputs!$H$6:$H$9)),Inputs!$B$12),-Inputs!$B$12),NORM.INV(RAND(),LOOKUP(S4619,Inputs!$J$6:$J$9,Inputs!$G$6:$G$9),LOOKUP(S4619,Inputs!$J$6:$J$9,Inputs!$H$6:$H$9))),0),"" )</f>
        <v/>
      </c>
      <c r="J4619" s="26">
        <f>IF($A4619&lt;=Inputs!$B$13,IF(5&lt;=Inputs!$B$8,IF(Inputs!$B$12&gt;0,MAX(MIN(NORM.INV(RAND(),LOOKUP(T4619,Inputs!$J$6:$J$9,Inputs!$G$6:$G$9),LOOKUP(T4619,Inputs!$J$6:$J$9,Inputs!$H$6:$H$9)),Inputs!$B$12),-Inputs!$B$12),NORM.INV(RAND(),LOOKUP(T4619,Inputs!$J$6:$J$9,Inputs!$G$6:$G$9),LOOKUP(T4619,Inputs!$J$6:$J$9,Inputs!$H$6:$H$9))),0),"" )</f>
        <v/>
      </c>
      <c r="K4619" s="26">
        <f>IF($A4619&lt;=Inputs!$B$13,IF(6&lt;=Inputs!$B$8,IF(Inputs!$B$12&gt;0,MAX(MIN(NORM.INV(RAND(),LOOKUP(U4619,Inputs!$J$6:$J$9,Inputs!$G$6:$G$9),LOOKUP(U4619,Inputs!$J$6:$J$9,Inputs!$H$6:$H$9)),Inputs!$B$12),-Inputs!$B$12),NORM.INV(RAND(),LOOKUP(U4619,Inputs!$J$6:$J$9,Inputs!$G$6:$G$9),LOOKUP(U4619,Inputs!$J$6:$J$9,Inputs!$H$6:$H$9))),0),"" )</f>
        <v/>
      </c>
      <c r="L4619" s="26">
        <f>IF($A4619&lt;=Inputs!$B$13,IF(7&lt;=Inputs!$B$8,IF(Inputs!$B$12&gt;0,MAX(MIN(NORM.INV(RAND(),LOOKUP(V4619,Inputs!$J$6:$J$9,Inputs!$G$6:$G$9),LOOKUP(V4619,Inputs!$J$6:$J$9,Inputs!$H$6:$H$9)),Inputs!$B$12),-Inputs!$B$12),NORM.INV(RAND(),LOOKUP(V4619,Inputs!$J$6:$J$9,Inputs!$G$6:$G$9),LOOKUP(V4619,Inputs!$J$6:$J$9,Inputs!$H$6:$H$9))),0),"" )</f>
        <v/>
      </c>
      <c r="M4619" s="26">
        <f>IF($A4619&lt;=Inputs!$B$13,IF(8&lt;=Inputs!$B$8,IF(Inputs!$B$12&gt;0,MAX(MIN(NORM.INV(RAND(),LOOKUP(W4619,Inputs!$J$6:$J$9,Inputs!$G$6:$G$9),LOOKUP(W4619,Inputs!$J$6:$J$9,Inputs!$H$6:$H$9)),Inputs!$B$12),-Inputs!$B$12),NORM.INV(RAND(),LOOKUP(W4619,Inputs!$J$6:$J$9,Inputs!$G$6:$G$9),LOOKUP(W4619,Inputs!$J$6:$J$9,Inputs!$H$6:$H$9))),0),"" )</f>
        <v/>
      </c>
      <c r="N4619" s="26">
        <f>IF($A4619&lt;=Inputs!$B$13,IF(9&lt;=Inputs!$B$8,IF(Inputs!$B$12&gt;0,MAX(MIN(NORM.INV(RAND(),LOOKUP(X4619,Inputs!$J$6:$J$9,Inputs!$G$6:$G$9),LOOKUP(X4619,Inputs!$J$6:$J$9,Inputs!$H$6:$H$9)),Inputs!$B$12),-Inputs!$B$12),NORM.INV(RAND(),LOOKUP(X4619,Inputs!$J$6:$J$9,Inputs!$G$6:$G$9),LOOKUP(X4619,Inputs!$J$6:$J$9,Inputs!$H$6:$H$9))),0),"" )</f>
        <v/>
      </c>
      <c r="O4619" s="26">
        <f>IF($A4619&lt;=Inputs!$B$13,IF(10&lt;=Inputs!$B$8,IF(Inputs!$B$12&gt;0,MAX(MIN(NORM.INV(RAND(),LOOKUP(Y4619,Inputs!$J$6:$J$9,Inputs!$G$6:$G$9),LOOKUP(Y4619,Inputs!$J$6:$J$9,Inputs!$H$6:$H$9)),Inputs!$B$12),-Inputs!$B$12),NORM.INV(RAND(),LOOKUP(Y4619,Inputs!$J$6:$J$9,Inputs!$G$6:$G$9),LOOKUP(Y4619,Inputs!$J$6:$J$9,Inputs!$H$6:$H$9))),0),"" )</f>
        <v/>
      </c>
      <c r="P4619" s="31">
        <f>IF($A4619&lt;=Inputs!$B$13,RAND(),"")</f>
        <v/>
      </c>
      <c r="Q4619" s="31">
        <f>IF($A4619&lt;=Inputs!$B$13,RAND(),"")</f>
        <v/>
      </c>
      <c r="R4619" s="31">
        <f>IF($A4619&lt;=Inputs!$B$13,RAND(),"")</f>
        <v/>
      </c>
      <c r="S4619" s="31">
        <f>IF($A4619&lt;=Inputs!$B$13,RAND(),"")</f>
        <v/>
      </c>
      <c r="T4619" s="31">
        <f>IF($A4619&lt;=Inputs!$B$13,RAND(),"")</f>
        <v/>
      </c>
      <c r="U4619" s="31">
        <f>IF($A4619&lt;=Inputs!$B$13,RAND(),"")</f>
        <v/>
      </c>
      <c r="V4619" s="31">
        <f>IF($A4619&lt;=Inputs!$B$13,RAND(),"")</f>
        <v/>
      </c>
      <c r="W4619" s="31">
        <f>IF($A4619&lt;=Inputs!$B$13,RAND(),"")</f>
        <v/>
      </c>
      <c r="X4619" s="31">
        <f>IF($A4619&lt;=Inputs!$B$13,RAND(),"")</f>
        <v/>
      </c>
      <c r="Y4619" s="31">
        <f>IF($A4619&lt;=Inputs!$B$13,RAND(),"")</f>
        <v/>
      </c>
    </row>
    <row r="4620">
      <c r="A4620" t="n">
        <v>4615</v>
      </c>
      <c r="B4620" s="26">
        <f>IF($A4620&lt;=Inputs!$B$13,IF(Inputs!$B$8&gt;0,SUM(F4620:O4620)/Inputs!$B$8,0),"")</f>
        <v/>
      </c>
      <c r="C4620" s="27">
        <f>IF($A4620&lt;=Inputs!$B$13,B4620/100,"")</f>
        <v/>
      </c>
      <c r="D4620" s="28">
        <f>IF($A4620&lt;=Inputs!$B$13,C4620*Inputs!$B$7,"")</f>
        <v/>
      </c>
      <c r="E4620" s="29">
        <f>IF($A4620&lt;=Inputs!$B$13,IF(D4620&gt;0,1,0),"")</f>
        <v/>
      </c>
      <c r="F4620" s="26">
        <f>IF($A4620&lt;=Inputs!$B$13,IF(1&lt;=Inputs!$B$8,IF(Inputs!$B$12&gt;0,MAX(MIN(NORM.INV(RAND(),LOOKUP(P4620,Inputs!$J$6:$J$9,Inputs!$G$6:$G$9),LOOKUP(P4620,Inputs!$J$6:$J$9,Inputs!$H$6:$H$9)),Inputs!$B$12),-Inputs!$B$12),NORM.INV(RAND(),LOOKUP(P4620,Inputs!$J$6:$J$9,Inputs!$G$6:$G$9),LOOKUP(P4620,Inputs!$J$6:$J$9,Inputs!$H$6:$H$9))),0),"" )</f>
        <v/>
      </c>
      <c r="G4620" s="26">
        <f>IF($A4620&lt;=Inputs!$B$13,IF(2&lt;=Inputs!$B$8,IF(Inputs!$B$12&gt;0,MAX(MIN(NORM.INV(RAND(),LOOKUP(Q4620,Inputs!$J$6:$J$9,Inputs!$G$6:$G$9),LOOKUP(Q4620,Inputs!$J$6:$J$9,Inputs!$H$6:$H$9)),Inputs!$B$12),-Inputs!$B$12),NORM.INV(RAND(),LOOKUP(Q4620,Inputs!$J$6:$J$9,Inputs!$G$6:$G$9),LOOKUP(Q4620,Inputs!$J$6:$J$9,Inputs!$H$6:$H$9))),0),"" )</f>
        <v/>
      </c>
      <c r="H4620" s="26">
        <f>IF($A4620&lt;=Inputs!$B$13,IF(3&lt;=Inputs!$B$8,IF(Inputs!$B$12&gt;0,MAX(MIN(NORM.INV(RAND(),LOOKUP(R4620,Inputs!$J$6:$J$9,Inputs!$G$6:$G$9),LOOKUP(R4620,Inputs!$J$6:$J$9,Inputs!$H$6:$H$9)),Inputs!$B$12),-Inputs!$B$12),NORM.INV(RAND(),LOOKUP(R4620,Inputs!$J$6:$J$9,Inputs!$G$6:$G$9),LOOKUP(R4620,Inputs!$J$6:$J$9,Inputs!$H$6:$H$9))),0),"" )</f>
        <v/>
      </c>
      <c r="I4620" s="26">
        <f>IF($A4620&lt;=Inputs!$B$13,IF(4&lt;=Inputs!$B$8,IF(Inputs!$B$12&gt;0,MAX(MIN(NORM.INV(RAND(),LOOKUP(S4620,Inputs!$J$6:$J$9,Inputs!$G$6:$G$9),LOOKUP(S4620,Inputs!$J$6:$J$9,Inputs!$H$6:$H$9)),Inputs!$B$12),-Inputs!$B$12),NORM.INV(RAND(),LOOKUP(S4620,Inputs!$J$6:$J$9,Inputs!$G$6:$G$9),LOOKUP(S4620,Inputs!$J$6:$J$9,Inputs!$H$6:$H$9))),0),"" )</f>
        <v/>
      </c>
      <c r="J4620" s="26">
        <f>IF($A4620&lt;=Inputs!$B$13,IF(5&lt;=Inputs!$B$8,IF(Inputs!$B$12&gt;0,MAX(MIN(NORM.INV(RAND(),LOOKUP(T4620,Inputs!$J$6:$J$9,Inputs!$G$6:$G$9),LOOKUP(T4620,Inputs!$J$6:$J$9,Inputs!$H$6:$H$9)),Inputs!$B$12),-Inputs!$B$12),NORM.INV(RAND(),LOOKUP(T4620,Inputs!$J$6:$J$9,Inputs!$G$6:$G$9),LOOKUP(T4620,Inputs!$J$6:$J$9,Inputs!$H$6:$H$9))),0),"" )</f>
        <v/>
      </c>
      <c r="K4620" s="26">
        <f>IF($A4620&lt;=Inputs!$B$13,IF(6&lt;=Inputs!$B$8,IF(Inputs!$B$12&gt;0,MAX(MIN(NORM.INV(RAND(),LOOKUP(U4620,Inputs!$J$6:$J$9,Inputs!$G$6:$G$9),LOOKUP(U4620,Inputs!$J$6:$J$9,Inputs!$H$6:$H$9)),Inputs!$B$12),-Inputs!$B$12),NORM.INV(RAND(),LOOKUP(U4620,Inputs!$J$6:$J$9,Inputs!$G$6:$G$9),LOOKUP(U4620,Inputs!$J$6:$J$9,Inputs!$H$6:$H$9))),0),"" )</f>
        <v/>
      </c>
      <c r="L4620" s="26">
        <f>IF($A4620&lt;=Inputs!$B$13,IF(7&lt;=Inputs!$B$8,IF(Inputs!$B$12&gt;0,MAX(MIN(NORM.INV(RAND(),LOOKUP(V4620,Inputs!$J$6:$J$9,Inputs!$G$6:$G$9),LOOKUP(V4620,Inputs!$J$6:$J$9,Inputs!$H$6:$H$9)),Inputs!$B$12),-Inputs!$B$12),NORM.INV(RAND(),LOOKUP(V4620,Inputs!$J$6:$J$9,Inputs!$G$6:$G$9),LOOKUP(V4620,Inputs!$J$6:$J$9,Inputs!$H$6:$H$9))),0),"" )</f>
        <v/>
      </c>
      <c r="M4620" s="26">
        <f>IF($A4620&lt;=Inputs!$B$13,IF(8&lt;=Inputs!$B$8,IF(Inputs!$B$12&gt;0,MAX(MIN(NORM.INV(RAND(),LOOKUP(W4620,Inputs!$J$6:$J$9,Inputs!$G$6:$G$9),LOOKUP(W4620,Inputs!$J$6:$J$9,Inputs!$H$6:$H$9)),Inputs!$B$12),-Inputs!$B$12),NORM.INV(RAND(),LOOKUP(W4620,Inputs!$J$6:$J$9,Inputs!$G$6:$G$9),LOOKUP(W4620,Inputs!$J$6:$J$9,Inputs!$H$6:$H$9))),0),"" )</f>
        <v/>
      </c>
      <c r="N4620" s="26">
        <f>IF($A4620&lt;=Inputs!$B$13,IF(9&lt;=Inputs!$B$8,IF(Inputs!$B$12&gt;0,MAX(MIN(NORM.INV(RAND(),LOOKUP(X4620,Inputs!$J$6:$J$9,Inputs!$G$6:$G$9),LOOKUP(X4620,Inputs!$J$6:$J$9,Inputs!$H$6:$H$9)),Inputs!$B$12),-Inputs!$B$12),NORM.INV(RAND(),LOOKUP(X4620,Inputs!$J$6:$J$9,Inputs!$G$6:$G$9),LOOKUP(X4620,Inputs!$J$6:$J$9,Inputs!$H$6:$H$9))),0),"" )</f>
        <v/>
      </c>
      <c r="O4620" s="26">
        <f>IF($A4620&lt;=Inputs!$B$13,IF(10&lt;=Inputs!$B$8,IF(Inputs!$B$12&gt;0,MAX(MIN(NORM.INV(RAND(),LOOKUP(Y4620,Inputs!$J$6:$J$9,Inputs!$G$6:$G$9),LOOKUP(Y4620,Inputs!$J$6:$J$9,Inputs!$H$6:$H$9)),Inputs!$B$12),-Inputs!$B$12),NORM.INV(RAND(),LOOKUP(Y4620,Inputs!$J$6:$J$9,Inputs!$G$6:$G$9),LOOKUP(Y4620,Inputs!$J$6:$J$9,Inputs!$H$6:$H$9))),0),"" )</f>
        <v/>
      </c>
      <c r="P4620" s="31">
        <f>IF($A4620&lt;=Inputs!$B$13,RAND(),"")</f>
        <v/>
      </c>
      <c r="Q4620" s="31">
        <f>IF($A4620&lt;=Inputs!$B$13,RAND(),"")</f>
        <v/>
      </c>
      <c r="R4620" s="31">
        <f>IF($A4620&lt;=Inputs!$B$13,RAND(),"")</f>
        <v/>
      </c>
      <c r="S4620" s="31">
        <f>IF($A4620&lt;=Inputs!$B$13,RAND(),"")</f>
        <v/>
      </c>
      <c r="T4620" s="31">
        <f>IF($A4620&lt;=Inputs!$B$13,RAND(),"")</f>
        <v/>
      </c>
      <c r="U4620" s="31">
        <f>IF($A4620&lt;=Inputs!$B$13,RAND(),"")</f>
        <v/>
      </c>
      <c r="V4620" s="31">
        <f>IF($A4620&lt;=Inputs!$B$13,RAND(),"")</f>
        <v/>
      </c>
      <c r="W4620" s="31">
        <f>IF($A4620&lt;=Inputs!$B$13,RAND(),"")</f>
        <v/>
      </c>
      <c r="X4620" s="31">
        <f>IF($A4620&lt;=Inputs!$B$13,RAND(),"")</f>
        <v/>
      </c>
      <c r="Y4620" s="31">
        <f>IF($A4620&lt;=Inputs!$B$13,RAND(),"")</f>
        <v/>
      </c>
    </row>
    <row r="4621">
      <c r="A4621" t="n">
        <v>4616</v>
      </c>
      <c r="B4621" s="26">
        <f>IF($A4621&lt;=Inputs!$B$13,IF(Inputs!$B$8&gt;0,SUM(F4621:O4621)/Inputs!$B$8,0),"")</f>
        <v/>
      </c>
      <c r="C4621" s="27">
        <f>IF($A4621&lt;=Inputs!$B$13,B4621/100,"")</f>
        <v/>
      </c>
      <c r="D4621" s="28">
        <f>IF($A4621&lt;=Inputs!$B$13,C4621*Inputs!$B$7,"")</f>
        <v/>
      </c>
      <c r="E4621" s="29">
        <f>IF($A4621&lt;=Inputs!$B$13,IF(D4621&gt;0,1,0),"")</f>
        <v/>
      </c>
      <c r="F4621" s="26">
        <f>IF($A4621&lt;=Inputs!$B$13,IF(1&lt;=Inputs!$B$8,IF(Inputs!$B$12&gt;0,MAX(MIN(NORM.INV(RAND(),LOOKUP(P4621,Inputs!$J$6:$J$9,Inputs!$G$6:$G$9),LOOKUP(P4621,Inputs!$J$6:$J$9,Inputs!$H$6:$H$9)),Inputs!$B$12),-Inputs!$B$12),NORM.INV(RAND(),LOOKUP(P4621,Inputs!$J$6:$J$9,Inputs!$G$6:$G$9),LOOKUP(P4621,Inputs!$J$6:$J$9,Inputs!$H$6:$H$9))),0),"" )</f>
        <v/>
      </c>
      <c r="G4621" s="26">
        <f>IF($A4621&lt;=Inputs!$B$13,IF(2&lt;=Inputs!$B$8,IF(Inputs!$B$12&gt;0,MAX(MIN(NORM.INV(RAND(),LOOKUP(Q4621,Inputs!$J$6:$J$9,Inputs!$G$6:$G$9),LOOKUP(Q4621,Inputs!$J$6:$J$9,Inputs!$H$6:$H$9)),Inputs!$B$12),-Inputs!$B$12),NORM.INV(RAND(),LOOKUP(Q4621,Inputs!$J$6:$J$9,Inputs!$G$6:$G$9),LOOKUP(Q4621,Inputs!$J$6:$J$9,Inputs!$H$6:$H$9))),0),"" )</f>
        <v/>
      </c>
      <c r="H4621" s="26">
        <f>IF($A4621&lt;=Inputs!$B$13,IF(3&lt;=Inputs!$B$8,IF(Inputs!$B$12&gt;0,MAX(MIN(NORM.INV(RAND(),LOOKUP(R4621,Inputs!$J$6:$J$9,Inputs!$G$6:$G$9),LOOKUP(R4621,Inputs!$J$6:$J$9,Inputs!$H$6:$H$9)),Inputs!$B$12),-Inputs!$B$12),NORM.INV(RAND(),LOOKUP(R4621,Inputs!$J$6:$J$9,Inputs!$G$6:$G$9),LOOKUP(R4621,Inputs!$J$6:$J$9,Inputs!$H$6:$H$9))),0),"" )</f>
        <v/>
      </c>
      <c r="I4621" s="26">
        <f>IF($A4621&lt;=Inputs!$B$13,IF(4&lt;=Inputs!$B$8,IF(Inputs!$B$12&gt;0,MAX(MIN(NORM.INV(RAND(),LOOKUP(S4621,Inputs!$J$6:$J$9,Inputs!$G$6:$G$9),LOOKUP(S4621,Inputs!$J$6:$J$9,Inputs!$H$6:$H$9)),Inputs!$B$12),-Inputs!$B$12),NORM.INV(RAND(),LOOKUP(S4621,Inputs!$J$6:$J$9,Inputs!$G$6:$G$9),LOOKUP(S4621,Inputs!$J$6:$J$9,Inputs!$H$6:$H$9))),0),"" )</f>
        <v/>
      </c>
      <c r="J4621" s="26">
        <f>IF($A4621&lt;=Inputs!$B$13,IF(5&lt;=Inputs!$B$8,IF(Inputs!$B$12&gt;0,MAX(MIN(NORM.INV(RAND(),LOOKUP(T4621,Inputs!$J$6:$J$9,Inputs!$G$6:$G$9),LOOKUP(T4621,Inputs!$J$6:$J$9,Inputs!$H$6:$H$9)),Inputs!$B$12),-Inputs!$B$12),NORM.INV(RAND(),LOOKUP(T4621,Inputs!$J$6:$J$9,Inputs!$G$6:$G$9),LOOKUP(T4621,Inputs!$J$6:$J$9,Inputs!$H$6:$H$9))),0),"" )</f>
        <v/>
      </c>
      <c r="K4621" s="26">
        <f>IF($A4621&lt;=Inputs!$B$13,IF(6&lt;=Inputs!$B$8,IF(Inputs!$B$12&gt;0,MAX(MIN(NORM.INV(RAND(),LOOKUP(U4621,Inputs!$J$6:$J$9,Inputs!$G$6:$G$9),LOOKUP(U4621,Inputs!$J$6:$J$9,Inputs!$H$6:$H$9)),Inputs!$B$12),-Inputs!$B$12),NORM.INV(RAND(),LOOKUP(U4621,Inputs!$J$6:$J$9,Inputs!$G$6:$G$9),LOOKUP(U4621,Inputs!$J$6:$J$9,Inputs!$H$6:$H$9))),0),"" )</f>
        <v/>
      </c>
      <c r="L4621" s="26">
        <f>IF($A4621&lt;=Inputs!$B$13,IF(7&lt;=Inputs!$B$8,IF(Inputs!$B$12&gt;0,MAX(MIN(NORM.INV(RAND(),LOOKUP(V4621,Inputs!$J$6:$J$9,Inputs!$G$6:$G$9),LOOKUP(V4621,Inputs!$J$6:$J$9,Inputs!$H$6:$H$9)),Inputs!$B$12),-Inputs!$B$12),NORM.INV(RAND(),LOOKUP(V4621,Inputs!$J$6:$J$9,Inputs!$G$6:$G$9),LOOKUP(V4621,Inputs!$J$6:$J$9,Inputs!$H$6:$H$9))),0),"" )</f>
        <v/>
      </c>
      <c r="M4621" s="26">
        <f>IF($A4621&lt;=Inputs!$B$13,IF(8&lt;=Inputs!$B$8,IF(Inputs!$B$12&gt;0,MAX(MIN(NORM.INV(RAND(),LOOKUP(W4621,Inputs!$J$6:$J$9,Inputs!$G$6:$G$9),LOOKUP(W4621,Inputs!$J$6:$J$9,Inputs!$H$6:$H$9)),Inputs!$B$12),-Inputs!$B$12),NORM.INV(RAND(),LOOKUP(W4621,Inputs!$J$6:$J$9,Inputs!$G$6:$G$9),LOOKUP(W4621,Inputs!$J$6:$J$9,Inputs!$H$6:$H$9))),0),"" )</f>
        <v/>
      </c>
      <c r="N4621" s="26">
        <f>IF($A4621&lt;=Inputs!$B$13,IF(9&lt;=Inputs!$B$8,IF(Inputs!$B$12&gt;0,MAX(MIN(NORM.INV(RAND(),LOOKUP(X4621,Inputs!$J$6:$J$9,Inputs!$G$6:$G$9),LOOKUP(X4621,Inputs!$J$6:$J$9,Inputs!$H$6:$H$9)),Inputs!$B$12),-Inputs!$B$12),NORM.INV(RAND(),LOOKUP(X4621,Inputs!$J$6:$J$9,Inputs!$G$6:$G$9),LOOKUP(X4621,Inputs!$J$6:$J$9,Inputs!$H$6:$H$9))),0),"" )</f>
        <v/>
      </c>
      <c r="O4621" s="26">
        <f>IF($A4621&lt;=Inputs!$B$13,IF(10&lt;=Inputs!$B$8,IF(Inputs!$B$12&gt;0,MAX(MIN(NORM.INV(RAND(),LOOKUP(Y4621,Inputs!$J$6:$J$9,Inputs!$G$6:$G$9),LOOKUP(Y4621,Inputs!$J$6:$J$9,Inputs!$H$6:$H$9)),Inputs!$B$12),-Inputs!$B$12),NORM.INV(RAND(),LOOKUP(Y4621,Inputs!$J$6:$J$9,Inputs!$G$6:$G$9),LOOKUP(Y4621,Inputs!$J$6:$J$9,Inputs!$H$6:$H$9))),0),"" )</f>
        <v/>
      </c>
      <c r="P4621" s="31">
        <f>IF($A4621&lt;=Inputs!$B$13,RAND(),"")</f>
        <v/>
      </c>
      <c r="Q4621" s="31">
        <f>IF($A4621&lt;=Inputs!$B$13,RAND(),"")</f>
        <v/>
      </c>
      <c r="R4621" s="31">
        <f>IF($A4621&lt;=Inputs!$B$13,RAND(),"")</f>
        <v/>
      </c>
      <c r="S4621" s="31">
        <f>IF($A4621&lt;=Inputs!$B$13,RAND(),"")</f>
        <v/>
      </c>
      <c r="T4621" s="31">
        <f>IF($A4621&lt;=Inputs!$B$13,RAND(),"")</f>
        <v/>
      </c>
      <c r="U4621" s="31">
        <f>IF($A4621&lt;=Inputs!$B$13,RAND(),"")</f>
        <v/>
      </c>
      <c r="V4621" s="31">
        <f>IF($A4621&lt;=Inputs!$B$13,RAND(),"")</f>
        <v/>
      </c>
      <c r="W4621" s="31">
        <f>IF($A4621&lt;=Inputs!$B$13,RAND(),"")</f>
        <v/>
      </c>
      <c r="X4621" s="31">
        <f>IF($A4621&lt;=Inputs!$B$13,RAND(),"")</f>
        <v/>
      </c>
      <c r="Y4621" s="31">
        <f>IF($A4621&lt;=Inputs!$B$13,RAND(),"")</f>
        <v/>
      </c>
    </row>
    <row r="4622">
      <c r="A4622" t="n">
        <v>4617</v>
      </c>
      <c r="B4622" s="26">
        <f>IF($A4622&lt;=Inputs!$B$13,IF(Inputs!$B$8&gt;0,SUM(F4622:O4622)/Inputs!$B$8,0),"")</f>
        <v/>
      </c>
      <c r="C4622" s="27">
        <f>IF($A4622&lt;=Inputs!$B$13,B4622/100,"")</f>
        <v/>
      </c>
      <c r="D4622" s="28">
        <f>IF($A4622&lt;=Inputs!$B$13,C4622*Inputs!$B$7,"")</f>
        <v/>
      </c>
      <c r="E4622" s="29">
        <f>IF($A4622&lt;=Inputs!$B$13,IF(D4622&gt;0,1,0),"")</f>
        <v/>
      </c>
      <c r="F4622" s="26">
        <f>IF($A4622&lt;=Inputs!$B$13,IF(1&lt;=Inputs!$B$8,IF(Inputs!$B$12&gt;0,MAX(MIN(NORM.INV(RAND(),LOOKUP(P4622,Inputs!$J$6:$J$9,Inputs!$G$6:$G$9),LOOKUP(P4622,Inputs!$J$6:$J$9,Inputs!$H$6:$H$9)),Inputs!$B$12),-Inputs!$B$12),NORM.INV(RAND(),LOOKUP(P4622,Inputs!$J$6:$J$9,Inputs!$G$6:$G$9),LOOKUP(P4622,Inputs!$J$6:$J$9,Inputs!$H$6:$H$9))),0),"" )</f>
        <v/>
      </c>
      <c r="G4622" s="26">
        <f>IF($A4622&lt;=Inputs!$B$13,IF(2&lt;=Inputs!$B$8,IF(Inputs!$B$12&gt;0,MAX(MIN(NORM.INV(RAND(),LOOKUP(Q4622,Inputs!$J$6:$J$9,Inputs!$G$6:$G$9),LOOKUP(Q4622,Inputs!$J$6:$J$9,Inputs!$H$6:$H$9)),Inputs!$B$12),-Inputs!$B$12),NORM.INV(RAND(),LOOKUP(Q4622,Inputs!$J$6:$J$9,Inputs!$G$6:$G$9),LOOKUP(Q4622,Inputs!$J$6:$J$9,Inputs!$H$6:$H$9))),0),"" )</f>
        <v/>
      </c>
      <c r="H4622" s="26">
        <f>IF($A4622&lt;=Inputs!$B$13,IF(3&lt;=Inputs!$B$8,IF(Inputs!$B$12&gt;0,MAX(MIN(NORM.INV(RAND(),LOOKUP(R4622,Inputs!$J$6:$J$9,Inputs!$G$6:$G$9),LOOKUP(R4622,Inputs!$J$6:$J$9,Inputs!$H$6:$H$9)),Inputs!$B$12),-Inputs!$B$12),NORM.INV(RAND(),LOOKUP(R4622,Inputs!$J$6:$J$9,Inputs!$G$6:$G$9),LOOKUP(R4622,Inputs!$J$6:$J$9,Inputs!$H$6:$H$9))),0),"" )</f>
        <v/>
      </c>
      <c r="I4622" s="26">
        <f>IF($A4622&lt;=Inputs!$B$13,IF(4&lt;=Inputs!$B$8,IF(Inputs!$B$12&gt;0,MAX(MIN(NORM.INV(RAND(),LOOKUP(S4622,Inputs!$J$6:$J$9,Inputs!$G$6:$G$9),LOOKUP(S4622,Inputs!$J$6:$J$9,Inputs!$H$6:$H$9)),Inputs!$B$12),-Inputs!$B$12),NORM.INV(RAND(),LOOKUP(S4622,Inputs!$J$6:$J$9,Inputs!$G$6:$G$9),LOOKUP(S4622,Inputs!$J$6:$J$9,Inputs!$H$6:$H$9))),0),"" )</f>
        <v/>
      </c>
      <c r="J4622" s="26">
        <f>IF($A4622&lt;=Inputs!$B$13,IF(5&lt;=Inputs!$B$8,IF(Inputs!$B$12&gt;0,MAX(MIN(NORM.INV(RAND(),LOOKUP(T4622,Inputs!$J$6:$J$9,Inputs!$G$6:$G$9),LOOKUP(T4622,Inputs!$J$6:$J$9,Inputs!$H$6:$H$9)),Inputs!$B$12),-Inputs!$B$12),NORM.INV(RAND(),LOOKUP(T4622,Inputs!$J$6:$J$9,Inputs!$G$6:$G$9),LOOKUP(T4622,Inputs!$J$6:$J$9,Inputs!$H$6:$H$9))),0),"" )</f>
        <v/>
      </c>
      <c r="K4622" s="26">
        <f>IF($A4622&lt;=Inputs!$B$13,IF(6&lt;=Inputs!$B$8,IF(Inputs!$B$12&gt;0,MAX(MIN(NORM.INV(RAND(),LOOKUP(U4622,Inputs!$J$6:$J$9,Inputs!$G$6:$G$9),LOOKUP(U4622,Inputs!$J$6:$J$9,Inputs!$H$6:$H$9)),Inputs!$B$12),-Inputs!$B$12),NORM.INV(RAND(),LOOKUP(U4622,Inputs!$J$6:$J$9,Inputs!$G$6:$G$9),LOOKUP(U4622,Inputs!$J$6:$J$9,Inputs!$H$6:$H$9))),0),"" )</f>
        <v/>
      </c>
      <c r="L4622" s="26">
        <f>IF($A4622&lt;=Inputs!$B$13,IF(7&lt;=Inputs!$B$8,IF(Inputs!$B$12&gt;0,MAX(MIN(NORM.INV(RAND(),LOOKUP(V4622,Inputs!$J$6:$J$9,Inputs!$G$6:$G$9),LOOKUP(V4622,Inputs!$J$6:$J$9,Inputs!$H$6:$H$9)),Inputs!$B$12),-Inputs!$B$12),NORM.INV(RAND(),LOOKUP(V4622,Inputs!$J$6:$J$9,Inputs!$G$6:$G$9),LOOKUP(V4622,Inputs!$J$6:$J$9,Inputs!$H$6:$H$9))),0),"" )</f>
        <v/>
      </c>
      <c r="M4622" s="26">
        <f>IF($A4622&lt;=Inputs!$B$13,IF(8&lt;=Inputs!$B$8,IF(Inputs!$B$12&gt;0,MAX(MIN(NORM.INV(RAND(),LOOKUP(W4622,Inputs!$J$6:$J$9,Inputs!$G$6:$G$9),LOOKUP(W4622,Inputs!$J$6:$J$9,Inputs!$H$6:$H$9)),Inputs!$B$12),-Inputs!$B$12),NORM.INV(RAND(),LOOKUP(W4622,Inputs!$J$6:$J$9,Inputs!$G$6:$G$9),LOOKUP(W4622,Inputs!$J$6:$J$9,Inputs!$H$6:$H$9))),0),"" )</f>
        <v/>
      </c>
      <c r="N4622" s="26">
        <f>IF($A4622&lt;=Inputs!$B$13,IF(9&lt;=Inputs!$B$8,IF(Inputs!$B$12&gt;0,MAX(MIN(NORM.INV(RAND(),LOOKUP(X4622,Inputs!$J$6:$J$9,Inputs!$G$6:$G$9),LOOKUP(X4622,Inputs!$J$6:$J$9,Inputs!$H$6:$H$9)),Inputs!$B$12),-Inputs!$B$12),NORM.INV(RAND(),LOOKUP(X4622,Inputs!$J$6:$J$9,Inputs!$G$6:$G$9),LOOKUP(X4622,Inputs!$J$6:$J$9,Inputs!$H$6:$H$9))),0),"" )</f>
        <v/>
      </c>
      <c r="O4622" s="26">
        <f>IF($A4622&lt;=Inputs!$B$13,IF(10&lt;=Inputs!$B$8,IF(Inputs!$B$12&gt;0,MAX(MIN(NORM.INV(RAND(),LOOKUP(Y4622,Inputs!$J$6:$J$9,Inputs!$G$6:$G$9),LOOKUP(Y4622,Inputs!$J$6:$J$9,Inputs!$H$6:$H$9)),Inputs!$B$12),-Inputs!$B$12),NORM.INV(RAND(),LOOKUP(Y4622,Inputs!$J$6:$J$9,Inputs!$G$6:$G$9),LOOKUP(Y4622,Inputs!$J$6:$J$9,Inputs!$H$6:$H$9))),0),"" )</f>
        <v/>
      </c>
      <c r="P4622" s="31">
        <f>IF($A4622&lt;=Inputs!$B$13,RAND(),"")</f>
        <v/>
      </c>
      <c r="Q4622" s="31">
        <f>IF($A4622&lt;=Inputs!$B$13,RAND(),"")</f>
        <v/>
      </c>
      <c r="R4622" s="31">
        <f>IF($A4622&lt;=Inputs!$B$13,RAND(),"")</f>
        <v/>
      </c>
      <c r="S4622" s="31">
        <f>IF($A4622&lt;=Inputs!$B$13,RAND(),"")</f>
        <v/>
      </c>
      <c r="T4622" s="31">
        <f>IF($A4622&lt;=Inputs!$B$13,RAND(),"")</f>
        <v/>
      </c>
      <c r="U4622" s="31">
        <f>IF($A4622&lt;=Inputs!$B$13,RAND(),"")</f>
        <v/>
      </c>
      <c r="V4622" s="31">
        <f>IF($A4622&lt;=Inputs!$B$13,RAND(),"")</f>
        <v/>
      </c>
      <c r="W4622" s="31">
        <f>IF($A4622&lt;=Inputs!$B$13,RAND(),"")</f>
        <v/>
      </c>
      <c r="X4622" s="31">
        <f>IF($A4622&lt;=Inputs!$B$13,RAND(),"")</f>
        <v/>
      </c>
      <c r="Y4622" s="31">
        <f>IF($A4622&lt;=Inputs!$B$13,RAND(),"")</f>
        <v/>
      </c>
    </row>
    <row r="4623">
      <c r="A4623" t="n">
        <v>4618</v>
      </c>
      <c r="B4623" s="26">
        <f>IF($A4623&lt;=Inputs!$B$13,IF(Inputs!$B$8&gt;0,SUM(F4623:O4623)/Inputs!$B$8,0),"")</f>
        <v/>
      </c>
      <c r="C4623" s="27">
        <f>IF($A4623&lt;=Inputs!$B$13,B4623/100,"")</f>
        <v/>
      </c>
      <c r="D4623" s="28">
        <f>IF($A4623&lt;=Inputs!$B$13,C4623*Inputs!$B$7,"")</f>
        <v/>
      </c>
      <c r="E4623" s="29">
        <f>IF($A4623&lt;=Inputs!$B$13,IF(D4623&gt;0,1,0),"")</f>
        <v/>
      </c>
      <c r="F4623" s="26">
        <f>IF($A4623&lt;=Inputs!$B$13,IF(1&lt;=Inputs!$B$8,IF(Inputs!$B$12&gt;0,MAX(MIN(NORM.INV(RAND(),LOOKUP(P4623,Inputs!$J$6:$J$9,Inputs!$G$6:$G$9),LOOKUP(P4623,Inputs!$J$6:$J$9,Inputs!$H$6:$H$9)),Inputs!$B$12),-Inputs!$B$12),NORM.INV(RAND(),LOOKUP(P4623,Inputs!$J$6:$J$9,Inputs!$G$6:$G$9),LOOKUP(P4623,Inputs!$J$6:$J$9,Inputs!$H$6:$H$9))),0),"" )</f>
        <v/>
      </c>
      <c r="G4623" s="26">
        <f>IF($A4623&lt;=Inputs!$B$13,IF(2&lt;=Inputs!$B$8,IF(Inputs!$B$12&gt;0,MAX(MIN(NORM.INV(RAND(),LOOKUP(Q4623,Inputs!$J$6:$J$9,Inputs!$G$6:$G$9),LOOKUP(Q4623,Inputs!$J$6:$J$9,Inputs!$H$6:$H$9)),Inputs!$B$12),-Inputs!$B$12),NORM.INV(RAND(),LOOKUP(Q4623,Inputs!$J$6:$J$9,Inputs!$G$6:$G$9),LOOKUP(Q4623,Inputs!$J$6:$J$9,Inputs!$H$6:$H$9))),0),"" )</f>
        <v/>
      </c>
      <c r="H4623" s="26">
        <f>IF($A4623&lt;=Inputs!$B$13,IF(3&lt;=Inputs!$B$8,IF(Inputs!$B$12&gt;0,MAX(MIN(NORM.INV(RAND(),LOOKUP(R4623,Inputs!$J$6:$J$9,Inputs!$G$6:$G$9),LOOKUP(R4623,Inputs!$J$6:$J$9,Inputs!$H$6:$H$9)),Inputs!$B$12),-Inputs!$B$12),NORM.INV(RAND(),LOOKUP(R4623,Inputs!$J$6:$J$9,Inputs!$G$6:$G$9),LOOKUP(R4623,Inputs!$J$6:$J$9,Inputs!$H$6:$H$9))),0),"" )</f>
        <v/>
      </c>
      <c r="I4623" s="26">
        <f>IF($A4623&lt;=Inputs!$B$13,IF(4&lt;=Inputs!$B$8,IF(Inputs!$B$12&gt;0,MAX(MIN(NORM.INV(RAND(),LOOKUP(S4623,Inputs!$J$6:$J$9,Inputs!$G$6:$G$9),LOOKUP(S4623,Inputs!$J$6:$J$9,Inputs!$H$6:$H$9)),Inputs!$B$12),-Inputs!$B$12),NORM.INV(RAND(),LOOKUP(S4623,Inputs!$J$6:$J$9,Inputs!$G$6:$G$9),LOOKUP(S4623,Inputs!$J$6:$J$9,Inputs!$H$6:$H$9))),0),"" )</f>
        <v/>
      </c>
      <c r="J4623" s="26">
        <f>IF($A4623&lt;=Inputs!$B$13,IF(5&lt;=Inputs!$B$8,IF(Inputs!$B$12&gt;0,MAX(MIN(NORM.INV(RAND(),LOOKUP(T4623,Inputs!$J$6:$J$9,Inputs!$G$6:$G$9),LOOKUP(T4623,Inputs!$J$6:$J$9,Inputs!$H$6:$H$9)),Inputs!$B$12),-Inputs!$B$12),NORM.INV(RAND(),LOOKUP(T4623,Inputs!$J$6:$J$9,Inputs!$G$6:$G$9),LOOKUP(T4623,Inputs!$J$6:$J$9,Inputs!$H$6:$H$9))),0),"" )</f>
        <v/>
      </c>
      <c r="K4623" s="26">
        <f>IF($A4623&lt;=Inputs!$B$13,IF(6&lt;=Inputs!$B$8,IF(Inputs!$B$12&gt;0,MAX(MIN(NORM.INV(RAND(),LOOKUP(U4623,Inputs!$J$6:$J$9,Inputs!$G$6:$G$9),LOOKUP(U4623,Inputs!$J$6:$J$9,Inputs!$H$6:$H$9)),Inputs!$B$12),-Inputs!$B$12),NORM.INV(RAND(),LOOKUP(U4623,Inputs!$J$6:$J$9,Inputs!$G$6:$G$9),LOOKUP(U4623,Inputs!$J$6:$J$9,Inputs!$H$6:$H$9))),0),"" )</f>
        <v/>
      </c>
      <c r="L4623" s="26">
        <f>IF($A4623&lt;=Inputs!$B$13,IF(7&lt;=Inputs!$B$8,IF(Inputs!$B$12&gt;0,MAX(MIN(NORM.INV(RAND(),LOOKUP(V4623,Inputs!$J$6:$J$9,Inputs!$G$6:$G$9),LOOKUP(V4623,Inputs!$J$6:$J$9,Inputs!$H$6:$H$9)),Inputs!$B$12),-Inputs!$B$12),NORM.INV(RAND(),LOOKUP(V4623,Inputs!$J$6:$J$9,Inputs!$G$6:$G$9),LOOKUP(V4623,Inputs!$J$6:$J$9,Inputs!$H$6:$H$9))),0),"" )</f>
        <v/>
      </c>
      <c r="M4623" s="26">
        <f>IF($A4623&lt;=Inputs!$B$13,IF(8&lt;=Inputs!$B$8,IF(Inputs!$B$12&gt;0,MAX(MIN(NORM.INV(RAND(),LOOKUP(W4623,Inputs!$J$6:$J$9,Inputs!$G$6:$G$9),LOOKUP(W4623,Inputs!$J$6:$J$9,Inputs!$H$6:$H$9)),Inputs!$B$12),-Inputs!$B$12),NORM.INV(RAND(),LOOKUP(W4623,Inputs!$J$6:$J$9,Inputs!$G$6:$G$9),LOOKUP(W4623,Inputs!$J$6:$J$9,Inputs!$H$6:$H$9))),0),"" )</f>
        <v/>
      </c>
      <c r="N4623" s="26">
        <f>IF($A4623&lt;=Inputs!$B$13,IF(9&lt;=Inputs!$B$8,IF(Inputs!$B$12&gt;0,MAX(MIN(NORM.INV(RAND(),LOOKUP(X4623,Inputs!$J$6:$J$9,Inputs!$G$6:$G$9),LOOKUP(X4623,Inputs!$J$6:$J$9,Inputs!$H$6:$H$9)),Inputs!$B$12),-Inputs!$B$12),NORM.INV(RAND(),LOOKUP(X4623,Inputs!$J$6:$J$9,Inputs!$G$6:$G$9),LOOKUP(X4623,Inputs!$J$6:$J$9,Inputs!$H$6:$H$9))),0),"" )</f>
        <v/>
      </c>
      <c r="O4623" s="26">
        <f>IF($A4623&lt;=Inputs!$B$13,IF(10&lt;=Inputs!$B$8,IF(Inputs!$B$12&gt;0,MAX(MIN(NORM.INV(RAND(),LOOKUP(Y4623,Inputs!$J$6:$J$9,Inputs!$G$6:$G$9),LOOKUP(Y4623,Inputs!$J$6:$J$9,Inputs!$H$6:$H$9)),Inputs!$B$12),-Inputs!$B$12),NORM.INV(RAND(),LOOKUP(Y4623,Inputs!$J$6:$J$9,Inputs!$G$6:$G$9),LOOKUP(Y4623,Inputs!$J$6:$J$9,Inputs!$H$6:$H$9))),0),"" )</f>
        <v/>
      </c>
      <c r="P4623" s="31">
        <f>IF($A4623&lt;=Inputs!$B$13,RAND(),"")</f>
        <v/>
      </c>
      <c r="Q4623" s="31">
        <f>IF($A4623&lt;=Inputs!$B$13,RAND(),"")</f>
        <v/>
      </c>
      <c r="R4623" s="31">
        <f>IF($A4623&lt;=Inputs!$B$13,RAND(),"")</f>
        <v/>
      </c>
      <c r="S4623" s="31">
        <f>IF($A4623&lt;=Inputs!$B$13,RAND(),"")</f>
        <v/>
      </c>
      <c r="T4623" s="31">
        <f>IF($A4623&lt;=Inputs!$B$13,RAND(),"")</f>
        <v/>
      </c>
      <c r="U4623" s="31">
        <f>IF($A4623&lt;=Inputs!$B$13,RAND(),"")</f>
        <v/>
      </c>
      <c r="V4623" s="31">
        <f>IF($A4623&lt;=Inputs!$B$13,RAND(),"")</f>
        <v/>
      </c>
      <c r="W4623" s="31">
        <f>IF($A4623&lt;=Inputs!$B$13,RAND(),"")</f>
        <v/>
      </c>
      <c r="X4623" s="31">
        <f>IF($A4623&lt;=Inputs!$B$13,RAND(),"")</f>
        <v/>
      </c>
      <c r="Y4623" s="31">
        <f>IF($A4623&lt;=Inputs!$B$13,RAND(),"")</f>
        <v/>
      </c>
    </row>
    <row r="4624">
      <c r="A4624" t="n">
        <v>4619</v>
      </c>
      <c r="B4624" s="26">
        <f>IF($A4624&lt;=Inputs!$B$13,IF(Inputs!$B$8&gt;0,SUM(F4624:O4624)/Inputs!$B$8,0),"")</f>
        <v/>
      </c>
      <c r="C4624" s="27">
        <f>IF($A4624&lt;=Inputs!$B$13,B4624/100,"")</f>
        <v/>
      </c>
      <c r="D4624" s="28">
        <f>IF($A4624&lt;=Inputs!$B$13,C4624*Inputs!$B$7,"")</f>
        <v/>
      </c>
      <c r="E4624" s="29">
        <f>IF($A4624&lt;=Inputs!$B$13,IF(D4624&gt;0,1,0),"")</f>
        <v/>
      </c>
      <c r="F4624" s="26">
        <f>IF($A4624&lt;=Inputs!$B$13,IF(1&lt;=Inputs!$B$8,IF(Inputs!$B$12&gt;0,MAX(MIN(NORM.INV(RAND(),LOOKUP(P4624,Inputs!$J$6:$J$9,Inputs!$G$6:$G$9),LOOKUP(P4624,Inputs!$J$6:$J$9,Inputs!$H$6:$H$9)),Inputs!$B$12),-Inputs!$B$12),NORM.INV(RAND(),LOOKUP(P4624,Inputs!$J$6:$J$9,Inputs!$G$6:$G$9),LOOKUP(P4624,Inputs!$J$6:$J$9,Inputs!$H$6:$H$9))),0),"" )</f>
        <v/>
      </c>
      <c r="G4624" s="26">
        <f>IF($A4624&lt;=Inputs!$B$13,IF(2&lt;=Inputs!$B$8,IF(Inputs!$B$12&gt;0,MAX(MIN(NORM.INV(RAND(),LOOKUP(Q4624,Inputs!$J$6:$J$9,Inputs!$G$6:$G$9),LOOKUP(Q4624,Inputs!$J$6:$J$9,Inputs!$H$6:$H$9)),Inputs!$B$12),-Inputs!$B$12),NORM.INV(RAND(),LOOKUP(Q4624,Inputs!$J$6:$J$9,Inputs!$G$6:$G$9),LOOKUP(Q4624,Inputs!$J$6:$J$9,Inputs!$H$6:$H$9))),0),"" )</f>
        <v/>
      </c>
      <c r="H4624" s="26">
        <f>IF($A4624&lt;=Inputs!$B$13,IF(3&lt;=Inputs!$B$8,IF(Inputs!$B$12&gt;0,MAX(MIN(NORM.INV(RAND(),LOOKUP(R4624,Inputs!$J$6:$J$9,Inputs!$G$6:$G$9),LOOKUP(R4624,Inputs!$J$6:$J$9,Inputs!$H$6:$H$9)),Inputs!$B$12),-Inputs!$B$12),NORM.INV(RAND(),LOOKUP(R4624,Inputs!$J$6:$J$9,Inputs!$G$6:$G$9),LOOKUP(R4624,Inputs!$J$6:$J$9,Inputs!$H$6:$H$9))),0),"" )</f>
        <v/>
      </c>
      <c r="I4624" s="26">
        <f>IF($A4624&lt;=Inputs!$B$13,IF(4&lt;=Inputs!$B$8,IF(Inputs!$B$12&gt;0,MAX(MIN(NORM.INV(RAND(),LOOKUP(S4624,Inputs!$J$6:$J$9,Inputs!$G$6:$G$9),LOOKUP(S4624,Inputs!$J$6:$J$9,Inputs!$H$6:$H$9)),Inputs!$B$12),-Inputs!$B$12),NORM.INV(RAND(),LOOKUP(S4624,Inputs!$J$6:$J$9,Inputs!$G$6:$G$9),LOOKUP(S4624,Inputs!$J$6:$J$9,Inputs!$H$6:$H$9))),0),"" )</f>
        <v/>
      </c>
      <c r="J4624" s="26">
        <f>IF($A4624&lt;=Inputs!$B$13,IF(5&lt;=Inputs!$B$8,IF(Inputs!$B$12&gt;0,MAX(MIN(NORM.INV(RAND(),LOOKUP(T4624,Inputs!$J$6:$J$9,Inputs!$G$6:$G$9),LOOKUP(T4624,Inputs!$J$6:$J$9,Inputs!$H$6:$H$9)),Inputs!$B$12),-Inputs!$B$12),NORM.INV(RAND(),LOOKUP(T4624,Inputs!$J$6:$J$9,Inputs!$G$6:$G$9),LOOKUP(T4624,Inputs!$J$6:$J$9,Inputs!$H$6:$H$9))),0),"" )</f>
        <v/>
      </c>
      <c r="K4624" s="26">
        <f>IF($A4624&lt;=Inputs!$B$13,IF(6&lt;=Inputs!$B$8,IF(Inputs!$B$12&gt;0,MAX(MIN(NORM.INV(RAND(),LOOKUP(U4624,Inputs!$J$6:$J$9,Inputs!$G$6:$G$9),LOOKUP(U4624,Inputs!$J$6:$J$9,Inputs!$H$6:$H$9)),Inputs!$B$12),-Inputs!$B$12),NORM.INV(RAND(),LOOKUP(U4624,Inputs!$J$6:$J$9,Inputs!$G$6:$G$9),LOOKUP(U4624,Inputs!$J$6:$J$9,Inputs!$H$6:$H$9))),0),"" )</f>
        <v/>
      </c>
      <c r="L4624" s="26">
        <f>IF($A4624&lt;=Inputs!$B$13,IF(7&lt;=Inputs!$B$8,IF(Inputs!$B$12&gt;0,MAX(MIN(NORM.INV(RAND(),LOOKUP(V4624,Inputs!$J$6:$J$9,Inputs!$G$6:$G$9),LOOKUP(V4624,Inputs!$J$6:$J$9,Inputs!$H$6:$H$9)),Inputs!$B$12),-Inputs!$B$12),NORM.INV(RAND(),LOOKUP(V4624,Inputs!$J$6:$J$9,Inputs!$G$6:$G$9),LOOKUP(V4624,Inputs!$J$6:$J$9,Inputs!$H$6:$H$9))),0),"" )</f>
        <v/>
      </c>
      <c r="M4624" s="26">
        <f>IF($A4624&lt;=Inputs!$B$13,IF(8&lt;=Inputs!$B$8,IF(Inputs!$B$12&gt;0,MAX(MIN(NORM.INV(RAND(),LOOKUP(W4624,Inputs!$J$6:$J$9,Inputs!$G$6:$G$9),LOOKUP(W4624,Inputs!$J$6:$J$9,Inputs!$H$6:$H$9)),Inputs!$B$12),-Inputs!$B$12),NORM.INV(RAND(),LOOKUP(W4624,Inputs!$J$6:$J$9,Inputs!$G$6:$G$9),LOOKUP(W4624,Inputs!$J$6:$J$9,Inputs!$H$6:$H$9))),0),"" )</f>
        <v/>
      </c>
      <c r="N4624" s="26">
        <f>IF($A4624&lt;=Inputs!$B$13,IF(9&lt;=Inputs!$B$8,IF(Inputs!$B$12&gt;0,MAX(MIN(NORM.INV(RAND(),LOOKUP(X4624,Inputs!$J$6:$J$9,Inputs!$G$6:$G$9),LOOKUP(X4624,Inputs!$J$6:$J$9,Inputs!$H$6:$H$9)),Inputs!$B$12),-Inputs!$B$12),NORM.INV(RAND(),LOOKUP(X4624,Inputs!$J$6:$J$9,Inputs!$G$6:$G$9),LOOKUP(X4624,Inputs!$J$6:$J$9,Inputs!$H$6:$H$9))),0),"" )</f>
        <v/>
      </c>
      <c r="O4624" s="26">
        <f>IF($A4624&lt;=Inputs!$B$13,IF(10&lt;=Inputs!$B$8,IF(Inputs!$B$12&gt;0,MAX(MIN(NORM.INV(RAND(),LOOKUP(Y4624,Inputs!$J$6:$J$9,Inputs!$G$6:$G$9),LOOKUP(Y4624,Inputs!$J$6:$J$9,Inputs!$H$6:$H$9)),Inputs!$B$12),-Inputs!$B$12),NORM.INV(RAND(),LOOKUP(Y4624,Inputs!$J$6:$J$9,Inputs!$G$6:$G$9),LOOKUP(Y4624,Inputs!$J$6:$J$9,Inputs!$H$6:$H$9))),0),"" )</f>
        <v/>
      </c>
      <c r="P4624" s="31">
        <f>IF($A4624&lt;=Inputs!$B$13,RAND(),"")</f>
        <v/>
      </c>
      <c r="Q4624" s="31">
        <f>IF($A4624&lt;=Inputs!$B$13,RAND(),"")</f>
        <v/>
      </c>
      <c r="R4624" s="31">
        <f>IF($A4624&lt;=Inputs!$B$13,RAND(),"")</f>
        <v/>
      </c>
      <c r="S4624" s="31">
        <f>IF($A4624&lt;=Inputs!$B$13,RAND(),"")</f>
        <v/>
      </c>
      <c r="T4624" s="31">
        <f>IF($A4624&lt;=Inputs!$B$13,RAND(),"")</f>
        <v/>
      </c>
      <c r="U4624" s="31">
        <f>IF($A4624&lt;=Inputs!$B$13,RAND(),"")</f>
        <v/>
      </c>
      <c r="V4624" s="31">
        <f>IF($A4624&lt;=Inputs!$B$13,RAND(),"")</f>
        <v/>
      </c>
      <c r="W4624" s="31">
        <f>IF($A4624&lt;=Inputs!$B$13,RAND(),"")</f>
        <v/>
      </c>
      <c r="X4624" s="31">
        <f>IF($A4624&lt;=Inputs!$B$13,RAND(),"")</f>
        <v/>
      </c>
      <c r="Y4624" s="31">
        <f>IF($A4624&lt;=Inputs!$B$13,RAND(),"")</f>
        <v/>
      </c>
    </row>
    <row r="4625">
      <c r="A4625" t="n">
        <v>4620</v>
      </c>
      <c r="B4625" s="26">
        <f>IF($A4625&lt;=Inputs!$B$13,IF(Inputs!$B$8&gt;0,SUM(F4625:O4625)/Inputs!$B$8,0),"")</f>
        <v/>
      </c>
      <c r="C4625" s="27">
        <f>IF($A4625&lt;=Inputs!$B$13,B4625/100,"")</f>
        <v/>
      </c>
      <c r="D4625" s="28">
        <f>IF($A4625&lt;=Inputs!$B$13,C4625*Inputs!$B$7,"")</f>
        <v/>
      </c>
      <c r="E4625" s="29">
        <f>IF($A4625&lt;=Inputs!$B$13,IF(D4625&gt;0,1,0),"")</f>
        <v/>
      </c>
      <c r="F4625" s="26">
        <f>IF($A4625&lt;=Inputs!$B$13,IF(1&lt;=Inputs!$B$8,IF(Inputs!$B$12&gt;0,MAX(MIN(NORM.INV(RAND(),LOOKUP(P4625,Inputs!$J$6:$J$9,Inputs!$G$6:$G$9),LOOKUP(P4625,Inputs!$J$6:$J$9,Inputs!$H$6:$H$9)),Inputs!$B$12),-Inputs!$B$12),NORM.INV(RAND(),LOOKUP(P4625,Inputs!$J$6:$J$9,Inputs!$G$6:$G$9),LOOKUP(P4625,Inputs!$J$6:$J$9,Inputs!$H$6:$H$9))),0),"" )</f>
        <v/>
      </c>
      <c r="G4625" s="26">
        <f>IF($A4625&lt;=Inputs!$B$13,IF(2&lt;=Inputs!$B$8,IF(Inputs!$B$12&gt;0,MAX(MIN(NORM.INV(RAND(),LOOKUP(Q4625,Inputs!$J$6:$J$9,Inputs!$G$6:$G$9),LOOKUP(Q4625,Inputs!$J$6:$J$9,Inputs!$H$6:$H$9)),Inputs!$B$12),-Inputs!$B$12),NORM.INV(RAND(),LOOKUP(Q4625,Inputs!$J$6:$J$9,Inputs!$G$6:$G$9),LOOKUP(Q4625,Inputs!$J$6:$J$9,Inputs!$H$6:$H$9))),0),"" )</f>
        <v/>
      </c>
      <c r="H4625" s="26">
        <f>IF($A4625&lt;=Inputs!$B$13,IF(3&lt;=Inputs!$B$8,IF(Inputs!$B$12&gt;0,MAX(MIN(NORM.INV(RAND(),LOOKUP(R4625,Inputs!$J$6:$J$9,Inputs!$G$6:$G$9),LOOKUP(R4625,Inputs!$J$6:$J$9,Inputs!$H$6:$H$9)),Inputs!$B$12),-Inputs!$B$12),NORM.INV(RAND(),LOOKUP(R4625,Inputs!$J$6:$J$9,Inputs!$G$6:$G$9),LOOKUP(R4625,Inputs!$J$6:$J$9,Inputs!$H$6:$H$9))),0),"" )</f>
        <v/>
      </c>
      <c r="I4625" s="26">
        <f>IF($A4625&lt;=Inputs!$B$13,IF(4&lt;=Inputs!$B$8,IF(Inputs!$B$12&gt;0,MAX(MIN(NORM.INV(RAND(),LOOKUP(S4625,Inputs!$J$6:$J$9,Inputs!$G$6:$G$9),LOOKUP(S4625,Inputs!$J$6:$J$9,Inputs!$H$6:$H$9)),Inputs!$B$12),-Inputs!$B$12),NORM.INV(RAND(),LOOKUP(S4625,Inputs!$J$6:$J$9,Inputs!$G$6:$G$9),LOOKUP(S4625,Inputs!$J$6:$J$9,Inputs!$H$6:$H$9))),0),"" )</f>
        <v/>
      </c>
      <c r="J4625" s="26">
        <f>IF($A4625&lt;=Inputs!$B$13,IF(5&lt;=Inputs!$B$8,IF(Inputs!$B$12&gt;0,MAX(MIN(NORM.INV(RAND(),LOOKUP(T4625,Inputs!$J$6:$J$9,Inputs!$G$6:$G$9),LOOKUP(T4625,Inputs!$J$6:$J$9,Inputs!$H$6:$H$9)),Inputs!$B$12),-Inputs!$B$12),NORM.INV(RAND(),LOOKUP(T4625,Inputs!$J$6:$J$9,Inputs!$G$6:$G$9),LOOKUP(T4625,Inputs!$J$6:$J$9,Inputs!$H$6:$H$9))),0),"" )</f>
        <v/>
      </c>
      <c r="K4625" s="26">
        <f>IF($A4625&lt;=Inputs!$B$13,IF(6&lt;=Inputs!$B$8,IF(Inputs!$B$12&gt;0,MAX(MIN(NORM.INV(RAND(),LOOKUP(U4625,Inputs!$J$6:$J$9,Inputs!$G$6:$G$9),LOOKUP(U4625,Inputs!$J$6:$J$9,Inputs!$H$6:$H$9)),Inputs!$B$12),-Inputs!$B$12),NORM.INV(RAND(),LOOKUP(U4625,Inputs!$J$6:$J$9,Inputs!$G$6:$G$9),LOOKUP(U4625,Inputs!$J$6:$J$9,Inputs!$H$6:$H$9))),0),"" )</f>
        <v/>
      </c>
      <c r="L4625" s="26">
        <f>IF($A4625&lt;=Inputs!$B$13,IF(7&lt;=Inputs!$B$8,IF(Inputs!$B$12&gt;0,MAX(MIN(NORM.INV(RAND(),LOOKUP(V4625,Inputs!$J$6:$J$9,Inputs!$G$6:$G$9),LOOKUP(V4625,Inputs!$J$6:$J$9,Inputs!$H$6:$H$9)),Inputs!$B$12),-Inputs!$B$12),NORM.INV(RAND(),LOOKUP(V4625,Inputs!$J$6:$J$9,Inputs!$G$6:$G$9),LOOKUP(V4625,Inputs!$J$6:$J$9,Inputs!$H$6:$H$9))),0),"" )</f>
        <v/>
      </c>
      <c r="M4625" s="26">
        <f>IF($A4625&lt;=Inputs!$B$13,IF(8&lt;=Inputs!$B$8,IF(Inputs!$B$12&gt;0,MAX(MIN(NORM.INV(RAND(),LOOKUP(W4625,Inputs!$J$6:$J$9,Inputs!$G$6:$G$9),LOOKUP(W4625,Inputs!$J$6:$J$9,Inputs!$H$6:$H$9)),Inputs!$B$12),-Inputs!$B$12),NORM.INV(RAND(),LOOKUP(W4625,Inputs!$J$6:$J$9,Inputs!$G$6:$G$9),LOOKUP(W4625,Inputs!$J$6:$J$9,Inputs!$H$6:$H$9))),0),"" )</f>
        <v/>
      </c>
      <c r="N4625" s="26">
        <f>IF($A4625&lt;=Inputs!$B$13,IF(9&lt;=Inputs!$B$8,IF(Inputs!$B$12&gt;0,MAX(MIN(NORM.INV(RAND(),LOOKUP(X4625,Inputs!$J$6:$J$9,Inputs!$G$6:$G$9),LOOKUP(X4625,Inputs!$J$6:$J$9,Inputs!$H$6:$H$9)),Inputs!$B$12),-Inputs!$B$12),NORM.INV(RAND(),LOOKUP(X4625,Inputs!$J$6:$J$9,Inputs!$G$6:$G$9),LOOKUP(X4625,Inputs!$J$6:$J$9,Inputs!$H$6:$H$9))),0),"" )</f>
        <v/>
      </c>
      <c r="O4625" s="26">
        <f>IF($A4625&lt;=Inputs!$B$13,IF(10&lt;=Inputs!$B$8,IF(Inputs!$B$12&gt;0,MAX(MIN(NORM.INV(RAND(),LOOKUP(Y4625,Inputs!$J$6:$J$9,Inputs!$G$6:$G$9),LOOKUP(Y4625,Inputs!$J$6:$J$9,Inputs!$H$6:$H$9)),Inputs!$B$12),-Inputs!$B$12),NORM.INV(RAND(),LOOKUP(Y4625,Inputs!$J$6:$J$9,Inputs!$G$6:$G$9),LOOKUP(Y4625,Inputs!$J$6:$J$9,Inputs!$H$6:$H$9))),0),"" )</f>
        <v/>
      </c>
      <c r="P4625" s="31">
        <f>IF($A4625&lt;=Inputs!$B$13,RAND(),"")</f>
        <v/>
      </c>
      <c r="Q4625" s="31">
        <f>IF($A4625&lt;=Inputs!$B$13,RAND(),"")</f>
        <v/>
      </c>
      <c r="R4625" s="31">
        <f>IF($A4625&lt;=Inputs!$B$13,RAND(),"")</f>
        <v/>
      </c>
      <c r="S4625" s="31">
        <f>IF($A4625&lt;=Inputs!$B$13,RAND(),"")</f>
        <v/>
      </c>
      <c r="T4625" s="31">
        <f>IF($A4625&lt;=Inputs!$B$13,RAND(),"")</f>
        <v/>
      </c>
      <c r="U4625" s="31">
        <f>IF($A4625&lt;=Inputs!$B$13,RAND(),"")</f>
        <v/>
      </c>
      <c r="V4625" s="31">
        <f>IF($A4625&lt;=Inputs!$B$13,RAND(),"")</f>
        <v/>
      </c>
      <c r="W4625" s="31">
        <f>IF($A4625&lt;=Inputs!$B$13,RAND(),"")</f>
        <v/>
      </c>
      <c r="X4625" s="31">
        <f>IF($A4625&lt;=Inputs!$B$13,RAND(),"")</f>
        <v/>
      </c>
      <c r="Y4625" s="31">
        <f>IF($A4625&lt;=Inputs!$B$13,RAND(),"")</f>
        <v/>
      </c>
    </row>
    <row r="4626">
      <c r="A4626" t="n">
        <v>4621</v>
      </c>
      <c r="B4626" s="26">
        <f>IF($A4626&lt;=Inputs!$B$13,IF(Inputs!$B$8&gt;0,SUM(F4626:O4626)/Inputs!$B$8,0),"")</f>
        <v/>
      </c>
      <c r="C4626" s="27">
        <f>IF($A4626&lt;=Inputs!$B$13,B4626/100,"")</f>
        <v/>
      </c>
      <c r="D4626" s="28">
        <f>IF($A4626&lt;=Inputs!$B$13,C4626*Inputs!$B$7,"")</f>
        <v/>
      </c>
      <c r="E4626" s="29">
        <f>IF($A4626&lt;=Inputs!$B$13,IF(D4626&gt;0,1,0),"")</f>
        <v/>
      </c>
      <c r="F4626" s="26">
        <f>IF($A4626&lt;=Inputs!$B$13,IF(1&lt;=Inputs!$B$8,IF(Inputs!$B$12&gt;0,MAX(MIN(NORM.INV(RAND(),LOOKUP(P4626,Inputs!$J$6:$J$9,Inputs!$G$6:$G$9),LOOKUP(P4626,Inputs!$J$6:$J$9,Inputs!$H$6:$H$9)),Inputs!$B$12),-Inputs!$B$12),NORM.INV(RAND(),LOOKUP(P4626,Inputs!$J$6:$J$9,Inputs!$G$6:$G$9),LOOKUP(P4626,Inputs!$J$6:$J$9,Inputs!$H$6:$H$9))),0),"" )</f>
        <v/>
      </c>
      <c r="G4626" s="26">
        <f>IF($A4626&lt;=Inputs!$B$13,IF(2&lt;=Inputs!$B$8,IF(Inputs!$B$12&gt;0,MAX(MIN(NORM.INV(RAND(),LOOKUP(Q4626,Inputs!$J$6:$J$9,Inputs!$G$6:$G$9),LOOKUP(Q4626,Inputs!$J$6:$J$9,Inputs!$H$6:$H$9)),Inputs!$B$12),-Inputs!$B$12),NORM.INV(RAND(),LOOKUP(Q4626,Inputs!$J$6:$J$9,Inputs!$G$6:$G$9),LOOKUP(Q4626,Inputs!$J$6:$J$9,Inputs!$H$6:$H$9))),0),"" )</f>
        <v/>
      </c>
      <c r="H4626" s="26">
        <f>IF($A4626&lt;=Inputs!$B$13,IF(3&lt;=Inputs!$B$8,IF(Inputs!$B$12&gt;0,MAX(MIN(NORM.INV(RAND(),LOOKUP(R4626,Inputs!$J$6:$J$9,Inputs!$G$6:$G$9),LOOKUP(R4626,Inputs!$J$6:$J$9,Inputs!$H$6:$H$9)),Inputs!$B$12),-Inputs!$B$12),NORM.INV(RAND(),LOOKUP(R4626,Inputs!$J$6:$J$9,Inputs!$G$6:$G$9),LOOKUP(R4626,Inputs!$J$6:$J$9,Inputs!$H$6:$H$9))),0),"" )</f>
        <v/>
      </c>
      <c r="I4626" s="26">
        <f>IF($A4626&lt;=Inputs!$B$13,IF(4&lt;=Inputs!$B$8,IF(Inputs!$B$12&gt;0,MAX(MIN(NORM.INV(RAND(),LOOKUP(S4626,Inputs!$J$6:$J$9,Inputs!$G$6:$G$9),LOOKUP(S4626,Inputs!$J$6:$J$9,Inputs!$H$6:$H$9)),Inputs!$B$12),-Inputs!$B$12),NORM.INV(RAND(),LOOKUP(S4626,Inputs!$J$6:$J$9,Inputs!$G$6:$G$9),LOOKUP(S4626,Inputs!$J$6:$J$9,Inputs!$H$6:$H$9))),0),"" )</f>
        <v/>
      </c>
      <c r="J4626" s="26">
        <f>IF($A4626&lt;=Inputs!$B$13,IF(5&lt;=Inputs!$B$8,IF(Inputs!$B$12&gt;0,MAX(MIN(NORM.INV(RAND(),LOOKUP(T4626,Inputs!$J$6:$J$9,Inputs!$G$6:$G$9),LOOKUP(T4626,Inputs!$J$6:$J$9,Inputs!$H$6:$H$9)),Inputs!$B$12),-Inputs!$B$12),NORM.INV(RAND(),LOOKUP(T4626,Inputs!$J$6:$J$9,Inputs!$G$6:$G$9),LOOKUP(T4626,Inputs!$J$6:$J$9,Inputs!$H$6:$H$9))),0),"" )</f>
        <v/>
      </c>
      <c r="K4626" s="26">
        <f>IF($A4626&lt;=Inputs!$B$13,IF(6&lt;=Inputs!$B$8,IF(Inputs!$B$12&gt;0,MAX(MIN(NORM.INV(RAND(),LOOKUP(U4626,Inputs!$J$6:$J$9,Inputs!$G$6:$G$9),LOOKUP(U4626,Inputs!$J$6:$J$9,Inputs!$H$6:$H$9)),Inputs!$B$12),-Inputs!$B$12),NORM.INV(RAND(),LOOKUP(U4626,Inputs!$J$6:$J$9,Inputs!$G$6:$G$9),LOOKUP(U4626,Inputs!$J$6:$J$9,Inputs!$H$6:$H$9))),0),"" )</f>
        <v/>
      </c>
      <c r="L4626" s="26">
        <f>IF($A4626&lt;=Inputs!$B$13,IF(7&lt;=Inputs!$B$8,IF(Inputs!$B$12&gt;0,MAX(MIN(NORM.INV(RAND(),LOOKUP(V4626,Inputs!$J$6:$J$9,Inputs!$G$6:$G$9),LOOKUP(V4626,Inputs!$J$6:$J$9,Inputs!$H$6:$H$9)),Inputs!$B$12),-Inputs!$B$12),NORM.INV(RAND(),LOOKUP(V4626,Inputs!$J$6:$J$9,Inputs!$G$6:$G$9),LOOKUP(V4626,Inputs!$J$6:$J$9,Inputs!$H$6:$H$9))),0),"" )</f>
        <v/>
      </c>
      <c r="M4626" s="26">
        <f>IF($A4626&lt;=Inputs!$B$13,IF(8&lt;=Inputs!$B$8,IF(Inputs!$B$12&gt;0,MAX(MIN(NORM.INV(RAND(),LOOKUP(W4626,Inputs!$J$6:$J$9,Inputs!$G$6:$G$9),LOOKUP(W4626,Inputs!$J$6:$J$9,Inputs!$H$6:$H$9)),Inputs!$B$12),-Inputs!$B$12),NORM.INV(RAND(),LOOKUP(W4626,Inputs!$J$6:$J$9,Inputs!$G$6:$G$9),LOOKUP(W4626,Inputs!$J$6:$J$9,Inputs!$H$6:$H$9))),0),"" )</f>
        <v/>
      </c>
      <c r="N4626" s="26">
        <f>IF($A4626&lt;=Inputs!$B$13,IF(9&lt;=Inputs!$B$8,IF(Inputs!$B$12&gt;0,MAX(MIN(NORM.INV(RAND(),LOOKUP(X4626,Inputs!$J$6:$J$9,Inputs!$G$6:$G$9),LOOKUP(X4626,Inputs!$J$6:$J$9,Inputs!$H$6:$H$9)),Inputs!$B$12),-Inputs!$B$12),NORM.INV(RAND(),LOOKUP(X4626,Inputs!$J$6:$J$9,Inputs!$G$6:$G$9),LOOKUP(X4626,Inputs!$J$6:$J$9,Inputs!$H$6:$H$9))),0),"" )</f>
        <v/>
      </c>
      <c r="O4626" s="26">
        <f>IF($A4626&lt;=Inputs!$B$13,IF(10&lt;=Inputs!$B$8,IF(Inputs!$B$12&gt;0,MAX(MIN(NORM.INV(RAND(),LOOKUP(Y4626,Inputs!$J$6:$J$9,Inputs!$G$6:$G$9),LOOKUP(Y4626,Inputs!$J$6:$J$9,Inputs!$H$6:$H$9)),Inputs!$B$12),-Inputs!$B$12),NORM.INV(RAND(),LOOKUP(Y4626,Inputs!$J$6:$J$9,Inputs!$G$6:$G$9),LOOKUP(Y4626,Inputs!$J$6:$J$9,Inputs!$H$6:$H$9))),0),"" )</f>
        <v/>
      </c>
      <c r="P4626" s="31">
        <f>IF($A4626&lt;=Inputs!$B$13,RAND(),"")</f>
        <v/>
      </c>
      <c r="Q4626" s="31">
        <f>IF($A4626&lt;=Inputs!$B$13,RAND(),"")</f>
        <v/>
      </c>
      <c r="R4626" s="31">
        <f>IF($A4626&lt;=Inputs!$B$13,RAND(),"")</f>
        <v/>
      </c>
      <c r="S4626" s="31">
        <f>IF($A4626&lt;=Inputs!$B$13,RAND(),"")</f>
        <v/>
      </c>
      <c r="T4626" s="31">
        <f>IF($A4626&lt;=Inputs!$B$13,RAND(),"")</f>
        <v/>
      </c>
      <c r="U4626" s="31">
        <f>IF($A4626&lt;=Inputs!$B$13,RAND(),"")</f>
        <v/>
      </c>
      <c r="V4626" s="31">
        <f>IF($A4626&lt;=Inputs!$B$13,RAND(),"")</f>
        <v/>
      </c>
      <c r="W4626" s="31">
        <f>IF($A4626&lt;=Inputs!$B$13,RAND(),"")</f>
        <v/>
      </c>
      <c r="X4626" s="31">
        <f>IF($A4626&lt;=Inputs!$B$13,RAND(),"")</f>
        <v/>
      </c>
      <c r="Y4626" s="31">
        <f>IF($A4626&lt;=Inputs!$B$13,RAND(),"")</f>
        <v/>
      </c>
    </row>
    <row r="4627">
      <c r="A4627" t="n">
        <v>4622</v>
      </c>
      <c r="B4627" s="26">
        <f>IF($A4627&lt;=Inputs!$B$13,IF(Inputs!$B$8&gt;0,SUM(F4627:O4627)/Inputs!$B$8,0),"")</f>
        <v/>
      </c>
      <c r="C4627" s="27">
        <f>IF($A4627&lt;=Inputs!$B$13,B4627/100,"")</f>
        <v/>
      </c>
      <c r="D4627" s="28">
        <f>IF($A4627&lt;=Inputs!$B$13,C4627*Inputs!$B$7,"")</f>
        <v/>
      </c>
      <c r="E4627" s="29">
        <f>IF($A4627&lt;=Inputs!$B$13,IF(D4627&gt;0,1,0),"")</f>
        <v/>
      </c>
      <c r="F4627" s="26">
        <f>IF($A4627&lt;=Inputs!$B$13,IF(1&lt;=Inputs!$B$8,IF(Inputs!$B$12&gt;0,MAX(MIN(NORM.INV(RAND(),LOOKUP(P4627,Inputs!$J$6:$J$9,Inputs!$G$6:$G$9),LOOKUP(P4627,Inputs!$J$6:$J$9,Inputs!$H$6:$H$9)),Inputs!$B$12),-Inputs!$B$12),NORM.INV(RAND(),LOOKUP(P4627,Inputs!$J$6:$J$9,Inputs!$G$6:$G$9),LOOKUP(P4627,Inputs!$J$6:$J$9,Inputs!$H$6:$H$9))),0),"" )</f>
        <v/>
      </c>
      <c r="G4627" s="26">
        <f>IF($A4627&lt;=Inputs!$B$13,IF(2&lt;=Inputs!$B$8,IF(Inputs!$B$12&gt;0,MAX(MIN(NORM.INV(RAND(),LOOKUP(Q4627,Inputs!$J$6:$J$9,Inputs!$G$6:$G$9),LOOKUP(Q4627,Inputs!$J$6:$J$9,Inputs!$H$6:$H$9)),Inputs!$B$12),-Inputs!$B$12),NORM.INV(RAND(),LOOKUP(Q4627,Inputs!$J$6:$J$9,Inputs!$G$6:$G$9),LOOKUP(Q4627,Inputs!$J$6:$J$9,Inputs!$H$6:$H$9))),0),"" )</f>
        <v/>
      </c>
      <c r="H4627" s="26">
        <f>IF($A4627&lt;=Inputs!$B$13,IF(3&lt;=Inputs!$B$8,IF(Inputs!$B$12&gt;0,MAX(MIN(NORM.INV(RAND(),LOOKUP(R4627,Inputs!$J$6:$J$9,Inputs!$G$6:$G$9),LOOKUP(R4627,Inputs!$J$6:$J$9,Inputs!$H$6:$H$9)),Inputs!$B$12),-Inputs!$B$12),NORM.INV(RAND(),LOOKUP(R4627,Inputs!$J$6:$J$9,Inputs!$G$6:$G$9),LOOKUP(R4627,Inputs!$J$6:$J$9,Inputs!$H$6:$H$9))),0),"" )</f>
        <v/>
      </c>
      <c r="I4627" s="26">
        <f>IF($A4627&lt;=Inputs!$B$13,IF(4&lt;=Inputs!$B$8,IF(Inputs!$B$12&gt;0,MAX(MIN(NORM.INV(RAND(),LOOKUP(S4627,Inputs!$J$6:$J$9,Inputs!$G$6:$G$9),LOOKUP(S4627,Inputs!$J$6:$J$9,Inputs!$H$6:$H$9)),Inputs!$B$12),-Inputs!$B$12),NORM.INV(RAND(),LOOKUP(S4627,Inputs!$J$6:$J$9,Inputs!$G$6:$G$9),LOOKUP(S4627,Inputs!$J$6:$J$9,Inputs!$H$6:$H$9))),0),"" )</f>
        <v/>
      </c>
      <c r="J4627" s="26">
        <f>IF($A4627&lt;=Inputs!$B$13,IF(5&lt;=Inputs!$B$8,IF(Inputs!$B$12&gt;0,MAX(MIN(NORM.INV(RAND(),LOOKUP(T4627,Inputs!$J$6:$J$9,Inputs!$G$6:$G$9),LOOKUP(T4627,Inputs!$J$6:$J$9,Inputs!$H$6:$H$9)),Inputs!$B$12),-Inputs!$B$12),NORM.INV(RAND(),LOOKUP(T4627,Inputs!$J$6:$J$9,Inputs!$G$6:$G$9),LOOKUP(T4627,Inputs!$J$6:$J$9,Inputs!$H$6:$H$9))),0),"" )</f>
        <v/>
      </c>
      <c r="K4627" s="26">
        <f>IF($A4627&lt;=Inputs!$B$13,IF(6&lt;=Inputs!$B$8,IF(Inputs!$B$12&gt;0,MAX(MIN(NORM.INV(RAND(),LOOKUP(U4627,Inputs!$J$6:$J$9,Inputs!$G$6:$G$9),LOOKUP(U4627,Inputs!$J$6:$J$9,Inputs!$H$6:$H$9)),Inputs!$B$12),-Inputs!$B$12),NORM.INV(RAND(),LOOKUP(U4627,Inputs!$J$6:$J$9,Inputs!$G$6:$G$9),LOOKUP(U4627,Inputs!$J$6:$J$9,Inputs!$H$6:$H$9))),0),"" )</f>
        <v/>
      </c>
      <c r="L4627" s="26">
        <f>IF($A4627&lt;=Inputs!$B$13,IF(7&lt;=Inputs!$B$8,IF(Inputs!$B$12&gt;0,MAX(MIN(NORM.INV(RAND(),LOOKUP(V4627,Inputs!$J$6:$J$9,Inputs!$G$6:$G$9),LOOKUP(V4627,Inputs!$J$6:$J$9,Inputs!$H$6:$H$9)),Inputs!$B$12),-Inputs!$B$12),NORM.INV(RAND(),LOOKUP(V4627,Inputs!$J$6:$J$9,Inputs!$G$6:$G$9),LOOKUP(V4627,Inputs!$J$6:$J$9,Inputs!$H$6:$H$9))),0),"" )</f>
        <v/>
      </c>
      <c r="M4627" s="26">
        <f>IF($A4627&lt;=Inputs!$B$13,IF(8&lt;=Inputs!$B$8,IF(Inputs!$B$12&gt;0,MAX(MIN(NORM.INV(RAND(),LOOKUP(W4627,Inputs!$J$6:$J$9,Inputs!$G$6:$G$9),LOOKUP(W4627,Inputs!$J$6:$J$9,Inputs!$H$6:$H$9)),Inputs!$B$12),-Inputs!$B$12),NORM.INV(RAND(),LOOKUP(W4627,Inputs!$J$6:$J$9,Inputs!$G$6:$G$9),LOOKUP(W4627,Inputs!$J$6:$J$9,Inputs!$H$6:$H$9))),0),"" )</f>
        <v/>
      </c>
      <c r="N4627" s="26">
        <f>IF($A4627&lt;=Inputs!$B$13,IF(9&lt;=Inputs!$B$8,IF(Inputs!$B$12&gt;0,MAX(MIN(NORM.INV(RAND(),LOOKUP(X4627,Inputs!$J$6:$J$9,Inputs!$G$6:$G$9),LOOKUP(X4627,Inputs!$J$6:$J$9,Inputs!$H$6:$H$9)),Inputs!$B$12),-Inputs!$B$12),NORM.INV(RAND(),LOOKUP(X4627,Inputs!$J$6:$J$9,Inputs!$G$6:$G$9),LOOKUP(X4627,Inputs!$J$6:$J$9,Inputs!$H$6:$H$9))),0),"" )</f>
        <v/>
      </c>
      <c r="O4627" s="26">
        <f>IF($A4627&lt;=Inputs!$B$13,IF(10&lt;=Inputs!$B$8,IF(Inputs!$B$12&gt;0,MAX(MIN(NORM.INV(RAND(),LOOKUP(Y4627,Inputs!$J$6:$J$9,Inputs!$G$6:$G$9),LOOKUP(Y4627,Inputs!$J$6:$J$9,Inputs!$H$6:$H$9)),Inputs!$B$12),-Inputs!$B$12),NORM.INV(RAND(),LOOKUP(Y4627,Inputs!$J$6:$J$9,Inputs!$G$6:$G$9),LOOKUP(Y4627,Inputs!$J$6:$J$9,Inputs!$H$6:$H$9))),0),"" )</f>
        <v/>
      </c>
      <c r="P4627" s="31">
        <f>IF($A4627&lt;=Inputs!$B$13,RAND(),"")</f>
        <v/>
      </c>
      <c r="Q4627" s="31">
        <f>IF($A4627&lt;=Inputs!$B$13,RAND(),"")</f>
        <v/>
      </c>
      <c r="R4627" s="31">
        <f>IF($A4627&lt;=Inputs!$B$13,RAND(),"")</f>
        <v/>
      </c>
      <c r="S4627" s="31">
        <f>IF($A4627&lt;=Inputs!$B$13,RAND(),"")</f>
        <v/>
      </c>
      <c r="T4627" s="31">
        <f>IF($A4627&lt;=Inputs!$B$13,RAND(),"")</f>
        <v/>
      </c>
      <c r="U4627" s="31">
        <f>IF($A4627&lt;=Inputs!$B$13,RAND(),"")</f>
        <v/>
      </c>
      <c r="V4627" s="31">
        <f>IF($A4627&lt;=Inputs!$B$13,RAND(),"")</f>
        <v/>
      </c>
      <c r="W4627" s="31">
        <f>IF($A4627&lt;=Inputs!$B$13,RAND(),"")</f>
        <v/>
      </c>
      <c r="X4627" s="31">
        <f>IF($A4627&lt;=Inputs!$B$13,RAND(),"")</f>
        <v/>
      </c>
      <c r="Y4627" s="31">
        <f>IF($A4627&lt;=Inputs!$B$13,RAND(),"")</f>
        <v/>
      </c>
    </row>
    <row r="4628">
      <c r="A4628" t="n">
        <v>4623</v>
      </c>
      <c r="B4628" s="26">
        <f>IF($A4628&lt;=Inputs!$B$13,IF(Inputs!$B$8&gt;0,SUM(F4628:O4628)/Inputs!$B$8,0),"")</f>
        <v/>
      </c>
      <c r="C4628" s="27">
        <f>IF($A4628&lt;=Inputs!$B$13,B4628/100,"")</f>
        <v/>
      </c>
      <c r="D4628" s="28">
        <f>IF($A4628&lt;=Inputs!$B$13,C4628*Inputs!$B$7,"")</f>
        <v/>
      </c>
      <c r="E4628" s="29">
        <f>IF($A4628&lt;=Inputs!$B$13,IF(D4628&gt;0,1,0),"")</f>
        <v/>
      </c>
      <c r="F4628" s="26">
        <f>IF($A4628&lt;=Inputs!$B$13,IF(1&lt;=Inputs!$B$8,IF(Inputs!$B$12&gt;0,MAX(MIN(NORM.INV(RAND(),LOOKUP(P4628,Inputs!$J$6:$J$9,Inputs!$G$6:$G$9),LOOKUP(P4628,Inputs!$J$6:$J$9,Inputs!$H$6:$H$9)),Inputs!$B$12),-Inputs!$B$12),NORM.INV(RAND(),LOOKUP(P4628,Inputs!$J$6:$J$9,Inputs!$G$6:$G$9),LOOKUP(P4628,Inputs!$J$6:$J$9,Inputs!$H$6:$H$9))),0),"" )</f>
        <v/>
      </c>
      <c r="G4628" s="26">
        <f>IF($A4628&lt;=Inputs!$B$13,IF(2&lt;=Inputs!$B$8,IF(Inputs!$B$12&gt;0,MAX(MIN(NORM.INV(RAND(),LOOKUP(Q4628,Inputs!$J$6:$J$9,Inputs!$G$6:$G$9),LOOKUP(Q4628,Inputs!$J$6:$J$9,Inputs!$H$6:$H$9)),Inputs!$B$12),-Inputs!$B$12),NORM.INV(RAND(),LOOKUP(Q4628,Inputs!$J$6:$J$9,Inputs!$G$6:$G$9),LOOKUP(Q4628,Inputs!$J$6:$J$9,Inputs!$H$6:$H$9))),0),"" )</f>
        <v/>
      </c>
      <c r="H4628" s="26">
        <f>IF($A4628&lt;=Inputs!$B$13,IF(3&lt;=Inputs!$B$8,IF(Inputs!$B$12&gt;0,MAX(MIN(NORM.INV(RAND(),LOOKUP(R4628,Inputs!$J$6:$J$9,Inputs!$G$6:$G$9),LOOKUP(R4628,Inputs!$J$6:$J$9,Inputs!$H$6:$H$9)),Inputs!$B$12),-Inputs!$B$12),NORM.INV(RAND(),LOOKUP(R4628,Inputs!$J$6:$J$9,Inputs!$G$6:$G$9),LOOKUP(R4628,Inputs!$J$6:$J$9,Inputs!$H$6:$H$9))),0),"" )</f>
        <v/>
      </c>
      <c r="I4628" s="26">
        <f>IF($A4628&lt;=Inputs!$B$13,IF(4&lt;=Inputs!$B$8,IF(Inputs!$B$12&gt;0,MAX(MIN(NORM.INV(RAND(),LOOKUP(S4628,Inputs!$J$6:$J$9,Inputs!$G$6:$G$9),LOOKUP(S4628,Inputs!$J$6:$J$9,Inputs!$H$6:$H$9)),Inputs!$B$12),-Inputs!$B$12),NORM.INV(RAND(),LOOKUP(S4628,Inputs!$J$6:$J$9,Inputs!$G$6:$G$9),LOOKUP(S4628,Inputs!$J$6:$J$9,Inputs!$H$6:$H$9))),0),"" )</f>
        <v/>
      </c>
      <c r="J4628" s="26">
        <f>IF($A4628&lt;=Inputs!$B$13,IF(5&lt;=Inputs!$B$8,IF(Inputs!$B$12&gt;0,MAX(MIN(NORM.INV(RAND(),LOOKUP(T4628,Inputs!$J$6:$J$9,Inputs!$G$6:$G$9),LOOKUP(T4628,Inputs!$J$6:$J$9,Inputs!$H$6:$H$9)),Inputs!$B$12),-Inputs!$B$12),NORM.INV(RAND(),LOOKUP(T4628,Inputs!$J$6:$J$9,Inputs!$G$6:$G$9),LOOKUP(T4628,Inputs!$J$6:$J$9,Inputs!$H$6:$H$9))),0),"" )</f>
        <v/>
      </c>
      <c r="K4628" s="26">
        <f>IF($A4628&lt;=Inputs!$B$13,IF(6&lt;=Inputs!$B$8,IF(Inputs!$B$12&gt;0,MAX(MIN(NORM.INV(RAND(),LOOKUP(U4628,Inputs!$J$6:$J$9,Inputs!$G$6:$G$9),LOOKUP(U4628,Inputs!$J$6:$J$9,Inputs!$H$6:$H$9)),Inputs!$B$12),-Inputs!$B$12),NORM.INV(RAND(),LOOKUP(U4628,Inputs!$J$6:$J$9,Inputs!$G$6:$G$9),LOOKUP(U4628,Inputs!$J$6:$J$9,Inputs!$H$6:$H$9))),0),"" )</f>
        <v/>
      </c>
      <c r="L4628" s="26">
        <f>IF($A4628&lt;=Inputs!$B$13,IF(7&lt;=Inputs!$B$8,IF(Inputs!$B$12&gt;0,MAX(MIN(NORM.INV(RAND(),LOOKUP(V4628,Inputs!$J$6:$J$9,Inputs!$G$6:$G$9),LOOKUP(V4628,Inputs!$J$6:$J$9,Inputs!$H$6:$H$9)),Inputs!$B$12),-Inputs!$B$12),NORM.INV(RAND(),LOOKUP(V4628,Inputs!$J$6:$J$9,Inputs!$G$6:$G$9),LOOKUP(V4628,Inputs!$J$6:$J$9,Inputs!$H$6:$H$9))),0),"" )</f>
        <v/>
      </c>
      <c r="M4628" s="26">
        <f>IF($A4628&lt;=Inputs!$B$13,IF(8&lt;=Inputs!$B$8,IF(Inputs!$B$12&gt;0,MAX(MIN(NORM.INV(RAND(),LOOKUP(W4628,Inputs!$J$6:$J$9,Inputs!$G$6:$G$9),LOOKUP(W4628,Inputs!$J$6:$J$9,Inputs!$H$6:$H$9)),Inputs!$B$12),-Inputs!$B$12),NORM.INV(RAND(),LOOKUP(W4628,Inputs!$J$6:$J$9,Inputs!$G$6:$G$9),LOOKUP(W4628,Inputs!$J$6:$J$9,Inputs!$H$6:$H$9))),0),"" )</f>
        <v/>
      </c>
      <c r="N4628" s="26">
        <f>IF($A4628&lt;=Inputs!$B$13,IF(9&lt;=Inputs!$B$8,IF(Inputs!$B$12&gt;0,MAX(MIN(NORM.INV(RAND(),LOOKUP(X4628,Inputs!$J$6:$J$9,Inputs!$G$6:$G$9),LOOKUP(X4628,Inputs!$J$6:$J$9,Inputs!$H$6:$H$9)),Inputs!$B$12),-Inputs!$B$12),NORM.INV(RAND(),LOOKUP(X4628,Inputs!$J$6:$J$9,Inputs!$G$6:$G$9),LOOKUP(X4628,Inputs!$J$6:$J$9,Inputs!$H$6:$H$9))),0),"" )</f>
        <v/>
      </c>
      <c r="O4628" s="26">
        <f>IF($A4628&lt;=Inputs!$B$13,IF(10&lt;=Inputs!$B$8,IF(Inputs!$B$12&gt;0,MAX(MIN(NORM.INV(RAND(),LOOKUP(Y4628,Inputs!$J$6:$J$9,Inputs!$G$6:$G$9),LOOKUP(Y4628,Inputs!$J$6:$J$9,Inputs!$H$6:$H$9)),Inputs!$B$12),-Inputs!$B$12),NORM.INV(RAND(),LOOKUP(Y4628,Inputs!$J$6:$J$9,Inputs!$G$6:$G$9),LOOKUP(Y4628,Inputs!$J$6:$J$9,Inputs!$H$6:$H$9))),0),"" )</f>
        <v/>
      </c>
      <c r="P4628" s="31">
        <f>IF($A4628&lt;=Inputs!$B$13,RAND(),"")</f>
        <v/>
      </c>
      <c r="Q4628" s="31">
        <f>IF($A4628&lt;=Inputs!$B$13,RAND(),"")</f>
        <v/>
      </c>
      <c r="R4628" s="31">
        <f>IF($A4628&lt;=Inputs!$B$13,RAND(),"")</f>
        <v/>
      </c>
      <c r="S4628" s="31">
        <f>IF($A4628&lt;=Inputs!$B$13,RAND(),"")</f>
        <v/>
      </c>
      <c r="T4628" s="31">
        <f>IF($A4628&lt;=Inputs!$B$13,RAND(),"")</f>
        <v/>
      </c>
      <c r="U4628" s="31">
        <f>IF($A4628&lt;=Inputs!$B$13,RAND(),"")</f>
        <v/>
      </c>
      <c r="V4628" s="31">
        <f>IF($A4628&lt;=Inputs!$B$13,RAND(),"")</f>
        <v/>
      </c>
      <c r="W4628" s="31">
        <f>IF($A4628&lt;=Inputs!$B$13,RAND(),"")</f>
        <v/>
      </c>
      <c r="X4628" s="31">
        <f>IF($A4628&lt;=Inputs!$B$13,RAND(),"")</f>
        <v/>
      </c>
      <c r="Y4628" s="31">
        <f>IF($A4628&lt;=Inputs!$B$13,RAND(),"")</f>
        <v/>
      </c>
    </row>
    <row r="4629">
      <c r="A4629" t="n">
        <v>4624</v>
      </c>
      <c r="B4629" s="26">
        <f>IF($A4629&lt;=Inputs!$B$13,IF(Inputs!$B$8&gt;0,SUM(F4629:O4629)/Inputs!$B$8,0),"")</f>
        <v/>
      </c>
      <c r="C4629" s="27">
        <f>IF($A4629&lt;=Inputs!$B$13,B4629/100,"")</f>
        <v/>
      </c>
      <c r="D4629" s="28">
        <f>IF($A4629&lt;=Inputs!$B$13,C4629*Inputs!$B$7,"")</f>
        <v/>
      </c>
      <c r="E4629" s="29">
        <f>IF($A4629&lt;=Inputs!$B$13,IF(D4629&gt;0,1,0),"")</f>
        <v/>
      </c>
      <c r="F4629" s="26">
        <f>IF($A4629&lt;=Inputs!$B$13,IF(1&lt;=Inputs!$B$8,IF(Inputs!$B$12&gt;0,MAX(MIN(NORM.INV(RAND(),LOOKUP(P4629,Inputs!$J$6:$J$9,Inputs!$G$6:$G$9),LOOKUP(P4629,Inputs!$J$6:$J$9,Inputs!$H$6:$H$9)),Inputs!$B$12),-Inputs!$B$12),NORM.INV(RAND(),LOOKUP(P4629,Inputs!$J$6:$J$9,Inputs!$G$6:$G$9),LOOKUP(P4629,Inputs!$J$6:$J$9,Inputs!$H$6:$H$9))),0),"" )</f>
        <v/>
      </c>
      <c r="G4629" s="26">
        <f>IF($A4629&lt;=Inputs!$B$13,IF(2&lt;=Inputs!$B$8,IF(Inputs!$B$12&gt;0,MAX(MIN(NORM.INV(RAND(),LOOKUP(Q4629,Inputs!$J$6:$J$9,Inputs!$G$6:$G$9),LOOKUP(Q4629,Inputs!$J$6:$J$9,Inputs!$H$6:$H$9)),Inputs!$B$12),-Inputs!$B$12),NORM.INV(RAND(),LOOKUP(Q4629,Inputs!$J$6:$J$9,Inputs!$G$6:$G$9),LOOKUP(Q4629,Inputs!$J$6:$J$9,Inputs!$H$6:$H$9))),0),"" )</f>
        <v/>
      </c>
      <c r="H4629" s="26">
        <f>IF($A4629&lt;=Inputs!$B$13,IF(3&lt;=Inputs!$B$8,IF(Inputs!$B$12&gt;0,MAX(MIN(NORM.INV(RAND(),LOOKUP(R4629,Inputs!$J$6:$J$9,Inputs!$G$6:$G$9),LOOKUP(R4629,Inputs!$J$6:$J$9,Inputs!$H$6:$H$9)),Inputs!$B$12),-Inputs!$B$12),NORM.INV(RAND(),LOOKUP(R4629,Inputs!$J$6:$J$9,Inputs!$G$6:$G$9),LOOKUP(R4629,Inputs!$J$6:$J$9,Inputs!$H$6:$H$9))),0),"" )</f>
        <v/>
      </c>
      <c r="I4629" s="26">
        <f>IF($A4629&lt;=Inputs!$B$13,IF(4&lt;=Inputs!$B$8,IF(Inputs!$B$12&gt;0,MAX(MIN(NORM.INV(RAND(),LOOKUP(S4629,Inputs!$J$6:$J$9,Inputs!$G$6:$G$9),LOOKUP(S4629,Inputs!$J$6:$J$9,Inputs!$H$6:$H$9)),Inputs!$B$12),-Inputs!$B$12),NORM.INV(RAND(),LOOKUP(S4629,Inputs!$J$6:$J$9,Inputs!$G$6:$G$9),LOOKUP(S4629,Inputs!$J$6:$J$9,Inputs!$H$6:$H$9))),0),"" )</f>
        <v/>
      </c>
      <c r="J4629" s="26">
        <f>IF($A4629&lt;=Inputs!$B$13,IF(5&lt;=Inputs!$B$8,IF(Inputs!$B$12&gt;0,MAX(MIN(NORM.INV(RAND(),LOOKUP(T4629,Inputs!$J$6:$J$9,Inputs!$G$6:$G$9),LOOKUP(T4629,Inputs!$J$6:$J$9,Inputs!$H$6:$H$9)),Inputs!$B$12),-Inputs!$B$12),NORM.INV(RAND(),LOOKUP(T4629,Inputs!$J$6:$J$9,Inputs!$G$6:$G$9),LOOKUP(T4629,Inputs!$J$6:$J$9,Inputs!$H$6:$H$9))),0),"" )</f>
        <v/>
      </c>
      <c r="K4629" s="26">
        <f>IF($A4629&lt;=Inputs!$B$13,IF(6&lt;=Inputs!$B$8,IF(Inputs!$B$12&gt;0,MAX(MIN(NORM.INV(RAND(),LOOKUP(U4629,Inputs!$J$6:$J$9,Inputs!$G$6:$G$9),LOOKUP(U4629,Inputs!$J$6:$J$9,Inputs!$H$6:$H$9)),Inputs!$B$12),-Inputs!$B$12),NORM.INV(RAND(),LOOKUP(U4629,Inputs!$J$6:$J$9,Inputs!$G$6:$G$9),LOOKUP(U4629,Inputs!$J$6:$J$9,Inputs!$H$6:$H$9))),0),"" )</f>
        <v/>
      </c>
      <c r="L4629" s="26">
        <f>IF($A4629&lt;=Inputs!$B$13,IF(7&lt;=Inputs!$B$8,IF(Inputs!$B$12&gt;0,MAX(MIN(NORM.INV(RAND(),LOOKUP(V4629,Inputs!$J$6:$J$9,Inputs!$G$6:$G$9),LOOKUP(V4629,Inputs!$J$6:$J$9,Inputs!$H$6:$H$9)),Inputs!$B$12),-Inputs!$B$12),NORM.INV(RAND(),LOOKUP(V4629,Inputs!$J$6:$J$9,Inputs!$G$6:$G$9),LOOKUP(V4629,Inputs!$J$6:$J$9,Inputs!$H$6:$H$9))),0),"" )</f>
        <v/>
      </c>
      <c r="M4629" s="26">
        <f>IF($A4629&lt;=Inputs!$B$13,IF(8&lt;=Inputs!$B$8,IF(Inputs!$B$12&gt;0,MAX(MIN(NORM.INV(RAND(),LOOKUP(W4629,Inputs!$J$6:$J$9,Inputs!$G$6:$G$9),LOOKUP(W4629,Inputs!$J$6:$J$9,Inputs!$H$6:$H$9)),Inputs!$B$12),-Inputs!$B$12),NORM.INV(RAND(),LOOKUP(W4629,Inputs!$J$6:$J$9,Inputs!$G$6:$G$9),LOOKUP(W4629,Inputs!$J$6:$J$9,Inputs!$H$6:$H$9))),0),"" )</f>
        <v/>
      </c>
      <c r="N4629" s="26">
        <f>IF($A4629&lt;=Inputs!$B$13,IF(9&lt;=Inputs!$B$8,IF(Inputs!$B$12&gt;0,MAX(MIN(NORM.INV(RAND(),LOOKUP(X4629,Inputs!$J$6:$J$9,Inputs!$G$6:$G$9),LOOKUP(X4629,Inputs!$J$6:$J$9,Inputs!$H$6:$H$9)),Inputs!$B$12),-Inputs!$B$12),NORM.INV(RAND(),LOOKUP(X4629,Inputs!$J$6:$J$9,Inputs!$G$6:$G$9),LOOKUP(X4629,Inputs!$J$6:$J$9,Inputs!$H$6:$H$9))),0),"" )</f>
        <v/>
      </c>
      <c r="O4629" s="26">
        <f>IF($A4629&lt;=Inputs!$B$13,IF(10&lt;=Inputs!$B$8,IF(Inputs!$B$12&gt;0,MAX(MIN(NORM.INV(RAND(),LOOKUP(Y4629,Inputs!$J$6:$J$9,Inputs!$G$6:$G$9),LOOKUP(Y4629,Inputs!$J$6:$J$9,Inputs!$H$6:$H$9)),Inputs!$B$12),-Inputs!$B$12),NORM.INV(RAND(),LOOKUP(Y4629,Inputs!$J$6:$J$9,Inputs!$G$6:$G$9),LOOKUP(Y4629,Inputs!$J$6:$J$9,Inputs!$H$6:$H$9))),0),"" )</f>
        <v/>
      </c>
      <c r="P4629" s="31">
        <f>IF($A4629&lt;=Inputs!$B$13,RAND(),"")</f>
        <v/>
      </c>
      <c r="Q4629" s="31">
        <f>IF($A4629&lt;=Inputs!$B$13,RAND(),"")</f>
        <v/>
      </c>
      <c r="R4629" s="31">
        <f>IF($A4629&lt;=Inputs!$B$13,RAND(),"")</f>
        <v/>
      </c>
      <c r="S4629" s="31">
        <f>IF($A4629&lt;=Inputs!$B$13,RAND(),"")</f>
        <v/>
      </c>
      <c r="T4629" s="31">
        <f>IF($A4629&lt;=Inputs!$B$13,RAND(),"")</f>
        <v/>
      </c>
      <c r="U4629" s="31">
        <f>IF($A4629&lt;=Inputs!$B$13,RAND(),"")</f>
        <v/>
      </c>
      <c r="V4629" s="31">
        <f>IF($A4629&lt;=Inputs!$B$13,RAND(),"")</f>
        <v/>
      </c>
      <c r="W4629" s="31">
        <f>IF($A4629&lt;=Inputs!$B$13,RAND(),"")</f>
        <v/>
      </c>
      <c r="X4629" s="31">
        <f>IF($A4629&lt;=Inputs!$B$13,RAND(),"")</f>
        <v/>
      </c>
      <c r="Y4629" s="31">
        <f>IF($A4629&lt;=Inputs!$B$13,RAND(),"")</f>
        <v/>
      </c>
    </row>
    <row r="4630">
      <c r="A4630" t="n">
        <v>4625</v>
      </c>
      <c r="B4630" s="26">
        <f>IF($A4630&lt;=Inputs!$B$13,IF(Inputs!$B$8&gt;0,SUM(F4630:O4630)/Inputs!$B$8,0),"")</f>
        <v/>
      </c>
      <c r="C4630" s="27">
        <f>IF($A4630&lt;=Inputs!$B$13,B4630/100,"")</f>
        <v/>
      </c>
      <c r="D4630" s="28">
        <f>IF($A4630&lt;=Inputs!$B$13,C4630*Inputs!$B$7,"")</f>
        <v/>
      </c>
      <c r="E4630" s="29">
        <f>IF($A4630&lt;=Inputs!$B$13,IF(D4630&gt;0,1,0),"")</f>
        <v/>
      </c>
      <c r="F4630" s="26">
        <f>IF($A4630&lt;=Inputs!$B$13,IF(1&lt;=Inputs!$B$8,IF(Inputs!$B$12&gt;0,MAX(MIN(NORM.INV(RAND(),LOOKUP(P4630,Inputs!$J$6:$J$9,Inputs!$G$6:$G$9),LOOKUP(P4630,Inputs!$J$6:$J$9,Inputs!$H$6:$H$9)),Inputs!$B$12),-Inputs!$B$12),NORM.INV(RAND(),LOOKUP(P4630,Inputs!$J$6:$J$9,Inputs!$G$6:$G$9),LOOKUP(P4630,Inputs!$J$6:$J$9,Inputs!$H$6:$H$9))),0),"" )</f>
        <v/>
      </c>
      <c r="G4630" s="26">
        <f>IF($A4630&lt;=Inputs!$B$13,IF(2&lt;=Inputs!$B$8,IF(Inputs!$B$12&gt;0,MAX(MIN(NORM.INV(RAND(),LOOKUP(Q4630,Inputs!$J$6:$J$9,Inputs!$G$6:$G$9),LOOKUP(Q4630,Inputs!$J$6:$J$9,Inputs!$H$6:$H$9)),Inputs!$B$12),-Inputs!$B$12),NORM.INV(RAND(),LOOKUP(Q4630,Inputs!$J$6:$J$9,Inputs!$G$6:$G$9),LOOKUP(Q4630,Inputs!$J$6:$J$9,Inputs!$H$6:$H$9))),0),"" )</f>
        <v/>
      </c>
      <c r="H4630" s="26">
        <f>IF($A4630&lt;=Inputs!$B$13,IF(3&lt;=Inputs!$B$8,IF(Inputs!$B$12&gt;0,MAX(MIN(NORM.INV(RAND(),LOOKUP(R4630,Inputs!$J$6:$J$9,Inputs!$G$6:$G$9),LOOKUP(R4630,Inputs!$J$6:$J$9,Inputs!$H$6:$H$9)),Inputs!$B$12),-Inputs!$B$12),NORM.INV(RAND(),LOOKUP(R4630,Inputs!$J$6:$J$9,Inputs!$G$6:$G$9),LOOKUP(R4630,Inputs!$J$6:$J$9,Inputs!$H$6:$H$9))),0),"" )</f>
        <v/>
      </c>
      <c r="I4630" s="26">
        <f>IF($A4630&lt;=Inputs!$B$13,IF(4&lt;=Inputs!$B$8,IF(Inputs!$B$12&gt;0,MAX(MIN(NORM.INV(RAND(),LOOKUP(S4630,Inputs!$J$6:$J$9,Inputs!$G$6:$G$9),LOOKUP(S4630,Inputs!$J$6:$J$9,Inputs!$H$6:$H$9)),Inputs!$B$12),-Inputs!$B$12),NORM.INV(RAND(),LOOKUP(S4630,Inputs!$J$6:$J$9,Inputs!$G$6:$G$9),LOOKUP(S4630,Inputs!$J$6:$J$9,Inputs!$H$6:$H$9))),0),"" )</f>
        <v/>
      </c>
      <c r="J4630" s="26">
        <f>IF($A4630&lt;=Inputs!$B$13,IF(5&lt;=Inputs!$B$8,IF(Inputs!$B$12&gt;0,MAX(MIN(NORM.INV(RAND(),LOOKUP(T4630,Inputs!$J$6:$J$9,Inputs!$G$6:$G$9),LOOKUP(T4630,Inputs!$J$6:$J$9,Inputs!$H$6:$H$9)),Inputs!$B$12),-Inputs!$B$12),NORM.INV(RAND(),LOOKUP(T4630,Inputs!$J$6:$J$9,Inputs!$G$6:$G$9),LOOKUP(T4630,Inputs!$J$6:$J$9,Inputs!$H$6:$H$9))),0),"" )</f>
        <v/>
      </c>
      <c r="K4630" s="26">
        <f>IF($A4630&lt;=Inputs!$B$13,IF(6&lt;=Inputs!$B$8,IF(Inputs!$B$12&gt;0,MAX(MIN(NORM.INV(RAND(),LOOKUP(U4630,Inputs!$J$6:$J$9,Inputs!$G$6:$G$9),LOOKUP(U4630,Inputs!$J$6:$J$9,Inputs!$H$6:$H$9)),Inputs!$B$12),-Inputs!$B$12),NORM.INV(RAND(),LOOKUP(U4630,Inputs!$J$6:$J$9,Inputs!$G$6:$G$9),LOOKUP(U4630,Inputs!$J$6:$J$9,Inputs!$H$6:$H$9))),0),"" )</f>
        <v/>
      </c>
      <c r="L4630" s="26">
        <f>IF($A4630&lt;=Inputs!$B$13,IF(7&lt;=Inputs!$B$8,IF(Inputs!$B$12&gt;0,MAX(MIN(NORM.INV(RAND(),LOOKUP(V4630,Inputs!$J$6:$J$9,Inputs!$G$6:$G$9),LOOKUP(V4630,Inputs!$J$6:$J$9,Inputs!$H$6:$H$9)),Inputs!$B$12),-Inputs!$B$12),NORM.INV(RAND(),LOOKUP(V4630,Inputs!$J$6:$J$9,Inputs!$G$6:$G$9),LOOKUP(V4630,Inputs!$J$6:$J$9,Inputs!$H$6:$H$9))),0),"" )</f>
        <v/>
      </c>
      <c r="M4630" s="26">
        <f>IF($A4630&lt;=Inputs!$B$13,IF(8&lt;=Inputs!$B$8,IF(Inputs!$B$12&gt;0,MAX(MIN(NORM.INV(RAND(),LOOKUP(W4630,Inputs!$J$6:$J$9,Inputs!$G$6:$G$9),LOOKUP(W4630,Inputs!$J$6:$J$9,Inputs!$H$6:$H$9)),Inputs!$B$12),-Inputs!$B$12),NORM.INV(RAND(),LOOKUP(W4630,Inputs!$J$6:$J$9,Inputs!$G$6:$G$9),LOOKUP(W4630,Inputs!$J$6:$J$9,Inputs!$H$6:$H$9))),0),"" )</f>
        <v/>
      </c>
      <c r="N4630" s="26">
        <f>IF($A4630&lt;=Inputs!$B$13,IF(9&lt;=Inputs!$B$8,IF(Inputs!$B$12&gt;0,MAX(MIN(NORM.INV(RAND(),LOOKUP(X4630,Inputs!$J$6:$J$9,Inputs!$G$6:$G$9),LOOKUP(X4630,Inputs!$J$6:$J$9,Inputs!$H$6:$H$9)),Inputs!$B$12),-Inputs!$B$12),NORM.INV(RAND(),LOOKUP(X4630,Inputs!$J$6:$J$9,Inputs!$G$6:$G$9),LOOKUP(X4630,Inputs!$J$6:$J$9,Inputs!$H$6:$H$9))),0),"" )</f>
        <v/>
      </c>
      <c r="O4630" s="26">
        <f>IF($A4630&lt;=Inputs!$B$13,IF(10&lt;=Inputs!$B$8,IF(Inputs!$B$12&gt;0,MAX(MIN(NORM.INV(RAND(),LOOKUP(Y4630,Inputs!$J$6:$J$9,Inputs!$G$6:$G$9),LOOKUP(Y4630,Inputs!$J$6:$J$9,Inputs!$H$6:$H$9)),Inputs!$B$12),-Inputs!$B$12),NORM.INV(RAND(),LOOKUP(Y4630,Inputs!$J$6:$J$9,Inputs!$G$6:$G$9),LOOKUP(Y4630,Inputs!$J$6:$J$9,Inputs!$H$6:$H$9))),0),"" )</f>
        <v/>
      </c>
      <c r="P4630" s="31">
        <f>IF($A4630&lt;=Inputs!$B$13,RAND(),"")</f>
        <v/>
      </c>
      <c r="Q4630" s="31">
        <f>IF($A4630&lt;=Inputs!$B$13,RAND(),"")</f>
        <v/>
      </c>
      <c r="R4630" s="31">
        <f>IF($A4630&lt;=Inputs!$B$13,RAND(),"")</f>
        <v/>
      </c>
      <c r="S4630" s="31">
        <f>IF($A4630&lt;=Inputs!$B$13,RAND(),"")</f>
        <v/>
      </c>
      <c r="T4630" s="31">
        <f>IF($A4630&lt;=Inputs!$B$13,RAND(),"")</f>
        <v/>
      </c>
      <c r="U4630" s="31">
        <f>IF($A4630&lt;=Inputs!$B$13,RAND(),"")</f>
        <v/>
      </c>
      <c r="V4630" s="31">
        <f>IF($A4630&lt;=Inputs!$B$13,RAND(),"")</f>
        <v/>
      </c>
      <c r="W4630" s="31">
        <f>IF($A4630&lt;=Inputs!$B$13,RAND(),"")</f>
        <v/>
      </c>
      <c r="X4630" s="31">
        <f>IF($A4630&lt;=Inputs!$B$13,RAND(),"")</f>
        <v/>
      </c>
      <c r="Y4630" s="31">
        <f>IF($A4630&lt;=Inputs!$B$13,RAND(),"")</f>
        <v/>
      </c>
    </row>
    <row r="4631">
      <c r="A4631" t="n">
        <v>4626</v>
      </c>
      <c r="B4631" s="26">
        <f>IF($A4631&lt;=Inputs!$B$13,IF(Inputs!$B$8&gt;0,SUM(F4631:O4631)/Inputs!$B$8,0),"")</f>
        <v/>
      </c>
      <c r="C4631" s="27">
        <f>IF($A4631&lt;=Inputs!$B$13,B4631/100,"")</f>
        <v/>
      </c>
      <c r="D4631" s="28">
        <f>IF($A4631&lt;=Inputs!$B$13,C4631*Inputs!$B$7,"")</f>
        <v/>
      </c>
      <c r="E4631" s="29">
        <f>IF($A4631&lt;=Inputs!$B$13,IF(D4631&gt;0,1,0),"")</f>
        <v/>
      </c>
      <c r="F4631" s="26">
        <f>IF($A4631&lt;=Inputs!$B$13,IF(1&lt;=Inputs!$B$8,IF(Inputs!$B$12&gt;0,MAX(MIN(NORM.INV(RAND(),LOOKUP(P4631,Inputs!$J$6:$J$9,Inputs!$G$6:$G$9),LOOKUP(P4631,Inputs!$J$6:$J$9,Inputs!$H$6:$H$9)),Inputs!$B$12),-Inputs!$B$12),NORM.INV(RAND(),LOOKUP(P4631,Inputs!$J$6:$J$9,Inputs!$G$6:$G$9),LOOKUP(P4631,Inputs!$J$6:$J$9,Inputs!$H$6:$H$9))),0),"" )</f>
        <v/>
      </c>
      <c r="G4631" s="26">
        <f>IF($A4631&lt;=Inputs!$B$13,IF(2&lt;=Inputs!$B$8,IF(Inputs!$B$12&gt;0,MAX(MIN(NORM.INV(RAND(),LOOKUP(Q4631,Inputs!$J$6:$J$9,Inputs!$G$6:$G$9),LOOKUP(Q4631,Inputs!$J$6:$J$9,Inputs!$H$6:$H$9)),Inputs!$B$12),-Inputs!$B$12),NORM.INV(RAND(),LOOKUP(Q4631,Inputs!$J$6:$J$9,Inputs!$G$6:$G$9),LOOKUP(Q4631,Inputs!$J$6:$J$9,Inputs!$H$6:$H$9))),0),"" )</f>
        <v/>
      </c>
      <c r="H4631" s="26">
        <f>IF($A4631&lt;=Inputs!$B$13,IF(3&lt;=Inputs!$B$8,IF(Inputs!$B$12&gt;0,MAX(MIN(NORM.INV(RAND(),LOOKUP(R4631,Inputs!$J$6:$J$9,Inputs!$G$6:$G$9),LOOKUP(R4631,Inputs!$J$6:$J$9,Inputs!$H$6:$H$9)),Inputs!$B$12),-Inputs!$B$12),NORM.INV(RAND(),LOOKUP(R4631,Inputs!$J$6:$J$9,Inputs!$G$6:$G$9),LOOKUP(R4631,Inputs!$J$6:$J$9,Inputs!$H$6:$H$9))),0),"" )</f>
        <v/>
      </c>
      <c r="I4631" s="26">
        <f>IF($A4631&lt;=Inputs!$B$13,IF(4&lt;=Inputs!$B$8,IF(Inputs!$B$12&gt;0,MAX(MIN(NORM.INV(RAND(),LOOKUP(S4631,Inputs!$J$6:$J$9,Inputs!$G$6:$G$9),LOOKUP(S4631,Inputs!$J$6:$J$9,Inputs!$H$6:$H$9)),Inputs!$B$12),-Inputs!$B$12),NORM.INV(RAND(),LOOKUP(S4631,Inputs!$J$6:$J$9,Inputs!$G$6:$G$9),LOOKUP(S4631,Inputs!$J$6:$J$9,Inputs!$H$6:$H$9))),0),"" )</f>
        <v/>
      </c>
      <c r="J4631" s="26">
        <f>IF($A4631&lt;=Inputs!$B$13,IF(5&lt;=Inputs!$B$8,IF(Inputs!$B$12&gt;0,MAX(MIN(NORM.INV(RAND(),LOOKUP(T4631,Inputs!$J$6:$J$9,Inputs!$G$6:$G$9),LOOKUP(T4631,Inputs!$J$6:$J$9,Inputs!$H$6:$H$9)),Inputs!$B$12),-Inputs!$B$12),NORM.INV(RAND(),LOOKUP(T4631,Inputs!$J$6:$J$9,Inputs!$G$6:$G$9),LOOKUP(T4631,Inputs!$J$6:$J$9,Inputs!$H$6:$H$9))),0),"" )</f>
        <v/>
      </c>
      <c r="K4631" s="26">
        <f>IF($A4631&lt;=Inputs!$B$13,IF(6&lt;=Inputs!$B$8,IF(Inputs!$B$12&gt;0,MAX(MIN(NORM.INV(RAND(),LOOKUP(U4631,Inputs!$J$6:$J$9,Inputs!$G$6:$G$9),LOOKUP(U4631,Inputs!$J$6:$J$9,Inputs!$H$6:$H$9)),Inputs!$B$12),-Inputs!$B$12),NORM.INV(RAND(),LOOKUP(U4631,Inputs!$J$6:$J$9,Inputs!$G$6:$G$9),LOOKUP(U4631,Inputs!$J$6:$J$9,Inputs!$H$6:$H$9))),0),"" )</f>
        <v/>
      </c>
      <c r="L4631" s="26">
        <f>IF($A4631&lt;=Inputs!$B$13,IF(7&lt;=Inputs!$B$8,IF(Inputs!$B$12&gt;0,MAX(MIN(NORM.INV(RAND(),LOOKUP(V4631,Inputs!$J$6:$J$9,Inputs!$G$6:$G$9),LOOKUP(V4631,Inputs!$J$6:$J$9,Inputs!$H$6:$H$9)),Inputs!$B$12),-Inputs!$B$12),NORM.INV(RAND(),LOOKUP(V4631,Inputs!$J$6:$J$9,Inputs!$G$6:$G$9),LOOKUP(V4631,Inputs!$J$6:$J$9,Inputs!$H$6:$H$9))),0),"" )</f>
        <v/>
      </c>
      <c r="M4631" s="26">
        <f>IF($A4631&lt;=Inputs!$B$13,IF(8&lt;=Inputs!$B$8,IF(Inputs!$B$12&gt;0,MAX(MIN(NORM.INV(RAND(),LOOKUP(W4631,Inputs!$J$6:$J$9,Inputs!$G$6:$G$9),LOOKUP(W4631,Inputs!$J$6:$J$9,Inputs!$H$6:$H$9)),Inputs!$B$12),-Inputs!$B$12),NORM.INV(RAND(),LOOKUP(W4631,Inputs!$J$6:$J$9,Inputs!$G$6:$G$9),LOOKUP(W4631,Inputs!$J$6:$J$9,Inputs!$H$6:$H$9))),0),"" )</f>
        <v/>
      </c>
      <c r="N4631" s="26">
        <f>IF($A4631&lt;=Inputs!$B$13,IF(9&lt;=Inputs!$B$8,IF(Inputs!$B$12&gt;0,MAX(MIN(NORM.INV(RAND(),LOOKUP(X4631,Inputs!$J$6:$J$9,Inputs!$G$6:$G$9),LOOKUP(X4631,Inputs!$J$6:$J$9,Inputs!$H$6:$H$9)),Inputs!$B$12),-Inputs!$B$12),NORM.INV(RAND(),LOOKUP(X4631,Inputs!$J$6:$J$9,Inputs!$G$6:$G$9),LOOKUP(X4631,Inputs!$J$6:$J$9,Inputs!$H$6:$H$9))),0),"" )</f>
        <v/>
      </c>
      <c r="O4631" s="26">
        <f>IF($A4631&lt;=Inputs!$B$13,IF(10&lt;=Inputs!$B$8,IF(Inputs!$B$12&gt;0,MAX(MIN(NORM.INV(RAND(),LOOKUP(Y4631,Inputs!$J$6:$J$9,Inputs!$G$6:$G$9),LOOKUP(Y4631,Inputs!$J$6:$J$9,Inputs!$H$6:$H$9)),Inputs!$B$12),-Inputs!$B$12),NORM.INV(RAND(),LOOKUP(Y4631,Inputs!$J$6:$J$9,Inputs!$G$6:$G$9),LOOKUP(Y4631,Inputs!$J$6:$J$9,Inputs!$H$6:$H$9))),0),"" )</f>
        <v/>
      </c>
      <c r="P4631" s="31">
        <f>IF($A4631&lt;=Inputs!$B$13,RAND(),"")</f>
        <v/>
      </c>
      <c r="Q4631" s="31">
        <f>IF($A4631&lt;=Inputs!$B$13,RAND(),"")</f>
        <v/>
      </c>
      <c r="R4631" s="31">
        <f>IF($A4631&lt;=Inputs!$B$13,RAND(),"")</f>
        <v/>
      </c>
      <c r="S4631" s="31">
        <f>IF($A4631&lt;=Inputs!$B$13,RAND(),"")</f>
        <v/>
      </c>
      <c r="T4631" s="31">
        <f>IF($A4631&lt;=Inputs!$B$13,RAND(),"")</f>
        <v/>
      </c>
      <c r="U4631" s="31">
        <f>IF($A4631&lt;=Inputs!$B$13,RAND(),"")</f>
        <v/>
      </c>
      <c r="V4631" s="31">
        <f>IF($A4631&lt;=Inputs!$B$13,RAND(),"")</f>
        <v/>
      </c>
      <c r="W4631" s="31">
        <f>IF($A4631&lt;=Inputs!$B$13,RAND(),"")</f>
        <v/>
      </c>
      <c r="X4631" s="31">
        <f>IF($A4631&lt;=Inputs!$B$13,RAND(),"")</f>
        <v/>
      </c>
      <c r="Y4631" s="31">
        <f>IF($A4631&lt;=Inputs!$B$13,RAND(),"")</f>
        <v/>
      </c>
    </row>
    <row r="4632">
      <c r="A4632" t="n">
        <v>4627</v>
      </c>
      <c r="B4632" s="26">
        <f>IF($A4632&lt;=Inputs!$B$13,IF(Inputs!$B$8&gt;0,SUM(F4632:O4632)/Inputs!$B$8,0),"")</f>
        <v/>
      </c>
      <c r="C4632" s="27">
        <f>IF($A4632&lt;=Inputs!$B$13,B4632/100,"")</f>
        <v/>
      </c>
      <c r="D4632" s="28">
        <f>IF($A4632&lt;=Inputs!$B$13,C4632*Inputs!$B$7,"")</f>
        <v/>
      </c>
      <c r="E4632" s="29">
        <f>IF($A4632&lt;=Inputs!$B$13,IF(D4632&gt;0,1,0),"")</f>
        <v/>
      </c>
      <c r="F4632" s="26">
        <f>IF($A4632&lt;=Inputs!$B$13,IF(1&lt;=Inputs!$B$8,IF(Inputs!$B$12&gt;0,MAX(MIN(NORM.INV(RAND(),LOOKUP(P4632,Inputs!$J$6:$J$9,Inputs!$G$6:$G$9),LOOKUP(P4632,Inputs!$J$6:$J$9,Inputs!$H$6:$H$9)),Inputs!$B$12),-Inputs!$B$12),NORM.INV(RAND(),LOOKUP(P4632,Inputs!$J$6:$J$9,Inputs!$G$6:$G$9),LOOKUP(P4632,Inputs!$J$6:$J$9,Inputs!$H$6:$H$9))),0),"" )</f>
        <v/>
      </c>
      <c r="G4632" s="26">
        <f>IF($A4632&lt;=Inputs!$B$13,IF(2&lt;=Inputs!$B$8,IF(Inputs!$B$12&gt;0,MAX(MIN(NORM.INV(RAND(),LOOKUP(Q4632,Inputs!$J$6:$J$9,Inputs!$G$6:$G$9),LOOKUP(Q4632,Inputs!$J$6:$J$9,Inputs!$H$6:$H$9)),Inputs!$B$12),-Inputs!$B$12),NORM.INV(RAND(),LOOKUP(Q4632,Inputs!$J$6:$J$9,Inputs!$G$6:$G$9),LOOKUP(Q4632,Inputs!$J$6:$J$9,Inputs!$H$6:$H$9))),0),"" )</f>
        <v/>
      </c>
      <c r="H4632" s="26">
        <f>IF($A4632&lt;=Inputs!$B$13,IF(3&lt;=Inputs!$B$8,IF(Inputs!$B$12&gt;0,MAX(MIN(NORM.INV(RAND(),LOOKUP(R4632,Inputs!$J$6:$J$9,Inputs!$G$6:$G$9),LOOKUP(R4632,Inputs!$J$6:$J$9,Inputs!$H$6:$H$9)),Inputs!$B$12),-Inputs!$B$12),NORM.INV(RAND(),LOOKUP(R4632,Inputs!$J$6:$J$9,Inputs!$G$6:$G$9),LOOKUP(R4632,Inputs!$J$6:$J$9,Inputs!$H$6:$H$9))),0),"" )</f>
        <v/>
      </c>
      <c r="I4632" s="26">
        <f>IF($A4632&lt;=Inputs!$B$13,IF(4&lt;=Inputs!$B$8,IF(Inputs!$B$12&gt;0,MAX(MIN(NORM.INV(RAND(),LOOKUP(S4632,Inputs!$J$6:$J$9,Inputs!$G$6:$G$9),LOOKUP(S4632,Inputs!$J$6:$J$9,Inputs!$H$6:$H$9)),Inputs!$B$12),-Inputs!$B$12),NORM.INV(RAND(),LOOKUP(S4632,Inputs!$J$6:$J$9,Inputs!$G$6:$G$9),LOOKUP(S4632,Inputs!$J$6:$J$9,Inputs!$H$6:$H$9))),0),"" )</f>
        <v/>
      </c>
      <c r="J4632" s="26">
        <f>IF($A4632&lt;=Inputs!$B$13,IF(5&lt;=Inputs!$B$8,IF(Inputs!$B$12&gt;0,MAX(MIN(NORM.INV(RAND(),LOOKUP(T4632,Inputs!$J$6:$J$9,Inputs!$G$6:$G$9),LOOKUP(T4632,Inputs!$J$6:$J$9,Inputs!$H$6:$H$9)),Inputs!$B$12),-Inputs!$B$12),NORM.INV(RAND(),LOOKUP(T4632,Inputs!$J$6:$J$9,Inputs!$G$6:$G$9),LOOKUP(T4632,Inputs!$J$6:$J$9,Inputs!$H$6:$H$9))),0),"" )</f>
        <v/>
      </c>
      <c r="K4632" s="26">
        <f>IF($A4632&lt;=Inputs!$B$13,IF(6&lt;=Inputs!$B$8,IF(Inputs!$B$12&gt;0,MAX(MIN(NORM.INV(RAND(),LOOKUP(U4632,Inputs!$J$6:$J$9,Inputs!$G$6:$G$9),LOOKUP(U4632,Inputs!$J$6:$J$9,Inputs!$H$6:$H$9)),Inputs!$B$12),-Inputs!$B$12),NORM.INV(RAND(),LOOKUP(U4632,Inputs!$J$6:$J$9,Inputs!$G$6:$G$9),LOOKUP(U4632,Inputs!$J$6:$J$9,Inputs!$H$6:$H$9))),0),"" )</f>
        <v/>
      </c>
      <c r="L4632" s="26">
        <f>IF($A4632&lt;=Inputs!$B$13,IF(7&lt;=Inputs!$B$8,IF(Inputs!$B$12&gt;0,MAX(MIN(NORM.INV(RAND(),LOOKUP(V4632,Inputs!$J$6:$J$9,Inputs!$G$6:$G$9),LOOKUP(V4632,Inputs!$J$6:$J$9,Inputs!$H$6:$H$9)),Inputs!$B$12),-Inputs!$B$12),NORM.INV(RAND(),LOOKUP(V4632,Inputs!$J$6:$J$9,Inputs!$G$6:$G$9),LOOKUP(V4632,Inputs!$J$6:$J$9,Inputs!$H$6:$H$9))),0),"" )</f>
        <v/>
      </c>
      <c r="M4632" s="26">
        <f>IF($A4632&lt;=Inputs!$B$13,IF(8&lt;=Inputs!$B$8,IF(Inputs!$B$12&gt;0,MAX(MIN(NORM.INV(RAND(),LOOKUP(W4632,Inputs!$J$6:$J$9,Inputs!$G$6:$G$9),LOOKUP(W4632,Inputs!$J$6:$J$9,Inputs!$H$6:$H$9)),Inputs!$B$12),-Inputs!$B$12),NORM.INV(RAND(),LOOKUP(W4632,Inputs!$J$6:$J$9,Inputs!$G$6:$G$9),LOOKUP(W4632,Inputs!$J$6:$J$9,Inputs!$H$6:$H$9))),0),"" )</f>
        <v/>
      </c>
      <c r="N4632" s="26">
        <f>IF($A4632&lt;=Inputs!$B$13,IF(9&lt;=Inputs!$B$8,IF(Inputs!$B$12&gt;0,MAX(MIN(NORM.INV(RAND(),LOOKUP(X4632,Inputs!$J$6:$J$9,Inputs!$G$6:$G$9),LOOKUP(X4632,Inputs!$J$6:$J$9,Inputs!$H$6:$H$9)),Inputs!$B$12),-Inputs!$B$12),NORM.INV(RAND(),LOOKUP(X4632,Inputs!$J$6:$J$9,Inputs!$G$6:$G$9),LOOKUP(X4632,Inputs!$J$6:$J$9,Inputs!$H$6:$H$9))),0),"" )</f>
        <v/>
      </c>
      <c r="O4632" s="26">
        <f>IF($A4632&lt;=Inputs!$B$13,IF(10&lt;=Inputs!$B$8,IF(Inputs!$B$12&gt;0,MAX(MIN(NORM.INV(RAND(),LOOKUP(Y4632,Inputs!$J$6:$J$9,Inputs!$G$6:$G$9),LOOKUP(Y4632,Inputs!$J$6:$J$9,Inputs!$H$6:$H$9)),Inputs!$B$12),-Inputs!$B$12),NORM.INV(RAND(),LOOKUP(Y4632,Inputs!$J$6:$J$9,Inputs!$G$6:$G$9),LOOKUP(Y4632,Inputs!$J$6:$J$9,Inputs!$H$6:$H$9))),0),"" )</f>
        <v/>
      </c>
      <c r="P4632" s="31">
        <f>IF($A4632&lt;=Inputs!$B$13,RAND(),"")</f>
        <v/>
      </c>
      <c r="Q4632" s="31">
        <f>IF($A4632&lt;=Inputs!$B$13,RAND(),"")</f>
        <v/>
      </c>
      <c r="R4632" s="31">
        <f>IF($A4632&lt;=Inputs!$B$13,RAND(),"")</f>
        <v/>
      </c>
      <c r="S4632" s="31">
        <f>IF($A4632&lt;=Inputs!$B$13,RAND(),"")</f>
        <v/>
      </c>
      <c r="T4632" s="31">
        <f>IF($A4632&lt;=Inputs!$B$13,RAND(),"")</f>
        <v/>
      </c>
      <c r="U4632" s="31">
        <f>IF($A4632&lt;=Inputs!$B$13,RAND(),"")</f>
        <v/>
      </c>
      <c r="V4632" s="31">
        <f>IF($A4632&lt;=Inputs!$B$13,RAND(),"")</f>
        <v/>
      </c>
      <c r="W4632" s="31">
        <f>IF($A4632&lt;=Inputs!$B$13,RAND(),"")</f>
        <v/>
      </c>
      <c r="X4632" s="31">
        <f>IF($A4632&lt;=Inputs!$B$13,RAND(),"")</f>
        <v/>
      </c>
      <c r="Y4632" s="31">
        <f>IF($A4632&lt;=Inputs!$B$13,RAND(),"")</f>
        <v/>
      </c>
    </row>
    <row r="4633">
      <c r="A4633" t="n">
        <v>4628</v>
      </c>
      <c r="B4633" s="26">
        <f>IF($A4633&lt;=Inputs!$B$13,IF(Inputs!$B$8&gt;0,SUM(F4633:O4633)/Inputs!$B$8,0),"")</f>
        <v/>
      </c>
      <c r="C4633" s="27">
        <f>IF($A4633&lt;=Inputs!$B$13,B4633/100,"")</f>
        <v/>
      </c>
      <c r="D4633" s="28">
        <f>IF($A4633&lt;=Inputs!$B$13,C4633*Inputs!$B$7,"")</f>
        <v/>
      </c>
      <c r="E4633" s="29">
        <f>IF($A4633&lt;=Inputs!$B$13,IF(D4633&gt;0,1,0),"")</f>
        <v/>
      </c>
      <c r="F4633" s="26">
        <f>IF($A4633&lt;=Inputs!$B$13,IF(1&lt;=Inputs!$B$8,IF(Inputs!$B$12&gt;0,MAX(MIN(NORM.INV(RAND(),LOOKUP(P4633,Inputs!$J$6:$J$9,Inputs!$G$6:$G$9),LOOKUP(P4633,Inputs!$J$6:$J$9,Inputs!$H$6:$H$9)),Inputs!$B$12),-Inputs!$B$12),NORM.INV(RAND(),LOOKUP(P4633,Inputs!$J$6:$J$9,Inputs!$G$6:$G$9),LOOKUP(P4633,Inputs!$J$6:$J$9,Inputs!$H$6:$H$9))),0),"" )</f>
        <v/>
      </c>
      <c r="G4633" s="26">
        <f>IF($A4633&lt;=Inputs!$B$13,IF(2&lt;=Inputs!$B$8,IF(Inputs!$B$12&gt;0,MAX(MIN(NORM.INV(RAND(),LOOKUP(Q4633,Inputs!$J$6:$J$9,Inputs!$G$6:$G$9),LOOKUP(Q4633,Inputs!$J$6:$J$9,Inputs!$H$6:$H$9)),Inputs!$B$12),-Inputs!$B$12),NORM.INV(RAND(),LOOKUP(Q4633,Inputs!$J$6:$J$9,Inputs!$G$6:$G$9),LOOKUP(Q4633,Inputs!$J$6:$J$9,Inputs!$H$6:$H$9))),0),"" )</f>
        <v/>
      </c>
      <c r="H4633" s="26">
        <f>IF($A4633&lt;=Inputs!$B$13,IF(3&lt;=Inputs!$B$8,IF(Inputs!$B$12&gt;0,MAX(MIN(NORM.INV(RAND(),LOOKUP(R4633,Inputs!$J$6:$J$9,Inputs!$G$6:$G$9),LOOKUP(R4633,Inputs!$J$6:$J$9,Inputs!$H$6:$H$9)),Inputs!$B$12),-Inputs!$B$12),NORM.INV(RAND(),LOOKUP(R4633,Inputs!$J$6:$J$9,Inputs!$G$6:$G$9),LOOKUP(R4633,Inputs!$J$6:$J$9,Inputs!$H$6:$H$9))),0),"" )</f>
        <v/>
      </c>
      <c r="I4633" s="26">
        <f>IF($A4633&lt;=Inputs!$B$13,IF(4&lt;=Inputs!$B$8,IF(Inputs!$B$12&gt;0,MAX(MIN(NORM.INV(RAND(),LOOKUP(S4633,Inputs!$J$6:$J$9,Inputs!$G$6:$G$9),LOOKUP(S4633,Inputs!$J$6:$J$9,Inputs!$H$6:$H$9)),Inputs!$B$12),-Inputs!$B$12),NORM.INV(RAND(),LOOKUP(S4633,Inputs!$J$6:$J$9,Inputs!$G$6:$G$9),LOOKUP(S4633,Inputs!$J$6:$J$9,Inputs!$H$6:$H$9))),0),"" )</f>
        <v/>
      </c>
      <c r="J4633" s="26">
        <f>IF($A4633&lt;=Inputs!$B$13,IF(5&lt;=Inputs!$B$8,IF(Inputs!$B$12&gt;0,MAX(MIN(NORM.INV(RAND(),LOOKUP(T4633,Inputs!$J$6:$J$9,Inputs!$G$6:$G$9),LOOKUP(T4633,Inputs!$J$6:$J$9,Inputs!$H$6:$H$9)),Inputs!$B$12),-Inputs!$B$12),NORM.INV(RAND(),LOOKUP(T4633,Inputs!$J$6:$J$9,Inputs!$G$6:$G$9),LOOKUP(T4633,Inputs!$J$6:$J$9,Inputs!$H$6:$H$9))),0),"" )</f>
        <v/>
      </c>
      <c r="K4633" s="26">
        <f>IF($A4633&lt;=Inputs!$B$13,IF(6&lt;=Inputs!$B$8,IF(Inputs!$B$12&gt;0,MAX(MIN(NORM.INV(RAND(),LOOKUP(U4633,Inputs!$J$6:$J$9,Inputs!$G$6:$G$9),LOOKUP(U4633,Inputs!$J$6:$J$9,Inputs!$H$6:$H$9)),Inputs!$B$12),-Inputs!$B$12),NORM.INV(RAND(),LOOKUP(U4633,Inputs!$J$6:$J$9,Inputs!$G$6:$G$9),LOOKUP(U4633,Inputs!$J$6:$J$9,Inputs!$H$6:$H$9))),0),"" )</f>
        <v/>
      </c>
      <c r="L4633" s="26">
        <f>IF($A4633&lt;=Inputs!$B$13,IF(7&lt;=Inputs!$B$8,IF(Inputs!$B$12&gt;0,MAX(MIN(NORM.INV(RAND(),LOOKUP(V4633,Inputs!$J$6:$J$9,Inputs!$G$6:$G$9),LOOKUP(V4633,Inputs!$J$6:$J$9,Inputs!$H$6:$H$9)),Inputs!$B$12),-Inputs!$B$12),NORM.INV(RAND(),LOOKUP(V4633,Inputs!$J$6:$J$9,Inputs!$G$6:$G$9),LOOKUP(V4633,Inputs!$J$6:$J$9,Inputs!$H$6:$H$9))),0),"" )</f>
        <v/>
      </c>
      <c r="M4633" s="26">
        <f>IF($A4633&lt;=Inputs!$B$13,IF(8&lt;=Inputs!$B$8,IF(Inputs!$B$12&gt;0,MAX(MIN(NORM.INV(RAND(),LOOKUP(W4633,Inputs!$J$6:$J$9,Inputs!$G$6:$G$9),LOOKUP(W4633,Inputs!$J$6:$J$9,Inputs!$H$6:$H$9)),Inputs!$B$12),-Inputs!$B$12),NORM.INV(RAND(),LOOKUP(W4633,Inputs!$J$6:$J$9,Inputs!$G$6:$G$9),LOOKUP(W4633,Inputs!$J$6:$J$9,Inputs!$H$6:$H$9))),0),"" )</f>
        <v/>
      </c>
      <c r="N4633" s="26">
        <f>IF($A4633&lt;=Inputs!$B$13,IF(9&lt;=Inputs!$B$8,IF(Inputs!$B$12&gt;0,MAX(MIN(NORM.INV(RAND(),LOOKUP(X4633,Inputs!$J$6:$J$9,Inputs!$G$6:$G$9),LOOKUP(X4633,Inputs!$J$6:$J$9,Inputs!$H$6:$H$9)),Inputs!$B$12),-Inputs!$B$12),NORM.INV(RAND(),LOOKUP(X4633,Inputs!$J$6:$J$9,Inputs!$G$6:$G$9),LOOKUP(X4633,Inputs!$J$6:$J$9,Inputs!$H$6:$H$9))),0),"" )</f>
        <v/>
      </c>
      <c r="O4633" s="26">
        <f>IF($A4633&lt;=Inputs!$B$13,IF(10&lt;=Inputs!$B$8,IF(Inputs!$B$12&gt;0,MAX(MIN(NORM.INV(RAND(),LOOKUP(Y4633,Inputs!$J$6:$J$9,Inputs!$G$6:$G$9),LOOKUP(Y4633,Inputs!$J$6:$J$9,Inputs!$H$6:$H$9)),Inputs!$B$12),-Inputs!$B$12),NORM.INV(RAND(),LOOKUP(Y4633,Inputs!$J$6:$J$9,Inputs!$G$6:$G$9),LOOKUP(Y4633,Inputs!$J$6:$J$9,Inputs!$H$6:$H$9))),0),"" )</f>
        <v/>
      </c>
      <c r="P4633" s="31">
        <f>IF($A4633&lt;=Inputs!$B$13,RAND(),"")</f>
        <v/>
      </c>
      <c r="Q4633" s="31">
        <f>IF($A4633&lt;=Inputs!$B$13,RAND(),"")</f>
        <v/>
      </c>
      <c r="R4633" s="31">
        <f>IF($A4633&lt;=Inputs!$B$13,RAND(),"")</f>
        <v/>
      </c>
      <c r="S4633" s="31">
        <f>IF($A4633&lt;=Inputs!$B$13,RAND(),"")</f>
        <v/>
      </c>
      <c r="T4633" s="31">
        <f>IF($A4633&lt;=Inputs!$B$13,RAND(),"")</f>
        <v/>
      </c>
      <c r="U4633" s="31">
        <f>IF($A4633&lt;=Inputs!$B$13,RAND(),"")</f>
        <v/>
      </c>
      <c r="V4633" s="31">
        <f>IF($A4633&lt;=Inputs!$B$13,RAND(),"")</f>
        <v/>
      </c>
      <c r="W4633" s="31">
        <f>IF($A4633&lt;=Inputs!$B$13,RAND(),"")</f>
        <v/>
      </c>
      <c r="X4633" s="31">
        <f>IF($A4633&lt;=Inputs!$B$13,RAND(),"")</f>
        <v/>
      </c>
      <c r="Y4633" s="31">
        <f>IF($A4633&lt;=Inputs!$B$13,RAND(),"")</f>
        <v/>
      </c>
    </row>
    <row r="4634">
      <c r="A4634" t="n">
        <v>4629</v>
      </c>
      <c r="B4634" s="26">
        <f>IF($A4634&lt;=Inputs!$B$13,IF(Inputs!$B$8&gt;0,SUM(F4634:O4634)/Inputs!$B$8,0),"")</f>
        <v/>
      </c>
      <c r="C4634" s="27">
        <f>IF($A4634&lt;=Inputs!$B$13,B4634/100,"")</f>
        <v/>
      </c>
      <c r="D4634" s="28">
        <f>IF($A4634&lt;=Inputs!$B$13,C4634*Inputs!$B$7,"")</f>
        <v/>
      </c>
      <c r="E4634" s="29">
        <f>IF($A4634&lt;=Inputs!$B$13,IF(D4634&gt;0,1,0),"")</f>
        <v/>
      </c>
      <c r="F4634" s="26">
        <f>IF($A4634&lt;=Inputs!$B$13,IF(1&lt;=Inputs!$B$8,IF(Inputs!$B$12&gt;0,MAX(MIN(NORM.INV(RAND(),LOOKUP(P4634,Inputs!$J$6:$J$9,Inputs!$G$6:$G$9),LOOKUP(P4634,Inputs!$J$6:$J$9,Inputs!$H$6:$H$9)),Inputs!$B$12),-Inputs!$B$12),NORM.INV(RAND(),LOOKUP(P4634,Inputs!$J$6:$J$9,Inputs!$G$6:$G$9),LOOKUP(P4634,Inputs!$J$6:$J$9,Inputs!$H$6:$H$9))),0),"" )</f>
        <v/>
      </c>
      <c r="G4634" s="26">
        <f>IF($A4634&lt;=Inputs!$B$13,IF(2&lt;=Inputs!$B$8,IF(Inputs!$B$12&gt;0,MAX(MIN(NORM.INV(RAND(),LOOKUP(Q4634,Inputs!$J$6:$J$9,Inputs!$G$6:$G$9),LOOKUP(Q4634,Inputs!$J$6:$J$9,Inputs!$H$6:$H$9)),Inputs!$B$12),-Inputs!$B$12),NORM.INV(RAND(),LOOKUP(Q4634,Inputs!$J$6:$J$9,Inputs!$G$6:$G$9),LOOKUP(Q4634,Inputs!$J$6:$J$9,Inputs!$H$6:$H$9))),0),"" )</f>
        <v/>
      </c>
      <c r="H4634" s="26">
        <f>IF($A4634&lt;=Inputs!$B$13,IF(3&lt;=Inputs!$B$8,IF(Inputs!$B$12&gt;0,MAX(MIN(NORM.INV(RAND(),LOOKUP(R4634,Inputs!$J$6:$J$9,Inputs!$G$6:$G$9),LOOKUP(R4634,Inputs!$J$6:$J$9,Inputs!$H$6:$H$9)),Inputs!$B$12),-Inputs!$B$12),NORM.INV(RAND(),LOOKUP(R4634,Inputs!$J$6:$J$9,Inputs!$G$6:$G$9),LOOKUP(R4634,Inputs!$J$6:$J$9,Inputs!$H$6:$H$9))),0),"" )</f>
        <v/>
      </c>
      <c r="I4634" s="26">
        <f>IF($A4634&lt;=Inputs!$B$13,IF(4&lt;=Inputs!$B$8,IF(Inputs!$B$12&gt;0,MAX(MIN(NORM.INV(RAND(),LOOKUP(S4634,Inputs!$J$6:$J$9,Inputs!$G$6:$G$9),LOOKUP(S4634,Inputs!$J$6:$J$9,Inputs!$H$6:$H$9)),Inputs!$B$12),-Inputs!$B$12),NORM.INV(RAND(),LOOKUP(S4634,Inputs!$J$6:$J$9,Inputs!$G$6:$G$9),LOOKUP(S4634,Inputs!$J$6:$J$9,Inputs!$H$6:$H$9))),0),"" )</f>
        <v/>
      </c>
      <c r="J4634" s="26">
        <f>IF($A4634&lt;=Inputs!$B$13,IF(5&lt;=Inputs!$B$8,IF(Inputs!$B$12&gt;0,MAX(MIN(NORM.INV(RAND(),LOOKUP(T4634,Inputs!$J$6:$J$9,Inputs!$G$6:$G$9),LOOKUP(T4634,Inputs!$J$6:$J$9,Inputs!$H$6:$H$9)),Inputs!$B$12),-Inputs!$B$12),NORM.INV(RAND(),LOOKUP(T4634,Inputs!$J$6:$J$9,Inputs!$G$6:$G$9),LOOKUP(T4634,Inputs!$J$6:$J$9,Inputs!$H$6:$H$9))),0),"" )</f>
        <v/>
      </c>
      <c r="K4634" s="26">
        <f>IF($A4634&lt;=Inputs!$B$13,IF(6&lt;=Inputs!$B$8,IF(Inputs!$B$12&gt;0,MAX(MIN(NORM.INV(RAND(),LOOKUP(U4634,Inputs!$J$6:$J$9,Inputs!$G$6:$G$9),LOOKUP(U4634,Inputs!$J$6:$J$9,Inputs!$H$6:$H$9)),Inputs!$B$12),-Inputs!$B$12),NORM.INV(RAND(),LOOKUP(U4634,Inputs!$J$6:$J$9,Inputs!$G$6:$G$9),LOOKUP(U4634,Inputs!$J$6:$J$9,Inputs!$H$6:$H$9))),0),"" )</f>
        <v/>
      </c>
      <c r="L4634" s="26">
        <f>IF($A4634&lt;=Inputs!$B$13,IF(7&lt;=Inputs!$B$8,IF(Inputs!$B$12&gt;0,MAX(MIN(NORM.INV(RAND(),LOOKUP(V4634,Inputs!$J$6:$J$9,Inputs!$G$6:$G$9),LOOKUP(V4634,Inputs!$J$6:$J$9,Inputs!$H$6:$H$9)),Inputs!$B$12),-Inputs!$B$12),NORM.INV(RAND(),LOOKUP(V4634,Inputs!$J$6:$J$9,Inputs!$G$6:$G$9),LOOKUP(V4634,Inputs!$J$6:$J$9,Inputs!$H$6:$H$9))),0),"" )</f>
        <v/>
      </c>
      <c r="M4634" s="26">
        <f>IF($A4634&lt;=Inputs!$B$13,IF(8&lt;=Inputs!$B$8,IF(Inputs!$B$12&gt;0,MAX(MIN(NORM.INV(RAND(),LOOKUP(W4634,Inputs!$J$6:$J$9,Inputs!$G$6:$G$9),LOOKUP(W4634,Inputs!$J$6:$J$9,Inputs!$H$6:$H$9)),Inputs!$B$12),-Inputs!$B$12),NORM.INV(RAND(),LOOKUP(W4634,Inputs!$J$6:$J$9,Inputs!$G$6:$G$9),LOOKUP(W4634,Inputs!$J$6:$J$9,Inputs!$H$6:$H$9))),0),"" )</f>
        <v/>
      </c>
      <c r="N4634" s="26">
        <f>IF($A4634&lt;=Inputs!$B$13,IF(9&lt;=Inputs!$B$8,IF(Inputs!$B$12&gt;0,MAX(MIN(NORM.INV(RAND(),LOOKUP(X4634,Inputs!$J$6:$J$9,Inputs!$G$6:$G$9),LOOKUP(X4634,Inputs!$J$6:$J$9,Inputs!$H$6:$H$9)),Inputs!$B$12),-Inputs!$B$12),NORM.INV(RAND(),LOOKUP(X4634,Inputs!$J$6:$J$9,Inputs!$G$6:$G$9),LOOKUP(X4634,Inputs!$J$6:$J$9,Inputs!$H$6:$H$9))),0),"" )</f>
        <v/>
      </c>
      <c r="O4634" s="26">
        <f>IF($A4634&lt;=Inputs!$B$13,IF(10&lt;=Inputs!$B$8,IF(Inputs!$B$12&gt;0,MAX(MIN(NORM.INV(RAND(),LOOKUP(Y4634,Inputs!$J$6:$J$9,Inputs!$G$6:$G$9),LOOKUP(Y4634,Inputs!$J$6:$J$9,Inputs!$H$6:$H$9)),Inputs!$B$12),-Inputs!$B$12),NORM.INV(RAND(),LOOKUP(Y4634,Inputs!$J$6:$J$9,Inputs!$G$6:$G$9),LOOKUP(Y4634,Inputs!$J$6:$J$9,Inputs!$H$6:$H$9))),0),"" )</f>
        <v/>
      </c>
      <c r="P4634" s="31">
        <f>IF($A4634&lt;=Inputs!$B$13,RAND(),"")</f>
        <v/>
      </c>
      <c r="Q4634" s="31">
        <f>IF($A4634&lt;=Inputs!$B$13,RAND(),"")</f>
        <v/>
      </c>
      <c r="R4634" s="31">
        <f>IF($A4634&lt;=Inputs!$B$13,RAND(),"")</f>
        <v/>
      </c>
      <c r="S4634" s="31">
        <f>IF($A4634&lt;=Inputs!$B$13,RAND(),"")</f>
        <v/>
      </c>
      <c r="T4634" s="31">
        <f>IF($A4634&lt;=Inputs!$B$13,RAND(),"")</f>
        <v/>
      </c>
      <c r="U4634" s="31">
        <f>IF($A4634&lt;=Inputs!$B$13,RAND(),"")</f>
        <v/>
      </c>
      <c r="V4634" s="31">
        <f>IF($A4634&lt;=Inputs!$B$13,RAND(),"")</f>
        <v/>
      </c>
      <c r="W4634" s="31">
        <f>IF($A4634&lt;=Inputs!$B$13,RAND(),"")</f>
        <v/>
      </c>
      <c r="X4634" s="31">
        <f>IF($A4634&lt;=Inputs!$B$13,RAND(),"")</f>
        <v/>
      </c>
      <c r="Y4634" s="31">
        <f>IF($A4634&lt;=Inputs!$B$13,RAND(),"")</f>
        <v/>
      </c>
    </row>
    <row r="4635">
      <c r="A4635" t="n">
        <v>4630</v>
      </c>
      <c r="B4635" s="26">
        <f>IF($A4635&lt;=Inputs!$B$13,IF(Inputs!$B$8&gt;0,SUM(F4635:O4635)/Inputs!$B$8,0),"")</f>
        <v/>
      </c>
      <c r="C4635" s="27">
        <f>IF($A4635&lt;=Inputs!$B$13,B4635/100,"")</f>
        <v/>
      </c>
      <c r="D4635" s="28">
        <f>IF($A4635&lt;=Inputs!$B$13,C4635*Inputs!$B$7,"")</f>
        <v/>
      </c>
      <c r="E4635" s="29">
        <f>IF($A4635&lt;=Inputs!$B$13,IF(D4635&gt;0,1,0),"")</f>
        <v/>
      </c>
      <c r="F4635" s="26">
        <f>IF($A4635&lt;=Inputs!$B$13,IF(1&lt;=Inputs!$B$8,IF(Inputs!$B$12&gt;0,MAX(MIN(NORM.INV(RAND(),LOOKUP(P4635,Inputs!$J$6:$J$9,Inputs!$G$6:$G$9),LOOKUP(P4635,Inputs!$J$6:$J$9,Inputs!$H$6:$H$9)),Inputs!$B$12),-Inputs!$B$12),NORM.INV(RAND(),LOOKUP(P4635,Inputs!$J$6:$J$9,Inputs!$G$6:$G$9),LOOKUP(P4635,Inputs!$J$6:$J$9,Inputs!$H$6:$H$9))),0),"" )</f>
        <v/>
      </c>
      <c r="G4635" s="26">
        <f>IF($A4635&lt;=Inputs!$B$13,IF(2&lt;=Inputs!$B$8,IF(Inputs!$B$12&gt;0,MAX(MIN(NORM.INV(RAND(),LOOKUP(Q4635,Inputs!$J$6:$J$9,Inputs!$G$6:$G$9),LOOKUP(Q4635,Inputs!$J$6:$J$9,Inputs!$H$6:$H$9)),Inputs!$B$12),-Inputs!$B$12),NORM.INV(RAND(),LOOKUP(Q4635,Inputs!$J$6:$J$9,Inputs!$G$6:$G$9),LOOKUP(Q4635,Inputs!$J$6:$J$9,Inputs!$H$6:$H$9))),0),"" )</f>
        <v/>
      </c>
      <c r="H4635" s="26">
        <f>IF($A4635&lt;=Inputs!$B$13,IF(3&lt;=Inputs!$B$8,IF(Inputs!$B$12&gt;0,MAX(MIN(NORM.INV(RAND(),LOOKUP(R4635,Inputs!$J$6:$J$9,Inputs!$G$6:$G$9),LOOKUP(R4635,Inputs!$J$6:$J$9,Inputs!$H$6:$H$9)),Inputs!$B$12),-Inputs!$B$12),NORM.INV(RAND(),LOOKUP(R4635,Inputs!$J$6:$J$9,Inputs!$G$6:$G$9),LOOKUP(R4635,Inputs!$J$6:$J$9,Inputs!$H$6:$H$9))),0),"" )</f>
        <v/>
      </c>
      <c r="I4635" s="26">
        <f>IF($A4635&lt;=Inputs!$B$13,IF(4&lt;=Inputs!$B$8,IF(Inputs!$B$12&gt;0,MAX(MIN(NORM.INV(RAND(),LOOKUP(S4635,Inputs!$J$6:$J$9,Inputs!$G$6:$G$9),LOOKUP(S4635,Inputs!$J$6:$J$9,Inputs!$H$6:$H$9)),Inputs!$B$12),-Inputs!$B$12),NORM.INV(RAND(),LOOKUP(S4635,Inputs!$J$6:$J$9,Inputs!$G$6:$G$9),LOOKUP(S4635,Inputs!$J$6:$J$9,Inputs!$H$6:$H$9))),0),"" )</f>
        <v/>
      </c>
      <c r="J4635" s="26">
        <f>IF($A4635&lt;=Inputs!$B$13,IF(5&lt;=Inputs!$B$8,IF(Inputs!$B$12&gt;0,MAX(MIN(NORM.INV(RAND(),LOOKUP(T4635,Inputs!$J$6:$J$9,Inputs!$G$6:$G$9),LOOKUP(T4635,Inputs!$J$6:$J$9,Inputs!$H$6:$H$9)),Inputs!$B$12),-Inputs!$B$12),NORM.INV(RAND(),LOOKUP(T4635,Inputs!$J$6:$J$9,Inputs!$G$6:$G$9),LOOKUP(T4635,Inputs!$J$6:$J$9,Inputs!$H$6:$H$9))),0),"" )</f>
        <v/>
      </c>
      <c r="K4635" s="26">
        <f>IF($A4635&lt;=Inputs!$B$13,IF(6&lt;=Inputs!$B$8,IF(Inputs!$B$12&gt;0,MAX(MIN(NORM.INV(RAND(),LOOKUP(U4635,Inputs!$J$6:$J$9,Inputs!$G$6:$G$9),LOOKUP(U4635,Inputs!$J$6:$J$9,Inputs!$H$6:$H$9)),Inputs!$B$12),-Inputs!$B$12),NORM.INV(RAND(),LOOKUP(U4635,Inputs!$J$6:$J$9,Inputs!$G$6:$G$9),LOOKUP(U4635,Inputs!$J$6:$J$9,Inputs!$H$6:$H$9))),0),"" )</f>
        <v/>
      </c>
      <c r="L4635" s="26">
        <f>IF($A4635&lt;=Inputs!$B$13,IF(7&lt;=Inputs!$B$8,IF(Inputs!$B$12&gt;0,MAX(MIN(NORM.INV(RAND(),LOOKUP(V4635,Inputs!$J$6:$J$9,Inputs!$G$6:$G$9),LOOKUP(V4635,Inputs!$J$6:$J$9,Inputs!$H$6:$H$9)),Inputs!$B$12),-Inputs!$B$12),NORM.INV(RAND(),LOOKUP(V4635,Inputs!$J$6:$J$9,Inputs!$G$6:$G$9),LOOKUP(V4635,Inputs!$J$6:$J$9,Inputs!$H$6:$H$9))),0),"" )</f>
        <v/>
      </c>
      <c r="M4635" s="26">
        <f>IF($A4635&lt;=Inputs!$B$13,IF(8&lt;=Inputs!$B$8,IF(Inputs!$B$12&gt;0,MAX(MIN(NORM.INV(RAND(),LOOKUP(W4635,Inputs!$J$6:$J$9,Inputs!$G$6:$G$9),LOOKUP(W4635,Inputs!$J$6:$J$9,Inputs!$H$6:$H$9)),Inputs!$B$12),-Inputs!$B$12),NORM.INV(RAND(),LOOKUP(W4635,Inputs!$J$6:$J$9,Inputs!$G$6:$G$9),LOOKUP(W4635,Inputs!$J$6:$J$9,Inputs!$H$6:$H$9))),0),"" )</f>
        <v/>
      </c>
      <c r="N4635" s="26">
        <f>IF($A4635&lt;=Inputs!$B$13,IF(9&lt;=Inputs!$B$8,IF(Inputs!$B$12&gt;0,MAX(MIN(NORM.INV(RAND(),LOOKUP(X4635,Inputs!$J$6:$J$9,Inputs!$G$6:$G$9),LOOKUP(X4635,Inputs!$J$6:$J$9,Inputs!$H$6:$H$9)),Inputs!$B$12),-Inputs!$B$12),NORM.INV(RAND(),LOOKUP(X4635,Inputs!$J$6:$J$9,Inputs!$G$6:$G$9),LOOKUP(X4635,Inputs!$J$6:$J$9,Inputs!$H$6:$H$9))),0),"" )</f>
        <v/>
      </c>
      <c r="O4635" s="26">
        <f>IF($A4635&lt;=Inputs!$B$13,IF(10&lt;=Inputs!$B$8,IF(Inputs!$B$12&gt;0,MAX(MIN(NORM.INV(RAND(),LOOKUP(Y4635,Inputs!$J$6:$J$9,Inputs!$G$6:$G$9),LOOKUP(Y4635,Inputs!$J$6:$J$9,Inputs!$H$6:$H$9)),Inputs!$B$12),-Inputs!$B$12),NORM.INV(RAND(),LOOKUP(Y4635,Inputs!$J$6:$J$9,Inputs!$G$6:$G$9),LOOKUP(Y4635,Inputs!$J$6:$J$9,Inputs!$H$6:$H$9))),0),"" )</f>
        <v/>
      </c>
      <c r="P4635" s="31">
        <f>IF($A4635&lt;=Inputs!$B$13,RAND(),"")</f>
        <v/>
      </c>
      <c r="Q4635" s="31">
        <f>IF($A4635&lt;=Inputs!$B$13,RAND(),"")</f>
        <v/>
      </c>
      <c r="R4635" s="31">
        <f>IF($A4635&lt;=Inputs!$B$13,RAND(),"")</f>
        <v/>
      </c>
      <c r="S4635" s="31">
        <f>IF($A4635&lt;=Inputs!$B$13,RAND(),"")</f>
        <v/>
      </c>
      <c r="T4635" s="31">
        <f>IF($A4635&lt;=Inputs!$B$13,RAND(),"")</f>
        <v/>
      </c>
      <c r="U4635" s="31">
        <f>IF($A4635&lt;=Inputs!$B$13,RAND(),"")</f>
        <v/>
      </c>
      <c r="V4635" s="31">
        <f>IF($A4635&lt;=Inputs!$B$13,RAND(),"")</f>
        <v/>
      </c>
      <c r="W4635" s="31">
        <f>IF($A4635&lt;=Inputs!$B$13,RAND(),"")</f>
        <v/>
      </c>
      <c r="X4635" s="31">
        <f>IF($A4635&lt;=Inputs!$B$13,RAND(),"")</f>
        <v/>
      </c>
      <c r="Y4635" s="31">
        <f>IF($A4635&lt;=Inputs!$B$13,RAND(),"")</f>
        <v/>
      </c>
    </row>
    <row r="4636">
      <c r="A4636" t="n">
        <v>4631</v>
      </c>
      <c r="B4636" s="26">
        <f>IF($A4636&lt;=Inputs!$B$13,IF(Inputs!$B$8&gt;0,SUM(F4636:O4636)/Inputs!$B$8,0),"")</f>
        <v/>
      </c>
      <c r="C4636" s="27">
        <f>IF($A4636&lt;=Inputs!$B$13,B4636/100,"")</f>
        <v/>
      </c>
      <c r="D4636" s="28">
        <f>IF($A4636&lt;=Inputs!$B$13,C4636*Inputs!$B$7,"")</f>
        <v/>
      </c>
      <c r="E4636" s="29">
        <f>IF($A4636&lt;=Inputs!$B$13,IF(D4636&gt;0,1,0),"")</f>
        <v/>
      </c>
      <c r="F4636" s="26">
        <f>IF($A4636&lt;=Inputs!$B$13,IF(1&lt;=Inputs!$B$8,IF(Inputs!$B$12&gt;0,MAX(MIN(NORM.INV(RAND(),LOOKUP(P4636,Inputs!$J$6:$J$9,Inputs!$G$6:$G$9),LOOKUP(P4636,Inputs!$J$6:$J$9,Inputs!$H$6:$H$9)),Inputs!$B$12),-Inputs!$B$12),NORM.INV(RAND(),LOOKUP(P4636,Inputs!$J$6:$J$9,Inputs!$G$6:$G$9),LOOKUP(P4636,Inputs!$J$6:$J$9,Inputs!$H$6:$H$9))),0),"" )</f>
        <v/>
      </c>
      <c r="G4636" s="26">
        <f>IF($A4636&lt;=Inputs!$B$13,IF(2&lt;=Inputs!$B$8,IF(Inputs!$B$12&gt;0,MAX(MIN(NORM.INV(RAND(),LOOKUP(Q4636,Inputs!$J$6:$J$9,Inputs!$G$6:$G$9),LOOKUP(Q4636,Inputs!$J$6:$J$9,Inputs!$H$6:$H$9)),Inputs!$B$12),-Inputs!$B$12),NORM.INV(RAND(),LOOKUP(Q4636,Inputs!$J$6:$J$9,Inputs!$G$6:$G$9),LOOKUP(Q4636,Inputs!$J$6:$J$9,Inputs!$H$6:$H$9))),0),"" )</f>
        <v/>
      </c>
      <c r="H4636" s="26">
        <f>IF($A4636&lt;=Inputs!$B$13,IF(3&lt;=Inputs!$B$8,IF(Inputs!$B$12&gt;0,MAX(MIN(NORM.INV(RAND(),LOOKUP(R4636,Inputs!$J$6:$J$9,Inputs!$G$6:$G$9),LOOKUP(R4636,Inputs!$J$6:$J$9,Inputs!$H$6:$H$9)),Inputs!$B$12),-Inputs!$B$12),NORM.INV(RAND(),LOOKUP(R4636,Inputs!$J$6:$J$9,Inputs!$G$6:$G$9),LOOKUP(R4636,Inputs!$J$6:$J$9,Inputs!$H$6:$H$9))),0),"" )</f>
        <v/>
      </c>
      <c r="I4636" s="26">
        <f>IF($A4636&lt;=Inputs!$B$13,IF(4&lt;=Inputs!$B$8,IF(Inputs!$B$12&gt;0,MAX(MIN(NORM.INV(RAND(),LOOKUP(S4636,Inputs!$J$6:$J$9,Inputs!$G$6:$G$9),LOOKUP(S4636,Inputs!$J$6:$J$9,Inputs!$H$6:$H$9)),Inputs!$B$12),-Inputs!$B$12),NORM.INV(RAND(),LOOKUP(S4636,Inputs!$J$6:$J$9,Inputs!$G$6:$G$9),LOOKUP(S4636,Inputs!$J$6:$J$9,Inputs!$H$6:$H$9))),0),"" )</f>
        <v/>
      </c>
      <c r="J4636" s="26">
        <f>IF($A4636&lt;=Inputs!$B$13,IF(5&lt;=Inputs!$B$8,IF(Inputs!$B$12&gt;0,MAX(MIN(NORM.INV(RAND(),LOOKUP(T4636,Inputs!$J$6:$J$9,Inputs!$G$6:$G$9),LOOKUP(T4636,Inputs!$J$6:$J$9,Inputs!$H$6:$H$9)),Inputs!$B$12),-Inputs!$B$12),NORM.INV(RAND(),LOOKUP(T4636,Inputs!$J$6:$J$9,Inputs!$G$6:$G$9),LOOKUP(T4636,Inputs!$J$6:$J$9,Inputs!$H$6:$H$9))),0),"" )</f>
        <v/>
      </c>
      <c r="K4636" s="26">
        <f>IF($A4636&lt;=Inputs!$B$13,IF(6&lt;=Inputs!$B$8,IF(Inputs!$B$12&gt;0,MAX(MIN(NORM.INV(RAND(),LOOKUP(U4636,Inputs!$J$6:$J$9,Inputs!$G$6:$G$9),LOOKUP(U4636,Inputs!$J$6:$J$9,Inputs!$H$6:$H$9)),Inputs!$B$12),-Inputs!$B$12),NORM.INV(RAND(),LOOKUP(U4636,Inputs!$J$6:$J$9,Inputs!$G$6:$G$9),LOOKUP(U4636,Inputs!$J$6:$J$9,Inputs!$H$6:$H$9))),0),"" )</f>
        <v/>
      </c>
      <c r="L4636" s="26">
        <f>IF($A4636&lt;=Inputs!$B$13,IF(7&lt;=Inputs!$B$8,IF(Inputs!$B$12&gt;0,MAX(MIN(NORM.INV(RAND(),LOOKUP(V4636,Inputs!$J$6:$J$9,Inputs!$G$6:$G$9),LOOKUP(V4636,Inputs!$J$6:$J$9,Inputs!$H$6:$H$9)),Inputs!$B$12),-Inputs!$B$12),NORM.INV(RAND(),LOOKUP(V4636,Inputs!$J$6:$J$9,Inputs!$G$6:$G$9),LOOKUP(V4636,Inputs!$J$6:$J$9,Inputs!$H$6:$H$9))),0),"" )</f>
        <v/>
      </c>
      <c r="M4636" s="26">
        <f>IF($A4636&lt;=Inputs!$B$13,IF(8&lt;=Inputs!$B$8,IF(Inputs!$B$12&gt;0,MAX(MIN(NORM.INV(RAND(),LOOKUP(W4636,Inputs!$J$6:$J$9,Inputs!$G$6:$G$9),LOOKUP(W4636,Inputs!$J$6:$J$9,Inputs!$H$6:$H$9)),Inputs!$B$12),-Inputs!$B$12),NORM.INV(RAND(),LOOKUP(W4636,Inputs!$J$6:$J$9,Inputs!$G$6:$G$9),LOOKUP(W4636,Inputs!$J$6:$J$9,Inputs!$H$6:$H$9))),0),"" )</f>
        <v/>
      </c>
      <c r="N4636" s="26">
        <f>IF($A4636&lt;=Inputs!$B$13,IF(9&lt;=Inputs!$B$8,IF(Inputs!$B$12&gt;0,MAX(MIN(NORM.INV(RAND(),LOOKUP(X4636,Inputs!$J$6:$J$9,Inputs!$G$6:$G$9),LOOKUP(X4636,Inputs!$J$6:$J$9,Inputs!$H$6:$H$9)),Inputs!$B$12),-Inputs!$B$12),NORM.INV(RAND(),LOOKUP(X4636,Inputs!$J$6:$J$9,Inputs!$G$6:$G$9),LOOKUP(X4636,Inputs!$J$6:$J$9,Inputs!$H$6:$H$9))),0),"" )</f>
        <v/>
      </c>
      <c r="O4636" s="26">
        <f>IF($A4636&lt;=Inputs!$B$13,IF(10&lt;=Inputs!$B$8,IF(Inputs!$B$12&gt;0,MAX(MIN(NORM.INV(RAND(),LOOKUP(Y4636,Inputs!$J$6:$J$9,Inputs!$G$6:$G$9),LOOKUP(Y4636,Inputs!$J$6:$J$9,Inputs!$H$6:$H$9)),Inputs!$B$12),-Inputs!$B$12),NORM.INV(RAND(),LOOKUP(Y4636,Inputs!$J$6:$J$9,Inputs!$G$6:$G$9),LOOKUP(Y4636,Inputs!$J$6:$J$9,Inputs!$H$6:$H$9))),0),"" )</f>
        <v/>
      </c>
      <c r="P4636" s="31">
        <f>IF($A4636&lt;=Inputs!$B$13,RAND(),"")</f>
        <v/>
      </c>
      <c r="Q4636" s="31">
        <f>IF($A4636&lt;=Inputs!$B$13,RAND(),"")</f>
        <v/>
      </c>
      <c r="R4636" s="31">
        <f>IF($A4636&lt;=Inputs!$B$13,RAND(),"")</f>
        <v/>
      </c>
      <c r="S4636" s="31">
        <f>IF($A4636&lt;=Inputs!$B$13,RAND(),"")</f>
        <v/>
      </c>
      <c r="T4636" s="31">
        <f>IF($A4636&lt;=Inputs!$B$13,RAND(),"")</f>
        <v/>
      </c>
      <c r="U4636" s="31">
        <f>IF($A4636&lt;=Inputs!$B$13,RAND(),"")</f>
        <v/>
      </c>
      <c r="V4636" s="31">
        <f>IF($A4636&lt;=Inputs!$B$13,RAND(),"")</f>
        <v/>
      </c>
      <c r="W4636" s="31">
        <f>IF($A4636&lt;=Inputs!$B$13,RAND(),"")</f>
        <v/>
      </c>
      <c r="X4636" s="31">
        <f>IF($A4636&lt;=Inputs!$B$13,RAND(),"")</f>
        <v/>
      </c>
      <c r="Y4636" s="31">
        <f>IF($A4636&lt;=Inputs!$B$13,RAND(),"")</f>
        <v/>
      </c>
    </row>
    <row r="4637">
      <c r="A4637" t="n">
        <v>4632</v>
      </c>
      <c r="B4637" s="26">
        <f>IF($A4637&lt;=Inputs!$B$13,IF(Inputs!$B$8&gt;0,SUM(F4637:O4637)/Inputs!$B$8,0),"")</f>
        <v/>
      </c>
      <c r="C4637" s="27">
        <f>IF($A4637&lt;=Inputs!$B$13,B4637/100,"")</f>
        <v/>
      </c>
      <c r="D4637" s="28">
        <f>IF($A4637&lt;=Inputs!$B$13,C4637*Inputs!$B$7,"")</f>
        <v/>
      </c>
      <c r="E4637" s="29">
        <f>IF($A4637&lt;=Inputs!$B$13,IF(D4637&gt;0,1,0),"")</f>
        <v/>
      </c>
      <c r="F4637" s="26">
        <f>IF($A4637&lt;=Inputs!$B$13,IF(1&lt;=Inputs!$B$8,IF(Inputs!$B$12&gt;0,MAX(MIN(NORM.INV(RAND(),LOOKUP(P4637,Inputs!$J$6:$J$9,Inputs!$G$6:$G$9),LOOKUP(P4637,Inputs!$J$6:$J$9,Inputs!$H$6:$H$9)),Inputs!$B$12),-Inputs!$B$12),NORM.INV(RAND(),LOOKUP(P4637,Inputs!$J$6:$J$9,Inputs!$G$6:$G$9),LOOKUP(P4637,Inputs!$J$6:$J$9,Inputs!$H$6:$H$9))),0),"" )</f>
        <v/>
      </c>
      <c r="G4637" s="26">
        <f>IF($A4637&lt;=Inputs!$B$13,IF(2&lt;=Inputs!$B$8,IF(Inputs!$B$12&gt;0,MAX(MIN(NORM.INV(RAND(),LOOKUP(Q4637,Inputs!$J$6:$J$9,Inputs!$G$6:$G$9),LOOKUP(Q4637,Inputs!$J$6:$J$9,Inputs!$H$6:$H$9)),Inputs!$B$12),-Inputs!$B$12),NORM.INV(RAND(),LOOKUP(Q4637,Inputs!$J$6:$J$9,Inputs!$G$6:$G$9),LOOKUP(Q4637,Inputs!$J$6:$J$9,Inputs!$H$6:$H$9))),0),"" )</f>
        <v/>
      </c>
      <c r="H4637" s="26">
        <f>IF($A4637&lt;=Inputs!$B$13,IF(3&lt;=Inputs!$B$8,IF(Inputs!$B$12&gt;0,MAX(MIN(NORM.INV(RAND(),LOOKUP(R4637,Inputs!$J$6:$J$9,Inputs!$G$6:$G$9),LOOKUP(R4637,Inputs!$J$6:$J$9,Inputs!$H$6:$H$9)),Inputs!$B$12),-Inputs!$B$12),NORM.INV(RAND(),LOOKUP(R4637,Inputs!$J$6:$J$9,Inputs!$G$6:$G$9),LOOKUP(R4637,Inputs!$J$6:$J$9,Inputs!$H$6:$H$9))),0),"" )</f>
        <v/>
      </c>
      <c r="I4637" s="26">
        <f>IF($A4637&lt;=Inputs!$B$13,IF(4&lt;=Inputs!$B$8,IF(Inputs!$B$12&gt;0,MAX(MIN(NORM.INV(RAND(),LOOKUP(S4637,Inputs!$J$6:$J$9,Inputs!$G$6:$G$9),LOOKUP(S4637,Inputs!$J$6:$J$9,Inputs!$H$6:$H$9)),Inputs!$B$12),-Inputs!$B$12),NORM.INV(RAND(),LOOKUP(S4637,Inputs!$J$6:$J$9,Inputs!$G$6:$G$9),LOOKUP(S4637,Inputs!$J$6:$J$9,Inputs!$H$6:$H$9))),0),"" )</f>
        <v/>
      </c>
      <c r="J4637" s="26">
        <f>IF($A4637&lt;=Inputs!$B$13,IF(5&lt;=Inputs!$B$8,IF(Inputs!$B$12&gt;0,MAX(MIN(NORM.INV(RAND(),LOOKUP(T4637,Inputs!$J$6:$J$9,Inputs!$G$6:$G$9),LOOKUP(T4637,Inputs!$J$6:$J$9,Inputs!$H$6:$H$9)),Inputs!$B$12),-Inputs!$B$12),NORM.INV(RAND(),LOOKUP(T4637,Inputs!$J$6:$J$9,Inputs!$G$6:$G$9),LOOKUP(T4637,Inputs!$J$6:$J$9,Inputs!$H$6:$H$9))),0),"" )</f>
        <v/>
      </c>
      <c r="K4637" s="26">
        <f>IF($A4637&lt;=Inputs!$B$13,IF(6&lt;=Inputs!$B$8,IF(Inputs!$B$12&gt;0,MAX(MIN(NORM.INV(RAND(),LOOKUP(U4637,Inputs!$J$6:$J$9,Inputs!$G$6:$G$9),LOOKUP(U4637,Inputs!$J$6:$J$9,Inputs!$H$6:$H$9)),Inputs!$B$12),-Inputs!$B$12),NORM.INV(RAND(),LOOKUP(U4637,Inputs!$J$6:$J$9,Inputs!$G$6:$G$9),LOOKUP(U4637,Inputs!$J$6:$J$9,Inputs!$H$6:$H$9))),0),"" )</f>
        <v/>
      </c>
      <c r="L4637" s="26">
        <f>IF($A4637&lt;=Inputs!$B$13,IF(7&lt;=Inputs!$B$8,IF(Inputs!$B$12&gt;0,MAX(MIN(NORM.INV(RAND(),LOOKUP(V4637,Inputs!$J$6:$J$9,Inputs!$G$6:$G$9),LOOKUP(V4637,Inputs!$J$6:$J$9,Inputs!$H$6:$H$9)),Inputs!$B$12),-Inputs!$B$12),NORM.INV(RAND(),LOOKUP(V4637,Inputs!$J$6:$J$9,Inputs!$G$6:$G$9),LOOKUP(V4637,Inputs!$J$6:$J$9,Inputs!$H$6:$H$9))),0),"" )</f>
        <v/>
      </c>
      <c r="M4637" s="26">
        <f>IF($A4637&lt;=Inputs!$B$13,IF(8&lt;=Inputs!$B$8,IF(Inputs!$B$12&gt;0,MAX(MIN(NORM.INV(RAND(),LOOKUP(W4637,Inputs!$J$6:$J$9,Inputs!$G$6:$G$9),LOOKUP(W4637,Inputs!$J$6:$J$9,Inputs!$H$6:$H$9)),Inputs!$B$12),-Inputs!$B$12),NORM.INV(RAND(),LOOKUP(W4637,Inputs!$J$6:$J$9,Inputs!$G$6:$G$9),LOOKUP(W4637,Inputs!$J$6:$J$9,Inputs!$H$6:$H$9))),0),"" )</f>
        <v/>
      </c>
      <c r="N4637" s="26">
        <f>IF($A4637&lt;=Inputs!$B$13,IF(9&lt;=Inputs!$B$8,IF(Inputs!$B$12&gt;0,MAX(MIN(NORM.INV(RAND(),LOOKUP(X4637,Inputs!$J$6:$J$9,Inputs!$G$6:$G$9),LOOKUP(X4637,Inputs!$J$6:$J$9,Inputs!$H$6:$H$9)),Inputs!$B$12),-Inputs!$B$12),NORM.INV(RAND(),LOOKUP(X4637,Inputs!$J$6:$J$9,Inputs!$G$6:$G$9),LOOKUP(X4637,Inputs!$J$6:$J$9,Inputs!$H$6:$H$9))),0),"" )</f>
        <v/>
      </c>
      <c r="O4637" s="26">
        <f>IF($A4637&lt;=Inputs!$B$13,IF(10&lt;=Inputs!$B$8,IF(Inputs!$B$12&gt;0,MAX(MIN(NORM.INV(RAND(),LOOKUP(Y4637,Inputs!$J$6:$J$9,Inputs!$G$6:$G$9),LOOKUP(Y4637,Inputs!$J$6:$J$9,Inputs!$H$6:$H$9)),Inputs!$B$12),-Inputs!$B$12),NORM.INV(RAND(),LOOKUP(Y4637,Inputs!$J$6:$J$9,Inputs!$G$6:$G$9),LOOKUP(Y4637,Inputs!$J$6:$J$9,Inputs!$H$6:$H$9))),0),"" )</f>
        <v/>
      </c>
      <c r="P4637" s="31">
        <f>IF($A4637&lt;=Inputs!$B$13,RAND(),"")</f>
        <v/>
      </c>
      <c r="Q4637" s="31">
        <f>IF($A4637&lt;=Inputs!$B$13,RAND(),"")</f>
        <v/>
      </c>
      <c r="R4637" s="31">
        <f>IF($A4637&lt;=Inputs!$B$13,RAND(),"")</f>
        <v/>
      </c>
      <c r="S4637" s="31">
        <f>IF($A4637&lt;=Inputs!$B$13,RAND(),"")</f>
        <v/>
      </c>
      <c r="T4637" s="31">
        <f>IF($A4637&lt;=Inputs!$B$13,RAND(),"")</f>
        <v/>
      </c>
      <c r="U4637" s="31">
        <f>IF($A4637&lt;=Inputs!$B$13,RAND(),"")</f>
        <v/>
      </c>
      <c r="V4637" s="31">
        <f>IF($A4637&lt;=Inputs!$B$13,RAND(),"")</f>
        <v/>
      </c>
      <c r="W4637" s="31">
        <f>IF($A4637&lt;=Inputs!$B$13,RAND(),"")</f>
        <v/>
      </c>
      <c r="X4637" s="31">
        <f>IF($A4637&lt;=Inputs!$B$13,RAND(),"")</f>
        <v/>
      </c>
      <c r="Y4637" s="31">
        <f>IF($A4637&lt;=Inputs!$B$13,RAND(),"")</f>
        <v/>
      </c>
    </row>
    <row r="4638">
      <c r="A4638" t="n">
        <v>4633</v>
      </c>
      <c r="B4638" s="26">
        <f>IF($A4638&lt;=Inputs!$B$13,IF(Inputs!$B$8&gt;0,SUM(F4638:O4638)/Inputs!$B$8,0),"")</f>
        <v/>
      </c>
      <c r="C4638" s="27">
        <f>IF($A4638&lt;=Inputs!$B$13,B4638/100,"")</f>
        <v/>
      </c>
      <c r="D4638" s="28">
        <f>IF($A4638&lt;=Inputs!$B$13,C4638*Inputs!$B$7,"")</f>
        <v/>
      </c>
      <c r="E4638" s="29">
        <f>IF($A4638&lt;=Inputs!$B$13,IF(D4638&gt;0,1,0),"")</f>
        <v/>
      </c>
      <c r="F4638" s="26">
        <f>IF($A4638&lt;=Inputs!$B$13,IF(1&lt;=Inputs!$B$8,IF(Inputs!$B$12&gt;0,MAX(MIN(NORM.INV(RAND(),LOOKUP(P4638,Inputs!$J$6:$J$9,Inputs!$G$6:$G$9),LOOKUP(P4638,Inputs!$J$6:$J$9,Inputs!$H$6:$H$9)),Inputs!$B$12),-Inputs!$B$12),NORM.INV(RAND(),LOOKUP(P4638,Inputs!$J$6:$J$9,Inputs!$G$6:$G$9),LOOKUP(P4638,Inputs!$J$6:$J$9,Inputs!$H$6:$H$9))),0),"" )</f>
        <v/>
      </c>
      <c r="G4638" s="26">
        <f>IF($A4638&lt;=Inputs!$B$13,IF(2&lt;=Inputs!$B$8,IF(Inputs!$B$12&gt;0,MAX(MIN(NORM.INV(RAND(),LOOKUP(Q4638,Inputs!$J$6:$J$9,Inputs!$G$6:$G$9),LOOKUP(Q4638,Inputs!$J$6:$J$9,Inputs!$H$6:$H$9)),Inputs!$B$12),-Inputs!$B$12),NORM.INV(RAND(),LOOKUP(Q4638,Inputs!$J$6:$J$9,Inputs!$G$6:$G$9),LOOKUP(Q4638,Inputs!$J$6:$J$9,Inputs!$H$6:$H$9))),0),"" )</f>
        <v/>
      </c>
      <c r="H4638" s="26">
        <f>IF($A4638&lt;=Inputs!$B$13,IF(3&lt;=Inputs!$B$8,IF(Inputs!$B$12&gt;0,MAX(MIN(NORM.INV(RAND(),LOOKUP(R4638,Inputs!$J$6:$J$9,Inputs!$G$6:$G$9),LOOKUP(R4638,Inputs!$J$6:$J$9,Inputs!$H$6:$H$9)),Inputs!$B$12),-Inputs!$B$12),NORM.INV(RAND(),LOOKUP(R4638,Inputs!$J$6:$J$9,Inputs!$G$6:$G$9),LOOKUP(R4638,Inputs!$J$6:$J$9,Inputs!$H$6:$H$9))),0),"" )</f>
        <v/>
      </c>
      <c r="I4638" s="26">
        <f>IF($A4638&lt;=Inputs!$B$13,IF(4&lt;=Inputs!$B$8,IF(Inputs!$B$12&gt;0,MAX(MIN(NORM.INV(RAND(),LOOKUP(S4638,Inputs!$J$6:$J$9,Inputs!$G$6:$G$9),LOOKUP(S4638,Inputs!$J$6:$J$9,Inputs!$H$6:$H$9)),Inputs!$B$12),-Inputs!$B$12),NORM.INV(RAND(),LOOKUP(S4638,Inputs!$J$6:$J$9,Inputs!$G$6:$G$9),LOOKUP(S4638,Inputs!$J$6:$J$9,Inputs!$H$6:$H$9))),0),"" )</f>
        <v/>
      </c>
      <c r="J4638" s="26">
        <f>IF($A4638&lt;=Inputs!$B$13,IF(5&lt;=Inputs!$B$8,IF(Inputs!$B$12&gt;0,MAX(MIN(NORM.INV(RAND(),LOOKUP(T4638,Inputs!$J$6:$J$9,Inputs!$G$6:$G$9),LOOKUP(T4638,Inputs!$J$6:$J$9,Inputs!$H$6:$H$9)),Inputs!$B$12),-Inputs!$B$12),NORM.INV(RAND(),LOOKUP(T4638,Inputs!$J$6:$J$9,Inputs!$G$6:$G$9),LOOKUP(T4638,Inputs!$J$6:$J$9,Inputs!$H$6:$H$9))),0),"" )</f>
        <v/>
      </c>
      <c r="K4638" s="26">
        <f>IF($A4638&lt;=Inputs!$B$13,IF(6&lt;=Inputs!$B$8,IF(Inputs!$B$12&gt;0,MAX(MIN(NORM.INV(RAND(),LOOKUP(U4638,Inputs!$J$6:$J$9,Inputs!$G$6:$G$9),LOOKUP(U4638,Inputs!$J$6:$J$9,Inputs!$H$6:$H$9)),Inputs!$B$12),-Inputs!$B$12),NORM.INV(RAND(),LOOKUP(U4638,Inputs!$J$6:$J$9,Inputs!$G$6:$G$9),LOOKUP(U4638,Inputs!$J$6:$J$9,Inputs!$H$6:$H$9))),0),"" )</f>
        <v/>
      </c>
      <c r="L4638" s="26">
        <f>IF($A4638&lt;=Inputs!$B$13,IF(7&lt;=Inputs!$B$8,IF(Inputs!$B$12&gt;0,MAX(MIN(NORM.INV(RAND(),LOOKUP(V4638,Inputs!$J$6:$J$9,Inputs!$G$6:$G$9),LOOKUP(V4638,Inputs!$J$6:$J$9,Inputs!$H$6:$H$9)),Inputs!$B$12),-Inputs!$B$12),NORM.INV(RAND(),LOOKUP(V4638,Inputs!$J$6:$J$9,Inputs!$G$6:$G$9),LOOKUP(V4638,Inputs!$J$6:$J$9,Inputs!$H$6:$H$9))),0),"" )</f>
        <v/>
      </c>
      <c r="M4638" s="26">
        <f>IF($A4638&lt;=Inputs!$B$13,IF(8&lt;=Inputs!$B$8,IF(Inputs!$B$12&gt;0,MAX(MIN(NORM.INV(RAND(),LOOKUP(W4638,Inputs!$J$6:$J$9,Inputs!$G$6:$G$9),LOOKUP(W4638,Inputs!$J$6:$J$9,Inputs!$H$6:$H$9)),Inputs!$B$12),-Inputs!$B$12),NORM.INV(RAND(),LOOKUP(W4638,Inputs!$J$6:$J$9,Inputs!$G$6:$G$9),LOOKUP(W4638,Inputs!$J$6:$J$9,Inputs!$H$6:$H$9))),0),"" )</f>
        <v/>
      </c>
      <c r="N4638" s="26">
        <f>IF($A4638&lt;=Inputs!$B$13,IF(9&lt;=Inputs!$B$8,IF(Inputs!$B$12&gt;0,MAX(MIN(NORM.INV(RAND(),LOOKUP(X4638,Inputs!$J$6:$J$9,Inputs!$G$6:$G$9),LOOKUP(X4638,Inputs!$J$6:$J$9,Inputs!$H$6:$H$9)),Inputs!$B$12),-Inputs!$B$12),NORM.INV(RAND(),LOOKUP(X4638,Inputs!$J$6:$J$9,Inputs!$G$6:$G$9),LOOKUP(X4638,Inputs!$J$6:$J$9,Inputs!$H$6:$H$9))),0),"" )</f>
        <v/>
      </c>
      <c r="O4638" s="26">
        <f>IF($A4638&lt;=Inputs!$B$13,IF(10&lt;=Inputs!$B$8,IF(Inputs!$B$12&gt;0,MAX(MIN(NORM.INV(RAND(),LOOKUP(Y4638,Inputs!$J$6:$J$9,Inputs!$G$6:$G$9),LOOKUP(Y4638,Inputs!$J$6:$J$9,Inputs!$H$6:$H$9)),Inputs!$B$12),-Inputs!$B$12),NORM.INV(RAND(),LOOKUP(Y4638,Inputs!$J$6:$J$9,Inputs!$G$6:$G$9),LOOKUP(Y4638,Inputs!$J$6:$J$9,Inputs!$H$6:$H$9))),0),"" )</f>
        <v/>
      </c>
      <c r="P4638" s="31">
        <f>IF($A4638&lt;=Inputs!$B$13,RAND(),"")</f>
        <v/>
      </c>
      <c r="Q4638" s="31">
        <f>IF($A4638&lt;=Inputs!$B$13,RAND(),"")</f>
        <v/>
      </c>
      <c r="R4638" s="31">
        <f>IF($A4638&lt;=Inputs!$B$13,RAND(),"")</f>
        <v/>
      </c>
      <c r="S4638" s="31">
        <f>IF($A4638&lt;=Inputs!$B$13,RAND(),"")</f>
        <v/>
      </c>
      <c r="T4638" s="31">
        <f>IF($A4638&lt;=Inputs!$B$13,RAND(),"")</f>
        <v/>
      </c>
      <c r="U4638" s="31">
        <f>IF($A4638&lt;=Inputs!$B$13,RAND(),"")</f>
        <v/>
      </c>
      <c r="V4638" s="31">
        <f>IF($A4638&lt;=Inputs!$B$13,RAND(),"")</f>
        <v/>
      </c>
      <c r="W4638" s="31">
        <f>IF($A4638&lt;=Inputs!$B$13,RAND(),"")</f>
        <v/>
      </c>
      <c r="X4638" s="31">
        <f>IF($A4638&lt;=Inputs!$B$13,RAND(),"")</f>
        <v/>
      </c>
      <c r="Y4638" s="31">
        <f>IF($A4638&lt;=Inputs!$B$13,RAND(),"")</f>
        <v/>
      </c>
    </row>
    <row r="4639">
      <c r="A4639" t="n">
        <v>4634</v>
      </c>
      <c r="B4639" s="26">
        <f>IF($A4639&lt;=Inputs!$B$13,IF(Inputs!$B$8&gt;0,SUM(F4639:O4639)/Inputs!$B$8,0),"")</f>
        <v/>
      </c>
      <c r="C4639" s="27">
        <f>IF($A4639&lt;=Inputs!$B$13,B4639/100,"")</f>
        <v/>
      </c>
      <c r="D4639" s="28">
        <f>IF($A4639&lt;=Inputs!$B$13,C4639*Inputs!$B$7,"")</f>
        <v/>
      </c>
      <c r="E4639" s="29">
        <f>IF($A4639&lt;=Inputs!$B$13,IF(D4639&gt;0,1,0),"")</f>
        <v/>
      </c>
      <c r="F4639" s="26">
        <f>IF($A4639&lt;=Inputs!$B$13,IF(1&lt;=Inputs!$B$8,IF(Inputs!$B$12&gt;0,MAX(MIN(NORM.INV(RAND(),LOOKUP(P4639,Inputs!$J$6:$J$9,Inputs!$G$6:$G$9),LOOKUP(P4639,Inputs!$J$6:$J$9,Inputs!$H$6:$H$9)),Inputs!$B$12),-Inputs!$B$12),NORM.INV(RAND(),LOOKUP(P4639,Inputs!$J$6:$J$9,Inputs!$G$6:$G$9),LOOKUP(P4639,Inputs!$J$6:$J$9,Inputs!$H$6:$H$9))),0),"" )</f>
        <v/>
      </c>
      <c r="G4639" s="26">
        <f>IF($A4639&lt;=Inputs!$B$13,IF(2&lt;=Inputs!$B$8,IF(Inputs!$B$12&gt;0,MAX(MIN(NORM.INV(RAND(),LOOKUP(Q4639,Inputs!$J$6:$J$9,Inputs!$G$6:$G$9),LOOKUP(Q4639,Inputs!$J$6:$J$9,Inputs!$H$6:$H$9)),Inputs!$B$12),-Inputs!$B$12),NORM.INV(RAND(),LOOKUP(Q4639,Inputs!$J$6:$J$9,Inputs!$G$6:$G$9),LOOKUP(Q4639,Inputs!$J$6:$J$9,Inputs!$H$6:$H$9))),0),"" )</f>
        <v/>
      </c>
      <c r="H4639" s="26">
        <f>IF($A4639&lt;=Inputs!$B$13,IF(3&lt;=Inputs!$B$8,IF(Inputs!$B$12&gt;0,MAX(MIN(NORM.INV(RAND(),LOOKUP(R4639,Inputs!$J$6:$J$9,Inputs!$G$6:$G$9),LOOKUP(R4639,Inputs!$J$6:$J$9,Inputs!$H$6:$H$9)),Inputs!$B$12),-Inputs!$B$12),NORM.INV(RAND(),LOOKUP(R4639,Inputs!$J$6:$J$9,Inputs!$G$6:$G$9),LOOKUP(R4639,Inputs!$J$6:$J$9,Inputs!$H$6:$H$9))),0),"" )</f>
        <v/>
      </c>
      <c r="I4639" s="26">
        <f>IF($A4639&lt;=Inputs!$B$13,IF(4&lt;=Inputs!$B$8,IF(Inputs!$B$12&gt;0,MAX(MIN(NORM.INV(RAND(),LOOKUP(S4639,Inputs!$J$6:$J$9,Inputs!$G$6:$G$9),LOOKUP(S4639,Inputs!$J$6:$J$9,Inputs!$H$6:$H$9)),Inputs!$B$12),-Inputs!$B$12),NORM.INV(RAND(),LOOKUP(S4639,Inputs!$J$6:$J$9,Inputs!$G$6:$G$9),LOOKUP(S4639,Inputs!$J$6:$J$9,Inputs!$H$6:$H$9))),0),"" )</f>
        <v/>
      </c>
      <c r="J4639" s="26">
        <f>IF($A4639&lt;=Inputs!$B$13,IF(5&lt;=Inputs!$B$8,IF(Inputs!$B$12&gt;0,MAX(MIN(NORM.INV(RAND(),LOOKUP(T4639,Inputs!$J$6:$J$9,Inputs!$G$6:$G$9),LOOKUP(T4639,Inputs!$J$6:$J$9,Inputs!$H$6:$H$9)),Inputs!$B$12),-Inputs!$B$12),NORM.INV(RAND(),LOOKUP(T4639,Inputs!$J$6:$J$9,Inputs!$G$6:$G$9),LOOKUP(T4639,Inputs!$J$6:$J$9,Inputs!$H$6:$H$9))),0),"" )</f>
        <v/>
      </c>
      <c r="K4639" s="26">
        <f>IF($A4639&lt;=Inputs!$B$13,IF(6&lt;=Inputs!$B$8,IF(Inputs!$B$12&gt;0,MAX(MIN(NORM.INV(RAND(),LOOKUP(U4639,Inputs!$J$6:$J$9,Inputs!$G$6:$G$9),LOOKUP(U4639,Inputs!$J$6:$J$9,Inputs!$H$6:$H$9)),Inputs!$B$12),-Inputs!$B$12),NORM.INV(RAND(),LOOKUP(U4639,Inputs!$J$6:$J$9,Inputs!$G$6:$G$9),LOOKUP(U4639,Inputs!$J$6:$J$9,Inputs!$H$6:$H$9))),0),"" )</f>
        <v/>
      </c>
      <c r="L4639" s="26">
        <f>IF($A4639&lt;=Inputs!$B$13,IF(7&lt;=Inputs!$B$8,IF(Inputs!$B$12&gt;0,MAX(MIN(NORM.INV(RAND(),LOOKUP(V4639,Inputs!$J$6:$J$9,Inputs!$G$6:$G$9),LOOKUP(V4639,Inputs!$J$6:$J$9,Inputs!$H$6:$H$9)),Inputs!$B$12),-Inputs!$B$12),NORM.INV(RAND(),LOOKUP(V4639,Inputs!$J$6:$J$9,Inputs!$G$6:$G$9),LOOKUP(V4639,Inputs!$J$6:$J$9,Inputs!$H$6:$H$9))),0),"" )</f>
        <v/>
      </c>
      <c r="M4639" s="26">
        <f>IF($A4639&lt;=Inputs!$B$13,IF(8&lt;=Inputs!$B$8,IF(Inputs!$B$12&gt;0,MAX(MIN(NORM.INV(RAND(),LOOKUP(W4639,Inputs!$J$6:$J$9,Inputs!$G$6:$G$9),LOOKUP(W4639,Inputs!$J$6:$J$9,Inputs!$H$6:$H$9)),Inputs!$B$12),-Inputs!$B$12),NORM.INV(RAND(),LOOKUP(W4639,Inputs!$J$6:$J$9,Inputs!$G$6:$G$9),LOOKUP(W4639,Inputs!$J$6:$J$9,Inputs!$H$6:$H$9))),0),"" )</f>
        <v/>
      </c>
      <c r="N4639" s="26">
        <f>IF($A4639&lt;=Inputs!$B$13,IF(9&lt;=Inputs!$B$8,IF(Inputs!$B$12&gt;0,MAX(MIN(NORM.INV(RAND(),LOOKUP(X4639,Inputs!$J$6:$J$9,Inputs!$G$6:$G$9),LOOKUP(X4639,Inputs!$J$6:$J$9,Inputs!$H$6:$H$9)),Inputs!$B$12),-Inputs!$B$12),NORM.INV(RAND(),LOOKUP(X4639,Inputs!$J$6:$J$9,Inputs!$G$6:$G$9),LOOKUP(X4639,Inputs!$J$6:$J$9,Inputs!$H$6:$H$9))),0),"" )</f>
        <v/>
      </c>
      <c r="O4639" s="26">
        <f>IF($A4639&lt;=Inputs!$B$13,IF(10&lt;=Inputs!$B$8,IF(Inputs!$B$12&gt;0,MAX(MIN(NORM.INV(RAND(),LOOKUP(Y4639,Inputs!$J$6:$J$9,Inputs!$G$6:$G$9),LOOKUP(Y4639,Inputs!$J$6:$J$9,Inputs!$H$6:$H$9)),Inputs!$B$12),-Inputs!$B$12),NORM.INV(RAND(),LOOKUP(Y4639,Inputs!$J$6:$J$9,Inputs!$G$6:$G$9),LOOKUP(Y4639,Inputs!$J$6:$J$9,Inputs!$H$6:$H$9))),0),"" )</f>
        <v/>
      </c>
      <c r="P4639" s="31">
        <f>IF($A4639&lt;=Inputs!$B$13,RAND(),"")</f>
        <v/>
      </c>
      <c r="Q4639" s="31">
        <f>IF($A4639&lt;=Inputs!$B$13,RAND(),"")</f>
        <v/>
      </c>
      <c r="R4639" s="31">
        <f>IF($A4639&lt;=Inputs!$B$13,RAND(),"")</f>
        <v/>
      </c>
      <c r="S4639" s="31">
        <f>IF($A4639&lt;=Inputs!$B$13,RAND(),"")</f>
        <v/>
      </c>
      <c r="T4639" s="31">
        <f>IF($A4639&lt;=Inputs!$B$13,RAND(),"")</f>
        <v/>
      </c>
      <c r="U4639" s="31">
        <f>IF($A4639&lt;=Inputs!$B$13,RAND(),"")</f>
        <v/>
      </c>
      <c r="V4639" s="31">
        <f>IF($A4639&lt;=Inputs!$B$13,RAND(),"")</f>
        <v/>
      </c>
      <c r="W4639" s="31">
        <f>IF($A4639&lt;=Inputs!$B$13,RAND(),"")</f>
        <v/>
      </c>
      <c r="X4639" s="31">
        <f>IF($A4639&lt;=Inputs!$B$13,RAND(),"")</f>
        <v/>
      </c>
      <c r="Y4639" s="31">
        <f>IF($A4639&lt;=Inputs!$B$13,RAND(),"")</f>
        <v/>
      </c>
    </row>
    <row r="4640">
      <c r="A4640" t="n">
        <v>4635</v>
      </c>
      <c r="B4640" s="26">
        <f>IF($A4640&lt;=Inputs!$B$13,IF(Inputs!$B$8&gt;0,SUM(F4640:O4640)/Inputs!$B$8,0),"")</f>
        <v/>
      </c>
      <c r="C4640" s="27">
        <f>IF($A4640&lt;=Inputs!$B$13,B4640/100,"")</f>
        <v/>
      </c>
      <c r="D4640" s="28">
        <f>IF($A4640&lt;=Inputs!$B$13,C4640*Inputs!$B$7,"")</f>
        <v/>
      </c>
      <c r="E4640" s="29">
        <f>IF($A4640&lt;=Inputs!$B$13,IF(D4640&gt;0,1,0),"")</f>
        <v/>
      </c>
      <c r="F4640" s="26">
        <f>IF($A4640&lt;=Inputs!$B$13,IF(1&lt;=Inputs!$B$8,IF(Inputs!$B$12&gt;0,MAX(MIN(NORM.INV(RAND(),LOOKUP(P4640,Inputs!$J$6:$J$9,Inputs!$G$6:$G$9),LOOKUP(P4640,Inputs!$J$6:$J$9,Inputs!$H$6:$H$9)),Inputs!$B$12),-Inputs!$B$12),NORM.INV(RAND(),LOOKUP(P4640,Inputs!$J$6:$J$9,Inputs!$G$6:$G$9),LOOKUP(P4640,Inputs!$J$6:$J$9,Inputs!$H$6:$H$9))),0),"" )</f>
        <v/>
      </c>
      <c r="G4640" s="26">
        <f>IF($A4640&lt;=Inputs!$B$13,IF(2&lt;=Inputs!$B$8,IF(Inputs!$B$12&gt;0,MAX(MIN(NORM.INV(RAND(),LOOKUP(Q4640,Inputs!$J$6:$J$9,Inputs!$G$6:$G$9),LOOKUP(Q4640,Inputs!$J$6:$J$9,Inputs!$H$6:$H$9)),Inputs!$B$12),-Inputs!$B$12),NORM.INV(RAND(),LOOKUP(Q4640,Inputs!$J$6:$J$9,Inputs!$G$6:$G$9),LOOKUP(Q4640,Inputs!$J$6:$J$9,Inputs!$H$6:$H$9))),0),"" )</f>
        <v/>
      </c>
      <c r="H4640" s="26">
        <f>IF($A4640&lt;=Inputs!$B$13,IF(3&lt;=Inputs!$B$8,IF(Inputs!$B$12&gt;0,MAX(MIN(NORM.INV(RAND(),LOOKUP(R4640,Inputs!$J$6:$J$9,Inputs!$G$6:$G$9),LOOKUP(R4640,Inputs!$J$6:$J$9,Inputs!$H$6:$H$9)),Inputs!$B$12),-Inputs!$B$12),NORM.INV(RAND(),LOOKUP(R4640,Inputs!$J$6:$J$9,Inputs!$G$6:$G$9),LOOKUP(R4640,Inputs!$J$6:$J$9,Inputs!$H$6:$H$9))),0),"" )</f>
        <v/>
      </c>
      <c r="I4640" s="26">
        <f>IF($A4640&lt;=Inputs!$B$13,IF(4&lt;=Inputs!$B$8,IF(Inputs!$B$12&gt;0,MAX(MIN(NORM.INV(RAND(),LOOKUP(S4640,Inputs!$J$6:$J$9,Inputs!$G$6:$G$9),LOOKUP(S4640,Inputs!$J$6:$J$9,Inputs!$H$6:$H$9)),Inputs!$B$12),-Inputs!$B$12),NORM.INV(RAND(),LOOKUP(S4640,Inputs!$J$6:$J$9,Inputs!$G$6:$G$9),LOOKUP(S4640,Inputs!$J$6:$J$9,Inputs!$H$6:$H$9))),0),"" )</f>
        <v/>
      </c>
      <c r="J4640" s="26">
        <f>IF($A4640&lt;=Inputs!$B$13,IF(5&lt;=Inputs!$B$8,IF(Inputs!$B$12&gt;0,MAX(MIN(NORM.INV(RAND(),LOOKUP(T4640,Inputs!$J$6:$J$9,Inputs!$G$6:$G$9),LOOKUP(T4640,Inputs!$J$6:$J$9,Inputs!$H$6:$H$9)),Inputs!$B$12),-Inputs!$B$12),NORM.INV(RAND(),LOOKUP(T4640,Inputs!$J$6:$J$9,Inputs!$G$6:$G$9),LOOKUP(T4640,Inputs!$J$6:$J$9,Inputs!$H$6:$H$9))),0),"" )</f>
        <v/>
      </c>
      <c r="K4640" s="26">
        <f>IF($A4640&lt;=Inputs!$B$13,IF(6&lt;=Inputs!$B$8,IF(Inputs!$B$12&gt;0,MAX(MIN(NORM.INV(RAND(),LOOKUP(U4640,Inputs!$J$6:$J$9,Inputs!$G$6:$G$9),LOOKUP(U4640,Inputs!$J$6:$J$9,Inputs!$H$6:$H$9)),Inputs!$B$12),-Inputs!$B$12),NORM.INV(RAND(),LOOKUP(U4640,Inputs!$J$6:$J$9,Inputs!$G$6:$G$9),LOOKUP(U4640,Inputs!$J$6:$J$9,Inputs!$H$6:$H$9))),0),"" )</f>
        <v/>
      </c>
      <c r="L4640" s="26">
        <f>IF($A4640&lt;=Inputs!$B$13,IF(7&lt;=Inputs!$B$8,IF(Inputs!$B$12&gt;0,MAX(MIN(NORM.INV(RAND(),LOOKUP(V4640,Inputs!$J$6:$J$9,Inputs!$G$6:$G$9),LOOKUP(V4640,Inputs!$J$6:$J$9,Inputs!$H$6:$H$9)),Inputs!$B$12),-Inputs!$B$12),NORM.INV(RAND(),LOOKUP(V4640,Inputs!$J$6:$J$9,Inputs!$G$6:$G$9),LOOKUP(V4640,Inputs!$J$6:$J$9,Inputs!$H$6:$H$9))),0),"" )</f>
        <v/>
      </c>
      <c r="M4640" s="26">
        <f>IF($A4640&lt;=Inputs!$B$13,IF(8&lt;=Inputs!$B$8,IF(Inputs!$B$12&gt;0,MAX(MIN(NORM.INV(RAND(),LOOKUP(W4640,Inputs!$J$6:$J$9,Inputs!$G$6:$G$9),LOOKUP(W4640,Inputs!$J$6:$J$9,Inputs!$H$6:$H$9)),Inputs!$B$12),-Inputs!$B$12),NORM.INV(RAND(),LOOKUP(W4640,Inputs!$J$6:$J$9,Inputs!$G$6:$G$9),LOOKUP(W4640,Inputs!$J$6:$J$9,Inputs!$H$6:$H$9))),0),"" )</f>
        <v/>
      </c>
      <c r="N4640" s="26">
        <f>IF($A4640&lt;=Inputs!$B$13,IF(9&lt;=Inputs!$B$8,IF(Inputs!$B$12&gt;0,MAX(MIN(NORM.INV(RAND(),LOOKUP(X4640,Inputs!$J$6:$J$9,Inputs!$G$6:$G$9),LOOKUP(X4640,Inputs!$J$6:$J$9,Inputs!$H$6:$H$9)),Inputs!$B$12),-Inputs!$B$12),NORM.INV(RAND(),LOOKUP(X4640,Inputs!$J$6:$J$9,Inputs!$G$6:$G$9),LOOKUP(X4640,Inputs!$J$6:$J$9,Inputs!$H$6:$H$9))),0),"" )</f>
        <v/>
      </c>
      <c r="O4640" s="26">
        <f>IF($A4640&lt;=Inputs!$B$13,IF(10&lt;=Inputs!$B$8,IF(Inputs!$B$12&gt;0,MAX(MIN(NORM.INV(RAND(),LOOKUP(Y4640,Inputs!$J$6:$J$9,Inputs!$G$6:$G$9),LOOKUP(Y4640,Inputs!$J$6:$J$9,Inputs!$H$6:$H$9)),Inputs!$B$12),-Inputs!$B$12),NORM.INV(RAND(),LOOKUP(Y4640,Inputs!$J$6:$J$9,Inputs!$G$6:$G$9),LOOKUP(Y4640,Inputs!$J$6:$J$9,Inputs!$H$6:$H$9))),0),"" )</f>
        <v/>
      </c>
      <c r="P4640" s="31">
        <f>IF($A4640&lt;=Inputs!$B$13,RAND(),"")</f>
        <v/>
      </c>
      <c r="Q4640" s="31">
        <f>IF($A4640&lt;=Inputs!$B$13,RAND(),"")</f>
        <v/>
      </c>
      <c r="R4640" s="31">
        <f>IF($A4640&lt;=Inputs!$B$13,RAND(),"")</f>
        <v/>
      </c>
      <c r="S4640" s="31">
        <f>IF($A4640&lt;=Inputs!$B$13,RAND(),"")</f>
        <v/>
      </c>
      <c r="T4640" s="31">
        <f>IF($A4640&lt;=Inputs!$B$13,RAND(),"")</f>
        <v/>
      </c>
      <c r="U4640" s="31">
        <f>IF($A4640&lt;=Inputs!$B$13,RAND(),"")</f>
        <v/>
      </c>
      <c r="V4640" s="31">
        <f>IF($A4640&lt;=Inputs!$B$13,RAND(),"")</f>
        <v/>
      </c>
      <c r="W4640" s="31">
        <f>IF($A4640&lt;=Inputs!$B$13,RAND(),"")</f>
        <v/>
      </c>
      <c r="X4640" s="31">
        <f>IF($A4640&lt;=Inputs!$B$13,RAND(),"")</f>
        <v/>
      </c>
      <c r="Y4640" s="31">
        <f>IF($A4640&lt;=Inputs!$B$13,RAND(),"")</f>
        <v/>
      </c>
    </row>
    <row r="4641">
      <c r="A4641" t="n">
        <v>4636</v>
      </c>
      <c r="B4641" s="26">
        <f>IF($A4641&lt;=Inputs!$B$13,IF(Inputs!$B$8&gt;0,SUM(F4641:O4641)/Inputs!$B$8,0),"")</f>
        <v/>
      </c>
      <c r="C4641" s="27">
        <f>IF($A4641&lt;=Inputs!$B$13,B4641/100,"")</f>
        <v/>
      </c>
      <c r="D4641" s="28">
        <f>IF($A4641&lt;=Inputs!$B$13,C4641*Inputs!$B$7,"")</f>
        <v/>
      </c>
      <c r="E4641" s="29">
        <f>IF($A4641&lt;=Inputs!$B$13,IF(D4641&gt;0,1,0),"")</f>
        <v/>
      </c>
      <c r="F4641" s="26">
        <f>IF($A4641&lt;=Inputs!$B$13,IF(1&lt;=Inputs!$B$8,IF(Inputs!$B$12&gt;0,MAX(MIN(NORM.INV(RAND(),LOOKUP(P4641,Inputs!$J$6:$J$9,Inputs!$G$6:$G$9),LOOKUP(P4641,Inputs!$J$6:$J$9,Inputs!$H$6:$H$9)),Inputs!$B$12),-Inputs!$B$12),NORM.INV(RAND(),LOOKUP(P4641,Inputs!$J$6:$J$9,Inputs!$G$6:$G$9),LOOKUP(P4641,Inputs!$J$6:$J$9,Inputs!$H$6:$H$9))),0),"" )</f>
        <v/>
      </c>
      <c r="G4641" s="26">
        <f>IF($A4641&lt;=Inputs!$B$13,IF(2&lt;=Inputs!$B$8,IF(Inputs!$B$12&gt;0,MAX(MIN(NORM.INV(RAND(),LOOKUP(Q4641,Inputs!$J$6:$J$9,Inputs!$G$6:$G$9),LOOKUP(Q4641,Inputs!$J$6:$J$9,Inputs!$H$6:$H$9)),Inputs!$B$12),-Inputs!$B$12),NORM.INV(RAND(),LOOKUP(Q4641,Inputs!$J$6:$J$9,Inputs!$G$6:$G$9),LOOKUP(Q4641,Inputs!$J$6:$J$9,Inputs!$H$6:$H$9))),0),"" )</f>
        <v/>
      </c>
      <c r="H4641" s="26">
        <f>IF($A4641&lt;=Inputs!$B$13,IF(3&lt;=Inputs!$B$8,IF(Inputs!$B$12&gt;0,MAX(MIN(NORM.INV(RAND(),LOOKUP(R4641,Inputs!$J$6:$J$9,Inputs!$G$6:$G$9),LOOKUP(R4641,Inputs!$J$6:$J$9,Inputs!$H$6:$H$9)),Inputs!$B$12),-Inputs!$B$12),NORM.INV(RAND(),LOOKUP(R4641,Inputs!$J$6:$J$9,Inputs!$G$6:$G$9),LOOKUP(R4641,Inputs!$J$6:$J$9,Inputs!$H$6:$H$9))),0),"" )</f>
        <v/>
      </c>
      <c r="I4641" s="26">
        <f>IF($A4641&lt;=Inputs!$B$13,IF(4&lt;=Inputs!$B$8,IF(Inputs!$B$12&gt;0,MAX(MIN(NORM.INV(RAND(),LOOKUP(S4641,Inputs!$J$6:$J$9,Inputs!$G$6:$G$9),LOOKUP(S4641,Inputs!$J$6:$J$9,Inputs!$H$6:$H$9)),Inputs!$B$12),-Inputs!$B$12),NORM.INV(RAND(),LOOKUP(S4641,Inputs!$J$6:$J$9,Inputs!$G$6:$G$9),LOOKUP(S4641,Inputs!$J$6:$J$9,Inputs!$H$6:$H$9))),0),"" )</f>
        <v/>
      </c>
      <c r="J4641" s="26">
        <f>IF($A4641&lt;=Inputs!$B$13,IF(5&lt;=Inputs!$B$8,IF(Inputs!$B$12&gt;0,MAX(MIN(NORM.INV(RAND(),LOOKUP(T4641,Inputs!$J$6:$J$9,Inputs!$G$6:$G$9),LOOKUP(T4641,Inputs!$J$6:$J$9,Inputs!$H$6:$H$9)),Inputs!$B$12),-Inputs!$B$12),NORM.INV(RAND(),LOOKUP(T4641,Inputs!$J$6:$J$9,Inputs!$G$6:$G$9),LOOKUP(T4641,Inputs!$J$6:$J$9,Inputs!$H$6:$H$9))),0),"" )</f>
        <v/>
      </c>
      <c r="K4641" s="26">
        <f>IF($A4641&lt;=Inputs!$B$13,IF(6&lt;=Inputs!$B$8,IF(Inputs!$B$12&gt;0,MAX(MIN(NORM.INV(RAND(),LOOKUP(U4641,Inputs!$J$6:$J$9,Inputs!$G$6:$G$9),LOOKUP(U4641,Inputs!$J$6:$J$9,Inputs!$H$6:$H$9)),Inputs!$B$12),-Inputs!$B$12),NORM.INV(RAND(),LOOKUP(U4641,Inputs!$J$6:$J$9,Inputs!$G$6:$G$9),LOOKUP(U4641,Inputs!$J$6:$J$9,Inputs!$H$6:$H$9))),0),"" )</f>
        <v/>
      </c>
      <c r="L4641" s="26">
        <f>IF($A4641&lt;=Inputs!$B$13,IF(7&lt;=Inputs!$B$8,IF(Inputs!$B$12&gt;0,MAX(MIN(NORM.INV(RAND(),LOOKUP(V4641,Inputs!$J$6:$J$9,Inputs!$G$6:$G$9),LOOKUP(V4641,Inputs!$J$6:$J$9,Inputs!$H$6:$H$9)),Inputs!$B$12),-Inputs!$B$12),NORM.INV(RAND(),LOOKUP(V4641,Inputs!$J$6:$J$9,Inputs!$G$6:$G$9),LOOKUP(V4641,Inputs!$J$6:$J$9,Inputs!$H$6:$H$9))),0),"" )</f>
        <v/>
      </c>
      <c r="M4641" s="26">
        <f>IF($A4641&lt;=Inputs!$B$13,IF(8&lt;=Inputs!$B$8,IF(Inputs!$B$12&gt;0,MAX(MIN(NORM.INV(RAND(),LOOKUP(W4641,Inputs!$J$6:$J$9,Inputs!$G$6:$G$9),LOOKUP(W4641,Inputs!$J$6:$J$9,Inputs!$H$6:$H$9)),Inputs!$B$12),-Inputs!$B$12),NORM.INV(RAND(),LOOKUP(W4641,Inputs!$J$6:$J$9,Inputs!$G$6:$G$9),LOOKUP(W4641,Inputs!$J$6:$J$9,Inputs!$H$6:$H$9))),0),"" )</f>
        <v/>
      </c>
      <c r="N4641" s="26">
        <f>IF($A4641&lt;=Inputs!$B$13,IF(9&lt;=Inputs!$B$8,IF(Inputs!$B$12&gt;0,MAX(MIN(NORM.INV(RAND(),LOOKUP(X4641,Inputs!$J$6:$J$9,Inputs!$G$6:$G$9),LOOKUP(X4641,Inputs!$J$6:$J$9,Inputs!$H$6:$H$9)),Inputs!$B$12),-Inputs!$B$12),NORM.INV(RAND(),LOOKUP(X4641,Inputs!$J$6:$J$9,Inputs!$G$6:$G$9),LOOKUP(X4641,Inputs!$J$6:$J$9,Inputs!$H$6:$H$9))),0),"" )</f>
        <v/>
      </c>
      <c r="O4641" s="26">
        <f>IF($A4641&lt;=Inputs!$B$13,IF(10&lt;=Inputs!$B$8,IF(Inputs!$B$12&gt;0,MAX(MIN(NORM.INV(RAND(),LOOKUP(Y4641,Inputs!$J$6:$J$9,Inputs!$G$6:$G$9),LOOKUP(Y4641,Inputs!$J$6:$J$9,Inputs!$H$6:$H$9)),Inputs!$B$12),-Inputs!$B$12),NORM.INV(RAND(),LOOKUP(Y4641,Inputs!$J$6:$J$9,Inputs!$G$6:$G$9),LOOKUP(Y4641,Inputs!$J$6:$J$9,Inputs!$H$6:$H$9))),0),"" )</f>
        <v/>
      </c>
      <c r="P4641" s="31">
        <f>IF($A4641&lt;=Inputs!$B$13,RAND(),"")</f>
        <v/>
      </c>
      <c r="Q4641" s="31">
        <f>IF($A4641&lt;=Inputs!$B$13,RAND(),"")</f>
        <v/>
      </c>
      <c r="R4641" s="31">
        <f>IF($A4641&lt;=Inputs!$B$13,RAND(),"")</f>
        <v/>
      </c>
      <c r="S4641" s="31">
        <f>IF($A4641&lt;=Inputs!$B$13,RAND(),"")</f>
        <v/>
      </c>
      <c r="T4641" s="31">
        <f>IF($A4641&lt;=Inputs!$B$13,RAND(),"")</f>
        <v/>
      </c>
      <c r="U4641" s="31">
        <f>IF($A4641&lt;=Inputs!$B$13,RAND(),"")</f>
        <v/>
      </c>
      <c r="V4641" s="31">
        <f>IF($A4641&lt;=Inputs!$B$13,RAND(),"")</f>
        <v/>
      </c>
      <c r="W4641" s="31">
        <f>IF($A4641&lt;=Inputs!$B$13,RAND(),"")</f>
        <v/>
      </c>
      <c r="X4641" s="31">
        <f>IF($A4641&lt;=Inputs!$B$13,RAND(),"")</f>
        <v/>
      </c>
      <c r="Y4641" s="31">
        <f>IF($A4641&lt;=Inputs!$B$13,RAND(),"")</f>
        <v/>
      </c>
    </row>
    <row r="4642">
      <c r="A4642" t="n">
        <v>4637</v>
      </c>
      <c r="B4642" s="26">
        <f>IF($A4642&lt;=Inputs!$B$13,IF(Inputs!$B$8&gt;0,SUM(F4642:O4642)/Inputs!$B$8,0),"")</f>
        <v/>
      </c>
      <c r="C4642" s="27">
        <f>IF($A4642&lt;=Inputs!$B$13,B4642/100,"")</f>
        <v/>
      </c>
      <c r="D4642" s="28">
        <f>IF($A4642&lt;=Inputs!$B$13,C4642*Inputs!$B$7,"")</f>
        <v/>
      </c>
      <c r="E4642" s="29">
        <f>IF($A4642&lt;=Inputs!$B$13,IF(D4642&gt;0,1,0),"")</f>
        <v/>
      </c>
      <c r="F4642" s="26">
        <f>IF($A4642&lt;=Inputs!$B$13,IF(1&lt;=Inputs!$B$8,IF(Inputs!$B$12&gt;0,MAX(MIN(NORM.INV(RAND(),LOOKUP(P4642,Inputs!$J$6:$J$9,Inputs!$G$6:$G$9),LOOKUP(P4642,Inputs!$J$6:$J$9,Inputs!$H$6:$H$9)),Inputs!$B$12),-Inputs!$B$12),NORM.INV(RAND(),LOOKUP(P4642,Inputs!$J$6:$J$9,Inputs!$G$6:$G$9),LOOKUP(P4642,Inputs!$J$6:$J$9,Inputs!$H$6:$H$9))),0),"" )</f>
        <v/>
      </c>
      <c r="G4642" s="26">
        <f>IF($A4642&lt;=Inputs!$B$13,IF(2&lt;=Inputs!$B$8,IF(Inputs!$B$12&gt;0,MAX(MIN(NORM.INV(RAND(),LOOKUP(Q4642,Inputs!$J$6:$J$9,Inputs!$G$6:$G$9),LOOKUP(Q4642,Inputs!$J$6:$J$9,Inputs!$H$6:$H$9)),Inputs!$B$12),-Inputs!$B$12),NORM.INV(RAND(),LOOKUP(Q4642,Inputs!$J$6:$J$9,Inputs!$G$6:$G$9),LOOKUP(Q4642,Inputs!$J$6:$J$9,Inputs!$H$6:$H$9))),0),"" )</f>
        <v/>
      </c>
      <c r="H4642" s="26">
        <f>IF($A4642&lt;=Inputs!$B$13,IF(3&lt;=Inputs!$B$8,IF(Inputs!$B$12&gt;0,MAX(MIN(NORM.INV(RAND(),LOOKUP(R4642,Inputs!$J$6:$J$9,Inputs!$G$6:$G$9),LOOKUP(R4642,Inputs!$J$6:$J$9,Inputs!$H$6:$H$9)),Inputs!$B$12),-Inputs!$B$12),NORM.INV(RAND(),LOOKUP(R4642,Inputs!$J$6:$J$9,Inputs!$G$6:$G$9),LOOKUP(R4642,Inputs!$J$6:$J$9,Inputs!$H$6:$H$9))),0),"" )</f>
        <v/>
      </c>
      <c r="I4642" s="26">
        <f>IF($A4642&lt;=Inputs!$B$13,IF(4&lt;=Inputs!$B$8,IF(Inputs!$B$12&gt;0,MAX(MIN(NORM.INV(RAND(),LOOKUP(S4642,Inputs!$J$6:$J$9,Inputs!$G$6:$G$9),LOOKUP(S4642,Inputs!$J$6:$J$9,Inputs!$H$6:$H$9)),Inputs!$B$12),-Inputs!$B$12),NORM.INV(RAND(),LOOKUP(S4642,Inputs!$J$6:$J$9,Inputs!$G$6:$G$9),LOOKUP(S4642,Inputs!$J$6:$J$9,Inputs!$H$6:$H$9))),0),"" )</f>
        <v/>
      </c>
      <c r="J4642" s="26">
        <f>IF($A4642&lt;=Inputs!$B$13,IF(5&lt;=Inputs!$B$8,IF(Inputs!$B$12&gt;0,MAX(MIN(NORM.INV(RAND(),LOOKUP(T4642,Inputs!$J$6:$J$9,Inputs!$G$6:$G$9),LOOKUP(T4642,Inputs!$J$6:$J$9,Inputs!$H$6:$H$9)),Inputs!$B$12),-Inputs!$B$12),NORM.INV(RAND(),LOOKUP(T4642,Inputs!$J$6:$J$9,Inputs!$G$6:$G$9),LOOKUP(T4642,Inputs!$J$6:$J$9,Inputs!$H$6:$H$9))),0),"" )</f>
        <v/>
      </c>
      <c r="K4642" s="26">
        <f>IF($A4642&lt;=Inputs!$B$13,IF(6&lt;=Inputs!$B$8,IF(Inputs!$B$12&gt;0,MAX(MIN(NORM.INV(RAND(),LOOKUP(U4642,Inputs!$J$6:$J$9,Inputs!$G$6:$G$9),LOOKUP(U4642,Inputs!$J$6:$J$9,Inputs!$H$6:$H$9)),Inputs!$B$12),-Inputs!$B$12),NORM.INV(RAND(),LOOKUP(U4642,Inputs!$J$6:$J$9,Inputs!$G$6:$G$9),LOOKUP(U4642,Inputs!$J$6:$J$9,Inputs!$H$6:$H$9))),0),"" )</f>
        <v/>
      </c>
      <c r="L4642" s="26">
        <f>IF($A4642&lt;=Inputs!$B$13,IF(7&lt;=Inputs!$B$8,IF(Inputs!$B$12&gt;0,MAX(MIN(NORM.INV(RAND(),LOOKUP(V4642,Inputs!$J$6:$J$9,Inputs!$G$6:$G$9),LOOKUP(V4642,Inputs!$J$6:$J$9,Inputs!$H$6:$H$9)),Inputs!$B$12),-Inputs!$B$12),NORM.INV(RAND(),LOOKUP(V4642,Inputs!$J$6:$J$9,Inputs!$G$6:$G$9),LOOKUP(V4642,Inputs!$J$6:$J$9,Inputs!$H$6:$H$9))),0),"" )</f>
        <v/>
      </c>
      <c r="M4642" s="26">
        <f>IF($A4642&lt;=Inputs!$B$13,IF(8&lt;=Inputs!$B$8,IF(Inputs!$B$12&gt;0,MAX(MIN(NORM.INV(RAND(),LOOKUP(W4642,Inputs!$J$6:$J$9,Inputs!$G$6:$G$9),LOOKUP(W4642,Inputs!$J$6:$J$9,Inputs!$H$6:$H$9)),Inputs!$B$12),-Inputs!$B$12),NORM.INV(RAND(),LOOKUP(W4642,Inputs!$J$6:$J$9,Inputs!$G$6:$G$9),LOOKUP(W4642,Inputs!$J$6:$J$9,Inputs!$H$6:$H$9))),0),"" )</f>
        <v/>
      </c>
      <c r="N4642" s="26">
        <f>IF($A4642&lt;=Inputs!$B$13,IF(9&lt;=Inputs!$B$8,IF(Inputs!$B$12&gt;0,MAX(MIN(NORM.INV(RAND(),LOOKUP(X4642,Inputs!$J$6:$J$9,Inputs!$G$6:$G$9),LOOKUP(X4642,Inputs!$J$6:$J$9,Inputs!$H$6:$H$9)),Inputs!$B$12),-Inputs!$B$12),NORM.INV(RAND(),LOOKUP(X4642,Inputs!$J$6:$J$9,Inputs!$G$6:$G$9),LOOKUP(X4642,Inputs!$J$6:$J$9,Inputs!$H$6:$H$9))),0),"" )</f>
        <v/>
      </c>
      <c r="O4642" s="26">
        <f>IF($A4642&lt;=Inputs!$B$13,IF(10&lt;=Inputs!$B$8,IF(Inputs!$B$12&gt;0,MAX(MIN(NORM.INV(RAND(),LOOKUP(Y4642,Inputs!$J$6:$J$9,Inputs!$G$6:$G$9),LOOKUP(Y4642,Inputs!$J$6:$J$9,Inputs!$H$6:$H$9)),Inputs!$B$12),-Inputs!$B$12),NORM.INV(RAND(),LOOKUP(Y4642,Inputs!$J$6:$J$9,Inputs!$G$6:$G$9),LOOKUP(Y4642,Inputs!$J$6:$J$9,Inputs!$H$6:$H$9))),0),"" )</f>
        <v/>
      </c>
      <c r="P4642" s="31">
        <f>IF($A4642&lt;=Inputs!$B$13,RAND(),"")</f>
        <v/>
      </c>
      <c r="Q4642" s="31">
        <f>IF($A4642&lt;=Inputs!$B$13,RAND(),"")</f>
        <v/>
      </c>
      <c r="R4642" s="31">
        <f>IF($A4642&lt;=Inputs!$B$13,RAND(),"")</f>
        <v/>
      </c>
      <c r="S4642" s="31">
        <f>IF($A4642&lt;=Inputs!$B$13,RAND(),"")</f>
        <v/>
      </c>
      <c r="T4642" s="31">
        <f>IF($A4642&lt;=Inputs!$B$13,RAND(),"")</f>
        <v/>
      </c>
      <c r="U4642" s="31">
        <f>IF($A4642&lt;=Inputs!$B$13,RAND(),"")</f>
        <v/>
      </c>
      <c r="V4642" s="31">
        <f>IF($A4642&lt;=Inputs!$B$13,RAND(),"")</f>
        <v/>
      </c>
      <c r="W4642" s="31">
        <f>IF($A4642&lt;=Inputs!$B$13,RAND(),"")</f>
        <v/>
      </c>
      <c r="X4642" s="31">
        <f>IF($A4642&lt;=Inputs!$B$13,RAND(),"")</f>
        <v/>
      </c>
      <c r="Y4642" s="31">
        <f>IF($A4642&lt;=Inputs!$B$13,RAND(),"")</f>
        <v/>
      </c>
    </row>
    <row r="4643">
      <c r="A4643" t="n">
        <v>4638</v>
      </c>
      <c r="B4643" s="26">
        <f>IF($A4643&lt;=Inputs!$B$13,IF(Inputs!$B$8&gt;0,SUM(F4643:O4643)/Inputs!$B$8,0),"")</f>
        <v/>
      </c>
      <c r="C4643" s="27">
        <f>IF($A4643&lt;=Inputs!$B$13,B4643/100,"")</f>
        <v/>
      </c>
      <c r="D4643" s="28">
        <f>IF($A4643&lt;=Inputs!$B$13,C4643*Inputs!$B$7,"")</f>
        <v/>
      </c>
      <c r="E4643" s="29">
        <f>IF($A4643&lt;=Inputs!$B$13,IF(D4643&gt;0,1,0),"")</f>
        <v/>
      </c>
      <c r="F4643" s="26">
        <f>IF($A4643&lt;=Inputs!$B$13,IF(1&lt;=Inputs!$B$8,IF(Inputs!$B$12&gt;0,MAX(MIN(NORM.INV(RAND(),LOOKUP(P4643,Inputs!$J$6:$J$9,Inputs!$G$6:$G$9),LOOKUP(P4643,Inputs!$J$6:$J$9,Inputs!$H$6:$H$9)),Inputs!$B$12),-Inputs!$B$12),NORM.INV(RAND(),LOOKUP(P4643,Inputs!$J$6:$J$9,Inputs!$G$6:$G$9),LOOKUP(P4643,Inputs!$J$6:$J$9,Inputs!$H$6:$H$9))),0),"" )</f>
        <v/>
      </c>
      <c r="G4643" s="26">
        <f>IF($A4643&lt;=Inputs!$B$13,IF(2&lt;=Inputs!$B$8,IF(Inputs!$B$12&gt;0,MAX(MIN(NORM.INV(RAND(),LOOKUP(Q4643,Inputs!$J$6:$J$9,Inputs!$G$6:$G$9),LOOKUP(Q4643,Inputs!$J$6:$J$9,Inputs!$H$6:$H$9)),Inputs!$B$12),-Inputs!$B$12),NORM.INV(RAND(),LOOKUP(Q4643,Inputs!$J$6:$J$9,Inputs!$G$6:$G$9),LOOKUP(Q4643,Inputs!$J$6:$J$9,Inputs!$H$6:$H$9))),0),"" )</f>
        <v/>
      </c>
      <c r="H4643" s="26">
        <f>IF($A4643&lt;=Inputs!$B$13,IF(3&lt;=Inputs!$B$8,IF(Inputs!$B$12&gt;0,MAX(MIN(NORM.INV(RAND(),LOOKUP(R4643,Inputs!$J$6:$J$9,Inputs!$G$6:$G$9),LOOKUP(R4643,Inputs!$J$6:$J$9,Inputs!$H$6:$H$9)),Inputs!$B$12),-Inputs!$B$12),NORM.INV(RAND(),LOOKUP(R4643,Inputs!$J$6:$J$9,Inputs!$G$6:$G$9),LOOKUP(R4643,Inputs!$J$6:$J$9,Inputs!$H$6:$H$9))),0),"" )</f>
        <v/>
      </c>
      <c r="I4643" s="26">
        <f>IF($A4643&lt;=Inputs!$B$13,IF(4&lt;=Inputs!$B$8,IF(Inputs!$B$12&gt;0,MAX(MIN(NORM.INV(RAND(),LOOKUP(S4643,Inputs!$J$6:$J$9,Inputs!$G$6:$G$9),LOOKUP(S4643,Inputs!$J$6:$J$9,Inputs!$H$6:$H$9)),Inputs!$B$12),-Inputs!$B$12),NORM.INV(RAND(),LOOKUP(S4643,Inputs!$J$6:$J$9,Inputs!$G$6:$G$9),LOOKUP(S4643,Inputs!$J$6:$J$9,Inputs!$H$6:$H$9))),0),"" )</f>
        <v/>
      </c>
      <c r="J4643" s="26">
        <f>IF($A4643&lt;=Inputs!$B$13,IF(5&lt;=Inputs!$B$8,IF(Inputs!$B$12&gt;0,MAX(MIN(NORM.INV(RAND(),LOOKUP(T4643,Inputs!$J$6:$J$9,Inputs!$G$6:$G$9),LOOKUP(T4643,Inputs!$J$6:$J$9,Inputs!$H$6:$H$9)),Inputs!$B$12),-Inputs!$B$12),NORM.INV(RAND(),LOOKUP(T4643,Inputs!$J$6:$J$9,Inputs!$G$6:$G$9),LOOKUP(T4643,Inputs!$J$6:$J$9,Inputs!$H$6:$H$9))),0),"" )</f>
        <v/>
      </c>
      <c r="K4643" s="26">
        <f>IF($A4643&lt;=Inputs!$B$13,IF(6&lt;=Inputs!$B$8,IF(Inputs!$B$12&gt;0,MAX(MIN(NORM.INV(RAND(),LOOKUP(U4643,Inputs!$J$6:$J$9,Inputs!$G$6:$G$9),LOOKUP(U4643,Inputs!$J$6:$J$9,Inputs!$H$6:$H$9)),Inputs!$B$12),-Inputs!$B$12),NORM.INV(RAND(),LOOKUP(U4643,Inputs!$J$6:$J$9,Inputs!$G$6:$G$9),LOOKUP(U4643,Inputs!$J$6:$J$9,Inputs!$H$6:$H$9))),0),"" )</f>
        <v/>
      </c>
      <c r="L4643" s="26">
        <f>IF($A4643&lt;=Inputs!$B$13,IF(7&lt;=Inputs!$B$8,IF(Inputs!$B$12&gt;0,MAX(MIN(NORM.INV(RAND(),LOOKUP(V4643,Inputs!$J$6:$J$9,Inputs!$G$6:$G$9),LOOKUP(V4643,Inputs!$J$6:$J$9,Inputs!$H$6:$H$9)),Inputs!$B$12),-Inputs!$B$12),NORM.INV(RAND(),LOOKUP(V4643,Inputs!$J$6:$J$9,Inputs!$G$6:$G$9),LOOKUP(V4643,Inputs!$J$6:$J$9,Inputs!$H$6:$H$9))),0),"" )</f>
        <v/>
      </c>
      <c r="M4643" s="26">
        <f>IF($A4643&lt;=Inputs!$B$13,IF(8&lt;=Inputs!$B$8,IF(Inputs!$B$12&gt;0,MAX(MIN(NORM.INV(RAND(),LOOKUP(W4643,Inputs!$J$6:$J$9,Inputs!$G$6:$G$9),LOOKUP(W4643,Inputs!$J$6:$J$9,Inputs!$H$6:$H$9)),Inputs!$B$12),-Inputs!$B$12),NORM.INV(RAND(),LOOKUP(W4643,Inputs!$J$6:$J$9,Inputs!$G$6:$G$9),LOOKUP(W4643,Inputs!$J$6:$J$9,Inputs!$H$6:$H$9))),0),"" )</f>
        <v/>
      </c>
      <c r="N4643" s="26">
        <f>IF($A4643&lt;=Inputs!$B$13,IF(9&lt;=Inputs!$B$8,IF(Inputs!$B$12&gt;0,MAX(MIN(NORM.INV(RAND(),LOOKUP(X4643,Inputs!$J$6:$J$9,Inputs!$G$6:$G$9),LOOKUP(X4643,Inputs!$J$6:$J$9,Inputs!$H$6:$H$9)),Inputs!$B$12),-Inputs!$B$12),NORM.INV(RAND(),LOOKUP(X4643,Inputs!$J$6:$J$9,Inputs!$G$6:$G$9),LOOKUP(X4643,Inputs!$J$6:$J$9,Inputs!$H$6:$H$9))),0),"" )</f>
        <v/>
      </c>
      <c r="O4643" s="26">
        <f>IF($A4643&lt;=Inputs!$B$13,IF(10&lt;=Inputs!$B$8,IF(Inputs!$B$12&gt;0,MAX(MIN(NORM.INV(RAND(),LOOKUP(Y4643,Inputs!$J$6:$J$9,Inputs!$G$6:$G$9),LOOKUP(Y4643,Inputs!$J$6:$J$9,Inputs!$H$6:$H$9)),Inputs!$B$12),-Inputs!$B$12),NORM.INV(RAND(),LOOKUP(Y4643,Inputs!$J$6:$J$9,Inputs!$G$6:$G$9),LOOKUP(Y4643,Inputs!$J$6:$J$9,Inputs!$H$6:$H$9))),0),"" )</f>
        <v/>
      </c>
      <c r="P4643" s="31">
        <f>IF($A4643&lt;=Inputs!$B$13,RAND(),"")</f>
        <v/>
      </c>
      <c r="Q4643" s="31">
        <f>IF($A4643&lt;=Inputs!$B$13,RAND(),"")</f>
        <v/>
      </c>
      <c r="R4643" s="31">
        <f>IF($A4643&lt;=Inputs!$B$13,RAND(),"")</f>
        <v/>
      </c>
      <c r="S4643" s="31">
        <f>IF($A4643&lt;=Inputs!$B$13,RAND(),"")</f>
        <v/>
      </c>
      <c r="T4643" s="31">
        <f>IF($A4643&lt;=Inputs!$B$13,RAND(),"")</f>
        <v/>
      </c>
      <c r="U4643" s="31">
        <f>IF($A4643&lt;=Inputs!$B$13,RAND(),"")</f>
        <v/>
      </c>
      <c r="V4643" s="31">
        <f>IF($A4643&lt;=Inputs!$B$13,RAND(),"")</f>
        <v/>
      </c>
      <c r="W4643" s="31">
        <f>IF($A4643&lt;=Inputs!$B$13,RAND(),"")</f>
        <v/>
      </c>
      <c r="X4643" s="31">
        <f>IF($A4643&lt;=Inputs!$B$13,RAND(),"")</f>
        <v/>
      </c>
      <c r="Y4643" s="31">
        <f>IF($A4643&lt;=Inputs!$B$13,RAND(),"")</f>
        <v/>
      </c>
    </row>
    <row r="4644">
      <c r="A4644" t="n">
        <v>4639</v>
      </c>
      <c r="B4644" s="26">
        <f>IF($A4644&lt;=Inputs!$B$13,IF(Inputs!$B$8&gt;0,SUM(F4644:O4644)/Inputs!$B$8,0),"")</f>
        <v/>
      </c>
      <c r="C4644" s="27">
        <f>IF($A4644&lt;=Inputs!$B$13,B4644/100,"")</f>
        <v/>
      </c>
      <c r="D4644" s="28">
        <f>IF($A4644&lt;=Inputs!$B$13,C4644*Inputs!$B$7,"")</f>
        <v/>
      </c>
      <c r="E4644" s="29">
        <f>IF($A4644&lt;=Inputs!$B$13,IF(D4644&gt;0,1,0),"")</f>
        <v/>
      </c>
      <c r="F4644" s="26">
        <f>IF($A4644&lt;=Inputs!$B$13,IF(1&lt;=Inputs!$B$8,IF(Inputs!$B$12&gt;0,MAX(MIN(NORM.INV(RAND(),LOOKUP(P4644,Inputs!$J$6:$J$9,Inputs!$G$6:$G$9),LOOKUP(P4644,Inputs!$J$6:$J$9,Inputs!$H$6:$H$9)),Inputs!$B$12),-Inputs!$B$12),NORM.INV(RAND(),LOOKUP(P4644,Inputs!$J$6:$J$9,Inputs!$G$6:$G$9),LOOKUP(P4644,Inputs!$J$6:$J$9,Inputs!$H$6:$H$9))),0),"" )</f>
        <v/>
      </c>
      <c r="G4644" s="26">
        <f>IF($A4644&lt;=Inputs!$B$13,IF(2&lt;=Inputs!$B$8,IF(Inputs!$B$12&gt;0,MAX(MIN(NORM.INV(RAND(),LOOKUP(Q4644,Inputs!$J$6:$J$9,Inputs!$G$6:$G$9),LOOKUP(Q4644,Inputs!$J$6:$J$9,Inputs!$H$6:$H$9)),Inputs!$B$12),-Inputs!$B$12),NORM.INV(RAND(),LOOKUP(Q4644,Inputs!$J$6:$J$9,Inputs!$G$6:$G$9),LOOKUP(Q4644,Inputs!$J$6:$J$9,Inputs!$H$6:$H$9))),0),"" )</f>
        <v/>
      </c>
      <c r="H4644" s="26">
        <f>IF($A4644&lt;=Inputs!$B$13,IF(3&lt;=Inputs!$B$8,IF(Inputs!$B$12&gt;0,MAX(MIN(NORM.INV(RAND(),LOOKUP(R4644,Inputs!$J$6:$J$9,Inputs!$G$6:$G$9),LOOKUP(R4644,Inputs!$J$6:$J$9,Inputs!$H$6:$H$9)),Inputs!$B$12),-Inputs!$B$12),NORM.INV(RAND(),LOOKUP(R4644,Inputs!$J$6:$J$9,Inputs!$G$6:$G$9),LOOKUP(R4644,Inputs!$J$6:$J$9,Inputs!$H$6:$H$9))),0),"" )</f>
        <v/>
      </c>
      <c r="I4644" s="26">
        <f>IF($A4644&lt;=Inputs!$B$13,IF(4&lt;=Inputs!$B$8,IF(Inputs!$B$12&gt;0,MAX(MIN(NORM.INV(RAND(),LOOKUP(S4644,Inputs!$J$6:$J$9,Inputs!$G$6:$G$9),LOOKUP(S4644,Inputs!$J$6:$J$9,Inputs!$H$6:$H$9)),Inputs!$B$12),-Inputs!$B$12),NORM.INV(RAND(),LOOKUP(S4644,Inputs!$J$6:$J$9,Inputs!$G$6:$G$9),LOOKUP(S4644,Inputs!$J$6:$J$9,Inputs!$H$6:$H$9))),0),"" )</f>
        <v/>
      </c>
      <c r="J4644" s="26">
        <f>IF($A4644&lt;=Inputs!$B$13,IF(5&lt;=Inputs!$B$8,IF(Inputs!$B$12&gt;0,MAX(MIN(NORM.INV(RAND(),LOOKUP(T4644,Inputs!$J$6:$J$9,Inputs!$G$6:$G$9),LOOKUP(T4644,Inputs!$J$6:$J$9,Inputs!$H$6:$H$9)),Inputs!$B$12),-Inputs!$B$12),NORM.INV(RAND(),LOOKUP(T4644,Inputs!$J$6:$J$9,Inputs!$G$6:$G$9),LOOKUP(T4644,Inputs!$J$6:$J$9,Inputs!$H$6:$H$9))),0),"" )</f>
        <v/>
      </c>
      <c r="K4644" s="26">
        <f>IF($A4644&lt;=Inputs!$B$13,IF(6&lt;=Inputs!$B$8,IF(Inputs!$B$12&gt;0,MAX(MIN(NORM.INV(RAND(),LOOKUP(U4644,Inputs!$J$6:$J$9,Inputs!$G$6:$G$9),LOOKUP(U4644,Inputs!$J$6:$J$9,Inputs!$H$6:$H$9)),Inputs!$B$12),-Inputs!$B$12),NORM.INV(RAND(),LOOKUP(U4644,Inputs!$J$6:$J$9,Inputs!$G$6:$G$9),LOOKUP(U4644,Inputs!$J$6:$J$9,Inputs!$H$6:$H$9))),0),"" )</f>
        <v/>
      </c>
      <c r="L4644" s="26">
        <f>IF($A4644&lt;=Inputs!$B$13,IF(7&lt;=Inputs!$B$8,IF(Inputs!$B$12&gt;0,MAX(MIN(NORM.INV(RAND(),LOOKUP(V4644,Inputs!$J$6:$J$9,Inputs!$G$6:$G$9),LOOKUP(V4644,Inputs!$J$6:$J$9,Inputs!$H$6:$H$9)),Inputs!$B$12),-Inputs!$B$12),NORM.INV(RAND(),LOOKUP(V4644,Inputs!$J$6:$J$9,Inputs!$G$6:$G$9),LOOKUP(V4644,Inputs!$J$6:$J$9,Inputs!$H$6:$H$9))),0),"" )</f>
        <v/>
      </c>
      <c r="M4644" s="26">
        <f>IF($A4644&lt;=Inputs!$B$13,IF(8&lt;=Inputs!$B$8,IF(Inputs!$B$12&gt;0,MAX(MIN(NORM.INV(RAND(),LOOKUP(W4644,Inputs!$J$6:$J$9,Inputs!$G$6:$G$9),LOOKUP(W4644,Inputs!$J$6:$J$9,Inputs!$H$6:$H$9)),Inputs!$B$12),-Inputs!$B$12),NORM.INV(RAND(),LOOKUP(W4644,Inputs!$J$6:$J$9,Inputs!$G$6:$G$9),LOOKUP(W4644,Inputs!$J$6:$J$9,Inputs!$H$6:$H$9))),0),"" )</f>
        <v/>
      </c>
      <c r="N4644" s="26">
        <f>IF($A4644&lt;=Inputs!$B$13,IF(9&lt;=Inputs!$B$8,IF(Inputs!$B$12&gt;0,MAX(MIN(NORM.INV(RAND(),LOOKUP(X4644,Inputs!$J$6:$J$9,Inputs!$G$6:$G$9),LOOKUP(X4644,Inputs!$J$6:$J$9,Inputs!$H$6:$H$9)),Inputs!$B$12),-Inputs!$B$12),NORM.INV(RAND(),LOOKUP(X4644,Inputs!$J$6:$J$9,Inputs!$G$6:$G$9),LOOKUP(X4644,Inputs!$J$6:$J$9,Inputs!$H$6:$H$9))),0),"" )</f>
        <v/>
      </c>
      <c r="O4644" s="26">
        <f>IF($A4644&lt;=Inputs!$B$13,IF(10&lt;=Inputs!$B$8,IF(Inputs!$B$12&gt;0,MAX(MIN(NORM.INV(RAND(),LOOKUP(Y4644,Inputs!$J$6:$J$9,Inputs!$G$6:$G$9),LOOKUP(Y4644,Inputs!$J$6:$J$9,Inputs!$H$6:$H$9)),Inputs!$B$12),-Inputs!$B$12),NORM.INV(RAND(),LOOKUP(Y4644,Inputs!$J$6:$J$9,Inputs!$G$6:$G$9),LOOKUP(Y4644,Inputs!$J$6:$J$9,Inputs!$H$6:$H$9))),0),"" )</f>
        <v/>
      </c>
      <c r="P4644" s="31">
        <f>IF($A4644&lt;=Inputs!$B$13,RAND(),"")</f>
        <v/>
      </c>
      <c r="Q4644" s="31">
        <f>IF($A4644&lt;=Inputs!$B$13,RAND(),"")</f>
        <v/>
      </c>
      <c r="R4644" s="31">
        <f>IF($A4644&lt;=Inputs!$B$13,RAND(),"")</f>
        <v/>
      </c>
      <c r="S4644" s="31">
        <f>IF($A4644&lt;=Inputs!$B$13,RAND(),"")</f>
        <v/>
      </c>
      <c r="T4644" s="31">
        <f>IF($A4644&lt;=Inputs!$B$13,RAND(),"")</f>
        <v/>
      </c>
      <c r="U4644" s="31">
        <f>IF($A4644&lt;=Inputs!$B$13,RAND(),"")</f>
        <v/>
      </c>
      <c r="V4644" s="31">
        <f>IF($A4644&lt;=Inputs!$B$13,RAND(),"")</f>
        <v/>
      </c>
      <c r="W4644" s="31">
        <f>IF($A4644&lt;=Inputs!$B$13,RAND(),"")</f>
        <v/>
      </c>
      <c r="X4644" s="31">
        <f>IF($A4644&lt;=Inputs!$B$13,RAND(),"")</f>
        <v/>
      </c>
      <c r="Y4644" s="31">
        <f>IF($A4644&lt;=Inputs!$B$13,RAND(),"")</f>
        <v/>
      </c>
    </row>
    <row r="4645">
      <c r="A4645" t="n">
        <v>4640</v>
      </c>
      <c r="B4645" s="26">
        <f>IF($A4645&lt;=Inputs!$B$13,IF(Inputs!$B$8&gt;0,SUM(F4645:O4645)/Inputs!$B$8,0),"")</f>
        <v/>
      </c>
      <c r="C4645" s="27">
        <f>IF($A4645&lt;=Inputs!$B$13,B4645/100,"")</f>
        <v/>
      </c>
      <c r="D4645" s="28">
        <f>IF($A4645&lt;=Inputs!$B$13,C4645*Inputs!$B$7,"")</f>
        <v/>
      </c>
      <c r="E4645" s="29">
        <f>IF($A4645&lt;=Inputs!$B$13,IF(D4645&gt;0,1,0),"")</f>
        <v/>
      </c>
      <c r="F4645" s="26">
        <f>IF($A4645&lt;=Inputs!$B$13,IF(1&lt;=Inputs!$B$8,IF(Inputs!$B$12&gt;0,MAX(MIN(NORM.INV(RAND(),LOOKUP(P4645,Inputs!$J$6:$J$9,Inputs!$G$6:$G$9),LOOKUP(P4645,Inputs!$J$6:$J$9,Inputs!$H$6:$H$9)),Inputs!$B$12),-Inputs!$B$12),NORM.INV(RAND(),LOOKUP(P4645,Inputs!$J$6:$J$9,Inputs!$G$6:$G$9),LOOKUP(P4645,Inputs!$J$6:$J$9,Inputs!$H$6:$H$9))),0),"" )</f>
        <v/>
      </c>
      <c r="G4645" s="26">
        <f>IF($A4645&lt;=Inputs!$B$13,IF(2&lt;=Inputs!$B$8,IF(Inputs!$B$12&gt;0,MAX(MIN(NORM.INV(RAND(),LOOKUP(Q4645,Inputs!$J$6:$J$9,Inputs!$G$6:$G$9),LOOKUP(Q4645,Inputs!$J$6:$J$9,Inputs!$H$6:$H$9)),Inputs!$B$12),-Inputs!$B$12),NORM.INV(RAND(),LOOKUP(Q4645,Inputs!$J$6:$J$9,Inputs!$G$6:$G$9),LOOKUP(Q4645,Inputs!$J$6:$J$9,Inputs!$H$6:$H$9))),0),"" )</f>
        <v/>
      </c>
      <c r="H4645" s="26">
        <f>IF($A4645&lt;=Inputs!$B$13,IF(3&lt;=Inputs!$B$8,IF(Inputs!$B$12&gt;0,MAX(MIN(NORM.INV(RAND(),LOOKUP(R4645,Inputs!$J$6:$J$9,Inputs!$G$6:$G$9),LOOKUP(R4645,Inputs!$J$6:$J$9,Inputs!$H$6:$H$9)),Inputs!$B$12),-Inputs!$B$12),NORM.INV(RAND(),LOOKUP(R4645,Inputs!$J$6:$J$9,Inputs!$G$6:$G$9),LOOKUP(R4645,Inputs!$J$6:$J$9,Inputs!$H$6:$H$9))),0),"" )</f>
        <v/>
      </c>
      <c r="I4645" s="26">
        <f>IF($A4645&lt;=Inputs!$B$13,IF(4&lt;=Inputs!$B$8,IF(Inputs!$B$12&gt;0,MAX(MIN(NORM.INV(RAND(),LOOKUP(S4645,Inputs!$J$6:$J$9,Inputs!$G$6:$G$9),LOOKUP(S4645,Inputs!$J$6:$J$9,Inputs!$H$6:$H$9)),Inputs!$B$12),-Inputs!$B$12),NORM.INV(RAND(),LOOKUP(S4645,Inputs!$J$6:$J$9,Inputs!$G$6:$G$9),LOOKUP(S4645,Inputs!$J$6:$J$9,Inputs!$H$6:$H$9))),0),"" )</f>
        <v/>
      </c>
      <c r="J4645" s="26">
        <f>IF($A4645&lt;=Inputs!$B$13,IF(5&lt;=Inputs!$B$8,IF(Inputs!$B$12&gt;0,MAX(MIN(NORM.INV(RAND(),LOOKUP(T4645,Inputs!$J$6:$J$9,Inputs!$G$6:$G$9),LOOKUP(T4645,Inputs!$J$6:$J$9,Inputs!$H$6:$H$9)),Inputs!$B$12),-Inputs!$B$12),NORM.INV(RAND(),LOOKUP(T4645,Inputs!$J$6:$J$9,Inputs!$G$6:$G$9),LOOKUP(T4645,Inputs!$J$6:$J$9,Inputs!$H$6:$H$9))),0),"" )</f>
        <v/>
      </c>
      <c r="K4645" s="26">
        <f>IF($A4645&lt;=Inputs!$B$13,IF(6&lt;=Inputs!$B$8,IF(Inputs!$B$12&gt;0,MAX(MIN(NORM.INV(RAND(),LOOKUP(U4645,Inputs!$J$6:$J$9,Inputs!$G$6:$G$9),LOOKUP(U4645,Inputs!$J$6:$J$9,Inputs!$H$6:$H$9)),Inputs!$B$12),-Inputs!$B$12),NORM.INV(RAND(),LOOKUP(U4645,Inputs!$J$6:$J$9,Inputs!$G$6:$G$9),LOOKUP(U4645,Inputs!$J$6:$J$9,Inputs!$H$6:$H$9))),0),"" )</f>
        <v/>
      </c>
      <c r="L4645" s="26">
        <f>IF($A4645&lt;=Inputs!$B$13,IF(7&lt;=Inputs!$B$8,IF(Inputs!$B$12&gt;0,MAX(MIN(NORM.INV(RAND(),LOOKUP(V4645,Inputs!$J$6:$J$9,Inputs!$G$6:$G$9),LOOKUP(V4645,Inputs!$J$6:$J$9,Inputs!$H$6:$H$9)),Inputs!$B$12),-Inputs!$B$12),NORM.INV(RAND(),LOOKUP(V4645,Inputs!$J$6:$J$9,Inputs!$G$6:$G$9),LOOKUP(V4645,Inputs!$J$6:$J$9,Inputs!$H$6:$H$9))),0),"" )</f>
        <v/>
      </c>
      <c r="M4645" s="26">
        <f>IF($A4645&lt;=Inputs!$B$13,IF(8&lt;=Inputs!$B$8,IF(Inputs!$B$12&gt;0,MAX(MIN(NORM.INV(RAND(),LOOKUP(W4645,Inputs!$J$6:$J$9,Inputs!$G$6:$G$9),LOOKUP(W4645,Inputs!$J$6:$J$9,Inputs!$H$6:$H$9)),Inputs!$B$12),-Inputs!$B$12),NORM.INV(RAND(),LOOKUP(W4645,Inputs!$J$6:$J$9,Inputs!$G$6:$G$9),LOOKUP(W4645,Inputs!$J$6:$J$9,Inputs!$H$6:$H$9))),0),"" )</f>
        <v/>
      </c>
      <c r="N4645" s="26">
        <f>IF($A4645&lt;=Inputs!$B$13,IF(9&lt;=Inputs!$B$8,IF(Inputs!$B$12&gt;0,MAX(MIN(NORM.INV(RAND(),LOOKUP(X4645,Inputs!$J$6:$J$9,Inputs!$G$6:$G$9),LOOKUP(X4645,Inputs!$J$6:$J$9,Inputs!$H$6:$H$9)),Inputs!$B$12),-Inputs!$B$12),NORM.INV(RAND(),LOOKUP(X4645,Inputs!$J$6:$J$9,Inputs!$G$6:$G$9),LOOKUP(X4645,Inputs!$J$6:$J$9,Inputs!$H$6:$H$9))),0),"" )</f>
        <v/>
      </c>
      <c r="O4645" s="26">
        <f>IF($A4645&lt;=Inputs!$B$13,IF(10&lt;=Inputs!$B$8,IF(Inputs!$B$12&gt;0,MAX(MIN(NORM.INV(RAND(),LOOKUP(Y4645,Inputs!$J$6:$J$9,Inputs!$G$6:$G$9),LOOKUP(Y4645,Inputs!$J$6:$J$9,Inputs!$H$6:$H$9)),Inputs!$B$12),-Inputs!$B$12),NORM.INV(RAND(),LOOKUP(Y4645,Inputs!$J$6:$J$9,Inputs!$G$6:$G$9),LOOKUP(Y4645,Inputs!$J$6:$J$9,Inputs!$H$6:$H$9))),0),"" )</f>
        <v/>
      </c>
      <c r="P4645" s="31">
        <f>IF($A4645&lt;=Inputs!$B$13,RAND(),"")</f>
        <v/>
      </c>
      <c r="Q4645" s="31">
        <f>IF($A4645&lt;=Inputs!$B$13,RAND(),"")</f>
        <v/>
      </c>
      <c r="R4645" s="31">
        <f>IF($A4645&lt;=Inputs!$B$13,RAND(),"")</f>
        <v/>
      </c>
      <c r="S4645" s="31">
        <f>IF($A4645&lt;=Inputs!$B$13,RAND(),"")</f>
        <v/>
      </c>
      <c r="T4645" s="31">
        <f>IF($A4645&lt;=Inputs!$B$13,RAND(),"")</f>
        <v/>
      </c>
      <c r="U4645" s="31">
        <f>IF($A4645&lt;=Inputs!$B$13,RAND(),"")</f>
        <v/>
      </c>
      <c r="V4645" s="31">
        <f>IF($A4645&lt;=Inputs!$B$13,RAND(),"")</f>
        <v/>
      </c>
      <c r="W4645" s="31">
        <f>IF($A4645&lt;=Inputs!$B$13,RAND(),"")</f>
        <v/>
      </c>
      <c r="X4645" s="31">
        <f>IF($A4645&lt;=Inputs!$B$13,RAND(),"")</f>
        <v/>
      </c>
      <c r="Y4645" s="31">
        <f>IF($A4645&lt;=Inputs!$B$13,RAND(),"")</f>
        <v/>
      </c>
    </row>
    <row r="4646">
      <c r="A4646" t="n">
        <v>4641</v>
      </c>
      <c r="B4646" s="26">
        <f>IF($A4646&lt;=Inputs!$B$13,IF(Inputs!$B$8&gt;0,SUM(F4646:O4646)/Inputs!$B$8,0),"")</f>
        <v/>
      </c>
      <c r="C4646" s="27">
        <f>IF($A4646&lt;=Inputs!$B$13,B4646/100,"")</f>
        <v/>
      </c>
      <c r="D4646" s="28">
        <f>IF($A4646&lt;=Inputs!$B$13,C4646*Inputs!$B$7,"")</f>
        <v/>
      </c>
      <c r="E4646" s="29">
        <f>IF($A4646&lt;=Inputs!$B$13,IF(D4646&gt;0,1,0),"")</f>
        <v/>
      </c>
      <c r="F4646" s="26">
        <f>IF($A4646&lt;=Inputs!$B$13,IF(1&lt;=Inputs!$B$8,IF(Inputs!$B$12&gt;0,MAX(MIN(NORM.INV(RAND(),LOOKUP(P4646,Inputs!$J$6:$J$9,Inputs!$G$6:$G$9),LOOKUP(P4646,Inputs!$J$6:$J$9,Inputs!$H$6:$H$9)),Inputs!$B$12),-Inputs!$B$12),NORM.INV(RAND(),LOOKUP(P4646,Inputs!$J$6:$J$9,Inputs!$G$6:$G$9),LOOKUP(P4646,Inputs!$J$6:$J$9,Inputs!$H$6:$H$9))),0),"" )</f>
        <v/>
      </c>
      <c r="G4646" s="26">
        <f>IF($A4646&lt;=Inputs!$B$13,IF(2&lt;=Inputs!$B$8,IF(Inputs!$B$12&gt;0,MAX(MIN(NORM.INV(RAND(),LOOKUP(Q4646,Inputs!$J$6:$J$9,Inputs!$G$6:$G$9),LOOKUP(Q4646,Inputs!$J$6:$J$9,Inputs!$H$6:$H$9)),Inputs!$B$12),-Inputs!$B$12),NORM.INV(RAND(),LOOKUP(Q4646,Inputs!$J$6:$J$9,Inputs!$G$6:$G$9),LOOKUP(Q4646,Inputs!$J$6:$J$9,Inputs!$H$6:$H$9))),0),"" )</f>
        <v/>
      </c>
      <c r="H4646" s="26">
        <f>IF($A4646&lt;=Inputs!$B$13,IF(3&lt;=Inputs!$B$8,IF(Inputs!$B$12&gt;0,MAX(MIN(NORM.INV(RAND(),LOOKUP(R4646,Inputs!$J$6:$J$9,Inputs!$G$6:$G$9),LOOKUP(R4646,Inputs!$J$6:$J$9,Inputs!$H$6:$H$9)),Inputs!$B$12),-Inputs!$B$12),NORM.INV(RAND(),LOOKUP(R4646,Inputs!$J$6:$J$9,Inputs!$G$6:$G$9),LOOKUP(R4646,Inputs!$J$6:$J$9,Inputs!$H$6:$H$9))),0),"" )</f>
        <v/>
      </c>
      <c r="I4646" s="26">
        <f>IF($A4646&lt;=Inputs!$B$13,IF(4&lt;=Inputs!$B$8,IF(Inputs!$B$12&gt;0,MAX(MIN(NORM.INV(RAND(),LOOKUP(S4646,Inputs!$J$6:$J$9,Inputs!$G$6:$G$9),LOOKUP(S4646,Inputs!$J$6:$J$9,Inputs!$H$6:$H$9)),Inputs!$B$12),-Inputs!$B$12),NORM.INV(RAND(),LOOKUP(S4646,Inputs!$J$6:$J$9,Inputs!$G$6:$G$9),LOOKUP(S4646,Inputs!$J$6:$J$9,Inputs!$H$6:$H$9))),0),"" )</f>
        <v/>
      </c>
      <c r="J4646" s="26">
        <f>IF($A4646&lt;=Inputs!$B$13,IF(5&lt;=Inputs!$B$8,IF(Inputs!$B$12&gt;0,MAX(MIN(NORM.INV(RAND(),LOOKUP(T4646,Inputs!$J$6:$J$9,Inputs!$G$6:$G$9),LOOKUP(T4646,Inputs!$J$6:$J$9,Inputs!$H$6:$H$9)),Inputs!$B$12),-Inputs!$B$12),NORM.INV(RAND(),LOOKUP(T4646,Inputs!$J$6:$J$9,Inputs!$G$6:$G$9),LOOKUP(T4646,Inputs!$J$6:$J$9,Inputs!$H$6:$H$9))),0),"" )</f>
        <v/>
      </c>
      <c r="K4646" s="26">
        <f>IF($A4646&lt;=Inputs!$B$13,IF(6&lt;=Inputs!$B$8,IF(Inputs!$B$12&gt;0,MAX(MIN(NORM.INV(RAND(),LOOKUP(U4646,Inputs!$J$6:$J$9,Inputs!$G$6:$G$9),LOOKUP(U4646,Inputs!$J$6:$J$9,Inputs!$H$6:$H$9)),Inputs!$B$12),-Inputs!$B$12),NORM.INV(RAND(),LOOKUP(U4646,Inputs!$J$6:$J$9,Inputs!$G$6:$G$9),LOOKUP(U4646,Inputs!$J$6:$J$9,Inputs!$H$6:$H$9))),0),"" )</f>
        <v/>
      </c>
      <c r="L4646" s="26">
        <f>IF($A4646&lt;=Inputs!$B$13,IF(7&lt;=Inputs!$B$8,IF(Inputs!$B$12&gt;0,MAX(MIN(NORM.INV(RAND(),LOOKUP(V4646,Inputs!$J$6:$J$9,Inputs!$G$6:$G$9),LOOKUP(V4646,Inputs!$J$6:$J$9,Inputs!$H$6:$H$9)),Inputs!$B$12),-Inputs!$B$12),NORM.INV(RAND(),LOOKUP(V4646,Inputs!$J$6:$J$9,Inputs!$G$6:$G$9),LOOKUP(V4646,Inputs!$J$6:$J$9,Inputs!$H$6:$H$9))),0),"" )</f>
        <v/>
      </c>
      <c r="M4646" s="26">
        <f>IF($A4646&lt;=Inputs!$B$13,IF(8&lt;=Inputs!$B$8,IF(Inputs!$B$12&gt;0,MAX(MIN(NORM.INV(RAND(),LOOKUP(W4646,Inputs!$J$6:$J$9,Inputs!$G$6:$G$9),LOOKUP(W4646,Inputs!$J$6:$J$9,Inputs!$H$6:$H$9)),Inputs!$B$12),-Inputs!$B$12),NORM.INV(RAND(),LOOKUP(W4646,Inputs!$J$6:$J$9,Inputs!$G$6:$G$9),LOOKUP(W4646,Inputs!$J$6:$J$9,Inputs!$H$6:$H$9))),0),"" )</f>
        <v/>
      </c>
      <c r="N4646" s="26">
        <f>IF($A4646&lt;=Inputs!$B$13,IF(9&lt;=Inputs!$B$8,IF(Inputs!$B$12&gt;0,MAX(MIN(NORM.INV(RAND(),LOOKUP(X4646,Inputs!$J$6:$J$9,Inputs!$G$6:$G$9),LOOKUP(X4646,Inputs!$J$6:$J$9,Inputs!$H$6:$H$9)),Inputs!$B$12),-Inputs!$B$12),NORM.INV(RAND(),LOOKUP(X4646,Inputs!$J$6:$J$9,Inputs!$G$6:$G$9),LOOKUP(X4646,Inputs!$J$6:$J$9,Inputs!$H$6:$H$9))),0),"" )</f>
        <v/>
      </c>
      <c r="O4646" s="26">
        <f>IF($A4646&lt;=Inputs!$B$13,IF(10&lt;=Inputs!$B$8,IF(Inputs!$B$12&gt;0,MAX(MIN(NORM.INV(RAND(),LOOKUP(Y4646,Inputs!$J$6:$J$9,Inputs!$G$6:$G$9),LOOKUP(Y4646,Inputs!$J$6:$J$9,Inputs!$H$6:$H$9)),Inputs!$B$12),-Inputs!$B$12),NORM.INV(RAND(),LOOKUP(Y4646,Inputs!$J$6:$J$9,Inputs!$G$6:$G$9),LOOKUP(Y4646,Inputs!$J$6:$J$9,Inputs!$H$6:$H$9))),0),"" )</f>
        <v/>
      </c>
      <c r="P4646" s="31">
        <f>IF($A4646&lt;=Inputs!$B$13,RAND(),"")</f>
        <v/>
      </c>
      <c r="Q4646" s="31">
        <f>IF($A4646&lt;=Inputs!$B$13,RAND(),"")</f>
        <v/>
      </c>
      <c r="R4646" s="31">
        <f>IF($A4646&lt;=Inputs!$B$13,RAND(),"")</f>
        <v/>
      </c>
      <c r="S4646" s="31">
        <f>IF($A4646&lt;=Inputs!$B$13,RAND(),"")</f>
        <v/>
      </c>
      <c r="T4646" s="31">
        <f>IF($A4646&lt;=Inputs!$B$13,RAND(),"")</f>
        <v/>
      </c>
      <c r="U4646" s="31">
        <f>IF($A4646&lt;=Inputs!$B$13,RAND(),"")</f>
        <v/>
      </c>
      <c r="V4646" s="31">
        <f>IF($A4646&lt;=Inputs!$B$13,RAND(),"")</f>
        <v/>
      </c>
      <c r="W4646" s="31">
        <f>IF($A4646&lt;=Inputs!$B$13,RAND(),"")</f>
        <v/>
      </c>
      <c r="X4646" s="31">
        <f>IF($A4646&lt;=Inputs!$B$13,RAND(),"")</f>
        <v/>
      </c>
      <c r="Y4646" s="31">
        <f>IF($A4646&lt;=Inputs!$B$13,RAND(),"")</f>
        <v/>
      </c>
    </row>
    <row r="4647">
      <c r="A4647" t="n">
        <v>4642</v>
      </c>
      <c r="B4647" s="26">
        <f>IF($A4647&lt;=Inputs!$B$13,IF(Inputs!$B$8&gt;0,SUM(F4647:O4647)/Inputs!$B$8,0),"")</f>
        <v/>
      </c>
      <c r="C4647" s="27">
        <f>IF($A4647&lt;=Inputs!$B$13,B4647/100,"")</f>
        <v/>
      </c>
      <c r="D4647" s="28">
        <f>IF($A4647&lt;=Inputs!$B$13,C4647*Inputs!$B$7,"")</f>
        <v/>
      </c>
      <c r="E4647" s="29">
        <f>IF($A4647&lt;=Inputs!$B$13,IF(D4647&gt;0,1,0),"")</f>
        <v/>
      </c>
      <c r="F4647" s="26">
        <f>IF($A4647&lt;=Inputs!$B$13,IF(1&lt;=Inputs!$B$8,IF(Inputs!$B$12&gt;0,MAX(MIN(NORM.INV(RAND(),LOOKUP(P4647,Inputs!$J$6:$J$9,Inputs!$G$6:$G$9),LOOKUP(P4647,Inputs!$J$6:$J$9,Inputs!$H$6:$H$9)),Inputs!$B$12),-Inputs!$B$12),NORM.INV(RAND(),LOOKUP(P4647,Inputs!$J$6:$J$9,Inputs!$G$6:$G$9),LOOKUP(P4647,Inputs!$J$6:$J$9,Inputs!$H$6:$H$9))),0),"" )</f>
        <v/>
      </c>
      <c r="G4647" s="26">
        <f>IF($A4647&lt;=Inputs!$B$13,IF(2&lt;=Inputs!$B$8,IF(Inputs!$B$12&gt;0,MAX(MIN(NORM.INV(RAND(),LOOKUP(Q4647,Inputs!$J$6:$J$9,Inputs!$G$6:$G$9),LOOKUP(Q4647,Inputs!$J$6:$J$9,Inputs!$H$6:$H$9)),Inputs!$B$12),-Inputs!$B$12),NORM.INV(RAND(),LOOKUP(Q4647,Inputs!$J$6:$J$9,Inputs!$G$6:$G$9),LOOKUP(Q4647,Inputs!$J$6:$J$9,Inputs!$H$6:$H$9))),0),"" )</f>
        <v/>
      </c>
      <c r="H4647" s="26">
        <f>IF($A4647&lt;=Inputs!$B$13,IF(3&lt;=Inputs!$B$8,IF(Inputs!$B$12&gt;0,MAX(MIN(NORM.INV(RAND(),LOOKUP(R4647,Inputs!$J$6:$J$9,Inputs!$G$6:$G$9),LOOKUP(R4647,Inputs!$J$6:$J$9,Inputs!$H$6:$H$9)),Inputs!$B$12),-Inputs!$B$12),NORM.INV(RAND(),LOOKUP(R4647,Inputs!$J$6:$J$9,Inputs!$G$6:$G$9),LOOKUP(R4647,Inputs!$J$6:$J$9,Inputs!$H$6:$H$9))),0),"" )</f>
        <v/>
      </c>
      <c r="I4647" s="26">
        <f>IF($A4647&lt;=Inputs!$B$13,IF(4&lt;=Inputs!$B$8,IF(Inputs!$B$12&gt;0,MAX(MIN(NORM.INV(RAND(),LOOKUP(S4647,Inputs!$J$6:$J$9,Inputs!$G$6:$G$9),LOOKUP(S4647,Inputs!$J$6:$J$9,Inputs!$H$6:$H$9)),Inputs!$B$12),-Inputs!$B$12),NORM.INV(RAND(),LOOKUP(S4647,Inputs!$J$6:$J$9,Inputs!$G$6:$G$9),LOOKUP(S4647,Inputs!$J$6:$J$9,Inputs!$H$6:$H$9))),0),"" )</f>
        <v/>
      </c>
      <c r="J4647" s="26">
        <f>IF($A4647&lt;=Inputs!$B$13,IF(5&lt;=Inputs!$B$8,IF(Inputs!$B$12&gt;0,MAX(MIN(NORM.INV(RAND(),LOOKUP(T4647,Inputs!$J$6:$J$9,Inputs!$G$6:$G$9),LOOKUP(T4647,Inputs!$J$6:$J$9,Inputs!$H$6:$H$9)),Inputs!$B$12),-Inputs!$B$12),NORM.INV(RAND(),LOOKUP(T4647,Inputs!$J$6:$J$9,Inputs!$G$6:$G$9),LOOKUP(T4647,Inputs!$J$6:$J$9,Inputs!$H$6:$H$9))),0),"" )</f>
        <v/>
      </c>
      <c r="K4647" s="26">
        <f>IF($A4647&lt;=Inputs!$B$13,IF(6&lt;=Inputs!$B$8,IF(Inputs!$B$12&gt;0,MAX(MIN(NORM.INV(RAND(),LOOKUP(U4647,Inputs!$J$6:$J$9,Inputs!$G$6:$G$9),LOOKUP(U4647,Inputs!$J$6:$J$9,Inputs!$H$6:$H$9)),Inputs!$B$12),-Inputs!$B$12),NORM.INV(RAND(),LOOKUP(U4647,Inputs!$J$6:$J$9,Inputs!$G$6:$G$9),LOOKUP(U4647,Inputs!$J$6:$J$9,Inputs!$H$6:$H$9))),0),"" )</f>
        <v/>
      </c>
      <c r="L4647" s="26">
        <f>IF($A4647&lt;=Inputs!$B$13,IF(7&lt;=Inputs!$B$8,IF(Inputs!$B$12&gt;0,MAX(MIN(NORM.INV(RAND(),LOOKUP(V4647,Inputs!$J$6:$J$9,Inputs!$G$6:$G$9),LOOKUP(V4647,Inputs!$J$6:$J$9,Inputs!$H$6:$H$9)),Inputs!$B$12),-Inputs!$B$12),NORM.INV(RAND(),LOOKUP(V4647,Inputs!$J$6:$J$9,Inputs!$G$6:$G$9),LOOKUP(V4647,Inputs!$J$6:$J$9,Inputs!$H$6:$H$9))),0),"" )</f>
        <v/>
      </c>
      <c r="M4647" s="26">
        <f>IF($A4647&lt;=Inputs!$B$13,IF(8&lt;=Inputs!$B$8,IF(Inputs!$B$12&gt;0,MAX(MIN(NORM.INV(RAND(),LOOKUP(W4647,Inputs!$J$6:$J$9,Inputs!$G$6:$G$9),LOOKUP(W4647,Inputs!$J$6:$J$9,Inputs!$H$6:$H$9)),Inputs!$B$12),-Inputs!$B$12),NORM.INV(RAND(),LOOKUP(W4647,Inputs!$J$6:$J$9,Inputs!$G$6:$G$9),LOOKUP(W4647,Inputs!$J$6:$J$9,Inputs!$H$6:$H$9))),0),"" )</f>
        <v/>
      </c>
      <c r="N4647" s="26">
        <f>IF($A4647&lt;=Inputs!$B$13,IF(9&lt;=Inputs!$B$8,IF(Inputs!$B$12&gt;0,MAX(MIN(NORM.INV(RAND(),LOOKUP(X4647,Inputs!$J$6:$J$9,Inputs!$G$6:$G$9),LOOKUP(X4647,Inputs!$J$6:$J$9,Inputs!$H$6:$H$9)),Inputs!$B$12),-Inputs!$B$12),NORM.INV(RAND(),LOOKUP(X4647,Inputs!$J$6:$J$9,Inputs!$G$6:$G$9),LOOKUP(X4647,Inputs!$J$6:$J$9,Inputs!$H$6:$H$9))),0),"" )</f>
        <v/>
      </c>
      <c r="O4647" s="26">
        <f>IF($A4647&lt;=Inputs!$B$13,IF(10&lt;=Inputs!$B$8,IF(Inputs!$B$12&gt;0,MAX(MIN(NORM.INV(RAND(),LOOKUP(Y4647,Inputs!$J$6:$J$9,Inputs!$G$6:$G$9),LOOKUP(Y4647,Inputs!$J$6:$J$9,Inputs!$H$6:$H$9)),Inputs!$B$12),-Inputs!$B$12),NORM.INV(RAND(),LOOKUP(Y4647,Inputs!$J$6:$J$9,Inputs!$G$6:$G$9),LOOKUP(Y4647,Inputs!$J$6:$J$9,Inputs!$H$6:$H$9))),0),"" )</f>
        <v/>
      </c>
      <c r="P4647" s="31">
        <f>IF($A4647&lt;=Inputs!$B$13,RAND(),"")</f>
        <v/>
      </c>
      <c r="Q4647" s="31">
        <f>IF($A4647&lt;=Inputs!$B$13,RAND(),"")</f>
        <v/>
      </c>
      <c r="R4647" s="31">
        <f>IF($A4647&lt;=Inputs!$B$13,RAND(),"")</f>
        <v/>
      </c>
      <c r="S4647" s="31">
        <f>IF($A4647&lt;=Inputs!$B$13,RAND(),"")</f>
        <v/>
      </c>
      <c r="T4647" s="31">
        <f>IF($A4647&lt;=Inputs!$B$13,RAND(),"")</f>
        <v/>
      </c>
      <c r="U4647" s="31">
        <f>IF($A4647&lt;=Inputs!$B$13,RAND(),"")</f>
        <v/>
      </c>
      <c r="V4647" s="31">
        <f>IF($A4647&lt;=Inputs!$B$13,RAND(),"")</f>
        <v/>
      </c>
      <c r="W4647" s="31">
        <f>IF($A4647&lt;=Inputs!$B$13,RAND(),"")</f>
        <v/>
      </c>
      <c r="X4647" s="31">
        <f>IF($A4647&lt;=Inputs!$B$13,RAND(),"")</f>
        <v/>
      </c>
      <c r="Y4647" s="31">
        <f>IF($A4647&lt;=Inputs!$B$13,RAND(),"")</f>
        <v/>
      </c>
    </row>
    <row r="4648">
      <c r="A4648" t="n">
        <v>4643</v>
      </c>
      <c r="B4648" s="26">
        <f>IF($A4648&lt;=Inputs!$B$13,IF(Inputs!$B$8&gt;0,SUM(F4648:O4648)/Inputs!$B$8,0),"")</f>
        <v/>
      </c>
      <c r="C4648" s="27">
        <f>IF($A4648&lt;=Inputs!$B$13,B4648/100,"")</f>
        <v/>
      </c>
      <c r="D4648" s="28">
        <f>IF($A4648&lt;=Inputs!$B$13,C4648*Inputs!$B$7,"")</f>
        <v/>
      </c>
      <c r="E4648" s="29">
        <f>IF($A4648&lt;=Inputs!$B$13,IF(D4648&gt;0,1,0),"")</f>
        <v/>
      </c>
      <c r="F4648" s="26">
        <f>IF($A4648&lt;=Inputs!$B$13,IF(1&lt;=Inputs!$B$8,IF(Inputs!$B$12&gt;0,MAX(MIN(NORM.INV(RAND(),LOOKUP(P4648,Inputs!$J$6:$J$9,Inputs!$G$6:$G$9),LOOKUP(P4648,Inputs!$J$6:$J$9,Inputs!$H$6:$H$9)),Inputs!$B$12),-Inputs!$B$12),NORM.INV(RAND(),LOOKUP(P4648,Inputs!$J$6:$J$9,Inputs!$G$6:$G$9),LOOKUP(P4648,Inputs!$J$6:$J$9,Inputs!$H$6:$H$9))),0),"" )</f>
        <v/>
      </c>
      <c r="G4648" s="26">
        <f>IF($A4648&lt;=Inputs!$B$13,IF(2&lt;=Inputs!$B$8,IF(Inputs!$B$12&gt;0,MAX(MIN(NORM.INV(RAND(),LOOKUP(Q4648,Inputs!$J$6:$J$9,Inputs!$G$6:$G$9),LOOKUP(Q4648,Inputs!$J$6:$J$9,Inputs!$H$6:$H$9)),Inputs!$B$12),-Inputs!$B$12),NORM.INV(RAND(),LOOKUP(Q4648,Inputs!$J$6:$J$9,Inputs!$G$6:$G$9),LOOKUP(Q4648,Inputs!$J$6:$J$9,Inputs!$H$6:$H$9))),0),"" )</f>
        <v/>
      </c>
      <c r="H4648" s="26">
        <f>IF($A4648&lt;=Inputs!$B$13,IF(3&lt;=Inputs!$B$8,IF(Inputs!$B$12&gt;0,MAX(MIN(NORM.INV(RAND(),LOOKUP(R4648,Inputs!$J$6:$J$9,Inputs!$G$6:$G$9),LOOKUP(R4648,Inputs!$J$6:$J$9,Inputs!$H$6:$H$9)),Inputs!$B$12),-Inputs!$B$12),NORM.INV(RAND(),LOOKUP(R4648,Inputs!$J$6:$J$9,Inputs!$G$6:$G$9),LOOKUP(R4648,Inputs!$J$6:$J$9,Inputs!$H$6:$H$9))),0),"" )</f>
        <v/>
      </c>
      <c r="I4648" s="26">
        <f>IF($A4648&lt;=Inputs!$B$13,IF(4&lt;=Inputs!$B$8,IF(Inputs!$B$12&gt;0,MAX(MIN(NORM.INV(RAND(),LOOKUP(S4648,Inputs!$J$6:$J$9,Inputs!$G$6:$G$9),LOOKUP(S4648,Inputs!$J$6:$J$9,Inputs!$H$6:$H$9)),Inputs!$B$12),-Inputs!$B$12),NORM.INV(RAND(),LOOKUP(S4648,Inputs!$J$6:$J$9,Inputs!$G$6:$G$9),LOOKUP(S4648,Inputs!$J$6:$J$9,Inputs!$H$6:$H$9))),0),"" )</f>
        <v/>
      </c>
      <c r="J4648" s="26">
        <f>IF($A4648&lt;=Inputs!$B$13,IF(5&lt;=Inputs!$B$8,IF(Inputs!$B$12&gt;0,MAX(MIN(NORM.INV(RAND(),LOOKUP(T4648,Inputs!$J$6:$J$9,Inputs!$G$6:$G$9),LOOKUP(T4648,Inputs!$J$6:$J$9,Inputs!$H$6:$H$9)),Inputs!$B$12),-Inputs!$B$12),NORM.INV(RAND(),LOOKUP(T4648,Inputs!$J$6:$J$9,Inputs!$G$6:$G$9),LOOKUP(T4648,Inputs!$J$6:$J$9,Inputs!$H$6:$H$9))),0),"" )</f>
        <v/>
      </c>
      <c r="K4648" s="26">
        <f>IF($A4648&lt;=Inputs!$B$13,IF(6&lt;=Inputs!$B$8,IF(Inputs!$B$12&gt;0,MAX(MIN(NORM.INV(RAND(),LOOKUP(U4648,Inputs!$J$6:$J$9,Inputs!$G$6:$G$9),LOOKUP(U4648,Inputs!$J$6:$J$9,Inputs!$H$6:$H$9)),Inputs!$B$12),-Inputs!$B$12),NORM.INV(RAND(),LOOKUP(U4648,Inputs!$J$6:$J$9,Inputs!$G$6:$G$9),LOOKUP(U4648,Inputs!$J$6:$J$9,Inputs!$H$6:$H$9))),0),"" )</f>
        <v/>
      </c>
      <c r="L4648" s="26">
        <f>IF($A4648&lt;=Inputs!$B$13,IF(7&lt;=Inputs!$B$8,IF(Inputs!$B$12&gt;0,MAX(MIN(NORM.INV(RAND(),LOOKUP(V4648,Inputs!$J$6:$J$9,Inputs!$G$6:$G$9),LOOKUP(V4648,Inputs!$J$6:$J$9,Inputs!$H$6:$H$9)),Inputs!$B$12),-Inputs!$B$12),NORM.INV(RAND(),LOOKUP(V4648,Inputs!$J$6:$J$9,Inputs!$G$6:$G$9),LOOKUP(V4648,Inputs!$J$6:$J$9,Inputs!$H$6:$H$9))),0),"" )</f>
        <v/>
      </c>
      <c r="M4648" s="26">
        <f>IF($A4648&lt;=Inputs!$B$13,IF(8&lt;=Inputs!$B$8,IF(Inputs!$B$12&gt;0,MAX(MIN(NORM.INV(RAND(),LOOKUP(W4648,Inputs!$J$6:$J$9,Inputs!$G$6:$G$9),LOOKUP(W4648,Inputs!$J$6:$J$9,Inputs!$H$6:$H$9)),Inputs!$B$12),-Inputs!$B$12),NORM.INV(RAND(),LOOKUP(W4648,Inputs!$J$6:$J$9,Inputs!$G$6:$G$9),LOOKUP(W4648,Inputs!$J$6:$J$9,Inputs!$H$6:$H$9))),0),"" )</f>
        <v/>
      </c>
      <c r="N4648" s="26">
        <f>IF($A4648&lt;=Inputs!$B$13,IF(9&lt;=Inputs!$B$8,IF(Inputs!$B$12&gt;0,MAX(MIN(NORM.INV(RAND(),LOOKUP(X4648,Inputs!$J$6:$J$9,Inputs!$G$6:$G$9),LOOKUP(X4648,Inputs!$J$6:$J$9,Inputs!$H$6:$H$9)),Inputs!$B$12),-Inputs!$B$12),NORM.INV(RAND(),LOOKUP(X4648,Inputs!$J$6:$J$9,Inputs!$G$6:$G$9),LOOKUP(X4648,Inputs!$J$6:$J$9,Inputs!$H$6:$H$9))),0),"" )</f>
        <v/>
      </c>
      <c r="O4648" s="26">
        <f>IF($A4648&lt;=Inputs!$B$13,IF(10&lt;=Inputs!$B$8,IF(Inputs!$B$12&gt;0,MAX(MIN(NORM.INV(RAND(),LOOKUP(Y4648,Inputs!$J$6:$J$9,Inputs!$G$6:$G$9),LOOKUP(Y4648,Inputs!$J$6:$J$9,Inputs!$H$6:$H$9)),Inputs!$B$12),-Inputs!$B$12),NORM.INV(RAND(),LOOKUP(Y4648,Inputs!$J$6:$J$9,Inputs!$G$6:$G$9),LOOKUP(Y4648,Inputs!$J$6:$J$9,Inputs!$H$6:$H$9))),0),"" )</f>
        <v/>
      </c>
      <c r="P4648" s="31">
        <f>IF($A4648&lt;=Inputs!$B$13,RAND(),"")</f>
        <v/>
      </c>
      <c r="Q4648" s="31">
        <f>IF($A4648&lt;=Inputs!$B$13,RAND(),"")</f>
        <v/>
      </c>
      <c r="R4648" s="31">
        <f>IF($A4648&lt;=Inputs!$B$13,RAND(),"")</f>
        <v/>
      </c>
      <c r="S4648" s="31">
        <f>IF($A4648&lt;=Inputs!$B$13,RAND(),"")</f>
        <v/>
      </c>
      <c r="T4648" s="31">
        <f>IF($A4648&lt;=Inputs!$B$13,RAND(),"")</f>
        <v/>
      </c>
      <c r="U4648" s="31">
        <f>IF($A4648&lt;=Inputs!$B$13,RAND(),"")</f>
        <v/>
      </c>
      <c r="V4648" s="31">
        <f>IF($A4648&lt;=Inputs!$B$13,RAND(),"")</f>
        <v/>
      </c>
      <c r="W4648" s="31">
        <f>IF($A4648&lt;=Inputs!$B$13,RAND(),"")</f>
        <v/>
      </c>
      <c r="X4648" s="31">
        <f>IF($A4648&lt;=Inputs!$B$13,RAND(),"")</f>
        <v/>
      </c>
      <c r="Y4648" s="31">
        <f>IF($A4648&lt;=Inputs!$B$13,RAND(),"")</f>
        <v/>
      </c>
    </row>
    <row r="4649">
      <c r="A4649" t="n">
        <v>4644</v>
      </c>
      <c r="B4649" s="26">
        <f>IF($A4649&lt;=Inputs!$B$13,IF(Inputs!$B$8&gt;0,SUM(F4649:O4649)/Inputs!$B$8,0),"")</f>
        <v/>
      </c>
      <c r="C4649" s="27">
        <f>IF($A4649&lt;=Inputs!$B$13,B4649/100,"")</f>
        <v/>
      </c>
      <c r="D4649" s="28">
        <f>IF($A4649&lt;=Inputs!$B$13,C4649*Inputs!$B$7,"")</f>
        <v/>
      </c>
      <c r="E4649" s="29">
        <f>IF($A4649&lt;=Inputs!$B$13,IF(D4649&gt;0,1,0),"")</f>
        <v/>
      </c>
      <c r="F4649" s="26">
        <f>IF($A4649&lt;=Inputs!$B$13,IF(1&lt;=Inputs!$B$8,IF(Inputs!$B$12&gt;0,MAX(MIN(NORM.INV(RAND(),LOOKUP(P4649,Inputs!$J$6:$J$9,Inputs!$G$6:$G$9),LOOKUP(P4649,Inputs!$J$6:$J$9,Inputs!$H$6:$H$9)),Inputs!$B$12),-Inputs!$B$12),NORM.INV(RAND(),LOOKUP(P4649,Inputs!$J$6:$J$9,Inputs!$G$6:$G$9),LOOKUP(P4649,Inputs!$J$6:$J$9,Inputs!$H$6:$H$9))),0),"" )</f>
        <v/>
      </c>
      <c r="G4649" s="26">
        <f>IF($A4649&lt;=Inputs!$B$13,IF(2&lt;=Inputs!$B$8,IF(Inputs!$B$12&gt;0,MAX(MIN(NORM.INV(RAND(),LOOKUP(Q4649,Inputs!$J$6:$J$9,Inputs!$G$6:$G$9),LOOKUP(Q4649,Inputs!$J$6:$J$9,Inputs!$H$6:$H$9)),Inputs!$B$12),-Inputs!$B$12),NORM.INV(RAND(),LOOKUP(Q4649,Inputs!$J$6:$J$9,Inputs!$G$6:$G$9),LOOKUP(Q4649,Inputs!$J$6:$J$9,Inputs!$H$6:$H$9))),0),"" )</f>
        <v/>
      </c>
      <c r="H4649" s="26">
        <f>IF($A4649&lt;=Inputs!$B$13,IF(3&lt;=Inputs!$B$8,IF(Inputs!$B$12&gt;0,MAX(MIN(NORM.INV(RAND(),LOOKUP(R4649,Inputs!$J$6:$J$9,Inputs!$G$6:$G$9),LOOKUP(R4649,Inputs!$J$6:$J$9,Inputs!$H$6:$H$9)),Inputs!$B$12),-Inputs!$B$12),NORM.INV(RAND(),LOOKUP(R4649,Inputs!$J$6:$J$9,Inputs!$G$6:$G$9),LOOKUP(R4649,Inputs!$J$6:$J$9,Inputs!$H$6:$H$9))),0),"" )</f>
        <v/>
      </c>
      <c r="I4649" s="26">
        <f>IF($A4649&lt;=Inputs!$B$13,IF(4&lt;=Inputs!$B$8,IF(Inputs!$B$12&gt;0,MAX(MIN(NORM.INV(RAND(),LOOKUP(S4649,Inputs!$J$6:$J$9,Inputs!$G$6:$G$9),LOOKUP(S4649,Inputs!$J$6:$J$9,Inputs!$H$6:$H$9)),Inputs!$B$12),-Inputs!$B$12),NORM.INV(RAND(),LOOKUP(S4649,Inputs!$J$6:$J$9,Inputs!$G$6:$G$9),LOOKUP(S4649,Inputs!$J$6:$J$9,Inputs!$H$6:$H$9))),0),"" )</f>
        <v/>
      </c>
      <c r="J4649" s="26">
        <f>IF($A4649&lt;=Inputs!$B$13,IF(5&lt;=Inputs!$B$8,IF(Inputs!$B$12&gt;0,MAX(MIN(NORM.INV(RAND(),LOOKUP(T4649,Inputs!$J$6:$J$9,Inputs!$G$6:$G$9),LOOKUP(T4649,Inputs!$J$6:$J$9,Inputs!$H$6:$H$9)),Inputs!$B$12),-Inputs!$B$12),NORM.INV(RAND(),LOOKUP(T4649,Inputs!$J$6:$J$9,Inputs!$G$6:$G$9),LOOKUP(T4649,Inputs!$J$6:$J$9,Inputs!$H$6:$H$9))),0),"" )</f>
        <v/>
      </c>
      <c r="K4649" s="26">
        <f>IF($A4649&lt;=Inputs!$B$13,IF(6&lt;=Inputs!$B$8,IF(Inputs!$B$12&gt;0,MAX(MIN(NORM.INV(RAND(),LOOKUP(U4649,Inputs!$J$6:$J$9,Inputs!$G$6:$G$9),LOOKUP(U4649,Inputs!$J$6:$J$9,Inputs!$H$6:$H$9)),Inputs!$B$12),-Inputs!$B$12),NORM.INV(RAND(),LOOKUP(U4649,Inputs!$J$6:$J$9,Inputs!$G$6:$G$9),LOOKUP(U4649,Inputs!$J$6:$J$9,Inputs!$H$6:$H$9))),0),"" )</f>
        <v/>
      </c>
      <c r="L4649" s="26">
        <f>IF($A4649&lt;=Inputs!$B$13,IF(7&lt;=Inputs!$B$8,IF(Inputs!$B$12&gt;0,MAX(MIN(NORM.INV(RAND(),LOOKUP(V4649,Inputs!$J$6:$J$9,Inputs!$G$6:$G$9),LOOKUP(V4649,Inputs!$J$6:$J$9,Inputs!$H$6:$H$9)),Inputs!$B$12),-Inputs!$B$12),NORM.INV(RAND(),LOOKUP(V4649,Inputs!$J$6:$J$9,Inputs!$G$6:$G$9),LOOKUP(V4649,Inputs!$J$6:$J$9,Inputs!$H$6:$H$9))),0),"" )</f>
        <v/>
      </c>
      <c r="M4649" s="26">
        <f>IF($A4649&lt;=Inputs!$B$13,IF(8&lt;=Inputs!$B$8,IF(Inputs!$B$12&gt;0,MAX(MIN(NORM.INV(RAND(),LOOKUP(W4649,Inputs!$J$6:$J$9,Inputs!$G$6:$G$9),LOOKUP(W4649,Inputs!$J$6:$J$9,Inputs!$H$6:$H$9)),Inputs!$B$12),-Inputs!$B$12),NORM.INV(RAND(),LOOKUP(W4649,Inputs!$J$6:$J$9,Inputs!$G$6:$G$9),LOOKUP(W4649,Inputs!$J$6:$J$9,Inputs!$H$6:$H$9))),0),"" )</f>
        <v/>
      </c>
      <c r="N4649" s="26">
        <f>IF($A4649&lt;=Inputs!$B$13,IF(9&lt;=Inputs!$B$8,IF(Inputs!$B$12&gt;0,MAX(MIN(NORM.INV(RAND(),LOOKUP(X4649,Inputs!$J$6:$J$9,Inputs!$G$6:$G$9),LOOKUP(X4649,Inputs!$J$6:$J$9,Inputs!$H$6:$H$9)),Inputs!$B$12),-Inputs!$B$12),NORM.INV(RAND(),LOOKUP(X4649,Inputs!$J$6:$J$9,Inputs!$G$6:$G$9),LOOKUP(X4649,Inputs!$J$6:$J$9,Inputs!$H$6:$H$9))),0),"" )</f>
        <v/>
      </c>
      <c r="O4649" s="26">
        <f>IF($A4649&lt;=Inputs!$B$13,IF(10&lt;=Inputs!$B$8,IF(Inputs!$B$12&gt;0,MAX(MIN(NORM.INV(RAND(),LOOKUP(Y4649,Inputs!$J$6:$J$9,Inputs!$G$6:$G$9),LOOKUP(Y4649,Inputs!$J$6:$J$9,Inputs!$H$6:$H$9)),Inputs!$B$12),-Inputs!$B$12),NORM.INV(RAND(),LOOKUP(Y4649,Inputs!$J$6:$J$9,Inputs!$G$6:$G$9),LOOKUP(Y4649,Inputs!$J$6:$J$9,Inputs!$H$6:$H$9))),0),"" )</f>
        <v/>
      </c>
      <c r="P4649" s="31">
        <f>IF($A4649&lt;=Inputs!$B$13,RAND(),"")</f>
        <v/>
      </c>
      <c r="Q4649" s="31">
        <f>IF($A4649&lt;=Inputs!$B$13,RAND(),"")</f>
        <v/>
      </c>
      <c r="R4649" s="31">
        <f>IF($A4649&lt;=Inputs!$B$13,RAND(),"")</f>
        <v/>
      </c>
      <c r="S4649" s="31">
        <f>IF($A4649&lt;=Inputs!$B$13,RAND(),"")</f>
        <v/>
      </c>
      <c r="T4649" s="31">
        <f>IF($A4649&lt;=Inputs!$B$13,RAND(),"")</f>
        <v/>
      </c>
      <c r="U4649" s="31">
        <f>IF($A4649&lt;=Inputs!$B$13,RAND(),"")</f>
        <v/>
      </c>
      <c r="V4649" s="31">
        <f>IF($A4649&lt;=Inputs!$B$13,RAND(),"")</f>
        <v/>
      </c>
      <c r="W4649" s="31">
        <f>IF($A4649&lt;=Inputs!$B$13,RAND(),"")</f>
        <v/>
      </c>
      <c r="X4649" s="31">
        <f>IF($A4649&lt;=Inputs!$B$13,RAND(),"")</f>
        <v/>
      </c>
      <c r="Y4649" s="31">
        <f>IF($A4649&lt;=Inputs!$B$13,RAND(),"")</f>
        <v/>
      </c>
    </row>
    <row r="4650">
      <c r="A4650" t="n">
        <v>4645</v>
      </c>
      <c r="B4650" s="26">
        <f>IF($A4650&lt;=Inputs!$B$13,IF(Inputs!$B$8&gt;0,SUM(F4650:O4650)/Inputs!$B$8,0),"")</f>
        <v/>
      </c>
      <c r="C4650" s="27">
        <f>IF($A4650&lt;=Inputs!$B$13,B4650/100,"")</f>
        <v/>
      </c>
      <c r="D4650" s="28">
        <f>IF($A4650&lt;=Inputs!$B$13,C4650*Inputs!$B$7,"")</f>
        <v/>
      </c>
      <c r="E4650" s="29">
        <f>IF($A4650&lt;=Inputs!$B$13,IF(D4650&gt;0,1,0),"")</f>
        <v/>
      </c>
      <c r="F4650" s="26">
        <f>IF($A4650&lt;=Inputs!$B$13,IF(1&lt;=Inputs!$B$8,IF(Inputs!$B$12&gt;0,MAX(MIN(NORM.INV(RAND(),LOOKUP(P4650,Inputs!$J$6:$J$9,Inputs!$G$6:$G$9),LOOKUP(P4650,Inputs!$J$6:$J$9,Inputs!$H$6:$H$9)),Inputs!$B$12),-Inputs!$B$12),NORM.INV(RAND(),LOOKUP(P4650,Inputs!$J$6:$J$9,Inputs!$G$6:$G$9),LOOKUP(P4650,Inputs!$J$6:$J$9,Inputs!$H$6:$H$9))),0),"" )</f>
        <v/>
      </c>
      <c r="G4650" s="26">
        <f>IF($A4650&lt;=Inputs!$B$13,IF(2&lt;=Inputs!$B$8,IF(Inputs!$B$12&gt;0,MAX(MIN(NORM.INV(RAND(),LOOKUP(Q4650,Inputs!$J$6:$J$9,Inputs!$G$6:$G$9),LOOKUP(Q4650,Inputs!$J$6:$J$9,Inputs!$H$6:$H$9)),Inputs!$B$12),-Inputs!$B$12),NORM.INV(RAND(),LOOKUP(Q4650,Inputs!$J$6:$J$9,Inputs!$G$6:$G$9),LOOKUP(Q4650,Inputs!$J$6:$J$9,Inputs!$H$6:$H$9))),0),"" )</f>
        <v/>
      </c>
      <c r="H4650" s="26">
        <f>IF($A4650&lt;=Inputs!$B$13,IF(3&lt;=Inputs!$B$8,IF(Inputs!$B$12&gt;0,MAX(MIN(NORM.INV(RAND(),LOOKUP(R4650,Inputs!$J$6:$J$9,Inputs!$G$6:$G$9),LOOKUP(R4650,Inputs!$J$6:$J$9,Inputs!$H$6:$H$9)),Inputs!$B$12),-Inputs!$B$12),NORM.INV(RAND(),LOOKUP(R4650,Inputs!$J$6:$J$9,Inputs!$G$6:$G$9),LOOKUP(R4650,Inputs!$J$6:$J$9,Inputs!$H$6:$H$9))),0),"" )</f>
        <v/>
      </c>
      <c r="I4650" s="26">
        <f>IF($A4650&lt;=Inputs!$B$13,IF(4&lt;=Inputs!$B$8,IF(Inputs!$B$12&gt;0,MAX(MIN(NORM.INV(RAND(),LOOKUP(S4650,Inputs!$J$6:$J$9,Inputs!$G$6:$G$9),LOOKUP(S4650,Inputs!$J$6:$J$9,Inputs!$H$6:$H$9)),Inputs!$B$12),-Inputs!$B$12),NORM.INV(RAND(),LOOKUP(S4650,Inputs!$J$6:$J$9,Inputs!$G$6:$G$9),LOOKUP(S4650,Inputs!$J$6:$J$9,Inputs!$H$6:$H$9))),0),"" )</f>
        <v/>
      </c>
      <c r="J4650" s="26">
        <f>IF($A4650&lt;=Inputs!$B$13,IF(5&lt;=Inputs!$B$8,IF(Inputs!$B$12&gt;0,MAX(MIN(NORM.INV(RAND(),LOOKUP(T4650,Inputs!$J$6:$J$9,Inputs!$G$6:$G$9),LOOKUP(T4650,Inputs!$J$6:$J$9,Inputs!$H$6:$H$9)),Inputs!$B$12),-Inputs!$B$12),NORM.INV(RAND(),LOOKUP(T4650,Inputs!$J$6:$J$9,Inputs!$G$6:$G$9),LOOKUP(T4650,Inputs!$J$6:$J$9,Inputs!$H$6:$H$9))),0),"" )</f>
        <v/>
      </c>
      <c r="K4650" s="26">
        <f>IF($A4650&lt;=Inputs!$B$13,IF(6&lt;=Inputs!$B$8,IF(Inputs!$B$12&gt;0,MAX(MIN(NORM.INV(RAND(),LOOKUP(U4650,Inputs!$J$6:$J$9,Inputs!$G$6:$G$9),LOOKUP(U4650,Inputs!$J$6:$J$9,Inputs!$H$6:$H$9)),Inputs!$B$12),-Inputs!$B$12),NORM.INV(RAND(),LOOKUP(U4650,Inputs!$J$6:$J$9,Inputs!$G$6:$G$9),LOOKUP(U4650,Inputs!$J$6:$J$9,Inputs!$H$6:$H$9))),0),"" )</f>
        <v/>
      </c>
      <c r="L4650" s="26">
        <f>IF($A4650&lt;=Inputs!$B$13,IF(7&lt;=Inputs!$B$8,IF(Inputs!$B$12&gt;0,MAX(MIN(NORM.INV(RAND(),LOOKUP(V4650,Inputs!$J$6:$J$9,Inputs!$G$6:$G$9),LOOKUP(V4650,Inputs!$J$6:$J$9,Inputs!$H$6:$H$9)),Inputs!$B$12),-Inputs!$B$12),NORM.INV(RAND(),LOOKUP(V4650,Inputs!$J$6:$J$9,Inputs!$G$6:$G$9),LOOKUP(V4650,Inputs!$J$6:$J$9,Inputs!$H$6:$H$9))),0),"" )</f>
        <v/>
      </c>
      <c r="M4650" s="26">
        <f>IF($A4650&lt;=Inputs!$B$13,IF(8&lt;=Inputs!$B$8,IF(Inputs!$B$12&gt;0,MAX(MIN(NORM.INV(RAND(),LOOKUP(W4650,Inputs!$J$6:$J$9,Inputs!$G$6:$G$9),LOOKUP(W4650,Inputs!$J$6:$J$9,Inputs!$H$6:$H$9)),Inputs!$B$12),-Inputs!$B$12),NORM.INV(RAND(),LOOKUP(W4650,Inputs!$J$6:$J$9,Inputs!$G$6:$G$9),LOOKUP(W4650,Inputs!$J$6:$J$9,Inputs!$H$6:$H$9))),0),"" )</f>
        <v/>
      </c>
      <c r="N4650" s="26">
        <f>IF($A4650&lt;=Inputs!$B$13,IF(9&lt;=Inputs!$B$8,IF(Inputs!$B$12&gt;0,MAX(MIN(NORM.INV(RAND(),LOOKUP(X4650,Inputs!$J$6:$J$9,Inputs!$G$6:$G$9),LOOKUP(X4650,Inputs!$J$6:$J$9,Inputs!$H$6:$H$9)),Inputs!$B$12),-Inputs!$B$12),NORM.INV(RAND(),LOOKUP(X4650,Inputs!$J$6:$J$9,Inputs!$G$6:$G$9),LOOKUP(X4650,Inputs!$J$6:$J$9,Inputs!$H$6:$H$9))),0),"" )</f>
        <v/>
      </c>
      <c r="O4650" s="26">
        <f>IF($A4650&lt;=Inputs!$B$13,IF(10&lt;=Inputs!$B$8,IF(Inputs!$B$12&gt;0,MAX(MIN(NORM.INV(RAND(),LOOKUP(Y4650,Inputs!$J$6:$J$9,Inputs!$G$6:$G$9),LOOKUP(Y4650,Inputs!$J$6:$J$9,Inputs!$H$6:$H$9)),Inputs!$B$12),-Inputs!$B$12),NORM.INV(RAND(),LOOKUP(Y4650,Inputs!$J$6:$J$9,Inputs!$G$6:$G$9),LOOKUP(Y4650,Inputs!$J$6:$J$9,Inputs!$H$6:$H$9))),0),"" )</f>
        <v/>
      </c>
      <c r="P4650" s="31">
        <f>IF($A4650&lt;=Inputs!$B$13,RAND(),"")</f>
        <v/>
      </c>
      <c r="Q4650" s="31">
        <f>IF($A4650&lt;=Inputs!$B$13,RAND(),"")</f>
        <v/>
      </c>
      <c r="R4650" s="31">
        <f>IF($A4650&lt;=Inputs!$B$13,RAND(),"")</f>
        <v/>
      </c>
      <c r="S4650" s="31">
        <f>IF($A4650&lt;=Inputs!$B$13,RAND(),"")</f>
        <v/>
      </c>
      <c r="T4650" s="31">
        <f>IF($A4650&lt;=Inputs!$B$13,RAND(),"")</f>
        <v/>
      </c>
      <c r="U4650" s="31">
        <f>IF($A4650&lt;=Inputs!$B$13,RAND(),"")</f>
        <v/>
      </c>
      <c r="V4650" s="31">
        <f>IF($A4650&lt;=Inputs!$B$13,RAND(),"")</f>
        <v/>
      </c>
      <c r="W4650" s="31">
        <f>IF($A4650&lt;=Inputs!$B$13,RAND(),"")</f>
        <v/>
      </c>
      <c r="X4650" s="31">
        <f>IF($A4650&lt;=Inputs!$B$13,RAND(),"")</f>
        <v/>
      </c>
      <c r="Y4650" s="31">
        <f>IF($A4650&lt;=Inputs!$B$13,RAND(),"")</f>
        <v/>
      </c>
    </row>
    <row r="4651">
      <c r="A4651" t="n">
        <v>4646</v>
      </c>
      <c r="B4651" s="26">
        <f>IF($A4651&lt;=Inputs!$B$13,IF(Inputs!$B$8&gt;0,SUM(F4651:O4651)/Inputs!$B$8,0),"")</f>
        <v/>
      </c>
      <c r="C4651" s="27">
        <f>IF($A4651&lt;=Inputs!$B$13,B4651/100,"")</f>
        <v/>
      </c>
      <c r="D4651" s="28">
        <f>IF($A4651&lt;=Inputs!$B$13,C4651*Inputs!$B$7,"")</f>
        <v/>
      </c>
      <c r="E4651" s="29">
        <f>IF($A4651&lt;=Inputs!$B$13,IF(D4651&gt;0,1,0),"")</f>
        <v/>
      </c>
      <c r="F4651" s="26">
        <f>IF($A4651&lt;=Inputs!$B$13,IF(1&lt;=Inputs!$B$8,IF(Inputs!$B$12&gt;0,MAX(MIN(NORM.INV(RAND(),LOOKUP(P4651,Inputs!$J$6:$J$9,Inputs!$G$6:$G$9),LOOKUP(P4651,Inputs!$J$6:$J$9,Inputs!$H$6:$H$9)),Inputs!$B$12),-Inputs!$B$12),NORM.INV(RAND(),LOOKUP(P4651,Inputs!$J$6:$J$9,Inputs!$G$6:$G$9),LOOKUP(P4651,Inputs!$J$6:$J$9,Inputs!$H$6:$H$9))),0),"" )</f>
        <v/>
      </c>
      <c r="G4651" s="26">
        <f>IF($A4651&lt;=Inputs!$B$13,IF(2&lt;=Inputs!$B$8,IF(Inputs!$B$12&gt;0,MAX(MIN(NORM.INV(RAND(),LOOKUP(Q4651,Inputs!$J$6:$J$9,Inputs!$G$6:$G$9),LOOKUP(Q4651,Inputs!$J$6:$J$9,Inputs!$H$6:$H$9)),Inputs!$B$12),-Inputs!$B$12),NORM.INV(RAND(),LOOKUP(Q4651,Inputs!$J$6:$J$9,Inputs!$G$6:$G$9),LOOKUP(Q4651,Inputs!$J$6:$J$9,Inputs!$H$6:$H$9))),0),"" )</f>
        <v/>
      </c>
      <c r="H4651" s="26">
        <f>IF($A4651&lt;=Inputs!$B$13,IF(3&lt;=Inputs!$B$8,IF(Inputs!$B$12&gt;0,MAX(MIN(NORM.INV(RAND(),LOOKUP(R4651,Inputs!$J$6:$J$9,Inputs!$G$6:$G$9),LOOKUP(R4651,Inputs!$J$6:$J$9,Inputs!$H$6:$H$9)),Inputs!$B$12),-Inputs!$B$12),NORM.INV(RAND(),LOOKUP(R4651,Inputs!$J$6:$J$9,Inputs!$G$6:$G$9),LOOKUP(R4651,Inputs!$J$6:$J$9,Inputs!$H$6:$H$9))),0),"" )</f>
        <v/>
      </c>
      <c r="I4651" s="26">
        <f>IF($A4651&lt;=Inputs!$B$13,IF(4&lt;=Inputs!$B$8,IF(Inputs!$B$12&gt;0,MAX(MIN(NORM.INV(RAND(),LOOKUP(S4651,Inputs!$J$6:$J$9,Inputs!$G$6:$G$9),LOOKUP(S4651,Inputs!$J$6:$J$9,Inputs!$H$6:$H$9)),Inputs!$B$12),-Inputs!$B$12),NORM.INV(RAND(),LOOKUP(S4651,Inputs!$J$6:$J$9,Inputs!$G$6:$G$9),LOOKUP(S4651,Inputs!$J$6:$J$9,Inputs!$H$6:$H$9))),0),"" )</f>
        <v/>
      </c>
      <c r="J4651" s="26">
        <f>IF($A4651&lt;=Inputs!$B$13,IF(5&lt;=Inputs!$B$8,IF(Inputs!$B$12&gt;0,MAX(MIN(NORM.INV(RAND(),LOOKUP(T4651,Inputs!$J$6:$J$9,Inputs!$G$6:$G$9),LOOKUP(T4651,Inputs!$J$6:$J$9,Inputs!$H$6:$H$9)),Inputs!$B$12),-Inputs!$B$12),NORM.INV(RAND(),LOOKUP(T4651,Inputs!$J$6:$J$9,Inputs!$G$6:$G$9),LOOKUP(T4651,Inputs!$J$6:$J$9,Inputs!$H$6:$H$9))),0),"" )</f>
        <v/>
      </c>
      <c r="K4651" s="26">
        <f>IF($A4651&lt;=Inputs!$B$13,IF(6&lt;=Inputs!$B$8,IF(Inputs!$B$12&gt;0,MAX(MIN(NORM.INV(RAND(),LOOKUP(U4651,Inputs!$J$6:$J$9,Inputs!$G$6:$G$9),LOOKUP(U4651,Inputs!$J$6:$J$9,Inputs!$H$6:$H$9)),Inputs!$B$12),-Inputs!$B$12),NORM.INV(RAND(),LOOKUP(U4651,Inputs!$J$6:$J$9,Inputs!$G$6:$G$9),LOOKUP(U4651,Inputs!$J$6:$J$9,Inputs!$H$6:$H$9))),0),"" )</f>
        <v/>
      </c>
      <c r="L4651" s="26">
        <f>IF($A4651&lt;=Inputs!$B$13,IF(7&lt;=Inputs!$B$8,IF(Inputs!$B$12&gt;0,MAX(MIN(NORM.INV(RAND(),LOOKUP(V4651,Inputs!$J$6:$J$9,Inputs!$G$6:$G$9),LOOKUP(V4651,Inputs!$J$6:$J$9,Inputs!$H$6:$H$9)),Inputs!$B$12),-Inputs!$B$12),NORM.INV(RAND(),LOOKUP(V4651,Inputs!$J$6:$J$9,Inputs!$G$6:$G$9),LOOKUP(V4651,Inputs!$J$6:$J$9,Inputs!$H$6:$H$9))),0),"" )</f>
        <v/>
      </c>
      <c r="M4651" s="26">
        <f>IF($A4651&lt;=Inputs!$B$13,IF(8&lt;=Inputs!$B$8,IF(Inputs!$B$12&gt;0,MAX(MIN(NORM.INV(RAND(),LOOKUP(W4651,Inputs!$J$6:$J$9,Inputs!$G$6:$G$9),LOOKUP(W4651,Inputs!$J$6:$J$9,Inputs!$H$6:$H$9)),Inputs!$B$12),-Inputs!$B$12),NORM.INV(RAND(),LOOKUP(W4651,Inputs!$J$6:$J$9,Inputs!$G$6:$G$9),LOOKUP(W4651,Inputs!$J$6:$J$9,Inputs!$H$6:$H$9))),0),"" )</f>
        <v/>
      </c>
      <c r="N4651" s="26">
        <f>IF($A4651&lt;=Inputs!$B$13,IF(9&lt;=Inputs!$B$8,IF(Inputs!$B$12&gt;0,MAX(MIN(NORM.INV(RAND(),LOOKUP(X4651,Inputs!$J$6:$J$9,Inputs!$G$6:$G$9),LOOKUP(X4651,Inputs!$J$6:$J$9,Inputs!$H$6:$H$9)),Inputs!$B$12),-Inputs!$B$12),NORM.INV(RAND(),LOOKUP(X4651,Inputs!$J$6:$J$9,Inputs!$G$6:$G$9),LOOKUP(X4651,Inputs!$J$6:$J$9,Inputs!$H$6:$H$9))),0),"" )</f>
        <v/>
      </c>
      <c r="O4651" s="26">
        <f>IF($A4651&lt;=Inputs!$B$13,IF(10&lt;=Inputs!$B$8,IF(Inputs!$B$12&gt;0,MAX(MIN(NORM.INV(RAND(),LOOKUP(Y4651,Inputs!$J$6:$J$9,Inputs!$G$6:$G$9),LOOKUP(Y4651,Inputs!$J$6:$J$9,Inputs!$H$6:$H$9)),Inputs!$B$12),-Inputs!$B$12),NORM.INV(RAND(),LOOKUP(Y4651,Inputs!$J$6:$J$9,Inputs!$G$6:$G$9),LOOKUP(Y4651,Inputs!$J$6:$J$9,Inputs!$H$6:$H$9))),0),"" )</f>
        <v/>
      </c>
      <c r="P4651" s="31">
        <f>IF($A4651&lt;=Inputs!$B$13,RAND(),"")</f>
        <v/>
      </c>
      <c r="Q4651" s="31">
        <f>IF($A4651&lt;=Inputs!$B$13,RAND(),"")</f>
        <v/>
      </c>
      <c r="R4651" s="31">
        <f>IF($A4651&lt;=Inputs!$B$13,RAND(),"")</f>
        <v/>
      </c>
      <c r="S4651" s="31">
        <f>IF($A4651&lt;=Inputs!$B$13,RAND(),"")</f>
        <v/>
      </c>
      <c r="T4651" s="31">
        <f>IF($A4651&lt;=Inputs!$B$13,RAND(),"")</f>
        <v/>
      </c>
      <c r="U4651" s="31">
        <f>IF($A4651&lt;=Inputs!$B$13,RAND(),"")</f>
        <v/>
      </c>
      <c r="V4651" s="31">
        <f>IF($A4651&lt;=Inputs!$B$13,RAND(),"")</f>
        <v/>
      </c>
      <c r="W4651" s="31">
        <f>IF($A4651&lt;=Inputs!$B$13,RAND(),"")</f>
        <v/>
      </c>
      <c r="X4651" s="31">
        <f>IF($A4651&lt;=Inputs!$B$13,RAND(),"")</f>
        <v/>
      </c>
      <c r="Y4651" s="31">
        <f>IF($A4651&lt;=Inputs!$B$13,RAND(),"")</f>
        <v/>
      </c>
    </row>
    <row r="4652">
      <c r="A4652" t="n">
        <v>4647</v>
      </c>
      <c r="B4652" s="26">
        <f>IF($A4652&lt;=Inputs!$B$13,IF(Inputs!$B$8&gt;0,SUM(F4652:O4652)/Inputs!$B$8,0),"")</f>
        <v/>
      </c>
      <c r="C4652" s="27">
        <f>IF($A4652&lt;=Inputs!$B$13,B4652/100,"")</f>
        <v/>
      </c>
      <c r="D4652" s="28">
        <f>IF($A4652&lt;=Inputs!$B$13,C4652*Inputs!$B$7,"")</f>
        <v/>
      </c>
      <c r="E4652" s="29">
        <f>IF($A4652&lt;=Inputs!$B$13,IF(D4652&gt;0,1,0),"")</f>
        <v/>
      </c>
      <c r="F4652" s="26">
        <f>IF($A4652&lt;=Inputs!$B$13,IF(1&lt;=Inputs!$B$8,IF(Inputs!$B$12&gt;0,MAX(MIN(NORM.INV(RAND(),LOOKUP(P4652,Inputs!$J$6:$J$9,Inputs!$G$6:$G$9),LOOKUP(P4652,Inputs!$J$6:$J$9,Inputs!$H$6:$H$9)),Inputs!$B$12),-Inputs!$B$12),NORM.INV(RAND(),LOOKUP(P4652,Inputs!$J$6:$J$9,Inputs!$G$6:$G$9),LOOKUP(P4652,Inputs!$J$6:$J$9,Inputs!$H$6:$H$9))),0),"" )</f>
        <v/>
      </c>
      <c r="G4652" s="26">
        <f>IF($A4652&lt;=Inputs!$B$13,IF(2&lt;=Inputs!$B$8,IF(Inputs!$B$12&gt;0,MAX(MIN(NORM.INV(RAND(),LOOKUP(Q4652,Inputs!$J$6:$J$9,Inputs!$G$6:$G$9),LOOKUP(Q4652,Inputs!$J$6:$J$9,Inputs!$H$6:$H$9)),Inputs!$B$12),-Inputs!$B$12),NORM.INV(RAND(),LOOKUP(Q4652,Inputs!$J$6:$J$9,Inputs!$G$6:$G$9),LOOKUP(Q4652,Inputs!$J$6:$J$9,Inputs!$H$6:$H$9))),0),"" )</f>
        <v/>
      </c>
      <c r="H4652" s="26">
        <f>IF($A4652&lt;=Inputs!$B$13,IF(3&lt;=Inputs!$B$8,IF(Inputs!$B$12&gt;0,MAX(MIN(NORM.INV(RAND(),LOOKUP(R4652,Inputs!$J$6:$J$9,Inputs!$G$6:$G$9),LOOKUP(R4652,Inputs!$J$6:$J$9,Inputs!$H$6:$H$9)),Inputs!$B$12),-Inputs!$B$12),NORM.INV(RAND(),LOOKUP(R4652,Inputs!$J$6:$J$9,Inputs!$G$6:$G$9),LOOKUP(R4652,Inputs!$J$6:$J$9,Inputs!$H$6:$H$9))),0),"" )</f>
        <v/>
      </c>
      <c r="I4652" s="26">
        <f>IF($A4652&lt;=Inputs!$B$13,IF(4&lt;=Inputs!$B$8,IF(Inputs!$B$12&gt;0,MAX(MIN(NORM.INV(RAND(),LOOKUP(S4652,Inputs!$J$6:$J$9,Inputs!$G$6:$G$9),LOOKUP(S4652,Inputs!$J$6:$J$9,Inputs!$H$6:$H$9)),Inputs!$B$12),-Inputs!$B$12),NORM.INV(RAND(),LOOKUP(S4652,Inputs!$J$6:$J$9,Inputs!$G$6:$G$9),LOOKUP(S4652,Inputs!$J$6:$J$9,Inputs!$H$6:$H$9))),0),"" )</f>
        <v/>
      </c>
      <c r="J4652" s="26">
        <f>IF($A4652&lt;=Inputs!$B$13,IF(5&lt;=Inputs!$B$8,IF(Inputs!$B$12&gt;0,MAX(MIN(NORM.INV(RAND(),LOOKUP(T4652,Inputs!$J$6:$J$9,Inputs!$G$6:$G$9),LOOKUP(T4652,Inputs!$J$6:$J$9,Inputs!$H$6:$H$9)),Inputs!$B$12),-Inputs!$B$12),NORM.INV(RAND(),LOOKUP(T4652,Inputs!$J$6:$J$9,Inputs!$G$6:$G$9),LOOKUP(T4652,Inputs!$J$6:$J$9,Inputs!$H$6:$H$9))),0),"" )</f>
        <v/>
      </c>
      <c r="K4652" s="26">
        <f>IF($A4652&lt;=Inputs!$B$13,IF(6&lt;=Inputs!$B$8,IF(Inputs!$B$12&gt;0,MAX(MIN(NORM.INV(RAND(),LOOKUP(U4652,Inputs!$J$6:$J$9,Inputs!$G$6:$G$9),LOOKUP(U4652,Inputs!$J$6:$J$9,Inputs!$H$6:$H$9)),Inputs!$B$12),-Inputs!$B$12),NORM.INV(RAND(),LOOKUP(U4652,Inputs!$J$6:$J$9,Inputs!$G$6:$G$9),LOOKUP(U4652,Inputs!$J$6:$J$9,Inputs!$H$6:$H$9))),0),"" )</f>
        <v/>
      </c>
      <c r="L4652" s="26">
        <f>IF($A4652&lt;=Inputs!$B$13,IF(7&lt;=Inputs!$B$8,IF(Inputs!$B$12&gt;0,MAX(MIN(NORM.INV(RAND(),LOOKUP(V4652,Inputs!$J$6:$J$9,Inputs!$G$6:$G$9),LOOKUP(V4652,Inputs!$J$6:$J$9,Inputs!$H$6:$H$9)),Inputs!$B$12),-Inputs!$B$12),NORM.INV(RAND(),LOOKUP(V4652,Inputs!$J$6:$J$9,Inputs!$G$6:$G$9),LOOKUP(V4652,Inputs!$J$6:$J$9,Inputs!$H$6:$H$9))),0),"" )</f>
        <v/>
      </c>
      <c r="M4652" s="26">
        <f>IF($A4652&lt;=Inputs!$B$13,IF(8&lt;=Inputs!$B$8,IF(Inputs!$B$12&gt;0,MAX(MIN(NORM.INV(RAND(),LOOKUP(W4652,Inputs!$J$6:$J$9,Inputs!$G$6:$G$9),LOOKUP(W4652,Inputs!$J$6:$J$9,Inputs!$H$6:$H$9)),Inputs!$B$12),-Inputs!$B$12),NORM.INV(RAND(),LOOKUP(W4652,Inputs!$J$6:$J$9,Inputs!$G$6:$G$9),LOOKUP(W4652,Inputs!$J$6:$J$9,Inputs!$H$6:$H$9))),0),"" )</f>
        <v/>
      </c>
      <c r="N4652" s="26">
        <f>IF($A4652&lt;=Inputs!$B$13,IF(9&lt;=Inputs!$B$8,IF(Inputs!$B$12&gt;0,MAX(MIN(NORM.INV(RAND(),LOOKUP(X4652,Inputs!$J$6:$J$9,Inputs!$G$6:$G$9),LOOKUP(X4652,Inputs!$J$6:$J$9,Inputs!$H$6:$H$9)),Inputs!$B$12),-Inputs!$B$12),NORM.INV(RAND(),LOOKUP(X4652,Inputs!$J$6:$J$9,Inputs!$G$6:$G$9),LOOKUP(X4652,Inputs!$J$6:$J$9,Inputs!$H$6:$H$9))),0),"" )</f>
        <v/>
      </c>
      <c r="O4652" s="26">
        <f>IF($A4652&lt;=Inputs!$B$13,IF(10&lt;=Inputs!$B$8,IF(Inputs!$B$12&gt;0,MAX(MIN(NORM.INV(RAND(),LOOKUP(Y4652,Inputs!$J$6:$J$9,Inputs!$G$6:$G$9),LOOKUP(Y4652,Inputs!$J$6:$J$9,Inputs!$H$6:$H$9)),Inputs!$B$12),-Inputs!$B$12),NORM.INV(RAND(),LOOKUP(Y4652,Inputs!$J$6:$J$9,Inputs!$G$6:$G$9),LOOKUP(Y4652,Inputs!$J$6:$J$9,Inputs!$H$6:$H$9))),0),"" )</f>
        <v/>
      </c>
      <c r="P4652" s="31">
        <f>IF($A4652&lt;=Inputs!$B$13,RAND(),"")</f>
        <v/>
      </c>
      <c r="Q4652" s="31">
        <f>IF($A4652&lt;=Inputs!$B$13,RAND(),"")</f>
        <v/>
      </c>
      <c r="R4652" s="31">
        <f>IF($A4652&lt;=Inputs!$B$13,RAND(),"")</f>
        <v/>
      </c>
      <c r="S4652" s="31">
        <f>IF($A4652&lt;=Inputs!$B$13,RAND(),"")</f>
        <v/>
      </c>
      <c r="T4652" s="31">
        <f>IF($A4652&lt;=Inputs!$B$13,RAND(),"")</f>
        <v/>
      </c>
      <c r="U4652" s="31">
        <f>IF($A4652&lt;=Inputs!$B$13,RAND(),"")</f>
        <v/>
      </c>
      <c r="V4652" s="31">
        <f>IF($A4652&lt;=Inputs!$B$13,RAND(),"")</f>
        <v/>
      </c>
      <c r="W4652" s="31">
        <f>IF($A4652&lt;=Inputs!$B$13,RAND(),"")</f>
        <v/>
      </c>
      <c r="X4652" s="31">
        <f>IF($A4652&lt;=Inputs!$B$13,RAND(),"")</f>
        <v/>
      </c>
      <c r="Y4652" s="31">
        <f>IF($A4652&lt;=Inputs!$B$13,RAND(),"")</f>
        <v/>
      </c>
    </row>
    <row r="4653">
      <c r="A4653" t="n">
        <v>4648</v>
      </c>
      <c r="B4653" s="26">
        <f>IF($A4653&lt;=Inputs!$B$13,IF(Inputs!$B$8&gt;0,SUM(F4653:O4653)/Inputs!$B$8,0),"")</f>
        <v/>
      </c>
      <c r="C4653" s="27">
        <f>IF($A4653&lt;=Inputs!$B$13,B4653/100,"")</f>
        <v/>
      </c>
      <c r="D4653" s="28">
        <f>IF($A4653&lt;=Inputs!$B$13,C4653*Inputs!$B$7,"")</f>
        <v/>
      </c>
      <c r="E4653" s="29">
        <f>IF($A4653&lt;=Inputs!$B$13,IF(D4653&gt;0,1,0),"")</f>
        <v/>
      </c>
      <c r="F4653" s="26">
        <f>IF($A4653&lt;=Inputs!$B$13,IF(1&lt;=Inputs!$B$8,IF(Inputs!$B$12&gt;0,MAX(MIN(NORM.INV(RAND(),LOOKUP(P4653,Inputs!$J$6:$J$9,Inputs!$G$6:$G$9),LOOKUP(P4653,Inputs!$J$6:$J$9,Inputs!$H$6:$H$9)),Inputs!$B$12),-Inputs!$B$12),NORM.INV(RAND(),LOOKUP(P4653,Inputs!$J$6:$J$9,Inputs!$G$6:$G$9),LOOKUP(P4653,Inputs!$J$6:$J$9,Inputs!$H$6:$H$9))),0),"" )</f>
        <v/>
      </c>
      <c r="G4653" s="26">
        <f>IF($A4653&lt;=Inputs!$B$13,IF(2&lt;=Inputs!$B$8,IF(Inputs!$B$12&gt;0,MAX(MIN(NORM.INV(RAND(),LOOKUP(Q4653,Inputs!$J$6:$J$9,Inputs!$G$6:$G$9),LOOKUP(Q4653,Inputs!$J$6:$J$9,Inputs!$H$6:$H$9)),Inputs!$B$12),-Inputs!$B$12),NORM.INV(RAND(),LOOKUP(Q4653,Inputs!$J$6:$J$9,Inputs!$G$6:$G$9),LOOKUP(Q4653,Inputs!$J$6:$J$9,Inputs!$H$6:$H$9))),0),"" )</f>
        <v/>
      </c>
      <c r="H4653" s="26">
        <f>IF($A4653&lt;=Inputs!$B$13,IF(3&lt;=Inputs!$B$8,IF(Inputs!$B$12&gt;0,MAX(MIN(NORM.INV(RAND(),LOOKUP(R4653,Inputs!$J$6:$J$9,Inputs!$G$6:$G$9),LOOKUP(R4653,Inputs!$J$6:$J$9,Inputs!$H$6:$H$9)),Inputs!$B$12),-Inputs!$B$12),NORM.INV(RAND(),LOOKUP(R4653,Inputs!$J$6:$J$9,Inputs!$G$6:$G$9),LOOKUP(R4653,Inputs!$J$6:$J$9,Inputs!$H$6:$H$9))),0),"" )</f>
        <v/>
      </c>
      <c r="I4653" s="26">
        <f>IF($A4653&lt;=Inputs!$B$13,IF(4&lt;=Inputs!$B$8,IF(Inputs!$B$12&gt;0,MAX(MIN(NORM.INV(RAND(),LOOKUP(S4653,Inputs!$J$6:$J$9,Inputs!$G$6:$G$9),LOOKUP(S4653,Inputs!$J$6:$J$9,Inputs!$H$6:$H$9)),Inputs!$B$12),-Inputs!$B$12),NORM.INV(RAND(),LOOKUP(S4653,Inputs!$J$6:$J$9,Inputs!$G$6:$G$9),LOOKUP(S4653,Inputs!$J$6:$J$9,Inputs!$H$6:$H$9))),0),"" )</f>
        <v/>
      </c>
      <c r="J4653" s="26">
        <f>IF($A4653&lt;=Inputs!$B$13,IF(5&lt;=Inputs!$B$8,IF(Inputs!$B$12&gt;0,MAX(MIN(NORM.INV(RAND(),LOOKUP(T4653,Inputs!$J$6:$J$9,Inputs!$G$6:$G$9),LOOKUP(T4653,Inputs!$J$6:$J$9,Inputs!$H$6:$H$9)),Inputs!$B$12),-Inputs!$B$12),NORM.INV(RAND(),LOOKUP(T4653,Inputs!$J$6:$J$9,Inputs!$G$6:$G$9),LOOKUP(T4653,Inputs!$J$6:$J$9,Inputs!$H$6:$H$9))),0),"" )</f>
        <v/>
      </c>
      <c r="K4653" s="26">
        <f>IF($A4653&lt;=Inputs!$B$13,IF(6&lt;=Inputs!$B$8,IF(Inputs!$B$12&gt;0,MAX(MIN(NORM.INV(RAND(),LOOKUP(U4653,Inputs!$J$6:$J$9,Inputs!$G$6:$G$9),LOOKUP(U4653,Inputs!$J$6:$J$9,Inputs!$H$6:$H$9)),Inputs!$B$12),-Inputs!$B$12),NORM.INV(RAND(),LOOKUP(U4653,Inputs!$J$6:$J$9,Inputs!$G$6:$G$9),LOOKUP(U4653,Inputs!$J$6:$J$9,Inputs!$H$6:$H$9))),0),"" )</f>
        <v/>
      </c>
      <c r="L4653" s="26">
        <f>IF($A4653&lt;=Inputs!$B$13,IF(7&lt;=Inputs!$B$8,IF(Inputs!$B$12&gt;0,MAX(MIN(NORM.INV(RAND(),LOOKUP(V4653,Inputs!$J$6:$J$9,Inputs!$G$6:$G$9),LOOKUP(V4653,Inputs!$J$6:$J$9,Inputs!$H$6:$H$9)),Inputs!$B$12),-Inputs!$B$12),NORM.INV(RAND(),LOOKUP(V4653,Inputs!$J$6:$J$9,Inputs!$G$6:$G$9),LOOKUP(V4653,Inputs!$J$6:$J$9,Inputs!$H$6:$H$9))),0),"" )</f>
        <v/>
      </c>
      <c r="M4653" s="26">
        <f>IF($A4653&lt;=Inputs!$B$13,IF(8&lt;=Inputs!$B$8,IF(Inputs!$B$12&gt;0,MAX(MIN(NORM.INV(RAND(),LOOKUP(W4653,Inputs!$J$6:$J$9,Inputs!$G$6:$G$9),LOOKUP(W4653,Inputs!$J$6:$J$9,Inputs!$H$6:$H$9)),Inputs!$B$12),-Inputs!$B$12),NORM.INV(RAND(),LOOKUP(W4653,Inputs!$J$6:$J$9,Inputs!$G$6:$G$9),LOOKUP(W4653,Inputs!$J$6:$J$9,Inputs!$H$6:$H$9))),0),"" )</f>
        <v/>
      </c>
      <c r="N4653" s="26">
        <f>IF($A4653&lt;=Inputs!$B$13,IF(9&lt;=Inputs!$B$8,IF(Inputs!$B$12&gt;0,MAX(MIN(NORM.INV(RAND(),LOOKUP(X4653,Inputs!$J$6:$J$9,Inputs!$G$6:$G$9),LOOKUP(X4653,Inputs!$J$6:$J$9,Inputs!$H$6:$H$9)),Inputs!$B$12),-Inputs!$B$12),NORM.INV(RAND(),LOOKUP(X4653,Inputs!$J$6:$J$9,Inputs!$G$6:$G$9),LOOKUP(X4653,Inputs!$J$6:$J$9,Inputs!$H$6:$H$9))),0),"" )</f>
        <v/>
      </c>
      <c r="O4653" s="26">
        <f>IF($A4653&lt;=Inputs!$B$13,IF(10&lt;=Inputs!$B$8,IF(Inputs!$B$12&gt;0,MAX(MIN(NORM.INV(RAND(),LOOKUP(Y4653,Inputs!$J$6:$J$9,Inputs!$G$6:$G$9),LOOKUP(Y4653,Inputs!$J$6:$J$9,Inputs!$H$6:$H$9)),Inputs!$B$12),-Inputs!$B$12),NORM.INV(RAND(),LOOKUP(Y4653,Inputs!$J$6:$J$9,Inputs!$G$6:$G$9),LOOKUP(Y4653,Inputs!$J$6:$J$9,Inputs!$H$6:$H$9))),0),"" )</f>
        <v/>
      </c>
      <c r="P4653" s="31">
        <f>IF($A4653&lt;=Inputs!$B$13,RAND(),"")</f>
        <v/>
      </c>
      <c r="Q4653" s="31">
        <f>IF($A4653&lt;=Inputs!$B$13,RAND(),"")</f>
        <v/>
      </c>
      <c r="R4653" s="31">
        <f>IF($A4653&lt;=Inputs!$B$13,RAND(),"")</f>
        <v/>
      </c>
      <c r="S4653" s="31">
        <f>IF($A4653&lt;=Inputs!$B$13,RAND(),"")</f>
        <v/>
      </c>
      <c r="T4653" s="31">
        <f>IF($A4653&lt;=Inputs!$B$13,RAND(),"")</f>
        <v/>
      </c>
      <c r="U4653" s="31">
        <f>IF($A4653&lt;=Inputs!$B$13,RAND(),"")</f>
        <v/>
      </c>
      <c r="V4653" s="31">
        <f>IF($A4653&lt;=Inputs!$B$13,RAND(),"")</f>
        <v/>
      </c>
      <c r="W4653" s="31">
        <f>IF($A4653&lt;=Inputs!$B$13,RAND(),"")</f>
        <v/>
      </c>
      <c r="X4653" s="31">
        <f>IF($A4653&lt;=Inputs!$B$13,RAND(),"")</f>
        <v/>
      </c>
      <c r="Y4653" s="31">
        <f>IF($A4653&lt;=Inputs!$B$13,RAND(),"")</f>
        <v/>
      </c>
    </row>
    <row r="4654">
      <c r="A4654" t="n">
        <v>4649</v>
      </c>
      <c r="B4654" s="26">
        <f>IF($A4654&lt;=Inputs!$B$13,IF(Inputs!$B$8&gt;0,SUM(F4654:O4654)/Inputs!$B$8,0),"")</f>
        <v/>
      </c>
      <c r="C4654" s="27">
        <f>IF($A4654&lt;=Inputs!$B$13,B4654/100,"")</f>
        <v/>
      </c>
      <c r="D4654" s="28">
        <f>IF($A4654&lt;=Inputs!$B$13,C4654*Inputs!$B$7,"")</f>
        <v/>
      </c>
      <c r="E4654" s="29">
        <f>IF($A4654&lt;=Inputs!$B$13,IF(D4654&gt;0,1,0),"")</f>
        <v/>
      </c>
      <c r="F4654" s="26">
        <f>IF($A4654&lt;=Inputs!$B$13,IF(1&lt;=Inputs!$B$8,IF(Inputs!$B$12&gt;0,MAX(MIN(NORM.INV(RAND(),LOOKUP(P4654,Inputs!$J$6:$J$9,Inputs!$G$6:$G$9),LOOKUP(P4654,Inputs!$J$6:$J$9,Inputs!$H$6:$H$9)),Inputs!$B$12),-Inputs!$B$12),NORM.INV(RAND(),LOOKUP(P4654,Inputs!$J$6:$J$9,Inputs!$G$6:$G$9),LOOKUP(P4654,Inputs!$J$6:$J$9,Inputs!$H$6:$H$9))),0),"" )</f>
        <v/>
      </c>
      <c r="G4654" s="26">
        <f>IF($A4654&lt;=Inputs!$B$13,IF(2&lt;=Inputs!$B$8,IF(Inputs!$B$12&gt;0,MAX(MIN(NORM.INV(RAND(),LOOKUP(Q4654,Inputs!$J$6:$J$9,Inputs!$G$6:$G$9),LOOKUP(Q4654,Inputs!$J$6:$J$9,Inputs!$H$6:$H$9)),Inputs!$B$12),-Inputs!$B$12),NORM.INV(RAND(),LOOKUP(Q4654,Inputs!$J$6:$J$9,Inputs!$G$6:$G$9),LOOKUP(Q4654,Inputs!$J$6:$J$9,Inputs!$H$6:$H$9))),0),"" )</f>
        <v/>
      </c>
      <c r="H4654" s="26">
        <f>IF($A4654&lt;=Inputs!$B$13,IF(3&lt;=Inputs!$B$8,IF(Inputs!$B$12&gt;0,MAX(MIN(NORM.INV(RAND(),LOOKUP(R4654,Inputs!$J$6:$J$9,Inputs!$G$6:$G$9),LOOKUP(R4654,Inputs!$J$6:$J$9,Inputs!$H$6:$H$9)),Inputs!$B$12),-Inputs!$B$12),NORM.INV(RAND(),LOOKUP(R4654,Inputs!$J$6:$J$9,Inputs!$G$6:$G$9),LOOKUP(R4654,Inputs!$J$6:$J$9,Inputs!$H$6:$H$9))),0),"" )</f>
        <v/>
      </c>
      <c r="I4654" s="26">
        <f>IF($A4654&lt;=Inputs!$B$13,IF(4&lt;=Inputs!$B$8,IF(Inputs!$B$12&gt;0,MAX(MIN(NORM.INV(RAND(),LOOKUP(S4654,Inputs!$J$6:$J$9,Inputs!$G$6:$G$9),LOOKUP(S4654,Inputs!$J$6:$J$9,Inputs!$H$6:$H$9)),Inputs!$B$12),-Inputs!$B$12),NORM.INV(RAND(),LOOKUP(S4654,Inputs!$J$6:$J$9,Inputs!$G$6:$G$9),LOOKUP(S4654,Inputs!$J$6:$J$9,Inputs!$H$6:$H$9))),0),"" )</f>
        <v/>
      </c>
      <c r="J4654" s="26">
        <f>IF($A4654&lt;=Inputs!$B$13,IF(5&lt;=Inputs!$B$8,IF(Inputs!$B$12&gt;0,MAX(MIN(NORM.INV(RAND(),LOOKUP(T4654,Inputs!$J$6:$J$9,Inputs!$G$6:$G$9),LOOKUP(T4654,Inputs!$J$6:$J$9,Inputs!$H$6:$H$9)),Inputs!$B$12),-Inputs!$B$12),NORM.INV(RAND(),LOOKUP(T4654,Inputs!$J$6:$J$9,Inputs!$G$6:$G$9),LOOKUP(T4654,Inputs!$J$6:$J$9,Inputs!$H$6:$H$9))),0),"" )</f>
        <v/>
      </c>
      <c r="K4654" s="26">
        <f>IF($A4654&lt;=Inputs!$B$13,IF(6&lt;=Inputs!$B$8,IF(Inputs!$B$12&gt;0,MAX(MIN(NORM.INV(RAND(),LOOKUP(U4654,Inputs!$J$6:$J$9,Inputs!$G$6:$G$9),LOOKUP(U4654,Inputs!$J$6:$J$9,Inputs!$H$6:$H$9)),Inputs!$B$12),-Inputs!$B$12),NORM.INV(RAND(),LOOKUP(U4654,Inputs!$J$6:$J$9,Inputs!$G$6:$G$9),LOOKUP(U4654,Inputs!$J$6:$J$9,Inputs!$H$6:$H$9))),0),"" )</f>
        <v/>
      </c>
      <c r="L4654" s="26">
        <f>IF($A4654&lt;=Inputs!$B$13,IF(7&lt;=Inputs!$B$8,IF(Inputs!$B$12&gt;0,MAX(MIN(NORM.INV(RAND(),LOOKUP(V4654,Inputs!$J$6:$J$9,Inputs!$G$6:$G$9),LOOKUP(V4654,Inputs!$J$6:$J$9,Inputs!$H$6:$H$9)),Inputs!$B$12),-Inputs!$B$12),NORM.INV(RAND(),LOOKUP(V4654,Inputs!$J$6:$J$9,Inputs!$G$6:$G$9),LOOKUP(V4654,Inputs!$J$6:$J$9,Inputs!$H$6:$H$9))),0),"" )</f>
        <v/>
      </c>
      <c r="M4654" s="26">
        <f>IF($A4654&lt;=Inputs!$B$13,IF(8&lt;=Inputs!$B$8,IF(Inputs!$B$12&gt;0,MAX(MIN(NORM.INV(RAND(),LOOKUP(W4654,Inputs!$J$6:$J$9,Inputs!$G$6:$G$9),LOOKUP(W4654,Inputs!$J$6:$J$9,Inputs!$H$6:$H$9)),Inputs!$B$12),-Inputs!$B$12),NORM.INV(RAND(),LOOKUP(W4654,Inputs!$J$6:$J$9,Inputs!$G$6:$G$9),LOOKUP(W4654,Inputs!$J$6:$J$9,Inputs!$H$6:$H$9))),0),"" )</f>
        <v/>
      </c>
      <c r="N4654" s="26">
        <f>IF($A4654&lt;=Inputs!$B$13,IF(9&lt;=Inputs!$B$8,IF(Inputs!$B$12&gt;0,MAX(MIN(NORM.INV(RAND(),LOOKUP(X4654,Inputs!$J$6:$J$9,Inputs!$G$6:$G$9),LOOKUP(X4654,Inputs!$J$6:$J$9,Inputs!$H$6:$H$9)),Inputs!$B$12),-Inputs!$B$12),NORM.INV(RAND(),LOOKUP(X4654,Inputs!$J$6:$J$9,Inputs!$G$6:$G$9),LOOKUP(X4654,Inputs!$J$6:$J$9,Inputs!$H$6:$H$9))),0),"" )</f>
        <v/>
      </c>
      <c r="O4654" s="26">
        <f>IF($A4654&lt;=Inputs!$B$13,IF(10&lt;=Inputs!$B$8,IF(Inputs!$B$12&gt;0,MAX(MIN(NORM.INV(RAND(),LOOKUP(Y4654,Inputs!$J$6:$J$9,Inputs!$G$6:$G$9),LOOKUP(Y4654,Inputs!$J$6:$J$9,Inputs!$H$6:$H$9)),Inputs!$B$12),-Inputs!$B$12),NORM.INV(RAND(),LOOKUP(Y4654,Inputs!$J$6:$J$9,Inputs!$G$6:$G$9),LOOKUP(Y4654,Inputs!$J$6:$J$9,Inputs!$H$6:$H$9))),0),"" )</f>
        <v/>
      </c>
      <c r="P4654" s="31">
        <f>IF($A4654&lt;=Inputs!$B$13,RAND(),"")</f>
        <v/>
      </c>
      <c r="Q4654" s="31">
        <f>IF($A4654&lt;=Inputs!$B$13,RAND(),"")</f>
        <v/>
      </c>
      <c r="R4654" s="31">
        <f>IF($A4654&lt;=Inputs!$B$13,RAND(),"")</f>
        <v/>
      </c>
      <c r="S4654" s="31">
        <f>IF($A4654&lt;=Inputs!$B$13,RAND(),"")</f>
        <v/>
      </c>
      <c r="T4654" s="31">
        <f>IF($A4654&lt;=Inputs!$B$13,RAND(),"")</f>
        <v/>
      </c>
      <c r="U4654" s="31">
        <f>IF($A4654&lt;=Inputs!$B$13,RAND(),"")</f>
        <v/>
      </c>
      <c r="V4654" s="31">
        <f>IF($A4654&lt;=Inputs!$B$13,RAND(),"")</f>
        <v/>
      </c>
      <c r="W4654" s="31">
        <f>IF($A4654&lt;=Inputs!$B$13,RAND(),"")</f>
        <v/>
      </c>
      <c r="X4654" s="31">
        <f>IF($A4654&lt;=Inputs!$B$13,RAND(),"")</f>
        <v/>
      </c>
      <c r="Y4654" s="31">
        <f>IF($A4654&lt;=Inputs!$B$13,RAND(),"")</f>
        <v/>
      </c>
    </row>
    <row r="4655">
      <c r="A4655" t="n">
        <v>4650</v>
      </c>
      <c r="B4655" s="26">
        <f>IF($A4655&lt;=Inputs!$B$13,IF(Inputs!$B$8&gt;0,SUM(F4655:O4655)/Inputs!$B$8,0),"")</f>
        <v/>
      </c>
      <c r="C4655" s="27">
        <f>IF($A4655&lt;=Inputs!$B$13,B4655/100,"")</f>
        <v/>
      </c>
      <c r="D4655" s="28">
        <f>IF($A4655&lt;=Inputs!$B$13,C4655*Inputs!$B$7,"")</f>
        <v/>
      </c>
      <c r="E4655" s="29">
        <f>IF($A4655&lt;=Inputs!$B$13,IF(D4655&gt;0,1,0),"")</f>
        <v/>
      </c>
      <c r="F4655" s="26">
        <f>IF($A4655&lt;=Inputs!$B$13,IF(1&lt;=Inputs!$B$8,IF(Inputs!$B$12&gt;0,MAX(MIN(NORM.INV(RAND(),LOOKUP(P4655,Inputs!$J$6:$J$9,Inputs!$G$6:$G$9),LOOKUP(P4655,Inputs!$J$6:$J$9,Inputs!$H$6:$H$9)),Inputs!$B$12),-Inputs!$B$12),NORM.INV(RAND(),LOOKUP(P4655,Inputs!$J$6:$J$9,Inputs!$G$6:$G$9),LOOKUP(P4655,Inputs!$J$6:$J$9,Inputs!$H$6:$H$9))),0),"" )</f>
        <v/>
      </c>
      <c r="G4655" s="26">
        <f>IF($A4655&lt;=Inputs!$B$13,IF(2&lt;=Inputs!$B$8,IF(Inputs!$B$12&gt;0,MAX(MIN(NORM.INV(RAND(),LOOKUP(Q4655,Inputs!$J$6:$J$9,Inputs!$G$6:$G$9),LOOKUP(Q4655,Inputs!$J$6:$J$9,Inputs!$H$6:$H$9)),Inputs!$B$12),-Inputs!$B$12),NORM.INV(RAND(),LOOKUP(Q4655,Inputs!$J$6:$J$9,Inputs!$G$6:$G$9),LOOKUP(Q4655,Inputs!$J$6:$J$9,Inputs!$H$6:$H$9))),0),"" )</f>
        <v/>
      </c>
      <c r="H4655" s="26">
        <f>IF($A4655&lt;=Inputs!$B$13,IF(3&lt;=Inputs!$B$8,IF(Inputs!$B$12&gt;0,MAX(MIN(NORM.INV(RAND(),LOOKUP(R4655,Inputs!$J$6:$J$9,Inputs!$G$6:$G$9),LOOKUP(R4655,Inputs!$J$6:$J$9,Inputs!$H$6:$H$9)),Inputs!$B$12),-Inputs!$B$12),NORM.INV(RAND(),LOOKUP(R4655,Inputs!$J$6:$J$9,Inputs!$G$6:$G$9),LOOKUP(R4655,Inputs!$J$6:$J$9,Inputs!$H$6:$H$9))),0),"" )</f>
        <v/>
      </c>
      <c r="I4655" s="26">
        <f>IF($A4655&lt;=Inputs!$B$13,IF(4&lt;=Inputs!$B$8,IF(Inputs!$B$12&gt;0,MAX(MIN(NORM.INV(RAND(),LOOKUP(S4655,Inputs!$J$6:$J$9,Inputs!$G$6:$G$9),LOOKUP(S4655,Inputs!$J$6:$J$9,Inputs!$H$6:$H$9)),Inputs!$B$12),-Inputs!$B$12),NORM.INV(RAND(),LOOKUP(S4655,Inputs!$J$6:$J$9,Inputs!$G$6:$G$9),LOOKUP(S4655,Inputs!$J$6:$J$9,Inputs!$H$6:$H$9))),0),"" )</f>
        <v/>
      </c>
      <c r="J4655" s="26">
        <f>IF($A4655&lt;=Inputs!$B$13,IF(5&lt;=Inputs!$B$8,IF(Inputs!$B$12&gt;0,MAX(MIN(NORM.INV(RAND(),LOOKUP(T4655,Inputs!$J$6:$J$9,Inputs!$G$6:$G$9),LOOKUP(T4655,Inputs!$J$6:$J$9,Inputs!$H$6:$H$9)),Inputs!$B$12),-Inputs!$B$12),NORM.INV(RAND(),LOOKUP(T4655,Inputs!$J$6:$J$9,Inputs!$G$6:$G$9),LOOKUP(T4655,Inputs!$J$6:$J$9,Inputs!$H$6:$H$9))),0),"" )</f>
        <v/>
      </c>
      <c r="K4655" s="26">
        <f>IF($A4655&lt;=Inputs!$B$13,IF(6&lt;=Inputs!$B$8,IF(Inputs!$B$12&gt;0,MAX(MIN(NORM.INV(RAND(),LOOKUP(U4655,Inputs!$J$6:$J$9,Inputs!$G$6:$G$9),LOOKUP(U4655,Inputs!$J$6:$J$9,Inputs!$H$6:$H$9)),Inputs!$B$12),-Inputs!$B$12),NORM.INV(RAND(),LOOKUP(U4655,Inputs!$J$6:$J$9,Inputs!$G$6:$G$9),LOOKUP(U4655,Inputs!$J$6:$J$9,Inputs!$H$6:$H$9))),0),"" )</f>
        <v/>
      </c>
      <c r="L4655" s="26">
        <f>IF($A4655&lt;=Inputs!$B$13,IF(7&lt;=Inputs!$B$8,IF(Inputs!$B$12&gt;0,MAX(MIN(NORM.INV(RAND(),LOOKUP(V4655,Inputs!$J$6:$J$9,Inputs!$G$6:$G$9),LOOKUP(V4655,Inputs!$J$6:$J$9,Inputs!$H$6:$H$9)),Inputs!$B$12),-Inputs!$B$12),NORM.INV(RAND(),LOOKUP(V4655,Inputs!$J$6:$J$9,Inputs!$G$6:$G$9),LOOKUP(V4655,Inputs!$J$6:$J$9,Inputs!$H$6:$H$9))),0),"" )</f>
        <v/>
      </c>
      <c r="M4655" s="26">
        <f>IF($A4655&lt;=Inputs!$B$13,IF(8&lt;=Inputs!$B$8,IF(Inputs!$B$12&gt;0,MAX(MIN(NORM.INV(RAND(),LOOKUP(W4655,Inputs!$J$6:$J$9,Inputs!$G$6:$G$9),LOOKUP(W4655,Inputs!$J$6:$J$9,Inputs!$H$6:$H$9)),Inputs!$B$12),-Inputs!$B$12),NORM.INV(RAND(),LOOKUP(W4655,Inputs!$J$6:$J$9,Inputs!$G$6:$G$9),LOOKUP(W4655,Inputs!$J$6:$J$9,Inputs!$H$6:$H$9))),0),"" )</f>
        <v/>
      </c>
      <c r="N4655" s="26">
        <f>IF($A4655&lt;=Inputs!$B$13,IF(9&lt;=Inputs!$B$8,IF(Inputs!$B$12&gt;0,MAX(MIN(NORM.INV(RAND(),LOOKUP(X4655,Inputs!$J$6:$J$9,Inputs!$G$6:$G$9),LOOKUP(X4655,Inputs!$J$6:$J$9,Inputs!$H$6:$H$9)),Inputs!$B$12),-Inputs!$B$12),NORM.INV(RAND(),LOOKUP(X4655,Inputs!$J$6:$J$9,Inputs!$G$6:$G$9),LOOKUP(X4655,Inputs!$J$6:$J$9,Inputs!$H$6:$H$9))),0),"" )</f>
        <v/>
      </c>
      <c r="O4655" s="26">
        <f>IF($A4655&lt;=Inputs!$B$13,IF(10&lt;=Inputs!$B$8,IF(Inputs!$B$12&gt;0,MAX(MIN(NORM.INV(RAND(),LOOKUP(Y4655,Inputs!$J$6:$J$9,Inputs!$G$6:$G$9),LOOKUP(Y4655,Inputs!$J$6:$J$9,Inputs!$H$6:$H$9)),Inputs!$B$12),-Inputs!$B$12),NORM.INV(RAND(),LOOKUP(Y4655,Inputs!$J$6:$J$9,Inputs!$G$6:$G$9),LOOKUP(Y4655,Inputs!$J$6:$J$9,Inputs!$H$6:$H$9))),0),"" )</f>
        <v/>
      </c>
      <c r="P4655" s="31">
        <f>IF($A4655&lt;=Inputs!$B$13,RAND(),"")</f>
        <v/>
      </c>
      <c r="Q4655" s="31">
        <f>IF($A4655&lt;=Inputs!$B$13,RAND(),"")</f>
        <v/>
      </c>
      <c r="R4655" s="31">
        <f>IF($A4655&lt;=Inputs!$B$13,RAND(),"")</f>
        <v/>
      </c>
      <c r="S4655" s="31">
        <f>IF($A4655&lt;=Inputs!$B$13,RAND(),"")</f>
        <v/>
      </c>
      <c r="T4655" s="31">
        <f>IF($A4655&lt;=Inputs!$B$13,RAND(),"")</f>
        <v/>
      </c>
      <c r="U4655" s="31">
        <f>IF($A4655&lt;=Inputs!$B$13,RAND(),"")</f>
        <v/>
      </c>
      <c r="V4655" s="31">
        <f>IF($A4655&lt;=Inputs!$B$13,RAND(),"")</f>
        <v/>
      </c>
      <c r="W4655" s="31">
        <f>IF($A4655&lt;=Inputs!$B$13,RAND(),"")</f>
        <v/>
      </c>
      <c r="X4655" s="31">
        <f>IF($A4655&lt;=Inputs!$B$13,RAND(),"")</f>
        <v/>
      </c>
      <c r="Y4655" s="31">
        <f>IF($A4655&lt;=Inputs!$B$13,RAND(),"")</f>
        <v/>
      </c>
    </row>
    <row r="4656">
      <c r="A4656" t="n">
        <v>4651</v>
      </c>
      <c r="B4656" s="26">
        <f>IF($A4656&lt;=Inputs!$B$13,IF(Inputs!$B$8&gt;0,SUM(F4656:O4656)/Inputs!$B$8,0),"")</f>
        <v/>
      </c>
      <c r="C4656" s="27">
        <f>IF($A4656&lt;=Inputs!$B$13,B4656/100,"")</f>
        <v/>
      </c>
      <c r="D4656" s="28">
        <f>IF($A4656&lt;=Inputs!$B$13,C4656*Inputs!$B$7,"")</f>
        <v/>
      </c>
      <c r="E4656" s="29">
        <f>IF($A4656&lt;=Inputs!$B$13,IF(D4656&gt;0,1,0),"")</f>
        <v/>
      </c>
      <c r="F4656" s="26">
        <f>IF($A4656&lt;=Inputs!$B$13,IF(1&lt;=Inputs!$B$8,IF(Inputs!$B$12&gt;0,MAX(MIN(NORM.INV(RAND(),LOOKUP(P4656,Inputs!$J$6:$J$9,Inputs!$G$6:$G$9),LOOKUP(P4656,Inputs!$J$6:$J$9,Inputs!$H$6:$H$9)),Inputs!$B$12),-Inputs!$B$12),NORM.INV(RAND(),LOOKUP(P4656,Inputs!$J$6:$J$9,Inputs!$G$6:$G$9),LOOKUP(P4656,Inputs!$J$6:$J$9,Inputs!$H$6:$H$9))),0),"" )</f>
        <v/>
      </c>
      <c r="G4656" s="26">
        <f>IF($A4656&lt;=Inputs!$B$13,IF(2&lt;=Inputs!$B$8,IF(Inputs!$B$12&gt;0,MAX(MIN(NORM.INV(RAND(),LOOKUP(Q4656,Inputs!$J$6:$J$9,Inputs!$G$6:$G$9),LOOKUP(Q4656,Inputs!$J$6:$J$9,Inputs!$H$6:$H$9)),Inputs!$B$12),-Inputs!$B$12),NORM.INV(RAND(),LOOKUP(Q4656,Inputs!$J$6:$J$9,Inputs!$G$6:$G$9),LOOKUP(Q4656,Inputs!$J$6:$J$9,Inputs!$H$6:$H$9))),0),"" )</f>
        <v/>
      </c>
      <c r="H4656" s="26">
        <f>IF($A4656&lt;=Inputs!$B$13,IF(3&lt;=Inputs!$B$8,IF(Inputs!$B$12&gt;0,MAX(MIN(NORM.INV(RAND(),LOOKUP(R4656,Inputs!$J$6:$J$9,Inputs!$G$6:$G$9),LOOKUP(R4656,Inputs!$J$6:$J$9,Inputs!$H$6:$H$9)),Inputs!$B$12),-Inputs!$B$12),NORM.INV(RAND(),LOOKUP(R4656,Inputs!$J$6:$J$9,Inputs!$G$6:$G$9),LOOKUP(R4656,Inputs!$J$6:$J$9,Inputs!$H$6:$H$9))),0),"" )</f>
        <v/>
      </c>
      <c r="I4656" s="26">
        <f>IF($A4656&lt;=Inputs!$B$13,IF(4&lt;=Inputs!$B$8,IF(Inputs!$B$12&gt;0,MAX(MIN(NORM.INV(RAND(),LOOKUP(S4656,Inputs!$J$6:$J$9,Inputs!$G$6:$G$9),LOOKUP(S4656,Inputs!$J$6:$J$9,Inputs!$H$6:$H$9)),Inputs!$B$12),-Inputs!$B$12),NORM.INV(RAND(),LOOKUP(S4656,Inputs!$J$6:$J$9,Inputs!$G$6:$G$9),LOOKUP(S4656,Inputs!$J$6:$J$9,Inputs!$H$6:$H$9))),0),"" )</f>
        <v/>
      </c>
      <c r="J4656" s="26">
        <f>IF($A4656&lt;=Inputs!$B$13,IF(5&lt;=Inputs!$B$8,IF(Inputs!$B$12&gt;0,MAX(MIN(NORM.INV(RAND(),LOOKUP(T4656,Inputs!$J$6:$J$9,Inputs!$G$6:$G$9),LOOKUP(T4656,Inputs!$J$6:$J$9,Inputs!$H$6:$H$9)),Inputs!$B$12),-Inputs!$B$12),NORM.INV(RAND(),LOOKUP(T4656,Inputs!$J$6:$J$9,Inputs!$G$6:$G$9),LOOKUP(T4656,Inputs!$J$6:$J$9,Inputs!$H$6:$H$9))),0),"" )</f>
        <v/>
      </c>
      <c r="K4656" s="26">
        <f>IF($A4656&lt;=Inputs!$B$13,IF(6&lt;=Inputs!$B$8,IF(Inputs!$B$12&gt;0,MAX(MIN(NORM.INV(RAND(),LOOKUP(U4656,Inputs!$J$6:$J$9,Inputs!$G$6:$G$9),LOOKUP(U4656,Inputs!$J$6:$J$9,Inputs!$H$6:$H$9)),Inputs!$B$12),-Inputs!$B$12),NORM.INV(RAND(),LOOKUP(U4656,Inputs!$J$6:$J$9,Inputs!$G$6:$G$9),LOOKUP(U4656,Inputs!$J$6:$J$9,Inputs!$H$6:$H$9))),0),"" )</f>
        <v/>
      </c>
      <c r="L4656" s="26">
        <f>IF($A4656&lt;=Inputs!$B$13,IF(7&lt;=Inputs!$B$8,IF(Inputs!$B$12&gt;0,MAX(MIN(NORM.INV(RAND(),LOOKUP(V4656,Inputs!$J$6:$J$9,Inputs!$G$6:$G$9),LOOKUP(V4656,Inputs!$J$6:$J$9,Inputs!$H$6:$H$9)),Inputs!$B$12),-Inputs!$B$12),NORM.INV(RAND(),LOOKUP(V4656,Inputs!$J$6:$J$9,Inputs!$G$6:$G$9),LOOKUP(V4656,Inputs!$J$6:$J$9,Inputs!$H$6:$H$9))),0),"" )</f>
        <v/>
      </c>
      <c r="M4656" s="26">
        <f>IF($A4656&lt;=Inputs!$B$13,IF(8&lt;=Inputs!$B$8,IF(Inputs!$B$12&gt;0,MAX(MIN(NORM.INV(RAND(),LOOKUP(W4656,Inputs!$J$6:$J$9,Inputs!$G$6:$G$9),LOOKUP(W4656,Inputs!$J$6:$J$9,Inputs!$H$6:$H$9)),Inputs!$B$12),-Inputs!$B$12),NORM.INV(RAND(),LOOKUP(W4656,Inputs!$J$6:$J$9,Inputs!$G$6:$G$9),LOOKUP(W4656,Inputs!$J$6:$J$9,Inputs!$H$6:$H$9))),0),"" )</f>
        <v/>
      </c>
      <c r="N4656" s="26">
        <f>IF($A4656&lt;=Inputs!$B$13,IF(9&lt;=Inputs!$B$8,IF(Inputs!$B$12&gt;0,MAX(MIN(NORM.INV(RAND(),LOOKUP(X4656,Inputs!$J$6:$J$9,Inputs!$G$6:$G$9),LOOKUP(X4656,Inputs!$J$6:$J$9,Inputs!$H$6:$H$9)),Inputs!$B$12),-Inputs!$B$12),NORM.INV(RAND(),LOOKUP(X4656,Inputs!$J$6:$J$9,Inputs!$G$6:$G$9),LOOKUP(X4656,Inputs!$J$6:$J$9,Inputs!$H$6:$H$9))),0),"" )</f>
        <v/>
      </c>
      <c r="O4656" s="26">
        <f>IF($A4656&lt;=Inputs!$B$13,IF(10&lt;=Inputs!$B$8,IF(Inputs!$B$12&gt;0,MAX(MIN(NORM.INV(RAND(),LOOKUP(Y4656,Inputs!$J$6:$J$9,Inputs!$G$6:$G$9),LOOKUP(Y4656,Inputs!$J$6:$J$9,Inputs!$H$6:$H$9)),Inputs!$B$12),-Inputs!$B$12),NORM.INV(RAND(),LOOKUP(Y4656,Inputs!$J$6:$J$9,Inputs!$G$6:$G$9),LOOKUP(Y4656,Inputs!$J$6:$J$9,Inputs!$H$6:$H$9))),0),"" )</f>
        <v/>
      </c>
      <c r="P4656" s="31">
        <f>IF($A4656&lt;=Inputs!$B$13,RAND(),"")</f>
        <v/>
      </c>
      <c r="Q4656" s="31">
        <f>IF($A4656&lt;=Inputs!$B$13,RAND(),"")</f>
        <v/>
      </c>
      <c r="R4656" s="31">
        <f>IF($A4656&lt;=Inputs!$B$13,RAND(),"")</f>
        <v/>
      </c>
      <c r="S4656" s="31">
        <f>IF($A4656&lt;=Inputs!$B$13,RAND(),"")</f>
        <v/>
      </c>
      <c r="T4656" s="31">
        <f>IF($A4656&lt;=Inputs!$B$13,RAND(),"")</f>
        <v/>
      </c>
      <c r="U4656" s="31">
        <f>IF($A4656&lt;=Inputs!$B$13,RAND(),"")</f>
        <v/>
      </c>
      <c r="V4656" s="31">
        <f>IF($A4656&lt;=Inputs!$B$13,RAND(),"")</f>
        <v/>
      </c>
      <c r="W4656" s="31">
        <f>IF($A4656&lt;=Inputs!$B$13,RAND(),"")</f>
        <v/>
      </c>
      <c r="X4656" s="31">
        <f>IF($A4656&lt;=Inputs!$B$13,RAND(),"")</f>
        <v/>
      </c>
      <c r="Y4656" s="31">
        <f>IF($A4656&lt;=Inputs!$B$13,RAND(),"")</f>
        <v/>
      </c>
    </row>
    <row r="4657">
      <c r="A4657" t="n">
        <v>4652</v>
      </c>
      <c r="B4657" s="26">
        <f>IF($A4657&lt;=Inputs!$B$13,IF(Inputs!$B$8&gt;0,SUM(F4657:O4657)/Inputs!$B$8,0),"")</f>
        <v/>
      </c>
      <c r="C4657" s="27">
        <f>IF($A4657&lt;=Inputs!$B$13,B4657/100,"")</f>
        <v/>
      </c>
      <c r="D4657" s="28">
        <f>IF($A4657&lt;=Inputs!$B$13,C4657*Inputs!$B$7,"")</f>
        <v/>
      </c>
      <c r="E4657" s="29">
        <f>IF($A4657&lt;=Inputs!$B$13,IF(D4657&gt;0,1,0),"")</f>
        <v/>
      </c>
      <c r="F4657" s="26">
        <f>IF($A4657&lt;=Inputs!$B$13,IF(1&lt;=Inputs!$B$8,IF(Inputs!$B$12&gt;0,MAX(MIN(NORM.INV(RAND(),LOOKUP(P4657,Inputs!$J$6:$J$9,Inputs!$G$6:$G$9),LOOKUP(P4657,Inputs!$J$6:$J$9,Inputs!$H$6:$H$9)),Inputs!$B$12),-Inputs!$B$12),NORM.INV(RAND(),LOOKUP(P4657,Inputs!$J$6:$J$9,Inputs!$G$6:$G$9),LOOKUP(P4657,Inputs!$J$6:$J$9,Inputs!$H$6:$H$9))),0),"" )</f>
        <v/>
      </c>
      <c r="G4657" s="26">
        <f>IF($A4657&lt;=Inputs!$B$13,IF(2&lt;=Inputs!$B$8,IF(Inputs!$B$12&gt;0,MAX(MIN(NORM.INV(RAND(),LOOKUP(Q4657,Inputs!$J$6:$J$9,Inputs!$G$6:$G$9),LOOKUP(Q4657,Inputs!$J$6:$J$9,Inputs!$H$6:$H$9)),Inputs!$B$12),-Inputs!$B$12),NORM.INV(RAND(),LOOKUP(Q4657,Inputs!$J$6:$J$9,Inputs!$G$6:$G$9),LOOKUP(Q4657,Inputs!$J$6:$J$9,Inputs!$H$6:$H$9))),0),"" )</f>
        <v/>
      </c>
      <c r="H4657" s="26">
        <f>IF($A4657&lt;=Inputs!$B$13,IF(3&lt;=Inputs!$B$8,IF(Inputs!$B$12&gt;0,MAX(MIN(NORM.INV(RAND(),LOOKUP(R4657,Inputs!$J$6:$J$9,Inputs!$G$6:$G$9),LOOKUP(R4657,Inputs!$J$6:$J$9,Inputs!$H$6:$H$9)),Inputs!$B$12),-Inputs!$B$12),NORM.INV(RAND(),LOOKUP(R4657,Inputs!$J$6:$J$9,Inputs!$G$6:$G$9),LOOKUP(R4657,Inputs!$J$6:$J$9,Inputs!$H$6:$H$9))),0),"" )</f>
        <v/>
      </c>
      <c r="I4657" s="26">
        <f>IF($A4657&lt;=Inputs!$B$13,IF(4&lt;=Inputs!$B$8,IF(Inputs!$B$12&gt;0,MAX(MIN(NORM.INV(RAND(),LOOKUP(S4657,Inputs!$J$6:$J$9,Inputs!$G$6:$G$9),LOOKUP(S4657,Inputs!$J$6:$J$9,Inputs!$H$6:$H$9)),Inputs!$B$12),-Inputs!$B$12),NORM.INV(RAND(),LOOKUP(S4657,Inputs!$J$6:$J$9,Inputs!$G$6:$G$9),LOOKUP(S4657,Inputs!$J$6:$J$9,Inputs!$H$6:$H$9))),0),"" )</f>
        <v/>
      </c>
      <c r="J4657" s="26">
        <f>IF($A4657&lt;=Inputs!$B$13,IF(5&lt;=Inputs!$B$8,IF(Inputs!$B$12&gt;0,MAX(MIN(NORM.INV(RAND(),LOOKUP(T4657,Inputs!$J$6:$J$9,Inputs!$G$6:$G$9),LOOKUP(T4657,Inputs!$J$6:$J$9,Inputs!$H$6:$H$9)),Inputs!$B$12),-Inputs!$B$12),NORM.INV(RAND(),LOOKUP(T4657,Inputs!$J$6:$J$9,Inputs!$G$6:$G$9),LOOKUP(T4657,Inputs!$J$6:$J$9,Inputs!$H$6:$H$9))),0),"" )</f>
        <v/>
      </c>
      <c r="K4657" s="26">
        <f>IF($A4657&lt;=Inputs!$B$13,IF(6&lt;=Inputs!$B$8,IF(Inputs!$B$12&gt;0,MAX(MIN(NORM.INV(RAND(),LOOKUP(U4657,Inputs!$J$6:$J$9,Inputs!$G$6:$G$9),LOOKUP(U4657,Inputs!$J$6:$J$9,Inputs!$H$6:$H$9)),Inputs!$B$12),-Inputs!$B$12),NORM.INV(RAND(),LOOKUP(U4657,Inputs!$J$6:$J$9,Inputs!$G$6:$G$9),LOOKUP(U4657,Inputs!$J$6:$J$9,Inputs!$H$6:$H$9))),0),"" )</f>
        <v/>
      </c>
      <c r="L4657" s="26">
        <f>IF($A4657&lt;=Inputs!$B$13,IF(7&lt;=Inputs!$B$8,IF(Inputs!$B$12&gt;0,MAX(MIN(NORM.INV(RAND(),LOOKUP(V4657,Inputs!$J$6:$J$9,Inputs!$G$6:$G$9),LOOKUP(V4657,Inputs!$J$6:$J$9,Inputs!$H$6:$H$9)),Inputs!$B$12),-Inputs!$B$12),NORM.INV(RAND(),LOOKUP(V4657,Inputs!$J$6:$J$9,Inputs!$G$6:$G$9),LOOKUP(V4657,Inputs!$J$6:$J$9,Inputs!$H$6:$H$9))),0),"" )</f>
        <v/>
      </c>
      <c r="M4657" s="26">
        <f>IF($A4657&lt;=Inputs!$B$13,IF(8&lt;=Inputs!$B$8,IF(Inputs!$B$12&gt;0,MAX(MIN(NORM.INV(RAND(),LOOKUP(W4657,Inputs!$J$6:$J$9,Inputs!$G$6:$G$9),LOOKUP(W4657,Inputs!$J$6:$J$9,Inputs!$H$6:$H$9)),Inputs!$B$12),-Inputs!$B$12),NORM.INV(RAND(),LOOKUP(W4657,Inputs!$J$6:$J$9,Inputs!$G$6:$G$9),LOOKUP(W4657,Inputs!$J$6:$J$9,Inputs!$H$6:$H$9))),0),"" )</f>
        <v/>
      </c>
      <c r="N4657" s="26">
        <f>IF($A4657&lt;=Inputs!$B$13,IF(9&lt;=Inputs!$B$8,IF(Inputs!$B$12&gt;0,MAX(MIN(NORM.INV(RAND(),LOOKUP(X4657,Inputs!$J$6:$J$9,Inputs!$G$6:$G$9),LOOKUP(X4657,Inputs!$J$6:$J$9,Inputs!$H$6:$H$9)),Inputs!$B$12),-Inputs!$B$12),NORM.INV(RAND(),LOOKUP(X4657,Inputs!$J$6:$J$9,Inputs!$G$6:$G$9),LOOKUP(X4657,Inputs!$J$6:$J$9,Inputs!$H$6:$H$9))),0),"" )</f>
        <v/>
      </c>
      <c r="O4657" s="26">
        <f>IF($A4657&lt;=Inputs!$B$13,IF(10&lt;=Inputs!$B$8,IF(Inputs!$B$12&gt;0,MAX(MIN(NORM.INV(RAND(),LOOKUP(Y4657,Inputs!$J$6:$J$9,Inputs!$G$6:$G$9),LOOKUP(Y4657,Inputs!$J$6:$J$9,Inputs!$H$6:$H$9)),Inputs!$B$12),-Inputs!$B$12),NORM.INV(RAND(),LOOKUP(Y4657,Inputs!$J$6:$J$9,Inputs!$G$6:$G$9),LOOKUP(Y4657,Inputs!$J$6:$J$9,Inputs!$H$6:$H$9))),0),"" )</f>
        <v/>
      </c>
      <c r="P4657" s="31">
        <f>IF($A4657&lt;=Inputs!$B$13,RAND(),"")</f>
        <v/>
      </c>
      <c r="Q4657" s="31">
        <f>IF($A4657&lt;=Inputs!$B$13,RAND(),"")</f>
        <v/>
      </c>
      <c r="R4657" s="31">
        <f>IF($A4657&lt;=Inputs!$B$13,RAND(),"")</f>
        <v/>
      </c>
      <c r="S4657" s="31">
        <f>IF($A4657&lt;=Inputs!$B$13,RAND(),"")</f>
        <v/>
      </c>
      <c r="T4657" s="31">
        <f>IF($A4657&lt;=Inputs!$B$13,RAND(),"")</f>
        <v/>
      </c>
      <c r="U4657" s="31">
        <f>IF($A4657&lt;=Inputs!$B$13,RAND(),"")</f>
        <v/>
      </c>
      <c r="V4657" s="31">
        <f>IF($A4657&lt;=Inputs!$B$13,RAND(),"")</f>
        <v/>
      </c>
      <c r="W4657" s="31">
        <f>IF($A4657&lt;=Inputs!$B$13,RAND(),"")</f>
        <v/>
      </c>
      <c r="X4657" s="31">
        <f>IF($A4657&lt;=Inputs!$B$13,RAND(),"")</f>
        <v/>
      </c>
      <c r="Y4657" s="31">
        <f>IF($A4657&lt;=Inputs!$B$13,RAND(),"")</f>
        <v/>
      </c>
    </row>
    <row r="4658">
      <c r="A4658" t="n">
        <v>4653</v>
      </c>
      <c r="B4658" s="26">
        <f>IF($A4658&lt;=Inputs!$B$13,IF(Inputs!$B$8&gt;0,SUM(F4658:O4658)/Inputs!$B$8,0),"")</f>
        <v/>
      </c>
      <c r="C4658" s="27">
        <f>IF($A4658&lt;=Inputs!$B$13,B4658/100,"")</f>
        <v/>
      </c>
      <c r="D4658" s="28">
        <f>IF($A4658&lt;=Inputs!$B$13,C4658*Inputs!$B$7,"")</f>
        <v/>
      </c>
      <c r="E4658" s="29">
        <f>IF($A4658&lt;=Inputs!$B$13,IF(D4658&gt;0,1,0),"")</f>
        <v/>
      </c>
      <c r="F4658" s="26">
        <f>IF($A4658&lt;=Inputs!$B$13,IF(1&lt;=Inputs!$B$8,IF(Inputs!$B$12&gt;0,MAX(MIN(NORM.INV(RAND(),LOOKUP(P4658,Inputs!$J$6:$J$9,Inputs!$G$6:$G$9),LOOKUP(P4658,Inputs!$J$6:$J$9,Inputs!$H$6:$H$9)),Inputs!$B$12),-Inputs!$B$12),NORM.INV(RAND(),LOOKUP(P4658,Inputs!$J$6:$J$9,Inputs!$G$6:$G$9),LOOKUP(P4658,Inputs!$J$6:$J$9,Inputs!$H$6:$H$9))),0),"" )</f>
        <v/>
      </c>
      <c r="G4658" s="26">
        <f>IF($A4658&lt;=Inputs!$B$13,IF(2&lt;=Inputs!$B$8,IF(Inputs!$B$12&gt;0,MAX(MIN(NORM.INV(RAND(),LOOKUP(Q4658,Inputs!$J$6:$J$9,Inputs!$G$6:$G$9),LOOKUP(Q4658,Inputs!$J$6:$J$9,Inputs!$H$6:$H$9)),Inputs!$B$12),-Inputs!$B$12),NORM.INV(RAND(),LOOKUP(Q4658,Inputs!$J$6:$J$9,Inputs!$G$6:$G$9),LOOKUP(Q4658,Inputs!$J$6:$J$9,Inputs!$H$6:$H$9))),0),"" )</f>
        <v/>
      </c>
      <c r="H4658" s="26">
        <f>IF($A4658&lt;=Inputs!$B$13,IF(3&lt;=Inputs!$B$8,IF(Inputs!$B$12&gt;0,MAX(MIN(NORM.INV(RAND(),LOOKUP(R4658,Inputs!$J$6:$J$9,Inputs!$G$6:$G$9),LOOKUP(R4658,Inputs!$J$6:$J$9,Inputs!$H$6:$H$9)),Inputs!$B$12),-Inputs!$B$12),NORM.INV(RAND(),LOOKUP(R4658,Inputs!$J$6:$J$9,Inputs!$G$6:$G$9),LOOKUP(R4658,Inputs!$J$6:$J$9,Inputs!$H$6:$H$9))),0),"" )</f>
        <v/>
      </c>
      <c r="I4658" s="26">
        <f>IF($A4658&lt;=Inputs!$B$13,IF(4&lt;=Inputs!$B$8,IF(Inputs!$B$12&gt;0,MAX(MIN(NORM.INV(RAND(),LOOKUP(S4658,Inputs!$J$6:$J$9,Inputs!$G$6:$G$9),LOOKUP(S4658,Inputs!$J$6:$J$9,Inputs!$H$6:$H$9)),Inputs!$B$12),-Inputs!$B$12),NORM.INV(RAND(),LOOKUP(S4658,Inputs!$J$6:$J$9,Inputs!$G$6:$G$9),LOOKUP(S4658,Inputs!$J$6:$J$9,Inputs!$H$6:$H$9))),0),"" )</f>
        <v/>
      </c>
      <c r="J4658" s="26">
        <f>IF($A4658&lt;=Inputs!$B$13,IF(5&lt;=Inputs!$B$8,IF(Inputs!$B$12&gt;0,MAX(MIN(NORM.INV(RAND(),LOOKUP(T4658,Inputs!$J$6:$J$9,Inputs!$G$6:$G$9),LOOKUP(T4658,Inputs!$J$6:$J$9,Inputs!$H$6:$H$9)),Inputs!$B$12),-Inputs!$B$12),NORM.INV(RAND(),LOOKUP(T4658,Inputs!$J$6:$J$9,Inputs!$G$6:$G$9),LOOKUP(T4658,Inputs!$J$6:$J$9,Inputs!$H$6:$H$9))),0),"" )</f>
        <v/>
      </c>
      <c r="K4658" s="26">
        <f>IF($A4658&lt;=Inputs!$B$13,IF(6&lt;=Inputs!$B$8,IF(Inputs!$B$12&gt;0,MAX(MIN(NORM.INV(RAND(),LOOKUP(U4658,Inputs!$J$6:$J$9,Inputs!$G$6:$G$9),LOOKUP(U4658,Inputs!$J$6:$J$9,Inputs!$H$6:$H$9)),Inputs!$B$12),-Inputs!$B$12),NORM.INV(RAND(),LOOKUP(U4658,Inputs!$J$6:$J$9,Inputs!$G$6:$G$9),LOOKUP(U4658,Inputs!$J$6:$J$9,Inputs!$H$6:$H$9))),0),"" )</f>
        <v/>
      </c>
      <c r="L4658" s="26">
        <f>IF($A4658&lt;=Inputs!$B$13,IF(7&lt;=Inputs!$B$8,IF(Inputs!$B$12&gt;0,MAX(MIN(NORM.INV(RAND(),LOOKUP(V4658,Inputs!$J$6:$J$9,Inputs!$G$6:$G$9),LOOKUP(V4658,Inputs!$J$6:$J$9,Inputs!$H$6:$H$9)),Inputs!$B$12),-Inputs!$B$12),NORM.INV(RAND(),LOOKUP(V4658,Inputs!$J$6:$J$9,Inputs!$G$6:$G$9),LOOKUP(V4658,Inputs!$J$6:$J$9,Inputs!$H$6:$H$9))),0),"" )</f>
        <v/>
      </c>
      <c r="M4658" s="26">
        <f>IF($A4658&lt;=Inputs!$B$13,IF(8&lt;=Inputs!$B$8,IF(Inputs!$B$12&gt;0,MAX(MIN(NORM.INV(RAND(),LOOKUP(W4658,Inputs!$J$6:$J$9,Inputs!$G$6:$G$9),LOOKUP(W4658,Inputs!$J$6:$J$9,Inputs!$H$6:$H$9)),Inputs!$B$12),-Inputs!$B$12),NORM.INV(RAND(),LOOKUP(W4658,Inputs!$J$6:$J$9,Inputs!$G$6:$G$9),LOOKUP(W4658,Inputs!$J$6:$J$9,Inputs!$H$6:$H$9))),0),"" )</f>
        <v/>
      </c>
      <c r="N4658" s="26">
        <f>IF($A4658&lt;=Inputs!$B$13,IF(9&lt;=Inputs!$B$8,IF(Inputs!$B$12&gt;0,MAX(MIN(NORM.INV(RAND(),LOOKUP(X4658,Inputs!$J$6:$J$9,Inputs!$G$6:$G$9),LOOKUP(X4658,Inputs!$J$6:$J$9,Inputs!$H$6:$H$9)),Inputs!$B$12),-Inputs!$B$12),NORM.INV(RAND(),LOOKUP(X4658,Inputs!$J$6:$J$9,Inputs!$G$6:$G$9),LOOKUP(X4658,Inputs!$J$6:$J$9,Inputs!$H$6:$H$9))),0),"" )</f>
        <v/>
      </c>
      <c r="O4658" s="26">
        <f>IF($A4658&lt;=Inputs!$B$13,IF(10&lt;=Inputs!$B$8,IF(Inputs!$B$12&gt;0,MAX(MIN(NORM.INV(RAND(),LOOKUP(Y4658,Inputs!$J$6:$J$9,Inputs!$G$6:$G$9),LOOKUP(Y4658,Inputs!$J$6:$J$9,Inputs!$H$6:$H$9)),Inputs!$B$12),-Inputs!$B$12),NORM.INV(RAND(),LOOKUP(Y4658,Inputs!$J$6:$J$9,Inputs!$G$6:$G$9),LOOKUP(Y4658,Inputs!$J$6:$J$9,Inputs!$H$6:$H$9))),0),"" )</f>
        <v/>
      </c>
      <c r="P4658" s="31">
        <f>IF($A4658&lt;=Inputs!$B$13,RAND(),"")</f>
        <v/>
      </c>
      <c r="Q4658" s="31">
        <f>IF($A4658&lt;=Inputs!$B$13,RAND(),"")</f>
        <v/>
      </c>
      <c r="R4658" s="31">
        <f>IF($A4658&lt;=Inputs!$B$13,RAND(),"")</f>
        <v/>
      </c>
      <c r="S4658" s="31">
        <f>IF($A4658&lt;=Inputs!$B$13,RAND(),"")</f>
        <v/>
      </c>
      <c r="T4658" s="31">
        <f>IF($A4658&lt;=Inputs!$B$13,RAND(),"")</f>
        <v/>
      </c>
      <c r="U4658" s="31">
        <f>IF($A4658&lt;=Inputs!$B$13,RAND(),"")</f>
        <v/>
      </c>
      <c r="V4658" s="31">
        <f>IF($A4658&lt;=Inputs!$B$13,RAND(),"")</f>
        <v/>
      </c>
      <c r="W4658" s="31">
        <f>IF($A4658&lt;=Inputs!$B$13,RAND(),"")</f>
        <v/>
      </c>
      <c r="X4658" s="31">
        <f>IF($A4658&lt;=Inputs!$B$13,RAND(),"")</f>
        <v/>
      </c>
      <c r="Y4658" s="31">
        <f>IF($A4658&lt;=Inputs!$B$13,RAND(),"")</f>
        <v/>
      </c>
    </row>
    <row r="4659">
      <c r="A4659" t="n">
        <v>4654</v>
      </c>
      <c r="B4659" s="26">
        <f>IF($A4659&lt;=Inputs!$B$13,IF(Inputs!$B$8&gt;0,SUM(F4659:O4659)/Inputs!$B$8,0),"")</f>
        <v/>
      </c>
      <c r="C4659" s="27">
        <f>IF($A4659&lt;=Inputs!$B$13,B4659/100,"")</f>
        <v/>
      </c>
      <c r="D4659" s="28">
        <f>IF($A4659&lt;=Inputs!$B$13,C4659*Inputs!$B$7,"")</f>
        <v/>
      </c>
      <c r="E4659" s="29">
        <f>IF($A4659&lt;=Inputs!$B$13,IF(D4659&gt;0,1,0),"")</f>
        <v/>
      </c>
      <c r="F4659" s="26">
        <f>IF($A4659&lt;=Inputs!$B$13,IF(1&lt;=Inputs!$B$8,IF(Inputs!$B$12&gt;0,MAX(MIN(NORM.INV(RAND(),LOOKUP(P4659,Inputs!$J$6:$J$9,Inputs!$G$6:$G$9),LOOKUP(P4659,Inputs!$J$6:$J$9,Inputs!$H$6:$H$9)),Inputs!$B$12),-Inputs!$B$12),NORM.INV(RAND(),LOOKUP(P4659,Inputs!$J$6:$J$9,Inputs!$G$6:$G$9),LOOKUP(P4659,Inputs!$J$6:$J$9,Inputs!$H$6:$H$9))),0),"" )</f>
        <v/>
      </c>
      <c r="G4659" s="26">
        <f>IF($A4659&lt;=Inputs!$B$13,IF(2&lt;=Inputs!$B$8,IF(Inputs!$B$12&gt;0,MAX(MIN(NORM.INV(RAND(),LOOKUP(Q4659,Inputs!$J$6:$J$9,Inputs!$G$6:$G$9),LOOKUP(Q4659,Inputs!$J$6:$J$9,Inputs!$H$6:$H$9)),Inputs!$B$12),-Inputs!$B$12),NORM.INV(RAND(),LOOKUP(Q4659,Inputs!$J$6:$J$9,Inputs!$G$6:$G$9),LOOKUP(Q4659,Inputs!$J$6:$J$9,Inputs!$H$6:$H$9))),0),"" )</f>
        <v/>
      </c>
      <c r="H4659" s="26">
        <f>IF($A4659&lt;=Inputs!$B$13,IF(3&lt;=Inputs!$B$8,IF(Inputs!$B$12&gt;0,MAX(MIN(NORM.INV(RAND(),LOOKUP(R4659,Inputs!$J$6:$J$9,Inputs!$G$6:$G$9),LOOKUP(R4659,Inputs!$J$6:$J$9,Inputs!$H$6:$H$9)),Inputs!$B$12),-Inputs!$B$12),NORM.INV(RAND(),LOOKUP(R4659,Inputs!$J$6:$J$9,Inputs!$G$6:$G$9),LOOKUP(R4659,Inputs!$J$6:$J$9,Inputs!$H$6:$H$9))),0),"" )</f>
        <v/>
      </c>
      <c r="I4659" s="26">
        <f>IF($A4659&lt;=Inputs!$B$13,IF(4&lt;=Inputs!$B$8,IF(Inputs!$B$12&gt;0,MAX(MIN(NORM.INV(RAND(),LOOKUP(S4659,Inputs!$J$6:$J$9,Inputs!$G$6:$G$9),LOOKUP(S4659,Inputs!$J$6:$J$9,Inputs!$H$6:$H$9)),Inputs!$B$12),-Inputs!$B$12),NORM.INV(RAND(),LOOKUP(S4659,Inputs!$J$6:$J$9,Inputs!$G$6:$G$9),LOOKUP(S4659,Inputs!$J$6:$J$9,Inputs!$H$6:$H$9))),0),"" )</f>
        <v/>
      </c>
      <c r="J4659" s="26">
        <f>IF($A4659&lt;=Inputs!$B$13,IF(5&lt;=Inputs!$B$8,IF(Inputs!$B$12&gt;0,MAX(MIN(NORM.INV(RAND(),LOOKUP(T4659,Inputs!$J$6:$J$9,Inputs!$G$6:$G$9),LOOKUP(T4659,Inputs!$J$6:$J$9,Inputs!$H$6:$H$9)),Inputs!$B$12),-Inputs!$B$12),NORM.INV(RAND(),LOOKUP(T4659,Inputs!$J$6:$J$9,Inputs!$G$6:$G$9),LOOKUP(T4659,Inputs!$J$6:$J$9,Inputs!$H$6:$H$9))),0),"" )</f>
        <v/>
      </c>
      <c r="K4659" s="26">
        <f>IF($A4659&lt;=Inputs!$B$13,IF(6&lt;=Inputs!$B$8,IF(Inputs!$B$12&gt;0,MAX(MIN(NORM.INV(RAND(),LOOKUP(U4659,Inputs!$J$6:$J$9,Inputs!$G$6:$G$9),LOOKUP(U4659,Inputs!$J$6:$J$9,Inputs!$H$6:$H$9)),Inputs!$B$12),-Inputs!$B$12),NORM.INV(RAND(),LOOKUP(U4659,Inputs!$J$6:$J$9,Inputs!$G$6:$G$9),LOOKUP(U4659,Inputs!$J$6:$J$9,Inputs!$H$6:$H$9))),0),"" )</f>
        <v/>
      </c>
      <c r="L4659" s="26">
        <f>IF($A4659&lt;=Inputs!$B$13,IF(7&lt;=Inputs!$B$8,IF(Inputs!$B$12&gt;0,MAX(MIN(NORM.INV(RAND(),LOOKUP(V4659,Inputs!$J$6:$J$9,Inputs!$G$6:$G$9),LOOKUP(V4659,Inputs!$J$6:$J$9,Inputs!$H$6:$H$9)),Inputs!$B$12),-Inputs!$B$12),NORM.INV(RAND(),LOOKUP(V4659,Inputs!$J$6:$J$9,Inputs!$G$6:$G$9),LOOKUP(V4659,Inputs!$J$6:$J$9,Inputs!$H$6:$H$9))),0),"" )</f>
        <v/>
      </c>
      <c r="M4659" s="26">
        <f>IF($A4659&lt;=Inputs!$B$13,IF(8&lt;=Inputs!$B$8,IF(Inputs!$B$12&gt;0,MAX(MIN(NORM.INV(RAND(),LOOKUP(W4659,Inputs!$J$6:$J$9,Inputs!$G$6:$G$9),LOOKUP(W4659,Inputs!$J$6:$J$9,Inputs!$H$6:$H$9)),Inputs!$B$12),-Inputs!$B$12),NORM.INV(RAND(),LOOKUP(W4659,Inputs!$J$6:$J$9,Inputs!$G$6:$G$9),LOOKUP(W4659,Inputs!$J$6:$J$9,Inputs!$H$6:$H$9))),0),"" )</f>
        <v/>
      </c>
      <c r="N4659" s="26">
        <f>IF($A4659&lt;=Inputs!$B$13,IF(9&lt;=Inputs!$B$8,IF(Inputs!$B$12&gt;0,MAX(MIN(NORM.INV(RAND(),LOOKUP(X4659,Inputs!$J$6:$J$9,Inputs!$G$6:$G$9),LOOKUP(X4659,Inputs!$J$6:$J$9,Inputs!$H$6:$H$9)),Inputs!$B$12),-Inputs!$B$12),NORM.INV(RAND(),LOOKUP(X4659,Inputs!$J$6:$J$9,Inputs!$G$6:$G$9),LOOKUP(X4659,Inputs!$J$6:$J$9,Inputs!$H$6:$H$9))),0),"" )</f>
        <v/>
      </c>
      <c r="O4659" s="26">
        <f>IF($A4659&lt;=Inputs!$B$13,IF(10&lt;=Inputs!$B$8,IF(Inputs!$B$12&gt;0,MAX(MIN(NORM.INV(RAND(),LOOKUP(Y4659,Inputs!$J$6:$J$9,Inputs!$G$6:$G$9),LOOKUP(Y4659,Inputs!$J$6:$J$9,Inputs!$H$6:$H$9)),Inputs!$B$12),-Inputs!$B$12),NORM.INV(RAND(),LOOKUP(Y4659,Inputs!$J$6:$J$9,Inputs!$G$6:$G$9),LOOKUP(Y4659,Inputs!$J$6:$J$9,Inputs!$H$6:$H$9))),0),"" )</f>
        <v/>
      </c>
      <c r="P4659" s="31">
        <f>IF($A4659&lt;=Inputs!$B$13,RAND(),"")</f>
        <v/>
      </c>
      <c r="Q4659" s="31">
        <f>IF($A4659&lt;=Inputs!$B$13,RAND(),"")</f>
        <v/>
      </c>
      <c r="R4659" s="31">
        <f>IF($A4659&lt;=Inputs!$B$13,RAND(),"")</f>
        <v/>
      </c>
      <c r="S4659" s="31">
        <f>IF($A4659&lt;=Inputs!$B$13,RAND(),"")</f>
        <v/>
      </c>
      <c r="T4659" s="31">
        <f>IF($A4659&lt;=Inputs!$B$13,RAND(),"")</f>
        <v/>
      </c>
      <c r="U4659" s="31">
        <f>IF($A4659&lt;=Inputs!$B$13,RAND(),"")</f>
        <v/>
      </c>
      <c r="V4659" s="31">
        <f>IF($A4659&lt;=Inputs!$B$13,RAND(),"")</f>
        <v/>
      </c>
      <c r="W4659" s="31">
        <f>IF($A4659&lt;=Inputs!$B$13,RAND(),"")</f>
        <v/>
      </c>
      <c r="X4659" s="31">
        <f>IF($A4659&lt;=Inputs!$B$13,RAND(),"")</f>
        <v/>
      </c>
      <c r="Y4659" s="31">
        <f>IF($A4659&lt;=Inputs!$B$13,RAND(),"")</f>
        <v/>
      </c>
    </row>
    <row r="4660">
      <c r="A4660" t="n">
        <v>4655</v>
      </c>
      <c r="B4660" s="26">
        <f>IF($A4660&lt;=Inputs!$B$13,IF(Inputs!$B$8&gt;0,SUM(F4660:O4660)/Inputs!$B$8,0),"")</f>
        <v/>
      </c>
      <c r="C4660" s="27">
        <f>IF($A4660&lt;=Inputs!$B$13,B4660/100,"")</f>
        <v/>
      </c>
      <c r="D4660" s="28">
        <f>IF($A4660&lt;=Inputs!$B$13,C4660*Inputs!$B$7,"")</f>
        <v/>
      </c>
      <c r="E4660" s="29">
        <f>IF($A4660&lt;=Inputs!$B$13,IF(D4660&gt;0,1,0),"")</f>
        <v/>
      </c>
      <c r="F4660" s="26">
        <f>IF($A4660&lt;=Inputs!$B$13,IF(1&lt;=Inputs!$B$8,IF(Inputs!$B$12&gt;0,MAX(MIN(NORM.INV(RAND(),LOOKUP(P4660,Inputs!$J$6:$J$9,Inputs!$G$6:$G$9),LOOKUP(P4660,Inputs!$J$6:$J$9,Inputs!$H$6:$H$9)),Inputs!$B$12),-Inputs!$B$12),NORM.INV(RAND(),LOOKUP(P4660,Inputs!$J$6:$J$9,Inputs!$G$6:$G$9),LOOKUP(P4660,Inputs!$J$6:$J$9,Inputs!$H$6:$H$9))),0),"" )</f>
        <v/>
      </c>
      <c r="G4660" s="26">
        <f>IF($A4660&lt;=Inputs!$B$13,IF(2&lt;=Inputs!$B$8,IF(Inputs!$B$12&gt;0,MAX(MIN(NORM.INV(RAND(),LOOKUP(Q4660,Inputs!$J$6:$J$9,Inputs!$G$6:$G$9),LOOKUP(Q4660,Inputs!$J$6:$J$9,Inputs!$H$6:$H$9)),Inputs!$B$12),-Inputs!$B$12),NORM.INV(RAND(),LOOKUP(Q4660,Inputs!$J$6:$J$9,Inputs!$G$6:$G$9),LOOKUP(Q4660,Inputs!$J$6:$J$9,Inputs!$H$6:$H$9))),0),"" )</f>
        <v/>
      </c>
      <c r="H4660" s="26">
        <f>IF($A4660&lt;=Inputs!$B$13,IF(3&lt;=Inputs!$B$8,IF(Inputs!$B$12&gt;0,MAX(MIN(NORM.INV(RAND(),LOOKUP(R4660,Inputs!$J$6:$J$9,Inputs!$G$6:$G$9),LOOKUP(R4660,Inputs!$J$6:$J$9,Inputs!$H$6:$H$9)),Inputs!$B$12),-Inputs!$B$12),NORM.INV(RAND(),LOOKUP(R4660,Inputs!$J$6:$J$9,Inputs!$G$6:$G$9),LOOKUP(R4660,Inputs!$J$6:$J$9,Inputs!$H$6:$H$9))),0),"" )</f>
        <v/>
      </c>
      <c r="I4660" s="26">
        <f>IF($A4660&lt;=Inputs!$B$13,IF(4&lt;=Inputs!$B$8,IF(Inputs!$B$12&gt;0,MAX(MIN(NORM.INV(RAND(),LOOKUP(S4660,Inputs!$J$6:$J$9,Inputs!$G$6:$G$9),LOOKUP(S4660,Inputs!$J$6:$J$9,Inputs!$H$6:$H$9)),Inputs!$B$12),-Inputs!$B$12),NORM.INV(RAND(),LOOKUP(S4660,Inputs!$J$6:$J$9,Inputs!$G$6:$G$9),LOOKUP(S4660,Inputs!$J$6:$J$9,Inputs!$H$6:$H$9))),0),"" )</f>
        <v/>
      </c>
      <c r="J4660" s="26">
        <f>IF($A4660&lt;=Inputs!$B$13,IF(5&lt;=Inputs!$B$8,IF(Inputs!$B$12&gt;0,MAX(MIN(NORM.INV(RAND(),LOOKUP(T4660,Inputs!$J$6:$J$9,Inputs!$G$6:$G$9),LOOKUP(T4660,Inputs!$J$6:$J$9,Inputs!$H$6:$H$9)),Inputs!$B$12),-Inputs!$B$12),NORM.INV(RAND(),LOOKUP(T4660,Inputs!$J$6:$J$9,Inputs!$G$6:$G$9),LOOKUP(T4660,Inputs!$J$6:$J$9,Inputs!$H$6:$H$9))),0),"" )</f>
        <v/>
      </c>
      <c r="K4660" s="26">
        <f>IF($A4660&lt;=Inputs!$B$13,IF(6&lt;=Inputs!$B$8,IF(Inputs!$B$12&gt;0,MAX(MIN(NORM.INV(RAND(),LOOKUP(U4660,Inputs!$J$6:$J$9,Inputs!$G$6:$G$9),LOOKUP(U4660,Inputs!$J$6:$J$9,Inputs!$H$6:$H$9)),Inputs!$B$12),-Inputs!$B$12),NORM.INV(RAND(),LOOKUP(U4660,Inputs!$J$6:$J$9,Inputs!$G$6:$G$9),LOOKUP(U4660,Inputs!$J$6:$J$9,Inputs!$H$6:$H$9))),0),"" )</f>
        <v/>
      </c>
      <c r="L4660" s="26">
        <f>IF($A4660&lt;=Inputs!$B$13,IF(7&lt;=Inputs!$B$8,IF(Inputs!$B$12&gt;0,MAX(MIN(NORM.INV(RAND(),LOOKUP(V4660,Inputs!$J$6:$J$9,Inputs!$G$6:$G$9),LOOKUP(V4660,Inputs!$J$6:$J$9,Inputs!$H$6:$H$9)),Inputs!$B$12),-Inputs!$B$12),NORM.INV(RAND(),LOOKUP(V4660,Inputs!$J$6:$J$9,Inputs!$G$6:$G$9),LOOKUP(V4660,Inputs!$J$6:$J$9,Inputs!$H$6:$H$9))),0),"" )</f>
        <v/>
      </c>
      <c r="M4660" s="26">
        <f>IF($A4660&lt;=Inputs!$B$13,IF(8&lt;=Inputs!$B$8,IF(Inputs!$B$12&gt;0,MAX(MIN(NORM.INV(RAND(),LOOKUP(W4660,Inputs!$J$6:$J$9,Inputs!$G$6:$G$9),LOOKUP(W4660,Inputs!$J$6:$J$9,Inputs!$H$6:$H$9)),Inputs!$B$12),-Inputs!$B$12),NORM.INV(RAND(),LOOKUP(W4660,Inputs!$J$6:$J$9,Inputs!$G$6:$G$9),LOOKUP(W4660,Inputs!$J$6:$J$9,Inputs!$H$6:$H$9))),0),"" )</f>
        <v/>
      </c>
      <c r="N4660" s="26">
        <f>IF($A4660&lt;=Inputs!$B$13,IF(9&lt;=Inputs!$B$8,IF(Inputs!$B$12&gt;0,MAX(MIN(NORM.INV(RAND(),LOOKUP(X4660,Inputs!$J$6:$J$9,Inputs!$G$6:$G$9),LOOKUP(X4660,Inputs!$J$6:$J$9,Inputs!$H$6:$H$9)),Inputs!$B$12),-Inputs!$B$12),NORM.INV(RAND(),LOOKUP(X4660,Inputs!$J$6:$J$9,Inputs!$G$6:$G$9),LOOKUP(X4660,Inputs!$J$6:$J$9,Inputs!$H$6:$H$9))),0),"" )</f>
        <v/>
      </c>
      <c r="O4660" s="26">
        <f>IF($A4660&lt;=Inputs!$B$13,IF(10&lt;=Inputs!$B$8,IF(Inputs!$B$12&gt;0,MAX(MIN(NORM.INV(RAND(),LOOKUP(Y4660,Inputs!$J$6:$J$9,Inputs!$G$6:$G$9),LOOKUP(Y4660,Inputs!$J$6:$J$9,Inputs!$H$6:$H$9)),Inputs!$B$12),-Inputs!$B$12),NORM.INV(RAND(),LOOKUP(Y4660,Inputs!$J$6:$J$9,Inputs!$G$6:$G$9),LOOKUP(Y4660,Inputs!$J$6:$J$9,Inputs!$H$6:$H$9))),0),"" )</f>
        <v/>
      </c>
      <c r="P4660" s="31">
        <f>IF($A4660&lt;=Inputs!$B$13,RAND(),"")</f>
        <v/>
      </c>
      <c r="Q4660" s="31">
        <f>IF($A4660&lt;=Inputs!$B$13,RAND(),"")</f>
        <v/>
      </c>
      <c r="R4660" s="31">
        <f>IF($A4660&lt;=Inputs!$B$13,RAND(),"")</f>
        <v/>
      </c>
      <c r="S4660" s="31">
        <f>IF($A4660&lt;=Inputs!$B$13,RAND(),"")</f>
        <v/>
      </c>
      <c r="T4660" s="31">
        <f>IF($A4660&lt;=Inputs!$B$13,RAND(),"")</f>
        <v/>
      </c>
      <c r="U4660" s="31">
        <f>IF($A4660&lt;=Inputs!$B$13,RAND(),"")</f>
        <v/>
      </c>
      <c r="V4660" s="31">
        <f>IF($A4660&lt;=Inputs!$B$13,RAND(),"")</f>
        <v/>
      </c>
      <c r="W4660" s="31">
        <f>IF($A4660&lt;=Inputs!$B$13,RAND(),"")</f>
        <v/>
      </c>
      <c r="X4660" s="31">
        <f>IF($A4660&lt;=Inputs!$B$13,RAND(),"")</f>
        <v/>
      </c>
      <c r="Y4660" s="31">
        <f>IF($A4660&lt;=Inputs!$B$13,RAND(),"")</f>
        <v/>
      </c>
    </row>
    <row r="4661">
      <c r="A4661" t="n">
        <v>4656</v>
      </c>
      <c r="B4661" s="26">
        <f>IF($A4661&lt;=Inputs!$B$13,IF(Inputs!$B$8&gt;0,SUM(F4661:O4661)/Inputs!$B$8,0),"")</f>
        <v/>
      </c>
      <c r="C4661" s="27">
        <f>IF($A4661&lt;=Inputs!$B$13,B4661/100,"")</f>
        <v/>
      </c>
      <c r="D4661" s="28">
        <f>IF($A4661&lt;=Inputs!$B$13,C4661*Inputs!$B$7,"")</f>
        <v/>
      </c>
      <c r="E4661" s="29">
        <f>IF($A4661&lt;=Inputs!$B$13,IF(D4661&gt;0,1,0),"")</f>
        <v/>
      </c>
      <c r="F4661" s="26">
        <f>IF($A4661&lt;=Inputs!$B$13,IF(1&lt;=Inputs!$B$8,IF(Inputs!$B$12&gt;0,MAX(MIN(NORM.INV(RAND(),LOOKUP(P4661,Inputs!$J$6:$J$9,Inputs!$G$6:$G$9),LOOKUP(P4661,Inputs!$J$6:$J$9,Inputs!$H$6:$H$9)),Inputs!$B$12),-Inputs!$B$12),NORM.INV(RAND(),LOOKUP(P4661,Inputs!$J$6:$J$9,Inputs!$G$6:$G$9),LOOKUP(P4661,Inputs!$J$6:$J$9,Inputs!$H$6:$H$9))),0),"" )</f>
        <v/>
      </c>
      <c r="G4661" s="26">
        <f>IF($A4661&lt;=Inputs!$B$13,IF(2&lt;=Inputs!$B$8,IF(Inputs!$B$12&gt;0,MAX(MIN(NORM.INV(RAND(),LOOKUP(Q4661,Inputs!$J$6:$J$9,Inputs!$G$6:$G$9),LOOKUP(Q4661,Inputs!$J$6:$J$9,Inputs!$H$6:$H$9)),Inputs!$B$12),-Inputs!$B$12),NORM.INV(RAND(),LOOKUP(Q4661,Inputs!$J$6:$J$9,Inputs!$G$6:$G$9),LOOKUP(Q4661,Inputs!$J$6:$J$9,Inputs!$H$6:$H$9))),0),"" )</f>
        <v/>
      </c>
      <c r="H4661" s="26">
        <f>IF($A4661&lt;=Inputs!$B$13,IF(3&lt;=Inputs!$B$8,IF(Inputs!$B$12&gt;0,MAX(MIN(NORM.INV(RAND(),LOOKUP(R4661,Inputs!$J$6:$J$9,Inputs!$G$6:$G$9),LOOKUP(R4661,Inputs!$J$6:$J$9,Inputs!$H$6:$H$9)),Inputs!$B$12),-Inputs!$B$12),NORM.INV(RAND(),LOOKUP(R4661,Inputs!$J$6:$J$9,Inputs!$G$6:$G$9),LOOKUP(R4661,Inputs!$J$6:$J$9,Inputs!$H$6:$H$9))),0),"" )</f>
        <v/>
      </c>
      <c r="I4661" s="26">
        <f>IF($A4661&lt;=Inputs!$B$13,IF(4&lt;=Inputs!$B$8,IF(Inputs!$B$12&gt;0,MAX(MIN(NORM.INV(RAND(),LOOKUP(S4661,Inputs!$J$6:$J$9,Inputs!$G$6:$G$9),LOOKUP(S4661,Inputs!$J$6:$J$9,Inputs!$H$6:$H$9)),Inputs!$B$12),-Inputs!$B$12),NORM.INV(RAND(),LOOKUP(S4661,Inputs!$J$6:$J$9,Inputs!$G$6:$G$9),LOOKUP(S4661,Inputs!$J$6:$J$9,Inputs!$H$6:$H$9))),0),"" )</f>
        <v/>
      </c>
      <c r="J4661" s="26">
        <f>IF($A4661&lt;=Inputs!$B$13,IF(5&lt;=Inputs!$B$8,IF(Inputs!$B$12&gt;0,MAX(MIN(NORM.INV(RAND(),LOOKUP(T4661,Inputs!$J$6:$J$9,Inputs!$G$6:$G$9),LOOKUP(T4661,Inputs!$J$6:$J$9,Inputs!$H$6:$H$9)),Inputs!$B$12),-Inputs!$B$12),NORM.INV(RAND(),LOOKUP(T4661,Inputs!$J$6:$J$9,Inputs!$G$6:$G$9),LOOKUP(T4661,Inputs!$J$6:$J$9,Inputs!$H$6:$H$9))),0),"" )</f>
        <v/>
      </c>
      <c r="K4661" s="26">
        <f>IF($A4661&lt;=Inputs!$B$13,IF(6&lt;=Inputs!$B$8,IF(Inputs!$B$12&gt;0,MAX(MIN(NORM.INV(RAND(),LOOKUP(U4661,Inputs!$J$6:$J$9,Inputs!$G$6:$G$9),LOOKUP(U4661,Inputs!$J$6:$J$9,Inputs!$H$6:$H$9)),Inputs!$B$12),-Inputs!$B$12),NORM.INV(RAND(),LOOKUP(U4661,Inputs!$J$6:$J$9,Inputs!$G$6:$G$9),LOOKUP(U4661,Inputs!$J$6:$J$9,Inputs!$H$6:$H$9))),0),"" )</f>
        <v/>
      </c>
      <c r="L4661" s="26">
        <f>IF($A4661&lt;=Inputs!$B$13,IF(7&lt;=Inputs!$B$8,IF(Inputs!$B$12&gt;0,MAX(MIN(NORM.INV(RAND(),LOOKUP(V4661,Inputs!$J$6:$J$9,Inputs!$G$6:$G$9),LOOKUP(V4661,Inputs!$J$6:$J$9,Inputs!$H$6:$H$9)),Inputs!$B$12),-Inputs!$B$12),NORM.INV(RAND(),LOOKUP(V4661,Inputs!$J$6:$J$9,Inputs!$G$6:$G$9),LOOKUP(V4661,Inputs!$J$6:$J$9,Inputs!$H$6:$H$9))),0),"" )</f>
        <v/>
      </c>
      <c r="M4661" s="26">
        <f>IF($A4661&lt;=Inputs!$B$13,IF(8&lt;=Inputs!$B$8,IF(Inputs!$B$12&gt;0,MAX(MIN(NORM.INV(RAND(),LOOKUP(W4661,Inputs!$J$6:$J$9,Inputs!$G$6:$G$9),LOOKUP(W4661,Inputs!$J$6:$J$9,Inputs!$H$6:$H$9)),Inputs!$B$12),-Inputs!$B$12),NORM.INV(RAND(),LOOKUP(W4661,Inputs!$J$6:$J$9,Inputs!$G$6:$G$9),LOOKUP(W4661,Inputs!$J$6:$J$9,Inputs!$H$6:$H$9))),0),"" )</f>
        <v/>
      </c>
      <c r="N4661" s="26">
        <f>IF($A4661&lt;=Inputs!$B$13,IF(9&lt;=Inputs!$B$8,IF(Inputs!$B$12&gt;0,MAX(MIN(NORM.INV(RAND(),LOOKUP(X4661,Inputs!$J$6:$J$9,Inputs!$G$6:$G$9),LOOKUP(X4661,Inputs!$J$6:$J$9,Inputs!$H$6:$H$9)),Inputs!$B$12),-Inputs!$B$12),NORM.INV(RAND(),LOOKUP(X4661,Inputs!$J$6:$J$9,Inputs!$G$6:$G$9),LOOKUP(X4661,Inputs!$J$6:$J$9,Inputs!$H$6:$H$9))),0),"" )</f>
        <v/>
      </c>
      <c r="O4661" s="26">
        <f>IF($A4661&lt;=Inputs!$B$13,IF(10&lt;=Inputs!$B$8,IF(Inputs!$B$12&gt;0,MAX(MIN(NORM.INV(RAND(),LOOKUP(Y4661,Inputs!$J$6:$J$9,Inputs!$G$6:$G$9),LOOKUP(Y4661,Inputs!$J$6:$J$9,Inputs!$H$6:$H$9)),Inputs!$B$12),-Inputs!$B$12),NORM.INV(RAND(),LOOKUP(Y4661,Inputs!$J$6:$J$9,Inputs!$G$6:$G$9),LOOKUP(Y4661,Inputs!$J$6:$J$9,Inputs!$H$6:$H$9))),0),"" )</f>
        <v/>
      </c>
      <c r="P4661" s="31">
        <f>IF($A4661&lt;=Inputs!$B$13,RAND(),"")</f>
        <v/>
      </c>
      <c r="Q4661" s="31">
        <f>IF($A4661&lt;=Inputs!$B$13,RAND(),"")</f>
        <v/>
      </c>
      <c r="R4661" s="31">
        <f>IF($A4661&lt;=Inputs!$B$13,RAND(),"")</f>
        <v/>
      </c>
      <c r="S4661" s="31">
        <f>IF($A4661&lt;=Inputs!$B$13,RAND(),"")</f>
        <v/>
      </c>
      <c r="T4661" s="31">
        <f>IF($A4661&lt;=Inputs!$B$13,RAND(),"")</f>
        <v/>
      </c>
      <c r="U4661" s="31">
        <f>IF($A4661&lt;=Inputs!$B$13,RAND(),"")</f>
        <v/>
      </c>
      <c r="V4661" s="31">
        <f>IF($A4661&lt;=Inputs!$B$13,RAND(),"")</f>
        <v/>
      </c>
      <c r="W4661" s="31">
        <f>IF($A4661&lt;=Inputs!$B$13,RAND(),"")</f>
        <v/>
      </c>
      <c r="X4661" s="31">
        <f>IF($A4661&lt;=Inputs!$B$13,RAND(),"")</f>
        <v/>
      </c>
      <c r="Y4661" s="31">
        <f>IF($A4661&lt;=Inputs!$B$13,RAND(),"")</f>
        <v/>
      </c>
    </row>
    <row r="4662">
      <c r="A4662" t="n">
        <v>4657</v>
      </c>
      <c r="B4662" s="26">
        <f>IF($A4662&lt;=Inputs!$B$13,IF(Inputs!$B$8&gt;0,SUM(F4662:O4662)/Inputs!$B$8,0),"")</f>
        <v/>
      </c>
      <c r="C4662" s="27">
        <f>IF($A4662&lt;=Inputs!$B$13,B4662/100,"")</f>
        <v/>
      </c>
      <c r="D4662" s="28">
        <f>IF($A4662&lt;=Inputs!$B$13,C4662*Inputs!$B$7,"")</f>
        <v/>
      </c>
      <c r="E4662" s="29">
        <f>IF($A4662&lt;=Inputs!$B$13,IF(D4662&gt;0,1,0),"")</f>
        <v/>
      </c>
      <c r="F4662" s="26">
        <f>IF($A4662&lt;=Inputs!$B$13,IF(1&lt;=Inputs!$B$8,IF(Inputs!$B$12&gt;0,MAX(MIN(NORM.INV(RAND(),LOOKUP(P4662,Inputs!$J$6:$J$9,Inputs!$G$6:$G$9),LOOKUP(P4662,Inputs!$J$6:$J$9,Inputs!$H$6:$H$9)),Inputs!$B$12),-Inputs!$B$12),NORM.INV(RAND(),LOOKUP(P4662,Inputs!$J$6:$J$9,Inputs!$G$6:$G$9),LOOKUP(P4662,Inputs!$J$6:$J$9,Inputs!$H$6:$H$9))),0),"" )</f>
        <v/>
      </c>
      <c r="G4662" s="26">
        <f>IF($A4662&lt;=Inputs!$B$13,IF(2&lt;=Inputs!$B$8,IF(Inputs!$B$12&gt;0,MAX(MIN(NORM.INV(RAND(),LOOKUP(Q4662,Inputs!$J$6:$J$9,Inputs!$G$6:$G$9),LOOKUP(Q4662,Inputs!$J$6:$J$9,Inputs!$H$6:$H$9)),Inputs!$B$12),-Inputs!$B$12),NORM.INV(RAND(),LOOKUP(Q4662,Inputs!$J$6:$J$9,Inputs!$G$6:$G$9),LOOKUP(Q4662,Inputs!$J$6:$J$9,Inputs!$H$6:$H$9))),0),"" )</f>
        <v/>
      </c>
      <c r="H4662" s="26">
        <f>IF($A4662&lt;=Inputs!$B$13,IF(3&lt;=Inputs!$B$8,IF(Inputs!$B$12&gt;0,MAX(MIN(NORM.INV(RAND(),LOOKUP(R4662,Inputs!$J$6:$J$9,Inputs!$G$6:$G$9),LOOKUP(R4662,Inputs!$J$6:$J$9,Inputs!$H$6:$H$9)),Inputs!$B$12),-Inputs!$B$12),NORM.INV(RAND(),LOOKUP(R4662,Inputs!$J$6:$J$9,Inputs!$G$6:$G$9),LOOKUP(R4662,Inputs!$J$6:$J$9,Inputs!$H$6:$H$9))),0),"" )</f>
        <v/>
      </c>
      <c r="I4662" s="26">
        <f>IF($A4662&lt;=Inputs!$B$13,IF(4&lt;=Inputs!$B$8,IF(Inputs!$B$12&gt;0,MAX(MIN(NORM.INV(RAND(),LOOKUP(S4662,Inputs!$J$6:$J$9,Inputs!$G$6:$G$9),LOOKUP(S4662,Inputs!$J$6:$J$9,Inputs!$H$6:$H$9)),Inputs!$B$12),-Inputs!$B$12),NORM.INV(RAND(),LOOKUP(S4662,Inputs!$J$6:$J$9,Inputs!$G$6:$G$9),LOOKUP(S4662,Inputs!$J$6:$J$9,Inputs!$H$6:$H$9))),0),"" )</f>
        <v/>
      </c>
      <c r="J4662" s="26">
        <f>IF($A4662&lt;=Inputs!$B$13,IF(5&lt;=Inputs!$B$8,IF(Inputs!$B$12&gt;0,MAX(MIN(NORM.INV(RAND(),LOOKUP(T4662,Inputs!$J$6:$J$9,Inputs!$G$6:$G$9),LOOKUP(T4662,Inputs!$J$6:$J$9,Inputs!$H$6:$H$9)),Inputs!$B$12),-Inputs!$B$12),NORM.INV(RAND(),LOOKUP(T4662,Inputs!$J$6:$J$9,Inputs!$G$6:$G$9),LOOKUP(T4662,Inputs!$J$6:$J$9,Inputs!$H$6:$H$9))),0),"" )</f>
        <v/>
      </c>
      <c r="K4662" s="26">
        <f>IF($A4662&lt;=Inputs!$B$13,IF(6&lt;=Inputs!$B$8,IF(Inputs!$B$12&gt;0,MAX(MIN(NORM.INV(RAND(),LOOKUP(U4662,Inputs!$J$6:$J$9,Inputs!$G$6:$G$9),LOOKUP(U4662,Inputs!$J$6:$J$9,Inputs!$H$6:$H$9)),Inputs!$B$12),-Inputs!$B$12),NORM.INV(RAND(),LOOKUP(U4662,Inputs!$J$6:$J$9,Inputs!$G$6:$G$9),LOOKUP(U4662,Inputs!$J$6:$J$9,Inputs!$H$6:$H$9))),0),"" )</f>
        <v/>
      </c>
      <c r="L4662" s="26">
        <f>IF($A4662&lt;=Inputs!$B$13,IF(7&lt;=Inputs!$B$8,IF(Inputs!$B$12&gt;0,MAX(MIN(NORM.INV(RAND(),LOOKUP(V4662,Inputs!$J$6:$J$9,Inputs!$G$6:$G$9),LOOKUP(V4662,Inputs!$J$6:$J$9,Inputs!$H$6:$H$9)),Inputs!$B$12),-Inputs!$B$12),NORM.INV(RAND(),LOOKUP(V4662,Inputs!$J$6:$J$9,Inputs!$G$6:$G$9),LOOKUP(V4662,Inputs!$J$6:$J$9,Inputs!$H$6:$H$9))),0),"" )</f>
        <v/>
      </c>
      <c r="M4662" s="26">
        <f>IF($A4662&lt;=Inputs!$B$13,IF(8&lt;=Inputs!$B$8,IF(Inputs!$B$12&gt;0,MAX(MIN(NORM.INV(RAND(),LOOKUP(W4662,Inputs!$J$6:$J$9,Inputs!$G$6:$G$9),LOOKUP(W4662,Inputs!$J$6:$J$9,Inputs!$H$6:$H$9)),Inputs!$B$12),-Inputs!$B$12),NORM.INV(RAND(),LOOKUP(W4662,Inputs!$J$6:$J$9,Inputs!$G$6:$G$9),LOOKUP(W4662,Inputs!$J$6:$J$9,Inputs!$H$6:$H$9))),0),"" )</f>
        <v/>
      </c>
      <c r="N4662" s="26">
        <f>IF($A4662&lt;=Inputs!$B$13,IF(9&lt;=Inputs!$B$8,IF(Inputs!$B$12&gt;0,MAX(MIN(NORM.INV(RAND(),LOOKUP(X4662,Inputs!$J$6:$J$9,Inputs!$G$6:$G$9),LOOKUP(X4662,Inputs!$J$6:$J$9,Inputs!$H$6:$H$9)),Inputs!$B$12),-Inputs!$B$12),NORM.INV(RAND(),LOOKUP(X4662,Inputs!$J$6:$J$9,Inputs!$G$6:$G$9),LOOKUP(X4662,Inputs!$J$6:$J$9,Inputs!$H$6:$H$9))),0),"" )</f>
        <v/>
      </c>
      <c r="O4662" s="26">
        <f>IF($A4662&lt;=Inputs!$B$13,IF(10&lt;=Inputs!$B$8,IF(Inputs!$B$12&gt;0,MAX(MIN(NORM.INV(RAND(),LOOKUP(Y4662,Inputs!$J$6:$J$9,Inputs!$G$6:$G$9),LOOKUP(Y4662,Inputs!$J$6:$J$9,Inputs!$H$6:$H$9)),Inputs!$B$12),-Inputs!$B$12),NORM.INV(RAND(),LOOKUP(Y4662,Inputs!$J$6:$J$9,Inputs!$G$6:$G$9),LOOKUP(Y4662,Inputs!$J$6:$J$9,Inputs!$H$6:$H$9))),0),"" )</f>
        <v/>
      </c>
      <c r="P4662" s="31">
        <f>IF($A4662&lt;=Inputs!$B$13,RAND(),"")</f>
        <v/>
      </c>
      <c r="Q4662" s="31">
        <f>IF($A4662&lt;=Inputs!$B$13,RAND(),"")</f>
        <v/>
      </c>
      <c r="R4662" s="31">
        <f>IF($A4662&lt;=Inputs!$B$13,RAND(),"")</f>
        <v/>
      </c>
      <c r="S4662" s="31">
        <f>IF($A4662&lt;=Inputs!$B$13,RAND(),"")</f>
        <v/>
      </c>
      <c r="T4662" s="31">
        <f>IF($A4662&lt;=Inputs!$B$13,RAND(),"")</f>
        <v/>
      </c>
      <c r="U4662" s="31">
        <f>IF($A4662&lt;=Inputs!$B$13,RAND(),"")</f>
        <v/>
      </c>
      <c r="V4662" s="31">
        <f>IF($A4662&lt;=Inputs!$B$13,RAND(),"")</f>
        <v/>
      </c>
      <c r="W4662" s="31">
        <f>IF($A4662&lt;=Inputs!$B$13,RAND(),"")</f>
        <v/>
      </c>
      <c r="X4662" s="31">
        <f>IF($A4662&lt;=Inputs!$B$13,RAND(),"")</f>
        <v/>
      </c>
      <c r="Y4662" s="31">
        <f>IF($A4662&lt;=Inputs!$B$13,RAND(),"")</f>
        <v/>
      </c>
    </row>
    <row r="4663">
      <c r="A4663" t="n">
        <v>4658</v>
      </c>
      <c r="B4663" s="26">
        <f>IF($A4663&lt;=Inputs!$B$13,IF(Inputs!$B$8&gt;0,SUM(F4663:O4663)/Inputs!$B$8,0),"")</f>
        <v/>
      </c>
      <c r="C4663" s="27">
        <f>IF($A4663&lt;=Inputs!$B$13,B4663/100,"")</f>
        <v/>
      </c>
      <c r="D4663" s="28">
        <f>IF($A4663&lt;=Inputs!$B$13,C4663*Inputs!$B$7,"")</f>
        <v/>
      </c>
      <c r="E4663" s="29">
        <f>IF($A4663&lt;=Inputs!$B$13,IF(D4663&gt;0,1,0),"")</f>
        <v/>
      </c>
      <c r="F4663" s="26">
        <f>IF($A4663&lt;=Inputs!$B$13,IF(1&lt;=Inputs!$B$8,IF(Inputs!$B$12&gt;0,MAX(MIN(NORM.INV(RAND(),LOOKUP(P4663,Inputs!$J$6:$J$9,Inputs!$G$6:$G$9),LOOKUP(P4663,Inputs!$J$6:$J$9,Inputs!$H$6:$H$9)),Inputs!$B$12),-Inputs!$B$12),NORM.INV(RAND(),LOOKUP(P4663,Inputs!$J$6:$J$9,Inputs!$G$6:$G$9),LOOKUP(P4663,Inputs!$J$6:$J$9,Inputs!$H$6:$H$9))),0),"" )</f>
        <v/>
      </c>
      <c r="G4663" s="26">
        <f>IF($A4663&lt;=Inputs!$B$13,IF(2&lt;=Inputs!$B$8,IF(Inputs!$B$12&gt;0,MAX(MIN(NORM.INV(RAND(),LOOKUP(Q4663,Inputs!$J$6:$J$9,Inputs!$G$6:$G$9),LOOKUP(Q4663,Inputs!$J$6:$J$9,Inputs!$H$6:$H$9)),Inputs!$B$12),-Inputs!$B$12),NORM.INV(RAND(),LOOKUP(Q4663,Inputs!$J$6:$J$9,Inputs!$G$6:$G$9),LOOKUP(Q4663,Inputs!$J$6:$J$9,Inputs!$H$6:$H$9))),0),"" )</f>
        <v/>
      </c>
      <c r="H4663" s="26">
        <f>IF($A4663&lt;=Inputs!$B$13,IF(3&lt;=Inputs!$B$8,IF(Inputs!$B$12&gt;0,MAX(MIN(NORM.INV(RAND(),LOOKUP(R4663,Inputs!$J$6:$J$9,Inputs!$G$6:$G$9),LOOKUP(R4663,Inputs!$J$6:$J$9,Inputs!$H$6:$H$9)),Inputs!$B$12),-Inputs!$B$12),NORM.INV(RAND(),LOOKUP(R4663,Inputs!$J$6:$J$9,Inputs!$G$6:$G$9),LOOKUP(R4663,Inputs!$J$6:$J$9,Inputs!$H$6:$H$9))),0),"" )</f>
        <v/>
      </c>
      <c r="I4663" s="26">
        <f>IF($A4663&lt;=Inputs!$B$13,IF(4&lt;=Inputs!$B$8,IF(Inputs!$B$12&gt;0,MAX(MIN(NORM.INV(RAND(),LOOKUP(S4663,Inputs!$J$6:$J$9,Inputs!$G$6:$G$9),LOOKUP(S4663,Inputs!$J$6:$J$9,Inputs!$H$6:$H$9)),Inputs!$B$12),-Inputs!$B$12),NORM.INV(RAND(),LOOKUP(S4663,Inputs!$J$6:$J$9,Inputs!$G$6:$G$9),LOOKUP(S4663,Inputs!$J$6:$J$9,Inputs!$H$6:$H$9))),0),"" )</f>
        <v/>
      </c>
      <c r="J4663" s="26">
        <f>IF($A4663&lt;=Inputs!$B$13,IF(5&lt;=Inputs!$B$8,IF(Inputs!$B$12&gt;0,MAX(MIN(NORM.INV(RAND(),LOOKUP(T4663,Inputs!$J$6:$J$9,Inputs!$G$6:$G$9),LOOKUP(T4663,Inputs!$J$6:$J$9,Inputs!$H$6:$H$9)),Inputs!$B$12),-Inputs!$B$12),NORM.INV(RAND(),LOOKUP(T4663,Inputs!$J$6:$J$9,Inputs!$G$6:$G$9),LOOKUP(T4663,Inputs!$J$6:$J$9,Inputs!$H$6:$H$9))),0),"" )</f>
        <v/>
      </c>
      <c r="K4663" s="26">
        <f>IF($A4663&lt;=Inputs!$B$13,IF(6&lt;=Inputs!$B$8,IF(Inputs!$B$12&gt;0,MAX(MIN(NORM.INV(RAND(),LOOKUP(U4663,Inputs!$J$6:$J$9,Inputs!$G$6:$G$9),LOOKUP(U4663,Inputs!$J$6:$J$9,Inputs!$H$6:$H$9)),Inputs!$B$12),-Inputs!$B$12),NORM.INV(RAND(),LOOKUP(U4663,Inputs!$J$6:$J$9,Inputs!$G$6:$G$9),LOOKUP(U4663,Inputs!$J$6:$J$9,Inputs!$H$6:$H$9))),0),"" )</f>
        <v/>
      </c>
      <c r="L4663" s="26">
        <f>IF($A4663&lt;=Inputs!$B$13,IF(7&lt;=Inputs!$B$8,IF(Inputs!$B$12&gt;0,MAX(MIN(NORM.INV(RAND(),LOOKUP(V4663,Inputs!$J$6:$J$9,Inputs!$G$6:$G$9),LOOKUP(V4663,Inputs!$J$6:$J$9,Inputs!$H$6:$H$9)),Inputs!$B$12),-Inputs!$B$12),NORM.INV(RAND(),LOOKUP(V4663,Inputs!$J$6:$J$9,Inputs!$G$6:$G$9),LOOKUP(V4663,Inputs!$J$6:$J$9,Inputs!$H$6:$H$9))),0),"" )</f>
        <v/>
      </c>
      <c r="M4663" s="26">
        <f>IF($A4663&lt;=Inputs!$B$13,IF(8&lt;=Inputs!$B$8,IF(Inputs!$B$12&gt;0,MAX(MIN(NORM.INV(RAND(),LOOKUP(W4663,Inputs!$J$6:$J$9,Inputs!$G$6:$G$9),LOOKUP(W4663,Inputs!$J$6:$J$9,Inputs!$H$6:$H$9)),Inputs!$B$12),-Inputs!$B$12),NORM.INV(RAND(),LOOKUP(W4663,Inputs!$J$6:$J$9,Inputs!$G$6:$G$9),LOOKUP(W4663,Inputs!$J$6:$J$9,Inputs!$H$6:$H$9))),0),"" )</f>
        <v/>
      </c>
      <c r="N4663" s="26">
        <f>IF($A4663&lt;=Inputs!$B$13,IF(9&lt;=Inputs!$B$8,IF(Inputs!$B$12&gt;0,MAX(MIN(NORM.INV(RAND(),LOOKUP(X4663,Inputs!$J$6:$J$9,Inputs!$G$6:$G$9),LOOKUP(X4663,Inputs!$J$6:$J$9,Inputs!$H$6:$H$9)),Inputs!$B$12),-Inputs!$B$12),NORM.INV(RAND(),LOOKUP(X4663,Inputs!$J$6:$J$9,Inputs!$G$6:$G$9),LOOKUP(X4663,Inputs!$J$6:$J$9,Inputs!$H$6:$H$9))),0),"" )</f>
        <v/>
      </c>
      <c r="O4663" s="26">
        <f>IF($A4663&lt;=Inputs!$B$13,IF(10&lt;=Inputs!$B$8,IF(Inputs!$B$12&gt;0,MAX(MIN(NORM.INV(RAND(),LOOKUP(Y4663,Inputs!$J$6:$J$9,Inputs!$G$6:$G$9),LOOKUP(Y4663,Inputs!$J$6:$J$9,Inputs!$H$6:$H$9)),Inputs!$B$12),-Inputs!$B$12),NORM.INV(RAND(),LOOKUP(Y4663,Inputs!$J$6:$J$9,Inputs!$G$6:$G$9),LOOKUP(Y4663,Inputs!$J$6:$J$9,Inputs!$H$6:$H$9))),0),"" )</f>
        <v/>
      </c>
      <c r="P4663" s="31">
        <f>IF($A4663&lt;=Inputs!$B$13,RAND(),"")</f>
        <v/>
      </c>
      <c r="Q4663" s="31">
        <f>IF($A4663&lt;=Inputs!$B$13,RAND(),"")</f>
        <v/>
      </c>
      <c r="R4663" s="31">
        <f>IF($A4663&lt;=Inputs!$B$13,RAND(),"")</f>
        <v/>
      </c>
      <c r="S4663" s="31">
        <f>IF($A4663&lt;=Inputs!$B$13,RAND(),"")</f>
        <v/>
      </c>
      <c r="T4663" s="31">
        <f>IF($A4663&lt;=Inputs!$B$13,RAND(),"")</f>
        <v/>
      </c>
      <c r="U4663" s="31">
        <f>IF($A4663&lt;=Inputs!$B$13,RAND(),"")</f>
        <v/>
      </c>
      <c r="V4663" s="31">
        <f>IF($A4663&lt;=Inputs!$B$13,RAND(),"")</f>
        <v/>
      </c>
      <c r="W4663" s="31">
        <f>IF($A4663&lt;=Inputs!$B$13,RAND(),"")</f>
        <v/>
      </c>
      <c r="X4663" s="31">
        <f>IF($A4663&lt;=Inputs!$B$13,RAND(),"")</f>
        <v/>
      </c>
      <c r="Y4663" s="31">
        <f>IF($A4663&lt;=Inputs!$B$13,RAND(),"")</f>
        <v/>
      </c>
    </row>
    <row r="4664">
      <c r="A4664" t="n">
        <v>4659</v>
      </c>
      <c r="B4664" s="26">
        <f>IF($A4664&lt;=Inputs!$B$13,IF(Inputs!$B$8&gt;0,SUM(F4664:O4664)/Inputs!$B$8,0),"")</f>
        <v/>
      </c>
      <c r="C4664" s="27">
        <f>IF($A4664&lt;=Inputs!$B$13,B4664/100,"")</f>
        <v/>
      </c>
      <c r="D4664" s="28">
        <f>IF($A4664&lt;=Inputs!$B$13,C4664*Inputs!$B$7,"")</f>
        <v/>
      </c>
      <c r="E4664" s="29">
        <f>IF($A4664&lt;=Inputs!$B$13,IF(D4664&gt;0,1,0),"")</f>
        <v/>
      </c>
      <c r="F4664" s="26">
        <f>IF($A4664&lt;=Inputs!$B$13,IF(1&lt;=Inputs!$B$8,IF(Inputs!$B$12&gt;0,MAX(MIN(NORM.INV(RAND(),LOOKUP(P4664,Inputs!$J$6:$J$9,Inputs!$G$6:$G$9),LOOKUP(P4664,Inputs!$J$6:$J$9,Inputs!$H$6:$H$9)),Inputs!$B$12),-Inputs!$B$12),NORM.INV(RAND(),LOOKUP(P4664,Inputs!$J$6:$J$9,Inputs!$G$6:$G$9),LOOKUP(P4664,Inputs!$J$6:$J$9,Inputs!$H$6:$H$9))),0),"" )</f>
        <v/>
      </c>
      <c r="G4664" s="26">
        <f>IF($A4664&lt;=Inputs!$B$13,IF(2&lt;=Inputs!$B$8,IF(Inputs!$B$12&gt;0,MAX(MIN(NORM.INV(RAND(),LOOKUP(Q4664,Inputs!$J$6:$J$9,Inputs!$G$6:$G$9),LOOKUP(Q4664,Inputs!$J$6:$J$9,Inputs!$H$6:$H$9)),Inputs!$B$12),-Inputs!$B$12),NORM.INV(RAND(),LOOKUP(Q4664,Inputs!$J$6:$J$9,Inputs!$G$6:$G$9),LOOKUP(Q4664,Inputs!$J$6:$J$9,Inputs!$H$6:$H$9))),0),"" )</f>
        <v/>
      </c>
      <c r="H4664" s="26">
        <f>IF($A4664&lt;=Inputs!$B$13,IF(3&lt;=Inputs!$B$8,IF(Inputs!$B$12&gt;0,MAX(MIN(NORM.INV(RAND(),LOOKUP(R4664,Inputs!$J$6:$J$9,Inputs!$G$6:$G$9),LOOKUP(R4664,Inputs!$J$6:$J$9,Inputs!$H$6:$H$9)),Inputs!$B$12),-Inputs!$B$12),NORM.INV(RAND(),LOOKUP(R4664,Inputs!$J$6:$J$9,Inputs!$G$6:$G$9),LOOKUP(R4664,Inputs!$J$6:$J$9,Inputs!$H$6:$H$9))),0),"" )</f>
        <v/>
      </c>
      <c r="I4664" s="26">
        <f>IF($A4664&lt;=Inputs!$B$13,IF(4&lt;=Inputs!$B$8,IF(Inputs!$B$12&gt;0,MAX(MIN(NORM.INV(RAND(),LOOKUP(S4664,Inputs!$J$6:$J$9,Inputs!$G$6:$G$9),LOOKUP(S4664,Inputs!$J$6:$J$9,Inputs!$H$6:$H$9)),Inputs!$B$12),-Inputs!$B$12),NORM.INV(RAND(),LOOKUP(S4664,Inputs!$J$6:$J$9,Inputs!$G$6:$G$9),LOOKUP(S4664,Inputs!$J$6:$J$9,Inputs!$H$6:$H$9))),0),"" )</f>
        <v/>
      </c>
      <c r="J4664" s="26">
        <f>IF($A4664&lt;=Inputs!$B$13,IF(5&lt;=Inputs!$B$8,IF(Inputs!$B$12&gt;0,MAX(MIN(NORM.INV(RAND(),LOOKUP(T4664,Inputs!$J$6:$J$9,Inputs!$G$6:$G$9),LOOKUP(T4664,Inputs!$J$6:$J$9,Inputs!$H$6:$H$9)),Inputs!$B$12),-Inputs!$B$12),NORM.INV(RAND(),LOOKUP(T4664,Inputs!$J$6:$J$9,Inputs!$G$6:$G$9),LOOKUP(T4664,Inputs!$J$6:$J$9,Inputs!$H$6:$H$9))),0),"" )</f>
        <v/>
      </c>
      <c r="K4664" s="26">
        <f>IF($A4664&lt;=Inputs!$B$13,IF(6&lt;=Inputs!$B$8,IF(Inputs!$B$12&gt;0,MAX(MIN(NORM.INV(RAND(),LOOKUP(U4664,Inputs!$J$6:$J$9,Inputs!$G$6:$G$9),LOOKUP(U4664,Inputs!$J$6:$J$9,Inputs!$H$6:$H$9)),Inputs!$B$12),-Inputs!$B$12),NORM.INV(RAND(),LOOKUP(U4664,Inputs!$J$6:$J$9,Inputs!$G$6:$G$9),LOOKUP(U4664,Inputs!$J$6:$J$9,Inputs!$H$6:$H$9))),0),"" )</f>
        <v/>
      </c>
      <c r="L4664" s="26">
        <f>IF($A4664&lt;=Inputs!$B$13,IF(7&lt;=Inputs!$B$8,IF(Inputs!$B$12&gt;0,MAX(MIN(NORM.INV(RAND(),LOOKUP(V4664,Inputs!$J$6:$J$9,Inputs!$G$6:$G$9),LOOKUP(V4664,Inputs!$J$6:$J$9,Inputs!$H$6:$H$9)),Inputs!$B$12),-Inputs!$B$12),NORM.INV(RAND(),LOOKUP(V4664,Inputs!$J$6:$J$9,Inputs!$G$6:$G$9),LOOKUP(V4664,Inputs!$J$6:$J$9,Inputs!$H$6:$H$9))),0),"" )</f>
        <v/>
      </c>
      <c r="M4664" s="26">
        <f>IF($A4664&lt;=Inputs!$B$13,IF(8&lt;=Inputs!$B$8,IF(Inputs!$B$12&gt;0,MAX(MIN(NORM.INV(RAND(),LOOKUP(W4664,Inputs!$J$6:$J$9,Inputs!$G$6:$G$9),LOOKUP(W4664,Inputs!$J$6:$J$9,Inputs!$H$6:$H$9)),Inputs!$B$12),-Inputs!$B$12),NORM.INV(RAND(),LOOKUP(W4664,Inputs!$J$6:$J$9,Inputs!$G$6:$G$9),LOOKUP(W4664,Inputs!$J$6:$J$9,Inputs!$H$6:$H$9))),0),"" )</f>
        <v/>
      </c>
      <c r="N4664" s="26">
        <f>IF($A4664&lt;=Inputs!$B$13,IF(9&lt;=Inputs!$B$8,IF(Inputs!$B$12&gt;0,MAX(MIN(NORM.INV(RAND(),LOOKUP(X4664,Inputs!$J$6:$J$9,Inputs!$G$6:$G$9),LOOKUP(X4664,Inputs!$J$6:$J$9,Inputs!$H$6:$H$9)),Inputs!$B$12),-Inputs!$B$12),NORM.INV(RAND(),LOOKUP(X4664,Inputs!$J$6:$J$9,Inputs!$G$6:$G$9),LOOKUP(X4664,Inputs!$J$6:$J$9,Inputs!$H$6:$H$9))),0),"" )</f>
        <v/>
      </c>
      <c r="O4664" s="26">
        <f>IF($A4664&lt;=Inputs!$B$13,IF(10&lt;=Inputs!$B$8,IF(Inputs!$B$12&gt;0,MAX(MIN(NORM.INV(RAND(),LOOKUP(Y4664,Inputs!$J$6:$J$9,Inputs!$G$6:$G$9),LOOKUP(Y4664,Inputs!$J$6:$J$9,Inputs!$H$6:$H$9)),Inputs!$B$12),-Inputs!$B$12),NORM.INV(RAND(),LOOKUP(Y4664,Inputs!$J$6:$J$9,Inputs!$G$6:$G$9),LOOKUP(Y4664,Inputs!$J$6:$J$9,Inputs!$H$6:$H$9))),0),"" )</f>
        <v/>
      </c>
      <c r="P4664" s="31">
        <f>IF($A4664&lt;=Inputs!$B$13,RAND(),"")</f>
        <v/>
      </c>
      <c r="Q4664" s="31">
        <f>IF($A4664&lt;=Inputs!$B$13,RAND(),"")</f>
        <v/>
      </c>
      <c r="R4664" s="31">
        <f>IF($A4664&lt;=Inputs!$B$13,RAND(),"")</f>
        <v/>
      </c>
      <c r="S4664" s="31">
        <f>IF($A4664&lt;=Inputs!$B$13,RAND(),"")</f>
        <v/>
      </c>
      <c r="T4664" s="31">
        <f>IF($A4664&lt;=Inputs!$B$13,RAND(),"")</f>
        <v/>
      </c>
      <c r="U4664" s="31">
        <f>IF($A4664&lt;=Inputs!$B$13,RAND(),"")</f>
        <v/>
      </c>
      <c r="V4664" s="31">
        <f>IF($A4664&lt;=Inputs!$B$13,RAND(),"")</f>
        <v/>
      </c>
      <c r="W4664" s="31">
        <f>IF($A4664&lt;=Inputs!$B$13,RAND(),"")</f>
        <v/>
      </c>
      <c r="X4664" s="31">
        <f>IF($A4664&lt;=Inputs!$B$13,RAND(),"")</f>
        <v/>
      </c>
      <c r="Y4664" s="31">
        <f>IF($A4664&lt;=Inputs!$B$13,RAND(),"")</f>
        <v/>
      </c>
    </row>
    <row r="4665">
      <c r="A4665" t="n">
        <v>4660</v>
      </c>
      <c r="B4665" s="26">
        <f>IF($A4665&lt;=Inputs!$B$13,IF(Inputs!$B$8&gt;0,SUM(F4665:O4665)/Inputs!$B$8,0),"")</f>
        <v/>
      </c>
      <c r="C4665" s="27">
        <f>IF($A4665&lt;=Inputs!$B$13,B4665/100,"")</f>
        <v/>
      </c>
      <c r="D4665" s="28">
        <f>IF($A4665&lt;=Inputs!$B$13,C4665*Inputs!$B$7,"")</f>
        <v/>
      </c>
      <c r="E4665" s="29">
        <f>IF($A4665&lt;=Inputs!$B$13,IF(D4665&gt;0,1,0),"")</f>
        <v/>
      </c>
      <c r="F4665" s="26">
        <f>IF($A4665&lt;=Inputs!$B$13,IF(1&lt;=Inputs!$B$8,IF(Inputs!$B$12&gt;0,MAX(MIN(NORM.INV(RAND(),LOOKUP(P4665,Inputs!$J$6:$J$9,Inputs!$G$6:$G$9),LOOKUP(P4665,Inputs!$J$6:$J$9,Inputs!$H$6:$H$9)),Inputs!$B$12),-Inputs!$B$12),NORM.INV(RAND(),LOOKUP(P4665,Inputs!$J$6:$J$9,Inputs!$G$6:$G$9),LOOKUP(P4665,Inputs!$J$6:$J$9,Inputs!$H$6:$H$9))),0),"" )</f>
        <v/>
      </c>
      <c r="G4665" s="26">
        <f>IF($A4665&lt;=Inputs!$B$13,IF(2&lt;=Inputs!$B$8,IF(Inputs!$B$12&gt;0,MAX(MIN(NORM.INV(RAND(),LOOKUP(Q4665,Inputs!$J$6:$J$9,Inputs!$G$6:$G$9),LOOKUP(Q4665,Inputs!$J$6:$J$9,Inputs!$H$6:$H$9)),Inputs!$B$12),-Inputs!$B$12),NORM.INV(RAND(),LOOKUP(Q4665,Inputs!$J$6:$J$9,Inputs!$G$6:$G$9),LOOKUP(Q4665,Inputs!$J$6:$J$9,Inputs!$H$6:$H$9))),0),"" )</f>
        <v/>
      </c>
      <c r="H4665" s="26">
        <f>IF($A4665&lt;=Inputs!$B$13,IF(3&lt;=Inputs!$B$8,IF(Inputs!$B$12&gt;0,MAX(MIN(NORM.INV(RAND(),LOOKUP(R4665,Inputs!$J$6:$J$9,Inputs!$G$6:$G$9),LOOKUP(R4665,Inputs!$J$6:$J$9,Inputs!$H$6:$H$9)),Inputs!$B$12),-Inputs!$B$12),NORM.INV(RAND(),LOOKUP(R4665,Inputs!$J$6:$J$9,Inputs!$G$6:$G$9),LOOKUP(R4665,Inputs!$J$6:$J$9,Inputs!$H$6:$H$9))),0),"" )</f>
        <v/>
      </c>
      <c r="I4665" s="26">
        <f>IF($A4665&lt;=Inputs!$B$13,IF(4&lt;=Inputs!$B$8,IF(Inputs!$B$12&gt;0,MAX(MIN(NORM.INV(RAND(),LOOKUP(S4665,Inputs!$J$6:$J$9,Inputs!$G$6:$G$9),LOOKUP(S4665,Inputs!$J$6:$J$9,Inputs!$H$6:$H$9)),Inputs!$B$12),-Inputs!$B$12),NORM.INV(RAND(),LOOKUP(S4665,Inputs!$J$6:$J$9,Inputs!$G$6:$G$9),LOOKUP(S4665,Inputs!$J$6:$J$9,Inputs!$H$6:$H$9))),0),"" )</f>
        <v/>
      </c>
      <c r="J4665" s="26">
        <f>IF($A4665&lt;=Inputs!$B$13,IF(5&lt;=Inputs!$B$8,IF(Inputs!$B$12&gt;0,MAX(MIN(NORM.INV(RAND(),LOOKUP(T4665,Inputs!$J$6:$J$9,Inputs!$G$6:$G$9),LOOKUP(T4665,Inputs!$J$6:$J$9,Inputs!$H$6:$H$9)),Inputs!$B$12),-Inputs!$B$12),NORM.INV(RAND(),LOOKUP(T4665,Inputs!$J$6:$J$9,Inputs!$G$6:$G$9),LOOKUP(T4665,Inputs!$J$6:$J$9,Inputs!$H$6:$H$9))),0),"" )</f>
        <v/>
      </c>
      <c r="K4665" s="26">
        <f>IF($A4665&lt;=Inputs!$B$13,IF(6&lt;=Inputs!$B$8,IF(Inputs!$B$12&gt;0,MAX(MIN(NORM.INV(RAND(),LOOKUP(U4665,Inputs!$J$6:$J$9,Inputs!$G$6:$G$9),LOOKUP(U4665,Inputs!$J$6:$J$9,Inputs!$H$6:$H$9)),Inputs!$B$12),-Inputs!$B$12),NORM.INV(RAND(),LOOKUP(U4665,Inputs!$J$6:$J$9,Inputs!$G$6:$G$9),LOOKUP(U4665,Inputs!$J$6:$J$9,Inputs!$H$6:$H$9))),0),"" )</f>
        <v/>
      </c>
      <c r="L4665" s="26">
        <f>IF($A4665&lt;=Inputs!$B$13,IF(7&lt;=Inputs!$B$8,IF(Inputs!$B$12&gt;0,MAX(MIN(NORM.INV(RAND(),LOOKUP(V4665,Inputs!$J$6:$J$9,Inputs!$G$6:$G$9),LOOKUP(V4665,Inputs!$J$6:$J$9,Inputs!$H$6:$H$9)),Inputs!$B$12),-Inputs!$B$12),NORM.INV(RAND(),LOOKUP(V4665,Inputs!$J$6:$J$9,Inputs!$G$6:$G$9),LOOKUP(V4665,Inputs!$J$6:$J$9,Inputs!$H$6:$H$9))),0),"" )</f>
        <v/>
      </c>
      <c r="M4665" s="26">
        <f>IF($A4665&lt;=Inputs!$B$13,IF(8&lt;=Inputs!$B$8,IF(Inputs!$B$12&gt;0,MAX(MIN(NORM.INV(RAND(),LOOKUP(W4665,Inputs!$J$6:$J$9,Inputs!$G$6:$G$9),LOOKUP(W4665,Inputs!$J$6:$J$9,Inputs!$H$6:$H$9)),Inputs!$B$12),-Inputs!$B$12),NORM.INV(RAND(),LOOKUP(W4665,Inputs!$J$6:$J$9,Inputs!$G$6:$G$9),LOOKUP(W4665,Inputs!$J$6:$J$9,Inputs!$H$6:$H$9))),0),"" )</f>
        <v/>
      </c>
      <c r="N4665" s="26">
        <f>IF($A4665&lt;=Inputs!$B$13,IF(9&lt;=Inputs!$B$8,IF(Inputs!$B$12&gt;0,MAX(MIN(NORM.INV(RAND(),LOOKUP(X4665,Inputs!$J$6:$J$9,Inputs!$G$6:$G$9),LOOKUP(X4665,Inputs!$J$6:$J$9,Inputs!$H$6:$H$9)),Inputs!$B$12),-Inputs!$B$12),NORM.INV(RAND(),LOOKUP(X4665,Inputs!$J$6:$J$9,Inputs!$G$6:$G$9),LOOKUP(X4665,Inputs!$J$6:$J$9,Inputs!$H$6:$H$9))),0),"" )</f>
        <v/>
      </c>
      <c r="O4665" s="26">
        <f>IF($A4665&lt;=Inputs!$B$13,IF(10&lt;=Inputs!$B$8,IF(Inputs!$B$12&gt;0,MAX(MIN(NORM.INV(RAND(),LOOKUP(Y4665,Inputs!$J$6:$J$9,Inputs!$G$6:$G$9),LOOKUP(Y4665,Inputs!$J$6:$J$9,Inputs!$H$6:$H$9)),Inputs!$B$12),-Inputs!$B$12),NORM.INV(RAND(),LOOKUP(Y4665,Inputs!$J$6:$J$9,Inputs!$G$6:$G$9),LOOKUP(Y4665,Inputs!$J$6:$J$9,Inputs!$H$6:$H$9))),0),"" )</f>
        <v/>
      </c>
      <c r="P4665" s="31">
        <f>IF($A4665&lt;=Inputs!$B$13,RAND(),"")</f>
        <v/>
      </c>
      <c r="Q4665" s="31">
        <f>IF($A4665&lt;=Inputs!$B$13,RAND(),"")</f>
        <v/>
      </c>
      <c r="R4665" s="31">
        <f>IF($A4665&lt;=Inputs!$B$13,RAND(),"")</f>
        <v/>
      </c>
      <c r="S4665" s="31">
        <f>IF($A4665&lt;=Inputs!$B$13,RAND(),"")</f>
        <v/>
      </c>
      <c r="T4665" s="31">
        <f>IF($A4665&lt;=Inputs!$B$13,RAND(),"")</f>
        <v/>
      </c>
      <c r="U4665" s="31">
        <f>IF($A4665&lt;=Inputs!$B$13,RAND(),"")</f>
        <v/>
      </c>
      <c r="V4665" s="31">
        <f>IF($A4665&lt;=Inputs!$B$13,RAND(),"")</f>
        <v/>
      </c>
      <c r="W4665" s="31">
        <f>IF($A4665&lt;=Inputs!$B$13,RAND(),"")</f>
        <v/>
      </c>
      <c r="X4665" s="31">
        <f>IF($A4665&lt;=Inputs!$B$13,RAND(),"")</f>
        <v/>
      </c>
      <c r="Y4665" s="31">
        <f>IF($A4665&lt;=Inputs!$B$13,RAND(),"")</f>
        <v/>
      </c>
    </row>
    <row r="4666">
      <c r="A4666" t="n">
        <v>4661</v>
      </c>
      <c r="B4666" s="26">
        <f>IF($A4666&lt;=Inputs!$B$13,IF(Inputs!$B$8&gt;0,SUM(F4666:O4666)/Inputs!$B$8,0),"")</f>
        <v/>
      </c>
      <c r="C4666" s="27">
        <f>IF($A4666&lt;=Inputs!$B$13,B4666/100,"")</f>
        <v/>
      </c>
      <c r="D4666" s="28">
        <f>IF($A4666&lt;=Inputs!$B$13,C4666*Inputs!$B$7,"")</f>
        <v/>
      </c>
      <c r="E4666" s="29">
        <f>IF($A4666&lt;=Inputs!$B$13,IF(D4666&gt;0,1,0),"")</f>
        <v/>
      </c>
      <c r="F4666" s="26">
        <f>IF($A4666&lt;=Inputs!$B$13,IF(1&lt;=Inputs!$B$8,IF(Inputs!$B$12&gt;0,MAX(MIN(NORM.INV(RAND(),LOOKUP(P4666,Inputs!$J$6:$J$9,Inputs!$G$6:$G$9),LOOKUP(P4666,Inputs!$J$6:$J$9,Inputs!$H$6:$H$9)),Inputs!$B$12),-Inputs!$B$12),NORM.INV(RAND(),LOOKUP(P4666,Inputs!$J$6:$J$9,Inputs!$G$6:$G$9),LOOKUP(P4666,Inputs!$J$6:$J$9,Inputs!$H$6:$H$9))),0),"" )</f>
        <v/>
      </c>
      <c r="G4666" s="26">
        <f>IF($A4666&lt;=Inputs!$B$13,IF(2&lt;=Inputs!$B$8,IF(Inputs!$B$12&gt;0,MAX(MIN(NORM.INV(RAND(),LOOKUP(Q4666,Inputs!$J$6:$J$9,Inputs!$G$6:$G$9),LOOKUP(Q4666,Inputs!$J$6:$J$9,Inputs!$H$6:$H$9)),Inputs!$B$12),-Inputs!$B$12),NORM.INV(RAND(),LOOKUP(Q4666,Inputs!$J$6:$J$9,Inputs!$G$6:$G$9),LOOKUP(Q4666,Inputs!$J$6:$J$9,Inputs!$H$6:$H$9))),0),"" )</f>
        <v/>
      </c>
      <c r="H4666" s="26">
        <f>IF($A4666&lt;=Inputs!$B$13,IF(3&lt;=Inputs!$B$8,IF(Inputs!$B$12&gt;0,MAX(MIN(NORM.INV(RAND(),LOOKUP(R4666,Inputs!$J$6:$J$9,Inputs!$G$6:$G$9),LOOKUP(R4666,Inputs!$J$6:$J$9,Inputs!$H$6:$H$9)),Inputs!$B$12),-Inputs!$B$12),NORM.INV(RAND(),LOOKUP(R4666,Inputs!$J$6:$J$9,Inputs!$G$6:$G$9),LOOKUP(R4666,Inputs!$J$6:$J$9,Inputs!$H$6:$H$9))),0),"" )</f>
        <v/>
      </c>
      <c r="I4666" s="26">
        <f>IF($A4666&lt;=Inputs!$B$13,IF(4&lt;=Inputs!$B$8,IF(Inputs!$B$12&gt;0,MAX(MIN(NORM.INV(RAND(),LOOKUP(S4666,Inputs!$J$6:$J$9,Inputs!$G$6:$G$9),LOOKUP(S4666,Inputs!$J$6:$J$9,Inputs!$H$6:$H$9)),Inputs!$B$12),-Inputs!$B$12),NORM.INV(RAND(),LOOKUP(S4666,Inputs!$J$6:$J$9,Inputs!$G$6:$G$9),LOOKUP(S4666,Inputs!$J$6:$J$9,Inputs!$H$6:$H$9))),0),"" )</f>
        <v/>
      </c>
      <c r="J4666" s="26">
        <f>IF($A4666&lt;=Inputs!$B$13,IF(5&lt;=Inputs!$B$8,IF(Inputs!$B$12&gt;0,MAX(MIN(NORM.INV(RAND(),LOOKUP(T4666,Inputs!$J$6:$J$9,Inputs!$G$6:$G$9),LOOKUP(T4666,Inputs!$J$6:$J$9,Inputs!$H$6:$H$9)),Inputs!$B$12),-Inputs!$B$12),NORM.INV(RAND(),LOOKUP(T4666,Inputs!$J$6:$J$9,Inputs!$G$6:$G$9),LOOKUP(T4666,Inputs!$J$6:$J$9,Inputs!$H$6:$H$9))),0),"" )</f>
        <v/>
      </c>
      <c r="K4666" s="26">
        <f>IF($A4666&lt;=Inputs!$B$13,IF(6&lt;=Inputs!$B$8,IF(Inputs!$B$12&gt;0,MAX(MIN(NORM.INV(RAND(),LOOKUP(U4666,Inputs!$J$6:$J$9,Inputs!$G$6:$G$9),LOOKUP(U4666,Inputs!$J$6:$J$9,Inputs!$H$6:$H$9)),Inputs!$B$12),-Inputs!$B$12),NORM.INV(RAND(),LOOKUP(U4666,Inputs!$J$6:$J$9,Inputs!$G$6:$G$9),LOOKUP(U4666,Inputs!$J$6:$J$9,Inputs!$H$6:$H$9))),0),"" )</f>
        <v/>
      </c>
      <c r="L4666" s="26">
        <f>IF($A4666&lt;=Inputs!$B$13,IF(7&lt;=Inputs!$B$8,IF(Inputs!$B$12&gt;0,MAX(MIN(NORM.INV(RAND(),LOOKUP(V4666,Inputs!$J$6:$J$9,Inputs!$G$6:$G$9),LOOKUP(V4666,Inputs!$J$6:$J$9,Inputs!$H$6:$H$9)),Inputs!$B$12),-Inputs!$B$12),NORM.INV(RAND(),LOOKUP(V4666,Inputs!$J$6:$J$9,Inputs!$G$6:$G$9),LOOKUP(V4666,Inputs!$J$6:$J$9,Inputs!$H$6:$H$9))),0),"" )</f>
        <v/>
      </c>
      <c r="M4666" s="26">
        <f>IF($A4666&lt;=Inputs!$B$13,IF(8&lt;=Inputs!$B$8,IF(Inputs!$B$12&gt;0,MAX(MIN(NORM.INV(RAND(),LOOKUP(W4666,Inputs!$J$6:$J$9,Inputs!$G$6:$G$9),LOOKUP(W4666,Inputs!$J$6:$J$9,Inputs!$H$6:$H$9)),Inputs!$B$12),-Inputs!$B$12),NORM.INV(RAND(),LOOKUP(W4666,Inputs!$J$6:$J$9,Inputs!$G$6:$G$9),LOOKUP(W4666,Inputs!$J$6:$J$9,Inputs!$H$6:$H$9))),0),"" )</f>
        <v/>
      </c>
      <c r="N4666" s="26">
        <f>IF($A4666&lt;=Inputs!$B$13,IF(9&lt;=Inputs!$B$8,IF(Inputs!$B$12&gt;0,MAX(MIN(NORM.INV(RAND(),LOOKUP(X4666,Inputs!$J$6:$J$9,Inputs!$G$6:$G$9),LOOKUP(X4666,Inputs!$J$6:$J$9,Inputs!$H$6:$H$9)),Inputs!$B$12),-Inputs!$B$12),NORM.INV(RAND(),LOOKUP(X4666,Inputs!$J$6:$J$9,Inputs!$G$6:$G$9),LOOKUP(X4666,Inputs!$J$6:$J$9,Inputs!$H$6:$H$9))),0),"" )</f>
        <v/>
      </c>
      <c r="O4666" s="26">
        <f>IF($A4666&lt;=Inputs!$B$13,IF(10&lt;=Inputs!$B$8,IF(Inputs!$B$12&gt;0,MAX(MIN(NORM.INV(RAND(),LOOKUP(Y4666,Inputs!$J$6:$J$9,Inputs!$G$6:$G$9),LOOKUP(Y4666,Inputs!$J$6:$J$9,Inputs!$H$6:$H$9)),Inputs!$B$12),-Inputs!$B$12),NORM.INV(RAND(),LOOKUP(Y4666,Inputs!$J$6:$J$9,Inputs!$G$6:$G$9),LOOKUP(Y4666,Inputs!$J$6:$J$9,Inputs!$H$6:$H$9))),0),"" )</f>
        <v/>
      </c>
      <c r="P4666" s="31">
        <f>IF($A4666&lt;=Inputs!$B$13,RAND(),"")</f>
        <v/>
      </c>
      <c r="Q4666" s="31">
        <f>IF($A4666&lt;=Inputs!$B$13,RAND(),"")</f>
        <v/>
      </c>
      <c r="R4666" s="31">
        <f>IF($A4666&lt;=Inputs!$B$13,RAND(),"")</f>
        <v/>
      </c>
      <c r="S4666" s="31">
        <f>IF($A4666&lt;=Inputs!$B$13,RAND(),"")</f>
        <v/>
      </c>
      <c r="T4666" s="31">
        <f>IF($A4666&lt;=Inputs!$B$13,RAND(),"")</f>
        <v/>
      </c>
      <c r="U4666" s="31">
        <f>IF($A4666&lt;=Inputs!$B$13,RAND(),"")</f>
        <v/>
      </c>
      <c r="V4666" s="31">
        <f>IF($A4666&lt;=Inputs!$B$13,RAND(),"")</f>
        <v/>
      </c>
      <c r="W4666" s="31">
        <f>IF($A4666&lt;=Inputs!$B$13,RAND(),"")</f>
        <v/>
      </c>
      <c r="X4666" s="31">
        <f>IF($A4666&lt;=Inputs!$B$13,RAND(),"")</f>
        <v/>
      </c>
      <c r="Y4666" s="31">
        <f>IF($A4666&lt;=Inputs!$B$13,RAND(),"")</f>
        <v/>
      </c>
    </row>
    <row r="4667">
      <c r="A4667" t="n">
        <v>4662</v>
      </c>
      <c r="B4667" s="26">
        <f>IF($A4667&lt;=Inputs!$B$13,IF(Inputs!$B$8&gt;0,SUM(F4667:O4667)/Inputs!$B$8,0),"")</f>
        <v/>
      </c>
      <c r="C4667" s="27">
        <f>IF($A4667&lt;=Inputs!$B$13,B4667/100,"")</f>
        <v/>
      </c>
      <c r="D4667" s="28">
        <f>IF($A4667&lt;=Inputs!$B$13,C4667*Inputs!$B$7,"")</f>
        <v/>
      </c>
      <c r="E4667" s="29">
        <f>IF($A4667&lt;=Inputs!$B$13,IF(D4667&gt;0,1,0),"")</f>
        <v/>
      </c>
      <c r="F4667" s="26">
        <f>IF($A4667&lt;=Inputs!$B$13,IF(1&lt;=Inputs!$B$8,IF(Inputs!$B$12&gt;0,MAX(MIN(NORM.INV(RAND(),LOOKUP(P4667,Inputs!$J$6:$J$9,Inputs!$G$6:$G$9),LOOKUP(P4667,Inputs!$J$6:$J$9,Inputs!$H$6:$H$9)),Inputs!$B$12),-Inputs!$B$12),NORM.INV(RAND(),LOOKUP(P4667,Inputs!$J$6:$J$9,Inputs!$G$6:$G$9),LOOKUP(P4667,Inputs!$J$6:$J$9,Inputs!$H$6:$H$9))),0),"" )</f>
        <v/>
      </c>
      <c r="G4667" s="26">
        <f>IF($A4667&lt;=Inputs!$B$13,IF(2&lt;=Inputs!$B$8,IF(Inputs!$B$12&gt;0,MAX(MIN(NORM.INV(RAND(),LOOKUP(Q4667,Inputs!$J$6:$J$9,Inputs!$G$6:$G$9),LOOKUP(Q4667,Inputs!$J$6:$J$9,Inputs!$H$6:$H$9)),Inputs!$B$12),-Inputs!$B$12),NORM.INV(RAND(),LOOKUP(Q4667,Inputs!$J$6:$J$9,Inputs!$G$6:$G$9),LOOKUP(Q4667,Inputs!$J$6:$J$9,Inputs!$H$6:$H$9))),0),"" )</f>
        <v/>
      </c>
      <c r="H4667" s="26">
        <f>IF($A4667&lt;=Inputs!$B$13,IF(3&lt;=Inputs!$B$8,IF(Inputs!$B$12&gt;0,MAX(MIN(NORM.INV(RAND(),LOOKUP(R4667,Inputs!$J$6:$J$9,Inputs!$G$6:$G$9),LOOKUP(R4667,Inputs!$J$6:$J$9,Inputs!$H$6:$H$9)),Inputs!$B$12),-Inputs!$B$12),NORM.INV(RAND(),LOOKUP(R4667,Inputs!$J$6:$J$9,Inputs!$G$6:$G$9),LOOKUP(R4667,Inputs!$J$6:$J$9,Inputs!$H$6:$H$9))),0),"" )</f>
        <v/>
      </c>
      <c r="I4667" s="26">
        <f>IF($A4667&lt;=Inputs!$B$13,IF(4&lt;=Inputs!$B$8,IF(Inputs!$B$12&gt;0,MAX(MIN(NORM.INV(RAND(),LOOKUP(S4667,Inputs!$J$6:$J$9,Inputs!$G$6:$G$9),LOOKUP(S4667,Inputs!$J$6:$J$9,Inputs!$H$6:$H$9)),Inputs!$B$12),-Inputs!$B$12),NORM.INV(RAND(),LOOKUP(S4667,Inputs!$J$6:$J$9,Inputs!$G$6:$G$9),LOOKUP(S4667,Inputs!$J$6:$J$9,Inputs!$H$6:$H$9))),0),"" )</f>
        <v/>
      </c>
      <c r="J4667" s="26">
        <f>IF($A4667&lt;=Inputs!$B$13,IF(5&lt;=Inputs!$B$8,IF(Inputs!$B$12&gt;0,MAX(MIN(NORM.INV(RAND(),LOOKUP(T4667,Inputs!$J$6:$J$9,Inputs!$G$6:$G$9),LOOKUP(T4667,Inputs!$J$6:$J$9,Inputs!$H$6:$H$9)),Inputs!$B$12),-Inputs!$B$12),NORM.INV(RAND(),LOOKUP(T4667,Inputs!$J$6:$J$9,Inputs!$G$6:$G$9),LOOKUP(T4667,Inputs!$J$6:$J$9,Inputs!$H$6:$H$9))),0),"" )</f>
        <v/>
      </c>
      <c r="K4667" s="26">
        <f>IF($A4667&lt;=Inputs!$B$13,IF(6&lt;=Inputs!$B$8,IF(Inputs!$B$12&gt;0,MAX(MIN(NORM.INV(RAND(),LOOKUP(U4667,Inputs!$J$6:$J$9,Inputs!$G$6:$G$9),LOOKUP(U4667,Inputs!$J$6:$J$9,Inputs!$H$6:$H$9)),Inputs!$B$12),-Inputs!$B$12),NORM.INV(RAND(),LOOKUP(U4667,Inputs!$J$6:$J$9,Inputs!$G$6:$G$9),LOOKUP(U4667,Inputs!$J$6:$J$9,Inputs!$H$6:$H$9))),0),"" )</f>
        <v/>
      </c>
      <c r="L4667" s="26">
        <f>IF($A4667&lt;=Inputs!$B$13,IF(7&lt;=Inputs!$B$8,IF(Inputs!$B$12&gt;0,MAX(MIN(NORM.INV(RAND(),LOOKUP(V4667,Inputs!$J$6:$J$9,Inputs!$G$6:$G$9),LOOKUP(V4667,Inputs!$J$6:$J$9,Inputs!$H$6:$H$9)),Inputs!$B$12),-Inputs!$B$12),NORM.INV(RAND(),LOOKUP(V4667,Inputs!$J$6:$J$9,Inputs!$G$6:$G$9),LOOKUP(V4667,Inputs!$J$6:$J$9,Inputs!$H$6:$H$9))),0),"" )</f>
        <v/>
      </c>
      <c r="M4667" s="26">
        <f>IF($A4667&lt;=Inputs!$B$13,IF(8&lt;=Inputs!$B$8,IF(Inputs!$B$12&gt;0,MAX(MIN(NORM.INV(RAND(),LOOKUP(W4667,Inputs!$J$6:$J$9,Inputs!$G$6:$G$9),LOOKUP(W4667,Inputs!$J$6:$J$9,Inputs!$H$6:$H$9)),Inputs!$B$12),-Inputs!$B$12),NORM.INV(RAND(),LOOKUP(W4667,Inputs!$J$6:$J$9,Inputs!$G$6:$G$9),LOOKUP(W4667,Inputs!$J$6:$J$9,Inputs!$H$6:$H$9))),0),"" )</f>
        <v/>
      </c>
      <c r="N4667" s="26">
        <f>IF($A4667&lt;=Inputs!$B$13,IF(9&lt;=Inputs!$B$8,IF(Inputs!$B$12&gt;0,MAX(MIN(NORM.INV(RAND(),LOOKUP(X4667,Inputs!$J$6:$J$9,Inputs!$G$6:$G$9),LOOKUP(X4667,Inputs!$J$6:$J$9,Inputs!$H$6:$H$9)),Inputs!$B$12),-Inputs!$B$12),NORM.INV(RAND(),LOOKUP(X4667,Inputs!$J$6:$J$9,Inputs!$G$6:$G$9),LOOKUP(X4667,Inputs!$J$6:$J$9,Inputs!$H$6:$H$9))),0),"" )</f>
        <v/>
      </c>
      <c r="O4667" s="26">
        <f>IF($A4667&lt;=Inputs!$B$13,IF(10&lt;=Inputs!$B$8,IF(Inputs!$B$12&gt;0,MAX(MIN(NORM.INV(RAND(),LOOKUP(Y4667,Inputs!$J$6:$J$9,Inputs!$G$6:$G$9),LOOKUP(Y4667,Inputs!$J$6:$J$9,Inputs!$H$6:$H$9)),Inputs!$B$12),-Inputs!$B$12),NORM.INV(RAND(),LOOKUP(Y4667,Inputs!$J$6:$J$9,Inputs!$G$6:$G$9),LOOKUP(Y4667,Inputs!$J$6:$J$9,Inputs!$H$6:$H$9))),0),"" )</f>
        <v/>
      </c>
      <c r="P4667" s="31">
        <f>IF($A4667&lt;=Inputs!$B$13,RAND(),"")</f>
        <v/>
      </c>
      <c r="Q4667" s="31">
        <f>IF($A4667&lt;=Inputs!$B$13,RAND(),"")</f>
        <v/>
      </c>
      <c r="R4667" s="31">
        <f>IF($A4667&lt;=Inputs!$B$13,RAND(),"")</f>
        <v/>
      </c>
      <c r="S4667" s="31">
        <f>IF($A4667&lt;=Inputs!$B$13,RAND(),"")</f>
        <v/>
      </c>
      <c r="T4667" s="31">
        <f>IF($A4667&lt;=Inputs!$B$13,RAND(),"")</f>
        <v/>
      </c>
      <c r="U4667" s="31">
        <f>IF($A4667&lt;=Inputs!$B$13,RAND(),"")</f>
        <v/>
      </c>
      <c r="V4667" s="31">
        <f>IF($A4667&lt;=Inputs!$B$13,RAND(),"")</f>
        <v/>
      </c>
      <c r="W4667" s="31">
        <f>IF($A4667&lt;=Inputs!$B$13,RAND(),"")</f>
        <v/>
      </c>
      <c r="X4667" s="31">
        <f>IF($A4667&lt;=Inputs!$B$13,RAND(),"")</f>
        <v/>
      </c>
      <c r="Y4667" s="31">
        <f>IF($A4667&lt;=Inputs!$B$13,RAND(),"")</f>
        <v/>
      </c>
    </row>
    <row r="4668">
      <c r="A4668" t="n">
        <v>4663</v>
      </c>
      <c r="B4668" s="26">
        <f>IF($A4668&lt;=Inputs!$B$13,IF(Inputs!$B$8&gt;0,SUM(F4668:O4668)/Inputs!$B$8,0),"")</f>
        <v/>
      </c>
      <c r="C4668" s="27">
        <f>IF($A4668&lt;=Inputs!$B$13,B4668/100,"")</f>
        <v/>
      </c>
      <c r="D4668" s="28">
        <f>IF($A4668&lt;=Inputs!$B$13,C4668*Inputs!$B$7,"")</f>
        <v/>
      </c>
      <c r="E4668" s="29">
        <f>IF($A4668&lt;=Inputs!$B$13,IF(D4668&gt;0,1,0),"")</f>
        <v/>
      </c>
      <c r="F4668" s="26">
        <f>IF($A4668&lt;=Inputs!$B$13,IF(1&lt;=Inputs!$B$8,IF(Inputs!$B$12&gt;0,MAX(MIN(NORM.INV(RAND(),LOOKUP(P4668,Inputs!$J$6:$J$9,Inputs!$G$6:$G$9),LOOKUP(P4668,Inputs!$J$6:$J$9,Inputs!$H$6:$H$9)),Inputs!$B$12),-Inputs!$B$12),NORM.INV(RAND(),LOOKUP(P4668,Inputs!$J$6:$J$9,Inputs!$G$6:$G$9),LOOKUP(P4668,Inputs!$J$6:$J$9,Inputs!$H$6:$H$9))),0),"" )</f>
        <v/>
      </c>
      <c r="G4668" s="26">
        <f>IF($A4668&lt;=Inputs!$B$13,IF(2&lt;=Inputs!$B$8,IF(Inputs!$B$12&gt;0,MAX(MIN(NORM.INV(RAND(),LOOKUP(Q4668,Inputs!$J$6:$J$9,Inputs!$G$6:$G$9),LOOKUP(Q4668,Inputs!$J$6:$J$9,Inputs!$H$6:$H$9)),Inputs!$B$12),-Inputs!$B$12),NORM.INV(RAND(),LOOKUP(Q4668,Inputs!$J$6:$J$9,Inputs!$G$6:$G$9),LOOKUP(Q4668,Inputs!$J$6:$J$9,Inputs!$H$6:$H$9))),0),"" )</f>
        <v/>
      </c>
      <c r="H4668" s="26">
        <f>IF($A4668&lt;=Inputs!$B$13,IF(3&lt;=Inputs!$B$8,IF(Inputs!$B$12&gt;0,MAX(MIN(NORM.INV(RAND(),LOOKUP(R4668,Inputs!$J$6:$J$9,Inputs!$G$6:$G$9),LOOKUP(R4668,Inputs!$J$6:$J$9,Inputs!$H$6:$H$9)),Inputs!$B$12),-Inputs!$B$12),NORM.INV(RAND(),LOOKUP(R4668,Inputs!$J$6:$J$9,Inputs!$G$6:$G$9),LOOKUP(R4668,Inputs!$J$6:$J$9,Inputs!$H$6:$H$9))),0),"" )</f>
        <v/>
      </c>
      <c r="I4668" s="26">
        <f>IF($A4668&lt;=Inputs!$B$13,IF(4&lt;=Inputs!$B$8,IF(Inputs!$B$12&gt;0,MAX(MIN(NORM.INV(RAND(),LOOKUP(S4668,Inputs!$J$6:$J$9,Inputs!$G$6:$G$9),LOOKUP(S4668,Inputs!$J$6:$J$9,Inputs!$H$6:$H$9)),Inputs!$B$12),-Inputs!$B$12),NORM.INV(RAND(),LOOKUP(S4668,Inputs!$J$6:$J$9,Inputs!$G$6:$G$9),LOOKUP(S4668,Inputs!$J$6:$J$9,Inputs!$H$6:$H$9))),0),"" )</f>
        <v/>
      </c>
      <c r="J4668" s="26">
        <f>IF($A4668&lt;=Inputs!$B$13,IF(5&lt;=Inputs!$B$8,IF(Inputs!$B$12&gt;0,MAX(MIN(NORM.INV(RAND(),LOOKUP(T4668,Inputs!$J$6:$J$9,Inputs!$G$6:$G$9),LOOKUP(T4668,Inputs!$J$6:$J$9,Inputs!$H$6:$H$9)),Inputs!$B$12),-Inputs!$B$12),NORM.INV(RAND(),LOOKUP(T4668,Inputs!$J$6:$J$9,Inputs!$G$6:$G$9),LOOKUP(T4668,Inputs!$J$6:$J$9,Inputs!$H$6:$H$9))),0),"" )</f>
        <v/>
      </c>
      <c r="K4668" s="26">
        <f>IF($A4668&lt;=Inputs!$B$13,IF(6&lt;=Inputs!$B$8,IF(Inputs!$B$12&gt;0,MAX(MIN(NORM.INV(RAND(),LOOKUP(U4668,Inputs!$J$6:$J$9,Inputs!$G$6:$G$9),LOOKUP(U4668,Inputs!$J$6:$J$9,Inputs!$H$6:$H$9)),Inputs!$B$12),-Inputs!$B$12),NORM.INV(RAND(),LOOKUP(U4668,Inputs!$J$6:$J$9,Inputs!$G$6:$G$9),LOOKUP(U4668,Inputs!$J$6:$J$9,Inputs!$H$6:$H$9))),0),"" )</f>
        <v/>
      </c>
      <c r="L4668" s="26">
        <f>IF($A4668&lt;=Inputs!$B$13,IF(7&lt;=Inputs!$B$8,IF(Inputs!$B$12&gt;0,MAX(MIN(NORM.INV(RAND(),LOOKUP(V4668,Inputs!$J$6:$J$9,Inputs!$G$6:$G$9),LOOKUP(V4668,Inputs!$J$6:$J$9,Inputs!$H$6:$H$9)),Inputs!$B$12),-Inputs!$B$12),NORM.INV(RAND(),LOOKUP(V4668,Inputs!$J$6:$J$9,Inputs!$G$6:$G$9),LOOKUP(V4668,Inputs!$J$6:$J$9,Inputs!$H$6:$H$9))),0),"" )</f>
        <v/>
      </c>
      <c r="M4668" s="26">
        <f>IF($A4668&lt;=Inputs!$B$13,IF(8&lt;=Inputs!$B$8,IF(Inputs!$B$12&gt;0,MAX(MIN(NORM.INV(RAND(),LOOKUP(W4668,Inputs!$J$6:$J$9,Inputs!$G$6:$G$9),LOOKUP(W4668,Inputs!$J$6:$J$9,Inputs!$H$6:$H$9)),Inputs!$B$12),-Inputs!$B$12),NORM.INV(RAND(),LOOKUP(W4668,Inputs!$J$6:$J$9,Inputs!$G$6:$G$9),LOOKUP(W4668,Inputs!$J$6:$J$9,Inputs!$H$6:$H$9))),0),"" )</f>
        <v/>
      </c>
      <c r="N4668" s="26">
        <f>IF($A4668&lt;=Inputs!$B$13,IF(9&lt;=Inputs!$B$8,IF(Inputs!$B$12&gt;0,MAX(MIN(NORM.INV(RAND(),LOOKUP(X4668,Inputs!$J$6:$J$9,Inputs!$G$6:$G$9),LOOKUP(X4668,Inputs!$J$6:$J$9,Inputs!$H$6:$H$9)),Inputs!$B$12),-Inputs!$B$12),NORM.INV(RAND(),LOOKUP(X4668,Inputs!$J$6:$J$9,Inputs!$G$6:$G$9),LOOKUP(X4668,Inputs!$J$6:$J$9,Inputs!$H$6:$H$9))),0),"" )</f>
        <v/>
      </c>
      <c r="O4668" s="26">
        <f>IF($A4668&lt;=Inputs!$B$13,IF(10&lt;=Inputs!$B$8,IF(Inputs!$B$12&gt;0,MAX(MIN(NORM.INV(RAND(),LOOKUP(Y4668,Inputs!$J$6:$J$9,Inputs!$G$6:$G$9),LOOKUP(Y4668,Inputs!$J$6:$J$9,Inputs!$H$6:$H$9)),Inputs!$B$12),-Inputs!$B$12),NORM.INV(RAND(),LOOKUP(Y4668,Inputs!$J$6:$J$9,Inputs!$G$6:$G$9),LOOKUP(Y4668,Inputs!$J$6:$J$9,Inputs!$H$6:$H$9))),0),"" )</f>
        <v/>
      </c>
      <c r="P4668" s="31">
        <f>IF($A4668&lt;=Inputs!$B$13,RAND(),"")</f>
        <v/>
      </c>
      <c r="Q4668" s="31">
        <f>IF($A4668&lt;=Inputs!$B$13,RAND(),"")</f>
        <v/>
      </c>
      <c r="R4668" s="31">
        <f>IF($A4668&lt;=Inputs!$B$13,RAND(),"")</f>
        <v/>
      </c>
      <c r="S4668" s="31">
        <f>IF($A4668&lt;=Inputs!$B$13,RAND(),"")</f>
        <v/>
      </c>
      <c r="T4668" s="31">
        <f>IF($A4668&lt;=Inputs!$B$13,RAND(),"")</f>
        <v/>
      </c>
      <c r="U4668" s="31">
        <f>IF($A4668&lt;=Inputs!$B$13,RAND(),"")</f>
        <v/>
      </c>
      <c r="V4668" s="31">
        <f>IF($A4668&lt;=Inputs!$B$13,RAND(),"")</f>
        <v/>
      </c>
      <c r="W4668" s="31">
        <f>IF($A4668&lt;=Inputs!$B$13,RAND(),"")</f>
        <v/>
      </c>
      <c r="X4668" s="31">
        <f>IF($A4668&lt;=Inputs!$B$13,RAND(),"")</f>
        <v/>
      </c>
      <c r="Y4668" s="31">
        <f>IF($A4668&lt;=Inputs!$B$13,RAND(),"")</f>
        <v/>
      </c>
    </row>
    <row r="4669">
      <c r="A4669" t="n">
        <v>4664</v>
      </c>
      <c r="B4669" s="26">
        <f>IF($A4669&lt;=Inputs!$B$13,IF(Inputs!$B$8&gt;0,SUM(F4669:O4669)/Inputs!$B$8,0),"")</f>
        <v/>
      </c>
      <c r="C4669" s="27">
        <f>IF($A4669&lt;=Inputs!$B$13,B4669/100,"")</f>
        <v/>
      </c>
      <c r="D4669" s="28">
        <f>IF($A4669&lt;=Inputs!$B$13,C4669*Inputs!$B$7,"")</f>
        <v/>
      </c>
      <c r="E4669" s="29">
        <f>IF($A4669&lt;=Inputs!$B$13,IF(D4669&gt;0,1,0),"")</f>
        <v/>
      </c>
      <c r="F4669" s="26">
        <f>IF($A4669&lt;=Inputs!$B$13,IF(1&lt;=Inputs!$B$8,IF(Inputs!$B$12&gt;0,MAX(MIN(NORM.INV(RAND(),LOOKUP(P4669,Inputs!$J$6:$J$9,Inputs!$G$6:$G$9),LOOKUP(P4669,Inputs!$J$6:$J$9,Inputs!$H$6:$H$9)),Inputs!$B$12),-Inputs!$B$12),NORM.INV(RAND(),LOOKUP(P4669,Inputs!$J$6:$J$9,Inputs!$G$6:$G$9),LOOKUP(P4669,Inputs!$J$6:$J$9,Inputs!$H$6:$H$9))),0),"" )</f>
        <v/>
      </c>
      <c r="G4669" s="26">
        <f>IF($A4669&lt;=Inputs!$B$13,IF(2&lt;=Inputs!$B$8,IF(Inputs!$B$12&gt;0,MAX(MIN(NORM.INV(RAND(),LOOKUP(Q4669,Inputs!$J$6:$J$9,Inputs!$G$6:$G$9),LOOKUP(Q4669,Inputs!$J$6:$J$9,Inputs!$H$6:$H$9)),Inputs!$B$12),-Inputs!$B$12),NORM.INV(RAND(),LOOKUP(Q4669,Inputs!$J$6:$J$9,Inputs!$G$6:$G$9),LOOKUP(Q4669,Inputs!$J$6:$J$9,Inputs!$H$6:$H$9))),0),"" )</f>
        <v/>
      </c>
      <c r="H4669" s="26">
        <f>IF($A4669&lt;=Inputs!$B$13,IF(3&lt;=Inputs!$B$8,IF(Inputs!$B$12&gt;0,MAX(MIN(NORM.INV(RAND(),LOOKUP(R4669,Inputs!$J$6:$J$9,Inputs!$G$6:$G$9),LOOKUP(R4669,Inputs!$J$6:$J$9,Inputs!$H$6:$H$9)),Inputs!$B$12),-Inputs!$B$12),NORM.INV(RAND(),LOOKUP(R4669,Inputs!$J$6:$J$9,Inputs!$G$6:$G$9),LOOKUP(R4669,Inputs!$J$6:$J$9,Inputs!$H$6:$H$9))),0),"" )</f>
        <v/>
      </c>
      <c r="I4669" s="26">
        <f>IF($A4669&lt;=Inputs!$B$13,IF(4&lt;=Inputs!$B$8,IF(Inputs!$B$12&gt;0,MAX(MIN(NORM.INV(RAND(),LOOKUP(S4669,Inputs!$J$6:$J$9,Inputs!$G$6:$G$9),LOOKUP(S4669,Inputs!$J$6:$J$9,Inputs!$H$6:$H$9)),Inputs!$B$12),-Inputs!$B$12),NORM.INV(RAND(),LOOKUP(S4669,Inputs!$J$6:$J$9,Inputs!$G$6:$G$9),LOOKUP(S4669,Inputs!$J$6:$J$9,Inputs!$H$6:$H$9))),0),"" )</f>
        <v/>
      </c>
      <c r="J4669" s="26">
        <f>IF($A4669&lt;=Inputs!$B$13,IF(5&lt;=Inputs!$B$8,IF(Inputs!$B$12&gt;0,MAX(MIN(NORM.INV(RAND(),LOOKUP(T4669,Inputs!$J$6:$J$9,Inputs!$G$6:$G$9),LOOKUP(T4669,Inputs!$J$6:$J$9,Inputs!$H$6:$H$9)),Inputs!$B$12),-Inputs!$B$12),NORM.INV(RAND(),LOOKUP(T4669,Inputs!$J$6:$J$9,Inputs!$G$6:$G$9),LOOKUP(T4669,Inputs!$J$6:$J$9,Inputs!$H$6:$H$9))),0),"" )</f>
        <v/>
      </c>
      <c r="K4669" s="26">
        <f>IF($A4669&lt;=Inputs!$B$13,IF(6&lt;=Inputs!$B$8,IF(Inputs!$B$12&gt;0,MAX(MIN(NORM.INV(RAND(),LOOKUP(U4669,Inputs!$J$6:$J$9,Inputs!$G$6:$G$9),LOOKUP(U4669,Inputs!$J$6:$J$9,Inputs!$H$6:$H$9)),Inputs!$B$12),-Inputs!$B$12),NORM.INV(RAND(),LOOKUP(U4669,Inputs!$J$6:$J$9,Inputs!$G$6:$G$9),LOOKUP(U4669,Inputs!$J$6:$J$9,Inputs!$H$6:$H$9))),0),"" )</f>
        <v/>
      </c>
      <c r="L4669" s="26">
        <f>IF($A4669&lt;=Inputs!$B$13,IF(7&lt;=Inputs!$B$8,IF(Inputs!$B$12&gt;0,MAX(MIN(NORM.INV(RAND(),LOOKUP(V4669,Inputs!$J$6:$J$9,Inputs!$G$6:$G$9),LOOKUP(V4669,Inputs!$J$6:$J$9,Inputs!$H$6:$H$9)),Inputs!$B$12),-Inputs!$B$12),NORM.INV(RAND(),LOOKUP(V4669,Inputs!$J$6:$J$9,Inputs!$G$6:$G$9),LOOKUP(V4669,Inputs!$J$6:$J$9,Inputs!$H$6:$H$9))),0),"" )</f>
        <v/>
      </c>
      <c r="M4669" s="26">
        <f>IF($A4669&lt;=Inputs!$B$13,IF(8&lt;=Inputs!$B$8,IF(Inputs!$B$12&gt;0,MAX(MIN(NORM.INV(RAND(),LOOKUP(W4669,Inputs!$J$6:$J$9,Inputs!$G$6:$G$9),LOOKUP(W4669,Inputs!$J$6:$J$9,Inputs!$H$6:$H$9)),Inputs!$B$12),-Inputs!$B$12),NORM.INV(RAND(),LOOKUP(W4669,Inputs!$J$6:$J$9,Inputs!$G$6:$G$9),LOOKUP(W4669,Inputs!$J$6:$J$9,Inputs!$H$6:$H$9))),0),"" )</f>
        <v/>
      </c>
      <c r="N4669" s="26">
        <f>IF($A4669&lt;=Inputs!$B$13,IF(9&lt;=Inputs!$B$8,IF(Inputs!$B$12&gt;0,MAX(MIN(NORM.INV(RAND(),LOOKUP(X4669,Inputs!$J$6:$J$9,Inputs!$G$6:$G$9),LOOKUP(X4669,Inputs!$J$6:$J$9,Inputs!$H$6:$H$9)),Inputs!$B$12),-Inputs!$B$12),NORM.INV(RAND(),LOOKUP(X4669,Inputs!$J$6:$J$9,Inputs!$G$6:$G$9),LOOKUP(X4669,Inputs!$J$6:$J$9,Inputs!$H$6:$H$9))),0),"" )</f>
        <v/>
      </c>
      <c r="O4669" s="26">
        <f>IF($A4669&lt;=Inputs!$B$13,IF(10&lt;=Inputs!$B$8,IF(Inputs!$B$12&gt;0,MAX(MIN(NORM.INV(RAND(),LOOKUP(Y4669,Inputs!$J$6:$J$9,Inputs!$G$6:$G$9),LOOKUP(Y4669,Inputs!$J$6:$J$9,Inputs!$H$6:$H$9)),Inputs!$B$12),-Inputs!$B$12),NORM.INV(RAND(),LOOKUP(Y4669,Inputs!$J$6:$J$9,Inputs!$G$6:$G$9),LOOKUP(Y4669,Inputs!$J$6:$J$9,Inputs!$H$6:$H$9))),0),"" )</f>
        <v/>
      </c>
      <c r="P4669" s="31">
        <f>IF($A4669&lt;=Inputs!$B$13,RAND(),"")</f>
        <v/>
      </c>
      <c r="Q4669" s="31">
        <f>IF($A4669&lt;=Inputs!$B$13,RAND(),"")</f>
        <v/>
      </c>
      <c r="R4669" s="31">
        <f>IF($A4669&lt;=Inputs!$B$13,RAND(),"")</f>
        <v/>
      </c>
      <c r="S4669" s="31">
        <f>IF($A4669&lt;=Inputs!$B$13,RAND(),"")</f>
        <v/>
      </c>
      <c r="T4669" s="31">
        <f>IF($A4669&lt;=Inputs!$B$13,RAND(),"")</f>
        <v/>
      </c>
      <c r="U4669" s="31">
        <f>IF($A4669&lt;=Inputs!$B$13,RAND(),"")</f>
        <v/>
      </c>
      <c r="V4669" s="31">
        <f>IF($A4669&lt;=Inputs!$B$13,RAND(),"")</f>
        <v/>
      </c>
      <c r="W4669" s="31">
        <f>IF($A4669&lt;=Inputs!$B$13,RAND(),"")</f>
        <v/>
      </c>
      <c r="X4669" s="31">
        <f>IF($A4669&lt;=Inputs!$B$13,RAND(),"")</f>
        <v/>
      </c>
      <c r="Y4669" s="31">
        <f>IF($A4669&lt;=Inputs!$B$13,RAND(),"")</f>
        <v/>
      </c>
    </row>
    <row r="4670">
      <c r="A4670" t="n">
        <v>4665</v>
      </c>
      <c r="B4670" s="26">
        <f>IF($A4670&lt;=Inputs!$B$13,IF(Inputs!$B$8&gt;0,SUM(F4670:O4670)/Inputs!$B$8,0),"")</f>
        <v/>
      </c>
      <c r="C4670" s="27">
        <f>IF($A4670&lt;=Inputs!$B$13,B4670/100,"")</f>
        <v/>
      </c>
      <c r="D4670" s="28">
        <f>IF($A4670&lt;=Inputs!$B$13,C4670*Inputs!$B$7,"")</f>
        <v/>
      </c>
      <c r="E4670" s="29">
        <f>IF($A4670&lt;=Inputs!$B$13,IF(D4670&gt;0,1,0),"")</f>
        <v/>
      </c>
      <c r="F4670" s="26">
        <f>IF($A4670&lt;=Inputs!$B$13,IF(1&lt;=Inputs!$B$8,IF(Inputs!$B$12&gt;0,MAX(MIN(NORM.INV(RAND(),LOOKUP(P4670,Inputs!$J$6:$J$9,Inputs!$G$6:$G$9),LOOKUP(P4670,Inputs!$J$6:$J$9,Inputs!$H$6:$H$9)),Inputs!$B$12),-Inputs!$B$12),NORM.INV(RAND(),LOOKUP(P4670,Inputs!$J$6:$J$9,Inputs!$G$6:$G$9),LOOKUP(P4670,Inputs!$J$6:$J$9,Inputs!$H$6:$H$9))),0),"" )</f>
        <v/>
      </c>
      <c r="G4670" s="26">
        <f>IF($A4670&lt;=Inputs!$B$13,IF(2&lt;=Inputs!$B$8,IF(Inputs!$B$12&gt;0,MAX(MIN(NORM.INV(RAND(),LOOKUP(Q4670,Inputs!$J$6:$J$9,Inputs!$G$6:$G$9),LOOKUP(Q4670,Inputs!$J$6:$J$9,Inputs!$H$6:$H$9)),Inputs!$B$12),-Inputs!$B$12),NORM.INV(RAND(),LOOKUP(Q4670,Inputs!$J$6:$J$9,Inputs!$G$6:$G$9),LOOKUP(Q4670,Inputs!$J$6:$J$9,Inputs!$H$6:$H$9))),0),"" )</f>
        <v/>
      </c>
      <c r="H4670" s="26">
        <f>IF($A4670&lt;=Inputs!$B$13,IF(3&lt;=Inputs!$B$8,IF(Inputs!$B$12&gt;0,MAX(MIN(NORM.INV(RAND(),LOOKUP(R4670,Inputs!$J$6:$J$9,Inputs!$G$6:$G$9),LOOKUP(R4670,Inputs!$J$6:$J$9,Inputs!$H$6:$H$9)),Inputs!$B$12),-Inputs!$B$12),NORM.INV(RAND(),LOOKUP(R4670,Inputs!$J$6:$J$9,Inputs!$G$6:$G$9),LOOKUP(R4670,Inputs!$J$6:$J$9,Inputs!$H$6:$H$9))),0),"" )</f>
        <v/>
      </c>
      <c r="I4670" s="26">
        <f>IF($A4670&lt;=Inputs!$B$13,IF(4&lt;=Inputs!$B$8,IF(Inputs!$B$12&gt;0,MAX(MIN(NORM.INV(RAND(),LOOKUP(S4670,Inputs!$J$6:$J$9,Inputs!$G$6:$G$9),LOOKUP(S4670,Inputs!$J$6:$J$9,Inputs!$H$6:$H$9)),Inputs!$B$12),-Inputs!$B$12),NORM.INV(RAND(),LOOKUP(S4670,Inputs!$J$6:$J$9,Inputs!$G$6:$G$9),LOOKUP(S4670,Inputs!$J$6:$J$9,Inputs!$H$6:$H$9))),0),"" )</f>
        <v/>
      </c>
      <c r="J4670" s="26">
        <f>IF($A4670&lt;=Inputs!$B$13,IF(5&lt;=Inputs!$B$8,IF(Inputs!$B$12&gt;0,MAX(MIN(NORM.INV(RAND(),LOOKUP(T4670,Inputs!$J$6:$J$9,Inputs!$G$6:$G$9),LOOKUP(T4670,Inputs!$J$6:$J$9,Inputs!$H$6:$H$9)),Inputs!$B$12),-Inputs!$B$12),NORM.INV(RAND(),LOOKUP(T4670,Inputs!$J$6:$J$9,Inputs!$G$6:$G$9),LOOKUP(T4670,Inputs!$J$6:$J$9,Inputs!$H$6:$H$9))),0),"" )</f>
        <v/>
      </c>
      <c r="K4670" s="26">
        <f>IF($A4670&lt;=Inputs!$B$13,IF(6&lt;=Inputs!$B$8,IF(Inputs!$B$12&gt;0,MAX(MIN(NORM.INV(RAND(),LOOKUP(U4670,Inputs!$J$6:$J$9,Inputs!$G$6:$G$9),LOOKUP(U4670,Inputs!$J$6:$J$9,Inputs!$H$6:$H$9)),Inputs!$B$12),-Inputs!$B$12),NORM.INV(RAND(),LOOKUP(U4670,Inputs!$J$6:$J$9,Inputs!$G$6:$G$9),LOOKUP(U4670,Inputs!$J$6:$J$9,Inputs!$H$6:$H$9))),0),"" )</f>
        <v/>
      </c>
      <c r="L4670" s="26">
        <f>IF($A4670&lt;=Inputs!$B$13,IF(7&lt;=Inputs!$B$8,IF(Inputs!$B$12&gt;0,MAX(MIN(NORM.INV(RAND(),LOOKUP(V4670,Inputs!$J$6:$J$9,Inputs!$G$6:$G$9),LOOKUP(V4670,Inputs!$J$6:$J$9,Inputs!$H$6:$H$9)),Inputs!$B$12),-Inputs!$B$12),NORM.INV(RAND(),LOOKUP(V4670,Inputs!$J$6:$J$9,Inputs!$G$6:$G$9),LOOKUP(V4670,Inputs!$J$6:$J$9,Inputs!$H$6:$H$9))),0),"" )</f>
        <v/>
      </c>
      <c r="M4670" s="26">
        <f>IF($A4670&lt;=Inputs!$B$13,IF(8&lt;=Inputs!$B$8,IF(Inputs!$B$12&gt;0,MAX(MIN(NORM.INV(RAND(),LOOKUP(W4670,Inputs!$J$6:$J$9,Inputs!$G$6:$G$9),LOOKUP(W4670,Inputs!$J$6:$J$9,Inputs!$H$6:$H$9)),Inputs!$B$12),-Inputs!$B$12),NORM.INV(RAND(),LOOKUP(W4670,Inputs!$J$6:$J$9,Inputs!$G$6:$G$9),LOOKUP(W4670,Inputs!$J$6:$J$9,Inputs!$H$6:$H$9))),0),"" )</f>
        <v/>
      </c>
      <c r="N4670" s="26">
        <f>IF($A4670&lt;=Inputs!$B$13,IF(9&lt;=Inputs!$B$8,IF(Inputs!$B$12&gt;0,MAX(MIN(NORM.INV(RAND(),LOOKUP(X4670,Inputs!$J$6:$J$9,Inputs!$G$6:$G$9),LOOKUP(X4670,Inputs!$J$6:$J$9,Inputs!$H$6:$H$9)),Inputs!$B$12),-Inputs!$B$12),NORM.INV(RAND(),LOOKUP(X4670,Inputs!$J$6:$J$9,Inputs!$G$6:$G$9),LOOKUP(X4670,Inputs!$J$6:$J$9,Inputs!$H$6:$H$9))),0),"" )</f>
        <v/>
      </c>
      <c r="O4670" s="26">
        <f>IF($A4670&lt;=Inputs!$B$13,IF(10&lt;=Inputs!$B$8,IF(Inputs!$B$12&gt;0,MAX(MIN(NORM.INV(RAND(),LOOKUP(Y4670,Inputs!$J$6:$J$9,Inputs!$G$6:$G$9),LOOKUP(Y4670,Inputs!$J$6:$J$9,Inputs!$H$6:$H$9)),Inputs!$B$12),-Inputs!$B$12),NORM.INV(RAND(),LOOKUP(Y4670,Inputs!$J$6:$J$9,Inputs!$G$6:$G$9),LOOKUP(Y4670,Inputs!$J$6:$J$9,Inputs!$H$6:$H$9))),0),"" )</f>
        <v/>
      </c>
      <c r="P4670" s="31">
        <f>IF($A4670&lt;=Inputs!$B$13,RAND(),"")</f>
        <v/>
      </c>
      <c r="Q4670" s="31">
        <f>IF($A4670&lt;=Inputs!$B$13,RAND(),"")</f>
        <v/>
      </c>
      <c r="R4670" s="31">
        <f>IF($A4670&lt;=Inputs!$B$13,RAND(),"")</f>
        <v/>
      </c>
      <c r="S4670" s="31">
        <f>IF($A4670&lt;=Inputs!$B$13,RAND(),"")</f>
        <v/>
      </c>
      <c r="T4670" s="31">
        <f>IF($A4670&lt;=Inputs!$B$13,RAND(),"")</f>
        <v/>
      </c>
      <c r="U4670" s="31">
        <f>IF($A4670&lt;=Inputs!$B$13,RAND(),"")</f>
        <v/>
      </c>
      <c r="V4670" s="31">
        <f>IF($A4670&lt;=Inputs!$B$13,RAND(),"")</f>
        <v/>
      </c>
      <c r="W4670" s="31">
        <f>IF($A4670&lt;=Inputs!$B$13,RAND(),"")</f>
        <v/>
      </c>
      <c r="X4670" s="31">
        <f>IF($A4670&lt;=Inputs!$B$13,RAND(),"")</f>
        <v/>
      </c>
      <c r="Y4670" s="31">
        <f>IF($A4670&lt;=Inputs!$B$13,RAND(),"")</f>
        <v/>
      </c>
    </row>
    <row r="4671">
      <c r="A4671" t="n">
        <v>4666</v>
      </c>
      <c r="B4671" s="26">
        <f>IF($A4671&lt;=Inputs!$B$13,IF(Inputs!$B$8&gt;0,SUM(F4671:O4671)/Inputs!$B$8,0),"")</f>
        <v/>
      </c>
      <c r="C4671" s="27">
        <f>IF($A4671&lt;=Inputs!$B$13,B4671/100,"")</f>
        <v/>
      </c>
      <c r="D4671" s="28">
        <f>IF($A4671&lt;=Inputs!$B$13,C4671*Inputs!$B$7,"")</f>
        <v/>
      </c>
      <c r="E4671" s="29">
        <f>IF($A4671&lt;=Inputs!$B$13,IF(D4671&gt;0,1,0),"")</f>
        <v/>
      </c>
      <c r="F4671" s="26">
        <f>IF($A4671&lt;=Inputs!$B$13,IF(1&lt;=Inputs!$B$8,IF(Inputs!$B$12&gt;0,MAX(MIN(NORM.INV(RAND(),LOOKUP(P4671,Inputs!$J$6:$J$9,Inputs!$G$6:$G$9),LOOKUP(P4671,Inputs!$J$6:$J$9,Inputs!$H$6:$H$9)),Inputs!$B$12),-Inputs!$B$12),NORM.INV(RAND(),LOOKUP(P4671,Inputs!$J$6:$J$9,Inputs!$G$6:$G$9),LOOKUP(P4671,Inputs!$J$6:$J$9,Inputs!$H$6:$H$9))),0),"" )</f>
        <v/>
      </c>
      <c r="G4671" s="26">
        <f>IF($A4671&lt;=Inputs!$B$13,IF(2&lt;=Inputs!$B$8,IF(Inputs!$B$12&gt;0,MAX(MIN(NORM.INV(RAND(),LOOKUP(Q4671,Inputs!$J$6:$J$9,Inputs!$G$6:$G$9),LOOKUP(Q4671,Inputs!$J$6:$J$9,Inputs!$H$6:$H$9)),Inputs!$B$12),-Inputs!$B$12),NORM.INV(RAND(),LOOKUP(Q4671,Inputs!$J$6:$J$9,Inputs!$G$6:$G$9),LOOKUP(Q4671,Inputs!$J$6:$J$9,Inputs!$H$6:$H$9))),0),"" )</f>
        <v/>
      </c>
      <c r="H4671" s="26">
        <f>IF($A4671&lt;=Inputs!$B$13,IF(3&lt;=Inputs!$B$8,IF(Inputs!$B$12&gt;0,MAX(MIN(NORM.INV(RAND(),LOOKUP(R4671,Inputs!$J$6:$J$9,Inputs!$G$6:$G$9),LOOKUP(R4671,Inputs!$J$6:$J$9,Inputs!$H$6:$H$9)),Inputs!$B$12),-Inputs!$B$12),NORM.INV(RAND(),LOOKUP(R4671,Inputs!$J$6:$J$9,Inputs!$G$6:$G$9),LOOKUP(R4671,Inputs!$J$6:$J$9,Inputs!$H$6:$H$9))),0),"" )</f>
        <v/>
      </c>
      <c r="I4671" s="26">
        <f>IF($A4671&lt;=Inputs!$B$13,IF(4&lt;=Inputs!$B$8,IF(Inputs!$B$12&gt;0,MAX(MIN(NORM.INV(RAND(),LOOKUP(S4671,Inputs!$J$6:$J$9,Inputs!$G$6:$G$9),LOOKUP(S4671,Inputs!$J$6:$J$9,Inputs!$H$6:$H$9)),Inputs!$B$12),-Inputs!$B$12),NORM.INV(RAND(),LOOKUP(S4671,Inputs!$J$6:$J$9,Inputs!$G$6:$G$9),LOOKUP(S4671,Inputs!$J$6:$J$9,Inputs!$H$6:$H$9))),0),"" )</f>
        <v/>
      </c>
      <c r="J4671" s="26">
        <f>IF($A4671&lt;=Inputs!$B$13,IF(5&lt;=Inputs!$B$8,IF(Inputs!$B$12&gt;0,MAX(MIN(NORM.INV(RAND(),LOOKUP(T4671,Inputs!$J$6:$J$9,Inputs!$G$6:$G$9),LOOKUP(T4671,Inputs!$J$6:$J$9,Inputs!$H$6:$H$9)),Inputs!$B$12),-Inputs!$B$12),NORM.INV(RAND(),LOOKUP(T4671,Inputs!$J$6:$J$9,Inputs!$G$6:$G$9),LOOKUP(T4671,Inputs!$J$6:$J$9,Inputs!$H$6:$H$9))),0),"" )</f>
        <v/>
      </c>
      <c r="K4671" s="26">
        <f>IF($A4671&lt;=Inputs!$B$13,IF(6&lt;=Inputs!$B$8,IF(Inputs!$B$12&gt;0,MAX(MIN(NORM.INV(RAND(),LOOKUP(U4671,Inputs!$J$6:$J$9,Inputs!$G$6:$G$9),LOOKUP(U4671,Inputs!$J$6:$J$9,Inputs!$H$6:$H$9)),Inputs!$B$12),-Inputs!$B$12),NORM.INV(RAND(),LOOKUP(U4671,Inputs!$J$6:$J$9,Inputs!$G$6:$G$9),LOOKUP(U4671,Inputs!$J$6:$J$9,Inputs!$H$6:$H$9))),0),"" )</f>
        <v/>
      </c>
      <c r="L4671" s="26">
        <f>IF($A4671&lt;=Inputs!$B$13,IF(7&lt;=Inputs!$B$8,IF(Inputs!$B$12&gt;0,MAX(MIN(NORM.INV(RAND(),LOOKUP(V4671,Inputs!$J$6:$J$9,Inputs!$G$6:$G$9),LOOKUP(V4671,Inputs!$J$6:$J$9,Inputs!$H$6:$H$9)),Inputs!$B$12),-Inputs!$B$12),NORM.INV(RAND(),LOOKUP(V4671,Inputs!$J$6:$J$9,Inputs!$G$6:$G$9),LOOKUP(V4671,Inputs!$J$6:$J$9,Inputs!$H$6:$H$9))),0),"" )</f>
        <v/>
      </c>
      <c r="M4671" s="26">
        <f>IF($A4671&lt;=Inputs!$B$13,IF(8&lt;=Inputs!$B$8,IF(Inputs!$B$12&gt;0,MAX(MIN(NORM.INV(RAND(),LOOKUP(W4671,Inputs!$J$6:$J$9,Inputs!$G$6:$G$9),LOOKUP(W4671,Inputs!$J$6:$J$9,Inputs!$H$6:$H$9)),Inputs!$B$12),-Inputs!$B$12),NORM.INV(RAND(),LOOKUP(W4671,Inputs!$J$6:$J$9,Inputs!$G$6:$G$9),LOOKUP(W4671,Inputs!$J$6:$J$9,Inputs!$H$6:$H$9))),0),"" )</f>
        <v/>
      </c>
      <c r="N4671" s="26">
        <f>IF($A4671&lt;=Inputs!$B$13,IF(9&lt;=Inputs!$B$8,IF(Inputs!$B$12&gt;0,MAX(MIN(NORM.INV(RAND(),LOOKUP(X4671,Inputs!$J$6:$J$9,Inputs!$G$6:$G$9),LOOKUP(X4671,Inputs!$J$6:$J$9,Inputs!$H$6:$H$9)),Inputs!$B$12),-Inputs!$B$12),NORM.INV(RAND(),LOOKUP(X4671,Inputs!$J$6:$J$9,Inputs!$G$6:$G$9),LOOKUP(X4671,Inputs!$J$6:$J$9,Inputs!$H$6:$H$9))),0),"" )</f>
        <v/>
      </c>
      <c r="O4671" s="26">
        <f>IF($A4671&lt;=Inputs!$B$13,IF(10&lt;=Inputs!$B$8,IF(Inputs!$B$12&gt;0,MAX(MIN(NORM.INV(RAND(),LOOKUP(Y4671,Inputs!$J$6:$J$9,Inputs!$G$6:$G$9),LOOKUP(Y4671,Inputs!$J$6:$J$9,Inputs!$H$6:$H$9)),Inputs!$B$12),-Inputs!$B$12),NORM.INV(RAND(),LOOKUP(Y4671,Inputs!$J$6:$J$9,Inputs!$G$6:$G$9),LOOKUP(Y4671,Inputs!$J$6:$J$9,Inputs!$H$6:$H$9))),0),"" )</f>
        <v/>
      </c>
      <c r="P4671" s="31">
        <f>IF($A4671&lt;=Inputs!$B$13,RAND(),"")</f>
        <v/>
      </c>
      <c r="Q4671" s="31">
        <f>IF($A4671&lt;=Inputs!$B$13,RAND(),"")</f>
        <v/>
      </c>
      <c r="R4671" s="31">
        <f>IF($A4671&lt;=Inputs!$B$13,RAND(),"")</f>
        <v/>
      </c>
      <c r="S4671" s="31">
        <f>IF($A4671&lt;=Inputs!$B$13,RAND(),"")</f>
        <v/>
      </c>
      <c r="T4671" s="31">
        <f>IF($A4671&lt;=Inputs!$B$13,RAND(),"")</f>
        <v/>
      </c>
      <c r="U4671" s="31">
        <f>IF($A4671&lt;=Inputs!$B$13,RAND(),"")</f>
        <v/>
      </c>
      <c r="V4671" s="31">
        <f>IF($A4671&lt;=Inputs!$B$13,RAND(),"")</f>
        <v/>
      </c>
      <c r="W4671" s="31">
        <f>IF($A4671&lt;=Inputs!$B$13,RAND(),"")</f>
        <v/>
      </c>
      <c r="X4671" s="31">
        <f>IF($A4671&lt;=Inputs!$B$13,RAND(),"")</f>
        <v/>
      </c>
      <c r="Y4671" s="31">
        <f>IF($A4671&lt;=Inputs!$B$13,RAND(),"")</f>
        <v/>
      </c>
    </row>
    <row r="4672">
      <c r="A4672" t="n">
        <v>4667</v>
      </c>
      <c r="B4672" s="26">
        <f>IF($A4672&lt;=Inputs!$B$13,IF(Inputs!$B$8&gt;0,SUM(F4672:O4672)/Inputs!$B$8,0),"")</f>
        <v/>
      </c>
      <c r="C4672" s="27">
        <f>IF($A4672&lt;=Inputs!$B$13,B4672/100,"")</f>
        <v/>
      </c>
      <c r="D4672" s="28">
        <f>IF($A4672&lt;=Inputs!$B$13,C4672*Inputs!$B$7,"")</f>
        <v/>
      </c>
      <c r="E4672" s="29">
        <f>IF($A4672&lt;=Inputs!$B$13,IF(D4672&gt;0,1,0),"")</f>
        <v/>
      </c>
      <c r="F4672" s="26">
        <f>IF($A4672&lt;=Inputs!$B$13,IF(1&lt;=Inputs!$B$8,IF(Inputs!$B$12&gt;0,MAX(MIN(NORM.INV(RAND(),LOOKUP(P4672,Inputs!$J$6:$J$9,Inputs!$G$6:$G$9),LOOKUP(P4672,Inputs!$J$6:$J$9,Inputs!$H$6:$H$9)),Inputs!$B$12),-Inputs!$B$12),NORM.INV(RAND(),LOOKUP(P4672,Inputs!$J$6:$J$9,Inputs!$G$6:$G$9),LOOKUP(P4672,Inputs!$J$6:$J$9,Inputs!$H$6:$H$9))),0),"" )</f>
        <v/>
      </c>
      <c r="G4672" s="26">
        <f>IF($A4672&lt;=Inputs!$B$13,IF(2&lt;=Inputs!$B$8,IF(Inputs!$B$12&gt;0,MAX(MIN(NORM.INV(RAND(),LOOKUP(Q4672,Inputs!$J$6:$J$9,Inputs!$G$6:$G$9),LOOKUP(Q4672,Inputs!$J$6:$J$9,Inputs!$H$6:$H$9)),Inputs!$B$12),-Inputs!$B$12),NORM.INV(RAND(),LOOKUP(Q4672,Inputs!$J$6:$J$9,Inputs!$G$6:$G$9),LOOKUP(Q4672,Inputs!$J$6:$J$9,Inputs!$H$6:$H$9))),0),"" )</f>
        <v/>
      </c>
      <c r="H4672" s="26">
        <f>IF($A4672&lt;=Inputs!$B$13,IF(3&lt;=Inputs!$B$8,IF(Inputs!$B$12&gt;0,MAX(MIN(NORM.INV(RAND(),LOOKUP(R4672,Inputs!$J$6:$J$9,Inputs!$G$6:$G$9),LOOKUP(R4672,Inputs!$J$6:$J$9,Inputs!$H$6:$H$9)),Inputs!$B$12),-Inputs!$B$12),NORM.INV(RAND(),LOOKUP(R4672,Inputs!$J$6:$J$9,Inputs!$G$6:$G$9),LOOKUP(R4672,Inputs!$J$6:$J$9,Inputs!$H$6:$H$9))),0),"" )</f>
        <v/>
      </c>
      <c r="I4672" s="26">
        <f>IF($A4672&lt;=Inputs!$B$13,IF(4&lt;=Inputs!$B$8,IF(Inputs!$B$12&gt;0,MAX(MIN(NORM.INV(RAND(),LOOKUP(S4672,Inputs!$J$6:$J$9,Inputs!$G$6:$G$9),LOOKUP(S4672,Inputs!$J$6:$J$9,Inputs!$H$6:$H$9)),Inputs!$B$12),-Inputs!$B$12),NORM.INV(RAND(),LOOKUP(S4672,Inputs!$J$6:$J$9,Inputs!$G$6:$G$9),LOOKUP(S4672,Inputs!$J$6:$J$9,Inputs!$H$6:$H$9))),0),"" )</f>
        <v/>
      </c>
      <c r="J4672" s="26">
        <f>IF($A4672&lt;=Inputs!$B$13,IF(5&lt;=Inputs!$B$8,IF(Inputs!$B$12&gt;0,MAX(MIN(NORM.INV(RAND(),LOOKUP(T4672,Inputs!$J$6:$J$9,Inputs!$G$6:$G$9),LOOKUP(T4672,Inputs!$J$6:$J$9,Inputs!$H$6:$H$9)),Inputs!$B$12),-Inputs!$B$12),NORM.INV(RAND(),LOOKUP(T4672,Inputs!$J$6:$J$9,Inputs!$G$6:$G$9),LOOKUP(T4672,Inputs!$J$6:$J$9,Inputs!$H$6:$H$9))),0),"" )</f>
        <v/>
      </c>
      <c r="K4672" s="26">
        <f>IF($A4672&lt;=Inputs!$B$13,IF(6&lt;=Inputs!$B$8,IF(Inputs!$B$12&gt;0,MAX(MIN(NORM.INV(RAND(),LOOKUP(U4672,Inputs!$J$6:$J$9,Inputs!$G$6:$G$9),LOOKUP(U4672,Inputs!$J$6:$J$9,Inputs!$H$6:$H$9)),Inputs!$B$12),-Inputs!$B$12),NORM.INV(RAND(),LOOKUP(U4672,Inputs!$J$6:$J$9,Inputs!$G$6:$G$9),LOOKUP(U4672,Inputs!$J$6:$J$9,Inputs!$H$6:$H$9))),0),"" )</f>
        <v/>
      </c>
      <c r="L4672" s="26">
        <f>IF($A4672&lt;=Inputs!$B$13,IF(7&lt;=Inputs!$B$8,IF(Inputs!$B$12&gt;0,MAX(MIN(NORM.INV(RAND(),LOOKUP(V4672,Inputs!$J$6:$J$9,Inputs!$G$6:$G$9),LOOKUP(V4672,Inputs!$J$6:$J$9,Inputs!$H$6:$H$9)),Inputs!$B$12),-Inputs!$B$12),NORM.INV(RAND(),LOOKUP(V4672,Inputs!$J$6:$J$9,Inputs!$G$6:$G$9),LOOKUP(V4672,Inputs!$J$6:$J$9,Inputs!$H$6:$H$9))),0),"" )</f>
        <v/>
      </c>
      <c r="M4672" s="26">
        <f>IF($A4672&lt;=Inputs!$B$13,IF(8&lt;=Inputs!$B$8,IF(Inputs!$B$12&gt;0,MAX(MIN(NORM.INV(RAND(),LOOKUP(W4672,Inputs!$J$6:$J$9,Inputs!$G$6:$G$9),LOOKUP(W4672,Inputs!$J$6:$J$9,Inputs!$H$6:$H$9)),Inputs!$B$12),-Inputs!$B$12),NORM.INV(RAND(),LOOKUP(W4672,Inputs!$J$6:$J$9,Inputs!$G$6:$G$9),LOOKUP(W4672,Inputs!$J$6:$J$9,Inputs!$H$6:$H$9))),0),"" )</f>
        <v/>
      </c>
      <c r="N4672" s="26">
        <f>IF($A4672&lt;=Inputs!$B$13,IF(9&lt;=Inputs!$B$8,IF(Inputs!$B$12&gt;0,MAX(MIN(NORM.INV(RAND(),LOOKUP(X4672,Inputs!$J$6:$J$9,Inputs!$G$6:$G$9),LOOKUP(X4672,Inputs!$J$6:$J$9,Inputs!$H$6:$H$9)),Inputs!$B$12),-Inputs!$B$12),NORM.INV(RAND(),LOOKUP(X4672,Inputs!$J$6:$J$9,Inputs!$G$6:$G$9),LOOKUP(X4672,Inputs!$J$6:$J$9,Inputs!$H$6:$H$9))),0),"" )</f>
        <v/>
      </c>
      <c r="O4672" s="26">
        <f>IF($A4672&lt;=Inputs!$B$13,IF(10&lt;=Inputs!$B$8,IF(Inputs!$B$12&gt;0,MAX(MIN(NORM.INV(RAND(),LOOKUP(Y4672,Inputs!$J$6:$J$9,Inputs!$G$6:$G$9),LOOKUP(Y4672,Inputs!$J$6:$J$9,Inputs!$H$6:$H$9)),Inputs!$B$12),-Inputs!$B$12),NORM.INV(RAND(),LOOKUP(Y4672,Inputs!$J$6:$J$9,Inputs!$G$6:$G$9),LOOKUP(Y4672,Inputs!$J$6:$J$9,Inputs!$H$6:$H$9))),0),"" )</f>
        <v/>
      </c>
      <c r="P4672" s="31">
        <f>IF($A4672&lt;=Inputs!$B$13,RAND(),"")</f>
        <v/>
      </c>
      <c r="Q4672" s="31">
        <f>IF($A4672&lt;=Inputs!$B$13,RAND(),"")</f>
        <v/>
      </c>
      <c r="R4672" s="31">
        <f>IF($A4672&lt;=Inputs!$B$13,RAND(),"")</f>
        <v/>
      </c>
      <c r="S4672" s="31">
        <f>IF($A4672&lt;=Inputs!$B$13,RAND(),"")</f>
        <v/>
      </c>
      <c r="T4672" s="31">
        <f>IF($A4672&lt;=Inputs!$B$13,RAND(),"")</f>
        <v/>
      </c>
      <c r="U4672" s="31">
        <f>IF($A4672&lt;=Inputs!$B$13,RAND(),"")</f>
        <v/>
      </c>
      <c r="V4672" s="31">
        <f>IF($A4672&lt;=Inputs!$B$13,RAND(),"")</f>
        <v/>
      </c>
      <c r="W4672" s="31">
        <f>IF($A4672&lt;=Inputs!$B$13,RAND(),"")</f>
        <v/>
      </c>
      <c r="X4672" s="31">
        <f>IF($A4672&lt;=Inputs!$B$13,RAND(),"")</f>
        <v/>
      </c>
      <c r="Y4672" s="31">
        <f>IF($A4672&lt;=Inputs!$B$13,RAND(),"")</f>
        <v/>
      </c>
    </row>
    <row r="4673">
      <c r="A4673" t="n">
        <v>4668</v>
      </c>
      <c r="B4673" s="26">
        <f>IF($A4673&lt;=Inputs!$B$13,IF(Inputs!$B$8&gt;0,SUM(F4673:O4673)/Inputs!$B$8,0),"")</f>
        <v/>
      </c>
      <c r="C4673" s="27">
        <f>IF($A4673&lt;=Inputs!$B$13,B4673/100,"")</f>
        <v/>
      </c>
      <c r="D4673" s="28">
        <f>IF($A4673&lt;=Inputs!$B$13,C4673*Inputs!$B$7,"")</f>
        <v/>
      </c>
      <c r="E4673" s="29">
        <f>IF($A4673&lt;=Inputs!$B$13,IF(D4673&gt;0,1,0),"")</f>
        <v/>
      </c>
      <c r="F4673" s="26">
        <f>IF($A4673&lt;=Inputs!$B$13,IF(1&lt;=Inputs!$B$8,IF(Inputs!$B$12&gt;0,MAX(MIN(NORM.INV(RAND(),LOOKUP(P4673,Inputs!$J$6:$J$9,Inputs!$G$6:$G$9),LOOKUP(P4673,Inputs!$J$6:$J$9,Inputs!$H$6:$H$9)),Inputs!$B$12),-Inputs!$B$12),NORM.INV(RAND(),LOOKUP(P4673,Inputs!$J$6:$J$9,Inputs!$G$6:$G$9),LOOKUP(P4673,Inputs!$J$6:$J$9,Inputs!$H$6:$H$9))),0),"" )</f>
        <v/>
      </c>
      <c r="G4673" s="26">
        <f>IF($A4673&lt;=Inputs!$B$13,IF(2&lt;=Inputs!$B$8,IF(Inputs!$B$12&gt;0,MAX(MIN(NORM.INV(RAND(),LOOKUP(Q4673,Inputs!$J$6:$J$9,Inputs!$G$6:$G$9),LOOKUP(Q4673,Inputs!$J$6:$J$9,Inputs!$H$6:$H$9)),Inputs!$B$12),-Inputs!$B$12),NORM.INV(RAND(),LOOKUP(Q4673,Inputs!$J$6:$J$9,Inputs!$G$6:$G$9),LOOKUP(Q4673,Inputs!$J$6:$J$9,Inputs!$H$6:$H$9))),0),"" )</f>
        <v/>
      </c>
      <c r="H4673" s="26">
        <f>IF($A4673&lt;=Inputs!$B$13,IF(3&lt;=Inputs!$B$8,IF(Inputs!$B$12&gt;0,MAX(MIN(NORM.INV(RAND(),LOOKUP(R4673,Inputs!$J$6:$J$9,Inputs!$G$6:$G$9),LOOKUP(R4673,Inputs!$J$6:$J$9,Inputs!$H$6:$H$9)),Inputs!$B$12),-Inputs!$B$12),NORM.INV(RAND(),LOOKUP(R4673,Inputs!$J$6:$J$9,Inputs!$G$6:$G$9),LOOKUP(R4673,Inputs!$J$6:$J$9,Inputs!$H$6:$H$9))),0),"" )</f>
        <v/>
      </c>
      <c r="I4673" s="26">
        <f>IF($A4673&lt;=Inputs!$B$13,IF(4&lt;=Inputs!$B$8,IF(Inputs!$B$12&gt;0,MAX(MIN(NORM.INV(RAND(),LOOKUP(S4673,Inputs!$J$6:$J$9,Inputs!$G$6:$G$9),LOOKUP(S4673,Inputs!$J$6:$J$9,Inputs!$H$6:$H$9)),Inputs!$B$12),-Inputs!$B$12),NORM.INV(RAND(),LOOKUP(S4673,Inputs!$J$6:$J$9,Inputs!$G$6:$G$9),LOOKUP(S4673,Inputs!$J$6:$J$9,Inputs!$H$6:$H$9))),0),"" )</f>
        <v/>
      </c>
      <c r="J4673" s="26">
        <f>IF($A4673&lt;=Inputs!$B$13,IF(5&lt;=Inputs!$B$8,IF(Inputs!$B$12&gt;0,MAX(MIN(NORM.INV(RAND(),LOOKUP(T4673,Inputs!$J$6:$J$9,Inputs!$G$6:$G$9),LOOKUP(T4673,Inputs!$J$6:$J$9,Inputs!$H$6:$H$9)),Inputs!$B$12),-Inputs!$B$12),NORM.INV(RAND(),LOOKUP(T4673,Inputs!$J$6:$J$9,Inputs!$G$6:$G$9),LOOKUP(T4673,Inputs!$J$6:$J$9,Inputs!$H$6:$H$9))),0),"" )</f>
        <v/>
      </c>
      <c r="K4673" s="26">
        <f>IF($A4673&lt;=Inputs!$B$13,IF(6&lt;=Inputs!$B$8,IF(Inputs!$B$12&gt;0,MAX(MIN(NORM.INV(RAND(),LOOKUP(U4673,Inputs!$J$6:$J$9,Inputs!$G$6:$G$9),LOOKUP(U4673,Inputs!$J$6:$J$9,Inputs!$H$6:$H$9)),Inputs!$B$12),-Inputs!$B$12),NORM.INV(RAND(),LOOKUP(U4673,Inputs!$J$6:$J$9,Inputs!$G$6:$G$9),LOOKUP(U4673,Inputs!$J$6:$J$9,Inputs!$H$6:$H$9))),0),"" )</f>
        <v/>
      </c>
      <c r="L4673" s="26">
        <f>IF($A4673&lt;=Inputs!$B$13,IF(7&lt;=Inputs!$B$8,IF(Inputs!$B$12&gt;0,MAX(MIN(NORM.INV(RAND(),LOOKUP(V4673,Inputs!$J$6:$J$9,Inputs!$G$6:$G$9),LOOKUP(V4673,Inputs!$J$6:$J$9,Inputs!$H$6:$H$9)),Inputs!$B$12),-Inputs!$B$12),NORM.INV(RAND(),LOOKUP(V4673,Inputs!$J$6:$J$9,Inputs!$G$6:$G$9),LOOKUP(V4673,Inputs!$J$6:$J$9,Inputs!$H$6:$H$9))),0),"" )</f>
        <v/>
      </c>
      <c r="M4673" s="26">
        <f>IF($A4673&lt;=Inputs!$B$13,IF(8&lt;=Inputs!$B$8,IF(Inputs!$B$12&gt;0,MAX(MIN(NORM.INV(RAND(),LOOKUP(W4673,Inputs!$J$6:$J$9,Inputs!$G$6:$G$9),LOOKUP(W4673,Inputs!$J$6:$J$9,Inputs!$H$6:$H$9)),Inputs!$B$12),-Inputs!$B$12),NORM.INV(RAND(),LOOKUP(W4673,Inputs!$J$6:$J$9,Inputs!$G$6:$G$9),LOOKUP(W4673,Inputs!$J$6:$J$9,Inputs!$H$6:$H$9))),0),"" )</f>
        <v/>
      </c>
      <c r="N4673" s="26">
        <f>IF($A4673&lt;=Inputs!$B$13,IF(9&lt;=Inputs!$B$8,IF(Inputs!$B$12&gt;0,MAX(MIN(NORM.INV(RAND(),LOOKUP(X4673,Inputs!$J$6:$J$9,Inputs!$G$6:$G$9),LOOKUP(X4673,Inputs!$J$6:$J$9,Inputs!$H$6:$H$9)),Inputs!$B$12),-Inputs!$B$12),NORM.INV(RAND(),LOOKUP(X4673,Inputs!$J$6:$J$9,Inputs!$G$6:$G$9),LOOKUP(X4673,Inputs!$J$6:$J$9,Inputs!$H$6:$H$9))),0),"" )</f>
        <v/>
      </c>
      <c r="O4673" s="26">
        <f>IF($A4673&lt;=Inputs!$B$13,IF(10&lt;=Inputs!$B$8,IF(Inputs!$B$12&gt;0,MAX(MIN(NORM.INV(RAND(),LOOKUP(Y4673,Inputs!$J$6:$J$9,Inputs!$G$6:$G$9),LOOKUP(Y4673,Inputs!$J$6:$J$9,Inputs!$H$6:$H$9)),Inputs!$B$12),-Inputs!$B$12),NORM.INV(RAND(),LOOKUP(Y4673,Inputs!$J$6:$J$9,Inputs!$G$6:$G$9),LOOKUP(Y4673,Inputs!$J$6:$J$9,Inputs!$H$6:$H$9))),0),"" )</f>
        <v/>
      </c>
      <c r="P4673" s="31">
        <f>IF($A4673&lt;=Inputs!$B$13,RAND(),"")</f>
        <v/>
      </c>
      <c r="Q4673" s="31">
        <f>IF($A4673&lt;=Inputs!$B$13,RAND(),"")</f>
        <v/>
      </c>
      <c r="R4673" s="31">
        <f>IF($A4673&lt;=Inputs!$B$13,RAND(),"")</f>
        <v/>
      </c>
      <c r="S4673" s="31">
        <f>IF($A4673&lt;=Inputs!$B$13,RAND(),"")</f>
        <v/>
      </c>
      <c r="T4673" s="31">
        <f>IF($A4673&lt;=Inputs!$B$13,RAND(),"")</f>
        <v/>
      </c>
      <c r="U4673" s="31">
        <f>IF($A4673&lt;=Inputs!$B$13,RAND(),"")</f>
        <v/>
      </c>
      <c r="V4673" s="31">
        <f>IF($A4673&lt;=Inputs!$B$13,RAND(),"")</f>
        <v/>
      </c>
      <c r="W4673" s="31">
        <f>IF($A4673&lt;=Inputs!$B$13,RAND(),"")</f>
        <v/>
      </c>
      <c r="X4673" s="31">
        <f>IF($A4673&lt;=Inputs!$B$13,RAND(),"")</f>
        <v/>
      </c>
      <c r="Y4673" s="31">
        <f>IF($A4673&lt;=Inputs!$B$13,RAND(),"")</f>
        <v/>
      </c>
    </row>
    <row r="4674">
      <c r="A4674" t="n">
        <v>4669</v>
      </c>
      <c r="B4674" s="26">
        <f>IF($A4674&lt;=Inputs!$B$13,IF(Inputs!$B$8&gt;0,SUM(F4674:O4674)/Inputs!$B$8,0),"")</f>
        <v/>
      </c>
      <c r="C4674" s="27">
        <f>IF($A4674&lt;=Inputs!$B$13,B4674/100,"")</f>
        <v/>
      </c>
      <c r="D4674" s="28">
        <f>IF($A4674&lt;=Inputs!$B$13,C4674*Inputs!$B$7,"")</f>
        <v/>
      </c>
      <c r="E4674" s="29">
        <f>IF($A4674&lt;=Inputs!$B$13,IF(D4674&gt;0,1,0),"")</f>
        <v/>
      </c>
      <c r="F4674" s="26">
        <f>IF($A4674&lt;=Inputs!$B$13,IF(1&lt;=Inputs!$B$8,IF(Inputs!$B$12&gt;0,MAX(MIN(NORM.INV(RAND(),LOOKUP(P4674,Inputs!$J$6:$J$9,Inputs!$G$6:$G$9),LOOKUP(P4674,Inputs!$J$6:$J$9,Inputs!$H$6:$H$9)),Inputs!$B$12),-Inputs!$B$12),NORM.INV(RAND(),LOOKUP(P4674,Inputs!$J$6:$J$9,Inputs!$G$6:$G$9),LOOKUP(P4674,Inputs!$J$6:$J$9,Inputs!$H$6:$H$9))),0),"" )</f>
        <v/>
      </c>
      <c r="G4674" s="26">
        <f>IF($A4674&lt;=Inputs!$B$13,IF(2&lt;=Inputs!$B$8,IF(Inputs!$B$12&gt;0,MAX(MIN(NORM.INV(RAND(),LOOKUP(Q4674,Inputs!$J$6:$J$9,Inputs!$G$6:$G$9),LOOKUP(Q4674,Inputs!$J$6:$J$9,Inputs!$H$6:$H$9)),Inputs!$B$12),-Inputs!$B$12),NORM.INV(RAND(),LOOKUP(Q4674,Inputs!$J$6:$J$9,Inputs!$G$6:$G$9),LOOKUP(Q4674,Inputs!$J$6:$J$9,Inputs!$H$6:$H$9))),0),"" )</f>
        <v/>
      </c>
      <c r="H4674" s="26">
        <f>IF($A4674&lt;=Inputs!$B$13,IF(3&lt;=Inputs!$B$8,IF(Inputs!$B$12&gt;0,MAX(MIN(NORM.INV(RAND(),LOOKUP(R4674,Inputs!$J$6:$J$9,Inputs!$G$6:$G$9),LOOKUP(R4674,Inputs!$J$6:$J$9,Inputs!$H$6:$H$9)),Inputs!$B$12),-Inputs!$B$12),NORM.INV(RAND(),LOOKUP(R4674,Inputs!$J$6:$J$9,Inputs!$G$6:$G$9),LOOKUP(R4674,Inputs!$J$6:$J$9,Inputs!$H$6:$H$9))),0),"" )</f>
        <v/>
      </c>
      <c r="I4674" s="26">
        <f>IF($A4674&lt;=Inputs!$B$13,IF(4&lt;=Inputs!$B$8,IF(Inputs!$B$12&gt;0,MAX(MIN(NORM.INV(RAND(),LOOKUP(S4674,Inputs!$J$6:$J$9,Inputs!$G$6:$G$9),LOOKUP(S4674,Inputs!$J$6:$J$9,Inputs!$H$6:$H$9)),Inputs!$B$12),-Inputs!$B$12),NORM.INV(RAND(),LOOKUP(S4674,Inputs!$J$6:$J$9,Inputs!$G$6:$G$9),LOOKUP(S4674,Inputs!$J$6:$J$9,Inputs!$H$6:$H$9))),0),"" )</f>
        <v/>
      </c>
      <c r="J4674" s="26">
        <f>IF($A4674&lt;=Inputs!$B$13,IF(5&lt;=Inputs!$B$8,IF(Inputs!$B$12&gt;0,MAX(MIN(NORM.INV(RAND(),LOOKUP(T4674,Inputs!$J$6:$J$9,Inputs!$G$6:$G$9),LOOKUP(T4674,Inputs!$J$6:$J$9,Inputs!$H$6:$H$9)),Inputs!$B$12),-Inputs!$B$12),NORM.INV(RAND(),LOOKUP(T4674,Inputs!$J$6:$J$9,Inputs!$G$6:$G$9),LOOKUP(T4674,Inputs!$J$6:$J$9,Inputs!$H$6:$H$9))),0),"" )</f>
        <v/>
      </c>
      <c r="K4674" s="26">
        <f>IF($A4674&lt;=Inputs!$B$13,IF(6&lt;=Inputs!$B$8,IF(Inputs!$B$12&gt;0,MAX(MIN(NORM.INV(RAND(),LOOKUP(U4674,Inputs!$J$6:$J$9,Inputs!$G$6:$G$9),LOOKUP(U4674,Inputs!$J$6:$J$9,Inputs!$H$6:$H$9)),Inputs!$B$12),-Inputs!$B$12),NORM.INV(RAND(),LOOKUP(U4674,Inputs!$J$6:$J$9,Inputs!$G$6:$G$9),LOOKUP(U4674,Inputs!$J$6:$J$9,Inputs!$H$6:$H$9))),0),"" )</f>
        <v/>
      </c>
      <c r="L4674" s="26">
        <f>IF($A4674&lt;=Inputs!$B$13,IF(7&lt;=Inputs!$B$8,IF(Inputs!$B$12&gt;0,MAX(MIN(NORM.INV(RAND(),LOOKUP(V4674,Inputs!$J$6:$J$9,Inputs!$G$6:$G$9),LOOKUP(V4674,Inputs!$J$6:$J$9,Inputs!$H$6:$H$9)),Inputs!$B$12),-Inputs!$B$12),NORM.INV(RAND(),LOOKUP(V4674,Inputs!$J$6:$J$9,Inputs!$G$6:$G$9),LOOKUP(V4674,Inputs!$J$6:$J$9,Inputs!$H$6:$H$9))),0),"" )</f>
        <v/>
      </c>
      <c r="M4674" s="26">
        <f>IF($A4674&lt;=Inputs!$B$13,IF(8&lt;=Inputs!$B$8,IF(Inputs!$B$12&gt;0,MAX(MIN(NORM.INV(RAND(),LOOKUP(W4674,Inputs!$J$6:$J$9,Inputs!$G$6:$G$9),LOOKUP(W4674,Inputs!$J$6:$J$9,Inputs!$H$6:$H$9)),Inputs!$B$12),-Inputs!$B$12),NORM.INV(RAND(),LOOKUP(W4674,Inputs!$J$6:$J$9,Inputs!$G$6:$G$9),LOOKUP(W4674,Inputs!$J$6:$J$9,Inputs!$H$6:$H$9))),0),"" )</f>
        <v/>
      </c>
      <c r="N4674" s="26">
        <f>IF($A4674&lt;=Inputs!$B$13,IF(9&lt;=Inputs!$B$8,IF(Inputs!$B$12&gt;0,MAX(MIN(NORM.INV(RAND(),LOOKUP(X4674,Inputs!$J$6:$J$9,Inputs!$G$6:$G$9),LOOKUP(X4674,Inputs!$J$6:$J$9,Inputs!$H$6:$H$9)),Inputs!$B$12),-Inputs!$B$12),NORM.INV(RAND(),LOOKUP(X4674,Inputs!$J$6:$J$9,Inputs!$G$6:$G$9),LOOKUP(X4674,Inputs!$J$6:$J$9,Inputs!$H$6:$H$9))),0),"" )</f>
        <v/>
      </c>
      <c r="O4674" s="26">
        <f>IF($A4674&lt;=Inputs!$B$13,IF(10&lt;=Inputs!$B$8,IF(Inputs!$B$12&gt;0,MAX(MIN(NORM.INV(RAND(),LOOKUP(Y4674,Inputs!$J$6:$J$9,Inputs!$G$6:$G$9),LOOKUP(Y4674,Inputs!$J$6:$J$9,Inputs!$H$6:$H$9)),Inputs!$B$12),-Inputs!$B$12),NORM.INV(RAND(),LOOKUP(Y4674,Inputs!$J$6:$J$9,Inputs!$G$6:$G$9),LOOKUP(Y4674,Inputs!$J$6:$J$9,Inputs!$H$6:$H$9))),0),"" )</f>
        <v/>
      </c>
      <c r="P4674" s="31">
        <f>IF($A4674&lt;=Inputs!$B$13,RAND(),"")</f>
        <v/>
      </c>
      <c r="Q4674" s="31">
        <f>IF($A4674&lt;=Inputs!$B$13,RAND(),"")</f>
        <v/>
      </c>
      <c r="R4674" s="31">
        <f>IF($A4674&lt;=Inputs!$B$13,RAND(),"")</f>
        <v/>
      </c>
      <c r="S4674" s="31">
        <f>IF($A4674&lt;=Inputs!$B$13,RAND(),"")</f>
        <v/>
      </c>
      <c r="T4674" s="31">
        <f>IF($A4674&lt;=Inputs!$B$13,RAND(),"")</f>
        <v/>
      </c>
      <c r="U4674" s="31">
        <f>IF($A4674&lt;=Inputs!$B$13,RAND(),"")</f>
        <v/>
      </c>
      <c r="V4674" s="31">
        <f>IF($A4674&lt;=Inputs!$B$13,RAND(),"")</f>
        <v/>
      </c>
      <c r="W4674" s="31">
        <f>IF($A4674&lt;=Inputs!$B$13,RAND(),"")</f>
        <v/>
      </c>
      <c r="X4674" s="31">
        <f>IF($A4674&lt;=Inputs!$B$13,RAND(),"")</f>
        <v/>
      </c>
      <c r="Y4674" s="31">
        <f>IF($A4674&lt;=Inputs!$B$13,RAND(),"")</f>
        <v/>
      </c>
    </row>
    <row r="4675">
      <c r="A4675" t="n">
        <v>4670</v>
      </c>
      <c r="B4675" s="26">
        <f>IF($A4675&lt;=Inputs!$B$13,IF(Inputs!$B$8&gt;0,SUM(F4675:O4675)/Inputs!$B$8,0),"")</f>
        <v/>
      </c>
      <c r="C4675" s="27">
        <f>IF($A4675&lt;=Inputs!$B$13,B4675/100,"")</f>
        <v/>
      </c>
      <c r="D4675" s="28">
        <f>IF($A4675&lt;=Inputs!$B$13,C4675*Inputs!$B$7,"")</f>
        <v/>
      </c>
      <c r="E4675" s="29">
        <f>IF($A4675&lt;=Inputs!$B$13,IF(D4675&gt;0,1,0),"")</f>
        <v/>
      </c>
      <c r="F4675" s="26">
        <f>IF($A4675&lt;=Inputs!$B$13,IF(1&lt;=Inputs!$B$8,IF(Inputs!$B$12&gt;0,MAX(MIN(NORM.INV(RAND(),LOOKUP(P4675,Inputs!$J$6:$J$9,Inputs!$G$6:$G$9),LOOKUP(P4675,Inputs!$J$6:$J$9,Inputs!$H$6:$H$9)),Inputs!$B$12),-Inputs!$B$12),NORM.INV(RAND(),LOOKUP(P4675,Inputs!$J$6:$J$9,Inputs!$G$6:$G$9),LOOKUP(P4675,Inputs!$J$6:$J$9,Inputs!$H$6:$H$9))),0),"" )</f>
        <v/>
      </c>
      <c r="G4675" s="26">
        <f>IF($A4675&lt;=Inputs!$B$13,IF(2&lt;=Inputs!$B$8,IF(Inputs!$B$12&gt;0,MAX(MIN(NORM.INV(RAND(),LOOKUP(Q4675,Inputs!$J$6:$J$9,Inputs!$G$6:$G$9),LOOKUP(Q4675,Inputs!$J$6:$J$9,Inputs!$H$6:$H$9)),Inputs!$B$12),-Inputs!$B$12),NORM.INV(RAND(),LOOKUP(Q4675,Inputs!$J$6:$J$9,Inputs!$G$6:$G$9),LOOKUP(Q4675,Inputs!$J$6:$J$9,Inputs!$H$6:$H$9))),0),"" )</f>
        <v/>
      </c>
      <c r="H4675" s="26">
        <f>IF($A4675&lt;=Inputs!$B$13,IF(3&lt;=Inputs!$B$8,IF(Inputs!$B$12&gt;0,MAX(MIN(NORM.INV(RAND(),LOOKUP(R4675,Inputs!$J$6:$J$9,Inputs!$G$6:$G$9),LOOKUP(R4675,Inputs!$J$6:$J$9,Inputs!$H$6:$H$9)),Inputs!$B$12),-Inputs!$B$12),NORM.INV(RAND(),LOOKUP(R4675,Inputs!$J$6:$J$9,Inputs!$G$6:$G$9),LOOKUP(R4675,Inputs!$J$6:$J$9,Inputs!$H$6:$H$9))),0),"" )</f>
        <v/>
      </c>
      <c r="I4675" s="26">
        <f>IF($A4675&lt;=Inputs!$B$13,IF(4&lt;=Inputs!$B$8,IF(Inputs!$B$12&gt;0,MAX(MIN(NORM.INV(RAND(),LOOKUP(S4675,Inputs!$J$6:$J$9,Inputs!$G$6:$G$9),LOOKUP(S4675,Inputs!$J$6:$J$9,Inputs!$H$6:$H$9)),Inputs!$B$12),-Inputs!$B$12),NORM.INV(RAND(),LOOKUP(S4675,Inputs!$J$6:$J$9,Inputs!$G$6:$G$9),LOOKUP(S4675,Inputs!$J$6:$J$9,Inputs!$H$6:$H$9))),0),"" )</f>
        <v/>
      </c>
      <c r="J4675" s="26">
        <f>IF($A4675&lt;=Inputs!$B$13,IF(5&lt;=Inputs!$B$8,IF(Inputs!$B$12&gt;0,MAX(MIN(NORM.INV(RAND(),LOOKUP(T4675,Inputs!$J$6:$J$9,Inputs!$G$6:$G$9),LOOKUP(T4675,Inputs!$J$6:$J$9,Inputs!$H$6:$H$9)),Inputs!$B$12),-Inputs!$B$12),NORM.INV(RAND(),LOOKUP(T4675,Inputs!$J$6:$J$9,Inputs!$G$6:$G$9),LOOKUP(T4675,Inputs!$J$6:$J$9,Inputs!$H$6:$H$9))),0),"" )</f>
        <v/>
      </c>
      <c r="K4675" s="26">
        <f>IF($A4675&lt;=Inputs!$B$13,IF(6&lt;=Inputs!$B$8,IF(Inputs!$B$12&gt;0,MAX(MIN(NORM.INV(RAND(),LOOKUP(U4675,Inputs!$J$6:$J$9,Inputs!$G$6:$G$9),LOOKUP(U4675,Inputs!$J$6:$J$9,Inputs!$H$6:$H$9)),Inputs!$B$12),-Inputs!$B$12),NORM.INV(RAND(),LOOKUP(U4675,Inputs!$J$6:$J$9,Inputs!$G$6:$G$9),LOOKUP(U4675,Inputs!$J$6:$J$9,Inputs!$H$6:$H$9))),0),"" )</f>
        <v/>
      </c>
      <c r="L4675" s="26">
        <f>IF($A4675&lt;=Inputs!$B$13,IF(7&lt;=Inputs!$B$8,IF(Inputs!$B$12&gt;0,MAX(MIN(NORM.INV(RAND(),LOOKUP(V4675,Inputs!$J$6:$J$9,Inputs!$G$6:$G$9),LOOKUP(V4675,Inputs!$J$6:$J$9,Inputs!$H$6:$H$9)),Inputs!$B$12),-Inputs!$B$12),NORM.INV(RAND(),LOOKUP(V4675,Inputs!$J$6:$J$9,Inputs!$G$6:$G$9),LOOKUP(V4675,Inputs!$J$6:$J$9,Inputs!$H$6:$H$9))),0),"" )</f>
        <v/>
      </c>
      <c r="M4675" s="26">
        <f>IF($A4675&lt;=Inputs!$B$13,IF(8&lt;=Inputs!$B$8,IF(Inputs!$B$12&gt;0,MAX(MIN(NORM.INV(RAND(),LOOKUP(W4675,Inputs!$J$6:$J$9,Inputs!$G$6:$G$9),LOOKUP(W4675,Inputs!$J$6:$J$9,Inputs!$H$6:$H$9)),Inputs!$B$12),-Inputs!$B$12),NORM.INV(RAND(),LOOKUP(W4675,Inputs!$J$6:$J$9,Inputs!$G$6:$G$9),LOOKUP(W4675,Inputs!$J$6:$J$9,Inputs!$H$6:$H$9))),0),"" )</f>
        <v/>
      </c>
      <c r="N4675" s="26">
        <f>IF($A4675&lt;=Inputs!$B$13,IF(9&lt;=Inputs!$B$8,IF(Inputs!$B$12&gt;0,MAX(MIN(NORM.INV(RAND(),LOOKUP(X4675,Inputs!$J$6:$J$9,Inputs!$G$6:$G$9),LOOKUP(X4675,Inputs!$J$6:$J$9,Inputs!$H$6:$H$9)),Inputs!$B$12),-Inputs!$B$12),NORM.INV(RAND(),LOOKUP(X4675,Inputs!$J$6:$J$9,Inputs!$G$6:$G$9),LOOKUP(X4675,Inputs!$J$6:$J$9,Inputs!$H$6:$H$9))),0),"" )</f>
        <v/>
      </c>
      <c r="O4675" s="26">
        <f>IF($A4675&lt;=Inputs!$B$13,IF(10&lt;=Inputs!$B$8,IF(Inputs!$B$12&gt;0,MAX(MIN(NORM.INV(RAND(),LOOKUP(Y4675,Inputs!$J$6:$J$9,Inputs!$G$6:$G$9),LOOKUP(Y4675,Inputs!$J$6:$J$9,Inputs!$H$6:$H$9)),Inputs!$B$12),-Inputs!$B$12),NORM.INV(RAND(),LOOKUP(Y4675,Inputs!$J$6:$J$9,Inputs!$G$6:$G$9),LOOKUP(Y4675,Inputs!$J$6:$J$9,Inputs!$H$6:$H$9))),0),"" )</f>
        <v/>
      </c>
      <c r="P4675" s="31">
        <f>IF($A4675&lt;=Inputs!$B$13,RAND(),"")</f>
        <v/>
      </c>
      <c r="Q4675" s="31">
        <f>IF($A4675&lt;=Inputs!$B$13,RAND(),"")</f>
        <v/>
      </c>
      <c r="R4675" s="31">
        <f>IF($A4675&lt;=Inputs!$B$13,RAND(),"")</f>
        <v/>
      </c>
      <c r="S4675" s="31">
        <f>IF($A4675&lt;=Inputs!$B$13,RAND(),"")</f>
        <v/>
      </c>
      <c r="T4675" s="31">
        <f>IF($A4675&lt;=Inputs!$B$13,RAND(),"")</f>
        <v/>
      </c>
      <c r="U4675" s="31">
        <f>IF($A4675&lt;=Inputs!$B$13,RAND(),"")</f>
        <v/>
      </c>
      <c r="V4675" s="31">
        <f>IF($A4675&lt;=Inputs!$B$13,RAND(),"")</f>
        <v/>
      </c>
      <c r="W4675" s="31">
        <f>IF($A4675&lt;=Inputs!$B$13,RAND(),"")</f>
        <v/>
      </c>
      <c r="X4675" s="31">
        <f>IF($A4675&lt;=Inputs!$B$13,RAND(),"")</f>
        <v/>
      </c>
      <c r="Y4675" s="31">
        <f>IF($A4675&lt;=Inputs!$B$13,RAND(),"")</f>
        <v/>
      </c>
    </row>
    <row r="4676">
      <c r="A4676" t="n">
        <v>4671</v>
      </c>
      <c r="B4676" s="26">
        <f>IF($A4676&lt;=Inputs!$B$13,IF(Inputs!$B$8&gt;0,SUM(F4676:O4676)/Inputs!$B$8,0),"")</f>
        <v/>
      </c>
      <c r="C4676" s="27">
        <f>IF($A4676&lt;=Inputs!$B$13,B4676/100,"")</f>
        <v/>
      </c>
      <c r="D4676" s="28">
        <f>IF($A4676&lt;=Inputs!$B$13,C4676*Inputs!$B$7,"")</f>
        <v/>
      </c>
      <c r="E4676" s="29">
        <f>IF($A4676&lt;=Inputs!$B$13,IF(D4676&gt;0,1,0),"")</f>
        <v/>
      </c>
      <c r="F4676" s="26">
        <f>IF($A4676&lt;=Inputs!$B$13,IF(1&lt;=Inputs!$B$8,IF(Inputs!$B$12&gt;0,MAX(MIN(NORM.INV(RAND(),LOOKUP(P4676,Inputs!$J$6:$J$9,Inputs!$G$6:$G$9),LOOKUP(P4676,Inputs!$J$6:$J$9,Inputs!$H$6:$H$9)),Inputs!$B$12),-Inputs!$B$12),NORM.INV(RAND(),LOOKUP(P4676,Inputs!$J$6:$J$9,Inputs!$G$6:$G$9),LOOKUP(P4676,Inputs!$J$6:$J$9,Inputs!$H$6:$H$9))),0),"" )</f>
        <v/>
      </c>
      <c r="G4676" s="26">
        <f>IF($A4676&lt;=Inputs!$B$13,IF(2&lt;=Inputs!$B$8,IF(Inputs!$B$12&gt;0,MAX(MIN(NORM.INV(RAND(),LOOKUP(Q4676,Inputs!$J$6:$J$9,Inputs!$G$6:$G$9),LOOKUP(Q4676,Inputs!$J$6:$J$9,Inputs!$H$6:$H$9)),Inputs!$B$12),-Inputs!$B$12),NORM.INV(RAND(),LOOKUP(Q4676,Inputs!$J$6:$J$9,Inputs!$G$6:$G$9),LOOKUP(Q4676,Inputs!$J$6:$J$9,Inputs!$H$6:$H$9))),0),"" )</f>
        <v/>
      </c>
      <c r="H4676" s="26">
        <f>IF($A4676&lt;=Inputs!$B$13,IF(3&lt;=Inputs!$B$8,IF(Inputs!$B$12&gt;0,MAX(MIN(NORM.INV(RAND(),LOOKUP(R4676,Inputs!$J$6:$J$9,Inputs!$G$6:$G$9),LOOKUP(R4676,Inputs!$J$6:$J$9,Inputs!$H$6:$H$9)),Inputs!$B$12),-Inputs!$B$12),NORM.INV(RAND(),LOOKUP(R4676,Inputs!$J$6:$J$9,Inputs!$G$6:$G$9),LOOKUP(R4676,Inputs!$J$6:$J$9,Inputs!$H$6:$H$9))),0),"" )</f>
        <v/>
      </c>
      <c r="I4676" s="26">
        <f>IF($A4676&lt;=Inputs!$B$13,IF(4&lt;=Inputs!$B$8,IF(Inputs!$B$12&gt;0,MAX(MIN(NORM.INV(RAND(),LOOKUP(S4676,Inputs!$J$6:$J$9,Inputs!$G$6:$G$9),LOOKUP(S4676,Inputs!$J$6:$J$9,Inputs!$H$6:$H$9)),Inputs!$B$12),-Inputs!$B$12),NORM.INV(RAND(),LOOKUP(S4676,Inputs!$J$6:$J$9,Inputs!$G$6:$G$9),LOOKUP(S4676,Inputs!$J$6:$J$9,Inputs!$H$6:$H$9))),0),"" )</f>
        <v/>
      </c>
      <c r="J4676" s="26">
        <f>IF($A4676&lt;=Inputs!$B$13,IF(5&lt;=Inputs!$B$8,IF(Inputs!$B$12&gt;0,MAX(MIN(NORM.INV(RAND(),LOOKUP(T4676,Inputs!$J$6:$J$9,Inputs!$G$6:$G$9),LOOKUP(T4676,Inputs!$J$6:$J$9,Inputs!$H$6:$H$9)),Inputs!$B$12),-Inputs!$B$12),NORM.INV(RAND(),LOOKUP(T4676,Inputs!$J$6:$J$9,Inputs!$G$6:$G$9),LOOKUP(T4676,Inputs!$J$6:$J$9,Inputs!$H$6:$H$9))),0),"" )</f>
        <v/>
      </c>
      <c r="K4676" s="26">
        <f>IF($A4676&lt;=Inputs!$B$13,IF(6&lt;=Inputs!$B$8,IF(Inputs!$B$12&gt;0,MAX(MIN(NORM.INV(RAND(),LOOKUP(U4676,Inputs!$J$6:$J$9,Inputs!$G$6:$G$9),LOOKUP(U4676,Inputs!$J$6:$J$9,Inputs!$H$6:$H$9)),Inputs!$B$12),-Inputs!$B$12),NORM.INV(RAND(),LOOKUP(U4676,Inputs!$J$6:$J$9,Inputs!$G$6:$G$9),LOOKUP(U4676,Inputs!$J$6:$J$9,Inputs!$H$6:$H$9))),0),"" )</f>
        <v/>
      </c>
      <c r="L4676" s="26">
        <f>IF($A4676&lt;=Inputs!$B$13,IF(7&lt;=Inputs!$B$8,IF(Inputs!$B$12&gt;0,MAX(MIN(NORM.INV(RAND(),LOOKUP(V4676,Inputs!$J$6:$J$9,Inputs!$G$6:$G$9),LOOKUP(V4676,Inputs!$J$6:$J$9,Inputs!$H$6:$H$9)),Inputs!$B$12),-Inputs!$B$12),NORM.INV(RAND(),LOOKUP(V4676,Inputs!$J$6:$J$9,Inputs!$G$6:$G$9),LOOKUP(V4676,Inputs!$J$6:$J$9,Inputs!$H$6:$H$9))),0),"" )</f>
        <v/>
      </c>
      <c r="M4676" s="26">
        <f>IF($A4676&lt;=Inputs!$B$13,IF(8&lt;=Inputs!$B$8,IF(Inputs!$B$12&gt;0,MAX(MIN(NORM.INV(RAND(),LOOKUP(W4676,Inputs!$J$6:$J$9,Inputs!$G$6:$G$9),LOOKUP(W4676,Inputs!$J$6:$J$9,Inputs!$H$6:$H$9)),Inputs!$B$12),-Inputs!$B$12),NORM.INV(RAND(),LOOKUP(W4676,Inputs!$J$6:$J$9,Inputs!$G$6:$G$9),LOOKUP(W4676,Inputs!$J$6:$J$9,Inputs!$H$6:$H$9))),0),"" )</f>
        <v/>
      </c>
      <c r="N4676" s="26">
        <f>IF($A4676&lt;=Inputs!$B$13,IF(9&lt;=Inputs!$B$8,IF(Inputs!$B$12&gt;0,MAX(MIN(NORM.INV(RAND(),LOOKUP(X4676,Inputs!$J$6:$J$9,Inputs!$G$6:$G$9),LOOKUP(X4676,Inputs!$J$6:$J$9,Inputs!$H$6:$H$9)),Inputs!$B$12),-Inputs!$B$12),NORM.INV(RAND(),LOOKUP(X4676,Inputs!$J$6:$J$9,Inputs!$G$6:$G$9),LOOKUP(X4676,Inputs!$J$6:$J$9,Inputs!$H$6:$H$9))),0),"" )</f>
        <v/>
      </c>
      <c r="O4676" s="26">
        <f>IF($A4676&lt;=Inputs!$B$13,IF(10&lt;=Inputs!$B$8,IF(Inputs!$B$12&gt;0,MAX(MIN(NORM.INV(RAND(),LOOKUP(Y4676,Inputs!$J$6:$J$9,Inputs!$G$6:$G$9),LOOKUP(Y4676,Inputs!$J$6:$J$9,Inputs!$H$6:$H$9)),Inputs!$B$12),-Inputs!$B$12),NORM.INV(RAND(),LOOKUP(Y4676,Inputs!$J$6:$J$9,Inputs!$G$6:$G$9),LOOKUP(Y4676,Inputs!$J$6:$J$9,Inputs!$H$6:$H$9))),0),"" )</f>
        <v/>
      </c>
      <c r="P4676" s="31">
        <f>IF($A4676&lt;=Inputs!$B$13,RAND(),"")</f>
        <v/>
      </c>
      <c r="Q4676" s="31">
        <f>IF($A4676&lt;=Inputs!$B$13,RAND(),"")</f>
        <v/>
      </c>
      <c r="R4676" s="31">
        <f>IF($A4676&lt;=Inputs!$B$13,RAND(),"")</f>
        <v/>
      </c>
      <c r="S4676" s="31">
        <f>IF($A4676&lt;=Inputs!$B$13,RAND(),"")</f>
        <v/>
      </c>
      <c r="T4676" s="31">
        <f>IF($A4676&lt;=Inputs!$B$13,RAND(),"")</f>
        <v/>
      </c>
      <c r="U4676" s="31">
        <f>IF($A4676&lt;=Inputs!$B$13,RAND(),"")</f>
        <v/>
      </c>
      <c r="V4676" s="31">
        <f>IF($A4676&lt;=Inputs!$B$13,RAND(),"")</f>
        <v/>
      </c>
      <c r="W4676" s="31">
        <f>IF($A4676&lt;=Inputs!$B$13,RAND(),"")</f>
        <v/>
      </c>
      <c r="X4676" s="31">
        <f>IF($A4676&lt;=Inputs!$B$13,RAND(),"")</f>
        <v/>
      </c>
      <c r="Y4676" s="31">
        <f>IF($A4676&lt;=Inputs!$B$13,RAND(),"")</f>
        <v/>
      </c>
    </row>
    <row r="4677">
      <c r="A4677" t="n">
        <v>4672</v>
      </c>
      <c r="B4677" s="26">
        <f>IF($A4677&lt;=Inputs!$B$13,IF(Inputs!$B$8&gt;0,SUM(F4677:O4677)/Inputs!$B$8,0),"")</f>
        <v/>
      </c>
      <c r="C4677" s="27">
        <f>IF($A4677&lt;=Inputs!$B$13,B4677/100,"")</f>
        <v/>
      </c>
      <c r="D4677" s="28">
        <f>IF($A4677&lt;=Inputs!$B$13,C4677*Inputs!$B$7,"")</f>
        <v/>
      </c>
      <c r="E4677" s="29">
        <f>IF($A4677&lt;=Inputs!$B$13,IF(D4677&gt;0,1,0),"")</f>
        <v/>
      </c>
      <c r="F4677" s="26">
        <f>IF($A4677&lt;=Inputs!$B$13,IF(1&lt;=Inputs!$B$8,IF(Inputs!$B$12&gt;0,MAX(MIN(NORM.INV(RAND(),LOOKUP(P4677,Inputs!$J$6:$J$9,Inputs!$G$6:$G$9),LOOKUP(P4677,Inputs!$J$6:$J$9,Inputs!$H$6:$H$9)),Inputs!$B$12),-Inputs!$B$12),NORM.INV(RAND(),LOOKUP(P4677,Inputs!$J$6:$J$9,Inputs!$G$6:$G$9),LOOKUP(P4677,Inputs!$J$6:$J$9,Inputs!$H$6:$H$9))),0),"" )</f>
        <v/>
      </c>
      <c r="G4677" s="26">
        <f>IF($A4677&lt;=Inputs!$B$13,IF(2&lt;=Inputs!$B$8,IF(Inputs!$B$12&gt;0,MAX(MIN(NORM.INV(RAND(),LOOKUP(Q4677,Inputs!$J$6:$J$9,Inputs!$G$6:$G$9),LOOKUP(Q4677,Inputs!$J$6:$J$9,Inputs!$H$6:$H$9)),Inputs!$B$12),-Inputs!$B$12),NORM.INV(RAND(),LOOKUP(Q4677,Inputs!$J$6:$J$9,Inputs!$G$6:$G$9),LOOKUP(Q4677,Inputs!$J$6:$J$9,Inputs!$H$6:$H$9))),0),"" )</f>
        <v/>
      </c>
      <c r="H4677" s="26">
        <f>IF($A4677&lt;=Inputs!$B$13,IF(3&lt;=Inputs!$B$8,IF(Inputs!$B$12&gt;0,MAX(MIN(NORM.INV(RAND(),LOOKUP(R4677,Inputs!$J$6:$J$9,Inputs!$G$6:$G$9),LOOKUP(R4677,Inputs!$J$6:$J$9,Inputs!$H$6:$H$9)),Inputs!$B$12),-Inputs!$B$12),NORM.INV(RAND(),LOOKUP(R4677,Inputs!$J$6:$J$9,Inputs!$G$6:$G$9),LOOKUP(R4677,Inputs!$J$6:$J$9,Inputs!$H$6:$H$9))),0),"" )</f>
        <v/>
      </c>
      <c r="I4677" s="26">
        <f>IF($A4677&lt;=Inputs!$B$13,IF(4&lt;=Inputs!$B$8,IF(Inputs!$B$12&gt;0,MAX(MIN(NORM.INV(RAND(),LOOKUP(S4677,Inputs!$J$6:$J$9,Inputs!$G$6:$G$9),LOOKUP(S4677,Inputs!$J$6:$J$9,Inputs!$H$6:$H$9)),Inputs!$B$12),-Inputs!$B$12),NORM.INV(RAND(),LOOKUP(S4677,Inputs!$J$6:$J$9,Inputs!$G$6:$G$9),LOOKUP(S4677,Inputs!$J$6:$J$9,Inputs!$H$6:$H$9))),0),"" )</f>
        <v/>
      </c>
      <c r="J4677" s="26">
        <f>IF($A4677&lt;=Inputs!$B$13,IF(5&lt;=Inputs!$B$8,IF(Inputs!$B$12&gt;0,MAX(MIN(NORM.INV(RAND(),LOOKUP(T4677,Inputs!$J$6:$J$9,Inputs!$G$6:$G$9),LOOKUP(T4677,Inputs!$J$6:$J$9,Inputs!$H$6:$H$9)),Inputs!$B$12),-Inputs!$B$12),NORM.INV(RAND(),LOOKUP(T4677,Inputs!$J$6:$J$9,Inputs!$G$6:$G$9),LOOKUP(T4677,Inputs!$J$6:$J$9,Inputs!$H$6:$H$9))),0),"" )</f>
        <v/>
      </c>
      <c r="K4677" s="26">
        <f>IF($A4677&lt;=Inputs!$B$13,IF(6&lt;=Inputs!$B$8,IF(Inputs!$B$12&gt;0,MAX(MIN(NORM.INV(RAND(),LOOKUP(U4677,Inputs!$J$6:$J$9,Inputs!$G$6:$G$9),LOOKUP(U4677,Inputs!$J$6:$J$9,Inputs!$H$6:$H$9)),Inputs!$B$12),-Inputs!$B$12),NORM.INV(RAND(),LOOKUP(U4677,Inputs!$J$6:$J$9,Inputs!$G$6:$G$9),LOOKUP(U4677,Inputs!$J$6:$J$9,Inputs!$H$6:$H$9))),0),"" )</f>
        <v/>
      </c>
      <c r="L4677" s="26">
        <f>IF($A4677&lt;=Inputs!$B$13,IF(7&lt;=Inputs!$B$8,IF(Inputs!$B$12&gt;0,MAX(MIN(NORM.INV(RAND(),LOOKUP(V4677,Inputs!$J$6:$J$9,Inputs!$G$6:$G$9),LOOKUP(V4677,Inputs!$J$6:$J$9,Inputs!$H$6:$H$9)),Inputs!$B$12),-Inputs!$B$12),NORM.INV(RAND(),LOOKUP(V4677,Inputs!$J$6:$J$9,Inputs!$G$6:$G$9),LOOKUP(V4677,Inputs!$J$6:$J$9,Inputs!$H$6:$H$9))),0),"" )</f>
        <v/>
      </c>
      <c r="M4677" s="26">
        <f>IF($A4677&lt;=Inputs!$B$13,IF(8&lt;=Inputs!$B$8,IF(Inputs!$B$12&gt;0,MAX(MIN(NORM.INV(RAND(),LOOKUP(W4677,Inputs!$J$6:$J$9,Inputs!$G$6:$G$9),LOOKUP(W4677,Inputs!$J$6:$J$9,Inputs!$H$6:$H$9)),Inputs!$B$12),-Inputs!$B$12),NORM.INV(RAND(),LOOKUP(W4677,Inputs!$J$6:$J$9,Inputs!$G$6:$G$9),LOOKUP(W4677,Inputs!$J$6:$J$9,Inputs!$H$6:$H$9))),0),"" )</f>
        <v/>
      </c>
      <c r="N4677" s="26">
        <f>IF($A4677&lt;=Inputs!$B$13,IF(9&lt;=Inputs!$B$8,IF(Inputs!$B$12&gt;0,MAX(MIN(NORM.INV(RAND(),LOOKUP(X4677,Inputs!$J$6:$J$9,Inputs!$G$6:$G$9),LOOKUP(X4677,Inputs!$J$6:$J$9,Inputs!$H$6:$H$9)),Inputs!$B$12),-Inputs!$B$12),NORM.INV(RAND(),LOOKUP(X4677,Inputs!$J$6:$J$9,Inputs!$G$6:$G$9),LOOKUP(X4677,Inputs!$J$6:$J$9,Inputs!$H$6:$H$9))),0),"" )</f>
        <v/>
      </c>
      <c r="O4677" s="26">
        <f>IF($A4677&lt;=Inputs!$B$13,IF(10&lt;=Inputs!$B$8,IF(Inputs!$B$12&gt;0,MAX(MIN(NORM.INV(RAND(),LOOKUP(Y4677,Inputs!$J$6:$J$9,Inputs!$G$6:$G$9),LOOKUP(Y4677,Inputs!$J$6:$J$9,Inputs!$H$6:$H$9)),Inputs!$B$12),-Inputs!$B$12),NORM.INV(RAND(),LOOKUP(Y4677,Inputs!$J$6:$J$9,Inputs!$G$6:$G$9),LOOKUP(Y4677,Inputs!$J$6:$J$9,Inputs!$H$6:$H$9))),0),"" )</f>
        <v/>
      </c>
      <c r="P4677" s="31">
        <f>IF($A4677&lt;=Inputs!$B$13,RAND(),"")</f>
        <v/>
      </c>
      <c r="Q4677" s="31">
        <f>IF($A4677&lt;=Inputs!$B$13,RAND(),"")</f>
        <v/>
      </c>
      <c r="R4677" s="31">
        <f>IF($A4677&lt;=Inputs!$B$13,RAND(),"")</f>
        <v/>
      </c>
      <c r="S4677" s="31">
        <f>IF($A4677&lt;=Inputs!$B$13,RAND(),"")</f>
        <v/>
      </c>
      <c r="T4677" s="31">
        <f>IF($A4677&lt;=Inputs!$B$13,RAND(),"")</f>
        <v/>
      </c>
      <c r="U4677" s="31">
        <f>IF($A4677&lt;=Inputs!$B$13,RAND(),"")</f>
        <v/>
      </c>
      <c r="V4677" s="31">
        <f>IF($A4677&lt;=Inputs!$B$13,RAND(),"")</f>
        <v/>
      </c>
      <c r="W4677" s="31">
        <f>IF($A4677&lt;=Inputs!$B$13,RAND(),"")</f>
        <v/>
      </c>
      <c r="X4677" s="31">
        <f>IF($A4677&lt;=Inputs!$B$13,RAND(),"")</f>
        <v/>
      </c>
      <c r="Y4677" s="31">
        <f>IF($A4677&lt;=Inputs!$B$13,RAND(),"")</f>
        <v/>
      </c>
    </row>
    <row r="4678">
      <c r="A4678" t="n">
        <v>4673</v>
      </c>
      <c r="B4678" s="26">
        <f>IF($A4678&lt;=Inputs!$B$13,IF(Inputs!$B$8&gt;0,SUM(F4678:O4678)/Inputs!$B$8,0),"")</f>
        <v/>
      </c>
      <c r="C4678" s="27">
        <f>IF($A4678&lt;=Inputs!$B$13,B4678/100,"")</f>
        <v/>
      </c>
      <c r="D4678" s="28">
        <f>IF($A4678&lt;=Inputs!$B$13,C4678*Inputs!$B$7,"")</f>
        <v/>
      </c>
      <c r="E4678" s="29">
        <f>IF($A4678&lt;=Inputs!$B$13,IF(D4678&gt;0,1,0),"")</f>
        <v/>
      </c>
      <c r="F4678" s="26">
        <f>IF($A4678&lt;=Inputs!$B$13,IF(1&lt;=Inputs!$B$8,IF(Inputs!$B$12&gt;0,MAX(MIN(NORM.INV(RAND(),LOOKUP(P4678,Inputs!$J$6:$J$9,Inputs!$G$6:$G$9),LOOKUP(P4678,Inputs!$J$6:$J$9,Inputs!$H$6:$H$9)),Inputs!$B$12),-Inputs!$B$12),NORM.INV(RAND(),LOOKUP(P4678,Inputs!$J$6:$J$9,Inputs!$G$6:$G$9),LOOKUP(P4678,Inputs!$J$6:$J$9,Inputs!$H$6:$H$9))),0),"" )</f>
        <v/>
      </c>
      <c r="G4678" s="26">
        <f>IF($A4678&lt;=Inputs!$B$13,IF(2&lt;=Inputs!$B$8,IF(Inputs!$B$12&gt;0,MAX(MIN(NORM.INV(RAND(),LOOKUP(Q4678,Inputs!$J$6:$J$9,Inputs!$G$6:$G$9),LOOKUP(Q4678,Inputs!$J$6:$J$9,Inputs!$H$6:$H$9)),Inputs!$B$12),-Inputs!$B$12),NORM.INV(RAND(),LOOKUP(Q4678,Inputs!$J$6:$J$9,Inputs!$G$6:$G$9),LOOKUP(Q4678,Inputs!$J$6:$J$9,Inputs!$H$6:$H$9))),0),"" )</f>
        <v/>
      </c>
      <c r="H4678" s="26">
        <f>IF($A4678&lt;=Inputs!$B$13,IF(3&lt;=Inputs!$B$8,IF(Inputs!$B$12&gt;0,MAX(MIN(NORM.INV(RAND(),LOOKUP(R4678,Inputs!$J$6:$J$9,Inputs!$G$6:$G$9),LOOKUP(R4678,Inputs!$J$6:$J$9,Inputs!$H$6:$H$9)),Inputs!$B$12),-Inputs!$B$12),NORM.INV(RAND(),LOOKUP(R4678,Inputs!$J$6:$J$9,Inputs!$G$6:$G$9),LOOKUP(R4678,Inputs!$J$6:$J$9,Inputs!$H$6:$H$9))),0),"" )</f>
        <v/>
      </c>
      <c r="I4678" s="26">
        <f>IF($A4678&lt;=Inputs!$B$13,IF(4&lt;=Inputs!$B$8,IF(Inputs!$B$12&gt;0,MAX(MIN(NORM.INV(RAND(),LOOKUP(S4678,Inputs!$J$6:$J$9,Inputs!$G$6:$G$9),LOOKUP(S4678,Inputs!$J$6:$J$9,Inputs!$H$6:$H$9)),Inputs!$B$12),-Inputs!$B$12),NORM.INV(RAND(),LOOKUP(S4678,Inputs!$J$6:$J$9,Inputs!$G$6:$G$9),LOOKUP(S4678,Inputs!$J$6:$J$9,Inputs!$H$6:$H$9))),0),"" )</f>
        <v/>
      </c>
      <c r="J4678" s="26">
        <f>IF($A4678&lt;=Inputs!$B$13,IF(5&lt;=Inputs!$B$8,IF(Inputs!$B$12&gt;0,MAX(MIN(NORM.INV(RAND(),LOOKUP(T4678,Inputs!$J$6:$J$9,Inputs!$G$6:$G$9),LOOKUP(T4678,Inputs!$J$6:$J$9,Inputs!$H$6:$H$9)),Inputs!$B$12),-Inputs!$B$12),NORM.INV(RAND(),LOOKUP(T4678,Inputs!$J$6:$J$9,Inputs!$G$6:$G$9),LOOKUP(T4678,Inputs!$J$6:$J$9,Inputs!$H$6:$H$9))),0),"" )</f>
        <v/>
      </c>
      <c r="K4678" s="26">
        <f>IF($A4678&lt;=Inputs!$B$13,IF(6&lt;=Inputs!$B$8,IF(Inputs!$B$12&gt;0,MAX(MIN(NORM.INV(RAND(),LOOKUP(U4678,Inputs!$J$6:$J$9,Inputs!$G$6:$G$9),LOOKUP(U4678,Inputs!$J$6:$J$9,Inputs!$H$6:$H$9)),Inputs!$B$12),-Inputs!$B$12),NORM.INV(RAND(),LOOKUP(U4678,Inputs!$J$6:$J$9,Inputs!$G$6:$G$9),LOOKUP(U4678,Inputs!$J$6:$J$9,Inputs!$H$6:$H$9))),0),"" )</f>
        <v/>
      </c>
      <c r="L4678" s="26">
        <f>IF($A4678&lt;=Inputs!$B$13,IF(7&lt;=Inputs!$B$8,IF(Inputs!$B$12&gt;0,MAX(MIN(NORM.INV(RAND(),LOOKUP(V4678,Inputs!$J$6:$J$9,Inputs!$G$6:$G$9),LOOKUP(V4678,Inputs!$J$6:$J$9,Inputs!$H$6:$H$9)),Inputs!$B$12),-Inputs!$B$12),NORM.INV(RAND(),LOOKUP(V4678,Inputs!$J$6:$J$9,Inputs!$G$6:$G$9),LOOKUP(V4678,Inputs!$J$6:$J$9,Inputs!$H$6:$H$9))),0),"" )</f>
        <v/>
      </c>
      <c r="M4678" s="26">
        <f>IF($A4678&lt;=Inputs!$B$13,IF(8&lt;=Inputs!$B$8,IF(Inputs!$B$12&gt;0,MAX(MIN(NORM.INV(RAND(),LOOKUP(W4678,Inputs!$J$6:$J$9,Inputs!$G$6:$G$9),LOOKUP(W4678,Inputs!$J$6:$J$9,Inputs!$H$6:$H$9)),Inputs!$B$12),-Inputs!$B$12),NORM.INV(RAND(),LOOKUP(W4678,Inputs!$J$6:$J$9,Inputs!$G$6:$G$9),LOOKUP(W4678,Inputs!$J$6:$J$9,Inputs!$H$6:$H$9))),0),"" )</f>
        <v/>
      </c>
      <c r="N4678" s="26">
        <f>IF($A4678&lt;=Inputs!$B$13,IF(9&lt;=Inputs!$B$8,IF(Inputs!$B$12&gt;0,MAX(MIN(NORM.INV(RAND(),LOOKUP(X4678,Inputs!$J$6:$J$9,Inputs!$G$6:$G$9),LOOKUP(X4678,Inputs!$J$6:$J$9,Inputs!$H$6:$H$9)),Inputs!$B$12),-Inputs!$B$12),NORM.INV(RAND(),LOOKUP(X4678,Inputs!$J$6:$J$9,Inputs!$G$6:$G$9),LOOKUP(X4678,Inputs!$J$6:$J$9,Inputs!$H$6:$H$9))),0),"" )</f>
        <v/>
      </c>
      <c r="O4678" s="26">
        <f>IF($A4678&lt;=Inputs!$B$13,IF(10&lt;=Inputs!$B$8,IF(Inputs!$B$12&gt;0,MAX(MIN(NORM.INV(RAND(),LOOKUP(Y4678,Inputs!$J$6:$J$9,Inputs!$G$6:$G$9),LOOKUP(Y4678,Inputs!$J$6:$J$9,Inputs!$H$6:$H$9)),Inputs!$B$12),-Inputs!$B$12),NORM.INV(RAND(),LOOKUP(Y4678,Inputs!$J$6:$J$9,Inputs!$G$6:$G$9),LOOKUP(Y4678,Inputs!$J$6:$J$9,Inputs!$H$6:$H$9))),0),"" )</f>
        <v/>
      </c>
      <c r="P4678" s="31">
        <f>IF($A4678&lt;=Inputs!$B$13,RAND(),"")</f>
        <v/>
      </c>
      <c r="Q4678" s="31">
        <f>IF($A4678&lt;=Inputs!$B$13,RAND(),"")</f>
        <v/>
      </c>
      <c r="R4678" s="31">
        <f>IF($A4678&lt;=Inputs!$B$13,RAND(),"")</f>
        <v/>
      </c>
      <c r="S4678" s="31">
        <f>IF($A4678&lt;=Inputs!$B$13,RAND(),"")</f>
        <v/>
      </c>
      <c r="T4678" s="31">
        <f>IF($A4678&lt;=Inputs!$B$13,RAND(),"")</f>
        <v/>
      </c>
      <c r="U4678" s="31">
        <f>IF($A4678&lt;=Inputs!$B$13,RAND(),"")</f>
        <v/>
      </c>
      <c r="V4678" s="31">
        <f>IF($A4678&lt;=Inputs!$B$13,RAND(),"")</f>
        <v/>
      </c>
      <c r="W4678" s="31">
        <f>IF($A4678&lt;=Inputs!$B$13,RAND(),"")</f>
        <v/>
      </c>
      <c r="X4678" s="31">
        <f>IF($A4678&lt;=Inputs!$B$13,RAND(),"")</f>
        <v/>
      </c>
      <c r="Y4678" s="31">
        <f>IF($A4678&lt;=Inputs!$B$13,RAND(),"")</f>
        <v/>
      </c>
    </row>
    <row r="4679">
      <c r="A4679" t="n">
        <v>4674</v>
      </c>
      <c r="B4679" s="26">
        <f>IF($A4679&lt;=Inputs!$B$13,IF(Inputs!$B$8&gt;0,SUM(F4679:O4679)/Inputs!$B$8,0),"")</f>
        <v/>
      </c>
      <c r="C4679" s="27">
        <f>IF($A4679&lt;=Inputs!$B$13,B4679/100,"")</f>
        <v/>
      </c>
      <c r="D4679" s="28">
        <f>IF($A4679&lt;=Inputs!$B$13,C4679*Inputs!$B$7,"")</f>
        <v/>
      </c>
      <c r="E4679" s="29">
        <f>IF($A4679&lt;=Inputs!$B$13,IF(D4679&gt;0,1,0),"")</f>
        <v/>
      </c>
      <c r="F4679" s="26">
        <f>IF($A4679&lt;=Inputs!$B$13,IF(1&lt;=Inputs!$B$8,IF(Inputs!$B$12&gt;0,MAX(MIN(NORM.INV(RAND(),LOOKUP(P4679,Inputs!$J$6:$J$9,Inputs!$G$6:$G$9),LOOKUP(P4679,Inputs!$J$6:$J$9,Inputs!$H$6:$H$9)),Inputs!$B$12),-Inputs!$B$12),NORM.INV(RAND(),LOOKUP(P4679,Inputs!$J$6:$J$9,Inputs!$G$6:$G$9),LOOKUP(P4679,Inputs!$J$6:$J$9,Inputs!$H$6:$H$9))),0),"" )</f>
        <v/>
      </c>
      <c r="G4679" s="26">
        <f>IF($A4679&lt;=Inputs!$B$13,IF(2&lt;=Inputs!$B$8,IF(Inputs!$B$12&gt;0,MAX(MIN(NORM.INV(RAND(),LOOKUP(Q4679,Inputs!$J$6:$J$9,Inputs!$G$6:$G$9),LOOKUP(Q4679,Inputs!$J$6:$J$9,Inputs!$H$6:$H$9)),Inputs!$B$12),-Inputs!$B$12),NORM.INV(RAND(),LOOKUP(Q4679,Inputs!$J$6:$J$9,Inputs!$G$6:$G$9),LOOKUP(Q4679,Inputs!$J$6:$J$9,Inputs!$H$6:$H$9))),0),"" )</f>
        <v/>
      </c>
      <c r="H4679" s="26">
        <f>IF($A4679&lt;=Inputs!$B$13,IF(3&lt;=Inputs!$B$8,IF(Inputs!$B$12&gt;0,MAX(MIN(NORM.INV(RAND(),LOOKUP(R4679,Inputs!$J$6:$J$9,Inputs!$G$6:$G$9),LOOKUP(R4679,Inputs!$J$6:$J$9,Inputs!$H$6:$H$9)),Inputs!$B$12),-Inputs!$B$12),NORM.INV(RAND(),LOOKUP(R4679,Inputs!$J$6:$J$9,Inputs!$G$6:$G$9),LOOKUP(R4679,Inputs!$J$6:$J$9,Inputs!$H$6:$H$9))),0),"" )</f>
        <v/>
      </c>
      <c r="I4679" s="26">
        <f>IF($A4679&lt;=Inputs!$B$13,IF(4&lt;=Inputs!$B$8,IF(Inputs!$B$12&gt;0,MAX(MIN(NORM.INV(RAND(),LOOKUP(S4679,Inputs!$J$6:$J$9,Inputs!$G$6:$G$9),LOOKUP(S4679,Inputs!$J$6:$J$9,Inputs!$H$6:$H$9)),Inputs!$B$12),-Inputs!$B$12),NORM.INV(RAND(),LOOKUP(S4679,Inputs!$J$6:$J$9,Inputs!$G$6:$G$9),LOOKUP(S4679,Inputs!$J$6:$J$9,Inputs!$H$6:$H$9))),0),"" )</f>
        <v/>
      </c>
      <c r="J4679" s="26">
        <f>IF($A4679&lt;=Inputs!$B$13,IF(5&lt;=Inputs!$B$8,IF(Inputs!$B$12&gt;0,MAX(MIN(NORM.INV(RAND(),LOOKUP(T4679,Inputs!$J$6:$J$9,Inputs!$G$6:$G$9),LOOKUP(T4679,Inputs!$J$6:$J$9,Inputs!$H$6:$H$9)),Inputs!$B$12),-Inputs!$B$12),NORM.INV(RAND(),LOOKUP(T4679,Inputs!$J$6:$J$9,Inputs!$G$6:$G$9),LOOKUP(T4679,Inputs!$J$6:$J$9,Inputs!$H$6:$H$9))),0),"" )</f>
        <v/>
      </c>
      <c r="K4679" s="26">
        <f>IF($A4679&lt;=Inputs!$B$13,IF(6&lt;=Inputs!$B$8,IF(Inputs!$B$12&gt;0,MAX(MIN(NORM.INV(RAND(),LOOKUP(U4679,Inputs!$J$6:$J$9,Inputs!$G$6:$G$9),LOOKUP(U4679,Inputs!$J$6:$J$9,Inputs!$H$6:$H$9)),Inputs!$B$12),-Inputs!$B$12),NORM.INV(RAND(),LOOKUP(U4679,Inputs!$J$6:$J$9,Inputs!$G$6:$G$9),LOOKUP(U4679,Inputs!$J$6:$J$9,Inputs!$H$6:$H$9))),0),"" )</f>
        <v/>
      </c>
      <c r="L4679" s="26">
        <f>IF($A4679&lt;=Inputs!$B$13,IF(7&lt;=Inputs!$B$8,IF(Inputs!$B$12&gt;0,MAX(MIN(NORM.INV(RAND(),LOOKUP(V4679,Inputs!$J$6:$J$9,Inputs!$G$6:$G$9),LOOKUP(V4679,Inputs!$J$6:$J$9,Inputs!$H$6:$H$9)),Inputs!$B$12),-Inputs!$B$12),NORM.INV(RAND(),LOOKUP(V4679,Inputs!$J$6:$J$9,Inputs!$G$6:$G$9),LOOKUP(V4679,Inputs!$J$6:$J$9,Inputs!$H$6:$H$9))),0),"" )</f>
        <v/>
      </c>
      <c r="M4679" s="26">
        <f>IF($A4679&lt;=Inputs!$B$13,IF(8&lt;=Inputs!$B$8,IF(Inputs!$B$12&gt;0,MAX(MIN(NORM.INV(RAND(),LOOKUP(W4679,Inputs!$J$6:$J$9,Inputs!$G$6:$G$9),LOOKUP(W4679,Inputs!$J$6:$J$9,Inputs!$H$6:$H$9)),Inputs!$B$12),-Inputs!$B$12),NORM.INV(RAND(),LOOKUP(W4679,Inputs!$J$6:$J$9,Inputs!$G$6:$G$9),LOOKUP(W4679,Inputs!$J$6:$J$9,Inputs!$H$6:$H$9))),0),"" )</f>
        <v/>
      </c>
      <c r="N4679" s="26">
        <f>IF($A4679&lt;=Inputs!$B$13,IF(9&lt;=Inputs!$B$8,IF(Inputs!$B$12&gt;0,MAX(MIN(NORM.INV(RAND(),LOOKUP(X4679,Inputs!$J$6:$J$9,Inputs!$G$6:$G$9),LOOKUP(X4679,Inputs!$J$6:$J$9,Inputs!$H$6:$H$9)),Inputs!$B$12),-Inputs!$B$12),NORM.INV(RAND(),LOOKUP(X4679,Inputs!$J$6:$J$9,Inputs!$G$6:$G$9),LOOKUP(X4679,Inputs!$J$6:$J$9,Inputs!$H$6:$H$9))),0),"" )</f>
        <v/>
      </c>
      <c r="O4679" s="26">
        <f>IF($A4679&lt;=Inputs!$B$13,IF(10&lt;=Inputs!$B$8,IF(Inputs!$B$12&gt;0,MAX(MIN(NORM.INV(RAND(),LOOKUP(Y4679,Inputs!$J$6:$J$9,Inputs!$G$6:$G$9),LOOKUP(Y4679,Inputs!$J$6:$J$9,Inputs!$H$6:$H$9)),Inputs!$B$12),-Inputs!$B$12),NORM.INV(RAND(),LOOKUP(Y4679,Inputs!$J$6:$J$9,Inputs!$G$6:$G$9),LOOKUP(Y4679,Inputs!$J$6:$J$9,Inputs!$H$6:$H$9))),0),"" )</f>
        <v/>
      </c>
      <c r="P4679" s="31">
        <f>IF($A4679&lt;=Inputs!$B$13,RAND(),"")</f>
        <v/>
      </c>
      <c r="Q4679" s="31">
        <f>IF($A4679&lt;=Inputs!$B$13,RAND(),"")</f>
        <v/>
      </c>
      <c r="R4679" s="31">
        <f>IF($A4679&lt;=Inputs!$B$13,RAND(),"")</f>
        <v/>
      </c>
      <c r="S4679" s="31">
        <f>IF($A4679&lt;=Inputs!$B$13,RAND(),"")</f>
        <v/>
      </c>
      <c r="T4679" s="31">
        <f>IF($A4679&lt;=Inputs!$B$13,RAND(),"")</f>
        <v/>
      </c>
      <c r="U4679" s="31">
        <f>IF($A4679&lt;=Inputs!$B$13,RAND(),"")</f>
        <v/>
      </c>
      <c r="V4679" s="31">
        <f>IF($A4679&lt;=Inputs!$B$13,RAND(),"")</f>
        <v/>
      </c>
      <c r="W4679" s="31">
        <f>IF($A4679&lt;=Inputs!$B$13,RAND(),"")</f>
        <v/>
      </c>
      <c r="X4679" s="31">
        <f>IF($A4679&lt;=Inputs!$B$13,RAND(),"")</f>
        <v/>
      </c>
      <c r="Y4679" s="31">
        <f>IF($A4679&lt;=Inputs!$B$13,RAND(),"")</f>
        <v/>
      </c>
    </row>
    <row r="4680">
      <c r="A4680" t="n">
        <v>4675</v>
      </c>
      <c r="B4680" s="26">
        <f>IF($A4680&lt;=Inputs!$B$13,IF(Inputs!$B$8&gt;0,SUM(F4680:O4680)/Inputs!$B$8,0),"")</f>
        <v/>
      </c>
      <c r="C4680" s="27">
        <f>IF($A4680&lt;=Inputs!$B$13,B4680/100,"")</f>
        <v/>
      </c>
      <c r="D4680" s="28">
        <f>IF($A4680&lt;=Inputs!$B$13,C4680*Inputs!$B$7,"")</f>
        <v/>
      </c>
      <c r="E4680" s="29">
        <f>IF($A4680&lt;=Inputs!$B$13,IF(D4680&gt;0,1,0),"")</f>
        <v/>
      </c>
      <c r="F4680" s="26">
        <f>IF($A4680&lt;=Inputs!$B$13,IF(1&lt;=Inputs!$B$8,IF(Inputs!$B$12&gt;0,MAX(MIN(NORM.INV(RAND(),LOOKUP(P4680,Inputs!$J$6:$J$9,Inputs!$G$6:$G$9),LOOKUP(P4680,Inputs!$J$6:$J$9,Inputs!$H$6:$H$9)),Inputs!$B$12),-Inputs!$B$12),NORM.INV(RAND(),LOOKUP(P4680,Inputs!$J$6:$J$9,Inputs!$G$6:$G$9),LOOKUP(P4680,Inputs!$J$6:$J$9,Inputs!$H$6:$H$9))),0),"" )</f>
        <v/>
      </c>
      <c r="G4680" s="26">
        <f>IF($A4680&lt;=Inputs!$B$13,IF(2&lt;=Inputs!$B$8,IF(Inputs!$B$12&gt;0,MAX(MIN(NORM.INV(RAND(),LOOKUP(Q4680,Inputs!$J$6:$J$9,Inputs!$G$6:$G$9),LOOKUP(Q4680,Inputs!$J$6:$J$9,Inputs!$H$6:$H$9)),Inputs!$B$12),-Inputs!$B$12),NORM.INV(RAND(),LOOKUP(Q4680,Inputs!$J$6:$J$9,Inputs!$G$6:$G$9),LOOKUP(Q4680,Inputs!$J$6:$J$9,Inputs!$H$6:$H$9))),0),"" )</f>
        <v/>
      </c>
      <c r="H4680" s="26">
        <f>IF($A4680&lt;=Inputs!$B$13,IF(3&lt;=Inputs!$B$8,IF(Inputs!$B$12&gt;0,MAX(MIN(NORM.INV(RAND(),LOOKUP(R4680,Inputs!$J$6:$J$9,Inputs!$G$6:$G$9),LOOKUP(R4680,Inputs!$J$6:$J$9,Inputs!$H$6:$H$9)),Inputs!$B$12),-Inputs!$B$12),NORM.INV(RAND(),LOOKUP(R4680,Inputs!$J$6:$J$9,Inputs!$G$6:$G$9),LOOKUP(R4680,Inputs!$J$6:$J$9,Inputs!$H$6:$H$9))),0),"" )</f>
        <v/>
      </c>
      <c r="I4680" s="26">
        <f>IF($A4680&lt;=Inputs!$B$13,IF(4&lt;=Inputs!$B$8,IF(Inputs!$B$12&gt;0,MAX(MIN(NORM.INV(RAND(),LOOKUP(S4680,Inputs!$J$6:$J$9,Inputs!$G$6:$G$9),LOOKUP(S4680,Inputs!$J$6:$J$9,Inputs!$H$6:$H$9)),Inputs!$B$12),-Inputs!$B$12),NORM.INV(RAND(),LOOKUP(S4680,Inputs!$J$6:$J$9,Inputs!$G$6:$G$9),LOOKUP(S4680,Inputs!$J$6:$J$9,Inputs!$H$6:$H$9))),0),"" )</f>
        <v/>
      </c>
      <c r="J4680" s="26">
        <f>IF($A4680&lt;=Inputs!$B$13,IF(5&lt;=Inputs!$B$8,IF(Inputs!$B$12&gt;0,MAX(MIN(NORM.INV(RAND(),LOOKUP(T4680,Inputs!$J$6:$J$9,Inputs!$G$6:$G$9),LOOKUP(T4680,Inputs!$J$6:$J$9,Inputs!$H$6:$H$9)),Inputs!$B$12),-Inputs!$B$12),NORM.INV(RAND(),LOOKUP(T4680,Inputs!$J$6:$J$9,Inputs!$G$6:$G$9),LOOKUP(T4680,Inputs!$J$6:$J$9,Inputs!$H$6:$H$9))),0),"" )</f>
        <v/>
      </c>
      <c r="K4680" s="26">
        <f>IF($A4680&lt;=Inputs!$B$13,IF(6&lt;=Inputs!$B$8,IF(Inputs!$B$12&gt;0,MAX(MIN(NORM.INV(RAND(),LOOKUP(U4680,Inputs!$J$6:$J$9,Inputs!$G$6:$G$9),LOOKUP(U4680,Inputs!$J$6:$J$9,Inputs!$H$6:$H$9)),Inputs!$B$12),-Inputs!$B$12),NORM.INV(RAND(),LOOKUP(U4680,Inputs!$J$6:$J$9,Inputs!$G$6:$G$9),LOOKUP(U4680,Inputs!$J$6:$J$9,Inputs!$H$6:$H$9))),0),"" )</f>
        <v/>
      </c>
      <c r="L4680" s="26">
        <f>IF($A4680&lt;=Inputs!$B$13,IF(7&lt;=Inputs!$B$8,IF(Inputs!$B$12&gt;0,MAX(MIN(NORM.INV(RAND(),LOOKUP(V4680,Inputs!$J$6:$J$9,Inputs!$G$6:$G$9),LOOKUP(V4680,Inputs!$J$6:$J$9,Inputs!$H$6:$H$9)),Inputs!$B$12),-Inputs!$B$12),NORM.INV(RAND(),LOOKUP(V4680,Inputs!$J$6:$J$9,Inputs!$G$6:$G$9),LOOKUP(V4680,Inputs!$J$6:$J$9,Inputs!$H$6:$H$9))),0),"" )</f>
        <v/>
      </c>
      <c r="M4680" s="26">
        <f>IF($A4680&lt;=Inputs!$B$13,IF(8&lt;=Inputs!$B$8,IF(Inputs!$B$12&gt;0,MAX(MIN(NORM.INV(RAND(),LOOKUP(W4680,Inputs!$J$6:$J$9,Inputs!$G$6:$G$9),LOOKUP(W4680,Inputs!$J$6:$J$9,Inputs!$H$6:$H$9)),Inputs!$B$12),-Inputs!$B$12),NORM.INV(RAND(),LOOKUP(W4680,Inputs!$J$6:$J$9,Inputs!$G$6:$G$9),LOOKUP(W4680,Inputs!$J$6:$J$9,Inputs!$H$6:$H$9))),0),"" )</f>
        <v/>
      </c>
      <c r="N4680" s="26">
        <f>IF($A4680&lt;=Inputs!$B$13,IF(9&lt;=Inputs!$B$8,IF(Inputs!$B$12&gt;0,MAX(MIN(NORM.INV(RAND(),LOOKUP(X4680,Inputs!$J$6:$J$9,Inputs!$G$6:$G$9),LOOKUP(X4680,Inputs!$J$6:$J$9,Inputs!$H$6:$H$9)),Inputs!$B$12),-Inputs!$B$12),NORM.INV(RAND(),LOOKUP(X4680,Inputs!$J$6:$J$9,Inputs!$G$6:$G$9),LOOKUP(X4680,Inputs!$J$6:$J$9,Inputs!$H$6:$H$9))),0),"" )</f>
        <v/>
      </c>
      <c r="O4680" s="26">
        <f>IF($A4680&lt;=Inputs!$B$13,IF(10&lt;=Inputs!$B$8,IF(Inputs!$B$12&gt;0,MAX(MIN(NORM.INV(RAND(),LOOKUP(Y4680,Inputs!$J$6:$J$9,Inputs!$G$6:$G$9),LOOKUP(Y4680,Inputs!$J$6:$J$9,Inputs!$H$6:$H$9)),Inputs!$B$12),-Inputs!$B$12),NORM.INV(RAND(),LOOKUP(Y4680,Inputs!$J$6:$J$9,Inputs!$G$6:$G$9),LOOKUP(Y4680,Inputs!$J$6:$J$9,Inputs!$H$6:$H$9))),0),"" )</f>
        <v/>
      </c>
      <c r="P4680" s="31">
        <f>IF($A4680&lt;=Inputs!$B$13,RAND(),"")</f>
        <v/>
      </c>
      <c r="Q4680" s="31">
        <f>IF($A4680&lt;=Inputs!$B$13,RAND(),"")</f>
        <v/>
      </c>
      <c r="R4680" s="31">
        <f>IF($A4680&lt;=Inputs!$B$13,RAND(),"")</f>
        <v/>
      </c>
      <c r="S4680" s="31">
        <f>IF($A4680&lt;=Inputs!$B$13,RAND(),"")</f>
        <v/>
      </c>
      <c r="T4680" s="31">
        <f>IF($A4680&lt;=Inputs!$B$13,RAND(),"")</f>
        <v/>
      </c>
      <c r="U4680" s="31">
        <f>IF($A4680&lt;=Inputs!$B$13,RAND(),"")</f>
        <v/>
      </c>
      <c r="V4680" s="31">
        <f>IF($A4680&lt;=Inputs!$B$13,RAND(),"")</f>
        <v/>
      </c>
      <c r="W4680" s="31">
        <f>IF($A4680&lt;=Inputs!$B$13,RAND(),"")</f>
        <v/>
      </c>
      <c r="X4680" s="31">
        <f>IF($A4680&lt;=Inputs!$B$13,RAND(),"")</f>
        <v/>
      </c>
      <c r="Y4680" s="31">
        <f>IF($A4680&lt;=Inputs!$B$13,RAND(),"")</f>
        <v/>
      </c>
    </row>
    <row r="4681">
      <c r="A4681" t="n">
        <v>4676</v>
      </c>
      <c r="B4681" s="26">
        <f>IF($A4681&lt;=Inputs!$B$13,IF(Inputs!$B$8&gt;0,SUM(F4681:O4681)/Inputs!$B$8,0),"")</f>
        <v/>
      </c>
      <c r="C4681" s="27">
        <f>IF($A4681&lt;=Inputs!$B$13,B4681/100,"")</f>
        <v/>
      </c>
      <c r="D4681" s="28">
        <f>IF($A4681&lt;=Inputs!$B$13,C4681*Inputs!$B$7,"")</f>
        <v/>
      </c>
      <c r="E4681" s="29">
        <f>IF($A4681&lt;=Inputs!$B$13,IF(D4681&gt;0,1,0),"")</f>
        <v/>
      </c>
      <c r="F4681" s="26">
        <f>IF($A4681&lt;=Inputs!$B$13,IF(1&lt;=Inputs!$B$8,IF(Inputs!$B$12&gt;0,MAX(MIN(NORM.INV(RAND(),LOOKUP(P4681,Inputs!$J$6:$J$9,Inputs!$G$6:$G$9),LOOKUP(P4681,Inputs!$J$6:$J$9,Inputs!$H$6:$H$9)),Inputs!$B$12),-Inputs!$B$12),NORM.INV(RAND(),LOOKUP(P4681,Inputs!$J$6:$J$9,Inputs!$G$6:$G$9),LOOKUP(P4681,Inputs!$J$6:$J$9,Inputs!$H$6:$H$9))),0),"" )</f>
        <v/>
      </c>
      <c r="G4681" s="26">
        <f>IF($A4681&lt;=Inputs!$B$13,IF(2&lt;=Inputs!$B$8,IF(Inputs!$B$12&gt;0,MAX(MIN(NORM.INV(RAND(),LOOKUP(Q4681,Inputs!$J$6:$J$9,Inputs!$G$6:$G$9),LOOKUP(Q4681,Inputs!$J$6:$J$9,Inputs!$H$6:$H$9)),Inputs!$B$12),-Inputs!$B$12),NORM.INV(RAND(),LOOKUP(Q4681,Inputs!$J$6:$J$9,Inputs!$G$6:$G$9),LOOKUP(Q4681,Inputs!$J$6:$J$9,Inputs!$H$6:$H$9))),0),"" )</f>
        <v/>
      </c>
      <c r="H4681" s="26">
        <f>IF($A4681&lt;=Inputs!$B$13,IF(3&lt;=Inputs!$B$8,IF(Inputs!$B$12&gt;0,MAX(MIN(NORM.INV(RAND(),LOOKUP(R4681,Inputs!$J$6:$J$9,Inputs!$G$6:$G$9),LOOKUP(R4681,Inputs!$J$6:$J$9,Inputs!$H$6:$H$9)),Inputs!$B$12),-Inputs!$B$12),NORM.INV(RAND(),LOOKUP(R4681,Inputs!$J$6:$J$9,Inputs!$G$6:$G$9),LOOKUP(R4681,Inputs!$J$6:$J$9,Inputs!$H$6:$H$9))),0),"" )</f>
        <v/>
      </c>
      <c r="I4681" s="26">
        <f>IF($A4681&lt;=Inputs!$B$13,IF(4&lt;=Inputs!$B$8,IF(Inputs!$B$12&gt;0,MAX(MIN(NORM.INV(RAND(),LOOKUP(S4681,Inputs!$J$6:$J$9,Inputs!$G$6:$G$9),LOOKUP(S4681,Inputs!$J$6:$J$9,Inputs!$H$6:$H$9)),Inputs!$B$12),-Inputs!$B$12),NORM.INV(RAND(),LOOKUP(S4681,Inputs!$J$6:$J$9,Inputs!$G$6:$G$9),LOOKUP(S4681,Inputs!$J$6:$J$9,Inputs!$H$6:$H$9))),0),"" )</f>
        <v/>
      </c>
      <c r="J4681" s="26">
        <f>IF($A4681&lt;=Inputs!$B$13,IF(5&lt;=Inputs!$B$8,IF(Inputs!$B$12&gt;0,MAX(MIN(NORM.INV(RAND(),LOOKUP(T4681,Inputs!$J$6:$J$9,Inputs!$G$6:$G$9),LOOKUP(T4681,Inputs!$J$6:$J$9,Inputs!$H$6:$H$9)),Inputs!$B$12),-Inputs!$B$12),NORM.INV(RAND(),LOOKUP(T4681,Inputs!$J$6:$J$9,Inputs!$G$6:$G$9),LOOKUP(T4681,Inputs!$J$6:$J$9,Inputs!$H$6:$H$9))),0),"" )</f>
        <v/>
      </c>
      <c r="K4681" s="26">
        <f>IF($A4681&lt;=Inputs!$B$13,IF(6&lt;=Inputs!$B$8,IF(Inputs!$B$12&gt;0,MAX(MIN(NORM.INV(RAND(),LOOKUP(U4681,Inputs!$J$6:$J$9,Inputs!$G$6:$G$9),LOOKUP(U4681,Inputs!$J$6:$J$9,Inputs!$H$6:$H$9)),Inputs!$B$12),-Inputs!$B$12),NORM.INV(RAND(),LOOKUP(U4681,Inputs!$J$6:$J$9,Inputs!$G$6:$G$9),LOOKUP(U4681,Inputs!$J$6:$J$9,Inputs!$H$6:$H$9))),0),"" )</f>
        <v/>
      </c>
      <c r="L4681" s="26">
        <f>IF($A4681&lt;=Inputs!$B$13,IF(7&lt;=Inputs!$B$8,IF(Inputs!$B$12&gt;0,MAX(MIN(NORM.INV(RAND(),LOOKUP(V4681,Inputs!$J$6:$J$9,Inputs!$G$6:$G$9),LOOKUP(V4681,Inputs!$J$6:$J$9,Inputs!$H$6:$H$9)),Inputs!$B$12),-Inputs!$B$12),NORM.INV(RAND(),LOOKUP(V4681,Inputs!$J$6:$J$9,Inputs!$G$6:$G$9),LOOKUP(V4681,Inputs!$J$6:$J$9,Inputs!$H$6:$H$9))),0),"" )</f>
        <v/>
      </c>
      <c r="M4681" s="26">
        <f>IF($A4681&lt;=Inputs!$B$13,IF(8&lt;=Inputs!$B$8,IF(Inputs!$B$12&gt;0,MAX(MIN(NORM.INV(RAND(),LOOKUP(W4681,Inputs!$J$6:$J$9,Inputs!$G$6:$G$9),LOOKUP(W4681,Inputs!$J$6:$J$9,Inputs!$H$6:$H$9)),Inputs!$B$12),-Inputs!$B$12),NORM.INV(RAND(),LOOKUP(W4681,Inputs!$J$6:$J$9,Inputs!$G$6:$G$9),LOOKUP(W4681,Inputs!$J$6:$J$9,Inputs!$H$6:$H$9))),0),"" )</f>
        <v/>
      </c>
      <c r="N4681" s="26">
        <f>IF($A4681&lt;=Inputs!$B$13,IF(9&lt;=Inputs!$B$8,IF(Inputs!$B$12&gt;0,MAX(MIN(NORM.INV(RAND(),LOOKUP(X4681,Inputs!$J$6:$J$9,Inputs!$G$6:$G$9),LOOKUP(X4681,Inputs!$J$6:$J$9,Inputs!$H$6:$H$9)),Inputs!$B$12),-Inputs!$B$12),NORM.INV(RAND(),LOOKUP(X4681,Inputs!$J$6:$J$9,Inputs!$G$6:$G$9),LOOKUP(X4681,Inputs!$J$6:$J$9,Inputs!$H$6:$H$9))),0),"" )</f>
        <v/>
      </c>
      <c r="O4681" s="26">
        <f>IF($A4681&lt;=Inputs!$B$13,IF(10&lt;=Inputs!$B$8,IF(Inputs!$B$12&gt;0,MAX(MIN(NORM.INV(RAND(),LOOKUP(Y4681,Inputs!$J$6:$J$9,Inputs!$G$6:$G$9),LOOKUP(Y4681,Inputs!$J$6:$J$9,Inputs!$H$6:$H$9)),Inputs!$B$12),-Inputs!$B$12),NORM.INV(RAND(),LOOKUP(Y4681,Inputs!$J$6:$J$9,Inputs!$G$6:$G$9),LOOKUP(Y4681,Inputs!$J$6:$J$9,Inputs!$H$6:$H$9))),0),"" )</f>
        <v/>
      </c>
      <c r="P4681" s="31">
        <f>IF($A4681&lt;=Inputs!$B$13,RAND(),"")</f>
        <v/>
      </c>
      <c r="Q4681" s="31">
        <f>IF($A4681&lt;=Inputs!$B$13,RAND(),"")</f>
        <v/>
      </c>
      <c r="R4681" s="31">
        <f>IF($A4681&lt;=Inputs!$B$13,RAND(),"")</f>
        <v/>
      </c>
      <c r="S4681" s="31">
        <f>IF($A4681&lt;=Inputs!$B$13,RAND(),"")</f>
        <v/>
      </c>
      <c r="T4681" s="31">
        <f>IF($A4681&lt;=Inputs!$B$13,RAND(),"")</f>
        <v/>
      </c>
      <c r="U4681" s="31">
        <f>IF($A4681&lt;=Inputs!$B$13,RAND(),"")</f>
        <v/>
      </c>
      <c r="V4681" s="31">
        <f>IF($A4681&lt;=Inputs!$B$13,RAND(),"")</f>
        <v/>
      </c>
      <c r="W4681" s="31">
        <f>IF($A4681&lt;=Inputs!$B$13,RAND(),"")</f>
        <v/>
      </c>
      <c r="X4681" s="31">
        <f>IF($A4681&lt;=Inputs!$B$13,RAND(),"")</f>
        <v/>
      </c>
      <c r="Y4681" s="31">
        <f>IF($A4681&lt;=Inputs!$B$13,RAND(),"")</f>
        <v/>
      </c>
    </row>
    <row r="4682">
      <c r="A4682" t="n">
        <v>4677</v>
      </c>
      <c r="B4682" s="26">
        <f>IF($A4682&lt;=Inputs!$B$13,IF(Inputs!$B$8&gt;0,SUM(F4682:O4682)/Inputs!$B$8,0),"")</f>
        <v/>
      </c>
      <c r="C4682" s="27">
        <f>IF($A4682&lt;=Inputs!$B$13,B4682/100,"")</f>
        <v/>
      </c>
      <c r="D4682" s="28">
        <f>IF($A4682&lt;=Inputs!$B$13,C4682*Inputs!$B$7,"")</f>
        <v/>
      </c>
      <c r="E4682" s="29">
        <f>IF($A4682&lt;=Inputs!$B$13,IF(D4682&gt;0,1,0),"")</f>
        <v/>
      </c>
      <c r="F4682" s="26">
        <f>IF($A4682&lt;=Inputs!$B$13,IF(1&lt;=Inputs!$B$8,IF(Inputs!$B$12&gt;0,MAX(MIN(NORM.INV(RAND(),LOOKUP(P4682,Inputs!$J$6:$J$9,Inputs!$G$6:$G$9),LOOKUP(P4682,Inputs!$J$6:$J$9,Inputs!$H$6:$H$9)),Inputs!$B$12),-Inputs!$B$12),NORM.INV(RAND(),LOOKUP(P4682,Inputs!$J$6:$J$9,Inputs!$G$6:$G$9),LOOKUP(P4682,Inputs!$J$6:$J$9,Inputs!$H$6:$H$9))),0),"" )</f>
        <v/>
      </c>
      <c r="G4682" s="26">
        <f>IF($A4682&lt;=Inputs!$B$13,IF(2&lt;=Inputs!$B$8,IF(Inputs!$B$12&gt;0,MAX(MIN(NORM.INV(RAND(),LOOKUP(Q4682,Inputs!$J$6:$J$9,Inputs!$G$6:$G$9),LOOKUP(Q4682,Inputs!$J$6:$J$9,Inputs!$H$6:$H$9)),Inputs!$B$12),-Inputs!$B$12),NORM.INV(RAND(),LOOKUP(Q4682,Inputs!$J$6:$J$9,Inputs!$G$6:$G$9),LOOKUP(Q4682,Inputs!$J$6:$J$9,Inputs!$H$6:$H$9))),0),"" )</f>
        <v/>
      </c>
      <c r="H4682" s="26">
        <f>IF($A4682&lt;=Inputs!$B$13,IF(3&lt;=Inputs!$B$8,IF(Inputs!$B$12&gt;0,MAX(MIN(NORM.INV(RAND(),LOOKUP(R4682,Inputs!$J$6:$J$9,Inputs!$G$6:$G$9),LOOKUP(R4682,Inputs!$J$6:$J$9,Inputs!$H$6:$H$9)),Inputs!$B$12),-Inputs!$B$12),NORM.INV(RAND(),LOOKUP(R4682,Inputs!$J$6:$J$9,Inputs!$G$6:$G$9),LOOKUP(R4682,Inputs!$J$6:$J$9,Inputs!$H$6:$H$9))),0),"" )</f>
        <v/>
      </c>
      <c r="I4682" s="26">
        <f>IF($A4682&lt;=Inputs!$B$13,IF(4&lt;=Inputs!$B$8,IF(Inputs!$B$12&gt;0,MAX(MIN(NORM.INV(RAND(),LOOKUP(S4682,Inputs!$J$6:$J$9,Inputs!$G$6:$G$9),LOOKUP(S4682,Inputs!$J$6:$J$9,Inputs!$H$6:$H$9)),Inputs!$B$12),-Inputs!$B$12),NORM.INV(RAND(),LOOKUP(S4682,Inputs!$J$6:$J$9,Inputs!$G$6:$G$9),LOOKUP(S4682,Inputs!$J$6:$J$9,Inputs!$H$6:$H$9))),0),"" )</f>
        <v/>
      </c>
      <c r="J4682" s="26">
        <f>IF($A4682&lt;=Inputs!$B$13,IF(5&lt;=Inputs!$B$8,IF(Inputs!$B$12&gt;0,MAX(MIN(NORM.INV(RAND(),LOOKUP(T4682,Inputs!$J$6:$J$9,Inputs!$G$6:$G$9),LOOKUP(T4682,Inputs!$J$6:$J$9,Inputs!$H$6:$H$9)),Inputs!$B$12),-Inputs!$B$12),NORM.INV(RAND(),LOOKUP(T4682,Inputs!$J$6:$J$9,Inputs!$G$6:$G$9),LOOKUP(T4682,Inputs!$J$6:$J$9,Inputs!$H$6:$H$9))),0),"" )</f>
        <v/>
      </c>
      <c r="K4682" s="26">
        <f>IF($A4682&lt;=Inputs!$B$13,IF(6&lt;=Inputs!$B$8,IF(Inputs!$B$12&gt;0,MAX(MIN(NORM.INV(RAND(),LOOKUP(U4682,Inputs!$J$6:$J$9,Inputs!$G$6:$G$9),LOOKUP(U4682,Inputs!$J$6:$J$9,Inputs!$H$6:$H$9)),Inputs!$B$12),-Inputs!$B$12),NORM.INV(RAND(),LOOKUP(U4682,Inputs!$J$6:$J$9,Inputs!$G$6:$G$9),LOOKUP(U4682,Inputs!$J$6:$J$9,Inputs!$H$6:$H$9))),0),"" )</f>
        <v/>
      </c>
      <c r="L4682" s="26">
        <f>IF($A4682&lt;=Inputs!$B$13,IF(7&lt;=Inputs!$B$8,IF(Inputs!$B$12&gt;0,MAX(MIN(NORM.INV(RAND(),LOOKUP(V4682,Inputs!$J$6:$J$9,Inputs!$G$6:$G$9),LOOKUP(V4682,Inputs!$J$6:$J$9,Inputs!$H$6:$H$9)),Inputs!$B$12),-Inputs!$B$12),NORM.INV(RAND(),LOOKUP(V4682,Inputs!$J$6:$J$9,Inputs!$G$6:$G$9),LOOKUP(V4682,Inputs!$J$6:$J$9,Inputs!$H$6:$H$9))),0),"" )</f>
        <v/>
      </c>
      <c r="M4682" s="26">
        <f>IF($A4682&lt;=Inputs!$B$13,IF(8&lt;=Inputs!$B$8,IF(Inputs!$B$12&gt;0,MAX(MIN(NORM.INV(RAND(),LOOKUP(W4682,Inputs!$J$6:$J$9,Inputs!$G$6:$G$9),LOOKUP(W4682,Inputs!$J$6:$J$9,Inputs!$H$6:$H$9)),Inputs!$B$12),-Inputs!$B$12),NORM.INV(RAND(),LOOKUP(W4682,Inputs!$J$6:$J$9,Inputs!$G$6:$G$9),LOOKUP(W4682,Inputs!$J$6:$J$9,Inputs!$H$6:$H$9))),0),"" )</f>
        <v/>
      </c>
      <c r="N4682" s="26">
        <f>IF($A4682&lt;=Inputs!$B$13,IF(9&lt;=Inputs!$B$8,IF(Inputs!$B$12&gt;0,MAX(MIN(NORM.INV(RAND(),LOOKUP(X4682,Inputs!$J$6:$J$9,Inputs!$G$6:$G$9),LOOKUP(X4682,Inputs!$J$6:$J$9,Inputs!$H$6:$H$9)),Inputs!$B$12),-Inputs!$B$12),NORM.INV(RAND(),LOOKUP(X4682,Inputs!$J$6:$J$9,Inputs!$G$6:$G$9),LOOKUP(X4682,Inputs!$J$6:$J$9,Inputs!$H$6:$H$9))),0),"" )</f>
        <v/>
      </c>
      <c r="O4682" s="26">
        <f>IF($A4682&lt;=Inputs!$B$13,IF(10&lt;=Inputs!$B$8,IF(Inputs!$B$12&gt;0,MAX(MIN(NORM.INV(RAND(),LOOKUP(Y4682,Inputs!$J$6:$J$9,Inputs!$G$6:$G$9),LOOKUP(Y4682,Inputs!$J$6:$J$9,Inputs!$H$6:$H$9)),Inputs!$B$12),-Inputs!$B$12),NORM.INV(RAND(),LOOKUP(Y4682,Inputs!$J$6:$J$9,Inputs!$G$6:$G$9),LOOKUP(Y4682,Inputs!$J$6:$J$9,Inputs!$H$6:$H$9))),0),"" )</f>
        <v/>
      </c>
      <c r="P4682" s="31">
        <f>IF($A4682&lt;=Inputs!$B$13,RAND(),"")</f>
        <v/>
      </c>
      <c r="Q4682" s="31">
        <f>IF($A4682&lt;=Inputs!$B$13,RAND(),"")</f>
        <v/>
      </c>
      <c r="R4682" s="31">
        <f>IF($A4682&lt;=Inputs!$B$13,RAND(),"")</f>
        <v/>
      </c>
      <c r="S4682" s="31">
        <f>IF($A4682&lt;=Inputs!$B$13,RAND(),"")</f>
        <v/>
      </c>
      <c r="T4682" s="31">
        <f>IF($A4682&lt;=Inputs!$B$13,RAND(),"")</f>
        <v/>
      </c>
      <c r="U4682" s="31">
        <f>IF($A4682&lt;=Inputs!$B$13,RAND(),"")</f>
        <v/>
      </c>
      <c r="V4682" s="31">
        <f>IF($A4682&lt;=Inputs!$B$13,RAND(),"")</f>
        <v/>
      </c>
      <c r="W4682" s="31">
        <f>IF($A4682&lt;=Inputs!$B$13,RAND(),"")</f>
        <v/>
      </c>
      <c r="X4682" s="31">
        <f>IF($A4682&lt;=Inputs!$B$13,RAND(),"")</f>
        <v/>
      </c>
      <c r="Y4682" s="31">
        <f>IF($A4682&lt;=Inputs!$B$13,RAND(),"")</f>
        <v/>
      </c>
    </row>
    <row r="4683">
      <c r="A4683" t="n">
        <v>4678</v>
      </c>
      <c r="B4683" s="26">
        <f>IF($A4683&lt;=Inputs!$B$13,IF(Inputs!$B$8&gt;0,SUM(F4683:O4683)/Inputs!$B$8,0),"")</f>
        <v/>
      </c>
      <c r="C4683" s="27">
        <f>IF($A4683&lt;=Inputs!$B$13,B4683/100,"")</f>
        <v/>
      </c>
      <c r="D4683" s="28">
        <f>IF($A4683&lt;=Inputs!$B$13,C4683*Inputs!$B$7,"")</f>
        <v/>
      </c>
      <c r="E4683" s="29">
        <f>IF($A4683&lt;=Inputs!$B$13,IF(D4683&gt;0,1,0),"")</f>
        <v/>
      </c>
      <c r="F4683" s="26">
        <f>IF($A4683&lt;=Inputs!$B$13,IF(1&lt;=Inputs!$B$8,IF(Inputs!$B$12&gt;0,MAX(MIN(NORM.INV(RAND(),LOOKUP(P4683,Inputs!$J$6:$J$9,Inputs!$G$6:$G$9),LOOKUP(P4683,Inputs!$J$6:$J$9,Inputs!$H$6:$H$9)),Inputs!$B$12),-Inputs!$B$12),NORM.INV(RAND(),LOOKUP(P4683,Inputs!$J$6:$J$9,Inputs!$G$6:$G$9),LOOKUP(P4683,Inputs!$J$6:$J$9,Inputs!$H$6:$H$9))),0),"" )</f>
        <v/>
      </c>
      <c r="G4683" s="26">
        <f>IF($A4683&lt;=Inputs!$B$13,IF(2&lt;=Inputs!$B$8,IF(Inputs!$B$12&gt;0,MAX(MIN(NORM.INV(RAND(),LOOKUP(Q4683,Inputs!$J$6:$J$9,Inputs!$G$6:$G$9),LOOKUP(Q4683,Inputs!$J$6:$J$9,Inputs!$H$6:$H$9)),Inputs!$B$12),-Inputs!$B$12),NORM.INV(RAND(),LOOKUP(Q4683,Inputs!$J$6:$J$9,Inputs!$G$6:$G$9),LOOKUP(Q4683,Inputs!$J$6:$J$9,Inputs!$H$6:$H$9))),0),"" )</f>
        <v/>
      </c>
      <c r="H4683" s="26">
        <f>IF($A4683&lt;=Inputs!$B$13,IF(3&lt;=Inputs!$B$8,IF(Inputs!$B$12&gt;0,MAX(MIN(NORM.INV(RAND(),LOOKUP(R4683,Inputs!$J$6:$J$9,Inputs!$G$6:$G$9),LOOKUP(R4683,Inputs!$J$6:$J$9,Inputs!$H$6:$H$9)),Inputs!$B$12),-Inputs!$B$12),NORM.INV(RAND(),LOOKUP(R4683,Inputs!$J$6:$J$9,Inputs!$G$6:$G$9),LOOKUP(R4683,Inputs!$J$6:$J$9,Inputs!$H$6:$H$9))),0),"" )</f>
        <v/>
      </c>
      <c r="I4683" s="26">
        <f>IF($A4683&lt;=Inputs!$B$13,IF(4&lt;=Inputs!$B$8,IF(Inputs!$B$12&gt;0,MAX(MIN(NORM.INV(RAND(),LOOKUP(S4683,Inputs!$J$6:$J$9,Inputs!$G$6:$G$9),LOOKUP(S4683,Inputs!$J$6:$J$9,Inputs!$H$6:$H$9)),Inputs!$B$12),-Inputs!$B$12),NORM.INV(RAND(),LOOKUP(S4683,Inputs!$J$6:$J$9,Inputs!$G$6:$G$9),LOOKUP(S4683,Inputs!$J$6:$J$9,Inputs!$H$6:$H$9))),0),"" )</f>
        <v/>
      </c>
      <c r="J4683" s="26">
        <f>IF($A4683&lt;=Inputs!$B$13,IF(5&lt;=Inputs!$B$8,IF(Inputs!$B$12&gt;0,MAX(MIN(NORM.INV(RAND(),LOOKUP(T4683,Inputs!$J$6:$J$9,Inputs!$G$6:$G$9),LOOKUP(T4683,Inputs!$J$6:$J$9,Inputs!$H$6:$H$9)),Inputs!$B$12),-Inputs!$B$12),NORM.INV(RAND(),LOOKUP(T4683,Inputs!$J$6:$J$9,Inputs!$G$6:$G$9),LOOKUP(T4683,Inputs!$J$6:$J$9,Inputs!$H$6:$H$9))),0),"" )</f>
        <v/>
      </c>
      <c r="K4683" s="26">
        <f>IF($A4683&lt;=Inputs!$B$13,IF(6&lt;=Inputs!$B$8,IF(Inputs!$B$12&gt;0,MAX(MIN(NORM.INV(RAND(),LOOKUP(U4683,Inputs!$J$6:$J$9,Inputs!$G$6:$G$9),LOOKUP(U4683,Inputs!$J$6:$J$9,Inputs!$H$6:$H$9)),Inputs!$B$12),-Inputs!$B$12),NORM.INV(RAND(),LOOKUP(U4683,Inputs!$J$6:$J$9,Inputs!$G$6:$G$9),LOOKUP(U4683,Inputs!$J$6:$J$9,Inputs!$H$6:$H$9))),0),"" )</f>
        <v/>
      </c>
      <c r="L4683" s="26">
        <f>IF($A4683&lt;=Inputs!$B$13,IF(7&lt;=Inputs!$B$8,IF(Inputs!$B$12&gt;0,MAX(MIN(NORM.INV(RAND(),LOOKUP(V4683,Inputs!$J$6:$J$9,Inputs!$G$6:$G$9),LOOKUP(V4683,Inputs!$J$6:$J$9,Inputs!$H$6:$H$9)),Inputs!$B$12),-Inputs!$B$12),NORM.INV(RAND(),LOOKUP(V4683,Inputs!$J$6:$J$9,Inputs!$G$6:$G$9),LOOKUP(V4683,Inputs!$J$6:$J$9,Inputs!$H$6:$H$9))),0),"" )</f>
        <v/>
      </c>
      <c r="M4683" s="26">
        <f>IF($A4683&lt;=Inputs!$B$13,IF(8&lt;=Inputs!$B$8,IF(Inputs!$B$12&gt;0,MAX(MIN(NORM.INV(RAND(),LOOKUP(W4683,Inputs!$J$6:$J$9,Inputs!$G$6:$G$9),LOOKUP(W4683,Inputs!$J$6:$J$9,Inputs!$H$6:$H$9)),Inputs!$B$12),-Inputs!$B$12),NORM.INV(RAND(),LOOKUP(W4683,Inputs!$J$6:$J$9,Inputs!$G$6:$G$9),LOOKUP(W4683,Inputs!$J$6:$J$9,Inputs!$H$6:$H$9))),0),"" )</f>
        <v/>
      </c>
      <c r="N4683" s="26">
        <f>IF($A4683&lt;=Inputs!$B$13,IF(9&lt;=Inputs!$B$8,IF(Inputs!$B$12&gt;0,MAX(MIN(NORM.INV(RAND(),LOOKUP(X4683,Inputs!$J$6:$J$9,Inputs!$G$6:$G$9),LOOKUP(X4683,Inputs!$J$6:$J$9,Inputs!$H$6:$H$9)),Inputs!$B$12),-Inputs!$B$12),NORM.INV(RAND(),LOOKUP(X4683,Inputs!$J$6:$J$9,Inputs!$G$6:$G$9),LOOKUP(X4683,Inputs!$J$6:$J$9,Inputs!$H$6:$H$9))),0),"" )</f>
        <v/>
      </c>
      <c r="O4683" s="26">
        <f>IF($A4683&lt;=Inputs!$B$13,IF(10&lt;=Inputs!$B$8,IF(Inputs!$B$12&gt;0,MAX(MIN(NORM.INV(RAND(),LOOKUP(Y4683,Inputs!$J$6:$J$9,Inputs!$G$6:$G$9),LOOKUP(Y4683,Inputs!$J$6:$J$9,Inputs!$H$6:$H$9)),Inputs!$B$12),-Inputs!$B$12),NORM.INV(RAND(),LOOKUP(Y4683,Inputs!$J$6:$J$9,Inputs!$G$6:$G$9),LOOKUP(Y4683,Inputs!$J$6:$J$9,Inputs!$H$6:$H$9))),0),"" )</f>
        <v/>
      </c>
      <c r="P4683" s="31">
        <f>IF($A4683&lt;=Inputs!$B$13,RAND(),"")</f>
        <v/>
      </c>
      <c r="Q4683" s="31">
        <f>IF($A4683&lt;=Inputs!$B$13,RAND(),"")</f>
        <v/>
      </c>
      <c r="R4683" s="31">
        <f>IF($A4683&lt;=Inputs!$B$13,RAND(),"")</f>
        <v/>
      </c>
      <c r="S4683" s="31">
        <f>IF($A4683&lt;=Inputs!$B$13,RAND(),"")</f>
        <v/>
      </c>
      <c r="T4683" s="31">
        <f>IF($A4683&lt;=Inputs!$B$13,RAND(),"")</f>
        <v/>
      </c>
      <c r="U4683" s="31">
        <f>IF($A4683&lt;=Inputs!$B$13,RAND(),"")</f>
        <v/>
      </c>
      <c r="V4683" s="31">
        <f>IF($A4683&lt;=Inputs!$B$13,RAND(),"")</f>
        <v/>
      </c>
      <c r="W4683" s="31">
        <f>IF($A4683&lt;=Inputs!$B$13,RAND(),"")</f>
        <v/>
      </c>
      <c r="X4683" s="31">
        <f>IF($A4683&lt;=Inputs!$B$13,RAND(),"")</f>
        <v/>
      </c>
      <c r="Y4683" s="31">
        <f>IF($A4683&lt;=Inputs!$B$13,RAND(),"")</f>
        <v/>
      </c>
    </row>
    <row r="4684">
      <c r="A4684" t="n">
        <v>4679</v>
      </c>
      <c r="B4684" s="26">
        <f>IF($A4684&lt;=Inputs!$B$13,IF(Inputs!$B$8&gt;0,SUM(F4684:O4684)/Inputs!$B$8,0),"")</f>
        <v/>
      </c>
      <c r="C4684" s="27">
        <f>IF($A4684&lt;=Inputs!$B$13,B4684/100,"")</f>
        <v/>
      </c>
      <c r="D4684" s="28">
        <f>IF($A4684&lt;=Inputs!$B$13,C4684*Inputs!$B$7,"")</f>
        <v/>
      </c>
      <c r="E4684" s="29">
        <f>IF($A4684&lt;=Inputs!$B$13,IF(D4684&gt;0,1,0),"")</f>
        <v/>
      </c>
      <c r="F4684" s="26">
        <f>IF($A4684&lt;=Inputs!$B$13,IF(1&lt;=Inputs!$B$8,IF(Inputs!$B$12&gt;0,MAX(MIN(NORM.INV(RAND(),LOOKUP(P4684,Inputs!$J$6:$J$9,Inputs!$G$6:$G$9),LOOKUP(P4684,Inputs!$J$6:$J$9,Inputs!$H$6:$H$9)),Inputs!$B$12),-Inputs!$B$12),NORM.INV(RAND(),LOOKUP(P4684,Inputs!$J$6:$J$9,Inputs!$G$6:$G$9),LOOKUP(P4684,Inputs!$J$6:$J$9,Inputs!$H$6:$H$9))),0),"" )</f>
        <v/>
      </c>
      <c r="G4684" s="26">
        <f>IF($A4684&lt;=Inputs!$B$13,IF(2&lt;=Inputs!$B$8,IF(Inputs!$B$12&gt;0,MAX(MIN(NORM.INV(RAND(),LOOKUP(Q4684,Inputs!$J$6:$J$9,Inputs!$G$6:$G$9),LOOKUP(Q4684,Inputs!$J$6:$J$9,Inputs!$H$6:$H$9)),Inputs!$B$12),-Inputs!$B$12),NORM.INV(RAND(),LOOKUP(Q4684,Inputs!$J$6:$J$9,Inputs!$G$6:$G$9),LOOKUP(Q4684,Inputs!$J$6:$J$9,Inputs!$H$6:$H$9))),0),"" )</f>
        <v/>
      </c>
      <c r="H4684" s="26">
        <f>IF($A4684&lt;=Inputs!$B$13,IF(3&lt;=Inputs!$B$8,IF(Inputs!$B$12&gt;0,MAX(MIN(NORM.INV(RAND(),LOOKUP(R4684,Inputs!$J$6:$J$9,Inputs!$G$6:$G$9),LOOKUP(R4684,Inputs!$J$6:$J$9,Inputs!$H$6:$H$9)),Inputs!$B$12),-Inputs!$B$12),NORM.INV(RAND(),LOOKUP(R4684,Inputs!$J$6:$J$9,Inputs!$G$6:$G$9),LOOKUP(R4684,Inputs!$J$6:$J$9,Inputs!$H$6:$H$9))),0),"" )</f>
        <v/>
      </c>
      <c r="I4684" s="26">
        <f>IF($A4684&lt;=Inputs!$B$13,IF(4&lt;=Inputs!$B$8,IF(Inputs!$B$12&gt;0,MAX(MIN(NORM.INV(RAND(),LOOKUP(S4684,Inputs!$J$6:$J$9,Inputs!$G$6:$G$9),LOOKUP(S4684,Inputs!$J$6:$J$9,Inputs!$H$6:$H$9)),Inputs!$B$12),-Inputs!$B$12),NORM.INV(RAND(),LOOKUP(S4684,Inputs!$J$6:$J$9,Inputs!$G$6:$G$9),LOOKUP(S4684,Inputs!$J$6:$J$9,Inputs!$H$6:$H$9))),0),"" )</f>
        <v/>
      </c>
      <c r="J4684" s="26">
        <f>IF($A4684&lt;=Inputs!$B$13,IF(5&lt;=Inputs!$B$8,IF(Inputs!$B$12&gt;0,MAX(MIN(NORM.INV(RAND(),LOOKUP(T4684,Inputs!$J$6:$J$9,Inputs!$G$6:$G$9),LOOKUP(T4684,Inputs!$J$6:$J$9,Inputs!$H$6:$H$9)),Inputs!$B$12),-Inputs!$B$12),NORM.INV(RAND(),LOOKUP(T4684,Inputs!$J$6:$J$9,Inputs!$G$6:$G$9),LOOKUP(T4684,Inputs!$J$6:$J$9,Inputs!$H$6:$H$9))),0),"" )</f>
        <v/>
      </c>
      <c r="K4684" s="26">
        <f>IF($A4684&lt;=Inputs!$B$13,IF(6&lt;=Inputs!$B$8,IF(Inputs!$B$12&gt;0,MAX(MIN(NORM.INV(RAND(),LOOKUP(U4684,Inputs!$J$6:$J$9,Inputs!$G$6:$G$9),LOOKUP(U4684,Inputs!$J$6:$J$9,Inputs!$H$6:$H$9)),Inputs!$B$12),-Inputs!$B$12),NORM.INV(RAND(),LOOKUP(U4684,Inputs!$J$6:$J$9,Inputs!$G$6:$G$9),LOOKUP(U4684,Inputs!$J$6:$J$9,Inputs!$H$6:$H$9))),0),"" )</f>
        <v/>
      </c>
      <c r="L4684" s="26">
        <f>IF($A4684&lt;=Inputs!$B$13,IF(7&lt;=Inputs!$B$8,IF(Inputs!$B$12&gt;0,MAX(MIN(NORM.INV(RAND(),LOOKUP(V4684,Inputs!$J$6:$J$9,Inputs!$G$6:$G$9),LOOKUP(V4684,Inputs!$J$6:$J$9,Inputs!$H$6:$H$9)),Inputs!$B$12),-Inputs!$B$12),NORM.INV(RAND(),LOOKUP(V4684,Inputs!$J$6:$J$9,Inputs!$G$6:$G$9),LOOKUP(V4684,Inputs!$J$6:$J$9,Inputs!$H$6:$H$9))),0),"" )</f>
        <v/>
      </c>
      <c r="M4684" s="26">
        <f>IF($A4684&lt;=Inputs!$B$13,IF(8&lt;=Inputs!$B$8,IF(Inputs!$B$12&gt;0,MAX(MIN(NORM.INV(RAND(),LOOKUP(W4684,Inputs!$J$6:$J$9,Inputs!$G$6:$G$9),LOOKUP(W4684,Inputs!$J$6:$J$9,Inputs!$H$6:$H$9)),Inputs!$B$12),-Inputs!$B$12),NORM.INV(RAND(),LOOKUP(W4684,Inputs!$J$6:$J$9,Inputs!$G$6:$G$9),LOOKUP(W4684,Inputs!$J$6:$J$9,Inputs!$H$6:$H$9))),0),"" )</f>
        <v/>
      </c>
      <c r="N4684" s="26">
        <f>IF($A4684&lt;=Inputs!$B$13,IF(9&lt;=Inputs!$B$8,IF(Inputs!$B$12&gt;0,MAX(MIN(NORM.INV(RAND(),LOOKUP(X4684,Inputs!$J$6:$J$9,Inputs!$G$6:$G$9),LOOKUP(X4684,Inputs!$J$6:$J$9,Inputs!$H$6:$H$9)),Inputs!$B$12),-Inputs!$B$12),NORM.INV(RAND(),LOOKUP(X4684,Inputs!$J$6:$J$9,Inputs!$G$6:$G$9),LOOKUP(X4684,Inputs!$J$6:$J$9,Inputs!$H$6:$H$9))),0),"" )</f>
        <v/>
      </c>
      <c r="O4684" s="26">
        <f>IF($A4684&lt;=Inputs!$B$13,IF(10&lt;=Inputs!$B$8,IF(Inputs!$B$12&gt;0,MAX(MIN(NORM.INV(RAND(),LOOKUP(Y4684,Inputs!$J$6:$J$9,Inputs!$G$6:$G$9),LOOKUP(Y4684,Inputs!$J$6:$J$9,Inputs!$H$6:$H$9)),Inputs!$B$12),-Inputs!$B$12),NORM.INV(RAND(),LOOKUP(Y4684,Inputs!$J$6:$J$9,Inputs!$G$6:$G$9),LOOKUP(Y4684,Inputs!$J$6:$J$9,Inputs!$H$6:$H$9))),0),"" )</f>
        <v/>
      </c>
      <c r="P4684" s="31">
        <f>IF($A4684&lt;=Inputs!$B$13,RAND(),"")</f>
        <v/>
      </c>
      <c r="Q4684" s="31">
        <f>IF($A4684&lt;=Inputs!$B$13,RAND(),"")</f>
        <v/>
      </c>
      <c r="R4684" s="31">
        <f>IF($A4684&lt;=Inputs!$B$13,RAND(),"")</f>
        <v/>
      </c>
      <c r="S4684" s="31">
        <f>IF($A4684&lt;=Inputs!$B$13,RAND(),"")</f>
        <v/>
      </c>
      <c r="T4684" s="31">
        <f>IF($A4684&lt;=Inputs!$B$13,RAND(),"")</f>
        <v/>
      </c>
      <c r="U4684" s="31">
        <f>IF($A4684&lt;=Inputs!$B$13,RAND(),"")</f>
        <v/>
      </c>
      <c r="V4684" s="31">
        <f>IF($A4684&lt;=Inputs!$B$13,RAND(),"")</f>
        <v/>
      </c>
      <c r="W4684" s="31">
        <f>IF($A4684&lt;=Inputs!$B$13,RAND(),"")</f>
        <v/>
      </c>
      <c r="X4684" s="31">
        <f>IF($A4684&lt;=Inputs!$B$13,RAND(),"")</f>
        <v/>
      </c>
      <c r="Y4684" s="31">
        <f>IF($A4684&lt;=Inputs!$B$13,RAND(),"")</f>
        <v/>
      </c>
    </row>
    <row r="4685">
      <c r="A4685" t="n">
        <v>4680</v>
      </c>
      <c r="B4685" s="26">
        <f>IF($A4685&lt;=Inputs!$B$13,IF(Inputs!$B$8&gt;0,SUM(F4685:O4685)/Inputs!$B$8,0),"")</f>
        <v/>
      </c>
      <c r="C4685" s="27">
        <f>IF($A4685&lt;=Inputs!$B$13,B4685/100,"")</f>
        <v/>
      </c>
      <c r="D4685" s="28">
        <f>IF($A4685&lt;=Inputs!$B$13,C4685*Inputs!$B$7,"")</f>
        <v/>
      </c>
      <c r="E4685" s="29">
        <f>IF($A4685&lt;=Inputs!$B$13,IF(D4685&gt;0,1,0),"")</f>
        <v/>
      </c>
      <c r="F4685" s="26">
        <f>IF($A4685&lt;=Inputs!$B$13,IF(1&lt;=Inputs!$B$8,IF(Inputs!$B$12&gt;0,MAX(MIN(NORM.INV(RAND(),LOOKUP(P4685,Inputs!$J$6:$J$9,Inputs!$G$6:$G$9),LOOKUP(P4685,Inputs!$J$6:$J$9,Inputs!$H$6:$H$9)),Inputs!$B$12),-Inputs!$B$12),NORM.INV(RAND(),LOOKUP(P4685,Inputs!$J$6:$J$9,Inputs!$G$6:$G$9),LOOKUP(P4685,Inputs!$J$6:$J$9,Inputs!$H$6:$H$9))),0),"" )</f>
        <v/>
      </c>
      <c r="G4685" s="26">
        <f>IF($A4685&lt;=Inputs!$B$13,IF(2&lt;=Inputs!$B$8,IF(Inputs!$B$12&gt;0,MAX(MIN(NORM.INV(RAND(),LOOKUP(Q4685,Inputs!$J$6:$J$9,Inputs!$G$6:$G$9),LOOKUP(Q4685,Inputs!$J$6:$J$9,Inputs!$H$6:$H$9)),Inputs!$B$12),-Inputs!$B$12),NORM.INV(RAND(),LOOKUP(Q4685,Inputs!$J$6:$J$9,Inputs!$G$6:$G$9),LOOKUP(Q4685,Inputs!$J$6:$J$9,Inputs!$H$6:$H$9))),0),"" )</f>
        <v/>
      </c>
      <c r="H4685" s="26">
        <f>IF($A4685&lt;=Inputs!$B$13,IF(3&lt;=Inputs!$B$8,IF(Inputs!$B$12&gt;0,MAX(MIN(NORM.INV(RAND(),LOOKUP(R4685,Inputs!$J$6:$J$9,Inputs!$G$6:$G$9),LOOKUP(R4685,Inputs!$J$6:$J$9,Inputs!$H$6:$H$9)),Inputs!$B$12),-Inputs!$B$12),NORM.INV(RAND(),LOOKUP(R4685,Inputs!$J$6:$J$9,Inputs!$G$6:$G$9),LOOKUP(R4685,Inputs!$J$6:$J$9,Inputs!$H$6:$H$9))),0),"" )</f>
        <v/>
      </c>
      <c r="I4685" s="26">
        <f>IF($A4685&lt;=Inputs!$B$13,IF(4&lt;=Inputs!$B$8,IF(Inputs!$B$12&gt;0,MAX(MIN(NORM.INV(RAND(),LOOKUP(S4685,Inputs!$J$6:$J$9,Inputs!$G$6:$G$9),LOOKUP(S4685,Inputs!$J$6:$J$9,Inputs!$H$6:$H$9)),Inputs!$B$12),-Inputs!$B$12),NORM.INV(RAND(),LOOKUP(S4685,Inputs!$J$6:$J$9,Inputs!$G$6:$G$9),LOOKUP(S4685,Inputs!$J$6:$J$9,Inputs!$H$6:$H$9))),0),"" )</f>
        <v/>
      </c>
      <c r="J4685" s="26">
        <f>IF($A4685&lt;=Inputs!$B$13,IF(5&lt;=Inputs!$B$8,IF(Inputs!$B$12&gt;0,MAX(MIN(NORM.INV(RAND(),LOOKUP(T4685,Inputs!$J$6:$J$9,Inputs!$G$6:$G$9),LOOKUP(T4685,Inputs!$J$6:$J$9,Inputs!$H$6:$H$9)),Inputs!$B$12),-Inputs!$B$12),NORM.INV(RAND(),LOOKUP(T4685,Inputs!$J$6:$J$9,Inputs!$G$6:$G$9),LOOKUP(T4685,Inputs!$J$6:$J$9,Inputs!$H$6:$H$9))),0),"" )</f>
        <v/>
      </c>
      <c r="K4685" s="26">
        <f>IF($A4685&lt;=Inputs!$B$13,IF(6&lt;=Inputs!$B$8,IF(Inputs!$B$12&gt;0,MAX(MIN(NORM.INV(RAND(),LOOKUP(U4685,Inputs!$J$6:$J$9,Inputs!$G$6:$G$9),LOOKUP(U4685,Inputs!$J$6:$J$9,Inputs!$H$6:$H$9)),Inputs!$B$12),-Inputs!$B$12),NORM.INV(RAND(),LOOKUP(U4685,Inputs!$J$6:$J$9,Inputs!$G$6:$G$9),LOOKUP(U4685,Inputs!$J$6:$J$9,Inputs!$H$6:$H$9))),0),"" )</f>
        <v/>
      </c>
      <c r="L4685" s="26">
        <f>IF($A4685&lt;=Inputs!$B$13,IF(7&lt;=Inputs!$B$8,IF(Inputs!$B$12&gt;0,MAX(MIN(NORM.INV(RAND(),LOOKUP(V4685,Inputs!$J$6:$J$9,Inputs!$G$6:$G$9),LOOKUP(V4685,Inputs!$J$6:$J$9,Inputs!$H$6:$H$9)),Inputs!$B$12),-Inputs!$B$12),NORM.INV(RAND(),LOOKUP(V4685,Inputs!$J$6:$J$9,Inputs!$G$6:$G$9),LOOKUP(V4685,Inputs!$J$6:$J$9,Inputs!$H$6:$H$9))),0),"" )</f>
        <v/>
      </c>
      <c r="M4685" s="26">
        <f>IF($A4685&lt;=Inputs!$B$13,IF(8&lt;=Inputs!$B$8,IF(Inputs!$B$12&gt;0,MAX(MIN(NORM.INV(RAND(),LOOKUP(W4685,Inputs!$J$6:$J$9,Inputs!$G$6:$G$9),LOOKUP(W4685,Inputs!$J$6:$J$9,Inputs!$H$6:$H$9)),Inputs!$B$12),-Inputs!$B$12),NORM.INV(RAND(),LOOKUP(W4685,Inputs!$J$6:$J$9,Inputs!$G$6:$G$9),LOOKUP(W4685,Inputs!$J$6:$J$9,Inputs!$H$6:$H$9))),0),"" )</f>
        <v/>
      </c>
      <c r="N4685" s="26">
        <f>IF($A4685&lt;=Inputs!$B$13,IF(9&lt;=Inputs!$B$8,IF(Inputs!$B$12&gt;0,MAX(MIN(NORM.INV(RAND(),LOOKUP(X4685,Inputs!$J$6:$J$9,Inputs!$G$6:$G$9),LOOKUP(X4685,Inputs!$J$6:$J$9,Inputs!$H$6:$H$9)),Inputs!$B$12),-Inputs!$B$12),NORM.INV(RAND(),LOOKUP(X4685,Inputs!$J$6:$J$9,Inputs!$G$6:$G$9),LOOKUP(X4685,Inputs!$J$6:$J$9,Inputs!$H$6:$H$9))),0),"" )</f>
        <v/>
      </c>
      <c r="O4685" s="26">
        <f>IF($A4685&lt;=Inputs!$B$13,IF(10&lt;=Inputs!$B$8,IF(Inputs!$B$12&gt;0,MAX(MIN(NORM.INV(RAND(),LOOKUP(Y4685,Inputs!$J$6:$J$9,Inputs!$G$6:$G$9),LOOKUP(Y4685,Inputs!$J$6:$J$9,Inputs!$H$6:$H$9)),Inputs!$B$12),-Inputs!$B$12),NORM.INV(RAND(),LOOKUP(Y4685,Inputs!$J$6:$J$9,Inputs!$G$6:$G$9),LOOKUP(Y4685,Inputs!$J$6:$J$9,Inputs!$H$6:$H$9))),0),"" )</f>
        <v/>
      </c>
      <c r="P4685" s="31">
        <f>IF($A4685&lt;=Inputs!$B$13,RAND(),"")</f>
        <v/>
      </c>
      <c r="Q4685" s="31">
        <f>IF($A4685&lt;=Inputs!$B$13,RAND(),"")</f>
        <v/>
      </c>
      <c r="R4685" s="31">
        <f>IF($A4685&lt;=Inputs!$B$13,RAND(),"")</f>
        <v/>
      </c>
      <c r="S4685" s="31">
        <f>IF($A4685&lt;=Inputs!$B$13,RAND(),"")</f>
        <v/>
      </c>
      <c r="T4685" s="31">
        <f>IF($A4685&lt;=Inputs!$B$13,RAND(),"")</f>
        <v/>
      </c>
      <c r="U4685" s="31">
        <f>IF($A4685&lt;=Inputs!$B$13,RAND(),"")</f>
        <v/>
      </c>
      <c r="V4685" s="31">
        <f>IF($A4685&lt;=Inputs!$B$13,RAND(),"")</f>
        <v/>
      </c>
      <c r="W4685" s="31">
        <f>IF($A4685&lt;=Inputs!$B$13,RAND(),"")</f>
        <v/>
      </c>
      <c r="X4685" s="31">
        <f>IF($A4685&lt;=Inputs!$B$13,RAND(),"")</f>
        <v/>
      </c>
      <c r="Y4685" s="31">
        <f>IF($A4685&lt;=Inputs!$B$13,RAND(),"")</f>
        <v/>
      </c>
    </row>
    <row r="4686">
      <c r="A4686" t="n">
        <v>4681</v>
      </c>
      <c r="B4686" s="26">
        <f>IF($A4686&lt;=Inputs!$B$13,IF(Inputs!$B$8&gt;0,SUM(F4686:O4686)/Inputs!$B$8,0),"")</f>
        <v/>
      </c>
      <c r="C4686" s="27">
        <f>IF($A4686&lt;=Inputs!$B$13,B4686/100,"")</f>
        <v/>
      </c>
      <c r="D4686" s="28">
        <f>IF($A4686&lt;=Inputs!$B$13,C4686*Inputs!$B$7,"")</f>
        <v/>
      </c>
      <c r="E4686" s="29">
        <f>IF($A4686&lt;=Inputs!$B$13,IF(D4686&gt;0,1,0),"")</f>
        <v/>
      </c>
      <c r="F4686" s="26">
        <f>IF($A4686&lt;=Inputs!$B$13,IF(1&lt;=Inputs!$B$8,IF(Inputs!$B$12&gt;0,MAX(MIN(NORM.INV(RAND(),LOOKUP(P4686,Inputs!$J$6:$J$9,Inputs!$G$6:$G$9),LOOKUP(P4686,Inputs!$J$6:$J$9,Inputs!$H$6:$H$9)),Inputs!$B$12),-Inputs!$B$12),NORM.INV(RAND(),LOOKUP(P4686,Inputs!$J$6:$J$9,Inputs!$G$6:$G$9),LOOKUP(P4686,Inputs!$J$6:$J$9,Inputs!$H$6:$H$9))),0),"" )</f>
        <v/>
      </c>
      <c r="G4686" s="26">
        <f>IF($A4686&lt;=Inputs!$B$13,IF(2&lt;=Inputs!$B$8,IF(Inputs!$B$12&gt;0,MAX(MIN(NORM.INV(RAND(),LOOKUP(Q4686,Inputs!$J$6:$J$9,Inputs!$G$6:$G$9),LOOKUP(Q4686,Inputs!$J$6:$J$9,Inputs!$H$6:$H$9)),Inputs!$B$12),-Inputs!$B$12),NORM.INV(RAND(),LOOKUP(Q4686,Inputs!$J$6:$J$9,Inputs!$G$6:$G$9),LOOKUP(Q4686,Inputs!$J$6:$J$9,Inputs!$H$6:$H$9))),0),"" )</f>
        <v/>
      </c>
      <c r="H4686" s="26">
        <f>IF($A4686&lt;=Inputs!$B$13,IF(3&lt;=Inputs!$B$8,IF(Inputs!$B$12&gt;0,MAX(MIN(NORM.INV(RAND(),LOOKUP(R4686,Inputs!$J$6:$J$9,Inputs!$G$6:$G$9),LOOKUP(R4686,Inputs!$J$6:$J$9,Inputs!$H$6:$H$9)),Inputs!$B$12),-Inputs!$B$12),NORM.INV(RAND(),LOOKUP(R4686,Inputs!$J$6:$J$9,Inputs!$G$6:$G$9),LOOKUP(R4686,Inputs!$J$6:$J$9,Inputs!$H$6:$H$9))),0),"" )</f>
        <v/>
      </c>
      <c r="I4686" s="26">
        <f>IF($A4686&lt;=Inputs!$B$13,IF(4&lt;=Inputs!$B$8,IF(Inputs!$B$12&gt;0,MAX(MIN(NORM.INV(RAND(),LOOKUP(S4686,Inputs!$J$6:$J$9,Inputs!$G$6:$G$9),LOOKUP(S4686,Inputs!$J$6:$J$9,Inputs!$H$6:$H$9)),Inputs!$B$12),-Inputs!$B$12),NORM.INV(RAND(),LOOKUP(S4686,Inputs!$J$6:$J$9,Inputs!$G$6:$G$9),LOOKUP(S4686,Inputs!$J$6:$J$9,Inputs!$H$6:$H$9))),0),"" )</f>
        <v/>
      </c>
      <c r="J4686" s="26">
        <f>IF($A4686&lt;=Inputs!$B$13,IF(5&lt;=Inputs!$B$8,IF(Inputs!$B$12&gt;0,MAX(MIN(NORM.INV(RAND(),LOOKUP(T4686,Inputs!$J$6:$J$9,Inputs!$G$6:$G$9),LOOKUP(T4686,Inputs!$J$6:$J$9,Inputs!$H$6:$H$9)),Inputs!$B$12),-Inputs!$B$12),NORM.INV(RAND(),LOOKUP(T4686,Inputs!$J$6:$J$9,Inputs!$G$6:$G$9),LOOKUP(T4686,Inputs!$J$6:$J$9,Inputs!$H$6:$H$9))),0),"" )</f>
        <v/>
      </c>
      <c r="K4686" s="26">
        <f>IF($A4686&lt;=Inputs!$B$13,IF(6&lt;=Inputs!$B$8,IF(Inputs!$B$12&gt;0,MAX(MIN(NORM.INV(RAND(),LOOKUP(U4686,Inputs!$J$6:$J$9,Inputs!$G$6:$G$9),LOOKUP(U4686,Inputs!$J$6:$J$9,Inputs!$H$6:$H$9)),Inputs!$B$12),-Inputs!$B$12),NORM.INV(RAND(),LOOKUP(U4686,Inputs!$J$6:$J$9,Inputs!$G$6:$G$9),LOOKUP(U4686,Inputs!$J$6:$J$9,Inputs!$H$6:$H$9))),0),"" )</f>
        <v/>
      </c>
      <c r="L4686" s="26">
        <f>IF($A4686&lt;=Inputs!$B$13,IF(7&lt;=Inputs!$B$8,IF(Inputs!$B$12&gt;0,MAX(MIN(NORM.INV(RAND(),LOOKUP(V4686,Inputs!$J$6:$J$9,Inputs!$G$6:$G$9),LOOKUP(V4686,Inputs!$J$6:$J$9,Inputs!$H$6:$H$9)),Inputs!$B$12),-Inputs!$B$12),NORM.INV(RAND(),LOOKUP(V4686,Inputs!$J$6:$J$9,Inputs!$G$6:$G$9),LOOKUP(V4686,Inputs!$J$6:$J$9,Inputs!$H$6:$H$9))),0),"" )</f>
        <v/>
      </c>
      <c r="M4686" s="26">
        <f>IF($A4686&lt;=Inputs!$B$13,IF(8&lt;=Inputs!$B$8,IF(Inputs!$B$12&gt;0,MAX(MIN(NORM.INV(RAND(),LOOKUP(W4686,Inputs!$J$6:$J$9,Inputs!$G$6:$G$9),LOOKUP(W4686,Inputs!$J$6:$J$9,Inputs!$H$6:$H$9)),Inputs!$B$12),-Inputs!$B$12),NORM.INV(RAND(),LOOKUP(W4686,Inputs!$J$6:$J$9,Inputs!$G$6:$G$9),LOOKUP(W4686,Inputs!$J$6:$J$9,Inputs!$H$6:$H$9))),0),"" )</f>
        <v/>
      </c>
      <c r="N4686" s="26">
        <f>IF($A4686&lt;=Inputs!$B$13,IF(9&lt;=Inputs!$B$8,IF(Inputs!$B$12&gt;0,MAX(MIN(NORM.INV(RAND(),LOOKUP(X4686,Inputs!$J$6:$J$9,Inputs!$G$6:$G$9),LOOKUP(X4686,Inputs!$J$6:$J$9,Inputs!$H$6:$H$9)),Inputs!$B$12),-Inputs!$B$12),NORM.INV(RAND(),LOOKUP(X4686,Inputs!$J$6:$J$9,Inputs!$G$6:$G$9),LOOKUP(X4686,Inputs!$J$6:$J$9,Inputs!$H$6:$H$9))),0),"" )</f>
        <v/>
      </c>
      <c r="O4686" s="26">
        <f>IF($A4686&lt;=Inputs!$B$13,IF(10&lt;=Inputs!$B$8,IF(Inputs!$B$12&gt;0,MAX(MIN(NORM.INV(RAND(),LOOKUP(Y4686,Inputs!$J$6:$J$9,Inputs!$G$6:$G$9),LOOKUP(Y4686,Inputs!$J$6:$J$9,Inputs!$H$6:$H$9)),Inputs!$B$12),-Inputs!$B$12),NORM.INV(RAND(),LOOKUP(Y4686,Inputs!$J$6:$J$9,Inputs!$G$6:$G$9),LOOKUP(Y4686,Inputs!$J$6:$J$9,Inputs!$H$6:$H$9))),0),"" )</f>
        <v/>
      </c>
      <c r="P4686" s="31">
        <f>IF($A4686&lt;=Inputs!$B$13,RAND(),"")</f>
        <v/>
      </c>
      <c r="Q4686" s="31">
        <f>IF($A4686&lt;=Inputs!$B$13,RAND(),"")</f>
        <v/>
      </c>
      <c r="R4686" s="31">
        <f>IF($A4686&lt;=Inputs!$B$13,RAND(),"")</f>
        <v/>
      </c>
      <c r="S4686" s="31">
        <f>IF($A4686&lt;=Inputs!$B$13,RAND(),"")</f>
        <v/>
      </c>
      <c r="T4686" s="31">
        <f>IF($A4686&lt;=Inputs!$B$13,RAND(),"")</f>
        <v/>
      </c>
      <c r="U4686" s="31">
        <f>IF($A4686&lt;=Inputs!$B$13,RAND(),"")</f>
        <v/>
      </c>
      <c r="V4686" s="31">
        <f>IF($A4686&lt;=Inputs!$B$13,RAND(),"")</f>
        <v/>
      </c>
      <c r="W4686" s="31">
        <f>IF($A4686&lt;=Inputs!$B$13,RAND(),"")</f>
        <v/>
      </c>
      <c r="X4686" s="31">
        <f>IF($A4686&lt;=Inputs!$B$13,RAND(),"")</f>
        <v/>
      </c>
      <c r="Y4686" s="31">
        <f>IF($A4686&lt;=Inputs!$B$13,RAND(),"")</f>
        <v/>
      </c>
    </row>
    <row r="4687">
      <c r="A4687" t="n">
        <v>4682</v>
      </c>
      <c r="B4687" s="26">
        <f>IF($A4687&lt;=Inputs!$B$13,IF(Inputs!$B$8&gt;0,SUM(F4687:O4687)/Inputs!$B$8,0),"")</f>
        <v/>
      </c>
      <c r="C4687" s="27">
        <f>IF($A4687&lt;=Inputs!$B$13,B4687/100,"")</f>
        <v/>
      </c>
      <c r="D4687" s="28">
        <f>IF($A4687&lt;=Inputs!$B$13,C4687*Inputs!$B$7,"")</f>
        <v/>
      </c>
      <c r="E4687" s="29">
        <f>IF($A4687&lt;=Inputs!$B$13,IF(D4687&gt;0,1,0),"")</f>
        <v/>
      </c>
      <c r="F4687" s="26">
        <f>IF($A4687&lt;=Inputs!$B$13,IF(1&lt;=Inputs!$B$8,IF(Inputs!$B$12&gt;0,MAX(MIN(NORM.INV(RAND(),LOOKUP(P4687,Inputs!$J$6:$J$9,Inputs!$G$6:$G$9),LOOKUP(P4687,Inputs!$J$6:$J$9,Inputs!$H$6:$H$9)),Inputs!$B$12),-Inputs!$B$12),NORM.INV(RAND(),LOOKUP(P4687,Inputs!$J$6:$J$9,Inputs!$G$6:$G$9),LOOKUP(P4687,Inputs!$J$6:$J$9,Inputs!$H$6:$H$9))),0),"" )</f>
        <v/>
      </c>
      <c r="G4687" s="26">
        <f>IF($A4687&lt;=Inputs!$B$13,IF(2&lt;=Inputs!$B$8,IF(Inputs!$B$12&gt;0,MAX(MIN(NORM.INV(RAND(),LOOKUP(Q4687,Inputs!$J$6:$J$9,Inputs!$G$6:$G$9),LOOKUP(Q4687,Inputs!$J$6:$J$9,Inputs!$H$6:$H$9)),Inputs!$B$12),-Inputs!$B$12),NORM.INV(RAND(),LOOKUP(Q4687,Inputs!$J$6:$J$9,Inputs!$G$6:$G$9),LOOKUP(Q4687,Inputs!$J$6:$J$9,Inputs!$H$6:$H$9))),0),"" )</f>
        <v/>
      </c>
      <c r="H4687" s="26">
        <f>IF($A4687&lt;=Inputs!$B$13,IF(3&lt;=Inputs!$B$8,IF(Inputs!$B$12&gt;0,MAX(MIN(NORM.INV(RAND(),LOOKUP(R4687,Inputs!$J$6:$J$9,Inputs!$G$6:$G$9),LOOKUP(R4687,Inputs!$J$6:$J$9,Inputs!$H$6:$H$9)),Inputs!$B$12),-Inputs!$B$12),NORM.INV(RAND(),LOOKUP(R4687,Inputs!$J$6:$J$9,Inputs!$G$6:$G$9),LOOKUP(R4687,Inputs!$J$6:$J$9,Inputs!$H$6:$H$9))),0),"" )</f>
        <v/>
      </c>
      <c r="I4687" s="26">
        <f>IF($A4687&lt;=Inputs!$B$13,IF(4&lt;=Inputs!$B$8,IF(Inputs!$B$12&gt;0,MAX(MIN(NORM.INV(RAND(),LOOKUP(S4687,Inputs!$J$6:$J$9,Inputs!$G$6:$G$9),LOOKUP(S4687,Inputs!$J$6:$J$9,Inputs!$H$6:$H$9)),Inputs!$B$12),-Inputs!$B$12),NORM.INV(RAND(),LOOKUP(S4687,Inputs!$J$6:$J$9,Inputs!$G$6:$G$9),LOOKUP(S4687,Inputs!$J$6:$J$9,Inputs!$H$6:$H$9))),0),"" )</f>
        <v/>
      </c>
      <c r="J4687" s="26">
        <f>IF($A4687&lt;=Inputs!$B$13,IF(5&lt;=Inputs!$B$8,IF(Inputs!$B$12&gt;0,MAX(MIN(NORM.INV(RAND(),LOOKUP(T4687,Inputs!$J$6:$J$9,Inputs!$G$6:$G$9),LOOKUP(T4687,Inputs!$J$6:$J$9,Inputs!$H$6:$H$9)),Inputs!$B$12),-Inputs!$B$12),NORM.INV(RAND(),LOOKUP(T4687,Inputs!$J$6:$J$9,Inputs!$G$6:$G$9),LOOKUP(T4687,Inputs!$J$6:$J$9,Inputs!$H$6:$H$9))),0),"" )</f>
        <v/>
      </c>
      <c r="K4687" s="26">
        <f>IF($A4687&lt;=Inputs!$B$13,IF(6&lt;=Inputs!$B$8,IF(Inputs!$B$12&gt;0,MAX(MIN(NORM.INV(RAND(),LOOKUP(U4687,Inputs!$J$6:$J$9,Inputs!$G$6:$G$9),LOOKUP(U4687,Inputs!$J$6:$J$9,Inputs!$H$6:$H$9)),Inputs!$B$12),-Inputs!$B$12),NORM.INV(RAND(),LOOKUP(U4687,Inputs!$J$6:$J$9,Inputs!$G$6:$G$9),LOOKUP(U4687,Inputs!$J$6:$J$9,Inputs!$H$6:$H$9))),0),"" )</f>
        <v/>
      </c>
      <c r="L4687" s="26">
        <f>IF($A4687&lt;=Inputs!$B$13,IF(7&lt;=Inputs!$B$8,IF(Inputs!$B$12&gt;0,MAX(MIN(NORM.INV(RAND(),LOOKUP(V4687,Inputs!$J$6:$J$9,Inputs!$G$6:$G$9),LOOKUP(V4687,Inputs!$J$6:$J$9,Inputs!$H$6:$H$9)),Inputs!$B$12),-Inputs!$B$12),NORM.INV(RAND(),LOOKUP(V4687,Inputs!$J$6:$J$9,Inputs!$G$6:$G$9),LOOKUP(V4687,Inputs!$J$6:$J$9,Inputs!$H$6:$H$9))),0),"" )</f>
        <v/>
      </c>
      <c r="M4687" s="26">
        <f>IF($A4687&lt;=Inputs!$B$13,IF(8&lt;=Inputs!$B$8,IF(Inputs!$B$12&gt;0,MAX(MIN(NORM.INV(RAND(),LOOKUP(W4687,Inputs!$J$6:$J$9,Inputs!$G$6:$G$9),LOOKUP(W4687,Inputs!$J$6:$J$9,Inputs!$H$6:$H$9)),Inputs!$B$12),-Inputs!$B$12),NORM.INV(RAND(),LOOKUP(W4687,Inputs!$J$6:$J$9,Inputs!$G$6:$G$9),LOOKUP(W4687,Inputs!$J$6:$J$9,Inputs!$H$6:$H$9))),0),"" )</f>
        <v/>
      </c>
      <c r="N4687" s="26">
        <f>IF($A4687&lt;=Inputs!$B$13,IF(9&lt;=Inputs!$B$8,IF(Inputs!$B$12&gt;0,MAX(MIN(NORM.INV(RAND(),LOOKUP(X4687,Inputs!$J$6:$J$9,Inputs!$G$6:$G$9),LOOKUP(X4687,Inputs!$J$6:$J$9,Inputs!$H$6:$H$9)),Inputs!$B$12),-Inputs!$B$12),NORM.INV(RAND(),LOOKUP(X4687,Inputs!$J$6:$J$9,Inputs!$G$6:$G$9),LOOKUP(X4687,Inputs!$J$6:$J$9,Inputs!$H$6:$H$9))),0),"" )</f>
        <v/>
      </c>
      <c r="O4687" s="26">
        <f>IF($A4687&lt;=Inputs!$B$13,IF(10&lt;=Inputs!$B$8,IF(Inputs!$B$12&gt;0,MAX(MIN(NORM.INV(RAND(),LOOKUP(Y4687,Inputs!$J$6:$J$9,Inputs!$G$6:$G$9),LOOKUP(Y4687,Inputs!$J$6:$J$9,Inputs!$H$6:$H$9)),Inputs!$B$12),-Inputs!$B$12),NORM.INV(RAND(),LOOKUP(Y4687,Inputs!$J$6:$J$9,Inputs!$G$6:$G$9),LOOKUP(Y4687,Inputs!$J$6:$J$9,Inputs!$H$6:$H$9))),0),"" )</f>
        <v/>
      </c>
      <c r="P4687" s="31">
        <f>IF($A4687&lt;=Inputs!$B$13,RAND(),"")</f>
        <v/>
      </c>
      <c r="Q4687" s="31">
        <f>IF($A4687&lt;=Inputs!$B$13,RAND(),"")</f>
        <v/>
      </c>
      <c r="R4687" s="31">
        <f>IF($A4687&lt;=Inputs!$B$13,RAND(),"")</f>
        <v/>
      </c>
      <c r="S4687" s="31">
        <f>IF($A4687&lt;=Inputs!$B$13,RAND(),"")</f>
        <v/>
      </c>
      <c r="T4687" s="31">
        <f>IF($A4687&lt;=Inputs!$B$13,RAND(),"")</f>
        <v/>
      </c>
      <c r="U4687" s="31">
        <f>IF($A4687&lt;=Inputs!$B$13,RAND(),"")</f>
        <v/>
      </c>
      <c r="V4687" s="31">
        <f>IF($A4687&lt;=Inputs!$B$13,RAND(),"")</f>
        <v/>
      </c>
      <c r="W4687" s="31">
        <f>IF($A4687&lt;=Inputs!$B$13,RAND(),"")</f>
        <v/>
      </c>
      <c r="X4687" s="31">
        <f>IF($A4687&lt;=Inputs!$B$13,RAND(),"")</f>
        <v/>
      </c>
      <c r="Y4687" s="31">
        <f>IF($A4687&lt;=Inputs!$B$13,RAND(),"")</f>
        <v/>
      </c>
    </row>
    <row r="4688">
      <c r="A4688" t="n">
        <v>4683</v>
      </c>
      <c r="B4688" s="26">
        <f>IF($A4688&lt;=Inputs!$B$13,IF(Inputs!$B$8&gt;0,SUM(F4688:O4688)/Inputs!$B$8,0),"")</f>
        <v/>
      </c>
      <c r="C4688" s="27">
        <f>IF($A4688&lt;=Inputs!$B$13,B4688/100,"")</f>
        <v/>
      </c>
      <c r="D4688" s="28">
        <f>IF($A4688&lt;=Inputs!$B$13,C4688*Inputs!$B$7,"")</f>
        <v/>
      </c>
      <c r="E4688" s="29">
        <f>IF($A4688&lt;=Inputs!$B$13,IF(D4688&gt;0,1,0),"")</f>
        <v/>
      </c>
      <c r="F4688" s="26">
        <f>IF($A4688&lt;=Inputs!$B$13,IF(1&lt;=Inputs!$B$8,IF(Inputs!$B$12&gt;0,MAX(MIN(NORM.INV(RAND(),LOOKUP(P4688,Inputs!$J$6:$J$9,Inputs!$G$6:$G$9),LOOKUP(P4688,Inputs!$J$6:$J$9,Inputs!$H$6:$H$9)),Inputs!$B$12),-Inputs!$B$12),NORM.INV(RAND(),LOOKUP(P4688,Inputs!$J$6:$J$9,Inputs!$G$6:$G$9),LOOKUP(P4688,Inputs!$J$6:$J$9,Inputs!$H$6:$H$9))),0),"" )</f>
        <v/>
      </c>
      <c r="G4688" s="26">
        <f>IF($A4688&lt;=Inputs!$B$13,IF(2&lt;=Inputs!$B$8,IF(Inputs!$B$12&gt;0,MAX(MIN(NORM.INV(RAND(),LOOKUP(Q4688,Inputs!$J$6:$J$9,Inputs!$G$6:$G$9),LOOKUP(Q4688,Inputs!$J$6:$J$9,Inputs!$H$6:$H$9)),Inputs!$B$12),-Inputs!$B$12),NORM.INV(RAND(),LOOKUP(Q4688,Inputs!$J$6:$J$9,Inputs!$G$6:$G$9),LOOKUP(Q4688,Inputs!$J$6:$J$9,Inputs!$H$6:$H$9))),0),"" )</f>
        <v/>
      </c>
      <c r="H4688" s="26">
        <f>IF($A4688&lt;=Inputs!$B$13,IF(3&lt;=Inputs!$B$8,IF(Inputs!$B$12&gt;0,MAX(MIN(NORM.INV(RAND(),LOOKUP(R4688,Inputs!$J$6:$J$9,Inputs!$G$6:$G$9),LOOKUP(R4688,Inputs!$J$6:$J$9,Inputs!$H$6:$H$9)),Inputs!$B$12),-Inputs!$B$12),NORM.INV(RAND(),LOOKUP(R4688,Inputs!$J$6:$J$9,Inputs!$G$6:$G$9),LOOKUP(R4688,Inputs!$J$6:$J$9,Inputs!$H$6:$H$9))),0),"" )</f>
        <v/>
      </c>
      <c r="I4688" s="26">
        <f>IF($A4688&lt;=Inputs!$B$13,IF(4&lt;=Inputs!$B$8,IF(Inputs!$B$12&gt;0,MAX(MIN(NORM.INV(RAND(),LOOKUP(S4688,Inputs!$J$6:$J$9,Inputs!$G$6:$G$9),LOOKUP(S4688,Inputs!$J$6:$J$9,Inputs!$H$6:$H$9)),Inputs!$B$12),-Inputs!$B$12),NORM.INV(RAND(),LOOKUP(S4688,Inputs!$J$6:$J$9,Inputs!$G$6:$G$9),LOOKUP(S4688,Inputs!$J$6:$J$9,Inputs!$H$6:$H$9))),0),"" )</f>
        <v/>
      </c>
      <c r="J4688" s="26">
        <f>IF($A4688&lt;=Inputs!$B$13,IF(5&lt;=Inputs!$B$8,IF(Inputs!$B$12&gt;0,MAX(MIN(NORM.INV(RAND(),LOOKUP(T4688,Inputs!$J$6:$J$9,Inputs!$G$6:$G$9),LOOKUP(T4688,Inputs!$J$6:$J$9,Inputs!$H$6:$H$9)),Inputs!$B$12),-Inputs!$B$12),NORM.INV(RAND(),LOOKUP(T4688,Inputs!$J$6:$J$9,Inputs!$G$6:$G$9),LOOKUP(T4688,Inputs!$J$6:$J$9,Inputs!$H$6:$H$9))),0),"" )</f>
        <v/>
      </c>
      <c r="K4688" s="26">
        <f>IF($A4688&lt;=Inputs!$B$13,IF(6&lt;=Inputs!$B$8,IF(Inputs!$B$12&gt;0,MAX(MIN(NORM.INV(RAND(),LOOKUP(U4688,Inputs!$J$6:$J$9,Inputs!$G$6:$G$9),LOOKUP(U4688,Inputs!$J$6:$J$9,Inputs!$H$6:$H$9)),Inputs!$B$12),-Inputs!$B$12),NORM.INV(RAND(),LOOKUP(U4688,Inputs!$J$6:$J$9,Inputs!$G$6:$G$9),LOOKUP(U4688,Inputs!$J$6:$J$9,Inputs!$H$6:$H$9))),0),"" )</f>
        <v/>
      </c>
      <c r="L4688" s="26">
        <f>IF($A4688&lt;=Inputs!$B$13,IF(7&lt;=Inputs!$B$8,IF(Inputs!$B$12&gt;0,MAX(MIN(NORM.INV(RAND(),LOOKUP(V4688,Inputs!$J$6:$J$9,Inputs!$G$6:$G$9),LOOKUP(V4688,Inputs!$J$6:$J$9,Inputs!$H$6:$H$9)),Inputs!$B$12),-Inputs!$B$12),NORM.INV(RAND(),LOOKUP(V4688,Inputs!$J$6:$J$9,Inputs!$G$6:$G$9),LOOKUP(V4688,Inputs!$J$6:$J$9,Inputs!$H$6:$H$9))),0),"" )</f>
        <v/>
      </c>
      <c r="M4688" s="26">
        <f>IF($A4688&lt;=Inputs!$B$13,IF(8&lt;=Inputs!$B$8,IF(Inputs!$B$12&gt;0,MAX(MIN(NORM.INV(RAND(),LOOKUP(W4688,Inputs!$J$6:$J$9,Inputs!$G$6:$G$9),LOOKUP(W4688,Inputs!$J$6:$J$9,Inputs!$H$6:$H$9)),Inputs!$B$12),-Inputs!$B$12),NORM.INV(RAND(),LOOKUP(W4688,Inputs!$J$6:$J$9,Inputs!$G$6:$G$9),LOOKUP(W4688,Inputs!$J$6:$J$9,Inputs!$H$6:$H$9))),0),"" )</f>
        <v/>
      </c>
      <c r="N4688" s="26">
        <f>IF($A4688&lt;=Inputs!$B$13,IF(9&lt;=Inputs!$B$8,IF(Inputs!$B$12&gt;0,MAX(MIN(NORM.INV(RAND(),LOOKUP(X4688,Inputs!$J$6:$J$9,Inputs!$G$6:$G$9),LOOKUP(X4688,Inputs!$J$6:$J$9,Inputs!$H$6:$H$9)),Inputs!$B$12),-Inputs!$B$12),NORM.INV(RAND(),LOOKUP(X4688,Inputs!$J$6:$J$9,Inputs!$G$6:$G$9),LOOKUP(X4688,Inputs!$J$6:$J$9,Inputs!$H$6:$H$9))),0),"" )</f>
        <v/>
      </c>
      <c r="O4688" s="26">
        <f>IF($A4688&lt;=Inputs!$B$13,IF(10&lt;=Inputs!$B$8,IF(Inputs!$B$12&gt;0,MAX(MIN(NORM.INV(RAND(),LOOKUP(Y4688,Inputs!$J$6:$J$9,Inputs!$G$6:$G$9),LOOKUP(Y4688,Inputs!$J$6:$J$9,Inputs!$H$6:$H$9)),Inputs!$B$12),-Inputs!$B$12),NORM.INV(RAND(),LOOKUP(Y4688,Inputs!$J$6:$J$9,Inputs!$G$6:$G$9),LOOKUP(Y4688,Inputs!$J$6:$J$9,Inputs!$H$6:$H$9))),0),"" )</f>
        <v/>
      </c>
      <c r="P4688" s="31">
        <f>IF($A4688&lt;=Inputs!$B$13,RAND(),"")</f>
        <v/>
      </c>
      <c r="Q4688" s="31">
        <f>IF($A4688&lt;=Inputs!$B$13,RAND(),"")</f>
        <v/>
      </c>
      <c r="R4688" s="31">
        <f>IF($A4688&lt;=Inputs!$B$13,RAND(),"")</f>
        <v/>
      </c>
      <c r="S4688" s="31">
        <f>IF($A4688&lt;=Inputs!$B$13,RAND(),"")</f>
        <v/>
      </c>
      <c r="T4688" s="31">
        <f>IF($A4688&lt;=Inputs!$B$13,RAND(),"")</f>
        <v/>
      </c>
      <c r="U4688" s="31">
        <f>IF($A4688&lt;=Inputs!$B$13,RAND(),"")</f>
        <v/>
      </c>
      <c r="V4688" s="31">
        <f>IF($A4688&lt;=Inputs!$B$13,RAND(),"")</f>
        <v/>
      </c>
      <c r="W4688" s="31">
        <f>IF($A4688&lt;=Inputs!$B$13,RAND(),"")</f>
        <v/>
      </c>
      <c r="X4688" s="31">
        <f>IF($A4688&lt;=Inputs!$B$13,RAND(),"")</f>
        <v/>
      </c>
      <c r="Y4688" s="31">
        <f>IF($A4688&lt;=Inputs!$B$13,RAND(),"")</f>
        <v/>
      </c>
    </row>
    <row r="4689">
      <c r="A4689" t="n">
        <v>4684</v>
      </c>
      <c r="B4689" s="26">
        <f>IF($A4689&lt;=Inputs!$B$13,IF(Inputs!$B$8&gt;0,SUM(F4689:O4689)/Inputs!$B$8,0),"")</f>
        <v/>
      </c>
      <c r="C4689" s="27">
        <f>IF($A4689&lt;=Inputs!$B$13,B4689/100,"")</f>
        <v/>
      </c>
      <c r="D4689" s="28">
        <f>IF($A4689&lt;=Inputs!$B$13,C4689*Inputs!$B$7,"")</f>
        <v/>
      </c>
      <c r="E4689" s="29">
        <f>IF($A4689&lt;=Inputs!$B$13,IF(D4689&gt;0,1,0),"")</f>
        <v/>
      </c>
      <c r="F4689" s="26">
        <f>IF($A4689&lt;=Inputs!$B$13,IF(1&lt;=Inputs!$B$8,IF(Inputs!$B$12&gt;0,MAX(MIN(NORM.INV(RAND(),LOOKUP(P4689,Inputs!$J$6:$J$9,Inputs!$G$6:$G$9),LOOKUP(P4689,Inputs!$J$6:$J$9,Inputs!$H$6:$H$9)),Inputs!$B$12),-Inputs!$B$12),NORM.INV(RAND(),LOOKUP(P4689,Inputs!$J$6:$J$9,Inputs!$G$6:$G$9),LOOKUP(P4689,Inputs!$J$6:$J$9,Inputs!$H$6:$H$9))),0),"" )</f>
        <v/>
      </c>
      <c r="G4689" s="26">
        <f>IF($A4689&lt;=Inputs!$B$13,IF(2&lt;=Inputs!$B$8,IF(Inputs!$B$12&gt;0,MAX(MIN(NORM.INV(RAND(),LOOKUP(Q4689,Inputs!$J$6:$J$9,Inputs!$G$6:$G$9),LOOKUP(Q4689,Inputs!$J$6:$J$9,Inputs!$H$6:$H$9)),Inputs!$B$12),-Inputs!$B$12),NORM.INV(RAND(),LOOKUP(Q4689,Inputs!$J$6:$J$9,Inputs!$G$6:$G$9),LOOKUP(Q4689,Inputs!$J$6:$J$9,Inputs!$H$6:$H$9))),0),"" )</f>
        <v/>
      </c>
      <c r="H4689" s="26">
        <f>IF($A4689&lt;=Inputs!$B$13,IF(3&lt;=Inputs!$B$8,IF(Inputs!$B$12&gt;0,MAX(MIN(NORM.INV(RAND(),LOOKUP(R4689,Inputs!$J$6:$J$9,Inputs!$G$6:$G$9),LOOKUP(R4689,Inputs!$J$6:$J$9,Inputs!$H$6:$H$9)),Inputs!$B$12),-Inputs!$B$12),NORM.INV(RAND(),LOOKUP(R4689,Inputs!$J$6:$J$9,Inputs!$G$6:$G$9),LOOKUP(R4689,Inputs!$J$6:$J$9,Inputs!$H$6:$H$9))),0),"" )</f>
        <v/>
      </c>
      <c r="I4689" s="26">
        <f>IF($A4689&lt;=Inputs!$B$13,IF(4&lt;=Inputs!$B$8,IF(Inputs!$B$12&gt;0,MAX(MIN(NORM.INV(RAND(),LOOKUP(S4689,Inputs!$J$6:$J$9,Inputs!$G$6:$G$9),LOOKUP(S4689,Inputs!$J$6:$J$9,Inputs!$H$6:$H$9)),Inputs!$B$12),-Inputs!$B$12),NORM.INV(RAND(),LOOKUP(S4689,Inputs!$J$6:$J$9,Inputs!$G$6:$G$9),LOOKUP(S4689,Inputs!$J$6:$J$9,Inputs!$H$6:$H$9))),0),"" )</f>
        <v/>
      </c>
      <c r="J4689" s="26">
        <f>IF($A4689&lt;=Inputs!$B$13,IF(5&lt;=Inputs!$B$8,IF(Inputs!$B$12&gt;0,MAX(MIN(NORM.INV(RAND(),LOOKUP(T4689,Inputs!$J$6:$J$9,Inputs!$G$6:$G$9),LOOKUP(T4689,Inputs!$J$6:$J$9,Inputs!$H$6:$H$9)),Inputs!$B$12),-Inputs!$B$12),NORM.INV(RAND(),LOOKUP(T4689,Inputs!$J$6:$J$9,Inputs!$G$6:$G$9),LOOKUP(T4689,Inputs!$J$6:$J$9,Inputs!$H$6:$H$9))),0),"" )</f>
        <v/>
      </c>
      <c r="K4689" s="26">
        <f>IF($A4689&lt;=Inputs!$B$13,IF(6&lt;=Inputs!$B$8,IF(Inputs!$B$12&gt;0,MAX(MIN(NORM.INV(RAND(),LOOKUP(U4689,Inputs!$J$6:$J$9,Inputs!$G$6:$G$9),LOOKUP(U4689,Inputs!$J$6:$J$9,Inputs!$H$6:$H$9)),Inputs!$B$12),-Inputs!$B$12),NORM.INV(RAND(),LOOKUP(U4689,Inputs!$J$6:$J$9,Inputs!$G$6:$G$9),LOOKUP(U4689,Inputs!$J$6:$J$9,Inputs!$H$6:$H$9))),0),"" )</f>
        <v/>
      </c>
      <c r="L4689" s="26">
        <f>IF($A4689&lt;=Inputs!$B$13,IF(7&lt;=Inputs!$B$8,IF(Inputs!$B$12&gt;0,MAX(MIN(NORM.INV(RAND(),LOOKUP(V4689,Inputs!$J$6:$J$9,Inputs!$G$6:$G$9),LOOKUP(V4689,Inputs!$J$6:$J$9,Inputs!$H$6:$H$9)),Inputs!$B$12),-Inputs!$B$12),NORM.INV(RAND(),LOOKUP(V4689,Inputs!$J$6:$J$9,Inputs!$G$6:$G$9),LOOKUP(V4689,Inputs!$J$6:$J$9,Inputs!$H$6:$H$9))),0),"" )</f>
        <v/>
      </c>
      <c r="M4689" s="26">
        <f>IF($A4689&lt;=Inputs!$B$13,IF(8&lt;=Inputs!$B$8,IF(Inputs!$B$12&gt;0,MAX(MIN(NORM.INV(RAND(),LOOKUP(W4689,Inputs!$J$6:$J$9,Inputs!$G$6:$G$9),LOOKUP(W4689,Inputs!$J$6:$J$9,Inputs!$H$6:$H$9)),Inputs!$B$12),-Inputs!$B$12),NORM.INV(RAND(),LOOKUP(W4689,Inputs!$J$6:$J$9,Inputs!$G$6:$G$9),LOOKUP(W4689,Inputs!$J$6:$J$9,Inputs!$H$6:$H$9))),0),"" )</f>
        <v/>
      </c>
      <c r="N4689" s="26">
        <f>IF($A4689&lt;=Inputs!$B$13,IF(9&lt;=Inputs!$B$8,IF(Inputs!$B$12&gt;0,MAX(MIN(NORM.INV(RAND(),LOOKUP(X4689,Inputs!$J$6:$J$9,Inputs!$G$6:$G$9),LOOKUP(X4689,Inputs!$J$6:$J$9,Inputs!$H$6:$H$9)),Inputs!$B$12),-Inputs!$B$12),NORM.INV(RAND(),LOOKUP(X4689,Inputs!$J$6:$J$9,Inputs!$G$6:$G$9),LOOKUP(X4689,Inputs!$J$6:$J$9,Inputs!$H$6:$H$9))),0),"" )</f>
        <v/>
      </c>
      <c r="O4689" s="26">
        <f>IF($A4689&lt;=Inputs!$B$13,IF(10&lt;=Inputs!$B$8,IF(Inputs!$B$12&gt;0,MAX(MIN(NORM.INV(RAND(),LOOKUP(Y4689,Inputs!$J$6:$J$9,Inputs!$G$6:$G$9),LOOKUP(Y4689,Inputs!$J$6:$J$9,Inputs!$H$6:$H$9)),Inputs!$B$12),-Inputs!$B$12),NORM.INV(RAND(),LOOKUP(Y4689,Inputs!$J$6:$J$9,Inputs!$G$6:$G$9),LOOKUP(Y4689,Inputs!$J$6:$J$9,Inputs!$H$6:$H$9))),0),"" )</f>
        <v/>
      </c>
      <c r="P4689" s="31">
        <f>IF($A4689&lt;=Inputs!$B$13,RAND(),"")</f>
        <v/>
      </c>
      <c r="Q4689" s="31">
        <f>IF($A4689&lt;=Inputs!$B$13,RAND(),"")</f>
        <v/>
      </c>
      <c r="R4689" s="31">
        <f>IF($A4689&lt;=Inputs!$B$13,RAND(),"")</f>
        <v/>
      </c>
      <c r="S4689" s="31">
        <f>IF($A4689&lt;=Inputs!$B$13,RAND(),"")</f>
        <v/>
      </c>
      <c r="T4689" s="31">
        <f>IF($A4689&lt;=Inputs!$B$13,RAND(),"")</f>
        <v/>
      </c>
      <c r="U4689" s="31">
        <f>IF($A4689&lt;=Inputs!$B$13,RAND(),"")</f>
        <v/>
      </c>
      <c r="V4689" s="31">
        <f>IF($A4689&lt;=Inputs!$B$13,RAND(),"")</f>
        <v/>
      </c>
      <c r="W4689" s="31">
        <f>IF($A4689&lt;=Inputs!$B$13,RAND(),"")</f>
        <v/>
      </c>
      <c r="X4689" s="31">
        <f>IF($A4689&lt;=Inputs!$B$13,RAND(),"")</f>
        <v/>
      </c>
      <c r="Y4689" s="31">
        <f>IF($A4689&lt;=Inputs!$B$13,RAND(),"")</f>
        <v/>
      </c>
    </row>
    <row r="4690">
      <c r="A4690" t="n">
        <v>4685</v>
      </c>
      <c r="B4690" s="26">
        <f>IF($A4690&lt;=Inputs!$B$13,IF(Inputs!$B$8&gt;0,SUM(F4690:O4690)/Inputs!$B$8,0),"")</f>
        <v/>
      </c>
      <c r="C4690" s="27">
        <f>IF($A4690&lt;=Inputs!$B$13,B4690/100,"")</f>
        <v/>
      </c>
      <c r="D4690" s="28">
        <f>IF($A4690&lt;=Inputs!$B$13,C4690*Inputs!$B$7,"")</f>
        <v/>
      </c>
      <c r="E4690" s="29">
        <f>IF($A4690&lt;=Inputs!$B$13,IF(D4690&gt;0,1,0),"")</f>
        <v/>
      </c>
      <c r="F4690" s="26">
        <f>IF($A4690&lt;=Inputs!$B$13,IF(1&lt;=Inputs!$B$8,IF(Inputs!$B$12&gt;0,MAX(MIN(NORM.INV(RAND(),LOOKUP(P4690,Inputs!$J$6:$J$9,Inputs!$G$6:$G$9),LOOKUP(P4690,Inputs!$J$6:$J$9,Inputs!$H$6:$H$9)),Inputs!$B$12),-Inputs!$B$12),NORM.INV(RAND(),LOOKUP(P4690,Inputs!$J$6:$J$9,Inputs!$G$6:$G$9),LOOKUP(P4690,Inputs!$J$6:$J$9,Inputs!$H$6:$H$9))),0),"" )</f>
        <v/>
      </c>
      <c r="G4690" s="26">
        <f>IF($A4690&lt;=Inputs!$B$13,IF(2&lt;=Inputs!$B$8,IF(Inputs!$B$12&gt;0,MAX(MIN(NORM.INV(RAND(),LOOKUP(Q4690,Inputs!$J$6:$J$9,Inputs!$G$6:$G$9),LOOKUP(Q4690,Inputs!$J$6:$J$9,Inputs!$H$6:$H$9)),Inputs!$B$12),-Inputs!$B$12),NORM.INV(RAND(),LOOKUP(Q4690,Inputs!$J$6:$J$9,Inputs!$G$6:$G$9),LOOKUP(Q4690,Inputs!$J$6:$J$9,Inputs!$H$6:$H$9))),0),"" )</f>
        <v/>
      </c>
      <c r="H4690" s="26">
        <f>IF($A4690&lt;=Inputs!$B$13,IF(3&lt;=Inputs!$B$8,IF(Inputs!$B$12&gt;0,MAX(MIN(NORM.INV(RAND(),LOOKUP(R4690,Inputs!$J$6:$J$9,Inputs!$G$6:$G$9),LOOKUP(R4690,Inputs!$J$6:$J$9,Inputs!$H$6:$H$9)),Inputs!$B$12),-Inputs!$B$12),NORM.INV(RAND(),LOOKUP(R4690,Inputs!$J$6:$J$9,Inputs!$G$6:$G$9),LOOKUP(R4690,Inputs!$J$6:$J$9,Inputs!$H$6:$H$9))),0),"" )</f>
        <v/>
      </c>
      <c r="I4690" s="26">
        <f>IF($A4690&lt;=Inputs!$B$13,IF(4&lt;=Inputs!$B$8,IF(Inputs!$B$12&gt;0,MAX(MIN(NORM.INV(RAND(),LOOKUP(S4690,Inputs!$J$6:$J$9,Inputs!$G$6:$G$9),LOOKUP(S4690,Inputs!$J$6:$J$9,Inputs!$H$6:$H$9)),Inputs!$B$12),-Inputs!$B$12),NORM.INV(RAND(),LOOKUP(S4690,Inputs!$J$6:$J$9,Inputs!$G$6:$G$9),LOOKUP(S4690,Inputs!$J$6:$J$9,Inputs!$H$6:$H$9))),0),"" )</f>
        <v/>
      </c>
      <c r="J4690" s="26">
        <f>IF($A4690&lt;=Inputs!$B$13,IF(5&lt;=Inputs!$B$8,IF(Inputs!$B$12&gt;0,MAX(MIN(NORM.INV(RAND(),LOOKUP(T4690,Inputs!$J$6:$J$9,Inputs!$G$6:$G$9),LOOKUP(T4690,Inputs!$J$6:$J$9,Inputs!$H$6:$H$9)),Inputs!$B$12),-Inputs!$B$12),NORM.INV(RAND(),LOOKUP(T4690,Inputs!$J$6:$J$9,Inputs!$G$6:$G$9),LOOKUP(T4690,Inputs!$J$6:$J$9,Inputs!$H$6:$H$9))),0),"" )</f>
        <v/>
      </c>
      <c r="K4690" s="26">
        <f>IF($A4690&lt;=Inputs!$B$13,IF(6&lt;=Inputs!$B$8,IF(Inputs!$B$12&gt;0,MAX(MIN(NORM.INV(RAND(),LOOKUP(U4690,Inputs!$J$6:$J$9,Inputs!$G$6:$G$9),LOOKUP(U4690,Inputs!$J$6:$J$9,Inputs!$H$6:$H$9)),Inputs!$B$12),-Inputs!$B$12),NORM.INV(RAND(),LOOKUP(U4690,Inputs!$J$6:$J$9,Inputs!$G$6:$G$9),LOOKUP(U4690,Inputs!$J$6:$J$9,Inputs!$H$6:$H$9))),0),"" )</f>
        <v/>
      </c>
      <c r="L4690" s="26">
        <f>IF($A4690&lt;=Inputs!$B$13,IF(7&lt;=Inputs!$B$8,IF(Inputs!$B$12&gt;0,MAX(MIN(NORM.INV(RAND(),LOOKUP(V4690,Inputs!$J$6:$J$9,Inputs!$G$6:$G$9),LOOKUP(V4690,Inputs!$J$6:$J$9,Inputs!$H$6:$H$9)),Inputs!$B$12),-Inputs!$B$12),NORM.INV(RAND(),LOOKUP(V4690,Inputs!$J$6:$J$9,Inputs!$G$6:$G$9),LOOKUP(V4690,Inputs!$J$6:$J$9,Inputs!$H$6:$H$9))),0),"" )</f>
        <v/>
      </c>
      <c r="M4690" s="26">
        <f>IF($A4690&lt;=Inputs!$B$13,IF(8&lt;=Inputs!$B$8,IF(Inputs!$B$12&gt;0,MAX(MIN(NORM.INV(RAND(),LOOKUP(W4690,Inputs!$J$6:$J$9,Inputs!$G$6:$G$9),LOOKUP(W4690,Inputs!$J$6:$J$9,Inputs!$H$6:$H$9)),Inputs!$B$12),-Inputs!$B$12),NORM.INV(RAND(),LOOKUP(W4690,Inputs!$J$6:$J$9,Inputs!$G$6:$G$9),LOOKUP(W4690,Inputs!$J$6:$J$9,Inputs!$H$6:$H$9))),0),"" )</f>
        <v/>
      </c>
      <c r="N4690" s="26">
        <f>IF($A4690&lt;=Inputs!$B$13,IF(9&lt;=Inputs!$B$8,IF(Inputs!$B$12&gt;0,MAX(MIN(NORM.INV(RAND(),LOOKUP(X4690,Inputs!$J$6:$J$9,Inputs!$G$6:$G$9),LOOKUP(X4690,Inputs!$J$6:$J$9,Inputs!$H$6:$H$9)),Inputs!$B$12),-Inputs!$B$12),NORM.INV(RAND(),LOOKUP(X4690,Inputs!$J$6:$J$9,Inputs!$G$6:$G$9),LOOKUP(X4690,Inputs!$J$6:$J$9,Inputs!$H$6:$H$9))),0),"" )</f>
        <v/>
      </c>
      <c r="O4690" s="26">
        <f>IF($A4690&lt;=Inputs!$B$13,IF(10&lt;=Inputs!$B$8,IF(Inputs!$B$12&gt;0,MAX(MIN(NORM.INV(RAND(),LOOKUP(Y4690,Inputs!$J$6:$J$9,Inputs!$G$6:$G$9),LOOKUP(Y4690,Inputs!$J$6:$J$9,Inputs!$H$6:$H$9)),Inputs!$B$12),-Inputs!$B$12),NORM.INV(RAND(),LOOKUP(Y4690,Inputs!$J$6:$J$9,Inputs!$G$6:$G$9),LOOKUP(Y4690,Inputs!$J$6:$J$9,Inputs!$H$6:$H$9))),0),"" )</f>
        <v/>
      </c>
      <c r="P4690" s="31">
        <f>IF($A4690&lt;=Inputs!$B$13,RAND(),"")</f>
        <v/>
      </c>
      <c r="Q4690" s="31">
        <f>IF($A4690&lt;=Inputs!$B$13,RAND(),"")</f>
        <v/>
      </c>
      <c r="R4690" s="31">
        <f>IF($A4690&lt;=Inputs!$B$13,RAND(),"")</f>
        <v/>
      </c>
      <c r="S4690" s="31">
        <f>IF($A4690&lt;=Inputs!$B$13,RAND(),"")</f>
        <v/>
      </c>
      <c r="T4690" s="31">
        <f>IF($A4690&lt;=Inputs!$B$13,RAND(),"")</f>
        <v/>
      </c>
      <c r="U4690" s="31">
        <f>IF($A4690&lt;=Inputs!$B$13,RAND(),"")</f>
        <v/>
      </c>
      <c r="V4690" s="31">
        <f>IF($A4690&lt;=Inputs!$B$13,RAND(),"")</f>
        <v/>
      </c>
      <c r="W4690" s="31">
        <f>IF($A4690&lt;=Inputs!$B$13,RAND(),"")</f>
        <v/>
      </c>
      <c r="X4690" s="31">
        <f>IF($A4690&lt;=Inputs!$B$13,RAND(),"")</f>
        <v/>
      </c>
      <c r="Y4690" s="31">
        <f>IF($A4690&lt;=Inputs!$B$13,RAND(),"")</f>
        <v/>
      </c>
    </row>
    <row r="4691">
      <c r="A4691" t="n">
        <v>4686</v>
      </c>
      <c r="B4691" s="26">
        <f>IF($A4691&lt;=Inputs!$B$13,IF(Inputs!$B$8&gt;0,SUM(F4691:O4691)/Inputs!$B$8,0),"")</f>
        <v/>
      </c>
      <c r="C4691" s="27">
        <f>IF($A4691&lt;=Inputs!$B$13,B4691/100,"")</f>
        <v/>
      </c>
      <c r="D4691" s="28">
        <f>IF($A4691&lt;=Inputs!$B$13,C4691*Inputs!$B$7,"")</f>
        <v/>
      </c>
      <c r="E4691" s="29">
        <f>IF($A4691&lt;=Inputs!$B$13,IF(D4691&gt;0,1,0),"")</f>
        <v/>
      </c>
      <c r="F4691" s="26">
        <f>IF($A4691&lt;=Inputs!$B$13,IF(1&lt;=Inputs!$B$8,IF(Inputs!$B$12&gt;0,MAX(MIN(NORM.INV(RAND(),LOOKUP(P4691,Inputs!$J$6:$J$9,Inputs!$G$6:$G$9),LOOKUP(P4691,Inputs!$J$6:$J$9,Inputs!$H$6:$H$9)),Inputs!$B$12),-Inputs!$B$12),NORM.INV(RAND(),LOOKUP(P4691,Inputs!$J$6:$J$9,Inputs!$G$6:$G$9),LOOKUP(P4691,Inputs!$J$6:$J$9,Inputs!$H$6:$H$9))),0),"" )</f>
        <v/>
      </c>
      <c r="G4691" s="26">
        <f>IF($A4691&lt;=Inputs!$B$13,IF(2&lt;=Inputs!$B$8,IF(Inputs!$B$12&gt;0,MAX(MIN(NORM.INV(RAND(),LOOKUP(Q4691,Inputs!$J$6:$J$9,Inputs!$G$6:$G$9),LOOKUP(Q4691,Inputs!$J$6:$J$9,Inputs!$H$6:$H$9)),Inputs!$B$12),-Inputs!$B$12),NORM.INV(RAND(),LOOKUP(Q4691,Inputs!$J$6:$J$9,Inputs!$G$6:$G$9),LOOKUP(Q4691,Inputs!$J$6:$J$9,Inputs!$H$6:$H$9))),0),"" )</f>
        <v/>
      </c>
      <c r="H4691" s="26">
        <f>IF($A4691&lt;=Inputs!$B$13,IF(3&lt;=Inputs!$B$8,IF(Inputs!$B$12&gt;0,MAX(MIN(NORM.INV(RAND(),LOOKUP(R4691,Inputs!$J$6:$J$9,Inputs!$G$6:$G$9),LOOKUP(R4691,Inputs!$J$6:$J$9,Inputs!$H$6:$H$9)),Inputs!$B$12),-Inputs!$B$12),NORM.INV(RAND(),LOOKUP(R4691,Inputs!$J$6:$J$9,Inputs!$G$6:$G$9),LOOKUP(R4691,Inputs!$J$6:$J$9,Inputs!$H$6:$H$9))),0),"" )</f>
        <v/>
      </c>
      <c r="I4691" s="26">
        <f>IF($A4691&lt;=Inputs!$B$13,IF(4&lt;=Inputs!$B$8,IF(Inputs!$B$12&gt;0,MAX(MIN(NORM.INV(RAND(),LOOKUP(S4691,Inputs!$J$6:$J$9,Inputs!$G$6:$G$9),LOOKUP(S4691,Inputs!$J$6:$J$9,Inputs!$H$6:$H$9)),Inputs!$B$12),-Inputs!$B$12),NORM.INV(RAND(),LOOKUP(S4691,Inputs!$J$6:$J$9,Inputs!$G$6:$G$9),LOOKUP(S4691,Inputs!$J$6:$J$9,Inputs!$H$6:$H$9))),0),"" )</f>
        <v/>
      </c>
      <c r="J4691" s="26">
        <f>IF($A4691&lt;=Inputs!$B$13,IF(5&lt;=Inputs!$B$8,IF(Inputs!$B$12&gt;0,MAX(MIN(NORM.INV(RAND(),LOOKUP(T4691,Inputs!$J$6:$J$9,Inputs!$G$6:$G$9),LOOKUP(T4691,Inputs!$J$6:$J$9,Inputs!$H$6:$H$9)),Inputs!$B$12),-Inputs!$B$12),NORM.INV(RAND(),LOOKUP(T4691,Inputs!$J$6:$J$9,Inputs!$G$6:$G$9),LOOKUP(T4691,Inputs!$J$6:$J$9,Inputs!$H$6:$H$9))),0),"" )</f>
        <v/>
      </c>
      <c r="K4691" s="26">
        <f>IF($A4691&lt;=Inputs!$B$13,IF(6&lt;=Inputs!$B$8,IF(Inputs!$B$12&gt;0,MAX(MIN(NORM.INV(RAND(),LOOKUP(U4691,Inputs!$J$6:$J$9,Inputs!$G$6:$G$9),LOOKUP(U4691,Inputs!$J$6:$J$9,Inputs!$H$6:$H$9)),Inputs!$B$12),-Inputs!$B$12),NORM.INV(RAND(),LOOKUP(U4691,Inputs!$J$6:$J$9,Inputs!$G$6:$G$9),LOOKUP(U4691,Inputs!$J$6:$J$9,Inputs!$H$6:$H$9))),0),"" )</f>
        <v/>
      </c>
      <c r="L4691" s="26">
        <f>IF($A4691&lt;=Inputs!$B$13,IF(7&lt;=Inputs!$B$8,IF(Inputs!$B$12&gt;0,MAX(MIN(NORM.INV(RAND(),LOOKUP(V4691,Inputs!$J$6:$J$9,Inputs!$G$6:$G$9),LOOKUP(V4691,Inputs!$J$6:$J$9,Inputs!$H$6:$H$9)),Inputs!$B$12),-Inputs!$B$12),NORM.INV(RAND(),LOOKUP(V4691,Inputs!$J$6:$J$9,Inputs!$G$6:$G$9),LOOKUP(V4691,Inputs!$J$6:$J$9,Inputs!$H$6:$H$9))),0),"" )</f>
        <v/>
      </c>
      <c r="M4691" s="26">
        <f>IF($A4691&lt;=Inputs!$B$13,IF(8&lt;=Inputs!$B$8,IF(Inputs!$B$12&gt;0,MAX(MIN(NORM.INV(RAND(),LOOKUP(W4691,Inputs!$J$6:$J$9,Inputs!$G$6:$G$9),LOOKUP(W4691,Inputs!$J$6:$J$9,Inputs!$H$6:$H$9)),Inputs!$B$12),-Inputs!$B$12),NORM.INV(RAND(),LOOKUP(W4691,Inputs!$J$6:$J$9,Inputs!$G$6:$G$9),LOOKUP(W4691,Inputs!$J$6:$J$9,Inputs!$H$6:$H$9))),0),"" )</f>
        <v/>
      </c>
      <c r="N4691" s="26">
        <f>IF($A4691&lt;=Inputs!$B$13,IF(9&lt;=Inputs!$B$8,IF(Inputs!$B$12&gt;0,MAX(MIN(NORM.INV(RAND(),LOOKUP(X4691,Inputs!$J$6:$J$9,Inputs!$G$6:$G$9),LOOKUP(X4691,Inputs!$J$6:$J$9,Inputs!$H$6:$H$9)),Inputs!$B$12),-Inputs!$B$12),NORM.INV(RAND(),LOOKUP(X4691,Inputs!$J$6:$J$9,Inputs!$G$6:$G$9),LOOKUP(X4691,Inputs!$J$6:$J$9,Inputs!$H$6:$H$9))),0),"" )</f>
        <v/>
      </c>
      <c r="O4691" s="26">
        <f>IF($A4691&lt;=Inputs!$B$13,IF(10&lt;=Inputs!$B$8,IF(Inputs!$B$12&gt;0,MAX(MIN(NORM.INV(RAND(),LOOKUP(Y4691,Inputs!$J$6:$J$9,Inputs!$G$6:$G$9),LOOKUP(Y4691,Inputs!$J$6:$J$9,Inputs!$H$6:$H$9)),Inputs!$B$12),-Inputs!$B$12),NORM.INV(RAND(),LOOKUP(Y4691,Inputs!$J$6:$J$9,Inputs!$G$6:$G$9),LOOKUP(Y4691,Inputs!$J$6:$J$9,Inputs!$H$6:$H$9))),0),"" )</f>
        <v/>
      </c>
      <c r="P4691" s="31">
        <f>IF($A4691&lt;=Inputs!$B$13,RAND(),"")</f>
        <v/>
      </c>
      <c r="Q4691" s="31">
        <f>IF($A4691&lt;=Inputs!$B$13,RAND(),"")</f>
        <v/>
      </c>
      <c r="R4691" s="31">
        <f>IF($A4691&lt;=Inputs!$B$13,RAND(),"")</f>
        <v/>
      </c>
      <c r="S4691" s="31">
        <f>IF($A4691&lt;=Inputs!$B$13,RAND(),"")</f>
        <v/>
      </c>
      <c r="T4691" s="31">
        <f>IF($A4691&lt;=Inputs!$B$13,RAND(),"")</f>
        <v/>
      </c>
      <c r="U4691" s="31">
        <f>IF($A4691&lt;=Inputs!$B$13,RAND(),"")</f>
        <v/>
      </c>
      <c r="V4691" s="31">
        <f>IF($A4691&lt;=Inputs!$B$13,RAND(),"")</f>
        <v/>
      </c>
      <c r="W4691" s="31">
        <f>IF($A4691&lt;=Inputs!$B$13,RAND(),"")</f>
        <v/>
      </c>
      <c r="X4691" s="31">
        <f>IF($A4691&lt;=Inputs!$B$13,RAND(),"")</f>
        <v/>
      </c>
      <c r="Y4691" s="31">
        <f>IF($A4691&lt;=Inputs!$B$13,RAND(),"")</f>
        <v/>
      </c>
    </row>
    <row r="4692">
      <c r="A4692" t="n">
        <v>4687</v>
      </c>
      <c r="B4692" s="26">
        <f>IF($A4692&lt;=Inputs!$B$13,IF(Inputs!$B$8&gt;0,SUM(F4692:O4692)/Inputs!$B$8,0),"")</f>
        <v/>
      </c>
      <c r="C4692" s="27">
        <f>IF($A4692&lt;=Inputs!$B$13,B4692/100,"")</f>
        <v/>
      </c>
      <c r="D4692" s="28">
        <f>IF($A4692&lt;=Inputs!$B$13,C4692*Inputs!$B$7,"")</f>
        <v/>
      </c>
      <c r="E4692" s="29">
        <f>IF($A4692&lt;=Inputs!$B$13,IF(D4692&gt;0,1,0),"")</f>
        <v/>
      </c>
      <c r="F4692" s="26">
        <f>IF($A4692&lt;=Inputs!$B$13,IF(1&lt;=Inputs!$B$8,IF(Inputs!$B$12&gt;0,MAX(MIN(NORM.INV(RAND(),LOOKUP(P4692,Inputs!$J$6:$J$9,Inputs!$G$6:$G$9),LOOKUP(P4692,Inputs!$J$6:$J$9,Inputs!$H$6:$H$9)),Inputs!$B$12),-Inputs!$B$12),NORM.INV(RAND(),LOOKUP(P4692,Inputs!$J$6:$J$9,Inputs!$G$6:$G$9),LOOKUP(P4692,Inputs!$J$6:$J$9,Inputs!$H$6:$H$9))),0),"" )</f>
        <v/>
      </c>
      <c r="G4692" s="26">
        <f>IF($A4692&lt;=Inputs!$B$13,IF(2&lt;=Inputs!$B$8,IF(Inputs!$B$12&gt;0,MAX(MIN(NORM.INV(RAND(),LOOKUP(Q4692,Inputs!$J$6:$J$9,Inputs!$G$6:$G$9),LOOKUP(Q4692,Inputs!$J$6:$J$9,Inputs!$H$6:$H$9)),Inputs!$B$12),-Inputs!$B$12),NORM.INV(RAND(),LOOKUP(Q4692,Inputs!$J$6:$J$9,Inputs!$G$6:$G$9),LOOKUP(Q4692,Inputs!$J$6:$J$9,Inputs!$H$6:$H$9))),0),"" )</f>
        <v/>
      </c>
      <c r="H4692" s="26">
        <f>IF($A4692&lt;=Inputs!$B$13,IF(3&lt;=Inputs!$B$8,IF(Inputs!$B$12&gt;0,MAX(MIN(NORM.INV(RAND(),LOOKUP(R4692,Inputs!$J$6:$J$9,Inputs!$G$6:$G$9),LOOKUP(R4692,Inputs!$J$6:$J$9,Inputs!$H$6:$H$9)),Inputs!$B$12),-Inputs!$B$12),NORM.INV(RAND(),LOOKUP(R4692,Inputs!$J$6:$J$9,Inputs!$G$6:$G$9),LOOKUP(R4692,Inputs!$J$6:$J$9,Inputs!$H$6:$H$9))),0),"" )</f>
        <v/>
      </c>
      <c r="I4692" s="26">
        <f>IF($A4692&lt;=Inputs!$B$13,IF(4&lt;=Inputs!$B$8,IF(Inputs!$B$12&gt;0,MAX(MIN(NORM.INV(RAND(),LOOKUP(S4692,Inputs!$J$6:$J$9,Inputs!$G$6:$G$9),LOOKUP(S4692,Inputs!$J$6:$J$9,Inputs!$H$6:$H$9)),Inputs!$B$12),-Inputs!$B$12),NORM.INV(RAND(),LOOKUP(S4692,Inputs!$J$6:$J$9,Inputs!$G$6:$G$9),LOOKUP(S4692,Inputs!$J$6:$J$9,Inputs!$H$6:$H$9))),0),"" )</f>
        <v/>
      </c>
      <c r="J4692" s="26">
        <f>IF($A4692&lt;=Inputs!$B$13,IF(5&lt;=Inputs!$B$8,IF(Inputs!$B$12&gt;0,MAX(MIN(NORM.INV(RAND(),LOOKUP(T4692,Inputs!$J$6:$J$9,Inputs!$G$6:$G$9),LOOKUP(T4692,Inputs!$J$6:$J$9,Inputs!$H$6:$H$9)),Inputs!$B$12),-Inputs!$B$12),NORM.INV(RAND(),LOOKUP(T4692,Inputs!$J$6:$J$9,Inputs!$G$6:$G$9),LOOKUP(T4692,Inputs!$J$6:$J$9,Inputs!$H$6:$H$9))),0),"" )</f>
        <v/>
      </c>
      <c r="K4692" s="26">
        <f>IF($A4692&lt;=Inputs!$B$13,IF(6&lt;=Inputs!$B$8,IF(Inputs!$B$12&gt;0,MAX(MIN(NORM.INV(RAND(),LOOKUP(U4692,Inputs!$J$6:$J$9,Inputs!$G$6:$G$9),LOOKUP(U4692,Inputs!$J$6:$J$9,Inputs!$H$6:$H$9)),Inputs!$B$12),-Inputs!$B$12),NORM.INV(RAND(),LOOKUP(U4692,Inputs!$J$6:$J$9,Inputs!$G$6:$G$9),LOOKUP(U4692,Inputs!$J$6:$J$9,Inputs!$H$6:$H$9))),0),"" )</f>
        <v/>
      </c>
      <c r="L4692" s="26">
        <f>IF($A4692&lt;=Inputs!$B$13,IF(7&lt;=Inputs!$B$8,IF(Inputs!$B$12&gt;0,MAX(MIN(NORM.INV(RAND(),LOOKUP(V4692,Inputs!$J$6:$J$9,Inputs!$G$6:$G$9),LOOKUP(V4692,Inputs!$J$6:$J$9,Inputs!$H$6:$H$9)),Inputs!$B$12),-Inputs!$B$12),NORM.INV(RAND(),LOOKUP(V4692,Inputs!$J$6:$J$9,Inputs!$G$6:$G$9),LOOKUP(V4692,Inputs!$J$6:$J$9,Inputs!$H$6:$H$9))),0),"" )</f>
        <v/>
      </c>
      <c r="M4692" s="26">
        <f>IF($A4692&lt;=Inputs!$B$13,IF(8&lt;=Inputs!$B$8,IF(Inputs!$B$12&gt;0,MAX(MIN(NORM.INV(RAND(),LOOKUP(W4692,Inputs!$J$6:$J$9,Inputs!$G$6:$G$9),LOOKUP(W4692,Inputs!$J$6:$J$9,Inputs!$H$6:$H$9)),Inputs!$B$12),-Inputs!$B$12),NORM.INV(RAND(),LOOKUP(W4692,Inputs!$J$6:$J$9,Inputs!$G$6:$G$9),LOOKUP(W4692,Inputs!$J$6:$J$9,Inputs!$H$6:$H$9))),0),"" )</f>
        <v/>
      </c>
      <c r="N4692" s="26">
        <f>IF($A4692&lt;=Inputs!$B$13,IF(9&lt;=Inputs!$B$8,IF(Inputs!$B$12&gt;0,MAX(MIN(NORM.INV(RAND(),LOOKUP(X4692,Inputs!$J$6:$J$9,Inputs!$G$6:$G$9),LOOKUP(X4692,Inputs!$J$6:$J$9,Inputs!$H$6:$H$9)),Inputs!$B$12),-Inputs!$B$12),NORM.INV(RAND(),LOOKUP(X4692,Inputs!$J$6:$J$9,Inputs!$G$6:$G$9),LOOKUP(X4692,Inputs!$J$6:$J$9,Inputs!$H$6:$H$9))),0),"" )</f>
        <v/>
      </c>
      <c r="O4692" s="26">
        <f>IF($A4692&lt;=Inputs!$B$13,IF(10&lt;=Inputs!$B$8,IF(Inputs!$B$12&gt;0,MAX(MIN(NORM.INV(RAND(),LOOKUP(Y4692,Inputs!$J$6:$J$9,Inputs!$G$6:$G$9),LOOKUP(Y4692,Inputs!$J$6:$J$9,Inputs!$H$6:$H$9)),Inputs!$B$12),-Inputs!$B$12),NORM.INV(RAND(),LOOKUP(Y4692,Inputs!$J$6:$J$9,Inputs!$G$6:$G$9),LOOKUP(Y4692,Inputs!$J$6:$J$9,Inputs!$H$6:$H$9))),0),"" )</f>
        <v/>
      </c>
      <c r="P4692" s="31">
        <f>IF($A4692&lt;=Inputs!$B$13,RAND(),"")</f>
        <v/>
      </c>
      <c r="Q4692" s="31">
        <f>IF($A4692&lt;=Inputs!$B$13,RAND(),"")</f>
        <v/>
      </c>
      <c r="R4692" s="31">
        <f>IF($A4692&lt;=Inputs!$B$13,RAND(),"")</f>
        <v/>
      </c>
      <c r="S4692" s="31">
        <f>IF($A4692&lt;=Inputs!$B$13,RAND(),"")</f>
        <v/>
      </c>
      <c r="T4692" s="31">
        <f>IF($A4692&lt;=Inputs!$B$13,RAND(),"")</f>
        <v/>
      </c>
      <c r="U4692" s="31">
        <f>IF($A4692&lt;=Inputs!$B$13,RAND(),"")</f>
        <v/>
      </c>
      <c r="V4692" s="31">
        <f>IF($A4692&lt;=Inputs!$B$13,RAND(),"")</f>
        <v/>
      </c>
      <c r="W4692" s="31">
        <f>IF($A4692&lt;=Inputs!$B$13,RAND(),"")</f>
        <v/>
      </c>
      <c r="X4692" s="31">
        <f>IF($A4692&lt;=Inputs!$B$13,RAND(),"")</f>
        <v/>
      </c>
      <c r="Y4692" s="31">
        <f>IF($A4692&lt;=Inputs!$B$13,RAND(),"")</f>
        <v/>
      </c>
    </row>
    <row r="4693">
      <c r="A4693" t="n">
        <v>4688</v>
      </c>
      <c r="B4693" s="26">
        <f>IF($A4693&lt;=Inputs!$B$13,IF(Inputs!$B$8&gt;0,SUM(F4693:O4693)/Inputs!$B$8,0),"")</f>
        <v/>
      </c>
      <c r="C4693" s="27">
        <f>IF($A4693&lt;=Inputs!$B$13,B4693/100,"")</f>
        <v/>
      </c>
      <c r="D4693" s="28">
        <f>IF($A4693&lt;=Inputs!$B$13,C4693*Inputs!$B$7,"")</f>
        <v/>
      </c>
      <c r="E4693" s="29">
        <f>IF($A4693&lt;=Inputs!$B$13,IF(D4693&gt;0,1,0),"")</f>
        <v/>
      </c>
      <c r="F4693" s="26">
        <f>IF($A4693&lt;=Inputs!$B$13,IF(1&lt;=Inputs!$B$8,IF(Inputs!$B$12&gt;0,MAX(MIN(NORM.INV(RAND(),LOOKUP(P4693,Inputs!$J$6:$J$9,Inputs!$G$6:$G$9),LOOKUP(P4693,Inputs!$J$6:$J$9,Inputs!$H$6:$H$9)),Inputs!$B$12),-Inputs!$B$12),NORM.INV(RAND(),LOOKUP(P4693,Inputs!$J$6:$J$9,Inputs!$G$6:$G$9),LOOKUP(P4693,Inputs!$J$6:$J$9,Inputs!$H$6:$H$9))),0),"" )</f>
        <v/>
      </c>
      <c r="G4693" s="26">
        <f>IF($A4693&lt;=Inputs!$B$13,IF(2&lt;=Inputs!$B$8,IF(Inputs!$B$12&gt;0,MAX(MIN(NORM.INV(RAND(),LOOKUP(Q4693,Inputs!$J$6:$J$9,Inputs!$G$6:$G$9),LOOKUP(Q4693,Inputs!$J$6:$J$9,Inputs!$H$6:$H$9)),Inputs!$B$12),-Inputs!$B$12),NORM.INV(RAND(),LOOKUP(Q4693,Inputs!$J$6:$J$9,Inputs!$G$6:$G$9),LOOKUP(Q4693,Inputs!$J$6:$J$9,Inputs!$H$6:$H$9))),0),"" )</f>
        <v/>
      </c>
      <c r="H4693" s="26">
        <f>IF($A4693&lt;=Inputs!$B$13,IF(3&lt;=Inputs!$B$8,IF(Inputs!$B$12&gt;0,MAX(MIN(NORM.INV(RAND(),LOOKUP(R4693,Inputs!$J$6:$J$9,Inputs!$G$6:$G$9),LOOKUP(R4693,Inputs!$J$6:$J$9,Inputs!$H$6:$H$9)),Inputs!$B$12),-Inputs!$B$12),NORM.INV(RAND(),LOOKUP(R4693,Inputs!$J$6:$J$9,Inputs!$G$6:$G$9),LOOKUP(R4693,Inputs!$J$6:$J$9,Inputs!$H$6:$H$9))),0),"" )</f>
        <v/>
      </c>
      <c r="I4693" s="26">
        <f>IF($A4693&lt;=Inputs!$B$13,IF(4&lt;=Inputs!$B$8,IF(Inputs!$B$12&gt;0,MAX(MIN(NORM.INV(RAND(),LOOKUP(S4693,Inputs!$J$6:$J$9,Inputs!$G$6:$G$9),LOOKUP(S4693,Inputs!$J$6:$J$9,Inputs!$H$6:$H$9)),Inputs!$B$12),-Inputs!$B$12),NORM.INV(RAND(),LOOKUP(S4693,Inputs!$J$6:$J$9,Inputs!$G$6:$G$9),LOOKUP(S4693,Inputs!$J$6:$J$9,Inputs!$H$6:$H$9))),0),"" )</f>
        <v/>
      </c>
      <c r="J4693" s="26">
        <f>IF($A4693&lt;=Inputs!$B$13,IF(5&lt;=Inputs!$B$8,IF(Inputs!$B$12&gt;0,MAX(MIN(NORM.INV(RAND(),LOOKUP(T4693,Inputs!$J$6:$J$9,Inputs!$G$6:$G$9),LOOKUP(T4693,Inputs!$J$6:$J$9,Inputs!$H$6:$H$9)),Inputs!$B$12),-Inputs!$B$12),NORM.INV(RAND(),LOOKUP(T4693,Inputs!$J$6:$J$9,Inputs!$G$6:$G$9),LOOKUP(T4693,Inputs!$J$6:$J$9,Inputs!$H$6:$H$9))),0),"" )</f>
        <v/>
      </c>
      <c r="K4693" s="26">
        <f>IF($A4693&lt;=Inputs!$B$13,IF(6&lt;=Inputs!$B$8,IF(Inputs!$B$12&gt;0,MAX(MIN(NORM.INV(RAND(),LOOKUP(U4693,Inputs!$J$6:$J$9,Inputs!$G$6:$G$9),LOOKUP(U4693,Inputs!$J$6:$J$9,Inputs!$H$6:$H$9)),Inputs!$B$12),-Inputs!$B$12),NORM.INV(RAND(),LOOKUP(U4693,Inputs!$J$6:$J$9,Inputs!$G$6:$G$9),LOOKUP(U4693,Inputs!$J$6:$J$9,Inputs!$H$6:$H$9))),0),"" )</f>
        <v/>
      </c>
      <c r="L4693" s="26">
        <f>IF($A4693&lt;=Inputs!$B$13,IF(7&lt;=Inputs!$B$8,IF(Inputs!$B$12&gt;0,MAX(MIN(NORM.INV(RAND(),LOOKUP(V4693,Inputs!$J$6:$J$9,Inputs!$G$6:$G$9),LOOKUP(V4693,Inputs!$J$6:$J$9,Inputs!$H$6:$H$9)),Inputs!$B$12),-Inputs!$B$12),NORM.INV(RAND(),LOOKUP(V4693,Inputs!$J$6:$J$9,Inputs!$G$6:$G$9),LOOKUP(V4693,Inputs!$J$6:$J$9,Inputs!$H$6:$H$9))),0),"" )</f>
        <v/>
      </c>
      <c r="M4693" s="26">
        <f>IF($A4693&lt;=Inputs!$B$13,IF(8&lt;=Inputs!$B$8,IF(Inputs!$B$12&gt;0,MAX(MIN(NORM.INV(RAND(),LOOKUP(W4693,Inputs!$J$6:$J$9,Inputs!$G$6:$G$9),LOOKUP(W4693,Inputs!$J$6:$J$9,Inputs!$H$6:$H$9)),Inputs!$B$12),-Inputs!$B$12),NORM.INV(RAND(),LOOKUP(W4693,Inputs!$J$6:$J$9,Inputs!$G$6:$G$9),LOOKUP(W4693,Inputs!$J$6:$J$9,Inputs!$H$6:$H$9))),0),"" )</f>
        <v/>
      </c>
      <c r="N4693" s="26">
        <f>IF($A4693&lt;=Inputs!$B$13,IF(9&lt;=Inputs!$B$8,IF(Inputs!$B$12&gt;0,MAX(MIN(NORM.INV(RAND(),LOOKUP(X4693,Inputs!$J$6:$J$9,Inputs!$G$6:$G$9),LOOKUP(X4693,Inputs!$J$6:$J$9,Inputs!$H$6:$H$9)),Inputs!$B$12),-Inputs!$B$12),NORM.INV(RAND(),LOOKUP(X4693,Inputs!$J$6:$J$9,Inputs!$G$6:$G$9),LOOKUP(X4693,Inputs!$J$6:$J$9,Inputs!$H$6:$H$9))),0),"" )</f>
        <v/>
      </c>
      <c r="O4693" s="26">
        <f>IF($A4693&lt;=Inputs!$B$13,IF(10&lt;=Inputs!$B$8,IF(Inputs!$B$12&gt;0,MAX(MIN(NORM.INV(RAND(),LOOKUP(Y4693,Inputs!$J$6:$J$9,Inputs!$G$6:$G$9),LOOKUP(Y4693,Inputs!$J$6:$J$9,Inputs!$H$6:$H$9)),Inputs!$B$12),-Inputs!$B$12),NORM.INV(RAND(),LOOKUP(Y4693,Inputs!$J$6:$J$9,Inputs!$G$6:$G$9),LOOKUP(Y4693,Inputs!$J$6:$J$9,Inputs!$H$6:$H$9))),0),"" )</f>
        <v/>
      </c>
      <c r="P4693" s="31">
        <f>IF($A4693&lt;=Inputs!$B$13,RAND(),"")</f>
        <v/>
      </c>
      <c r="Q4693" s="31">
        <f>IF($A4693&lt;=Inputs!$B$13,RAND(),"")</f>
        <v/>
      </c>
      <c r="R4693" s="31">
        <f>IF($A4693&lt;=Inputs!$B$13,RAND(),"")</f>
        <v/>
      </c>
      <c r="S4693" s="31">
        <f>IF($A4693&lt;=Inputs!$B$13,RAND(),"")</f>
        <v/>
      </c>
      <c r="T4693" s="31">
        <f>IF($A4693&lt;=Inputs!$B$13,RAND(),"")</f>
        <v/>
      </c>
      <c r="U4693" s="31">
        <f>IF($A4693&lt;=Inputs!$B$13,RAND(),"")</f>
        <v/>
      </c>
      <c r="V4693" s="31">
        <f>IF($A4693&lt;=Inputs!$B$13,RAND(),"")</f>
        <v/>
      </c>
      <c r="W4693" s="31">
        <f>IF($A4693&lt;=Inputs!$B$13,RAND(),"")</f>
        <v/>
      </c>
      <c r="X4693" s="31">
        <f>IF($A4693&lt;=Inputs!$B$13,RAND(),"")</f>
        <v/>
      </c>
      <c r="Y4693" s="31">
        <f>IF($A4693&lt;=Inputs!$B$13,RAND(),"")</f>
        <v/>
      </c>
    </row>
    <row r="4694">
      <c r="A4694" t="n">
        <v>4689</v>
      </c>
      <c r="B4694" s="26">
        <f>IF($A4694&lt;=Inputs!$B$13,IF(Inputs!$B$8&gt;0,SUM(F4694:O4694)/Inputs!$B$8,0),"")</f>
        <v/>
      </c>
      <c r="C4694" s="27">
        <f>IF($A4694&lt;=Inputs!$B$13,B4694/100,"")</f>
        <v/>
      </c>
      <c r="D4694" s="28">
        <f>IF($A4694&lt;=Inputs!$B$13,C4694*Inputs!$B$7,"")</f>
        <v/>
      </c>
      <c r="E4694" s="29">
        <f>IF($A4694&lt;=Inputs!$B$13,IF(D4694&gt;0,1,0),"")</f>
        <v/>
      </c>
      <c r="F4694" s="26">
        <f>IF($A4694&lt;=Inputs!$B$13,IF(1&lt;=Inputs!$B$8,IF(Inputs!$B$12&gt;0,MAX(MIN(NORM.INV(RAND(),LOOKUP(P4694,Inputs!$J$6:$J$9,Inputs!$G$6:$G$9),LOOKUP(P4694,Inputs!$J$6:$J$9,Inputs!$H$6:$H$9)),Inputs!$B$12),-Inputs!$B$12),NORM.INV(RAND(),LOOKUP(P4694,Inputs!$J$6:$J$9,Inputs!$G$6:$G$9),LOOKUP(P4694,Inputs!$J$6:$J$9,Inputs!$H$6:$H$9))),0),"" )</f>
        <v/>
      </c>
      <c r="G4694" s="26">
        <f>IF($A4694&lt;=Inputs!$B$13,IF(2&lt;=Inputs!$B$8,IF(Inputs!$B$12&gt;0,MAX(MIN(NORM.INV(RAND(),LOOKUP(Q4694,Inputs!$J$6:$J$9,Inputs!$G$6:$G$9),LOOKUP(Q4694,Inputs!$J$6:$J$9,Inputs!$H$6:$H$9)),Inputs!$B$12),-Inputs!$B$12),NORM.INV(RAND(),LOOKUP(Q4694,Inputs!$J$6:$J$9,Inputs!$G$6:$G$9),LOOKUP(Q4694,Inputs!$J$6:$J$9,Inputs!$H$6:$H$9))),0),"" )</f>
        <v/>
      </c>
      <c r="H4694" s="26">
        <f>IF($A4694&lt;=Inputs!$B$13,IF(3&lt;=Inputs!$B$8,IF(Inputs!$B$12&gt;0,MAX(MIN(NORM.INV(RAND(),LOOKUP(R4694,Inputs!$J$6:$J$9,Inputs!$G$6:$G$9),LOOKUP(R4694,Inputs!$J$6:$J$9,Inputs!$H$6:$H$9)),Inputs!$B$12),-Inputs!$B$12),NORM.INV(RAND(),LOOKUP(R4694,Inputs!$J$6:$J$9,Inputs!$G$6:$G$9),LOOKUP(R4694,Inputs!$J$6:$J$9,Inputs!$H$6:$H$9))),0),"" )</f>
        <v/>
      </c>
      <c r="I4694" s="26">
        <f>IF($A4694&lt;=Inputs!$B$13,IF(4&lt;=Inputs!$B$8,IF(Inputs!$B$12&gt;0,MAX(MIN(NORM.INV(RAND(),LOOKUP(S4694,Inputs!$J$6:$J$9,Inputs!$G$6:$G$9),LOOKUP(S4694,Inputs!$J$6:$J$9,Inputs!$H$6:$H$9)),Inputs!$B$12),-Inputs!$B$12),NORM.INV(RAND(),LOOKUP(S4694,Inputs!$J$6:$J$9,Inputs!$G$6:$G$9),LOOKUP(S4694,Inputs!$J$6:$J$9,Inputs!$H$6:$H$9))),0),"" )</f>
        <v/>
      </c>
      <c r="J4694" s="26">
        <f>IF($A4694&lt;=Inputs!$B$13,IF(5&lt;=Inputs!$B$8,IF(Inputs!$B$12&gt;0,MAX(MIN(NORM.INV(RAND(),LOOKUP(T4694,Inputs!$J$6:$J$9,Inputs!$G$6:$G$9),LOOKUP(T4694,Inputs!$J$6:$J$9,Inputs!$H$6:$H$9)),Inputs!$B$12),-Inputs!$B$12),NORM.INV(RAND(),LOOKUP(T4694,Inputs!$J$6:$J$9,Inputs!$G$6:$G$9),LOOKUP(T4694,Inputs!$J$6:$J$9,Inputs!$H$6:$H$9))),0),"" )</f>
        <v/>
      </c>
      <c r="K4694" s="26">
        <f>IF($A4694&lt;=Inputs!$B$13,IF(6&lt;=Inputs!$B$8,IF(Inputs!$B$12&gt;0,MAX(MIN(NORM.INV(RAND(),LOOKUP(U4694,Inputs!$J$6:$J$9,Inputs!$G$6:$G$9),LOOKUP(U4694,Inputs!$J$6:$J$9,Inputs!$H$6:$H$9)),Inputs!$B$12),-Inputs!$B$12),NORM.INV(RAND(),LOOKUP(U4694,Inputs!$J$6:$J$9,Inputs!$G$6:$G$9),LOOKUP(U4694,Inputs!$J$6:$J$9,Inputs!$H$6:$H$9))),0),"" )</f>
        <v/>
      </c>
      <c r="L4694" s="26">
        <f>IF($A4694&lt;=Inputs!$B$13,IF(7&lt;=Inputs!$B$8,IF(Inputs!$B$12&gt;0,MAX(MIN(NORM.INV(RAND(),LOOKUP(V4694,Inputs!$J$6:$J$9,Inputs!$G$6:$G$9),LOOKUP(V4694,Inputs!$J$6:$J$9,Inputs!$H$6:$H$9)),Inputs!$B$12),-Inputs!$B$12),NORM.INV(RAND(),LOOKUP(V4694,Inputs!$J$6:$J$9,Inputs!$G$6:$G$9),LOOKUP(V4694,Inputs!$J$6:$J$9,Inputs!$H$6:$H$9))),0),"" )</f>
        <v/>
      </c>
      <c r="M4694" s="26">
        <f>IF($A4694&lt;=Inputs!$B$13,IF(8&lt;=Inputs!$B$8,IF(Inputs!$B$12&gt;0,MAX(MIN(NORM.INV(RAND(),LOOKUP(W4694,Inputs!$J$6:$J$9,Inputs!$G$6:$G$9),LOOKUP(W4694,Inputs!$J$6:$J$9,Inputs!$H$6:$H$9)),Inputs!$B$12),-Inputs!$B$12),NORM.INV(RAND(),LOOKUP(W4694,Inputs!$J$6:$J$9,Inputs!$G$6:$G$9),LOOKUP(W4694,Inputs!$J$6:$J$9,Inputs!$H$6:$H$9))),0),"" )</f>
        <v/>
      </c>
      <c r="N4694" s="26">
        <f>IF($A4694&lt;=Inputs!$B$13,IF(9&lt;=Inputs!$B$8,IF(Inputs!$B$12&gt;0,MAX(MIN(NORM.INV(RAND(),LOOKUP(X4694,Inputs!$J$6:$J$9,Inputs!$G$6:$G$9),LOOKUP(X4694,Inputs!$J$6:$J$9,Inputs!$H$6:$H$9)),Inputs!$B$12),-Inputs!$B$12),NORM.INV(RAND(),LOOKUP(X4694,Inputs!$J$6:$J$9,Inputs!$G$6:$G$9),LOOKUP(X4694,Inputs!$J$6:$J$9,Inputs!$H$6:$H$9))),0),"" )</f>
        <v/>
      </c>
      <c r="O4694" s="26">
        <f>IF($A4694&lt;=Inputs!$B$13,IF(10&lt;=Inputs!$B$8,IF(Inputs!$B$12&gt;0,MAX(MIN(NORM.INV(RAND(),LOOKUP(Y4694,Inputs!$J$6:$J$9,Inputs!$G$6:$G$9),LOOKUP(Y4694,Inputs!$J$6:$J$9,Inputs!$H$6:$H$9)),Inputs!$B$12),-Inputs!$B$12),NORM.INV(RAND(),LOOKUP(Y4694,Inputs!$J$6:$J$9,Inputs!$G$6:$G$9),LOOKUP(Y4694,Inputs!$J$6:$J$9,Inputs!$H$6:$H$9))),0),"" )</f>
        <v/>
      </c>
      <c r="P4694" s="31">
        <f>IF($A4694&lt;=Inputs!$B$13,RAND(),"")</f>
        <v/>
      </c>
      <c r="Q4694" s="31">
        <f>IF($A4694&lt;=Inputs!$B$13,RAND(),"")</f>
        <v/>
      </c>
      <c r="R4694" s="31">
        <f>IF($A4694&lt;=Inputs!$B$13,RAND(),"")</f>
        <v/>
      </c>
      <c r="S4694" s="31">
        <f>IF($A4694&lt;=Inputs!$B$13,RAND(),"")</f>
        <v/>
      </c>
      <c r="T4694" s="31">
        <f>IF($A4694&lt;=Inputs!$B$13,RAND(),"")</f>
        <v/>
      </c>
      <c r="U4694" s="31">
        <f>IF($A4694&lt;=Inputs!$B$13,RAND(),"")</f>
        <v/>
      </c>
      <c r="V4694" s="31">
        <f>IF($A4694&lt;=Inputs!$B$13,RAND(),"")</f>
        <v/>
      </c>
      <c r="W4694" s="31">
        <f>IF($A4694&lt;=Inputs!$B$13,RAND(),"")</f>
        <v/>
      </c>
      <c r="X4694" s="31">
        <f>IF($A4694&lt;=Inputs!$B$13,RAND(),"")</f>
        <v/>
      </c>
      <c r="Y4694" s="31">
        <f>IF($A4694&lt;=Inputs!$B$13,RAND(),"")</f>
        <v/>
      </c>
    </row>
    <row r="4695">
      <c r="A4695" t="n">
        <v>4690</v>
      </c>
      <c r="B4695" s="26">
        <f>IF($A4695&lt;=Inputs!$B$13,IF(Inputs!$B$8&gt;0,SUM(F4695:O4695)/Inputs!$B$8,0),"")</f>
        <v/>
      </c>
      <c r="C4695" s="27">
        <f>IF($A4695&lt;=Inputs!$B$13,B4695/100,"")</f>
        <v/>
      </c>
      <c r="D4695" s="28">
        <f>IF($A4695&lt;=Inputs!$B$13,C4695*Inputs!$B$7,"")</f>
        <v/>
      </c>
      <c r="E4695" s="29">
        <f>IF($A4695&lt;=Inputs!$B$13,IF(D4695&gt;0,1,0),"")</f>
        <v/>
      </c>
      <c r="F4695" s="26">
        <f>IF($A4695&lt;=Inputs!$B$13,IF(1&lt;=Inputs!$B$8,IF(Inputs!$B$12&gt;0,MAX(MIN(NORM.INV(RAND(),LOOKUP(P4695,Inputs!$J$6:$J$9,Inputs!$G$6:$G$9),LOOKUP(P4695,Inputs!$J$6:$J$9,Inputs!$H$6:$H$9)),Inputs!$B$12),-Inputs!$B$12),NORM.INV(RAND(),LOOKUP(P4695,Inputs!$J$6:$J$9,Inputs!$G$6:$G$9),LOOKUP(P4695,Inputs!$J$6:$J$9,Inputs!$H$6:$H$9))),0),"" )</f>
        <v/>
      </c>
      <c r="G4695" s="26">
        <f>IF($A4695&lt;=Inputs!$B$13,IF(2&lt;=Inputs!$B$8,IF(Inputs!$B$12&gt;0,MAX(MIN(NORM.INV(RAND(),LOOKUP(Q4695,Inputs!$J$6:$J$9,Inputs!$G$6:$G$9),LOOKUP(Q4695,Inputs!$J$6:$J$9,Inputs!$H$6:$H$9)),Inputs!$B$12),-Inputs!$B$12),NORM.INV(RAND(),LOOKUP(Q4695,Inputs!$J$6:$J$9,Inputs!$G$6:$G$9),LOOKUP(Q4695,Inputs!$J$6:$J$9,Inputs!$H$6:$H$9))),0),"" )</f>
        <v/>
      </c>
      <c r="H4695" s="26">
        <f>IF($A4695&lt;=Inputs!$B$13,IF(3&lt;=Inputs!$B$8,IF(Inputs!$B$12&gt;0,MAX(MIN(NORM.INV(RAND(),LOOKUP(R4695,Inputs!$J$6:$J$9,Inputs!$G$6:$G$9),LOOKUP(R4695,Inputs!$J$6:$J$9,Inputs!$H$6:$H$9)),Inputs!$B$12),-Inputs!$B$12),NORM.INV(RAND(),LOOKUP(R4695,Inputs!$J$6:$J$9,Inputs!$G$6:$G$9),LOOKUP(R4695,Inputs!$J$6:$J$9,Inputs!$H$6:$H$9))),0),"" )</f>
        <v/>
      </c>
      <c r="I4695" s="26">
        <f>IF($A4695&lt;=Inputs!$B$13,IF(4&lt;=Inputs!$B$8,IF(Inputs!$B$12&gt;0,MAX(MIN(NORM.INV(RAND(),LOOKUP(S4695,Inputs!$J$6:$J$9,Inputs!$G$6:$G$9),LOOKUP(S4695,Inputs!$J$6:$J$9,Inputs!$H$6:$H$9)),Inputs!$B$12),-Inputs!$B$12),NORM.INV(RAND(),LOOKUP(S4695,Inputs!$J$6:$J$9,Inputs!$G$6:$G$9),LOOKUP(S4695,Inputs!$J$6:$J$9,Inputs!$H$6:$H$9))),0),"" )</f>
        <v/>
      </c>
      <c r="J4695" s="26">
        <f>IF($A4695&lt;=Inputs!$B$13,IF(5&lt;=Inputs!$B$8,IF(Inputs!$B$12&gt;0,MAX(MIN(NORM.INV(RAND(),LOOKUP(T4695,Inputs!$J$6:$J$9,Inputs!$G$6:$G$9),LOOKUP(T4695,Inputs!$J$6:$J$9,Inputs!$H$6:$H$9)),Inputs!$B$12),-Inputs!$B$12),NORM.INV(RAND(),LOOKUP(T4695,Inputs!$J$6:$J$9,Inputs!$G$6:$G$9),LOOKUP(T4695,Inputs!$J$6:$J$9,Inputs!$H$6:$H$9))),0),"" )</f>
        <v/>
      </c>
      <c r="K4695" s="26">
        <f>IF($A4695&lt;=Inputs!$B$13,IF(6&lt;=Inputs!$B$8,IF(Inputs!$B$12&gt;0,MAX(MIN(NORM.INV(RAND(),LOOKUP(U4695,Inputs!$J$6:$J$9,Inputs!$G$6:$G$9),LOOKUP(U4695,Inputs!$J$6:$J$9,Inputs!$H$6:$H$9)),Inputs!$B$12),-Inputs!$B$12),NORM.INV(RAND(),LOOKUP(U4695,Inputs!$J$6:$J$9,Inputs!$G$6:$G$9),LOOKUP(U4695,Inputs!$J$6:$J$9,Inputs!$H$6:$H$9))),0),"" )</f>
        <v/>
      </c>
      <c r="L4695" s="26">
        <f>IF($A4695&lt;=Inputs!$B$13,IF(7&lt;=Inputs!$B$8,IF(Inputs!$B$12&gt;0,MAX(MIN(NORM.INV(RAND(),LOOKUP(V4695,Inputs!$J$6:$J$9,Inputs!$G$6:$G$9),LOOKUP(V4695,Inputs!$J$6:$J$9,Inputs!$H$6:$H$9)),Inputs!$B$12),-Inputs!$B$12),NORM.INV(RAND(),LOOKUP(V4695,Inputs!$J$6:$J$9,Inputs!$G$6:$G$9),LOOKUP(V4695,Inputs!$J$6:$J$9,Inputs!$H$6:$H$9))),0),"" )</f>
        <v/>
      </c>
      <c r="M4695" s="26">
        <f>IF($A4695&lt;=Inputs!$B$13,IF(8&lt;=Inputs!$B$8,IF(Inputs!$B$12&gt;0,MAX(MIN(NORM.INV(RAND(),LOOKUP(W4695,Inputs!$J$6:$J$9,Inputs!$G$6:$G$9),LOOKUP(W4695,Inputs!$J$6:$J$9,Inputs!$H$6:$H$9)),Inputs!$B$12),-Inputs!$B$12),NORM.INV(RAND(),LOOKUP(W4695,Inputs!$J$6:$J$9,Inputs!$G$6:$G$9),LOOKUP(W4695,Inputs!$J$6:$J$9,Inputs!$H$6:$H$9))),0),"" )</f>
        <v/>
      </c>
      <c r="N4695" s="26">
        <f>IF($A4695&lt;=Inputs!$B$13,IF(9&lt;=Inputs!$B$8,IF(Inputs!$B$12&gt;0,MAX(MIN(NORM.INV(RAND(),LOOKUP(X4695,Inputs!$J$6:$J$9,Inputs!$G$6:$G$9),LOOKUP(X4695,Inputs!$J$6:$J$9,Inputs!$H$6:$H$9)),Inputs!$B$12),-Inputs!$B$12),NORM.INV(RAND(),LOOKUP(X4695,Inputs!$J$6:$J$9,Inputs!$G$6:$G$9),LOOKUP(X4695,Inputs!$J$6:$J$9,Inputs!$H$6:$H$9))),0),"" )</f>
        <v/>
      </c>
      <c r="O4695" s="26">
        <f>IF($A4695&lt;=Inputs!$B$13,IF(10&lt;=Inputs!$B$8,IF(Inputs!$B$12&gt;0,MAX(MIN(NORM.INV(RAND(),LOOKUP(Y4695,Inputs!$J$6:$J$9,Inputs!$G$6:$G$9),LOOKUP(Y4695,Inputs!$J$6:$J$9,Inputs!$H$6:$H$9)),Inputs!$B$12),-Inputs!$B$12),NORM.INV(RAND(),LOOKUP(Y4695,Inputs!$J$6:$J$9,Inputs!$G$6:$G$9),LOOKUP(Y4695,Inputs!$J$6:$J$9,Inputs!$H$6:$H$9))),0),"" )</f>
        <v/>
      </c>
      <c r="P4695" s="31">
        <f>IF($A4695&lt;=Inputs!$B$13,RAND(),"")</f>
        <v/>
      </c>
      <c r="Q4695" s="31">
        <f>IF($A4695&lt;=Inputs!$B$13,RAND(),"")</f>
        <v/>
      </c>
      <c r="R4695" s="31">
        <f>IF($A4695&lt;=Inputs!$B$13,RAND(),"")</f>
        <v/>
      </c>
      <c r="S4695" s="31">
        <f>IF($A4695&lt;=Inputs!$B$13,RAND(),"")</f>
        <v/>
      </c>
      <c r="T4695" s="31">
        <f>IF($A4695&lt;=Inputs!$B$13,RAND(),"")</f>
        <v/>
      </c>
      <c r="U4695" s="31">
        <f>IF($A4695&lt;=Inputs!$B$13,RAND(),"")</f>
        <v/>
      </c>
      <c r="V4695" s="31">
        <f>IF($A4695&lt;=Inputs!$B$13,RAND(),"")</f>
        <v/>
      </c>
      <c r="W4695" s="31">
        <f>IF($A4695&lt;=Inputs!$B$13,RAND(),"")</f>
        <v/>
      </c>
      <c r="X4695" s="31">
        <f>IF($A4695&lt;=Inputs!$B$13,RAND(),"")</f>
        <v/>
      </c>
      <c r="Y4695" s="31">
        <f>IF($A4695&lt;=Inputs!$B$13,RAND(),"")</f>
        <v/>
      </c>
    </row>
    <row r="4696">
      <c r="A4696" t="n">
        <v>4691</v>
      </c>
      <c r="B4696" s="26">
        <f>IF($A4696&lt;=Inputs!$B$13,IF(Inputs!$B$8&gt;0,SUM(F4696:O4696)/Inputs!$B$8,0),"")</f>
        <v/>
      </c>
      <c r="C4696" s="27">
        <f>IF($A4696&lt;=Inputs!$B$13,B4696/100,"")</f>
        <v/>
      </c>
      <c r="D4696" s="28">
        <f>IF($A4696&lt;=Inputs!$B$13,C4696*Inputs!$B$7,"")</f>
        <v/>
      </c>
      <c r="E4696" s="29">
        <f>IF($A4696&lt;=Inputs!$B$13,IF(D4696&gt;0,1,0),"")</f>
        <v/>
      </c>
      <c r="F4696" s="26">
        <f>IF($A4696&lt;=Inputs!$B$13,IF(1&lt;=Inputs!$B$8,IF(Inputs!$B$12&gt;0,MAX(MIN(NORM.INV(RAND(),LOOKUP(P4696,Inputs!$J$6:$J$9,Inputs!$G$6:$G$9),LOOKUP(P4696,Inputs!$J$6:$J$9,Inputs!$H$6:$H$9)),Inputs!$B$12),-Inputs!$B$12),NORM.INV(RAND(),LOOKUP(P4696,Inputs!$J$6:$J$9,Inputs!$G$6:$G$9),LOOKUP(P4696,Inputs!$J$6:$J$9,Inputs!$H$6:$H$9))),0),"" )</f>
        <v/>
      </c>
      <c r="G4696" s="26">
        <f>IF($A4696&lt;=Inputs!$B$13,IF(2&lt;=Inputs!$B$8,IF(Inputs!$B$12&gt;0,MAX(MIN(NORM.INV(RAND(),LOOKUP(Q4696,Inputs!$J$6:$J$9,Inputs!$G$6:$G$9),LOOKUP(Q4696,Inputs!$J$6:$J$9,Inputs!$H$6:$H$9)),Inputs!$B$12),-Inputs!$B$12),NORM.INV(RAND(),LOOKUP(Q4696,Inputs!$J$6:$J$9,Inputs!$G$6:$G$9),LOOKUP(Q4696,Inputs!$J$6:$J$9,Inputs!$H$6:$H$9))),0),"" )</f>
        <v/>
      </c>
      <c r="H4696" s="26">
        <f>IF($A4696&lt;=Inputs!$B$13,IF(3&lt;=Inputs!$B$8,IF(Inputs!$B$12&gt;0,MAX(MIN(NORM.INV(RAND(),LOOKUP(R4696,Inputs!$J$6:$J$9,Inputs!$G$6:$G$9),LOOKUP(R4696,Inputs!$J$6:$J$9,Inputs!$H$6:$H$9)),Inputs!$B$12),-Inputs!$B$12),NORM.INV(RAND(),LOOKUP(R4696,Inputs!$J$6:$J$9,Inputs!$G$6:$G$9),LOOKUP(R4696,Inputs!$J$6:$J$9,Inputs!$H$6:$H$9))),0),"" )</f>
        <v/>
      </c>
      <c r="I4696" s="26">
        <f>IF($A4696&lt;=Inputs!$B$13,IF(4&lt;=Inputs!$B$8,IF(Inputs!$B$12&gt;0,MAX(MIN(NORM.INV(RAND(),LOOKUP(S4696,Inputs!$J$6:$J$9,Inputs!$G$6:$G$9),LOOKUP(S4696,Inputs!$J$6:$J$9,Inputs!$H$6:$H$9)),Inputs!$B$12),-Inputs!$B$12),NORM.INV(RAND(),LOOKUP(S4696,Inputs!$J$6:$J$9,Inputs!$G$6:$G$9),LOOKUP(S4696,Inputs!$J$6:$J$9,Inputs!$H$6:$H$9))),0),"" )</f>
        <v/>
      </c>
      <c r="J4696" s="26">
        <f>IF($A4696&lt;=Inputs!$B$13,IF(5&lt;=Inputs!$B$8,IF(Inputs!$B$12&gt;0,MAX(MIN(NORM.INV(RAND(),LOOKUP(T4696,Inputs!$J$6:$J$9,Inputs!$G$6:$G$9),LOOKUP(T4696,Inputs!$J$6:$J$9,Inputs!$H$6:$H$9)),Inputs!$B$12),-Inputs!$B$12),NORM.INV(RAND(),LOOKUP(T4696,Inputs!$J$6:$J$9,Inputs!$G$6:$G$9),LOOKUP(T4696,Inputs!$J$6:$J$9,Inputs!$H$6:$H$9))),0),"" )</f>
        <v/>
      </c>
      <c r="K4696" s="26">
        <f>IF($A4696&lt;=Inputs!$B$13,IF(6&lt;=Inputs!$B$8,IF(Inputs!$B$12&gt;0,MAX(MIN(NORM.INV(RAND(),LOOKUP(U4696,Inputs!$J$6:$J$9,Inputs!$G$6:$G$9),LOOKUP(U4696,Inputs!$J$6:$J$9,Inputs!$H$6:$H$9)),Inputs!$B$12),-Inputs!$B$12),NORM.INV(RAND(),LOOKUP(U4696,Inputs!$J$6:$J$9,Inputs!$G$6:$G$9),LOOKUP(U4696,Inputs!$J$6:$J$9,Inputs!$H$6:$H$9))),0),"" )</f>
        <v/>
      </c>
      <c r="L4696" s="26">
        <f>IF($A4696&lt;=Inputs!$B$13,IF(7&lt;=Inputs!$B$8,IF(Inputs!$B$12&gt;0,MAX(MIN(NORM.INV(RAND(),LOOKUP(V4696,Inputs!$J$6:$J$9,Inputs!$G$6:$G$9),LOOKUP(V4696,Inputs!$J$6:$J$9,Inputs!$H$6:$H$9)),Inputs!$B$12),-Inputs!$B$12),NORM.INV(RAND(),LOOKUP(V4696,Inputs!$J$6:$J$9,Inputs!$G$6:$G$9),LOOKUP(V4696,Inputs!$J$6:$J$9,Inputs!$H$6:$H$9))),0),"" )</f>
        <v/>
      </c>
      <c r="M4696" s="26">
        <f>IF($A4696&lt;=Inputs!$B$13,IF(8&lt;=Inputs!$B$8,IF(Inputs!$B$12&gt;0,MAX(MIN(NORM.INV(RAND(),LOOKUP(W4696,Inputs!$J$6:$J$9,Inputs!$G$6:$G$9),LOOKUP(W4696,Inputs!$J$6:$J$9,Inputs!$H$6:$H$9)),Inputs!$B$12),-Inputs!$B$12),NORM.INV(RAND(),LOOKUP(W4696,Inputs!$J$6:$J$9,Inputs!$G$6:$G$9),LOOKUP(W4696,Inputs!$J$6:$J$9,Inputs!$H$6:$H$9))),0),"" )</f>
        <v/>
      </c>
      <c r="N4696" s="26">
        <f>IF($A4696&lt;=Inputs!$B$13,IF(9&lt;=Inputs!$B$8,IF(Inputs!$B$12&gt;0,MAX(MIN(NORM.INV(RAND(),LOOKUP(X4696,Inputs!$J$6:$J$9,Inputs!$G$6:$G$9),LOOKUP(X4696,Inputs!$J$6:$J$9,Inputs!$H$6:$H$9)),Inputs!$B$12),-Inputs!$B$12),NORM.INV(RAND(),LOOKUP(X4696,Inputs!$J$6:$J$9,Inputs!$G$6:$G$9),LOOKUP(X4696,Inputs!$J$6:$J$9,Inputs!$H$6:$H$9))),0),"" )</f>
        <v/>
      </c>
      <c r="O4696" s="26">
        <f>IF($A4696&lt;=Inputs!$B$13,IF(10&lt;=Inputs!$B$8,IF(Inputs!$B$12&gt;0,MAX(MIN(NORM.INV(RAND(),LOOKUP(Y4696,Inputs!$J$6:$J$9,Inputs!$G$6:$G$9),LOOKUP(Y4696,Inputs!$J$6:$J$9,Inputs!$H$6:$H$9)),Inputs!$B$12),-Inputs!$B$12),NORM.INV(RAND(),LOOKUP(Y4696,Inputs!$J$6:$J$9,Inputs!$G$6:$G$9),LOOKUP(Y4696,Inputs!$J$6:$J$9,Inputs!$H$6:$H$9))),0),"" )</f>
        <v/>
      </c>
      <c r="P4696" s="31">
        <f>IF($A4696&lt;=Inputs!$B$13,RAND(),"")</f>
        <v/>
      </c>
      <c r="Q4696" s="31">
        <f>IF($A4696&lt;=Inputs!$B$13,RAND(),"")</f>
        <v/>
      </c>
      <c r="R4696" s="31">
        <f>IF($A4696&lt;=Inputs!$B$13,RAND(),"")</f>
        <v/>
      </c>
      <c r="S4696" s="31">
        <f>IF($A4696&lt;=Inputs!$B$13,RAND(),"")</f>
        <v/>
      </c>
      <c r="T4696" s="31">
        <f>IF($A4696&lt;=Inputs!$B$13,RAND(),"")</f>
        <v/>
      </c>
      <c r="U4696" s="31">
        <f>IF($A4696&lt;=Inputs!$B$13,RAND(),"")</f>
        <v/>
      </c>
      <c r="V4696" s="31">
        <f>IF($A4696&lt;=Inputs!$B$13,RAND(),"")</f>
        <v/>
      </c>
      <c r="W4696" s="31">
        <f>IF($A4696&lt;=Inputs!$B$13,RAND(),"")</f>
        <v/>
      </c>
      <c r="X4696" s="31">
        <f>IF($A4696&lt;=Inputs!$B$13,RAND(),"")</f>
        <v/>
      </c>
      <c r="Y4696" s="31">
        <f>IF($A4696&lt;=Inputs!$B$13,RAND(),"")</f>
        <v/>
      </c>
    </row>
    <row r="4697">
      <c r="A4697" t="n">
        <v>4692</v>
      </c>
      <c r="B4697" s="26">
        <f>IF($A4697&lt;=Inputs!$B$13,IF(Inputs!$B$8&gt;0,SUM(F4697:O4697)/Inputs!$B$8,0),"")</f>
        <v/>
      </c>
      <c r="C4697" s="27">
        <f>IF($A4697&lt;=Inputs!$B$13,B4697/100,"")</f>
        <v/>
      </c>
      <c r="D4697" s="28">
        <f>IF($A4697&lt;=Inputs!$B$13,C4697*Inputs!$B$7,"")</f>
        <v/>
      </c>
      <c r="E4697" s="29">
        <f>IF($A4697&lt;=Inputs!$B$13,IF(D4697&gt;0,1,0),"")</f>
        <v/>
      </c>
      <c r="F4697" s="26">
        <f>IF($A4697&lt;=Inputs!$B$13,IF(1&lt;=Inputs!$B$8,IF(Inputs!$B$12&gt;0,MAX(MIN(NORM.INV(RAND(),LOOKUP(P4697,Inputs!$J$6:$J$9,Inputs!$G$6:$G$9),LOOKUP(P4697,Inputs!$J$6:$J$9,Inputs!$H$6:$H$9)),Inputs!$B$12),-Inputs!$B$12),NORM.INV(RAND(),LOOKUP(P4697,Inputs!$J$6:$J$9,Inputs!$G$6:$G$9),LOOKUP(P4697,Inputs!$J$6:$J$9,Inputs!$H$6:$H$9))),0),"" )</f>
        <v/>
      </c>
      <c r="G4697" s="26">
        <f>IF($A4697&lt;=Inputs!$B$13,IF(2&lt;=Inputs!$B$8,IF(Inputs!$B$12&gt;0,MAX(MIN(NORM.INV(RAND(),LOOKUP(Q4697,Inputs!$J$6:$J$9,Inputs!$G$6:$G$9),LOOKUP(Q4697,Inputs!$J$6:$J$9,Inputs!$H$6:$H$9)),Inputs!$B$12),-Inputs!$B$12),NORM.INV(RAND(),LOOKUP(Q4697,Inputs!$J$6:$J$9,Inputs!$G$6:$G$9),LOOKUP(Q4697,Inputs!$J$6:$J$9,Inputs!$H$6:$H$9))),0),"" )</f>
        <v/>
      </c>
      <c r="H4697" s="26">
        <f>IF($A4697&lt;=Inputs!$B$13,IF(3&lt;=Inputs!$B$8,IF(Inputs!$B$12&gt;0,MAX(MIN(NORM.INV(RAND(),LOOKUP(R4697,Inputs!$J$6:$J$9,Inputs!$G$6:$G$9),LOOKUP(R4697,Inputs!$J$6:$J$9,Inputs!$H$6:$H$9)),Inputs!$B$12),-Inputs!$B$12),NORM.INV(RAND(),LOOKUP(R4697,Inputs!$J$6:$J$9,Inputs!$G$6:$G$9),LOOKUP(R4697,Inputs!$J$6:$J$9,Inputs!$H$6:$H$9))),0),"" )</f>
        <v/>
      </c>
      <c r="I4697" s="26">
        <f>IF($A4697&lt;=Inputs!$B$13,IF(4&lt;=Inputs!$B$8,IF(Inputs!$B$12&gt;0,MAX(MIN(NORM.INV(RAND(),LOOKUP(S4697,Inputs!$J$6:$J$9,Inputs!$G$6:$G$9),LOOKUP(S4697,Inputs!$J$6:$J$9,Inputs!$H$6:$H$9)),Inputs!$B$12),-Inputs!$B$12),NORM.INV(RAND(),LOOKUP(S4697,Inputs!$J$6:$J$9,Inputs!$G$6:$G$9),LOOKUP(S4697,Inputs!$J$6:$J$9,Inputs!$H$6:$H$9))),0),"" )</f>
        <v/>
      </c>
      <c r="J4697" s="26">
        <f>IF($A4697&lt;=Inputs!$B$13,IF(5&lt;=Inputs!$B$8,IF(Inputs!$B$12&gt;0,MAX(MIN(NORM.INV(RAND(),LOOKUP(T4697,Inputs!$J$6:$J$9,Inputs!$G$6:$G$9),LOOKUP(T4697,Inputs!$J$6:$J$9,Inputs!$H$6:$H$9)),Inputs!$B$12),-Inputs!$B$12),NORM.INV(RAND(),LOOKUP(T4697,Inputs!$J$6:$J$9,Inputs!$G$6:$G$9),LOOKUP(T4697,Inputs!$J$6:$J$9,Inputs!$H$6:$H$9))),0),"" )</f>
        <v/>
      </c>
      <c r="K4697" s="26">
        <f>IF($A4697&lt;=Inputs!$B$13,IF(6&lt;=Inputs!$B$8,IF(Inputs!$B$12&gt;0,MAX(MIN(NORM.INV(RAND(),LOOKUP(U4697,Inputs!$J$6:$J$9,Inputs!$G$6:$G$9),LOOKUP(U4697,Inputs!$J$6:$J$9,Inputs!$H$6:$H$9)),Inputs!$B$12),-Inputs!$B$12),NORM.INV(RAND(),LOOKUP(U4697,Inputs!$J$6:$J$9,Inputs!$G$6:$G$9),LOOKUP(U4697,Inputs!$J$6:$J$9,Inputs!$H$6:$H$9))),0),"" )</f>
        <v/>
      </c>
      <c r="L4697" s="26">
        <f>IF($A4697&lt;=Inputs!$B$13,IF(7&lt;=Inputs!$B$8,IF(Inputs!$B$12&gt;0,MAX(MIN(NORM.INV(RAND(),LOOKUP(V4697,Inputs!$J$6:$J$9,Inputs!$G$6:$G$9),LOOKUP(V4697,Inputs!$J$6:$J$9,Inputs!$H$6:$H$9)),Inputs!$B$12),-Inputs!$B$12),NORM.INV(RAND(),LOOKUP(V4697,Inputs!$J$6:$J$9,Inputs!$G$6:$G$9),LOOKUP(V4697,Inputs!$J$6:$J$9,Inputs!$H$6:$H$9))),0),"" )</f>
        <v/>
      </c>
      <c r="M4697" s="26">
        <f>IF($A4697&lt;=Inputs!$B$13,IF(8&lt;=Inputs!$B$8,IF(Inputs!$B$12&gt;0,MAX(MIN(NORM.INV(RAND(),LOOKUP(W4697,Inputs!$J$6:$J$9,Inputs!$G$6:$G$9),LOOKUP(W4697,Inputs!$J$6:$J$9,Inputs!$H$6:$H$9)),Inputs!$B$12),-Inputs!$B$12),NORM.INV(RAND(),LOOKUP(W4697,Inputs!$J$6:$J$9,Inputs!$G$6:$G$9),LOOKUP(W4697,Inputs!$J$6:$J$9,Inputs!$H$6:$H$9))),0),"" )</f>
        <v/>
      </c>
      <c r="N4697" s="26">
        <f>IF($A4697&lt;=Inputs!$B$13,IF(9&lt;=Inputs!$B$8,IF(Inputs!$B$12&gt;0,MAX(MIN(NORM.INV(RAND(),LOOKUP(X4697,Inputs!$J$6:$J$9,Inputs!$G$6:$G$9),LOOKUP(X4697,Inputs!$J$6:$J$9,Inputs!$H$6:$H$9)),Inputs!$B$12),-Inputs!$B$12),NORM.INV(RAND(),LOOKUP(X4697,Inputs!$J$6:$J$9,Inputs!$G$6:$G$9),LOOKUP(X4697,Inputs!$J$6:$J$9,Inputs!$H$6:$H$9))),0),"" )</f>
        <v/>
      </c>
      <c r="O4697" s="26">
        <f>IF($A4697&lt;=Inputs!$B$13,IF(10&lt;=Inputs!$B$8,IF(Inputs!$B$12&gt;0,MAX(MIN(NORM.INV(RAND(),LOOKUP(Y4697,Inputs!$J$6:$J$9,Inputs!$G$6:$G$9),LOOKUP(Y4697,Inputs!$J$6:$J$9,Inputs!$H$6:$H$9)),Inputs!$B$12),-Inputs!$B$12),NORM.INV(RAND(),LOOKUP(Y4697,Inputs!$J$6:$J$9,Inputs!$G$6:$G$9),LOOKUP(Y4697,Inputs!$J$6:$J$9,Inputs!$H$6:$H$9))),0),"" )</f>
        <v/>
      </c>
      <c r="P4697" s="31">
        <f>IF($A4697&lt;=Inputs!$B$13,RAND(),"")</f>
        <v/>
      </c>
      <c r="Q4697" s="31">
        <f>IF($A4697&lt;=Inputs!$B$13,RAND(),"")</f>
        <v/>
      </c>
      <c r="R4697" s="31">
        <f>IF($A4697&lt;=Inputs!$B$13,RAND(),"")</f>
        <v/>
      </c>
      <c r="S4697" s="31">
        <f>IF($A4697&lt;=Inputs!$B$13,RAND(),"")</f>
        <v/>
      </c>
      <c r="T4697" s="31">
        <f>IF($A4697&lt;=Inputs!$B$13,RAND(),"")</f>
        <v/>
      </c>
      <c r="U4697" s="31">
        <f>IF($A4697&lt;=Inputs!$B$13,RAND(),"")</f>
        <v/>
      </c>
      <c r="V4697" s="31">
        <f>IF($A4697&lt;=Inputs!$B$13,RAND(),"")</f>
        <v/>
      </c>
      <c r="W4697" s="31">
        <f>IF($A4697&lt;=Inputs!$B$13,RAND(),"")</f>
        <v/>
      </c>
      <c r="X4697" s="31">
        <f>IF($A4697&lt;=Inputs!$B$13,RAND(),"")</f>
        <v/>
      </c>
      <c r="Y4697" s="31">
        <f>IF($A4697&lt;=Inputs!$B$13,RAND(),"")</f>
        <v/>
      </c>
    </row>
    <row r="4698">
      <c r="A4698" t="n">
        <v>4693</v>
      </c>
      <c r="B4698" s="26">
        <f>IF($A4698&lt;=Inputs!$B$13,IF(Inputs!$B$8&gt;0,SUM(F4698:O4698)/Inputs!$B$8,0),"")</f>
        <v/>
      </c>
      <c r="C4698" s="27">
        <f>IF($A4698&lt;=Inputs!$B$13,B4698/100,"")</f>
        <v/>
      </c>
      <c r="D4698" s="28">
        <f>IF($A4698&lt;=Inputs!$B$13,C4698*Inputs!$B$7,"")</f>
        <v/>
      </c>
      <c r="E4698" s="29">
        <f>IF($A4698&lt;=Inputs!$B$13,IF(D4698&gt;0,1,0),"")</f>
        <v/>
      </c>
      <c r="F4698" s="26">
        <f>IF($A4698&lt;=Inputs!$B$13,IF(1&lt;=Inputs!$B$8,IF(Inputs!$B$12&gt;0,MAX(MIN(NORM.INV(RAND(),LOOKUP(P4698,Inputs!$J$6:$J$9,Inputs!$G$6:$G$9),LOOKUP(P4698,Inputs!$J$6:$J$9,Inputs!$H$6:$H$9)),Inputs!$B$12),-Inputs!$B$12),NORM.INV(RAND(),LOOKUP(P4698,Inputs!$J$6:$J$9,Inputs!$G$6:$G$9),LOOKUP(P4698,Inputs!$J$6:$J$9,Inputs!$H$6:$H$9))),0),"" )</f>
        <v/>
      </c>
      <c r="G4698" s="26">
        <f>IF($A4698&lt;=Inputs!$B$13,IF(2&lt;=Inputs!$B$8,IF(Inputs!$B$12&gt;0,MAX(MIN(NORM.INV(RAND(),LOOKUP(Q4698,Inputs!$J$6:$J$9,Inputs!$G$6:$G$9),LOOKUP(Q4698,Inputs!$J$6:$J$9,Inputs!$H$6:$H$9)),Inputs!$B$12),-Inputs!$B$12),NORM.INV(RAND(),LOOKUP(Q4698,Inputs!$J$6:$J$9,Inputs!$G$6:$G$9),LOOKUP(Q4698,Inputs!$J$6:$J$9,Inputs!$H$6:$H$9))),0),"" )</f>
        <v/>
      </c>
      <c r="H4698" s="26">
        <f>IF($A4698&lt;=Inputs!$B$13,IF(3&lt;=Inputs!$B$8,IF(Inputs!$B$12&gt;0,MAX(MIN(NORM.INV(RAND(),LOOKUP(R4698,Inputs!$J$6:$J$9,Inputs!$G$6:$G$9),LOOKUP(R4698,Inputs!$J$6:$J$9,Inputs!$H$6:$H$9)),Inputs!$B$12),-Inputs!$B$12),NORM.INV(RAND(),LOOKUP(R4698,Inputs!$J$6:$J$9,Inputs!$G$6:$G$9),LOOKUP(R4698,Inputs!$J$6:$J$9,Inputs!$H$6:$H$9))),0),"" )</f>
        <v/>
      </c>
      <c r="I4698" s="26">
        <f>IF($A4698&lt;=Inputs!$B$13,IF(4&lt;=Inputs!$B$8,IF(Inputs!$B$12&gt;0,MAX(MIN(NORM.INV(RAND(),LOOKUP(S4698,Inputs!$J$6:$J$9,Inputs!$G$6:$G$9),LOOKUP(S4698,Inputs!$J$6:$J$9,Inputs!$H$6:$H$9)),Inputs!$B$12),-Inputs!$B$12),NORM.INV(RAND(),LOOKUP(S4698,Inputs!$J$6:$J$9,Inputs!$G$6:$G$9),LOOKUP(S4698,Inputs!$J$6:$J$9,Inputs!$H$6:$H$9))),0),"" )</f>
        <v/>
      </c>
      <c r="J4698" s="26">
        <f>IF($A4698&lt;=Inputs!$B$13,IF(5&lt;=Inputs!$B$8,IF(Inputs!$B$12&gt;0,MAX(MIN(NORM.INV(RAND(),LOOKUP(T4698,Inputs!$J$6:$J$9,Inputs!$G$6:$G$9),LOOKUP(T4698,Inputs!$J$6:$J$9,Inputs!$H$6:$H$9)),Inputs!$B$12),-Inputs!$B$12),NORM.INV(RAND(),LOOKUP(T4698,Inputs!$J$6:$J$9,Inputs!$G$6:$G$9),LOOKUP(T4698,Inputs!$J$6:$J$9,Inputs!$H$6:$H$9))),0),"" )</f>
        <v/>
      </c>
      <c r="K4698" s="26">
        <f>IF($A4698&lt;=Inputs!$B$13,IF(6&lt;=Inputs!$B$8,IF(Inputs!$B$12&gt;0,MAX(MIN(NORM.INV(RAND(),LOOKUP(U4698,Inputs!$J$6:$J$9,Inputs!$G$6:$G$9),LOOKUP(U4698,Inputs!$J$6:$J$9,Inputs!$H$6:$H$9)),Inputs!$B$12),-Inputs!$B$12),NORM.INV(RAND(),LOOKUP(U4698,Inputs!$J$6:$J$9,Inputs!$G$6:$G$9),LOOKUP(U4698,Inputs!$J$6:$J$9,Inputs!$H$6:$H$9))),0),"" )</f>
        <v/>
      </c>
      <c r="L4698" s="26">
        <f>IF($A4698&lt;=Inputs!$B$13,IF(7&lt;=Inputs!$B$8,IF(Inputs!$B$12&gt;0,MAX(MIN(NORM.INV(RAND(),LOOKUP(V4698,Inputs!$J$6:$J$9,Inputs!$G$6:$G$9),LOOKUP(V4698,Inputs!$J$6:$J$9,Inputs!$H$6:$H$9)),Inputs!$B$12),-Inputs!$B$12),NORM.INV(RAND(),LOOKUP(V4698,Inputs!$J$6:$J$9,Inputs!$G$6:$G$9),LOOKUP(V4698,Inputs!$J$6:$J$9,Inputs!$H$6:$H$9))),0),"" )</f>
        <v/>
      </c>
      <c r="M4698" s="26">
        <f>IF($A4698&lt;=Inputs!$B$13,IF(8&lt;=Inputs!$B$8,IF(Inputs!$B$12&gt;0,MAX(MIN(NORM.INV(RAND(),LOOKUP(W4698,Inputs!$J$6:$J$9,Inputs!$G$6:$G$9),LOOKUP(W4698,Inputs!$J$6:$J$9,Inputs!$H$6:$H$9)),Inputs!$B$12),-Inputs!$B$12),NORM.INV(RAND(),LOOKUP(W4698,Inputs!$J$6:$J$9,Inputs!$G$6:$G$9),LOOKUP(W4698,Inputs!$J$6:$J$9,Inputs!$H$6:$H$9))),0),"" )</f>
        <v/>
      </c>
      <c r="N4698" s="26">
        <f>IF($A4698&lt;=Inputs!$B$13,IF(9&lt;=Inputs!$B$8,IF(Inputs!$B$12&gt;0,MAX(MIN(NORM.INV(RAND(),LOOKUP(X4698,Inputs!$J$6:$J$9,Inputs!$G$6:$G$9),LOOKUP(X4698,Inputs!$J$6:$J$9,Inputs!$H$6:$H$9)),Inputs!$B$12),-Inputs!$B$12),NORM.INV(RAND(),LOOKUP(X4698,Inputs!$J$6:$J$9,Inputs!$G$6:$G$9),LOOKUP(X4698,Inputs!$J$6:$J$9,Inputs!$H$6:$H$9))),0),"" )</f>
        <v/>
      </c>
      <c r="O4698" s="26">
        <f>IF($A4698&lt;=Inputs!$B$13,IF(10&lt;=Inputs!$B$8,IF(Inputs!$B$12&gt;0,MAX(MIN(NORM.INV(RAND(),LOOKUP(Y4698,Inputs!$J$6:$J$9,Inputs!$G$6:$G$9),LOOKUP(Y4698,Inputs!$J$6:$J$9,Inputs!$H$6:$H$9)),Inputs!$B$12),-Inputs!$B$12),NORM.INV(RAND(),LOOKUP(Y4698,Inputs!$J$6:$J$9,Inputs!$G$6:$G$9),LOOKUP(Y4698,Inputs!$J$6:$J$9,Inputs!$H$6:$H$9))),0),"" )</f>
        <v/>
      </c>
      <c r="P4698" s="31">
        <f>IF($A4698&lt;=Inputs!$B$13,RAND(),"")</f>
        <v/>
      </c>
      <c r="Q4698" s="31">
        <f>IF($A4698&lt;=Inputs!$B$13,RAND(),"")</f>
        <v/>
      </c>
      <c r="R4698" s="31">
        <f>IF($A4698&lt;=Inputs!$B$13,RAND(),"")</f>
        <v/>
      </c>
      <c r="S4698" s="31">
        <f>IF($A4698&lt;=Inputs!$B$13,RAND(),"")</f>
        <v/>
      </c>
      <c r="T4698" s="31">
        <f>IF($A4698&lt;=Inputs!$B$13,RAND(),"")</f>
        <v/>
      </c>
      <c r="U4698" s="31">
        <f>IF($A4698&lt;=Inputs!$B$13,RAND(),"")</f>
        <v/>
      </c>
      <c r="V4698" s="31">
        <f>IF($A4698&lt;=Inputs!$B$13,RAND(),"")</f>
        <v/>
      </c>
      <c r="W4698" s="31">
        <f>IF($A4698&lt;=Inputs!$B$13,RAND(),"")</f>
        <v/>
      </c>
      <c r="X4698" s="31">
        <f>IF($A4698&lt;=Inputs!$B$13,RAND(),"")</f>
        <v/>
      </c>
      <c r="Y4698" s="31">
        <f>IF($A4698&lt;=Inputs!$B$13,RAND(),"")</f>
        <v/>
      </c>
    </row>
    <row r="4699">
      <c r="A4699" t="n">
        <v>4694</v>
      </c>
      <c r="B4699" s="26">
        <f>IF($A4699&lt;=Inputs!$B$13,IF(Inputs!$B$8&gt;0,SUM(F4699:O4699)/Inputs!$B$8,0),"")</f>
        <v/>
      </c>
      <c r="C4699" s="27">
        <f>IF($A4699&lt;=Inputs!$B$13,B4699/100,"")</f>
        <v/>
      </c>
      <c r="D4699" s="28">
        <f>IF($A4699&lt;=Inputs!$B$13,C4699*Inputs!$B$7,"")</f>
        <v/>
      </c>
      <c r="E4699" s="29">
        <f>IF($A4699&lt;=Inputs!$B$13,IF(D4699&gt;0,1,0),"")</f>
        <v/>
      </c>
      <c r="F4699" s="26">
        <f>IF($A4699&lt;=Inputs!$B$13,IF(1&lt;=Inputs!$B$8,IF(Inputs!$B$12&gt;0,MAX(MIN(NORM.INV(RAND(),LOOKUP(P4699,Inputs!$J$6:$J$9,Inputs!$G$6:$G$9),LOOKUP(P4699,Inputs!$J$6:$J$9,Inputs!$H$6:$H$9)),Inputs!$B$12),-Inputs!$B$12),NORM.INV(RAND(),LOOKUP(P4699,Inputs!$J$6:$J$9,Inputs!$G$6:$G$9),LOOKUP(P4699,Inputs!$J$6:$J$9,Inputs!$H$6:$H$9))),0),"" )</f>
        <v/>
      </c>
      <c r="G4699" s="26">
        <f>IF($A4699&lt;=Inputs!$B$13,IF(2&lt;=Inputs!$B$8,IF(Inputs!$B$12&gt;0,MAX(MIN(NORM.INV(RAND(),LOOKUP(Q4699,Inputs!$J$6:$J$9,Inputs!$G$6:$G$9),LOOKUP(Q4699,Inputs!$J$6:$J$9,Inputs!$H$6:$H$9)),Inputs!$B$12),-Inputs!$B$12),NORM.INV(RAND(),LOOKUP(Q4699,Inputs!$J$6:$J$9,Inputs!$G$6:$G$9),LOOKUP(Q4699,Inputs!$J$6:$J$9,Inputs!$H$6:$H$9))),0),"" )</f>
        <v/>
      </c>
      <c r="H4699" s="26">
        <f>IF($A4699&lt;=Inputs!$B$13,IF(3&lt;=Inputs!$B$8,IF(Inputs!$B$12&gt;0,MAX(MIN(NORM.INV(RAND(),LOOKUP(R4699,Inputs!$J$6:$J$9,Inputs!$G$6:$G$9),LOOKUP(R4699,Inputs!$J$6:$J$9,Inputs!$H$6:$H$9)),Inputs!$B$12),-Inputs!$B$12),NORM.INV(RAND(),LOOKUP(R4699,Inputs!$J$6:$J$9,Inputs!$G$6:$G$9),LOOKUP(R4699,Inputs!$J$6:$J$9,Inputs!$H$6:$H$9))),0),"" )</f>
        <v/>
      </c>
      <c r="I4699" s="26">
        <f>IF($A4699&lt;=Inputs!$B$13,IF(4&lt;=Inputs!$B$8,IF(Inputs!$B$12&gt;0,MAX(MIN(NORM.INV(RAND(),LOOKUP(S4699,Inputs!$J$6:$J$9,Inputs!$G$6:$G$9),LOOKUP(S4699,Inputs!$J$6:$J$9,Inputs!$H$6:$H$9)),Inputs!$B$12),-Inputs!$B$12),NORM.INV(RAND(),LOOKUP(S4699,Inputs!$J$6:$J$9,Inputs!$G$6:$G$9),LOOKUP(S4699,Inputs!$J$6:$J$9,Inputs!$H$6:$H$9))),0),"" )</f>
        <v/>
      </c>
      <c r="J4699" s="26">
        <f>IF($A4699&lt;=Inputs!$B$13,IF(5&lt;=Inputs!$B$8,IF(Inputs!$B$12&gt;0,MAX(MIN(NORM.INV(RAND(),LOOKUP(T4699,Inputs!$J$6:$J$9,Inputs!$G$6:$G$9),LOOKUP(T4699,Inputs!$J$6:$J$9,Inputs!$H$6:$H$9)),Inputs!$B$12),-Inputs!$B$12),NORM.INV(RAND(),LOOKUP(T4699,Inputs!$J$6:$J$9,Inputs!$G$6:$G$9),LOOKUP(T4699,Inputs!$J$6:$J$9,Inputs!$H$6:$H$9))),0),"" )</f>
        <v/>
      </c>
      <c r="K4699" s="26">
        <f>IF($A4699&lt;=Inputs!$B$13,IF(6&lt;=Inputs!$B$8,IF(Inputs!$B$12&gt;0,MAX(MIN(NORM.INV(RAND(),LOOKUP(U4699,Inputs!$J$6:$J$9,Inputs!$G$6:$G$9),LOOKUP(U4699,Inputs!$J$6:$J$9,Inputs!$H$6:$H$9)),Inputs!$B$12),-Inputs!$B$12),NORM.INV(RAND(),LOOKUP(U4699,Inputs!$J$6:$J$9,Inputs!$G$6:$G$9),LOOKUP(U4699,Inputs!$J$6:$J$9,Inputs!$H$6:$H$9))),0),"" )</f>
        <v/>
      </c>
      <c r="L4699" s="26">
        <f>IF($A4699&lt;=Inputs!$B$13,IF(7&lt;=Inputs!$B$8,IF(Inputs!$B$12&gt;0,MAX(MIN(NORM.INV(RAND(),LOOKUP(V4699,Inputs!$J$6:$J$9,Inputs!$G$6:$G$9),LOOKUP(V4699,Inputs!$J$6:$J$9,Inputs!$H$6:$H$9)),Inputs!$B$12),-Inputs!$B$12),NORM.INV(RAND(),LOOKUP(V4699,Inputs!$J$6:$J$9,Inputs!$G$6:$G$9),LOOKUP(V4699,Inputs!$J$6:$J$9,Inputs!$H$6:$H$9))),0),"" )</f>
        <v/>
      </c>
      <c r="M4699" s="26">
        <f>IF($A4699&lt;=Inputs!$B$13,IF(8&lt;=Inputs!$B$8,IF(Inputs!$B$12&gt;0,MAX(MIN(NORM.INV(RAND(),LOOKUP(W4699,Inputs!$J$6:$J$9,Inputs!$G$6:$G$9),LOOKUP(W4699,Inputs!$J$6:$J$9,Inputs!$H$6:$H$9)),Inputs!$B$12),-Inputs!$B$12),NORM.INV(RAND(),LOOKUP(W4699,Inputs!$J$6:$J$9,Inputs!$G$6:$G$9),LOOKUP(W4699,Inputs!$J$6:$J$9,Inputs!$H$6:$H$9))),0),"" )</f>
        <v/>
      </c>
      <c r="N4699" s="26">
        <f>IF($A4699&lt;=Inputs!$B$13,IF(9&lt;=Inputs!$B$8,IF(Inputs!$B$12&gt;0,MAX(MIN(NORM.INV(RAND(),LOOKUP(X4699,Inputs!$J$6:$J$9,Inputs!$G$6:$G$9),LOOKUP(X4699,Inputs!$J$6:$J$9,Inputs!$H$6:$H$9)),Inputs!$B$12),-Inputs!$B$12),NORM.INV(RAND(),LOOKUP(X4699,Inputs!$J$6:$J$9,Inputs!$G$6:$G$9),LOOKUP(X4699,Inputs!$J$6:$J$9,Inputs!$H$6:$H$9))),0),"" )</f>
        <v/>
      </c>
      <c r="O4699" s="26">
        <f>IF($A4699&lt;=Inputs!$B$13,IF(10&lt;=Inputs!$B$8,IF(Inputs!$B$12&gt;0,MAX(MIN(NORM.INV(RAND(),LOOKUP(Y4699,Inputs!$J$6:$J$9,Inputs!$G$6:$G$9),LOOKUP(Y4699,Inputs!$J$6:$J$9,Inputs!$H$6:$H$9)),Inputs!$B$12),-Inputs!$B$12),NORM.INV(RAND(),LOOKUP(Y4699,Inputs!$J$6:$J$9,Inputs!$G$6:$G$9),LOOKUP(Y4699,Inputs!$J$6:$J$9,Inputs!$H$6:$H$9))),0),"" )</f>
        <v/>
      </c>
      <c r="P4699" s="31">
        <f>IF($A4699&lt;=Inputs!$B$13,RAND(),"")</f>
        <v/>
      </c>
      <c r="Q4699" s="31">
        <f>IF($A4699&lt;=Inputs!$B$13,RAND(),"")</f>
        <v/>
      </c>
      <c r="R4699" s="31">
        <f>IF($A4699&lt;=Inputs!$B$13,RAND(),"")</f>
        <v/>
      </c>
      <c r="S4699" s="31">
        <f>IF($A4699&lt;=Inputs!$B$13,RAND(),"")</f>
        <v/>
      </c>
      <c r="T4699" s="31">
        <f>IF($A4699&lt;=Inputs!$B$13,RAND(),"")</f>
        <v/>
      </c>
      <c r="U4699" s="31">
        <f>IF($A4699&lt;=Inputs!$B$13,RAND(),"")</f>
        <v/>
      </c>
      <c r="V4699" s="31">
        <f>IF($A4699&lt;=Inputs!$B$13,RAND(),"")</f>
        <v/>
      </c>
      <c r="W4699" s="31">
        <f>IF($A4699&lt;=Inputs!$B$13,RAND(),"")</f>
        <v/>
      </c>
      <c r="X4699" s="31">
        <f>IF($A4699&lt;=Inputs!$B$13,RAND(),"")</f>
        <v/>
      </c>
      <c r="Y4699" s="31">
        <f>IF($A4699&lt;=Inputs!$B$13,RAND(),"")</f>
        <v/>
      </c>
    </row>
    <row r="4700">
      <c r="A4700" t="n">
        <v>4695</v>
      </c>
      <c r="B4700" s="26">
        <f>IF($A4700&lt;=Inputs!$B$13,IF(Inputs!$B$8&gt;0,SUM(F4700:O4700)/Inputs!$B$8,0),"")</f>
        <v/>
      </c>
      <c r="C4700" s="27">
        <f>IF($A4700&lt;=Inputs!$B$13,B4700/100,"")</f>
        <v/>
      </c>
      <c r="D4700" s="28">
        <f>IF($A4700&lt;=Inputs!$B$13,C4700*Inputs!$B$7,"")</f>
        <v/>
      </c>
      <c r="E4700" s="29">
        <f>IF($A4700&lt;=Inputs!$B$13,IF(D4700&gt;0,1,0),"")</f>
        <v/>
      </c>
      <c r="F4700" s="26">
        <f>IF($A4700&lt;=Inputs!$B$13,IF(1&lt;=Inputs!$B$8,IF(Inputs!$B$12&gt;0,MAX(MIN(NORM.INV(RAND(),LOOKUP(P4700,Inputs!$J$6:$J$9,Inputs!$G$6:$G$9),LOOKUP(P4700,Inputs!$J$6:$J$9,Inputs!$H$6:$H$9)),Inputs!$B$12),-Inputs!$B$12),NORM.INV(RAND(),LOOKUP(P4700,Inputs!$J$6:$J$9,Inputs!$G$6:$G$9),LOOKUP(P4700,Inputs!$J$6:$J$9,Inputs!$H$6:$H$9))),0),"" )</f>
        <v/>
      </c>
      <c r="G4700" s="26">
        <f>IF($A4700&lt;=Inputs!$B$13,IF(2&lt;=Inputs!$B$8,IF(Inputs!$B$12&gt;0,MAX(MIN(NORM.INV(RAND(),LOOKUP(Q4700,Inputs!$J$6:$J$9,Inputs!$G$6:$G$9),LOOKUP(Q4700,Inputs!$J$6:$J$9,Inputs!$H$6:$H$9)),Inputs!$B$12),-Inputs!$B$12),NORM.INV(RAND(),LOOKUP(Q4700,Inputs!$J$6:$J$9,Inputs!$G$6:$G$9),LOOKUP(Q4700,Inputs!$J$6:$J$9,Inputs!$H$6:$H$9))),0),"" )</f>
        <v/>
      </c>
      <c r="H4700" s="26">
        <f>IF($A4700&lt;=Inputs!$B$13,IF(3&lt;=Inputs!$B$8,IF(Inputs!$B$12&gt;0,MAX(MIN(NORM.INV(RAND(),LOOKUP(R4700,Inputs!$J$6:$J$9,Inputs!$G$6:$G$9),LOOKUP(R4700,Inputs!$J$6:$J$9,Inputs!$H$6:$H$9)),Inputs!$B$12),-Inputs!$B$12),NORM.INV(RAND(),LOOKUP(R4700,Inputs!$J$6:$J$9,Inputs!$G$6:$G$9),LOOKUP(R4700,Inputs!$J$6:$J$9,Inputs!$H$6:$H$9))),0),"" )</f>
        <v/>
      </c>
      <c r="I4700" s="26">
        <f>IF($A4700&lt;=Inputs!$B$13,IF(4&lt;=Inputs!$B$8,IF(Inputs!$B$12&gt;0,MAX(MIN(NORM.INV(RAND(),LOOKUP(S4700,Inputs!$J$6:$J$9,Inputs!$G$6:$G$9),LOOKUP(S4700,Inputs!$J$6:$J$9,Inputs!$H$6:$H$9)),Inputs!$B$12),-Inputs!$B$12),NORM.INV(RAND(),LOOKUP(S4700,Inputs!$J$6:$J$9,Inputs!$G$6:$G$9),LOOKUP(S4700,Inputs!$J$6:$J$9,Inputs!$H$6:$H$9))),0),"" )</f>
        <v/>
      </c>
      <c r="J4700" s="26">
        <f>IF($A4700&lt;=Inputs!$B$13,IF(5&lt;=Inputs!$B$8,IF(Inputs!$B$12&gt;0,MAX(MIN(NORM.INV(RAND(),LOOKUP(T4700,Inputs!$J$6:$J$9,Inputs!$G$6:$G$9),LOOKUP(T4700,Inputs!$J$6:$J$9,Inputs!$H$6:$H$9)),Inputs!$B$12),-Inputs!$B$12),NORM.INV(RAND(),LOOKUP(T4700,Inputs!$J$6:$J$9,Inputs!$G$6:$G$9),LOOKUP(T4700,Inputs!$J$6:$J$9,Inputs!$H$6:$H$9))),0),"" )</f>
        <v/>
      </c>
      <c r="K4700" s="26">
        <f>IF($A4700&lt;=Inputs!$B$13,IF(6&lt;=Inputs!$B$8,IF(Inputs!$B$12&gt;0,MAX(MIN(NORM.INV(RAND(),LOOKUP(U4700,Inputs!$J$6:$J$9,Inputs!$G$6:$G$9),LOOKUP(U4700,Inputs!$J$6:$J$9,Inputs!$H$6:$H$9)),Inputs!$B$12),-Inputs!$B$12),NORM.INV(RAND(),LOOKUP(U4700,Inputs!$J$6:$J$9,Inputs!$G$6:$G$9),LOOKUP(U4700,Inputs!$J$6:$J$9,Inputs!$H$6:$H$9))),0),"" )</f>
        <v/>
      </c>
      <c r="L4700" s="26">
        <f>IF($A4700&lt;=Inputs!$B$13,IF(7&lt;=Inputs!$B$8,IF(Inputs!$B$12&gt;0,MAX(MIN(NORM.INV(RAND(),LOOKUP(V4700,Inputs!$J$6:$J$9,Inputs!$G$6:$G$9),LOOKUP(V4700,Inputs!$J$6:$J$9,Inputs!$H$6:$H$9)),Inputs!$B$12),-Inputs!$B$12),NORM.INV(RAND(),LOOKUP(V4700,Inputs!$J$6:$J$9,Inputs!$G$6:$G$9),LOOKUP(V4700,Inputs!$J$6:$J$9,Inputs!$H$6:$H$9))),0),"" )</f>
        <v/>
      </c>
      <c r="M4700" s="26">
        <f>IF($A4700&lt;=Inputs!$B$13,IF(8&lt;=Inputs!$B$8,IF(Inputs!$B$12&gt;0,MAX(MIN(NORM.INV(RAND(),LOOKUP(W4700,Inputs!$J$6:$J$9,Inputs!$G$6:$G$9),LOOKUP(W4700,Inputs!$J$6:$J$9,Inputs!$H$6:$H$9)),Inputs!$B$12),-Inputs!$B$12),NORM.INV(RAND(),LOOKUP(W4700,Inputs!$J$6:$J$9,Inputs!$G$6:$G$9),LOOKUP(W4700,Inputs!$J$6:$J$9,Inputs!$H$6:$H$9))),0),"" )</f>
        <v/>
      </c>
      <c r="N4700" s="26">
        <f>IF($A4700&lt;=Inputs!$B$13,IF(9&lt;=Inputs!$B$8,IF(Inputs!$B$12&gt;0,MAX(MIN(NORM.INV(RAND(),LOOKUP(X4700,Inputs!$J$6:$J$9,Inputs!$G$6:$G$9),LOOKUP(X4700,Inputs!$J$6:$J$9,Inputs!$H$6:$H$9)),Inputs!$B$12),-Inputs!$B$12),NORM.INV(RAND(),LOOKUP(X4700,Inputs!$J$6:$J$9,Inputs!$G$6:$G$9),LOOKUP(X4700,Inputs!$J$6:$J$9,Inputs!$H$6:$H$9))),0),"" )</f>
        <v/>
      </c>
      <c r="O4700" s="26">
        <f>IF($A4700&lt;=Inputs!$B$13,IF(10&lt;=Inputs!$B$8,IF(Inputs!$B$12&gt;0,MAX(MIN(NORM.INV(RAND(),LOOKUP(Y4700,Inputs!$J$6:$J$9,Inputs!$G$6:$G$9),LOOKUP(Y4700,Inputs!$J$6:$J$9,Inputs!$H$6:$H$9)),Inputs!$B$12),-Inputs!$B$12),NORM.INV(RAND(),LOOKUP(Y4700,Inputs!$J$6:$J$9,Inputs!$G$6:$G$9),LOOKUP(Y4700,Inputs!$J$6:$J$9,Inputs!$H$6:$H$9))),0),"" )</f>
        <v/>
      </c>
      <c r="P4700" s="31">
        <f>IF($A4700&lt;=Inputs!$B$13,RAND(),"")</f>
        <v/>
      </c>
      <c r="Q4700" s="31">
        <f>IF($A4700&lt;=Inputs!$B$13,RAND(),"")</f>
        <v/>
      </c>
      <c r="R4700" s="31">
        <f>IF($A4700&lt;=Inputs!$B$13,RAND(),"")</f>
        <v/>
      </c>
      <c r="S4700" s="31">
        <f>IF($A4700&lt;=Inputs!$B$13,RAND(),"")</f>
        <v/>
      </c>
      <c r="T4700" s="31">
        <f>IF($A4700&lt;=Inputs!$B$13,RAND(),"")</f>
        <v/>
      </c>
      <c r="U4700" s="31">
        <f>IF($A4700&lt;=Inputs!$B$13,RAND(),"")</f>
        <v/>
      </c>
      <c r="V4700" s="31">
        <f>IF($A4700&lt;=Inputs!$B$13,RAND(),"")</f>
        <v/>
      </c>
      <c r="W4700" s="31">
        <f>IF($A4700&lt;=Inputs!$B$13,RAND(),"")</f>
        <v/>
      </c>
      <c r="X4700" s="31">
        <f>IF($A4700&lt;=Inputs!$B$13,RAND(),"")</f>
        <v/>
      </c>
      <c r="Y4700" s="31">
        <f>IF($A4700&lt;=Inputs!$B$13,RAND(),"")</f>
        <v/>
      </c>
    </row>
    <row r="4701">
      <c r="A4701" t="n">
        <v>4696</v>
      </c>
      <c r="B4701" s="26">
        <f>IF($A4701&lt;=Inputs!$B$13,IF(Inputs!$B$8&gt;0,SUM(F4701:O4701)/Inputs!$B$8,0),"")</f>
        <v/>
      </c>
      <c r="C4701" s="27">
        <f>IF($A4701&lt;=Inputs!$B$13,B4701/100,"")</f>
        <v/>
      </c>
      <c r="D4701" s="28">
        <f>IF($A4701&lt;=Inputs!$B$13,C4701*Inputs!$B$7,"")</f>
        <v/>
      </c>
      <c r="E4701" s="29">
        <f>IF($A4701&lt;=Inputs!$B$13,IF(D4701&gt;0,1,0),"")</f>
        <v/>
      </c>
      <c r="F4701" s="26">
        <f>IF($A4701&lt;=Inputs!$B$13,IF(1&lt;=Inputs!$B$8,IF(Inputs!$B$12&gt;0,MAX(MIN(NORM.INV(RAND(),LOOKUP(P4701,Inputs!$J$6:$J$9,Inputs!$G$6:$G$9),LOOKUP(P4701,Inputs!$J$6:$J$9,Inputs!$H$6:$H$9)),Inputs!$B$12),-Inputs!$B$12),NORM.INV(RAND(),LOOKUP(P4701,Inputs!$J$6:$J$9,Inputs!$G$6:$G$9),LOOKUP(P4701,Inputs!$J$6:$J$9,Inputs!$H$6:$H$9))),0),"" )</f>
        <v/>
      </c>
      <c r="G4701" s="26">
        <f>IF($A4701&lt;=Inputs!$B$13,IF(2&lt;=Inputs!$B$8,IF(Inputs!$B$12&gt;0,MAX(MIN(NORM.INV(RAND(),LOOKUP(Q4701,Inputs!$J$6:$J$9,Inputs!$G$6:$G$9),LOOKUP(Q4701,Inputs!$J$6:$J$9,Inputs!$H$6:$H$9)),Inputs!$B$12),-Inputs!$B$12),NORM.INV(RAND(),LOOKUP(Q4701,Inputs!$J$6:$J$9,Inputs!$G$6:$G$9),LOOKUP(Q4701,Inputs!$J$6:$J$9,Inputs!$H$6:$H$9))),0),"" )</f>
        <v/>
      </c>
      <c r="H4701" s="26">
        <f>IF($A4701&lt;=Inputs!$B$13,IF(3&lt;=Inputs!$B$8,IF(Inputs!$B$12&gt;0,MAX(MIN(NORM.INV(RAND(),LOOKUP(R4701,Inputs!$J$6:$J$9,Inputs!$G$6:$G$9),LOOKUP(R4701,Inputs!$J$6:$J$9,Inputs!$H$6:$H$9)),Inputs!$B$12),-Inputs!$B$12),NORM.INV(RAND(),LOOKUP(R4701,Inputs!$J$6:$J$9,Inputs!$G$6:$G$9),LOOKUP(R4701,Inputs!$J$6:$J$9,Inputs!$H$6:$H$9))),0),"" )</f>
        <v/>
      </c>
      <c r="I4701" s="26">
        <f>IF($A4701&lt;=Inputs!$B$13,IF(4&lt;=Inputs!$B$8,IF(Inputs!$B$12&gt;0,MAX(MIN(NORM.INV(RAND(),LOOKUP(S4701,Inputs!$J$6:$J$9,Inputs!$G$6:$G$9),LOOKUP(S4701,Inputs!$J$6:$J$9,Inputs!$H$6:$H$9)),Inputs!$B$12),-Inputs!$B$12),NORM.INV(RAND(),LOOKUP(S4701,Inputs!$J$6:$J$9,Inputs!$G$6:$G$9),LOOKUP(S4701,Inputs!$J$6:$J$9,Inputs!$H$6:$H$9))),0),"" )</f>
        <v/>
      </c>
      <c r="J4701" s="26">
        <f>IF($A4701&lt;=Inputs!$B$13,IF(5&lt;=Inputs!$B$8,IF(Inputs!$B$12&gt;0,MAX(MIN(NORM.INV(RAND(),LOOKUP(T4701,Inputs!$J$6:$J$9,Inputs!$G$6:$G$9),LOOKUP(T4701,Inputs!$J$6:$J$9,Inputs!$H$6:$H$9)),Inputs!$B$12),-Inputs!$B$12),NORM.INV(RAND(),LOOKUP(T4701,Inputs!$J$6:$J$9,Inputs!$G$6:$G$9),LOOKUP(T4701,Inputs!$J$6:$J$9,Inputs!$H$6:$H$9))),0),"" )</f>
        <v/>
      </c>
      <c r="K4701" s="26">
        <f>IF($A4701&lt;=Inputs!$B$13,IF(6&lt;=Inputs!$B$8,IF(Inputs!$B$12&gt;0,MAX(MIN(NORM.INV(RAND(),LOOKUP(U4701,Inputs!$J$6:$J$9,Inputs!$G$6:$G$9),LOOKUP(U4701,Inputs!$J$6:$J$9,Inputs!$H$6:$H$9)),Inputs!$B$12),-Inputs!$B$12),NORM.INV(RAND(),LOOKUP(U4701,Inputs!$J$6:$J$9,Inputs!$G$6:$G$9),LOOKUP(U4701,Inputs!$J$6:$J$9,Inputs!$H$6:$H$9))),0),"" )</f>
        <v/>
      </c>
      <c r="L4701" s="26">
        <f>IF($A4701&lt;=Inputs!$B$13,IF(7&lt;=Inputs!$B$8,IF(Inputs!$B$12&gt;0,MAX(MIN(NORM.INV(RAND(),LOOKUP(V4701,Inputs!$J$6:$J$9,Inputs!$G$6:$G$9),LOOKUP(V4701,Inputs!$J$6:$J$9,Inputs!$H$6:$H$9)),Inputs!$B$12),-Inputs!$B$12),NORM.INV(RAND(),LOOKUP(V4701,Inputs!$J$6:$J$9,Inputs!$G$6:$G$9),LOOKUP(V4701,Inputs!$J$6:$J$9,Inputs!$H$6:$H$9))),0),"" )</f>
        <v/>
      </c>
      <c r="M4701" s="26">
        <f>IF($A4701&lt;=Inputs!$B$13,IF(8&lt;=Inputs!$B$8,IF(Inputs!$B$12&gt;0,MAX(MIN(NORM.INV(RAND(),LOOKUP(W4701,Inputs!$J$6:$J$9,Inputs!$G$6:$G$9),LOOKUP(W4701,Inputs!$J$6:$J$9,Inputs!$H$6:$H$9)),Inputs!$B$12),-Inputs!$B$12),NORM.INV(RAND(),LOOKUP(W4701,Inputs!$J$6:$J$9,Inputs!$G$6:$G$9),LOOKUP(W4701,Inputs!$J$6:$J$9,Inputs!$H$6:$H$9))),0),"" )</f>
        <v/>
      </c>
      <c r="N4701" s="26">
        <f>IF($A4701&lt;=Inputs!$B$13,IF(9&lt;=Inputs!$B$8,IF(Inputs!$B$12&gt;0,MAX(MIN(NORM.INV(RAND(),LOOKUP(X4701,Inputs!$J$6:$J$9,Inputs!$G$6:$G$9),LOOKUP(X4701,Inputs!$J$6:$J$9,Inputs!$H$6:$H$9)),Inputs!$B$12),-Inputs!$B$12),NORM.INV(RAND(),LOOKUP(X4701,Inputs!$J$6:$J$9,Inputs!$G$6:$G$9),LOOKUP(X4701,Inputs!$J$6:$J$9,Inputs!$H$6:$H$9))),0),"" )</f>
        <v/>
      </c>
      <c r="O4701" s="26">
        <f>IF($A4701&lt;=Inputs!$B$13,IF(10&lt;=Inputs!$B$8,IF(Inputs!$B$12&gt;0,MAX(MIN(NORM.INV(RAND(),LOOKUP(Y4701,Inputs!$J$6:$J$9,Inputs!$G$6:$G$9),LOOKUP(Y4701,Inputs!$J$6:$J$9,Inputs!$H$6:$H$9)),Inputs!$B$12),-Inputs!$B$12),NORM.INV(RAND(),LOOKUP(Y4701,Inputs!$J$6:$J$9,Inputs!$G$6:$G$9),LOOKUP(Y4701,Inputs!$J$6:$J$9,Inputs!$H$6:$H$9))),0),"" )</f>
        <v/>
      </c>
      <c r="P4701" s="31">
        <f>IF($A4701&lt;=Inputs!$B$13,RAND(),"")</f>
        <v/>
      </c>
      <c r="Q4701" s="31">
        <f>IF($A4701&lt;=Inputs!$B$13,RAND(),"")</f>
        <v/>
      </c>
      <c r="R4701" s="31">
        <f>IF($A4701&lt;=Inputs!$B$13,RAND(),"")</f>
        <v/>
      </c>
      <c r="S4701" s="31">
        <f>IF($A4701&lt;=Inputs!$B$13,RAND(),"")</f>
        <v/>
      </c>
      <c r="T4701" s="31">
        <f>IF($A4701&lt;=Inputs!$B$13,RAND(),"")</f>
        <v/>
      </c>
      <c r="U4701" s="31">
        <f>IF($A4701&lt;=Inputs!$B$13,RAND(),"")</f>
        <v/>
      </c>
      <c r="V4701" s="31">
        <f>IF($A4701&lt;=Inputs!$B$13,RAND(),"")</f>
        <v/>
      </c>
      <c r="W4701" s="31">
        <f>IF($A4701&lt;=Inputs!$B$13,RAND(),"")</f>
        <v/>
      </c>
      <c r="X4701" s="31">
        <f>IF($A4701&lt;=Inputs!$B$13,RAND(),"")</f>
        <v/>
      </c>
      <c r="Y4701" s="31">
        <f>IF($A4701&lt;=Inputs!$B$13,RAND(),"")</f>
        <v/>
      </c>
    </row>
    <row r="4702">
      <c r="A4702" t="n">
        <v>4697</v>
      </c>
      <c r="B4702" s="26">
        <f>IF($A4702&lt;=Inputs!$B$13,IF(Inputs!$B$8&gt;0,SUM(F4702:O4702)/Inputs!$B$8,0),"")</f>
        <v/>
      </c>
      <c r="C4702" s="27">
        <f>IF($A4702&lt;=Inputs!$B$13,B4702/100,"")</f>
        <v/>
      </c>
      <c r="D4702" s="28">
        <f>IF($A4702&lt;=Inputs!$B$13,C4702*Inputs!$B$7,"")</f>
        <v/>
      </c>
      <c r="E4702" s="29">
        <f>IF($A4702&lt;=Inputs!$B$13,IF(D4702&gt;0,1,0),"")</f>
        <v/>
      </c>
      <c r="F4702" s="26">
        <f>IF($A4702&lt;=Inputs!$B$13,IF(1&lt;=Inputs!$B$8,IF(Inputs!$B$12&gt;0,MAX(MIN(NORM.INV(RAND(),LOOKUP(P4702,Inputs!$J$6:$J$9,Inputs!$G$6:$G$9),LOOKUP(P4702,Inputs!$J$6:$J$9,Inputs!$H$6:$H$9)),Inputs!$B$12),-Inputs!$B$12),NORM.INV(RAND(),LOOKUP(P4702,Inputs!$J$6:$J$9,Inputs!$G$6:$G$9),LOOKUP(P4702,Inputs!$J$6:$J$9,Inputs!$H$6:$H$9))),0),"" )</f>
        <v/>
      </c>
      <c r="G4702" s="26">
        <f>IF($A4702&lt;=Inputs!$B$13,IF(2&lt;=Inputs!$B$8,IF(Inputs!$B$12&gt;0,MAX(MIN(NORM.INV(RAND(),LOOKUP(Q4702,Inputs!$J$6:$J$9,Inputs!$G$6:$G$9),LOOKUP(Q4702,Inputs!$J$6:$J$9,Inputs!$H$6:$H$9)),Inputs!$B$12),-Inputs!$B$12),NORM.INV(RAND(),LOOKUP(Q4702,Inputs!$J$6:$J$9,Inputs!$G$6:$G$9),LOOKUP(Q4702,Inputs!$J$6:$J$9,Inputs!$H$6:$H$9))),0),"" )</f>
        <v/>
      </c>
      <c r="H4702" s="26">
        <f>IF($A4702&lt;=Inputs!$B$13,IF(3&lt;=Inputs!$B$8,IF(Inputs!$B$12&gt;0,MAX(MIN(NORM.INV(RAND(),LOOKUP(R4702,Inputs!$J$6:$J$9,Inputs!$G$6:$G$9),LOOKUP(R4702,Inputs!$J$6:$J$9,Inputs!$H$6:$H$9)),Inputs!$B$12),-Inputs!$B$12),NORM.INV(RAND(),LOOKUP(R4702,Inputs!$J$6:$J$9,Inputs!$G$6:$G$9),LOOKUP(R4702,Inputs!$J$6:$J$9,Inputs!$H$6:$H$9))),0),"" )</f>
        <v/>
      </c>
      <c r="I4702" s="26">
        <f>IF($A4702&lt;=Inputs!$B$13,IF(4&lt;=Inputs!$B$8,IF(Inputs!$B$12&gt;0,MAX(MIN(NORM.INV(RAND(),LOOKUP(S4702,Inputs!$J$6:$J$9,Inputs!$G$6:$G$9),LOOKUP(S4702,Inputs!$J$6:$J$9,Inputs!$H$6:$H$9)),Inputs!$B$12),-Inputs!$B$12),NORM.INV(RAND(),LOOKUP(S4702,Inputs!$J$6:$J$9,Inputs!$G$6:$G$9),LOOKUP(S4702,Inputs!$J$6:$J$9,Inputs!$H$6:$H$9))),0),"" )</f>
        <v/>
      </c>
      <c r="J4702" s="26">
        <f>IF($A4702&lt;=Inputs!$B$13,IF(5&lt;=Inputs!$B$8,IF(Inputs!$B$12&gt;0,MAX(MIN(NORM.INV(RAND(),LOOKUP(T4702,Inputs!$J$6:$J$9,Inputs!$G$6:$G$9),LOOKUP(T4702,Inputs!$J$6:$J$9,Inputs!$H$6:$H$9)),Inputs!$B$12),-Inputs!$B$12),NORM.INV(RAND(),LOOKUP(T4702,Inputs!$J$6:$J$9,Inputs!$G$6:$G$9),LOOKUP(T4702,Inputs!$J$6:$J$9,Inputs!$H$6:$H$9))),0),"" )</f>
        <v/>
      </c>
      <c r="K4702" s="26">
        <f>IF($A4702&lt;=Inputs!$B$13,IF(6&lt;=Inputs!$B$8,IF(Inputs!$B$12&gt;0,MAX(MIN(NORM.INV(RAND(),LOOKUP(U4702,Inputs!$J$6:$J$9,Inputs!$G$6:$G$9),LOOKUP(U4702,Inputs!$J$6:$J$9,Inputs!$H$6:$H$9)),Inputs!$B$12),-Inputs!$B$12),NORM.INV(RAND(),LOOKUP(U4702,Inputs!$J$6:$J$9,Inputs!$G$6:$G$9),LOOKUP(U4702,Inputs!$J$6:$J$9,Inputs!$H$6:$H$9))),0),"" )</f>
        <v/>
      </c>
      <c r="L4702" s="26">
        <f>IF($A4702&lt;=Inputs!$B$13,IF(7&lt;=Inputs!$B$8,IF(Inputs!$B$12&gt;0,MAX(MIN(NORM.INV(RAND(),LOOKUP(V4702,Inputs!$J$6:$J$9,Inputs!$G$6:$G$9),LOOKUP(V4702,Inputs!$J$6:$J$9,Inputs!$H$6:$H$9)),Inputs!$B$12),-Inputs!$B$12),NORM.INV(RAND(),LOOKUP(V4702,Inputs!$J$6:$J$9,Inputs!$G$6:$G$9),LOOKUP(V4702,Inputs!$J$6:$J$9,Inputs!$H$6:$H$9))),0),"" )</f>
        <v/>
      </c>
      <c r="M4702" s="26">
        <f>IF($A4702&lt;=Inputs!$B$13,IF(8&lt;=Inputs!$B$8,IF(Inputs!$B$12&gt;0,MAX(MIN(NORM.INV(RAND(),LOOKUP(W4702,Inputs!$J$6:$J$9,Inputs!$G$6:$G$9),LOOKUP(W4702,Inputs!$J$6:$J$9,Inputs!$H$6:$H$9)),Inputs!$B$12),-Inputs!$B$12),NORM.INV(RAND(),LOOKUP(W4702,Inputs!$J$6:$J$9,Inputs!$G$6:$G$9),LOOKUP(W4702,Inputs!$J$6:$J$9,Inputs!$H$6:$H$9))),0),"" )</f>
        <v/>
      </c>
      <c r="N4702" s="26">
        <f>IF($A4702&lt;=Inputs!$B$13,IF(9&lt;=Inputs!$B$8,IF(Inputs!$B$12&gt;0,MAX(MIN(NORM.INV(RAND(),LOOKUP(X4702,Inputs!$J$6:$J$9,Inputs!$G$6:$G$9),LOOKUP(X4702,Inputs!$J$6:$J$9,Inputs!$H$6:$H$9)),Inputs!$B$12),-Inputs!$B$12),NORM.INV(RAND(),LOOKUP(X4702,Inputs!$J$6:$J$9,Inputs!$G$6:$G$9),LOOKUP(X4702,Inputs!$J$6:$J$9,Inputs!$H$6:$H$9))),0),"" )</f>
        <v/>
      </c>
      <c r="O4702" s="26">
        <f>IF($A4702&lt;=Inputs!$B$13,IF(10&lt;=Inputs!$B$8,IF(Inputs!$B$12&gt;0,MAX(MIN(NORM.INV(RAND(),LOOKUP(Y4702,Inputs!$J$6:$J$9,Inputs!$G$6:$G$9),LOOKUP(Y4702,Inputs!$J$6:$J$9,Inputs!$H$6:$H$9)),Inputs!$B$12),-Inputs!$B$12),NORM.INV(RAND(),LOOKUP(Y4702,Inputs!$J$6:$J$9,Inputs!$G$6:$G$9),LOOKUP(Y4702,Inputs!$J$6:$J$9,Inputs!$H$6:$H$9))),0),"" )</f>
        <v/>
      </c>
      <c r="P4702" s="31">
        <f>IF($A4702&lt;=Inputs!$B$13,RAND(),"")</f>
        <v/>
      </c>
      <c r="Q4702" s="31">
        <f>IF($A4702&lt;=Inputs!$B$13,RAND(),"")</f>
        <v/>
      </c>
      <c r="R4702" s="31">
        <f>IF($A4702&lt;=Inputs!$B$13,RAND(),"")</f>
        <v/>
      </c>
      <c r="S4702" s="31">
        <f>IF($A4702&lt;=Inputs!$B$13,RAND(),"")</f>
        <v/>
      </c>
      <c r="T4702" s="31">
        <f>IF($A4702&lt;=Inputs!$B$13,RAND(),"")</f>
        <v/>
      </c>
      <c r="U4702" s="31">
        <f>IF($A4702&lt;=Inputs!$B$13,RAND(),"")</f>
        <v/>
      </c>
      <c r="V4702" s="31">
        <f>IF($A4702&lt;=Inputs!$B$13,RAND(),"")</f>
        <v/>
      </c>
      <c r="W4702" s="31">
        <f>IF($A4702&lt;=Inputs!$B$13,RAND(),"")</f>
        <v/>
      </c>
      <c r="X4702" s="31">
        <f>IF($A4702&lt;=Inputs!$B$13,RAND(),"")</f>
        <v/>
      </c>
      <c r="Y4702" s="31">
        <f>IF($A4702&lt;=Inputs!$B$13,RAND(),"")</f>
        <v/>
      </c>
    </row>
    <row r="4703">
      <c r="A4703" t="n">
        <v>4698</v>
      </c>
      <c r="B4703" s="26">
        <f>IF($A4703&lt;=Inputs!$B$13,IF(Inputs!$B$8&gt;0,SUM(F4703:O4703)/Inputs!$B$8,0),"")</f>
        <v/>
      </c>
      <c r="C4703" s="27">
        <f>IF($A4703&lt;=Inputs!$B$13,B4703/100,"")</f>
        <v/>
      </c>
      <c r="D4703" s="28">
        <f>IF($A4703&lt;=Inputs!$B$13,C4703*Inputs!$B$7,"")</f>
        <v/>
      </c>
      <c r="E4703" s="29">
        <f>IF($A4703&lt;=Inputs!$B$13,IF(D4703&gt;0,1,0),"")</f>
        <v/>
      </c>
      <c r="F4703" s="26">
        <f>IF($A4703&lt;=Inputs!$B$13,IF(1&lt;=Inputs!$B$8,IF(Inputs!$B$12&gt;0,MAX(MIN(NORM.INV(RAND(),LOOKUP(P4703,Inputs!$J$6:$J$9,Inputs!$G$6:$G$9),LOOKUP(P4703,Inputs!$J$6:$J$9,Inputs!$H$6:$H$9)),Inputs!$B$12),-Inputs!$B$12),NORM.INV(RAND(),LOOKUP(P4703,Inputs!$J$6:$J$9,Inputs!$G$6:$G$9),LOOKUP(P4703,Inputs!$J$6:$J$9,Inputs!$H$6:$H$9))),0),"" )</f>
        <v/>
      </c>
      <c r="G4703" s="26">
        <f>IF($A4703&lt;=Inputs!$B$13,IF(2&lt;=Inputs!$B$8,IF(Inputs!$B$12&gt;0,MAX(MIN(NORM.INV(RAND(),LOOKUP(Q4703,Inputs!$J$6:$J$9,Inputs!$G$6:$G$9),LOOKUP(Q4703,Inputs!$J$6:$J$9,Inputs!$H$6:$H$9)),Inputs!$B$12),-Inputs!$B$12),NORM.INV(RAND(),LOOKUP(Q4703,Inputs!$J$6:$J$9,Inputs!$G$6:$G$9),LOOKUP(Q4703,Inputs!$J$6:$J$9,Inputs!$H$6:$H$9))),0),"" )</f>
        <v/>
      </c>
      <c r="H4703" s="26">
        <f>IF($A4703&lt;=Inputs!$B$13,IF(3&lt;=Inputs!$B$8,IF(Inputs!$B$12&gt;0,MAX(MIN(NORM.INV(RAND(),LOOKUP(R4703,Inputs!$J$6:$J$9,Inputs!$G$6:$G$9),LOOKUP(R4703,Inputs!$J$6:$J$9,Inputs!$H$6:$H$9)),Inputs!$B$12),-Inputs!$B$12),NORM.INV(RAND(),LOOKUP(R4703,Inputs!$J$6:$J$9,Inputs!$G$6:$G$9),LOOKUP(R4703,Inputs!$J$6:$J$9,Inputs!$H$6:$H$9))),0),"" )</f>
        <v/>
      </c>
      <c r="I4703" s="26">
        <f>IF($A4703&lt;=Inputs!$B$13,IF(4&lt;=Inputs!$B$8,IF(Inputs!$B$12&gt;0,MAX(MIN(NORM.INV(RAND(),LOOKUP(S4703,Inputs!$J$6:$J$9,Inputs!$G$6:$G$9),LOOKUP(S4703,Inputs!$J$6:$J$9,Inputs!$H$6:$H$9)),Inputs!$B$12),-Inputs!$B$12),NORM.INV(RAND(),LOOKUP(S4703,Inputs!$J$6:$J$9,Inputs!$G$6:$G$9),LOOKUP(S4703,Inputs!$J$6:$J$9,Inputs!$H$6:$H$9))),0),"" )</f>
        <v/>
      </c>
      <c r="J4703" s="26">
        <f>IF($A4703&lt;=Inputs!$B$13,IF(5&lt;=Inputs!$B$8,IF(Inputs!$B$12&gt;0,MAX(MIN(NORM.INV(RAND(),LOOKUP(T4703,Inputs!$J$6:$J$9,Inputs!$G$6:$G$9),LOOKUP(T4703,Inputs!$J$6:$J$9,Inputs!$H$6:$H$9)),Inputs!$B$12),-Inputs!$B$12),NORM.INV(RAND(),LOOKUP(T4703,Inputs!$J$6:$J$9,Inputs!$G$6:$G$9),LOOKUP(T4703,Inputs!$J$6:$J$9,Inputs!$H$6:$H$9))),0),"" )</f>
        <v/>
      </c>
      <c r="K4703" s="26">
        <f>IF($A4703&lt;=Inputs!$B$13,IF(6&lt;=Inputs!$B$8,IF(Inputs!$B$12&gt;0,MAX(MIN(NORM.INV(RAND(),LOOKUP(U4703,Inputs!$J$6:$J$9,Inputs!$G$6:$G$9),LOOKUP(U4703,Inputs!$J$6:$J$9,Inputs!$H$6:$H$9)),Inputs!$B$12),-Inputs!$B$12),NORM.INV(RAND(),LOOKUP(U4703,Inputs!$J$6:$J$9,Inputs!$G$6:$G$9),LOOKUP(U4703,Inputs!$J$6:$J$9,Inputs!$H$6:$H$9))),0),"" )</f>
        <v/>
      </c>
      <c r="L4703" s="26">
        <f>IF($A4703&lt;=Inputs!$B$13,IF(7&lt;=Inputs!$B$8,IF(Inputs!$B$12&gt;0,MAX(MIN(NORM.INV(RAND(),LOOKUP(V4703,Inputs!$J$6:$J$9,Inputs!$G$6:$G$9),LOOKUP(V4703,Inputs!$J$6:$J$9,Inputs!$H$6:$H$9)),Inputs!$B$12),-Inputs!$B$12),NORM.INV(RAND(),LOOKUP(V4703,Inputs!$J$6:$J$9,Inputs!$G$6:$G$9),LOOKUP(V4703,Inputs!$J$6:$J$9,Inputs!$H$6:$H$9))),0),"" )</f>
        <v/>
      </c>
      <c r="M4703" s="26">
        <f>IF($A4703&lt;=Inputs!$B$13,IF(8&lt;=Inputs!$B$8,IF(Inputs!$B$12&gt;0,MAX(MIN(NORM.INV(RAND(),LOOKUP(W4703,Inputs!$J$6:$J$9,Inputs!$G$6:$G$9),LOOKUP(W4703,Inputs!$J$6:$J$9,Inputs!$H$6:$H$9)),Inputs!$B$12),-Inputs!$B$12),NORM.INV(RAND(),LOOKUP(W4703,Inputs!$J$6:$J$9,Inputs!$G$6:$G$9),LOOKUP(W4703,Inputs!$J$6:$J$9,Inputs!$H$6:$H$9))),0),"" )</f>
        <v/>
      </c>
      <c r="N4703" s="26">
        <f>IF($A4703&lt;=Inputs!$B$13,IF(9&lt;=Inputs!$B$8,IF(Inputs!$B$12&gt;0,MAX(MIN(NORM.INV(RAND(),LOOKUP(X4703,Inputs!$J$6:$J$9,Inputs!$G$6:$G$9),LOOKUP(X4703,Inputs!$J$6:$J$9,Inputs!$H$6:$H$9)),Inputs!$B$12),-Inputs!$B$12),NORM.INV(RAND(),LOOKUP(X4703,Inputs!$J$6:$J$9,Inputs!$G$6:$G$9),LOOKUP(X4703,Inputs!$J$6:$J$9,Inputs!$H$6:$H$9))),0),"" )</f>
        <v/>
      </c>
      <c r="O4703" s="26">
        <f>IF($A4703&lt;=Inputs!$B$13,IF(10&lt;=Inputs!$B$8,IF(Inputs!$B$12&gt;0,MAX(MIN(NORM.INV(RAND(),LOOKUP(Y4703,Inputs!$J$6:$J$9,Inputs!$G$6:$G$9),LOOKUP(Y4703,Inputs!$J$6:$J$9,Inputs!$H$6:$H$9)),Inputs!$B$12),-Inputs!$B$12),NORM.INV(RAND(),LOOKUP(Y4703,Inputs!$J$6:$J$9,Inputs!$G$6:$G$9),LOOKUP(Y4703,Inputs!$J$6:$J$9,Inputs!$H$6:$H$9))),0),"" )</f>
        <v/>
      </c>
      <c r="P4703" s="31">
        <f>IF($A4703&lt;=Inputs!$B$13,RAND(),"")</f>
        <v/>
      </c>
      <c r="Q4703" s="31">
        <f>IF($A4703&lt;=Inputs!$B$13,RAND(),"")</f>
        <v/>
      </c>
      <c r="R4703" s="31">
        <f>IF($A4703&lt;=Inputs!$B$13,RAND(),"")</f>
        <v/>
      </c>
      <c r="S4703" s="31">
        <f>IF($A4703&lt;=Inputs!$B$13,RAND(),"")</f>
        <v/>
      </c>
      <c r="T4703" s="31">
        <f>IF($A4703&lt;=Inputs!$B$13,RAND(),"")</f>
        <v/>
      </c>
      <c r="U4703" s="31">
        <f>IF($A4703&lt;=Inputs!$B$13,RAND(),"")</f>
        <v/>
      </c>
      <c r="V4703" s="31">
        <f>IF($A4703&lt;=Inputs!$B$13,RAND(),"")</f>
        <v/>
      </c>
      <c r="W4703" s="31">
        <f>IF($A4703&lt;=Inputs!$B$13,RAND(),"")</f>
        <v/>
      </c>
      <c r="X4703" s="31">
        <f>IF($A4703&lt;=Inputs!$B$13,RAND(),"")</f>
        <v/>
      </c>
      <c r="Y4703" s="31">
        <f>IF($A4703&lt;=Inputs!$B$13,RAND(),"")</f>
        <v/>
      </c>
    </row>
    <row r="4704">
      <c r="A4704" t="n">
        <v>4699</v>
      </c>
      <c r="B4704" s="26">
        <f>IF($A4704&lt;=Inputs!$B$13,IF(Inputs!$B$8&gt;0,SUM(F4704:O4704)/Inputs!$B$8,0),"")</f>
        <v/>
      </c>
      <c r="C4704" s="27">
        <f>IF($A4704&lt;=Inputs!$B$13,B4704/100,"")</f>
        <v/>
      </c>
      <c r="D4704" s="28">
        <f>IF($A4704&lt;=Inputs!$B$13,C4704*Inputs!$B$7,"")</f>
        <v/>
      </c>
      <c r="E4704" s="29">
        <f>IF($A4704&lt;=Inputs!$B$13,IF(D4704&gt;0,1,0),"")</f>
        <v/>
      </c>
      <c r="F4704" s="26">
        <f>IF($A4704&lt;=Inputs!$B$13,IF(1&lt;=Inputs!$B$8,IF(Inputs!$B$12&gt;0,MAX(MIN(NORM.INV(RAND(),LOOKUP(P4704,Inputs!$J$6:$J$9,Inputs!$G$6:$G$9),LOOKUP(P4704,Inputs!$J$6:$J$9,Inputs!$H$6:$H$9)),Inputs!$B$12),-Inputs!$B$12),NORM.INV(RAND(),LOOKUP(P4704,Inputs!$J$6:$J$9,Inputs!$G$6:$G$9),LOOKUP(P4704,Inputs!$J$6:$J$9,Inputs!$H$6:$H$9))),0),"" )</f>
        <v/>
      </c>
      <c r="G4704" s="26">
        <f>IF($A4704&lt;=Inputs!$B$13,IF(2&lt;=Inputs!$B$8,IF(Inputs!$B$12&gt;0,MAX(MIN(NORM.INV(RAND(),LOOKUP(Q4704,Inputs!$J$6:$J$9,Inputs!$G$6:$G$9),LOOKUP(Q4704,Inputs!$J$6:$J$9,Inputs!$H$6:$H$9)),Inputs!$B$12),-Inputs!$B$12),NORM.INV(RAND(),LOOKUP(Q4704,Inputs!$J$6:$J$9,Inputs!$G$6:$G$9),LOOKUP(Q4704,Inputs!$J$6:$J$9,Inputs!$H$6:$H$9))),0),"" )</f>
        <v/>
      </c>
      <c r="H4704" s="26">
        <f>IF($A4704&lt;=Inputs!$B$13,IF(3&lt;=Inputs!$B$8,IF(Inputs!$B$12&gt;0,MAX(MIN(NORM.INV(RAND(),LOOKUP(R4704,Inputs!$J$6:$J$9,Inputs!$G$6:$G$9),LOOKUP(R4704,Inputs!$J$6:$J$9,Inputs!$H$6:$H$9)),Inputs!$B$12),-Inputs!$B$12),NORM.INV(RAND(),LOOKUP(R4704,Inputs!$J$6:$J$9,Inputs!$G$6:$G$9),LOOKUP(R4704,Inputs!$J$6:$J$9,Inputs!$H$6:$H$9))),0),"" )</f>
        <v/>
      </c>
      <c r="I4704" s="26">
        <f>IF($A4704&lt;=Inputs!$B$13,IF(4&lt;=Inputs!$B$8,IF(Inputs!$B$12&gt;0,MAX(MIN(NORM.INV(RAND(),LOOKUP(S4704,Inputs!$J$6:$J$9,Inputs!$G$6:$G$9),LOOKUP(S4704,Inputs!$J$6:$J$9,Inputs!$H$6:$H$9)),Inputs!$B$12),-Inputs!$B$12),NORM.INV(RAND(),LOOKUP(S4704,Inputs!$J$6:$J$9,Inputs!$G$6:$G$9),LOOKUP(S4704,Inputs!$J$6:$J$9,Inputs!$H$6:$H$9))),0),"" )</f>
        <v/>
      </c>
      <c r="J4704" s="26">
        <f>IF($A4704&lt;=Inputs!$B$13,IF(5&lt;=Inputs!$B$8,IF(Inputs!$B$12&gt;0,MAX(MIN(NORM.INV(RAND(),LOOKUP(T4704,Inputs!$J$6:$J$9,Inputs!$G$6:$G$9),LOOKUP(T4704,Inputs!$J$6:$J$9,Inputs!$H$6:$H$9)),Inputs!$B$12),-Inputs!$B$12),NORM.INV(RAND(),LOOKUP(T4704,Inputs!$J$6:$J$9,Inputs!$G$6:$G$9),LOOKUP(T4704,Inputs!$J$6:$J$9,Inputs!$H$6:$H$9))),0),"" )</f>
        <v/>
      </c>
      <c r="K4704" s="26">
        <f>IF($A4704&lt;=Inputs!$B$13,IF(6&lt;=Inputs!$B$8,IF(Inputs!$B$12&gt;0,MAX(MIN(NORM.INV(RAND(),LOOKUP(U4704,Inputs!$J$6:$J$9,Inputs!$G$6:$G$9),LOOKUP(U4704,Inputs!$J$6:$J$9,Inputs!$H$6:$H$9)),Inputs!$B$12),-Inputs!$B$12),NORM.INV(RAND(),LOOKUP(U4704,Inputs!$J$6:$J$9,Inputs!$G$6:$G$9),LOOKUP(U4704,Inputs!$J$6:$J$9,Inputs!$H$6:$H$9))),0),"" )</f>
        <v/>
      </c>
      <c r="L4704" s="26">
        <f>IF($A4704&lt;=Inputs!$B$13,IF(7&lt;=Inputs!$B$8,IF(Inputs!$B$12&gt;0,MAX(MIN(NORM.INV(RAND(),LOOKUP(V4704,Inputs!$J$6:$J$9,Inputs!$G$6:$G$9),LOOKUP(V4704,Inputs!$J$6:$J$9,Inputs!$H$6:$H$9)),Inputs!$B$12),-Inputs!$B$12),NORM.INV(RAND(),LOOKUP(V4704,Inputs!$J$6:$J$9,Inputs!$G$6:$G$9),LOOKUP(V4704,Inputs!$J$6:$J$9,Inputs!$H$6:$H$9))),0),"" )</f>
        <v/>
      </c>
      <c r="M4704" s="26">
        <f>IF($A4704&lt;=Inputs!$B$13,IF(8&lt;=Inputs!$B$8,IF(Inputs!$B$12&gt;0,MAX(MIN(NORM.INV(RAND(),LOOKUP(W4704,Inputs!$J$6:$J$9,Inputs!$G$6:$G$9),LOOKUP(W4704,Inputs!$J$6:$J$9,Inputs!$H$6:$H$9)),Inputs!$B$12),-Inputs!$B$12),NORM.INV(RAND(),LOOKUP(W4704,Inputs!$J$6:$J$9,Inputs!$G$6:$G$9),LOOKUP(W4704,Inputs!$J$6:$J$9,Inputs!$H$6:$H$9))),0),"" )</f>
        <v/>
      </c>
      <c r="N4704" s="26">
        <f>IF($A4704&lt;=Inputs!$B$13,IF(9&lt;=Inputs!$B$8,IF(Inputs!$B$12&gt;0,MAX(MIN(NORM.INV(RAND(),LOOKUP(X4704,Inputs!$J$6:$J$9,Inputs!$G$6:$G$9),LOOKUP(X4704,Inputs!$J$6:$J$9,Inputs!$H$6:$H$9)),Inputs!$B$12),-Inputs!$B$12),NORM.INV(RAND(),LOOKUP(X4704,Inputs!$J$6:$J$9,Inputs!$G$6:$G$9),LOOKUP(X4704,Inputs!$J$6:$J$9,Inputs!$H$6:$H$9))),0),"" )</f>
        <v/>
      </c>
      <c r="O4704" s="26">
        <f>IF($A4704&lt;=Inputs!$B$13,IF(10&lt;=Inputs!$B$8,IF(Inputs!$B$12&gt;0,MAX(MIN(NORM.INV(RAND(),LOOKUP(Y4704,Inputs!$J$6:$J$9,Inputs!$G$6:$G$9),LOOKUP(Y4704,Inputs!$J$6:$J$9,Inputs!$H$6:$H$9)),Inputs!$B$12),-Inputs!$B$12),NORM.INV(RAND(),LOOKUP(Y4704,Inputs!$J$6:$J$9,Inputs!$G$6:$G$9),LOOKUP(Y4704,Inputs!$J$6:$J$9,Inputs!$H$6:$H$9))),0),"" )</f>
        <v/>
      </c>
      <c r="P4704" s="31">
        <f>IF($A4704&lt;=Inputs!$B$13,RAND(),"")</f>
        <v/>
      </c>
      <c r="Q4704" s="31">
        <f>IF($A4704&lt;=Inputs!$B$13,RAND(),"")</f>
        <v/>
      </c>
      <c r="R4704" s="31">
        <f>IF($A4704&lt;=Inputs!$B$13,RAND(),"")</f>
        <v/>
      </c>
      <c r="S4704" s="31">
        <f>IF($A4704&lt;=Inputs!$B$13,RAND(),"")</f>
        <v/>
      </c>
      <c r="T4704" s="31">
        <f>IF($A4704&lt;=Inputs!$B$13,RAND(),"")</f>
        <v/>
      </c>
      <c r="U4704" s="31">
        <f>IF($A4704&lt;=Inputs!$B$13,RAND(),"")</f>
        <v/>
      </c>
      <c r="V4704" s="31">
        <f>IF($A4704&lt;=Inputs!$B$13,RAND(),"")</f>
        <v/>
      </c>
      <c r="W4704" s="31">
        <f>IF($A4704&lt;=Inputs!$B$13,RAND(),"")</f>
        <v/>
      </c>
      <c r="X4704" s="31">
        <f>IF($A4704&lt;=Inputs!$B$13,RAND(),"")</f>
        <v/>
      </c>
      <c r="Y4704" s="31">
        <f>IF($A4704&lt;=Inputs!$B$13,RAND(),"")</f>
        <v/>
      </c>
    </row>
    <row r="4705">
      <c r="A4705" t="n">
        <v>4700</v>
      </c>
      <c r="B4705" s="26">
        <f>IF($A4705&lt;=Inputs!$B$13,IF(Inputs!$B$8&gt;0,SUM(F4705:O4705)/Inputs!$B$8,0),"")</f>
        <v/>
      </c>
      <c r="C4705" s="27">
        <f>IF($A4705&lt;=Inputs!$B$13,B4705/100,"")</f>
        <v/>
      </c>
      <c r="D4705" s="28">
        <f>IF($A4705&lt;=Inputs!$B$13,C4705*Inputs!$B$7,"")</f>
        <v/>
      </c>
      <c r="E4705" s="29">
        <f>IF($A4705&lt;=Inputs!$B$13,IF(D4705&gt;0,1,0),"")</f>
        <v/>
      </c>
      <c r="F4705" s="26">
        <f>IF($A4705&lt;=Inputs!$B$13,IF(1&lt;=Inputs!$B$8,IF(Inputs!$B$12&gt;0,MAX(MIN(NORM.INV(RAND(),LOOKUP(P4705,Inputs!$J$6:$J$9,Inputs!$G$6:$G$9),LOOKUP(P4705,Inputs!$J$6:$J$9,Inputs!$H$6:$H$9)),Inputs!$B$12),-Inputs!$B$12),NORM.INV(RAND(),LOOKUP(P4705,Inputs!$J$6:$J$9,Inputs!$G$6:$G$9),LOOKUP(P4705,Inputs!$J$6:$J$9,Inputs!$H$6:$H$9))),0),"" )</f>
        <v/>
      </c>
      <c r="G4705" s="26">
        <f>IF($A4705&lt;=Inputs!$B$13,IF(2&lt;=Inputs!$B$8,IF(Inputs!$B$12&gt;0,MAX(MIN(NORM.INV(RAND(),LOOKUP(Q4705,Inputs!$J$6:$J$9,Inputs!$G$6:$G$9),LOOKUP(Q4705,Inputs!$J$6:$J$9,Inputs!$H$6:$H$9)),Inputs!$B$12),-Inputs!$B$12),NORM.INV(RAND(),LOOKUP(Q4705,Inputs!$J$6:$J$9,Inputs!$G$6:$G$9),LOOKUP(Q4705,Inputs!$J$6:$J$9,Inputs!$H$6:$H$9))),0),"" )</f>
        <v/>
      </c>
      <c r="H4705" s="26">
        <f>IF($A4705&lt;=Inputs!$B$13,IF(3&lt;=Inputs!$B$8,IF(Inputs!$B$12&gt;0,MAX(MIN(NORM.INV(RAND(),LOOKUP(R4705,Inputs!$J$6:$J$9,Inputs!$G$6:$G$9),LOOKUP(R4705,Inputs!$J$6:$J$9,Inputs!$H$6:$H$9)),Inputs!$B$12),-Inputs!$B$12),NORM.INV(RAND(),LOOKUP(R4705,Inputs!$J$6:$J$9,Inputs!$G$6:$G$9),LOOKUP(R4705,Inputs!$J$6:$J$9,Inputs!$H$6:$H$9))),0),"" )</f>
        <v/>
      </c>
      <c r="I4705" s="26">
        <f>IF($A4705&lt;=Inputs!$B$13,IF(4&lt;=Inputs!$B$8,IF(Inputs!$B$12&gt;0,MAX(MIN(NORM.INV(RAND(),LOOKUP(S4705,Inputs!$J$6:$J$9,Inputs!$G$6:$G$9),LOOKUP(S4705,Inputs!$J$6:$J$9,Inputs!$H$6:$H$9)),Inputs!$B$12),-Inputs!$B$12),NORM.INV(RAND(),LOOKUP(S4705,Inputs!$J$6:$J$9,Inputs!$G$6:$G$9),LOOKUP(S4705,Inputs!$J$6:$J$9,Inputs!$H$6:$H$9))),0),"" )</f>
        <v/>
      </c>
      <c r="J4705" s="26">
        <f>IF($A4705&lt;=Inputs!$B$13,IF(5&lt;=Inputs!$B$8,IF(Inputs!$B$12&gt;0,MAX(MIN(NORM.INV(RAND(),LOOKUP(T4705,Inputs!$J$6:$J$9,Inputs!$G$6:$G$9),LOOKUP(T4705,Inputs!$J$6:$J$9,Inputs!$H$6:$H$9)),Inputs!$B$12),-Inputs!$B$12),NORM.INV(RAND(),LOOKUP(T4705,Inputs!$J$6:$J$9,Inputs!$G$6:$G$9),LOOKUP(T4705,Inputs!$J$6:$J$9,Inputs!$H$6:$H$9))),0),"" )</f>
        <v/>
      </c>
      <c r="K4705" s="26">
        <f>IF($A4705&lt;=Inputs!$B$13,IF(6&lt;=Inputs!$B$8,IF(Inputs!$B$12&gt;0,MAX(MIN(NORM.INV(RAND(),LOOKUP(U4705,Inputs!$J$6:$J$9,Inputs!$G$6:$G$9),LOOKUP(U4705,Inputs!$J$6:$J$9,Inputs!$H$6:$H$9)),Inputs!$B$12),-Inputs!$B$12),NORM.INV(RAND(),LOOKUP(U4705,Inputs!$J$6:$J$9,Inputs!$G$6:$G$9),LOOKUP(U4705,Inputs!$J$6:$J$9,Inputs!$H$6:$H$9))),0),"" )</f>
        <v/>
      </c>
      <c r="L4705" s="26">
        <f>IF($A4705&lt;=Inputs!$B$13,IF(7&lt;=Inputs!$B$8,IF(Inputs!$B$12&gt;0,MAX(MIN(NORM.INV(RAND(),LOOKUP(V4705,Inputs!$J$6:$J$9,Inputs!$G$6:$G$9),LOOKUP(V4705,Inputs!$J$6:$J$9,Inputs!$H$6:$H$9)),Inputs!$B$12),-Inputs!$B$12),NORM.INV(RAND(),LOOKUP(V4705,Inputs!$J$6:$J$9,Inputs!$G$6:$G$9),LOOKUP(V4705,Inputs!$J$6:$J$9,Inputs!$H$6:$H$9))),0),"" )</f>
        <v/>
      </c>
      <c r="M4705" s="26">
        <f>IF($A4705&lt;=Inputs!$B$13,IF(8&lt;=Inputs!$B$8,IF(Inputs!$B$12&gt;0,MAX(MIN(NORM.INV(RAND(),LOOKUP(W4705,Inputs!$J$6:$J$9,Inputs!$G$6:$G$9),LOOKUP(W4705,Inputs!$J$6:$J$9,Inputs!$H$6:$H$9)),Inputs!$B$12),-Inputs!$B$12),NORM.INV(RAND(),LOOKUP(W4705,Inputs!$J$6:$J$9,Inputs!$G$6:$G$9),LOOKUP(W4705,Inputs!$J$6:$J$9,Inputs!$H$6:$H$9))),0),"" )</f>
        <v/>
      </c>
      <c r="N4705" s="26">
        <f>IF($A4705&lt;=Inputs!$B$13,IF(9&lt;=Inputs!$B$8,IF(Inputs!$B$12&gt;0,MAX(MIN(NORM.INV(RAND(),LOOKUP(X4705,Inputs!$J$6:$J$9,Inputs!$G$6:$G$9),LOOKUP(X4705,Inputs!$J$6:$J$9,Inputs!$H$6:$H$9)),Inputs!$B$12),-Inputs!$B$12),NORM.INV(RAND(),LOOKUP(X4705,Inputs!$J$6:$J$9,Inputs!$G$6:$G$9),LOOKUP(X4705,Inputs!$J$6:$J$9,Inputs!$H$6:$H$9))),0),"" )</f>
        <v/>
      </c>
      <c r="O4705" s="26">
        <f>IF($A4705&lt;=Inputs!$B$13,IF(10&lt;=Inputs!$B$8,IF(Inputs!$B$12&gt;0,MAX(MIN(NORM.INV(RAND(),LOOKUP(Y4705,Inputs!$J$6:$J$9,Inputs!$G$6:$G$9),LOOKUP(Y4705,Inputs!$J$6:$J$9,Inputs!$H$6:$H$9)),Inputs!$B$12),-Inputs!$B$12),NORM.INV(RAND(),LOOKUP(Y4705,Inputs!$J$6:$J$9,Inputs!$G$6:$G$9),LOOKUP(Y4705,Inputs!$J$6:$J$9,Inputs!$H$6:$H$9))),0),"" )</f>
        <v/>
      </c>
      <c r="P4705" s="31">
        <f>IF($A4705&lt;=Inputs!$B$13,RAND(),"")</f>
        <v/>
      </c>
      <c r="Q4705" s="31">
        <f>IF($A4705&lt;=Inputs!$B$13,RAND(),"")</f>
        <v/>
      </c>
      <c r="R4705" s="31">
        <f>IF($A4705&lt;=Inputs!$B$13,RAND(),"")</f>
        <v/>
      </c>
      <c r="S4705" s="31">
        <f>IF($A4705&lt;=Inputs!$B$13,RAND(),"")</f>
        <v/>
      </c>
      <c r="T4705" s="31">
        <f>IF($A4705&lt;=Inputs!$B$13,RAND(),"")</f>
        <v/>
      </c>
      <c r="U4705" s="31">
        <f>IF($A4705&lt;=Inputs!$B$13,RAND(),"")</f>
        <v/>
      </c>
      <c r="V4705" s="31">
        <f>IF($A4705&lt;=Inputs!$B$13,RAND(),"")</f>
        <v/>
      </c>
      <c r="W4705" s="31">
        <f>IF($A4705&lt;=Inputs!$B$13,RAND(),"")</f>
        <v/>
      </c>
      <c r="X4705" s="31">
        <f>IF($A4705&lt;=Inputs!$B$13,RAND(),"")</f>
        <v/>
      </c>
      <c r="Y4705" s="31">
        <f>IF($A4705&lt;=Inputs!$B$13,RAND(),"")</f>
        <v/>
      </c>
    </row>
    <row r="4706">
      <c r="A4706" t="n">
        <v>4701</v>
      </c>
      <c r="B4706" s="26">
        <f>IF($A4706&lt;=Inputs!$B$13,IF(Inputs!$B$8&gt;0,SUM(F4706:O4706)/Inputs!$B$8,0),"")</f>
        <v/>
      </c>
      <c r="C4706" s="27">
        <f>IF($A4706&lt;=Inputs!$B$13,B4706/100,"")</f>
        <v/>
      </c>
      <c r="D4706" s="28">
        <f>IF($A4706&lt;=Inputs!$B$13,C4706*Inputs!$B$7,"")</f>
        <v/>
      </c>
      <c r="E4706" s="29">
        <f>IF($A4706&lt;=Inputs!$B$13,IF(D4706&gt;0,1,0),"")</f>
        <v/>
      </c>
      <c r="F4706" s="26">
        <f>IF($A4706&lt;=Inputs!$B$13,IF(1&lt;=Inputs!$B$8,IF(Inputs!$B$12&gt;0,MAX(MIN(NORM.INV(RAND(),LOOKUP(P4706,Inputs!$J$6:$J$9,Inputs!$G$6:$G$9),LOOKUP(P4706,Inputs!$J$6:$J$9,Inputs!$H$6:$H$9)),Inputs!$B$12),-Inputs!$B$12),NORM.INV(RAND(),LOOKUP(P4706,Inputs!$J$6:$J$9,Inputs!$G$6:$G$9),LOOKUP(P4706,Inputs!$J$6:$J$9,Inputs!$H$6:$H$9))),0),"" )</f>
        <v/>
      </c>
      <c r="G4706" s="26">
        <f>IF($A4706&lt;=Inputs!$B$13,IF(2&lt;=Inputs!$B$8,IF(Inputs!$B$12&gt;0,MAX(MIN(NORM.INV(RAND(),LOOKUP(Q4706,Inputs!$J$6:$J$9,Inputs!$G$6:$G$9),LOOKUP(Q4706,Inputs!$J$6:$J$9,Inputs!$H$6:$H$9)),Inputs!$B$12),-Inputs!$B$12),NORM.INV(RAND(),LOOKUP(Q4706,Inputs!$J$6:$J$9,Inputs!$G$6:$G$9),LOOKUP(Q4706,Inputs!$J$6:$J$9,Inputs!$H$6:$H$9))),0),"" )</f>
        <v/>
      </c>
      <c r="H4706" s="26">
        <f>IF($A4706&lt;=Inputs!$B$13,IF(3&lt;=Inputs!$B$8,IF(Inputs!$B$12&gt;0,MAX(MIN(NORM.INV(RAND(),LOOKUP(R4706,Inputs!$J$6:$J$9,Inputs!$G$6:$G$9),LOOKUP(R4706,Inputs!$J$6:$J$9,Inputs!$H$6:$H$9)),Inputs!$B$12),-Inputs!$B$12),NORM.INV(RAND(),LOOKUP(R4706,Inputs!$J$6:$J$9,Inputs!$G$6:$G$9),LOOKUP(R4706,Inputs!$J$6:$J$9,Inputs!$H$6:$H$9))),0),"" )</f>
        <v/>
      </c>
      <c r="I4706" s="26">
        <f>IF($A4706&lt;=Inputs!$B$13,IF(4&lt;=Inputs!$B$8,IF(Inputs!$B$12&gt;0,MAX(MIN(NORM.INV(RAND(),LOOKUP(S4706,Inputs!$J$6:$J$9,Inputs!$G$6:$G$9),LOOKUP(S4706,Inputs!$J$6:$J$9,Inputs!$H$6:$H$9)),Inputs!$B$12),-Inputs!$B$12),NORM.INV(RAND(),LOOKUP(S4706,Inputs!$J$6:$J$9,Inputs!$G$6:$G$9),LOOKUP(S4706,Inputs!$J$6:$J$9,Inputs!$H$6:$H$9))),0),"" )</f>
        <v/>
      </c>
      <c r="J4706" s="26">
        <f>IF($A4706&lt;=Inputs!$B$13,IF(5&lt;=Inputs!$B$8,IF(Inputs!$B$12&gt;0,MAX(MIN(NORM.INV(RAND(),LOOKUP(T4706,Inputs!$J$6:$J$9,Inputs!$G$6:$G$9),LOOKUP(T4706,Inputs!$J$6:$J$9,Inputs!$H$6:$H$9)),Inputs!$B$12),-Inputs!$B$12),NORM.INV(RAND(),LOOKUP(T4706,Inputs!$J$6:$J$9,Inputs!$G$6:$G$9),LOOKUP(T4706,Inputs!$J$6:$J$9,Inputs!$H$6:$H$9))),0),"" )</f>
        <v/>
      </c>
      <c r="K4706" s="26">
        <f>IF($A4706&lt;=Inputs!$B$13,IF(6&lt;=Inputs!$B$8,IF(Inputs!$B$12&gt;0,MAX(MIN(NORM.INV(RAND(),LOOKUP(U4706,Inputs!$J$6:$J$9,Inputs!$G$6:$G$9),LOOKUP(U4706,Inputs!$J$6:$J$9,Inputs!$H$6:$H$9)),Inputs!$B$12),-Inputs!$B$12),NORM.INV(RAND(),LOOKUP(U4706,Inputs!$J$6:$J$9,Inputs!$G$6:$G$9),LOOKUP(U4706,Inputs!$J$6:$J$9,Inputs!$H$6:$H$9))),0),"" )</f>
        <v/>
      </c>
      <c r="L4706" s="26">
        <f>IF($A4706&lt;=Inputs!$B$13,IF(7&lt;=Inputs!$B$8,IF(Inputs!$B$12&gt;0,MAX(MIN(NORM.INV(RAND(),LOOKUP(V4706,Inputs!$J$6:$J$9,Inputs!$G$6:$G$9),LOOKUP(V4706,Inputs!$J$6:$J$9,Inputs!$H$6:$H$9)),Inputs!$B$12),-Inputs!$B$12),NORM.INV(RAND(),LOOKUP(V4706,Inputs!$J$6:$J$9,Inputs!$G$6:$G$9),LOOKUP(V4706,Inputs!$J$6:$J$9,Inputs!$H$6:$H$9))),0),"" )</f>
        <v/>
      </c>
      <c r="M4706" s="26">
        <f>IF($A4706&lt;=Inputs!$B$13,IF(8&lt;=Inputs!$B$8,IF(Inputs!$B$12&gt;0,MAX(MIN(NORM.INV(RAND(),LOOKUP(W4706,Inputs!$J$6:$J$9,Inputs!$G$6:$G$9),LOOKUP(W4706,Inputs!$J$6:$J$9,Inputs!$H$6:$H$9)),Inputs!$B$12),-Inputs!$B$12),NORM.INV(RAND(),LOOKUP(W4706,Inputs!$J$6:$J$9,Inputs!$G$6:$G$9),LOOKUP(W4706,Inputs!$J$6:$J$9,Inputs!$H$6:$H$9))),0),"" )</f>
        <v/>
      </c>
      <c r="N4706" s="26">
        <f>IF($A4706&lt;=Inputs!$B$13,IF(9&lt;=Inputs!$B$8,IF(Inputs!$B$12&gt;0,MAX(MIN(NORM.INV(RAND(),LOOKUP(X4706,Inputs!$J$6:$J$9,Inputs!$G$6:$G$9),LOOKUP(X4706,Inputs!$J$6:$J$9,Inputs!$H$6:$H$9)),Inputs!$B$12),-Inputs!$B$12),NORM.INV(RAND(),LOOKUP(X4706,Inputs!$J$6:$J$9,Inputs!$G$6:$G$9),LOOKUP(X4706,Inputs!$J$6:$J$9,Inputs!$H$6:$H$9))),0),"" )</f>
        <v/>
      </c>
      <c r="O4706" s="26">
        <f>IF($A4706&lt;=Inputs!$B$13,IF(10&lt;=Inputs!$B$8,IF(Inputs!$B$12&gt;0,MAX(MIN(NORM.INV(RAND(),LOOKUP(Y4706,Inputs!$J$6:$J$9,Inputs!$G$6:$G$9),LOOKUP(Y4706,Inputs!$J$6:$J$9,Inputs!$H$6:$H$9)),Inputs!$B$12),-Inputs!$B$12),NORM.INV(RAND(),LOOKUP(Y4706,Inputs!$J$6:$J$9,Inputs!$G$6:$G$9),LOOKUP(Y4706,Inputs!$J$6:$J$9,Inputs!$H$6:$H$9))),0),"" )</f>
        <v/>
      </c>
      <c r="P4706" s="31">
        <f>IF($A4706&lt;=Inputs!$B$13,RAND(),"")</f>
        <v/>
      </c>
      <c r="Q4706" s="31">
        <f>IF($A4706&lt;=Inputs!$B$13,RAND(),"")</f>
        <v/>
      </c>
      <c r="R4706" s="31">
        <f>IF($A4706&lt;=Inputs!$B$13,RAND(),"")</f>
        <v/>
      </c>
      <c r="S4706" s="31">
        <f>IF($A4706&lt;=Inputs!$B$13,RAND(),"")</f>
        <v/>
      </c>
      <c r="T4706" s="31">
        <f>IF($A4706&lt;=Inputs!$B$13,RAND(),"")</f>
        <v/>
      </c>
      <c r="U4706" s="31">
        <f>IF($A4706&lt;=Inputs!$B$13,RAND(),"")</f>
        <v/>
      </c>
      <c r="V4706" s="31">
        <f>IF($A4706&lt;=Inputs!$B$13,RAND(),"")</f>
        <v/>
      </c>
      <c r="W4706" s="31">
        <f>IF($A4706&lt;=Inputs!$B$13,RAND(),"")</f>
        <v/>
      </c>
      <c r="X4706" s="31">
        <f>IF($A4706&lt;=Inputs!$B$13,RAND(),"")</f>
        <v/>
      </c>
      <c r="Y4706" s="31">
        <f>IF($A4706&lt;=Inputs!$B$13,RAND(),"")</f>
        <v/>
      </c>
    </row>
    <row r="4707">
      <c r="A4707" t="n">
        <v>4702</v>
      </c>
      <c r="B4707" s="26">
        <f>IF($A4707&lt;=Inputs!$B$13,IF(Inputs!$B$8&gt;0,SUM(F4707:O4707)/Inputs!$B$8,0),"")</f>
        <v/>
      </c>
      <c r="C4707" s="27">
        <f>IF($A4707&lt;=Inputs!$B$13,B4707/100,"")</f>
        <v/>
      </c>
      <c r="D4707" s="28">
        <f>IF($A4707&lt;=Inputs!$B$13,C4707*Inputs!$B$7,"")</f>
        <v/>
      </c>
      <c r="E4707" s="29">
        <f>IF($A4707&lt;=Inputs!$B$13,IF(D4707&gt;0,1,0),"")</f>
        <v/>
      </c>
      <c r="F4707" s="26">
        <f>IF($A4707&lt;=Inputs!$B$13,IF(1&lt;=Inputs!$B$8,IF(Inputs!$B$12&gt;0,MAX(MIN(NORM.INV(RAND(),LOOKUP(P4707,Inputs!$J$6:$J$9,Inputs!$G$6:$G$9),LOOKUP(P4707,Inputs!$J$6:$J$9,Inputs!$H$6:$H$9)),Inputs!$B$12),-Inputs!$B$12),NORM.INV(RAND(),LOOKUP(P4707,Inputs!$J$6:$J$9,Inputs!$G$6:$G$9),LOOKUP(P4707,Inputs!$J$6:$J$9,Inputs!$H$6:$H$9))),0),"" )</f>
        <v/>
      </c>
      <c r="G4707" s="26">
        <f>IF($A4707&lt;=Inputs!$B$13,IF(2&lt;=Inputs!$B$8,IF(Inputs!$B$12&gt;0,MAX(MIN(NORM.INV(RAND(),LOOKUP(Q4707,Inputs!$J$6:$J$9,Inputs!$G$6:$G$9),LOOKUP(Q4707,Inputs!$J$6:$J$9,Inputs!$H$6:$H$9)),Inputs!$B$12),-Inputs!$B$12),NORM.INV(RAND(),LOOKUP(Q4707,Inputs!$J$6:$J$9,Inputs!$G$6:$G$9),LOOKUP(Q4707,Inputs!$J$6:$J$9,Inputs!$H$6:$H$9))),0),"" )</f>
        <v/>
      </c>
      <c r="H4707" s="26">
        <f>IF($A4707&lt;=Inputs!$B$13,IF(3&lt;=Inputs!$B$8,IF(Inputs!$B$12&gt;0,MAX(MIN(NORM.INV(RAND(),LOOKUP(R4707,Inputs!$J$6:$J$9,Inputs!$G$6:$G$9),LOOKUP(R4707,Inputs!$J$6:$J$9,Inputs!$H$6:$H$9)),Inputs!$B$12),-Inputs!$B$12),NORM.INV(RAND(),LOOKUP(R4707,Inputs!$J$6:$J$9,Inputs!$G$6:$G$9),LOOKUP(R4707,Inputs!$J$6:$J$9,Inputs!$H$6:$H$9))),0),"" )</f>
        <v/>
      </c>
      <c r="I4707" s="26">
        <f>IF($A4707&lt;=Inputs!$B$13,IF(4&lt;=Inputs!$B$8,IF(Inputs!$B$12&gt;0,MAX(MIN(NORM.INV(RAND(),LOOKUP(S4707,Inputs!$J$6:$J$9,Inputs!$G$6:$G$9),LOOKUP(S4707,Inputs!$J$6:$J$9,Inputs!$H$6:$H$9)),Inputs!$B$12),-Inputs!$B$12),NORM.INV(RAND(),LOOKUP(S4707,Inputs!$J$6:$J$9,Inputs!$G$6:$G$9),LOOKUP(S4707,Inputs!$J$6:$J$9,Inputs!$H$6:$H$9))),0),"" )</f>
        <v/>
      </c>
      <c r="J4707" s="26">
        <f>IF($A4707&lt;=Inputs!$B$13,IF(5&lt;=Inputs!$B$8,IF(Inputs!$B$12&gt;0,MAX(MIN(NORM.INV(RAND(),LOOKUP(T4707,Inputs!$J$6:$J$9,Inputs!$G$6:$G$9),LOOKUP(T4707,Inputs!$J$6:$J$9,Inputs!$H$6:$H$9)),Inputs!$B$12),-Inputs!$B$12),NORM.INV(RAND(),LOOKUP(T4707,Inputs!$J$6:$J$9,Inputs!$G$6:$G$9),LOOKUP(T4707,Inputs!$J$6:$J$9,Inputs!$H$6:$H$9))),0),"" )</f>
        <v/>
      </c>
      <c r="K4707" s="26">
        <f>IF($A4707&lt;=Inputs!$B$13,IF(6&lt;=Inputs!$B$8,IF(Inputs!$B$12&gt;0,MAX(MIN(NORM.INV(RAND(),LOOKUP(U4707,Inputs!$J$6:$J$9,Inputs!$G$6:$G$9),LOOKUP(U4707,Inputs!$J$6:$J$9,Inputs!$H$6:$H$9)),Inputs!$B$12),-Inputs!$B$12),NORM.INV(RAND(),LOOKUP(U4707,Inputs!$J$6:$J$9,Inputs!$G$6:$G$9),LOOKUP(U4707,Inputs!$J$6:$J$9,Inputs!$H$6:$H$9))),0),"" )</f>
        <v/>
      </c>
      <c r="L4707" s="26">
        <f>IF($A4707&lt;=Inputs!$B$13,IF(7&lt;=Inputs!$B$8,IF(Inputs!$B$12&gt;0,MAX(MIN(NORM.INV(RAND(),LOOKUP(V4707,Inputs!$J$6:$J$9,Inputs!$G$6:$G$9),LOOKUP(V4707,Inputs!$J$6:$J$9,Inputs!$H$6:$H$9)),Inputs!$B$12),-Inputs!$B$12),NORM.INV(RAND(),LOOKUP(V4707,Inputs!$J$6:$J$9,Inputs!$G$6:$G$9),LOOKUP(V4707,Inputs!$J$6:$J$9,Inputs!$H$6:$H$9))),0),"" )</f>
        <v/>
      </c>
      <c r="M4707" s="26">
        <f>IF($A4707&lt;=Inputs!$B$13,IF(8&lt;=Inputs!$B$8,IF(Inputs!$B$12&gt;0,MAX(MIN(NORM.INV(RAND(),LOOKUP(W4707,Inputs!$J$6:$J$9,Inputs!$G$6:$G$9),LOOKUP(W4707,Inputs!$J$6:$J$9,Inputs!$H$6:$H$9)),Inputs!$B$12),-Inputs!$B$12),NORM.INV(RAND(),LOOKUP(W4707,Inputs!$J$6:$J$9,Inputs!$G$6:$G$9),LOOKUP(W4707,Inputs!$J$6:$J$9,Inputs!$H$6:$H$9))),0),"" )</f>
        <v/>
      </c>
      <c r="N4707" s="26">
        <f>IF($A4707&lt;=Inputs!$B$13,IF(9&lt;=Inputs!$B$8,IF(Inputs!$B$12&gt;0,MAX(MIN(NORM.INV(RAND(),LOOKUP(X4707,Inputs!$J$6:$J$9,Inputs!$G$6:$G$9),LOOKUP(X4707,Inputs!$J$6:$J$9,Inputs!$H$6:$H$9)),Inputs!$B$12),-Inputs!$B$12),NORM.INV(RAND(),LOOKUP(X4707,Inputs!$J$6:$J$9,Inputs!$G$6:$G$9),LOOKUP(X4707,Inputs!$J$6:$J$9,Inputs!$H$6:$H$9))),0),"" )</f>
        <v/>
      </c>
      <c r="O4707" s="26">
        <f>IF($A4707&lt;=Inputs!$B$13,IF(10&lt;=Inputs!$B$8,IF(Inputs!$B$12&gt;0,MAX(MIN(NORM.INV(RAND(),LOOKUP(Y4707,Inputs!$J$6:$J$9,Inputs!$G$6:$G$9),LOOKUP(Y4707,Inputs!$J$6:$J$9,Inputs!$H$6:$H$9)),Inputs!$B$12),-Inputs!$B$12),NORM.INV(RAND(),LOOKUP(Y4707,Inputs!$J$6:$J$9,Inputs!$G$6:$G$9),LOOKUP(Y4707,Inputs!$J$6:$J$9,Inputs!$H$6:$H$9))),0),"" )</f>
        <v/>
      </c>
      <c r="P4707" s="31">
        <f>IF($A4707&lt;=Inputs!$B$13,RAND(),"")</f>
        <v/>
      </c>
      <c r="Q4707" s="31">
        <f>IF($A4707&lt;=Inputs!$B$13,RAND(),"")</f>
        <v/>
      </c>
      <c r="R4707" s="31">
        <f>IF($A4707&lt;=Inputs!$B$13,RAND(),"")</f>
        <v/>
      </c>
      <c r="S4707" s="31">
        <f>IF($A4707&lt;=Inputs!$B$13,RAND(),"")</f>
        <v/>
      </c>
      <c r="T4707" s="31">
        <f>IF($A4707&lt;=Inputs!$B$13,RAND(),"")</f>
        <v/>
      </c>
      <c r="U4707" s="31">
        <f>IF($A4707&lt;=Inputs!$B$13,RAND(),"")</f>
        <v/>
      </c>
      <c r="V4707" s="31">
        <f>IF($A4707&lt;=Inputs!$B$13,RAND(),"")</f>
        <v/>
      </c>
      <c r="W4707" s="31">
        <f>IF($A4707&lt;=Inputs!$B$13,RAND(),"")</f>
        <v/>
      </c>
      <c r="X4707" s="31">
        <f>IF($A4707&lt;=Inputs!$B$13,RAND(),"")</f>
        <v/>
      </c>
      <c r="Y4707" s="31">
        <f>IF($A4707&lt;=Inputs!$B$13,RAND(),"")</f>
        <v/>
      </c>
    </row>
    <row r="4708">
      <c r="A4708" t="n">
        <v>4703</v>
      </c>
      <c r="B4708" s="26">
        <f>IF($A4708&lt;=Inputs!$B$13,IF(Inputs!$B$8&gt;0,SUM(F4708:O4708)/Inputs!$B$8,0),"")</f>
        <v/>
      </c>
      <c r="C4708" s="27">
        <f>IF($A4708&lt;=Inputs!$B$13,B4708/100,"")</f>
        <v/>
      </c>
      <c r="D4708" s="28">
        <f>IF($A4708&lt;=Inputs!$B$13,C4708*Inputs!$B$7,"")</f>
        <v/>
      </c>
      <c r="E4708" s="29">
        <f>IF($A4708&lt;=Inputs!$B$13,IF(D4708&gt;0,1,0),"")</f>
        <v/>
      </c>
      <c r="F4708" s="26">
        <f>IF($A4708&lt;=Inputs!$B$13,IF(1&lt;=Inputs!$B$8,IF(Inputs!$B$12&gt;0,MAX(MIN(NORM.INV(RAND(),LOOKUP(P4708,Inputs!$J$6:$J$9,Inputs!$G$6:$G$9),LOOKUP(P4708,Inputs!$J$6:$J$9,Inputs!$H$6:$H$9)),Inputs!$B$12),-Inputs!$B$12),NORM.INV(RAND(),LOOKUP(P4708,Inputs!$J$6:$J$9,Inputs!$G$6:$G$9),LOOKUP(P4708,Inputs!$J$6:$J$9,Inputs!$H$6:$H$9))),0),"" )</f>
        <v/>
      </c>
      <c r="G4708" s="26">
        <f>IF($A4708&lt;=Inputs!$B$13,IF(2&lt;=Inputs!$B$8,IF(Inputs!$B$12&gt;0,MAX(MIN(NORM.INV(RAND(),LOOKUP(Q4708,Inputs!$J$6:$J$9,Inputs!$G$6:$G$9),LOOKUP(Q4708,Inputs!$J$6:$J$9,Inputs!$H$6:$H$9)),Inputs!$B$12),-Inputs!$B$12),NORM.INV(RAND(),LOOKUP(Q4708,Inputs!$J$6:$J$9,Inputs!$G$6:$G$9),LOOKUP(Q4708,Inputs!$J$6:$J$9,Inputs!$H$6:$H$9))),0),"" )</f>
        <v/>
      </c>
      <c r="H4708" s="26">
        <f>IF($A4708&lt;=Inputs!$B$13,IF(3&lt;=Inputs!$B$8,IF(Inputs!$B$12&gt;0,MAX(MIN(NORM.INV(RAND(),LOOKUP(R4708,Inputs!$J$6:$J$9,Inputs!$G$6:$G$9),LOOKUP(R4708,Inputs!$J$6:$J$9,Inputs!$H$6:$H$9)),Inputs!$B$12),-Inputs!$B$12),NORM.INV(RAND(),LOOKUP(R4708,Inputs!$J$6:$J$9,Inputs!$G$6:$G$9),LOOKUP(R4708,Inputs!$J$6:$J$9,Inputs!$H$6:$H$9))),0),"" )</f>
        <v/>
      </c>
      <c r="I4708" s="26">
        <f>IF($A4708&lt;=Inputs!$B$13,IF(4&lt;=Inputs!$B$8,IF(Inputs!$B$12&gt;0,MAX(MIN(NORM.INV(RAND(),LOOKUP(S4708,Inputs!$J$6:$J$9,Inputs!$G$6:$G$9),LOOKUP(S4708,Inputs!$J$6:$J$9,Inputs!$H$6:$H$9)),Inputs!$B$12),-Inputs!$B$12),NORM.INV(RAND(),LOOKUP(S4708,Inputs!$J$6:$J$9,Inputs!$G$6:$G$9),LOOKUP(S4708,Inputs!$J$6:$J$9,Inputs!$H$6:$H$9))),0),"" )</f>
        <v/>
      </c>
      <c r="J4708" s="26">
        <f>IF($A4708&lt;=Inputs!$B$13,IF(5&lt;=Inputs!$B$8,IF(Inputs!$B$12&gt;0,MAX(MIN(NORM.INV(RAND(),LOOKUP(T4708,Inputs!$J$6:$J$9,Inputs!$G$6:$G$9),LOOKUP(T4708,Inputs!$J$6:$J$9,Inputs!$H$6:$H$9)),Inputs!$B$12),-Inputs!$B$12),NORM.INV(RAND(),LOOKUP(T4708,Inputs!$J$6:$J$9,Inputs!$G$6:$G$9),LOOKUP(T4708,Inputs!$J$6:$J$9,Inputs!$H$6:$H$9))),0),"" )</f>
        <v/>
      </c>
      <c r="K4708" s="26">
        <f>IF($A4708&lt;=Inputs!$B$13,IF(6&lt;=Inputs!$B$8,IF(Inputs!$B$12&gt;0,MAX(MIN(NORM.INV(RAND(),LOOKUP(U4708,Inputs!$J$6:$J$9,Inputs!$G$6:$G$9),LOOKUP(U4708,Inputs!$J$6:$J$9,Inputs!$H$6:$H$9)),Inputs!$B$12),-Inputs!$B$12),NORM.INV(RAND(),LOOKUP(U4708,Inputs!$J$6:$J$9,Inputs!$G$6:$G$9),LOOKUP(U4708,Inputs!$J$6:$J$9,Inputs!$H$6:$H$9))),0),"" )</f>
        <v/>
      </c>
      <c r="L4708" s="26">
        <f>IF($A4708&lt;=Inputs!$B$13,IF(7&lt;=Inputs!$B$8,IF(Inputs!$B$12&gt;0,MAX(MIN(NORM.INV(RAND(),LOOKUP(V4708,Inputs!$J$6:$J$9,Inputs!$G$6:$G$9),LOOKUP(V4708,Inputs!$J$6:$J$9,Inputs!$H$6:$H$9)),Inputs!$B$12),-Inputs!$B$12),NORM.INV(RAND(),LOOKUP(V4708,Inputs!$J$6:$J$9,Inputs!$G$6:$G$9),LOOKUP(V4708,Inputs!$J$6:$J$9,Inputs!$H$6:$H$9))),0),"" )</f>
        <v/>
      </c>
      <c r="M4708" s="26">
        <f>IF($A4708&lt;=Inputs!$B$13,IF(8&lt;=Inputs!$B$8,IF(Inputs!$B$12&gt;0,MAX(MIN(NORM.INV(RAND(),LOOKUP(W4708,Inputs!$J$6:$J$9,Inputs!$G$6:$G$9),LOOKUP(W4708,Inputs!$J$6:$J$9,Inputs!$H$6:$H$9)),Inputs!$B$12),-Inputs!$B$12),NORM.INV(RAND(),LOOKUP(W4708,Inputs!$J$6:$J$9,Inputs!$G$6:$G$9),LOOKUP(W4708,Inputs!$J$6:$J$9,Inputs!$H$6:$H$9))),0),"" )</f>
        <v/>
      </c>
      <c r="N4708" s="26">
        <f>IF($A4708&lt;=Inputs!$B$13,IF(9&lt;=Inputs!$B$8,IF(Inputs!$B$12&gt;0,MAX(MIN(NORM.INV(RAND(),LOOKUP(X4708,Inputs!$J$6:$J$9,Inputs!$G$6:$G$9),LOOKUP(X4708,Inputs!$J$6:$J$9,Inputs!$H$6:$H$9)),Inputs!$B$12),-Inputs!$B$12),NORM.INV(RAND(),LOOKUP(X4708,Inputs!$J$6:$J$9,Inputs!$G$6:$G$9),LOOKUP(X4708,Inputs!$J$6:$J$9,Inputs!$H$6:$H$9))),0),"" )</f>
        <v/>
      </c>
      <c r="O4708" s="26">
        <f>IF($A4708&lt;=Inputs!$B$13,IF(10&lt;=Inputs!$B$8,IF(Inputs!$B$12&gt;0,MAX(MIN(NORM.INV(RAND(),LOOKUP(Y4708,Inputs!$J$6:$J$9,Inputs!$G$6:$G$9),LOOKUP(Y4708,Inputs!$J$6:$J$9,Inputs!$H$6:$H$9)),Inputs!$B$12),-Inputs!$B$12),NORM.INV(RAND(),LOOKUP(Y4708,Inputs!$J$6:$J$9,Inputs!$G$6:$G$9),LOOKUP(Y4708,Inputs!$J$6:$J$9,Inputs!$H$6:$H$9))),0),"" )</f>
        <v/>
      </c>
      <c r="P4708" s="31">
        <f>IF($A4708&lt;=Inputs!$B$13,RAND(),"")</f>
        <v/>
      </c>
      <c r="Q4708" s="31">
        <f>IF($A4708&lt;=Inputs!$B$13,RAND(),"")</f>
        <v/>
      </c>
      <c r="R4708" s="31">
        <f>IF($A4708&lt;=Inputs!$B$13,RAND(),"")</f>
        <v/>
      </c>
      <c r="S4708" s="31">
        <f>IF($A4708&lt;=Inputs!$B$13,RAND(),"")</f>
        <v/>
      </c>
      <c r="T4708" s="31">
        <f>IF($A4708&lt;=Inputs!$B$13,RAND(),"")</f>
        <v/>
      </c>
      <c r="U4708" s="31">
        <f>IF($A4708&lt;=Inputs!$B$13,RAND(),"")</f>
        <v/>
      </c>
      <c r="V4708" s="31">
        <f>IF($A4708&lt;=Inputs!$B$13,RAND(),"")</f>
        <v/>
      </c>
      <c r="W4708" s="31">
        <f>IF($A4708&lt;=Inputs!$B$13,RAND(),"")</f>
        <v/>
      </c>
      <c r="X4708" s="31">
        <f>IF($A4708&lt;=Inputs!$B$13,RAND(),"")</f>
        <v/>
      </c>
      <c r="Y4708" s="31">
        <f>IF($A4708&lt;=Inputs!$B$13,RAND(),"")</f>
        <v/>
      </c>
    </row>
    <row r="4709">
      <c r="A4709" t="n">
        <v>4704</v>
      </c>
      <c r="B4709" s="26">
        <f>IF($A4709&lt;=Inputs!$B$13,IF(Inputs!$B$8&gt;0,SUM(F4709:O4709)/Inputs!$B$8,0),"")</f>
        <v/>
      </c>
      <c r="C4709" s="27">
        <f>IF($A4709&lt;=Inputs!$B$13,B4709/100,"")</f>
        <v/>
      </c>
      <c r="D4709" s="28">
        <f>IF($A4709&lt;=Inputs!$B$13,C4709*Inputs!$B$7,"")</f>
        <v/>
      </c>
      <c r="E4709" s="29">
        <f>IF($A4709&lt;=Inputs!$B$13,IF(D4709&gt;0,1,0),"")</f>
        <v/>
      </c>
      <c r="F4709" s="26">
        <f>IF($A4709&lt;=Inputs!$B$13,IF(1&lt;=Inputs!$B$8,IF(Inputs!$B$12&gt;0,MAX(MIN(NORM.INV(RAND(),LOOKUP(P4709,Inputs!$J$6:$J$9,Inputs!$G$6:$G$9),LOOKUP(P4709,Inputs!$J$6:$J$9,Inputs!$H$6:$H$9)),Inputs!$B$12),-Inputs!$B$12),NORM.INV(RAND(),LOOKUP(P4709,Inputs!$J$6:$J$9,Inputs!$G$6:$G$9),LOOKUP(P4709,Inputs!$J$6:$J$9,Inputs!$H$6:$H$9))),0),"" )</f>
        <v/>
      </c>
      <c r="G4709" s="26">
        <f>IF($A4709&lt;=Inputs!$B$13,IF(2&lt;=Inputs!$B$8,IF(Inputs!$B$12&gt;0,MAX(MIN(NORM.INV(RAND(),LOOKUP(Q4709,Inputs!$J$6:$J$9,Inputs!$G$6:$G$9),LOOKUP(Q4709,Inputs!$J$6:$J$9,Inputs!$H$6:$H$9)),Inputs!$B$12),-Inputs!$B$12),NORM.INV(RAND(),LOOKUP(Q4709,Inputs!$J$6:$J$9,Inputs!$G$6:$G$9),LOOKUP(Q4709,Inputs!$J$6:$J$9,Inputs!$H$6:$H$9))),0),"" )</f>
        <v/>
      </c>
      <c r="H4709" s="26">
        <f>IF($A4709&lt;=Inputs!$B$13,IF(3&lt;=Inputs!$B$8,IF(Inputs!$B$12&gt;0,MAX(MIN(NORM.INV(RAND(),LOOKUP(R4709,Inputs!$J$6:$J$9,Inputs!$G$6:$G$9),LOOKUP(R4709,Inputs!$J$6:$J$9,Inputs!$H$6:$H$9)),Inputs!$B$12),-Inputs!$B$12),NORM.INV(RAND(),LOOKUP(R4709,Inputs!$J$6:$J$9,Inputs!$G$6:$G$9),LOOKUP(R4709,Inputs!$J$6:$J$9,Inputs!$H$6:$H$9))),0),"" )</f>
        <v/>
      </c>
      <c r="I4709" s="26">
        <f>IF($A4709&lt;=Inputs!$B$13,IF(4&lt;=Inputs!$B$8,IF(Inputs!$B$12&gt;0,MAX(MIN(NORM.INV(RAND(),LOOKUP(S4709,Inputs!$J$6:$J$9,Inputs!$G$6:$G$9),LOOKUP(S4709,Inputs!$J$6:$J$9,Inputs!$H$6:$H$9)),Inputs!$B$12),-Inputs!$B$12),NORM.INV(RAND(),LOOKUP(S4709,Inputs!$J$6:$J$9,Inputs!$G$6:$G$9),LOOKUP(S4709,Inputs!$J$6:$J$9,Inputs!$H$6:$H$9))),0),"" )</f>
        <v/>
      </c>
      <c r="J4709" s="26">
        <f>IF($A4709&lt;=Inputs!$B$13,IF(5&lt;=Inputs!$B$8,IF(Inputs!$B$12&gt;0,MAX(MIN(NORM.INV(RAND(),LOOKUP(T4709,Inputs!$J$6:$J$9,Inputs!$G$6:$G$9),LOOKUP(T4709,Inputs!$J$6:$J$9,Inputs!$H$6:$H$9)),Inputs!$B$12),-Inputs!$B$12),NORM.INV(RAND(),LOOKUP(T4709,Inputs!$J$6:$J$9,Inputs!$G$6:$G$9),LOOKUP(T4709,Inputs!$J$6:$J$9,Inputs!$H$6:$H$9))),0),"" )</f>
        <v/>
      </c>
      <c r="K4709" s="26">
        <f>IF($A4709&lt;=Inputs!$B$13,IF(6&lt;=Inputs!$B$8,IF(Inputs!$B$12&gt;0,MAX(MIN(NORM.INV(RAND(),LOOKUP(U4709,Inputs!$J$6:$J$9,Inputs!$G$6:$G$9),LOOKUP(U4709,Inputs!$J$6:$J$9,Inputs!$H$6:$H$9)),Inputs!$B$12),-Inputs!$B$12),NORM.INV(RAND(),LOOKUP(U4709,Inputs!$J$6:$J$9,Inputs!$G$6:$G$9),LOOKUP(U4709,Inputs!$J$6:$J$9,Inputs!$H$6:$H$9))),0),"" )</f>
        <v/>
      </c>
      <c r="L4709" s="26">
        <f>IF($A4709&lt;=Inputs!$B$13,IF(7&lt;=Inputs!$B$8,IF(Inputs!$B$12&gt;0,MAX(MIN(NORM.INV(RAND(),LOOKUP(V4709,Inputs!$J$6:$J$9,Inputs!$G$6:$G$9),LOOKUP(V4709,Inputs!$J$6:$J$9,Inputs!$H$6:$H$9)),Inputs!$B$12),-Inputs!$B$12),NORM.INV(RAND(),LOOKUP(V4709,Inputs!$J$6:$J$9,Inputs!$G$6:$G$9),LOOKUP(V4709,Inputs!$J$6:$J$9,Inputs!$H$6:$H$9))),0),"" )</f>
        <v/>
      </c>
      <c r="M4709" s="26">
        <f>IF($A4709&lt;=Inputs!$B$13,IF(8&lt;=Inputs!$B$8,IF(Inputs!$B$12&gt;0,MAX(MIN(NORM.INV(RAND(),LOOKUP(W4709,Inputs!$J$6:$J$9,Inputs!$G$6:$G$9),LOOKUP(W4709,Inputs!$J$6:$J$9,Inputs!$H$6:$H$9)),Inputs!$B$12),-Inputs!$B$12),NORM.INV(RAND(),LOOKUP(W4709,Inputs!$J$6:$J$9,Inputs!$G$6:$G$9),LOOKUP(W4709,Inputs!$J$6:$J$9,Inputs!$H$6:$H$9))),0),"" )</f>
        <v/>
      </c>
      <c r="N4709" s="26">
        <f>IF($A4709&lt;=Inputs!$B$13,IF(9&lt;=Inputs!$B$8,IF(Inputs!$B$12&gt;0,MAX(MIN(NORM.INV(RAND(),LOOKUP(X4709,Inputs!$J$6:$J$9,Inputs!$G$6:$G$9),LOOKUP(X4709,Inputs!$J$6:$J$9,Inputs!$H$6:$H$9)),Inputs!$B$12),-Inputs!$B$12),NORM.INV(RAND(),LOOKUP(X4709,Inputs!$J$6:$J$9,Inputs!$G$6:$G$9),LOOKUP(X4709,Inputs!$J$6:$J$9,Inputs!$H$6:$H$9))),0),"" )</f>
        <v/>
      </c>
      <c r="O4709" s="26">
        <f>IF($A4709&lt;=Inputs!$B$13,IF(10&lt;=Inputs!$B$8,IF(Inputs!$B$12&gt;0,MAX(MIN(NORM.INV(RAND(),LOOKUP(Y4709,Inputs!$J$6:$J$9,Inputs!$G$6:$G$9),LOOKUP(Y4709,Inputs!$J$6:$J$9,Inputs!$H$6:$H$9)),Inputs!$B$12),-Inputs!$B$12),NORM.INV(RAND(),LOOKUP(Y4709,Inputs!$J$6:$J$9,Inputs!$G$6:$G$9),LOOKUP(Y4709,Inputs!$J$6:$J$9,Inputs!$H$6:$H$9))),0),"" )</f>
        <v/>
      </c>
      <c r="P4709" s="31">
        <f>IF($A4709&lt;=Inputs!$B$13,RAND(),"")</f>
        <v/>
      </c>
      <c r="Q4709" s="31">
        <f>IF($A4709&lt;=Inputs!$B$13,RAND(),"")</f>
        <v/>
      </c>
      <c r="R4709" s="31">
        <f>IF($A4709&lt;=Inputs!$B$13,RAND(),"")</f>
        <v/>
      </c>
      <c r="S4709" s="31">
        <f>IF($A4709&lt;=Inputs!$B$13,RAND(),"")</f>
        <v/>
      </c>
      <c r="T4709" s="31">
        <f>IF($A4709&lt;=Inputs!$B$13,RAND(),"")</f>
        <v/>
      </c>
      <c r="U4709" s="31">
        <f>IF($A4709&lt;=Inputs!$B$13,RAND(),"")</f>
        <v/>
      </c>
      <c r="V4709" s="31">
        <f>IF($A4709&lt;=Inputs!$B$13,RAND(),"")</f>
        <v/>
      </c>
      <c r="W4709" s="31">
        <f>IF($A4709&lt;=Inputs!$B$13,RAND(),"")</f>
        <v/>
      </c>
      <c r="X4709" s="31">
        <f>IF($A4709&lt;=Inputs!$B$13,RAND(),"")</f>
        <v/>
      </c>
      <c r="Y4709" s="31">
        <f>IF($A4709&lt;=Inputs!$B$13,RAND(),"")</f>
        <v/>
      </c>
    </row>
    <row r="4710">
      <c r="A4710" t="n">
        <v>4705</v>
      </c>
      <c r="B4710" s="26">
        <f>IF($A4710&lt;=Inputs!$B$13,IF(Inputs!$B$8&gt;0,SUM(F4710:O4710)/Inputs!$B$8,0),"")</f>
        <v/>
      </c>
      <c r="C4710" s="27">
        <f>IF($A4710&lt;=Inputs!$B$13,B4710/100,"")</f>
        <v/>
      </c>
      <c r="D4710" s="28">
        <f>IF($A4710&lt;=Inputs!$B$13,C4710*Inputs!$B$7,"")</f>
        <v/>
      </c>
      <c r="E4710" s="29">
        <f>IF($A4710&lt;=Inputs!$B$13,IF(D4710&gt;0,1,0),"")</f>
        <v/>
      </c>
      <c r="F4710" s="26">
        <f>IF($A4710&lt;=Inputs!$B$13,IF(1&lt;=Inputs!$B$8,IF(Inputs!$B$12&gt;0,MAX(MIN(NORM.INV(RAND(),LOOKUP(P4710,Inputs!$J$6:$J$9,Inputs!$G$6:$G$9),LOOKUP(P4710,Inputs!$J$6:$J$9,Inputs!$H$6:$H$9)),Inputs!$B$12),-Inputs!$B$12),NORM.INV(RAND(),LOOKUP(P4710,Inputs!$J$6:$J$9,Inputs!$G$6:$G$9),LOOKUP(P4710,Inputs!$J$6:$J$9,Inputs!$H$6:$H$9))),0),"" )</f>
        <v/>
      </c>
      <c r="G4710" s="26">
        <f>IF($A4710&lt;=Inputs!$B$13,IF(2&lt;=Inputs!$B$8,IF(Inputs!$B$12&gt;0,MAX(MIN(NORM.INV(RAND(),LOOKUP(Q4710,Inputs!$J$6:$J$9,Inputs!$G$6:$G$9),LOOKUP(Q4710,Inputs!$J$6:$J$9,Inputs!$H$6:$H$9)),Inputs!$B$12),-Inputs!$B$12),NORM.INV(RAND(),LOOKUP(Q4710,Inputs!$J$6:$J$9,Inputs!$G$6:$G$9),LOOKUP(Q4710,Inputs!$J$6:$J$9,Inputs!$H$6:$H$9))),0),"" )</f>
        <v/>
      </c>
      <c r="H4710" s="26">
        <f>IF($A4710&lt;=Inputs!$B$13,IF(3&lt;=Inputs!$B$8,IF(Inputs!$B$12&gt;0,MAX(MIN(NORM.INV(RAND(),LOOKUP(R4710,Inputs!$J$6:$J$9,Inputs!$G$6:$G$9),LOOKUP(R4710,Inputs!$J$6:$J$9,Inputs!$H$6:$H$9)),Inputs!$B$12),-Inputs!$B$12),NORM.INV(RAND(),LOOKUP(R4710,Inputs!$J$6:$J$9,Inputs!$G$6:$G$9),LOOKUP(R4710,Inputs!$J$6:$J$9,Inputs!$H$6:$H$9))),0),"" )</f>
        <v/>
      </c>
      <c r="I4710" s="26">
        <f>IF($A4710&lt;=Inputs!$B$13,IF(4&lt;=Inputs!$B$8,IF(Inputs!$B$12&gt;0,MAX(MIN(NORM.INV(RAND(),LOOKUP(S4710,Inputs!$J$6:$J$9,Inputs!$G$6:$G$9),LOOKUP(S4710,Inputs!$J$6:$J$9,Inputs!$H$6:$H$9)),Inputs!$B$12),-Inputs!$B$12),NORM.INV(RAND(),LOOKUP(S4710,Inputs!$J$6:$J$9,Inputs!$G$6:$G$9),LOOKUP(S4710,Inputs!$J$6:$J$9,Inputs!$H$6:$H$9))),0),"" )</f>
        <v/>
      </c>
      <c r="J4710" s="26">
        <f>IF($A4710&lt;=Inputs!$B$13,IF(5&lt;=Inputs!$B$8,IF(Inputs!$B$12&gt;0,MAX(MIN(NORM.INV(RAND(),LOOKUP(T4710,Inputs!$J$6:$J$9,Inputs!$G$6:$G$9),LOOKUP(T4710,Inputs!$J$6:$J$9,Inputs!$H$6:$H$9)),Inputs!$B$12),-Inputs!$B$12),NORM.INV(RAND(),LOOKUP(T4710,Inputs!$J$6:$J$9,Inputs!$G$6:$G$9),LOOKUP(T4710,Inputs!$J$6:$J$9,Inputs!$H$6:$H$9))),0),"" )</f>
        <v/>
      </c>
      <c r="K4710" s="26">
        <f>IF($A4710&lt;=Inputs!$B$13,IF(6&lt;=Inputs!$B$8,IF(Inputs!$B$12&gt;0,MAX(MIN(NORM.INV(RAND(),LOOKUP(U4710,Inputs!$J$6:$J$9,Inputs!$G$6:$G$9),LOOKUP(U4710,Inputs!$J$6:$J$9,Inputs!$H$6:$H$9)),Inputs!$B$12),-Inputs!$B$12),NORM.INV(RAND(),LOOKUP(U4710,Inputs!$J$6:$J$9,Inputs!$G$6:$G$9),LOOKUP(U4710,Inputs!$J$6:$J$9,Inputs!$H$6:$H$9))),0),"" )</f>
        <v/>
      </c>
      <c r="L4710" s="26">
        <f>IF($A4710&lt;=Inputs!$B$13,IF(7&lt;=Inputs!$B$8,IF(Inputs!$B$12&gt;0,MAX(MIN(NORM.INV(RAND(),LOOKUP(V4710,Inputs!$J$6:$J$9,Inputs!$G$6:$G$9),LOOKUP(V4710,Inputs!$J$6:$J$9,Inputs!$H$6:$H$9)),Inputs!$B$12),-Inputs!$B$12),NORM.INV(RAND(),LOOKUP(V4710,Inputs!$J$6:$J$9,Inputs!$G$6:$G$9),LOOKUP(V4710,Inputs!$J$6:$J$9,Inputs!$H$6:$H$9))),0),"" )</f>
        <v/>
      </c>
      <c r="M4710" s="26">
        <f>IF($A4710&lt;=Inputs!$B$13,IF(8&lt;=Inputs!$B$8,IF(Inputs!$B$12&gt;0,MAX(MIN(NORM.INV(RAND(),LOOKUP(W4710,Inputs!$J$6:$J$9,Inputs!$G$6:$G$9),LOOKUP(W4710,Inputs!$J$6:$J$9,Inputs!$H$6:$H$9)),Inputs!$B$12),-Inputs!$B$12),NORM.INV(RAND(),LOOKUP(W4710,Inputs!$J$6:$J$9,Inputs!$G$6:$G$9),LOOKUP(W4710,Inputs!$J$6:$J$9,Inputs!$H$6:$H$9))),0),"" )</f>
        <v/>
      </c>
      <c r="N4710" s="26">
        <f>IF($A4710&lt;=Inputs!$B$13,IF(9&lt;=Inputs!$B$8,IF(Inputs!$B$12&gt;0,MAX(MIN(NORM.INV(RAND(),LOOKUP(X4710,Inputs!$J$6:$J$9,Inputs!$G$6:$G$9),LOOKUP(X4710,Inputs!$J$6:$J$9,Inputs!$H$6:$H$9)),Inputs!$B$12),-Inputs!$B$12),NORM.INV(RAND(),LOOKUP(X4710,Inputs!$J$6:$J$9,Inputs!$G$6:$G$9),LOOKUP(X4710,Inputs!$J$6:$J$9,Inputs!$H$6:$H$9))),0),"" )</f>
        <v/>
      </c>
      <c r="O4710" s="26">
        <f>IF($A4710&lt;=Inputs!$B$13,IF(10&lt;=Inputs!$B$8,IF(Inputs!$B$12&gt;0,MAX(MIN(NORM.INV(RAND(),LOOKUP(Y4710,Inputs!$J$6:$J$9,Inputs!$G$6:$G$9),LOOKUP(Y4710,Inputs!$J$6:$J$9,Inputs!$H$6:$H$9)),Inputs!$B$12),-Inputs!$B$12),NORM.INV(RAND(),LOOKUP(Y4710,Inputs!$J$6:$J$9,Inputs!$G$6:$G$9),LOOKUP(Y4710,Inputs!$J$6:$J$9,Inputs!$H$6:$H$9))),0),"" )</f>
        <v/>
      </c>
      <c r="P4710" s="31">
        <f>IF($A4710&lt;=Inputs!$B$13,RAND(),"")</f>
        <v/>
      </c>
      <c r="Q4710" s="31">
        <f>IF($A4710&lt;=Inputs!$B$13,RAND(),"")</f>
        <v/>
      </c>
      <c r="R4710" s="31">
        <f>IF($A4710&lt;=Inputs!$B$13,RAND(),"")</f>
        <v/>
      </c>
      <c r="S4710" s="31">
        <f>IF($A4710&lt;=Inputs!$B$13,RAND(),"")</f>
        <v/>
      </c>
      <c r="T4710" s="31">
        <f>IF($A4710&lt;=Inputs!$B$13,RAND(),"")</f>
        <v/>
      </c>
      <c r="U4710" s="31">
        <f>IF($A4710&lt;=Inputs!$B$13,RAND(),"")</f>
        <v/>
      </c>
      <c r="V4710" s="31">
        <f>IF($A4710&lt;=Inputs!$B$13,RAND(),"")</f>
        <v/>
      </c>
      <c r="W4710" s="31">
        <f>IF($A4710&lt;=Inputs!$B$13,RAND(),"")</f>
        <v/>
      </c>
      <c r="X4710" s="31">
        <f>IF($A4710&lt;=Inputs!$B$13,RAND(),"")</f>
        <v/>
      </c>
      <c r="Y4710" s="31">
        <f>IF($A4710&lt;=Inputs!$B$13,RAND(),"")</f>
        <v/>
      </c>
    </row>
    <row r="4711">
      <c r="A4711" t="n">
        <v>4706</v>
      </c>
      <c r="B4711" s="26">
        <f>IF($A4711&lt;=Inputs!$B$13,IF(Inputs!$B$8&gt;0,SUM(F4711:O4711)/Inputs!$B$8,0),"")</f>
        <v/>
      </c>
      <c r="C4711" s="27">
        <f>IF($A4711&lt;=Inputs!$B$13,B4711/100,"")</f>
        <v/>
      </c>
      <c r="D4711" s="28">
        <f>IF($A4711&lt;=Inputs!$B$13,C4711*Inputs!$B$7,"")</f>
        <v/>
      </c>
      <c r="E4711" s="29">
        <f>IF($A4711&lt;=Inputs!$B$13,IF(D4711&gt;0,1,0),"")</f>
        <v/>
      </c>
      <c r="F4711" s="26">
        <f>IF($A4711&lt;=Inputs!$B$13,IF(1&lt;=Inputs!$B$8,IF(Inputs!$B$12&gt;0,MAX(MIN(NORM.INV(RAND(),LOOKUP(P4711,Inputs!$J$6:$J$9,Inputs!$G$6:$G$9),LOOKUP(P4711,Inputs!$J$6:$J$9,Inputs!$H$6:$H$9)),Inputs!$B$12),-Inputs!$B$12),NORM.INV(RAND(),LOOKUP(P4711,Inputs!$J$6:$J$9,Inputs!$G$6:$G$9),LOOKUP(P4711,Inputs!$J$6:$J$9,Inputs!$H$6:$H$9))),0),"" )</f>
        <v/>
      </c>
      <c r="G4711" s="26">
        <f>IF($A4711&lt;=Inputs!$B$13,IF(2&lt;=Inputs!$B$8,IF(Inputs!$B$12&gt;0,MAX(MIN(NORM.INV(RAND(),LOOKUP(Q4711,Inputs!$J$6:$J$9,Inputs!$G$6:$G$9),LOOKUP(Q4711,Inputs!$J$6:$J$9,Inputs!$H$6:$H$9)),Inputs!$B$12),-Inputs!$B$12),NORM.INV(RAND(),LOOKUP(Q4711,Inputs!$J$6:$J$9,Inputs!$G$6:$G$9),LOOKUP(Q4711,Inputs!$J$6:$J$9,Inputs!$H$6:$H$9))),0),"" )</f>
        <v/>
      </c>
      <c r="H4711" s="26">
        <f>IF($A4711&lt;=Inputs!$B$13,IF(3&lt;=Inputs!$B$8,IF(Inputs!$B$12&gt;0,MAX(MIN(NORM.INV(RAND(),LOOKUP(R4711,Inputs!$J$6:$J$9,Inputs!$G$6:$G$9),LOOKUP(R4711,Inputs!$J$6:$J$9,Inputs!$H$6:$H$9)),Inputs!$B$12),-Inputs!$B$12),NORM.INV(RAND(),LOOKUP(R4711,Inputs!$J$6:$J$9,Inputs!$G$6:$G$9),LOOKUP(R4711,Inputs!$J$6:$J$9,Inputs!$H$6:$H$9))),0),"" )</f>
        <v/>
      </c>
      <c r="I4711" s="26">
        <f>IF($A4711&lt;=Inputs!$B$13,IF(4&lt;=Inputs!$B$8,IF(Inputs!$B$12&gt;0,MAX(MIN(NORM.INV(RAND(),LOOKUP(S4711,Inputs!$J$6:$J$9,Inputs!$G$6:$G$9),LOOKUP(S4711,Inputs!$J$6:$J$9,Inputs!$H$6:$H$9)),Inputs!$B$12),-Inputs!$B$12),NORM.INV(RAND(),LOOKUP(S4711,Inputs!$J$6:$J$9,Inputs!$G$6:$G$9),LOOKUP(S4711,Inputs!$J$6:$J$9,Inputs!$H$6:$H$9))),0),"" )</f>
        <v/>
      </c>
      <c r="J4711" s="26">
        <f>IF($A4711&lt;=Inputs!$B$13,IF(5&lt;=Inputs!$B$8,IF(Inputs!$B$12&gt;0,MAX(MIN(NORM.INV(RAND(),LOOKUP(T4711,Inputs!$J$6:$J$9,Inputs!$G$6:$G$9),LOOKUP(T4711,Inputs!$J$6:$J$9,Inputs!$H$6:$H$9)),Inputs!$B$12),-Inputs!$B$12),NORM.INV(RAND(),LOOKUP(T4711,Inputs!$J$6:$J$9,Inputs!$G$6:$G$9),LOOKUP(T4711,Inputs!$J$6:$J$9,Inputs!$H$6:$H$9))),0),"" )</f>
        <v/>
      </c>
      <c r="K4711" s="26">
        <f>IF($A4711&lt;=Inputs!$B$13,IF(6&lt;=Inputs!$B$8,IF(Inputs!$B$12&gt;0,MAX(MIN(NORM.INV(RAND(),LOOKUP(U4711,Inputs!$J$6:$J$9,Inputs!$G$6:$G$9),LOOKUP(U4711,Inputs!$J$6:$J$9,Inputs!$H$6:$H$9)),Inputs!$B$12),-Inputs!$B$12),NORM.INV(RAND(),LOOKUP(U4711,Inputs!$J$6:$J$9,Inputs!$G$6:$G$9),LOOKUP(U4711,Inputs!$J$6:$J$9,Inputs!$H$6:$H$9))),0),"" )</f>
        <v/>
      </c>
      <c r="L4711" s="26">
        <f>IF($A4711&lt;=Inputs!$B$13,IF(7&lt;=Inputs!$B$8,IF(Inputs!$B$12&gt;0,MAX(MIN(NORM.INV(RAND(),LOOKUP(V4711,Inputs!$J$6:$J$9,Inputs!$G$6:$G$9),LOOKUP(V4711,Inputs!$J$6:$J$9,Inputs!$H$6:$H$9)),Inputs!$B$12),-Inputs!$B$12),NORM.INV(RAND(),LOOKUP(V4711,Inputs!$J$6:$J$9,Inputs!$G$6:$G$9),LOOKUP(V4711,Inputs!$J$6:$J$9,Inputs!$H$6:$H$9))),0),"" )</f>
        <v/>
      </c>
      <c r="M4711" s="26">
        <f>IF($A4711&lt;=Inputs!$B$13,IF(8&lt;=Inputs!$B$8,IF(Inputs!$B$12&gt;0,MAX(MIN(NORM.INV(RAND(),LOOKUP(W4711,Inputs!$J$6:$J$9,Inputs!$G$6:$G$9),LOOKUP(W4711,Inputs!$J$6:$J$9,Inputs!$H$6:$H$9)),Inputs!$B$12),-Inputs!$B$12),NORM.INV(RAND(),LOOKUP(W4711,Inputs!$J$6:$J$9,Inputs!$G$6:$G$9),LOOKUP(W4711,Inputs!$J$6:$J$9,Inputs!$H$6:$H$9))),0),"" )</f>
        <v/>
      </c>
      <c r="N4711" s="26">
        <f>IF($A4711&lt;=Inputs!$B$13,IF(9&lt;=Inputs!$B$8,IF(Inputs!$B$12&gt;0,MAX(MIN(NORM.INV(RAND(),LOOKUP(X4711,Inputs!$J$6:$J$9,Inputs!$G$6:$G$9),LOOKUP(X4711,Inputs!$J$6:$J$9,Inputs!$H$6:$H$9)),Inputs!$B$12),-Inputs!$B$12),NORM.INV(RAND(),LOOKUP(X4711,Inputs!$J$6:$J$9,Inputs!$G$6:$G$9),LOOKUP(X4711,Inputs!$J$6:$J$9,Inputs!$H$6:$H$9))),0),"" )</f>
        <v/>
      </c>
      <c r="O4711" s="26">
        <f>IF($A4711&lt;=Inputs!$B$13,IF(10&lt;=Inputs!$B$8,IF(Inputs!$B$12&gt;0,MAX(MIN(NORM.INV(RAND(),LOOKUP(Y4711,Inputs!$J$6:$J$9,Inputs!$G$6:$G$9),LOOKUP(Y4711,Inputs!$J$6:$J$9,Inputs!$H$6:$H$9)),Inputs!$B$12),-Inputs!$B$12),NORM.INV(RAND(),LOOKUP(Y4711,Inputs!$J$6:$J$9,Inputs!$G$6:$G$9),LOOKUP(Y4711,Inputs!$J$6:$J$9,Inputs!$H$6:$H$9))),0),"" )</f>
        <v/>
      </c>
      <c r="P4711" s="31">
        <f>IF($A4711&lt;=Inputs!$B$13,RAND(),"")</f>
        <v/>
      </c>
      <c r="Q4711" s="31">
        <f>IF($A4711&lt;=Inputs!$B$13,RAND(),"")</f>
        <v/>
      </c>
      <c r="R4711" s="31">
        <f>IF($A4711&lt;=Inputs!$B$13,RAND(),"")</f>
        <v/>
      </c>
      <c r="S4711" s="31">
        <f>IF($A4711&lt;=Inputs!$B$13,RAND(),"")</f>
        <v/>
      </c>
      <c r="T4711" s="31">
        <f>IF($A4711&lt;=Inputs!$B$13,RAND(),"")</f>
        <v/>
      </c>
      <c r="U4711" s="31">
        <f>IF($A4711&lt;=Inputs!$B$13,RAND(),"")</f>
        <v/>
      </c>
      <c r="V4711" s="31">
        <f>IF($A4711&lt;=Inputs!$B$13,RAND(),"")</f>
        <v/>
      </c>
      <c r="W4711" s="31">
        <f>IF($A4711&lt;=Inputs!$B$13,RAND(),"")</f>
        <v/>
      </c>
      <c r="X4711" s="31">
        <f>IF($A4711&lt;=Inputs!$B$13,RAND(),"")</f>
        <v/>
      </c>
      <c r="Y4711" s="31">
        <f>IF($A4711&lt;=Inputs!$B$13,RAND(),"")</f>
        <v/>
      </c>
    </row>
    <row r="4712">
      <c r="A4712" t="n">
        <v>4707</v>
      </c>
      <c r="B4712" s="26">
        <f>IF($A4712&lt;=Inputs!$B$13,IF(Inputs!$B$8&gt;0,SUM(F4712:O4712)/Inputs!$B$8,0),"")</f>
        <v/>
      </c>
      <c r="C4712" s="27">
        <f>IF($A4712&lt;=Inputs!$B$13,B4712/100,"")</f>
        <v/>
      </c>
      <c r="D4712" s="28">
        <f>IF($A4712&lt;=Inputs!$B$13,C4712*Inputs!$B$7,"")</f>
        <v/>
      </c>
      <c r="E4712" s="29">
        <f>IF($A4712&lt;=Inputs!$B$13,IF(D4712&gt;0,1,0),"")</f>
        <v/>
      </c>
      <c r="F4712" s="26">
        <f>IF($A4712&lt;=Inputs!$B$13,IF(1&lt;=Inputs!$B$8,IF(Inputs!$B$12&gt;0,MAX(MIN(NORM.INV(RAND(),LOOKUP(P4712,Inputs!$J$6:$J$9,Inputs!$G$6:$G$9),LOOKUP(P4712,Inputs!$J$6:$J$9,Inputs!$H$6:$H$9)),Inputs!$B$12),-Inputs!$B$12),NORM.INV(RAND(),LOOKUP(P4712,Inputs!$J$6:$J$9,Inputs!$G$6:$G$9),LOOKUP(P4712,Inputs!$J$6:$J$9,Inputs!$H$6:$H$9))),0),"" )</f>
        <v/>
      </c>
      <c r="G4712" s="26">
        <f>IF($A4712&lt;=Inputs!$B$13,IF(2&lt;=Inputs!$B$8,IF(Inputs!$B$12&gt;0,MAX(MIN(NORM.INV(RAND(),LOOKUP(Q4712,Inputs!$J$6:$J$9,Inputs!$G$6:$G$9),LOOKUP(Q4712,Inputs!$J$6:$J$9,Inputs!$H$6:$H$9)),Inputs!$B$12),-Inputs!$B$12),NORM.INV(RAND(),LOOKUP(Q4712,Inputs!$J$6:$J$9,Inputs!$G$6:$G$9),LOOKUP(Q4712,Inputs!$J$6:$J$9,Inputs!$H$6:$H$9))),0),"" )</f>
        <v/>
      </c>
      <c r="H4712" s="26">
        <f>IF($A4712&lt;=Inputs!$B$13,IF(3&lt;=Inputs!$B$8,IF(Inputs!$B$12&gt;0,MAX(MIN(NORM.INV(RAND(),LOOKUP(R4712,Inputs!$J$6:$J$9,Inputs!$G$6:$G$9),LOOKUP(R4712,Inputs!$J$6:$J$9,Inputs!$H$6:$H$9)),Inputs!$B$12),-Inputs!$B$12),NORM.INV(RAND(),LOOKUP(R4712,Inputs!$J$6:$J$9,Inputs!$G$6:$G$9),LOOKUP(R4712,Inputs!$J$6:$J$9,Inputs!$H$6:$H$9))),0),"" )</f>
        <v/>
      </c>
      <c r="I4712" s="26">
        <f>IF($A4712&lt;=Inputs!$B$13,IF(4&lt;=Inputs!$B$8,IF(Inputs!$B$12&gt;0,MAX(MIN(NORM.INV(RAND(),LOOKUP(S4712,Inputs!$J$6:$J$9,Inputs!$G$6:$G$9),LOOKUP(S4712,Inputs!$J$6:$J$9,Inputs!$H$6:$H$9)),Inputs!$B$12),-Inputs!$B$12),NORM.INV(RAND(),LOOKUP(S4712,Inputs!$J$6:$J$9,Inputs!$G$6:$G$9),LOOKUP(S4712,Inputs!$J$6:$J$9,Inputs!$H$6:$H$9))),0),"" )</f>
        <v/>
      </c>
      <c r="J4712" s="26">
        <f>IF($A4712&lt;=Inputs!$B$13,IF(5&lt;=Inputs!$B$8,IF(Inputs!$B$12&gt;0,MAX(MIN(NORM.INV(RAND(),LOOKUP(T4712,Inputs!$J$6:$J$9,Inputs!$G$6:$G$9),LOOKUP(T4712,Inputs!$J$6:$J$9,Inputs!$H$6:$H$9)),Inputs!$B$12),-Inputs!$B$12),NORM.INV(RAND(),LOOKUP(T4712,Inputs!$J$6:$J$9,Inputs!$G$6:$G$9),LOOKUP(T4712,Inputs!$J$6:$J$9,Inputs!$H$6:$H$9))),0),"" )</f>
        <v/>
      </c>
      <c r="K4712" s="26">
        <f>IF($A4712&lt;=Inputs!$B$13,IF(6&lt;=Inputs!$B$8,IF(Inputs!$B$12&gt;0,MAX(MIN(NORM.INV(RAND(),LOOKUP(U4712,Inputs!$J$6:$J$9,Inputs!$G$6:$G$9),LOOKUP(U4712,Inputs!$J$6:$J$9,Inputs!$H$6:$H$9)),Inputs!$B$12),-Inputs!$B$12),NORM.INV(RAND(),LOOKUP(U4712,Inputs!$J$6:$J$9,Inputs!$G$6:$G$9),LOOKUP(U4712,Inputs!$J$6:$J$9,Inputs!$H$6:$H$9))),0),"" )</f>
        <v/>
      </c>
      <c r="L4712" s="26">
        <f>IF($A4712&lt;=Inputs!$B$13,IF(7&lt;=Inputs!$B$8,IF(Inputs!$B$12&gt;0,MAX(MIN(NORM.INV(RAND(),LOOKUP(V4712,Inputs!$J$6:$J$9,Inputs!$G$6:$G$9),LOOKUP(V4712,Inputs!$J$6:$J$9,Inputs!$H$6:$H$9)),Inputs!$B$12),-Inputs!$B$12),NORM.INV(RAND(),LOOKUP(V4712,Inputs!$J$6:$J$9,Inputs!$G$6:$G$9),LOOKUP(V4712,Inputs!$J$6:$J$9,Inputs!$H$6:$H$9))),0),"" )</f>
        <v/>
      </c>
      <c r="M4712" s="26">
        <f>IF($A4712&lt;=Inputs!$B$13,IF(8&lt;=Inputs!$B$8,IF(Inputs!$B$12&gt;0,MAX(MIN(NORM.INV(RAND(),LOOKUP(W4712,Inputs!$J$6:$J$9,Inputs!$G$6:$G$9),LOOKUP(W4712,Inputs!$J$6:$J$9,Inputs!$H$6:$H$9)),Inputs!$B$12),-Inputs!$B$12),NORM.INV(RAND(),LOOKUP(W4712,Inputs!$J$6:$J$9,Inputs!$G$6:$G$9),LOOKUP(W4712,Inputs!$J$6:$J$9,Inputs!$H$6:$H$9))),0),"" )</f>
        <v/>
      </c>
      <c r="N4712" s="26">
        <f>IF($A4712&lt;=Inputs!$B$13,IF(9&lt;=Inputs!$B$8,IF(Inputs!$B$12&gt;0,MAX(MIN(NORM.INV(RAND(),LOOKUP(X4712,Inputs!$J$6:$J$9,Inputs!$G$6:$G$9),LOOKUP(X4712,Inputs!$J$6:$J$9,Inputs!$H$6:$H$9)),Inputs!$B$12),-Inputs!$B$12),NORM.INV(RAND(),LOOKUP(X4712,Inputs!$J$6:$J$9,Inputs!$G$6:$G$9),LOOKUP(X4712,Inputs!$J$6:$J$9,Inputs!$H$6:$H$9))),0),"" )</f>
        <v/>
      </c>
      <c r="O4712" s="26">
        <f>IF($A4712&lt;=Inputs!$B$13,IF(10&lt;=Inputs!$B$8,IF(Inputs!$B$12&gt;0,MAX(MIN(NORM.INV(RAND(),LOOKUP(Y4712,Inputs!$J$6:$J$9,Inputs!$G$6:$G$9),LOOKUP(Y4712,Inputs!$J$6:$J$9,Inputs!$H$6:$H$9)),Inputs!$B$12),-Inputs!$B$12),NORM.INV(RAND(),LOOKUP(Y4712,Inputs!$J$6:$J$9,Inputs!$G$6:$G$9),LOOKUP(Y4712,Inputs!$J$6:$J$9,Inputs!$H$6:$H$9))),0),"" )</f>
        <v/>
      </c>
      <c r="P4712" s="31">
        <f>IF($A4712&lt;=Inputs!$B$13,RAND(),"")</f>
        <v/>
      </c>
      <c r="Q4712" s="31">
        <f>IF($A4712&lt;=Inputs!$B$13,RAND(),"")</f>
        <v/>
      </c>
      <c r="R4712" s="31">
        <f>IF($A4712&lt;=Inputs!$B$13,RAND(),"")</f>
        <v/>
      </c>
      <c r="S4712" s="31">
        <f>IF($A4712&lt;=Inputs!$B$13,RAND(),"")</f>
        <v/>
      </c>
      <c r="T4712" s="31">
        <f>IF($A4712&lt;=Inputs!$B$13,RAND(),"")</f>
        <v/>
      </c>
      <c r="U4712" s="31">
        <f>IF($A4712&lt;=Inputs!$B$13,RAND(),"")</f>
        <v/>
      </c>
      <c r="V4712" s="31">
        <f>IF($A4712&lt;=Inputs!$B$13,RAND(),"")</f>
        <v/>
      </c>
      <c r="W4712" s="31">
        <f>IF($A4712&lt;=Inputs!$B$13,RAND(),"")</f>
        <v/>
      </c>
      <c r="X4712" s="31">
        <f>IF($A4712&lt;=Inputs!$B$13,RAND(),"")</f>
        <v/>
      </c>
      <c r="Y4712" s="31">
        <f>IF($A4712&lt;=Inputs!$B$13,RAND(),"")</f>
        <v/>
      </c>
    </row>
    <row r="4713">
      <c r="A4713" t="n">
        <v>4708</v>
      </c>
      <c r="B4713" s="26">
        <f>IF($A4713&lt;=Inputs!$B$13,IF(Inputs!$B$8&gt;0,SUM(F4713:O4713)/Inputs!$B$8,0),"")</f>
        <v/>
      </c>
      <c r="C4713" s="27">
        <f>IF($A4713&lt;=Inputs!$B$13,B4713/100,"")</f>
        <v/>
      </c>
      <c r="D4713" s="28">
        <f>IF($A4713&lt;=Inputs!$B$13,C4713*Inputs!$B$7,"")</f>
        <v/>
      </c>
      <c r="E4713" s="29">
        <f>IF($A4713&lt;=Inputs!$B$13,IF(D4713&gt;0,1,0),"")</f>
        <v/>
      </c>
      <c r="F4713" s="26">
        <f>IF($A4713&lt;=Inputs!$B$13,IF(1&lt;=Inputs!$B$8,IF(Inputs!$B$12&gt;0,MAX(MIN(NORM.INV(RAND(),LOOKUP(P4713,Inputs!$J$6:$J$9,Inputs!$G$6:$G$9),LOOKUP(P4713,Inputs!$J$6:$J$9,Inputs!$H$6:$H$9)),Inputs!$B$12),-Inputs!$B$12),NORM.INV(RAND(),LOOKUP(P4713,Inputs!$J$6:$J$9,Inputs!$G$6:$G$9),LOOKUP(P4713,Inputs!$J$6:$J$9,Inputs!$H$6:$H$9))),0),"" )</f>
        <v/>
      </c>
      <c r="G4713" s="26">
        <f>IF($A4713&lt;=Inputs!$B$13,IF(2&lt;=Inputs!$B$8,IF(Inputs!$B$12&gt;0,MAX(MIN(NORM.INV(RAND(),LOOKUP(Q4713,Inputs!$J$6:$J$9,Inputs!$G$6:$G$9),LOOKUP(Q4713,Inputs!$J$6:$J$9,Inputs!$H$6:$H$9)),Inputs!$B$12),-Inputs!$B$12),NORM.INV(RAND(),LOOKUP(Q4713,Inputs!$J$6:$J$9,Inputs!$G$6:$G$9),LOOKUP(Q4713,Inputs!$J$6:$J$9,Inputs!$H$6:$H$9))),0),"" )</f>
        <v/>
      </c>
      <c r="H4713" s="26">
        <f>IF($A4713&lt;=Inputs!$B$13,IF(3&lt;=Inputs!$B$8,IF(Inputs!$B$12&gt;0,MAX(MIN(NORM.INV(RAND(),LOOKUP(R4713,Inputs!$J$6:$J$9,Inputs!$G$6:$G$9),LOOKUP(R4713,Inputs!$J$6:$J$9,Inputs!$H$6:$H$9)),Inputs!$B$12),-Inputs!$B$12),NORM.INV(RAND(),LOOKUP(R4713,Inputs!$J$6:$J$9,Inputs!$G$6:$G$9),LOOKUP(R4713,Inputs!$J$6:$J$9,Inputs!$H$6:$H$9))),0),"" )</f>
        <v/>
      </c>
      <c r="I4713" s="26">
        <f>IF($A4713&lt;=Inputs!$B$13,IF(4&lt;=Inputs!$B$8,IF(Inputs!$B$12&gt;0,MAX(MIN(NORM.INV(RAND(),LOOKUP(S4713,Inputs!$J$6:$J$9,Inputs!$G$6:$G$9),LOOKUP(S4713,Inputs!$J$6:$J$9,Inputs!$H$6:$H$9)),Inputs!$B$12),-Inputs!$B$12),NORM.INV(RAND(),LOOKUP(S4713,Inputs!$J$6:$J$9,Inputs!$G$6:$G$9),LOOKUP(S4713,Inputs!$J$6:$J$9,Inputs!$H$6:$H$9))),0),"" )</f>
        <v/>
      </c>
      <c r="J4713" s="26">
        <f>IF($A4713&lt;=Inputs!$B$13,IF(5&lt;=Inputs!$B$8,IF(Inputs!$B$12&gt;0,MAX(MIN(NORM.INV(RAND(),LOOKUP(T4713,Inputs!$J$6:$J$9,Inputs!$G$6:$G$9),LOOKUP(T4713,Inputs!$J$6:$J$9,Inputs!$H$6:$H$9)),Inputs!$B$12),-Inputs!$B$12),NORM.INV(RAND(),LOOKUP(T4713,Inputs!$J$6:$J$9,Inputs!$G$6:$G$9),LOOKUP(T4713,Inputs!$J$6:$J$9,Inputs!$H$6:$H$9))),0),"" )</f>
        <v/>
      </c>
      <c r="K4713" s="26">
        <f>IF($A4713&lt;=Inputs!$B$13,IF(6&lt;=Inputs!$B$8,IF(Inputs!$B$12&gt;0,MAX(MIN(NORM.INV(RAND(),LOOKUP(U4713,Inputs!$J$6:$J$9,Inputs!$G$6:$G$9),LOOKUP(U4713,Inputs!$J$6:$J$9,Inputs!$H$6:$H$9)),Inputs!$B$12),-Inputs!$B$12),NORM.INV(RAND(),LOOKUP(U4713,Inputs!$J$6:$J$9,Inputs!$G$6:$G$9),LOOKUP(U4713,Inputs!$J$6:$J$9,Inputs!$H$6:$H$9))),0),"" )</f>
        <v/>
      </c>
      <c r="L4713" s="26">
        <f>IF($A4713&lt;=Inputs!$B$13,IF(7&lt;=Inputs!$B$8,IF(Inputs!$B$12&gt;0,MAX(MIN(NORM.INV(RAND(),LOOKUP(V4713,Inputs!$J$6:$J$9,Inputs!$G$6:$G$9),LOOKUP(V4713,Inputs!$J$6:$J$9,Inputs!$H$6:$H$9)),Inputs!$B$12),-Inputs!$B$12),NORM.INV(RAND(),LOOKUP(V4713,Inputs!$J$6:$J$9,Inputs!$G$6:$G$9),LOOKUP(V4713,Inputs!$J$6:$J$9,Inputs!$H$6:$H$9))),0),"" )</f>
        <v/>
      </c>
      <c r="M4713" s="26">
        <f>IF($A4713&lt;=Inputs!$B$13,IF(8&lt;=Inputs!$B$8,IF(Inputs!$B$12&gt;0,MAX(MIN(NORM.INV(RAND(),LOOKUP(W4713,Inputs!$J$6:$J$9,Inputs!$G$6:$G$9),LOOKUP(W4713,Inputs!$J$6:$J$9,Inputs!$H$6:$H$9)),Inputs!$B$12),-Inputs!$B$12),NORM.INV(RAND(),LOOKUP(W4713,Inputs!$J$6:$J$9,Inputs!$G$6:$G$9),LOOKUP(W4713,Inputs!$J$6:$J$9,Inputs!$H$6:$H$9))),0),"" )</f>
        <v/>
      </c>
      <c r="N4713" s="26">
        <f>IF($A4713&lt;=Inputs!$B$13,IF(9&lt;=Inputs!$B$8,IF(Inputs!$B$12&gt;0,MAX(MIN(NORM.INV(RAND(),LOOKUP(X4713,Inputs!$J$6:$J$9,Inputs!$G$6:$G$9),LOOKUP(X4713,Inputs!$J$6:$J$9,Inputs!$H$6:$H$9)),Inputs!$B$12),-Inputs!$B$12),NORM.INV(RAND(),LOOKUP(X4713,Inputs!$J$6:$J$9,Inputs!$G$6:$G$9),LOOKUP(X4713,Inputs!$J$6:$J$9,Inputs!$H$6:$H$9))),0),"" )</f>
        <v/>
      </c>
      <c r="O4713" s="26">
        <f>IF($A4713&lt;=Inputs!$B$13,IF(10&lt;=Inputs!$B$8,IF(Inputs!$B$12&gt;0,MAX(MIN(NORM.INV(RAND(),LOOKUP(Y4713,Inputs!$J$6:$J$9,Inputs!$G$6:$G$9),LOOKUP(Y4713,Inputs!$J$6:$J$9,Inputs!$H$6:$H$9)),Inputs!$B$12),-Inputs!$B$12),NORM.INV(RAND(),LOOKUP(Y4713,Inputs!$J$6:$J$9,Inputs!$G$6:$G$9),LOOKUP(Y4713,Inputs!$J$6:$J$9,Inputs!$H$6:$H$9))),0),"" )</f>
        <v/>
      </c>
      <c r="P4713" s="31">
        <f>IF($A4713&lt;=Inputs!$B$13,RAND(),"")</f>
        <v/>
      </c>
      <c r="Q4713" s="31">
        <f>IF($A4713&lt;=Inputs!$B$13,RAND(),"")</f>
        <v/>
      </c>
      <c r="R4713" s="31">
        <f>IF($A4713&lt;=Inputs!$B$13,RAND(),"")</f>
        <v/>
      </c>
      <c r="S4713" s="31">
        <f>IF($A4713&lt;=Inputs!$B$13,RAND(),"")</f>
        <v/>
      </c>
      <c r="T4713" s="31">
        <f>IF($A4713&lt;=Inputs!$B$13,RAND(),"")</f>
        <v/>
      </c>
      <c r="U4713" s="31">
        <f>IF($A4713&lt;=Inputs!$B$13,RAND(),"")</f>
        <v/>
      </c>
      <c r="V4713" s="31">
        <f>IF($A4713&lt;=Inputs!$B$13,RAND(),"")</f>
        <v/>
      </c>
      <c r="W4713" s="31">
        <f>IF($A4713&lt;=Inputs!$B$13,RAND(),"")</f>
        <v/>
      </c>
      <c r="X4713" s="31">
        <f>IF($A4713&lt;=Inputs!$B$13,RAND(),"")</f>
        <v/>
      </c>
      <c r="Y4713" s="31">
        <f>IF($A4713&lt;=Inputs!$B$13,RAND(),"")</f>
        <v/>
      </c>
    </row>
    <row r="4714">
      <c r="A4714" t="n">
        <v>4709</v>
      </c>
      <c r="B4714" s="26">
        <f>IF($A4714&lt;=Inputs!$B$13,IF(Inputs!$B$8&gt;0,SUM(F4714:O4714)/Inputs!$B$8,0),"")</f>
        <v/>
      </c>
      <c r="C4714" s="27">
        <f>IF($A4714&lt;=Inputs!$B$13,B4714/100,"")</f>
        <v/>
      </c>
      <c r="D4714" s="28">
        <f>IF($A4714&lt;=Inputs!$B$13,C4714*Inputs!$B$7,"")</f>
        <v/>
      </c>
      <c r="E4714" s="29">
        <f>IF($A4714&lt;=Inputs!$B$13,IF(D4714&gt;0,1,0),"")</f>
        <v/>
      </c>
      <c r="F4714" s="26">
        <f>IF($A4714&lt;=Inputs!$B$13,IF(1&lt;=Inputs!$B$8,IF(Inputs!$B$12&gt;0,MAX(MIN(NORM.INV(RAND(),LOOKUP(P4714,Inputs!$J$6:$J$9,Inputs!$G$6:$G$9),LOOKUP(P4714,Inputs!$J$6:$J$9,Inputs!$H$6:$H$9)),Inputs!$B$12),-Inputs!$B$12),NORM.INV(RAND(),LOOKUP(P4714,Inputs!$J$6:$J$9,Inputs!$G$6:$G$9),LOOKUP(P4714,Inputs!$J$6:$J$9,Inputs!$H$6:$H$9))),0),"" )</f>
        <v/>
      </c>
      <c r="G4714" s="26">
        <f>IF($A4714&lt;=Inputs!$B$13,IF(2&lt;=Inputs!$B$8,IF(Inputs!$B$12&gt;0,MAX(MIN(NORM.INV(RAND(),LOOKUP(Q4714,Inputs!$J$6:$J$9,Inputs!$G$6:$G$9),LOOKUP(Q4714,Inputs!$J$6:$J$9,Inputs!$H$6:$H$9)),Inputs!$B$12),-Inputs!$B$12),NORM.INV(RAND(),LOOKUP(Q4714,Inputs!$J$6:$J$9,Inputs!$G$6:$G$9),LOOKUP(Q4714,Inputs!$J$6:$J$9,Inputs!$H$6:$H$9))),0),"" )</f>
        <v/>
      </c>
      <c r="H4714" s="26">
        <f>IF($A4714&lt;=Inputs!$B$13,IF(3&lt;=Inputs!$B$8,IF(Inputs!$B$12&gt;0,MAX(MIN(NORM.INV(RAND(),LOOKUP(R4714,Inputs!$J$6:$J$9,Inputs!$G$6:$G$9),LOOKUP(R4714,Inputs!$J$6:$J$9,Inputs!$H$6:$H$9)),Inputs!$B$12),-Inputs!$B$12),NORM.INV(RAND(),LOOKUP(R4714,Inputs!$J$6:$J$9,Inputs!$G$6:$G$9),LOOKUP(R4714,Inputs!$J$6:$J$9,Inputs!$H$6:$H$9))),0),"" )</f>
        <v/>
      </c>
      <c r="I4714" s="26">
        <f>IF($A4714&lt;=Inputs!$B$13,IF(4&lt;=Inputs!$B$8,IF(Inputs!$B$12&gt;0,MAX(MIN(NORM.INV(RAND(),LOOKUP(S4714,Inputs!$J$6:$J$9,Inputs!$G$6:$G$9),LOOKUP(S4714,Inputs!$J$6:$J$9,Inputs!$H$6:$H$9)),Inputs!$B$12),-Inputs!$B$12),NORM.INV(RAND(),LOOKUP(S4714,Inputs!$J$6:$J$9,Inputs!$G$6:$G$9),LOOKUP(S4714,Inputs!$J$6:$J$9,Inputs!$H$6:$H$9))),0),"" )</f>
        <v/>
      </c>
      <c r="J4714" s="26">
        <f>IF($A4714&lt;=Inputs!$B$13,IF(5&lt;=Inputs!$B$8,IF(Inputs!$B$12&gt;0,MAX(MIN(NORM.INV(RAND(),LOOKUP(T4714,Inputs!$J$6:$J$9,Inputs!$G$6:$G$9),LOOKUP(T4714,Inputs!$J$6:$J$9,Inputs!$H$6:$H$9)),Inputs!$B$12),-Inputs!$B$12),NORM.INV(RAND(),LOOKUP(T4714,Inputs!$J$6:$J$9,Inputs!$G$6:$G$9),LOOKUP(T4714,Inputs!$J$6:$J$9,Inputs!$H$6:$H$9))),0),"" )</f>
        <v/>
      </c>
      <c r="K4714" s="26">
        <f>IF($A4714&lt;=Inputs!$B$13,IF(6&lt;=Inputs!$B$8,IF(Inputs!$B$12&gt;0,MAX(MIN(NORM.INV(RAND(),LOOKUP(U4714,Inputs!$J$6:$J$9,Inputs!$G$6:$G$9),LOOKUP(U4714,Inputs!$J$6:$J$9,Inputs!$H$6:$H$9)),Inputs!$B$12),-Inputs!$B$12),NORM.INV(RAND(),LOOKUP(U4714,Inputs!$J$6:$J$9,Inputs!$G$6:$G$9),LOOKUP(U4714,Inputs!$J$6:$J$9,Inputs!$H$6:$H$9))),0),"" )</f>
        <v/>
      </c>
      <c r="L4714" s="26">
        <f>IF($A4714&lt;=Inputs!$B$13,IF(7&lt;=Inputs!$B$8,IF(Inputs!$B$12&gt;0,MAX(MIN(NORM.INV(RAND(),LOOKUP(V4714,Inputs!$J$6:$J$9,Inputs!$G$6:$G$9),LOOKUP(V4714,Inputs!$J$6:$J$9,Inputs!$H$6:$H$9)),Inputs!$B$12),-Inputs!$B$12),NORM.INV(RAND(),LOOKUP(V4714,Inputs!$J$6:$J$9,Inputs!$G$6:$G$9),LOOKUP(V4714,Inputs!$J$6:$J$9,Inputs!$H$6:$H$9))),0),"" )</f>
        <v/>
      </c>
      <c r="M4714" s="26">
        <f>IF($A4714&lt;=Inputs!$B$13,IF(8&lt;=Inputs!$B$8,IF(Inputs!$B$12&gt;0,MAX(MIN(NORM.INV(RAND(),LOOKUP(W4714,Inputs!$J$6:$J$9,Inputs!$G$6:$G$9),LOOKUP(W4714,Inputs!$J$6:$J$9,Inputs!$H$6:$H$9)),Inputs!$B$12),-Inputs!$B$12),NORM.INV(RAND(),LOOKUP(W4714,Inputs!$J$6:$J$9,Inputs!$G$6:$G$9),LOOKUP(W4714,Inputs!$J$6:$J$9,Inputs!$H$6:$H$9))),0),"" )</f>
        <v/>
      </c>
      <c r="N4714" s="26">
        <f>IF($A4714&lt;=Inputs!$B$13,IF(9&lt;=Inputs!$B$8,IF(Inputs!$B$12&gt;0,MAX(MIN(NORM.INV(RAND(),LOOKUP(X4714,Inputs!$J$6:$J$9,Inputs!$G$6:$G$9),LOOKUP(X4714,Inputs!$J$6:$J$9,Inputs!$H$6:$H$9)),Inputs!$B$12),-Inputs!$B$12),NORM.INV(RAND(),LOOKUP(X4714,Inputs!$J$6:$J$9,Inputs!$G$6:$G$9),LOOKUP(X4714,Inputs!$J$6:$J$9,Inputs!$H$6:$H$9))),0),"" )</f>
        <v/>
      </c>
      <c r="O4714" s="26">
        <f>IF($A4714&lt;=Inputs!$B$13,IF(10&lt;=Inputs!$B$8,IF(Inputs!$B$12&gt;0,MAX(MIN(NORM.INV(RAND(),LOOKUP(Y4714,Inputs!$J$6:$J$9,Inputs!$G$6:$G$9),LOOKUP(Y4714,Inputs!$J$6:$J$9,Inputs!$H$6:$H$9)),Inputs!$B$12),-Inputs!$B$12),NORM.INV(RAND(),LOOKUP(Y4714,Inputs!$J$6:$J$9,Inputs!$G$6:$G$9),LOOKUP(Y4714,Inputs!$J$6:$J$9,Inputs!$H$6:$H$9))),0),"" )</f>
        <v/>
      </c>
      <c r="P4714" s="31">
        <f>IF($A4714&lt;=Inputs!$B$13,RAND(),"")</f>
        <v/>
      </c>
      <c r="Q4714" s="31">
        <f>IF($A4714&lt;=Inputs!$B$13,RAND(),"")</f>
        <v/>
      </c>
      <c r="R4714" s="31">
        <f>IF($A4714&lt;=Inputs!$B$13,RAND(),"")</f>
        <v/>
      </c>
      <c r="S4714" s="31">
        <f>IF($A4714&lt;=Inputs!$B$13,RAND(),"")</f>
        <v/>
      </c>
      <c r="T4714" s="31">
        <f>IF($A4714&lt;=Inputs!$B$13,RAND(),"")</f>
        <v/>
      </c>
      <c r="U4714" s="31">
        <f>IF($A4714&lt;=Inputs!$B$13,RAND(),"")</f>
        <v/>
      </c>
      <c r="V4714" s="31">
        <f>IF($A4714&lt;=Inputs!$B$13,RAND(),"")</f>
        <v/>
      </c>
      <c r="W4714" s="31">
        <f>IF($A4714&lt;=Inputs!$B$13,RAND(),"")</f>
        <v/>
      </c>
      <c r="X4714" s="31">
        <f>IF($A4714&lt;=Inputs!$B$13,RAND(),"")</f>
        <v/>
      </c>
      <c r="Y4714" s="31">
        <f>IF($A4714&lt;=Inputs!$B$13,RAND(),"")</f>
        <v/>
      </c>
    </row>
    <row r="4715">
      <c r="A4715" t="n">
        <v>4710</v>
      </c>
      <c r="B4715" s="26">
        <f>IF($A4715&lt;=Inputs!$B$13,IF(Inputs!$B$8&gt;0,SUM(F4715:O4715)/Inputs!$B$8,0),"")</f>
        <v/>
      </c>
      <c r="C4715" s="27">
        <f>IF($A4715&lt;=Inputs!$B$13,B4715/100,"")</f>
        <v/>
      </c>
      <c r="D4715" s="28">
        <f>IF($A4715&lt;=Inputs!$B$13,C4715*Inputs!$B$7,"")</f>
        <v/>
      </c>
      <c r="E4715" s="29">
        <f>IF($A4715&lt;=Inputs!$B$13,IF(D4715&gt;0,1,0),"")</f>
        <v/>
      </c>
      <c r="F4715" s="26">
        <f>IF($A4715&lt;=Inputs!$B$13,IF(1&lt;=Inputs!$B$8,IF(Inputs!$B$12&gt;0,MAX(MIN(NORM.INV(RAND(),LOOKUP(P4715,Inputs!$J$6:$J$9,Inputs!$G$6:$G$9),LOOKUP(P4715,Inputs!$J$6:$J$9,Inputs!$H$6:$H$9)),Inputs!$B$12),-Inputs!$B$12),NORM.INV(RAND(),LOOKUP(P4715,Inputs!$J$6:$J$9,Inputs!$G$6:$G$9),LOOKUP(P4715,Inputs!$J$6:$J$9,Inputs!$H$6:$H$9))),0),"" )</f>
        <v/>
      </c>
      <c r="G4715" s="26">
        <f>IF($A4715&lt;=Inputs!$B$13,IF(2&lt;=Inputs!$B$8,IF(Inputs!$B$12&gt;0,MAX(MIN(NORM.INV(RAND(),LOOKUP(Q4715,Inputs!$J$6:$J$9,Inputs!$G$6:$G$9),LOOKUP(Q4715,Inputs!$J$6:$J$9,Inputs!$H$6:$H$9)),Inputs!$B$12),-Inputs!$B$12),NORM.INV(RAND(),LOOKUP(Q4715,Inputs!$J$6:$J$9,Inputs!$G$6:$G$9),LOOKUP(Q4715,Inputs!$J$6:$J$9,Inputs!$H$6:$H$9))),0),"" )</f>
        <v/>
      </c>
      <c r="H4715" s="26">
        <f>IF($A4715&lt;=Inputs!$B$13,IF(3&lt;=Inputs!$B$8,IF(Inputs!$B$12&gt;0,MAX(MIN(NORM.INV(RAND(),LOOKUP(R4715,Inputs!$J$6:$J$9,Inputs!$G$6:$G$9),LOOKUP(R4715,Inputs!$J$6:$J$9,Inputs!$H$6:$H$9)),Inputs!$B$12),-Inputs!$B$12),NORM.INV(RAND(),LOOKUP(R4715,Inputs!$J$6:$J$9,Inputs!$G$6:$G$9),LOOKUP(R4715,Inputs!$J$6:$J$9,Inputs!$H$6:$H$9))),0),"" )</f>
        <v/>
      </c>
      <c r="I4715" s="26">
        <f>IF($A4715&lt;=Inputs!$B$13,IF(4&lt;=Inputs!$B$8,IF(Inputs!$B$12&gt;0,MAX(MIN(NORM.INV(RAND(),LOOKUP(S4715,Inputs!$J$6:$J$9,Inputs!$G$6:$G$9),LOOKUP(S4715,Inputs!$J$6:$J$9,Inputs!$H$6:$H$9)),Inputs!$B$12),-Inputs!$B$12),NORM.INV(RAND(),LOOKUP(S4715,Inputs!$J$6:$J$9,Inputs!$G$6:$G$9),LOOKUP(S4715,Inputs!$J$6:$J$9,Inputs!$H$6:$H$9))),0),"" )</f>
        <v/>
      </c>
      <c r="J4715" s="26">
        <f>IF($A4715&lt;=Inputs!$B$13,IF(5&lt;=Inputs!$B$8,IF(Inputs!$B$12&gt;0,MAX(MIN(NORM.INV(RAND(),LOOKUP(T4715,Inputs!$J$6:$J$9,Inputs!$G$6:$G$9),LOOKUP(T4715,Inputs!$J$6:$J$9,Inputs!$H$6:$H$9)),Inputs!$B$12),-Inputs!$B$12),NORM.INV(RAND(),LOOKUP(T4715,Inputs!$J$6:$J$9,Inputs!$G$6:$G$9),LOOKUP(T4715,Inputs!$J$6:$J$9,Inputs!$H$6:$H$9))),0),"" )</f>
        <v/>
      </c>
      <c r="K4715" s="26">
        <f>IF($A4715&lt;=Inputs!$B$13,IF(6&lt;=Inputs!$B$8,IF(Inputs!$B$12&gt;0,MAX(MIN(NORM.INV(RAND(),LOOKUP(U4715,Inputs!$J$6:$J$9,Inputs!$G$6:$G$9),LOOKUP(U4715,Inputs!$J$6:$J$9,Inputs!$H$6:$H$9)),Inputs!$B$12),-Inputs!$B$12),NORM.INV(RAND(),LOOKUP(U4715,Inputs!$J$6:$J$9,Inputs!$G$6:$G$9),LOOKUP(U4715,Inputs!$J$6:$J$9,Inputs!$H$6:$H$9))),0),"" )</f>
        <v/>
      </c>
      <c r="L4715" s="26">
        <f>IF($A4715&lt;=Inputs!$B$13,IF(7&lt;=Inputs!$B$8,IF(Inputs!$B$12&gt;0,MAX(MIN(NORM.INV(RAND(),LOOKUP(V4715,Inputs!$J$6:$J$9,Inputs!$G$6:$G$9),LOOKUP(V4715,Inputs!$J$6:$J$9,Inputs!$H$6:$H$9)),Inputs!$B$12),-Inputs!$B$12),NORM.INV(RAND(),LOOKUP(V4715,Inputs!$J$6:$J$9,Inputs!$G$6:$G$9),LOOKUP(V4715,Inputs!$J$6:$J$9,Inputs!$H$6:$H$9))),0),"" )</f>
        <v/>
      </c>
      <c r="M4715" s="26">
        <f>IF($A4715&lt;=Inputs!$B$13,IF(8&lt;=Inputs!$B$8,IF(Inputs!$B$12&gt;0,MAX(MIN(NORM.INV(RAND(),LOOKUP(W4715,Inputs!$J$6:$J$9,Inputs!$G$6:$G$9),LOOKUP(W4715,Inputs!$J$6:$J$9,Inputs!$H$6:$H$9)),Inputs!$B$12),-Inputs!$B$12),NORM.INV(RAND(),LOOKUP(W4715,Inputs!$J$6:$J$9,Inputs!$G$6:$G$9),LOOKUP(W4715,Inputs!$J$6:$J$9,Inputs!$H$6:$H$9))),0),"" )</f>
        <v/>
      </c>
      <c r="N4715" s="26">
        <f>IF($A4715&lt;=Inputs!$B$13,IF(9&lt;=Inputs!$B$8,IF(Inputs!$B$12&gt;0,MAX(MIN(NORM.INV(RAND(),LOOKUP(X4715,Inputs!$J$6:$J$9,Inputs!$G$6:$G$9),LOOKUP(X4715,Inputs!$J$6:$J$9,Inputs!$H$6:$H$9)),Inputs!$B$12),-Inputs!$B$12),NORM.INV(RAND(),LOOKUP(X4715,Inputs!$J$6:$J$9,Inputs!$G$6:$G$9),LOOKUP(X4715,Inputs!$J$6:$J$9,Inputs!$H$6:$H$9))),0),"" )</f>
        <v/>
      </c>
      <c r="O4715" s="26">
        <f>IF($A4715&lt;=Inputs!$B$13,IF(10&lt;=Inputs!$B$8,IF(Inputs!$B$12&gt;0,MAX(MIN(NORM.INV(RAND(),LOOKUP(Y4715,Inputs!$J$6:$J$9,Inputs!$G$6:$G$9),LOOKUP(Y4715,Inputs!$J$6:$J$9,Inputs!$H$6:$H$9)),Inputs!$B$12),-Inputs!$B$12),NORM.INV(RAND(),LOOKUP(Y4715,Inputs!$J$6:$J$9,Inputs!$G$6:$G$9),LOOKUP(Y4715,Inputs!$J$6:$J$9,Inputs!$H$6:$H$9))),0),"" )</f>
        <v/>
      </c>
      <c r="P4715" s="31">
        <f>IF($A4715&lt;=Inputs!$B$13,RAND(),"")</f>
        <v/>
      </c>
      <c r="Q4715" s="31">
        <f>IF($A4715&lt;=Inputs!$B$13,RAND(),"")</f>
        <v/>
      </c>
      <c r="R4715" s="31">
        <f>IF($A4715&lt;=Inputs!$B$13,RAND(),"")</f>
        <v/>
      </c>
      <c r="S4715" s="31">
        <f>IF($A4715&lt;=Inputs!$B$13,RAND(),"")</f>
        <v/>
      </c>
      <c r="T4715" s="31">
        <f>IF($A4715&lt;=Inputs!$B$13,RAND(),"")</f>
        <v/>
      </c>
      <c r="U4715" s="31">
        <f>IF($A4715&lt;=Inputs!$B$13,RAND(),"")</f>
        <v/>
      </c>
      <c r="V4715" s="31">
        <f>IF($A4715&lt;=Inputs!$B$13,RAND(),"")</f>
        <v/>
      </c>
      <c r="W4715" s="31">
        <f>IF($A4715&lt;=Inputs!$B$13,RAND(),"")</f>
        <v/>
      </c>
      <c r="X4715" s="31">
        <f>IF($A4715&lt;=Inputs!$B$13,RAND(),"")</f>
        <v/>
      </c>
      <c r="Y4715" s="31">
        <f>IF($A4715&lt;=Inputs!$B$13,RAND(),"")</f>
        <v/>
      </c>
    </row>
    <row r="4716">
      <c r="A4716" t="n">
        <v>4711</v>
      </c>
      <c r="B4716" s="26">
        <f>IF($A4716&lt;=Inputs!$B$13,IF(Inputs!$B$8&gt;0,SUM(F4716:O4716)/Inputs!$B$8,0),"")</f>
        <v/>
      </c>
      <c r="C4716" s="27">
        <f>IF($A4716&lt;=Inputs!$B$13,B4716/100,"")</f>
        <v/>
      </c>
      <c r="D4716" s="28">
        <f>IF($A4716&lt;=Inputs!$B$13,C4716*Inputs!$B$7,"")</f>
        <v/>
      </c>
      <c r="E4716" s="29">
        <f>IF($A4716&lt;=Inputs!$B$13,IF(D4716&gt;0,1,0),"")</f>
        <v/>
      </c>
      <c r="F4716" s="26">
        <f>IF($A4716&lt;=Inputs!$B$13,IF(1&lt;=Inputs!$B$8,IF(Inputs!$B$12&gt;0,MAX(MIN(NORM.INV(RAND(),LOOKUP(P4716,Inputs!$J$6:$J$9,Inputs!$G$6:$G$9),LOOKUP(P4716,Inputs!$J$6:$J$9,Inputs!$H$6:$H$9)),Inputs!$B$12),-Inputs!$B$12),NORM.INV(RAND(),LOOKUP(P4716,Inputs!$J$6:$J$9,Inputs!$G$6:$G$9),LOOKUP(P4716,Inputs!$J$6:$J$9,Inputs!$H$6:$H$9))),0),"" )</f>
        <v/>
      </c>
      <c r="G4716" s="26">
        <f>IF($A4716&lt;=Inputs!$B$13,IF(2&lt;=Inputs!$B$8,IF(Inputs!$B$12&gt;0,MAX(MIN(NORM.INV(RAND(),LOOKUP(Q4716,Inputs!$J$6:$J$9,Inputs!$G$6:$G$9),LOOKUP(Q4716,Inputs!$J$6:$J$9,Inputs!$H$6:$H$9)),Inputs!$B$12),-Inputs!$B$12),NORM.INV(RAND(),LOOKUP(Q4716,Inputs!$J$6:$J$9,Inputs!$G$6:$G$9),LOOKUP(Q4716,Inputs!$J$6:$J$9,Inputs!$H$6:$H$9))),0),"" )</f>
        <v/>
      </c>
      <c r="H4716" s="26">
        <f>IF($A4716&lt;=Inputs!$B$13,IF(3&lt;=Inputs!$B$8,IF(Inputs!$B$12&gt;0,MAX(MIN(NORM.INV(RAND(),LOOKUP(R4716,Inputs!$J$6:$J$9,Inputs!$G$6:$G$9),LOOKUP(R4716,Inputs!$J$6:$J$9,Inputs!$H$6:$H$9)),Inputs!$B$12),-Inputs!$B$12),NORM.INV(RAND(),LOOKUP(R4716,Inputs!$J$6:$J$9,Inputs!$G$6:$G$9),LOOKUP(R4716,Inputs!$J$6:$J$9,Inputs!$H$6:$H$9))),0),"" )</f>
        <v/>
      </c>
      <c r="I4716" s="26">
        <f>IF($A4716&lt;=Inputs!$B$13,IF(4&lt;=Inputs!$B$8,IF(Inputs!$B$12&gt;0,MAX(MIN(NORM.INV(RAND(),LOOKUP(S4716,Inputs!$J$6:$J$9,Inputs!$G$6:$G$9),LOOKUP(S4716,Inputs!$J$6:$J$9,Inputs!$H$6:$H$9)),Inputs!$B$12),-Inputs!$B$12),NORM.INV(RAND(),LOOKUP(S4716,Inputs!$J$6:$J$9,Inputs!$G$6:$G$9),LOOKUP(S4716,Inputs!$J$6:$J$9,Inputs!$H$6:$H$9))),0),"" )</f>
        <v/>
      </c>
      <c r="J4716" s="26">
        <f>IF($A4716&lt;=Inputs!$B$13,IF(5&lt;=Inputs!$B$8,IF(Inputs!$B$12&gt;0,MAX(MIN(NORM.INV(RAND(),LOOKUP(T4716,Inputs!$J$6:$J$9,Inputs!$G$6:$G$9),LOOKUP(T4716,Inputs!$J$6:$J$9,Inputs!$H$6:$H$9)),Inputs!$B$12),-Inputs!$B$12),NORM.INV(RAND(),LOOKUP(T4716,Inputs!$J$6:$J$9,Inputs!$G$6:$G$9),LOOKUP(T4716,Inputs!$J$6:$J$9,Inputs!$H$6:$H$9))),0),"" )</f>
        <v/>
      </c>
      <c r="K4716" s="26">
        <f>IF($A4716&lt;=Inputs!$B$13,IF(6&lt;=Inputs!$B$8,IF(Inputs!$B$12&gt;0,MAX(MIN(NORM.INV(RAND(),LOOKUP(U4716,Inputs!$J$6:$J$9,Inputs!$G$6:$G$9),LOOKUP(U4716,Inputs!$J$6:$J$9,Inputs!$H$6:$H$9)),Inputs!$B$12),-Inputs!$B$12),NORM.INV(RAND(),LOOKUP(U4716,Inputs!$J$6:$J$9,Inputs!$G$6:$G$9),LOOKUP(U4716,Inputs!$J$6:$J$9,Inputs!$H$6:$H$9))),0),"" )</f>
        <v/>
      </c>
      <c r="L4716" s="26">
        <f>IF($A4716&lt;=Inputs!$B$13,IF(7&lt;=Inputs!$B$8,IF(Inputs!$B$12&gt;0,MAX(MIN(NORM.INV(RAND(),LOOKUP(V4716,Inputs!$J$6:$J$9,Inputs!$G$6:$G$9),LOOKUP(V4716,Inputs!$J$6:$J$9,Inputs!$H$6:$H$9)),Inputs!$B$12),-Inputs!$B$12),NORM.INV(RAND(),LOOKUP(V4716,Inputs!$J$6:$J$9,Inputs!$G$6:$G$9),LOOKUP(V4716,Inputs!$J$6:$J$9,Inputs!$H$6:$H$9))),0),"" )</f>
        <v/>
      </c>
      <c r="M4716" s="26">
        <f>IF($A4716&lt;=Inputs!$B$13,IF(8&lt;=Inputs!$B$8,IF(Inputs!$B$12&gt;0,MAX(MIN(NORM.INV(RAND(),LOOKUP(W4716,Inputs!$J$6:$J$9,Inputs!$G$6:$G$9),LOOKUP(W4716,Inputs!$J$6:$J$9,Inputs!$H$6:$H$9)),Inputs!$B$12),-Inputs!$B$12),NORM.INV(RAND(),LOOKUP(W4716,Inputs!$J$6:$J$9,Inputs!$G$6:$G$9),LOOKUP(W4716,Inputs!$J$6:$J$9,Inputs!$H$6:$H$9))),0),"" )</f>
        <v/>
      </c>
      <c r="N4716" s="26">
        <f>IF($A4716&lt;=Inputs!$B$13,IF(9&lt;=Inputs!$B$8,IF(Inputs!$B$12&gt;0,MAX(MIN(NORM.INV(RAND(),LOOKUP(X4716,Inputs!$J$6:$J$9,Inputs!$G$6:$G$9),LOOKUP(X4716,Inputs!$J$6:$J$9,Inputs!$H$6:$H$9)),Inputs!$B$12),-Inputs!$B$12),NORM.INV(RAND(),LOOKUP(X4716,Inputs!$J$6:$J$9,Inputs!$G$6:$G$9),LOOKUP(X4716,Inputs!$J$6:$J$9,Inputs!$H$6:$H$9))),0),"" )</f>
        <v/>
      </c>
      <c r="O4716" s="26">
        <f>IF($A4716&lt;=Inputs!$B$13,IF(10&lt;=Inputs!$B$8,IF(Inputs!$B$12&gt;0,MAX(MIN(NORM.INV(RAND(),LOOKUP(Y4716,Inputs!$J$6:$J$9,Inputs!$G$6:$G$9),LOOKUP(Y4716,Inputs!$J$6:$J$9,Inputs!$H$6:$H$9)),Inputs!$B$12),-Inputs!$B$12),NORM.INV(RAND(),LOOKUP(Y4716,Inputs!$J$6:$J$9,Inputs!$G$6:$G$9),LOOKUP(Y4716,Inputs!$J$6:$J$9,Inputs!$H$6:$H$9))),0),"" )</f>
        <v/>
      </c>
      <c r="P4716" s="31">
        <f>IF($A4716&lt;=Inputs!$B$13,RAND(),"")</f>
        <v/>
      </c>
      <c r="Q4716" s="31">
        <f>IF($A4716&lt;=Inputs!$B$13,RAND(),"")</f>
        <v/>
      </c>
      <c r="R4716" s="31">
        <f>IF($A4716&lt;=Inputs!$B$13,RAND(),"")</f>
        <v/>
      </c>
      <c r="S4716" s="31">
        <f>IF($A4716&lt;=Inputs!$B$13,RAND(),"")</f>
        <v/>
      </c>
      <c r="T4716" s="31">
        <f>IF($A4716&lt;=Inputs!$B$13,RAND(),"")</f>
        <v/>
      </c>
      <c r="U4716" s="31">
        <f>IF($A4716&lt;=Inputs!$B$13,RAND(),"")</f>
        <v/>
      </c>
      <c r="V4716" s="31">
        <f>IF($A4716&lt;=Inputs!$B$13,RAND(),"")</f>
        <v/>
      </c>
      <c r="W4716" s="31">
        <f>IF($A4716&lt;=Inputs!$B$13,RAND(),"")</f>
        <v/>
      </c>
      <c r="X4716" s="31">
        <f>IF($A4716&lt;=Inputs!$B$13,RAND(),"")</f>
        <v/>
      </c>
      <c r="Y4716" s="31">
        <f>IF($A4716&lt;=Inputs!$B$13,RAND(),"")</f>
        <v/>
      </c>
    </row>
    <row r="4717">
      <c r="A4717" t="n">
        <v>4712</v>
      </c>
      <c r="B4717" s="26">
        <f>IF($A4717&lt;=Inputs!$B$13,IF(Inputs!$B$8&gt;0,SUM(F4717:O4717)/Inputs!$B$8,0),"")</f>
        <v/>
      </c>
      <c r="C4717" s="27">
        <f>IF($A4717&lt;=Inputs!$B$13,B4717/100,"")</f>
        <v/>
      </c>
      <c r="D4717" s="28">
        <f>IF($A4717&lt;=Inputs!$B$13,C4717*Inputs!$B$7,"")</f>
        <v/>
      </c>
      <c r="E4717" s="29">
        <f>IF($A4717&lt;=Inputs!$B$13,IF(D4717&gt;0,1,0),"")</f>
        <v/>
      </c>
      <c r="F4717" s="26">
        <f>IF($A4717&lt;=Inputs!$B$13,IF(1&lt;=Inputs!$B$8,IF(Inputs!$B$12&gt;0,MAX(MIN(NORM.INV(RAND(),LOOKUP(P4717,Inputs!$J$6:$J$9,Inputs!$G$6:$G$9),LOOKUP(P4717,Inputs!$J$6:$J$9,Inputs!$H$6:$H$9)),Inputs!$B$12),-Inputs!$B$12),NORM.INV(RAND(),LOOKUP(P4717,Inputs!$J$6:$J$9,Inputs!$G$6:$G$9),LOOKUP(P4717,Inputs!$J$6:$J$9,Inputs!$H$6:$H$9))),0),"" )</f>
        <v/>
      </c>
      <c r="G4717" s="26">
        <f>IF($A4717&lt;=Inputs!$B$13,IF(2&lt;=Inputs!$B$8,IF(Inputs!$B$12&gt;0,MAX(MIN(NORM.INV(RAND(),LOOKUP(Q4717,Inputs!$J$6:$J$9,Inputs!$G$6:$G$9),LOOKUP(Q4717,Inputs!$J$6:$J$9,Inputs!$H$6:$H$9)),Inputs!$B$12),-Inputs!$B$12),NORM.INV(RAND(),LOOKUP(Q4717,Inputs!$J$6:$J$9,Inputs!$G$6:$G$9),LOOKUP(Q4717,Inputs!$J$6:$J$9,Inputs!$H$6:$H$9))),0),"" )</f>
        <v/>
      </c>
      <c r="H4717" s="26">
        <f>IF($A4717&lt;=Inputs!$B$13,IF(3&lt;=Inputs!$B$8,IF(Inputs!$B$12&gt;0,MAX(MIN(NORM.INV(RAND(),LOOKUP(R4717,Inputs!$J$6:$J$9,Inputs!$G$6:$G$9),LOOKUP(R4717,Inputs!$J$6:$J$9,Inputs!$H$6:$H$9)),Inputs!$B$12),-Inputs!$B$12),NORM.INV(RAND(),LOOKUP(R4717,Inputs!$J$6:$J$9,Inputs!$G$6:$G$9),LOOKUP(R4717,Inputs!$J$6:$J$9,Inputs!$H$6:$H$9))),0),"" )</f>
        <v/>
      </c>
      <c r="I4717" s="26">
        <f>IF($A4717&lt;=Inputs!$B$13,IF(4&lt;=Inputs!$B$8,IF(Inputs!$B$12&gt;0,MAX(MIN(NORM.INV(RAND(),LOOKUP(S4717,Inputs!$J$6:$J$9,Inputs!$G$6:$G$9),LOOKUP(S4717,Inputs!$J$6:$J$9,Inputs!$H$6:$H$9)),Inputs!$B$12),-Inputs!$B$12),NORM.INV(RAND(),LOOKUP(S4717,Inputs!$J$6:$J$9,Inputs!$G$6:$G$9),LOOKUP(S4717,Inputs!$J$6:$J$9,Inputs!$H$6:$H$9))),0),"" )</f>
        <v/>
      </c>
      <c r="J4717" s="26">
        <f>IF($A4717&lt;=Inputs!$B$13,IF(5&lt;=Inputs!$B$8,IF(Inputs!$B$12&gt;0,MAX(MIN(NORM.INV(RAND(),LOOKUP(T4717,Inputs!$J$6:$J$9,Inputs!$G$6:$G$9),LOOKUP(T4717,Inputs!$J$6:$J$9,Inputs!$H$6:$H$9)),Inputs!$B$12),-Inputs!$B$12),NORM.INV(RAND(),LOOKUP(T4717,Inputs!$J$6:$J$9,Inputs!$G$6:$G$9),LOOKUP(T4717,Inputs!$J$6:$J$9,Inputs!$H$6:$H$9))),0),"" )</f>
        <v/>
      </c>
      <c r="K4717" s="26">
        <f>IF($A4717&lt;=Inputs!$B$13,IF(6&lt;=Inputs!$B$8,IF(Inputs!$B$12&gt;0,MAX(MIN(NORM.INV(RAND(),LOOKUP(U4717,Inputs!$J$6:$J$9,Inputs!$G$6:$G$9),LOOKUP(U4717,Inputs!$J$6:$J$9,Inputs!$H$6:$H$9)),Inputs!$B$12),-Inputs!$B$12),NORM.INV(RAND(),LOOKUP(U4717,Inputs!$J$6:$J$9,Inputs!$G$6:$G$9),LOOKUP(U4717,Inputs!$J$6:$J$9,Inputs!$H$6:$H$9))),0),"" )</f>
        <v/>
      </c>
      <c r="L4717" s="26">
        <f>IF($A4717&lt;=Inputs!$B$13,IF(7&lt;=Inputs!$B$8,IF(Inputs!$B$12&gt;0,MAX(MIN(NORM.INV(RAND(),LOOKUP(V4717,Inputs!$J$6:$J$9,Inputs!$G$6:$G$9),LOOKUP(V4717,Inputs!$J$6:$J$9,Inputs!$H$6:$H$9)),Inputs!$B$12),-Inputs!$B$12),NORM.INV(RAND(),LOOKUP(V4717,Inputs!$J$6:$J$9,Inputs!$G$6:$G$9),LOOKUP(V4717,Inputs!$J$6:$J$9,Inputs!$H$6:$H$9))),0),"" )</f>
        <v/>
      </c>
      <c r="M4717" s="26">
        <f>IF($A4717&lt;=Inputs!$B$13,IF(8&lt;=Inputs!$B$8,IF(Inputs!$B$12&gt;0,MAX(MIN(NORM.INV(RAND(),LOOKUP(W4717,Inputs!$J$6:$J$9,Inputs!$G$6:$G$9),LOOKUP(W4717,Inputs!$J$6:$J$9,Inputs!$H$6:$H$9)),Inputs!$B$12),-Inputs!$B$12),NORM.INV(RAND(),LOOKUP(W4717,Inputs!$J$6:$J$9,Inputs!$G$6:$G$9),LOOKUP(W4717,Inputs!$J$6:$J$9,Inputs!$H$6:$H$9))),0),"" )</f>
        <v/>
      </c>
      <c r="N4717" s="26">
        <f>IF($A4717&lt;=Inputs!$B$13,IF(9&lt;=Inputs!$B$8,IF(Inputs!$B$12&gt;0,MAX(MIN(NORM.INV(RAND(),LOOKUP(X4717,Inputs!$J$6:$J$9,Inputs!$G$6:$G$9),LOOKUP(X4717,Inputs!$J$6:$J$9,Inputs!$H$6:$H$9)),Inputs!$B$12),-Inputs!$B$12),NORM.INV(RAND(),LOOKUP(X4717,Inputs!$J$6:$J$9,Inputs!$G$6:$G$9),LOOKUP(X4717,Inputs!$J$6:$J$9,Inputs!$H$6:$H$9))),0),"" )</f>
        <v/>
      </c>
      <c r="O4717" s="26">
        <f>IF($A4717&lt;=Inputs!$B$13,IF(10&lt;=Inputs!$B$8,IF(Inputs!$B$12&gt;0,MAX(MIN(NORM.INV(RAND(),LOOKUP(Y4717,Inputs!$J$6:$J$9,Inputs!$G$6:$G$9),LOOKUP(Y4717,Inputs!$J$6:$J$9,Inputs!$H$6:$H$9)),Inputs!$B$12),-Inputs!$B$12),NORM.INV(RAND(),LOOKUP(Y4717,Inputs!$J$6:$J$9,Inputs!$G$6:$G$9),LOOKUP(Y4717,Inputs!$J$6:$J$9,Inputs!$H$6:$H$9))),0),"" )</f>
        <v/>
      </c>
      <c r="P4717" s="31">
        <f>IF($A4717&lt;=Inputs!$B$13,RAND(),"")</f>
        <v/>
      </c>
      <c r="Q4717" s="31">
        <f>IF($A4717&lt;=Inputs!$B$13,RAND(),"")</f>
        <v/>
      </c>
      <c r="R4717" s="31">
        <f>IF($A4717&lt;=Inputs!$B$13,RAND(),"")</f>
        <v/>
      </c>
      <c r="S4717" s="31">
        <f>IF($A4717&lt;=Inputs!$B$13,RAND(),"")</f>
        <v/>
      </c>
      <c r="T4717" s="31">
        <f>IF($A4717&lt;=Inputs!$B$13,RAND(),"")</f>
        <v/>
      </c>
      <c r="U4717" s="31">
        <f>IF($A4717&lt;=Inputs!$B$13,RAND(),"")</f>
        <v/>
      </c>
      <c r="V4717" s="31">
        <f>IF($A4717&lt;=Inputs!$B$13,RAND(),"")</f>
        <v/>
      </c>
      <c r="W4717" s="31">
        <f>IF($A4717&lt;=Inputs!$B$13,RAND(),"")</f>
        <v/>
      </c>
      <c r="X4717" s="31">
        <f>IF($A4717&lt;=Inputs!$B$13,RAND(),"")</f>
        <v/>
      </c>
      <c r="Y4717" s="31">
        <f>IF($A4717&lt;=Inputs!$B$13,RAND(),"")</f>
        <v/>
      </c>
    </row>
    <row r="4718">
      <c r="A4718" t="n">
        <v>4713</v>
      </c>
      <c r="B4718" s="26">
        <f>IF($A4718&lt;=Inputs!$B$13,IF(Inputs!$B$8&gt;0,SUM(F4718:O4718)/Inputs!$B$8,0),"")</f>
        <v/>
      </c>
      <c r="C4718" s="27">
        <f>IF($A4718&lt;=Inputs!$B$13,B4718/100,"")</f>
        <v/>
      </c>
      <c r="D4718" s="28">
        <f>IF($A4718&lt;=Inputs!$B$13,C4718*Inputs!$B$7,"")</f>
        <v/>
      </c>
      <c r="E4718" s="29">
        <f>IF($A4718&lt;=Inputs!$B$13,IF(D4718&gt;0,1,0),"")</f>
        <v/>
      </c>
      <c r="F4718" s="26">
        <f>IF($A4718&lt;=Inputs!$B$13,IF(1&lt;=Inputs!$B$8,IF(Inputs!$B$12&gt;0,MAX(MIN(NORM.INV(RAND(),LOOKUP(P4718,Inputs!$J$6:$J$9,Inputs!$G$6:$G$9),LOOKUP(P4718,Inputs!$J$6:$J$9,Inputs!$H$6:$H$9)),Inputs!$B$12),-Inputs!$B$12),NORM.INV(RAND(),LOOKUP(P4718,Inputs!$J$6:$J$9,Inputs!$G$6:$G$9),LOOKUP(P4718,Inputs!$J$6:$J$9,Inputs!$H$6:$H$9))),0),"" )</f>
        <v/>
      </c>
      <c r="G4718" s="26">
        <f>IF($A4718&lt;=Inputs!$B$13,IF(2&lt;=Inputs!$B$8,IF(Inputs!$B$12&gt;0,MAX(MIN(NORM.INV(RAND(),LOOKUP(Q4718,Inputs!$J$6:$J$9,Inputs!$G$6:$G$9),LOOKUP(Q4718,Inputs!$J$6:$J$9,Inputs!$H$6:$H$9)),Inputs!$B$12),-Inputs!$B$12),NORM.INV(RAND(),LOOKUP(Q4718,Inputs!$J$6:$J$9,Inputs!$G$6:$G$9),LOOKUP(Q4718,Inputs!$J$6:$J$9,Inputs!$H$6:$H$9))),0),"" )</f>
        <v/>
      </c>
      <c r="H4718" s="26">
        <f>IF($A4718&lt;=Inputs!$B$13,IF(3&lt;=Inputs!$B$8,IF(Inputs!$B$12&gt;0,MAX(MIN(NORM.INV(RAND(),LOOKUP(R4718,Inputs!$J$6:$J$9,Inputs!$G$6:$G$9),LOOKUP(R4718,Inputs!$J$6:$J$9,Inputs!$H$6:$H$9)),Inputs!$B$12),-Inputs!$B$12),NORM.INV(RAND(),LOOKUP(R4718,Inputs!$J$6:$J$9,Inputs!$G$6:$G$9),LOOKUP(R4718,Inputs!$J$6:$J$9,Inputs!$H$6:$H$9))),0),"" )</f>
        <v/>
      </c>
      <c r="I4718" s="26">
        <f>IF($A4718&lt;=Inputs!$B$13,IF(4&lt;=Inputs!$B$8,IF(Inputs!$B$12&gt;0,MAX(MIN(NORM.INV(RAND(),LOOKUP(S4718,Inputs!$J$6:$J$9,Inputs!$G$6:$G$9),LOOKUP(S4718,Inputs!$J$6:$J$9,Inputs!$H$6:$H$9)),Inputs!$B$12),-Inputs!$B$12),NORM.INV(RAND(),LOOKUP(S4718,Inputs!$J$6:$J$9,Inputs!$G$6:$G$9),LOOKUP(S4718,Inputs!$J$6:$J$9,Inputs!$H$6:$H$9))),0),"" )</f>
        <v/>
      </c>
      <c r="J4718" s="26">
        <f>IF($A4718&lt;=Inputs!$B$13,IF(5&lt;=Inputs!$B$8,IF(Inputs!$B$12&gt;0,MAX(MIN(NORM.INV(RAND(),LOOKUP(T4718,Inputs!$J$6:$J$9,Inputs!$G$6:$G$9),LOOKUP(T4718,Inputs!$J$6:$J$9,Inputs!$H$6:$H$9)),Inputs!$B$12),-Inputs!$B$12),NORM.INV(RAND(),LOOKUP(T4718,Inputs!$J$6:$J$9,Inputs!$G$6:$G$9),LOOKUP(T4718,Inputs!$J$6:$J$9,Inputs!$H$6:$H$9))),0),"" )</f>
        <v/>
      </c>
      <c r="K4718" s="26">
        <f>IF($A4718&lt;=Inputs!$B$13,IF(6&lt;=Inputs!$B$8,IF(Inputs!$B$12&gt;0,MAX(MIN(NORM.INV(RAND(),LOOKUP(U4718,Inputs!$J$6:$J$9,Inputs!$G$6:$G$9),LOOKUP(U4718,Inputs!$J$6:$J$9,Inputs!$H$6:$H$9)),Inputs!$B$12),-Inputs!$B$12),NORM.INV(RAND(),LOOKUP(U4718,Inputs!$J$6:$J$9,Inputs!$G$6:$G$9),LOOKUP(U4718,Inputs!$J$6:$J$9,Inputs!$H$6:$H$9))),0),"" )</f>
        <v/>
      </c>
      <c r="L4718" s="26">
        <f>IF($A4718&lt;=Inputs!$B$13,IF(7&lt;=Inputs!$B$8,IF(Inputs!$B$12&gt;0,MAX(MIN(NORM.INV(RAND(),LOOKUP(V4718,Inputs!$J$6:$J$9,Inputs!$G$6:$G$9),LOOKUP(V4718,Inputs!$J$6:$J$9,Inputs!$H$6:$H$9)),Inputs!$B$12),-Inputs!$B$12),NORM.INV(RAND(),LOOKUP(V4718,Inputs!$J$6:$J$9,Inputs!$G$6:$G$9),LOOKUP(V4718,Inputs!$J$6:$J$9,Inputs!$H$6:$H$9))),0),"" )</f>
        <v/>
      </c>
      <c r="M4718" s="26">
        <f>IF($A4718&lt;=Inputs!$B$13,IF(8&lt;=Inputs!$B$8,IF(Inputs!$B$12&gt;0,MAX(MIN(NORM.INV(RAND(),LOOKUP(W4718,Inputs!$J$6:$J$9,Inputs!$G$6:$G$9),LOOKUP(W4718,Inputs!$J$6:$J$9,Inputs!$H$6:$H$9)),Inputs!$B$12),-Inputs!$B$12),NORM.INV(RAND(),LOOKUP(W4718,Inputs!$J$6:$J$9,Inputs!$G$6:$G$9),LOOKUP(W4718,Inputs!$J$6:$J$9,Inputs!$H$6:$H$9))),0),"" )</f>
        <v/>
      </c>
      <c r="N4718" s="26">
        <f>IF($A4718&lt;=Inputs!$B$13,IF(9&lt;=Inputs!$B$8,IF(Inputs!$B$12&gt;0,MAX(MIN(NORM.INV(RAND(),LOOKUP(X4718,Inputs!$J$6:$J$9,Inputs!$G$6:$G$9),LOOKUP(X4718,Inputs!$J$6:$J$9,Inputs!$H$6:$H$9)),Inputs!$B$12),-Inputs!$B$12),NORM.INV(RAND(),LOOKUP(X4718,Inputs!$J$6:$J$9,Inputs!$G$6:$G$9),LOOKUP(X4718,Inputs!$J$6:$J$9,Inputs!$H$6:$H$9))),0),"" )</f>
        <v/>
      </c>
      <c r="O4718" s="26">
        <f>IF($A4718&lt;=Inputs!$B$13,IF(10&lt;=Inputs!$B$8,IF(Inputs!$B$12&gt;0,MAX(MIN(NORM.INV(RAND(),LOOKUP(Y4718,Inputs!$J$6:$J$9,Inputs!$G$6:$G$9),LOOKUP(Y4718,Inputs!$J$6:$J$9,Inputs!$H$6:$H$9)),Inputs!$B$12),-Inputs!$B$12),NORM.INV(RAND(),LOOKUP(Y4718,Inputs!$J$6:$J$9,Inputs!$G$6:$G$9),LOOKUP(Y4718,Inputs!$J$6:$J$9,Inputs!$H$6:$H$9))),0),"" )</f>
        <v/>
      </c>
      <c r="P4718" s="31">
        <f>IF($A4718&lt;=Inputs!$B$13,RAND(),"")</f>
        <v/>
      </c>
      <c r="Q4718" s="31">
        <f>IF($A4718&lt;=Inputs!$B$13,RAND(),"")</f>
        <v/>
      </c>
      <c r="R4718" s="31">
        <f>IF($A4718&lt;=Inputs!$B$13,RAND(),"")</f>
        <v/>
      </c>
      <c r="S4718" s="31">
        <f>IF($A4718&lt;=Inputs!$B$13,RAND(),"")</f>
        <v/>
      </c>
      <c r="T4718" s="31">
        <f>IF($A4718&lt;=Inputs!$B$13,RAND(),"")</f>
        <v/>
      </c>
      <c r="U4718" s="31">
        <f>IF($A4718&lt;=Inputs!$B$13,RAND(),"")</f>
        <v/>
      </c>
      <c r="V4718" s="31">
        <f>IF($A4718&lt;=Inputs!$B$13,RAND(),"")</f>
        <v/>
      </c>
      <c r="W4718" s="31">
        <f>IF($A4718&lt;=Inputs!$B$13,RAND(),"")</f>
        <v/>
      </c>
      <c r="X4718" s="31">
        <f>IF($A4718&lt;=Inputs!$B$13,RAND(),"")</f>
        <v/>
      </c>
      <c r="Y4718" s="31">
        <f>IF($A4718&lt;=Inputs!$B$13,RAND(),"")</f>
        <v/>
      </c>
    </row>
    <row r="4719">
      <c r="A4719" t="n">
        <v>4714</v>
      </c>
      <c r="B4719" s="26">
        <f>IF($A4719&lt;=Inputs!$B$13,IF(Inputs!$B$8&gt;0,SUM(F4719:O4719)/Inputs!$B$8,0),"")</f>
        <v/>
      </c>
      <c r="C4719" s="27">
        <f>IF($A4719&lt;=Inputs!$B$13,B4719/100,"")</f>
        <v/>
      </c>
      <c r="D4719" s="28">
        <f>IF($A4719&lt;=Inputs!$B$13,C4719*Inputs!$B$7,"")</f>
        <v/>
      </c>
      <c r="E4719" s="29">
        <f>IF($A4719&lt;=Inputs!$B$13,IF(D4719&gt;0,1,0),"")</f>
        <v/>
      </c>
      <c r="F4719" s="26">
        <f>IF($A4719&lt;=Inputs!$B$13,IF(1&lt;=Inputs!$B$8,IF(Inputs!$B$12&gt;0,MAX(MIN(NORM.INV(RAND(),LOOKUP(P4719,Inputs!$J$6:$J$9,Inputs!$G$6:$G$9),LOOKUP(P4719,Inputs!$J$6:$J$9,Inputs!$H$6:$H$9)),Inputs!$B$12),-Inputs!$B$12),NORM.INV(RAND(),LOOKUP(P4719,Inputs!$J$6:$J$9,Inputs!$G$6:$G$9),LOOKUP(P4719,Inputs!$J$6:$J$9,Inputs!$H$6:$H$9))),0),"" )</f>
        <v/>
      </c>
      <c r="G4719" s="26">
        <f>IF($A4719&lt;=Inputs!$B$13,IF(2&lt;=Inputs!$B$8,IF(Inputs!$B$12&gt;0,MAX(MIN(NORM.INV(RAND(),LOOKUP(Q4719,Inputs!$J$6:$J$9,Inputs!$G$6:$G$9),LOOKUP(Q4719,Inputs!$J$6:$J$9,Inputs!$H$6:$H$9)),Inputs!$B$12),-Inputs!$B$12),NORM.INV(RAND(),LOOKUP(Q4719,Inputs!$J$6:$J$9,Inputs!$G$6:$G$9),LOOKUP(Q4719,Inputs!$J$6:$J$9,Inputs!$H$6:$H$9))),0),"" )</f>
        <v/>
      </c>
      <c r="H4719" s="26">
        <f>IF($A4719&lt;=Inputs!$B$13,IF(3&lt;=Inputs!$B$8,IF(Inputs!$B$12&gt;0,MAX(MIN(NORM.INV(RAND(),LOOKUP(R4719,Inputs!$J$6:$J$9,Inputs!$G$6:$G$9),LOOKUP(R4719,Inputs!$J$6:$J$9,Inputs!$H$6:$H$9)),Inputs!$B$12),-Inputs!$B$12),NORM.INV(RAND(),LOOKUP(R4719,Inputs!$J$6:$J$9,Inputs!$G$6:$G$9),LOOKUP(R4719,Inputs!$J$6:$J$9,Inputs!$H$6:$H$9))),0),"" )</f>
        <v/>
      </c>
      <c r="I4719" s="26">
        <f>IF($A4719&lt;=Inputs!$B$13,IF(4&lt;=Inputs!$B$8,IF(Inputs!$B$12&gt;0,MAX(MIN(NORM.INV(RAND(),LOOKUP(S4719,Inputs!$J$6:$J$9,Inputs!$G$6:$G$9),LOOKUP(S4719,Inputs!$J$6:$J$9,Inputs!$H$6:$H$9)),Inputs!$B$12),-Inputs!$B$12),NORM.INV(RAND(),LOOKUP(S4719,Inputs!$J$6:$J$9,Inputs!$G$6:$G$9),LOOKUP(S4719,Inputs!$J$6:$J$9,Inputs!$H$6:$H$9))),0),"" )</f>
        <v/>
      </c>
      <c r="J4719" s="26">
        <f>IF($A4719&lt;=Inputs!$B$13,IF(5&lt;=Inputs!$B$8,IF(Inputs!$B$12&gt;0,MAX(MIN(NORM.INV(RAND(),LOOKUP(T4719,Inputs!$J$6:$J$9,Inputs!$G$6:$G$9),LOOKUP(T4719,Inputs!$J$6:$J$9,Inputs!$H$6:$H$9)),Inputs!$B$12),-Inputs!$B$12),NORM.INV(RAND(),LOOKUP(T4719,Inputs!$J$6:$J$9,Inputs!$G$6:$G$9),LOOKUP(T4719,Inputs!$J$6:$J$9,Inputs!$H$6:$H$9))),0),"" )</f>
        <v/>
      </c>
      <c r="K4719" s="26">
        <f>IF($A4719&lt;=Inputs!$B$13,IF(6&lt;=Inputs!$B$8,IF(Inputs!$B$12&gt;0,MAX(MIN(NORM.INV(RAND(),LOOKUP(U4719,Inputs!$J$6:$J$9,Inputs!$G$6:$G$9),LOOKUP(U4719,Inputs!$J$6:$J$9,Inputs!$H$6:$H$9)),Inputs!$B$12),-Inputs!$B$12),NORM.INV(RAND(),LOOKUP(U4719,Inputs!$J$6:$J$9,Inputs!$G$6:$G$9),LOOKUP(U4719,Inputs!$J$6:$J$9,Inputs!$H$6:$H$9))),0),"" )</f>
        <v/>
      </c>
      <c r="L4719" s="26">
        <f>IF($A4719&lt;=Inputs!$B$13,IF(7&lt;=Inputs!$B$8,IF(Inputs!$B$12&gt;0,MAX(MIN(NORM.INV(RAND(),LOOKUP(V4719,Inputs!$J$6:$J$9,Inputs!$G$6:$G$9),LOOKUP(V4719,Inputs!$J$6:$J$9,Inputs!$H$6:$H$9)),Inputs!$B$12),-Inputs!$B$12),NORM.INV(RAND(),LOOKUP(V4719,Inputs!$J$6:$J$9,Inputs!$G$6:$G$9),LOOKUP(V4719,Inputs!$J$6:$J$9,Inputs!$H$6:$H$9))),0),"" )</f>
        <v/>
      </c>
      <c r="M4719" s="26">
        <f>IF($A4719&lt;=Inputs!$B$13,IF(8&lt;=Inputs!$B$8,IF(Inputs!$B$12&gt;0,MAX(MIN(NORM.INV(RAND(),LOOKUP(W4719,Inputs!$J$6:$J$9,Inputs!$G$6:$G$9),LOOKUP(W4719,Inputs!$J$6:$J$9,Inputs!$H$6:$H$9)),Inputs!$B$12),-Inputs!$B$12),NORM.INV(RAND(),LOOKUP(W4719,Inputs!$J$6:$J$9,Inputs!$G$6:$G$9),LOOKUP(W4719,Inputs!$J$6:$J$9,Inputs!$H$6:$H$9))),0),"" )</f>
        <v/>
      </c>
      <c r="N4719" s="26">
        <f>IF($A4719&lt;=Inputs!$B$13,IF(9&lt;=Inputs!$B$8,IF(Inputs!$B$12&gt;0,MAX(MIN(NORM.INV(RAND(),LOOKUP(X4719,Inputs!$J$6:$J$9,Inputs!$G$6:$G$9),LOOKUP(X4719,Inputs!$J$6:$J$9,Inputs!$H$6:$H$9)),Inputs!$B$12),-Inputs!$B$12),NORM.INV(RAND(),LOOKUP(X4719,Inputs!$J$6:$J$9,Inputs!$G$6:$G$9),LOOKUP(X4719,Inputs!$J$6:$J$9,Inputs!$H$6:$H$9))),0),"" )</f>
        <v/>
      </c>
      <c r="O4719" s="26">
        <f>IF($A4719&lt;=Inputs!$B$13,IF(10&lt;=Inputs!$B$8,IF(Inputs!$B$12&gt;0,MAX(MIN(NORM.INV(RAND(),LOOKUP(Y4719,Inputs!$J$6:$J$9,Inputs!$G$6:$G$9),LOOKUP(Y4719,Inputs!$J$6:$J$9,Inputs!$H$6:$H$9)),Inputs!$B$12),-Inputs!$B$12),NORM.INV(RAND(),LOOKUP(Y4719,Inputs!$J$6:$J$9,Inputs!$G$6:$G$9),LOOKUP(Y4719,Inputs!$J$6:$J$9,Inputs!$H$6:$H$9))),0),"" )</f>
        <v/>
      </c>
      <c r="P4719" s="31">
        <f>IF($A4719&lt;=Inputs!$B$13,RAND(),"")</f>
        <v/>
      </c>
      <c r="Q4719" s="31">
        <f>IF($A4719&lt;=Inputs!$B$13,RAND(),"")</f>
        <v/>
      </c>
      <c r="R4719" s="31">
        <f>IF($A4719&lt;=Inputs!$B$13,RAND(),"")</f>
        <v/>
      </c>
      <c r="S4719" s="31">
        <f>IF($A4719&lt;=Inputs!$B$13,RAND(),"")</f>
        <v/>
      </c>
      <c r="T4719" s="31">
        <f>IF($A4719&lt;=Inputs!$B$13,RAND(),"")</f>
        <v/>
      </c>
      <c r="U4719" s="31">
        <f>IF($A4719&lt;=Inputs!$B$13,RAND(),"")</f>
        <v/>
      </c>
      <c r="V4719" s="31">
        <f>IF($A4719&lt;=Inputs!$B$13,RAND(),"")</f>
        <v/>
      </c>
      <c r="W4719" s="31">
        <f>IF($A4719&lt;=Inputs!$B$13,RAND(),"")</f>
        <v/>
      </c>
      <c r="X4719" s="31">
        <f>IF($A4719&lt;=Inputs!$B$13,RAND(),"")</f>
        <v/>
      </c>
      <c r="Y4719" s="31">
        <f>IF($A4719&lt;=Inputs!$B$13,RAND(),"")</f>
        <v/>
      </c>
    </row>
    <row r="4720">
      <c r="A4720" t="n">
        <v>4715</v>
      </c>
      <c r="B4720" s="26">
        <f>IF($A4720&lt;=Inputs!$B$13,IF(Inputs!$B$8&gt;0,SUM(F4720:O4720)/Inputs!$B$8,0),"")</f>
        <v/>
      </c>
      <c r="C4720" s="27">
        <f>IF($A4720&lt;=Inputs!$B$13,B4720/100,"")</f>
        <v/>
      </c>
      <c r="D4720" s="28">
        <f>IF($A4720&lt;=Inputs!$B$13,C4720*Inputs!$B$7,"")</f>
        <v/>
      </c>
      <c r="E4720" s="29">
        <f>IF($A4720&lt;=Inputs!$B$13,IF(D4720&gt;0,1,0),"")</f>
        <v/>
      </c>
      <c r="F4720" s="26">
        <f>IF($A4720&lt;=Inputs!$B$13,IF(1&lt;=Inputs!$B$8,IF(Inputs!$B$12&gt;0,MAX(MIN(NORM.INV(RAND(),LOOKUP(P4720,Inputs!$J$6:$J$9,Inputs!$G$6:$G$9),LOOKUP(P4720,Inputs!$J$6:$J$9,Inputs!$H$6:$H$9)),Inputs!$B$12),-Inputs!$B$12),NORM.INV(RAND(),LOOKUP(P4720,Inputs!$J$6:$J$9,Inputs!$G$6:$G$9),LOOKUP(P4720,Inputs!$J$6:$J$9,Inputs!$H$6:$H$9))),0),"" )</f>
        <v/>
      </c>
      <c r="G4720" s="26">
        <f>IF($A4720&lt;=Inputs!$B$13,IF(2&lt;=Inputs!$B$8,IF(Inputs!$B$12&gt;0,MAX(MIN(NORM.INV(RAND(),LOOKUP(Q4720,Inputs!$J$6:$J$9,Inputs!$G$6:$G$9),LOOKUP(Q4720,Inputs!$J$6:$J$9,Inputs!$H$6:$H$9)),Inputs!$B$12),-Inputs!$B$12),NORM.INV(RAND(),LOOKUP(Q4720,Inputs!$J$6:$J$9,Inputs!$G$6:$G$9),LOOKUP(Q4720,Inputs!$J$6:$J$9,Inputs!$H$6:$H$9))),0),"" )</f>
        <v/>
      </c>
      <c r="H4720" s="26">
        <f>IF($A4720&lt;=Inputs!$B$13,IF(3&lt;=Inputs!$B$8,IF(Inputs!$B$12&gt;0,MAX(MIN(NORM.INV(RAND(),LOOKUP(R4720,Inputs!$J$6:$J$9,Inputs!$G$6:$G$9),LOOKUP(R4720,Inputs!$J$6:$J$9,Inputs!$H$6:$H$9)),Inputs!$B$12),-Inputs!$B$12),NORM.INV(RAND(),LOOKUP(R4720,Inputs!$J$6:$J$9,Inputs!$G$6:$G$9),LOOKUP(R4720,Inputs!$J$6:$J$9,Inputs!$H$6:$H$9))),0),"" )</f>
        <v/>
      </c>
      <c r="I4720" s="26">
        <f>IF($A4720&lt;=Inputs!$B$13,IF(4&lt;=Inputs!$B$8,IF(Inputs!$B$12&gt;0,MAX(MIN(NORM.INV(RAND(),LOOKUP(S4720,Inputs!$J$6:$J$9,Inputs!$G$6:$G$9),LOOKUP(S4720,Inputs!$J$6:$J$9,Inputs!$H$6:$H$9)),Inputs!$B$12),-Inputs!$B$12),NORM.INV(RAND(),LOOKUP(S4720,Inputs!$J$6:$J$9,Inputs!$G$6:$G$9),LOOKUP(S4720,Inputs!$J$6:$J$9,Inputs!$H$6:$H$9))),0),"" )</f>
        <v/>
      </c>
      <c r="J4720" s="26">
        <f>IF($A4720&lt;=Inputs!$B$13,IF(5&lt;=Inputs!$B$8,IF(Inputs!$B$12&gt;0,MAX(MIN(NORM.INV(RAND(),LOOKUP(T4720,Inputs!$J$6:$J$9,Inputs!$G$6:$G$9),LOOKUP(T4720,Inputs!$J$6:$J$9,Inputs!$H$6:$H$9)),Inputs!$B$12),-Inputs!$B$12),NORM.INV(RAND(),LOOKUP(T4720,Inputs!$J$6:$J$9,Inputs!$G$6:$G$9),LOOKUP(T4720,Inputs!$J$6:$J$9,Inputs!$H$6:$H$9))),0),"" )</f>
        <v/>
      </c>
      <c r="K4720" s="26">
        <f>IF($A4720&lt;=Inputs!$B$13,IF(6&lt;=Inputs!$B$8,IF(Inputs!$B$12&gt;0,MAX(MIN(NORM.INV(RAND(),LOOKUP(U4720,Inputs!$J$6:$J$9,Inputs!$G$6:$G$9),LOOKUP(U4720,Inputs!$J$6:$J$9,Inputs!$H$6:$H$9)),Inputs!$B$12),-Inputs!$B$12),NORM.INV(RAND(),LOOKUP(U4720,Inputs!$J$6:$J$9,Inputs!$G$6:$G$9),LOOKUP(U4720,Inputs!$J$6:$J$9,Inputs!$H$6:$H$9))),0),"" )</f>
        <v/>
      </c>
      <c r="L4720" s="26">
        <f>IF($A4720&lt;=Inputs!$B$13,IF(7&lt;=Inputs!$B$8,IF(Inputs!$B$12&gt;0,MAX(MIN(NORM.INV(RAND(),LOOKUP(V4720,Inputs!$J$6:$J$9,Inputs!$G$6:$G$9),LOOKUP(V4720,Inputs!$J$6:$J$9,Inputs!$H$6:$H$9)),Inputs!$B$12),-Inputs!$B$12),NORM.INV(RAND(),LOOKUP(V4720,Inputs!$J$6:$J$9,Inputs!$G$6:$G$9),LOOKUP(V4720,Inputs!$J$6:$J$9,Inputs!$H$6:$H$9))),0),"" )</f>
        <v/>
      </c>
      <c r="M4720" s="26">
        <f>IF($A4720&lt;=Inputs!$B$13,IF(8&lt;=Inputs!$B$8,IF(Inputs!$B$12&gt;0,MAX(MIN(NORM.INV(RAND(),LOOKUP(W4720,Inputs!$J$6:$J$9,Inputs!$G$6:$G$9),LOOKUP(W4720,Inputs!$J$6:$J$9,Inputs!$H$6:$H$9)),Inputs!$B$12),-Inputs!$B$12),NORM.INV(RAND(),LOOKUP(W4720,Inputs!$J$6:$J$9,Inputs!$G$6:$G$9),LOOKUP(W4720,Inputs!$J$6:$J$9,Inputs!$H$6:$H$9))),0),"" )</f>
        <v/>
      </c>
      <c r="N4720" s="26">
        <f>IF($A4720&lt;=Inputs!$B$13,IF(9&lt;=Inputs!$B$8,IF(Inputs!$B$12&gt;0,MAX(MIN(NORM.INV(RAND(),LOOKUP(X4720,Inputs!$J$6:$J$9,Inputs!$G$6:$G$9),LOOKUP(X4720,Inputs!$J$6:$J$9,Inputs!$H$6:$H$9)),Inputs!$B$12),-Inputs!$B$12),NORM.INV(RAND(),LOOKUP(X4720,Inputs!$J$6:$J$9,Inputs!$G$6:$G$9),LOOKUP(X4720,Inputs!$J$6:$J$9,Inputs!$H$6:$H$9))),0),"" )</f>
        <v/>
      </c>
      <c r="O4720" s="26">
        <f>IF($A4720&lt;=Inputs!$B$13,IF(10&lt;=Inputs!$B$8,IF(Inputs!$B$12&gt;0,MAX(MIN(NORM.INV(RAND(),LOOKUP(Y4720,Inputs!$J$6:$J$9,Inputs!$G$6:$G$9),LOOKUP(Y4720,Inputs!$J$6:$J$9,Inputs!$H$6:$H$9)),Inputs!$B$12),-Inputs!$B$12),NORM.INV(RAND(),LOOKUP(Y4720,Inputs!$J$6:$J$9,Inputs!$G$6:$G$9),LOOKUP(Y4720,Inputs!$J$6:$J$9,Inputs!$H$6:$H$9))),0),"" )</f>
        <v/>
      </c>
      <c r="P4720" s="31">
        <f>IF($A4720&lt;=Inputs!$B$13,RAND(),"")</f>
        <v/>
      </c>
      <c r="Q4720" s="31">
        <f>IF($A4720&lt;=Inputs!$B$13,RAND(),"")</f>
        <v/>
      </c>
      <c r="R4720" s="31">
        <f>IF($A4720&lt;=Inputs!$B$13,RAND(),"")</f>
        <v/>
      </c>
      <c r="S4720" s="31">
        <f>IF($A4720&lt;=Inputs!$B$13,RAND(),"")</f>
        <v/>
      </c>
      <c r="T4720" s="31">
        <f>IF($A4720&lt;=Inputs!$B$13,RAND(),"")</f>
        <v/>
      </c>
      <c r="U4720" s="31">
        <f>IF($A4720&lt;=Inputs!$B$13,RAND(),"")</f>
        <v/>
      </c>
      <c r="V4720" s="31">
        <f>IF($A4720&lt;=Inputs!$B$13,RAND(),"")</f>
        <v/>
      </c>
      <c r="W4720" s="31">
        <f>IF($A4720&lt;=Inputs!$B$13,RAND(),"")</f>
        <v/>
      </c>
      <c r="X4720" s="31">
        <f>IF($A4720&lt;=Inputs!$B$13,RAND(),"")</f>
        <v/>
      </c>
      <c r="Y4720" s="31">
        <f>IF($A4720&lt;=Inputs!$B$13,RAND(),"")</f>
        <v/>
      </c>
    </row>
    <row r="4721">
      <c r="A4721" t="n">
        <v>4716</v>
      </c>
      <c r="B4721" s="26">
        <f>IF($A4721&lt;=Inputs!$B$13,IF(Inputs!$B$8&gt;0,SUM(F4721:O4721)/Inputs!$B$8,0),"")</f>
        <v/>
      </c>
      <c r="C4721" s="27">
        <f>IF($A4721&lt;=Inputs!$B$13,B4721/100,"")</f>
        <v/>
      </c>
      <c r="D4721" s="28">
        <f>IF($A4721&lt;=Inputs!$B$13,C4721*Inputs!$B$7,"")</f>
        <v/>
      </c>
      <c r="E4721" s="29">
        <f>IF($A4721&lt;=Inputs!$B$13,IF(D4721&gt;0,1,0),"")</f>
        <v/>
      </c>
      <c r="F4721" s="26">
        <f>IF($A4721&lt;=Inputs!$B$13,IF(1&lt;=Inputs!$B$8,IF(Inputs!$B$12&gt;0,MAX(MIN(NORM.INV(RAND(),LOOKUP(P4721,Inputs!$J$6:$J$9,Inputs!$G$6:$G$9),LOOKUP(P4721,Inputs!$J$6:$J$9,Inputs!$H$6:$H$9)),Inputs!$B$12),-Inputs!$B$12),NORM.INV(RAND(),LOOKUP(P4721,Inputs!$J$6:$J$9,Inputs!$G$6:$G$9),LOOKUP(P4721,Inputs!$J$6:$J$9,Inputs!$H$6:$H$9))),0),"" )</f>
        <v/>
      </c>
      <c r="G4721" s="26">
        <f>IF($A4721&lt;=Inputs!$B$13,IF(2&lt;=Inputs!$B$8,IF(Inputs!$B$12&gt;0,MAX(MIN(NORM.INV(RAND(),LOOKUP(Q4721,Inputs!$J$6:$J$9,Inputs!$G$6:$G$9),LOOKUP(Q4721,Inputs!$J$6:$J$9,Inputs!$H$6:$H$9)),Inputs!$B$12),-Inputs!$B$12),NORM.INV(RAND(),LOOKUP(Q4721,Inputs!$J$6:$J$9,Inputs!$G$6:$G$9),LOOKUP(Q4721,Inputs!$J$6:$J$9,Inputs!$H$6:$H$9))),0),"" )</f>
        <v/>
      </c>
      <c r="H4721" s="26">
        <f>IF($A4721&lt;=Inputs!$B$13,IF(3&lt;=Inputs!$B$8,IF(Inputs!$B$12&gt;0,MAX(MIN(NORM.INV(RAND(),LOOKUP(R4721,Inputs!$J$6:$J$9,Inputs!$G$6:$G$9),LOOKUP(R4721,Inputs!$J$6:$J$9,Inputs!$H$6:$H$9)),Inputs!$B$12),-Inputs!$B$12),NORM.INV(RAND(),LOOKUP(R4721,Inputs!$J$6:$J$9,Inputs!$G$6:$G$9),LOOKUP(R4721,Inputs!$J$6:$J$9,Inputs!$H$6:$H$9))),0),"" )</f>
        <v/>
      </c>
      <c r="I4721" s="26">
        <f>IF($A4721&lt;=Inputs!$B$13,IF(4&lt;=Inputs!$B$8,IF(Inputs!$B$12&gt;0,MAX(MIN(NORM.INV(RAND(),LOOKUP(S4721,Inputs!$J$6:$J$9,Inputs!$G$6:$G$9),LOOKUP(S4721,Inputs!$J$6:$J$9,Inputs!$H$6:$H$9)),Inputs!$B$12),-Inputs!$B$12),NORM.INV(RAND(),LOOKUP(S4721,Inputs!$J$6:$J$9,Inputs!$G$6:$G$9),LOOKUP(S4721,Inputs!$J$6:$J$9,Inputs!$H$6:$H$9))),0),"" )</f>
        <v/>
      </c>
      <c r="J4721" s="26">
        <f>IF($A4721&lt;=Inputs!$B$13,IF(5&lt;=Inputs!$B$8,IF(Inputs!$B$12&gt;0,MAX(MIN(NORM.INV(RAND(),LOOKUP(T4721,Inputs!$J$6:$J$9,Inputs!$G$6:$G$9),LOOKUP(T4721,Inputs!$J$6:$J$9,Inputs!$H$6:$H$9)),Inputs!$B$12),-Inputs!$B$12),NORM.INV(RAND(),LOOKUP(T4721,Inputs!$J$6:$J$9,Inputs!$G$6:$G$9),LOOKUP(T4721,Inputs!$J$6:$J$9,Inputs!$H$6:$H$9))),0),"" )</f>
        <v/>
      </c>
      <c r="K4721" s="26">
        <f>IF($A4721&lt;=Inputs!$B$13,IF(6&lt;=Inputs!$B$8,IF(Inputs!$B$12&gt;0,MAX(MIN(NORM.INV(RAND(),LOOKUP(U4721,Inputs!$J$6:$J$9,Inputs!$G$6:$G$9),LOOKUP(U4721,Inputs!$J$6:$J$9,Inputs!$H$6:$H$9)),Inputs!$B$12),-Inputs!$B$12),NORM.INV(RAND(),LOOKUP(U4721,Inputs!$J$6:$J$9,Inputs!$G$6:$G$9),LOOKUP(U4721,Inputs!$J$6:$J$9,Inputs!$H$6:$H$9))),0),"" )</f>
        <v/>
      </c>
      <c r="L4721" s="26">
        <f>IF($A4721&lt;=Inputs!$B$13,IF(7&lt;=Inputs!$B$8,IF(Inputs!$B$12&gt;0,MAX(MIN(NORM.INV(RAND(),LOOKUP(V4721,Inputs!$J$6:$J$9,Inputs!$G$6:$G$9),LOOKUP(V4721,Inputs!$J$6:$J$9,Inputs!$H$6:$H$9)),Inputs!$B$12),-Inputs!$B$12),NORM.INV(RAND(),LOOKUP(V4721,Inputs!$J$6:$J$9,Inputs!$G$6:$G$9),LOOKUP(V4721,Inputs!$J$6:$J$9,Inputs!$H$6:$H$9))),0),"" )</f>
        <v/>
      </c>
      <c r="M4721" s="26">
        <f>IF($A4721&lt;=Inputs!$B$13,IF(8&lt;=Inputs!$B$8,IF(Inputs!$B$12&gt;0,MAX(MIN(NORM.INV(RAND(),LOOKUP(W4721,Inputs!$J$6:$J$9,Inputs!$G$6:$G$9),LOOKUP(W4721,Inputs!$J$6:$J$9,Inputs!$H$6:$H$9)),Inputs!$B$12),-Inputs!$B$12),NORM.INV(RAND(),LOOKUP(W4721,Inputs!$J$6:$J$9,Inputs!$G$6:$G$9),LOOKUP(W4721,Inputs!$J$6:$J$9,Inputs!$H$6:$H$9))),0),"" )</f>
        <v/>
      </c>
      <c r="N4721" s="26">
        <f>IF($A4721&lt;=Inputs!$B$13,IF(9&lt;=Inputs!$B$8,IF(Inputs!$B$12&gt;0,MAX(MIN(NORM.INV(RAND(),LOOKUP(X4721,Inputs!$J$6:$J$9,Inputs!$G$6:$G$9),LOOKUP(X4721,Inputs!$J$6:$J$9,Inputs!$H$6:$H$9)),Inputs!$B$12),-Inputs!$B$12),NORM.INV(RAND(),LOOKUP(X4721,Inputs!$J$6:$J$9,Inputs!$G$6:$G$9),LOOKUP(X4721,Inputs!$J$6:$J$9,Inputs!$H$6:$H$9))),0),"" )</f>
        <v/>
      </c>
      <c r="O4721" s="26">
        <f>IF($A4721&lt;=Inputs!$B$13,IF(10&lt;=Inputs!$B$8,IF(Inputs!$B$12&gt;0,MAX(MIN(NORM.INV(RAND(),LOOKUP(Y4721,Inputs!$J$6:$J$9,Inputs!$G$6:$G$9),LOOKUP(Y4721,Inputs!$J$6:$J$9,Inputs!$H$6:$H$9)),Inputs!$B$12),-Inputs!$B$12),NORM.INV(RAND(),LOOKUP(Y4721,Inputs!$J$6:$J$9,Inputs!$G$6:$G$9),LOOKUP(Y4721,Inputs!$J$6:$J$9,Inputs!$H$6:$H$9))),0),"" )</f>
        <v/>
      </c>
      <c r="P4721" s="31">
        <f>IF($A4721&lt;=Inputs!$B$13,RAND(),"")</f>
        <v/>
      </c>
      <c r="Q4721" s="31">
        <f>IF($A4721&lt;=Inputs!$B$13,RAND(),"")</f>
        <v/>
      </c>
      <c r="R4721" s="31">
        <f>IF($A4721&lt;=Inputs!$B$13,RAND(),"")</f>
        <v/>
      </c>
      <c r="S4721" s="31">
        <f>IF($A4721&lt;=Inputs!$B$13,RAND(),"")</f>
        <v/>
      </c>
      <c r="T4721" s="31">
        <f>IF($A4721&lt;=Inputs!$B$13,RAND(),"")</f>
        <v/>
      </c>
      <c r="U4721" s="31">
        <f>IF($A4721&lt;=Inputs!$B$13,RAND(),"")</f>
        <v/>
      </c>
      <c r="V4721" s="31">
        <f>IF($A4721&lt;=Inputs!$B$13,RAND(),"")</f>
        <v/>
      </c>
      <c r="W4721" s="31">
        <f>IF($A4721&lt;=Inputs!$B$13,RAND(),"")</f>
        <v/>
      </c>
      <c r="X4721" s="31">
        <f>IF($A4721&lt;=Inputs!$B$13,RAND(),"")</f>
        <v/>
      </c>
      <c r="Y4721" s="31">
        <f>IF($A4721&lt;=Inputs!$B$13,RAND(),"")</f>
        <v/>
      </c>
    </row>
    <row r="4722">
      <c r="A4722" t="n">
        <v>4717</v>
      </c>
      <c r="B4722" s="26">
        <f>IF($A4722&lt;=Inputs!$B$13,IF(Inputs!$B$8&gt;0,SUM(F4722:O4722)/Inputs!$B$8,0),"")</f>
        <v/>
      </c>
      <c r="C4722" s="27">
        <f>IF($A4722&lt;=Inputs!$B$13,B4722/100,"")</f>
        <v/>
      </c>
      <c r="D4722" s="28">
        <f>IF($A4722&lt;=Inputs!$B$13,C4722*Inputs!$B$7,"")</f>
        <v/>
      </c>
      <c r="E4722" s="29">
        <f>IF($A4722&lt;=Inputs!$B$13,IF(D4722&gt;0,1,0),"")</f>
        <v/>
      </c>
      <c r="F4722" s="26">
        <f>IF($A4722&lt;=Inputs!$B$13,IF(1&lt;=Inputs!$B$8,IF(Inputs!$B$12&gt;0,MAX(MIN(NORM.INV(RAND(),LOOKUP(P4722,Inputs!$J$6:$J$9,Inputs!$G$6:$G$9),LOOKUP(P4722,Inputs!$J$6:$J$9,Inputs!$H$6:$H$9)),Inputs!$B$12),-Inputs!$B$12),NORM.INV(RAND(),LOOKUP(P4722,Inputs!$J$6:$J$9,Inputs!$G$6:$G$9),LOOKUP(P4722,Inputs!$J$6:$J$9,Inputs!$H$6:$H$9))),0),"" )</f>
        <v/>
      </c>
      <c r="G4722" s="26">
        <f>IF($A4722&lt;=Inputs!$B$13,IF(2&lt;=Inputs!$B$8,IF(Inputs!$B$12&gt;0,MAX(MIN(NORM.INV(RAND(),LOOKUP(Q4722,Inputs!$J$6:$J$9,Inputs!$G$6:$G$9),LOOKUP(Q4722,Inputs!$J$6:$J$9,Inputs!$H$6:$H$9)),Inputs!$B$12),-Inputs!$B$12),NORM.INV(RAND(),LOOKUP(Q4722,Inputs!$J$6:$J$9,Inputs!$G$6:$G$9),LOOKUP(Q4722,Inputs!$J$6:$J$9,Inputs!$H$6:$H$9))),0),"" )</f>
        <v/>
      </c>
      <c r="H4722" s="26">
        <f>IF($A4722&lt;=Inputs!$B$13,IF(3&lt;=Inputs!$B$8,IF(Inputs!$B$12&gt;0,MAX(MIN(NORM.INV(RAND(),LOOKUP(R4722,Inputs!$J$6:$J$9,Inputs!$G$6:$G$9),LOOKUP(R4722,Inputs!$J$6:$J$9,Inputs!$H$6:$H$9)),Inputs!$B$12),-Inputs!$B$12),NORM.INV(RAND(),LOOKUP(R4722,Inputs!$J$6:$J$9,Inputs!$G$6:$G$9),LOOKUP(R4722,Inputs!$J$6:$J$9,Inputs!$H$6:$H$9))),0),"" )</f>
        <v/>
      </c>
      <c r="I4722" s="26">
        <f>IF($A4722&lt;=Inputs!$B$13,IF(4&lt;=Inputs!$B$8,IF(Inputs!$B$12&gt;0,MAX(MIN(NORM.INV(RAND(),LOOKUP(S4722,Inputs!$J$6:$J$9,Inputs!$G$6:$G$9),LOOKUP(S4722,Inputs!$J$6:$J$9,Inputs!$H$6:$H$9)),Inputs!$B$12),-Inputs!$B$12),NORM.INV(RAND(),LOOKUP(S4722,Inputs!$J$6:$J$9,Inputs!$G$6:$G$9),LOOKUP(S4722,Inputs!$J$6:$J$9,Inputs!$H$6:$H$9))),0),"" )</f>
        <v/>
      </c>
      <c r="J4722" s="26">
        <f>IF($A4722&lt;=Inputs!$B$13,IF(5&lt;=Inputs!$B$8,IF(Inputs!$B$12&gt;0,MAX(MIN(NORM.INV(RAND(),LOOKUP(T4722,Inputs!$J$6:$J$9,Inputs!$G$6:$G$9),LOOKUP(T4722,Inputs!$J$6:$J$9,Inputs!$H$6:$H$9)),Inputs!$B$12),-Inputs!$B$12),NORM.INV(RAND(),LOOKUP(T4722,Inputs!$J$6:$J$9,Inputs!$G$6:$G$9),LOOKUP(T4722,Inputs!$J$6:$J$9,Inputs!$H$6:$H$9))),0),"" )</f>
        <v/>
      </c>
      <c r="K4722" s="26">
        <f>IF($A4722&lt;=Inputs!$B$13,IF(6&lt;=Inputs!$B$8,IF(Inputs!$B$12&gt;0,MAX(MIN(NORM.INV(RAND(),LOOKUP(U4722,Inputs!$J$6:$J$9,Inputs!$G$6:$G$9),LOOKUP(U4722,Inputs!$J$6:$J$9,Inputs!$H$6:$H$9)),Inputs!$B$12),-Inputs!$B$12),NORM.INV(RAND(),LOOKUP(U4722,Inputs!$J$6:$J$9,Inputs!$G$6:$G$9),LOOKUP(U4722,Inputs!$J$6:$J$9,Inputs!$H$6:$H$9))),0),"" )</f>
        <v/>
      </c>
      <c r="L4722" s="26">
        <f>IF($A4722&lt;=Inputs!$B$13,IF(7&lt;=Inputs!$B$8,IF(Inputs!$B$12&gt;0,MAX(MIN(NORM.INV(RAND(),LOOKUP(V4722,Inputs!$J$6:$J$9,Inputs!$G$6:$G$9),LOOKUP(V4722,Inputs!$J$6:$J$9,Inputs!$H$6:$H$9)),Inputs!$B$12),-Inputs!$B$12),NORM.INV(RAND(),LOOKUP(V4722,Inputs!$J$6:$J$9,Inputs!$G$6:$G$9),LOOKUP(V4722,Inputs!$J$6:$J$9,Inputs!$H$6:$H$9))),0),"" )</f>
        <v/>
      </c>
      <c r="M4722" s="26">
        <f>IF($A4722&lt;=Inputs!$B$13,IF(8&lt;=Inputs!$B$8,IF(Inputs!$B$12&gt;0,MAX(MIN(NORM.INV(RAND(),LOOKUP(W4722,Inputs!$J$6:$J$9,Inputs!$G$6:$G$9),LOOKUP(W4722,Inputs!$J$6:$J$9,Inputs!$H$6:$H$9)),Inputs!$B$12),-Inputs!$B$12),NORM.INV(RAND(),LOOKUP(W4722,Inputs!$J$6:$J$9,Inputs!$G$6:$G$9),LOOKUP(W4722,Inputs!$J$6:$J$9,Inputs!$H$6:$H$9))),0),"" )</f>
        <v/>
      </c>
      <c r="N4722" s="26">
        <f>IF($A4722&lt;=Inputs!$B$13,IF(9&lt;=Inputs!$B$8,IF(Inputs!$B$12&gt;0,MAX(MIN(NORM.INV(RAND(),LOOKUP(X4722,Inputs!$J$6:$J$9,Inputs!$G$6:$G$9),LOOKUP(X4722,Inputs!$J$6:$J$9,Inputs!$H$6:$H$9)),Inputs!$B$12),-Inputs!$B$12),NORM.INV(RAND(),LOOKUP(X4722,Inputs!$J$6:$J$9,Inputs!$G$6:$G$9),LOOKUP(X4722,Inputs!$J$6:$J$9,Inputs!$H$6:$H$9))),0),"" )</f>
        <v/>
      </c>
      <c r="O4722" s="26">
        <f>IF($A4722&lt;=Inputs!$B$13,IF(10&lt;=Inputs!$B$8,IF(Inputs!$B$12&gt;0,MAX(MIN(NORM.INV(RAND(),LOOKUP(Y4722,Inputs!$J$6:$J$9,Inputs!$G$6:$G$9),LOOKUP(Y4722,Inputs!$J$6:$J$9,Inputs!$H$6:$H$9)),Inputs!$B$12),-Inputs!$B$12),NORM.INV(RAND(),LOOKUP(Y4722,Inputs!$J$6:$J$9,Inputs!$G$6:$G$9),LOOKUP(Y4722,Inputs!$J$6:$J$9,Inputs!$H$6:$H$9))),0),"" )</f>
        <v/>
      </c>
      <c r="P4722" s="31">
        <f>IF($A4722&lt;=Inputs!$B$13,RAND(),"")</f>
        <v/>
      </c>
      <c r="Q4722" s="31">
        <f>IF($A4722&lt;=Inputs!$B$13,RAND(),"")</f>
        <v/>
      </c>
      <c r="R4722" s="31">
        <f>IF($A4722&lt;=Inputs!$B$13,RAND(),"")</f>
        <v/>
      </c>
      <c r="S4722" s="31">
        <f>IF($A4722&lt;=Inputs!$B$13,RAND(),"")</f>
        <v/>
      </c>
      <c r="T4722" s="31">
        <f>IF($A4722&lt;=Inputs!$B$13,RAND(),"")</f>
        <v/>
      </c>
      <c r="U4722" s="31">
        <f>IF($A4722&lt;=Inputs!$B$13,RAND(),"")</f>
        <v/>
      </c>
      <c r="V4722" s="31">
        <f>IF($A4722&lt;=Inputs!$B$13,RAND(),"")</f>
        <v/>
      </c>
      <c r="W4722" s="31">
        <f>IF($A4722&lt;=Inputs!$B$13,RAND(),"")</f>
        <v/>
      </c>
      <c r="X4722" s="31">
        <f>IF($A4722&lt;=Inputs!$B$13,RAND(),"")</f>
        <v/>
      </c>
      <c r="Y4722" s="31">
        <f>IF($A4722&lt;=Inputs!$B$13,RAND(),"")</f>
        <v/>
      </c>
    </row>
    <row r="4723">
      <c r="A4723" t="n">
        <v>4718</v>
      </c>
      <c r="B4723" s="26">
        <f>IF($A4723&lt;=Inputs!$B$13,IF(Inputs!$B$8&gt;0,SUM(F4723:O4723)/Inputs!$B$8,0),"")</f>
        <v/>
      </c>
      <c r="C4723" s="27">
        <f>IF($A4723&lt;=Inputs!$B$13,B4723/100,"")</f>
        <v/>
      </c>
      <c r="D4723" s="28">
        <f>IF($A4723&lt;=Inputs!$B$13,C4723*Inputs!$B$7,"")</f>
        <v/>
      </c>
      <c r="E4723" s="29">
        <f>IF($A4723&lt;=Inputs!$B$13,IF(D4723&gt;0,1,0),"")</f>
        <v/>
      </c>
      <c r="F4723" s="26">
        <f>IF($A4723&lt;=Inputs!$B$13,IF(1&lt;=Inputs!$B$8,IF(Inputs!$B$12&gt;0,MAX(MIN(NORM.INV(RAND(),LOOKUP(P4723,Inputs!$J$6:$J$9,Inputs!$G$6:$G$9),LOOKUP(P4723,Inputs!$J$6:$J$9,Inputs!$H$6:$H$9)),Inputs!$B$12),-Inputs!$B$12),NORM.INV(RAND(),LOOKUP(P4723,Inputs!$J$6:$J$9,Inputs!$G$6:$G$9),LOOKUP(P4723,Inputs!$J$6:$J$9,Inputs!$H$6:$H$9))),0),"" )</f>
        <v/>
      </c>
      <c r="G4723" s="26">
        <f>IF($A4723&lt;=Inputs!$B$13,IF(2&lt;=Inputs!$B$8,IF(Inputs!$B$12&gt;0,MAX(MIN(NORM.INV(RAND(),LOOKUP(Q4723,Inputs!$J$6:$J$9,Inputs!$G$6:$G$9),LOOKUP(Q4723,Inputs!$J$6:$J$9,Inputs!$H$6:$H$9)),Inputs!$B$12),-Inputs!$B$12),NORM.INV(RAND(),LOOKUP(Q4723,Inputs!$J$6:$J$9,Inputs!$G$6:$G$9),LOOKUP(Q4723,Inputs!$J$6:$J$9,Inputs!$H$6:$H$9))),0),"" )</f>
        <v/>
      </c>
      <c r="H4723" s="26">
        <f>IF($A4723&lt;=Inputs!$B$13,IF(3&lt;=Inputs!$B$8,IF(Inputs!$B$12&gt;0,MAX(MIN(NORM.INV(RAND(),LOOKUP(R4723,Inputs!$J$6:$J$9,Inputs!$G$6:$G$9),LOOKUP(R4723,Inputs!$J$6:$J$9,Inputs!$H$6:$H$9)),Inputs!$B$12),-Inputs!$B$12),NORM.INV(RAND(),LOOKUP(R4723,Inputs!$J$6:$J$9,Inputs!$G$6:$G$9),LOOKUP(R4723,Inputs!$J$6:$J$9,Inputs!$H$6:$H$9))),0),"" )</f>
        <v/>
      </c>
      <c r="I4723" s="26">
        <f>IF($A4723&lt;=Inputs!$B$13,IF(4&lt;=Inputs!$B$8,IF(Inputs!$B$12&gt;0,MAX(MIN(NORM.INV(RAND(),LOOKUP(S4723,Inputs!$J$6:$J$9,Inputs!$G$6:$G$9),LOOKUP(S4723,Inputs!$J$6:$J$9,Inputs!$H$6:$H$9)),Inputs!$B$12),-Inputs!$B$12),NORM.INV(RAND(),LOOKUP(S4723,Inputs!$J$6:$J$9,Inputs!$G$6:$G$9),LOOKUP(S4723,Inputs!$J$6:$J$9,Inputs!$H$6:$H$9))),0),"" )</f>
        <v/>
      </c>
      <c r="J4723" s="26">
        <f>IF($A4723&lt;=Inputs!$B$13,IF(5&lt;=Inputs!$B$8,IF(Inputs!$B$12&gt;0,MAX(MIN(NORM.INV(RAND(),LOOKUP(T4723,Inputs!$J$6:$J$9,Inputs!$G$6:$G$9),LOOKUP(T4723,Inputs!$J$6:$J$9,Inputs!$H$6:$H$9)),Inputs!$B$12),-Inputs!$B$12),NORM.INV(RAND(),LOOKUP(T4723,Inputs!$J$6:$J$9,Inputs!$G$6:$G$9),LOOKUP(T4723,Inputs!$J$6:$J$9,Inputs!$H$6:$H$9))),0),"" )</f>
        <v/>
      </c>
      <c r="K4723" s="26">
        <f>IF($A4723&lt;=Inputs!$B$13,IF(6&lt;=Inputs!$B$8,IF(Inputs!$B$12&gt;0,MAX(MIN(NORM.INV(RAND(),LOOKUP(U4723,Inputs!$J$6:$J$9,Inputs!$G$6:$G$9),LOOKUP(U4723,Inputs!$J$6:$J$9,Inputs!$H$6:$H$9)),Inputs!$B$12),-Inputs!$B$12),NORM.INV(RAND(),LOOKUP(U4723,Inputs!$J$6:$J$9,Inputs!$G$6:$G$9),LOOKUP(U4723,Inputs!$J$6:$J$9,Inputs!$H$6:$H$9))),0),"" )</f>
        <v/>
      </c>
      <c r="L4723" s="26">
        <f>IF($A4723&lt;=Inputs!$B$13,IF(7&lt;=Inputs!$B$8,IF(Inputs!$B$12&gt;0,MAX(MIN(NORM.INV(RAND(),LOOKUP(V4723,Inputs!$J$6:$J$9,Inputs!$G$6:$G$9),LOOKUP(V4723,Inputs!$J$6:$J$9,Inputs!$H$6:$H$9)),Inputs!$B$12),-Inputs!$B$12),NORM.INV(RAND(),LOOKUP(V4723,Inputs!$J$6:$J$9,Inputs!$G$6:$G$9),LOOKUP(V4723,Inputs!$J$6:$J$9,Inputs!$H$6:$H$9))),0),"" )</f>
        <v/>
      </c>
      <c r="M4723" s="26">
        <f>IF($A4723&lt;=Inputs!$B$13,IF(8&lt;=Inputs!$B$8,IF(Inputs!$B$12&gt;0,MAX(MIN(NORM.INV(RAND(),LOOKUP(W4723,Inputs!$J$6:$J$9,Inputs!$G$6:$G$9),LOOKUP(W4723,Inputs!$J$6:$J$9,Inputs!$H$6:$H$9)),Inputs!$B$12),-Inputs!$B$12),NORM.INV(RAND(),LOOKUP(W4723,Inputs!$J$6:$J$9,Inputs!$G$6:$G$9),LOOKUP(W4723,Inputs!$J$6:$J$9,Inputs!$H$6:$H$9))),0),"" )</f>
        <v/>
      </c>
      <c r="N4723" s="26">
        <f>IF($A4723&lt;=Inputs!$B$13,IF(9&lt;=Inputs!$B$8,IF(Inputs!$B$12&gt;0,MAX(MIN(NORM.INV(RAND(),LOOKUP(X4723,Inputs!$J$6:$J$9,Inputs!$G$6:$G$9),LOOKUP(X4723,Inputs!$J$6:$J$9,Inputs!$H$6:$H$9)),Inputs!$B$12),-Inputs!$B$12),NORM.INV(RAND(),LOOKUP(X4723,Inputs!$J$6:$J$9,Inputs!$G$6:$G$9),LOOKUP(X4723,Inputs!$J$6:$J$9,Inputs!$H$6:$H$9))),0),"" )</f>
        <v/>
      </c>
      <c r="O4723" s="26">
        <f>IF($A4723&lt;=Inputs!$B$13,IF(10&lt;=Inputs!$B$8,IF(Inputs!$B$12&gt;0,MAX(MIN(NORM.INV(RAND(),LOOKUP(Y4723,Inputs!$J$6:$J$9,Inputs!$G$6:$G$9),LOOKUP(Y4723,Inputs!$J$6:$J$9,Inputs!$H$6:$H$9)),Inputs!$B$12),-Inputs!$B$12),NORM.INV(RAND(),LOOKUP(Y4723,Inputs!$J$6:$J$9,Inputs!$G$6:$G$9),LOOKUP(Y4723,Inputs!$J$6:$J$9,Inputs!$H$6:$H$9))),0),"" )</f>
        <v/>
      </c>
      <c r="P4723" s="31">
        <f>IF($A4723&lt;=Inputs!$B$13,RAND(),"")</f>
        <v/>
      </c>
      <c r="Q4723" s="31">
        <f>IF($A4723&lt;=Inputs!$B$13,RAND(),"")</f>
        <v/>
      </c>
      <c r="R4723" s="31">
        <f>IF($A4723&lt;=Inputs!$B$13,RAND(),"")</f>
        <v/>
      </c>
      <c r="S4723" s="31">
        <f>IF($A4723&lt;=Inputs!$B$13,RAND(),"")</f>
        <v/>
      </c>
      <c r="T4723" s="31">
        <f>IF($A4723&lt;=Inputs!$B$13,RAND(),"")</f>
        <v/>
      </c>
      <c r="U4723" s="31">
        <f>IF($A4723&lt;=Inputs!$B$13,RAND(),"")</f>
        <v/>
      </c>
      <c r="V4723" s="31">
        <f>IF($A4723&lt;=Inputs!$B$13,RAND(),"")</f>
        <v/>
      </c>
      <c r="W4723" s="31">
        <f>IF($A4723&lt;=Inputs!$B$13,RAND(),"")</f>
        <v/>
      </c>
      <c r="X4723" s="31">
        <f>IF($A4723&lt;=Inputs!$B$13,RAND(),"")</f>
        <v/>
      </c>
      <c r="Y4723" s="31">
        <f>IF($A4723&lt;=Inputs!$B$13,RAND(),"")</f>
        <v/>
      </c>
    </row>
    <row r="4724">
      <c r="A4724" t="n">
        <v>4719</v>
      </c>
      <c r="B4724" s="26">
        <f>IF($A4724&lt;=Inputs!$B$13,IF(Inputs!$B$8&gt;0,SUM(F4724:O4724)/Inputs!$B$8,0),"")</f>
        <v/>
      </c>
      <c r="C4724" s="27">
        <f>IF($A4724&lt;=Inputs!$B$13,B4724/100,"")</f>
        <v/>
      </c>
      <c r="D4724" s="28">
        <f>IF($A4724&lt;=Inputs!$B$13,C4724*Inputs!$B$7,"")</f>
        <v/>
      </c>
      <c r="E4724" s="29">
        <f>IF($A4724&lt;=Inputs!$B$13,IF(D4724&gt;0,1,0),"")</f>
        <v/>
      </c>
      <c r="F4724" s="26">
        <f>IF($A4724&lt;=Inputs!$B$13,IF(1&lt;=Inputs!$B$8,IF(Inputs!$B$12&gt;0,MAX(MIN(NORM.INV(RAND(),LOOKUP(P4724,Inputs!$J$6:$J$9,Inputs!$G$6:$G$9),LOOKUP(P4724,Inputs!$J$6:$J$9,Inputs!$H$6:$H$9)),Inputs!$B$12),-Inputs!$B$12),NORM.INV(RAND(),LOOKUP(P4724,Inputs!$J$6:$J$9,Inputs!$G$6:$G$9),LOOKUP(P4724,Inputs!$J$6:$J$9,Inputs!$H$6:$H$9))),0),"" )</f>
        <v/>
      </c>
      <c r="G4724" s="26">
        <f>IF($A4724&lt;=Inputs!$B$13,IF(2&lt;=Inputs!$B$8,IF(Inputs!$B$12&gt;0,MAX(MIN(NORM.INV(RAND(),LOOKUP(Q4724,Inputs!$J$6:$J$9,Inputs!$G$6:$G$9),LOOKUP(Q4724,Inputs!$J$6:$J$9,Inputs!$H$6:$H$9)),Inputs!$B$12),-Inputs!$B$12),NORM.INV(RAND(),LOOKUP(Q4724,Inputs!$J$6:$J$9,Inputs!$G$6:$G$9),LOOKUP(Q4724,Inputs!$J$6:$J$9,Inputs!$H$6:$H$9))),0),"" )</f>
        <v/>
      </c>
      <c r="H4724" s="26">
        <f>IF($A4724&lt;=Inputs!$B$13,IF(3&lt;=Inputs!$B$8,IF(Inputs!$B$12&gt;0,MAX(MIN(NORM.INV(RAND(),LOOKUP(R4724,Inputs!$J$6:$J$9,Inputs!$G$6:$G$9),LOOKUP(R4724,Inputs!$J$6:$J$9,Inputs!$H$6:$H$9)),Inputs!$B$12),-Inputs!$B$12),NORM.INV(RAND(),LOOKUP(R4724,Inputs!$J$6:$J$9,Inputs!$G$6:$G$9),LOOKUP(R4724,Inputs!$J$6:$J$9,Inputs!$H$6:$H$9))),0),"" )</f>
        <v/>
      </c>
      <c r="I4724" s="26">
        <f>IF($A4724&lt;=Inputs!$B$13,IF(4&lt;=Inputs!$B$8,IF(Inputs!$B$12&gt;0,MAX(MIN(NORM.INV(RAND(),LOOKUP(S4724,Inputs!$J$6:$J$9,Inputs!$G$6:$G$9),LOOKUP(S4724,Inputs!$J$6:$J$9,Inputs!$H$6:$H$9)),Inputs!$B$12),-Inputs!$B$12),NORM.INV(RAND(),LOOKUP(S4724,Inputs!$J$6:$J$9,Inputs!$G$6:$G$9),LOOKUP(S4724,Inputs!$J$6:$J$9,Inputs!$H$6:$H$9))),0),"" )</f>
        <v/>
      </c>
      <c r="J4724" s="26">
        <f>IF($A4724&lt;=Inputs!$B$13,IF(5&lt;=Inputs!$B$8,IF(Inputs!$B$12&gt;0,MAX(MIN(NORM.INV(RAND(),LOOKUP(T4724,Inputs!$J$6:$J$9,Inputs!$G$6:$G$9),LOOKUP(T4724,Inputs!$J$6:$J$9,Inputs!$H$6:$H$9)),Inputs!$B$12),-Inputs!$B$12),NORM.INV(RAND(),LOOKUP(T4724,Inputs!$J$6:$J$9,Inputs!$G$6:$G$9),LOOKUP(T4724,Inputs!$J$6:$J$9,Inputs!$H$6:$H$9))),0),"" )</f>
        <v/>
      </c>
      <c r="K4724" s="26">
        <f>IF($A4724&lt;=Inputs!$B$13,IF(6&lt;=Inputs!$B$8,IF(Inputs!$B$12&gt;0,MAX(MIN(NORM.INV(RAND(),LOOKUP(U4724,Inputs!$J$6:$J$9,Inputs!$G$6:$G$9),LOOKUP(U4724,Inputs!$J$6:$J$9,Inputs!$H$6:$H$9)),Inputs!$B$12),-Inputs!$B$12),NORM.INV(RAND(),LOOKUP(U4724,Inputs!$J$6:$J$9,Inputs!$G$6:$G$9),LOOKUP(U4724,Inputs!$J$6:$J$9,Inputs!$H$6:$H$9))),0),"" )</f>
        <v/>
      </c>
      <c r="L4724" s="26">
        <f>IF($A4724&lt;=Inputs!$B$13,IF(7&lt;=Inputs!$B$8,IF(Inputs!$B$12&gt;0,MAX(MIN(NORM.INV(RAND(),LOOKUP(V4724,Inputs!$J$6:$J$9,Inputs!$G$6:$G$9),LOOKUP(V4724,Inputs!$J$6:$J$9,Inputs!$H$6:$H$9)),Inputs!$B$12),-Inputs!$B$12),NORM.INV(RAND(),LOOKUP(V4724,Inputs!$J$6:$J$9,Inputs!$G$6:$G$9),LOOKUP(V4724,Inputs!$J$6:$J$9,Inputs!$H$6:$H$9))),0),"" )</f>
        <v/>
      </c>
      <c r="M4724" s="26">
        <f>IF($A4724&lt;=Inputs!$B$13,IF(8&lt;=Inputs!$B$8,IF(Inputs!$B$12&gt;0,MAX(MIN(NORM.INV(RAND(),LOOKUP(W4724,Inputs!$J$6:$J$9,Inputs!$G$6:$G$9),LOOKUP(W4724,Inputs!$J$6:$J$9,Inputs!$H$6:$H$9)),Inputs!$B$12),-Inputs!$B$12),NORM.INV(RAND(),LOOKUP(W4724,Inputs!$J$6:$J$9,Inputs!$G$6:$G$9),LOOKUP(W4724,Inputs!$J$6:$J$9,Inputs!$H$6:$H$9))),0),"" )</f>
        <v/>
      </c>
      <c r="N4724" s="26">
        <f>IF($A4724&lt;=Inputs!$B$13,IF(9&lt;=Inputs!$B$8,IF(Inputs!$B$12&gt;0,MAX(MIN(NORM.INV(RAND(),LOOKUP(X4724,Inputs!$J$6:$J$9,Inputs!$G$6:$G$9),LOOKUP(X4724,Inputs!$J$6:$J$9,Inputs!$H$6:$H$9)),Inputs!$B$12),-Inputs!$B$12),NORM.INV(RAND(),LOOKUP(X4724,Inputs!$J$6:$J$9,Inputs!$G$6:$G$9),LOOKUP(X4724,Inputs!$J$6:$J$9,Inputs!$H$6:$H$9))),0),"" )</f>
        <v/>
      </c>
      <c r="O4724" s="26">
        <f>IF($A4724&lt;=Inputs!$B$13,IF(10&lt;=Inputs!$B$8,IF(Inputs!$B$12&gt;0,MAX(MIN(NORM.INV(RAND(),LOOKUP(Y4724,Inputs!$J$6:$J$9,Inputs!$G$6:$G$9),LOOKUP(Y4724,Inputs!$J$6:$J$9,Inputs!$H$6:$H$9)),Inputs!$B$12),-Inputs!$B$12),NORM.INV(RAND(),LOOKUP(Y4724,Inputs!$J$6:$J$9,Inputs!$G$6:$G$9),LOOKUP(Y4724,Inputs!$J$6:$J$9,Inputs!$H$6:$H$9))),0),"" )</f>
        <v/>
      </c>
      <c r="P4724" s="31">
        <f>IF($A4724&lt;=Inputs!$B$13,RAND(),"")</f>
        <v/>
      </c>
      <c r="Q4724" s="31">
        <f>IF($A4724&lt;=Inputs!$B$13,RAND(),"")</f>
        <v/>
      </c>
      <c r="R4724" s="31">
        <f>IF($A4724&lt;=Inputs!$B$13,RAND(),"")</f>
        <v/>
      </c>
      <c r="S4724" s="31">
        <f>IF($A4724&lt;=Inputs!$B$13,RAND(),"")</f>
        <v/>
      </c>
      <c r="T4724" s="31">
        <f>IF($A4724&lt;=Inputs!$B$13,RAND(),"")</f>
        <v/>
      </c>
      <c r="U4724" s="31">
        <f>IF($A4724&lt;=Inputs!$B$13,RAND(),"")</f>
        <v/>
      </c>
      <c r="V4724" s="31">
        <f>IF($A4724&lt;=Inputs!$B$13,RAND(),"")</f>
        <v/>
      </c>
      <c r="W4724" s="31">
        <f>IF($A4724&lt;=Inputs!$B$13,RAND(),"")</f>
        <v/>
      </c>
      <c r="X4724" s="31">
        <f>IF($A4724&lt;=Inputs!$B$13,RAND(),"")</f>
        <v/>
      </c>
      <c r="Y4724" s="31">
        <f>IF($A4724&lt;=Inputs!$B$13,RAND(),"")</f>
        <v/>
      </c>
    </row>
    <row r="4725">
      <c r="A4725" t="n">
        <v>4720</v>
      </c>
      <c r="B4725" s="26">
        <f>IF($A4725&lt;=Inputs!$B$13,IF(Inputs!$B$8&gt;0,SUM(F4725:O4725)/Inputs!$B$8,0),"")</f>
        <v/>
      </c>
      <c r="C4725" s="27">
        <f>IF($A4725&lt;=Inputs!$B$13,B4725/100,"")</f>
        <v/>
      </c>
      <c r="D4725" s="28">
        <f>IF($A4725&lt;=Inputs!$B$13,C4725*Inputs!$B$7,"")</f>
        <v/>
      </c>
      <c r="E4725" s="29">
        <f>IF($A4725&lt;=Inputs!$B$13,IF(D4725&gt;0,1,0),"")</f>
        <v/>
      </c>
      <c r="F4725" s="26">
        <f>IF($A4725&lt;=Inputs!$B$13,IF(1&lt;=Inputs!$B$8,IF(Inputs!$B$12&gt;0,MAX(MIN(NORM.INV(RAND(),LOOKUP(P4725,Inputs!$J$6:$J$9,Inputs!$G$6:$G$9),LOOKUP(P4725,Inputs!$J$6:$J$9,Inputs!$H$6:$H$9)),Inputs!$B$12),-Inputs!$B$12),NORM.INV(RAND(),LOOKUP(P4725,Inputs!$J$6:$J$9,Inputs!$G$6:$G$9),LOOKUP(P4725,Inputs!$J$6:$J$9,Inputs!$H$6:$H$9))),0),"" )</f>
        <v/>
      </c>
      <c r="G4725" s="26">
        <f>IF($A4725&lt;=Inputs!$B$13,IF(2&lt;=Inputs!$B$8,IF(Inputs!$B$12&gt;0,MAX(MIN(NORM.INV(RAND(),LOOKUP(Q4725,Inputs!$J$6:$J$9,Inputs!$G$6:$G$9),LOOKUP(Q4725,Inputs!$J$6:$J$9,Inputs!$H$6:$H$9)),Inputs!$B$12),-Inputs!$B$12),NORM.INV(RAND(),LOOKUP(Q4725,Inputs!$J$6:$J$9,Inputs!$G$6:$G$9),LOOKUP(Q4725,Inputs!$J$6:$J$9,Inputs!$H$6:$H$9))),0),"" )</f>
        <v/>
      </c>
      <c r="H4725" s="26">
        <f>IF($A4725&lt;=Inputs!$B$13,IF(3&lt;=Inputs!$B$8,IF(Inputs!$B$12&gt;0,MAX(MIN(NORM.INV(RAND(),LOOKUP(R4725,Inputs!$J$6:$J$9,Inputs!$G$6:$G$9),LOOKUP(R4725,Inputs!$J$6:$J$9,Inputs!$H$6:$H$9)),Inputs!$B$12),-Inputs!$B$12),NORM.INV(RAND(),LOOKUP(R4725,Inputs!$J$6:$J$9,Inputs!$G$6:$G$9),LOOKUP(R4725,Inputs!$J$6:$J$9,Inputs!$H$6:$H$9))),0),"" )</f>
        <v/>
      </c>
      <c r="I4725" s="26">
        <f>IF($A4725&lt;=Inputs!$B$13,IF(4&lt;=Inputs!$B$8,IF(Inputs!$B$12&gt;0,MAX(MIN(NORM.INV(RAND(),LOOKUP(S4725,Inputs!$J$6:$J$9,Inputs!$G$6:$G$9),LOOKUP(S4725,Inputs!$J$6:$J$9,Inputs!$H$6:$H$9)),Inputs!$B$12),-Inputs!$B$12),NORM.INV(RAND(),LOOKUP(S4725,Inputs!$J$6:$J$9,Inputs!$G$6:$G$9),LOOKUP(S4725,Inputs!$J$6:$J$9,Inputs!$H$6:$H$9))),0),"" )</f>
        <v/>
      </c>
      <c r="J4725" s="26">
        <f>IF($A4725&lt;=Inputs!$B$13,IF(5&lt;=Inputs!$B$8,IF(Inputs!$B$12&gt;0,MAX(MIN(NORM.INV(RAND(),LOOKUP(T4725,Inputs!$J$6:$J$9,Inputs!$G$6:$G$9),LOOKUP(T4725,Inputs!$J$6:$J$9,Inputs!$H$6:$H$9)),Inputs!$B$12),-Inputs!$B$12),NORM.INV(RAND(),LOOKUP(T4725,Inputs!$J$6:$J$9,Inputs!$G$6:$G$9),LOOKUP(T4725,Inputs!$J$6:$J$9,Inputs!$H$6:$H$9))),0),"" )</f>
        <v/>
      </c>
      <c r="K4725" s="26">
        <f>IF($A4725&lt;=Inputs!$B$13,IF(6&lt;=Inputs!$B$8,IF(Inputs!$B$12&gt;0,MAX(MIN(NORM.INV(RAND(),LOOKUP(U4725,Inputs!$J$6:$J$9,Inputs!$G$6:$G$9),LOOKUP(U4725,Inputs!$J$6:$J$9,Inputs!$H$6:$H$9)),Inputs!$B$12),-Inputs!$B$12),NORM.INV(RAND(),LOOKUP(U4725,Inputs!$J$6:$J$9,Inputs!$G$6:$G$9),LOOKUP(U4725,Inputs!$J$6:$J$9,Inputs!$H$6:$H$9))),0),"" )</f>
        <v/>
      </c>
      <c r="L4725" s="26">
        <f>IF($A4725&lt;=Inputs!$B$13,IF(7&lt;=Inputs!$B$8,IF(Inputs!$B$12&gt;0,MAX(MIN(NORM.INV(RAND(),LOOKUP(V4725,Inputs!$J$6:$J$9,Inputs!$G$6:$G$9),LOOKUP(V4725,Inputs!$J$6:$J$9,Inputs!$H$6:$H$9)),Inputs!$B$12),-Inputs!$B$12),NORM.INV(RAND(),LOOKUP(V4725,Inputs!$J$6:$J$9,Inputs!$G$6:$G$9),LOOKUP(V4725,Inputs!$J$6:$J$9,Inputs!$H$6:$H$9))),0),"" )</f>
        <v/>
      </c>
      <c r="M4725" s="26">
        <f>IF($A4725&lt;=Inputs!$B$13,IF(8&lt;=Inputs!$B$8,IF(Inputs!$B$12&gt;0,MAX(MIN(NORM.INV(RAND(),LOOKUP(W4725,Inputs!$J$6:$J$9,Inputs!$G$6:$G$9),LOOKUP(W4725,Inputs!$J$6:$J$9,Inputs!$H$6:$H$9)),Inputs!$B$12),-Inputs!$B$12),NORM.INV(RAND(),LOOKUP(W4725,Inputs!$J$6:$J$9,Inputs!$G$6:$G$9),LOOKUP(W4725,Inputs!$J$6:$J$9,Inputs!$H$6:$H$9))),0),"" )</f>
        <v/>
      </c>
      <c r="N4725" s="26">
        <f>IF($A4725&lt;=Inputs!$B$13,IF(9&lt;=Inputs!$B$8,IF(Inputs!$B$12&gt;0,MAX(MIN(NORM.INV(RAND(),LOOKUP(X4725,Inputs!$J$6:$J$9,Inputs!$G$6:$G$9),LOOKUP(X4725,Inputs!$J$6:$J$9,Inputs!$H$6:$H$9)),Inputs!$B$12),-Inputs!$B$12),NORM.INV(RAND(),LOOKUP(X4725,Inputs!$J$6:$J$9,Inputs!$G$6:$G$9),LOOKUP(X4725,Inputs!$J$6:$J$9,Inputs!$H$6:$H$9))),0),"" )</f>
        <v/>
      </c>
      <c r="O4725" s="26">
        <f>IF($A4725&lt;=Inputs!$B$13,IF(10&lt;=Inputs!$B$8,IF(Inputs!$B$12&gt;0,MAX(MIN(NORM.INV(RAND(),LOOKUP(Y4725,Inputs!$J$6:$J$9,Inputs!$G$6:$G$9),LOOKUP(Y4725,Inputs!$J$6:$J$9,Inputs!$H$6:$H$9)),Inputs!$B$12),-Inputs!$B$12),NORM.INV(RAND(),LOOKUP(Y4725,Inputs!$J$6:$J$9,Inputs!$G$6:$G$9),LOOKUP(Y4725,Inputs!$J$6:$J$9,Inputs!$H$6:$H$9))),0),"" )</f>
        <v/>
      </c>
      <c r="P4725" s="31">
        <f>IF($A4725&lt;=Inputs!$B$13,RAND(),"")</f>
        <v/>
      </c>
      <c r="Q4725" s="31">
        <f>IF($A4725&lt;=Inputs!$B$13,RAND(),"")</f>
        <v/>
      </c>
      <c r="R4725" s="31">
        <f>IF($A4725&lt;=Inputs!$B$13,RAND(),"")</f>
        <v/>
      </c>
      <c r="S4725" s="31">
        <f>IF($A4725&lt;=Inputs!$B$13,RAND(),"")</f>
        <v/>
      </c>
      <c r="T4725" s="31">
        <f>IF($A4725&lt;=Inputs!$B$13,RAND(),"")</f>
        <v/>
      </c>
      <c r="U4725" s="31">
        <f>IF($A4725&lt;=Inputs!$B$13,RAND(),"")</f>
        <v/>
      </c>
      <c r="V4725" s="31">
        <f>IF($A4725&lt;=Inputs!$B$13,RAND(),"")</f>
        <v/>
      </c>
      <c r="W4725" s="31">
        <f>IF($A4725&lt;=Inputs!$B$13,RAND(),"")</f>
        <v/>
      </c>
      <c r="X4725" s="31">
        <f>IF($A4725&lt;=Inputs!$B$13,RAND(),"")</f>
        <v/>
      </c>
      <c r="Y4725" s="31">
        <f>IF($A4725&lt;=Inputs!$B$13,RAND(),"")</f>
        <v/>
      </c>
    </row>
    <row r="4726">
      <c r="A4726" t="n">
        <v>4721</v>
      </c>
      <c r="B4726" s="26">
        <f>IF($A4726&lt;=Inputs!$B$13,IF(Inputs!$B$8&gt;0,SUM(F4726:O4726)/Inputs!$B$8,0),"")</f>
        <v/>
      </c>
      <c r="C4726" s="27">
        <f>IF($A4726&lt;=Inputs!$B$13,B4726/100,"")</f>
        <v/>
      </c>
      <c r="D4726" s="28">
        <f>IF($A4726&lt;=Inputs!$B$13,C4726*Inputs!$B$7,"")</f>
        <v/>
      </c>
      <c r="E4726" s="29">
        <f>IF($A4726&lt;=Inputs!$B$13,IF(D4726&gt;0,1,0),"")</f>
        <v/>
      </c>
      <c r="F4726" s="26">
        <f>IF($A4726&lt;=Inputs!$B$13,IF(1&lt;=Inputs!$B$8,IF(Inputs!$B$12&gt;0,MAX(MIN(NORM.INV(RAND(),LOOKUP(P4726,Inputs!$J$6:$J$9,Inputs!$G$6:$G$9),LOOKUP(P4726,Inputs!$J$6:$J$9,Inputs!$H$6:$H$9)),Inputs!$B$12),-Inputs!$B$12),NORM.INV(RAND(),LOOKUP(P4726,Inputs!$J$6:$J$9,Inputs!$G$6:$G$9),LOOKUP(P4726,Inputs!$J$6:$J$9,Inputs!$H$6:$H$9))),0),"" )</f>
        <v/>
      </c>
      <c r="G4726" s="26">
        <f>IF($A4726&lt;=Inputs!$B$13,IF(2&lt;=Inputs!$B$8,IF(Inputs!$B$12&gt;0,MAX(MIN(NORM.INV(RAND(),LOOKUP(Q4726,Inputs!$J$6:$J$9,Inputs!$G$6:$G$9),LOOKUP(Q4726,Inputs!$J$6:$J$9,Inputs!$H$6:$H$9)),Inputs!$B$12),-Inputs!$B$12),NORM.INV(RAND(),LOOKUP(Q4726,Inputs!$J$6:$J$9,Inputs!$G$6:$G$9),LOOKUP(Q4726,Inputs!$J$6:$J$9,Inputs!$H$6:$H$9))),0),"" )</f>
        <v/>
      </c>
      <c r="H4726" s="26">
        <f>IF($A4726&lt;=Inputs!$B$13,IF(3&lt;=Inputs!$B$8,IF(Inputs!$B$12&gt;0,MAX(MIN(NORM.INV(RAND(),LOOKUP(R4726,Inputs!$J$6:$J$9,Inputs!$G$6:$G$9),LOOKUP(R4726,Inputs!$J$6:$J$9,Inputs!$H$6:$H$9)),Inputs!$B$12),-Inputs!$B$12),NORM.INV(RAND(),LOOKUP(R4726,Inputs!$J$6:$J$9,Inputs!$G$6:$G$9),LOOKUP(R4726,Inputs!$J$6:$J$9,Inputs!$H$6:$H$9))),0),"" )</f>
        <v/>
      </c>
      <c r="I4726" s="26">
        <f>IF($A4726&lt;=Inputs!$B$13,IF(4&lt;=Inputs!$B$8,IF(Inputs!$B$12&gt;0,MAX(MIN(NORM.INV(RAND(),LOOKUP(S4726,Inputs!$J$6:$J$9,Inputs!$G$6:$G$9),LOOKUP(S4726,Inputs!$J$6:$J$9,Inputs!$H$6:$H$9)),Inputs!$B$12),-Inputs!$B$12),NORM.INV(RAND(),LOOKUP(S4726,Inputs!$J$6:$J$9,Inputs!$G$6:$G$9),LOOKUP(S4726,Inputs!$J$6:$J$9,Inputs!$H$6:$H$9))),0),"" )</f>
        <v/>
      </c>
      <c r="J4726" s="26">
        <f>IF($A4726&lt;=Inputs!$B$13,IF(5&lt;=Inputs!$B$8,IF(Inputs!$B$12&gt;0,MAX(MIN(NORM.INV(RAND(),LOOKUP(T4726,Inputs!$J$6:$J$9,Inputs!$G$6:$G$9),LOOKUP(T4726,Inputs!$J$6:$J$9,Inputs!$H$6:$H$9)),Inputs!$B$12),-Inputs!$B$12),NORM.INV(RAND(),LOOKUP(T4726,Inputs!$J$6:$J$9,Inputs!$G$6:$G$9),LOOKUP(T4726,Inputs!$J$6:$J$9,Inputs!$H$6:$H$9))),0),"" )</f>
        <v/>
      </c>
      <c r="K4726" s="26">
        <f>IF($A4726&lt;=Inputs!$B$13,IF(6&lt;=Inputs!$B$8,IF(Inputs!$B$12&gt;0,MAX(MIN(NORM.INV(RAND(),LOOKUP(U4726,Inputs!$J$6:$J$9,Inputs!$G$6:$G$9),LOOKUP(U4726,Inputs!$J$6:$J$9,Inputs!$H$6:$H$9)),Inputs!$B$12),-Inputs!$B$12),NORM.INV(RAND(),LOOKUP(U4726,Inputs!$J$6:$J$9,Inputs!$G$6:$G$9),LOOKUP(U4726,Inputs!$J$6:$J$9,Inputs!$H$6:$H$9))),0),"" )</f>
        <v/>
      </c>
      <c r="L4726" s="26">
        <f>IF($A4726&lt;=Inputs!$B$13,IF(7&lt;=Inputs!$B$8,IF(Inputs!$B$12&gt;0,MAX(MIN(NORM.INV(RAND(),LOOKUP(V4726,Inputs!$J$6:$J$9,Inputs!$G$6:$G$9),LOOKUP(V4726,Inputs!$J$6:$J$9,Inputs!$H$6:$H$9)),Inputs!$B$12),-Inputs!$B$12),NORM.INV(RAND(),LOOKUP(V4726,Inputs!$J$6:$J$9,Inputs!$G$6:$G$9),LOOKUP(V4726,Inputs!$J$6:$J$9,Inputs!$H$6:$H$9))),0),"" )</f>
        <v/>
      </c>
      <c r="M4726" s="26">
        <f>IF($A4726&lt;=Inputs!$B$13,IF(8&lt;=Inputs!$B$8,IF(Inputs!$B$12&gt;0,MAX(MIN(NORM.INV(RAND(),LOOKUP(W4726,Inputs!$J$6:$J$9,Inputs!$G$6:$G$9),LOOKUP(W4726,Inputs!$J$6:$J$9,Inputs!$H$6:$H$9)),Inputs!$B$12),-Inputs!$B$12),NORM.INV(RAND(),LOOKUP(W4726,Inputs!$J$6:$J$9,Inputs!$G$6:$G$9),LOOKUP(W4726,Inputs!$J$6:$J$9,Inputs!$H$6:$H$9))),0),"" )</f>
        <v/>
      </c>
      <c r="N4726" s="26">
        <f>IF($A4726&lt;=Inputs!$B$13,IF(9&lt;=Inputs!$B$8,IF(Inputs!$B$12&gt;0,MAX(MIN(NORM.INV(RAND(),LOOKUP(X4726,Inputs!$J$6:$J$9,Inputs!$G$6:$G$9),LOOKUP(X4726,Inputs!$J$6:$J$9,Inputs!$H$6:$H$9)),Inputs!$B$12),-Inputs!$B$12),NORM.INV(RAND(),LOOKUP(X4726,Inputs!$J$6:$J$9,Inputs!$G$6:$G$9),LOOKUP(X4726,Inputs!$J$6:$J$9,Inputs!$H$6:$H$9))),0),"" )</f>
        <v/>
      </c>
      <c r="O4726" s="26">
        <f>IF($A4726&lt;=Inputs!$B$13,IF(10&lt;=Inputs!$B$8,IF(Inputs!$B$12&gt;0,MAX(MIN(NORM.INV(RAND(),LOOKUP(Y4726,Inputs!$J$6:$J$9,Inputs!$G$6:$G$9),LOOKUP(Y4726,Inputs!$J$6:$J$9,Inputs!$H$6:$H$9)),Inputs!$B$12),-Inputs!$B$12),NORM.INV(RAND(),LOOKUP(Y4726,Inputs!$J$6:$J$9,Inputs!$G$6:$G$9),LOOKUP(Y4726,Inputs!$J$6:$J$9,Inputs!$H$6:$H$9))),0),"" )</f>
        <v/>
      </c>
      <c r="P4726" s="31">
        <f>IF($A4726&lt;=Inputs!$B$13,RAND(),"")</f>
        <v/>
      </c>
      <c r="Q4726" s="31">
        <f>IF($A4726&lt;=Inputs!$B$13,RAND(),"")</f>
        <v/>
      </c>
      <c r="R4726" s="31">
        <f>IF($A4726&lt;=Inputs!$B$13,RAND(),"")</f>
        <v/>
      </c>
      <c r="S4726" s="31">
        <f>IF($A4726&lt;=Inputs!$B$13,RAND(),"")</f>
        <v/>
      </c>
      <c r="T4726" s="31">
        <f>IF($A4726&lt;=Inputs!$B$13,RAND(),"")</f>
        <v/>
      </c>
      <c r="U4726" s="31">
        <f>IF($A4726&lt;=Inputs!$B$13,RAND(),"")</f>
        <v/>
      </c>
      <c r="V4726" s="31">
        <f>IF($A4726&lt;=Inputs!$B$13,RAND(),"")</f>
        <v/>
      </c>
      <c r="W4726" s="31">
        <f>IF($A4726&lt;=Inputs!$B$13,RAND(),"")</f>
        <v/>
      </c>
      <c r="X4726" s="31">
        <f>IF($A4726&lt;=Inputs!$B$13,RAND(),"")</f>
        <v/>
      </c>
      <c r="Y4726" s="31">
        <f>IF($A4726&lt;=Inputs!$B$13,RAND(),"")</f>
        <v/>
      </c>
    </row>
    <row r="4727">
      <c r="A4727" t="n">
        <v>4722</v>
      </c>
      <c r="B4727" s="26">
        <f>IF($A4727&lt;=Inputs!$B$13,IF(Inputs!$B$8&gt;0,SUM(F4727:O4727)/Inputs!$B$8,0),"")</f>
        <v/>
      </c>
      <c r="C4727" s="27">
        <f>IF($A4727&lt;=Inputs!$B$13,B4727/100,"")</f>
        <v/>
      </c>
      <c r="D4727" s="28">
        <f>IF($A4727&lt;=Inputs!$B$13,C4727*Inputs!$B$7,"")</f>
        <v/>
      </c>
      <c r="E4727" s="29">
        <f>IF($A4727&lt;=Inputs!$B$13,IF(D4727&gt;0,1,0),"")</f>
        <v/>
      </c>
      <c r="F4727" s="26">
        <f>IF($A4727&lt;=Inputs!$B$13,IF(1&lt;=Inputs!$B$8,IF(Inputs!$B$12&gt;0,MAX(MIN(NORM.INV(RAND(),LOOKUP(P4727,Inputs!$J$6:$J$9,Inputs!$G$6:$G$9),LOOKUP(P4727,Inputs!$J$6:$J$9,Inputs!$H$6:$H$9)),Inputs!$B$12),-Inputs!$B$12),NORM.INV(RAND(),LOOKUP(P4727,Inputs!$J$6:$J$9,Inputs!$G$6:$G$9),LOOKUP(P4727,Inputs!$J$6:$J$9,Inputs!$H$6:$H$9))),0),"" )</f>
        <v/>
      </c>
      <c r="G4727" s="26">
        <f>IF($A4727&lt;=Inputs!$B$13,IF(2&lt;=Inputs!$B$8,IF(Inputs!$B$12&gt;0,MAX(MIN(NORM.INV(RAND(),LOOKUP(Q4727,Inputs!$J$6:$J$9,Inputs!$G$6:$G$9),LOOKUP(Q4727,Inputs!$J$6:$J$9,Inputs!$H$6:$H$9)),Inputs!$B$12),-Inputs!$B$12),NORM.INV(RAND(),LOOKUP(Q4727,Inputs!$J$6:$J$9,Inputs!$G$6:$G$9),LOOKUP(Q4727,Inputs!$J$6:$J$9,Inputs!$H$6:$H$9))),0),"" )</f>
        <v/>
      </c>
      <c r="H4727" s="26">
        <f>IF($A4727&lt;=Inputs!$B$13,IF(3&lt;=Inputs!$B$8,IF(Inputs!$B$12&gt;0,MAX(MIN(NORM.INV(RAND(),LOOKUP(R4727,Inputs!$J$6:$J$9,Inputs!$G$6:$G$9),LOOKUP(R4727,Inputs!$J$6:$J$9,Inputs!$H$6:$H$9)),Inputs!$B$12),-Inputs!$B$12),NORM.INV(RAND(),LOOKUP(R4727,Inputs!$J$6:$J$9,Inputs!$G$6:$G$9),LOOKUP(R4727,Inputs!$J$6:$J$9,Inputs!$H$6:$H$9))),0),"" )</f>
        <v/>
      </c>
      <c r="I4727" s="26">
        <f>IF($A4727&lt;=Inputs!$B$13,IF(4&lt;=Inputs!$B$8,IF(Inputs!$B$12&gt;0,MAX(MIN(NORM.INV(RAND(),LOOKUP(S4727,Inputs!$J$6:$J$9,Inputs!$G$6:$G$9),LOOKUP(S4727,Inputs!$J$6:$J$9,Inputs!$H$6:$H$9)),Inputs!$B$12),-Inputs!$B$12),NORM.INV(RAND(),LOOKUP(S4727,Inputs!$J$6:$J$9,Inputs!$G$6:$G$9),LOOKUP(S4727,Inputs!$J$6:$J$9,Inputs!$H$6:$H$9))),0),"" )</f>
        <v/>
      </c>
      <c r="J4727" s="26">
        <f>IF($A4727&lt;=Inputs!$B$13,IF(5&lt;=Inputs!$B$8,IF(Inputs!$B$12&gt;0,MAX(MIN(NORM.INV(RAND(),LOOKUP(T4727,Inputs!$J$6:$J$9,Inputs!$G$6:$G$9),LOOKUP(T4727,Inputs!$J$6:$J$9,Inputs!$H$6:$H$9)),Inputs!$B$12),-Inputs!$B$12),NORM.INV(RAND(),LOOKUP(T4727,Inputs!$J$6:$J$9,Inputs!$G$6:$G$9),LOOKUP(T4727,Inputs!$J$6:$J$9,Inputs!$H$6:$H$9))),0),"" )</f>
        <v/>
      </c>
      <c r="K4727" s="26">
        <f>IF($A4727&lt;=Inputs!$B$13,IF(6&lt;=Inputs!$B$8,IF(Inputs!$B$12&gt;0,MAX(MIN(NORM.INV(RAND(),LOOKUP(U4727,Inputs!$J$6:$J$9,Inputs!$G$6:$G$9),LOOKUP(U4727,Inputs!$J$6:$J$9,Inputs!$H$6:$H$9)),Inputs!$B$12),-Inputs!$B$12),NORM.INV(RAND(),LOOKUP(U4727,Inputs!$J$6:$J$9,Inputs!$G$6:$G$9),LOOKUP(U4727,Inputs!$J$6:$J$9,Inputs!$H$6:$H$9))),0),"" )</f>
        <v/>
      </c>
      <c r="L4727" s="26">
        <f>IF($A4727&lt;=Inputs!$B$13,IF(7&lt;=Inputs!$B$8,IF(Inputs!$B$12&gt;0,MAX(MIN(NORM.INV(RAND(),LOOKUP(V4727,Inputs!$J$6:$J$9,Inputs!$G$6:$G$9),LOOKUP(V4727,Inputs!$J$6:$J$9,Inputs!$H$6:$H$9)),Inputs!$B$12),-Inputs!$B$12),NORM.INV(RAND(),LOOKUP(V4727,Inputs!$J$6:$J$9,Inputs!$G$6:$G$9),LOOKUP(V4727,Inputs!$J$6:$J$9,Inputs!$H$6:$H$9))),0),"" )</f>
        <v/>
      </c>
      <c r="M4727" s="26">
        <f>IF($A4727&lt;=Inputs!$B$13,IF(8&lt;=Inputs!$B$8,IF(Inputs!$B$12&gt;0,MAX(MIN(NORM.INV(RAND(),LOOKUP(W4727,Inputs!$J$6:$J$9,Inputs!$G$6:$G$9),LOOKUP(W4727,Inputs!$J$6:$J$9,Inputs!$H$6:$H$9)),Inputs!$B$12),-Inputs!$B$12),NORM.INV(RAND(),LOOKUP(W4727,Inputs!$J$6:$J$9,Inputs!$G$6:$G$9),LOOKUP(W4727,Inputs!$J$6:$J$9,Inputs!$H$6:$H$9))),0),"" )</f>
        <v/>
      </c>
      <c r="N4727" s="26">
        <f>IF($A4727&lt;=Inputs!$B$13,IF(9&lt;=Inputs!$B$8,IF(Inputs!$B$12&gt;0,MAX(MIN(NORM.INV(RAND(),LOOKUP(X4727,Inputs!$J$6:$J$9,Inputs!$G$6:$G$9),LOOKUP(X4727,Inputs!$J$6:$J$9,Inputs!$H$6:$H$9)),Inputs!$B$12),-Inputs!$B$12),NORM.INV(RAND(),LOOKUP(X4727,Inputs!$J$6:$J$9,Inputs!$G$6:$G$9),LOOKUP(X4727,Inputs!$J$6:$J$9,Inputs!$H$6:$H$9))),0),"" )</f>
        <v/>
      </c>
      <c r="O4727" s="26">
        <f>IF($A4727&lt;=Inputs!$B$13,IF(10&lt;=Inputs!$B$8,IF(Inputs!$B$12&gt;0,MAX(MIN(NORM.INV(RAND(),LOOKUP(Y4727,Inputs!$J$6:$J$9,Inputs!$G$6:$G$9),LOOKUP(Y4727,Inputs!$J$6:$J$9,Inputs!$H$6:$H$9)),Inputs!$B$12),-Inputs!$B$12),NORM.INV(RAND(),LOOKUP(Y4727,Inputs!$J$6:$J$9,Inputs!$G$6:$G$9),LOOKUP(Y4727,Inputs!$J$6:$J$9,Inputs!$H$6:$H$9))),0),"" )</f>
        <v/>
      </c>
      <c r="P4727" s="31">
        <f>IF($A4727&lt;=Inputs!$B$13,RAND(),"")</f>
        <v/>
      </c>
      <c r="Q4727" s="31">
        <f>IF($A4727&lt;=Inputs!$B$13,RAND(),"")</f>
        <v/>
      </c>
      <c r="R4727" s="31">
        <f>IF($A4727&lt;=Inputs!$B$13,RAND(),"")</f>
        <v/>
      </c>
      <c r="S4727" s="31">
        <f>IF($A4727&lt;=Inputs!$B$13,RAND(),"")</f>
        <v/>
      </c>
      <c r="T4727" s="31">
        <f>IF($A4727&lt;=Inputs!$B$13,RAND(),"")</f>
        <v/>
      </c>
      <c r="U4727" s="31">
        <f>IF($A4727&lt;=Inputs!$B$13,RAND(),"")</f>
        <v/>
      </c>
      <c r="V4727" s="31">
        <f>IF($A4727&lt;=Inputs!$B$13,RAND(),"")</f>
        <v/>
      </c>
      <c r="W4727" s="31">
        <f>IF($A4727&lt;=Inputs!$B$13,RAND(),"")</f>
        <v/>
      </c>
      <c r="X4727" s="31">
        <f>IF($A4727&lt;=Inputs!$B$13,RAND(),"")</f>
        <v/>
      </c>
      <c r="Y4727" s="31">
        <f>IF($A4727&lt;=Inputs!$B$13,RAND(),"")</f>
        <v/>
      </c>
    </row>
    <row r="4728">
      <c r="A4728" t="n">
        <v>4723</v>
      </c>
      <c r="B4728" s="26">
        <f>IF($A4728&lt;=Inputs!$B$13,IF(Inputs!$B$8&gt;0,SUM(F4728:O4728)/Inputs!$B$8,0),"")</f>
        <v/>
      </c>
      <c r="C4728" s="27">
        <f>IF($A4728&lt;=Inputs!$B$13,B4728/100,"")</f>
        <v/>
      </c>
      <c r="D4728" s="28">
        <f>IF($A4728&lt;=Inputs!$B$13,C4728*Inputs!$B$7,"")</f>
        <v/>
      </c>
      <c r="E4728" s="29">
        <f>IF($A4728&lt;=Inputs!$B$13,IF(D4728&gt;0,1,0),"")</f>
        <v/>
      </c>
      <c r="F4728" s="26">
        <f>IF($A4728&lt;=Inputs!$B$13,IF(1&lt;=Inputs!$B$8,IF(Inputs!$B$12&gt;0,MAX(MIN(NORM.INV(RAND(),LOOKUP(P4728,Inputs!$J$6:$J$9,Inputs!$G$6:$G$9),LOOKUP(P4728,Inputs!$J$6:$J$9,Inputs!$H$6:$H$9)),Inputs!$B$12),-Inputs!$B$12),NORM.INV(RAND(),LOOKUP(P4728,Inputs!$J$6:$J$9,Inputs!$G$6:$G$9),LOOKUP(P4728,Inputs!$J$6:$J$9,Inputs!$H$6:$H$9))),0),"" )</f>
        <v/>
      </c>
      <c r="G4728" s="26">
        <f>IF($A4728&lt;=Inputs!$B$13,IF(2&lt;=Inputs!$B$8,IF(Inputs!$B$12&gt;0,MAX(MIN(NORM.INV(RAND(),LOOKUP(Q4728,Inputs!$J$6:$J$9,Inputs!$G$6:$G$9),LOOKUP(Q4728,Inputs!$J$6:$J$9,Inputs!$H$6:$H$9)),Inputs!$B$12),-Inputs!$B$12),NORM.INV(RAND(),LOOKUP(Q4728,Inputs!$J$6:$J$9,Inputs!$G$6:$G$9),LOOKUP(Q4728,Inputs!$J$6:$J$9,Inputs!$H$6:$H$9))),0),"" )</f>
        <v/>
      </c>
      <c r="H4728" s="26">
        <f>IF($A4728&lt;=Inputs!$B$13,IF(3&lt;=Inputs!$B$8,IF(Inputs!$B$12&gt;0,MAX(MIN(NORM.INV(RAND(),LOOKUP(R4728,Inputs!$J$6:$J$9,Inputs!$G$6:$G$9),LOOKUP(R4728,Inputs!$J$6:$J$9,Inputs!$H$6:$H$9)),Inputs!$B$12),-Inputs!$B$12),NORM.INV(RAND(),LOOKUP(R4728,Inputs!$J$6:$J$9,Inputs!$G$6:$G$9),LOOKUP(R4728,Inputs!$J$6:$J$9,Inputs!$H$6:$H$9))),0),"" )</f>
        <v/>
      </c>
      <c r="I4728" s="26">
        <f>IF($A4728&lt;=Inputs!$B$13,IF(4&lt;=Inputs!$B$8,IF(Inputs!$B$12&gt;0,MAX(MIN(NORM.INV(RAND(),LOOKUP(S4728,Inputs!$J$6:$J$9,Inputs!$G$6:$G$9),LOOKUP(S4728,Inputs!$J$6:$J$9,Inputs!$H$6:$H$9)),Inputs!$B$12),-Inputs!$B$12),NORM.INV(RAND(),LOOKUP(S4728,Inputs!$J$6:$J$9,Inputs!$G$6:$G$9),LOOKUP(S4728,Inputs!$J$6:$J$9,Inputs!$H$6:$H$9))),0),"" )</f>
        <v/>
      </c>
      <c r="J4728" s="26">
        <f>IF($A4728&lt;=Inputs!$B$13,IF(5&lt;=Inputs!$B$8,IF(Inputs!$B$12&gt;0,MAX(MIN(NORM.INV(RAND(),LOOKUP(T4728,Inputs!$J$6:$J$9,Inputs!$G$6:$G$9),LOOKUP(T4728,Inputs!$J$6:$J$9,Inputs!$H$6:$H$9)),Inputs!$B$12),-Inputs!$B$12),NORM.INV(RAND(),LOOKUP(T4728,Inputs!$J$6:$J$9,Inputs!$G$6:$G$9),LOOKUP(T4728,Inputs!$J$6:$J$9,Inputs!$H$6:$H$9))),0),"" )</f>
        <v/>
      </c>
      <c r="K4728" s="26">
        <f>IF($A4728&lt;=Inputs!$B$13,IF(6&lt;=Inputs!$B$8,IF(Inputs!$B$12&gt;0,MAX(MIN(NORM.INV(RAND(),LOOKUP(U4728,Inputs!$J$6:$J$9,Inputs!$G$6:$G$9),LOOKUP(U4728,Inputs!$J$6:$J$9,Inputs!$H$6:$H$9)),Inputs!$B$12),-Inputs!$B$12),NORM.INV(RAND(),LOOKUP(U4728,Inputs!$J$6:$J$9,Inputs!$G$6:$G$9),LOOKUP(U4728,Inputs!$J$6:$J$9,Inputs!$H$6:$H$9))),0),"" )</f>
        <v/>
      </c>
      <c r="L4728" s="26">
        <f>IF($A4728&lt;=Inputs!$B$13,IF(7&lt;=Inputs!$B$8,IF(Inputs!$B$12&gt;0,MAX(MIN(NORM.INV(RAND(),LOOKUP(V4728,Inputs!$J$6:$J$9,Inputs!$G$6:$G$9),LOOKUP(V4728,Inputs!$J$6:$J$9,Inputs!$H$6:$H$9)),Inputs!$B$12),-Inputs!$B$12),NORM.INV(RAND(),LOOKUP(V4728,Inputs!$J$6:$J$9,Inputs!$G$6:$G$9),LOOKUP(V4728,Inputs!$J$6:$J$9,Inputs!$H$6:$H$9))),0),"" )</f>
        <v/>
      </c>
      <c r="M4728" s="26">
        <f>IF($A4728&lt;=Inputs!$B$13,IF(8&lt;=Inputs!$B$8,IF(Inputs!$B$12&gt;0,MAX(MIN(NORM.INV(RAND(),LOOKUP(W4728,Inputs!$J$6:$J$9,Inputs!$G$6:$G$9),LOOKUP(W4728,Inputs!$J$6:$J$9,Inputs!$H$6:$H$9)),Inputs!$B$12),-Inputs!$B$12),NORM.INV(RAND(),LOOKUP(W4728,Inputs!$J$6:$J$9,Inputs!$G$6:$G$9),LOOKUP(W4728,Inputs!$J$6:$J$9,Inputs!$H$6:$H$9))),0),"" )</f>
        <v/>
      </c>
      <c r="N4728" s="26">
        <f>IF($A4728&lt;=Inputs!$B$13,IF(9&lt;=Inputs!$B$8,IF(Inputs!$B$12&gt;0,MAX(MIN(NORM.INV(RAND(),LOOKUP(X4728,Inputs!$J$6:$J$9,Inputs!$G$6:$G$9),LOOKUP(X4728,Inputs!$J$6:$J$9,Inputs!$H$6:$H$9)),Inputs!$B$12),-Inputs!$B$12),NORM.INV(RAND(),LOOKUP(X4728,Inputs!$J$6:$J$9,Inputs!$G$6:$G$9),LOOKUP(X4728,Inputs!$J$6:$J$9,Inputs!$H$6:$H$9))),0),"" )</f>
        <v/>
      </c>
      <c r="O4728" s="26">
        <f>IF($A4728&lt;=Inputs!$B$13,IF(10&lt;=Inputs!$B$8,IF(Inputs!$B$12&gt;0,MAX(MIN(NORM.INV(RAND(),LOOKUP(Y4728,Inputs!$J$6:$J$9,Inputs!$G$6:$G$9),LOOKUP(Y4728,Inputs!$J$6:$J$9,Inputs!$H$6:$H$9)),Inputs!$B$12),-Inputs!$B$12),NORM.INV(RAND(),LOOKUP(Y4728,Inputs!$J$6:$J$9,Inputs!$G$6:$G$9),LOOKUP(Y4728,Inputs!$J$6:$J$9,Inputs!$H$6:$H$9))),0),"" )</f>
        <v/>
      </c>
      <c r="P4728" s="31">
        <f>IF($A4728&lt;=Inputs!$B$13,RAND(),"")</f>
        <v/>
      </c>
      <c r="Q4728" s="31">
        <f>IF($A4728&lt;=Inputs!$B$13,RAND(),"")</f>
        <v/>
      </c>
      <c r="R4728" s="31">
        <f>IF($A4728&lt;=Inputs!$B$13,RAND(),"")</f>
        <v/>
      </c>
      <c r="S4728" s="31">
        <f>IF($A4728&lt;=Inputs!$B$13,RAND(),"")</f>
        <v/>
      </c>
      <c r="T4728" s="31">
        <f>IF($A4728&lt;=Inputs!$B$13,RAND(),"")</f>
        <v/>
      </c>
      <c r="U4728" s="31">
        <f>IF($A4728&lt;=Inputs!$B$13,RAND(),"")</f>
        <v/>
      </c>
      <c r="V4728" s="31">
        <f>IF($A4728&lt;=Inputs!$B$13,RAND(),"")</f>
        <v/>
      </c>
      <c r="W4728" s="31">
        <f>IF($A4728&lt;=Inputs!$B$13,RAND(),"")</f>
        <v/>
      </c>
      <c r="X4728" s="31">
        <f>IF($A4728&lt;=Inputs!$B$13,RAND(),"")</f>
        <v/>
      </c>
      <c r="Y4728" s="31">
        <f>IF($A4728&lt;=Inputs!$B$13,RAND(),"")</f>
        <v/>
      </c>
    </row>
    <row r="4729">
      <c r="A4729" t="n">
        <v>4724</v>
      </c>
      <c r="B4729" s="26">
        <f>IF($A4729&lt;=Inputs!$B$13,IF(Inputs!$B$8&gt;0,SUM(F4729:O4729)/Inputs!$B$8,0),"")</f>
        <v/>
      </c>
      <c r="C4729" s="27">
        <f>IF($A4729&lt;=Inputs!$B$13,B4729/100,"")</f>
        <v/>
      </c>
      <c r="D4729" s="28">
        <f>IF($A4729&lt;=Inputs!$B$13,C4729*Inputs!$B$7,"")</f>
        <v/>
      </c>
      <c r="E4729" s="29">
        <f>IF($A4729&lt;=Inputs!$B$13,IF(D4729&gt;0,1,0),"")</f>
        <v/>
      </c>
      <c r="F4729" s="26">
        <f>IF($A4729&lt;=Inputs!$B$13,IF(1&lt;=Inputs!$B$8,IF(Inputs!$B$12&gt;0,MAX(MIN(NORM.INV(RAND(),LOOKUP(P4729,Inputs!$J$6:$J$9,Inputs!$G$6:$G$9),LOOKUP(P4729,Inputs!$J$6:$J$9,Inputs!$H$6:$H$9)),Inputs!$B$12),-Inputs!$B$12),NORM.INV(RAND(),LOOKUP(P4729,Inputs!$J$6:$J$9,Inputs!$G$6:$G$9),LOOKUP(P4729,Inputs!$J$6:$J$9,Inputs!$H$6:$H$9))),0),"" )</f>
        <v/>
      </c>
      <c r="G4729" s="26">
        <f>IF($A4729&lt;=Inputs!$B$13,IF(2&lt;=Inputs!$B$8,IF(Inputs!$B$12&gt;0,MAX(MIN(NORM.INV(RAND(),LOOKUP(Q4729,Inputs!$J$6:$J$9,Inputs!$G$6:$G$9),LOOKUP(Q4729,Inputs!$J$6:$J$9,Inputs!$H$6:$H$9)),Inputs!$B$12),-Inputs!$B$12),NORM.INV(RAND(),LOOKUP(Q4729,Inputs!$J$6:$J$9,Inputs!$G$6:$G$9),LOOKUP(Q4729,Inputs!$J$6:$J$9,Inputs!$H$6:$H$9))),0),"" )</f>
        <v/>
      </c>
      <c r="H4729" s="26">
        <f>IF($A4729&lt;=Inputs!$B$13,IF(3&lt;=Inputs!$B$8,IF(Inputs!$B$12&gt;0,MAX(MIN(NORM.INV(RAND(),LOOKUP(R4729,Inputs!$J$6:$J$9,Inputs!$G$6:$G$9),LOOKUP(R4729,Inputs!$J$6:$J$9,Inputs!$H$6:$H$9)),Inputs!$B$12),-Inputs!$B$12),NORM.INV(RAND(),LOOKUP(R4729,Inputs!$J$6:$J$9,Inputs!$G$6:$G$9),LOOKUP(R4729,Inputs!$J$6:$J$9,Inputs!$H$6:$H$9))),0),"" )</f>
        <v/>
      </c>
      <c r="I4729" s="26">
        <f>IF($A4729&lt;=Inputs!$B$13,IF(4&lt;=Inputs!$B$8,IF(Inputs!$B$12&gt;0,MAX(MIN(NORM.INV(RAND(),LOOKUP(S4729,Inputs!$J$6:$J$9,Inputs!$G$6:$G$9),LOOKUP(S4729,Inputs!$J$6:$J$9,Inputs!$H$6:$H$9)),Inputs!$B$12),-Inputs!$B$12),NORM.INV(RAND(),LOOKUP(S4729,Inputs!$J$6:$J$9,Inputs!$G$6:$G$9),LOOKUP(S4729,Inputs!$J$6:$J$9,Inputs!$H$6:$H$9))),0),"" )</f>
        <v/>
      </c>
      <c r="J4729" s="26">
        <f>IF($A4729&lt;=Inputs!$B$13,IF(5&lt;=Inputs!$B$8,IF(Inputs!$B$12&gt;0,MAX(MIN(NORM.INV(RAND(),LOOKUP(T4729,Inputs!$J$6:$J$9,Inputs!$G$6:$G$9),LOOKUP(T4729,Inputs!$J$6:$J$9,Inputs!$H$6:$H$9)),Inputs!$B$12),-Inputs!$B$12),NORM.INV(RAND(),LOOKUP(T4729,Inputs!$J$6:$J$9,Inputs!$G$6:$G$9),LOOKUP(T4729,Inputs!$J$6:$J$9,Inputs!$H$6:$H$9))),0),"" )</f>
        <v/>
      </c>
      <c r="K4729" s="26">
        <f>IF($A4729&lt;=Inputs!$B$13,IF(6&lt;=Inputs!$B$8,IF(Inputs!$B$12&gt;0,MAX(MIN(NORM.INV(RAND(),LOOKUP(U4729,Inputs!$J$6:$J$9,Inputs!$G$6:$G$9),LOOKUP(U4729,Inputs!$J$6:$J$9,Inputs!$H$6:$H$9)),Inputs!$B$12),-Inputs!$B$12),NORM.INV(RAND(),LOOKUP(U4729,Inputs!$J$6:$J$9,Inputs!$G$6:$G$9),LOOKUP(U4729,Inputs!$J$6:$J$9,Inputs!$H$6:$H$9))),0),"" )</f>
        <v/>
      </c>
      <c r="L4729" s="26">
        <f>IF($A4729&lt;=Inputs!$B$13,IF(7&lt;=Inputs!$B$8,IF(Inputs!$B$12&gt;0,MAX(MIN(NORM.INV(RAND(),LOOKUP(V4729,Inputs!$J$6:$J$9,Inputs!$G$6:$G$9),LOOKUP(V4729,Inputs!$J$6:$J$9,Inputs!$H$6:$H$9)),Inputs!$B$12),-Inputs!$B$12),NORM.INV(RAND(),LOOKUP(V4729,Inputs!$J$6:$J$9,Inputs!$G$6:$G$9),LOOKUP(V4729,Inputs!$J$6:$J$9,Inputs!$H$6:$H$9))),0),"" )</f>
        <v/>
      </c>
      <c r="M4729" s="26">
        <f>IF($A4729&lt;=Inputs!$B$13,IF(8&lt;=Inputs!$B$8,IF(Inputs!$B$12&gt;0,MAX(MIN(NORM.INV(RAND(),LOOKUP(W4729,Inputs!$J$6:$J$9,Inputs!$G$6:$G$9),LOOKUP(W4729,Inputs!$J$6:$J$9,Inputs!$H$6:$H$9)),Inputs!$B$12),-Inputs!$B$12),NORM.INV(RAND(),LOOKUP(W4729,Inputs!$J$6:$J$9,Inputs!$G$6:$G$9),LOOKUP(W4729,Inputs!$J$6:$J$9,Inputs!$H$6:$H$9))),0),"" )</f>
        <v/>
      </c>
      <c r="N4729" s="26">
        <f>IF($A4729&lt;=Inputs!$B$13,IF(9&lt;=Inputs!$B$8,IF(Inputs!$B$12&gt;0,MAX(MIN(NORM.INV(RAND(),LOOKUP(X4729,Inputs!$J$6:$J$9,Inputs!$G$6:$G$9),LOOKUP(X4729,Inputs!$J$6:$J$9,Inputs!$H$6:$H$9)),Inputs!$B$12),-Inputs!$B$12),NORM.INV(RAND(),LOOKUP(X4729,Inputs!$J$6:$J$9,Inputs!$G$6:$G$9),LOOKUP(X4729,Inputs!$J$6:$J$9,Inputs!$H$6:$H$9))),0),"" )</f>
        <v/>
      </c>
      <c r="O4729" s="26">
        <f>IF($A4729&lt;=Inputs!$B$13,IF(10&lt;=Inputs!$B$8,IF(Inputs!$B$12&gt;0,MAX(MIN(NORM.INV(RAND(),LOOKUP(Y4729,Inputs!$J$6:$J$9,Inputs!$G$6:$G$9),LOOKUP(Y4729,Inputs!$J$6:$J$9,Inputs!$H$6:$H$9)),Inputs!$B$12),-Inputs!$B$12),NORM.INV(RAND(),LOOKUP(Y4729,Inputs!$J$6:$J$9,Inputs!$G$6:$G$9),LOOKUP(Y4729,Inputs!$J$6:$J$9,Inputs!$H$6:$H$9))),0),"" )</f>
        <v/>
      </c>
      <c r="P4729" s="31">
        <f>IF($A4729&lt;=Inputs!$B$13,RAND(),"")</f>
        <v/>
      </c>
      <c r="Q4729" s="31">
        <f>IF($A4729&lt;=Inputs!$B$13,RAND(),"")</f>
        <v/>
      </c>
      <c r="R4729" s="31">
        <f>IF($A4729&lt;=Inputs!$B$13,RAND(),"")</f>
        <v/>
      </c>
      <c r="S4729" s="31">
        <f>IF($A4729&lt;=Inputs!$B$13,RAND(),"")</f>
        <v/>
      </c>
      <c r="T4729" s="31">
        <f>IF($A4729&lt;=Inputs!$B$13,RAND(),"")</f>
        <v/>
      </c>
      <c r="U4729" s="31">
        <f>IF($A4729&lt;=Inputs!$B$13,RAND(),"")</f>
        <v/>
      </c>
      <c r="V4729" s="31">
        <f>IF($A4729&lt;=Inputs!$B$13,RAND(),"")</f>
        <v/>
      </c>
      <c r="W4729" s="31">
        <f>IF($A4729&lt;=Inputs!$B$13,RAND(),"")</f>
        <v/>
      </c>
      <c r="X4729" s="31">
        <f>IF($A4729&lt;=Inputs!$B$13,RAND(),"")</f>
        <v/>
      </c>
      <c r="Y4729" s="31">
        <f>IF($A4729&lt;=Inputs!$B$13,RAND(),"")</f>
        <v/>
      </c>
    </row>
    <row r="4730">
      <c r="A4730" t="n">
        <v>4725</v>
      </c>
      <c r="B4730" s="26">
        <f>IF($A4730&lt;=Inputs!$B$13,IF(Inputs!$B$8&gt;0,SUM(F4730:O4730)/Inputs!$B$8,0),"")</f>
        <v/>
      </c>
      <c r="C4730" s="27">
        <f>IF($A4730&lt;=Inputs!$B$13,B4730/100,"")</f>
        <v/>
      </c>
      <c r="D4730" s="28">
        <f>IF($A4730&lt;=Inputs!$B$13,C4730*Inputs!$B$7,"")</f>
        <v/>
      </c>
      <c r="E4730" s="29">
        <f>IF($A4730&lt;=Inputs!$B$13,IF(D4730&gt;0,1,0),"")</f>
        <v/>
      </c>
      <c r="F4730" s="26">
        <f>IF($A4730&lt;=Inputs!$B$13,IF(1&lt;=Inputs!$B$8,IF(Inputs!$B$12&gt;0,MAX(MIN(NORM.INV(RAND(),LOOKUP(P4730,Inputs!$J$6:$J$9,Inputs!$G$6:$G$9),LOOKUP(P4730,Inputs!$J$6:$J$9,Inputs!$H$6:$H$9)),Inputs!$B$12),-Inputs!$B$12),NORM.INV(RAND(),LOOKUP(P4730,Inputs!$J$6:$J$9,Inputs!$G$6:$G$9),LOOKUP(P4730,Inputs!$J$6:$J$9,Inputs!$H$6:$H$9))),0),"" )</f>
        <v/>
      </c>
      <c r="G4730" s="26">
        <f>IF($A4730&lt;=Inputs!$B$13,IF(2&lt;=Inputs!$B$8,IF(Inputs!$B$12&gt;0,MAX(MIN(NORM.INV(RAND(),LOOKUP(Q4730,Inputs!$J$6:$J$9,Inputs!$G$6:$G$9),LOOKUP(Q4730,Inputs!$J$6:$J$9,Inputs!$H$6:$H$9)),Inputs!$B$12),-Inputs!$B$12),NORM.INV(RAND(),LOOKUP(Q4730,Inputs!$J$6:$J$9,Inputs!$G$6:$G$9),LOOKUP(Q4730,Inputs!$J$6:$J$9,Inputs!$H$6:$H$9))),0),"" )</f>
        <v/>
      </c>
      <c r="H4730" s="26">
        <f>IF($A4730&lt;=Inputs!$B$13,IF(3&lt;=Inputs!$B$8,IF(Inputs!$B$12&gt;0,MAX(MIN(NORM.INV(RAND(),LOOKUP(R4730,Inputs!$J$6:$J$9,Inputs!$G$6:$G$9),LOOKUP(R4730,Inputs!$J$6:$J$9,Inputs!$H$6:$H$9)),Inputs!$B$12),-Inputs!$B$12),NORM.INV(RAND(),LOOKUP(R4730,Inputs!$J$6:$J$9,Inputs!$G$6:$G$9),LOOKUP(R4730,Inputs!$J$6:$J$9,Inputs!$H$6:$H$9))),0),"" )</f>
        <v/>
      </c>
      <c r="I4730" s="26">
        <f>IF($A4730&lt;=Inputs!$B$13,IF(4&lt;=Inputs!$B$8,IF(Inputs!$B$12&gt;0,MAX(MIN(NORM.INV(RAND(),LOOKUP(S4730,Inputs!$J$6:$J$9,Inputs!$G$6:$G$9),LOOKUP(S4730,Inputs!$J$6:$J$9,Inputs!$H$6:$H$9)),Inputs!$B$12),-Inputs!$B$12),NORM.INV(RAND(),LOOKUP(S4730,Inputs!$J$6:$J$9,Inputs!$G$6:$G$9),LOOKUP(S4730,Inputs!$J$6:$J$9,Inputs!$H$6:$H$9))),0),"" )</f>
        <v/>
      </c>
      <c r="J4730" s="26">
        <f>IF($A4730&lt;=Inputs!$B$13,IF(5&lt;=Inputs!$B$8,IF(Inputs!$B$12&gt;0,MAX(MIN(NORM.INV(RAND(),LOOKUP(T4730,Inputs!$J$6:$J$9,Inputs!$G$6:$G$9),LOOKUP(T4730,Inputs!$J$6:$J$9,Inputs!$H$6:$H$9)),Inputs!$B$12),-Inputs!$B$12),NORM.INV(RAND(),LOOKUP(T4730,Inputs!$J$6:$J$9,Inputs!$G$6:$G$9),LOOKUP(T4730,Inputs!$J$6:$J$9,Inputs!$H$6:$H$9))),0),"" )</f>
        <v/>
      </c>
      <c r="K4730" s="26">
        <f>IF($A4730&lt;=Inputs!$B$13,IF(6&lt;=Inputs!$B$8,IF(Inputs!$B$12&gt;0,MAX(MIN(NORM.INV(RAND(),LOOKUP(U4730,Inputs!$J$6:$J$9,Inputs!$G$6:$G$9),LOOKUP(U4730,Inputs!$J$6:$J$9,Inputs!$H$6:$H$9)),Inputs!$B$12),-Inputs!$B$12),NORM.INV(RAND(),LOOKUP(U4730,Inputs!$J$6:$J$9,Inputs!$G$6:$G$9),LOOKUP(U4730,Inputs!$J$6:$J$9,Inputs!$H$6:$H$9))),0),"" )</f>
        <v/>
      </c>
      <c r="L4730" s="26">
        <f>IF($A4730&lt;=Inputs!$B$13,IF(7&lt;=Inputs!$B$8,IF(Inputs!$B$12&gt;0,MAX(MIN(NORM.INV(RAND(),LOOKUP(V4730,Inputs!$J$6:$J$9,Inputs!$G$6:$G$9),LOOKUP(V4730,Inputs!$J$6:$J$9,Inputs!$H$6:$H$9)),Inputs!$B$12),-Inputs!$B$12),NORM.INV(RAND(),LOOKUP(V4730,Inputs!$J$6:$J$9,Inputs!$G$6:$G$9),LOOKUP(V4730,Inputs!$J$6:$J$9,Inputs!$H$6:$H$9))),0),"" )</f>
        <v/>
      </c>
      <c r="M4730" s="26">
        <f>IF($A4730&lt;=Inputs!$B$13,IF(8&lt;=Inputs!$B$8,IF(Inputs!$B$12&gt;0,MAX(MIN(NORM.INV(RAND(),LOOKUP(W4730,Inputs!$J$6:$J$9,Inputs!$G$6:$G$9),LOOKUP(W4730,Inputs!$J$6:$J$9,Inputs!$H$6:$H$9)),Inputs!$B$12),-Inputs!$B$12),NORM.INV(RAND(),LOOKUP(W4730,Inputs!$J$6:$J$9,Inputs!$G$6:$G$9),LOOKUP(W4730,Inputs!$J$6:$J$9,Inputs!$H$6:$H$9))),0),"" )</f>
        <v/>
      </c>
      <c r="N4730" s="26">
        <f>IF($A4730&lt;=Inputs!$B$13,IF(9&lt;=Inputs!$B$8,IF(Inputs!$B$12&gt;0,MAX(MIN(NORM.INV(RAND(),LOOKUP(X4730,Inputs!$J$6:$J$9,Inputs!$G$6:$G$9),LOOKUP(X4730,Inputs!$J$6:$J$9,Inputs!$H$6:$H$9)),Inputs!$B$12),-Inputs!$B$12),NORM.INV(RAND(),LOOKUP(X4730,Inputs!$J$6:$J$9,Inputs!$G$6:$G$9),LOOKUP(X4730,Inputs!$J$6:$J$9,Inputs!$H$6:$H$9))),0),"" )</f>
        <v/>
      </c>
      <c r="O4730" s="26">
        <f>IF($A4730&lt;=Inputs!$B$13,IF(10&lt;=Inputs!$B$8,IF(Inputs!$B$12&gt;0,MAX(MIN(NORM.INV(RAND(),LOOKUP(Y4730,Inputs!$J$6:$J$9,Inputs!$G$6:$G$9),LOOKUP(Y4730,Inputs!$J$6:$J$9,Inputs!$H$6:$H$9)),Inputs!$B$12),-Inputs!$B$12),NORM.INV(RAND(),LOOKUP(Y4730,Inputs!$J$6:$J$9,Inputs!$G$6:$G$9),LOOKUP(Y4730,Inputs!$J$6:$J$9,Inputs!$H$6:$H$9))),0),"" )</f>
        <v/>
      </c>
      <c r="P4730" s="31">
        <f>IF($A4730&lt;=Inputs!$B$13,RAND(),"")</f>
        <v/>
      </c>
      <c r="Q4730" s="31">
        <f>IF($A4730&lt;=Inputs!$B$13,RAND(),"")</f>
        <v/>
      </c>
      <c r="R4730" s="31">
        <f>IF($A4730&lt;=Inputs!$B$13,RAND(),"")</f>
        <v/>
      </c>
      <c r="S4730" s="31">
        <f>IF($A4730&lt;=Inputs!$B$13,RAND(),"")</f>
        <v/>
      </c>
      <c r="T4730" s="31">
        <f>IF($A4730&lt;=Inputs!$B$13,RAND(),"")</f>
        <v/>
      </c>
      <c r="U4730" s="31">
        <f>IF($A4730&lt;=Inputs!$B$13,RAND(),"")</f>
        <v/>
      </c>
      <c r="V4730" s="31">
        <f>IF($A4730&lt;=Inputs!$B$13,RAND(),"")</f>
        <v/>
      </c>
      <c r="W4730" s="31">
        <f>IF($A4730&lt;=Inputs!$B$13,RAND(),"")</f>
        <v/>
      </c>
      <c r="X4730" s="31">
        <f>IF($A4730&lt;=Inputs!$B$13,RAND(),"")</f>
        <v/>
      </c>
      <c r="Y4730" s="31">
        <f>IF($A4730&lt;=Inputs!$B$13,RAND(),"")</f>
        <v/>
      </c>
    </row>
    <row r="4731">
      <c r="A4731" t="n">
        <v>4726</v>
      </c>
      <c r="B4731" s="26">
        <f>IF($A4731&lt;=Inputs!$B$13,IF(Inputs!$B$8&gt;0,SUM(F4731:O4731)/Inputs!$B$8,0),"")</f>
        <v/>
      </c>
      <c r="C4731" s="27">
        <f>IF($A4731&lt;=Inputs!$B$13,B4731/100,"")</f>
        <v/>
      </c>
      <c r="D4731" s="28">
        <f>IF($A4731&lt;=Inputs!$B$13,C4731*Inputs!$B$7,"")</f>
        <v/>
      </c>
      <c r="E4731" s="29">
        <f>IF($A4731&lt;=Inputs!$B$13,IF(D4731&gt;0,1,0),"")</f>
        <v/>
      </c>
      <c r="F4731" s="26">
        <f>IF($A4731&lt;=Inputs!$B$13,IF(1&lt;=Inputs!$B$8,IF(Inputs!$B$12&gt;0,MAX(MIN(NORM.INV(RAND(),LOOKUP(P4731,Inputs!$J$6:$J$9,Inputs!$G$6:$G$9),LOOKUP(P4731,Inputs!$J$6:$J$9,Inputs!$H$6:$H$9)),Inputs!$B$12),-Inputs!$B$12),NORM.INV(RAND(),LOOKUP(P4731,Inputs!$J$6:$J$9,Inputs!$G$6:$G$9),LOOKUP(P4731,Inputs!$J$6:$J$9,Inputs!$H$6:$H$9))),0),"" )</f>
        <v/>
      </c>
      <c r="G4731" s="26">
        <f>IF($A4731&lt;=Inputs!$B$13,IF(2&lt;=Inputs!$B$8,IF(Inputs!$B$12&gt;0,MAX(MIN(NORM.INV(RAND(),LOOKUP(Q4731,Inputs!$J$6:$J$9,Inputs!$G$6:$G$9),LOOKUP(Q4731,Inputs!$J$6:$J$9,Inputs!$H$6:$H$9)),Inputs!$B$12),-Inputs!$B$12),NORM.INV(RAND(),LOOKUP(Q4731,Inputs!$J$6:$J$9,Inputs!$G$6:$G$9),LOOKUP(Q4731,Inputs!$J$6:$J$9,Inputs!$H$6:$H$9))),0),"" )</f>
        <v/>
      </c>
      <c r="H4731" s="26">
        <f>IF($A4731&lt;=Inputs!$B$13,IF(3&lt;=Inputs!$B$8,IF(Inputs!$B$12&gt;0,MAX(MIN(NORM.INV(RAND(),LOOKUP(R4731,Inputs!$J$6:$J$9,Inputs!$G$6:$G$9),LOOKUP(R4731,Inputs!$J$6:$J$9,Inputs!$H$6:$H$9)),Inputs!$B$12),-Inputs!$B$12),NORM.INV(RAND(),LOOKUP(R4731,Inputs!$J$6:$J$9,Inputs!$G$6:$G$9),LOOKUP(R4731,Inputs!$J$6:$J$9,Inputs!$H$6:$H$9))),0),"" )</f>
        <v/>
      </c>
      <c r="I4731" s="26">
        <f>IF($A4731&lt;=Inputs!$B$13,IF(4&lt;=Inputs!$B$8,IF(Inputs!$B$12&gt;0,MAX(MIN(NORM.INV(RAND(),LOOKUP(S4731,Inputs!$J$6:$J$9,Inputs!$G$6:$G$9),LOOKUP(S4731,Inputs!$J$6:$J$9,Inputs!$H$6:$H$9)),Inputs!$B$12),-Inputs!$B$12),NORM.INV(RAND(),LOOKUP(S4731,Inputs!$J$6:$J$9,Inputs!$G$6:$G$9),LOOKUP(S4731,Inputs!$J$6:$J$9,Inputs!$H$6:$H$9))),0),"" )</f>
        <v/>
      </c>
      <c r="J4731" s="26">
        <f>IF($A4731&lt;=Inputs!$B$13,IF(5&lt;=Inputs!$B$8,IF(Inputs!$B$12&gt;0,MAX(MIN(NORM.INV(RAND(),LOOKUP(T4731,Inputs!$J$6:$J$9,Inputs!$G$6:$G$9),LOOKUP(T4731,Inputs!$J$6:$J$9,Inputs!$H$6:$H$9)),Inputs!$B$12),-Inputs!$B$12),NORM.INV(RAND(),LOOKUP(T4731,Inputs!$J$6:$J$9,Inputs!$G$6:$G$9),LOOKUP(T4731,Inputs!$J$6:$J$9,Inputs!$H$6:$H$9))),0),"" )</f>
        <v/>
      </c>
      <c r="K4731" s="26">
        <f>IF($A4731&lt;=Inputs!$B$13,IF(6&lt;=Inputs!$B$8,IF(Inputs!$B$12&gt;0,MAX(MIN(NORM.INV(RAND(),LOOKUP(U4731,Inputs!$J$6:$J$9,Inputs!$G$6:$G$9),LOOKUP(U4731,Inputs!$J$6:$J$9,Inputs!$H$6:$H$9)),Inputs!$B$12),-Inputs!$B$12),NORM.INV(RAND(),LOOKUP(U4731,Inputs!$J$6:$J$9,Inputs!$G$6:$G$9),LOOKUP(U4731,Inputs!$J$6:$J$9,Inputs!$H$6:$H$9))),0),"" )</f>
        <v/>
      </c>
      <c r="L4731" s="26">
        <f>IF($A4731&lt;=Inputs!$B$13,IF(7&lt;=Inputs!$B$8,IF(Inputs!$B$12&gt;0,MAX(MIN(NORM.INV(RAND(),LOOKUP(V4731,Inputs!$J$6:$J$9,Inputs!$G$6:$G$9),LOOKUP(V4731,Inputs!$J$6:$J$9,Inputs!$H$6:$H$9)),Inputs!$B$12),-Inputs!$B$12),NORM.INV(RAND(),LOOKUP(V4731,Inputs!$J$6:$J$9,Inputs!$G$6:$G$9),LOOKUP(V4731,Inputs!$J$6:$J$9,Inputs!$H$6:$H$9))),0),"" )</f>
        <v/>
      </c>
      <c r="M4731" s="26">
        <f>IF($A4731&lt;=Inputs!$B$13,IF(8&lt;=Inputs!$B$8,IF(Inputs!$B$12&gt;0,MAX(MIN(NORM.INV(RAND(),LOOKUP(W4731,Inputs!$J$6:$J$9,Inputs!$G$6:$G$9),LOOKUP(W4731,Inputs!$J$6:$J$9,Inputs!$H$6:$H$9)),Inputs!$B$12),-Inputs!$B$12),NORM.INV(RAND(),LOOKUP(W4731,Inputs!$J$6:$J$9,Inputs!$G$6:$G$9),LOOKUP(W4731,Inputs!$J$6:$J$9,Inputs!$H$6:$H$9))),0),"" )</f>
        <v/>
      </c>
      <c r="N4731" s="26">
        <f>IF($A4731&lt;=Inputs!$B$13,IF(9&lt;=Inputs!$B$8,IF(Inputs!$B$12&gt;0,MAX(MIN(NORM.INV(RAND(),LOOKUP(X4731,Inputs!$J$6:$J$9,Inputs!$G$6:$G$9),LOOKUP(X4731,Inputs!$J$6:$J$9,Inputs!$H$6:$H$9)),Inputs!$B$12),-Inputs!$B$12),NORM.INV(RAND(),LOOKUP(X4731,Inputs!$J$6:$J$9,Inputs!$G$6:$G$9),LOOKUP(X4731,Inputs!$J$6:$J$9,Inputs!$H$6:$H$9))),0),"" )</f>
        <v/>
      </c>
      <c r="O4731" s="26">
        <f>IF($A4731&lt;=Inputs!$B$13,IF(10&lt;=Inputs!$B$8,IF(Inputs!$B$12&gt;0,MAX(MIN(NORM.INV(RAND(),LOOKUP(Y4731,Inputs!$J$6:$J$9,Inputs!$G$6:$G$9),LOOKUP(Y4731,Inputs!$J$6:$J$9,Inputs!$H$6:$H$9)),Inputs!$B$12),-Inputs!$B$12),NORM.INV(RAND(),LOOKUP(Y4731,Inputs!$J$6:$J$9,Inputs!$G$6:$G$9),LOOKUP(Y4731,Inputs!$J$6:$J$9,Inputs!$H$6:$H$9))),0),"" )</f>
        <v/>
      </c>
      <c r="P4731" s="31">
        <f>IF($A4731&lt;=Inputs!$B$13,RAND(),"")</f>
        <v/>
      </c>
      <c r="Q4731" s="31">
        <f>IF($A4731&lt;=Inputs!$B$13,RAND(),"")</f>
        <v/>
      </c>
      <c r="R4731" s="31">
        <f>IF($A4731&lt;=Inputs!$B$13,RAND(),"")</f>
        <v/>
      </c>
      <c r="S4731" s="31">
        <f>IF($A4731&lt;=Inputs!$B$13,RAND(),"")</f>
        <v/>
      </c>
      <c r="T4731" s="31">
        <f>IF($A4731&lt;=Inputs!$B$13,RAND(),"")</f>
        <v/>
      </c>
      <c r="U4731" s="31">
        <f>IF($A4731&lt;=Inputs!$B$13,RAND(),"")</f>
        <v/>
      </c>
      <c r="V4731" s="31">
        <f>IF($A4731&lt;=Inputs!$B$13,RAND(),"")</f>
        <v/>
      </c>
      <c r="W4731" s="31">
        <f>IF($A4731&lt;=Inputs!$B$13,RAND(),"")</f>
        <v/>
      </c>
      <c r="X4731" s="31">
        <f>IF($A4731&lt;=Inputs!$B$13,RAND(),"")</f>
        <v/>
      </c>
      <c r="Y4731" s="31">
        <f>IF($A4731&lt;=Inputs!$B$13,RAND(),"")</f>
        <v/>
      </c>
    </row>
    <row r="4732">
      <c r="A4732" t="n">
        <v>4727</v>
      </c>
      <c r="B4732" s="26">
        <f>IF($A4732&lt;=Inputs!$B$13,IF(Inputs!$B$8&gt;0,SUM(F4732:O4732)/Inputs!$B$8,0),"")</f>
        <v/>
      </c>
      <c r="C4732" s="27">
        <f>IF($A4732&lt;=Inputs!$B$13,B4732/100,"")</f>
        <v/>
      </c>
      <c r="D4732" s="28">
        <f>IF($A4732&lt;=Inputs!$B$13,C4732*Inputs!$B$7,"")</f>
        <v/>
      </c>
      <c r="E4732" s="29">
        <f>IF($A4732&lt;=Inputs!$B$13,IF(D4732&gt;0,1,0),"")</f>
        <v/>
      </c>
      <c r="F4732" s="26">
        <f>IF($A4732&lt;=Inputs!$B$13,IF(1&lt;=Inputs!$B$8,IF(Inputs!$B$12&gt;0,MAX(MIN(NORM.INV(RAND(),LOOKUP(P4732,Inputs!$J$6:$J$9,Inputs!$G$6:$G$9),LOOKUP(P4732,Inputs!$J$6:$J$9,Inputs!$H$6:$H$9)),Inputs!$B$12),-Inputs!$B$12),NORM.INV(RAND(),LOOKUP(P4732,Inputs!$J$6:$J$9,Inputs!$G$6:$G$9),LOOKUP(P4732,Inputs!$J$6:$J$9,Inputs!$H$6:$H$9))),0),"" )</f>
        <v/>
      </c>
      <c r="G4732" s="26">
        <f>IF($A4732&lt;=Inputs!$B$13,IF(2&lt;=Inputs!$B$8,IF(Inputs!$B$12&gt;0,MAX(MIN(NORM.INV(RAND(),LOOKUP(Q4732,Inputs!$J$6:$J$9,Inputs!$G$6:$G$9),LOOKUP(Q4732,Inputs!$J$6:$J$9,Inputs!$H$6:$H$9)),Inputs!$B$12),-Inputs!$B$12),NORM.INV(RAND(),LOOKUP(Q4732,Inputs!$J$6:$J$9,Inputs!$G$6:$G$9),LOOKUP(Q4732,Inputs!$J$6:$J$9,Inputs!$H$6:$H$9))),0),"" )</f>
        <v/>
      </c>
      <c r="H4732" s="26">
        <f>IF($A4732&lt;=Inputs!$B$13,IF(3&lt;=Inputs!$B$8,IF(Inputs!$B$12&gt;0,MAX(MIN(NORM.INV(RAND(),LOOKUP(R4732,Inputs!$J$6:$J$9,Inputs!$G$6:$G$9),LOOKUP(R4732,Inputs!$J$6:$J$9,Inputs!$H$6:$H$9)),Inputs!$B$12),-Inputs!$B$12),NORM.INV(RAND(),LOOKUP(R4732,Inputs!$J$6:$J$9,Inputs!$G$6:$G$9),LOOKUP(R4732,Inputs!$J$6:$J$9,Inputs!$H$6:$H$9))),0),"" )</f>
        <v/>
      </c>
      <c r="I4732" s="26">
        <f>IF($A4732&lt;=Inputs!$B$13,IF(4&lt;=Inputs!$B$8,IF(Inputs!$B$12&gt;0,MAX(MIN(NORM.INV(RAND(),LOOKUP(S4732,Inputs!$J$6:$J$9,Inputs!$G$6:$G$9),LOOKUP(S4732,Inputs!$J$6:$J$9,Inputs!$H$6:$H$9)),Inputs!$B$12),-Inputs!$B$12),NORM.INV(RAND(),LOOKUP(S4732,Inputs!$J$6:$J$9,Inputs!$G$6:$G$9),LOOKUP(S4732,Inputs!$J$6:$J$9,Inputs!$H$6:$H$9))),0),"" )</f>
        <v/>
      </c>
      <c r="J4732" s="26">
        <f>IF($A4732&lt;=Inputs!$B$13,IF(5&lt;=Inputs!$B$8,IF(Inputs!$B$12&gt;0,MAX(MIN(NORM.INV(RAND(),LOOKUP(T4732,Inputs!$J$6:$J$9,Inputs!$G$6:$G$9),LOOKUP(T4732,Inputs!$J$6:$J$9,Inputs!$H$6:$H$9)),Inputs!$B$12),-Inputs!$B$12),NORM.INV(RAND(),LOOKUP(T4732,Inputs!$J$6:$J$9,Inputs!$G$6:$G$9),LOOKUP(T4732,Inputs!$J$6:$J$9,Inputs!$H$6:$H$9))),0),"" )</f>
        <v/>
      </c>
      <c r="K4732" s="26">
        <f>IF($A4732&lt;=Inputs!$B$13,IF(6&lt;=Inputs!$B$8,IF(Inputs!$B$12&gt;0,MAX(MIN(NORM.INV(RAND(),LOOKUP(U4732,Inputs!$J$6:$J$9,Inputs!$G$6:$G$9),LOOKUP(U4732,Inputs!$J$6:$J$9,Inputs!$H$6:$H$9)),Inputs!$B$12),-Inputs!$B$12),NORM.INV(RAND(),LOOKUP(U4732,Inputs!$J$6:$J$9,Inputs!$G$6:$G$9),LOOKUP(U4732,Inputs!$J$6:$J$9,Inputs!$H$6:$H$9))),0),"" )</f>
        <v/>
      </c>
      <c r="L4732" s="26">
        <f>IF($A4732&lt;=Inputs!$B$13,IF(7&lt;=Inputs!$B$8,IF(Inputs!$B$12&gt;0,MAX(MIN(NORM.INV(RAND(),LOOKUP(V4732,Inputs!$J$6:$J$9,Inputs!$G$6:$G$9),LOOKUP(V4732,Inputs!$J$6:$J$9,Inputs!$H$6:$H$9)),Inputs!$B$12),-Inputs!$B$12),NORM.INV(RAND(),LOOKUP(V4732,Inputs!$J$6:$J$9,Inputs!$G$6:$G$9),LOOKUP(V4732,Inputs!$J$6:$J$9,Inputs!$H$6:$H$9))),0),"" )</f>
        <v/>
      </c>
      <c r="M4732" s="26">
        <f>IF($A4732&lt;=Inputs!$B$13,IF(8&lt;=Inputs!$B$8,IF(Inputs!$B$12&gt;0,MAX(MIN(NORM.INV(RAND(),LOOKUP(W4732,Inputs!$J$6:$J$9,Inputs!$G$6:$G$9),LOOKUP(W4732,Inputs!$J$6:$J$9,Inputs!$H$6:$H$9)),Inputs!$B$12),-Inputs!$B$12),NORM.INV(RAND(),LOOKUP(W4732,Inputs!$J$6:$J$9,Inputs!$G$6:$G$9),LOOKUP(W4732,Inputs!$J$6:$J$9,Inputs!$H$6:$H$9))),0),"" )</f>
        <v/>
      </c>
      <c r="N4732" s="26">
        <f>IF($A4732&lt;=Inputs!$B$13,IF(9&lt;=Inputs!$B$8,IF(Inputs!$B$12&gt;0,MAX(MIN(NORM.INV(RAND(),LOOKUP(X4732,Inputs!$J$6:$J$9,Inputs!$G$6:$G$9),LOOKUP(X4732,Inputs!$J$6:$J$9,Inputs!$H$6:$H$9)),Inputs!$B$12),-Inputs!$B$12),NORM.INV(RAND(),LOOKUP(X4732,Inputs!$J$6:$J$9,Inputs!$G$6:$G$9),LOOKUP(X4732,Inputs!$J$6:$J$9,Inputs!$H$6:$H$9))),0),"" )</f>
        <v/>
      </c>
      <c r="O4732" s="26">
        <f>IF($A4732&lt;=Inputs!$B$13,IF(10&lt;=Inputs!$B$8,IF(Inputs!$B$12&gt;0,MAX(MIN(NORM.INV(RAND(),LOOKUP(Y4732,Inputs!$J$6:$J$9,Inputs!$G$6:$G$9),LOOKUP(Y4732,Inputs!$J$6:$J$9,Inputs!$H$6:$H$9)),Inputs!$B$12),-Inputs!$B$12),NORM.INV(RAND(),LOOKUP(Y4732,Inputs!$J$6:$J$9,Inputs!$G$6:$G$9),LOOKUP(Y4732,Inputs!$J$6:$J$9,Inputs!$H$6:$H$9))),0),"" )</f>
        <v/>
      </c>
      <c r="P4732" s="31">
        <f>IF($A4732&lt;=Inputs!$B$13,RAND(),"")</f>
        <v/>
      </c>
      <c r="Q4732" s="31">
        <f>IF($A4732&lt;=Inputs!$B$13,RAND(),"")</f>
        <v/>
      </c>
      <c r="R4732" s="31">
        <f>IF($A4732&lt;=Inputs!$B$13,RAND(),"")</f>
        <v/>
      </c>
      <c r="S4732" s="31">
        <f>IF($A4732&lt;=Inputs!$B$13,RAND(),"")</f>
        <v/>
      </c>
      <c r="T4732" s="31">
        <f>IF($A4732&lt;=Inputs!$B$13,RAND(),"")</f>
        <v/>
      </c>
      <c r="U4732" s="31">
        <f>IF($A4732&lt;=Inputs!$B$13,RAND(),"")</f>
        <v/>
      </c>
      <c r="V4732" s="31">
        <f>IF($A4732&lt;=Inputs!$B$13,RAND(),"")</f>
        <v/>
      </c>
      <c r="W4732" s="31">
        <f>IF($A4732&lt;=Inputs!$B$13,RAND(),"")</f>
        <v/>
      </c>
      <c r="X4732" s="31">
        <f>IF($A4732&lt;=Inputs!$B$13,RAND(),"")</f>
        <v/>
      </c>
      <c r="Y4732" s="31">
        <f>IF($A4732&lt;=Inputs!$B$13,RAND(),"")</f>
        <v/>
      </c>
    </row>
    <row r="4733">
      <c r="A4733" t="n">
        <v>4728</v>
      </c>
      <c r="B4733" s="26">
        <f>IF($A4733&lt;=Inputs!$B$13,IF(Inputs!$B$8&gt;0,SUM(F4733:O4733)/Inputs!$B$8,0),"")</f>
        <v/>
      </c>
      <c r="C4733" s="27">
        <f>IF($A4733&lt;=Inputs!$B$13,B4733/100,"")</f>
        <v/>
      </c>
      <c r="D4733" s="28">
        <f>IF($A4733&lt;=Inputs!$B$13,C4733*Inputs!$B$7,"")</f>
        <v/>
      </c>
      <c r="E4733" s="29">
        <f>IF($A4733&lt;=Inputs!$B$13,IF(D4733&gt;0,1,0),"")</f>
        <v/>
      </c>
      <c r="F4733" s="26">
        <f>IF($A4733&lt;=Inputs!$B$13,IF(1&lt;=Inputs!$B$8,IF(Inputs!$B$12&gt;0,MAX(MIN(NORM.INV(RAND(),LOOKUP(P4733,Inputs!$J$6:$J$9,Inputs!$G$6:$G$9),LOOKUP(P4733,Inputs!$J$6:$J$9,Inputs!$H$6:$H$9)),Inputs!$B$12),-Inputs!$B$12),NORM.INV(RAND(),LOOKUP(P4733,Inputs!$J$6:$J$9,Inputs!$G$6:$G$9),LOOKUP(P4733,Inputs!$J$6:$J$9,Inputs!$H$6:$H$9))),0),"" )</f>
        <v/>
      </c>
      <c r="G4733" s="26">
        <f>IF($A4733&lt;=Inputs!$B$13,IF(2&lt;=Inputs!$B$8,IF(Inputs!$B$12&gt;0,MAX(MIN(NORM.INV(RAND(),LOOKUP(Q4733,Inputs!$J$6:$J$9,Inputs!$G$6:$G$9),LOOKUP(Q4733,Inputs!$J$6:$J$9,Inputs!$H$6:$H$9)),Inputs!$B$12),-Inputs!$B$12),NORM.INV(RAND(),LOOKUP(Q4733,Inputs!$J$6:$J$9,Inputs!$G$6:$G$9),LOOKUP(Q4733,Inputs!$J$6:$J$9,Inputs!$H$6:$H$9))),0),"" )</f>
        <v/>
      </c>
      <c r="H4733" s="26">
        <f>IF($A4733&lt;=Inputs!$B$13,IF(3&lt;=Inputs!$B$8,IF(Inputs!$B$12&gt;0,MAX(MIN(NORM.INV(RAND(),LOOKUP(R4733,Inputs!$J$6:$J$9,Inputs!$G$6:$G$9),LOOKUP(R4733,Inputs!$J$6:$J$9,Inputs!$H$6:$H$9)),Inputs!$B$12),-Inputs!$B$12),NORM.INV(RAND(),LOOKUP(R4733,Inputs!$J$6:$J$9,Inputs!$G$6:$G$9),LOOKUP(R4733,Inputs!$J$6:$J$9,Inputs!$H$6:$H$9))),0),"" )</f>
        <v/>
      </c>
      <c r="I4733" s="26">
        <f>IF($A4733&lt;=Inputs!$B$13,IF(4&lt;=Inputs!$B$8,IF(Inputs!$B$12&gt;0,MAX(MIN(NORM.INV(RAND(),LOOKUP(S4733,Inputs!$J$6:$J$9,Inputs!$G$6:$G$9),LOOKUP(S4733,Inputs!$J$6:$J$9,Inputs!$H$6:$H$9)),Inputs!$B$12),-Inputs!$B$12),NORM.INV(RAND(),LOOKUP(S4733,Inputs!$J$6:$J$9,Inputs!$G$6:$G$9),LOOKUP(S4733,Inputs!$J$6:$J$9,Inputs!$H$6:$H$9))),0),"" )</f>
        <v/>
      </c>
      <c r="J4733" s="26">
        <f>IF($A4733&lt;=Inputs!$B$13,IF(5&lt;=Inputs!$B$8,IF(Inputs!$B$12&gt;0,MAX(MIN(NORM.INV(RAND(),LOOKUP(T4733,Inputs!$J$6:$J$9,Inputs!$G$6:$G$9),LOOKUP(T4733,Inputs!$J$6:$J$9,Inputs!$H$6:$H$9)),Inputs!$B$12),-Inputs!$B$12),NORM.INV(RAND(),LOOKUP(T4733,Inputs!$J$6:$J$9,Inputs!$G$6:$G$9),LOOKUP(T4733,Inputs!$J$6:$J$9,Inputs!$H$6:$H$9))),0),"" )</f>
        <v/>
      </c>
      <c r="K4733" s="26">
        <f>IF($A4733&lt;=Inputs!$B$13,IF(6&lt;=Inputs!$B$8,IF(Inputs!$B$12&gt;0,MAX(MIN(NORM.INV(RAND(),LOOKUP(U4733,Inputs!$J$6:$J$9,Inputs!$G$6:$G$9),LOOKUP(U4733,Inputs!$J$6:$J$9,Inputs!$H$6:$H$9)),Inputs!$B$12),-Inputs!$B$12),NORM.INV(RAND(),LOOKUP(U4733,Inputs!$J$6:$J$9,Inputs!$G$6:$G$9),LOOKUP(U4733,Inputs!$J$6:$J$9,Inputs!$H$6:$H$9))),0),"" )</f>
        <v/>
      </c>
      <c r="L4733" s="26">
        <f>IF($A4733&lt;=Inputs!$B$13,IF(7&lt;=Inputs!$B$8,IF(Inputs!$B$12&gt;0,MAX(MIN(NORM.INV(RAND(),LOOKUP(V4733,Inputs!$J$6:$J$9,Inputs!$G$6:$G$9),LOOKUP(V4733,Inputs!$J$6:$J$9,Inputs!$H$6:$H$9)),Inputs!$B$12),-Inputs!$B$12),NORM.INV(RAND(),LOOKUP(V4733,Inputs!$J$6:$J$9,Inputs!$G$6:$G$9),LOOKUP(V4733,Inputs!$J$6:$J$9,Inputs!$H$6:$H$9))),0),"" )</f>
        <v/>
      </c>
      <c r="M4733" s="26">
        <f>IF($A4733&lt;=Inputs!$B$13,IF(8&lt;=Inputs!$B$8,IF(Inputs!$B$12&gt;0,MAX(MIN(NORM.INV(RAND(),LOOKUP(W4733,Inputs!$J$6:$J$9,Inputs!$G$6:$G$9),LOOKUP(W4733,Inputs!$J$6:$J$9,Inputs!$H$6:$H$9)),Inputs!$B$12),-Inputs!$B$12),NORM.INV(RAND(),LOOKUP(W4733,Inputs!$J$6:$J$9,Inputs!$G$6:$G$9),LOOKUP(W4733,Inputs!$J$6:$J$9,Inputs!$H$6:$H$9))),0),"" )</f>
        <v/>
      </c>
      <c r="N4733" s="26">
        <f>IF($A4733&lt;=Inputs!$B$13,IF(9&lt;=Inputs!$B$8,IF(Inputs!$B$12&gt;0,MAX(MIN(NORM.INV(RAND(),LOOKUP(X4733,Inputs!$J$6:$J$9,Inputs!$G$6:$G$9),LOOKUP(X4733,Inputs!$J$6:$J$9,Inputs!$H$6:$H$9)),Inputs!$B$12),-Inputs!$B$12),NORM.INV(RAND(),LOOKUP(X4733,Inputs!$J$6:$J$9,Inputs!$G$6:$G$9),LOOKUP(X4733,Inputs!$J$6:$J$9,Inputs!$H$6:$H$9))),0),"" )</f>
        <v/>
      </c>
      <c r="O4733" s="26">
        <f>IF($A4733&lt;=Inputs!$B$13,IF(10&lt;=Inputs!$B$8,IF(Inputs!$B$12&gt;0,MAX(MIN(NORM.INV(RAND(),LOOKUP(Y4733,Inputs!$J$6:$J$9,Inputs!$G$6:$G$9),LOOKUP(Y4733,Inputs!$J$6:$J$9,Inputs!$H$6:$H$9)),Inputs!$B$12),-Inputs!$B$12),NORM.INV(RAND(),LOOKUP(Y4733,Inputs!$J$6:$J$9,Inputs!$G$6:$G$9),LOOKUP(Y4733,Inputs!$J$6:$J$9,Inputs!$H$6:$H$9))),0),"" )</f>
        <v/>
      </c>
      <c r="P4733" s="31">
        <f>IF($A4733&lt;=Inputs!$B$13,RAND(),"")</f>
        <v/>
      </c>
      <c r="Q4733" s="31">
        <f>IF($A4733&lt;=Inputs!$B$13,RAND(),"")</f>
        <v/>
      </c>
      <c r="R4733" s="31">
        <f>IF($A4733&lt;=Inputs!$B$13,RAND(),"")</f>
        <v/>
      </c>
      <c r="S4733" s="31">
        <f>IF($A4733&lt;=Inputs!$B$13,RAND(),"")</f>
        <v/>
      </c>
      <c r="T4733" s="31">
        <f>IF($A4733&lt;=Inputs!$B$13,RAND(),"")</f>
        <v/>
      </c>
      <c r="U4733" s="31">
        <f>IF($A4733&lt;=Inputs!$B$13,RAND(),"")</f>
        <v/>
      </c>
      <c r="V4733" s="31">
        <f>IF($A4733&lt;=Inputs!$B$13,RAND(),"")</f>
        <v/>
      </c>
      <c r="W4733" s="31">
        <f>IF($A4733&lt;=Inputs!$B$13,RAND(),"")</f>
        <v/>
      </c>
      <c r="X4733" s="31">
        <f>IF($A4733&lt;=Inputs!$B$13,RAND(),"")</f>
        <v/>
      </c>
      <c r="Y4733" s="31">
        <f>IF($A4733&lt;=Inputs!$B$13,RAND(),"")</f>
        <v/>
      </c>
    </row>
    <row r="4734">
      <c r="A4734" t="n">
        <v>4729</v>
      </c>
      <c r="B4734" s="26">
        <f>IF($A4734&lt;=Inputs!$B$13,IF(Inputs!$B$8&gt;0,SUM(F4734:O4734)/Inputs!$B$8,0),"")</f>
        <v/>
      </c>
      <c r="C4734" s="27">
        <f>IF($A4734&lt;=Inputs!$B$13,B4734/100,"")</f>
        <v/>
      </c>
      <c r="D4734" s="28">
        <f>IF($A4734&lt;=Inputs!$B$13,C4734*Inputs!$B$7,"")</f>
        <v/>
      </c>
      <c r="E4734" s="29">
        <f>IF($A4734&lt;=Inputs!$B$13,IF(D4734&gt;0,1,0),"")</f>
        <v/>
      </c>
      <c r="F4734" s="26">
        <f>IF($A4734&lt;=Inputs!$B$13,IF(1&lt;=Inputs!$B$8,IF(Inputs!$B$12&gt;0,MAX(MIN(NORM.INV(RAND(),LOOKUP(P4734,Inputs!$J$6:$J$9,Inputs!$G$6:$G$9),LOOKUP(P4734,Inputs!$J$6:$J$9,Inputs!$H$6:$H$9)),Inputs!$B$12),-Inputs!$B$12),NORM.INV(RAND(),LOOKUP(P4734,Inputs!$J$6:$J$9,Inputs!$G$6:$G$9),LOOKUP(P4734,Inputs!$J$6:$J$9,Inputs!$H$6:$H$9))),0),"" )</f>
        <v/>
      </c>
      <c r="G4734" s="26">
        <f>IF($A4734&lt;=Inputs!$B$13,IF(2&lt;=Inputs!$B$8,IF(Inputs!$B$12&gt;0,MAX(MIN(NORM.INV(RAND(),LOOKUP(Q4734,Inputs!$J$6:$J$9,Inputs!$G$6:$G$9),LOOKUP(Q4734,Inputs!$J$6:$J$9,Inputs!$H$6:$H$9)),Inputs!$B$12),-Inputs!$B$12),NORM.INV(RAND(),LOOKUP(Q4734,Inputs!$J$6:$J$9,Inputs!$G$6:$G$9),LOOKUP(Q4734,Inputs!$J$6:$J$9,Inputs!$H$6:$H$9))),0),"" )</f>
        <v/>
      </c>
      <c r="H4734" s="26">
        <f>IF($A4734&lt;=Inputs!$B$13,IF(3&lt;=Inputs!$B$8,IF(Inputs!$B$12&gt;0,MAX(MIN(NORM.INV(RAND(),LOOKUP(R4734,Inputs!$J$6:$J$9,Inputs!$G$6:$G$9),LOOKUP(R4734,Inputs!$J$6:$J$9,Inputs!$H$6:$H$9)),Inputs!$B$12),-Inputs!$B$12),NORM.INV(RAND(),LOOKUP(R4734,Inputs!$J$6:$J$9,Inputs!$G$6:$G$9),LOOKUP(R4734,Inputs!$J$6:$J$9,Inputs!$H$6:$H$9))),0),"" )</f>
        <v/>
      </c>
      <c r="I4734" s="26">
        <f>IF($A4734&lt;=Inputs!$B$13,IF(4&lt;=Inputs!$B$8,IF(Inputs!$B$12&gt;0,MAX(MIN(NORM.INV(RAND(),LOOKUP(S4734,Inputs!$J$6:$J$9,Inputs!$G$6:$G$9),LOOKUP(S4734,Inputs!$J$6:$J$9,Inputs!$H$6:$H$9)),Inputs!$B$12),-Inputs!$B$12),NORM.INV(RAND(),LOOKUP(S4734,Inputs!$J$6:$J$9,Inputs!$G$6:$G$9),LOOKUP(S4734,Inputs!$J$6:$J$9,Inputs!$H$6:$H$9))),0),"" )</f>
        <v/>
      </c>
      <c r="J4734" s="26">
        <f>IF($A4734&lt;=Inputs!$B$13,IF(5&lt;=Inputs!$B$8,IF(Inputs!$B$12&gt;0,MAX(MIN(NORM.INV(RAND(),LOOKUP(T4734,Inputs!$J$6:$J$9,Inputs!$G$6:$G$9),LOOKUP(T4734,Inputs!$J$6:$J$9,Inputs!$H$6:$H$9)),Inputs!$B$12),-Inputs!$B$12),NORM.INV(RAND(),LOOKUP(T4734,Inputs!$J$6:$J$9,Inputs!$G$6:$G$9),LOOKUP(T4734,Inputs!$J$6:$J$9,Inputs!$H$6:$H$9))),0),"" )</f>
        <v/>
      </c>
      <c r="K4734" s="26">
        <f>IF($A4734&lt;=Inputs!$B$13,IF(6&lt;=Inputs!$B$8,IF(Inputs!$B$12&gt;0,MAX(MIN(NORM.INV(RAND(),LOOKUP(U4734,Inputs!$J$6:$J$9,Inputs!$G$6:$G$9),LOOKUP(U4734,Inputs!$J$6:$J$9,Inputs!$H$6:$H$9)),Inputs!$B$12),-Inputs!$B$12),NORM.INV(RAND(),LOOKUP(U4734,Inputs!$J$6:$J$9,Inputs!$G$6:$G$9),LOOKUP(U4734,Inputs!$J$6:$J$9,Inputs!$H$6:$H$9))),0),"" )</f>
        <v/>
      </c>
      <c r="L4734" s="26">
        <f>IF($A4734&lt;=Inputs!$B$13,IF(7&lt;=Inputs!$B$8,IF(Inputs!$B$12&gt;0,MAX(MIN(NORM.INV(RAND(),LOOKUP(V4734,Inputs!$J$6:$J$9,Inputs!$G$6:$G$9),LOOKUP(V4734,Inputs!$J$6:$J$9,Inputs!$H$6:$H$9)),Inputs!$B$12),-Inputs!$B$12),NORM.INV(RAND(),LOOKUP(V4734,Inputs!$J$6:$J$9,Inputs!$G$6:$G$9),LOOKUP(V4734,Inputs!$J$6:$J$9,Inputs!$H$6:$H$9))),0),"" )</f>
        <v/>
      </c>
      <c r="M4734" s="26">
        <f>IF($A4734&lt;=Inputs!$B$13,IF(8&lt;=Inputs!$B$8,IF(Inputs!$B$12&gt;0,MAX(MIN(NORM.INV(RAND(),LOOKUP(W4734,Inputs!$J$6:$J$9,Inputs!$G$6:$G$9),LOOKUP(W4734,Inputs!$J$6:$J$9,Inputs!$H$6:$H$9)),Inputs!$B$12),-Inputs!$B$12),NORM.INV(RAND(),LOOKUP(W4734,Inputs!$J$6:$J$9,Inputs!$G$6:$G$9),LOOKUP(W4734,Inputs!$J$6:$J$9,Inputs!$H$6:$H$9))),0),"" )</f>
        <v/>
      </c>
      <c r="N4734" s="26">
        <f>IF($A4734&lt;=Inputs!$B$13,IF(9&lt;=Inputs!$B$8,IF(Inputs!$B$12&gt;0,MAX(MIN(NORM.INV(RAND(),LOOKUP(X4734,Inputs!$J$6:$J$9,Inputs!$G$6:$G$9),LOOKUP(X4734,Inputs!$J$6:$J$9,Inputs!$H$6:$H$9)),Inputs!$B$12),-Inputs!$B$12),NORM.INV(RAND(),LOOKUP(X4734,Inputs!$J$6:$J$9,Inputs!$G$6:$G$9),LOOKUP(X4734,Inputs!$J$6:$J$9,Inputs!$H$6:$H$9))),0),"" )</f>
        <v/>
      </c>
      <c r="O4734" s="26">
        <f>IF($A4734&lt;=Inputs!$B$13,IF(10&lt;=Inputs!$B$8,IF(Inputs!$B$12&gt;0,MAX(MIN(NORM.INV(RAND(),LOOKUP(Y4734,Inputs!$J$6:$J$9,Inputs!$G$6:$G$9),LOOKUP(Y4734,Inputs!$J$6:$J$9,Inputs!$H$6:$H$9)),Inputs!$B$12),-Inputs!$B$12),NORM.INV(RAND(),LOOKUP(Y4734,Inputs!$J$6:$J$9,Inputs!$G$6:$G$9),LOOKUP(Y4734,Inputs!$J$6:$J$9,Inputs!$H$6:$H$9))),0),"" )</f>
        <v/>
      </c>
      <c r="P4734" s="31">
        <f>IF($A4734&lt;=Inputs!$B$13,RAND(),"")</f>
        <v/>
      </c>
      <c r="Q4734" s="31">
        <f>IF($A4734&lt;=Inputs!$B$13,RAND(),"")</f>
        <v/>
      </c>
      <c r="R4734" s="31">
        <f>IF($A4734&lt;=Inputs!$B$13,RAND(),"")</f>
        <v/>
      </c>
      <c r="S4734" s="31">
        <f>IF($A4734&lt;=Inputs!$B$13,RAND(),"")</f>
        <v/>
      </c>
      <c r="T4734" s="31">
        <f>IF($A4734&lt;=Inputs!$B$13,RAND(),"")</f>
        <v/>
      </c>
      <c r="U4734" s="31">
        <f>IF($A4734&lt;=Inputs!$B$13,RAND(),"")</f>
        <v/>
      </c>
      <c r="V4734" s="31">
        <f>IF($A4734&lt;=Inputs!$B$13,RAND(),"")</f>
        <v/>
      </c>
      <c r="W4734" s="31">
        <f>IF($A4734&lt;=Inputs!$B$13,RAND(),"")</f>
        <v/>
      </c>
      <c r="X4734" s="31">
        <f>IF($A4734&lt;=Inputs!$B$13,RAND(),"")</f>
        <v/>
      </c>
      <c r="Y4734" s="31">
        <f>IF($A4734&lt;=Inputs!$B$13,RAND(),"")</f>
        <v/>
      </c>
    </row>
    <row r="4735">
      <c r="A4735" t="n">
        <v>4730</v>
      </c>
      <c r="B4735" s="26">
        <f>IF($A4735&lt;=Inputs!$B$13,IF(Inputs!$B$8&gt;0,SUM(F4735:O4735)/Inputs!$B$8,0),"")</f>
        <v/>
      </c>
      <c r="C4735" s="27">
        <f>IF($A4735&lt;=Inputs!$B$13,B4735/100,"")</f>
        <v/>
      </c>
      <c r="D4735" s="28">
        <f>IF($A4735&lt;=Inputs!$B$13,C4735*Inputs!$B$7,"")</f>
        <v/>
      </c>
      <c r="E4735" s="29">
        <f>IF($A4735&lt;=Inputs!$B$13,IF(D4735&gt;0,1,0),"")</f>
        <v/>
      </c>
      <c r="F4735" s="26">
        <f>IF($A4735&lt;=Inputs!$B$13,IF(1&lt;=Inputs!$B$8,IF(Inputs!$B$12&gt;0,MAX(MIN(NORM.INV(RAND(),LOOKUP(P4735,Inputs!$J$6:$J$9,Inputs!$G$6:$G$9),LOOKUP(P4735,Inputs!$J$6:$J$9,Inputs!$H$6:$H$9)),Inputs!$B$12),-Inputs!$B$12),NORM.INV(RAND(),LOOKUP(P4735,Inputs!$J$6:$J$9,Inputs!$G$6:$G$9),LOOKUP(P4735,Inputs!$J$6:$J$9,Inputs!$H$6:$H$9))),0),"" )</f>
        <v/>
      </c>
      <c r="G4735" s="26">
        <f>IF($A4735&lt;=Inputs!$B$13,IF(2&lt;=Inputs!$B$8,IF(Inputs!$B$12&gt;0,MAX(MIN(NORM.INV(RAND(),LOOKUP(Q4735,Inputs!$J$6:$J$9,Inputs!$G$6:$G$9),LOOKUP(Q4735,Inputs!$J$6:$J$9,Inputs!$H$6:$H$9)),Inputs!$B$12),-Inputs!$B$12),NORM.INV(RAND(),LOOKUP(Q4735,Inputs!$J$6:$J$9,Inputs!$G$6:$G$9),LOOKUP(Q4735,Inputs!$J$6:$J$9,Inputs!$H$6:$H$9))),0),"" )</f>
        <v/>
      </c>
      <c r="H4735" s="26">
        <f>IF($A4735&lt;=Inputs!$B$13,IF(3&lt;=Inputs!$B$8,IF(Inputs!$B$12&gt;0,MAX(MIN(NORM.INV(RAND(),LOOKUP(R4735,Inputs!$J$6:$J$9,Inputs!$G$6:$G$9),LOOKUP(R4735,Inputs!$J$6:$J$9,Inputs!$H$6:$H$9)),Inputs!$B$12),-Inputs!$B$12),NORM.INV(RAND(),LOOKUP(R4735,Inputs!$J$6:$J$9,Inputs!$G$6:$G$9),LOOKUP(R4735,Inputs!$J$6:$J$9,Inputs!$H$6:$H$9))),0),"" )</f>
        <v/>
      </c>
      <c r="I4735" s="26">
        <f>IF($A4735&lt;=Inputs!$B$13,IF(4&lt;=Inputs!$B$8,IF(Inputs!$B$12&gt;0,MAX(MIN(NORM.INV(RAND(),LOOKUP(S4735,Inputs!$J$6:$J$9,Inputs!$G$6:$G$9),LOOKUP(S4735,Inputs!$J$6:$J$9,Inputs!$H$6:$H$9)),Inputs!$B$12),-Inputs!$B$12),NORM.INV(RAND(),LOOKUP(S4735,Inputs!$J$6:$J$9,Inputs!$G$6:$G$9),LOOKUP(S4735,Inputs!$J$6:$J$9,Inputs!$H$6:$H$9))),0),"" )</f>
        <v/>
      </c>
      <c r="J4735" s="26">
        <f>IF($A4735&lt;=Inputs!$B$13,IF(5&lt;=Inputs!$B$8,IF(Inputs!$B$12&gt;0,MAX(MIN(NORM.INV(RAND(),LOOKUP(T4735,Inputs!$J$6:$J$9,Inputs!$G$6:$G$9),LOOKUP(T4735,Inputs!$J$6:$J$9,Inputs!$H$6:$H$9)),Inputs!$B$12),-Inputs!$B$12),NORM.INV(RAND(),LOOKUP(T4735,Inputs!$J$6:$J$9,Inputs!$G$6:$G$9),LOOKUP(T4735,Inputs!$J$6:$J$9,Inputs!$H$6:$H$9))),0),"" )</f>
        <v/>
      </c>
      <c r="K4735" s="26">
        <f>IF($A4735&lt;=Inputs!$B$13,IF(6&lt;=Inputs!$B$8,IF(Inputs!$B$12&gt;0,MAX(MIN(NORM.INV(RAND(),LOOKUP(U4735,Inputs!$J$6:$J$9,Inputs!$G$6:$G$9),LOOKUP(U4735,Inputs!$J$6:$J$9,Inputs!$H$6:$H$9)),Inputs!$B$12),-Inputs!$B$12),NORM.INV(RAND(),LOOKUP(U4735,Inputs!$J$6:$J$9,Inputs!$G$6:$G$9),LOOKUP(U4735,Inputs!$J$6:$J$9,Inputs!$H$6:$H$9))),0),"" )</f>
        <v/>
      </c>
      <c r="L4735" s="26">
        <f>IF($A4735&lt;=Inputs!$B$13,IF(7&lt;=Inputs!$B$8,IF(Inputs!$B$12&gt;0,MAX(MIN(NORM.INV(RAND(),LOOKUP(V4735,Inputs!$J$6:$J$9,Inputs!$G$6:$G$9),LOOKUP(V4735,Inputs!$J$6:$J$9,Inputs!$H$6:$H$9)),Inputs!$B$12),-Inputs!$B$12),NORM.INV(RAND(),LOOKUP(V4735,Inputs!$J$6:$J$9,Inputs!$G$6:$G$9),LOOKUP(V4735,Inputs!$J$6:$J$9,Inputs!$H$6:$H$9))),0),"" )</f>
        <v/>
      </c>
      <c r="M4735" s="26">
        <f>IF($A4735&lt;=Inputs!$B$13,IF(8&lt;=Inputs!$B$8,IF(Inputs!$B$12&gt;0,MAX(MIN(NORM.INV(RAND(),LOOKUP(W4735,Inputs!$J$6:$J$9,Inputs!$G$6:$G$9),LOOKUP(W4735,Inputs!$J$6:$J$9,Inputs!$H$6:$H$9)),Inputs!$B$12),-Inputs!$B$12),NORM.INV(RAND(),LOOKUP(W4735,Inputs!$J$6:$J$9,Inputs!$G$6:$G$9),LOOKUP(W4735,Inputs!$J$6:$J$9,Inputs!$H$6:$H$9))),0),"" )</f>
        <v/>
      </c>
      <c r="N4735" s="26">
        <f>IF($A4735&lt;=Inputs!$B$13,IF(9&lt;=Inputs!$B$8,IF(Inputs!$B$12&gt;0,MAX(MIN(NORM.INV(RAND(),LOOKUP(X4735,Inputs!$J$6:$J$9,Inputs!$G$6:$G$9),LOOKUP(X4735,Inputs!$J$6:$J$9,Inputs!$H$6:$H$9)),Inputs!$B$12),-Inputs!$B$12),NORM.INV(RAND(),LOOKUP(X4735,Inputs!$J$6:$J$9,Inputs!$G$6:$G$9),LOOKUP(X4735,Inputs!$J$6:$J$9,Inputs!$H$6:$H$9))),0),"" )</f>
        <v/>
      </c>
      <c r="O4735" s="26">
        <f>IF($A4735&lt;=Inputs!$B$13,IF(10&lt;=Inputs!$B$8,IF(Inputs!$B$12&gt;0,MAX(MIN(NORM.INV(RAND(),LOOKUP(Y4735,Inputs!$J$6:$J$9,Inputs!$G$6:$G$9),LOOKUP(Y4735,Inputs!$J$6:$J$9,Inputs!$H$6:$H$9)),Inputs!$B$12),-Inputs!$B$12),NORM.INV(RAND(),LOOKUP(Y4735,Inputs!$J$6:$J$9,Inputs!$G$6:$G$9),LOOKUP(Y4735,Inputs!$J$6:$J$9,Inputs!$H$6:$H$9))),0),"" )</f>
        <v/>
      </c>
      <c r="P4735" s="31">
        <f>IF($A4735&lt;=Inputs!$B$13,RAND(),"")</f>
        <v/>
      </c>
      <c r="Q4735" s="31">
        <f>IF($A4735&lt;=Inputs!$B$13,RAND(),"")</f>
        <v/>
      </c>
      <c r="R4735" s="31">
        <f>IF($A4735&lt;=Inputs!$B$13,RAND(),"")</f>
        <v/>
      </c>
      <c r="S4735" s="31">
        <f>IF($A4735&lt;=Inputs!$B$13,RAND(),"")</f>
        <v/>
      </c>
      <c r="T4735" s="31">
        <f>IF($A4735&lt;=Inputs!$B$13,RAND(),"")</f>
        <v/>
      </c>
      <c r="U4735" s="31">
        <f>IF($A4735&lt;=Inputs!$B$13,RAND(),"")</f>
        <v/>
      </c>
      <c r="V4735" s="31">
        <f>IF($A4735&lt;=Inputs!$B$13,RAND(),"")</f>
        <v/>
      </c>
      <c r="W4735" s="31">
        <f>IF($A4735&lt;=Inputs!$B$13,RAND(),"")</f>
        <v/>
      </c>
      <c r="X4735" s="31">
        <f>IF($A4735&lt;=Inputs!$B$13,RAND(),"")</f>
        <v/>
      </c>
      <c r="Y4735" s="31">
        <f>IF($A4735&lt;=Inputs!$B$13,RAND(),"")</f>
        <v/>
      </c>
    </row>
    <row r="4736">
      <c r="A4736" t="n">
        <v>4731</v>
      </c>
      <c r="B4736" s="26">
        <f>IF($A4736&lt;=Inputs!$B$13,IF(Inputs!$B$8&gt;0,SUM(F4736:O4736)/Inputs!$B$8,0),"")</f>
        <v/>
      </c>
      <c r="C4736" s="27">
        <f>IF($A4736&lt;=Inputs!$B$13,B4736/100,"")</f>
        <v/>
      </c>
      <c r="D4736" s="28">
        <f>IF($A4736&lt;=Inputs!$B$13,C4736*Inputs!$B$7,"")</f>
        <v/>
      </c>
      <c r="E4736" s="29">
        <f>IF($A4736&lt;=Inputs!$B$13,IF(D4736&gt;0,1,0),"")</f>
        <v/>
      </c>
      <c r="F4736" s="26">
        <f>IF($A4736&lt;=Inputs!$B$13,IF(1&lt;=Inputs!$B$8,IF(Inputs!$B$12&gt;0,MAX(MIN(NORM.INV(RAND(),LOOKUP(P4736,Inputs!$J$6:$J$9,Inputs!$G$6:$G$9),LOOKUP(P4736,Inputs!$J$6:$J$9,Inputs!$H$6:$H$9)),Inputs!$B$12),-Inputs!$B$12),NORM.INV(RAND(),LOOKUP(P4736,Inputs!$J$6:$J$9,Inputs!$G$6:$G$9),LOOKUP(P4736,Inputs!$J$6:$J$9,Inputs!$H$6:$H$9))),0),"" )</f>
        <v/>
      </c>
      <c r="G4736" s="26">
        <f>IF($A4736&lt;=Inputs!$B$13,IF(2&lt;=Inputs!$B$8,IF(Inputs!$B$12&gt;0,MAX(MIN(NORM.INV(RAND(),LOOKUP(Q4736,Inputs!$J$6:$J$9,Inputs!$G$6:$G$9),LOOKUP(Q4736,Inputs!$J$6:$J$9,Inputs!$H$6:$H$9)),Inputs!$B$12),-Inputs!$B$12),NORM.INV(RAND(),LOOKUP(Q4736,Inputs!$J$6:$J$9,Inputs!$G$6:$G$9),LOOKUP(Q4736,Inputs!$J$6:$J$9,Inputs!$H$6:$H$9))),0),"" )</f>
        <v/>
      </c>
      <c r="H4736" s="26">
        <f>IF($A4736&lt;=Inputs!$B$13,IF(3&lt;=Inputs!$B$8,IF(Inputs!$B$12&gt;0,MAX(MIN(NORM.INV(RAND(),LOOKUP(R4736,Inputs!$J$6:$J$9,Inputs!$G$6:$G$9),LOOKUP(R4736,Inputs!$J$6:$J$9,Inputs!$H$6:$H$9)),Inputs!$B$12),-Inputs!$B$12),NORM.INV(RAND(),LOOKUP(R4736,Inputs!$J$6:$J$9,Inputs!$G$6:$G$9),LOOKUP(R4736,Inputs!$J$6:$J$9,Inputs!$H$6:$H$9))),0),"" )</f>
        <v/>
      </c>
      <c r="I4736" s="26">
        <f>IF($A4736&lt;=Inputs!$B$13,IF(4&lt;=Inputs!$B$8,IF(Inputs!$B$12&gt;0,MAX(MIN(NORM.INV(RAND(),LOOKUP(S4736,Inputs!$J$6:$J$9,Inputs!$G$6:$G$9),LOOKUP(S4736,Inputs!$J$6:$J$9,Inputs!$H$6:$H$9)),Inputs!$B$12),-Inputs!$B$12),NORM.INV(RAND(),LOOKUP(S4736,Inputs!$J$6:$J$9,Inputs!$G$6:$G$9),LOOKUP(S4736,Inputs!$J$6:$J$9,Inputs!$H$6:$H$9))),0),"" )</f>
        <v/>
      </c>
      <c r="J4736" s="26">
        <f>IF($A4736&lt;=Inputs!$B$13,IF(5&lt;=Inputs!$B$8,IF(Inputs!$B$12&gt;0,MAX(MIN(NORM.INV(RAND(),LOOKUP(T4736,Inputs!$J$6:$J$9,Inputs!$G$6:$G$9),LOOKUP(T4736,Inputs!$J$6:$J$9,Inputs!$H$6:$H$9)),Inputs!$B$12),-Inputs!$B$12),NORM.INV(RAND(),LOOKUP(T4736,Inputs!$J$6:$J$9,Inputs!$G$6:$G$9),LOOKUP(T4736,Inputs!$J$6:$J$9,Inputs!$H$6:$H$9))),0),"" )</f>
        <v/>
      </c>
      <c r="K4736" s="26">
        <f>IF($A4736&lt;=Inputs!$B$13,IF(6&lt;=Inputs!$B$8,IF(Inputs!$B$12&gt;0,MAX(MIN(NORM.INV(RAND(),LOOKUP(U4736,Inputs!$J$6:$J$9,Inputs!$G$6:$G$9),LOOKUP(U4736,Inputs!$J$6:$J$9,Inputs!$H$6:$H$9)),Inputs!$B$12),-Inputs!$B$12),NORM.INV(RAND(),LOOKUP(U4736,Inputs!$J$6:$J$9,Inputs!$G$6:$G$9),LOOKUP(U4736,Inputs!$J$6:$J$9,Inputs!$H$6:$H$9))),0),"" )</f>
        <v/>
      </c>
      <c r="L4736" s="26">
        <f>IF($A4736&lt;=Inputs!$B$13,IF(7&lt;=Inputs!$B$8,IF(Inputs!$B$12&gt;0,MAX(MIN(NORM.INV(RAND(),LOOKUP(V4736,Inputs!$J$6:$J$9,Inputs!$G$6:$G$9),LOOKUP(V4736,Inputs!$J$6:$J$9,Inputs!$H$6:$H$9)),Inputs!$B$12),-Inputs!$B$12),NORM.INV(RAND(),LOOKUP(V4736,Inputs!$J$6:$J$9,Inputs!$G$6:$G$9),LOOKUP(V4736,Inputs!$J$6:$J$9,Inputs!$H$6:$H$9))),0),"" )</f>
        <v/>
      </c>
      <c r="M4736" s="26">
        <f>IF($A4736&lt;=Inputs!$B$13,IF(8&lt;=Inputs!$B$8,IF(Inputs!$B$12&gt;0,MAX(MIN(NORM.INV(RAND(),LOOKUP(W4736,Inputs!$J$6:$J$9,Inputs!$G$6:$G$9),LOOKUP(W4736,Inputs!$J$6:$J$9,Inputs!$H$6:$H$9)),Inputs!$B$12),-Inputs!$B$12),NORM.INV(RAND(),LOOKUP(W4736,Inputs!$J$6:$J$9,Inputs!$G$6:$G$9),LOOKUP(W4736,Inputs!$J$6:$J$9,Inputs!$H$6:$H$9))),0),"" )</f>
        <v/>
      </c>
      <c r="N4736" s="26">
        <f>IF($A4736&lt;=Inputs!$B$13,IF(9&lt;=Inputs!$B$8,IF(Inputs!$B$12&gt;0,MAX(MIN(NORM.INV(RAND(),LOOKUP(X4736,Inputs!$J$6:$J$9,Inputs!$G$6:$G$9),LOOKUP(X4736,Inputs!$J$6:$J$9,Inputs!$H$6:$H$9)),Inputs!$B$12),-Inputs!$B$12),NORM.INV(RAND(),LOOKUP(X4736,Inputs!$J$6:$J$9,Inputs!$G$6:$G$9),LOOKUP(X4736,Inputs!$J$6:$J$9,Inputs!$H$6:$H$9))),0),"" )</f>
        <v/>
      </c>
      <c r="O4736" s="26">
        <f>IF($A4736&lt;=Inputs!$B$13,IF(10&lt;=Inputs!$B$8,IF(Inputs!$B$12&gt;0,MAX(MIN(NORM.INV(RAND(),LOOKUP(Y4736,Inputs!$J$6:$J$9,Inputs!$G$6:$G$9),LOOKUP(Y4736,Inputs!$J$6:$J$9,Inputs!$H$6:$H$9)),Inputs!$B$12),-Inputs!$B$12),NORM.INV(RAND(),LOOKUP(Y4736,Inputs!$J$6:$J$9,Inputs!$G$6:$G$9),LOOKUP(Y4736,Inputs!$J$6:$J$9,Inputs!$H$6:$H$9))),0),"" )</f>
        <v/>
      </c>
      <c r="P4736" s="31">
        <f>IF($A4736&lt;=Inputs!$B$13,RAND(),"")</f>
        <v/>
      </c>
      <c r="Q4736" s="31">
        <f>IF($A4736&lt;=Inputs!$B$13,RAND(),"")</f>
        <v/>
      </c>
      <c r="R4736" s="31">
        <f>IF($A4736&lt;=Inputs!$B$13,RAND(),"")</f>
        <v/>
      </c>
      <c r="S4736" s="31">
        <f>IF($A4736&lt;=Inputs!$B$13,RAND(),"")</f>
        <v/>
      </c>
      <c r="T4736" s="31">
        <f>IF($A4736&lt;=Inputs!$B$13,RAND(),"")</f>
        <v/>
      </c>
      <c r="U4736" s="31">
        <f>IF($A4736&lt;=Inputs!$B$13,RAND(),"")</f>
        <v/>
      </c>
      <c r="V4736" s="31">
        <f>IF($A4736&lt;=Inputs!$B$13,RAND(),"")</f>
        <v/>
      </c>
      <c r="W4736" s="31">
        <f>IF($A4736&lt;=Inputs!$B$13,RAND(),"")</f>
        <v/>
      </c>
      <c r="X4736" s="31">
        <f>IF($A4736&lt;=Inputs!$B$13,RAND(),"")</f>
        <v/>
      </c>
      <c r="Y4736" s="31">
        <f>IF($A4736&lt;=Inputs!$B$13,RAND(),"")</f>
        <v/>
      </c>
    </row>
    <row r="4737">
      <c r="A4737" t="n">
        <v>4732</v>
      </c>
      <c r="B4737" s="26">
        <f>IF($A4737&lt;=Inputs!$B$13,IF(Inputs!$B$8&gt;0,SUM(F4737:O4737)/Inputs!$B$8,0),"")</f>
        <v/>
      </c>
      <c r="C4737" s="27">
        <f>IF($A4737&lt;=Inputs!$B$13,B4737/100,"")</f>
        <v/>
      </c>
      <c r="D4737" s="28">
        <f>IF($A4737&lt;=Inputs!$B$13,C4737*Inputs!$B$7,"")</f>
        <v/>
      </c>
      <c r="E4737" s="29">
        <f>IF($A4737&lt;=Inputs!$B$13,IF(D4737&gt;0,1,0),"")</f>
        <v/>
      </c>
      <c r="F4737" s="26">
        <f>IF($A4737&lt;=Inputs!$B$13,IF(1&lt;=Inputs!$B$8,IF(Inputs!$B$12&gt;0,MAX(MIN(NORM.INV(RAND(),LOOKUP(P4737,Inputs!$J$6:$J$9,Inputs!$G$6:$G$9),LOOKUP(P4737,Inputs!$J$6:$J$9,Inputs!$H$6:$H$9)),Inputs!$B$12),-Inputs!$B$12),NORM.INV(RAND(),LOOKUP(P4737,Inputs!$J$6:$J$9,Inputs!$G$6:$G$9),LOOKUP(P4737,Inputs!$J$6:$J$9,Inputs!$H$6:$H$9))),0),"" )</f>
        <v/>
      </c>
      <c r="G4737" s="26">
        <f>IF($A4737&lt;=Inputs!$B$13,IF(2&lt;=Inputs!$B$8,IF(Inputs!$B$12&gt;0,MAX(MIN(NORM.INV(RAND(),LOOKUP(Q4737,Inputs!$J$6:$J$9,Inputs!$G$6:$G$9),LOOKUP(Q4737,Inputs!$J$6:$J$9,Inputs!$H$6:$H$9)),Inputs!$B$12),-Inputs!$B$12),NORM.INV(RAND(),LOOKUP(Q4737,Inputs!$J$6:$J$9,Inputs!$G$6:$G$9),LOOKUP(Q4737,Inputs!$J$6:$J$9,Inputs!$H$6:$H$9))),0),"" )</f>
        <v/>
      </c>
      <c r="H4737" s="26">
        <f>IF($A4737&lt;=Inputs!$B$13,IF(3&lt;=Inputs!$B$8,IF(Inputs!$B$12&gt;0,MAX(MIN(NORM.INV(RAND(),LOOKUP(R4737,Inputs!$J$6:$J$9,Inputs!$G$6:$G$9),LOOKUP(R4737,Inputs!$J$6:$J$9,Inputs!$H$6:$H$9)),Inputs!$B$12),-Inputs!$B$12),NORM.INV(RAND(),LOOKUP(R4737,Inputs!$J$6:$J$9,Inputs!$G$6:$G$9),LOOKUP(R4737,Inputs!$J$6:$J$9,Inputs!$H$6:$H$9))),0),"" )</f>
        <v/>
      </c>
      <c r="I4737" s="26">
        <f>IF($A4737&lt;=Inputs!$B$13,IF(4&lt;=Inputs!$B$8,IF(Inputs!$B$12&gt;0,MAX(MIN(NORM.INV(RAND(),LOOKUP(S4737,Inputs!$J$6:$J$9,Inputs!$G$6:$G$9),LOOKUP(S4737,Inputs!$J$6:$J$9,Inputs!$H$6:$H$9)),Inputs!$B$12),-Inputs!$B$12),NORM.INV(RAND(),LOOKUP(S4737,Inputs!$J$6:$J$9,Inputs!$G$6:$G$9),LOOKUP(S4737,Inputs!$J$6:$J$9,Inputs!$H$6:$H$9))),0),"" )</f>
        <v/>
      </c>
      <c r="J4737" s="26">
        <f>IF($A4737&lt;=Inputs!$B$13,IF(5&lt;=Inputs!$B$8,IF(Inputs!$B$12&gt;0,MAX(MIN(NORM.INV(RAND(),LOOKUP(T4737,Inputs!$J$6:$J$9,Inputs!$G$6:$G$9),LOOKUP(T4737,Inputs!$J$6:$J$9,Inputs!$H$6:$H$9)),Inputs!$B$12),-Inputs!$B$12),NORM.INV(RAND(),LOOKUP(T4737,Inputs!$J$6:$J$9,Inputs!$G$6:$G$9),LOOKUP(T4737,Inputs!$J$6:$J$9,Inputs!$H$6:$H$9))),0),"" )</f>
        <v/>
      </c>
      <c r="K4737" s="26">
        <f>IF($A4737&lt;=Inputs!$B$13,IF(6&lt;=Inputs!$B$8,IF(Inputs!$B$12&gt;0,MAX(MIN(NORM.INV(RAND(),LOOKUP(U4737,Inputs!$J$6:$J$9,Inputs!$G$6:$G$9),LOOKUP(U4737,Inputs!$J$6:$J$9,Inputs!$H$6:$H$9)),Inputs!$B$12),-Inputs!$B$12),NORM.INV(RAND(),LOOKUP(U4737,Inputs!$J$6:$J$9,Inputs!$G$6:$G$9),LOOKUP(U4737,Inputs!$J$6:$J$9,Inputs!$H$6:$H$9))),0),"" )</f>
        <v/>
      </c>
      <c r="L4737" s="26">
        <f>IF($A4737&lt;=Inputs!$B$13,IF(7&lt;=Inputs!$B$8,IF(Inputs!$B$12&gt;0,MAX(MIN(NORM.INV(RAND(),LOOKUP(V4737,Inputs!$J$6:$J$9,Inputs!$G$6:$G$9),LOOKUP(V4737,Inputs!$J$6:$J$9,Inputs!$H$6:$H$9)),Inputs!$B$12),-Inputs!$B$12),NORM.INV(RAND(),LOOKUP(V4737,Inputs!$J$6:$J$9,Inputs!$G$6:$G$9),LOOKUP(V4737,Inputs!$J$6:$J$9,Inputs!$H$6:$H$9))),0),"" )</f>
        <v/>
      </c>
      <c r="M4737" s="26">
        <f>IF($A4737&lt;=Inputs!$B$13,IF(8&lt;=Inputs!$B$8,IF(Inputs!$B$12&gt;0,MAX(MIN(NORM.INV(RAND(),LOOKUP(W4737,Inputs!$J$6:$J$9,Inputs!$G$6:$G$9),LOOKUP(W4737,Inputs!$J$6:$J$9,Inputs!$H$6:$H$9)),Inputs!$B$12),-Inputs!$B$12),NORM.INV(RAND(),LOOKUP(W4737,Inputs!$J$6:$J$9,Inputs!$G$6:$G$9),LOOKUP(W4737,Inputs!$J$6:$J$9,Inputs!$H$6:$H$9))),0),"" )</f>
        <v/>
      </c>
      <c r="N4737" s="26">
        <f>IF($A4737&lt;=Inputs!$B$13,IF(9&lt;=Inputs!$B$8,IF(Inputs!$B$12&gt;0,MAX(MIN(NORM.INV(RAND(),LOOKUP(X4737,Inputs!$J$6:$J$9,Inputs!$G$6:$G$9),LOOKUP(X4737,Inputs!$J$6:$J$9,Inputs!$H$6:$H$9)),Inputs!$B$12),-Inputs!$B$12),NORM.INV(RAND(),LOOKUP(X4737,Inputs!$J$6:$J$9,Inputs!$G$6:$G$9),LOOKUP(X4737,Inputs!$J$6:$J$9,Inputs!$H$6:$H$9))),0),"" )</f>
        <v/>
      </c>
      <c r="O4737" s="26">
        <f>IF($A4737&lt;=Inputs!$B$13,IF(10&lt;=Inputs!$B$8,IF(Inputs!$B$12&gt;0,MAX(MIN(NORM.INV(RAND(),LOOKUP(Y4737,Inputs!$J$6:$J$9,Inputs!$G$6:$G$9),LOOKUP(Y4737,Inputs!$J$6:$J$9,Inputs!$H$6:$H$9)),Inputs!$B$12),-Inputs!$B$12),NORM.INV(RAND(),LOOKUP(Y4737,Inputs!$J$6:$J$9,Inputs!$G$6:$G$9),LOOKUP(Y4737,Inputs!$J$6:$J$9,Inputs!$H$6:$H$9))),0),"" )</f>
        <v/>
      </c>
      <c r="P4737" s="31">
        <f>IF($A4737&lt;=Inputs!$B$13,RAND(),"")</f>
        <v/>
      </c>
      <c r="Q4737" s="31">
        <f>IF($A4737&lt;=Inputs!$B$13,RAND(),"")</f>
        <v/>
      </c>
      <c r="R4737" s="31">
        <f>IF($A4737&lt;=Inputs!$B$13,RAND(),"")</f>
        <v/>
      </c>
      <c r="S4737" s="31">
        <f>IF($A4737&lt;=Inputs!$B$13,RAND(),"")</f>
        <v/>
      </c>
      <c r="T4737" s="31">
        <f>IF($A4737&lt;=Inputs!$B$13,RAND(),"")</f>
        <v/>
      </c>
      <c r="U4737" s="31">
        <f>IF($A4737&lt;=Inputs!$B$13,RAND(),"")</f>
        <v/>
      </c>
      <c r="V4737" s="31">
        <f>IF($A4737&lt;=Inputs!$B$13,RAND(),"")</f>
        <v/>
      </c>
      <c r="W4737" s="31">
        <f>IF($A4737&lt;=Inputs!$B$13,RAND(),"")</f>
        <v/>
      </c>
      <c r="X4737" s="31">
        <f>IF($A4737&lt;=Inputs!$B$13,RAND(),"")</f>
        <v/>
      </c>
      <c r="Y4737" s="31">
        <f>IF($A4737&lt;=Inputs!$B$13,RAND(),"")</f>
        <v/>
      </c>
    </row>
    <row r="4738">
      <c r="A4738" t="n">
        <v>4733</v>
      </c>
      <c r="B4738" s="26">
        <f>IF($A4738&lt;=Inputs!$B$13,IF(Inputs!$B$8&gt;0,SUM(F4738:O4738)/Inputs!$B$8,0),"")</f>
        <v/>
      </c>
      <c r="C4738" s="27">
        <f>IF($A4738&lt;=Inputs!$B$13,B4738/100,"")</f>
        <v/>
      </c>
      <c r="D4738" s="28">
        <f>IF($A4738&lt;=Inputs!$B$13,C4738*Inputs!$B$7,"")</f>
        <v/>
      </c>
      <c r="E4738" s="29">
        <f>IF($A4738&lt;=Inputs!$B$13,IF(D4738&gt;0,1,0),"")</f>
        <v/>
      </c>
      <c r="F4738" s="26">
        <f>IF($A4738&lt;=Inputs!$B$13,IF(1&lt;=Inputs!$B$8,IF(Inputs!$B$12&gt;0,MAX(MIN(NORM.INV(RAND(),LOOKUP(P4738,Inputs!$J$6:$J$9,Inputs!$G$6:$G$9),LOOKUP(P4738,Inputs!$J$6:$J$9,Inputs!$H$6:$H$9)),Inputs!$B$12),-Inputs!$B$12),NORM.INV(RAND(),LOOKUP(P4738,Inputs!$J$6:$J$9,Inputs!$G$6:$G$9),LOOKUP(P4738,Inputs!$J$6:$J$9,Inputs!$H$6:$H$9))),0),"" )</f>
        <v/>
      </c>
      <c r="G4738" s="26">
        <f>IF($A4738&lt;=Inputs!$B$13,IF(2&lt;=Inputs!$B$8,IF(Inputs!$B$12&gt;0,MAX(MIN(NORM.INV(RAND(),LOOKUP(Q4738,Inputs!$J$6:$J$9,Inputs!$G$6:$G$9),LOOKUP(Q4738,Inputs!$J$6:$J$9,Inputs!$H$6:$H$9)),Inputs!$B$12),-Inputs!$B$12),NORM.INV(RAND(),LOOKUP(Q4738,Inputs!$J$6:$J$9,Inputs!$G$6:$G$9),LOOKUP(Q4738,Inputs!$J$6:$J$9,Inputs!$H$6:$H$9))),0),"" )</f>
        <v/>
      </c>
      <c r="H4738" s="26">
        <f>IF($A4738&lt;=Inputs!$B$13,IF(3&lt;=Inputs!$B$8,IF(Inputs!$B$12&gt;0,MAX(MIN(NORM.INV(RAND(),LOOKUP(R4738,Inputs!$J$6:$J$9,Inputs!$G$6:$G$9),LOOKUP(R4738,Inputs!$J$6:$J$9,Inputs!$H$6:$H$9)),Inputs!$B$12),-Inputs!$B$12),NORM.INV(RAND(),LOOKUP(R4738,Inputs!$J$6:$J$9,Inputs!$G$6:$G$9),LOOKUP(R4738,Inputs!$J$6:$J$9,Inputs!$H$6:$H$9))),0),"" )</f>
        <v/>
      </c>
      <c r="I4738" s="26">
        <f>IF($A4738&lt;=Inputs!$B$13,IF(4&lt;=Inputs!$B$8,IF(Inputs!$B$12&gt;0,MAX(MIN(NORM.INV(RAND(),LOOKUP(S4738,Inputs!$J$6:$J$9,Inputs!$G$6:$G$9),LOOKUP(S4738,Inputs!$J$6:$J$9,Inputs!$H$6:$H$9)),Inputs!$B$12),-Inputs!$B$12),NORM.INV(RAND(),LOOKUP(S4738,Inputs!$J$6:$J$9,Inputs!$G$6:$G$9),LOOKUP(S4738,Inputs!$J$6:$J$9,Inputs!$H$6:$H$9))),0),"" )</f>
        <v/>
      </c>
      <c r="J4738" s="26">
        <f>IF($A4738&lt;=Inputs!$B$13,IF(5&lt;=Inputs!$B$8,IF(Inputs!$B$12&gt;0,MAX(MIN(NORM.INV(RAND(),LOOKUP(T4738,Inputs!$J$6:$J$9,Inputs!$G$6:$G$9),LOOKUP(T4738,Inputs!$J$6:$J$9,Inputs!$H$6:$H$9)),Inputs!$B$12),-Inputs!$B$12),NORM.INV(RAND(),LOOKUP(T4738,Inputs!$J$6:$J$9,Inputs!$G$6:$G$9),LOOKUP(T4738,Inputs!$J$6:$J$9,Inputs!$H$6:$H$9))),0),"" )</f>
        <v/>
      </c>
      <c r="K4738" s="26">
        <f>IF($A4738&lt;=Inputs!$B$13,IF(6&lt;=Inputs!$B$8,IF(Inputs!$B$12&gt;0,MAX(MIN(NORM.INV(RAND(),LOOKUP(U4738,Inputs!$J$6:$J$9,Inputs!$G$6:$G$9),LOOKUP(U4738,Inputs!$J$6:$J$9,Inputs!$H$6:$H$9)),Inputs!$B$12),-Inputs!$B$12),NORM.INV(RAND(),LOOKUP(U4738,Inputs!$J$6:$J$9,Inputs!$G$6:$G$9),LOOKUP(U4738,Inputs!$J$6:$J$9,Inputs!$H$6:$H$9))),0),"" )</f>
        <v/>
      </c>
      <c r="L4738" s="26">
        <f>IF($A4738&lt;=Inputs!$B$13,IF(7&lt;=Inputs!$B$8,IF(Inputs!$B$12&gt;0,MAX(MIN(NORM.INV(RAND(),LOOKUP(V4738,Inputs!$J$6:$J$9,Inputs!$G$6:$G$9),LOOKUP(V4738,Inputs!$J$6:$J$9,Inputs!$H$6:$H$9)),Inputs!$B$12),-Inputs!$B$12),NORM.INV(RAND(),LOOKUP(V4738,Inputs!$J$6:$J$9,Inputs!$G$6:$G$9),LOOKUP(V4738,Inputs!$J$6:$J$9,Inputs!$H$6:$H$9))),0),"" )</f>
        <v/>
      </c>
      <c r="M4738" s="26">
        <f>IF($A4738&lt;=Inputs!$B$13,IF(8&lt;=Inputs!$B$8,IF(Inputs!$B$12&gt;0,MAX(MIN(NORM.INV(RAND(),LOOKUP(W4738,Inputs!$J$6:$J$9,Inputs!$G$6:$G$9),LOOKUP(W4738,Inputs!$J$6:$J$9,Inputs!$H$6:$H$9)),Inputs!$B$12),-Inputs!$B$12),NORM.INV(RAND(),LOOKUP(W4738,Inputs!$J$6:$J$9,Inputs!$G$6:$G$9),LOOKUP(W4738,Inputs!$J$6:$J$9,Inputs!$H$6:$H$9))),0),"" )</f>
        <v/>
      </c>
      <c r="N4738" s="26">
        <f>IF($A4738&lt;=Inputs!$B$13,IF(9&lt;=Inputs!$B$8,IF(Inputs!$B$12&gt;0,MAX(MIN(NORM.INV(RAND(),LOOKUP(X4738,Inputs!$J$6:$J$9,Inputs!$G$6:$G$9),LOOKUP(X4738,Inputs!$J$6:$J$9,Inputs!$H$6:$H$9)),Inputs!$B$12),-Inputs!$B$12),NORM.INV(RAND(),LOOKUP(X4738,Inputs!$J$6:$J$9,Inputs!$G$6:$G$9),LOOKUP(X4738,Inputs!$J$6:$J$9,Inputs!$H$6:$H$9))),0),"" )</f>
        <v/>
      </c>
      <c r="O4738" s="26">
        <f>IF($A4738&lt;=Inputs!$B$13,IF(10&lt;=Inputs!$B$8,IF(Inputs!$B$12&gt;0,MAX(MIN(NORM.INV(RAND(),LOOKUP(Y4738,Inputs!$J$6:$J$9,Inputs!$G$6:$G$9),LOOKUP(Y4738,Inputs!$J$6:$J$9,Inputs!$H$6:$H$9)),Inputs!$B$12),-Inputs!$B$12),NORM.INV(RAND(),LOOKUP(Y4738,Inputs!$J$6:$J$9,Inputs!$G$6:$G$9),LOOKUP(Y4738,Inputs!$J$6:$J$9,Inputs!$H$6:$H$9))),0),"" )</f>
        <v/>
      </c>
      <c r="P4738" s="31">
        <f>IF($A4738&lt;=Inputs!$B$13,RAND(),"")</f>
        <v/>
      </c>
      <c r="Q4738" s="31">
        <f>IF($A4738&lt;=Inputs!$B$13,RAND(),"")</f>
        <v/>
      </c>
      <c r="R4738" s="31">
        <f>IF($A4738&lt;=Inputs!$B$13,RAND(),"")</f>
        <v/>
      </c>
      <c r="S4738" s="31">
        <f>IF($A4738&lt;=Inputs!$B$13,RAND(),"")</f>
        <v/>
      </c>
      <c r="T4738" s="31">
        <f>IF($A4738&lt;=Inputs!$B$13,RAND(),"")</f>
        <v/>
      </c>
      <c r="U4738" s="31">
        <f>IF($A4738&lt;=Inputs!$B$13,RAND(),"")</f>
        <v/>
      </c>
      <c r="V4738" s="31">
        <f>IF($A4738&lt;=Inputs!$B$13,RAND(),"")</f>
        <v/>
      </c>
      <c r="W4738" s="31">
        <f>IF($A4738&lt;=Inputs!$B$13,RAND(),"")</f>
        <v/>
      </c>
      <c r="X4738" s="31">
        <f>IF($A4738&lt;=Inputs!$B$13,RAND(),"")</f>
        <v/>
      </c>
      <c r="Y4738" s="31">
        <f>IF($A4738&lt;=Inputs!$B$13,RAND(),"")</f>
        <v/>
      </c>
    </row>
    <row r="4739">
      <c r="A4739" t="n">
        <v>4734</v>
      </c>
      <c r="B4739" s="26">
        <f>IF($A4739&lt;=Inputs!$B$13,IF(Inputs!$B$8&gt;0,SUM(F4739:O4739)/Inputs!$B$8,0),"")</f>
        <v/>
      </c>
      <c r="C4739" s="27">
        <f>IF($A4739&lt;=Inputs!$B$13,B4739/100,"")</f>
        <v/>
      </c>
      <c r="D4739" s="28">
        <f>IF($A4739&lt;=Inputs!$B$13,C4739*Inputs!$B$7,"")</f>
        <v/>
      </c>
      <c r="E4739" s="29">
        <f>IF($A4739&lt;=Inputs!$B$13,IF(D4739&gt;0,1,0),"")</f>
        <v/>
      </c>
      <c r="F4739" s="26">
        <f>IF($A4739&lt;=Inputs!$B$13,IF(1&lt;=Inputs!$B$8,IF(Inputs!$B$12&gt;0,MAX(MIN(NORM.INV(RAND(),LOOKUP(P4739,Inputs!$J$6:$J$9,Inputs!$G$6:$G$9),LOOKUP(P4739,Inputs!$J$6:$J$9,Inputs!$H$6:$H$9)),Inputs!$B$12),-Inputs!$B$12),NORM.INV(RAND(),LOOKUP(P4739,Inputs!$J$6:$J$9,Inputs!$G$6:$G$9),LOOKUP(P4739,Inputs!$J$6:$J$9,Inputs!$H$6:$H$9))),0),"" )</f>
        <v/>
      </c>
      <c r="G4739" s="26">
        <f>IF($A4739&lt;=Inputs!$B$13,IF(2&lt;=Inputs!$B$8,IF(Inputs!$B$12&gt;0,MAX(MIN(NORM.INV(RAND(),LOOKUP(Q4739,Inputs!$J$6:$J$9,Inputs!$G$6:$G$9),LOOKUP(Q4739,Inputs!$J$6:$J$9,Inputs!$H$6:$H$9)),Inputs!$B$12),-Inputs!$B$12),NORM.INV(RAND(),LOOKUP(Q4739,Inputs!$J$6:$J$9,Inputs!$G$6:$G$9),LOOKUP(Q4739,Inputs!$J$6:$J$9,Inputs!$H$6:$H$9))),0),"" )</f>
        <v/>
      </c>
      <c r="H4739" s="26">
        <f>IF($A4739&lt;=Inputs!$B$13,IF(3&lt;=Inputs!$B$8,IF(Inputs!$B$12&gt;0,MAX(MIN(NORM.INV(RAND(),LOOKUP(R4739,Inputs!$J$6:$J$9,Inputs!$G$6:$G$9),LOOKUP(R4739,Inputs!$J$6:$J$9,Inputs!$H$6:$H$9)),Inputs!$B$12),-Inputs!$B$12),NORM.INV(RAND(),LOOKUP(R4739,Inputs!$J$6:$J$9,Inputs!$G$6:$G$9),LOOKUP(R4739,Inputs!$J$6:$J$9,Inputs!$H$6:$H$9))),0),"" )</f>
        <v/>
      </c>
      <c r="I4739" s="26">
        <f>IF($A4739&lt;=Inputs!$B$13,IF(4&lt;=Inputs!$B$8,IF(Inputs!$B$12&gt;0,MAX(MIN(NORM.INV(RAND(),LOOKUP(S4739,Inputs!$J$6:$J$9,Inputs!$G$6:$G$9),LOOKUP(S4739,Inputs!$J$6:$J$9,Inputs!$H$6:$H$9)),Inputs!$B$12),-Inputs!$B$12),NORM.INV(RAND(),LOOKUP(S4739,Inputs!$J$6:$J$9,Inputs!$G$6:$G$9),LOOKUP(S4739,Inputs!$J$6:$J$9,Inputs!$H$6:$H$9))),0),"" )</f>
        <v/>
      </c>
      <c r="J4739" s="26">
        <f>IF($A4739&lt;=Inputs!$B$13,IF(5&lt;=Inputs!$B$8,IF(Inputs!$B$12&gt;0,MAX(MIN(NORM.INV(RAND(),LOOKUP(T4739,Inputs!$J$6:$J$9,Inputs!$G$6:$G$9),LOOKUP(T4739,Inputs!$J$6:$J$9,Inputs!$H$6:$H$9)),Inputs!$B$12),-Inputs!$B$12),NORM.INV(RAND(),LOOKUP(T4739,Inputs!$J$6:$J$9,Inputs!$G$6:$G$9),LOOKUP(T4739,Inputs!$J$6:$J$9,Inputs!$H$6:$H$9))),0),"" )</f>
        <v/>
      </c>
      <c r="K4739" s="26">
        <f>IF($A4739&lt;=Inputs!$B$13,IF(6&lt;=Inputs!$B$8,IF(Inputs!$B$12&gt;0,MAX(MIN(NORM.INV(RAND(),LOOKUP(U4739,Inputs!$J$6:$J$9,Inputs!$G$6:$G$9),LOOKUP(U4739,Inputs!$J$6:$J$9,Inputs!$H$6:$H$9)),Inputs!$B$12),-Inputs!$B$12),NORM.INV(RAND(),LOOKUP(U4739,Inputs!$J$6:$J$9,Inputs!$G$6:$G$9),LOOKUP(U4739,Inputs!$J$6:$J$9,Inputs!$H$6:$H$9))),0),"" )</f>
        <v/>
      </c>
      <c r="L4739" s="26">
        <f>IF($A4739&lt;=Inputs!$B$13,IF(7&lt;=Inputs!$B$8,IF(Inputs!$B$12&gt;0,MAX(MIN(NORM.INV(RAND(),LOOKUP(V4739,Inputs!$J$6:$J$9,Inputs!$G$6:$G$9),LOOKUP(V4739,Inputs!$J$6:$J$9,Inputs!$H$6:$H$9)),Inputs!$B$12),-Inputs!$B$12),NORM.INV(RAND(),LOOKUP(V4739,Inputs!$J$6:$J$9,Inputs!$G$6:$G$9),LOOKUP(V4739,Inputs!$J$6:$J$9,Inputs!$H$6:$H$9))),0),"" )</f>
        <v/>
      </c>
      <c r="M4739" s="26">
        <f>IF($A4739&lt;=Inputs!$B$13,IF(8&lt;=Inputs!$B$8,IF(Inputs!$B$12&gt;0,MAX(MIN(NORM.INV(RAND(),LOOKUP(W4739,Inputs!$J$6:$J$9,Inputs!$G$6:$G$9),LOOKUP(W4739,Inputs!$J$6:$J$9,Inputs!$H$6:$H$9)),Inputs!$B$12),-Inputs!$B$12),NORM.INV(RAND(),LOOKUP(W4739,Inputs!$J$6:$J$9,Inputs!$G$6:$G$9),LOOKUP(W4739,Inputs!$J$6:$J$9,Inputs!$H$6:$H$9))),0),"" )</f>
        <v/>
      </c>
      <c r="N4739" s="26">
        <f>IF($A4739&lt;=Inputs!$B$13,IF(9&lt;=Inputs!$B$8,IF(Inputs!$B$12&gt;0,MAX(MIN(NORM.INV(RAND(),LOOKUP(X4739,Inputs!$J$6:$J$9,Inputs!$G$6:$G$9),LOOKUP(X4739,Inputs!$J$6:$J$9,Inputs!$H$6:$H$9)),Inputs!$B$12),-Inputs!$B$12),NORM.INV(RAND(),LOOKUP(X4739,Inputs!$J$6:$J$9,Inputs!$G$6:$G$9),LOOKUP(X4739,Inputs!$J$6:$J$9,Inputs!$H$6:$H$9))),0),"" )</f>
        <v/>
      </c>
      <c r="O4739" s="26">
        <f>IF($A4739&lt;=Inputs!$B$13,IF(10&lt;=Inputs!$B$8,IF(Inputs!$B$12&gt;0,MAX(MIN(NORM.INV(RAND(),LOOKUP(Y4739,Inputs!$J$6:$J$9,Inputs!$G$6:$G$9),LOOKUP(Y4739,Inputs!$J$6:$J$9,Inputs!$H$6:$H$9)),Inputs!$B$12),-Inputs!$B$12),NORM.INV(RAND(),LOOKUP(Y4739,Inputs!$J$6:$J$9,Inputs!$G$6:$G$9),LOOKUP(Y4739,Inputs!$J$6:$J$9,Inputs!$H$6:$H$9))),0),"" )</f>
        <v/>
      </c>
      <c r="P4739" s="31">
        <f>IF($A4739&lt;=Inputs!$B$13,RAND(),"")</f>
        <v/>
      </c>
      <c r="Q4739" s="31">
        <f>IF($A4739&lt;=Inputs!$B$13,RAND(),"")</f>
        <v/>
      </c>
      <c r="R4739" s="31">
        <f>IF($A4739&lt;=Inputs!$B$13,RAND(),"")</f>
        <v/>
      </c>
      <c r="S4739" s="31">
        <f>IF($A4739&lt;=Inputs!$B$13,RAND(),"")</f>
        <v/>
      </c>
      <c r="T4739" s="31">
        <f>IF($A4739&lt;=Inputs!$B$13,RAND(),"")</f>
        <v/>
      </c>
      <c r="U4739" s="31">
        <f>IF($A4739&lt;=Inputs!$B$13,RAND(),"")</f>
        <v/>
      </c>
      <c r="V4739" s="31">
        <f>IF($A4739&lt;=Inputs!$B$13,RAND(),"")</f>
        <v/>
      </c>
      <c r="W4739" s="31">
        <f>IF($A4739&lt;=Inputs!$B$13,RAND(),"")</f>
        <v/>
      </c>
      <c r="X4739" s="31">
        <f>IF($A4739&lt;=Inputs!$B$13,RAND(),"")</f>
        <v/>
      </c>
      <c r="Y4739" s="31">
        <f>IF($A4739&lt;=Inputs!$B$13,RAND(),"")</f>
        <v/>
      </c>
    </row>
    <row r="4740">
      <c r="A4740" t="n">
        <v>4735</v>
      </c>
      <c r="B4740" s="26">
        <f>IF($A4740&lt;=Inputs!$B$13,IF(Inputs!$B$8&gt;0,SUM(F4740:O4740)/Inputs!$B$8,0),"")</f>
        <v/>
      </c>
      <c r="C4740" s="27">
        <f>IF($A4740&lt;=Inputs!$B$13,B4740/100,"")</f>
        <v/>
      </c>
      <c r="D4740" s="28">
        <f>IF($A4740&lt;=Inputs!$B$13,C4740*Inputs!$B$7,"")</f>
        <v/>
      </c>
      <c r="E4740" s="29">
        <f>IF($A4740&lt;=Inputs!$B$13,IF(D4740&gt;0,1,0),"")</f>
        <v/>
      </c>
      <c r="F4740" s="26">
        <f>IF($A4740&lt;=Inputs!$B$13,IF(1&lt;=Inputs!$B$8,IF(Inputs!$B$12&gt;0,MAX(MIN(NORM.INV(RAND(),LOOKUP(P4740,Inputs!$J$6:$J$9,Inputs!$G$6:$G$9),LOOKUP(P4740,Inputs!$J$6:$J$9,Inputs!$H$6:$H$9)),Inputs!$B$12),-Inputs!$B$12),NORM.INV(RAND(),LOOKUP(P4740,Inputs!$J$6:$J$9,Inputs!$G$6:$G$9),LOOKUP(P4740,Inputs!$J$6:$J$9,Inputs!$H$6:$H$9))),0),"" )</f>
        <v/>
      </c>
      <c r="G4740" s="26">
        <f>IF($A4740&lt;=Inputs!$B$13,IF(2&lt;=Inputs!$B$8,IF(Inputs!$B$12&gt;0,MAX(MIN(NORM.INV(RAND(),LOOKUP(Q4740,Inputs!$J$6:$J$9,Inputs!$G$6:$G$9),LOOKUP(Q4740,Inputs!$J$6:$J$9,Inputs!$H$6:$H$9)),Inputs!$B$12),-Inputs!$B$12),NORM.INV(RAND(),LOOKUP(Q4740,Inputs!$J$6:$J$9,Inputs!$G$6:$G$9),LOOKUP(Q4740,Inputs!$J$6:$J$9,Inputs!$H$6:$H$9))),0),"" )</f>
        <v/>
      </c>
      <c r="H4740" s="26">
        <f>IF($A4740&lt;=Inputs!$B$13,IF(3&lt;=Inputs!$B$8,IF(Inputs!$B$12&gt;0,MAX(MIN(NORM.INV(RAND(),LOOKUP(R4740,Inputs!$J$6:$J$9,Inputs!$G$6:$G$9),LOOKUP(R4740,Inputs!$J$6:$J$9,Inputs!$H$6:$H$9)),Inputs!$B$12),-Inputs!$B$12),NORM.INV(RAND(),LOOKUP(R4740,Inputs!$J$6:$J$9,Inputs!$G$6:$G$9),LOOKUP(R4740,Inputs!$J$6:$J$9,Inputs!$H$6:$H$9))),0),"" )</f>
        <v/>
      </c>
      <c r="I4740" s="26">
        <f>IF($A4740&lt;=Inputs!$B$13,IF(4&lt;=Inputs!$B$8,IF(Inputs!$B$12&gt;0,MAX(MIN(NORM.INV(RAND(),LOOKUP(S4740,Inputs!$J$6:$J$9,Inputs!$G$6:$G$9),LOOKUP(S4740,Inputs!$J$6:$J$9,Inputs!$H$6:$H$9)),Inputs!$B$12),-Inputs!$B$12),NORM.INV(RAND(),LOOKUP(S4740,Inputs!$J$6:$J$9,Inputs!$G$6:$G$9),LOOKUP(S4740,Inputs!$J$6:$J$9,Inputs!$H$6:$H$9))),0),"" )</f>
        <v/>
      </c>
      <c r="J4740" s="26">
        <f>IF($A4740&lt;=Inputs!$B$13,IF(5&lt;=Inputs!$B$8,IF(Inputs!$B$12&gt;0,MAX(MIN(NORM.INV(RAND(),LOOKUP(T4740,Inputs!$J$6:$J$9,Inputs!$G$6:$G$9),LOOKUP(T4740,Inputs!$J$6:$J$9,Inputs!$H$6:$H$9)),Inputs!$B$12),-Inputs!$B$12),NORM.INV(RAND(),LOOKUP(T4740,Inputs!$J$6:$J$9,Inputs!$G$6:$G$9),LOOKUP(T4740,Inputs!$J$6:$J$9,Inputs!$H$6:$H$9))),0),"" )</f>
        <v/>
      </c>
      <c r="K4740" s="26">
        <f>IF($A4740&lt;=Inputs!$B$13,IF(6&lt;=Inputs!$B$8,IF(Inputs!$B$12&gt;0,MAX(MIN(NORM.INV(RAND(),LOOKUP(U4740,Inputs!$J$6:$J$9,Inputs!$G$6:$G$9),LOOKUP(U4740,Inputs!$J$6:$J$9,Inputs!$H$6:$H$9)),Inputs!$B$12),-Inputs!$B$12),NORM.INV(RAND(),LOOKUP(U4740,Inputs!$J$6:$J$9,Inputs!$G$6:$G$9),LOOKUP(U4740,Inputs!$J$6:$J$9,Inputs!$H$6:$H$9))),0),"" )</f>
        <v/>
      </c>
      <c r="L4740" s="26">
        <f>IF($A4740&lt;=Inputs!$B$13,IF(7&lt;=Inputs!$B$8,IF(Inputs!$B$12&gt;0,MAX(MIN(NORM.INV(RAND(),LOOKUP(V4740,Inputs!$J$6:$J$9,Inputs!$G$6:$G$9),LOOKUP(V4740,Inputs!$J$6:$J$9,Inputs!$H$6:$H$9)),Inputs!$B$12),-Inputs!$B$12),NORM.INV(RAND(),LOOKUP(V4740,Inputs!$J$6:$J$9,Inputs!$G$6:$G$9),LOOKUP(V4740,Inputs!$J$6:$J$9,Inputs!$H$6:$H$9))),0),"" )</f>
        <v/>
      </c>
      <c r="M4740" s="26">
        <f>IF($A4740&lt;=Inputs!$B$13,IF(8&lt;=Inputs!$B$8,IF(Inputs!$B$12&gt;0,MAX(MIN(NORM.INV(RAND(),LOOKUP(W4740,Inputs!$J$6:$J$9,Inputs!$G$6:$G$9),LOOKUP(W4740,Inputs!$J$6:$J$9,Inputs!$H$6:$H$9)),Inputs!$B$12),-Inputs!$B$12),NORM.INV(RAND(),LOOKUP(W4740,Inputs!$J$6:$J$9,Inputs!$G$6:$G$9),LOOKUP(W4740,Inputs!$J$6:$J$9,Inputs!$H$6:$H$9))),0),"" )</f>
        <v/>
      </c>
      <c r="N4740" s="26">
        <f>IF($A4740&lt;=Inputs!$B$13,IF(9&lt;=Inputs!$B$8,IF(Inputs!$B$12&gt;0,MAX(MIN(NORM.INV(RAND(),LOOKUP(X4740,Inputs!$J$6:$J$9,Inputs!$G$6:$G$9),LOOKUP(X4740,Inputs!$J$6:$J$9,Inputs!$H$6:$H$9)),Inputs!$B$12),-Inputs!$B$12),NORM.INV(RAND(),LOOKUP(X4740,Inputs!$J$6:$J$9,Inputs!$G$6:$G$9),LOOKUP(X4740,Inputs!$J$6:$J$9,Inputs!$H$6:$H$9))),0),"" )</f>
        <v/>
      </c>
      <c r="O4740" s="26">
        <f>IF($A4740&lt;=Inputs!$B$13,IF(10&lt;=Inputs!$B$8,IF(Inputs!$B$12&gt;0,MAX(MIN(NORM.INV(RAND(),LOOKUP(Y4740,Inputs!$J$6:$J$9,Inputs!$G$6:$G$9),LOOKUP(Y4740,Inputs!$J$6:$J$9,Inputs!$H$6:$H$9)),Inputs!$B$12),-Inputs!$B$12),NORM.INV(RAND(),LOOKUP(Y4740,Inputs!$J$6:$J$9,Inputs!$G$6:$G$9),LOOKUP(Y4740,Inputs!$J$6:$J$9,Inputs!$H$6:$H$9))),0),"" )</f>
        <v/>
      </c>
      <c r="P4740" s="31">
        <f>IF($A4740&lt;=Inputs!$B$13,RAND(),"")</f>
        <v/>
      </c>
      <c r="Q4740" s="31">
        <f>IF($A4740&lt;=Inputs!$B$13,RAND(),"")</f>
        <v/>
      </c>
      <c r="R4740" s="31">
        <f>IF($A4740&lt;=Inputs!$B$13,RAND(),"")</f>
        <v/>
      </c>
      <c r="S4740" s="31">
        <f>IF($A4740&lt;=Inputs!$B$13,RAND(),"")</f>
        <v/>
      </c>
      <c r="T4740" s="31">
        <f>IF($A4740&lt;=Inputs!$B$13,RAND(),"")</f>
        <v/>
      </c>
      <c r="U4740" s="31">
        <f>IF($A4740&lt;=Inputs!$B$13,RAND(),"")</f>
        <v/>
      </c>
      <c r="V4740" s="31">
        <f>IF($A4740&lt;=Inputs!$B$13,RAND(),"")</f>
        <v/>
      </c>
      <c r="W4740" s="31">
        <f>IF($A4740&lt;=Inputs!$B$13,RAND(),"")</f>
        <v/>
      </c>
      <c r="X4740" s="31">
        <f>IF($A4740&lt;=Inputs!$B$13,RAND(),"")</f>
        <v/>
      </c>
      <c r="Y4740" s="31">
        <f>IF($A4740&lt;=Inputs!$B$13,RAND(),"")</f>
        <v/>
      </c>
    </row>
    <row r="4741">
      <c r="A4741" t="n">
        <v>4736</v>
      </c>
      <c r="B4741" s="26">
        <f>IF($A4741&lt;=Inputs!$B$13,IF(Inputs!$B$8&gt;0,SUM(F4741:O4741)/Inputs!$B$8,0),"")</f>
        <v/>
      </c>
      <c r="C4741" s="27">
        <f>IF($A4741&lt;=Inputs!$B$13,B4741/100,"")</f>
        <v/>
      </c>
      <c r="D4741" s="28">
        <f>IF($A4741&lt;=Inputs!$B$13,C4741*Inputs!$B$7,"")</f>
        <v/>
      </c>
      <c r="E4741" s="29">
        <f>IF($A4741&lt;=Inputs!$B$13,IF(D4741&gt;0,1,0),"")</f>
        <v/>
      </c>
      <c r="F4741" s="26">
        <f>IF($A4741&lt;=Inputs!$B$13,IF(1&lt;=Inputs!$B$8,IF(Inputs!$B$12&gt;0,MAX(MIN(NORM.INV(RAND(),LOOKUP(P4741,Inputs!$J$6:$J$9,Inputs!$G$6:$G$9),LOOKUP(P4741,Inputs!$J$6:$J$9,Inputs!$H$6:$H$9)),Inputs!$B$12),-Inputs!$B$12),NORM.INV(RAND(),LOOKUP(P4741,Inputs!$J$6:$J$9,Inputs!$G$6:$G$9),LOOKUP(P4741,Inputs!$J$6:$J$9,Inputs!$H$6:$H$9))),0),"" )</f>
        <v/>
      </c>
      <c r="G4741" s="26">
        <f>IF($A4741&lt;=Inputs!$B$13,IF(2&lt;=Inputs!$B$8,IF(Inputs!$B$12&gt;0,MAX(MIN(NORM.INV(RAND(),LOOKUP(Q4741,Inputs!$J$6:$J$9,Inputs!$G$6:$G$9),LOOKUP(Q4741,Inputs!$J$6:$J$9,Inputs!$H$6:$H$9)),Inputs!$B$12),-Inputs!$B$12),NORM.INV(RAND(),LOOKUP(Q4741,Inputs!$J$6:$J$9,Inputs!$G$6:$G$9),LOOKUP(Q4741,Inputs!$J$6:$J$9,Inputs!$H$6:$H$9))),0),"" )</f>
        <v/>
      </c>
      <c r="H4741" s="26">
        <f>IF($A4741&lt;=Inputs!$B$13,IF(3&lt;=Inputs!$B$8,IF(Inputs!$B$12&gt;0,MAX(MIN(NORM.INV(RAND(),LOOKUP(R4741,Inputs!$J$6:$J$9,Inputs!$G$6:$G$9),LOOKUP(R4741,Inputs!$J$6:$J$9,Inputs!$H$6:$H$9)),Inputs!$B$12),-Inputs!$B$12),NORM.INV(RAND(),LOOKUP(R4741,Inputs!$J$6:$J$9,Inputs!$G$6:$G$9),LOOKUP(R4741,Inputs!$J$6:$J$9,Inputs!$H$6:$H$9))),0),"" )</f>
        <v/>
      </c>
      <c r="I4741" s="26">
        <f>IF($A4741&lt;=Inputs!$B$13,IF(4&lt;=Inputs!$B$8,IF(Inputs!$B$12&gt;0,MAX(MIN(NORM.INV(RAND(),LOOKUP(S4741,Inputs!$J$6:$J$9,Inputs!$G$6:$G$9),LOOKUP(S4741,Inputs!$J$6:$J$9,Inputs!$H$6:$H$9)),Inputs!$B$12),-Inputs!$B$12),NORM.INV(RAND(),LOOKUP(S4741,Inputs!$J$6:$J$9,Inputs!$G$6:$G$9),LOOKUP(S4741,Inputs!$J$6:$J$9,Inputs!$H$6:$H$9))),0),"" )</f>
        <v/>
      </c>
      <c r="J4741" s="26">
        <f>IF($A4741&lt;=Inputs!$B$13,IF(5&lt;=Inputs!$B$8,IF(Inputs!$B$12&gt;0,MAX(MIN(NORM.INV(RAND(),LOOKUP(T4741,Inputs!$J$6:$J$9,Inputs!$G$6:$G$9),LOOKUP(T4741,Inputs!$J$6:$J$9,Inputs!$H$6:$H$9)),Inputs!$B$12),-Inputs!$B$12),NORM.INV(RAND(),LOOKUP(T4741,Inputs!$J$6:$J$9,Inputs!$G$6:$G$9),LOOKUP(T4741,Inputs!$J$6:$J$9,Inputs!$H$6:$H$9))),0),"" )</f>
        <v/>
      </c>
      <c r="K4741" s="26">
        <f>IF($A4741&lt;=Inputs!$B$13,IF(6&lt;=Inputs!$B$8,IF(Inputs!$B$12&gt;0,MAX(MIN(NORM.INV(RAND(),LOOKUP(U4741,Inputs!$J$6:$J$9,Inputs!$G$6:$G$9),LOOKUP(U4741,Inputs!$J$6:$J$9,Inputs!$H$6:$H$9)),Inputs!$B$12),-Inputs!$B$12),NORM.INV(RAND(),LOOKUP(U4741,Inputs!$J$6:$J$9,Inputs!$G$6:$G$9),LOOKUP(U4741,Inputs!$J$6:$J$9,Inputs!$H$6:$H$9))),0),"" )</f>
        <v/>
      </c>
      <c r="L4741" s="26">
        <f>IF($A4741&lt;=Inputs!$B$13,IF(7&lt;=Inputs!$B$8,IF(Inputs!$B$12&gt;0,MAX(MIN(NORM.INV(RAND(),LOOKUP(V4741,Inputs!$J$6:$J$9,Inputs!$G$6:$G$9),LOOKUP(V4741,Inputs!$J$6:$J$9,Inputs!$H$6:$H$9)),Inputs!$B$12),-Inputs!$B$12),NORM.INV(RAND(),LOOKUP(V4741,Inputs!$J$6:$J$9,Inputs!$G$6:$G$9),LOOKUP(V4741,Inputs!$J$6:$J$9,Inputs!$H$6:$H$9))),0),"" )</f>
        <v/>
      </c>
      <c r="M4741" s="26">
        <f>IF($A4741&lt;=Inputs!$B$13,IF(8&lt;=Inputs!$B$8,IF(Inputs!$B$12&gt;0,MAX(MIN(NORM.INV(RAND(),LOOKUP(W4741,Inputs!$J$6:$J$9,Inputs!$G$6:$G$9),LOOKUP(W4741,Inputs!$J$6:$J$9,Inputs!$H$6:$H$9)),Inputs!$B$12),-Inputs!$B$12),NORM.INV(RAND(),LOOKUP(W4741,Inputs!$J$6:$J$9,Inputs!$G$6:$G$9),LOOKUP(W4741,Inputs!$J$6:$J$9,Inputs!$H$6:$H$9))),0),"" )</f>
        <v/>
      </c>
      <c r="N4741" s="26">
        <f>IF($A4741&lt;=Inputs!$B$13,IF(9&lt;=Inputs!$B$8,IF(Inputs!$B$12&gt;0,MAX(MIN(NORM.INV(RAND(),LOOKUP(X4741,Inputs!$J$6:$J$9,Inputs!$G$6:$G$9),LOOKUP(X4741,Inputs!$J$6:$J$9,Inputs!$H$6:$H$9)),Inputs!$B$12),-Inputs!$B$12),NORM.INV(RAND(),LOOKUP(X4741,Inputs!$J$6:$J$9,Inputs!$G$6:$G$9),LOOKUP(X4741,Inputs!$J$6:$J$9,Inputs!$H$6:$H$9))),0),"" )</f>
        <v/>
      </c>
      <c r="O4741" s="26">
        <f>IF($A4741&lt;=Inputs!$B$13,IF(10&lt;=Inputs!$B$8,IF(Inputs!$B$12&gt;0,MAX(MIN(NORM.INV(RAND(),LOOKUP(Y4741,Inputs!$J$6:$J$9,Inputs!$G$6:$G$9),LOOKUP(Y4741,Inputs!$J$6:$J$9,Inputs!$H$6:$H$9)),Inputs!$B$12),-Inputs!$B$12),NORM.INV(RAND(),LOOKUP(Y4741,Inputs!$J$6:$J$9,Inputs!$G$6:$G$9),LOOKUP(Y4741,Inputs!$J$6:$J$9,Inputs!$H$6:$H$9))),0),"" )</f>
        <v/>
      </c>
      <c r="P4741" s="31">
        <f>IF($A4741&lt;=Inputs!$B$13,RAND(),"")</f>
        <v/>
      </c>
      <c r="Q4741" s="31">
        <f>IF($A4741&lt;=Inputs!$B$13,RAND(),"")</f>
        <v/>
      </c>
      <c r="R4741" s="31">
        <f>IF($A4741&lt;=Inputs!$B$13,RAND(),"")</f>
        <v/>
      </c>
      <c r="S4741" s="31">
        <f>IF($A4741&lt;=Inputs!$B$13,RAND(),"")</f>
        <v/>
      </c>
      <c r="T4741" s="31">
        <f>IF($A4741&lt;=Inputs!$B$13,RAND(),"")</f>
        <v/>
      </c>
      <c r="U4741" s="31">
        <f>IF($A4741&lt;=Inputs!$B$13,RAND(),"")</f>
        <v/>
      </c>
      <c r="V4741" s="31">
        <f>IF($A4741&lt;=Inputs!$B$13,RAND(),"")</f>
        <v/>
      </c>
      <c r="W4741" s="31">
        <f>IF($A4741&lt;=Inputs!$B$13,RAND(),"")</f>
        <v/>
      </c>
      <c r="X4741" s="31">
        <f>IF($A4741&lt;=Inputs!$B$13,RAND(),"")</f>
        <v/>
      </c>
      <c r="Y4741" s="31">
        <f>IF($A4741&lt;=Inputs!$B$13,RAND(),"")</f>
        <v/>
      </c>
    </row>
    <row r="4742">
      <c r="A4742" t="n">
        <v>4737</v>
      </c>
      <c r="B4742" s="26">
        <f>IF($A4742&lt;=Inputs!$B$13,IF(Inputs!$B$8&gt;0,SUM(F4742:O4742)/Inputs!$B$8,0),"")</f>
        <v/>
      </c>
      <c r="C4742" s="27">
        <f>IF($A4742&lt;=Inputs!$B$13,B4742/100,"")</f>
        <v/>
      </c>
      <c r="D4742" s="28">
        <f>IF($A4742&lt;=Inputs!$B$13,C4742*Inputs!$B$7,"")</f>
        <v/>
      </c>
      <c r="E4742" s="29">
        <f>IF($A4742&lt;=Inputs!$B$13,IF(D4742&gt;0,1,0),"")</f>
        <v/>
      </c>
      <c r="F4742" s="26">
        <f>IF($A4742&lt;=Inputs!$B$13,IF(1&lt;=Inputs!$B$8,IF(Inputs!$B$12&gt;0,MAX(MIN(NORM.INV(RAND(),LOOKUP(P4742,Inputs!$J$6:$J$9,Inputs!$G$6:$G$9),LOOKUP(P4742,Inputs!$J$6:$J$9,Inputs!$H$6:$H$9)),Inputs!$B$12),-Inputs!$B$12),NORM.INV(RAND(),LOOKUP(P4742,Inputs!$J$6:$J$9,Inputs!$G$6:$G$9),LOOKUP(P4742,Inputs!$J$6:$J$9,Inputs!$H$6:$H$9))),0),"" )</f>
        <v/>
      </c>
      <c r="G4742" s="26">
        <f>IF($A4742&lt;=Inputs!$B$13,IF(2&lt;=Inputs!$B$8,IF(Inputs!$B$12&gt;0,MAX(MIN(NORM.INV(RAND(),LOOKUP(Q4742,Inputs!$J$6:$J$9,Inputs!$G$6:$G$9),LOOKUP(Q4742,Inputs!$J$6:$J$9,Inputs!$H$6:$H$9)),Inputs!$B$12),-Inputs!$B$12),NORM.INV(RAND(),LOOKUP(Q4742,Inputs!$J$6:$J$9,Inputs!$G$6:$G$9),LOOKUP(Q4742,Inputs!$J$6:$J$9,Inputs!$H$6:$H$9))),0),"" )</f>
        <v/>
      </c>
      <c r="H4742" s="26">
        <f>IF($A4742&lt;=Inputs!$B$13,IF(3&lt;=Inputs!$B$8,IF(Inputs!$B$12&gt;0,MAX(MIN(NORM.INV(RAND(),LOOKUP(R4742,Inputs!$J$6:$J$9,Inputs!$G$6:$G$9),LOOKUP(R4742,Inputs!$J$6:$J$9,Inputs!$H$6:$H$9)),Inputs!$B$12),-Inputs!$B$12),NORM.INV(RAND(),LOOKUP(R4742,Inputs!$J$6:$J$9,Inputs!$G$6:$G$9),LOOKUP(R4742,Inputs!$J$6:$J$9,Inputs!$H$6:$H$9))),0),"" )</f>
        <v/>
      </c>
      <c r="I4742" s="26">
        <f>IF($A4742&lt;=Inputs!$B$13,IF(4&lt;=Inputs!$B$8,IF(Inputs!$B$12&gt;0,MAX(MIN(NORM.INV(RAND(),LOOKUP(S4742,Inputs!$J$6:$J$9,Inputs!$G$6:$G$9),LOOKUP(S4742,Inputs!$J$6:$J$9,Inputs!$H$6:$H$9)),Inputs!$B$12),-Inputs!$B$12),NORM.INV(RAND(),LOOKUP(S4742,Inputs!$J$6:$J$9,Inputs!$G$6:$G$9),LOOKUP(S4742,Inputs!$J$6:$J$9,Inputs!$H$6:$H$9))),0),"" )</f>
        <v/>
      </c>
      <c r="J4742" s="26">
        <f>IF($A4742&lt;=Inputs!$B$13,IF(5&lt;=Inputs!$B$8,IF(Inputs!$B$12&gt;0,MAX(MIN(NORM.INV(RAND(),LOOKUP(T4742,Inputs!$J$6:$J$9,Inputs!$G$6:$G$9),LOOKUP(T4742,Inputs!$J$6:$J$9,Inputs!$H$6:$H$9)),Inputs!$B$12),-Inputs!$B$12),NORM.INV(RAND(),LOOKUP(T4742,Inputs!$J$6:$J$9,Inputs!$G$6:$G$9),LOOKUP(T4742,Inputs!$J$6:$J$9,Inputs!$H$6:$H$9))),0),"" )</f>
        <v/>
      </c>
      <c r="K4742" s="26">
        <f>IF($A4742&lt;=Inputs!$B$13,IF(6&lt;=Inputs!$B$8,IF(Inputs!$B$12&gt;0,MAX(MIN(NORM.INV(RAND(),LOOKUP(U4742,Inputs!$J$6:$J$9,Inputs!$G$6:$G$9),LOOKUP(U4742,Inputs!$J$6:$J$9,Inputs!$H$6:$H$9)),Inputs!$B$12),-Inputs!$B$12),NORM.INV(RAND(),LOOKUP(U4742,Inputs!$J$6:$J$9,Inputs!$G$6:$G$9),LOOKUP(U4742,Inputs!$J$6:$J$9,Inputs!$H$6:$H$9))),0),"" )</f>
        <v/>
      </c>
      <c r="L4742" s="26">
        <f>IF($A4742&lt;=Inputs!$B$13,IF(7&lt;=Inputs!$B$8,IF(Inputs!$B$12&gt;0,MAX(MIN(NORM.INV(RAND(),LOOKUP(V4742,Inputs!$J$6:$J$9,Inputs!$G$6:$G$9),LOOKUP(V4742,Inputs!$J$6:$J$9,Inputs!$H$6:$H$9)),Inputs!$B$12),-Inputs!$B$12),NORM.INV(RAND(),LOOKUP(V4742,Inputs!$J$6:$J$9,Inputs!$G$6:$G$9),LOOKUP(V4742,Inputs!$J$6:$J$9,Inputs!$H$6:$H$9))),0),"" )</f>
        <v/>
      </c>
      <c r="M4742" s="26">
        <f>IF($A4742&lt;=Inputs!$B$13,IF(8&lt;=Inputs!$B$8,IF(Inputs!$B$12&gt;0,MAX(MIN(NORM.INV(RAND(),LOOKUP(W4742,Inputs!$J$6:$J$9,Inputs!$G$6:$G$9),LOOKUP(W4742,Inputs!$J$6:$J$9,Inputs!$H$6:$H$9)),Inputs!$B$12),-Inputs!$B$12),NORM.INV(RAND(),LOOKUP(W4742,Inputs!$J$6:$J$9,Inputs!$G$6:$G$9),LOOKUP(W4742,Inputs!$J$6:$J$9,Inputs!$H$6:$H$9))),0),"" )</f>
        <v/>
      </c>
      <c r="N4742" s="26">
        <f>IF($A4742&lt;=Inputs!$B$13,IF(9&lt;=Inputs!$B$8,IF(Inputs!$B$12&gt;0,MAX(MIN(NORM.INV(RAND(),LOOKUP(X4742,Inputs!$J$6:$J$9,Inputs!$G$6:$G$9),LOOKUP(X4742,Inputs!$J$6:$J$9,Inputs!$H$6:$H$9)),Inputs!$B$12),-Inputs!$B$12),NORM.INV(RAND(),LOOKUP(X4742,Inputs!$J$6:$J$9,Inputs!$G$6:$G$9),LOOKUP(X4742,Inputs!$J$6:$J$9,Inputs!$H$6:$H$9))),0),"" )</f>
        <v/>
      </c>
      <c r="O4742" s="26">
        <f>IF($A4742&lt;=Inputs!$B$13,IF(10&lt;=Inputs!$B$8,IF(Inputs!$B$12&gt;0,MAX(MIN(NORM.INV(RAND(),LOOKUP(Y4742,Inputs!$J$6:$J$9,Inputs!$G$6:$G$9),LOOKUP(Y4742,Inputs!$J$6:$J$9,Inputs!$H$6:$H$9)),Inputs!$B$12),-Inputs!$B$12),NORM.INV(RAND(),LOOKUP(Y4742,Inputs!$J$6:$J$9,Inputs!$G$6:$G$9),LOOKUP(Y4742,Inputs!$J$6:$J$9,Inputs!$H$6:$H$9))),0),"" )</f>
        <v/>
      </c>
      <c r="P4742" s="31">
        <f>IF($A4742&lt;=Inputs!$B$13,RAND(),"")</f>
        <v/>
      </c>
      <c r="Q4742" s="31">
        <f>IF($A4742&lt;=Inputs!$B$13,RAND(),"")</f>
        <v/>
      </c>
      <c r="R4742" s="31">
        <f>IF($A4742&lt;=Inputs!$B$13,RAND(),"")</f>
        <v/>
      </c>
      <c r="S4742" s="31">
        <f>IF($A4742&lt;=Inputs!$B$13,RAND(),"")</f>
        <v/>
      </c>
      <c r="T4742" s="31">
        <f>IF($A4742&lt;=Inputs!$B$13,RAND(),"")</f>
        <v/>
      </c>
      <c r="U4742" s="31">
        <f>IF($A4742&lt;=Inputs!$B$13,RAND(),"")</f>
        <v/>
      </c>
      <c r="V4742" s="31">
        <f>IF($A4742&lt;=Inputs!$B$13,RAND(),"")</f>
        <v/>
      </c>
      <c r="W4742" s="31">
        <f>IF($A4742&lt;=Inputs!$B$13,RAND(),"")</f>
        <v/>
      </c>
      <c r="X4742" s="31">
        <f>IF($A4742&lt;=Inputs!$B$13,RAND(),"")</f>
        <v/>
      </c>
      <c r="Y4742" s="31">
        <f>IF($A4742&lt;=Inputs!$B$13,RAND(),"")</f>
        <v/>
      </c>
    </row>
    <row r="4743">
      <c r="A4743" t="n">
        <v>4738</v>
      </c>
      <c r="B4743" s="26">
        <f>IF($A4743&lt;=Inputs!$B$13,IF(Inputs!$B$8&gt;0,SUM(F4743:O4743)/Inputs!$B$8,0),"")</f>
        <v/>
      </c>
      <c r="C4743" s="27">
        <f>IF($A4743&lt;=Inputs!$B$13,B4743/100,"")</f>
        <v/>
      </c>
      <c r="D4743" s="28">
        <f>IF($A4743&lt;=Inputs!$B$13,C4743*Inputs!$B$7,"")</f>
        <v/>
      </c>
      <c r="E4743" s="29">
        <f>IF($A4743&lt;=Inputs!$B$13,IF(D4743&gt;0,1,0),"")</f>
        <v/>
      </c>
      <c r="F4743" s="26">
        <f>IF($A4743&lt;=Inputs!$B$13,IF(1&lt;=Inputs!$B$8,IF(Inputs!$B$12&gt;0,MAX(MIN(NORM.INV(RAND(),LOOKUP(P4743,Inputs!$J$6:$J$9,Inputs!$G$6:$G$9),LOOKUP(P4743,Inputs!$J$6:$J$9,Inputs!$H$6:$H$9)),Inputs!$B$12),-Inputs!$B$12),NORM.INV(RAND(),LOOKUP(P4743,Inputs!$J$6:$J$9,Inputs!$G$6:$G$9),LOOKUP(P4743,Inputs!$J$6:$J$9,Inputs!$H$6:$H$9))),0),"" )</f>
        <v/>
      </c>
      <c r="G4743" s="26">
        <f>IF($A4743&lt;=Inputs!$B$13,IF(2&lt;=Inputs!$B$8,IF(Inputs!$B$12&gt;0,MAX(MIN(NORM.INV(RAND(),LOOKUP(Q4743,Inputs!$J$6:$J$9,Inputs!$G$6:$G$9),LOOKUP(Q4743,Inputs!$J$6:$J$9,Inputs!$H$6:$H$9)),Inputs!$B$12),-Inputs!$B$12),NORM.INV(RAND(),LOOKUP(Q4743,Inputs!$J$6:$J$9,Inputs!$G$6:$G$9),LOOKUP(Q4743,Inputs!$J$6:$J$9,Inputs!$H$6:$H$9))),0),"" )</f>
        <v/>
      </c>
      <c r="H4743" s="26">
        <f>IF($A4743&lt;=Inputs!$B$13,IF(3&lt;=Inputs!$B$8,IF(Inputs!$B$12&gt;0,MAX(MIN(NORM.INV(RAND(),LOOKUP(R4743,Inputs!$J$6:$J$9,Inputs!$G$6:$G$9),LOOKUP(R4743,Inputs!$J$6:$J$9,Inputs!$H$6:$H$9)),Inputs!$B$12),-Inputs!$B$12),NORM.INV(RAND(),LOOKUP(R4743,Inputs!$J$6:$J$9,Inputs!$G$6:$G$9),LOOKUP(R4743,Inputs!$J$6:$J$9,Inputs!$H$6:$H$9))),0),"" )</f>
        <v/>
      </c>
      <c r="I4743" s="26">
        <f>IF($A4743&lt;=Inputs!$B$13,IF(4&lt;=Inputs!$B$8,IF(Inputs!$B$12&gt;0,MAX(MIN(NORM.INV(RAND(),LOOKUP(S4743,Inputs!$J$6:$J$9,Inputs!$G$6:$G$9),LOOKUP(S4743,Inputs!$J$6:$J$9,Inputs!$H$6:$H$9)),Inputs!$B$12),-Inputs!$B$12),NORM.INV(RAND(),LOOKUP(S4743,Inputs!$J$6:$J$9,Inputs!$G$6:$G$9),LOOKUP(S4743,Inputs!$J$6:$J$9,Inputs!$H$6:$H$9))),0),"" )</f>
        <v/>
      </c>
      <c r="J4743" s="26">
        <f>IF($A4743&lt;=Inputs!$B$13,IF(5&lt;=Inputs!$B$8,IF(Inputs!$B$12&gt;0,MAX(MIN(NORM.INV(RAND(),LOOKUP(T4743,Inputs!$J$6:$J$9,Inputs!$G$6:$G$9),LOOKUP(T4743,Inputs!$J$6:$J$9,Inputs!$H$6:$H$9)),Inputs!$B$12),-Inputs!$B$12),NORM.INV(RAND(),LOOKUP(T4743,Inputs!$J$6:$J$9,Inputs!$G$6:$G$9),LOOKUP(T4743,Inputs!$J$6:$J$9,Inputs!$H$6:$H$9))),0),"" )</f>
        <v/>
      </c>
      <c r="K4743" s="26">
        <f>IF($A4743&lt;=Inputs!$B$13,IF(6&lt;=Inputs!$B$8,IF(Inputs!$B$12&gt;0,MAX(MIN(NORM.INV(RAND(),LOOKUP(U4743,Inputs!$J$6:$J$9,Inputs!$G$6:$G$9),LOOKUP(U4743,Inputs!$J$6:$J$9,Inputs!$H$6:$H$9)),Inputs!$B$12),-Inputs!$B$12),NORM.INV(RAND(),LOOKUP(U4743,Inputs!$J$6:$J$9,Inputs!$G$6:$G$9),LOOKUP(U4743,Inputs!$J$6:$J$9,Inputs!$H$6:$H$9))),0),"" )</f>
        <v/>
      </c>
      <c r="L4743" s="26">
        <f>IF($A4743&lt;=Inputs!$B$13,IF(7&lt;=Inputs!$B$8,IF(Inputs!$B$12&gt;0,MAX(MIN(NORM.INV(RAND(),LOOKUP(V4743,Inputs!$J$6:$J$9,Inputs!$G$6:$G$9),LOOKUP(V4743,Inputs!$J$6:$J$9,Inputs!$H$6:$H$9)),Inputs!$B$12),-Inputs!$B$12),NORM.INV(RAND(),LOOKUP(V4743,Inputs!$J$6:$J$9,Inputs!$G$6:$G$9),LOOKUP(V4743,Inputs!$J$6:$J$9,Inputs!$H$6:$H$9))),0),"" )</f>
        <v/>
      </c>
      <c r="M4743" s="26">
        <f>IF($A4743&lt;=Inputs!$B$13,IF(8&lt;=Inputs!$B$8,IF(Inputs!$B$12&gt;0,MAX(MIN(NORM.INV(RAND(),LOOKUP(W4743,Inputs!$J$6:$J$9,Inputs!$G$6:$G$9),LOOKUP(W4743,Inputs!$J$6:$J$9,Inputs!$H$6:$H$9)),Inputs!$B$12),-Inputs!$B$12),NORM.INV(RAND(),LOOKUP(W4743,Inputs!$J$6:$J$9,Inputs!$G$6:$G$9),LOOKUP(W4743,Inputs!$J$6:$J$9,Inputs!$H$6:$H$9))),0),"" )</f>
        <v/>
      </c>
      <c r="N4743" s="26">
        <f>IF($A4743&lt;=Inputs!$B$13,IF(9&lt;=Inputs!$B$8,IF(Inputs!$B$12&gt;0,MAX(MIN(NORM.INV(RAND(),LOOKUP(X4743,Inputs!$J$6:$J$9,Inputs!$G$6:$G$9),LOOKUP(X4743,Inputs!$J$6:$J$9,Inputs!$H$6:$H$9)),Inputs!$B$12),-Inputs!$B$12),NORM.INV(RAND(),LOOKUP(X4743,Inputs!$J$6:$J$9,Inputs!$G$6:$G$9),LOOKUP(X4743,Inputs!$J$6:$J$9,Inputs!$H$6:$H$9))),0),"" )</f>
        <v/>
      </c>
      <c r="O4743" s="26">
        <f>IF($A4743&lt;=Inputs!$B$13,IF(10&lt;=Inputs!$B$8,IF(Inputs!$B$12&gt;0,MAX(MIN(NORM.INV(RAND(),LOOKUP(Y4743,Inputs!$J$6:$J$9,Inputs!$G$6:$G$9),LOOKUP(Y4743,Inputs!$J$6:$J$9,Inputs!$H$6:$H$9)),Inputs!$B$12),-Inputs!$B$12),NORM.INV(RAND(),LOOKUP(Y4743,Inputs!$J$6:$J$9,Inputs!$G$6:$G$9),LOOKUP(Y4743,Inputs!$J$6:$J$9,Inputs!$H$6:$H$9))),0),"" )</f>
        <v/>
      </c>
      <c r="P4743" s="31">
        <f>IF($A4743&lt;=Inputs!$B$13,RAND(),"")</f>
        <v/>
      </c>
      <c r="Q4743" s="31">
        <f>IF($A4743&lt;=Inputs!$B$13,RAND(),"")</f>
        <v/>
      </c>
      <c r="R4743" s="31">
        <f>IF($A4743&lt;=Inputs!$B$13,RAND(),"")</f>
        <v/>
      </c>
      <c r="S4743" s="31">
        <f>IF($A4743&lt;=Inputs!$B$13,RAND(),"")</f>
        <v/>
      </c>
      <c r="T4743" s="31">
        <f>IF($A4743&lt;=Inputs!$B$13,RAND(),"")</f>
        <v/>
      </c>
      <c r="U4743" s="31">
        <f>IF($A4743&lt;=Inputs!$B$13,RAND(),"")</f>
        <v/>
      </c>
      <c r="V4743" s="31">
        <f>IF($A4743&lt;=Inputs!$B$13,RAND(),"")</f>
        <v/>
      </c>
      <c r="W4743" s="31">
        <f>IF($A4743&lt;=Inputs!$B$13,RAND(),"")</f>
        <v/>
      </c>
      <c r="X4743" s="31">
        <f>IF($A4743&lt;=Inputs!$B$13,RAND(),"")</f>
        <v/>
      </c>
      <c r="Y4743" s="31">
        <f>IF($A4743&lt;=Inputs!$B$13,RAND(),"")</f>
        <v/>
      </c>
    </row>
    <row r="4744">
      <c r="A4744" t="n">
        <v>4739</v>
      </c>
      <c r="B4744" s="26">
        <f>IF($A4744&lt;=Inputs!$B$13,IF(Inputs!$B$8&gt;0,SUM(F4744:O4744)/Inputs!$B$8,0),"")</f>
        <v/>
      </c>
      <c r="C4744" s="27">
        <f>IF($A4744&lt;=Inputs!$B$13,B4744/100,"")</f>
        <v/>
      </c>
      <c r="D4744" s="28">
        <f>IF($A4744&lt;=Inputs!$B$13,C4744*Inputs!$B$7,"")</f>
        <v/>
      </c>
      <c r="E4744" s="29">
        <f>IF($A4744&lt;=Inputs!$B$13,IF(D4744&gt;0,1,0),"")</f>
        <v/>
      </c>
      <c r="F4744" s="26">
        <f>IF($A4744&lt;=Inputs!$B$13,IF(1&lt;=Inputs!$B$8,IF(Inputs!$B$12&gt;0,MAX(MIN(NORM.INV(RAND(),LOOKUP(P4744,Inputs!$J$6:$J$9,Inputs!$G$6:$G$9),LOOKUP(P4744,Inputs!$J$6:$J$9,Inputs!$H$6:$H$9)),Inputs!$B$12),-Inputs!$B$12),NORM.INV(RAND(),LOOKUP(P4744,Inputs!$J$6:$J$9,Inputs!$G$6:$G$9),LOOKUP(P4744,Inputs!$J$6:$J$9,Inputs!$H$6:$H$9))),0),"" )</f>
        <v/>
      </c>
      <c r="G4744" s="26">
        <f>IF($A4744&lt;=Inputs!$B$13,IF(2&lt;=Inputs!$B$8,IF(Inputs!$B$12&gt;0,MAX(MIN(NORM.INV(RAND(),LOOKUP(Q4744,Inputs!$J$6:$J$9,Inputs!$G$6:$G$9),LOOKUP(Q4744,Inputs!$J$6:$J$9,Inputs!$H$6:$H$9)),Inputs!$B$12),-Inputs!$B$12),NORM.INV(RAND(),LOOKUP(Q4744,Inputs!$J$6:$J$9,Inputs!$G$6:$G$9),LOOKUP(Q4744,Inputs!$J$6:$J$9,Inputs!$H$6:$H$9))),0),"" )</f>
        <v/>
      </c>
      <c r="H4744" s="26">
        <f>IF($A4744&lt;=Inputs!$B$13,IF(3&lt;=Inputs!$B$8,IF(Inputs!$B$12&gt;0,MAX(MIN(NORM.INV(RAND(),LOOKUP(R4744,Inputs!$J$6:$J$9,Inputs!$G$6:$G$9),LOOKUP(R4744,Inputs!$J$6:$J$9,Inputs!$H$6:$H$9)),Inputs!$B$12),-Inputs!$B$12),NORM.INV(RAND(),LOOKUP(R4744,Inputs!$J$6:$J$9,Inputs!$G$6:$G$9),LOOKUP(R4744,Inputs!$J$6:$J$9,Inputs!$H$6:$H$9))),0),"" )</f>
        <v/>
      </c>
      <c r="I4744" s="26">
        <f>IF($A4744&lt;=Inputs!$B$13,IF(4&lt;=Inputs!$B$8,IF(Inputs!$B$12&gt;0,MAX(MIN(NORM.INV(RAND(),LOOKUP(S4744,Inputs!$J$6:$J$9,Inputs!$G$6:$G$9),LOOKUP(S4744,Inputs!$J$6:$J$9,Inputs!$H$6:$H$9)),Inputs!$B$12),-Inputs!$B$12),NORM.INV(RAND(),LOOKUP(S4744,Inputs!$J$6:$J$9,Inputs!$G$6:$G$9),LOOKUP(S4744,Inputs!$J$6:$J$9,Inputs!$H$6:$H$9))),0),"" )</f>
        <v/>
      </c>
      <c r="J4744" s="26">
        <f>IF($A4744&lt;=Inputs!$B$13,IF(5&lt;=Inputs!$B$8,IF(Inputs!$B$12&gt;0,MAX(MIN(NORM.INV(RAND(),LOOKUP(T4744,Inputs!$J$6:$J$9,Inputs!$G$6:$G$9),LOOKUP(T4744,Inputs!$J$6:$J$9,Inputs!$H$6:$H$9)),Inputs!$B$12),-Inputs!$B$12),NORM.INV(RAND(),LOOKUP(T4744,Inputs!$J$6:$J$9,Inputs!$G$6:$G$9),LOOKUP(T4744,Inputs!$J$6:$J$9,Inputs!$H$6:$H$9))),0),"" )</f>
        <v/>
      </c>
      <c r="K4744" s="26">
        <f>IF($A4744&lt;=Inputs!$B$13,IF(6&lt;=Inputs!$B$8,IF(Inputs!$B$12&gt;0,MAX(MIN(NORM.INV(RAND(),LOOKUP(U4744,Inputs!$J$6:$J$9,Inputs!$G$6:$G$9),LOOKUP(U4744,Inputs!$J$6:$J$9,Inputs!$H$6:$H$9)),Inputs!$B$12),-Inputs!$B$12),NORM.INV(RAND(),LOOKUP(U4744,Inputs!$J$6:$J$9,Inputs!$G$6:$G$9),LOOKUP(U4744,Inputs!$J$6:$J$9,Inputs!$H$6:$H$9))),0),"" )</f>
        <v/>
      </c>
      <c r="L4744" s="26">
        <f>IF($A4744&lt;=Inputs!$B$13,IF(7&lt;=Inputs!$B$8,IF(Inputs!$B$12&gt;0,MAX(MIN(NORM.INV(RAND(),LOOKUP(V4744,Inputs!$J$6:$J$9,Inputs!$G$6:$G$9),LOOKUP(V4744,Inputs!$J$6:$J$9,Inputs!$H$6:$H$9)),Inputs!$B$12),-Inputs!$B$12),NORM.INV(RAND(),LOOKUP(V4744,Inputs!$J$6:$J$9,Inputs!$G$6:$G$9),LOOKUP(V4744,Inputs!$J$6:$J$9,Inputs!$H$6:$H$9))),0),"" )</f>
        <v/>
      </c>
      <c r="M4744" s="26">
        <f>IF($A4744&lt;=Inputs!$B$13,IF(8&lt;=Inputs!$B$8,IF(Inputs!$B$12&gt;0,MAX(MIN(NORM.INV(RAND(),LOOKUP(W4744,Inputs!$J$6:$J$9,Inputs!$G$6:$G$9),LOOKUP(W4744,Inputs!$J$6:$J$9,Inputs!$H$6:$H$9)),Inputs!$B$12),-Inputs!$B$12),NORM.INV(RAND(),LOOKUP(W4744,Inputs!$J$6:$J$9,Inputs!$G$6:$G$9),LOOKUP(W4744,Inputs!$J$6:$J$9,Inputs!$H$6:$H$9))),0),"" )</f>
        <v/>
      </c>
      <c r="N4744" s="26">
        <f>IF($A4744&lt;=Inputs!$B$13,IF(9&lt;=Inputs!$B$8,IF(Inputs!$B$12&gt;0,MAX(MIN(NORM.INV(RAND(),LOOKUP(X4744,Inputs!$J$6:$J$9,Inputs!$G$6:$G$9),LOOKUP(X4744,Inputs!$J$6:$J$9,Inputs!$H$6:$H$9)),Inputs!$B$12),-Inputs!$B$12),NORM.INV(RAND(),LOOKUP(X4744,Inputs!$J$6:$J$9,Inputs!$G$6:$G$9),LOOKUP(X4744,Inputs!$J$6:$J$9,Inputs!$H$6:$H$9))),0),"" )</f>
        <v/>
      </c>
      <c r="O4744" s="26">
        <f>IF($A4744&lt;=Inputs!$B$13,IF(10&lt;=Inputs!$B$8,IF(Inputs!$B$12&gt;0,MAX(MIN(NORM.INV(RAND(),LOOKUP(Y4744,Inputs!$J$6:$J$9,Inputs!$G$6:$G$9),LOOKUP(Y4744,Inputs!$J$6:$J$9,Inputs!$H$6:$H$9)),Inputs!$B$12),-Inputs!$B$12),NORM.INV(RAND(),LOOKUP(Y4744,Inputs!$J$6:$J$9,Inputs!$G$6:$G$9),LOOKUP(Y4744,Inputs!$J$6:$J$9,Inputs!$H$6:$H$9))),0),"" )</f>
        <v/>
      </c>
      <c r="P4744" s="31">
        <f>IF($A4744&lt;=Inputs!$B$13,RAND(),"")</f>
        <v/>
      </c>
      <c r="Q4744" s="31">
        <f>IF($A4744&lt;=Inputs!$B$13,RAND(),"")</f>
        <v/>
      </c>
      <c r="R4744" s="31">
        <f>IF($A4744&lt;=Inputs!$B$13,RAND(),"")</f>
        <v/>
      </c>
      <c r="S4744" s="31">
        <f>IF($A4744&lt;=Inputs!$B$13,RAND(),"")</f>
        <v/>
      </c>
      <c r="T4744" s="31">
        <f>IF($A4744&lt;=Inputs!$B$13,RAND(),"")</f>
        <v/>
      </c>
      <c r="U4744" s="31">
        <f>IF($A4744&lt;=Inputs!$B$13,RAND(),"")</f>
        <v/>
      </c>
      <c r="V4744" s="31">
        <f>IF($A4744&lt;=Inputs!$B$13,RAND(),"")</f>
        <v/>
      </c>
      <c r="W4744" s="31">
        <f>IF($A4744&lt;=Inputs!$B$13,RAND(),"")</f>
        <v/>
      </c>
      <c r="X4744" s="31">
        <f>IF($A4744&lt;=Inputs!$B$13,RAND(),"")</f>
        <v/>
      </c>
      <c r="Y4744" s="31">
        <f>IF($A4744&lt;=Inputs!$B$13,RAND(),"")</f>
        <v/>
      </c>
    </row>
    <row r="4745">
      <c r="A4745" t="n">
        <v>4740</v>
      </c>
      <c r="B4745" s="26">
        <f>IF($A4745&lt;=Inputs!$B$13,IF(Inputs!$B$8&gt;0,SUM(F4745:O4745)/Inputs!$B$8,0),"")</f>
        <v/>
      </c>
      <c r="C4745" s="27">
        <f>IF($A4745&lt;=Inputs!$B$13,B4745/100,"")</f>
        <v/>
      </c>
      <c r="D4745" s="28">
        <f>IF($A4745&lt;=Inputs!$B$13,C4745*Inputs!$B$7,"")</f>
        <v/>
      </c>
      <c r="E4745" s="29">
        <f>IF($A4745&lt;=Inputs!$B$13,IF(D4745&gt;0,1,0),"")</f>
        <v/>
      </c>
      <c r="F4745" s="26">
        <f>IF($A4745&lt;=Inputs!$B$13,IF(1&lt;=Inputs!$B$8,IF(Inputs!$B$12&gt;0,MAX(MIN(NORM.INV(RAND(),LOOKUP(P4745,Inputs!$J$6:$J$9,Inputs!$G$6:$G$9),LOOKUP(P4745,Inputs!$J$6:$J$9,Inputs!$H$6:$H$9)),Inputs!$B$12),-Inputs!$B$12),NORM.INV(RAND(),LOOKUP(P4745,Inputs!$J$6:$J$9,Inputs!$G$6:$G$9),LOOKUP(P4745,Inputs!$J$6:$J$9,Inputs!$H$6:$H$9))),0),"" )</f>
        <v/>
      </c>
      <c r="G4745" s="26">
        <f>IF($A4745&lt;=Inputs!$B$13,IF(2&lt;=Inputs!$B$8,IF(Inputs!$B$12&gt;0,MAX(MIN(NORM.INV(RAND(),LOOKUP(Q4745,Inputs!$J$6:$J$9,Inputs!$G$6:$G$9),LOOKUP(Q4745,Inputs!$J$6:$J$9,Inputs!$H$6:$H$9)),Inputs!$B$12),-Inputs!$B$12),NORM.INV(RAND(),LOOKUP(Q4745,Inputs!$J$6:$J$9,Inputs!$G$6:$G$9),LOOKUP(Q4745,Inputs!$J$6:$J$9,Inputs!$H$6:$H$9))),0),"" )</f>
        <v/>
      </c>
      <c r="H4745" s="26">
        <f>IF($A4745&lt;=Inputs!$B$13,IF(3&lt;=Inputs!$B$8,IF(Inputs!$B$12&gt;0,MAX(MIN(NORM.INV(RAND(),LOOKUP(R4745,Inputs!$J$6:$J$9,Inputs!$G$6:$G$9),LOOKUP(R4745,Inputs!$J$6:$J$9,Inputs!$H$6:$H$9)),Inputs!$B$12),-Inputs!$B$12),NORM.INV(RAND(),LOOKUP(R4745,Inputs!$J$6:$J$9,Inputs!$G$6:$G$9),LOOKUP(R4745,Inputs!$J$6:$J$9,Inputs!$H$6:$H$9))),0),"" )</f>
        <v/>
      </c>
      <c r="I4745" s="26">
        <f>IF($A4745&lt;=Inputs!$B$13,IF(4&lt;=Inputs!$B$8,IF(Inputs!$B$12&gt;0,MAX(MIN(NORM.INV(RAND(),LOOKUP(S4745,Inputs!$J$6:$J$9,Inputs!$G$6:$G$9),LOOKUP(S4745,Inputs!$J$6:$J$9,Inputs!$H$6:$H$9)),Inputs!$B$12),-Inputs!$B$12),NORM.INV(RAND(),LOOKUP(S4745,Inputs!$J$6:$J$9,Inputs!$G$6:$G$9),LOOKUP(S4745,Inputs!$J$6:$J$9,Inputs!$H$6:$H$9))),0),"" )</f>
        <v/>
      </c>
      <c r="J4745" s="26">
        <f>IF($A4745&lt;=Inputs!$B$13,IF(5&lt;=Inputs!$B$8,IF(Inputs!$B$12&gt;0,MAX(MIN(NORM.INV(RAND(),LOOKUP(T4745,Inputs!$J$6:$J$9,Inputs!$G$6:$G$9),LOOKUP(T4745,Inputs!$J$6:$J$9,Inputs!$H$6:$H$9)),Inputs!$B$12),-Inputs!$B$12),NORM.INV(RAND(),LOOKUP(T4745,Inputs!$J$6:$J$9,Inputs!$G$6:$G$9),LOOKUP(T4745,Inputs!$J$6:$J$9,Inputs!$H$6:$H$9))),0),"" )</f>
        <v/>
      </c>
      <c r="K4745" s="26">
        <f>IF($A4745&lt;=Inputs!$B$13,IF(6&lt;=Inputs!$B$8,IF(Inputs!$B$12&gt;0,MAX(MIN(NORM.INV(RAND(),LOOKUP(U4745,Inputs!$J$6:$J$9,Inputs!$G$6:$G$9),LOOKUP(U4745,Inputs!$J$6:$J$9,Inputs!$H$6:$H$9)),Inputs!$B$12),-Inputs!$B$12),NORM.INV(RAND(),LOOKUP(U4745,Inputs!$J$6:$J$9,Inputs!$G$6:$G$9),LOOKUP(U4745,Inputs!$J$6:$J$9,Inputs!$H$6:$H$9))),0),"" )</f>
        <v/>
      </c>
      <c r="L4745" s="26">
        <f>IF($A4745&lt;=Inputs!$B$13,IF(7&lt;=Inputs!$B$8,IF(Inputs!$B$12&gt;0,MAX(MIN(NORM.INV(RAND(),LOOKUP(V4745,Inputs!$J$6:$J$9,Inputs!$G$6:$G$9),LOOKUP(V4745,Inputs!$J$6:$J$9,Inputs!$H$6:$H$9)),Inputs!$B$12),-Inputs!$B$12),NORM.INV(RAND(),LOOKUP(V4745,Inputs!$J$6:$J$9,Inputs!$G$6:$G$9),LOOKUP(V4745,Inputs!$J$6:$J$9,Inputs!$H$6:$H$9))),0),"" )</f>
        <v/>
      </c>
      <c r="M4745" s="26">
        <f>IF($A4745&lt;=Inputs!$B$13,IF(8&lt;=Inputs!$B$8,IF(Inputs!$B$12&gt;0,MAX(MIN(NORM.INV(RAND(),LOOKUP(W4745,Inputs!$J$6:$J$9,Inputs!$G$6:$G$9),LOOKUP(W4745,Inputs!$J$6:$J$9,Inputs!$H$6:$H$9)),Inputs!$B$12),-Inputs!$B$12),NORM.INV(RAND(),LOOKUP(W4745,Inputs!$J$6:$J$9,Inputs!$G$6:$G$9),LOOKUP(W4745,Inputs!$J$6:$J$9,Inputs!$H$6:$H$9))),0),"" )</f>
        <v/>
      </c>
      <c r="N4745" s="26">
        <f>IF($A4745&lt;=Inputs!$B$13,IF(9&lt;=Inputs!$B$8,IF(Inputs!$B$12&gt;0,MAX(MIN(NORM.INV(RAND(),LOOKUP(X4745,Inputs!$J$6:$J$9,Inputs!$G$6:$G$9),LOOKUP(X4745,Inputs!$J$6:$J$9,Inputs!$H$6:$H$9)),Inputs!$B$12),-Inputs!$B$12),NORM.INV(RAND(),LOOKUP(X4745,Inputs!$J$6:$J$9,Inputs!$G$6:$G$9),LOOKUP(X4745,Inputs!$J$6:$J$9,Inputs!$H$6:$H$9))),0),"" )</f>
        <v/>
      </c>
      <c r="O4745" s="26">
        <f>IF($A4745&lt;=Inputs!$B$13,IF(10&lt;=Inputs!$B$8,IF(Inputs!$B$12&gt;0,MAX(MIN(NORM.INV(RAND(),LOOKUP(Y4745,Inputs!$J$6:$J$9,Inputs!$G$6:$G$9),LOOKUP(Y4745,Inputs!$J$6:$J$9,Inputs!$H$6:$H$9)),Inputs!$B$12),-Inputs!$B$12),NORM.INV(RAND(),LOOKUP(Y4745,Inputs!$J$6:$J$9,Inputs!$G$6:$G$9),LOOKUP(Y4745,Inputs!$J$6:$J$9,Inputs!$H$6:$H$9))),0),"" )</f>
        <v/>
      </c>
      <c r="P4745" s="31">
        <f>IF($A4745&lt;=Inputs!$B$13,RAND(),"")</f>
        <v/>
      </c>
      <c r="Q4745" s="31">
        <f>IF($A4745&lt;=Inputs!$B$13,RAND(),"")</f>
        <v/>
      </c>
      <c r="R4745" s="31">
        <f>IF($A4745&lt;=Inputs!$B$13,RAND(),"")</f>
        <v/>
      </c>
      <c r="S4745" s="31">
        <f>IF($A4745&lt;=Inputs!$B$13,RAND(),"")</f>
        <v/>
      </c>
      <c r="T4745" s="31">
        <f>IF($A4745&lt;=Inputs!$B$13,RAND(),"")</f>
        <v/>
      </c>
      <c r="U4745" s="31">
        <f>IF($A4745&lt;=Inputs!$B$13,RAND(),"")</f>
        <v/>
      </c>
      <c r="V4745" s="31">
        <f>IF($A4745&lt;=Inputs!$B$13,RAND(),"")</f>
        <v/>
      </c>
      <c r="W4745" s="31">
        <f>IF($A4745&lt;=Inputs!$B$13,RAND(),"")</f>
        <v/>
      </c>
      <c r="X4745" s="31">
        <f>IF($A4745&lt;=Inputs!$B$13,RAND(),"")</f>
        <v/>
      </c>
      <c r="Y4745" s="31">
        <f>IF($A4745&lt;=Inputs!$B$13,RAND(),"")</f>
        <v/>
      </c>
    </row>
    <row r="4746">
      <c r="A4746" t="n">
        <v>4741</v>
      </c>
      <c r="B4746" s="26">
        <f>IF($A4746&lt;=Inputs!$B$13,IF(Inputs!$B$8&gt;0,SUM(F4746:O4746)/Inputs!$B$8,0),"")</f>
        <v/>
      </c>
      <c r="C4746" s="27">
        <f>IF($A4746&lt;=Inputs!$B$13,B4746/100,"")</f>
        <v/>
      </c>
      <c r="D4746" s="28">
        <f>IF($A4746&lt;=Inputs!$B$13,C4746*Inputs!$B$7,"")</f>
        <v/>
      </c>
      <c r="E4746" s="29">
        <f>IF($A4746&lt;=Inputs!$B$13,IF(D4746&gt;0,1,0),"")</f>
        <v/>
      </c>
      <c r="F4746" s="26">
        <f>IF($A4746&lt;=Inputs!$B$13,IF(1&lt;=Inputs!$B$8,IF(Inputs!$B$12&gt;0,MAX(MIN(NORM.INV(RAND(),LOOKUP(P4746,Inputs!$J$6:$J$9,Inputs!$G$6:$G$9),LOOKUP(P4746,Inputs!$J$6:$J$9,Inputs!$H$6:$H$9)),Inputs!$B$12),-Inputs!$B$12),NORM.INV(RAND(),LOOKUP(P4746,Inputs!$J$6:$J$9,Inputs!$G$6:$G$9),LOOKUP(P4746,Inputs!$J$6:$J$9,Inputs!$H$6:$H$9))),0),"" )</f>
        <v/>
      </c>
      <c r="G4746" s="26">
        <f>IF($A4746&lt;=Inputs!$B$13,IF(2&lt;=Inputs!$B$8,IF(Inputs!$B$12&gt;0,MAX(MIN(NORM.INV(RAND(),LOOKUP(Q4746,Inputs!$J$6:$J$9,Inputs!$G$6:$G$9),LOOKUP(Q4746,Inputs!$J$6:$J$9,Inputs!$H$6:$H$9)),Inputs!$B$12),-Inputs!$B$12),NORM.INV(RAND(),LOOKUP(Q4746,Inputs!$J$6:$J$9,Inputs!$G$6:$G$9),LOOKUP(Q4746,Inputs!$J$6:$J$9,Inputs!$H$6:$H$9))),0),"" )</f>
        <v/>
      </c>
      <c r="H4746" s="26">
        <f>IF($A4746&lt;=Inputs!$B$13,IF(3&lt;=Inputs!$B$8,IF(Inputs!$B$12&gt;0,MAX(MIN(NORM.INV(RAND(),LOOKUP(R4746,Inputs!$J$6:$J$9,Inputs!$G$6:$G$9),LOOKUP(R4746,Inputs!$J$6:$J$9,Inputs!$H$6:$H$9)),Inputs!$B$12),-Inputs!$B$12),NORM.INV(RAND(),LOOKUP(R4746,Inputs!$J$6:$J$9,Inputs!$G$6:$G$9),LOOKUP(R4746,Inputs!$J$6:$J$9,Inputs!$H$6:$H$9))),0),"" )</f>
        <v/>
      </c>
      <c r="I4746" s="26">
        <f>IF($A4746&lt;=Inputs!$B$13,IF(4&lt;=Inputs!$B$8,IF(Inputs!$B$12&gt;0,MAX(MIN(NORM.INV(RAND(),LOOKUP(S4746,Inputs!$J$6:$J$9,Inputs!$G$6:$G$9),LOOKUP(S4746,Inputs!$J$6:$J$9,Inputs!$H$6:$H$9)),Inputs!$B$12),-Inputs!$B$12),NORM.INV(RAND(),LOOKUP(S4746,Inputs!$J$6:$J$9,Inputs!$G$6:$G$9),LOOKUP(S4746,Inputs!$J$6:$J$9,Inputs!$H$6:$H$9))),0),"" )</f>
        <v/>
      </c>
      <c r="J4746" s="26">
        <f>IF($A4746&lt;=Inputs!$B$13,IF(5&lt;=Inputs!$B$8,IF(Inputs!$B$12&gt;0,MAX(MIN(NORM.INV(RAND(),LOOKUP(T4746,Inputs!$J$6:$J$9,Inputs!$G$6:$G$9),LOOKUP(T4746,Inputs!$J$6:$J$9,Inputs!$H$6:$H$9)),Inputs!$B$12),-Inputs!$B$12),NORM.INV(RAND(),LOOKUP(T4746,Inputs!$J$6:$J$9,Inputs!$G$6:$G$9),LOOKUP(T4746,Inputs!$J$6:$J$9,Inputs!$H$6:$H$9))),0),"" )</f>
        <v/>
      </c>
      <c r="K4746" s="26">
        <f>IF($A4746&lt;=Inputs!$B$13,IF(6&lt;=Inputs!$B$8,IF(Inputs!$B$12&gt;0,MAX(MIN(NORM.INV(RAND(),LOOKUP(U4746,Inputs!$J$6:$J$9,Inputs!$G$6:$G$9),LOOKUP(U4746,Inputs!$J$6:$J$9,Inputs!$H$6:$H$9)),Inputs!$B$12),-Inputs!$B$12),NORM.INV(RAND(),LOOKUP(U4746,Inputs!$J$6:$J$9,Inputs!$G$6:$G$9),LOOKUP(U4746,Inputs!$J$6:$J$9,Inputs!$H$6:$H$9))),0),"" )</f>
        <v/>
      </c>
      <c r="L4746" s="26">
        <f>IF($A4746&lt;=Inputs!$B$13,IF(7&lt;=Inputs!$B$8,IF(Inputs!$B$12&gt;0,MAX(MIN(NORM.INV(RAND(),LOOKUP(V4746,Inputs!$J$6:$J$9,Inputs!$G$6:$G$9),LOOKUP(V4746,Inputs!$J$6:$J$9,Inputs!$H$6:$H$9)),Inputs!$B$12),-Inputs!$B$12),NORM.INV(RAND(),LOOKUP(V4746,Inputs!$J$6:$J$9,Inputs!$G$6:$G$9),LOOKUP(V4746,Inputs!$J$6:$J$9,Inputs!$H$6:$H$9))),0),"" )</f>
        <v/>
      </c>
      <c r="M4746" s="26">
        <f>IF($A4746&lt;=Inputs!$B$13,IF(8&lt;=Inputs!$B$8,IF(Inputs!$B$12&gt;0,MAX(MIN(NORM.INV(RAND(),LOOKUP(W4746,Inputs!$J$6:$J$9,Inputs!$G$6:$G$9),LOOKUP(W4746,Inputs!$J$6:$J$9,Inputs!$H$6:$H$9)),Inputs!$B$12),-Inputs!$B$12),NORM.INV(RAND(),LOOKUP(W4746,Inputs!$J$6:$J$9,Inputs!$G$6:$G$9),LOOKUP(W4746,Inputs!$J$6:$J$9,Inputs!$H$6:$H$9))),0),"" )</f>
        <v/>
      </c>
      <c r="N4746" s="26">
        <f>IF($A4746&lt;=Inputs!$B$13,IF(9&lt;=Inputs!$B$8,IF(Inputs!$B$12&gt;0,MAX(MIN(NORM.INV(RAND(),LOOKUP(X4746,Inputs!$J$6:$J$9,Inputs!$G$6:$G$9),LOOKUP(X4746,Inputs!$J$6:$J$9,Inputs!$H$6:$H$9)),Inputs!$B$12),-Inputs!$B$12),NORM.INV(RAND(),LOOKUP(X4746,Inputs!$J$6:$J$9,Inputs!$G$6:$G$9),LOOKUP(X4746,Inputs!$J$6:$J$9,Inputs!$H$6:$H$9))),0),"" )</f>
        <v/>
      </c>
      <c r="O4746" s="26">
        <f>IF($A4746&lt;=Inputs!$B$13,IF(10&lt;=Inputs!$B$8,IF(Inputs!$B$12&gt;0,MAX(MIN(NORM.INV(RAND(),LOOKUP(Y4746,Inputs!$J$6:$J$9,Inputs!$G$6:$G$9),LOOKUP(Y4746,Inputs!$J$6:$J$9,Inputs!$H$6:$H$9)),Inputs!$B$12),-Inputs!$B$12),NORM.INV(RAND(),LOOKUP(Y4746,Inputs!$J$6:$J$9,Inputs!$G$6:$G$9),LOOKUP(Y4746,Inputs!$J$6:$J$9,Inputs!$H$6:$H$9))),0),"" )</f>
        <v/>
      </c>
      <c r="P4746" s="31">
        <f>IF($A4746&lt;=Inputs!$B$13,RAND(),"")</f>
        <v/>
      </c>
      <c r="Q4746" s="31">
        <f>IF($A4746&lt;=Inputs!$B$13,RAND(),"")</f>
        <v/>
      </c>
      <c r="R4746" s="31">
        <f>IF($A4746&lt;=Inputs!$B$13,RAND(),"")</f>
        <v/>
      </c>
      <c r="S4746" s="31">
        <f>IF($A4746&lt;=Inputs!$B$13,RAND(),"")</f>
        <v/>
      </c>
      <c r="T4746" s="31">
        <f>IF($A4746&lt;=Inputs!$B$13,RAND(),"")</f>
        <v/>
      </c>
      <c r="U4746" s="31">
        <f>IF($A4746&lt;=Inputs!$B$13,RAND(),"")</f>
        <v/>
      </c>
      <c r="V4746" s="31">
        <f>IF($A4746&lt;=Inputs!$B$13,RAND(),"")</f>
        <v/>
      </c>
      <c r="W4746" s="31">
        <f>IF($A4746&lt;=Inputs!$B$13,RAND(),"")</f>
        <v/>
      </c>
      <c r="X4746" s="31">
        <f>IF($A4746&lt;=Inputs!$B$13,RAND(),"")</f>
        <v/>
      </c>
      <c r="Y4746" s="31">
        <f>IF($A4746&lt;=Inputs!$B$13,RAND(),"")</f>
        <v/>
      </c>
    </row>
    <row r="4747">
      <c r="A4747" t="n">
        <v>4742</v>
      </c>
      <c r="B4747" s="26">
        <f>IF($A4747&lt;=Inputs!$B$13,IF(Inputs!$B$8&gt;0,SUM(F4747:O4747)/Inputs!$B$8,0),"")</f>
        <v/>
      </c>
      <c r="C4747" s="27">
        <f>IF($A4747&lt;=Inputs!$B$13,B4747/100,"")</f>
        <v/>
      </c>
      <c r="D4747" s="28">
        <f>IF($A4747&lt;=Inputs!$B$13,C4747*Inputs!$B$7,"")</f>
        <v/>
      </c>
      <c r="E4747" s="29">
        <f>IF($A4747&lt;=Inputs!$B$13,IF(D4747&gt;0,1,0),"")</f>
        <v/>
      </c>
      <c r="F4747" s="26">
        <f>IF($A4747&lt;=Inputs!$B$13,IF(1&lt;=Inputs!$B$8,IF(Inputs!$B$12&gt;0,MAX(MIN(NORM.INV(RAND(),LOOKUP(P4747,Inputs!$J$6:$J$9,Inputs!$G$6:$G$9),LOOKUP(P4747,Inputs!$J$6:$J$9,Inputs!$H$6:$H$9)),Inputs!$B$12),-Inputs!$B$12),NORM.INV(RAND(),LOOKUP(P4747,Inputs!$J$6:$J$9,Inputs!$G$6:$G$9),LOOKUP(P4747,Inputs!$J$6:$J$9,Inputs!$H$6:$H$9))),0),"" )</f>
        <v/>
      </c>
      <c r="G4747" s="26">
        <f>IF($A4747&lt;=Inputs!$B$13,IF(2&lt;=Inputs!$B$8,IF(Inputs!$B$12&gt;0,MAX(MIN(NORM.INV(RAND(),LOOKUP(Q4747,Inputs!$J$6:$J$9,Inputs!$G$6:$G$9),LOOKUP(Q4747,Inputs!$J$6:$J$9,Inputs!$H$6:$H$9)),Inputs!$B$12),-Inputs!$B$12),NORM.INV(RAND(),LOOKUP(Q4747,Inputs!$J$6:$J$9,Inputs!$G$6:$G$9),LOOKUP(Q4747,Inputs!$J$6:$J$9,Inputs!$H$6:$H$9))),0),"" )</f>
        <v/>
      </c>
      <c r="H4747" s="26">
        <f>IF($A4747&lt;=Inputs!$B$13,IF(3&lt;=Inputs!$B$8,IF(Inputs!$B$12&gt;0,MAX(MIN(NORM.INV(RAND(),LOOKUP(R4747,Inputs!$J$6:$J$9,Inputs!$G$6:$G$9),LOOKUP(R4747,Inputs!$J$6:$J$9,Inputs!$H$6:$H$9)),Inputs!$B$12),-Inputs!$B$12),NORM.INV(RAND(),LOOKUP(R4747,Inputs!$J$6:$J$9,Inputs!$G$6:$G$9),LOOKUP(R4747,Inputs!$J$6:$J$9,Inputs!$H$6:$H$9))),0),"" )</f>
        <v/>
      </c>
      <c r="I4747" s="26">
        <f>IF($A4747&lt;=Inputs!$B$13,IF(4&lt;=Inputs!$B$8,IF(Inputs!$B$12&gt;0,MAX(MIN(NORM.INV(RAND(),LOOKUP(S4747,Inputs!$J$6:$J$9,Inputs!$G$6:$G$9),LOOKUP(S4747,Inputs!$J$6:$J$9,Inputs!$H$6:$H$9)),Inputs!$B$12),-Inputs!$B$12),NORM.INV(RAND(),LOOKUP(S4747,Inputs!$J$6:$J$9,Inputs!$G$6:$G$9),LOOKUP(S4747,Inputs!$J$6:$J$9,Inputs!$H$6:$H$9))),0),"" )</f>
        <v/>
      </c>
      <c r="J4747" s="26">
        <f>IF($A4747&lt;=Inputs!$B$13,IF(5&lt;=Inputs!$B$8,IF(Inputs!$B$12&gt;0,MAX(MIN(NORM.INV(RAND(),LOOKUP(T4747,Inputs!$J$6:$J$9,Inputs!$G$6:$G$9),LOOKUP(T4747,Inputs!$J$6:$J$9,Inputs!$H$6:$H$9)),Inputs!$B$12),-Inputs!$B$12),NORM.INV(RAND(),LOOKUP(T4747,Inputs!$J$6:$J$9,Inputs!$G$6:$G$9),LOOKUP(T4747,Inputs!$J$6:$J$9,Inputs!$H$6:$H$9))),0),"" )</f>
        <v/>
      </c>
      <c r="K4747" s="26">
        <f>IF($A4747&lt;=Inputs!$B$13,IF(6&lt;=Inputs!$B$8,IF(Inputs!$B$12&gt;0,MAX(MIN(NORM.INV(RAND(),LOOKUP(U4747,Inputs!$J$6:$J$9,Inputs!$G$6:$G$9),LOOKUP(U4747,Inputs!$J$6:$J$9,Inputs!$H$6:$H$9)),Inputs!$B$12),-Inputs!$B$12),NORM.INV(RAND(),LOOKUP(U4747,Inputs!$J$6:$J$9,Inputs!$G$6:$G$9),LOOKUP(U4747,Inputs!$J$6:$J$9,Inputs!$H$6:$H$9))),0),"" )</f>
        <v/>
      </c>
      <c r="L4747" s="26">
        <f>IF($A4747&lt;=Inputs!$B$13,IF(7&lt;=Inputs!$B$8,IF(Inputs!$B$12&gt;0,MAX(MIN(NORM.INV(RAND(),LOOKUP(V4747,Inputs!$J$6:$J$9,Inputs!$G$6:$G$9),LOOKUP(V4747,Inputs!$J$6:$J$9,Inputs!$H$6:$H$9)),Inputs!$B$12),-Inputs!$B$12),NORM.INV(RAND(),LOOKUP(V4747,Inputs!$J$6:$J$9,Inputs!$G$6:$G$9),LOOKUP(V4747,Inputs!$J$6:$J$9,Inputs!$H$6:$H$9))),0),"" )</f>
        <v/>
      </c>
      <c r="M4747" s="26">
        <f>IF($A4747&lt;=Inputs!$B$13,IF(8&lt;=Inputs!$B$8,IF(Inputs!$B$12&gt;0,MAX(MIN(NORM.INV(RAND(),LOOKUP(W4747,Inputs!$J$6:$J$9,Inputs!$G$6:$G$9),LOOKUP(W4747,Inputs!$J$6:$J$9,Inputs!$H$6:$H$9)),Inputs!$B$12),-Inputs!$B$12),NORM.INV(RAND(),LOOKUP(W4747,Inputs!$J$6:$J$9,Inputs!$G$6:$G$9),LOOKUP(W4747,Inputs!$J$6:$J$9,Inputs!$H$6:$H$9))),0),"" )</f>
        <v/>
      </c>
      <c r="N4747" s="26">
        <f>IF($A4747&lt;=Inputs!$B$13,IF(9&lt;=Inputs!$B$8,IF(Inputs!$B$12&gt;0,MAX(MIN(NORM.INV(RAND(),LOOKUP(X4747,Inputs!$J$6:$J$9,Inputs!$G$6:$G$9),LOOKUP(X4747,Inputs!$J$6:$J$9,Inputs!$H$6:$H$9)),Inputs!$B$12),-Inputs!$B$12),NORM.INV(RAND(),LOOKUP(X4747,Inputs!$J$6:$J$9,Inputs!$G$6:$G$9),LOOKUP(X4747,Inputs!$J$6:$J$9,Inputs!$H$6:$H$9))),0),"" )</f>
        <v/>
      </c>
      <c r="O4747" s="26">
        <f>IF($A4747&lt;=Inputs!$B$13,IF(10&lt;=Inputs!$B$8,IF(Inputs!$B$12&gt;0,MAX(MIN(NORM.INV(RAND(),LOOKUP(Y4747,Inputs!$J$6:$J$9,Inputs!$G$6:$G$9),LOOKUP(Y4747,Inputs!$J$6:$J$9,Inputs!$H$6:$H$9)),Inputs!$B$12),-Inputs!$B$12),NORM.INV(RAND(),LOOKUP(Y4747,Inputs!$J$6:$J$9,Inputs!$G$6:$G$9),LOOKUP(Y4747,Inputs!$J$6:$J$9,Inputs!$H$6:$H$9))),0),"" )</f>
        <v/>
      </c>
      <c r="P4747" s="31">
        <f>IF($A4747&lt;=Inputs!$B$13,RAND(),"")</f>
        <v/>
      </c>
      <c r="Q4747" s="31">
        <f>IF($A4747&lt;=Inputs!$B$13,RAND(),"")</f>
        <v/>
      </c>
      <c r="R4747" s="31">
        <f>IF($A4747&lt;=Inputs!$B$13,RAND(),"")</f>
        <v/>
      </c>
      <c r="S4747" s="31">
        <f>IF($A4747&lt;=Inputs!$B$13,RAND(),"")</f>
        <v/>
      </c>
      <c r="T4747" s="31">
        <f>IF($A4747&lt;=Inputs!$B$13,RAND(),"")</f>
        <v/>
      </c>
      <c r="U4747" s="31">
        <f>IF($A4747&lt;=Inputs!$B$13,RAND(),"")</f>
        <v/>
      </c>
      <c r="V4747" s="31">
        <f>IF($A4747&lt;=Inputs!$B$13,RAND(),"")</f>
        <v/>
      </c>
      <c r="W4747" s="31">
        <f>IF($A4747&lt;=Inputs!$B$13,RAND(),"")</f>
        <v/>
      </c>
      <c r="X4747" s="31">
        <f>IF($A4747&lt;=Inputs!$B$13,RAND(),"")</f>
        <v/>
      </c>
      <c r="Y4747" s="31">
        <f>IF($A4747&lt;=Inputs!$B$13,RAND(),"")</f>
        <v/>
      </c>
    </row>
    <row r="4748">
      <c r="A4748" t="n">
        <v>4743</v>
      </c>
      <c r="B4748" s="26">
        <f>IF($A4748&lt;=Inputs!$B$13,IF(Inputs!$B$8&gt;0,SUM(F4748:O4748)/Inputs!$B$8,0),"")</f>
        <v/>
      </c>
      <c r="C4748" s="27">
        <f>IF($A4748&lt;=Inputs!$B$13,B4748/100,"")</f>
        <v/>
      </c>
      <c r="D4748" s="28">
        <f>IF($A4748&lt;=Inputs!$B$13,C4748*Inputs!$B$7,"")</f>
        <v/>
      </c>
      <c r="E4748" s="29">
        <f>IF($A4748&lt;=Inputs!$B$13,IF(D4748&gt;0,1,0),"")</f>
        <v/>
      </c>
      <c r="F4748" s="26">
        <f>IF($A4748&lt;=Inputs!$B$13,IF(1&lt;=Inputs!$B$8,IF(Inputs!$B$12&gt;0,MAX(MIN(NORM.INV(RAND(),LOOKUP(P4748,Inputs!$J$6:$J$9,Inputs!$G$6:$G$9),LOOKUP(P4748,Inputs!$J$6:$J$9,Inputs!$H$6:$H$9)),Inputs!$B$12),-Inputs!$B$12),NORM.INV(RAND(),LOOKUP(P4748,Inputs!$J$6:$J$9,Inputs!$G$6:$G$9),LOOKUP(P4748,Inputs!$J$6:$J$9,Inputs!$H$6:$H$9))),0),"" )</f>
        <v/>
      </c>
      <c r="G4748" s="26">
        <f>IF($A4748&lt;=Inputs!$B$13,IF(2&lt;=Inputs!$B$8,IF(Inputs!$B$12&gt;0,MAX(MIN(NORM.INV(RAND(),LOOKUP(Q4748,Inputs!$J$6:$J$9,Inputs!$G$6:$G$9),LOOKUP(Q4748,Inputs!$J$6:$J$9,Inputs!$H$6:$H$9)),Inputs!$B$12),-Inputs!$B$12),NORM.INV(RAND(),LOOKUP(Q4748,Inputs!$J$6:$J$9,Inputs!$G$6:$G$9),LOOKUP(Q4748,Inputs!$J$6:$J$9,Inputs!$H$6:$H$9))),0),"" )</f>
        <v/>
      </c>
      <c r="H4748" s="26">
        <f>IF($A4748&lt;=Inputs!$B$13,IF(3&lt;=Inputs!$B$8,IF(Inputs!$B$12&gt;0,MAX(MIN(NORM.INV(RAND(),LOOKUP(R4748,Inputs!$J$6:$J$9,Inputs!$G$6:$G$9),LOOKUP(R4748,Inputs!$J$6:$J$9,Inputs!$H$6:$H$9)),Inputs!$B$12),-Inputs!$B$12),NORM.INV(RAND(),LOOKUP(R4748,Inputs!$J$6:$J$9,Inputs!$G$6:$G$9),LOOKUP(R4748,Inputs!$J$6:$J$9,Inputs!$H$6:$H$9))),0),"" )</f>
        <v/>
      </c>
      <c r="I4748" s="26">
        <f>IF($A4748&lt;=Inputs!$B$13,IF(4&lt;=Inputs!$B$8,IF(Inputs!$B$12&gt;0,MAX(MIN(NORM.INV(RAND(),LOOKUP(S4748,Inputs!$J$6:$J$9,Inputs!$G$6:$G$9),LOOKUP(S4748,Inputs!$J$6:$J$9,Inputs!$H$6:$H$9)),Inputs!$B$12),-Inputs!$B$12),NORM.INV(RAND(),LOOKUP(S4748,Inputs!$J$6:$J$9,Inputs!$G$6:$G$9),LOOKUP(S4748,Inputs!$J$6:$J$9,Inputs!$H$6:$H$9))),0),"" )</f>
        <v/>
      </c>
      <c r="J4748" s="26">
        <f>IF($A4748&lt;=Inputs!$B$13,IF(5&lt;=Inputs!$B$8,IF(Inputs!$B$12&gt;0,MAX(MIN(NORM.INV(RAND(),LOOKUP(T4748,Inputs!$J$6:$J$9,Inputs!$G$6:$G$9),LOOKUP(T4748,Inputs!$J$6:$J$9,Inputs!$H$6:$H$9)),Inputs!$B$12),-Inputs!$B$12),NORM.INV(RAND(),LOOKUP(T4748,Inputs!$J$6:$J$9,Inputs!$G$6:$G$9),LOOKUP(T4748,Inputs!$J$6:$J$9,Inputs!$H$6:$H$9))),0),"" )</f>
        <v/>
      </c>
      <c r="K4748" s="26">
        <f>IF($A4748&lt;=Inputs!$B$13,IF(6&lt;=Inputs!$B$8,IF(Inputs!$B$12&gt;0,MAX(MIN(NORM.INV(RAND(),LOOKUP(U4748,Inputs!$J$6:$J$9,Inputs!$G$6:$G$9),LOOKUP(U4748,Inputs!$J$6:$J$9,Inputs!$H$6:$H$9)),Inputs!$B$12),-Inputs!$B$12),NORM.INV(RAND(),LOOKUP(U4748,Inputs!$J$6:$J$9,Inputs!$G$6:$G$9),LOOKUP(U4748,Inputs!$J$6:$J$9,Inputs!$H$6:$H$9))),0),"" )</f>
        <v/>
      </c>
      <c r="L4748" s="26">
        <f>IF($A4748&lt;=Inputs!$B$13,IF(7&lt;=Inputs!$B$8,IF(Inputs!$B$12&gt;0,MAX(MIN(NORM.INV(RAND(),LOOKUP(V4748,Inputs!$J$6:$J$9,Inputs!$G$6:$G$9),LOOKUP(V4748,Inputs!$J$6:$J$9,Inputs!$H$6:$H$9)),Inputs!$B$12),-Inputs!$B$12),NORM.INV(RAND(),LOOKUP(V4748,Inputs!$J$6:$J$9,Inputs!$G$6:$G$9),LOOKUP(V4748,Inputs!$J$6:$J$9,Inputs!$H$6:$H$9))),0),"" )</f>
        <v/>
      </c>
      <c r="M4748" s="26">
        <f>IF($A4748&lt;=Inputs!$B$13,IF(8&lt;=Inputs!$B$8,IF(Inputs!$B$12&gt;0,MAX(MIN(NORM.INV(RAND(),LOOKUP(W4748,Inputs!$J$6:$J$9,Inputs!$G$6:$G$9),LOOKUP(W4748,Inputs!$J$6:$J$9,Inputs!$H$6:$H$9)),Inputs!$B$12),-Inputs!$B$12),NORM.INV(RAND(),LOOKUP(W4748,Inputs!$J$6:$J$9,Inputs!$G$6:$G$9),LOOKUP(W4748,Inputs!$J$6:$J$9,Inputs!$H$6:$H$9))),0),"" )</f>
        <v/>
      </c>
      <c r="N4748" s="26">
        <f>IF($A4748&lt;=Inputs!$B$13,IF(9&lt;=Inputs!$B$8,IF(Inputs!$B$12&gt;0,MAX(MIN(NORM.INV(RAND(),LOOKUP(X4748,Inputs!$J$6:$J$9,Inputs!$G$6:$G$9),LOOKUP(X4748,Inputs!$J$6:$J$9,Inputs!$H$6:$H$9)),Inputs!$B$12),-Inputs!$B$12),NORM.INV(RAND(),LOOKUP(X4748,Inputs!$J$6:$J$9,Inputs!$G$6:$G$9),LOOKUP(X4748,Inputs!$J$6:$J$9,Inputs!$H$6:$H$9))),0),"" )</f>
        <v/>
      </c>
      <c r="O4748" s="26">
        <f>IF($A4748&lt;=Inputs!$B$13,IF(10&lt;=Inputs!$B$8,IF(Inputs!$B$12&gt;0,MAX(MIN(NORM.INV(RAND(),LOOKUP(Y4748,Inputs!$J$6:$J$9,Inputs!$G$6:$G$9),LOOKUP(Y4748,Inputs!$J$6:$J$9,Inputs!$H$6:$H$9)),Inputs!$B$12),-Inputs!$B$12),NORM.INV(RAND(),LOOKUP(Y4748,Inputs!$J$6:$J$9,Inputs!$G$6:$G$9),LOOKUP(Y4748,Inputs!$J$6:$J$9,Inputs!$H$6:$H$9))),0),"" )</f>
        <v/>
      </c>
      <c r="P4748" s="31">
        <f>IF($A4748&lt;=Inputs!$B$13,RAND(),"")</f>
        <v/>
      </c>
      <c r="Q4748" s="31">
        <f>IF($A4748&lt;=Inputs!$B$13,RAND(),"")</f>
        <v/>
      </c>
      <c r="R4748" s="31">
        <f>IF($A4748&lt;=Inputs!$B$13,RAND(),"")</f>
        <v/>
      </c>
      <c r="S4748" s="31">
        <f>IF($A4748&lt;=Inputs!$B$13,RAND(),"")</f>
        <v/>
      </c>
      <c r="T4748" s="31">
        <f>IF($A4748&lt;=Inputs!$B$13,RAND(),"")</f>
        <v/>
      </c>
      <c r="U4748" s="31">
        <f>IF($A4748&lt;=Inputs!$B$13,RAND(),"")</f>
        <v/>
      </c>
      <c r="V4748" s="31">
        <f>IF($A4748&lt;=Inputs!$B$13,RAND(),"")</f>
        <v/>
      </c>
      <c r="W4748" s="31">
        <f>IF($A4748&lt;=Inputs!$B$13,RAND(),"")</f>
        <v/>
      </c>
      <c r="X4748" s="31">
        <f>IF($A4748&lt;=Inputs!$B$13,RAND(),"")</f>
        <v/>
      </c>
      <c r="Y4748" s="31">
        <f>IF($A4748&lt;=Inputs!$B$13,RAND(),"")</f>
        <v/>
      </c>
    </row>
    <row r="4749">
      <c r="A4749" t="n">
        <v>4744</v>
      </c>
      <c r="B4749" s="26">
        <f>IF($A4749&lt;=Inputs!$B$13,IF(Inputs!$B$8&gt;0,SUM(F4749:O4749)/Inputs!$B$8,0),"")</f>
        <v/>
      </c>
      <c r="C4749" s="27">
        <f>IF($A4749&lt;=Inputs!$B$13,B4749/100,"")</f>
        <v/>
      </c>
      <c r="D4749" s="28">
        <f>IF($A4749&lt;=Inputs!$B$13,C4749*Inputs!$B$7,"")</f>
        <v/>
      </c>
      <c r="E4749" s="29">
        <f>IF($A4749&lt;=Inputs!$B$13,IF(D4749&gt;0,1,0),"")</f>
        <v/>
      </c>
      <c r="F4749" s="26">
        <f>IF($A4749&lt;=Inputs!$B$13,IF(1&lt;=Inputs!$B$8,IF(Inputs!$B$12&gt;0,MAX(MIN(NORM.INV(RAND(),LOOKUP(P4749,Inputs!$J$6:$J$9,Inputs!$G$6:$G$9),LOOKUP(P4749,Inputs!$J$6:$J$9,Inputs!$H$6:$H$9)),Inputs!$B$12),-Inputs!$B$12),NORM.INV(RAND(),LOOKUP(P4749,Inputs!$J$6:$J$9,Inputs!$G$6:$G$9),LOOKUP(P4749,Inputs!$J$6:$J$9,Inputs!$H$6:$H$9))),0),"" )</f>
        <v/>
      </c>
      <c r="G4749" s="26">
        <f>IF($A4749&lt;=Inputs!$B$13,IF(2&lt;=Inputs!$B$8,IF(Inputs!$B$12&gt;0,MAX(MIN(NORM.INV(RAND(),LOOKUP(Q4749,Inputs!$J$6:$J$9,Inputs!$G$6:$G$9),LOOKUP(Q4749,Inputs!$J$6:$J$9,Inputs!$H$6:$H$9)),Inputs!$B$12),-Inputs!$B$12),NORM.INV(RAND(),LOOKUP(Q4749,Inputs!$J$6:$J$9,Inputs!$G$6:$G$9),LOOKUP(Q4749,Inputs!$J$6:$J$9,Inputs!$H$6:$H$9))),0),"" )</f>
        <v/>
      </c>
      <c r="H4749" s="26">
        <f>IF($A4749&lt;=Inputs!$B$13,IF(3&lt;=Inputs!$B$8,IF(Inputs!$B$12&gt;0,MAX(MIN(NORM.INV(RAND(),LOOKUP(R4749,Inputs!$J$6:$J$9,Inputs!$G$6:$G$9),LOOKUP(R4749,Inputs!$J$6:$J$9,Inputs!$H$6:$H$9)),Inputs!$B$12),-Inputs!$B$12),NORM.INV(RAND(),LOOKUP(R4749,Inputs!$J$6:$J$9,Inputs!$G$6:$G$9),LOOKUP(R4749,Inputs!$J$6:$J$9,Inputs!$H$6:$H$9))),0),"" )</f>
        <v/>
      </c>
      <c r="I4749" s="26">
        <f>IF($A4749&lt;=Inputs!$B$13,IF(4&lt;=Inputs!$B$8,IF(Inputs!$B$12&gt;0,MAX(MIN(NORM.INV(RAND(),LOOKUP(S4749,Inputs!$J$6:$J$9,Inputs!$G$6:$G$9),LOOKUP(S4749,Inputs!$J$6:$J$9,Inputs!$H$6:$H$9)),Inputs!$B$12),-Inputs!$B$12),NORM.INV(RAND(),LOOKUP(S4749,Inputs!$J$6:$J$9,Inputs!$G$6:$G$9),LOOKUP(S4749,Inputs!$J$6:$J$9,Inputs!$H$6:$H$9))),0),"" )</f>
        <v/>
      </c>
      <c r="J4749" s="26">
        <f>IF($A4749&lt;=Inputs!$B$13,IF(5&lt;=Inputs!$B$8,IF(Inputs!$B$12&gt;0,MAX(MIN(NORM.INV(RAND(),LOOKUP(T4749,Inputs!$J$6:$J$9,Inputs!$G$6:$G$9),LOOKUP(T4749,Inputs!$J$6:$J$9,Inputs!$H$6:$H$9)),Inputs!$B$12),-Inputs!$B$12),NORM.INV(RAND(),LOOKUP(T4749,Inputs!$J$6:$J$9,Inputs!$G$6:$G$9),LOOKUP(T4749,Inputs!$J$6:$J$9,Inputs!$H$6:$H$9))),0),"" )</f>
        <v/>
      </c>
      <c r="K4749" s="26">
        <f>IF($A4749&lt;=Inputs!$B$13,IF(6&lt;=Inputs!$B$8,IF(Inputs!$B$12&gt;0,MAX(MIN(NORM.INV(RAND(),LOOKUP(U4749,Inputs!$J$6:$J$9,Inputs!$G$6:$G$9),LOOKUP(U4749,Inputs!$J$6:$J$9,Inputs!$H$6:$H$9)),Inputs!$B$12),-Inputs!$B$12),NORM.INV(RAND(),LOOKUP(U4749,Inputs!$J$6:$J$9,Inputs!$G$6:$G$9),LOOKUP(U4749,Inputs!$J$6:$J$9,Inputs!$H$6:$H$9))),0),"" )</f>
        <v/>
      </c>
      <c r="L4749" s="26">
        <f>IF($A4749&lt;=Inputs!$B$13,IF(7&lt;=Inputs!$B$8,IF(Inputs!$B$12&gt;0,MAX(MIN(NORM.INV(RAND(),LOOKUP(V4749,Inputs!$J$6:$J$9,Inputs!$G$6:$G$9),LOOKUP(V4749,Inputs!$J$6:$J$9,Inputs!$H$6:$H$9)),Inputs!$B$12),-Inputs!$B$12),NORM.INV(RAND(),LOOKUP(V4749,Inputs!$J$6:$J$9,Inputs!$G$6:$G$9),LOOKUP(V4749,Inputs!$J$6:$J$9,Inputs!$H$6:$H$9))),0),"" )</f>
        <v/>
      </c>
      <c r="M4749" s="26">
        <f>IF($A4749&lt;=Inputs!$B$13,IF(8&lt;=Inputs!$B$8,IF(Inputs!$B$12&gt;0,MAX(MIN(NORM.INV(RAND(),LOOKUP(W4749,Inputs!$J$6:$J$9,Inputs!$G$6:$G$9),LOOKUP(W4749,Inputs!$J$6:$J$9,Inputs!$H$6:$H$9)),Inputs!$B$12),-Inputs!$B$12),NORM.INV(RAND(),LOOKUP(W4749,Inputs!$J$6:$J$9,Inputs!$G$6:$G$9),LOOKUP(W4749,Inputs!$J$6:$J$9,Inputs!$H$6:$H$9))),0),"" )</f>
        <v/>
      </c>
      <c r="N4749" s="26">
        <f>IF($A4749&lt;=Inputs!$B$13,IF(9&lt;=Inputs!$B$8,IF(Inputs!$B$12&gt;0,MAX(MIN(NORM.INV(RAND(),LOOKUP(X4749,Inputs!$J$6:$J$9,Inputs!$G$6:$G$9),LOOKUP(X4749,Inputs!$J$6:$J$9,Inputs!$H$6:$H$9)),Inputs!$B$12),-Inputs!$B$12),NORM.INV(RAND(),LOOKUP(X4749,Inputs!$J$6:$J$9,Inputs!$G$6:$G$9),LOOKUP(X4749,Inputs!$J$6:$J$9,Inputs!$H$6:$H$9))),0),"" )</f>
        <v/>
      </c>
      <c r="O4749" s="26">
        <f>IF($A4749&lt;=Inputs!$B$13,IF(10&lt;=Inputs!$B$8,IF(Inputs!$B$12&gt;0,MAX(MIN(NORM.INV(RAND(),LOOKUP(Y4749,Inputs!$J$6:$J$9,Inputs!$G$6:$G$9),LOOKUP(Y4749,Inputs!$J$6:$J$9,Inputs!$H$6:$H$9)),Inputs!$B$12),-Inputs!$B$12),NORM.INV(RAND(),LOOKUP(Y4749,Inputs!$J$6:$J$9,Inputs!$G$6:$G$9),LOOKUP(Y4749,Inputs!$J$6:$J$9,Inputs!$H$6:$H$9))),0),"" )</f>
        <v/>
      </c>
      <c r="P4749" s="31">
        <f>IF($A4749&lt;=Inputs!$B$13,RAND(),"")</f>
        <v/>
      </c>
      <c r="Q4749" s="31">
        <f>IF($A4749&lt;=Inputs!$B$13,RAND(),"")</f>
        <v/>
      </c>
      <c r="R4749" s="31">
        <f>IF($A4749&lt;=Inputs!$B$13,RAND(),"")</f>
        <v/>
      </c>
      <c r="S4749" s="31">
        <f>IF($A4749&lt;=Inputs!$B$13,RAND(),"")</f>
        <v/>
      </c>
      <c r="T4749" s="31">
        <f>IF($A4749&lt;=Inputs!$B$13,RAND(),"")</f>
        <v/>
      </c>
      <c r="U4749" s="31">
        <f>IF($A4749&lt;=Inputs!$B$13,RAND(),"")</f>
        <v/>
      </c>
      <c r="V4749" s="31">
        <f>IF($A4749&lt;=Inputs!$B$13,RAND(),"")</f>
        <v/>
      </c>
      <c r="W4749" s="31">
        <f>IF($A4749&lt;=Inputs!$B$13,RAND(),"")</f>
        <v/>
      </c>
      <c r="X4749" s="31">
        <f>IF($A4749&lt;=Inputs!$B$13,RAND(),"")</f>
        <v/>
      </c>
      <c r="Y4749" s="31">
        <f>IF($A4749&lt;=Inputs!$B$13,RAND(),"")</f>
        <v/>
      </c>
    </row>
    <row r="4750">
      <c r="A4750" t="n">
        <v>4745</v>
      </c>
      <c r="B4750" s="26">
        <f>IF($A4750&lt;=Inputs!$B$13,IF(Inputs!$B$8&gt;0,SUM(F4750:O4750)/Inputs!$B$8,0),"")</f>
        <v/>
      </c>
      <c r="C4750" s="27">
        <f>IF($A4750&lt;=Inputs!$B$13,B4750/100,"")</f>
        <v/>
      </c>
      <c r="D4750" s="28">
        <f>IF($A4750&lt;=Inputs!$B$13,C4750*Inputs!$B$7,"")</f>
        <v/>
      </c>
      <c r="E4750" s="29">
        <f>IF($A4750&lt;=Inputs!$B$13,IF(D4750&gt;0,1,0),"")</f>
        <v/>
      </c>
      <c r="F4750" s="26">
        <f>IF($A4750&lt;=Inputs!$B$13,IF(1&lt;=Inputs!$B$8,IF(Inputs!$B$12&gt;0,MAX(MIN(NORM.INV(RAND(),LOOKUP(P4750,Inputs!$J$6:$J$9,Inputs!$G$6:$G$9),LOOKUP(P4750,Inputs!$J$6:$J$9,Inputs!$H$6:$H$9)),Inputs!$B$12),-Inputs!$B$12),NORM.INV(RAND(),LOOKUP(P4750,Inputs!$J$6:$J$9,Inputs!$G$6:$G$9),LOOKUP(P4750,Inputs!$J$6:$J$9,Inputs!$H$6:$H$9))),0),"" )</f>
        <v/>
      </c>
      <c r="G4750" s="26">
        <f>IF($A4750&lt;=Inputs!$B$13,IF(2&lt;=Inputs!$B$8,IF(Inputs!$B$12&gt;0,MAX(MIN(NORM.INV(RAND(),LOOKUP(Q4750,Inputs!$J$6:$J$9,Inputs!$G$6:$G$9),LOOKUP(Q4750,Inputs!$J$6:$J$9,Inputs!$H$6:$H$9)),Inputs!$B$12),-Inputs!$B$12),NORM.INV(RAND(),LOOKUP(Q4750,Inputs!$J$6:$J$9,Inputs!$G$6:$G$9),LOOKUP(Q4750,Inputs!$J$6:$J$9,Inputs!$H$6:$H$9))),0),"" )</f>
        <v/>
      </c>
      <c r="H4750" s="26">
        <f>IF($A4750&lt;=Inputs!$B$13,IF(3&lt;=Inputs!$B$8,IF(Inputs!$B$12&gt;0,MAX(MIN(NORM.INV(RAND(),LOOKUP(R4750,Inputs!$J$6:$J$9,Inputs!$G$6:$G$9),LOOKUP(R4750,Inputs!$J$6:$J$9,Inputs!$H$6:$H$9)),Inputs!$B$12),-Inputs!$B$12),NORM.INV(RAND(),LOOKUP(R4750,Inputs!$J$6:$J$9,Inputs!$G$6:$G$9),LOOKUP(R4750,Inputs!$J$6:$J$9,Inputs!$H$6:$H$9))),0),"" )</f>
        <v/>
      </c>
      <c r="I4750" s="26">
        <f>IF($A4750&lt;=Inputs!$B$13,IF(4&lt;=Inputs!$B$8,IF(Inputs!$B$12&gt;0,MAX(MIN(NORM.INV(RAND(),LOOKUP(S4750,Inputs!$J$6:$J$9,Inputs!$G$6:$G$9),LOOKUP(S4750,Inputs!$J$6:$J$9,Inputs!$H$6:$H$9)),Inputs!$B$12),-Inputs!$B$12),NORM.INV(RAND(),LOOKUP(S4750,Inputs!$J$6:$J$9,Inputs!$G$6:$G$9),LOOKUP(S4750,Inputs!$J$6:$J$9,Inputs!$H$6:$H$9))),0),"" )</f>
        <v/>
      </c>
      <c r="J4750" s="26">
        <f>IF($A4750&lt;=Inputs!$B$13,IF(5&lt;=Inputs!$B$8,IF(Inputs!$B$12&gt;0,MAX(MIN(NORM.INV(RAND(),LOOKUP(T4750,Inputs!$J$6:$J$9,Inputs!$G$6:$G$9),LOOKUP(T4750,Inputs!$J$6:$J$9,Inputs!$H$6:$H$9)),Inputs!$B$12),-Inputs!$B$12),NORM.INV(RAND(),LOOKUP(T4750,Inputs!$J$6:$J$9,Inputs!$G$6:$G$9),LOOKUP(T4750,Inputs!$J$6:$J$9,Inputs!$H$6:$H$9))),0),"" )</f>
        <v/>
      </c>
      <c r="K4750" s="26">
        <f>IF($A4750&lt;=Inputs!$B$13,IF(6&lt;=Inputs!$B$8,IF(Inputs!$B$12&gt;0,MAX(MIN(NORM.INV(RAND(),LOOKUP(U4750,Inputs!$J$6:$J$9,Inputs!$G$6:$G$9),LOOKUP(U4750,Inputs!$J$6:$J$9,Inputs!$H$6:$H$9)),Inputs!$B$12),-Inputs!$B$12),NORM.INV(RAND(),LOOKUP(U4750,Inputs!$J$6:$J$9,Inputs!$G$6:$G$9),LOOKUP(U4750,Inputs!$J$6:$J$9,Inputs!$H$6:$H$9))),0),"" )</f>
        <v/>
      </c>
      <c r="L4750" s="26">
        <f>IF($A4750&lt;=Inputs!$B$13,IF(7&lt;=Inputs!$B$8,IF(Inputs!$B$12&gt;0,MAX(MIN(NORM.INV(RAND(),LOOKUP(V4750,Inputs!$J$6:$J$9,Inputs!$G$6:$G$9),LOOKUP(V4750,Inputs!$J$6:$J$9,Inputs!$H$6:$H$9)),Inputs!$B$12),-Inputs!$B$12),NORM.INV(RAND(),LOOKUP(V4750,Inputs!$J$6:$J$9,Inputs!$G$6:$G$9),LOOKUP(V4750,Inputs!$J$6:$J$9,Inputs!$H$6:$H$9))),0),"" )</f>
        <v/>
      </c>
      <c r="M4750" s="26">
        <f>IF($A4750&lt;=Inputs!$B$13,IF(8&lt;=Inputs!$B$8,IF(Inputs!$B$12&gt;0,MAX(MIN(NORM.INV(RAND(),LOOKUP(W4750,Inputs!$J$6:$J$9,Inputs!$G$6:$G$9),LOOKUP(W4750,Inputs!$J$6:$J$9,Inputs!$H$6:$H$9)),Inputs!$B$12),-Inputs!$B$12),NORM.INV(RAND(),LOOKUP(W4750,Inputs!$J$6:$J$9,Inputs!$G$6:$G$9),LOOKUP(W4750,Inputs!$J$6:$J$9,Inputs!$H$6:$H$9))),0),"" )</f>
        <v/>
      </c>
      <c r="N4750" s="26">
        <f>IF($A4750&lt;=Inputs!$B$13,IF(9&lt;=Inputs!$B$8,IF(Inputs!$B$12&gt;0,MAX(MIN(NORM.INV(RAND(),LOOKUP(X4750,Inputs!$J$6:$J$9,Inputs!$G$6:$G$9),LOOKUP(X4750,Inputs!$J$6:$J$9,Inputs!$H$6:$H$9)),Inputs!$B$12),-Inputs!$B$12),NORM.INV(RAND(),LOOKUP(X4750,Inputs!$J$6:$J$9,Inputs!$G$6:$G$9),LOOKUP(X4750,Inputs!$J$6:$J$9,Inputs!$H$6:$H$9))),0),"" )</f>
        <v/>
      </c>
      <c r="O4750" s="26">
        <f>IF($A4750&lt;=Inputs!$B$13,IF(10&lt;=Inputs!$B$8,IF(Inputs!$B$12&gt;0,MAX(MIN(NORM.INV(RAND(),LOOKUP(Y4750,Inputs!$J$6:$J$9,Inputs!$G$6:$G$9),LOOKUP(Y4750,Inputs!$J$6:$J$9,Inputs!$H$6:$H$9)),Inputs!$B$12),-Inputs!$B$12),NORM.INV(RAND(),LOOKUP(Y4750,Inputs!$J$6:$J$9,Inputs!$G$6:$G$9),LOOKUP(Y4750,Inputs!$J$6:$J$9,Inputs!$H$6:$H$9))),0),"" )</f>
        <v/>
      </c>
      <c r="P4750" s="31">
        <f>IF($A4750&lt;=Inputs!$B$13,RAND(),"")</f>
        <v/>
      </c>
      <c r="Q4750" s="31">
        <f>IF($A4750&lt;=Inputs!$B$13,RAND(),"")</f>
        <v/>
      </c>
      <c r="R4750" s="31">
        <f>IF($A4750&lt;=Inputs!$B$13,RAND(),"")</f>
        <v/>
      </c>
      <c r="S4750" s="31">
        <f>IF($A4750&lt;=Inputs!$B$13,RAND(),"")</f>
        <v/>
      </c>
      <c r="T4750" s="31">
        <f>IF($A4750&lt;=Inputs!$B$13,RAND(),"")</f>
        <v/>
      </c>
      <c r="U4750" s="31">
        <f>IF($A4750&lt;=Inputs!$B$13,RAND(),"")</f>
        <v/>
      </c>
      <c r="V4750" s="31">
        <f>IF($A4750&lt;=Inputs!$B$13,RAND(),"")</f>
        <v/>
      </c>
      <c r="W4750" s="31">
        <f>IF($A4750&lt;=Inputs!$B$13,RAND(),"")</f>
        <v/>
      </c>
      <c r="X4750" s="31">
        <f>IF($A4750&lt;=Inputs!$B$13,RAND(),"")</f>
        <v/>
      </c>
      <c r="Y4750" s="31">
        <f>IF($A4750&lt;=Inputs!$B$13,RAND(),"")</f>
        <v/>
      </c>
    </row>
    <row r="4751">
      <c r="A4751" t="n">
        <v>4746</v>
      </c>
      <c r="B4751" s="26">
        <f>IF($A4751&lt;=Inputs!$B$13,IF(Inputs!$B$8&gt;0,SUM(F4751:O4751)/Inputs!$B$8,0),"")</f>
        <v/>
      </c>
      <c r="C4751" s="27">
        <f>IF($A4751&lt;=Inputs!$B$13,B4751/100,"")</f>
        <v/>
      </c>
      <c r="D4751" s="28">
        <f>IF($A4751&lt;=Inputs!$B$13,C4751*Inputs!$B$7,"")</f>
        <v/>
      </c>
      <c r="E4751" s="29">
        <f>IF($A4751&lt;=Inputs!$B$13,IF(D4751&gt;0,1,0),"")</f>
        <v/>
      </c>
      <c r="F4751" s="26">
        <f>IF($A4751&lt;=Inputs!$B$13,IF(1&lt;=Inputs!$B$8,IF(Inputs!$B$12&gt;0,MAX(MIN(NORM.INV(RAND(),LOOKUP(P4751,Inputs!$J$6:$J$9,Inputs!$G$6:$G$9),LOOKUP(P4751,Inputs!$J$6:$J$9,Inputs!$H$6:$H$9)),Inputs!$B$12),-Inputs!$B$12),NORM.INV(RAND(),LOOKUP(P4751,Inputs!$J$6:$J$9,Inputs!$G$6:$G$9),LOOKUP(P4751,Inputs!$J$6:$J$9,Inputs!$H$6:$H$9))),0),"" )</f>
        <v/>
      </c>
      <c r="G4751" s="26">
        <f>IF($A4751&lt;=Inputs!$B$13,IF(2&lt;=Inputs!$B$8,IF(Inputs!$B$12&gt;0,MAX(MIN(NORM.INV(RAND(),LOOKUP(Q4751,Inputs!$J$6:$J$9,Inputs!$G$6:$G$9),LOOKUP(Q4751,Inputs!$J$6:$J$9,Inputs!$H$6:$H$9)),Inputs!$B$12),-Inputs!$B$12),NORM.INV(RAND(),LOOKUP(Q4751,Inputs!$J$6:$J$9,Inputs!$G$6:$G$9),LOOKUP(Q4751,Inputs!$J$6:$J$9,Inputs!$H$6:$H$9))),0),"" )</f>
        <v/>
      </c>
      <c r="H4751" s="26">
        <f>IF($A4751&lt;=Inputs!$B$13,IF(3&lt;=Inputs!$B$8,IF(Inputs!$B$12&gt;0,MAX(MIN(NORM.INV(RAND(),LOOKUP(R4751,Inputs!$J$6:$J$9,Inputs!$G$6:$G$9),LOOKUP(R4751,Inputs!$J$6:$J$9,Inputs!$H$6:$H$9)),Inputs!$B$12),-Inputs!$B$12),NORM.INV(RAND(),LOOKUP(R4751,Inputs!$J$6:$J$9,Inputs!$G$6:$G$9),LOOKUP(R4751,Inputs!$J$6:$J$9,Inputs!$H$6:$H$9))),0),"" )</f>
        <v/>
      </c>
      <c r="I4751" s="26">
        <f>IF($A4751&lt;=Inputs!$B$13,IF(4&lt;=Inputs!$B$8,IF(Inputs!$B$12&gt;0,MAX(MIN(NORM.INV(RAND(),LOOKUP(S4751,Inputs!$J$6:$J$9,Inputs!$G$6:$G$9),LOOKUP(S4751,Inputs!$J$6:$J$9,Inputs!$H$6:$H$9)),Inputs!$B$12),-Inputs!$B$12),NORM.INV(RAND(),LOOKUP(S4751,Inputs!$J$6:$J$9,Inputs!$G$6:$G$9),LOOKUP(S4751,Inputs!$J$6:$J$9,Inputs!$H$6:$H$9))),0),"" )</f>
        <v/>
      </c>
      <c r="J4751" s="26">
        <f>IF($A4751&lt;=Inputs!$B$13,IF(5&lt;=Inputs!$B$8,IF(Inputs!$B$12&gt;0,MAX(MIN(NORM.INV(RAND(),LOOKUP(T4751,Inputs!$J$6:$J$9,Inputs!$G$6:$G$9),LOOKUP(T4751,Inputs!$J$6:$J$9,Inputs!$H$6:$H$9)),Inputs!$B$12),-Inputs!$B$12),NORM.INV(RAND(),LOOKUP(T4751,Inputs!$J$6:$J$9,Inputs!$G$6:$G$9),LOOKUP(T4751,Inputs!$J$6:$J$9,Inputs!$H$6:$H$9))),0),"" )</f>
        <v/>
      </c>
      <c r="K4751" s="26">
        <f>IF($A4751&lt;=Inputs!$B$13,IF(6&lt;=Inputs!$B$8,IF(Inputs!$B$12&gt;0,MAX(MIN(NORM.INV(RAND(),LOOKUP(U4751,Inputs!$J$6:$J$9,Inputs!$G$6:$G$9),LOOKUP(U4751,Inputs!$J$6:$J$9,Inputs!$H$6:$H$9)),Inputs!$B$12),-Inputs!$B$12),NORM.INV(RAND(),LOOKUP(U4751,Inputs!$J$6:$J$9,Inputs!$G$6:$G$9),LOOKUP(U4751,Inputs!$J$6:$J$9,Inputs!$H$6:$H$9))),0),"" )</f>
        <v/>
      </c>
      <c r="L4751" s="26">
        <f>IF($A4751&lt;=Inputs!$B$13,IF(7&lt;=Inputs!$B$8,IF(Inputs!$B$12&gt;0,MAX(MIN(NORM.INV(RAND(),LOOKUP(V4751,Inputs!$J$6:$J$9,Inputs!$G$6:$G$9),LOOKUP(V4751,Inputs!$J$6:$J$9,Inputs!$H$6:$H$9)),Inputs!$B$12),-Inputs!$B$12),NORM.INV(RAND(),LOOKUP(V4751,Inputs!$J$6:$J$9,Inputs!$G$6:$G$9),LOOKUP(V4751,Inputs!$J$6:$J$9,Inputs!$H$6:$H$9))),0),"" )</f>
        <v/>
      </c>
      <c r="M4751" s="26">
        <f>IF($A4751&lt;=Inputs!$B$13,IF(8&lt;=Inputs!$B$8,IF(Inputs!$B$12&gt;0,MAX(MIN(NORM.INV(RAND(),LOOKUP(W4751,Inputs!$J$6:$J$9,Inputs!$G$6:$G$9),LOOKUP(W4751,Inputs!$J$6:$J$9,Inputs!$H$6:$H$9)),Inputs!$B$12),-Inputs!$B$12),NORM.INV(RAND(),LOOKUP(W4751,Inputs!$J$6:$J$9,Inputs!$G$6:$G$9),LOOKUP(W4751,Inputs!$J$6:$J$9,Inputs!$H$6:$H$9))),0),"" )</f>
        <v/>
      </c>
      <c r="N4751" s="26">
        <f>IF($A4751&lt;=Inputs!$B$13,IF(9&lt;=Inputs!$B$8,IF(Inputs!$B$12&gt;0,MAX(MIN(NORM.INV(RAND(),LOOKUP(X4751,Inputs!$J$6:$J$9,Inputs!$G$6:$G$9),LOOKUP(X4751,Inputs!$J$6:$J$9,Inputs!$H$6:$H$9)),Inputs!$B$12),-Inputs!$B$12),NORM.INV(RAND(),LOOKUP(X4751,Inputs!$J$6:$J$9,Inputs!$G$6:$G$9),LOOKUP(X4751,Inputs!$J$6:$J$9,Inputs!$H$6:$H$9))),0),"" )</f>
        <v/>
      </c>
      <c r="O4751" s="26">
        <f>IF($A4751&lt;=Inputs!$B$13,IF(10&lt;=Inputs!$B$8,IF(Inputs!$B$12&gt;0,MAX(MIN(NORM.INV(RAND(),LOOKUP(Y4751,Inputs!$J$6:$J$9,Inputs!$G$6:$G$9),LOOKUP(Y4751,Inputs!$J$6:$J$9,Inputs!$H$6:$H$9)),Inputs!$B$12),-Inputs!$B$12),NORM.INV(RAND(),LOOKUP(Y4751,Inputs!$J$6:$J$9,Inputs!$G$6:$G$9),LOOKUP(Y4751,Inputs!$J$6:$J$9,Inputs!$H$6:$H$9))),0),"" )</f>
        <v/>
      </c>
      <c r="P4751" s="31">
        <f>IF($A4751&lt;=Inputs!$B$13,RAND(),"")</f>
        <v/>
      </c>
      <c r="Q4751" s="31">
        <f>IF($A4751&lt;=Inputs!$B$13,RAND(),"")</f>
        <v/>
      </c>
      <c r="R4751" s="31">
        <f>IF($A4751&lt;=Inputs!$B$13,RAND(),"")</f>
        <v/>
      </c>
      <c r="S4751" s="31">
        <f>IF($A4751&lt;=Inputs!$B$13,RAND(),"")</f>
        <v/>
      </c>
      <c r="T4751" s="31">
        <f>IF($A4751&lt;=Inputs!$B$13,RAND(),"")</f>
        <v/>
      </c>
      <c r="U4751" s="31">
        <f>IF($A4751&lt;=Inputs!$B$13,RAND(),"")</f>
        <v/>
      </c>
      <c r="V4751" s="31">
        <f>IF($A4751&lt;=Inputs!$B$13,RAND(),"")</f>
        <v/>
      </c>
      <c r="W4751" s="31">
        <f>IF($A4751&lt;=Inputs!$B$13,RAND(),"")</f>
        <v/>
      </c>
      <c r="X4751" s="31">
        <f>IF($A4751&lt;=Inputs!$B$13,RAND(),"")</f>
        <v/>
      </c>
      <c r="Y4751" s="31">
        <f>IF($A4751&lt;=Inputs!$B$13,RAND(),"")</f>
        <v/>
      </c>
    </row>
    <row r="4752">
      <c r="A4752" t="n">
        <v>4747</v>
      </c>
      <c r="B4752" s="26">
        <f>IF($A4752&lt;=Inputs!$B$13,IF(Inputs!$B$8&gt;0,SUM(F4752:O4752)/Inputs!$B$8,0),"")</f>
        <v/>
      </c>
      <c r="C4752" s="27">
        <f>IF($A4752&lt;=Inputs!$B$13,B4752/100,"")</f>
        <v/>
      </c>
      <c r="D4752" s="28">
        <f>IF($A4752&lt;=Inputs!$B$13,C4752*Inputs!$B$7,"")</f>
        <v/>
      </c>
      <c r="E4752" s="29">
        <f>IF($A4752&lt;=Inputs!$B$13,IF(D4752&gt;0,1,0),"")</f>
        <v/>
      </c>
      <c r="F4752" s="26">
        <f>IF($A4752&lt;=Inputs!$B$13,IF(1&lt;=Inputs!$B$8,IF(Inputs!$B$12&gt;0,MAX(MIN(NORM.INV(RAND(),LOOKUP(P4752,Inputs!$J$6:$J$9,Inputs!$G$6:$G$9),LOOKUP(P4752,Inputs!$J$6:$J$9,Inputs!$H$6:$H$9)),Inputs!$B$12),-Inputs!$B$12),NORM.INV(RAND(),LOOKUP(P4752,Inputs!$J$6:$J$9,Inputs!$G$6:$G$9),LOOKUP(P4752,Inputs!$J$6:$J$9,Inputs!$H$6:$H$9))),0),"" )</f>
        <v/>
      </c>
      <c r="G4752" s="26">
        <f>IF($A4752&lt;=Inputs!$B$13,IF(2&lt;=Inputs!$B$8,IF(Inputs!$B$12&gt;0,MAX(MIN(NORM.INV(RAND(),LOOKUP(Q4752,Inputs!$J$6:$J$9,Inputs!$G$6:$G$9),LOOKUP(Q4752,Inputs!$J$6:$J$9,Inputs!$H$6:$H$9)),Inputs!$B$12),-Inputs!$B$12),NORM.INV(RAND(),LOOKUP(Q4752,Inputs!$J$6:$J$9,Inputs!$G$6:$G$9),LOOKUP(Q4752,Inputs!$J$6:$J$9,Inputs!$H$6:$H$9))),0),"" )</f>
        <v/>
      </c>
      <c r="H4752" s="26">
        <f>IF($A4752&lt;=Inputs!$B$13,IF(3&lt;=Inputs!$B$8,IF(Inputs!$B$12&gt;0,MAX(MIN(NORM.INV(RAND(),LOOKUP(R4752,Inputs!$J$6:$J$9,Inputs!$G$6:$G$9),LOOKUP(R4752,Inputs!$J$6:$J$9,Inputs!$H$6:$H$9)),Inputs!$B$12),-Inputs!$B$12),NORM.INV(RAND(),LOOKUP(R4752,Inputs!$J$6:$J$9,Inputs!$G$6:$G$9),LOOKUP(R4752,Inputs!$J$6:$J$9,Inputs!$H$6:$H$9))),0),"" )</f>
        <v/>
      </c>
      <c r="I4752" s="26">
        <f>IF($A4752&lt;=Inputs!$B$13,IF(4&lt;=Inputs!$B$8,IF(Inputs!$B$12&gt;0,MAX(MIN(NORM.INV(RAND(),LOOKUP(S4752,Inputs!$J$6:$J$9,Inputs!$G$6:$G$9),LOOKUP(S4752,Inputs!$J$6:$J$9,Inputs!$H$6:$H$9)),Inputs!$B$12),-Inputs!$B$12),NORM.INV(RAND(),LOOKUP(S4752,Inputs!$J$6:$J$9,Inputs!$G$6:$G$9),LOOKUP(S4752,Inputs!$J$6:$J$9,Inputs!$H$6:$H$9))),0),"" )</f>
        <v/>
      </c>
      <c r="J4752" s="26">
        <f>IF($A4752&lt;=Inputs!$B$13,IF(5&lt;=Inputs!$B$8,IF(Inputs!$B$12&gt;0,MAX(MIN(NORM.INV(RAND(),LOOKUP(T4752,Inputs!$J$6:$J$9,Inputs!$G$6:$G$9),LOOKUP(T4752,Inputs!$J$6:$J$9,Inputs!$H$6:$H$9)),Inputs!$B$12),-Inputs!$B$12),NORM.INV(RAND(),LOOKUP(T4752,Inputs!$J$6:$J$9,Inputs!$G$6:$G$9),LOOKUP(T4752,Inputs!$J$6:$J$9,Inputs!$H$6:$H$9))),0),"" )</f>
        <v/>
      </c>
      <c r="K4752" s="26">
        <f>IF($A4752&lt;=Inputs!$B$13,IF(6&lt;=Inputs!$B$8,IF(Inputs!$B$12&gt;0,MAX(MIN(NORM.INV(RAND(),LOOKUP(U4752,Inputs!$J$6:$J$9,Inputs!$G$6:$G$9),LOOKUP(U4752,Inputs!$J$6:$J$9,Inputs!$H$6:$H$9)),Inputs!$B$12),-Inputs!$B$12),NORM.INV(RAND(),LOOKUP(U4752,Inputs!$J$6:$J$9,Inputs!$G$6:$G$9),LOOKUP(U4752,Inputs!$J$6:$J$9,Inputs!$H$6:$H$9))),0),"" )</f>
        <v/>
      </c>
      <c r="L4752" s="26">
        <f>IF($A4752&lt;=Inputs!$B$13,IF(7&lt;=Inputs!$B$8,IF(Inputs!$B$12&gt;0,MAX(MIN(NORM.INV(RAND(),LOOKUP(V4752,Inputs!$J$6:$J$9,Inputs!$G$6:$G$9),LOOKUP(V4752,Inputs!$J$6:$J$9,Inputs!$H$6:$H$9)),Inputs!$B$12),-Inputs!$B$12),NORM.INV(RAND(),LOOKUP(V4752,Inputs!$J$6:$J$9,Inputs!$G$6:$G$9),LOOKUP(V4752,Inputs!$J$6:$J$9,Inputs!$H$6:$H$9))),0),"" )</f>
        <v/>
      </c>
      <c r="M4752" s="26">
        <f>IF($A4752&lt;=Inputs!$B$13,IF(8&lt;=Inputs!$B$8,IF(Inputs!$B$12&gt;0,MAX(MIN(NORM.INV(RAND(),LOOKUP(W4752,Inputs!$J$6:$J$9,Inputs!$G$6:$G$9),LOOKUP(W4752,Inputs!$J$6:$J$9,Inputs!$H$6:$H$9)),Inputs!$B$12),-Inputs!$B$12),NORM.INV(RAND(),LOOKUP(W4752,Inputs!$J$6:$J$9,Inputs!$G$6:$G$9),LOOKUP(W4752,Inputs!$J$6:$J$9,Inputs!$H$6:$H$9))),0),"" )</f>
        <v/>
      </c>
      <c r="N4752" s="26">
        <f>IF($A4752&lt;=Inputs!$B$13,IF(9&lt;=Inputs!$B$8,IF(Inputs!$B$12&gt;0,MAX(MIN(NORM.INV(RAND(),LOOKUP(X4752,Inputs!$J$6:$J$9,Inputs!$G$6:$G$9),LOOKUP(X4752,Inputs!$J$6:$J$9,Inputs!$H$6:$H$9)),Inputs!$B$12),-Inputs!$B$12),NORM.INV(RAND(),LOOKUP(X4752,Inputs!$J$6:$J$9,Inputs!$G$6:$G$9),LOOKUP(X4752,Inputs!$J$6:$J$9,Inputs!$H$6:$H$9))),0),"" )</f>
        <v/>
      </c>
      <c r="O4752" s="26">
        <f>IF($A4752&lt;=Inputs!$B$13,IF(10&lt;=Inputs!$B$8,IF(Inputs!$B$12&gt;0,MAX(MIN(NORM.INV(RAND(),LOOKUP(Y4752,Inputs!$J$6:$J$9,Inputs!$G$6:$G$9),LOOKUP(Y4752,Inputs!$J$6:$J$9,Inputs!$H$6:$H$9)),Inputs!$B$12),-Inputs!$B$12),NORM.INV(RAND(),LOOKUP(Y4752,Inputs!$J$6:$J$9,Inputs!$G$6:$G$9),LOOKUP(Y4752,Inputs!$J$6:$J$9,Inputs!$H$6:$H$9))),0),"" )</f>
        <v/>
      </c>
      <c r="P4752" s="31">
        <f>IF($A4752&lt;=Inputs!$B$13,RAND(),"")</f>
        <v/>
      </c>
      <c r="Q4752" s="31">
        <f>IF($A4752&lt;=Inputs!$B$13,RAND(),"")</f>
        <v/>
      </c>
      <c r="R4752" s="31">
        <f>IF($A4752&lt;=Inputs!$B$13,RAND(),"")</f>
        <v/>
      </c>
      <c r="S4752" s="31">
        <f>IF($A4752&lt;=Inputs!$B$13,RAND(),"")</f>
        <v/>
      </c>
      <c r="T4752" s="31">
        <f>IF($A4752&lt;=Inputs!$B$13,RAND(),"")</f>
        <v/>
      </c>
      <c r="U4752" s="31">
        <f>IF($A4752&lt;=Inputs!$B$13,RAND(),"")</f>
        <v/>
      </c>
      <c r="V4752" s="31">
        <f>IF($A4752&lt;=Inputs!$B$13,RAND(),"")</f>
        <v/>
      </c>
      <c r="W4752" s="31">
        <f>IF($A4752&lt;=Inputs!$B$13,RAND(),"")</f>
        <v/>
      </c>
      <c r="X4752" s="31">
        <f>IF($A4752&lt;=Inputs!$B$13,RAND(),"")</f>
        <v/>
      </c>
      <c r="Y4752" s="31">
        <f>IF($A4752&lt;=Inputs!$B$13,RAND(),"")</f>
        <v/>
      </c>
    </row>
    <row r="4753">
      <c r="A4753" t="n">
        <v>4748</v>
      </c>
      <c r="B4753" s="26">
        <f>IF($A4753&lt;=Inputs!$B$13,IF(Inputs!$B$8&gt;0,SUM(F4753:O4753)/Inputs!$B$8,0),"")</f>
        <v/>
      </c>
      <c r="C4753" s="27">
        <f>IF($A4753&lt;=Inputs!$B$13,B4753/100,"")</f>
        <v/>
      </c>
      <c r="D4753" s="28">
        <f>IF($A4753&lt;=Inputs!$B$13,C4753*Inputs!$B$7,"")</f>
        <v/>
      </c>
      <c r="E4753" s="29">
        <f>IF($A4753&lt;=Inputs!$B$13,IF(D4753&gt;0,1,0),"")</f>
        <v/>
      </c>
      <c r="F4753" s="26">
        <f>IF($A4753&lt;=Inputs!$B$13,IF(1&lt;=Inputs!$B$8,IF(Inputs!$B$12&gt;0,MAX(MIN(NORM.INV(RAND(),LOOKUP(P4753,Inputs!$J$6:$J$9,Inputs!$G$6:$G$9),LOOKUP(P4753,Inputs!$J$6:$J$9,Inputs!$H$6:$H$9)),Inputs!$B$12),-Inputs!$B$12),NORM.INV(RAND(),LOOKUP(P4753,Inputs!$J$6:$J$9,Inputs!$G$6:$G$9),LOOKUP(P4753,Inputs!$J$6:$J$9,Inputs!$H$6:$H$9))),0),"" )</f>
        <v/>
      </c>
      <c r="G4753" s="26">
        <f>IF($A4753&lt;=Inputs!$B$13,IF(2&lt;=Inputs!$B$8,IF(Inputs!$B$12&gt;0,MAX(MIN(NORM.INV(RAND(),LOOKUP(Q4753,Inputs!$J$6:$J$9,Inputs!$G$6:$G$9),LOOKUP(Q4753,Inputs!$J$6:$J$9,Inputs!$H$6:$H$9)),Inputs!$B$12),-Inputs!$B$12),NORM.INV(RAND(),LOOKUP(Q4753,Inputs!$J$6:$J$9,Inputs!$G$6:$G$9),LOOKUP(Q4753,Inputs!$J$6:$J$9,Inputs!$H$6:$H$9))),0),"" )</f>
        <v/>
      </c>
      <c r="H4753" s="26">
        <f>IF($A4753&lt;=Inputs!$B$13,IF(3&lt;=Inputs!$B$8,IF(Inputs!$B$12&gt;0,MAX(MIN(NORM.INV(RAND(),LOOKUP(R4753,Inputs!$J$6:$J$9,Inputs!$G$6:$G$9),LOOKUP(R4753,Inputs!$J$6:$J$9,Inputs!$H$6:$H$9)),Inputs!$B$12),-Inputs!$B$12),NORM.INV(RAND(),LOOKUP(R4753,Inputs!$J$6:$J$9,Inputs!$G$6:$G$9),LOOKUP(R4753,Inputs!$J$6:$J$9,Inputs!$H$6:$H$9))),0),"" )</f>
        <v/>
      </c>
      <c r="I4753" s="26">
        <f>IF($A4753&lt;=Inputs!$B$13,IF(4&lt;=Inputs!$B$8,IF(Inputs!$B$12&gt;0,MAX(MIN(NORM.INV(RAND(),LOOKUP(S4753,Inputs!$J$6:$J$9,Inputs!$G$6:$G$9),LOOKUP(S4753,Inputs!$J$6:$J$9,Inputs!$H$6:$H$9)),Inputs!$B$12),-Inputs!$B$12),NORM.INV(RAND(),LOOKUP(S4753,Inputs!$J$6:$J$9,Inputs!$G$6:$G$9),LOOKUP(S4753,Inputs!$J$6:$J$9,Inputs!$H$6:$H$9))),0),"" )</f>
        <v/>
      </c>
      <c r="J4753" s="26">
        <f>IF($A4753&lt;=Inputs!$B$13,IF(5&lt;=Inputs!$B$8,IF(Inputs!$B$12&gt;0,MAX(MIN(NORM.INV(RAND(),LOOKUP(T4753,Inputs!$J$6:$J$9,Inputs!$G$6:$G$9),LOOKUP(T4753,Inputs!$J$6:$J$9,Inputs!$H$6:$H$9)),Inputs!$B$12),-Inputs!$B$12),NORM.INV(RAND(),LOOKUP(T4753,Inputs!$J$6:$J$9,Inputs!$G$6:$G$9),LOOKUP(T4753,Inputs!$J$6:$J$9,Inputs!$H$6:$H$9))),0),"" )</f>
        <v/>
      </c>
      <c r="K4753" s="26">
        <f>IF($A4753&lt;=Inputs!$B$13,IF(6&lt;=Inputs!$B$8,IF(Inputs!$B$12&gt;0,MAX(MIN(NORM.INV(RAND(),LOOKUP(U4753,Inputs!$J$6:$J$9,Inputs!$G$6:$G$9),LOOKUP(U4753,Inputs!$J$6:$J$9,Inputs!$H$6:$H$9)),Inputs!$B$12),-Inputs!$B$12),NORM.INV(RAND(),LOOKUP(U4753,Inputs!$J$6:$J$9,Inputs!$G$6:$G$9),LOOKUP(U4753,Inputs!$J$6:$J$9,Inputs!$H$6:$H$9))),0),"" )</f>
        <v/>
      </c>
      <c r="L4753" s="26">
        <f>IF($A4753&lt;=Inputs!$B$13,IF(7&lt;=Inputs!$B$8,IF(Inputs!$B$12&gt;0,MAX(MIN(NORM.INV(RAND(),LOOKUP(V4753,Inputs!$J$6:$J$9,Inputs!$G$6:$G$9),LOOKUP(V4753,Inputs!$J$6:$J$9,Inputs!$H$6:$H$9)),Inputs!$B$12),-Inputs!$B$12),NORM.INV(RAND(),LOOKUP(V4753,Inputs!$J$6:$J$9,Inputs!$G$6:$G$9),LOOKUP(V4753,Inputs!$J$6:$J$9,Inputs!$H$6:$H$9))),0),"" )</f>
        <v/>
      </c>
      <c r="M4753" s="26">
        <f>IF($A4753&lt;=Inputs!$B$13,IF(8&lt;=Inputs!$B$8,IF(Inputs!$B$12&gt;0,MAX(MIN(NORM.INV(RAND(),LOOKUP(W4753,Inputs!$J$6:$J$9,Inputs!$G$6:$G$9),LOOKUP(W4753,Inputs!$J$6:$J$9,Inputs!$H$6:$H$9)),Inputs!$B$12),-Inputs!$B$12),NORM.INV(RAND(),LOOKUP(W4753,Inputs!$J$6:$J$9,Inputs!$G$6:$G$9),LOOKUP(W4753,Inputs!$J$6:$J$9,Inputs!$H$6:$H$9))),0),"" )</f>
        <v/>
      </c>
      <c r="N4753" s="26">
        <f>IF($A4753&lt;=Inputs!$B$13,IF(9&lt;=Inputs!$B$8,IF(Inputs!$B$12&gt;0,MAX(MIN(NORM.INV(RAND(),LOOKUP(X4753,Inputs!$J$6:$J$9,Inputs!$G$6:$G$9),LOOKUP(X4753,Inputs!$J$6:$J$9,Inputs!$H$6:$H$9)),Inputs!$B$12),-Inputs!$B$12),NORM.INV(RAND(),LOOKUP(X4753,Inputs!$J$6:$J$9,Inputs!$G$6:$G$9),LOOKUP(X4753,Inputs!$J$6:$J$9,Inputs!$H$6:$H$9))),0),"" )</f>
        <v/>
      </c>
      <c r="O4753" s="26">
        <f>IF($A4753&lt;=Inputs!$B$13,IF(10&lt;=Inputs!$B$8,IF(Inputs!$B$12&gt;0,MAX(MIN(NORM.INV(RAND(),LOOKUP(Y4753,Inputs!$J$6:$J$9,Inputs!$G$6:$G$9),LOOKUP(Y4753,Inputs!$J$6:$J$9,Inputs!$H$6:$H$9)),Inputs!$B$12),-Inputs!$B$12),NORM.INV(RAND(),LOOKUP(Y4753,Inputs!$J$6:$J$9,Inputs!$G$6:$G$9),LOOKUP(Y4753,Inputs!$J$6:$J$9,Inputs!$H$6:$H$9))),0),"" )</f>
        <v/>
      </c>
      <c r="P4753" s="31">
        <f>IF($A4753&lt;=Inputs!$B$13,RAND(),"")</f>
        <v/>
      </c>
      <c r="Q4753" s="31">
        <f>IF($A4753&lt;=Inputs!$B$13,RAND(),"")</f>
        <v/>
      </c>
      <c r="R4753" s="31">
        <f>IF($A4753&lt;=Inputs!$B$13,RAND(),"")</f>
        <v/>
      </c>
      <c r="S4753" s="31">
        <f>IF($A4753&lt;=Inputs!$B$13,RAND(),"")</f>
        <v/>
      </c>
      <c r="T4753" s="31">
        <f>IF($A4753&lt;=Inputs!$B$13,RAND(),"")</f>
        <v/>
      </c>
      <c r="U4753" s="31">
        <f>IF($A4753&lt;=Inputs!$B$13,RAND(),"")</f>
        <v/>
      </c>
      <c r="V4753" s="31">
        <f>IF($A4753&lt;=Inputs!$B$13,RAND(),"")</f>
        <v/>
      </c>
      <c r="W4753" s="31">
        <f>IF($A4753&lt;=Inputs!$B$13,RAND(),"")</f>
        <v/>
      </c>
      <c r="X4753" s="31">
        <f>IF($A4753&lt;=Inputs!$B$13,RAND(),"")</f>
        <v/>
      </c>
      <c r="Y4753" s="31">
        <f>IF($A4753&lt;=Inputs!$B$13,RAND(),"")</f>
        <v/>
      </c>
    </row>
    <row r="4754">
      <c r="A4754" t="n">
        <v>4749</v>
      </c>
      <c r="B4754" s="26">
        <f>IF($A4754&lt;=Inputs!$B$13,IF(Inputs!$B$8&gt;0,SUM(F4754:O4754)/Inputs!$B$8,0),"")</f>
        <v/>
      </c>
      <c r="C4754" s="27">
        <f>IF($A4754&lt;=Inputs!$B$13,B4754/100,"")</f>
        <v/>
      </c>
      <c r="D4754" s="28">
        <f>IF($A4754&lt;=Inputs!$B$13,C4754*Inputs!$B$7,"")</f>
        <v/>
      </c>
      <c r="E4754" s="29">
        <f>IF($A4754&lt;=Inputs!$B$13,IF(D4754&gt;0,1,0),"")</f>
        <v/>
      </c>
      <c r="F4754" s="26">
        <f>IF($A4754&lt;=Inputs!$B$13,IF(1&lt;=Inputs!$B$8,IF(Inputs!$B$12&gt;0,MAX(MIN(NORM.INV(RAND(),LOOKUP(P4754,Inputs!$J$6:$J$9,Inputs!$G$6:$G$9),LOOKUP(P4754,Inputs!$J$6:$J$9,Inputs!$H$6:$H$9)),Inputs!$B$12),-Inputs!$B$12),NORM.INV(RAND(),LOOKUP(P4754,Inputs!$J$6:$J$9,Inputs!$G$6:$G$9),LOOKUP(P4754,Inputs!$J$6:$J$9,Inputs!$H$6:$H$9))),0),"" )</f>
        <v/>
      </c>
      <c r="G4754" s="26">
        <f>IF($A4754&lt;=Inputs!$B$13,IF(2&lt;=Inputs!$B$8,IF(Inputs!$B$12&gt;0,MAX(MIN(NORM.INV(RAND(),LOOKUP(Q4754,Inputs!$J$6:$J$9,Inputs!$G$6:$G$9),LOOKUP(Q4754,Inputs!$J$6:$J$9,Inputs!$H$6:$H$9)),Inputs!$B$12),-Inputs!$B$12),NORM.INV(RAND(),LOOKUP(Q4754,Inputs!$J$6:$J$9,Inputs!$G$6:$G$9),LOOKUP(Q4754,Inputs!$J$6:$J$9,Inputs!$H$6:$H$9))),0),"" )</f>
        <v/>
      </c>
      <c r="H4754" s="26">
        <f>IF($A4754&lt;=Inputs!$B$13,IF(3&lt;=Inputs!$B$8,IF(Inputs!$B$12&gt;0,MAX(MIN(NORM.INV(RAND(),LOOKUP(R4754,Inputs!$J$6:$J$9,Inputs!$G$6:$G$9),LOOKUP(R4754,Inputs!$J$6:$J$9,Inputs!$H$6:$H$9)),Inputs!$B$12),-Inputs!$B$12),NORM.INV(RAND(),LOOKUP(R4754,Inputs!$J$6:$J$9,Inputs!$G$6:$G$9),LOOKUP(R4754,Inputs!$J$6:$J$9,Inputs!$H$6:$H$9))),0),"" )</f>
        <v/>
      </c>
      <c r="I4754" s="26">
        <f>IF($A4754&lt;=Inputs!$B$13,IF(4&lt;=Inputs!$B$8,IF(Inputs!$B$12&gt;0,MAX(MIN(NORM.INV(RAND(),LOOKUP(S4754,Inputs!$J$6:$J$9,Inputs!$G$6:$G$9),LOOKUP(S4754,Inputs!$J$6:$J$9,Inputs!$H$6:$H$9)),Inputs!$B$12),-Inputs!$B$12),NORM.INV(RAND(),LOOKUP(S4754,Inputs!$J$6:$J$9,Inputs!$G$6:$G$9),LOOKUP(S4754,Inputs!$J$6:$J$9,Inputs!$H$6:$H$9))),0),"" )</f>
        <v/>
      </c>
      <c r="J4754" s="26">
        <f>IF($A4754&lt;=Inputs!$B$13,IF(5&lt;=Inputs!$B$8,IF(Inputs!$B$12&gt;0,MAX(MIN(NORM.INV(RAND(),LOOKUP(T4754,Inputs!$J$6:$J$9,Inputs!$G$6:$G$9),LOOKUP(T4754,Inputs!$J$6:$J$9,Inputs!$H$6:$H$9)),Inputs!$B$12),-Inputs!$B$12),NORM.INV(RAND(),LOOKUP(T4754,Inputs!$J$6:$J$9,Inputs!$G$6:$G$9),LOOKUP(T4754,Inputs!$J$6:$J$9,Inputs!$H$6:$H$9))),0),"" )</f>
        <v/>
      </c>
      <c r="K4754" s="26">
        <f>IF($A4754&lt;=Inputs!$B$13,IF(6&lt;=Inputs!$B$8,IF(Inputs!$B$12&gt;0,MAX(MIN(NORM.INV(RAND(),LOOKUP(U4754,Inputs!$J$6:$J$9,Inputs!$G$6:$G$9),LOOKUP(U4754,Inputs!$J$6:$J$9,Inputs!$H$6:$H$9)),Inputs!$B$12),-Inputs!$B$12),NORM.INV(RAND(),LOOKUP(U4754,Inputs!$J$6:$J$9,Inputs!$G$6:$G$9),LOOKUP(U4754,Inputs!$J$6:$J$9,Inputs!$H$6:$H$9))),0),"" )</f>
        <v/>
      </c>
      <c r="L4754" s="26">
        <f>IF($A4754&lt;=Inputs!$B$13,IF(7&lt;=Inputs!$B$8,IF(Inputs!$B$12&gt;0,MAX(MIN(NORM.INV(RAND(),LOOKUP(V4754,Inputs!$J$6:$J$9,Inputs!$G$6:$G$9),LOOKUP(V4754,Inputs!$J$6:$J$9,Inputs!$H$6:$H$9)),Inputs!$B$12),-Inputs!$B$12),NORM.INV(RAND(),LOOKUP(V4754,Inputs!$J$6:$J$9,Inputs!$G$6:$G$9),LOOKUP(V4754,Inputs!$J$6:$J$9,Inputs!$H$6:$H$9))),0),"" )</f>
        <v/>
      </c>
      <c r="M4754" s="26">
        <f>IF($A4754&lt;=Inputs!$B$13,IF(8&lt;=Inputs!$B$8,IF(Inputs!$B$12&gt;0,MAX(MIN(NORM.INV(RAND(),LOOKUP(W4754,Inputs!$J$6:$J$9,Inputs!$G$6:$G$9),LOOKUP(W4754,Inputs!$J$6:$J$9,Inputs!$H$6:$H$9)),Inputs!$B$12),-Inputs!$B$12),NORM.INV(RAND(),LOOKUP(W4754,Inputs!$J$6:$J$9,Inputs!$G$6:$G$9),LOOKUP(W4754,Inputs!$J$6:$J$9,Inputs!$H$6:$H$9))),0),"" )</f>
        <v/>
      </c>
      <c r="N4754" s="26">
        <f>IF($A4754&lt;=Inputs!$B$13,IF(9&lt;=Inputs!$B$8,IF(Inputs!$B$12&gt;0,MAX(MIN(NORM.INV(RAND(),LOOKUP(X4754,Inputs!$J$6:$J$9,Inputs!$G$6:$G$9),LOOKUP(X4754,Inputs!$J$6:$J$9,Inputs!$H$6:$H$9)),Inputs!$B$12),-Inputs!$B$12),NORM.INV(RAND(),LOOKUP(X4754,Inputs!$J$6:$J$9,Inputs!$G$6:$G$9),LOOKUP(X4754,Inputs!$J$6:$J$9,Inputs!$H$6:$H$9))),0),"" )</f>
        <v/>
      </c>
      <c r="O4754" s="26">
        <f>IF($A4754&lt;=Inputs!$B$13,IF(10&lt;=Inputs!$B$8,IF(Inputs!$B$12&gt;0,MAX(MIN(NORM.INV(RAND(),LOOKUP(Y4754,Inputs!$J$6:$J$9,Inputs!$G$6:$G$9),LOOKUP(Y4754,Inputs!$J$6:$J$9,Inputs!$H$6:$H$9)),Inputs!$B$12),-Inputs!$B$12),NORM.INV(RAND(),LOOKUP(Y4754,Inputs!$J$6:$J$9,Inputs!$G$6:$G$9),LOOKUP(Y4754,Inputs!$J$6:$J$9,Inputs!$H$6:$H$9))),0),"" )</f>
        <v/>
      </c>
      <c r="P4754" s="31">
        <f>IF($A4754&lt;=Inputs!$B$13,RAND(),"")</f>
        <v/>
      </c>
      <c r="Q4754" s="31">
        <f>IF($A4754&lt;=Inputs!$B$13,RAND(),"")</f>
        <v/>
      </c>
      <c r="R4754" s="31">
        <f>IF($A4754&lt;=Inputs!$B$13,RAND(),"")</f>
        <v/>
      </c>
      <c r="S4754" s="31">
        <f>IF($A4754&lt;=Inputs!$B$13,RAND(),"")</f>
        <v/>
      </c>
      <c r="T4754" s="31">
        <f>IF($A4754&lt;=Inputs!$B$13,RAND(),"")</f>
        <v/>
      </c>
      <c r="U4754" s="31">
        <f>IF($A4754&lt;=Inputs!$B$13,RAND(),"")</f>
        <v/>
      </c>
      <c r="V4754" s="31">
        <f>IF($A4754&lt;=Inputs!$B$13,RAND(),"")</f>
        <v/>
      </c>
      <c r="W4754" s="31">
        <f>IF($A4754&lt;=Inputs!$B$13,RAND(),"")</f>
        <v/>
      </c>
      <c r="X4754" s="31">
        <f>IF($A4754&lt;=Inputs!$B$13,RAND(),"")</f>
        <v/>
      </c>
      <c r="Y4754" s="31">
        <f>IF($A4754&lt;=Inputs!$B$13,RAND(),"")</f>
        <v/>
      </c>
    </row>
    <row r="4755">
      <c r="A4755" t="n">
        <v>4750</v>
      </c>
      <c r="B4755" s="26">
        <f>IF($A4755&lt;=Inputs!$B$13,IF(Inputs!$B$8&gt;0,SUM(F4755:O4755)/Inputs!$B$8,0),"")</f>
        <v/>
      </c>
      <c r="C4755" s="27">
        <f>IF($A4755&lt;=Inputs!$B$13,B4755/100,"")</f>
        <v/>
      </c>
      <c r="D4755" s="28">
        <f>IF($A4755&lt;=Inputs!$B$13,C4755*Inputs!$B$7,"")</f>
        <v/>
      </c>
      <c r="E4755" s="29">
        <f>IF($A4755&lt;=Inputs!$B$13,IF(D4755&gt;0,1,0),"")</f>
        <v/>
      </c>
      <c r="F4755" s="26">
        <f>IF($A4755&lt;=Inputs!$B$13,IF(1&lt;=Inputs!$B$8,IF(Inputs!$B$12&gt;0,MAX(MIN(NORM.INV(RAND(),LOOKUP(P4755,Inputs!$J$6:$J$9,Inputs!$G$6:$G$9),LOOKUP(P4755,Inputs!$J$6:$J$9,Inputs!$H$6:$H$9)),Inputs!$B$12),-Inputs!$B$12),NORM.INV(RAND(),LOOKUP(P4755,Inputs!$J$6:$J$9,Inputs!$G$6:$G$9),LOOKUP(P4755,Inputs!$J$6:$J$9,Inputs!$H$6:$H$9))),0),"" )</f>
        <v/>
      </c>
      <c r="G4755" s="26">
        <f>IF($A4755&lt;=Inputs!$B$13,IF(2&lt;=Inputs!$B$8,IF(Inputs!$B$12&gt;0,MAX(MIN(NORM.INV(RAND(),LOOKUP(Q4755,Inputs!$J$6:$J$9,Inputs!$G$6:$G$9),LOOKUP(Q4755,Inputs!$J$6:$J$9,Inputs!$H$6:$H$9)),Inputs!$B$12),-Inputs!$B$12),NORM.INV(RAND(),LOOKUP(Q4755,Inputs!$J$6:$J$9,Inputs!$G$6:$G$9),LOOKUP(Q4755,Inputs!$J$6:$J$9,Inputs!$H$6:$H$9))),0),"" )</f>
        <v/>
      </c>
      <c r="H4755" s="26">
        <f>IF($A4755&lt;=Inputs!$B$13,IF(3&lt;=Inputs!$B$8,IF(Inputs!$B$12&gt;0,MAX(MIN(NORM.INV(RAND(),LOOKUP(R4755,Inputs!$J$6:$J$9,Inputs!$G$6:$G$9),LOOKUP(R4755,Inputs!$J$6:$J$9,Inputs!$H$6:$H$9)),Inputs!$B$12),-Inputs!$B$12),NORM.INV(RAND(),LOOKUP(R4755,Inputs!$J$6:$J$9,Inputs!$G$6:$G$9),LOOKUP(R4755,Inputs!$J$6:$J$9,Inputs!$H$6:$H$9))),0),"" )</f>
        <v/>
      </c>
      <c r="I4755" s="26">
        <f>IF($A4755&lt;=Inputs!$B$13,IF(4&lt;=Inputs!$B$8,IF(Inputs!$B$12&gt;0,MAX(MIN(NORM.INV(RAND(),LOOKUP(S4755,Inputs!$J$6:$J$9,Inputs!$G$6:$G$9),LOOKUP(S4755,Inputs!$J$6:$J$9,Inputs!$H$6:$H$9)),Inputs!$B$12),-Inputs!$B$12),NORM.INV(RAND(),LOOKUP(S4755,Inputs!$J$6:$J$9,Inputs!$G$6:$G$9),LOOKUP(S4755,Inputs!$J$6:$J$9,Inputs!$H$6:$H$9))),0),"" )</f>
        <v/>
      </c>
      <c r="J4755" s="26">
        <f>IF($A4755&lt;=Inputs!$B$13,IF(5&lt;=Inputs!$B$8,IF(Inputs!$B$12&gt;0,MAX(MIN(NORM.INV(RAND(),LOOKUP(T4755,Inputs!$J$6:$J$9,Inputs!$G$6:$G$9),LOOKUP(T4755,Inputs!$J$6:$J$9,Inputs!$H$6:$H$9)),Inputs!$B$12),-Inputs!$B$12),NORM.INV(RAND(),LOOKUP(T4755,Inputs!$J$6:$J$9,Inputs!$G$6:$G$9),LOOKUP(T4755,Inputs!$J$6:$J$9,Inputs!$H$6:$H$9))),0),"" )</f>
        <v/>
      </c>
      <c r="K4755" s="26">
        <f>IF($A4755&lt;=Inputs!$B$13,IF(6&lt;=Inputs!$B$8,IF(Inputs!$B$12&gt;0,MAX(MIN(NORM.INV(RAND(),LOOKUP(U4755,Inputs!$J$6:$J$9,Inputs!$G$6:$G$9),LOOKUP(U4755,Inputs!$J$6:$J$9,Inputs!$H$6:$H$9)),Inputs!$B$12),-Inputs!$B$12),NORM.INV(RAND(),LOOKUP(U4755,Inputs!$J$6:$J$9,Inputs!$G$6:$G$9),LOOKUP(U4755,Inputs!$J$6:$J$9,Inputs!$H$6:$H$9))),0),"" )</f>
        <v/>
      </c>
      <c r="L4755" s="26">
        <f>IF($A4755&lt;=Inputs!$B$13,IF(7&lt;=Inputs!$B$8,IF(Inputs!$B$12&gt;0,MAX(MIN(NORM.INV(RAND(),LOOKUP(V4755,Inputs!$J$6:$J$9,Inputs!$G$6:$G$9),LOOKUP(V4755,Inputs!$J$6:$J$9,Inputs!$H$6:$H$9)),Inputs!$B$12),-Inputs!$B$12),NORM.INV(RAND(),LOOKUP(V4755,Inputs!$J$6:$J$9,Inputs!$G$6:$G$9),LOOKUP(V4755,Inputs!$J$6:$J$9,Inputs!$H$6:$H$9))),0),"" )</f>
        <v/>
      </c>
      <c r="M4755" s="26">
        <f>IF($A4755&lt;=Inputs!$B$13,IF(8&lt;=Inputs!$B$8,IF(Inputs!$B$12&gt;0,MAX(MIN(NORM.INV(RAND(),LOOKUP(W4755,Inputs!$J$6:$J$9,Inputs!$G$6:$G$9),LOOKUP(W4755,Inputs!$J$6:$J$9,Inputs!$H$6:$H$9)),Inputs!$B$12),-Inputs!$B$12),NORM.INV(RAND(),LOOKUP(W4755,Inputs!$J$6:$J$9,Inputs!$G$6:$G$9),LOOKUP(W4755,Inputs!$J$6:$J$9,Inputs!$H$6:$H$9))),0),"" )</f>
        <v/>
      </c>
      <c r="N4755" s="26">
        <f>IF($A4755&lt;=Inputs!$B$13,IF(9&lt;=Inputs!$B$8,IF(Inputs!$B$12&gt;0,MAX(MIN(NORM.INV(RAND(),LOOKUP(X4755,Inputs!$J$6:$J$9,Inputs!$G$6:$G$9),LOOKUP(X4755,Inputs!$J$6:$J$9,Inputs!$H$6:$H$9)),Inputs!$B$12),-Inputs!$B$12),NORM.INV(RAND(),LOOKUP(X4755,Inputs!$J$6:$J$9,Inputs!$G$6:$G$9),LOOKUP(X4755,Inputs!$J$6:$J$9,Inputs!$H$6:$H$9))),0),"" )</f>
        <v/>
      </c>
      <c r="O4755" s="26">
        <f>IF($A4755&lt;=Inputs!$B$13,IF(10&lt;=Inputs!$B$8,IF(Inputs!$B$12&gt;0,MAX(MIN(NORM.INV(RAND(),LOOKUP(Y4755,Inputs!$J$6:$J$9,Inputs!$G$6:$G$9),LOOKUP(Y4755,Inputs!$J$6:$J$9,Inputs!$H$6:$H$9)),Inputs!$B$12),-Inputs!$B$12),NORM.INV(RAND(),LOOKUP(Y4755,Inputs!$J$6:$J$9,Inputs!$G$6:$G$9),LOOKUP(Y4755,Inputs!$J$6:$J$9,Inputs!$H$6:$H$9))),0),"" )</f>
        <v/>
      </c>
      <c r="P4755" s="31">
        <f>IF($A4755&lt;=Inputs!$B$13,RAND(),"")</f>
        <v/>
      </c>
      <c r="Q4755" s="31">
        <f>IF($A4755&lt;=Inputs!$B$13,RAND(),"")</f>
        <v/>
      </c>
      <c r="R4755" s="31">
        <f>IF($A4755&lt;=Inputs!$B$13,RAND(),"")</f>
        <v/>
      </c>
      <c r="S4755" s="31">
        <f>IF($A4755&lt;=Inputs!$B$13,RAND(),"")</f>
        <v/>
      </c>
      <c r="T4755" s="31">
        <f>IF($A4755&lt;=Inputs!$B$13,RAND(),"")</f>
        <v/>
      </c>
      <c r="U4755" s="31">
        <f>IF($A4755&lt;=Inputs!$B$13,RAND(),"")</f>
        <v/>
      </c>
      <c r="V4755" s="31">
        <f>IF($A4755&lt;=Inputs!$B$13,RAND(),"")</f>
        <v/>
      </c>
      <c r="W4755" s="31">
        <f>IF($A4755&lt;=Inputs!$B$13,RAND(),"")</f>
        <v/>
      </c>
      <c r="X4755" s="31">
        <f>IF($A4755&lt;=Inputs!$B$13,RAND(),"")</f>
        <v/>
      </c>
      <c r="Y4755" s="31">
        <f>IF($A4755&lt;=Inputs!$B$13,RAND(),"")</f>
        <v/>
      </c>
    </row>
    <row r="4756">
      <c r="A4756" t="n">
        <v>4751</v>
      </c>
      <c r="B4756" s="26">
        <f>IF($A4756&lt;=Inputs!$B$13,IF(Inputs!$B$8&gt;0,SUM(F4756:O4756)/Inputs!$B$8,0),"")</f>
        <v/>
      </c>
      <c r="C4756" s="27">
        <f>IF($A4756&lt;=Inputs!$B$13,B4756/100,"")</f>
        <v/>
      </c>
      <c r="D4756" s="28">
        <f>IF($A4756&lt;=Inputs!$B$13,C4756*Inputs!$B$7,"")</f>
        <v/>
      </c>
      <c r="E4756" s="29">
        <f>IF($A4756&lt;=Inputs!$B$13,IF(D4756&gt;0,1,0),"")</f>
        <v/>
      </c>
      <c r="F4756" s="26">
        <f>IF($A4756&lt;=Inputs!$B$13,IF(1&lt;=Inputs!$B$8,IF(Inputs!$B$12&gt;0,MAX(MIN(NORM.INV(RAND(),LOOKUP(P4756,Inputs!$J$6:$J$9,Inputs!$G$6:$G$9),LOOKUP(P4756,Inputs!$J$6:$J$9,Inputs!$H$6:$H$9)),Inputs!$B$12),-Inputs!$B$12),NORM.INV(RAND(),LOOKUP(P4756,Inputs!$J$6:$J$9,Inputs!$G$6:$G$9),LOOKUP(P4756,Inputs!$J$6:$J$9,Inputs!$H$6:$H$9))),0),"" )</f>
        <v/>
      </c>
      <c r="G4756" s="26">
        <f>IF($A4756&lt;=Inputs!$B$13,IF(2&lt;=Inputs!$B$8,IF(Inputs!$B$12&gt;0,MAX(MIN(NORM.INV(RAND(),LOOKUP(Q4756,Inputs!$J$6:$J$9,Inputs!$G$6:$G$9),LOOKUP(Q4756,Inputs!$J$6:$J$9,Inputs!$H$6:$H$9)),Inputs!$B$12),-Inputs!$B$12),NORM.INV(RAND(),LOOKUP(Q4756,Inputs!$J$6:$J$9,Inputs!$G$6:$G$9),LOOKUP(Q4756,Inputs!$J$6:$J$9,Inputs!$H$6:$H$9))),0),"" )</f>
        <v/>
      </c>
      <c r="H4756" s="26">
        <f>IF($A4756&lt;=Inputs!$B$13,IF(3&lt;=Inputs!$B$8,IF(Inputs!$B$12&gt;0,MAX(MIN(NORM.INV(RAND(),LOOKUP(R4756,Inputs!$J$6:$J$9,Inputs!$G$6:$G$9),LOOKUP(R4756,Inputs!$J$6:$J$9,Inputs!$H$6:$H$9)),Inputs!$B$12),-Inputs!$B$12),NORM.INV(RAND(),LOOKUP(R4756,Inputs!$J$6:$J$9,Inputs!$G$6:$G$9),LOOKUP(R4756,Inputs!$J$6:$J$9,Inputs!$H$6:$H$9))),0),"" )</f>
        <v/>
      </c>
      <c r="I4756" s="26">
        <f>IF($A4756&lt;=Inputs!$B$13,IF(4&lt;=Inputs!$B$8,IF(Inputs!$B$12&gt;0,MAX(MIN(NORM.INV(RAND(),LOOKUP(S4756,Inputs!$J$6:$J$9,Inputs!$G$6:$G$9),LOOKUP(S4756,Inputs!$J$6:$J$9,Inputs!$H$6:$H$9)),Inputs!$B$12),-Inputs!$B$12),NORM.INV(RAND(),LOOKUP(S4756,Inputs!$J$6:$J$9,Inputs!$G$6:$G$9),LOOKUP(S4756,Inputs!$J$6:$J$9,Inputs!$H$6:$H$9))),0),"" )</f>
        <v/>
      </c>
      <c r="J4756" s="26">
        <f>IF($A4756&lt;=Inputs!$B$13,IF(5&lt;=Inputs!$B$8,IF(Inputs!$B$12&gt;0,MAX(MIN(NORM.INV(RAND(),LOOKUP(T4756,Inputs!$J$6:$J$9,Inputs!$G$6:$G$9),LOOKUP(T4756,Inputs!$J$6:$J$9,Inputs!$H$6:$H$9)),Inputs!$B$12),-Inputs!$B$12),NORM.INV(RAND(),LOOKUP(T4756,Inputs!$J$6:$J$9,Inputs!$G$6:$G$9),LOOKUP(T4756,Inputs!$J$6:$J$9,Inputs!$H$6:$H$9))),0),"" )</f>
        <v/>
      </c>
      <c r="K4756" s="26">
        <f>IF($A4756&lt;=Inputs!$B$13,IF(6&lt;=Inputs!$B$8,IF(Inputs!$B$12&gt;0,MAX(MIN(NORM.INV(RAND(),LOOKUP(U4756,Inputs!$J$6:$J$9,Inputs!$G$6:$G$9),LOOKUP(U4756,Inputs!$J$6:$J$9,Inputs!$H$6:$H$9)),Inputs!$B$12),-Inputs!$B$12),NORM.INV(RAND(),LOOKUP(U4756,Inputs!$J$6:$J$9,Inputs!$G$6:$G$9),LOOKUP(U4756,Inputs!$J$6:$J$9,Inputs!$H$6:$H$9))),0),"" )</f>
        <v/>
      </c>
      <c r="L4756" s="26">
        <f>IF($A4756&lt;=Inputs!$B$13,IF(7&lt;=Inputs!$B$8,IF(Inputs!$B$12&gt;0,MAX(MIN(NORM.INV(RAND(),LOOKUP(V4756,Inputs!$J$6:$J$9,Inputs!$G$6:$G$9),LOOKUP(V4756,Inputs!$J$6:$J$9,Inputs!$H$6:$H$9)),Inputs!$B$12),-Inputs!$B$12),NORM.INV(RAND(),LOOKUP(V4756,Inputs!$J$6:$J$9,Inputs!$G$6:$G$9),LOOKUP(V4756,Inputs!$J$6:$J$9,Inputs!$H$6:$H$9))),0),"" )</f>
        <v/>
      </c>
      <c r="M4756" s="26">
        <f>IF($A4756&lt;=Inputs!$B$13,IF(8&lt;=Inputs!$B$8,IF(Inputs!$B$12&gt;0,MAX(MIN(NORM.INV(RAND(),LOOKUP(W4756,Inputs!$J$6:$J$9,Inputs!$G$6:$G$9),LOOKUP(W4756,Inputs!$J$6:$J$9,Inputs!$H$6:$H$9)),Inputs!$B$12),-Inputs!$B$12),NORM.INV(RAND(),LOOKUP(W4756,Inputs!$J$6:$J$9,Inputs!$G$6:$G$9),LOOKUP(W4756,Inputs!$J$6:$J$9,Inputs!$H$6:$H$9))),0),"" )</f>
        <v/>
      </c>
      <c r="N4756" s="26">
        <f>IF($A4756&lt;=Inputs!$B$13,IF(9&lt;=Inputs!$B$8,IF(Inputs!$B$12&gt;0,MAX(MIN(NORM.INV(RAND(),LOOKUP(X4756,Inputs!$J$6:$J$9,Inputs!$G$6:$G$9),LOOKUP(X4756,Inputs!$J$6:$J$9,Inputs!$H$6:$H$9)),Inputs!$B$12),-Inputs!$B$12),NORM.INV(RAND(),LOOKUP(X4756,Inputs!$J$6:$J$9,Inputs!$G$6:$G$9),LOOKUP(X4756,Inputs!$J$6:$J$9,Inputs!$H$6:$H$9))),0),"" )</f>
        <v/>
      </c>
      <c r="O4756" s="26">
        <f>IF($A4756&lt;=Inputs!$B$13,IF(10&lt;=Inputs!$B$8,IF(Inputs!$B$12&gt;0,MAX(MIN(NORM.INV(RAND(),LOOKUP(Y4756,Inputs!$J$6:$J$9,Inputs!$G$6:$G$9),LOOKUP(Y4756,Inputs!$J$6:$J$9,Inputs!$H$6:$H$9)),Inputs!$B$12),-Inputs!$B$12),NORM.INV(RAND(),LOOKUP(Y4756,Inputs!$J$6:$J$9,Inputs!$G$6:$G$9),LOOKUP(Y4756,Inputs!$J$6:$J$9,Inputs!$H$6:$H$9))),0),"" )</f>
        <v/>
      </c>
      <c r="P4756" s="31">
        <f>IF($A4756&lt;=Inputs!$B$13,RAND(),"")</f>
        <v/>
      </c>
      <c r="Q4756" s="31">
        <f>IF($A4756&lt;=Inputs!$B$13,RAND(),"")</f>
        <v/>
      </c>
      <c r="R4756" s="31">
        <f>IF($A4756&lt;=Inputs!$B$13,RAND(),"")</f>
        <v/>
      </c>
      <c r="S4756" s="31">
        <f>IF($A4756&lt;=Inputs!$B$13,RAND(),"")</f>
        <v/>
      </c>
      <c r="T4756" s="31">
        <f>IF($A4756&lt;=Inputs!$B$13,RAND(),"")</f>
        <v/>
      </c>
      <c r="U4756" s="31">
        <f>IF($A4756&lt;=Inputs!$B$13,RAND(),"")</f>
        <v/>
      </c>
      <c r="V4756" s="31">
        <f>IF($A4756&lt;=Inputs!$B$13,RAND(),"")</f>
        <v/>
      </c>
      <c r="W4756" s="31">
        <f>IF($A4756&lt;=Inputs!$B$13,RAND(),"")</f>
        <v/>
      </c>
      <c r="X4756" s="31">
        <f>IF($A4756&lt;=Inputs!$B$13,RAND(),"")</f>
        <v/>
      </c>
      <c r="Y4756" s="31">
        <f>IF($A4756&lt;=Inputs!$B$13,RAND(),"")</f>
        <v/>
      </c>
    </row>
    <row r="4757">
      <c r="A4757" t="n">
        <v>4752</v>
      </c>
      <c r="B4757" s="26">
        <f>IF($A4757&lt;=Inputs!$B$13,IF(Inputs!$B$8&gt;0,SUM(F4757:O4757)/Inputs!$B$8,0),"")</f>
        <v/>
      </c>
      <c r="C4757" s="27">
        <f>IF($A4757&lt;=Inputs!$B$13,B4757/100,"")</f>
        <v/>
      </c>
      <c r="D4757" s="28">
        <f>IF($A4757&lt;=Inputs!$B$13,C4757*Inputs!$B$7,"")</f>
        <v/>
      </c>
      <c r="E4757" s="29">
        <f>IF($A4757&lt;=Inputs!$B$13,IF(D4757&gt;0,1,0),"")</f>
        <v/>
      </c>
      <c r="F4757" s="26">
        <f>IF($A4757&lt;=Inputs!$B$13,IF(1&lt;=Inputs!$B$8,IF(Inputs!$B$12&gt;0,MAX(MIN(NORM.INV(RAND(),LOOKUP(P4757,Inputs!$J$6:$J$9,Inputs!$G$6:$G$9),LOOKUP(P4757,Inputs!$J$6:$J$9,Inputs!$H$6:$H$9)),Inputs!$B$12),-Inputs!$B$12),NORM.INV(RAND(),LOOKUP(P4757,Inputs!$J$6:$J$9,Inputs!$G$6:$G$9),LOOKUP(P4757,Inputs!$J$6:$J$9,Inputs!$H$6:$H$9))),0),"" )</f>
        <v/>
      </c>
      <c r="G4757" s="26">
        <f>IF($A4757&lt;=Inputs!$B$13,IF(2&lt;=Inputs!$B$8,IF(Inputs!$B$12&gt;0,MAX(MIN(NORM.INV(RAND(),LOOKUP(Q4757,Inputs!$J$6:$J$9,Inputs!$G$6:$G$9),LOOKUP(Q4757,Inputs!$J$6:$J$9,Inputs!$H$6:$H$9)),Inputs!$B$12),-Inputs!$B$12),NORM.INV(RAND(),LOOKUP(Q4757,Inputs!$J$6:$J$9,Inputs!$G$6:$G$9),LOOKUP(Q4757,Inputs!$J$6:$J$9,Inputs!$H$6:$H$9))),0),"" )</f>
        <v/>
      </c>
      <c r="H4757" s="26">
        <f>IF($A4757&lt;=Inputs!$B$13,IF(3&lt;=Inputs!$B$8,IF(Inputs!$B$12&gt;0,MAX(MIN(NORM.INV(RAND(),LOOKUP(R4757,Inputs!$J$6:$J$9,Inputs!$G$6:$G$9),LOOKUP(R4757,Inputs!$J$6:$J$9,Inputs!$H$6:$H$9)),Inputs!$B$12),-Inputs!$B$12),NORM.INV(RAND(),LOOKUP(R4757,Inputs!$J$6:$J$9,Inputs!$G$6:$G$9),LOOKUP(R4757,Inputs!$J$6:$J$9,Inputs!$H$6:$H$9))),0),"" )</f>
        <v/>
      </c>
      <c r="I4757" s="26">
        <f>IF($A4757&lt;=Inputs!$B$13,IF(4&lt;=Inputs!$B$8,IF(Inputs!$B$12&gt;0,MAX(MIN(NORM.INV(RAND(),LOOKUP(S4757,Inputs!$J$6:$J$9,Inputs!$G$6:$G$9),LOOKUP(S4757,Inputs!$J$6:$J$9,Inputs!$H$6:$H$9)),Inputs!$B$12),-Inputs!$B$12),NORM.INV(RAND(),LOOKUP(S4757,Inputs!$J$6:$J$9,Inputs!$G$6:$G$9),LOOKUP(S4757,Inputs!$J$6:$J$9,Inputs!$H$6:$H$9))),0),"" )</f>
        <v/>
      </c>
      <c r="J4757" s="26">
        <f>IF($A4757&lt;=Inputs!$B$13,IF(5&lt;=Inputs!$B$8,IF(Inputs!$B$12&gt;0,MAX(MIN(NORM.INV(RAND(),LOOKUP(T4757,Inputs!$J$6:$J$9,Inputs!$G$6:$G$9),LOOKUP(T4757,Inputs!$J$6:$J$9,Inputs!$H$6:$H$9)),Inputs!$B$12),-Inputs!$B$12),NORM.INV(RAND(),LOOKUP(T4757,Inputs!$J$6:$J$9,Inputs!$G$6:$G$9),LOOKUP(T4757,Inputs!$J$6:$J$9,Inputs!$H$6:$H$9))),0),"" )</f>
        <v/>
      </c>
      <c r="K4757" s="26">
        <f>IF($A4757&lt;=Inputs!$B$13,IF(6&lt;=Inputs!$B$8,IF(Inputs!$B$12&gt;0,MAX(MIN(NORM.INV(RAND(),LOOKUP(U4757,Inputs!$J$6:$J$9,Inputs!$G$6:$G$9),LOOKUP(U4757,Inputs!$J$6:$J$9,Inputs!$H$6:$H$9)),Inputs!$B$12),-Inputs!$B$12),NORM.INV(RAND(),LOOKUP(U4757,Inputs!$J$6:$J$9,Inputs!$G$6:$G$9),LOOKUP(U4757,Inputs!$J$6:$J$9,Inputs!$H$6:$H$9))),0),"" )</f>
        <v/>
      </c>
      <c r="L4757" s="26">
        <f>IF($A4757&lt;=Inputs!$B$13,IF(7&lt;=Inputs!$B$8,IF(Inputs!$B$12&gt;0,MAX(MIN(NORM.INV(RAND(),LOOKUP(V4757,Inputs!$J$6:$J$9,Inputs!$G$6:$G$9),LOOKUP(V4757,Inputs!$J$6:$J$9,Inputs!$H$6:$H$9)),Inputs!$B$12),-Inputs!$B$12),NORM.INV(RAND(),LOOKUP(V4757,Inputs!$J$6:$J$9,Inputs!$G$6:$G$9),LOOKUP(V4757,Inputs!$J$6:$J$9,Inputs!$H$6:$H$9))),0),"" )</f>
        <v/>
      </c>
      <c r="M4757" s="26">
        <f>IF($A4757&lt;=Inputs!$B$13,IF(8&lt;=Inputs!$B$8,IF(Inputs!$B$12&gt;0,MAX(MIN(NORM.INV(RAND(),LOOKUP(W4757,Inputs!$J$6:$J$9,Inputs!$G$6:$G$9),LOOKUP(W4757,Inputs!$J$6:$J$9,Inputs!$H$6:$H$9)),Inputs!$B$12),-Inputs!$B$12),NORM.INV(RAND(),LOOKUP(W4757,Inputs!$J$6:$J$9,Inputs!$G$6:$G$9),LOOKUP(W4757,Inputs!$J$6:$J$9,Inputs!$H$6:$H$9))),0),"" )</f>
        <v/>
      </c>
      <c r="N4757" s="26">
        <f>IF($A4757&lt;=Inputs!$B$13,IF(9&lt;=Inputs!$B$8,IF(Inputs!$B$12&gt;0,MAX(MIN(NORM.INV(RAND(),LOOKUP(X4757,Inputs!$J$6:$J$9,Inputs!$G$6:$G$9),LOOKUP(X4757,Inputs!$J$6:$J$9,Inputs!$H$6:$H$9)),Inputs!$B$12),-Inputs!$B$12),NORM.INV(RAND(),LOOKUP(X4757,Inputs!$J$6:$J$9,Inputs!$G$6:$G$9),LOOKUP(X4757,Inputs!$J$6:$J$9,Inputs!$H$6:$H$9))),0),"" )</f>
        <v/>
      </c>
      <c r="O4757" s="26">
        <f>IF($A4757&lt;=Inputs!$B$13,IF(10&lt;=Inputs!$B$8,IF(Inputs!$B$12&gt;0,MAX(MIN(NORM.INV(RAND(),LOOKUP(Y4757,Inputs!$J$6:$J$9,Inputs!$G$6:$G$9),LOOKUP(Y4757,Inputs!$J$6:$J$9,Inputs!$H$6:$H$9)),Inputs!$B$12),-Inputs!$B$12),NORM.INV(RAND(),LOOKUP(Y4757,Inputs!$J$6:$J$9,Inputs!$G$6:$G$9),LOOKUP(Y4757,Inputs!$J$6:$J$9,Inputs!$H$6:$H$9))),0),"" )</f>
        <v/>
      </c>
      <c r="P4757" s="31">
        <f>IF($A4757&lt;=Inputs!$B$13,RAND(),"")</f>
        <v/>
      </c>
      <c r="Q4757" s="31">
        <f>IF($A4757&lt;=Inputs!$B$13,RAND(),"")</f>
        <v/>
      </c>
      <c r="R4757" s="31">
        <f>IF($A4757&lt;=Inputs!$B$13,RAND(),"")</f>
        <v/>
      </c>
      <c r="S4757" s="31">
        <f>IF($A4757&lt;=Inputs!$B$13,RAND(),"")</f>
        <v/>
      </c>
      <c r="T4757" s="31">
        <f>IF($A4757&lt;=Inputs!$B$13,RAND(),"")</f>
        <v/>
      </c>
      <c r="U4757" s="31">
        <f>IF($A4757&lt;=Inputs!$B$13,RAND(),"")</f>
        <v/>
      </c>
      <c r="V4757" s="31">
        <f>IF($A4757&lt;=Inputs!$B$13,RAND(),"")</f>
        <v/>
      </c>
      <c r="W4757" s="31">
        <f>IF($A4757&lt;=Inputs!$B$13,RAND(),"")</f>
        <v/>
      </c>
      <c r="X4757" s="31">
        <f>IF($A4757&lt;=Inputs!$B$13,RAND(),"")</f>
        <v/>
      </c>
      <c r="Y4757" s="31">
        <f>IF($A4757&lt;=Inputs!$B$13,RAND(),"")</f>
        <v/>
      </c>
    </row>
    <row r="4758">
      <c r="A4758" t="n">
        <v>4753</v>
      </c>
      <c r="B4758" s="26">
        <f>IF($A4758&lt;=Inputs!$B$13,IF(Inputs!$B$8&gt;0,SUM(F4758:O4758)/Inputs!$B$8,0),"")</f>
        <v/>
      </c>
      <c r="C4758" s="27">
        <f>IF($A4758&lt;=Inputs!$B$13,B4758/100,"")</f>
        <v/>
      </c>
      <c r="D4758" s="28">
        <f>IF($A4758&lt;=Inputs!$B$13,C4758*Inputs!$B$7,"")</f>
        <v/>
      </c>
      <c r="E4758" s="29">
        <f>IF($A4758&lt;=Inputs!$B$13,IF(D4758&gt;0,1,0),"")</f>
        <v/>
      </c>
      <c r="F4758" s="26">
        <f>IF($A4758&lt;=Inputs!$B$13,IF(1&lt;=Inputs!$B$8,IF(Inputs!$B$12&gt;0,MAX(MIN(NORM.INV(RAND(),LOOKUP(P4758,Inputs!$J$6:$J$9,Inputs!$G$6:$G$9),LOOKUP(P4758,Inputs!$J$6:$J$9,Inputs!$H$6:$H$9)),Inputs!$B$12),-Inputs!$B$12),NORM.INV(RAND(),LOOKUP(P4758,Inputs!$J$6:$J$9,Inputs!$G$6:$G$9),LOOKUP(P4758,Inputs!$J$6:$J$9,Inputs!$H$6:$H$9))),0),"" )</f>
        <v/>
      </c>
      <c r="G4758" s="26">
        <f>IF($A4758&lt;=Inputs!$B$13,IF(2&lt;=Inputs!$B$8,IF(Inputs!$B$12&gt;0,MAX(MIN(NORM.INV(RAND(),LOOKUP(Q4758,Inputs!$J$6:$J$9,Inputs!$G$6:$G$9),LOOKUP(Q4758,Inputs!$J$6:$J$9,Inputs!$H$6:$H$9)),Inputs!$B$12),-Inputs!$B$12),NORM.INV(RAND(),LOOKUP(Q4758,Inputs!$J$6:$J$9,Inputs!$G$6:$G$9),LOOKUP(Q4758,Inputs!$J$6:$J$9,Inputs!$H$6:$H$9))),0),"" )</f>
        <v/>
      </c>
      <c r="H4758" s="26">
        <f>IF($A4758&lt;=Inputs!$B$13,IF(3&lt;=Inputs!$B$8,IF(Inputs!$B$12&gt;0,MAX(MIN(NORM.INV(RAND(),LOOKUP(R4758,Inputs!$J$6:$J$9,Inputs!$G$6:$G$9),LOOKUP(R4758,Inputs!$J$6:$J$9,Inputs!$H$6:$H$9)),Inputs!$B$12),-Inputs!$B$12),NORM.INV(RAND(),LOOKUP(R4758,Inputs!$J$6:$J$9,Inputs!$G$6:$G$9),LOOKUP(R4758,Inputs!$J$6:$J$9,Inputs!$H$6:$H$9))),0),"" )</f>
        <v/>
      </c>
      <c r="I4758" s="26">
        <f>IF($A4758&lt;=Inputs!$B$13,IF(4&lt;=Inputs!$B$8,IF(Inputs!$B$12&gt;0,MAX(MIN(NORM.INV(RAND(),LOOKUP(S4758,Inputs!$J$6:$J$9,Inputs!$G$6:$G$9),LOOKUP(S4758,Inputs!$J$6:$J$9,Inputs!$H$6:$H$9)),Inputs!$B$12),-Inputs!$B$12),NORM.INV(RAND(),LOOKUP(S4758,Inputs!$J$6:$J$9,Inputs!$G$6:$G$9),LOOKUP(S4758,Inputs!$J$6:$J$9,Inputs!$H$6:$H$9))),0),"" )</f>
        <v/>
      </c>
      <c r="J4758" s="26">
        <f>IF($A4758&lt;=Inputs!$B$13,IF(5&lt;=Inputs!$B$8,IF(Inputs!$B$12&gt;0,MAX(MIN(NORM.INV(RAND(),LOOKUP(T4758,Inputs!$J$6:$J$9,Inputs!$G$6:$G$9),LOOKUP(T4758,Inputs!$J$6:$J$9,Inputs!$H$6:$H$9)),Inputs!$B$12),-Inputs!$B$12),NORM.INV(RAND(),LOOKUP(T4758,Inputs!$J$6:$J$9,Inputs!$G$6:$G$9),LOOKUP(T4758,Inputs!$J$6:$J$9,Inputs!$H$6:$H$9))),0),"" )</f>
        <v/>
      </c>
      <c r="K4758" s="26">
        <f>IF($A4758&lt;=Inputs!$B$13,IF(6&lt;=Inputs!$B$8,IF(Inputs!$B$12&gt;0,MAX(MIN(NORM.INV(RAND(),LOOKUP(U4758,Inputs!$J$6:$J$9,Inputs!$G$6:$G$9),LOOKUP(U4758,Inputs!$J$6:$J$9,Inputs!$H$6:$H$9)),Inputs!$B$12),-Inputs!$B$12),NORM.INV(RAND(),LOOKUP(U4758,Inputs!$J$6:$J$9,Inputs!$G$6:$G$9),LOOKUP(U4758,Inputs!$J$6:$J$9,Inputs!$H$6:$H$9))),0),"" )</f>
        <v/>
      </c>
      <c r="L4758" s="26">
        <f>IF($A4758&lt;=Inputs!$B$13,IF(7&lt;=Inputs!$B$8,IF(Inputs!$B$12&gt;0,MAX(MIN(NORM.INV(RAND(),LOOKUP(V4758,Inputs!$J$6:$J$9,Inputs!$G$6:$G$9),LOOKUP(V4758,Inputs!$J$6:$J$9,Inputs!$H$6:$H$9)),Inputs!$B$12),-Inputs!$B$12),NORM.INV(RAND(),LOOKUP(V4758,Inputs!$J$6:$J$9,Inputs!$G$6:$G$9),LOOKUP(V4758,Inputs!$J$6:$J$9,Inputs!$H$6:$H$9))),0),"" )</f>
        <v/>
      </c>
      <c r="M4758" s="26">
        <f>IF($A4758&lt;=Inputs!$B$13,IF(8&lt;=Inputs!$B$8,IF(Inputs!$B$12&gt;0,MAX(MIN(NORM.INV(RAND(),LOOKUP(W4758,Inputs!$J$6:$J$9,Inputs!$G$6:$G$9),LOOKUP(W4758,Inputs!$J$6:$J$9,Inputs!$H$6:$H$9)),Inputs!$B$12),-Inputs!$B$12),NORM.INV(RAND(),LOOKUP(W4758,Inputs!$J$6:$J$9,Inputs!$G$6:$G$9),LOOKUP(W4758,Inputs!$J$6:$J$9,Inputs!$H$6:$H$9))),0),"" )</f>
        <v/>
      </c>
      <c r="N4758" s="26">
        <f>IF($A4758&lt;=Inputs!$B$13,IF(9&lt;=Inputs!$B$8,IF(Inputs!$B$12&gt;0,MAX(MIN(NORM.INV(RAND(),LOOKUP(X4758,Inputs!$J$6:$J$9,Inputs!$G$6:$G$9),LOOKUP(X4758,Inputs!$J$6:$J$9,Inputs!$H$6:$H$9)),Inputs!$B$12),-Inputs!$B$12),NORM.INV(RAND(),LOOKUP(X4758,Inputs!$J$6:$J$9,Inputs!$G$6:$G$9),LOOKUP(X4758,Inputs!$J$6:$J$9,Inputs!$H$6:$H$9))),0),"" )</f>
        <v/>
      </c>
      <c r="O4758" s="26">
        <f>IF($A4758&lt;=Inputs!$B$13,IF(10&lt;=Inputs!$B$8,IF(Inputs!$B$12&gt;0,MAX(MIN(NORM.INV(RAND(),LOOKUP(Y4758,Inputs!$J$6:$J$9,Inputs!$G$6:$G$9),LOOKUP(Y4758,Inputs!$J$6:$J$9,Inputs!$H$6:$H$9)),Inputs!$B$12),-Inputs!$B$12),NORM.INV(RAND(),LOOKUP(Y4758,Inputs!$J$6:$J$9,Inputs!$G$6:$G$9),LOOKUP(Y4758,Inputs!$J$6:$J$9,Inputs!$H$6:$H$9))),0),"" )</f>
        <v/>
      </c>
      <c r="P4758" s="31">
        <f>IF($A4758&lt;=Inputs!$B$13,RAND(),"")</f>
        <v/>
      </c>
      <c r="Q4758" s="31">
        <f>IF($A4758&lt;=Inputs!$B$13,RAND(),"")</f>
        <v/>
      </c>
      <c r="R4758" s="31">
        <f>IF($A4758&lt;=Inputs!$B$13,RAND(),"")</f>
        <v/>
      </c>
      <c r="S4758" s="31">
        <f>IF($A4758&lt;=Inputs!$B$13,RAND(),"")</f>
        <v/>
      </c>
      <c r="T4758" s="31">
        <f>IF($A4758&lt;=Inputs!$B$13,RAND(),"")</f>
        <v/>
      </c>
      <c r="U4758" s="31">
        <f>IF($A4758&lt;=Inputs!$B$13,RAND(),"")</f>
        <v/>
      </c>
      <c r="V4758" s="31">
        <f>IF($A4758&lt;=Inputs!$B$13,RAND(),"")</f>
        <v/>
      </c>
      <c r="W4758" s="31">
        <f>IF($A4758&lt;=Inputs!$B$13,RAND(),"")</f>
        <v/>
      </c>
      <c r="X4758" s="31">
        <f>IF($A4758&lt;=Inputs!$B$13,RAND(),"")</f>
        <v/>
      </c>
      <c r="Y4758" s="31">
        <f>IF($A4758&lt;=Inputs!$B$13,RAND(),"")</f>
        <v/>
      </c>
    </row>
    <row r="4759">
      <c r="A4759" t="n">
        <v>4754</v>
      </c>
      <c r="B4759" s="26">
        <f>IF($A4759&lt;=Inputs!$B$13,IF(Inputs!$B$8&gt;0,SUM(F4759:O4759)/Inputs!$B$8,0),"")</f>
        <v/>
      </c>
      <c r="C4759" s="27">
        <f>IF($A4759&lt;=Inputs!$B$13,B4759/100,"")</f>
        <v/>
      </c>
      <c r="D4759" s="28">
        <f>IF($A4759&lt;=Inputs!$B$13,C4759*Inputs!$B$7,"")</f>
        <v/>
      </c>
      <c r="E4759" s="29">
        <f>IF($A4759&lt;=Inputs!$B$13,IF(D4759&gt;0,1,0),"")</f>
        <v/>
      </c>
      <c r="F4759" s="26">
        <f>IF($A4759&lt;=Inputs!$B$13,IF(1&lt;=Inputs!$B$8,IF(Inputs!$B$12&gt;0,MAX(MIN(NORM.INV(RAND(),LOOKUP(P4759,Inputs!$J$6:$J$9,Inputs!$G$6:$G$9),LOOKUP(P4759,Inputs!$J$6:$J$9,Inputs!$H$6:$H$9)),Inputs!$B$12),-Inputs!$B$12),NORM.INV(RAND(),LOOKUP(P4759,Inputs!$J$6:$J$9,Inputs!$G$6:$G$9),LOOKUP(P4759,Inputs!$J$6:$J$9,Inputs!$H$6:$H$9))),0),"" )</f>
        <v/>
      </c>
      <c r="G4759" s="26">
        <f>IF($A4759&lt;=Inputs!$B$13,IF(2&lt;=Inputs!$B$8,IF(Inputs!$B$12&gt;0,MAX(MIN(NORM.INV(RAND(),LOOKUP(Q4759,Inputs!$J$6:$J$9,Inputs!$G$6:$G$9),LOOKUP(Q4759,Inputs!$J$6:$J$9,Inputs!$H$6:$H$9)),Inputs!$B$12),-Inputs!$B$12),NORM.INV(RAND(),LOOKUP(Q4759,Inputs!$J$6:$J$9,Inputs!$G$6:$G$9),LOOKUP(Q4759,Inputs!$J$6:$J$9,Inputs!$H$6:$H$9))),0),"" )</f>
        <v/>
      </c>
      <c r="H4759" s="26">
        <f>IF($A4759&lt;=Inputs!$B$13,IF(3&lt;=Inputs!$B$8,IF(Inputs!$B$12&gt;0,MAX(MIN(NORM.INV(RAND(),LOOKUP(R4759,Inputs!$J$6:$J$9,Inputs!$G$6:$G$9),LOOKUP(R4759,Inputs!$J$6:$J$9,Inputs!$H$6:$H$9)),Inputs!$B$12),-Inputs!$B$12),NORM.INV(RAND(),LOOKUP(R4759,Inputs!$J$6:$J$9,Inputs!$G$6:$G$9),LOOKUP(R4759,Inputs!$J$6:$J$9,Inputs!$H$6:$H$9))),0),"" )</f>
        <v/>
      </c>
      <c r="I4759" s="26">
        <f>IF($A4759&lt;=Inputs!$B$13,IF(4&lt;=Inputs!$B$8,IF(Inputs!$B$12&gt;0,MAX(MIN(NORM.INV(RAND(),LOOKUP(S4759,Inputs!$J$6:$J$9,Inputs!$G$6:$G$9),LOOKUP(S4759,Inputs!$J$6:$J$9,Inputs!$H$6:$H$9)),Inputs!$B$12),-Inputs!$B$12),NORM.INV(RAND(),LOOKUP(S4759,Inputs!$J$6:$J$9,Inputs!$G$6:$G$9),LOOKUP(S4759,Inputs!$J$6:$J$9,Inputs!$H$6:$H$9))),0),"" )</f>
        <v/>
      </c>
      <c r="J4759" s="26">
        <f>IF($A4759&lt;=Inputs!$B$13,IF(5&lt;=Inputs!$B$8,IF(Inputs!$B$12&gt;0,MAX(MIN(NORM.INV(RAND(),LOOKUP(T4759,Inputs!$J$6:$J$9,Inputs!$G$6:$G$9),LOOKUP(T4759,Inputs!$J$6:$J$9,Inputs!$H$6:$H$9)),Inputs!$B$12),-Inputs!$B$12),NORM.INV(RAND(),LOOKUP(T4759,Inputs!$J$6:$J$9,Inputs!$G$6:$G$9),LOOKUP(T4759,Inputs!$J$6:$J$9,Inputs!$H$6:$H$9))),0),"" )</f>
        <v/>
      </c>
      <c r="K4759" s="26">
        <f>IF($A4759&lt;=Inputs!$B$13,IF(6&lt;=Inputs!$B$8,IF(Inputs!$B$12&gt;0,MAX(MIN(NORM.INV(RAND(),LOOKUP(U4759,Inputs!$J$6:$J$9,Inputs!$G$6:$G$9),LOOKUP(U4759,Inputs!$J$6:$J$9,Inputs!$H$6:$H$9)),Inputs!$B$12),-Inputs!$B$12),NORM.INV(RAND(),LOOKUP(U4759,Inputs!$J$6:$J$9,Inputs!$G$6:$G$9),LOOKUP(U4759,Inputs!$J$6:$J$9,Inputs!$H$6:$H$9))),0),"" )</f>
        <v/>
      </c>
      <c r="L4759" s="26">
        <f>IF($A4759&lt;=Inputs!$B$13,IF(7&lt;=Inputs!$B$8,IF(Inputs!$B$12&gt;0,MAX(MIN(NORM.INV(RAND(),LOOKUP(V4759,Inputs!$J$6:$J$9,Inputs!$G$6:$G$9),LOOKUP(V4759,Inputs!$J$6:$J$9,Inputs!$H$6:$H$9)),Inputs!$B$12),-Inputs!$B$12),NORM.INV(RAND(),LOOKUP(V4759,Inputs!$J$6:$J$9,Inputs!$G$6:$G$9),LOOKUP(V4759,Inputs!$J$6:$J$9,Inputs!$H$6:$H$9))),0),"" )</f>
        <v/>
      </c>
      <c r="M4759" s="26">
        <f>IF($A4759&lt;=Inputs!$B$13,IF(8&lt;=Inputs!$B$8,IF(Inputs!$B$12&gt;0,MAX(MIN(NORM.INV(RAND(),LOOKUP(W4759,Inputs!$J$6:$J$9,Inputs!$G$6:$G$9),LOOKUP(W4759,Inputs!$J$6:$J$9,Inputs!$H$6:$H$9)),Inputs!$B$12),-Inputs!$B$12),NORM.INV(RAND(),LOOKUP(W4759,Inputs!$J$6:$J$9,Inputs!$G$6:$G$9),LOOKUP(W4759,Inputs!$J$6:$J$9,Inputs!$H$6:$H$9))),0),"" )</f>
        <v/>
      </c>
      <c r="N4759" s="26">
        <f>IF($A4759&lt;=Inputs!$B$13,IF(9&lt;=Inputs!$B$8,IF(Inputs!$B$12&gt;0,MAX(MIN(NORM.INV(RAND(),LOOKUP(X4759,Inputs!$J$6:$J$9,Inputs!$G$6:$G$9),LOOKUP(X4759,Inputs!$J$6:$J$9,Inputs!$H$6:$H$9)),Inputs!$B$12),-Inputs!$B$12),NORM.INV(RAND(),LOOKUP(X4759,Inputs!$J$6:$J$9,Inputs!$G$6:$G$9),LOOKUP(X4759,Inputs!$J$6:$J$9,Inputs!$H$6:$H$9))),0),"" )</f>
        <v/>
      </c>
      <c r="O4759" s="26">
        <f>IF($A4759&lt;=Inputs!$B$13,IF(10&lt;=Inputs!$B$8,IF(Inputs!$B$12&gt;0,MAX(MIN(NORM.INV(RAND(),LOOKUP(Y4759,Inputs!$J$6:$J$9,Inputs!$G$6:$G$9),LOOKUP(Y4759,Inputs!$J$6:$J$9,Inputs!$H$6:$H$9)),Inputs!$B$12),-Inputs!$B$12),NORM.INV(RAND(),LOOKUP(Y4759,Inputs!$J$6:$J$9,Inputs!$G$6:$G$9),LOOKUP(Y4759,Inputs!$J$6:$J$9,Inputs!$H$6:$H$9))),0),"" )</f>
        <v/>
      </c>
      <c r="P4759" s="31">
        <f>IF($A4759&lt;=Inputs!$B$13,RAND(),"")</f>
        <v/>
      </c>
      <c r="Q4759" s="31">
        <f>IF($A4759&lt;=Inputs!$B$13,RAND(),"")</f>
        <v/>
      </c>
      <c r="R4759" s="31">
        <f>IF($A4759&lt;=Inputs!$B$13,RAND(),"")</f>
        <v/>
      </c>
      <c r="S4759" s="31">
        <f>IF($A4759&lt;=Inputs!$B$13,RAND(),"")</f>
        <v/>
      </c>
      <c r="T4759" s="31">
        <f>IF($A4759&lt;=Inputs!$B$13,RAND(),"")</f>
        <v/>
      </c>
      <c r="U4759" s="31">
        <f>IF($A4759&lt;=Inputs!$B$13,RAND(),"")</f>
        <v/>
      </c>
      <c r="V4759" s="31">
        <f>IF($A4759&lt;=Inputs!$B$13,RAND(),"")</f>
        <v/>
      </c>
      <c r="W4759" s="31">
        <f>IF($A4759&lt;=Inputs!$B$13,RAND(),"")</f>
        <v/>
      </c>
      <c r="X4759" s="31">
        <f>IF($A4759&lt;=Inputs!$B$13,RAND(),"")</f>
        <v/>
      </c>
      <c r="Y4759" s="31">
        <f>IF($A4759&lt;=Inputs!$B$13,RAND(),"")</f>
        <v/>
      </c>
    </row>
    <row r="4760">
      <c r="A4760" t="n">
        <v>4755</v>
      </c>
      <c r="B4760" s="26">
        <f>IF($A4760&lt;=Inputs!$B$13,IF(Inputs!$B$8&gt;0,SUM(F4760:O4760)/Inputs!$B$8,0),"")</f>
        <v/>
      </c>
      <c r="C4760" s="27">
        <f>IF($A4760&lt;=Inputs!$B$13,B4760/100,"")</f>
        <v/>
      </c>
      <c r="D4760" s="28">
        <f>IF($A4760&lt;=Inputs!$B$13,C4760*Inputs!$B$7,"")</f>
        <v/>
      </c>
      <c r="E4760" s="29">
        <f>IF($A4760&lt;=Inputs!$B$13,IF(D4760&gt;0,1,0),"")</f>
        <v/>
      </c>
      <c r="F4760" s="26">
        <f>IF($A4760&lt;=Inputs!$B$13,IF(1&lt;=Inputs!$B$8,IF(Inputs!$B$12&gt;0,MAX(MIN(NORM.INV(RAND(),LOOKUP(P4760,Inputs!$J$6:$J$9,Inputs!$G$6:$G$9),LOOKUP(P4760,Inputs!$J$6:$J$9,Inputs!$H$6:$H$9)),Inputs!$B$12),-Inputs!$B$12),NORM.INV(RAND(),LOOKUP(P4760,Inputs!$J$6:$J$9,Inputs!$G$6:$G$9),LOOKUP(P4760,Inputs!$J$6:$J$9,Inputs!$H$6:$H$9))),0),"" )</f>
        <v/>
      </c>
      <c r="G4760" s="26">
        <f>IF($A4760&lt;=Inputs!$B$13,IF(2&lt;=Inputs!$B$8,IF(Inputs!$B$12&gt;0,MAX(MIN(NORM.INV(RAND(),LOOKUP(Q4760,Inputs!$J$6:$J$9,Inputs!$G$6:$G$9),LOOKUP(Q4760,Inputs!$J$6:$J$9,Inputs!$H$6:$H$9)),Inputs!$B$12),-Inputs!$B$12),NORM.INV(RAND(),LOOKUP(Q4760,Inputs!$J$6:$J$9,Inputs!$G$6:$G$9),LOOKUP(Q4760,Inputs!$J$6:$J$9,Inputs!$H$6:$H$9))),0),"" )</f>
        <v/>
      </c>
      <c r="H4760" s="26">
        <f>IF($A4760&lt;=Inputs!$B$13,IF(3&lt;=Inputs!$B$8,IF(Inputs!$B$12&gt;0,MAX(MIN(NORM.INV(RAND(),LOOKUP(R4760,Inputs!$J$6:$J$9,Inputs!$G$6:$G$9),LOOKUP(R4760,Inputs!$J$6:$J$9,Inputs!$H$6:$H$9)),Inputs!$B$12),-Inputs!$B$12),NORM.INV(RAND(),LOOKUP(R4760,Inputs!$J$6:$J$9,Inputs!$G$6:$G$9),LOOKUP(R4760,Inputs!$J$6:$J$9,Inputs!$H$6:$H$9))),0),"" )</f>
        <v/>
      </c>
      <c r="I4760" s="26">
        <f>IF($A4760&lt;=Inputs!$B$13,IF(4&lt;=Inputs!$B$8,IF(Inputs!$B$12&gt;0,MAX(MIN(NORM.INV(RAND(),LOOKUP(S4760,Inputs!$J$6:$J$9,Inputs!$G$6:$G$9),LOOKUP(S4760,Inputs!$J$6:$J$9,Inputs!$H$6:$H$9)),Inputs!$B$12),-Inputs!$B$12),NORM.INV(RAND(),LOOKUP(S4760,Inputs!$J$6:$J$9,Inputs!$G$6:$G$9),LOOKUP(S4760,Inputs!$J$6:$J$9,Inputs!$H$6:$H$9))),0),"" )</f>
        <v/>
      </c>
      <c r="J4760" s="26">
        <f>IF($A4760&lt;=Inputs!$B$13,IF(5&lt;=Inputs!$B$8,IF(Inputs!$B$12&gt;0,MAX(MIN(NORM.INV(RAND(),LOOKUP(T4760,Inputs!$J$6:$J$9,Inputs!$G$6:$G$9),LOOKUP(T4760,Inputs!$J$6:$J$9,Inputs!$H$6:$H$9)),Inputs!$B$12),-Inputs!$B$12),NORM.INV(RAND(),LOOKUP(T4760,Inputs!$J$6:$J$9,Inputs!$G$6:$G$9),LOOKUP(T4760,Inputs!$J$6:$J$9,Inputs!$H$6:$H$9))),0),"" )</f>
        <v/>
      </c>
      <c r="K4760" s="26">
        <f>IF($A4760&lt;=Inputs!$B$13,IF(6&lt;=Inputs!$B$8,IF(Inputs!$B$12&gt;0,MAX(MIN(NORM.INV(RAND(),LOOKUP(U4760,Inputs!$J$6:$J$9,Inputs!$G$6:$G$9),LOOKUP(U4760,Inputs!$J$6:$J$9,Inputs!$H$6:$H$9)),Inputs!$B$12),-Inputs!$B$12),NORM.INV(RAND(),LOOKUP(U4760,Inputs!$J$6:$J$9,Inputs!$G$6:$G$9),LOOKUP(U4760,Inputs!$J$6:$J$9,Inputs!$H$6:$H$9))),0),"" )</f>
        <v/>
      </c>
      <c r="L4760" s="26">
        <f>IF($A4760&lt;=Inputs!$B$13,IF(7&lt;=Inputs!$B$8,IF(Inputs!$B$12&gt;0,MAX(MIN(NORM.INV(RAND(),LOOKUP(V4760,Inputs!$J$6:$J$9,Inputs!$G$6:$G$9),LOOKUP(V4760,Inputs!$J$6:$J$9,Inputs!$H$6:$H$9)),Inputs!$B$12),-Inputs!$B$12),NORM.INV(RAND(),LOOKUP(V4760,Inputs!$J$6:$J$9,Inputs!$G$6:$G$9),LOOKUP(V4760,Inputs!$J$6:$J$9,Inputs!$H$6:$H$9))),0),"" )</f>
        <v/>
      </c>
      <c r="M4760" s="26">
        <f>IF($A4760&lt;=Inputs!$B$13,IF(8&lt;=Inputs!$B$8,IF(Inputs!$B$12&gt;0,MAX(MIN(NORM.INV(RAND(),LOOKUP(W4760,Inputs!$J$6:$J$9,Inputs!$G$6:$G$9),LOOKUP(W4760,Inputs!$J$6:$J$9,Inputs!$H$6:$H$9)),Inputs!$B$12),-Inputs!$B$12),NORM.INV(RAND(),LOOKUP(W4760,Inputs!$J$6:$J$9,Inputs!$G$6:$G$9),LOOKUP(W4760,Inputs!$J$6:$J$9,Inputs!$H$6:$H$9))),0),"" )</f>
        <v/>
      </c>
      <c r="N4760" s="26">
        <f>IF($A4760&lt;=Inputs!$B$13,IF(9&lt;=Inputs!$B$8,IF(Inputs!$B$12&gt;0,MAX(MIN(NORM.INV(RAND(),LOOKUP(X4760,Inputs!$J$6:$J$9,Inputs!$G$6:$G$9),LOOKUP(X4760,Inputs!$J$6:$J$9,Inputs!$H$6:$H$9)),Inputs!$B$12),-Inputs!$B$12),NORM.INV(RAND(),LOOKUP(X4760,Inputs!$J$6:$J$9,Inputs!$G$6:$G$9),LOOKUP(X4760,Inputs!$J$6:$J$9,Inputs!$H$6:$H$9))),0),"" )</f>
        <v/>
      </c>
      <c r="O4760" s="26">
        <f>IF($A4760&lt;=Inputs!$B$13,IF(10&lt;=Inputs!$B$8,IF(Inputs!$B$12&gt;0,MAX(MIN(NORM.INV(RAND(),LOOKUP(Y4760,Inputs!$J$6:$J$9,Inputs!$G$6:$G$9),LOOKUP(Y4760,Inputs!$J$6:$J$9,Inputs!$H$6:$H$9)),Inputs!$B$12),-Inputs!$B$12),NORM.INV(RAND(),LOOKUP(Y4760,Inputs!$J$6:$J$9,Inputs!$G$6:$G$9),LOOKUP(Y4760,Inputs!$J$6:$J$9,Inputs!$H$6:$H$9))),0),"" )</f>
        <v/>
      </c>
      <c r="P4760" s="31">
        <f>IF($A4760&lt;=Inputs!$B$13,RAND(),"")</f>
        <v/>
      </c>
      <c r="Q4760" s="31">
        <f>IF($A4760&lt;=Inputs!$B$13,RAND(),"")</f>
        <v/>
      </c>
      <c r="R4760" s="31">
        <f>IF($A4760&lt;=Inputs!$B$13,RAND(),"")</f>
        <v/>
      </c>
      <c r="S4760" s="31">
        <f>IF($A4760&lt;=Inputs!$B$13,RAND(),"")</f>
        <v/>
      </c>
      <c r="T4760" s="31">
        <f>IF($A4760&lt;=Inputs!$B$13,RAND(),"")</f>
        <v/>
      </c>
      <c r="U4760" s="31">
        <f>IF($A4760&lt;=Inputs!$B$13,RAND(),"")</f>
        <v/>
      </c>
      <c r="V4760" s="31">
        <f>IF($A4760&lt;=Inputs!$B$13,RAND(),"")</f>
        <v/>
      </c>
      <c r="W4760" s="31">
        <f>IF($A4760&lt;=Inputs!$B$13,RAND(),"")</f>
        <v/>
      </c>
      <c r="X4760" s="31">
        <f>IF($A4760&lt;=Inputs!$B$13,RAND(),"")</f>
        <v/>
      </c>
      <c r="Y4760" s="31">
        <f>IF($A4760&lt;=Inputs!$B$13,RAND(),"")</f>
        <v/>
      </c>
    </row>
    <row r="4761">
      <c r="A4761" t="n">
        <v>4756</v>
      </c>
      <c r="B4761" s="26">
        <f>IF($A4761&lt;=Inputs!$B$13,IF(Inputs!$B$8&gt;0,SUM(F4761:O4761)/Inputs!$B$8,0),"")</f>
        <v/>
      </c>
      <c r="C4761" s="27">
        <f>IF($A4761&lt;=Inputs!$B$13,B4761/100,"")</f>
        <v/>
      </c>
      <c r="D4761" s="28">
        <f>IF($A4761&lt;=Inputs!$B$13,C4761*Inputs!$B$7,"")</f>
        <v/>
      </c>
      <c r="E4761" s="29">
        <f>IF($A4761&lt;=Inputs!$B$13,IF(D4761&gt;0,1,0),"")</f>
        <v/>
      </c>
      <c r="F4761" s="26">
        <f>IF($A4761&lt;=Inputs!$B$13,IF(1&lt;=Inputs!$B$8,IF(Inputs!$B$12&gt;0,MAX(MIN(NORM.INV(RAND(),LOOKUP(P4761,Inputs!$J$6:$J$9,Inputs!$G$6:$G$9),LOOKUP(P4761,Inputs!$J$6:$J$9,Inputs!$H$6:$H$9)),Inputs!$B$12),-Inputs!$B$12),NORM.INV(RAND(),LOOKUP(P4761,Inputs!$J$6:$J$9,Inputs!$G$6:$G$9),LOOKUP(P4761,Inputs!$J$6:$J$9,Inputs!$H$6:$H$9))),0),"" )</f>
        <v/>
      </c>
      <c r="G4761" s="26">
        <f>IF($A4761&lt;=Inputs!$B$13,IF(2&lt;=Inputs!$B$8,IF(Inputs!$B$12&gt;0,MAX(MIN(NORM.INV(RAND(),LOOKUP(Q4761,Inputs!$J$6:$J$9,Inputs!$G$6:$G$9),LOOKUP(Q4761,Inputs!$J$6:$J$9,Inputs!$H$6:$H$9)),Inputs!$B$12),-Inputs!$B$12),NORM.INV(RAND(),LOOKUP(Q4761,Inputs!$J$6:$J$9,Inputs!$G$6:$G$9),LOOKUP(Q4761,Inputs!$J$6:$J$9,Inputs!$H$6:$H$9))),0),"" )</f>
        <v/>
      </c>
      <c r="H4761" s="26">
        <f>IF($A4761&lt;=Inputs!$B$13,IF(3&lt;=Inputs!$B$8,IF(Inputs!$B$12&gt;0,MAX(MIN(NORM.INV(RAND(),LOOKUP(R4761,Inputs!$J$6:$J$9,Inputs!$G$6:$G$9),LOOKUP(R4761,Inputs!$J$6:$J$9,Inputs!$H$6:$H$9)),Inputs!$B$12),-Inputs!$B$12),NORM.INV(RAND(),LOOKUP(R4761,Inputs!$J$6:$J$9,Inputs!$G$6:$G$9),LOOKUP(R4761,Inputs!$J$6:$J$9,Inputs!$H$6:$H$9))),0),"" )</f>
        <v/>
      </c>
      <c r="I4761" s="26">
        <f>IF($A4761&lt;=Inputs!$B$13,IF(4&lt;=Inputs!$B$8,IF(Inputs!$B$12&gt;0,MAX(MIN(NORM.INV(RAND(),LOOKUP(S4761,Inputs!$J$6:$J$9,Inputs!$G$6:$G$9),LOOKUP(S4761,Inputs!$J$6:$J$9,Inputs!$H$6:$H$9)),Inputs!$B$12),-Inputs!$B$12),NORM.INV(RAND(),LOOKUP(S4761,Inputs!$J$6:$J$9,Inputs!$G$6:$G$9),LOOKUP(S4761,Inputs!$J$6:$J$9,Inputs!$H$6:$H$9))),0),"" )</f>
        <v/>
      </c>
      <c r="J4761" s="26">
        <f>IF($A4761&lt;=Inputs!$B$13,IF(5&lt;=Inputs!$B$8,IF(Inputs!$B$12&gt;0,MAX(MIN(NORM.INV(RAND(),LOOKUP(T4761,Inputs!$J$6:$J$9,Inputs!$G$6:$G$9),LOOKUP(T4761,Inputs!$J$6:$J$9,Inputs!$H$6:$H$9)),Inputs!$B$12),-Inputs!$B$12),NORM.INV(RAND(),LOOKUP(T4761,Inputs!$J$6:$J$9,Inputs!$G$6:$G$9),LOOKUP(T4761,Inputs!$J$6:$J$9,Inputs!$H$6:$H$9))),0),"" )</f>
        <v/>
      </c>
      <c r="K4761" s="26">
        <f>IF($A4761&lt;=Inputs!$B$13,IF(6&lt;=Inputs!$B$8,IF(Inputs!$B$12&gt;0,MAX(MIN(NORM.INV(RAND(),LOOKUP(U4761,Inputs!$J$6:$J$9,Inputs!$G$6:$G$9),LOOKUP(U4761,Inputs!$J$6:$J$9,Inputs!$H$6:$H$9)),Inputs!$B$12),-Inputs!$B$12),NORM.INV(RAND(),LOOKUP(U4761,Inputs!$J$6:$J$9,Inputs!$G$6:$G$9),LOOKUP(U4761,Inputs!$J$6:$J$9,Inputs!$H$6:$H$9))),0),"" )</f>
        <v/>
      </c>
      <c r="L4761" s="26">
        <f>IF($A4761&lt;=Inputs!$B$13,IF(7&lt;=Inputs!$B$8,IF(Inputs!$B$12&gt;0,MAX(MIN(NORM.INV(RAND(),LOOKUP(V4761,Inputs!$J$6:$J$9,Inputs!$G$6:$G$9),LOOKUP(V4761,Inputs!$J$6:$J$9,Inputs!$H$6:$H$9)),Inputs!$B$12),-Inputs!$B$12),NORM.INV(RAND(),LOOKUP(V4761,Inputs!$J$6:$J$9,Inputs!$G$6:$G$9),LOOKUP(V4761,Inputs!$J$6:$J$9,Inputs!$H$6:$H$9))),0),"" )</f>
        <v/>
      </c>
      <c r="M4761" s="26">
        <f>IF($A4761&lt;=Inputs!$B$13,IF(8&lt;=Inputs!$B$8,IF(Inputs!$B$12&gt;0,MAX(MIN(NORM.INV(RAND(),LOOKUP(W4761,Inputs!$J$6:$J$9,Inputs!$G$6:$G$9),LOOKUP(W4761,Inputs!$J$6:$J$9,Inputs!$H$6:$H$9)),Inputs!$B$12),-Inputs!$B$12),NORM.INV(RAND(),LOOKUP(W4761,Inputs!$J$6:$J$9,Inputs!$G$6:$G$9),LOOKUP(W4761,Inputs!$J$6:$J$9,Inputs!$H$6:$H$9))),0),"" )</f>
        <v/>
      </c>
      <c r="N4761" s="26">
        <f>IF($A4761&lt;=Inputs!$B$13,IF(9&lt;=Inputs!$B$8,IF(Inputs!$B$12&gt;0,MAX(MIN(NORM.INV(RAND(),LOOKUP(X4761,Inputs!$J$6:$J$9,Inputs!$G$6:$G$9),LOOKUP(X4761,Inputs!$J$6:$J$9,Inputs!$H$6:$H$9)),Inputs!$B$12),-Inputs!$B$12),NORM.INV(RAND(),LOOKUP(X4761,Inputs!$J$6:$J$9,Inputs!$G$6:$G$9),LOOKUP(X4761,Inputs!$J$6:$J$9,Inputs!$H$6:$H$9))),0),"" )</f>
        <v/>
      </c>
      <c r="O4761" s="26">
        <f>IF($A4761&lt;=Inputs!$B$13,IF(10&lt;=Inputs!$B$8,IF(Inputs!$B$12&gt;0,MAX(MIN(NORM.INV(RAND(),LOOKUP(Y4761,Inputs!$J$6:$J$9,Inputs!$G$6:$G$9),LOOKUP(Y4761,Inputs!$J$6:$J$9,Inputs!$H$6:$H$9)),Inputs!$B$12),-Inputs!$B$12),NORM.INV(RAND(),LOOKUP(Y4761,Inputs!$J$6:$J$9,Inputs!$G$6:$G$9),LOOKUP(Y4761,Inputs!$J$6:$J$9,Inputs!$H$6:$H$9))),0),"" )</f>
        <v/>
      </c>
      <c r="P4761" s="31">
        <f>IF($A4761&lt;=Inputs!$B$13,RAND(),"")</f>
        <v/>
      </c>
      <c r="Q4761" s="31">
        <f>IF($A4761&lt;=Inputs!$B$13,RAND(),"")</f>
        <v/>
      </c>
      <c r="R4761" s="31">
        <f>IF($A4761&lt;=Inputs!$B$13,RAND(),"")</f>
        <v/>
      </c>
      <c r="S4761" s="31">
        <f>IF($A4761&lt;=Inputs!$B$13,RAND(),"")</f>
        <v/>
      </c>
      <c r="T4761" s="31">
        <f>IF($A4761&lt;=Inputs!$B$13,RAND(),"")</f>
        <v/>
      </c>
      <c r="U4761" s="31">
        <f>IF($A4761&lt;=Inputs!$B$13,RAND(),"")</f>
        <v/>
      </c>
      <c r="V4761" s="31">
        <f>IF($A4761&lt;=Inputs!$B$13,RAND(),"")</f>
        <v/>
      </c>
      <c r="W4761" s="31">
        <f>IF($A4761&lt;=Inputs!$B$13,RAND(),"")</f>
        <v/>
      </c>
      <c r="X4761" s="31">
        <f>IF($A4761&lt;=Inputs!$B$13,RAND(),"")</f>
        <v/>
      </c>
      <c r="Y4761" s="31">
        <f>IF($A4761&lt;=Inputs!$B$13,RAND(),"")</f>
        <v/>
      </c>
    </row>
    <row r="4762">
      <c r="A4762" t="n">
        <v>4757</v>
      </c>
      <c r="B4762" s="26">
        <f>IF($A4762&lt;=Inputs!$B$13,IF(Inputs!$B$8&gt;0,SUM(F4762:O4762)/Inputs!$B$8,0),"")</f>
        <v/>
      </c>
      <c r="C4762" s="27">
        <f>IF($A4762&lt;=Inputs!$B$13,B4762/100,"")</f>
        <v/>
      </c>
      <c r="D4762" s="28">
        <f>IF($A4762&lt;=Inputs!$B$13,C4762*Inputs!$B$7,"")</f>
        <v/>
      </c>
      <c r="E4762" s="29">
        <f>IF($A4762&lt;=Inputs!$B$13,IF(D4762&gt;0,1,0),"")</f>
        <v/>
      </c>
      <c r="F4762" s="26">
        <f>IF($A4762&lt;=Inputs!$B$13,IF(1&lt;=Inputs!$B$8,IF(Inputs!$B$12&gt;0,MAX(MIN(NORM.INV(RAND(),LOOKUP(P4762,Inputs!$J$6:$J$9,Inputs!$G$6:$G$9),LOOKUP(P4762,Inputs!$J$6:$J$9,Inputs!$H$6:$H$9)),Inputs!$B$12),-Inputs!$B$12),NORM.INV(RAND(),LOOKUP(P4762,Inputs!$J$6:$J$9,Inputs!$G$6:$G$9),LOOKUP(P4762,Inputs!$J$6:$J$9,Inputs!$H$6:$H$9))),0),"" )</f>
        <v/>
      </c>
      <c r="G4762" s="26">
        <f>IF($A4762&lt;=Inputs!$B$13,IF(2&lt;=Inputs!$B$8,IF(Inputs!$B$12&gt;0,MAX(MIN(NORM.INV(RAND(),LOOKUP(Q4762,Inputs!$J$6:$J$9,Inputs!$G$6:$G$9),LOOKUP(Q4762,Inputs!$J$6:$J$9,Inputs!$H$6:$H$9)),Inputs!$B$12),-Inputs!$B$12),NORM.INV(RAND(),LOOKUP(Q4762,Inputs!$J$6:$J$9,Inputs!$G$6:$G$9),LOOKUP(Q4762,Inputs!$J$6:$J$9,Inputs!$H$6:$H$9))),0),"" )</f>
        <v/>
      </c>
      <c r="H4762" s="26">
        <f>IF($A4762&lt;=Inputs!$B$13,IF(3&lt;=Inputs!$B$8,IF(Inputs!$B$12&gt;0,MAX(MIN(NORM.INV(RAND(),LOOKUP(R4762,Inputs!$J$6:$J$9,Inputs!$G$6:$G$9),LOOKUP(R4762,Inputs!$J$6:$J$9,Inputs!$H$6:$H$9)),Inputs!$B$12),-Inputs!$B$12),NORM.INV(RAND(),LOOKUP(R4762,Inputs!$J$6:$J$9,Inputs!$G$6:$G$9),LOOKUP(R4762,Inputs!$J$6:$J$9,Inputs!$H$6:$H$9))),0),"" )</f>
        <v/>
      </c>
      <c r="I4762" s="26">
        <f>IF($A4762&lt;=Inputs!$B$13,IF(4&lt;=Inputs!$B$8,IF(Inputs!$B$12&gt;0,MAX(MIN(NORM.INV(RAND(),LOOKUP(S4762,Inputs!$J$6:$J$9,Inputs!$G$6:$G$9),LOOKUP(S4762,Inputs!$J$6:$J$9,Inputs!$H$6:$H$9)),Inputs!$B$12),-Inputs!$B$12),NORM.INV(RAND(),LOOKUP(S4762,Inputs!$J$6:$J$9,Inputs!$G$6:$G$9),LOOKUP(S4762,Inputs!$J$6:$J$9,Inputs!$H$6:$H$9))),0),"" )</f>
        <v/>
      </c>
      <c r="J4762" s="26">
        <f>IF($A4762&lt;=Inputs!$B$13,IF(5&lt;=Inputs!$B$8,IF(Inputs!$B$12&gt;0,MAX(MIN(NORM.INV(RAND(),LOOKUP(T4762,Inputs!$J$6:$J$9,Inputs!$G$6:$G$9),LOOKUP(T4762,Inputs!$J$6:$J$9,Inputs!$H$6:$H$9)),Inputs!$B$12),-Inputs!$B$12),NORM.INV(RAND(),LOOKUP(T4762,Inputs!$J$6:$J$9,Inputs!$G$6:$G$9),LOOKUP(T4762,Inputs!$J$6:$J$9,Inputs!$H$6:$H$9))),0),"" )</f>
        <v/>
      </c>
      <c r="K4762" s="26">
        <f>IF($A4762&lt;=Inputs!$B$13,IF(6&lt;=Inputs!$B$8,IF(Inputs!$B$12&gt;0,MAX(MIN(NORM.INV(RAND(),LOOKUP(U4762,Inputs!$J$6:$J$9,Inputs!$G$6:$G$9),LOOKUP(U4762,Inputs!$J$6:$J$9,Inputs!$H$6:$H$9)),Inputs!$B$12),-Inputs!$B$12),NORM.INV(RAND(),LOOKUP(U4762,Inputs!$J$6:$J$9,Inputs!$G$6:$G$9),LOOKUP(U4762,Inputs!$J$6:$J$9,Inputs!$H$6:$H$9))),0),"" )</f>
        <v/>
      </c>
      <c r="L4762" s="26">
        <f>IF($A4762&lt;=Inputs!$B$13,IF(7&lt;=Inputs!$B$8,IF(Inputs!$B$12&gt;0,MAX(MIN(NORM.INV(RAND(),LOOKUP(V4762,Inputs!$J$6:$J$9,Inputs!$G$6:$G$9),LOOKUP(V4762,Inputs!$J$6:$J$9,Inputs!$H$6:$H$9)),Inputs!$B$12),-Inputs!$B$12),NORM.INV(RAND(),LOOKUP(V4762,Inputs!$J$6:$J$9,Inputs!$G$6:$G$9),LOOKUP(V4762,Inputs!$J$6:$J$9,Inputs!$H$6:$H$9))),0),"" )</f>
        <v/>
      </c>
      <c r="M4762" s="26">
        <f>IF($A4762&lt;=Inputs!$B$13,IF(8&lt;=Inputs!$B$8,IF(Inputs!$B$12&gt;0,MAX(MIN(NORM.INV(RAND(),LOOKUP(W4762,Inputs!$J$6:$J$9,Inputs!$G$6:$G$9),LOOKUP(W4762,Inputs!$J$6:$J$9,Inputs!$H$6:$H$9)),Inputs!$B$12),-Inputs!$B$12),NORM.INV(RAND(),LOOKUP(W4762,Inputs!$J$6:$J$9,Inputs!$G$6:$G$9),LOOKUP(W4762,Inputs!$J$6:$J$9,Inputs!$H$6:$H$9))),0),"" )</f>
        <v/>
      </c>
      <c r="N4762" s="26">
        <f>IF($A4762&lt;=Inputs!$B$13,IF(9&lt;=Inputs!$B$8,IF(Inputs!$B$12&gt;0,MAX(MIN(NORM.INV(RAND(),LOOKUP(X4762,Inputs!$J$6:$J$9,Inputs!$G$6:$G$9),LOOKUP(X4762,Inputs!$J$6:$J$9,Inputs!$H$6:$H$9)),Inputs!$B$12),-Inputs!$B$12),NORM.INV(RAND(),LOOKUP(X4762,Inputs!$J$6:$J$9,Inputs!$G$6:$G$9),LOOKUP(X4762,Inputs!$J$6:$J$9,Inputs!$H$6:$H$9))),0),"" )</f>
        <v/>
      </c>
      <c r="O4762" s="26">
        <f>IF($A4762&lt;=Inputs!$B$13,IF(10&lt;=Inputs!$B$8,IF(Inputs!$B$12&gt;0,MAX(MIN(NORM.INV(RAND(),LOOKUP(Y4762,Inputs!$J$6:$J$9,Inputs!$G$6:$G$9),LOOKUP(Y4762,Inputs!$J$6:$J$9,Inputs!$H$6:$H$9)),Inputs!$B$12),-Inputs!$B$12),NORM.INV(RAND(),LOOKUP(Y4762,Inputs!$J$6:$J$9,Inputs!$G$6:$G$9),LOOKUP(Y4762,Inputs!$J$6:$J$9,Inputs!$H$6:$H$9))),0),"" )</f>
        <v/>
      </c>
      <c r="P4762" s="31">
        <f>IF($A4762&lt;=Inputs!$B$13,RAND(),"")</f>
        <v/>
      </c>
      <c r="Q4762" s="31">
        <f>IF($A4762&lt;=Inputs!$B$13,RAND(),"")</f>
        <v/>
      </c>
      <c r="R4762" s="31">
        <f>IF($A4762&lt;=Inputs!$B$13,RAND(),"")</f>
        <v/>
      </c>
      <c r="S4762" s="31">
        <f>IF($A4762&lt;=Inputs!$B$13,RAND(),"")</f>
        <v/>
      </c>
      <c r="T4762" s="31">
        <f>IF($A4762&lt;=Inputs!$B$13,RAND(),"")</f>
        <v/>
      </c>
      <c r="U4762" s="31">
        <f>IF($A4762&lt;=Inputs!$B$13,RAND(),"")</f>
        <v/>
      </c>
      <c r="V4762" s="31">
        <f>IF($A4762&lt;=Inputs!$B$13,RAND(),"")</f>
        <v/>
      </c>
      <c r="W4762" s="31">
        <f>IF($A4762&lt;=Inputs!$B$13,RAND(),"")</f>
        <v/>
      </c>
      <c r="X4762" s="31">
        <f>IF($A4762&lt;=Inputs!$B$13,RAND(),"")</f>
        <v/>
      </c>
      <c r="Y4762" s="31">
        <f>IF($A4762&lt;=Inputs!$B$13,RAND(),"")</f>
        <v/>
      </c>
    </row>
    <row r="4763">
      <c r="A4763" t="n">
        <v>4758</v>
      </c>
      <c r="B4763" s="26">
        <f>IF($A4763&lt;=Inputs!$B$13,IF(Inputs!$B$8&gt;0,SUM(F4763:O4763)/Inputs!$B$8,0),"")</f>
        <v/>
      </c>
      <c r="C4763" s="27">
        <f>IF($A4763&lt;=Inputs!$B$13,B4763/100,"")</f>
        <v/>
      </c>
      <c r="D4763" s="28">
        <f>IF($A4763&lt;=Inputs!$B$13,C4763*Inputs!$B$7,"")</f>
        <v/>
      </c>
      <c r="E4763" s="29">
        <f>IF($A4763&lt;=Inputs!$B$13,IF(D4763&gt;0,1,0),"")</f>
        <v/>
      </c>
      <c r="F4763" s="26">
        <f>IF($A4763&lt;=Inputs!$B$13,IF(1&lt;=Inputs!$B$8,IF(Inputs!$B$12&gt;0,MAX(MIN(NORM.INV(RAND(),LOOKUP(P4763,Inputs!$J$6:$J$9,Inputs!$G$6:$G$9),LOOKUP(P4763,Inputs!$J$6:$J$9,Inputs!$H$6:$H$9)),Inputs!$B$12),-Inputs!$B$12),NORM.INV(RAND(),LOOKUP(P4763,Inputs!$J$6:$J$9,Inputs!$G$6:$G$9),LOOKUP(P4763,Inputs!$J$6:$J$9,Inputs!$H$6:$H$9))),0),"" )</f>
        <v/>
      </c>
      <c r="G4763" s="26">
        <f>IF($A4763&lt;=Inputs!$B$13,IF(2&lt;=Inputs!$B$8,IF(Inputs!$B$12&gt;0,MAX(MIN(NORM.INV(RAND(),LOOKUP(Q4763,Inputs!$J$6:$J$9,Inputs!$G$6:$G$9),LOOKUP(Q4763,Inputs!$J$6:$J$9,Inputs!$H$6:$H$9)),Inputs!$B$12),-Inputs!$B$12),NORM.INV(RAND(),LOOKUP(Q4763,Inputs!$J$6:$J$9,Inputs!$G$6:$G$9),LOOKUP(Q4763,Inputs!$J$6:$J$9,Inputs!$H$6:$H$9))),0),"" )</f>
        <v/>
      </c>
      <c r="H4763" s="26">
        <f>IF($A4763&lt;=Inputs!$B$13,IF(3&lt;=Inputs!$B$8,IF(Inputs!$B$12&gt;0,MAX(MIN(NORM.INV(RAND(),LOOKUP(R4763,Inputs!$J$6:$J$9,Inputs!$G$6:$G$9),LOOKUP(R4763,Inputs!$J$6:$J$9,Inputs!$H$6:$H$9)),Inputs!$B$12),-Inputs!$B$12),NORM.INV(RAND(),LOOKUP(R4763,Inputs!$J$6:$J$9,Inputs!$G$6:$G$9),LOOKUP(R4763,Inputs!$J$6:$J$9,Inputs!$H$6:$H$9))),0),"" )</f>
        <v/>
      </c>
      <c r="I4763" s="26">
        <f>IF($A4763&lt;=Inputs!$B$13,IF(4&lt;=Inputs!$B$8,IF(Inputs!$B$12&gt;0,MAX(MIN(NORM.INV(RAND(),LOOKUP(S4763,Inputs!$J$6:$J$9,Inputs!$G$6:$G$9),LOOKUP(S4763,Inputs!$J$6:$J$9,Inputs!$H$6:$H$9)),Inputs!$B$12),-Inputs!$B$12),NORM.INV(RAND(),LOOKUP(S4763,Inputs!$J$6:$J$9,Inputs!$G$6:$G$9),LOOKUP(S4763,Inputs!$J$6:$J$9,Inputs!$H$6:$H$9))),0),"" )</f>
        <v/>
      </c>
      <c r="J4763" s="26">
        <f>IF($A4763&lt;=Inputs!$B$13,IF(5&lt;=Inputs!$B$8,IF(Inputs!$B$12&gt;0,MAX(MIN(NORM.INV(RAND(),LOOKUP(T4763,Inputs!$J$6:$J$9,Inputs!$G$6:$G$9),LOOKUP(T4763,Inputs!$J$6:$J$9,Inputs!$H$6:$H$9)),Inputs!$B$12),-Inputs!$B$12),NORM.INV(RAND(),LOOKUP(T4763,Inputs!$J$6:$J$9,Inputs!$G$6:$G$9),LOOKUP(T4763,Inputs!$J$6:$J$9,Inputs!$H$6:$H$9))),0),"" )</f>
        <v/>
      </c>
      <c r="K4763" s="26">
        <f>IF($A4763&lt;=Inputs!$B$13,IF(6&lt;=Inputs!$B$8,IF(Inputs!$B$12&gt;0,MAX(MIN(NORM.INV(RAND(),LOOKUP(U4763,Inputs!$J$6:$J$9,Inputs!$G$6:$G$9),LOOKUP(U4763,Inputs!$J$6:$J$9,Inputs!$H$6:$H$9)),Inputs!$B$12),-Inputs!$B$12),NORM.INV(RAND(),LOOKUP(U4763,Inputs!$J$6:$J$9,Inputs!$G$6:$G$9),LOOKUP(U4763,Inputs!$J$6:$J$9,Inputs!$H$6:$H$9))),0),"" )</f>
        <v/>
      </c>
      <c r="L4763" s="26">
        <f>IF($A4763&lt;=Inputs!$B$13,IF(7&lt;=Inputs!$B$8,IF(Inputs!$B$12&gt;0,MAX(MIN(NORM.INV(RAND(),LOOKUP(V4763,Inputs!$J$6:$J$9,Inputs!$G$6:$G$9),LOOKUP(V4763,Inputs!$J$6:$J$9,Inputs!$H$6:$H$9)),Inputs!$B$12),-Inputs!$B$12),NORM.INV(RAND(),LOOKUP(V4763,Inputs!$J$6:$J$9,Inputs!$G$6:$G$9),LOOKUP(V4763,Inputs!$J$6:$J$9,Inputs!$H$6:$H$9))),0),"" )</f>
        <v/>
      </c>
      <c r="M4763" s="26">
        <f>IF($A4763&lt;=Inputs!$B$13,IF(8&lt;=Inputs!$B$8,IF(Inputs!$B$12&gt;0,MAX(MIN(NORM.INV(RAND(),LOOKUP(W4763,Inputs!$J$6:$J$9,Inputs!$G$6:$G$9),LOOKUP(W4763,Inputs!$J$6:$J$9,Inputs!$H$6:$H$9)),Inputs!$B$12),-Inputs!$B$12),NORM.INV(RAND(),LOOKUP(W4763,Inputs!$J$6:$J$9,Inputs!$G$6:$G$9),LOOKUP(W4763,Inputs!$J$6:$J$9,Inputs!$H$6:$H$9))),0),"" )</f>
        <v/>
      </c>
      <c r="N4763" s="26">
        <f>IF($A4763&lt;=Inputs!$B$13,IF(9&lt;=Inputs!$B$8,IF(Inputs!$B$12&gt;0,MAX(MIN(NORM.INV(RAND(),LOOKUP(X4763,Inputs!$J$6:$J$9,Inputs!$G$6:$G$9),LOOKUP(X4763,Inputs!$J$6:$J$9,Inputs!$H$6:$H$9)),Inputs!$B$12),-Inputs!$B$12),NORM.INV(RAND(),LOOKUP(X4763,Inputs!$J$6:$J$9,Inputs!$G$6:$G$9),LOOKUP(X4763,Inputs!$J$6:$J$9,Inputs!$H$6:$H$9))),0),"" )</f>
        <v/>
      </c>
      <c r="O4763" s="26">
        <f>IF($A4763&lt;=Inputs!$B$13,IF(10&lt;=Inputs!$B$8,IF(Inputs!$B$12&gt;0,MAX(MIN(NORM.INV(RAND(),LOOKUP(Y4763,Inputs!$J$6:$J$9,Inputs!$G$6:$G$9),LOOKUP(Y4763,Inputs!$J$6:$J$9,Inputs!$H$6:$H$9)),Inputs!$B$12),-Inputs!$B$12),NORM.INV(RAND(),LOOKUP(Y4763,Inputs!$J$6:$J$9,Inputs!$G$6:$G$9),LOOKUP(Y4763,Inputs!$J$6:$J$9,Inputs!$H$6:$H$9))),0),"" )</f>
        <v/>
      </c>
      <c r="P4763" s="31">
        <f>IF($A4763&lt;=Inputs!$B$13,RAND(),"")</f>
        <v/>
      </c>
      <c r="Q4763" s="31">
        <f>IF($A4763&lt;=Inputs!$B$13,RAND(),"")</f>
        <v/>
      </c>
      <c r="R4763" s="31">
        <f>IF($A4763&lt;=Inputs!$B$13,RAND(),"")</f>
        <v/>
      </c>
      <c r="S4763" s="31">
        <f>IF($A4763&lt;=Inputs!$B$13,RAND(),"")</f>
        <v/>
      </c>
      <c r="T4763" s="31">
        <f>IF($A4763&lt;=Inputs!$B$13,RAND(),"")</f>
        <v/>
      </c>
      <c r="U4763" s="31">
        <f>IF($A4763&lt;=Inputs!$B$13,RAND(),"")</f>
        <v/>
      </c>
      <c r="V4763" s="31">
        <f>IF($A4763&lt;=Inputs!$B$13,RAND(),"")</f>
        <v/>
      </c>
      <c r="W4763" s="31">
        <f>IF($A4763&lt;=Inputs!$B$13,RAND(),"")</f>
        <v/>
      </c>
      <c r="X4763" s="31">
        <f>IF($A4763&lt;=Inputs!$B$13,RAND(),"")</f>
        <v/>
      </c>
      <c r="Y4763" s="31">
        <f>IF($A4763&lt;=Inputs!$B$13,RAND(),"")</f>
        <v/>
      </c>
    </row>
    <row r="4764">
      <c r="A4764" t="n">
        <v>4759</v>
      </c>
      <c r="B4764" s="26">
        <f>IF($A4764&lt;=Inputs!$B$13,IF(Inputs!$B$8&gt;0,SUM(F4764:O4764)/Inputs!$B$8,0),"")</f>
        <v/>
      </c>
      <c r="C4764" s="27">
        <f>IF($A4764&lt;=Inputs!$B$13,B4764/100,"")</f>
        <v/>
      </c>
      <c r="D4764" s="28">
        <f>IF($A4764&lt;=Inputs!$B$13,C4764*Inputs!$B$7,"")</f>
        <v/>
      </c>
      <c r="E4764" s="29">
        <f>IF($A4764&lt;=Inputs!$B$13,IF(D4764&gt;0,1,0),"")</f>
        <v/>
      </c>
      <c r="F4764" s="26">
        <f>IF($A4764&lt;=Inputs!$B$13,IF(1&lt;=Inputs!$B$8,IF(Inputs!$B$12&gt;0,MAX(MIN(NORM.INV(RAND(),LOOKUP(P4764,Inputs!$J$6:$J$9,Inputs!$G$6:$G$9),LOOKUP(P4764,Inputs!$J$6:$J$9,Inputs!$H$6:$H$9)),Inputs!$B$12),-Inputs!$B$12),NORM.INV(RAND(),LOOKUP(P4764,Inputs!$J$6:$J$9,Inputs!$G$6:$G$9),LOOKUP(P4764,Inputs!$J$6:$J$9,Inputs!$H$6:$H$9))),0),"" )</f>
        <v/>
      </c>
      <c r="G4764" s="26">
        <f>IF($A4764&lt;=Inputs!$B$13,IF(2&lt;=Inputs!$B$8,IF(Inputs!$B$12&gt;0,MAX(MIN(NORM.INV(RAND(),LOOKUP(Q4764,Inputs!$J$6:$J$9,Inputs!$G$6:$G$9),LOOKUP(Q4764,Inputs!$J$6:$J$9,Inputs!$H$6:$H$9)),Inputs!$B$12),-Inputs!$B$12),NORM.INV(RAND(),LOOKUP(Q4764,Inputs!$J$6:$J$9,Inputs!$G$6:$G$9),LOOKUP(Q4764,Inputs!$J$6:$J$9,Inputs!$H$6:$H$9))),0),"" )</f>
        <v/>
      </c>
      <c r="H4764" s="26">
        <f>IF($A4764&lt;=Inputs!$B$13,IF(3&lt;=Inputs!$B$8,IF(Inputs!$B$12&gt;0,MAX(MIN(NORM.INV(RAND(),LOOKUP(R4764,Inputs!$J$6:$J$9,Inputs!$G$6:$G$9),LOOKUP(R4764,Inputs!$J$6:$J$9,Inputs!$H$6:$H$9)),Inputs!$B$12),-Inputs!$B$12),NORM.INV(RAND(),LOOKUP(R4764,Inputs!$J$6:$J$9,Inputs!$G$6:$G$9),LOOKUP(R4764,Inputs!$J$6:$J$9,Inputs!$H$6:$H$9))),0),"" )</f>
        <v/>
      </c>
      <c r="I4764" s="26">
        <f>IF($A4764&lt;=Inputs!$B$13,IF(4&lt;=Inputs!$B$8,IF(Inputs!$B$12&gt;0,MAX(MIN(NORM.INV(RAND(),LOOKUP(S4764,Inputs!$J$6:$J$9,Inputs!$G$6:$G$9),LOOKUP(S4764,Inputs!$J$6:$J$9,Inputs!$H$6:$H$9)),Inputs!$B$12),-Inputs!$B$12),NORM.INV(RAND(),LOOKUP(S4764,Inputs!$J$6:$J$9,Inputs!$G$6:$G$9),LOOKUP(S4764,Inputs!$J$6:$J$9,Inputs!$H$6:$H$9))),0),"" )</f>
        <v/>
      </c>
      <c r="J4764" s="26">
        <f>IF($A4764&lt;=Inputs!$B$13,IF(5&lt;=Inputs!$B$8,IF(Inputs!$B$12&gt;0,MAX(MIN(NORM.INV(RAND(),LOOKUP(T4764,Inputs!$J$6:$J$9,Inputs!$G$6:$G$9),LOOKUP(T4764,Inputs!$J$6:$J$9,Inputs!$H$6:$H$9)),Inputs!$B$12),-Inputs!$B$12),NORM.INV(RAND(),LOOKUP(T4764,Inputs!$J$6:$J$9,Inputs!$G$6:$G$9),LOOKUP(T4764,Inputs!$J$6:$J$9,Inputs!$H$6:$H$9))),0),"" )</f>
        <v/>
      </c>
      <c r="K4764" s="26">
        <f>IF($A4764&lt;=Inputs!$B$13,IF(6&lt;=Inputs!$B$8,IF(Inputs!$B$12&gt;0,MAX(MIN(NORM.INV(RAND(),LOOKUP(U4764,Inputs!$J$6:$J$9,Inputs!$G$6:$G$9),LOOKUP(U4764,Inputs!$J$6:$J$9,Inputs!$H$6:$H$9)),Inputs!$B$12),-Inputs!$B$12),NORM.INV(RAND(),LOOKUP(U4764,Inputs!$J$6:$J$9,Inputs!$G$6:$G$9),LOOKUP(U4764,Inputs!$J$6:$J$9,Inputs!$H$6:$H$9))),0),"" )</f>
        <v/>
      </c>
      <c r="L4764" s="26">
        <f>IF($A4764&lt;=Inputs!$B$13,IF(7&lt;=Inputs!$B$8,IF(Inputs!$B$12&gt;0,MAX(MIN(NORM.INV(RAND(),LOOKUP(V4764,Inputs!$J$6:$J$9,Inputs!$G$6:$G$9),LOOKUP(V4764,Inputs!$J$6:$J$9,Inputs!$H$6:$H$9)),Inputs!$B$12),-Inputs!$B$12),NORM.INV(RAND(),LOOKUP(V4764,Inputs!$J$6:$J$9,Inputs!$G$6:$G$9),LOOKUP(V4764,Inputs!$J$6:$J$9,Inputs!$H$6:$H$9))),0),"" )</f>
        <v/>
      </c>
      <c r="M4764" s="26">
        <f>IF($A4764&lt;=Inputs!$B$13,IF(8&lt;=Inputs!$B$8,IF(Inputs!$B$12&gt;0,MAX(MIN(NORM.INV(RAND(),LOOKUP(W4764,Inputs!$J$6:$J$9,Inputs!$G$6:$G$9),LOOKUP(W4764,Inputs!$J$6:$J$9,Inputs!$H$6:$H$9)),Inputs!$B$12),-Inputs!$B$12),NORM.INV(RAND(),LOOKUP(W4764,Inputs!$J$6:$J$9,Inputs!$G$6:$G$9),LOOKUP(W4764,Inputs!$J$6:$J$9,Inputs!$H$6:$H$9))),0),"" )</f>
        <v/>
      </c>
      <c r="N4764" s="26">
        <f>IF($A4764&lt;=Inputs!$B$13,IF(9&lt;=Inputs!$B$8,IF(Inputs!$B$12&gt;0,MAX(MIN(NORM.INV(RAND(),LOOKUP(X4764,Inputs!$J$6:$J$9,Inputs!$G$6:$G$9),LOOKUP(X4764,Inputs!$J$6:$J$9,Inputs!$H$6:$H$9)),Inputs!$B$12),-Inputs!$B$12),NORM.INV(RAND(),LOOKUP(X4764,Inputs!$J$6:$J$9,Inputs!$G$6:$G$9),LOOKUP(X4764,Inputs!$J$6:$J$9,Inputs!$H$6:$H$9))),0),"" )</f>
        <v/>
      </c>
      <c r="O4764" s="26">
        <f>IF($A4764&lt;=Inputs!$B$13,IF(10&lt;=Inputs!$B$8,IF(Inputs!$B$12&gt;0,MAX(MIN(NORM.INV(RAND(),LOOKUP(Y4764,Inputs!$J$6:$J$9,Inputs!$G$6:$G$9),LOOKUP(Y4764,Inputs!$J$6:$J$9,Inputs!$H$6:$H$9)),Inputs!$B$12),-Inputs!$B$12),NORM.INV(RAND(),LOOKUP(Y4764,Inputs!$J$6:$J$9,Inputs!$G$6:$G$9),LOOKUP(Y4764,Inputs!$J$6:$J$9,Inputs!$H$6:$H$9))),0),"" )</f>
        <v/>
      </c>
      <c r="P4764" s="31">
        <f>IF($A4764&lt;=Inputs!$B$13,RAND(),"")</f>
        <v/>
      </c>
      <c r="Q4764" s="31">
        <f>IF($A4764&lt;=Inputs!$B$13,RAND(),"")</f>
        <v/>
      </c>
      <c r="R4764" s="31">
        <f>IF($A4764&lt;=Inputs!$B$13,RAND(),"")</f>
        <v/>
      </c>
      <c r="S4764" s="31">
        <f>IF($A4764&lt;=Inputs!$B$13,RAND(),"")</f>
        <v/>
      </c>
      <c r="T4764" s="31">
        <f>IF($A4764&lt;=Inputs!$B$13,RAND(),"")</f>
        <v/>
      </c>
      <c r="U4764" s="31">
        <f>IF($A4764&lt;=Inputs!$B$13,RAND(),"")</f>
        <v/>
      </c>
      <c r="V4764" s="31">
        <f>IF($A4764&lt;=Inputs!$B$13,RAND(),"")</f>
        <v/>
      </c>
      <c r="W4764" s="31">
        <f>IF($A4764&lt;=Inputs!$B$13,RAND(),"")</f>
        <v/>
      </c>
      <c r="X4764" s="31">
        <f>IF($A4764&lt;=Inputs!$B$13,RAND(),"")</f>
        <v/>
      </c>
      <c r="Y4764" s="31">
        <f>IF($A4764&lt;=Inputs!$B$13,RAND(),"")</f>
        <v/>
      </c>
    </row>
    <row r="4765">
      <c r="A4765" t="n">
        <v>4760</v>
      </c>
      <c r="B4765" s="26">
        <f>IF($A4765&lt;=Inputs!$B$13,IF(Inputs!$B$8&gt;0,SUM(F4765:O4765)/Inputs!$B$8,0),"")</f>
        <v/>
      </c>
      <c r="C4765" s="27">
        <f>IF($A4765&lt;=Inputs!$B$13,B4765/100,"")</f>
        <v/>
      </c>
      <c r="D4765" s="28">
        <f>IF($A4765&lt;=Inputs!$B$13,C4765*Inputs!$B$7,"")</f>
        <v/>
      </c>
      <c r="E4765" s="29">
        <f>IF($A4765&lt;=Inputs!$B$13,IF(D4765&gt;0,1,0),"")</f>
        <v/>
      </c>
      <c r="F4765" s="26">
        <f>IF($A4765&lt;=Inputs!$B$13,IF(1&lt;=Inputs!$B$8,IF(Inputs!$B$12&gt;0,MAX(MIN(NORM.INV(RAND(),LOOKUP(P4765,Inputs!$J$6:$J$9,Inputs!$G$6:$G$9),LOOKUP(P4765,Inputs!$J$6:$J$9,Inputs!$H$6:$H$9)),Inputs!$B$12),-Inputs!$B$12),NORM.INV(RAND(),LOOKUP(P4765,Inputs!$J$6:$J$9,Inputs!$G$6:$G$9),LOOKUP(P4765,Inputs!$J$6:$J$9,Inputs!$H$6:$H$9))),0),"" )</f>
        <v/>
      </c>
      <c r="G4765" s="26">
        <f>IF($A4765&lt;=Inputs!$B$13,IF(2&lt;=Inputs!$B$8,IF(Inputs!$B$12&gt;0,MAX(MIN(NORM.INV(RAND(),LOOKUP(Q4765,Inputs!$J$6:$J$9,Inputs!$G$6:$G$9),LOOKUP(Q4765,Inputs!$J$6:$J$9,Inputs!$H$6:$H$9)),Inputs!$B$12),-Inputs!$B$12),NORM.INV(RAND(),LOOKUP(Q4765,Inputs!$J$6:$J$9,Inputs!$G$6:$G$9),LOOKUP(Q4765,Inputs!$J$6:$J$9,Inputs!$H$6:$H$9))),0),"" )</f>
        <v/>
      </c>
      <c r="H4765" s="26">
        <f>IF($A4765&lt;=Inputs!$B$13,IF(3&lt;=Inputs!$B$8,IF(Inputs!$B$12&gt;0,MAX(MIN(NORM.INV(RAND(),LOOKUP(R4765,Inputs!$J$6:$J$9,Inputs!$G$6:$G$9),LOOKUP(R4765,Inputs!$J$6:$J$9,Inputs!$H$6:$H$9)),Inputs!$B$12),-Inputs!$B$12),NORM.INV(RAND(),LOOKUP(R4765,Inputs!$J$6:$J$9,Inputs!$G$6:$G$9),LOOKUP(R4765,Inputs!$J$6:$J$9,Inputs!$H$6:$H$9))),0),"" )</f>
        <v/>
      </c>
      <c r="I4765" s="26">
        <f>IF($A4765&lt;=Inputs!$B$13,IF(4&lt;=Inputs!$B$8,IF(Inputs!$B$12&gt;0,MAX(MIN(NORM.INV(RAND(),LOOKUP(S4765,Inputs!$J$6:$J$9,Inputs!$G$6:$G$9),LOOKUP(S4765,Inputs!$J$6:$J$9,Inputs!$H$6:$H$9)),Inputs!$B$12),-Inputs!$B$12),NORM.INV(RAND(),LOOKUP(S4765,Inputs!$J$6:$J$9,Inputs!$G$6:$G$9),LOOKUP(S4765,Inputs!$J$6:$J$9,Inputs!$H$6:$H$9))),0),"" )</f>
        <v/>
      </c>
      <c r="J4765" s="26">
        <f>IF($A4765&lt;=Inputs!$B$13,IF(5&lt;=Inputs!$B$8,IF(Inputs!$B$12&gt;0,MAX(MIN(NORM.INV(RAND(),LOOKUP(T4765,Inputs!$J$6:$J$9,Inputs!$G$6:$G$9),LOOKUP(T4765,Inputs!$J$6:$J$9,Inputs!$H$6:$H$9)),Inputs!$B$12),-Inputs!$B$12),NORM.INV(RAND(),LOOKUP(T4765,Inputs!$J$6:$J$9,Inputs!$G$6:$G$9),LOOKUP(T4765,Inputs!$J$6:$J$9,Inputs!$H$6:$H$9))),0),"" )</f>
        <v/>
      </c>
      <c r="K4765" s="26">
        <f>IF($A4765&lt;=Inputs!$B$13,IF(6&lt;=Inputs!$B$8,IF(Inputs!$B$12&gt;0,MAX(MIN(NORM.INV(RAND(),LOOKUP(U4765,Inputs!$J$6:$J$9,Inputs!$G$6:$G$9),LOOKUP(U4765,Inputs!$J$6:$J$9,Inputs!$H$6:$H$9)),Inputs!$B$12),-Inputs!$B$12),NORM.INV(RAND(),LOOKUP(U4765,Inputs!$J$6:$J$9,Inputs!$G$6:$G$9),LOOKUP(U4765,Inputs!$J$6:$J$9,Inputs!$H$6:$H$9))),0),"" )</f>
        <v/>
      </c>
      <c r="L4765" s="26">
        <f>IF($A4765&lt;=Inputs!$B$13,IF(7&lt;=Inputs!$B$8,IF(Inputs!$B$12&gt;0,MAX(MIN(NORM.INV(RAND(),LOOKUP(V4765,Inputs!$J$6:$J$9,Inputs!$G$6:$G$9),LOOKUP(V4765,Inputs!$J$6:$J$9,Inputs!$H$6:$H$9)),Inputs!$B$12),-Inputs!$B$12),NORM.INV(RAND(),LOOKUP(V4765,Inputs!$J$6:$J$9,Inputs!$G$6:$G$9),LOOKUP(V4765,Inputs!$J$6:$J$9,Inputs!$H$6:$H$9))),0),"" )</f>
        <v/>
      </c>
      <c r="M4765" s="26">
        <f>IF($A4765&lt;=Inputs!$B$13,IF(8&lt;=Inputs!$B$8,IF(Inputs!$B$12&gt;0,MAX(MIN(NORM.INV(RAND(),LOOKUP(W4765,Inputs!$J$6:$J$9,Inputs!$G$6:$G$9),LOOKUP(W4765,Inputs!$J$6:$J$9,Inputs!$H$6:$H$9)),Inputs!$B$12),-Inputs!$B$12),NORM.INV(RAND(),LOOKUP(W4765,Inputs!$J$6:$J$9,Inputs!$G$6:$G$9),LOOKUP(W4765,Inputs!$J$6:$J$9,Inputs!$H$6:$H$9))),0),"" )</f>
        <v/>
      </c>
      <c r="N4765" s="26">
        <f>IF($A4765&lt;=Inputs!$B$13,IF(9&lt;=Inputs!$B$8,IF(Inputs!$B$12&gt;0,MAX(MIN(NORM.INV(RAND(),LOOKUP(X4765,Inputs!$J$6:$J$9,Inputs!$G$6:$G$9),LOOKUP(X4765,Inputs!$J$6:$J$9,Inputs!$H$6:$H$9)),Inputs!$B$12),-Inputs!$B$12),NORM.INV(RAND(),LOOKUP(X4765,Inputs!$J$6:$J$9,Inputs!$G$6:$G$9),LOOKUP(X4765,Inputs!$J$6:$J$9,Inputs!$H$6:$H$9))),0),"" )</f>
        <v/>
      </c>
      <c r="O4765" s="26">
        <f>IF($A4765&lt;=Inputs!$B$13,IF(10&lt;=Inputs!$B$8,IF(Inputs!$B$12&gt;0,MAX(MIN(NORM.INV(RAND(),LOOKUP(Y4765,Inputs!$J$6:$J$9,Inputs!$G$6:$G$9),LOOKUP(Y4765,Inputs!$J$6:$J$9,Inputs!$H$6:$H$9)),Inputs!$B$12),-Inputs!$B$12),NORM.INV(RAND(),LOOKUP(Y4765,Inputs!$J$6:$J$9,Inputs!$G$6:$G$9),LOOKUP(Y4765,Inputs!$J$6:$J$9,Inputs!$H$6:$H$9))),0),"" )</f>
        <v/>
      </c>
      <c r="P4765" s="31">
        <f>IF($A4765&lt;=Inputs!$B$13,RAND(),"")</f>
        <v/>
      </c>
      <c r="Q4765" s="31">
        <f>IF($A4765&lt;=Inputs!$B$13,RAND(),"")</f>
        <v/>
      </c>
      <c r="R4765" s="31">
        <f>IF($A4765&lt;=Inputs!$B$13,RAND(),"")</f>
        <v/>
      </c>
      <c r="S4765" s="31">
        <f>IF($A4765&lt;=Inputs!$B$13,RAND(),"")</f>
        <v/>
      </c>
      <c r="T4765" s="31">
        <f>IF($A4765&lt;=Inputs!$B$13,RAND(),"")</f>
        <v/>
      </c>
      <c r="U4765" s="31">
        <f>IF($A4765&lt;=Inputs!$B$13,RAND(),"")</f>
        <v/>
      </c>
      <c r="V4765" s="31">
        <f>IF($A4765&lt;=Inputs!$B$13,RAND(),"")</f>
        <v/>
      </c>
      <c r="W4765" s="31">
        <f>IF($A4765&lt;=Inputs!$B$13,RAND(),"")</f>
        <v/>
      </c>
      <c r="X4765" s="31">
        <f>IF($A4765&lt;=Inputs!$B$13,RAND(),"")</f>
        <v/>
      </c>
      <c r="Y4765" s="31">
        <f>IF($A4765&lt;=Inputs!$B$13,RAND(),"")</f>
        <v/>
      </c>
    </row>
    <row r="4766">
      <c r="A4766" t="n">
        <v>4761</v>
      </c>
      <c r="B4766" s="26">
        <f>IF($A4766&lt;=Inputs!$B$13,IF(Inputs!$B$8&gt;0,SUM(F4766:O4766)/Inputs!$B$8,0),"")</f>
        <v/>
      </c>
      <c r="C4766" s="27">
        <f>IF($A4766&lt;=Inputs!$B$13,B4766/100,"")</f>
        <v/>
      </c>
      <c r="D4766" s="28">
        <f>IF($A4766&lt;=Inputs!$B$13,C4766*Inputs!$B$7,"")</f>
        <v/>
      </c>
      <c r="E4766" s="29">
        <f>IF($A4766&lt;=Inputs!$B$13,IF(D4766&gt;0,1,0),"")</f>
        <v/>
      </c>
      <c r="F4766" s="26">
        <f>IF($A4766&lt;=Inputs!$B$13,IF(1&lt;=Inputs!$B$8,IF(Inputs!$B$12&gt;0,MAX(MIN(NORM.INV(RAND(),LOOKUP(P4766,Inputs!$J$6:$J$9,Inputs!$G$6:$G$9),LOOKUP(P4766,Inputs!$J$6:$J$9,Inputs!$H$6:$H$9)),Inputs!$B$12),-Inputs!$B$12),NORM.INV(RAND(),LOOKUP(P4766,Inputs!$J$6:$J$9,Inputs!$G$6:$G$9),LOOKUP(P4766,Inputs!$J$6:$J$9,Inputs!$H$6:$H$9))),0),"" )</f>
        <v/>
      </c>
      <c r="G4766" s="26">
        <f>IF($A4766&lt;=Inputs!$B$13,IF(2&lt;=Inputs!$B$8,IF(Inputs!$B$12&gt;0,MAX(MIN(NORM.INV(RAND(),LOOKUP(Q4766,Inputs!$J$6:$J$9,Inputs!$G$6:$G$9),LOOKUP(Q4766,Inputs!$J$6:$J$9,Inputs!$H$6:$H$9)),Inputs!$B$12),-Inputs!$B$12),NORM.INV(RAND(),LOOKUP(Q4766,Inputs!$J$6:$J$9,Inputs!$G$6:$G$9),LOOKUP(Q4766,Inputs!$J$6:$J$9,Inputs!$H$6:$H$9))),0),"" )</f>
        <v/>
      </c>
      <c r="H4766" s="26">
        <f>IF($A4766&lt;=Inputs!$B$13,IF(3&lt;=Inputs!$B$8,IF(Inputs!$B$12&gt;0,MAX(MIN(NORM.INV(RAND(),LOOKUP(R4766,Inputs!$J$6:$J$9,Inputs!$G$6:$G$9),LOOKUP(R4766,Inputs!$J$6:$J$9,Inputs!$H$6:$H$9)),Inputs!$B$12),-Inputs!$B$12),NORM.INV(RAND(),LOOKUP(R4766,Inputs!$J$6:$J$9,Inputs!$G$6:$G$9),LOOKUP(R4766,Inputs!$J$6:$J$9,Inputs!$H$6:$H$9))),0),"" )</f>
        <v/>
      </c>
      <c r="I4766" s="26">
        <f>IF($A4766&lt;=Inputs!$B$13,IF(4&lt;=Inputs!$B$8,IF(Inputs!$B$12&gt;0,MAX(MIN(NORM.INV(RAND(),LOOKUP(S4766,Inputs!$J$6:$J$9,Inputs!$G$6:$G$9),LOOKUP(S4766,Inputs!$J$6:$J$9,Inputs!$H$6:$H$9)),Inputs!$B$12),-Inputs!$B$12),NORM.INV(RAND(),LOOKUP(S4766,Inputs!$J$6:$J$9,Inputs!$G$6:$G$9),LOOKUP(S4766,Inputs!$J$6:$J$9,Inputs!$H$6:$H$9))),0),"" )</f>
        <v/>
      </c>
      <c r="J4766" s="26">
        <f>IF($A4766&lt;=Inputs!$B$13,IF(5&lt;=Inputs!$B$8,IF(Inputs!$B$12&gt;0,MAX(MIN(NORM.INV(RAND(),LOOKUP(T4766,Inputs!$J$6:$J$9,Inputs!$G$6:$G$9),LOOKUP(T4766,Inputs!$J$6:$J$9,Inputs!$H$6:$H$9)),Inputs!$B$12),-Inputs!$B$12),NORM.INV(RAND(),LOOKUP(T4766,Inputs!$J$6:$J$9,Inputs!$G$6:$G$9),LOOKUP(T4766,Inputs!$J$6:$J$9,Inputs!$H$6:$H$9))),0),"" )</f>
        <v/>
      </c>
      <c r="K4766" s="26">
        <f>IF($A4766&lt;=Inputs!$B$13,IF(6&lt;=Inputs!$B$8,IF(Inputs!$B$12&gt;0,MAX(MIN(NORM.INV(RAND(),LOOKUP(U4766,Inputs!$J$6:$J$9,Inputs!$G$6:$G$9),LOOKUP(U4766,Inputs!$J$6:$J$9,Inputs!$H$6:$H$9)),Inputs!$B$12),-Inputs!$B$12),NORM.INV(RAND(),LOOKUP(U4766,Inputs!$J$6:$J$9,Inputs!$G$6:$G$9),LOOKUP(U4766,Inputs!$J$6:$J$9,Inputs!$H$6:$H$9))),0),"" )</f>
        <v/>
      </c>
      <c r="L4766" s="26">
        <f>IF($A4766&lt;=Inputs!$B$13,IF(7&lt;=Inputs!$B$8,IF(Inputs!$B$12&gt;0,MAX(MIN(NORM.INV(RAND(),LOOKUP(V4766,Inputs!$J$6:$J$9,Inputs!$G$6:$G$9),LOOKUP(V4766,Inputs!$J$6:$J$9,Inputs!$H$6:$H$9)),Inputs!$B$12),-Inputs!$B$12),NORM.INV(RAND(),LOOKUP(V4766,Inputs!$J$6:$J$9,Inputs!$G$6:$G$9),LOOKUP(V4766,Inputs!$J$6:$J$9,Inputs!$H$6:$H$9))),0),"" )</f>
        <v/>
      </c>
      <c r="M4766" s="26">
        <f>IF($A4766&lt;=Inputs!$B$13,IF(8&lt;=Inputs!$B$8,IF(Inputs!$B$12&gt;0,MAX(MIN(NORM.INV(RAND(),LOOKUP(W4766,Inputs!$J$6:$J$9,Inputs!$G$6:$G$9),LOOKUP(W4766,Inputs!$J$6:$J$9,Inputs!$H$6:$H$9)),Inputs!$B$12),-Inputs!$B$12),NORM.INV(RAND(),LOOKUP(W4766,Inputs!$J$6:$J$9,Inputs!$G$6:$G$9),LOOKUP(W4766,Inputs!$J$6:$J$9,Inputs!$H$6:$H$9))),0),"" )</f>
        <v/>
      </c>
      <c r="N4766" s="26">
        <f>IF($A4766&lt;=Inputs!$B$13,IF(9&lt;=Inputs!$B$8,IF(Inputs!$B$12&gt;0,MAX(MIN(NORM.INV(RAND(),LOOKUP(X4766,Inputs!$J$6:$J$9,Inputs!$G$6:$G$9),LOOKUP(X4766,Inputs!$J$6:$J$9,Inputs!$H$6:$H$9)),Inputs!$B$12),-Inputs!$B$12),NORM.INV(RAND(),LOOKUP(X4766,Inputs!$J$6:$J$9,Inputs!$G$6:$G$9),LOOKUP(X4766,Inputs!$J$6:$J$9,Inputs!$H$6:$H$9))),0),"" )</f>
        <v/>
      </c>
      <c r="O4766" s="26">
        <f>IF($A4766&lt;=Inputs!$B$13,IF(10&lt;=Inputs!$B$8,IF(Inputs!$B$12&gt;0,MAX(MIN(NORM.INV(RAND(),LOOKUP(Y4766,Inputs!$J$6:$J$9,Inputs!$G$6:$G$9),LOOKUP(Y4766,Inputs!$J$6:$J$9,Inputs!$H$6:$H$9)),Inputs!$B$12),-Inputs!$B$12),NORM.INV(RAND(),LOOKUP(Y4766,Inputs!$J$6:$J$9,Inputs!$G$6:$G$9),LOOKUP(Y4766,Inputs!$J$6:$J$9,Inputs!$H$6:$H$9))),0),"" )</f>
        <v/>
      </c>
      <c r="P4766" s="31">
        <f>IF($A4766&lt;=Inputs!$B$13,RAND(),"")</f>
        <v/>
      </c>
      <c r="Q4766" s="31">
        <f>IF($A4766&lt;=Inputs!$B$13,RAND(),"")</f>
        <v/>
      </c>
      <c r="R4766" s="31">
        <f>IF($A4766&lt;=Inputs!$B$13,RAND(),"")</f>
        <v/>
      </c>
      <c r="S4766" s="31">
        <f>IF($A4766&lt;=Inputs!$B$13,RAND(),"")</f>
        <v/>
      </c>
      <c r="T4766" s="31">
        <f>IF($A4766&lt;=Inputs!$B$13,RAND(),"")</f>
        <v/>
      </c>
      <c r="U4766" s="31">
        <f>IF($A4766&lt;=Inputs!$B$13,RAND(),"")</f>
        <v/>
      </c>
      <c r="V4766" s="31">
        <f>IF($A4766&lt;=Inputs!$B$13,RAND(),"")</f>
        <v/>
      </c>
      <c r="W4766" s="31">
        <f>IF($A4766&lt;=Inputs!$B$13,RAND(),"")</f>
        <v/>
      </c>
      <c r="X4766" s="31">
        <f>IF($A4766&lt;=Inputs!$B$13,RAND(),"")</f>
        <v/>
      </c>
      <c r="Y4766" s="31">
        <f>IF($A4766&lt;=Inputs!$B$13,RAND(),"")</f>
        <v/>
      </c>
    </row>
    <row r="4767">
      <c r="A4767" t="n">
        <v>4762</v>
      </c>
      <c r="B4767" s="26">
        <f>IF($A4767&lt;=Inputs!$B$13,IF(Inputs!$B$8&gt;0,SUM(F4767:O4767)/Inputs!$B$8,0),"")</f>
        <v/>
      </c>
      <c r="C4767" s="27">
        <f>IF($A4767&lt;=Inputs!$B$13,B4767/100,"")</f>
        <v/>
      </c>
      <c r="D4767" s="28">
        <f>IF($A4767&lt;=Inputs!$B$13,C4767*Inputs!$B$7,"")</f>
        <v/>
      </c>
      <c r="E4767" s="29">
        <f>IF($A4767&lt;=Inputs!$B$13,IF(D4767&gt;0,1,0),"")</f>
        <v/>
      </c>
      <c r="F4767" s="26">
        <f>IF($A4767&lt;=Inputs!$B$13,IF(1&lt;=Inputs!$B$8,IF(Inputs!$B$12&gt;0,MAX(MIN(NORM.INV(RAND(),LOOKUP(P4767,Inputs!$J$6:$J$9,Inputs!$G$6:$G$9),LOOKUP(P4767,Inputs!$J$6:$J$9,Inputs!$H$6:$H$9)),Inputs!$B$12),-Inputs!$B$12),NORM.INV(RAND(),LOOKUP(P4767,Inputs!$J$6:$J$9,Inputs!$G$6:$G$9),LOOKUP(P4767,Inputs!$J$6:$J$9,Inputs!$H$6:$H$9))),0),"" )</f>
        <v/>
      </c>
      <c r="G4767" s="26">
        <f>IF($A4767&lt;=Inputs!$B$13,IF(2&lt;=Inputs!$B$8,IF(Inputs!$B$12&gt;0,MAX(MIN(NORM.INV(RAND(),LOOKUP(Q4767,Inputs!$J$6:$J$9,Inputs!$G$6:$G$9),LOOKUP(Q4767,Inputs!$J$6:$J$9,Inputs!$H$6:$H$9)),Inputs!$B$12),-Inputs!$B$12),NORM.INV(RAND(),LOOKUP(Q4767,Inputs!$J$6:$J$9,Inputs!$G$6:$G$9),LOOKUP(Q4767,Inputs!$J$6:$J$9,Inputs!$H$6:$H$9))),0),"" )</f>
        <v/>
      </c>
      <c r="H4767" s="26">
        <f>IF($A4767&lt;=Inputs!$B$13,IF(3&lt;=Inputs!$B$8,IF(Inputs!$B$12&gt;0,MAX(MIN(NORM.INV(RAND(),LOOKUP(R4767,Inputs!$J$6:$J$9,Inputs!$G$6:$G$9),LOOKUP(R4767,Inputs!$J$6:$J$9,Inputs!$H$6:$H$9)),Inputs!$B$12),-Inputs!$B$12),NORM.INV(RAND(),LOOKUP(R4767,Inputs!$J$6:$J$9,Inputs!$G$6:$G$9),LOOKUP(R4767,Inputs!$J$6:$J$9,Inputs!$H$6:$H$9))),0),"" )</f>
        <v/>
      </c>
      <c r="I4767" s="26">
        <f>IF($A4767&lt;=Inputs!$B$13,IF(4&lt;=Inputs!$B$8,IF(Inputs!$B$12&gt;0,MAX(MIN(NORM.INV(RAND(),LOOKUP(S4767,Inputs!$J$6:$J$9,Inputs!$G$6:$G$9),LOOKUP(S4767,Inputs!$J$6:$J$9,Inputs!$H$6:$H$9)),Inputs!$B$12),-Inputs!$B$12),NORM.INV(RAND(),LOOKUP(S4767,Inputs!$J$6:$J$9,Inputs!$G$6:$G$9),LOOKUP(S4767,Inputs!$J$6:$J$9,Inputs!$H$6:$H$9))),0),"" )</f>
        <v/>
      </c>
      <c r="J4767" s="26">
        <f>IF($A4767&lt;=Inputs!$B$13,IF(5&lt;=Inputs!$B$8,IF(Inputs!$B$12&gt;0,MAX(MIN(NORM.INV(RAND(),LOOKUP(T4767,Inputs!$J$6:$J$9,Inputs!$G$6:$G$9),LOOKUP(T4767,Inputs!$J$6:$J$9,Inputs!$H$6:$H$9)),Inputs!$B$12),-Inputs!$B$12),NORM.INV(RAND(),LOOKUP(T4767,Inputs!$J$6:$J$9,Inputs!$G$6:$G$9),LOOKUP(T4767,Inputs!$J$6:$J$9,Inputs!$H$6:$H$9))),0),"" )</f>
        <v/>
      </c>
      <c r="K4767" s="26">
        <f>IF($A4767&lt;=Inputs!$B$13,IF(6&lt;=Inputs!$B$8,IF(Inputs!$B$12&gt;0,MAX(MIN(NORM.INV(RAND(),LOOKUP(U4767,Inputs!$J$6:$J$9,Inputs!$G$6:$G$9),LOOKUP(U4767,Inputs!$J$6:$J$9,Inputs!$H$6:$H$9)),Inputs!$B$12),-Inputs!$B$12),NORM.INV(RAND(),LOOKUP(U4767,Inputs!$J$6:$J$9,Inputs!$G$6:$G$9),LOOKUP(U4767,Inputs!$J$6:$J$9,Inputs!$H$6:$H$9))),0),"" )</f>
        <v/>
      </c>
      <c r="L4767" s="26">
        <f>IF($A4767&lt;=Inputs!$B$13,IF(7&lt;=Inputs!$B$8,IF(Inputs!$B$12&gt;0,MAX(MIN(NORM.INV(RAND(),LOOKUP(V4767,Inputs!$J$6:$J$9,Inputs!$G$6:$G$9),LOOKUP(V4767,Inputs!$J$6:$J$9,Inputs!$H$6:$H$9)),Inputs!$B$12),-Inputs!$B$12),NORM.INV(RAND(),LOOKUP(V4767,Inputs!$J$6:$J$9,Inputs!$G$6:$G$9),LOOKUP(V4767,Inputs!$J$6:$J$9,Inputs!$H$6:$H$9))),0),"" )</f>
        <v/>
      </c>
      <c r="M4767" s="26">
        <f>IF($A4767&lt;=Inputs!$B$13,IF(8&lt;=Inputs!$B$8,IF(Inputs!$B$12&gt;0,MAX(MIN(NORM.INV(RAND(),LOOKUP(W4767,Inputs!$J$6:$J$9,Inputs!$G$6:$G$9),LOOKUP(W4767,Inputs!$J$6:$J$9,Inputs!$H$6:$H$9)),Inputs!$B$12),-Inputs!$B$12),NORM.INV(RAND(),LOOKUP(W4767,Inputs!$J$6:$J$9,Inputs!$G$6:$G$9),LOOKUP(W4767,Inputs!$J$6:$J$9,Inputs!$H$6:$H$9))),0),"" )</f>
        <v/>
      </c>
      <c r="N4767" s="26">
        <f>IF($A4767&lt;=Inputs!$B$13,IF(9&lt;=Inputs!$B$8,IF(Inputs!$B$12&gt;0,MAX(MIN(NORM.INV(RAND(),LOOKUP(X4767,Inputs!$J$6:$J$9,Inputs!$G$6:$G$9),LOOKUP(X4767,Inputs!$J$6:$J$9,Inputs!$H$6:$H$9)),Inputs!$B$12),-Inputs!$B$12),NORM.INV(RAND(),LOOKUP(X4767,Inputs!$J$6:$J$9,Inputs!$G$6:$G$9),LOOKUP(X4767,Inputs!$J$6:$J$9,Inputs!$H$6:$H$9))),0),"" )</f>
        <v/>
      </c>
      <c r="O4767" s="26">
        <f>IF($A4767&lt;=Inputs!$B$13,IF(10&lt;=Inputs!$B$8,IF(Inputs!$B$12&gt;0,MAX(MIN(NORM.INV(RAND(),LOOKUP(Y4767,Inputs!$J$6:$J$9,Inputs!$G$6:$G$9),LOOKUP(Y4767,Inputs!$J$6:$J$9,Inputs!$H$6:$H$9)),Inputs!$B$12),-Inputs!$B$12),NORM.INV(RAND(),LOOKUP(Y4767,Inputs!$J$6:$J$9,Inputs!$G$6:$G$9),LOOKUP(Y4767,Inputs!$J$6:$J$9,Inputs!$H$6:$H$9))),0),"" )</f>
        <v/>
      </c>
      <c r="P4767" s="31">
        <f>IF($A4767&lt;=Inputs!$B$13,RAND(),"")</f>
        <v/>
      </c>
      <c r="Q4767" s="31">
        <f>IF($A4767&lt;=Inputs!$B$13,RAND(),"")</f>
        <v/>
      </c>
      <c r="R4767" s="31">
        <f>IF($A4767&lt;=Inputs!$B$13,RAND(),"")</f>
        <v/>
      </c>
      <c r="S4767" s="31">
        <f>IF($A4767&lt;=Inputs!$B$13,RAND(),"")</f>
        <v/>
      </c>
      <c r="T4767" s="31">
        <f>IF($A4767&lt;=Inputs!$B$13,RAND(),"")</f>
        <v/>
      </c>
      <c r="U4767" s="31">
        <f>IF($A4767&lt;=Inputs!$B$13,RAND(),"")</f>
        <v/>
      </c>
      <c r="V4767" s="31">
        <f>IF($A4767&lt;=Inputs!$B$13,RAND(),"")</f>
        <v/>
      </c>
      <c r="W4767" s="31">
        <f>IF($A4767&lt;=Inputs!$B$13,RAND(),"")</f>
        <v/>
      </c>
      <c r="X4767" s="31">
        <f>IF($A4767&lt;=Inputs!$B$13,RAND(),"")</f>
        <v/>
      </c>
      <c r="Y4767" s="31">
        <f>IF($A4767&lt;=Inputs!$B$13,RAND(),"")</f>
        <v/>
      </c>
    </row>
    <row r="4768">
      <c r="A4768" t="n">
        <v>4763</v>
      </c>
      <c r="B4768" s="26">
        <f>IF($A4768&lt;=Inputs!$B$13,IF(Inputs!$B$8&gt;0,SUM(F4768:O4768)/Inputs!$B$8,0),"")</f>
        <v/>
      </c>
      <c r="C4768" s="27">
        <f>IF($A4768&lt;=Inputs!$B$13,B4768/100,"")</f>
        <v/>
      </c>
      <c r="D4768" s="28">
        <f>IF($A4768&lt;=Inputs!$B$13,C4768*Inputs!$B$7,"")</f>
        <v/>
      </c>
      <c r="E4768" s="29">
        <f>IF($A4768&lt;=Inputs!$B$13,IF(D4768&gt;0,1,0),"")</f>
        <v/>
      </c>
      <c r="F4768" s="26">
        <f>IF($A4768&lt;=Inputs!$B$13,IF(1&lt;=Inputs!$B$8,IF(Inputs!$B$12&gt;0,MAX(MIN(NORM.INV(RAND(),LOOKUP(P4768,Inputs!$J$6:$J$9,Inputs!$G$6:$G$9),LOOKUP(P4768,Inputs!$J$6:$J$9,Inputs!$H$6:$H$9)),Inputs!$B$12),-Inputs!$B$12),NORM.INV(RAND(),LOOKUP(P4768,Inputs!$J$6:$J$9,Inputs!$G$6:$G$9),LOOKUP(P4768,Inputs!$J$6:$J$9,Inputs!$H$6:$H$9))),0),"" )</f>
        <v/>
      </c>
      <c r="G4768" s="26">
        <f>IF($A4768&lt;=Inputs!$B$13,IF(2&lt;=Inputs!$B$8,IF(Inputs!$B$12&gt;0,MAX(MIN(NORM.INV(RAND(),LOOKUP(Q4768,Inputs!$J$6:$J$9,Inputs!$G$6:$G$9),LOOKUP(Q4768,Inputs!$J$6:$J$9,Inputs!$H$6:$H$9)),Inputs!$B$12),-Inputs!$B$12),NORM.INV(RAND(),LOOKUP(Q4768,Inputs!$J$6:$J$9,Inputs!$G$6:$G$9),LOOKUP(Q4768,Inputs!$J$6:$J$9,Inputs!$H$6:$H$9))),0),"" )</f>
        <v/>
      </c>
      <c r="H4768" s="26">
        <f>IF($A4768&lt;=Inputs!$B$13,IF(3&lt;=Inputs!$B$8,IF(Inputs!$B$12&gt;0,MAX(MIN(NORM.INV(RAND(),LOOKUP(R4768,Inputs!$J$6:$J$9,Inputs!$G$6:$G$9),LOOKUP(R4768,Inputs!$J$6:$J$9,Inputs!$H$6:$H$9)),Inputs!$B$12),-Inputs!$B$12),NORM.INV(RAND(),LOOKUP(R4768,Inputs!$J$6:$J$9,Inputs!$G$6:$G$9),LOOKUP(R4768,Inputs!$J$6:$J$9,Inputs!$H$6:$H$9))),0),"" )</f>
        <v/>
      </c>
      <c r="I4768" s="26">
        <f>IF($A4768&lt;=Inputs!$B$13,IF(4&lt;=Inputs!$B$8,IF(Inputs!$B$12&gt;0,MAX(MIN(NORM.INV(RAND(),LOOKUP(S4768,Inputs!$J$6:$J$9,Inputs!$G$6:$G$9),LOOKUP(S4768,Inputs!$J$6:$J$9,Inputs!$H$6:$H$9)),Inputs!$B$12),-Inputs!$B$12),NORM.INV(RAND(),LOOKUP(S4768,Inputs!$J$6:$J$9,Inputs!$G$6:$G$9),LOOKUP(S4768,Inputs!$J$6:$J$9,Inputs!$H$6:$H$9))),0),"" )</f>
        <v/>
      </c>
      <c r="J4768" s="26">
        <f>IF($A4768&lt;=Inputs!$B$13,IF(5&lt;=Inputs!$B$8,IF(Inputs!$B$12&gt;0,MAX(MIN(NORM.INV(RAND(),LOOKUP(T4768,Inputs!$J$6:$J$9,Inputs!$G$6:$G$9),LOOKUP(T4768,Inputs!$J$6:$J$9,Inputs!$H$6:$H$9)),Inputs!$B$12),-Inputs!$B$12),NORM.INV(RAND(),LOOKUP(T4768,Inputs!$J$6:$J$9,Inputs!$G$6:$G$9),LOOKUP(T4768,Inputs!$J$6:$J$9,Inputs!$H$6:$H$9))),0),"" )</f>
        <v/>
      </c>
      <c r="K4768" s="26">
        <f>IF($A4768&lt;=Inputs!$B$13,IF(6&lt;=Inputs!$B$8,IF(Inputs!$B$12&gt;0,MAX(MIN(NORM.INV(RAND(),LOOKUP(U4768,Inputs!$J$6:$J$9,Inputs!$G$6:$G$9),LOOKUP(U4768,Inputs!$J$6:$J$9,Inputs!$H$6:$H$9)),Inputs!$B$12),-Inputs!$B$12),NORM.INV(RAND(),LOOKUP(U4768,Inputs!$J$6:$J$9,Inputs!$G$6:$G$9),LOOKUP(U4768,Inputs!$J$6:$J$9,Inputs!$H$6:$H$9))),0),"" )</f>
        <v/>
      </c>
      <c r="L4768" s="26">
        <f>IF($A4768&lt;=Inputs!$B$13,IF(7&lt;=Inputs!$B$8,IF(Inputs!$B$12&gt;0,MAX(MIN(NORM.INV(RAND(),LOOKUP(V4768,Inputs!$J$6:$J$9,Inputs!$G$6:$G$9),LOOKUP(V4768,Inputs!$J$6:$J$9,Inputs!$H$6:$H$9)),Inputs!$B$12),-Inputs!$B$12),NORM.INV(RAND(),LOOKUP(V4768,Inputs!$J$6:$J$9,Inputs!$G$6:$G$9),LOOKUP(V4768,Inputs!$J$6:$J$9,Inputs!$H$6:$H$9))),0),"" )</f>
        <v/>
      </c>
      <c r="M4768" s="26">
        <f>IF($A4768&lt;=Inputs!$B$13,IF(8&lt;=Inputs!$B$8,IF(Inputs!$B$12&gt;0,MAX(MIN(NORM.INV(RAND(),LOOKUP(W4768,Inputs!$J$6:$J$9,Inputs!$G$6:$G$9),LOOKUP(W4768,Inputs!$J$6:$J$9,Inputs!$H$6:$H$9)),Inputs!$B$12),-Inputs!$B$12),NORM.INV(RAND(),LOOKUP(W4768,Inputs!$J$6:$J$9,Inputs!$G$6:$G$9),LOOKUP(W4768,Inputs!$J$6:$J$9,Inputs!$H$6:$H$9))),0),"" )</f>
        <v/>
      </c>
      <c r="N4768" s="26">
        <f>IF($A4768&lt;=Inputs!$B$13,IF(9&lt;=Inputs!$B$8,IF(Inputs!$B$12&gt;0,MAX(MIN(NORM.INV(RAND(),LOOKUP(X4768,Inputs!$J$6:$J$9,Inputs!$G$6:$G$9),LOOKUP(X4768,Inputs!$J$6:$J$9,Inputs!$H$6:$H$9)),Inputs!$B$12),-Inputs!$B$12),NORM.INV(RAND(),LOOKUP(X4768,Inputs!$J$6:$J$9,Inputs!$G$6:$G$9),LOOKUP(X4768,Inputs!$J$6:$J$9,Inputs!$H$6:$H$9))),0),"" )</f>
        <v/>
      </c>
      <c r="O4768" s="26">
        <f>IF($A4768&lt;=Inputs!$B$13,IF(10&lt;=Inputs!$B$8,IF(Inputs!$B$12&gt;0,MAX(MIN(NORM.INV(RAND(),LOOKUP(Y4768,Inputs!$J$6:$J$9,Inputs!$G$6:$G$9),LOOKUP(Y4768,Inputs!$J$6:$J$9,Inputs!$H$6:$H$9)),Inputs!$B$12),-Inputs!$B$12),NORM.INV(RAND(),LOOKUP(Y4768,Inputs!$J$6:$J$9,Inputs!$G$6:$G$9),LOOKUP(Y4768,Inputs!$J$6:$J$9,Inputs!$H$6:$H$9))),0),"" )</f>
        <v/>
      </c>
      <c r="P4768" s="31">
        <f>IF($A4768&lt;=Inputs!$B$13,RAND(),"")</f>
        <v/>
      </c>
      <c r="Q4768" s="31">
        <f>IF($A4768&lt;=Inputs!$B$13,RAND(),"")</f>
        <v/>
      </c>
      <c r="R4768" s="31">
        <f>IF($A4768&lt;=Inputs!$B$13,RAND(),"")</f>
        <v/>
      </c>
      <c r="S4768" s="31">
        <f>IF($A4768&lt;=Inputs!$B$13,RAND(),"")</f>
        <v/>
      </c>
      <c r="T4768" s="31">
        <f>IF($A4768&lt;=Inputs!$B$13,RAND(),"")</f>
        <v/>
      </c>
      <c r="U4768" s="31">
        <f>IF($A4768&lt;=Inputs!$B$13,RAND(),"")</f>
        <v/>
      </c>
      <c r="V4768" s="31">
        <f>IF($A4768&lt;=Inputs!$B$13,RAND(),"")</f>
        <v/>
      </c>
      <c r="W4768" s="31">
        <f>IF($A4768&lt;=Inputs!$B$13,RAND(),"")</f>
        <v/>
      </c>
      <c r="X4768" s="31">
        <f>IF($A4768&lt;=Inputs!$B$13,RAND(),"")</f>
        <v/>
      </c>
      <c r="Y4768" s="31">
        <f>IF($A4768&lt;=Inputs!$B$13,RAND(),"")</f>
        <v/>
      </c>
    </row>
    <row r="4769">
      <c r="A4769" t="n">
        <v>4764</v>
      </c>
      <c r="B4769" s="26">
        <f>IF($A4769&lt;=Inputs!$B$13,IF(Inputs!$B$8&gt;0,SUM(F4769:O4769)/Inputs!$B$8,0),"")</f>
        <v/>
      </c>
      <c r="C4769" s="27">
        <f>IF($A4769&lt;=Inputs!$B$13,B4769/100,"")</f>
        <v/>
      </c>
      <c r="D4769" s="28">
        <f>IF($A4769&lt;=Inputs!$B$13,C4769*Inputs!$B$7,"")</f>
        <v/>
      </c>
      <c r="E4769" s="29">
        <f>IF($A4769&lt;=Inputs!$B$13,IF(D4769&gt;0,1,0),"")</f>
        <v/>
      </c>
      <c r="F4769" s="26">
        <f>IF($A4769&lt;=Inputs!$B$13,IF(1&lt;=Inputs!$B$8,IF(Inputs!$B$12&gt;0,MAX(MIN(NORM.INV(RAND(),LOOKUP(P4769,Inputs!$J$6:$J$9,Inputs!$G$6:$G$9),LOOKUP(P4769,Inputs!$J$6:$J$9,Inputs!$H$6:$H$9)),Inputs!$B$12),-Inputs!$B$12),NORM.INV(RAND(),LOOKUP(P4769,Inputs!$J$6:$J$9,Inputs!$G$6:$G$9),LOOKUP(P4769,Inputs!$J$6:$J$9,Inputs!$H$6:$H$9))),0),"" )</f>
        <v/>
      </c>
      <c r="G4769" s="26">
        <f>IF($A4769&lt;=Inputs!$B$13,IF(2&lt;=Inputs!$B$8,IF(Inputs!$B$12&gt;0,MAX(MIN(NORM.INV(RAND(),LOOKUP(Q4769,Inputs!$J$6:$J$9,Inputs!$G$6:$G$9),LOOKUP(Q4769,Inputs!$J$6:$J$9,Inputs!$H$6:$H$9)),Inputs!$B$12),-Inputs!$B$12),NORM.INV(RAND(),LOOKUP(Q4769,Inputs!$J$6:$J$9,Inputs!$G$6:$G$9),LOOKUP(Q4769,Inputs!$J$6:$J$9,Inputs!$H$6:$H$9))),0),"" )</f>
        <v/>
      </c>
      <c r="H4769" s="26">
        <f>IF($A4769&lt;=Inputs!$B$13,IF(3&lt;=Inputs!$B$8,IF(Inputs!$B$12&gt;0,MAX(MIN(NORM.INV(RAND(),LOOKUP(R4769,Inputs!$J$6:$J$9,Inputs!$G$6:$G$9),LOOKUP(R4769,Inputs!$J$6:$J$9,Inputs!$H$6:$H$9)),Inputs!$B$12),-Inputs!$B$12),NORM.INV(RAND(),LOOKUP(R4769,Inputs!$J$6:$J$9,Inputs!$G$6:$G$9),LOOKUP(R4769,Inputs!$J$6:$J$9,Inputs!$H$6:$H$9))),0),"" )</f>
        <v/>
      </c>
      <c r="I4769" s="26">
        <f>IF($A4769&lt;=Inputs!$B$13,IF(4&lt;=Inputs!$B$8,IF(Inputs!$B$12&gt;0,MAX(MIN(NORM.INV(RAND(),LOOKUP(S4769,Inputs!$J$6:$J$9,Inputs!$G$6:$G$9),LOOKUP(S4769,Inputs!$J$6:$J$9,Inputs!$H$6:$H$9)),Inputs!$B$12),-Inputs!$B$12),NORM.INV(RAND(),LOOKUP(S4769,Inputs!$J$6:$J$9,Inputs!$G$6:$G$9),LOOKUP(S4769,Inputs!$J$6:$J$9,Inputs!$H$6:$H$9))),0),"" )</f>
        <v/>
      </c>
      <c r="J4769" s="26">
        <f>IF($A4769&lt;=Inputs!$B$13,IF(5&lt;=Inputs!$B$8,IF(Inputs!$B$12&gt;0,MAX(MIN(NORM.INV(RAND(),LOOKUP(T4769,Inputs!$J$6:$J$9,Inputs!$G$6:$G$9),LOOKUP(T4769,Inputs!$J$6:$J$9,Inputs!$H$6:$H$9)),Inputs!$B$12),-Inputs!$B$12),NORM.INV(RAND(),LOOKUP(T4769,Inputs!$J$6:$J$9,Inputs!$G$6:$G$9),LOOKUP(T4769,Inputs!$J$6:$J$9,Inputs!$H$6:$H$9))),0),"" )</f>
        <v/>
      </c>
      <c r="K4769" s="26">
        <f>IF($A4769&lt;=Inputs!$B$13,IF(6&lt;=Inputs!$B$8,IF(Inputs!$B$12&gt;0,MAX(MIN(NORM.INV(RAND(),LOOKUP(U4769,Inputs!$J$6:$J$9,Inputs!$G$6:$G$9),LOOKUP(U4769,Inputs!$J$6:$J$9,Inputs!$H$6:$H$9)),Inputs!$B$12),-Inputs!$B$12),NORM.INV(RAND(),LOOKUP(U4769,Inputs!$J$6:$J$9,Inputs!$G$6:$G$9),LOOKUP(U4769,Inputs!$J$6:$J$9,Inputs!$H$6:$H$9))),0),"" )</f>
        <v/>
      </c>
      <c r="L4769" s="26">
        <f>IF($A4769&lt;=Inputs!$B$13,IF(7&lt;=Inputs!$B$8,IF(Inputs!$B$12&gt;0,MAX(MIN(NORM.INV(RAND(),LOOKUP(V4769,Inputs!$J$6:$J$9,Inputs!$G$6:$G$9),LOOKUP(V4769,Inputs!$J$6:$J$9,Inputs!$H$6:$H$9)),Inputs!$B$12),-Inputs!$B$12),NORM.INV(RAND(),LOOKUP(V4769,Inputs!$J$6:$J$9,Inputs!$G$6:$G$9),LOOKUP(V4769,Inputs!$J$6:$J$9,Inputs!$H$6:$H$9))),0),"" )</f>
        <v/>
      </c>
      <c r="M4769" s="26">
        <f>IF($A4769&lt;=Inputs!$B$13,IF(8&lt;=Inputs!$B$8,IF(Inputs!$B$12&gt;0,MAX(MIN(NORM.INV(RAND(),LOOKUP(W4769,Inputs!$J$6:$J$9,Inputs!$G$6:$G$9),LOOKUP(W4769,Inputs!$J$6:$J$9,Inputs!$H$6:$H$9)),Inputs!$B$12),-Inputs!$B$12),NORM.INV(RAND(),LOOKUP(W4769,Inputs!$J$6:$J$9,Inputs!$G$6:$G$9),LOOKUP(W4769,Inputs!$J$6:$J$9,Inputs!$H$6:$H$9))),0),"" )</f>
        <v/>
      </c>
      <c r="N4769" s="26">
        <f>IF($A4769&lt;=Inputs!$B$13,IF(9&lt;=Inputs!$B$8,IF(Inputs!$B$12&gt;0,MAX(MIN(NORM.INV(RAND(),LOOKUP(X4769,Inputs!$J$6:$J$9,Inputs!$G$6:$G$9),LOOKUP(X4769,Inputs!$J$6:$J$9,Inputs!$H$6:$H$9)),Inputs!$B$12),-Inputs!$B$12),NORM.INV(RAND(),LOOKUP(X4769,Inputs!$J$6:$J$9,Inputs!$G$6:$G$9),LOOKUP(X4769,Inputs!$J$6:$J$9,Inputs!$H$6:$H$9))),0),"" )</f>
        <v/>
      </c>
      <c r="O4769" s="26">
        <f>IF($A4769&lt;=Inputs!$B$13,IF(10&lt;=Inputs!$B$8,IF(Inputs!$B$12&gt;0,MAX(MIN(NORM.INV(RAND(),LOOKUP(Y4769,Inputs!$J$6:$J$9,Inputs!$G$6:$G$9),LOOKUP(Y4769,Inputs!$J$6:$J$9,Inputs!$H$6:$H$9)),Inputs!$B$12),-Inputs!$B$12),NORM.INV(RAND(),LOOKUP(Y4769,Inputs!$J$6:$J$9,Inputs!$G$6:$G$9),LOOKUP(Y4769,Inputs!$J$6:$J$9,Inputs!$H$6:$H$9))),0),"" )</f>
        <v/>
      </c>
      <c r="P4769" s="31">
        <f>IF($A4769&lt;=Inputs!$B$13,RAND(),"")</f>
        <v/>
      </c>
      <c r="Q4769" s="31">
        <f>IF($A4769&lt;=Inputs!$B$13,RAND(),"")</f>
        <v/>
      </c>
      <c r="R4769" s="31">
        <f>IF($A4769&lt;=Inputs!$B$13,RAND(),"")</f>
        <v/>
      </c>
      <c r="S4769" s="31">
        <f>IF($A4769&lt;=Inputs!$B$13,RAND(),"")</f>
        <v/>
      </c>
      <c r="T4769" s="31">
        <f>IF($A4769&lt;=Inputs!$B$13,RAND(),"")</f>
        <v/>
      </c>
      <c r="U4769" s="31">
        <f>IF($A4769&lt;=Inputs!$B$13,RAND(),"")</f>
        <v/>
      </c>
      <c r="V4769" s="31">
        <f>IF($A4769&lt;=Inputs!$B$13,RAND(),"")</f>
        <v/>
      </c>
      <c r="W4769" s="31">
        <f>IF($A4769&lt;=Inputs!$B$13,RAND(),"")</f>
        <v/>
      </c>
      <c r="X4769" s="31">
        <f>IF($A4769&lt;=Inputs!$B$13,RAND(),"")</f>
        <v/>
      </c>
      <c r="Y4769" s="31">
        <f>IF($A4769&lt;=Inputs!$B$13,RAND(),"")</f>
        <v/>
      </c>
    </row>
    <row r="4770">
      <c r="A4770" t="n">
        <v>4765</v>
      </c>
      <c r="B4770" s="26">
        <f>IF($A4770&lt;=Inputs!$B$13,IF(Inputs!$B$8&gt;0,SUM(F4770:O4770)/Inputs!$B$8,0),"")</f>
        <v/>
      </c>
      <c r="C4770" s="27">
        <f>IF($A4770&lt;=Inputs!$B$13,B4770/100,"")</f>
        <v/>
      </c>
      <c r="D4770" s="28">
        <f>IF($A4770&lt;=Inputs!$B$13,C4770*Inputs!$B$7,"")</f>
        <v/>
      </c>
      <c r="E4770" s="29">
        <f>IF($A4770&lt;=Inputs!$B$13,IF(D4770&gt;0,1,0),"")</f>
        <v/>
      </c>
      <c r="F4770" s="26">
        <f>IF($A4770&lt;=Inputs!$B$13,IF(1&lt;=Inputs!$B$8,IF(Inputs!$B$12&gt;0,MAX(MIN(NORM.INV(RAND(),LOOKUP(P4770,Inputs!$J$6:$J$9,Inputs!$G$6:$G$9),LOOKUP(P4770,Inputs!$J$6:$J$9,Inputs!$H$6:$H$9)),Inputs!$B$12),-Inputs!$B$12),NORM.INV(RAND(),LOOKUP(P4770,Inputs!$J$6:$J$9,Inputs!$G$6:$G$9),LOOKUP(P4770,Inputs!$J$6:$J$9,Inputs!$H$6:$H$9))),0),"" )</f>
        <v/>
      </c>
      <c r="G4770" s="26">
        <f>IF($A4770&lt;=Inputs!$B$13,IF(2&lt;=Inputs!$B$8,IF(Inputs!$B$12&gt;0,MAX(MIN(NORM.INV(RAND(),LOOKUP(Q4770,Inputs!$J$6:$J$9,Inputs!$G$6:$G$9),LOOKUP(Q4770,Inputs!$J$6:$J$9,Inputs!$H$6:$H$9)),Inputs!$B$12),-Inputs!$B$12),NORM.INV(RAND(),LOOKUP(Q4770,Inputs!$J$6:$J$9,Inputs!$G$6:$G$9),LOOKUP(Q4770,Inputs!$J$6:$J$9,Inputs!$H$6:$H$9))),0),"" )</f>
        <v/>
      </c>
      <c r="H4770" s="26">
        <f>IF($A4770&lt;=Inputs!$B$13,IF(3&lt;=Inputs!$B$8,IF(Inputs!$B$12&gt;0,MAX(MIN(NORM.INV(RAND(),LOOKUP(R4770,Inputs!$J$6:$J$9,Inputs!$G$6:$G$9),LOOKUP(R4770,Inputs!$J$6:$J$9,Inputs!$H$6:$H$9)),Inputs!$B$12),-Inputs!$B$12),NORM.INV(RAND(),LOOKUP(R4770,Inputs!$J$6:$J$9,Inputs!$G$6:$G$9),LOOKUP(R4770,Inputs!$J$6:$J$9,Inputs!$H$6:$H$9))),0),"" )</f>
        <v/>
      </c>
      <c r="I4770" s="26">
        <f>IF($A4770&lt;=Inputs!$B$13,IF(4&lt;=Inputs!$B$8,IF(Inputs!$B$12&gt;0,MAX(MIN(NORM.INV(RAND(),LOOKUP(S4770,Inputs!$J$6:$J$9,Inputs!$G$6:$G$9),LOOKUP(S4770,Inputs!$J$6:$J$9,Inputs!$H$6:$H$9)),Inputs!$B$12),-Inputs!$B$12),NORM.INV(RAND(),LOOKUP(S4770,Inputs!$J$6:$J$9,Inputs!$G$6:$G$9),LOOKUP(S4770,Inputs!$J$6:$J$9,Inputs!$H$6:$H$9))),0),"" )</f>
        <v/>
      </c>
      <c r="J4770" s="26">
        <f>IF($A4770&lt;=Inputs!$B$13,IF(5&lt;=Inputs!$B$8,IF(Inputs!$B$12&gt;0,MAX(MIN(NORM.INV(RAND(),LOOKUP(T4770,Inputs!$J$6:$J$9,Inputs!$G$6:$G$9),LOOKUP(T4770,Inputs!$J$6:$J$9,Inputs!$H$6:$H$9)),Inputs!$B$12),-Inputs!$B$12),NORM.INV(RAND(),LOOKUP(T4770,Inputs!$J$6:$J$9,Inputs!$G$6:$G$9),LOOKUP(T4770,Inputs!$J$6:$J$9,Inputs!$H$6:$H$9))),0),"" )</f>
        <v/>
      </c>
      <c r="K4770" s="26">
        <f>IF($A4770&lt;=Inputs!$B$13,IF(6&lt;=Inputs!$B$8,IF(Inputs!$B$12&gt;0,MAX(MIN(NORM.INV(RAND(),LOOKUP(U4770,Inputs!$J$6:$J$9,Inputs!$G$6:$G$9),LOOKUP(U4770,Inputs!$J$6:$J$9,Inputs!$H$6:$H$9)),Inputs!$B$12),-Inputs!$B$12),NORM.INV(RAND(),LOOKUP(U4770,Inputs!$J$6:$J$9,Inputs!$G$6:$G$9),LOOKUP(U4770,Inputs!$J$6:$J$9,Inputs!$H$6:$H$9))),0),"" )</f>
        <v/>
      </c>
      <c r="L4770" s="26">
        <f>IF($A4770&lt;=Inputs!$B$13,IF(7&lt;=Inputs!$B$8,IF(Inputs!$B$12&gt;0,MAX(MIN(NORM.INV(RAND(),LOOKUP(V4770,Inputs!$J$6:$J$9,Inputs!$G$6:$G$9),LOOKUP(V4770,Inputs!$J$6:$J$9,Inputs!$H$6:$H$9)),Inputs!$B$12),-Inputs!$B$12),NORM.INV(RAND(),LOOKUP(V4770,Inputs!$J$6:$J$9,Inputs!$G$6:$G$9),LOOKUP(V4770,Inputs!$J$6:$J$9,Inputs!$H$6:$H$9))),0),"" )</f>
        <v/>
      </c>
      <c r="M4770" s="26">
        <f>IF($A4770&lt;=Inputs!$B$13,IF(8&lt;=Inputs!$B$8,IF(Inputs!$B$12&gt;0,MAX(MIN(NORM.INV(RAND(),LOOKUP(W4770,Inputs!$J$6:$J$9,Inputs!$G$6:$G$9),LOOKUP(W4770,Inputs!$J$6:$J$9,Inputs!$H$6:$H$9)),Inputs!$B$12),-Inputs!$B$12),NORM.INV(RAND(),LOOKUP(W4770,Inputs!$J$6:$J$9,Inputs!$G$6:$G$9),LOOKUP(W4770,Inputs!$J$6:$J$9,Inputs!$H$6:$H$9))),0),"" )</f>
        <v/>
      </c>
      <c r="N4770" s="26">
        <f>IF($A4770&lt;=Inputs!$B$13,IF(9&lt;=Inputs!$B$8,IF(Inputs!$B$12&gt;0,MAX(MIN(NORM.INV(RAND(),LOOKUP(X4770,Inputs!$J$6:$J$9,Inputs!$G$6:$G$9),LOOKUP(X4770,Inputs!$J$6:$J$9,Inputs!$H$6:$H$9)),Inputs!$B$12),-Inputs!$B$12),NORM.INV(RAND(),LOOKUP(X4770,Inputs!$J$6:$J$9,Inputs!$G$6:$G$9),LOOKUP(X4770,Inputs!$J$6:$J$9,Inputs!$H$6:$H$9))),0),"" )</f>
        <v/>
      </c>
      <c r="O4770" s="26">
        <f>IF($A4770&lt;=Inputs!$B$13,IF(10&lt;=Inputs!$B$8,IF(Inputs!$B$12&gt;0,MAX(MIN(NORM.INV(RAND(),LOOKUP(Y4770,Inputs!$J$6:$J$9,Inputs!$G$6:$G$9),LOOKUP(Y4770,Inputs!$J$6:$J$9,Inputs!$H$6:$H$9)),Inputs!$B$12),-Inputs!$B$12),NORM.INV(RAND(),LOOKUP(Y4770,Inputs!$J$6:$J$9,Inputs!$G$6:$G$9),LOOKUP(Y4770,Inputs!$J$6:$J$9,Inputs!$H$6:$H$9))),0),"" )</f>
        <v/>
      </c>
      <c r="P4770" s="31">
        <f>IF($A4770&lt;=Inputs!$B$13,RAND(),"")</f>
        <v/>
      </c>
      <c r="Q4770" s="31">
        <f>IF($A4770&lt;=Inputs!$B$13,RAND(),"")</f>
        <v/>
      </c>
      <c r="R4770" s="31">
        <f>IF($A4770&lt;=Inputs!$B$13,RAND(),"")</f>
        <v/>
      </c>
      <c r="S4770" s="31">
        <f>IF($A4770&lt;=Inputs!$B$13,RAND(),"")</f>
        <v/>
      </c>
      <c r="T4770" s="31">
        <f>IF($A4770&lt;=Inputs!$B$13,RAND(),"")</f>
        <v/>
      </c>
      <c r="U4770" s="31">
        <f>IF($A4770&lt;=Inputs!$B$13,RAND(),"")</f>
        <v/>
      </c>
      <c r="V4770" s="31">
        <f>IF($A4770&lt;=Inputs!$B$13,RAND(),"")</f>
        <v/>
      </c>
      <c r="W4770" s="31">
        <f>IF($A4770&lt;=Inputs!$B$13,RAND(),"")</f>
        <v/>
      </c>
      <c r="X4770" s="31">
        <f>IF($A4770&lt;=Inputs!$B$13,RAND(),"")</f>
        <v/>
      </c>
      <c r="Y4770" s="31">
        <f>IF($A4770&lt;=Inputs!$B$13,RAND(),"")</f>
        <v/>
      </c>
    </row>
    <row r="4771">
      <c r="A4771" t="n">
        <v>4766</v>
      </c>
      <c r="B4771" s="26">
        <f>IF($A4771&lt;=Inputs!$B$13,IF(Inputs!$B$8&gt;0,SUM(F4771:O4771)/Inputs!$B$8,0),"")</f>
        <v/>
      </c>
      <c r="C4771" s="27">
        <f>IF($A4771&lt;=Inputs!$B$13,B4771/100,"")</f>
        <v/>
      </c>
      <c r="D4771" s="28">
        <f>IF($A4771&lt;=Inputs!$B$13,C4771*Inputs!$B$7,"")</f>
        <v/>
      </c>
      <c r="E4771" s="29">
        <f>IF($A4771&lt;=Inputs!$B$13,IF(D4771&gt;0,1,0),"")</f>
        <v/>
      </c>
      <c r="F4771" s="26">
        <f>IF($A4771&lt;=Inputs!$B$13,IF(1&lt;=Inputs!$B$8,IF(Inputs!$B$12&gt;0,MAX(MIN(NORM.INV(RAND(),LOOKUP(P4771,Inputs!$J$6:$J$9,Inputs!$G$6:$G$9),LOOKUP(P4771,Inputs!$J$6:$J$9,Inputs!$H$6:$H$9)),Inputs!$B$12),-Inputs!$B$12),NORM.INV(RAND(),LOOKUP(P4771,Inputs!$J$6:$J$9,Inputs!$G$6:$G$9),LOOKUP(P4771,Inputs!$J$6:$J$9,Inputs!$H$6:$H$9))),0),"" )</f>
        <v/>
      </c>
      <c r="G4771" s="26">
        <f>IF($A4771&lt;=Inputs!$B$13,IF(2&lt;=Inputs!$B$8,IF(Inputs!$B$12&gt;0,MAX(MIN(NORM.INV(RAND(),LOOKUP(Q4771,Inputs!$J$6:$J$9,Inputs!$G$6:$G$9),LOOKUP(Q4771,Inputs!$J$6:$J$9,Inputs!$H$6:$H$9)),Inputs!$B$12),-Inputs!$B$12),NORM.INV(RAND(),LOOKUP(Q4771,Inputs!$J$6:$J$9,Inputs!$G$6:$G$9),LOOKUP(Q4771,Inputs!$J$6:$J$9,Inputs!$H$6:$H$9))),0),"" )</f>
        <v/>
      </c>
      <c r="H4771" s="26">
        <f>IF($A4771&lt;=Inputs!$B$13,IF(3&lt;=Inputs!$B$8,IF(Inputs!$B$12&gt;0,MAX(MIN(NORM.INV(RAND(),LOOKUP(R4771,Inputs!$J$6:$J$9,Inputs!$G$6:$G$9),LOOKUP(R4771,Inputs!$J$6:$J$9,Inputs!$H$6:$H$9)),Inputs!$B$12),-Inputs!$B$12),NORM.INV(RAND(),LOOKUP(R4771,Inputs!$J$6:$J$9,Inputs!$G$6:$G$9),LOOKUP(R4771,Inputs!$J$6:$J$9,Inputs!$H$6:$H$9))),0),"" )</f>
        <v/>
      </c>
      <c r="I4771" s="26">
        <f>IF($A4771&lt;=Inputs!$B$13,IF(4&lt;=Inputs!$B$8,IF(Inputs!$B$12&gt;0,MAX(MIN(NORM.INV(RAND(),LOOKUP(S4771,Inputs!$J$6:$J$9,Inputs!$G$6:$G$9),LOOKUP(S4771,Inputs!$J$6:$J$9,Inputs!$H$6:$H$9)),Inputs!$B$12),-Inputs!$B$12),NORM.INV(RAND(),LOOKUP(S4771,Inputs!$J$6:$J$9,Inputs!$G$6:$G$9),LOOKUP(S4771,Inputs!$J$6:$J$9,Inputs!$H$6:$H$9))),0),"" )</f>
        <v/>
      </c>
      <c r="J4771" s="26">
        <f>IF($A4771&lt;=Inputs!$B$13,IF(5&lt;=Inputs!$B$8,IF(Inputs!$B$12&gt;0,MAX(MIN(NORM.INV(RAND(),LOOKUP(T4771,Inputs!$J$6:$J$9,Inputs!$G$6:$G$9),LOOKUP(T4771,Inputs!$J$6:$J$9,Inputs!$H$6:$H$9)),Inputs!$B$12),-Inputs!$B$12),NORM.INV(RAND(),LOOKUP(T4771,Inputs!$J$6:$J$9,Inputs!$G$6:$G$9),LOOKUP(T4771,Inputs!$J$6:$J$9,Inputs!$H$6:$H$9))),0),"" )</f>
        <v/>
      </c>
      <c r="K4771" s="26">
        <f>IF($A4771&lt;=Inputs!$B$13,IF(6&lt;=Inputs!$B$8,IF(Inputs!$B$12&gt;0,MAX(MIN(NORM.INV(RAND(),LOOKUP(U4771,Inputs!$J$6:$J$9,Inputs!$G$6:$G$9),LOOKUP(U4771,Inputs!$J$6:$J$9,Inputs!$H$6:$H$9)),Inputs!$B$12),-Inputs!$B$12),NORM.INV(RAND(),LOOKUP(U4771,Inputs!$J$6:$J$9,Inputs!$G$6:$G$9),LOOKUP(U4771,Inputs!$J$6:$J$9,Inputs!$H$6:$H$9))),0),"" )</f>
        <v/>
      </c>
      <c r="L4771" s="26">
        <f>IF($A4771&lt;=Inputs!$B$13,IF(7&lt;=Inputs!$B$8,IF(Inputs!$B$12&gt;0,MAX(MIN(NORM.INV(RAND(),LOOKUP(V4771,Inputs!$J$6:$J$9,Inputs!$G$6:$G$9),LOOKUP(V4771,Inputs!$J$6:$J$9,Inputs!$H$6:$H$9)),Inputs!$B$12),-Inputs!$B$12),NORM.INV(RAND(),LOOKUP(V4771,Inputs!$J$6:$J$9,Inputs!$G$6:$G$9),LOOKUP(V4771,Inputs!$J$6:$J$9,Inputs!$H$6:$H$9))),0),"" )</f>
        <v/>
      </c>
      <c r="M4771" s="26">
        <f>IF($A4771&lt;=Inputs!$B$13,IF(8&lt;=Inputs!$B$8,IF(Inputs!$B$12&gt;0,MAX(MIN(NORM.INV(RAND(),LOOKUP(W4771,Inputs!$J$6:$J$9,Inputs!$G$6:$G$9),LOOKUP(W4771,Inputs!$J$6:$J$9,Inputs!$H$6:$H$9)),Inputs!$B$12),-Inputs!$B$12),NORM.INV(RAND(),LOOKUP(W4771,Inputs!$J$6:$J$9,Inputs!$G$6:$G$9),LOOKUP(W4771,Inputs!$J$6:$J$9,Inputs!$H$6:$H$9))),0),"" )</f>
        <v/>
      </c>
      <c r="N4771" s="26">
        <f>IF($A4771&lt;=Inputs!$B$13,IF(9&lt;=Inputs!$B$8,IF(Inputs!$B$12&gt;0,MAX(MIN(NORM.INV(RAND(),LOOKUP(X4771,Inputs!$J$6:$J$9,Inputs!$G$6:$G$9),LOOKUP(X4771,Inputs!$J$6:$J$9,Inputs!$H$6:$H$9)),Inputs!$B$12),-Inputs!$B$12),NORM.INV(RAND(),LOOKUP(X4771,Inputs!$J$6:$J$9,Inputs!$G$6:$G$9),LOOKUP(X4771,Inputs!$J$6:$J$9,Inputs!$H$6:$H$9))),0),"" )</f>
        <v/>
      </c>
      <c r="O4771" s="26">
        <f>IF($A4771&lt;=Inputs!$B$13,IF(10&lt;=Inputs!$B$8,IF(Inputs!$B$12&gt;0,MAX(MIN(NORM.INV(RAND(),LOOKUP(Y4771,Inputs!$J$6:$J$9,Inputs!$G$6:$G$9),LOOKUP(Y4771,Inputs!$J$6:$J$9,Inputs!$H$6:$H$9)),Inputs!$B$12),-Inputs!$B$12),NORM.INV(RAND(),LOOKUP(Y4771,Inputs!$J$6:$J$9,Inputs!$G$6:$G$9),LOOKUP(Y4771,Inputs!$J$6:$J$9,Inputs!$H$6:$H$9))),0),"" )</f>
        <v/>
      </c>
      <c r="P4771" s="31">
        <f>IF($A4771&lt;=Inputs!$B$13,RAND(),"")</f>
        <v/>
      </c>
      <c r="Q4771" s="31">
        <f>IF($A4771&lt;=Inputs!$B$13,RAND(),"")</f>
        <v/>
      </c>
      <c r="R4771" s="31">
        <f>IF($A4771&lt;=Inputs!$B$13,RAND(),"")</f>
        <v/>
      </c>
      <c r="S4771" s="31">
        <f>IF($A4771&lt;=Inputs!$B$13,RAND(),"")</f>
        <v/>
      </c>
      <c r="T4771" s="31">
        <f>IF($A4771&lt;=Inputs!$B$13,RAND(),"")</f>
        <v/>
      </c>
      <c r="U4771" s="31">
        <f>IF($A4771&lt;=Inputs!$B$13,RAND(),"")</f>
        <v/>
      </c>
      <c r="V4771" s="31">
        <f>IF($A4771&lt;=Inputs!$B$13,RAND(),"")</f>
        <v/>
      </c>
      <c r="W4771" s="31">
        <f>IF($A4771&lt;=Inputs!$B$13,RAND(),"")</f>
        <v/>
      </c>
      <c r="X4771" s="31">
        <f>IF($A4771&lt;=Inputs!$B$13,RAND(),"")</f>
        <v/>
      </c>
      <c r="Y4771" s="31">
        <f>IF($A4771&lt;=Inputs!$B$13,RAND(),"")</f>
        <v/>
      </c>
    </row>
    <row r="4772">
      <c r="A4772" t="n">
        <v>4767</v>
      </c>
      <c r="B4772" s="26">
        <f>IF($A4772&lt;=Inputs!$B$13,IF(Inputs!$B$8&gt;0,SUM(F4772:O4772)/Inputs!$B$8,0),"")</f>
        <v/>
      </c>
      <c r="C4772" s="27">
        <f>IF($A4772&lt;=Inputs!$B$13,B4772/100,"")</f>
        <v/>
      </c>
      <c r="D4772" s="28">
        <f>IF($A4772&lt;=Inputs!$B$13,C4772*Inputs!$B$7,"")</f>
        <v/>
      </c>
      <c r="E4772" s="29">
        <f>IF($A4772&lt;=Inputs!$B$13,IF(D4772&gt;0,1,0),"")</f>
        <v/>
      </c>
      <c r="F4772" s="26">
        <f>IF($A4772&lt;=Inputs!$B$13,IF(1&lt;=Inputs!$B$8,IF(Inputs!$B$12&gt;0,MAX(MIN(NORM.INV(RAND(),LOOKUP(P4772,Inputs!$J$6:$J$9,Inputs!$G$6:$G$9),LOOKUP(P4772,Inputs!$J$6:$J$9,Inputs!$H$6:$H$9)),Inputs!$B$12),-Inputs!$B$12),NORM.INV(RAND(),LOOKUP(P4772,Inputs!$J$6:$J$9,Inputs!$G$6:$G$9),LOOKUP(P4772,Inputs!$J$6:$J$9,Inputs!$H$6:$H$9))),0),"" )</f>
        <v/>
      </c>
      <c r="G4772" s="26">
        <f>IF($A4772&lt;=Inputs!$B$13,IF(2&lt;=Inputs!$B$8,IF(Inputs!$B$12&gt;0,MAX(MIN(NORM.INV(RAND(),LOOKUP(Q4772,Inputs!$J$6:$J$9,Inputs!$G$6:$G$9),LOOKUP(Q4772,Inputs!$J$6:$J$9,Inputs!$H$6:$H$9)),Inputs!$B$12),-Inputs!$B$12),NORM.INV(RAND(),LOOKUP(Q4772,Inputs!$J$6:$J$9,Inputs!$G$6:$G$9),LOOKUP(Q4772,Inputs!$J$6:$J$9,Inputs!$H$6:$H$9))),0),"" )</f>
        <v/>
      </c>
      <c r="H4772" s="26">
        <f>IF($A4772&lt;=Inputs!$B$13,IF(3&lt;=Inputs!$B$8,IF(Inputs!$B$12&gt;0,MAX(MIN(NORM.INV(RAND(),LOOKUP(R4772,Inputs!$J$6:$J$9,Inputs!$G$6:$G$9),LOOKUP(R4772,Inputs!$J$6:$J$9,Inputs!$H$6:$H$9)),Inputs!$B$12),-Inputs!$B$12),NORM.INV(RAND(),LOOKUP(R4772,Inputs!$J$6:$J$9,Inputs!$G$6:$G$9),LOOKUP(R4772,Inputs!$J$6:$J$9,Inputs!$H$6:$H$9))),0),"" )</f>
        <v/>
      </c>
      <c r="I4772" s="26">
        <f>IF($A4772&lt;=Inputs!$B$13,IF(4&lt;=Inputs!$B$8,IF(Inputs!$B$12&gt;0,MAX(MIN(NORM.INV(RAND(),LOOKUP(S4772,Inputs!$J$6:$J$9,Inputs!$G$6:$G$9),LOOKUP(S4772,Inputs!$J$6:$J$9,Inputs!$H$6:$H$9)),Inputs!$B$12),-Inputs!$B$12),NORM.INV(RAND(),LOOKUP(S4772,Inputs!$J$6:$J$9,Inputs!$G$6:$G$9),LOOKUP(S4772,Inputs!$J$6:$J$9,Inputs!$H$6:$H$9))),0),"" )</f>
        <v/>
      </c>
      <c r="J4772" s="26">
        <f>IF($A4772&lt;=Inputs!$B$13,IF(5&lt;=Inputs!$B$8,IF(Inputs!$B$12&gt;0,MAX(MIN(NORM.INV(RAND(),LOOKUP(T4772,Inputs!$J$6:$J$9,Inputs!$G$6:$G$9),LOOKUP(T4772,Inputs!$J$6:$J$9,Inputs!$H$6:$H$9)),Inputs!$B$12),-Inputs!$B$12),NORM.INV(RAND(),LOOKUP(T4772,Inputs!$J$6:$J$9,Inputs!$G$6:$G$9),LOOKUP(T4772,Inputs!$J$6:$J$9,Inputs!$H$6:$H$9))),0),"" )</f>
        <v/>
      </c>
      <c r="K4772" s="26">
        <f>IF($A4772&lt;=Inputs!$B$13,IF(6&lt;=Inputs!$B$8,IF(Inputs!$B$12&gt;0,MAX(MIN(NORM.INV(RAND(),LOOKUP(U4772,Inputs!$J$6:$J$9,Inputs!$G$6:$G$9),LOOKUP(U4772,Inputs!$J$6:$J$9,Inputs!$H$6:$H$9)),Inputs!$B$12),-Inputs!$B$12),NORM.INV(RAND(),LOOKUP(U4772,Inputs!$J$6:$J$9,Inputs!$G$6:$G$9),LOOKUP(U4772,Inputs!$J$6:$J$9,Inputs!$H$6:$H$9))),0),"" )</f>
        <v/>
      </c>
      <c r="L4772" s="26">
        <f>IF($A4772&lt;=Inputs!$B$13,IF(7&lt;=Inputs!$B$8,IF(Inputs!$B$12&gt;0,MAX(MIN(NORM.INV(RAND(),LOOKUP(V4772,Inputs!$J$6:$J$9,Inputs!$G$6:$G$9),LOOKUP(V4772,Inputs!$J$6:$J$9,Inputs!$H$6:$H$9)),Inputs!$B$12),-Inputs!$B$12),NORM.INV(RAND(),LOOKUP(V4772,Inputs!$J$6:$J$9,Inputs!$G$6:$G$9),LOOKUP(V4772,Inputs!$J$6:$J$9,Inputs!$H$6:$H$9))),0),"" )</f>
        <v/>
      </c>
      <c r="M4772" s="26">
        <f>IF($A4772&lt;=Inputs!$B$13,IF(8&lt;=Inputs!$B$8,IF(Inputs!$B$12&gt;0,MAX(MIN(NORM.INV(RAND(),LOOKUP(W4772,Inputs!$J$6:$J$9,Inputs!$G$6:$G$9),LOOKUP(W4772,Inputs!$J$6:$J$9,Inputs!$H$6:$H$9)),Inputs!$B$12),-Inputs!$B$12),NORM.INV(RAND(),LOOKUP(W4772,Inputs!$J$6:$J$9,Inputs!$G$6:$G$9),LOOKUP(W4772,Inputs!$J$6:$J$9,Inputs!$H$6:$H$9))),0),"" )</f>
        <v/>
      </c>
      <c r="N4772" s="26">
        <f>IF($A4772&lt;=Inputs!$B$13,IF(9&lt;=Inputs!$B$8,IF(Inputs!$B$12&gt;0,MAX(MIN(NORM.INV(RAND(),LOOKUP(X4772,Inputs!$J$6:$J$9,Inputs!$G$6:$G$9),LOOKUP(X4772,Inputs!$J$6:$J$9,Inputs!$H$6:$H$9)),Inputs!$B$12),-Inputs!$B$12),NORM.INV(RAND(),LOOKUP(X4772,Inputs!$J$6:$J$9,Inputs!$G$6:$G$9),LOOKUP(X4772,Inputs!$J$6:$J$9,Inputs!$H$6:$H$9))),0),"" )</f>
        <v/>
      </c>
      <c r="O4772" s="26">
        <f>IF($A4772&lt;=Inputs!$B$13,IF(10&lt;=Inputs!$B$8,IF(Inputs!$B$12&gt;0,MAX(MIN(NORM.INV(RAND(),LOOKUP(Y4772,Inputs!$J$6:$J$9,Inputs!$G$6:$G$9),LOOKUP(Y4772,Inputs!$J$6:$J$9,Inputs!$H$6:$H$9)),Inputs!$B$12),-Inputs!$B$12),NORM.INV(RAND(),LOOKUP(Y4772,Inputs!$J$6:$J$9,Inputs!$G$6:$G$9),LOOKUP(Y4772,Inputs!$J$6:$J$9,Inputs!$H$6:$H$9))),0),"" )</f>
        <v/>
      </c>
      <c r="P4772" s="31">
        <f>IF($A4772&lt;=Inputs!$B$13,RAND(),"")</f>
        <v/>
      </c>
      <c r="Q4772" s="31">
        <f>IF($A4772&lt;=Inputs!$B$13,RAND(),"")</f>
        <v/>
      </c>
      <c r="R4772" s="31">
        <f>IF($A4772&lt;=Inputs!$B$13,RAND(),"")</f>
        <v/>
      </c>
      <c r="S4772" s="31">
        <f>IF($A4772&lt;=Inputs!$B$13,RAND(),"")</f>
        <v/>
      </c>
      <c r="T4772" s="31">
        <f>IF($A4772&lt;=Inputs!$B$13,RAND(),"")</f>
        <v/>
      </c>
      <c r="U4772" s="31">
        <f>IF($A4772&lt;=Inputs!$B$13,RAND(),"")</f>
        <v/>
      </c>
      <c r="V4772" s="31">
        <f>IF($A4772&lt;=Inputs!$B$13,RAND(),"")</f>
        <v/>
      </c>
      <c r="W4772" s="31">
        <f>IF($A4772&lt;=Inputs!$B$13,RAND(),"")</f>
        <v/>
      </c>
      <c r="X4772" s="31">
        <f>IF($A4772&lt;=Inputs!$B$13,RAND(),"")</f>
        <v/>
      </c>
      <c r="Y4772" s="31">
        <f>IF($A4772&lt;=Inputs!$B$13,RAND(),"")</f>
        <v/>
      </c>
    </row>
    <row r="4773">
      <c r="A4773" t="n">
        <v>4768</v>
      </c>
      <c r="B4773" s="26">
        <f>IF($A4773&lt;=Inputs!$B$13,IF(Inputs!$B$8&gt;0,SUM(F4773:O4773)/Inputs!$B$8,0),"")</f>
        <v/>
      </c>
      <c r="C4773" s="27">
        <f>IF($A4773&lt;=Inputs!$B$13,B4773/100,"")</f>
        <v/>
      </c>
      <c r="D4773" s="28">
        <f>IF($A4773&lt;=Inputs!$B$13,C4773*Inputs!$B$7,"")</f>
        <v/>
      </c>
      <c r="E4773" s="29">
        <f>IF($A4773&lt;=Inputs!$B$13,IF(D4773&gt;0,1,0),"")</f>
        <v/>
      </c>
      <c r="F4773" s="26">
        <f>IF($A4773&lt;=Inputs!$B$13,IF(1&lt;=Inputs!$B$8,IF(Inputs!$B$12&gt;0,MAX(MIN(NORM.INV(RAND(),LOOKUP(P4773,Inputs!$J$6:$J$9,Inputs!$G$6:$G$9),LOOKUP(P4773,Inputs!$J$6:$J$9,Inputs!$H$6:$H$9)),Inputs!$B$12),-Inputs!$B$12),NORM.INV(RAND(),LOOKUP(P4773,Inputs!$J$6:$J$9,Inputs!$G$6:$G$9),LOOKUP(P4773,Inputs!$J$6:$J$9,Inputs!$H$6:$H$9))),0),"" )</f>
        <v/>
      </c>
      <c r="G4773" s="26">
        <f>IF($A4773&lt;=Inputs!$B$13,IF(2&lt;=Inputs!$B$8,IF(Inputs!$B$12&gt;0,MAX(MIN(NORM.INV(RAND(),LOOKUP(Q4773,Inputs!$J$6:$J$9,Inputs!$G$6:$G$9),LOOKUP(Q4773,Inputs!$J$6:$J$9,Inputs!$H$6:$H$9)),Inputs!$B$12),-Inputs!$B$12),NORM.INV(RAND(),LOOKUP(Q4773,Inputs!$J$6:$J$9,Inputs!$G$6:$G$9),LOOKUP(Q4773,Inputs!$J$6:$J$9,Inputs!$H$6:$H$9))),0),"" )</f>
        <v/>
      </c>
      <c r="H4773" s="26">
        <f>IF($A4773&lt;=Inputs!$B$13,IF(3&lt;=Inputs!$B$8,IF(Inputs!$B$12&gt;0,MAX(MIN(NORM.INV(RAND(),LOOKUP(R4773,Inputs!$J$6:$J$9,Inputs!$G$6:$G$9),LOOKUP(R4773,Inputs!$J$6:$J$9,Inputs!$H$6:$H$9)),Inputs!$B$12),-Inputs!$B$12),NORM.INV(RAND(),LOOKUP(R4773,Inputs!$J$6:$J$9,Inputs!$G$6:$G$9),LOOKUP(R4773,Inputs!$J$6:$J$9,Inputs!$H$6:$H$9))),0),"" )</f>
        <v/>
      </c>
      <c r="I4773" s="26">
        <f>IF($A4773&lt;=Inputs!$B$13,IF(4&lt;=Inputs!$B$8,IF(Inputs!$B$12&gt;0,MAX(MIN(NORM.INV(RAND(),LOOKUP(S4773,Inputs!$J$6:$J$9,Inputs!$G$6:$G$9),LOOKUP(S4773,Inputs!$J$6:$J$9,Inputs!$H$6:$H$9)),Inputs!$B$12),-Inputs!$B$12),NORM.INV(RAND(),LOOKUP(S4773,Inputs!$J$6:$J$9,Inputs!$G$6:$G$9),LOOKUP(S4773,Inputs!$J$6:$J$9,Inputs!$H$6:$H$9))),0),"" )</f>
        <v/>
      </c>
      <c r="J4773" s="26">
        <f>IF($A4773&lt;=Inputs!$B$13,IF(5&lt;=Inputs!$B$8,IF(Inputs!$B$12&gt;0,MAX(MIN(NORM.INV(RAND(),LOOKUP(T4773,Inputs!$J$6:$J$9,Inputs!$G$6:$G$9),LOOKUP(T4773,Inputs!$J$6:$J$9,Inputs!$H$6:$H$9)),Inputs!$B$12),-Inputs!$B$12),NORM.INV(RAND(),LOOKUP(T4773,Inputs!$J$6:$J$9,Inputs!$G$6:$G$9),LOOKUP(T4773,Inputs!$J$6:$J$9,Inputs!$H$6:$H$9))),0),"" )</f>
        <v/>
      </c>
      <c r="K4773" s="26">
        <f>IF($A4773&lt;=Inputs!$B$13,IF(6&lt;=Inputs!$B$8,IF(Inputs!$B$12&gt;0,MAX(MIN(NORM.INV(RAND(),LOOKUP(U4773,Inputs!$J$6:$J$9,Inputs!$G$6:$G$9),LOOKUP(U4773,Inputs!$J$6:$J$9,Inputs!$H$6:$H$9)),Inputs!$B$12),-Inputs!$B$12),NORM.INV(RAND(),LOOKUP(U4773,Inputs!$J$6:$J$9,Inputs!$G$6:$G$9),LOOKUP(U4773,Inputs!$J$6:$J$9,Inputs!$H$6:$H$9))),0),"" )</f>
        <v/>
      </c>
      <c r="L4773" s="26">
        <f>IF($A4773&lt;=Inputs!$B$13,IF(7&lt;=Inputs!$B$8,IF(Inputs!$B$12&gt;0,MAX(MIN(NORM.INV(RAND(),LOOKUP(V4773,Inputs!$J$6:$J$9,Inputs!$G$6:$G$9),LOOKUP(V4773,Inputs!$J$6:$J$9,Inputs!$H$6:$H$9)),Inputs!$B$12),-Inputs!$B$12),NORM.INV(RAND(),LOOKUP(V4773,Inputs!$J$6:$J$9,Inputs!$G$6:$G$9),LOOKUP(V4773,Inputs!$J$6:$J$9,Inputs!$H$6:$H$9))),0),"" )</f>
        <v/>
      </c>
      <c r="M4773" s="26">
        <f>IF($A4773&lt;=Inputs!$B$13,IF(8&lt;=Inputs!$B$8,IF(Inputs!$B$12&gt;0,MAX(MIN(NORM.INV(RAND(),LOOKUP(W4773,Inputs!$J$6:$J$9,Inputs!$G$6:$G$9),LOOKUP(W4773,Inputs!$J$6:$J$9,Inputs!$H$6:$H$9)),Inputs!$B$12),-Inputs!$B$12),NORM.INV(RAND(),LOOKUP(W4773,Inputs!$J$6:$J$9,Inputs!$G$6:$G$9),LOOKUP(W4773,Inputs!$J$6:$J$9,Inputs!$H$6:$H$9))),0),"" )</f>
        <v/>
      </c>
      <c r="N4773" s="26">
        <f>IF($A4773&lt;=Inputs!$B$13,IF(9&lt;=Inputs!$B$8,IF(Inputs!$B$12&gt;0,MAX(MIN(NORM.INV(RAND(),LOOKUP(X4773,Inputs!$J$6:$J$9,Inputs!$G$6:$G$9),LOOKUP(X4773,Inputs!$J$6:$J$9,Inputs!$H$6:$H$9)),Inputs!$B$12),-Inputs!$B$12),NORM.INV(RAND(),LOOKUP(X4773,Inputs!$J$6:$J$9,Inputs!$G$6:$G$9),LOOKUP(X4773,Inputs!$J$6:$J$9,Inputs!$H$6:$H$9))),0),"" )</f>
        <v/>
      </c>
      <c r="O4773" s="26">
        <f>IF($A4773&lt;=Inputs!$B$13,IF(10&lt;=Inputs!$B$8,IF(Inputs!$B$12&gt;0,MAX(MIN(NORM.INV(RAND(),LOOKUP(Y4773,Inputs!$J$6:$J$9,Inputs!$G$6:$G$9),LOOKUP(Y4773,Inputs!$J$6:$J$9,Inputs!$H$6:$H$9)),Inputs!$B$12),-Inputs!$B$12),NORM.INV(RAND(),LOOKUP(Y4773,Inputs!$J$6:$J$9,Inputs!$G$6:$G$9),LOOKUP(Y4773,Inputs!$J$6:$J$9,Inputs!$H$6:$H$9))),0),"" )</f>
        <v/>
      </c>
      <c r="P4773" s="31">
        <f>IF($A4773&lt;=Inputs!$B$13,RAND(),"")</f>
        <v/>
      </c>
      <c r="Q4773" s="31">
        <f>IF($A4773&lt;=Inputs!$B$13,RAND(),"")</f>
        <v/>
      </c>
      <c r="R4773" s="31">
        <f>IF($A4773&lt;=Inputs!$B$13,RAND(),"")</f>
        <v/>
      </c>
      <c r="S4773" s="31">
        <f>IF($A4773&lt;=Inputs!$B$13,RAND(),"")</f>
        <v/>
      </c>
      <c r="T4773" s="31">
        <f>IF($A4773&lt;=Inputs!$B$13,RAND(),"")</f>
        <v/>
      </c>
      <c r="U4773" s="31">
        <f>IF($A4773&lt;=Inputs!$B$13,RAND(),"")</f>
        <v/>
      </c>
      <c r="V4773" s="31">
        <f>IF($A4773&lt;=Inputs!$B$13,RAND(),"")</f>
        <v/>
      </c>
      <c r="W4773" s="31">
        <f>IF($A4773&lt;=Inputs!$B$13,RAND(),"")</f>
        <v/>
      </c>
      <c r="X4773" s="31">
        <f>IF($A4773&lt;=Inputs!$B$13,RAND(),"")</f>
        <v/>
      </c>
      <c r="Y4773" s="31">
        <f>IF($A4773&lt;=Inputs!$B$13,RAND(),"")</f>
        <v/>
      </c>
    </row>
    <row r="4774">
      <c r="A4774" t="n">
        <v>4769</v>
      </c>
      <c r="B4774" s="26">
        <f>IF($A4774&lt;=Inputs!$B$13,IF(Inputs!$B$8&gt;0,SUM(F4774:O4774)/Inputs!$B$8,0),"")</f>
        <v/>
      </c>
      <c r="C4774" s="27">
        <f>IF($A4774&lt;=Inputs!$B$13,B4774/100,"")</f>
        <v/>
      </c>
      <c r="D4774" s="28">
        <f>IF($A4774&lt;=Inputs!$B$13,C4774*Inputs!$B$7,"")</f>
        <v/>
      </c>
      <c r="E4774" s="29">
        <f>IF($A4774&lt;=Inputs!$B$13,IF(D4774&gt;0,1,0),"")</f>
        <v/>
      </c>
      <c r="F4774" s="26">
        <f>IF($A4774&lt;=Inputs!$B$13,IF(1&lt;=Inputs!$B$8,IF(Inputs!$B$12&gt;0,MAX(MIN(NORM.INV(RAND(),LOOKUP(P4774,Inputs!$J$6:$J$9,Inputs!$G$6:$G$9),LOOKUP(P4774,Inputs!$J$6:$J$9,Inputs!$H$6:$H$9)),Inputs!$B$12),-Inputs!$B$12),NORM.INV(RAND(),LOOKUP(P4774,Inputs!$J$6:$J$9,Inputs!$G$6:$G$9),LOOKUP(P4774,Inputs!$J$6:$J$9,Inputs!$H$6:$H$9))),0),"" )</f>
        <v/>
      </c>
      <c r="G4774" s="26">
        <f>IF($A4774&lt;=Inputs!$B$13,IF(2&lt;=Inputs!$B$8,IF(Inputs!$B$12&gt;0,MAX(MIN(NORM.INV(RAND(),LOOKUP(Q4774,Inputs!$J$6:$J$9,Inputs!$G$6:$G$9),LOOKUP(Q4774,Inputs!$J$6:$J$9,Inputs!$H$6:$H$9)),Inputs!$B$12),-Inputs!$B$12),NORM.INV(RAND(),LOOKUP(Q4774,Inputs!$J$6:$J$9,Inputs!$G$6:$G$9),LOOKUP(Q4774,Inputs!$J$6:$J$9,Inputs!$H$6:$H$9))),0),"" )</f>
        <v/>
      </c>
      <c r="H4774" s="26">
        <f>IF($A4774&lt;=Inputs!$B$13,IF(3&lt;=Inputs!$B$8,IF(Inputs!$B$12&gt;0,MAX(MIN(NORM.INV(RAND(),LOOKUP(R4774,Inputs!$J$6:$J$9,Inputs!$G$6:$G$9),LOOKUP(R4774,Inputs!$J$6:$J$9,Inputs!$H$6:$H$9)),Inputs!$B$12),-Inputs!$B$12),NORM.INV(RAND(),LOOKUP(R4774,Inputs!$J$6:$J$9,Inputs!$G$6:$G$9),LOOKUP(R4774,Inputs!$J$6:$J$9,Inputs!$H$6:$H$9))),0),"" )</f>
        <v/>
      </c>
      <c r="I4774" s="26">
        <f>IF($A4774&lt;=Inputs!$B$13,IF(4&lt;=Inputs!$B$8,IF(Inputs!$B$12&gt;0,MAX(MIN(NORM.INV(RAND(),LOOKUP(S4774,Inputs!$J$6:$J$9,Inputs!$G$6:$G$9),LOOKUP(S4774,Inputs!$J$6:$J$9,Inputs!$H$6:$H$9)),Inputs!$B$12),-Inputs!$B$12),NORM.INV(RAND(),LOOKUP(S4774,Inputs!$J$6:$J$9,Inputs!$G$6:$G$9),LOOKUP(S4774,Inputs!$J$6:$J$9,Inputs!$H$6:$H$9))),0),"" )</f>
        <v/>
      </c>
      <c r="J4774" s="26">
        <f>IF($A4774&lt;=Inputs!$B$13,IF(5&lt;=Inputs!$B$8,IF(Inputs!$B$12&gt;0,MAX(MIN(NORM.INV(RAND(),LOOKUP(T4774,Inputs!$J$6:$J$9,Inputs!$G$6:$G$9),LOOKUP(T4774,Inputs!$J$6:$J$9,Inputs!$H$6:$H$9)),Inputs!$B$12),-Inputs!$B$12),NORM.INV(RAND(),LOOKUP(T4774,Inputs!$J$6:$J$9,Inputs!$G$6:$G$9),LOOKUP(T4774,Inputs!$J$6:$J$9,Inputs!$H$6:$H$9))),0),"" )</f>
        <v/>
      </c>
      <c r="K4774" s="26">
        <f>IF($A4774&lt;=Inputs!$B$13,IF(6&lt;=Inputs!$B$8,IF(Inputs!$B$12&gt;0,MAX(MIN(NORM.INV(RAND(),LOOKUP(U4774,Inputs!$J$6:$J$9,Inputs!$G$6:$G$9),LOOKUP(U4774,Inputs!$J$6:$J$9,Inputs!$H$6:$H$9)),Inputs!$B$12),-Inputs!$B$12),NORM.INV(RAND(),LOOKUP(U4774,Inputs!$J$6:$J$9,Inputs!$G$6:$G$9),LOOKUP(U4774,Inputs!$J$6:$J$9,Inputs!$H$6:$H$9))),0),"" )</f>
        <v/>
      </c>
      <c r="L4774" s="26">
        <f>IF($A4774&lt;=Inputs!$B$13,IF(7&lt;=Inputs!$B$8,IF(Inputs!$B$12&gt;0,MAX(MIN(NORM.INV(RAND(),LOOKUP(V4774,Inputs!$J$6:$J$9,Inputs!$G$6:$G$9),LOOKUP(V4774,Inputs!$J$6:$J$9,Inputs!$H$6:$H$9)),Inputs!$B$12),-Inputs!$B$12),NORM.INV(RAND(),LOOKUP(V4774,Inputs!$J$6:$J$9,Inputs!$G$6:$G$9),LOOKUP(V4774,Inputs!$J$6:$J$9,Inputs!$H$6:$H$9))),0),"" )</f>
        <v/>
      </c>
      <c r="M4774" s="26">
        <f>IF($A4774&lt;=Inputs!$B$13,IF(8&lt;=Inputs!$B$8,IF(Inputs!$B$12&gt;0,MAX(MIN(NORM.INV(RAND(),LOOKUP(W4774,Inputs!$J$6:$J$9,Inputs!$G$6:$G$9),LOOKUP(W4774,Inputs!$J$6:$J$9,Inputs!$H$6:$H$9)),Inputs!$B$12),-Inputs!$B$12),NORM.INV(RAND(),LOOKUP(W4774,Inputs!$J$6:$J$9,Inputs!$G$6:$G$9),LOOKUP(W4774,Inputs!$J$6:$J$9,Inputs!$H$6:$H$9))),0),"" )</f>
        <v/>
      </c>
      <c r="N4774" s="26">
        <f>IF($A4774&lt;=Inputs!$B$13,IF(9&lt;=Inputs!$B$8,IF(Inputs!$B$12&gt;0,MAX(MIN(NORM.INV(RAND(),LOOKUP(X4774,Inputs!$J$6:$J$9,Inputs!$G$6:$G$9),LOOKUP(X4774,Inputs!$J$6:$J$9,Inputs!$H$6:$H$9)),Inputs!$B$12),-Inputs!$B$12),NORM.INV(RAND(),LOOKUP(X4774,Inputs!$J$6:$J$9,Inputs!$G$6:$G$9),LOOKUP(X4774,Inputs!$J$6:$J$9,Inputs!$H$6:$H$9))),0),"" )</f>
        <v/>
      </c>
      <c r="O4774" s="26">
        <f>IF($A4774&lt;=Inputs!$B$13,IF(10&lt;=Inputs!$B$8,IF(Inputs!$B$12&gt;0,MAX(MIN(NORM.INV(RAND(),LOOKUP(Y4774,Inputs!$J$6:$J$9,Inputs!$G$6:$G$9),LOOKUP(Y4774,Inputs!$J$6:$J$9,Inputs!$H$6:$H$9)),Inputs!$B$12),-Inputs!$B$12),NORM.INV(RAND(),LOOKUP(Y4774,Inputs!$J$6:$J$9,Inputs!$G$6:$G$9),LOOKUP(Y4774,Inputs!$J$6:$J$9,Inputs!$H$6:$H$9))),0),"" )</f>
        <v/>
      </c>
      <c r="P4774" s="31">
        <f>IF($A4774&lt;=Inputs!$B$13,RAND(),"")</f>
        <v/>
      </c>
      <c r="Q4774" s="31">
        <f>IF($A4774&lt;=Inputs!$B$13,RAND(),"")</f>
        <v/>
      </c>
      <c r="R4774" s="31">
        <f>IF($A4774&lt;=Inputs!$B$13,RAND(),"")</f>
        <v/>
      </c>
      <c r="S4774" s="31">
        <f>IF($A4774&lt;=Inputs!$B$13,RAND(),"")</f>
        <v/>
      </c>
      <c r="T4774" s="31">
        <f>IF($A4774&lt;=Inputs!$B$13,RAND(),"")</f>
        <v/>
      </c>
      <c r="U4774" s="31">
        <f>IF($A4774&lt;=Inputs!$B$13,RAND(),"")</f>
        <v/>
      </c>
      <c r="V4774" s="31">
        <f>IF($A4774&lt;=Inputs!$B$13,RAND(),"")</f>
        <v/>
      </c>
      <c r="W4774" s="31">
        <f>IF($A4774&lt;=Inputs!$B$13,RAND(),"")</f>
        <v/>
      </c>
      <c r="X4774" s="31">
        <f>IF($A4774&lt;=Inputs!$B$13,RAND(),"")</f>
        <v/>
      </c>
      <c r="Y4774" s="31">
        <f>IF($A4774&lt;=Inputs!$B$13,RAND(),"")</f>
        <v/>
      </c>
    </row>
    <row r="4775">
      <c r="A4775" t="n">
        <v>4770</v>
      </c>
      <c r="B4775" s="26">
        <f>IF($A4775&lt;=Inputs!$B$13,IF(Inputs!$B$8&gt;0,SUM(F4775:O4775)/Inputs!$B$8,0),"")</f>
        <v/>
      </c>
      <c r="C4775" s="27">
        <f>IF($A4775&lt;=Inputs!$B$13,B4775/100,"")</f>
        <v/>
      </c>
      <c r="D4775" s="28">
        <f>IF($A4775&lt;=Inputs!$B$13,C4775*Inputs!$B$7,"")</f>
        <v/>
      </c>
      <c r="E4775" s="29">
        <f>IF($A4775&lt;=Inputs!$B$13,IF(D4775&gt;0,1,0),"")</f>
        <v/>
      </c>
      <c r="F4775" s="26">
        <f>IF($A4775&lt;=Inputs!$B$13,IF(1&lt;=Inputs!$B$8,IF(Inputs!$B$12&gt;0,MAX(MIN(NORM.INV(RAND(),LOOKUP(P4775,Inputs!$J$6:$J$9,Inputs!$G$6:$G$9),LOOKUP(P4775,Inputs!$J$6:$J$9,Inputs!$H$6:$H$9)),Inputs!$B$12),-Inputs!$B$12),NORM.INV(RAND(),LOOKUP(P4775,Inputs!$J$6:$J$9,Inputs!$G$6:$G$9),LOOKUP(P4775,Inputs!$J$6:$J$9,Inputs!$H$6:$H$9))),0),"" )</f>
        <v/>
      </c>
      <c r="G4775" s="26">
        <f>IF($A4775&lt;=Inputs!$B$13,IF(2&lt;=Inputs!$B$8,IF(Inputs!$B$12&gt;0,MAX(MIN(NORM.INV(RAND(),LOOKUP(Q4775,Inputs!$J$6:$J$9,Inputs!$G$6:$G$9),LOOKUP(Q4775,Inputs!$J$6:$J$9,Inputs!$H$6:$H$9)),Inputs!$B$12),-Inputs!$B$12),NORM.INV(RAND(),LOOKUP(Q4775,Inputs!$J$6:$J$9,Inputs!$G$6:$G$9),LOOKUP(Q4775,Inputs!$J$6:$J$9,Inputs!$H$6:$H$9))),0),"" )</f>
        <v/>
      </c>
      <c r="H4775" s="26">
        <f>IF($A4775&lt;=Inputs!$B$13,IF(3&lt;=Inputs!$B$8,IF(Inputs!$B$12&gt;0,MAX(MIN(NORM.INV(RAND(),LOOKUP(R4775,Inputs!$J$6:$J$9,Inputs!$G$6:$G$9),LOOKUP(R4775,Inputs!$J$6:$J$9,Inputs!$H$6:$H$9)),Inputs!$B$12),-Inputs!$B$12),NORM.INV(RAND(),LOOKUP(R4775,Inputs!$J$6:$J$9,Inputs!$G$6:$G$9),LOOKUP(R4775,Inputs!$J$6:$J$9,Inputs!$H$6:$H$9))),0),"" )</f>
        <v/>
      </c>
      <c r="I4775" s="26">
        <f>IF($A4775&lt;=Inputs!$B$13,IF(4&lt;=Inputs!$B$8,IF(Inputs!$B$12&gt;0,MAX(MIN(NORM.INV(RAND(),LOOKUP(S4775,Inputs!$J$6:$J$9,Inputs!$G$6:$G$9),LOOKUP(S4775,Inputs!$J$6:$J$9,Inputs!$H$6:$H$9)),Inputs!$B$12),-Inputs!$B$12),NORM.INV(RAND(),LOOKUP(S4775,Inputs!$J$6:$J$9,Inputs!$G$6:$G$9),LOOKUP(S4775,Inputs!$J$6:$J$9,Inputs!$H$6:$H$9))),0),"" )</f>
        <v/>
      </c>
      <c r="J4775" s="26">
        <f>IF($A4775&lt;=Inputs!$B$13,IF(5&lt;=Inputs!$B$8,IF(Inputs!$B$12&gt;0,MAX(MIN(NORM.INV(RAND(),LOOKUP(T4775,Inputs!$J$6:$J$9,Inputs!$G$6:$G$9),LOOKUP(T4775,Inputs!$J$6:$J$9,Inputs!$H$6:$H$9)),Inputs!$B$12),-Inputs!$B$12),NORM.INV(RAND(),LOOKUP(T4775,Inputs!$J$6:$J$9,Inputs!$G$6:$G$9),LOOKUP(T4775,Inputs!$J$6:$J$9,Inputs!$H$6:$H$9))),0),"" )</f>
        <v/>
      </c>
      <c r="K4775" s="26">
        <f>IF($A4775&lt;=Inputs!$B$13,IF(6&lt;=Inputs!$B$8,IF(Inputs!$B$12&gt;0,MAX(MIN(NORM.INV(RAND(),LOOKUP(U4775,Inputs!$J$6:$J$9,Inputs!$G$6:$G$9),LOOKUP(U4775,Inputs!$J$6:$J$9,Inputs!$H$6:$H$9)),Inputs!$B$12),-Inputs!$B$12),NORM.INV(RAND(),LOOKUP(U4775,Inputs!$J$6:$J$9,Inputs!$G$6:$G$9),LOOKUP(U4775,Inputs!$J$6:$J$9,Inputs!$H$6:$H$9))),0),"" )</f>
        <v/>
      </c>
      <c r="L4775" s="26">
        <f>IF($A4775&lt;=Inputs!$B$13,IF(7&lt;=Inputs!$B$8,IF(Inputs!$B$12&gt;0,MAX(MIN(NORM.INV(RAND(),LOOKUP(V4775,Inputs!$J$6:$J$9,Inputs!$G$6:$G$9),LOOKUP(V4775,Inputs!$J$6:$J$9,Inputs!$H$6:$H$9)),Inputs!$B$12),-Inputs!$B$12),NORM.INV(RAND(),LOOKUP(V4775,Inputs!$J$6:$J$9,Inputs!$G$6:$G$9),LOOKUP(V4775,Inputs!$J$6:$J$9,Inputs!$H$6:$H$9))),0),"" )</f>
        <v/>
      </c>
      <c r="M4775" s="26">
        <f>IF($A4775&lt;=Inputs!$B$13,IF(8&lt;=Inputs!$B$8,IF(Inputs!$B$12&gt;0,MAX(MIN(NORM.INV(RAND(),LOOKUP(W4775,Inputs!$J$6:$J$9,Inputs!$G$6:$G$9),LOOKUP(W4775,Inputs!$J$6:$J$9,Inputs!$H$6:$H$9)),Inputs!$B$12),-Inputs!$B$12),NORM.INV(RAND(),LOOKUP(W4775,Inputs!$J$6:$J$9,Inputs!$G$6:$G$9),LOOKUP(W4775,Inputs!$J$6:$J$9,Inputs!$H$6:$H$9))),0),"" )</f>
        <v/>
      </c>
      <c r="N4775" s="26">
        <f>IF($A4775&lt;=Inputs!$B$13,IF(9&lt;=Inputs!$B$8,IF(Inputs!$B$12&gt;0,MAX(MIN(NORM.INV(RAND(),LOOKUP(X4775,Inputs!$J$6:$J$9,Inputs!$G$6:$G$9),LOOKUP(X4775,Inputs!$J$6:$J$9,Inputs!$H$6:$H$9)),Inputs!$B$12),-Inputs!$B$12),NORM.INV(RAND(),LOOKUP(X4775,Inputs!$J$6:$J$9,Inputs!$G$6:$G$9),LOOKUP(X4775,Inputs!$J$6:$J$9,Inputs!$H$6:$H$9))),0),"" )</f>
        <v/>
      </c>
      <c r="O4775" s="26">
        <f>IF($A4775&lt;=Inputs!$B$13,IF(10&lt;=Inputs!$B$8,IF(Inputs!$B$12&gt;0,MAX(MIN(NORM.INV(RAND(),LOOKUP(Y4775,Inputs!$J$6:$J$9,Inputs!$G$6:$G$9),LOOKUP(Y4775,Inputs!$J$6:$J$9,Inputs!$H$6:$H$9)),Inputs!$B$12),-Inputs!$B$12),NORM.INV(RAND(),LOOKUP(Y4775,Inputs!$J$6:$J$9,Inputs!$G$6:$G$9),LOOKUP(Y4775,Inputs!$J$6:$J$9,Inputs!$H$6:$H$9))),0),"" )</f>
        <v/>
      </c>
      <c r="P4775" s="31">
        <f>IF($A4775&lt;=Inputs!$B$13,RAND(),"")</f>
        <v/>
      </c>
      <c r="Q4775" s="31">
        <f>IF($A4775&lt;=Inputs!$B$13,RAND(),"")</f>
        <v/>
      </c>
      <c r="R4775" s="31">
        <f>IF($A4775&lt;=Inputs!$B$13,RAND(),"")</f>
        <v/>
      </c>
      <c r="S4775" s="31">
        <f>IF($A4775&lt;=Inputs!$B$13,RAND(),"")</f>
        <v/>
      </c>
      <c r="T4775" s="31">
        <f>IF($A4775&lt;=Inputs!$B$13,RAND(),"")</f>
        <v/>
      </c>
      <c r="U4775" s="31">
        <f>IF($A4775&lt;=Inputs!$B$13,RAND(),"")</f>
        <v/>
      </c>
      <c r="V4775" s="31">
        <f>IF($A4775&lt;=Inputs!$B$13,RAND(),"")</f>
        <v/>
      </c>
      <c r="W4775" s="31">
        <f>IF($A4775&lt;=Inputs!$B$13,RAND(),"")</f>
        <v/>
      </c>
      <c r="X4775" s="31">
        <f>IF($A4775&lt;=Inputs!$B$13,RAND(),"")</f>
        <v/>
      </c>
      <c r="Y4775" s="31">
        <f>IF($A4775&lt;=Inputs!$B$13,RAND(),"")</f>
        <v/>
      </c>
    </row>
    <row r="4776">
      <c r="A4776" t="n">
        <v>4771</v>
      </c>
      <c r="B4776" s="26">
        <f>IF($A4776&lt;=Inputs!$B$13,IF(Inputs!$B$8&gt;0,SUM(F4776:O4776)/Inputs!$B$8,0),"")</f>
        <v/>
      </c>
      <c r="C4776" s="27">
        <f>IF($A4776&lt;=Inputs!$B$13,B4776/100,"")</f>
        <v/>
      </c>
      <c r="D4776" s="28">
        <f>IF($A4776&lt;=Inputs!$B$13,C4776*Inputs!$B$7,"")</f>
        <v/>
      </c>
      <c r="E4776" s="29">
        <f>IF($A4776&lt;=Inputs!$B$13,IF(D4776&gt;0,1,0),"")</f>
        <v/>
      </c>
      <c r="F4776" s="26">
        <f>IF($A4776&lt;=Inputs!$B$13,IF(1&lt;=Inputs!$B$8,IF(Inputs!$B$12&gt;0,MAX(MIN(NORM.INV(RAND(),LOOKUP(P4776,Inputs!$J$6:$J$9,Inputs!$G$6:$G$9),LOOKUP(P4776,Inputs!$J$6:$J$9,Inputs!$H$6:$H$9)),Inputs!$B$12),-Inputs!$B$12),NORM.INV(RAND(),LOOKUP(P4776,Inputs!$J$6:$J$9,Inputs!$G$6:$G$9),LOOKUP(P4776,Inputs!$J$6:$J$9,Inputs!$H$6:$H$9))),0),"" )</f>
        <v/>
      </c>
      <c r="G4776" s="26">
        <f>IF($A4776&lt;=Inputs!$B$13,IF(2&lt;=Inputs!$B$8,IF(Inputs!$B$12&gt;0,MAX(MIN(NORM.INV(RAND(),LOOKUP(Q4776,Inputs!$J$6:$J$9,Inputs!$G$6:$G$9),LOOKUP(Q4776,Inputs!$J$6:$J$9,Inputs!$H$6:$H$9)),Inputs!$B$12),-Inputs!$B$12),NORM.INV(RAND(),LOOKUP(Q4776,Inputs!$J$6:$J$9,Inputs!$G$6:$G$9),LOOKUP(Q4776,Inputs!$J$6:$J$9,Inputs!$H$6:$H$9))),0),"" )</f>
        <v/>
      </c>
      <c r="H4776" s="26">
        <f>IF($A4776&lt;=Inputs!$B$13,IF(3&lt;=Inputs!$B$8,IF(Inputs!$B$12&gt;0,MAX(MIN(NORM.INV(RAND(),LOOKUP(R4776,Inputs!$J$6:$J$9,Inputs!$G$6:$G$9),LOOKUP(R4776,Inputs!$J$6:$J$9,Inputs!$H$6:$H$9)),Inputs!$B$12),-Inputs!$B$12),NORM.INV(RAND(),LOOKUP(R4776,Inputs!$J$6:$J$9,Inputs!$G$6:$G$9),LOOKUP(R4776,Inputs!$J$6:$J$9,Inputs!$H$6:$H$9))),0),"" )</f>
        <v/>
      </c>
      <c r="I4776" s="26">
        <f>IF($A4776&lt;=Inputs!$B$13,IF(4&lt;=Inputs!$B$8,IF(Inputs!$B$12&gt;0,MAX(MIN(NORM.INV(RAND(),LOOKUP(S4776,Inputs!$J$6:$J$9,Inputs!$G$6:$G$9),LOOKUP(S4776,Inputs!$J$6:$J$9,Inputs!$H$6:$H$9)),Inputs!$B$12),-Inputs!$B$12),NORM.INV(RAND(),LOOKUP(S4776,Inputs!$J$6:$J$9,Inputs!$G$6:$G$9),LOOKUP(S4776,Inputs!$J$6:$J$9,Inputs!$H$6:$H$9))),0),"" )</f>
        <v/>
      </c>
      <c r="J4776" s="26">
        <f>IF($A4776&lt;=Inputs!$B$13,IF(5&lt;=Inputs!$B$8,IF(Inputs!$B$12&gt;0,MAX(MIN(NORM.INV(RAND(),LOOKUP(T4776,Inputs!$J$6:$J$9,Inputs!$G$6:$G$9),LOOKUP(T4776,Inputs!$J$6:$J$9,Inputs!$H$6:$H$9)),Inputs!$B$12),-Inputs!$B$12),NORM.INV(RAND(),LOOKUP(T4776,Inputs!$J$6:$J$9,Inputs!$G$6:$G$9),LOOKUP(T4776,Inputs!$J$6:$J$9,Inputs!$H$6:$H$9))),0),"" )</f>
        <v/>
      </c>
      <c r="K4776" s="26">
        <f>IF($A4776&lt;=Inputs!$B$13,IF(6&lt;=Inputs!$B$8,IF(Inputs!$B$12&gt;0,MAX(MIN(NORM.INV(RAND(),LOOKUP(U4776,Inputs!$J$6:$J$9,Inputs!$G$6:$G$9),LOOKUP(U4776,Inputs!$J$6:$J$9,Inputs!$H$6:$H$9)),Inputs!$B$12),-Inputs!$B$12),NORM.INV(RAND(),LOOKUP(U4776,Inputs!$J$6:$J$9,Inputs!$G$6:$G$9),LOOKUP(U4776,Inputs!$J$6:$J$9,Inputs!$H$6:$H$9))),0),"" )</f>
        <v/>
      </c>
      <c r="L4776" s="26">
        <f>IF($A4776&lt;=Inputs!$B$13,IF(7&lt;=Inputs!$B$8,IF(Inputs!$B$12&gt;0,MAX(MIN(NORM.INV(RAND(),LOOKUP(V4776,Inputs!$J$6:$J$9,Inputs!$G$6:$G$9),LOOKUP(V4776,Inputs!$J$6:$J$9,Inputs!$H$6:$H$9)),Inputs!$B$12),-Inputs!$B$12),NORM.INV(RAND(),LOOKUP(V4776,Inputs!$J$6:$J$9,Inputs!$G$6:$G$9),LOOKUP(V4776,Inputs!$J$6:$J$9,Inputs!$H$6:$H$9))),0),"" )</f>
        <v/>
      </c>
      <c r="M4776" s="26">
        <f>IF($A4776&lt;=Inputs!$B$13,IF(8&lt;=Inputs!$B$8,IF(Inputs!$B$12&gt;0,MAX(MIN(NORM.INV(RAND(),LOOKUP(W4776,Inputs!$J$6:$J$9,Inputs!$G$6:$G$9),LOOKUP(W4776,Inputs!$J$6:$J$9,Inputs!$H$6:$H$9)),Inputs!$B$12),-Inputs!$B$12),NORM.INV(RAND(),LOOKUP(W4776,Inputs!$J$6:$J$9,Inputs!$G$6:$G$9),LOOKUP(W4776,Inputs!$J$6:$J$9,Inputs!$H$6:$H$9))),0),"" )</f>
        <v/>
      </c>
      <c r="N4776" s="26">
        <f>IF($A4776&lt;=Inputs!$B$13,IF(9&lt;=Inputs!$B$8,IF(Inputs!$B$12&gt;0,MAX(MIN(NORM.INV(RAND(),LOOKUP(X4776,Inputs!$J$6:$J$9,Inputs!$G$6:$G$9),LOOKUP(X4776,Inputs!$J$6:$J$9,Inputs!$H$6:$H$9)),Inputs!$B$12),-Inputs!$B$12),NORM.INV(RAND(),LOOKUP(X4776,Inputs!$J$6:$J$9,Inputs!$G$6:$G$9),LOOKUP(X4776,Inputs!$J$6:$J$9,Inputs!$H$6:$H$9))),0),"" )</f>
        <v/>
      </c>
      <c r="O4776" s="26">
        <f>IF($A4776&lt;=Inputs!$B$13,IF(10&lt;=Inputs!$B$8,IF(Inputs!$B$12&gt;0,MAX(MIN(NORM.INV(RAND(),LOOKUP(Y4776,Inputs!$J$6:$J$9,Inputs!$G$6:$G$9),LOOKUP(Y4776,Inputs!$J$6:$J$9,Inputs!$H$6:$H$9)),Inputs!$B$12),-Inputs!$B$12),NORM.INV(RAND(),LOOKUP(Y4776,Inputs!$J$6:$J$9,Inputs!$G$6:$G$9),LOOKUP(Y4776,Inputs!$J$6:$J$9,Inputs!$H$6:$H$9))),0),"" )</f>
        <v/>
      </c>
      <c r="P4776" s="31">
        <f>IF($A4776&lt;=Inputs!$B$13,RAND(),"")</f>
        <v/>
      </c>
      <c r="Q4776" s="31">
        <f>IF($A4776&lt;=Inputs!$B$13,RAND(),"")</f>
        <v/>
      </c>
      <c r="R4776" s="31">
        <f>IF($A4776&lt;=Inputs!$B$13,RAND(),"")</f>
        <v/>
      </c>
      <c r="S4776" s="31">
        <f>IF($A4776&lt;=Inputs!$B$13,RAND(),"")</f>
        <v/>
      </c>
      <c r="T4776" s="31">
        <f>IF($A4776&lt;=Inputs!$B$13,RAND(),"")</f>
        <v/>
      </c>
      <c r="U4776" s="31">
        <f>IF($A4776&lt;=Inputs!$B$13,RAND(),"")</f>
        <v/>
      </c>
      <c r="V4776" s="31">
        <f>IF($A4776&lt;=Inputs!$B$13,RAND(),"")</f>
        <v/>
      </c>
      <c r="W4776" s="31">
        <f>IF($A4776&lt;=Inputs!$B$13,RAND(),"")</f>
        <v/>
      </c>
      <c r="X4776" s="31">
        <f>IF($A4776&lt;=Inputs!$B$13,RAND(),"")</f>
        <v/>
      </c>
      <c r="Y4776" s="31">
        <f>IF($A4776&lt;=Inputs!$B$13,RAND(),"")</f>
        <v/>
      </c>
    </row>
    <row r="4777">
      <c r="A4777" t="n">
        <v>4772</v>
      </c>
      <c r="B4777" s="26">
        <f>IF($A4777&lt;=Inputs!$B$13,IF(Inputs!$B$8&gt;0,SUM(F4777:O4777)/Inputs!$B$8,0),"")</f>
        <v/>
      </c>
      <c r="C4777" s="27">
        <f>IF($A4777&lt;=Inputs!$B$13,B4777/100,"")</f>
        <v/>
      </c>
      <c r="D4777" s="28">
        <f>IF($A4777&lt;=Inputs!$B$13,C4777*Inputs!$B$7,"")</f>
        <v/>
      </c>
      <c r="E4777" s="29">
        <f>IF($A4777&lt;=Inputs!$B$13,IF(D4777&gt;0,1,0),"")</f>
        <v/>
      </c>
      <c r="F4777" s="26">
        <f>IF($A4777&lt;=Inputs!$B$13,IF(1&lt;=Inputs!$B$8,IF(Inputs!$B$12&gt;0,MAX(MIN(NORM.INV(RAND(),LOOKUP(P4777,Inputs!$J$6:$J$9,Inputs!$G$6:$G$9),LOOKUP(P4777,Inputs!$J$6:$J$9,Inputs!$H$6:$H$9)),Inputs!$B$12),-Inputs!$B$12),NORM.INV(RAND(),LOOKUP(P4777,Inputs!$J$6:$J$9,Inputs!$G$6:$G$9),LOOKUP(P4777,Inputs!$J$6:$J$9,Inputs!$H$6:$H$9))),0),"" )</f>
        <v/>
      </c>
      <c r="G4777" s="26">
        <f>IF($A4777&lt;=Inputs!$B$13,IF(2&lt;=Inputs!$B$8,IF(Inputs!$B$12&gt;0,MAX(MIN(NORM.INV(RAND(),LOOKUP(Q4777,Inputs!$J$6:$J$9,Inputs!$G$6:$G$9),LOOKUP(Q4777,Inputs!$J$6:$J$9,Inputs!$H$6:$H$9)),Inputs!$B$12),-Inputs!$B$12),NORM.INV(RAND(),LOOKUP(Q4777,Inputs!$J$6:$J$9,Inputs!$G$6:$G$9),LOOKUP(Q4777,Inputs!$J$6:$J$9,Inputs!$H$6:$H$9))),0),"" )</f>
        <v/>
      </c>
      <c r="H4777" s="26">
        <f>IF($A4777&lt;=Inputs!$B$13,IF(3&lt;=Inputs!$B$8,IF(Inputs!$B$12&gt;0,MAX(MIN(NORM.INV(RAND(),LOOKUP(R4777,Inputs!$J$6:$J$9,Inputs!$G$6:$G$9),LOOKUP(R4777,Inputs!$J$6:$J$9,Inputs!$H$6:$H$9)),Inputs!$B$12),-Inputs!$B$12),NORM.INV(RAND(),LOOKUP(R4777,Inputs!$J$6:$J$9,Inputs!$G$6:$G$9),LOOKUP(R4777,Inputs!$J$6:$J$9,Inputs!$H$6:$H$9))),0),"" )</f>
        <v/>
      </c>
      <c r="I4777" s="26">
        <f>IF($A4777&lt;=Inputs!$B$13,IF(4&lt;=Inputs!$B$8,IF(Inputs!$B$12&gt;0,MAX(MIN(NORM.INV(RAND(),LOOKUP(S4777,Inputs!$J$6:$J$9,Inputs!$G$6:$G$9),LOOKUP(S4777,Inputs!$J$6:$J$9,Inputs!$H$6:$H$9)),Inputs!$B$12),-Inputs!$B$12),NORM.INV(RAND(),LOOKUP(S4777,Inputs!$J$6:$J$9,Inputs!$G$6:$G$9),LOOKUP(S4777,Inputs!$J$6:$J$9,Inputs!$H$6:$H$9))),0),"" )</f>
        <v/>
      </c>
      <c r="J4777" s="26">
        <f>IF($A4777&lt;=Inputs!$B$13,IF(5&lt;=Inputs!$B$8,IF(Inputs!$B$12&gt;0,MAX(MIN(NORM.INV(RAND(),LOOKUP(T4777,Inputs!$J$6:$J$9,Inputs!$G$6:$G$9),LOOKUP(T4777,Inputs!$J$6:$J$9,Inputs!$H$6:$H$9)),Inputs!$B$12),-Inputs!$B$12),NORM.INV(RAND(),LOOKUP(T4777,Inputs!$J$6:$J$9,Inputs!$G$6:$G$9),LOOKUP(T4777,Inputs!$J$6:$J$9,Inputs!$H$6:$H$9))),0),"" )</f>
        <v/>
      </c>
      <c r="K4777" s="26">
        <f>IF($A4777&lt;=Inputs!$B$13,IF(6&lt;=Inputs!$B$8,IF(Inputs!$B$12&gt;0,MAX(MIN(NORM.INV(RAND(),LOOKUP(U4777,Inputs!$J$6:$J$9,Inputs!$G$6:$G$9),LOOKUP(U4777,Inputs!$J$6:$J$9,Inputs!$H$6:$H$9)),Inputs!$B$12),-Inputs!$B$12),NORM.INV(RAND(),LOOKUP(U4777,Inputs!$J$6:$J$9,Inputs!$G$6:$G$9),LOOKUP(U4777,Inputs!$J$6:$J$9,Inputs!$H$6:$H$9))),0),"" )</f>
        <v/>
      </c>
      <c r="L4777" s="26">
        <f>IF($A4777&lt;=Inputs!$B$13,IF(7&lt;=Inputs!$B$8,IF(Inputs!$B$12&gt;0,MAX(MIN(NORM.INV(RAND(),LOOKUP(V4777,Inputs!$J$6:$J$9,Inputs!$G$6:$G$9),LOOKUP(V4777,Inputs!$J$6:$J$9,Inputs!$H$6:$H$9)),Inputs!$B$12),-Inputs!$B$12),NORM.INV(RAND(),LOOKUP(V4777,Inputs!$J$6:$J$9,Inputs!$G$6:$G$9),LOOKUP(V4777,Inputs!$J$6:$J$9,Inputs!$H$6:$H$9))),0),"" )</f>
        <v/>
      </c>
      <c r="M4777" s="26">
        <f>IF($A4777&lt;=Inputs!$B$13,IF(8&lt;=Inputs!$B$8,IF(Inputs!$B$12&gt;0,MAX(MIN(NORM.INV(RAND(),LOOKUP(W4777,Inputs!$J$6:$J$9,Inputs!$G$6:$G$9),LOOKUP(W4777,Inputs!$J$6:$J$9,Inputs!$H$6:$H$9)),Inputs!$B$12),-Inputs!$B$12),NORM.INV(RAND(),LOOKUP(W4777,Inputs!$J$6:$J$9,Inputs!$G$6:$G$9),LOOKUP(W4777,Inputs!$J$6:$J$9,Inputs!$H$6:$H$9))),0),"" )</f>
        <v/>
      </c>
      <c r="N4777" s="26">
        <f>IF($A4777&lt;=Inputs!$B$13,IF(9&lt;=Inputs!$B$8,IF(Inputs!$B$12&gt;0,MAX(MIN(NORM.INV(RAND(),LOOKUP(X4777,Inputs!$J$6:$J$9,Inputs!$G$6:$G$9),LOOKUP(X4777,Inputs!$J$6:$J$9,Inputs!$H$6:$H$9)),Inputs!$B$12),-Inputs!$B$12),NORM.INV(RAND(),LOOKUP(X4777,Inputs!$J$6:$J$9,Inputs!$G$6:$G$9),LOOKUP(X4777,Inputs!$J$6:$J$9,Inputs!$H$6:$H$9))),0),"" )</f>
        <v/>
      </c>
      <c r="O4777" s="26">
        <f>IF($A4777&lt;=Inputs!$B$13,IF(10&lt;=Inputs!$B$8,IF(Inputs!$B$12&gt;0,MAX(MIN(NORM.INV(RAND(),LOOKUP(Y4777,Inputs!$J$6:$J$9,Inputs!$G$6:$G$9),LOOKUP(Y4777,Inputs!$J$6:$J$9,Inputs!$H$6:$H$9)),Inputs!$B$12),-Inputs!$B$12),NORM.INV(RAND(),LOOKUP(Y4777,Inputs!$J$6:$J$9,Inputs!$G$6:$G$9),LOOKUP(Y4777,Inputs!$J$6:$J$9,Inputs!$H$6:$H$9))),0),"" )</f>
        <v/>
      </c>
      <c r="P4777" s="31">
        <f>IF($A4777&lt;=Inputs!$B$13,RAND(),"")</f>
        <v/>
      </c>
      <c r="Q4777" s="31">
        <f>IF($A4777&lt;=Inputs!$B$13,RAND(),"")</f>
        <v/>
      </c>
      <c r="R4777" s="31">
        <f>IF($A4777&lt;=Inputs!$B$13,RAND(),"")</f>
        <v/>
      </c>
      <c r="S4777" s="31">
        <f>IF($A4777&lt;=Inputs!$B$13,RAND(),"")</f>
        <v/>
      </c>
      <c r="T4777" s="31">
        <f>IF($A4777&lt;=Inputs!$B$13,RAND(),"")</f>
        <v/>
      </c>
      <c r="U4777" s="31">
        <f>IF($A4777&lt;=Inputs!$B$13,RAND(),"")</f>
        <v/>
      </c>
      <c r="V4777" s="31">
        <f>IF($A4777&lt;=Inputs!$B$13,RAND(),"")</f>
        <v/>
      </c>
      <c r="W4777" s="31">
        <f>IF($A4777&lt;=Inputs!$B$13,RAND(),"")</f>
        <v/>
      </c>
      <c r="X4777" s="31">
        <f>IF($A4777&lt;=Inputs!$B$13,RAND(),"")</f>
        <v/>
      </c>
      <c r="Y4777" s="31">
        <f>IF($A4777&lt;=Inputs!$B$13,RAND(),"")</f>
        <v/>
      </c>
    </row>
    <row r="4778">
      <c r="A4778" t="n">
        <v>4773</v>
      </c>
      <c r="B4778" s="26">
        <f>IF($A4778&lt;=Inputs!$B$13,IF(Inputs!$B$8&gt;0,SUM(F4778:O4778)/Inputs!$B$8,0),"")</f>
        <v/>
      </c>
      <c r="C4778" s="27">
        <f>IF($A4778&lt;=Inputs!$B$13,B4778/100,"")</f>
        <v/>
      </c>
      <c r="D4778" s="28">
        <f>IF($A4778&lt;=Inputs!$B$13,C4778*Inputs!$B$7,"")</f>
        <v/>
      </c>
      <c r="E4778" s="29">
        <f>IF($A4778&lt;=Inputs!$B$13,IF(D4778&gt;0,1,0),"")</f>
        <v/>
      </c>
      <c r="F4778" s="26">
        <f>IF($A4778&lt;=Inputs!$B$13,IF(1&lt;=Inputs!$B$8,IF(Inputs!$B$12&gt;0,MAX(MIN(NORM.INV(RAND(),LOOKUP(P4778,Inputs!$J$6:$J$9,Inputs!$G$6:$G$9),LOOKUP(P4778,Inputs!$J$6:$J$9,Inputs!$H$6:$H$9)),Inputs!$B$12),-Inputs!$B$12),NORM.INV(RAND(),LOOKUP(P4778,Inputs!$J$6:$J$9,Inputs!$G$6:$G$9),LOOKUP(P4778,Inputs!$J$6:$J$9,Inputs!$H$6:$H$9))),0),"" )</f>
        <v/>
      </c>
      <c r="G4778" s="26">
        <f>IF($A4778&lt;=Inputs!$B$13,IF(2&lt;=Inputs!$B$8,IF(Inputs!$B$12&gt;0,MAX(MIN(NORM.INV(RAND(),LOOKUP(Q4778,Inputs!$J$6:$J$9,Inputs!$G$6:$G$9),LOOKUP(Q4778,Inputs!$J$6:$J$9,Inputs!$H$6:$H$9)),Inputs!$B$12),-Inputs!$B$12),NORM.INV(RAND(),LOOKUP(Q4778,Inputs!$J$6:$J$9,Inputs!$G$6:$G$9),LOOKUP(Q4778,Inputs!$J$6:$J$9,Inputs!$H$6:$H$9))),0),"" )</f>
        <v/>
      </c>
      <c r="H4778" s="26">
        <f>IF($A4778&lt;=Inputs!$B$13,IF(3&lt;=Inputs!$B$8,IF(Inputs!$B$12&gt;0,MAX(MIN(NORM.INV(RAND(),LOOKUP(R4778,Inputs!$J$6:$J$9,Inputs!$G$6:$G$9),LOOKUP(R4778,Inputs!$J$6:$J$9,Inputs!$H$6:$H$9)),Inputs!$B$12),-Inputs!$B$12),NORM.INV(RAND(),LOOKUP(R4778,Inputs!$J$6:$J$9,Inputs!$G$6:$G$9),LOOKUP(R4778,Inputs!$J$6:$J$9,Inputs!$H$6:$H$9))),0),"" )</f>
        <v/>
      </c>
      <c r="I4778" s="26">
        <f>IF($A4778&lt;=Inputs!$B$13,IF(4&lt;=Inputs!$B$8,IF(Inputs!$B$12&gt;0,MAX(MIN(NORM.INV(RAND(),LOOKUP(S4778,Inputs!$J$6:$J$9,Inputs!$G$6:$G$9),LOOKUP(S4778,Inputs!$J$6:$J$9,Inputs!$H$6:$H$9)),Inputs!$B$12),-Inputs!$B$12),NORM.INV(RAND(),LOOKUP(S4778,Inputs!$J$6:$J$9,Inputs!$G$6:$G$9),LOOKUP(S4778,Inputs!$J$6:$J$9,Inputs!$H$6:$H$9))),0),"" )</f>
        <v/>
      </c>
      <c r="J4778" s="26">
        <f>IF($A4778&lt;=Inputs!$B$13,IF(5&lt;=Inputs!$B$8,IF(Inputs!$B$12&gt;0,MAX(MIN(NORM.INV(RAND(),LOOKUP(T4778,Inputs!$J$6:$J$9,Inputs!$G$6:$G$9),LOOKUP(T4778,Inputs!$J$6:$J$9,Inputs!$H$6:$H$9)),Inputs!$B$12),-Inputs!$B$12),NORM.INV(RAND(),LOOKUP(T4778,Inputs!$J$6:$J$9,Inputs!$G$6:$G$9),LOOKUP(T4778,Inputs!$J$6:$J$9,Inputs!$H$6:$H$9))),0),"" )</f>
        <v/>
      </c>
      <c r="K4778" s="26">
        <f>IF($A4778&lt;=Inputs!$B$13,IF(6&lt;=Inputs!$B$8,IF(Inputs!$B$12&gt;0,MAX(MIN(NORM.INV(RAND(),LOOKUP(U4778,Inputs!$J$6:$J$9,Inputs!$G$6:$G$9),LOOKUP(U4778,Inputs!$J$6:$J$9,Inputs!$H$6:$H$9)),Inputs!$B$12),-Inputs!$B$12),NORM.INV(RAND(),LOOKUP(U4778,Inputs!$J$6:$J$9,Inputs!$G$6:$G$9),LOOKUP(U4778,Inputs!$J$6:$J$9,Inputs!$H$6:$H$9))),0),"" )</f>
        <v/>
      </c>
      <c r="L4778" s="26">
        <f>IF($A4778&lt;=Inputs!$B$13,IF(7&lt;=Inputs!$B$8,IF(Inputs!$B$12&gt;0,MAX(MIN(NORM.INV(RAND(),LOOKUP(V4778,Inputs!$J$6:$J$9,Inputs!$G$6:$G$9),LOOKUP(V4778,Inputs!$J$6:$J$9,Inputs!$H$6:$H$9)),Inputs!$B$12),-Inputs!$B$12),NORM.INV(RAND(),LOOKUP(V4778,Inputs!$J$6:$J$9,Inputs!$G$6:$G$9),LOOKUP(V4778,Inputs!$J$6:$J$9,Inputs!$H$6:$H$9))),0),"" )</f>
        <v/>
      </c>
      <c r="M4778" s="26">
        <f>IF($A4778&lt;=Inputs!$B$13,IF(8&lt;=Inputs!$B$8,IF(Inputs!$B$12&gt;0,MAX(MIN(NORM.INV(RAND(),LOOKUP(W4778,Inputs!$J$6:$J$9,Inputs!$G$6:$G$9),LOOKUP(W4778,Inputs!$J$6:$J$9,Inputs!$H$6:$H$9)),Inputs!$B$12),-Inputs!$B$12),NORM.INV(RAND(),LOOKUP(W4778,Inputs!$J$6:$J$9,Inputs!$G$6:$G$9),LOOKUP(W4778,Inputs!$J$6:$J$9,Inputs!$H$6:$H$9))),0),"" )</f>
        <v/>
      </c>
      <c r="N4778" s="26">
        <f>IF($A4778&lt;=Inputs!$B$13,IF(9&lt;=Inputs!$B$8,IF(Inputs!$B$12&gt;0,MAX(MIN(NORM.INV(RAND(),LOOKUP(X4778,Inputs!$J$6:$J$9,Inputs!$G$6:$G$9),LOOKUP(X4778,Inputs!$J$6:$J$9,Inputs!$H$6:$H$9)),Inputs!$B$12),-Inputs!$B$12),NORM.INV(RAND(),LOOKUP(X4778,Inputs!$J$6:$J$9,Inputs!$G$6:$G$9),LOOKUP(X4778,Inputs!$J$6:$J$9,Inputs!$H$6:$H$9))),0),"" )</f>
        <v/>
      </c>
      <c r="O4778" s="26">
        <f>IF($A4778&lt;=Inputs!$B$13,IF(10&lt;=Inputs!$B$8,IF(Inputs!$B$12&gt;0,MAX(MIN(NORM.INV(RAND(),LOOKUP(Y4778,Inputs!$J$6:$J$9,Inputs!$G$6:$G$9),LOOKUP(Y4778,Inputs!$J$6:$J$9,Inputs!$H$6:$H$9)),Inputs!$B$12),-Inputs!$B$12),NORM.INV(RAND(),LOOKUP(Y4778,Inputs!$J$6:$J$9,Inputs!$G$6:$G$9),LOOKUP(Y4778,Inputs!$J$6:$J$9,Inputs!$H$6:$H$9))),0),"" )</f>
        <v/>
      </c>
      <c r="P4778" s="31">
        <f>IF($A4778&lt;=Inputs!$B$13,RAND(),"")</f>
        <v/>
      </c>
      <c r="Q4778" s="31">
        <f>IF($A4778&lt;=Inputs!$B$13,RAND(),"")</f>
        <v/>
      </c>
      <c r="R4778" s="31">
        <f>IF($A4778&lt;=Inputs!$B$13,RAND(),"")</f>
        <v/>
      </c>
      <c r="S4778" s="31">
        <f>IF($A4778&lt;=Inputs!$B$13,RAND(),"")</f>
        <v/>
      </c>
      <c r="T4778" s="31">
        <f>IF($A4778&lt;=Inputs!$B$13,RAND(),"")</f>
        <v/>
      </c>
      <c r="U4778" s="31">
        <f>IF($A4778&lt;=Inputs!$B$13,RAND(),"")</f>
        <v/>
      </c>
      <c r="V4778" s="31">
        <f>IF($A4778&lt;=Inputs!$B$13,RAND(),"")</f>
        <v/>
      </c>
      <c r="W4778" s="31">
        <f>IF($A4778&lt;=Inputs!$B$13,RAND(),"")</f>
        <v/>
      </c>
      <c r="X4778" s="31">
        <f>IF($A4778&lt;=Inputs!$B$13,RAND(),"")</f>
        <v/>
      </c>
      <c r="Y4778" s="31">
        <f>IF($A4778&lt;=Inputs!$B$13,RAND(),"")</f>
        <v/>
      </c>
    </row>
    <row r="4779">
      <c r="A4779" t="n">
        <v>4774</v>
      </c>
      <c r="B4779" s="26">
        <f>IF($A4779&lt;=Inputs!$B$13,IF(Inputs!$B$8&gt;0,SUM(F4779:O4779)/Inputs!$B$8,0),"")</f>
        <v/>
      </c>
      <c r="C4779" s="27">
        <f>IF($A4779&lt;=Inputs!$B$13,B4779/100,"")</f>
        <v/>
      </c>
      <c r="D4779" s="28">
        <f>IF($A4779&lt;=Inputs!$B$13,C4779*Inputs!$B$7,"")</f>
        <v/>
      </c>
      <c r="E4779" s="29">
        <f>IF($A4779&lt;=Inputs!$B$13,IF(D4779&gt;0,1,0),"")</f>
        <v/>
      </c>
      <c r="F4779" s="26">
        <f>IF($A4779&lt;=Inputs!$B$13,IF(1&lt;=Inputs!$B$8,IF(Inputs!$B$12&gt;0,MAX(MIN(NORM.INV(RAND(),LOOKUP(P4779,Inputs!$J$6:$J$9,Inputs!$G$6:$G$9),LOOKUP(P4779,Inputs!$J$6:$J$9,Inputs!$H$6:$H$9)),Inputs!$B$12),-Inputs!$B$12),NORM.INV(RAND(),LOOKUP(P4779,Inputs!$J$6:$J$9,Inputs!$G$6:$G$9),LOOKUP(P4779,Inputs!$J$6:$J$9,Inputs!$H$6:$H$9))),0),"" )</f>
        <v/>
      </c>
      <c r="G4779" s="26">
        <f>IF($A4779&lt;=Inputs!$B$13,IF(2&lt;=Inputs!$B$8,IF(Inputs!$B$12&gt;0,MAX(MIN(NORM.INV(RAND(),LOOKUP(Q4779,Inputs!$J$6:$J$9,Inputs!$G$6:$G$9),LOOKUP(Q4779,Inputs!$J$6:$J$9,Inputs!$H$6:$H$9)),Inputs!$B$12),-Inputs!$B$12),NORM.INV(RAND(),LOOKUP(Q4779,Inputs!$J$6:$J$9,Inputs!$G$6:$G$9),LOOKUP(Q4779,Inputs!$J$6:$J$9,Inputs!$H$6:$H$9))),0),"" )</f>
        <v/>
      </c>
      <c r="H4779" s="26">
        <f>IF($A4779&lt;=Inputs!$B$13,IF(3&lt;=Inputs!$B$8,IF(Inputs!$B$12&gt;0,MAX(MIN(NORM.INV(RAND(),LOOKUP(R4779,Inputs!$J$6:$J$9,Inputs!$G$6:$G$9),LOOKUP(R4779,Inputs!$J$6:$J$9,Inputs!$H$6:$H$9)),Inputs!$B$12),-Inputs!$B$12),NORM.INV(RAND(),LOOKUP(R4779,Inputs!$J$6:$J$9,Inputs!$G$6:$G$9),LOOKUP(R4779,Inputs!$J$6:$J$9,Inputs!$H$6:$H$9))),0),"" )</f>
        <v/>
      </c>
      <c r="I4779" s="26">
        <f>IF($A4779&lt;=Inputs!$B$13,IF(4&lt;=Inputs!$B$8,IF(Inputs!$B$12&gt;0,MAX(MIN(NORM.INV(RAND(),LOOKUP(S4779,Inputs!$J$6:$J$9,Inputs!$G$6:$G$9),LOOKUP(S4779,Inputs!$J$6:$J$9,Inputs!$H$6:$H$9)),Inputs!$B$12),-Inputs!$B$12),NORM.INV(RAND(),LOOKUP(S4779,Inputs!$J$6:$J$9,Inputs!$G$6:$G$9),LOOKUP(S4779,Inputs!$J$6:$J$9,Inputs!$H$6:$H$9))),0),"" )</f>
        <v/>
      </c>
      <c r="J4779" s="26">
        <f>IF($A4779&lt;=Inputs!$B$13,IF(5&lt;=Inputs!$B$8,IF(Inputs!$B$12&gt;0,MAX(MIN(NORM.INV(RAND(),LOOKUP(T4779,Inputs!$J$6:$J$9,Inputs!$G$6:$G$9),LOOKUP(T4779,Inputs!$J$6:$J$9,Inputs!$H$6:$H$9)),Inputs!$B$12),-Inputs!$B$12),NORM.INV(RAND(),LOOKUP(T4779,Inputs!$J$6:$J$9,Inputs!$G$6:$G$9),LOOKUP(T4779,Inputs!$J$6:$J$9,Inputs!$H$6:$H$9))),0),"" )</f>
        <v/>
      </c>
      <c r="K4779" s="26">
        <f>IF($A4779&lt;=Inputs!$B$13,IF(6&lt;=Inputs!$B$8,IF(Inputs!$B$12&gt;0,MAX(MIN(NORM.INV(RAND(),LOOKUP(U4779,Inputs!$J$6:$J$9,Inputs!$G$6:$G$9),LOOKUP(U4779,Inputs!$J$6:$J$9,Inputs!$H$6:$H$9)),Inputs!$B$12),-Inputs!$B$12),NORM.INV(RAND(),LOOKUP(U4779,Inputs!$J$6:$J$9,Inputs!$G$6:$G$9),LOOKUP(U4779,Inputs!$J$6:$J$9,Inputs!$H$6:$H$9))),0),"" )</f>
        <v/>
      </c>
      <c r="L4779" s="26">
        <f>IF($A4779&lt;=Inputs!$B$13,IF(7&lt;=Inputs!$B$8,IF(Inputs!$B$12&gt;0,MAX(MIN(NORM.INV(RAND(),LOOKUP(V4779,Inputs!$J$6:$J$9,Inputs!$G$6:$G$9),LOOKUP(V4779,Inputs!$J$6:$J$9,Inputs!$H$6:$H$9)),Inputs!$B$12),-Inputs!$B$12),NORM.INV(RAND(),LOOKUP(V4779,Inputs!$J$6:$J$9,Inputs!$G$6:$G$9),LOOKUP(V4779,Inputs!$J$6:$J$9,Inputs!$H$6:$H$9))),0),"" )</f>
        <v/>
      </c>
      <c r="M4779" s="26">
        <f>IF($A4779&lt;=Inputs!$B$13,IF(8&lt;=Inputs!$B$8,IF(Inputs!$B$12&gt;0,MAX(MIN(NORM.INV(RAND(),LOOKUP(W4779,Inputs!$J$6:$J$9,Inputs!$G$6:$G$9),LOOKUP(W4779,Inputs!$J$6:$J$9,Inputs!$H$6:$H$9)),Inputs!$B$12),-Inputs!$B$12),NORM.INV(RAND(),LOOKUP(W4779,Inputs!$J$6:$J$9,Inputs!$G$6:$G$9),LOOKUP(W4779,Inputs!$J$6:$J$9,Inputs!$H$6:$H$9))),0),"" )</f>
        <v/>
      </c>
      <c r="N4779" s="26">
        <f>IF($A4779&lt;=Inputs!$B$13,IF(9&lt;=Inputs!$B$8,IF(Inputs!$B$12&gt;0,MAX(MIN(NORM.INV(RAND(),LOOKUP(X4779,Inputs!$J$6:$J$9,Inputs!$G$6:$G$9),LOOKUP(X4779,Inputs!$J$6:$J$9,Inputs!$H$6:$H$9)),Inputs!$B$12),-Inputs!$B$12),NORM.INV(RAND(),LOOKUP(X4779,Inputs!$J$6:$J$9,Inputs!$G$6:$G$9),LOOKUP(X4779,Inputs!$J$6:$J$9,Inputs!$H$6:$H$9))),0),"" )</f>
        <v/>
      </c>
      <c r="O4779" s="26">
        <f>IF($A4779&lt;=Inputs!$B$13,IF(10&lt;=Inputs!$B$8,IF(Inputs!$B$12&gt;0,MAX(MIN(NORM.INV(RAND(),LOOKUP(Y4779,Inputs!$J$6:$J$9,Inputs!$G$6:$G$9),LOOKUP(Y4779,Inputs!$J$6:$J$9,Inputs!$H$6:$H$9)),Inputs!$B$12),-Inputs!$B$12),NORM.INV(RAND(),LOOKUP(Y4779,Inputs!$J$6:$J$9,Inputs!$G$6:$G$9),LOOKUP(Y4779,Inputs!$J$6:$J$9,Inputs!$H$6:$H$9))),0),"" )</f>
        <v/>
      </c>
      <c r="P4779" s="31">
        <f>IF($A4779&lt;=Inputs!$B$13,RAND(),"")</f>
        <v/>
      </c>
      <c r="Q4779" s="31">
        <f>IF($A4779&lt;=Inputs!$B$13,RAND(),"")</f>
        <v/>
      </c>
      <c r="R4779" s="31">
        <f>IF($A4779&lt;=Inputs!$B$13,RAND(),"")</f>
        <v/>
      </c>
      <c r="S4779" s="31">
        <f>IF($A4779&lt;=Inputs!$B$13,RAND(),"")</f>
        <v/>
      </c>
      <c r="T4779" s="31">
        <f>IF($A4779&lt;=Inputs!$B$13,RAND(),"")</f>
        <v/>
      </c>
      <c r="U4779" s="31">
        <f>IF($A4779&lt;=Inputs!$B$13,RAND(),"")</f>
        <v/>
      </c>
      <c r="V4779" s="31">
        <f>IF($A4779&lt;=Inputs!$B$13,RAND(),"")</f>
        <v/>
      </c>
      <c r="W4779" s="31">
        <f>IF($A4779&lt;=Inputs!$B$13,RAND(),"")</f>
        <v/>
      </c>
      <c r="X4779" s="31">
        <f>IF($A4779&lt;=Inputs!$B$13,RAND(),"")</f>
        <v/>
      </c>
      <c r="Y4779" s="31">
        <f>IF($A4779&lt;=Inputs!$B$13,RAND(),"")</f>
        <v/>
      </c>
    </row>
    <row r="4780">
      <c r="A4780" t="n">
        <v>4775</v>
      </c>
      <c r="B4780" s="26">
        <f>IF($A4780&lt;=Inputs!$B$13,IF(Inputs!$B$8&gt;0,SUM(F4780:O4780)/Inputs!$B$8,0),"")</f>
        <v/>
      </c>
      <c r="C4780" s="27">
        <f>IF($A4780&lt;=Inputs!$B$13,B4780/100,"")</f>
        <v/>
      </c>
      <c r="D4780" s="28">
        <f>IF($A4780&lt;=Inputs!$B$13,C4780*Inputs!$B$7,"")</f>
        <v/>
      </c>
      <c r="E4780" s="29">
        <f>IF($A4780&lt;=Inputs!$B$13,IF(D4780&gt;0,1,0),"")</f>
        <v/>
      </c>
      <c r="F4780" s="26">
        <f>IF($A4780&lt;=Inputs!$B$13,IF(1&lt;=Inputs!$B$8,IF(Inputs!$B$12&gt;0,MAX(MIN(NORM.INV(RAND(),LOOKUP(P4780,Inputs!$J$6:$J$9,Inputs!$G$6:$G$9),LOOKUP(P4780,Inputs!$J$6:$J$9,Inputs!$H$6:$H$9)),Inputs!$B$12),-Inputs!$B$12),NORM.INV(RAND(),LOOKUP(P4780,Inputs!$J$6:$J$9,Inputs!$G$6:$G$9),LOOKUP(P4780,Inputs!$J$6:$J$9,Inputs!$H$6:$H$9))),0),"" )</f>
        <v/>
      </c>
      <c r="G4780" s="26">
        <f>IF($A4780&lt;=Inputs!$B$13,IF(2&lt;=Inputs!$B$8,IF(Inputs!$B$12&gt;0,MAX(MIN(NORM.INV(RAND(),LOOKUP(Q4780,Inputs!$J$6:$J$9,Inputs!$G$6:$G$9),LOOKUP(Q4780,Inputs!$J$6:$J$9,Inputs!$H$6:$H$9)),Inputs!$B$12),-Inputs!$B$12),NORM.INV(RAND(),LOOKUP(Q4780,Inputs!$J$6:$J$9,Inputs!$G$6:$G$9),LOOKUP(Q4780,Inputs!$J$6:$J$9,Inputs!$H$6:$H$9))),0),"" )</f>
        <v/>
      </c>
      <c r="H4780" s="26">
        <f>IF($A4780&lt;=Inputs!$B$13,IF(3&lt;=Inputs!$B$8,IF(Inputs!$B$12&gt;0,MAX(MIN(NORM.INV(RAND(),LOOKUP(R4780,Inputs!$J$6:$J$9,Inputs!$G$6:$G$9),LOOKUP(R4780,Inputs!$J$6:$J$9,Inputs!$H$6:$H$9)),Inputs!$B$12),-Inputs!$B$12),NORM.INV(RAND(),LOOKUP(R4780,Inputs!$J$6:$J$9,Inputs!$G$6:$G$9),LOOKUP(R4780,Inputs!$J$6:$J$9,Inputs!$H$6:$H$9))),0),"" )</f>
        <v/>
      </c>
      <c r="I4780" s="26">
        <f>IF($A4780&lt;=Inputs!$B$13,IF(4&lt;=Inputs!$B$8,IF(Inputs!$B$12&gt;0,MAX(MIN(NORM.INV(RAND(),LOOKUP(S4780,Inputs!$J$6:$J$9,Inputs!$G$6:$G$9),LOOKUP(S4780,Inputs!$J$6:$J$9,Inputs!$H$6:$H$9)),Inputs!$B$12),-Inputs!$B$12),NORM.INV(RAND(),LOOKUP(S4780,Inputs!$J$6:$J$9,Inputs!$G$6:$G$9),LOOKUP(S4780,Inputs!$J$6:$J$9,Inputs!$H$6:$H$9))),0),"" )</f>
        <v/>
      </c>
      <c r="J4780" s="26">
        <f>IF($A4780&lt;=Inputs!$B$13,IF(5&lt;=Inputs!$B$8,IF(Inputs!$B$12&gt;0,MAX(MIN(NORM.INV(RAND(),LOOKUP(T4780,Inputs!$J$6:$J$9,Inputs!$G$6:$G$9),LOOKUP(T4780,Inputs!$J$6:$J$9,Inputs!$H$6:$H$9)),Inputs!$B$12),-Inputs!$B$12),NORM.INV(RAND(),LOOKUP(T4780,Inputs!$J$6:$J$9,Inputs!$G$6:$G$9),LOOKUP(T4780,Inputs!$J$6:$J$9,Inputs!$H$6:$H$9))),0),"" )</f>
        <v/>
      </c>
      <c r="K4780" s="26">
        <f>IF($A4780&lt;=Inputs!$B$13,IF(6&lt;=Inputs!$B$8,IF(Inputs!$B$12&gt;0,MAX(MIN(NORM.INV(RAND(),LOOKUP(U4780,Inputs!$J$6:$J$9,Inputs!$G$6:$G$9),LOOKUP(U4780,Inputs!$J$6:$J$9,Inputs!$H$6:$H$9)),Inputs!$B$12),-Inputs!$B$12),NORM.INV(RAND(),LOOKUP(U4780,Inputs!$J$6:$J$9,Inputs!$G$6:$G$9),LOOKUP(U4780,Inputs!$J$6:$J$9,Inputs!$H$6:$H$9))),0),"" )</f>
        <v/>
      </c>
      <c r="L4780" s="26">
        <f>IF($A4780&lt;=Inputs!$B$13,IF(7&lt;=Inputs!$B$8,IF(Inputs!$B$12&gt;0,MAX(MIN(NORM.INV(RAND(),LOOKUP(V4780,Inputs!$J$6:$J$9,Inputs!$G$6:$G$9),LOOKUP(V4780,Inputs!$J$6:$J$9,Inputs!$H$6:$H$9)),Inputs!$B$12),-Inputs!$B$12),NORM.INV(RAND(),LOOKUP(V4780,Inputs!$J$6:$J$9,Inputs!$G$6:$G$9),LOOKUP(V4780,Inputs!$J$6:$J$9,Inputs!$H$6:$H$9))),0),"" )</f>
        <v/>
      </c>
      <c r="M4780" s="26">
        <f>IF($A4780&lt;=Inputs!$B$13,IF(8&lt;=Inputs!$B$8,IF(Inputs!$B$12&gt;0,MAX(MIN(NORM.INV(RAND(),LOOKUP(W4780,Inputs!$J$6:$J$9,Inputs!$G$6:$G$9),LOOKUP(W4780,Inputs!$J$6:$J$9,Inputs!$H$6:$H$9)),Inputs!$B$12),-Inputs!$B$12),NORM.INV(RAND(),LOOKUP(W4780,Inputs!$J$6:$J$9,Inputs!$G$6:$G$9),LOOKUP(W4780,Inputs!$J$6:$J$9,Inputs!$H$6:$H$9))),0),"" )</f>
        <v/>
      </c>
      <c r="N4780" s="26">
        <f>IF($A4780&lt;=Inputs!$B$13,IF(9&lt;=Inputs!$B$8,IF(Inputs!$B$12&gt;0,MAX(MIN(NORM.INV(RAND(),LOOKUP(X4780,Inputs!$J$6:$J$9,Inputs!$G$6:$G$9),LOOKUP(X4780,Inputs!$J$6:$J$9,Inputs!$H$6:$H$9)),Inputs!$B$12),-Inputs!$B$12),NORM.INV(RAND(),LOOKUP(X4780,Inputs!$J$6:$J$9,Inputs!$G$6:$G$9),LOOKUP(X4780,Inputs!$J$6:$J$9,Inputs!$H$6:$H$9))),0),"" )</f>
        <v/>
      </c>
      <c r="O4780" s="26">
        <f>IF($A4780&lt;=Inputs!$B$13,IF(10&lt;=Inputs!$B$8,IF(Inputs!$B$12&gt;0,MAX(MIN(NORM.INV(RAND(),LOOKUP(Y4780,Inputs!$J$6:$J$9,Inputs!$G$6:$G$9),LOOKUP(Y4780,Inputs!$J$6:$J$9,Inputs!$H$6:$H$9)),Inputs!$B$12),-Inputs!$B$12),NORM.INV(RAND(),LOOKUP(Y4780,Inputs!$J$6:$J$9,Inputs!$G$6:$G$9),LOOKUP(Y4780,Inputs!$J$6:$J$9,Inputs!$H$6:$H$9))),0),"" )</f>
        <v/>
      </c>
      <c r="P4780" s="31">
        <f>IF($A4780&lt;=Inputs!$B$13,RAND(),"")</f>
        <v/>
      </c>
      <c r="Q4780" s="31">
        <f>IF($A4780&lt;=Inputs!$B$13,RAND(),"")</f>
        <v/>
      </c>
      <c r="R4780" s="31">
        <f>IF($A4780&lt;=Inputs!$B$13,RAND(),"")</f>
        <v/>
      </c>
      <c r="S4780" s="31">
        <f>IF($A4780&lt;=Inputs!$B$13,RAND(),"")</f>
        <v/>
      </c>
      <c r="T4780" s="31">
        <f>IF($A4780&lt;=Inputs!$B$13,RAND(),"")</f>
        <v/>
      </c>
      <c r="U4780" s="31">
        <f>IF($A4780&lt;=Inputs!$B$13,RAND(),"")</f>
        <v/>
      </c>
      <c r="V4780" s="31">
        <f>IF($A4780&lt;=Inputs!$B$13,RAND(),"")</f>
        <v/>
      </c>
      <c r="W4780" s="31">
        <f>IF($A4780&lt;=Inputs!$B$13,RAND(),"")</f>
        <v/>
      </c>
      <c r="X4780" s="31">
        <f>IF($A4780&lt;=Inputs!$B$13,RAND(),"")</f>
        <v/>
      </c>
      <c r="Y4780" s="31">
        <f>IF($A4780&lt;=Inputs!$B$13,RAND(),"")</f>
        <v/>
      </c>
    </row>
    <row r="4781">
      <c r="A4781" t="n">
        <v>4776</v>
      </c>
      <c r="B4781" s="26">
        <f>IF($A4781&lt;=Inputs!$B$13,IF(Inputs!$B$8&gt;0,SUM(F4781:O4781)/Inputs!$B$8,0),"")</f>
        <v/>
      </c>
      <c r="C4781" s="27">
        <f>IF($A4781&lt;=Inputs!$B$13,B4781/100,"")</f>
        <v/>
      </c>
      <c r="D4781" s="28">
        <f>IF($A4781&lt;=Inputs!$B$13,C4781*Inputs!$B$7,"")</f>
        <v/>
      </c>
      <c r="E4781" s="29">
        <f>IF($A4781&lt;=Inputs!$B$13,IF(D4781&gt;0,1,0),"")</f>
        <v/>
      </c>
      <c r="F4781" s="26">
        <f>IF($A4781&lt;=Inputs!$B$13,IF(1&lt;=Inputs!$B$8,IF(Inputs!$B$12&gt;0,MAX(MIN(NORM.INV(RAND(),LOOKUP(P4781,Inputs!$J$6:$J$9,Inputs!$G$6:$G$9),LOOKUP(P4781,Inputs!$J$6:$J$9,Inputs!$H$6:$H$9)),Inputs!$B$12),-Inputs!$B$12),NORM.INV(RAND(),LOOKUP(P4781,Inputs!$J$6:$J$9,Inputs!$G$6:$G$9),LOOKUP(P4781,Inputs!$J$6:$J$9,Inputs!$H$6:$H$9))),0),"" )</f>
        <v/>
      </c>
      <c r="G4781" s="26">
        <f>IF($A4781&lt;=Inputs!$B$13,IF(2&lt;=Inputs!$B$8,IF(Inputs!$B$12&gt;0,MAX(MIN(NORM.INV(RAND(),LOOKUP(Q4781,Inputs!$J$6:$J$9,Inputs!$G$6:$G$9),LOOKUP(Q4781,Inputs!$J$6:$J$9,Inputs!$H$6:$H$9)),Inputs!$B$12),-Inputs!$B$12),NORM.INV(RAND(),LOOKUP(Q4781,Inputs!$J$6:$J$9,Inputs!$G$6:$G$9),LOOKUP(Q4781,Inputs!$J$6:$J$9,Inputs!$H$6:$H$9))),0),"" )</f>
        <v/>
      </c>
      <c r="H4781" s="26">
        <f>IF($A4781&lt;=Inputs!$B$13,IF(3&lt;=Inputs!$B$8,IF(Inputs!$B$12&gt;0,MAX(MIN(NORM.INV(RAND(),LOOKUP(R4781,Inputs!$J$6:$J$9,Inputs!$G$6:$G$9),LOOKUP(R4781,Inputs!$J$6:$J$9,Inputs!$H$6:$H$9)),Inputs!$B$12),-Inputs!$B$12),NORM.INV(RAND(),LOOKUP(R4781,Inputs!$J$6:$J$9,Inputs!$G$6:$G$9),LOOKUP(R4781,Inputs!$J$6:$J$9,Inputs!$H$6:$H$9))),0),"" )</f>
        <v/>
      </c>
      <c r="I4781" s="26">
        <f>IF($A4781&lt;=Inputs!$B$13,IF(4&lt;=Inputs!$B$8,IF(Inputs!$B$12&gt;0,MAX(MIN(NORM.INV(RAND(),LOOKUP(S4781,Inputs!$J$6:$J$9,Inputs!$G$6:$G$9),LOOKUP(S4781,Inputs!$J$6:$J$9,Inputs!$H$6:$H$9)),Inputs!$B$12),-Inputs!$B$12),NORM.INV(RAND(),LOOKUP(S4781,Inputs!$J$6:$J$9,Inputs!$G$6:$G$9),LOOKUP(S4781,Inputs!$J$6:$J$9,Inputs!$H$6:$H$9))),0),"" )</f>
        <v/>
      </c>
      <c r="J4781" s="26">
        <f>IF($A4781&lt;=Inputs!$B$13,IF(5&lt;=Inputs!$B$8,IF(Inputs!$B$12&gt;0,MAX(MIN(NORM.INV(RAND(),LOOKUP(T4781,Inputs!$J$6:$J$9,Inputs!$G$6:$G$9),LOOKUP(T4781,Inputs!$J$6:$J$9,Inputs!$H$6:$H$9)),Inputs!$B$12),-Inputs!$B$12),NORM.INV(RAND(),LOOKUP(T4781,Inputs!$J$6:$J$9,Inputs!$G$6:$G$9),LOOKUP(T4781,Inputs!$J$6:$J$9,Inputs!$H$6:$H$9))),0),"" )</f>
        <v/>
      </c>
      <c r="K4781" s="26">
        <f>IF($A4781&lt;=Inputs!$B$13,IF(6&lt;=Inputs!$B$8,IF(Inputs!$B$12&gt;0,MAX(MIN(NORM.INV(RAND(),LOOKUP(U4781,Inputs!$J$6:$J$9,Inputs!$G$6:$G$9),LOOKUP(U4781,Inputs!$J$6:$J$9,Inputs!$H$6:$H$9)),Inputs!$B$12),-Inputs!$B$12),NORM.INV(RAND(),LOOKUP(U4781,Inputs!$J$6:$J$9,Inputs!$G$6:$G$9),LOOKUP(U4781,Inputs!$J$6:$J$9,Inputs!$H$6:$H$9))),0),"" )</f>
        <v/>
      </c>
      <c r="L4781" s="26">
        <f>IF($A4781&lt;=Inputs!$B$13,IF(7&lt;=Inputs!$B$8,IF(Inputs!$B$12&gt;0,MAX(MIN(NORM.INV(RAND(),LOOKUP(V4781,Inputs!$J$6:$J$9,Inputs!$G$6:$G$9),LOOKUP(V4781,Inputs!$J$6:$J$9,Inputs!$H$6:$H$9)),Inputs!$B$12),-Inputs!$B$12),NORM.INV(RAND(),LOOKUP(V4781,Inputs!$J$6:$J$9,Inputs!$G$6:$G$9),LOOKUP(V4781,Inputs!$J$6:$J$9,Inputs!$H$6:$H$9))),0),"" )</f>
        <v/>
      </c>
      <c r="M4781" s="26">
        <f>IF($A4781&lt;=Inputs!$B$13,IF(8&lt;=Inputs!$B$8,IF(Inputs!$B$12&gt;0,MAX(MIN(NORM.INV(RAND(),LOOKUP(W4781,Inputs!$J$6:$J$9,Inputs!$G$6:$G$9),LOOKUP(W4781,Inputs!$J$6:$J$9,Inputs!$H$6:$H$9)),Inputs!$B$12),-Inputs!$B$12),NORM.INV(RAND(),LOOKUP(W4781,Inputs!$J$6:$J$9,Inputs!$G$6:$G$9),LOOKUP(W4781,Inputs!$J$6:$J$9,Inputs!$H$6:$H$9))),0),"" )</f>
        <v/>
      </c>
      <c r="N4781" s="26">
        <f>IF($A4781&lt;=Inputs!$B$13,IF(9&lt;=Inputs!$B$8,IF(Inputs!$B$12&gt;0,MAX(MIN(NORM.INV(RAND(),LOOKUP(X4781,Inputs!$J$6:$J$9,Inputs!$G$6:$G$9),LOOKUP(X4781,Inputs!$J$6:$J$9,Inputs!$H$6:$H$9)),Inputs!$B$12),-Inputs!$B$12),NORM.INV(RAND(),LOOKUP(X4781,Inputs!$J$6:$J$9,Inputs!$G$6:$G$9),LOOKUP(X4781,Inputs!$J$6:$J$9,Inputs!$H$6:$H$9))),0),"" )</f>
        <v/>
      </c>
      <c r="O4781" s="26">
        <f>IF($A4781&lt;=Inputs!$B$13,IF(10&lt;=Inputs!$B$8,IF(Inputs!$B$12&gt;0,MAX(MIN(NORM.INV(RAND(),LOOKUP(Y4781,Inputs!$J$6:$J$9,Inputs!$G$6:$G$9),LOOKUP(Y4781,Inputs!$J$6:$J$9,Inputs!$H$6:$H$9)),Inputs!$B$12),-Inputs!$B$12),NORM.INV(RAND(),LOOKUP(Y4781,Inputs!$J$6:$J$9,Inputs!$G$6:$G$9),LOOKUP(Y4781,Inputs!$J$6:$J$9,Inputs!$H$6:$H$9))),0),"" )</f>
        <v/>
      </c>
      <c r="P4781" s="31">
        <f>IF($A4781&lt;=Inputs!$B$13,RAND(),"")</f>
        <v/>
      </c>
      <c r="Q4781" s="31">
        <f>IF($A4781&lt;=Inputs!$B$13,RAND(),"")</f>
        <v/>
      </c>
      <c r="R4781" s="31">
        <f>IF($A4781&lt;=Inputs!$B$13,RAND(),"")</f>
        <v/>
      </c>
      <c r="S4781" s="31">
        <f>IF($A4781&lt;=Inputs!$B$13,RAND(),"")</f>
        <v/>
      </c>
      <c r="T4781" s="31">
        <f>IF($A4781&lt;=Inputs!$B$13,RAND(),"")</f>
        <v/>
      </c>
      <c r="U4781" s="31">
        <f>IF($A4781&lt;=Inputs!$B$13,RAND(),"")</f>
        <v/>
      </c>
      <c r="V4781" s="31">
        <f>IF($A4781&lt;=Inputs!$B$13,RAND(),"")</f>
        <v/>
      </c>
      <c r="W4781" s="31">
        <f>IF($A4781&lt;=Inputs!$B$13,RAND(),"")</f>
        <v/>
      </c>
      <c r="X4781" s="31">
        <f>IF($A4781&lt;=Inputs!$B$13,RAND(),"")</f>
        <v/>
      </c>
      <c r="Y4781" s="31">
        <f>IF($A4781&lt;=Inputs!$B$13,RAND(),"")</f>
        <v/>
      </c>
    </row>
    <row r="4782">
      <c r="A4782" t="n">
        <v>4777</v>
      </c>
      <c r="B4782" s="26">
        <f>IF($A4782&lt;=Inputs!$B$13,IF(Inputs!$B$8&gt;0,SUM(F4782:O4782)/Inputs!$B$8,0),"")</f>
        <v/>
      </c>
      <c r="C4782" s="27">
        <f>IF($A4782&lt;=Inputs!$B$13,B4782/100,"")</f>
        <v/>
      </c>
      <c r="D4782" s="28">
        <f>IF($A4782&lt;=Inputs!$B$13,C4782*Inputs!$B$7,"")</f>
        <v/>
      </c>
      <c r="E4782" s="29">
        <f>IF($A4782&lt;=Inputs!$B$13,IF(D4782&gt;0,1,0),"")</f>
        <v/>
      </c>
      <c r="F4782" s="26">
        <f>IF($A4782&lt;=Inputs!$B$13,IF(1&lt;=Inputs!$B$8,IF(Inputs!$B$12&gt;0,MAX(MIN(NORM.INV(RAND(),LOOKUP(P4782,Inputs!$J$6:$J$9,Inputs!$G$6:$G$9),LOOKUP(P4782,Inputs!$J$6:$J$9,Inputs!$H$6:$H$9)),Inputs!$B$12),-Inputs!$B$12),NORM.INV(RAND(),LOOKUP(P4782,Inputs!$J$6:$J$9,Inputs!$G$6:$G$9),LOOKUP(P4782,Inputs!$J$6:$J$9,Inputs!$H$6:$H$9))),0),"" )</f>
        <v/>
      </c>
      <c r="G4782" s="26">
        <f>IF($A4782&lt;=Inputs!$B$13,IF(2&lt;=Inputs!$B$8,IF(Inputs!$B$12&gt;0,MAX(MIN(NORM.INV(RAND(),LOOKUP(Q4782,Inputs!$J$6:$J$9,Inputs!$G$6:$G$9),LOOKUP(Q4782,Inputs!$J$6:$J$9,Inputs!$H$6:$H$9)),Inputs!$B$12),-Inputs!$B$12),NORM.INV(RAND(),LOOKUP(Q4782,Inputs!$J$6:$J$9,Inputs!$G$6:$G$9),LOOKUP(Q4782,Inputs!$J$6:$J$9,Inputs!$H$6:$H$9))),0),"" )</f>
        <v/>
      </c>
      <c r="H4782" s="26">
        <f>IF($A4782&lt;=Inputs!$B$13,IF(3&lt;=Inputs!$B$8,IF(Inputs!$B$12&gt;0,MAX(MIN(NORM.INV(RAND(),LOOKUP(R4782,Inputs!$J$6:$J$9,Inputs!$G$6:$G$9),LOOKUP(R4782,Inputs!$J$6:$J$9,Inputs!$H$6:$H$9)),Inputs!$B$12),-Inputs!$B$12),NORM.INV(RAND(),LOOKUP(R4782,Inputs!$J$6:$J$9,Inputs!$G$6:$G$9),LOOKUP(R4782,Inputs!$J$6:$J$9,Inputs!$H$6:$H$9))),0),"" )</f>
        <v/>
      </c>
      <c r="I4782" s="26">
        <f>IF($A4782&lt;=Inputs!$B$13,IF(4&lt;=Inputs!$B$8,IF(Inputs!$B$12&gt;0,MAX(MIN(NORM.INV(RAND(),LOOKUP(S4782,Inputs!$J$6:$J$9,Inputs!$G$6:$G$9),LOOKUP(S4782,Inputs!$J$6:$J$9,Inputs!$H$6:$H$9)),Inputs!$B$12),-Inputs!$B$12),NORM.INV(RAND(),LOOKUP(S4782,Inputs!$J$6:$J$9,Inputs!$G$6:$G$9),LOOKUP(S4782,Inputs!$J$6:$J$9,Inputs!$H$6:$H$9))),0),"" )</f>
        <v/>
      </c>
      <c r="J4782" s="26">
        <f>IF($A4782&lt;=Inputs!$B$13,IF(5&lt;=Inputs!$B$8,IF(Inputs!$B$12&gt;0,MAX(MIN(NORM.INV(RAND(),LOOKUP(T4782,Inputs!$J$6:$J$9,Inputs!$G$6:$G$9),LOOKUP(T4782,Inputs!$J$6:$J$9,Inputs!$H$6:$H$9)),Inputs!$B$12),-Inputs!$B$12),NORM.INV(RAND(),LOOKUP(T4782,Inputs!$J$6:$J$9,Inputs!$G$6:$G$9),LOOKUP(T4782,Inputs!$J$6:$J$9,Inputs!$H$6:$H$9))),0),"" )</f>
        <v/>
      </c>
      <c r="K4782" s="26">
        <f>IF($A4782&lt;=Inputs!$B$13,IF(6&lt;=Inputs!$B$8,IF(Inputs!$B$12&gt;0,MAX(MIN(NORM.INV(RAND(),LOOKUP(U4782,Inputs!$J$6:$J$9,Inputs!$G$6:$G$9),LOOKUP(U4782,Inputs!$J$6:$J$9,Inputs!$H$6:$H$9)),Inputs!$B$12),-Inputs!$B$12),NORM.INV(RAND(),LOOKUP(U4782,Inputs!$J$6:$J$9,Inputs!$G$6:$G$9),LOOKUP(U4782,Inputs!$J$6:$J$9,Inputs!$H$6:$H$9))),0),"" )</f>
        <v/>
      </c>
      <c r="L4782" s="26">
        <f>IF($A4782&lt;=Inputs!$B$13,IF(7&lt;=Inputs!$B$8,IF(Inputs!$B$12&gt;0,MAX(MIN(NORM.INV(RAND(),LOOKUP(V4782,Inputs!$J$6:$J$9,Inputs!$G$6:$G$9),LOOKUP(V4782,Inputs!$J$6:$J$9,Inputs!$H$6:$H$9)),Inputs!$B$12),-Inputs!$B$12),NORM.INV(RAND(),LOOKUP(V4782,Inputs!$J$6:$J$9,Inputs!$G$6:$G$9),LOOKUP(V4782,Inputs!$J$6:$J$9,Inputs!$H$6:$H$9))),0),"" )</f>
        <v/>
      </c>
      <c r="M4782" s="26">
        <f>IF($A4782&lt;=Inputs!$B$13,IF(8&lt;=Inputs!$B$8,IF(Inputs!$B$12&gt;0,MAX(MIN(NORM.INV(RAND(),LOOKUP(W4782,Inputs!$J$6:$J$9,Inputs!$G$6:$G$9),LOOKUP(W4782,Inputs!$J$6:$J$9,Inputs!$H$6:$H$9)),Inputs!$B$12),-Inputs!$B$12),NORM.INV(RAND(),LOOKUP(W4782,Inputs!$J$6:$J$9,Inputs!$G$6:$G$9),LOOKUP(W4782,Inputs!$J$6:$J$9,Inputs!$H$6:$H$9))),0),"" )</f>
        <v/>
      </c>
      <c r="N4782" s="26">
        <f>IF($A4782&lt;=Inputs!$B$13,IF(9&lt;=Inputs!$B$8,IF(Inputs!$B$12&gt;0,MAX(MIN(NORM.INV(RAND(),LOOKUP(X4782,Inputs!$J$6:$J$9,Inputs!$G$6:$G$9),LOOKUP(X4782,Inputs!$J$6:$J$9,Inputs!$H$6:$H$9)),Inputs!$B$12),-Inputs!$B$12),NORM.INV(RAND(),LOOKUP(X4782,Inputs!$J$6:$J$9,Inputs!$G$6:$G$9),LOOKUP(X4782,Inputs!$J$6:$J$9,Inputs!$H$6:$H$9))),0),"" )</f>
        <v/>
      </c>
      <c r="O4782" s="26">
        <f>IF($A4782&lt;=Inputs!$B$13,IF(10&lt;=Inputs!$B$8,IF(Inputs!$B$12&gt;0,MAX(MIN(NORM.INV(RAND(),LOOKUP(Y4782,Inputs!$J$6:$J$9,Inputs!$G$6:$G$9),LOOKUP(Y4782,Inputs!$J$6:$J$9,Inputs!$H$6:$H$9)),Inputs!$B$12),-Inputs!$B$12),NORM.INV(RAND(),LOOKUP(Y4782,Inputs!$J$6:$J$9,Inputs!$G$6:$G$9),LOOKUP(Y4782,Inputs!$J$6:$J$9,Inputs!$H$6:$H$9))),0),"" )</f>
        <v/>
      </c>
      <c r="P4782" s="31">
        <f>IF($A4782&lt;=Inputs!$B$13,RAND(),"")</f>
        <v/>
      </c>
      <c r="Q4782" s="31">
        <f>IF($A4782&lt;=Inputs!$B$13,RAND(),"")</f>
        <v/>
      </c>
      <c r="R4782" s="31">
        <f>IF($A4782&lt;=Inputs!$B$13,RAND(),"")</f>
        <v/>
      </c>
      <c r="S4782" s="31">
        <f>IF($A4782&lt;=Inputs!$B$13,RAND(),"")</f>
        <v/>
      </c>
      <c r="T4782" s="31">
        <f>IF($A4782&lt;=Inputs!$B$13,RAND(),"")</f>
        <v/>
      </c>
      <c r="U4782" s="31">
        <f>IF($A4782&lt;=Inputs!$B$13,RAND(),"")</f>
        <v/>
      </c>
      <c r="V4782" s="31">
        <f>IF($A4782&lt;=Inputs!$B$13,RAND(),"")</f>
        <v/>
      </c>
      <c r="W4782" s="31">
        <f>IF($A4782&lt;=Inputs!$B$13,RAND(),"")</f>
        <v/>
      </c>
      <c r="X4782" s="31">
        <f>IF($A4782&lt;=Inputs!$B$13,RAND(),"")</f>
        <v/>
      </c>
      <c r="Y4782" s="31">
        <f>IF($A4782&lt;=Inputs!$B$13,RAND(),"")</f>
        <v/>
      </c>
    </row>
    <row r="4783">
      <c r="A4783" t="n">
        <v>4778</v>
      </c>
      <c r="B4783" s="26">
        <f>IF($A4783&lt;=Inputs!$B$13,IF(Inputs!$B$8&gt;0,SUM(F4783:O4783)/Inputs!$B$8,0),"")</f>
        <v/>
      </c>
      <c r="C4783" s="27">
        <f>IF($A4783&lt;=Inputs!$B$13,B4783/100,"")</f>
        <v/>
      </c>
      <c r="D4783" s="28">
        <f>IF($A4783&lt;=Inputs!$B$13,C4783*Inputs!$B$7,"")</f>
        <v/>
      </c>
      <c r="E4783" s="29">
        <f>IF($A4783&lt;=Inputs!$B$13,IF(D4783&gt;0,1,0),"")</f>
        <v/>
      </c>
      <c r="F4783" s="26">
        <f>IF($A4783&lt;=Inputs!$B$13,IF(1&lt;=Inputs!$B$8,IF(Inputs!$B$12&gt;0,MAX(MIN(NORM.INV(RAND(),LOOKUP(P4783,Inputs!$J$6:$J$9,Inputs!$G$6:$G$9),LOOKUP(P4783,Inputs!$J$6:$J$9,Inputs!$H$6:$H$9)),Inputs!$B$12),-Inputs!$B$12),NORM.INV(RAND(),LOOKUP(P4783,Inputs!$J$6:$J$9,Inputs!$G$6:$G$9),LOOKUP(P4783,Inputs!$J$6:$J$9,Inputs!$H$6:$H$9))),0),"" )</f>
        <v/>
      </c>
      <c r="G4783" s="26">
        <f>IF($A4783&lt;=Inputs!$B$13,IF(2&lt;=Inputs!$B$8,IF(Inputs!$B$12&gt;0,MAX(MIN(NORM.INV(RAND(),LOOKUP(Q4783,Inputs!$J$6:$J$9,Inputs!$G$6:$G$9),LOOKUP(Q4783,Inputs!$J$6:$J$9,Inputs!$H$6:$H$9)),Inputs!$B$12),-Inputs!$B$12),NORM.INV(RAND(),LOOKUP(Q4783,Inputs!$J$6:$J$9,Inputs!$G$6:$G$9),LOOKUP(Q4783,Inputs!$J$6:$J$9,Inputs!$H$6:$H$9))),0),"" )</f>
        <v/>
      </c>
      <c r="H4783" s="26">
        <f>IF($A4783&lt;=Inputs!$B$13,IF(3&lt;=Inputs!$B$8,IF(Inputs!$B$12&gt;0,MAX(MIN(NORM.INV(RAND(),LOOKUP(R4783,Inputs!$J$6:$J$9,Inputs!$G$6:$G$9),LOOKUP(R4783,Inputs!$J$6:$J$9,Inputs!$H$6:$H$9)),Inputs!$B$12),-Inputs!$B$12),NORM.INV(RAND(),LOOKUP(R4783,Inputs!$J$6:$J$9,Inputs!$G$6:$G$9),LOOKUP(R4783,Inputs!$J$6:$J$9,Inputs!$H$6:$H$9))),0),"" )</f>
        <v/>
      </c>
      <c r="I4783" s="26">
        <f>IF($A4783&lt;=Inputs!$B$13,IF(4&lt;=Inputs!$B$8,IF(Inputs!$B$12&gt;0,MAX(MIN(NORM.INV(RAND(),LOOKUP(S4783,Inputs!$J$6:$J$9,Inputs!$G$6:$G$9),LOOKUP(S4783,Inputs!$J$6:$J$9,Inputs!$H$6:$H$9)),Inputs!$B$12),-Inputs!$B$12),NORM.INV(RAND(),LOOKUP(S4783,Inputs!$J$6:$J$9,Inputs!$G$6:$G$9),LOOKUP(S4783,Inputs!$J$6:$J$9,Inputs!$H$6:$H$9))),0),"" )</f>
        <v/>
      </c>
      <c r="J4783" s="26">
        <f>IF($A4783&lt;=Inputs!$B$13,IF(5&lt;=Inputs!$B$8,IF(Inputs!$B$12&gt;0,MAX(MIN(NORM.INV(RAND(),LOOKUP(T4783,Inputs!$J$6:$J$9,Inputs!$G$6:$G$9),LOOKUP(T4783,Inputs!$J$6:$J$9,Inputs!$H$6:$H$9)),Inputs!$B$12),-Inputs!$B$12),NORM.INV(RAND(),LOOKUP(T4783,Inputs!$J$6:$J$9,Inputs!$G$6:$G$9),LOOKUP(T4783,Inputs!$J$6:$J$9,Inputs!$H$6:$H$9))),0),"" )</f>
        <v/>
      </c>
      <c r="K4783" s="26">
        <f>IF($A4783&lt;=Inputs!$B$13,IF(6&lt;=Inputs!$B$8,IF(Inputs!$B$12&gt;0,MAX(MIN(NORM.INV(RAND(),LOOKUP(U4783,Inputs!$J$6:$J$9,Inputs!$G$6:$G$9),LOOKUP(U4783,Inputs!$J$6:$J$9,Inputs!$H$6:$H$9)),Inputs!$B$12),-Inputs!$B$12),NORM.INV(RAND(),LOOKUP(U4783,Inputs!$J$6:$J$9,Inputs!$G$6:$G$9),LOOKUP(U4783,Inputs!$J$6:$J$9,Inputs!$H$6:$H$9))),0),"" )</f>
        <v/>
      </c>
      <c r="L4783" s="26">
        <f>IF($A4783&lt;=Inputs!$B$13,IF(7&lt;=Inputs!$B$8,IF(Inputs!$B$12&gt;0,MAX(MIN(NORM.INV(RAND(),LOOKUP(V4783,Inputs!$J$6:$J$9,Inputs!$G$6:$G$9),LOOKUP(V4783,Inputs!$J$6:$J$9,Inputs!$H$6:$H$9)),Inputs!$B$12),-Inputs!$B$12),NORM.INV(RAND(),LOOKUP(V4783,Inputs!$J$6:$J$9,Inputs!$G$6:$G$9),LOOKUP(V4783,Inputs!$J$6:$J$9,Inputs!$H$6:$H$9))),0),"" )</f>
        <v/>
      </c>
      <c r="M4783" s="26">
        <f>IF($A4783&lt;=Inputs!$B$13,IF(8&lt;=Inputs!$B$8,IF(Inputs!$B$12&gt;0,MAX(MIN(NORM.INV(RAND(),LOOKUP(W4783,Inputs!$J$6:$J$9,Inputs!$G$6:$G$9),LOOKUP(W4783,Inputs!$J$6:$J$9,Inputs!$H$6:$H$9)),Inputs!$B$12),-Inputs!$B$12),NORM.INV(RAND(),LOOKUP(W4783,Inputs!$J$6:$J$9,Inputs!$G$6:$G$9),LOOKUP(W4783,Inputs!$J$6:$J$9,Inputs!$H$6:$H$9))),0),"" )</f>
        <v/>
      </c>
      <c r="N4783" s="26">
        <f>IF($A4783&lt;=Inputs!$B$13,IF(9&lt;=Inputs!$B$8,IF(Inputs!$B$12&gt;0,MAX(MIN(NORM.INV(RAND(),LOOKUP(X4783,Inputs!$J$6:$J$9,Inputs!$G$6:$G$9),LOOKUP(X4783,Inputs!$J$6:$J$9,Inputs!$H$6:$H$9)),Inputs!$B$12),-Inputs!$B$12),NORM.INV(RAND(),LOOKUP(X4783,Inputs!$J$6:$J$9,Inputs!$G$6:$G$9),LOOKUP(X4783,Inputs!$J$6:$J$9,Inputs!$H$6:$H$9))),0),"" )</f>
        <v/>
      </c>
      <c r="O4783" s="26">
        <f>IF($A4783&lt;=Inputs!$B$13,IF(10&lt;=Inputs!$B$8,IF(Inputs!$B$12&gt;0,MAX(MIN(NORM.INV(RAND(),LOOKUP(Y4783,Inputs!$J$6:$J$9,Inputs!$G$6:$G$9),LOOKUP(Y4783,Inputs!$J$6:$J$9,Inputs!$H$6:$H$9)),Inputs!$B$12),-Inputs!$B$12),NORM.INV(RAND(),LOOKUP(Y4783,Inputs!$J$6:$J$9,Inputs!$G$6:$G$9),LOOKUP(Y4783,Inputs!$J$6:$J$9,Inputs!$H$6:$H$9))),0),"" )</f>
        <v/>
      </c>
      <c r="P4783" s="31">
        <f>IF($A4783&lt;=Inputs!$B$13,RAND(),"")</f>
        <v/>
      </c>
      <c r="Q4783" s="31">
        <f>IF($A4783&lt;=Inputs!$B$13,RAND(),"")</f>
        <v/>
      </c>
      <c r="R4783" s="31">
        <f>IF($A4783&lt;=Inputs!$B$13,RAND(),"")</f>
        <v/>
      </c>
      <c r="S4783" s="31">
        <f>IF($A4783&lt;=Inputs!$B$13,RAND(),"")</f>
        <v/>
      </c>
      <c r="T4783" s="31">
        <f>IF($A4783&lt;=Inputs!$B$13,RAND(),"")</f>
        <v/>
      </c>
      <c r="U4783" s="31">
        <f>IF($A4783&lt;=Inputs!$B$13,RAND(),"")</f>
        <v/>
      </c>
      <c r="V4783" s="31">
        <f>IF($A4783&lt;=Inputs!$B$13,RAND(),"")</f>
        <v/>
      </c>
      <c r="W4783" s="31">
        <f>IF($A4783&lt;=Inputs!$B$13,RAND(),"")</f>
        <v/>
      </c>
      <c r="X4783" s="31">
        <f>IF($A4783&lt;=Inputs!$B$13,RAND(),"")</f>
        <v/>
      </c>
      <c r="Y4783" s="31">
        <f>IF($A4783&lt;=Inputs!$B$13,RAND(),"")</f>
        <v/>
      </c>
    </row>
    <row r="4784">
      <c r="A4784" t="n">
        <v>4779</v>
      </c>
      <c r="B4784" s="26">
        <f>IF($A4784&lt;=Inputs!$B$13,IF(Inputs!$B$8&gt;0,SUM(F4784:O4784)/Inputs!$B$8,0),"")</f>
        <v/>
      </c>
      <c r="C4784" s="27">
        <f>IF($A4784&lt;=Inputs!$B$13,B4784/100,"")</f>
        <v/>
      </c>
      <c r="D4784" s="28">
        <f>IF($A4784&lt;=Inputs!$B$13,C4784*Inputs!$B$7,"")</f>
        <v/>
      </c>
      <c r="E4784" s="29">
        <f>IF($A4784&lt;=Inputs!$B$13,IF(D4784&gt;0,1,0),"")</f>
        <v/>
      </c>
      <c r="F4784" s="26">
        <f>IF($A4784&lt;=Inputs!$B$13,IF(1&lt;=Inputs!$B$8,IF(Inputs!$B$12&gt;0,MAX(MIN(NORM.INV(RAND(),LOOKUP(P4784,Inputs!$J$6:$J$9,Inputs!$G$6:$G$9),LOOKUP(P4784,Inputs!$J$6:$J$9,Inputs!$H$6:$H$9)),Inputs!$B$12),-Inputs!$B$12),NORM.INV(RAND(),LOOKUP(P4784,Inputs!$J$6:$J$9,Inputs!$G$6:$G$9),LOOKUP(P4784,Inputs!$J$6:$J$9,Inputs!$H$6:$H$9))),0),"" )</f>
        <v/>
      </c>
      <c r="G4784" s="26">
        <f>IF($A4784&lt;=Inputs!$B$13,IF(2&lt;=Inputs!$B$8,IF(Inputs!$B$12&gt;0,MAX(MIN(NORM.INV(RAND(),LOOKUP(Q4784,Inputs!$J$6:$J$9,Inputs!$G$6:$G$9),LOOKUP(Q4784,Inputs!$J$6:$J$9,Inputs!$H$6:$H$9)),Inputs!$B$12),-Inputs!$B$12),NORM.INV(RAND(),LOOKUP(Q4784,Inputs!$J$6:$J$9,Inputs!$G$6:$G$9),LOOKUP(Q4784,Inputs!$J$6:$J$9,Inputs!$H$6:$H$9))),0),"" )</f>
        <v/>
      </c>
      <c r="H4784" s="26">
        <f>IF($A4784&lt;=Inputs!$B$13,IF(3&lt;=Inputs!$B$8,IF(Inputs!$B$12&gt;0,MAX(MIN(NORM.INV(RAND(),LOOKUP(R4784,Inputs!$J$6:$J$9,Inputs!$G$6:$G$9),LOOKUP(R4784,Inputs!$J$6:$J$9,Inputs!$H$6:$H$9)),Inputs!$B$12),-Inputs!$B$12),NORM.INV(RAND(),LOOKUP(R4784,Inputs!$J$6:$J$9,Inputs!$G$6:$G$9),LOOKUP(R4784,Inputs!$J$6:$J$9,Inputs!$H$6:$H$9))),0),"" )</f>
        <v/>
      </c>
      <c r="I4784" s="26">
        <f>IF($A4784&lt;=Inputs!$B$13,IF(4&lt;=Inputs!$B$8,IF(Inputs!$B$12&gt;0,MAX(MIN(NORM.INV(RAND(),LOOKUP(S4784,Inputs!$J$6:$J$9,Inputs!$G$6:$G$9),LOOKUP(S4784,Inputs!$J$6:$J$9,Inputs!$H$6:$H$9)),Inputs!$B$12),-Inputs!$B$12),NORM.INV(RAND(),LOOKUP(S4784,Inputs!$J$6:$J$9,Inputs!$G$6:$G$9),LOOKUP(S4784,Inputs!$J$6:$J$9,Inputs!$H$6:$H$9))),0),"" )</f>
        <v/>
      </c>
      <c r="J4784" s="26">
        <f>IF($A4784&lt;=Inputs!$B$13,IF(5&lt;=Inputs!$B$8,IF(Inputs!$B$12&gt;0,MAX(MIN(NORM.INV(RAND(),LOOKUP(T4784,Inputs!$J$6:$J$9,Inputs!$G$6:$G$9),LOOKUP(T4784,Inputs!$J$6:$J$9,Inputs!$H$6:$H$9)),Inputs!$B$12),-Inputs!$B$12),NORM.INV(RAND(),LOOKUP(T4784,Inputs!$J$6:$J$9,Inputs!$G$6:$G$9),LOOKUP(T4784,Inputs!$J$6:$J$9,Inputs!$H$6:$H$9))),0),"" )</f>
        <v/>
      </c>
      <c r="K4784" s="26">
        <f>IF($A4784&lt;=Inputs!$B$13,IF(6&lt;=Inputs!$B$8,IF(Inputs!$B$12&gt;0,MAX(MIN(NORM.INV(RAND(),LOOKUP(U4784,Inputs!$J$6:$J$9,Inputs!$G$6:$G$9),LOOKUP(U4784,Inputs!$J$6:$J$9,Inputs!$H$6:$H$9)),Inputs!$B$12),-Inputs!$B$12),NORM.INV(RAND(),LOOKUP(U4784,Inputs!$J$6:$J$9,Inputs!$G$6:$G$9),LOOKUP(U4784,Inputs!$J$6:$J$9,Inputs!$H$6:$H$9))),0),"" )</f>
        <v/>
      </c>
      <c r="L4784" s="26">
        <f>IF($A4784&lt;=Inputs!$B$13,IF(7&lt;=Inputs!$B$8,IF(Inputs!$B$12&gt;0,MAX(MIN(NORM.INV(RAND(),LOOKUP(V4784,Inputs!$J$6:$J$9,Inputs!$G$6:$G$9),LOOKUP(V4784,Inputs!$J$6:$J$9,Inputs!$H$6:$H$9)),Inputs!$B$12),-Inputs!$B$12),NORM.INV(RAND(),LOOKUP(V4784,Inputs!$J$6:$J$9,Inputs!$G$6:$G$9),LOOKUP(V4784,Inputs!$J$6:$J$9,Inputs!$H$6:$H$9))),0),"" )</f>
        <v/>
      </c>
      <c r="M4784" s="26">
        <f>IF($A4784&lt;=Inputs!$B$13,IF(8&lt;=Inputs!$B$8,IF(Inputs!$B$12&gt;0,MAX(MIN(NORM.INV(RAND(),LOOKUP(W4784,Inputs!$J$6:$J$9,Inputs!$G$6:$G$9),LOOKUP(W4784,Inputs!$J$6:$J$9,Inputs!$H$6:$H$9)),Inputs!$B$12),-Inputs!$B$12),NORM.INV(RAND(),LOOKUP(W4784,Inputs!$J$6:$J$9,Inputs!$G$6:$G$9),LOOKUP(W4784,Inputs!$J$6:$J$9,Inputs!$H$6:$H$9))),0),"" )</f>
        <v/>
      </c>
      <c r="N4784" s="26">
        <f>IF($A4784&lt;=Inputs!$B$13,IF(9&lt;=Inputs!$B$8,IF(Inputs!$B$12&gt;0,MAX(MIN(NORM.INV(RAND(),LOOKUP(X4784,Inputs!$J$6:$J$9,Inputs!$G$6:$G$9),LOOKUP(X4784,Inputs!$J$6:$J$9,Inputs!$H$6:$H$9)),Inputs!$B$12),-Inputs!$B$12),NORM.INV(RAND(),LOOKUP(X4784,Inputs!$J$6:$J$9,Inputs!$G$6:$G$9),LOOKUP(X4784,Inputs!$J$6:$J$9,Inputs!$H$6:$H$9))),0),"" )</f>
        <v/>
      </c>
      <c r="O4784" s="26">
        <f>IF($A4784&lt;=Inputs!$B$13,IF(10&lt;=Inputs!$B$8,IF(Inputs!$B$12&gt;0,MAX(MIN(NORM.INV(RAND(),LOOKUP(Y4784,Inputs!$J$6:$J$9,Inputs!$G$6:$G$9),LOOKUP(Y4784,Inputs!$J$6:$J$9,Inputs!$H$6:$H$9)),Inputs!$B$12),-Inputs!$B$12),NORM.INV(RAND(),LOOKUP(Y4784,Inputs!$J$6:$J$9,Inputs!$G$6:$G$9),LOOKUP(Y4784,Inputs!$J$6:$J$9,Inputs!$H$6:$H$9))),0),"" )</f>
        <v/>
      </c>
      <c r="P4784" s="31">
        <f>IF($A4784&lt;=Inputs!$B$13,RAND(),"")</f>
        <v/>
      </c>
      <c r="Q4784" s="31">
        <f>IF($A4784&lt;=Inputs!$B$13,RAND(),"")</f>
        <v/>
      </c>
      <c r="R4784" s="31">
        <f>IF($A4784&lt;=Inputs!$B$13,RAND(),"")</f>
        <v/>
      </c>
      <c r="S4784" s="31">
        <f>IF($A4784&lt;=Inputs!$B$13,RAND(),"")</f>
        <v/>
      </c>
      <c r="T4784" s="31">
        <f>IF($A4784&lt;=Inputs!$B$13,RAND(),"")</f>
        <v/>
      </c>
      <c r="U4784" s="31">
        <f>IF($A4784&lt;=Inputs!$B$13,RAND(),"")</f>
        <v/>
      </c>
      <c r="V4784" s="31">
        <f>IF($A4784&lt;=Inputs!$B$13,RAND(),"")</f>
        <v/>
      </c>
      <c r="W4784" s="31">
        <f>IF($A4784&lt;=Inputs!$B$13,RAND(),"")</f>
        <v/>
      </c>
      <c r="X4784" s="31">
        <f>IF($A4784&lt;=Inputs!$B$13,RAND(),"")</f>
        <v/>
      </c>
      <c r="Y4784" s="31">
        <f>IF($A4784&lt;=Inputs!$B$13,RAND(),"")</f>
        <v/>
      </c>
    </row>
    <row r="4785">
      <c r="A4785" t="n">
        <v>4780</v>
      </c>
      <c r="B4785" s="26">
        <f>IF($A4785&lt;=Inputs!$B$13,IF(Inputs!$B$8&gt;0,SUM(F4785:O4785)/Inputs!$B$8,0),"")</f>
        <v/>
      </c>
      <c r="C4785" s="27">
        <f>IF($A4785&lt;=Inputs!$B$13,B4785/100,"")</f>
        <v/>
      </c>
      <c r="D4785" s="28">
        <f>IF($A4785&lt;=Inputs!$B$13,C4785*Inputs!$B$7,"")</f>
        <v/>
      </c>
      <c r="E4785" s="29">
        <f>IF($A4785&lt;=Inputs!$B$13,IF(D4785&gt;0,1,0),"")</f>
        <v/>
      </c>
      <c r="F4785" s="26">
        <f>IF($A4785&lt;=Inputs!$B$13,IF(1&lt;=Inputs!$B$8,IF(Inputs!$B$12&gt;0,MAX(MIN(NORM.INV(RAND(),LOOKUP(P4785,Inputs!$J$6:$J$9,Inputs!$G$6:$G$9),LOOKUP(P4785,Inputs!$J$6:$J$9,Inputs!$H$6:$H$9)),Inputs!$B$12),-Inputs!$B$12),NORM.INV(RAND(),LOOKUP(P4785,Inputs!$J$6:$J$9,Inputs!$G$6:$G$9),LOOKUP(P4785,Inputs!$J$6:$J$9,Inputs!$H$6:$H$9))),0),"" )</f>
        <v/>
      </c>
      <c r="G4785" s="26">
        <f>IF($A4785&lt;=Inputs!$B$13,IF(2&lt;=Inputs!$B$8,IF(Inputs!$B$12&gt;0,MAX(MIN(NORM.INV(RAND(),LOOKUP(Q4785,Inputs!$J$6:$J$9,Inputs!$G$6:$G$9),LOOKUP(Q4785,Inputs!$J$6:$J$9,Inputs!$H$6:$H$9)),Inputs!$B$12),-Inputs!$B$12),NORM.INV(RAND(),LOOKUP(Q4785,Inputs!$J$6:$J$9,Inputs!$G$6:$G$9),LOOKUP(Q4785,Inputs!$J$6:$J$9,Inputs!$H$6:$H$9))),0),"" )</f>
        <v/>
      </c>
      <c r="H4785" s="26">
        <f>IF($A4785&lt;=Inputs!$B$13,IF(3&lt;=Inputs!$B$8,IF(Inputs!$B$12&gt;0,MAX(MIN(NORM.INV(RAND(),LOOKUP(R4785,Inputs!$J$6:$J$9,Inputs!$G$6:$G$9),LOOKUP(R4785,Inputs!$J$6:$J$9,Inputs!$H$6:$H$9)),Inputs!$B$12),-Inputs!$B$12),NORM.INV(RAND(),LOOKUP(R4785,Inputs!$J$6:$J$9,Inputs!$G$6:$G$9),LOOKUP(R4785,Inputs!$J$6:$J$9,Inputs!$H$6:$H$9))),0),"" )</f>
        <v/>
      </c>
      <c r="I4785" s="26">
        <f>IF($A4785&lt;=Inputs!$B$13,IF(4&lt;=Inputs!$B$8,IF(Inputs!$B$12&gt;0,MAX(MIN(NORM.INV(RAND(),LOOKUP(S4785,Inputs!$J$6:$J$9,Inputs!$G$6:$G$9),LOOKUP(S4785,Inputs!$J$6:$J$9,Inputs!$H$6:$H$9)),Inputs!$B$12),-Inputs!$B$12),NORM.INV(RAND(),LOOKUP(S4785,Inputs!$J$6:$J$9,Inputs!$G$6:$G$9),LOOKUP(S4785,Inputs!$J$6:$J$9,Inputs!$H$6:$H$9))),0),"" )</f>
        <v/>
      </c>
      <c r="J4785" s="26">
        <f>IF($A4785&lt;=Inputs!$B$13,IF(5&lt;=Inputs!$B$8,IF(Inputs!$B$12&gt;0,MAX(MIN(NORM.INV(RAND(),LOOKUP(T4785,Inputs!$J$6:$J$9,Inputs!$G$6:$G$9),LOOKUP(T4785,Inputs!$J$6:$J$9,Inputs!$H$6:$H$9)),Inputs!$B$12),-Inputs!$B$12),NORM.INV(RAND(),LOOKUP(T4785,Inputs!$J$6:$J$9,Inputs!$G$6:$G$9),LOOKUP(T4785,Inputs!$J$6:$J$9,Inputs!$H$6:$H$9))),0),"" )</f>
        <v/>
      </c>
      <c r="K4785" s="26">
        <f>IF($A4785&lt;=Inputs!$B$13,IF(6&lt;=Inputs!$B$8,IF(Inputs!$B$12&gt;0,MAX(MIN(NORM.INV(RAND(),LOOKUP(U4785,Inputs!$J$6:$J$9,Inputs!$G$6:$G$9),LOOKUP(U4785,Inputs!$J$6:$J$9,Inputs!$H$6:$H$9)),Inputs!$B$12),-Inputs!$B$12),NORM.INV(RAND(),LOOKUP(U4785,Inputs!$J$6:$J$9,Inputs!$G$6:$G$9),LOOKUP(U4785,Inputs!$J$6:$J$9,Inputs!$H$6:$H$9))),0),"" )</f>
        <v/>
      </c>
      <c r="L4785" s="26">
        <f>IF($A4785&lt;=Inputs!$B$13,IF(7&lt;=Inputs!$B$8,IF(Inputs!$B$12&gt;0,MAX(MIN(NORM.INV(RAND(),LOOKUP(V4785,Inputs!$J$6:$J$9,Inputs!$G$6:$G$9),LOOKUP(V4785,Inputs!$J$6:$J$9,Inputs!$H$6:$H$9)),Inputs!$B$12),-Inputs!$B$12),NORM.INV(RAND(),LOOKUP(V4785,Inputs!$J$6:$J$9,Inputs!$G$6:$G$9),LOOKUP(V4785,Inputs!$J$6:$J$9,Inputs!$H$6:$H$9))),0),"" )</f>
        <v/>
      </c>
      <c r="M4785" s="26">
        <f>IF($A4785&lt;=Inputs!$B$13,IF(8&lt;=Inputs!$B$8,IF(Inputs!$B$12&gt;0,MAX(MIN(NORM.INV(RAND(),LOOKUP(W4785,Inputs!$J$6:$J$9,Inputs!$G$6:$G$9),LOOKUP(W4785,Inputs!$J$6:$J$9,Inputs!$H$6:$H$9)),Inputs!$B$12),-Inputs!$B$12),NORM.INV(RAND(),LOOKUP(W4785,Inputs!$J$6:$J$9,Inputs!$G$6:$G$9),LOOKUP(W4785,Inputs!$J$6:$J$9,Inputs!$H$6:$H$9))),0),"" )</f>
        <v/>
      </c>
      <c r="N4785" s="26">
        <f>IF($A4785&lt;=Inputs!$B$13,IF(9&lt;=Inputs!$B$8,IF(Inputs!$B$12&gt;0,MAX(MIN(NORM.INV(RAND(),LOOKUP(X4785,Inputs!$J$6:$J$9,Inputs!$G$6:$G$9),LOOKUP(X4785,Inputs!$J$6:$J$9,Inputs!$H$6:$H$9)),Inputs!$B$12),-Inputs!$B$12),NORM.INV(RAND(),LOOKUP(X4785,Inputs!$J$6:$J$9,Inputs!$G$6:$G$9),LOOKUP(X4785,Inputs!$J$6:$J$9,Inputs!$H$6:$H$9))),0),"" )</f>
        <v/>
      </c>
      <c r="O4785" s="26">
        <f>IF($A4785&lt;=Inputs!$B$13,IF(10&lt;=Inputs!$B$8,IF(Inputs!$B$12&gt;0,MAX(MIN(NORM.INV(RAND(),LOOKUP(Y4785,Inputs!$J$6:$J$9,Inputs!$G$6:$G$9),LOOKUP(Y4785,Inputs!$J$6:$J$9,Inputs!$H$6:$H$9)),Inputs!$B$12),-Inputs!$B$12),NORM.INV(RAND(),LOOKUP(Y4785,Inputs!$J$6:$J$9,Inputs!$G$6:$G$9),LOOKUP(Y4785,Inputs!$J$6:$J$9,Inputs!$H$6:$H$9))),0),"" )</f>
        <v/>
      </c>
      <c r="P4785" s="31">
        <f>IF($A4785&lt;=Inputs!$B$13,RAND(),"")</f>
        <v/>
      </c>
      <c r="Q4785" s="31">
        <f>IF($A4785&lt;=Inputs!$B$13,RAND(),"")</f>
        <v/>
      </c>
      <c r="R4785" s="31">
        <f>IF($A4785&lt;=Inputs!$B$13,RAND(),"")</f>
        <v/>
      </c>
      <c r="S4785" s="31">
        <f>IF($A4785&lt;=Inputs!$B$13,RAND(),"")</f>
        <v/>
      </c>
      <c r="T4785" s="31">
        <f>IF($A4785&lt;=Inputs!$B$13,RAND(),"")</f>
        <v/>
      </c>
      <c r="U4785" s="31">
        <f>IF($A4785&lt;=Inputs!$B$13,RAND(),"")</f>
        <v/>
      </c>
      <c r="V4785" s="31">
        <f>IF($A4785&lt;=Inputs!$B$13,RAND(),"")</f>
        <v/>
      </c>
      <c r="W4785" s="31">
        <f>IF($A4785&lt;=Inputs!$B$13,RAND(),"")</f>
        <v/>
      </c>
      <c r="X4785" s="31">
        <f>IF($A4785&lt;=Inputs!$B$13,RAND(),"")</f>
        <v/>
      </c>
      <c r="Y4785" s="31">
        <f>IF($A4785&lt;=Inputs!$B$13,RAND(),"")</f>
        <v/>
      </c>
    </row>
    <row r="4786">
      <c r="A4786" t="n">
        <v>4781</v>
      </c>
      <c r="B4786" s="26">
        <f>IF($A4786&lt;=Inputs!$B$13,IF(Inputs!$B$8&gt;0,SUM(F4786:O4786)/Inputs!$B$8,0),"")</f>
        <v/>
      </c>
      <c r="C4786" s="27">
        <f>IF($A4786&lt;=Inputs!$B$13,B4786/100,"")</f>
        <v/>
      </c>
      <c r="D4786" s="28">
        <f>IF($A4786&lt;=Inputs!$B$13,C4786*Inputs!$B$7,"")</f>
        <v/>
      </c>
      <c r="E4786" s="29">
        <f>IF($A4786&lt;=Inputs!$B$13,IF(D4786&gt;0,1,0),"")</f>
        <v/>
      </c>
      <c r="F4786" s="26">
        <f>IF($A4786&lt;=Inputs!$B$13,IF(1&lt;=Inputs!$B$8,IF(Inputs!$B$12&gt;0,MAX(MIN(NORM.INV(RAND(),LOOKUP(P4786,Inputs!$J$6:$J$9,Inputs!$G$6:$G$9),LOOKUP(P4786,Inputs!$J$6:$J$9,Inputs!$H$6:$H$9)),Inputs!$B$12),-Inputs!$B$12),NORM.INV(RAND(),LOOKUP(P4786,Inputs!$J$6:$J$9,Inputs!$G$6:$G$9),LOOKUP(P4786,Inputs!$J$6:$J$9,Inputs!$H$6:$H$9))),0),"" )</f>
        <v/>
      </c>
      <c r="G4786" s="26">
        <f>IF($A4786&lt;=Inputs!$B$13,IF(2&lt;=Inputs!$B$8,IF(Inputs!$B$12&gt;0,MAX(MIN(NORM.INV(RAND(),LOOKUP(Q4786,Inputs!$J$6:$J$9,Inputs!$G$6:$G$9),LOOKUP(Q4786,Inputs!$J$6:$J$9,Inputs!$H$6:$H$9)),Inputs!$B$12),-Inputs!$B$12),NORM.INV(RAND(),LOOKUP(Q4786,Inputs!$J$6:$J$9,Inputs!$G$6:$G$9),LOOKUP(Q4786,Inputs!$J$6:$J$9,Inputs!$H$6:$H$9))),0),"" )</f>
        <v/>
      </c>
      <c r="H4786" s="26">
        <f>IF($A4786&lt;=Inputs!$B$13,IF(3&lt;=Inputs!$B$8,IF(Inputs!$B$12&gt;0,MAX(MIN(NORM.INV(RAND(),LOOKUP(R4786,Inputs!$J$6:$J$9,Inputs!$G$6:$G$9),LOOKUP(R4786,Inputs!$J$6:$J$9,Inputs!$H$6:$H$9)),Inputs!$B$12),-Inputs!$B$12),NORM.INV(RAND(),LOOKUP(R4786,Inputs!$J$6:$J$9,Inputs!$G$6:$G$9),LOOKUP(R4786,Inputs!$J$6:$J$9,Inputs!$H$6:$H$9))),0),"" )</f>
        <v/>
      </c>
      <c r="I4786" s="26">
        <f>IF($A4786&lt;=Inputs!$B$13,IF(4&lt;=Inputs!$B$8,IF(Inputs!$B$12&gt;0,MAX(MIN(NORM.INV(RAND(),LOOKUP(S4786,Inputs!$J$6:$J$9,Inputs!$G$6:$G$9),LOOKUP(S4786,Inputs!$J$6:$J$9,Inputs!$H$6:$H$9)),Inputs!$B$12),-Inputs!$B$12),NORM.INV(RAND(),LOOKUP(S4786,Inputs!$J$6:$J$9,Inputs!$G$6:$G$9),LOOKUP(S4786,Inputs!$J$6:$J$9,Inputs!$H$6:$H$9))),0),"" )</f>
        <v/>
      </c>
      <c r="J4786" s="26">
        <f>IF($A4786&lt;=Inputs!$B$13,IF(5&lt;=Inputs!$B$8,IF(Inputs!$B$12&gt;0,MAX(MIN(NORM.INV(RAND(),LOOKUP(T4786,Inputs!$J$6:$J$9,Inputs!$G$6:$G$9),LOOKUP(T4786,Inputs!$J$6:$J$9,Inputs!$H$6:$H$9)),Inputs!$B$12),-Inputs!$B$12),NORM.INV(RAND(),LOOKUP(T4786,Inputs!$J$6:$J$9,Inputs!$G$6:$G$9),LOOKUP(T4786,Inputs!$J$6:$J$9,Inputs!$H$6:$H$9))),0),"" )</f>
        <v/>
      </c>
      <c r="K4786" s="26">
        <f>IF($A4786&lt;=Inputs!$B$13,IF(6&lt;=Inputs!$B$8,IF(Inputs!$B$12&gt;0,MAX(MIN(NORM.INV(RAND(),LOOKUP(U4786,Inputs!$J$6:$J$9,Inputs!$G$6:$G$9),LOOKUP(U4786,Inputs!$J$6:$J$9,Inputs!$H$6:$H$9)),Inputs!$B$12),-Inputs!$B$12),NORM.INV(RAND(),LOOKUP(U4786,Inputs!$J$6:$J$9,Inputs!$G$6:$G$9),LOOKUP(U4786,Inputs!$J$6:$J$9,Inputs!$H$6:$H$9))),0),"" )</f>
        <v/>
      </c>
      <c r="L4786" s="26">
        <f>IF($A4786&lt;=Inputs!$B$13,IF(7&lt;=Inputs!$B$8,IF(Inputs!$B$12&gt;0,MAX(MIN(NORM.INV(RAND(),LOOKUP(V4786,Inputs!$J$6:$J$9,Inputs!$G$6:$G$9),LOOKUP(V4786,Inputs!$J$6:$J$9,Inputs!$H$6:$H$9)),Inputs!$B$12),-Inputs!$B$12),NORM.INV(RAND(),LOOKUP(V4786,Inputs!$J$6:$J$9,Inputs!$G$6:$G$9),LOOKUP(V4786,Inputs!$J$6:$J$9,Inputs!$H$6:$H$9))),0),"" )</f>
        <v/>
      </c>
      <c r="M4786" s="26">
        <f>IF($A4786&lt;=Inputs!$B$13,IF(8&lt;=Inputs!$B$8,IF(Inputs!$B$12&gt;0,MAX(MIN(NORM.INV(RAND(),LOOKUP(W4786,Inputs!$J$6:$J$9,Inputs!$G$6:$G$9),LOOKUP(W4786,Inputs!$J$6:$J$9,Inputs!$H$6:$H$9)),Inputs!$B$12),-Inputs!$B$12),NORM.INV(RAND(),LOOKUP(W4786,Inputs!$J$6:$J$9,Inputs!$G$6:$G$9),LOOKUP(W4786,Inputs!$J$6:$J$9,Inputs!$H$6:$H$9))),0),"" )</f>
        <v/>
      </c>
      <c r="N4786" s="26">
        <f>IF($A4786&lt;=Inputs!$B$13,IF(9&lt;=Inputs!$B$8,IF(Inputs!$B$12&gt;0,MAX(MIN(NORM.INV(RAND(),LOOKUP(X4786,Inputs!$J$6:$J$9,Inputs!$G$6:$G$9),LOOKUP(X4786,Inputs!$J$6:$J$9,Inputs!$H$6:$H$9)),Inputs!$B$12),-Inputs!$B$12),NORM.INV(RAND(),LOOKUP(X4786,Inputs!$J$6:$J$9,Inputs!$G$6:$G$9),LOOKUP(X4786,Inputs!$J$6:$J$9,Inputs!$H$6:$H$9))),0),"" )</f>
        <v/>
      </c>
      <c r="O4786" s="26">
        <f>IF($A4786&lt;=Inputs!$B$13,IF(10&lt;=Inputs!$B$8,IF(Inputs!$B$12&gt;0,MAX(MIN(NORM.INV(RAND(),LOOKUP(Y4786,Inputs!$J$6:$J$9,Inputs!$G$6:$G$9),LOOKUP(Y4786,Inputs!$J$6:$J$9,Inputs!$H$6:$H$9)),Inputs!$B$12),-Inputs!$B$12),NORM.INV(RAND(),LOOKUP(Y4786,Inputs!$J$6:$J$9,Inputs!$G$6:$G$9),LOOKUP(Y4786,Inputs!$J$6:$J$9,Inputs!$H$6:$H$9))),0),"" )</f>
        <v/>
      </c>
      <c r="P4786" s="31">
        <f>IF($A4786&lt;=Inputs!$B$13,RAND(),"")</f>
        <v/>
      </c>
      <c r="Q4786" s="31">
        <f>IF($A4786&lt;=Inputs!$B$13,RAND(),"")</f>
        <v/>
      </c>
      <c r="R4786" s="31">
        <f>IF($A4786&lt;=Inputs!$B$13,RAND(),"")</f>
        <v/>
      </c>
      <c r="S4786" s="31">
        <f>IF($A4786&lt;=Inputs!$B$13,RAND(),"")</f>
        <v/>
      </c>
      <c r="T4786" s="31">
        <f>IF($A4786&lt;=Inputs!$B$13,RAND(),"")</f>
        <v/>
      </c>
      <c r="U4786" s="31">
        <f>IF($A4786&lt;=Inputs!$B$13,RAND(),"")</f>
        <v/>
      </c>
      <c r="V4786" s="31">
        <f>IF($A4786&lt;=Inputs!$B$13,RAND(),"")</f>
        <v/>
      </c>
      <c r="W4786" s="31">
        <f>IF($A4786&lt;=Inputs!$B$13,RAND(),"")</f>
        <v/>
      </c>
      <c r="X4786" s="31">
        <f>IF($A4786&lt;=Inputs!$B$13,RAND(),"")</f>
        <v/>
      </c>
      <c r="Y4786" s="31">
        <f>IF($A4786&lt;=Inputs!$B$13,RAND(),"")</f>
        <v/>
      </c>
    </row>
    <row r="4787">
      <c r="A4787" t="n">
        <v>4782</v>
      </c>
      <c r="B4787" s="26">
        <f>IF($A4787&lt;=Inputs!$B$13,IF(Inputs!$B$8&gt;0,SUM(F4787:O4787)/Inputs!$B$8,0),"")</f>
        <v/>
      </c>
      <c r="C4787" s="27">
        <f>IF($A4787&lt;=Inputs!$B$13,B4787/100,"")</f>
        <v/>
      </c>
      <c r="D4787" s="28">
        <f>IF($A4787&lt;=Inputs!$B$13,C4787*Inputs!$B$7,"")</f>
        <v/>
      </c>
      <c r="E4787" s="29">
        <f>IF($A4787&lt;=Inputs!$B$13,IF(D4787&gt;0,1,0),"")</f>
        <v/>
      </c>
      <c r="F4787" s="26">
        <f>IF($A4787&lt;=Inputs!$B$13,IF(1&lt;=Inputs!$B$8,IF(Inputs!$B$12&gt;0,MAX(MIN(NORM.INV(RAND(),LOOKUP(P4787,Inputs!$J$6:$J$9,Inputs!$G$6:$G$9),LOOKUP(P4787,Inputs!$J$6:$J$9,Inputs!$H$6:$H$9)),Inputs!$B$12),-Inputs!$B$12),NORM.INV(RAND(),LOOKUP(P4787,Inputs!$J$6:$J$9,Inputs!$G$6:$G$9),LOOKUP(P4787,Inputs!$J$6:$J$9,Inputs!$H$6:$H$9))),0),"" )</f>
        <v/>
      </c>
      <c r="G4787" s="26">
        <f>IF($A4787&lt;=Inputs!$B$13,IF(2&lt;=Inputs!$B$8,IF(Inputs!$B$12&gt;0,MAX(MIN(NORM.INV(RAND(),LOOKUP(Q4787,Inputs!$J$6:$J$9,Inputs!$G$6:$G$9),LOOKUP(Q4787,Inputs!$J$6:$J$9,Inputs!$H$6:$H$9)),Inputs!$B$12),-Inputs!$B$12),NORM.INV(RAND(),LOOKUP(Q4787,Inputs!$J$6:$J$9,Inputs!$G$6:$G$9),LOOKUP(Q4787,Inputs!$J$6:$J$9,Inputs!$H$6:$H$9))),0),"" )</f>
        <v/>
      </c>
      <c r="H4787" s="26">
        <f>IF($A4787&lt;=Inputs!$B$13,IF(3&lt;=Inputs!$B$8,IF(Inputs!$B$12&gt;0,MAX(MIN(NORM.INV(RAND(),LOOKUP(R4787,Inputs!$J$6:$J$9,Inputs!$G$6:$G$9),LOOKUP(R4787,Inputs!$J$6:$J$9,Inputs!$H$6:$H$9)),Inputs!$B$12),-Inputs!$B$12),NORM.INV(RAND(),LOOKUP(R4787,Inputs!$J$6:$J$9,Inputs!$G$6:$G$9),LOOKUP(R4787,Inputs!$J$6:$J$9,Inputs!$H$6:$H$9))),0),"" )</f>
        <v/>
      </c>
      <c r="I4787" s="26">
        <f>IF($A4787&lt;=Inputs!$B$13,IF(4&lt;=Inputs!$B$8,IF(Inputs!$B$12&gt;0,MAX(MIN(NORM.INV(RAND(),LOOKUP(S4787,Inputs!$J$6:$J$9,Inputs!$G$6:$G$9),LOOKUP(S4787,Inputs!$J$6:$J$9,Inputs!$H$6:$H$9)),Inputs!$B$12),-Inputs!$B$12),NORM.INV(RAND(),LOOKUP(S4787,Inputs!$J$6:$J$9,Inputs!$G$6:$G$9),LOOKUP(S4787,Inputs!$J$6:$J$9,Inputs!$H$6:$H$9))),0),"" )</f>
        <v/>
      </c>
      <c r="J4787" s="26">
        <f>IF($A4787&lt;=Inputs!$B$13,IF(5&lt;=Inputs!$B$8,IF(Inputs!$B$12&gt;0,MAX(MIN(NORM.INV(RAND(),LOOKUP(T4787,Inputs!$J$6:$J$9,Inputs!$G$6:$G$9),LOOKUP(T4787,Inputs!$J$6:$J$9,Inputs!$H$6:$H$9)),Inputs!$B$12),-Inputs!$B$12),NORM.INV(RAND(),LOOKUP(T4787,Inputs!$J$6:$J$9,Inputs!$G$6:$G$9),LOOKUP(T4787,Inputs!$J$6:$J$9,Inputs!$H$6:$H$9))),0),"" )</f>
        <v/>
      </c>
      <c r="K4787" s="26">
        <f>IF($A4787&lt;=Inputs!$B$13,IF(6&lt;=Inputs!$B$8,IF(Inputs!$B$12&gt;0,MAX(MIN(NORM.INV(RAND(),LOOKUP(U4787,Inputs!$J$6:$J$9,Inputs!$G$6:$G$9),LOOKUP(U4787,Inputs!$J$6:$J$9,Inputs!$H$6:$H$9)),Inputs!$B$12),-Inputs!$B$12),NORM.INV(RAND(),LOOKUP(U4787,Inputs!$J$6:$J$9,Inputs!$G$6:$G$9),LOOKUP(U4787,Inputs!$J$6:$J$9,Inputs!$H$6:$H$9))),0),"" )</f>
        <v/>
      </c>
      <c r="L4787" s="26">
        <f>IF($A4787&lt;=Inputs!$B$13,IF(7&lt;=Inputs!$B$8,IF(Inputs!$B$12&gt;0,MAX(MIN(NORM.INV(RAND(),LOOKUP(V4787,Inputs!$J$6:$J$9,Inputs!$G$6:$G$9),LOOKUP(V4787,Inputs!$J$6:$J$9,Inputs!$H$6:$H$9)),Inputs!$B$12),-Inputs!$B$12),NORM.INV(RAND(),LOOKUP(V4787,Inputs!$J$6:$J$9,Inputs!$G$6:$G$9),LOOKUP(V4787,Inputs!$J$6:$J$9,Inputs!$H$6:$H$9))),0),"" )</f>
        <v/>
      </c>
      <c r="M4787" s="26">
        <f>IF($A4787&lt;=Inputs!$B$13,IF(8&lt;=Inputs!$B$8,IF(Inputs!$B$12&gt;0,MAX(MIN(NORM.INV(RAND(),LOOKUP(W4787,Inputs!$J$6:$J$9,Inputs!$G$6:$G$9),LOOKUP(W4787,Inputs!$J$6:$J$9,Inputs!$H$6:$H$9)),Inputs!$B$12),-Inputs!$B$12),NORM.INV(RAND(),LOOKUP(W4787,Inputs!$J$6:$J$9,Inputs!$G$6:$G$9),LOOKUP(W4787,Inputs!$J$6:$J$9,Inputs!$H$6:$H$9))),0),"" )</f>
        <v/>
      </c>
      <c r="N4787" s="26">
        <f>IF($A4787&lt;=Inputs!$B$13,IF(9&lt;=Inputs!$B$8,IF(Inputs!$B$12&gt;0,MAX(MIN(NORM.INV(RAND(),LOOKUP(X4787,Inputs!$J$6:$J$9,Inputs!$G$6:$G$9),LOOKUP(X4787,Inputs!$J$6:$J$9,Inputs!$H$6:$H$9)),Inputs!$B$12),-Inputs!$B$12),NORM.INV(RAND(),LOOKUP(X4787,Inputs!$J$6:$J$9,Inputs!$G$6:$G$9),LOOKUP(X4787,Inputs!$J$6:$J$9,Inputs!$H$6:$H$9))),0),"" )</f>
        <v/>
      </c>
      <c r="O4787" s="26">
        <f>IF($A4787&lt;=Inputs!$B$13,IF(10&lt;=Inputs!$B$8,IF(Inputs!$B$12&gt;0,MAX(MIN(NORM.INV(RAND(),LOOKUP(Y4787,Inputs!$J$6:$J$9,Inputs!$G$6:$G$9),LOOKUP(Y4787,Inputs!$J$6:$J$9,Inputs!$H$6:$H$9)),Inputs!$B$12),-Inputs!$B$12),NORM.INV(RAND(),LOOKUP(Y4787,Inputs!$J$6:$J$9,Inputs!$G$6:$G$9),LOOKUP(Y4787,Inputs!$J$6:$J$9,Inputs!$H$6:$H$9))),0),"" )</f>
        <v/>
      </c>
      <c r="P4787" s="31">
        <f>IF($A4787&lt;=Inputs!$B$13,RAND(),"")</f>
        <v/>
      </c>
      <c r="Q4787" s="31">
        <f>IF($A4787&lt;=Inputs!$B$13,RAND(),"")</f>
        <v/>
      </c>
      <c r="R4787" s="31">
        <f>IF($A4787&lt;=Inputs!$B$13,RAND(),"")</f>
        <v/>
      </c>
      <c r="S4787" s="31">
        <f>IF($A4787&lt;=Inputs!$B$13,RAND(),"")</f>
        <v/>
      </c>
      <c r="T4787" s="31">
        <f>IF($A4787&lt;=Inputs!$B$13,RAND(),"")</f>
        <v/>
      </c>
      <c r="U4787" s="31">
        <f>IF($A4787&lt;=Inputs!$B$13,RAND(),"")</f>
        <v/>
      </c>
      <c r="V4787" s="31">
        <f>IF($A4787&lt;=Inputs!$B$13,RAND(),"")</f>
        <v/>
      </c>
      <c r="W4787" s="31">
        <f>IF($A4787&lt;=Inputs!$B$13,RAND(),"")</f>
        <v/>
      </c>
      <c r="X4787" s="31">
        <f>IF($A4787&lt;=Inputs!$B$13,RAND(),"")</f>
        <v/>
      </c>
      <c r="Y4787" s="31">
        <f>IF($A4787&lt;=Inputs!$B$13,RAND(),"")</f>
        <v/>
      </c>
    </row>
    <row r="4788">
      <c r="A4788" t="n">
        <v>4783</v>
      </c>
      <c r="B4788" s="26">
        <f>IF($A4788&lt;=Inputs!$B$13,IF(Inputs!$B$8&gt;0,SUM(F4788:O4788)/Inputs!$B$8,0),"")</f>
        <v/>
      </c>
      <c r="C4788" s="27">
        <f>IF($A4788&lt;=Inputs!$B$13,B4788/100,"")</f>
        <v/>
      </c>
      <c r="D4788" s="28">
        <f>IF($A4788&lt;=Inputs!$B$13,C4788*Inputs!$B$7,"")</f>
        <v/>
      </c>
      <c r="E4788" s="29">
        <f>IF($A4788&lt;=Inputs!$B$13,IF(D4788&gt;0,1,0),"")</f>
        <v/>
      </c>
      <c r="F4788" s="26">
        <f>IF($A4788&lt;=Inputs!$B$13,IF(1&lt;=Inputs!$B$8,IF(Inputs!$B$12&gt;0,MAX(MIN(NORM.INV(RAND(),LOOKUP(P4788,Inputs!$J$6:$J$9,Inputs!$G$6:$G$9),LOOKUP(P4788,Inputs!$J$6:$J$9,Inputs!$H$6:$H$9)),Inputs!$B$12),-Inputs!$B$12),NORM.INV(RAND(),LOOKUP(P4788,Inputs!$J$6:$J$9,Inputs!$G$6:$G$9),LOOKUP(P4788,Inputs!$J$6:$J$9,Inputs!$H$6:$H$9))),0),"" )</f>
        <v/>
      </c>
      <c r="G4788" s="26">
        <f>IF($A4788&lt;=Inputs!$B$13,IF(2&lt;=Inputs!$B$8,IF(Inputs!$B$12&gt;0,MAX(MIN(NORM.INV(RAND(),LOOKUP(Q4788,Inputs!$J$6:$J$9,Inputs!$G$6:$G$9),LOOKUP(Q4788,Inputs!$J$6:$J$9,Inputs!$H$6:$H$9)),Inputs!$B$12),-Inputs!$B$12),NORM.INV(RAND(),LOOKUP(Q4788,Inputs!$J$6:$J$9,Inputs!$G$6:$G$9),LOOKUP(Q4788,Inputs!$J$6:$J$9,Inputs!$H$6:$H$9))),0),"" )</f>
        <v/>
      </c>
      <c r="H4788" s="26">
        <f>IF($A4788&lt;=Inputs!$B$13,IF(3&lt;=Inputs!$B$8,IF(Inputs!$B$12&gt;0,MAX(MIN(NORM.INV(RAND(),LOOKUP(R4788,Inputs!$J$6:$J$9,Inputs!$G$6:$G$9),LOOKUP(R4788,Inputs!$J$6:$J$9,Inputs!$H$6:$H$9)),Inputs!$B$12),-Inputs!$B$12),NORM.INV(RAND(),LOOKUP(R4788,Inputs!$J$6:$J$9,Inputs!$G$6:$G$9),LOOKUP(R4788,Inputs!$J$6:$J$9,Inputs!$H$6:$H$9))),0),"" )</f>
        <v/>
      </c>
      <c r="I4788" s="26">
        <f>IF($A4788&lt;=Inputs!$B$13,IF(4&lt;=Inputs!$B$8,IF(Inputs!$B$12&gt;0,MAX(MIN(NORM.INV(RAND(),LOOKUP(S4788,Inputs!$J$6:$J$9,Inputs!$G$6:$G$9),LOOKUP(S4788,Inputs!$J$6:$J$9,Inputs!$H$6:$H$9)),Inputs!$B$12),-Inputs!$B$12),NORM.INV(RAND(),LOOKUP(S4788,Inputs!$J$6:$J$9,Inputs!$G$6:$G$9),LOOKUP(S4788,Inputs!$J$6:$J$9,Inputs!$H$6:$H$9))),0),"" )</f>
        <v/>
      </c>
      <c r="J4788" s="26">
        <f>IF($A4788&lt;=Inputs!$B$13,IF(5&lt;=Inputs!$B$8,IF(Inputs!$B$12&gt;0,MAX(MIN(NORM.INV(RAND(),LOOKUP(T4788,Inputs!$J$6:$J$9,Inputs!$G$6:$G$9),LOOKUP(T4788,Inputs!$J$6:$J$9,Inputs!$H$6:$H$9)),Inputs!$B$12),-Inputs!$B$12),NORM.INV(RAND(),LOOKUP(T4788,Inputs!$J$6:$J$9,Inputs!$G$6:$G$9),LOOKUP(T4788,Inputs!$J$6:$J$9,Inputs!$H$6:$H$9))),0),"" )</f>
        <v/>
      </c>
      <c r="K4788" s="26">
        <f>IF($A4788&lt;=Inputs!$B$13,IF(6&lt;=Inputs!$B$8,IF(Inputs!$B$12&gt;0,MAX(MIN(NORM.INV(RAND(),LOOKUP(U4788,Inputs!$J$6:$J$9,Inputs!$G$6:$G$9),LOOKUP(U4788,Inputs!$J$6:$J$9,Inputs!$H$6:$H$9)),Inputs!$B$12),-Inputs!$B$12),NORM.INV(RAND(),LOOKUP(U4788,Inputs!$J$6:$J$9,Inputs!$G$6:$G$9),LOOKUP(U4788,Inputs!$J$6:$J$9,Inputs!$H$6:$H$9))),0),"" )</f>
        <v/>
      </c>
      <c r="L4788" s="26">
        <f>IF($A4788&lt;=Inputs!$B$13,IF(7&lt;=Inputs!$B$8,IF(Inputs!$B$12&gt;0,MAX(MIN(NORM.INV(RAND(),LOOKUP(V4788,Inputs!$J$6:$J$9,Inputs!$G$6:$G$9),LOOKUP(V4788,Inputs!$J$6:$J$9,Inputs!$H$6:$H$9)),Inputs!$B$12),-Inputs!$B$12),NORM.INV(RAND(),LOOKUP(V4788,Inputs!$J$6:$J$9,Inputs!$G$6:$G$9),LOOKUP(V4788,Inputs!$J$6:$J$9,Inputs!$H$6:$H$9))),0),"" )</f>
        <v/>
      </c>
      <c r="M4788" s="26">
        <f>IF($A4788&lt;=Inputs!$B$13,IF(8&lt;=Inputs!$B$8,IF(Inputs!$B$12&gt;0,MAX(MIN(NORM.INV(RAND(),LOOKUP(W4788,Inputs!$J$6:$J$9,Inputs!$G$6:$G$9),LOOKUP(W4788,Inputs!$J$6:$J$9,Inputs!$H$6:$H$9)),Inputs!$B$12),-Inputs!$B$12),NORM.INV(RAND(),LOOKUP(W4788,Inputs!$J$6:$J$9,Inputs!$G$6:$G$9),LOOKUP(W4788,Inputs!$J$6:$J$9,Inputs!$H$6:$H$9))),0),"" )</f>
        <v/>
      </c>
      <c r="N4788" s="26">
        <f>IF($A4788&lt;=Inputs!$B$13,IF(9&lt;=Inputs!$B$8,IF(Inputs!$B$12&gt;0,MAX(MIN(NORM.INV(RAND(),LOOKUP(X4788,Inputs!$J$6:$J$9,Inputs!$G$6:$G$9),LOOKUP(X4788,Inputs!$J$6:$J$9,Inputs!$H$6:$H$9)),Inputs!$B$12),-Inputs!$B$12),NORM.INV(RAND(),LOOKUP(X4788,Inputs!$J$6:$J$9,Inputs!$G$6:$G$9),LOOKUP(X4788,Inputs!$J$6:$J$9,Inputs!$H$6:$H$9))),0),"" )</f>
        <v/>
      </c>
      <c r="O4788" s="26">
        <f>IF($A4788&lt;=Inputs!$B$13,IF(10&lt;=Inputs!$B$8,IF(Inputs!$B$12&gt;0,MAX(MIN(NORM.INV(RAND(),LOOKUP(Y4788,Inputs!$J$6:$J$9,Inputs!$G$6:$G$9),LOOKUP(Y4788,Inputs!$J$6:$J$9,Inputs!$H$6:$H$9)),Inputs!$B$12),-Inputs!$B$12),NORM.INV(RAND(),LOOKUP(Y4788,Inputs!$J$6:$J$9,Inputs!$G$6:$G$9),LOOKUP(Y4788,Inputs!$J$6:$J$9,Inputs!$H$6:$H$9))),0),"" )</f>
        <v/>
      </c>
      <c r="P4788" s="31">
        <f>IF($A4788&lt;=Inputs!$B$13,RAND(),"")</f>
        <v/>
      </c>
      <c r="Q4788" s="31">
        <f>IF($A4788&lt;=Inputs!$B$13,RAND(),"")</f>
        <v/>
      </c>
      <c r="R4788" s="31">
        <f>IF($A4788&lt;=Inputs!$B$13,RAND(),"")</f>
        <v/>
      </c>
      <c r="S4788" s="31">
        <f>IF($A4788&lt;=Inputs!$B$13,RAND(),"")</f>
        <v/>
      </c>
      <c r="T4788" s="31">
        <f>IF($A4788&lt;=Inputs!$B$13,RAND(),"")</f>
        <v/>
      </c>
      <c r="U4788" s="31">
        <f>IF($A4788&lt;=Inputs!$B$13,RAND(),"")</f>
        <v/>
      </c>
      <c r="V4788" s="31">
        <f>IF($A4788&lt;=Inputs!$B$13,RAND(),"")</f>
        <v/>
      </c>
      <c r="W4788" s="31">
        <f>IF($A4788&lt;=Inputs!$B$13,RAND(),"")</f>
        <v/>
      </c>
      <c r="X4788" s="31">
        <f>IF($A4788&lt;=Inputs!$B$13,RAND(),"")</f>
        <v/>
      </c>
      <c r="Y4788" s="31">
        <f>IF($A4788&lt;=Inputs!$B$13,RAND(),"")</f>
        <v/>
      </c>
    </row>
    <row r="4789">
      <c r="A4789" t="n">
        <v>4784</v>
      </c>
      <c r="B4789" s="26">
        <f>IF($A4789&lt;=Inputs!$B$13,IF(Inputs!$B$8&gt;0,SUM(F4789:O4789)/Inputs!$B$8,0),"")</f>
        <v/>
      </c>
      <c r="C4789" s="27">
        <f>IF($A4789&lt;=Inputs!$B$13,B4789/100,"")</f>
        <v/>
      </c>
      <c r="D4789" s="28">
        <f>IF($A4789&lt;=Inputs!$B$13,C4789*Inputs!$B$7,"")</f>
        <v/>
      </c>
      <c r="E4789" s="29">
        <f>IF($A4789&lt;=Inputs!$B$13,IF(D4789&gt;0,1,0),"")</f>
        <v/>
      </c>
      <c r="F4789" s="26">
        <f>IF($A4789&lt;=Inputs!$B$13,IF(1&lt;=Inputs!$B$8,IF(Inputs!$B$12&gt;0,MAX(MIN(NORM.INV(RAND(),LOOKUP(P4789,Inputs!$J$6:$J$9,Inputs!$G$6:$G$9),LOOKUP(P4789,Inputs!$J$6:$J$9,Inputs!$H$6:$H$9)),Inputs!$B$12),-Inputs!$B$12),NORM.INV(RAND(),LOOKUP(P4789,Inputs!$J$6:$J$9,Inputs!$G$6:$G$9),LOOKUP(P4789,Inputs!$J$6:$J$9,Inputs!$H$6:$H$9))),0),"" )</f>
        <v/>
      </c>
      <c r="G4789" s="26">
        <f>IF($A4789&lt;=Inputs!$B$13,IF(2&lt;=Inputs!$B$8,IF(Inputs!$B$12&gt;0,MAX(MIN(NORM.INV(RAND(),LOOKUP(Q4789,Inputs!$J$6:$J$9,Inputs!$G$6:$G$9),LOOKUP(Q4789,Inputs!$J$6:$J$9,Inputs!$H$6:$H$9)),Inputs!$B$12),-Inputs!$B$12),NORM.INV(RAND(),LOOKUP(Q4789,Inputs!$J$6:$J$9,Inputs!$G$6:$G$9),LOOKUP(Q4789,Inputs!$J$6:$J$9,Inputs!$H$6:$H$9))),0),"" )</f>
        <v/>
      </c>
      <c r="H4789" s="26">
        <f>IF($A4789&lt;=Inputs!$B$13,IF(3&lt;=Inputs!$B$8,IF(Inputs!$B$12&gt;0,MAX(MIN(NORM.INV(RAND(),LOOKUP(R4789,Inputs!$J$6:$J$9,Inputs!$G$6:$G$9),LOOKUP(R4789,Inputs!$J$6:$J$9,Inputs!$H$6:$H$9)),Inputs!$B$12),-Inputs!$B$12),NORM.INV(RAND(),LOOKUP(R4789,Inputs!$J$6:$J$9,Inputs!$G$6:$G$9),LOOKUP(R4789,Inputs!$J$6:$J$9,Inputs!$H$6:$H$9))),0),"" )</f>
        <v/>
      </c>
      <c r="I4789" s="26">
        <f>IF($A4789&lt;=Inputs!$B$13,IF(4&lt;=Inputs!$B$8,IF(Inputs!$B$12&gt;0,MAX(MIN(NORM.INV(RAND(),LOOKUP(S4789,Inputs!$J$6:$J$9,Inputs!$G$6:$G$9),LOOKUP(S4789,Inputs!$J$6:$J$9,Inputs!$H$6:$H$9)),Inputs!$B$12),-Inputs!$B$12),NORM.INV(RAND(),LOOKUP(S4789,Inputs!$J$6:$J$9,Inputs!$G$6:$G$9),LOOKUP(S4789,Inputs!$J$6:$J$9,Inputs!$H$6:$H$9))),0),"" )</f>
        <v/>
      </c>
      <c r="J4789" s="26">
        <f>IF($A4789&lt;=Inputs!$B$13,IF(5&lt;=Inputs!$B$8,IF(Inputs!$B$12&gt;0,MAX(MIN(NORM.INV(RAND(),LOOKUP(T4789,Inputs!$J$6:$J$9,Inputs!$G$6:$G$9),LOOKUP(T4789,Inputs!$J$6:$J$9,Inputs!$H$6:$H$9)),Inputs!$B$12),-Inputs!$B$12),NORM.INV(RAND(),LOOKUP(T4789,Inputs!$J$6:$J$9,Inputs!$G$6:$G$9),LOOKUP(T4789,Inputs!$J$6:$J$9,Inputs!$H$6:$H$9))),0),"" )</f>
        <v/>
      </c>
      <c r="K4789" s="26">
        <f>IF($A4789&lt;=Inputs!$B$13,IF(6&lt;=Inputs!$B$8,IF(Inputs!$B$12&gt;0,MAX(MIN(NORM.INV(RAND(),LOOKUP(U4789,Inputs!$J$6:$J$9,Inputs!$G$6:$G$9),LOOKUP(U4789,Inputs!$J$6:$J$9,Inputs!$H$6:$H$9)),Inputs!$B$12),-Inputs!$B$12),NORM.INV(RAND(),LOOKUP(U4789,Inputs!$J$6:$J$9,Inputs!$G$6:$G$9),LOOKUP(U4789,Inputs!$J$6:$J$9,Inputs!$H$6:$H$9))),0),"" )</f>
        <v/>
      </c>
      <c r="L4789" s="26">
        <f>IF($A4789&lt;=Inputs!$B$13,IF(7&lt;=Inputs!$B$8,IF(Inputs!$B$12&gt;0,MAX(MIN(NORM.INV(RAND(),LOOKUP(V4789,Inputs!$J$6:$J$9,Inputs!$G$6:$G$9),LOOKUP(V4789,Inputs!$J$6:$J$9,Inputs!$H$6:$H$9)),Inputs!$B$12),-Inputs!$B$12),NORM.INV(RAND(),LOOKUP(V4789,Inputs!$J$6:$J$9,Inputs!$G$6:$G$9),LOOKUP(V4789,Inputs!$J$6:$J$9,Inputs!$H$6:$H$9))),0),"" )</f>
        <v/>
      </c>
      <c r="M4789" s="26">
        <f>IF($A4789&lt;=Inputs!$B$13,IF(8&lt;=Inputs!$B$8,IF(Inputs!$B$12&gt;0,MAX(MIN(NORM.INV(RAND(),LOOKUP(W4789,Inputs!$J$6:$J$9,Inputs!$G$6:$G$9),LOOKUP(W4789,Inputs!$J$6:$J$9,Inputs!$H$6:$H$9)),Inputs!$B$12),-Inputs!$B$12),NORM.INV(RAND(),LOOKUP(W4789,Inputs!$J$6:$J$9,Inputs!$G$6:$G$9),LOOKUP(W4789,Inputs!$J$6:$J$9,Inputs!$H$6:$H$9))),0),"" )</f>
        <v/>
      </c>
      <c r="N4789" s="26">
        <f>IF($A4789&lt;=Inputs!$B$13,IF(9&lt;=Inputs!$B$8,IF(Inputs!$B$12&gt;0,MAX(MIN(NORM.INV(RAND(),LOOKUP(X4789,Inputs!$J$6:$J$9,Inputs!$G$6:$G$9),LOOKUP(X4789,Inputs!$J$6:$J$9,Inputs!$H$6:$H$9)),Inputs!$B$12),-Inputs!$B$12),NORM.INV(RAND(),LOOKUP(X4789,Inputs!$J$6:$J$9,Inputs!$G$6:$G$9),LOOKUP(X4789,Inputs!$J$6:$J$9,Inputs!$H$6:$H$9))),0),"" )</f>
        <v/>
      </c>
      <c r="O4789" s="26">
        <f>IF($A4789&lt;=Inputs!$B$13,IF(10&lt;=Inputs!$B$8,IF(Inputs!$B$12&gt;0,MAX(MIN(NORM.INV(RAND(),LOOKUP(Y4789,Inputs!$J$6:$J$9,Inputs!$G$6:$G$9),LOOKUP(Y4789,Inputs!$J$6:$J$9,Inputs!$H$6:$H$9)),Inputs!$B$12),-Inputs!$B$12),NORM.INV(RAND(),LOOKUP(Y4789,Inputs!$J$6:$J$9,Inputs!$G$6:$G$9),LOOKUP(Y4789,Inputs!$J$6:$J$9,Inputs!$H$6:$H$9))),0),"" )</f>
        <v/>
      </c>
      <c r="P4789" s="31">
        <f>IF($A4789&lt;=Inputs!$B$13,RAND(),"")</f>
        <v/>
      </c>
      <c r="Q4789" s="31">
        <f>IF($A4789&lt;=Inputs!$B$13,RAND(),"")</f>
        <v/>
      </c>
      <c r="R4789" s="31">
        <f>IF($A4789&lt;=Inputs!$B$13,RAND(),"")</f>
        <v/>
      </c>
      <c r="S4789" s="31">
        <f>IF($A4789&lt;=Inputs!$B$13,RAND(),"")</f>
        <v/>
      </c>
      <c r="T4789" s="31">
        <f>IF($A4789&lt;=Inputs!$B$13,RAND(),"")</f>
        <v/>
      </c>
      <c r="U4789" s="31">
        <f>IF($A4789&lt;=Inputs!$B$13,RAND(),"")</f>
        <v/>
      </c>
      <c r="V4789" s="31">
        <f>IF($A4789&lt;=Inputs!$B$13,RAND(),"")</f>
        <v/>
      </c>
      <c r="W4789" s="31">
        <f>IF($A4789&lt;=Inputs!$B$13,RAND(),"")</f>
        <v/>
      </c>
      <c r="X4789" s="31">
        <f>IF($A4789&lt;=Inputs!$B$13,RAND(),"")</f>
        <v/>
      </c>
      <c r="Y4789" s="31">
        <f>IF($A4789&lt;=Inputs!$B$13,RAND(),"")</f>
        <v/>
      </c>
    </row>
    <row r="4790">
      <c r="A4790" t="n">
        <v>4785</v>
      </c>
      <c r="B4790" s="26">
        <f>IF($A4790&lt;=Inputs!$B$13,IF(Inputs!$B$8&gt;0,SUM(F4790:O4790)/Inputs!$B$8,0),"")</f>
        <v/>
      </c>
      <c r="C4790" s="27">
        <f>IF($A4790&lt;=Inputs!$B$13,B4790/100,"")</f>
        <v/>
      </c>
      <c r="D4790" s="28">
        <f>IF($A4790&lt;=Inputs!$B$13,C4790*Inputs!$B$7,"")</f>
        <v/>
      </c>
      <c r="E4790" s="29">
        <f>IF($A4790&lt;=Inputs!$B$13,IF(D4790&gt;0,1,0),"")</f>
        <v/>
      </c>
      <c r="F4790" s="26">
        <f>IF($A4790&lt;=Inputs!$B$13,IF(1&lt;=Inputs!$B$8,IF(Inputs!$B$12&gt;0,MAX(MIN(NORM.INV(RAND(),LOOKUP(P4790,Inputs!$J$6:$J$9,Inputs!$G$6:$G$9),LOOKUP(P4790,Inputs!$J$6:$J$9,Inputs!$H$6:$H$9)),Inputs!$B$12),-Inputs!$B$12),NORM.INV(RAND(),LOOKUP(P4790,Inputs!$J$6:$J$9,Inputs!$G$6:$G$9),LOOKUP(P4790,Inputs!$J$6:$J$9,Inputs!$H$6:$H$9))),0),"" )</f>
        <v/>
      </c>
      <c r="G4790" s="26">
        <f>IF($A4790&lt;=Inputs!$B$13,IF(2&lt;=Inputs!$B$8,IF(Inputs!$B$12&gt;0,MAX(MIN(NORM.INV(RAND(),LOOKUP(Q4790,Inputs!$J$6:$J$9,Inputs!$G$6:$G$9),LOOKUP(Q4790,Inputs!$J$6:$J$9,Inputs!$H$6:$H$9)),Inputs!$B$12),-Inputs!$B$12),NORM.INV(RAND(),LOOKUP(Q4790,Inputs!$J$6:$J$9,Inputs!$G$6:$G$9),LOOKUP(Q4790,Inputs!$J$6:$J$9,Inputs!$H$6:$H$9))),0),"" )</f>
        <v/>
      </c>
      <c r="H4790" s="26">
        <f>IF($A4790&lt;=Inputs!$B$13,IF(3&lt;=Inputs!$B$8,IF(Inputs!$B$12&gt;0,MAX(MIN(NORM.INV(RAND(),LOOKUP(R4790,Inputs!$J$6:$J$9,Inputs!$G$6:$G$9),LOOKUP(R4790,Inputs!$J$6:$J$9,Inputs!$H$6:$H$9)),Inputs!$B$12),-Inputs!$B$12),NORM.INV(RAND(),LOOKUP(R4790,Inputs!$J$6:$J$9,Inputs!$G$6:$G$9),LOOKUP(R4790,Inputs!$J$6:$J$9,Inputs!$H$6:$H$9))),0),"" )</f>
        <v/>
      </c>
      <c r="I4790" s="26">
        <f>IF($A4790&lt;=Inputs!$B$13,IF(4&lt;=Inputs!$B$8,IF(Inputs!$B$12&gt;0,MAX(MIN(NORM.INV(RAND(),LOOKUP(S4790,Inputs!$J$6:$J$9,Inputs!$G$6:$G$9),LOOKUP(S4790,Inputs!$J$6:$J$9,Inputs!$H$6:$H$9)),Inputs!$B$12),-Inputs!$B$12),NORM.INV(RAND(),LOOKUP(S4790,Inputs!$J$6:$J$9,Inputs!$G$6:$G$9),LOOKUP(S4790,Inputs!$J$6:$J$9,Inputs!$H$6:$H$9))),0),"" )</f>
        <v/>
      </c>
      <c r="J4790" s="26">
        <f>IF($A4790&lt;=Inputs!$B$13,IF(5&lt;=Inputs!$B$8,IF(Inputs!$B$12&gt;0,MAX(MIN(NORM.INV(RAND(),LOOKUP(T4790,Inputs!$J$6:$J$9,Inputs!$G$6:$G$9),LOOKUP(T4790,Inputs!$J$6:$J$9,Inputs!$H$6:$H$9)),Inputs!$B$12),-Inputs!$B$12),NORM.INV(RAND(),LOOKUP(T4790,Inputs!$J$6:$J$9,Inputs!$G$6:$G$9),LOOKUP(T4790,Inputs!$J$6:$J$9,Inputs!$H$6:$H$9))),0),"" )</f>
        <v/>
      </c>
      <c r="K4790" s="26">
        <f>IF($A4790&lt;=Inputs!$B$13,IF(6&lt;=Inputs!$B$8,IF(Inputs!$B$12&gt;0,MAX(MIN(NORM.INV(RAND(),LOOKUP(U4790,Inputs!$J$6:$J$9,Inputs!$G$6:$G$9),LOOKUP(U4790,Inputs!$J$6:$J$9,Inputs!$H$6:$H$9)),Inputs!$B$12),-Inputs!$B$12),NORM.INV(RAND(),LOOKUP(U4790,Inputs!$J$6:$J$9,Inputs!$G$6:$G$9),LOOKUP(U4790,Inputs!$J$6:$J$9,Inputs!$H$6:$H$9))),0),"" )</f>
        <v/>
      </c>
      <c r="L4790" s="26">
        <f>IF($A4790&lt;=Inputs!$B$13,IF(7&lt;=Inputs!$B$8,IF(Inputs!$B$12&gt;0,MAX(MIN(NORM.INV(RAND(),LOOKUP(V4790,Inputs!$J$6:$J$9,Inputs!$G$6:$G$9),LOOKUP(V4790,Inputs!$J$6:$J$9,Inputs!$H$6:$H$9)),Inputs!$B$12),-Inputs!$B$12),NORM.INV(RAND(),LOOKUP(V4790,Inputs!$J$6:$J$9,Inputs!$G$6:$G$9),LOOKUP(V4790,Inputs!$J$6:$J$9,Inputs!$H$6:$H$9))),0),"" )</f>
        <v/>
      </c>
      <c r="M4790" s="26">
        <f>IF($A4790&lt;=Inputs!$B$13,IF(8&lt;=Inputs!$B$8,IF(Inputs!$B$12&gt;0,MAX(MIN(NORM.INV(RAND(),LOOKUP(W4790,Inputs!$J$6:$J$9,Inputs!$G$6:$G$9),LOOKUP(W4790,Inputs!$J$6:$J$9,Inputs!$H$6:$H$9)),Inputs!$B$12),-Inputs!$B$12),NORM.INV(RAND(),LOOKUP(W4790,Inputs!$J$6:$J$9,Inputs!$G$6:$G$9),LOOKUP(W4790,Inputs!$J$6:$J$9,Inputs!$H$6:$H$9))),0),"" )</f>
        <v/>
      </c>
      <c r="N4790" s="26">
        <f>IF($A4790&lt;=Inputs!$B$13,IF(9&lt;=Inputs!$B$8,IF(Inputs!$B$12&gt;0,MAX(MIN(NORM.INV(RAND(),LOOKUP(X4790,Inputs!$J$6:$J$9,Inputs!$G$6:$G$9),LOOKUP(X4790,Inputs!$J$6:$J$9,Inputs!$H$6:$H$9)),Inputs!$B$12),-Inputs!$B$12),NORM.INV(RAND(),LOOKUP(X4790,Inputs!$J$6:$J$9,Inputs!$G$6:$G$9),LOOKUP(X4790,Inputs!$J$6:$J$9,Inputs!$H$6:$H$9))),0),"" )</f>
        <v/>
      </c>
      <c r="O4790" s="26">
        <f>IF($A4790&lt;=Inputs!$B$13,IF(10&lt;=Inputs!$B$8,IF(Inputs!$B$12&gt;0,MAX(MIN(NORM.INV(RAND(),LOOKUP(Y4790,Inputs!$J$6:$J$9,Inputs!$G$6:$G$9),LOOKUP(Y4790,Inputs!$J$6:$J$9,Inputs!$H$6:$H$9)),Inputs!$B$12),-Inputs!$B$12),NORM.INV(RAND(),LOOKUP(Y4790,Inputs!$J$6:$J$9,Inputs!$G$6:$G$9),LOOKUP(Y4790,Inputs!$J$6:$J$9,Inputs!$H$6:$H$9))),0),"" )</f>
        <v/>
      </c>
      <c r="P4790" s="31">
        <f>IF($A4790&lt;=Inputs!$B$13,RAND(),"")</f>
        <v/>
      </c>
      <c r="Q4790" s="31">
        <f>IF($A4790&lt;=Inputs!$B$13,RAND(),"")</f>
        <v/>
      </c>
      <c r="R4790" s="31">
        <f>IF($A4790&lt;=Inputs!$B$13,RAND(),"")</f>
        <v/>
      </c>
      <c r="S4790" s="31">
        <f>IF($A4790&lt;=Inputs!$B$13,RAND(),"")</f>
        <v/>
      </c>
      <c r="T4790" s="31">
        <f>IF($A4790&lt;=Inputs!$B$13,RAND(),"")</f>
        <v/>
      </c>
      <c r="U4790" s="31">
        <f>IF($A4790&lt;=Inputs!$B$13,RAND(),"")</f>
        <v/>
      </c>
      <c r="V4790" s="31">
        <f>IF($A4790&lt;=Inputs!$B$13,RAND(),"")</f>
        <v/>
      </c>
      <c r="W4790" s="31">
        <f>IF($A4790&lt;=Inputs!$B$13,RAND(),"")</f>
        <v/>
      </c>
      <c r="X4790" s="31">
        <f>IF($A4790&lt;=Inputs!$B$13,RAND(),"")</f>
        <v/>
      </c>
      <c r="Y4790" s="31">
        <f>IF($A4790&lt;=Inputs!$B$13,RAND(),"")</f>
        <v/>
      </c>
    </row>
    <row r="4791">
      <c r="A4791" t="n">
        <v>4786</v>
      </c>
      <c r="B4791" s="26">
        <f>IF($A4791&lt;=Inputs!$B$13,IF(Inputs!$B$8&gt;0,SUM(F4791:O4791)/Inputs!$B$8,0),"")</f>
        <v/>
      </c>
      <c r="C4791" s="27">
        <f>IF($A4791&lt;=Inputs!$B$13,B4791/100,"")</f>
        <v/>
      </c>
      <c r="D4791" s="28">
        <f>IF($A4791&lt;=Inputs!$B$13,C4791*Inputs!$B$7,"")</f>
        <v/>
      </c>
      <c r="E4791" s="29">
        <f>IF($A4791&lt;=Inputs!$B$13,IF(D4791&gt;0,1,0),"")</f>
        <v/>
      </c>
      <c r="F4791" s="26">
        <f>IF($A4791&lt;=Inputs!$B$13,IF(1&lt;=Inputs!$B$8,IF(Inputs!$B$12&gt;0,MAX(MIN(NORM.INV(RAND(),LOOKUP(P4791,Inputs!$J$6:$J$9,Inputs!$G$6:$G$9),LOOKUP(P4791,Inputs!$J$6:$J$9,Inputs!$H$6:$H$9)),Inputs!$B$12),-Inputs!$B$12),NORM.INV(RAND(),LOOKUP(P4791,Inputs!$J$6:$J$9,Inputs!$G$6:$G$9),LOOKUP(P4791,Inputs!$J$6:$J$9,Inputs!$H$6:$H$9))),0),"" )</f>
        <v/>
      </c>
      <c r="G4791" s="26">
        <f>IF($A4791&lt;=Inputs!$B$13,IF(2&lt;=Inputs!$B$8,IF(Inputs!$B$12&gt;0,MAX(MIN(NORM.INV(RAND(),LOOKUP(Q4791,Inputs!$J$6:$J$9,Inputs!$G$6:$G$9),LOOKUP(Q4791,Inputs!$J$6:$J$9,Inputs!$H$6:$H$9)),Inputs!$B$12),-Inputs!$B$12),NORM.INV(RAND(),LOOKUP(Q4791,Inputs!$J$6:$J$9,Inputs!$G$6:$G$9),LOOKUP(Q4791,Inputs!$J$6:$J$9,Inputs!$H$6:$H$9))),0),"" )</f>
        <v/>
      </c>
      <c r="H4791" s="26">
        <f>IF($A4791&lt;=Inputs!$B$13,IF(3&lt;=Inputs!$B$8,IF(Inputs!$B$12&gt;0,MAX(MIN(NORM.INV(RAND(),LOOKUP(R4791,Inputs!$J$6:$J$9,Inputs!$G$6:$G$9),LOOKUP(R4791,Inputs!$J$6:$J$9,Inputs!$H$6:$H$9)),Inputs!$B$12),-Inputs!$B$12),NORM.INV(RAND(),LOOKUP(R4791,Inputs!$J$6:$J$9,Inputs!$G$6:$G$9),LOOKUP(R4791,Inputs!$J$6:$J$9,Inputs!$H$6:$H$9))),0),"" )</f>
        <v/>
      </c>
      <c r="I4791" s="26">
        <f>IF($A4791&lt;=Inputs!$B$13,IF(4&lt;=Inputs!$B$8,IF(Inputs!$B$12&gt;0,MAX(MIN(NORM.INV(RAND(),LOOKUP(S4791,Inputs!$J$6:$J$9,Inputs!$G$6:$G$9),LOOKUP(S4791,Inputs!$J$6:$J$9,Inputs!$H$6:$H$9)),Inputs!$B$12),-Inputs!$B$12),NORM.INV(RAND(),LOOKUP(S4791,Inputs!$J$6:$J$9,Inputs!$G$6:$G$9),LOOKUP(S4791,Inputs!$J$6:$J$9,Inputs!$H$6:$H$9))),0),"" )</f>
        <v/>
      </c>
      <c r="J4791" s="26">
        <f>IF($A4791&lt;=Inputs!$B$13,IF(5&lt;=Inputs!$B$8,IF(Inputs!$B$12&gt;0,MAX(MIN(NORM.INV(RAND(),LOOKUP(T4791,Inputs!$J$6:$J$9,Inputs!$G$6:$G$9),LOOKUP(T4791,Inputs!$J$6:$J$9,Inputs!$H$6:$H$9)),Inputs!$B$12),-Inputs!$B$12),NORM.INV(RAND(),LOOKUP(T4791,Inputs!$J$6:$J$9,Inputs!$G$6:$G$9),LOOKUP(T4791,Inputs!$J$6:$J$9,Inputs!$H$6:$H$9))),0),"" )</f>
        <v/>
      </c>
      <c r="K4791" s="26">
        <f>IF($A4791&lt;=Inputs!$B$13,IF(6&lt;=Inputs!$B$8,IF(Inputs!$B$12&gt;0,MAX(MIN(NORM.INV(RAND(),LOOKUP(U4791,Inputs!$J$6:$J$9,Inputs!$G$6:$G$9),LOOKUP(U4791,Inputs!$J$6:$J$9,Inputs!$H$6:$H$9)),Inputs!$B$12),-Inputs!$B$12),NORM.INV(RAND(),LOOKUP(U4791,Inputs!$J$6:$J$9,Inputs!$G$6:$G$9),LOOKUP(U4791,Inputs!$J$6:$J$9,Inputs!$H$6:$H$9))),0),"" )</f>
        <v/>
      </c>
      <c r="L4791" s="26">
        <f>IF($A4791&lt;=Inputs!$B$13,IF(7&lt;=Inputs!$B$8,IF(Inputs!$B$12&gt;0,MAX(MIN(NORM.INV(RAND(),LOOKUP(V4791,Inputs!$J$6:$J$9,Inputs!$G$6:$G$9),LOOKUP(V4791,Inputs!$J$6:$J$9,Inputs!$H$6:$H$9)),Inputs!$B$12),-Inputs!$B$12),NORM.INV(RAND(),LOOKUP(V4791,Inputs!$J$6:$J$9,Inputs!$G$6:$G$9),LOOKUP(V4791,Inputs!$J$6:$J$9,Inputs!$H$6:$H$9))),0),"" )</f>
        <v/>
      </c>
      <c r="M4791" s="26">
        <f>IF($A4791&lt;=Inputs!$B$13,IF(8&lt;=Inputs!$B$8,IF(Inputs!$B$12&gt;0,MAX(MIN(NORM.INV(RAND(),LOOKUP(W4791,Inputs!$J$6:$J$9,Inputs!$G$6:$G$9),LOOKUP(W4791,Inputs!$J$6:$J$9,Inputs!$H$6:$H$9)),Inputs!$B$12),-Inputs!$B$12),NORM.INV(RAND(),LOOKUP(W4791,Inputs!$J$6:$J$9,Inputs!$G$6:$G$9),LOOKUP(W4791,Inputs!$J$6:$J$9,Inputs!$H$6:$H$9))),0),"" )</f>
        <v/>
      </c>
      <c r="N4791" s="26">
        <f>IF($A4791&lt;=Inputs!$B$13,IF(9&lt;=Inputs!$B$8,IF(Inputs!$B$12&gt;0,MAX(MIN(NORM.INV(RAND(),LOOKUP(X4791,Inputs!$J$6:$J$9,Inputs!$G$6:$G$9),LOOKUP(X4791,Inputs!$J$6:$J$9,Inputs!$H$6:$H$9)),Inputs!$B$12),-Inputs!$B$12),NORM.INV(RAND(),LOOKUP(X4791,Inputs!$J$6:$J$9,Inputs!$G$6:$G$9),LOOKUP(X4791,Inputs!$J$6:$J$9,Inputs!$H$6:$H$9))),0),"" )</f>
        <v/>
      </c>
      <c r="O4791" s="26">
        <f>IF($A4791&lt;=Inputs!$B$13,IF(10&lt;=Inputs!$B$8,IF(Inputs!$B$12&gt;0,MAX(MIN(NORM.INV(RAND(),LOOKUP(Y4791,Inputs!$J$6:$J$9,Inputs!$G$6:$G$9),LOOKUP(Y4791,Inputs!$J$6:$J$9,Inputs!$H$6:$H$9)),Inputs!$B$12),-Inputs!$B$12),NORM.INV(RAND(),LOOKUP(Y4791,Inputs!$J$6:$J$9,Inputs!$G$6:$G$9),LOOKUP(Y4791,Inputs!$J$6:$J$9,Inputs!$H$6:$H$9))),0),"" )</f>
        <v/>
      </c>
      <c r="P4791" s="31">
        <f>IF($A4791&lt;=Inputs!$B$13,RAND(),"")</f>
        <v/>
      </c>
      <c r="Q4791" s="31">
        <f>IF($A4791&lt;=Inputs!$B$13,RAND(),"")</f>
        <v/>
      </c>
      <c r="R4791" s="31">
        <f>IF($A4791&lt;=Inputs!$B$13,RAND(),"")</f>
        <v/>
      </c>
      <c r="S4791" s="31">
        <f>IF($A4791&lt;=Inputs!$B$13,RAND(),"")</f>
        <v/>
      </c>
      <c r="T4791" s="31">
        <f>IF($A4791&lt;=Inputs!$B$13,RAND(),"")</f>
        <v/>
      </c>
      <c r="U4791" s="31">
        <f>IF($A4791&lt;=Inputs!$B$13,RAND(),"")</f>
        <v/>
      </c>
      <c r="V4791" s="31">
        <f>IF($A4791&lt;=Inputs!$B$13,RAND(),"")</f>
        <v/>
      </c>
      <c r="W4791" s="31">
        <f>IF($A4791&lt;=Inputs!$B$13,RAND(),"")</f>
        <v/>
      </c>
      <c r="X4791" s="31">
        <f>IF($A4791&lt;=Inputs!$B$13,RAND(),"")</f>
        <v/>
      </c>
      <c r="Y4791" s="31">
        <f>IF($A4791&lt;=Inputs!$B$13,RAND(),"")</f>
        <v/>
      </c>
    </row>
    <row r="4792">
      <c r="A4792" t="n">
        <v>4787</v>
      </c>
      <c r="B4792" s="26">
        <f>IF($A4792&lt;=Inputs!$B$13,IF(Inputs!$B$8&gt;0,SUM(F4792:O4792)/Inputs!$B$8,0),"")</f>
        <v/>
      </c>
      <c r="C4792" s="27">
        <f>IF($A4792&lt;=Inputs!$B$13,B4792/100,"")</f>
        <v/>
      </c>
      <c r="D4792" s="28">
        <f>IF($A4792&lt;=Inputs!$B$13,C4792*Inputs!$B$7,"")</f>
        <v/>
      </c>
      <c r="E4792" s="29">
        <f>IF($A4792&lt;=Inputs!$B$13,IF(D4792&gt;0,1,0),"")</f>
        <v/>
      </c>
      <c r="F4792" s="26">
        <f>IF($A4792&lt;=Inputs!$B$13,IF(1&lt;=Inputs!$B$8,IF(Inputs!$B$12&gt;0,MAX(MIN(NORM.INV(RAND(),LOOKUP(P4792,Inputs!$J$6:$J$9,Inputs!$G$6:$G$9),LOOKUP(P4792,Inputs!$J$6:$J$9,Inputs!$H$6:$H$9)),Inputs!$B$12),-Inputs!$B$12),NORM.INV(RAND(),LOOKUP(P4792,Inputs!$J$6:$J$9,Inputs!$G$6:$G$9),LOOKUP(P4792,Inputs!$J$6:$J$9,Inputs!$H$6:$H$9))),0),"" )</f>
        <v/>
      </c>
      <c r="G4792" s="26">
        <f>IF($A4792&lt;=Inputs!$B$13,IF(2&lt;=Inputs!$B$8,IF(Inputs!$B$12&gt;0,MAX(MIN(NORM.INV(RAND(),LOOKUP(Q4792,Inputs!$J$6:$J$9,Inputs!$G$6:$G$9),LOOKUP(Q4792,Inputs!$J$6:$J$9,Inputs!$H$6:$H$9)),Inputs!$B$12),-Inputs!$B$12),NORM.INV(RAND(),LOOKUP(Q4792,Inputs!$J$6:$J$9,Inputs!$G$6:$G$9),LOOKUP(Q4792,Inputs!$J$6:$J$9,Inputs!$H$6:$H$9))),0),"" )</f>
        <v/>
      </c>
      <c r="H4792" s="26">
        <f>IF($A4792&lt;=Inputs!$B$13,IF(3&lt;=Inputs!$B$8,IF(Inputs!$B$12&gt;0,MAX(MIN(NORM.INV(RAND(),LOOKUP(R4792,Inputs!$J$6:$J$9,Inputs!$G$6:$G$9),LOOKUP(R4792,Inputs!$J$6:$J$9,Inputs!$H$6:$H$9)),Inputs!$B$12),-Inputs!$B$12),NORM.INV(RAND(),LOOKUP(R4792,Inputs!$J$6:$J$9,Inputs!$G$6:$G$9),LOOKUP(R4792,Inputs!$J$6:$J$9,Inputs!$H$6:$H$9))),0),"" )</f>
        <v/>
      </c>
      <c r="I4792" s="26">
        <f>IF($A4792&lt;=Inputs!$B$13,IF(4&lt;=Inputs!$B$8,IF(Inputs!$B$12&gt;0,MAX(MIN(NORM.INV(RAND(),LOOKUP(S4792,Inputs!$J$6:$J$9,Inputs!$G$6:$G$9),LOOKUP(S4792,Inputs!$J$6:$J$9,Inputs!$H$6:$H$9)),Inputs!$B$12),-Inputs!$B$12),NORM.INV(RAND(),LOOKUP(S4792,Inputs!$J$6:$J$9,Inputs!$G$6:$G$9),LOOKUP(S4792,Inputs!$J$6:$J$9,Inputs!$H$6:$H$9))),0),"" )</f>
        <v/>
      </c>
      <c r="J4792" s="26">
        <f>IF($A4792&lt;=Inputs!$B$13,IF(5&lt;=Inputs!$B$8,IF(Inputs!$B$12&gt;0,MAX(MIN(NORM.INV(RAND(),LOOKUP(T4792,Inputs!$J$6:$J$9,Inputs!$G$6:$G$9),LOOKUP(T4792,Inputs!$J$6:$J$9,Inputs!$H$6:$H$9)),Inputs!$B$12),-Inputs!$B$12),NORM.INV(RAND(),LOOKUP(T4792,Inputs!$J$6:$J$9,Inputs!$G$6:$G$9),LOOKUP(T4792,Inputs!$J$6:$J$9,Inputs!$H$6:$H$9))),0),"" )</f>
        <v/>
      </c>
      <c r="K4792" s="26">
        <f>IF($A4792&lt;=Inputs!$B$13,IF(6&lt;=Inputs!$B$8,IF(Inputs!$B$12&gt;0,MAX(MIN(NORM.INV(RAND(),LOOKUP(U4792,Inputs!$J$6:$J$9,Inputs!$G$6:$G$9),LOOKUP(U4792,Inputs!$J$6:$J$9,Inputs!$H$6:$H$9)),Inputs!$B$12),-Inputs!$B$12),NORM.INV(RAND(),LOOKUP(U4792,Inputs!$J$6:$J$9,Inputs!$G$6:$G$9),LOOKUP(U4792,Inputs!$J$6:$J$9,Inputs!$H$6:$H$9))),0),"" )</f>
        <v/>
      </c>
      <c r="L4792" s="26">
        <f>IF($A4792&lt;=Inputs!$B$13,IF(7&lt;=Inputs!$B$8,IF(Inputs!$B$12&gt;0,MAX(MIN(NORM.INV(RAND(),LOOKUP(V4792,Inputs!$J$6:$J$9,Inputs!$G$6:$G$9),LOOKUP(V4792,Inputs!$J$6:$J$9,Inputs!$H$6:$H$9)),Inputs!$B$12),-Inputs!$B$12),NORM.INV(RAND(),LOOKUP(V4792,Inputs!$J$6:$J$9,Inputs!$G$6:$G$9),LOOKUP(V4792,Inputs!$J$6:$J$9,Inputs!$H$6:$H$9))),0),"" )</f>
        <v/>
      </c>
      <c r="M4792" s="26">
        <f>IF($A4792&lt;=Inputs!$B$13,IF(8&lt;=Inputs!$B$8,IF(Inputs!$B$12&gt;0,MAX(MIN(NORM.INV(RAND(),LOOKUP(W4792,Inputs!$J$6:$J$9,Inputs!$G$6:$G$9),LOOKUP(W4792,Inputs!$J$6:$J$9,Inputs!$H$6:$H$9)),Inputs!$B$12),-Inputs!$B$12),NORM.INV(RAND(),LOOKUP(W4792,Inputs!$J$6:$J$9,Inputs!$G$6:$G$9),LOOKUP(W4792,Inputs!$J$6:$J$9,Inputs!$H$6:$H$9))),0),"" )</f>
        <v/>
      </c>
      <c r="N4792" s="26">
        <f>IF($A4792&lt;=Inputs!$B$13,IF(9&lt;=Inputs!$B$8,IF(Inputs!$B$12&gt;0,MAX(MIN(NORM.INV(RAND(),LOOKUP(X4792,Inputs!$J$6:$J$9,Inputs!$G$6:$G$9),LOOKUP(X4792,Inputs!$J$6:$J$9,Inputs!$H$6:$H$9)),Inputs!$B$12),-Inputs!$B$12),NORM.INV(RAND(),LOOKUP(X4792,Inputs!$J$6:$J$9,Inputs!$G$6:$G$9),LOOKUP(X4792,Inputs!$J$6:$J$9,Inputs!$H$6:$H$9))),0),"" )</f>
        <v/>
      </c>
      <c r="O4792" s="26">
        <f>IF($A4792&lt;=Inputs!$B$13,IF(10&lt;=Inputs!$B$8,IF(Inputs!$B$12&gt;0,MAX(MIN(NORM.INV(RAND(),LOOKUP(Y4792,Inputs!$J$6:$J$9,Inputs!$G$6:$G$9),LOOKUP(Y4792,Inputs!$J$6:$J$9,Inputs!$H$6:$H$9)),Inputs!$B$12),-Inputs!$B$12),NORM.INV(RAND(),LOOKUP(Y4792,Inputs!$J$6:$J$9,Inputs!$G$6:$G$9),LOOKUP(Y4792,Inputs!$J$6:$J$9,Inputs!$H$6:$H$9))),0),"" )</f>
        <v/>
      </c>
      <c r="P4792" s="31">
        <f>IF($A4792&lt;=Inputs!$B$13,RAND(),"")</f>
        <v/>
      </c>
      <c r="Q4792" s="31">
        <f>IF($A4792&lt;=Inputs!$B$13,RAND(),"")</f>
        <v/>
      </c>
      <c r="R4792" s="31">
        <f>IF($A4792&lt;=Inputs!$B$13,RAND(),"")</f>
        <v/>
      </c>
      <c r="S4792" s="31">
        <f>IF($A4792&lt;=Inputs!$B$13,RAND(),"")</f>
        <v/>
      </c>
      <c r="T4792" s="31">
        <f>IF($A4792&lt;=Inputs!$B$13,RAND(),"")</f>
        <v/>
      </c>
      <c r="U4792" s="31">
        <f>IF($A4792&lt;=Inputs!$B$13,RAND(),"")</f>
        <v/>
      </c>
      <c r="V4792" s="31">
        <f>IF($A4792&lt;=Inputs!$B$13,RAND(),"")</f>
        <v/>
      </c>
      <c r="W4792" s="31">
        <f>IF($A4792&lt;=Inputs!$B$13,RAND(),"")</f>
        <v/>
      </c>
      <c r="X4792" s="31">
        <f>IF($A4792&lt;=Inputs!$B$13,RAND(),"")</f>
        <v/>
      </c>
      <c r="Y4792" s="31">
        <f>IF($A4792&lt;=Inputs!$B$13,RAND(),"")</f>
        <v/>
      </c>
    </row>
    <row r="4793">
      <c r="A4793" t="n">
        <v>4788</v>
      </c>
      <c r="B4793" s="26">
        <f>IF($A4793&lt;=Inputs!$B$13,IF(Inputs!$B$8&gt;0,SUM(F4793:O4793)/Inputs!$B$8,0),"")</f>
        <v/>
      </c>
      <c r="C4793" s="27">
        <f>IF($A4793&lt;=Inputs!$B$13,B4793/100,"")</f>
        <v/>
      </c>
      <c r="D4793" s="28">
        <f>IF($A4793&lt;=Inputs!$B$13,C4793*Inputs!$B$7,"")</f>
        <v/>
      </c>
      <c r="E4793" s="29">
        <f>IF($A4793&lt;=Inputs!$B$13,IF(D4793&gt;0,1,0),"")</f>
        <v/>
      </c>
      <c r="F4793" s="26">
        <f>IF($A4793&lt;=Inputs!$B$13,IF(1&lt;=Inputs!$B$8,IF(Inputs!$B$12&gt;0,MAX(MIN(NORM.INV(RAND(),LOOKUP(P4793,Inputs!$J$6:$J$9,Inputs!$G$6:$G$9),LOOKUP(P4793,Inputs!$J$6:$J$9,Inputs!$H$6:$H$9)),Inputs!$B$12),-Inputs!$B$12),NORM.INV(RAND(),LOOKUP(P4793,Inputs!$J$6:$J$9,Inputs!$G$6:$G$9),LOOKUP(P4793,Inputs!$J$6:$J$9,Inputs!$H$6:$H$9))),0),"" )</f>
        <v/>
      </c>
      <c r="G4793" s="26">
        <f>IF($A4793&lt;=Inputs!$B$13,IF(2&lt;=Inputs!$B$8,IF(Inputs!$B$12&gt;0,MAX(MIN(NORM.INV(RAND(),LOOKUP(Q4793,Inputs!$J$6:$J$9,Inputs!$G$6:$G$9),LOOKUP(Q4793,Inputs!$J$6:$J$9,Inputs!$H$6:$H$9)),Inputs!$B$12),-Inputs!$B$12),NORM.INV(RAND(),LOOKUP(Q4793,Inputs!$J$6:$J$9,Inputs!$G$6:$G$9),LOOKUP(Q4793,Inputs!$J$6:$J$9,Inputs!$H$6:$H$9))),0),"" )</f>
        <v/>
      </c>
      <c r="H4793" s="26">
        <f>IF($A4793&lt;=Inputs!$B$13,IF(3&lt;=Inputs!$B$8,IF(Inputs!$B$12&gt;0,MAX(MIN(NORM.INV(RAND(),LOOKUP(R4793,Inputs!$J$6:$J$9,Inputs!$G$6:$G$9),LOOKUP(R4793,Inputs!$J$6:$J$9,Inputs!$H$6:$H$9)),Inputs!$B$12),-Inputs!$B$12),NORM.INV(RAND(),LOOKUP(R4793,Inputs!$J$6:$J$9,Inputs!$G$6:$G$9),LOOKUP(R4793,Inputs!$J$6:$J$9,Inputs!$H$6:$H$9))),0),"" )</f>
        <v/>
      </c>
      <c r="I4793" s="26">
        <f>IF($A4793&lt;=Inputs!$B$13,IF(4&lt;=Inputs!$B$8,IF(Inputs!$B$12&gt;0,MAX(MIN(NORM.INV(RAND(),LOOKUP(S4793,Inputs!$J$6:$J$9,Inputs!$G$6:$G$9),LOOKUP(S4793,Inputs!$J$6:$J$9,Inputs!$H$6:$H$9)),Inputs!$B$12),-Inputs!$B$12),NORM.INV(RAND(),LOOKUP(S4793,Inputs!$J$6:$J$9,Inputs!$G$6:$G$9),LOOKUP(S4793,Inputs!$J$6:$J$9,Inputs!$H$6:$H$9))),0),"" )</f>
        <v/>
      </c>
      <c r="J4793" s="26">
        <f>IF($A4793&lt;=Inputs!$B$13,IF(5&lt;=Inputs!$B$8,IF(Inputs!$B$12&gt;0,MAX(MIN(NORM.INV(RAND(),LOOKUP(T4793,Inputs!$J$6:$J$9,Inputs!$G$6:$G$9),LOOKUP(T4793,Inputs!$J$6:$J$9,Inputs!$H$6:$H$9)),Inputs!$B$12),-Inputs!$B$12),NORM.INV(RAND(),LOOKUP(T4793,Inputs!$J$6:$J$9,Inputs!$G$6:$G$9),LOOKUP(T4793,Inputs!$J$6:$J$9,Inputs!$H$6:$H$9))),0),"" )</f>
        <v/>
      </c>
      <c r="K4793" s="26">
        <f>IF($A4793&lt;=Inputs!$B$13,IF(6&lt;=Inputs!$B$8,IF(Inputs!$B$12&gt;0,MAX(MIN(NORM.INV(RAND(),LOOKUP(U4793,Inputs!$J$6:$J$9,Inputs!$G$6:$G$9),LOOKUP(U4793,Inputs!$J$6:$J$9,Inputs!$H$6:$H$9)),Inputs!$B$12),-Inputs!$B$12),NORM.INV(RAND(),LOOKUP(U4793,Inputs!$J$6:$J$9,Inputs!$G$6:$G$9),LOOKUP(U4793,Inputs!$J$6:$J$9,Inputs!$H$6:$H$9))),0),"" )</f>
        <v/>
      </c>
      <c r="L4793" s="26">
        <f>IF($A4793&lt;=Inputs!$B$13,IF(7&lt;=Inputs!$B$8,IF(Inputs!$B$12&gt;0,MAX(MIN(NORM.INV(RAND(),LOOKUP(V4793,Inputs!$J$6:$J$9,Inputs!$G$6:$G$9),LOOKUP(V4793,Inputs!$J$6:$J$9,Inputs!$H$6:$H$9)),Inputs!$B$12),-Inputs!$B$12),NORM.INV(RAND(),LOOKUP(V4793,Inputs!$J$6:$J$9,Inputs!$G$6:$G$9),LOOKUP(V4793,Inputs!$J$6:$J$9,Inputs!$H$6:$H$9))),0),"" )</f>
        <v/>
      </c>
      <c r="M4793" s="26">
        <f>IF($A4793&lt;=Inputs!$B$13,IF(8&lt;=Inputs!$B$8,IF(Inputs!$B$12&gt;0,MAX(MIN(NORM.INV(RAND(),LOOKUP(W4793,Inputs!$J$6:$J$9,Inputs!$G$6:$G$9),LOOKUP(W4793,Inputs!$J$6:$J$9,Inputs!$H$6:$H$9)),Inputs!$B$12),-Inputs!$B$12),NORM.INV(RAND(),LOOKUP(W4793,Inputs!$J$6:$J$9,Inputs!$G$6:$G$9),LOOKUP(W4793,Inputs!$J$6:$J$9,Inputs!$H$6:$H$9))),0),"" )</f>
        <v/>
      </c>
      <c r="N4793" s="26">
        <f>IF($A4793&lt;=Inputs!$B$13,IF(9&lt;=Inputs!$B$8,IF(Inputs!$B$12&gt;0,MAX(MIN(NORM.INV(RAND(),LOOKUP(X4793,Inputs!$J$6:$J$9,Inputs!$G$6:$G$9),LOOKUP(X4793,Inputs!$J$6:$J$9,Inputs!$H$6:$H$9)),Inputs!$B$12),-Inputs!$B$12),NORM.INV(RAND(),LOOKUP(X4793,Inputs!$J$6:$J$9,Inputs!$G$6:$G$9),LOOKUP(X4793,Inputs!$J$6:$J$9,Inputs!$H$6:$H$9))),0),"" )</f>
        <v/>
      </c>
      <c r="O4793" s="26">
        <f>IF($A4793&lt;=Inputs!$B$13,IF(10&lt;=Inputs!$B$8,IF(Inputs!$B$12&gt;0,MAX(MIN(NORM.INV(RAND(),LOOKUP(Y4793,Inputs!$J$6:$J$9,Inputs!$G$6:$G$9),LOOKUP(Y4793,Inputs!$J$6:$J$9,Inputs!$H$6:$H$9)),Inputs!$B$12),-Inputs!$B$12),NORM.INV(RAND(),LOOKUP(Y4793,Inputs!$J$6:$J$9,Inputs!$G$6:$G$9),LOOKUP(Y4793,Inputs!$J$6:$J$9,Inputs!$H$6:$H$9))),0),"" )</f>
        <v/>
      </c>
      <c r="P4793" s="31">
        <f>IF($A4793&lt;=Inputs!$B$13,RAND(),"")</f>
        <v/>
      </c>
      <c r="Q4793" s="31">
        <f>IF($A4793&lt;=Inputs!$B$13,RAND(),"")</f>
        <v/>
      </c>
      <c r="R4793" s="31">
        <f>IF($A4793&lt;=Inputs!$B$13,RAND(),"")</f>
        <v/>
      </c>
      <c r="S4793" s="31">
        <f>IF($A4793&lt;=Inputs!$B$13,RAND(),"")</f>
        <v/>
      </c>
      <c r="T4793" s="31">
        <f>IF($A4793&lt;=Inputs!$B$13,RAND(),"")</f>
        <v/>
      </c>
      <c r="U4793" s="31">
        <f>IF($A4793&lt;=Inputs!$B$13,RAND(),"")</f>
        <v/>
      </c>
      <c r="V4793" s="31">
        <f>IF($A4793&lt;=Inputs!$B$13,RAND(),"")</f>
        <v/>
      </c>
      <c r="W4793" s="31">
        <f>IF($A4793&lt;=Inputs!$B$13,RAND(),"")</f>
        <v/>
      </c>
      <c r="X4793" s="31">
        <f>IF($A4793&lt;=Inputs!$B$13,RAND(),"")</f>
        <v/>
      </c>
      <c r="Y4793" s="31">
        <f>IF($A4793&lt;=Inputs!$B$13,RAND(),"")</f>
        <v/>
      </c>
    </row>
    <row r="4794">
      <c r="A4794" t="n">
        <v>4789</v>
      </c>
      <c r="B4794" s="26">
        <f>IF($A4794&lt;=Inputs!$B$13,IF(Inputs!$B$8&gt;0,SUM(F4794:O4794)/Inputs!$B$8,0),"")</f>
        <v/>
      </c>
      <c r="C4794" s="27">
        <f>IF($A4794&lt;=Inputs!$B$13,B4794/100,"")</f>
        <v/>
      </c>
      <c r="D4794" s="28">
        <f>IF($A4794&lt;=Inputs!$B$13,C4794*Inputs!$B$7,"")</f>
        <v/>
      </c>
      <c r="E4794" s="29">
        <f>IF($A4794&lt;=Inputs!$B$13,IF(D4794&gt;0,1,0),"")</f>
        <v/>
      </c>
      <c r="F4794" s="26">
        <f>IF($A4794&lt;=Inputs!$B$13,IF(1&lt;=Inputs!$B$8,IF(Inputs!$B$12&gt;0,MAX(MIN(NORM.INV(RAND(),LOOKUP(P4794,Inputs!$J$6:$J$9,Inputs!$G$6:$G$9),LOOKUP(P4794,Inputs!$J$6:$J$9,Inputs!$H$6:$H$9)),Inputs!$B$12),-Inputs!$B$12),NORM.INV(RAND(),LOOKUP(P4794,Inputs!$J$6:$J$9,Inputs!$G$6:$G$9),LOOKUP(P4794,Inputs!$J$6:$J$9,Inputs!$H$6:$H$9))),0),"" )</f>
        <v/>
      </c>
      <c r="G4794" s="26">
        <f>IF($A4794&lt;=Inputs!$B$13,IF(2&lt;=Inputs!$B$8,IF(Inputs!$B$12&gt;0,MAX(MIN(NORM.INV(RAND(),LOOKUP(Q4794,Inputs!$J$6:$J$9,Inputs!$G$6:$G$9),LOOKUP(Q4794,Inputs!$J$6:$J$9,Inputs!$H$6:$H$9)),Inputs!$B$12),-Inputs!$B$12),NORM.INV(RAND(),LOOKUP(Q4794,Inputs!$J$6:$J$9,Inputs!$G$6:$G$9),LOOKUP(Q4794,Inputs!$J$6:$J$9,Inputs!$H$6:$H$9))),0),"" )</f>
        <v/>
      </c>
      <c r="H4794" s="26">
        <f>IF($A4794&lt;=Inputs!$B$13,IF(3&lt;=Inputs!$B$8,IF(Inputs!$B$12&gt;0,MAX(MIN(NORM.INV(RAND(),LOOKUP(R4794,Inputs!$J$6:$J$9,Inputs!$G$6:$G$9),LOOKUP(R4794,Inputs!$J$6:$J$9,Inputs!$H$6:$H$9)),Inputs!$B$12),-Inputs!$B$12),NORM.INV(RAND(),LOOKUP(R4794,Inputs!$J$6:$J$9,Inputs!$G$6:$G$9),LOOKUP(R4794,Inputs!$J$6:$J$9,Inputs!$H$6:$H$9))),0),"" )</f>
        <v/>
      </c>
      <c r="I4794" s="26">
        <f>IF($A4794&lt;=Inputs!$B$13,IF(4&lt;=Inputs!$B$8,IF(Inputs!$B$12&gt;0,MAX(MIN(NORM.INV(RAND(),LOOKUP(S4794,Inputs!$J$6:$J$9,Inputs!$G$6:$G$9),LOOKUP(S4794,Inputs!$J$6:$J$9,Inputs!$H$6:$H$9)),Inputs!$B$12),-Inputs!$B$12),NORM.INV(RAND(),LOOKUP(S4794,Inputs!$J$6:$J$9,Inputs!$G$6:$G$9),LOOKUP(S4794,Inputs!$J$6:$J$9,Inputs!$H$6:$H$9))),0),"" )</f>
        <v/>
      </c>
      <c r="J4794" s="26">
        <f>IF($A4794&lt;=Inputs!$B$13,IF(5&lt;=Inputs!$B$8,IF(Inputs!$B$12&gt;0,MAX(MIN(NORM.INV(RAND(),LOOKUP(T4794,Inputs!$J$6:$J$9,Inputs!$G$6:$G$9),LOOKUP(T4794,Inputs!$J$6:$J$9,Inputs!$H$6:$H$9)),Inputs!$B$12),-Inputs!$B$12),NORM.INV(RAND(),LOOKUP(T4794,Inputs!$J$6:$J$9,Inputs!$G$6:$G$9),LOOKUP(T4794,Inputs!$J$6:$J$9,Inputs!$H$6:$H$9))),0),"" )</f>
        <v/>
      </c>
      <c r="K4794" s="26">
        <f>IF($A4794&lt;=Inputs!$B$13,IF(6&lt;=Inputs!$B$8,IF(Inputs!$B$12&gt;0,MAX(MIN(NORM.INV(RAND(),LOOKUP(U4794,Inputs!$J$6:$J$9,Inputs!$G$6:$G$9),LOOKUP(U4794,Inputs!$J$6:$J$9,Inputs!$H$6:$H$9)),Inputs!$B$12),-Inputs!$B$12),NORM.INV(RAND(),LOOKUP(U4794,Inputs!$J$6:$J$9,Inputs!$G$6:$G$9),LOOKUP(U4794,Inputs!$J$6:$J$9,Inputs!$H$6:$H$9))),0),"" )</f>
        <v/>
      </c>
      <c r="L4794" s="26">
        <f>IF($A4794&lt;=Inputs!$B$13,IF(7&lt;=Inputs!$B$8,IF(Inputs!$B$12&gt;0,MAX(MIN(NORM.INV(RAND(),LOOKUP(V4794,Inputs!$J$6:$J$9,Inputs!$G$6:$G$9),LOOKUP(V4794,Inputs!$J$6:$J$9,Inputs!$H$6:$H$9)),Inputs!$B$12),-Inputs!$B$12),NORM.INV(RAND(),LOOKUP(V4794,Inputs!$J$6:$J$9,Inputs!$G$6:$G$9),LOOKUP(V4794,Inputs!$J$6:$J$9,Inputs!$H$6:$H$9))),0),"" )</f>
        <v/>
      </c>
      <c r="M4794" s="26">
        <f>IF($A4794&lt;=Inputs!$B$13,IF(8&lt;=Inputs!$B$8,IF(Inputs!$B$12&gt;0,MAX(MIN(NORM.INV(RAND(),LOOKUP(W4794,Inputs!$J$6:$J$9,Inputs!$G$6:$G$9),LOOKUP(W4794,Inputs!$J$6:$J$9,Inputs!$H$6:$H$9)),Inputs!$B$12),-Inputs!$B$12),NORM.INV(RAND(),LOOKUP(W4794,Inputs!$J$6:$J$9,Inputs!$G$6:$G$9),LOOKUP(W4794,Inputs!$J$6:$J$9,Inputs!$H$6:$H$9))),0),"" )</f>
        <v/>
      </c>
      <c r="N4794" s="26">
        <f>IF($A4794&lt;=Inputs!$B$13,IF(9&lt;=Inputs!$B$8,IF(Inputs!$B$12&gt;0,MAX(MIN(NORM.INV(RAND(),LOOKUP(X4794,Inputs!$J$6:$J$9,Inputs!$G$6:$G$9),LOOKUP(X4794,Inputs!$J$6:$J$9,Inputs!$H$6:$H$9)),Inputs!$B$12),-Inputs!$B$12),NORM.INV(RAND(),LOOKUP(X4794,Inputs!$J$6:$J$9,Inputs!$G$6:$G$9),LOOKUP(X4794,Inputs!$J$6:$J$9,Inputs!$H$6:$H$9))),0),"" )</f>
        <v/>
      </c>
      <c r="O4794" s="26">
        <f>IF($A4794&lt;=Inputs!$B$13,IF(10&lt;=Inputs!$B$8,IF(Inputs!$B$12&gt;0,MAX(MIN(NORM.INV(RAND(),LOOKUP(Y4794,Inputs!$J$6:$J$9,Inputs!$G$6:$G$9),LOOKUP(Y4794,Inputs!$J$6:$J$9,Inputs!$H$6:$H$9)),Inputs!$B$12),-Inputs!$B$12),NORM.INV(RAND(),LOOKUP(Y4794,Inputs!$J$6:$J$9,Inputs!$G$6:$G$9),LOOKUP(Y4794,Inputs!$J$6:$J$9,Inputs!$H$6:$H$9))),0),"" )</f>
        <v/>
      </c>
      <c r="P4794" s="31">
        <f>IF($A4794&lt;=Inputs!$B$13,RAND(),"")</f>
        <v/>
      </c>
      <c r="Q4794" s="31">
        <f>IF($A4794&lt;=Inputs!$B$13,RAND(),"")</f>
        <v/>
      </c>
      <c r="R4794" s="31">
        <f>IF($A4794&lt;=Inputs!$B$13,RAND(),"")</f>
        <v/>
      </c>
      <c r="S4794" s="31">
        <f>IF($A4794&lt;=Inputs!$B$13,RAND(),"")</f>
        <v/>
      </c>
      <c r="T4794" s="31">
        <f>IF($A4794&lt;=Inputs!$B$13,RAND(),"")</f>
        <v/>
      </c>
      <c r="U4794" s="31">
        <f>IF($A4794&lt;=Inputs!$B$13,RAND(),"")</f>
        <v/>
      </c>
      <c r="V4794" s="31">
        <f>IF($A4794&lt;=Inputs!$B$13,RAND(),"")</f>
        <v/>
      </c>
      <c r="W4794" s="31">
        <f>IF($A4794&lt;=Inputs!$B$13,RAND(),"")</f>
        <v/>
      </c>
      <c r="X4794" s="31">
        <f>IF($A4794&lt;=Inputs!$B$13,RAND(),"")</f>
        <v/>
      </c>
      <c r="Y4794" s="31">
        <f>IF($A4794&lt;=Inputs!$B$13,RAND(),"")</f>
        <v/>
      </c>
    </row>
    <row r="4795">
      <c r="A4795" t="n">
        <v>4790</v>
      </c>
      <c r="B4795" s="26">
        <f>IF($A4795&lt;=Inputs!$B$13,IF(Inputs!$B$8&gt;0,SUM(F4795:O4795)/Inputs!$B$8,0),"")</f>
        <v/>
      </c>
      <c r="C4795" s="27">
        <f>IF($A4795&lt;=Inputs!$B$13,B4795/100,"")</f>
        <v/>
      </c>
      <c r="D4795" s="28">
        <f>IF($A4795&lt;=Inputs!$B$13,C4795*Inputs!$B$7,"")</f>
        <v/>
      </c>
      <c r="E4795" s="29">
        <f>IF($A4795&lt;=Inputs!$B$13,IF(D4795&gt;0,1,0),"")</f>
        <v/>
      </c>
      <c r="F4795" s="26">
        <f>IF($A4795&lt;=Inputs!$B$13,IF(1&lt;=Inputs!$B$8,IF(Inputs!$B$12&gt;0,MAX(MIN(NORM.INV(RAND(),LOOKUP(P4795,Inputs!$J$6:$J$9,Inputs!$G$6:$G$9),LOOKUP(P4795,Inputs!$J$6:$J$9,Inputs!$H$6:$H$9)),Inputs!$B$12),-Inputs!$B$12),NORM.INV(RAND(),LOOKUP(P4795,Inputs!$J$6:$J$9,Inputs!$G$6:$G$9),LOOKUP(P4795,Inputs!$J$6:$J$9,Inputs!$H$6:$H$9))),0),"" )</f>
        <v/>
      </c>
      <c r="G4795" s="26">
        <f>IF($A4795&lt;=Inputs!$B$13,IF(2&lt;=Inputs!$B$8,IF(Inputs!$B$12&gt;0,MAX(MIN(NORM.INV(RAND(),LOOKUP(Q4795,Inputs!$J$6:$J$9,Inputs!$G$6:$G$9),LOOKUP(Q4795,Inputs!$J$6:$J$9,Inputs!$H$6:$H$9)),Inputs!$B$12),-Inputs!$B$12),NORM.INV(RAND(),LOOKUP(Q4795,Inputs!$J$6:$J$9,Inputs!$G$6:$G$9),LOOKUP(Q4795,Inputs!$J$6:$J$9,Inputs!$H$6:$H$9))),0),"" )</f>
        <v/>
      </c>
      <c r="H4795" s="26">
        <f>IF($A4795&lt;=Inputs!$B$13,IF(3&lt;=Inputs!$B$8,IF(Inputs!$B$12&gt;0,MAX(MIN(NORM.INV(RAND(),LOOKUP(R4795,Inputs!$J$6:$J$9,Inputs!$G$6:$G$9),LOOKUP(R4795,Inputs!$J$6:$J$9,Inputs!$H$6:$H$9)),Inputs!$B$12),-Inputs!$B$12),NORM.INV(RAND(),LOOKUP(R4795,Inputs!$J$6:$J$9,Inputs!$G$6:$G$9),LOOKUP(R4795,Inputs!$J$6:$J$9,Inputs!$H$6:$H$9))),0),"" )</f>
        <v/>
      </c>
      <c r="I4795" s="26">
        <f>IF($A4795&lt;=Inputs!$B$13,IF(4&lt;=Inputs!$B$8,IF(Inputs!$B$12&gt;0,MAX(MIN(NORM.INV(RAND(),LOOKUP(S4795,Inputs!$J$6:$J$9,Inputs!$G$6:$G$9),LOOKUP(S4795,Inputs!$J$6:$J$9,Inputs!$H$6:$H$9)),Inputs!$B$12),-Inputs!$B$12),NORM.INV(RAND(),LOOKUP(S4795,Inputs!$J$6:$J$9,Inputs!$G$6:$G$9),LOOKUP(S4795,Inputs!$J$6:$J$9,Inputs!$H$6:$H$9))),0),"" )</f>
        <v/>
      </c>
      <c r="J4795" s="26">
        <f>IF($A4795&lt;=Inputs!$B$13,IF(5&lt;=Inputs!$B$8,IF(Inputs!$B$12&gt;0,MAX(MIN(NORM.INV(RAND(),LOOKUP(T4795,Inputs!$J$6:$J$9,Inputs!$G$6:$G$9),LOOKUP(T4795,Inputs!$J$6:$J$9,Inputs!$H$6:$H$9)),Inputs!$B$12),-Inputs!$B$12),NORM.INV(RAND(),LOOKUP(T4795,Inputs!$J$6:$J$9,Inputs!$G$6:$G$9),LOOKUP(T4795,Inputs!$J$6:$J$9,Inputs!$H$6:$H$9))),0),"" )</f>
        <v/>
      </c>
      <c r="K4795" s="26">
        <f>IF($A4795&lt;=Inputs!$B$13,IF(6&lt;=Inputs!$B$8,IF(Inputs!$B$12&gt;0,MAX(MIN(NORM.INV(RAND(),LOOKUP(U4795,Inputs!$J$6:$J$9,Inputs!$G$6:$G$9),LOOKUP(U4795,Inputs!$J$6:$J$9,Inputs!$H$6:$H$9)),Inputs!$B$12),-Inputs!$B$12),NORM.INV(RAND(),LOOKUP(U4795,Inputs!$J$6:$J$9,Inputs!$G$6:$G$9),LOOKUP(U4795,Inputs!$J$6:$J$9,Inputs!$H$6:$H$9))),0),"" )</f>
        <v/>
      </c>
      <c r="L4795" s="26">
        <f>IF($A4795&lt;=Inputs!$B$13,IF(7&lt;=Inputs!$B$8,IF(Inputs!$B$12&gt;0,MAX(MIN(NORM.INV(RAND(),LOOKUP(V4795,Inputs!$J$6:$J$9,Inputs!$G$6:$G$9),LOOKUP(V4795,Inputs!$J$6:$J$9,Inputs!$H$6:$H$9)),Inputs!$B$12),-Inputs!$B$12),NORM.INV(RAND(),LOOKUP(V4795,Inputs!$J$6:$J$9,Inputs!$G$6:$G$9),LOOKUP(V4795,Inputs!$J$6:$J$9,Inputs!$H$6:$H$9))),0),"" )</f>
        <v/>
      </c>
      <c r="M4795" s="26">
        <f>IF($A4795&lt;=Inputs!$B$13,IF(8&lt;=Inputs!$B$8,IF(Inputs!$B$12&gt;0,MAX(MIN(NORM.INV(RAND(),LOOKUP(W4795,Inputs!$J$6:$J$9,Inputs!$G$6:$G$9),LOOKUP(W4795,Inputs!$J$6:$J$9,Inputs!$H$6:$H$9)),Inputs!$B$12),-Inputs!$B$12),NORM.INV(RAND(),LOOKUP(W4795,Inputs!$J$6:$J$9,Inputs!$G$6:$G$9),LOOKUP(W4795,Inputs!$J$6:$J$9,Inputs!$H$6:$H$9))),0),"" )</f>
        <v/>
      </c>
      <c r="N4795" s="26">
        <f>IF($A4795&lt;=Inputs!$B$13,IF(9&lt;=Inputs!$B$8,IF(Inputs!$B$12&gt;0,MAX(MIN(NORM.INV(RAND(),LOOKUP(X4795,Inputs!$J$6:$J$9,Inputs!$G$6:$G$9),LOOKUP(X4795,Inputs!$J$6:$J$9,Inputs!$H$6:$H$9)),Inputs!$B$12),-Inputs!$B$12),NORM.INV(RAND(),LOOKUP(X4795,Inputs!$J$6:$J$9,Inputs!$G$6:$G$9),LOOKUP(X4795,Inputs!$J$6:$J$9,Inputs!$H$6:$H$9))),0),"" )</f>
        <v/>
      </c>
      <c r="O4795" s="26">
        <f>IF($A4795&lt;=Inputs!$B$13,IF(10&lt;=Inputs!$B$8,IF(Inputs!$B$12&gt;0,MAX(MIN(NORM.INV(RAND(),LOOKUP(Y4795,Inputs!$J$6:$J$9,Inputs!$G$6:$G$9),LOOKUP(Y4795,Inputs!$J$6:$J$9,Inputs!$H$6:$H$9)),Inputs!$B$12),-Inputs!$B$12),NORM.INV(RAND(),LOOKUP(Y4795,Inputs!$J$6:$J$9,Inputs!$G$6:$G$9),LOOKUP(Y4795,Inputs!$J$6:$J$9,Inputs!$H$6:$H$9))),0),"" )</f>
        <v/>
      </c>
      <c r="P4795" s="31">
        <f>IF($A4795&lt;=Inputs!$B$13,RAND(),"")</f>
        <v/>
      </c>
      <c r="Q4795" s="31">
        <f>IF($A4795&lt;=Inputs!$B$13,RAND(),"")</f>
        <v/>
      </c>
      <c r="R4795" s="31">
        <f>IF($A4795&lt;=Inputs!$B$13,RAND(),"")</f>
        <v/>
      </c>
      <c r="S4795" s="31">
        <f>IF($A4795&lt;=Inputs!$B$13,RAND(),"")</f>
        <v/>
      </c>
      <c r="T4795" s="31">
        <f>IF($A4795&lt;=Inputs!$B$13,RAND(),"")</f>
        <v/>
      </c>
      <c r="U4795" s="31">
        <f>IF($A4795&lt;=Inputs!$B$13,RAND(),"")</f>
        <v/>
      </c>
      <c r="V4795" s="31">
        <f>IF($A4795&lt;=Inputs!$B$13,RAND(),"")</f>
        <v/>
      </c>
      <c r="W4795" s="31">
        <f>IF($A4795&lt;=Inputs!$B$13,RAND(),"")</f>
        <v/>
      </c>
      <c r="X4795" s="31">
        <f>IF($A4795&lt;=Inputs!$B$13,RAND(),"")</f>
        <v/>
      </c>
      <c r="Y4795" s="31">
        <f>IF($A4795&lt;=Inputs!$B$13,RAND(),"")</f>
        <v/>
      </c>
    </row>
    <row r="4796">
      <c r="A4796" t="n">
        <v>4791</v>
      </c>
      <c r="B4796" s="26">
        <f>IF($A4796&lt;=Inputs!$B$13,IF(Inputs!$B$8&gt;0,SUM(F4796:O4796)/Inputs!$B$8,0),"")</f>
        <v/>
      </c>
      <c r="C4796" s="27">
        <f>IF($A4796&lt;=Inputs!$B$13,B4796/100,"")</f>
        <v/>
      </c>
      <c r="D4796" s="28">
        <f>IF($A4796&lt;=Inputs!$B$13,C4796*Inputs!$B$7,"")</f>
        <v/>
      </c>
      <c r="E4796" s="29">
        <f>IF($A4796&lt;=Inputs!$B$13,IF(D4796&gt;0,1,0),"")</f>
        <v/>
      </c>
      <c r="F4796" s="26">
        <f>IF($A4796&lt;=Inputs!$B$13,IF(1&lt;=Inputs!$B$8,IF(Inputs!$B$12&gt;0,MAX(MIN(NORM.INV(RAND(),LOOKUP(P4796,Inputs!$J$6:$J$9,Inputs!$G$6:$G$9),LOOKUP(P4796,Inputs!$J$6:$J$9,Inputs!$H$6:$H$9)),Inputs!$B$12),-Inputs!$B$12),NORM.INV(RAND(),LOOKUP(P4796,Inputs!$J$6:$J$9,Inputs!$G$6:$G$9),LOOKUP(P4796,Inputs!$J$6:$J$9,Inputs!$H$6:$H$9))),0),"" )</f>
        <v/>
      </c>
      <c r="G4796" s="26">
        <f>IF($A4796&lt;=Inputs!$B$13,IF(2&lt;=Inputs!$B$8,IF(Inputs!$B$12&gt;0,MAX(MIN(NORM.INV(RAND(),LOOKUP(Q4796,Inputs!$J$6:$J$9,Inputs!$G$6:$G$9),LOOKUP(Q4796,Inputs!$J$6:$J$9,Inputs!$H$6:$H$9)),Inputs!$B$12),-Inputs!$B$12),NORM.INV(RAND(),LOOKUP(Q4796,Inputs!$J$6:$J$9,Inputs!$G$6:$G$9),LOOKUP(Q4796,Inputs!$J$6:$J$9,Inputs!$H$6:$H$9))),0),"" )</f>
        <v/>
      </c>
      <c r="H4796" s="26">
        <f>IF($A4796&lt;=Inputs!$B$13,IF(3&lt;=Inputs!$B$8,IF(Inputs!$B$12&gt;0,MAX(MIN(NORM.INV(RAND(),LOOKUP(R4796,Inputs!$J$6:$J$9,Inputs!$G$6:$G$9),LOOKUP(R4796,Inputs!$J$6:$J$9,Inputs!$H$6:$H$9)),Inputs!$B$12),-Inputs!$B$12),NORM.INV(RAND(),LOOKUP(R4796,Inputs!$J$6:$J$9,Inputs!$G$6:$G$9),LOOKUP(R4796,Inputs!$J$6:$J$9,Inputs!$H$6:$H$9))),0),"" )</f>
        <v/>
      </c>
      <c r="I4796" s="26">
        <f>IF($A4796&lt;=Inputs!$B$13,IF(4&lt;=Inputs!$B$8,IF(Inputs!$B$12&gt;0,MAX(MIN(NORM.INV(RAND(),LOOKUP(S4796,Inputs!$J$6:$J$9,Inputs!$G$6:$G$9),LOOKUP(S4796,Inputs!$J$6:$J$9,Inputs!$H$6:$H$9)),Inputs!$B$12),-Inputs!$B$12),NORM.INV(RAND(),LOOKUP(S4796,Inputs!$J$6:$J$9,Inputs!$G$6:$G$9),LOOKUP(S4796,Inputs!$J$6:$J$9,Inputs!$H$6:$H$9))),0),"" )</f>
        <v/>
      </c>
      <c r="J4796" s="26">
        <f>IF($A4796&lt;=Inputs!$B$13,IF(5&lt;=Inputs!$B$8,IF(Inputs!$B$12&gt;0,MAX(MIN(NORM.INV(RAND(),LOOKUP(T4796,Inputs!$J$6:$J$9,Inputs!$G$6:$G$9),LOOKUP(T4796,Inputs!$J$6:$J$9,Inputs!$H$6:$H$9)),Inputs!$B$12),-Inputs!$B$12),NORM.INV(RAND(),LOOKUP(T4796,Inputs!$J$6:$J$9,Inputs!$G$6:$G$9),LOOKUP(T4796,Inputs!$J$6:$J$9,Inputs!$H$6:$H$9))),0),"" )</f>
        <v/>
      </c>
      <c r="K4796" s="26">
        <f>IF($A4796&lt;=Inputs!$B$13,IF(6&lt;=Inputs!$B$8,IF(Inputs!$B$12&gt;0,MAX(MIN(NORM.INV(RAND(),LOOKUP(U4796,Inputs!$J$6:$J$9,Inputs!$G$6:$G$9),LOOKUP(U4796,Inputs!$J$6:$J$9,Inputs!$H$6:$H$9)),Inputs!$B$12),-Inputs!$B$12),NORM.INV(RAND(),LOOKUP(U4796,Inputs!$J$6:$J$9,Inputs!$G$6:$G$9),LOOKUP(U4796,Inputs!$J$6:$J$9,Inputs!$H$6:$H$9))),0),"" )</f>
        <v/>
      </c>
      <c r="L4796" s="26">
        <f>IF($A4796&lt;=Inputs!$B$13,IF(7&lt;=Inputs!$B$8,IF(Inputs!$B$12&gt;0,MAX(MIN(NORM.INV(RAND(),LOOKUP(V4796,Inputs!$J$6:$J$9,Inputs!$G$6:$G$9),LOOKUP(V4796,Inputs!$J$6:$J$9,Inputs!$H$6:$H$9)),Inputs!$B$12),-Inputs!$B$12),NORM.INV(RAND(),LOOKUP(V4796,Inputs!$J$6:$J$9,Inputs!$G$6:$G$9),LOOKUP(V4796,Inputs!$J$6:$J$9,Inputs!$H$6:$H$9))),0),"" )</f>
        <v/>
      </c>
      <c r="M4796" s="26">
        <f>IF($A4796&lt;=Inputs!$B$13,IF(8&lt;=Inputs!$B$8,IF(Inputs!$B$12&gt;0,MAX(MIN(NORM.INV(RAND(),LOOKUP(W4796,Inputs!$J$6:$J$9,Inputs!$G$6:$G$9),LOOKUP(W4796,Inputs!$J$6:$J$9,Inputs!$H$6:$H$9)),Inputs!$B$12),-Inputs!$B$12),NORM.INV(RAND(),LOOKUP(W4796,Inputs!$J$6:$J$9,Inputs!$G$6:$G$9),LOOKUP(W4796,Inputs!$J$6:$J$9,Inputs!$H$6:$H$9))),0),"" )</f>
        <v/>
      </c>
      <c r="N4796" s="26">
        <f>IF($A4796&lt;=Inputs!$B$13,IF(9&lt;=Inputs!$B$8,IF(Inputs!$B$12&gt;0,MAX(MIN(NORM.INV(RAND(),LOOKUP(X4796,Inputs!$J$6:$J$9,Inputs!$G$6:$G$9),LOOKUP(X4796,Inputs!$J$6:$J$9,Inputs!$H$6:$H$9)),Inputs!$B$12),-Inputs!$B$12),NORM.INV(RAND(),LOOKUP(X4796,Inputs!$J$6:$J$9,Inputs!$G$6:$G$9),LOOKUP(X4796,Inputs!$J$6:$J$9,Inputs!$H$6:$H$9))),0),"" )</f>
        <v/>
      </c>
      <c r="O4796" s="26">
        <f>IF($A4796&lt;=Inputs!$B$13,IF(10&lt;=Inputs!$B$8,IF(Inputs!$B$12&gt;0,MAX(MIN(NORM.INV(RAND(),LOOKUP(Y4796,Inputs!$J$6:$J$9,Inputs!$G$6:$G$9),LOOKUP(Y4796,Inputs!$J$6:$J$9,Inputs!$H$6:$H$9)),Inputs!$B$12),-Inputs!$B$12),NORM.INV(RAND(),LOOKUP(Y4796,Inputs!$J$6:$J$9,Inputs!$G$6:$G$9),LOOKUP(Y4796,Inputs!$J$6:$J$9,Inputs!$H$6:$H$9))),0),"" )</f>
        <v/>
      </c>
      <c r="P4796" s="31">
        <f>IF($A4796&lt;=Inputs!$B$13,RAND(),"")</f>
        <v/>
      </c>
      <c r="Q4796" s="31">
        <f>IF($A4796&lt;=Inputs!$B$13,RAND(),"")</f>
        <v/>
      </c>
      <c r="R4796" s="31">
        <f>IF($A4796&lt;=Inputs!$B$13,RAND(),"")</f>
        <v/>
      </c>
      <c r="S4796" s="31">
        <f>IF($A4796&lt;=Inputs!$B$13,RAND(),"")</f>
        <v/>
      </c>
      <c r="T4796" s="31">
        <f>IF($A4796&lt;=Inputs!$B$13,RAND(),"")</f>
        <v/>
      </c>
      <c r="U4796" s="31">
        <f>IF($A4796&lt;=Inputs!$B$13,RAND(),"")</f>
        <v/>
      </c>
      <c r="V4796" s="31">
        <f>IF($A4796&lt;=Inputs!$B$13,RAND(),"")</f>
        <v/>
      </c>
      <c r="W4796" s="31">
        <f>IF($A4796&lt;=Inputs!$B$13,RAND(),"")</f>
        <v/>
      </c>
      <c r="X4796" s="31">
        <f>IF($A4796&lt;=Inputs!$B$13,RAND(),"")</f>
        <v/>
      </c>
      <c r="Y4796" s="31">
        <f>IF($A4796&lt;=Inputs!$B$13,RAND(),"")</f>
        <v/>
      </c>
    </row>
    <row r="4797">
      <c r="A4797" t="n">
        <v>4792</v>
      </c>
      <c r="B4797" s="26">
        <f>IF($A4797&lt;=Inputs!$B$13,IF(Inputs!$B$8&gt;0,SUM(F4797:O4797)/Inputs!$B$8,0),"")</f>
        <v/>
      </c>
      <c r="C4797" s="27">
        <f>IF($A4797&lt;=Inputs!$B$13,B4797/100,"")</f>
        <v/>
      </c>
      <c r="D4797" s="28">
        <f>IF($A4797&lt;=Inputs!$B$13,C4797*Inputs!$B$7,"")</f>
        <v/>
      </c>
      <c r="E4797" s="29">
        <f>IF($A4797&lt;=Inputs!$B$13,IF(D4797&gt;0,1,0),"")</f>
        <v/>
      </c>
      <c r="F4797" s="26">
        <f>IF($A4797&lt;=Inputs!$B$13,IF(1&lt;=Inputs!$B$8,IF(Inputs!$B$12&gt;0,MAX(MIN(NORM.INV(RAND(),LOOKUP(P4797,Inputs!$J$6:$J$9,Inputs!$G$6:$G$9),LOOKUP(P4797,Inputs!$J$6:$J$9,Inputs!$H$6:$H$9)),Inputs!$B$12),-Inputs!$B$12),NORM.INV(RAND(),LOOKUP(P4797,Inputs!$J$6:$J$9,Inputs!$G$6:$G$9),LOOKUP(P4797,Inputs!$J$6:$J$9,Inputs!$H$6:$H$9))),0),"" )</f>
        <v/>
      </c>
      <c r="G4797" s="26">
        <f>IF($A4797&lt;=Inputs!$B$13,IF(2&lt;=Inputs!$B$8,IF(Inputs!$B$12&gt;0,MAX(MIN(NORM.INV(RAND(),LOOKUP(Q4797,Inputs!$J$6:$J$9,Inputs!$G$6:$G$9),LOOKUP(Q4797,Inputs!$J$6:$J$9,Inputs!$H$6:$H$9)),Inputs!$B$12),-Inputs!$B$12),NORM.INV(RAND(),LOOKUP(Q4797,Inputs!$J$6:$J$9,Inputs!$G$6:$G$9),LOOKUP(Q4797,Inputs!$J$6:$J$9,Inputs!$H$6:$H$9))),0),"" )</f>
        <v/>
      </c>
      <c r="H4797" s="26">
        <f>IF($A4797&lt;=Inputs!$B$13,IF(3&lt;=Inputs!$B$8,IF(Inputs!$B$12&gt;0,MAX(MIN(NORM.INV(RAND(),LOOKUP(R4797,Inputs!$J$6:$J$9,Inputs!$G$6:$G$9),LOOKUP(R4797,Inputs!$J$6:$J$9,Inputs!$H$6:$H$9)),Inputs!$B$12),-Inputs!$B$12),NORM.INV(RAND(),LOOKUP(R4797,Inputs!$J$6:$J$9,Inputs!$G$6:$G$9),LOOKUP(R4797,Inputs!$J$6:$J$9,Inputs!$H$6:$H$9))),0),"" )</f>
        <v/>
      </c>
      <c r="I4797" s="26">
        <f>IF($A4797&lt;=Inputs!$B$13,IF(4&lt;=Inputs!$B$8,IF(Inputs!$B$12&gt;0,MAX(MIN(NORM.INV(RAND(),LOOKUP(S4797,Inputs!$J$6:$J$9,Inputs!$G$6:$G$9),LOOKUP(S4797,Inputs!$J$6:$J$9,Inputs!$H$6:$H$9)),Inputs!$B$12),-Inputs!$B$12),NORM.INV(RAND(),LOOKUP(S4797,Inputs!$J$6:$J$9,Inputs!$G$6:$G$9),LOOKUP(S4797,Inputs!$J$6:$J$9,Inputs!$H$6:$H$9))),0),"" )</f>
        <v/>
      </c>
      <c r="J4797" s="26">
        <f>IF($A4797&lt;=Inputs!$B$13,IF(5&lt;=Inputs!$B$8,IF(Inputs!$B$12&gt;0,MAX(MIN(NORM.INV(RAND(),LOOKUP(T4797,Inputs!$J$6:$J$9,Inputs!$G$6:$G$9),LOOKUP(T4797,Inputs!$J$6:$J$9,Inputs!$H$6:$H$9)),Inputs!$B$12),-Inputs!$B$12),NORM.INV(RAND(),LOOKUP(T4797,Inputs!$J$6:$J$9,Inputs!$G$6:$G$9),LOOKUP(T4797,Inputs!$J$6:$J$9,Inputs!$H$6:$H$9))),0),"" )</f>
        <v/>
      </c>
      <c r="K4797" s="26">
        <f>IF($A4797&lt;=Inputs!$B$13,IF(6&lt;=Inputs!$B$8,IF(Inputs!$B$12&gt;0,MAX(MIN(NORM.INV(RAND(),LOOKUP(U4797,Inputs!$J$6:$J$9,Inputs!$G$6:$G$9),LOOKUP(U4797,Inputs!$J$6:$J$9,Inputs!$H$6:$H$9)),Inputs!$B$12),-Inputs!$B$12),NORM.INV(RAND(),LOOKUP(U4797,Inputs!$J$6:$J$9,Inputs!$G$6:$G$9),LOOKUP(U4797,Inputs!$J$6:$J$9,Inputs!$H$6:$H$9))),0),"" )</f>
        <v/>
      </c>
      <c r="L4797" s="26">
        <f>IF($A4797&lt;=Inputs!$B$13,IF(7&lt;=Inputs!$B$8,IF(Inputs!$B$12&gt;0,MAX(MIN(NORM.INV(RAND(),LOOKUP(V4797,Inputs!$J$6:$J$9,Inputs!$G$6:$G$9),LOOKUP(V4797,Inputs!$J$6:$J$9,Inputs!$H$6:$H$9)),Inputs!$B$12),-Inputs!$B$12),NORM.INV(RAND(),LOOKUP(V4797,Inputs!$J$6:$J$9,Inputs!$G$6:$G$9),LOOKUP(V4797,Inputs!$J$6:$J$9,Inputs!$H$6:$H$9))),0),"" )</f>
        <v/>
      </c>
      <c r="M4797" s="26">
        <f>IF($A4797&lt;=Inputs!$B$13,IF(8&lt;=Inputs!$B$8,IF(Inputs!$B$12&gt;0,MAX(MIN(NORM.INV(RAND(),LOOKUP(W4797,Inputs!$J$6:$J$9,Inputs!$G$6:$G$9),LOOKUP(W4797,Inputs!$J$6:$J$9,Inputs!$H$6:$H$9)),Inputs!$B$12),-Inputs!$B$12),NORM.INV(RAND(),LOOKUP(W4797,Inputs!$J$6:$J$9,Inputs!$G$6:$G$9),LOOKUP(W4797,Inputs!$J$6:$J$9,Inputs!$H$6:$H$9))),0),"" )</f>
        <v/>
      </c>
      <c r="N4797" s="26">
        <f>IF($A4797&lt;=Inputs!$B$13,IF(9&lt;=Inputs!$B$8,IF(Inputs!$B$12&gt;0,MAX(MIN(NORM.INV(RAND(),LOOKUP(X4797,Inputs!$J$6:$J$9,Inputs!$G$6:$G$9),LOOKUP(X4797,Inputs!$J$6:$J$9,Inputs!$H$6:$H$9)),Inputs!$B$12),-Inputs!$B$12),NORM.INV(RAND(),LOOKUP(X4797,Inputs!$J$6:$J$9,Inputs!$G$6:$G$9),LOOKUP(X4797,Inputs!$J$6:$J$9,Inputs!$H$6:$H$9))),0),"" )</f>
        <v/>
      </c>
      <c r="O4797" s="26">
        <f>IF($A4797&lt;=Inputs!$B$13,IF(10&lt;=Inputs!$B$8,IF(Inputs!$B$12&gt;0,MAX(MIN(NORM.INV(RAND(),LOOKUP(Y4797,Inputs!$J$6:$J$9,Inputs!$G$6:$G$9),LOOKUP(Y4797,Inputs!$J$6:$J$9,Inputs!$H$6:$H$9)),Inputs!$B$12),-Inputs!$B$12),NORM.INV(RAND(),LOOKUP(Y4797,Inputs!$J$6:$J$9,Inputs!$G$6:$G$9),LOOKUP(Y4797,Inputs!$J$6:$J$9,Inputs!$H$6:$H$9))),0),"" )</f>
        <v/>
      </c>
      <c r="P4797" s="31">
        <f>IF($A4797&lt;=Inputs!$B$13,RAND(),"")</f>
        <v/>
      </c>
      <c r="Q4797" s="31">
        <f>IF($A4797&lt;=Inputs!$B$13,RAND(),"")</f>
        <v/>
      </c>
      <c r="R4797" s="31">
        <f>IF($A4797&lt;=Inputs!$B$13,RAND(),"")</f>
        <v/>
      </c>
      <c r="S4797" s="31">
        <f>IF($A4797&lt;=Inputs!$B$13,RAND(),"")</f>
        <v/>
      </c>
      <c r="T4797" s="31">
        <f>IF($A4797&lt;=Inputs!$B$13,RAND(),"")</f>
        <v/>
      </c>
      <c r="U4797" s="31">
        <f>IF($A4797&lt;=Inputs!$B$13,RAND(),"")</f>
        <v/>
      </c>
      <c r="V4797" s="31">
        <f>IF($A4797&lt;=Inputs!$B$13,RAND(),"")</f>
        <v/>
      </c>
      <c r="W4797" s="31">
        <f>IF($A4797&lt;=Inputs!$B$13,RAND(),"")</f>
        <v/>
      </c>
      <c r="X4797" s="31">
        <f>IF($A4797&lt;=Inputs!$B$13,RAND(),"")</f>
        <v/>
      </c>
      <c r="Y4797" s="31">
        <f>IF($A4797&lt;=Inputs!$B$13,RAND(),"")</f>
        <v/>
      </c>
    </row>
    <row r="4798">
      <c r="A4798" t="n">
        <v>4793</v>
      </c>
      <c r="B4798" s="26">
        <f>IF($A4798&lt;=Inputs!$B$13,IF(Inputs!$B$8&gt;0,SUM(F4798:O4798)/Inputs!$B$8,0),"")</f>
        <v/>
      </c>
      <c r="C4798" s="27">
        <f>IF($A4798&lt;=Inputs!$B$13,B4798/100,"")</f>
        <v/>
      </c>
      <c r="D4798" s="28">
        <f>IF($A4798&lt;=Inputs!$B$13,C4798*Inputs!$B$7,"")</f>
        <v/>
      </c>
      <c r="E4798" s="29">
        <f>IF($A4798&lt;=Inputs!$B$13,IF(D4798&gt;0,1,0),"")</f>
        <v/>
      </c>
      <c r="F4798" s="26">
        <f>IF($A4798&lt;=Inputs!$B$13,IF(1&lt;=Inputs!$B$8,IF(Inputs!$B$12&gt;0,MAX(MIN(NORM.INV(RAND(),LOOKUP(P4798,Inputs!$J$6:$J$9,Inputs!$G$6:$G$9),LOOKUP(P4798,Inputs!$J$6:$J$9,Inputs!$H$6:$H$9)),Inputs!$B$12),-Inputs!$B$12),NORM.INV(RAND(),LOOKUP(P4798,Inputs!$J$6:$J$9,Inputs!$G$6:$G$9),LOOKUP(P4798,Inputs!$J$6:$J$9,Inputs!$H$6:$H$9))),0),"" )</f>
        <v/>
      </c>
      <c r="G4798" s="26">
        <f>IF($A4798&lt;=Inputs!$B$13,IF(2&lt;=Inputs!$B$8,IF(Inputs!$B$12&gt;0,MAX(MIN(NORM.INV(RAND(),LOOKUP(Q4798,Inputs!$J$6:$J$9,Inputs!$G$6:$G$9),LOOKUP(Q4798,Inputs!$J$6:$J$9,Inputs!$H$6:$H$9)),Inputs!$B$12),-Inputs!$B$12),NORM.INV(RAND(),LOOKUP(Q4798,Inputs!$J$6:$J$9,Inputs!$G$6:$G$9),LOOKUP(Q4798,Inputs!$J$6:$J$9,Inputs!$H$6:$H$9))),0),"" )</f>
        <v/>
      </c>
      <c r="H4798" s="26">
        <f>IF($A4798&lt;=Inputs!$B$13,IF(3&lt;=Inputs!$B$8,IF(Inputs!$B$12&gt;0,MAX(MIN(NORM.INV(RAND(),LOOKUP(R4798,Inputs!$J$6:$J$9,Inputs!$G$6:$G$9),LOOKUP(R4798,Inputs!$J$6:$J$9,Inputs!$H$6:$H$9)),Inputs!$B$12),-Inputs!$B$12),NORM.INV(RAND(),LOOKUP(R4798,Inputs!$J$6:$J$9,Inputs!$G$6:$G$9),LOOKUP(R4798,Inputs!$J$6:$J$9,Inputs!$H$6:$H$9))),0),"" )</f>
        <v/>
      </c>
      <c r="I4798" s="26">
        <f>IF($A4798&lt;=Inputs!$B$13,IF(4&lt;=Inputs!$B$8,IF(Inputs!$B$12&gt;0,MAX(MIN(NORM.INV(RAND(),LOOKUP(S4798,Inputs!$J$6:$J$9,Inputs!$G$6:$G$9),LOOKUP(S4798,Inputs!$J$6:$J$9,Inputs!$H$6:$H$9)),Inputs!$B$12),-Inputs!$B$12),NORM.INV(RAND(),LOOKUP(S4798,Inputs!$J$6:$J$9,Inputs!$G$6:$G$9),LOOKUP(S4798,Inputs!$J$6:$J$9,Inputs!$H$6:$H$9))),0),"" )</f>
        <v/>
      </c>
      <c r="J4798" s="26">
        <f>IF($A4798&lt;=Inputs!$B$13,IF(5&lt;=Inputs!$B$8,IF(Inputs!$B$12&gt;0,MAX(MIN(NORM.INV(RAND(),LOOKUP(T4798,Inputs!$J$6:$J$9,Inputs!$G$6:$G$9),LOOKUP(T4798,Inputs!$J$6:$J$9,Inputs!$H$6:$H$9)),Inputs!$B$12),-Inputs!$B$12),NORM.INV(RAND(),LOOKUP(T4798,Inputs!$J$6:$J$9,Inputs!$G$6:$G$9),LOOKUP(T4798,Inputs!$J$6:$J$9,Inputs!$H$6:$H$9))),0),"" )</f>
        <v/>
      </c>
      <c r="K4798" s="26">
        <f>IF($A4798&lt;=Inputs!$B$13,IF(6&lt;=Inputs!$B$8,IF(Inputs!$B$12&gt;0,MAX(MIN(NORM.INV(RAND(),LOOKUP(U4798,Inputs!$J$6:$J$9,Inputs!$G$6:$G$9),LOOKUP(U4798,Inputs!$J$6:$J$9,Inputs!$H$6:$H$9)),Inputs!$B$12),-Inputs!$B$12),NORM.INV(RAND(),LOOKUP(U4798,Inputs!$J$6:$J$9,Inputs!$G$6:$G$9),LOOKUP(U4798,Inputs!$J$6:$J$9,Inputs!$H$6:$H$9))),0),"" )</f>
        <v/>
      </c>
      <c r="L4798" s="26">
        <f>IF($A4798&lt;=Inputs!$B$13,IF(7&lt;=Inputs!$B$8,IF(Inputs!$B$12&gt;0,MAX(MIN(NORM.INV(RAND(),LOOKUP(V4798,Inputs!$J$6:$J$9,Inputs!$G$6:$G$9),LOOKUP(V4798,Inputs!$J$6:$J$9,Inputs!$H$6:$H$9)),Inputs!$B$12),-Inputs!$B$12),NORM.INV(RAND(),LOOKUP(V4798,Inputs!$J$6:$J$9,Inputs!$G$6:$G$9),LOOKUP(V4798,Inputs!$J$6:$J$9,Inputs!$H$6:$H$9))),0),"" )</f>
        <v/>
      </c>
      <c r="M4798" s="26">
        <f>IF($A4798&lt;=Inputs!$B$13,IF(8&lt;=Inputs!$B$8,IF(Inputs!$B$12&gt;0,MAX(MIN(NORM.INV(RAND(),LOOKUP(W4798,Inputs!$J$6:$J$9,Inputs!$G$6:$G$9),LOOKUP(W4798,Inputs!$J$6:$J$9,Inputs!$H$6:$H$9)),Inputs!$B$12),-Inputs!$B$12),NORM.INV(RAND(),LOOKUP(W4798,Inputs!$J$6:$J$9,Inputs!$G$6:$G$9),LOOKUP(W4798,Inputs!$J$6:$J$9,Inputs!$H$6:$H$9))),0),"" )</f>
        <v/>
      </c>
      <c r="N4798" s="26">
        <f>IF($A4798&lt;=Inputs!$B$13,IF(9&lt;=Inputs!$B$8,IF(Inputs!$B$12&gt;0,MAX(MIN(NORM.INV(RAND(),LOOKUP(X4798,Inputs!$J$6:$J$9,Inputs!$G$6:$G$9),LOOKUP(X4798,Inputs!$J$6:$J$9,Inputs!$H$6:$H$9)),Inputs!$B$12),-Inputs!$B$12),NORM.INV(RAND(),LOOKUP(X4798,Inputs!$J$6:$J$9,Inputs!$G$6:$G$9),LOOKUP(X4798,Inputs!$J$6:$J$9,Inputs!$H$6:$H$9))),0),"" )</f>
        <v/>
      </c>
      <c r="O4798" s="26">
        <f>IF($A4798&lt;=Inputs!$B$13,IF(10&lt;=Inputs!$B$8,IF(Inputs!$B$12&gt;0,MAX(MIN(NORM.INV(RAND(),LOOKUP(Y4798,Inputs!$J$6:$J$9,Inputs!$G$6:$G$9),LOOKUP(Y4798,Inputs!$J$6:$J$9,Inputs!$H$6:$H$9)),Inputs!$B$12),-Inputs!$B$12),NORM.INV(RAND(),LOOKUP(Y4798,Inputs!$J$6:$J$9,Inputs!$G$6:$G$9),LOOKUP(Y4798,Inputs!$J$6:$J$9,Inputs!$H$6:$H$9))),0),"" )</f>
        <v/>
      </c>
      <c r="P4798" s="31">
        <f>IF($A4798&lt;=Inputs!$B$13,RAND(),"")</f>
        <v/>
      </c>
      <c r="Q4798" s="31">
        <f>IF($A4798&lt;=Inputs!$B$13,RAND(),"")</f>
        <v/>
      </c>
      <c r="R4798" s="31">
        <f>IF($A4798&lt;=Inputs!$B$13,RAND(),"")</f>
        <v/>
      </c>
      <c r="S4798" s="31">
        <f>IF($A4798&lt;=Inputs!$B$13,RAND(),"")</f>
        <v/>
      </c>
      <c r="T4798" s="31">
        <f>IF($A4798&lt;=Inputs!$B$13,RAND(),"")</f>
        <v/>
      </c>
      <c r="U4798" s="31">
        <f>IF($A4798&lt;=Inputs!$B$13,RAND(),"")</f>
        <v/>
      </c>
      <c r="V4798" s="31">
        <f>IF($A4798&lt;=Inputs!$B$13,RAND(),"")</f>
        <v/>
      </c>
      <c r="W4798" s="31">
        <f>IF($A4798&lt;=Inputs!$B$13,RAND(),"")</f>
        <v/>
      </c>
      <c r="X4798" s="31">
        <f>IF($A4798&lt;=Inputs!$B$13,RAND(),"")</f>
        <v/>
      </c>
      <c r="Y4798" s="31">
        <f>IF($A4798&lt;=Inputs!$B$13,RAND(),"")</f>
        <v/>
      </c>
    </row>
    <row r="4799">
      <c r="A4799" t="n">
        <v>4794</v>
      </c>
      <c r="B4799" s="26">
        <f>IF($A4799&lt;=Inputs!$B$13,IF(Inputs!$B$8&gt;0,SUM(F4799:O4799)/Inputs!$B$8,0),"")</f>
        <v/>
      </c>
      <c r="C4799" s="27">
        <f>IF($A4799&lt;=Inputs!$B$13,B4799/100,"")</f>
        <v/>
      </c>
      <c r="D4799" s="28">
        <f>IF($A4799&lt;=Inputs!$B$13,C4799*Inputs!$B$7,"")</f>
        <v/>
      </c>
      <c r="E4799" s="29">
        <f>IF($A4799&lt;=Inputs!$B$13,IF(D4799&gt;0,1,0),"")</f>
        <v/>
      </c>
      <c r="F4799" s="26">
        <f>IF($A4799&lt;=Inputs!$B$13,IF(1&lt;=Inputs!$B$8,IF(Inputs!$B$12&gt;0,MAX(MIN(NORM.INV(RAND(),LOOKUP(P4799,Inputs!$J$6:$J$9,Inputs!$G$6:$G$9),LOOKUP(P4799,Inputs!$J$6:$J$9,Inputs!$H$6:$H$9)),Inputs!$B$12),-Inputs!$B$12),NORM.INV(RAND(),LOOKUP(P4799,Inputs!$J$6:$J$9,Inputs!$G$6:$G$9),LOOKUP(P4799,Inputs!$J$6:$J$9,Inputs!$H$6:$H$9))),0),"" )</f>
        <v/>
      </c>
      <c r="G4799" s="26">
        <f>IF($A4799&lt;=Inputs!$B$13,IF(2&lt;=Inputs!$B$8,IF(Inputs!$B$12&gt;0,MAX(MIN(NORM.INV(RAND(),LOOKUP(Q4799,Inputs!$J$6:$J$9,Inputs!$G$6:$G$9),LOOKUP(Q4799,Inputs!$J$6:$J$9,Inputs!$H$6:$H$9)),Inputs!$B$12),-Inputs!$B$12),NORM.INV(RAND(),LOOKUP(Q4799,Inputs!$J$6:$J$9,Inputs!$G$6:$G$9),LOOKUP(Q4799,Inputs!$J$6:$J$9,Inputs!$H$6:$H$9))),0),"" )</f>
        <v/>
      </c>
      <c r="H4799" s="26">
        <f>IF($A4799&lt;=Inputs!$B$13,IF(3&lt;=Inputs!$B$8,IF(Inputs!$B$12&gt;0,MAX(MIN(NORM.INV(RAND(),LOOKUP(R4799,Inputs!$J$6:$J$9,Inputs!$G$6:$G$9),LOOKUP(R4799,Inputs!$J$6:$J$9,Inputs!$H$6:$H$9)),Inputs!$B$12),-Inputs!$B$12),NORM.INV(RAND(),LOOKUP(R4799,Inputs!$J$6:$J$9,Inputs!$G$6:$G$9),LOOKUP(R4799,Inputs!$J$6:$J$9,Inputs!$H$6:$H$9))),0),"" )</f>
        <v/>
      </c>
      <c r="I4799" s="26">
        <f>IF($A4799&lt;=Inputs!$B$13,IF(4&lt;=Inputs!$B$8,IF(Inputs!$B$12&gt;0,MAX(MIN(NORM.INV(RAND(),LOOKUP(S4799,Inputs!$J$6:$J$9,Inputs!$G$6:$G$9),LOOKUP(S4799,Inputs!$J$6:$J$9,Inputs!$H$6:$H$9)),Inputs!$B$12),-Inputs!$B$12),NORM.INV(RAND(),LOOKUP(S4799,Inputs!$J$6:$J$9,Inputs!$G$6:$G$9),LOOKUP(S4799,Inputs!$J$6:$J$9,Inputs!$H$6:$H$9))),0),"" )</f>
        <v/>
      </c>
      <c r="J4799" s="26">
        <f>IF($A4799&lt;=Inputs!$B$13,IF(5&lt;=Inputs!$B$8,IF(Inputs!$B$12&gt;0,MAX(MIN(NORM.INV(RAND(),LOOKUP(T4799,Inputs!$J$6:$J$9,Inputs!$G$6:$G$9),LOOKUP(T4799,Inputs!$J$6:$J$9,Inputs!$H$6:$H$9)),Inputs!$B$12),-Inputs!$B$12),NORM.INV(RAND(),LOOKUP(T4799,Inputs!$J$6:$J$9,Inputs!$G$6:$G$9),LOOKUP(T4799,Inputs!$J$6:$J$9,Inputs!$H$6:$H$9))),0),"" )</f>
        <v/>
      </c>
      <c r="K4799" s="26">
        <f>IF($A4799&lt;=Inputs!$B$13,IF(6&lt;=Inputs!$B$8,IF(Inputs!$B$12&gt;0,MAX(MIN(NORM.INV(RAND(),LOOKUP(U4799,Inputs!$J$6:$J$9,Inputs!$G$6:$G$9),LOOKUP(U4799,Inputs!$J$6:$J$9,Inputs!$H$6:$H$9)),Inputs!$B$12),-Inputs!$B$12),NORM.INV(RAND(),LOOKUP(U4799,Inputs!$J$6:$J$9,Inputs!$G$6:$G$9),LOOKUP(U4799,Inputs!$J$6:$J$9,Inputs!$H$6:$H$9))),0),"" )</f>
        <v/>
      </c>
      <c r="L4799" s="26">
        <f>IF($A4799&lt;=Inputs!$B$13,IF(7&lt;=Inputs!$B$8,IF(Inputs!$B$12&gt;0,MAX(MIN(NORM.INV(RAND(),LOOKUP(V4799,Inputs!$J$6:$J$9,Inputs!$G$6:$G$9),LOOKUP(V4799,Inputs!$J$6:$J$9,Inputs!$H$6:$H$9)),Inputs!$B$12),-Inputs!$B$12),NORM.INV(RAND(),LOOKUP(V4799,Inputs!$J$6:$J$9,Inputs!$G$6:$G$9),LOOKUP(V4799,Inputs!$J$6:$J$9,Inputs!$H$6:$H$9))),0),"" )</f>
        <v/>
      </c>
      <c r="M4799" s="26">
        <f>IF($A4799&lt;=Inputs!$B$13,IF(8&lt;=Inputs!$B$8,IF(Inputs!$B$12&gt;0,MAX(MIN(NORM.INV(RAND(),LOOKUP(W4799,Inputs!$J$6:$J$9,Inputs!$G$6:$G$9),LOOKUP(W4799,Inputs!$J$6:$J$9,Inputs!$H$6:$H$9)),Inputs!$B$12),-Inputs!$B$12),NORM.INV(RAND(),LOOKUP(W4799,Inputs!$J$6:$J$9,Inputs!$G$6:$G$9),LOOKUP(W4799,Inputs!$J$6:$J$9,Inputs!$H$6:$H$9))),0),"" )</f>
        <v/>
      </c>
      <c r="N4799" s="26">
        <f>IF($A4799&lt;=Inputs!$B$13,IF(9&lt;=Inputs!$B$8,IF(Inputs!$B$12&gt;0,MAX(MIN(NORM.INV(RAND(),LOOKUP(X4799,Inputs!$J$6:$J$9,Inputs!$G$6:$G$9),LOOKUP(X4799,Inputs!$J$6:$J$9,Inputs!$H$6:$H$9)),Inputs!$B$12),-Inputs!$B$12),NORM.INV(RAND(),LOOKUP(X4799,Inputs!$J$6:$J$9,Inputs!$G$6:$G$9),LOOKUP(X4799,Inputs!$J$6:$J$9,Inputs!$H$6:$H$9))),0),"" )</f>
        <v/>
      </c>
      <c r="O4799" s="26">
        <f>IF($A4799&lt;=Inputs!$B$13,IF(10&lt;=Inputs!$B$8,IF(Inputs!$B$12&gt;0,MAX(MIN(NORM.INV(RAND(),LOOKUP(Y4799,Inputs!$J$6:$J$9,Inputs!$G$6:$G$9),LOOKUP(Y4799,Inputs!$J$6:$J$9,Inputs!$H$6:$H$9)),Inputs!$B$12),-Inputs!$B$12),NORM.INV(RAND(),LOOKUP(Y4799,Inputs!$J$6:$J$9,Inputs!$G$6:$G$9),LOOKUP(Y4799,Inputs!$J$6:$J$9,Inputs!$H$6:$H$9))),0),"" )</f>
        <v/>
      </c>
      <c r="P4799" s="31">
        <f>IF($A4799&lt;=Inputs!$B$13,RAND(),"")</f>
        <v/>
      </c>
      <c r="Q4799" s="31">
        <f>IF($A4799&lt;=Inputs!$B$13,RAND(),"")</f>
        <v/>
      </c>
      <c r="R4799" s="31">
        <f>IF($A4799&lt;=Inputs!$B$13,RAND(),"")</f>
        <v/>
      </c>
      <c r="S4799" s="31">
        <f>IF($A4799&lt;=Inputs!$B$13,RAND(),"")</f>
        <v/>
      </c>
      <c r="T4799" s="31">
        <f>IF($A4799&lt;=Inputs!$B$13,RAND(),"")</f>
        <v/>
      </c>
      <c r="U4799" s="31">
        <f>IF($A4799&lt;=Inputs!$B$13,RAND(),"")</f>
        <v/>
      </c>
      <c r="V4799" s="31">
        <f>IF($A4799&lt;=Inputs!$B$13,RAND(),"")</f>
        <v/>
      </c>
      <c r="W4799" s="31">
        <f>IF($A4799&lt;=Inputs!$B$13,RAND(),"")</f>
        <v/>
      </c>
      <c r="X4799" s="31">
        <f>IF($A4799&lt;=Inputs!$B$13,RAND(),"")</f>
        <v/>
      </c>
      <c r="Y4799" s="31">
        <f>IF($A4799&lt;=Inputs!$B$13,RAND(),"")</f>
        <v/>
      </c>
    </row>
    <row r="4800">
      <c r="A4800" t="n">
        <v>4795</v>
      </c>
      <c r="B4800" s="26">
        <f>IF($A4800&lt;=Inputs!$B$13,IF(Inputs!$B$8&gt;0,SUM(F4800:O4800)/Inputs!$B$8,0),"")</f>
        <v/>
      </c>
      <c r="C4800" s="27">
        <f>IF($A4800&lt;=Inputs!$B$13,B4800/100,"")</f>
        <v/>
      </c>
      <c r="D4800" s="28">
        <f>IF($A4800&lt;=Inputs!$B$13,C4800*Inputs!$B$7,"")</f>
        <v/>
      </c>
      <c r="E4800" s="29">
        <f>IF($A4800&lt;=Inputs!$B$13,IF(D4800&gt;0,1,0),"")</f>
        <v/>
      </c>
      <c r="F4800" s="26">
        <f>IF($A4800&lt;=Inputs!$B$13,IF(1&lt;=Inputs!$B$8,IF(Inputs!$B$12&gt;0,MAX(MIN(NORM.INV(RAND(),LOOKUP(P4800,Inputs!$J$6:$J$9,Inputs!$G$6:$G$9),LOOKUP(P4800,Inputs!$J$6:$J$9,Inputs!$H$6:$H$9)),Inputs!$B$12),-Inputs!$B$12),NORM.INV(RAND(),LOOKUP(P4800,Inputs!$J$6:$J$9,Inputs!$G$6:$G$9),LOOKUP(P4800,Inputs!$J$6:$J$9,Inputs!$H$6:$H$9))),0),"" )</f>
        <v/>
      </c>
      <c r="G4800" s="26">
        <f>IF($A4800&lt;=Inputs!$B$13,IF(2&lt;=Inputs!$B$8,IF(Inputs!$B$12&gt;0,MAX(MIN(NORM.INV(RAND(),LOOKUP(Q4800,Inputs!$J$6:$J$9,Inputs!$G$6:$G$9),LOOKUP(Q4800,Inputs!$J$6:$J$9,Inputs!$H$6:$H$9)),Inputs!$B$12),-Inputs!$B$12),NORM.INV(RAND(),LOOKUP(Q4800,Inputs!$J$6:$J$9,Inputs!$G$6:$G$9),LOOKUP(Q4800,Inputs!$J$6:$J$9,Inputs!$H$6:$H$9))),0),"" )</f>
        <v/>
      </c>
      <c r="H4800" s="26">
        <f>IF($A4800&lt;=Inputs!$B$13,IF(3&lt;=Inputs!$B$8,IF(Inputs!$B$12&gt;0,MAX(MIN(NORM.INV(RAND(),LOOKUP(R4800,Inputs!$J$6:$J$9,Inputs!$G$6:$G$9),LOOKUP(R4800,Inputs!$J$6:$J$9,Inputs!$H$6:$H$9)),Inputs!$B$12),-Inputs!$B$12),NORM.INV(RAND(),LOOKUP(R4800,Inputs!$J$6:$J$9,Inputs!$G$6:$G$9),LOOKUP(R4800,Inputs!$J$6:$J$9,Inputs!$H$6:$H$9))),0),"" )</f>
        <v/>
      </c>
      <c r="I4800" s="26">
        <f>IF($A4800&lt;=Inputs!$B$13,IF(4&lt;=Inputs!$B$8,IF(Inputs!$B$12&gt;0,MAX(MIN(NORM.INV(RAND(),LOOKUP(S4800,Inputs!$J$6:$J$9,Inputs!$G$6:$G$9),LOOKUP(S4800,Inputs!$J$6:$J$9,Inputs!$H$6:$H$9)),Inputs!$B$12),-Inputs!$B$12),NORM.INV(RAND(),LOOKUP(S4800,Inputs!$J$6:$J$9,Inputs!$G$6:$G$9),LOOKUP(S4800,Inputs!$J$6:$J$9,Inputs!$H$6:$H$9))),0),"" )</f>
        <v/>
      </c>
      <c r="J4800" s="26">
        <f>IF($A4800&lt;=Inputs!$B$13,IF(5&lt;=Inputs!$B$8,IF(Inputs!$B$12&gt;0,MAX(MIN(NORM.INV(RAND(),LOOKUP(T4800,Inputs!$J$6:$J$9,Inputs!$G$6:$G$9),LOOKUP(T4800,Inputs!$J$6:$J$9,Inputs!$H$6:$H$9)),Inputs!$B$12),-Inputs!$B$12),NORM.INV(RAND(),LOOKUP(T4800,Inputs!$J$6:$J$9,Inputs!$G$6:$G$9),LOOKUP(T4800,Inputs!$J$6:$J$9,Inputs!$H$6:$H$9))),0),"" )</f>
        <v/>
      </c>
      <c r="K4800" s="26">
        <f>IF($A4800&lt;=Inputs!$B$13,IF(6&lt;=Inputs!$B$8,IF(Inputs!$B$12&gt;0,MAX(MIN(NORM.INV(RAND(),LOOKUP(U4800,Inputs!$J$6:$J$9,Inputs!$G$6:$G$9),LOOKUP(U4800,Inputs!$J$6:$J$9,Inputs!$H$6:$H$9)),Inputs!$B$12),-Inputs!$B$12),NORM.INV(RAND(),LOOKUP(U4800,Inputs!$J$6:$J$9,Inputs!$G$6:$G$9),LOOKUP(U4800,Inputs!$J$6:$J$9,Inputs!$H$6:$H$9))),0),"" )</f>
        <v/>
      </c>
      <c r="L4800" s="26">
        <f>IF($A4800&lt;=Inputs!$B$13,IF(7&lt;=Inputs!$B$8,IF(Inputs!$B$12&gt;0,MAX(MIN(NORM.INV(RAND(),LOOKUP(V4800,Inputs!$J$6:$J$9,Inputs!$G$6:$G$9),LOOKUP(V4800,Inputs!$J$6:$J$9,Inputs!$H$6:$H$9)),Inputs!$B$12),-Inputs!$B$12),NORM.INV(RAND(),LOOKUP(V4800,Inputs!$J$6:$J$9,Inputs!$G$6:$G$9),LOOKUP(V4800,Inputs!$J$6:$J$9,Inputs!$H$6:$H$9))),0),"" )</f>
        <v/>
      </c>
      <c r="M4800" s="26">
        <f>IF($A4800&lt;=Inputs!$B$13,IF(8&lt;=Inputs!$B$8,IF(Inputs!$B$12&gt;0,MAX(MIN(NORM.INV(RAND(),LOOKUP(W4800,Inputs!$J$6:$J$9,Inputs!$G$6:$G$9),LOOKUP(W4800,Inputs!$J$6:$J$9,Inputs!$H$6:$H$9)),Inputs!$B$12),-Inputs!$B$12),NORM.INV(RAND(),LOOKUP(W4800,Inputs!$J$6:$J$9,Inputs!$G$6:$G$9),LOOKUP(W4800,Inputs!$J$6:$J$9,Inputs!$H$6:$H$9))),0),"" )</f>
        <v/>
      </c>
      <c r="N4800" s="26">
        <f>IF($A4800&lt;=Inputs!$B$13,IF(9&lt;=Inputs!$B$8,IF(Inputs!$B$12&gt;0,MAX(MIN(NORM.INV(RAND(),LOOKUP(X4800,Inputs!$J$6:$J$9,Inputs!$G$6:$G$9),LOOKUP(X4800,Inputs!$J$6:$J$9,Inputs!$H$6:$H$9)),Inputs!$B$12),-Inputs!$B$12),NORM.INV(RAND(),LOOKUP(X4800,Inputs!$J$6:$J$9,Inputs!$G$6:$G$9),LOOKUP(X4800,Inputs!$J$6:$J$9,Inputs!$H$6:$H$9))),0),"" )</f>
        <v/>
      </c>
      <c r="O4800" s="26">
        <f>IF($A4800&lt;=Inputs!$B$13,IF(10&lt;=Inputs!$B$8,IF(Inputs!$B$12&gt;0,MAX(MIN(NORM.INV(RAND(),LOOKUP(Y4800,Inputs!$J$6:$J$9,Inputs!$G$6:$G$9),LOOKUP(Y4800,Inputs!$J$6:$J$9,Inputs!$H$6:$H$9)),Inputs!$B$12),-Inputs!$B$12),NORM.INV(RAND(),LOOKUP(Y4800,Inputs!$J$6:$J$9,Inputs!$G$6:$G$9),LOOKUP(Y4800,Inputs!$J$6:$J$9,Inputs!$H$6:$H$9))),0),"" )</f>
        <v/>
      </c>
      <c r="P4800" s="31">
        <f>IF($A4800&lt;=Inputs!$B$13,RAND(),"")</f>
        <v/>
      </c>
      <c r="Q4800" s="31">
        <f>IF($A4800&lt;=Inputs!$B$13,RAND(),"")</f>
        <v/>
      </c>
      <c r="R4800" s="31">
        <f>IF($A4800&lt;=Inputs!$B$13,RAND(),"")</f>
        <v/>
      </c>
      <c r="S4800" s="31">
        <f>IF($A4800&lt;=Inputs!$B$13,RAND(),"")</f>
        <v/>
      </c>
      <c r="T4800" s="31">
        <f>IF($A4800&lt;=Inputs!$B$13,RAND(),"")</f>
        <v/>
      </c>
      <c r="U4800" s="31">
        <f>IF($A4800&lt;=Inputs!$B$13,RAND(),"")</f>
        <v/>
      </c>
      <c r="V4800" s="31">
        <f>IF($A4800&lt;=Inputs!$B$13,RAND(),"")</f>
        <v/>
      </c>
      <c r="W4800" s="31">
        <f>IF($A4800&lt;=Inputs!$B$13,RAND(),"")</f>
        <v/>
      </c>
      <c r="X4800" s="31">
        <f>IF($A4800&lt;=Inputs!$B$13,RAND(),"")</f>
        <v/>
      </c>
      <c r="Y4800" s="31">
        <f>IF($A4800&lt;=Inputs!$B$13,RAND(),"")</f>
        <v/>
      </c>
    </row>
    <row r="4801">
      <c r="A4801" t="n">
        <v>4796</v>
      </c>
      <c r="B4801" s="26">
        <f>IF($A4801&lt;=Inputs!$B$13,IF(Inputs!$B$8&gt;0,SUM(F4801:O4801)/Inputs!$B$8,0),"")</f>
        <v/>
      </c>
      <c r="C4801" s="27">
        <f>IF($A4801&lt;=Inputs!$B$13,B4801/100,"")</f>
        <v/>
      </c>
      <c r="D4801" s="28">
        <f>IF($A4801&lt;=Inputs!$B$13,C4801*Inputs!$B$7,"")</f>
        <v/>
      </c>
      <c r="E4801" s="29">
        <f>IF($A4801&lt;=Inputs!$B$13,IF(D4801&gt;0,1,0),"")</f>
        <v/>
      </c>
      <c r="F4801" s="26">
        <f>IF($A4801&lt;=Inputs!$B$13,IF(1&lt;=Inputs!$B$8,IF(Inputs!$B$12&gt;0,MAX(MIN(NORM.INV(RAND(),LOOKUP(P4801,Inputs!$J$6:$J$9,Inputs!$G$6:$G$9),LOOKUP(P4801,Inputs!$J$6:$J$9,Inputs!$H$6:$H$9)),Inputs!$B$12),-Inputs!$B$12),NORM.INV(RAND(),LOOKUP(P4801,Inputs!$J$6:$J$9,Inputs!$G$6:$G$9),LOOKUP(P4801,Inputs!$J$6:$J$9,Inputs!$H$6:$H$9))),0),"" )</f>
        <v/>
      </c>
      <c r="G4801" s="26">
        <f>IF($A4801&lt;=Inputs!$B$13,IF(2&lt;=Inputs!$B$8,IF(Inputs!$B$12&gt;0,MAX(MIN(NORM.INV(RAND(),LOOKUP(Q4801,Inputs!$J$6:$J$9,Inputs!$G$6:$G$9),LOOKUP(Q4801,Inputs!$J$6:$J$9,Inputs!$H$6:$H$9)),Inputs!$B$12),-Inputs!$B$12),NORM.INV(RAND(),LOOKUP(Q4801,Inputs!$J$6:$J$9,Inputs!$G$6:$G$9),LOOKUP(Q4801,Inputs!$J$6:$J$9,Inputs!$H$6:$H$9))),0),"" )</f>
        <v/>
      </c>
      <c r="H4801" s="26">
        <f>IF($A4801&lt;=Inputs!$B$13,IF(3&lt;=Inputs!$B$8,IF(Inputs!$B$12&gt;0,MAX(MIN(NORM.INV(RAND(),LOOKUP(R4801,Inputs!$J$6:$J$9,Inputs!$G$6:$G$9),LOOKUP(R4801,Inputs!$J$6:$J$9,Inputs!$H$6:$H$9)),Inputs!$B$12),-Inputs!$B$12),NORM.INV(RAND(),LOOKUP(R4801,Inputs!$J$6:$J$9,Inputs!$G$6:$G$9),LOOKUP(R4801,Inputs!$J$6:$J$9,Inputs!$H$6:$H$9))),0),"" )</f>
        <v/>
      </c>
      <c r="I4801" s="26">
        <f>IF($A4801&lt;=Inputs!$B$13,IF(4&lt;=Inputs!$B$8,IF(Inputs!$B$12&gt;0,MAX(MIN(NORM.INV(RAND(),LOOKUP(S4801,Inputs!$J$6:$J$9,Inputs!$G$6:$G$9),LOOKUP(S4801,Inputs!$J$6:$J$9,Inputs!$H$6:$H$9)),Inputs!$B$12),-Inputs!$B$12),NORM.INV(RAND(),LOOKUP(S4801,Inputs!$J$6:$J$9,Inputs!$G$6:$G$9),LOOKUP(S4801,Inputs!$J$6:$J$9,Inputs!$H$6:$H$9))),0),"" )</f>
        <v/>
      </c>
      <c r="J4801" s="26">
        <f>IF($A4801&lt;=Inputs!$B$13,IF(5&lt;=Inputs!$B$8,IF(Inputs!$B$12&gt;0,MAX(MIN(NORM.INV(RAND(),LOOKUP(T4801,Inputs!$J$6:$J$9,Inputs!$G$6:$G$9),LOOKUP(T4801,Inputs!$J$6:$J$9,Inputs!$H$6:$H$9)),Inputs!$B$12),-Inputs!$B$12),NORM.INV(RAND(),LOOKUP(T4801,Inputs!$J$6:$J$9,Inputs!$G$6:$G$9),LOOKUP(T4801,Inputs!$J$6:$J$9,Inputs!$H$6:$H$9))),0),"" )</f>
        <v/>
      </c>
      <c r="K4801" s="26">
        <f>IF($A4801&lt;=Inputs!$B$13,IF(6&lt;=Inputs!$B$8,IF(Inputs!$B$12&gt;0,MAX(MIN(NORM.INV(RAND(),LOOKUP(U4801,Inputs!$J$6:$J$9,Inputs!$G$6:$G$9),LOOKUP(U4801,Inputs!$J$6:$J$9,Inputs!$H$6:$H$9)),Inputs!$B$12),-Inputs!$B$12),NORM.INV(RAND(),LOOKUP(U4801,Inputs!$J$6:$J$9,Inputs!$G$6:$G$9),LOOKUP(U4801,Inputs!$J$6:$J$9,Inputs!$H$6:$H$9))),0),"" )</f>
        <v/>
      </c>
      <c r="L4801" s="26">
        <f>IF($A4801&lt;=Inputs!$B$13,IF(7&lt;=Inputs!$B$8,IF(Inputs!$B$12&gt;0,MAX(MIN(NORM.INV(RAND(),LOOKUP(V4801,Inputs!$J$6:$J$9,Inputs!$G$6:$G$9),LOOKUP(V4801,Inputs!$J$6:$J$9,Inputs!$H$6:$H$9)),Inputs!$B$12),-Inputs!$B$12),NORM.INV(RAND(),LOOKUP(V4801,Inputs!$J$6:$J$9,Inputs!$G$6:$G$9),LOOKUP(V4801,Inputs!$J$6:$J$9,Inputs!$H$6:$H$9))),0),"" )</f>
        <v/>
      </c>
      <c r="M4801" s="26">
        <f>IF($A4801&lt;=Inputs!$B$13,IF(8&lt;=Inputs!$B$8,IF(Inputs!$B$12&gt;0,MAX(MIN(NORM.INV(RAND(),LOOKUP(W4801,Inputs!$J$6:$J$9,Inputs!$G$6:$G$9),LOOKUP(W4801,Inputs!$J$6:$J$9,Inputs!$H$6:$H$9)),Inputs!$B$12),-Inputs!$B$12),NORM.INV(RAND(),LOOKUP(W4801,Inputs!$J$6:$J$9,Inputs!$G$6:$G$9),LOOKUP(W4801,Inputs!$J$6:$J$9,Inputs!$H$6:$H$9))),0),"" )</f>
        <v/>
      </c>
      <c r="N4801" s="26">
        <f>IF($A4801&lt;=Inputs!$B$13,IF(9&lt;=Inputs!$B$8,IF(Inputs!$B$12&gt;0,MAX(MIN(NORM.INV(RAND(),LOOKUP(X4801,Inputs!$J$6:$J$9,Inputs!$G$6:$G$9),LOOKUP(X4801,Inputs!$J$6:$J$9,Inputs!$H$6:$H$9)),Inputs!$B$12),-Inputs!$B$12),NORM.INV(RAND(),LOOKUP(X4801,Inputs!$J$6:$J$9,Inputs!$G$6:$G$9),LOOKUP(X4801,Inputs!$J$6:$J$9,Inputs!$H$6:$H$9))),0),"" )</f>
        <v/>
      </c>
      <c r="O4801" s="26">
        <f>IF($A4801&lt;=Inputs!$B$13,IF(10&lt;=Inputs!$B$8,IF(Inputs!$B$12&gt;0,MAX(MIN(NORM.INV(RAND(),LOOKUP(Y4801,Inputs!$J$6:$J$9,Inputs!$G$6:$G$9),LOOKUP(Y4801,Inputs!$J$6:$J$9,Inputs!$H$6:$H$9)),Inputs!$B$12),-Inputs!$B$12),NORM.INV(RAND(),LOOKUP(Y4801,Inputs!$J$6:$J$9,Inputs!$G$6:$G$9),LOOKUP(Y4801,Inputs!$J$6:$J$9,Inputs!$H$6:$H$9))),0),"" )</f>
        <v/>
      </c>
      <c r="P4801" s="31">
        <f>IF($A4801&lt;=Inputs!$B$13,RAND(),"")</f>
        <v/>
      </c>
      <c r="Q4801" s="31">
        <f>IF($A4801&lt;=Inputs!$B$13,RAND(),"")</f>
        <v/>
      </c>
      <c r="R4801" s="31">
        <f>IF($A4801&lt;=Inputs!$B$13,RAND(),"")</f>
        <v/>
      </c>
      <c r="S4801" s="31">
        <f>IF($A4801&lt;=Inputs!$B$13,RAND(),"")</f>
        <v/>
      </c>
      <c r="T4801" s="31">
        <f>IF($A4801&lt;=Inputs!$B$13,RAND(),"")</f>
        <v/>
      </c>
      <c r="U4801" s="31">
        <f>IF($A4801&lt;=Inputs!$B$13,RAND(),"")</f>
        <v/>
      </c>
      <c r="V4801" s="31">
        <f>IF($A4801&lt;=Inputs!$B$13,RAND(),"")</f>
        <v/>
      </c>
      <c r="W4801" s="31">
        <f>IF($A4801&lt;=Inputs!$B$13,RAND(),"")</f>
        <v/>
      </c>
      <c r="X4801" s="31">
        <f>IF($A4801&lt;=Inputs!$B$13,RAND(),"")</f>
        <v/>
      </c>
      <c r="Y4801" s="31">
        <f>IF($A4801&lt;=Inputs!$B$13,RAND(),"")</f>
        <v/>
      </c>
    </row>
    <row r="4802">
      <c r="A4802" t="n">
        <v>4797</v>
      </c>
      <c r="B4802" s="26">
        <f>IF($A4802&lt;=Inputs!$B$13,IF(Inputs!$B$8&gt;0,SUM(F4802:O4802)/Inputs!$B$8,0),"")</f>
        <v/>
      </c>
      <c r="C4802" s="27">
        <f>IF($A4802&lt;=Inputs!$B$13,B4802/100,"")</f>
        <v/>
      </c>
      <c r="D4802" s="28">
        <f>IF($A4802&lt;=Inputs!$B$13,C4802*Inputs!$B$7,"")</f>
        <v/>
      </c>
      <c r="E4802" s="29">
        <f>IF($A4802&lt;=Inputs!$B$13,IF(D4802&gt;0,1,0),"")</f>
        <v/>
      </c>
      <c r="F4802" s="26">
        <f>IF($A4802&lt;=Inputs!$B$13,IF(1&lt;=Inputs!$B$8,IF(Inputs!$B$12&gt;0,MAX(MIN(NORM.INV(RAND(),LOOKUP(P4802,Inputs!$J$6:$J$9,Inputs!$G$6:$G$9),LOOKUP(P4802,Inputs!$J$6:$J$9,Inputs!$H$6:$H$9)),Inputs!$B$12),-Inputs!$B$12),NORM.INV(RAND(),LOOKUP(P4802,Inputs!$J$6:$J$9,Inputs!$G$6:$G$9),LOOKUP(P4802,Inputs!$J$6:$J$9,Inputs!$H$6:$H$9))),0),"" )</f>
        <v/>
      </c>
      <c r="G4802" s="26">
        <f>IF($A4802&lt;=Inputs!$B$13,IF(2&lt;=Inputs!$B$8,IF(Inputs!$B$12&gt;0,MAX(MIN(NORM.INV(RAND(),LOOKUP(Q4802,Inputs!$J$6:$J$9,Inputs!$G$6:$G$9),LOOKUP(Q4802,Inputs!$J$6:$J$9,Inputs!$H$6:$H$9)),Inputs!$B$12),-Inputs!$B$12),NORM.INV(RAND(),LOOKUP(Q4802,Inputs!$J$6:$J$9,Inputs!$G$6:$G$9),LOOKUP(Q4802,Inputs!$J$6:$J$9,Inputs!$H$6:$H$9))),0),"" )</f>
        <v/>
      </c>
      <c r="H4802" s="26">
        <f>IF($A4802&lt;=Inputs!$B$13,IF(3&lt;=Inputs!$B$8,IF(Inputs!$B$12&gt;0,MAX(MIN(NORM.INV(RAND(),LOOKUP(R4802,Inputs!$J$6:$J$9,Inputs!$G$6:$G$9),LOOKUP(R4802,Inputs!$J$6:$J$9,Inputs!$H$6:$H$9)),Inputs!$B$12),-Inputs!$B$12),NORM.INV(RAND(),LOOKUP(R4802,Inputs!$J$6:$J$9,Inputs!$G$6:$G$9),LOOKUP(R4802,Inputs!$J$6:$J$9,Inputs!$H$6:$H$9))),0),"" )</f>
        <v/>
      </c>
      <c r="I4802" s="26">
        <f>IF($A4802&lt;=Inputs!$B$13,IF(4&lt;=Inputs!$B$8,IF(Inputs!$B$12&gt;0,MAX(MIN(NORM.INV(RAND(),LOOKUP(S4802,Inputs!$J$6:$J$9,Inputs!$G$6:$G$9),LOOKUP(S4802,Inputs!$J$6:$J$9,Inputs!$H$6:$H$9)),Inputs!$B$12),-Inputs!$B$12),NORM.INV(RAND(),LOOKUP(S4802,Inputs!$J$6:$J$9,Inputs!$G$6:$G$9),LOOKUP(S4802,Inputs!$J$6:$J$9,Inputs!$H$6:$H$9))),0),"" )</f>
        <v/>
      </c>
      <c r="J4802" s="26">
        <f>IF($A4802&lt;=Inputs!$B$13,IF(5&lt;=Inputs!$B$8,IF(Inputs!$B$12&gt;0,MAX(MIN(NORM.INV(RAND(),LOOKUP(T4802,Inputs!$J$6:$J$9,Inputs!$G$6:$G$9),LOOKUP(T4802,Inputs!$J$6:$J$9,Inputs!$H$6:$H$9)),Inputs!$B$12),-Inputs!$B$12),NORM.INV(RAND(),LOOKUP(T4802,Inputs!$J$6:$J$9,Inputs!$G$6:$G$9),LOOKUP(T4802,Inputs!$J$6:$J$9,Inputs!$H$6:$H$9))),0),"" )</f>
        <v/>
      </c>
      <c r="K4802" s="26">
        <f>IF($A4802&lt;=Inputs!$B$13,IF(6&lt;=Inputs!$B$8,IF(Inputs!$B$12&gt;0,MAX(MIN(NORM.INV(RAND(),LOOKUP(U4802,Inputs!$J$6:$J$9,Inputs!$G$6:$G$9),LOOKUP(U4802,Inputs!$J$6:$J$9,Inputs!$H$6:$H$9)),Inputs!$B$12),-Inputs!$B$12),NORM.INV(RAND(),LOOKUP(U4802,Inputs!$J$6:$J$9,Inputs!$G$6:$G$9),LOOKUP(U4802,Inputs!$J$6:$J$9,Inputs!$H$6:$H$9))),0),"" )</f>
        <v/>
      </c>
      <c r="L4802" s="26">
        <f>IF($A4802&lt;=Inputs!$B$13,IF(7&lt;=Inputs!$B$8,IF(Inputs!$B$12&gt;0,MAX(MIN(NORM.INV(RAND(),LOOKUP(V4802,Inputs!$J$6:$J$9,Inputs!$G$6:$G$9),LOOKUP(V4802,Inputs!$J$6:$J$9,Inputs!$H$6:$H$9)),Inputs!$B$12),-Inputs!$B$12),NORM.INV(RAND(),LOOKUP(V4802,Inputs!$J$6:$J$9,Inputs!$G$6:$G$9),LOOKUP(V4802,Inputs!$J$6:$J$9,Inputs!$H$6:$H$9))),0),"" )</f>
        <v/>
      </c>
      <c r="M4802" s="26">
        <f>IF($A4802&lt;=Inputs!$B$13,IF(8&lt;=Inputs!$B$8,IF(Inputs!$B$12&gt;0,MAX(MIN(NORM.INV(RAND(),LOOKUP(W4802,Inputs!$J$6:$J$9,Inputs!$G$6:$G$9),LOOKUP(W4802,Inputs!$J$6:$J$9,Inputs!$H$6:$H$9)),Inputs!$B$12),-Inputs!$B$12),NORM.INV(RAND(),LOOKUP(W4802,Inputs!$J$6:$J$9,Inputs!$G$6:$G$9),LOOKUP(W4802,Inputs!$J$6:$J$9,Inputs!$H$6:$H$9))),0),"" )</f>
        <v/>
      </c>
      <c r="N4802" s="26">
        <f>IF($A4802&lt;=Inputs!$B$13,IF(9&lt;=Inputs!$B$8,IF(Inputs!$B$12&gt;0,MAX(MIN(NORM.INV(RAND(),LOOKUP(X4802,Inputs!$J$6:$J$9,Inputs!$G$6:$G$9),LOOKUP(X4802,Inputs!$J$6:$J$9,Inputs!$H$6:$H$9)),Inputs!$B$12),-Inputs!$B$12),NORM.INV(RAND(),LOOKUP(X4802,Inputs!$J$6:$J$9,Inputs!$G$6:$G$9),LOOKUP(X4802,Inputs!$J$6:$J$9,Inputs!$H$6:$H$9))),0),"" )</f>
        <v/>
      </c>
      <c r="O4802" s="26">
        <f>IF($A4802&lt;=Inputs!$B$13,IF(10&lt;=Inputs!$B$8,IF(Inputs!$B$12&gt;0,MAX(MIN(NORM.INV(RAND(),LOOKUP(Y4802,Inputs!$J$6:$J$9,Inputs!$G$6:$G$9),LOOKUP(Y4802,Inputs!$J$6:$J$9,Inputs!$H$6:$H$9)),Inputs!$B$12),-Inputs!$B$12),NORM.INV(RAND(),LOOKUP(Y4802,Inputs!$J$6:$J$9,Inputs!$G$6:$G$9),LOOKUP(Y4802,Inputs!$J$6:$J$9,Inputs!$H$6:$H$9))),0),"" )</f>
        <v/>
      </c>
      <c r="P4802" s="31">
        <f>IF($A4802&lt;=Inputs!$B$13,RAND(),"")</f>
        <v/>
      </c>
      <c r="Q4802" s="31">
        <f>IF($A4802&lt;=Inputs!$B$13,RAND(),"")</f>
        <v/>
      </c>
      <c r="R4802" s="31">
        <f>IF($A4802&lt;=Inputs!$B$13,RAND(),"")</f>
        <v/>
      </c>
      <c r="S4802" s="31">
        <f>IF($A4802&lt;=Inputs!$B$13,RAND(),"")</f>
        <v/>
      </c>
      <c r="T4802" s="31">
        <f>IF($A4802&lt;=Inputs!$B$13,RAND(),"")</f>
        <v/>
      </c>
      <c r="U4802" s="31">
        <f>IF($A4802&lt;=Inputs!$B$13,RAND(),"")</f>
        <v/>
      </c>
      <c r="V4802" s="31">
        <f>IF($A4802&lt;=Inputs!$B$13,RAND(),"")</f>
        <v/>
      </c>
      <c r="W4802" s="31">
        <f>IF($A4802&lt;=Inputs!$B$13,RAND(),"")</f>
        <v/>
      </c>
      <c r="X4802" s="31">
        <f>IF($A4802&lt;=Inputs!$B$13,RAND(),"")</f>
        <v/>
      </c>
      <c r="Y4802" s="31">
        <f>IF($A4802&lt;=Inputs!$B$13,RAND(),"")</f>
        <v/>
      </c>
    </row>
    <row r="4803">
      <c r="A4803" t="n">
        <v>4798</v>
      </c>
      <c r="B4803" s="26">
        <f>IF($A4803&lt;=Inputs!$B$13,IF(Inputs!$B$8&gt;0,SUM(F4803:O4803)/Inputs!$B$8,0),"")</f>
        <v/>
      </c>
      <c r="C4803" s="27">
        <f>IF($A4803&lt;=Inputs!$B$13,B4803/100,"")</f>
        <v/>
      </c>
      <c r="D4803" s="28">
        <f>IF($A4803&lt;=Inputs!$B$13,C4803*Inputs!$B$7,"")</f>
        <v/>
      </c>
      <c r="E4803" s="29">
        <f>IF($A4803&lt;=Inputs!$B$13,IF(D4803&gt;0,1,0),"")</f>
        <v/>
      </c>
      <c r="F4803" s="26">
        <f>IF($A4803&lt;=Inputs!$B$13,IF(1&lt;=Inputs!$B$8,IF(Inputs!$B$12&gt;0,MAX(MIN(NORM.INV(RAND(),LOOKUP(P4803,Inputs!$J$6:$J$9,Inputs!$G$6:$G$9),LOOKUP(P4803,Inputs!$J$6:$J$9,Inputs!$H$6:$H$9)),Inputs!$B$12),-Inputs!$B$12),NORM.INV(RAND(),LOOKUP(P4803,Inputs!$J$6:$J$9,Inputs!$G$6:$G$9),LOOKUP(P4803,Inputs!$J$6:$J$9,Inputs!$H$6:$H$9))),0),"" )</f>
        <v/>
      </c>
      <c r="G4803" s="26">
        <f>IF($A4803&lt;=Inputs!$B$13,IF(2&lt;=Inputs!$B$8,IF(Inputs!$B$12&gt;0,MAX(MIN(NORM.INV(RAND(),LOOKUP(Q4803,Inputs!$J$6:$J$9,Inputs!$G$6:$G$9),LOOKUP(Q4803,Inputs!$J$6:$J$9,Inputs!$H$6:$H$9)),Inputs!$B$12),-Inputs!$B$12),NORM.INV(RAND(),LOOKUP(Q4803,Inputs!$J$6:$J$9,Inputs!$G$6:$G$9),LOOKUP(Q4803,Inputs!$J$6:$J$9,Inputs!$H$6:$H$9))),0),"" )</f>
        <v/>
      </c>
      <c r="H4803" s="26">
        <f>IF($A4803&lt;=Inputs!$B$13,IF(3&lt;=Inputs!$B$8,IF(Inputs!$B$12&gt;0,MAX(MIN(NORM.INV(RAND(),LOOKUP(R4803,Inputs!$J$6:$J$9,Inputs!$G$6:$G$9),LOOKUP(R4803,Inputs!$J$6:$J$9,Inputs!$H$6:$H$9)),Inputs!$B$12),-Inputs!$B$12),NORM.INV(RAND(),LOOKUP(R4803,Inputs!$J$6:$J$9,Inputs!$G$6:$G$9),LOOKUP(R4803,Inputs!$J$6:$J$9,Inputs!$H$6:$H$9))),0),"" )</f>
        <v/>
      </c>
      <c r="I4803" s="26">
        <f>IF($A4803&lt;=Inputs!$B$13,IF(4&lt;=Inputs!$B$8,IF(Inputs!$B$12&gt;0,MAX(MIN(NORM.INV(RAND(),LOOKUP(S4803,Inputs!$J$6:$J$9,Inputs!$G$6:$G$9),LOOKUP(S4803,Inputs!$J$6:$J$9,Inputs!$H$6:$H$9)),Inputs!$B$12),-Inputs!$B$12),NORM.INV(RAND(),LOOKUP(S4803,Inputs!$J$6:$J$9,Inputs!$G$6:$G$9),LOOKUP(S4803,Inputs!$J$6:$J$9,Inputs!$H$6:$H$9))),0),"" )</f>
        <v/>
      </c>
      <c r="J4803" s="26">
        <f>IF($A4803&lt;=Inputs!$B$13,IF(5&lt;=Inputs!$B$8,IF(Inputs!$B$12&gt;0,MAX(MIN(NORM.INV(RAND(),LOOKUP(T4803,Inputs!$J$6:$J$9,Inputs!$G$6:$G$9),LOOKUP(T4803,Inputs!$J$6:$J$9,Inputs!$H$6:$H$9)),Inputs!$B$12),-Inputs!$B$12),NORM.INV(RAND(),LOOKUP(T4803,Inputs!$J$6:$J$9,Inputs!$G$6:$G$9),LOOKUP(T4803,Inputs!$J$6:$J$9,Inputs!$H$6:$H$9))),0),"" )</f>
        <v/>
      </c>
      <c r="K4803" s="26">
        <f>IF($A4803&lt;=Inputs!$B$13,IF(6&lt;=Inputs!$B$8,IF(Inputs!$B$12&gt;0,MAX(MIN(NORM.INV(RAND(),LOOKUP(U4803,Inputs!$J$6:$J$9,Inputs!$G$6:$G$9),LOOKUP(U4803,Inputs!$J$6:$J$9,Inputs!$H$6:$H$9)),Inputs!$B$12),-Inputs!$B$12),NORM.INV(RAND(),LOOKUP(U4803,Inputs!$J$6:$J$9,Inputs!$G$6:$G$9),LOOKUP(U4803,Inputs!$J$6:$J$9,Inputs!$H$6:$H$9))),0),"" )</f>
        <v/>
      </c>
      <c r="L4803" s="26">
        <f>IF($A4803&lt;=Inputs!$B$13,IF(7&lt;=Inputs!$B$8,IF(Inputs!$B$12&gt;0,MAX(MIN(NORM.INV(RAND(),LOOKUP(V4803,Inputs!$J$6:$J$9,Inputs!$G$6:$G$9),LOOKUP(V4803,Inputs!$J$6:$J$9,Inputs!$H$6:$H$9)),Inputs!$B$12),-Inputs!$B$12),NORM.INV(RAND(),LOOKUP(V4803,Inputs!$J$6:$J$9,Inputs!$G$6:$G$9),LOOKUP(V4803,Inputs!$J$6:$J$9,Inputs!$H$6:$H$9))),0),"" )</f>
        <v/>
      </c>
      <c r="M4803" s="26">
        <f>IF($A4803&lt;=Inputs!$B$13,IF(8&lt;=Inputs!$B$8,IF(Inputs!$B$12&gt;0,MAX(MIN(NORM.INV(RAND(),LOOKUP(W4803,Inputs!$J$6:$J$9,Inputs!$G$6:$G$9),LOOKUP(W4803,Inputs!$J$6:$J$9,Inputs!$H$6:$H$9)),Inputs!$B$12),-Inputs!$B$12),NORM.INV(RAND(),LOOKUP(W4803,Inputs!$J$6:$J$9,Inputs!$G$6:$G$9),LOOKUP(W4803,Inputs!$J$6:$J$9,Inputs!$H$6:$H$9))),0),"" )</f>
        <v/>
      </c>
      <c r="N4803" s="26">
        <f>IF($A4803&lt;=Inputs!$B$13,IF(9&lt;=Inputs!$B$8,IF(Inputs!$B$12&gt;0,MAX(MIN(NORM.INV(RAND(),LOOKUP(X4803,Inputs!$J$6:$J$9,Inputs!$G$6:$G$9),LOOKUP(X4803,Inputs!$J$6:$J$9,Inputs!$H$6:$H$9)),Inputs!$B$12),-Inputs!$B$12),NORM.INV(RAND(),LOOKUP(X4803,Inputs!$J$6:$J$9,Inputs!$G$6:$G$9),LOOKUP(X4803,Inputs!$J$6:$J$9,Inputs!$H$6:$H$9))),0),"" )</f>
        <v/>
      </c>
      <c r="O4803" s="26">
        <f>IF($A4803&lt;=Inputs!$B$13,IF(10&lt;=Inputs!$B$8,IF(Inputs!$B$12&gt;0,MAX(MIN(NORM.INV(RAND(),LOOKUP(Y4803,Inputs!$J$6:$J$9,Inputs!$G$6:$G$9),LOOKUP(Y4803,Inputs!$J$6:$J$9,Inputs!$H$6:$H$9)),Inputs!$B$12),-Inputs!$B$12),NORM.INV(RAND(),LOOKUP(Y4803,Inputs!$J$6:$J$9,Inputs!$G$6:$G$9),LOOKUP(Y4803,Inputs!$J$6:$J$9,Inputs!$H$6:$H$9))),0),"" )</f>
        <v/>
      </c>
      <c r="P4803" s="31">
        <f>IF($A4803&lt;=Inputs!$B$13,RAND(),"")</f>
        <v/>
      </c>
      <c r="Q4803" s="31">
        <f>IF($A4803&lt;=Inputs!$B$13,RAND(),"")</f>
        <v/>
      </c>
      <c r="R4803" s="31">
        <f>IF($A4803&lt;=Inputs!$B$13,RAND(),"")</f>
        <v/>
      </c>
      <c r="S4803" s="31">
        <f>IF($A4803&lt;=Inputs!$B$13,RAND(),"")</f>
        <v/>
      </c>
      <c r="T4803" s="31">
        <f>IF($A4803&lt;=Inputs!$B$13,RAND(),"")</f>
        <v/>
      </c>
      <c r="U4803" s="31">
        <f>IF($A4803&lt;=Inputs!$B$13,RAND(),"")</f>
        <v/>
      </c>
      <c r="V4803" s="31">
        <f>IF($A4803&lt;=Inputs!$B$13,RAND(),"")</f>
        <v/>
      </c>
      <c r="W4803" s="31">
        <f>IF($A4803&lt;=Inputs!$B$13,RAND(),"")</f>
        <v/>
      </c>
      <c r="X4803" s="31">
        <f>IF($A4803&lt;=Inputs!$B$13,RAND(),"")</f>
        <v/>
      </c>
      <c r="Y4803" s="31">
        <f>IF($A4803&lt;=Inputs!$B$13,RAND(),"")</f>
        <v/>
      </c>
    </row>
    <row r="4804">
      <c r="A4804" t="n">
        <v>4799</v>
      </c>
      <c r="B4804" s="26">
        <f>IF($A4804&lt;=Inputs!$B$13,IF(Inputs!$B$8&gt;0,SUM(F4804:O4804)/Inputs!$B$8,0),"")</f>
        <v/>
      </c>
      <c r="C4804" s="27">
        <f>IF($A4804&lt;=Inputs!$B$13,B4804/100,"")</f>
        <v/>
      </c>
      <c r="D4804" s="28">
        <f>IF($A4804&lt;=Inputs!$B$13,C4804*Inputs!$B$7,"")</f>
        <v/>
      </c>
      <c r="E4804" s="29">
        <f>IF($A4804&lt;=Inputs!$B$13,IF(D4804&gt;0,1,0),"")</f>
        <v/>
      </c>
      <c r="F4804" s="26">
        <f>IF($A4804&lt;=Inputs!$B$13,IF(1&lt;=Inputs!$B$8,IF(Inputs!$B$12&gt;0,MAX(MIN(NORM.INV(RAND(),LOOKUP(P4804,Inputs!$J$6:$J$9,Inputs!$G$6:$G$9),LOOKUP(P4804,Inputs!$J$6:$J$9,Inputs!$H$6:$H$9)),Inputs!$B$12),-Inputs!$B$12),NORM.INV(RAND(),LOOKUP(P4804,Inputs!$J$6:$J$9,Inputs!$G$6:$G$9),LOOKUP(P4804,Inputs!$J$6:$J$9,Inputs!$H$6:$H$9))),0),"" )</f>
        <v/>
      </c>
      <c r="G4804" s="26">
        <f>IF($A4804&lt;=Inputs!$B$13,IF(2&lt;=Inputs!$B$8,IF(Inputs!$B$12&gt;0,MAX(MIN(NORM.INV(RAND(),LOOKUP(Q4804,Inputs!$J$6:$J$9,Inputs!$G$6:$G$9),LOOKUP(Q4804,Inputs!$J$6:$J$9,Inputs!$H$6:$H$9)),Inputs!$B$12),-Inputs!$B$12),NORM.INV(RAND(),LOOKUP(Q4804,Inputs!$J$6:$J$9,Inputs!$G$6:$G$9),LOOKUP(Q4804,Inputs!$J$6:$J$9,Inputs!$H$6:$H$9))),0),"" )</f>
        <v/>
      </c>
      <c r="H4804" s="26">
        <f>IF($A4804&lt;=Inputs!$B$13,IF(3&lt;=Inputs!$B$8,IF(Inputs!$B$12&gt;0,MAX(MIN(NORM.INV(RAND(),LOOKUP(R4804,Inputs!$J$6:$J$9,Inputs!$G$6:$G$9),LOOKUP(R4804,Inputs!$J$6:$J$9,Inputs!$H$6:$H$9)),Inputs!$B$12),-Inputs!$B$12),NORM.INV(RAND(),LOOKUP(R4804,Inputs!$J$6:$J$9,Inputs!$G$6:$G$9),LOOKUP(R4804,Inputs!$J$6:$J$9,Inputs!$H$6:$H$9))),0),"" )</f>
        <v/>
      </c>
      <c r="I4804" s="26">
        <f>IF($A4804&lt;=Inputs!$B$13,IF(4&lt;=Inputs!$B$8,IF(Inputs!$B$12&gt;0,MAX(MIN(NORM.INV(RAND(),LOOKUP(S4804,Inputs!$J$6:$J$9,Inputs!$G$6:$G$9),LOOKUP(S4804,Inputs!$J$6:$J$9,Inputs!$H$6:$H$9)),Inputs!$B$12),-Inputs!$B$12),NORM.INV(RAND(),LOOKUP(S4804,Inputs!$J$6:$J$9,Inputs!$G$6:$G$9),LOOKUP(S4804,Inputs!$J$6:$J$9,Inputs!$H$6:$H$9))),0),"" )</f>
        <v/>
      </c>
      <c r="J4804" s="26">
        <f>IF($A4804&lt;=Inputs!$B$13,IF(5&lt;=Inputs!$B$8,IF(Inputs!$B$12&gt;0,MAX(MIN(NORM.INV(RAND(),LOOKUP(T4804,Inputs!$J$6:$J$9,Inputs!$G$6:$G$9),LOOKUP(T4804,Inputs!$J$6:$J$9,Inputs!$H$6:$H$9)),Inputs!$B$12),-Inputs!$B$12),NORM.INV(RAND(),LOOKUP(T4804,Inputs!$J$6:$J$9,Inputs!$G$6:$G$9),LOOKUP(T4804,Inputs!$J$6:$J$9,Inputs!$H$6:$H$9))),0),"" )</f>
        <v/>
      </c>
      <c r="K4804" s="26">
        <f>IF($A4804&lt;=Inputs!$B$13,IF(6&lt;=Inputs!$B$8,IF(Inputs!$B$12&gt;0,MAX(MIN(NORM.INV(RAND(),LOOKUP(U4804,Inputs!$J$6:$J$9,Inputs!$G$6:$G$9),LOOKUP(U4804,Inputs!$J$6:$J$9,Inputs!$H$6:$H$9)),Inputs!$B$12),-Inputs!$B$12),NORM.INV(RAND(),LOOKUP(U4804,Inputs!$J$6:$J$9,Inputs!$G$6:$G$9),LOOKUP(U4804,Inputs!$J$6:$J$9,Inputs!$H$6:$H$9))),0),"" )</f>
        <v/>
      </c>
      <c r="L4804" s="26">
        <f>IF($A4804&lt;=Inputs!$B$13,IF(7&lt;=Inputs!$B$8,IF(Inputs!$B$12&gt;0,MAX(MIN(NORM.INV(RAND(),LOOKUP(V4804,Inputs!$J$6:$J$9,Inputs!$G$6:$G$9),LOOKUP(V4804,Inputs!$J$6:$J$9,Inputs!$H$6:$H$9)),Inputs!$B$12),-Inputs!$B$12),NORM.INV(RAND(),LOOKUP(V4804,Inputs!$J$6:$J$9,Inputs!$G$6:$G$9),LOOKUP(V4804,Inputs!$J$6:$J$9,Inputs!$H$6:$H$9))),0),"" )</f>
        <v/>
      </c>
      <c r="M4804" s="26">
        <f>IF($A4804&lt;=Inputs!$B$13,IF(8&lt;=Inputs!$B$8,IF(Inputs!$B$12&gt;0,MAX(MIN(NORM.INV(RAND(),LOOKUP(W4804,Inputs!$J$6:$J$9,Inputs!$G$6:$G$9),LOOKUP(W4804,Inputs!$J$6:$J$9,Inputs!$H$6:$H$9)),Inputs!$B$12),-Inputs!$B$12),NORM.INV(RAND(),LOOKUP(W4804,Inputs!$J$6:$J$9,Inputs!$G$6:$G$9),LOOKUP(W4804,Inputs!$J$6:$J$9,Inputs!$H$6:$H$9))),0),"" )</f>
        <v/>
      </c>
      <c r="N4804" s="26">
        <f>IF($A4804&lt;=Inputs!$B$13,IF(9&lt;=Inputs!$B$8,IF(Inputs!$B$12&gt;0,MAX(MIN(NORM.INV(RAND(),LOOKUP(X4804,Inputs!$J$6:$J$9,Inputs!$G$6:$G$9),LOOKUP(X4804,Inputs!$J$6:$J$9,Inputs!$H$6:$H$9)),Inputs!$B$12),-Inputs!$B$12),NORM.INV(RAND(),LOOKUP(X4804,Inputs!$J$6:$J$9,Inputs!$G$6:$G$9),LOOKUP(X4804,Inputs!$J$6:$J$9,Inputs!$H$6:$H$9))),0),"" )</f>
        <v/>
      </c>
      <c r="O4804" s="26">
        <f>IF($A4804&lt;=Inputs!$B$13,IF(10&lt;=Inputs!$B$8,IF(Inputs!$B$12&gt;0,MAX(MIN(NORM.INV(RAND(),LOOKUP(Y4804,Inputs!$J$6:$J$9,Inputs!$G$6:$G$9),LOOKUP(Y4804,Inputs!$J$6:$J$9,Inputs!$H$6:$H$9)),Inputs!$B$12),-Inputs!$B$12),NORM.INV(RAND(),LOOKUP(Y4804,Inputs!$J$6:$J$9,Inputs!$G$6:$G$9),LOOKUP(Y4804,Inputs!$J$6:$J$9,Inputs!$H$6:$H$9))),0),"" )</f>
        <v/>
      </c>
      <c r="P4804" s="31">
        <f>IF($A4804&lt;=Inputs!$B$13,RAND(),"")</f>
        <v/>
      </c>
      <c r="Q4804" s="31">
        <f>IF($A4804&lt;=Inputs!$B$13,RAND(),"")</f>
        <v/>
      </c>
      <c r="R4804" s="31">
        <f>IF($A4804&lt;=Inputs!$B$13,RAND(),"")</f>
        <v/>
      </c>
      <c r="S4804" s="31">
        <f>IF($A4804&lt;=Inputs!$B$13,RAND(),"")</f>
        <v/>
      </c>
      <c r="T4804" s="31">
        <f>IF($A4804&lt;=Inputs!$B$13,RAND(),"")</f>
        <v/>
      </c>
      <c r="U4804" s="31">
        <f>IF($A4804&lt;=Inputs!$B$13,RAND(),"")</f>
        <v/>
      </c>
      <c r="V4804" s="31">
        <f>IF($A4804&lt;=Inputs!$B$13,RAND(),"")</f>
        <v/>
      </c>
      <c r="W4804" s="31">
        <f>IF($A4804&lt;=Inputs!$B$13,RAND(),"")</f>
        <v/>
      </c>
      <c r="X4804" s="31">
        <f>IF($A4804&lt;=Inputs!$B$13,RAND(),"")</f>
        <v/>
      </c>
      <c r="Y4804" s="31">
        <f>IF($A4804&lt;=Inputs!$B$13,RAND(),"")</f>
        <v/>
      </c>
    </row>
    <row r="4805">
      <c r="A4805" t="n">
        <v>4800</v>
      </c>
      <c r="B4805" s="26">
        <f>IF($A4805&lt;=Inputs!$B$13,IF(Inputs!$B$8&gt;0,SUM(F4805:O4805)/Inputs!$B$8,0),"")</f>
        <v/>
      </c>
      <c r="C4805" s="27">
        <f>IF($A4805&lt;=Inputs!$B$13,B4805/100,"")</f>
        <v/>
      </c>
      <c r="D4805" s="28">
        <f>IF($A4805&lt;=Inputs!$B$13,C4805*Inputs!$B$7,"")</f>
        <v/>
      </c>
      <c r="E4805" s="29">
        <f>IF($A4805&lt;=Inputs!$B$13,IF(D4805&gt;0,1,0),"")</f>
        <v/>
      </c>
      <c r="F4805" s="26">
        <f>IF($A4805&lt;=Inputs!$B$13,IF(1&lt;=Inputs!$B$8,IF(Inputs!$B$12&gt;0,MAX(MIN(NORM.INV(RAND(),LOOKUP(P4805,Inputs!$J$6:$J$9,Inputs!$G$6:$G$9),LOOKUP(P4805,Inputs!$J$6:$J$9,Inputs!$H$6:$H$9)),Inputs!$B$12),-Inputs!$B$12),NORM.INV(RAND(),LOOKUP(P4805,Inputs!$J$6:$J$9,Inputs!$G$6:$G$9),LOOKUP(P4805,Inputs!$J$6:$J$9,Inputs!$H$6:$H$9))),0),"" )</f>
        <v/>
      </c>
      <c r="G4805" s="26">
        <f>IF($A4805&lt;=Inputs!$B$13,IF(2&lt;=Inputs!$B$8,IF(Inputs!$B$12&gt;0,MAX(MIN(NORM.INV(RAND(),LOOKUP(Q4805,Inputs!$J$6:$J$9,Inputs!$G$6:$G$9),LOOKUP(Q4805,Inputs!$J$6:$J$9,Inputs!$H$6:$H$9)),Inputs!$B$12),-Inputs!$B$12),NORM.INV(RAND(),LOOKUP(Q4805,Inputs!$J$6:$J$9,Inputs!$G$6:$G$9),LOOKUP(Q4805,Inputs!$J$6:$J$9,Inputs!$H$6:$H$9))),0),"" )</f>
        <v/>
      </c>
      <c r="H4805" s="26">
        <f>IF($A4805&lt;=Inputs!$B$13,IF(3&lt;=Inputs!$B$8,IF(Inputs!$B$12&gt;0,MAX(MIN(NORM.INV(RAND(),LOOKUP(R4805,Inputs!$J$6:$J$9,Inputs!$G$6:$G$9),LOOKUP(R4805,Inputs!$J$6:$J$9,Inputs!$H$6:$H$9)),Inputs!$B$12),-Inputs!$B$12),NORM.INV(RAND(),LOOKUP(R4805,Inputs!$J$6:$J$9,Inputs!$G$6:$G$9),LOOKUP(R4805,Inputs!$J$6:$J$9,Inputs!$H$6:$H$9))),0),"" )</f>
        <v/>
      </c>
      <c r="I4805" s="26">
        <f>IF($A4805&lt;=Inputs!$B$13,IF(4&lt;=Inputs!$B$8,IF(Inputs!$B$12&gt;0,MAX(MIN(NORM.INV(RAND(),LOOKUP(S4805,Inputs!$J$6:$J$9,Inputs!$G$6:$G$9),LOOKUP(S4805,Inputs!$J$6:$J$9,Inputs!$H$6:$H$9)),Inputs!$B$12),-Inputs!$B$12),NORM.INV(RAND(),LOOKUP(S4805,Inputs!$J$6:$J$9,Inputs!$G$6:$G$9),LOOKUP(S4805,Inputs!$J$6:$J$9,Inputs!$H$6:$H$9))),0),"" )</f>
        <v/>
      </c>
      <c r="J4805" s="26">
        <f>IF($A4805&lt;=Inputs!$B$13,IF(5&lt;=Inputs!$B$8,IF(Inputs!$B$12&gt;0,MAX(MIN(NORM.INV(RAND(),LOOKUP(T4805,Inputs!$J$6:$J$9,Inputs!$G$6:$G$9),LOOKUP(T4805,Inputs!$J$6:$J$9,Inputs!$H$6:$H$9)),Inputs!$B$12),-Inputs!$B$12),NORM.INV(RAND(),LOOKUP(T4805,Inputs!$J$6:$J$9,Inputs!$G$6:$G$9),LOOKUP(T4805,Inputs!$J$6:$J$9,Inputs!$H$6:$H$9))),0),"" )</f>
        <v/>
      </c>
      <c r="K4805" s="26">
        <f>IF($A4805&lt;=Inputs!$B$13,IF(6&lt;=Inputs!$B$8,IF(Inputs!$B$12&gt;0,MAX(MIN(NORM.INV(RAND(),LOOKUP(U4805,Inputs!$J$6:$J$9,Inputs!$G$6:$G$9),LOOKUP(U4805,Inputs!$J$6:$J$9,Inputs!$H$6:$H$9)),Inputs!$B$12),-Inputs!$B$12),NORM.INV(RAND(),LOOKUP(U4805,Inputs!$J$6:$J$9,Inputs!$G$6:$G$9),LOOKUP(U4805,Inputs!$J$6:$J$9,Inputs!$H$6:$H$9))),0),"" )</f>
        <v/>
      </c>
      <c r="L4805" s="26">
        <f>IF($A4805&lt;=Inputs!$B$13,IF(7&lt;=Inputs!$B$8,IF(Inputs!$B$12&gt;0,MAX(MIN(NORM.INV(RAND(),LOOKUP(V4805,Inputs!$J$6:$J$9,Inputs!$G$6:$G$9),LOOKUP(V4805,Inputs!$J$6:$J$9,Inputs!$H$6:$H$9)),Inputs!$B$12),-Inputs!$B$12),NORM.INV(RAND(),LOOKUP(V4805,Inputs!$J$6:$J$9,Inputs!$G$6:$G$9),LOOKUP(V4805,Inputs!$J$6:$J$9,Inputs!$H$6:$H$9))),0),"" )</f>
        <v/>
      </c>
      <c r="M4805" s="26">
        <f>IF($A4805&lt;=Inputs!$B$13,IF(8&lt;=Inputs!$B$8,IF(Inputs!$B$12&gt;0,MAX(MIN(NORM.INV(RAND(),LOOKUP(W4805,Inputs!$J$6:$J$9,Inputs!$G$6:$G$9),LOOKUP(W4805,Inputs!$J$6:$J$9,Inputs!$H$6:$H$9)),Inputs!$B$12),-Inputs!$B$12),NORM.INV(RAND(),LOOKUP(W4805,Inputs!$J$6:$J$9,Inputs!$G$6:$G$9),LOOKUP(W4805,Inputs!$J$6:$J$9,Inputs!$H$6:$H$9))),0),"" )</f>
        <v/>
      </c>
      <c r="N4805" s="26">
        <f>IF($A4805&lt;=Inputs!$B$13,IF(9&lt;=Inputs!$B$8,IF(Inputs!$B$12&gt;0,MAX(MIN(NORM.INV(RAND(),LOOKUP(X4805,Inputs!$J$6:$J$9,Inputs!$G$6:$G$9),LOOKUP(X4805,Inputs!$J$6:$J$9,Inputs!$H$6:$H$9)),Inputs!$B$12),-Inputs!$B$12),NORM.INV(RAND(),LOOKUP(X4805,Inputs!$J$6:$J$9,Inputs!$G$6:$G$9),LOOKUP(X4805,Inputs!$J$6:$J$9,Inputs!$H$6:$H$9))),0),"" )</f>
        <v/>
      </c>
      <c r="O4805" s="26">
        <f>IF($A4805&lt;=Inputs!$B$13,IF(10&lt;=Inputs!$B$8,IF(Inputs!$B$12&gt;0,MAX(MIN(NORM.INV(RAND(),LOOKUP(Y4805,Inputs!$J$6:$J$9,Inputs!$G$6:$G$9),LOOKUP(Y4805,Inputs!$J$6:$J$9,Inputs!$H$6:$H$9)),Inputs!$B$12),-Inputs!$B$12),NORM.INV(RAND(),LOOKUP(Y4805,Inputs!$J$6:$J$9,Inputs!$G$6:$G$9),LOOKUP(Y4805,Inputs!$J$6:$J$9,Inputs!$H$6:$H$9))),0),"" )</f>
        <v/>
      </c>
      <c r="P4805" s="31">
        <f>IF($A4805&lt;=Inputs!$B$13,RAND(),"")</f>
        <v/>
      </c>
      <c r="Q4805" s="31">
        <f>IF($A4805&lt;=Inputs!$B$13,RAND(),"")</f>
        <v/>
      </c>
      <c r="R4805" s="31">
        <f>IF($A4805&lt;=Inputs!$B$13,RAND(),"")</f>
        <v/>
      </c>
      <c r="S4805" s="31">
        <f>IF($A4805&lt;=Inputs!$B$13,RAND(),"")</f>
        <v/>
      </c>
      <c r="T4805" s="31">
        <f>IF($A4805&lt;=Inputs!$B$13,RAND(),"")</f>
        <v/>
      </c>
      <c r="U4805" s="31">
        <f>IF($A4805&lt;=Inputs!$B$13,RAND(),"")</f>
        <v/>
      </c>
      <c r="V4805" s="31">
        <f>IF($A4805&lt;=Inputs!$B$13,RAND(),"")</f>
        <v/>
      </c>
      <c r="W4805" s="31">
        <f>IF($A4805&lt;=Inputs!$B$13,RAND(),"")</f>
        <v/>
      </c>
      <c r="X4805" s="31">
        <f>IF($A4805&lt;=Inputs!$B$13,RAND(),"")</f>
        <v/>
      </c>
      <c r="Y4805" s="31">
        <f>IF($A4805&lt;=Inputs!$B$13,RAND(),"")</f>
        <v/>
      </c>
    </row>
    <row r="4806">
      <c r="A4806" t="n">
        <v>4801</v>
      </c>
      <c r="B4806" s="26">
        <f>IF($A4806&lt;=Inputs!$B$13,IF(Inputs!$B$8&gt;0,SUM(F4806:O4806)/Inputs!$B$8,0),"")</f>
        <v/>
      </c>
      <c r="C4806" s="27">
        <f>IF($A4806&lt;=Inputs!$B$13,B4806/100,"")</f>
        <v/>
      </c>
      <c r="D4806" s="28">
        <f>IF($A4806&lt;=Inputs!$B$13,C4806*Inputs!$B$7,"")</f>
        <v/>
      </c>
      <c r="E4806" s="29">
        <f>IF($A4806&lt;=Inputs!$B$13,IF(D4806&gt;0,1,0),"")</f>
        <v/>
      </c>
      <c r="F4806" s="26">
        <f>IF($A4806&lt;=Inputs!$B$13,IF(1&lt;=Inputs!$B$8,IF(Inputs!$B$12&gt;0,MAX(MIN(NORM.INV(RAND(),LOOKUP(P4806,Inputs!$J$6:$J$9,Inputs!$G$6:$G$9),LOOKUP(P4806,Inputs!$J$6:$J$9,Inputs!$H$6:$H$9)),Inputs!$B$12),-Inputs!$B$12),NORM.INV(RAND(),LOOKUP(P4806,Inputs!$J$6:$J$9,Inputs!$G$6:$G$9),LOOKUP(P4806,Inputs!$J$6:$J$9,Inputs!$H$6:$H$9))),0),"" )</f>
        <v/>
      </c>
      <c r="G4806" s="26">
        <f>IF($A4806&lt;=Inputs!$B$13,IF(2&lt;=Inputs!$B$8,IF(Inputs!$B$12&gt;0,MAX(MIN(NORM.INV(RAND(),LOOKUP(Q4806,Inputs!$J$6:$J$9,Inputs!$G$6:$G$9),LOOKUP(Q4806,Inputs!$J$6:$J$9,Inputs!$H$6:$H$9)),Inputs!$B$12),-Inputs!$B$12),NORM.INV(RAND(),LOOKUP(Q4806,Inputs!$J$6:$J$9,Inputs!$G$6:$G$9),LOOKUP(Q4806,Inputs!$J$6:$J$9,Inputs!$H$6:$H$9))),0),"" )</f>
        <v/>
      </c>
      <c r="H4806" s="26">
        <f>IF($A4806&lt;=Inputs!$B$13,IF(3&lt;=Inputs!$B$8,IF(Inputs!$B$12&gt;0,MAX(MIN(NORM.INV(RAND(),LOOKUP(R4806,Inputs!$J$6:$J$9,Inputs!$G$6:$G$9),LOOKUP(R4806,Inputs!$J$6:$J$9,Inputs!$H$6:$H$9)),Inputs!$B$12),-Inputs!$B$12),NORM.INV(RAND(),LOOKUP(R4806,Inputs!$J$6:$J$9,Inputs!$G$6:$G$9),LOOKUP(R4806,Inputs!$J$6:$J$9,Inputs!$H$6:$H$9))),0),"" )</f>
        <v/>
      </c>
      <c r="I4806" s="26">
        <f>IF($A4806&lt;=Inputs!$B$13,IF(4&lt;=Inputs!$B$8,IF(Inputs!$B$12&gt;0,MAX(MIN(NORM.INV(RAND(),LOOKUP(S4806,Inputs!$J$6:$J$9,Inputs!$G$6:$G$9),LOOKUP(S4806,Inputs!$J$6:$J$9,Inputs!$H$6:$H$9)),Inputs!$B$12),-Inputs!$B$12),NORM.INV(RAND(),LOOKUP(S4806,Inputs!$J$6:$J$9,Inputs!$G$6:$G$9),LOOKUP(S4806,Inputs!$J$6:$J$9,Inputs!$H$6:$H$9))),0),"" )</f>
        <v/>
      </c>
      <c r="J4806" s="26">
        <f>IF($A4806&lt;=Inputs!$B$13,IF(5&lt;=Inputs!$B$8,IF(Inputs!$B$12&gt;0,MAX(MIN(NORM.INV(RAND(),LOOKUP(T4806,Inputs!$J$6:$J$9,Inputs!$G$6:$G$9),LOOKUP(T4806,Inputs!$J$6:$J$9,Inputs!$H$6:$H$9)),Inputs!$B$12),-Inputs!$B$12),NORM.INV(RAND(),LOOKUP(T4806,Inputs!$J$6:$J$9,Inputs!$G$6:$G$9),LOOKUP(T4806,Inputs!$J$6:$J$9,Inputs!$H$6:$H$9))),0),"" )</f>
        <v/>
      </c>
      <c r="K4806" s="26">
        <f>IF($A4806&lt;=Inputs!$B$13,IF(6&lt;=Inputs!$B$8,IF(Inputs!$B$12&gt;0,MAX(MIN(NORM.INV(RAND(),LOOKUP(U4806,Inputs!$J$6:$J$9,Inputs!$G$6:$G$9),LOOKUP(U4806,Inputs!$J$6:$J$9,Inputs!$H$6:$H$9)),Inputs!$B$12),-Inputs!$B$12),NORM.INV(RAND(),LOOKUP(U4806,Inputs!$J$6:$J$9,Inputs!$G$6:$G$9),LOOKUP(U4806,Inputs!$J$6:$J$9,Inputs!$H$6:$H$9))),0),"" )</f>
        <v/>
      </c>
      <c r="L4806" s="26">
        <f>IF($A4806&lt;=Inputs!$B$13,IF(7&lt;=Inputs!$B$8,IF(Inputs!$B$12&gt;0,MAX(MIN(NORM.INV(RAND(),LOOKUP(V4806,Inputs!$J$6:$J$9,Inputs!$G$6:$G$9),LOOKUP(V4806,Inputs!$J$6:$J$9,Inputs!$H$6:$H$9)),Inputs!$B$12),-Inputs!$B$12),NORM.INV(RAND(),LOOKUP(V4806,Inputs!$J$6:$J$9,Inputs!$G$6:$G$9),LOOKUP(V4806,Inputs!$J$6:$J$9,Inputs!$H$6:$H$9))),0),"" )</f>
        <v/>
      </c>
      <c r="M4806" s="26">
        <f>IF($A4806&lt;=Inputs!$B$13,IF(8&lt;=Inputs!$B$8,IF(Inputs!$B$12&gt;0,MAX(MIN(NORM.INV(RAND(),LOOKUP(W4806,Inputs!$J$6:$J$9,Inputs!$G$6:$G$9),LOOKUP(W4806,Inputs!$J$6:$J$9,Inputs!$H$6:$H$9)),Inputs!$B$12),-Inputs!$B$12),NORM.INV(RAND(),LOOKUP(W4806,Inputs!$J$6:$J$9,Inputs!$G$6:$G$9),LOOKUP(W4806,Inputs!$J$6:$J$9,Inputs!$H$6:$H$9))),0),"" )</f>
        <v/>
      </c>
      <c r="N4806" s="26">
        <f>IF($A4806&lt;=Inputs!$B$13,IF(9&lt;=Inputs!$B$8,IF(Inputs!$B$12&gt;0,MAX(MIN(NORM.INV(RAND(),LOOKUP(X4806,Inputs!$J$6:$J$9,Inputs!$G$6:$G$9),LOOKUP(X4806,Inputs!$J$6:$J$9,Inputs!$H$6:$H$9)),Inputs!$B$12),-Inputs!$B$12),NORM.INV(RAND(),LOOKUP(X4806,Inputs!$J$6:$J$9,Inputs!$G$6:$G$9),LOOKUP(X4806,Inputs!$J$6:$J$9,Inputs!$H$6:$H$9))),0),"" )</f>
        <v/>
      </c>
      <c r="O4806" s="26">
        <f>IF($A4806&lt;=Inputs!$B$13,IF(10&lt;=Inputs!$B$8,IF(Inputs!$B$12&gt;0,MAX(MIN(NORM.INV(RAND(),LOOKUP(Y4806,Inputs!$J$6:$J$9,Inputs!$G$6:$G$9),LOOKUP(Y4806,Inputs!$J$6:$J$9,Inputs!$H$6:$H$9)),Inputs!$B$12),-Inputs!$B$12),NORM.INV(RAND(),LOOKUP(Y4806,Inputs!$J$6:$J$9,Inputs!$G$6:$G$9),LOOKUP(Y4806,Inputs!$J$6:$J$9,Inputs!$H$6:$H$9))),0),"" )</f>
        <v/>
      </c>
      <c r="P4806" s="31">
        <f>IF($A4806&lt;=Inputs!$B$13,RAND(),"")</f>
        <v/>
      </c>
      <c r="Q4806" s="31">
        <f>IF($A4806&lt;=Inputs!$B$13,RAND(),"")</f>
        <v/>
      </c>
      <c r="R4806" s="31">
        <f>IF($A4806&lt;=Inputs!$B$13,RAND(),"")</f>
        <v/>
      </c>
      <c r="S4806" s="31">
        <f>IF($A4806&lt;=Inputs!$B$13,RAND(),"")</f>
        <v/>
      </c>
      <c r="T4806" s="31">
        <f>IF($A4806&lt;=Inputs!$B$13,RAND(),"")</f>
        <v/>
      </c>
      <c r="U4806" s="31">
        <f>IF($A4806&lt;=Inputs!$B$13,RAND(),"")</f>
        <v/>
      </c>
      <c r="V4806" s="31">
        <f>IF($A4806&lt;=Inputs!$B$13,RAND(),"")</f>
        <v/>
      </c>
      <c r="W4806" s="31">
        <f>IF($A4806&lt;=Inputs!$B$13,RAND(),"")</f>
        <v/>
      </c>
      <c r="X4806" s="31">
        <f>IF($A4806&lt;=Inputs!$B$13,RAND(),"")</f>
        <v/>
      </c>
      <c r="Y4806" s="31">
        <f>IF($A4806&lt;=Inputs!$B$13,RAND(),"")</f>
        <v/>
      </c>
    </row>
    <row r="4807">
      <c r="A4807" t="n">
        <v>4802</v>
      </c>
      <c r="B4807" s="26">
        <f>IF($A4807&lt;=Inputs!$B$13,IF(Inputs!$B$8&gt;0,SUM(F4807:O4807)/Inputs!$B$8,0),"")</f>
        <v/>
      </c>
      <c r="C4807" s="27">
        <f>IF($A4807&lt;=Inputs!$B$13,B4807/100,"")</f>
        <v/>
      </c>
      <c r="D4807" s="28">
        <f>IF($A4807&lt;=Inputs!$B$13,C4807*Inputs!$B$7,"")</f>
        <v/>
      </c>
      <c r="E4807" s="29">
        <f>IF($A4807&lt;=Inputs!$B$13,IF(D4807&gt;0,1,0),"")</f>
        <v/>
      </c>
      <c r="F4807" s="26">
        <f>IF($A4807&lt;=Inputs!$B$13,IF(1&lt;=Inputs!$B$8,IF(Inputs!$B$12&gt;0,MAX(MIN(NORM.INV(RAND(),LOOKUP(P4807,Inputs!$J$6:$J$9,Inputs!$G$6:$G$9),LOOKUP(P4807,Inputs!$J$6:$J$9,Inputs!$H$6:$H$9)),Inputs!$B$12),-Inputs!$B$12),NORM.INV(RAND(),LOOKUP(P4807,Inputs!$J$6:$J$9,Inputs!$G$6:$G$9),LOOKUP(P4807,Inputs!$J$6:$J$9,Inputs!$H$6:$H$9))),0),"" )</f>
        <v/>
      </c>
      <c r="G4807" s="26">
        <f>IF($A4807&lt;=Inputs!$B$13,IF(2&lt;=Inputs!$B$8,IF(Inputs!$B$12&gt;0,MAX(MIN(NORM.INV(RAND(),LOOKUP(Q4807,Inputs!$J$6:$J$9,Inputs!$G$6:$G$9),LOOKUP(Q4807,Inputs!$J$6:$J$9,Inputs!$H$6:$H$9)),Inputs!$B$12),-Inputs!$B$12),NORM.INV(RAND(),LOOKUP(Q4807,Inputs!$J$6:$J$9,Inputs!$G$6:$G$9),LOOKUP(Q4807,Inputs!$J$6:$J$9,Inputs!$H$6:$H$9))),0),"" )</f>
        <v/>
      </c>
      <c r="H4807" s="26">
        <f>IF($A4807&lt;=Inputs!$B$13,IF(3&lt;=Inputs!$B$8,IF(Inputs!$B$12&gt;0,MAX(MIN(NORM.INV(RAND(),LOOKUP(R4807,Inputs!$J$6:$J$9,Inputs!$G$6:$G$9),LOOKUP(R4807,Inputs!$J$6:$J$9,Inputs!$H$6:$H$9)),Inputs!$B$12),-Inputs!$B$12),NORM.INV(RAND(),LOOKUP(R4807,Inputs!$J$6:$J$9,Inputs!$G$6:$G$9),LOOKUP(R4807,Inputs!$J$6:$J$9,Inputs!$H$6:$H$9))),0),"" )</f>
        <v/>
      </c>
      <c r="I4807" s="26">
        <f>IF($A4807&lt;=Inputs!$B$13,IF(4&lt;=Inputs!$B$8,IF(Inputs!$B$12&gt;0,MAX(MIN(NORM.INV(RAND(),LOOKUP(S4807,Inputs!$J$6:$J$9,Inputs!$G$6:$G$9),LOOKUP(S4807,Inputs!$J$6:$J$9,Inputs!$H$6:$H$9)),Inputs!$B$12),-Inputs!$B$12),NORM.INV(RAND(),LOOKUP(S4807,Inputs!$J$6:$J$9,Inputs!$G$6:$G$9),LOOKUP(S4807,Inputs!$J$6:$J$9,Inputs!$H$6:$H$9))),0),"" )</f>
        <v/>
      </c>
      <c r="J4807" s="26">
        <f>IF($A4807&lt;=Inputs!$B$13,IF(5&lt;=Inputs!$B$8,IF(Inputs!$B$12&gt;0,MAX(MIN(NORM.INV(RAND(),LOOKUP(T4807,Inputs!$J$6:$J$9,Inputs!$G$6:$G$9),LOOKUP(T4807,Inputs!$J$6:$J$9,Inputs!$H$6:$H$9)),Inputs!$B$12),-Inputs!$B$12),NORM.INV(RAND(),LOOKUP(T4807,Inputs!$J$6:$J$9,Inputs!$G$6:$G$9),LOOKUP(T4807,Inputs!$J$6:$J$9,Inputs!$H$6:$H$9))),0),"" )</f>
        <v/>
      </c>
      <c r="K4807" s="26">
        <f>IF($A4807&lt;=Inputs!$B$13,IF(6&lt;=Inputs!$B$8,IF(Inputs!$B$12&gt;0,MAX(MIN(NORM.INV(RAND(),LOOKUP(U4807,Inputs!$J$6:$J$9,Inputs!$G$6:$G$9),LOOKUP(U4807,Inputs!$J$6:$J$9,Inputs!$H$6:$H$9)),Inputs!$B$12),-Inputs!$B$12),NORM.INV(RAND(),LOOKUP(U4807,Inputs!$J$6:$J$9,Inputs!$G$6:$G$9),LOOKUP(U4807,Inputs!$J$6:$J$9,Inputs!$H$6:$H$9))),0),"" )</f>
        <v/>
      </c>
      <c r="L4807" s="26">
        <f>IF($A4807&lt;=Inputs!$B$13,IF(7&lt;=Inputs!$B$8,IF(Inputs!$B$12&gt;0,MAX(MIN(NORM.INV(RAND(),LOOKUP(V4807,Inputs!$J$6:$J$9,Inputs!$G$6:$G$9),LOOKUP(V4807,Inputs!$J$6:$J$9,Inputs!$H$6:$H$9)),Inputs!$B$12),-Inputs!$B$12),NORM.INV(RAND(),LOOKUP(V4807,Inputs!$J$6:$J$9,Inputs!$G$6:$G$9),LOOKUP(V4807,Inputs!$J$6:$J$9,Inputs!$H$6:$H$9))),0),"" )</f>
        <v/>
      </c>
      <c r="M4807" s="26">
        <f>IF($A4807&lt;=Inputs!$B$13,IF(8&lt;=Inputs!$B$8,IF(Inputs!$B$12&gt;0,MAX(MIN(NORM.INV(RAND(),LOOKUP(W4807,Inputs!$J$6:$J$9,Inputs!$G$6:$G$9),LOOKUP(W4807,Inputs!$J$6:$J$9,Inputs!$H$6:$H$9)),Inputs!$B$12),-Inputs!$B$12),NORM.INV(RAND(),LOOKUP(W4807,Inputs!$J$6:$J$9,Inputs!$G$6:$G$9),LOOKUP(W4807,Inputs!$J$6:$J$9,Inputs!$H$6:$H$9))),0),"" )</f>
        <v/>
      </c>
      <c r="N4807" s="26">
        <f>IF($A4807&lt;=Inputs!$B$13,IF(9&lt;=Inputs!$B$8,IF(Inputs!$B$12&gt;0,MAX(MIN(NORM.INV(RAND(),LOOKUP(X4807,Inputs!$J$6:$J$9,Inputs!$G$6:$G$9),LOOKUP(X4807,Inputs!$J$6:$J$9,Inputs!$H$6:$H$9)),Inputs!$B$12),-Inputs!$B$12),NORM.INV(RAND(),LOOKUP(X4807,Inputs!$J$6:$J$9,Inputs!$G$6:$G$9),LOOKUP(X4807,Inputs!$J$6:$J$9,Inputs!$H$6:$H$9))),0),"" )</f>
        <v/>
      </c>
      <c r="O4807" s="26">
        <f>IF($A4807&lt;=Inputs!$B$13,IF(10&lt;=Inputs!$B$8,IF(Inputs!$B$12&gt;0,MAX(MIN(NORM.INV(RAND(),LOOKUP(Y4807,Inputs!$J$6:$J$9,Inputs!$G$6:$G$9),LOOKUP(Y4807,Inputs!$J$6:$J$9,Inputs!$H$6:$H$9)),Inputs!$B$12),-Inputs!$B$12),NORM.INV(RAND(),LOOKUP(Y4807,Inputs!$J$6:$J$9,Inputs!$G$6:$G$9),LOOKUP(Y4807,Inputs!$J$6:$J$9,Inputs!$H$6:$H$9))),0),"" )</f>
        <v/>
      </c>
      <c r="P4807" s="31">
        <f>IF($A4807&lt;=Inputs!$B$13,RAND(),"")</f>
        <v/>
      </c>
      <c r="Q4807" s="31">
        <f>IF($A4807&lt;=Inputs!$B$13,RAND(),"")</f>
        <v/>
      </c>
      <c r="R4807" s="31">
        <f>IF($A4807&lt;=Inputs!$B$13,RAND(),"")</f>
        <v/>
      </c>
      <c r="S4807" s="31">
        <f>IF($A4807&lt;=Inputs!$B$13,RAND(),"")</f>
        <v/>
      </c>
      <c r="T4807" s="31">
        <f>IF($A4807&lt;=Inputs!$B$13,RAND(),"")</f>
        <v/>
      </c>
      <c r="U4807" s="31">
        <f>IF($A4807&lt;=Inputs!$B$13,RAND(),"")</f>
        <v/>
      </c>
      <c r="V4807" s="31">
        <f>IF($A4807&lt;=Inputs!$B$13,RAND(),"")</f>
        <v/>
      </c>
      <c r="W4807" s="31">
        <f>IF($A4807&lt;=Inputs!$B$13,RAND(),"")</f>
        <v/>
      </c>
      <c r="X4807" s="31">
        <f>IF($A4807&lt;=Inputs!$B$13,RAND(),"")</f>
        <v/>
      </c>
      <c r="Y4807" s="31">
        <f>IF($A4807&lt;=Inputs!$B$13,RAND(),"")</f>
        <v/>
      </c>
    </row>
    <row r="4808">
      <c r="A4808" t="n">
        <v>4803</v>
      </c>
      <c r="B4808" s="26">
        <f>IF($A4808&lt;=Inputs!$B$13,IF(Inputs!$B$8&gt;0,SUM(F4808:O4808)/Inputs!$B$8,0),"")</f>
        <v/>
      </c>
      <c r="C4808" s="27">
        <f>IF($A4808&lt;=Inputs!$B$13,B4808/100,"")</f>
        <v/>
      </c>
      <c r="D4808" s="28">
        <f>IF($A4808&lt;=Inputs!$B$13,C4808*Inputs!$B$7,"")</f>
        <v/>
      </c>
      <c r="E4808" s="29">
        <f>IF($A4808&lt;=Inputs!$B$13,IF(D4808&gt;0,1,0),"")</f>
        <v/>
      </c>
      <c r="F4808" s="26">
        <f>IF($A4808&lt;=Inputs!$B$13,IF(1&lt;=Inputs!$B$8,IF(Inputs!$B$12&gt;0,MAX(MIN(NORM.INV(RAND(),LOOKUP(P4808,Inputs!$J$6:$J$9,Inputs!$G$6:$G$9),LOOKUP(P4808,Inputs!$J$6:$J$9,Inputs!$H$6:$H$9)),Inputs!$B$12),-Inputs!$B$12),NORM.INV(RAND(),LOOKUP(P4808,Inputs!$J$6:$J$9,Inputs!$G$6:$G$9),LOOKUP(P4808,Inputs!$J$6:$J$9,Inputs!$H$6:$H$9))),0),"" )</f>
        <v/>
      </c>
      <c r="G4808" s="26">
        <f>IF($A4808&lt;=Inputs!$B$13,IF(2&lt;=Inputs!$B$8,IF(Inputs!$B$12&gt;0,MAX(MIN(NORM.INV(RAND(),LOOKUP(Q4808,Inputs!$J$6:$J$9,Inputs!$G$6:$G$9),LOOKUP(Q4808,Inputs!$J$6:$J$9,Inputs!$H$6:$H$9)),Inputs!$B$12),-Inputs!$B$12),NORM.INV(RAND(),LOOKUP(Q4808,Inputs!$J$6:$J$9,Inputs!$G$6:$G$9),LOOKUP(Q4808,Inputs!$J$6:$J$9,Inputs!$H$6:$H$9))),0),"" )</f>
        <v/>
      </c>
      <c r="H4808" s="26">
        <f>IF($A4808&lt;=Inputs!$B$13,IF(3&lt;=Inputs!$B$8,IF(Inputs!$B$12&gt;0,MAX(MIN(NORM.INV(RAND(),LOOKUP(R4808,Inputs!$J$6:$J$9,Inputs!$G$6:$G$9),LOOKUP(R4808,Inputs!$J$6:$J$9,Inputs!$H$6:$H$9)),Inputs!$B$12),-Inputs!$B$12),NORM.INV(RAND(),LOOKUP(R4808,Inputs!$J$6:$J$9,Inputs!$G$6:$G$9),LOOKUP(R4808,Inputs!$J$6:$J$9,Inputs!$H$6:$H$9))),0),"" )</f>
        <v/>
      </c>
      <c r="I4808" s="26">
        <f>IF($A4808&lt;=Inputs!$B$13,IF(4&lt;=Inputs!$B$8,IF(Inputs!$B$12&gt;0,MAX(MIN(NORM.INV(RAND(),LOOKUP(S4808,Inputs!$J$6:$J$9,Inputs!$G$6:$G$9),LOOKUP(S4808,Inputs!$J$6:$J$9,Inputs!$H$6:$H$9)),Inputs!$B$12),-Inputs!$B$12),NORM.INV(RAND(),LOOKUP(S4808,Inputs!$J$6:$J$9,Inputs!$G$6:$G$9),LOOKUP(S4808,Inputs!$J$6:$J$9,Inputs!$H$6:$H$9))),0),"" )</f>
        <v/>
      </c>
      <c r="J4808" s="26">
        <f>IF($A4808&lt;=Inputs!$B$13,IF(5&lt;=Inputs!$B$8,IF(Inputs!$B$12&gt;0,MAX(MIN(NORM.INV(RAND(),LOOKUP(T4808,Inputs!$J$6:$J$9,Inputs!$G$6:$G$9),LOOKUP(T4808,Inputs!$J$6:$J$9,Inputs!$H$6:$H$9)),Inputs!$B$12),-Inputs!$B$12),NORM.INV(RAND(),LOOKUP(T4808,Inputs!$J$6:$J$9,Inputs!$G$6:$G$9),LOOKUP(T4808,Inputs!$J$6:$J$9,Inputs!$H$6:$H$9))),0),"" )</f>
        <v/>
      </c>
      <c r="K4808" s="26">
        <f>IF($A4808&lt;=Inputs!$B$13,IF(6&lt;=Inputs!$B$8,IF(Inputs!$B$12&gt;0,MAX(MIN(NORM.INV(RAND(),LOOKUP(U4808,Inputs!$J$6:$J$9,Inputs!$G$6:$G$9),LOOKUP(U4808,Inputs!$J$6:$J$9,Inputs!$H$6:$H$9)),Inputs!$B$12),-Inputs!$B$12),NORM.INV(RAND(),LOOKUP(U4808,Inputs!$J$6:$J$9,Inputs!$G$6:$G$9),LOOKUP(U4808,Inputs!$J$6:$J$9,Inputs!$H$6:$H$9))),0),"" )</f>
        <v/>
      </c>
      <c r="L4808" s="26">
        <f>IF($A4808&lt;=Inputs!$B$13,IF(7&lt;=Inputs!$B$8,IF(Inputs!$B$12&gt;0,MAX(MIN(NORM.INV(RAND(),LOOKUP(V4808,Inputs!$J$6:$J$9,Inputs!$G$6:$G$9),LOOKUP(V4808,Inputs!$J$6:$J$9,Inputs!$H$6:$H$9)),Inputs!$B$12),-Inputs!$B$12),NORM.INV(RAND(),LOOKUP(V4808,Inputs!$J$6:$J$9,Inputs!$G$6:$G$9),LOOKUP(V4808,Inputs!$J$6:$J$9,Inputs!$H$6:$H$9))),0),"" )</f>
        <v/>
      </c>
      <c r="M4808" s="26">
        <f>IF($A4808&lt;=Inputs!$B$13,IF(8&lt;=Inputs!$B$8,IF(Inputs!$B$12&gt;0,MAX(MIN(NORM.INV(RAND(),LOOKUP(W4808,Inputs!$J$6:$J$9,Inputs!$G$6:$G$9),LOOKUP(W4808,Inputs!$J$6:$J$9,Inputs!$H$6:$H$9)),Inputs!$B$12),-Inputs!$B$12),NORM.INV(RAND(),LOOKUP(W4808,Inputs!$J$6:$J$9,Inputs!$G$6:$G$9),LOOKUP(W4808,Inputs!$J$6:$J$9,Inputs!$H$6:$H$9))),0),"" )</f>
        <v/>
      </c>
      <c r="N4808" s="26">
        <f>IF($A4808&lt;=Inputs!$B$13,IF(9&lt;=Inputs!$B$8,IF(Inputs!$B$12&gt;0,MAX(MIN(NORM.INV(RAND(),LOOKUP(X4808,Inputs!$J$6:$J$9,Inputs!$G$6:$G$9),LOOKUP(X4808,Inputs!$J$6:$J$9,Inputs!$H$6:$H$9)),Inputs!$B$12),-Inputs!$B$12),NORM.INV(RAND(),LOOKUP(X4808,Inputs!$J$6:$J$9,Inputs!$G$6:$G$9),LOOKUP(X4808,Inputs!$J$6:$J$9,Inputs!$H$6:$H$9))),0),"" )</f>
        <v/>
      </c>
      <c r="O4808" s="26">
        <f>IF($A4808&lt;=Inputs!$B$13,IF(10&lt;=Inputs!$B$8,IF(Inputs!$B$12&gt;0,MAX(MIN(NORM.INV(RAND(),LOOKUP(Y4808,Inputs!$J$6:$J$9,Inputs!$G$6:$G$9),LOOKUP(Y4808,Inputs!$J$6:$J$9,Inputs!$H$6:$H$9)),Inputs!$B$12),-Inputs!$B$12),NORM.INV(RAND(),LOOKUP(Y4808,Inputs!$J$6:$J$9,Inputs!$G$6:$G$9),LOOKUP(Y4808,Inputs!$J$6:$J$9,Inputs!$H$6:$H$9))),0),"" )</f>
        <v/>
      </c>
      <c r="P4808" s="31">
        <f>IF($A4808&lt;=Inputs!$B$13,RAND(),"")</f>
        <v/>
      </c>
      <c r="Q4808" s="31">
        <f>IF($A4808&lt;=Inputs!$B$13,RAND(),"")</f>
        <v/>
      </c>
      <c r="R4808" s="31">
        <f>IF($A4808&lt;=Inputs!$B$13,RAND(),"")</f>
        <v/>
      </c>
      <c r="S4808" s="31">
        <f>IF($A4808&lt;=Inputs!$B$13,RAND(),"")</f>
        <v/>
      </c>
      <c r="T4808" s="31">
        <f>IF($A4808&lt;=Inputs!$B$13,RAND(),"")</f>
        <v/>
      </c>
      <c r="U4808" s="31">
        <f>IF($A4808&lt;=Inputs!$B$13,RAND(),"")</f>
        <v/>
      </c>
      <c r="V4808" s="31">
        <f>IF($A4808&lt;=Inputs!$B$13,RAND(),"")</f>
        <v/>
      </c>
      <c r="W4808" s="31">
        <f>IF($A4808&lt;=Inputs!$B$13,RAND(),"")</f>
        <v/>
      </c>
      <c r="X4808" s="31">
        <f>IF($A4808&lt;=Inputs!$B$13,RAND(),"")</f>
        <v/>
      </c>
      <c r="Y4808" s="31">
        <f>IF($A4808&lt;=Inputs!$B$13,RAND(),"")</f>
        <v/>
      </c>
    </row>
    <row r="4809">
      <c r="A4809" t="n">
        <v>4804</v>
      </c>
      <c r="B4809" s="26">
        <f>IF($A4809&lt;=Inputs!$B$13,IF(Inputs!$B$8&gt;0,SUM(F4809:O4809)/Inputs!$B$8,0),"")</f>
        <v/>
      </c>
      <c r="C4809" s="27">
        <f>IF($A4809&lt;=Inputs!$B$13,B4809/100,"")</f>
        <v/>
      </c>
      <c r="D4809" s="28">
        <f>IF($A4809&lt;=Inputs!$B$13,C4809*Inputs!$B$7,"")</f>
        <v/>
      </c>
      <c r="E4809" s="29">
        <f>IF($A4809&lt;=Inputs!$B$13,IF(D4809&gt;0,1,0),"")</f>
        <v/>
      </c>
      <c r="F4809" s="26">
        <f>IF($A4809&lt;=Inputs!$B$13,IF(1&lt;=Inputs!$B$8,IF(Inputs!$B$12&gt;0,MAX(MIN(NORM.INV(RAND(),LOOKUP(P4809,Inputs!$J$6:$J$9,Inputs!$G$6:$G$9),LOOKUP(P4809,Inputs!$J$6:$J$9,Inputs!$H$6:$H$9)),Inputs!$B$12),-Inputs!$B$12),NORM.INV(RAND(),LOOKUP(P4809,Inputs!$J$6:$J$9,Inputs!$G$6:$G$9),LOOKUP(P4809,Inputs!$J$6:$J$9,Inputs!$H$6:$H$9))),0),"" )</f>
        <v/>
      </c>
      <c r="G4809" s="26">
        <f>IF($A4809&lt;=Inputs!$B$13,IF(2&lt;=Inputs!$B$8,IF(Inputs!$B$12&gt;0,MAX(MIN(NORM.INV(RAND(),LOOKUP(Q4809,Inputs!$J$6:$J$9,Inputs!$G$6:$G$9),LOOKUP(Q4809,Inputs!$J$6:$J$9,Inputs!$H$6:$H$9)),Inputs!$B$12),-Inputs!$B$12),NORM.INV(RAND(),LOOKUP(Q4809,Inputs!$J$6:$J$9,Inputs!$G$6:$G$9),LOOKUP(Q4809,Inputs!$J$6:$J$9,Inputs!$H$6:$H$9))),0),"" )</f>
        <v/>
      </c>
      <c r="H4809" s="26">
        <f>IF($A4809&lt;=Inputs!$B$13,IF(3&lt;=Inputs!$B$8,IF(Inputs!$B$12&gt;0,MAX(MIN(NORM.INV(RAND(),LOOKUP(R4809,Inputs!$J$6:$J$9,Inputs!$G$6:$G$9),LOOKUP(R4809,Inputs!$J$6:$J$9,Inputs!$H$6:$H$9)),Inputs!$B$12),-Inputs!$B$12),NORM.INV(RAND(),LOOKUP(R4809,Inputs!$J$6:$J$9,Inputs!$G$6:$G$9),LOOKUP(R4809,Inputs!$J$6:$J$9,Inputs!$H$6:$H$9))),0),"" )</f>
        <v/>
      </c>
      <c r="I4809" s="26">
        <f>IF($A4809&lt;=Inputs!$B$13,IF(4&lt;=Inputs!$B$8,IF(Inputs!$B$12&gt;0,MAX(MIN(NORM.INV(RAND(),LOOKUP(S4809,Inputs!$J$6:$J$9,Inputs!$G$6:$G$9),LOOKUP(S4809,Inputs!$J$6:$J$9,Inputs!$H$6:$H$9)),Inputs!$B$12),-Inputs!$B$12),NORM.INV(RAND(),LOOKUP(S4809,Inputs!$J$6:$J$9,Inputs!$G$6:$G$9),LOOKUP(S4809,Inputs!$J$6:$J$9,Inputs!$H$6:$H$9))),0),"" )</f>
        <v/>
      </c>
      <c r="J4809" s="26">
        <f>IF($A4809&lt;=Inputs!$B$13,IF(5&lt;=Inputs!$B$8,IF(Inputs!$B$12&gt;0,MAX(MIN(NORM.INV(RAND(),LOOKUP(T4809,Inputs!$J$6:$J$9,Inputs!$G$6:$G$9),LOOKUP(T4809,Inputs!$J$6:$J$9,Inputs!$H$6:$H$9)),Inputs!$B$12),-Inputs!$B$12),NORM.INV(RAND(),LOOKUP(T4809,Inputs!$J$6:$J$9,Inputs!$G$6:$G$9),LOOKUP(T4809,Inputs!$J$6:$J$9,Inputs!$H$6:$H$9))),0),"" )</f>
        <v/>
      </c>
      <c r="K4809" s="26">
        <f>IF($A4809&lt;=Inputs!$B$13,IF(6&lt;=Inputs!$B$8,IF(Inputs!$B$12&gt;0,MAX(MIN(NORM.INV(RAND(),LOOKUP(U4809,Inputs!$J$6:$J$9,Inputs!$G$6:$G$9),LOOKUP(U4809,Inputs!$J$6:$J$9,Inputs!$H$6:$H$9)),Inputs!$B$12),-Inputs!$B$12),NORM.INV(RAND(),LOOKUP(U4809,Inputs!$J$6:$J$9,Inputs!$G$6:$G$9),LOOKUP(U4809,Inputs!$J$6:$J$9,Inputs!$H$6:$H$9))),0),"" )</f>
        <v/>
      </c>
      <c r="L4809" s="26">
        <f>IF($A4809&lt;=Inputs!$B$13,IF(7&lt;=Inputs!$B$8,IF(Inputs!$B$12&gt;0,MAX(MIN(NORM.INV(RAND(),LOOKUP(V4809,Inputs!$J$6:$J$9,Inputs!$G$6:$G$9),LOOKUP(V4809,Inputs!$J$6:$J$9,Inputs!$H$6:$H$9)),Inputs!$B$12),-Inputs!$B$12),NORM.INV(RAND(),LOOKUP(V4809,Inputs!$J$6:$J$9,Inputs!$G$6:$G$9),LOOKUP(V4809,Inputs!$J$6:$J$9,Inputs!$H$6:$H$9))),0),"" )</f>
        <v/>
      </c>
      <c r="M4809" s="26">
        <f>IF($A4809&lt;=Inputs!$B$13,IF(8&lt;=Inputs!$B$8,IF(Inputs!$B$12&gt;0,MAX(MIN(NORM.INV(RAND(),LOOKUP(W4809,Inputs!$J$6:$J$9,Inputs!$G$6:$G$9),LOOKUP(W4809,Inputs!$J$6:$J$9,Inputs!$H$6:$H$9)),Inputs!$B$12),-Inputs!$B$12),NORM.INV(RAND(),LOOKUP(W4809,Inputs!$J$6:$J$9,Inputs!$G$6:$G$9),LOOKUP(W4809,Inputs!$J$6:$J$9,Inputs!$H$6:$H$9))),0),"" )</f>
        <v/>
      </c>
      <c r="N4809" s="26">
        <f>IF($A4809&lt;=Inputs!$B$13,IF(9&lt;=Inputs!$B$8,IF(Inputs!$B$12&gt;0,MAX(MIN(NORM.INV(RAND(),LOOKUP(X4809,Inputs!$J$6:$J$9,Inputs!$G$6:$G$9),LOOKUP(X4809,Inputs!$J$6:$J$9,Inputs!$H$6:$H$9)),Inputs!$B$12),-Inputs!$B$12),NORM.INV(RAND(),LOOKUP(X4809,Inputs!$J$6:$J$9,Inputs!$G$6:$G$9),LOOKUP(X4809,Inputs!$J$6:$J$9,Inputs!$H$6:$H$9))),0),"" )</f>
        <v/>
      </c>
      <c r="O4809" s="26">
        <f>IF($A4809&lt;=Inputs!$B$13,IF(10&lt;=Inputs!$B$8,IF(Inputs!$B$12&gt;0,MAX(MIN(NORM.INV(RAND(),LOOKUP(Y4809,Inputs!$J$6:$J$9,Inputs!$G$6:$G$9),LOOKUP(Y4809,Inputs!$J$6:$J$9,Inputs!$H$6:$H$9)),Inputs!$B$12),-Inputs!$B$12),NORM.INV(RAND(),LOOKUP(Y4809,Inputs!$J$6:$J$9,Inputs!$G$6:$G$9),LOOKUP(Y4809,Inputs!$J$6:$J$9,Inputs!$H$6:$H$9))),0),"" )</f>
        <v/>
      </c>
      <c r="P4809" s="31">
        <f>IF($A4809&lt;=Inputs!$B$13,RAND(),"")</f>
        <v/>
      </c>
      <c r="Q4809" s="31">
        <f>IF($A4809&lt;=Inputs!$B$13,RAND(),"")</f>
        <v/>
      </c>
      <c r="R4809" s="31">
        <f>IF($A4809&lt;=Inputs!$B$13,RAND(),"")</f>
        <v/>
      </c>
      <c r="S4809" s="31">
        <f>IF($A4809&lt;=Inputs!$B$13,RAND(),"")</f>
        <v/>
      </c>
      <c r="T4809" s="31">
        <f>IF($A4809&lt;=Inputs!$B$13,RAND(),"")</f>
        <v/>
      </c>
      <c r="U4809" s="31">
        <f>IF($A4809&lt;=Inputs!$B$13,RAND(),"")</f>
        <v/>
      </c>
      <c r="V4809" s="31">
        <f>IF($A4809&lt;=Inputs!$B$13,RAND(),"")</f>
        <v/>
      </c>
      <c r="W4809" s="31">
        <f>IF($A4809&lt;=Inputs!$B$13,RAND(),"")</f>
        <v/>
      </c>
      <c r="X4809" s="31">
        <f>IF($A4809&lt;=Inputs!$B$13,RAND(),"")</f>
        <v/>
      </c>
      <c r="Y4809" s="31">
        <f>IF($A4809&lt;=Inputs!$B$13,RAND(),"")</f>
        <v/>
      </c>
    </row>
    <row r="4810">
      <c r="A4810" t="n">
        <v>4805</v>
      </c>
      <c r="B4810" s="26">
        <f>IF($A4810&lt;=Inputs!$B$13,IF(Inputs!$B$8&gt;0,SUM(F4810:O4810)/Inputs!$B$8,0),"")</f>
        <v/>
      </c>
      <c r="C4810" s="27">
        <f>IF($A4810&lt;=Inputs!$B$13,B4810/100,"")</f>
        <v/>
      </c>
      <c r="D4810" s="28">
        <f>IF($A4810&lt;=Inputs!$B$13,C4810*Inputs!$B$7,"")</f>
        <v/>
      </c>
      <c r="E4810" s="29">
        <f>IF($A4810&lt;=Inputs!$B$13,IF(D4810&gt;0,1,0),"")</f>
        <v/>
      </c>
      <c r="F4810" s="26">
        <f>IF($A4810&lt;=Inputs!$B$13,IF(1&lt;=Inputs!$B$8,IF(Inputs!$B$12&gt;0,MAX(MIN(NORM.INV(RAND(),LOOKUP(P4810,Inputs!$J$6:$J$9,Inputs!$G$6:$G$9),LOOKUP(P4810,Inputs!$J$6:$J$9,Inputs!$H$6:$H$9)),Inputs!$B$12),-Inputs!$B$12),NORM.INV(RAND(),LOOKUP(P4810,Inputs!$J$6:$J$9,Inputs!$G$6:$G$9),LOOKUP(P4810,Inputs!$J$6:$J$9,Inputs!$H$6:$H$9))),0),"" )</f>
        <v/>
      </c>
      <c r="G4810" s="26">
        <f>IF($A4810&lt;=Inputs!$B$13,IF(2&lt;=Inputs!$B$8,IF(Inputs!$B$12&gt;0,MAX(MIN(NORM.INV(RAND(),LOOKUP(Q4810,Inputs!$J$6:$J$9,Inputs!$G$6:$G$9),LOOKUP(Q4810,Inputs!$J$6:$J$9,Inputs!$H$6:$H$9)),Inputs!$B$12),-Inputs!$B$12),NORM.INV(RAND(),LOOKUP(Q4810,Inputs!$J$6:$J$9,Inputs!$G$6:$G$9),LOOKUP(Q4810,Inputs!$J$6:$J$9,Inputs!$H$6:$H$9))),0),"" )</f>
        <v/>
      </c>
      <c r="H4810" s="26">
        <f>IF($A4810&lt;=Inputs!$B$13,IF(3&lt;=Inputs!$B$8,IF(Inputs!$B$12&gt;0,MAX(MIN(NORM.INV(RAND(),LOOKUP(R4810,Inputs!$J$6:$J$9,Inputs!$G$6:$G$9),LOOKUP(R4810,Inputs!$J$6:$J$9,Inputs!$H$6:$H$9)),Inputs!$B$12),-Inputs!$B$12),NORM.INV(RAND(),LOOKUP(R4810,Inputs!$J$6:$J$9,Inputs!$G$6:$G$9),LOOKUP(R4810,Inputs!$J$6:$J$9,Inputs!$H$6:$H$9))),0),"" )</f>
        <v/>
      </c>
      <c r="I4810" s="26">
        <f>IF($A4810&lt;=Inputs!$B$13,IF(4&lt;=Inputs!$B$8,IF(Inputs!$B$12&gt;0,MAX(MIN(NORM.INV(RAND(),LOOKUP(S4810,Inputs!$J$6:$J$9,Inputs!$G$6:$G$9),LOOKUP(S4810,Inputs!$J$6:$J$9,Inputs!$H$6:$H$9)),Inputs!$B$12),-Inputs!$B$12),NORM.INV(RAND(),LOOKUP(S4810,Inputs!$J$6:$J$9,Inputs!$G$6:$G$9),LOOKUP(S4810,Inputs!$J$6:$J$9,Inputs!$H$6:$H$9))),0),"" )</f>
        <v/>
      </c>
      <c r="J4810" s="26">
        <f>IF($A4810&lt;=Inputs!$B$13,IF(5&lt;=Inputs!$B$8,IF(Inputs!$B$12&gt;0,MAX(MIN(NORM.INV(RAND(),LOOKUP(T4810,Inputs!$J$6:$J$9,Inputs!$G$6:$G$9),LOOKUP(T4810,Inputs!$J$6:$J$9,Inputs!$H$6:$H$9)),Inputs!$B$12),-Inputs!$B$12),NORM.INV(RAND(),LOOKUP(T4810,Inputs!$J$6:$J$9,Inputs!$G$6:$G$9),LOOKUP(T4810,Inputs!$J$6:$J$9,Inputs!$H$6:$H$9))),0),"" )</f>
        <v/>
      </c>
      <c r="K4810" s="26">
        <f>IF($A4810&lt;=Inputs!$B$13,IF(6&lt;=Inputs!$B$8,IF(Inputs!$B$12&gt;0,MAX(MIN(NORM.INV(RAND(),LOOKUP(U4810,Inputs!$J$6:$J$9,Inputs!$G$6:$G$9),LOOKUP(U4810,Inputs!$J$6:$J$9,Inputs!$H$6:$H$9)),Inputs!$B$12),-Inputs!$B$12),NORM.INV(RAND(),LOOKUP(U4810,Inputs!$J$6:$J$9,Inputs!$G$6:$G$9),LOOKUP(U4810,Inputs!$J$6:$J$9,Inputs!$H$6:$H$9))),0),"" )</f>
        <v/>
      </c>
      <c r="L4810" s="26">
        <f>IF($A4810&lt;=Inputs!$B$13,IF(7&lt;=Inputs!$B$8,IF(Inputs!$B$12&gt;0,MAX(MIN(NORM.INV(RAND(),LOOKUP(V4810,Inputs!$J$6:$J$9,Inputs!$G$6:$G$9),LOOKUP(V4810,Inputs!$J$6:$J$9,Inputs!$H$6:$H$9)),Inputs!$B$12),-Inputs!$B$12),NORM.INV(RAND(),LOOKUP(V4810,Inputs!$J$6:$J$9,Inputs!$G$6:$G$9),LOOKUP(V4810,Inputs!$J$6:$J$9,Inputs!$H$6:$H$9))),0),"" )</f>
        <v/>
      </c>
      <c r="M4810" s="26">
        <f>IF($A4810&lt;=Inputs!$B$13,IF(8&lt;=Inputs!$B$8,IF(Inputs!$B$12&gt;0,MAX(MIN(NORM.INV(RAND(),LOOKUP(W4810,Inputs!$J$6:$J$9,Inputs!$G$6:$G$9),LOOKUP(W4810,Inputs!$J$6:$J$9,Inputs!$H$6:$H$9)),Inputs!$B$12),-Inputs!$B$12),NORM.INV(RAND(),LOOKUP(W4810,Inputs!$J$6:$J$9,Inputs!$G$6:$G$9),LOOKUP(W4810,Inputs!$J$6:$J$9,Inputs!$H$6:$H$9))),0),"" )</f>
        <v/>
      </c>
      <c r="N4810" s="26">
        <f>IF($A4810&lt;=Inputs!$B$13,IF(9&lt;=Inputs!$B$8,IF(Inputs!$B$12&gt;0,MAX(MIN(NORM.INV(RAND(),LOOKUP(X4810,Inputs!$J$6:$J$9,Inputs!$G$6:$G$9),LOOKUP(X4810,Inputs!$J$6:$J$9,Inputs!$H$6:$H$9)),Inputs!$B$12),-Inputs!$B$12),NORM.INV(RAND(),LOOKUP(X4810,Inputs!$J$6:$J$9,Inputs!$G$6:$G$9),LOOKUP(X4810,Inputs!$J$6:$J$9,Inputs!$H$6:$H$9))),0),"" )</f>
        <v/>
      </c>
      <c r="O4810" s="26">
        <f>IF($A4810&lt;=Inputs!$B$13,IF(10&lt;=Inputs!$B$8,IF(Inputs!$B$12&gt;0,MAX(MIN(NORM.INV(RAND(),LOOKUP(Y4810,Inputs!$J$6:$J$9,Inputs!$G$6:$G$9),LOOKUP(Y4810,Inputs!$J$6:$J$9,Inputs!$H$6:$H$9)),Inputs!$B$12),-Inputs!$B$12),NORM.INV(RAND(),LOOKUP(Y4810,Inputs!$J$6:$J$9,Inputs!$G$6:$G$9),LOOKUP(Y4810,Inputs!$J$6:$J$9,Inputs!$H$6:$H$9))),0),"" )</f>
        <v/>
      </c>
      <c r="P4810" s="31">
        <f>IF($A4810&lt;=Inputs!$B$13,RAND(),"")</f>
        <v/>
      </c>
      <c r="Q4810" s="31">
        <f>IF($A4810&lt;=Inputs!$B$13,RAND(),"")</f>
        <v/>
      </c>
      <c r="R4810" s="31">
        <f>IF($A4810&lt;=Inputs!$B$13,RAND(),"")</f>
        <v/>
      </c>
      <c r="S4810" s="31">
        <f>IF($A4810&lt;=Inputs!$B$13,RAND(),"")</f>
        <v/>
      </c>
      <c r="T4810" s="31">
        <f>IF($A4810&lt;=Inputs!$B$13,RAND(),"")</f>
        <v/>
      </c>
      <c r="U4810" s="31">
        <f>IF($A4810&lt;=Inputs!$B$13,RAND(),"")</f>
        <v/>
      </c>
      <c r="V4810" s="31">
        <f>IF($A4810&lt;=Inputs!$B$13,RAND(),"")</f>
        <v/>
      </c>
      <c r="W4810" s="31">
        <f>IF($A4810&lt;=Inputs!$B$13,RAND(),"")</f>
        <v/>
      </c>
      <c r="X4810" s="31">
        <f>IF($A4810&lt;=Inputs!$B$13,RAND(),"")</f>
        <v/>
      </c>
      <c r="Y4810" s="31">
        <f>IF($A4810&lt;=Inputs!$B$13,RAND(),"")</f>
        <v/>
      </c>
    </row>
    <row r="4811">
      <c r="A4811" t="n">
        <v>4806</v>
      </c>
      <c r="B4811" s="26">
        <f>IF($A4811&lt;=Inputs!$B$13,IF(Inputs!$B$8&gt;0,SUM(F4811:O4811)/Inputs!$B$8,0),"")</f>
        <v/>
      </c>
      <c r="C4811" s="27">
        <f>IF($A4811&lt;=Inputs!$B$13,B4811/100,"")</f>
        <v/>
      </c>
      <c r="D4811" s="28">
        <f>IF($A4811&lt;=Inputs!$B$13,C4811*Inputs!$B$7,"")</f>
        <v/>
      </c>
      <c r="E4811" s="29">
        <f>IF($A4811&lt;=Inputs!$B$13,IF(D4811&gt;0,1,0),"")</f>
        <v/>
      </c>
      <c r="F4811" s="26">
        <f>IF($A4811&lt;=Inputs!$B$13,IF(1&lt;=Inputs!$B$8,IF(Inputs!$B$12&gt;0,MAX(MIN(NORM.INV(RAND(),LOOKUP(P4811,Inputs!$J$6:$J$9,Inputs!$G$6:$G$9),LOOKUP(P4811,Inputs!$J$6:$J$9,Inputs!$H$6:$H$9)),Inputs!$B$12),-Inputs!$B$12),NORM.INV(RAND(),LOOKUP(P4811,Inputs!$J$6:$J$9,Inputs!$G$6:$G$9),LOOKUP(P4811,Inputs!$J$6:$J$9,Inputs!$H$6:$H$9))),0),"" )</f>
        <v/>
      </c>
      <c r="G4811" s="26">
        <f>IF($A4811&lt;=Inputs!$B$13,IF(2&lt;=Inputs!$B$8,IF(Inputs!$B$12&gt;0,MAX(MIN(NORM.INV(RAND(),LOOKUP(Q4811,Inputs!$J$6:$J$9,Inputs!$G$6:$G$9),LOOKUP(Q4811,Inputs!$J$6:$J$9,Inputs!$H$6:$H$9)),Inputs!$B$12),-Inputs!$B$12),NORM.INV(RAND(),LOOKUP(Q4811,Inputs!$J$6:$J$9,Inputs!$G$6:$G$9),LOOKUP(Q4811,Inputs!$J$6:$J$9,Inputs!$H$6:$H$9))),0),"" )</f>
        <v/>
      </c>
      <c r="H4811" s="26">
        <f>IF($A4811&lt;=Inputs!$B$13,IF(3&lt;=Inputs!$B$8,IF(Inputs!$B$12&gt;0,MAX(MIN(NORM.INV(RAND(),LOOKUP(R4811,Inputs!$J$6:$J$9,Inputs!$G$6:$G$9),LOOKUP(R4811,Inputs!$J$6:$J$9,Inputs!$H$6:$H$9)),Inputs!$B$12),-Inputs!$B$12),NORM.INV(RAND(),LOOKUP(R4811,Inputs!$J$6:$J$9,Inputs!$G$6:$G$9),LOOKUP(R4811,Inputs!$J$6:$J$9,Inputs!$H$6:$H$9))),0),"" )</f>
        <v/>
      </c>
      <c r="I4811" s="26">
        <f>IF($A4811&lt;=Inputs!$B$13,IF(4&lt;=Inputs!$B$8,IF(Inputs!$B$12&gt;0,MAX(MIN(NORM.INV(RAND(),LOOKUP(S4811,Inputs!$J$6:$J$9,Inputs!$G$6:$G$9),LOOKUP(S4811,Inputs!$J$6:$J$9,Inputs!$H$6:$H$9)),Inputs!$B$12),-Inputs!$B$12),NORM.INV(RAND(),LOOKUP(S4811,Inputs!$J$6:$J$9,Inputs!$G$6:$G$9),LOOKUP(S4811,Inputs!$J$6:$J$9,Inputs!$H$6:$H$9))),0),"" )</f>
        <v/>
      </c>
      <c r="J4811" s="26">
        <f>IF($A4811&lt;=Inputs!$B$13,IF(5&lt;=Inputs!$B$8,IF(Inputs!$B$12&gt;0,MAX(MIN(NORM.INV(RAND(),LOOKUP(T4811,Inputs!$J$6:$J$9,Inputs!$G$6:$G$9),LOOKUP(T4811,Inputs!$J$6:$J$9,Inputs!$H$6:$H$9)),Inputs!$B$12),-Inputs!$B$12),NORM.INV(RAND(),LOOKUP(T4811,Inputs!$J$6:$J$9,Inputs!$G$6:$G$9),LOOKUP(T4811,Inputs!$J$6:$J$9,Inputs!$H$6:$H$9))),0),"" )</f>
        <v/>
      </c>
      <c r="K4811" s="26">
        <f>IF($A4811&lt;=Inputs!$B$13,IF(6&lt;=Inputs!$B$8,IF(Inputs!$B$12&gt;0,MAX(MIN(NORM.INV(RAND(),LOOKUP(U4811,Inputs!$J$6:$J$9,Inputs!$G$6:$G$9),LOOKUP(U4811,Inputs!$J$6:$J$9,Inputs!$H$6:$H$9)),Inputs!$B$12),-Inputs!$B$12),NORM.INV(RAND(),LOOKUP(U4811,Inputs!$J$6:$J$9,Inputs!$G$6:$G$9),LOOKUP(U4811,Inputs!$J$6:$J$9,Inputs!$H$6:$H$9))),0),"" )</f>
        <v/>
      </c>
      <c r="L4811" s="26">
        <f>IF($A4811&lt;=Inputs!$B$13,IF(7&lt;=Inputs!$B$8,IF(Inputs!$B$12&gt;0,MAX(MIN(NORM.INV(RAND(),LOOKUP(V4811,Inputs!$J$6:$J$9,Inputs!$G$6:$G$9),LOOKUP(V4811,Inputs!$J$6:$J$9,Inputs!$H$6:$H$9)),Inputs!$B$12),-Inputs!$B$12),NORM.INV(RAND(),LOOKUP(V4811,Inputs!$J$6:$J$9,Inputs!$G$6:$G$9),LOOKUP(V4811,Inputs!$J$6:$J$9,Inputs!$H$6:$H$9))),0),"" )</f>
        <v/>
      </c>
      <c r="M4811" s="26">
        <f>IF($A4811&lt;=Inputs!$B$13,IF(8&lt;=Inputs!$B$8,IF(Inputs!$B$12&gt;0,MAX(MIN(NORM.INV(RAND(),LOOKUP(W4811,Inputs!$J$6:$J$9,Inputs!$G$6:$G$9),LOOKUP(W4811,Inputs!$J$6:$J$9,Inputs!$H$6:$H$9)),Inputs!$B$12),-Inputs!$B$12),NORM.INV(RAND(),LOOKUP(W4811,Inputs!$J$6:$J$9,Inputs!$G$6:$G$9),LOOKUP(W4811,Inputs!$J$6:$J$9,Inputs!$H$6:$H$9))),0),"" )</f>
        <v/>
      </c>
      <c r="N4811" s="26">
        <f>IF($A4811&lt;=Inputs!$B$13,IF(9&lt;=Inputs!$B$8,IF(Inputs!$B$12&gt;0,MAX(MIN(NORM.INV(RAND(),LOOKUP(X4811,Inputs!$J$6:$J$9,Inputs!$G$6:$G$9),LOOKUP(X4811,Inputs!$J$6:$J$9,Inputs!$H$6:$H$9)),Inputs!$B$12),-Inputs!$B$12),NORM.INV(RAND(),LOOKUP(X4811,Inputs!$J$6:$J$9,Inputs!$G$6:$G$9),LOOKUP(X4811,Inputs!$J$6:$J$9,Inputs!$H$6:$H$9))),0),"" )</f>
        <v/>
      </c>
      <c r="O4811" s="26">
        <f>IF($A4811&lt;=Inputs!$B$13,IF(10&lt;=Inputs!$B$8,IF(Inputs!$B$12&gt;0,MAX(MIN(NORM.INV(RAND(),LOOKUP(Y4811,Inputs!$J$6:$J$9,Inputs!$G$6:$G$9),LOOKUP(Y4811,Inputs!$J$6:$J$9,Inputs!$H$6:$H$9)),Inputs!$B$12),-Inputs!$B$12),NORM.INV(RAND(),LOOKUP(Y4811,Inputs!$J$6:$J$9,Inputs!$G$6:$G$9),LOOKUP(Y4811,Inputs!$J$6:$J$9,Inputs!$H$6:$H$9))),0),"" )</f>
        <v/>
      </c>
      <c r="P4811" s="31">
        <f>IF($A4811&lt;=Inputs!$B$13,RAND(),"")</f>
        <v/>
      </c>
      <c r="Q4811" s="31">
        <f>IF($A4811&lt;=Inputs!$B$13,RAND(),"")</f>
        <v/>
      </c>
      <c r="R4811" s="31">
        <f>IF($A4811&lt;=Inputs!$B$13,RAND(),"")</f>
        <v/>
      </c>
      <c r="S4811" s="31">
        <f>IF($A4811&lt;=Inputs!$B$13,RAND(),"")</f>
        <v/>
      </c>
      <c r="T4811" s="31">
        <f>IF($A4811&lt;=Inputs!$B$13,RAND(),"")</f>
        <v/>
      </c>
      <c r="U4811" s="31">
        <f>IF($A4811&lt;=Inputs!$B$13,RAND(),"")</f>
        <v/>
      </c>
      <c r="V4811" s="31">
        <f>IF($A4811&lt;=Inputs!$B$13,RAND(),"")</f>
        <v/>
      </c>
      <c r="W4811" s="31">
        <f>IF($A4811&lt;=Inputs!$B$13,RAND(),"")</f>
        <v/>
      </c>
      <c r="X4811" s="31">
        <f>IF($A4811&lt;=Inputs!$B$13,RAND(),"")</f>
        <v/>
      </c>
      <c r="Y4811" s="31">
        <f>IF($A4811&lt;=Inputs!$B$13,RAND(),"")</f>
        <v/>
      </c>
    </row>
    <row r="4812">
      <c r="A4812" t="n">
        <v>4807</v>
      </c>
      <c r="B4812" s="26">
        <f>IF($A4812&lt;=Inputs!$B$13,IF(Inputs!$B$8&gt;0,SUM(F4812:O4812)/Inputs!$B$8,0),"")</f>
        <v/>
      </c>
      <c r="C4812" s="27">
        <f>IF($A4812&lt;=Inputs!$B$13,B4812/100,"")</f>
        <v/>
      </c>
      <c r="D4812" s="28">
        <f>IF($A4812&lt;=Inputs!$B$13,C4812*Inputs!$B$7,"")</f>
        <v/>
      </c>
      <c r="E4812" s="29">
        <f>IF($A4812&lt;=Inputs!$B$13,IF(D4812&gt;0,1,0),"")</f>
        <v/>
      </c>
      <c r="F4812" s="26">
        <f>IF($A4812&lt;=Inputs!$B$13,IF(1&lt;=Inputs!$B$8,IF(Inputs!$B$12&gt;0,MAX(MIN(NORM.INV(RAND(),LOOKUP(P4812,Inputs!$J$6:$J$9,Inputs!$G$6:$G$9),LOOKUP(P4812,Inputs!$J$6:$J$9,Inputs!$H$6:$H$9)),Inputs!$B$12),-Inputs!$B$12),NORM.INV(RAND(),LOOKUP(P4812,Inputs!$J$6:$J$9,Inputs!$G$6:$G$9),LOOKUP(P4812,Inputs!$J$6:$J$9,Inputs!$H$6:$H$9))),0),"" )</f>
        <v/>
      </c>
      <c r="G4812" s="26">
        <f>IF($A4812&lt;=Inputs!$B$13,IF(2&lt;=Inputs!$B$8,IF(Inputs!$B$12&gt;0,MAX(MIN(NORM.INV(RAND(),LOOKUP(Q4812,Inputs!$J$6:$J$9,Inputs!$G$6:$G$9),LOOKUP(Q4812,Inputs!$J$6:$J$9,Inputs!$H$6:$H$9)),Inputs!$B$12),-Inputs!$B$12),NORM.INV(RAND(),LOOKUP(Q4812,Inputs!$J$6:$J$9,Inputs!$G$6:$G$9),LOOKUP(Q4812,Inputs!$J$6:$J$9,Inputs!$H$6:$H$9))),0),"" )</f>
        <v/>
      </c>
      <c r="H4812" s="26">
        <f>IF($A4812&lt;=Inputs!$B$13,IF(3&lt;=Inputs!$B$8,IF(Inputs!$B$12&gt;0,MAX(MIN(NORM.INV(RAND(),LOOKUP(R4812,Inputs!$J$6:$J$9,Inputs!$G$6:$G$9),LOOKUP(R4812,Inputs!$J$6:$J$9,Inputs!$H$6:$H$9)),Inputs!$B$12),-Inputs!$B$12),NORM.INV(RAND(),LOOKUP(R4812,Inputs!$J$6:$J$9,Inputs!$G$6:$G$9),LOOKUP(R4812,Inputs!$J$6:$J$9,Inputs!$H$6:$H$9))),0),"" )</f>
        <v/>
      </c>
      <c r="I4812" s="26">
        <f>IF($A4812&lt;=Inputs!$B$13,IF(4&lt;=Inputs!$B$8,IF(Inputs!$B$12&gt;0,MAX(MIN(NORM.INV(RAND(),LOOKUP(S4812,Inputs!$J$6:$J$9,Inputs!$G$6:$G$9),LOOKUP(S4812,Inputs!$J$6:$J$9,Inputs!$H$6:$H$9)),Inputs!$B$12),-Inputs!$B$12),NORM.INV(RAND(),LOOKUP(S4812,Inputs!$J$6:$J$9,Inputs!$G$6:$G$9),LOOKUP(S4812,Inputs!$J$6:$J$9,Inputs!$H$6:$H$9))),0),"" )</f>
        <v/>
      </c>
      <c r="J4812" s="26">
        <f>IF($A4812&lt;=Inputs!$B$13,IF(5&lt;=Inputs!$B$8,IF(Inputs!$B$12&gt;0,MAX(MIN(NORM.INV(RAND(),LOOKUP(T4812,Inputs!$J$6:$J$9,Inputs!$G$6:$G$9),LOOKUP(T4812,Inputs!$J$6:$J$9,Inputs!$H$6:$H$9)),Inputs!$B$12),-Inputs!$B$12),NORM.INV(RAND(),LOOKUP(T4812,Inputs!$J$6:$J$9,Inputs!$G$6:$G$9),LOOKUP(T4812,Inputs!$J$6:$J$9,Inputs!$H$6:$H$9))),0),"" )</f>
        <v/>
      </c>
      <c r="K4812" s="26">
        <f>IF($A4812&lt;=Inputs!$B$13,IF(6&lt;=Inputs!$B$8,IF(Inputs!$B$12&gt;0,MAX(MIN(NORM.INV(RAND(),LOOKUP(U4812,Inputs!$J$6:$J$9,Inputs!$G$6:$G$9),LOOKUP(U4812,Inputs!$J$6:$J$9,Inputs!$H$6:$H$9)),Inputs!$B$12),-Inputs!$B$12),NORM.INV(RAND(),LOOKUP(U4812,Inputs!$J$6:$J$9,Inputs!$G$6:$G$9),LOOKUP(U4812,Inputs!$J$6:$J$9,Inputs!$H$6:$H$9))),0),"" )</f>
        <v/>
      </c>
      <c r="L4812" s="26">
        <f>IF($A4812&lt;=Inputs!$B$13,IF(7&lt;=Inputs!$B$8,IF(Inputs!$B$12&gt;0,MAX(MIN(NORM.INV(RAND(),LOOKUP(V4812,Inputs!$J$6:$J$9,Inputs!$G$6:$G$9),LOOKUP(V4812,Inputs!$J$6:$J$9,Inputs!$H$6:$H$9)),Inputs!$B$12),-Inputs!$B$12),NORM.INV(RAND(),LOOKUP(V4812,Inputs!$J$6:$J$9,Inputs!$G$6:$G$9),LOOKUP(V4812,Inputs!$J$6:$J$9,Inputs!$H$6:$H$9))),0),"" )</f>
        <v/>
      </c>
      <c r="M4812" s="26">
        <f>IF($A4812&lt;=Inputs!$B$13,IF(8&lt;=Inputs!$B$8,IF(Inputs!$B$12&gt;0,MAX(MIN(NORM.INV(RAND(),LOOKUP(W4812,Inputs!$J$6:$J$9,Inputs!$G$6:$G$9),LOOKUP(W4812,Inputs!$J$6:$J$9,Inputs!$H$6:$H$9)),Inputs!$B$12),-Inputs!$B$12),NORM.INV(RAND(),LOOKUP(W4812,Inputs!$J$6:$J$9,Inputs!$G$6:$G$9),LOOKUP(W4812,Inputs!$J$6:$J$9,Inputs!$H$6:$H$9))),0),"" )</f>
        <v/>
      </c>
      <c r="N4812" s="26">
        <f>IF($A4812&lt;=Inputs!$B$13,IF(9&lt;=Inputs!$B$8,IF(Inputs!$B$12&gt;0,MAX(MIN(NORM.INV(RAND(),LOOKUP(X4812,Inputs!$J$6:$J$9,Inputs!$G$6:$G$9),LOOKUP(X4812,Inputs!$J$6:$J$9,Inputs!$H$6:$H$9)),Inputs!$B$12),-Inputs!$B$12),NORM.INV(RAND(),LOOKUP(X4812,Inputs!$J$6:$J$9,Inputs!$G$6:$G$9),LOOKUP(X4812,Inputs!$J$6:$J$9,Inputs!$H$6:$H$9))),0),"" )</f>
        <v/>
      </c>
      <c r="O4812" s="26">
        <f>IF($A4812&lt;=Inputs!$B$13,IF(10&lt;=Inputs!$B$8,IF(Inputs!$B$12&gt;0,MAX(MIN(NORM.INV(RAND(),LOOKUP(Y4812,Inputs!$J$6:$J$9,Inputs!$G$6:$G$9),LOOKUP(Y4812,Inputs!$J$6:$J$9,Inputs!$H$6:$H$9)),Inputs!$B$12),-Inputs!$B$12),NORM.INV(RAND(),LOOKUP(Y4812,Inputs!$J$6:$J$9,Inputs!$G$6:$G$9),LOOKUP(Y4812,Inputs!$J$6:$J$9,Inputs!$H$6:$H$9))),0),"" )</f>
        <v/>
      </c>
      <c r="P4812" s="31">
        <f>IF($A4812&lt;=Inputs!$B$13,RAND(),"")</f>
        <v/>
      </c>
      <c r="Q4812" s="31">
        <f>IF($A4812&lt;=Inputs!$B$13,RAND(),"")</f>
        <v/>
      </c>
      <c r="R4812" s="31">
        <f>IF($A4812&lt;=Inputs!$B$13,RAND(),"")</f>
        <v/>
      </c>
      <c r="S4812" s="31">
        <f>IF($A4812&lt;=Inputs!$B$13,RAND(),"")</f>
        <v/>
      </c>
      <c r="T4812" s="31">
        <f>IF($A4812&lt;=Inputs!$B$13,RAND(),"")</f>
        <v/>
      </c>
      <c r="U4812" s="31">
        <f>IF($A4812&lt;=Inputs!$B$13,RAND(),"")</f>
        <v/>
      </c>
      <c r="V4812" s="31">
        <f>IF($A4812&lt;=Inputs!$B$13,RAND(),"")</f>
        <v/>
      </c>
      <c r="W4812" s="31">
        <f>IF($A4812&lt;=Inputs!$B$13,RAND(),"")</f>
        <v/>
      </c>
      <c r="X4812" s="31">
        <f>IF($A4812&lt;=Inputs!$B$13,RAND(),"")</f>
        <v/>
      </c>
      <c r="Y4812" s="31">
        <f>IF($A4812&lt;=Inputs!$B$13,RAND(),"")</f>
        <v/>
      </c>
    </row>
    <row r="4813">
      <c r="A4813" t="n">
        <v>4808</v>
      </c>
      <c r="B4813" s="26">
        <f>IF($A4813&lt;=Inputs!$B$13,IF(Inputs!$B$8&gt;0,SUM(F4813:O4813)/Inputs!$B$8,0),"")</f>
        <v/>
      </c>
      <c r="C4813" s="27">
        <f>IF($A4813&lt;=Inputs!$B$13,B4813/100,"")</f>
        <v/>
      </c>
      <c r="D4813" s="28">
        <f>IF($A4813&lt;=Inputs!$B$13,C4813*Inputs!$B$7,"")</f>
        <v/>
      </c>
      <c r="E4813" s="29">
        <f>IF($A4813&lt;=Inputs!$B$13,IF(D4813&gt;0,1,0),"")</f>
        <v/>
      </c>
      <c r="F4813" s="26">
        <f>IF($A4813&lt;=Inputs!$B$13,IF(1&lt;=Inputs!$B$8,IF(Inputs!$B$12&gt;0,MAX(MIN(NORM.INV(RAND(),LOOKUP(P4813,Inputs!$J$6:$J$9,Inputs!$G$6:$G$9),LOOKUP(P4813,Inputs!$J$6:$J$9,Inputs!$H$6:$H$9)),Inputs!$B$12),-Inputs!$B$12),NORM.INV(RAND(),LOOKUP(P4813,Inputs!$J$6:$J$9,Inputs!$G$6:$G$9),LOOKUP(P4813,Inputs!$J$6:$J$9,Inputs!$H$6:$H$9))),0),"" )</f>
        <v/>
      </c>
      <c r="G4813" s="26">
        <f>IF($A4813&lt;=Inputs!$B$13,IF(2&lt;=Inputs!$B$8,IF(Inputs!$B$12&gt;0,MAX(MIN(NORM.INV(RAND(),LOOKUP(Q4813,Inputs!$J$6:$J$9,Inputs!$G$6:$G$9),LOOKUP(Q4813,Inputs!$J$6:$J$9,Inputs!$H$6:$H$9)),Inputs!$B$12),-Inputs!$B$12),NORM.INV(RAND(),LOOKUP(Q4813,Inputs!$J$6:$J$9,Inputs!$G$6:$G$9),LOOKUP(Q4813,Inputs!$J$6:$J$9,Inputs!$H$6:$H$9))),0),"" )</f>
        <v/>
      </c>
      <c r="H4813" s="26">
        <f>IF($A4813&lt;=Inputs!$B$13,IF(3&lt;=Inputs!$B$8,IF(Inputs!$B$12&gt;0,MAX(MIN(NORM.INV(RAND(),LOOKUP(R4813,Inputs!$J$6:$J$9,Inputs!$G$6:$G$9),LOOKUP(R4813,Inputs!$J$6:$J$9,Inputs!$H$6:$H$9)),Inputs!$B$12),-Inputs!$B$12),NORM.INV(RAND(),LOOKUP(R4813,Inputs!$J$6:$J$9,Inputs!$G$6:$G$9),LOOKUP(R4813,Inputs!$J$6:$J$9,Inputs!$H$6:$H$9))),0),"" )</f>
        <v/>
      </c>
      <c r="I4813" s="26">
        <f>IF($A4813&lt;=Inputs!$B$13,IF(4&lt;=Inputs!$B$8,IF(Inputs!$B$12&gt;0,MAX(MIN(NORM.INV(RAND(),LOOKUP(S4813,Inputs!$J$6:$J$9,Inputs!$G$6:$G$9),LOOKUP(S4813,Inputs!$J$6:$J$9,Inputs!$H$6:$H$9)),Inputs!$B$12),-Inputs!$B$12),NORM.INV(RAND(),LOOKUP(S4813,Inputs!$J$6:$J$9,Inputs!$G$6:$G$9),LOOKUP(S4813,Inputs!$J$6:$J$9,Inputs!$H$6:$H$9))),0),"" )</f>
        <v/>
      </c>
      <c r="J4813" s="26">
        <f>IF($A4813&lt;=Inputs!$B$13,IF(5&lt;=Inputs!$B$8,IF(Inputs!$B$12&gt;0,MAX(MIN(NORM.INV(RAND(),LOOKUP(T4813,Inputs!$J$6:$J$9,Inputs!$G$6:$G$9),LOOKUP(T4813,Inputs!$J$6:$J$9,Inputs!$H$6:$H$9)),Inputs!$B$12),-Inputs!$B$12),NORM.INV(RAND(),LOOKUP(T4813,Inputs!$J$6:$J$9,Inputs!$G$6:$G$9),LOOKUP(T4813,Inputs!$J$6:$J$9,Inputs!$H$6:$H$9))),0),"" )</f>
        <v/>
      </c>
      <c r="K4813" s="26">
        <f>IF($A4813&lt;=Inputs!$B$13,IF(6&lt;=Inputs!$B$8,IF(Inputs!$B$12&gt;0,MAX(MIN(NORM.INV(RAND(),LOOKUP(U4813,Inputs!$J$6:$J$9,Inputs!$G$6:$G$9),LOOKUP(U4813,Inputs!$J$6:$J$9,Inputs!$H$6:$H$9)),Inputs!$B$12),-Inputs!$B$12),NORM.INV(RAND(),LOOKUP(U4813,Inputs!$J$6:$J$9,Inputs!$G$6:$G$9),LOOKUP(U4813,Inputs!$J$6:$J$9,Inputs!$H$6:$H$9))),0),"" )</f>
        <v/>
      </c>
      <c r="L4813" s="26">
        <f>IF($A4813&lt;=Inputs!$B$13,IF(7&lt;=Inputs!$B$8,IF(Inputs!$B$12&gt;0,MAX(MIN(NORM.INV(RAND(),LOOKUP(V4813,Inputs!$J$6:$J$9,Inputs!$G$6:$G$9),LOOKUP(V4813,Inputs!$J$6:$J$9,Inputs!$H$6:$H$9)),Inputs!$B$12),-Inputs!$B$12),NORM.INV(RAND(),LOOKUP(V4813,Inputs!$J$6:$J$9,Inputs!$G$6:$G$9),LOOKUP(V4813,Inputs!$J$6:$J$9,Inputs!$H$6:$H$9))),0),"" )</f>
        <v/>
      </c>
      <c r="M4813" s="26">
        <f>IF($A4813&lt;=Inputs!$B$13,IF(8&lt;=Inputs!$B$8,IF(Inputs!$B$12&gt;0,MAX(MIN(NORM.INV(RAND(),LOOKUP(W4813,Inputs!$J$6:$J$9,Inputs!$G$6:$G$9),LOOKUP(W4813,Inputs!$J$6:$J$9,Inputs!$H$6:$H$9)),Inputs!$B$12),-Inputs!$B$12),NORM.INV(RAND(),LOOKUP(W4813,Inputs!$J$6:$J$9,Inputs!$G$6:$G$9),LOOKUP(W4813,Inputs!$J$6:$J$9,Inputs!$H$6:$H$9))),0),"" )</f>
        <v/>
      </c>
      <c r="N4813" s="26">
        <f>IF($A4813&lt;=Inputs!$B$13,IF(9&lt;=Inputs!$B$8,IF(Inputs!$B$12&gt;0,MAX(MIN(NORM.INV(RAND(),LOOKUP(X4813,Inputs!$J$6:$J$9,Inputs!$G$6:$G$9),LOOKUP(X4813,Inputs!$J$6:$J$9,Inputs!$H$6:$H$9)),Inputs!$B$12),-Inputs!$B$12),NORM.INV(RAND(),LOOKUP(X4813,Inputs!$J$6:$J$9,Inputs!$G$6:$G$9),LOOKUP(X4813,Inputs!$J$6:$J$9,Inputs!$H$6:$H$9))),0),"" )</f>
        <v/>
      </c>
      <c r="O4813" s="26">
        <f>IF($A4813&lt;=Inputs!$B$13,IF(10&lt;=Inputs!$B$8,IF(Inputs!$B$12&gt;0,MAX(MIN(NORM.INV(RAND(),LOOKUP(Y4813,Inputs!$J$6:$J$9,Inputs!$G$6:$G$9),LOOKUP(Y4813,Inputs!$J$6:$J$9,Inputs!$H$6:$H$9)),Inputs!$B$12),-Inputs!$B$12),NORM.INV(RAND(),LOOKUP(Y4813,Inputs!$J$6:$J$9,Inputs!$G$6:$G$9),LOOKUP(Y4813,Inputs!$J$6:$J$9,Inputs!$H$6:$H$9))),0),"" )</f>
        <v/>
      </c>
      <c r="P4813" s="31">
        <f>IF($A4813&lt;=Inputs!$B$13,RAND(),"")</f>
        <v/>
      </c>
      <c r="Q4813" s="31">
        <f>IF($A4813&lt;=Inputs!$B$13,RAND(),"")</f>
        <v/>
      </c>
      <c r="R4813" s="31">
        <f>IF($A4813&lt;=Inputs!$B$13,RAND(),"")</f>
        <v/>
      </c>
      <c r="S4813" s="31">
        <f>IF($A4813&lt;=Inputs!$B$13,RAND(),"")</f>
        <v/>
      </c>
      <c r="T4813" s="31">
        <f>IF($A4813&lt;=Inputs!$B$13,RAND(),"")</f>
        <v/>
      </c>
      <c r="U4813" s="31">
        <f>IF($A4813&lt;=Inputs!$B$13,RAND(),"")</f>
        <v/>
      </c>
      <c r="V4813" s="31">
        <f>IF($A4813&lt;=Inputs!$B$13,RAND(),"")</f>
        <v/>
      </c>
      <c r="W4813" s="31">
        <f>IF($A4813&lt;=Inputs!$B$13,RAND(),"")</f>
        <v/>
      </c>
      <c r="X4813" s="31">
        <f>IF($A4813&lt;=Inputs!$B$13,RAND(),"")</f>
        <v/>
      </c>
      <c r="Y4813" s="31">
        <f>IF($A4813&lt;=Inputs!$B$13,RAND(),"")</f>
        <v/>
      </c>
    </row>
    <row r="4814">
      <c r="A4814" t="n">
        <v>4809</v>
      </c>
      <c r="B4814" s="26">
        <f>IF($A4814&lt;=Inputs!$B$13,IF(Inputs!$B$8&gt;0,SUM(F4814:O4814)/Inputs!$B$8,0),"")</f>
        <v/>
      </c>
      <c r="C4814" s="27">
        <f>IF($A4814&lt;=Inputs!$B$13,B4814/100,"")</f>
        <v/>
      </c>
      <c r="D4814" s="28">
        <f>IF($A4814&lt;=Inputs!$B$13,C4814*Inputs!$B$7,"")</f>
        <v/>
      </c>
      <c r="E4814" s="29">
        <f>IF($A4814&lt;=Inputs!$B$13,IF(D4814&gt;0,1,0),"")</f>
        <v/>
      </c>
      <c r="F4814" s="26">
        <f>IF($A4814&lt;=Inputs!$B$13,IF(1&lt;=Inputs!$B$8,IF(Inputs!$B$12&gt;0,MAX(MIN(NORM.INV(RAND(),LOOKUP(P4814,Inputs!$J$6:$J$9,Inputs!$G$6:$G$9),LOOKUP(P4814,Inputs!$J$6:$J$9,Inputs!$H$6:$H$9)),Inputs!$B$12),-Inputs!$B$12),NORM.INV(RAND(),LOOKUP(P4814,Inputs!$J$6:$J$9,Inputs!$G$6:$G$9),LOOKUP(P4814,Inputs!$J$6:$J$9,Inputs!$H$6:$H$9))),0),"" )</f>
        <v/>
      </c>
      <c r="G4814" s="26">
        <f>IF($A4814&lt;=Inputs!$B$13,IF(2&lt;=Inputs!$B$8,IF(Inputs!$B$12&gt;0,MAX(MIN(NORM.INV(RAND(),LOOKUP(Q4814,Inputs!$J$6:$J$9,Inputs!$G$6:$G$9),LOOKUP(Q4814,Inputs!$J$6:$J$9,Inputs!$H$6:$H$9)),Inputs!$B$12),-Inputs!$B$12),NORM.INV(RAND(),LOOKUP(Q4814,Inputs!$J$6:$J$9,Inputs!$G$6:$G$9),LOOKUP(Q4814,Inputs!$J$6:$J$9,Inputs!$H$6:$H$9))),0),"" )</f>
        <v/>
      </c>
      <c r="H4814" s="26">
        <f>IF($A4814&lt;=Inputs!$B$13,IF(3&lt;=Inputs!$B$8,IF(Inputs!$B$12&gt;0,MAX(MIN(NORM.INV(RAND(),LOOKUP(R4814,Inputs!$J$6:$J$9,Inputs!$G$6:$G$9),LOOKUP(R4814,Inputs!$J$6:$J$9,Inputs!$H$6:$H$9)),Inputs!$B$12),-Inputs!$B$12),NORM.INV(RAND(),LOOKUP(R4814,Inputs!$J$6:$J$9,Inputs!$G$6:$G$9),LOOKUP(R4814,Inputs!$J$6:$J$9,Inputs!$H$6:$H$9))),0),"" )</f>
        <v/>
      </c>
      <c r="I4814" s="26">
        <f>IF($A4814&lt;=Inputs!$B$13,IF(4&lt;=Inputs!$B$8,IF(Inputs!$B$12&gt;0,MAX(MIN(NORM.INV(RAND(),LOOKUP(S4814,Inputs!$J$6:$J$9,Inputs!$G$6:$G$9),LOOKUP(S4814,Inputs!$J$6:$J$9,Inputs!$H$6:$H$9)),Inputs!$B$12),-Inputs!$B$12),NORM.INV(RAND(),LOOKUP(S4814,Inputs!$J$6:$J$9,Inputs!$G$6:$G$9),LOOKUP(S4814,Inputs!$J$6:$J$9,Inputs!$H$6:$H$9))),0),"" )</f>
        <v/>
      </c>
      <c r="J4814" s="26">
        <f>IF($A4814&lt;=Inputs!$B$13,IF(5&lt;=Inputs!$B$8,IF(Inputs!$B$12&gt;0,MAX(MIN(NORM.INV(RAND(),LOOKUP(T4814,Inputs!$J$6:$J$9,Inputs!$G$6:$G$9),LOOKUP(T4814,Inputs!$J$6:$J$9,Inputs!$H$6:$H$9)),Inputs!$B$12),-Inputs!$B$12),NORM.INV(RAND(),LOOKUP(T4814,Inputs!$J$6:$J$9,Inputs!$G$6:$G$9),LOOKUP(T4814,Inputs!$J$6:$J$9,Inputs!$H$6:$H$9))),0),"" )</f>
        <v/>
      </c>
      <c r="K4814" s="26">
        <f>IF($A4814&lt;=Inputs!$B$13,IF(6&lt;=Inputs!$B$8,IF(Inputs!$B$12&gt;0,MAX(MIN(NORM.INV(RAND(),LOOKUP(U4814,Inputs!$J$6:$J$9,Inputs!$G$6:$G$9),LOOKUP(U4814,Inputs!$J$6:$J$9,Inputs!$H$6:$H$9)),Inputs!$B$12),-Inputs!$B$12),NORM.INV(RAND(),LOOKUP(U4814,Inputs!$J$6:$J$9,Inputs!$G$6:$G$9),LOOKUP(U4814,Inputs!$J$6:$J$9,Inputs!$H$6:$H$9))),0),"" )</f>
        <v/>
      </c>
      <c r="L4814" s="26">
        <f>IF($A4814&lt;=Inputs!$B$13,IF(7&lt;=Inputs!$B$8,IF(Inputs!$B$12&gt;0,MAX(MIN(NORM.INV(RAND(),LOOKUP(V4814,Inputs!$J$6:$J$9,Inputs!$G$6:$G$9),LOOKUP(V4814,Inputs!$J$6:$J$9,Inputs!$H$6:$H$9)),Inputs!$B$12),-Inputs!$B$12),NORM.INV(RAND(),LOOKUP(V4814,Inputs!$J$6:$J$9,Inputs!$G$6:$G$9),LOOKUP(V4814,Inputs!$J$6:$J$9,Inputs!$H$6:$H$9))),0),"" )</f>
        <v/>
      </c>
      <c r="M4814" s="26">
        <f>IF($A4814&lt;=Inputs!$B$13,IF(8&lt;=Inputs!$B$8,IF(Inputs!$B$12&gt;0,MAX(MIN(NORM.INV(RAND(),LOOKUP(W4814,Inputs!$J$6:$J$9,Inputs!$G$6:$G$9),LOOKUP(W4814,Inputs!$J$6:$J$9,Inputs!$H$6:$H$9)),Inputs!$B$12),-Inputs!$B$12),NORM.INV(RAND(),LOOKUP(W4814,Inputs!$J$6:$J$9,Inputs!$G$6:$G$9),LOOKUP(W4814,Inputs!$J$6:$J$9,Inputs!$H$6:$H$9))),0),"" )</f>
        <v/>
      </c>
      <c r="N4814" s="26">
        <f>IF($A4814&lt;=Inputs!$B$13,IF(9&lt;=Inputs!$B$8,IF(Inputs!$B$12&gt;0,MAX(MIN(NORM.INV(RAND(),LOOKUP(X4814,Inputs!$J$6:$J$9,Inputs!$G$6:$G$9),LOOKUP(X4814,Inputs!$J$6:$J$9,Inputs!$H$6:$H$9)),Inputs!$B$12),-Inputs!$B$12),NORM.INV(RAND(),LOOKUP(X4814,Inputs!$J$6:$J$9,Inputs!$G$6:$G$9),LOOKUP(X4814,Inputs!$J$6:$J$9,Inputs!$H$6:$H$9))),0),"" )</f>
        <v/>
      </c>
      <c r="O4814" s="26">
        <f>IF($A4814&lt;=Inputs!$B$13,IF(10&lt;=Inputs!$B$8,IF(Inputs!$B$12&gt;0,MAX(MIN(NORM.INV(RAND(),LOOKUP(Y4814,Inputs!$J$6:$J$9,Inputs!$G$6:$G$9),LOOKUP(Y4814,Inputs!$J$6:$J$9,Inputs!$H$6:$H$9)),Inputs!$B$12),-Inputs!$B$12),NORM.INV(RAND(),LOOKUP(Y4814,Inputs!$J$6:$J$9,Inputs!$G$6:$G$9),LOOKUP(Y4814,Inputs!$J$6:$J$9,Inputs!$H$6:$H$9))),0),"" )</f>
        <v/>
      </c>
      <c r="P4814" s="31">
        <f>IF($A4814&lt;=Inputs!$B$13,RAND(),"")</f>
        <v/>
      </c>
      <c r="Q4814" s="31">
        <f>IF($A4814&lt;=Inputs!$B$13,RAND(),"")</f>
        <v/>
      </c>
      <c r="R4814" s="31">
        <f>IF($A4814&lt;=Inputs!$B$13,RAND(),"")</f>
        <v/>
      </c>
      <c r="S4814" s="31">
        <f>IF($A4814&lt;=Inputs!$B$13,RAND(),"")</f>
        <v/>
      </c>
      <c r="T4814" s="31">
        <f>IF($A4814&lt;=Inputs!$B$13,RAND(),"")</f>
        <v/>
      </c>
      <c r="U4814" s="31">
        <f>IF($A4814&lt;=Inputs!$B$13,RAND(),"")</f>
        <v/>
      </c>
      <c r="V4814" s="31">
        <f>IF($A4814&lt;=Inputs!$B$13,RAND(),"")</f>
        <v/>
      </c>
      <c r="W4814" s="31">
        <f>IF($A4814&lt;=Inputs!$B$13,RAND(),"")</f>
        <v/>
      </c>
      <c r="X4814" s="31">
        <f>IF($A4814&lt;=Inputs!$B$13,RAND(),"")</f>
        <v/>
      </c>
      <c r="Y4814" s="31">
        <f>IF($A4814&lt;=Inputs!$B$13,RAND(),"")</f>
        <v/>
      </c>
    </row>
    <row r="4815">
      <c r="A4815" t="n">
        <v>4810</v>
      </c>
      <c r="B4815" s="26">
        <f>IF($A4815&lt;=Inputs!$B$13,IF(Inputs!$B$8&gt;0,SUM(F4815:O4815)/Inputs!$B$8,0),"")</f>
        <v/>
      </c>
      <c r="C4815" s="27">
        <f>IF($A4815&lt;=Inputs!$B$13,B4815/100,"")</f>
        <v/>
      </c>
      <c r="D4815" s="28">
        <f>IF($A4815&lt;=Inputs!$B$13,C4815*Inputs!$B$7,"")</f>
        <v/>
      </c>
      <c r="E4815" s="29">
        <f>IF($A4815&lt;=Inputs!$B$13,IF(D4815&gt;0,1,0),"")</f>
        <v/>
      </c>
      <c r="F4815" s="26">
        <f>IF($A4815&lt;=Inputs!$B$13,IF(1&lt;=Inputs!$B$8,IF(Inputs!$B$12&gt;0,MAX(MIN(NORM.INV(RAND(),LOOKUP(P4815,Inputs!$J$6:$J$9,Inputs!$G$6:$G$9),LOOKUP(P4815,Inputs!$J$6:$J$9,Inputs!$H$6:$H$9)),Inputs!$B$12),-Inputs!$B$12),NORM.INV(RAND(),LOOKUP(P4815,Inputs!$J$6:$J$9,Inputs!$G$6:$G$9),LOOKUP(P4815,Inputs!$J$6:$J$9,Inputs!$H$6:$H$9))),0),"" )</f>
        <v/>
      </c>
      <c r="G4815" s="26">
        <f>IF($A4815&lt;=Inputs!$B$13,IF(2&lt;=Inputs!$B$8,IF(Inputs!$B$12&gt;0,MAX(MIN(NORM.INV(RAND(),LOOKUP(Q4815,Inputs!$J$6:$J$9,Inputs!$G$6:$G$9),LOOKUP(Q4815,Inputs!$J$6:$J$9,Inputs!$H$6:$H$9)),Inputs!$B$12),-Inputs!$B$12),NORM.INV(RAND(),LOOKUP(Q4815,Inputs!$J$6:$J$9,Inputs!$G$6:$G$9),LOOKUP(Q4815,Inputs!$J$6:$J$9,Inputs!$H$6:$H$9))),0),"" )</f>
        <v/>
      </c>
      <c r="H4815" s="26">
        <f>IF($A4815&lt;=Inputs!$B$13,IF(3&lt;=Inputs!$B$8,IF(Inputs!$B$12&gt;0,MAX(MIN(NORM.INV(RAND(),LOOKUP(R4815,Inputs!$J$6:$J$9,Inputs!$G$6:$G$9),LOOKUP(R4815,Inputs!$J$6:$J$9,Inputs!$H$6:$H$9)),Inputs!$B$12),-Inputs!$B$12),NORM.INV(RAND(),LOOKUP(R4815,Inputs!$J$6:$J$9,Inputs!$G$6:$G$9),LOOKUP(R4815,Inputs!$J$6:$J$9,Inputs!$H$6:$H$9))),0),"" )</f>
        <v/>
      </c>
      <c r="I4815" s="26">
        <f>IF($A4815&lt;=Inputs!$B$13,IF(4&lt;=Inputs!$B$8,IF(Inputs!$B$12&gt;0,MAX(MIN(NORM.INV(RAND(),LOOKUP(S4815,Inputs!$J$6:$J$9,Inputs!$G$6:$G$9),LOOKUP(S4815,Inputs!$J$6:$J$9,Inputs!$H$6:$H$9)),Inputs!$B$12),-Inputs!$B$12),NORM.INV(RAND(),LOOKUP(S4815,Inputs!$J$6:$J$9,Inputs!$G$6:$G$9),LOOKUP(S4815,Inputs!$J$6:$J$9,Inputs!$H$6:$H$9))),0),"" )</f>
        <v/>
      </c>
      <c r="J4815" s="26">
        <f>IF($A4815&lt;=Inputs!$B$13,IF(5&lt;=Inputs!$B$8,IF(Inputs!$B$12&gt;0,MAX(MIN(NORM.INV(RAND(),LOOKUP(T4815,Inputs!$J$6:$J$9,Inputs!$G$6:$G$9),LOOKUP(T4815,Inputs!$J$6:$J$9,Inputs!$H$6:$H$9)),Inputs!$B$12),-Inputs!$B$12),NORM.INV(RAND(),LOOKUP(T4815,Inputs!$J$6:$J$9,Inputs!$G$6:$G$9),LOOKUP(T4815,Inputs!$J$6:$J$9,Inputs!$H$6:$H$9))),0),"" )</f>
        <v/>
      </c>
      <c r="K4815" s="26">
        <f>IF($A4815&lt;=Inputs!$B$13,IF(6&lt;=Inputs!$B$8,IF(Inputs!$B$12&gt;0,MAX(MIN(NORM.INV(RAND(),LOOKUP(U4815,Inputs!$J$6:$J$9,Inputs!$G$6:$G$9),LOOKUP(U4815,Inputs!$J$6:$J$9,Inputs!$H$6:$H$9)),Inputs!$B$12),-Inputs!$B$12),NORM.INV(RAND(),LOOKUP(U4815,Inputs!$J$6:$J$9,Inputs!$G$6:$G$9),LOOKUP(U4815,Inputs!$J$6:$J$9,Inputs!$H$6:$H$9))),0),"" )</f>
        <v/>
      </c>
      <c r="L4815" s="26">
        <f>IF($A4815&lt;=Inputs!$B$13,IF(7&lt;=Inputs!$B$8,IF(Inputs!$B$12&gt;0,MAX(MIN(NORM.INV(RAND(),LOOKUP(V4815,Inputs!$J$6:$J$9,Inputs!$G$6:$G$9),LOOKUP(V4815,Inputs!$J$6:$J$9,Inputs!$H$6:$H$9)),Inputs!$B$12),-Inputs!$B$12),NORM.INV(RAND(),LOOKUP(V4815,Inputs!$J$6:$J$9,Inputs!$G$6:$G$9),LOOKUP(V4815,Inputs!$J$6:$J$9,Inputs!$H$6:$H$9))),0),"" )</f>
        <v/>
      </c>
      <c r="M4815" s="26">
        <f>IF($A4815&lt;=Inputs!$B$13,IF(8&lt;=Inputs!$B$8,IF(Inputs!$B$12&gt;0,MAX(MIN(NORM.INV(RAND(),LOOKUP(W4815,Inputs!$J$6:$J$9,Inputs!$G$6:$G$9),LOOKUP(W4815,Inputs!$J$6:$J$9,Inputs!$H$6:$H$9)),Inputs!$B$12),-Inputs!$B$12),NORM.INV(RAND(),LOOKUP(W4815,Inputs!$J$6:$J$9,Inputs!$G$6:$G$9),LOOKUP(W4815,Inputs!$J$6:$J$9,Inputs!$H$6:$H$9))),0),"" )</f>
        <v/>
      </c>
      <c r="N4815" s="26">
        <f>IF($A4815&lt;=Inputs!$B$13,IF(9&lt;=Inputs!$B$8,IF(Inputs!$B$12&gt;0,MAX(MIN(NORM.INV(RAND(),LOOKUP(X4815,Inputs!$J$6:$J$9,Inputs!$G$6:$G$9),LOOKUP(X4815,Inputs!$J$6:$J$9,Inputs!$H$6:$H$9)),Inputs!$B$12),-Inputs!$B$12),NORM.INV(RAND(),LOOKUP(X4815,Inputs!$J$6:$J$9,Inputs!$G$6:$G$9),LOOKUP(X4815,Inputs!$J$6:$J$9,Inputs!$H$6:$H$9))),0),"" )</f>
        <v/>
      </c>
      <c r="O4815" s="26">
        <f>IF($A4815&lt;=Inputs!$B$13,IF(10&lt;=Inputs!$B$8,IF(Inputs!$B$12&gt;0,MAX(MIN(NORM.INV(RAND(),LOOKUP(Y4815,Inputs!$J$6:$J$9,Inputs!$G$6:$G$9),LOOKUP(Y4815,Inputs!$J$6:$J$9,Inputs!$H$6:$H$9)),Inputs!$B$12),-Inputs!$B$12),NORM.INV(RAND(),LOOKUP(Y4815,Inputs!$J$6:$J$9,Inputs!$G$6:$G$9),LOOKUP(Y4815,Inputs!$J$6:$J$9,Inputs!$H$6:$H$9))),0),"" )</f>
        <v/>
      </c>
      <c r="P4815" s="31">
        <f>IF($A4815&lt;=Inputs!$B$13,RAND(),"")</f>
        <v/>
      </c>
      <c r="Q4815" s="31">
        <f>IF($A4815&lt;=Inputs!$B$13,RAND(),"")</f>
        <v/>
      </c>
      <c r="R4815" s="31">
        <f>IF($A4815&lt;=Inputs!$B$13,RAND(),"")</f>
        <v/>
      </c>
      <c r="S4815" s="31">
        <f>IF($A4815&lt;=Inputs!$B$13,RAND(),"")</f>
        <v/>
      </c>
      <c r="T4815" s="31">
        <f>IF($A4815&lt;=Inputs!$B$13,RAND(),"")</f>
        <v/>
      </c>
      <c r="U4815" s="31">
        <f>IF($A4815&lt;=Inputs!$B$13,RAND(),"")</f>
        <v/>
      </c>
      <c r="V4815" s="31">
        <f>IF($A4815&lt;=Inputs!$B$13,RAND(),"")</f>
        <v/>
      </c>
      <c r="W4815" s="31">
        <f>IF($A4815&lt;=Inputs!$B$13,RAND(),"")</f>
        <v/>
      </c>
      <c r="X4815" s="31">
        <f>IF($A4815&lt;=Inputs!$B$13,RAND(),"")</f>
        <v/>
      </c>
      <c r="Y4815" s="31">
        <f>IF($A4815&lt;=Inputs!$B$13,RAND(),"")</f>
        <v/>
      </c>
    </row>
    <row r="4816">
      <c r="A4816" t="n">
        <v>4811</v>
      </c>
      <c r="B4816" s="26">
        <f>IF($A4816&lt;=Inputs!$B$13,IF(Inputs!$B$8&gt;0,SUM(F4816:O4816)/Inputs!$B$8,0),"")</f>
        <v/>
      </c>
      <c r="C4816" s="27">
        <f>IF($A4816&lt;=Inputs!$B$13,B4816/100,"")</f>
        <v/>
      </c>
      <c r="D4816" s="28">
        <f>IF($A4816&lt;=Inputs!$B$13,C4816*Inputs!$B$7,"")</f>
        <v/>
      </c>
      <c r="E4816" s="29">
        <f>IF($A4816&lt;=Inputs!$B$13,IF(D4816&gt;0,1,0),"")</f>
        <v/>
      </c>
      <c r="F4816" s="26">
        <f>IF($A4816&lt;=Inputs!$B$13,IF(1&lt;=Inputs!$B$8,IF(Inputs!$B$12&gt;0,MAX(MIN(NORM.INV(RAND(),LOOKUP(P4816,Inputs!$J$6:$J$9,Inputs!$G$6:$G$9),LOOKUP(P4816,Inputs!$J$6:$J$9,Inputs!$H$6:$H$9)),Inputs!$B$12),-Inputs!$B$12),NORM.INV(RAND(),LOOKUP(P4816,Inputs!$J$6:$J$9,Inputs!$G$6:$G$9),LOOKUP(P4816,Inputs!$J$6:$J$9,Inputs!$H$6:$H$9))),0),"" )</f>
        <v/>
      </c>
      <c r="G4816" s="26">
        <f>IF($A4816&lt;=Inputs!$B$13,IF(2&lt;=Inputs!$B$8,IF(Inputs!$B$12&gt;0,MAX(MIN(NORM.INV(RAND(),LOOKUP(Q4816,Inputs!$J$6:$J$9,Inputs!$G$6:$G$9),LOOKUP(Q4816,Inputs!$J$6:$J$9,Inputs!$H$6:$H$9)),Inputs!$B$12),-Inputs!$B$12),NORM.INV(RAND(),LOOKUP(Q4816,Inputs!$J$6:$J$9,Inputs!$G$6:$G$9),LOOKUP(Q4816,Inputs!$J$6:$J$9,Inputs!$H$6:$H$9))),0),"" )</f>
        <v/>
      </c>
      <c r="H4816" s="26">
        <f>IF($A4816&lt;=Inputs!$B$13,IF(3&lt;=Inputs!$B$8,IF(Inputs!$B$12&gt;0,MAX(MIN(NORM.INV(RAND(),LOOKUP(R4816,Inputs!$J$6:$J$9,Inputs!$G$6:$G$9),LOOKUP(R4816,Inputs!$J$6:$J$9,Inputs!$H$6:$H$9)),Inputs!$B$12),-Inputs!$B$12),NORM.INV(RAND(),LOOKUP(R4816,Inputs!$J$6:$J$9,Inputs!$G$6:$G$9),LOOKUP(R4816,Inputs!$J$6:$J$9,Inputs!$H$6:$H$9))),0),"" )</f>
        <v/>
      </c>
      <c r="I4816" s="26">
        <f>IF($A4816&lt;=Inputs!$B$13,IF(4&lt;=Inputs!$B$8,IF(Inputs!$B$12&gt;0,MAX(MIN(NORM.INV(RAND(),LOOKUP(S4816,Inputs!$J$6:$J$9,Inputs!$G$6:$G$9),LOOKUP(S4816,Inputs!$J$6:$J$9,Inputs!$H$6:$H$9)),Inputs!$B$12),-Inputs!$B$12),NORM.INV(RAND(),LOOKUP(S4816,Inputs!$J$6:$J$9,Inputs!$G$6:$G$9),LOOKUP(S4816,Inputs!$J$6:$J$9,Inputs!$H$6:$H$9))),0),"" )</f>
        <v/>
      </c>
      <c r="J4816" s="26">
        <f>IF($A4816&lt;=Inputs!$B$13,IF(5&lt;=Inputs!$B$8,IF(Inputs!$B$12&gt;0,MAX(MIN(NORM.INV(RAND(),LOOKUP(T4816,Inputs!$J$6:$J$9,Inputs!$G$6:$G$9),LOOKUP(T4816,Inputs!$J$6:$J$9,Inputs!$H$6:$H$9)),Inputs!$B$12),-Inputs!$B$12),NORM.INV(RAND(),LOOKUP(T4816,Inputs!$J$6:$J$9,Inputs!$G$6:$G$9),LOOKUP(T4816,Inputs!$J$6:$J$9,Inputs!$H$6:$H$9))),0),"" )</f>
        <v/>
      </c>
      <c r="K4816" s="26">
        <f>IF($A4816&lt;=Inputs!$B$13,IF(6&lt;=Inputs!$B$8,IF(Inputs!$B$12&gt;0,MAX(MIN(NORM.INV(RAND(),LOOKUP(U4816,Inputs!$J$6:$J$9,Inputs!$G$6:$G$9),LOOKUP(U4816,Inputs!$J$6:$J$9,Inputs!$H$6:$H$9)),Inputs!$B$12),-Inputs!$B$12),NORM.INV(RAND(),LOOKUP(U4816,Inputs!$J$6:$J$9,Inputs!$G$6:$G$9),LOOKUP(U4816,Inputs!$J$6:$J$9,Inputs!$H$6:$H$9))),0),"" )</f>
        <v/>
      </c>
      <c r="L4816" s="26">
        <f>IF($A4816&lt;=Inputs!$B$13,IF(7&lt;=Inputs!$B$8,IF(Inputs!$B$12&gt;0,MAX(MIN(NORM.INV(RAND(),LOOKUP(V4816,Inputs!$J$6:$J$9,Inputs!$G$6:$G$9),LOOKUP(V4816,Inputs!$J$6:$J$9,Inputs!$H$6:$H$9)),Inputs!$B$12),-Inputs!$B$12),NORM.INV(RAND(),LOOKUP(V4816,Inputs!$J$6:$J$9,Inputs!$G$6:$G$9),LOOKUP(V4816,Inputs!$J$6:$J$9,Inputs!$H$6:$H$9))),0),"" )</f>
        <v/>
      </c>
      <c r="M4816" s="26">
        <f>IF($A4816&lt;=Inputs!$B$13,IF(8&lt;=Inputs!$B$8,IF(Inputs!$B$12&gt;0,MAX(MIN(NORM.INV(RAND(),LOOKUP(W4816,Inputs!$J$6:$J$9,Inputs!$G$6:$G$9),LOOKUP(W4816,Inputs!$J$6:$J$9,Inputs!$H$6:$H$9)),Inputs!$B$12),-Inputs!$B$12),NORM.INV(RAND(),LOOKUP(W4816,Inputs!$J$6:$J$9,Inputs!$G$6:$G$9),LOOKUP(W4816,Inputs!$J$6:$J$9,Inputs!$H$6:$H$9))),0),"" )</f>
        <v/>
      </c>
      <c r="N4816" s="26">
        <f>IF($A4816&lt;=Inputs!$B$13,IF(9&lt;=Inputs!$B$8,IF(Inputs!$B$12&gt;0,MAX(MIN(NORM.INV(RAND(),LOOKUP(X4816,Inputs!$J$6:$J$9,Inputs!$G$6:$G$9),LOOKUP(X4816,Inputs!$J$6:$J$9,Inputs!$H$6:$H$9)),Inputs!$B$12),-Inputs!$B$12),NORM.INV(RAND(),LOOKUP(X4816,Inputs!$J$6:$J$9,Inputs!$G$6:$G$9),LOOKUP(X4816,Inputs!$J$6:$J$9,Inputs!$H$6:$H$9))),0),"" )</f>
        <v/>
      </c>
      <c r="O4816" s="26">
        <f>IF($A4816&lt;=Inputs!$B$13,IF(10&lt;=Inputs!$B$8,IF(Inputs!$B$12&gt;0,MAX(MIN(NORM.INV(RAND(),LOOKUP(Y4816,Inputs!$J$6:$J$9,Inputs!$G$6:$G$9),LOOKUP(Y4816,Inputs!$J$6:$J$9,Inputs!$H$6:$H$9)),Inputs!$B$12),-Inputs!$B$12),NORM.INV(RAND(),LOOKUP(Y4816,Inputs!$J$6:$J$9,Inputs!$G$6:$G$9),LOOKUP(Y4816,Inputs!$J$6:$J$9,Inputs!$H$6:$H$9))),0),"" )</f>
        <v/>
      </c>
      <c r="P4816" s="31">
        <f>IF($A4816&lt;=Inputs!$B$13,RAND(),"")</f>
        <v/>
      </c>
      <c r="Q4816" s="31">
        <f>IF($A4816&lt;=Inputs!$B$13,RAND(),"")</f>
        <v/>
      </c>
      <c r="R4816" s="31">
        <f>IF($A4816&lt;=Inputs!$B$13,RAND(),"")</f>
        <v/>
      </c>
      <c r="S4816" s="31">
        <f>IF($A4816&lt;=Inputs!$B$13,RAND(),"")</f>
        <v/>
      </c>
      <c r="T4816" s="31">
        <f>IF($A4816&lt;=Inputs!$B$13,RAND(),"")</f>
        <v/>
      </c>
      <c r="U4816" s="31">
        <f>IF($A4816&lt;=Inputs!$B$13,RAND(),"")</f>
        <v/>
      </c>
      <c r="V4816" s="31">
        <f>IF($A4816&lt;=Inputs!$B$13,RAND(),"")</f>
        <v/>
      </c>
      <c r="W4816" s="31">
        <f>IF($A4816&lt;=Inputs!$B$13,RAND(),"")</f>
        <v/>
      </c>
      <c r="X4816" s="31">
        <f>IF($A4816&lt;=Inputs!$B$13,RAND(),"")</f>
        <v/>
      </c>
      <c r="Y4816" s="31">
        <f>IF($A4816&lt;=Inputs!$B$13,RAND(),"")</f>
        <v/>
      </c>
    </row>
    <row r="4817">
      <c r="A4817" t="n">
        <v>4812</v>
      </c>
      <c r="B4817" s="26">
        <f>IF($A4817&lt;=Inputs!$B$13,IF(Inputs!$B$8&gt;0,SUM(F4817:O4817)/Inputs!$B$8,0),"")</f>
        <v/>
      </c>
      <c r="C4817" s="27">
        <f>IF($A4817&lt;=Inputs!$B$13,B4817/100,"")</f>
        <v/>
      </c>
      <c r="D4817" s="28">
        <f>IF($A4817&lt;=Inputs!$B$13,C4817*Inputs!$B$7,"")</f>
        <v/>
      </c>
      <c r="E4817" s="29">
        <f>IF($A4817&lt;=Inputs!$B$13,IF(D4817&gt;0,1,0),"")</f>
        <v/>
      </c>
      <c r="F4817" s="26">
        <f>IF($A4817&lt;=Inputs!$B$13,IF(1&lt;=Inputs!$B$8,IF(Inputs!$B$12&gt;0,MAX(MIN(NORM.INV(RAND(),LOOKUP(P4817,Inputs!$J$6:$J$9,Inputs!$G$6:$G$9),LOOKUP(P4817,Inputs!$J$6:$J$9,Inputs!$H$6:$H$9)),Inputs!$B$12),-Inputs!$B$12),NORM.INV(RAND(),LOOKUP(P4817,Inputs!$J$6:$J$9,Inputs!$G$6:$G$9),LOOKUP(P4817,Inputs!$J$6:$J$9,Inputs!$H$6:$H$9))),0),"" )</f>
        <v/>
      </c>
      <c r="G4817" s="26">
        <f>IF($A4817&lt;=Inputs!$B$13,IF(2&lt;=Inputs!$B$8,IF(Inputs!$B$12&gt;0,MAX(MIN(NORM.INV(RAND(),LOOKUP(Q4817,Inputs!$J$6:$J$9,Inputs!$G$6:$G$9),LOOKUP(Q4817,Inputs!$J$6:$J$9,Inputs!$H$6:$H$9)),Inputs!$B$12),-Inputs!$B$12),NORM.INV(RAND(),LOOKUP(Q4817,Inputs!$J$6:$J$9,Inputs!$G$6:$G$9),LOOKUP(Q4817,Inputs!$J$6:$J$9,Inputs!$H$6:$H$9))),0),"" )</f>
        <v/>
      </c>
      <c r="H4817" s="26">
        <f>IF($A4817&lt;=Inputs!$B$13,IF(3&lt;=Inputs!$B$8,IF(Inputs!$B$12&gt;0,MAX(MIN(NORM.INV(RAND(),LOOKUP(R4817,Inputs!$J$6:$J$9,Inputs!$G$6:$G$9),LOOKUP(R4817,Inputs!$J$6:$J$9,Inputs!$H$6:$H$9)),Inputs!$B$12),-Inputs!$B$12),NORM.INV(RAND(),LOOKUP(R4817,Inputs!$J$6:$J$9,Inputs!$G$6:$G$9),LOOKUP(R4817,Inputs!$J$6:$J$9,Inputs!$H$6:$H$9))),0),"" )</f>
        <v/>
      </c>
      <c r="I4817" s="26">
        <f>IF($A4817&lt;=Inputs!$B$13,IF(4&lt;=Inputs!$B$8,IF(Inputs!$B$12&gt;0,MAX(MIN(NORM.INV(RAND(),LOOKUP(S4817,Inputs!$J$6:$J$9,Inputs!$G$6:$G$9),LOOKUP(S4817,Inputs!$J$6:$J$9,Inputs!$H$6:$H$9)),Inputs!$B$12),-Inputs!$B$12),NORM.INV(RAND(),LOOKUP(S4817,Inputs!$J$6:$J$9,Inputs!$G$6:$G$9),LOOKUP(S4817,Inputs!$J$6:$J$9,Inputs!$H$6:$H$9))),0),"" )</f>
        <v/>
      </c>
      <c r="J4817" s="26">
        <f>IF($A4817&lt;=Inputs!$B$13,IF(5&lt;=Inputs!$B$8,IF(Inputs!$B$12&gt;0,MAX(MIN(NORM.INV(RAND(),LOOKUP(T4817,Inputs!$J$6:$J$9,Inputs!$G$6:$G$9),LOOKUP(T4817,Inputs!$J$6:$J$9,Inputs!$H$6:$H$9)),Inputs!$B$12),-Inputs!$B$12),NORM.INV(RAND(),LOOKUP(T4817,Inputs!$J$6:$J$9,Inputs!$G$6:$G$9),LOOKUP(T4817,Inputs!$J$6:$J$9,Inputs!$H$6:$H$9))),0),"" )</f>
        <v/>
      </c>
      <c r="K4817" s="26">
        <f>IF($A4817&lt;=Inputs!$B$13,IF(6&lt;=Inputs!$B$8,IF(Inputs!$B$12&gt;0,MAX(MIN(NORM.INV(RAND(),LOOKUP(U4817,Inputs!$J$6:$J$9,Inputs!$G$6:$G$9),LOOKUP(U4817,Inputs!$J$6:$J$9,Inputs!$H$6:$H$9)),Inputs!$B$12),-Inputs!$B$12),NORM.INV(RAND(),LOOKUP(U4817,Inputs!$J$6:$J$9,Inputs!$G$6:$G$9),LOOKUP(U4817,Inputs!$J$6:$J$9,Inputs!$H$6:$H$9))),0),"" )</f>
        <v/>
      </c>
      <c r="L4817" s="26">
        <f>IF($A4817&lt;=Inputs!$B$13,IF(7&lt;=Inputs!$B$8,IF(Inputs!$B$12&gt;0,MAX(MIN(NORM.INV(RAND(),LOOKUP(V4817,Inputs!$J$6:$J$9,Inputs!$G$6:$G$9),LOOKUP(V4817,Inputs!$J$6:$J$9,Inputs!$H$6:$H$9)),Inputs!$B$12),-Inputs!$B$12),NORM.INV(RAND(),LOOKUP(V4817,Inputs!$J$6:$J$9,Inputs!$G$6:$G$9),LOOKUP(V4817,Inputs!$J$6:$J$9,Inputs!$H$6:$H$9))),0),"" )</f>
        <v/>
      </c>
      <c r="M4817" s="26">
        <f>IF($A4817&lt;=Inputs!$B$13,IF(8&lt;=Inputs!$B$8,IF(Inputs!$B$12&gt;0,MAX(MIN(NORM.INV(RAND(),LOOKUP(W4817,Inputs!$J$6:$J$9,Inputs!$G$6:$G$9),LOOKUP(W4817,Inputs!$J$6:$J$9,Inputs!$H$6:$H$9)),Inputs!$B$12),-Inputs!$B$12),NORM.INV(RAND(),LOOKUP(W4817,Inputs!$J$6:$J$9,Inputs!$G$6:$G$9),LOOKUP(W4817,Inputs!$J$6:$J$9,Inputs!$H$6:$H$9))),0),"" )</f>
        <v/>
      </c>
      <c r="N4817" s="26">
        <f>IF($A4817&lt;=Inputs!$B$13,IF(9&lt;=Inputs!$B$8,IF(Inputs!$B$12&gt;0,MAX(MIN(NORM.INV(RAND(),LOOKUP(X4817,Inputs!$J$6:$J$9,Inputs!$G$6:$G$9),LOOKUP(X4817,Inputs!$J$6:$J$9,Inputs!$H$6:$H$9)),Inputs!$B$12),-Inputs!$B$12),NORM.INV(RAND(),LOOKUP(X4817,Inputs!$J$6:$J$9,Inputs!$G$6:$G$9),LOOKUP(X4817,Inputs!$J$6:$J$9,Inputs!$H$6:$H$9))),0),"" )</f>
        <v/>
      </c>
      <c r="O4817" s="26">
        <f>IF($A4817&lt;=Inputs!$B$13,IF(10&lt;=Inputs!$B$8,IF(Inputs!$B$12&gt;0,MAX(MIN(NORM.INV(RAND(),LOOKUP(Y4817,Inputs!$J$6:$J$9,Inputs!$G$6:$G$9),LOOKUP(Y4817,Inputs!$J$6:$J$9,Inputs!$H$6:$H$9)),Inputs!$B$12),-Inputs!$B$12),NORM.INV(RAND(),LOOKUP(Y4817,Inputs!$J$6:$J$9,Inputs!$G$6:$G$9),LOOKUP(Y4817,Inputs!$J$6:$J$9,Inputs!$H$6:$H$9))),0),"" )</f>
        <v/>
      </c>
      <c r="P4817" s="31">
        <f>IF($A4817&lt;=Inputs!$B$13,RAND(),"")</f>
        <v/>
      </c>
      <c r="Q4817" s="31">
        <f>IF($A4817&lt;=Inputs!$B$13,RAND(),"")</f>
        <v/>
      </c>
      <c r="R4817" s="31">
        <f>IF($A4817&lt;=Inputs!$B$13,RAND(),"")</f>
        <v/>
      </c>
      <c r="S4817" s="31">
        <f>IF($A4817&lt;=Inputs!$B$13,RAND(),"")</f>
        <v/>
      </c>
      <c r="T4817" s="31">
        <f>IF($A4817&lt;=Inputs!$B$13,RAND(),"")</f>
        <v/>
      </c>
      <c r="U4817" s="31">
        <f>IF($A4817&lt;=Inputs!$B$13,RAND(),"")</f>
        <v/>
      </c>
      <c r="V4817" s="31">
        <f>IF($A4817&lt;=Inputs!$B$13,RAND(),"")</f>
        <v/>
      </c>
      <c r="W4817" s="31">
        <f>IF($A4817&lt;=Inputs!$B$13,RAND(),"")</f>
        <v/>
      </c>
      <c r="X4817" s="31">
        <f>IF($A4817&lt;=Inputs!$B$13,RAND(),"")</f>
        <v/>
      </c>
      <c r="Y4817" s="31">
        <f>IF($A4817&lt;=Inputs!$B$13,RAND(),"")</f>
        <v/>
      </c>
    </row>
    <row r="4818">
      <c r="A4818" t="n">
        <v>4813</v>
      </c>
      <c r="B4818" s="26">
        <f>IF($A4818&lt;=Inputs!$B$13,IF(Inputs!$B$8&gt;0,SUM(F4818:O4818)/Inputs!$B$8,0),"")</f>
        <v/>
      </c>
      <c r="C4818" s="27">
        <f>IF($A4818&lt;=Inputs!$B$13,B4818/100,"")</f>
        <v/>
      </c>
      <c r="D4818" s="28">
        <f>IF($A4818&lt;=Inputs!$B$13,C4818*Inputs!$B$7,"")</f>
        <v/>
      </c>
      <c r="E4818" s="29">
        <f>IF($A4818&lt;=Inputs!$B$13,IF(D4818&gt;0,1,0),"")</f>
        <v/>
      </c>
      <c r="F4818" s="26">
        <f>IF($A4818&lt;=Inputs!$B$13,IF(1&lt;=Inputs!$B$8,IF(Inputs!$B$12&gt;0,MAX(MIN(NORM.INV(RAND(),LOOKUP(P4818,Inputs!$J$6:$J$9,Inputs!$G$6:$G$9),LOOKUP(P4818,Inputs!$J$6:$J$9,Inputs!$H$6:$H$9)),Inputs!$B$12),-Inputs!$B$12),NORM.INV(RAND(),LOOKUP(P4818,Inputs!$J$6:$J$9,Inputs!$G$6:$G$9),LOOKUP(P4818,Inputs!$J$6:$J$9,Inputs!$H$6:$H$9))),0),"" )</f>
        <v/>
      </c>
      <c r="G4818" s="26">
        <f>IF($A4818&lt;=Inputs!$B$13,IF(2&lt;=Inputs!$B$8,IF(Inputs!$B$12&gt;0,MAX(MIN(NORM.INV(RAND(),LOOKUP(Q4818,Inputs!$J$6:$J$9,Inputs!$G$6:$G$9),LOOKUP(Q4818,Inputs!$J$6:$J$9,Inputs!$H$6:$H$9)),Inputs!$B$12),-Inputs!$B$12),NORM.INV(RAND(),LOOKUP(Q4818,Inputs!$J$6:$J$9,Inputs!$G$6:$G$9),LOOKUP(Q4818,Inputs!$J$6:$J$9,Inputs!$H$6:$H$9))),0),"" )</f>
        <v/>
      </c>
      <c r="H4818" s="26">
        <f>IF($A4818&lt;=Inputs!$B$13,IF(3&lt;=Inputs!$B$8,IF(Inputs!$B$12&gt;0,MAX(MIN(NORM.INV(RAND(),LOOKUP(R4818,Inputs!$J$6:$J$9,Inputs!$G$6:$G$9),LOOKUP(R4818,Inputs!$J$6:$J$9,Inputs!$H$6:$H$9)),Inputs!$B$12),-Inputs!$B$12),NORM.INV(RAND(),LOOKUP(R4818,Inputs!$J$6:$J$9,Inputs!$G$6:$G$9),LOOKUP(R4818,Inputs!$J$6:$J$9,Inputs!$H$6:$H$9))),0),"" )</f>
        <v/>
      </c>
      <c r="I4818" s="26">
        <f>IF($A4818&lt;=Inputs!$B$13,IF(4&lt;=Inputs!$B$8,IF(Inputs!$B$12&gt;0,MAX(MIN(NORM.INV(RAND(),LOOKUP(S4818,Inputs!$J$6:$J$9,Inputs!$G$6:$G$9),LOOKUP(S4818,Inputs!$J$6:$J$9,Inputs!$H$6:$H$9)),Inputs!$B$12),-Inputs!$B$12),NORM.INV(RAND(),LOOKUP(S4818,Inputs!$J$6:$J$9,Inputs!$G$6:$G$9),LOOKUP(S4818,Inputs!$J$6:$J$9,Inputs!$H$6:$H$9))),0),"" )</f>
        <v/>
      </c>
      <c r="J4818" s="26">
        <f>IF($A4818&lt;=Inputs!$B$13,IF(5&lt;=Inputs!$B$8,IF(Inputs!$B$12&gt;0,MAX(MIN(NORM.INV(RAND(),LOOKUP(T4818,Inputs!$J$6:$J$9,Inputs!$G$6:$G$9),LOOKUP(T4818,Inputs!$J$6:$J$9,Inputs!$H$6:$H$9)),Inputs!$B$12),-Inputs!$B$12),NORM.INV(RAND(),LOOKUP(T4818,Inputs!$J$6:$J$9,Inputs!$G$6:$G$9),LOOKUP(T4818,Inputs!$J$6:$J$9,Inputs!$H$6:$H$9))),0),"" )</f>
        <v/>
      </c>
      <c r="K4818" s="26">
        <f>IF($A4818&lt;=Inputs!$B$13,IF(6&lt;=Inputs!$B$8,IF(Inputs!$B$12&gt;0,MAX(MIN(NORM.INV(RAND(),LOOKUP(U4818,Inputs!$J$6:$J$9,Inputs!$G$6:$G$9),LOOKUP(U4818,Inputs!$J$6:$J$9,Inputs!$H$6:$H$9)),Inputs!$B$12),-Inputs!$B$12),NORM.INV(RAND(),LOOKUP(U4818,Inputs!$J$6:$J$9,Inputs!$G$6:$G$9),LOOKUP(U4818,Inputs!$J$6:$J$9,Inputs!$H$6:$H$9))),0),"" )</f>
        <v/>
      </c>
      <c r="L4818" s="26">
        <f>IF($A4818&lt;=Inputs!$B$13,IF(7&lt;=Inputs!$B$8,IF(Inputs!$B$12&gt;0,MAX(MIN(NORM.INV(RAND(),LOOKUP(V4818,Inputs!$J$6:$J$9,Inputs!$G$6:$G$9),LOOKUP(V4818,Inputs!$J$6:$J$9,Inputs!$H$6:$H$9)),Inputs!$B$12),-Inputs!$B$12),NORM.INV(RAND(),LOOKUP(V4818,Inputs!$J$6:$J$9,Inputs!$G$6:$G$9),LOOKUP(V4818,Inputs!$J$6:$J$9,Inputs!$H$6:$H$9))),0),"" )</f>
        <v/>
      </c>
      <c r="M4818" s="26">
        <f>IF($A4818&lt;=Inputs!$B$13,IF(8&lt;=Inputs!$B$8,IF(Inputs!$B$12&gt;0,MAX(MIN(NORM.INV(RAND(),LOOKUP(W4818,Inputs!$J$6:$J$9,Inputs!$G$6:$G$9),LOOKUP(W4818,Inputs!$J$6:$J$9,Inputs!$H$6:$H$9)),Inputs!$B$12),-Inputs!$B$12),NORM.INV(RAND(),LOOKUP(W4818,Inputs!$J$6:$J$9,Inputs!$G$6:$G$9),LOOKUP(W4818,Inputs!$J$6:$J$9,Inputs!$H$6:$H$9))),0),"" )</f>
        <v/>
      </c>
      <c r="N4818" s="26">
        <f>IF($A4818&lt;=Inputs!$B$13,IF(9&lt;=Inputs!$B$8,IF(Inputs!$B$12&gt;0,MAX(MIN(NORM.INV(RAND(),LOOKUP(X4818,Inputs!$J$6:$J$9,Inputs!$G$6:$G$9),LOOKUP(X4818,Inputs!$J$6:$J$9,Inputs!$H$6:$H$9)),Inputs!$B$12),-Inputs!$B$12),NORM.INV(RAND(),LOOKUP(X4818,Inputs!$J$6:$J$9,Inputs!$G$6:$G$9),LOOKUP(X4818,Inputs!$J$6:$J$9,Inputs!$H$6:$H$9))),0),"" )</f>
        <v/>
      </c>
      <c r="O4818" s="26">
        <f>IF($A4818&lt;=Inputs!$B$13,IF(10&lt;=Inputs!$B$8,IF(Inputs!$B$12&gt;0,MAX(MIN(NORM.INV(RAND(),LOOKUP(Y4818,Inputs!$J$6:$J$9,Inputs!$G$6:$G$9),LOOKUP(Y4818,Inputs!$J$6:$J$9,Inputs!$H$6:$H$9)),Inputs!$B$12),-Inputs!$B$12),NORM.INV(RAND(),LOOKUP(Y4818,Inputs!$J$6:$J$9,Inputs!$G$6:$G$9),LOOKUP(Y4818,Inputs!$J$6:$J$9,Inputs!$H$6:$H$9))),0),"" )</f>
        <v/>
      </c>
      <c r="P4818" s="31">
        <f>IF($A4818&lt;=Inputs!$B$13,RAND(),"")</f>
        <v/>
      </c>
      <c r="Q4818" s="31">
        <f>IF($A4818&lt;=Inputs!$B$13,RAND(),"")</f>
        <v/>
      </c>
      <c r="R4818" s="31">
        <f>IF($A4818&lt;=Inputs!$B$13,RAND(),"")</f>
        <v/>
      </c>
      <c r="S4818" s="31">
        <f>IF($A4818&lt;=Inputs!$B$13,RAND(),"")</f>
        <v/>
      </c>
      <c r="T4818" s="31">
        <f>IF($A4818&lt;=Inputs!$B$13,RAND(),"")</f>
        <v/>
      </c>
      <c r="U4818" s="31">
        <f>IF($A4818&lt;=Inputs!$B$13,RAND(),"")</f>
        <v/>
      </c>
      <c r="V4818" s="31">
        <f>IF($A4818&lt;=Inputs!$B$13,RAND(),"")</f>
        <v/>
      </c>
      <c r="W4818" s="31">
        <f>IF($A4818&lt;=Inputs!$B$13,RAND(),"")</f>
        <v/>
      </c>
      <c r="X4818" s="31">
        <f>IF($A4818&lt;=Inputs!$B$13,RAND(),"")</f>
        <v/>
      </c>
      <c r="Y4818" s="31">
        <f>IF($A4818&lt;=Inputs!$B$13,RAND(),"")</f>
        <v/>
      </c>
    </row>
    <row r="4819">
      <c r="A4819" t="n">
        <v>4814</v>
      </c>
      <c r="B4819" s="26">
        <f>IF($A4819&lt;=Inputs!$B$13,IF(Inputs!$B$8&gt;0,SUM(F4819:O4819)/Inputs!$B$8,0),"")</f>
        <v/>
      </c>
      <c r="C4819" s="27">
        <f>IF($A4819&lt;=Inputs!$B$13,B4819/100,"")</f>
        <v/>
      </c>
      <c r="D4819" s="28">
        <f>IF($A4819&lt;=Inputs!$B$13,C4819*Inputs!$B$7,"")</f>
        <v/>
      </c>
      <c r="E4819" s="29">
        <f>IF($A4819&lt;=Inputs!$B$13,IF(D4819&gt;0,1,0),"")</f>
        <v/>
      </c>
      <c r="F4819" s="26">
        <f>IF($A4819&lt;=Inputs!$B$13,IF(1&lt;=Inputs!$B$8,IF(Inputs!$B$12&gt;0,MAX(MIN(NORM.INV(RAND(),LOOKUP(P4819,Inputs!$J$6:$J$9,Inputs!$G$6:$G$9),LOOKUP(P4819,Inputs!$J$6:$J$9,Inputs!$H$6:$H$9)),Inputs!$B$12),-Inputs!$B$12),NORM.INV(RAND(),LOOKUP(P4819,Inputs!$J$6:$J$9,Inputs!$G$6:$G$9),LOOKUP(P4819,Inputs!$J$6:$J$9,Inputs!$H$6:$H$9))),0),"" )</f>
        <v/>
      </c>
      <c r="G4819" s="26">
        <f>IF($A4819&lt;=Inputs!$B$13,IF(2&lt;=Inputs!$B$8,IF(Inputs!$B$12&gt;0,MAX(MIN(NORM.INV(RAND(),LOOKUP(Q4819,Inputs!$J$6:$J$9,Inputs!$G$6:$G$9),LOOKUP(Q4819,Inputs!$J$6:$J$9,Inputs!$H$6:$H$9)),Inputs!$B$12),-Inputs!$B$12),NORM.INV(RAND(),LOOKUP(Q4819,Inputs!$J$6:$J$9,Inputs!$G$6:$G$9),LOOKUP(Q4819,Inputs!$J$6:$J$9,Inputs!$H$6:$H$9))),0),"" )</f>
        <v/>
      </c>
      <c r="H4819" s="26">
        <f>IF($A4819&lt;=Inputs!$B$13,IF(3&lt;=Inputs!$B$8,IF(Inputs!$B$12&gt;0,MAX(MIN(NORM.INV(RAND(),LOOKUP(R4819,Inputs!$J$6:$J$9,Inputs!$G$6:$G$9),LOOKUP(R4819,Inputs!$J$6:$J$9,Inputs!$H$6:$H$9)),Inputs!$B$12),-Inputs!$B$12),NORM.INV(RAND(),LOOKUP(R4819,Inputs!$J$6:$J$9,Inputs!$G$6:$G$9),LOOKUP(R4819,Inputs!$J$6:$J$9,Inputs!$H$6:$H$9))),0),"" )</f>
        <v/>
      </c>
      <c r="I4819" s="26">
        <f>IF($A4819&lt;=Inputs!$B$13,IF(4&lt;=Inputs!$B$8,IF(Inputs!$B$12&gt;0,MAX(MIN(NORM.INV(RAND(),LOOKUP(S4819,Inputs!$J$6:$J$9,Inputs!$G$6:$G$9),LOOKUP(S4819,Inputs!$J$6:$J$9,Inputs!$H$6:$H$9)),Inputs!$B$12),-Inputs!$B$12),NORM.INV(RAND(),LOOKUP(S4819,Inputs!$J$6:$J$9,Inputs!$G$6:$G$9),LOOKUP(S4819,Inputs!$J$6:$J$9,Inputs!$H$6:$H$9))),0),"" )</f>
        <v/>
      </c>
      <c r="J4819" s="26">
        <f>IF($A4819&lt;=Inputs!$B$13,IF(5&lt;=Inputs!$B$8,IF(Inputs!$B$12&gt;0,MAX(MIN(NORM.INV(RAND(),LOOKUP(T4819,Inputs!$J$6:$J$9,Inputs!$G$6:$G$9),LOOKUP(T4819,Inputs!$J$6:$J$9,Inputs!$H$6:$H$9)),Inputs!$B$12),-Inputs!$B$12),NORM.INV(RAND(),LOOKUP(T4819,Inputs!$J$6:$J$9,Inputs!$G$6:$G$9),LOOKUP(T4819,Inputs!$J$6:$J$9,Inputs!$H$6:$H$9))),0),"" )</f>
        <v/>
      </c>
      <c r="K4819" s="26">
        <f>IF($A4819&lt;=Inputs!$B$13,IF(6&lt;=Inputs!$B$8,IF(Inputs!$B$12&gt;0,MAX(MIN(NORM.INV(RAND(),LOOKUP(U4819,Inputs!$J$6:$J$9,Inputs!$G$6:$G$9),LOOKUP(U4819,Inputs!$J$6:$J$9,Inputs!$H$6:$H$9)),Inputs!$B$12),-Inputs!$B$12),NORM.INV(RAND(),LOOKUP(U4819,Inputs!$J$6:$J$9,Inputs!$G$6:$G$9),LOOKUP(U4819,Inputs!$J$6:$J$9,Inputs!$H$6:$H$9))),0),"" )</f>
        <v/>
      </c>
      <c r="L4819" s="26">
        <f>IF($A4819&lt;=Inputs!$B$13,IF(7&lt;=Inputs!$B$8,IF(Inputs!$B$12&gt;0,MAX(MIN(NORM.INV(RAND(),LOOKUP(V4819,Inputs!$J$6:$J$9,Inputs!$G$6:$G$9),LOOKUP(V4819,Inputs!$J$6:$J$9,Inputs!$H$6:$H$9)),Inputs!$B$12),-Inputs!$B$12),NORM.INV(RAND(),LOOKUP(V4819,Inputs!$J$6:$J$9,Inputs!$G$6:$G$9),LOOKUP(V4819,Inputs!$J$6:$J$9,Inputs!$H$6:$H$9))),0),"" )</f>
        <v/>
      </c>
      <c r="M4819" s="26">
        <f>IF($A4819&lt;=Inputs!$B$13,IF(8&lt;=Inputs!$B$8,IF(Inputs!$B$12&gt;0,MAX(MIN(NORM.INV(RAND(),LOOKUP(W4819,Inputs!$J$6:$J$9,Inputs!$G$6:$G$9),LOOKUP(W4819,Inputs!$J$6:$J$9,Inputs!$H$6:$H$9)),Inputs!$B$12),-Inputs!$B$12),NORM.INV(RAND(),LOOKUP(W4819,Inputs!$J$6:$J$9,Inputs!$G$6:$G$9),LOOKUP(W4819,Inputs!$J$6:$J$9,Inputs!$H$6:$H$9))),0),"" )</f>
        <v/>
      </c>
      <c r="N4819" s="26">
        <f>IF($A4819&lt;=Inputs!$B$13,IF(9&lt;=Inputs!$B$8,IF(Inputs!$B$12&gt;0,MAX(MIN(NORM.INV(RAND(),LOOKUP(X4819,Inputs!$J$6:$J$9,Inputs!$G$6:$G$9),LOOKUP(X4819,Inputs!$J$6:$J$9,Inputs!$H$6:$H$9)),Inputs!$B$12),-Inputs!$B$12),NORM.INV(RAND(),LOOKUP(X4819,Inputs!$J$6:$J$9,Inputs!$G$6:$G$9),LOOKUP(X4819,Inputs!$J$6:$J$9,Inputs!$H$6:$H$9))),0),"" )</f>
        <v/>
      </c>
      <c r="O4819" s="26">
        <f>IF($A4819&lt;=Inputs!$B$13,IF(10&lt;=Inputs!$B$8,IF(Inputs!$B$12&gt;0,MAX(MIN(NORM.INV(RAND(),LOOKUP(Y4819,Inputs!$J$6:$J$9,Inputs!$G$6:$G$9),LOOKUP(Y4819,Inputs!$J$6:$J$9,Inputs!$H$6:$H$9)),Inputs!$B$12),-Inputs!$B$12),NORM.INV(RAND(),LOOKUP(Y4819,Inputs!$J$6:$J$9,Inputs!$G$6:$G$9),LOOKUP(Y4819,Inputs!$J$6:$J$9,Inputs!$H$6:$H$9))),0),"" )</f>
        <v/>
      </c>
      <c r="P4819" s="31">
        <f>IF($A4819&lt;=Inputs!$B$13,RAND(),"")</f>
        <v/>
      </c>
      <c r="Q4819" s="31">
        <f>IF($A4819&lt;=Inputs!$B$13,RAND(),"")</f>
        <v/>
      </c>
      <c r="R4819" s="31">
        <f>IF($A4819&lt;=Inputs!$B$13,RAND(),"")</f>
        <v/>
      </c>
      <c r="S4819" s="31">
        <f>IF($A4819&lt;=Inputs!$B$13,RAND(),"")</f>
        <v/>
      </c>
      <c r="T4819" s="31">
        <f>IF($A4819&lt;=Inputs!$B$13,RAND(),"")</f>
        <v/>
      </c>
      <c r="U4819" s="31">
        <f>IF($A4819&lt;=Inputs!$B$13,RAND(),"")</f>
        <v/>
      </c>
      <c r="V4819" s="31">
        <f>IF($A4819&lt;=Inputs!$B$13,RAND(),"")</f>
        <v/>
      </c>
      <c r="W4819" s="31">
        <f>IF($A4819&lt;=Inputs!$B$13,RAND(),"")</f>
        <v/>
      </c>
      <c r="X4819" s="31">
        <f>IF($A4819&lt;=Inputs!$B$13,RAND(),"")</f>
        <v/>
      </c>
      <c r="Y4819" s="31">
        <f>IF($A4819&lt;=Inputs!$B$13,RAND(),"")</f>
        <v/>
      </c>
    </row>
    <row r="4820">
      <c r="A4820" t="n">
        <v>4815</v>
      </c>
      <c r="B4820" s="26">
        <f>IF($A4820&lt;=Inputs!$B$13,IF(Inputs!$B$8&gt;0,SUM(F4820:O4820)/Inputs!$B$8,0),"")</f>
        <v/>
      </c>
      <c r="C4820" s="27">
        <f>IF($A4820&lt;=Inputs!$B$13,B4820/100,"")</f>
        <v/>
      </c>
      <c r="D4820" s="28">
        <f>IF($A4820&lt;=Inputs!$B$13,C4820*Inputs!$B$7,"")</f>
        <v/>
      </c>
      <c r="E4820" s="29">
        <f>IF($A4820&lt;=Inputs!$B$13,IF(D4820&gt;0,1,0),"")</f>
        <v/>
      </c>
      <c r="F4820" s="26">
        <f>IF($A4820&lt;=Inputs!$B$13,IF(1&lt;=Inputs!$B$8,IF(Inputs!$B$12&gt;0,MAX(MIN(NORM.INV(RAND(),LOOKUP(P4820,Inputs!$J$6:$J$9,Inputs!$G$6:$G$9),LOOKUP(P4820,Inputs!$J$6:$J$9,Inputs!$H$6:$H$9)),Inputs!$B$12),-Inputs!$B$12),NORM.INV(RAND(),LOOKUP(P4820,Inputs!$J$6:$J$9,Inputs!$G$6:$G$9),LOOKUP(P4820,Inputs!$J$6:$J$9,Inputs!$H$6:$H$9))),0),"" )</f>
        <v/>
      </c>
      <c r="G4820" s="26">
        <f>IF($A4820&lt;=Inputs!$B$13,IF(2&lt;=Inputs!$B$8,IF(Inputs!$B$12&gt;0,MAX(MIN(NORM.INV(RAND(),LOOKUP(Q4820,Inputs!$J$6:$J$9,Inputs!$G$6:$G$9),LOOKUP(Q4820,Inputs!$J$6:$J$9,Inputs!$H$6:$H$9)),Inputs!$B$12),-Inputs!$B$12),NORM.INV(RAND(),LOOKUP(Q4820,Inputs!$J$6:$J$9,Inputs!$G$6:$G$9),LOOKUP(Q4820,Inputs!$J$6:$J$9,Inputs!$H$6:$H$9))),0),"" )</f>
        <v/>
      </c>
      <c r="H4820" s="26">
        <f>IF($A4820&lt;=Inputs!$B$13,IF(3&lt;=Inputs!$B$8,IF(Inputs!$B$12&gt;0,MAX(MIN(NORM.INV(RAND(),LOOKUP(R4820,Inputs!$J$6:$J$9,Inputs!$G$6:$G$9),LOOKUP(R4820,Inputs!$J$6:$J$9,Inputs!$H$6:$H$9)),Inputs!$B$12),-Inputs!$B$12),NORM.INV(RAND(),LOOKUP(R4820,Inputs!$J$6:$J$9,Inputs!$G$6:$G$9),LOOKUP(R4820,Inputs!$J$6:$J$9,Inputs!$H$6:$H$9))),0),"" )</f>
        <v/>
      </c>
      <c r="I4820" s="26">
        <f>IF($A4820&lt;=Inputs!$B$13,IF(4&lt;=Inputs!$B$8,IF(Inputs!$B$12&gt;0,MAX(MIN(NORM.INV(RAND(),LOOKUP(S4820,Inputs!$J$6:$J$9,Inputs!$G$6:$G$9),LOOKUP(S4820,Inputs!$J$6:$J$9,Inputs!$H$6:$H$9)),Inputs!$B$12),-Inputs!$B$12),NORM.INV(RAND(),LOOKUP(S4820,Inputs!$J$6:$J$9,Inputs!$G$6:$G$9),LOOKUP(S4820,Inputs!$J$6:$J$9,Inputs!$H$6:$H$9))),0),"" )</f>
        <v/>
      </c>
      <c r="J4820" s="26">
        <f>IF($A4820&lt;=Inputs!$B$13,IF(5&lt;=Inputs!$B$8,IF(Inputs!$B$12&gt;0,MAX(MIN(NORM.INV(RAND(),LOOKUP(T4820,Inputs!$J$6:$J$9,Inputs!$G$6:$G$9),LOOKUP(T4820,Inputs!$J$6:$J$9,Inputs!$H$6:$H$9)),Inputs!$B$12),-Inputs!$B$12),NORM.INV(RAND(),LOOKUP(T4820,Inputs!$J$6:$J$9,Inputs!$G$6:$G$9),LOOKUP(T4820,Inputs!$J$6:$J$9,Inputs!$H$6:$H$9))),0),"" )</f>
        <v/>
      </c>
      <c r="K4820" s="26">
        <f>IF($A4820&lt;=Inputs!$B$13,IF(6&lt;=Inputs!$B$8,IF(Inputs!$B$12&gt;0,MAX(MIN(NORM.INV(RAND(),LOOKUP(U4820,Inputs!$J$6:$J$9,Inputs!$G$6:$G$9),LOOKUP(U4820,Inputs!$J$6:$J$9,Inputs!$H$6:$H$9)),Inputs!$B$12),-Inputs!$B$12),NORM.INV(RAND(),LOOKUP(U4820,Inputs!$J$6:$J$9,Inputs!$G$6:$G$9),LOOKUP(U4820,Inputs!$J$6:$J$9,Inputs!$H$6:$H$9))),0),"" )</f>
        <v/>
      </c>
      <c r="L4820" s="26">
        <f>IF($A4820&lt;=Inputs!$B$13,IF(7&lt;=Inputs!$B$8,IF(Inputs!$B$12&gt;0,MAX(MIN(NORM.INV(RAND(),LOOKUP(V4820,Inputs!$J$6:$J$9,Inputs!$G$6:$G$9),LOOKUP(V4820,Inputs!$J$6:$J$9,Inputs!$H$6:$H$9)),Inputs!$B$12),-Inputs!$B$12),NORM.INV(RAND(),LOOKUP(V4820,Inputs!$J$6:$J$9,Inputs!$G$6:$G$9),LOOKUP(V4820,Inputs!$J$6:$J$9,Inputs!$H$6:$H$9))),0),"" )</f>
        <v/>
      </c>
      <c r="M4820" s="26">
        <f>IF($A4820&lt;=Inputs!$B$13,IF(8&lt;=Inputs!$B$8,IF(Inputs!$B$12&gt;0,MAX(MIN(NORM.INV(RAND(),LOOKUP(W4820,Inputs!$J$6:$J$9,Inputs!$G$6:$G$9),LOOKUP(W4820,Inputs!$J$6:$J$9,Inputs!$H$6:$H$9)),Inputs!$B$12),-Inputs!$B$12),NORM.INV(RAND(),LOOKUP(W4820,Inputs!$J$6:$J$9,Inputs!$G$6:$G$9),LOOKUP(W4820,Inputs!$J$6:$J$9,Inputs!$H$6:$H$9))),0),"" )</f>
        <v/>
      </c>
      <c r="N4820" s="26">
        <f>IF($A4820&lt;=Inputs!$B$13,IF(9&lt;=Inputs!$B$8,IF(Inputs!$B$12&gt;0,MAX(MIN(NORM.INV(RAND(),LOOKUP(X4820,Inputs!$J$6:$J$9,Inputs!$G$6:$G$9),LOOKUP(X4820,Inputs!$J$6:$J$9,Inputs!$H$6:$H$9)),Inputs!$B$12),-Inputs!$B$12),NORM.INV(RAND(),LOOKUP(X4820,Inputs!$J$6:$J$9,Inputs!$G$6:$G$9),LOOKUP(X4820,Inputs!$J$6:$J$9,Inputs!$H$6:$H$9))),0),"" )</f>
        <v/>
      </c>
      <c r="O4820" s="26">
        <f>IF($A4820&lt;=Inputs!$B$13,IF(10&lt;=Inputs!$B$8,IF(Inputs!$B$12&gt;0,MAX(MIN(NORM.INV(RAND(),LOOKUP(Y4820,Inputs!$J$6:$J$9,Inputs!$G$6:$G$9),LOOKUP(Y4820,Inputs!$J$6:$J$9,Inputs!$H$6:$H$9)),Inputs!$B$12),-Inputs!$B$12),NORM.INV(RAND(),LOOKUP(Y4820,Inputs!$J$6:$J$9,Inputs!$G$6:$G$9),LOOKUP(Y4820,Inputs!$J$6:$J$9,Inputs!$H$6:$H$9))),0),"" )</f>
        <v/>
      </c>
      <c r="P4820" s="31">
        <f>IF($A4820&lt;=Inputs!$B$13,RAND(),"")</f>
        <v/>
      </c>
      <c r="Q4820" s="31">
        <f>IF($A4820&lt;=Inputs!$B$13,RAND(),"")</f>
        <v/>
      </c>
      <c r="R4820" s="31">
        <f>IF($A4820&lt;=Inputs!$B$13,RAND(),"")</f>
        <v/>
      </c>
      <c r="S4820" s="31">
        <f>IF($A4820&lt;=Inputs!$B$13,RAND(),"")</f>
        <v/>
      </c>
      <c r="T4820" s="31">
        <f>IF($A4820&lt;=Inputs!$B$13,RAND(),"")</f>
        <v/>
      </c>
      <c r="U4820" s="31">
        <f>IF($A4820&lt;=Inputs!$B$13,RAND(),"")</f>
        <v/>
      </c>
      <c r="V4820" s="31">
        <f>IF($A4820&lt;=Inputs!$B$13,RAND(),"")</f>
        <v/>
      </c>
      <c r="W4820" s="31">
        <f>IF($A4820&lt;=Inputs!$B$13,RAND(),"")</f>
        <v/>
      </c>
      <c r="X4820" s="31">
        <f>IF($A4820&lt;=Inputs!$B$13,RAND(),"")</f>
        <v/>
      </c>
      <c r="Y4820" s="31">
        <f>IF($A4820&lt;=Inputs!$B$13,RAND(),"")</f>
        <v/>
      </c>
    </row>
    <row r="4821">
      <c r="A4821" t="n">
        <v>4816</v>
      </c>
      <c r="B4821" s="26">
        <f>IF($A4821&lt;=Inputs!$B$13,IF(Inputs!$B$8&gt;0,SUM(F4821:O4821)/Inputs!$B$8,0),"")</f>
        <v/>
      </c>
      <c r="C4821" s="27">
        <f>IF($A4821&lt;=Inputs!$B$13,B4821/100,"")</f>
        <v/>
      </c>
      <c r="D4821" s="28">
        <f>IF($A4821&lt;=Inputs!$B$13,C4821*Inputs!$B$7,"")</f>
        <v/>
      </c>
      <c r="E4821" s="29">
        <f>IF($A4821&lt;=Inputs!$B$13,IF(D4821&gt;0,1,0),"")</f>
        <v/>
      </c>
      <c r="F4821" s="26">
        <f>IF($A4821&lt;=Inputs!$B$13,IF(1&lt;=Inputs!$B$8,IF(Inputs!$B$12&gt;0,MAX(MIN(NORM.INV(RAND(),LOOKUP(P4821,Inputs!$J$6:$J$9,Inputs!$G$6:$G$9),LOOKUP(P4821,Inputs!$J$6:$J$9,Inputs!$H$6:$H$9)),Inputs!$B$12),-Inputs!$B$12),NORM.INV(RAND(),LOOKUP(P4821,Inputs!$J$6:$J$9,Inputs!$G$6:$G$9),LOOKUP(P4821,Inputs!$J$6:$J$9,Inputs!$H$6:$H$9))),0),"" )</f>
        <v/>
      </c>
      <c r="G4821" s="26">
        <f>IF($A4821&lt;=Inputs!$B$13,IF(2&lt;=Inputs!$B$8,IF(Inputs!$B$12&gt;0,MAX(MIN(NORM.INV(RAND(),LOOKUP(Q4821,Inputs!$J$6:$J$9,Inputs!$G$6:$G$9),LOOKUP(Q4821,Inputs!$J$6:$J$9,Inputs!$H$6:$H$9)),Inputs!$B$12),-Inputs!$B$12),NORM.INV(RAND(),LOOKUP(Q4821,Inputs!$J$6:$J$9,Inputs!$G$6:$G$9),LOOKUP(Q4821,Inputs!$J$6:$J$9,Inputs!$H$6:$H$9))),0),"" )</f>
        <v/>
      </c>
      <c r="H4821" s="26">
        <f>IF($A4821&lt;=Inputs!$B$13,IF(3&lt;=Inputs!$B$8,IF(Inputs!$B$12&gt;0,MAX(MIN(NORM.INV(RAND(),LOOKUP(R4821,Inputs!$J$6:$J$9,Inputs!$G$6:$G$9),LOOKUP(R4821,Inputs!$J$6:$J$9,Inputs!$H$6:$H$9)),Inputs!$B$12),-Inputs!$B$12),NORM.INV(RAND(),LOOKUP(R4821,Inputs!$J$6:$J$9,Inputs!$G$6:$G$9),LOOKUP(R4821,Inputs!$J$6:$J$9,Inputs!$H$6:$H$9))),0),"" )</f>
        <v/>
      </c>
      <c r="I4821" s="26">
        <f>IF($A4821&lt;=Inputs!$B$13,IF(4&lt;=Inputs!$B$8,IF(Inputs!$B$12&gt;0,MAX(MIN(NORM.INV(RAND(),LOOKUP(S4821,Inputs!$J$6:$J$9,Inputs!$G$6:$G$9),LOOKUP(S4821,Inputs!$J$6:$J$9,Inputs!$H$6:$H$9)),Inputs!$B$12),-Inputs!$B$12),NORM.INV(RAND(),LOOKUP(S4821,Inputs!$J$6:$J$9,Inputs!$G$6:$G$9),LOOKUP(S4821,Inputs!$J$6:$J$9,Inputs!$H$6:$H$9))),0),"" )</f>
        <v/>
      </c>
      <c r="J4821" s="26">
        <f>IF($A4821&lt;=Inputs!$B$13,IF(5&lt;=Inputs!$B$8,IF(Inputs!$B$12&gt;0,MAX(MIN(NORM.INV(RAND(),LOOKUP(T4821,Inputs!$J$6:$J$9,Inputs!$G$6:$G$9),LOOKUP(T4821,Inputs!$J$6:$J$9,Inputs!$H$6:$H$9)),Inputs!$B$12),-Inputs!$B$12),NORM.INV(RAND(),LOOKUP(T4821,Inputs!$J$6:$J$9,Inputs!$G$6:$G$9),LOOKUP(T4821,Inputs!$J$6:$J$9,Inputs!$H$6:$H$9))),0),"" )</f>
        <v/>
      </c>
      <c r="K4821" s="26">
        <f>IF($A4821&lt;=Inputs!$B$13,IF(6&lt;=Inputs!$B$8,IF(Inputs!$B$12&gt;0,MAX(MIN(NORM.INV(RAND(),LOOKUP(U4821,Inputs!$J$6:$J$9,Inputs!$G$6:$G$9),LOOKUP(U4821,Inputs!$J$6:$J$9,Inputs!$H$6:$H$9)),Inputs!$B$12),-Inputs!$B$12),NORM.INV(RAND(),LOOKUP(U4821,Inputs!$J$6:$J$9,Inputs!$G$6:$G$9),LOOKUP(U4821,Inputs!$J$6:$J$9,Inputs!$H$6:$H$9))),0),"" )</f>
        <v/>
      </c>
      <c r="L4821" s="26">
        <f>IF($A4821&lt;=Inputs!$B$13,IF(7&lt;=Inputs!$B$8,IF(Inputs!$B$12&gt;0,MAX(MIN(NORM.INV(RAND(),LOOKUP(V4821,Inputs!$J$6:$J$9,Inputs!$G$6:$G$9),LOOKUP(V4821,Inputs!$J$6:$J$9,Inputs!$H$6:$H$9)),Inputs!$B$12),-Inputs!$B$12),NORM.INV(RAND(),LOOKUP(V4821,Inputs!$J$6:$J$9,Inputs!$G$6:$G$9),LOOKUP(V4821,Inputs!$J$6:$J$9,Inputs!$H$6:$H$9))),0),"" )</f>
        <v/>
      </c>
      <c r="M4821" s="26">
        <f>IF($A4821&lt;=Inputs!$B$13,IF(8&lt;=Inputs!$B$8,IF(Inputs!$B$12&gt;0,MAX(MIN(NORM.INV(RAND(),LOOKUP(W4821,Inputs!$J$6:$J$9,Inputs!$G$6:$G$9),LOOKUP(W4821,Inputs!$J$6:$J$9,Inputs!$H$6:$H$9)),Inputs!$B$12),-Inputs!$B$12),NORM.INV(RAND(),LOOKUP(W4821,Inputs!$J$6:$J$9,Inputs!$G$6:$G$9),LOOKUP(W4821,Inputs!$J$6:$J$9,Inputs!$H$6:$H$9))),0),"" )</f>
        <v/>
      </c>
      <c r="N4821" s="26">
        <f>IF($A4821&lt;=Inputs!$B$13,IF(9&lt;=Inputs!$B$8,IF(Inputs!$B$12&gt;0,MAX(MIN(NORM.INV(RAND(),LOOKUP(X4821,Inputs!$J$6:$J$9,Inputs!$G$6:$G$9),LOOKUP(X4821,Inputs!$J$6:$J$9,Inputs!$H$6:$H$9)),Inputs!$B$12),-Inputs!$B$12),NORM.INV(RAND(),LOOKUP(X4821,Inputs!$J$6:$J$9,Inputs!$G$6:$G$9),LOOKUP(X4821,Inputs!$J$6:$J$9,Inputs!$H$6:$H$9))),0),"" )</f>
        <v/>
      </c>
      <c r="O4821" s="26">
        <f>IF($A4821&lt;=Inputs!$B$13,IF(10&lt;=Inputs!$B$8,IF(Inputs!$B$12&gt;0,MAX(MIN(NORM.INV(RAND(),LOOKUP(Y4821,Inputs!$J$6:$J$9,Inputs!$G$6:$G$9),LOOKUP(Y4821,Inputs!$J$6:$J$9,Inputs!$H$6:$H$9)),Inputs!$B$12),-Inputs!$B$12),NORM.INV(RAND(),LOOKUP(Y4821,Inputs!$J$6:$J$9,Inputs!$G$6:$G$9),LOOKUP(Y4821,Inputs!$J$6:$J$9,Inputs!$H$6:$H$9))),0),"" )</f>
        <v/>
      </c>
      <c r="P4821" s="31">
        <f>IF($A4821&lt;=Inputs!$B$13,RAND(),"")</f>
        <v/>
      </c>
      <c r="Q4821" s="31">
        <f>IF($A4821&lt;=Inputs!$B$13,RAND(),"")</f>
        <v/>
      </c>
      <c r="R4821" s="31">
        <f>IF($A4821&lt;=Inputs!$B$13,RAND(),"")</f>
        <v/>
      </c>
      <c r="S4821" s="31">
        <f>IF($A4821&lt;=Inputs!$B$13,RAND(),"")</f>
        <v/>
      </c>
      <c r="T4821" s="31">
        <f>IF($A4821&lt;=Inputs!$B$13,RAND(),"")</f>
        <v/>
      </c>
      <c r="U4821" s="31">
        <f>IF($A4821&lt;=Inputs!$B$13,RAND(),"")</f>
        <v/>
      </c>
      <c r="V4821" s="31">
        <f>IF($A4821&lt;=Inputs!$B$13,RAND(),"")</f>
        <v/>
      </c>
      <c r="W4821" s="31">
        <f>IF($A4821&lt;=Inputs!$B$13,RAND(),"")</f>
        <v/>
      </c>
      <c r="X4821" s="31">
        <f>IF($A4821&lt;=Inputs!$B$13,RAND(),"")</f>
        <v/>
      </c>
      <c r="Y4821" s="31">
        <f>IF($A4821&lt;=Inputs!$B$13,RAND(),"")</f>
        <v/>
      </c>
    </row>
    <row r="4822">
      <c r="A4822" t="n">
        <v>4817</v>
      </c>
      <c r="B4822" s="26">
        <f>IF($A4822&lt;=Inputs!$B$13,IF(Inputs!$B$8&gt;0,SUM(F4822:O4822)/Inputs!$B$8,0),"")</f>
        <v/>
      </c>
      <c r="C4822" s="27">
        <f>IF($A4822&lt;=Inputs!$B$13,B4822/100,"")</f>
        <v/>
      </c>
      <c r="D4822" s="28">
        <f>IF($A4822&lt;=Inputs!$B$13,C4822*Inputs!$B$7,"")</f>
        <v/>
      </c>
      <c r="E4822" s="29">
        <f>IF($A4822&lt;=Inputs!$B$13,IF(D4822&gt;0,1,0),"")</f>
        <v/>
      </c>
      <c r="F4822" s="26">
        <f>IF($A4822&lt;=Inputs!$B$13,IF(1&lt;=Inputs!$B$8,IF(Inputs!$B$12&gt;0,MAX(MIN(NORM.INV(RAND(),LOOKUP(P4822,Inputs!$J$6:$J$9,Inputs!$G$6:$G$9),LOOKUP(P4822,Inputs!$J$6:$J$9,Inputs!$H$6:$H$9)),Inputs!$B$12),-Inputs!$B$12),NORM.INV(RAND(),LOOKUP(P4822,Inputs!$J$6:$J$9,Inputs!$G$6:$G$9),LOOKUP(P4822,Inputs!$J$6:$J$9,Inputs!$H$6:$H$9))),0),"" )</f>
        <v/>
      </c>
      <c r="G4822" s="26">
        <f>IF($A4822&lt;=Inputs!$B$13,IF(2&lt;=Inputs!$B$8,IF(Inputs!$B$12&gt;0,MAX(MIN(NORM.INV(RAND(),LOOKUP(Q4822,Inputs!$J$6:$J$9,Inputs!$G$6:$G$9),LOOKUP(Q4822,Inputs!$J$6:$J$9,Inputs!$H$6:$H$9)),Inputs!$B$12),-Inputs!$B$12),NORM.INV(RAND(),LOOKUP(Q4822,Inputs!$J$6:$J$9,Inputs!$G$6:$G$9),LOOKUP(Q4822,Inputs!$J$6:$J$9,Inputs!$H$6:$H$9))),0),"" )</f>
        <v/>
      </c>
      <c r="H4822" s="26">
        <f>IF($A4822&lt;=Inputs!$B$13,IF(3&lt;=Inputs!$B$8,IF(Inputs!$B$12&gt;0,MAX(MIN(NORM.INV(RAND(),LOOKUP(R4822,Inputs!$J$6:$J$9,Inputs!$G$6:$G$9),LOOKUP(R4822,Inputs!$J$6:$J$9,Inputs!$H$6:$H$9)),Inputs!$B$12),-Inputs!$B$12),NORM.INV(RAND(),LOOKUP(R4822,Inputs!$J$6:$J$9,Inputs!$G$6:$G$9),LOOKUP(R4822,Inputs!$J$6:$J$9,Inputs!$H$6:$H$9))),0),"" )</f>
        <v/>
      </c>
      <c r="I4822" s="26">
        <f>IF($A4822&lt;=Inputs!$B$13,IF(4&lt;=Inputs!$B$8,IF(Inputs!$B$12&gt;0,MAX(MIN(NORM.INV(RAND(),LOOKUP(S4822,Inputs!$J$6:$J$9,Inputs!$G$6:$G$9),LOOKUP(S4822,Inputs!$J$6:$J$9,Inputs!$H$6:$H$9)),Inputs!$B$12),-Inputs!$B$12),NORM.INV(RAND(),LOOKUP(S4822,Inputs!$J$6:$J$9,Inputs!$G$6:$G$9),LOOKUP(S4822,Inputs!$J$6:$J$9,Inputs!$H$6:$H$9))),0),"" )</f>
        <v/>
      </c>
      <c r="J4822" s="26">
        <f>IF($A4822&lt;=Inputs!$B$13,IF(5&lt;=Inputs!$B$8,IF(Inputs!$B$12&gt;0,MAX(MIN(NORM.INV(RAND(),LOOKUP(T4822,Inputs!$J$6:$J$9,Inputs!$G$6:$G$9),LOOKUP(T4822,Inputs!$J$6:$J$9,Inputs!$H$6:$H$9)),Inputs!$B$12),-Inputs!$B$12),NORM.INV(RAND(),LOOKUP(T4822,Inputs!$J$6:$J$9,Inputs!$G$6:$G$9),LOOKUP(T4822,Inputs!$J$6:$J$9,Inputs!$H$6:$H$9))),0),"" )</f>
        <v/>
      </c>
      <c r="K4822" s="26">
        <f>IF($A4822&lt;=Inputs!$B$13,IF(6&lt;=Inputs!$B$8,IF(Inputs!$B$12&gt;0,MAX(MIN(NORM.INV(RAND(),LOOKUP(U4822,Inputs!$J$6:$J$9,Inputs!$G$6:$G$9),LOOKUP(U4822,Inputs!$J$6:$J$9,Inputs!$H$6:$H$9)),Inputs!$B$12),-Inputs!$B$12),NORM.INV(RAND(),LOOKUP(U4822,Inputs!$J$6:$J$9,Inputs!$G$6:$G$9),LOOKUP(U4822,Inputs!$J$6:$J$9,Inputs!$H$6:$H$9))),0),"" )</f>
        <v/>
      </c>
      <c r="L4822" s="26">
        <f>IF($A4822&lt;=Inputs!$B$13,IF(7&lt;=Inputs!$B$8,IF(Inputs!$B$12&gt;0,MAX(MIN(NORM.INV(RAND(),LOOKUP(V4822,Inputs!$J$6:$J$9,Inputs!$G$6:$G$9),LOOKUP(V4822,Inputs!$J$6:$J$9,Inputs!$H$6:$H$9)),Inputs!$B$12),-Inputs!$B$12),NORM.INV(RAND(),LOOKUP(V4822,Inputs!$J$6:$J$9,Inputs!$G$6:$G$9),LOOKUP(V4822,Inputs!$J$6:$J$9,Inputs!$H$6:$H$9))),0),"" )</f>
        <v/>
      </c>
      <c r="M4822" s="26">
        <f>IF($A4822&lt;=Inputs!$B$13,IF(8&lt;=Inputs!$B$8,IF(Inputs!$B$12&gt;0,MAX(MIN(NORM.INV(RAND(),LOOKUP(W4822,Inputs!$J$6:$J$9,Inputs!$G$6:$G$9),LOOKUP(W4822,Inputs!$J$6:$J$9,Inputs!$H$6:$H$9)),Inputs!$B$12),-Inputs!$B$12),NORM.INV(RAND(),LOOKUP(W4822,Inputs!$J$6:$J$9,Inputs!$G$6:$G$9),LOOKUP(W4822,Inputs!$J$6:$J$9,Inputs!$H$6:$H$9))),0),"" )</f>
        <v/>
      </c>
      <c r="N4822" s="26">
        <f>IF($A4822&lt;=Inputs!$B$13,IF(9&lt;=Inputs!$B$8,IF(Inputs!$B$12&gt;0,MAX(MIN(NORM.INV(RAND(),LOOKUP(X4822,Inputs!$J$6:$J$9,Inputs!$G$6:$G$9),LOOKUP(X4822,Inputs!$J$6:$J$9,Inputs!$H$6:$H$9)),Inputs!$B$12),-Inputs!$B$12),NORM.INV(RAND(),LOOKUP(X4822,Inputs!$J$6:$J$9,Inputs!$G$6:$G$9),LOOKUP(X4822,Inputs!$J$6:$J$9,Inputs!$H$6:$H$9))),0),"" )</f>
        <v/>
      </c>
      <c r="O4822" s="26">
        <f>IF($A4822&lt;=Inputs!$B$13,IF(10&lt;=Inputs!$B$8,IF(Inputs!$B$12&gt;0,MAX(MIN(NORM.INV(RAND(),LOOKUP(Y4822,Inputs!$J$6:$J$9,Inputs!$G$6:$G$9),LOOKUP(Y4822,Inputs!$J$6:$J$9,Inputs!$H$6:$H$9)),Inputs!$B$12),-Inputs!$B$12),NORM.INV(RAND(),LOOKUP(Y4822,Inputs!$J$6:$J$9,Inputs!$G$6:$G$9),LOOKUP(Y4822,Inputs!$J$6:$J$9,Inputs!$H$6:$H$9))),0),"" )</f>
        <v/>
      </c>
      <c r="P4822" s="31">
        <f>IF($A4822&lt;=Inputs!$B$13,RAND(),"")</f>
        <v/>
      </c>
      <c r="Q4822" s="31">
        <f>IF($A4822&lt;=Inputs!$B$13,RAND(),"")</f>
        <v/>
      </c>
      <c r="R4822" s="31">
        <f>IF($A4822&lt;=Inputs!$B$13,RAND(),"")</f>
        <v/>
      </c>
      <c r="S4822" s="31">
        <f>IF($A4822&lt;=Inputs!$B$13,RAND(),"")</f>
        <v/>
      </c>
      <c r="T4822" s="31">
        <f>IF($A4822&lt;=Inputs!$B$13,RAND(),"")</f>
        <v/>
      </c>
      <c r="U4822" s="31">
        <f>IF($A4822&lt;=Inputs!$B$13,RAND(),"")</f>
        <v/>
      </c>
      <c r="V4822" s="31">
        <f>IF($A4822&lt;=Inputs!$B$13,RAND(),"")</f>
        <v/>
      </c>
      <c r="W4822" s="31">
        <f>IF($A4822&lt;=Inputs!$B$13,RAND(),"")</f>
        <v/>
      </c>
      <c r="X4822" s="31">
        <f>IF($A4822&lt;=Inputs!$B$13,RAND(),"")</f>
        <v/>
      </c>
      <c r="Y4822" s="31">
        <f>IF($A4822&lt;=Inputs!$B$13,RAND(),"")</f>
        <v/>
      </c>
    </row>
    <row r="4823">
      <c r="A4823" t="n">
        <v>4818</v>
      </c>
      <c r="B4823" s="26">
        <f>IF($A4823&lt;=Inputs!$B$13,IF(Inputs!$B$8&gt;0,SUM(F4823:O4823)/Inputs!$B$8,0),"")</f>
        <v/>
      </c>
      <c r="C4823" s="27">
        <f>IF($A4823&lt;=Inputs!$B$13,B4823/100,"")</f>
        <v/>
      </c>
      <c r="D4823" s="28">
        <f>IF($A4823&lt;=Inputs!$B$13,C4823*Inputs!$B$7,"")</f>
        <v/>
      </c>
      <c r="E4823" s="29">
        <f>IF($A4823&lt;=Inputs!$B$13,IF(D4823&gt;0,1,0),"")</f>
        <v/>
      </c>
      <c r="F4823" s="26">
        <f>IF($A4823&lt;=Inputs!$B$13,IF(1&lt;=Inputs!$B$8,IF(Inputs!$B$12&gt;0,MAX(MIN(NORM.INV(RAND(),LOOKUP(P4823,Inputs!$J$6:$J$9,Inputs!$G$6:$G$9),LOOKUP(P4823,Inputs!$J$6:$J$9,Inputs!$H$6:$H$9)),Inputs!$B$12),-Inputs!$B$12),NORM.INV(RAND(),LOOKUP(P4823,Inputs!$J$6:$J$9,Inputs!$G$6:$G$9),LOOKUP(P4823,Inputs!$J$6:$J$9,Inputs!$H$6:$H$9))),0),"" )</f>
        <v/>
      </c>
      <c r="G4823" s="26">
        <f>IF($A4823&lt;=Inputs!$B$13,IF(2&lt;=Inputs!$B$8,IF(Inputs!$B$12&gt;0,MAX(MIN(NORM.INV(RAND(),LOOKUP(Q4823,Inputs!$J$6:$J$9,Inputs!$G$6:$G$9),LOOKUP(Q4823,Inputs!$J$6:$J$9,Inputs!$H$6:$H$9)),Inputs!$B$12),-Inputs!$B$12),NORM.INV(RAND(),LOOKUP(Q4823,Inputs!$J$6:$J$9,Inputs!$G$6:$G$9),LOOKUP(Q4823,Inputs!$J$6:$J$9,Inputs!$H$6:$H$9))),0),"" )</f>
        <v/>
      </c>
      <c r="H4823" s="26">
        <f>IF($A4823&lt;=Inputs!$B$13,IF(3&lt;=Inputs!$B$8,IF(Inputs!$B$12&gt;0,MAX(MIN(NORM.INV(RAND(),LOOKUP(R4823,Inputs!$J$6:$J$9,Inputs!$G$6:$G$9),LOOKUP(R4823,Inputs!$J$6:$J$9,Inputs!$H$6:$H$9)),Inputs!$B$12),-Inputs!$B$12),NORM.INV(RAND(),LOOKUP(R4823,Inputs!$J$6:$J$9,Inputs!$G$6:$G$9),LOOKUP(R4823,Inputs!$J$6:$J$9,Inputs!$H$6:$H$9))),0),"" )</f>
        <v/>
      </c>
      <c r="I4823" s="26">
        <f>IF($A4823&lt;=Inputs!$B$13,IF(4&lt;=Inputs!$B$8,IF(Inputs!$B$12&gt;0,MAX(MIN(NORM.INV(RAND(),LOOKUP(S4823,Inputs!$J$6:$J$9,Inputs!$G$6:$G$9),LOOKUP(S4823,Inputs!$J$6:$J$9,Inputs!$H$6:$H$9)),Inputs!$B$12),-Inputs!$B$12),NORM.INV(RAND(),LOOKUP(S4823,Inputs!$J$6:$J$9,Inputs!$G$6:$G$9),LOOKUP(S4823,Inputs!$J$6:$J$9,Inputs!$H$6:$H$9))),0),"" )</f>
        <v/>
      </c>
      <c r="J4823" s="26">
        <f>IF($A4823&lt;=Inputs!$B$13,IF(5&lt;=Inputs!$B$8,IF(Inputs!$B$12&gt;0,MAX(MIN(NORM.INV(RAND(),LOOKUP(T4823,Inputs!$J$6:$J$9,Inputs!$G$6:$G$9),LOOKUP(T4823,Inputs!$J$6:$J$9,Inputs!$H$6:$H$9)),Inputs!$B$12),-Inputs!$B$12),NORM.INV(RAND(),LOOKUP(T4823,Inputs!$J$6:$J$9,Inputs!$G$6:$G$9),LOOKUP(T4823,Inputs!$J$6:$J$9,Inputs!$H$6:$H$9))),0),"" )</f>
        <v/>
      </c>
      <c r="K4823" s="26">
        <f>IF($A4823&lt;=Inputs!$B$13,IF(6&lt;=Inputs!$B$8,IF(Inputs!$B$12&gt;0,MAX(MIN(NORM.INV(RAND(),LOOKUP(U4823,Inputs!$J$6:$J$9,Inputs!$G$6:$G$9),LOOKUP(U4823,Inputs!$J$6:$J$9,Inputs!$H$6:$H$9)),Inputs!$B$12),-Inputs!$B$12),NORM.INV(RAND(),LOOKUP(U4823,Inputs!$J$6:$J$9,Inputs!$G$6:$G$9),LOOKUP(U4823,Inputs!$J$6:$J$9,Inputs!$H$6:$H$9))),0),"" )</f>
        <v/>
      </c>
      <c r="L4823" s="26">
        <f>IF($A4823&lt;=Inputs!$B$13,IF(7&lt;=Inputs!$B$8,IF(Inputs!$B$12&gt;0,MAX(MIN(NORM.INV(RAND(),LOOKUP(V4823,Inputs!$J$6:$J$9,Inputs!$G$6:$G$9),LOOKUP(V4823,Inputs!$J$6:$J$9,Inputs!$H$6:$H$9)),Inputs!$B$12),-Inputs!$B$12),NORM.INV(RAND(),LOOKUP(V4823,Inputs!$J$6:$J$9,Inputs!$G$6:$G$9),LOOKUP(V4823,Inputs!$J$6:$J$9,Inputs!$H$6:$H$9))),0),"" )</f>
        <v/>
      </c>
      <c r="M4823" s="26">
        <f>IF($A4823&lt;=Inputs!$B$13,IF(8&lt;=Inputs!$B$8,IF(Inputs!$B$12&gt;0,MAX(MIN(NORM.INV(RAND(),LOOKUP(W4823,Inputs!$J$6:$J$9,Inputs!$G$6:$G$9),LOOKUP(W4823,Inputs!$J$6:$J$9,Inputs!$H$6:$H$9)),Inputs!$B$12),-Inputs!$B$12),NORM.INV(RAND(),LOOKUP(W4823,Inputs!$J$6:$J$9,Inputs!$G$6:$G$9),LOOKUP(W4823,Inputs!$J$6:$J$9,Inputs!$H$6:$H$9))),0),"" )</f>
        <v/>
      </c>
      <c r="N4823" s="26">
        <f>IF($A4823&lt;=Inputs!$B$13,IF(9&lt;=Inputs!$B$8,IF(Inputs!$B$12&gt;0,MAX(MIN(NORM.INV(RAND(),LOOKUP(X4823,Inputs!$J$6:$J$9,Inputs!$G$6:$G$9),LOOKUP(X4823,Inputs!$J$6:$J$9,Inputs!$H$6:$H$9)),Inputs!$B$12),-Inputs!$B$12),NORM.INV(RAND(),LOOKUP(X4823,Inputs!$J$6:$J$9,Inputs!$G$6:$G$9),LOOKUP(X4823,Inputs!$J$6:$J$9,Inputs!$H$6:$H$9))),0),"" )</f>
        <v/>
      </c>
      <c r="O4823" s="26">
        <f>IF($A4823&lt;=Inputs!$B$13,IF(10&lt;=Inputs!$B$8,IF(Inputs!$B$12&gt;0,MAX(MIN(NORM.INV(RAND(),LOOKUP(Y4823,Inputs!$J$6:$J$9,Inputs!$G$6:$G$9),LOOKUP(Y4823,Inputs!$J$6:$J$9,Inputs!$H$6:$H$9)),Inputs!$B$12),-Inputs!$B$12),NORM.INV(RAND(),LOOKUP(Y4823,Inputs!$J$6:$J$9,Inputs!$G$6:$G$9),LOOKUP(Y4823,Inputs!$J$6:$J$9,Inputs!$H$6:$H$9))),0),"" )</f>
        <v/>
      </c>
      <c r="P4823" s="31">
        <f>IF($A4823&lt;=Inputs!$B$13,RAND(),"")</f>
        <v/>
      </c>
      <c r="Q4823" s="31">
        <f>IF($A4823&lt;=Inputs!$B$13,RAND(),"")</f>
        <v/>
      </c>
      <c r="R4823" s="31">
        <f>IF($A4823&lt;=Inputs!$B$13,RAND(),"")</f>
        <v/>
      </c>
      <c r="S4823" s="31">
        <f>IF($A4823&lt;=Inputs!$B$13,RAND(),"")</f>
        <v/>
      </c>
      <c r="T4823" s="31">
        <f>IF($A4823&lt;=Inputs!$B$13,RAND(),"")</f>
        <v/>
      </c>
      <c r="U4823" s="31">
        <f>IF($A4823&lt;=Inputs!$B$13,RAND(),"")</f>
        <v/>
      </c>
      <c r="V4823" s="31">
        <f>IF($A4823&lt;=Inputs!$B$13,RAND(),"")</f>
        <v/>
      </c>
      <c r="W4823" s="31">
        <f>IF($A4823&lt;=Inputs!$B$13,RAND(),"")</f>
        <v/>
      </c>
      <c r="X4823" s="31">
        <f>IF($A4823&lt;=Inputs!$B$13,RAND(),"")</f>
        <v/>
      </c>
      <c r="Y4823" s="31">
        <f>IF($A4823&lt;=Inputs!$B$13,RAND(),"")</f>
        <v/>
      </c>
    </row>
    <row r="4824">
      <c r="A4824" t="n">
        <v>4819</v>
      </c>
      <c r="B4824" s="26">
        <f>IF($A4824&lt;=Inputs!$B$13,IF(Inputs!$B$8&gt;0,SUM(F4824:O4824)/Inputs!$B$8,0),"")</f>
        <v/>
      </c>
      <c r="C4824" s="27">
        <f>IF($A4824&lt;=Inputs!$B$13,B4824/100,"")</f>
        <v/>
      </c>
      <c r="D4824" s="28">
        <f>IF($A4824&lt;=Inputs!$B$13,C4824*Inputs!$B$7,"")</f>
        <v/>
      </c>
      <c r="E4824" s="29">
        <f>IF($A4824&lt;=Inputs!$B$13,IF(D4824&gt;0,1,0),"")</f>
        <v/>
      </c>
      <c r="F4824" s="26">
        <f>IF($A4824&lt;=Inputs!$B$13,IF(1&lt;=Inputs!$B$8,IF(Inputs!$B$12&gt;0,MAX(MIN(NORM.INV(RAND(),LOOKUP(P4824,Inputs!$J$6:$J$9,Inputs!$G$6:$G$9),LOOKUP(P4824,Inputs!$J$6:$J$9,Inputs!$H$6:$H$9)),Inputs!$B$12),-Inputs!$B$12),NORM.INV(RAND(),LOOKUP(P4824,Inputs!$J$6:$J$9,Inputs!$G$6:$G$9),LOOKUP(P4824,Inputs!$J$6:$J$9,Inputs!$H$6:$H$9))),0),"" )</f>
        <v/>
      </c>
      <c r="G4824" s="26">
        <f>IF($A4824&lt;=Inputs!$B$13,IF(2&lt;=Inputs!$B$8,IF(Inputs!$B$12&gt;0,MAX(MIN(NORM.INV(RAND(),LOOKUP(Q4824,Inputs!$J$6:$J$9,Inputs!$G$6:$G$9),LOOKUP(Q4824,Inputs!$J$6:$J$9,Inputs!$H$6:$H$9)),Inputs!$B$12),-Inputs!$B$12),NORM.INV(RAND(),LOOKUP(Q4824,Inputs!$J$6:$J$9,Inputs!$G$6:$G$9),LOOKUP(Q4824,Inputs!$J$6:$J$9,Inputs!$H$6:$H$9))),0),"" )</f>
        <v/>
      </c>
      <c r="H4824" s="26">
        <f>IF($A4824&lt;=Inputs!$B$13,IF(3&lt;=Inputs!$B$8,IF(Inputs!$B$12&gt;0,MAX(MIN(NORM.INV(RAND(),LOOKUP(R4824,Inputs!$J$6:$J$9,Inputs!$G$6:$G$9),LOOKUP(R4824,Inputs!$J$6:$J$9,Inputs!$H$6:$H$9)),Inputs!$B$12),-Inputs!$B$12),NORM.INV(RAND(),LOOKUP(R4824,Inputs!$J$6:$J$9,Inputs!$G$6:$G$9),LOOKUP(R4824,Inputs!$J$6:$J$9,Inputs!$H$6:$H$9))),0),"" )</f>
        <v/>
      </c>
      <c r="I4824" s="26">
        <f>IF($A4824&lt;=Inputs!$B$13,IF(4&lt;=Inputs!$B$8,IF(Inputs!$B$12&gt;0,MAX(MIN(NORM.INV(RAND(),LOOKUP(S4824,Inputs!$J$6:$J$9,Inputs!$G$6:$G$9),LOOKUP(S4824,Inputs!$J$6:$J$9,Inputs!$H$6:$H$9)),Inputs!$B$12),-Inputs!$B$12),NORM.INV(RAND(),LOOKUP(S4824,Inputs!$J$6:$J$9,Inputs!$G$6:$G$9),LOOKUP(S4824,Inputs!$J$6:$J$9,Inputs!$H$6:$H$9))),0),"" )</f>
        <v/>
      </c>
      <c r="J4824" s="26">
        <f>IF($A4824&lt;=Inputs!$B$13,IF(5&lt;=Inputs!$B$8,IF(Inputs!$B$12&gt;0,MAX(MIN(NORM.INV(RAND(),LOOKUP(T4824,Inputs!$J$6:$J$9,Inputs!$G$6:$G$9),LOOKUP(T4824,Inputs!$J$6:$J$9,Inputs!$H$6:$H$9)),Inputs!$B$12),-Inputs!$B$12),NORM.INV(RAND(),LOOKUP(T4824,Inputs!$J$6:$J$9,Inputs!$G$6:$G$9),LOOKUP(T4824,Inputs!$J$6:$J$9,Inputs!$H$6:$H$9))),0),"" )</f>
        <v/>
      </c>
      <c r="K4824" s="26">
        <f>IF($A4824&lt;=Inputs!$B$13,IF(6&lt;=Inputs!$B$8,IF(Inputs!$B$12&gt;0,MAX(MIN(NORM.INV(RAND(),LOOKUP(U4824,Inputs!$J$6:$J$9,Inputs!$G$6:$G$9),LOOKUP(U4824,Inputs!$J$6:$J$9,Inputs!$H$6:$H$9)),Inputs!$B$12),-Inputs!$B$12),NORM.INV(RAND(),LOOKUP(U4824,Inputs!$J$6:$J$9,Inputs!$G$6:$G$9),LOOKUP(U4824,Inputs!$J$6:$J$9,Inputs!$H$6:$H$9))),0),"" )</f>
        <v/>
      </c>
      <c r="L4824" s="26">
        <f>IF($A4824&lt;=Inputs!$B$13,IF(7&lt;=Inputs!$B$8,IF(Inputs!$B$12&gt;0,MAX(MIN(NORM.INV(RAND(),LOOKUP(V4824,Inputs!$J$6:$J$9,Inputs!$G$6:$G$9),LOOKUP(V4824,Inputs!$J$6:$J$9,Inputs!$H$6:$H$9)),Inputs!$B$12),-Inputs!$B$12),NORM.INV(RAND(),LOOKUP(V4824,Inputs!$J$6:$J$9,Inputs!$G$6:$G$9),LOOKUP(V4824,Inputs!$J$6:$J$9,Inputs!$H$6:$H$9))),0),"" )</f>
        <v/>
      </c>
      <c r="M4824" s="26">
        <f>IF($A4824&lt;=Inputs!$B$13,IF(8&lt;=Inputs!$B$8,IF(Inputs!$B$12&gt;0,MAX(MIN(NORM.INV(RAND(),LOOKUP(W4824,Inputs!$J$6:$J$9,Inputs!$G$6:$G$9),LOOKUP(W4824,Inputs!$J$6:$J$9,Inputs!$H$6:$H$9)),Inputs!$B$12),-Inputs!$B$12),NORM.INV(RAND(),LOOKUP(W4824,Inputs!$J$6:$J$9,Inputs!$G$6:$G$9),LOOKUP(W4824,Inputs!$J$6:$J$9,Inputs!$H$6:$H$9))),0),"" )</f>
        <v/>
      </c>
      <c r="N4824" s="26">
        <f>IF($A4824&lt;=Inputs!$B$13,IF(9&lt;=Inputs!$B$8,IF(Inputs!$B$12&gt;0,MAX(MIN(NORM.INV(RAND(),LOOKUP(X4824,Inputs!$J$6:$J$9,Inputs!$G$6:$G$9),LOOKUP(X4824,Inputs!$J$6:$J$9,Inputs!$H$6:$H$9)),Inputs!$B$12),-Inputs!$B$12),NORM.INV(RAND(),LOOKUP(X4824,Inputs!$J$6:$J$9,Inputs!$G$6:$G$9),LOOKUP(X4824,Inputs!$J$6:$J$9,Inputs!$H$6:$H$9))),0),"" )</f>
        <v/>
      </c>
      <c r="O4824" s="26">
        <f>IF($A4824&lt;=Inputs!$B$13,IF(10&lt;=Inputs!$B$8,IF(Inputs!$B$12&gt;0,MAX(MIN(NORM.INV(RAND(),LOOKUP(Y4824,Inputs!$J$6:$J$9,Inputs!$G$6:$G$9),LOOKUP(Y4824,Inputs!$J$6:$J$9,Inputs!$H$6:$H$9)),Inputs!$B$12),-Inputs!$B$12),NORM.INV(RAND(),LOOKUP(Y4824,Inputs!$J$6:$J$9,Inputs!$G$6:$G$9),LOOKUP(Y4824,Inputs!$J$6:$J$9,Inputs!$H$6:$H$9))),0),"" )</f>
        <v/>
      </c>
      <c r="P4824" s="31">
        <f>IF($A4824&lt;=Inputs!$B$13,RAND(),"")</f>
        <v/>
      </c>
      <c r="Q4824" s="31">
        <f>IF($A4824&lt;=Inputs!$B$13,RAND(),"")</f>
        <v/>
      </c>
      <c r="R4824" s="31">
        <f>IF($A4824&lt;=Inputs!$B$13,RAND(),"")</f>
        <v/>
      </c>
      <c r="S4824" s="31">
        <f>IF($A4824&lt;=Inputs!$B$13,RAND(),"")</f>
        <v/>
      </c>
      <c r="T4824" s="31">
        <f>IF($A4824&lt;=Inputs!$B$13,RAND(),"")</f>
        <v/>
      </c>
      <c r="U4824" s="31">
        <f>IF($A4824&lt;=Inputs!$B$13,RAND(),"")</f>
        <v/>
      </c>
      <c r="V4824" s="31">
        <f>IF($A4824&lt;=Inputs!$B$13,RAND(),"")</f>
        <v/>
      </c>
      <c r="W4824" s="31">
        <f>IF($A4824&lt;=Inputs!$B$13,RAND(),"")</f>
        <v/>
      </c>
      <c r="X4824" s="31">
        <f>IF($A4824&lt;=Inputs!$B$13,RAND(),"")</f>
        <v/>
      </c>
      <c r="Y4824" s="31">
        <f>IF($A4824&lt;=Inputs!$B$13,RAND(),"")</f>
        <v/>
      </c>
    </row>
    <row r="4825">
      <c r="A4825" t="n">
        <v>4820</v>
      </c>
      <c r="B4825" s="26">
        <f>IF($A4825&lt;=Inputs!$B$13,IF(Inputs!$B$8&gt;0,SUM(F4825:O4825)/Inputs!$B$8,0),"")</f>
        <v/>
      </c>
      <c r="C4825" s="27">
        <f>IF($A4825&lt;=Inputs!$B$13,B4825/100,"")</f>
        <v/>
      </c>
      <c r="D4825" s="28">
        <f>IF($A4825&lt;=Inputs!$B$13,C4825*Inputs!$B$7,"")</f>
        <v/>
      </c>
      <c r="E4825" s="29">
        <f>IF($A4825&lt;=Inputs!$B$13,IF(D4825&gt;0,1,0),"")</f>
        <v/>
      </c>
      <c r="F4825" s="26">
        <f>IF($A4825&lt;=Inputs!$B$13,IF(1&lt;=Inputs!$B$8,IF(Inputs!$B$12&gt;0,MAX(MIN(NORM.INV(RAND(),LOOKUP(P4825,Inputs!$J$6:$J$9,Inputs!$G$6:$G$9),LOOKUP(P4825,Inputs!$J$6:$J$9,Inputs!$H$6:$H$9)),Inputs!$B$12),-Inputs!$B$12),NORM.INV(RAND(),LOOKUP(P4825,Inputs!$J$6:$J$9,Inputs!$G$6:$G$9),LOOKUP(P4825,Inputs!$J$6:$J$9,Inputs!$H$6:$H$9))),0),"" )</f>
        <v/>
      </c>
      <c r="G4825" s="26">
        <f>IF($A4825&lt;=Inputs!$B$13,IF(2&lt;=Inputs!$B$8,IF(Inputs!$B$12&gt;0,MAX(MIN(NORM.INV(RAND(),LOOKUP(Q4825,Inputs!$J$6:$J$9,Inputs!$G$6:$G$9),LOOKUP(Q4825,Inputs!$J$6:$J$9,Inputs!$H$6:$H$9)),Inputs!$B$12),-Inputs!$B$12),NORM.INV(RAND(),LOOKUP(Q4825,Inputs!$J$6:$J$9,Inputs!$G$6:$G$9),LOOKUP(Q4825,Inputs!$J$6:$J$9,Inputs!$H$6:$H$9))),0),"" )</f>
        <v/>
      </c>
      <c r="H4825" s="26">
        <f>IF($A4825&lt;=Inputs!$B$13,IF(3&lt;=Inputs!$B$8,IF(Inputs!$B$12&gt;0,MAX(MIN(NORM.INV(RAND(),LOOKUP(R4825,Inputs!$J$6:$J$9,Inputs!$G$6:$G$9),LOOKUP(R4825,Inputs!$J$6:$J$9,Inputs!$H$6:$H$9)),Inputs!$B$12),-Inputs!$B$12),NORM.INV(RAND(),LOOKUP(R4825,Inputs!$J$6:$J$9,Inputs!$G$6:$G$9),LOOKUP(R4825,Inputs!$J$6:$J$9,Inputs!$H$6:$H$9))),0),"" )</f>
        <v/>
      </c>
      <c r="I4825" s="26">
        <f>IF($A4825&lt;=Inputs!$B$13,IF(4&lt;=Inputs!$B$8,IF(Inputs!$B$12&gt;0,MAX(MIN(NORM.INV(RAND(),LOOKUP(S4825,Inputs!$J$6:$J$9,Inputs!$G$6:$G$9),LOOKUP(S4825,Inputs!$J$6:$J$9,Inputs!$H$6:$H$9)),Inputs!$B$12),-Inputs!$B$12),NORM.INV(RAND(),LOOKUP(S4825,Inputs!$J$6:$J$9,Inputs!$G$6:$G$9),LOOKUP(S4825,Inputs!$J$6:$J$9,Inputs!$H$6:$H$9))),0),"" )</f>
        <v/>
      </c>
      <c r="J4825" s="26">
        <f>IF($A4825&lt;=Inputs!$B$13,IF(5&lt;=Inputs!$B$8,IF(Inputs!$B$12&gt;0,MAX(MIN(NORM.INV(RAND(),LOOKUP(T4825,Inputs!$J$6:$J$9,Inputs!$G$6:$G$9),LOOKUP(T4825,Inputs!$J$6:$J$9,Inputs!$H$6:$H$9)),Inputs!$B$12),-Inputs!$B$12),NORM.INV(RAND(),LOOKUP(T4825,Inputs!$J$6:$J$9,Inputs!$G$6:$G$9),LOOKUP(T4825,Inputs!$J$6:$J$9,Inputs!$H$6:$H$9))),0),"" )</f>
        <v/>
      </c>
      <c r="K4825" s="26">
        <f>IF($A4825&lt;=Inputs!$B$13,IF(6&lt;=Inputs!$B$8,IF(Inputs!$B$12&gt;0,MAX(MIN(NORM.INV(RAND(),LOOKUP(U4825,Inputs!$J$6:$J$9,Inputs!$G$6:$G$9),LOOKUP(U4825,Inputs!$J$6:$J$9,Inputs!$H$6:$H$9)),Inputs!$B$12),-Inputs!$B$12),NORM.INV(RAND(),LOOKUP(U4825,Inputs!$J$6:$J$9,Inputs!$G$6:$G$9),LOOKUP(U4825,Inputs!$J$6:$J$9,Inputs!$H$6:$H$9))),0),"" )</f>
        <v/>
      </c>
      <c r="L4825" s="26">
        <f>IF($A4825&lt;=Inputs!$B$13,IF(7&lt;=Inputs!$B$8,IF(Inputs!$B$12&gt;0,MAX(MIN(NORM.INV(RAND(),LOOKUP(V4825,Inputs!$J$6:$J$9,Inputs!$G$6:$G$9),LOOKUP(V4825,Inputs!$J$6:$J$9,Inputs!$H$6:$H$9)),Inputs!$B$12),-Inputs!$B$12),NORM.INV(RAND(),LOOKUP(V4825,Inputs!$J$6:$J$9,Inputs!$G$6:$G$9),LOOKUP(V4825,Inputs!$J$6:$J$9,Inputs!$H$6:$H$9))),0),"" )</f>
        <v/>
      </c>
      <c r="M4825" s="26">
        <f>IF($A4825&lt;=Inputs!$B$13,IF(8&lt;=Inputs!$B$8,IF(Inputs!$B$12&gt;0,MAX(MIN(NORM.INV(RAND(),LOOKUP(W4825,Inputs!$J$6:$J$9,Inputs!$G$6:$G$9),LOOKUP(W4825,Inputs!$J$6:$J$9,Inputs!$H$6:$H$9)),Inputs!$B$12),-Inputs!$B$12),NORM.INV(RAND(),LOOKUP(W4825,Inputs!$J$6:$J$9,Inputs!$G$6:$G$9),LOOKUP(W4825,Inputs!$J$6:$J$9,Inputs!$H$6:$H$9))),0),"" )</f>
        <v/>
      </c>
      <c r="N4825" s="26">
        <f>IF($A4825&lt;=Inputs!$B$13,IF(9&lt;=Inputs!$B$8,IF(Inputs!$B$12&gt;0,MAX(MIN(NORM.INV(RAND(),LOOKUP(X4825,Inputs!$J$6:$J$9,Inputs!$G$6:$G$9),LOOKUP(X4825,Inputs!$J$6:$J$9,Inputs!$H$6:$H$9)),Inputs!$B$12),-Inputs!$B$12),NORM.INV(RAND(),LOOKUP(X4825,Inputs!$J$6:$J$9,Inputs!$G$6:$G$9),LOOKUP(X4825,Inputs!$J$6:$J$9,Inputs!$H$6:$H$9))),0),"" )</f>
        <v/>
      </c>
      <c r="O4825" s="26">
        <f>IF($A4825&lt;=Inputs!$B$13,IF(10&lt;=Inputs!$B$8,IF(Inputs!$B$12&gt;0,MAX(MIN(NORM.INV(RAND(),LOOKUP(Y4825,Inputs!$J$6:$J$9,Inputs!$G$6:$G$9),LOOKUP(Y4825,Inputs!$J$6:$J$9,Inputs!$H$6:$H$9)),Inputs!$B$12),-Inputs!$B$12),NORM.INV(RAND(),LOOKUP(Y4825,Inputs!$J$6:$J$9,Inputs!$G$6:$G$9),LOOKUP(Y4825,Inputs!$J$6:$J$9,Inputs!$H$6:$H$9))),0),"" )</f>
        <v/>
      </c>
      <c r="P4825" s="31">
        <f>IF($A4825&lt;=Inputs!$B$13,RAND(),"")</f>
        <v/>
      </c>
      <c r="Q4825" s="31">
        <f>IF($A4825&lt;=Inputs!$B$13,RAND(),"")</f>
        <v/>
      </c>
      <c r="R4825" s="31">
        <f>IF($A4825&lt;=Inputs!$B$13,RAND(),"")</f>
        <v/>
      </c>
      <c r="S4825" s="31">
        <f>IF($A4825&lt;=Inputs!$B$13,RAND(),"")</f>
        <v/>
      </c>
      <c r="T4825" s="31">
        <f>IF($A4825&lt;=Inputs!$B$13,RAND(),"")</f>
        <v/>
      </c>
      <c r="U4825" s="31">
        <f>IF($A4825&lt;=Inputs!$B$13,RAND(),"")</f>
        <v/>
      </c>
      <c r="V4825" s="31">
        <f>IF($A4825&lt;=Inputs!$B$13,RAND(),"")</f>
        <v/>
      </c>
      <c r="W4825" s="31">
        <f>IF($A4825&lt;=Inputs!$B$13,RAND(),"")</f>
        <v/>
      </c>
      <c r="X4825" s="31">
        <f>IF($A4825&lt;=Inputs!$B$13,RAND(),"")</f>
        <v/>
      </c>
      <c r="Y4825" s="31">
        <f>IF($A4825&lt;=Inputs!$B$13,RAND(),"")</f>
        <v/>
      </c>
    </row>
    <row r="4826">
      <c r="A4826" t="n">
        <v>4821</v>
      </c>
      <c r="B4826" s="26">
        <f>IF($A4826&lt;=Inputs!$B$13,IF(Inputs!$B$8&gt;0,SUM(F4826:O4826)/Inputs!$B$8,0),"")</f>
        <v/>
      </c>
      <c r="C4826" s="27">
        <f>IF($A4826&lt;=Inputs!$B$13,B4826/100,"")</f>
        <v/>
      </c>
      <c r="D4826" s="28">
        <f>IF($A4826&lt;=Inputs!$B$13,C4826*Inputs!$B$7,"")</f>
        <v/>
      </c>
      <c r="E4826" s="29">
        <f>IF($A4826&lt;=Inputs!$B$13,IF(D4826&gt;0,1,0),"")</f>
        <v/>
      </c>
      <c r="F4826" s="26">
        <f>IF($A4826&lt;=Inputs!$B$13,IF(1&lt;=Inputs!$B$8,IF(Inputs!$B$12&gt;0,MAX(MIN(NORM.INV(RAND(),LOOKUP(P4826,Inputs!$J$6:$J$9,Inputs!$G$6:$G$9),LOOKUP(P4826,Inputs!$J$6:$J$9,Inputs!$H$6:$H$9)),Inputs!$B$12),-Inputs!$B$12),NORM.INV(RAND(),LOOKUP(P4826,Inputs!$J$6:$J$9,Inputs!$G$6:$G$9),LOOKUP(P4826,Inputs!$J$6:$J$9,Inputs!$H$6:$H$9))),0),"" )</f>
        <v/>
      </c>
      <c r="G4826" s="26">
        <f>IF($A4826&lt;=Inputs!$B$13,IF(2&lt;=Inputs!$B$8,IF(Inputs!$B$12&gt;0,MAX(MIN(NORM.INV(RAND(),LOOKUP(Q4826,Inputs!$J$6:$J$9,Inputs!$G$6:$G$9),LOOKUP(Q4826,Inputs!$J$6:$J$9,Inputs!$H$6:$H$9)),Inputs!$B$12),-Inputs!$B$12),NORM.INV(RAND(),LOOKUP(Q4826,Inputs!$J$6:$J$9,Inputs!$G$6:$G$9),LOOKUP(Q4826,Inputs!$J$6:$J$9,Inputs!$H$6:$H$9))),0),"" )</f>
        <v/>
      </c>
      <c r="H4826" s="26">
        <f>IF($A4826&lt;=Inputs!$B$13,IF(3&lt;=Inputs!$B$8,IF(Inputs!$B$12&gt;0,MAX(MIN(NORM.INV(RAND(),LOOKUP(R4826,Inputs!$J$6:$J$9,Inputs!$G$6:$G$9),LOOKUP(R4826,Inputs!$J$6:$J$9,Inputs!$H$6:$H$9)),Inputs!$B$12),-Inputs!$B$12),NORM.INV(RAND(),LOOKUP(R4826,Inputs!$J$6:$J$9,Inputs!$G$6:$G$9),LOOKUP(R4826,Inputs!$J$6:$J$9,Inputs!$H$6:$H$9))),0),"" )</f>
        <v/>
      </c>
      <c r="I4826" s="26">
        <f>IF($A4826&lt;=Inputs!$B$13,IF(4&lt;=Inputs!$B$8,IF(Inputs!$B$12&gt;0,MAX(MIN(NORM.INV(RAND(),LOOKUP(S4826,Inputs!$J$6:$J$9,Inputs!$G$6:$G$9),LOOKUP(S4826,Inputs!$J$6:$J$9,Inputs!$H$6:$H$9)),Inputs!$B$12),-Inputs!$B$12),NORM.INV(RAND(),LOOKUP(S4826,Inputs!$J$6:$J$9,Inputs!$G$6:$G$9),LOOKUP(S4826,Inputs!$J$6:$J$9,Inputs!$H$6:$H$9))),0),"" )</f>
        <v/>
      </c>
      <c r="J4826" s="26">
        <f>IF($A4826&lt;=Inputs!$B$13,IF(5&lt;=Inputs!$B$8,IF(Inputs!$B$12&gt;0,MAX(MIN(NORM.INV(RAND(),LOOKUP(T4826,Inputs!$J$6:$J$9,Inputs!$G$6:$G$9),LOOKUP(T4826,Inputs!$J$6:$J$9,Inputs!$H$6:$H$9)),Inputs!$B$12),-Inputs!$B$12),NORM.INV(RAND(),LOOKUP(T4826,Inputs!$J$6:$J$9,Inputs!$G$6:$G$9),LOOKUP(T4826,Inputs!$J$6:$J$9,Inputs!$H$6:$H$9))),0),"" )</f>
        <v/>
      </c>
      <c r="K4826" s="26">
        <f>IF($A4826&lt;=Inputs!$B$13,IF(6&lt;=Inputs!$B$8,IF(Inputs!$B$12&gt;0,MAX(MIN(NORM.INV(RAND(),LOOKUP(U4826,Inputs!$J$6:$J$9,Inputs!$G$6:$G$9),LOOKUP(U4826,Inputs!$J$6:$J$9,Inputs!$H$6:$H$9)),Inputs!$B$12),-Inputs!$B$12),NORM.INV(RAND(),LOOKUP(U4826,Inputs!$J$6:$J$9,Inputs!$G$6:$G$9),LOOKUP(U4826,Inputs!$J$6:$J$9,Inputs!$H$6:$H$9))),0),"" )</f>
        <v/>
      </c>
      <c r="L4826" s="26">
        <f>IF($A4826&lt;=Inputs!$B$13,IF(7&lt;=Inputs!$B$8,IF(Inputs!$B$12&gt;0,MAX(MIN(NORM.INV(RAND(),LOOKUP(V4826,Inputs!$J$6:$J$9,Inputs!$G$6:$G$9),LOOKUP(V4826,Inputs!$J$6:$J$9,Inputs!$H$6:$H$9)),Inputs!$B$12),-Inputs!$B$12),NORM.INV(RAND(),LOOKUP(V4826,Inputs!$J$6:$J$9,Inputs!$G$6:$G$9),LOOKUP(V4826,Inputs!$J$6:$J$9,Inputs!$H$6:$H$9))),0),"" )</f>
        <v/>
      </c>
      <c r="M4826" s="26">
        <f>IF($A4826&lt;=Inputs!$B$13,IF(8&lt;=Inputs!$B$8,IF(Inputs!$B$12&gt;0,MAX(MIN(NORM.INV(RAND(),LOOKUP(W4826,Inputs!$J$6:$J$9,Inputs!$G$6:$G$9),LOOKUP(W4826,Inputs!$J$6:$J$9,Inputs!$H$6:$H$9)),Inputs!$B$12),-Inputs!$B$12),NORM.INV(RAND(),LOOKUP(W4826,Inputs!$J$6:$J$9,Inputs!$G$6:$G$9),LOOKUP(W4826,Inputs!$J$6:$J$9,Inputs!$H$6:$H$9))),0),"" )</f>
        <v/>
      </c>
      <c r="N4826" s="26">
        <f>IF($A4826&lt;=Inputs!$B$13,IF(9&lt;=Inputs!$B$8,IF(Inputs!$B$12&gt;0,MAX(MIN(NORM.INV(RAND(),LOOKUP(X4826,Inputs!$J$6:$J$9,Inputs!$G$6:$G$9),LOOKUP(X4826,Inputs!$J$6:$J$9,Inputs!$H$6:$H$9)),Inputs!$B$12),-Inputs!$B$12),NORM.INV(RAND(),LOOKUP(X4826,Inputs!$J$6:$J$9,Inputs!$G$6:$G$9),LOOKUP(X4826,Inputs!$J$6:$J$9,Inputs!$H$6:$H$9))),0),"" )</f>
        <v/>
      </c>
      <c r="O4826" s="26">
        <f>IF($A4826&lt;=Inputs!$B$13,IF(10&lt;=Inputs!$B$8,IF(Inputs!$B$12&gt;0,MAX(MIN(NORM.INV(RAND(),LOOKUP(Y4826,Inputs!$J$6:$J$9,Inputs!$G$6:$G$9),LOOKUP(Y4826,Inputs!$J$6:$J$9,Inputs!$H$6:$H$9)),Inputs!$B$12),-Inputs!$B$12),NORM.INV(RAND(),LOOKUP(Y4826,Inputs!$J$6:$J$9,Inputs!$G$6:$G$9),LOOKUP(Y4826,Inputs!$J$6:$J$9,Inputs!$H$6:$H$9))),0),"" )</f>
        <v/>
      </c>
      <c r="P4826" s="31">
        <f>IF($A4826&lt;=Inputs!$B$13,RAND(),"")</f>
        <v/>
      </c>
      <c r="Q4826" s="31">
        <f>IF($A4826&lt;=Inputs!$B$13,RAND(),"")</f>
        <v/>
      </c>
      <c r="R4826" s="31">
        <f>IF($A4826&lt;=Inputs!$B$13,RAND(),"")</f>
        <v/>
      </c>
      <c r="S4826" s="31">
        <f>IF($A4826&lt;=Inputs!$B$13,RAND(),"")</f>
        <v/>
      </c>
      <c r="T4826" s="31">
        <f>IF($A4826&lt;=Inputs!$B$13,RAND(),"")</f>
        <v/>
      </c>
      <c r="U4826" s="31">
        <f>IF($A4826&lt;=Inputs!$B$13,RAND(),"")</f>
        <v/>
      </c>
      <c r="V4826" s="31">
        <f>IF($A4826&lt;=Inputs!$B$13,RAND(),"")</f>
        <v/>
      </c>
      <c r="W4826" s="31">
        <f>IF($A4826&lt;=Inputs!$B$13,RAND(),"")</f>
        <v/>
      </c>
      <c r="X4826" s="31">
        <f>IF($A4826&lt;=Inputs!$B$13,RAND(),"")</f>
        <v/>
      </c>
      <c r="Y4826" s="31">
        <f>IF($A4826&lt;=Inputs!$B$13,RAND(),"")</f>
        <v/>
      </c>
    </row>
    <row r="4827">
      <c r="A4827" t="n">
        <v>4822</v>
      </c>
      <c r="B4827" s="26">
        <f>IF($A4827&lt;=Inputs!$B$13,IF(Inputs!$B$8&gt;0,SUM(F4827:O4827)/Inputs!$B$8,0),"")</f>
        <v/>
      </c>
      <c r="C4827" s="27">
        <f>IF($A4827&lt;=Inputs!$B$13,B4827/100,"")</f>
        <v/>
      </c>
      <c r="D4827" s="28">
        <f>IF($A4827&lt;=Inputs!$B$13,C4827*Inputs!$B$7,"")</f>
        <v/>
      </c>
      <c r="E4827" s="29">
        <f>IF($A4827&lt;=Inputs!$B$13,IF(D4827&gt;0,1,0),"")</f>
        <v/>
      </c>
      <c r="F4827" s="26">
        <f>IF($A4827&lt;=Inputs!$B$13,IF(1&lt;=Inputs!$B$8,IF(Inputs!$B$12&gt;0,MAX(MIN(NORM.INV(RAND(),LOOKUP(P4827,Inputs!$J$6:$J$9,Inputs!$G$6:$G$9),LOOKUP(P4827,Inputs!$J$6:$J$9,Inputs!$H$6:$H$9)),Inputs!$B$12),-Inputs!$B$12),NORM.INV(RAND(),LOOKUP(P4827,Inputs!$J$6:$J$9,Inputs!$G$6:$G$9),LOOKUP(P4827,Inputs!$J$6:$J$9,Inputs!$H$6:$H$9))),0),"" )</f>
        <v/>
      </c>
      <c r="G4827" s="26">
        <f>IF($A4827&lt;=Inputs!$B$13,IF(2&lt;=Inputs!$B$8,IF(Inputs!$B$12&gt;0,MAX(MIN(NORM.INV(RAND(),LOOKUP(Q4827,Inputs!$J$6:$J$9,Inputs!$G$6:$G$9),LOOKUP(Q4827,Inputs!$J$6:$J$9,Inputs!$H$6:$H$9)),Inputs!$B$12),-Inputs!$B$12),NORM.INV(RAND(),LOOKUP(Q4827,Inputs!$J$6:$J$9,Inputs!$G$6:$G$9),LOOKUP(Q4827,Inputs!$J$6:$J$9,Inputs!$H$6:$H$9))),0),"" )</f>
        <v/>
      </c>
      <c r="H4827" s="26">
        <f>IF($A4827&lt;=Inputs!$B$13,IF(3&lt;=Inputs!$B$8,IF(Inputs!$B$12&gt;0,MAX(MIN(NORM.INV(RAND(),LOOKUP(R4827,Inputs!$J$6:$J$9,Inputs!$G$6:$G$9),LOOKUP(R4827,Inputs!$J$6:$J$9,Inputs!$H$6:$H$9)),Inputs!$B$12),-Inputs!$B$12),NORM.INV(RAND(),LOOKUP(R4827,Inputs!$J$6:$J$9,Inputs!$G$6:$G$9),LOOKUP(R4827,Inputs!$J$6:$J$9,Inputs!$H$6:$H$9))),0),"" )</f>
        <v/>
      </c>
      <c r="I4827" s="26">
        <f>IF($A4827&lt;=Inputs!$B$13,IF(4&lt;=Inputs!$B$8,IF(Inputs!$B$12&gt;0,MAX(MIN(NORM.INV(RAND(),LOOKUP(S4827,Inputs!$J$6:$J$9,Inputs!$G$6:$G$9),LOOKUP(S4827,Inputs!$J$6:$J$9,Inputs!$H$6:$H$9)),Inputs!$B$12),-Inputs!$B$12),NORM.INV(RAND(),LOOKUP(S4827,Inputs!$J$6:$J$9,Inputs!$G$6:$G$9),LOOKUP(S4827,Inputs!$J$6:$J$9,Inputs!$H$6:$H$9))),0),"" )</f>
        <v/>
      </c>
      <c r="J4827" s="26">
        <f>IF($A4827&lt;=Inputs!$B$13,IF(5&lt;=Inputs!$B$8,IF(Inputs!$B$12&gt;0,MAX(MIN(NORM.INV(RAND(),LOOKUP(T4827,Inputs!$J$6:$J$9,Inputs!$G$6:$G$9),LOOKUP(T4827,Inputs!$J$6:$J$9,Inputs!$H$6:$H$9)),Inputs!$B$12),-Inputs!$B$12),NORM.INV(RAND(),LOOKUP(T4827,Inputs!$J$6:$J$9,Inputs!$G$6:$G$9),LOOKUP(T4827,Inputs!$J$6:$J$9,Inputs!$H$6:$H$9))),0),"" )</f>
        <v/>
      </c>
      <c r="K4827" s="26">
        <f>IF($A4827&lt;=Inputs!$B$13,IF(6&lt;=Inputs!$B$8,IF(Inputs!$B$12&gt;0,MAX(MIN(NORM.INV(RAND(),LOOKUP(U4827,Inputs!$J$6:$J$9,Inputs!$G$6:$G$9),LOOKUP(U4827,Inputs!$J$6:$J$9,Inputs!$H$6:$H$9)),Inputs!$B$12),-Inputs!$B$12),NORM.INV(RAND(),LOOKUP(U4827,Inputs!$J$6:$J$9,Inputs!$G$6:$G$9),LOOKUP(U4827,Inputs!$J$6:$J$9,Inputs!$H$6:$H$9))),0),"" )</f>
        <v/>
      </c>
      <c r="L4827" s="26">
        <f>IF($A4827&lt;=Inputs!$B$13,IF(7&lt;=Inputs!$B$8,IF(Inputs!$B$12&gt;0,MAX(MIN(NORM.INV(RAND(),LOOKUP(V4827,Inputs!$J$6:$J$9,Inputs!$G$6:$G$9),LOOKUP(V4827,Inputs!$J$6:$J$9,Inputs!$H$6:$H$9)),Inputs!$B$12),-Inputs!$B$12),NORM.INV(RAND(),LOOKUP(V4827,Inputs!$J$6:$J$9,Inputs!$G$6:$G$9),LOOKUP(V4827,Inputs!$J$6:$J$9,Inputs!$H$6:$H$9))),0),"" )</f>
        <v/>
      </c>
      <c r="M4827" s="26">
        <f>IF($A4827&lt;=Inputs!$B$13,IF(8&lt;=Inputs!$B$8,IF(Inputs!$B$12&gt;0,MAX(MIN(NORM.INV(RAND(),LOOKUP(W4827,Inputs!$J$6:$J$9,Inputs!$G$6:$G$9),LOOKUP(W4827,Inputs!$J$6:$J$9,Inputs!$H$6:$H$9)),Inputs!$B$12),-Inputs!$B$12),NORM.INV(RAND(),LOOKUP(W4827,Inputs!$J$6:$J$9,Inputs!$G$6:$G$9),LOOKUP(W4827,Inputs!$J$6:$J$9,Inputs!$H$6:$H$9))),0),"" )</f>
        <v/>
      </c>
      <c r="N4827" s="26">
        <f>IF($A4827&lt;=Inputs!$B$13,IF(9&lt;=Inputs!$B$8,IF(Inputs!$B$12&gt;0,MAX(MIN(NORM.INV(RAND(),LOOKUP(X4827,Inputs!$J$6:$J$9,Inputs!$G$6:$G$9),LOOKUP(X4827,Inputs!$J$6:$J$9,Inputs!$H$6:$H$9)),Inputs!$B$12),-Inputs!$B$12),NORM.INV(RAND(),LOOKUP(X4827,Inputs!$J$6:$J$9,Inputs!$G$6:$G$9),LOOKUP(X4827,Inputs!$J$6:$J$9,Inputs!$H$6:$H$9))),0),"" )</f>
        <v/>
      </c>
      <c r="O4827" s="26">
        <f>IF($A4827&lt;=Inputs!$B$13,IF(10&lt;=Inputs!$B$8,IF(Inputs!$B$12&gt;0,MAX(MIN(NORM.INV(RAND(),LOOKUP(Y4827,Inputs!$J$6:$J$9,Inputs!$G$6:$G$9),LOOKUP(Y4827,Inputs!$J$6:$J$9,Inputs!$H$6:$H$9)),Inputs!$B$12),-Inputs!$B$12),NORM.INV(RAND(),LOOKUP(Y4827,Inputs!$J$6:$J$9,Inputs!$G$6:$G$9),LOOKUP(Y4827,Inputs!$J$6:$J$9,Inputs!$H$6:$H$9))),0),"" )</f>
        <v/>
      </c>
      <c r="P4827" s="31">
        <f>IF($A4827&lt;=Inputs!$B$13,RAND(),"")</f>
        <v/>
      </c>
      <c r="Q4827" s="31">
        <f>IF($A4827&lt;=Inputs!$B$13,RAND(),"")</f>
        <v/>
      </c>
      <c r="R4827" s="31">
        <f>IF($A4827&lt;=Inputs!$B$13,RAND(),"")</f>
        <v/>
      </c>
      <c r="S4827" s="31">
        <f>IF($A4827&lt;=Inputs!$B$13,RAND(),"")</f>
        <v/>
      </c>
      <c r="T4827" s="31">
        <f>IF($A4827&lt;=Inputs!$B$13,RAND(),"")</f>
        <v/>
      </c>
      <c r="U4827" s="31">
        <f>IF($A4827&lt;=Inputs!$B$13,RAND(),"")</f>
        <v/>
      </c>
      <c r="V4827" s="31">
        <f>IF($A4827&lt;=Inputs!$B$13,RAND(),"")</f>
        <v/>
      </c>
      <c r="W4827" s="31">
        <f>IF($A4827&lt;=Inputs!$B$13,RAND(),"")</f>
        <v/>
      </c>
      <c r="X4827" s="31">
        <f>IF($A4827&lt;=Inputs!$B$13,RAND(),"")</f>
        <v/>
      </c>
      <c r="Y4827" s="31">
        <f>IF($A4827&lt;=Inputs!$B$13,RAND(),"")</f>
        <v/>
      </c>
    </row>
    <row r="4828">
      <c r="A4828" t="n">
        <v>4823</v>
      </c>
      <c r="B4828" s="26">
        <f>IF($A4828&lt;=Inputs!$B$13,IF(Inputs!$B$8&gt;0,SUM(F4828:O4828)/Inputs!$B$8,0),"")</f>
        <v/>
      </c>
      <c r="C4828" s="27">
        <f>IF($A4828&lt;=Inputs!$B$13,B4828/100,"")</f>
        <v/>
      </c>
      <c r="D4828" s="28">
        <f>IF($A4828&lt;=Inputs!$B$13,C4828*Inputs!$B$7,"")</f>
        <v/>
      </c>
      <c r="E4828" s="29">
        <f>IF($A4828&lt;=Inputs!$B$13,IF(D4828&gt;0,1,0),"")</f>
        <v/>
      </c>
      <c r="F4828" s="26">
        <f>IF($A4828&lt;=Inputs!$B$13,IF(1&lt;=Inputs!$B$8,IF(Inputs!$B$12&gt;0,MAX(MIN(NORM.INV(RAND(),LOOKUP(P4828,Inputs!$J$6:$J$9,Inputs!$G$6:$G$9),LOOKUP(P4828,Inputs!$J$6:$J$9,Inputs!$H$6:$H$9)),Inputs!$B$12),-Inputs!$B$12),NORM.INV(RAND(),LOOKUP(P4828,Inputs!$J$6:$J$9,Inputs!$G$6:$G$9),LOOKUP(P4828,Inputs!$J$6:$J$9,Inputs!$H$6:$H$9))),0),"" )</f>
        <v/>
      </c>
      <c r="G4828" s="26">
        <f>IF($A4828&lt;=Inputs!$B$13,IF(2&lt;=Inputs!$B$8,IF(Inputs!$B$12&gt;0,MAX(MIN(NORM.INV(RAND(),LOOKUP(Q4828,Inputs!$J$6:$J$9,Inputs!$G$6:$G$9),LOOKUP(Q4828,Inputs!$J$6:$J$9,Inputs!$H$6:$H$9)),Inputs!$B$12),-Inputs!$B$12),NORM.INV(RAND(),LOOKUP(Q4828,Inputs!$J$6:$J$9,Inputs!$G$6:$G$9),LOOKUP(Q4828,Inputs!$J$6:$J$9,Inputs!$H$6:$H$9))),0),"" )</f>
        <v/>
      </c>
      <c r="H4828" s="26">
        <f>IF($A4828&lt;=Inputs!$B$13,IF(3&lt;=Inputs!$B$8,IF(Inputs!$B$12&gt;0,MAX(MIN(NORM.INV(RAND(),LOOKUP(R4828,Inputs!$J$6:$J$9,Inputs!$G$6:$G$9),LOOKUP(R4828,Inputs!$J$6:$J$9,Inputs!$H$6:$H$9)),Inputs!$B$12),-Inputs!$B$12),NORM.INV(RAND(),LOOKUP(R4828,Inputs!$J$6:$J$9,Inputs!$G$6:$G$9),LOOKUP(R4828,Inputs!$J$6:$J$9,Inputs!$H$6:$H$9))),0),"" )</f>
        <v/>
      </c>
      <c r="I4828" s="26">
        <f>IF($A4828&lt;=Inputs!$B$13,IF(4&lt;=Inputs!$B$8,IF(Inputs!$B$12&gt;0,MAX(MIN(NORM.INV(RAND(),LOOKUP(S4828,Inputs!$J$6:$J$9,Inputs!$G$6:$G$9),LOOKUP(S4828,Inputs!$J$6:$J$9,Inputs!$H$6:$H$9)),Inputs!$B$12),-Inputs!$B$12),NORM.INV(RAND(),LOOKUP(S4828,Inputs!$J$6:$J$9,Inputs!$G$6:$G$9),LOOKUP(S4828,Inputs!$J$6:$J$9,Inputs!$H$6:$H$9))),0),"" )</f>
        <v/>
      </c>
      <c r="J4828" s="26">
        <f>IF($A4828&lt;=Inputs!$B$13,IF(5&lt;=Inputs!$B$8,IF(Inputs!$B$12&gt;0,MAX(MIN(NORM.INV(RAND(),LOOKUP(T4828,Inputs!$J$6:$J$9,Inputs!$G$6:$G$9),LOOKUP(T4828,Inputs!$J$6:$J$9,Inputs!$H$6:$H$9)),Inputs!$B$12),-Inputs!$B$12),NORM.INV(RAND(),LOOKUP(T4828,Inputs!$J$6:$J$9,Inputs!$G$6:$G$9),LOOKUP(T4828,Inputs!$J$6:$J$9,Inputs!$H$6:$H$9))),0),"" )</f>
        <v/>
      </c>
      <c r="K4828" s="26">
        <f>IF($A4828&lt;=Inputs!$B$13,IF(6&lt;=Inputs!$B$8,IF(Inputs!$B$12&gt;0,MAX(MIN(NORM.INV(RAND(),LOOKUP(U4828,Inputs!$J$6:$J$9,Inputs!$G$6:$G$9),LOOKUP(U4828,Inputs!$J$6:$J$9,Inputs!$H$6:$H$9)),Inputs!$B$12),-Inputs!$B$12),NORM.INV(RAND(),LOOKUP(U4828,Inputs!$J$6:$J$9,Inputs!$G$6:$G$9),LOOKUP(U4828,Inputs!$J$6:$J$9,Inputs!$H$6:$H$9))),0),"" )</f>
        <v/>
      </c>
      <c r="L4828" s="26">
        <f>IF($A4828&lt;=Inputs!$B$13,IF(7&lt;=Inputs!$B$8,IF(Inputs!$B$12&gt;0,MAX(MIN(NORM.INV(RAND(),LOOKUP(V4828,Inputs!$J$6:$J$9,Inputs!$G$6:$G$9),LOOKUP(V4828,Inputs!$J$6:$J$9,Inputs!$H$6:$H$9)),Inputs!$B$12),-Inputs!$B$12),NORM.INV(RAND(),LOOKUP(V4828,Inputs!$J$6:$J$9,Inputs!$G$6:$G$9),LOOKUP(V4828,Inputs!$J$6:$J$9,Inputs!$H$6:$H$9))),0),"" )</f>
        <v/>
      </c>
      <c r="M4828" s="26">
        <f>IF($A4828&lt;=Inputs!$B$13,IF(8&lt;=Inputs!$B$8,IF(Inputs!$B$12&gt;0,MAX(MIN(NORM.INV(RAND(),LOOKUP(W4828,Inputs!$J$6:$J$9,Inputs!$G$6:$G$9),LOOKUP(W4828,Inputs!$J$6:$J$9,Inputs!$H$6:$H$9)),Inputs!$B$12),-Inputs!$B$12),NORM.INV(RAND(),LOOKUP(W4828,Inputs!$J$6:$J$9,Inputs!$G$6:$G$9),LOOKUP(W4828,Inputs!$J$6:$J$9,Inputs!$H$6:$H$9))),0),"" )</f>
        <v/>
      </c>
      <c r="N4828" s="26">
        <f>IF($A4828&lt;=Inputs!$B$13,IF(9&lt;=Inputs!$B$8,IF(Inputs!$B$12&gt;0,MAX(MIN(NORM.INV(RAND(),LOOKUP(X4828,Inputs!$J$6:$J$9,Inputs!$G$6:$G$9),LOOKUP(X4828,Inputs!$J$6:$J$9,Inputs!$H$6:$H$9)),Inputs!$B$12),-Inputs!$B$12),NORM.INV(RAND(),LOOKUP(X4828,Inputs!$J$6:$J$9,Inputs!$G$6:$G$9),LOOKUP(X4828,Inputs!$J$6:$J$9,Inputs!$H$6:$H$9))),0),"" )</f>
        <v/>
      </c>
      <c r="O4828" s="26">
        <f>IF($A4828&lt;=Inputs!$B$13,IF(10&lt;=Inputs!$B$8,IF(Inputs!$B$12&gt;0,MAX(MIN(NORM.INV(RAND(),LOOKUP(Y4828,Inputs!$J$6:$J$9,Inputs!$G$6:$G$9),LOOKUP(Y4828,Inputs!$J$6:$J$9,Inputs!$H$6:$H$9)),Inputs!$B$12),-Inputs!$B$12),NORM.INV(RAND(),LOOKUP(Y4828,Inputs!$J$6:$J$9,Inputs!$G$6:$G$9),LOOKUP(Y4828,Inputs!$J$6:$J$9,Inputs!$H$6:$H$9))),0),"" )</f>
        <v/>
      </c>
      <c r="P4828" s="31">
        <f>IF($A4828&lt;=Inputs!$B$13,RAND(),"")</f>
        <v/>
      </c>
      <c r="Q4828" s="31">
        <f>IF($A4828&lt;=Inputs!$B$13,RAND(),"")</f>
        <v/>
      </c>
      <c r="R4828" s="31">
        <f>IF($A4828&lt;=Inputs!$B$13,RAND(),"")</f>
        <v/>
      </c>
      <c r="S4828" s="31">
        <f>IF($A4828&lt;=Inputs!$B$13,RAND(),"")</f>
        <v/>
      </c>
      <c r="T4828" s="31">
        <f>IF($A4828&lt;=Inputs!$B$13,RAND(),"")</f>
        <v/>
      </c>
      <c r="U4828" s="31">
        <f>IF($A4828&lt;=Inputs!$B$13,RAND(),"")</f>
        <v/>
      </c>
      <c r="V4828" s="31">
        <f>IF($A4828&lt;=Inputs!$B$13,RAND(),"")</f>
        <v/>
      </c>
      <c r="W4828" s="31">
        <f>IF($A4828&lt;=Inputs!$B$13,RAND(),"")</f>
        <v/>
      </c>
      <c r="X4828" s="31">
        <f>IF($A4828&lt;=Inputs!$B$13,RAND(),"")</f>
        <v/>
      </c>
      <c r="Y4828" s="31">
        <f>IF($A4828&lt;=Inputs!$B$13,RAND(),"")</f>
        <v/>
      </c>
    </row>
    <row r="4829">
      <c r="A4829" t="n">
        <v>4824</v>
      </c>
      <c r="B4829" s="26">
        <f>IF($A4829&lt;=Inputs!$B$13,IF(Inputs!$B$8&gt;0,SUM(F4829:O4829)/Inputs!$B$8,0),"")</f>
        <v/>
      </c>
      <c r="C4829" s="27">
        <f>IF($A4829&lt;=Inputs!$B$13,B4829/100,"")</f>
        <v/>
      </c>
      <c r="D4829" s="28">
        <f>IF($A4829&lt;=Inputs!$B$13,C4829*Inputs!$B$7,"")</f>
        <v/>
      </c>
      <c r="E4829" s="29">
        <f>IF($A4829&lt;=Inputs!$B$13,IF(D4829&gt;0,1,0),"")</f>
        <v/>
      </c>
      <c r="F4829" s="26">
        <f>IF($A4829&lt;=Inputs!$B$13,IF(1&lt;=Inputs!$B$8,IF(Inputs!$B$12&gt;0,MAX(MIN(NORM.INV(RAND(),LOOKUP(P4829,Inputs!$J$6:$J$9,Inputs!$G$6:$G$9),LOOKUP(P4829,Inputs!$J$6:$J$9,Inputs!$H$6:$H$9)),Inputs!$B$12),-Inputs!$B$12),NORM.INV(RAND(),LOOKUP(P4829,Inputs!$J$6:$J$9,Inputs!$G$6:$G$9),LOOKUP(P4829,Inputs!$J$6:$J$9,Inputs!$H$6:$H$9))),0),"" )</f>
        <v/>
      </c>
      <c r="G4829" s="26">
        <f>IF($A4829&lt;=Inputs!$B$13,IF(2&lt;=Inputs!$B$8,IF(Inputs!$B$12&gt;0,MAX(MIN(NORM.INV(RAND(),LOOKUP(Q4829,Inputs!$J$6:$J$9,Inputs!$G$6:$G$9),LOOKUP(Q4829,Inputs!$J$6:$J$9,Inputs!$H$6:$H$9)),Inputs!$B$12),-Inputs!$B$12),NORM.INV(RAND(),LOOKUP(Q4829,Inputs!$J$6:$J$9,Inputs!$G$6:$G$9),LOOKUP(Q4829,Inputs!$J$6:$J$9,Inputs!$H$6:$H$9))),0),"" )</f>
        <v/>
      </c>
      <c r="H4829" s="26">
        <f>IF($A4829&lt;=Inputs!$B$13,IF(3&lt;=Inputs!$B$8,IF(Inputs!$B$12&gt;0,MAX(MIN(NORM.INV(RAND(),LOOKUP(R4829,Inputs!$J$6:$J$9,Inputs!$G$6:$G$9),LOOKUP(R4829,Inputs!$J$6:$J$9,Inputs!$H$6:$H$9)),Inputs!$B$12),-Inputs!$B$12),NORM.INV(RAND(),LOOKUP(R4829,Inputs!$J$6:$J$9,Inputs!$G$6:$G$9),LOOKUP(R4829,Inputs!$J$6:$J$9,Inputs!$H$6:$H$9))),0),"" )</f>
        <v/>
      </c>
      <c r="I4829" s="26">
        <f>IF($A4829&lt;=Inputs!$B$13,IF(4&lt;=Inputs!$B$8,IF(Inputs!$B$12&gt;0,MAX(MIN(NORM.INV(RAND(),LOOKUP(S4829,Inputs!$J$6:$J$9,Inputs!$G$6:$G$9),LOOKUP(S4829,Inputs!$J$6:$J$9,Inputs!$H$6:$H$9)),Inputs!$B$12),-Inputs!$B$12),NORM.INV(RAND(),LOOKUP(S4829,Inputs!$J$6:$J$9,Inputs!$G$6:$G$9),LOOKUP(S4829,Inputs!$J$6:$J$9,Inputs!$H$6:$H$9))),0),"" )</f>
        <v/>
      </c>
      <c r="J4829" s="26">
        <f>IF($A4829&lt;=Inputs!$B$13,IF(5&lt;=Inputs!$B$8,IF(Inputs!$B$12&gt;0,MAX(MIN(NORM.INV(RAND(),LOOKUP(T4829,Inputs!$J$6:$J$9,Inputs!$G$6:$G$9),LOOKUP(T4829,Inputs!$J$6:$J$9,Inputs!$H$6:$H$9)),Inputs!$B$12),-Inputs!$B$12),NORM.INV(RAND(),LOOKUP(T4829,Inputs!$J$6:$J$9,Inputs!$G$6:$G$9),LOOKUP(T4829,Inputs!$J$6:$J$9,Inputs!$H$6:$H$9))),0),"" )</f>
        <v/>
      </c>
      <c r="K4829" s="26">
        <f>IF($A4829&lt;=Inputs!$B$13,IF(6&lt;=Inputs!$B$8,IF(Inputs!$B$12&gt;0,MAX(MIN(NORM.INV(RAND(),LOOKUP(U4829,Inputs!$J$6:$J$9,Inputs!$G$6:$G$9),LOOKUP(U4829,Inputs!$J$6:$J$9,Inputs!$H$6:$H$9)),Inputs!$B$12),-Inputs!$B$12),NORM.INV(RAND(),LOOKUP(U4829,Inputs!$J$6:$J$9,Inputs!$G$6:$G$9),LOOKUP(U4829,Inputs!$J$6:$J$9,Inputs!$H$6:$H$9))),0),"" )</f>
        <v/>
      </c>
      <c r="L4829" s="26">
        <f>IF($A4829&lt;=Inputs!$B$13,IF(7&lt;=Inputs!$B$8,IF(Inputs!$B$12&gt;0,MAX(MIN(NORM.INV(RAND(),LOOKUP(V4829,Inputs!$J$6:$J$9,Inputs!$G$6:$G$9),LOOKUP(V4829,Inputs!$J$6:$J$9,Inputs!$H$6:$H$9)),Inputs!$B$12),-Inputs!$B$12),NORM.INV(RAND(),LOOKUP(V4829,Inputs!$J$6:$J$9,Inputs!$G$6:$G$9),LOOKUP(V4829,Inputs!$J$6:$J$9,Inputs!$H$6:$H$9))),0),"" )</f>
        <v/>
      </c>
      <c r="M4829" s="26">
        <f>IF($A4829&lt;=Inputs!$B$13,IF(8&lt;=Inputs!$B$8,IF(Inputs!$B$12&gt;0,MAX(MIN(NORM.INV(RAND(),LOOKUP(W4829,Inputs!$J$6:$J$9,Inputs!$G$6:$G$9),LOOKUP(W4829,Inputs!$J$6:$J$9,Inputs!$H$6:$H$9)),Inputs!$B$12),-Inputs!$B$12),NORM.INV(RAND(),LOOKUP(W4829,Inputs!$J$6:$J$9,Inputs!$G$6:$G$9),LOOKUP(W4829,Inputs!$J$6:$J$9,Inputs!$H$6:$H$9))),0),"" )</f>
        <v/>
      </c>
      <c r="N4829" s="26">
        <f>IF($A4829&lt;=Inputs!$B$13,IF(9&lt;=Inputs!$B$8,IF(Inputs!$B$12&gt;0,MAX(MIN(NORM.INV(RAND(),LOOKUP(X4829,Inputs!$J$6:$J$9,Inputs!$G$6:$G$9),LOOKUP(X4829,Inputs!$J$6:$J$9,Inputs!$H$6:$H$9)),Inputs!$B$12),-Inputs!$B$12),NORM.INV(RAND(),LOOKUP(X4829,Inputs!$J$6:$J$9,Inputs!$G$6:$G$9),LOOKUP(X4829,Inputs!$J$6:$J$9,Inputs!$H$6:$H$9))),0),"" )</f>
        <v/>
      </c>
      <c r="O4829" s="26">
        <f>IF($A4829&lt;=Inputs!$B$13,IF(10&lt;=Inputs!$B$8,IF(Inputs!$B$12&gt;0,MAX(MIN(NORM.INV(RAND(),LOOKUP(Y4829,Inputs!$J$6:$J$9,Inputs!$G$6:$G$9),LOOKUP(Y4829,Inputs!$J$6:$J$9,Inputs!$H$6:$H$9)),Inputs!$B$12),-Inputs!$B$12),NORM.INV(RAND(),LOOKUP(Y4829,Inputs!$J$6:$J$9,Inputs!$G$6:$G$9),LOOKUP(Y4829,Inputs!$J$6:$J$9,Inputs!$H$6:$H$9))),0),"" )</f>
        <v/>
      </c>
      <c r="P4829" s="31">
        <f>IF($A4829&lt;=Inputs!$B$13,RAND(),"")</f>
        <v/>
      </c>
      <c r="Q4829" s="31">
        <f>IF($A4829&lt;=Inputs!$B$13,RAND(),"")</f>
        <v/>
      </c>
      <c r="R4829" s="31">
        <f>IF($A4829&lt;=Inputs!$B$13,RAND(),"")</f>
        <v/>
      </c>
      <c r="S4829" s="31">
        <f>IF($A4829&lt;=Inputs!$B$13,RAND(),"")</f>
        <v/>
      </c>
      <c r="T4829" s="31">
        <f>IF($A4829&lt;=Inputs!$B$13,RAND(),"")</f>
        <v/>
      </c>
      <c r="U4829" s="31">
        <f>IF($A4829&lt;=Inputs!$B$13,RAND(),"")</f>
        <v/>
      </c>
      <c r="V4829" s="31">
        <f>IF($A4829&lt;=Inputs!$B$13,RAND(),"")</f>
        <v/>
      </c>
      <c r="W4829" s="31">
        <f>IF($A4829&lt;=Inputs!$B$13,RAND(),"")</f>
        <v/>
      </c>
      <c r="X4829" s="31">
        <f>IF($A4829&lt;=Inputs!$B$13,RAND(),"")</f>
        <v/>
      </c>
      <c r="Y4829" s="31">
        <f>IF($A4829&lt;=Inputs!$B$13,RAND(),"")</f>
        <v/>
      </c>
    </row>
    <row r="4830">
      <c r="A4830" t="n">
        <v>4825</v>
      </c>
      <c r="B4830" s="26">
        <f>IF($A4830&lt;=Inputs!$B$13,IF(Inputs!$B$8&gt;0,SUM(F4830:O4830)/Inputs!$B$8,0),"")</f>
        <v/>
      </c>
      <c r="C4830" s="27">
        <f>IF($A4830&lt;=Inputs!$B$13,B4830/100,"")</f>
        <v/>
      </c>
      <c r="D4830" s="28">
        <f>IF($A4830&lt;=Inputs!$B$13,C4830*Inputs!$B$7,"")</f>
        <v/>
      </c>
      <c r="E4830" s="29">
        <f>IF($A4830&lt;=Inputs!$B$13,IF(D4830&gt;0,1,0),"")</f>
        <v/>
      </c>
      <c r="F4830" s="26">
        <f>IF($A4830&lt;=Inputs!$B$13,IF(1&lt;=Inputs!$B$8,IF(Inputs!$B$12&gt;0,MAX(MIN(NORM.INV(RAND(),LOOKUP(P4830,Inputs!$J$6:$J$9,Inputs!$G$6:$G$9),LOOKUP(P4830,Inputs!$J$6:$J$9,Inputs!$H$6:$H$9)),Inputs!$B$12),-Inputs!$B$12),NORM.INV(RAND(),LOOKUP(P4830,Inputs!$J$6:$J$9,Inputs!$G$6:$G$9),LOOKUP(P4830,Inputs!$J$6:$J$9,Inputs!$H$6:$H$9))),0),"" )</f>
        <v/>
      </c>
      <c r="G4830" s="26">
        <f>IF($A4830&lt;=Inputs!$B$13,IF(2&lt;=Inputs!$B$8,IF(Inputs!$B$12&gt;0,MAX(MIN(NORM.INV(RAND(),LOOKUP(Q4830,Inputs!$J$6:$J$9,Inputs!$G$6:$G$9),LOOKUP(Q4830,Inputs!$J$6:$J$9,Inputs!$H$6:$H$9)),Inputs!$B$12),-Inputs!$B$12),NORM.INV(RAND(),LOOKUP(Q4830,Inputs!$J$6:$J$9,Inputs!$G$6:$G$9),LOOKUP(Q4830,Inputs!$J$6:$J$9,Inputs!$H$6:$H$9))),0),"" )</f>
        <v/>
      </c>
      <c r="H4830" s="26">
        <f>IF($A4830&lt;=Inputs!$B$13,IF(3&lt;=Inputs!$B$8,IF(Inputs!$B$12&gt;0,MAX(MIN(NORM.INV(RAND(),LOOKUP(R4830,Inputs!$J$6:$J$9,Inputs!$G$6:$G$9),LOOKUP(R4830,Inputs!$J$6:$J$9,Inputs!$H$6:$H$9)),Inputs!$B$12),-Inputs!$B$12),NORM.INV(RAND(),LOOKUP(R4830,Inputs!$J$6:$J$9,Inputs!$G$6:$G$9),LOOKUP(R4830,Inputs!$J$6:$J$9,Inputs!$H$6:$H$9))),0),"" )</f>
        <v/>
      </c>
      <c r="I4830" s="26">
        <f>IF($A4830&lt;=Inputs!$B$13,IF(4&lt;=Inputs!$B$8,IF(Inputs!$B$12&gt;0,MAX(MIN(NORM.INV(RAND(),LOOKUP(S4830,Inputs!$J$6:$J$9,Inputs!$G$6:$G$9),LOOKUP(S4830,Inputs!$J$6:$J$9,Inputs!$H$6:$H$9)),Inputs!$B$12),-Inputs!$B$12),NORM.INV(RAND(),LOOKUP(S4830,Inputs!$J$6:$J$9,Inputs!$G$6:$G$9),LOOKUP(S4830,Inputs!$J$6:$J$9,Inputs!$H$6:$H$9))),0),"" )</f>
        <v/>
      </c>
      <c r="J4830" s="26">
        <f>IF($A4830&lt;=Inputs!$B$13,IF(5&lt;=Inputs!$B$8,IF(Inputs!$B$12&gt;0,MAX(MIN(NORM.INV(RAND(),LOOKUP(T4830,Inputs!$J$6:$J$9,Inputs!$G$6:$G$9),LOOKUP(T4830,Inputs!$J$6:$J$9,Inputs!$H$6:$H$9)),Inputs!$B$12),-Inputs!$B$12),NORM.INV(RAND(),LOOKUP(T4830,Inputs!$J$6:$J$9,Inputs!$G$6:$G$9),LOOKUP(T4830,Inputs!$J$6:$J$9,Inputs!$H$6:$H$9))),0),"" )</f>
        <v/>
      </c>
      <c r="K4830" s="26">
        <f>IF($A4830&lt;=Inputs!$B$13,IF(6&lt;=Inputs!$B$8,IF(Inputs!$B$12&gt;0,MAX(MIN(NORM.INV(RAND(),LOOKUP(U4830,Inputs!$J$6:$J$9,Inputs!$G$6:$G$9),LOOKUP(U4830,Inputs!$J$6:$J$9,Inputs!$H$6:$H$9)),Inputs!$B$12),-Inputs!$B$12),NORM.INV(RAND(),LOOKUP(U4830,Inputs!$J$6:$J$9,Inputs!$G$6:$G$9),LOOKUP(U4830,Inputs!$J$6:$J$9,Inputs!$H$6:$H$9))),0),"" )</f>
        <v/>
      </c>
      <c r="L4830" s="26">
        <f>IF($A4830&lt;=Inputs!$B$13,IF(7&lt;=Inputs!$B$8,IF(Inputs!$B$12&gt;0,MAX(MIN(NORM.INV(RAND(),LOOKUP(V4830,Inputs!$J$6:$J$9,Inputs!$G$6:$G$9),LOOKUP(V4830,Inputs!$J$6:$J$9,Inputs!$H$6:$H$9)),Inputs!$B$12),-Inputs!$B$12),NORM.INV(RAND(),LOOKUP(V4830,Inputs!$J$6:$J$9,Inputs!$G$6:$G$9),LOOKUP(V4830,Inputs!$J$6:$J$9,Inputs!$H$6:$H$9))),0),"" )</f>
        <v/>
      </c>
      <c r="M4830" s="26">
        <f>IF($A4830&lt;=Inputs!$B$13,IF(8&lt;=Inputs!$B$8,IF(Inputs!$B$12&gt;0,MAX(MIN(NORM.INV(RAND(),LOOKUP(W4830,Inputs!$J$6:$J$9,Inputs!$G$6:$G$9),LOOKUP(W4830,Inputs!$J$6:$J$9,Inputs!$H$6:$H$9)),Inputs!$B$12),-Inputs!$B$12),NORM.INV(RAND(),LOOKUP(W4830,Inputs!$J$6:$J$9,Inputs!$G$6:$G$9),LOOKUP(W4830,Inputs!$J$6:$J$9,Inputs!$H$6:$H$9))),0),"" )</f>
        <v/>
      </c>
      <c r="N4830" s="26">
        <f>IF($A4830&lt;=Inputs!$B$13,IF(9&lt;=Inputs!$B$8,IF(Inputs!$B$12&gt;0,MAX(MIN(NORM.INV(RAND(),LOOKUP(X4830,Inputs!$J$6:$J$9,Inputs!$G$6:$G$9),LOOKUP(X4830,Inputs!$J$6:$J$9,Inputs!$H$6:$H$9)),Inputs!$B$12),-Inputs!$B$12),NORM.INV(RAND(),LOOKUP(X4830,Inputs!$J$6:$J$9,Inputs!$G$6:$G$9),LOOKUP(X4830,Inputs!$J$6:$J$9,Inputs!$H$6:$H$9))),0),"" )</f>
        <v/>
      </c>
      <c r="O4830" s="26">
        <f>IF($A4830&lt;=Inputs!$B$13,IF(10&lt;=Inputs!$B$8,IF(Inputs!$B$12&gt;0,MAX(MIN(NORM.INV(RAND(),LOOKUP(Y4830,Inputs!$J$6:$J$9,Inputs!$G$6:$G$9),LOOKUP(Y4830,Inputs!$J$6:$J$9,Inputs!$H$6:$H$9)),Inputs!$B$12),-Inputs!$B$12),NORM.INV(RAND(),LOOKUP(Y4830,Inputs!$J$6:$J$9,Inputs!$G$6:$G$9),LOOKUP(Y4830,Inputs!$J$6:$J$9,Inputs!$H$6:$H$9))),0),"" )</f>
        <v/>
      </c>
      <c r="P4830" s="31">
        <f>IF($A4830&lt;=Inputs!$B$13,RAND(),"")</f>
        <v/>
      </c>
      <c r="Q4830" s="31">
        <f>IF($A4830&lt;=Inputs!$B$13,RAND(),"")</f>
        <v/>
      </c>
      <c r="R4830" s="31">
        <f>IF($A4830&lt;=Inputs!$B$13,RAND(),"")</f>
        <v/>
      </c>
      <c r="S4830" s="31">
        <f>IF($A4830&lt;=Inputs!$B$13,RAND(),"")</f>
        <v/>
      </c>
      <c r="T4830" s="31">
        <f>IF($A4830&lt;=Inputs!$B$13,RAND(),"")</f>
        <v/>
      </c>
      <c r="U4830" s="31">
        <f>IF($A4830&lt;=Inputs!$B$13,RAND(),"")</f>
        <v/>
      </c>
      <c r="V4830" s="31">
        <f>IF($A4830&lt;=Inputs!$B$13,RAND(),"")</f>
        <v/>
      </c>
      <c r="W4830" s="31">
        <f>IF($A4830&lt;=Inputs!$B$13,RAND(),"")</f>
        <v/>
      </c>
      <c r="X4830" s="31">
        <f>IF($A4830&lt;=Inputs!$B$13,RAND(),"")</f>
        <v/>
      </c>
      <c r="Y4830" s="31">
        <f>IF($A4830&lt;=Inputs!$B$13,RAND(),"")</f>
        <v/>
      </c>
    </row>
    <row r="4831">
      <c r="A4831" t="n">
        <v>4826</v>
      </c>
      <c r="B4831" s="26">
        <f>IF($A4831&lt;=Inputs!$B$13,IF(Inputs!$B$8&gt;0,SUM(F4831:O4831)/Inputs!$B$8,0),"")</f>
        <v/>
      </c>
      <c r="C4831" s="27">
        <f>IF($A4831&lt;=Inputs!$B$13,B4831/100,"")</f>
        <v/>
      </c>
      <c r="D4831" s="28">
        <f>IF($A4831&lt;=Inputs!$B$13,C4831*Inputs!$B$7,"")</f>
        <v/>
      </c>
      <c r="E4831" s="29">
        <f>IF($A4831&lt;=Inputs!$B$13,IF(D4831&gt;0,1,0),"")</f>
        <v/>
      </c>
      <c r="F4831" s="26">
        <f>IF($A4831&lt;=Inputs!$B$13,IF(1&lt;=Inputs!$B$8,IF(Inputs!$B$12&gt;0,MAX(MIN(NORM.INV(RAND(),LOOKUP(P4831,Inputs!$J$6:$J$9,Inputs!$G$6:$G$9),LOOKUP(P4831,Inputs!$J$6:$J$9,Inputs!$H$6:$H$9)),Inputs!$B$12),-Inputs!$B$12),NORM.INV(RAND(),LOOKUP(P4831,Inputs!$J$6:$J$9,Inputs!$G$6:$G$9),LOOKUP(P4831,Inputs!$J$6:$J$9,Inputs!$H$6:$H$9))),0),"" )</f>
        <v/>
      </c>
      <c r="G4831" s="26">
        <f>IF($A4831&lt;=Inputs!$B$13,IF(2&lt;=Inputs!$B$8,IF(Inputs!$B$12&gt;0,MAX(MIN(NORM.INV(RAND(),LOOKUP(Q4831,Inputs!$J$6:$J$9,Inputs!$G$6:$G$9),LOOKUP(Q4831,Inputs!$J$6:$J$9,Inputs!$H$6:$H$9)),Inputs!$B$12),-Inputs!$B$12),NORM.INV(RAND(),LOOKUP(Q4831,Inputs!$J$6:$J$9,Inputs!$G$6:$G$9),LOOKUP(Q4831,Inputs!$J$6:$J$9,Inputs!$H$6:$H$9))),0),"" )</f>
        <v/>
      </c>
      <c r="H4831" s="26">
        <f>IF($A4831&lt;=Inputs!$B$13,IF(3&lt;=Inputs!$B$8,IF(Inputs!$B$12&gt;0,MAX(MIN(NORM.INV(RAND(),LOOKUP(R4831,Inputs!$J$6:$J$9,Inputs!$G$6:$G$9),LOOKUP(R4831,Inputs!$J$6:$J$9,Inputs!$H$6:$H$9)),Inputs!$B$12),-Inputs!$B$12),NORM.INV(RAND(),LOOKUP(R4831,Inputs!$J$6:$J$9,Inputs!$G$6:$G$9),LOOKUP(R4831,Inputs!$J$6:$J$9,Inputs!$H$6:$H$9))),0),"" )</f>
        <v/>
      </c>
      <c r="I4831" s="26">
        <f>IF($A4831&lt;=Inputs!$B$13,IF(4&lt;=Inputs!$B$8,IF(Inputs!$B$12&gt;0,MAX(MIN(NORM.INV(RAND(),LOOKUP(S4831,Inputs!$J$6:$J$9,Inputs!$G$6:$G$9),LOOKUP(S4831,Inputs!$J$6:$J$9,Inputs!$H$6:$H$9)),Inputs!$B$12),-Inputs!$B$12),NORM.INV(RAND(),LOOKUP(S4831,Inputs!$J$6:$J$9,Inputs!$G$6:$G$9),LOOKUP(S4831,Inputs!$J$6:$J$9,Inputs!$H$6:$H$9))),0),"" )</f>
        <v/>
      </c>
      <c r="J4831" s="26">
        <f>IF($A4831&lt;=Inputs!$B$13,IF(5&lt;=Inputs!$B$8,IF(Inputs!$B$12&gt;0,MAX(MIN(NORM.INV(RAND(),LOOKUP(T4831,Inputs!$J$6:$J$9,Inputs!$G$6:$G$9),LOOKUP(T4831,Inputs!$J$6:$J$9,Inputs!$H$6:$H$9)),Inputs!$B$12),-Inputs!$B$12),NORM.INV(RAND(),LOOKUP(T4831,Inputs!$J$6:$J$9,Inputs!$G$6:$G$9),LOOKUP(T4831,Inputs!$J$6:$J$9,Inputs!$H$6:$H$9))),0),"" )</f>
        <v/>
      </c>
      <c r="K4831" s="26">
        <f>IF($A4831&lt;=Inputs!$B$13,IF(6&lt;=Inputs!$B$8,IF(Inputs!$B$12&gt;0,MAX(MIN(NORM.INV(RAND(),LOOKUP(U4831,Inputs!$J$6:$J$9,Inputs!$G$6:$G$9),LOOKUP(U4831,Inputs!$J$6:$J$9,Inputs!$H$6:$H$9)),Inputs!$B$12),-Inputs!$B$12),NORM.INV(RAND(),LOOKUP(U4831,Inputs!$J$6:$J$9,Inputs!$G$6:$G$9),LOOKUP(U4831,Inputs!$J$6:$J$9,Inputs!$H$6:$H$9))),0),"" )</f>
        <v/>
      </c>
      <c r="L4831" s="26">
        <f>IF($A4831&lt;=Inputs!$B$13,IF(7&lt;=Inputs!$B$8,IF(Inputs!$B$12&gt;0,MAX(MIN(NORM.INV(RAND(),LOOKUP(V4831,Inputs!$J$6:$J$9,Inputs!$G$6:$G$9),LOOKUP(V4831,Inputs!$J$6:$J$9,Inputs!$H$6:$H$9)),Inputs!$B$12),-Inputs!$B$12),NORM.INV(RAND(),LOOKUP(V4831,Inputs!$J$6:$J$9,Inputs!$G$6:$G$9),LOOKUP(V4831,Inputs!$J$6:$J$9,Inputs!$H$6:$H$9))),0),"" )</f>
        <v/>
      </c>
      <c r="M4831" s="26">
        <f>IF($A4831&lt;=Inputs!$B$13,IF(8&lt;=Inputs!$B$8,IF(Inputs!$B$12&gt;0,MAX(MIN(NORM.INV(RAND(),LOOKUP(W4831,Inputs!$J$6:$J$9,Inputs!$G$6:$G$9),LOOKUP(W4831,Inputs!$J$6:$J$9,Inputs!$H$6:$H$9)),Inputs!$B$12),-Inputs!$B$12),NORM.INV(RAND(),LOOKUP(W4831,Inputs!$J$6:$J$9,Inputs!$G$6:$G$9),LOOKUP(W4831,Inputs!$J$6:$J$9,Inputs!$H$6:$H$9))),0),"" )</f>
        <v/>
      </c>
      <c r="N4831" s="26">
        <f>IF($A4831&lt;=Inputs!$B$13,IF(9&lt;=Inputs!$B$8,IF(Inputs!$B$12&gt;0,MAX(MIN(NORM.INV(RAND(),LOOKUP(X4831,Inputs!$J$6:$J$9,Inputs!$G$6:$G$9),LOOKUP(X4831,Inputs!$J$6:$J$9,Inputs!$H$6:$H$9)),Inputs!$B$12),-Inputs!$B$12),NORM.INV(RAND(),LOOKUP(X4831,Inputs!$J$6:$J$9,Inputs!$G$6:$G$9),LOOKUP(X4831,Inputs!$J$6:$J$9,Inputs!$H$6:$H$9))),0),"" )</f>
        <v/>
      </c>
      <c r="O4831" s="26">
        <f>IF($A4831&lt;=Inputs!$B$13,IF(10&lt;=Inputs!$B$8,IF(Inputs!$B$12&gt;0,MAX(MIN(NORM.INV(RAND(),LOOKUP(Y4831,Inputs!$J$6:$J$9,Inputs!$G$6:$G$9),LOOKUP(Y4831,Inputs!$J$6:$J$9,Inputs!$H$6:$H$9)),Inputs!$B$12),-Inputs!$B$12),NORM.INV(RAND(),LOOKUP(Y4831,Inputs!$J$6:$J$9,Inputs!$G$6:$G$9),LOOKUP(Y4831,Inputs!$J$6:$J$9,Inputs!$H$6:$H$9))),0),"" )</f>
        <v/>
      </c>
      <c r="P4831" s="31">
        <f>IF($A4831&lt;=Inputs!$B$13,RAND(),"")</f>
        <v/>
      </c>
      <c r="Q4831" s="31">
        <f>IF($A4831&lt;=Inputs!$B$13,RAND(),"")</f>
        <v/>
      </c>
      <c r="R4831" s="31">
        <f>IF($A4831&lt;=Inputs!$B$13,RAND(),"")</f>
        <v/>
      </c>
      <c r="S4831" s="31">
        <f>IF($A4831&lt;=Inputs!$B$13,RAND(),"")</f>
        <v/>
      </c>
      <c r="T4831" s="31">
        <f>IF($A4831&lt;=Inputs!$B$13,RAND(),"")</f>
        <v/>
      </c>
      <c r="U4831" s="31">
        <f>IF($A4831&lt;=Inputs!$B$13,RAND(),"")</f>
        <v/>
      </c>
      <c r="V4831" s="31">
        <f>IF($A4831&lt;=Inputs!$B$13,RAND(),"")</f>
        <v/>
      </c>
      <c r="W4831" s="31">
        <f>IF($A4831&lt;=Inputs!$B$13,RAND(),"")</f>
        <v/>
      </c>
      <c r="X4831" s="31">
        <f>IF($A4831&lt;=Inputs!$B$13,RAND(),"")</f>
        <v/>
      </c>
      <c r="Y4831" s="31">
        <f>IF($A4831&lt;=Inputs!$B$13,RAND(),"")</f>
        <v/>
      </c>
    </row>
    <row r="4832">
      <c r="A4832" t="n">
        <v>4827</v>
      </c>
      <c r="B4832" s="26">
        <f>IF($A4832&lt;=Inputs!$B$13,IF(Inputs!$B$8&gt;0,SUM(F4832:O4832)/Inputs!$B$8,0),"")</f>
        <v/>
      </c>
      <c r="C4832" s="27">
        <f>IF($A4832&lt;=Inputs!$B$13,B4832/100,"")</f>
        <v/>
      </c>
      <c r="D4832" s="28">
        <f>IF($A4832&lt;=Inputs!$B$13,C4832*Inputs!$B$7,"")</f>
        <v/>
      </c>
      <c r="E4832" s="29">
        <f>IF($A4832&lt;=Inputs!$B$13,IF(D4832&gt;0,1,0),"")</f>
        <v/>
      </c>
      <c r="F4832" s="26">
        <f>IF($A4832&lt;=Inputs!$B$13,IF(1&lt;=Inputs!$B$8,IF(Inputs!$B$12&gt;0,MAX(MIN(NORM.INV(RAND(),LOOKUP(P4832,Inputs!$J$6:$J$9,Inputs!$G$6:$G$9),LOOKUP(P4832,Inputs!$J$6:$J$9,Inputs!$H$6:$H$9)),Inputs!$B$12),-Inputs!$B$12),NORM.INV(RAND(),LOOKUP(P4832,Inputs!$J$6:$J$9,Inputs!$G$6:$G$9),LOOKUP(P4832,Inputs!$J$6:$J$9,Inputs!$H$6:$H$9))),0),"" )</f>
        <v/>
      </c>
      <c r="G4832" s="26">
        <f>IF($A4832&lt;=Inputs!$B$13,IF(2&lt;=Inputs!$B$8,IF(Inputs!$B$12&gt;0,MAX(MIN(NORM.INV(RAND(),LOOKUP(Q4832,Inputs!$J$6:$J$9,Inputs!$G$6:$G$9),LOOKUP(Q4832,Inputs!$J$6:$J$9,Inputs!$H$6:$H$9)),Inputs!$B$12),-Inputs!$B$12),NORM.INV(RAND(),LOOKUP(Q4832,Inputs!$J$6:$J$9,Inputs!$G$6:$G$9),LOOKUP(Q4832,Inputs!$J$6:$J$9,Inputs!$H$6:$H$9))),0),"" )</f>
        <v/>
      </c>
      <c r="H4832" s="26">
        <f>IF($A4832&lt;=Inputs!$B$13,IF(3&lt;=Inputs!$B$8,IF(Inputs!$B$12&gt;0,MAX(MIN(NORM.INV(RAND(),LOOKUP(R4832,Inputs!$J$6:$J$9,Inputs!$G$6:$G$9),LOOKUP(R4832,Inputs!$J$6:$J$9,Inputs!$H$6:$H$9)),Inputs!$B$12),-Inputs!$B$12),NORM.INV(RAND(),LOOKUP(R4832,Inputs!$J$6:$J$9,Inputs!$G$6:$G$9),LOOKUP(R4832,Inputs!$J$6:$J$9,Inputs!$H$6:$H$9))),0),"" )</f>
        <v/>
      </c>
      <c r="I4832" s="26">
        <f>IF($A4832&lt;=Inputs!$B$13,IF(4&lt;=Inputs!$B$8,IF(Inputs!$B$12&gt;0,MAX(MIN(NORM.INV(RAND(),LOOKUP(S4832,Inputs!$J$6:$J$9,Inputs!$G$6:$G$9),LOOKUP(S4832,Inputs!$J$6:$J$9,Inputs!$H$6:$H$9)),Inputs!$B$12),-Inputs!$B$12),NORM.INV(RAND(),LOOKUP(S4832,Inputs!$J$6:$J$9,Inputs!$G$6:$G$9),LOOKUP(S4832,Inputs!$J$6:$J$9,Inputs!$H$6:$H$9))),0),"" )</f>
        <v/>
      </c>
      <c r="J4832" s="26">
        <f>IF($A4832&lt;=Inputs!$B$13,IF(5&lt;=Inputs!$B$8,IF(Inputs!$B$12&gt;0,MAX(MIN(NORM.INV(RAND(),LOOKUP(T4832,Inputs!$J$6:$J$9,Inputs!$G$6:$G$9),LOOKUP(T4832,Inputs!$J$6:$J$9,Inputs!$H$6:$H$9)),Inputs!$B$12),-Inputs!$B$12),NORM.INV(RAND(),LOOKUP(T4832,Inputs!$J$6:$J$9,Inputs!$G$6:$G$9),LOOKUP(T4832,Inputs!$J$6:$J$9,Inputs!$H$6:$H$9))),0),"" )</f>
        <v/>
      </c>
      <c r="K4832" s="26">
        <f>IF($A4832&lt;=Inputs!$B$13,IF(6&lt;=Inputs!$B$8,IF(Inputs!$B$12&gt;0,MAX(MIN(NORM.INV(RAND(),LOOKUP(U4832,Inputs!$J$6:$J$9,Inputs!$G$6:$G$9),LOOKUP(U4832,Inputs!$J$6:$J$9,Inputs!$H$6:$H$9)),Inputs!$B$12),-Inputs!$B$12),NORM.INV(RAND(),LOOKUP(U4832,Inputs!$J$6:$J$9,Inputs!$G$6:$G$9),LOOKUP(U4832,Inputs!$J$6:$J$9,Inputs!$H$6:$H$9))),0),"" )</f>
        <v/>
      </c>
      <c r="L4832" s="26">
        <f>IF($A4832&lt;=Inputs!$B$13,IF(7&lt;=Inputs!$B$8,IF(Inputs!$B$12&gt;0,MAX(MIN(NORM.INV(RAND(),LOOKUP(V4832,Inputs!$J$6:$J$9,Inputs!$G$6:$G$9),LOOKUP(V4832,Inputs!$J$6:$J$9,Inputs!$H$6:$H$9)),Inputs!$B$12),-Inputs!$B$12),NORM.INV(RAND(),LOOKUP(V4832,Inputs!$J$6:$J$9,Inputs!$G$6:$G$9),LOOKUP(V4832,Inputs!$J$6:$J$9,Inputs!$H$6:$H$9))),0),"" )</f>
        <v/>
      </c>
      <c r="M4832" s="26">
        <f>IF($A4832&lt;=Inputs!$B$13,IF(8&lt;=Inputs!$B$8,IF(Inputs!$B$12&gt;0,MAX(MIN(NORM.INV(RAND(),LOOKUP(W4832,Inputs!$J$6:$J$9,Inputs!$G$6:$G$9),LOOKUP(W4832,Inputs!$J$6:$J$9,Inputs!$H$6:$H$9)),Inputs!$B$12),-Inputs!$B$12),NORM.INV(RAND(),LOOKUP(W4832,Inputs!$J$6:$J$9,Inputs!$G$6:$G$9),LOOKUP(W4832,Inputs!$J$6:$J$9,Inputs!$H$6:$H$9))),0),"" )</f>
        <v/>
      </c>
      <c r="N4832" s="26">
        <f>IF($A4832&lt;=Inputs!$B$13,IF(9&lt;=Inputs!$B$8,IF(Inputs!$B$12&gt;0,MAX(MIN(NORM.INV(RAND(),LOOKUP(X4832,Inputs!$J$6:$J$9,Inputs!$G$6:$G$9),LOOKUP(X4832,Inputs!$J$6:$J$9,Inputs!$H$6:$H$9)),Inputs!$B$12),-Inputs!$B$12),NORM.INV(RAND(),LOOKUP(X4832,Inputs!$J$6:$J$9,Inputs!$G$6:$G$9),LOOKUP(X4832,Inputs!$J$6:$J$9,Inputs!$H$6:$H$9))),0),"" )</f>
        <v/>
      </c>
      <c r="O4832" s="26">
        <f>IF($A4832&lt;=Inputs!$B$13,IF(10&lt;=Inputs!$B$8,IF(Inputs!$B$12&gt;0,MAX(MIN(NORM.INV(RAND(),LOOKUP(Y4832,Inputs!$J$6:$J$9,Inputs!$G$6:$G$9),LOOKUP(Y4832,Inputs!$J$6:$J$9,Inputs!$H$6:$H$9)),Inputs!$B$12),-Inputs!$B$12),NORM.INV(RAND(),LOOKUP(Y4832,Inputs!$J$6:$J$9,Inputs!$G$6:$G$9),LOOKUP(Y4832,Inputs!$J$6:$J$9,Inputs!$H$6:$H$9))),0),"" )</f>
        <v/>
      </c>
      <c r="P4832" s="31">
        <f>IF($A4832&lt;=Inputs!$B$13,RAND(),"")</f>
        <v/>
      </c>
      <c r="Q4832" s="31">
        <f>IF($A4832&lt;=Inputs!$B$13,RAND(),"")</f>
        <v/>
      </c>
      <c r="R4832" s="31">
        <f>IF($A4832&lt;=Inputs!$B$13,RAND(),"")</f>
        <v/>
      </c>
      <c r="S4832" s="31">
        <f>IF($A4832&lt;=Inputs!$B$13,RAND(),"")</f>
        <v/>
      </c>
      <c r="T4832" s="31">
        <f>IF($A4832&lt;=Inputs!$B$13,RAND(),"")</f>
        <v/>
      </c>
      <c r="U4832" s="31">
        <f>IF($A4832&lt;=Inputs!$B$13,RAND(),"")</f>
        <v/>
      </c>
      <c r="V4832" s="31">
        <f>IF($A4832&lt;=Inputs!$B$13,RAND(),"")</f>
        <v/>
      </c>
      <c r="W4832" s="31">
        <f>IF($A4832&lt;=Inputs!$B$13,RAND(),"")</f>
        <v/>
      </c>
      <c r="X4832" s="31">
        <f>IF($A4832&lt;=Inputs!$B$13,RAND(),"")</f>
        <v/>
      </c>
      <c r="Y4832" s="31">
        <f>IF($A4832&lt;=Inputs!$B$13,RAND(),"")</f>
        <v/>
      </c>
    </row>
    <row r="4833">
      <c r="A4833" t="n">
        <v>4828</v>
      </c>
      <c r="B4833" s="26">
        <f>IF($A4833&lt;=Inputs!$B$13,IF(Inputs!$B$8&gt;0,SUM(F4833:O4833)/Inputs!$B$8,0),"")</f>
        <v/>
      </c>
      <c r="C4833" s="27">
        <f>IF($A4833&lt;=Inputs!$B$13,B4833/100,"")</f>
        <v/>
      </c>
      <c r="D4833" s="28">
        <f>IF($A4833&lt;=Inputs!$B$13,C4833*Inputs!$B$7,"")</f>
        <v/>
      </c>
      <c r="E4833" s="29">
        <f>IF($A4833&lt;=Inputs!$B$13,IF(D4833&gt;0,1,0),"")</f>
        <v/>
      </c>
      <c r="F4833" s="26">
        <f>IF($A4833&lt;=Inputs!$B$13,IF(1&lt;=Inputs!$B$8,IF(Inputs!$B$12&gt;0,MAX(MIN(NORM.INV(RAND(),LOOKUP(P4833,Inputs!$J$6:$J$9,Inputs!$G$6:$G$9),LOOKUP(P4833,Inputs!$J$6:$J$9,Inputs!$H$6:$H$9)),Inputs!$B$12),-Inputs!$B$12),NORM.INV(RAND(),LOOKUP(P4833,Inputs!$J$6:$J$9,Inputs!$G$6:$G$9),LOOKUP(P4833,Inputs!$J$6:$J$9,Inputs!$H$6:$H$9))),0),"" )</f>
        <v/>
      </c>
      <c r="G4833" s="26">
        <f>IF($A4833&lt;=Inputs!$B$13,IF(2&lt;=Inputs!$B$8,IF(Inputs!$B$12&gt;0,MAX(MIN(NORM.INV(RAND(),LOOKUP(Q4833,Inputs!$J$6:$J$9,Inputs!$G$6:$G$9),LOOKUP(Q4833,Inputs!$J$6:$J$9,Inputs!$H$6:$H$9)),Inputs!$B$12),-Inputs!$B$12),NORM.INV(RAND(),LOOKUP(Q4833,Inputs!$J$6:$J$9,Inputs!$G$6:$G$9),LOOKUP(Q4833,Inputs!$J$6:$J$9,Inputs!$H$6:$H$9))),0),"" )</f>
        <v/>
      </c>
      <c r="H4833" s="26">
        <f>IF($A4833&lt;=Inputs!$B$13,IF(3&lt;=Inputs!$B$8,IF(Inputs!$B$12&gt;0,MAX(MIN(NORM.INV(RAND(),LOOKUP(R4833,Inputs!$J$6:$J$9,Inputs!$G$6:$G$9),LOOKUP(R4833,Inputs!$J$6:$J$9,Inputs!$H$6:$H$9)),Inputs!$B$12),-Inputs!$B$12),NORM.INV(RAND(),LOOKUP(R4833,Inputs!$J$6:$J$9,Inputs!$G$6:$G$9),LOOKUP(R4833,Inputs!$J$6:$J$9,Inputs!$H$6:$H$9))),0),"" )</f>
        <v/>
      </c>
      <c r="I4833" s="26">
        <f>IF($A4833&lt;=Inputs!$B$13,IF(4&lt;=Inputs!$B$8,IF(Inputs!$B$12&gt;0,MAX(MIN(NORM.INV(RAND(),LOOKUP(S4833,Inputs!$J$6:$J$9,Inputs!$G$6:$G$9),LOOKUP(S4833,Inputs!$J$6:$J$9,Inputs!$H$6:$H$9)),Inputs!$B$12),-Inputs!$B$12),NORM.INV(RAND(),LOOKUP(S4833,Inputs!$J$6:$J$9,Inputs!$G$6:$G$9),LOOKUP(S4833,Inputs!$J$6:$J$9,Inputs!$H$6:$H$9))),0),"" )</f>
        <v/>
      </c>
      <c r="J4833" s="26">
        <f>IF($A4833&lt;=Inputs!$B$13,IF(5&lt;=Inputs!$B$8,IF(Inputs!$B$12&gt;0,MAX(MIN(NORM.INV(RAND(),LOOKUP(T4833,Inputs!$J$6:$J$9,Inputs!$G$6:$G$9),LOOKUP(T4833,Inputs!$J$6:$J$9,Inputs!$H$6:$H$9)),Inputs!$B$12),-Inputs!$B$12),NORM.INV(RAND(),LOOKUP(T4833,Inputs!$J$6:$J$9,Inputs!$G$6:$G$9),LOOKUP(T4833,Inputs!$J$6:$J$9,Inputs!$H$6:$H$9))),0),"" )</f>
        <v/>
      </c>
      <c r="K4833" s="26">
        <f>IF($A4833&lt;=Inputs!$B$13,IF(6&lt;=Inputs!$B$8,IF(Inputs!$B$12&gt;0,MAX(MIN(NORM.INV(RAND(),LOOKUP(U4833,Inputs!$J$6:$J$9,Inputs!$G$6:$G$9),LOOKUP(U4833,Inputs!$J$6:$J$9,Inputs!$H$6:$H$9)),Inputs!$B$12),-Inputs!$B$12),NORM.INV(RAND(),LOOKUP(U4833,Inputs!$J$6:$J$9,Inputs!$G$6:$G$9),LOOKUP(U4833,Inputs!$J$6:$J$9,Inputs!$H$6:$H$9))),0),"" )</f>
        <v/>
      </c>
      <c r="L4833" s="26">
        <f>IF($A4833&lt;=Inputs!$B$13,IF(7&lt;=Inputs!$B$8,IF(Inputs!$B$12&gt;0,MAX(MIN(NORM.INV(RAND(),LOOKUP(V4833,Inputs!$J$6:$J$9,Inputs!$G$6:$G$9),LOOKUP(V4833,Inputs!$J$6:$J$9,Inputs!$H$6:$H$9)),Inputs!$B$12),-Inputs!$B$12),NORM.INV(RAND(),LOOKUP(V4833,Inputs!$J$6:$J$9,Inputs!$G$6:$G$9),LOOKUP(V4833,Inputs!$J$6:$J$9,Inputs!$H$6:$H$9))),0),"" )</f>
        <v/>
      </c>
      <c r="M4833" s="26">
        <f>IF($A4833&lt;=Inputs!$B$13,IF(8&lt;=Inputs!$B$8,IF(Inputs!$B$12&gt;0,MAX(MIN(NORM.INV(RAND(),LOOKUP(W4833,Inputs!$J$6:$J$9,Inputs!$G$6:$G$9),LOOKUP(W4833,Inputs!$J$6:$J$9,Inputs!$H$6:$H$9)),Inputs!$B$12),-Inputs!$B$12),NORM.INV(RAND(),LOOKUP(W4833,Inputs!$J$6:$J$9,Inputs!$G$6:$G$9),LOOKUP(W4833,Inputs!$J$6:$J$9,Inputs!$H$6:$H$9))),0),"" )</f>
        <v/>
      </c>
      <c r="N4833" s="26">
        <f>IF($A4833&lt;=Inputs!$B$13,IF(9&lt;=Inputs!$B$8,IF(Inputs!$B$12&gt;0,MAX(MIN(NORM.INV(RAND(),LOOKUP(X4833,Inputs!$J$6:$J$9,Inputs!$G$6:$G$9),LOOKUP(X4833,Inputs!$J$6:$J$9,Inputs!$H$6:$H$9)),Inputs!$B$12),-Inputs!$B$12),NORM.INV(RAND(),LOOKUP(X4833,Inputs!$J$6:$J$9,Inputs!$G$6:$G$9),LOOKUP(X4833,Inputs!$J$6:$J$9,Inputs!$H$6:$H$9))),0),"" )</f>
        <v/>
      </c>
      <c r="O4833" s="26">
        <f>IF($A4833&lt;=Inputs!$B$13,IF(10&lt;=Inputs!$B$8,IF(Inputs!$B$12&gt;0,MAX(MIN(NORM.INV(RAND(),LOOKUP(Y4833,Inputs!$J$6:$J$9,Inputs!$G$6:$G$9),LOOKUP(Y4833,Inputs!$J$6:$J$9,Inputs!$H$6:$H$9)),Inputs!$B$12),-Inputs!$B$12),NORM.INV(RAND(),LOOKUP(Y4833,Inputs!$J$6:$J$9,Inputs!$G$6:$G$9),LOOKUP(Y4833,Inputs!$J$6:$J$9,Inputs!$H$6:$H$9))),0),"" )</f>
        <v/>
      </c>
      <c r="P4833" s="31">
        <f>IF($A4833&lt;=Inputs!$B$13,RAND(),"")</f>
        <v/>
      </c>
      <c r="Q4833" s="31">
        <f>IF($A4833&lt;=Inputs!$B$13,RAND(),"")</f>
        <v/>
      </c>
      <c r="R4833" s="31">
        <f>IF($A4833&lt;=Inputs!$B$13,RAND(),"")</f>
        <v/>
      </c>
      <c r="S4833" s="31">
        <f>IF($A4833&lt;=Inputs!$B$13,RAND(),"")</f>
        <v/>
      </c>
      <c r="T4833" s="31">
        <f>IF($A4833&lt;=Inputs!$B$13,RAND(),"")</f>
        <v/>
      </c>
      <c r="U4833" s="31">
        <f>IF($A4833&lt;=Inputs!$B$13,RAND(),"")</f>
        <v/>
      </c>
      <c r="V4833" s="31">
        <f>IF($A4833&lt;=Inputs!$B$13,RAND(),"")</f>
        <v/>
      </c>
      <c r="W4833" s="31">
        <f>IF($A4833&lt;=Inputs!$B$13,RAND(),"")</f>
        <v/>
      </c>
      <c r="X4833" s="31">
        <f>IF($A4833&lt;=Inputs!$B$13,RAND(),"")</f>
        <v/>
      </c>
      <c r="Y4833" s="31">
        <f>IF($A4833&lt;=Inputs!$B$13,RAND(),"")</f>
        <v/>
      </c>
    </row>
    <row r="4834">
      <c r="A4834" t="n">
        <v>4829</v>
      </c>
      <c r="B4834" s="26">
        <f>IF($A4834&lt;=Inputs!$B$13,IF(Inputs!$B$8&gt;0,SUM(F4834:O4834)/Inputs!$B$8,0),"")</f>
        <v/>
      </c>
      <c r="C4834" s="27">
        <f>IF($A4834&lt;=Inputs!$B$13,B4834/100,"")</f>
        <v/>
      </c>
      <c r="D4834" s="28">
        <f>IF($A4834&lt;=Inputs!$B$13,C4834*Inputs!$B$7,"")</f>
        <v/>
      </c>
      <c r="E4834" s="29">
        <f>IF($A4834&lt;=Inputs!$B$13,IF(D4834&gt;0,1,0),"")</f>
        <v/>
      </c>
      <c r="F4834" s="26">
        <f>IF($A4834&lt;=Inputs!$B$13,IF(1&lt;=Inputs!$B$8,IF(Inputs!$B$12&gt;0,MAX(MIN(NORM.INV(RAND(),LOOKUP(P4834,Inputs!$J$6:$J$9,Inputs!$G$6:$G$9),LOOKUP(P4834,Inputs!$J$6:$J$9,Inputs!$H$6:$H$9)),Inputs!$B$12),-Inputs!$B$12),NORM.INV(RAND(),LOOKUP(P4834,Inputs!$J$6:$J$9,Inputs!$G$6:$G$9),LOOKUP(P4834,Inputs!$J$6:$J$9,Inputs!$H$6:$H$9))),0),"" )</f>
        <v/>
      </c>
      <c r="G4834" s="26">
        <f>IF($A4834&lt;=Inputs!$B$13,IF(2&lt;=Inputs!$B$8,IF(Inputs!$B$12&gt;0,MAX(MIN(NORM.INV(RAND(),LOOKUP(Q4834,Inputs!$J$6:$J$9,Inputs!$G$6:$G$9),LOOKUP(Q4834,Inputs!$J$6:$J$9,Inputs!$H$6:$H$9)),Inputs!$B$12),-Inputs!$B$12),NORM.INV(RAND(),LOOKUP(Q4834,Inputs!$J$6:$J$9,Inputs!$G$6:$G$9),LOOKUP(Q4834,Inputs!$J$6:$J$9,Inputs!$H$6:$H$9))),0),"" )</f>
        <v/>
      </c>
      <c r="H4834" s="26">
        <f>IF($A4834&lt;=Inputs!$B$13,IF(3&lt;=Inputs!$B$8,IF(Inputs!$B$12&gt;0,MAX(MIN(NORM.INV(RAND(),LOOKUP(R4834,Inputs!$J$6:$J$9,Inputs!$G$6:$G$9),LOOKUP(R4834,Inputs!$J$6:$J$9,Inputs!$H$6:$H$9)),Inputs!$B$12),-Inputs!$B$12),NORM.INV(RAND(),LOOKUP(R4834,Inputs!$J$6:$J$9,Inputs!$G$6:$G$9),LOOKUP(R4834,Inputs!$J$6:$J$9,Inputs!$H$6:$H$9))),0),"" )</f>
        <v/>
      </c>
      <c r="I4834" s="26">
        <f>IF($A4834&lt;=Inputs!$B$13,IF(4&lt;=Inputs!$B$8,IF(Inputs!$B$12&gt;0,MAX(MIN(NORM.INV(RAND(),LOOKUP(S4834,Inputs!$J$6:$J$9,Inputs!$G$6:$G$9),LOOKUP(S4834,Inputs!$J$6:$J$9,Inputs!$H$6:$H$9)),Inputs!$B$12),-Inputs!$B$12),NORM.INV(RAND(),LOOKUP(S4834,Inputs!$J$6:$J$9,Inputs!$G$6:$G$9),LOOKUP(S4834,Inputs!$J$6:$J$9,Inputs!$H$6:$H$9))),0),"" )</f>
        <v/>
      </c>
      <c r="J4834" s="26">
        <f>IF($A4834&lt;=Inputs!$B$13,IF(5&lt;=Inputs!$B$8,IF(Inputs!$B$12&gt;0,MAX(MIN(NORM.INV(RAND(),LOOKUP(T4834,Inputs!$J$6:$J$9,Inputs!$G$6:$G$9),LOOKUP(T4834,Inputs!$J$6:$J$9,Inputs!$H$6:$H$9)),Inputs!$B$12),-Inputs!$B$12),NORM.INV(RAND(),LOOKUP(T4834,Inputs!$J$6:$J$9,Inputs!$G$6:$G$9),LOOKUP(T4834,Inputs!$J$6:$J$9,Inputs!$H$6:$H$9))),0),"" )</f>
        <v/>
      </c>
      <c r="K4834" s="26">
        <f>IF($A4834&lt;=Inputs!$B$13,IF(6&lt;=Inputs!$B$8,IF(Inputs!$B$12&gt;0,MAX(MIN(NORM.INV(RAND(),LOOKUP(U4834,Inputs!$J$6:$J$9,Inputs!$G$6:$G$9),LOOKUP(U4834,Inputs!$J$6:$J$9,Inputs!$H$6:$H$9)),Inputs!$B$12),-Inputs!$B$12),NORM.INV(RAND(),LOOKUP(U4834,Inputs!$J$6:$J$9,Inputs!$G$6:$G$9),LOOKUP(U4834,Inputs!$J$6:$J$9,Inputs!$H$6:$H$9))),0),"" )</f>
        <v/>
      </c>
      <c r="L4834" s="26">
        <f>IF($A4834&lt;=Inputs!$B$13,IF(7&lt;=Inputs!$B$8,IF(Inputs!$B$12&gt;0,MAX(MIN(NORM.INV(RAND(),LOOKUP(V4834,Inputs!$J$6:$J$9,Inputs!$G$6:$G$9),LOOKUP(V4834,Inputs!$J$6:$J$9,Inputs!$H$6:$H$9)),Inputs!$B$12),-Inputs!$B$12),NORM.INV(RAND(),LOOKUP(V4834,Inputs!$J$6:$J$9,Inputs!$G$6:$G$9),LOOKUP(V4834,Inputs!$J$6:$J$9,Inputs!$H$6:$H$9))),0),"" )</f>
        <v/>
      </c>
      <c r="M4834" s="26">
        <f>IF($A4834&lt;=Inputs!$B$13,IF(8&lt;=Inputs!$B$8,IF(Inputs!$B$12&gt;0,MAX(MIN(NORM.INV(RAND(),LOOKUP(W4834,Inputs!$J$6:$J$9,Inputs!$G$6:$G$9),LOOKUP(W4834,Inputs!$J$6:$J$9,Inputs!$H$6:$H$9)),Inputs!$B$12),-Inputs!$B$12),NORM.INV(RAND(),LOOKUP(W4834,Inputs!$J$6:$J$9,Inputs!$G$6:$G$9),LOOKUP(W4834,Inputs!$J$6:$J$9,Inputs!$H$6:$H$9))),0),"" )</f>
        <v/>
      </c>
      <c r="N4834" s="26">
        <f>IF($A4834&lt;=Inputs!$B$13,IF(9&lt;=Inputs!$B$8,IF(Inputs!$B$12&gt;0,MAX(MIN(NORM.INV(RAND(),LOOKUP(X4834,Inputs!$J$6:$J$9,Inputs!$G$6:$G$9),LOOKUP(X4834,Inputs!$J$6:$J$9,Inputs!$H$6:$H$9)),Inputs!$B$12),-Inputs!$B$12),NORM.INV(RAND(),LOOKUP(X4834,Inputs!$J$6:$J$9,Inputs!$G$6:$G$9),LOOKUP(X4834,Inputs!$J$6:$J$9,Inputs!$H$6:$H$9))),0),"" )</f>
        <v/>
      </c>
      <c r="O4834" s="26">
        <f>IF($A4834&lt;=Inputs!$B$13,IF(10&lt;=Inputs!$B$8,IF(Inputs!$B$12&gt;0,MAX(MIN(NORM.INV(RAND(),LOOKUP(Y4834,Inputs!$J$6:$J$9,Inputs!$G$6:$G$9),LOOKUP(Y4834,Inputs!$J$6:$J$9,Inputs!$H$6:$H$9)),Inputs!$B$12),-Inputs!$B$12),NORM.INV(RAND(),LOOKUP(Y4834,Inputs!$J$6:$J$9,Inputs!$G$6:$G$9),LOOKUP(Y4834,Inputs!$J$6:$J$9,Inputs!$H$6:$H$9))),0),"" )</f>
        <v/>
      </c>
      <c r="P4834" s="31">
        <f>IF($A4834&lt;=Inputs!$B$13,RAND(),"")</f>
        <v/>
      </c>
      <c r="Q4834" s="31">
        <f>IF($A4834&lt;=Inputs!$B$13,RAND(),"")</f>
        <v/>
      </c>
      <c r="R4834" s="31">
        <f>IF($A4834&lt;=Inputs!$B$13,RAND(),"")</f>
        <v/>
      </c>
      <c r="S4834" s="31">
        <f>IF($A4834&lt;=Inputs!$B$13,RAND(),"")</f>
        <v/>
      </c>
      <c r="T4834" s="31">
        <f>IF($A4834&lt;=Inputs!$B$13,RAND(),"")</f>
        <v/>
      </c>
      <c r="U4834" s="31">
        <f>IF($A4834&lt;=Inputs!$B$13,RAND(),"")</f>
        <v/>
      </c>
      <c r="V4834" s="31">
        <f>IF($A4834&lt;=Inputs!$B$13,RAND(),"")</f>
        <v/>
      </c>
      <c r="W4834" s="31">
        <f>IF($A4834&lt;=Inputs!$B$13,RAND(),"")</f>
        <v/>
      </c>
      <c r="X4834" s="31">
        <f>IF($A4834&lt;=Inputs!$B$13,RAND(),"")</f>
        <v/>
      </c>
      <c r="Y4834" s="31">
        <f>IF($A4834&lt;=Inputs!$B$13,RAND(),"")</f>
        <v/>
      </c>
    </row>
    <row r="4835">
      <c r="A4835" t="n">
        <v>4830</v>
      </c>
      <c r="B4835" s="26">
        <f>IF($A4835&lt;=Inputs!$B$13,IF(Inputs!$B$8&gt;0,SUM(F4835:O4835)/Inputs!$B$8,0),"")</f>
        <v/>
      </c>
      <c r="C4835" s="27">
        <f>IF($A4835&lt;=Inputs!$B$13,B4835/100,"")</f>
        <v/>
      </c>
      <c r="D4835" s="28">
        <f>IF($A4835&lt;=Inputs!$B$13,C4835*Inputs!$B$7,"")</f>
        <v/>
      </c>
      <c r="E4835" s="29">
        <f>IF($A4835&lt;=Inputs!$B$13,IF(D4835&gt;0,1,0),"")</f>
        <v/>
      </c>
      <c r="F4835" s="26">
        <f>IF($A4835&lt;=Inputs!$B$13,IF(1&lt;=Inputs!$B$8,IF(Inputs!$B$12&gt;0,MAX(MIN(NORM.INV(RAND(),LOOKUP(P4835,Inputs!$J$6:$J$9,Inputs!$G$6:$G$9),LOOKUP(P4835,Inputs!$J$6:$J$9,Inputs!$H$6:$H$9)),Inputs!$B$12),-Inputs!$B$12),NORM.INV(RAND(),LOOKUP(P4835,Inputs!$J$6:$J$9,Inputs!$G$6:$G$9),LOOKUP(P4835,Inputs!$J$6:$J$9,Inputs!$H$6:$H$9))),0),"" )</f>
        <v/>
      </c>
      <c r="G4835" s="26">
        <f>IF($A4835&lt;=Inputs!$B$13,IF(2&lt;=Inputs!$B$8,IF(Inputs!$B$12&gt;0,MAX(MIN(NORM.INV(RAND(),LOOKUP(Q4835,Inputs!$J$6:$J$9,Inputs!$G$6:$G$9),LOOKUP(Q4835,Inputs!$J$6:$J$9,Inputs!$H$6:$H$9)),Inputs!$B$12),-Inputs!$B$12),NORM.INV(RAND(),LOOKUP(Q4835,Inputs!$J$6:$J$9,Inputs!$G$6:$G$9),LOOKUP(Q4835,Inputs!$J$6:$J$9,Inputs!$H$6:$H$9))),0),"" )</f>
        <v/>
      </c>
      <c r="H4835" s="26">
        <f>IF($A4835&lt;=Inputs!$B$13,IF(3&lt;=Inputs!$B$8,IF(Inputs!$B$12&gt;0,MAX(MIN(NORM.INV(RAND(),LOOKUP(R4835,Inputs!$J$6:$J$9,Inputs!$G$6:$G$9),LOOKUP(R4835,Inputs!$J$6:$J$9,Inputs!$H$6:$H$9)),Inputs!$B$12),-Inputs!$B$12),NORM.INV(RAND(),LOOKUP(R4835,Inputs!$J$6:$J$9,Inputs!$G$6:$G$9),LOOKUP(R4835,Inputs!$J$6:$J$9,Inputs!$H$6:$H$9))),0),"" )</f>
        <v/>
      </c>
      <c r="I4835" s="26">
        <f>IF($A4835&lt;=Inputs!$B$13,IF(4&lt;=Inputs!$B$8,IF(Inputs!$B$12&gt;0,MAX(MIN(NORM.INV(RAND(),LOOKUP(S4835,Inputs!$J$6:$J$9,Inputs!$G$6:$G$9),LOOKUP(S4835,Inputs!$J$6:$J$9,Inputs!$H$6:$H$9)),Inputs!$B$12),-Inputs!$B$12),NORM.INV(RAND(),LOOKUP(S4835,Inputs!$J$6:$J$9,Inputs!$G$6:$G$9),LOOKUP(S4835,Inputs!$J$6:$J$9,Inputs!$H$6:$H$9))),0),"" )</f>
        <v/>
      </c>
      <c r="J4835" s="26">
        <f>IF($A4835&lt;=Inputs!$B$13,IF(5&lt;=Inputs!$B$8,IF(Inputs!$B$12&gt;0,MAX(MIN(NORM.INV(RAND(),LOOKUP(T4835,Inputs!$J$6:$J$9,Inputs!$G$6:$G$9),LOOKUP(T4835,Inputs!$J$6:$J$9,Inputs!$H$6:$H$9)),Inputs!$B$12),-Inputs!$B$12),NORM.INV(RAND(),LOOKUP(T4835,Inputs!$J$6:$J$9,Inputs!$G$6:$G$9),LOOKUP(T4835,Inputs!$J$6:$J$9,Inputs!$H$6:$H$9))),0),"" )</f>
        <v/>
      </c>
      <c r="K4835" s="26">
        <f>IF($A4835&lt;=Inputs!$B$13,IF(6&lt;=Inputs!$B$8,IF(Inputs!$B$12&gt;0,MAX(MIN(NORM.INV(RAND(),LOOKUP(U4835,Inputs!$J$6:$J$9,Inputs!$G$6:$G$9),LOOKUP(U4835,Inputs!$J$6:$J$9,Inputs!$H$6:$H$9)),Inputs!$B$12),-Inputs!$B$12),NORM.INV(RAND(),LOOKUP(U4835,Inputs!$J$6:$J$9,Inputs!$G$6:$G$9),LOOKUP(U4835,Inputs!$J$6:$J$9,Inputs!$H$6:$H$9))),0),"" )</f>
        <v/>
      </c>
      <c r="L4835" s="26">
        <f>IF($A4835&lt;=Inputs!$B$13,IF(7&lt;=Inputs!$B$8,IF(Inputs!$B$12&gt;0,MAX(MIN(NORM.INV(RAND(),LOOKUP(V4835,Inputs!$J$6:$J$9,Inputs!$G$6:$G$9),LOOKUP(V4835,Inputs!$J$6:$J$9,Inputs!$H$6:$H$9)),Inputs!$B$12),-Inputs!$B$12),NORM.INV(RAND(),LOOKUP(V4835,Inputs!$J$6:$J$9,Inputs!$G$6:$G$9),LOOKUP(V4835,Inputs!$J$6:$J$9,Inputs!$H$6:$H$9))),0),"" )</f>
        <v/>
      </c>
      <c r="M4835" s="26">
        <f>IF($A4835&lt;=Inputs!$B$13,IF(8&lt;=Inputs!$B$8,IF(Inputs!$B$12&gt;0,MAX(MIN(NORM.INV(RAND(),LOOKUP(W4835,Inputs!$J$6:$J$9,Inputs!$G$6:$G$9),LOOKUP(W4835,Inputs!$J$6:$J$9,Inputs!$H$6:$H$9)),Inputs!$B$12),-Inputs!$B$12),NORM.INV(RAND(),LOOKUP(W4835,Inputs!$J$6:$J$9,Inputs!$G$6:$G$9),LOOKUP(W4835,Inputs!$J$6:$J$9,Inputs!$H$6:$H$9))),0),"" )</f>
        <v/>
      </c>
      <c r="N4835" s="26">
        <f>IF($A4835&lt;=Inputs!$B$13,IF(9&lt;=Inputs!$B$8,IF(Inputs!$B$12&gt;0,MAX(MIN(NORM.INV(RAND(),LOOKUP(X4835,Inputs!$J$6:$J$9,Inputs!$G$6:$G$9),LOOKUP(X4835,Inputs!$J$6:$J$9,Inputs!$H$6:$H$9)),Inputs!$B$12),-Inputs!$B$12),NORM.INV(RAND(),LOOKUP(X4835,Inputs!$J$6:$J$9,Inputs!$G$6:$G$9),LOOKUP(X4835,Inputs!$J$6:$J$9,Inputs!$H$6:$H$9))),0),"" )</f>
        <v/>
      </c>
      <c r="O4835" s="26">
        <f>IF($A4835&lt;=Inputs!$B$13,IF(10&lt;=Inputs!$B$8,IF(Inputs!$B$12&gt;0,MAX(MIN(NORM.INV(RAND(),LOOKUP(Y4835,Inputs!$J$6:$J$9,Inputs!$G$6:$G$9),LOOKUP(Y4835,Inputs!$J$6:$J$9,Inputs!$H$6:$H$9)),Inputs!$B$12),-Inputs!$B$12),NORM.INV(RAND(),LOOKUP(Y4835,Inputs!$J$6:$J$9,Inputs!$G$6:$G$9),LOOKUP(Y4835,Inputs!$J$6:$J$9,Inputs!$H$6:$H$9))),0),"" )</f>
        <v/>
      </c>
      <c r="P4835" s="31">
        <f>IF($A4835&lt;=Inputs!$B$13,RAND(),"")</f>
        <v/>
      </c>
      <c r="Q4835" s="31">
        <f>IF($A4835&lt;=Inputs!$B$13,RAND(),"")</f>
        <v/>
      </c>
      <c r="R4835" s="31">
        <f>IF($A4835&lt;=Inputs!$B$13,RAND(),"")</f>
        <v/>
      </c>
      <c r="S4835" s="31">
        <f>IF($A4835&lt;=Inputs!$B$13,RAND(),"")</f>
        <v/>
      </c>
      <c r="T4835" s="31">
        <f>IF($A4835&lt;=Inputs!$B$13,RAND(),"")</f>
        <v/>
      </c>
      <c r="U4835" s="31">
        <f>IF($A4835&lt;=Inputs!$B$13,RAND(),"")</f>
        <v/>
      </c>
      <c r="V4835" s="31">
        <f>IF($A4835&lt;=Inputs!$B$13,RAND(),"")</f>
        <v/>
      </c>
      <c r="W4835" s="31">
        <f>IF($A4835&lt;=Inputs!$B$13,RAND(),"")</f>
        <v/>
      </c>
      <c r="X4835" s="31">
        <f>IF($A4835&lt;=Inputs!$B$13,RAND(),"")</f>
        <v/>
      </c>
      <c r="Y4835" s="31">
        <f>IF($A4835&lt;=Inputs!$B$13,RAND(),"")</f>
        <v/>
      </c>
    </row>
    <row r="4836">
      <c r="A4836" t="n">
        <v>4831</v>
      </c>
      <c r="B4836" s="26">
        <f>IF($A4836&lt;=Inputs!$B$13,IF(Inputs!$B$8&gt;0,SUM(F4836:O4836)/Inputs!$B$8,0),"")</f>
        <v/>
      </c>
      <c r="C4836" s="27">
        <f>IF($A4836&lt;=Inputs!$B$13,B4836/100,"")</f>
        <v/>
      </c>
      <c r="D4836" s="28">
        <f>IF($A4836&lt;=Inputs!$B$13,C4836*Inputs!$B$7,"")</f>
        <v/>
      </c>
      <c r="E4836" s="29">
        <f>IF($A4836&lt;=Inputs!$B$13,IF(D4836&gt;0,1,0),"")</f>
        <v/>
      </c>
      <c r="F4836" s="26">
        <f>IF($A4836&lt;=Inputs!$B$13,IF(1&lt;=Inputs!$B$8,IF(Inputs!$B$12&gt;0,MAX(MIN(NORM.INV(RAND(),LOOKUP(P4836,Inputs!$J$6:$J$9,Inputs!$G$6:$G$9),LOOKUP(P4836,Inputs!$J$6:$J$9,Inputs!$H$6:$H$9)),Inputs!$B$12),-Inputs!$B$12),NORM.INV(RAND(),LOOKUP(P4836,Inputs!$J$6:$J$9,Inputs!$G$6:$G$9),LOOKUP(P4836,Inputs!$J$6:$J$9,Inputs!$H$6:$H$9))),0),"" )</f>
        <v/>
      </c>
      <c r="G4836" s="26">
        <f>IF($A4836&lt;=Inputs!$B$13,IF(2&lt;=Inputs!$B$8,IF(Inputs!$B$12&gt;0,MAX(MIN(NORM.INV(RAND(),LOOKUP(Q4836,Inputs!$J$6:$J$9,Inputs!$G$6:$G$9),LOOKUP(Q4836,Inputs!$J$6:$J$9,Inputs!$H$6:$H$9)),Inputs!$B$12),-Inputs!$B$12),NORM.INV(RAND(),LOOKUP(Q4836,Inputs!$J$6:$J$9,Inputs!$G$6:$G$9),LOOKUP(Q4836,Inputs!$J$6:$J$9,Inputs!$H$6:$H$9))),0),"" )</f>
        <v/>
      </c>
      <c r="H4836" s="26">
        <f>IF($A4836&lt;=Inputs!$B$13,IF(3&lt;=Inputs!$B$8,IF(Inputs!$B$12&gt;0,MAX(MIN(NORM.INV(RAND(),LOOKUP(R4836,Inputs!$J$6:$J$9,Inputs!$G$6:$G$9),LOOKUP(R4836,Inputs!$J$6:$J$9,Inputs!$H$6:$H$9)),Inputs!$B$12),-Inputs!$B$12),NORM.INV(RAND(),LOOKUP(R4836,Inputs!$J$6:$J$9,Inputs!$G$6:$G$9),LOOKUP(R4836,Inputs!$J$6:$J$9,Inputs!$H$6:$H$9))),0),"" )</f>
        <v/>
      </c>
      <c r="I4836" s="26">
        <f>IF($A4836&lt;=Inputs!$B$13,IF(4&lt;=Inputs!$B$8,IF(Inputs!$B$12&gt;0,MAX(MIN(NORM.INV(RAND(),LOOKUP(S4836,Inputs!$J$6:$J$9,Inputs!$G$6:$G$9),LOOKUP(S4836,Inputs!$J$6:$J$9,Inputs!$H$6:$H$9)),Inputs!$B$12),-Inputs!$B$12),NORM.INV(RAND(),LOOKUP(S4836,Inputs!$J$6:$J$9,Inputs!$G$6:$G$9),LOOKUP(S4836,Inputs!$J$6:$J$9,Inputs!$H$6:$H$9))),0),"" )</f>
        <v/>
      </c>
      <c r="J4836" s="26">
        <f>IF($A4836&lt;=Inputs!$B$13,IF(5&lt;=Inputs!$B$8,IF(Inputs!$B$12&gt;0,MAX(MIN(NORM.INV(RAND(),LOOKUP(T4836,Inputs!$J$6:$J$9,Inputs!$G$6:$G$9),LOOKUP(T4836,Inputs!$J$6:$J$9,Inputs!$H$6:$H$9)),Inputs!$B$12),-Inputs!$B$12),NORM.INV(RAND(),LOOKUP(T4836,Inputs!$J$6:$J$9,Inputs!$G$6:$G$9),LOOKUP(T4836,Inputs!$J$6:$J$9,Inputs!$H$6:$H$9))),0),"" )</f>
        <v/>
      </c>
      <c r="K4836" s="26">
        <f>IF($A4836&lt;=Inputs!$B$13,IF(6&lt;=Inputs!$B$8,IF(Inputs!$B$12&gt;0,MAX(MIN(NORM.INV(RAND(),LOOKUP(U4836,Inputs!$J$6:$J$9,Inputs!$G$6:$G$9),LOOKUP(U4836,Inputs!$J$6:$J$9,Inputs!$H$6:$H$9)),Inputs!$B$12),-Inputs!$B$12),NORM.INV(RAND(),LOOKUP(U4836,Inputs!$J$6:$J$9,Inputs!$G$6:$G$9),LOOKUP(U4836,Inputs!$J$6:$J$9,Inputs!$H$6:$H$9))),0),"" )</f>
        <v/>
      </c>
      <c r="L4836" s="26">
        <f>IF($A4836&lt;=Inputs!$B$13,IF(7&lt;=Inputs!$B$8,IF(Inputs!$B$12&gt;0,MAX(MIN(NORM.INV(RAND(),LOOKUP(V4836,Inputs!$J$6:$J$9,Inputs!$G$6:$G$9),LOOKUP(V4836,Inputs!$J$6:$J$9,Inputs!$H$6:$H$9)),Inputs!$B$12),-Inputs!$B$12),NORM.INV(RAND(),LOOKUP(V4836,Inputs!$J$6:$J$9,Inputs!$G$6:$G$9),LOOKUP(V4836,Inputs!$J$6:$J$9,Inputs!$H$6:$H$9))),0),"" )</f>
        <v/>
      </c>
      <c r="M4836" s="26">
        <f>IF($A4836&lt;=Inputs!$B$13,IF(8&lt;=Inputs!$B$8,IF(Inputs!$B$12&gt;0,MAX(MIN(NORM.INV(RAND(),LOOKUP(W4836,Inputs!$J$6:$J$9,Inputs!$G$6:$G$9),LOOKUP(W4836,Inputs!$J$6:$J$9,Inputs!$H$6:$H$9)),Inputs!$B$12),-Inputs!$B$12),NORM.INV(RAND(),LOOKUP(W4836,Inputs!$J$6:$J$9,Inputs!$G$6:$G$9),LOOKUP(W4836,Inputs!$J$6:$J$9,Inputs!$H$6:$H$9))),0),"" )</f>
        <v/>
      </c>
      <c r="N4836" s="26">
        <f>IF($A4836&lt;=Inputs!$B$13,IF(9&lt;=Inputs!$B$8,IF(Inputs!$B$12&gt;0,MAX(MIN(NORM.INV(RAND(),LOOKUP(X4836,Inputs!$J$6:$J$9,Inputs!$G$6:$G$9),LOOKUP(X4836,Inputs!$J$6:$J$9,Inputs!$H$6:$H$9)),Inputs!$B$12),-Inputs!$B$12),NORM.INV(RAND(),LOOKUP(X4836,Inputs!$J$6:$J$9,Inputs!$G$6:$G$9),LOOKUP(X4836,Inputs!$J$6:$J$9,Inputs!$H$6:$H$9))),0),"" )</f>
        <v/>
      </c>
      <c r="O4836" s="26">
        <f>IF($A4836&lt;=Inputs!$B$13,IF(10&lt;=Inputs!$B$8,IF(Inputs!$B$12&gt;0,MAX(MIN(NORM.INV(RAND(),LOOKUP(Y4836,Inputs!$J$6:$J$9,Inputs!$G$6:$G$9),LOOKUP(Y4836,Inputs!$J$6:$J$9,Inputs!$H$6:$H$9)),Inputs!$B$12),-Inputs!$B$12),NORM.INV(RAND(),LOOKUP(Y4836,Inputs!$J$6:$J$9,Inputs!$G$6:$G$9),LOOKUP(Y4836,Inputs!$J$6:$J$9,Inputs!$H$6:$H$9))),0),"" )</f>
        <v/>
      </c>
      <c r="P4836" s="31">
        <f>IF($A4836&lt;=Inputs!$B$13,RAND(),"")</f>
        <v/>
      </c>
      <c r="Q4836" s="31">
        <f>IF($A4836&lt;=Inputs!$B$13,RAND(),"")</f>
        <v/>
      </c>
      <c r="R4836" s="31">
        <f>IF($A4836&lt;=Inputs!$B$13,RAND(),"")</f>
        <v/>
      </c>
      <c r="S4836" s="31">
        <f>IF($A4836&lt;=Inputs!$B$13,RAND(),"")</f>
        <v/>
      </c>
      <c r="T4836" s="31">
        <f>IF($A4836&lt;=Inputs!$B$13,RAND(),"")</f>
        <v/>
      </c>
      <c r="U4836" s="31">
        <f>IF($A4836&lt;=Inputs!$B$13,RAND(),"")</f>
        <v/>
      </c>
      <c r="V4836" s="31">
        <f>IF($A4836&lt;=Inputs!$B$13,RAND(),"")</f>
        <v/>
      </c>
      <c r="W4836" s="31">
        <f>IF($A4836&lt;=Inputs!$B$13,RAND(),"")</f>
        <v/>
      </c>
      <c r="X4836" s="31">
        <f>IF($A4836&lt;=Inputs!$B$13,RAND(),"")</f>
        <v/>
      </c>
      <c r="Y4836" s="31">
        <f>IF($A4836&lt;=Inputs!$B$13,RAND(),"")</f>
        <v/>
      </c>
    </row>
    <row r="4837">
      <c r="A4837" t="n">
        <v>4832</v>
      </c>
      <c r="B4837" s="26">
        <f>IF($A4837&lt;=Inputs!$B$13,IF(Inputs!$B$8&gt;0,SUM(F4837:O4837)/Inputs!$B$8,0),"")</f>
        <v/>
      </c>
      <c r="C4837" s="27">
        <f>IF($A4837&lt;=Inputs!$B$13,B4837/100,"")</f>
        <v/>
      </c>
      <c r="D4837" s="28">
        <f>IF($A4837&lt;=Inputs!$B$13,C4837*Inputs!$B$7,"")</f>
        <v/>
      </c>
      <c r="E4837" s="29">
        <f>IF($A4837&lt;=Inputs!$B$13,IF(D4837&gt;0,1,0),"")</f>
        <v/>
      </c>
      <c r="F4837" s="26">
        <f>IF($A4837&lt;=Inputs!$B$13,IF(1&lt;=Inputs!$B$8,IF(Inputs!$B$12&gt;0,MAX(MIN(NORM.INV(RAND(),LOOKUP(P4837,Inputs!$J$6:$J$9,Inputs!$G$6:$G$9),LOOKUP(P4837,Inputs!$J$6:$J$9,Inputs!$H$6:$H$9)),Inputs!$B$12),-Inputs!$B$12),NORM.INV(RAND(),LOOKUP(P4837,Inputs!$J$6:$J$9,Inputs!$G$6:$G$9),LOOKUP(P4837,Inputs!$J$6:$J$9,Inputs!$H$6:$H$9))),0),"" )</f>
        <v/>
      </c>
      <c r="G4837" s="26">
        <f>IF($A4837&lt;=Inputs!$B$13,IF(2&lt;=Inputs!$B$8,IF(Inputs!$B$12&gt;0,MAX(MIN(NORM.INV(RAND(),LOOKUP(Q4837,Inputs!$J$6:$J$9,Inputs!$G$6:$G$9),LOOKUP(Q4837,Inputs!$J$6:$J$9,Inputs!$H$6:$H$9)),Inputs!$B$12),-Inputs!$B$12),NORM.INV(RAND(),LOOKUP(Q4837,Inputs!$J$6:$J$9,Inputs!$G$6:$G$9),LOOKUP(Q4837,Inputs!$J$6:$J$9,Inputs!$H$6:$H$9))),0),"" )</f>
        <v/>
      </c>
      <c r="H4837" s="26">
        <f>IF($A4837&lt;=Inputs!$B$13,IF(3&lt;=Inputs!$B$8,IF(Inputs!$B$12&gt;0,MAX(MIN(NORM.INV(RAND(),LOOKUP(R4837,Inputs!$J$6:$J$9,Inputs!$G$6:$G$9),LOOKUP(R4837,Inputs!$J$6:$J$9,Inputs!$H$6:$H$9)),Inputs!$B$12),-Inputs!$B$12),NORM.INV(RAND(),LOOKUP(R4837,Inputs!$J$6:$J$9,Inputs!$G$6:$G$9),LOOKUP(R4837,Inputs!$J$6:$J$9,Inputs!$H$6:$H$9))),0),"" )</f>
        <v/>
      </c>
      <c r="I4837" s="26">
        <f>IF($A4837&lt;=Inputs!$B$13,IF(4&lt;=Inputs!$B$8,IF(Inputs!$B$12&gt;0,MAX(MIN(NORM.INV(RAND(),LOOKUP(S4837,Inputs!$J$6:$J$9,Inputs!$G$6:$G$9),LOOKUP(S4837,Inputs!$J$6:$J$9,Inputs!$H$6:$H$9)),Inputs!$B$12),-Inputs!$B$12),NORM.INV(RAND(),LOOKUP(S4837,Inputs!$J$6:$J$9,Inputs!$G$6:$G$9),LOOKUP(S4837,Inputs!$J$6:$J$9,Inputs!$H$6:$H$9))),0),"" )</f>
        <v/>
      </c>
      <c r="J4837" s="26">
        <f>IF($A4837&lt;=Inputs!$B$13,IF(5&lt;=Inputs!$B$8,IF(Inputs!$B$12&gt;0,MAX(MIN(NORM.INV(RAND(),LOOKUP(T4837,Inputs!$J$6:$J$9,Inputs!$G$6:$G$9),LOOKUP(T4837,Inputs!$J$6:$J$9,Inputs!$H$6:$H$9)),Inputs!$B$12),-Inputs!$B$12),NORM.INV(RAND(),LOOKUP(T4837,Inputs!$J$6:$J$9,Inputs!$G$6:$G$9),LOOKUP(T4837,Inputs!$J$6:$J$9,Inputs!$H$6:$H$9))),0),"" )</f>
        <v/>
      </c>
      <c r="K4837" s="26">
        <f>IF($A4837&lt;=Inputs!$B$13,IF(6&lt;=Inputs!$B$8,IF(Inputs!$B$12&gt;0,MAX(MIN(NORM.INV(RAND(),LOOKUP(U4837,Inputs!$J$6:$J$9,Inputs!$G$6:$G$9),LOOKUP(U4837,Inputs!$J$6:$J$9,Inputs!$H$6:$H$9)),Inputs!$B$12),-Inputs!$B$12),NORM.INV(RAND(),LOOKUP(U4837,Inputs!$J$6:$J$9,Inputs!$G$6:$G$9),LOOKUP(U4837,Inputs!$J$6:$J$9,Inputs!$H$6:$H$9))),0),"" )</f>
        <v/>
      </c>
      <c r="L4837" s="26">
        <f>IF($A4837&lt;=Inputs!$B$13,IF(7&lt;=Inputs!$B$8,IF(Inputs!$B$12&gt;0,MAX(MIN(NORM.INV(RAND(),LOOKUP(V4837,Inputs!$J$6:$J$9,Inputs!$G$6:$G$9),LOOKUP(V4837,Inputs!$J$6:$J$9,Inputs!$H$6:$H$9)),Inputs!$B$12),-Inputs!$B$12),NORM.INV(RAND(),LOOKUP(V4837,Inputs!$J$6:$J$9,Inputs!$G$6:$G$9),LOOKUP(V4837,Inputs!$J$6:$J$9,Inputs!$H$6:$H$9))),0),"" )</f>
        <v/>
      </c>
      <c r="M4837" s="26">
        <f>IF($A4837&lt;=Inputs!$B$13,IF(8&lt;=Inputs!$B$8,IF(Inputs!$B$12&gt;0,MAX(MIN(NORM.INV(RAND(),LOOKUP(W4837,Inputs!$J$6:$J$9,Inputs!$G$6:$G$9),LOOKUP(W4837,Inputs!$J$6:$J$9,Inputs!$H$6:$H$9)),Inputs!$B$12),-Inputs!$B$12),NORM.INV(RAND(),LOOKUP(W4837,Inputs!$J$6:$J$9,Inputs!$G$6:$G$9),LOOKUP(W4837,Inputs!$J$6:$J$9,Inputs!$H$6:$H$9))),0),"" )</f>
        <v/>
      </c>
      <c r="N4837" s="26">
        <f>IF($A4837&lt;=Inputs!$B$13,IF(9&lt;=Inputs!$B$8,IF(Inputs!$B$12&gt;0,MAX(MIN(NORM.INV(RAND(),LOOKUP(X4837,Inputs!$J$6:$J$9,Inputs!$G$6:$G$9),LOOKUP(X4837,Inputs!$J$6:$J$9,Inputs!$H$6:$H$9)),Inputs!$B$12),-Inputs!$B$12),NORM.INV(RAND(),LOOKUP(X4837,Inputs!$J$6:$J$9,Inputs!$G$6:$G$9),LOOKUP(X4837,Inputs!$J$6:$J$9,Inputs!$H$6:$H$9))),0),"" )</f>
        <v/>
      </c>
      <c r="O4837" s="26">
        <f>IF($A4837&lt;=Inputs!$B$13,IF(10&lt;=Inputs!$B$8,IF(Inputs!$B$12&gt;0,MAX(MIN(NORM.INV(RAND(),LOOKUP(Y4837,Inputs!$J$6:$J$9,Inputs!$G$6:$G$9),LOOKUP(Y4837,Inputs!$J$6:$J$9,Inputs!$H$6:$H$9)),Inputs!$B$12),-Inputs!$B$12),NORM.INV(RAND(),LOOKUP(Y4837,Inputs!$J$6:$J$9,Inputs!$G$6:$G$9),LOOKUP(Y4837,Inputs!$J$6:$J$9,Inputs!$H$6:$H$9))),0),"" )</f>
        <v/>
      </c>
      <c r="P4837" s="31">
        <f>IF($A4837&lt;=Inputs!$B$13,RAND(),"")</f>
        <v/>
      </c>
      <c r="Q4837" s="31">
        <f>IF($A4837&lt;=Inputs!$B$13,RAND(),"")</f>
        <v/>
      </c>
      <c r="R4837" s="31">
        <f>IF($A4837&lt;=Inputs!$B$13,RAND(),"")</f>
        <v/>
      </c>
      <c r="S4837" s="31">
        <f>IF($A4837&lt;=Inputs!$B$13,RAND(),"")</f>
        <v/>
      </c>
      <c r="T4837" s="31">
        <f>IF($A4837&lt;=Inputs!$B$13,RAND(),"")</f>
        <v/>
      </c>
      <c r="U4837" s="31">
        <f>IF($A4837&lt;=Inputs!$B$13,RAND(),"")</f>
        <v/>
      </c>
      <c r="V4837" s="31">
        <f>IF($A4837&lt;=Inputs!$B$13,RAND(),"")</f>
        <v/>
      </c>
      <c r="W4837" s="31">
        <f>IF($A4837&lt;=Inputs!$B$13,RAND(),"")</f>
        <v/>
      </c>
      <c r="X4837" s="31">
        <f>IF($A4837&lt;=Inputs!$B$13,RAND(),"")</f>
        <v/>
      </c>
      <c r="Y4837" s="31">
        <f>IF($A4837&lt;=Inputs!$B$13,RAND(),"")</f>
        <v/>
      </c>
    </row>
    <row r="4838">
      <c r="A4838" t="n">
        <v>4833</v>
      </c>
      <c r="B4838" s="26">
        <f>IF($A4838&lt;=Inputs!$B$13,IF(Inputs!$B$8&gt;0,SUM(F4838:O4838)/Inputs!$B$8,0),"")</f>
        <v/>
      </c>
      <c r="C4838" s="27">
        <f>IF($A4838&lt;=Inputs!$B$13,B4838/100,"")</f>
        <v/>
      </c>
      <c r="D4838" s="28">
        <f>IF($A4838&lt;=Inputs!$B$13,C4838*Inputs!$B$7,"")</f>
        <v/>
      </c>
      <c r="E4838" s="29">
        <f>IF($A4838&lt;=Inputs!$B$13,IF(D4838&gt;0,1,0),"")</f>
        <v/>
      </c>
      <c r="F4838" s="26">
        <f>IF($A4838&lt;=Inputs!$B$13,IF(1&lt;=Inputs!$B$8,IF(Inputs!$B$12&gt;0,MAX(MIN(NORM.INV(RAND(),LOOKUP(P4838,Inputs!$J$6:$J$9,Inputs!$G$6:$G$9),LOOKUP(P4838,Inputs!$J$6:$J$9,Inputs!$H$6:$H$9)),Inputs!$B$12),-Inputs!$B$12),NORM.INV(RAND(),LOOKUP(P4838,Inputs!$J$6:$J$9,Inputs!$G$6:$G$9),LOOKUP(P4838,Inputs!$J$6:$J$9,Inputs!$H$6:$H$9))),0),"" )</f>
        <v/>
      </c>
      <c r="G4838" s="26">
        <f>IF($A4838&lt;=Inputs!$B$13,IF(2&lt;=Inputs!$B$8,IF(Inputs!$B$12&gt;0,MAX(MIN(NORM.INV(RAND(),LOOKUP(Q4838,Inputs!$J$6:$J$9,Inputs!$G$6:$G$9),LOOKUP(Q4838,Inputs!$J$6:$J$9,Inputs!$H$6:$H$9)),Inputs!$B$12),-Inputs!$B$12),NORM.INV(RAND(),LOOKUP(Q4838,Inputs!$J$6:$J$9,Inputs!$G$6:$G$9),LOOKUP(Q4838,Inputs!$J$6:$J$9,Inputs!$H$6:$H$9))),0),"" )</f>
        <v/>
      </c>
      <c r="H4838" s="26">
        <f>IF($A4838&lt;=Inputs!$B$13,IF(3&lt;=Inputs!$B$8,IF(Inputs!$B$12&gt;0,MAX(MIN(NORM.INV(RAND(),LOOKUP(R4838,Inputs!$J$6:$J$9,Inputs!$G$6:$G$9),LOOKUP(R4838,Inputs!$J$6:$J$9,Inputs!$H$6:$H$9)),Inputs!$B$12),-Inputs!$B$12),NORM.INV(RAND(),LOOKUP(R4838,Inputs!$J$6:$J$9,Inputs!$G$6:$G$9),LOOKUP(R4838,Inputs!$J$6:$J$9,Inputs!$H$6:$H$9))),0),"" )</f>
        <v/>
      </c>
      <c r="I4838" s="26">
        <f>IF($A4838&lt;=Inputs!$B$13,IF(4&lt;=Inputs!$B$8,IF(Inputs!$B$12&gt;0,MAX(MIN(NORM.INV(RAND(),LOOKUP(S4838,Inputs!$J$6:$J$9,Inputs!$G$6:$G$9),LOOKUP(S4838,Inputs!$J$6:$J$9,Inputs!$H$6:$H$9)),Inputs!$B$12),-Inputs!$B$12),NORM.INV(RAND(),LOOKUP(S4838,Inputs!$J$6:$J$9,Inputs!$G$6:$G$9),LOOKUP(S4838,Inputs!$J$6:$J$9,Inputs!$H$6:$H$9))),0),"" )</f>
        <v/>
      </c>
      <c r="J4838" s="26">
        <f>IF($A4838&lt;=Inputs!$B$13,IF(5&lt;=Inputs!$B$8,IF(Inputs!$B$12&gt;0,MAX(MIN(NORM.INV(RAND(),LOOKUP(T4838,Inputs!$J$6:$J$9,Inputs!$G$6:$G$9),LOOKUP(T4838,Inputs!$J$6:$J$9,Inputs!$H$6:$H$9)),Inputs!$B$12),-Inputs!$B$12),NORM.INV(RAND(),LOOKUP(T4838,Inputs!$J$6:$J$9,Inputs!$G$6:$G$9),LOOKUP(T4838,Inputs!$J$6:$J$9,Inputs!$H$6:$H$9))),0),"" )</f>
        <v/>
      </c>
      <c r="K4838" s="26">
        <f>IF($A4838&lt;=Inputs!$B$13,IF(6&lt;=Inputs!$B$8,IF(Inputs!$B$12&gt;0,MAX(MIN(NORM.INV(RAND(),LOOKUP(U4838,Inputs!$J$6:$J$9,Inputs!$G$6:$G$9),LOOKUP(U4838,Inputs!$J$6:$J$9,Inputs!$H$6:$H$9)),Inputs!$B$12),-Inputs!$B$12),NORM.INV(RAND(),LOOKUP(U4838,Inputs!$J$6:$J$9,Inputs!$G$6:$G$9),LOOKUP(U4838,Inputs!$J$6:$J$9,Inputs!$H$6:$H$9))),0),"" )</f>
        <v/>
      </c>
      <c r="L4838" s="26">
        <f>IF($A4838&lt;=Inputs!$B$13,IF(7&lt;=Inputs!$B$8,IF(Inputs!$B$12&gt;0,MAX(MIN(NORM.INV(RAND(),LOOKUP(V4838,Inputs!$J$6:$J$9,Inputs!$G$6:$G$9),LOOKUP(V4838,Inputs!$J$6:$J$9,Inputs!$H$6:$H$9)),Inputs!$B$12),-Inputs!$B$12),NORM.INV(RAND(),LOOKUP(V4838,Inputs!$J$6:$J$9,Inputs!$G$6:$G$9),LOOKUP(V4838,Inputs!$J$6:$J$9,Inputs!$H$6:$H$9))),0),"" )</f>
        <v/>
      </c>
      <c r="M4838" s="26">
        <f>IF($A4838&lt;=Inputs!$B$13,IF(8&lt;=Inputs!$B$8,IF(Inputs!$B$12&gt;0,MAX(MIN(NORM.INV(RAND(),LOOKUP(W4838,Inputs!$J$6:$J$9,Inputs!$G$6:$G$9),LOOKUP(W4838,Inputs!$J$6:$J$9,Inputs!$H$6:$H$9)),Inputs!$B$12),-Inputs!$B$12),NORM.INV(RAND(),LOOKUP(W4838,Inputs!$J$6:$J$9,Inputs!$G$6:$G$9),LOOKUP(W4838,Inputs!$J$6:$J$9,Inputs!$H$6:$H$9))),0),"" )</f>
        <v/>
      </c>
      <c r="N4838" s="26">
        <f>IF($A4838&lt;=Inputs!$B$13,IF(9&lt;=Inputs!$B$8,IF(Inputs!$B$12&gt;0,MAX(MIN(NORM.INV(RAND(),LOOKUP(X4838,Inputs!$J$6:$J$9,Inputs!$G$6:$G$9),LOOKUP(X4838,Inputs!$J$6:$J$9,Inputs!$H$6:$H$9)),Inputs!$B$12),-Inputs!$B$12),NORM.INV(RAND(),LOOKUP(X4838,Inputs!$J$6:$J$9,Inputs!$G$6:$G$9),LOOKUP(X4838,Inputs!$J$6:$J$9,Inputs!$H$6:$H$9))),0),"" )</f>
        <v/>
      </c>
      <c r="O4838" s="26">
        <f>IF($A4838&lt;=Inputs!$B$13,IF(10&lt;=Inputs!$B$8,IF(Inputs!$B$12&gt;0,MAX(MIN(NORM.INV(RAND(),LOOKUP(Y4838,Inputs!$J$6:$J$9,Inputs!$G$6:$G$9),LOOKUP(Y4838,Inputs!$J$6:$J$9,Inputs!$H$6:$H$9)),Inputs!$B$12),-Inputs!$B$12),NORM.INV(RAND(),LOOKUP(Y4838,Inputs!$J$6:$J$9,Inputs!$G$6:$G$9),LOOKUP(Y4838,Inputs!$J$6:$J$9,Inputs!$H$6:$H$9))),0),"" )</f>
        <v/>
      </c>
      <c r="P4838" s="31">
        <f>IF($A4838&lt;=Inputs!$B$13,RAND(),"")</f>
        <v/>
      </c>
      <c r="Q4838" s="31">
        <f>IF($A4838&lt;=Inputs!$B$13,RAND(),"")</f>
        <v/>
      </c>
      <c r="R4838" s="31">
        <f>IF($A4838&lt;=Inputs!$B$13,RAND(),"")</f>
        <v/>
      </c>
      <c r="S4838" s="31">
        <f>IF($A4838&lt;=Inputs!$B$13,RAND(),"")</f>
        <v/>
      </c>
      <c r="T4838" s="31">
        <f>IF($A4838&lt;=Inputs!$B$13,RAND(),"")</f>
        <v/>
      </c>
      <c r="U4838" s="31">
        <f>IF($A4838&lt;=Inputs!$B$13,RAND(),"")</f>
        <v/>
      </c>
      <c r="V4838" s="31">
        <f>IF($A4838&lt;=Inputs!$B$13,RAND(),"")</f>
        <v/>
      </c>
      <c r="W4838" s="31">
        <f>IF($A4838&lt;=Inputs!$B$13,RAND(),"")</f>
        <v/>
      </c>
      <c r="X4838" s="31">
        <f>IF($A4838&lt;=Inputs!$B$13,RAND(),"")</f>
        <v/>
      </c>
      <c r="Y4838" s="31">
        <f>IF($A4838&lt;=Inputs!$B$13,RAND(),"")</f>
        <v/>
      </c>
    </row>
    <row r="4839">
      <c r="A4839" t="n">
        <v>4834</v>
      </c>
      <c r="B4839" s="26">
        <f>IF($A4839&lt;=Inputs!$B$13,IF(Inputs!$B$8&gt;0,SUM(F4839:O4839)/Inputs!$B$8,0),"")</f>
        <v/>
      </c>
      <c r="C4839" s="27">
        <f>IF($A4839&lt;=Inputs!$B$13,B4839/100,"")</f>
        <v/>
      </c>
      <c r="D4839" s="28">
        <f>IF($A4839&lt;=Inputs!$B$13,C4839*Inputs!$B$7,"")</f>
        <v/>
      </c>
      <c r="E4839" s="29">
        <f>IF($A4839&lt;=Inputs!$B$13,IF(D4839&gt;0,1,0),"")</f>
        <v/>
      </c>
      <c r="F4839" s="26">
        <f>IF($A4839&lt;=Inputs!$B$13,IF(1&lt;=Inputs!$B$8,IF(Inputs!$B$12&gt;0,MAX(MIN(NORM.INV(RAND(),LOOKUP(P4839,Inputs!$J$6:$J$9,Inputs!$G$6:$G$9),LOOKUP(P4839,Inputs!$J$6:$J$9,Inputs!$H$6:$H$9)),Inputs!$B$12),-Inputs!$B$12),NORM.INV(RAND(),LOOKUP(P4839,Inputs!$J$6:$J$9,Inputs!$G$6:$G$9),LOOKUP(P4839,Inputs!$J$6:$J$9,Inputs!$H$6:$H$9))),0),"" )</f>
        <v/>
      </c>
      <c r="G4839" s="26">
        <f>IF($A4839&lt;=Inputs!$B$13,IF(2&lt;=Inputs!$B$8,IF(Inputs!$B$12&gt;0,MAX(MIN(NORM.INV(RAND(),LOOKUP(Q4839,Inputs!$J$6:$J$9,Inputs!$G$6:$G$9),LOOKUP(Q4839,Inputs!$J$6:$J$9,Inputs!$H$6:$H$9)),Inputs!$B$12),-Inputs!$B$12),NORM.INV(RAND(),LOOKUP(Q4839,Inputs!$J$6:$J$9,Inputs!$G$6:$G$9),LOOKUP(Q4839,Inputs!$J$6:$J$9,Inputs!$H$6:$H$9))),0),"" )</f>
        <v/>
      </c>
      <c r="H4839" s="26">
        <f>IF($A4839&lt;=Inputs!$B$13,IF(3&lt;=Inputs!$B$8,IF(Inputs!$B$12&gt;0,MAX(MIN(NORM.INV(RAND(),LOOKUP(R4839,Inputs!$J$6:$J$9,Inputs!$G$6:$G$9),LOOKUP(R4839,Inputs!$J$6:$J$9,Inputs!$H$6:$H$9)),Inputs!$B$12),-Inputs!$B$12),NORM.INV(RAND(),LOOKUP(R4839,Inputs!$J$6:$J$9,Inputs!$G$6:$G$9),LOOKUP(R4839,Inputs!$J$6:$J$9,Inputs!$H$6:$H$9))),0),"" )</f>
        <v/>
      </c>
      <c r="I4839" s="26">
        <f>IF($A4839&lt;=Inputs!$B$13,IF(4&lt;=Inputs!$B$8,IF(Inputs!$B$12&gt;0,MAX(MIN(NORM.INV(RAND(),LOOKUP(S4839,Inputs!$J$6:$J$9,Inputs!$G$6:$G$9),LOOKUP(S4839,Inputs!$J$6:$J$9,Inputs!$H$6:$H$9)),Inputs!$B$12),-Inputs!$B$12),NORM.INV(RAND(),LOOKUP(S4839,Inputs!$J$6:$J$9,Inputs!$G$6:$G$9),LOOKUP(S4839,Inputs!$J$6:$J$9,Inputs!$H$6:$H$9))),0),"" )</f>
        <v/>
      </c>
      <c r="J4839" s="26">
        <f>IF($A4839&lt;=Inputs!$B$13,IF(5&lt;=Inputs!$B$8,IF(Inputs!$B$12&gt;0,MAX(MIN(NORM.INV(RAND(),LOOKUP(T4839,Inputs!$J$6:$J$9,Inputs!$G$6:$G$9),LOOKUP(T4839,Inputs!$J$6:$J$9,Inputs!$H$6:$H$9)),Inputs!$B$12),-Inputs!$B$12),NORM.INV(RAND(),LOOKUP(T4839,Inputs!$J$6:$J$9,Inputs!$G$6:$G$9),LOOKUP(T4839,Inputs!$J$6:$J$9,Inputs!$H$6:$H$9))),0),"" )</f>
        <v/>
      </c>
      <c r="K4839" s="26">
        <f>IF($A4839&lt;=Inputs!$B$13,IF(6&lt;=Inputs!$B$8,IF(Inputs!$B$12&gt;0,MAX(MIN(NORM.INV(RAND(),LOOKUP(U4839,Inputs!$J$6:$J$9,Inputs!$G$6:$G$9),LOOKUP(U4839,Inputs!$J$6:$J$9,Inputs!$H$6:$H$9)),Inputs!$B$12),-Inputs!$B$12),NORM.INV(RAND(),LOOKUP(U4839,Inputs!$J$6:$J$9,Inputs!$G$6:$G$9),LOOKUP(U4839,Inputs!$J$6:$J$9,Inputs!$H$6:$H$9))),0),"" )</f>
        <v/>
      </c>
      <c r="L4839" s="26">
        <f>IF($A4839&lt;=Inputs!$B$13,IF(7&lt;=Inputs!$B$8,IF(Inputs!$B$12&gt;0,MAX(MIN(NORM.INV(RAND(),LOOKUP(V4839,Inputs!$J$6:$J$9,Inputs!$G$6:$G$9),LOOKUP(V4839,Inputs!$J$6:$J$9,Inputs!$H$6:$H$9)),Inputs!$B$12),-Inputs!$B$12),NORM.INV(RAND(),LOOKUP(V4839,Inputs!$J$6:$J$9,Inputs!$G$6:$G$9),LOOKUP(V4839,Inputs!$J$6:$J$9,Inputs!$H$6:$H$9))),0),"" )</f>
        <v/>
      </c>
      <c r="M4839" s="26">
        <f>IF($A4839&lt;=Inputs!$B$13,IF(8&lt;=Inputs!$B$8,IF(Inputs!$B$12&gt;0,MAX(MIN(NORM.INV(RAND(),LOOKUP(W4839,Inputs!$J$6:$J$9,Inputs!$G$6:$G$9),LOOKUP(W4839,Inputs!$J$6:$J$9,Inputs!$H$6:$H$9)),Inputs!$B$12),-Inputs!$B$12),NORM.INV(RAND(),LOOKUP(W4839,Inputs!$J$6:$J$9,Inputs!$G$6:$G$9),LOOKUP(W4839,Inputs!$J$6:$J$9,Inputs!$H$6:$H$9))),0),"" )</f>
        <v/>
      </c>
      <c r="N4839" s="26">
        <f>IF($A4839&lt;=Inputs!$B$13,IF(9&lt;=Inputs!$B$8,IF(Inputs!$B$12&gt;0,MAX(MIN(NORM.INV(RAND(),LOOKUP(X4839,Inputs!$J$6:$J$9,Inputs!$G$6:$G$9),LOOKUP(X4839,Inputs!$J$6:$J$9,Inputs!$H$6:$H$9)),Inputs!$B$12),-Inputs!$B$12),NORM.INV(RAND(),LOOKUP(X4839,Inputs!$J$6:$J$9,Inputs!$G$6:$G$9),LOOKUP(X4839,Inputs!$J$6:$J$9,Inputs!$H$6:$H$9))),0),"" )</f>
        <v/>
      </c>
      <c r="O4839" s="26">
        <f>IF($A4839&lt;=Inputs!$B$13,IF(10&lt;=Inputs!$B$8,IF(Inputs!$B$12&gt;0,MAX(MIN(NORM.INV(RAND(),LOOKUP(Y4839,Inputs!$J$6:$J$9,Inputs!$G$6:$G$9),LOOKUP(Y4839,Inputs!$J$6:$J$9,Inputs!$H$6:$H$9)),Inputs!$B$12),-Inputs!$B$12),NORM.INV(RAND(),LOOKUP(Y4839,Inputs!$J$6:$J$9,Inputs!$G$6:$G$9),LOOKUP(Y4839,Inputs!$J$6:$J$9,Inputs!$H$6:$H$9))),0),"" )</f>
        <v/>
      </c>
      <c r="P4839" s="31">
        <f>IF($A4839&lt;=Inputs!$B$13,RAND(),"")</f>
        <v/>
      </c>
      <c r="Q4839" s="31">
        <f>IF($A4839&lt;=Inputs!$B$13,RAND(),"")</f>
        <v/>
      </c>
      <c r="R4839" s="31">
        <f>IF($A4839&lt;=Inputs!$B$13,RAND(),"")</f>
        <v/>
      </c>
      <c r="S4839" s="31">
        <f>IF($A4839&lt;=Inputs!$B$13,RAND(),"")</f>
        <v/>
      </c>
      <c r="T4839" s="31">
        <f>IF($A4839&lt;=Inputs!$B$13,RAND(),"")</f>
        <v/>
      </c>
      <c r="U4839" s="31">
        <f>IF($A4839&lt;=Inputs!$B$13,RAND(),"")</f>
        <v/>
      </c>
      <c r="V4839" s="31">
        <f>IF($A4839&lt;=Inputs!$B$13,RAND(),"")</f>
        <v/>
      </c>
      <c r="W4839" s="31">
        <f>IF($A4839&lt;=Inputs!$B$13,RAND(),"")</f>
        <v/>
      </c>
      <c r="X4839" s="31">
        <f>IF($A4839&lt;=Inputs!$B$13,RAND(),"")</f>
        <v/>
      </c>
      <c r="Y4839" s="31">
        <f>IF($A4839&lt;=Inputs!$B$13,RAND(),"")</f>
        <v/>
      </c>
    </row>
    <row r="4840">
      <c r="A4840" t="n">
        <v>4835</v>
      </c>
      <c r="B4840" s="26">
        <f>IF($A4840&lt;=Inputs!$B$13,IF(Inputs!$B$8&gt;0,SUM(F4840:O4840)/Inputs!$B$8,0),"")</f>
        <v/>
      </c>
      <c r="C4840" s="27">
        <f>IF($A4840&lt;=Inputs!$B$13,B4840/100,"")</f>
        <v/>
      </c>
      <c r="D4840" s="28">
        <f>IF($A4840&lt;=Inputs!$B$13,C4840*Inputs!$B$7,"")</f>
        <v/>
      </c>
      <c r="E4840" s="29">
        <f>IF($A4840&lt;=Inputs!$B$13,IF(D4840&gt;0,1,0),"")</f>
        <v/>
      </c>
      <c r="F4840" s="26">
        <f>IF($A4840&lt;=Inputs!$B$13,IF(1&lt;=Inputs!$B$8,IF(Inputs!$B$12&gt;0,MAX(MIN(NORM.INV(RAND(),LOOKUP(P4840,Inputs!$J$6:$J$9,Inputs!$G$6:$G$9),LOOKUP(P4840,Inputs!$J$6:$J$9,Inputs!$H$6:$H$9)),Inputs!$B$12),-Inputs!$B$12),NORM.INV(RAND(),LOOKUP(P4840,Inputs!$J$6:$J$9,Inputs!$G$6:$G$9),LOOKUP(P4840,Inputs!$J$6:$J$9,Inputs!$H$6:$H$9))),0),"" )</f>
        <v/>
      </c>
      <c r="G4840" s="26">
        <f>IF($A4840&lt;=Inputs!$B$13,IF(2&lt;=Inputs!$B$8,IF(Inputs!$B$12&gt;0,MAX(MIN(NORM.INV(RAND(),LOOKUP(Q4840,Inputs!$J$6:$J$9,Inputs!$G$6:$G$9),LOOKUP(Q4840,Inputs!$J$6:$J$9,Inputs!$H$6:$H$9)),Inputs!$B$12),-Inputs!$B$12),NORM.INV(RAND(),LOOKUP(Q4840,Inputs!$J$6:$J$9,Inputs!$G$6:$G$9),LOOKUP(Q4840,Inputs!$J$6:$J$9,Inputs!$H$6:$H$9))),0),"" )</f>
        <v/>
      </c>
      <c r="H4840" s="26">
        <f>IF($A4840&lt;=Inputs!$B$13,IF(3&lt;=Inputs!$B$8,IF(Inputs!$B$12&gt;0,MAX(MIN(NORM.INV(RAND(),LOOKUP(R4840,Inputs!$J$6:$J$9,Inputs!$G$6:$G$9),LOOKUP(R4840,Inputs!$J$6:$J$9,Inputs!$H$6:$H$9)),Inputs!$B$12),-Inputs!$B$12),NORM.INV(RAND(),LOOKUP(R4840,Inputs!$J$6:$J$9,Inputs!$G$6:$G$9),LOOKUP(R4840,Inputs!$J$6:$J$9,Inputs!$H$6:$H$9))),0),"" )</f>
        <v/>
      </c>
      <c r="I4840" s="26">
        <f>IF($A4840&lt;=Inputs!$B$13,IF(4&lt;=Inputs!$B$8,IF(Inputs!$B$12&gt;0,MAX(MIN(NORM.INV(RAND(),LOOKUP(S4840,Inputs!$J$6:$J$9,Inputs!$G$6:$G$9),LOOKUP(S4840,Inputs!$J$6:$J$9,Inputs!$H$6:$H$9)),Inputs!$B$12),-Inputs!$B$12),NORM.INV(RAND(),LOOKUP(S4840,Inputs!$J$6:$J$9,Inputs!$G$6:$G$9),LOOKUP(S4840,Inputs!$J$6:$J$9,Inputs!$H$6:$H$9))),0),"" )</f>
        <v/>
      </c>
      <c r="J4840" s="26">
        <f>IF($A4840&lt;=Inputs!$B$13,IF(5&lt;=Inputs!$B$8,IF(Inputs!$B$12&gt;0,MAX(MIN(NORM.INV(RAND(),LOOKUP(T4840,Inputs!$J$6:$J$9,Inputs!$G$6:$G$9),LOOKUP(T4840,Inputs!$J$6:$J$9,Inputs!$H$6:$H$9)),Inputs!$B$12),-Inputs!$B$12),NORM.INV(RAND(),LOOKUP(T4840,Inputs!$J$6:$J$9,Inputs!$G$6:$G$9),LOOKUP(T4840,Inputs!$J$6:$J$9,Inputs!$H$6:$H$9))),0),"" )</f>
        <v/>
      </c>
      <c r="K4840" s="26">
        <f>IF($A4840&lt;=Inputs!$B$13,IF(6&lt;=Inputs!$B$8,IF(Inputs!$B$12&gt;0,MAX(MIN(NORM.INV(RAND(),LOOKUP(U4840,Inputs!$J$6:$J$9,Inputs!$G$6:$G$9),LOOKUP(U4840,Inputs!$J$6:$J$9,Inputs!$H$6:$H$9)),Inputs!$B$12),-Inputs!$B$12),NORM.INV(RAND(),LOOKUP(U4840,Inputs!$J$6:$J$9,Inputs!$G$6:$G$9),LOOKUP(U4840,Inputs!$J$6:$J$9,Inputs!$H$6:$H$9))),0),"" )</f>
        <v/>
      </c>
      <c r="L4840" s="26">
        <f>IF($A4840&lt;=Inputs!$B$13,IF(7&lt;=Inputs!$B$8,IF(Inputs!$B$12&gt;0,MAX(MIN(NORM.INV(RAND(),LOOKUP(V4840,Inputs!$J$6:$J$9,Inputs!$G$6:$G$9),LOOKUP(V4840,Inputs!$J$6:$J$9,Inputs!$H$6:$H$9)),Inputs!$B$12),-Inputs!$B$12),NORM.INV(RAND(),LOOKUP(V4840,Inputs!$J$6:$J$9,Inputs!$G$6:$G$9),LOOKUP(V4840,Inputs!$J$6:$J$9,Inputs!$H$6:$H$9))),0),"" )</f>
        <v/>
      </c>
      <c r="M4840" s="26">
        <f>IF($A4840&lt;=Inputs!$B$13,IF(8&lt;=Inputs!$B$8,IF(Inputs!$B$12&gt;0,MAX(MIN(NORM.INV(RAND(),LOOKUP(W4840,Inputs!$J$6:$J$9,Inputs!$G$6:$G$9),LOOKUP(W4840,Inputs!$J$6:$J$9,Inputs!$H$6:$H$9)),Inputs!$B$12),-Inputs!$B$12),NORM.INV(RAND(),LOOKUP(W4840,Inputs!$J$6:$J$9,Inputs!$G$6:$G$9),LOOKUP(W4840,Inputs!$J$6:$J$9,Inputs!$H$6:$H$9))),0),"" )</f>
        <v/>
      </c>
      <c r="N4840" s="26">
        <f>IF($A4840&lt;=Inputs!$B$13,IF(9&lt;=Inputs!$B$8,IF(Inputs!$B$12&gt;0,MAX(MIN(NORM.INV(RAND(),LOOKUP(X4840,Inputs!$J$6:$J$9,Inputs!$G$6:$G$9),LOOKUP(X4840,Inputs!$J$6:$J$9,Inputs!$H$6:$H$9)),Inputs!$B$12),-Inputs!$B$12),NORM.INV(RAND(),LOOKUP(X4840,Inputs!$J$6:$J$9,Inputs!$G$6:$G$9),LOOKUP(X4840,Inputs!$J$6:$J$9,Inputs!$H$6:$H$9))),0),"" )</f>
        <v/>
      </c>
      <c r="O4840" s="26">
        <f>IF($A4840&lt;=Inputs!$B$13,IF(10&lt;=Inputs!$B$8,IF(Inputs!$B$12&gt;0,MAX(MIN(NORM.INV(RAND(),LOOKUP(Y4840,Inputs!$J$6:$J$9,Inputs!$G$6:$G$9),LOOKUP(Y4840,Inputs!$J$6:$J$9,Inputs!$H$6:$H$9)),Inputs!$B$12),-Inputs!$B$12),NORM.INV(RAND(),LOOKUP(Y4840,Inputs!$J$6:$J$9,Inputs!$G$6:$G$9),LOOKUP(Y4840,Inputs!$J$6:$J$9,Inputs!$H$6:$H$9))),0),"" )</f>
        <v/>
      </c>
      <c r="P4840" s="31">
        <f>IF($A4840&lt;=Inputs!$B$13,RAND(),"")</f>
        <v/>
      </c>
      <c r="Q4840" s="31">
        <f>IF($A4840&lt;=Inputs!$B$13,RAND(),"")</f>
        <v/>
      </c>
      <c r="R4840" s="31">
        <f>IF($A4840&lt;=Inputs!$B$13,RAND(),"")</f>
        <v/>
      </c>
      <c r="S4840" s="31">
        <f>IF($A4840&lt;=Inputs!$B$13,RAND(),"")</f>
        <v/>
      </c>
      <c r="T4840" s="31">
        <f>IF($A4840&lt;=Inputs!$B$13,RAND(),"")</f>
        <v/>
      </c>
      <c r="U4840" s="31">
        <f>IF($A4840&lt;=Inputs!$B$13,RAND(),"")</f>
        <v/>
      </c>
      <c r="V4840" s="31">
        <f>IF($A4840&lt;=Inputs!$B$13,RAND(),"")</f>
        <v/>
      </c>
      <c r="W4840" s="31">
        <f>IF($A4840&lt;=Inputs!$B$13,RAND(),"")</f>
        <v/>
      </c>
      <c r="X4840" s="31">
        <f>IF($A4840&lt;=Inputs!$B$13,RAND(),"")</f>
        <v/>
      </c>
      <c r="Y4840" s="31">
        <f>IF($A4840&lt;=Inputs!$B$13,RAND(),"")</f>
        <v/>
      </c>
    </row>
    <row r="4841">
      <c r="A4841" t="n">
        <v>4836</v>
      </c>
      <c r="B4841" s="26">
        <f>IF($A4841&lt;=Inputs!$B$13,IF(Inputs!$B$8&gt;0,SUM(F4841:O4841)/Inputs!$B$8,0),"")</f>
        <v/>
      </c>
      <c r="C4841" s="27">
        <f>IF($A4841&lt;=Inputs!$B$13,B4841/100,"")</f>
        <v/>
      </c>
      <c r="D4841" s="28">
        <f>IF($A4841&lt;=Inputs!$B$13,C4841*Inputs!$B$7,"")</f>
        <v/>
      </c>
      <c r="E4841" s="29">
        <f>IF($A4841&lt;=Inputs!$B$13,IF(D4841&gt;0,1,0),"")</f>
        <v/>
      </c>
      <c r="F4841" s="26">
        <f>IF($A4841&lt;=Inputs!$B$13,IF(1&lt;=Inputs!$B$8,IF(Inputs!$B$12&gt;0,MAX(MIN(NORM.INV(RAND(),LOOKUP(P4841,Inputs!$J$6:$J$9,Inputs!$G$6:$G$9),LOOKUP(P4841,Inputs!$J$6:$J$9,Inputs!$H$6:$H$9)),Inputs!$B$12),-Inputs!$B$12),NORM.INV(RAND(),LOOKUP(P4841,Inputs!$J$6:$J$9,Inputs!$G$6:$G$9),LOOKUP(P4841,Inputs!$J$6:$J$9,Inputs!$H$6:$H$9))),0),"" )</f>
        <v/>
      </c>
      <c r="G4841" s="26">
        <f>IF($A4841&lt;=Inputs!$B$13,IF(2&lt;=Inputs!$B$8,IF(Inputs!$B$12&gt;0,MAX(MIN(NORM.INV(RAND(),LOOKUP(Q4841,Inputs!$J$6:$J$9,Inputs!$G$6:$G$9),LOOKUP(Q4841,Inputs!$J$6:$J$9,Inputs!$H$6:$H$9)),Inputs!$B$12),-Inputs!$B$12),NORM.INV(RAND(),LOOKUP(Q4841,Inputs!$J$6:$J$9,Inputs!$G$6:$G$9),LOOKUP(Q4841,Inputs!$J$6:$J$9,Inputs!$H$6:$H$9))),0),"" )</f>
        <v/>
      </c>
      <c r="H4841" s="26">
        <f>IF($A4841&lt;=Inputs!$B$13,IF(3&lt;=Inputs!$B$8,IF(Inputs!$B$12&gt;0,MAX(MIN(NORM.INV(RAND(),LOOKUP(R4841,Inputs!$J$6:$J$9,Inputs!$G$6:$G$9),LOOKUP(R4841,Inputs!$J$6:$J$9,Inputs!$H$6:$H$9)),Inputs!$B$12),-Inputs!$B$12),NORM.INV(RAND(),LOOKUP(R4841,Inputs!$J$6:$J$9,Inputs!$G$6:$G$9),LOOKUP(R4841,Inputs!$J$6:$J$9,Inputs!$H$6:$H$9))),0),"" )</f>
        <v/>
      </c>
      <c r="I4841" s="26">
        <f>IF($A4841&lt;=Inputs!$B$13,IF(4&lt;=Inputs!$B$8,IF(Inputs!$B$12&gt;0,MAX(MIN(NORM.INV(RAND(),LOOKUP(S4841,Inputs!$J$6:$J$9,Inputs!$G$6:$G$9),LOOKUP(S4841,Inputs!$J$6:$J$9,Inputs!$H$6:$H$9)),Inputs!$B$12),-Inputs!$B$12),NORM.INV(RAND(),LOOKUP(S4841,Inputs!$J$6:$J$9,Inputs!$G$6:$G$9),LOOKUP(S4841,Inputs!$J$6:$J$9,Inputs!$H$6:$H$9))),0),"" )</f>
        <v/>
      </c>
      <c r="J4841" s="26">
        <f>IF($A4841&lt;=Inputs!$B$13,IF(5&lt;=Inputs!$B$8,IF(Inputs!$B$12&gt;0,MAX(MIN(NORM.INV(RAND(),LOOKUP(T4841,Inputs!$J$6:$J$9,Inputs!$G$6:$G$9),LOOKUP(T4841,Inputs!$J$6:$J$9,Inputs!$H$6:$H$9)),Inputs!$B$12),-Inputs!$B$12),NORM.INV(RAND(),LOOKUP(T4841,Inputs!$J$6:$J$9,Inputs!$G$6:$G$9),LOOKUP(T4841,Inputs!$J$6:$J$9,Inputs!$H$6:$H$9))),0),"" )</f>
        <v/>
      </c>
      <c r="K4841" s="26">
        <f>IF($A4841&lt;=Inputs!$B$13,IF(6&lt;=Inputs!$B$8,IF(Inputs!$B$12&gt;0,MAX(MIN(NORM.INV(RAND(),LOOKUP(U4841,Inputs!$J$6:$J$9,Inputs!$G$6:$G$9),LOOKUP(U4841,Inputs!$J$6:$J$9,Inputs!$H$6:$H$9)),Inputs!$B$12),-Inputs!$B$12),NORM.INV(RAND(),LOOKUP(U4841,Inputs!$J$6:$J$9,Inputs!$G$6:$G$9),LOOKUP(U4841,Inputs!$J$6:$J$9,Inputs!$H$6:$H$9))),0),"" )</f>
        <v/>
      </c>
      <c r="L4841" s="26">
        <f>IF($A4841&lt;=Inputs!$B$13,IF(7&lt;=Inputs!$B$8,IF(Inputs!$B$12&gt;0,MAX(MIN(NORM.INV(RAND(),LOOKUP(V4841,Inputs!$J$6:$J$9,Inputs!$G$6:$G$9),LOOKUP(V4841,Inputs!$J$6:$J$9,Inputs!$H$6:$H$9)),Inputs!$B$12),-Inputs!$B$12),NORM.INV(RAND(),LOOKUP(V4841,Inputs!$J$6:$J$9,Inputs!$G$6:$G$9),LOOKUP(V4841,Inputs!$J$6:$J$9,Inputs!$H$6:$H$9))),0),"" )</f>
        <v/>
      </c>
      <c r="M4841" s="26">
        <f>IF($A4841&lt;=Inputs!$B$13,IF(8&lt;=Inputs!$B$8,IF(Inputs!$B$12&gt;0,MAX(MIN(NORM.INV(RAND(),LOOKUP(W4841,Inputs!$J$6:$J$9,Inputs!$G$6:$G$9),LOOKUP(W4841,Inputs!$J$6:$J$9,Inputs!$H$6:$H$9)),Inputs!$B$12),-Inputs!$B$12),NORM.INV(RAND(),LOOKUP(W4841,Inputs!$J$6:$J$9,Inputs!$G$6:$G$9),LOOKUP(W4841,Inputs!$J$6:$J$9,Inputs!$H$6:$H$9))),0),"" )</f>
        <v/>
      </c>
      <c r="N4841" s="26">
        <f>IF($A4841&lt;=Inputs!$B$13,IF(9&lt;=Inputs!$B$8,IF(Inputs!$B$12&gt;0,MAX(MIN(NORM.INV(RAND(),LOOKUP(X4841,Inputs!$J$6:$J$9,Inputs!$G$6:$G$9),LOOKUP(X4841,Inputs!$J$6:$J$9,Inputs!$H$6:$H$9)),Inputs!$B$12),-Inputs!$B$12),NORM.INV(RAND(),LOOKUP(X4841,Inputs!$J$6:$J$9,Inputs!$G$6:$G$9),LOOKUP(X4841,Inputs!$J$6:$J$9,Inputs!$H$6:$H$9))),0),"" )</f>
        <v/>
      </c>
      <c r="O4841" s="26">
        <f>IF($A4841&lt;=Inputs!$B$13,IF(10&lt;=Inputs!$B$8,IF(Inputs!$B$12&gt;0,MAX(MIN(NORM.INV(RAND(),LOOKUP(Y4841,Inputs!$J$6:$J$9,Inputs!$G$6:$G$9),LOOKUP(Y4841,Inputs!$J$6:$J$9,Inputs!$H$6:$H$9)),Inputs!$B$12),-Inputs!$B$12),NORM.INV(RAND(),LOOKUP(Y4841,Inputs!$J$6:$J$9,Inputs!$G$6:$G$9),LOOKUP(Y4841,Inputs!$J$6:$J$9,Inputs!$H$6:$H$9))),0),"" )</f>
        <v/>
      </c>
      <c r="P4841" s="31">
        <f>IF($A4841&lt;=Inputs!$B$13,RAND(),"")</f>
        <v/>
      </c>
      <c r="Q4841" s="31">
        <f>IF($A4841&lt;=Inputs!$B$13,RAND(),"")</f>
        <v/>
      </c>
      <c r="R4841" s="31">
        <f>IF($A4841&lt;=Inputs!$B$13,RAND(),"")</f>
        <v/>
      </c>
      <c r="S4841" s="31">
        <f>IF($A4841&lt;=Inputs!$B$13,RAND(),"")</f>
        <v/>
      </c>
      <c r="T4841" s="31">
        <f>IF($A4841&lt;=Inputs!$B$13,RAND(),"")</f>
        <v/>
      </c>
      <c r="U4841" s="31">
        <f>IF($A4841&lt;=Inputs!$B$13,RAND(),"")</f>
        <v/>
      </c>
      <c r="V4841" s="31">
        <f>IF($A4841&lt;=Inputs!$B$13,RAND(),"")</f>
        <v/>
      </c>
      <c r="W4841" s="31">
        <f>IF($A4841&lt;=Inputs!$B$13,RAND(),"")</f>
        <v/>
      </c>
      <c r="X4841" s="31">
        <f>IF($A4841&lt;=Inputs!$B$13,RAND(),"")</f>
        <v/>
      </c>
      <c r="Y4841" s="31">
        <f>IF($A4841&lt;=Inputs!$B$13,RAND(),"")</f>
        <v/>
      </c>
    </row>
    <row r="4842">
      <c r="A4842" t="n">
        <v>4837</v>
      </c>
      <c r="B4842" s="26">
        <f>IF($A4842&lt;=Inputs!$B$13,IF(Inputs!$B$8&gt;0,SUM(F4842:O4842)/Inputs!$B$8,0),"")</f>
        <v/>
      </c>
      <c r="C4842" s="27">
        <f>IF($A4842&lt;=Inputs!$B$13,B4842/100,"")</f>
        <v/>
      </c>
      <c r="D4842" s="28">
        <f>IF($A4842&lt;=Inputs!$B$13,C4842*Inputs!$B$7,"")</f>
        <v/>
      </c>
      <c r="E4842" s="29">
        <f>IF($A4842&lt;=Inputs!$B$13,IF(D4842&gt;0,1,0),"")</f>
        <v/>
      </c>
      <c r="F4842" s="26">
        <f>IF($A4842&lt;=Inputs!$B$13,IF(1&lt;=Inputs!$B$8,IF(Inputs!$B$12&gt;0,MAX(MIN(NORM.INV(RAND(),LOOKUP(P4842,Inputs!$J$6:$J$9,Inputs!$G$6:$G$9),LOOKUP(P4842,Inputs!$J$6:$J$9,Inputs!$H$6:$H$9)),Inputs!$B$12),-Inputs!$B$12),NORM.INV(RAND(),LOOKUP(P4842,Inputs!$J$6:$J$9,Inputs!$G$6:$G$9),LOOKUP(P4842,Inputs!$J$6:$J$9,Inputs!$H$6:$H$9))),0),"" )</f>
        <v/>
      </c>
      <c r="G4842" s="26">
        <f>IF($A4842&lt;=Inputs!$B$13,IF(2&lt;=Inputs!$B$8,IF(Inputs!$B$12&gt;0,MAX(MIN(NORM.INV(RAND(),LOOKUP(Q4842,Inputs!$J$6:$J$9,Inputs!$G$6:$G$9),LOOKUP(Q4842,Inputs!$J$6:$J$9,Inputs!$H$6:$H$9)),Inputs!$B$12),-Inputs!$B$12),NORM.INV(RAND(),LOOKUP(Q4842,Inputs!$J$6:$J$9,Inputs!$G$6:$G$9),LOOKUP(Q4842,Inputs!$J$6:$J$9,Inputs!$H$6:$H$9))),0),"" )</f>
        <v/>
      </c>
      <c r="H4842" s="26">
        <f>IF($A4842&lt;=Inputs!$B$13,IF(3&lt;=Inputs!$B$8,IF(Inputs!$B$12&gt;0,MAX(MIN(NORM.INV(RAND(),LOOKUP(R4842,Inputs!$J$6:$J$9,Inputs!$G$6:$G$9),LOOKUP(R4842,Inputs!$J$6:$J$9,Inputs!$H$6:$H$9)),Inputs!$B$12),-Inputs!$B$12),NORM.INV(RAND(),LOOKUP(R4842,Inputs!$J$6:$J$9,Inputs!$G$6:$G$9),LOOKUP(R4842,Inputs!$J$6:$J$9,Inputs!$H$6:$H$9))),0),"" )</f>
        <v/>
      </c>
      <c r="I4842" s="26">
        <f>IF($A4842&lt;=Inputs!$B$13,IF(4&lt;=Inputs!$B$8,IF(Inputs!$B$12&gt;0,MAX(MIN(NORM.INV(RAND(),LOOKUP(S4842,Inputs!$J$6:$J$9,Inputs!$G$6:$G$9),LOOKUP(S4842,Inputs!$J$6:$J$9,Inputs!$H$6:$H$9)),Inputs!$B$12),-Inputs!$B$12),NORM.INV(RAND(),LOOKUP(S4842,Inputs!$J$6:$J$9,Inputs!$G$6:$G$9),LOOKUP(S4842,Inputs!$J$6:$J$9,Inputs!$H$6:$H$9))),0),"" )</f>
        <v/>
      </c>
      <c r="J4842" s="26">
        <f>IF($A4842&lt;=Inputs!$B$13,IF(5&lt;=Inputs!$B$8,IF(Inputs!$B$12&gt;0,MAX(MIN(NORM.INV(RAND(),LOOKUP(T4842,Inputs!$J$6:$J$9,Inputs!$G$6:$G$9),LOOKUP(T4842,Inputs!$J$6:$J$9,Inputs!$H$6:$H$9)),Inputs!$B$12),-Inputs!$B$12),NORM.INV(RAND(),LOOKUP(T4842,Inputs!$J$6:$J$9,Inputs!$G$6:$G$9),LOOKUP(T4842,Inputs!$J$6:$J$9,Inputs!$H$6:$H$9))),0),"" )</f>
        <v/>
      </c>
      <c r="K4842" s="26">
        <f>IF($A4842&lt;=Inputs!$B$13,IF(6&lt;=Inputs!$B$8,IF(Inputs!$B$12&gt;0,MAX(MIN(NORM.INV(RAND(),LOOKUP(U4842,Inputs!$J$6:$J$9,Inputs!$G$6:$G$9),LOOKUP(U4842,Inputs!$J$6:$J$9,Inputs!$H$6:$H$9)),Inputs!$B$12),-Inputs!$B$12),NORM.INV(RAND(),LOOKUP(U4842,Inputs!$J$6:$J$9,Inputs!$G$6:$G$9),LOOKUP(U4842,Inputs!$J$6:$J$9,Inputs!$H$6:$H$9))),0),"" )</f>
        <v/>
      </c>
      <c r="L4842" s="26">
        <f>IF($A4842&lt;=Inputs!$B$13,IF(7&lt;=Inputs!$B$8,IF(Inputs!$B$12&gt;0,MAX(MIN(NORM.INV(RAND(),LOOKUP(V4842,Inputs!$J$6:$J$9,Inputs!$G$6:$G$9),LOOKUP(V4842,Inputs!$J$6:$J$9,Inputs!$H$6:$H$9)),Inputs!$B$12),-Inputs!$B$12),NORM.INV(RAND(),LOOKUP(V4842,Inputs!$J$6:$J$9,Inputs!$G$6:$G$9),LOOKUP(V4842,Inputs!$J$6:$J$9,Inputs!$H$6:$H$9))),0),"" )</f>
        <v/>
      </c>
      <c r="M4842" s="26">
        <f>IF($A4842&lt;=Inputs!$B$13,IF(8&lt;=Inputs!$B$8,IF(Inputs!$B$12&gt;0,MAX(MIN(NORM.INV(RAND(),LOOKUP(W4842,Inputs!$J$6:$J$9,Inputs!$G$6:$G$9),LOOKUP(W4842,Inputs!$J$6:$J$9,Inputs!$H$6:$H$9)),Inputs!$B$12),-Inputs!$B$12),NORM.INV(RAND(),LOOKUP(W4842,Inputs!$J$6:$J$9,Inputs!$G$6:$G$9),LOOKUP(W4842,Inputs!$J$6:$J$9,Inputs!$H$6:$H$9))),0),"" )</f>
        <v/>
      </c>
      <c r="N4842" s="26">
        <f>IF($A4842&lt;=Inputs!$B$13,IF(9&lt;=Inputs!$B$8,IF(Inputs!$B$12&gt;0,MAX(MIN(NORM.INV(RAND(),LOOKUP(X4842,Inputs!$J$6:$J$9,Inputs!$G$6:$G$9),LOOKUP(X4842,Inputs!$J$6:$J$9,Inputs!$H$6:$H$9)),Inputs!$B$12),-Inputs!$B$12),NORM.INV(RAND(),LOOKUP(X4842,Inputs!$J$6:$J$9,Inputs!$G$6:$G$9),LOOKUP(X4842,Inputs!$J$6:$J$9,Inputs!$H$6:$H$9))),0),"" )</f>
        <v/>
      </c>
      <c r="O4842" s="26">
        <f>IF($A4842&lt;=Inputs!$B$13,IF(10&lt;=Inputs!$B$8,IF(Inputs!$B$12&gt;0,MAX(MIN(NORM.INV(RAND(),LOOKUP(Y4842,Inputs!$J$6:$J$9,Inputs!$G$6:$G$9),LOOKUP(Y4842,Inputs!$J$6:$J$9,Inputs!$H$6:$H$9)),Inputs!$B$12),-Inputs!$B$12),NORM.INV(RAND(),LOOKUP(Y4842,Inputs!$J$6:$J$9,Inputs!$G$6:$G$9),LOOKUP(Y4842,Inputs!$J$6:$J$9,Inputs!$H$6:$H$9))),0),"" )</f>
        <v/>
      </c>
      <c r="P4842" s="31">
        <f>IF($A4842&lt;=Inputs!$B$13,RAND(),"")</f>
        <v/>
      </c>
      <c r="Q4842" s="31">
        <f>IF($A4842&lt;=Inputs!$B$13,RAND(),"")</f>
        <v/>
      </c>
      <c r="R4842" s="31">
        <f>IF($A4842&lt;=Inputs!$B$13,RAND(),"")</f>
        <v/>
      </c>
      <c r="S4842" s="31">
        <f>IF($A4842&lt;=Inputs!$B$13,RAND(),"")</f>
        <v/>
      </c>
      <c r="T4842" s="31">
        <f>IF($A4842&lt;=Inputs!$B$13,RAND(),"")</f>
        <v/>
      </c>
      <c r="U4842" s="31">
        <f>IF($A4842&lt;=Inputs!$B$13,RAND(),"")</f>
        <v/>
      </c>
      <c r="V4842" s="31">
        <f>IF($A4842&lt;=Inputs!$B$13,RAND(),"")</f>
        <v/>
      </c>
      <c r="W4842" s="31">
        <f>IF($A4842&lt;=Inputs!$B$13,RAND(),"")</f>
        <v/>
      </c>
      <c r="X4842" s="31">
        <f>IF($A4842&lt;=Inputs!$B$13,RAND(),"")</f>
        <v/>
      </c>
      <c r="Y4842" s="31">
        <f>IF($A4842&lt;=Inputs!$B$13,RAND(),"")</f>
        <v/>
      </c>
    </row>
    <row r="4843">
      <c r="A4843" t="n">
        <v>4838</v>
      </c>
      <c r="B4843" s="26">
        <f>IF($A4843&lt;=Inputs!$B$13,IF(Inputs!$B$8&gt;0,SUM(F4843:O4843)/Inputs!$B$8,0),"")</f>
        <v/>
      </c>
      <c r="C4843" s="27">
        <f>IF($A4843&lt;=Inputs!$B$13,B4843/100,"")</f>
        <v/>
      </c>
      <c r="D4843" s="28">
        <f>IF($A4843&lt;=Inputs!$B$13,C4843*Inputs!$B$7,"")</f>
        <v/>
      </c>
      <c r="E4843" s="29">
        <f>IF($A4843&lt;=Inputs!$B$13,IF(D4843&gt;0,1,0),"")</f>
        <v/>
      </c>
      <c r="F4843" s="26">
        <f>IF($A4843&lt;=Inputs!$B$13,IF(1&lt;=Inputs!$B$8,IF(Inputs!$B$12&gt;0,MAX(MIN(NORM.INV(RAND(),LOOKUP(P4843,Inputs!$J$6:$J$9,Inputs!$G$6:$G$9),LOOKUP(P4843,Inputs!$J$6:$J$9,Inputs!$H$6:$H$9)),Inputs!$B$12),-Inputs!$B$12),NORM.INV(RAND(),LOOKUP(P4843,Inputs!$J$6:$J$9,Inputs!$G$6:$G$9),LOOKUP(P4843,Inputs!$J$6:$J$9,Inputs!$H$6:$H$9))),0),"" )</f>
        <v/>
      </c>
      <c r="G4843" s="26">
        <f>IF($A4843&lt;=Inputs!$B$13,IF(2&lt;=Inputs!$B$8,IF(Inputs!$B$12&gt;0,MAX(MIN(NORM.INV(RAND(),LOOKUP(Q4843,Inputs!$J$6:$J$9,Inputs!$G$6:$G$9),LOOKUP(Q4843,Inputs!$J$6:$J$9,Inputs!$H$6:$H$9)),Inputs!$B$12),-Inputs!$B$12),NORM.INV(RAND(),LOOKUP(Q4843,Inputs!$J$6:$J$9,Inputs!$G$6:$G$9),LOOKUP(Q4843,Inputs!$J$6:$J$9,Inputs!$H$6:$H$9))),0),"" )</f>
        <v/>
      </c>
      <c r="H4843" s="26">
        <f>IF($A4843&lt;=Inputs!$B$13,IF(3&lt;=Inputs!$B$8,IF(Inputs!$B$12&gt;0,MAX(MIN(NORM.INV(RAND(),LOOKUP(R4843,Inputs!$J$6:$J$9,Inputs!$G$6:$G$9),LOOKUP(R4843,Inputs!$J$6:$J$9,Inputs!$H$6:$H$9)),Inputs!$B$12),-Inputs!$B$12),NORM.INV(RAND(),LOOKUP(R4843,Inputs!$J$6:$J$9,Inputs!$G$6:$G$9),LOOKUP(R4843,Inputs!$J$6:$J$9,Inputs!$H$6:$H$9))),0),"" )</f>
        <v/>
      </c>
      <c r="I4843" s="26">
        <f>IF($A4843&lt;=Inputs!$B$13,IF(4&lt;=Inputs!$B$8,IF(Inputs!$B$12&gt;0,MAX(MIN(NORM.INV(RAND(),LOOKUP(S4843,Inputs!$J$6:$J$9,Inputs!$G$6:$G$9),LOOKUP(S4843,Inputs!$J$6:$J$9,Inputs!$H$6:$H$9)),Inputs!$B$12),-Inputs!$B$12),NORM.INV(RAND(),LOOKUP(S4843,Inputs!$J$6:$J$9,Inputs!$G$6:$G$9),LOOKUP(S4843,Inputs!$J$6:$J$9,Inputs!$H$6:$H$9))),0),"" )</f>
        <v/>
      </c>
      <c r="J4843" s="26">
        <f>IF($A4843&lt;=Inputs!$B$13,IF(5&lt;=Inputs!$B$8,IF(Inputs!$B$12&gt;0,MAX(MIN(NORM.INV(RAND(),LOOKUP(T4843,Inputs!$J$6:$J$9,Inputs!$G$6:$G$9),LOOKUP(T4843,Inputs!$J$6:$J$9,Inputs!$H$6:$H$9)),Inputs!$B$12),-Inputs!$B$12),NORM.INV(RAND(),LOOKUP(T4843,Inputs!$J$6:$J$9,Inputs!$G$6:$G$9),LOOKUP(T4843,Inputs!$J$6:$J$9,Inputs!$H$6:$H$9))),0),"" )</f>
        <v/>
      </c>
      <c r="K4843" s="26">
        <f>IF($A4843&lt;=Inputs!$B$13,IF(6&lt;=Inputs!$B$8,IF(Inputs!$B$12&gt;0,MAX(MIN(NORM.INV(RAND(),LOOKUP(U4843,Inputs!$J$6:$J$9,Inputs!$G$6:$G$9),LOOKUP(U4843,Inputs!$J$6:$J$9,Inputs!$H$6:$H$9)),Inputs!$B$12),-Inputs!$B$12),NORM.INV(RAND(),LOOKUP(U4843,Inputs!$J$6:$J$9,Inputs!$G$6:$G$9),LOOKUP(U4843,Inputs!$J$6:$J$9,Inputs!$H$6:$H$9))),0),"" )</f>
        <v/>
      </c>
      <c r="L4843" s="26">
        <f>IF($A4843&lt;=Inputs!$B$13,IF(7&lt;=Inputs!$B$8,IF(Inputs!$B$12&gt;0,MAX(MIN(NORM.INV(RAND(),LOOKUP(V4843,Inputs!$J$6:$J$9,Inputs!$G$6:$G$9),LOOKUP(V4843,Inputs!$J$6:$J$9,Inputs!$H$6:$H$9)),Inputs!$B$12),-Inputs!$B$12),NORM.INV(RAND(),LOOKUP(V4843,Inputs!$J$6:$J$9,Inputs!$G$6:$G$9),LOOKUP(V4843,Inputs!$J$6:$J$9,Inputs!$H$6:$H$9))),0),"" )</f>
        <v/>
      </c>
      <c r="M4843" s="26">
        <f>IF($A4843&lt;=Inputs!$B$13,IF(8&lt;=Inputs!$B$8,IF(Inputs!$B$12&gt;0,MAX(MIN(NORM.INV(RAND(),LOOKUP(W4843,Inputs!$J$6:$J$9,Inputs!$G$6:$G$9),LOOKUP(W4843,Inputs!$J$6:$J$9,Inputs!$H$6:$H$9)),Inputs!$B$12),-Inputs!$B$12),NORM.INV(RAND(),LOOKUP(W4843,Inputs!$J$6:$J$9,Inputs!$G$6:$G$9),LOOKUP(W4843,Inputs!$J$6:$J$9,Inputs!$H$6:$H$9))),0),"" )</f>
        <v/>
      </c>
      <c r="N4843" s="26">
        <f>IF($A4843&lt;=Inputs!$B$13,IF(9&lt;=Inputs!$B$8,IF(Inputs!$B$12&gt;0,MAX(MIN(NORM.INV(RAND(),LOOKUP(X4843,Inputs!$J$6:$J$9,Inputs!$G$6:$G$9),LOOKUP(X4843,Inputs!$J$6:$J$9,Inputs!$H$6:$H$9)),Inputs!$B$12),-Inputs!$B$12),NORM.INV(RAND(),LOOKUP(X4843,Inputs!$J$6:$J$9,Inputs!$G$6:$G$9),LOOKUP(X4843,Inputs!$J$6:$J$9,Inputs!$H$6:$H$9))),0),"" )</f>
        <v/>
      </c>
      <c r="O4843" s="26">
        <f>IF($A4843&lt;=Inputs!$B$13,IF(10&lt;=Inputs!$B$8,IF(Inputs!$B$12&gt;0,MAX(MIN(NORM.INV(RAND(),LOOKUP(Y4843,Inputs!$J$6:$J$9,Inputs!$G$6:$G$9),LOOKUP(Y4843,Inputs!$J$6:$J$9,Inputs!$H$6:$H$9)),Inputs!$B$12),-Inputs!$B$12),NORM.INV(RAND(),LOOKUP(Y4843,Inputs!$J$6:$J$9,Inputs!$G$6:$G$9),LOOKUP(Y4843,Inputs!$J$6:$J$9,Inputs!$H$6:$H$9))),0),"" )</f>
        <v/>
      </c>
      <c r="P4843" s="31">
        <f>IF($A4843&lt;=Inputs!$B$13,RAND(),"")</f>
        <v/>
      </c>
      <c r="Q4843" s="31">
        <f>IF($A4843&lt;=Inputs!$B$13,RAND(),"")</f>
        <v/>
      </c>
      <c r="R4843" s="31">
        <f>IF($A4843&lt;=Inputs!$B$13,RAND(),"")</f>
        <v/>
      </c>
      <c r="S4843" s="31">
        <f>IF($A4843&lt;=Inputs!$B$13,RAND(),"")</f>
        <v/>
      </c>
      <c r="T4843" s="31">
        <f>IF($A4843&lt;=Inputs!$B$13,RAND(),"")</f>
        <v/>
      </c>
      <c r="U4843" s="31">
        <f>IF($A4843&lt;=Inputs!$B$13,RAND(),"")</f>
        <v/>
      </c>
      <c r="V4843" s="31">
        <f>IF($A4843&lt;=Inputs!$B$13,RAND(),"")</f>
        <v/>
      </c>
      <c r="W4843" s="31">
        <f>IF($A4843&lt;=Inputs!$B$13,RAND(),"")</f>
        <v/>
      </c>
      <c r="X4843" s="31">
        <f>IF($A4843&lt;=Inputs!$B$13,RAND(),"")</f>
        <v/>
      </c>
      <c r="Y4843" s="31">
        <f>IF($A4843&lt;=Inputs!$B$13,RAND(),"")</f>
        <v/>
      </c>
    </row>
    <row r="4844">
      <c r="A4844" t="n">
        <v>4839</v>
      </c>
      <c r="B4844" s="26">
        <f>IF($A4844&lt;=Inputs!$B$13,IF(Inputs!$B$8&gt;0,SUM(F4844:O4844)/Inputs!$B$8,0),"")</f>
        <v/>
      </c>
      <c r="C4844" s="27">
        <f>IF($A4844&lt;=Inputs!$B$13,B4844/100,"")</f>
        <v/>
      </c>
      <c r="D4844" s="28">
        <f>IF($A4844&lt;=Inputs!$B$13,C4844*Inputs!$B$7,"")</f>
        <v/>
      </c>
      <c r="E4844" s="29">
        <f>IF($A4844&lt;=Inputs!$B$13,IF(D4844&gt;0,1,0),"")</f>
        <v/>
      </c>
      <c r="F4844" s="26">
        <f>IF($A4844&lt;=Inputs!$B$13,IF(1&lt;=Inputs!$B$8,IF(Inputs!$B$12&gt;0,MAX(MIN(NORM.INV(RAND(),LOOKUP(P4844,Inputs!$J$6:$J$9,Inputs!$G$6:$G$9),LOOKUP(P4844,Inputs!$J$6:$J$9,Inputs!$H$6:$H$9)),Inputs!$B$12),-Inputs!$B$12),NORM.INV(RAND(),LOOKUP(P4844,Inputs!$J$6:$J$9,Inputs!$G$6:$G$9),LOOKUP(P4844,Inputs!$J$6:$J$9,Inputs!$H$6:$H$9))),0),"" )</f>
        <v/>
      </c>
      <c r="G4844" s="26">
        <f>IF($A4844&lt;=Inputs!$B$13,IF(2&lt;=Inputs!$B$8,IF(Inputs!$B$12&gt;0,MAX(MIN(NORM.INV(RAND(),LOOKUP(Q4844,Inputs!$J$6:$J$9,Inputs!$G$6:$G$9),LOOKUP(Q4844,Inputs!$J$6:$J$9,Inputs!$H$6:$H$9)),Inputs!$B$12),-Inputs!$B$12),NORM.INV(RAND(),LOOKUP(Q4844,Inputs!$J$6:$J$9,Inputs!$G$6:$G$9),LOOKUP(Q4844,Inputs!$J$6:$J$9,Inputs!$H$6:$H$9))),0),"" )</f>
        <v/>
      </c>
      <c r="H4844" s="26">
        <f>IF($A4844&lt;=Inputs!$B$13,IF(3&lt;=Inputs!$B$8,IF(Inputs!$B$12&gt;0,MAX(MIN(NORM.INV(RAND(),LOOKUP(R4844,Inputs!$J$6:$J$9,Inputs!$G$6:$G$9),LOOKUP(R4844,Inputs!$J$6:$J$9,Inputs!$H$6:$H$9)),Inputs!$B$12),-Inputs!$B$12),NORM.INV(RAND(),LOOKUP(R4844,Inputs!$J$6:$J$9,Inputs!$G$6:$G$9),LOOKUP(R4844,Inputs!$J$6:$J$9,Inputs!$H$6:$H$9))),0),"" )</f>
        <v/>
      </c>
      <c r="I4844" s="26">
        <f>IF($A4844&lt;=Inputs!$B$13,IF(4&lt;=Inputs!$B$8,IF(Inputs!$B$12&gt;0,MAX(MIN(NORM.INV(RAND(),LOOKUP(S4844,Inputs!$J$6:$J$9,Inputs!$G$6:$G$9),LOOKUP(S4844,Inputs!$J$6:$J$9,Inputs!$H$6:$H$9)),Inputs!$B$12),-Inputs!$B$12),NORM.INV(RAND(),LOOKUP(S4844,Inputs!$J$6:$J$9,Inputs!$G$6:$G$9),LOOKUP(S4844,Inputs!$J$6:$J$9,Inputs!$H$6:$H$9))),0),"" )</f>
        <v/>
      </c>
      <c r="J4844" s="26">
        <f>IF($A4844&lt;=Inputs!$B$13,IF(5&lt;=Inputs!$B$8,IF(Inputs!$B$12&gt;0,MAX(MIN(NORM.INV(RAND(),LOOKUP(T4844,Inputs!$J$6:$J$9,Inputs!$G$6:$G$9),LOOKUP(T4844,Inputs!$J$6:$J$9,Inputs!$H$6:$H$9)),Inputs!$B$12),-Inputs!$B$12),NORM.INV(RAND(),LOOKUP(T4844,Inputs!$J$6:$J$9,Inputs!$G$6:$G$9),LOOKUP(T4844,Inputs!$J$6:$J$9,Inputs!$H$6:$H$9))),0),"" )</f>
        <v/>
      </c>
      <c r="K4844" s="26">
        <f>IF($A4844&lt;=Inputs!$B$13,IF(6&lt;=Inputs!$B$8,IF(Inputs!$B$12&gt;0,MAX(MIN(NORM.INV(RAND(),LOOKUP(U4844,Inputs!$J$6:$J$9,Inputs!$G$6:$G$9),LOOKUP(U4844,Inputs!$J$6:$J$9,Inputs!$H$6:$H$9)),Inputs!$B$12),-Inputs!$B$12),NORM.INV(RAND(),LOOKUP(U4844,Inputs!$J$6:$J$9,Inputs!$G$6:$G$9),LOOKUP(U4844,Inputs!$J$6:$J$9,Inputs!$H$6:$H$9))),0),"" )</f>
        <v/>
      </c>
      <c r="L4844" s="26">
        <f>IF($A4844&lt;=Inputs!$B$13,IF(7&lt;=Inputs!$B$8,IF(Inputs!$B$12&gt;0,MAX(MIN(NORM.INV(RAND(),LOOKUP(V4844,Inputs!$J$6:$J$9,Inputs!$G$6:$G$9),LOOKUP(V4844,Inputs!$J$6:$J$9,Inputs!$H$6:$H$9)),Inputs!$B$12),-Inputs!$B$12),NORM.INV(RAND(),LOOKUP(V4844,Inputs!$J$6:$J$9,Inputs!$G$6:$G$9),LOOKUP(V4844,Inputs!$J$6:$J$9,Inputs!$H$6:$H$9))),0),"" )</f>
        <v/>
      </c>
      <c r="M4844" s="26">
        <f>IF($A4844&lt;=Inputs!$B$13,IF(8&lt;=Inputs!$B$8,IF(Inputs!$B$12&gt;0,MAX(MIN(NORM.INV(RAND(),LOOKUP(W4844,Inputs!$J$6:$J$9,Inputs!$G$6:$G$9),LOOKUP(W4844,Inputs!$J$6:$J$9,Inputs!$H$6:$H$9)),Inputs!$B$12),-Inputs!$B$12),NORM.INV(RAND(),LOOKUP(W4844,Inputs!$J$6:$J$9,Inputs!$G$6:$G$9),LOOKUP(W4844,Inputs!$J$6:$J$9,Inputs!$H$6:$H$9))),0),"" )</f>
        <v/>
      </c>
      <c r="N4844" s="26">
        <f>IF($A4844&lt;=Inputs!$B$13,IF(9&lt;=Inputs!$B$8,IF(Inputs!$B$12&gt;0,MAX(MIN(NORM.INV(RAND(),LOOKUP(X4844,Inputs!$J$6:$J$9,Inputs!$G$6:$G$9),LOOKUP(X4844,Inputs!$J$6:$J$9,Inputs!$H$6:$H$9)),Inputs!$B$12),-Inputs!$B$12),NORM.INV(RAND(),LOOKUP(X4844,Inputs!$J$6:$J$9,Inputs!$G$6:$G$9),LOOKUP(X4844,Inputs!$J$6:$J$9,Inputs!$H$6:$H$9))),0),"" )</f>
        <v/>
      </c>
      <c r="O4844" s="26">
        <f>IF($A4844&lt;=Inputs!$B$13,IF(10&lt;=Inputs!$B$8,IF(Inputs!$B$12&gt;0,MAX(MIN(NORM.INV(RAND(),LOOKUP(Y4844,Inputs!$J$6:$J$9,Inputs!$G$6:$G$9),LOOKUP(Y4844,Inputs!$J$6:$J$9,Inputs!$H$6:$H$9)),Inputs!$B$12),-Inputs!$B$12),NORM.INV(RAND(),LOOKUP(Y4844,Inputs!$J$6:$J$9,Inputs!$G$6:$G$9),LOOKUP(Y4844,Inputs!$J$6:$J$9,Inputs!$H$6:$H$9))),0),"" )</f>
        <v/>
      </c>
      <c r="P4844" s="31">
        <f>IF($A4844&lt;=Inputs!$B$13,RAND(),"")</f>
        <v/>
      </c>
      <c r="Q4844" s="31">
        <f>IF($A4844&lt;=Inputs!$B$13,RAND(),"")</f>
        <v/>
      </c>
      <c r="R4844" s="31">
        <f>IF($A4844&lt;=Inputs!$B$13,RAND(),"")</f>
        <v/>
      </c>
      <c r="S4844" s="31">
        <f>IF($A4844&lt;=Inputs!$B$13,RAND(),"")</f>
        <v/>
      </c>
      <c r="T4844" s="31">
        <f>IF($A4844&lt;=Inputs!$B$13,RAND(),"")</f>
        <v/>
      </c>
      <c r="U4844" s="31">
        <f>IF($A4844&lt;=Inputs!$B$13,RAND(),"")</f>
        <v/>
      </c>
      <c r="V4844" s="31">
        <f>IF($A4844&lt;=Inputs!$B$13,RAND(),"")</f>
        <v/>
      </c>
      <c r="W4844" s="31">
        <f>IF($A4844&lt;=Inputs!$B$13,RAND(),"")</f>
        <v/>
      </c>
      <c r="X4844" s="31">
        <f>IF($A4844&lt;=Inputs!$B$13,RAND(),"")</f>
        <v/>
      </c>
      <c r="Y4844" s="31">
        <f>IF($A4844&lt;=Inputs!$B$13,RAND(),"")</f>
        <v/>
      </c>
    </row>
    <row r="4845">
      <c r="A4845" t="n">
        <v>4840</v>
      </c>
      <c r="B4845" s="26">
        <f>IF($A4845&lt;=Inputs!$B$13,IF(Inputs!$B$8&gt;0,SUM(F4845:O4845)/Inputs!$B$8,0),"")</f>
        <v/>
      </c>
      <c r="C4845" s="27">
        <f>IF($A4845&lt;=Inputs!$B$13,B4845/100,"")</f>
        <v/>
      </c>
      <c r="D4845" s="28">
        <f>IF($A4845&lt;=Inputs!$B$13,C4845*Inputs!$B$7,"")</f>
        <v/>
      </c>
      <c r="E4845" s="29">
        <f>IF($A4845&lt;=Inputs!$B$13,IF(D4845&gt;0,1,0),"")</f>
        <v/>
      </c>
      <c r="F4845" s="26">
        <f>IF($A4845&lt;=Inputs!$B$13,IF(1&lt;=Inputs!$B$8,IF(Inputs!$B$12&gt;0,MAX(MIN(NORM.INV(RAND(),LOOKUP(P4845,Inputs!$J$6:$J$9,Inputs!$G$6:$G$9),LOOKUP(P4845,Inputs!$J$6:$J$9,Inputs!$H$6:$H$9)),Inputs!$B$12),-Inputs!$B$12),NORM.INV(RAND(),LOOKUP(P4845,Inputs!$J$6:$J$9,Inputs!$G$6:$G$9),LOOKUP(P4845,Inputs!$J$6:$J$9,Inputs!$H$6:$H$9))),0),"" )</f>
        <v/>
      </c>
      <c r="G4845" s="26">
        <f>IF($A4845&lt;=Inputs!$B$13,IF(2&lt;=Inputs!$B$8,IF(Inputs!$B$12&gt;0,MAX(MIN(NORM.INV(RAND(),LOOKUP(Q4845,Inputs!$J$6:$J$9,Inputs!$G$6:$G$9),LOOKUP(Q4845,Inputs!$J$6:$J$9,Inputs!$H$6:$H$9)),Inputs!$B$12),-Inputs!$B$12),NORM.INV(RAND(),LOOKUP(Q4845,Inputs!$J$6:$J$9,Inputs!$G$6:$G$9),LOOKUP(Q4845,Inputs!$J$6:$J$9,Inputs!$H$6:$H$9))),0),"" )</f>
        <v/>
      </c>
      <c r="H4845" s="26">
        <f>IF($A4845&lt;=Inputs!$B$13,IF(3&lt;=Inputs!$B$8,IF(Inputs!$B$12&gt;0,MAX(MIN(NORM.INV(RAND(),LOOKUP(R4845,Inputs!$J$6:$J$9,Inputs!$G$6:$G$9),LOOKUP(R4845,Inputs!$J$6:$J$9,Inputs!$H$6:$H$9)),Inputs!$B$12),-Inputs!$B$12),NORM.INV(RAND(),LOOKUP(R4845,Inputs!$J$6:$J$9,Inputs!$G$6:$G$9),LOOKUP(R4845,Inputs!$J$6:$J$9,Inputs!$H$6:$H$9))),0),"" )</f>
        <v/>
      </c>
      <c r="I4845" s="26">
        <f>IF($A4845&lt;=Inputs!$B$13,IF(4&lt;=Inputs!$B$8,IF(Inputs!$B$12&gt;0,MAX(MIN(NORM.INV(RAND(),LOOKUP(S4845,Inputs!$J$6:$J$9,Inputs!$G$6:$G$9),LOOKUP(S4845,Inputs!$J$6:$J$9,Inputs!$H$6:$H$9)),Inputs!$B$12),-Inputs!$B$12),NORM.INV(RAND(),LOOKUP(S4845,Inputs!$J$6:$J$9,Inputs!$G$6:$G$9),LOOKUP(S4845,Inputs!$J$6:$J$9,Inputs!$H$6:$H$9))),0),"" )</f>
        <v/>
      </c>
      <c r="J4845" s="26">
        <f>IF($A4845&lt;=Inputs!$B$13,IF(5&lt;=Inputs!$B$8,IF(Inputs!$B$12&gt;0,MAX(MIN(NORM.INV(RAND(),LOOKUP(T4845,Inputs!$J$6:$J$9,Inputs!$G$6:$G$9),LOOKUP(T4845,Inputs!$J$6:$J$9,Inputs!$H$6:$H$9)),Inputs!$B$12),-Inputs!$B$12),NORM.INV(RAND(),LOOKUP(T4845,Inputs!$J$6:$J$9,Inputs!$G$6:$G$9),LOOKUP(T4845,Inputs!$J$6:$J$9,Inputs!$H$6:$H$9))),0),"" )</f>
        <v/>
      </c>
      <c r="K4845" s="26">
        <f>IF($A4845&lt;=Inputs!$B$13,IF(6&lt;=Inputs!$B$8,IF(Inputs!$B$12&gt;0,MAX(MIN(NORM.INV(RAND(),LOOKUP(U4845,Inputs!$J$6:$J$9,Inputs!$G$6:$G$9),LOOKUP(U4845,Inputs!$J$6:$J$9,Inputs!$H$6:$H$9)),Inputs!$B$12),-Inputs!$B$12),NORM.INV(RAND(),LOOKUP(U4845,Inputs!$J$6:$J$9,Inputs!$G$6:$G$9),LOOKUP(U4845,Inputs!$J$6:$J$9,Inputs!$H$6:$H$9))),0),"" )</f>
        <v/>
      </c>
      <c r="L4845" s="26">
        <f>IF($A4845&lt;=Inputs!$B$13,IF(7&lt;=Inputs!$B$8,IF(Inputs!$B$12&gt;0,MAX(MIN(NORM.INV(RAND(),LOOKUP(V4845,Inputs!$J$6:$J$9,Inputs!$G$6:$G$9),LOOKUP(V4845,Inputs!$J$6:$J$9,Inputs!$H$6:$H$9)),Inputs!$B$12),-Inputs!$B$12),NORM.INV(RAND(),LOOKUP(V4845,Inputs!$J$6:$J$9,Inputs!$G$6:$G$9),LOOKUP(V4845,Inputs!$J$6:$J$9,Inputs!$H$6:$H$9))),0),"" )</f>
        <v/>
      </c>
      <c r="M4845" s="26">
        <f>IF($A4845&lt;=Inputs!$B$13,IF(8&lt;=Inputs!$B$8,IF(Inputs!$B$12&gt;0,MAX(MIN(NORM.INV(RAND(),LOOKUP(W4845,Inputs!$J$6:$J$9,Inputs!$G$6:$G$9),LOOKUP(W4845,Inputs!$J$6:$J$9,Inputs!$H$6:$H$9)),Inputs!$B$12),-Inputs!$B$12),NORM.INV(RAND(),LOOKUP(W4845,Inputs!$J$6:$J$9,Inputs!$G$6:$G$9),LOOKUP(W4845,Inputs!$J$6:$J$9,Inputs!$H$6:$H$9))),0),"" )</f>
        <v/>
      </c>
      <c r="N4845" s="26">
        <f>IF($A4845&lt;=Inputs!$B$13,IF(9&lt;=Inputs!$B$8,IF(Inputs!$B$12&gt;0,MAX(MIN(NORM.INV(RAND(),LOOKUP(X4845,Inputs!$J$6:$J$9,Inputs!$G$6:$G$9),LOOKUP(X4845,Inputs!$J$6:$J$9,Inputs!$H$6:$H$9)),Inputs!$B$12),-Inputs!$B$12),NORM.INV(RAND(),LOOKUP(X4845,Inputs!$J$6:$J$9,Inputs!$G$6:$G$9),LOOKUP(X4845,Inputs!$J$6:$J$9,Inputs!$H$6:$H$9))),0),"" )</f>
        <v/>
      </c>
      <c r="O4845" s="26">
        <f>IF($A4845&lt;=Inputs!$B$13,IF(10&lt;=Inputs!$B$8,IF(Inputs!$B$12&gt;0,MAX(MIN(NORM.INV(RAND(),LOOKUP(Y4845,Inputs!$J$6:$J$9,Inputs!$G$6:$G$9),LOOKUP(Y4845,Inputs!$J$6:$J$9,Inputs!$H$6:$H$9)),Inputs!$B$12),-Inputs!$B$12),NORM.INV(RAND(),LOOKUP(Y4845,Inputs!$J$6:$J$9,Inputs!$G$6:$G$9),LOOKUP(Y4845,Inputs!$J$6:$J$9,Inputs!$H$6:$H$9))),0),"" )</f>
        <v/>
      </c>
      <c r="P4845" s="31">
        <f>IF($A4845&lt;=Inputs!$B$13,RAND(),"")</f>
        <v/>
      </c>
      <c r="Q4845" s="31">
        <f>IF($A4845&lt;=Inputs!$B$13,RAND(),"")</f>
        <v/>
      </c>
      <c r="R4845" s="31">
        <f>IF($A4845&lt;=Inputs!$B$13,RAND(),"")</f>
        <v/>
      </c>
      <c r="S4845" s="31">
        <f>IF($A4845&lt;=Inputs!$B$13,RAND(),"")</f>
        <v/>
      </c>
      <c r="T4845" s="31">
        <f>IF($A4845&lt;=Inputs!$B$13,RAND(),"")</f>
        <v/>
      </c>
      <c r="U4845" s="31">
        <f>IF($A4845&lt;=Inputs!$B$13,RAND(),"")</f>
        <v/>
      </c>
      <c r="V4845" s="31">
        <f>IF($A4845&lt;=Inputs!$B$13,RAND(),"")</f>
        <v/>
      </c>
      <c r="W4845" s="31">
        <f>IF($A4845&lt;=Inputs!$B$13,RAND(),"")</f>
        <v/>
      </c>
      <c r="X4845" s="31">
        <f>IF($A4845&lt;=Inputs!$B$13,RAND(),"")</f>
        <v/>
      </c>
      <c r="Y4845" s="31">
        <f>IF($A4845&lt;=Inputs!$B$13,RAND(),"")</f>
        <v/>
      </c>
    </row>
    <row r="4846">
      <c r="A4846" t="n">
        <v>4841</v>
      </c>
      <c r="B4846" s="26">
        <f>IF($A4846&lt;=Inputs!$B$13,IF(Inputs!$B$8&gt;0,SUM(F4846:O4846)/Inputs!$B$8,0),"")</f>
        <v/>
      </c>
      <c r="C4846" s="27">
        <f>IF($A4846&lt;=Inputs!$B$13,B4846/100,"")</f>
        <v/>
      </c>
      <c r="D4846" s="28">
        <f>IF($A4846&lt;=Inputs!$B$13,C4846*Inputs!$B$7,"")</f>
        <v/>
      </c>
      <c r="E4846" s="29">
        <f>IF($A4846&lt;=Inputs!$B$13,IF(D4846&gt;0,1,0),"")</f>
        <v/>
      </c>
      <c r="F4846" s="26">
        <f>IF($A4846&lt;=Inputs!$B$13,IF(1&lt;=Inputs!$B$8,IF(Inputs!$B$12&gt;0,MAX(MIN(NORM.INV(RAND(),LOOKUP(P4846,Inputs!$J$6:$J$9,Inputs!$G$6:$G$9),LOOKUP(P4846,Inputs!$J$6:$J$9,Inputs!$H$6:$H$9)),Inputs!$B$12),-Inputs!$B$12),NORM.INV(RAND(),LOOKUP(P4846,Inputs!$J$6:$J$9,Inputs!$G$6:$G$9),LOOKUP(P4846,Inputs!$J$6:$J$9,Inputs!$H$6:$H$9))),0),"" )</f>
        <v/>
      </c>
      <c r="G4846" s="26">
        <f>IF($A4846&lt;=Inputs!$B$13,IF(2&lt;=Inputs!$B$8,IF(Inputs!$B$12&gt;0,MAX(MIN(NORM.INV(RAND(),LOOKUP(Q4846,Inputs!$J$6:$J$9,Inputs!$G$6:$G$9),LOOKUP(Q4846,Inputs!$J$6:$J$9,Inputs!$H$6:$H$9)),Inputs!$B$12),-Inputs!$B$12),NORM.INV(RAND(),LOOKUP(Q4846,Inputs!$J$6:$J$9,Inputs!$G$6:$G$9),LOOKUP(Q4846,Inputs!$J$6:$J$9,Inputs!$H$6:$H$9))),0),"" )</f>
        <v/>
      </c>
      <c r="H4846" s="26">
        <f>IF($A4846&lt;=Inputs!$B$13,IF(3&lt;=Inputs!$B$8,IF(Inputs!$B$12&gt;0,MAX(MIN(NORM.INV(RAND(),LOOKUP(R4846,Inputs!$J$6:$J$9,Inputs!$G$6:$G$9),LOOKUP(R4846,Inputs!$J$6:$J$9,Inputs!$H$6:$H$9)),Inputs!$B$12),-Inputs!$B$12),NORM.INV(RAND(),LOOKUP(R4846,Inputs!$J$6:$J$9,Inputs!$G$6:$G$9),LOOKUP(R4846,Inputs!$J$6:$J$9,Inputs!$H$6:$H$9))),0),"" )</f>
        <v/>
      </c>
      <c r="I4846" s="26">
        <f>IF($A4846&lt;=Inputs!$B$13,IF(4&lt;=Inputs!$B$8,IF(Inputs!$B$12&gt;0,MAX(MIN(NORM.INV(RAND(),LOOKUP(S4846,Inputs!$J$6:$J$9,Inputs!$G$6:$G$9),LOOKUP(S4846,Inputs!$J$6:$J$9,Inputs!$H$6:$H$9)),Inputs!$B$12),-Inputs!$B$12),NORM.INV(RAND(),LOOKUP(S4846,Inputs!$J$6:$J$9,Inputs!$G$6:$G$9),LOOKUP(S4846,Inputs!$J$6:$J$9,Inputs!$H$6:$H$9))),0),"" )</f>
        <v/>
      </c>
      <c r="J4846" s="26">
        <f>IF($A4846&lt;=Inputs!$B$13,IF(5&lt;=Inputs!$B$8,IF(Inputs!$B$12&gt;0,MAX(MIN(NORM.INV(RAND(),LOOKUP(T4846,Inputs!$J$6:$J$9,Inputs!$G$6:$G$9),LOOKUP(T4846,Inputs!$J$6:$J$9,Inputs!$H$6:$H$9)),Inputs!$B$12),-Inputs!$B$12),NORM.INV(RAND(),LOOKUP(T4846,Inputs!$J$6:$J$9,Inputs!$G$6:$G$9),LOOKUP(T4846,Inputs!$J$6:$J$9,Inputs!$H$6:$H$9))),0),"" )</f>
        <v/>
      </c>
      <c r="K4846" s="26">
        <f>IF($A4846&lt;=Inputs!$B$13,IF(6&lt;=Inputs!$B$8,IF(Inputs!$B$12&gt;0,MAX(MIN(NORM.INV(RAND(),LOOKUP(U4846,Inputs!$J$6:$J$9,Inputs!$G$6:$G$9),LOOKUP(U4846,Inputs!$J$6:$J$9,Inputs!$H$6:$H$9)),Inputs!$B$12),-Inputs!$B$12),NORM.INV(RAND(),LOOKUP(U4846,Inputs!$J$6:$J$9,Inputs!$G$6:$G$9),LOOKUP(U4846,Inputs!$J$6:$J$9,Inputs!$H$6:$H$9))),0),"" )</f>
        <v/>
      </c>
      <c r="L4846" s="26">
        <f>IF($A4846&lt;=Inputs!$B$13,IF(7&lt;=Inputs!$B$8,IF(Inputs!$B$12&gt;0,MAX(MIN(NORM.INV(RAND(),LOOKUP(V4846,Inputs!$J$6:$J$9,Inputs!$G$6:$G$9),LOOKUP(V4846,Inputs!$J$6:$J$9,Inputs!$H$6:$H$9)),Inputs!$B$12),-Inputs!$B$12),NORM.INV(RAND(),LOOKUP(V4846,Inputs!$J$6:$J$9,Inputs!$G$6:$G$9),LOOKUP(V4846,Inputs!$J$6:$J$9,Inputs!$H$6:$H$9))),0),"" )</f>
        <v/>
      </c>
      <c r="M4846" s="26">
        <f>IF($A4846&lt;=Inputs!$B$13,IF(8&lt;=Inputs!$B$8,IF(Inputs!$B$12&gt;0,MAX(MIN(NORM.INV(RAND(),LOOKUP(W4846,Inputs!$J$6:$J$9,Inputs!$G$6:$G$9),LOOKUP(W4846,Inputs!$J$6:$J$9,Inputs!$H$6:$H$9)),Inputs!$B$12),-Inputs!$B$12),NORM.INV(RAND(),LOOKUP(W4846,Inputs!$J$6:$J$9,Inputs!$G$6:$G$9),LOOKUP(W4846,Inputs!$J$6:$J$9,Inputs!$H$6:$H$9))),0),"" )</f>
        <v/>
      </c>
      <c r="N4846" s="26">
        <f>IF($A4846&lt;=Inputs!$B$13,IF(9&lt;=Inputs!$B$8,IF(Inputs!$B$12&gt;0,MAX(MIN(NORM.INV(RAND(),LOOKUP(X4846,Inputs!$J$6:$J$9,Inputs!$G$6:$G$9),LOOKUP(X4846,Inputs!$J$6:$J$9,Inputs!$H$6:$H$9)),Inputs!$B$12),-Inputs!$B$12),NORM.INV(RAND(),LOOKUP(X4846,Inputs!$J$6:$J$9,Inputs!$G$6:$G$9),LOOKUP(X4846,Inputs!$J$6:$J$9,Inputs!$H$6:$H$9))),0),"" )</f>
        <v/>
      </c>
      <c r="O4846" s="26">
        <f>IF($A4846&lt;=Inputs!$B$13,IF(10&lt;=Inputs!$B$8,IF(Inputs!$B$12&gt;0,MAX(MIN(NORM.INV(RAND(),LOOKUP(Y4846,Inputs!$J$6:$J$9,Inputs!$G$6:$G$9),LOOKUP(Y4846,Inputs!$J$6:$J$9,Inputs!$H$6:$H$9)),Inputs!$B$12),-Inputs!$B$12),NORM.INV(RAND(),LOOKUP(Y4846,Inputs!$J$6:$J$9,Inputs!$G$6:$G$9),LOOKUP(Y4846,Inputs!$J$6:$J$9,Inputs!$H$6:$H$9))),0),"" )</f>
        <v/>
      </c>
      <c r="P4846" s="31">
        <f>IF($A4846&lt;=Inputs!$B$13,RAND(),"")</f>
        <v/>
      </c>
      <c r="Q4846" s="31">
        <f>IF($A4846&lt;=Inputs!$B$13,RAND(),"")</f>
        <v/>
      </c>
      <c r="R4846" s="31">
        <f>IF($A4846&lt;=Inputs!$B$13,RAND(),"")</f>
        <v/>
      </c>
      <c r="S4846" s="31">
        <f>IF($A4846&lt;=Inputs!$B$13,RAND(),"")</f>
        <v/>
      </c>
      <c r="T4846" s="31">
        <f>IF($A4846&lt;=Inputs!$B$13,RAND(),"")</f>
        <v/>
      </c>
      <c r="U4846" s="31">
        <f>IF($A4846&lt;=Inputs!$B$13,RAND(),"")</f>
        <v/>
      </c>
      <c r="V4846" s="31">
        <f>IF($A4846&lt;=Inputs!$B$13,RAND(),"")</f>
        <v/>
      </c>
      <c r="W4846" s="31">
        <f>IF($A4846&lt;=Inputs!$B$13,RAND(),"")</f>
        <v/>
      </c>
      <c r="X4846" s="31">
        <f>IF($A4846&lt;=Inputs!$B$13,RAND(),"")</f>
        <v/>
      </c>
      <c r="Y4846" s="31">
        <f>IF($A4846&lt;=Inputs!$B$13,RAND(),"")</f>
        <v/>
      </c>
    </row>
    <row r="4847">
      <c r="A4847" t="n">
        <v>4842</v>
      </c>
      <c r="B4847" s="26">
        <f>IF($A4847&lt;=Inputs!$B$13,IF(Inputs!$B$8&gt;0,SUM(F4847:O4847)/Inputs!$B$8,0),"")</f>
        <v/>
      </c>
      <c r="C4847" s="27">
        <f>IF($A4847&lt;=Inputs!$B$13,B4847/100,"")</f>
        <v/>
      </c>
      <c r="D4847" s="28">
        <f>IF($A4847&lt;=Inputs!$B$13,C4847*Inputs!$B$7,"")</f>
        <v/>
      </c>
      <c r="E4847" s="29">
        <f>IF($A4847&lt;=Inputs!$B$13,IF(D4847&gt;0,1,0),"")</f>
        <v/>
      </c>
      <c r="F4847" s="26">
        <f>IF($A4847&lt;=Inputs!$B$13,IF(1&lt;=Inputs!$B$8,IF(Inputs!$B$12&gt;0,MAX(MIN(NORM.INV(RAND(),LOOKUP(P4847,Inputs!$J$6:$J$9,Inputs!$G$6:$G$9),LOOKUP(P4847,Inputs!$J$6:$J$9,Inputs!$H$6:$H$9)),Inputs!$B$12),-Inputs!$B$12),NORM.INV(RAND(),LOOKUP(P4847,Inputs!$J$6:$J$9,Inputs!$G$6:$G$9),LOOKUP(P4847,Inputs!$J$6:$J$9,Inputs!$H$6:$H$9))),0),"" )</f>
        <v/>
      </c>
      <c r="G4847" s="26">
        <f>IF($A4847&lt;=Inputs!$B$13,IF(2&lt;=Inputs!$B$8,IF(Inputs!$B$12&gt;0,MAX(MIN(NORM.INV(RAND(),LOOKUP(Q4847,Inputs!$J$6:$J$9,Inputs!$G$6:$G$9),LOOKUP(Q4847,Inputs!$J$6:$J$9,Inputs!$H$6:$H$9)),Inputs!$B$12),-Inputs!$B$12),NORM.INV(RAND(),LOOKUP(Q4847,Inputs!$J$6:$J$9,Inputs!$G$6:$G$9),LOOKUP(Q4847,Inputs!$J$6:$J$9,Inputs!$H$6:$H$9))),0),"" )</f>
        <v/>
      </c>
      <c r="H4847" s="26">
        <f>IF($A4847&lt;=Inputs!$B$13,IF(3&lt;=Inputs!$B$8,IF(Inputs!$B$12&gt;0,MAX(MIN(NORM.INV(RAND(),LOOKUP(R4847,Inputs!$J$6:$J$9,Inputs!$G$6:$G$9),LOOKUP(R4847,Inputs!$J$6:$J$9,Inputs!$H$6:$H$9)),Inputs!$B$12),-Inputs!$B$12),NORM.INV(RAND(),LOOKUP(R4847,Inputs!$J$6:$J$9,Inputs!$G$6:$G$9),LOOKUP(R4847,Inputs!$J$6:$J$9,Inputs!$H$6:$H$9))),0),"" )</f>
        <v/>
      </c>
      <c r="I4847" s="26">
        <f>IF($A4847&lt;=Inputs!$B$13,IF(4&lt;=Inputs!$B$8,IF(Inputs!$B$12&gt;0,MAX(MIN(NORM.INV(RAND(),LOOKUP(S4847,Inputs!$J$6:$J$9,Inputs!$G$6:$G$9),LOOKUP(S4847,Inputs!$J$6:$J$9,Inputs!$H$6:$H$9)),Inputs!$B$12),-Inputs!$B$12),NORM.INV(RAND(),LOOKUP(S4847,Inputs!$J$6:$J$9,Inputs!$G$6:$G$9),LOOKUP(S4847,Inputs!$J$6:$J$9,Inputs!$H$6:$H$9))),0),"" )</f>
        <v/>
      </c>
      <c r="J4847" s="26">
        <f>IF($A4847&lt;=Inputs!$B$13,IF(5&lt;=Inputs!$B$8,IF(Inputs!$B$12&gt;0,MAX(MIN(NORM.INV(RAND(),LOOKUP(T4847,Inputs!$J$6:$J$9,Inputs!$G$6:$G$9),LOOKUP(T4847,Inputs!$J$6:$J$9,Inputs!$H$6:$H$9)),Inputs!$B$12),-Inputs!$B$12),NORM.INV(RAND(),LOOKUP(T4847,Inputs!$J$6:$J$9,Inputs!$G$6:$G$9),LOOKUP(T4847,Inputs!$J$6:$J$9,Inputs!$H$6:$H$9))),0),"" )</f>
        <v/>
      </c>
      <c r="K4847" s="26">
        <f>IF($A4847&lt;=Inputs!$B$13,IF(6&lt;=Inputs!$B$8,IF(Inputs!$B$12&gt;0,MAX(MIN(NORM.INV(RAND(),LOOKUP(U4847,Inputs!$J$6:$J$9,Inputs!$G$6:$G$9),LOOKUP(U4847,Inputs!$J$6:$J$9,Inputs!$H$6:$H$9)),Inputs!$B$12),-Inputs!$B$12),NORM.INV(RAND(),LOOKUP(U4847,Inputs!$J$6:$J$9,Inputs!$G$6:$G$9),LOOKUP(U4847,Inputs!$J$6:$J$9,Inputs!$H$6:$H$9))),0),"" )</f>
        <v/>
      </c>
      <c r="L4847" s="26">
        <f>IF($A4847&lt;=Inputs!$B$13,IF(7&lt;=Inputs!$B$8,IF(Inputs!$B$12&gt;0,MAX(MIN(NORM.INV(RAND(),LOOKUP(V4847,Inputs!$J$6:$J$9,Inputs!$G$6:$G$9),LOOKUP(V4847,Inputs!$J$6:$J$9,Inputs!$H$6:$H$9)),Inputs!$B$12),-Inputs!$B$12),NORM.INV(RAND(),LOOKUP(V4847,Inputs!$J$6:$J$9,Inputs!$G$6:$G$9),LOOKUP(V4847,Inputs!$J$6:$J$9,Inputs!$H$6:$H$9))),0),"" )</f>
        <v/>
      </c>
      <c r="M4847" s="26">
        <f>IF($A4847&lt;=Inputs!$B$13,IF(8&lt;=Inputs!$B$8,IF(Inputs!$B$12&gt;0,MAX(MIN(NORM.INV(RAND(),LOOKUP(W4847,Inputs!$J$6:$J$9,Inputs!$G$6:$G$9),LOOKUP(W4847,Inputs!$J$6:$J$9,Inputs!$H$6:$H$9)),Inputs!$B$12),-Inputs!$B$12),NORM.INV(RAND(),LOOKUP(W4847,Inputs!$J$6:$J$9,Inputs!$G$6:$G$9),LOOKUP(W4847,Inputs!$J$6:$J$9,Inputs!$H$6:$H$9))),0),"" )</f>
        <v/>
      </c>
      <c r="N4847" s="26">
        <f>IF($A4847&lt;=Inputs!$B$13,IF(9&lt;=Inputs!$B$8,IF(Inputs!$B$12&gt;0,MAX(MIN(NORM.INV(RAND(),LOOKUP(X4847,Inputs!$J$6:$J$9,Inputs!$G$6:$G$9),LOOKUP(X4847,Inputs!$J$6:$J$9,Inputs!$H$6:$H$9)),Inputs!$B$12),-Inputs!$B$12),NORM.INV(RAND(),LOOKUP(X4847,Inputs!$J$6:$J$9,Inputs!$G$6:$G$9),LOOKUP(X4847,Inputs!$J$6:$J$9,Inputs!$H$6:$H$9))),0),"" )</f>
        <v/>
      </c>
      <c r="O4847" s="26">
        <f>IF($A4847&lt;=Inputs!$B$13,IF(10&lt;=Inputs!$B$8,IF(Inputs!$B$12&gt;0,MAX(MIN(NORM.INV(RAND(),LOOKUP(Y4847,Inputs!$J$6:$J$9,Inputs!$G$6:$G$9),LOOKUP(Y4847,Inputs!$J$6:$J$9,Inputs!$H$6:$H$9)),Inputs!$B$12),-Inputs!$B$12),NORM.INV(RAND(),LOOKUP(Y4847,Inputs!$J$6:$J$9,Inputs!$G$6:$G$9),LOOKUP(Y4847,Inputs!$J$6:$J$9,Inputs!$H$6:$H$9))),0),"" )</f>
        <v/>
      </c>
      <c r="P4847" s="31">
        <f>IF($A4847&lt;=Inputs!$B$13,RAND(),"")</f>
        <v/>
      </c>
      <c r="Q4847" s="31">
        <f>IF($A4847&lt;=Inputs!$B$13,RAND(),"")</f>
        <v/>
      </c>
      <c r="R4847" s="31">
        <f>IF($A4847&lt;=Inputs!$B$13,RAND(),"")</f>
        <v/>
      </c>
      <c r="S4847" s="31">
        <f>IF($A4847&lt;=Inputs!$B$13,RAND(),"")</f>
        <v/>
      </c>
      <c r="T4847" s="31">
        <f>IF($A4847&lt;=Inputs!$B$13,RAND(),"")</f>
        <v/>
      </c>
      <c r="U4847" s="31">
        <f>IF($A4847&lt;=Inputs!$B$13,RAND(),"")</f>
        <v/>
      </c>
      <c r="V4847" s="31">
        <f>IF($A4847&lt;=Inputs!$B$13,RAND(),"")</f>
        <v/>
      </c>
      <c r="W4847" s="31">
        <f>IF($A4847&lt;=Inputs!$B$13,RAND(),"")</f>
        <v/>
      </c>
      <c r="X4847" s="31">
        <f>IF($A4847&lt;=Inputs!$B$13,RAND(),"")</f>
        <v/>
      </c>
      <c r="Y4847" s="31">
        <f>IF($A4847&lt;=Inputs!$B$13,RAND(),"")</f>
        <v/>
      </c>
    </row>
    <row r="4848">
      <c r="A4848" t="n">
        <v>4843</v>
      </c>
      <c r="B4848" s="26">
        <f>IF($A4848&lt;=Inputs!$B$13,IF(Inputs!$B$8&gt;0,SUM(F4848:O4848)/Inputs!$B$8,0),"")</f>
        <v/>
      </c>
      <c r="C4848" s="27">
        <f>IF($A4848&lt;=Inputs!$B$13,B4848/100,"")</f>
        <v/>
      </c>
      <c r="D4848" s="28">
        <f>IF($A4848&lt;=Inputs!$B$13,C4848*Inputs!$B$7,"")</f>
        <v/>
      </c>
      <c r="E4848" s="29">
        <f>IF($A4848&lt;=Inputs!$B$13,IF(D4848&gt;0,1,0),"")</f>
        <v/>
      </c>
      <c r="F4848" s="26">
        <f>IF($A4848&lt;=Inputs!$B$13,IF(1&lt;=Inputs!$B$8,IF(Inputs!$B$12&gt;0,MAX(MIN(NORM.INV(RAND(),LOOKUP(P4848,Inputs!$J$6:$J$9,Inputs!$G$6:$G$9),LOOKUP(P4848,Inputs!$J$6:$J$9,Inputs!$H$6:$H$9)),Inputs!$B$12),-Inputs!$B$12),NORM.INV(RAND(),LOOKUP(P4848,Inputs!$J$6:$J$9,Inputs!$G$6:$G$9),LOOKUP(P4848,Inputs!$J$6:$J$9,Inputs!$H$6:$H$9))),0),"" )</f>
        <v/>
      </c>
      <c r="G4848" s="26">
        <f>IF($A4848&lt;=Inputs!$B$13,IF(2&lt;=Inputs!$B$8,IF(Inputs!$B$12&gt;0,MAX(MIN(NORM.INV(RAND(),LOOKUP(Q4848,Inputs!$J$6:$J$9,Inputs!$G$6:$G$9),LOOKUP(Q4848,Inputs!$J$6:$J$9,Inputs!$H$6:$H$9)),Inputs!$B$12),-Inputs!$B$12),NORM.INV(RAND(),LOOKUP(Q4848,Inputs!$J$6:$J$9,Inputs!$G$6:$G$9),LOOKUP(Q4848,Inputs!$J$6:$J$9,Inputs!$H$6:$H$9))),0),"" )</f>
        <v/>
      </c>
      <c r="H4848" s="26">
        <f>IF($A4848&lt;=Inputs!$B$13,IF(3&lt;=Inputs!$B$8,IF(Inputs!$B$12&gt;0,MAX(MIN(NORM.INV(RAND(),LOOKUP(R4848,Inputs!$J$6:$J$9,Inputs!$G$6:$G$9),LOOKUP(R4848,Inputs!$J$6:$J$9,Inputs!$H$6:$H$9)),Inputs!$B$12),-Inputs!$B$12),NORM.INV(RAND(),LOOKUP(R4848,Inputs!$J$6:$J$9,Inputs!$G$6:$G$9),LOOKUP(R4848,Inputs!$J$6:$J$9,Inputs!$H$6:$H$9))),0),"" )</f>
        <v/>
      </c>
      <c r="I4848" s="26">
        <f>IF($A4848&lt;=Inputs!$B$13,IF(4&lt;=Inputs!$B$8,IF(Inputs!$B$12&gt;0,MAX(MIN(NORM.INV(RAND(),LOOKUP(S4848,Inputs!$J$6:$J$9,Inputs!$G$6:$G$9),LOOKUP(S4848,Inputs!$J$6:$J$9,Inputs!$H$6:$H$9)),Inputs!$B$12),-Inputs!$B$12),NORM.INV(RAND(),LOOKUP(S4848,Inputs!$J$6:$J$9,Inputs!$G$6:$G$9),LOOKUP(S4848,Inputs!$J$6:$J$9,Inputs!$H$6:$H$9))),0),"" )</f>
        <v/>
      </c>
      <c r="J4848" s="26">
        <f>IF($A4848&lt;=Inputs!$B$13,IF(5&lt;=Inputs!$B$8,IF(Inputs!$B$12&gt;0,MAX(MIN(NORM.INV(RAND(),LOOKUP(T4848,Inputs!$J$6:$J$9,Inputs!$G$6:$G$9),LOOKUP(T4848,Inputs!$J$6:$J$9,Inputs!$H$6:$H$9)),Inputs!$B$12),-Inputs!$B$12),NORM.INV(RAND(),LOOKUP(T4848,Inputs!$J$6:$J$9,Inputs!$G$6:$G$9),LOOKUP(T4848,Inputs!$J$6:$J$9,Inputs!$H$6:$H$9))),0),"" )</f>
        <v/>
      </c>
      <c r="K4848" s="26">
        <f>IF($A4848&lt;=Inputs!$B$13,IF(6&lt;=Inputs!$B$8,IF(Inputs!$B$12&gt;0,MAX(MIN(NORM.INV(RAND(),LOOKUP(U4848,Inputs!$J$6:$J$9,Inputs!$G$6:$G$9),LOOKUP(U4848,Inputs!$J$6:$J$9,Inputs!$H$6:$H$9)),Inputs!$B$12),-Inputs!$B$12),NORM.INV(RAND(),LOOKUP(U4848,Inputs!$J$6:$J$9,Inputs!$G$6:$G$9),LOOKUP(U4848,Inputs!$J$6:$J$9,Inputs!$H$6:$H$9))),0),"" )</f>
        <v/>
      </c>
      <c r="L4848" s="26">
        <f>IF($A4848&lt;=Inputs!$B$13,IF(7&lt;=Inputs!$B$8,IF(Inputs!$B$12&gt;0,MAX(MIN(NORM.INV(RAND(),LOOKUP(V4848,Inputs!$J$6:$J$9,Inputs!$G$6:$G$9),LOOKUP(V4848,Inputs!$J$6:$J$9,Inputs!$H$6:$H$9)),Inputs!$B$12),-Inputs!$B$12),NORM.INV(RAND(),LOOKUP(V4848,Inputs!$J$6:$J$9,Inputs!$G$6:$G$9),LOOKUP(V4848,Inputs!$J$6:$J$9,Inputs!$H$6:$H$9))),0),"" )</f>
        <v/>
      </c>
      <c r="M4848" s="26">
        <f>IF($A4848&lt;=Inputs!$B$13,IF(8&lt;=Inputs!$B$8,IF(Inputs!$B$12&gt;0,MAX(MIN(NORM.INV(RAND(),LOOKUP(W4848,Inputs!$J$6:$J$9,Inputs!$G$6:$G$9),LOOKUP(W4848,Inputs!$J$6:$J$9,Inputs!$H$6:$H$9)),Inputs!$B$12),-Inputs!$B$12),NORM.INV(RAND(),LOOKUP(W4848,Inputs!$J$6:$J$9,Inputs!$G$6:$G$9),LOOKUP(W4848,Inputs!$J$6:$J$9,Inputs!$H$6:$H$9))),0),"" )</f>
        <v/>
      </c>
      <c r="N4848" s="26">
        <f>IF($A4848&lt;=Inputs!$B$13,IF(9&lt;=Inputs!$B$8,IF(Inputs!$B$12&gt;0,MAX(MIN(NORM.INV(RAND(),LOOKUP(X4848,Inputs!$J$6:$J$9,Inputs!$G$6:$G$9),LOOKUP(X4848,Inputs!$J$6:$J$9,Inputs!$H$6:$H$9)),Inputs!$B$12),-Inputs!$B$12),NORM.INV(RAND(),LOOKUP(X4848,Inputs!$J$6:$J$9,Inputs!$G$6:$G$9),LOOKUP(X4848,Inputs!$J$6:$J$9,Inputs!$H$6:$H$9))),0),"" )</f>
        <v/>
      </c>
      <c r="O4848" s="26">
        <f>IF($A4848&lt;=Inputs!$B$13,IF(10&lt;=Inputs!$B$8,IF(Inputs!$B$12&gt;0,MAX(MIN(NORM.INV(RAND(),LOOKUP(Y4848,Inputs!$J$6:$J$9,Inputs!$G$6:$G$9),LOOKUP(Y4848,Inputs!$J$6:$J$9,Inputs!$H$6:$H$9)),Inputs!$B$12),-Inputs!$B$12),NORM.INV(RAND(),LOOKUP(Y4848,Inputs!$J$6:$J$9,Inputs!$G$6:$G$9),LOOKUP(Y4848,Inputs!$J$6:$J$9,Inputs!$H$6:$H$9))),0),"" )</f>
        <v/>
      </c>
      <c r="P4848" s="31">
        <f>IF($A4848&lt;=Inputs!$B$13,RAND(),"")</f>
        <v/>
      </c>
      <c r="Q4848" s="31">
        <f>IF($A4848&lt;=Inputs!$B$13,RAND(),"")</f>
        <v/>
      </c>
      <c r="R4848" s="31">
        <f>IF($A4848&lt;=Inputs!$B$13,RAND(),"")</f>
        <v/>
      </c>
      <c r="S4848" s="31">
        <f>IF($A4848&lt;=Inputs!$B$13,RAND(),"")</f>
        <v/>
      </c>
      <c r="T4848" s="31">
        <f>IF($A4848&lt;=Inputs!$B$13,RAND(),"")</f>
        <v/>
      </c>
      <c r="U4848" s="31">
        <f>IF($A4848&lt;=Inputs!$B$13,RAND(),"")</f>
        <v/>
      </c>
      <c r="V4848" s="31">
        <f>IF($A4848&lt;=Inputs!$B$13,RAND(),"")</f>
        <v/>
      </c>
      <c r="W4848" s="31">
        <f>IF($A4848&lt;=Inputs!$B$13,RAND(),"")</f>
        <v/>
      </c>
      <c r="X4848" s="31">
        <f>IF($A4848&lt;=Inputs!$B$13,RAND(),"")</f>
        <v/>
      </c>
      <c r="Y4848" s="31">
        <f>IF($A4848&lt;=Inputs!$B$13,RAND(),"")</f>
        <v/>
      </c>
    </row>
    <row r="4849">
      <c r="A4849" t="n">
        <v>4844</v>
      </c>
      <c r="B4849" s="26">
        <f>IF($A4849&lt;=Inputs!$B$13,IF(Inputs!$B$8&gt;0,SUM(F4849:O4849)/Inputs!$B$8,0),"")</f>
        <v/>
      </c>
      <c r="C4849" s="27">
        <f>IF($A4849&lt;=Inputs!$B$13,B4849/100,"")</f>
        <v/>
      </c>
      <c r="D4849" s="28">
        <f>IF($A4849&lt;=Inputs!$B$13,C4849*Inputs!$B$7,"")</f>
        <v/>
      </c>
      <c r="E4849" s="29">
        <f>IF($A4849&lt;=Inputs!$B$13,IF(D4849&gt;0,1,0),"")</f>
        <v/>
      </c>
      <c r="F4849" s="26">
        <f>IF($A4849&lt;=Inputs!$B$13,IF(1&lt;=Inputs!$B$8,IF(Inputs!$B$12&gt;0,MAX(MIN(NORM.INV(RAND(),LOOKUP(P4849,Inputs!$J$6:$J$9,Inputs!$G$6:$G$9),LOOKUP(P4849,Inputs!$J$6:$J$9,Inputs!$H$6:$H$9)),Inputs!$B$12),-Inputs!$B$12),NORM.INV(RAND(),LOOKUP(P4849,Inputs!$J$6:$J$9,Inputs!$G$6:$G$9),LOOKUP(P4849,Inputs!$J$6:$J$9,Inputs!$H$6:$H$9))),0),"" )</f>
        <v/>
      </c>
      <c r="G4849" s="26">
        <f>IF($A4849&lt;=Inputs!$B$13,IF(2&lt;=Inputs!$B$8,IF(Inputs!$B$12&gt;0,MAX(MIN(NORM.INV(RAND(),LOOKUP(Q4849,Inputs!$J$6:$J$9,Inputs!$G$6:$G$9),LOOKUP(Q4849,Inputs!$J$6:$J$9,Inputs!$H$6:$H$9)),Inputs!$B$12),-Inputs!$B$12),NORM.INV(RAND(),LOOKUP(Q4849,Inputs!$J$6:$J$9,Inputs!$G$6:$G$9),LOOKUP(Q4849,Inputs!$J$6:$J$9,Inputs!$H$6:$H$9))),0),"" )</f>
        <v/>
      </c>
      <c r="H4849" s="26">
        <f>IF($A4849&lt;=Inputs!$B$13,IF(3&lt;=Inputs!$B$8,IF(Inputs!$B$12&gt;0,MAX(MIN(NORM.INV(RAND(),LOOKUP(R4849,Inputs!$J$6:$J$9,Inputs!$G$6:$G$9),LOOKUP(R4849,Inputs!$J$6:$J$9,Inputs!$H$6:$H$9)),Inputs!$B$12),-Inputs!$B$12),NORM.INV(RAND(),LOOKUP(R4849,Inputs!$J$6:$J$9,Inputs!$G$6:$G$9),LOOKUP(R4849,Inputs!$J$6:$J$9,Inputs!$H$6:$H$9))),0),"" )</f>
        <v/>
      </c>
      <c r="I4849" s="26">
        <f>IF($A4849&lt;=Inputs!$B$13,IF(4&lt;=Inputs!$B$8,IF(Inputs!$B$12&gt;0,MAX(MIN(NORM.INV(RAND(),LOOKUP(S4849,Inputs!$J$6:$J$9,Inputs!$G$6:$G$9),LOOKUP(S4849,Inputs!$J$6:$J$9,Inputs!$H$6:$H$9)),Inputs!$B$12),-Inputs!$B$12),NORM.INV(RAND(),LOOKUP(S4849,Inputs!$J$6:$J$9,Inputs!$G$6:$G$9),LOOKUP(S4849,Inputs!$J$6:$J$9,Inputs!$H$6:$H$9))),0),"" )</f>
        <v/>
      </c>
      <c r="J4849" s="26">
        <f>IF($A4849&lt;=Inputs!$B$13,IF(5&lt;=Inputs!$B$8,IF(Inputs!$B$12&gt;0,MAX(MIN(NORM.INV(RAND(),LOOKUP(T4849,Inputs!$J$6:$J$9,Inputs!$G$6:$G$9),LOOKUP(T4849,Inputs!$J$6:$J$9,Inputs!$H$6:$H$9)),Inputs!$B$12),-Inputs!$B$12),NORM.INV(RAND(),LOOKUP(T4849,Inputs!$J$6:$J$9,Inputs!$G$6:$G$9),LOOKUP(T4849,Inputs!$J$6:$J$9,Inputs!$H$6:$H$9))),0),"" )</f>
        <v/>
      </c>
      <c r="K4849" s="26">
        <f>IF($A4849&lt;=Inputs!$B$13,IF(6&lt;=Inputs!$B$8,IF(Inputs!$B$12&gt;0,MAX(MIN(NORM.INV(RAND(),LOOKUP(U4849,Inputs!$J$6:$J$9,Inputs!$G$6:$G$9),LOOKUP(U4849,Inputs!$J$6:$J$9,Inputs!$H$6:$H$9)),Inputs!$B$12),-Inputs!$B$12),NORM.INV(RAND(),LOOKUP(U4849,Inputs!$J$6:$J$9,Inputs!$G$6:$G$9),LOOKUP(U4849,Inputs!$J$6:$J$9,Inputs!$H$6:$H$9))),0),"" )</f>
        <v/>
      </c>
      <c r="L4849" s="26">
        <f>IF($A4849&lt;=Inputs!$B$13,IF(7&lt;=Inputs!$B$8,IF(Inputs!$B$12&gt;0,MAX(MIN(NORM.INV(RAND(),LOOKUP(V4849,Inputs!$J$6:$J$9,Inputs!$G$6:$G$9),LOOKUP(V4849,Inputs!$J$6:$J$9,Inputs!$H$6:$H$9)),Inputs!$B$12),-Inputs!$B$12),NORM.INV(RAND(),LOOKUP(V4849,Inputs!$J$6:$J$9,Inputs!$G$6:$G$9),LOOKUP(V4849,Inputs!$J$6:$J$9,Inputs!$H$6:$H$9))),0),"" )</f>
        <v/>
      </c>
      <c r="M4849" s="26">
        <f>IF($A4849&lt;=Inputs!$B$13,IF(8&lt;=Inputs!$B$8,IF(Inputs!$B$12&gt;0,MAX(MIN(NORM.INV(RAND(),LOOKUP(W4849,Inputs!$J$6:$J$9,Inputs!$G$6:$G$9),LOOKUP(W4849,Inputs!$J$6:$J$9,Inputs!$H$6:$H$9)),Inputs!$B$12),-Inputs!$B$12),NORM.INV(RAND(),LOOKUP(W4849,Inputs!$J$6:$J$9,Inputs!$G$6:$G$9),LOOKUP(W4849,Inputs!$J$6:$J$9,Inputs!$H$6:$H$9))),0),"" )</f>
        <v/>
      </c>
      <c r="N4849" s="26">
        <f>IF($A4849&lt;=Inputs!$B$13,IF(9&lt;=Inputs!$B$8,IF(Inputs!$B$12&gt;0,MAX(MIN(NORM.INV(RAND(),LOOKUP(X4849,Inputs!$J$6:$J$9,Inputs!$G$6:$G$9),LOOKUP(X4849,Inputs!$J$6:$J$9,Inputs!$H$6:$H$9)),Inputs!$B$12),-Inputs!$B$12),NORM.INV(RAND(),LOOKUP(X4849,Inputs!$J$6:$J$9,Inputs!$G$6:$G$9),LOOKUP(X4849,Inputs!$J$6:$J$9,Inputs!$H$6:$H$9))),0),"" )</f>
        <v/>
      </c>
      <c r="O4849" s="26">
        <f>IF($A4849&lt;=Inputs!$B$13,IF(10&lt;=Inputs!$B$8,IF(Inputs!$B$12&gt;0,MAX(MIN(NORM.INV(RAND(),LOOKUP(Y4849,Inputs!$J$6:$J$9,Inputs!$G$6:$G$9),LOOKUP(Y4849,Inputs!$J$6:$J$9,Inputs!$H$6:$H$9)),Inputs!$B$12),-Inputs!$B$12),NORM.INV(RAND(),LOOKUP(Y4849,Inputs!$J$6:$J$9,Inputs!$G$6:$G$9),LOOKUP(Y4849,Inputs!$J$6:$J$9,Inputs!$H$6:$H$9))),0),"" )</f>
        <v/>
      </c>
      <c r="P4849" s="31">
        <f>IF($A4849&lt;=Inputs!$B$13,RAND(),"")</f>
        <v/>
      </c>
      <c r="Q4849" s="31">
        <f>IF($A4849&lt;=Inputs!$B$13,RAND(),"")</f>
        <v/>
      </c>
      <c r="R4849" s="31">
        <f>IF($A4849&lt;=Inputs!$B$13,RAND(),"")</f>
        <v/>
      </c>
      <c r="S4849" s="31">
        <f>IF($A4849&lt;=Inputs!$B$13,RAND(),"")</f>
        <v/>
      </c>
      <c r="T4849" s="31">
        <f>IF($A4849&lt;=Inputs!$B$13,RAND(),"")</f>
        <v/>
      </c>
      <c r="U4849" s="31">
        <f>IF($A4849&lt;=Inputs!$B$13,RAND(),"")</f>
        <v/>
      </c>
      <c r="V4849" s="31">
        <f>IF($A4849&lt;=Inputs!$B$13,RAND(),"")</f>
        <v/>
      </c>
      <c r="W4849" s="31">
        <f>IF($A4849&lt;=Inputs!$B$13,RAND(),"")</f>
        <v/>
      </c>
      <c r="X4849" s="31">
        <f>IF($A4849&lt;=Inputs!$B$13,RAND(),"")</f>
        <v/>
      </c>
      <c r="Y4849" s="31">
        <f>IF($A4849&lt;=Inputs!$B$13,RAND(),"")</f>
        <v/>
      </c>
    </row>
    <row r="4850">
      <c r="A4850" t="n">
        <v>4845</v>
      </c>
      <c r="B4850" s="26">
        <f>IF($A4850&lt;=Inputs!$B$13,IF(Inputs!$B$8&gt;0,SUM(F4850:O4850)/Inputs!$B$8,0),"")</f>
        <v/>
      </c>
      <c r="C4850" s="27">
        <f>IF($A4850&lt;=Inputs!$B$13,B4850/100,"")</f>
        <v/>
      </c>
      <c r="D4850" s="28">
        <f>IF($A4850&lt;=Inputs!$B$13,C4850*Inputs!$B$7,"")</f>
        <v/>
      </c>
      <c r="E4850" s="29">
        <f>IF($A4850&lt;=Inputs!$B$13,IF(D4850&gt;0,1,0),"")</f>
        <v/>
      </c>
      <c r="F4850" s="26">
        <f>IF($A4850&lt;=Inputs!$B$13,IF(1&lt;=Inputs!$B$8,IF(Inputs!$B$12&gt;0,MAX(MIN(NORM.INV(RAND(),LOOKUP(P4850,Inputs!$J$6:$J$9,Inputs!$G$6:$G$9),LOOKUP(P4850,Inputs!$J$6:$J$9,Inputs!$H$6:$H$9)),Inputs!$B$12),-Inputs!$B$12),NORM.INV(RAND(),LOOKUP(P4850,Inputs!$J$6:$J$9,Inputs!$G$6:$G$9),LOOKUP(P4850,Inputs!$J$6:$J$9,Inputs!$H$6:$H$9))),0),"" )</f>
        <v/>
      </c>
      <c r="G4850" s="26">
        <f>IF($A4850&lt;=Inputs!$B$13,IF(2&lt;=Inputs!$B$8,IF(Inputs!$B$12&gt;0,MAX(MIN(NORM.INV(RAND(),LOOKUP(Q4850,Inputs!$J$6:$J$9,Inputs!$G$6:$G$9),LOOKUP(Q4850,Inputs!$J$6:$J$9,Inputs!$H$6:$H$9)),Inputs!$B$12),-Inputs!$B$12),NORM.INV(RAND(),LOOKUP(Q4850,Inputs!$J$6:$J$9,Inputs!$G$6:$G$9),LOOKUP(Q4850,Inputs!$J$6:$J$9,Inputs!$H$6:$H$9))),0),"" )</f>
        <v/>
      </c>
      <c r="H4850" s="26">
        <f>IF($A4850&lt;=Inputs!$B$13,IF(3&lt;=Inputs!$B$8,IF(Inputs!$B$12&gt;0,MAX(MIN(NORM.INV(RAND(),LOOKUP(R4850,Inputs!$J$6:$J$9,Inputs!$G$6:$G$9),LOOKUP(R4850,Inputs!$J$6:$J$9,Inputs!$H$6:$H$9)),Inputs!$B$12),-Inputs!$B$12),NORM.INV(RAND(),LOOKUP(R4850,Inputs!$J$6:$J$9,Inputs!$G$6:$G$9),LOOKUP(R4850,Inputs!$J$6:$J$9,Inputs!$H$6:$H$9))),0),"" )</f>
        <v/>
      </c>
      <c r="I4850" s="26">
        <f>IF($A4850&lt;=Inputs!$B$13,IF(4&lt;=Inputs!$B$8,IF(Inputs!$B$12&gt;0,MAX(MIN(NORM.INV(RAND(),LOOKUP(S4850,Inputs!$J$6:$J$9,Inputs!$G$6:$G$9),LOOKUP(S4850,Inputs!$J$6:$J$9,Inputs!$H$6:$H$9)),Inputs!$B$12),-Inputs!$B$12),NORM.INV(RAND(),LOOKUP(S4850,Inputs!$J$6:$J$9,Inputs!$G$6:$G$9),LOOKUP(S4850,Inputs!$J$6:$J$9,Inputs!$H$6:$H$9))),0),"" )</f>
        <v/>
      </c>
      <c r="J4850" s="26">
        <f>IF($A4850&lt;=Inputs!$B$13,IF(5&lt;=Inputs!$B$8,IF(Inputs!$B$12&gt;0,MAX(MIN(NORM.INV(RAND(),LOOKUP(T4850,Inputs!$J$6:$J$9,Inputs!$G$6:$G$9),LOOKUP(T4850,Inputs!$J$6:$J$9,Inputs!$H$6:$H$9)),Inputs!$B$12),-Inputs!$B$12),NORM.INV(RAND(),LOOKUP(T4850,Inputs!$J$6:$J$9,Inputs!$G$6:$G$9),LOOKUP(T4850,Inputs!$J$6:$J$9,Inputs!$H$6:$H$9))),0),"" )</f>
        <v/>
      </c>
      <c r="K4850" s="26">
        <f>IF($A4850&lt;=Inputs!$B$13,IF(6&lt;=Inputs!$B$8,IF(Inputs!$B$12&gt;0,MAX(MIN(NORM.INV(RAND(),LOOKUP(U4850,Inputs!$J$6:$J$9,Inputs!$G$6:$G$9),LOOKUP(U4850,Inputs!$J$6:$J$9,Inputs!$H$6:$H$9)),Inputs!$B$12),-Inputs!$B$12),NORM.INV(RAND(),LOOKUP(U4850,Inputs!$J$6:$J$9,Inputs!$G$6:$G$9),LOOKUP(U4850,Inputs!$J$6:$J$9,Inputs!$H$6:$H$9))),0),"" )</f>
        <v/>
      </c>
      <c r="L4850" s="26">
        <f>IF($A4850&lt;=Inputs!$B$13,IF(7&lt;=Inputs!$B$8,IF(Inputs!$B$12&gt;0,MAX(MIN(NORM.INV(RAND(),LOOKUP(V4850,Inputs!$J$6:$J$9,Inputs!$G$6:$G$9),LOOKUP(V4850,Inputs!$J$6:$J$9,Inputs!$H$6:$H$9)),Inputs!$B$12),-Inputs!$B$12),NORM.INV(RAND(),LOOKUP(V4850,Inputs!$J$6:$J$9,Inputs!$G$6:$G$9),LOOKUP(V4850,Inputs!$J$6:$J$9,Inputs!$H$6:$H$9))),0),"" )</f>
        <v/>
      </c>
      <c r="M4850" s="26">
        <f>IF($A4850&lt;=Inputs!$B$13,IF(8&lt;=Inputs!$B$8,IF(Inputs!$B$12&gt;0,MAX(MIN(NORM.INV(RAND(),LOOKUP(W4850,Inputs!$J$6:$J$9,Inputs!$G$6:$G$9),LOOKUP(W4850,Inputs!$J$6:$J$9,Inputs!$H$6:$H$9)),Inputs!$B$12),-Inputs!$B$12),NORM.INV(RAND(),LOOKUP(W4850,Inputs!$J$6:$J$9,Inputs!$G$6:$G$9),LOOKUP(W4850,Inputs!$J$6:$J$9,Inputs!$H$6:$H$9))),0),"" )</f>
        <v/>
      </c>
      <c r="N4850" s="26">
        <f>IF($A4850&lt;=Inputs!$B$13,IF(9&lt;=Inputs!$B$8,IF(Inputs!$B$12&gt;0,MAX(MIN(NORM.INV(RAND(),LOOKUP(X4850,Inputs!$J$6:$J$9,Inputs!$G$6:$G$9),LOOKUP(X4850,Inputs!$J$6:$J$9,Inputs!$H$6:$H$9)),Inputs!$B$12),-Inputs!$B$12),NORM.INV(RAND(),LOOKUP(X4850,Inputs!$J$6:$J$9,Inputs!$G$6:$G$9),LOOKUP(X4850,Inputs!$J$6:$J$9,Inputs!$H$6:$H$9))),0),"" )</f>
        <v/>
      </c>
      <c r="O4850" s="26">
        <f>IF($A4850&lt;=Inputs!$B$13,IF(10&lt;=Inputs!$B$8,IF(Inputs!$B$12&gt;0,MAX(MIN(NORM.INV(RAND(),LOOKUP(Y4850,Inputs!$J$6:$J$9,Inputs!$G$6:$G$9),LOOKUP(Y4850,Inputs!$J$6:$J$9,Inputs!$H$6:$H$9)),Inputs!$B$12),-Inputs!$B$12),NORM.INV(RAND(),LOOKUP(Y4850,Inputs!$J$6:$J$9,Inputs!$G$6:$G$9),LOOKUP(Y4850,Inputs!$J$6:$J$9,Inputs!$H$6:$H$9))),0),"" )</f>
        <v/>
      </c>
      <c r="P4850" s="31">
        <f>IF($A4850&lt;=Inputs!$B$13,RAND(),"")</f>
        <v/>
      </c>
      <c r="Q4850" s="31">
        <f>IF($A4850&lt;=Inputs!$B$13,RAND(),"")</f>
        <v/>
      </c>
      <c r="R4850" s="31">
        <f>IF($A4850&lt;=Inputs!$B$13,RAND(),"")</f>
        <v/>
      </c>
      <c r="S4850" s="31">
        <f>IF($A4850&lt;=Inputs!$B$13,RAND(),"")</f>
        <v/>
      </c>
      <c r="T4850" s="31">
        <f>IF($A4850&lt;=Inputs!$B$13,RAND(),"")</f>
        <v/>
      </c>
      <c r="U4850" s="31">
        <f>IF($A4850&lt;=Inputs!$B$13,RAND(),"")</f>
        <v/>
      </c>
      <c r="V4850" s="31">
        <f>IF($A4850&lt;=Inputs!$B$13,RAND(),"")</f>
        <v/>
      </c>
      <c r="W4850" s="31">
        <f>IF($A4850&lt;=Inputs!$B$13,RAND(),"")</f>
        <v/>
      </c>
      <c r="X4850" s="31">
        <f>IF($A4850&lt;=Inputs!$B$13,RAND(),"")</f>
        <v/>
      </c>
      <c r="Y4850" s="31">
        <f>IF($A4850&lt;=Inputs!$B$13,RAND(),"")</f>
        <v/>
      </c>
    </row>
    <row r="4851">
      <c r="A4851" t="n">
        <v>4846</v>
      </c>
      <c r="B4851" s="26">
        <f>IF($A4851&lt;=Inputs!$B$13,IF(Inputs!$B$8&gt;0,SUM(F4851:O4851)/Inputs!$B$8,0),"")</f>
        <v/>
      </c>
      <c r="C4851" s="27">
        <f>IF($A4851&lt;=Inputs!$B$13,B4851/100,"")</f>
        <v/>
      </c>
      <c r="D4851" s="28">
        <f>IF($A4851&lt;=Inputs!$B$13,C4851*Inputs!$B$7,"")</f>
        <v/>
      </c>
      <c r="E4851" s="29">
        <f>IF($A4851&lt;=Inputs!$B$13,IF(D4851&gt;0,1,0),"")</f>
        <v/>
      </c>
      <c r="F4851" s="26">
        <f>IF($A4851&lt;=Inputs!$B$13,IF(1&lt;=Inputs!$B$8,IF(Inputs!$B$12&gt;0,MAX(MIN(NORM.INV(RAND(),LOOKUP(P4851,Inputs!$J$6:$J$9,Inputs!$G$6:$G$9),LOOKUP(P4851,Inputs!$J$6:$J$9,Inputs!$H$6:$H$9)),Inputs!$B$12),-Inputs!$B$12),NORM.INV(RAND(),LOOKUP(P4851,Inputs!$J$6:$J$9,Inputs!$G$6:$G$9),LOOKUP(P4851,Inputs!$J$6:$J$9,Inputs!$H$6:$H$9))),0),"" )</f>
        <v/>
      </c>
      <c r="G4851" s="26">
        <f>IF($A4851&lt;=Inputs!$B$13,IF(2&lt;=Inputs!$B$8,IF(Inputs!$B$12&gt;0,MAX(MIN(NORM.INV(RAND(),LOOKUP(Q4851,Inputs!$J$6:$J$9,Inputs!$G$6:$G$9),LOOKUP(Q4851,Inputs!$J$6:$J$9,Inputs!$H$6:$H$9)),Inputs!$B$12),-Inputs!$B$12),NORM.INV(RAND(),LOOKUP(Q4851,Inputs!$J$6:$J$9,Inputs!$G$6:$G$9),LOOKUP(Q4851,Inputs!$J$6:$J$9,Inputs!$H$6:$H$9))),0),"" )</f>
        <v/>
      </c>
      <c r="H4851" s="26">
        <f>IF($A4851&lt;=Inputs!$B$13,IF(3&lt;=Inputs!$B$8,IF(Inputs!$B$12&gt;0,MAX(MIN(NORM.INV(RAND(),LOOKUP(R4851,Inputs!$J$6:$J$9,Inputs!$G$6:$G$9),LOOKUP(R4851,Inputs!$J$6:$J$9,Inputs!$H$6:$H$9)),Inputs!$B$12),-Inputs!$B$12),NORM.INV(RAND(),LOOKUP(R4851,Inputs!$J$6:$J$9,Inputs!$G$6:$G$9),LOOKUP(R4851,Inputs!$J$6:$J$9,Inputs!$H$6:$H$9))),0),"" )</f>
        <v/>
      </c>
      <c r="I4851" s="26">
        <f>IF($A4851&lt;=Inputs!$B$13,IF(4&lt;=Inputs!$B$8,IF(Inputs!$B$12&gt;0,MAX(MIN(NORM.INV(RAND(),LOOKUP(S4851,Inputs!$J$6:$J$9,Inputs!$G$6:$G$9),LOOKUP(S4851,Inputs!$J$6:$J$9,Inputs!$H$6:$H$9)),Inputs!$B$12),-Inputs!$B$12),NORM.INV(RAND(),LOOKUP(S4851,Inputs!$J$6:$J$9,Inputs!$G$6:$G$9),LOOKUP(S4851,Inputs!$J$6:$J$9,Inputs!$H$6:$H$9))),0),"" )</f>
        <v/>
      </c>
      <c r="J4851" s="26">
        <f>IF($A4851&lt;=Inputs!$B$13,IF(5&lt;=Inputs!$B$8,IF(Inputs!$B$12&gt;0,MAX(MIN(NORM.INV(RAND(),LOOKUP(T4851,Inputs!$J$6:$J$9,Inputs!$G$6:$G$9),LOOKUP(T4851,Inputs!$J$6:$J$9,Inputs!$H$6:$H$9)),Inputs!$B$12),-Inputs!$B$12),NORM.INV(RAND(),LOOKUP(T4851,Inputs!$J$6:$J$9,Inputs!$G$6:$G$9),LOOKUP(T4851,Inputs!$J$6:$J$9,Inputs!$H$6:$H$9))),0),"" )</f>
        <v/>
      </c>
      <c r="K4851" s="26">
        <f>IF($A4851&lt;=Inputs!$B$13,IF(6&lt;=Inputs!$B$8,IF(Inputs!$B$12&gt;0,MAX(MIN(NORM.INV(RAND(),LOOKUP(U4851,Inputs!$J$6:$J$9,Inputs!$G$6:$G$9),LOOKUP(U4851,Inputs!$J$6:$J$9,Inputs!$H$6:$H$9)),Inputs!$B$12),-Inputs!$B$12),NORM.INV(RAND(),LOOKUP(U4851,Inputs!$J$6:$J$9,Inputs!$G$6:$G$9),LOOKUP(U4851,Inputs!$J$6:$J$9,Inputs!$H$6:$H$9))),0),"" )</f>
        <v/>
      </c>
      <c r="L4851" s="26">
        <f>IF($A4851&lt;=Inputs!$B$13,IF(7&lt;=Inputs!$B$8,IF(Inputs!$B$12&gt;0,MAX(MIN(NORM.INV(RAND(),LOOKUP(V4851,Inputs!$J$6:$J$9,Inputs!$G$6:$G$9),LOOKUP(V4851,Inputs!$J$6:$J$9,Inputs!$H$6:$H$9)),Inputs!$B$12),-Inputs!$B$12),NORM.INV(RAND(),LOOKUP(V4851,Inputs!$J$6:$J$9,Inputs!$G$6:$G$9),LOOKUP(V4851,Inputs!$J$6:$J$9,Inputs!$H$6:$H$9))),0),"" )</f>
        <v/>
      </c>
      <c r="M4851" s="26">
        <f>IF($A4851&lt;=Inputs!$B$13,IF(8&lt;=Inputs!$B$8,IF(Inputs!$B$12&gt;0,MAX(MIN(NORM.INV(RAND(),LOOKUP(W4851,Inputs!$J$6:$J$9,Inputs!$G$6:$G$9),LOOKUP(W4851,Inputs!$J$6:$J$9,Inputs!$H$6:$H$9)),Inputs!$B$12),-Inputs!$B$12),NORM.INV(RAND(),LOOKUP(W4851,Inputs!$J$6:$J$9,Inputs!$G$6:$G$9),LOOKUP(W4851,Inputs!$J$6:$J$9,Inputs!$H$6:$H$9))),0),"" )</f>
        <v/>
      </c>
      <c r="N4851" s="26">
        <f>IF($A4851&lt;=Inputs!$B$13,IF(9&lt;=Inputs!$B$8,IF(Inputs!$B$12&gt;0,MAX(MIN(NORM.INV(RAND(),LOOKUP(X4851,Inputs!$J$6:$J$9,Inputs!$G$6:$G$9),LOOKUP(X4851,Inputs!$J$6:$J$9,Inputs!$H$6:$H$9)),Inputs!$B$12),-Inputs!$B$12),NORM.INV(RAND(),LOOKUP(X4851,Inputs!$J$6:$J$9,Inputs!$G$6:$G$9),LOOKUP(X4851,Inputs!$J$6:$J$9,Inputs!$H$6:$H$9))),0),"" )</f>
        <v/>
      </c>
      <c r="O4851" s="26">
        <f>IF($A4851&lt;=Inputs!$B$13,IF(10&lt;=Inputs!$B$8,IF(Inputs!$B$12&gt;0,MAX(MIN(NORM.INV(RAND(),LOOKUP(Y4851,Inputs!$J$6:$J$9,Inputs!$G$6:$G$9),LOOKUP(Y4851,Inputs!$J$6:$J$9,Inputs!$H$6:$H$9)),Inputs!$B$12),-Inputs!$B$12),NORM.INV(RAND(),LOOKUP(Y4851,Inputs!$J$6:$J$9,Inputs!$G$6:$G$9),LOOKUP(Y4851,Inputs!$J$6:$J$9,Inputs!$H$6:$H$9))),0),"" )</f>
        <v/>
      </c>
      <c r="P4851" s="31">
        <f>IF($A4851&lt;=Inputs!$B$13,RAND(),"")</f>
        <v/>
      </c>
      <c r="Q4851" s="31">
        <f>IF($A4851&lt;=Inputs!$B$13,RAND(),"")</f>
        <v/>
      </c>
      <c r="R4851" s="31">
        <f>IF($A4851&lt;=Inputs!$B$13,RAND(),"")</f>
        <v/>
      </c>
      <c r="S4851" s="31">
        <f>IF($A4851&lt;=Inputs!$B$13,RAND(),"")</f>
        <v/>
      </c>
      <c r="T4851" s="31">
        <f>IF($A4851&lt;=Inputs!$B$13,RAND(),"")</f>
        <v/>
      </c>
      <c r="U4851" s="31">
        <f>IF($A4851&lt;=Inputs!$B$13,RAND(),"")</f>
        <v/>
      </c>
      <c r="V4851" s="31">
        <f>IF($A4851&lt;=Inputs!$B$13,RAND(),"")</f>
        <v/>
      </c>
      <c r="W4851" s="31">
        <f>IF($A4851&lt;=Inputs!$B$13,RAND(),"")</f>
        <v/>
      </c>
      <c r="X4851" s="31">
        <f>IF($A4851&lt;=Inputs!$B$13,RAND(),"")</f>
        <v/>
      </c>
      <c r="Y4851" s="31">
        <f>IF($A4851&lt;=Inputs!$B$13,RAND(),"")</f>
        <v/>
      </c>
    </row>
    <row r="4852">
      <c r="A4852" t="n">
        <v>4847</v>
      </c>
      <c r="B4852" s="26">
        <f>IF($A4852&lt;=Inputs!$B$13,IF(Inputs!$B$8&gt;0,SUM(F4852:O4852)/Inputs!$B$8,0),"")</f>
        <v/>
      </c>
      <c r="C4852" s="27">
        <f>IF($A4852&lt;=Inputs!$B$13,B4852/100,"")</f>
        <v/>
      </c>
      <c r="D4852" s="28">
        <f>IF($A4852&lt;=Inputs!$B$13,C4852*Inputs!$B$7,"")</f>
        <v/>
      </c>
      <c r="E4852" s="29">
        <f>IF($A4852&lt;=Inputs!$B$13,IF(D4852&gt;0,1,0),"")</f>
        <v/>
      </c>
      <c r="F4852" s="26">
        <f>IF($A4852&lt;=Inputs!$B$13,IF(1&lt;=Inputs!$B$8,IF(Inputs!$B$12&gt;0,MAX(MIN(NORM.INV(RAND(),LOOKUP(P4852,Inputs!$J$6:$J$9,Inputs!$G$6:$G$9),LOOKUP(P4852,Inputs!$J$6:$J$9,Inputs!$H$6:$H$9)),Inputs!$B$12),-Inputs!$B$12),NORM.INV(RAND(),LOOKUP(P4852,Inputs!$J$6:$J$9,Inputs!$G$6:$G$9),LOOKUP(P4852,Inputs!$J$6:$J$9,Inputs!$H$6:$H$9))),0),"" )</f>
        <v/>
      </c>
      <c r="G4852" s="26">
        <f>IF($A4852&lt;=Inputs!$B$13,IF(2&lt;=Inputs!$B$8,IF(Inputs!$B$12&gt;0,MAX(MIN(NORM.INV(RAND(),LOOKUP(Q4852,Inputs!$J$6:$J$9,Inputs!$G$6:$G$9),LOOKUP(Q4852,Inputs!$J$6:$J$9,Inputs!$H$6:$H$9)),Inputs!$B$12),-Inputs!$B$12),NORM.INV(RAND(),LOOKUP(Q4852,Inputs!$J$6:$J$9,Inputs!$G$6:$G$9),LOOKUP(Q4852,Inputs!$J$6:$J$9,Inputs!$H$6:$H$9))),0),"" )</f>
        <v/>
      </c>
      <c r="H4852" s="26">
        <f>IF($A4852&lt;=Inputs!$B$13,IF(3&lt;=Inputs!$B$8,IF(Inputs!$B$12&gt;0,MAX(MIN(NORM.INV(RAND(),LOOKUP(R4852,Inputs!$J$6:$J$9,Inputs!$G$6:$G$9),LOOKUP(R4852,Inputs!$J$6:$J$9,Inputs!$H$6:$H$9)),Inputs!$B$12),-Inputs!$B$12),NORM.INV(RAND(),LOOKUP(R4852,Inputs!$J$6:$J$9,Inputs!$G$6:$G$9),LOOKUP(R4852,Inputs!$J$6:$J$9,Inputs!$H$6:$H$9))),0),"" )</f>
        <v/>
      </c>
      <c r="I4852" s="26">
        <f>IF($A4852&lt;=Inputs!$B$13,IF(4&lt;=Inputs!$B$8,IF(Inputs!$B$12&gt;0,MAX(MIN(NORM.INV(RAND(),LOOKUP(S4852,Inputs!$J$6:$J$9,Inputs!$G$6:$G$9),LOOKUP(S4852,Inputs!$J$6:$J$9,Inputs!$H$6:$H$9)),Inputs!$B$12),-Inputs!$B$12),NORM.INV(RAND(),LOOKUP(S4852,Inputs!$J$6:$J$9,Inputs!$G$6:$G$9),LOOKUP(S4852,Inputs!$J$6:$J$9,Inputs!$H$6:$H$9))),0),"" )</f>
        <v/>
      </c>
      <c r="J4852" s="26">
        <f>IF($A4852&lt;=Inputs!$B$13,IF(5&lt;=Inputs!$B$8,IF(Inputs!$B$12&gt;0,MAX(MIN(NORM.INV(RAND(),LOOKUP(T4852,Inputs!$J$6:$J$9,Inputs!$G$6:$G$9),LOOKUP(T4852,Inputs!$J$6:$J$9,Inputs!$H$6:$H$9)),Inputs!$B$12),-Inputs!$B$12),NORM.INV(RAND(),LOOKUP(T4852,Inputs!$J$6:$J$9,Inputs!$G$6:$G$9),LOOKUP(T4852,Inputs!$J$6:$J$9,Inputs!$H$6:$H$9))),0),"" )</f>
        <v/>
      </c>
      <c r="K4852" s="26">
        <f>IF($A4852&lt;=Inputs!$B$13,IF(6&lt;=Inputs!$B$8,IF(Inputs!$B$12&gt;0,MAX(MIN(NORM.INV(RAND(),LOOKUP(U4852,Inputs!$J$6:$J$9,Inputs!$G$6:$G$9),LOOKUP(U4852,Inputs!$J$6:$J$9,Inputs!$H$6:$H$9)),Inputs!$B$12),-Inputs!$B$12),NORM.INV(RAND(),LOOKUP(U4852,Inputs!$J$6:$J$9,Inputs!$G$6:$G$9),LOOKUP(U4852,Inputs!$J$6:$J$9,Inputs!$H$6:$H$9))),0),"" )</f>
        <v/>
      </c>
      <c r="L4852" s="26">
        <f>IF($A4852&lt;=Inputs!$B$13,IF(7&lt;=Inputs!$B$8,IF(Inputs!$B$12&gt;0,MAX(MIN(NORM.INV(RAND(),LOOKUP(V4852,Inputs!$J$6:$J$9,Inputs!$G$6:$G$9),LOOKUP(V4852,Inputs!$J$6:$J$9,Inputs!$H$6:$H$9)),Inputs!$B$12),-Inputs!$B$12),NORM.INV(RAND(),LOOKUP(V4852,Inputs!$J$6:$J$9,Inputs!$G$6:$G$9),LOOKUP(V4852,Inputs!$J$6:$J$9,Inputs!$H$6:$H$9))),0),"" )</f>
        <v/>
      </c>
      <c r="M4852" s="26">
        <f>IF($A4852&lt;=Inputs!$B$13,IF(8&lt;=Inputs!$B$8,IF(Inputs!$B$12&gt;0,MAX(MIN(NORM.INV(RAND(),LOOKUP(W4852,Inputs!$J$6:$J$9,Inputs!$G$6:$G$9),LOOKUP(W4852,Inputs!$J$6:$J$9,Inputs!$H$6:$H$9)),Inputs!$B$12),-Inputs!$B$12),NORM.INV(RAND(),LOOKUP(W4852,Inputs!$J$6:$J$9,Inputs!$G$6:$G$9),LOOKUP(W4852,Inputs!$J$6:$J$9,Inputs!$H$6:$H$9))),0),"" )</f>
        <v/>
      </c>
      <c r="N4852" s="26">
        <f>IF($A4852&lt;=Inputs!$B$13,IF(9&lt;=Inputs!$B$8,IF(Inputs!$B$12&gt;0,MAX(MIN(NORM.INV(RAND(),LOOKUP(X4852,Inputs!$J$6:$J$9,Inputs!$G$6:$G$9),LOOKUP(X4852,Inputs!$J$6:$J$9,Inputs!$H$6:$H$9)),Inputs!$B$12),-Inputs!$B$12),NORM.INV(RAND(),LOOKUP(X4852,Inputs!$J$6:$J$9,Inputs!$G$6:$G$9),LOOKUP(X4852,Inputs!$J$6:$J$9,Inputs!$H$6:$H$9))),0),"" )</f>
        <v/>
      </c>
      <c r="O4852" s="26">
        <f>IF($A4852&lt;=Inputs!$B$13,IF(10&lt;=Inputs!$B$8,IF(Inputs!$B$12&gt;0,MAX(MIN(NORM.INV(RAND(),LOOKUP(Y4852,Inputs!$J$6:$J$9,Inputs!$G$6:$G$9),LOOKUP(Y4852,Inputs!$J$6:$J$9,Inputs!$H$6:$H$9)),Inputs!$B$12),-Inputs!$B$12),NORM.INV(RAND(),LOOKUP(Y4852,Inputs!$J$6:$J$9,Inputs!$G$6:$G$9),LOOKUP(Y4852,Inputs!$J$6:$J$9,Inputs!$H$6:$H$9))),0),"" )</f>
        <v/>
      </c>
      <c r="P4852" s="31">
        <f>IF($A4852&lt;=Inputs!$B$13,RAND(),"")</f>
        <v/>
      </c>
      <c r="Q4852" s="31">
        <f>IF($A4852&lt;=Inputs!$B$13,RAND(),"")</f>
        <v/>
      </c>
      <c r="R4852" s="31">
        <f>IF($A4852&lt;=Inputs!$B$13,RAND(),"")</f>
        <v/>
      </c>
      <c r="S4852" s="31">
        <f>IF($A4852&lt;=Inputs!$B$13,RAND(),"")</f>
        <v/>
      </c>
      <c r="T4852" s="31">
        <f>IF($A4852&lt;=Inputs!$B$13,RAND(),"")</f>
        <v/>
      </c>
      <c r="U4852" s="31">
        <f>IF($A4852&lt;=Inputs!$B$13,RAND(),"")</f>
        <v/>
      </c>
      <c r="V4852" s="31">
        <f>IF($A4852&lt;=Inputs!$B$13,RAND(),"")</f>
        <v/>
      </c>
      <c r="W4852" s="31">
        <f>IF($A4852&lt;=Inputs!$B$13,RAND(),"")</f>
        <v/>
      </c>
      <c r="X4852" s="31">
        <f>IF($A4852&lt;=Inputs!$B$13,RAND(),"")</f>
        <v/>
      </c>
      <c r="Y4852" s="31">
        <f>IF($A4852&lt;=Inputs!$B$13,RAND(),"")</f>
        <v/>
      </c>
    </row>
    <row r="4853">
      <c r="A4853" t="n">
        <v>4848</v>
      </c>
      <c r="B4853" s="26">
        <f>IF($A4853&lt;=Inputs!$B$13,IF(Inputs!$B$8&gt;0,SUM(F4853:O4853)/Inputs!$B$8,0),"")</f>
        <v/>
      </c>
      <c r="C4853" s="27">
        <f>IF($A4853&lt;=Inputs!$B$13,B4853/100,"")</f>
        <v/>
      </c>
      <c r="D4853" s="28">
        <f>IF($A4853&lt;=Inputs!$B$13,C4853*Inputs!$B$7,"")</f>
        <v/>
      </c>
      <c r="E4853" s="29">
        <f>IF($A4853&lt;=Inputs!$B$13,IF(D4853&gt;0,1,0),"")</f>
        <v/>
      </c>
      <c r="F4853" s="26">
        <f>IF($A4853&lt;=Inputs!$B$13,IF(1&lt;=Inputs!$B$8,IF(Inputs!$B$12&gt;0,MAX(MIN(NORM.INV(RAND(),LOOKUP(P4853,Inputs!$J$6:$J$9,Inputs!$G$6:$G$9),LOOKUP(P4853,Inputs!$J$6:$J$9,Inputs!$H$6:$H$9)),Inputs!$B$12),-Inputs!$B$12),NORM.INV(RAND(),LOOKUP(P4853,Inputs!$J$6:$J$9,Inputs!$G$6:$G$9),LOOKUP(P4853,Inputs!$J$6:$J$9,Inputs!$H$6:$H$9))),0),"" )</f>
        <v/>
      </c>
      <c r="G4853" s="26">
        <f>IF($A4853&lt;=Inputs!$B$13,IF(2&lt;=Inputs!$B$8,IF(Inputs!$B$12&gt;0,MAX(MIN(NORM.INV(RAND(),LOOKUP(Q4853,Inputs!$J$6:$J$9,Inputs!$G$6:$G$9),LOOKUP(Q4853,Inputs!$J$6:$J$9,Inputs!$H$6:$H$9)),Inputs!$B$12),-Inputs!$B$12),NORM.INV(RAND(),LOOKUP(Q4853,Inputs!$J$6:$J$9,Inputs!$G$6:$G$9),LOOKUP(Q4853,Inputs!$J$6:$J$9,Inputs!$H$6:$H$9))),0),"" )</f>
        <v/>
      </c>
      <c r="H4853" s="26">
        <f>IF($A4853&lt;=Inputs!$B$13,IF(3&lt;=Inputs!$B$8,IF(Inputs!$B$12&gt;0,MAX(MIN(NORM.INV(RAND(),LOOKUP(R4853,Inputs!$J$6:$J$9,Inputs!$G$6:$G$9),LOOKUP(R4853,Inputs!$J$6:$J$9,Inputs!$H$6:$H$9)),Inputs!$B$12),-Inputs!$B$12),NORM.INV(RAND(),LOOKUP(R4853,Inputs!$J$6:$J$9,Inputs!$G$6:$G$9),LOOKUP(R4853,Inputs!$J$6:$J$9,Inputs!$H$6:$H$9))),0),"" )</f>
        <v/>
      </c>
      <c r="I4853" s="26">
        <f>IF($A4853&lt;=Inputs!$B$13,IF(4&lt;=Inputs!$B$8,IF(Inputs!$B$12&gt;0,MAX(MIN(NORM.INV(RAND(),LOOKUP(S4853,Inputs!$J$6:$J$9,Inputs!$G$6:$G$9),LOOKUP(S4853,Inputs!$J$6:$J$9,Inputs!$H$6:$H$9)),Inputs!$B$12),-Inputs!$B$12),NORM.INV(RAND(),LOOKUP(S4853,Inputs!$J$6:$J$9,Inputs!$G$6:$G$9),LOOKUP(S4853,Inputs!$J$6:$J$9,Inputs!$H$6:$H$9))),0),"" )</f>
        <v/>
      </c>
      <c r="J4853" s="26">
        <f>IF($A4853&lt;=Inputs!$B$13,IF(5&lt;=Inputs!$B$8,IF(Inputs!$B$12&gt;0,MAX(MIN(NORM.INV(RAND(),LOOKUP(T4853,Inputs!$J$6:$J$9,Inputs!$G$6:$G$9),LOOKUP(T4853,Inputs!$J$6:$J$9,Inputs!$H$6:$H$9)),Inputs!$B$12),-Inputs!$B$12),NORM.INV(RAND(),LOOKUP(T4853,Inputs!$J$6:$J$9,Inputs!$G$6:$G$9),LOOKUP(T4853,Inputs!$J$6:$J$9,Inputs!$H$6:$H$9))),0),"" )</f>
        <v/>
      </c>
      <c r="K4853" s="26">
        <f>IF($A4853&lt;=Inputs!$B$13,IF(6&lt;=Inputs!$B$8,IF(Inputs!$B$12&gt;0,MAX(MIN(NORM.INV(RAND(),LOOKUP(U4853,Inputs!$J$6:$J$9,Inputs!$G$6:$G$9),LOOKUP(U4853,Inputs!$J$6:$J$9,Inputs!$H$6:$H$9)),Inputs!$B$12),-Inputs!$B$12),NORM.INV(RAND(),LOOKUP(U4853,Inputs!$J$6:$J$9,Inputs!$G$6:$G$9),LOOKUP(U4853,Inputs!$J$6:$J$9,Inputs!$H$6:$H$9))),0),"" )</f>
        <v/>
      </c>
      <c r="L4853" s="26">
        <f>IF($A4853&lt;=Inputs!$B$13,IF(7&lt;=Inputs!$B$8,IF(Inputs!$B$12&gt;0,MAX(MIN(NORM.INV(RAND(),LOOKUP(V4853,Inputs!$J$6:$J$9,Inputs!$G$6:$G$9),LOOKUP(V4853,Inputs!$J$6:$J$9,Inputs!$H$6:$H$9)),Inputs!$B$12),-Inputs!$B$12),NORM.INV(RAND(),LOOKUP(V4853,Inputs!$J$6:$J$9,Inputs!$G$6:$G$9),LOOKUP(V4853,Inputs!$J$6:$J$9,Inputs!$H$6:$H$9))),0),"" )</f>
        <v/>
      </c>
      <c r="M4853" s="26">
        <f>IF($A4853&lt;=Inputs!$B$13,IF(8&lt;=Inputs!$B$8,IF(Inputs!$B$12&gt;0,MAX(MIN(NORM.INV(RAND(),LOOKUP(W4853,Inputs!$J$6:$J$9,Inputs!$G$6:$G$9),LOOKUP(W4853,Inputs!$J$6:$J$9,Inputs!$H$6:$H$9)),Inputs!$B$12),-Inputs!$B$12),NORM.INV(RAND(),LOOKUP(W4853,Inputs!$J$6:$J$9,Inputs!$G$6:$G$9),LOOKUP(W4853,Inputs!$J$6:$J$9,Inputs!$H$6:$H$9))),0),"" )</f>
        <v/>
      </c>
      <c r="N4853" s="26">
        <f>IF($A4853&lt;=Inputs!$B$13,IF(9&lt;=Inputs!$B$8,IF(Inputs!$B$12&gt;0,MAX(MIN(NORM.INV(RAND(),LOOKUP(X4853,Inputs!$J$6:$J$9,Inputs!$G$6:$G$9),LOOKUP(X4853,Inputs!$J$6:$J$9,Inputs!$H$6:$H$9)),Inputs!$B$12),-Inputs!$B$12),NORM.INV(RAND(),LOOKUP(X4853,Inputs!$J$6:$J$9,Inputs!$G$6:$G$9),LOOKUP(X4853,Inputs!$J$6:$J$9,Inputs!$H$6:$H$9))),0),"" )</f>
        <v/>
      </c>
      <c r="O4853" s="26">
        <f>IF($A4853&lt;=Inputs!$B$13,IF(10&lt;=Inputs!$B$8,IF(Inputs!$B$12&gt;0,MAX(MIN(NORM.INV(RAND(),LOOKUP(Y4853,Inputs!$J$6:$J$9,Inputs!$G$6:$G$9),LOOKUP(Y4853,Inputs!$J$6:$J$9,Inputs!$H$6:$H$9)),Inputs!$B$12),-Inputs!$B$12),NORM.INV(RAND(),LOOKUP(Y4853,Inputs!$J$6:$J$9,Inputs!$G$6:$G$9),LOOKUP(Y4853,Inputs!$J$6:$J$9,Inputs!$H$6:$H$9))),0),"" )</f>
        <v/>
      </c>
      <c r="P4853" s="31">
        <f>IF($A4853&lt;=Inputs!$B$13,RAND(),"")</f>
        <v/>
      </c>
      <c r="Q4853" s="31">
        <f>IF($A4853&lt;=Inputs!$B$13,RAND(),"")</f>
        <v/>
      </c>
      <c r="R4853" s="31">
        <f>IF($A4853&lt;=Inputs!$B$13,RAND(),"")</f>
        <v/>
      </c>
      <c r="S4853" s="31">
        <f>IF($A4853&lt;=Inputs!$B$13,RAND(),"")</f>
        <v/>
      </c>
      <c r="T4853" s="31">
        <f>IF($A4853&lt;=Inputs!$B$13,RAND(),"")</f>
        <v/>
      </c>
      <c r="U4853" s="31">
        <f>IF($A4853&lt;=Inputs!$B$13,RAND(),"")</f>
        <v/>
      </c>
      <c r="V4853" s="31">
        <f>IF($A4853&lt;=Inputs!$B$13,RAND(),"")</f>
        <v/>
      </c>
      <c r="W4853" s="31">
        <f>IF($A4853&lt;=Inputs!$B$13,RAND(),"")</f>
        <v/>
      </c>
      <c r="X4853" s="31">
        <f>IF($A4853&lt;=Inputs!$B$13,RAND(),"")</f>
        <v/>
      </c>
      <c r="Y4853" s="31">
        <f>IF($A4853&lt;=Inputs!$B$13,RAND(),"")</f>
        <v/>
      </c>
    </row>
    <row r="4854">
      <c r="A4854" t="n">
        <v>4849</v>
      </c>
      <c r="B4854" s="26">
        <f>IF($A4854&lt;=Inputs!$B$13,IF(Inputs!$B$8&gt;0,SUM(F4854:O4854)/Inputs!$B$8,0),"")</f>
        <v/>
      </c>
      <c r="C4854" s="27">
        <f>IF($A4854&lt;=Inputs!$B$13,B4854/100,"")</f>
        <v/>
      </c>
      <c r="D4854" s="28">
        <f>IF($A4854&lt;=Inputs!$B$13,C4854*Inputs!$B$7,"")</f>
        <v/>
      </c>
      <c r="E4854" s="29">
        <f>IF($A4854&lt;=Inputs!$B$13,IF(D4854&gt;0,1,0),"")</f>
        <v/>
      </c>
      <c r="F4854" s="26">
        <f>IF($A4854&lt;=Inputs!$B$13,IF(1&lt;=Inputs!$B$8,IF(Inputs!$B$12&gt;0,MAX(MIN(NORM.INV(RAND(),LOOKUP(P4854,Inputs!$J$6:$J$9,Inputs!$G$6:$G$9),LOOKUP(P4854,Inputs!$J$6:$J$9,Inputs!$H$6:$H$9)),Inputs!$B$12),-Inputs!$B$12),NORM.INV(RAND(),LOOKUP(P4854,Inputs!$J$6:$J$9,Inputs!$G$6:$G$9),LOOKUP(P4854,Inputs!$J$6:$J$9,Inputs!$H$6:$H$9))),0),"" )</f>
        <v/>
      </c>
      <c r="G4854" s="26">
        <f>IF($A4854&lt;=Inputs!$B$13,IF(2&lt;=Inputs!$B$8,IF(Inputs!$B$12&gt;0,MAX(MIN(NORM.INV(RAND(),LOOKUP(Q4854,Inputs!$J$6:$J$9,Inputs!$G$6:$G$9),LOOKUP(Q4854,Inputs!$J$6:$J$9,Inputs!$H$6:$H$9)),Inputs!$B$12),-Inputs!$B$12),NORM.INV(RAND(),LOOKUP(Q4854,Inputs!$J$6:$J$9,Inputs!$G$6:$G$9),LOOKUP(Q4854,Inputs!$J$6:$J$9,Inputs!$H$6:$H$9))),0),"" )</f>
        <v/>
      </c>
      <c r="H4854" s="26">
        <f>IF($A4854&lt;=Inputs!$B$13,IF(3&lt;=Inputs!$B$8,IF(Inputs!$B$12&gt;0,MAX(MIN(NORM.INV(RAND(),LOOKUP(R4854,Inputs!$J$6:$J$9,Inputs!$G$6:$G$9),LOOKUP(R4854,Inputs!$J$6:$J$9,Inputs!$H$6:$H$9)),Inputs!$B$12),-Inputs!$B$12),NORM.INV(RAND(),LOOKUP(R4854,Inputs!$J$6:$J$9,Inputs!$G$6:$G$9),LOOKUP(R4854,Inputs!$J$6:$J$9,Inputs!$H$6:$H$9))),0),"" )</f>
        <v/>
      </c>
      <c r="I4854" s="26">
        <f>IF($A4854&lt;=Inputs!$B$13,IF(4&lt;=Inputs!$B$8,IF(Inputs!$B$12&gt;0,MAX(MIN(NORM.INV(RAND(),LOOKUP(S4854,Inputs!$J$6:$J$9,Inputs!$G$6:$G$9),LOOKUP(S4854,Inputs!$J$6:$J$9,Inputs!$H$6:$H$9)),Inputs!$B$12),-Inputs!$B$12),NORM.INV(RAND(),LOOKUP(S4854,Inputs!$J$6:$J$9,Inputs!$G$6:$G$9),LOOKUP(S4854,Inputs!$J$6:$J$9,Inputs!$H$6:$H$9))),0),"" )</f>
        <v/>
      </c>
      <c r="J4854" s="26">
        <f>IF($A4854&lt;=Inputs!$B$13,IF(5&lt;=Inputs!$B$8,IF(Inputs!$B$12&gt;0,MAX(MIN(NORM.INV(RAND(),LOOKUP(T4854,Inputs!$J$6:$J$9,Inputs!$G$6:$G$9),LOOKUP(T4854,Inputs!$J$6:$J$9,Inputs!$H$6:$H$9)),Inputs!$B$12),-Inputs!$B$12),NORM.INV(RAND(),LOOKUP(T4854,Inputs!$J$6:$J$9,Inputs!$G$6:$G$9),LOOKUP(T4854,Inputs!$J$6:$J$9,Inputs!$H$6:$H$9))),0),"" )</f>
        <v/>
      </c>
      <c r="K4854" s="26">
        <f>IF($A4854&lt;=Inputs!$B$13,IF(6&lt;=Inputs!$B$8,IF(Inputs!$B$12&gt;0,MAX(MIN(NORM.INV(RAND(),LOOKUP(U4854,Inputs!$J$6:$J$9,Inputs!$G$6:$G$9),LOOKUP(U4854,Inputs!$J$6:$J$9,Inputs!$H$6:$H$9)),Inputs!$B$12),-Inputs!$B$12),NORM.INV(RAND(),LOOKUP(U4854,Inputs!$J$6:$J$9,Inputs!$G$6:$G$9),LOOKUP(U4854,Inputs!$J$6:$J$9,Inputs!$H$6:$H$9))),0),"" )</f>
        <v/>
      </c>
      <c r="L4854" s="26">
        <f>IF($A4854&lt;=Inputs!$B$13,IF(7&lt;=Inputs!$B$8,IF(Inputs!$B$12&gt;0,MAX(MIN(NORM.INV(RAND(),LOOKUP(V4854,Inputs!$J$6:$J$9,Inputs!$G$6:$G$9),LOOKUP(V4854,Inputs!$J$6:$J$9,Inputs!$H$6:$H$9)),Inputs!$B$12),-Inputs!$B$12),NORM.INV(RAND(),LOOKUP(V4854,Inputs!$J$6:$J$9,Inputs!$G$6:$G$9),LOOKUP(V4854,Inputs!$J$6:$J$9,Inputs!$H$6:$H$9))),0),"" )</f>
        <v/>
      </c>
      <c r="M4854" s="26">
        <f>IF($A4854&lt;=Inputs!$B$13,IF(8&lt;=Inputs!$B$8,IF(Inputs!$B$12&gt;0,MAX(MIN(NORM.INV(RAND(),LOOKUP(W4854,Inputs!$J$6:$J$9,Inputs!$G$6:$G$9),LOOKUP(W4854,Inputs!$J$6:$J$9,Inputs!$H$6:$H$9)),Inputs!$B$12),-Inputs!$B$12),NORM.INV(RAND(),LOOKUP(W4854,Inputs!$J$6:$J$9,Inputs!$G$6:$G$9),LOOKUP(W4854,Inputs!$J$6:$J$9,Inputs!$H$6:$H$9))),0),"" )</f>
        <v/>
      </c>
      <c r="N4854" s="26">
        <f>IF($A4854&lt;=Inputs!$B$13,IF(9&lt;=Inputs!$B$8,IF(Inputs!$B$12&gt;0,MAX(MIN(NORM.INV(RAND(),LOOKUP(X4854,Inputs!$J$6:$J$9,Inputs!$G$6:$G$9),LOOKUP(X4854,Inputs!$J$6:$J$9,Inputs!$H$6:$H$9)),Inputs!$B$12),-Inputs!$B$12),NORM.INV(RAND(),LOOKUP(X4854,Inputs!$J$6:$J$9,Inputs!$G$6:$G$9),LOOKUP(X4854,Inputs!$J$6:$J$9,Inputs!$H$6:$H$9))),0),"" )</f>
        <v/>
      </c>
      <c r="O4854" s="26">
        <f>IF($A4854&lt;=Inputs!$B$13,IF(10&lt;=Inputs!$B$8,IF(Inputs!$B$12&gt;0,MAX(MIN(NORM.INV(RAND(),LOOKUP(Y4854,Inputs!$J$6:$J$9,Inputs!$G$6:$G$9),LOOKUP(Y4854,Inputs!$J$6:$J$9,Inputs!$H$6:$H$9)),Inputs!$B$12),-Inputs!$B$12),NORM.INV(RAND(),LOOKUP(Y4854,Inputs!$J$6:$J$9,Inputs!$G$6:$G$9),LOOKUP(Y4854,Inputs!$J$6:$J$9,Inputs!$H$6:$H$9))),0),"" )</f>
        <v/>
      </c>
      <c r="P4854" s="31">
        <f>IF($A4854&lt;=Inputs!$B$13,RAND(),"")</f>
        <v/>
      </c>
      <c r="Q4854" s="31">
        <f>IF($A4854&lt;=Inputs!$B$13,RAND(),"")</f>
        <v/>
      </c>
      <c r="R4854" s="31">
        <f>IF($A4854&lt;=Inputs!$B$13,RAND(),"")</f>
        <v/>
      </c>
      <c r="S4854" s="31">
        <f>IF($A4854&lt;=Inputs!$B$13,RAND(),"")</f>
        <v/>
      </c>
      <c r="T4854" s="31">
        <f>IF($A4854&lt;=Inputs!$B$13,RAND(),"")</f>
        <v/>
      </c>
      <c r="U4854" s="31">
        <f>IF($A4854&lt;=Inputs!$B$13,RAND(),"")</f>
        <v/>
      </c>
      <c r="V4854" s="31">
        <f>IF($A4854&lt;=Inputs!$B$13,RAND(),"")</f>
        <v/>
      </c>
      <c r="W4854" s="31">
        <f>IF($A4854&lt;=Inputs!$B$13,RAND(),"")</f>
        <v/>
      </c>
      <c r="X4854" s="31">
        <f>IF($A4854&lt;=Inputs!$B$13,RAND(),"")</f>
        <v/>
      </c>
      <c r="Y4854" s="31">
        <f>IF($A4854&lt;=Inputs!$B$13,RAND(),"")</f>
        <v/>
      </c>
    </row>
    <row r="4855">
      <c r="A4855" t="n">
        <v>4850</v>
      </c>
      <c r="B4855" s="26">
        <f>IF($A4855&lt;=Inputs!$B$13,IF(Inputs!$B$8&gt;0,SUM(F4855:O4855)/Inputs!$B$8,0),"")</f>
        <v/>
      </c>
      <c r="C4855" s="27">
        <f>IF($A4855&lt;=Inputs!$B$13,B4855/100,"")</f>
        <v/>
      </c>
      <c r="D4855" s="28">
        <f>IF($A4855&lt;=Inputs!$B$13,C4855*Inputs!$B$7,"")</f>
        <v/>
      </c>
      <c r="E4855" s="29">
        <f>IF($A4855&lt;=Inputs!$B$13,IF(D4855&gt;0,1,0),"")</f>
        <v/>
      </c>
      <c r="F4855" s="26">
        <f>IF($A4855&lt;=Inputs!$B$13,IF(1&lt;=Inputs!$B$8,IF(Inputs!$B$12&gt;0,MAX(MIN(NORM.INV(RAND(),LOOKUP(P4855,Inputs!$J$6:$J$9,Inputs!$G$6:$G$9),LOOKUP(P4855,Inputs!$J$6:$J$9,Inputs!$H$6:$H$9)),Inputs!$B$12),-Inputs!$B$12),NORM.INV(RAND(),LOOKUP(P4855,Inputs!$J$6:$J$9,Inputs!$G$6:$G$9),LOOKUP(P4855,Inputs!$J$6:$J$9,Inputs!$H$6:$H$9))),0),"" )</f>
        <v/>
      </c>
      <c r="G4855" s="26">
        <f>IF($A4855&lt;=Inputs!$B$13,IF(2&lt;=Inputs!$B$8,IF(Inputs!$B$12&gt;0,MAX(MIN(NORM.INV(RAND(),LOOKUP(Q4855,Inputs!$J$6:$J$9,Inputs!$G$6:$G$9),LOOKUP(Q4855,Inputs!$J$6:$J$9,Inputs!$H$6:$H$9)),Inputs!$B$12),-Inputs!$B$12),NORM.INV(RAND(),LOOKUP(Q4855,Inputs!$J$6:$J$9,Inputs!$G$6:$G$9),LOOKUP(Q4855,Inputs!$J$6:$J$9,Inputs!$H$6:$H$9))),0),"" )</f>
        <v/>
      </c>
      <c r="H4855" s="26">
        <f>IF($A4855&lt;=Inputs!$B$13,IF(3&lt;=Inputs!$B$8,IF(Inputs!$B$12&gt;0,MAX(MIN(NORM.INV(RAND(),LOOKUP(R4855,Inputs!$J$6:$J$9,Inputs!$G$6:$G$9),LOOKUP(R4855,Inputs!$J$6:$J$9,Inputs!$H$6:$H$9)),Inputs!$B$12),-Inputs!$B$12),NORM.INV(RAND(),LOOKUP(R4855,Inputs!$J$6:$J$9,Inputs!$G$6:$G$9),LOOKUP(R4855,Inputs!$J$6:$J$9,Inputs!$H$6:$H$9))),0),"" )</f>
        <v/>
      </c>
      <c r="I4855" s="26">
        <f>IF($A4855&lt;=Inputs!$B$13,IF(4&lt;=Inputs!$B$8,IF(Inputs!$B$12&gt;0,MAX(MIN(NORM.INV(RAND(),LOOKUP(S4855,Inputs!$J$6:$J$9,Inputs!$G$6:$G$9),LOOKUP(S4855,Inputs!$J$6:$J$9,Inputs!$H$6:$H$9)),Inputs!$B$12),-Inputs!$B$12),NORM.INV(RAND(),LOOKUP(S4855,Inputs!$J$6:$J$9,Inputs!$G$6:$G$9),LOOKUP(S4855,Inputs!$J$6:$J$9,Inputs!$H$6:$H$9))),0),"" )</f>
        <v/>
      </c>
      <c r="J4855" s="26">
        <f>IF($A4855&lt;=Inputs!$B$13,IF(5&lt;=Inputs!$B$8,IF(Inputs!$B$12&gt;0,MAX(MIN(NORM.INV(RAND(),LOOKUP(T4855,Inputs!$J$6:$J$9,Inputs!$G$6:$G$9),LOOKUP(T4855,Inputs!$J$6:$J$9,Inputs!$H$6:$H$9)),Inputs!$B$12),-Inputs!$B$12),NORM.INV(RAND(),LOOKUP(T4855,Inputs!$J$6:$J$9,Inputs!$G$6:$G$9),LOOKUP(T4855,Inputs!$J$6:$J$9,Inputs!$H$6:$H$9))),0),"" )</f>
        <v/>
      </c>
      <c r="K4855" s="26">
        <f>IF($A4855&lt;=Inputs!$B$13,IF(6&lt;=Inputs!$B$8,IF(Inputs!$B$12&gt;0,MAX(MIN(NORM.INV(RAND(),LOOKUP(U4855,Inputs!$J$6:$J$9,Inputs!$G$6:$G$9),LOOKUP(U4855,Inputs!$J$6:$J$9,Inputs!$H$6:$H$9)),Inputs!$B$12),-Inputs!$B$12),NORM.INV(RAND(),LOOKUP(U4855,Inputs!$J$6:$J$9,Inputs!$G$6:$G$9),LOOKUP(U4855,Inputs!$J$6:$J$9,Inputs!$H$6:$H$9))),0),"" )</f>
        <v/>
      </c>
      <c r="L4855" s="26">
        <f>IF($A4855&lt;=Inputs!$B$13,IF(7&lt;=Inputs!$B$8,IF(Inputs!$B$12&gt;0,MAX(MIN(NORM.INV(RAND(),LOOKUP(V4855,Inputs!$J$6:$J$9,Inputs!$G$6:$G$9),LOOKUP(V4855,Inputs!$J$6:$J$9,Inputs!$H$6:$H$9)),Inputs!$B$12),-Inputs!$B$12),NORM.INV(RAND(),LOOKUP(V4855,Inputs!$J$6:$J$9,Inputs!$G$6:$G$9),LOOKUP(V4855,Inputs!$J$6:$J$9,Inputs!$H$6:$H$9))),0),"" )</f>
        <v/>
      </c>
      <c r="M4855" s="26">
        <f>IF($A4855&lt;=Inputs!$B$13,IF(8&lt;=Inputs!$B$8,IF(Inputs!$B$12&gt;0,MAX(MIN(NORM.INV(RAND(),LOOKUP(W4855,Inputs!$J$6:$J$9,Inputs!$G$6:$G$9),LOOKUP(W4855,Inputs!$J$6:$J$9,Inputs!$H$6:$H$9)),Inputs!$B$12),-Inputs!$B$12),NORM.INV(RAND(),LOOKUP(W4855,Inputs!$J$6:$J$9,Inputs!$G$6:$G$9),LOOKUP(W4855,Inputs!$J$6:$J$9,Inputs!$H$6:$H$9))),0),"" )</f>
        <v/>
      </c>
      <c r="N4855" s="26">
        <f>IF($A4855&lt;=Inputs!$B$13,IF(9&lt;=Inputs!$B$8,IF(Inputs!$B$12&gt;0,MAX(MIN(NORM.INV(RAND(),LOOKUP(X4855,Inputs!$J$6:$J$9,Inputs!$G$6:$G$9),LOOKUP(X4855,Inputs!$J$6:$J$9,Inputs!$H$6:$H$9)),Inputs!$B$12),-Inputs!$B$12),NORM.INV(RAND(),LOOKUP(X4855,Inputs!$J$6:$J$9,Inputs!$G$6:$G$9),LOOKUP(X4855,Inputs!$J$6:$J$9,Inputs!$H$6:$H$9))),0),"" )</f>
        <v/>
      </c>
      <c r="O4855" s="26">
        <f>IF($A4855&lt;=Inputs!$B$13,IF(10&lt;=Inputs!$B$8,IF(Inputs!$B$12&gt;0,MAX(MIN(NORM.INV(RAND(),LOOKUP(Y4855,Inputs!$J$6:$J$9,Inputs!$G$6:$G$9),LOOKUP(Y4855,Inputs!$J$6:$J$9,Inputs!$H$6:$H$9)),Inputs!$B$12),-Inputs!$B$12),NORM.INV(RAND(),LOOKUP(Y4855,Inputs!$J$6:$J$9,Inputs!$G$6:$G$9),LOOKUP(Y4855,Inputs!$J$6:$J$9,Inputs!$H$6:$H$9))),0),"" )</f>
        <v/>
      </c>
      <c r="P4855" s="31">
        <f>IF($A4855&lt;=Inputs!$B$13,RAND(),"")</f>
        <v/>
      </c>
      <c r="Q4855" s="31">
        <f>IF($A4855&lt;=Inputs!$B$13,RAND(),"")</f>
        <v/>
      </c>
      <c r="R4855" s="31">
        <f>IF($A4855&lt;=Inputs!$B$13,RAND(),"")</f>
        <v/>
      </c>
      <c r="S4855" s="31">
        <f>IF($A4855&lt;=Inputs!$B$13,RAND(),"")</f>
        <v/>
      </c>
      <c r="T4855" s="31">
        <f>IF($A4855&lt;=Inputs!$B$13,RAND(),"")</f>
        <v/>
      </c>
      <c r="U4855" s="31">
        <f>IF($A4855&lt;=Inputs!$B$13,RAND(),"")</f>
        <v/>
      </c>
      <c r="V4855" s="31">
        <f>IF($A4855&lt;=Inputs!$B$13,RAND(),"")</f>
        <v/>
      </c>
      <c r="W4855" s="31">
        <f>IF($A4855&lt;=Inputs!$B$13,RAND(),"")</f>
        <v/>
      </c>
      <c r="X4855" s="31">
        <f>IF($A4855&lt;=Inputs!$B$13,RAND(),"")</f>
        <v/>
      </c>
      <c r="Y4855" s="31">
        <f>IF($A4855&lt;=Inputs!$B$13,RAND(),"")</f>
        <v/>
      </c>
    </row>
    <row r="4856">
      <c r="A4856" t="n">
        <v>4851</v>
      </c>
      <c r="B4856" s="26">
        <f>IF($A4856&lt;=Inputs!$B$13,IF(Inputs!$B$8&gt;0,SUM(F4856:O4856)/Inputs!$B$8,0),"")</f>
        <v/>
      </c>
      <c r="C4856" s="27">
        <f>IF($A4856&lt;=Inputs!$B$13,B4856/100,"")</f>
        <v/>
      </c>
      <c r="D4856" s="28">
        <f>IF($A4856&lt;=Inputs!$B$13,C4856*Inputs!$B$7,"")</f>
        <v/>
      </c>
      <c r="E4856" s="29">
        <f>IF($A4856&lt;=Inputs!$B$13,IF(D4856&gt;0,1,0),"")</f>
        <v/>
      </c>
      <c r="F4856" s="26">
        <f>IF($A4856&lt;=Inputs!$B$13,IF(1&lt;=Inputs!$B$8,IF(Inputs!$B$12&gt;0,MAX(MIN(NORM.INV(RAND(),LOOKUP(P4856,Inputs!$J$6:$J$9,Inputs!$G$6:$G$9),LOOKUP(P4856,Inputs!$J$6:$J$9,Inputs!$H$6:$H$9)),Inputs!$B$12),-Inputs!$B$12),NORM.INV(RAND(),LOOKUP(P4856,Inputs!$J$6:$J$9,Inputs!$G$6:$G$9),LOOKUP(P4856,Inputs!$J$6:$J$9,Inputs!$H$6:$H$9))),0),"" )</f>
        <v/>
      </c>
      <c r="G4856" s="26">
        <f>IF($A4856&lt;=Inputs!$B$13,IF(2&lt;=Inputs!$B$8,IF(Inputs!$B$12&gt;0,MAX(MIN(NORM.INV(RAND(),LOOKUP(Q4856,Inputs!$J$6:$J$9,Inputs!$G$6:$G$9),LOOKUP(Q4856,Inputs!$J$6:$J$9,Inputs!$H$6:$H$9)),Inputs!$B$12),-Inputs!$B$12),NORM.INV(RAND(),LOOKUP(Q4856,Inputs!$J$6:$J$9,Inputs!$G$6:$G$9),LOOKUP(Q4856,Inputs!$J$6:$J$9,Inputs!$H$6:$H$9))),0),"" )</f>
        <v/>
      </c>
      <c r="H4856" s="26">
        <f>IF($A4856&lt;=Inputs!$B$13,IF(3&lt;=Inputs!$B$8,IF(Inputs!$B$12&gt;0,MAX(MIN(NORM.INV(RAND(),LOOKUP(R4856,Inputs!$J$6:$J$9,Inputs!$G$6:$G$9),LOOKUP(R4856,Inputs!$J$6:$J$9,Inputs!$H$6:$H$9)),Inputs!$B$12),-Inputs!$B$12),NORM.INV(RAND(),LOOKUP(R4856,Inputs!$J$6:$J$9,Inputs!$G$6:$G$9),LOOKUP(R4856,Inputs!$J$6:$J$9,Inputs!$H$6:$H$9))),0),"" )</f>
        <v/>
      </c>
      <c r="I4856" s="26">
        <f>IF($A4856&lt;=Inputs!$B$13,IF(4&lt;=Inputs!$B$8,IF(Inputs!$B$12&gt;0,MAX(MIN(NORM.INV(RAND(),LOOKUP(S4856,Inputs!$J$6:$J$9,Inputs!$G$6:$G$9),LOOKUP(S4856,Inputs!$J$6:$J$9,Inputs!$H$6:$H$9)),Inputs!$B$12),-Inputs!$B$12),NORM.INV(RAND(),LOOKUP(S4856,Inputs!$J$6:$J$9,Inputs!$G$6:$G$9),LOOKUP(S4856,Inputs!$J$6:$J$9,Inputs!$H$6:$H$9))),0),"" )</f>
        <v/>
      </c>
      <c r="J4856" s="26">
        <f>IF($A4856&lt;=Inputs!$B$13,IF(5&lt;=Inputs!$B$8,IF(Inputs!$B$12&gt;0,MAX(MIN(NORM.INV(RAND(),LOOKUP(T4856,Inputs!$J$6:$J$9,Inputs!$G$6:$G$9),LOOKUP(T4856,Inputs!$J$6:$J$9,Inputs!$H$6:$H$9)),Inputs!$B$12),-Inputs!$B$12),NORM.INV(RAND(),LOOKUP(T4856,Inputs!$J$6:$J$9,Inputs!$G$6:$G$9),LOOKUP(T4856,Inputs!$J$6:$J$9,Inputs!$H$6:$H$9))),0),"" )</f>
        <v/>
      </c>
      <c r="K4856" s="26">
        <f>IF($A4856&lt;=Inputs!$B$13,IF(6&lt;=Inputs!$B$8,IF(Inputs!$B$12&gt;0,MAX(MIN(NORM.INV(RAND(),LOOKUP(U4856,Inputs!$J$6:$J$9,Inputs!$G$6:$G$9),LOOKUP(U4856,Inputs!$J$6:$J$9,Inputs!$H$6:$H$9)),Inputs!$B$12),-Inputs!$B$12),NORM.INV(RAND(),LOOKUP(U4856,Inputs!$J$6:$J$9,Inputs!$G$6:$G$9),LOOKUP(U4856,Inputs!$J$6:$J$9,Inputs!$H$6:$H$9))),0),"" )</f>
        <v/>
      </c>
      <c r="L4856" s="26">
        <f>IF($A4856&lt;=Inputs!$B$13,IF(7&lt;=Inputs!$B$8,IF(Inputs!$B$12&gt;0,MAX(MIN(NORM.INV(RAND(),LOOKUP(V4856,Inputs!$J$6:$J$9,Inputs!$G$6:$G$9),LOOKUP(V4856,Inputs!$J$6:$J$9,Inputs!$H$6:$H$9)),Inputs!$B$12),-Inputs!$B$12),NORM.INV(RAND(),LOOKUP(V4856,Inputs!$J$6:$J$9,Inputs!$G$6:$G$9),LOOKUP(V4856,Inputs!$J$6:$J$9,Inputs!$H$6:$H$9))),0),"" )</f>
        <v/>
      </c>
      <c r="M4856" s="26">
        <f>IF($A4856&lt;=Inputs!$B$13,IF(8&lt;=Inputs!$B$8,IF(Inputs!$B$12&gt;0,MAX(MIN(NORM.INV(RAND(),LOOKUP(W4856,Inputs!$J$6:$J$9,Inputs!$G$6:$G$9),LOOKUP(W4856,Inputs!$J$6:$J$9,Inputs!$H$6:$H$9)),Inputs!$B$12),-Inputs!$B$12),NORM.INV(RAND(),LOOKUP(W4856,Inputs!$J$6:$J$9,Inputs!$G$6:$G$9),LOOKUP(W4856,Inputs!$J$6:$J$9,Inputs!$H$6:$H$9))),0),"" )</f>
        <v/>
      </c>
      <c r="N4856" s="26">
        <f>IF($A4856&lt;=Inputs!$B$13,IF(9&lt;=Inputs!$B$8,IF(Inputs!$B$12&gt;0,MAX(MIN(NORM.INV(RAND(),LOOKUP(X4856,Inputs!$J$6:$J$9,Inputs!$G$6:$G$9),LOOKUP(X4856,Inputs!$J$6:$J$9,Inputs!$H$6:$H$9)),Inputs!$B$12),-Inputs!$B$12),NORM.INV(RAND(),LOOKUP(X4856,Inputs!$J$6:$J$9,Inputs!$G$6:$G$9),LOOKUP(X4856,Inputs!$J$6:$J$9,Inputs!$H$6:$H$9))),0),"" )</f>
        <v/>
      </c>
      <c r="O4856" s="26">
        <f>IF($A4856&lt;=Inputs!$B$13,IF(10&lt;=Inputs!$B$8,IF(Inputs!$B$12&gt;0,MAX(MIN(NORM.INV(RAND(),LOOKUP(Y4856,Inputs!$J$6:$J$9,Inputs!$G$6:$G$9),LOOKUP(Y4856,Inputs!$J$6:$J$9,Inputs!$H$6:$H$9)),Inputs!$B$12),-Inputs!$B$12),NORM.INV(RAND(),LOOKUP(Y4856,Inputs!$J$6:$J$9,Inputs!$G$6:$G$9),LOOKUP(Y4856,Inputs!$J$6:$J$9,Inputs!$H$6:$H$9))),0),"" )</f>
        <v/>
      </c>
      <c r="P4856" s="31">
        <f>IF($A4856&lt;=Inputs!$B$13,RAND(),"")</f>
        <v/>
      </c>
      <c r="Q4856" s="31">
        <f>IF($A4856&lt;=Inputs!$B$13,RAND(),"")</f>
        <v/>
      </c>
      <c r="R4856" s="31">
        <f>IF($A4856&lt;=Inputs!$B$13,RAND(),"")</f>
        <v/>
      </c>
      <c r="S4856" s="31">
        <f>IF($A4856&lt;=Inputs!$B$13,RAND(),"")</f>
        <v/>
      </c>
      <c r="T4856" s="31">
        <f>IF($A4856&lt;=Inputs!$B$13,RAND(),"")</f>
        <v/>
      </c>
      <c r="U4856" s="31">
        <f>IF($A4856&lt;=Inputs!$B$13,RAND(),"")</f>
        <v/>
      </c>
      <c r="V4856" s="31">
        <f>IF($A4856&lt;=Inputs!$B$13,RAND(),"")</f>
        <v/>
      </c>
      <c r="W4856" s="31">
        <f>IF($A4856&lt;=Inputs!$B$13,RAND(),"")</f>
        <v/>
      </c>
      <c r="X4856" s="31">
        <f>IF($A4856&lt;=Inputs!$B$13,RAND(),"")</f>
        <v/>
      </c>
      <c r="Y4856" s="31">
        <f>IF($A4856&lt;=Inputs!$B$13,RAND(),"")</f>
        <v/>
      </c>
    </row>
    <row r="4857">
      <c r="A4857" t="n">
        <v>4852</v>
      </c>
      <c r="B4857" s="26">
        <f>IF($A4857&lt;=Inputs!$B$13,IF(Inputs!$B$8&gt;0,SUM(F4857:O4857)/Inputs!$B$8,0),"")</f>
        <v/>
      </c>
      <c r="C4857" s="27">
        <f>IF($A4857&lt;=Inputs!$B$13,B4857/100,"")</f>
        <v/>
      </c>
      <c r="D4857" s="28">
        <f>IF($A4857&lt;=Inputs!$B$13,C4857*Inputs!$B$7,"")</f>
        <v/>
      </c>
      <c r="E4857" s="29">
        <f>IF($A4857&lt;=Inputs!$B$13,IF(D4857&gt;0,1,0),"")</f>
        <v/>
      </c>
      <c r="F4857" s="26">
        <f>IF($A4857&lt;=Inputs!$B$13,IF(1&lt;=Inputs!$B$8,IF(Inputs!$B$12&gt;0,MAX(MIN(NORM.INV(RAND(),LOOKUP(P4857,Inputs!$J$6:$J$9,Inputs!$G$6:$G$9),LOOKUP(P4857,Inputs!$J$6:$J$9,Inputs!$H$6:$H$9)),Inputs!$B$12),-Inputs!$B$12),NORM.INV(RAND(),LOOKUP(P4857,Inputs!$J$6:$J$9,Inputs!$G$6:$G$9),LOOKUP(P4857,Inputs!$J$6:$J$9,Inputs!$H$6:$H$9))),0),"" )</f>
        <v/>
      </c>
      <c r="G4857" s="26">
        <f>IF($A4857&lt;=Inputs!$B$13,IF(2&lt;=Inputs!$B$8,IF(Inputs!$B$12&gt;0,MAX(MIN(NORM.INV(RAND(),LOOKUP(Q4857,Inputs!$J$6:$J$9,Inputs!$G$6:$G$9),LOOKUP(Q4857,Inputs!$J$6:$J$9,Inputs!$H$6:$H$9)),Inputs!$B$12),-Inputs!$B$12),NORM.INV(RAND(),LOOKUP(Q4857,Inputs!$J$6:$J$9,Inputs!$G$6:$G$9),LOOKUP(Q4857,Inputs!$J$6:$J$9,Inputs!$H$6:$H$9))),0),"" )</f>
        <v/>
      </c>
      <c r="H4857" s="26">
        <f>IF($A4857&lt;=Inputs!$B$13,IF(3&lt;=Inputs!$B$8,IF(Inputs!$B$12&gt;0,MAX(MIN(NORM.INV(RAND(),LOOKUP(R4857,Inputs!$J$6:$J$9,Inputs!$G$6:$G$9),LOOKUP(R4857,Inputs!$J$6:$J$9,Inputs!$H$6:$H$9)),Inputs!$B$12),-Inputs!$B$12),NORM.INV(RAND(),LOOKUP(R4857,Inputs!$J$6:$J$9,Inputs!$G$6:$G$9),LOOKUP(R4857,Inputs!$J$6:$J$9,Inputs!$H$6:$H$9))),0),"" )</f>
        <v/>
      </c>
      <c r="I4857" s="26">
        <f>IF($A4857&lt;=Inputs!$B$13,IF(4&lt;=Inputs!$B$8,IF(Inputs!$B$12&gt;0,MAX(MIN(NORM.INV(RAND(),LOOKUP(S4857,Inputs!$J$6:$J$9,Inputs!$G$6:$G$9),LOOKUP(S4857,Inputs!$J$6:$J$9,Inputs!$H$6:$H$9)),Inputs!$B$12),-Inputs!$B$12),NORM.INV(RAND(),LOOKUP(S4857,Inputs!$J$6:$J$9,Inputs!$G$6:$G$9),LOOKUP(S4857,Inputs!$J$6:$J$9,Inputs!$H$6:$H$9))),0),"" )</f>
        <v/>
      </c>
      <c r="J4857" s="26">
        <f>IF($A4857&lt;=Inputs!$B$13,IF(5&lt;=Inputs!$B$8,IF(Inputs!$B$12&gt;0,MAX(MIN(NORM.INV(RAND(),LOOKUP(T4857,Inputs!$J$6:$J$9,Inputs!$G$6:$G$9),LOOKUP(T4857,Inputs!$J$6:$J$9,Inputs!$H$6:$H$9)),Inputs!$B$12),-Inputs!$B$12),NORM.INV(RAND(),LOOKUP(T4857,Inputs!$J$6:$J$9,Inputs!$G$6:$G$9),LOOKUP(T4857,Inputs!$J$6:$J$9,Inputs!$H$6:$H$9))),0),"" )</f>
        <v/>
      </c>
      <c r="K4857" s="26">
        <f>IF($A4857&lt;=Inputs!$B$13,IF(6&lt;=Inputs!$B$8,IF(Inputs!$B$12&gt;0,MAX(MIN(NORM.INV(RAND(),LOOKUP(U4857,Inputs!$J$6:$J$9,Inputs!$G$6:$G$9),LOOKUP(U4857,Inputs!$J$6:$J$9,Inputs!$H$6:$H$9)),Inputs!$B$12),-Inputs!$B$12),NORM.INV(RAND(),LOOKUP(U4857,Inputs!$J$6:$J$9,Inputs!$G$6:$G$9),LOOKUP(U4857,Inputs!$J$6:$J$9,Inputs!$H$6:$H$9))),0),"" )</f>
        <v/>
      </c>
      <c r="L4857" s="26">
        <f>IF($A4857&lt;=Inputs!$B$13,IF(7&lt;=Inputs!$B$8,IF(Inputs!$B$12&gt;0,MAX(MIN(NORM.INV(RAND(),LOOKUP(V4857,Inputs!$J$6:$J$9,Inputs!$G$6:$G$9),LOOKUP(V4857,Inputs!$J$6:$J$9,Inputs!$H$6:$H$9)),Inputs!$B$12),-Inputs!$B$12),NORM.INV(RAND(),LOOKUP(V4857,Inputs!$J$6:$J$9,Inputs!$G$6:$G$9),LOOKUP(V4857,Inputs!$J$6:$J$9,Inputs!$H$6:$H$9))),0),"" )</f>
        <v/>
      </c>
      <c r="M4857" s="26">
        <f>IF($A4857&lt;=Inputs!$B$13,IF(8&lt;=Inputs!$B$8,IF(Inputs!$B$12&gt;0,MAX(MIN(NORM.INV(RAND(),LOOKUP(W4857,Inputs!$J$6:$J$9,Inputs!$G$6:$G$9),LOOKUP(W4857,Inputs!$J$6:$J$9,Inputs!$H$6:$H$9)),Inputs!$B$12),-Inputs!$B$12),NORM.INV(RAND(),LOOKUP(W4857,Inputs!$J$6:$J$9,Inputs!$G$6:$G$9),LOOKUP(W4857,Inputs!$J$6:$J$9,Inputs!$H$6:$H$9))),0),"" )</f>
        <v/>
      </c>
      <c r="N4857" s="26">
        <f>IF($A4857&lt;=Inputs!$B$13,IF(9&lt;=Inputs!$B$8,IF(Inputs!$B$12&gt;0,MAX(MIN(NORM.INV(RAND(),LOOKUP(X4857,Inputs!$J$6:$J$9,Inputs!$G$6:$G$9),LOOKUP(X4857,Inputs!$J$6:$J$9,Inputs!$H$6:$H$9)),Inputs!$B$12),-Inputs!$B$12),NORM.INV(RAND(),LOOKUP(X4857,Inputs!$J$6:$J$9,Inputs!$G$6:$G$9),LOOKUP(X4857,Inputs!$J$6:$J$9,Inputs!$H$6:$H$9))),0),"" )</f>
        <v/>
      </c>
      <c r="O4857" s="26">
        <f>IF($A4857&lt;=Inputs!$B$13,IF(10&lt;=Inputs!$B$8,IF(Inputs!$B$12&gt;0,MAX(MIN(NORM.INV(RAND(),LOOKUP(Y4857,Inputs!$J$6:$J$9,Inputs!$G$6:$G$9),LOOKUP(Y4857,Inputs!$J$6:$J$9,Inputs!$H$6:$H$9)),Inputs!$B$12),-Inputs!$B$12),NORM.INV(RAND(),LOOKUP(Y4857,Inputs!$J$6:$J$9,Inputs!$G$6:$G$9),LOOKUP(Y4857,Inputs!$J$6:$J$9,Inputs!$H$6:$H$9))),0),"" )</f>
        <v/>
      </c>
      <c r="P4857" s="31">
        <f>IF($A4857&lt;=Inputs!$B$13,RAND(),"")</f>
        <v/>
      </c>
      <c r="Q4857" s="31">
        <f>IF($A4857&lt;=Inputs!$B$13,RAND(),"")</f>
        <v/>
      </c>
      <c r="R4857" s="31">
        <f>IF($A4857&lt;=Inputs!$B$13,RAND(),"")</f>
        <v/>
      </c>
      <c r="S4857" s="31">
        <f>IF($A4857&lt;=Inputs!$B$13,RAND(),"")</f>
        <v/>
      </c>
      <c r="T4857" s="31">
        <f>IF($A4857&lt;=Inputs!$B$13,RAND(),"")</f>
        <v/>
      </c>
      <c r="U4857" s="31">
        <f>IF($A4857&lt;=Inputs!$B$13,RAND(),"")</f>
        <v/>
      </c>
      <c r="V4857" s="31">
        <f>IF($A4857&lt;=Inputs!$B$13,RAND(),"")</f>
        <v/>
      </c>
      <c r="W4857" s="31">
        <f>IF($A4857&lt;=Inputs!$B$13,RAND(),"")</f>
        <v/>
      </c>
      <c r="X4857" s="31">
        <f>IF($A4857&lt;=Inputs!$B$13,RAND(),"")</f>
        <v/>
      </c>
      <c r="Y4857" s="31">
        <f>IF($A4857&lt;=Inputs!$B$13,RAND(),"")</f>
        <v/>
      </c>
    </row>
    <row r="4858">
      <c r="A4858" t="n">
        <v>4853</v>
      </c>
      <c r="B4858" s="26">
        <f>IF($A4858&lt;=Inputs!$B$13,IF(Inputs!$B$8&gt;0,SUM(F4858:O4858)/Inputs!$B$8,0),"")</f>
        <v/>
      </c>
      <c r="C4858" s="27">
        <f>IF($A4858&lt;=Inputs!$B$13,B4858/100,"")</f>
        <v/>
      </c>
      <c r="D4858" s="28">
        <f>IF($A4858&lt;=Inputs!$B$13,C4858*Inputs!$B$7,"")</f>
        <v/>
      </c>
      <c r="E4858" s="29">
        <f>IF($A4858&lt;=Inputs!$B$13,IF(D4858&gt;0,1,0),"")</f>
        <v/>
      </c>
      <c r="F4858" s="26">
        <f>IF($A4858&lt;=Inputs!$B$13,IF(1&lt;=Inputs!$B$8,IF(Inputs!$B$12&gt;0,MAX(MIN(NORM.INV(RAND(),LOOKUP(P4858,Inputs!$J$6:$J$9,Inputs!$G$6:$G$9),LOOKUP(P4858,Inputs!$J$6:$J$9,Inputs!$H$6:$H$9)),Inputs!$B$12),-Inputs!$B$12),NORM.INV(RAND(),LOOKUP(P4858,Inputs!$J$6:$J$9,Inputs!$G$6:$G$9),LOOKUP(P4858,Inputs!$J$6:$J$9,Inputs!$H$6:$H$9))),0),"" )</f>
        <v/>
      </c>
      <c r="G4858" s="26">
        <f>IF($A4858&lt;=Inputs!$B$13,IF(2&lt;=Inputs!$B$8,IF(Inputs!$B$12&gt;0,MAX(MIN(NORM.INV(RAND(),LOOKUP(Q4858,Inputs!$J$6:$J$9,Inputs!$G$6:$G$9),LOOKUP(Q4858,Inputs!$J$6:$J$9,Inputs!$H$6:$H$9)),Inputs!$B$12),-Inputs!$B$12),NORM.INV(RAND(),LOOKUP(Q4858,Inputs!$J$6:$J$9,Inputs!$G$6:$G$9),LOOKUP(Q4858,Inputs!$J$6:$J$9,Inputs!$H$6:$H$9))),0),"" )</f>
        <v/>
      </c>
      <c r="H4858" s="26">
        <f>IF($A4858&lt;=Inputs!$B$13,IF(3&lt;=Inputs!$B$8,IF(Inputs!$B$12&gt;0,MAX(MIN(NORM.INV(RAND(),LOOKUP(R4858,Inputs!$J$6:$J$9,Inputs!$G$6:$G$9),LOOKUP(R4858,Inputs!$J$6:$J$9,Inputs!$H$6:$H$9)),Inputs!$B$12),-Inputs!$B$12),NORM.INV(RAND(),LOOKUP(R4858,Inputs!$J$6:$J$9,Inputs!$G$6:$G$9),LOOKUP(R4858,Inputs!$J$6:$J$9,Inputs!$H$6:$H$9))),0),"" )</f>
        <v/>
      </c>
      <c r="I4858" s="26">
        <f>IF($A4858&lt;=Inputs!$B$13,IF(4&lt;=Inputs!$B$8,IF(Inputs!$B$12&gt;0,MAX(MIN(NORM.INV(RAND(),LOOKUP(S4858,Inputs!$J$6:$J$9,Inputs!$G$6:$G$9),LOOKUP(S4858,Inputs!$J$6:$J$9,Inputs!$H$6:$H$9)),Inputs!$B$12),-Inputs!$B$12),NORM.INV(RAND(),LOOKUP(S4858,Inputs!$J$6:$J$9,Inputs!$G$6:$G$9),LOOKUP(S4858,Inputs!$J$6:$J$9,Inputs!$H$6:$H$9))),0),"" )</f>
        <v/>
      </c>
      <c r="J4858" s="26">
        <f>IF($A4858&lt;=Inputs!$B$13,IF(5&lt;=Inputs!$B$8,IF(Inputs!$B$12&gt;0,MAX(MIN(NORM.INV(RAND(),LOOKUP(T4858,Inputs!$J$6:$J$9,Inputs!$G$6:$G$9),LOOKUP(T4858,Inputs!$J$6:$J$9,Inputs!$H$6:$H$9)),Inputs!$B$12),-Inputs!$B$12),NORM.INV(RAND(),LOOKUP(T4858,Inputs!$J$6:$J$9,Inputs!$G$6:$G$9),LOOKUP(T4858,Inputs!$J$6:$J$9,Inputs!$H$6:$H$9))),0),"" )</f>
        <v/>
      </c>
      <c r="K4858" s="26">
        <f>IF($A4858&lt;=Inputs!$B$13,IF(6&lt;=Inputs!$B$8,IF(Inputs!$B$12&gt;0,MAX(MIN(NORM.INV(RAND(),LOOKUP(U4858,Inputs!$J$6:$J$9,Inputs!$G$6:$G$9),LOOKUP(U4858,Inputs!$J$6:$J$9,Inputs!$H$6:$H$9)),Inputs!$B$12),-Inputs!$B$12),NORM.INV(RAND(),LOOKUP(U4858,Inputs!$J$6:$J$9,Inputs!$G$6:$G$9),LOOKUP(U4858,Inputs!$J$6:$J$9,Inputs!$H$6:$H$9))),0),"" )</f>
        <v/>
      </c>
      <c r="L4858" s="26">
        <f>IF($A4858&lt;=Inputs!$B$13,IF(7&lt;=Inputs!$B$8,IF(Inputs!$B$12&gt;0,MAX(MIN(NORM.INV(RAND(),LOOKUP(V4858,Inputs!$J$6:$J$9,Inputs!$G$6:$G$9),LOOKUP(V4858,Inputs!$J$6:$J$9,Inputs!$H$6:$H$9)),Inputs!$B$12),-Inputs!$B$12),NORM.INV(RAND(),LOOKUP(V4858,Inputs!$J$6:$J$9,Inputs!$G$6:$G$9),LOOKUP(V4858,Inputs!$J$6:$J$9,Inputs!$H$6:$H$9))),0),"" )</f>
        <v/>
      </c>
      <c r="M4858" s="26">
        <f>IF($A4858&lt;=Inputs!$B$13,IF(8&lt;=Inputs!$B$8,IF(Inputs!$B$12&gt;0,MAX(MIN(NORM.INV(RAND(),LOOKUP(W4858,Inputs!$J$6:$J$9,Inputs!$G$6:$G$9),LOOKUP(W4858,Inputs!$J$6:$J$9,Inputs!$H$6:$H$9)),Inputs!$B$12),-Inputs!$B$12),NORM.INV(RAND(),LOOKUP(W4858,Inputs!$J$6:$J$9,Inputs!$G$6:$G$9),LOOKUP(W4858,Inputs!$J$6:$J$9,Inputs!$H$6:$H$9))),0),"" )</f>
        <v/>
      </c>
      <c r="N4858" s="26">
        <f>IF($A4858&lt;=Inputs!$B$13,IF(9&lt;=Inputs!$B$8,IF(Inputs!$B$12&gt;0,MAX(MIN(NORM.INV(RAND(),LOOKUP(X4858,Inputs!$J$6:$J$9,Inputs!$G$6:$G$9),LOOKUP(X4858,Inputs!$J$6:$J$9,Inputs!$H$6:$H$9)),Inputs!$B$12),-Inputs!$B$12),NORM.INV(RAND(),LOOKUP(X4858,Inputs!$J$6:$J$9,Inputs!$G$6:$G$9),LOOKUP(X4858,Inputs!$J$6:$J$9,Inputs!$H$6:$H$9))),0),"" )</f>
        <v/>
      </c>
      <c r="O4858" s="26">
        <f>IF($A4858&lt;=Inputs!$B$13,IF(10&lt;=Inputs!$B$8,IF(Inputs!$B$12&gt;0,MAX(MIN(NORM.INV(RAND(),LOOKUP(Y4858,Inputs!$J$6:$J$9,Inputs!$G$6:$G$9),LOOKUP(Y4858,Inputs!$J$6:$J$9,Inputs!$H$6:$H$9)),Inputs!$B$12),-Inputs!$B$12),NORM.INV(RAND(),LOOKUP(Y4858,Inputs!$J$6:$J$9,Inputs!$G$6:$G$9),LOOKUP(Y4858,Inputs!$J$6:$J$9,Inputs!$H$6:$H$9))),0),"" )</f>
        <v/>
      </c>
      <c r="P4858" s="31">
        <f>IF($A4858&lt;=Inputs!$B$13,RAND(),"")</f>
        <v/>
      </c>
      <c r="Q4858" s="31">
        <f>IF($A4858&lt;=Inputs!$B$13,RAND(),"")</f>
        <v/>
      </c>
      <c r="R4858" s="31">
        <f>IF($A4858&lt;=Inputs!$B$13,RAND(),"")</f>
        <v/>
      </c>
      <c r="S4858" s="31">
        <f>IF($A4858&lt;=Inputs!$B$13,RAND(),"")</f>
        <v/>
      </c>
      <c r="T4858" s="31">
        <f>IF($A4858&lt;=Inputs!$B$13,RAND(),"")</f>
        <v/>
      </c>
      <c r="U4858" s="31">
        <f>IF($A4858&lt;=Inputs!$B$13,RAND(),"")</f>
        <v/>
      </c>
      <c r="V4858" s="31">
        <f>IF($A4858&lt;=Inputs!$B$13,RAND(),"")</f>
        <v/>
      </c>
      <c r="W4858" s="31">
        <f>IF($A4858&lt;=Inputs!$B$13,RAND(),"")</f>
        <v/>
      </c>
      <c r="X4858" s="31">
        <f>IF($A4858&lt;=Inputs!$B$13,RAND(),"")</f>
        <v/>
      </c>
      <c r="Y4858" s="31">
        <f>IF($A4858&lt;=Inputs!$B$13,RAND(),"")</f>
        <v/>
      </c>
    </row>
    <row r="4859">
      <c r="A4859" t="n">
        <v>4854</v>
      </c>
      <c r="B4859" s="26">
        <f>IF($A4859&lt;=Inputs!$B$13,IF(Inputs!$B$8&gt;0,SUM(F4859:O4859)/Inputs!$B$8,0),"")</f>
        <v/>
      </c>
      <c r="C4859" s="27">
        <f>IF($A4859&lt;=Inputs!$B$13,B4859/100,"")</f>
        <v/>
      </c>
      <c r="D4859" s="28">
        <f>IF($A4859&lt;=Inputs!$B$13,C4859*Inputs!$B$7,"")</f>
        <v/>
      </c>
      <c r="E4859" s="29">
        <f>IF($A4859&lt;=Inputs!$B$13,IF(D4859&gt;0,1,0),"")</f>
        <v/>
      </c>
      <c r="F4859" s="26">
        <f>IF($A4859&lt;=Inputs!$B$13,IF(1&lt;=Inputs!$B$8,IF(Inputs!$B$12&gt;0,MAX(MIN(NORM.INV(RAND(),LOOKUP(P4859,Inputs!$J$6:$J$9,Inputs!$G$6:$G$9),LOOKUP(P4859,Inputs!$J$6:$J$9,Inputs!$H$6:$H$9)),Inputs!$B$12),-Inputs!$B$12),NORM.INV(RAND(),LOOKUP(P4859,Inputs!$J$6:$J$9,Inputs!$G$6:$G$9),LOOKUP(P4859,Inputs!$J$6:$J$9,Inputs!$H$6:$H$9))),0),"" )</f>
        <v/>
      </c>
      <c r="G4859" s="26">
        <f>IF($A4859&lt;=Inputs!$B$13,IF(2&lt;=Inputs!$B$8,IF(Inputs!$B$12&gt;0,MAX(MIN(NORM.INV(RAND(),LOOKUP(Q4859,Inputs!$J$6:$J$9,Inputs!$G$6:$G$9),LOOKUP(Q4859,Inputs!$J$6:$J$9,Inputs!$H$6:$H$9)),Inputs!$B$12),-Inputs!$B$12),NORM.INV(RAND(),LOOKUP(Q4859,Inputs!$J$6:$J$9,Inputs!$G$6:$G$9),LOOKUP(Q4859,Inputs!$J$6:$J$9,Inputs!$H$6:$H$9))),0),"" )</f>
        <v/>
      </c>
      <c r="H4859" s="26">
        <f>IF($A4859&lt;=Inputs!$B$13,IF(3&lt;=Inputs!$B$8,IF(Inputs!$B$12&gt;0,MAX(MIN(NORM.INV(RAND(),LOOKUP(R4859,Inputs!$J$6:$J$9,Inputs!$G$6:$G$9),LOOKUP(R4859,Inputs!$J$6:$J$9,Inputs!$H$6:$H$9)),Inputs!$B$12),-Inputs!$B$12),NORM.INV(RAND(),LOOKUP(R4859,Inputs!$J$6:$J$9,Inputs!$G$6:$G$9),LOOKUP(R4859,Inputs!$J$6:$J$9,Inputs!$H$6:$H$9))),0),"" )</f>
        <v/>
      </c>
      <c r="I4859" s="26">
        <f>IF($A4859&lt;=Inputs!$B$13,IF(4&lt;=Inputs!$B$8,IF(Inputs!$B$12&gt;0,MAX(MIN(NORM.INV(RAND(),LOOKUP(S4859,Inputs!$J$6:$J$9,Inputs!$G$6:$G$9),LOOKUP(S4859,Inputs!$J$6:$J$9,Inputs!$H$6:$H$9)),Inputs!$B$12),-Inputs!$B$12),NORM.INV(RAND(),LOOKUP(S4859,Inputs!$J$6:$J$9,Inputs!$G$6:$G$9),LOOKUP(S4859,Inputs!$J$6:$J$9,Inputs!$H$6:$H$9))),0),"" )</f>
        <v/>
      </c>
      <c r="J4859" s="26">
        <f>IF($A4859&lt;=Inputs!$B$13,IF(5&lt;=Inputs!$B$8,IF(Inputs!$B$12&gt;0,MAX(MIN(NORM.INV(RAND(),LOOKUP(T4859,Inputs!$J$6:$J$9,Inputs!$G$6:$G$9),LOOKUP(T4859,Inputs!$J$6:$J$9,Inputs!$H$6:$H$9)),Inputs!$B$12),-Inputs!$B$12),NORM.INV(RAND(),LOOKUP(T4859,Inputs!$J$6:$J$9,Inputs!$G$6:$G$9),LOOKUP(T4859,Inputs!$J$6:$J$9,Inputs!$H$6:$H$9))),0),"" )</f>
        <v/>
      </c>
      <c r="K4859" s="26">
        <f>IF($A4859&lt;=Inputs!$B$13,IF(6&lt;=Inputs!$B$8,IF(Inputs!$B$12&gt;0,MAX(MIN(NORM.INV(RAND(),LOOKUP(U4859,Inputs!$J$6:$J$9,Inputs!$G$6:$G$9),LOOKUP(U4859,Inputs!$J$6:$J$9,Inputs!$H$6:$H$9)),Inputs!$B$12),-Inputs!$B$12),NORM.INV(RAND(),LOOKUP(U4859,Inputs!$J$6:$J$9,Inputs!$G$6:$G$9),LOOKUP(U4859,Inputs!$J$6:$J$9,Inputs!$H$6:$H$9))),0),"" )</f>
        <v/>
      </c>
      <c r="L4859" s="26">
        <f>IF($A4859&lt;=Inputs!$B$13,IF(7&lt;=Inputs!$B$8,IF(Inputs!$B$12&gt;0,MAX(MIN(NORM.INV(RAND(),LOOKUP(V4859,Inputs!$J$6:$J$9,Inputs!$G$6:$G$9),LOOKUP(V4859,Inputs!$J$6:$J$9,Inputs!$H$6:$H$9)),Inputs!$B$12),-Inputs!$B$12),NORM.INV(RAND(),LOOKUP(V4859,Inputs!$J$6:$J$9,Inputs!$G$6:$G$9),LOOKUP(V4859,Inputs!$J$6:$J$9,Inputs!$H$6:$H$9))),0),"" )</f>
        <v/>
      </c>
      <c r="M4859" s="26">
        <f>IF($A4859&lt;=Inputs!$B$13,IF(8&lt;=Inputs!$B$8,IF(Inputs!$B$12&gt;0,MAX(MIN(NORM.INV(RAND(),LOOKUP(W4859,Inputs!$J$6:$J$9,Inputs!$G$6:$G$9),LOOKUP(W4859,Inputs!$J$6:$J$9,Inputs!$H$6:$H$9)),Inputs!$B$12),-Inputs!$B$12),NORM.INV(RAND(),LOOKUP(W4859,Inputs!$J$6:$J$9,Inputs!$G$6:$G$9),LOOKUP(W4859,Inputs!$J$6:$J$9,Inputs!$H$6:$H$9))),0),"" )</f>
        <v/>
      </c>
      <c r="N4859" s="26">
        <f>IF($A4859&lt;=Inputs!$B$13,IF(9&lt;=Inputs!$B$8,IF(Inputs!$B$12&gt;0,MAX(MIN(NORM.INV(RAND(),LOOKUP(X4859,Inputs!$J$6:$J$9,Inputs!$G$6:$G$9),LOOKUP(X4859,Inputs!$J$6:$J$9,Inputs!$H$6:$H$9)),Inputs!$B$12),-Inputs!$B$12),NORM.INV(RAND(),LOOKUP(X4859,Inputs!$J$6:$J$9,Inputs!$G$6:$G$9),LOOKUP(X4859,Inputs!$J$6:$J$9,Inputs!$H$6:$H$9))),0),"" )</f>
        <v/>
      </c>
      <c r="O4859" s="26">
        <f>IF($A4859&lt;=Inputs!$B$13,IF(10&lt;=Inputs!$B$8,IF(Inputs!$B$12&gt;0,MAX(MIN(NORM.INV(RAND(),LOOKUP(Y4859,Inputs!$J$6:$J$9,Inputs!$G$6:$G$9),LOOKUP(Y4859,Inputs!$J$6:$J$9,Inputs!$H$6:$H$9)),Inputs!$B$12),-Inputs!$B$12),NORM.INV(RAND(),LOOKUP(Y4859,Inputs!$J$6:$J$9,Inputs!$G$6:$G$9),LOOKUP(Y4859,Inputs!$J$6:$J$9,Inputs!$H$6:$H$9))),0),"" )</f>
        <v/>
      </c>
      <c r="P4859" s="31">
        <f>IF($A4859&lt;=Inputs!$B$13,RAND(),"")</f>
        <v/>
      </c>
      <c r="Q4859" s="31">
        <f>IF($A4859&lt;=Inputs!$B$13,RAND(),"")</f>
        <v/>
      </c>
      <c r="R4859" s="31">
        <f>IF($A4859&lt;=Inputs!$B$13,RAND(),"")</f>
        <v/>
      </c>
      <c r="S4859" s="31">
        <f>IF($A4859&lt;=Inputs!$B$13,RAND(),"")</f>
        <v/>
      </c>
      <c r="T4859" s="31">
        <f>IF($A4859&lt;=Inputs!$B$13,RAND(),"")</f>
        <v/>
      </c>
      <c r="U4859" s="31">
        <f>IF($A4859&lt;=Inputs!$B$13,RAND(),"")</f>
        <v/>
      </c>
      <c r="V4859" s="31">
        <f>IF($A4859&lt;=Inputs!$B$13,RAND(),"")</f>
        <v/>
      </c>
      <c r="W4859" s="31">
        <f>IF($A4859&lt;=Inputs!$B$13,RAND(),"")</f>
        <v/>
      </c>
      <c r="X4859" s="31">
        <f>IF($A4859&lt;=Inputs!$B$13,RAND(),"")</f>
        <v/>
      </c>
      <c r="Y4859" s="31">
        <f>IF($A4859&lt;=Inputs!$B$13,RAND(),"")</f>
        <v/>
      </c>
    </row>
    <row r="4860">
      <c r="A4860" t="n">
        <v>4855</v>
      </c>
      <c r="B4860" s="26">
        <f>IF($A4860&lt;=Inputs!$B$13,IF(Inputs!$B$8&gt;0,SUM(F4860:O4860)/Inputs!$B$8,0),"")</f>
        <v/>
      </c>
      <c r="C4860" s="27">
        <f>IF($A4860&lt;=Inputs!$B$13,B4860/100,"")</f>
        <v/>
      </c>
      <c r="D4860" s="28">
        <f>IF($A4860&lt;=Inputs!$B$13,C4860*Inputs!$B$7,"")</f>
        <v/>
      </c>
      <c r="E4860" s="29">
        <f>IF($A4860&lt;=Inputs!$B$13,IF(D4860&gt;0,1,0),"")</f>
        <v/>
      </c>
      <c r="F4860" s="26">
        <f>IF($A4860&lt;=Inputs!$B$13,IF(1&lt;=Inputs!$B$8,IF(Inputs!$B$12&gt;0,MAX(MIN(NORM.INV(RAND(),LOOKUP(P4860,Inputs!$J$6:$J$9,Inputs!$G$6:$G$9),LOOKUP(P4860,Inputs!$J$6:$J$9,Inputs!$H$6:$H$9)),Inputs!$B$12),-Inputs!$B$12),NORM.INV(RAND(),LOOKUP(P4860,Inputs!$J$6:$J$9,Inputs!$G$6:$G$9),LOOKUP(P4860,Inputs!$J$6:$J$9,Inputs!$H$6:$H$9))),0),"" )</f>
        <v/>
      </c>
      <c r="G4860" s="26">
        <f>IF($A4860&lt;=Inputs!$B$13,IF(2&lt;=Inputs!$B$8,IF(Inputs!$B$12&gt;0,MAX(MIN(NORM.INV(RAND(),LOOKUP(Q4860,Inputs!$J$6:$J$9,Inputs!$G$6:$G$9),LOOKUP(Q4860,Inputs!$J$6:$J$9,Inputs!$H$6:$H$9)),Inputs!$B$12),-Inputs!$B$12),NORM.INV(RAND(),LOOKUP(Q4860,Inputs!$J$6:$J$9,Inputs!$G$6:$G$9),LOOKUP(Q4860,Inputs!$J$6:$J$9,Inputs!$H$6:$H$9))),0),"" )</f>
        <v/>
      </c>
      <c r="H4860" s="26">
        <f>IF($A4860&lt;=Inputs!$B$13,IF(3&lt;=Inputs!$B$8,IF(Inputs!$B$12&gt;0,MAX(MIN(NORM.INV(RAND(),LOOKUP(R4860,Inputs!$J$6:$J$9,Inputs!$G$6:$G$9),LOOKUP(R4860,Inputs!$J$6:$J$9,Inputs!$H$6:$H$9)),Inputs!$B$12),-Inputs!$B$12),NORM.INV(RAND(),LOOKUP(R4860,Inputs!$J$6:$J$9,Inputs!$G$6:$G$9),LOOKUP(R4860,Inputs!$J$6:$J$9,Inputs!$H$6:$H$9))),0),"" )</f>
        <v/>
      </c>
      <c r="I4860" s="26">
        <f>IF($A4860&lt;=Inputs!$B$13,IF(4&lt;=Inputs!$B$8,IF(Inputs!$B$12&gt;0,MAX(MIN(NORM.INV(RAND(),LOOKUP(S4860,Inputs!$J$6:$J$9,Inputs!$G$6:$G$9),LOOKUP(S4860,Inputs!$J$6:$J$9,Inputs!$H$6:$H$9)),Inputs!$B$12),-Inputs!$B$12),NORM.INV(RAND(),LOOKUP(S4860,Inputs!$J$6:$J$9,Inputs!$G$6:$G$9),LOOKUP(S4860,Inputs!$J$6:$J$9,Inputs!$H$6:$H$9))),0),"" )</f>
        <v/>
      </c>
      <c r="J4860" s="26">
        <f>IF($A4860&lt;=Inputs!$B$13,IF(5&lt;=Inputs!$B$8,IF(Inputs!$B$12&gt;0,MAX(MIN(NORM.INV(RAND(),LOOKUP(T4860,Inputs!$J$6:$J$9,Inputs!$G$6:$G$9),LOOKUP(T4860,Inputs!$J$6:$J$9,Inputs!$H$6:$H$9)),Inputs!$B$12),-Inputs!$B$12),NORM.INV(RAND(),LOOKUP(T4860,Inputs!$J$6:$J$9,Inputs!$G$6:$G$9),LOOKUP(T4860,Inputs!$J$6:$J$9,Inputs!$H$6:$H$9))),0),"" )</f>
        <v/>
      </c>
      <c r="K4860" s="26">
        <f>IF($A4860&lt;=Inputs!$B$13,IF(6&lt;=Inputs!$B$8,IF(Inputs!$B$12&gt;0,MAX(MIN(NORM.INV(RAND(),LOOKUP(U4860,Inputs!$J$6:$J$9,Inputs!$G$6:$G$9),LOOKUP(U4860,Inputs!$J$6:$J$9,Inputs!$H$6:$H$9)),Inputs!$B$12),-Inputs!$B$12),NORM.INV(RAND(),LOOKUP(U4860,Inputs!$J$6:$J$9,Inputs!$G$6:$G$9),LOOKUP(U4860,Inputs!$J$6:$J$9,Inputs!$H$6:$H$9))),0),"" )</f>
        <v/>
      </c>
      <c r="L4860" s="26">
        <f>IF($A4860&lt;=Inputs!$B$13,IF(7&lt;=Inputs!$B$8,IF(Inputs!$B$12&gt;0,MAX(MIN(NORM.INV(RAND(),LOOKUP(V4860,Inputs!$J$6:$J$9,Inputs!$G$6:$G$9),LOOKUP(V4860,Inputs!$J$6:$J$9,Inputs!$H$6:$H$9)),Inputs!$B$12),-Inputs!$B$12),NORM.INV(RAND(),LOOKUP(V4860,Inputs!$J$6:$J$9,Inputs!$G$6:$G$9),LOOKUP(V4860,Inputs!$J$6:$J$9,Inputs!$H$6:$H$9))),0),"" )</f>
        <v/>
      </c>
      <c r="M4860" s="26">
        <f>IF($A4860&lt;=Inputs!$B$13,IF(8&lt;=Inputs!$B$8,IF(Inputs!$B$12&gt;0,MAX(MIN(NORM.INV(RAND(),LOOKUP(W4860,Inputs!$J$6:$J$9,Inputs!$G$6:$G$9),LOOKUP(W4860,Inputs!$J$6:$J$9,Inputs!$H$6:$H$9)),Inputs!$B$12),-Inputs!$B$12),NORM.INV(RAND(),LOOKUP(W4860,Inputs!$J$6:$J$9,Inputs!$G$6:$G$9),LOOKUP(W4860,Inputs!$J$6:$J$9,Inputs!$H$6:$H$9))),0),"" )</f>
        <v/>
      </c>
      <c r="N4860" s="26">
        <f>IF($A4860&lt;=Inputs!$B$13,IF(9&lt;=Inputs!$B$8,IF(Inputs!$B$12&gt;0,MAX(MIN(NORM.INV(RAND(),LOOKUP(X4860,Inputs!$J$6:$J$9,Inputs!$G$6:$G$9),LOOKUP(X4860,Inputs!$J$6:$J$9,Inputs!$H$6:$H$9)),Inputs!$B$12),-Inputs!$B$12),NORM.INV(RAND(),LOOKUP(X4860,Inputs!$J$6:$J$9,Inputs!$G$6:$G$9),LOOKUP(X4860,Inputs!$J$6:$J$9,Inputs!$H$6:$H$9))),0),"" )</f>
        <v/>
      </c>
      <c r="O4860" s="26">
        <f>IF($A4860&lt;=Inputs!$B$13,IF(10&lt;=Inputs!$B$8,IF(Inputs!$B$12&gt;0,MAX(MIN(NORM.INV(RAND(),LOOKUP(Y4860,Inputs!$J$6:$J$9,Inputs!$G$6:$G$9),LOOKUP(Y4860,Inputs!$J$6:$J$9,Inputs!$H$6:$H$9)),Inputs!$B$12),-Inputs!$B$12),NORM.INV(RAND(),LOOKUP(Y4860,Inputs!$J$6:$J$9,Inputs!$G$6:$G$9),LOOKUP(Y4860,Inputs!$J$6:$J$9,Inputs!$H$6:$H$9))),0),"" )</f>
        <v/>
      </c>
      <c r="P4860" s="31">
        <f>IF($A4860&lt;=Inputs!$B$13,RAND(),"")</f>
        <v/>
      </c>
      <c r="Q4860" s="31">
        <f>IF($A4860&lt;=Inputs!$B$13,RAND(),"")</f>
        <v/>
      </c>
      <c r="R4860" s="31">
        <f>IF($A4860&lt;=Inputs!$B$13,RAND(),"")</f>
        <v/>
      </c>
      <c r="S4860" s="31">
        <f>IF($A4860&lt;=Inputs!$B$13,RAND(),"")</f>
        <v/>
      </c>
      <c r="T4860" s="31">
        <f>IF($A4860&lt;=Inputs!$B$13,RAND(),"")</f>
        <v/>
      </c>
      <c r="U4860" s="31">
        <f>IF($A4860&lt;=Inputs!$B$13,RAND(),"")</f>
        <v/>
      </c>
      <c r="V4860" s="31">
        <f>IF($A4860&lt;=Inputs!$B$13,RAND(),"")</f>
        <v/>
      </c>
      <c r="W4860" s="31">
        <f>IF($A4860&lt;=Inputs!$B$13,RAND(),"")</f>
        <v/>
      </c>
      <c r="X4860" s="31">
        <f>IF($A4860&lt;=Inputs!$B$13,RAND(),"")</f>
        <v/>
      </c>
      <c r="Y4860" s="31">
        <f>IF($A4860&lt;=Inputs!$B$13,RAND(),"")</f>
        <v/>
      </c>
    </row>
    <row r="4861">
      <c r="A4861" t="n">
        <v>4856</v>
      </c>
      <c r="B4861" s="26">
        <f>IF($A4861&lt;=Inputs!$B$13,IF(Inputs!$B$8&gt;0,SUM(F4861:O4861)/Inputs!$B$8,0),"")</f>
        <v/>
      </c>
      <c r="C4861" s="27">
        <f>IF($A4861&lt;=Inputs!$B$13,B4861/100,"")</f>
        <v/>
      </c>
      <c r="D4861" s="28">
        <f>IF($A4861&lt;=Inputs!$B$13,C4861*Inputs!$B$7,"")</f>
        <v/>
      </c>
      <c r="E4861" s="29">
        <f>IF($A4861&lt;=Inputs!$B$13,IF(D4861&gt;0,1,0),"")</f>
        <v/>
      </c>
      <c r="F4861" s="26">
        <f>IF($A4861&lt;=Inputs!$B$13,IF(1&lt;=Inputs!$B$8,IF(Inputs!$B$12&gt;0,MAX(MIN(NORM.INV(RAND(),LOOKUP(P4861,Inputs!$J$6:$J$9,Inputs!$G$6:$G$9),LOOKUP(P4861,Inputs!$J$6:$J$9,Inputs!$H$6:$H$9)),Inputs!$B$12),-Inputs!$B$12),NORM.INV(RAND(),LOOKUP(P4861,Inputs!$J$6:$J$9,Inputs!$G$6:$G$9),LOOKUP(P4861,Inputs!$J$6:$J$9,Inputs!$H$6:$H$9))),0),"" )</f>
        <v/>
      </c>
      <c r="G4861" s="26">
        <f>IF($A4861&lt;=Inputs!$B$13,IF(2&lt;=Inputs!$B$8,IF(Inputs!$B$12&gt;0,MAX(MIN(NORM.INV(RAND(),LOOKUP(Q4861,Inputs!$J$6:$J$9,Inputs!$G$6:$G$9),LOOKUP(Q4861,Inputs!$J$6:$J$9,Inputs!$H$6:$H$9)),Inputs!$B$12),-Inputs!$B$12),NORM.INV(RAND(),LOOKUP(Q4861,Inputs!$J$6:$J$9,Inputs!$G$6:$G$9),LOOKUP(Q4861,Inputs!$J$6:$J$9,Inputs!$H$6:$H$9))),0),"" )</f>
        <v/>
      </c>
      <c r="H4861" s="26">
        <f>IF($A4861&lt;=Inputs!$B$13,IF(3&lt;=Inputs!$B$8,IF(Inputs!$B$12&gt;0,MAX(MIN(NORM.INV(RAND(),LOOKUP(R4861,Inputs!$J$6:$J$9,Inputs!$G$6:$G$9),LOOKUP(R4861,Inputs!$J$6:$J$9,Inputs!$H$6:$H$9)),Inputs!$B$12),-Inputs!$B$12),NORM.INV(RAND(),LOOKUP(R4861,Inputs!$J$6:$J$9,Inputs!$G$6:$G$9),LOOKUP(R4861,Inputs!$J$6:$J$9,Inputs!$H$6:$H$9))),0),"" )</f>
        <v/>
      </c>
      <c r="I4861" s="26">
        <f>IF($A4861&lt;=Inputs!$B$13,IF(4&lt;=Inputs!$B$8,IF(Inputs!$B$12&gt;0,MAX(MIN(NORM.INV(RAND(),LOOKUP(S4861,Inputs!$J$6:$J$9,Inputs!$G$6:$G$9),LOOKUP(S4861,Inputs!$J$6:$J$9,Inputs!$H$6:$H$9)),Inputs!$B$12),-Inputs!$B$12),NORM.INV(RAND(),LOOKUP(S4861,Inputs!$J$6:$J$9,Inputs!$G$6:$G$9),LOOKUP(S4861,Inputs!$J$6:$J$9,Inputs!$H$6:$H$9))),0),"" )</f>
        <v/>
      </c>
      <c r="J4861" s="26">
        <f>IF($A4861&lt;=Inputs!$B$13,IF(5&lt;=Inputs!$B$8,IF(Inputs!$B$12&gt;0,MAX(MIN(NORM.INV(RAND(),LOOKUP(T4861,Inputs!$J$6:$J$9,Inputs!$G$6:$G$9),LOOKUP(T4861,Inputs!$J$6:$J$9,Inputs!$H$6:$H$9)),Inputs!$B$12),-Inputs!$B$12),NORM.INV(RAND(),LOOKUP(T4861,Inputs!$J$6:$J$9,Inputs!$G$6:$G$9),LOOKUP(T4861,Inputs!$J$6:$J$9,Inputs!$H$6:$H$9))),0),"" )</f>
        <v/>
      </c>
      <c r="K4861" s="26">
        <f>IF($A4861&lt;=Inputs!$B$13,IF(6&lt;=Inputs!$B$8,IF(Inputs!$B$12&gt;0,MAX(MIN(NORM.INV(RAND(),LOOKUP(U4861,Inputs!$J$6:$J$9,Inputs!$G$6:$G$9),LOOKUP(U4861,Inputs!$J$6:$J$9,Inputs!$H$6:$H$9)),Inputs!$B$12),-Inputs!$B$12),NORM.INV(RAND(),LOOKUP(U4861,Inputs!$J$6:$J$9,Inputs!$G$6:$G$9),LOOKUP(U4861,Inputs!$J$6:$J$9,Inputs!$H$6:$H$9))),0),"" )</f>
        <v/>
      </c>
      <c r="L4861" s="26">
        <f>IF($A4861&lt;=Inputs!$B$13,IF(7&lt;=Inputs!$B$8,IF(Inputs!$B$12&gt;0,MAX(MIN(NORM.INV(RAND(),LOOKUP(V4861,Inputs!$J$6:$J$9,Inputs!$G$6:$G$9),LOOKUP(V4861,Inputs!$J$6:$J$9,Inputs!$H$6:$H$9)),Inputs!$B$12),-Inputs!$B$12),NORM.INV(RAND(),LOOKUP(V4861,Inputs!$J$6:$J$9,Inputs!$G$6:$G$9),LOOKUP(V4861,Inputs!$J$6:$J$9,Inputs!$H$6:$H$9))),0),"" )</f>
        <v/>
      </c>
      <c r="M4861" s="26">
        <f>IF($A4861&lt;=Inputs!$B$13,IF(8&lt;=Inputs!$B$8,IF(Inputs!$B$12&gt;0,MAX(MIN(NORM.INV(RAND(),LOOKUP(W4861,Inputs!$J$6:$J$9,Inputs!$G$6:$G$9),LOOKUP(W4861,Inputs!$J$6:$J$9,Inputs!$H$6:$H$9)),Inputs!$B$12),-Inputs!$B$12),NORM.INV(RAND(),LOOKUP(W4861,Inputs!$J$6:$J$9,Inputs!$G$6:$G$9),LOOKUP(W4861,Inputs!$J$6:$J$9,Inputs!$H$6:$H$9))),0),"" )</f>
        <v/>
      </c>
      <c r="N4861" s="26">
        <f>IF($A4861&lt;=Inputs!$B$13,IF(9&lt;=Inputs!$B$8,IF(Inputs!$B$12&gt;0,MAX(MIN(NORM.INV(RAND(),LOOKUP(X4861,Inputs!$J$6:$J$9,Inputs!$G$6:$G$9),LOOKUP(X4861,Inputs!$J$6:$J$9,Inputs!$H$6:$H$9)),Inputs!$B$12),-Inputs!$B$12),NORM.INV(RAND(),LOOKUP(X4861,Inputs!$J$6:$J$9,Inputs!$G$6:$G$9),LOOKUP(X4861,Inputs!$J$6:$J$9,Inputs!$H$6:$H$9))),0),"" )</f>
        <v/>
      </c>
      <c r="O4861" s="26">
        <f>IF($A4861&lt;=Inputs!$B$13,IF(10&lt;=Inputs!$B$8,IF(Inputs!$B$12&gt;0,MAX(MIN(NORM.INV(RAND(),LOOKUP(Y4861,Inputs!$J$6:$J$9,Inputs!$G$6:$G$9),LOOKUP(Y4861,Inputs!$J$6:$J$9,Inputs!$H$6:$H$9)),Inputs!$B$12),-Inputs!$B$12),NORM.INV(RAND(),LOOKUP(Y4861,Inputs!$J$6:$J$9,Inputs!$G$6:$G$9),LOOKUP(Y4861,Inputs!$J$6:$J$9,Inputs!$H$6:$H$9))),0),"" )</f>
        <v/>
      </c>
      <c r="P4861" s="31">
        <f>IF($A4861&lt;=Inputs!$B$13,RAND(),"")</f>
        <v/>
      </c>
      <c r="Q4861" s="31">
        <f>IF($A4861&lt;=Inputs!$B$13,RAND(),"")</f>
        <v/>
      </c>
      <c r="R4861" s="31">
        <f>IF($A4861&lt;=Inputs!$B$13,RAND(),"")</f>
        <v/>
      </c>
      <c r="S4861" s="31">
        <f>IF($A4861&lt;=Inputs!$B$13,RAND(),"")</f>
        <v/>
      </c>
      <c r="T4861" s="31">
        <f>IF($A4861&lt;=Inputs!$B$13,RAND(),"")</f>
        <v/>
      </c>
      <c r="U4861" s="31">
        <f>IF($A4861&lt;=Inputs!$B$13,RAND(),"")</f>
        <v/>
      </c>
      <c r="V4861" s="31">
        <f>IF($A4861&lt;=Inputs!$B$13,RAND(),"")</f>
        <v/>
      </c>
      <c r="W4861" s="31">
        <f>IF($A4861&lt;=Inputs!$B$13,RAND(),"")</f>
        <v/>
      </c>
      <c r="X4861" s="31">
        <f>IF($A4861&lt;=Inputs!$B$13,RAND(),"")</f>
        <v/>
      </c>
      <c r="Y4861" s="31">
        <f>IF($A4861&lt;=Inputs!$B$13,RAND(),"")</f>
        <v/>
      </c>
    </row>
    <row r="4862">
      <c r="A4862" t="n">
        <v>4857</v>
      </c>
      <c r="B4862" s="26">
        <f>IF($A4862&lt;=Inputs!$B$13,IF(Inputs!$B$8&gt;0,SUM(F4862:O4862)/Inputs!$B$8,0),"")</f>
        <v/>
      </c>
      <c r="C4862" s="27">
        <f>IF($A4862&lt;=Inputs!$B$13,B4862/100,"")</f>
        <v/>
      </c>
      <c r="D4862" s="28">
        <f>IF($A4862&lt;=Inputs!$B$13,C4862*Inputs!$B$7,"")</f>
        <v/>
      </c>
      <c r="E4862" s="29">
        <f>IF($A4862&lt;=Inputs!$B$13,IF(D4862&gt;0,1,0),"")</f>
        <v/>
      </c>
      <c r="F4862" s="26">
        <f>IF($A4862&lt;=Inputs!$B$13,IF(1&lt;=Inputs!$B$8,IF(Inputs!$B$12&gt;0,MAX(MIN(NORM.INV(RAND(),LOOKUP(P4862,Inputs!$J$6:$J$9,Inputs!$G$6:$G$9),LOOKUP(P4862,Inputs!$J$6:$J$9,Inputs!$H$6:$H$9)),Inputs!$B$12),-Inputs!$B$12),NORM.INV(RAND(),LOOKUP(P4862,Inputs!$J$6:$J$9,Inputs!$G$6:$G$9),LOOKUP(P4862,Inputs!$J$6:$J$9,Inputs!$H$6:$H$9))),0),"" )</f>
        <v/>
      </c>
      <c r="G4862" s="26">
        <f>IF($A4862&lt;=Inputs!$B$13,IF(2&lt;=Inputs!$B$8,IF(Inputs!$B$12&gt;0,MAX(MIN(NORM.INV(RAND(),LOOKUP(Q4862,Inputs!$J$6:$J$9,Inputs!$G$6:$G$9),LOOKUP(Q4862,Inputs!$J$6:$J$9,Inputs!$H$6:$H$9)),Inputs!$B$12),-Inputs!$B$12),NORM.INV(RAND(),LOOKUP(Q4862,Inputs!$J$6:$J$9,Inputs!$G$6:$G$9),LOOKUP(Q4862,Inputs!$J$6:$J$9,Inputs!$H$6:$H$9))),0),"" )</f>
        <v/>
      </c>
      <c r="H4862" s="26">
        <f>IF($A4862&lt;=Inputs!$B$13,IF(3&lt;=Inputs!$B$8,IF(Inputs!$B$12&gt;0,MAX(MIN(NORM.INV(RAND(),LOOKUP(R4862,Inputs!$J$6:$J$9,Inputs!$G$6:$G$9),LOOKUP(R4862,Inputs!$J$6:$J$9,Inputs!$H$6:$H$9)),Inputs!$B$12),-Inputs!$B$12),NORM.INV(RAND(),LOOKUP(R4862,Inputs!$J$6:$J$9,Inputs!$G$6:$G$9),LOOKUP(R4862,Inputs!$J$6:$J$9,Inputs!$H$6:$H$9))),0),"" )</f>
        <v/>
      </c>
      <c r="I4862" s="26">
        <f>IF($A4862&lt;=Inputs!$B$13,IF(4&lt;=Inputs!$B$8,IF(Inputs!$B$12&gt;0,MAX(MIN(NORM.INV(RAND(),LOOKUP(S4862,Inputs!$J$6:$J$9,Inputs!$G$6:$G$9),LOOKUP(S4862,Inputs!$J$6:$J$9,Inputs!$H$6:$H$9)),Inputs!$B$12),-Inputs!$B$12),NORM.INV(RAND(),LOOKUP(S4862,Inputs!$J$6:$J$9,Inputs!$G$6:$G$9),LOOKUP(S4862,Inputs!$J$6:$J$9,Inputs!$H$6:$H$9))),0),"" )</f>
        <v/>
      </c>
      <c r="J4862" s="26">
        <f>IF($A4862&lt;=Inputs!$B$13,IF(5&lt;=Inputs!$B$8,IF(Inputs!$B$12&gt;0,MAX(MIN(NORM.INV(RAND(),LOOKUP(T4862,Inputs!$J$6:$J$9,Inputs!$G$6:$G$9),LOOKUP(T4862,Inputs!$J$6:$J$9,Inputs!$H$6:$H$9)),Inputs!$B$12),-Inputs!$B$12),NORM.INV(RAND(),LOOKUP(T4862,Inputs!$J$6:$J$9,Inputs!$G$6:$G$9),LOOKUP(T4862,Inputs!$J$6:$J$9,Inputs!$H$6:$H$9))),0),"" )</f>
        <v/>
      </c>
      <c r="K4862" s="26">
        <f>IF($A4862&lt;=Inputs!$B$13,IF(6&lt;=Inputs!$B$8,IF(Inputs!$B$12&gt;0,MAX(MIN(NORM.INV(RAND(),LOOKUP(U4862,Inputs!$J$6:$J$9,Inputs!$G$6:$G$9),LOOKUP(U4862,Inputs!$J$6:$J$9,Inputs!$H$6:$H$9)),Inputs!$B$12),-Inputs!$B$12),NORM.INV(RAND(),LOOKUP(U4862,Inputs!$J$6:$J$9,Inputs!$G$6:$G$9),LOOKUP(U4862,Inputs!$J$6:$J$9,Inputs!$H$6:$H$9))),0),"" )</f>
        <v/>
      </c>
      <c r="L4862" s="26">
        <f>IF($A4862&lt;=Inputs!$B$13,IF(7&lt;=Inputs!$B$8,IF(Inputs!$B$12&gt;0,MAX(MIN(NORM.INV(RAND(),LOOKUP(V4862,Inputs!$J$6:$J$9,Inputs!$G$6:$G$9),LOOKUP(V4862,Inputs!$J$6:$J$9,Inputs!$H$6:$H$9)),Inputs!$B$12),-Inputs!$B$12),NORM.INV(RAND(),LOOKUP(V4862,Inputs!$J$6:$J$9,Inputs!$G$6:$G$9),LOOKUP(V4862,Inputs!$J$6:$J$9,Inputs!$H$6:$H$9))),0),"" )</f>
        <v/>
      </c>
      <c r="M4862" s="26">
        <f>IF($A4862&lt;=Inputs!$B$13,IF(8&lt;=Inputs!$B$8,IF(Inputs!$B$12&gt;0,MAX(MIN(NORM.INV(RAND(),LOOKUP(W4862,Inputs!$J$6:$J$9,Inputs!$G$6:$G$9),LOOKUP(W4862,Inputs!$J$6:$J$9,Inputs!$H$6:$H$9)),Inputs!$B$12),-Inputs!$B$12),NORM.INV(RAND(),LOOKUP(W4862,Inputs!$J$6:$J$9,Inputs!$G$6:$G$9),LOOKUP(W4862,Inputs!$J$6:$J$9,Inputs!$H$6:$H$9))),0),"" )</f>
        <v/>
      </c>
      <c r="N4862" s="26">
        <f>IF($A4862&lt;=Inputs!$B$13,IF(9&lt;=Inputs!$B$8,IF(Inputs!$B$12&gt;0,MAX(MIN(NORM.INV(RAND(),LOOKUP(X4862,Inputs!$J$6:$J$9,Inputs!$G$6:$G$9),LOOKUP(X4862,Inputs!$J$6:$J$9,Inputs!$H$6:$H$9)),Inputs!$B$12),-Inputs!$B$12),NORM.INV(RAND(),LOOKUP(X4862,Inputs!$J$6:$J$9,Inputs!$G$6:$G$9),LOOKUP(X4862,Inputs!$J$6:$J$9,Inputs!$H$6:$H$9))),0),"" )</f>
        <v/>
      </c>
      <c r="O4862" s="26">
        <f>IF($A4862&lt;=Inputs!$B$13,IF(10&lt;=Inputs!$B$8,IF(Inputs!$B$12&gt;0,MAX(MIN(NORM.INV(RAND(),LOOKUP(Y4862,Inputs!$J$6:$J$9,Inputs!$G$6:$G$9),LOOKUP(Y4862,Inputs!$J$6:$J$9,Inputs!$H$6:$H$9)),Inputs!$B$12),-Inputs!$B$12),NORM.INV(RAND(),LOOKUP(Y4862,Inputs!$J$6:$J$9,Inputs!$G$6:$G$9),LOOKUP(Y4862,Inputs!$J$6:$J$9,Inputs!$H$6:$H$9))),0),"" )</f>
        <v/>
      </c>
      <c r="P4862" s="31">
        <f>IF($A4862&lt;=Inputs!$B$13,RAND(),"")</f>
        <v/>
      </c>
      <c r="Q4862" s="31">
        <f>IF($A4862&lt;=Inputs!$B$13,RAND(),"")</f>
        <v/>
      </c>
      <c r="R4862" s="31">
        <f>IF($A4862&lt;=Inputs!$B$13,RAND(),"")</f>
        <v/>
      </c>
      <c r="S4862" s="31">
        <f>IF($A4862&lt;=Inputs!$B$13,RAND(),"")</f>
        <v/>
      </c>
      <c r="T4862" s="31">
        <f>IF($A4862&lt;=Inputs!$B$13,RAND(),"")</f>
        <v/>
      </c>
      <c r="U4862" s="31">
        <f>IF($A4862&lt;=Inputs!$B$13,RAND(),"")</f>
        <v/>
      </c>
      <c r="V4862" s="31">
        <f>IF($A4862&lt;=Inputs!$B$13,RAND(),"")</f>
        <v/>
      </c>
      <c r="W4862" s="31">
        <f>IF($A4862&lt;=Inputs!$B$13,RAND(),"")</f>
        <v/>
      </c>
      <c r="X4862" s="31">
        <f>IF($A4862&lt;=Inputs!$B$13,RAND(),"")</f>
        <v/>
      </c>
      <c r="Y4862" s="31">
        <f>IF($A4862&lt;=Inputs!$B$13,RAND(),"")</f>
        <v/>
      </c>
    </row>
    <row r="4863">
      <c r="A4863" t="n">
        <v>4858</v>
      </c>
      <c r="B4863" s="26">
        <f>IF($A4863&lt;=Inputs!$B$13,IF(Inputs!$B$8&gt;0,SUM(F4863:O4863)/Inputs!$B$8,0),"")</f>
        <v/>
      </c>
      <c r="C4863" s="27">
        <f>IF($A4863&lt;=Inputs!$B$13,B4863/100,"")</f>
        <v/>
      </c>
      <c r="D4863" s="28">
        <f>IF($A4863&lt;=Inputs!$B$13,C4863*Inputs!$B$7,"")</f>
        <v/>
      </c>
      <c r="E4863" s="29">
        <f>IF($A4863&lt;=Inputs!$B$13,IF(D4863&gt;0,1,0),"")</f>
        <v/>
      </c>
      <c r="F4863" s="26">
        <f>IF($A4863&lt;=Inputs!$B$13,IF(1&lt;=Inputs!$B$8,IF(Inputs!$B$12&gt;0,MAX(MIN(NORM.INV(RAND(),LOOKUP(P4863,Inputs!$J$6:$J$9,Inputs!$G$6:$G$9),LOOKUP(P4863,Inputs!$J$6:$J$9,Inputs!$H$6:$H$9)),Inputs!$B$12),-Inputs!$B$12),NORM.INV(RAND(),LOOKUP(P4863,Inputs!$J$6:$J$9,Inputs!$G$6:$G$9),LOOKUP(P4863,Inputs!$J$6:$J$9,Inputs!$H$6:$H$9))),0),"" )</f>
        <v/>
      </c>
      <c r="G4863" s="26">
        <f>IF($A4863&lt;=Inputs!$B$13,IF(2&lt;=Inputs!$B$8,IF(Inputs!$B$12&gt;0,MAX(MIN(NORM.INV(RAND(),LOOKUP(Q4863,Inputs!$J$6:$J$9,Inputs!$G$6:$G$9),LOOKUP(Q4863,Inputs!$J$6:$J$9,Inputs!$H$6:$H$9)),Inputs!$B$12),-Inputs!$B$12),NORM.INV(RAND(),LOOKUP(Q4863,Inputs!$J$6:$J$9,Inputs!$G$6:$G$9),LOOKUP(Q4863,Inputs!$J$6:$J$9,Inputs!$H$6:$H$9))),0),"" )</f>
        <v/>
      </c>
      <c r="H4863" s="26">
        <f>IF($A4863&lt;=Inputs!$B$13,IF(3&lt;=Inputs!$B$8,IF(Inputs!$B$12&gt;0,MAX(MIN(NORM.INV(RAND(),LOOKUP(R4863,Inputs!$J$6:$J$9,Inputs!$G$6:$G$9),LOOKUP(R4863,Inputs!$J$6:$J$9,Inputs!$H$6:$H$9)),Inputs!$B$12),-Inputs!$B$12),NORM.INV(RAND(),LOOKUP(R4863,Inputs!$J$6:$J$9,Inputs!$G$6:$G$9),LOOKUP(R4863,Inputs!$J$6:$J$9,Inputs!$H$6:$H$9))),0),"" )</f>
        <v/>
      </c>
      <c r="I4863" s="26">
        <f>IF($A4863&lt;=Inputs!$B$13,IF(4&lt;=Inputs!$B$8,IF(Inputs!$B$12&gt;0,MAX(MIN(NORM.INV(RAND(),LOOKUP(S4863,Inputs!$J$6:$J$9,Inputs!$G$6:$G$9),LOOKUP(S4863,Inputs!$J$6:$J$9,Inputs!$H$6:$H$9)),Inputs!$B$12),-Inputs!$B$12),NORM.INV(RAND(),LOOKUP(S4863,Inputs!$J$6:$J$9,Inputs!$G$6:$G$9),LOOKUP(S4863,Inputs!$J$6:$J$9,Inputs!$H$6:$H$9))),0),"" )</f>
        <v/>
      </c>
      <c r="J4863" s="26">
        <f>IF($A4863&lt;=Inputs!$B$13,IF(5&lt;=Inputs!$B$8,IF(Inputs!$B$12&gt;0,MAX(MIN(NORM.INV(RAND(),LOOKUP(T4863,Inputs!$J$6:$J$9,Inputs!$G$6:$G$9),LOOKUP(T4863,Inputs!$J$6:$J$9,Inputs!$H$6:$H$9)),Inputs!$B$12),-Inputs!$B$12),NORM.INV(RAND(),LOOKUP(T4863,Inputs!$J$6:$J$9,Inputs!$G$6:$G$9),LOOKUP(T4863,Inputs!$J$6:$J$9,Inputs!$H$6:$H$9))),0),"" )</f>
        <v/>
      </c>
      <c r="K4863" s="26">
        <f>IF($A4863&lt;=Inputs!$B$13,IF(6&lt;=Inputs!$B$8,IF(Inputs!$B$12&gt;0,MAX(MIN(NORM.INV(RAND(),LOOKUP(U4863,Inputs!$J$6:$J$9,Inputs!$G$6:$G$9),LOOKUP(U4863,Inputs!$J$6:$J$9,Inputs!$H$6:$H$9)),Inputs!$B$12),-Inputs!$B$12),NORM.INV(RAND(),LOOKUP(U4863,Inputs!$J$6:$J$9,Inputs!$G$6:$G$9),LOOKUP(U4863,Inputs!$J$6:$J$9,Inputs!$H$6:$H$9))),0),"" )</f>
        <v/>
      </c>
      <c r="L4863" s="26">
        <f>IF($A4863&lt;=Inputs!$B$13,IF(7&lt;=Inputs!$B$8,IF(Inputs!$B$12&gt;0,MAX(MIN(NORM.INV(RAND(),LOOKUP(V4863,Inputs!$J$6:$J$9,Inputs!$G$6:$G$9),LOOKUP(V4863,Inputs!$J$6:$J$9,Inputs!$H$6:$H$9)),Inputs!$B$12),-Inputs!$B$12),NORM.INV(RAND(),LOOKUP(V4863,Inputs!$J$6:$J$9,Inputs!$G$6:$G$9),LOOKUP(V4863,Inputs!$J$6:$J$9,Inputs!$H$6:$H$9))),0),"" )</f>
        <v/>
      </c>
      <c r="M4863" s="26">
        <f>IF($A4863&lt;=Inputs!$B$13,IF(8&lt;=Inputs!$B$8,IF(Inputs!$B$12&gt;0,MAX(MIN(NORM.INV(RAND(),LOOKUP(W4863,Inputs!$J$6:$J$9,Inputs!$G$6:$G$9),LOOKUP(W4863,Inputs!$J$6:$J$9,Inputs!$H$6:$H$9)),Inputs!$B$12),-Inputs!$B$12),NORM.INV(RAND(),LOOKUP(W4863,Inputs!$J$6:$J$9,Inputs!$G$6:$G$9),LOOKUP(W4863,Inputs!$J$6:$J$9,Inputs!$H$6:$H$9))),0),"" )</f>
        <v/>
      </c>
      <c r="N4863" s="26">
        <f>IF($A4863&lt;=Inputs!$B$13,IF(9&lt;=Inputs!$B$8,IF(Inputs!$B$12&gt;0,MAX(MIN(NORM.INV(RAND(),LOOKUP(X4863,Inputs!$J$6:$J$9,Inputs!$G$6:$G$9),LOOKUP(X4863,Inputs!$J$6:$J$9,Inputs!$H$6:$H$9)),Inputs!$B$12),-Inputs!$B$12),NORM.INV(RAND(),LOOKUP(X4863,Inputs!$J$6:$J$9,Inputs!$G$6:$G$9),LOOKUP(X4863,Inputs!$J$6:$J$9,Inputs!$H$6:$H$9))),0),"" )</f>
        <v/>
      </c>
      <c r="O4863" s="26">
        <f>IF($A4863&lt;=Inputs!$B$13,IF(10&lt;=Inputs!$B$8,IF(Inputs!$B$12&gt;0,MAX(MIN(NORM.INV(RAND(),LOOKUP(Y4863,Inputs!$J$6:$J$9,Inputs!$G$6:$G$9),LOOKUP(Y4863,Inputs!$J$6:$J$9,Inputs!$H$6:$H$9)),Inputs!$B$12),-Inputs!$B$12),NORM.INV(RAND(),LOOKUP(Y4863,Inputs!$J$6:$J$9,Inputs!$G$6:$G$9),LOOKUP(Y4863,Inputs!$J$6:$J$9,Inputs!$H$6:$H$9))),0),"" )</f>
        <v/>
      </c>
      <c r="P4863" s="31">
        <f>IF($A4863&lt;=Inputs!$B$13,RAND(),"")</f>
        <v/>
      </c>
      <c r="Q4863" s="31">
        <f>IF($A4863&lt;=Inputs!$B$13,RAND(),"")</f>
        <v/>
      </c>
      <c r="R4863" s="31">
        <f>IF($A4863&lt;=Inputs!$B$13,RAND(),"")</f>
        <v/>
      </c>
      <c r="S4863" s="31">
        <f>IF($A4863&lt;=Inputs!$B$13,RAND(),"")</f>
        <v/>
      </c>
      <c r="T4863" s="31">
        <f>IF($A4863&lt;=Inputs!$B$13,RAND(),"")</f>
        <v/>
      </c>
      <c r="U4863" s="31">
        <f>IF($A4863&lt;=Inputs!$B$13,RAND(),"")</f>
        <v/>
      </c>
      <c r="V4863" s="31">
        <f>IF($A4863&lt;=Inputs!$B$13,RAND(),"")</f>
        <v/>
      </c>
      <c r="W4863" s="31">
        <f>IF($A4863&lt;=Inputs!$B$13,RAND(),"")</f>
        <v/>
      </c>
      <c r="X4863" s="31">
        <f>IF($A4863&lt;=Inputs!$B$13,RAND(),"")</f>
        <v/>
      </c>
      <c r="Y4863" s="31">
        <f>IF($A4863&lt;=Inputs!$B$13,RAND(),"")</f>
        <v/>
      </c>
    </row>
    <row r="4864">
      <c r="A4864" t="n">
        <v>4859</v>
      </c>
      <c r="B4864" s="26">
        <f>IF($A4864&lt;=Inputs!$B$13,IF(Inputs!$B$8&gt;0,SUM(F4864:O4864)/Inputs!$B$8,0),"")</f>
        <v/>
      </c>
      <c r="C4864" s="27">
        <f>IF($A4864&lt;=Inputs!$B$13,B4864/100,"")</f>
        <v/>
      </c>
      <c r="D4864" s="28">
        <f>IF($A4864&lt;=Inputs!$B$13,C4864*Inputs!$B$7,"")</f>
        <v/>
      </c>
      <c r="E4864" s="29">
        <f>IF($A4864&lt;=Inputs!$B$13,IF(D4864&gt;0,1,0),"")</f>
        <v/>
      </c>
      <c r="F4864" s="26">
        <f>IF($A4864&lt;=Inputs!$B$13,IF(1&lt;=Inputs!$B$8,IF(Inputs!$B$12&gt;0,MAX(MIN(NORM.INV(RAND(),LOOKUP(P4864,Inputs!$J$6:$J$9,Inputs!$G$6:$G$9),LOOKUP(P4864,Inputs!$J$6:$J$9,Inputs!$H$6:$H$9)),Inputs!$B$12),-Inputs!$B$12),NORM.INV(RAND(),LOOKUP(P4864,Inputs!$J$6:$J$9,Inputs!$G$6:$G$9),LOOKUP(P4864,Inputs!$J$6:$J$9,Inputs!$H$6:$H$9))),0),"" )</f>
        <v/>
      </c>
      <c r="G4864" s="26">
        <f>IF($A4864&lt;=Inputs!$B$13,IF(2&lt;=Inputs!$B$8,IF(Inputs!$B$12&gt;0,MAX(MIN(NORM.INV(RAND(),LOOKUP(Q4864,Inputs!$J$6:$J$9,Inputs!$G$6:$G$9),LOOKUP(Q4864,Inputs!$J$6:$J$9,Inputs!$H$6:$H$9)),Inputs!$B$12),-Inputs!$B$12),NORM.INV(RAND(),LOOKUP(Q4864,Inputs!$J$6:$J$9,Inputs!$G$6:$G$9),LOOKUP(Q4864,Inputs!$J$6:$J$9,Inputs!$H$6:$H$9))),0),"" )</f>
        <v/>
      </c>
      <c r="H4864" s="26">
        <f>IF($A4864&lt;=Inputs!$B$13,IF(3&lt;=Inputs!$B$8,IF(Inputs!$B$12&gt;0,MAX(MIN(NORM.INV(RAND(),LOOKUP(R4864,Inputs!$J$6:$J$9,Inputs!$G$6:$G$9),LOOKUP(R4864,Inputs!$J$6:$J$9,Inputs!$H$6:$H$9)),Inputs!$B$12),-Inputs!$B$12),NORM.INV(RAND(),LOOKUP(R4864,Inputs!$J$6:$J$9,Inputs!$G$6:$G$9),LOOKUP(R4864,Inputs!$J$6:$J$9,Inputs!$H$6:$H$9))),0),"" )</f>
        <v/>
      </c>
      <c r="I4864" s="26">
        <f>IF($A4864&lt;=Inputs!$B$13,IF(4&lt;=Inputs!$B$8,IF(Inputs!$B$12&gt;0,MAX(MIN(NORM.INV(RAND(),LOOKUP(S4864,Inputs!$J$6:$J$9,Inputs!$G$6:$G$9),LOOKUP(S4864,Inputs!$J$6:$J$9,Inputs!$H$6:$H$9)),Inputs!$B$12),-Inputs!$B$12),NORM.INV(RAND(),LOOKUP(S4864,Inputs!$J$6:$J$9,Inputs!$G$6:$G$9),LOOKUP(S4864,Inputs!$J$6:$J$9,Inputs!$H$6:$H$9))),0),"" )</f>
        <v/>
      </c>
      <c r="J4864" s="26">
        <f>IF($A4864&lt;=Inputs!$B$13,IF(5&lt;=Inputs!$B$8,IF(Inputs!$B$12&gt;0,MAX(MIN(NORM.INV(RAND(),LOOKUP(T4864,Inputs!$J$6:$J$9,Inputs!$G$6:$G$9),LOOKUP(T4864,Inputs!$J$6:$J$9,Inputs!$H$6:$H$9)),Inputs!$B$12),-Inputs!$B$12),NORM.INV(RAND(),LOOKUP(T4864,Inputs!$J$6:$J$9,Inputs!$G$6:$G$9),LOOKUP(T4864,Inputs!$J$6:$J$9,Inputs!$H$6:$H$9))),0),"" )</f>
        <v/>
      </c>
      <c r="K4864" s="26">
        <f>IF($A4864&lt;=Inputs!$B$13,IF(6&lt;=Inputs!$B$8,IF(Inputs!$B$12&gt;0,MAX(MIN(NORM.INV(RAND(),LOOKUP(U4864,Inputs!$J$6:$J$9,Inputs!$G$6:$G$9),LOOKUP(U4864,Inputs!$J$6:$J$9,Inputs!$H$6:$H$9)),Inputs!$B$12),-Inputs!$B$12),NORM.INV(RAND(),LOOKUP(U4864,Inputs!$J$6:$J$9,Inputs!$G$6:$G$9),LOOKUP(U4864,Inputs!$J$6:$J$9,Inputs!$H$6:$H$9))),0),"" )</f>
        <v/>
      </c>
      <c r="L4864" s="26">
        <f>IF($A4864&lt;=Inputs!$B$13,IF(7&lt;=Inputs!$B$8,IF(Inputs!$B$12&gt;0,MAX(MIN(NORM.INV(RAND(),LOOKUP(V4864,Inputs!$J$6:$J$9,Inputs!$G$6:$G$9),LOOKUP(V4864,Inputs!$J$6:$J$9,Inputs!$H$6:$H$9)),Inputs!$B$12),-Inputs!$B$12),NORM.INV(RAND(),LOOKUP(V4864,Inputs!$J$6:$J$9,Inputs!$G$6:$G$9),LOOKUP(V4864,Inputs!$J$6:$J$9,Inputs!$H$6:$H$9))),0),"" )</f>
        <v/>
      </c>
      <c r="M4864" s="26">
        <f>IF($A4864&lt;=Inputs!$B$13,IF(8&lt;=Inputs!$B$8,IF(Inputs!$B$12&gt;0,MAX(MIN(NORM.INV(RAND(),LOOKUP(W4864,Inputs!$J$6:$J$9,Inputs!$G$6:$G$9),LOOKUP(W4864,Inputs!$J$6:$J$9,Inputs!$H$6:$H$9)),Inputs!$B$12),-Inputs!$B$12),NORM.INV(RAND(),LOOKUP(W4864,Inputs!$J$6:$J$9,Inputs!$G$6:$G$9),LOOKUP(W4864,Inputs!$J$6:$J$9,Inputs!$H$6:$H$9))),0),"" )</f>
        <v/>
      </c>
      <c r="N4864" s="26">
        <f>IF($A4864&lt;=Inputs!$B$13,IF(9&lt;=Inputs!$B$8,IF(Inputs!$B$12&gt;0,MAX(MIN(NORM.INV(RAND(),LOOKUP(X4864,Inputs!$J$6:$J$9,Inputs!$G$6:$G$9),LOOKUP(X4864,Inputs!$J$6:$J$9,Inputs!$H$6:$H$9)),Inputs!$B$12),-Inputs!$B$12),NORM.INV(RAND(),LOOKUP(X4864,Inputs!$J$6:$J$9,Inputs!$G$6:$G$9),LOOKUP(X4864,Inputs!$J$6:$J$9,Inputs!$H$6:$H$9))),0),"" )</f>
        <v/>
      </c>
      <c r="O4864" s="26">
        <f>IF($A4864&lt;=Inputs!$B$13,IF(10&lt;=Inputs!$B$8,IF(Inputs!$B$12&gt;0,MAX(MIN(NORM.INV(RAND(),LOOKUP(Y4864,Inputs!$J$6:$J$9,Inputs!$G$6:$G$9),LOOKUP(Y4864,Inputs!$J$6:$J$9,Inputs!$H$6:$H$9)),Inputs!$B$12),-Inputs!$B$12),NORM.INV(RAND(),LOOKUP(Y4864,Inputs!$J$6:$J$9,Inputs!$G$6:$G$9),LOOKUP(Y4864,Inputs!$J$6:$J$9,Inputs!$H$6:$H$9))),0),"" )</f>
        <v/>
      </c>
      <c r="P4864" s="31">
        <f>IF($A4864&lt;=Inputs!$B$13,RAND(),"")</f>
        <v/>
      </c>
      <c r="Q4864" s="31">
        <f>IF($A4864&lt;=Inputs!$B$13,RAND(),"")</f>
        <v/>
      </c>
      <c r="R4864" s="31">
        <f>IF($A4864&lt;=Inputs!$B$13,RAND(),"")</f>
        <v/>
      </c>
      <c r="S4864" s="31">
        <f>IF($A4864&lt;=Inputs!$B$13,RAND(),"")</f>
        <v/>
      </c>
      <c r="T4864" s="31">
        <f>IF($A4864&lt;=Inputs!$B$13,RAND(),"")</f>
        <v/>
      </c>
      <c r="U4864" s="31">
        <f>IF($A4864&lt;=Inputs!$B$13,RAND(),"")</f>
        <v/>
      </c>
      <c r="V4864" s="31">
        <f>IF($A4864&lt;=Inputs!$B$13,RAND(),"")</f>
        <v/>
      </c>
      <c r="W4864" s="31">
        <f>IF($A4864&lt;=Inputs!$B$13,RAND(),"")</f>
        <v/>
      </c>
      <c r="X4864" s="31">
        <f>IF($A4864&lt;=Inputs!$B$13,RAND(),"")</f>
        <v/>
      </c>
      <c r="Y4864" s="31">
        <f>IF($A4864&lt;=Inputs!$B$13,RAND(),"")</f>
        <v/>
      </c>
    </row>
    <row r="4865">
      <c r="A4865" t="n">
        <v>4860</v>
      </c>
      <c r="B4865" s="26">
        <f>IF($A4865&lt;=Inputs!$B$13,IF(Inputs!$B$8&gt;0,SUM(F4865:O4865)/Inputs!$B$8,0),"")</f>
        <v/>
      </c>
      <c r="C4865" s="27">
        <f>IF($A4865&lt;=Inputs!$B$13,B4865/100,"")</f>
        <v/>
      </c>
      <c r="D4865" s="28">
        <f>IF($A4865&lt;=Inputs!$B$13,C4865*Inputs!$B$7,"")</f>
        <v/>
      </c>
      <c r="E4865" s="29">
        <f>IF($A4865&lt;=Inputs!$B$13,IF(D4865&gt;0,1,0),"")</f>
        <v/>
      </c>
      <c r="F4865" s="26">
        <f>IF($A4865&lt;=Inputs!$B$13,IF(1&lt;=Inputs!$B$8,IF(Inputs!$B$12&gt;0,MAX(MIN(NORM.INV(RAND(),LOOKUP(P4865,Inputs!$J$6:$J$9,Inputs!$G$6:$G$9),LOOKUP(P4865,Inputs!$J$6:$J$9,Inputs!$H$6:$H$9)),Inputs!$B$12),-Inputs!$B$12),NORM.INV(RAND(),LOOKUP(P4865,Inputs!$J$6:$J$9,Inputs!$G$6:$G$9),LOOKUP(P4865,Inputs!$J$6:$J$9,Inputs!$H$6:$H$9))),0),"" )</f>
        <v/>
      </c>
      <c r="G4865" s="26">
        <f>IF($A4865&lt;=Inputs!$B$13,IF(2&lt;=Inputs!$B$8,IF(Inputs!$B$12&gt;0,MAX(MIN(NORM.INV(RAND(),LOOKUP(Q4865,Inputs!$J$6:$J$9,Inputs!$G$6:$G$9),LOOKUP(Q4865,Inputs!$J$6:$J$9,Inputs!$H$6:$H$9)),Inputs!$B$12),-Inputs!$B$12),NORM.INV(RAND(),LOOKUP(Q4865,Inputs!$J$6:$J$9,Inputs!$G$6:$G$9),LOOKUP(Q4865,Inputs!$J$6:$J$9,Inputs!$H$6:$H$9))),0),"" )</f>
        <v/>
      </c>
      <c r="H4865" s="26">
        <f>IF($A4865&lt;=Inputs!$B$13,IF(3&lt;=Inputs!$B$8,IF(Inputs!$B$12&gt;0,MAX(MIN(NORM.INV(RAND(),LOOKUP(R4865,Inputs!$J$6:$J$9,Inputs!$G$6:$G$9),LOOKUP(R4865,Inputs!$J$6:$J$9,Inputs!$H$6:$H$9)),Inputs!$B$12),-Inputs!$B$12),NORM.INV(RAND(),LOOKUP(R4865,Inputs!$J$6:$J$9,Inputs!$G$6:$G$9),LOOKUP(R4865,Inputs!$J$6:$J$9,Inputs!$H$6:$H$9))),0),"" )</f>
        <v/>
      </c>
      <c r="I4865" s="26">
        <f>IF($A4865&lt;=Inputs!$B$13,IF(4&lt;=Inputs!$B$8,IF(Inputs!$B$12&gt;0,MAX(MIN(NORM.INV(RAND(),LOOKUP(S4865,Inputs!$J$6:$J$9,Inputs!$G$6:$G$9),LOOKUP(S4865,Inputs!$J$6:$J$9,Inputs!$H$6:$H$9)),Inputs!$B$12),-Inputs!$B$12),NORM.INV(RAND(),LOOKUP(S4865,Inputs!$J$6:$J$9,Inputs!$G$6:$G$9),LOOKUP(S4865,Inputs!$J$6:$J$9,Inputs!$H$6:$H$9))),0),"" )</f>
        <v/>
      </c>
      <c r="J4865" s="26">
        <f>IF($A4865&lt;=Inputs!$B$13,IF(5&lt;=Inputs!$B$8,IF(Inputs!$B$12&gt;0,MAX(MIN(NORM.INV(RAND(),LOOKUP(T4865,Inputs!$J$6:$J$9,Inputs!$G$6:$G$9),LOOKUP(T4865,Inputs!$J$6:$J$9,Inputs!$H$6:$H$9)),Inputs!$B$12),-Inputs!$B$12),NORM.INV(RAND(),LOOKUP(T4865,Inputs!$J$6:$J$9,Inputs!$G$6:$G$9),LOOKUP(T4865,Inputs!$J$6:$J$9,Inputs!$H$6:$H$9))),0),"" )</f>
        <v/>
      </c>
      <c r="K4865" s="26">
        <f>IF($A4865&lt;=Inputs!$B$13,IF(6&lt;=Inputs!$B$8,IF(Inputs!$B$12&gt;0,MAX(MIN(NORM.INV(RAND(),LOOKUP(U4865,Inputs!$J$6:$J$9,Inputs!$G$6:$G$9),LOOKUP(U4865,Inputs!$J$6:$J$9,Inputs!$H$6:$H$9)),Inputs!$B$12),-Inputs!$B$12),NORM.INV(RAND(),LOOKUP(U4865,Inputs!$J$6:$J$9,Inputs!$G$6:$G$9),LOOKUP(U4865,Inputs!$J$6:$J$9,Inputs!$H$6:$H$9))),0),"" )</f>
        <v/>
      </c>
      <c r="L4865" s="26">
        <f>IF($A4865&lt;=Inputs!$B$13,IF(7&lt;=Inputs!$B$8,IF(Inputs!$B$12&gt;0,MAX(MIN(NORM.INV(RAND(),LOOKUP(V4865,Inputs!$J$6:$J$9,Inputs!$G$6:$G$9),LOOKUP(V4865,Inputs!$J$6:$J$9,Inputs!$H$6:$H$9)),Inputs!$B$12),-Inputs!$B$12),NORM.INV(RAND(),LOOKUP(V4865,Inputs!$J$6:$J$9,Inputs!$G$6:$G$9),LOOKUP(V4865,Inputs!$J$6:$J$9,Inputs!$H$6:$H$9))),0),"" )</f>
        <v/>
      </c>
      <c r="M4865" s="26">
        <f>IF($A4865&lt;=Inputs!$B$13,IF(8&lt;=Inputs!$B$8,IF(Inputs!$B$12&gt;0,MAX(MIN(NORM.INV(RAND(),LOOKUP(W4865,Inputs!$J$6:$J$9,Inputs!$G$6:$G$9),LOOKUP(W4865,Inputs!$J$6:$J$9,Inputs!$H$6:$H$9)),Inputs!$B$12),-Inputs!$B$12),NORM.INV(RAND(),LOOKUP(W4865,Inputs!$J$6:$J$9,Inputs!$G$6:$G$9),LOOKUP(W4865,Inputs!$J$6:$J$9,Inputs!$H$6:$H$9))),0),"" )</f>
        <v/>
      </c>
      <c r="N4865" s="26">
        <f>IF($A4865&lt;=Inputs!$B$13,IF(9&lt;=Inputs!$B$8,IF(Inputs!$B$12&gt;0,MAX(MIN(NORM.INV(RAND(),LOOKUP(X4865,Inputs!$J$6:$J$9,Inputs!$G$6:$G$9),LOOKUP(X4865,Inputs!$J$6:$J$9,Inputs!$H$6:$H$9)),Inputs!$B$12),-Inputs!$B$12),NORM.INV(RAND(),LOOKUP(X4865,Inputs!$J$6:$J$9,Inputs!$G$6:$G$9),LOOKUP(X4865,Inputs!$J$6:$J$9,Inputs!$H$6:$H$9))),0),"" )</f>
        <v/>
      </c>
      <c r="O4865" s="26">
        <f>IF($A4865&lt;=Inputs!$B$13,IF(10&lt;=Inputs!$B$8,IF(Inputs!$B$12&gt;0,MAX(MIN(NORM.INV(RAND(),LOOKUP(Y4865,Inputs!$J$6:$J$9,Inputs!$G$6:$G$9),LOOKUP(Y4865,Inputs!$J$6:$J$9,Inputs!$H$6:$H$9)),Inputs!$B$12),-Inputs!$B$12),NORM.INV(RAND(),LOOKUP(Y4865,Inputs!$J$6:$J$9,Inputs!$G$6:$G$9),LOOKUP(Y4865,Inputs!$J$6:$J$9,Inputs!$H$6:$H$9))),0),"" )</f>
        <v/>
      </c>
      <c r="P4865" s="31">
        <f>IF($A4865&lt;=Inputs!$B$13,RAND(),"")</f>
        <v/>
      </c>
      <c r="Q4865" s="31">
        <f>IF($A4865&lt;=Inputs!$B$13,RAND(),"")</f>
        <v/>
      </c>
      <c r="R4865" s="31">
        <f>IF($A4865&lt;=Inputs!$B$13,RAND(),"")</f>
        <v/>
      </c>
      <c r="S4865" s="31">
        <f>IF($A4865&lt;=Inputs!$B$13,RAND(),"")</f>
        <v/>
      </c>
      <c r="T4865" s="31">
        <f>IF($A4865&lt;=Inputs!$B$13,RAND(),"")</f>
        <v/>
      </c>
      <c r="U4865" s="31">
        <f>IF($A4865&lt;=Inputs!$B$13,RAND(),"")</f>
        <v/>
      </c>
      <c r="V4865" s="31">
        <f>IF($A4865&lt;=Inputs!$B$13,RAND(),"")</f>
        <v/>
      </c>
      <c r="W4865" s="31">
        <f>IF($A4865&lt;=Inputs!$B$13,RAND(),"")</f>
        <v/>
      </c>
      <c r="X4865" s="31">
        <f>IF($A4865&lt;=Inputs!$B$13,RAND(),"")</f>
        <v/>
      </c>
      <c r="Y4865" s="31">
        <f>IF($A4865&lt;=Inputs!$B$13,RAND(),"")</f>
        <v/>
      </c>
    </row>
    <row r="4866">
      <c r="A4866" t="n">
        <v>4861</v>
      </c>
      <c r="B4866" s="26">
        <f>IF($A4866&lt;=Inputs!$B$13,IF(Inputs!$B$8&gt;0,SUM(F4866:O4866)/Inputs!$B$8,0),"")</f>
        <v/>
      </c>
      <c r="C4866" s="27">
        <f>IF($A4866&lt;=Inputs!$B$13,B4866/100,"")</f>
        <v/>
      </c>
      <c r="D4866" s="28">
        <f>IF($A4866&lt;=Inputs!$B$13,C4866*Inputs!$B$7,"")</f>
        <v/>
      </c>
      <c r="E4866" s="29">
        <f>IF($A4866&lt;=Inputs!$B$13,IF(D4866&gt;0,1,0),"")</f>
        <v/>
      </c>
      <c r="F4866" s="26">
        <f>IF($A4866&lt;=Inputs!$B$13,IF(1&lt;=Inputs!$B$8,IF(Inputs!$B$12&gt;0,MAX(MIN(NORM.INV(RAND(),LOOKUP(P4866,Inputs!$J$6:$J$9,Inputs!$G$6:$G$9),LOOKUP(P4866,Inputs!$J$6:$J$9,Inputs!$H$6:$H$9)),Inputs!$B$12),-Inputs!$B$12),NORM.INV(RAND(),LOOKUP(P4866,Inputs!$J$6:$J$9,Inputs!$G$6:$G$9),LOOKUP(P4866,Inputs!$J$6:$J$9,Inputs!$H$6:$H$9))),0),"" )</f>
        <v/>
      </c>
      <c r="G4866" s="26">
        <f>IF($A4866&lt;=Inputs!$B$13,IF(2&lt;=Inputs!$B$8,IF(Inputs!$B$12&gt;0,MAX(MIN(NORM.INV(RAND(),LOOKUP(Q4866,Inputs!$J$6:$J$9,Inputs!$G$6:$G$9),LOOKUP(Q4866,Inputs!$J$6:$J$9,Inputs!$H$6:$H$9)),Inputs!$B$12),-Inputs!$B$12),NORM.INV(RAND(),LOOKUP(Q4866,Inputs!$J$6:$J$9,Inputs!$G$6:$G$9),LOOKUP(Q4866,Inputs!$J$6:$J$9,Inputs!$H$6:$H$9))),0),"" )</f>
        <v/>
      </c>
      <c r="H4866" s="26">
        <f>IF($A4866&lt;=Inputs!$B$13,IF(3&lt;=Inputs!$B$8,IF(Inputs!$B$12&gt;0,MAX(MIN(NORM.INV(RAND(),LOOKUP(R4866,Inputs!$J$6:$J$9,Inputs!$G$6:$G$9),LOOKUP(R4866,Inputs!$J$6:$J$9,Inputs!$H$6:$H$9)),Inputs!$B$12),-Inputs!$B$12),NORM.INV(RAND(),LOOKUP(R4866,Inputs!$J$6:$J$9,Inputs!$G$6:$G$9),LOOKUP(R4866,Inputs!$J$6:$J$9,Inputs!$H$6:$H$9))),0),"" )</f>
        <v/>
      </c>
      <c r="I4866" s="26">
        <f>IF($A4866&lt;=Inputs!$B$13,IF(4&lt;=Inputs!$B$8,IF(Inputs!$B$12&gt;0,MAX(MIN(NORM.INV(RAND(),LOOKUP(S4866,Inputs!$J$6:$J$9,Inputs!$G$6:$G$9),LOOKUP(S4866,Inputs!$J$6:$J$9,Inputs!$H$6:$H$9)),Inputs!$B$12),-Inputs!$B$12),NORM.INV(RAND(),LOOKUP(S4866,Inputs!$J$6:$J$9,Inputs!$G$6:$G$9),LOOKUP(S4866,Inputs!$J$6:$J$9,Inputs!$H$6:$H$9))),0),"" )</f>
        <v/>
      </c>
      <c r="J4866" s="26">
        <f>IF($A4866&lt;=Inputs!$B$13,IF(5&lt;=Inputs!$B$8,IF(Inputs!$B$12&gt;0,MAX(MIN(NORM.INV(RAND(),LOOKUP(T4866,Inputs!$J$6:$J$9,Inputs!$G$6:$G$9),LOOKUP(T4866,Inputs!$J$6:$J$9,Inputs!$H$6:$H$9)),Inputs!$B$12),-Inputs!$B$12),NORM.INV(RAND(),LOOKUP(T4866,Inputs!$J$6:$J$9,Inputs!$G$6:$G$9),LOOKUP(T4866,Inputs!$J$6:$J$9,Inputs!$H$6:$H$9))),0),"" )</f>
        <v/>
      </c>
      <c r="K4866" s="26">
        <f>IF($A4866&lt;=Inputs!$B$13,IF(6&lt;=Inputs!$B$8,IF(Inputs!$B$12&gt;0,MAX(MIN(NORM.INV(RAND(),LOOKUP(U4866,Inputs!$J$6:$J$9,Inputs!$G$6:$G$9),LOOKUP(U4866,Inputs!$J$6:$J$9,Inputs!$H$6:$H$9)),Inputs!$B$12),-Inputs!$B$12),NORM.INV(RAND(),LOOKUP(U4866,Inputs!$J$6:$J$9,Inputs!$G$6:$G$9),LOOKUP(U4866,Inputs!$J$6:$J$9,Inputs!$H$6:$H$9))),0),"" )</f>
        <v/>
      </c>
      <c r="L4866" s="26">
        <f>IF($A4866&lt;=Inputs!$B$13,IF(7&lt;=Inputs!$B$8,IF(Inputs!$B$12&gt;0,MAX(MIN(NORM.INV(RAND(),LOOKUP(V4866,Inputs!$J$6:$J$9,Inputs!$G$6:$G$9),LOOKUP(V4866,Inputs!$J$6:$J$9,Inputs!$H$6:$H$9)),Inputs!$B$12),-Inputs!$B$12),NORM.INV(RAND(),LOOKUP(V4866,Inputs!$J$6:$J$9,Inputs!$G$6:$G$9),LOOKUP(V4866,Inputs!$J$6:$J$9,Inputs!$H$6:$H$9))),0),"" )</f>
        <v/>
      </c>
      <c r="M4866" s="26">
        <f>IF($A4866&lt;=Inputs!$B$13,IF(8&lt;=Inputs!$B$8,IF(Inputs!$B$12&gt;0,MAX(MIN(NORM.INV(RAND(),LOOKUP(W4866,Inputs!$J$6:$J$9,Inputs!$G$6:$G$9),LOOKUP(W4866,Inputs!$J$6:$J$9,Inputs!$H$6:$H$9)),Inputs!$B$12),-Inputs!$B$12),NORM.INV(RAND(),LOOKUP(W4866,Inputs!$J$6:$J$9,Inputs!$G$6:$G$9),LOOKUP(W4866,Inputs!$J$6:$J$9,Inputs!$H$6:$H$9))),0),"" )</f>
        <v/>
      </c>
      <c r="N4866" s="26">
        <f>IF($A4866&lt;=Inputs!$B$13,IF(9&lt;=Inputs!$B$8,IF(Inputs!$B$12&gt;0,MAX(MIN(NORM.INV(RAND(),LOOKUP(X4866,Inputs!$J$6:$J$9,Inputs!$G$6:$G$9),LOOKUP(X4866,Inputs!$J$6:$J$9,Inputs!$H$6:$H$9)),Inputs!$B$12),-Inputs!$B$12),NORM.INV(RAND(),LOOKUP(X4866,Inputs!$J$6:$J$9,Inputs!$G$6:$G$9),LOOKUP(X4866,Inputs!$J$6:$J$9,Inputs!$H$6:$H$9))),0),"" )</f>
        <v/>
      </c>
      <c r="O4866" s="26">
        <f>IF($A4866&lt;=Inputs!$B$13,IF(10&lt;=Inputs!$B$8,IF(Inputs!$B$12&gt;0,MAX(MIN(NORM.INV(RAND(),LOOKUP(Y4866,Inputs!$J$6:$J$9,Inputs!$G$6:$G$9),LOOKUP(Y4866,Inputs!$J$6:$J$9,Inputs!$H$6:$H$9)),Inputs!$B$12),-Inputs!$B$12),NORM.INV(RAND(),LOOKUP(Y4866,Inputs!$J$6:$J$9,Inputs!$G$6:$G$9),LOOKUP(Y4866,Inputs!$J$6:$J$9,Inputs!$H$6:$H$9))),0),"" )</f>
        <v/>
      </c>
      <c r="P4866" s="31">
        <f>IF($A4866&lt;=Inputs!$B$13,RAND(),"")</f>
        <v/>
      </c>
      <c r="Q4866" s="31">
        <f>IF($A4866&lt;=Inputs!$B$13,RAND(),"")</f>
        <v/>
      </c>
      <c r="R4866" s="31">
        <f>IF($A4866&lt;=Inputs!$B$13,RAND(),"")</f>
        <v/>
      </c>
      <c r="S4866" s="31">
        <f>IF($A4866&lt;=Inputs!$B$13,RAND(),"")</f>
        <v/>
      </c>
      <c r="T4866" s="31">
        <f>IF($A4866&lt;=Inputs!$B$13,RAND(),"")</f>
        <v/>
      </c>
      <c r="U4866" s="31">
        <f>IF($A4866&lt;=Inputs!$B$13,RAND(),"")</f>
        <v/>
      </c>
      <c r="V4866" s="31">
        <f>IF($A4866&lt;=Inputs!$B$13,RAND(),"")</f>
        <v/>
      </c>
      <c r="W4866" s="31">
        <f>IF($A4866&lt;=Inputs!$B$13,RAND(),"")</f>
        <v/>
      </c>
      <c r="X4866" s="31">
        <f>IF($A4866&lt;=Inputs!$B$13,RAND(),"")</f>
        <v/>
      </c>
      <c r="Y4866" s="31">
        <f>IF($A4866&lt;=Inputs!$B$13,RAND(),"")</f>
        <v/>
      </c>
    </row>
    <row r="4867">
      <c r="A4867" t="n">
        <v>4862</v>
      </c>
      <c r="B4867" s="26">
        <f>IF($A4867&lt;=Inputs!$B$13,IF(Inputs!$B$8&gt;0,SUM(F4867:O4867)/Inputs!$B$8,0),"")</f>
        <v/>
      </c>
      <c r="C4867" s="27">
        <f>IF($A4867&lt;=Inputs!$B$13,B4867/100,"")</f>
        <v/>
      </c>
      <c r="D4867" s="28">
        <f>IF($A4867&lt;=Inputs!$B$13,C4867*Inputs!$B$7,"")</f>
        <v/>
      </c>
      <c r="E4867" s="29">
        <f>IF($A4867&lt;=Inputs!$B$13,IF(D4867&gt;0,1,0),"")</f>
        <v/>
      </c>
      <c r="F4867" s="26">
        <f>IF($A4867&lt;=Inputs!$B$13,IF(1&lt;=Inputs!$B$8,IF(Inputs!$B$12&gt;0,MAX(MIN(NORM.INV(RAND(),LOOKUP(P4867,Inputs!$J$6:$J$9,Inputs!$G$6:$G$9),LOOKUP(P4867,Inputs!$J$6:$J$9,Inputs!$H$6:$H$9)),Inputs!$B$12),-Inputs!$B$12),NORM.INV(RAND(),LOOKUP(P4867,Inputs!$J$6:$J$9,Inputs!$G$6:$G$9),LOOKUP(P4867,Inputs!$J$6:$J$9,Inputs!$H$6:$H$9))),0),"" )</f>
        <v/>
      </c>
      <c r="G4867" s="26">
        <f>IF($A4867&lt;=Inputs!$B$13,IF(2&lt;=Inputs!$B$8,IF(Inputs!$B$12&gt;0,MAX(MIN(NORM.INV(RAND(),LOOKUP(Q4867,Inputs!$J$6:$J$9,Inputs!$G$6:$G$9),LOOKUP(Q4867,Inputs!$J$6:$J$9,Inputs!$H$6:$H$9)),Inputs!$B$12),-Inputs!$B$12),NORM.INV(RAND(),LOOKUP(Q4867,Inputs!$J$6:$J$9,Inputs!$G$6:$G$9),LOOKUP(Q4867,Inputs!$J$6:$J$9,Inputs!$H$6:$H$9))),0),"" )</f>
        <v/>
      </c>
      <c r="H4867" s="26">
        <f>IF($A4867&lt;=Inputs!$B$13,IF(3&lt;=Inputs!$B$8,IF(Inputs!$B$12&gt;0,MAX(MIN(NORM.INV(RAND(),LOOKUP(R4867,Inputs!$J$6:$J$9,Inputs!$G$6:$G$9),LOOKUP(R4867,Inputs!$J$6:$J$9,Inputs!$H$6:$H$9)),Inputs!$B$12),-Inputs!$B$12),NORM.INV(RAND(),LOOKUP(R4867,Inputs!$J$6:$J$9,Inputs!$G$6:$G$9),LOOKUP(R4867,Inputs!$J$6:$J$9,Inputs!$H$6:$H$9))),0),"" )</f>
        <v/>
      </c>
      <c r="I4867" s="26">
        <f>IF($A4867&lt;=Inputs!$B$13,IF(4&lt;=Inputs!$B$8,IF(Inputs!$B$12&gt;0,MAX(MIN(NORM.INV(RAND(),LOOKUP(S4867,Inputs!$J$6:$J$9,Inputs!$G$6:$G$9),LOOKUP(S4867,Inputs!$J$6:$J$9,Inputs!$H$6:$H$9)),Inputs!$B$12),-Inputs!$B$12),NORM.INV(RAND(),LOOKUP(S4867,Inputs!$J$6:$J$9,Inputs!$G$6:$G$9),LOOKUP(S4867,Inputs!$J$6:$J$9,Inputs!$H$6:$H$9))),0),"" )</f>
        <v/>
      </c>
      <c r="J4867" s="26">
        <f>IF($A4867&lt;=Inputs!$B$13,IF(5&lt;=Inputs!$B$8,IF(Inputs!$B$12&gt;0,MAX(MIN(NORM.INV(RAND(),LOOKUP(T4867,Inputs!$J$6:$J$9,Inputs!$G$6:$G$9),LOOKUP(T4867,Inputs!$J$6:$J$9,Inputs!$H$6:$H$9)),Inputs!$B$12),-Inputs!$B$12),NORM.INV(RAND(),LOOKUP(T4867,Inputs!$J$6:$J$9,Inputs!$G$6:$G$9),LOOKUP(T4867,Inputs!$J$6:$J$9,Inputs!$H$6:$H$9))),0),"" )</f>
        <v/>
      </c>
      <c r="K4867" s="26">
        <f>IF($A4867&lt;=Inputs!$B$13,IF(6&lt;=Inputs!$B$8,IF(Inputs!$B$12&gt;0,MAX(MIN(NORM.INV(RAND(),LOOKUP(U4867,Inputs!$J$6:$J$9,Inputs!$G$6:$G$9),LOOKUP(U4867,Inputs!$J$6:$J$9,Inputs!$H$6:$H$9)),Inputs!$B$12),-Inputs!$B$12),NORM.INV(RAND(),LOOKUP(U4867,Inputs!$J$6:$J$9,Inputs!$G$6:$G$9),LOOKUP(U4867,Inputs!$J$6:$J$9,Inputs!$H$6:$H$9))),0),"" )</f>
        <v/>
      </c>
      <c r="L4867" s="26">
        <f>IF($A4867&lt;=Inputs!$B$13,IF(7&lt;=Inputs!$B$8,IF(Inputs!$B$12&gt;0,MAX(MIN(NORM.INV(RAND(),LOOKUP(V4867,Inputs!$J$6:$J$9,Inputs!$G$6:$G$9),LOOKUP(V4867,Inputs!$J$6:$J$9,Inputs!$H$6:$H$9)),Inputs!$B$12),-Inputs!$B$12),NORM.INV(RAND(),LOOKUP(V4867,Inputs!$J$6:$J$9,Inputs!$G$6:$G$9),LOOKUP(V4867,Inputs!$J$6:$J$9,Inputs!$H$6:$H$9))),0),"" )</f>
        <v/>
      </c>
      <c r="M4867" s="26">
        <f>IF($A4867&lt;=Inputs!$B$13,IF(8&lt;=Inputs!$B$8,IF(Inputs!$B$12&gt;0,MAX(MIN(NORM.INV(RAND(),LOOKUP(W4867,Inputs!$J$6:$J$9,Inputs!$G$6:$G$9),LOOKUP(W4867,Inputs!$J$6:$J$9,Inputs!$H$6:$H$9)),Inputs!$B$12),-Inputs!$B$12),NORM.INV(RAND(),LOOKUP(W4867,Inputs!$J$6:$J$9,Inputs!$G$6:$G$9),LOOKUP(W4867,Inputs!$J$6:$J$9,Inputs!$H$6:$H$9))),0),"" )</f>
        <v/>
      </c>
      <c r="N4867" s="26">
        <f>IF($A4867&lt;=Inputs!$B$13,IF(9&lt;=Inputs!$B$8,IF(Inputs!$B$12&gt;0,MAX(MIN(NORM.INV(RAND(),LOOKUP(X4867,Inputs!$J$6:$J$9,Inputs!$G$6:$G$9),LOOKUP(X4867,Inputs!$J$6:$J$9,Inputs!$H$6:$H$9)),Inputs!$B$12),-Inputs!$B$12),NORM.INV(RAND(),LOOKUP(X4867,Inputs!$J$6:$J$9,Inputs!$G$6:$G$9),LOOKUP(X4867,Inputs!$J$6:$J$9,Inputs!$H$6:$H$9))),0),"" )</f>
        <v/>
      </c>
      <c r="O4867" s="26">
        <f>IF($A4867&lt;=Inputs!$B$13,IF(10&lt;=Inputs!$B$8,IF(Inputs!$B$12&gt;0,MAX(MIN(NORM.INV(RAND(),LOOKUP(Y4867,Inputs!$J$6:$J$9,Inputs!$G$6:$G$9),LOOKUP(Y4867,Inputs!$J$6:$J$9,Inputs!$H$6:$H$9)),Inputs!$B$12),-Inputs!$B$12),NORM.INV(RAND(),LOOKUP(Y4867,Inputs!$J$6:$J$9,Inputs!$G$6:$G$9),LOOKUP(Y4867,Inputs!$J$6:$J$9,Inputs!$H$6:$H$9))),0),"" )</f>
        <v/>
      </c>
      <c r="P4867" s="31">
        <f>IF($A4867&lt;=Inputs!$B$13,RAND(),"")</f>
        <v/>
      </c>
      <c r="Q4867" s="31">
        <f>IF($A4867&lt;=Inputs!$B$13,RAND(),"")</f>
        <v/>
      </c>
      <c r="R4867" s="31">
        <f>IF($A4867&lt;=Inputs!$B$13,RAND(),"")</f>
        <v/>
      </c>
      <c r="S4867" s="31">
        <f>IF($A4867&lt;=Inputs!$B$13,RAND(),"")</f>
        <v/>
      </c>
      <c r="T4867" s="31">
        <f>IF($A4867&lt;=Inputs!$B$13,RAND(),"")</f>
        <v/>
      </c>
      <c r="U4867" s="31">
        <f>IF($A4867&lt;=Inputs!$B$13,RAND(),"")</f>
        <v/>
      </c>
      <c r="V4867" s="31">
        <f>IF($A4867&lt;=Inputs!$B$13,RAND(),"")</f>
        <v/>
      </c>
      <c r="W4867" s="31">
        <f>IF($A4867&lt;=Inputs!$B$13,RAND(),"")</f>
        <v/>
      </c>
      <c r="X4867" s="31">
        <f>IF($A4867&lt;=Inputs!$B$13,RAND(),"")</f>
        <v/>
      </c>
      <c r="Y4867" s="31">
        <f>IF($A4867&lt;=Inputs!$B$13,RAND(),"")</f>
        <v/>
      </c>
    </row>
    <row r="4868">
      <c r="A4868" t="n">
        <v>4863</v>
      </c>
      <c r="B4868" s="26">
        <f>IF($A4868&lt;=Inputs!$B$13,IF(Inputs!$B$8&gt;0,SUM(F4868:O4868)/Inputs!$B$8,0),"")</f>
        <v/>
      </c>
      <c r="C4868" s="27">
        <f>IF($A4868&lt;=Inputs!$B$13,B4868/100,"")</f>
        <v/>
      </c>
      <c r="D4868" s="28">
        <f>IF($A4868&lt;=Inputs!$B$13,C4868*Inputs!$B$7,"")</f>
        <v/>
      </c>
      <c r="E4868" s="29">
        <f>IF($A4868&lt;=Inputs!$B$13,IF(D4868&gt;0,1,0),"")</f>
        <v/>
      </c>
      <c r="F4868" s="26">
        <f>IF($A4868&lt;=Inputs!$B$13,IF(1&lt;=Inputs!$B$8,IF(Inputs!$B$12&gt;0,MAX(MIN(NORM.INV(RAND(),LOOKUP(P4868,Inputs!$J$6:$J$9,Inputs!$G$6:$G$9),LOOKUP(P4868,Inputs!$J$6:$J$9,Inputs!$H$6:$H$9)),Inputs!$B$12),-Inputs!$B$12),NORM.INV(RAND(),LOOKUP(P4868,Inputs!$J$6:$J$9,Inputs!$G$6:$G$9),LOOKUP(P4868,Inputs!$J$6:$J$9,Inputs!$H$6:$H$9))),0),"" )</f>
        <v/>
      </c>
      <c r="G4868" s="26">
        <f>IF($A4868&lt;=Inputs!$B$13,IF(2&lt;=Inputs!$B$8,IF(Inputs!$B$12&gt;0,MAX(MIN(NORM.INV(RAND(),LOOKUP(Q4868,Inputs!$J$6:$J$9,Inputs!$G$6:$G$9),LOOKUP(Q4868,Inputs!$J$6:$J$9,Inputs!$H$6:$H$9)),Inputs!$B$12),-Inputs!$B$12),NORM.INV(RAND(),LOOKUP(Q4868,Inputs!$J$6:$J$9,Inputs!$G$6:$G$9),LOOKUP(Q4868,Inputs!$J$6:$J$9,Inputs!$H$6:$H$9))),0),"" )</f>
        <v/>
      </c>
      <c r="H4868" s="26">
        <f>IF($A4868&lt;=Inputs!$B$13,IF(3&lt;=Inputs!$B$8,IF(Inputs!$B$12&gt;0,MAX(MIN(NORM.INV(RAND(),LOOKUP(R4868,Inputs!$J$6:$J$9,Inputs!$G$6:$G$9),LOOKUP(R4868,Inputs!$J$6:$J$9,Inputs!$H$6:$H$9)),Inputs!$B$12),-Inputs!$B$12),NORM.INV(RAND(),LOOKUP(R4868,Inputs!$J$6:$J$9,Inputs!$G$6:$G$9),LOOKUP(R4868,Inputs!$J$6:$J$9,Inputs!$H$6:$H$9))),0),"" )</f>
        <v/>
      </c>
      <c r="I4868" s="26">
        <f>IF($A4868&lt;=Inputs!$B$13,IF(4&lt;=Inputs!$B$8,IF(Inputs!$B$12&gt;0,MAX(MIN(NORM.INV(RAND(),LOOKUP(S4868,Inputs!$J$6:$J$9,Inputs!$G$6:$G$9),LOOKUP(S4868,Inputs!$J$6:$J$9,Inputs!$H$6:$H$9)),Inputs!$B$12),-Inputs!$B$12),NORM.INV(RAND(),LOOKUP(S4868,Inputs!$J$6:$J$9,Inputs!$G$6:$G$9),LOOKUP(S4868,Inputs!$J$6:$J$9,Inputs!$H$6:$H$9))),0),"" )</f>
        <v/>
      </c>
      <c r="J4868" s="26">
        <f>IF($A4868&lt;=Inputs!$B$13,IF(5&lt;=Inputs!$B$8,IF(Inputs!$B$12&gt;0,MAX(MIN(NORM.INV(RAND(),LOOKUP(T4868,Inputs!$J$6:$J$9,Inputs!$G$6:$G$9),LOOKUP(T4868,Inputs!$J$6:$J$9,Inputs!$H$6:$H$9)),Inputs!$B$12),-Inputs!$B$12),NORM.INV(RAND(),LOOKUP(T4868,Inputs!$J$6:$J$9,Inputs!$G$6:$G$9),LOOKUP(T4868,Inputs!$J$6:$J$9,Inputs!$H$6:$H$9))),0),"" )</f>
        <v/>
      </c>
      <c r="K4868" s="26">
        <f>IF($A4868&lt;=Inputs!$B$13,IF(6&lt;=Inputs!$B$8,IF(Inputs!$B$12&gt;0,MAX(MIN(NORM.INV(RAND(),LOOKUP(U4868,Inputs!$J$6:$J$9,Inputs!$G$6:$G$9),LOOKUP(U4868,Inputs!$J$6:$J$9,Inputs!$H$6:$H$9)),Inputs!$B$12),-Inputs!$B$12),NORM.INV(RAND(),LOOKUP(U4868,Inputs!$J$6:$J$9,Inputs!$G$6:$G$9),LOOKUP(U4868,Inputs!$J$6:$J$9,Inputs!$H$6:$H$9))),0),"" )</f>
        <v/>
      </c>
      <c r="L4868" s="26">
        <f>IF($A4868&lt;=Inputs!$B$13,IF(7&lt;=Inputs!$B$8,IF(Inputs!$B$12&gt;0,MAX(MIN(NORM.INV(RAND(),LOOKUP(V4868,Inputs!$J$6:$J$9,Inputs!$G$6:$G$9),LOOKUP(V4868,Inputs!$J$6:$J$9,Inputs!$H$6:$H$9)),Inputs!$B$12),-Inputs!$B$12),NORM.INV(RAND(),LOOKUP(V4868,Inputs!$J$6:$J$9,Inputs!$G$6:$G$9),LOOKUP(V4868,Inputs!$J$6:$J$9,Inputs!$H$6:$H$9))),0),"" )</f>
        <v/>
      </c>
      <c r="M4868" s="26">
        <f>IF($A4868&lt;=Inputs!$B$13,IF(8&lt;=Inputs!$B$8,IF(Inputs!$B$12&gt;0,MAX(MIN(NORM.INV(RAND(),LOOKUP(W4868,Inputs!$J$6:$J$9,Inputs!$G$6:$G$9),LOOKUP(W4868,Inputs!$J$6:$J$9,Inputs!$H$6:$H$9)),Inputs!$B$12),-Inputs!$B$12),NORM.INV(RAND(),LOOKUP(W4868,Inputs!$J$6:$J$9,Inputs!$G$6:$G$9),LOOKUP(W4868,Inputs!$J$6:$J$9,Inputs!$H$6:$H$9))),0),"" )</f>
        <v/>
      </c>
      <c r="N4868" s="26">
        <f>IF($A4868&lt;=Inputs!$B$13,IF(9&lt;=Inputs!$B$8,IF(Inputs!$B$12&gt;0,MAX(MIN(NORM.INV(RAND(),LOOKUP(X4868,Inputs!$J$6:$J$9,Inputs!$G$6:$G$9),LOOKUP(X4868,Inputs!$J$6:$J$9,Inputs!$H$6:$H$9)),Inputs!$B$12),-Inputs!$B$12),NORM.INV(RAND(),LOOKUP(X4868,Inputs!$J$6:$J$9,Inputs!$G$6:$G$9),LOOKUP(X4868,Inputs!$J$6:$J$9,Inputs!$H$6:$H$9))),0),"" )</f>
        <v/>
      </c>
      <c r="O4868" s="26">
        <f>IF($A4868&lt;=Inputs!$B$13,IF(10&lt;=Inputs!$B$8,IF(Inputs!$B$12&gt;0,MAX(MIN(NORM.INV(RAND(),LOOKUP(Y4868,Inputs!$J$6:$J$9,Inputs!$G$6:$G$9),LOOKUP(Y4868,Inputs!$J$6:$J$9,Inputs!$H$6:$H$9)),Inputs!$B$12),-Inputs!$B$12),NORM.INV(RAND(),LOOKUP(Y4868,Inputs!$J$6:$J$9,Inputs!$G$6:$G$9),LOOKUP(Y4868,Inputs!$J$6:$J$9,Inputs!$H$6:$H$9))),0),"" )</f>
        <v/>
      </c>
      <c r="P4868" s="31">
        <f>IF($A4868&lt;=Inputs!$B$13,RAND(),"")</f>
        <v/>
      </c>
      <c r="Q4868" s="31">
        <f>IF($A4868&lt;=Inputs!$B$13,RAND(),"")</f>
        <v/>
      </c>
      <c r="R4868" s="31">
        <f>IF($A4868&lt;=Inputs!$B$13,RAND(),"")</f>
        <v/>
      </c>
      <c r="S4868" s="31">
        <f>IF($A4868&lt;=Inputs!$B$13,RAND(),"")</f>
        <v/>
      </c>
      <c r="T4868" s="31">
        <f>IF($A4868&lt;=Inputs!$B$13,RAND(),"")</f>
        <v/>
      </c>
      <c r="U4868" s="31">
        <f>IF($A4868&lt;=Inputs!$B$13,RAND(),"")</f>
        <v/>
      </c>
      <c r="V4868" s="31">
        <f>IF($A4868&lt;=Inputs!$B$13,RAND(),"")</f>
        <v/>
      </c>
      <c r="W4868" s="31">
        <f>IF($A4868&lt;=Inputs!$B$13,RAND(),"")</f>
        <v/>
      </c>
      <c r="X4868" s="31">
        <f>IF($A4868&lt;=Inputs!$B$13,RAND(),"")</f>
        <v/>
      </c>
      <c r="Y4868" s="31">
        <f>IF($A4868&lt;=Inputs!$B$13,RAND(),"")</f>
        <v/>
      </c>
    </row>
    <row r="4869">
      <c r="A4869" t="n">
        <v>4864</v>
      </c>
      <c r="B4869" s="26">
        <f>IF($A4869&lt;=Inputs!$B$13,IF(Inputs!$B$8&gt;0,SUM(F4869:O4869)/Inputs!$B$8,0),"")</f>
        <v/>
      </c>
      <c r="C4869" s="27">
        <f>IF($A4869&lt;=Inputs!$B$13,B4869/100,"")</f>
        <v/>
      </c>
      <c r="D4869" s="28">
        <f>IF($A4869&lt;=Inputs!$B$13,C4869*Inputs!$B$7,"")</f>
        <v/>
      </c>
      <c r="E4869" s="29">
        <f>IF($A4869&lt;=Inputs!$B$13,IF(D4869&gt;0,1,0),"")</f>
        <v/>
      </c>
      <c r="F4869" s="26">
        <f>IF($A4869&lt;=Inputs!$B$13,IF(1&lt;=Inputs!$B$8,IF(Inputs!$B$12&gt;0,MAX(MIN(NORM.INV(RAND(),LOOKUP(P4869,Inputs!$J$6:$J$9,Inputs!$G$6:$G$9),LOOKUP(P4869,Inputs!$J$6:$J$9,Inputs!$H$6:$H$9)),Inputs!$B$12),-Inputs!$B$12),NORM.INV(RAND(),LOOKUP(P4869,Inputs!$J$6:$J$9,Inputs!$G$6:$G$9),LOOKUP(P4869,Inputs!$J$6:$J$9,Inputs!$H$6:$H$9))),0),"" )</f>
        <v/>
      </c>
      <c r="G4869" s="26">
        <f>IF($A4869&lt;=Inputs!$B$13,IF(2&lt;=Inputs!$B$8,IF(Inputs!$B$12&gt;0,MAX(MIN(NORM.INV(RAND(),LOOKUP(Q4869,Inputs!$J$6:$J$9,Inputs!$G$6:$G$9),LOOKUP(Q4869,Inputs!$J$6:$J$9,Inputs!$H$6:$H$9)),Inputs!$B$12),-Inputs!$B$12),NORM.INV(RAND(),LOOKUP(Q4869,Inputs!$J$6:$J$9,Inputs!$G$6:$G$9),LOOKUP(Q4869,Inputs!$J$6:$J$9,Inputs!$H$6:$H$9))),0),"" )</f>
        <v/>
      </c>
      <c r="H4869" s="26">
        <f>IF($A4869&lt;=Inputs!$B$13,IF(3&lt;=Inputs!$B$8,IF(Inputs!$B$12&gt;0,MAX(MIN(NORM.INV(RAND(),LOOKUP(R4869,Inputs!$J$6:$J$9,Inputs!$G$6:$G$9),LOOKUP(R4869,Inputs!$J$6:$J$9,Inputs!$H$6:$H$9)),Inputs!$B$12),-Inputs!$B$12),NORM.INV(RAND(),LOOKUP(R4869,Inputs!$J$6:$J$9,Inputs!$G$6:$G$9),LOOKUP(R4869,Inputs!$J$6:$J$9,Inputs!$H$6:$H$9))),0),"" )</f>
        <v/>
      </c>
      <c r="I4869" s="26">
        <f>IF($A4869&lt;=Inputs!$B$13,IF(4&lt;=Inputs!$B$8,IF(Inputs!$B$12&gt;0,MAX(MIN(NORM.INV(RAND(),LOOKUP(S4869,Inputs!$J$6:$J$9,Inputs!$G$6:$G$9),LOOKUP(S4869,Inputs!$J$6:$J$9,Inputs!$H$6:$H$9)),Inputs!$B$12),-Inputs!$B$12),NORM.INV(RAND(),LOOKUP(S4869,Inputs!$J$6:$J$9,Inputs!$G$6:$G$9),LOOKUP(S4869,Inputs!$J$6:$J$9,Inputs!$H$6:$H$9))),0),"" )</f>
        <v/>
      </c>
      <c r="J4869" s="26">
        <f>IF($A4869&lt;=Inputs!$B$13,IF(5&lt;=Inputs!$B$8,IF(Inputs!$B$12&gt;0,MAX(MIN(NORM.INV(RAND(),LOOKUP(T4869,Inputs!$J$6:$J$9,Inputs!$G$6:$G$9),LOOKUP(T4869,Inputs!$J$6:$J$9,Inputs!$H$6:$H$9)),Inputs!$B$12),-Inputs!$B$12),NORM.INV(RAND(),LOOKUP(T4869,Inputs!$J$6:$J$9,Inputs!$G$6:$G$9),LOOKUP(T4869,Inputs!$J$6:$J$9,Inputs!$H$6:$H$9))),0),"" )</f>
        <v/>
      </c>
      <c r="K4869" s="26">
        <f>IF($A4869&lt;=Inputs!$B$13,IF(6&lt;=Inputs!$B$8,IF(Inputs!$B$12&gt;0,MAX(MIN(NORM.INV(RAND(),LOOKUP(U4869,Inputs!$J$6:$J$9,Inputs!$G$6:$G$9),LOOKUP(U4869,Inputs!$J$6:$J$9,Inputs!$H$6:$H$9)),Inputs!$B$12),-Inputs!$B$12),NORM.INV(RAND(),LOOKUP(U4869,Inputs!$J$6:$J$9,Inputs!$G$6:$G$9),LOOKUP(U4869,Inputs!$J$6:$J$9,Inputs!$H$6:$H$9))),0),"" )</f>
        <v/>
      </c>
      <c r="L4869" s="26">
        <f>IF($A4869&lt;=Inputs!$B$13,IF(7&lt;=Inputs!$B$8,IF(Inputs!$B$12&gt;0,MAX(MIN(NORM.INV(RAND(),LOOKUP(V4869,Inputs!$J$6:$J$9,Inputs!$G$6:$G$9),LOOKUP(V4869,Inputs!$J$6:$J$9,Inputs!$H$6:$H$9)),Inputs!$B$12),-Inputs!$B$12),NORM.INV(RAND(),LOOKUP(V4869,Inputs!$J$6:$J$9,Inputs!$G$6:$G$9),LOOKUP(V4869,Inputs!$J$6:$J$9,Inputs!$H$6:$H$9))),0),"" )</f>
        <v/>
      </c>
      <c r="M4869" s="26">
        <f>IF($A4869&lt;=Inputs!$B$13,IF(8&lt;=Inputs!$B$8,IF(Inputs!$B$12&gt;0,MAX(MIN(NORM.INV(RAND(),LOOKUP(W4869,Inputs!$J$6:$J$9,Inputs!$G$6:$G$9),LOOKUP(W4869,Inputs!$J$6:$J$9,Inputs!$H$6:$H$9)),Inputs!$B$12),-Inputs!$B$12),NORM.INV(RAND(),LOOKUP(W4869,Inputs!$J$6:$J$9,Inputs!$G$6:$G$9),LOOKUP(W4869,Inputs!$J$6:$J$9,Inputs!$H$6:$H$9))),0),"" )</f>
        <v/>
      </c>
      <c r="N4869" s="26">
        <f>IF($A4869&lt;=Inputs!$B$13,IF(9&lt;=Inputs!$B$8,IF(Inputs!$B$12&gt;0,MAX(MIN(NORM.INV(RAND(),LOOKUP(X4869,Inputs!$J$6:$J$9,Inputs!$G$6:$G$9),LOOKUP(X4869,Inputs!$J$6:$J$9,Inputs!$H$6:$H$9)),Inputs!$B$12),-Inputs!$B$12),NORM.INV(RAND(),LOOKUP(X4869,Inputs!$J$6:$J$9,Inputs!$G$6:$G$9),LOOKUP(X4869,Inputs!$J$6:$J$9,Inputs!$H$6:$H$9))),0),"" )</f>
        <v/>
      </c>
      <c r="O4869" s="26">
        <f>IF($A4869&lt;=Inputs!$B$13,IF(10&lt;=Inputs!$B$8,IF(Inputs!$B$12&gt;0,MAX(MIN(NORM.INV(RAND(),LOOKUP(Y4869,Inputs!$J$6:$J$9,Inputs!$G$6:$G$9),LOOKUP(Y4869,Inputs!$J$6:$J$9,Inputs!$H$6:$H$9)),Inputs!$B$12),-Inputs!$B$12),NORM.INV(RAND(),LOOKUP(Y4869,Inputs!$J$6:$J$9,Inputs!$G$6:$G$9),LOOKUP(Y4869,Inputs!$J$6:$J$9,Inputs!$H$6:$H$9))),0),"" )</f>
        <v/>
      </c>
      <c r="P4869" s="31">
        <f>IF($A4869&lt;=Inputs!$B$13,RAND(),"")</f>
        <v/>
      </c>
      <c r="Q4869" s="31">
        <f>IF($A4869&lt;=Inputs!$B$13,RAND(),"")</f>
        <v/>
      </c>
      <c r="R4869" s="31">
        <f>IF($A4869&lt;=Inputs!$B$13,RAND(),"")</f>
        <v/>
      </c>
      <c r="S4869" s="31">
        <f>IF($A4869&lt;=Inputs!$B$13,RAND(),"")</f>
        <v/>
      </c>
      <c r="T4869" s="31">
        <f>IF($A4869&lt;=Inputs!$B$13,RAND(),"")</f>
        <v/>
      </c>
      <c r="U4869" s="31">
        <f>IF($A4869&lt;=Inputs!$B$13,RAND(),"")</f>
        <v/>
      </c>
      <c r="V4869" s="31">
        <f>IF($A4869&lt;=Inputs!$B$13,RAND(),"")</f>
        <v/>
      </c>
      <c r="W4869" s="31">
        <f>IF($A4869&lt;=Inputs!$B$13,RAND(),"")</f>
        <v/>
      </c>
      <c r="X4869" s="31">
        <f>IF($A4869&lt;=Inputs!$B$13,RAND(),"")</f>
        <v/>
      </c>
      <c r="Y4869" s="31">
        <f>IF($A4869&lt;=Inputs!$B$13,RAND(),"")</f>
        <v/>
      </c>
    </row>
    <row r="4870">
      <c r="A4870" t="n">
        <v>4865</v>
      </c>
      <c r="B4870" s="26">
        <f>IF($A4870&lt;=Inputs!$B$13,IF(Inputs!$B$8&gt;0,SUM(F4870:O4870)/Inputs!$B$8,0),"")</f>
        <v/>
      </c>
      <c r="C4870" s="27">
        <f>IF($A4870&lt;=Inputs!$B$13,B4870/100,"")</f>
        <v/>
      </c>
      <c r="D4870" s="28">
        <f>IF($A4870&lt;=Inputs!$B$13,C4870*Inputs!$B$7,"")</f>
        <v/>
      </c>
      <c r="E4870" s="29">
        <f>IF($A4870&lt;=Inputs!$B$13,IF(D4870&gt;0,1,0),"")</f>
        <v/>
      </c>
      <c r="F4870" s="26">
        <f>IF($A4870&lt;=Inputs!$B$13,IF(1&lt;=Inputs!$B$8,IF(Inputs!$B$12&gt;0,MAX(MIN(NORM.INV(RAND(),LOOKUP(P4870,Inputs!$J$6:$J$9,Inputs!$G$6:$G$9),LOOKUP(P4870,Inputs!$J$6:$J$9,Inputs!$H$6:$H$9)),Inputs!$B$12),-Inputs!$B$12),NORM.INV(RAND(),LOOKUP(P4870,Inputs!$J$6:$J$9,Inputs!$G$6:$G$9),LOOKUP(P4870,Inputs!$J$6:$J$9,Inputs!$H$6:$H$9))),0),"" )</f>
        <v/>
      </c>
      <c r="G4870" s="26">
        <f>IF($A4870&lt;=Inputs!$B$13,IF(2&lt;=Inputs!$B$8,IF(Inputs!$B$12&gt;0,MAX(MIN(NORM.INV(RAND(),LOOKUP(Q4870,Inputs!$J$6:$J$9,Inputs!$G$6:$G$9),LOOKUP(Q4870,Inputs!$J$6:$J$9,Inputs!$H$6:$H$9)),Inputs!$B$12),-Inputs!$B$12),NORM.INV(RAND(),LOOKUP(Q4870,Inputs!$J$6:$J$9,Inputs!$G$6:$G$9),LOOKUP(Q4870,Inputs!$J$6:$J$9,Inputs!$H$6:$H$9))),0),"" )</f>
        <v/>
      </c>
      <c r="H4870" s="26">
        <f>IF($A4870&lt;=Inputs!$B$13,IF(3&lt;=Inputs!$B$8,IF(Inputs!$B$12&gt;0,MAX(MIN(NORM.INV(RAND(),LOOKUP(R4870,Inputs!$J$6:$J$9,Inputs!$G$6:$G$9),LOOKUP(R4870,Inputs!$J$6:$J$9,Inputs!$H$6:$H$9)),Inputs!$B$12),-Inputs!$B$12),NORM.INV(RAND(),LOOKUP(R4870,Inputs!$J$6:$J$9,Inputs!$G$6:$G$9),LOOKUP(R4870,Inputs!$J$6:$J$9,Inputs!$H$6:$H$9))),0),"" )</f>
        <v/>
      </c>
      <c r="I4870" s="26">
        <f>IF($A4870&lt;=Inputs!$B$13,IF(4&lt;=Inputs!$B$8,IF(Inputs!$B$12&gt;0,MAX(MIN(NORM.INV(RAND(),LOOKUP(S4870,Inputs!$J$6:$J$9,Inputs!$G$6:$G$9),LOOKUP(S4870,Inputs!$J$6:$J$9,Inputs!$H$6:$H$9)),Inputs!$B$12),-Inputs!$B$12),NORM.INV(RAND(),LOOKUP(S4870,Inputs!$J$6:$J$9,Inputs!$G$6:$G$9),LOOKUP(S4870,Inputs!$J$6:$J$9,Inputs!$H$6:$H$9))),0),"" )</f>
        <v/>
      </c>
      <c r="J4870" s="26">
        <f>IF($A4870&lt;=Inputs!$B$13,IF(5&lt;=Inputs!$B$8,IF(Inputs!$B$12&gt;0,MAX(MIN(NORM.INV(RAND(),LOOKUP(T4870,Inputs!$J$6:$J$9,Inputs!$G$6:$G$9),LOOKUP(T4870,Inputs!$J$6:$J$9,Inputs!$H$6:$H$9)),Inputs!$B$12),-Inputs!$B$12),NORM.INV(RAND(),LOOKUP(T4870,Inputs!$J$6:$J$9,Inputs!$G$6:$G$9),LOOKUP(T4870,Inputs!$J$6:$J$9,Inputs!$H$6:$H$9))),0),"" )</f>
        <v/>
      </c>
      <c r="K4870" s="26">
        <f>IF($A4870&lt;=Inputs!$B$13,IF(6&lt;=Inputs!$B$8,IF(Inputs!$B$12&gt;0,MAX(MIN(NORM.INV(RAND(),LOOKUP(U4870,Inputs!$J$6:$J$9,Inputs!$G$6:$G$9),LOOKUP(U4870,Inputs!$J$6:$J$9,Inputs!$H$6:$H$9)),Inputs!$B$12),-Inputs!$B$12),NORM.INV(RAND(),LOOKUP(U4870,Inputs!$J$6:$J$9,Inputs!$G$6:$G$9),LOOKUP(U4870,Inputs!$J$6:$J$9,Inputs!$H$6:$H$9))),0),"" )</f>
        <v/>
      </c>
      <c r="L4870" s="26">
        <f>IF($A4870&lt;=Inputs!$B$13,IF(7&lt;=Inputs!$B$8,IF(Inputs!$B$12&gt;0,MAX(MIN(NORM.INV(RAND(),LOOKUP(V4870,Inputs!$J$6:$J$9,Inputs!$G$6:$G$9),LOOKUP(V4870,Inputs!$J$6:$J$9,Inputs!$H$6:$H$9)),Inputs!$B$12),-Inputs!$B$12),NORM.INV(RAND(),LOOKUP(V4870,Inputs!$J$6:$J$9,Inputs!$G$6:$G$9),LOOKUP(V4870,Inputs!$J$6:$J$9,Inputs!$H$6:$H$9))),0),"" )</f>
        <v/>
      </c>
      <c r="M4870" s="26">
        <f>IF($A4870&lt;=Inputs!$B$13,IF(8&lt;=Inputs!$B$8,IF(Inputs!$B$12&gt;0,MAX(MIN(NORM.INV(RAND(),LOOKUP(W4870,Inputs!$J$6:$J$9,Inputs!$G$6:$G$9),LOOKUP(W4870,Inputs!$J$6:$J$9,Inputs!$H$6:$H$9)),Inputs!$B$12),-Inputs!$B$12),NORM.INV(RAND(),LOOKUP(W4870,Inputs!$J$6:$J$9,Inputs!$G$6:$G$9),LOOKUP(W4870,Inputs!$J$6:$J$9,Inputs!$H$6:$H$9))),0),"" )</f>
        <v/>
      </c>
      <c r="N4870" s="26">
        <f>IF($A4870&lt;=Inputs!$B$13,IF(9&lt;=Inputs!$B$8,IF(Inputs!$B$12&gt;0,MAX(MIN(NORM.INV(RAND(),LOOKUP(X4870,Inputs!$J$6:$J$9,Inputs!$G$6:$G$9),LOOKUP(X4870,Inputs!$J$6:$J$9,Inputs!$H$6:$H$9)),Inputs!$B$12),-Inputs!$B$12),NORM.INV(RAND(),LOOKUP(X4870,Inputs!$J$6:$J$9,Inputs!$G$6:$G$9),LOOKUP(X4870,Inputs!$J$6:$J$9,Inputs!$H$6:$H$9))),0),"" )</f>
        <v/>
      </c>
      <c r="O4870" s="26">
        <f>IF($A4870&lt;=Inputs!$B$13,IF(10&lt;=Inputs!$B$8,IF(Inputs!$B$12&gt;0,MAX(MIN(NORM.INV(RAND(),LOOKUP(Y4870,Inputs!$J$6:$J$9,Inputs!$G$6:$G$9),LOOKUP(Y4870,Inputs!$J$6:$J$9,Inputs!$H$6:$H$9)),Inputs!$B$12),-Inputs!$B$12),NORM.INV(RAND(),LOOKUP(Y4870,Inputs!$J$6:$J$9,Inputs!$G$6:$G$9),LOOKUP(Y4870,Inputs!$J$6:$J$9,Inputs!$H$6:$H$9))),0),"" )</f>
        <v/>
      </c>
      <c r="P4870" s="31">
        <f>IF($A4870&lt;=Inputs!$B$13,RAND(),"")</f>
        <v/>
      </c>
      <c r="Q4870" s="31">
        <f>IF($A4870&lt;=Inputs!$B$13,RAND(),"")</f>
        <v/>
      </c>
      <c r="R4870" s="31">
        <f>IF($A4870&lt;=Inputs!$B$13,RAND(),"")</f>
        <v/>
      </c>
      <c r="S4870" s="31">
        <f>IF($A4870&lt;=Inputs!$B$13,RAND(),"")</f>
        <v/>
      </c>
      <c r="T4870" s="31">
        <f>IF($A4870&lt;=Inputs!$B$13,RAND(),"")</f>
        <v/>
      </c>
      <c r="U4870" s="31">
        <f>IF($A4870&lt;=Inputs!$B$13,RAND(),"")</f>
        <v/>
      </c>
      <c r="V4870" s="31">
        <f>IF($A4870&lt;=Inputs!$B$13,RAND(),"")</f>
        <v/>
      </c>
      <c r="W4870" s="31">
        <f>IF($A4870&lt;=Inputs!$B$13,RAND(),"")</f>
        <v/>
      </c>
      <c r="X4870" s="31">
        <f>IF($A4870&lt;=Inputs!$B$13,RAND(),"")</f>
        <v/>
      </c>
      <c r="Y4870" s="31">
        <f>IF($A4870&lt;=Inputs!$B$13,RAND(),"")</f>
        <v/>
      </c>
    </row>
    <row r="4871">
      <c r="A4871" t="n">
        <v>4866</v>
      </c>
      <c r="B4871" s="26">
        <f>IF($A4871&lt;=Inputs!$B$13,IF(Inputs!$B$8&gt;0,SUM(F4871:O4871)/Inputs!$B$8,0),"")</f>
        <v/>
      </c>
      <c r="C4871" s="27">
        <f>IF($A4871&lt;=Inputs!$B$13,B4871/100,"")</f>
        <v/>
      </c>
      <c r="D4871" s="28">
        <f>IF($A4871&lt;=Inputs!$B$13,C4871*Inputs!$B$7,"")</f>
        <v/>
      </c>
      <c r="E4871" s="29">
        <f>IF($A4871&lt;=Inputs!$B$13,IF(D4871&gt;0,1,0),"")</f>
        <v/>
      </c>
      <c r="F4871" s="26">
        <f>IF($A4871&lt;=Inputs!$B$13,IF(1&lt;=Inputs!$B$8,IF(Inputs!$B$12&gt;0,MAX(MIN(NORM.INV(RAND(),LOOKUP(P4871,Inputs!$J$6:$J$9,Inputs!$G$6:$G$9),LOOKUP(P4871,Inputs!$J$6:$J$9,Inputs!$H$6:$H$9)),Inputs!$B$12),-Inputs!$B$12),NORM.INV(RAND(),LOOKUP(P4871,Inputs!$J$6:$J$9,Inputs!$G$6:$G$9),LOOKUP(P4871,Inputs!$J$6:$J$9,Inputs!$H$6:$H$9))),0),"" )</f>
        <v/>
      </c>
      <c r="G4871" s="26">
        <f>IF($A4871&lt;=Inputs!$B$13,IF(2&lt;=Inputs!$B$8,IF(Inputs!$B$12&gt;0,MAX(MIN(NORM.INV(RAND(),LOOKUP(Q4871,Inputs!$J$6:$J$9,Inputs!$G$6:$G$9),LOOKUP(Q4871,Inputs!$J$6:$J$9,Inputs!$H$6:$H$9)),Inputs!$B$12),-Inputs!$B$12),NORM.INV(RAND(),LOOKUP(Q4871,Inputs!$J$6:$J$9,Inputs!$G$6:$G$9),LOOKUP(Q4871,Inputs!$J$6:$J$9,Inputs!$H$6:$H$9))),0),"" )</f>
        <v/>
      </c>
      <c r="H4871" s="26">
        <f>IF($A4871&lt;=Inputs!$B$13,IF(3&lt;=Inputs!$B$8,IF(Inputs!$B$12&gt;0,MAX(MIN(NORM.INV(RAND(),LOOKUP(R4871,Inputs!$J$6:$J$9,Inputs!$G$6:$G$9),LOOKUP(R4871,Inputs!$J$6:$J$9,Inputs!$H$6:$H$9)),Inputs!$B$12),-Inputs!$B$12),NORM.INV(RAND(),LOOKUP(R4871,Inputs!$J$6:$J$9,Inputs!$G$6:$G$9),LOOKUP(R4871,Inputs!$J$6:$J$9,Inputs!$H$6:$H$9))),0),"" )</f>
        <v/>
      </c>
      <c r="I4871" s="26">
        <f>IF($A4871&lt;=Inputs!$B$13,IF(4&lt;=Inputs!$B$8,IF(Inputs!$B$12&gt;0,MAX(MIN(NORM.INV(RAND(),LOOKUP(S4871,Inputs!$J$6:$J$9,Inputs!$G$6:$G$9),LOOKUP(S4871,Inputs!$J$6:$J$9,Inputs!$H$6:$H$9)),Inputs!$B$12),-Inputs!$B$12),NORM.INV(RAND(),LOOKUP(S4871,Inputs!$J$6:$J$9,Inputs!$G$6:$G$9),LOOKUP(S4871,Inputs!$J$6:$J$9,Inputs!$H$6:$H$9))),0),"" )</f>
        <v/>
      </c>
      <c r="J4871" s="26">
        <f>IF($A4871&lt;=Inputs!$B$13,IF(5&lt;=Inputs!$B$8,IF(Inputs!$B$12&gt;0,MAX(MIN(NORM.INV(RAND(),LOOKUP(T4871,Inputs!$J$6:$J$9,Inputs!$G$6:$G$9),LOOKUP(T4871,Inputs!$J$6:$J$9,Inputs!$H$6:$H$9)),Inputs!$B$12),-Inputs!$B$12),NORM.INV(RAND(),LOOKUP(T4871,Inputs!$J$6:$J$9,Inputs!$G$6:$G$9),LOOKUP(T4871,Inputs!$J$6:$J$9,Inputs!$H$6:$H$9))),0),"" )</f>
        <v/>
      </c>
      <c r="K4871" s="26">
        <f>IF($A4871&lt;=Inputs!$B$13,IF(6&lt;=Inputs!$B$8,IF(Inputs!$B$12&gt;0,MAX(MIN(NORM.INV(RAND(),LOOKUP(U4871,Inputs!$J$6:$J$9,Inputs!$G$6:$G$9),LOOKUP(U4871,Inputs!$J$6:$J$9,Inputs!$H$6:$H$9)),Inputs!$B$12),-Inputs!$B$12),NORM.INV(RAND(),LOOKUP(U4871,Inputs!$J$6:$J$9,Inputs!$G$6:$G$9),LOOKUP(U4871,Inputs!$J$6:$J$9,Inputs!$H$6:$H$9))),0),"" )</f>
        <v/>
      </c>
      <c r="L4871" s="26">
        <f>IF($A4871&lt;=Inputs!$B$13,IF(7&lt;=Inputs!$B$8,IF(Inputs!$B$12&gt;0,MAX(MIN(NORM.INV(RAND(),LOOKUP(V4871,Inputs!$J$6:$J$9,Inputs!$G$6:$G$9),LOOKUP(V4871,Inputs!$J$6:$J$9,Inputs!$H$6:$H$9)),Inputs!$B$12),-Inputs!$B$12),NORM.INV(RAND(),LOOKUP(V4871,Inputs!$J$6:$J$9,Inputs!$G$6:$G$9),LOOKUP(V4871,Inputs!$J$6:$J$9,Inputs!$H$6:$H$9))),0),"" )</f>
        <v/>
      </c>
      <c r="M4871" s="26">
        <f>IF($A4871&lt;=Inputs!$B$13,IF(8&lt;=Inputs!$B$8,IF(Inputs!$B$12&gt;0,MAX(MIN(NORM.INV(RAND(),LOOKUP(W4871,Inputs!$J$6:$J$9,Inputs!$G$6:$G$9),LOOKUP(W4871,Inputs!$J$6:$J$9,Inputs!$H$6:$H$9)),Inputs!$B$12),-Inputs!$B$12),NORM.INV(RAND(),LOOKUP(W4871,Inputs!$J$6:$J$9,Inputs!$G$6:$G$9),LOOKUP(W4871,Inputs!$J$6:$J$9,Inputs!$H$6:$H$9))),0),"" )</f>
        <v/>
      </c>
      <c r="N4871" s="26">
        <f>IF($A4871&lt;=Inputs!$B$13,IF(9&lt;=Inputs!$B$8,IF(Inputs!$B$12&gt;0,MAX(MIN(NORM.INV(RAND(),LOOKUP(X4871,Inputs!$J$6:$J$9,Inputs!$G$6:$G$9),LOOKUP(X4871,Inputs!$J$6:$J$9,Inputs!$H$6:$H$9)),Inputs!$B$12),-Inputs!$B$12),NORM.INV(RAND(),LOOKUP(X4871,Inputs!$J$6:$J$9,Inputs!$G$6:$G$9),LOOKUP(X4871,Inputs!$J$6:$J$9,Inputs!$H$6:$H$9))),0),"" )</f>
        <v/>
      </c>
      <c r="O4871" s="26">
        <f>IF($A4871&lt;=Inputs!$B$13,IF(10&lt;=Inputs!$B$8,IF(Inputs!$B$12&gt;0,MAX(MIN(NORM.INV(RAND(),LOOKUP(Y4871,Inputs!$J$6:$J$9,Inputs!$G$6:$G$9),LOOKUP(Y4871,Inputs!$J$6:$J$9,Inputs!$H$6:$H$9)),Inputs!$B$12),-Inputs!$B$12),NORM.INV(RAND(),LOOKUP(Y4871,Inputs!$J$6:$J$9,Inputs!$G$6:$G$9),LOOKUP(Y4871,Inputs!$J$6:$J$9,Inputs!$H$6:$H$9))),0),"" )</f>
        <v/>
      </c>
      <c r="P4871" s="31">
        <f>IF($A4871&lt;=Inputs!$B$13,RAND(),"")</f>
        <v/>
      </c>
      <c r="Q4871" s="31">
        <f>IF($A4871&lt;=Inputs!$B$13,RAND(),"")</f>
        <v/>
      </c>
      <c r="R4871" s="31">
        <f>IF($A4871&lt;=Inputs!$B$13,RAND(),"")</f>
        <v/>
      </c>
      <c r="S4871" s="31">
        <f>IF($A4871&lt;=Inputs!$B$13,RAND(),"")</f>
        <v/>
      </c>
      <c r="T4871" s="31">
        <f>IF($A4871&lt;=Inputs!$B$13,RAND(),"")</f>
        <v/>
      </c>
      <c r="U4871" s="31">
        <f>IF($A4871&lt;=Inputs!$B$13,RAND(),"")</f>
        <v/>
      </c>
      <c r="V4871" s="31">
        <f>IF($A4871&lt;=Inputs!$B$13,RAND(),"")</f>
        <v/>
      </c>
      <c r="W4871" s="31">
        <f>IF($A4871&lt;=Inputs!$B$13,RAND(),"")</f>
        <v/>
      </c>
      <c r="X4871" s="31">
        <f>IF($A4871&lt;=Inputs!$B$13,RAND(),"")</f>
        <v/>
      </c>
      <c r="Y4871" s="31">
        <f>IF($A4871&lt;=Inputs!$B$13,RAND(),"")</f>
        <v/>
      </c>
    </row>
    <row r="4872">
      <c r="A4872" t="n">
        <v>4867</v>
      </c>
      <c r="B4872" s="26">
        <f>IF($A4872&lt;=Inputs!$B$13,IF(Inputs!$B$8&gt;0,SUM(F4872:O4872)/Inputs!$B$8,0),"")</f>
        <v/>
      </c>
      <c r="C4872" s="27">
        <f>IF($A4872&lt;=Inputs!$B$13,B4872/100,"")</f>
        <v/>
      </c>
      <c r="D4872" s="28">
        <f>IF($A4872&lt;=Inputs!$B$13,C4872*Inputs!$B$7,"")</f>
        <v/>
      </c>
      <c r="E4872" s="29">
        <f>IF($A4872&lt;=Inputs!$B$13,IF(D4872&gt;0,1,0),"")</f>
        <v/>
      </c>
      <c r="F4872" s="26">
        <f>IF($A4872&lt;=Inputs!$B$13,IF(1&lt;=Inputs!$B$8,IF(Inputs!$B$12&gt;0,MAX(MIN(NORM.INV(RAND(),LOOKUP(P4872,Inputs!$J$6:$J$9,Inputs!$G$6:$G$9),LOOKUP(P4872,Inputs!$J$6:$J$9,Inputs!$H$6:$H$9)),Inputs!$B$12),-Inputs!$B$12),NORM.INV(RAND(),LOOKUP(P4872,Inputs!$J$6:$J$9,Inputs!$G$6:$G$9),LOOKUP(P4872,Inputs!$J$6:$J$9,Inputs!$H$6:$H$9))),0),"" )</f>
        <v/>
      </c>
      <c r="G4872" s="26">
        <f>IF($A4872&lt;=Inputs!$B$13,IF(2&lt;=Inputs!$B$8,IF(Inputs!$B$12&gt;0,MAX(MIN(NORM.INV(RAND(),LOOKUP(Q4872,Inputs!$J$6:$J$9,Inputs!$G$6:$G$9),LOOKUP(Q4872,Inputs!$J$6:$J$9,Inputs!$H$6:$H$9)),Inputs!$B$12),-Inputs!$B$12),NORM.INV(RAND(),LOOKUP(Q4872,Inputs!$J$6:$J$9,Inputs!$G$6:$G$9),LOOKUP(Q4872,Inputs!$J$6:$J$9,Inputs!$H$6:$H$9))),0),"" )</f>
        <v/>
      </c>
      <c r="H4872" s="26">
        <f>IF($A4872&lt;=Inputs!$B$13,IF(3&lt;=Inputs!$B$8,IF(Inputs!$B$12&gt;0,MAX(MIN(NORM.INV(RAND(),LOOKUP(R4872,Inputs!$J$6:$J$9,Inputs!$G$6:$G$9),LOOKUP(R4872,Inputs!$J$6:$J$9,Inputs!$H$6:$H$9)),Inputs!$B$12),-Inputs!$B$12),NORM.INV(RAND(),LOOKUP(R4872,Inputs!$J$6:$J$9,Inputs!$G$6:$G$9),LOOKUP(R4872,Inputs!$J$6:$J$9,Inputs!$H$6:$H$9))),0),"" )</f>
        <v/>
      </c>
      <c r="I4872" s="26">
        <f>IF($A4872&lt;=Inputs!$B$13,IF(4&lt;=Inputs!$B$8,IF(Inputs!$B$12&gt;0,MAX(MIN(NORM.INV(RAND(),LOOKUP(S4872,Inputs!$J$6:$J$9,Inputs!$G$6:$G$9),LOOKUP(S4872,Inputs!$J$6:$J$9,Inputs!$H$6:$H$9)),Inputs!$B$12),-Inputs!$B$12),NORM.INV(RAND(),LOOKUP(S4872,Inputs!$J$6:$J$9,Inputs!$G$6:$G$9),LOOKUP(S4872,Inputs!$J$6:$J$9,Inputs!$H$6:$H$9))),0),"" )</f>
        <v/>
      </c>
      <c r="J4872" s="26">
        <f>IF($A4872&lt;=Inputs!$B$13,IF(5&lt;=Inputs!$B$8,IF(Inputs!$B$12&gt;0,MAX(MIN(NORM.INV(RAND(),LOOKUP(T4872,Inputs!$J$6:$J$9,Inputs!$G$6:$G$9),LOOKUP(T4872,Inputs!$J$6:$J$9,Inputs!$H$6:$H$9)),Inputs!$B$12),-Inputs!$B$12),NORM.INV(RAND(),LOOKUP(T4872,Inputs!$J$6:$J$9,Inputs!$G$6:$G$9),LOOKUP(T4872,Inputs!$J$6:$J$9,Inputs!$H$6:$H$9))),0),"" )</f>
        <v/>
      </c>
      <c r="K4872" s="26">
        <f>IF($A4872&lt;=Inputs!$B$13,IF(6&lt;=Inputs!$B$8,IF(Inputs!$B$12&gt;0,MAX(MIN(NORM.INV(RAND(),LOOKUP(U4872,Inputs!$J$6:$J$9,Inputs!$G$6:$G$9),LOOKUP(U4872,Inputs!$J$6:$J$9,Inputs!$H$6:$H$9)),Inputs!$B$12),-Inputs!$B$12),NORM.INV(RAND(),LOOKUP(U4872,Inputs!$J$6:$J$9,Inputs!$G$6:$G$9),LOOKUP(U4872,Inputs!$J$6:$J$9,Inputs!$H$6:$H$9))),0),"" )</f>
        <v/>
      </c>
      <c r="L4872" s="26">
        <f>IF($A4872&lt;=Inputs!$B$13,IF(7&lt;=Inputs!$B$8,IF(Inputs!$B$12&gt;0,MAX(MIN(NORM.INV(RAND(),LOOKUP(V4872,Inputs!$J$6:$J$9,Inputs!$G$6:$G$9),LOOKUP(V4872,Inputs!$J$6:$J$9,Inputs!$H$6:$H$9)),Inputs!$B$12),-Inputs!$B$12),NORM.INV(RAND(),LOOKUP(V4872,Inputs!$J$6:$J$9,Inputs!$G$6:$G$9),LOOKUP(V4872,Inputs!$J$6:$J$9,Inputs!$H$6:$H$9))),0),"" )</f>
        <v/>
      </c>
      <c r="M4872" s="26">
        <f>IF($A4872&lt;=Inputs!$B$13,IF(8&lt;=Inputs!$B$8,IF(Inputs!$B$12&gt;0,MAX(MIN(NORM.INV(RAND(),LOOKUP(W4872,Inputs!$J$6:$J$9,Inputs!$G$6:$G$9),LOOKUP(W4872,Inputs!$J$6:$J$9,Inputs!$H$6:$H$9)),Inputs!$B$12),-Inputs!$B$12),NORM.INV(RAND(),LOOKUP(W4872,Inputs!$J$6:$J$9,Inputs!$G$6:$G$9),LOOKUP(W4872,Inputs!$J$6:$J$9,Inputs!$H$6:$H$9))),0),"" )</f>
        <v/>
      </c>
      <c r="N4872" s="26">
        <f>IF($A4872&lt;=Inputs!$B$13,IF(9&lt;=Inputs!$B$8,IF(Inputs!$B$12&gt;0,MAX(MIN(NORM.INV(RAND(),LOOKUP(X4872,Inputs!$J$6:$J$9,Inputs!$G$6:$G$9),LOOKUP(X4872,Inputs!$J$6:$J$9,Inputs!$H$6:$H$9)),Inputs!$B$12),-Inputs!$B$12),NORM.INV(RAND(),LOOKUP(X4872,Inputs!$J$6:$J$9,Inputs!$G$6:$G$9),LOOKUP(X4872,Inputs!$J$6:$J$9,Inputs!$H$6:$H$9))),0),"" )</f>
        <v/>
      </c>
      <c r="O4872" s="26">
        <f>IF($A4872&lt;=Inputs!$B$13,IF(10&lt;=Inputs!$B$8,IF(Inputs!$B$12&gt;0,MAX(MIN(NORM.INV(RAND(),LOOKUP(Y4872,Inputs!$J$6:$J$9,Inputs!$G$6:$G$9),LOOKUP(Y4872,Inputs!$J$6:$J$9,Inputs!$H$6:$H$9)),Inputs!$B$12),-Inputs!$B$12),NORM.INV(RAND(),LOOKUP(Y4872,Inputs!$J$6:$J$9,Inputs!$G$6:$G$9),LOOKUP(Y4872,Inputs!$J$6:$J$9,Inputs!$H$6:$H$9))),0),"" )</f>
        <v/>
      </c>
      <c r="P4872" s="31">
        <f>IF($A4872&lt;=Inputs!$B$13,RAND(),"")</f>
        <v/>
      </c>
      <c r="Q4872" s="31">
        <f>IF($A4872&lt;=Inputs!$B$13,RAND(),"")</f>
        <v/>
      </c>
      <c r="R4872" s="31">
        <f>IF($A4872&lt;=Inputs!$B$13,RAND(),"")</f>
        <v/>
      </c>
      <c r="S4872" s="31">
        <f>IF($A4872&lt;=Inputs!$B$13,RAND(),"")</f>
        <v/>
      </c>
      <c r="T4872" s="31">
        <f>IF($A4872&lt;=Inputs!$B$13,RAND(),"")</f>
        <v/>
      </c>
      <c r="U4872" s="31">
        <f>IF($A4872&lt;=Inputs!$B$13,RAND(),"")</f>
        <v/>
      </c>
      <c r="V4872" s="31">
        <f>IF($A4872&lt;=Inputs!$B$13,RAND(),"")</f>
        <v/>
      </c>
      <c r="W4872" s="31">
        <f>IF($A4872&lt;=Inputs!$B$13,RAND(),"")</f>
        <v/>
      </c>
      <c r="X4872" s="31">
        <f>IF($A4872&lt;=Inputs!$B$13,RAND(),"")</f>
        <v/>
      </c>
      <c r="Y4872" s="31">
        <f>IF($A4872&lt;=Inputs!$B$13,RAND(),"")</f>
        <v/>
      </c>
    </row>
    <row r="4873">
      <c r="A4873" t="n">
        <v>4868</v>
      </c>
      <c r="B4873" s="26">
        <f>IF($A4873&lt;=Inputs!$B$13,IF(Inputs!$B$8&gt;0,SUM(F4873:O4873)/Inputs!$B$8,0),"")</f>
        <v/>
      </c>
      <c r="C4873" s="27">
        <f>IF($A4873&lt;=Inputs!$B$13,B4873/100,"")</f>
        <v/>
      </c>
      <c r="D4873" s="28">
        <f>IF($A4873&lt;=Inputs!$B$13,C4873*Inputs!$B$7,"")</f>
        <v/>
      </c>
      <c r="E4873" s="29">
        <f>IF($A4873&lt;=Inputs!$B$13,IF(D4873&gt;0,1,0),"")</f>
        <v/>
      </c>
      <c r="F4873" s="26">
        <f>IF($A4873&lt;=Inputs!$B$13,IF(1&lt;=Inputs!$B$8,IF(Inputs!$B$12&gt;0,MAX(MIN(NORM.INV(RAND(),LOOKUP(P4873,Inputs!$J$6:$J$9,Inputs!$G$6:$G$9),LOOKUP(P4873,Inputs!$J$6:$J$9,Inputs!$H$6:$H$9)),Inputs!$B$12),-Inputs!$B$12),NORM.INV(RAND(),LOOKUP(P4873,Inputs!$J$6:$J$9,Inputs!$G$6:$G$9),LOOKUP(P4873,Inputs!$J$6:$J$9,Inputs!$H$6:$H$9))),0),"" )</f>
        <v/>
      </c>
      <c r="G4873" s="26">
        <f>IF($A4873&lt;=Inputs!$B$13,IF(2&lt;=Inputs!$B$8,IF(Inputs!$B$12&gt;0,MAX(MIN(NORM.INV(RAND(),LOOKUP(Q4873,Inputs!$J$6:$J$9,Inputs!$G$6:$G$9),LOOKUP(Q4873,Inputs!$J$6:$J$9,Inputs!$H$6:$H$9)),Inputs!$B$12),-Inputs!$B$12),NORM.INV(RAND(),LOOKUP(Q4873,Inputs!$J$6:$J$9,Inputs!$G$6:$G$9),LOOKUP(Q4873,Inputs!$J$6:$J$9,Inputs!$H$6:$H$9))),0),"" )</f>
        <v/>
      </c>
      <c r="H4873" s="26">
        <f>IF($A4873&lt;=Inputs!$B$13,IF(3&lt;=Inputs!$B$8,IF(Inputs!$B$12&gt;0,MAX(MIN(NORM.INV(RAND(),LOOKUP(R4873,Inputs!$J$6:$J$9,Inputs!$G$6:$G$9),LOOKUP(R4873,Inputs!$J$6:$J$9,Inputs!$H$6:$H$9)),Inputs!$B$12),-Inputs!$B$12),NORM.INV(RAND(),LOOKUP(R4873,Inputs!$J$6:$J$9,Inputs!$G$6:$G$9),LOOKUP(R4873,Inputs!$J$6:$J$9,Inputs!$H$6:$H$9))),0),"" )</f>
        <v/>
      </c>
      <c r="I4873" s="26">
        <f>IF($A4873&lt;=Inputs!$B$13,IF(4&lt;=Inputs!$B$8,IF(Inputs!$B$12&gt;0,MAX(MIN(NORM.INV(RAND(),LOOKUP(S4873,Inputs!$J$6:$J$9,Inputs!$G$6:$G$9),LOOKUP(S4873,Inputs!$J$6:$J$9,Inputs!$H$6:$H$9)),Inputs!$B$12),-Inputs!$B$12),NORM.INV(RAND(),LOOKUP(S4873,Inputs!$J$6:$J$9,Inputs!$G$6:$G$9),LOOKUP(S4873,Inputs!$J$6:$J$9,Inputs!$H$6:$H$9))),0),"" )</f>
        <v/>
      </c>
      <c r="J4873" s="26">
        <f>IF($A4873&lt;=Inputs!$B$13,IF(5&lt;=Inputs!$B$8,IF(Inputs!$B$12&gt;0,MAX(MIN(NORM.INV(RAND(),LOOKUP(T4873,Inputs!$J$6:$J$9,Inputs!$G$6:$G$9),LOOKUP(T4873,Inputs!$J$6:$J$9,Inputs!$H$6:$H$9)),Inputs!$B$12),-Inputs!$B$12),NORM.INV(RAND(),LOOKUP(T4873,Inputs!$J$6:$J$9,Inputs!$G$6:$G$9),LOOKUP(T4873,Inputs!$J$6:$J$9,Inputs!$H$6:$H$9))),0),"" )</f>
        <v/>
      </c>
      <c r="K4873" s="26">
        <f>IF($A4873&lt;=Inputs!$B$13,IF(6&lt;=Inputs!$B$8,IF(Inputs!$B$12&gt;0,MAX(MIN(NORM.INV(RAND(),LOOKUP(U4873,Inputs!$J$6:$J$9,Inputs!$G$6:$G$9),LOOKUP(U4873,Inputs!$J$6:$J$9,Inputs!$H$6:$H$9)),Inputs!$B$12),-Inputs!$B$12),NORM.INV(RAND(),LOOKUP(U4873,Inputs!$J$6:$J$9,Inputs!$G$6:$G$9),LOOKUP(U4873,Inputs!$J$6:$J$9,Inputs!$H$6:$H$9))),0),"" )</f>
        <v/>
      </c>
      <c r="L4873" s="26">
        <f>IF($A4873&lt;=Inputs!$B$13,IF(7&lt;=Inputs!$B$8,IF(Inputs!$B$12&gt;0,MAX(MIN(NORM.INV(RAND(),LOOKUP(V4873,Inputs!$J$6:$J$9,Inputs!$G$6:$G$9),LOOKUP(V4873,Inputs!$J$6:$J$9,Inputs!$H$6:$H$9)),Inputs!$B$12),-Inputs!$B$12),NORM.INV(RAND(),LOOKUP(V4873,Inputs!$J$6:$J$9,Inputs!$G$6:$G$9),LOOKUP(V4873,Inputs!$J$6:$J$9,Inputs!$H$6:$H$9))),0),"" )</f>
        <v/>
      </c>
      <c r="M4873" s="26">
        <f>IF($A4873&lt;=Inputs!$B$13,IF(8&lt;=Inputs!$B$8,IF(Inputs!$B$12&gt;0,MAX(MIN(NORM.INV(RAND(),LOOKUP(W4873,Inputs!$J$6:$J$9,Inputs!$G$6:$G$9),LOOKUP(W4873,Inputs!$J$6:$J$9,Inputs!$H$6:$H$9)),Inputs!$B$12),-Inputs!$B$12),NORM.INV(RAND(),LOOKUP(W4873,Inputs!$J$6:$J$9,Inputs!$G$6:$G$9),LOOKUP(W4873,Inputs!$J$6:$J$9,Inputs!$H$6:$H$9))),0),"" )</f>
        <v/>
      </c>
      <c r="N4873" s="26">
        <f>IF($A4873&lt;=Inputs!$B$13,IF(9&lt;=Inputs!$B$8,IF(Inputs!$B$12&gt;0,MAX(MIN(NORM.INV(RAND(),LOOKUP(X4873,Inputs!$J$6:$J$9,Inputs!$G$6:$G$9),LOOKUP(X4873,Inputs!$J$6:$J$9,Inputs!$H$6:$H$9)),Inputs!$B$12),-Inputs!$B$12),NORM.INV(RAND(),LOOKUP(X4873,Inputs!$J$6:$J$9,Inputs!$G$6:$G$9),LOOKUP(X4873,Inputs!$J$6:$J$9,Inputs!$H$6:$H$9))),0),"" )</f>
        <v/>
      </c>
      <c r="O4873" s="26">
        <f>IF($A4873&lt;=Inputs!$B$13,IF(10&lt;=Inputs!$B$8,IF(Inputs!$B$12&gt;0,MAX(MIN(NORM.INV(RAND(),LOOKUP(Y4873,Inputs!$J$6:$J$9,Inputs!$G$6:$G$9),LOOKUP(Y4873,Inputs!$J$6:$J$9,Inputs!$H$6:$H$9)),Inputs!$B$12),-Inputs!$B$12),NORM.INV(RAND(),LOOKUP(Y4873,Inputs!$J$6:$J$9,Inputs!$G$6:$G$9),LOOKUP(Y4873,Inputs!$J$6:$J$9,Inputs!$H$6:$H$9))),0),"" )</f>
        <v/>
      </c>
      <c r="P4873" s="31">
        <f>IF($A4873&lt;=Inputs!$B$13,RAND(),"")</f>
        <v/>
      </c>
      <c r="Q4873" s="31">
        <f>IF($A4873&lt;=Inputs!$B$13,RAND(),"")</f>
        <v/>
      </c>
      <c r="R4873" s="31">
        <f>IF($A4873&lt;=Inputs!$B$13,RAND(),"")</f>
        <v/>
      </c>
      <c r="S4873" s="31">
        <f>IF($A4873&lt;=Inputs!$B$13,RAND(),"")</f>
        <v/>
      </c>
      <c r="T4873" s="31">
        <f>IF($A4873&lt;=Inputs!$B$13,RAND(),"")</f>
        <v/>
      </c>
      <c r="U4873" s="31">
        <f>IF($A4873&lt;=Inputs!$B$13,RAND(),"")</f>
        <v/>
      </c>
      <c r="V4873" s="31">
        <f>IF($A4873&lt;=Inputs!$B$13,RAND(),"")</f>
        <v/>
      </c>
      <c r="W4873" s="31">
        <f>IF($A4873&lt;=Inputs!$B$13,RAND(),"")</f>
        <v/>
      </c>
      <c r="X4873" s="31">
        <f>IF($A4873&lt;=Inputs!$B$13,RAND(),"")</f>
        <v/>
      </c>
      <c r="Y4873" s="31">
        <f>IF($A4873&lt;=Inputs!$B$13,RAND(),"")</f>
        <v/>
      </c>
    </row>
    <row r="4874">
      <c r="A4874" t="n">
        <v>4869</v>
      </c>
      <c r="B4874" s="26">
        <f>IF($A4874&lt;=Inputs!$B$13,IF(Inputs!$B$8&gt;0,SUM(F4874:O4874)/Inputs!$B$8,0),"")</f>
        <v/>
      </c>
      <c r="C4874" s="27">
        <f>IF($A4874&lt;=Inputs!$B$13,B4874/100,"")</f>
        <v/>
      </c>
      <c r="D4874" s="28">
        <f>IF($A4874&lt;=Inputs!$B$13,C4874*Inputs!$B$7,"")</f>
        <v/>
      </c>
      <c r="E4874" s="29">
        <f>IF($A4874&lt;=Inputs!$B$13,IF(D4874&gt;0,1,0),"")</f>
        <v/>
      </c>
      <c r="F4874" s="26">
        <f>IF($A4874&lt;=Inputs!$B$13,IF(1&lt;=Inputs!$B$8,IF(Inputs!$B$12&gt;0,MAX(MIN(NORM.INV(RAND(),LOOKUP(P4874,Inputs!$J$6:$J$9,Inputs!$G$6:$G$9),LOOKUP(P4874,Inputs!$J$6:$J$9,Inputs!$H$6:$H$9)),Inputs!$B$12),-Inputs!$B$12),NORM.INV(RAND(),LOOKUP(P4874,Inputs!$J$6:$J$9,Inputs!$G$6:$G$9),LOOKUP(P4874,Inputs!$J$6:$J$9,Inputs!$H$6:$H$9))),0),"" )</f>
        <v/>
      </c>
      <c r="G4874" s="26">
        <f>IF($A4874&lt;=Inputs!$B$13,IF(2&lt;=Inputs!$B$8,IF(Inputs!$B$12&gt;0,MAX(MIN(NORM.INV(RAND(),LOOKUP(Q4874,Inputs!$J$6:$J$9,Inputs!$G$6:$G$9),LOOKUP(Q4874,Inputs!$J$6:$J$9,Inputs!$H$6:$H$9)),Inputs!$B$12),-Inputs!$B$12),NORM.INV(RAND(),LOOKUP(Q4874,Inputs!$J$6:$J$9,Inputs!$G$6:$G$9),LOOKUP(Q4874,Inputs!$J$6:$J$9,Inputs!$H$6:$H$9))),0),"" )</f>
        <v/>
      </c>
      <c r="H4874" s="26">
        <f>IF($A4874&lt;=Inputs!$B$13,IF(3&lt;=Inputs!$B$8,IF(Inputs!$B$12&gt;0,MAX(MIN(NORM.INV(RAND(),LOOKUP(R4874,Inputs!$J$6:$J$9,Inputs!$G$6:$G$9),LOOKUP(R4874,Inputs!$J$6:$J$9,Inputs!$H$6:$H$9)),Inputs!$B$12),-Inputs!$B$12),NORM.INV(RAND(),LOOKUP(R4874,Inputs!$J$6:$J$9,Inputs!$G$6:$G$9),LOOKUP(R4874,Inputs!$J$6:$J$9,Inputs!$H$6:$H$9))),0),"" )</f>
        <v/>
      </c>
      <c r="I4874" s="26">
        <f>IF($A4874&lt;=Inputs!$B$13,IF(4&lt;=Inputs!$B$8,IF(Inputs!$B$12&gt;0,MAX(MIN(NORM.INV(RAND(),LOOKUP(S4874,Inputs!$J$6:$J$9,Inputs!$G$6:$G$9),LOOKUP(S4874,Inputs!$J$6:$J$9,Inputs!$H$6:$H$9)),Inputs!$B$12),-Inputs!$B$12),NORM.INV(RAND(),LOOKUP(S4874,Inputs!$J$6:$J$9,Inputs!$G$6:$G$9),LOOKUP(S4874,Inputs!$J$6:$J$9,Inputs!$H$6:$H$9))),0),"" )</f>
        <v/>
      </c>
      <c r="J4874" s="26">
        <f>IF($A4874&lt;=Inputs!$B$13,IF(5&lt;=Inputs!$B$8,IF(Inputs!$B$12&gt;0,MAX(MIN(NORM.INV(RAND(),LOOKUP(T4874,Inputs!$J$6:$J$9,Inputs!$G$6:$G$9),LOOKUP(T4874,Inputs!$J$6:$J$9,Inputs!$H$6:$H$9)),Inputs!$B$12),-Inputs!$B$12),NORM.INV(RAND(),LOOKUP(T4874,Inputs!$J$6:$J$9,Inputs!$G$6:$G$9),LOOKUP(T4874,Inputs!$J$6:$J$9,Inputs!$H$6:$H$9))),0),"" )</f>
        <v/>
      </c>
      <c r="K4874" s="26">
        <f>IF($A4874&lt;=Inputs!$B$13,IF(6&lt;=Inputs!$B$8,IF(Inputs!$B$12&gt;0,MAX(MIN(NORM.INV(RAND(),LOOKUP(U4874,Inputs!$J$6:$J$9,Inputs!$G$6:$G$9),LOOKUP(U4874,Inputs!$J$6:$J$9,Inputs!$H$6:$H$9)),Inputs!$B$12),-Inputs!$B$12),NORM.INV(RAND(),LOOKUP(U4874,Inputs!$J$6:$J$9,Inputs!$G$6:$G$9),LOOKUP(U4874,Inputs!$J$6:$J$9,Inputs!$H$6:$H$9))),0),"" )</f>
        <v/>
      </c>
      <c r="L4874" s="26">
        <f>IF($A4874&lt;=Inputs!$B$13,IF(7&lt;=Inputs!$B$8,IF(Inputs!$B$12&gt;0,MAX(MIN(NORM.INV(RAND(),LOOKUP(V4874,Inputs!$J$6:$J$9,Inputs!$G$6:$G$9),LOOKUP(V4874,Inputs!$J$6:$J$9,Inputs!$H$6:$H$9)),Inputs!$B$12),-Inputs!$B$12),NORM.INV(RAND(),LOOKUP(V4874,Inputs!$J$6:$J$9,Inputs!$G$6:$G$9),LOOKUP(V4874,Inputs!$J$6:$J$9,Inputs!$H$6:$H$9))),0),"" )</f>
        <v/>
      </c>
      <c r="M4874" s="26">
        <f>IF($A4874&lt;=Inputs!$B$13,IF(8&lt;=Inputs!$B$8,IF(Inputs!$B$12&gt;0,MAX(MIN(NORM.INV(RAND(),LOOKUP(W4874,Inputs!$J$6:$J$9,Inputs!$G$6:$G$9),LOOKUP(W4874,Inputs!$J$6:$J$9,Inputs!$H$6:$H$9)),Inputs!$B$12),-Inputs!$B$12),NORM.INV(RAND(),LOOKUP(W4874,Inputs!$J$6:$J$9,Inputs!$G$6:$G$9),LOOKUP(W4874,Inputs!$J$6:$J$9,Inputs!$H$6:$H$9))),0),"" )</f>
        <v/>
      </c>
      <c r="N4874" s="26">
        <f>IF($A4874&lt;=Inputs!$B$13,IF(9&lt;=Inputs!$B$8,IF(Inputs!$B$12&gt;0,MAX(MIN(NORM.INV(RAND(),LOOKUP(X4874,Inputs!$J$6:$J$9,Inputs!$G$6:$G$9),LOOKUP(X4874,Inputs!$J$6:$J$9,Inputs!$H$6:$H$9)),Inputs!$B$12),-Inputs!$B$12),NORM.INV(RAND(),LOOKUP(X4874,Inputs!$J$6:$J$9,Inputs!$G$6:$G$9),LOOKUP(X4874,Inputs!$J$6:$J$9,Inputs!$H$6:$H$9))),0),"" )</f>
        <v/>
      </c>
      <c r="O4874" s="26">
        <f>IF($A4874&lt;=Inputs!$B$13,IF(10&lt;=Inputs!$B$8,IF(Inputs!$B$12&gt;0,MAX(MIN(NORM.INV(RAND(),LOOKUP(Y4874,Inputs!$J$6:$J$9,Inputs!$G$6:$G$9),LOOKUP(Y4874,Inputs!$J$6:$J$9,Inputs!$H$6:$H$9)),Inputs!$B$12),-Inputs!$B$12),NORM.INV(RAND(),LOOKUP(Y4874,Inputs!$J$6:$J$9,Inputs!$G$6:$G$9),LOOKUP(Y4874,Inputs!$J$6:$J$9,Inputs!$H$6:$H$9))),0),"" )</f>
        <v/>
      </c>
      <c r="P4874" s="31">
        <f>IF($A4874&lt;=Inputs!$B$13,RAND(),"")</f>
        <v/>
      </c>
      <c r="Q4874" s="31">
        <f>IF($A4874&lt;=Inputs!$B$13,RAND(),"")</f>
        <v/>
      </c>
      <c r="R4874" s="31">
        <f>IF($A4874&lt;=Inputs!$B$13,RAND(),"")</f>
        <v/>
      </c>
      <c r="S4874" s="31">
        <f>IF($A4874&lt;=Inputs!$B$13,RAND(),"")</f>
        <v/>
      </c>
      <c r="T4874" s="31">
        <f>IF($A4874&lt;=Inputs!$B$13,RAND(),"")</f>
        <v/>
      </c>
      <c r="U4874" s="31">
        <f>IF($A4874&lt;=Inputs!$B$13,RAND(),"")</f>
        <v/>
      </c>
      <c r="V4874" s="31">
        <f>IF($A4874&lt;=Inputs!$B$13,RAND(),"")</f>
        <v/>
      </c>
      <c r="W4874" s="31">
        <f>IF($A4874&lt;=Inputs!$B$13,RAND(),"")</f>
        <v/>
      </c>
      <c r="X4874" s="31">
        <f>IF($A4874&lt;=Inputs!$B$13,RAND(),"")</f>
        <v/>
      </c>
      <c r="Y4874" s="31">
        <f>IF($A4874&lt;=Inputs!$B$13,RAND(),"")</f>
        <v/>
      </c>
    </row>
    <row r="4875">
      <c r="A4875" t="n">
        <v>4870</v>
      </c>
      <c r="B4875" s="26">
        <f>IF($A4875&lt;=Inputs!$B$13,IF(Inputs!$B$8&gt;0,SUM(F4875:O4875)/Inputs!$B$8,0),"")</f>
        <v/>
      </c>
      <c r="C4875" s="27">
        <f>IF($A4875&lt;=Inputs!$B$13,B4875/100,"")</f>
        <v/>
      </c>
      <c r="D4875" s="28">
        <f>IF($A4875&lt;=Inputs!$B$13,C4875*Inputs!$B$7,"")</f>
        <v/>
      </c>
      <c r="E4875" s="29">
        <f>IF($A4875&lt;=Inputs!$B$13,IF(D4875&gt;0,1,0),"")</f>
        <v/>
      </c>
      <c r="F4875" s="26">
        <f>IF($A4875&lt;=Inputs!$B$13,IF(1&lt;=Inputs!$B$8,IF(Inputs!$B$12&gt;0,MAX(MIN(NORM.INV(RAND(),LOOKUP(P4875,Inputs!$J$6:$J$9,Inputs!$G$6:$G$9),LOOKUP(P4875,Inputs!$J$6:$J$9,Inputs!$H$6:$H$9)),Inputs!$B$12),-Inputs!$B$12),NORM.INV(RAND(),LOOKUP(P4875,Inputs!$J$6:$J$9,Inputs!$G$6:$G$9),LOOKUP(P4875,Inputs!$J$6:$J$9,Inputs!$H$6:$H$9))),0),"" )</f>
        <v/>
      </c>
      <c r="G4875" s="26">
        <f>IF($A4875&lt;=Inputs!$B$13,IF(2&lt;=Inputs!$B$8,IF(Inputs!$B$12&gt;0,MAX(MIN(NORM.INV(RAND(),LOOKUP(Q4875,Inputs!$J$6:$J$9,Inputs!$G$6:$G$9),LOOKUP(Q4875,Inputs!$J$6:$J$9,Inputs!$H$6:$H$9)),Inputs!$B$12),-Inputs!$B$12),NORM.INV(RAND(),LOOKUP(Q4875,Inputs!$J$6:$J$9,Inputs!$G$6:$G$9),LOOKUP(Q4875,Inputs!$J$6:$J$9,Inputs!$H$6:$H$9))),0),"" )</f>
        <v/>
      </c>
      <c r="H4875" s="26">
        <f>IF($A4875&lt;=Inputs!$B$13,IF(3&lt;=Inputs!$B$8,IF(Inputs!$B$12&gt;0,MAX(MIN(NORM.INV(RAND(),LOOKUP(R4875,Inputs!$J$6:$J$9,Inputs!$G$6:$G$9),LOOKUP(R4875,Inputs!$J$6:$J$9,Inputs!$H$6:$H$9)),Inputs!$B$12),-Inputs!$B$12),NORM.INV(RAND(),LOOKUP(R4875,Inputs!$J$6:$J$9,Inputs!$G$6:$G$9),LOOKUP(R4875,Inputs!$J$6:$J$9,Inputs!$H$6:$H$9))),0),"" )</f>
        <v/>
      </c>
      <c r="I4875" s="26">
        <f>IF($A4875&lt;=Inputs!$B$13,IF(4&lt;=Inputs!$B$8,IF(Inputs!$B$12&gt;0,MAX(MIN(NORM.INV(RAND(),LOOKUP(S4875,Inputs!$J$6:$J$9,Inputs!$G$6:$G$9),LOOKUP(S4875,Inputs!$J$6:$J$9,Inputs!$H$6:$H$9)),Inputs!$B$12),-Inputs!$B$12),NORM.INV(RAND(),LOOKUP(S4875,Inputs!$J$6:$J$9,Inputs!$G$6:$G$9),LOOKUP(S4875,Inputs!$J$6:$J$9,Inputs!$H$6:$H$9))),0),"" )</f>
        <v/>
      </c>
      <c r="J4875" s="26">
        <f>IF($A4875&lt;=Inputs!$B$13,IF(5&lt;=Inputs!$B$8,IF(Inputs!$B$12&gt;0,MAX(MIN(NORM.INV(RAND(),LOOKUP(T4875,Inputs!$J$6:$J$9,Inputs!$G$6:$G$9),LOOKUP(T4875,Inputs!$J$6:$J$9,Inputs!$H$6:$H$9)),Inputs!$B$12),-Inputs!$B$12),NORM.INV(RAND(),LOOKUP(T4875,Inputs!$J$6:$J$9,Inputs!$G$6:$G$9),LOOKUP(T4875,Inputs!$J$6:$J$9,Inputs!$H$6:$H$9))),0),"" )</f>
        <v/>
      </c>
      <c r="K4875" s="26">
        <f>IF($A4875&lt;=Inputs!$B$13,IF(6&lt;=Inputs!$B$8,IF(Inputs!$B$12&gt;0,MAX(MIN(NORM.INV(RAND(),LOOKUP(U4875,Inputs!$J$6:$J$9,Inputs!$G$6:$G$9),LOOKUP(U4875,Inputs!$J$6:$J$9,Inputs!$H$6:$H$9)),Inputs!$B$12),-Inputs!$B$12),NORM.INV(RAND(),LOOKUP(U4875,Inputs!$J$6:$J$9,Inputs!$G$6:$G$9),LOOKUP(U4875,Inputs!$J$6:$J$9,Inputs!$H$6:$H$9))),0),"" )</f>
        <v/>
      </c>
      <c r="L4875" s="26">
        <f>IF($A4875&lt;=Inputs!$B$13,IF(7&lt;=Inputs!$B$8,IF(Inputs!$B$12&gt;0,MAX(MIN(NORM.INV(RAND(),LOOKUP(V4875,Inputs!$J$6:$J$9,Inputs!$G$6:$G$9),LOOKUP(V4875,Inputs!$J$6:$J$9,Inputs!$H$6:$H$9)),Inputs!$B$12),-Inputs!$B$12),NORM.INV(RAND(),LOOKUP(V4875,Inputs!$J$6:$J$9,Inputs!$G$6:$G$9),LOOKUP(V4875,Inputs!$J$6:$J$9,Inputs!$H$6:$H$9))),0),"" )</f>
        <v/>
      </c>
      <c r="M4875" s="26">
        <f>IF($A4875&lt;=Inputs!$B$13,IF(8&lt;=Inputs!$B$8,IF(Inputs!$B$12&gt;0,MAX(MIN(NORM.INV(RAND(),LOOKUP(W4875,Inputs!$J$6:$J$9,Inputs!$G$6:$G$9),LOOKUP(W4875,Inputs!$J$6:$J$9,Inputs!$H$6:$H$9)),Inputs!$B$12),-Inputs!$B$12),NORM.INV(RAND(),LOOKUP(W4875,Inputs!$J$6:$J$9,Inputs!$G$6:$G$9),LOOKUP(W4875,Inputs!$J$6:$J$9,Inputs!$H$6:$H$9))),0),"" )</f>
        <v/>
      </c>
      <c r="N4875" s="26">
        <f>IF($A4875&lt;=Inputs!$B$13,IF(9&lt;=Inputs!$B$8,IF(Inputs!$B$12&gt;0,MAX(MIN(NORM.INV(RAND(),LOOKUP(X4875,Inputs!$J$6:$J$9,Inputs!$G$6:$G$9),LOOKUP(X4875,Inputs!$J$6:$J$9,Inputs!$H$6:$H$9)),Inputs!$B$12),-Inputs!$B$12),NORM.INV(RAND(),LOOKUP(X4875,Inputs!$J$6:$J$9,Inputs!$G$6:$G$9),LOOKUP(X4875,Inputs!$J$6:$J$9,Inputs!$H$6:$H$9))),0),"" )</f>
        <v/>
      </c>
      <c r="O4875" s="26">
        <f>IF($A4875&lt;=Inputs!$B$13,IF(10&lt;=Inputs!$B$8,IF(Inputs!$B$12&gt;0,MAX(MIN(NORM.INV(RAND(),LOOKUP(Y4875,Inputs!$J$6:$J$9,Inputs!$G$6:$G$9),LOOKUP(Y4875,Inputs!$J$6:$J$9,Inputs!$H$6:$H$9)),Inputs!$B$12),-Inputs!$B$12),NORM.INV(RAND(),LOOKUP(Y4875,Inputs!$J$6:$J$9,Inputs!$G$6:$G$9),LOOKUP(Y4875,Inputs!$J$6:$J$9,Inputs!$H$6:$H$9))),0),"" )</f>
        <v/>
      </c>
      <c r="P4875" s="31">
        <f>IF($A4875&lt;=Inputs!$B$13,RAND(),"")</f>
        <v/>
      </c>
      <c r="Q4875" s="31">
        <f>IF($A4875&lt;=Inputs!$B$13,RAND(),"")</f>
        <v/>
      </c>
      <c r="R4875" s="31">
        <f>IF($A4875&lt;=Inputs!$B$13,RAND(),"")</f>
        <v/>
      </c>
      <c r="S4875" s="31">
        <f>IF($A4875&lt;=Inputs!$B$13,RAND(),"")</f>
        <v/>
      </c>
      <c r="T4875" s="31">
        <f>IF($A4875&lt;=Inputs!$B$13,RAND(),"")</f>
        <v/>
      </c>
      <c r="U4875" s="31">
        <f>IF($A4875&lt;=Inputs!$B$13,RAND(),"")</f>
        <v/>
      </c>
      <c r="V4875" s="31">
        <f>IF($A4875&lt;=Inputs!$B$13,RAND(),"")</f>
        <v/>
      </c>
      <c r="W4875" s="31">
        <f>IF($A4875&lt;=Inputs!$B$13,RAND(),"")</f>
        <v/>
      </c>
      <c r="X4875" s="31">
        <f>IF($A4875&lt;=Inputs!$B$13,RAND(),"")</f>
        <v/>
      </c>
      <c r="Y4875" s="31">
        <f>IF($A4875&lt;=Inputs!$B$13,RAND(),"")</f>
        <v/>
      </c>
    </row>
    <row r="4876">
      <c r="A4876" t="n">
        <v>4871</v>
      </c>
      <c r="B4876" s="26">
        <f>IF($A4876&lt;=Inputs!$B$13,IF(Inputs!$B$8&gt;0,SUM(F4876:O4876)/Inputs!$B$8,0),"")</f>
        <v/>
      </c>
      <c r="C4876" s="27">
        <f>IF($A4876&lt;=Inputs!$B$13,B4876/100,"")</f>
        <v/>
      </c>
      <c r="D4876" s="28">
        <f>IF($A4876&lt;=Inputs!$B$13,C4876*Inputs!$B$7,"")</f>
        <v/>
      </c>
      <c r="E4876" s="29">
        <f>IF($A4876&lt;=Inputs!$B$13,IF(D4876&gt;0,1,0),"")</f>
        <v/>
      </c>
      <c r="F4876" s="26">
        <f>IF($A4876&lt;=Inputs!$B$13,IF(1&lt;=Inputs!$B$8,IF(Inputs!$B$12&gt;0,MAX(MIN(NORM.INV(RAND(),LOOKUP(P4876,Inputs!$J$6:$J$9,Inputs!$G$6:$G$9),LOOKUP(P4876,Inputs!$J$6:$J$9,Inputs!$H$6:$H$9)),Inputs!$B$12),-Inputs!$B$12),NORM.INV(RAND(),LOOKUP(P4876,Inputs!$J$6:$J$9,Inputs!$G$6:$G$9),LOOKUP(P4876,Inputs!$J$6:$J$9,Inputs!$H$6:$H$9))),0),"" )</f>
        <v/>
      </c>
      <c r="G4876" s="26">
        <f>IF($A4876&lt;=Inputs!$B$13,IF(2&lt;=Inputs!$B$8,IF(Inputs!$B$12&gt;0,MAX(MIN(NORM.INV(RAND(),LOOKUP(Q4876,Inputs!$J$6:$J$9,Inputs!$G$6:$G$9),LOOKUP(Q4876,Inputs!$J$6:$J$9,Inputs!$H$6:$H$9)),Inputs!$B$12),-Inputs!$B$12),NORM.INV(RAND(),LOOKUP(Q4876,Inputs!$J$6:$J$9,Inputs!$G$6:$G$9),LOOKUP(Q4876,Inputs!$J$6:$J$9,Inputs!$H$6:$H$9))),0),"" )</f>
        <v/>
      </c>
      <c r="H4876" s="26">
        <f>IF($A4876&lt;=Inputs!$B$13,IF(3&lt;=Inputs!$B$8,IF(Inputs!$B$12&gt;0,MAX(MIN(NORM.INV(RAND(),LOOKUP(R4876,Inputs!$J$6:$J$9,Inputs!$G$6:$G$9),LOOKUP(R4876,Inputs!$J$6:$J$9,Inputs!$H$6:$H$9)),Inputs!$B$12),-Inputs!$B$12),NORM.INV(RAND(),LOOKUP(R4876,Inputs!$J$6:$J$9,Inputs!$G$6:$G$9),LOOKUP(R4876,Inputs!$J$6:$J$9,Inputs!$H$6:$H$9))),0),"" )</f>
        <v/>
      </c>
      <c r="I4876" s="26">
        <f>IF($A4876&lt;=Inputs!$B$13,IF(4&lt;=Inputs!$B$8,IF(Inputs!$B$12&gt;0,MAX(MIN(NORM.INV(RAND(),LOOKUP(S4876,Inputs!$J$6:$J$9,Inputs!$G$6:$G$9),LOOKUP(S4876,Inputs!$J$6:$J$9,Inputs!$H$6:$H$9)),Inputs!$B$12),-Inputs!$B$12),NORM.INV(RAND(),LOOKUP(S4876,Inputs!$J$6:$J$9,Inputs!$G$6:$G$9),LOOKUP(S4876,Inputs!$J$6:$J$9,Inputs!$H$6:$H$9))),0),"" )</f>
        <v/>
      </c>
      <c r="J4876" s="26">
        <f>IF($A4876&lt;=Inputs!$B$13,IF(5&lt;=Inputs!$B$8,IF(Inputs!$B$12&gt;0,MAX(MIN(NORM.INV(RAND(),LOOKUP(T4876,Inputs!$J$6:$J$9,Inputs!$G$6:$G$9),LOOKUP(T4876,Inputs!$J$6:$J$9,Inputs!$H$6:$H$9)),Inputs!$B$12),-Inputs!$B$12),NORM.INV(RAND(),LOOKUP(T4876,Inputs!$J$6:$J$9,Inputs!$G$6:$G$9),LOOKUP(T4876,Inputs!$J$6:$J$9,Inputs!$H$6:$H$9))),0),"" )</f>
        <v/>
      </c>
      <c r="K4876" s="26">
        <f>IF($A4876&lt;=Inputs!$B$13,IF(6&lt;=Inputs!$B$8,IF(Inputs!$B$12&gt;0,MAX(MIN(NORM.INV(RAND(),LOOKUP(U4876,Inputs!$J$6:$J$9,Inputs!$G$6:$G$9),LOOKUP(U4876,Inputs!$J$6:$J$9,Inputs!$H$6:$H$9)),Inputs!$B$12),-Inputs!$B$12),NORM.INV(RAND(),LOOKUP(U4876,Inputs!$J$6:$J$9,Inputs!$G$6:$G$9),LOOKUP(U4876,Inputs!$J$6:$J$9,Inputs!$H$6:$H$9))),0),"" )</f>
        <v/>
      </c>
      <c r="L4876" s="26">
        <f>IF($A4876&lt;=Inputs!$B$13,IF(7&lt;=Inputs!$B$8,IF(Inputs!$B$12&gt;0,MAX(MIN(NORM.INV(RAND(),LOOKUP(V4876,Inputs!$J$6:$J$9,Inputs!$G$6:$G$9),LOOKUP(V4876,Inputs!$J$6:$J$9,Inputs!$H$6:$H$9)),Inputs!$B$12),-Inputs!$B$12),NORM.INV(RAND(),LOOKUP(V4876,Inputs!$J$6:$J$9,Inputs!$G$6:$G$9),LOOKUP(V4876,Inputs!$J$6:$J$9,Inputs!$H$6:$H$9))),0),"" )</f>
        <v/>
      </c>
      <c r="M4876" s="26">
        <f>IF($A4876&lt;=Inputs!$B$13,IF(8&lt;=Inputs!$B$8,IF(Inputs!$B$12&gt;0,MAX(MIN(NORM.INV(RAND(),LOOKUP(W4876,Inputs!$J$6:$J$9,Inputs!$G$6:$G$9),LOOKUP(W4876,Inputs!$J$6:$J$9,Inputs!$H$6:$H$9)),Inputs!$B$12),-Inputs!$B$12),NORM.INV(RAND(),LOOKUP(W4876,Inputs!$J$6:$J$9,Inputs!$G$6:$G$9),LOOKUP(W4876,Inputs!$J$6:$J$9,Inputs!$H$6:$H$9))),0),"" )</f>
        <v/>
      </c>
      <c r="N4876" s="26">
        <f>IF($A4876&lt;=Inputs!$B$13,IF(9&lt;=Inputs!$B$8,IF(Inputs!$B$12&gt;0,MAX(MIN(NORM.INV(RAND(),LOOKUP(X4876,Inputs!$J$6:$J$9,Inputs!$G$6:$G$9),LOOKUP(X4876,Inputs!$J$6:$J$9,Inputs!$H$6:$H$9)),Inputs!$B$12),-Inputs!$B$12),NORM.INV(RAND(),LOOKUP(X4876,Inputs!$J$6:$J$9,Inputs!$G$6:$G$9),LOOKUP(X4876,Inputs!$J$6:$J$9,Inputs!$H$6:$H$9))),0),"" )</f>
        <v/>
      </c>
      <c r="O4876" s="26">
        <f>IF($A4876&lt;=Inputs!$B$13,IF(10&lt;=Inputs!$B$8,IF(Inputs!$B$12&gt;0,MAX(MIN(NORM.INV(RAND(),LOOKUP(Y4876,Inputs!$J$6:$J$9,Inputs!$G$6:$G$9),LOOKUP(Y4876,Inputs!$J$6:$J$9,Inputs!$H$6:$H$9)),Inputs!$B$12),-Inputs!$B$12),NORM.INV(RAND(),LOOKUP(Y4876,Inputs!$J$6:$J$9,Inputs!$G$6:$G$9),LOOKUP(Y4876,Inputs!$J$6:$J$9,Inputs!$H$6:$H$9))),0),"" )</f>
        <v/>
      </c>
      <c r="P4876" s="31">
        <f>IF($A4876&lt;=Inputs!$B$13,RAND(),"")</f>
        <v/>
      </c>
      <c r="Q4876" s="31">
        <f>IF($A4876&lt;=Inputs!$B$13,RAND(),"")</f>
        <v/>
      </c>
      <c r="R4876" s="31">
        <f>IF($A4876&lt;=Inputs!$B$13,RAND(),"")</f>
        <v/>
      </c>
      <c r="S4876" s="31">
        <f>IF($A4876&lt;=Inputs!$B$13,RAND(),"")</f>
        <v/>
      </c>
      <c r="T4876" s="31">
        <f>IF($A4876&lt;=Inputs!$B$13,RAND(),"")</f>
        <v/>
      </c>
      <c r="U4876" s="31">
        <f>IF($A4876&lt;=Inputs!$B$13,RAND(),"")</f>
        <v/>
      </c>
      <c r="V4876" s="31">
        <f>IF($A4876&lt;=Inputs!$B$13,RAND(),"")</f>
        <v/>
      </c>
      <c r="W4876" s="31">
        <f>IF($A4876&lt;=Inputs!$B$13,RAND(),"")</f>
        <v/>
      </c>
      <c r="X4876" s="31">
        <f>IF($A4876&lt;=Inputs!$B$13,RAND(),"")</f>
        <v/>
      </c>
      <c r="Y4876" s="31">
        <f>IF($A4876&lt;=Inputs!$B$13,RAND(),"")</f>
        <v/>
      </c>
    </row>
    <row r="4877">
      <c r="A4877" t="n">
        <v>4872</v>
      </c>
      <c r="B4877" s="26">
        <f>IF($A4877&lt;=Inputs!$B$13,IF(Inputs!$B$8&gt;0,SUM(F4877:O4877)/Inputs!$B$8,0),"")</f>
        <v/>
      </c>
      <c r="C4877" s="27">
        <f>IF($A4877&lt;=Inputs!$B$13,B4877/100,"")</f>
        <v/>
      </c>
      <c r="D4877" s="28">
        <f>IF($A4877&lt;=Inputs!$B$13,C4877*Inputs!$B$7,"")</f>
        <v/>
      </c>
      <c r="E4877" s="29">
        <f>IF($A4877&lt;=Inputs!$B$13,IF(D4877&gt;0,1,0),"")</f>
        <v/>
      </c>
      <c r="F4877" s="26">
        <f>IF($A4877&lt;=Inputs!$B$13,IF(1&lt;=Inputs!$B$8,IF(Inputs!$B$12&gt;0,MAX(MIN(NORM.INV(RAND(),LOOKUP(P4877,Inputs!$J$6:$J$9,Inputs!$G$6:$G$9),LOOKUP(P4877,Inputs!$J$6:$J$9,Inputs!$H$6:$H$9)),Inputs!$B$12),-Inputs!$B$12),NORM.INV(RAND(),LOOKUP(P4877,Inputs!$J$6:$J$9,Inputs!$G$6:$G$9),LOOKUP(P4877,Inputs!$J$6:$J$9,Inputs!$H$6:$H$9))),0),"" )</f>
        <v/>
      </c>
      <c r="G4877" s="26">
        <f>IF($A4877&lt;=Inputs!$B$13,IF(2&lt;=Inputs!$B$8,IF(Inputs!$B$12&gt;0,MAX(MIN(NORM.INV(RAND(),LOOKUP(Q4877,Inputs!$J$6:$J$9,Inputs!$G$6:$G$9),LOOKUP(Q4877,Inputs!$J$6:$J$9,Inputs!$H$6:$H$9)),Inputs!$B$12),-Inputs!$B$12),NORM.INV(RAND(),LOOKUP(Q4877,Inputs!$J$6:$J$9,Inputs!$G$6:$G$9),LOOKUP(Q4877,Inputs!$J$6:$J$9,Inputs!$H$6:$H$9))),0),"" )</f>
        <v/>
      </c>
      <c r="H4877" s="26">
        <f>IF($A4877&lt;=Inputs!$B$13,IF(3&lt;=Inputs!$B$8,IF(Inputs!$B$12&gt;0,MAX(MIN(NORM.INV(RAND(),LOOKUP(R4877,Inputs!$J$6:$J$9,Inputs!$G$6:$G$9),LOOKUP(R4877,Inputs!$J$6:$J$9,Inputs!$H$6:$H$9)),Inputs!$B$12),-Inputs!$B$12),NORM.INV(RAND(),LOOKUP(R4877,Inputs!$J$6:$J$9,Inputs!$G$6:$G$9),LOOKUP(R4877,Inputs!$J$6:$J$9,Inputs!$H$6:$H$9))),0),"" )</f>
        <v/>
      </c>
      <c r="I4877" s="26">
        <f>IF($A4877&lt;=Inputs!$B$13,IF(4&lt;=Inputs!$B$8,IF(Inputs!$B$12&gt;0,MAX(MIN(NORM.INV(RAND(),LOOKUP(S4877,Inputs!$J$6:$J$9,Inputs!$G$6:$G$9),LOOKUP(S4877,Inputs!$J$6:$J$9,Inputs!$H$6:$H$9)),Inputs!$B$12),-Inputs!$B$12),NORM.INV(RAND(),LOOKUP(S4877,Inputs!$J$6:$J$9,Inputs!$G$6:$G$9),LOOKUP(S4877,Inputs!$J$6:$J$9,Inputs!$H$6:$H$9))),0),"" )</f>
        <v/>
      </c>
      <c r="J4877" s="26">
        <f>IF($A4877&lt;=Inputs!$B$13,IF(5&lt;=Inputs!$B$8,IF(Inputs!$B$12&gt;0,MAX(MIN(NORM.INV(RAND(),LOOKUP(T4877,Inputs!$J$6:$J$9,Inputs!$G$6:$G$9),LOOKUP(T4877,Inputs!$J$6:$J$9,Inputs!$H$6:$H$9)),Inputs!$B$12),-Inputs!$B$12),NORM.INV(RAND(),LOOKUP(T4877,Inputs!$J$6:$J$9,Inputs!$G$6:$G$9),LOOKUP(T4877,Inputs!$J$6:$J$9,Inputs!$H$6:$H$9))),0),"" )</f>
        <v/>
      </c>
      <c r="K4877" s="26">
        <f>IF($A4877&lt;=Inputs!$B$13,IF(6&lt;=Inputs!$B$8,IF(Inputs!$B$12&gt;0,MAX(MIN(NORM.INV(RAND(),LOOKUP(U4877,Inputs!$J$6:$J$9,Inputs!$G$6:$G$9),LOOKUP(U4877,Inputs!$J$6:$J$9,Inputs!$H$6:$H$9)),Inputs!$B$12),-Inputs!$B$12),NORM.INV(RAND(),LOOKUP(U4877,Inputs!$J$6:$J$9,Inputs!$G$6:$G$9),LOOKUP(U4877,Inputs!$J$6:$J$9,Inputs!$H$6:$H$9))),0),"" )</f>
        <v/>
      </c>
      <c r="L4877" s="26">
        <f>IF($A4877&lt;=Inputs!$B$13,IF(7&lt;=Inputs!$B$8,IF(Inputs!$B$12&gt;0,MAX(MIN(NORM.INV(RAND(),LOOKUP(V4877,Inputs!$J$6:$J$9,Inputs!$G$6:$G$9),LOOKUP(V4877,Inputs!$J$6:$J$9,Inputs!$H$6:$H$9)),Inputs!$B$12),-Inputs!$B$12),NORM.INV(RAND(),LOOKUP(V4877,Inputs!$J$6:$J$9,Inputs!$G$6:$G$9),LOOKUP(V4877,Inputs!$J$6:$J$9,Inputs!$H$6:$H$9))),0),"" )</f>
        <v/>
      </c>
      <c r="M4877" s="26">
        <f>IF($A4877&lt;=Inputs!$B$13,IF(8&lt;=Inputs!$B$8,IF(Inputs!$B$12&gt;0,MAX(MIN(NORM.INV(RAND(),LOOKUP(W4877,Inputs!$J$6:$J$9,Inputs!$G$6:$G$9),LOOKUP(W4877,Inputs!$J$6:$J$9,Inputs!$H$6:$H$9)),Inputs!$B$12),-Inputs!$B$12),NORM.INV(RAND(),LOOKUP(W4877,Inputs!$J$6:$J$9,Inputs!$G$6:$G$9),LOOKUP(W4877,Inputs!$J$6:$J$9,Inputs!$H$6:$H$9))),0),"" )</f>
        <v/>
      </c>
      <c r="N4877" s="26">
        <f>IF($A4877&lt;=Inputs!$B$13,IF(9&lt;=Inputs!$B$8,IF(Inputs!$B$12&gt;0,MAX(MIN(NORM.INV(RAND(),LOOKUP(X4877,Inputs!$J$6:$J$9,Inputs!$G$6:$G$9),LOOKUP(X4877,Inputs!$J$6:$J$9,Inputs!$H$6:$H$9)),Inputs!$B$12),-Inputs!$B$12),NORM.INV(RAND(),LOOKUP(X4877,Inputs!$J$6:$J$9,Inputs!$G$6:$G$9),LOOKUP(X4877,Inputs!$J$6:$J$9,Inputs!$H$6:$H$9))),0),"" )</f>
        <v/>
      </c>
      <c r="O4877" s="26">
        <f>IF($A4877&lt;=Inputs!$B$13,IF(10&lt;=Inputs!$B$8,IF(Inputs!$B$12&gt;0,MAX(MIN(NORM.INV(RAND(),LOOKUP(Y4877,Inputs!$J$6:$J$9,Inputs!$G$6:$G$9),LOOKUP(Y4877,Inputs!$J$6:$J$9,Inputs!$H$6:$H$9)),Inputs!$B$12),-Inputs!$B$12),NORM.INV(RAND(),LOOKUP(Y4877,Inputs!$J$6:$J$9,Inputs!$G$6:$G$9),LOOKUP(Y4877,Inputs!$J$6:$J$9,Inputs!$H$6:$H$9))),0),"" )</f>
        <v/>
      </c>
      <c r="P4877" s="31">
        <f>IF($A4877&lt;=Inputs!$B$13,RAND(),"")</f>
        <v/>
      </c>
      <c r="Q4877" s="31">
        <f>IF($A4877&lt;=Inputs!$B$13,RAND(),"")</f>
        <v/>
      </c>
      <c r="R4877" s="31">
        <f>IF($A4877&lt;=Inputs!$B$13,RAND(),"")</f>
        <v/>
      </c>
      <c r="S4877" s="31">
        <f>IF($A4877&lt;=Inputs!$B$13,RAND(),"")</f>
        <v/>
      </c>
      <c r="T4877" s="31">
        <f>IF($A4877&lt;=Inputs!$B$13,RAND(),"")</f>
        <v/>
      </c>
      <c r="U4877" s="31">
        <f>IF($A4877&lt;=Inputs!$B$13,RAND(),"")</f>
        <v/>
      </c>
      <c r="V4877" s="31">
        <f>IF($A4877&lt;=Inputs!$B$13,RAND(),"")</f>
        <v/>
      </c>
      <c r="W4877" s="31">
        <f>IF($A4877&lt;=Inputs!$B$13,RAND(),"")</f>
        <v/>
      </c>
      <c r="X4877" s="31">
        <f>IF($A4877&lt;=Inputs!$B$13,RAND(),"")</f>
        <v/>
      </c>
      <c r="Y4877" s="31">
        <f>IF($A4877&lt;=Inputs!$B$13,RAND(),"")</f>
        <v/>
      </c>
    </row>
    <row r="4878">
      <c r="A4878" t="n">
        <v>4873</v>
      </c>
      <c r="B4878" s="26">
        <f>IF($A4878&lt;=Inputs!$B$13,IF(Inputs!$B$8&gt;0,SUM(F4878:O4878)/Inputs!$B$8,0),"")</f>
        <v/>
      </c>
      <c r="C4878" s="27">
        <f>IF($A4878&lt;=Inputs!$B$13,B4878/100,"")</f>
        <v/>
      </c>
      <c r="D4878" s="28">
        <f>IF($A4878&lt;=Inputs!$B$13,C4878*Inputs!$B$7,"")</f>
        <v/>
      </c>
      <c r="E4878" s="29">
        <f>IF($A4878&lt;=Inputs!$B$13,IF(D4878&gt;0,1,0),"")</f>
        <v/>
      </c>
      <c r="F4878" s="26">
        <f>IF($A4878&lt;=Inputs!$B$13,IF(1&lt;=Inputs!$B$8,IF(Inputs!$B$12&gt;0,MAX(MIN(NORM.INV(RAND(),LOOKUP(P4878,Inputs!$J$6:$J$9,Inputs!$G$6:$G$9),LOOKUP(P4878,Inputs!$J$6:$J$9,Inputs!$H$6:$H$9)),Inputs!$B$12),-Inputs!$B$12),NORM.INV(RAND(),LOOKUP(P4878,Inputs!$J$6:$J$9,Inputs!$G$6:$G$9),LOOKUP(P4878,Inputs!$J$6:$J$9,Inputs!$H$6:$H$9))),0),"" )</f>
        <v/>
      </c>
      <c r="G4878" s="26">
        <f>IF($A4878&lt;=Inputs!$B$13,IF(2&lt;=Inputs!$B$8,IF(Inputs!$B$12&gt;0,MAX(MIN(NORM.INV(RAND(),LOOKUP(Q4878,Inputs!$J$6:$J$9,Inputs!$G$6:$G$9),LOOKUP(Q4878,Inputs!$J$6:$J$9,Inputs!$H$6:$H$9)),Inputs!$B$12),-Inputs!$B$12),NORM.INV(RAND(),LOOKUP(Q4878,Inputs!$J$6:$J$9,Inputs!$G$6:$G$9),LOOKUP(Q4878,Inputs!$J$6:$J$9,Inputs!$H$6:$H$9))),0),"" )</f>
        <v/>
      </c>
      <c r="H4878" s="26">
        <f>IF($A4878&lt;=Inputs!$B$13,IF(3&lt;=Inputs!$B$8,IF(Inputs!$B$12&gt;0,MAX(MIN(NORM.INV(RAND(),LOOKUP(R4878,Inputs!$J$6:$J$9,Inputs!$G$6:$G$9),LOOKUP(R4878,Inputs!$J$6:$J$9,Inputs!$H$6:$H$9)),Inputs!$B$12),-Inputs!$B$12),NORM.INV(RAND(),LOOKUP(R4878,Inputs!$J$6:$J$9,Inputs!$G$6:$G$9),LOOKUP(R4878,Inputs!$J$6:$J$9,Inputs!$H$6:$H$9))),0),"" )</f>
        <v/>
      </c>
      <c r="I4878" s="26">
        <f>IF($A4878&lt;=Inputs!$B$13,IF(4&lt;=Inputs!$B$8,IF(Inputs!$B$12&gt;0,MAX(MIN(NORM.INV(RAND(),LOOKUP(S4878,Inputs!$J$6:$J$9,Inputs!$G$6:$G$9),LOOKUP(S4878,Inputs!$J$6:$J$9,Inputs!$H$6:$H$9)),Inputs!$B$12),-Inputs!$B$12),NORM.INV(RAND(),LOOKUP(S4878,Inputs!$J$6:$J$9,Inputs!$G$6:$G$9),LOOKUP(S4878,Inputs!$J$6:$J$9,Inputs!$H$6:$H$9))),0),"" )</f>
        <v/>
      </c>
      <c r="J4878" s="26">
        <f>IF($A4878&lt;=Inputs!$B$13,IF(5&lt;=Inputs!$B$8,IF(Inputs!$B$12&gt;0,MAX(MIN(NORM.INV(RAND(),LOOKUP(T4878,Inputs!$J$6:$J$9,Inputs!$G$6:$G$9),LOOKUP(T4878,Inputs!$J$6:$J$9,Inputs!$H$6:$H$9)),Inputs!$B$12),-Inputs!$B$12),NORM.INV(RAND(),LOOKUP(T4878,Inputs!$J$6:$J$9,Inputs!$G$6:$G$9),LOOKUP(T4878,Inputs!$J$6:$J$9,Inputs!$H$6:$H$9))),0),"" )</f>
        <v/>
      </c>
      <c r="K4878" s="26">
        <f>IF($A4878&lt;=Inputs!$B$13,IF(6&lt;=Inputs!$B$8,IF(Inputs!$B$12&gt;0,MAX(MIN(NORM.INV(RAND(),LOOKUP(U4878,Inputs!$J$6:$J$9,Inputs!$G$6:$G$9),LOOKUP(U4878,Inputs!$J$6:$J$9,Inputs!$H$6:$H$9)),Inputs!$B$12),-Inputs!$B$12),NORM.INV(RAND(),LOOKUP(U4878,Inputs!$J$6:$J$9,Inputs!$G$6:$G$9),LOOKUP(U4878,Inputs!$J$6:$J$9,Inputs!$H$6:$H$9))),0),"" )</f>
        <v/>
      </c>
      <c r="L4878" s="26">
        <f>IF($A4878&lt;=Inputs!$B$13,IF(7&lt;=Inputs!$B$8,IF(Inputs!$B$12&gt;0,MAX(MIN(NORM.INV(RAND(),LOOKUP(V4878,Inputs!$J$6:$J$9,Inputs!$G$6:$G$9),LOOKUP(V4878,Inputs!$J$6:$J$9,Inputs!$H$6:$H$9)),Inputs!$B$12),-Inputs!$B$12),NORM.INV(RAND(),LOOKUP(V4878,Inputs!$J$6:$J$9,Inputs!$G$6:$G$9),LOOKUP(V4878,Inputs!$J$6:$J$9,Inputs!$H$6:$H$9))),0),"" )</f>
        <v/>
      </c>
      <c r="M4878" s="26">
        <f>IF($A4878&lt;=Inputs!$B$13,IF(8&lt;=Inputs!$B$8,IF(Inputs!$B$12&gt;0,MAX(MIN(NORM.INV(RAND(),LOOKUP(W4878,Inputs!$J$6:$J$9,Inputs!$G$6:$G$9),LOOKUP(W4878,Inputs!$J$6:$J$9,Inputs!$H$6:$H$9)),Inputs!$B$12),-Inputs!$B$12),NORM.INV(RAND(),LOOKUP(W4878,Inputs!$J$6:$J$9,Inputs!$G$6:$G$9),LOOKUP(W4878,Inputs!$J$6:$J$9,Inputs!$H$6:$H$9))),0),"" )</f>
        <v/>
      </c>
      <c r="N4878" s="26">
        <f>IF($A4878&lt;=Inputs!$B$13,IF(9&lt;=Inputs!$B$8,IF(Inputs!$B$12&gt;0,MAX(MIN(NORM.INV(RAND(),LOOKUP(X4878,Inputs!$J$6:$J$9,Inputs!$G$6:$G$9),LOOKUP(X4878,Inputs!$J$6:$J$9,Inputs!$H$6:$H$9)),Inputs!$B$12),-Inputs!$B$12),NORM.INV(RAND(),LOOKUP(X4878,Inputs!$J$6:$J$9,Inputs!$G$6:$G$9),LOOKUP(X4878,Inputs!$J$6:$J$9,Inputs!$H$6:$H$9))),0),"" )</f>
        <v/>
      </c>
      <c r="O4878" s="26">
        <f>IF($A4878&lt;=Inputs!$B$13,IF(10&lt;=Inputs!$B$8,IF(Inputs!$B$12&gt;0,MAX(MIN(NORM.INV(RAND(),LOOKUP(Y4878,Inputs!$J$6:$J$9,Inputs!$G$6:$G$9),LOOKUP(Y4878,Inputs!$J$6:$J$9,Inputs!$H$6:$H$9)),Inputs!$B$12),-Inputs!$B$12),NORM.INV(RAND(),LOOKUP(Y4878,Inputs!$J$6:$J$9,Inputs!$G$6:$G$9),LOOKUP(Y4878,Inputs!$J$6:$J$9,Inputs!$H$6:$H$9))),0),"" )</f>
        <v/>
      </c>
      <c r="P4878" s="31">
        <f>IF($A4878&lt;=Inputs!$B$13,RAND(),"")</f>
        <v/>
      </c>
      <c r="Q4878" s="31">
        <f>IF($A4878&lt;=Inputs!$B$13,RAND(),"")</f>
        <v/>
      </c>
      <c r="R4878" s="31">
        <f>IF($A4878&lt;=Inputs!$B$13,RAND(),"")</f>
        <v/>
      </c>
      <c r="S4878" s="31">
        <f>IF($A4878&lt;=Inputs!$B$13,RAND(),"")</f>
        <v/>
      </c>
      <c r="T4878" s="31">
        <f>IF($A4878&lt;=Inputs!$B$13,RAND(),"")</f>
        <v/>
      </c>
      <c r="U4878" s="31">
        <f>IF($A4878&lt;=Inputs!$B$13,RAND(),"")</f>
        <v/>
      </c>
      <c r="V4878" s="31">
        <f>IF($A4878&lt;=Inputs!$B$13,RAND(),"")</f>
        <v/>
      </c>
      <c r="W4878" s="31">
        <f>IF($A4878&lt;=Inputs!$B$13,RAND(),"")</f>
        <v/>
      </c>
      <c r="X4878" s="31">
        <f>IF($A4878&lt;=Inputs!$B$13,RAND(),"")</f>
        <v/>
      </c>
      <c r="Y4878" s="31">
        <f>IF($A4878&lt;=Inputs!$B$13,RAND(),"")</f>
        <v/>
      </c>
    </row>
    <row r="4879">
      <c r="A4879" t="n">
        <v>4874</v>
      </c>
      <c r="B4879" s="26">
        <f>IF($A4879&lt;=Inputs!$B$13,IF(Inputs!$B$8&gt;0,SUM(F4879:O4879)/Inputs!$B$8,0),"")</f>
        <v/>
      </c>
      <c r="C4879" s="27">
        <f>IF($A4879&lt;=Inputs!$B$13,B4879/100,"")</f>
        <v/>
      </c>
      <c r="D4879" s="28">
        <f>IF($A4879&lt;=Inputs!$B$13,C4879*Inputs!$B$7,"")</f>
        <v/>
      </c>
      <c r="E4879" s="29">
        <f>IF($A4879&lt;=Inputs!$B$13,IF(D4879&gt;0,1,0),"")</f>
        <v/>
      </c>
      <c r="F4879" s="26">
        <f>IF($A4879&lt;=Inputs!$B$13,IF(1&lt;=Inputs!$B$8,IF(Inputs!$B$12&gt;0,MAX(MIN(NORM.INV(RAND(),LOOKUP(P4879,Inputs!$J$6:$J$9,Inputs!$G$6:$G$9),LOOKUP(P4879,Inputs!$J$6:$J$9,Inputs!$H$6:$H$9)),Inputs!$B$12),-Inputs!$B$12),NORM.INV(RAND(),LOOKUP(P4879,Inputs!$J$6:$J$9,Inputs!$G$6:$G$9),LOOKUP(P4879,Inputs!$J$6:$J$9,Inputs!$H$6:$H$9))),0),"" )</f>
        <v/>
      </c>
      <c r="G4879" s="26">
        <f>IF($A4879&lt;=Inputs!$B$13,IF(2&lt;=Inputs!$B$8,IF(Inputs!$B$12&gt;0,MAX(MIN(NORM.INV(RAND(),LOOKUP(Q4879,Inputs!$J$6:$J$9,Inputs!$G$6:$G$9),LOOKUP(Q4879,Inputs!$J$6:$J$9,Inputs!$H$6:$H$9)),Inputs!$B$12),-Inputs!$B$12),NORM.INV(RAND(),LOOKUP(Q4879,Inputs!$J$6:$J$9,Inputs!$G$6:$G$9),LOOKUP(Q4879,Inputs!$J$6:$J$9,Inputs!$H$6:$H$9))),0),"" )</f>
        <v/>
      </c>
      <c r="H4879" s="26">
        <f>IF($A4879&lt;=Inputs!$B$13,IF(3&lt;=Inputs!$B$8,IF(Inputs!$B$12&gt;0,MAX(MIN(NORM.INV(RAND(),LOOKUP(R4879,Inputs!$J$6:$J$9,Inputs!$G$6:$G$9),LOOKUP(R4879,Inputs!$J$6:$J$9,Inputs!$H$6:$H$9)),Inputs!$B$12),-Inputs!$B$12),NORM.INV(RAND(),LOOKUP(R4879,Inputs!$J$6:$J$9,Inputs!$G$6:$G$9),LOOKUP(R4879,Inputs!$J$6:$J$9,Inputs!$H$6:$H$9))),0),"" )</f>
        <v/>
      </c>
      <c r="I4879" s="26">
        <f>IF($A4879&lt;=Inputs!$B$13,IF(4&lt;=Inputs!$B$8,IF(Inputs!$B$12&gt;0,MAX(MIN(NORM.INV(RAND(),LOOKUP(S4879,Inputs!$J$6:$J$9,Inputs!$G$6:$G$9),LOOKUP(S4879,Inputs!$J$6:$J$9,Inputs!$H$6:$H$9)),Inputs!$B$12),-Inputs!$B$12),NORM.INV(RAND(),LOOKUP(S4879,Inputs!$J$6:$J$9,Inputs!$G$6:$G$9),LOOKUP(S4879,Inputs!$J$6:$J$9,Inputs!$H$6:$H$9))),0),"" )</f>
        <v/>
      </c>
      <c r="J4879" s="26">
        <f>IF($A4879&lt;=Inputs!$B$13,IF(5&lt;=Inputs!$B$8,IF(Inputs!$B$12&gt;0,MAX(MIN(NORM.INV(RAND(),LOOKUP(T4879,Inputs!$J$6:$J$9,Inputs!$G$6:$G$9),LOOKUP(T4879,Inputs!$J$6:$J$9,Inputs!$H$6:$H$9)),Inputs!$B$12),-Inputs!$B$12),NORM.INV(RAND(),LOOKUP(T4879,Inputs!$J$6:$J$9,Inputs!$G$6:$G$9),LOOKUP(T4879,Inputs!$J$6:$J$9,Inputs!$H$6:$H$9))),0),"" )</f>
        <v/>
      </c>
      <c r="K4879" s="26">
        <f>IF($A4879&lt;=Inputs!$B$13,IF(6&lt;=Inputs!$B$8,IF(Inputs!$B$12&gt;0,MAX(MIN(NORM.INV(RAND(),LOOKUP(U4879,Inputs!$J$6:$J$9,Inputs!$G$6:$G$9),LOOKUP(U4879,Inputs!$J$6:$J$9,Inputs!$H$6:$H$9)),Inputs!$B$12),-Inputs!$B$12),NORM.INV(RAND(),LOOKUP(U4879,Inputs!$J$6:$J$9,Inputs!$G$6:$G$9),LOOKUP(U4879,Inputs!$J$6:$J$9,Inputs!$H$6:$H$9))),0),"" )</f>
        <v/>
      </c>
      <c r="L4879" s="26">
        <f>IF($A4879&lt;=Inputs!$B$13,IF(7&lt;=Inputs!$B$8,IF(Inputs!$B$12&gt;0,MAX(MIN(NORM.INV(RAND(),LOOKUP(V4879,Inputs!$J$6:$J$9,Inputs!$G$6:$G$9),LOOKUP(V4879,Inputs!$J$6:$J$9,Inputs!$H$6:$H$9)),Inputs!$B$12),-Inputs!$B$12),NORM.INV(RAND(),LOOKUP(V4879,Inputs!$J$6:$J$9,Inputs!$G$6:$G$9),LOOKUP(V4879,Inputs!$J$6:$J$9,Inputs!$H$6:$H$9))),0),"" )</f>
        <v/>
      </c>
      <c r="M4879" s="26">
        <f>IF($A4879&lt;=Inputs!$B$13,IF(8&lt;=Inputs!$B$8,IF(Inputs!$B$12&gt;0,MAX(MIN(NORM.INV(RAND(),LOOKUP(W4879,Inputs!$J$6:$J$9,Inputs!$G$6:$G$9),LOOKUP(W4879,Inputs!$J$6:$J$9,Inputs!$H$6:$H$9)),Inputs!$B$12),-Inputs!$B$12),NORM.INV(RAND(),LOOKUP(W4879,Inputs!$J$6:$J$9,Inputs!$G$6:$G$9),LOOKUP(W4879,Inputs!$J$6:$J$9,Inputs!$H$6:$H$9))),0),"" )</f>
        <v/>
      </c>
      <c r="N4879" s="26">
        <f>IF($A4879&lt;=Inputs!$B$13,IF(9&lt;=Inputs!$B$8,IF(Inputs!$B$12&gt;0,MAX(MIN(NORM.INV(RAND(),LOOKUP(X4879,Inputs!$J$6:$J$9,Inputs!$G$6:$G$9),LOOKUP(X4879,Inputs!$J$6:$J$9,Inputs!$H$6:$H$9)),Inputs!$B$12),-Inputs!$B$12),NORM.INV(RAND(),LOOKUP(X4879,Inputs!$J$6:$J$9,Inputs!$G$6:$G$9),LOOKUP(X4879,Inputs!$J$6:$J$9,Inputs!$H$6:$H$9))),0),"" )</f>
        <v/>
      </c>
      <c r="O4879" s="26">
        <f>IF($A4879&lt;=Inputs!$B$13,IF(10&lt;=Inputs!$B$8,IF(Inputs!$B$12&gt;0,MAX(MIN(NORM.INV(RAND(),LOOKUP(Y4879,Inputs!$J$6:$J$9,Inputs!$G$6:$G$9),LOOKUP(Y4879,Inputs!$J$6:$J$9,Inputs!$H$6:$H$9)),Inputs!$B$12),-Inputs!$B$12),NORM.INV(RAND(),LOOKUP(Y4879,Inputs!$J$6:$J$9,Inputs!$G$6:$G$9),LOOKUP(Y4879,Inputs!$J$6:$J$9,Inputs!$H$6:$H$9))),0),"" )</f>
        <v/>
      </c>
      <c r="P4879" s="31">
        <f>IF($A4879&lt;=Inputs!$B$13,RAND(),"")</f>
        <v/>
      </c>
      <c r="Q4879" s="31">
        <f>IF($A4879&lt;=Inputs!$B$13,RAND(),"")</f>
        <v/>
      </c>
      <c r="R4879" s="31">
        <f>IF($A4879&lt;=Inputs!$B$13,RAND(),"")</f>
        <v/>
      </c>
      <c r="S4879" s="31">
        <f>IF($A4879&lt;=Inputs!$B$13,RAND(),"")</f>
        <v/>
      </c>
      <c r="T4879" s="31">
        <f>IF($A4879&lt;=Inputs!$B$13,RAND(),"")</f>
        <v/>
      </c>
      <c r="U4879" s="31">
        <f>IF($A4879&lt;=Inputs!$B$13,RAND(),"")</f>
        <v/>
      </c>
      <c r="V4879" s="31">
        <f>IF($A4879&lt;=Inputs!$B$13,RAND(),"")</f>
        <v/>
      </c>
      <c r="W4879" s="31">
        <f>IF($A4879&lt;=Inputs!$B$13,RAND(),"")</f>
        <v/>
      </c>
      <c r="X4879" s="31">
        <f>IF($A4879&lt;=Inputs!$B$13,RAND(),"")</f>
        <v/>
      </c>
      <c r="Y4879" s="31">
        <f>IF($A4879&lt;=Inputs!$B$13,RAND(),"")</f>
        <v/>
      </c>
    </row>
    <row r="4880">
      <c r="A4880" t="n">
        <v>4875</v>
      </c>
      <c r="B4880" s="26">
        <f>IF($A4880&lt;=Inputs!$B$13,IF(Inputs!$B$8&gt;0,SUM(F4880:O4880)/Inputs!$B$8,0),"")</f>
        <v/>
      </c>
      <c r="C4880" s="27">
        <f>IF($A4880&lt;=Inputs!$B$13,B4880/100,"")</f>
        <v/>
      </c>
      <c r="D4880" s="28">
        <f>IF($A4880&lt;=Inputs!$B$13,C4880*Inputs!$B$7,"")</f>
        <v/>
      </c>
      <c r="E4880" s="29">
        <f>IF($A4880&lt;=Inputs!$B$13,IF(D4880&gt;0,1,0),"")</f>
        <v/>
      </c>
      <c r="F4880" s="26">
        <f>IF($A4880&lt;=Inputs!$B$13,IF(1&lt;=Inputs!$B$8,IF(Inputs!$B$12&gt;0,MAX(MIN(NORM.INV(RAND(),LOOKUP(P4880,Inputs!$J$6:$J$9,Inputs!$G$6:$G$9),LOOKUP(P4880,Inputs!$J$6:$J$9,Inputs!$H$6:$H$9)),Inputs!$B$12),-Inputs!$B$12),NORM.INV(RAND(),LOOKUP(P4880,Inputs!$J$6:$J$9,Inputs!$G$6:$G$9),LOOKUP(P4880,Inputs!$J$6:$J$9,Inputs!$H$6:$H$9))),0),"" )</f>
        <v/>
      </c>
      <c r="G4880" s="26">
        <f>IF($A4880&lt;=Inputs!$B$13,IF(2&lt;=Inputs!$B$8,IF(Inputs!$B$12&gt;0,MAX(MIN(NORM.INV(RAND(),LOOKUP(Q4880,Inputs!$J$6:$J$9,Inputs!$G$6:$G$9),LOOKUP(Q4880,Inputs!$J$6:$J$9,Inputs!$H$6:$H$9)),Inputs!$B$12),-Inputs!$B$12),NORM.INV(RAND(),LOOKUP(Q4880,Inputs!$J$6:$J$9,Inputs!$G$6:$G$9),LOOKUP(Q4880,Inputs!$J$6:$J$9,Inputs!$H$6:$H$9))),0),"" )</f>
        <v/>
      </c>
      <c r="H4880" s="26">
        <f>IF($A4880&lt;=Inputs!$B$13,IF(3&lt;=Inputs!$B$8,IF(Inputs!$B$12&gt;0,MAX(MIN(NORM.INV(RAND(),LOOKUP(R4880,Inputs!$J$6:$J$9,Inputs!$G$6:$G$9),LOOKUP(R4880,Inputs!$J$6:$J$9,Inputs!$H$6:$H$9)),Inputs!$B$12),-Inputs!$B$12),NORM.INV(RAND(),LOOKUP(R4880,Inputs!$J$6:$J$9,Inputs!$G$6:$G$9),LOOKUP(R4880,Inputs!$J$6:$J$9,Inputs!$H$6:$H$9))),0),"" )</f>
        <v/>
      </c>
      <c r="I4880" s="26">
        <f>IF($A4880&lt;=Inputs!$B$13,IF(4&lt;=Inputs!$B$8,IF(Inputs!$B$12&gt;0,MAX(MIN(NORM.INV(RAND(),LOOKUP(S4880,Inputs!$J$6:$J$9,Inputs!$G$6:$G$9),LOOKUP(S4880,Inputs!$J$6:$J$9,Inputs!$H$6:$H$9)),Inputs!$B$12),-Inputs!$B$12),NORM.INV(RAND(),LOOKUP(S4880,Inputs!$J$6:$J$9,Inputs!$G$6:$G$9),LOOKUP(S4880,Inputs!$J$6:$J$9,Inputs!$H$6:$H$9))),0),"" )</f>
        <v/>
      </c>
      <c r="J4880" s="26">
        <f>IF($A4880&lt;=Inputs!$B$13,IF(5&lt;=Inputs!$B$8,IF(Inputs!$B$12&gt;0,MAX(MIN(NORM.INV(RAND(),LOOKUP(T4880,Inputs!$J$6:$J$9,Inputs!$G$6:$G$9),LOOKUP(T4880,Inputs!$J$6:$J$9,Inputs!$H$6:$H$9)),Inputs!$B$12),-Inputs!$B$12),NORM.INV(RAND(),LOOKUP(T4880,Inputs!$J$6:$J$9,Inputs!$G$6:$G$9),LOOKUP(T4880,Inputs!$J$6:$J$9,Inputs!$H$6:$H$9))),0),"" )</f>
        <v/>
      </c>
      <c r="K4880" s="26">
        <f>IF($A4880&lt;=Inputs!$B$13,IF(6&lt;=Inputs!$B$8,IF(Inputs!$B$12&gt;0,MAX(MIN(NORM.INV(RAND(),LOOKUP(U4880,Inputs!$J$6:$J$9,Inputs!$G$6:$G$9),LOOKUP(U4880,Inputs!$J$6:$J$9,Inputs!$H$6:$H$9)),Inputs!$B$12),-Inputs!$B$12),NORM.INV(RAND(),LOOKUP(U4880,Inputs!$J$6:$J$9,Inputs!$G$6:$G$9),LOOKUP(U4880,Inputs!$J$6:$J$9,Inputs!$H$6:$H$9))),0),"" )</f>
        <v/>
      </c>
      <c r="L4880" s="26">
        <f>IF($A4880&lt;=Inputs!$B$13,IF(7&lt;=Inputs!$B$8,IF(Inputs!$B$12&gt;0,MAX(MIN(NORM.INV(RAND(),LOOKUP(V4880,Inputs!$J$6:$J$9,Inputs!$G$6:$G$9),LOOKUP(V4880,Inputs!$J$6:$J$9,Inputs!$H$6:$H$9)),Inputs!$B$12),-Inputs!$B$12),NORM.INV(RAND(),LOOKUP(V4880,Inputs!$J$6:$J$9,Inputs!$G$6:$G$9),LOOKUP(V4880,Inputs!$J$6:$J$9,Inputs!$H$6:$H$9))),0),"" )</f>
        <v/>
      </c>
      <c r="M4880" s="26">
        <f>IF($A4880&lt;=Inputs!$B$13,IF(8&lt;=Inputs!$B$8,IF(Inputs!$B$12&gt;0,MAX(MIN(NORM.INV(RAND(),LOOKUP(W4880,Inputs!$J$6:$J$9,Inputs!$G$6:$G$9),LOOKUP(W4880,Inputs!$J$6:$J$9,Inputs!$H$6:$H$9)),Inputs!$B$12),-Inputs!$B$12),NORM.INV(RAND(),LOOKUP(W4880,Inputs!$J$6:$J$9,Inputs!$G$6:$G$9),LOOKUP(W4880,Inputs!$J$6:$J$9,Inputs!$H$6:$H$9))),0),"" )</f>
        <v/>
      </c>
      <c r="N4880" s="26">
        <f>IF($A4880&lt;=Inputs!$B$13,IF(9&lt;=Inputs!$B$8,IF(Inputs!$B$12&gt;0,MAX(MIN(NORM.INV(RAND(),LOOKUP(X4880,Inputs!$J$6:$J$9,Inputs!$G$6:$G$9),LOOKUP(X4880,Inputs!$J$6:$J$9,Inputs!$H$6:$H$9)),Inputs!$B$12),-Inputs!$B$12),NORM.INV(RAND(),LOOKUP(X4880,Inputs!$J$6:$J$9,Inputs!$G$6:$G$9),LOOKUP(X4880,Inputs!$J$6:$J$9,Inputs!$H$6:$H$9))),0),"" )</f>
        <v/>
      </c>
      <c r="O4880" s="26">
        <f>IF($A4880&lt;=Inputs!$B$13,IF(10&lt;=Inputs!$B$8,IF(Inputs!$B$12&gt;0,MAX(MIN(NORM.INV(RAND(),LOOKUP(Y4880,Inputs!$J$6:$J$9,Inputs!$G$6:$G$9),LOOKUP(Y4880,Inputs!$J$6:$J$9,Inputs!$H$6:$H$9)),Inputs!$B$12),-Inputs!$B$12),NORM.INV(RAND(),LOOKUP(Y4880,Inputs!$J$6:$J$9,Inputs!$G$6:$G$9),LOOKUP(Y4880,Inputs!$J$6:$J$9,Inputs!$H$6:$H$9))),0),"" )</f>
        <v/>
      </c>
      <c r="P4880" s="31">
        <f>IF($A4880&lt;=Inputs!$B$13,RAND(),"")</f>
        <v/>
      </c>
      <c r="Q4880" s="31">
        <f>IF($A4880&lt;=Inputs!$B$13,RAND(),"")</f>
        <v/>
      </c>
      <c r="R4880" s="31">
        <f>IF($A4880&lt;=Inputs!$B$13,RAND(),"")</f>
        <v/>
      </c>
      <c r="S4880" s="31">
        <f>IF($A4880&lt;=Inputs!$B$13,RAND(),"")</f>
        <v/>
      </c>
      <c r="T4880" s="31">
        <f>IF($A4880&lt;=Inputs!$B$13,RAND(),"")</f>
        <v/>
      </c>
      <c r="U4880" s="31">
        <f>IF($A4880&lt;=Inputs!$B$13,RAND(),"")</f>
        <v/>
      </c>
      <c r="V4880" s="31">
        <f>IF($A4880&lt;=Inputs!$B$13,RAND(),"")</f>
        <v/>
      </c>
      <c r="W4880" s="31">
        <f>IF($A4880&lt;=Inputs!$B$13,RAND(),"")</f>
        <v/>
      </c>
      <c r="X4880" s="31">
        <f>IF($A4880&lt;=Inputs!$B$13,RAND(),"")</f>
        <v/>
      </c>
      <c r="Y4880" s="31">
        <f>IF($A4880&lt;=Inputs!$B$13,RAND(),"")</f>
        <v/>
      </c>
    </row>
    <row r="4881">
      <c r="A4881" t="n">
        <v>4876</v>
      </c>
      <c r="B4881" s="26">
        <f>IF($A4881&lt;=Inputs!$B$13,IF(Inputs!$B$8&gt;0,SUM(F4881:O4881)/Inputs!$B$8,0),"")</f>
        <v/>
      </c>
      <c r="C4881" s="27">
        <f>IF($A4881&lt;=Inputs!$B$13,B4881/100,"")</f>
        <v/>
      </c>
      <c r="D4881" s="28">
        <f>IF($A4881&lt;=Inputs!$B$13,C4881*Inputs!$B$7,"")</f>
        <v/>
      </c>
      <c r="E4881" s="29">
        <f>IF($A4881&lt;=Inputs!$B$13,IF(D4881&gt;0,1,0),"")</f>
        <v/>
      </c>
      <c r="F4881" s="26">
        <f>IF($A4881&lt;=Inputs!$B$13,IF(1&lt;=Inputs!$B$8,IF(Inputs!$B$12&gt;0,MAX(MIN(NORM.INV(RAND(),LOOKUP(P4881,Inputs!$J$6:$J$9,Inputs!$G$6:$G$9),LOOKUP(P4881,Inputs!$J$6:$J$9,Inputs!$H$6:$H$9)),Inputs!$B$12),-Inputs!$B$12),NORM.INV(RAND(),LOOKUP(P4881,Inputs!$J$6:$J$9,Inputs!$G$6:$G$9),LOOKUP(P4881,Inputs!$J$6:$J$9,Inputs!$H$6:$H$9))),0),"" )</f>
        <v/>
      </c>
      <c r="G4881" s="26">
        <f>IF($A4881&lt;=Inputs!$B$13,IF(2&lt;=Inputs!$B$8,IF(Inputs!$B$12&gt;0,MAX(MIN(NORM.INV(RAND(),LOOKUP(Q4881,Inputs!$J$6:$J$9,Inputs!$G$6:$G$9),LOOKUP(Q4881,Inputs!$J$6:$J$9,Inputs!$H$6:$H$9)),Inputs!$B$12),-Inputs!$B$12),NORM.INV(RAND(),LOOKUP(Q4881,Inputs!$J$6:$J$9,Inputs!$G$6:$G$9),LOOKUP(Q4881,Inputs!$J$6:$J$9,Inputs!$H$6:$H$9))),0),"" )</f>
        <v/>
      </c>
      <c r="H4881" s="26">
        <f>IF($A4881&lt;=Inputs!$B$13,IF(3&lt;=Inputs!$B$8,IF(Inputs!$B$12&gt;0,MAX(MIN(NORM.INV(RAND(),LOOKUP(R4881,Inputs!$J$6:$J$9,Inputs!$G$6:$G$9),LOOKUP(R4881,Inputs!$J$6:$J$9,Inputs!$H$6:$H$9)),Inputs!$B$12),-Inputs!$B$12),NORM.INV(RAND(),LOOKUP(R4881,Inputs!$J$6:$J$9,Inputs!$G$6:$G$9),LOOKUP(R4881,Inputs!$J$6:$J$9,Inputs!$H$6:$H$9))),0),"" )</f>
        <v/>
      </c>
      <c r="I4881" s="26">
        <f>IF($A4881&lt;=Inputs!$B$13,IF(4&lt;=Inputs!$B$8,IF(Inputs!$B$12&gt;0,MAX(MIN(NORM.INV(RAND(),LOOKUP(S4881,Inputs!$J$6:$J$9,Inputs!$G$6:$G$9),LOOKUP(S4881,Inputs!$J$6:$J$9,Inputs!$H$6:$H$9)),Inputs!$B$12),-Inputs!$B$12),NORM.INV(RAND(),LOOKUP(S4881,Inputs!$J$6:$J$9,Inputs!$G$6:$G$9),LOOKUP(S4881,Inputs!$J$6:$J$9,Inputs!$H$6:$H$9))),0),"" )</f>
        <v/>
      </c>
      <c r="J4881" s="26">
        <f>IF($A4881&lt;=Inputs!$B$13,IF(5&lt;=Inputs!$B$8,IF(Inputs!$B$12&gt;0,MAX(MIN(NORM.INV(RAND(),LOOKUP(T4881,Inputs!$J$6:$J$9,Inputs!$G$6:$G$9),LOOKUP(T4881,Inputs!$J$6:$J$9,Inputs!$H$6:$H$9)),Inputs!$B$12),-Inputs!$B$12),NORM.INV(RAND(),LOOKUP(T4881,Inputs!$J$6:$J$9,Inputs!$G$6:$G$9),LOOKUP(T4881,Inputs!$J$6:$J$9,Inputs!$H$6:$H$9))),0),"" )</f>
        <v/>
      </c>
      <c r="K4881" s="26">
        <f>IF($A4881&lt;=Inputs!$B$13,IF(6&lt;=Inputs!$B$8,IF(Inputs!$B$12&gt;0,MAX(MIN(NORM.INV(RAND(),LOOKUP(U4881,Inputs!$J$6:$J$9,Inputs!$G$6:$G$9),LOOKUP(U4881,Inputs!$J$6:$J$9,Inputs!$H$6:$H$9)),Inputs!$B$12),-Inputs!$B$12),NORM.INV(RAND(),LOOKUP(U4881,Inputs!$J$6:$J$9,Inputs!$G$6:$G$9),LOOKUP(U4881,Inputs!$J$6:$J$9,Inputs!$H$6:$H$9))),0),"" )</f>
        <v/>
      </c>
      <c r="L4881" s="26">
        <f>IF($A4881&lt;=Inputs!$B$13,IF(7&lt;=Inputs!$B$8,IF(Inputs!$B$12&gt;0,MAX(MIN(NORM.INV(RAND(),LOOKUP(V4881,Inputs!$J$6:$J$9,Inputs!$G$6:$G$9),LOOKUP(V4881,Inputs!$J$6:$J$9,Inputs!$H$6:$H$9)),Inputs!$B$12),-Inputs!$B$12),NORM.INV(RAND(),LOOKUP(V4881,Inputs!$J$6:$J$9,Inputs!$G$6:$G$9),LOOKUP(V4881,Inputs!$J$6:$J$9,Inputs!$H$6:$H$9))),0),"" )</f>
        <v/>
      </c>
      <c r="M4881" s="26">
        <f>IF($A4881&lt;=Inputs!$B$13,IF(8&lt;=Inputs!$B$8,IF(Inputs!$B$12&gt;0,MAX(MIN(NORM.INV(RAND(),LOOKUP(W4881,Inputs!$J$6:$J$9,Inputs!$G$6:$G$9),LOOKUP(W4881,Inputs!$J$6:$J$9,Inputs!$H$6:$H$9)),Inputs!$B$12),-Inputs!$B$12),NORM.INV(RAND(),LOOKUP(W4881,Inputs!$J$6:$J$9,Inputs!$G$6:$G$9),LOOKUP(W4881,Inputs!$J$6:$J$9,Inputs!$H$6:$H$9))),0),"" )</f>
        <v/>
      </c>
      <c r="N4881" s="26">
        <f>IF($A4881&lt;=Inputs!$B$13,IF(9&lt;=Inputs!$B$8,IF(Inputs!$B$12&gt;0,MAX(MIN(NORM.INV(RAND(),LOOKUP(X4881,Inputs!$J$6:$J$9,Inputs!$G$6:$G$9),LOOKUP(X4881,Inputs!$J$6:$J$9,Inputs!$H$6:$H$9)),Inputs!$B$12),-Inputs!$B$12),NORM.INV(RAND(),LOOKUP(X4881,Inputs!$J$6:$J$9,Inputs!$G$6:$G$9),LOOKUP(X4881,Inputs!$J$6:$J$9,Inputs!$H$6:$H$9))),0),"" )</f>
        <v/>
      </c>
      <c r="O4881" s="26">
        <f>IF($A4881&lt;=Inputs!$B$13,IF(10&lt;=Inputs!$B$8,IF(Inputs!$B$12&gt;0,MAX(MIN(NORM.INV(RAND(),LOOKUP(Y4881,Inputs!$J$6:$J$9,Inputs!$G$6:$G$9),LOOKUP(Y4881,Inputs!$J$6:$J$9,Inputs!$H$6:$H$9)),Inputs!$B$12),-Inputs!$B$12),NORM.INV(RAND(),LOOKUP(Y4881,Inputs!$J$6:$J$9,Inputs!$G$6:$G$9),LOOKUP(Y4881,Inputs!$J$6:$J$9,Inputs!$H$6:$H$9))),0),"" )</f>
        <v/>
      </c>
      <c r="P4881" s="31">
        <f>IF($A4881&lt;=Inputs!$B$13,RAND(),"")</f>
        <v/>
      </c>
      <c r="Q4881" s="31">
        <f>IF($A4881&lt;=Inputs!$B$13,RAND(),"")</f>
        <v/>
      </c>
      <c r="R4881" s="31">
        <f>IF($A4881&lt;=Inputs!$B$13,RAND(),"")</f>
        <v/>
      </c>
      <c r="S4881" s="31">
        <f>IF($A4881&lt;=Inputs!$B$13,RAND(),"")</f>
        <v/>
      </c>
      <c r="T4881" s="31">
        <f>IF($A4881&lt;=Inputs!$B$13,RAND(),"")</f>
        <v/>
      </c>
      <c r="U4881" s="31">
        <f>IF($A4881&lt;=Inputs!$B$13,RAND(),"")</f>
        <v/>
      </c>
      <c r="V4881" s="31">
        <f>IF($A4881&lt;=Inputs!$B$13,RAND(),"")</f>
        <v/>
      </c>
      <c r="W4881" s="31">
        <f>IF($A4881&lt;=Inputs!$B$13,RAND(),"")</f>
        <v/>
      </c>
      <c r="X4881" s="31">
        <f>IF($A4881&lt;=Inputs!$B$13,RAND(),"")</f>
        <v/>
      </c>
      <c r="Y4881" s="31">
        <f>IF($A4881&lt;=Inputs!$B$13,RAND(),"")</f>
        <v/>
      </c>
    </row>
    <row r="4882">
      <c r="A4882" t="n">
        <v>4877</v>
      </c>
      <c r="B4882" s="26">
        <f>IF($A4882&lt;=Inputs!$B$13,IF(Inputs!$B$8&gt;0,SUM(F4882:O4882)/Inputs!$B$8,0),"")</f>
        <v/>
      </c>
      <c r="C4882" s="27">
        <f>IF($A4882&lt;=Inputs!$B$13,B4882/100,"")</f>
        <v/>
      </c>
      <c r="D4882" s="28">
        <f>IF($A4882&lt;=Inputs!$B$13,C4882*Inputs!$B$7,"")</f>
        <v/>
      </c>
      <c r="E4882" s="29">
        <f>IF($A4882&lt;=Inputs!$B$13,IF(D4882&gt;0,1,0),"")</f>
        <v/>
      </c>
      <c r="F4882" s="26">
        <f>IF($A4882&lt;=Inputs!$B$13,IF(1&lt;=Inputs!$B$8,IF(Inputs!$B$12&gt;0,MAX(MIN(NORM.INV(RAND(),LOOKUP(P4882,Inputs!$J$6:$J$9,Inputs!$G$6:$G$9),LOOKUP(P4882,Inputs!$J$6:$J$9,Inputs!$H$6:$H$9)),Inputs!$B$12),-Inputs!$B$12),NORM.INV(RAND(),LOOKUP(P4882,Inputs!$J$6:$J$9,Inputs!$G$6:$G$9),LOOKUP(P4882,Inputs!$J$6:$J$9,Inputs!$H$6:$H$9))),0),"" )</f>
        <v/>
      </c>
      <c r="G4882" s="26">
        <f>IF($A4882&lt;=Inputs!$B$13,IF(2&lt;=Inputs!$B$8,IF(Inputs!$B$12&gt;0,MAX(MIN(NORM.INV(RAND(),LOOKUP(Q4882,Inputs!$J$6:$J$9,Inputs!$G$6:$G$9),LOOKUP(Q4882,Inputs!$J$6:$J$9,Inputs!$H$6:$H$9)),Inputs!$B$12),-Inputs!$B$12),NORM.INV(RAND(),LOOKUP(Q4882,Inputs!$J$6:$J$9,Inputs!$G$6:$G$9),LOOKUP(Q4882,Inputs!$J$6:$J$9,Inputs!$H$6:$H$9))),0),"" )</f>
        <v/>
      </c>
      <c r="H4882" s="26">
        <f>IF($A4882&lt;=Inputs!$B$13,IF(3&lt;=Inputs!$B$8,IF(Inputs!$B$12&gt;0,MAX(MIN(NORM.INV(RAND(),LOOKUP(R4882,Inputs!$J$6:$J$9,Inputs!$G$6:$G$9),LOOKUP(R4882,Inputs!$J$6:$J$9,Inputs!$H$6:$H$9)),Inputs!$B$12),-Inputs!$B$12),NORM.INV(RAND(),LOOKUP(R4882,Inputs!$J$6:$J$9,Inputs!$G$6:$G$9),LOOKUP(R4882,Inputs!$J$6:$J$9,Inputs!$H$6:$H$9))),0),"" )</f>
        <v/>
      </c>
      <c r="I4882" s="26">
        <f>IF($A4882&lt;=Inputs!$B$13,IF(4&lt;=Inputs!$B$8,IF(Inputs!$B$12&gt;0,MAX(MIN(NORM.INV(RAND(),LOOKUP(S4882,Inputs!$J$6:$J$9,Inputs!$G$6:$G$9),LOOKUP(S4882,Inputs!$J$6:$J$9,Inputs!$H$6:$H$9)),Inputs!$B$12),-Inputs!$B$12),NORM.INV(RAND(),LOOKUP(S4882,Inputs!$J$6:$J$9,Inputs!$G$6:$G$9),LOOKUP(S4882,Inputs!$J$6:$J$9,Inputs!$H$6:$H$9))),0),"" )</f>
        <v/>
      </c>
      <c r="J4882" s="26">
        <f>IF($A4882&lt;=Inputs!$B$13,IF(5&lt;=Inputs!$B$8,IF(Inputs!$B$12&gt;0,MAX(MIN(NORM.INV(RAND(),LOOKUP(T4882,Inputs!$J$6:$J$9,Inputs!$G$6:$G$9),LOOKUP(T4882,Inputs!$J$6:$J$9,Inputs!$H$6:$H$9)),Inputs!$B$12),-Inputs!$B$12),NORM.INV(RAND(),LOOKUP(T4882,Inputs!$J$6:$J$9,Inputs!$G$6:$G$9),LOOKUP(T4882,Inputs!$J$6:$J$9,Inputs!$H$6:$H$9))),0),"" )</f>
        <v/>
      </c>
      <c r="K4882" s="26">
        <f>IF($A4882&lt;=Inputs!$B$13,IF(6&lt;=Inputs!$B$8,IF(Inputs!$B$12&gt;0,MAX(MIN(NORM.INV(RAND(),LOOKUP(U4882,Inputs!$J$6:$J$9,Inputs!$G$6:$G$9),LOOKUP(U4882,Inputs!$J$6:$J$9,Inputs!$H$6:$H$9)),Inputs!$B$12),-Inputs!$B$12),NORM.INV(RAND(),LOOKUP(U4882,Inputs!$J$6:$J$9,Inputs!$G$6:$G$9),LOOKUP(U4882,Inputs!$J$6:$J$9,Inputs!$H$6:$H$9))),0),"" )</f>
        <v/>
      </c>
      <c r="L4882" s="26">
        <f>IF($A4882&lt;=Inputs!$B$13,IF(7&lt;=Inputs!$B$8,IF(Inputs!$B$12&gt;0,MAX(MIN(NORM.INV(RAND(),LOOKUP(V4882,Inputs!$J$6:$J$9,Inputs!$G$6:$G$9),LOOKUP(V4882,Inputs!$J$6:$J$9,Inputs!$H$6:$H$9)),Inputs!$B$12),-Inputs!$B$12),NORM.INV(RAND(),LOOKUP(V4882,Inputs!$J$6:$J$9,Inputs!$G$6:$G$9),LOOKUP(V4882,Inputs!$J$6:$J$9,Inputs!$H$6:$H$9))),0),"" )</f>
        <v/>
      </c>
      <c r="M4882" s="26">
        <f>IF($A4882&lt;=Inputs!$B$13,IF(8&lt;=Inputs!$B$8,IF(Inputs!$B$12&gt;0,MAX(MIN(NORM.INV(RAND(),LOOKUP(W4882,Inputs!$J$6:$J$9,Inputs!$G$6:$G$9),LOOKUP(W4882,Inputs!$J$6:$J$9,Inputs!$H$6:$H$9)),Inputs!$B$12),-Inputs!$B$12),NORM.INV(RAND(),LOOKUP(W4882,Inputs!$J$6:$J$9,Inputs!$G$6:$G$9),LOOKUP(W4882,Inputs!$J$6:$J$9,Inputs!$H$6:$H$9))),0),"" )</f>
        <v/>
      </c>
      <c r="N4882" s="26">
        <f>IF($A4882&lt;=Inputs!$B$13,IF(9&lt;=Inputs!$B$8,IF(Inputs!$B$12&gt;0,MAX(MIN(NORM.INV(RAND(),LOOKUP(X4882,Inputs!$J$6:$J$9,Inputs!$G$6:$G$9),LOOKUP(X4882,Inputs!$J$6:$J$9,Inputs!$H$6:$H$9)),Inputs!$B$12),-Inputs!$B$12),NORM.INV(RAND(),LOOKUP(X4882,Inputs!$J$6:$J$9,Inputs!$G$6:$G$9),LOOKUP(X4882,Inputs!$J$6:$J$9,Inputs!$H$6:$H$9))),0),"" )</f>
        <v/>
      </c>
      <c r="O4882" s="26">
        <f>IF($A4882&lt;=Inputs!$B$13,IF(10&lt;=Inputs!$B$8,IF(Inputs!$B$12&gt;0,MAX(MIN(NORM.INV(RAND(),LOOKUP(Y4882,Inputs!$J$6:$J$9,Inputs!$G$6:$G$9),LOOKUP(Y4882,Inputs!$J$6:$J$9,Inputs!$H$6:$H$9)),Inputs!$B$12),-Inputs!$B$12),NORM.INV(RAND(),LOOKUP(Y4882,Inputs!$J$6:$J$9,Inputs!$G$6:$G$9),LOOKUP(Y4882,Inputs!$J$6:$J$9,Inputs!$H$6:$H$9))),0),"" )</f>
        <v/>
      </c>
      <c r="P4882" s="31">
        <f>IF($A4882&lt;=Inputs!$B$13,RAND(),"")</f>
        <v/>
      </c>
      <c r="Q4882" s="31">
        <f>IF($A4882&lt;=Inputs!$B$13,RAND(),"")</f>
        <v/>
      </c>
      <c r="R4882" s="31">
        <f>IF($A4882&lt;=Inputs!$B$13,RAND(),"")</f>
        <v/>
      </c>
      <c r="S4882" s="31">
        <f>IF($A4882&lt;=Inputs!$B$13,RAND(),"")</f>
        <v/>
      </c>
      <c r="T4882" s="31">
        <f>IF($A4882&lt;=Inputs!$B$13,RAND(),"")</f>
        <v/>
      </c>
      <c r="U4882" s="31">
        <f>IF($A4882&lt;=Inputs!$B$13,RAND(),"")</f>
        <v/>
      </c>
      <c r="V4882" s="31">
        <f>IF($A4882&lt;=Inputs!$B$13,RAND(),"")</f>
        <v/>
      </c>
      <c r="W4882" s="31">
        <f>IF($A4882&lt;=Inputs!$B$13,RAND(),"")</f>
        <v/>
      </c>
      <c r="X4882" s="31">
        <f>IF($A4882&lt;=Inputs!$B$13,RAND(),"")</f>
        <v/>
      </c>
      <c r="Y4882" s="31">
        <f>IF($A4882&lt;=Inputs!$B$13,RAND(),"")</f>
        <v/>
      </c>
    </row>
    <row r="4883">
      <c r="A4883" t="n">
        <v>4878</v>
      </c>
      <c r="B4883" s="26">
        <f>IF($A4883&lt;=Inputs!$B$13,IF(Inputs!$B$8&gt;0,SUM(F4883:O4883)/Inputs!$B$8,0),"")</f>
        <v/>
      </c>
      <c r="C4883" s="27">
        <f>IF($A4883&lt;=Inputs!$B$13,B4883/100,"")</f>
        <v/>
      </c>
      <c r="D4883" s="28">
        <f>IF($A4883&lt;=Inputs!$B$13,C4883*Inputs!$B$7,"")</f>
        <v/>
      </c>
      <c r="E4883" s="29">
        <f>IF($A4883&lt;=Inputs!$B$13,IF(D4883&gt;0,1,0),"")</f>
        <v/>
      </c>
      <c r="F4883" s="26">
        <f>IF($A4883&lt;=Inputs!$B$13,IF(1&lt;=Inputs!$B$8,IF(Inputs!$B$12&gt;0,MAX(MIN(NORM.INV(RAND(),LOOKUP(P4883,Inputs!$J$6:$J$9,Inputs!$G$6:$G$9),LOOKUP(P4883,Inputs!$J$6:$J$9,Inputs!$H$6:$H$9)),Inputs!$B$12),-Inputs!$B$12),NORM.INV(RAND(),LOOKUP(P4883,Inputs!$J$6:$J$9,Inputs!$G$6:$G$9),LOOKUP(P4883,Inputs!$J$6:$J$9,Inputs!$H$6:$H$9))),0),"" )</f>
        <v/>
      </c>
      <c r="G4883" s="26">
        <f>IF($A4883&lt;=Inputs!$B$13,IF(2&lt;=Inputs!$B$8,IF(Inputs!$B$12&gt;0,MAX(MIN(NORM.INV(RAND(),LOOKUP(Q4883,Inputs!$J$6:$J$9,Inputs!$G$6:$G$9),LOOKUP(Q4883,Inputs!$J$6:$J$9,Inputs!$H$6:$H$9)),Inputs!$B$12),-Inputs!$B$12),NORM.INV(RAND(),LOOKUP(Q4883,Inputs!$J$6:$J$9,Inputs!$G$6:$G$9),LOOKUP(Q4883,Inputs!$J$6:$J$9,Inputs!$H$6:$H$9))),0),"" )</f>
        <v/>
      </c>
      <c r="H4883" s="26">
        <f>IF($A4883&lt;=Inputs!$B$13,IF(3&lt;=Inputs!$B$8,IF(Inputs!$B$12&gt;0,MAX(MIN(NORM.INV(RAND(),LOOKUP(R4883,Inputs!$J$6:$J$9,Inputs!$G$6:$G$9),LOOKUP(R4883,Inputs!$J$6:$J$9,Inputs!$H$6:$H$9)),Inputs!$B$12),-Inputs!$B$12),NORM.INV(RAND(),LOOKUP(R4883,Inputs!$J$6:$J$9,Inputs!$G$6:$G$9),LOOKUP(R4883,Inputs!$J$6:$J$9,Inputs!$H$6:$H$9))),0),"" )</f>
        <v/>
      </c>
      <c r="I4883" s="26">
        <f>IF($A4883&lt;=Inputs!$B$13,IF(4&lt;=Inputs!$B$8,IF(Inputs!$B$12&gt;0,MAX(MIN(NORM.INV(RAND(),LOOKUP(S4883,Inputs!$J$6:$J$9,Inputs!$G$6:$G$9),LOOKUP(S4883,Inputs!$J$6:$J$9,Inputs!$H$6:$H$9)),Inputs!$B$12),-Inputs!$B$12),NORM.INV(RAND(),LOOKUP(S4883,Inputs!$J$6:$J$9,Inputs!$G$6:$G$9),LOOKUP(S4883,Inputs!$J$6:$J$9,Inputs!$H$6:$H$9))),0),"" )</f>
        <v/>
      </c>
      <c r="J4883" s="26">
        <f>IF($A4883&lt;=Inputs!$B$13,IF(5&lt;=Inputs!$B$8,IF(Inputs!$B$12&gt;0,MAX(MIN(NORM.INV(RAND(),LOOKUP(T4883,Inputs!$J$6:$J$9,Inputs!$G$6:$G$9),LOOKUP(T4883,Inputs!$J$6:$J$9,Inputs!$H$6:$H$9)),Inputs!$B$12),-Inputs!$B$12),NORM.INV(RAND(),LOOKUP(T4883,Inputs!$J$6:$J$9,Inputs!$G$6:$G$9),LOOKUP(T4883,Inputs!$J$6:$J$9,Inputs!$H$6:$H$9))),0),"" )</f>
        <v/>
      </c>
      <c r="K4883" s="26">
        <f>IF($A4883&lt;=Inputs!$B$13,IF(6&lt;=Inputs!$B$8,IF(Inputs!$B$12&gt;0,MAX(MIN(NORM.INV(RAND(),LOOKUP(U4883,Inputs!$J$6:$J$9,Inputs!$G$6:$G$9),LOOKUP(U4883,Inputs!$J$6:$J$9,Inputs!$H$6:$H$9)),Inputs!$B$12),-Inputs!$B$12),NORM.INV(RAND(),LOOKUP(U4883,Inputs!$J$6:$J$9,Inputs!$G$6:$G$9),LOOKUP(U4883,Inputs!$J$6:$J$9,Inputs!$H$6:$H$9))),0),"" )</f>
        <v/>
      </c>
      <c r="L4883" s="26">
        <f>IF($A4883&lt;=Inputs!$B$13,IF(7&lt;=Inputs!$B$8,IF(Inputs!$B$12&gt;0,MAX(MIN(NORM.INV(RAND(),LOOKUP(V4883,Inputs!$J$6:$J$9,Inputs!$G$6:$G$9),LOOKUP(V4883,Inputs!$J$6:$J$9,Inputs!$H$6:$H$9)),Inputs!$B$12),-Inputs!$B$12),NORM.INV(RAND(),LOOKUP(V4883,Inputs!$J$6:$J$9,Inputs!$G$6:$G$9),LOOKUP(V4883,Inputs!$J$6:$J$9,Inputs!$H$6:$H$9))),0),"" )</f>
        <v/>
      </c>
      <c r="M4883" s="26">
        <f>IF($A4883&lt;=Inputs!$B$13,IF(8&lt;=Inputs!$B$8,IF(Inputs!$B$12&gt;0,MAX(MIN(NORM.INV(RAND(),LOOKUP(W4883,Inputs!$J$6:$J$9,Inputs!$G$6:$G$9),LOOKUP(W4883,Inputs!$J$6:$J$9,Inputs!$H$6:$H$9)),Inputs!$B$12),-Inputs!$B$12),NORM.INV(RAND(),LOOKUP(W4883,Inputs!$J$6:$J$9,Inputs!$G$6:$G$9),LOOKUP(W4883,Inputs!$J$6:$J$9,Inputs!$H$6:$H$9))),0),"" )</f>
        <v/>
      </c>
      <c r="N4883" s="26">
        <f>IF($A4883&lt;=Inputs!$B$13,IF(9&lt;=Inputs!$B$8,IF(Inputs!$B$12&gt;0,MAX(MIN(NORM.INV(RAND(),LOOKUP(X4883,Inputs!$J$6:$J$9,Inputs!$G$6:$G$9),LOOKUP(X4883,Inputs!$J$6:$J$9,Inputs!$H$6:$H$9)),Inputs!$B$12),-Inputs!$B$12),NORM.INV(RAND(),LOOKUP(X4883,Inputs!$J$6:$J$9,Inputs!$G$6:$G$9),LOOKUP(X4883,Inputs!$J$6:$J$9,Inputs!$H$6:$H$9))),0),"" )</f>
        <v/>
      </c>
      <c r="O4883" s="26">
        <f>IF($A4883&lt;=Inputs!$B$13,IF(10&lt;=Inputs!$B$8,IF(Inputs!$B$12&gt;0,MAX(MIN(NORM.INV(RAND(),LOOKUP(Y4883,Inputs!$J$6:$J$9,Inputs!$G$6:$G$9),LOOKUP(Y4883,Inputs!$J$6:$J$9,Inputs!$H$6:$H$9)),Inputs!$B$12),-Inputs!$B$12),NORM.INV(RAND(),LOOKUP(Y4883,Inputs!$J$6:$J$9,Inputs!$G$6:$G$9),LOOKUP(Y4883,Inputs!$J$6:$J$9,Inputs!$H$6:$H$9))),0),"" )</f>
        <v/>
      </c>
      <c r="P4883" s="31">
        <f>IF($A4883&lt;=Inputs!$B$13,RAND(),"")</f>
        <v/>
      </c>
      <c r="Q4883" s="31">
        <f>IF($A4883&lt;=Inputs!$B$13,RAND(),"")</f>
        <v/>
      </c>
      <c r="R4883" s="31">
        <f>IF($A4883&lt;=Inputs!$B$13,RAND(),"")</f>
        <v/>
      </c>
      <c r="S4883" s="31">
        <f>IF($A4883&lt;=Inputs!$B$13,RAND(),"")</f>
        <v/>
      </c>
      <c r="T4883" s="31">
        <f>IF($A4883&lt;=Inputs!$B$13,RAND(),"")</f>
        <v/>
      </c>
      <c r="U4883" s="31">
        <f>IF($A4883&lt;=Inputs!$B$13,RAND(),"")</f>
        <v/>
      </c>
      <c r="V4883" s="31">
        <f>IF($A4883&lt;=Inputs!$B$13,RAND(),"")</f>
        <v/>
      </c>
      <c r="W4883" s="31">
        <f>IF($A4883&lt;=Inputs!$B$13,RAND(),"")</f>
        <v/>
      </c>
      <c r="X4883" s="31">
        <f>IF($A4883&lt;=Inputs!$B$13,RAND(),"")</f>
        <v/>
      </c>
      <c r="Y4883" s="31">
        <f>IF($A4883&lt;=Inputs!$B$13,RAND(),"")</f>
        <v/>
      </c>
    </row>
    <row r="4884">
      <c r="A4884" t="n">
        <v>4879</v>
      </c>
      <c r="B4884" s="26">
        <f>IF($A4884&lt;=Inputs!$B$13,IF(Inputs!$B$8&gt;0,SUM(F4884:O4884)/Inputs!$B$8,0),"")</f>
        <v/>
      </c>
      <c r="C4884" s="27">
        <f>IF($A4884&lt;=Inputs!$B$13,B4884/100,"")</f>
        <v/>
      </c>
      <c r="D4884" s="28">
        <f>IF($A4884&lt;=Inputs!$B$13,C4884*Inputs!$B$7,"")</f>
        <v/>
      </c>
      <c r="E4884" s="29">
        <f>IF($A4884&lt;=Inputs!$B$13,IF(D4884&gt;0,1,0),"")</f>
        <v/>
      </c>
      <c r="F4884" s="26">
        <f>IF($A4884&lt;=Inputs!$B$13,IF(1&lt;=Inputs!$B$8,IF(Inputs!$B$12&gt;0,MAX(MIN(NORM.INV(RAND(),LOOKUP(P4884,Inputs!$J$6:$J$9,Inputs!$G$6:$G$9),LOOKUP(P4884,Inputs!$J$6:$J$9,Inputs!$H$6:$H$9)),Inputs!$B$12),-Inputs!$B$12),NORM.INV(RAND(),LOOKUP(P4884,Inputs!$J$6:$J$9,Inputs!$G$6:$G$9),LOOKUP(P4884,Inputs!$J$6:$J$9,Inputs!$H$6:$H$9))),0),"" )</f>
        <v/>
      </c>
      <c r="G4884" s="26">
        <f>IF($A4884&lt;=Inputs!$B$13,IF(2&lt;=Inputs!$B$8,IF(Inputs!$B$12&gt;0,MAX(MIN(NORM.INV(RAND(),LOOKUP(Q4884,Inputs!$J$6:$J$9,Inputs!$G$6:$G$9),LOOKUP(Q4884,Inputs!$J$6:$J$9,Inputs!$H$6:$H$9)),Inputs!$B$12),-Inputs!$B$12),NORM.INV(RAND(),LOOKUP(Q4884,Inputs!$J$6:$J$9,Inputs!$G$6:$G$9),LOOKUP(Q4884,Inputs!$J$6:$J$9,Inputs!$H$6:$H$9))),0),"" )</f>
        <v/>
      </c>
      <c r="H4884" s="26">
        <f>IF($A4884&lt;=Inputs!$B$13,IF(3&lt;=Inputs!$B$8,IF(Inputs!$B$12&gt;0,MAX(MIN(NORM.INV(RAND(),LOOKUP(R4884,Inputs!$J$6:$J$9,Inputs!$G$6:$G$9),LOOKUP(R4884,Inputs!$J$6:$J$9,Inputs!$H$6:$H$9)),Inputs!$B$12),-Inputs!$B$12),NORM.INV(RAND(),LOOKUP(R4884,Inputs!$J$6:$J$9,Inputs!$G$6:$G$9),LOOKUP(R4884,Inputs!$J$6:$J$9,Inputs!$H$6:$H$9))),0),"" )</f>
        <v/>
      </c>
      <c r="I4884" s="26">
        <f>IF($A4884&lt;=Inputs!$B$13,IF(4&lt;=Inputs!$B$8,IF(Inputs!$B$12&gt;0,MAX(MIN(NORM.INV(RAND(),LOOKUP(S4884,Inputs!$J$6:$J$9,Inputs!$G$6:$G$9),LOOKUP(S4884,Inputs!$J$6:$J$9,Inputs!$H$6:$H$9)),Inputs!$B$12),-Inputs!$B$12),NORM.INV(RAND(),LOOKUP(S4884,Inputs!$J$6:$J$9,Inputs!$G$6:$G$9),LOOKUP(S4884,Inputs!$J$6:$J$9,Inputs!$H$6:$H$9))),0),"" )</f>
        <v/>
      </c>
      <c r="J4884" s="26">
        <f>IF($A4884&lt;=Inputs!$B$13,IF(5&lt;=Inputs!$B$8,IF(Inputs!$B$12&gt;0,MAX(MIN(NORM.INV(RAND(),LOOKUP(T4884,Inputs!$J$6:$J$9,Inputs!$G$6:$G$9),LOOKUP(T4884,Inputs!$J$6:$J$9,Inputs!$H$6:$H$9)),Inputs!$B$12),-Inputs!$B$12),NORM.INV(RAND(),LOOKUP(T4884,Inputs!$J$6:$J$9,Inputs!$G$6:$G$9),LOOKUP(T4884,Inputs!$J$6:$J$9,Inputs!$H$6:$H$9))),0),"" )</f>
        <v/>
      </c>
      <c r="K4884" s="26">
        <f>IF($A4884&lt;=Inputs!$B$13,IF(6&lt;=Inputs!$B$8,IF(Inputs!$B$12&gt;0,MAX(MIN(NORM.INV(RAND(),LOOKUP(U4884,Inputs!$J$6:$J$9,Inputs!$G$6:$G$9),LOOKUP(U4884,Inputs!$J$6:$J$9,Inputs!$H$6:$H$9)),Inputs!$B$12),-Inputs!$B$12),NORM.INV(RAND(),LOOKUP(U4884,Inputs!$J$6:$J$9,Inputs!$G$6:$G$9),LOOKUP(U4884,Inputs!$J$6:$J$9,Inputs!$H$6:$H$9))),0),"" )</f>
        <v/>
      </c>
      <c r="L4884" s="26">
        <f>IF($A4884&lt;=Inputs!$B$13,IF(7&lt;=Inputs!$B$8,IF(Inputs!$B$12&gt;0,MAX(MIN(NORM.INV(RAND(),LOOKUP(V4884,Inputs!$J$6:$J$9,Inputs!$G$6:$G$9),LOOKUP(V4884,Inputs!$J$6:$J$9,Inputs!$H$6:$H$9)),Inputs!$B$12),-Inputs!$B$12),NORM.INV(RAND(),LOOKUP(V4884,Inputs!$J$6:$J$9,Inputs!$G$6:$G$9),LOOKUP(V4884,Inputs!$J$6:$J$9,Inputs!$H$6:$H$9))),0),"" )</f>
        <v/>
      </c>
      <c r="M4884" s="26">
        <f>IF($A4884&lt;=Inputs!$B$13,IF(8&lt;=Inputs!$B$8,IF(Inputs!$B$12&gt;0,MAX(MIN(NORM.INV(RAND(),LOOKUP(W4884,Inputs!$J$6:$J$9,Inputs!$G$6:$G$9),LOOKUP(W4884,Inputs!$J$6:$J$9,Inputs!$H$6:$H$9)),Inputs!$B$12),-Inputs!$B$12),NORM.INV(RAND(),LOOKUP(W4884,Inputs!$J$6:$J$9,Inputs!$G$6:$G$9),LOOKUP(W4884,Inputs!$J$6:$J$9,Inputs!$H$6:$H$9))),0),"" )</f>
        <v/>
      </c>
      <c r="N4884" s="26">
        <f>IF($A4884&lt;=Inputs!$B$13,IF(9&lt;=Inputs!$B$8,IF(Inputs!$B$12&gt;0,MAX(MIN(NORM.INV(RAND(),LOOKUP(X4884,Inputs!$J$6:$J$9,Inputs!$G$6:$G$9),LOOKUP(X4884,Inputs!$J$6:$J$9,Inputs!$H$6:$H$9)),Inputs!$B$12),-Inputs!$B$12),NORM.INV(RAND(),LOOKUP(X4884,Inputs!$J$6:$J$9,Inputs!$G$6:$G$9),LOOKUP(X4884,Inputs!$J$6:$J$9,Inputs!$H$6:$H$9))),0),"" )</f>
        <v/>
      </c>
      <c r="O4884" s="26">
        <f>IF($A4884&lt;=Inputs!$B$13,IF(10&lt;=Inputs!$B$8,IF(Inputs!$B$12&gt;0,MAX(MIN(NORM.INV(RAND(),LOOKUP(Y4884,Inputs!$J$6:$J$9,Inputs!$G$6:$G$9),LOOKUP(Y4884,Inputs!$J$6:$J$9,Inputs!$H$6:$H$9)),Inputs!$B$12),-Inputs!$B$12),NORM.INV(RAND(),LOOKUP(Y4884,Inputs!$J$6:$J$9,Inputs!$G$6:$G$9),LOOKUP(Y4884,Inputs!$J$6:$J$9,Inputs!$H$6:$H$9))),0),"" )</f>
        <v/>
      </c>
      <c r="P4884" s="31">
        <f>IF($A4884&lt;=Inputs!$B$13,RAND(),"")</f>
        <v/>
      </c>
      <c r="Q4884" s="31">
        <f>IF($A4884&lt;=Inputs!$B$13,RAND(),"")</f>
        <v/>
      </c>
      <c r="R4884" s="31">
        <f>IF($A4884&lt;=Inputs!$B$13,RAND(),"")</f>
        <v/>
      </c>
      <c r="S4884" s="31">
        <f>IF($A4884&lt;=Inputs!$B$13,RAND(),"")</f>
        <v/>
      </c>
      <c r="T4884" s="31">
        <f>IF($A4884&lt;=Inputs!$B$13,RAND(),"")</f>
        <v/>
      </c>
      <c r="U4884" s="31">
        <f>IF($A4884&lt;=Inputs!$B$13,RAND(),"")</f>
        <v/>
      </c>
      <c r="V4884" s="31">
        <f>IF($A4884&lt;=Inputs!$B$13,RAND(),"")</f>
        <v/>
      </c>
      <c r="W4884" s="31">
        <f>IF($A4884&lt;=Inputs!$B$13,RAND(),"")</f>
        <v/>
      </c>
      <c r="X4884" s="31">
        <f>IF($A4884&lt;=Inputs!$B$13,RAND(),"")</f>
        <v/>
      </c>
      <c r="Y4884" s="31">
        <f>IF($A4884&lt;=Inputs!$B$13,RAND(),"")</f>
        <v/>
      </c>
    </row>
    <row r="4885">
      <c r="A4885" t="n">
        <v>4880</v>
      </c>
      <c r="B4885" s="26">
        <f>IF($A4885&lt;=Inputs!$B$13,IF(Inputs!$B$8&gt;0,SUM(F4885:O4885)/Inputs!$B$8,0),"")</f>
        <v/>
      </c>
      <c r="C4885" s="27">
        <f>IF($A4885&lt;=Inputs!$B$13,B4885/100,"")</f>
        <v/>
      </c>
      <c r="D4885" s="28">
        <f>IF($A4885&lt;=Inputs!$B$13,C4885*Inputs!$B$7,"")</f>
        <v/>
      </c>
      <c r="E4885" s="29">
        <f>IF($A4885&lt;=Inputs!$B$13,IF(D4885&gt;0,1,0),"")</f>
        <v/>
      </c>
      <c r="F4885" s="26">
        <f>IF($A4885&lt;=Inputs!$B$13,IF(1&lt;=Inputs!$B$8,IF(Inputs!$B$12&gt;0,MAX(MIN(NORM.INV(RAND(),LOOKUP(P4885,Inputs!$J$6:$J$9,Inputs!$G$6:$G$9),LOOKUP(P4885,Inputs!$J$6:$J$9,Inputs!$H$6:$H$9)),Inputs!$B$12),-Inputs!$B$12),NORM.INV(RAND(),LOOKUP(P4885,Inputs!$J$6:$J$9,Inputs!$G$6:$G$9),LOOKUP(P4885,Inputs!$J$6:$J$9,Inputs!$H$6:$H$9))),0),"" )</f>
        <v/>
      </c>
      <c r="G4885" s="26">
        <f>IF($A4885&lt;=Inputs!$B$13,IF(2&lt;=Inputs!$B$8,IF(Inputs!$B$12&gt;0,MAX(MIN(NORM.INV(RAND(),LOOKUP(Q4885,Inputs!$J$6:$J$9,Inputs!$G$6:$G$9),LOOKUP(Q4885,Inputs!$J$6:$J$9,Inputs!$H$6:$H$9)),Inputs!$B$12),-Inputs!$B$12),NORM.INV(RAND(),LOOKUP(Q4885,Inputs!$J$6:$J$9,Inputs!$G$6:$G$9),LOOKUP(Q4885,Inputs!$J$6:$J$9,Inputs!$H$6:$H$9))),0),"" )</f>
        <v/>
      </c>
      <c r="H4885" s="26">
        <f>IF($A4885&lt;=Inputs!$B$13,IF(3&lt;=Inputs!$B$8,IF(Inputs!$B$12&gt;0,MAX(MIN(NORM.INV(RAND(),LOOKUP(R4885,Inputs!$J$6:$J$9,Inputs!$G$6:$G$9),LOOKUP(R4885,Inputs!$J$6:$J$9,Inputs!$H$6:$H$9)),Inputs!$B$12),-Inputs!$B$12),NORM.INV(RAND(),LOOKUP(R4885,Inputs!$J$6:$J$9,Inputs!$G$6:$G$9),LOOKUP(R4885,Inputs!$J$6:$J$9,Inputs!$H$6:$H$9))),0),"" )</f>
        <v/>
      </c>
      <c r="I4885" s="26">
        <f>IF($A4885&lt;=Inputs!$B$13,IF(4&lt;=Inputs!$B$8,IF(Inputs!$B$12&gt;0,MAX(MIN(NORM.INV(RAND(),LOOKUP(S4885,Inputs!$J$6:$J$9,Inputs!$G$6:$G$9),LOOKUP(S4885,Inputs!$J$6:$J$9,Inputs!$H$6:$H$9)),Inputs!$B$12),-Inputs!$B$12),NORM.INV(RAND(),LOOKUP(S4885,Inputs!$J$6:$J$9,Inputs!$G$6:$G$9),LOOKUP(S4885,Inputs!$J$6:$J$9,Inputs!$H$6:$H$9))),0),"" )</f>
        <v/>
      </c>
      <c r="J4885" s="26">
        <f>IF($A4885&lt;=Inputs!$B$13,IF(5&lt;=Inputs!$B$8,IF(Inputs!$B$12&gt;0,MAX(MIN(NORM.INV(RAND(),LOOKUP(T4885,Inputs!$J$6:$J$9,Inputs!$G$6:$G$9),LOOKUP(T4885,Inputs!$J$6:$J$9,Inputs!$H$6:$H$9)),Inputs!$B$12),-Inputs!$B$12),NORM.INV(RAND(),LOOKUP(T4885,Inputs!$J$6:$J$9,Inputs!$G$6:$G$9),LOOKUP(T4885,Inputs!$J$6:$J$9,Inputs!$H$6:$H$9))),0),"" )</f>
        <v/>
      </c>
      <c r="K4885" s="26">
        <f>IF($A4885&lt;=Inputs!$B$13,IF(6&lt;=Inputs!$B$8,IF(Inputs!$B$12&gt;0,MAX(MIN(NORM.INV(RAND(),LOOKUP(U4885,Inputs!$J$6:$J$9,Inputs!$G$6:$G$9),LOOKUP(U4885,Inputs!$J$6:$J$9,Inputs!$H$6:$H$9)),Inputs!$B$12),-Inputs!$B$12),NORM.INV(RAND(),LOOKUP(U4885,Inputs!$J$6:$J$9,Inputs!$G$6:$G$9),LOOKUP(U4885,Inputs!$J$6:$J$9,Inputs!$H$6:$H$9))),0),"" )</f>
        <v/>
      </c>
      <c r="L4885" s="26">
        <f>IF($A4885&lt;=Inputs!$B$13,IF(7&lt;=Inputs!$B$8,IF(Inputs!$B$12&gt;0,MAX(MIN(NORM.INV(RAND(),LOOKUP(V4885,Inputs!$J$6:$J$9,Inputs!$G$6:$G$9),LOOKUP(V4885,Inputs!$J$6:$J$9,Inputs!$H$6:$H$9)),Inputs!$B$12),-Inputs!$B$12),NORM.INV(RAND(),LOOKUP(V4885,Inputs!$J$6:$J$9,Inputs!$G$6:$G$9),LOOKUP(V4885,Inputs!$J$6:$J$9,Inputs!$H$6:$H$9))),0),"" )</f>
        <v/>
      </c>
      <c r="M4885" s="26">
        <f>IF($A4885&lt;=Inputs!$B$13,IF(8&lt;=Inputs!$B$8,IF(Inputs!$B$12&gt;0,MAX(MIN(NORM.INV(RAND(),LOOKUP(W4885,Inputs!$J$6:$J$9,Inputs!$G$6:$G$9),LOOKUP(W4885,Inputs!$J$6:$J$9,Inputs!$H$6:$H$9)),Inputs!$B$12),-Inputs!$B$12),NORM.INV(RAND(),LOOKUP(W4885,Inputs!$J$6:$J$9,Inputs!$G$6:$G$9),LOOKUP(W4885,Inputs!$J$6:$J$9,Inputs!$H$6:$H$9))),0),"" )</f>
        <v/>
      </c>
      <c r="N4885" s="26">
        <f>IF($A4885&lt;=Inputs!$B$13,IF(9&lt;=Inputs!$B$8,IF(Inputs!$B$12&gt;0,MAX(MIN(NORM.INV(RAND(),LOOKUP(X4885,Inputs!$J$6:$J$9,Inputs!$G$6:$G$9),LOOKUP(X4885,Inputs!$J$6:$J$9,Inputs!$H$6:$H$9)),Inputs!$B$12),-Inputs!$B$12),NORM.INV(RAND(),LOOKUP(X4885,Inputs!$J$6:$J$9,Inputs!$G$6:$G$9),LOOKUP(X4885,Inputs!$J$6:$J$9,Inputs!$H$6:$H$9))),0),"" )</f>
        <v/>
      </c>
      <c r="O4885" s="26">
        <f>IF($A4885&lt;=Inputs!$B$13,IF(10&lt;=Inputs!$B$8,IF(Inputs!$B$12&gt;0,MAX(MIN(NORM.INV(RAND(),LOOKUP(Y4885,Inputs!$J$6:$J$9,Inputs!$G$6:$G$9),LOOKUP(Y4885,Inputs!$J$6:$J$9,Inputs!$H$6:$H$9)),Inputs!$B$12),-Inputs!$B$12),NORM.INV(RAND(),LOOKUP(Y4885,Inputs!$J$6:$J$9,Inputs!$G$6:$G$9),LOOKUP(Y4885,Inputs!$J$6:$J$9,Inputs!$H$6:$H$9))),0),"" )</f>
        <v/>
      </c>
      <c r="P4885" s="31">
        <f>IF($A4885&lt;=Inputs!$B$13,RAND(),"")</f>
        <v/>
      </c>
      <c r="Q4885" s="31">
        <f>IF($A4885&lt;=Inputs!$B$13,RAND(),"")</f>
        <v/>
      </c>
      <c r="R4885" s="31">
        <f>IF($A4885&lt;=Inputs!$B$13,RAND(),"")</f>
        <v/>
      </c>
      <c r="S4885" s="31">
        <f>IF($A4885&lt;=Inputs!$B$13,RAND(),"")</f>
        <v/>
      </c>
      <c r="T4885" s="31">
        <f>IF($A4885&lt;=Inputs!$B$13,RAND(),"")</f>
        <v/>
      </c>
      <c r="U4885" s="31">
        <f>IF($A4885&lt;=Inputs!$B$13,RAND(),"")</f>
        <v/>
      </c>
      <c r="V4885" s="31">
        <f>IF($A4885&lt;=Inputs!$B$13,RAND(),"")</f>
        <v/>
      </c>
      <c r="W4885" s="31">
        <f>IF($A4885&lt;=Inputs!$B$13,RAND(),"")</f>
        <v/>
      </c>
      <c r="X4885" s="31">
        <f>IF($A4885&lt;=Inputs!$B$13,RAND(),"")</f>
        <v/>
      </c>
      <c r="Y4885" s="31">
        <f>IF($A4885&lt;=Inputs!$B$13,RAND(),"")</f>
        <v/>
      </c>
    </row>
    <row r="4886">
      <c r="A4886" t="n">
        <v>4881</v>
      </c>
      <c r="B4886" s="26">
        <f>IF($A4886&lt;=Inputs!$B$13,IF(Inputs!$B$8&gt;0,SUM(F4886:O4886)/Inputs!$B$8,0),"")</f>
        <v/>
      </c>
      <c r="C4886" s="27">
        <f>IF($A4886&lt;=Inputs!$B$13,B4886/100,"")</f>
        <v/>
      </c>
      <c r="D4886" s="28">
        <f>IF($A4886&lt;=Inputs!$B$13,C4886*Inputs!$B$7,"")</f>
        <v/>
      </c>
      <c r="E4886" s="29">
        <f>IF($A4886&lt;=Inputs!$B$13,IF(D4886&gt;0,1,0),"")</f>
        <v/>
      </c>
      <c r="F4886" s="26">
        <f>IF($A4886&lt;=Inputs!$B$13,IF(1&lt;=Inputs!$B$8,IF(Inputs!$B$12&gt;0,MAX(MIN(NORM.INV(RAND(),LOOKUP(P4886,Inputs!$J$6:$J$9,Inputs!$G$6:$G$9),LOOKUP(P4886,Inputs!$J$6:$J$9,Inputs!$H$6:$H$9)),Inputs!$B$12),-Inputs!$B$12),NORM.INV(RAND(),LOOKUP(P4886,Inputs!$J$6:$J$9,Inputs!$G$6:$G$9),LOOKUP(P4886,Inputs!$J$6:$J$9,Inputs!$H$6:$H$9))),0),"" )</f>
        <v/>
      </c>
      <c r="G4886" s="26">
        <f>IF($A4886&lt;=Inputs!$B$13,IF(2&lt;=Inputs!$B$8,IF(Inputs!$B$12&gt;0,MAX(MIN(NORM.INV(RAND(),LOOKUP(Q4886,Inputs!$J$6:$J$9,Inputs!$G$6:$G$9),LOOKUP(Q4886,Inputs!$J$6:$J$9,Inputs!$H$6:$H$9)),Inputs!$B$12),-Inputs!$B$12),NORM.INV(RAND(),LOOKUP(Q4886,Inputs!$J$6:$J$9,Inputs!$G$6:$G$9),LOOKUP(Q4886,Inputs!$J$6:$J$9,Inputs!$H$6:$H$9))),0),"" )</f>
        <v/>
      </c>
      <c r="H4886" s="26">
        <f>IF($A4886&lt;=Inputs!$B$13,IF(3&lt;=Inputs!$B$8,IF(Inputs!$B$12&gt;0,MAX(MIN(NORM.INV(RAND(),LOOKUP(R4886,Inputs!$J$6:$J$9,Inputs!$G$6:$G$9),LOOKUP(R4886,Inputs!$J$6:$J$9,Inputs!$H$6:$H$9)),Inputs!$B$12),-Inputs!$B$12),NORM.INV(RAND(),LOOKUP(R4886,Inputs!$J$6:$J$9,Inputs!$G$6:$G$9),LOOKUP(R4886,Inputs!$J$6:$J$9,Inputs!$H$6:$H$9))),0),"" )</f>
        <v/>
      </c>
      <c r="I4886" s="26">
        <f>IF($A4886&lt;=Inputs!$B$13,IF(4&lt;=Inputs!$B$8,IF(Inputs!$B$12&gt;0,MAX(MIN(NORM.INV(RAND(),LOOKUP(S4886,Inputs!$J$6:$J$9,Inputs!$G$6:$G$9),LOOKUP(S4886,Inputs!$J$6:$J$9,Inputs!$H$6:$H$9)),Inputs!$B$12),-Inputs!$B$12),NORM.INV(RAND(),LOOKUP(S4886,Inputs!$J$6:$J$9,Inputs!$G$6:$G$9),LOOKUP(S4886,Inputs!$J$6:$J$9,Inputs!$H$6:$H$9))),0),"" )</f>
        <v/>
      </c>
      <c r="J4886" s="26">
        <f>IF($A4886&lt;=Inputs!$B$13,IF(5&lt;=Inputs!$B$8,IF(Inputs!$B$12&gt;0,MAX(MIN(NORM.INV(RAND(),LOOKUP(T4886,Inputs!$J$6:$J$9,Inputs!$G$6:$G$9),LOOKUP(T4886,Inputs!$J$6:$J$9,Inputs!$H$6:$H$9)),Inputs!$B$12),-Inputs!$B$12),NORM.INV(RAND(),LOOKUP(T4886,Inputs!$J$6:$J$9,Inputs!$G$6:$G$9),LOOKUP(T4886,Inputs!$J$6:$J$9,Inputs!$H$6:$H$9))),0),"" )</f>
        <v/>
      </c>
      <c r="K4886" s="26">
        <f>IF($A4886&lt;=Inputs!$B$13,IF(6&lt;=Inputs!$B$8,IF(Inputs!$B$12&gt;0,MAX(MIN(NORM.INV(RAND(),LOOKUP(U4886,Inputs!$J$6:$J$9,Inputs!$G$6:$G$9),LOOKUP(U4886,Inputs!$J$6:$J$9,Inputs!$H$6:$H$9)),Inputs!$B$12),-Inputs!$B$12),NORM.INV(RAND(),LOOKUP(U4886,Inputs!$J$6:$J$9,Inputs!$G$6:$G$9),LOOKUP(U4886,Inputs!$J$6:$J$9,Inputs!$H$6:$H$9))),0),"" )</f>
        <v/>
      </c>
      <c r="L4886" s="26">
        <f>IF($A4886&lt;=Inputs!$B$13,IF(7&lt;=Inputs!$B$8,IF(Inputs!$B$12&gt;0,MAX(MIN(NORM.INV(RAND(),LOOKUP(V4886,Inputs!$J$6:$J$9,Inputs!$G$6:$G$9),LOOKUP(V4886,Inputs!$J$6:$J$9,Inputs!$H$6:$H$9)),Inputs!$B$12),-Inputs!$B$12),NORM.INV(RAND(),LOOKUP(V4886,Inputs!$J$6:$J$9,Inputs!$G$6:$G$9),LOOKUP(V4886,Inputs!$J$6:$J$9,Inputs!$H$6:$H$9))),0),"" )</f>
        <v/>
      </c>
      <c r="M4886" s="26">
        <f>IF($A4886&lt;=Inputs!$B$13,IF(8&lt;=Inputs!$B$8,IF(Inputs!$B$12&gt;0,MAX(MIN(NORM.INV(RAND(),LOOKUP(W4886,Inputs!$J$6:$J$9,Inputs!$G$6:$G$9),LOOKUP(W4886,Inputs!$J$6:$J$9,Inputs!$H$6:$H$9)),Inputs!$B$12),-Inputs!$B$12),NORM.INV(RAND(),LOOKUP(W4886,Inputs!$J$6:$J$9,Inputs!$G$6:$G$9),LOOKUP(W4886,Inputs!$J$6:$J$9,Inputs!$H$6:$H$9))),0),"" )</f>
        <v/>
      </c>
      <c r="N4886" s="26">
        <f>IF($A4886&lt;=Inputs!$B$13,IF(9&lt;=Inputs!$B$8,IF(Inputs!$B$12&gt;0,MAX(MIN(NORM.INV(RAND(),LOOKUP(X4886,Inputs!$J$6:$J$9,Inputs!$G$6:$G$9),LOOKUP(X4886,Inputs!$J$6:$J$9,Inputs!$H$6:$H$9)),Inputs!$B$12),-Inputs!$B$12),NORM.INV(RAND(),LOOKUP(X4886,Inputs!$J$6:$J$9,Inputs!$G$6:$G$9),LOOKUP(X4886,Inputs!$J$6:$J$9,Inputs!$H$6:$H$9))),0),"" )</f>
        <v/>
      </c>
      <c r="O4886" s="26">
        <f>IF($A4886&lt;=Inputs!$B$13,IF(10&lt;=Inputs!$B$8,IF(Inputs!$B$12&gt;0,MAX(MIN(NORM.INV(RAND(),LOOKUP(Y4886,Inputs!$J$6:$J$9,Inputs!$G$6:$G$9),LOOKUP(Y4886,Inputs!$J$6:$J$9,Inputs!$H$6:$H$9)),Inputs!$B$12),-Inputs!$B$12),NORM.INV(RAND(),LOOKUP(Y4886,Inputs!$J$6:$J$9,Inputs!$G$6:$G$9),LOOKUP(Y4886,Inputs!$J$6:$J$9,Inputs!$H$6:$H$9))),0),"" )</f>
        <v/>
      </c>
      <c r="P4886" s="31">
        <f>IF($A4886&lt;=Inputs!$B$13,RAND(),"")</f>
        <v/>
      </c>
      <c r="Q4886" s="31">
        <f>IF($A4886&lt;=Inputs!$B$13,RAND(),"")</f>
        <v/>
      </c>
      <c r="R4886" s="31">
        <f>IF($A4886&lt;=Inputs!$B$13,RAND(),"")</f>
        <v/>
      </c>
      <c r="S4886" s="31">
        <f>IF($A4886&lt;=Inputs!$B$13,RAND(),"")</f>
        <v/>
      </c>
      <c r="T4886" s="31">
        <f>IF($A4886&lt;=Inputs!$B$13,RAND(),"")</f>
        <v/>
      </c>
      <c r="U4886" s="31">
        <f>IF($A4886&lt;=Inputs!$B$13,RAND(),"")</f>
        <v/>
      </c>
      <c r="V4886" s="31">
        <f>IF($A4886&lt;=Inputs!$B$13,RAND(),"")</f>
        <v/>
      </c>
      <c r="W4886" s="31">
        <f>IF($A4886&lt;=Inputs!$B$13,RAND(),"")</f>
        <v/>
      </c>
      <c r="X4886" s="31">
        <f>IF($A4886&lt;=Inputs!$B$13,RAND(),"")</f>
        <v/>
      </c>
      <c r="Y4886" s="31">
        <f>IF($A4886&lt;=Inputs!$B$13,RAND(),"")</f>
        <v/>
      </c>
    </row>
    <row r="4887">
      <c r="A4887" t="n">
        <v>4882</v>
      </c>
      <c r="B4887" s="26">
        <f>IF($A4887&lt;=Inputs!$B$13,IF(Inputs!$B$8&gt;0,SUM(F4887:O4887)/Inputs!$B$8,0),"")</f>
        <v/>
      </c>
      <c r="C4887" s="27">
        <f>IF($A4887&lt;=Inputs!$B$13,B4887/100,"")</f>
        <v/>
      </c>
      <c r="D4887" s="28">
        <f>IF($A4887&lt;=Inputs!$B$13,C4887*Inputs!$B$7,"")</f>
        <v/>
      </c>
      <c r="E4887" s="29">
        <f>IF($A4887&lt;=Inputs!$B$13,IF(D4887&gt;0,1,0),"")</f>
        <v/>
      </c>
      <c r="F4887" s="26">
        <f>IF($A4887&lt;=Inputs!$B$13,IF(1&lt;=Inputs!$B$8,IF(Inputs!$B$12&gt;0,MAX(MIN(NORM.INV(RAND(),LOOKUP(P4887,Inputs!$J$6:$J$9,Inputs!$G$6:$G$9),LOOKUP(P4887,Inputs!$J$6:$J$9,Inputs!$H$6:$H$9)),Inputs!$B$12),-Inputs!$B$12),NORM.INV(RAND(),LOOKUP(P4887,Inputs!$J$6:$J$9,Inputs!$G$6:$G$9),LOOKUP(P4887,Inputs!$J$6:$J$9,Inputs!$H$6:$H$9))),0),"" )</f>
        <v/>
      </c>
      <c r="G4887" s="26">
        <f>IF($A4887&lt;=Inputs!$B$13,IF(2&lt;=Inputs!$B$8,IF(Inputs!$B$12&gt;0,MAX(MIN(NORM.INV(RAND(),LOOKUP(Q4887,Inputs!$J$6:$J$9,Inputs!$G$6:$G$9),LOOKUP(Q4887,Inputs!$J$6:$J$9,Inputs!$H$6:$H$9)),Inputs!$B$12),-Inputs!$B$12),NORM.INV(RAND(),LOOKUP(Q4887,Inputs!$J$6:$J$9,Inputs!$G$6:$G$9),LOOKUP(Q4887,Inputs!$J$6:$J$9,Inputs!$H$6:$H$9))),0),"" )</f>
        <v/>
      </c>
      <c r="H4887" s="26">
        <f>IF($A4887&lt;=Inputs!$B$13,IF(3&lt;=Inputs!$B$8,IF(Inputs!$B$12&gt;0,MAX(MIN(NORM.INV(RAND(),LOOKUP(R4887,Inputs!$J$6:$J$9,Inputs!$G$6:$G$9),LOOKUP(R4887,Inputs!$J$6:$J$9,Inputs!$H$6:$H$9)),Inputs!$B$12),-Inputs!$B$12),NORM.INV(RAND(),LOOKUP(R4887,Inputs!$J$6:$J$9,Inputs!$G$6:$G$9),LOOKUP(R4887,Inputs!$J$6:$J$9,Inputs!$H$6:$H$9))),0),"" )</f>
        <v/>
      </c>
      <c r="I4887" s="26">
        <f>IF($A4887&lt;=Inputs!$B$13,IF(4&lt;=Inputs!$B$8,IF(Inputs!$B$12&gt;0,MAX(MIN(NORM.INV(RAND(),LOOKUP(S4887,Inputs!$J$6:$J$9,Inputs!$G$6:$G$9),LOOKUP(S4887,Inputs!$J$6:$J$9,Inputs!$H$6:$H$9)),Inputs!$B$12),-Inputs!$B$12),NORM.INV(RAND(),LOOKUP(S4887,Inputs!$J$6:$J$9,Inputs!$G$6:$G$9),LOOKUP(S4887,Inputs!$J$6:$J$9,Inputs!$H$6:$H$9))),0),"" )</f>
        <v/>
      </c>
      <c r="J4887" s="26">
        <f>IF($A4887&lt;=Inputs!$B$13,IF(5&lt;=Inputs!$B$8,IF(Inputs!$B$12&gt;0,MAX(MIN(NORM.INV(RAND(),LOOKUP(T4887,Inputs!$J$6:$J$9,Inputs!$G$6:$G$9),LOOKUP(T4887,Inputs!$J$6:$J$9,Inputs!$H$6:$H$9)),Inputs!$B$12),-Inputs!$B$12),NORM.INV(RAND(),LOOKUP(T4887,Inputs!$J$6:$J$9,Inputs!$G$6:$G$9),LOOKUP(T4887,Inputs!$J$6:$J$9,Inputs!$H$6:$H$9))),0),"" )</f>
        <v/>
      </c>
      <c r="K4887" s="26">
        <f>IF($A4887&lt;=Inputs!$B$13,IF(6&lt;=Inputs!$B$8,IF(Inputs!$B$12&gt;0,MAX(MIN(NORM.INV(RAND(),LOOKUP(U4887,Inputs!$J$6:$J$9,Inputs!$G$6:$G$9),LOOKUP(U4887,Inputs!$J$6:$J$9,Inputs!$H$6:$H$9)),Inputs!$B$12),-Inputs!$B$12),NORM.INV(RAND(),LOOKUP(U4887,Inputs!$J$6:$J$9,Inputs!$G$6:$G$9),LOOKUP(U4887,Inputs!$J$6:$J$9,Inputs!$H$6:$H$9))),0),"" )</f>
        <v/>
      </c>
      <c r="L4887" s="26">
        <f>IF($A4887&lt;=Inputs!$B$13,IF(7&lt;=Inputs!$B$8,IF(Inputs!$B$12&gt;0,MAX(MIN(NORM.INV(RAND(),LOOKUP(V4887,Inputs!$J$6:$J$9,Inputs!$G$6:$G$9),LOOKUP(V4887,Inputs!$J$6:$J$9,Inputs!$H$6:$H$9)),Inputs!$B$12),-Inputs!$B$12),NORM.INV(RAND(),LOOKUP(V4887,Inputs!$J$6:$J$9,Inputs!$G$6:$G$9),LOOKUP(V4887,Inputs!$J$6:$J$9,Inputs!$H$6:$H$9))),0),"" )</f>
        <v/>
      </c>
      <c r="M4887" s="26">
        <f>IF($A4887&lt;=Inputs!$B$13,IF(8&lt;=Inputs!$B$8,IF(Inputs!$B$12&gt;0,MAX(MIN(NORM.INV(RAND(),LOOKUP(W4887,Inputs!$J$6:$J$9,Inputs!$G$6:$G$9),LOOKUP(W4887,Inputs!$J$6:$J$9,Inputs!$H$6:$H$9)),Inputs!$B$12),-Inputs!$B$12),NORM.INV(RAND(),LOOKUP(W4887,Inputs!$J$6:$J$9,Inputs!$G$6:$G$9),LOOKUP(W4887,Inputs!$J$6:$J$9,Inputs!$H$6:$H$9))),0),"" )</f>
        <v/>
      </c>
      <c r="N4887" s="26">
        <f>IF($A4887&lt;=Inputs!$B$13,IF(9&lt;=Inputs!$B$8,IF(Inputs!$B$12&gt;0,MAX(MIN(NORM.INV(RAND(),LOOKUP(X4887,Inputs!$J$6:$J$9,Inputs!$G$6:$G$9),LOOKUP(X4887,Inputs!$J$6:$J$9,Inputs!$H$6:$H$9)),Inputs!$B$12),-Inputs!$B$12),NORM.INV(RAND(),LOOKUP(X4887,Inputs!$J$6:$J$9,Inputs!$G$6:$G$9),LOOKUP(X4887,Inputs!$J$6:$J$9,Inputs!$H$6:$H$9))),0),"" )</f>
        <v/>
      </c>
      <c r="O4887" s="26">
        <f>IF($A4887&lt;=Inputs!$B$13,IF(10&lt;=Inputs!$B$8,IF(Inputs!$B$12&gt;0,MAX(MIN(NORM.INV(RAND(),LOOKUP(Y4887,Inputs!$J$6:$J$9,Inputs!$G$6:$G$9),LOOKUP(Y4887,Inputs!$J$6:$J$9,Inputs!$H$6:$H$9)),Inputs!$B$12),-Inputs!$B$12),NORM.INV(RAND(),LOOKUP(Y4887,Inputs!$J$6:$J$9,Inputs!$G$6:$G$9),LOOKUP(Y4887,Inputs!$J$6:$J$9,Inputs!$H$6:$H$9))),0),"" )</f>
        <v/>
      </c>
      <c r="P4887" s="31">
        <f>IF($A4887&lt;=Inputs!$B$13,RAND(),"")</f>
        <v/>
      </c>
      <c r="Q4887" s="31">
        <f>IF($A4887&lt;=Inputs!$B$13,RAND(),"")</f>
        <v/>
      </c>
      <c r="R4887" s="31">
        <f>IF($A4887&lt;=Inputs!$B$13,RAND(),"")</f>
        <v/>
      </c>
      <c r="S4887" s="31">
        <f>IF($A4887&lt;=Inputs!$B$13,RAND(),"")</f>
        <v/>
      </c>
      <c r="T4887" s="31">
        <f>IF($A4887&lt;=Inputs!$B$13,RAND(),"")</f>
        <v/>
      </c>
      <c r="U4887" s="31">
        <f>IF($A4887&lt;=Inputs!$B$13,RAND(),"")</f>
        <v/>
      </c>
      <c r="V4887" s="31">
        <f>IF($A4887&lt;=Inputs!$B$13,RAND(),"")</f>
        <v/>
      </c>
      <c r="W4887" s="31">
        <f>IF($A4887&lt;=Inputs!$B$13,RAND(),"")</f>
        <v/>
      </c>
      <c r="X4887" s="31">
        <f>IF($A4887&lt;=Inputs!$B$13,RAND(),"")</f>
        <v/>
      </c>
      <c r="Y4887" s="31">
        <f>IF($A4887&lt;=Inputs!$B$13,RAND(),"")</f>
        <v/>
      </c>
    </row>
    <row r="4888">
      <c r="A4888" t="n">
        <v>4883</v>
      </c>
      <c r="B4888" s="26">
        <f>IF($A4888&lt;=Inputs!$B$13,IF(Inputs!$B$8&gt;0,SUM(F4888:O4888)/Inputs!$B$8,0),"")</f>
        <v/>
      </c>
      <c r="C4888" s="27">
        <f>IF($A4888&lt;=Inputs!$B$13,B4888/100,"")</f>
        <v/>
      </c>
      <c r="D4888" s="28">
        <f>IF($A4888&lt;=Inputs!$B$13,C4888*Inputs!$B$7,"")</f>
        <v/>
      </c>
      <c r="E4888" s="29">
        <f>IF($A4888&lt;=Inputs!$B$13,IF(D4888&gt;0,1,0),"")</f>
        <v/>
      </c>
      <c r="F4888" s="26">
        <f>IF($A4888&lt;=Inputs!$B$13,IF(1&lt;=Inputs!$B$8,IF(Inputs!$B$12&gt;0,MAX(MIN(NORM.INV(RAND(),LOOKUP(P4888,Inputs!$J$6:$J$9,Inputs!$G$6:$G$9),LOOKUP(P4888,Inputs!$J$6:$J$9,Inputs!$H$6:$H$9)),Inputs!$B$12),-Inputs!$B$12),NORM.INV(RAND(),LOOKUP(P4888,Inputs!$J$6:$J$9,Inputs!$G$6:$G$9),LOOKUP(P4888,Inputs!$J$6:$J$9,Inputs!$H$6:$H$9))),0),"" )</f>
        <v/>
      </c>
      <c r="G4888" s="26">
        <f>IF($A4888&lt;=Inputs!$B$13,IF(2&lt;=Inputs!$B$8,IF(Inputs!$B$12&gt;0,MAX(MIN(NORM.INV(RAND(),LOOKUP(Q4888,Inputs!$J$6:$J$9,Inputs!$G$6:$G$9),LOOKUP(Q4888,Inputs!$J$6:$J$9,Inputs!$H$6:$H$9)),Inputs!$B$12),-Inputs!$B$12),NORM.INV(RAND(),LOOKUP(Q4888,Inputs!$J$6:$J$9,Inputs!$G$6:$G$9),LOOKUP(Q4888,Inputs!$J$6:$J$9,Inputs!$H$6:$H$9))),0),"" )</f>
        <v/>
      </c>
      <c r="H4888" s="26">
        <f>IF($A4888&lt;=Inputs!$B$13,IF(3&lt;=Inputs!$B$8,IF(Inputs!$B$12&gt;0,MAX(MIN(NORM.INV(RAND(),LOOKUP(R4888,Inputs!$J$6:$J$9,Inputs!$G$6:$G$9),LOOKUP(R4888,Inputs!$J$6:$J$9,Inputs!$H$6:$H$9)),Inputs!$B$12),-Inputs!$B$12),NORM.INV(RAND(),LOOKUP(R4888,Inputs!$J$6:$J$9,Inputs!$G$6:$G$9),LOOKUP(R4888,Inputs!$J$6:$J$9,Inputs!$H$6:$H$9))),0),"" )</f>
        <v/>
      </c>
      <c r="I4888" s="26">
        <f>IF($A4888&lt;=Inputs!$B$13,IF(4&lt;=Inputs!$B$8,IF(Inputs!$B$12&gt;0,MAX(MIN(NORM.INV(RAND(),LOOKUP(S4888,Inputs!$J$6:$J$9,Inputs!$G$6:$G$9),LOOKUP(S4888,Inputs!$J$6:$J$9,Inputs!$H$6:$H$9)),Inputs!$B$12),-Inputs!$B$12),NORM.INV(RAND(),LOOKUP(S4888,Inputs!$J$6:$J$9,Inputs!$G$6:$G$9),LOOKUP(S4888,Inputs!$J$6:$J$9,Inputs!$H$6:$H$9))),0),"" )</f>
        <v/>
      </c>
      <c r="J4888" s="26">
        <f>IF($A4888&lt;=Inputs!$B$13,IF(5&lt;=Inputs!$B$8,IF(Inputs!$B$12&gt;0,MAX(MIN(NORM.INV(RAND(),LOOKUP(T4888,Inputs!$J$6:$J$9,Inputs!$G$6:$G$9),LOOKUP(T4888,Inputs!$J$6:$J$9,Inputs!$H$6:$H$9)),Inputs!$B$12),-Inputs!$B$12),NORM.INV(RAND(),LOOKUP(T4888,Inputs!$J$6:$J$9,Inputs!$G$6:$G$9),LOOKUP(T4888,Inputs!$J$6:$J$9,Inputs!$H$6:$H$9))),0),"" )</f>
        <v/>
      </c>
      <c r="K4888" s="26">
        <f>IF($A4888&lt;=Inputs!$B$13,IF(6&lt;=Inputs!$B$8,IF(Inputs!$B$12&gt;0,MAX(MIN(NORM.INV(RAND(),LOOKUP(U4888,Inputs!$J$6:$J$9,Inputs!$G$6:$G$9),LOOKUP(U4888,Inputs!$J$6:$J$9,Inputs!$H$6:$H$9)),Inputs!$B$12),-Inputs!$B$12),NORM.INV(RAND(),LOOKUP(U4888,Inputs!$J$6:$J$9,Inputs!$G$6:$G$9),LOOKUP(U4888,Inputs!$J$6:$J$9,Inputs!$H$6:$H$9))),0),"" )</f>
        <v/>
      </c>
      <c r="L4888" s="26">
        <f>IF($A4888&lt;=Inputs!$B$13,IF(7&lt;=Inputs!$B$8,IF(Inputs!$B$12&gt;0,MAX(MIN(NORM.INV(RAND(),LOOKUP(V4888,Inputs!$J$6:$J$9,Inputs!$G$6:$G$9),LOOKUP(V4888,Inputs!$J$6:$J$9,Inputs!$H$6:$H$9)),Inputs!$B$12),-Inputs!$B$12),NORM.INV(RAND(),LOOKUP(V4888,Inputs!$J$6:$J$9,Inputs!$G$6:$G$9),LOOKUP(V4888,Inputs!$J$6:$J$9,Inputs!$H$6:$H$9))),0),"" )</f>
        <v/>
      </c>
      <c r="M4888" s="26">
        <f>IF($A4888&lt;=Inputs!$B$13,IF(8&lt;=Inputs!$B$8,IF(Inputs!$B$12&gt;0,MAX(MIN(NORM.INV(RAND(),LOOKUP(W4888,Inputs!$J$6:$J$9,Inputs!$G$6:$G$9),LOOKUP(W4888,Inputs!$J$6:$J$9,Inputs!$H$6:$H$9)),Inputs!$B$12),-Inputs!$B$12),NORM.INV(RAND(),LOOKUP(W4888,Inputs!$J$6:$J$9,Inputs!$G$6:$G$9),LOOKUP(W4888,Inputs!$J$6:$J$9,Inputs!$H$6:$H$9))),0),"" )</f>
        <v/>
      </c>
      <c r="N4888" s="26">
        <f>IF($A4888&lt;=Inputs!$B$13,IF(9&lt;=Inputs!$B$8,IF(Inputs!$B$12&gt;0,MAX(MIN(NORM.INV(RAND(),LOOKUP(X4888,Inputs!$J$6:$J$9,Inputs!$G$6:$G$9),LOOKUP(X4888,Inputs!$J$6:$J$9,Inputs!$H$6:$H$9)),Inputs!$B$12),-Inputs!$B$12),NORM.INV(RAND(),LOOKUP(X4888,Inputs!$J$6:$J$9,Inputs!$G$6:$G$9),LOOKUP(X4888,Inputs!$J$6:$J$9,Inputs!$H$6:$H$9))),0),"" )</f>
        <v/>
      </c>
      <c r="O4888" s="26">
        <f>IF($A4888&lt;=Inputs!$B$13,IF(10&lt;=Inputs!$B$8,IF(Inputs!$B$12&gt;0,MAX(MIN(NORM.INV(RAND(),LOOKUP(Y4888,Inputs!$J$6:$J$9,Inputs!$G$6:$G$9),LOOKUP(Y4888,Inputs!$J$6:$J$9,Inputs!$H$6:$H$9)),Inputs!$B$12),-Inputs!$B$12),NORM.INV(RAND(),LOOKUP(Y4888,Inputs!$J$6:$J$9,Inputs!$G$6:$G$9),LOOKUP(Y4888,Inputs!$J$6:$J$9,Inputs!$H$6:$H$9))),0),"" )</f>
        <v/>
      </c>
      <c r="P4888" s="31">
        <f>IF($A4888&lt;=Inputs!$B$13,RAND(),"")</f>
        <v/>
      </c>
      <c r="Q4888" s="31">
        <f>IF($A4888&lt;=Inputs!$B$13,RAND(),"")</f>
        <v/>
      </c>
      <c r="R4888" s="31">
        <f>IF($A4888&lt;=Inputs!$B$13,RAND(),"")</f>
        <v/>
      </c>
      <c r="S4888" s="31">
        <f>IF($A4888&lt;=Inputs!$B$13,RAND(),"")</f>
        <v/>
      </c>
      <c r="T4888" s="31">
        <f>IF($A4888&lt;=Inputs!$B$13,RAND(),"")</f>
        <v/>
      </c>
      <c r="U4888" s="31">
        <f>IF($A4888&lt;=Inputs!$B$13,RAND(),"")</f>
        <v/>
      </c>
      <c r="V4888" s="31">
        <f>IF($A4888&lt;=Inputs!$B$13,RAND(),"")</f>
        <v/>
      </c>
      <c r="W4888" s="31">
        <f>IF($A4888&lt;=Inputs!$B$13,RAND(),"")</f>
        <v/>
      </c>
      <c r="X4888" s="31">
        <f>IF($A4888&lt;=Inputs!$B$13,RAND(),"")</f>
        <v/>
      </c>
      <c r="Y4888" s="31">
        <f>IF($A4888&lt;=Inputs!$B$13,RAND(),"")</f>
        <v/>
      </c>
    </row>
    <row r="4889">
      <c r="A4889" t="n">
        <v>4884</v>
      </c>
      <c r="B4889" s="26">
        <f>IF($A4889&lt;=Inputs!$B$13,IF(Inputs!$B$8&gt;0,SUM(F4889:O4889)/Inputs!$B$8,0),"")</f>
        <v/>
      </c>
      <c r="C4889" s="27">
        <f>IF($A4889&lt;=Inputs!$B$13,B4889/100,"")</f>
        <v/>
      </c>
      <c r="D4889" s="28">
        <f>IF($A4889&lt;=Inputs!$B$13,C4889*Inputs!$B$7,"")</f>
        <v/>
      </c>
      <c r="E4889" s="29">
        <f>IF($A4889&lt;=Inputs!$B$13,IF(D4889&gt;0,1,0),"")</f>
        <v/>
      </c>
      <c r="F4889" s="26">
        <f>IF($A4889&lt;=Inputs!$B$13,IF(1&lt;=Inputs!$B$8,IF(Inputs!$B$12&gt;0,MAX(MIN(NORM.INV(RAND(),LOOKUP(P4889,Inputs!$J$6:$J$9,Inputs!$G$6:$G$9),LOOKUP(P4889,Inputs!$J$6:$J$9,Inputs!$H$6:$H$9)),Inputs!$B$12),-Inputs!$B$12),NORM.INV(RAND(),LOOKUP(P4889,Inputs!$J$6:$J$9,Inputs!$G$6:$G$9),LOOKUP(P4889,Inputs!$J$6:$J$9,Inputs!$H$6:$H$9))),0),"" )</f>
        <v/>
      </c>
      <c r="G4889" s="26">
        <f>IF($A4889&lt;=Inputs!$B$13,IF(2&lt;=Inputs!$B$8,IF(Inputs!$B$12&gt;0,MAX(MIN(NORM.INV(RAND(),LOOKUP(Q4889,Inputs!$J$6:$J$9,Inputs!$G$6:$G$9),LOOKUP(Q4889,Inputs!$J$6:$J$9,Inputs!$H$6:$H$9)),Inputs!$B$12),-Inputs!$B$12),NORM.INV(RAND(),LOOKUP(Q4889,Inputs!$J$6:$J$9,Inputs!$G$6:$G$9),LOOKUP(Q4889,Inputs!$J$6:$J$9,Inputs!$H$6:$H$9))),0),"" )</f>
        <v/>
      </c>
      <c r="H4889" s="26">
        <f>IF($A4889&lt;=Inputs!$B$13,IF(3&lt;=Inputs!$B$8,IF(Inputs!$B$12&gt;0,MAX(MIN(NORM.INV(RAND(),LOOKUP(R4889,Inputs!$J$6:$J$9,Inputs!$G$6:$G$9),LOOKUP(R4889,Inputs!$J$6:$J$9,Inputs!$H$6:$H$9)),Inputs!$B$12),-Inputs!$B$12),NORM.INV(RAND(),LOOKUP(R4889,Inputs!$J$6:$J$9,Inputs!$G$6:$G$9),LOOKUP(R4889,Inputs!$J$6:$J$9,Inputs!$H$6:$H$9))),0),"" )</f>
        <v/>
      </c>
      <c r="I4889" s="26">
        <f>IF($A4889&lt;=Inputs!$B$13,IF(4&lt;=Inputs!$B$8,IF(Inputs!$B$12&gt;0,MAX(MIN(NORM.INV(RAND(),LOOKUP(S4889,Inputs!$J$6:$J$9,Inputs!$G$6:$G$9),LOOKUP(S4889,Inputs!$J$6:$J$9,Inputs!$H$6:$H$9)),Inputs!$B$12),-Inputs!$B$12),NORM.INV(RAND(),LOOKUP(S4889,Inputs!$J$6:$J$9,Inputs!$G$6:$G$9),LOOKUP(S4889,Inputs!$J$6:$J$9,Inputs!$H$6:$H$9))),0),"" )</f>
        <v/>
      </c>
      <c r="J4889" s="26">
        <f>IF($A4889&lt;=Inputs!$B$13,IF(5&lt;=Inputs!$B$8,IF(Inputs!$B$12&gt;0,MAX(MIN(NORM.INV(RAND(),LOOKUP(T4889,Inputs!$J$6:$J$9,Inputs!$G$6:$G$9),LOOKUP(T4889,Inputs!$J$6:$J$9,Inputs!$H$6:$H$9)),Inputs!$B$12),-Inputs!$B$12),NORM.INV(RAND(),LOOKUP(T4889,Inputs!$J$6:$J$9,Inputs!$G$6:$G$9),LOOKUP(T4889,Inputs!$J$6:$J$9,Inputs!$H$6:$H$9))),0),"" )</f>
        <v/>
      </c>
      <c r="K4889" s="26">
        <f>IF($A4889&lt;=Inputs!$B$13,IF(6&lt;=Inputs!$B$8,IF(Inputs!$B$12&gt;0,MAX(MIN(NORM.INV(RAND(),LOOKUP(U4889,Inputs!$J$6:$J$9,Inputs!$G$6:$G$9),LOOKUP(U4889,Inputs!$J$6:$J$9,Inputs!$H$6:$H$9)),Inputs!$B$12),-Inputs!$B$12),NORM.INV(RAND(),LOOKUP(U4889,Inputs!$J$6:$J$9,Inputs!$G$6:$G$9),LOOKUP(U4889,Inputs!$J$6:$J$9,Inputs!$H$6:$H$9))),0),"" )</f>
        <v/>
      </c>
      <c r="L4889" s="26">
        <f>IF($A4889&lt;=Inputs!$B$13,IF(7&lt;=Inputs!$B$8,IF(Inputs!$B$12&gt;0,MAX(MIN(NORM.INV(RAND(),LOOKUP(V4889,Inputs!$J$6:$J$9,Inputs!$G$6:$G$9),LOOKUP(V4889,Inputs!$J$6:$J$9,Inputs!$H$6:$H$9)),Inputs!$B$12),-Inputs!$B$12),NORM.INV(RAND(),LOOKUP(V4889,Inputs!$J$6:$J$9,Inputs!$G$6:$G$9),LOOKUP(V4889,Inputs!$J$6:$J$9,Inputs!$H$6:$H$9))),0),"" )</f>
        <v/>
      </c>
      <c r="M4889" s="26">
        <f>IF($A4889&lt;=Inputs!$B$13,IF(8&lt;=Inputs!$B$8,IF(Inputs!$B$12&gt;0,MAX(MIN(NORM.INV(RAND(),LOOKUP(W4889,Inputs!$J$6:$J$9,Inputs!$G$6:$G$9),LOOKUP(W4889,Inputs!$J$6:$J$9,Inputs!$H$6:$H$9)),Inputs!$B$12),-Inputs!$B$12),NORM.INV(RAND(),LOOKUP(W4889,Inputs!$J$6:$J$9,Inputs!$G$6:$G$9),LOOKUP(W4889,Inputs!$J$6:$J$9,Inputs!$H$6:$H$9))),0),"" )</f>
        <v/>
      </c>
      <c r="N4889" s="26">
        <f>IF($A4889&lt;=Inputs!$B$13,IF(9&lt;=Inputs!$B$8,IF(Inputs!$B$12&gt;0,MAX(MIN(NORM.INV(RAND(),LOOKUP(X4889,Inputs!$J$6:$J$9,Inputs!$G$6:$G$9),LOOKUP(X4889,Inputs!$J$6:$J$9,Inputs!$H$6:$H$9)),Inputs!$B$12),-Inputs!$B$12),NORM.INV(RAND(),LOOKUP(X4889,Inputs!$J$6:$J$9,Inputs!$G$6:$G$9),LOOKUP(X4889,Inputs!$J$6:$J$9,Inputs!$H$6:$H$9))),0),"" )</f>
        <v/>
      </c>
      <c r="O4889" s="26">
        <f>IF($A4889&lt;=Inputs!$B$13,IF(10&lt;=Inputs!$B$8,IF(Inputs!$B$12&gt;0,MAX(MIN(NORM.INV(RAND(),LOOKUP(Y4889,Inputs!$J$6:$J$9,Inputs!$G$6:$G$9),LOOKUP(Y4889,Inputs!$J$6:$J$9,Inputs!$H$6:$H$9)),Inputs!$B$12),-Inputs!$B$12),NORM.INV(RAND(),LOOKUP(Y4889,Inputs!$J$6:$J$9,Inputs!$G$6:$G$9),LOOKUP(Y4889,Inputs!$J$6:$J$9,Inputs!$H$6:$H$9))),0),"" )</f>
        <v/>
      </c>
      <c r="P4889" s="31">
        <f>IF($A4889&lt;=Inputs!$B$13,RAND(),"")</f>
        <v/>
      </c>
      <c r="Q4889" s="31">
        <f>IF($A4889&lt;=Inputs!$B$13,RAND(),"")</f>
        <v/>
      </c>
      <c r="R4889" s="31">
        <f>IF($A4889&lt;=Inputs!$B$13,RAND(),"")</f>
        <v/>
      </c>
      <c r="S4889" s="31">
        <f>IF($A4889&lt;=Inputs!$B$13,RAND(),"")</f>
        <v/>
      </c>
      <c r="T4889" s="31">
        <f>IF($A4889&lt;=Inputs!$B$13,RAND(),"")</f>
        <v/>
      </c>
      <c r="U4889" s="31">
        <f>IF($A4889&lt;=Inputs!$B$13,RAND(),"")</f>
        <v/>
      </c>
      <c r="V4889" s="31">
        <f>IF($A4889&lt;=Inputs!$B$13,RAND(),"")</f>
        <v/>
      </c>
      <c r="W4889" s="31">
        <f>IF($A4889&lt;=Inputs!$B$13,RAND(),"")</f>
        <v/>
      </c>
      <c r="X4889" s="31">
        <f>IF($A4889&lt;=Inputs!$B$13,RAND(),"")</f>
        <v/>
      </c>
      <c r="Y4889" s="31">
        <f>IF($A4889&lt;=Inputs!$B$13,RAND(),"")</f>
        <v/>
      </c>
    </row>
    <row r="4890">
      <c r="A4890" t="n">
        <v>4885</v>
      </c>
      <c r="B4890" s="26">
        <f>IF($A4890&lt;=Inputs!$B$13,IF(Inputs!$B$8&gt;0,SUM(F4890:O4890)/Inputs!$B$8,0),"")</f>
        <v/>
      </c>
      <c r="C4890" s="27">
        <f>IF($A4890&lt;=Inputs!$B$13,B4890/100,"")</f>
        <v/>
      </c>
      <c r="D4890" s="28">
        <f>IF($A4890&lt;=Inputs!$B$13,C4890*Inputs!$B$7,"")</f>
        <v/>
      </c>
      <c r="E4890" s="29">
        <f>IF($A4890&lt;=Inputs!$B$13,IF(D4890&gt;0,1,0),"")</f>
        <v/>
      </c>
      <c r="F4890" s="26">
        <f>IF($A4890&lt;=Inputs!$B$13,IF(1&lt;=Inputs!$B$8,IF(Inputs!$B$12&gt;0,MAX(MIN(NORM.INV(RAND(),LOOKUP(P4890,Inputs!$J$6:$J$9,Inputs!$G$6:$G$9),LOOKUP(P4890,Inputs!$J$6:$J$9,Inputs!$H$6:$H$9)),Inputs!$B$12),-Inputs!$B$12),NORM.INV(RAND(),LOOKUP(P4890,Inputs!$J$6:$J$9,Inputs!$G$6:$G$9),LOOKUP(P4890,Inputs!$J$6:$J$9,Inputs!$H$6:$H$9))),0),"" )</f>
        <v/>
      </c>
      <c r="G4890" s="26">
        <f>IF($A4890&lt;=Inputs!$B$13,IF(2&lt;=Inputs!$B$8,IF(Inputs!$B$12&gt;0,MAX(MIN(NORM.INV(RAND(),LOOKUP(Q4890,Inputs!$J$6:$J$9,Inputs!$G$6:$G$9),LOOKUP(Q4890,Inputs!$J$6:$J$9,Inputs!$H$6:$H$9)),Inputs!$B$12),-Inputs!$B$12),NORM.INV(RAND(),LOOKUP(Q4890,Inputs!$J$6:$J$9,Inputs!$G$6:$G$9),LOOKUP(Q4890,Inputs!$J$6:$J$9,Inputs!$H$6:$H$9))),0),"" )</f>
        <v/>
      </c>
      <c r="H4890" s="26">
        <f>IF($A4890&lt;=Inputs!$B$13,IF(3&lt;=Inputs!$B$8,IF(Inputs!$B$12&gt;0,MAX(MIN(NORM.INV(RAND(),LOOKUP(R4890,Inputs!$J$6:$J$9,Inputs!$G$6:$G$9),LOOKUP(R4890,Inputs!$J$6:$J$9,Inputs!$H$6:$H$9)),Inputs!$B$12),-Inputs!$B$12),NORM.INV(RAND(),LOOKUP(R4890,Inputs!$J$6:$J$9,Inputs!$G$6:$G$9),LOOKUP(R4890,Inputs!$J$6:$J$9,Inputs!$H$6:$H$9))),0),"" )</f>
        <v/>
      </c>
      <c r="I4890" s="26">
        <f>IF($A4890&lt;=Inputs!$B$13,IF(4&lt;=Inputs!$B$8,IF(Inputs!$B$12&gt;0,MAX(MIN(NORM.INV(RAND(),LOOKUP(S4890,Inputs!$J$6:$J$9,Inputs!$G$6:$G$9),LOOKUP(S4890,Inputs!$J$6:$J$9,Inputs!$H$6:$H$9)),Inputs!$B$12),-Inputs!$B$12),NORM.INV(RAND(),LOOKUP(S4890,Inputs!$J$6:$J$9,Inputs!$G$6:$G$9),LOOKUP(S4890,Inputs!$J$6:$J$9,Inputs!$H$6:$H$9))),0),"" )</f>
        <v/>
      </c>
      <c r="J4890" s="26">
        <f>IF($A4890&lt;=Inputs!$B$13,IF(5&lt;=Inputs!$B$8,IF(Inputs!$B$12&gt;0,MAX(MIN(NORM.INV(RAND(),LOOKUP(T4890,Inputs!$J$6:$J$9,Inputs!$G$6:$G$9),LOOKUP(T4890,Inputs!$J$6:$J$9,Inputs!$H$6:$H$9)),Inputs!$B$12),-Inputs!$B$12),NORM.INV(RAND(),LOOKUP(T4890,Inputs!$J$6:$J$9,Inputs!$G$6:$G$9),LOOKUP(T4890,Inputs!$J$6:$J$9,Inputs!$H$6:$H$9))),0),"" )</f>
        <v/>
      </c>
      <c r="K4890" s="26">
        <f>IF($A4890&lt;=Inputs!$B$13,IF(6&lt;=Inputs!$B$8,IF(Inputs!$B$12&gt;0,MAX(MIN(NORM.INV(RAND(),LOOKUP(U4890,Inputs!$J$6:$J$9,Inputs!$G$6:$G$9),LOOKUP(U4890,Inputs!$J$6:$J$9,Inputs!$H$6:$H$9)),Inputs!$B$12),-Inputs!$B$12),NORM.INV(RAND(),LOOKUP(U4890,Inputs!$J$6:$J$9,Inputs!$G$6:$G$9),LOOKUP(U4890,Inputs!$J$6:$J$9,Inputs!$H$6:$H$9))),0),"" )</f>
        <v/>
      </c>
      <c r="L4890" s="26">
        <f>IF($A4890&lt;=Inputs!$B$13,IF(7&lt;=Inputs!$B$8,IF(Inputs!$B$12&gt;0,MAX(MIN(NORM.INV(RAND(),LOOKUP(V4890,Inputs!$J$6:$J$9,Inputs!$G$6:$G$9),LOOKUP(V4890,Inputs!$J$6:$J$9,Inputs!$H$6:$H$9)),Inputs!$B$12),-Inputs!$B$12),NORM.INV(RAND(),LOOKUP(V4890,Inputs!$J$6:$J$9,Inputs!$G$6:$G$9),LOOKUP(V4890,Inputs!$J$6:$J$9,Inputs!$H$6:$H$9))),0),"" )</f>
        <v/>
      </c>
      <c r="M4890" s="26">
        <f>IF($A4890&lt;=Inputs!$B$13,IF(8&lt;=Inputs!$B$8,IF(Inputs!$B$12&gt;0,MAX(MIN(NORM.INV(RAND(),LOOKUP(W4890,Inputs!$J$6:$J$9,Inputs!$G$6:$G$9),LOOKUP(W4890,Inputs!$J$6:$J$9,Inputs!$H$6:$H$9)),Inputs!$B$12),-Inputs!$B$12),NORM.INV(RAND(),LOOKUP(W4890,Inputs!$J$6:$J$9,Inputs!$G$6:$G$9),LOOKUP(W4890,Inputs!$J$6:$J$9,Inputs!$H$6:$H$9))),0),"" )</f>
        <v/>
      </c>
      <c r="N4890" s="26">
        <f>IF($A4890&lt;=Inputs!$B$13,IF(9&lt;=Inputs!$B$8,IF(Inputs!$B$12&gt;0,MAX(MIN(NORM.INV(RAND(),LOOKUP(X4890,Inputs!$J$6:$J$9,Inputs!$G$6:$G$9),LOOKUP(X4890,Inputs!$J$6:$J$9,Inputs!$H$6:$H$9)),Inputs!$B$12),-Inputs!$B$12),NORM.INV(RAND(),LOOKUP(X4890,Inputs!$J$6:$J$9,Inputs!$G$6:$G$9),LOOKUP(X4890,Inputs!$J$6:$J$9,Inputs!$H$6:$H$9))),0),"" )</f>
        <v/>
      </c>
      <c r="O4890" s="26">
        <f>IF($A4890&lt;=Inputs!$B$13,IF(10&lt;=Inputs!$B$8,IF(Inputs!$B$12&gt;0,MAX(MIN(NORM.INV(RAND(),LOOKUP(Y4890,Inputs!$J$6:$J$9,Inputs!$G$6:$G$9),LOOKUP(Y4890,Inputs!$J$6:$J$9,Inputs!$H$6:$H$9)),Inputs!$B$12),-Inputs!$B$12),NORM.INV(RAND(),LOOKUP(Y4890,Inputs!$J$6:$J$9,Inputs!$G$6:$G$9),LOOKUP(Y4890,Inputs!$J$6:$J$9,Inputs!$H$6:$H$9))),0),"" )</f>
        <v/>
      </c>
      <c r="P4890" s="31">
        <f>IF($A4890&lt;=Inputs!$B$13,RAND(),"")</f>
        <v/>
      </c>
      <c r="Q4890" s="31">
        <f>IF($A4890&lt;=Inputs!$B$13,RAND(),"")</f>
        <v/>
      </c>
      <c r="R4890" s="31">
        <f>IF($A4890&lt;=Inputs!$B$13,RAND(),"")</f>
        <v/>
      </c>
      <c r="S4890" s="31">
        <f>IF($A4890&lt;=Inputs!$B$13,RAND(),"")</f>
        <v/>
      </c>
      <c r="T4890" s="31">
        <f>IF($A4890&lt;=Inputs!$B$13,RAND(),"")</f>
        <v/>
      </c>
      <c r="U4890" s="31">
        <f>IF($A4890&lt;=Inputs!$B$13,RAND(),"")</f>
        <v/>
      </c>
      <c r="V4890" s="31">
        <f>IF($A4890&lt;=Inputs!$B$13,RAND(),"")</f>
        <v/>
      </c>
      <c r="W4890" s="31">
        <f>IF($A4890&lt;=Inputs!$B$13,RAND(),"")</f>
        <v/>
      </c>
      <c r="X4890" s="31">
        <f>IF($A4890&lt;=Inputs!$B$13,RAND(),"")</f>
        <v/>
      </c>
      <c r="Y4890" s="31">
        <f>IF($A4890&lt;=Inputs!$B$13,RAND(),"")</f>
        <v/>
      </c>
    </row>
    <row r="4891">
      <c r="A4891" t="n">
        <v>4886</v>
      </c>
      <c r="B4891" s="26">
        <f>IF($A4891&lt;=Inputs!$B$13,IF(Inputs!$B$8&gt;0,SUM(F4891:O4891)/Inputs!$B$8,0),"")</f>
        <v/>
      </c>
      <c r="C4891" s="27">
        <f>IF($A4891&lt;=Inputs!$B$13,B4891/100,"")</f>
        <v/>
      </c>
      <c r="D4891" s="28">
        <f>IF($A4891&lt;=Inputs!$B$13,C4891*Inputs!$B$7,"")</f>
        <v/>
      </c>
      <c r="E4891" s="29">
        <f>IF($A4891&lt;=Inputs!$B$13,IF(D4891&gt;0,1,0),"")</f>
        <v/>
      </c>
      <c r="F4891" s="26">
        <f>IF($A4891&lt;=Inputs!$B$13,IF(1&lt;=Inputs!$B$8,IF(Inputs!$B$12&gt;0,MAX(MIN(NORM.INV(RAND(),LOOKUP(P4891,Inputs!$J$6:$J$9,Inputs!$G$6:$G$9),LOOKUP(P4891,Inputs!$J$6:$J$9,Inputs!$H$6:$H$9)),Inputs!$B$12),-Inputs!$B$12),NORM.INV(RAND(),LOOKUP(P4891,Inputs!$J$6:$J$9,Inputs!$G$6:$G$9),LOOKUP(P4891,Inputs!$J$6:$J$9,Inputs!$H$6:$H$9))),0),"" )</f>
        <v/>
      </c>
      <c r="G4891" s="26">
        <f>IF($A4891&lt;=Inputs!$B$13,IF(2&lt;=Inputs!$B$8,IF(Inputs!$B$12&gt;0,MAX(MIN(NORM.INV(RAND(),LOOKUP(Q4891,Inputs!$J$6:$J$9,Inputs!$G$6:$G$9),LOOKUP(Q4891,Inputs!$J$6:$J$9,Inputs!$H$6:$H$9)),Inputs!$B$12),-Inputs!$B$12),NORM.INV(RAND(),LOOKUP(Q4891,Inputs!$J$6:$J$9,Inputs!$G$6:$G$9),LOOKUP(Q4891,Inputs!$J$6:$J$9,Inputs!$H$6:$H$9))),0),"" )</f>
        <v/>
      </c>
      <c r="H4891" s="26">
        <f>IF($A4891&lt;=Inputs!$B$13,IF(3&lt;=Inputs!$B$8,IF(Inputs!$B$12&gt;0,MAX(MIN(NORM.INV(RAND(),LOOKUP(R4891,Inputs!$J$6:$J$9,Inputs!$G$6:$G$9),LOOKUP(R4891,Inputs!$J$6:$J$9,Inputs!$H$6:$H$9)),Inputs!$B$12),-Inputs!$B$12),NORM.INV(RAND(),LOOKUP(R4891,Inputs!$J$6:$J$9,Inputs!$G$6:$G$9),LOOKUP(R4891,Inputs!$J$6:$J$9,Inputs!$H$6:$H$9))),0),"" )</f>
        <v/>
      </c>
      <c r="I4891" s="26">
        <f>IF($A4891&lt;=Inputs!$B$13,IF(4&lt;=Inputs!$B$8,IF(Inputs!$B$12&gt;0,MAX(MIN(NORM.INV(RAND(),LOOKUP(S4891,Inputs!$J$6:$J$9,Inputs!$G$6:$G$9),LOOKUP(S4891,Inputs!$J$6:$J$9,Inputs!$H$6:$H$9)),Inputs!$B$12),-Inputs!$B$12),NORM.INV(RAND(),LOOKUP(S4891,Inputs!$J$6:$J$9,Inputs!$G$6:$G$9),LOOKUP(S4891,Inputs!$J$6:$J$9,Inputs!$H$6:$H$9))),0),"" )</f>
        <v/>
      </c>
      <c r="J4891" s="26">
        <f>IF($A4891&lt;=Inputs!$B$13,IF(5&lt;=Inputs!$B$8,IF(Inputs!$B$12&gt;0,MAX(MIN(NORM.INV(RAND(),LOOKUP(T4891,Inputs!$J$6:$J$9,Inputs!$G$6:$G$9),LOOKUP(T4891,Inputs!$J$6:$J$9,Inputs!$H$6:$H$9)),Inputs!$B$12),-Inputs!$B$12),NORM.INV(RAND(),LOOKUP(T4891,Inputs!$J$6:$J$9,Inputs!$G$6:$G$9),LOOKUP(T4891,Inputs!$J$6:$J$9,Inputs!$H$6:$H$9))),0),"" )</f>
        <v/>
      </c>
      <c r="K4891" s="26">
        <f>IF($A4891&lt;=Inputs!$B$13,IF(6&lt;=Inputs!$B$8,IF(Inputs!$B$12&gt;0,MAX(MIN(NORM.INV(RAND(),LOOKUP(U4891,Inputs!$J$6:$J$9,Inputs!$G$6:$G$9),LOOKUP(U4891,Inputs!$J$6:$J$9,Inputs!$H$6:$H$9)),Inputs!$B$12),-Inputs!$B$12),NORM.INV(RAND(),LOOKUP(U4891,Inputs!$J$6:$J$9,Inputs!$G$6:$G$9),LOOKUP(U4891,Inputs!$J$6:$J$9,Inputs!$H$6:$H$9))),0),"" )</f>
        <v/>
      </c>
      <c r="L4891" s="26">
        <f>IF($A4891&lt;=Inputs!$B$13,IF(7&lt;=Inputs!$B$8,IF(Inputs!$B$12&gt;0,MAX(MIN(NORM.INV(RAND(),LOOKUP(V4891,Inputs!$J$6:$J$9,Inputs!$G$6:$G$9),LOOKUP(V4891,Inputs!$J$6:$J$9,Inputs!$H$6:$H$9)),Inputs!$B$12),-Inputs!$B$12),NORM.INV(RAND(),LOOKUP(V4891,Inputs!$J$6:$J$9,Inputs!$G$6:$G$9),LOOKUP(V4891,Inputs!$J$6:$J$9,Inputs!$H$6:$H$9))),0),"" )</f>
        <v/>
      </c>
      <c r="M4891" s="26">
        <f>IF($A4891&lt;=Inputs!$B$13,IF(8&lt;=Inputs!$B$8,IF(Inputs!$B$12&gt;0,MAX(MIN(NORM.INV(RAND(),LOOKUP(W4891,Inputs!$J$6:$J$9,Inputs!$G$6:$G$9),LOOKUP(W4891,Inputs!$J$6:$J$9,Inputs!$H$6:$H$9)),Inputs!$B$12),-Inputs!$B$12),NORM.INV(RAND(),LOOKUP(W4891,Inputs!$J$6:$J$9,Inputs!$G$6:$G$9),LOOKUP(W4891,Inputs!$J$6:$J$9,Inputs!$H$6:$H$9))),0),"" )</f>
        <v/>
      </c>
      <c r="N4891" s="26">
        <f>IF($A4891&lt;=Inputs!$B$13,IF(9&lt;=Inputs!$B$8,IF(Inputs!$B$12&gt;0,MAX(MIN(NORM.INV(RAND(),LOOKUP(X4891,Inputs!$J$6:$J$9,Inputs!$G$6:$G$9),LOOKUP(X4891,Inputs!$J$6:$J$9,Inputs!$H$6:$H$9)),Inputs!$B$12),-Inputs!$B$12),NORM.INV(RAND(),LOOKUP(X4891,Inputs!$J$6:$J$9,Inputs!$G$6:$G$9),LOOKUP(X4891,Inputs!$J$6:$J$9,Inputs!$H$6:$H$9))),0),"" )</f>
        <v/>
      </c>
      <c r="O4891" s="26">
        <f>IF($A4891&lt;=Inputs!$B$13,IF(10&lt;=Inputs!$B$8,IF(Inputs!$B$12&gt;0,MAX(MIN(NORM.INV(RAND(),LOOKUP(Y4891,Inputs!$J$6:$J$9,Inputs!$G$6:$G$9),LOOKUP(Y4891,Inputs!$J$6:$J$9,Inputs!$H$6:$H$9)),Inputs!$B$12),-Inputs!$B$12),NORM.INV(RAND(),LOOKUP(Y4891,Inputs!$J$6:$J$9,Inputs!$G$6:$G$9),LOOKUP(Y4891,Inputs!$J$6:$J$9,Inputs!$H$6:$H$9))),0),"" )</f>
        <v/>
      </c>
      <c r="P4891" s="31">
        <f>IF($A4891&lt;=Inputs!$B$13,RAND(),"")</f>
        <v/>
      </c>
      <c r="Q4891" s="31">
        <f>IF($A4891&lt;=Inputs!$B$13,RAND(),"")</f>
        <v/>
      </c>
      <c r="R4891" s="31">
        <f>IF($A4891&lt;=Inputs!$B$13,RAND(),"")</f>
        <v/>
      </c>
      <c r="S4891" s="31">
        <f>IF($A4891&lt;=Inputs!$B$13,RAND(),"")</f>
        <v/>
      </c>
      <c r="T4891" s="31">
        <f>IF($A4891&lt;=Inputs!$B$13,RAND(),"")</f>
        <v/>
      </c>
      <c r="U4891" s="31">
        <f>IF($A4891&lt;=Inputs!$B$13,RAND(),"")</f>
        <v/>
      </c>
      <c r="V4891" s="31">
        <f>IF($A4891&lt;=Inputs!$B$13,RAND(),"")</f>
        <v/>
      </c>
      <c r="W4891" s="31">
        <f>IF($A4891&lt;=Inputs!$B$13,RAND(),"")</f>
        <v/>
      </c>
      <c r="X4891" s="31">
        <f>IF($A4891&lt;=Inputs!$B$13,RAND(),"")</f>
        <v/>
      </c>
      <c r="Y4891" s="31">
        <f>IF($A4891&lt;=Inputs!$B$13,RAND(),"")</f>
        <v/>
      </c>
    </row>
    <row r="4892">
      <c r="A4892" t="n">
        <v>4887</v>
      </c>
      <c r="B4892" s="26">
        <f>IF($A4892&lt;=Inputs!$B$13,IF(Inputs!$B$8&gt;0,SUM(F4892:O4892)/Inputs!$B$8,0),"")</f>
        <v/>
      </c>
      <c r="C4892" s="27">
        <f>IF($A4892&lt;=Inputs!$B$13,B4892/100,"")</f>
        <v/>
      </c>
      <c r="D4892" s="28">
        <f>IF($A4892&lt;=Inputs!$B$13,C4892*Inputs!$B$7,"")</f>
        <v/>
      </c>
      <c r="E4892" s="29">
        <f>IF($A4892&lt;=Inputs!$B$13,IF(D4892&gt;0,1,0),"")</f>
        <v/>
      </c>
      <c r="F4892" s="26">
        <f>IF($A4892&lt;=Inputs!$B$13,IF(1&lt;=Inputs!$B$8,IF(Inputs!$B$12&gt;0,MAX(MIN(NORM.INV(RAND(),LOOKUP(P4892,Inputs!$J$6:$J$9,Inputs!$G$6:$G$9),LOOKUP(P4892,Inputs!$J$6:$J$9,Inputs!$H$6:$H$9)),Inputs!$B$12),-Inputs!$B$12),NORM.INV(RAND(),LOOKUP(P4892,Inputs!$J$6:$J$9,Inputs!$G$6:$G$9),LOOKUP(P4892,Inputs!$J$6:$J$9,Inputs!$H$6:$H$9))),0),"" )</f>
        <v/>
      </c>
      <c r="G4892" s="26">
        <f>IF($A4892&lt;=Inputs!$B$13,IF(2&lt;=Inputs!$B$8,IF(Inputs!$B$12&gt;0,MAX(MIN(NORM.INV(RAND(),LOOKUP(Q4892,Inputs!$J$6:$J$9,Inputs!$G$6:$G$9),LOOKUP(Q4892,Inputs!$J$6:$J$9,Inputs!$H$6:$H$9)),Inputs!$B$12),-Inputs!$B$12),NORM.INV(RAND(),LOOKUP(Q4892,Inputs!$J$6:$J$9,Inputs!$G$6:$G$9),LOOKUP(Q4892,Inputs!$J$6:$J$9,Inputs!$H$6:$H$9))),0),"" )</f>
        <v/>
      </c>
      <c r="H4892" s="26">
        <f>IF($A4892&lt;=Inputs!$B$13,IF(3&lt;=Inputs!$B$8,IF(Inputs!$B$12&gt;0,MAX(MIN(NORM.INV(RAND(),LOOKUP(R4892,Inputs!$J$6:$J$9,Inputs!$G$6:$G$9),LOOKUP(R4892,Inputs!$J$6:$J$9,Inputs!$H$6:$H$9)),Inputs!$B$12),-Inputs!$B$12),NORM.INV(RAND(),LOOKUP(R4892,Inputs!$J$6:$J$9,Inputs!$G$6:$G$9),LOOKUP(R4892,Inputs!$J$6:$J$9,Inputs!$H$6:$H$9))),0),"" )</f>
        <v/>
      </c>
      <c r="I4892" s="26">
        <f>IF($A4892&lt;=Inputs!$B$13,IF(4&lt;=Inputs!$B$8,IF(Inputs!$B$12&gt;0,MAX(MIN(NORM.INV(RAND(),LOOKUP(S4892,Inputs!$J$6:$J$9,Inputs!$G$6:$G$9),LOOKUP(S4892,Inputs!$J$6:$J$9,Inputs!$H$6:$H$9)),Inputs!$B$12),-Inputs!$B$12),NORM.INV(RAND(),LOOKUP(S4892,Inputs!$J$6:$J$9,Inputs!$G$6:$G$9),LOOKUP(S4892,Inputs!$J$6:$J$9,Inputs!$H$6:$H$9))),0),"" )</f>
        <v/>
      </c>
      <c r="J4892" s="26">
        <f>IF($A4892&lt;=Inputs!$B$13,IF(5&lt;=Inputs!$B$8,IF(Inputs!$B$12&gt;0,MAX(MIN(NORM.INV(RAND(),LOOKUP(T4892,Inputs!$J$6:$J$9,Inputs!$G$6:$G$9),LOOKUP(T4892,Inputs!$J$6:$J$9,Inputs!$H$6:$H$9)),Inputs!$B$12),-Inputs!$B$12),NORM.INV(RAND(),LOOKUP(T4892,Inputs!$J$6:$J$9,Inputs!$G$6:$G$9),LOOKUP(T4892,Inputs!$J$6:$J$9,Inputs!$H$6:$H$9))),0),"" )</f>
        <v/>
      </c>
      <c r="K4892" s="26">
        <f>IF($A4892&lt;=Inputs!$B$13,IF(6&lt;=Inputs!$B$8,IF(Inputs!$B$12&gt;0,MAX(MIN(NORM.INV(RAND(),LOOKUP(U4892,Inputs!$J$6:$J$9,Inputs!$G$6:$G$9),LOOKUP(U4892,Inputs!$J$6:$J$9,Inputs!$H$6:$H$9)),Inputs!$B$12),-Inputs!$B$12),NORM.INV(RAND(),LOOKUP(U4892,Inputs!$J$6:$J$9,Inputs!$G$6:$G$9),LOOKUP(U4892,Inputs!$J$6:$J$9,Inputs!$H$6:$H$9))),0),"" )</f>
        <v/>
      </c>
      <c r="L4892" s="26">
        <f>IF($A4892&lt;=Inputs!$B$13,IF(7&lt;=Inputs!$B$8,IF(Inputs!$B$12&gt;0,MAX(MIN(NORM.INV(RAND(),LOOKUP(V4892,Inputs!$J$6:$J$9,Inputs!$G$6:$G$9),LOOKUP(V4892,Inputs!$J$6:$J$9,Inputs!$H$6:$H$9)),Inputs!$B$12),-Inputs!$B$12),NORM.INV(RAND(),LOOKUP(V4892,Inputs!$J$6:$J$9,Inputs!$G$6:$G$9),LOOKUP(V4892,Inputs!$J$6:$J$9,Inputs!$H$6:$H$9))),0),"" )</f>
        <v/>
      </c>
      <c r="M4892" s="26">
        <f>IF($A4892&lt;=Inputs!$B$13,IF(8&lt;=Inputs!$B$8,IF(Inputs!$B$12&gt;0,MAX(MIN(NORM.INV(RAND(),LOOKUP(W4892,Inputs!$J$6:$J$9,Inputs!$G$6:$G$9),LOOKUP(W4892,Inputs!$J$6:$J$9,Inputs!$H$6:$H$9)),Inputs!$B$12),-Inputs!$B$12),NORM.INV(RAND(),LOOKUP(W4892,Inputs!$J$6:$J$9,Inputs!$G$6:$G$9),LOOKUP(W4892,Inputs!$J$6:$J$9,Inputs!$H$6:$H$9))),0),"" )</f>
        <v/>
      </c>
      <c r="N4892" s="26">
        <f>IF($A4892&lt;=Inputs!$B$13,IF(9&lt;=Inputs!$B$8,IF(Inputs!$B$12&gt;0,MAX(MIN(NORM.INV(RAND(),LOOKUP(X4892,Inputs!$J$6:$J$9,Inputs!$G$6:$G$9),LOOKUP(X4892,Inputs!$J$6:$J$9,Inputs!$H$6:$H$9)),Inputs!$B$12),-Inputs!$B$12),NORM.INV(RAND(),LOOKUP(X4892,Inputs!$J$6:$J$9,Inputs!$G$6:$G$9),LOOKUP(X4892,Inputs!$J$6:$J$9,Inputs!$H$6:$H$9))),0),"" )</f>
        <v/>
      </c>
      <c r="O4892" s="26">
        <f>IF($A4892&lt;=Inputs!$B$13,IF(10&lt;=Inputs!$B$8,IF(Inputs!$B$12&gt;0,MAX(MIN(NORM.INV(RAND(),LOOKUP(Y4892,Inputs!$J$6:$J$9,Inputs!$G$6:$G$9),LOOKUP(Y4892,Inputs!$J$6:$J$9,Inputs!$H$6:$H$9)),Inputs!$B$12),-Inputs!$B$12),NORM.INV(RAND(),LOOKUP(Y4892,Inputs!$J$6:$J$9,Inputs!$G$6:$G$9),LOOKUP(Y4892,Inputs!$J$6:$J$9,Inputs!$H$6:$H$9))),0),"" )</f>
        <v/>
      </c>
      <c r="P4892" s="31">
        <f>IF($A4892&lt;=Inputs!$B$13,RAND(),"")</f>
        <v/>
      </c>
      <c r="Q4892" s="31">
        <f>IF($A4892&lt;=Inputs!$B$13,RAND(),"")</f>
        <v/>
      </c>
      <c r="R4892" s="31">
        <f>IF($A4892&lt;=Inputs!$B$13,RAND(),"")</f>
        <v/>
      </c>
      <c r="S4892" s="31">
        <f>IF($A4892&lt;=Inputs!$B$13,RAND(),"")</f>
        <v/>
      </c>
      <c r="T4892" s="31">
        <f>IF($A4892&lt;=Inputs!$B$13,RAND(),"")</f>
        <v/>
      </c>
      <c r="U4892" s="31">
        <f>IF($A4892&lt;=Inputs!$B$13,RAND(),"")</f>
        <v/>
      </c>
      <c r="V4892" s="31">
        <f>IF($A4892&lt;=Inputs!$B$13,RAND(),"")</f>
        <v/>
      </c>
      <c r="W4892" s="31">
        <f>IF($A4892&lt;=Inputs!$B$13,RAND(),"")</f>
        <v/>
      </c>
      <c r="X4892" s="31">
        <f>IF($A4892&lt;=Inputs!$B$13,RAND(),"")</f>
        <v/>
      </c>
      <c r="Y4892" s="31">
        <f>IF($A4892&lt;=Inputs!$B$13,RAND(),"")</f>
        <v/>
      </c>
    </row>
    <row r="4893">
      <c r="A4893" t="n">
        <v>4888</v>
      </c>
      <c r="B4893" s="26">
        <f>IF($A4893&lt;=Inputs!$B$13,IF(Inputs!$B$8&gt;0,SUM(F4893:O4893)/Inputs!$B$8,0),"")</f>
        <v/>
      </c>
      <c r="C4893" s="27">
        <f>IF($A4893&lt;=Inputs!$B$13,B4893/100,"")</f>
        <v/>
      </c>
      <c r="D4893" s="28">
        <f>IF($A4893&lt;=Inputs!$B$13,C4893*Inputs!$B$7,"")</f>
        <v/>
      </c>
      <c r="E4893" s="29">
        <f>IF($A4893&lt;=Inputs!$B$13,IF(D4893&gt;0,1,0),"")</f>
        <v/>
      </c>
      <c r="F4893" s="26">
        <f>IF($A4893&lt;=Inputs!$B$13,IF(1&lt;=Inputs!$B$8,IF(Inputs!$B$12&gt;0,MAX(MIN(NORM.INV(RAND(),LOOKUP(P4893,Inputs!$J$6:$J$9,Inputs!$G$6:$G$9),LOOKUP(P4893,Inputs!$J$6:$J$9,Inputs!$H$6:$H$9)),Inputs!$B$12),-Inputs!$B$12),NORM.INV(RAND(),LOOKUP(P4893,Inputs!$J$6:$J$9,Inputs!$G$6:$G$9),LOOKUP(P4893,Inputs!$J$6:$J$9,Inputs!$H$6:$H$9))),0),"" )</f>
        <v/>
      </c>
      <c r="G4893" s="26">
        <f>IF($A4893&lt;=Inputs!$B$13,IF(2&lt;=Inputs!$B$8,IF(Inputs!$B$12&gt;0,MAX(MIN(NORM.INV(RAND(),LOOKUP(Q4893,Inputs!$J$6:$J$9,Inputs!$G$6:$G$9),LOOKUP(Q4893,Inputs!$J$6:$J$9,Inputs!$H$6:$H$9)),Inputs!$B$12),-Inputs!$B$12),NORM.INV(RAND(),LOOKUP(Q4893,Inputs!$J$6:$J$9,Inputs!$G$6:$G$9),LOOKUP(Q4893,Inputs!$J$6:$J$9,Inputs!$H$6:$H$9))),0),"" )</f>
        <v/>
      </c>
      <c r="H4893" s="26">
        <f>IF($A4893&lt;=Inputs!$B$13,IF(3&lt;=Inputs!$B$8,IF(Inputs!$B$12&gt;0,MAX(MIN(NORM.INV(RAND(),LOOKUP(R4893,Inputs!$J$6:$J$9,Inputs!$G$6:$G$9),LOOKUP(R4893,Inputs!$J$6:$J$9,Inputs!$H$6:$H$9)),Inputs!$B$12),-Inputs!$B$12),NORM.INV(RAND(),LOOKUP(R4893,Inputs!$J$6:$J$9,Inputs!$G$6:$G$9),LOOKUP(R4893,Inputs!$J$6:$J$9,Inputs!$H$6:$H$9))),0),"" )</f>
        <v/>
      </c>
      <c r="I4893" s="26">
        <f>IF($A4893&lt;=Inputs!$B$13,IF(4&lt;=Inputs!$B$8,IF(Inputs!$B$12&gt;0,MAX(MIN(NORM.INV(RAND(),LOOKUP(S4893,Inputs!$J$6:$J$9,Inputs!$G$6:$G$9),LOOKUP(S4893,Inputs!$J$6:$J$9,Inputs!$H$6:$H$9)),Inputs!$B$12),-Inputs!$B$12),NORM.INV(RAND(),LOOKUP(S4893,Inputs!$J$6:$J$9,Inputs!$G$6:$G$9),LOOKUP(S4893,Inputs!$J$6:$J$9,Inputs!$H$6:$H$9))),0),"" )</f>
        <v/>
      </c>
      <c r="J4893" s="26">
        <f>IF($A4893&lt;=Inputs!$B$13,IF(5&lt;=Inputs!$B$8,IF(Inputs!$B$12&gt;0,MAX(MIN(NORM.INV(RAND(),LOOKUP(T4893,Inputs!$J$6:$J$9,Inputs!$G$6:$G$9),LOOKUP(T4893,Inputs!$J$6:$J$9,Inputs!$H$6:$H$9)),Inputs!$B$12),-Inputs!$B$12),NORM.INV(RAND(),LOOKUP(T4893,Inputs!$J$6:$J$9,Inputs!$G$6:$G$9),LOOKUP(T4893,Inputs!$J$6:$J$9,Inputs!$H$6:$H$9))),0),"" )</f>
        <v/>
      </c>
      <c r="K4893" s="26">
        <f>IF($A4893&lt;=Inputs!$B$13,IF(6&lt;=Inputs!$B$8,IF(Inputs!$B$12&gt;0,MAX(MIN(NORM.INV(RAND(),LOOKUP(U4893,Inputs!$J$6:$J$9,Inputs!$G$6:$G$9),LOOKUP(U4893,Inputs!$J$6:$J$9,Inputs!$H$6:$H$9)),Inputs!$B$12),-Inputs!$B$12),NORM.INV(RAND(),LOOKUP(U4893,Inputs!$J$6:$J$9,Inputs!$G$6:$G$9),LOOKUP(U4893,Inputs!$J$6:$J$9,Inputs!$H$6:$H$9))),0),"" )</f>
        <v/>
      </c>
      <c r="L4893" s="26">
        <f>IF($A4893&lt;=Inputs!$B$13,IF(7&lt;=Inputs!$B$8,IF(Inputs!$B$12&gt;0,MAX(MIN(NORM.INV(RAND(),LOOKUP(V4893,Inputs!$J$6:$J$9,Inputs!$G$6:$G$9),LOOKUP(V4893,Inputs!$J$6:$J$9,Inputs!$H$6:$H$9)),Inputs!$B$12),-Inputs!$B$12),NORM.INV(RAND(),LOOKUP(V4893,Inputs!$J$6:$J$9,Inputs!$G$6:$G$9),LOOKUP(V4893,Inputs!$J$6:$J$9,Inputs!$H$6:$H$9))),0),"" )</f>
        <v/>
      </c>
      <c r="M4893" s="26">
        <f>IF($A4893&lt;=Inputs!$B$13,IF(8&lt;=Inputs!$B$8,IF(Inputs!$B$12&gt;0,MAX(MIN(NORM.INV(RAND(),LOOKUP(W4893,Inputs!$J$6:$J$9,Inputs!$G$6:$G$9),LOOKUP(W4893,Inputs!$J$6:$J$9,Inputs!$H$6:$H$9)),Inputs!$B$12),-Inputs!$B$12),NORM.INV(RAND(),LOOKUP(W4893,Inputs!$J$6:$J$9,Inputs!$G$6:$G$9),LOOKUP(W4893,Inputs!$J$6:$J$9,Inputs!$H$6:$H$9))),0),"" )</f>
        <v/>
      </c>
      <c r="N4893" s="26">
        <f>IF($A4893&lt;=Inputs!$B$13,IF(9&lt;=Inputs!$B$8,IF(Inputs!$B$12&gt;0,MAX(MIN(NORM.INV(RAND(),LOOKUP(X4893,Inputs!$J$6:$J$9,Inputs!$G$6:$G$9),LOOKUP(X4893,Inputs!$J$6:$J$9,Inputs!$H$6:$H$9)),Inputs!$B$12),-Inputs!$B$12),NORM.INV(RAND(),LOOKUP(X4893,Inputs!$J$6:$J$9,Inputs!$G$6:$G$9),LOOKUP(X4893,Inputs!$J$6:$J$9,Inputs!$H$6:$H$9))),0),"" )</f>
        <v/>
      </c>
      <c r="O4893" s="26">
        <f>IF($A4893&lt;=Inputs!$B$13,IF(10&lt;=Inputs!$B$8,IF(Inputs!$B$12&gt;0,MAX(MIN(NORM.INV(RAND(),LOOKUP(Y4893,Inputs!$J$6:$J$9,Inputs!$G$6:$G$9),LOOKUP(Y4893,Inputs!$J$6:$J$9,Inputs!$H$6:$H$9)),Inputs!$B$12),-Inputs!$B$12),NORM.INV(RAND(),LOOKUP(Y4893,Inputs!$J$6:$J$9,Inputs!$G$6:$G$9),LOOKUP(Y4893,Inputs!$J$6:$J$9,Inputs!$H$6:$H$9))),0),"" )</f>
        <v/>
      </c>
      <c r="P4893" s="31">
        <f>IF($A4893&lt;=Inputs!$B$13,RAND(),"")</f>
        <v/>
      </c>
      <c r="Q4893" s="31">
        <f>IF($A4893&lt;=Inputs!$B$13,RAND(),"")</f>
        <v/>
      </c>
      <c r="R4893" s="31">
        <f>IF($A4893&lt;=Inputs!$B$13,RAND(),"")</f>
        <v/>
      </c>
      <c r="S4893" s="31">
        <f>IF($A4893&lt;=Inputs!$B$13,RAND(),"")</f>
        <v/>
      </c>
      <c r="T4893" s="31">
        <f>IF($A4893&lt;=Inputs!$B$13,RAND(),"")</f>
        <v/>
      </c>
      <c r="U4893" s="31">
        <f>IF($A4893&lt;=Inputs!$B$13,RAND(),"")</f>
        <v/>
      </c>
      <c r="V4893" s="31">
        <f>IF($A4893&lt;=Inputs!$B$13,RAND(),"")</f>
        <v/>
      </c>
      <c r="W4893" s="31">
        <f>IF($A4893&lt;=Inputs!$B$13,RAND(),"")</f>
        <v/>
      </c>
      <c r="X4893" s="31">
        <f>IF($A4893&lt;=Inputs!$B$13,RAND(),"")</f>
        <v/>
      </c>
      <c r="Y4893" s="31">
        <f>IF($A4893&lt;=Inputs!$B$13,RAND(),"")</f>
        <v/>
      </c>
    </row>
    <row r="4894">
      <c r="A4894" t="n">
        <v>4889</v>
      </c>
      <c r="B4894" s="26">
        <f>IF($A4894&lt;=Inputs!$B$13,IF(Inputs!$B$8&gt;0,SUM(F4894:O4894)/Inputs!$B$8,0),"")</f>
        <v/>
      </c>
      <c r="C4894" s="27">
        <f>IF($A4894&lt;=Inputs!$B$13,B4894/100,"")</f>
        <v/>
      </c>
      <c r="D4894" s="28">
        <f>IF($A4894&lt;=Inputs!$B$13,C4894*Inputs!$B$7,"")</f>
        <v/>
      </c>
      <c r="E4894" s="29">
        <f>IF($A4894&lt;=Inputs!$B$13,IF(D4894&gt;0,1,0),"")</f>
        <v/>
      </c>
      <c r="F4894" s="26">
        <f>IF($A4894&lt;=Inputs!$B$13,IF(1&lt;=Inputs!$B$8,IF(Inputs!$B$12&gt;0,MAX(MIN(NORM.INV(RAND(),LOOKUP(P4894,Inputs!$J$6:$J$9,Inputs!$G$6:$G$9),LOOKUP(P4894,Inputs!$J$6:$J$9,Inputs!$H$6:$H$9)),Inputs!$B$12),-Inputs!$B$12),NORM.INV(RAND(),LOOKUP(P4894,Inputs!$J$6:$J$9,Inputs!$G$6:$G$9),LOOKUP(P4894,Inputs!$J$6:$J$9,Inputs!$H$6:$H$9))),0),"" )</f>
        <v/>
      </c>
      <c r="G4894" s="26">
        <f>IF($A4894&lt;=Inputs!$B$13,IF(2&lt;=Inputs!$B$8,IF(Inputs!$B$12&gt;0,MAX(MIN(NORM.INV(RAND(),LOOKUP(Q4894,Inputs!$J$6:$J$9,Inputs!$G$6:$G$9),LOOKUP(Q4894,Inputs!$J$6:$J$9,Inputs!$H$6:$H$9)),Inputs!$B$12),-Inputs!$B$12),NORM.INV(RAND(),LOOKUP(Q4894,Inputs!$J$6:$J$9,Inputs!$G$6:$G$9),LOOKUP(Q4894,Inputs!$J$6:$J$9,Inputs!$H$6:$H$9))),0),"" )</f>
        <v/>
      </c>
      <c r="H4894" s="26">
        <f>IF($A4894&lt;=Inputs!$B$13,IF(3&lt;=Inputs!$B$8,IF(Inputs!$B$12&gt;0,MAX(MIN(NORM.INV(RAND(),LOOKUP(R4894,Inputs!$J$6:$J$9,Inputs!$G$6:$G$9),LOOKUP(R4894,Inputs!$J$6:$J$9,Inputs!$H$6:$H$9)),Inputs!$B$12),-Inputs!$B$12),NORM.INV(RAND(),LOOKUP(R4894,Inputs!$J$6:$J$9,Inputs!$G$6:$G$9),LOOKUP(R4894,Inputs!$J$6:$J$9,Inputs!$H$6:$H$9))),0),"" )</f>
        <v/>
      </c>
      <c r="I4894" s="26">
        <f>IF($A4894&lt;=Inputs!$B$13,IF(4&lt;=Inputs!$B$8,IF(Inputs!$B$12&gt;0,MAX(MIN(NORM.INV(RAND(),LOOKUP(S4894,Inputs!$J$6:$J$9,Inputs!$G$6:$G$9),LOOKUP(S4894,Inputs!$J$6:$J$9,Inputs!$H$6:$H$9)),Inputs!$B$12),-Inputs!$B$12),NORM.INV(RAND(),LOOKUP(S4894,Inputs!$J$6:$J$9,Inputs!$G$6:$G$9),LOOKUP(S4894,Inputs!$J$6:$J$9,Inputs!$H$6:$H$9))),0),"" )</f>
        <v/>
      </c>
      <c r="J4894" s="26">
        <f>IF($A4894&lt;=Inputs!$B$13,IF(5&lt;=Inputs!$B$8,IF(Inputs!$B$12&gt;0,MAX(MIN(NORM.INV(RAND(),LOOKUP(T4894,Inputs!$J$6:$J$9,Inputs!$G$6:$G$9),LOOKUP(T4894,Inputs!$J$6:$J$9,Inputs!$H$6:$H$9)),Inputs!$B$12),-Inputs!$B$12),NORM.INV(RAND(),LOOKUP(T4894,Inputs!$J$6:$J$9,Inputs!$G$6:$G$9),LOOKUP(T4894,Inputs!$J$6:$J$9,Inputs!$H$6:$H$9))),0),"" )</f>
        <v/>
      </c>
      <c r="K4894" s="26">
        <f>IF($A4894&lt;=Inputs!$B$13,IF(6&lt;=Inputs!$B$8,IF(Inputs!$B$12&gt;0,MAX(MIN(NORM.INV(RAND(),LOOKUP(U4894,Inputs!$J$6:$J$9,Inputs!$G$6:$G$9),LOOKUP(U4894,Inputs!$J$6:$J$9,Inputs!$H$6:$H$9)),Inputs!$B$12),-Inputs!$B$12),NORM.INV(RAND(),LOOKUP(U4894,Inputs!$J$6:$J$9,Inputs!$G$6:$G$9),LOOKUP(U4894,Inputs!$J$6:$J$9,Inputs!$H$6:$H$9))),0),"" )</f>
        <v/>
      </c>
      <c r="L4894" s="26">
        <f>IF($A4894&lt;=Inputs!$B$13,IF(7&lt;=Inputs!$B$8,IF(Inputs!$B$12&gt;0,MAX(MIN(NORM.INV(RAND(),LOOKUP(V4894,Inputs!$J$6:$J$9,Inputs!$G$6:$G$9),LOOKUP(V4894,Inputs!$J$6:$J$9,Inputs!$H$6:$H$9)),Inputs!$B$12),-Inputs!$B$12),NORM.INV(RAND(),LOOKUP(V4894,Inputs!$J$6:$J$9,Inputs!$G$6:$G$9),LOOKUP(V4894,Inputs!$J$6:$J$9,Inputs!$H$6:$H$9))),0),"" )</f>
        <v/>
      </c>
      <c r="M4894" s="26">
        <f>IF($A4894&lt;=Inputs!$B$13,IF(8&lt;=Inputs!$B$8,IF(Inputs!$B$12&gt;0,MAX(MIN(NORM.INV(RAND(),LOOKUP(W4894,Inputs!$J$6:$J$9,Inputs!$G$6:$G$9),LOOKUP(W4894,Inputs!$J$6:$J$9,Inputs!$H$6:$H$9)),Inputs!$B$12),-Inputs!$B$12),NORM.INV(RAND(),LOOKUP(W4894,Inputs!$J$6:$J$9,Inputs!$G$6:$G$9),LOOKUP(W4894,Inputs!$J$6:$J$9,Inputs!$H$6:$H$9))),0),"" )</f>
        <v/>
      </c>
      <c r="N4894" s="26">
        <f>IF($A4894&lt;=Inputs!$B$13,IF(9&lt;=Inputs!$B$8,IF(Inputs!$B$12&gt;0,MAX(MIN(NORM.INV(RAND(),LOOKUP(X4894,Inputs!$J$6:$J$9,Inputs!$G$6:$G$9),LOOKUP(X4894,Inputs!$J$6:$J$9,Inputs!$H$6:$H$9)),Inputs!$B$12),-Inputs!$B$12),NORM.INV(RAND(),LOOKUP(X4894,Inputs!$J$6:$J$9,Inputs!$G$6:$G$9),LOOKUP(X4894,Inputs!$J$6:$J$9,Inputs!$H$6:$H$9))),0),"" )</f>
        <v/>
      </c>
      <c r="O4894" s="26">
        <f>IF($A4894&lt;=Inputs!$B$13,IF(10&lt;=Inputs!$B$8,IF(Inputs!$B$12&gt;0,MAX(MIN(NORM.INV(RAND(),LOOKUP(Y4894,Inputs!$J$6:$J$9,Inputs!$G$6:$G$9),LOOKUP(Y4894,Inputs!$J$6:$J$9,Inputs!$H$6:$H$9)),Inputs!$B$12),-Inputs!$B$12),NORM.INV(RAND(),LOOKUP(Y4894,Inputs!$J$6:$J$9,Inputs!$G$6:$G$9),LOOKUP(Y4894,Inputs!$J$6:$J$9,Inputs!$H$6:$H$9))),0),"" )</f>
        <v/>
      </c>
      <c r="P4894" s="31">
        <f>IF($A4894&lt;=Inputs!$B$13,RAND(),"")</f>
        <v/>
      </c>
      <c r="Q4894" s="31">
        <f>IF($A4894&lt;=Inputs!$B$13,RAND(),"")</f>
        <v/>
      </c>
      <c r="R4894" s="31">
        <f>IF($A4894&lt;=Inputs!$B$13,RAND(),"")</f>
        <v/>
      </c>
      <c r="S4894" s="31">
        <f>IF($A4894&lt;=Inputs!$B$13,RAND(),"")</f>
        <v/>
      </c>
      <c r="T4894" s="31">
        <f>IF($A4894&lt;=Inputs!$B$13,RAND(),"")</f>
        <v/>
      </c>
      <c r="U4894" s="31">
        <f>IF($A4894&lt;=Inputs!$B$13,RAND(),"")</f>
        <v/>
      </c>
      <c r="V4894" s="31">
        <f>IF($A4894&lt;=Inputs!$B$13,RAND(),"")</f>
        <v/>
      </c>
      <c r="W4894" s="31">
        <f>IF($A4894&lt;=Inputs!$B$13,RAND(),"")</f>
        <v/>
      </c>
      <c r="X4894" s="31">
        <f>IF($A4894&lt;=Inputs!$B$13,RAND(),"")</f>
        <v/>
      </c>
      <c r="Y4894" s="31">
        <f>IF($A4894&lt;=Inputs!$B$13,RAND(),"")</f>
        <v/>
      </c>
    </row>
    <row r="4895">
      <c r="A4895" t="n">
        <v>4890</v>
      </c>
      <c r="B4895" s="26">
        <f>IF($A4895&lt;=Inputs!$B$13,IF(Inputs!$B$8&gt;0,SUM(F4895:O4895)/Inputs!$B$8,0),"")</f>
        <v/>
      </c>
      <c r="C4895" s="27">
        <f>IF($A4895&lt;=Inputs!$B$13,B4895/100,"")</f>
        <v/>
      </c>
      <c r="D4895" s="28">
        <f>IF($A4895&lt;=Inputs!$B$13,C4895*Inputs!$B$7,"")</f>
        <v/>
      </c>
      <c r="E4895" s="29">
        <f>IF($A4895&lt;=Inputs!$B$13,IF(D4895&gt;0,1,0),"")</f>
        <v/>
      </c>
      <c r="F4895" s="26">
        <f>IF($A4895&lt;=Inputs!$B$13,IF(1&lt;=Inputs!$B$8,IF(Inputs!$B$12&gt;0,MAX(MIN(NORM.INV(RAND(),LOOKUP(P4895,Inputs!$J$6:$J$9,Inputs!$G$6:$G$9),LOOKUP(P4895,Inputs!$J$6:$J$9,Inputs!$H$6:$H$9)),Inputs!$B$12),-Inputs!$B$12),NORM.INV(RAND(),LOOKUP(P4895,Inputs!$J$6:$J$9,Inputs!$G$6:$G$9),LOOKUP(P4895,Inputs!$J$6:$J$9,Inputs!$H$6:$H$9))),0),"" )</f>
        <v/>
      </c>
      <c r="G4895" s="26">
        <f>IF($A4895&lt;=Inputs!$B$13,IF(2&lt;=Inputs!$B$8,IF(Inputs!$B$12&gt;0,MAX(MIN(NORM.INV(RAND(),LOOKUP(Q4895,Inputs!$J$6:$J$9,Inputs!$G$6:$G$9),LOOKUP(Q4895,Inputs!$J$6:$J$9,Inputs!$H$6:$H$9)),Inputs!$B$12),-Inputs!$B$12),NORM.INV(RAND(),LOOKUP(Q4895,Inputs!$J$6:$J$9,Inputs!$G$6:$G$9),LOOKUP(Q4895,Inputs!$J$6:$J$9,Inputs!$H$6:$H$9))),0),"" )</f>
        <v/>
      </c>
      <c r="H4895" s="26">
        <f>IF($A4895&lt;=Inputs!$B$13,IF(3&lt;=Inputs!$B$8,IF(Inputs!$B$12&gt;0,MAX(MIN(NORM.INV(RAND(),LOOKUP(R4895,Inputs!$J$6:$J$9,Inputs!$G$6:$G$9),LOOKUP(R4895,Inputs!$J$6:$J$9,Inputs!$H$6:$H$9)),Inputs!$B$12),-Inputs!$B$12),NORM.INV(RAND(),LOOKUP(R4895,Inputs!$J$6:$J$9,Inputs!$G$6:$G$9),LOOKUP(R4895,Inputs!$J$6:$J$9,Inputs!$H$6:$H$9))),0),"" )</f>
        <v/>
      </c>
      <c r="I4895" s="26">
        <f>IF($A4895&lt;=Inputs!$B$13,IF(4&lt;=Inputs!$B$8,IF(Inputs!$B$12&gt;0,MAX(MIN(NORM.INV(RAND(),LOOKUP(S4895,Inputs!$J$6:$J$9,Inputs!$G$6:$G$9),LOOKUP(S4895,Inputs!$J$6:$J$9,Inputs!$H$6:$H$9)),Inputs!$B$12),-Inputs!$B$12),NORM.INV(RAND(),LOOKUP(S4895,Inputs!$J$6:$J$9,Inputs!$G$6:$G$9),LOOKUP(S4895,Inputs!$J$6:$J$9,Inputs!$H$6:$H$9))),0),"" )</f>
        <v/>
      </c>
      <c r="J4895" s="26">
        <f>IF($A4895&lt;=Inputs!$B$13,IF(5&lt;=Inputs!$B$8,IF(Inputs!$B$12&gt;0,MAX(MIN(NORM.INV(RAND(),LOOKUP(T4895,Inputs!$J$6:$J$9,Inputs!$G$6:$G$9),LOOKUP(T4895,Inputs!$J$6:$J$9,Inputs!$H$6:$H$9)),Inputs!$B$12),-Inputs!$B$12),NORM.INV(RAND(),LOOKUP(T4895,Inputs!$J$6:$J$9,Inputs!$G$6:$G$9),LOOKUP(T4895,Inputs!$J$6:$J$9,Inputs!$H$6:$H$9))),0),"" )</f>
        <v/>
      </c>
      <c r="K4895" s="26">
        <f>IF($A4895&lt;=Inputs!$B$13,IF(6&lt;=Inputs!$B$8,IF(Inputs!$B$12&gt;0,MAX(MIN(NORM.INV(RAND(),LOOKUP(U4895,Inputs!$J$6:$J$9,Inputs!$G$6:$G$9),LOOKUP(U4895,Inputs!$J$6:$J$9,Inputs!$H$6:$H$9)),Inputs!$B$12),-Inputs!$B$12),NORM.INV(RAND(),LOOKUP(U4895,Inputs!$J$6:$J$9,Inputs!$G$6:$G$9),LOOKUP(U4895,Inputs!$J$6:$J$9,Inputs!$H$6:$H$9))),0),"" )</f>
        <v/>
      </c>
      <c r="L4895" s="26">
        <f>IF($A4895&lt;=Inputs!$B$13,IF(7&lt;=Inputs!$B$8,IF(Inputs!$B$12&gt;0,MAX(MIN(NORM.INV(RAND(),LOOKUP(V4895,Inputs!$J$6:$J$9,Inputs!$G$6:$G$9),LOOKUP(V4895,Inputs!$J$6:$J$9,Inputs!$H$6:$H$9)),Inputs!$B$12),-Inputs!$B$12),NORM.INV(RAND(),LOOKUP(V4895,Inputs!$J$6:$J$9,Inputs!$G$6:$G$9),LOOKUP(V4895,Inputs!$J$6:$J$9,Inputs!$H$6:$H$9))),0),"" )</f>
        <v/>
      </c>
      <c r="M4895" s="26">
        <f>IF($A4895&lt;=Inputs!$B$13,IF(8&lt;=Inputs!$B$8,IF(Inputs!$B$12&gt;0,MAX(MIN(NORM.INV(RAND(),LOOKUP(W4895,Inputs!$J$6:$J$9,Inputs!$G$6:$G$9),LOOKUP(W4895,Inputs!$J$6:$J$9,Inputs!$H$6:$H$9)),Inputs!$B$12),-Inputs!$B$12),NORM.INV(RAND(),LOOKUP(W4895,Inputs!$J$6:$J$9,Inputs!$G$6:$G$9),LOOKUP(W4895,Inputs!$J$6:$J$9,Inputs!$H$6:$H$9))),0),"" )</f>
        <v/>
      </c>
      <c r="N4895" s="26">
        <f>IF($A4895&lt;=Inputs!$B$13,IF(9&lt;=Inputs!$B$8,IF(Inputs!$B$12&gt;0,MAX(MIN(NORM.INV(RAND(),LOOKUP(X4895,Inputs!$J$6:$J$9,Inputs!$G$6:$G$9),LOOKUP(X4895,Inputs!$J$6:$J$9,Inputs!$H$6:$H$9)),Inputs!$B$12),-Inputs!$B$12),NORM.INV(RAND(),LOOKUP(X4895,Inputs!$J$6:$J$9,Inputs!$G$6:$G$9),LOOKUP(X4895,Inputs!$J$6:$J$9,Inputs!$H$6:$H$9))),0),"" )</f>
        <v/>
      </c>
      <c r="O4895" s="26">
        <f>IF($A4895&lt;=Inputs!$B$13,IF(10&lt;=Inputs!$B$8,IF(Inputs!$B$12&gt;0,MAX(MIN(NORM.INV(RAND(),LOOKUP(Y4895,Inputs!$J$6:$J$9,Inputs!$G$6:$G$9),LOOKUP(Y4895,Inputs!$J$6:$J$9,Inputs!$H$6:$H$9)),Inputs!$B$12),-Inputs!$B$12),NORM.INV(RAND(),LOOKUP(Y4895,Inputs!$J$6:$J$9,Inputs!$G$6:$G$9),LOOKUP(Y4895,Inputs!$J$6:$J$9,Inputs!$H$6:$H$9))),0),"" )</f>
        <v/>
      </c>
      <c r="P4895" s="31">
        <f>IF($A4895&lt;=Inputs!$B$13,RAND(),"")</f>
        <v/>
      </c>
      <c r="Q4895" s="31">
        <f>IF($A4895&lt;=Inputs!$B$13,RAND(),"")</f>
        <v/>
      </c>
      <c r="R4895" s="31">
        <f>IF($A4895&lt;=Inputs!$B$13,RAND(),"")</f>
        <v/>
      </c>
      <c r="S4895" s="31">
        <f>IF($A4895&lt;=Inputs!$B$13,RAND(),"")</f>
        <v/>
      </c>
      <c r="T4895" s="31">
        <f>IF($A4895&lt;=Inputs!$B$13,RAND(),"")</f>
        <v/>
      </c>
      <c r="U4895" s="31">
        <f>IF($A4895&lt;=Inputs!$B$13,RAND(),"")</f>
        <v/>
      </c>
      <c r="V4895" s="31">
        <f>IF($A4895&lt;=Inputs!$B$13,RAND(),"")</f>
        <v/>
      </c>
      <c r="W4895" s="31">
        <f>IF($A4895&lt;=Inputs!$B$13,RAND(),"")</f>
        <v/>
      </c>
      <c r="X4895" s="31">
        <f>IF($A4895&lt;=Inputs!$B$13,RAND(),"")</f>
        <v/>
      </c>
      <c r="Y4895" s="31">
        <f>IF($A4895&lt;=Inputs!$B$13,RAND(),"")</f>
        <v/>
      </c>
    </row>
    <row r="4896">
      <c r="A4896" t="n">
        <v>4891</v>
      </c>
      <c r="B4896" s="26">
        <f>IF($A4896&lt;=Inputs!$B$13,IF(Inputs!$B$8&gt;0,SUM(F4896:O4896)/Inputs!$B$8,0),"")</f>
        <v/>
      </c>
      <c r="C4896" s="27">
        <f>IF($A4896&lt;=Inputs!$B$13,B4896/100,"")</f>
        <v/>
      </c>
      <c r="D4896" s="28">
        <f>IF($A4896&lt;=Inputs!$B$13,C4896*Inputs!$B$7,"")</f>
        <v/>
      </c>
      <c r="E4896" s="29">
        <f>IF($A4896&lt;=Inputs!$B$13,IF(D4896&gt;0,1,0),"")</f>
        <v/>
      </c>
      <c r="F4896" s="26">
        <f>IF($A4896&lt;=Inputs!$B$13,IF(1&lt;=Inputs!$B$8,IF(Inputs!$B$12&gt;0,MAX(MIN(NORM.INV(RAND(),LOOKUP(P4896,Inputs!$J$6:$J$9,Inputs!$G$6:$G$9),LOOKUP(P4896,Inputs!$J$6:$J$9,Inputs!$H$6:$H$9)),Inputs!$B$12),-Inputs!$B$12),NORM.INV(RAND(),LOOKUP(P4896,Inputs!$J$6:$J$9,Inputs!$G$6:$G$9),LOOKUP(P4896,Inputs!$J$6:$J$9,Inputs!$H$6:$H$9))),0),"" )</f>
        <v/>
      </c>
      <c r="G4896" s="26">
        <f>IF($A4896&lt;=Inputs!$B$13,IF(2&lt;=Inputs!$B$8,IF(Inputs!$B$12&gt;0,MAX(MIN(NORM.INV(RAND(),LOOKUP(Q4896,Inputs!$J$6:$J$9,Inputs!$G$6:$G$9),LOOKUP(Q4896,Inputs!$J$6:$J$9,Inputs!$H$6:$H$9)),Inputs!$B$12),-Inputs!$B$12),NORM.INV(RAND(),LOOKUP(Q4896,Inputs!$J$6:$J$9,Inputs!$G$6:$G$9),LOOKUP(Q4896,Inputs!$J$6:$J$9,Inputs!$H$6:$H$9))),0),"" )</f>
        <v/>
      </c>
      <c r="H4896" s="26">
        <f>IF($A4896&lt;=Inputs!$B$13,IF(3&lt;=Inputs!$B$8,IF(Inputs!$B$12&gt;0,MAX(MIN(NORM.INV(RAND(),LOOKUP(R4896,Inputs!$J$6:$J$9,Inputs!$G$6:$G$9),LOOKUP(R4896,Inputs!$J$6:$J$9,Inputs!$H$6:$H$9)),Inputs!$B$12),-Inputs!$B$12),NORM.INV(RAND(),LOOKUP(R4896,Inputs!$J$6:$J$9,Inputs!$G$6:$G$9),LOOKUP(R4896,Inputs!$J$6:$J$9,Inputs!$H$6:$H$9))),0),"" )</f>
        <v/>
      </c>
      <c r="I4896" s="26">
        <f>IF($A4896&lt;=Inputs!$B$13,IF(4&lt;=Inputs!$B$8,IF(Inputs!$B$12&gt;0,MAX(MIN(NORM.INV(RAND(),LOOKUP(S4896,Inputs!$J$6:$J$9,Inputs!$G$6:$G$9),LOOKUP(S4896,Inputs!$J$6:$J$9,Inputs!$H$6:$H$9)),Inputs!$B$12),-Inputs!$B$12),NORM.INV(RAND(),LOOKUP(S4896,Inputs!$J$6:$J$9,Inputs!$G$6:$G$9),LOOKUP(S4896,Inputs!$J$6:$J$9,Inputs!$H$6:$H$9))),0),"" )</f>
        <v/>
      </c>
      <c r="J4896" s="26">
        <f>IF($A4896&lt;=Inputs!$B$13,IF(5&lt;=Inputs!$B$8,IF(Inputs!$B$12&gt;0,MAX(MIN(NORM.INV(RAND(),LOOKUP(T4896,Inputs!$J$6:$J$9,Inputs!$G$6:$G$9),LOOKUP(T4896,Inputs!$J$6:$J$9,Inputs!$H$6:$H$9)),Inputs!$B$12),-Inputs!$B$12),NORM.INV(RAND(),LOOKUP(T4896,Inputs!$J$6:$J$9,Inputs!$G$6:$G$9),LOOKUP(T4896,Inputs!$J$6:$J$9,Inputs!$H$6:$H$9))),0),"" )</f>
        <v/>
      </c>
      <c r="K4896" s="26">
        <f>IF($A4896&lt;=Inputs!$B$13,IF(6&lt;=Inputs!$B$8,IF(Inputs!$B$12&gt;0,MAX(MIN(NORM.INV(RAND(),LOOKUP(U4896,Inputs!$J$6:$J$9,Inputs!$G$6:$G$9),LOOKUP(U4896,Inputs!$J$6:$J$9,Inputs!$H$6:$H$9)),Inputs!$B$12),-Inputs!$B$12),NORM.INV(RAND(),LOOKUP(U4896,Inputs!$J$6:$J$9,Inputs!$G$6:$G$9),LOOKUP(U4896,Inputs!$J$6:$J$9,Inputs!$H$6:$H$9))),0),"" )</f>
        <v/>
      </c>
      <c r="L4896" s="26">
        <f>IF($A4896&lt;=Inputs!$B$13,IF(7&lt;=Inputs!$B$8,IF(Inputs!$B$12&gt;0,MAX(MIN(NORM.INV(RAND(),LOOKUP(V4896,Inputs!$J$6:$J$9,Inputs!$G$6:$G$9),LOOKUP(V4896,Inputs!$J$6:$J$9,Inputs!$H$6:$H$9)),Inputs!$B$12),-Inputs!$B$12),NORM.INV(RAND(),LOOKUP(V4896,Inputs!$J$6:$J$9,Inputs!$G$6:$G$9),LOOKUP(V4896,Inputs!$J$6:$J$9,Inputs!$H$6:$H$9))),0),"" )</f>
        <v/>
      </c>
      <c r="M4896" s="26">
        <f>IF($A4896&lt;=Inputs!$B$13,IF(8&lt;=Inputs!$B$8,IF(Inputs!$B$12&gt;0,MAX(MIN(NORM.INV(RAND(),LOOKUP(W4896,Inputs!$J$6:$J$9,Inputs!$G$6:$G$9),LOOKUP(W4896,Inputs!$J$6:$J$9,Inputs!$H$6:$H$9)),Inputs!$B$12),-Inputs!$B$12),NORM.INV(RAND(),LOOKUP(W4896,Inputs!$J$6:$J$9,Inputs!$G$6:$G$9),LOOKUP(W4896,Inputs!$J$6:$J$9,Inputs!$H$6:$H$9))),0),"" )</f>
        <v/>
      </c>
      <c r="N4896" s="26">
        <f>IF($A4896&lt;=Inputs!$B$13,IF(9&lt;=Inputs!$B$8,IF(Inputs!$B$12&gt;0,MAX(MIN(NORM.INV(RAND(),LOOKUP(X4896,Inputs!$J$6:$J$9,Inputs!$G$6:$G$9),LOOKUP(X4896,Inputs!$J$6:$J$9,Inputs!$H$6:$H$9)),Inputs!$B$12),-Inputs!$B$12),NORM.INV(RAND(),LOOKUP(X4896,Inputs!$J$6:$J$9,Inputs!$G$6:$G$9),LOOKUP(X4896,Inputs!$J$6:$J$9,Inputs!$H$6:$H$9))),0),"" )</f>
        <v/>
      </c>
      <c r="O4896" s="26">
        <f>IF($A4896&lt;=Inputs!$B$13,IF(10&lt;=Inputs!$B$8,IF(Inputs!$B$12&gt;0,MAX(MIN(NORM.INV(RAND(),LOOKUP(Y4896,Inputs!$J$6:$J$9,Inputs!$G$6:$G$9),LOOKUP(Y4896,Inputs!$J$6:$J$9,Inputs!$H$6:$H$9)),Inputs!$B$12),-Inputs!$B$12),NORM.INV(RAND(),LOOKUP(Y4896,Inputs!$J$6:$J$9,Inputs!$G$6:$G$9),LOOKUP(Y4896,Inputs!$J$6:$J$9,Inputs!$H$6:$H$9))),0),"" )</f>
        <v/>
      </c>
      <c r="P4896" s="31">
        <f>IF($A4896&lt;=Inputs!$B$13,RAND(),"")</f>
        <v/>
      </c>
      <c r="Q4896" s="31">
        <f>IF($A4896&lt;=Inputs!$B$13,RAND(),"")</f>
        <v/>
      </c>
      <c r="R4896" s="31">
        <f>IF($A4896&lt;=Inputs!$B$13,RAND(),"")</f>
        <v/>
      </c>
      <c r="S4896" s="31">
        <f>IF($A4896&lt;=Inputs!$B$13,RAND(),"")</f>
        <v/>
      </c>
      <c r="T4896" s="31">
        <f>IF($A4896&lt;=Inputs!$B$13,RAND(),"")</f>
        <v/>
      </c>
      <c r="U4896" s="31">
        <f>IF($A4896&lt;=Inputs!$B$13,RAND(),"")</f>
        <v/>
      </c>
      <c r="V4896" s="31">
        <f>IF($A4896&lt;=Inputs!$B$13,RAND(),"")</f>
        <v/>
      </c>
      <c r="W4896" s="31">
        <f>IF($A4896&lt;=Inputs!$B$13,RAND(),"")</f>
        <v/>
      </c>
      <c r="X4896" s="31">
        <f>IF($A4896&lt;=Inputs!$B$13,RAND(),"")</f>
        <v/>
      </c>
      <c r="Y4896" s="31">
        <f>IF($A4896&lt;=Inputs!$B$13,RAND(),"")</f>
        <v/>
      </c>
    </row>
    <row r="4897">
      <c r="A4897" t="n">
        <v>4892</v>
      </c>
      <c r="B4897" s="26">
        <f>IF($A4897&lt;=Inputs!$B$13,IF(Inputs!$B$8&gt;0,SUM(F4897:O4897)/Inputs!$B$8,0),"")</f>
        <v/>
      </c>
      <c r="C4897" s="27">
        <f>IF($A4897&lt;=Inputs!$B$13,B4897/100,"")</f>
        <v/>
      </c>
      <c r="D4897" s="28">
        <f>IF($A4897&lt;=Inputs!$B$13,C4897*Inputs!$B$7,"")</f>
        <v/>
      </c>
      <c r="E4897" s="29">
        <f>IF($A4897&lt;=Inputs!$B$13,IF(D4897&gt;0,1,0),"")</f>
        <v/>
      </c>
      <c r="F4897" s="26">
        <f>IF($A4897&lt;=Inputs!$B$13,IF(1&lt;=Inputs!$B$8,IF(Inputs!$B$12&gt;0,MAX(MIN(NORM.INV(RAND(),LOOKUP(P4897,Inputs!$J$6:$J$9,Inputs!$G$6:$G$9),LOOKUP(P4897,Inputs!$J$6:$J$9,Inputs!$H$6:$H$9)),Inputs!$B$12),-Inputs!$B$12),NORM.INV(RAND(),LOOKUP(P4897,Inputs!$J$6:$J$9,Inputs!$G$6:$G$9),LOOKUP(P4897,Inputs!$J$6:$J$9,Inputs!$H$6:$H$9))),0),"" )</f>
        <v/>
      </c>
      <c r="G4897" s="26">
        <f>IF($A4897&lt;=Inputs!$B$13,IF(2&lt;=Inputs!$B$8,IF(Inputs!$B$12&gt;0,MAX(MIN(NORM.INV(RAND(),LOOKUP(Q4897,Inputs!$J$6:$J$9,Inputs!$G$6:$G$9),LOOKUP(Q4897,Inputs!$J$6:$J$9,Inputs!$H$6:$H$9)),Inputs!$B$12),-Inputs!$B$12),NORM.INV(RAND(),LOOKUP(Q4897,Inputs!$J$6:$J$9,Inputs!$G$6:$G$9),LOOKUP(Q4897,Inputs!$J$6:$J$9,Inputs!$H$6:$H$9))),0),"" )</f>
        <v/>
      </c>
      <c r="H4897" s="26">
        <f>IF($A4897&lt;=Inputs!$B$13,IF(3&lt;=Inputs!$B$8,IF(Inputs!$B$12&gt;0,MAX(MIN(NORM.INV(RAND(),LOOKUP(R4897,Inputs!$J$6:$J$9,Inputs!$G$6:$G$9),LOOKUP(R4897,Inputs!$J$6:$J$9,Inputs!$H$6:$H$9)),Inputs!$B$12),-Inputs!$B$12),NORM.INV(RAND(),LOOKUP(R4897,Inputs!$J$6:$J$9,Inputs!$G$6:$G$9),LOOKUP(R4897,Inputs!$J$6:$J$9,Inputs!$H$6:$H$9))),0),"" )</f>
        <v/>
      </c>
      <c r="I4897" s="26">
        <f>IF($A4897&lt;=Inputs!$B$13,IF(4&lt;=Inputs!$B$8,IF(Inputs!$B$12&gt;0,MAX(MIN(NORM.INV(RAND(),LOOKUP(S4897,Inputs!$J$6:$J$9,Inputs!$G$6:$G$9),LOOKUP(S4897,Inputs!$J$6:$J$9,Inputs!$H$6:$H$9)),Inputs!$B$12),-Inputs!$B$12),NORM.INV(RAND(),LOOKUP(S4897,Inputs!$J$6:$J$9,Inputs!$G$6:$G$9),LOOKUP(S4897,Inputs!$J$6:$J$9,Inputs!$H$6:$H$9))),0),"" )</f>
        <v/>
      </c>
      <c r="J4897" s="26">
        <f>IF($A4897&lt;=Inputs!$B$13,IF(5&lt;=Inputs!$B$8,IF(Inputs!$B$12&gt;0,MAX(MIN(NORM.INV(RAND(),LOOKUP(T4897,Inputs!$J$6:$J$9,Inputs!$G$6:$G$9),LOOKUP(T4897,Inputs!$J$6:$J$9,Inputs!$H$6:$H$9)),Inputs!$B$12),-Inputs!$B$12),NORM.INV(RAND(),LOOKUP(T4897,Inputs!$J$6:$J$9,Inputs!$G$6:$G$9),LOOKUP(T4897,Inputs!$J$6:$J$9,Inputs!$H$6:$H$9))),0),"" )</f>
        <v/>
      </c>
      <c r="K4897" s="26">
        <f>IF($A4897&lt;=Inputs!$B$13,IF(6&lt;=Inputs!$B$8,IF(Inputs!$B$12&gt;0,MAX(MIN(NORM.INV(RAND(),LOOKUP(U4897,Inputs!$J$6:$J$9,Inputs!$G$6:$G$9),LOOKUP(U4897,Inputs!$J$6:$J$9,Inputs!$H$6:$H$9)),Inputs!$B$12),-Inputs!$B$12),NORM.INV(RAND(),LOOKUP(U4897,Inputs!$J$6:$J$9,Inputs!$G$6:$G$9),LOOKUP(U4897,Inputs!$J$6:$J$9,Inputs!$H$6:$H$9))),0),"" )</f>
        <v/>
      </c>
      <c r="L4897" s="26">
        <f>IF($A4897&lt;=Inputs!$B$13,IF(7&lt;=Inputs!$B$8,IF(Inputs!$B$12&gt;0,MAX(MIN(NORM.INV(RAND(),LOOKUP(V4897,Inputs!$J$6:$J$9,Inputs!$G$6:$G$9),LOOKUP(V4897,Inputs!$J$6:$J$9,Inputs!$H$6:$H$9)),Inputs!$B$12),-Inputs!$B$12),NORM.INV(RAND(),LOOKUP(V4897,Inputs!$J$6:$J$9,Inputs!$G$6:$G$9),LOOKUP(V4897,Inputs!$J$6:$J$9,Inputs!$H$6:$H$9))),0),"" )</f>
        <v/>
      </c>
      <c r="M4897" s="26">
        <f>IF($A4897&lt;=Inputs!$B$13,IF(8&lt;=Inputs!$B$8,IF(Inputs!$B$12&gt;0,MAX(MIN(NORM.INV(RAND(),LOOKUP(W4897,Inputs!$J$6:$J$9,Inputs!$G$6:$G$9),LOOKUP(W4897,Inputs!$J$6:$J$9,Inputs!$H$6:$H$9)),Inputs!$B$12),-Inputs!$B$12),NORM.INV(RAND(),LOOKUP(W4897,Inputs!$J$6:$J$9,Inputs!$G$6:$G$9),LOOKUP(W4897,Inputs!$J$6:$J$9,Inputs!$H$6:$H$9))),0),"" )</f>
        <v/>
      </c>
      <c r="N4897" s="26">
        <f>IF($A4897&lt;=Inputs!$B$13,IF(9&lt;=Inputs!$B$8,IF(Inputs!$B$12&gt;0,MAX(MIN(NORM.INV(RAND(),LOOKUP(X4897,Inputs!$J$6:$J$9,Inputs!$G$6:$G$9),LOOKUP(X4897,Inputs!$J$6:$J$9,Inputs!$H$6:$H$9)),Inputs!$B$12),-Inputs!$B$12),NORM.INV(RAND(),LOOKUP(X4897,Inputs!$J$6:$J$9,Inputs!$G$6:$G$9),LOOKUP(X4897,Inputs!$J$6:$J$9,Inputs!$H$6:$H$9))),0),"" )</f>
        <v/>
      </c>
      <c r="O4897" s="26">
        <f>IF($A4897&lt;=Inputs!$B$13,IF(10&lt;=Inputs!$B$8,IF(Inputs!$B$12&gt;0,MAX(MIN(NORM.INV(RAND(),LOOKUP(Y4897,Inputs!$J$6:$J$9,Inputs!$G$6:$G$9),LOOKUP(Y4897,Inputs!$J$6:$J$9,Inputs!$H$6:$H$9)),Inputs!$B$12),-Inputs!$B$12),NORM.INV(RAND(),LOOKUP(Y4897,Inputs!$J$6:$J$9,Inputs!$G$6:$G$9),LOOKUP(Y4897,Inputs!$J$6:$J$9,Inputs!$H$6:$H$9))),0),"" )</f>
        <v/>
      </c>
      <c r="P4897" s="31">
        <f>IF($A4897&lt;=Inputs!$B$13,RAND(),"")</f>
        <v/>
      </c>
      <c r="Q4897" s="31">
        <f>IF($A4897&lt;=Inputs!$B$13,RAND(),"")</f>
        <v/>
      </c>
      <c r="R4897" s="31">
        <f>IF($A4897&lt;=Inputs!$B$13,RAND(),"")</f>
        <v/>
      </c>
      <c r="S4897" s="31">
        <f>IF($A4897&lt;=Inputs!$B$13,RAND(),"")</f>
        <v/>
      </c>
      <c r="T4897" s="31">
        <f>IF($A4897&lt;=Inputs!$B$13,RAND(),"")</f>
        <v/>
      </c>
      <c r="U4897" s="31">
        <f>IF($A4897&lt;=Inputs!$B$13,RAND(),"")</f>
        <v/>
      </c>
      <c r="V4897" s="31">
        <f>IF($A4897&lt;=Inputs!$B$13,RAND(),"")</f>
        <v/>
      </c>
      <c r="W4897" s="31">
        <f>IF($A4897&lt;=Inputs!$B$13,RAND(),"")</f>
        <v/>
      </c>
      <c r="X4897" s="31">
        <f>IF($A4897&lt;=Inputs!$B$13,RAND(),"")</f>
        <v/>
      </c>
      <c r="Y4897" s="31">
        <f>IF($A4897&lt;=Inputs!$B$13,RAND(),"")</f>
        <v/>
      </c>
    </row>
    <row r="4898">
      <c r="A4898" t="n">
        <v>4893</v>
      </c>
      <c r="B4898" s="26">
        <f>IF($A4898&lt;=Inputs!$B$13,IF(Inputs!$B$8&gt;0,SUM(F4898:O4898)/Inputs!$B$8,0),"")</f>
        <v/>
      </c>
      <c r="C4898" s="27">
        <f>IF($A4898&lt;=Inputs!$B$13,B4898/100,"")</f>
        <v/>
      </c>
      <c r="D4898" s="28">
        <f>IF($A4898&lt;=Inputs!$B$13,C4898*Inputs!$B$7,"")</f>
        <v/>
      </c>
      <c r="E4898" s="29">
        <f>IF($A4898&lt;=Inputs!$B$13,IF(D4898&gt;0,1,0),"")</f>
        <v/>
      </c>
      <c r="F4898" s="26">
        <f>IF($A4898&lt;=Inputs!$B$13,IF(1&lt;=Inputs!$B$8,IF(Inputs!$B$12&gt;0,MAX(MIN(NORM.INV(RAND(),LOOKUP(P4898,Inputs!$J$6:$J$9,Inputs!$G$6:$G$9),LOOKUP(P4898,Inputs!$J$6:$J$9,Inputs!$H$6:$H$9)),Inputs!$B$12),-Inputs!$B$12),NORM.INV(RAND(),LOOKUP(P4898,Inputs!$J$6:$J$9,Inputs!$G$6:$G$9),LOOKUP(P4898,Inputs!$J$6:$J$9,Inputs!$H$6:$H$9))),0),"" )</f>
        <v/>
      </c>
      <c r="G4898" s="26">
        <f>IF($A4898&lt;=Inputs!$B$13,IF(2&lt;=Inputs!$B$8,IF(Inputs!$B$12&gt;0,MAX(MIN(NORM.INV(RAND(),LOOKUP(Q4898,Inputs!$J$6:$J$9,Inputs!$G$6:$G$9),LOOKUP(Q4898,Inputs!$J$6:$J$9,Inputs!$H$6:$H$9)),Inputs!$B$12),-Inputs!$B$12),NORM.INV(RAND(),LOOKUP(Q4898,Inputs!$J$6:$J$9,Inputs!$G$6:$G$9),LOOKUP(Q4898,Inputs!$J$6:$J$9,Inputs!$H$6:$H$9))),0),"" )</f>
        <v/>
      </c>
      <c r="H4898" s="26">
        <f>IF($A4898&lt;=Inputs!$B$13,IF(3&lt;=Inputs!$B$8,IF(Inputs!$B$12&gt;0,MAX(MIN(NORM.INV(RAND(),LOOKUP(R4898,Inputs!$J$6:$J$9,Inputs!$G$6:$G$9),LOOKUP(R4898,Inputs!$J$6:$J$9,Inputs!$H$6:$H$9)),Inputs!$B$12),-Inputs!$B$12),NORM.INV(RAND(),LOOKUP(R4898,Inputs!$J$6:$J$9,Inputs!$G$6:$G$9),LOOKUP(R4898,Inputs!$J$6:$J$9,Inputs!$H$6:$H$9))),0),"" )</f>
        <v/>
      </c>
      <c r="I4898" s="26">
        <f>IF($A4898&lt;=Inputs!$B$13,IF(4&lt;=Inputs!$B$8,IF(Inputs!$B$12&gt;0,MAX(MIN(NORM.INV(RAND(),LOOKUP(S4898,Inputs!$J$6:$J$9,Inputs!$G$6:$G$9),LOOKUP(S4898,Inputs!$J$6:$J$9,Inputs!$H$6:$H$9)),Inputs!$B$12),-Inputs!$B$12),NORM.INV(RAND(),LOOKUP(S4898,Inputs!$J$6:$J$9,Inputs!$G$6:$G$9),LOOKUP(S4898,Inputs!$J$6:$J$9,Inputs!$H$6:$H$9))),0),"" )</f>
        <v/>
      </c>
      <c r="J4898" s="26">
        <f>IF($A4898&lt;=Inputs!$B$13,IF(5&lt;=Inputs!$B$8,IF(Inputs!$B$12&gt;0,MAX(MIN(NORM.INV(RAND(),LOOKUP(T4898,Inputs!$J$6:$J$9,Inputs!$G$6:$G$9),LOOKUP(T4898,Inputs!$J$6:$J$9,Inputs!$H$6:$H$9)),Inputs!$B$12),-Inputs!$B$12),NORM.INV(RAND(),LOOKUP(T4898,Inputs!$J$6:$J$9,Inputs!$G$6:$G$9),LOOKUP(T4898,Inputs!$J$6:$J$9,Inputs!$H$6:$H$9))),0),"" )</f>
        <v/>
      </c>
      <c r="K4898" s="26">
        <f>IF($A4898&lt;=Inputs!$B$13,IF(6&lt;=Inputs!$B$8,IF(Inputs!$B$12&gt;0,MAX(MIN(NORM.INV(RAND(),LOOKUP(U4898,Inputs!$J$6:$J$9,Inputs!$G$6:$G$9),LOOKUP(U4898,Inputs!$J$6:$J$9,Inputs!$H$6:$H$9)),Inputs!$B$12),-Inputs!$B$12),NORM.INV(RAND(),LOOKUP(U4898,Inputs!$J$6:$J$9,Inputs!$G$6:$G$9),LOOKUP(U4898,Inputs!$J$6:$J$9,Inputs!$H$6:$H$9))),0),"" )</f>
        <v/>
      </c>
      <c r="L4898" s="26">
        <f>IF($A4898&lt;=Inputs!$B$13,IF(7&lt;=Inputs!$B$8,IF(Inputs!$B$12&gt;0,MAX(MIN(NORM.INV(RAND(),LOOKUP(V4898,Inputs!$J$6:$J$9,Inputs!$G$6:$G$9),LOOKUP(V4898,Inputs!$J$6:$J$9,Inputs!$H$6:$H$9)),Inputs!$B$12),-Inputs!$B$12),NORM.INV(RAND(),LOOKUP(V4898,Inputs!$J$6:$J$9,Inputs!$G$6:$G$9),LOOKUP(V4898,Inputs!$J$6:$J$9,Inputs!$H$6:$H$9))),0),"" )</f>
        <v/>
      </c>
      <c r="M4898" s="26">
        <f>IF($A4898&lt;=Inputs!$B$13,IF(8&lt;=Inputs!$B$8,IF(Inputs!$B$12&gt;0,MAX(MIN(NORM.INV(RAND(),LOOKUP(W4898,Inputs!$J$6:$J$9,Inputs!$G$6:$G$9),LOOKUP(W4898,Inputs!$J$6:$J$9,Inputs!$H$6:$H$9)),Inputs!$B$12),-Inputs!$B$12),NORM.INV(RAND(),LOOKUP(W4898,Inputs!$J$6:$J$9,Inputs!$G$6:$G$9),LOOKUP(W4898,Inputs!$J$6:$J$9,Inputs!$H$6:$H$9))),0),"" )</f>
        <v/>
      </c>
      <c r="N4898" s="26">
        <f>IF($A4898&lt;=Inputs!$B$13,IF(9&lt;=Inputs!$B$8,IF(Inputs!$B$12&gt;0,MAX(MIN(NORM.INV(RAND(),LOOKUP(X4898,Inputs!$J$6:$J$9,Inputs!$G$6:$G$9),LOOKUP(X4898,Inputs!$J$6:$J$9,Inputs!$H$6:$H$9)),Inputs!$B$12),-Inputs!$B$12),NORM.INV(RAND(),LOOKUP(X4898,Inputs!$J$6:$J$9,Inputs!$G$6:$G$9),LOOKUP(X4898,Inputs!$J$6:$J$9,Inputs!$H$6:$H$9))),0),"" )</f>
        <v/>
      </c>
      <c r="O4898" s="26">
        <f>IF($A4898&lt;=Inputs!$B$13,IF(10&lt;=Inputs!$B$8,IF(Inputs!$B$12&gt;0,MAX(MIN(NORM.INV(RAND(),LOOKUP(Y4898,Inputs!$J$6:$J$9,Inputs!$G$6:$G$9),LOOKUP(Y4898,Inputs!$J$6:$J$9,Inputs!$H$6:$H$9)),Inputs!$B$12),-Inputs!$B$12),NORM.INV(RAND(),LOOKUP(Y4898,Inputs!$J$6:$J$9,Inputs!$G$6:$G$9),LOOKUP(Y4898,Inputs!$J$6:$J$9,Inputs!$H$6:$H$9))),0),"" )</f>
        <v/>
      </c>
      <c r="P4898" s="31">
        <f>IF($A4898&lt;=Inputs!$B$13,RAND(),"")</f>
        <v/>
      </c>
      <c r="Q4898" s="31">
        <f>IF($A4898&lt;=Inputs!$B$13,RAND(),"")</f>
        <v/>
      </c>
      <c r="R4898" s="31">
        <f>IF($A4898&lt;=Inputs!$B$13,RAND(),"")</f>
        <v/>
      </c>
      <c r="S4898" s="31">
        <f>IF($A4898&lt;=Inputs!$B$13,RAND(),"")</f>
        <v/>
      </c>
      <c r="T4898" s="31">
        <f>IF($A4898&lt;=Inputs!$B$13,RAND(),"")</f>
        <v/>
      </c>
      <c r="U4898" s="31">
        <f>IF($A4898&lt;=Inputs!$B$13,RAND(),"")</f>
        <v/>
      </c>
      <c r="V4898" s="31">
        <f>IF($A4898&lt;=Inputs!$B$13,RAND(),"")</f>
        <v/>
      </c>
      <c r="W4898" s="31">
        <f>IF($A4898&lt;=Inputs!$B$13,RAND(),"")</f>
        <v/>
      </c>
      <c r="X4898" s="31">
        <f>IF($A4898&lt;=Inputs!$B$13,RAND(),"")</f>
        <v/>
      </c>
      <c r="Y4898" s="31">
        <f>IF($A4898&lt;=Inputs!$B$13,RAND(),"")</f>
        <v/>
      </c>
    </row>
    <row r="4899">
      <c r="A4899" t="n">
        <v>4894</v>
      </c>
      <c r="B4899" s="26">
        <f>IF($A4899&lt;=Inputs!$B$13,IF(Inputs!$B$8&gt;0,SUM(F4899:O4899)/Inputs!$B$8,0),"")</f>
        <v/>
      </c>
      <c r="C4899" s="27">
        <f>IF($A4899&lt;=Inputs!$B$13,B4899/100,"")</f>
        <v/>
      </c>
      <c r="D4899" s="28">
        <f>IF($A4899&lt;=Inputs!$B$13,C4899*Inputs!$B$7,"")</f>
        <v/>
      </c>
      <c r="E4899" s="29">
        <f>IF($A4899&lt;=Inputs!$B$13,IF(D4899&gt;0,1,0),"")</f>
        <v/>
      </c>
      <c r="F4899" s="26">
        <f>IF($A4899&lt;=Inputs!$B$13,IF(1&lt;=Inputs!$B$8,IF(Inputs!$B$12&gt;0,MAX(MIN(NORM.INV(RAND(),LOOKUP(P4899,Inputs!$J$6:$J$9,Inputs!$G$6:$G$9),LOOKUP(P4899,Inputs!$J$6:$J$9,Inputs!$H$6:$H$9)),Inputs!$B$12),-Inputs!$B$12),NORM.INV(RAND(),LOOKUP(P4899,Inputs!$J$6:$J$9,Inputs!$G$6:$G$9),LOOKUP(P4899,Inputs!$J$6:$J$9,Inputs!$H$6:$H$9))),0),"" )</f>
        <v/>
      </c>
      <c r="G4899" s="26">
        <f>IF($A4899&lt;=Inputs!$B$13,IF(2&lt;=Inputs!$B$8,IF(Inputs!$B$12&gt;0,MAX(MIN(NORM.INV(RAND(),LOOKUP(Q4899,Inputs!$J$6:$J$9,Inputs!$G$6:$G$9),LOOKUP(Q4899,Inputs!$J$6:$J$9,Inputs!$H$6:$H$9)),Inputs!$B$12),-Inputs!$B$12),NORM.INV(RAND(),LOOKUP(Q4899,Inputs!$J$6:$J$9,Inputs!$G$6:$G$9),LOOKUP(Q4899,Inputs!$J$6:$J$9,Inputs!$H$6:$H$9))),0),"" )</f>
        <v/>
      </c>
      <c r="H4899" s="26">
        <f>IF($A4899&lt;=Inputs!$B$13,IF(3&lt;=Inputs!$B$8,IF(Inputs!$B$12&gt;0,MAX(MIN(NORM.INV(RAND(),LOOKUP(R4899,Inputs!$J$6:$J$9,Inputs!$G$6:$G$9),LOOKUP(R4899,Inputs!$J$6:$J$9,Inputs!$H$6:$H$9)),Inputs!$B$12),-Inputs!$B$12),NORM.INV(RAND(),LOOKUP(R4899,Inputs!$J$6:$J$9,Inputs!$G$6:$G$9),LOOKUP(R4899,Inputs!$J$6:$J$9,Inputs!$H$6:$H$9))),0),"" )</f>
        <v/>
      </c>
      <c r="I4899" s="26">
        <f>IF($A4899&lt;=Inputs!$B$13,IF(4&lt;=Inputs!$B$8,IF(Inputs!$B$12&gt;0,MAX(MIN(NORM.INV(RAND(),LOOKUP(S4899,Inputs!$J$6:$J$9,Inputs!$G$6:$G$9),LOOKUP(S4899,Inputs!$J$6:$J$9,Inputs!$H$6:$H$9)),Inputs!$B$12),-Inputs!$B$12),NORM.INV(RAND(),LOOKUP(S4899,Inputs!$J$6:$J$9,Inputs!$G$6:$G$9),LOOKUP(S4899,Inputs!$J$6:$J$9,Inputs!$H$6:$H$9))),0),"" )</f>
        <v/>
      </c>
      <c r="J4899" s="26">
        <f>IF($A4899&lt;=Inputs!$B$13,IF(5&lt;=Inputs!$B$8,IF(Inputs!$B$12&gt;0,MAX(MIN(NORM.INV(RAND(),LOOKUP(T4899,Inputs!$J$6:$J$9,Inputs!$G$6:$G$9),LOOKUP(T4899,Inputs!$J$6:$J$9,Inputs!$H$6:$H$9)),Inputs!$B$12),-Inputs!$B$12),NORM.INV(RAND(),LOOKUP(T4899,Inputs!$J$6:$J$9,Inputs!$G$6:$G$9),LOOKUP(T4899,Inputs!$J$6:$J$9,Inputs!$H$6:$H$9))),0),"" )</f>
        <v/>
      </c>
      <c r="K4899" s="26">
        <f>IF($A4899&lt;=Inputs!$B$13,IF(6&lt;=Inputs!$B$8,IF(Inputs!$B$12&gt;0,MAX(MIN(NORM.INV(RAND(),LOOKUP(U4899,Inputs!$J$6:$J$9,Inputs!$G$6:$G$9),LOOKUP(U4899,Inputs!$J$6:$J$9,Inputs!$H$6:$H$9)),Inputs!$B$12),-Inputs!$B$12),NORM.INV(RAND(),LOOKUP(U4899,Inputs!$J$6:$J$9,Inputs!$G$6:$G$9),LOOKUP(U4899,Inputs!$J$6:$J$9,Inputs!$H$6:$H$9))),0),"" )</f>
        <v/>
      </c>
      <c r="L4899" s="26">
        <f>IF($A4899&lt;=Inputs!$B$13,IF(7&lt;=Inputs!$B$8,IF(Inputs!$B$12&gt;0,MAX(MIN(NORM.INV(RAND(),LOOKUP(V4899,Inputs!$J$6:$J$9,Inputs!$G$6:$G$9),LOOKUP(V4899,Inputs!$J$6:$J$9,Inputs!$H$6:$H$9)),Inputs!$B$12),-Inputs!$B$12),NORM.INV(RAND(),LOOKUP(V4899,Inputs!$J$6:$J$9,Inputs!$G$6:$G$9),LOOKUP(V4899,Inputs!$J$6:$J$9,Inputs!$H$6:$H$9))),0),"" )</f>
        <v/>
      </c>
      <c r="M4899" s="26">
        <f>IF($A4899&lt;=Inputs!$B$13,IF(8&lt;=Inputs!$B$8,IF(Inputs!$B$12&gt;0,MAX(MIN(NORM.INV(RAND(),LOOKUP(W4899,Inputs!$J$6:$J$9,Inputs!$G$6:$G$9),LOOKUP(W4899,Inputs!$J$6:$J$9,Inputs!$H$6:$H$9)),Inputs!$B$12),-Inputs!$B$12),NORM.INV(RAND(),LOOKUP(W4899,Inputs!$J$6:$J$9,Inputs!$G$6:$G$9),LOOKUP(W4899,Inputs!$J$6:$J$9,Inputs!$H$6:$H$9))),0),"" )</f>
        <v/>
      </c>
      <c r="N4899" s="26">
        <f>IF($A4899&lt;=Inputs!$B$13,IF(9&lt;=Inputs!$B$8,IF(Inputs!$B$12&gt;0,MAX(MIN(NORM.INV(RAND(),LOOKUP(X4899,Inputs!$J$6:$J$9,Inputs!$G$6:$G$9),LOOKUP(X4899,Inputs!$J$6:$J$9,Inputs!$H$6:$H$9)),Inputs!$B$12),-Inputs!$B$12),NORM.INV(RAND(),LOOKUP(X4899,Inputs!$J$6:$J$9,Inputs!$G$6:$G$9),LOOKUP(X4899,Inputs!$J$6:$J$9,Inputs!$H$6:$H$9))),0),"" )</f>
        <v/>
      </c>
      <c r="O4899" s="26">
        <f>IF($A4899&lt;=Inputs!$B$13,IF(10&lt;=Inputs!$B$8,IF(Inputs!$B$12&gt;0,MAX(MIN(NORM.INV(RAND(),LOOKUP(Y4899,Inputs!$J$6:$J$9,Inputs!$G$6:$G$9),LOOKUP(Y4899,Inputs!$J$6:$J$9,Inputs!$H$6:$H$9)),Inputs!$B$12),-Inputs!$B$12),NORM.INV(RAND(),LOOKUP(Y4899,Inputs!$J$6:$J$9,Inputs!$G$6:$G$9),LOOKUP(Y4899,Inputs!$J$6:$J$9,Inputs!$H$6:$H$9))),0),"" )</f>
        <v/>
      </c>
      <c r="P4899" s="31">
        <f>IF($A4899&lt;=Inputs!$B$13,RAND(),"")</f>
        <v/>
      </c>
      <c r="Q4899" s="31">
        <f>IF($A4899&lt;=Inputs!$B$13,RAND(),"")</f>
        <v/>
      </c>
      <c r="R4899" s="31">
        <f>IF($A4899&lt;=Inputs!$B$13,RAND(),"")</f>
        <v/>
      </c>
      <c r="S4899" s="31">
        <f>IF($A4899&lt;=Inputs!$B$13,RAND(),"")</f>
        <v/>
      </c>
      <c r="T4899" s="31">
        <f>IF($A4899&lt;=Inputs!$B$13,RAND(),"")</f>
        <v/>
      </c>
      <c r="U4899" s="31">
        <f>IF($A4899&lt;=Inputs!$B$13,RAND(),"")</f>
        <v/>
      </c>
      <c r="V4899" s="31">
        <f>IF($A4899&lt;=Inputs!$B$13,RAND(),"")</f>
        <v/>
      </c>
      <c r="W4899" s="31">
        <f>IF($A4899&lt;=Inputs!$B$13,RAND(),"")</f>
        <v/>
      </c>
      <c r="X4899" s="31">
        <f>IF($A4899&lt;=Inputs!$B$13,RAND(),"")</f>
        <v/>
      </c>
      <c r="Y4899" s="31">
        <f>IF($A4899&lt;=Inputs!$B$13,RAND(),"")</f>
        <v/>
      </c>
    </row>
    <row r="4900">
      <c r="A4900" t="n">
        <v>4895</v>
      </c>
      <c r="B4900" s="26">
        <f>IF($A4900&lt;=Inputs!$B$13,IF(Inputs!$B$8&gt;0,SUM(F4900:O4900)/Inputs!$B$8,0),"")</f>
        <v/>
      </c>
      <c r="C4900" s="27">
        <f>IF($A4900&lt;=Inputs!$B$13,B4900/100,"")</f>
        <v/>
      </c>
      <c r="D4900" s="28">
        <f>IF($A4900&lt;=Inputs!$B$13,C4900*Inputs!$B$7,"")</f>
        <v/>
      </c>
      <c r="E4900" s="29">
        <f>IF($A4900&lt;=Inputs!$B$13,IF(D4900&gt;0,1,0),"")</f>
        <v/>
      </c>
      <c r="F4900" s="26">
        <f>IF($A4900&lt;=Inputs!$B$13,IF(1&lt;=Inputs!$B$8,IF(Inputs!$B$12&gt;0,MAX(MIN(NORM.INV(RAND(),LOOKUP(P4900,Inputs!$J$6:$J$9,Inputs!$G$6:$G$9),LOOKUP(P4900,Inputs!$J$6:$J$9,Inputs!$H$6:$H$9)),Inputs!$B$12),-Inputs!$B$12),NORM.INV(RAND(),LOOKUP(P4900,Inputs!$J$6:$J$9,Inputs!$G$6:$G$9),LOOKUP(P4900,Inputs!$J$6:$J$9,Inputs!$H$6:$H$9))),0),"" )</f>
        <v/>
      </c>
      <c r="G4900" s="26">
        <f>IF($A4900&lt;=Inputs!$B$13,IF(2&lt;=Inputs!$B$8,IF(Inputs!$B$12&gt;0,MAX(MIN(NORM.INV(RAND(),LOOKUP(Q4900,Inputs!$J$6:$J$9,Inputs!$G$6:$G$9),LOOKUP(Q4900,Inputs!$J$6:$J$9,Inputs!$H$6:$H$9)),Inputs!$B$12),-Inputs!$B$12),NORM.INV(RAND(),LOOKUP(Q4900,Inputs!$J$6:$J$9,Inputs!$G$6:$G$9),LOOKUP(Q4900,Inputs!$J$6:$J$9,Inputs!$H$6:$H$9))),0),"" )</f>
        <v/>
      </c>
      <c r="H4900" s="26">
        <f>IF($A4900&lt;=Inputs!$B$13,IF(3&lt;=Inputs!$B$8,IF(Inputs!$B$12&gt;0,MAX(MIN(NORM.INV(RAND(),LOOKUP(R4900,Inputs!$J$6:$J$9,Inputs!$G$6:$G$9),LOOKUP(R4900,Inputs!$J$6:$J$9,Inputs!$H$6:$H$9)),Inputs!$B$12),-Inputs!$B$12),NORM.INV(RAND(),LOOKUP(R4900,Inputs!$J$6:$J$9,Inputs!$G$6:$G$9),LOOKUP(R4900,Inputs!$J$6:$J$9,Inputs!$H$6:$H$9))),0),"" )</f>
        <v/>
      </c>
      <c r="I4900" s="26">
        <f>IF($A4900&lt;=Inputs!$B$13,IF(4&lt;=Inputs!$B$8,IF(Inputs!$B$12&gt;0,MAX(MIN(NORM.INV(RAND(),LOOKUP(S4900,Inputs!$J$6:$J$9,Inputs!$G$6:$G$9),LOOKUP(S4900,Inputs!$J$6:$J$9,Inputs!$H$6:$H$9)),Inputs!$B$12),-Inputs!$B$12),NORM.INV(RAND(),LOOKUP(S4900,Inputs!$J$6:$J$9,Inputs!$G$6:$G$9),LOOKUP(S4900,Inputs!$J$6:$J$9,Inputs!$H$6:$H$9))),0),"" )</f>
        <v/>
      </c>
      <c r="J4900" s="26">
        <f>IF($A4900&lt;=Inputs!$B$13,IF(5&lt;=Inputs!$B$8,IF(Inputs!$B$12&gt;0,MAX(MIN(NORM.INV(RAND(),LOOKUP(T4900,Inputs!$J$6:$J$9,Inputs!$G$6:$G$9),LOOKUP(T4900,Inputs!$J$6:$J$9,Inputs!$H$6:$H$9)),Inputs!$B$12),-Inputs!$B$12),NORM.INV(RAND(),LOOKUP(T4900,Inputs!$J$6:$J$9,Inputs!$G$6:$G$9),LOOKUP(T4900,Inputs!$J$6:$J$9,Inputs!$H$6:$H$9))),0),"" )</f>
        <v/>
      </c>
      <c r="K4900" s="26">
        <f>IF($A4900&lt;=Inputs!$B$13,IF(6&lt;=Inputs!$B$8,IF(Inputs!$B$12&gt;0,MAX(MIN(NORM.INV(RAND(),LOOKUP(U4900,Inputs!$J$6:$J$9,Inputs!$G$6:$G$9),LOOKUP(U4900,Inputs!$J$6:$J$9,Inputs!$H$6:$H$9)),Inputs!$B$12),-Inputs!$B$12),NORM.INV(RAND(),LOOKUP(U4900,Inputs!$J$6:$J$9,Inputs!$G$6:$G$9),LOOKUP(U4900,Inputs!$J$6:$J$9,Inputs!$H$6:$H$9))),0),"" )</f>
        <v/>
      </c>
      <c r="L4900" s="26">
        <f>IF($A4900&lt;=Inputs!$B$13,IF(7&lt;=Inputs!$B$8,IF(Inputs!$B$12&gt;0,MAX(MIN(NORM.INV(RAND(),LOOKUP(V4900,Inputs!$J$6:$J$9,Inputs!$G$6:$G$9),LOOKUP(V4900,Inputs!$J$6:$J$9,Inputs!$H$6:$H$9)),Inputs!$B$12),-Inputs!$B$12),NORM.INV(RAND(),LOOKUP(V4900,Inputs!$J$6:$J$9,Inputs!$G$6:$G$9),LOOKUP(V4900,Inputs!$J$6:$J$9,Inputs!$H$6:$H$9))),0),"" )</f>
        <v/>
      </c>
      <c r="M4900" s="26">
        <f>IF($A4900&lt;=Inputs!$B$13,IF(8&lt;=Inputs!$B$8,IF(Inputs!$B$12&gt;0,MAX(MIN(NORM.INV(RAND(),LOOKUP(W4900,Inputs!$J$6:$J$9,Inputs!$G$6:$G$9),LOOKUP(W4900,Inputs!$J$6:$J$9,Inputs!$H$6:$H$9)),Inputs!$B$12),-Inputs!$B$12),NORM.INV(RAND(),LOOKUP(W4900,Inputs!$J$6:$J$9,Inputs!$G$6:$G$9),LOOKUP(W4900,Inputs!$J$6:$J$9,Inputs!$H$6:$H$9))),0),"" )</f>
        <v/>
      </c>
      <c r="N4900" s="26">
        <f>IF($A4900&lt;=Inputs!$B$13,IF(9&lt;=Inputs!$B$8,IF(Inputs!$B$12&gt;0,MAX(MIN(NORM.INV(RAND(),LOOKUP(X4900,Inputs!$J$6:$J$9,Inputs!$G$6:$G$9),LOOKUP(X4900,Inputs!$J$6:$J$9,Inputs!$H$6:$H$9)),Inputs!$B$12),-Inputs!$B$12),NORM.INV(RAND(),LOOKUP(X4900,Inputs!$J$6:$J$9,Inputs!$G$6:$G$9),LOOKUP(X4900,Inputs!$J$6:$J$9,Inputs!$H$6:$H$9))),0),"" )</f>
        <v/>
      </c>
      <c r="O4900" s="26">
        <f>IF($A4900&lt;=Inputs!$B$13,IF(10&lt;=Inputs!$B$8,IF(Inputs!$B$12&gt;0,MAX(MIN(NORM.INV(RAND(),LOOKUP(Y4900,Inputs!$J$6:$J$9,Inputs!$G$6:$G$9),LOOKUP(Y4900,Inputs!$J$6:$J$9,Inputs!$H$6:$H$9)),Inputs!$B$12),-Inputs!$B$12),NORM.INV(RAND(),LOOKUP(Y4900,Inputs!$J$6:$J$9,Inputs!$G$6:$G$9),LOOKUP(Y4900,Inputs!$J$6:$J$9,Inputs!$H$6:$H$9))),0),"" )</f>
        <v/>
      </c>
      <c r="P4900" s="31">
        <f>IF($A4900&lt;=Inputs!$B$13,RAND(),"")</f>
        <v/>
      </c>
      <c r="Q4900" s="31">
        <f>IF($A4900&lt;=Inputs!$B$13,RAND(),"")</f>
        <v/>
      </c>
      <c r="R4900" s="31">
        <f>IF($A4900&lt;=Inputs!$B$13,RAND(),"")</f>
        <v/>
      </c>
      <c r="S4900" s="31">
        <f>IF($A4900&lt;=Inputs!$B$13,RAND(),"")</f>
        <v/>
      </c>
      <c r="T4900" s="31">
        <f>IF($A4900&lt;=Inputs!$B$13,RAND(),"")</f>
        <v/>
      </c>
      <c r="U4900" s="31">
        <f>IF($A4900&lt;=Inputs!$B$13,RAND(),"")</f>
        <v/>
      </c>
      <c r="V4900" s="31">
        <f>IF($A4900&lt;=Inputs!$B$13,RAND(),"")</f>
        <v/>
      </c>
      <c r="W4900" s="31">
        <f>IF($A4900&lt;=Inputs!$B$13,RAND(),"")</f>
        <v/>
      </c>
      <c r="X4900" s="31">
        <f>IF($A4900&lt;=Inputs!$B$13,RAND(),"")</f>
        <v/>
      </c>
      <c r="Y4900" s="31">
        <f>IF($A4900&lt;=Inputs!$B$13,RAND(),"")</f>
        <v/>
      </c>
    </row>
    <row r="4901">
      <c r="A4901" t="n">
        <v>4896</v>
      </c>
      <c r="B4901" s="26">
        <f>IF($A4901&lt;=Inputs!$B$13,IF(Inputs!$B$8&gt;0,SUM(F4901:O4901)/Inputs!$B$8,0),"")</f>
        <v/>
      </c>
      <c r="C4901" s="27">
        <f>IF($A4901&lt;=Inputs!$B$13,B4901/100,"")</f>
        <v/>
      </c>
      <c r="D4901" s="28">
        <f>IF($A4901&lt;=Inputs!$B$13,C4901*Inputs!$B$7,"")</f>
        <v/>
      </c>
      <c r="E4901" s="29">
        <f>IF($A4901&lt;=Inputs!$B$13,IF(D4901&gt;0,1,0),"")</f>
        <v/>
      </c>
      <c r="F4901" s="26">
        <f>IF($A4901&lt;=Inputs!$B$13,IF(1&lt;=Inputs!$B$8,IF(Inputs!$B$12&gt;0,MAX(MIN(NORM.INV(RAND(),LOOKUP(P4901,Inputs!$J$6:$J$9,Inputs!$G$6:$G$9),LOOKUP(P4901,Inputs!$J$6:$J$9,Inputs!$H$6:$H$9)),Inputs!$B$12),-Inputs!$B$12),NORM.INV(RAND(),LOOKUP(P4901,Inputs!$J$6:$J$9,Inputs!$G$6:$G$9),LOOKUP(P4901,Inputs!$J$6:$J$9,Inputs!$H$6:$H$9))),0),"" )</f>
        <v/>
      </c>
      <c r="G4901" s="26">
        <f>IF($A4901&lt;=Inputs!$B$13,IF(2&lt;=Inputs!$B$8,IF(Inputs!$B$12&gt;0,MAX(MIN(NORM.INV(RAND(),LOOKUP(Q4901,Inputs!$J$6:$J$9,Inputs!$G$6:$G$9),LOOKUP(Q4901,Inputs!$J$6:$J$9,Inputs!$H$6:$H$9)),Inputs!$B$12),-Inputs!$B$12),NORM.INV(RAND(),LOOKUP(Q4901,Inputs!$J$6:$J$9,Inputs!$G$6:$G$9),LOOKUP(Q4901,Inputs!$J$6:$J$9,Inputs!$H$6:$H$9))),0),"" )</f>
        <v/>
      </c>
      <c r="H4901" s="26">
        <f>IF($A4901&lt;=Inputs!$B$13,IF(3&lt;=Inputs!$B$8,IF(Inputs!$B$12&gt;0,MAX(MIN(NORM.INV(RAND(),LOOKUP(R4901,Inputs!$J$6:$J$9,Inputs!$G$6:$G$9),LOOKUP(R4901,Inputs!$J$6:$J$9,Inputs!$H$6:$H$9)),Inputs!$B$12),-Inputs!$B$12),NORM.INV(RAND(),LOOKUP(R4901,Inputs!$J$6:$J$9,Inputs!$G$6:$G$9),LOOKUP(R4901,Inputs!$J$6:$J$9,Inputs!$H$6:$H$9))),0),"" )</f>
        <v/>
      </c>
      <c r="I4901" s="26">
        <f>IF($A4901&lt;=Inputs!$B$13,IF(4&lt;=Inputs!$B$8,IF(Inputs!$B$12&gt;0,MAX(MIN(NORM.INV(RAND(),LOOKUP(S4901,Inputs!$J$6:$J$9,Inputs!$G$6:$G$9),LOOKUP(S4901,Inputs!$J$6:$J$9,Inputs!$H$6:$H$9)),Inputs!$B$12),-Inputs!$B$12),NORM.INV(RAND(),LOOKUP(S4901,Inputs!$J$6:$J$9,Inputs!$G$6:$G$9),LOOKUP(S4901,Inputs!$J$6:$J$9,Inputs!$H$6:$H$9))),0),"" )</f>
        <v/>
      </c>
      <c r="J4901" s="26">
        <f>IF($A4901&lt;=Inputs!$B$13,IF(5&lt;=Inputs!$B$8,IF(Inputs!$B$12&gt;0,MAX(MIN(NORM.INV(RAND(),LOOKUP(T4901,Inputs!$J$6:$J$9,Inputs!$G$6:$G$9),LOOKUP(T4901,Inputs!$J$6:$J$9,Inputs!$H$6:$H$9)),Inputs!$B$12),-Inputs!$B$12),NORM.INV(RAND(),LOOKUP(T4901,Inputs!$J$6:$J$9,Inputs!$G$6:$G$9),LOOKUP(T4901,Inputs!$J$6:$J$9,Inputs!$H$6:$H$9))),0),"" )</f>
        <v/>
      </c>
      <c r="K4901" s="26">
        <f>IF($A4901&lt;=Inputs!$B$13,IF(6&lt;=Inputs!$B$8,IF(Inputs!$B$12&gt;0,MAX(MIN(NORM.INV(RAND(),LOOKUP(U4901,Inputs!$J$6:$J$9,Inputs!$G$6:$G$9),LOOKUP(U4901,Inputs!$J$6:$J$9,Inputs!$H$6:$H$9)),Inputs!$B$12),-Inputs!$B$12),NORM.INV(RAND(),LOOKUP(U4901,Inputs!$J$6:$J$9,Inputs!$G$6:$G$9),LOOKUP(U4901,Inputs!$J$6:$J$9,Inputs!$H$6:$H$9))),0),"" )</f>
        <v/>
      </c>
      <c r="L4901" s="26">
        <f>IF($A4901&lt;=Inputs!$B$13,IF(7&lt;=Inputs!$B$8,IF(Inputs!$B$12&gt;0,MAX(MIN(NORM.INV(RAND(),LOOKUP(V4901,Inputs!$J$6:$J$9,Inputs!$G$6:$G$9),LOOKUP(V4901,Inputs!$J$6:$J$9,Inputs!$H$6:$H$9)),Inputs!$B$12),-Inputs!$B$12),NORM.INV(RAND(),LOOKUP(V4901,Inputs!$J$6:$J$9,Inputs!$G$6:$G$9),LOOKUP(V4901,Inputs!$J$6:$J$9,Inputs!$H$6:$H$9))),0),"" )</f>
        <v/>
      </c>
      <c r="M4901" s="26">
        <f>IF($A4901&lt;=Inputs!$B$13,IF(8&lt;=Inputs!$B$8,IF(Inputs!$B$12&gt;0,MAX(MIN(NORM.INV(RAND(),LOOKUP(W4901,Inputs!$J$6:$J$9,Inputs!$G$6:$G$9),LOOKUP(W4901,Inputs!$J$6:$J$9,Inputs!$H$6:$H$9)),Inputs!$B$12),-Inputs!$B$12),NORM.INV(RAND(),LOOKUP(W4901,Inputs!$J$6:$J$9,Inputs!$G$6:$G$9),LOOKUP(W4901,Inputs!$J$6:$J$9,Inputs!$H$6:$H$9))),0),"" )</f>
        <v/>
      </c>
      <c r="N4901" s="26">
        <f>IF($A4901&lt;=Inputs!$B$13,IF(9&lt;=Inputs!$B$8,IF(Inputs!$B$12&gt;0,MAX(MIN(NORM.INV(RAND(),LOOKUP(X4901,Inputs!$J$6:$J$9,Inputs!$G$6:$G$9),LOOKUP(X4901,Inputs!$J$6:$J$9,Inputs!$H$6:$H$9)),Inputs!$B$12),-Inputs!$B$12),NORM.INV(RAND(),LOOKUP(X4901,Inputs!$J$6:$J$9,Inputs!$G$6:$G$9),LOOKUP(X4901,Inputs!$J$6:$J$9,Inputs!$H$6:$H$9))),0),"" )</f>
        <v/>
      </c>
      <c r="O4901" s="26">
        <f>IF($A4901&lt;=Inputs!$B$13,IF(10&lt;=Inputs!$B$8,IF(Inputs!$B$12&gt;0,MAX(MIN(NORM.INV(RAND(),LOOKUP(Y4901,Inputs!$J$6:$J$9,Inputs!$G$6:$G$9),LOOKUP(Y4901,Inputs!$J$6:$J$9,Inputs!$H$6:$H$9)),Inputs!$B$12),-Inputs!$B$12),NORM.INV(RAND(),LOOKUP(Y4901,Inputs!$J$6:$J$9,Inputs!$G$6:$G$9),LOOKUP(Y4901,Inputs!$J$6:$J$9,Inputs!$H$6:$H$9))),0),"" )</f>
        <v/>
      </c>
      <c r="P4901" s="31">
        <f>IF($A4901&lt;=Inputs!$B$13,RAND(),"")</f>
        <v/>
      </c>
      <c r="Q4901" s="31">
        <f>IF($A4901&lt;=Inputs!$B$13,RAND(),"")</f>
        <v/>
      </c>
      <c r="R4901" s="31">
        <f>IF($A4901&lt;=Inputs!$B$13,RAND(),"")</f>
        <v/>
      </c>
      <c r="S4901" s="31">
        <f>IF($A4901&lt;=Inputs!$B$13,RAND(),"")</f>
        <v/>
      </c>
      <c r="T4901" s="31">
        <f>IF($A4901&lt;=Inputs!$B$13,RAND(),"")</f>
        <v/>
      </c>
      <c r="U4901" s="31">
        <f>IF($A4901&lt;=Inputs!$B$13,RAND(),"")</f>
        <v/>
      </c>
      <c r="V4901" s="31">
        <f>IF($A4901&lt;=Inputs!$B$13,RAND(),"")</f>
        <v/>
      </c>
      <c r="W4901" s="31">
        <f>IF($A4901&lt;=Inputs!$B$13,RAND(),"")</f>
        <v/>
      </c>
      <c r="X4901" s="31">
        <f>IF($A4901&lt;=Inputs!$B$13,RAND(),"")</f>
        <v/>
      </c>
      <c r="Y4901" s="31">
        <f>IF($A4901&lt;=Inputs!$B$13,RAND(),"")</f>
        <v/>
      </c>
    </row>
    <row r="4902">
      <c r="A4902" t="n">
        <v>4897</v>
      </c>
      <c r="B4902" s="26">
        <f>IF($A4902&lt;=Inputs!$B$13,IF(Inputs!$B$8&gt;0,SUM(F4902:O4902)/Inputs!$B$8,0),"")</f>
        <v/>
      </c>
      <c r="C4902" s="27">
        <f>IF($A4902&lt;=Inputs!$B$13,B4902/100,"")</f>
        <v/>
      </c>
      <c r="D4902" s="28">
        <f>IF($A4902&lt;=Inputs!$B$13,C4902*Inputs!$B$7,"")</f>
        <v/>
      </c>
      <c r="E4902" s="29">
        <f>IF($A4902&lt;=Inputs!$B$13,IF(D4902&gt;0,1,0),"")</f>
        <v/>
      </c>
      <c r="F4902" s="26">
        <f>IF($A4902&lt;=Inputs!$B$13,IF(1&lt;=Inputs!$B$8,IF(Inputs!$B$12&gt;0,MAX(MIN(NORM.INV(RAND(),LOOKUP(P4902,Inputs!$J$6:$J$9,Inputs!$G$6:$G$9),LOOKUP(P4902,Inputs!$J$6:$J$9,Inputs!$H$6:$H$9)),Inputs!$B$12),-Inputs!$B$12),NORM.INV(RAND(),LOOKUP(P4902,Inputs!$J$6:$J$9,Inputs!$G$6:$G$9),LOOKUP(P4902,Inputs!$J$6:$J$9,Inputs!$H$6:$H$9))),0),"" )</f>
        <v/>
      </c>
      <c r="G4902" s="26">
        <f>IF($A4902&lt;=Inputs!$B$13,IF(2&lt;=Inputs!$B$8,IF(Inputs!$B$12&gt;0,MAX(MIN(NORM.INV(RAND(),LOOKUP(Q4902,Inputs!$J$6:$J$9,Inputs!$G$6:$G$9),LOOKUP(Q4902,Inputs!$J$6:$J$9,Inputs!$H$6:$H$9)),Inputs!$B$12),-Inputs!$B$12),NORM.INV(RAND(),LOOKUP(Q4902,Inputs!$J$6:$J$9,Inputs!$G$6:$G$9),LOOKUP(Q4902,Inputs!$J$6:$J$9,Inputs!$H$6:$H$9))),0),"" )</f>
        <v/>
      </c>
      <c r="H4902" s="26">
        <f>IF($A4902&lt;=Inputs!$B$13,IF(3&lt;=Inputs!$B$8,IF(Inputs!$B$12&gt;0,MAX(MIN(NORM.INV(RAND(),LOOKUP(R4902,Inputs!$J$6:$J$9,Inputs!$G$6:$G$9),LOOKUP(R4902,Inputs!$J$6:$J$9,Inputs!$H$6:$H$9)),Inputs!$B$12),-Inputs!$B$12),NORM.INV(RAND(),LOOKUP(R4902,Inputs!$J$6:$J$9,Inputs!$G$6:$G$9),LOOKUP(R4902,Inputs!$J$6:$J$9,Inputs!$H$6:$H$9))),0),"" )</f>
        <v/>
      </c>
      <c r="I4902" s="26">
        <f>IF($A4902&lt;=Inputs!$B$13,IF(4&lt;=Inputs!$B$8,IF(Inputs!$B$12&gt;0,MAX(MIN(NORM.INV(RAND(),LOOKUP(S4902,Inputs!$J$6:$J$9,Inputs!$G$6:$G$9),LOOKUP(S4902,Inputs!$J$6:$J$9,Inputs!$H$6:$H$9)),Inputs!$B$12),-Inputs!$B$12),NORM.INV(RAND(),LOOKUP(S4902,Inputs!$J$6:$J$9,Inputs!$G$6:$G$9),LOOKUP(S4902,Inputs!$J$6:$J$9,Inputs!$H$6:$H$9))),0),"" )</f>
        <v/>
      </c>
      <c r="J4902" s="26">
        <f>IF($A4902&lt;=Inputs!$B$13,IF(5&lt;=Inputs!$B$8,IF(Inputs!$B$12&gt;0,MAX(MIN(NORM.INV(RAND(),LOOKUP(T4902,Inputs!$J$6:$J$9,Inputs!$G$6:$G$9),LOOKUP(T4902,Inputs!$J$6:$J$9,Inputs!$H$6:$H$9)),Inputs!$B$12),-Inputs!$B$12),NORM.INV(RAND(),LOOKUP(T4902,Inputs!$J$6:$J$9,Inputs!$G$6:$G$9),LOOKUP(T4902,Inputs!$J$6:$J$9,Inputs!$H$6:$H$9))),0),"" )</f>
        <v/>
      </c>
      <c r="K4902" s="26">
        <f>IF($A4902&lt;=Inputs!$B$13,IF(6&lt;=Inputs!$B$8,IF(Inputs!$B$12&gt;0,MAX(MIN(NORM.INV(RAND(),LOOKUP(U4902,Inputs!$J$6:$J$9,Inputs!$G$6:$G$9),LOOKUP(U4902,Inputs!$J$6:$J$9,Inputs!$H$6:$H$9)),Inputs!$B$12),-Inputs!$B$12),NORM.INV(RAND(),LOOKUP(U4902,Inputs!$J$6:$J$9,Inputs!$G$6:$G$9),LOOKUP(U4902,Inputs!$J$6:$J$9,Inputs!$H$6:$H$9))),0),"" )</f>
        <v/>
      </c>
      <c r="L4902" s="26">
        <f>IF($A4902&lt;=Inputs!$B$13,IF(7&lt;=Inputs!$B$8,IF(Inputs!$B$12&gt;0,MAX(MIN(NORM.INV(RAND(),LOOKUP(V4902,Inputs!$J$6:$J$9,Inputs!$G$6:$G$9),LOOKUP(V4902,Inputs!$J$6:$J$9,Inputs!$H$6:$H$9)),Inputs!$B$12),-Inputs!$B$12),NORM.INV(RAND(),LOOKUP(V4902,Inputs!$J$6:$J$9,Inputs!$G$6:$G$9),LOOKUP(V4902,Inputs!$J$6:$J$9,Inputs!$H$6:$H$9))),0),"" )</f>
        <v/>
      </c>
      <c r="M4902" s="26">
        <f>IF($A4902&lt;=Inputs!$B$13,IF(8&lt;=Inputs!$B$8,IF(Inputs!$B$12&gt;0,MAX(MIN(NORM.INV(RAND(),LOOKUP(W4902,Inputs!$J$6:$J$9,Inputs!$G$6:$G$9),LOOKUP(W4902,Inputs!$J$6:$J$9,Inputs!$H$6:$H$9)),Inputs!$B$12),-Inputs!$B$12),NORM.INV(RAND(),LOOKUP(W4902,Inputs!$J$6:$J$9,Inputs!$G$6:$G$9),LOOKUP(W4902,Inputs!$J$6:$J$9,Inputs!$H$6:$H$9))),0),"" )</f>
        <v/>
      </c>
      <c r="N4902" s="26">
        <f>IF($A4902&lt;=Inputs!$B$13,IF(9&lt;=Inputs!$B$8,IF(Inputs!$B$12&gt;0,MAX(MIN(NORM.INV(RAND(),LOOKUP(X4902,Inputs!$J$6:$J$9,Inputs!$G$6:$G$9),LOOKUP(X4902,Inputs!$J$6:$J$9,Inputs!$H$6:$H$9)),Inputs!$B$12),-Inputs!$B$12),NORM.INV(RAND(),LOOKUP(X4902,Inputs!$J$6:$J$9,Inputs!$G$6:$G$9),LOOKUP(X4902,Inputs!$J$6:$J$9,Inputs!$H$6:$H$9))),0),"" )</f>
        <v/>
      </c>
      <c r="O4902" s="26">
        <f>IF($A4902&lt;=Inputs!$B$13,IF(10&lt;=Inputs!$B$8,IF(Inputs!$B$12&gt;0,MAX(MIN(NORM.INV(RAND(),LOOKUP(Y4902,Inputs!$J$6:$J$9,Inputs!$G$6:$G$9),LOOKUP(Y4902,Inputs!$J$6:$J$9,Inputs!$H$6:$H$9)),Inputs!$B$12),-Inputs!$B$12),NORM.INV(RAND(),LOOKUP(Y4902,Inputs!$J$6:$J$9,Inputs!$G$6:$G$9),LOOKUP(Y4902,Inputs!$J$6:$J$9,Inputs!$H$6:$H$9))),0),"" )</f>
        <v/>
      </c>
      <c r="P4902" s="31">
        <f>IF($A4902&lt;=Inputs!$B$13,RAND(),"")</f>
        <v/>
      </c>
      <c r="Q4902" s="31">
        <f>IF($A4902&lt;=Inputs!$B$13,RAND(),"")</f>
        <v/>
      </c>
      <c r="R4902" s="31">
        <f>IF($A4902&lt;=Inputs!$B$13,RAND(),"")</f>
        <v/>
      </c>
      <c r="S4902" s="31">
        <f>IF($A4902&lt;=Inputs!$B$13,RAND(),"")</f>
        <v/>
      </c>
      <c r="T4902" s="31">
        <f>IF($A4902&lt;=Inputs!$B$13,RAND(),"")</f>
        <v/>
      </c>
      <c r="U4902" s="31">
        <f>IF($A4902&lt;=Inputs!$B$13,RAND(),"")</f>
        <v/>
      </c>
      <c r="V4902" s="31">
        <f>IF($A4902&lt;=Inputs!$B$13,RAND(),"")</f>
        <v/>
      </c>
      <c r="W4902" s="31">
        <f>IF($A4902&lt;=Inputs!$B$13,RAND(),"")</f>
        <v/>
      </c>
      <c r="X4902" s="31">
        <f>IF($A4902&lt;=Inputs!$B$13,RAND(),"")</f>
        <v/>
      </c>
      <c r="Y4902" s="31">
        <f>IF($A4902&lt;=Inputs!$B$13,RAND(),"")</f>
        <v/>
      </c>
    </row>
    <row r="4903">
      <c r="A4903" t="n">
        <v>4898</v>
      </c>
      <c r="B4903" s="26">
        <f>IF($A4903&lt;=Inputs!$B$13,IF(Inputs!$B$8&gt;0,SUM(F4903:O4903)/Inputs!$B$8,0),"")</f>
        <v/>
      </c>
      <c r="C4903" s="27">
        <f>IF($A4903&lt;=Inputs!$B$13,B4903/100,"")</f>
        <v/>
      </c>
      <c r="D4903" s="28">
        <f>IF($A4903&lt;=Inputs!$B$13,C4903*Inputs!$B$7,"")</f>
        <v/>
      </c>
      <c r="E4903" s="29">
        <f>IF($A4903&lt;=Inputs!$B$13,IF(D4903&gt;0,1,0),"")</f>
        <v/>
      </c>
      <c r="F4903" s="26">
        <f>IF($A4903&lt;=Inputs!$B$13,IF(1&lt;=Inputs!$B$8,IF(Inputs!$B$12&gt;0,MAX(MIN(NORM.INV(RAND(),LOOKUP(P4903,Inputs!$J$6:$J$9,Inputs!$G$6:$G$9),LOOKUP(P4903,Inputs!$J$6:$J$9,Inputs!$H$6:$H$9)),Inputs!$B$12),-Inputs!$B$12),NORM.INV(RAND(),LOOKUP(P4903,Inputs!$J$6:$J$9,Inputs!$G$6:$G$9),LOOKUP(P4903,Inputs!$J$6:$J$9,Inputs!$H$6:$H$9))),0),"" )</f>
        <v/>
      </c>
      <c r="G4903" s="26">
        <f>IF($A4903&lt;=Inputs!$B$13,IF(2&lt;=Inputs!$B$8,IF(Inputs!$B$12&gt;0,MAX(MIN(NORM.INV(RAND(),LOOKUP(Q4903,Inputs!$J$6:$J$9,Inputs!$G$6:$G$9),LOOKUP(Q4903,Inputs!$J$6:$J$9,Inputs!$H$6:$H$9)),Inputs!$B$12),-Inputs!$B$12),NORM.INV(RAND(),LOOKUP(Q4903,Inputs!$J$6:$J$9,Inputs!$G$6:$G$9),LOOKUP(Q4903,Inputs!$J$6:$J$9,Inputs!$H$6:$H$9))),0),"" )</f>
        <v/>
      </c>
      <c r="H4903" s="26">
        <f>IF($A4903&lt;=Inputs!$B$13,IF(3&lt;=Inputs!$B$8,IF(Inputs!$B$12&gt;0,MAX(MIN(NORM.INV(RAND(),LOOKUP(R4903,Inputs!$J$6:$J$9,Inputs!$G$6:$G$9),LOOKUP(R4903,Inputs!$J$6:$J$9,Inputs!$H$6:$H$9)),Inputs!$B$12),-Inputs!$B$12),NORM.INV(RAND(),LOOKUP(R4903,Inputs!$J$6:$J$9,Inputs!$G$6:$G$9),LOOKUP(R4903,Inputs!$J$6:$J$9,Inputs!$H$6:$H$9))),0),"" )</f>
        <v/>
      </c>
      <c r="I4903" s="26">
        <f>IF($A4903&lt;=Inputs!$B$13,IF(4&lt;=Inputs!$B$8,IF(Inputs!$B$12&gt;0,MAX(MIN(NORM.INV(RAND(),LOOKUP(S4903,Inputs!$J$6:$J$9,Inputs!$G$6:$G$9),LOOKUP(S4903,Inputs!$J$6:$J$9,Inputs!$H$6:$H$9)),Inputs!$B$12),-Inputs!$B$12),NORM.INV(RAND(),LOOKUP(S4903,Inputs!$J$6:$J$9,Inputs!$G$6:$G$9),LOOKUP(S4903,Inputs!$J$6:$J$9,Inputs!$H$6:$H$9))),0),"" )</f>
        <v/>
      </c>
      <c r="J4903" s="26">
        <f>IF($A4903&lt;=Inputs!$B$13,IF(5&lt;=Inputs!$B$8,IF(Inputs!$B$12&gt;0,MAX(MIN(NORM.INV(RAND(),LOOKUP(T4903,Inputs!$J$6:$J$9,Inputs!$G$6:$G$9),LOOKUP(T4903,Inputs!$J$6:$J$9,Inputs!$H$6:$H$9)),Inputs!$B$12),-Inputs!$B$12),NORM.INV(RAND(),LOOKUP(T4903,Inputs!$J$6:$J$9,Inputs!$G$6:$G$9),LOOKUP(T4903,Inputs!$J$6:$J$9,Inputs!$H$6:$H$9))),0),"" )</f>
        <v/>
      </c>
      <c r="K4903" s="26">
        <f>IF($A4903&lt;=Inputs!$B$13,IF(6&lt;=Inputs!$B$8,IF(Inputs!$B$12&gt;0,MAX(MIN(NORM.INV(RAND(),LOOKUP(U4903,Inputs!$J$6:$J$9,Inputs!$G$6:$G$9),LOOKUP(U4903,Inputs!$J$6:$J$9,Inputs!$H$6:$H$9)),Inputs!$B$12),-Inputs!$B$12),NORM.INV(RAND(),LOOKUP(U4903,Inputs!$J$6:$J$9,Inputs!$G$6:$G$9),LOOKUP(U4903,Inputs!$J$6:$J$9,Inputs!$H$6:$H$9))),0),"" )</f>
        <v/>
      </c>
      <c r="L4903" s="26">
        <f>IF($A4903&lt;=Inputs!$B$13,IF(7&lt;=Inputs!$B$8,IF(Inputs!$B$12&gt;0,MAX(MIN(NORM.INV(RAND(),LOOKUP(V4903,Inputs!$J$6:$J$9,Inputs!$G$6:$G$9),LOOKUP(V4903,Inputs!$J$6:$J$9,Inputs!$H$6:$H$9)),Inputs!$B$12),-Inputs!$B$12),NORM.INV(RAND(),LOOKUP(V4903,Inputs!$J$6:$J$9,Inputs!$G$6:$G$9),LOOKUP(V4903,Inputs!$J$6:$J$9,Inputs!$H$6:$H$9))),0),"" )</f>
        <v/>
      </c>
      <c r="M4903" s="26">
        <f>IF($A4903&lt;=Inputs!$B$13,IF(8&lt;=Inputs!$B$8,IF(Inputs!$B$12&gt;0,MAX(MIN(NORM.INV(RAND(),LOOKUP(W4903,Inputs!$J$6:$J$9,Inputs!$G$6:$G$9),LOOKUP(W4903,Inputs!$J$6:$J$9,Inputs!$H$6:$H$9)),Inputs!$B$12),-Inputs!$B$12),NORM.INV(RAND(),LOOKUP(W4903,Inputs!$J$6:$J$9,Inputs!$G$6:$G$9),LOOKUP(W4903,Inputs!$J$6:$J$9,Inputs!$H$6:$H$9))),0),"" )</f>
        <v/>
      </c>
      <c r="N4903" s="26">
        <f>IF($A4903&lt;=Inputs!$B$13,IF(9&lt;=Inputs!$B$8,IF(Inputs!$B$12&gt;0,MAX(MIN(NORM.INV(RAND(),LOOKUP(X4903,Inputs!$J$6:$J$9,Inputs!$G$6:$G$9),LOOKUP(X4903,Inputs!$J$6:$J$9,Inputs!$H$6:$H$9)),Inputs!$B$12),-Inputs!$B$12),NORM.INV(RAND(),LOOKUP(X4903,Inputs!$J$6:$J$9,Inputs!$G$6:$G$9),LOOKUP(X4903,Inputs!$J$6:$J$9,Inputs!$H$6:$H$9))),0),"" )</f>
        <v/>
      </c>
      <c r="O4903" s="26">
        <f>IF($A4903&lt;=Inputs!$B$13,IF(10&lt;=Inputs!$B$8,IF(Inputs!$B$12&gt;0,MAX(MIN(NORM.INV(RAND(),LOOKUP(Y4903,Inputs!$J$6:$J$9,Inputs!$G$6:$G$9),LOOKUP(Y4903,Inputs!$J$6:$J$9,Inputs!$H$6:$H$9)),Inputs!$B$12),-Inputs!$B$12),NORM.INV(RAND(),LOOKUP(Y4903,Inputs!$J$6:$J$9,Inputs!$G$6:$G$9),LOOKUP(Y4903,Inputs!$J$6:$J$9,Inputs!$H$6:$H$9))),0),"" )</f>
        <v/>
      </c>
      <c r="P4903" s="31">
        <f>IF($A4903&lt;=Inputs!$B$13,RAND(),"")</f>
        <v/>
      </c>
      <c r="Q4903" s="31">
        <f>IF($A4903&lt;=Inputs!$B$13,RAND(),"")</f>
        <v/>
      </c>
      <c r="R4903" s="31">
        <f>IF($A4903&lt;=Inputs!$B$13,RAND(),"")</f>
        <v/>
      </c>
      <c r="S4903" s="31">
        <f>IF($A4903&lt;=Inputs!$B$13,RAND(),"")</f>
        <v/>
      </c>
      <c r="T4903" s="31">
        <f>IF($A4903&lt;=Inputs!$B$13,RAND(),"")</f>
        <v/>
      </c>
      <c r="U4903" s="31">
        <f>IF($A4903&lt;=Inputs!$B$13,RAND(),"")</f>
        <v/>
      </c>
      <c r="V4903" s="31">
        <f>IF($A4903&lt;=Inputs!$B$13,RAND(),"")</f>
        <v/>
      </c>
      <c r="W4903" s="31">
        <f>IF($A4903&lt;=Inputs!$B$13,RAND(),"")</f>
        <v/>
      </c>
      <c r="X4903" s="31">
        <f>IF($A4903&lt;=Inputs!$B$13,RAND(),"")</f>
        <v/>
      </c>
      <c r="Y4903" s="31">
        <f>IF($A4903&lt;=Inputs!$B$13,RAND(),"")</f>
        <v/>
      </c>
    </row>
    <row r="4904">
      <c r="A4904" t="n">
        <v>4899</v>
      </c>
      <c r="B4904" s="26">
        <f>IF($A4904&lt;=Inputs!$B$13,IF(Inputs!$B$8&gt;0,SUM(F4904:O4904)/Inputs!$B$8,0),"")</f>
        <v/>
      </c>
      <c r="C4904" s="27">
        <f>IF($A4904&lt;=Inputs!$B$13,B4904/100,"")</f>
        <v/>
      </c>
      <c r="D4904" s="28">
        <f>IF($A4904&lt;=Inputs!$B$13,C4904*Inputs!$B$7,"")</f>
        <v/>
      </c>
      <c r="E4904" s="29">
        <f>IF($A4904&lt;=Inputs!$B$13,IF(D4904&gt;0,1,0),"")</f>
        <v/>
      </c>
      <c r="F4904" s="26">
        <f>IF($A4904&lt;=Inputs!$B$13,IF(1&lt;=Inputs!$B$8,IF(Inputs!$B$12&gt;0,MAX(MIN(NORM.INV(RAND(),LOOKUP(P4904,Inputs!$J$6:$J$9,Inputs!$G$6:$G$9),LOOKUP(P4904,Inputs!$J$6:$J$9,Inputs!$H$6:$H$9)),Inputs!$B$12),-Inputs!$B$12),NORM.INV(RAND(),LOOKUP(P4904,Inputs!$J$6:$J$9,Inputs!$G$6:$G$9),LOOKUP(P4904,Inputs!$J$6:$J$9,Inputs!$H$6:$H$9))),0),"" )</f>
        <v/>
      </c>
      <c r="G4904" s="26">
        <f>IF($A4904&lt;=Inputs!$B$13,IF(2&lt;=Inputs!$B$8,IF(Inputs!$B$12&gt;0,MAX(MIN(NORM.INV(RAND(),LOOKUP(Q4904,Inputs!$J$6:$J$9,Inputs!$G$6:$G$9),LOOKUP(Q4904,Inputs!$J$6:$J$9,Inputs!$H$6:$H$9)),Inputs!$B$12),-Inputs!$B$12),NORM.INV(RAND(),LOOKUP(Q4904,Inputs!$J$6:$J$9,Inputs!$G$6:$G$9),LOOKUP(Q4904,Inputs!$J$6:$J$9,Inputs!$H$6:$H$9))),0),"" )</f>
        <v/>
      </c>
      <c r="H4904" s="26">
        <f>IF($A4904&lt;=Inputs!$B$13,IF(3&lt;=Inputs!$B$8,IF(Inputs!$B$12&gt;0,MAX(MIN(NORM.INV(RAND(),LOOKUP(R4904,Inputs!$J$6:$J$9,Inputs!$G$6:$G$9),LOOKUP(R4904,Inputs!$J$6:$J$9,Inputs!$H$6:$H$9)),Inputs!$B$12),-Inputs!$B$12),NORM.INV(RAND(),LOOKUP(R4904,Inputs!$J$6:$J$9,Inputs!$G$6:$G$9),LOOKUP(R4904,Inputs!$J$6:$J$9,Inputs!$H$6:$H$9))),0),"" )</f>
        <v/>
      </c>
      <c r="I4904" s="26">
        <f>IF($A4904&lt;=Inputs!$B$13,IF(4&lt;=Inputs!$B$8,IF(Inputs!$B$12&gt;0,MAX(MIN(NORM.INV(RAND(),LOOKUP(S4904,Inputs!$J$6:$J$9,Inputs!$G$6:$G$9),LOOKUP(S4904,Inputs!$J$6:$J$9,Inputs!$H$6:$H$9)),Inputs!$B$12),-Inputs!$B$12),NORM.INV(RAND(),LOOKUP(S4904,Inputs!$J$6:$J$9,Inputs!$G$6:$G$9),LOOKUP(S4904,Inputs!$J$6:$J$9,Inputs!$H$6:$H$9))),0),"" )</f>
        <v/>
      </c>
      <c r="J4904" s="26">
        <f>IF($A4904&lt;=Inputs!$B$13,IF(5&lt;=Inputs!$B$8,IF(Inputs!$B$12&gt;0,MAX(MIN(NORM.INV(RAND(),LOOKUP(T4904,Inputs!$J$6:$J$9,Inputs!$G$6:$G$9),LOOKUP(T4904,Inputs!$J$6:$J$9,Inputs!$H$6:$H$9)),Inputs!$B$12),-Inputs!$B$12),NORM.INV(RAND(),LOOKUP(T4904,Inputs!$J$6:$J$9,Inputs!$G$6:$G$9),LOOKUP(T4904,Inputs!$J$6:$J$9,Inputs!$H$6:$H$9))),0),"" )</f>
        <v/>
      </c>
      <c r="K4904" s="26">
        <f>IF($A4904&lt;=Inputs!$B$13,IF(6&lt;=Inputs!$B$8,IF(Inputs!$B$12&gt;0,MAX(MIN(NORM.INV(RAND(),LOOKUP(U4904,Inputs!$J$6:$J$9,Inputs!$G$6:$G$9),LOOKUP(U4904,Inputs!$J$6:$J$9,Inputs!$H$6:$H$9)),Inputs!$B$12),-Inputs!$B$12),NORM.INV(RAND(),LOOKUP(U4904,Inputs!$J$6:$J$9,Inputs!$G$6:$G$9),LOOKUP(U4904,Inputs!$J$6:$J$9,Inputs!$H$6:$H$9))),0),"" )</f>
        <v/>
      </c>
      <c r="L4904" s="26">
        <f>IF($A4904&lt;=Inputs!$B$13,IF(7&lt;=Inputs!$B$8,IF(Inputs!$B$12&gt;0,MAX(MIN(NORM.INV(RAND(),LOOKUP(V4904,Inputs!$J$6:$J$9,Inputs!$G$6:$G$9),LOOKUP(V4904,Inputs!$J$6:$J$9,Inputs!$H$6:$H$9)),Inputs!$B$12),-Inputs!$B$12),NORM.INV(RAND(),LOOKUP(V4904,Inputs!$J$6:$J$9,Inputs!$G$6:$G$9),LOOKUP(V4904,Inputs!$J$6:$J$9,Inputs!$H$6:$H$9))),0),"" )</f>
        <v/>
      </c>
      <c r="M4904" s="26">
        <f>IF($A4904&lt;=Inputs!$B$13,IF(8&lt;=Inputs!$B$8,IF(Inputs!$B$12&gt;0,MAX(MIN(NORM.INV(RAND(),LOOKUP(W4904,Inputs!$J$6:$J$9,Inputs!$G$6:$G$9),LOOKUP(W4904,Inputs!$J$6:$J$9,Inputs!$H$6:$H$9)),Inputs!$B$12),-Inputs!$B$12),NORM.INV(RAND(),LOOKUP(W4904,Inputs!$J$6:$J$9,Inputs!$G$6:$G$9),LOOKUP(W4904,Inputs!$J$6:$J$9,Inputs!$H$6:$H$9))),0),"" )</f>
        <v/>
      </c>
      <c r="N4904" s="26">
        <f>IF($A4904&lt;=Inputs!$B$13,IF(9&lt;=Inputs!$B$8,IF(Inputs!$B$12&gt;0,MAX(MIN(NORM.INV(RAND(),LOOKUP(X4904,Inputs!$J$6:$J$9,Inputs!$G$6:$G$9),LOOKUP(X4904,Inputs!$J$6:$J$9,Inputs!$H$6:$H$9)),Inputs!$B$12),-Inputs!$B$12),NORM.INV(RAND(),LOOKUP(X4904,Inputs!$J$6:$J$9,Inputs!$G$6:$G$9),LOOKUP(X4904,Inputs!$J$6:$J$9,Inputs!$H$6:$H$9))),0),"" )</f>
        <v/>
      </c>
      <c r="O4904" s="26">
        <f>IF($A4904&lt;=Inputs!$B$13,IF(10&lt;=Inputs!$B$8,IF(Inputs!$B$12&gt;0,MAX(MIN(NORM.INV(RAND(),LOOKUP(Y4904,Inputs!$J$6:$J$9,Inputs!$G$6:$G$9),LOOKUP(Y4904,Inputs!$J$6:$J$9,Inputs!$H$6:$H$9)),Inputs!$B$12),-Inputs!$B$12),NORM.INV(RAND(),LOOKUP(Y4904,Inputs!$J$6:$J$9,Inputs!$G$6:$G$9),LOOKUP(Y4904,Inputs!$J$6:$J$9,Inputs!$H$6:$H$9))),0),"" )</f>
        <v/>
      </c>
      <c r="P4904" s="31">
        <f>IF($A4904&lt;=Inputs!$B$13,RAND(),"")</f>
        <v/>
      </c>
      <c r="Q4904" s="31">
        <f>IF($A4904&lt;=Inputs!$B$13,RAND(),"")</f>
        <v/>
      </c>
      <c r="R4904" s="31">
        <f>IF($A4904&lt;=Inputs!$B$13,RAND(),"")</f>
        <v/>
      </c>
      <c r="S4904" s="31">
        <f>IF($A4904&lt;=Inputs!$B$13,RAND(),"")</f>
        <v/>
      </c>
      <c r="T4904" s="31">
        <f>IF($A4904&lt;=Inputs!$B$13,RAND(),"")</f>
        <v/>
      </c>
      <c r="U4904" s="31">
        <f>IF($A4904&lt;=Inputs!$B$13,RAND(),"")</f>
        <v/>
      </c>
      <c r="V4904" s="31">
        <f>IF($A4904&lt;=Inputs!$B$13,RAND(),"")</f>
        <v/>
      </c>
      <c r="W4904" s="31">
        <f>IF($A4904&lt;=Inputs!$B$13,RAND(),"")</f>
        <v/>
      </c>
      <c r="X4904" s="31">
        <f>IF($A4904&lt;=Inputs!$B$13,RAND(),"")</f>
        <v/>
      </c>
      <c r="Y4904" s="31">
        <f>IF($A4904&lt;=Inputs!$B$13,RAND(),"")</f>
        <v/>
      </c>
    </row>
    <row r="4905">
      <c r="A4905" t="n">
        <v>4900</v>
      </c>
      <c r="B4905" s="26">
        <f>IF($A4905&lt;=Inputs!$B$13,IF(Inputs!$B$8&gt;0,SUM(F4905:O4905)/Inputs!$B$8,0),"")</f>
        <v/>
      </c>
      <c r="C4905" s="27">
        <f>IF($A4905&lt;=Inputs!$B$13,B4905/100,"")</f>
        <v/>
      </c>
      <c r="D4905" s="28">
        <f>IF($A4905&lt;=Inputs!$B$13,C4905*Inputs!$B$7,"")</f>
        <v/>
      </c>
      <c r="E4905" s="29">
        <f>IF($A4905&lt;=Inputs!$B$13,IF(D4905&gt;0,1,0),"")</f>
        <v/>
      </c>
      <c r="F4905" s="26">
        <f>IF($A4905&lt;=Inputs!$B$13,IF(1&lt;=Inputs!$B$8,IF(Inputs!$B$12&gt;0,MAX(MIN(NORM.INV(RAND(),LOOKUP(P4905,Inputs!$J$6:$J$9,Inputs!$G$6:$G$9),LOOKUP(P4905,Inputs!$J$6:$J$9,Inputs!$H$6:$H$9)),Inputs!$B$12),-Inputs!$B$12),NORM.INV(RAND(),LOOKUP(P4905,Inputs!$J$6:$J$9,Inputs!$G$6:$G$9),LOOKUP(P4905,Inputs!$J$6:$J$9,Inputs!$H$6:$H$9))),0),"" )</f>
        <v/>
      </c>
      <c r="G4905" s="26">
        <f>IF($A4905&lt;=Inputs!$B$13,IF(2&lt;=Inputs!$B$8,IF(Inputs!$B$12&gt;0,MAX(MIN(NORM.INV(RAND(),LOOKUP(Q4905,Inputs!$J$6:$J$9,Inputs!$G$6:$G$9),LOOKUP(Q4905,Inputs!$J$6:$J$9,Inputs!$H$6:$H$9)),Inputs!$B$12),-Inputs!$B$12),NORM.INV(RAND(),LOOKUP(Q4905,Inputs!$J$6:$J$9,Inputs!$G$6:$G$9),LOOKUP(Q4905,Inputs!$J$6:$J$9,Inputs!$H$6:$H$9))),0),"" )</f>
        <v/>
      </c>
      <c r="H4905" s="26">
        <f>IF($A4905&lt;=Inputs!$B$13,IF(3&lt;=Inputs!$B$8,IF(Inputs!$B$12&gt;0,MAX(MIN(NORM.INV(RAND(),LOOKUP(R4905,Inputs!$J$6:$J$9,Inputs!$G$6:$G$9),LOOKUP(R4905,Inputs!$J$6:$J$9,Inputs!$H$6:$H$9)),Inputs!$B$12),-Inputs!$B$12),NORM.INV(RAND(),LOOKUP(R4905,Inputs!$J$6:$J$9,Inputs!$G$6:$G$9),LOOKUP(R4905,Inputs!$J$6:$J$9,Inputs!$H$6:$H$9))),0),"" )</f>
        <v/>
      </c>
      <c r="I4905" s="26">
        <f>IF($A4905&lt;=Inputs!$B$13,IF(4&lt;=Inputs!$B$8,IF(Inputs!$B$12&gt;0,MAX(MIN(NORM.INV(RAND(),LOOKUP(S4905,Inputs!$J$6:$J$9,Inputs!$G$6:$G$9),LOOKUP(S4905,Inputs!$J$6:$J$9,Inputs!$H$6:$H$9)),Inputs!$B$12),-Inputs!$B$12),NORM.INV(RAND(),LOOKUP(S4905,Inputs!$J$6:$J$9,Inputs!$G$6:$G$9),LOOKUP(S4905,Inputs!$J$6:$J$9,Inputs!$H$6:$H$9))),0),"" )</f>
        <v/>
      </c>
      <c r="J4905" s="26">
        <f>IF($A4905&lt;=Inputs!$B$13,IF(5&lt;=Inputs!$B$8,IF(Inputs!$B$12&gt;0,MAX(MIN(NORM.INV(RAND(),LOOKUP(T4905,Inputs!$J$6:$J$9,Inputs!$G$6:$G$9),LOOKUP(T4905,Inputs!$J$6:$J$9,Inputs!$H$6:$H$9)),Inputs!$B$12),-Inputs!$B$12),NORM.INV(RAND(),LOOKUP(T4905,Inputs!$J$6:$J$9,Inputs!$G$6:$G$9),LOOKUP(T4905,Inputs!$J$6:$J$9,Inputs!$H$6:$H$9))),0),"" )</f>
        <v/>
      </c>
      <c r="K4905" s="26">
        <f>IF($A4905&lt;=Inputs!$B$13,IF(6&lt;=Inputs!$B$8,IF(Inputs!$B$12&gt;0,MAX(MIN(NORM.INV(RAND(),LOOKUP(U4905,Inputs!$J$6:$J$9,Inputs!$G$6:$G$9),LOOKUP(U4905,Inputs!$J$6:$J$9,Inputs!$H$6:$H$9)),Inputs!$B$12),-Inputs!$B$12),NORM.INV(RAND(),LOOKUP(U4905,Inputs!$J$6:$J$9,Inputs!$G$6:$G$9),LOOKUP(U4905,Inputs!$J$6:$J$9,Inputs!$H$6:$H$9))),0),"" )</f>
        <v/>
      </c>
      <c r="L4905" s="26">
        <f>IF($A4905&lt;=Inputs!$B$13,IF(7&lt;=Inputs!$B$8,IF(Inputs!$B$12&gt;0,MAX(MIN(NORM.INV(RAND(),LOOKUP(V4905,Inputs!$J$6:$J$9,Inputs!$G$6:$G$9),LOOKUP(V4905,Inputs!$J$6:$J$9,Inputs!$H$6:$H$9)),Inputs!$B$12),-Inputs!$B$12),NORM.INV(RAND(),LOOKUP(V4905,Inputs!$J$6:$J$9,Inputs!$G$6:$G$9),LOOKUP(V4905,Inputs!$J$6:$J$9,Inputs!$H$6:$H$9))),0),"" )</f>
        <v/>
      </c>
      <c r="M4905" s="26">
        <f>IF($A4905&lt;=Inputs!$B$13,IF(8&lt;=Inputs!$B$8,IF(Inputs!$B$12&gt;0,MAX(MIN(NORM.INV(RAND(),LOOKUP(W4905,Inputs!$J$6:$J$9,Inputs!$G$6:$G$9),LOOKUP(W4905,Inputs!$J$6:$J$9,Inputs!$H$6:$H$9)),Inputs!$B$12),-Inputs!$B$12),NORM.INV(RAND(),LOOKUP(W4905,Inputs!$J$6:$J$9,Inputs!$G$6:$G$9),LOOKUP(W4905,Inputs!$J$6:$J$9,Inputs!$H$6:$H$9))),0),"" )</f>
        <v/>
      </c>
      <c r="N4905" s="26">
        <f>IF($A4905&lt;=Inputs!$B$13,IF(9&lt;=Inputs!$B$8,IF(Inputs!$B$12&gt;0,MAX(MIN(NORM.INV(RAND(),LOOKUP(X4905,Inputs!$J$6:$J$9,Inputs!$G$6:$G$9),LOOKUP(X4905,Inputs!$J$6:$J$9,Inputs!$H$6:$H$9)),Inputs!$B$12),-Inputs!$B$12),NORM.INV(RAND(),LOOKUP(X4905,Inputs!$J$6:$J$9,Inputs!$G$6:$G$9),LOOKUP(X4905,Inputs!$J$6:$J$9,Inputs!$H$6:$H$9))),0),"" )</f>
        <v/>
      </c>
      <c r="O4905" s="26">
        <f>IF($A4905&lt;=Inputs!$B$13,IF(10&lt;=Inputs!$B$8,IF(Inputs!$B$12&gt;0,MAX(MIN(NORM.INV(RAND(),LOOKUP(Y4905,Inputs!$J$6:$J$9,Inputs!$G$6:$G$9),LOOKUP(Y4905,Inputs!$J$6:$J$9,Inputs!$H$6:$H$9)),Inputs!$B$12),-Inputs!$B$12),NORM.INV(RAND(),LOOKUP(Y4905,Inputs!$J$6:$J$9,Inputs!$G$6:$G$9),LOOKUP(Y4905,Inputs!$J$6:$J$9,Inputs!$H$6:$H$9))),0),"" )</f>
        <v/>
      </c>
      <c r="P4905" s="31">
        <f>IF($A4905&lt;=Inputs!$B$13,RAND(),"")</f>
        <v/>
      </c>
      <c r="Q4905" s="31">
        <f>IF($A4905&lt;=Inputs!$B$13,RAND(),"")</f>
        <v/>
      </c>
      <c r="R4905" s="31">
        <f>IF($A4905&lt;=Inputs!$B$13,RAND(),"")</f>
        <v/>
      </c>
      <c r="S4905" s="31">
        <f>IF($A4905&lt;=Inputs!$B$13,RAND(),"")</f>
        <v/>
      </c>
      <c r="T4905" s="31">
        <f>IF($A4905&lt;=Inputs!$B$13,RAND(),"")</f>
        <v/>
      </c>
      <c r="U4905" s="31">
        <f>IF($A4905&lt;=Inputs!$B$13,RAND(),"")</f>
        <v/>
      </c>
      <c r="V4905" s="31">
        <f>IF($A4905&lt;=Inputs!$B$13,RAND(),"")</f>
        <v/>
      </c>
      <c r="W4905" s="31">
        <f>IF($A4905&lt;=Inputs!$B$13,RAND(),"")</f>
        <v/>
      </c>
      <c r="X4905" s="31">
        <f>IF($A4905&lt;=Inputs!$B$13,RAND(),"")</f>
        <v/>
      </c>
      <c r="Y4905" s="31">
        <f>IF($A4905&lt;=Inputs!$B$13,RAND(),"")</f>
        <v/>
      </c>
    </row>
    <row r="4906">
      <c r="A4906" t="n">
        <v>4901</v>
      </c>
      <c r="B4906" s="26">
        <f>IF($A4906&lt;=Inputs!$B$13,IF(Inputs!$B$8&gt;0,SUM(F4906:O4906)/Inputs!$B$8,0),"")</f>
        <v/>
      </c>
      <c r="C4906" s="27">
        <f>IF($A4906&lt;=Inputs!$B$13,B4906/100,"")</f>
        <v/>
      </c>
      <c r="D4906" s="28">
        <f>IF($A4906&lt;=Inputs!$B$13,C4906*Inputs!$B$7,"")</f>
        <v/>
      </c>
      <c r="E4906" s="29">
        <f>IF($A4906&lt;=Inputs!$B$13,IF(D4906&gt;0,1,0),"")</f>
        <v/>
      </c>
      <c r="F4906" s="26">
        <f>IF($A4906&lt;=Inputs!$B$13,IF(1&lt;=Inputs!$B$8,IF(Inputs!$B$12&gt;0,MAX(MIN(NORM.INV(RAND(),LOOKUP(P4906,Inputs!$J$6:$J$9,Inputs!$G$6:$G$9),LOOKUP(P4906,Inputs!$J$6:$J$9,Inputs!$H$6:$H$9)),Inputs!$B$12),-Inputs!$B$12),NORM.INV(RAND(),LOOKUP(P4906,Inputs!$J$6:$J$9,Inputs!$G$6:$G$9),LOOKUP(P4906,Inputs!$J$6:$J$9,Inputs!$H$6:$H$9))),0),"" )</f>
        <v/>
      </c>
      <c r="G4906" s="26">
        <f>IF($A4906&lt;=Inputs!$B$13,IF(2&lt;=Inputs!$B$8,IF(Inputs!$B$12&gt;0,MAX(MIN(NORM.INV(RAND(),LOOKUP(Q4906,Inputs!$J$6:$J$9,Inputs!$G$6:$G$9),LOOKUP(Q4906,Inputs!$J$6:$J$9,Inputs!$H$6:$H$9)),Inputs!$B$12),-Inputs!$B$12),NORM.INV(RAND(),LOOKUP(Q4906,Inputs!$J$6:$J$9,Inputs!$G$6:$G$9),LOOKUP(Q4906,Inputs!$J$6:$J$9,Inputs!$H$6:$H$9))),0),"" )</f>
        <v/>
      </c>
      <c r="H4906" s="26">
        <f>IF($A4906&lt;=Inputs!$B$13,IF(3&lt;=Inputs!$B$8,IF(Inputs!$B$12&gt;0,MAX(MIN(NORM.INV(RAND(),LOOKUP(R4906,Inputs!$J$6:$J$9,Inputs!$G$6:$G$9),LOOKUP(R4906,Inputs!$J$6:$J$9,Inputs!$H$6:$H$9)),Inputs!$B$12),-Inputs!$B$12),NORM.INV(RAND(),LOOKUP(R4906,Inputs!$J$6:$J$9,Inputs!$G$6:$G$9),LOOKUP(R4906,Inputs!$J$6:$J$9,Inputs!$H$6:$H$9))),0),"" )</f>
        <v/>
      </c>
      <c r="I4906" s="26">
        <f>IF($A4906&lt;=Inputs!$B$13,IF(4&lt;=Inputs!$B$8,IF(Inputs!$B$12&gt;0,MAX(MIN(NORM.INV(RAND(),LOOKUP(S4906,Inputs!$J$6:$J$9,Inputs!$G$6:$G$9),LOOKUP(S4906,Inputs!$J$6:$J$9,Inputs!$H$6:$H$9)),Inputs!$B$12),-Inputs!$B$12),NORM.INV(RAND(),LOOKUP(S4906,Inputs!$J$6:$J$9,Inputs!$G$6:$G$9),LOOKUP(S4906,Inputs!$J$6:$J$9,Inputs!$H$6:$H$9))),0),"" )</f>
        <v/>
      </c>
      <c r="J4906" s="26">
        <f>IF($A4906&lt;=Inputs!$B$13,IF(5&lt;=Inputs!$B$8,IF(Inputs!$B$12&gt;0,MAX(MIN(NORM.INV(RAND(),LOOKUP(T4906,Inputs!$J$6:$J$9,Inputs!$G$6:$G$9),LOOKUP(T4906,Inputs!$J$6:$J$9,Inputs!$H$6:$H$9)),Inputs!$B$12),-Inputs!$B$12),NORM.INV(RAND(),LOOKUP(T4906,Inputs!$J$6:$J$9,Inputs!$G$6:$G$9),LOOKUP(T4906,Inputs!$J$6:$J$9,Inputs!$H$6:$H$9))),0),"" )</f>
        <v/>
      </c>
      <c r="K4906" s="26">
        <f>IF($A4906&lt;=Inputs!$B$13,IF(6&lt;=Inputs!$B$8,IF(Inputs!$B$12&gt;0,MAX(MIN(NORM.INV(RAND(),LOOKUP(U4906,Inputs!$J$6:$J$9,Inputs!$G$6:$G$9),LOOKUP(U4906,Inputs!$J$6:$J$9,Inputs!$H$6:$H$9)),Inputs!$B$12),-Inputs!$B$12),NORM.INV(RAND(),LOOKUP(U4906,Inputs!$J$6:$J$9,Inputs!$G$6:$G$9),LOOKUP(U4906,Inputs!$J$6:$J$9,Inputs!$H$6:$H$9))),0),"" )</f>
        <v/>
      </c>
      <c r="L4906" s="26">
        <f>IF($A4906&lt;=Inputs!$B$13,IF(7&lt;=Inputs!$B$8,IF(Inputs!$B$12&gt;0,MAX(MIN(NORM.INV(RAND(),LOOKUP(V4906,Inputs!$J$6:$J$9,Inputs!$G$6:$G$9),LOOKUP(V4906,Inputs!$J$6:$J$9,Inputs!$H$6:$H$9)),Inputs!$B$12),-Inputs!$B$12),NORM.INV(RAND(),LOOKUP(V4906,Inputs!$J$6:$J$9,Inputs!$G$6:$G$9),LOOKUP(V4906,Inputs!$J$6:$J$9,Inputs!$H$6:$H$9))),0),"" )</f>
        <v/>
      </c>
      <c r="M4906" s="26">
        <f>IF($A4906&lt;=Inputs!$B$13,IF(8&lt;=Inputs!$B$8,IF(Inputs!$B$12&gt;0,MAX(MIN(NORM.INV(RAND(),LOOKUP(W4906,Inputs!$J$6:$J$9,Inputs!$G$6:$G$9),LOOKUP(W4906,Inputs!$J$6:$J$9,Inputs!$H$6:$H$9)),Inputs!$B$12),-Inputs!$B$12),NORM.INV(RAND(),LOOKUP(W4906,Inputs!$J$6:$J$9,Inputs!$G$6:$G$9),LOOKUP(W4906,Inputs!$J$6:$J$9,Inputs!$H$6:$H$9))),0),"" )</f>
        <v/>
      </c>
      <c r="N4906" s="26">
        <f>IF($A4906&lt;=Inputs!$B$13,IF(9&lt;=Inputs!$B$8,IF(Inputs!$B$12&gt;0,MAX(MIN(NORM.INV(RAND(),LOOKUP(X4906,Inputs!$J$6:$J$9,Inputs!$G$6:$G$9),LOOKUP(X4906,Inputs!$J$6:$J$9,Inputs!$H$6:$H$9)),Inputs!$B$12),-Inputs!$B$12),NORM.INV(RAND(),LOOKUP(X4906,Inputs!$J$6:$J$9,Inputs!$G$6:$G$9),LOOKUP(X4906,Inputs!$J$6:$J$9,Inputs!$H$6:$H$9))),0),"" )</f>
        <v/>
      </c>
      <c r="O4906" s="26">
        <f>IF($A4906&lt;=Inputs!$B$13,IF(10&lt;=Inputs!$B$8,IF(Inputs!$B$12&gt;0,MAX(MIN(NORM.INV(RAND(),LOOKUP(Y4906,Inputs!$J$6:$J$9,Inputs!$G$6:$G$9),LOOKUP(Y4906,Inputs!$J$6:$J$9,Inputs!$H$6:$H$9)),Inputs!$B$12),-Inputs!$B$12),NORM.INV(RAND(),LOOKUP(Y4906,Inputs!$J$6:$J$9,Inputs!$G$6:$G$9),LOOKUP(Y4906,Inputs!$J$6:$J$9,Inputs!$H$6:$H$9))),0),"" )</f>
        <v/>
      </c>
      <c r="P4906" s="31">
        <f>IF($A4906&lt;=Inputs!$B$13,RAND(),"")</f>
        <v/>
      </c>
      <c r="Q4906" s="31">
        <f>IF($A4906&lt;=Inputs!$B$13,RAND(),"")</f>
        <v/>
      </c>
      <c r="R4906" s="31">
        <f>IF($A4906&lt;=Inputs!$B$13,RAND(),"")</f>
        <v/>
      </c>
      <c r="S4906" s="31">
        <f>IF($A4906&lt;=Inputs!$B$13,RAND(),"")</f>
        <v/>
      </c>
      <c r="T4906" s="31">
        <f>IF($A4906&lt;=Inputs!$B$13,RAND(),"")</f>
        <v/>
      </c>
      <c r="U4906" s="31">
        <f>IF($A4906&lt;=Inputs!$B$13,RAND(),"")</f>
        <v/>
      </c>
      <c r="V4906" s="31">
        <f>IF($A4906&lt;=Inputs!$B$13,RAND(),"")</f>
        <v/>
      </c>
      <c r="W4906" s="31">
        <f>IF($A4906&lt;=Inputs!$B$13,RAND(),"")</f>
        <v/>
      </c>
      <c r="X4906" s="31">
        <f>IF($A4906&lt;=Inputs!$B$13,RAND(),"")</f>
        <v/>
      </c>
      <c r="Y4906" s="31">
        <f>IF($A4906&lt;=Inputs!$B$13,RAND(),"")</f>
        <v/>
      </c>
    </row>
    <row r="4907">
      <c r="A4907" t="n">
        <v>4902</v>
      </c>
      <c r="B4907" s="26">
        <f>IF($A4907&lt;=Inputs!$B$13,IF(Inputs!$B$8&gt;0,SUM(F4907:O4907)/Inputs!$B$8,0),"")</f>
        <v/>
      </c>
      <c r="C4907" s="27">
        <f>IF($A4907&lt;=Inputs!$B$13,B4907/100,"")</f>
        <v/>
      </c>
      <c r="D4907" s="28">
        <f>IF($A4907&lt;=Inputs!$B$13,C4907*Inputs!$B$7,"")</f>
        <v/>
      </c>
      <c r="E4907" s="29">
        <f>IF($A4907&lt;=Inputs!$B$13,IF(D4907&gt;0,1,0),"")</f>
        <v/>
      </c>
      <c r="F4907" s="26">
        <f>IF($A4907&lt;=Inputs!$B$13,IF(1&lt;=Inputs!$B$8,IF(Inputs!$B$12&gt;0,MAX(MIN(NORM.INV(RAND(),LOOKUP(P4907,Inputs!$J$6:$J$9,Inputs!$G$6:$G$9),LOOKUP(P4907,Inputs!$J$6:$J$9,Inputs!$H$6:$H$9)),Inputs!$B$12),-Inputs!$B$12),NORM.INV(RAND(),LOOKUP(P4907,Inputs!$J$6:$J$9,Inputs!$G$6:$G$9),LOOKUP(P4907,Inputs!$J$6:$J$9,Inputs!$H$6:$H$9))),0),"" )</f>
        <v/>
      </c>
      <c r="G4907" s="26">
        <f>IF($A4907&lt;=Inputs!$B$13,IF(2&lt;=Inputs!$B$8,IF(Inputs!$B$12&gt;0,MAX(MIN(NORM.INV(RAND(),LOOKUP(Q4907,Inputs!$J$6:$J$9,Inputs!$G$6:$G$9),LOOKUP(Q4907,Inputs!$J$6:$J$9,Inputs!$H$6:$H$9)),Inputs!$B$12),-Inputs!$B$12),NORM.INV(RAND(),LOOKUP(Q4907,Inputs!$J$6:$J$9,Inputs!$G$6:$G$9),LOOKUP(Q4907,Inputs!$J$6:$J$9,Inputs!$H$6:$H$9))),0),"" )</f>
        <v/>
      </c>
      <c r="H4907" s="26">
        <f>IF($A4907&lt;=Inputs!$B$13,IF(3&lt;=Inputs!$B$8,IF(Inputs!$B$12&gt;0,MAX(MIN(NORM.INV(RAND(),LOOKUP(R4907,Inputs!$J$6:$J$9,Inputs!$G$6:$G$9),LOOKUP(R4907,Inputs!$J$6:$J$9,Inputs!$H$6:$H$9)),Inputs!$B$12),-Inputs!$B$12),NORM.INV(RAND(),LOOKUP(R4907,Inputs!$J$6:$J$9,Inputs!$G$6:$G$9),LOOKUP(R4907,Inputs!$J$6:$J$9,Inputs!$H$6:$H$9))),0),"" )</f>
        <v/>
      </c>
      <c r="I4907" s="26">
        <f>IF($A4907&lt;=Inputs!$B$13,IF(4&lt;=Inputs!$B$8,IF(Inputs!$B$12&gt;0,MAX(MIN(NORM.INV(RAND(),LOOKUP(S4907,Inputs!$J$6:$J$9,Inputs!$G$6:$G$9),LOOKUP(S4907,Inputs!$J$6:$J$9,Inputs!$H$6:$H$9)),Inputs!$B$12),-Inputs!$B$12),NORM.INV(RAND(),LOOKUP(S4907,Inputs!$J$6:$J$9,Inputs!$G$6:$G$9),LOOKUP(S4907,Inputs!$J$6:$J$9,Inputs!$H$6:$H$9))),0),"" )</f>
        <v/>
      </c>
      <c r="J4907" s="26">
        <f>IF($A4907&lt;=Inputs!$B$13,IF(5&lt;=Inputs!$B$8,IF(Inputs!$B$12&gt;0,MAX(MIN(NORM.INV(RAND(),LOOKUP(T4907,Inputs!$J$6:$J$9,Inputs!$G$6:$G$9),LOOKUP(T4907,Inputs!$J$6:$J$9,Inputs!$H$6:$H$9)),Inputs!$B$12),-Inputs!$B$12),NORM.INV(RAND(),LOOKUP(T4907,Inputs!$J$6:$J$9,Inputs!$G$6:$G$9),LOOKUP(T4907,Inputs!$J$6:$J$9,Inputs!$H$6:$H$9))),0),"" )</f>
        <v/>
      </c>
      <c r="K4907" s="26">
        <f>IF($A4907&lt;=Inputs!$B$13,IF(6&lt;=Inputs!$B$8,IF(Inputs!$B$12&gt;0,MAX(MIN(NORM.INV(RAND(),LOOKUP(U4907,Inputs!$J$6:$J$9,Inputs!$G$6:$G$9),LOOKUP(U4907,Inputs!$J$6:$J$9,Inputs!$H$6:$H$9)),Inputs!$B$12),-Inputs!$B$12),NORM.INV(RAND(),LOOKUP(U4907,Inputs!$J$6:$J$9,Inputs!$G$6:$G$9),LOOKUP(U4907,Inputs!$J$6:$J$9,Inputs!$H$6:$H$9))),0),"" )</f>
        <v/>
      </c>
      <c r="L4907" s="26">
        <f>IF($A4907&lt;=Inputs!$B$13,IF(7&lt;=Inputs!$B$8,IF(Inputs!$B$12&gt;0,MAX(MIN(NORM.INV(RAND(),LOOKUP(V4907,Inputs!$J$6:$J$9,Inputs!$G$6:$G$9),LOOKUP(V4907,Inputs!$J$6:$J$9,Inputs!$H$6:$H$9)),Inputs!$B$12),-Inputs!$B$12),NORM.INV(RAND(),LOOKUP(V4907,Inputs!$J$6:$J$9,Inputs!$G$6:$G$9),LOOKUP(V4907,Inputs!$J$6:$J$9,Inputs!$H$6:$H$9))),0),"" )</f>
        <v/>
      </c>
      <c r="M4907" s="26">
        <f>IF($A4907&lt;=Inputs!$B$13,IF(8&lt;=Inputs!$B$8,IF(Inputs!$B$12&gt;0,MAX(MIN(NORM.INV(RAND(),LOOKUP(W4907,Inputs!$J$6:$J$9,Inputs!$G$6:$G$9),LOOKUP(W4907,Inputs!$J$6:$J$9,Inputs!$H$6:$H$9)),Inputs!$B$12),-Inputs!$B$12),NORM.INV(RAND(),LOOKUP(W4907,Inputs!$J$6:$J$9,Inputs!$G$6:$G$9),LOOKUP(W4907,Inputs!$J$6:$J$9,Inputs!$H$6:$H$9))),0),"" )</f>
        <v/>
      </c>
      <c r="N4907" s="26">
        <f>IF($A4907&lt;=Inputs!$B$13,IF(9&lt;=Inputs!$B$8,IF(Inputs!$B$12&gt;0,MAX(MIN(NORM.INV(RAND(),LOOKUP(X4907,Inputs!$J$6:$J$9,Inputs!$G$6:$G$9),LOOKUP(X4907,Inputs!$J$6:$J$9,Inputs!$H$6:$H$9)),Inputs!$B$12),-Inputs!$B$12),NORM.INV(RAND(),LOOKUP(X4907,Inputs!$J$6:$J$9,Inputs!$G$6:$G$9),LOOKUP(X4907,Inputs!$J$6:$J$9,Inputs!$H$6:$H$9))),0),"" )</f>
        <v/>
      </c>
      <c r="O4907" s="26">
        <f>IF($A4907&lt;=Inputs!$B$13,IF(10&lt;=Inputs!$B$8,IF(Inputs!$B$12&gt;0,MAX(MIN(NORM.INV(RAND(),LOOKUP(Y4907,Inputs!$J$6:$J$9,Inputs!$G$6:$G$9),LOOKUP(Y4907,Inputs!$J$6:$J$9,Inputs!$H$6:$H$9)),Inputs!$B$12),-Inputs!$B$12),NORM.INV(RAND(),LOOKUP(Y4907,Inputs!$J$6:$J$9,Inputs!$G$6:$G$9),LOOKUP(Y4907,Inputs!$J$6:$J$9,Inputs!$H$6:$H$9))),0),"" )</f>
        <v/>
      </c>
      <c r="P4907" s="31">
        <f>IF($A4907&lt;=Inputs!$B$13,RAND(),"")</f>
        <v/>
      </c>
      <c r="Q4907" s="31">
        <f>IF($A4907&lt;=Inputs!$B$13,RAND(),"")</f>
        <v/>
      </c>
      <c r="R4907" s="31">
        <f>IF($A4907&lt;=Inputs!$B$13,RAND(),"")</f>
        <v/>
      </c>
      <c r="S4907" s="31">
        <f>IF($A4907&lt;=Inputs!$B$13,RAND(),"")</f>
        <v/>
      </c>
      <c r="T4907" s="31">
        <f>IF($A4907&lt;=Inputs!$B$13,RAND(),"")</f>
        <v/>
      </c>
      <c r="U4907" s="31">
        <f>IF($A4907&lt;=Inputs!$B$13,RAND(),"")</f>
        <v/>
      </c>
      <c r="V4907" s="31">
        <f>IF($A4907&lt;=Inputs!$B$13,RAND(),"")</f>
        <v/>
      </c>
      <c r="W4907" s="31">
        <f>IF($A4907&lt;=Inputs!$B$13,RAND(),"")</f>
        <v/>
      </c>
      <c r="X4907" s="31">
        <f>IF($A4907&lt;=Inputs!$B$13,RAND(),"")</f>
        <v/>
      </c>
      <c r="Y4907" s="31">
        <f>IF($A4907&lt;=Inputs!$B$13,RAND(),"")</f>
        <v/>
      </c>
    </row>
    <row r="4908">
      <c r="A4908" t="n">
        <v>4903</v>
      </c>
      <c r="B4908" s="26">
        <f>IF($A4908&lt;=Inputs!$B$13,IF(Inputs!$B$8&gt;0,SUM(F4908:O4908)/Inputs!$B$8,0),"")</f>
        <v/>
      </c>
      <c r="C4908" s="27">
        <f>IF($A4908&lt;=Inputs!$B$13,B4908/100,"")</f>
        <v/>
      </c>
      <c r="D4908" s="28">
        <f>IF($A4908&lt;=Inputs!$B$13,C4908*Inputs!$B$7,"")</f>
        <v/>
      </c>
      <c r="E4908" s="29">
        <f>IF($A4908&lt;=Inputs!$B$13,IF(D4908&gt;0,1,0),"")</f>
        <v/>
      </c>
      <c r="F4908" s="26">
        <f>IF($A4908&lt;=Inputs!$B$13,IF(1&lt;=Inputs!$B$8,IF(Inputs!$B$12&gt;0,MAX(MIN(NORM.INV(RAND(),LOOKUP(P4908,Inputs!$J$6:$J$9,Inputs!$G$6:$G$9),LOOKUP(P4908,Inputs!$J$6:$J$9,Inputs!$H$6:$H$9)),Inputs!$B$12),-Inputs!$B$12),NORM.INV(RAND(),LOOKUP(P4908,Inputs!$J$6:$J$9,Inputs!$G$6:$G$9),LOOKUP(P4908,Inputs!$J$6:$J$9,Inputs!$H$6:$H$9))),0),"" )</f>
        <v/>
      </c>
      <c r="G4908" s="26">
        <f>IF($A4908&lt;=Inputs!$B$13,IF(2&lt;=Inputs!$B$8,IF(Inputs!$B$12&gt;0,MAX(MIN(NORM.INV(RAND(),LOOKUP(Q4908,Inputs!$J$6:$J$9,Inputs!$G$6:$G$9),LOOKUP(Q4908,Inputs!$J$6:$J$9,Inputs!$H$6:$H$9)),Inputs!$B$12),-Inputs!$B$12),NORM.INV(RAND(),LOOKUP(Q4908,Inputs!$J$6:$J$9,Inputs!$G$6:$G$9),LOOKUP(Q4908,Inputs!$J$6:$J$9,Inputs!$H$6:$H$9))),0),"" )</f>
        <v/>
      </c>
      <c r="H4908" s="26">
        <f>IF($A4908&lt;=Inputs!$B$13,IF(3&lt;=Inputs!$B$8,IF(Inputs!$B$12&gt;0,MAX(MIN(NORM.INV(RAND(),LOOKUP(R4908,Inputs!$J$6:$J$9,Inputs!$G$6:$G$9),LOOKUP(R4908,Inputs!$J$6:$J$9,Inputs!$H$6:$H$9)),Inputs!$B$12),-Inputs!$B$12),NORM.INV(RAND(),LOOKUP(R4908,Inputs!$J$6:$J$9,Inputs!$G$6:$G$9),LOOKUP(R4908,Inputs!$J$6:$J$9,Inputs!$H$6:$H$9))),0),"" )</f>
        <v/>
      </c>
      <c r="I4908" s="26">
        <f>IF($A4908&lt;=Inputs!$B$13,IF(4&lt;=Inputs!$B$8,IF(Inputs!$B$12&gt;0,MAX(MIN(NORM.INV(RAND(),LOOKUP(S4908,Inputs!$J$6:$J$9,Inputs!$G$6:$G$9),LOOKUP(S4908,Inputs!$J$6:$J$9,Inputs!$H$6:$H$9)),Inputs!$B$12),-Inputs!$B$12),NORM.INV(RAND(),LOOKUP(S4908,Inputs!$J$6:$J$9,Inputs!$G$6:$G$9),LOOKUP(S4908,Inputs!$J$6:$J$9,Inputs!$H$6:$H$9))),0),"" )</f>
        <v/>
      </c>
      <c r="J4908" s="26">
        <f>IF($A4908&lt;=Inputs!$B$13,IF(5&lt;=Inputs!$B$8,IF(Inputs!$B$12&gt;0,MAX(MIN(NORM.INV(RAND(),LOOKUP(T4908,Inputs!$J$6:$J$9,Inputs!$G$6:$G$9),LOOKUP(T4908,Inputs!$J$6:$J$9,Inputs!$H$6:$H$9)),Inputs!$B$12),-Inputs!$B$12),NORM.INV(RAND(),LOOKUP(T4908,Inputs!$J$6:$J$9,Inputs!$G$6:$G$9),LOOKUP(T4908,Inputs!$J$6:$J$9,Inputs!$H$6:$H$9))),0),"" )</f>
        <v/>
      </c>
      <c r="K4908" s="26">
        <f>IF($A4908&lt;=Inputs!$B$13,IF(6&lt;=Inputs!$B$8,IF(Inputs!$B$12&gt;0,MAX(MIN(NORM.INV(RAND(),LOOKUP(U4908,Inputs!$J$6:$J$9,Inputs!$G$6:$G$9),LOOKUP(U4908,Inputs!$J$6:$J$9,Inputs!$H$6:$H$9)),Inputs!$B$12),-Inputs!$B$12),NORM.INV(RAND(),LOOKUP(U4908,Inputs!$J$6:$J$9,Inputs!$G$6:$G$9),LOOKUP(U4908,Inputs!$J$6:$J$9,Inputs!$H$6:$H$9))),0),"" )</f>
        <v/>
      </c>
      <c r="L4908" s="26">
        <f>IF($A4908&lt;=Inputs!$B$13,IF(7&lt;=Inputs!$B$8,IF(Inputs!$B$12&gt;0,MAX(MIN(NORM.INV(RAND(),LOOKUP(V4908,Inputs!$J$6:$J$9,Inputs!$G$6:$G$9),LOOKUP(V4908,Inputs!$J$6:$J$9,Inputs!$H$6:$H$9)),Inputs!$B$12),-Inputs!$B$12),NORM.INV(RAND(),LOOKUP(V4908,Inputs!$J$6:$J$9,Inputs!$G$6:$G$9),LOOKUP(V4908,Inputs!$J$6:$J$9,Inputs!$H$6:$H$9))),0),"" )</f>
        <v/>
      </c>
      <c r="M4908" s="26">
        <f>IF($A4908&lt;=Inputs!$B$13,IF(8&lt;=Inputs!$B$8,IF(Inputs!$B$12&gt;0,MAX(MIN(NORM.INV(RAND(),LOOKUP(W4908,Inputs!$J$6:$J$9,Inputs!$G$6:$G$9),LOOKUP(W4908,Inputs!$J$6:$J$9,Inputs!$H$6:$H$9)),Inputs!$B$12),-Inputs!$B$12),NORM.INV(RAND(),LOOKUP(W4908,Inputs!$J$6:$J$9,Inputs!$G$6:$G$9),LOOKUP(W4908,Inputs!$J$6:$J$9,Inputs!$H$6:$H$9))),0),"" )</f>
        <v/>
      </c>
      <c r="N4908" s="26">
        <f>IF($A4908&lt;=Inputs!$B$13,IF(9&lt;=Inputs!$B$8,IF(Inputs!$B$12&gt;0,MAX(MIN(NORM.INV(RAND(),LOOKUP(X4908,Inputs!$J$6:$J$9,Inputs!$G$6:$G$9),LOOKUP(X4908,Inputs!$J$6:$J$9,Inputs!$H$6:$H$9)),Inputs!$B$12),-Inputs!$B$12),NORM.INV(RAND(),LOOKUP(X4908,Inputs!$J$6:$J$9,Inputs!$G$6:$G$9),LOOKUP(X4908,Inputs!$J$6:$J$9,Inputs!$H$6:$H$9))),0),"" )</f>
        <v/>
      </c>
      <c r="O4908" s="26">
        <f>IF($A4908&lt;=Inputs!$B$13,IF(10&lt;=Inputs!$B$8,IF(Inputs!$B$12&gt;0,MAX(MIN(NORM.INV(RAND(),LOOKUP(Y4908,Inputs!$J$6:$J$9,Inputs!$G$6:$G$9),LOOKUP(Y4908,Inputs!$J$6:$J$9,Inputs!$H$6:$H$9)),Inputs!$B$12),-Inputs!$B$12),NORM.INV(RAND(),LOOKUP(Y4908,Inputs!$J$6:$J$9,Inputs!$G$6:$G$9),LOOKUP(Y4908,Inputs!$J$6:$J$9,Inputs!$H$6:$H$9))),0),"" )</f>
        <v/>
      </c>
      <c r="P4908" s="31">
        <f>IF($A4908&lt;=Inputs!$B$13,RAND(),"")</f>
        <v/>
      </c>
      <c r="Q4908" s="31">
        <f>IF($A4908&lt;=Inputs!$B$13,RAND(),"")</f>
        <v/>
      </c>
      <c r="R4908" s="31">
        <f>IF($A4908&lt;=Inputs!$B$13,RAND(),"")</f>
        <v/>
      </c>
      <c r="S4908" s="31">
        <f>IF($A4908&lt;=Inputs!$B$13,RAND(),"")</f>
        <v/>
      </c>
      <c r="T4908" s="31">
        <f>IF($A4908&lt;=Inputs!$B$13,RAND(),"")</f>
        <v/>
      </c>
      <c r="U4908" s="31">
        <f>IF($A4908&lt;=Inputs!$B$13,RAND(),"")</f>
        <v/>
      </c>
      <c r="V4908" s="31">
        <f>IF($A4908&lt;=Inputs!$B$13,RAND(),"")</f>
        <v/>
      </c>
      <c r="W4908" s="31">
        <f>IF($A4908&lt;=Inputs!$B$13,RAND(),"")</f>
        <v/>
      </c>
      <c r="X4908" s="31">
        <f>IF($A4908&lt;=Inputs!$B$13,RAND(),"")</f>
        <v/>
      </c>
      <c r="Y4908" s="31">
        <f>IF($A4908&lt;=Inputs!$B$13,RAND(),"")</f>
        <v/>
      </c>
    </row>
    <row r="4909">
      <c r="A4909" t="n">
        <v>4904</v>
      </c>
      <c r="B4909" s="26">
        <f>IF($A4909&lt;=Inputs!$B$13,IF(Inputs!$B$8&gt;0,SUM(F4909:O4909)/Inputs!$B$8,0),"")</f>
        <v/>
      </c>
      <c r="C4909" s="27">
        <f>IF($A4909&lt;=Inputs!$B$13,B4909/100,"")</f>
        <v/>
      </c>
      <c r="D4909" s="28">
        <f>IF($A4909&lt;=Inputs!$B$13,C4909*Inputs!$B$7,"")</f>
        <v/>
      </c>
      <c r="E4909" s="29">
        <f>IF($A4909&lt;=Inputs!$B$13,IF(D4909&gt;0,1,0),"")</f>
        <v/>
      </c>
      <c r="F4909" s="26">
        <f>IF($A4909&lt;=Inputs!$B$13,IF(1&lt;=Inputs!$B$8,IF(Inputs!$B$12&gt;0,MAX(MIN(NORM.INV(RAND(),LOOKUP(P4909,Inputs!$J$6:$J$9,Inputs!$G$6:$G$9),LOOKUP(P4909,Inputs!$J$6:$J$9,Inputs!$H$6:$H$9)),Inputs!$B$12),-Inputs!$B$12),NORM.INV(RAND(),LOOKUP(P4909,Inputs!$J$6:$J$9,Inputs!$G$6:$G$9),LOOKUP(P4909,Inputs!$J$6:$J$9,Inputs!$H$6:$H$9))),0),"" )</f>
        <v/>
      </c>
      <c r="G4909" s="26">
        <f>IF($A4909&lt;=Inputs!$B$13,IF(2&lt;=Inputs!$B$8,IF(Inputs!$B$12&gt;0,MAX(MIN(NORM.INV(RAND(),LOOKUP(Q4909,Inputs!$J$6:$J$9,Inputs!$G$6:$G$9),LOOKUP(Q4909,Inputs!$J$6:$J$9,Inputs!$H$6:$H$9)),Inputs!$B$12),-Inputs!$B$12),NORM.INV(RAND(),LOOKUP(Q4909,Inputs!$J$6:$J$9,Inputs!$G$6:$G$9),LOOKUP(Q4909,Inputs!$J$6:$J$9,Inputs!$H$6:$H$9))),0),"" )</f>
        <v/>
      </c>
      <c r="H4909" s="26">
        <f>IF($A4909&lt;=Inputs!$B$13,IF(3&lt;=Inputs!$B$8,IF(Inputs!$B$12&gt;0,MAX(MIN(NORM.INV(RAND(),LOOKUP(R4909,Inputs!$J$6:$J$9,Inputs!$G$6:$G$9),LOOKUP(R4909,Inputs!$J$6:$J$9,Inputs!$H$6:$H$9)),Inputs!$B$12),-Inputs!$B$12),NORM.INV(RAND(),LOOKUP(R4909,Inputs!$J$6:$J$9,Inputs!$G$6:$G$9),LOOKUP(R4909,Inputs!$J$6:$J$9,Inputs!$H$6:$H$9))),0),"" )</f>
        <v/>
      </c>
      <c r="I4909" s="26">
        <f>IF($A4909&lt;=Inputs!$B$13,IF(4&lt;=Inputs!$B$8,IF(Inputs!$B$12&gt;0,MAX(MIN(NORM.INV(RAND(),LOOKUP(S4909,Inputs!$J$6:$J$9,Inputs!$G$6:$G$9),LOOKUP(S4909,Inputs!$J$6:$J$9,Inputs!$H$6:$H$9)),Inputs!$B$12),-Inputs!$B$12),NORM.INV(RAND(),LOOKUP(S4909,Inputs!$J$6:$J$9,Inputs!$G$6:$G$9),LOOKUP(S4909,Inputs!$J$6:$J$9,Inputs!$H$6:$H$9))),0),"" )</f>
        <v/>
      </c>
      <c r="J4909" s="26">
        <f>IF($A4909&lt;=Inputs!$B$13,IF(5&lt;=Inputs!$B$8,IF(Inputs!$B$12&gt;0,MAX(MIN(NORM.INV(RAND(),LOOKUP(T4909,Inputs!$J$6:$J$9,Inputs!$G$6:$G$9),LOOKUP(T4909,Inputs!$J$6:$J$9,Inputs!$H$6:$H$9)),Inputs!$B$12),-Inputs!$B$12),NORM.INV(RAND(),LOOKUP(T4909,Inputs!$J$6:$J$9,Inputs!$G$6:$G$9),LOOKUP(T4909,Inputs!$J$6:$J$9,Inputs!$H$6:$H$9))),0),"" )</f>
        <v/>
      </c>
      <c r="K4909" s="26">
        <f>IF($A4909&lt;=Inputs!$B$13,IF(6&lt;=Inputs!$B$8,IF(Inputs!$B$12&gt;0,MAX(MIN(NORM.INV(RAND(),LOOKUP(U4909,Inputs!$J$6:$J$9,Inputs!$G$6:$G$9),LOOKUP(U4909,Inputs!$J$6:$J$9,Inputs!$H$6:$H$9)),Inputs!$B$12),-Inputs!$B$12),NORM.INV(RAND(),LOOKUP(U4909,Inputs!$J$6:$J$9,Inputs!$G$6:$G$9),LOOKUP(U4909,Inputs!$J$6:$J$9,Inputs!$H$6:$H$9))),0),"" )</f>
        <v/>
      </c>
      <c r="L4909" s="26">
        <f>IF($A4909&lt;=Inputs!$B$13,IF(7&lt;=Inputs!$B$8,IF(Inputs!$B$12&gt;0,MAX(MIN(NORM.INV(RAND(),LOOKUP(V4909,Inputs!$J$6:$J$9,Inputs!$G$6:$G$9),LOOKUP(V4909,Inputs!$J$6:$J$9,Inputs!$H$6:$H$9)),Inputs!$B$12),-Inputs!$B$12),NORM.INV(RAND(),LOOKUP(V4909,Inputs!$J$6:$J$9,Inputs!$G$6:$G$9),LOOKUP(V4909,Inputs!$J$6:$J$9,Inputs!$H$6:$H$9))),0),"" )</f>
        <v/>
      </c>
      <c r="M4909" s="26">
        <f>IF($A4909&lt;=Inputs!$B$13,IF(8&lt;=Inputs!$B$8,IF(Inputs!$B$12&gt;0,MAX(MIN(NORM.INV(RAND(),LOOKUP(W4909,Inputs!$J$6:$J$9,Inputs!$G$6:$G$9),LOOKUP(W4909,Inputs!$J$6:$J$9,Inputs!$H$6:$H$9)),Inputs!$B$12),-Inputs!$B$12),NORM.INV(RAND(),LOOKUP(W4909,Inputs!$J$6:$J$9,Inputs!$G$6:$G$9),LOOKUP(W4909,Inputs!$J$6:$J$9,Inputs!$H$6:$H$9))),0),"" )</f>
        <v/>
      </c>
      <c r="N4909" s="26">
        <f>IF($A4909&lt;=Inputs!$B$13,IF(9&lt;=Inputs!$B$8,IF(Inputs!$B$12&gt;0,MAX(MIN(NORM.INV(RAND(),LOOKUP(X4909,Inputs!$J$6:$J$9,Inputs!$G$6:$G$9),LOOKUP(X4909,Inputs!$J$6:$J$9,Inputs!$H$6:$H$9)),Inputs!$B$12),-Inputs!$B$12),NORM.INV(RAND(),LOOKUP(X4909,Inputs!$J$6:$J$9,Inputs!$G$6:$G$9),LOOKUP(X4909,Inputs!$J$6:$J$9,Inputs!$H$6:$H$9))),0),"" )</f>
        <v/>
      </c>
      <c r="O4909" s="26">
        <f>IF($A4909&lt;=Inputs!$B$13,IF(10&lt;=Inputs!$B$8,IF(Inputs!$B$12&gt;0,MAX(MIN(NORM.INV(RAND(),LOOKUP(Y4909,Inputs!$J$6:$J$9,Inputs!$G$6:$G$9),LOOKUP(Y4909,Inputs!$J$6:$J$9,Inputs!$H$6:$H$9)),Inputs!$B$12),-Inputs!$B$12),NORM.INV(RAND(),LOOKUP(Y4909,Inputs!$J$6:$J$9,Inputs!$G$6:$G$9),LOOKUP(Y4909,Inputs!$J$6:$J$9,Inputs!$H$6:$H$9))),0),"" )</f>
        <v/>
      </c>
      <c r="P4909" s="31">
        <f>IF($A4909&lt;=Inputs!$B$13,RAND(),"")</f>
        <v/>
      </c>
      <c r="Q4909" s="31">
        <f>IF($A4909&lt;=Inputs!$B$13,RAND(),"")</f>
        <v/>
      </c>
      <c r="R4909" s="31">
        <f>IF($A4909&lt;=Inputs!$B$13,RAND(),"")</f>
        <v/>
      </c>
      <c r="S4909" s="31">
        <f>IF($A4909&lt;=Inputs!$B$13,RAND(),"")</f>
        <v/>
      </c>
      <c r="T4909" s="31">
        <f>IF($A4909&lt;=Inputs!$B$13,RAND(),"")</f>
        <v/>
      </c>
      <c r="U4909" s="31">
        <f>IF($A4909&lt;=Inputs!$B$13,RAND(),"")</f>
        <v/>
      </c>
      <c r="V4909" s="31">
        <f>IF($A4909&lt;=Inputs!$B$13,RAND(),"")</f>
        <v/>
      </c>
      <c r="W4909" s="31">
        <f>IF($A4909&lt;=Inputs!$B$13,RAND(),"")</f>
        <v/>
      </c>
      <c r="X4909" s="31">
        <f>IF($A4909&lt;=Inputs!$B$13,RAND(),"")</f>
        <v/>
      </c>
      <c r="Y4909" s="31">
        <f>IF($A4909&lt;=Inputs!$B$13,RAND(),"")</f>
        <v/>
      </c>
    </row>
    <row r="4910">
      <c r="A4910" t="n">
        <v>4905</v>
      </c>
      <c r="B4910" s="26">
        <f>IF($A4910&lt;=Inputs!$B$13,IF(Inputs!$B$8&gt;0,SUM(F4910:O4910)/Inputs!$B$8,0),"")</f>
        <v/>
      </c>
      <c r="C4910" s="27">
        <f>IF($A4910&lt;=Inputs!$B$13,B4910/100,"")</f>
        <v/>
      </c>
      <c r="D4910" s="28">
        <f>IF($A4910&lt;=Inputs!$B$13,C4910*Inputs!$B$7,"")</f>
        <v/>
      </c>
      <c r="E4910" s="29">
        <f>IF($A4910&lt;=Inputs!$B$13,IF(D4910&gt;0,1,0),"")</f>
        <v/>
      </c>
      <c r="F4910" s="26">
        <f>IF($A4910&lt;=Inputs!$B$13,IF(1&lt;=Inputs!$B$8,IF(Inputs!$B$12&gt;0,MAX(MIN(NORM.INV(RAND(),LOOKUP(P4910,Inputs!$J$6:$J$9,Inputs!$G$6:$G$9),LOOKUP(P4910,Inputs!$J$6:$J$9,Inputs!$H$6:$H$9)),Inputs!$B$12),-Inputs!$B$12),NORM.INV(RAND(),LOOKUP(P4910,Inputs!$J$6:$J$9,Inputs!$G$6:$G$9),LOOKUP(P4910,Inputs!$J$6:$J$9,Inputs!$H$6:$H$9))),0),"" )</f>
        <v/>
      </c>
      <c r="G4910" s="26">
        <f>IF($A4910&lt;=Inputs!$B$13,IF(2&lt;=Inputs!$B$8,IF(Inputs!$B$12&gt;0,MAX(MIN(NORM.INV(RAND(),LOOKUP(Q4910,Inputs!$J$6:$J$9,Inputs!$G$6:$G$9),LOOKUP(Q4910,Inputs!$J$6:$J$9,Inputs!$H$6:$H$9)),Inputs!$B$12),-Inputs!$B$12),NORM.INV(RAND(),LOOKUP(Q4910,Inputs!$J$6:$J$9,Inputs!$G$6:$G$9),LOOKUP(Q4910,Inputs!$J$6:$J$9,Inputs!$H$6:$H$9))),0),"" )</f>
        <v/>
      </c>
      <c r="H4910" s="26">
        <f>IF($A4910&lt;=Inputs!$B$13,IF(3&lt;=Inputs!$B$8,IF(Inputs!$B$12&gt;0,MAX(MIN(NORM.INV(RAND(),LOOKUP(R4910,Inputs!$J$6:$J$9,Inputs!$G$6:$G$9),LOOKUP(R4910,Inputs!$J$6:$J$9,Inputs!$H$6:$H$9)),Inputs!$B$12),-Inputs!$B$12),NORM.INV(RAND(),LOOKUP(R4910,Inputs!$J$6:$J$9,Inputs!$G$6:$G$9),LOOKUP(R4910,Inputs!$J$6:$J$9,Inputs!$H$6:$H$9))),0),"" )</f>
        <v/>
      </c>
      <c r="I4910" s="26">
        <f>IF($A4910&lt;=Inputs!$B$13,IF(4&lt;=Inputs!$B$8,IF(Inputs!$B$12&gt;0,MAX(MIN(NORM.INV(RAND(),LOOKUP(S4910,Inputs!$J$6:$J$9,Inputs!$G$6:$G$9),LOOKUP(S4910,Inputs!$J$6:$J$9,Inputs!$H$6:$H$9)),Inputs!$B$12),-Inputs!$B$12),NORM.INV(RAND(),LOOKUP(S4910,Inputs!$J$6:$J$9,Inputs!$G$6:$G$9),LOOKUP(S4910,Inputs!$J$6:$J$9,Inputs!$H$6:$H$9))),0),"" )</f>
        <v/>
      </c>
      <c r="J4910" s="26">
        <f>IF($A4910&lt;=Inputs!$B$13,IF(5&lt;=Inputs!$B$8,IF(Inputs!$B$12&gt;0,MAX(MIN(NORM.INV(RAND(),LOOKUP(T4910,Inputs!$J$6:$J$9,Inputs!$G$6:$G$9),LOOKUP(T4910,Inputs!$J$6:$J$9,Inputs!$H$6:$H$9)),Inputs!$B$12),-Inputs!$B$12),NORM.INV(RAND(),LOOKUP(T4910,Inputs!$J$6:$J$9,Inputs!$G$6:$G$9),LOOKUP(T4910,Inputs!$J$6:$J$9,Inputs!$H$6:$H$9))),0),"" )</f>
        <v/>
      </c>
      <c r="K4910" s="26">
        <f>IF($A4910&lt;=Inputs!$B$13,IF(6&lt;=Inputs!$B$8,IF(Inputs!$B$12&gt;0,MAX(MIN(NORM.INV(RAND(),LOOKUP(U4910,Inputs!$J$6:$J$9,Inputs!$G$6:$G$9),LOOKUP(U4910,Inputs!$J$6:$J$9,Inputs!$H$6:$H$9)),Inputs!$B$12),-Inputs!$B$12),NORM.INV(RAND(),LOOKUP(U4910,Inputs!$J$6:$J$9,Inputs!$G$6:$G$9),LOOKUP(U4910,Inputs!$J$6:$J$9,Inputs!$H$6:$H$9))),0),"" )</f>
        <v/>
      </c>
      <c r="L4910" s="26">
        <f>IF($A4910&lt;=Inputs!$B$13,IF(7&lt;=Inputs!$B$8,IF(Inputs!$B$12&gt;0,MAX(MIN(NORM.INV(RAND(),LOOKUP(V4910,Inputs!$J$6:$J$9,Inputs!$G$6:$G$9),LOOKUP(V4910,Inputs!$J$6:$J$9,Inputs!$H$6:$H$9)),Inputs!$B$12),-Inputs!$B$12),NORM.INV(RAND(),LOOKUP(V4910,Inputs!$J$6:$J$9,Inputs!$G$6:$G$9),LOOKUP(V4910,Inputs!$J$6:$J$9,Inputs!$H$6:$H$9))),0),"" )</f>
        <v/>
      </c>
      <c r="M4910" s="26">
        <f>IF($A4910&lt;=Inputs!$B$13,IF(8&lt;=Inputs!$B$8,IF(Inputs!$B$12&gt;0,MAX(MIN(NORM.INV(RAND(),LOOKUP(W4910,Inputs!$J$6:$J$9,Inputs!$G$6:$G$9),LOOKUP(W4910,Inputs!$J$6:$J$9,Inputs!$H$6:$H$9)),Inputs!$B$12),-Inputs!$B$12),NORM.INV(RAND(),LOOKUP(W4910,Inputs!$J$6:$J$9,Inputs!$G$6:$G$9),LOOKUP(W4910,Inputs!$J$6:$J$9,Inputs!$H$6:$H$9))),0),"" )</f>
        <v/>
      </c>
      <c r="N4910" s="26">
        <f>IF($A4910&lt;=Inputs!$B$13,IF(9&lt;=Inputs!$B$8,IF(Inputs!$B$12&gt;0,MAX(MIN(NORM.INV(RAND(),LOOKUP(X4910,Inputs!$J$6:$J$9,Inputs!$G$6:$G$9),LOOKUP(X4910,Inputs!$J$6:$J$9,Inputs!$H$6:$H$9)),Inputs!$B$12),-Inputs!$B$12),NORM.INV(RAND(),LOOKUP(X4910,Inputs!$J$6:$J$9,Inputs!$G$6:$G$9),LOOKUP(X4910,Inputs!$J$6:$J$9,Inputs!$H$6:$H$9))),0),"" )</f>
        <v/>
      </c>
      <c r="O4910" s="26">
        <f>IF($A4910&lt;=Inputs!$B$13,IF(10&lt;=Inputs!$B$8,IF(Inputs!$B$12&gt;0,MAX(MIN(NORM.INV(RAND(),LOOKUP(Y4910,Inputs!$J$6:$J$9,Inputs!$G$6:$G$9),LOOKUP(Y4910,Inputs!$J$6:$J$9,Inputs!$H$6:$H$9)),Inputs!$B$12),-Inputs!$B$12),NORM.INV(RAND(),LOOKUP(Y4910,Inputs!$J$6:$J$9,Inputs!$G$6:$G$9),LOOKUP(Y4910,Inputs!$J$6:$J$9,Inputs!$H$6:$H$9))),0),"" )</f>
        <v/>
      </c>
      <c r="P4910" s="31">
        <f>IF($A4910&lt;=Inputs!$B$13,RAND(),"")</f>
        <v/>
      </c>
      <c r="Q4910" s="31">
        <f>IF($A4910&lt;=Inputs!$B$13,RAND(),"")</f>
        <v/>
      </c>
      <c r="R4910" s="31">
        <f>IF($A4910&lt;=Inputs!$B$13,RAND(),"")</f>
        <v/>
      </c>
      <c r="S4910" s="31">
        <f>IF($A4910&lt;=Inputs!$B$13,RAND(),"")</f>
        <v/>
      </c>
      <c r="T4910" s="31">
        <f>IF($A4910&lt;=Inputs!$B$13,RAND(),"")</f>
        <v/>
      </c>
      <c r="U4910" s="31">
        <f>IF($A4910&lt;=Inputs!$B$13,RAND(),"")</f>
        <v/>
      </c>
      <c r="V4910" s="31">
        <f>IF($A4910&lt;=Inputs!$B$13,RAND(),"")</f>
        <v/>
      </c>
      <c r="W4910" s="31">
        <f>IF($A4910&lt;=Inputs!$B$13,RAND(),"")</f>
        <v/>
      </c>
      <c r="X4910" s="31">
        <f>IF($A4910&lt;=Inputs!$B$13,RAND(),"")</f>
        <v/>
      </c>
      <c r="Y4910" s="31">
        <f>IF($A4910&lt;=Inputs!$B$13,RAND(),"")</f>
        <v/>
      </c>
    </row>
    <row r="4911">
      <c r="A4911" t="n">
        <v>4906</v>
      </c>
      <c r="B4911" s="26">
        <f>IF($A4911&lt;=Inputs!$B$13,IF(Inputs!$B$8&gt;0,SUM(F4911:O4911)/Inputs!$B$8,0),"")</f>
        <v/>
      </c>
      <c r="C4911" s="27">
        <f>IF($A4911&lt;=Inputs!$B$13,B4911/100,"")</f>
        <v/>
      </c>
      <c r="D4911" s="28">
        <f>IF($A4911&lt;=Inputs!$B$13,C4911*Inputs!$B$7,"")</f>
        <v/>
      </c>
      <c r="E4911" s="29">
        <f>IF($A4911&lt;=Inputs!$B$13,IF(D4911&gt;0,1,0),"")</f>
        <v/>
      </c>
      <c r="F4911" s="26">
        <f>IF($A4911&lt;=Inputs!$B$13,IF(1&lt;=Inputs!$B$8,IF(Inputs!$B$12&gt;0,MAX(MIN(NORM.INV(RAND(),LOOKUP(P4911,Inputs!$J$6:$J$9,Inputs!$G$6:$G$9),LOOKUP(P4911,Inputs!$J$6:$J$9,Inputs!$H$6:$H$9)),Inputs!$B$12),-Inputs!$B$12),NORM.INV(RAND(),LOOKUP(P4911,Inputs!$J$6:$J$9,Inputs!$G$6:$G$9),LOOKUP(P4911,Inputs!$J$6:$J$9,Inputs!$H$6:$H$9))),0),"" )</f>
        <v/>
      </c>
      <c r="G4911" s="26">
        <f>IF($A4911&lt;=Inputs!$B$13,IF(2&lt;=Inputs!$B$8,IF(Inputs!$B$12&gt;0,MAX(MIN(NORM.INV(RAND(),LOOKUP(Q4911,Inputs!$J$6:$J$9,Inputs!$G$6:$G$9),LOOKUP(Q4911,Inputs!$J$6:$J$9,Inputs!$H$6:$H$9)),Inputs!$B$12),-Inputs!$B$12),NORM.INV(RAND(),LOOKUP(Q4911,Inputs!$J$6:$J$9,Inputs!$G$6:$G$9),LOOKUP(Q4911,Inputs!$J$6:$J$9,Inputs!$H$6:$H$9))),0),"" )</f>
        <v/>
      </c>
      <c r="H4911" s="26">
        <f>IF($A4911&lt;=Inputs!$B$13,IF(3&lt;=Inputs!$B$8,IF(Inputs!$B$12&gt;0,MAX(MIN(NORM.INV(RAND(),LOOKUP(R4911,Inputs!$J$6:$J$9,Inputs!$G$6:$G$9),LOOKUP(R4911,Inputs!$J$6:$J$9,Inputs!$H$6:$H$9)),Inputs!$B$12),-Inputs!$B$12),NORM.INV(RAND(),LOOKUP(R4911,Inputs!$J$6:$J$9,Inputs!$G$6:$G$9),LOOKUP(R4911,Inputs!$J$6:$J$9,Inputs!$H$6:$H$9))),0),"" )</f>
        <v/>
      </c>
      <c r="I4911" s="26">
        <f>IF($A4911&lt;=Inputs!$B$13,IF(4&lt;=Inputs!$B$8,IF(Inputs!$B$12&gt;0,MAX(MIN(NORM.INV(RAND(),LOOKUP(S4911,Inputs!$J$6:$J$9,Inputs!$G$6:$G$9),LOOKUP(S4911,Inputs!$J$6:$J$9,Inputs!$H$6:$H$9)),Inputs!$B$12),-Inputs!$B$12),NORM.INV(RAND(),LOOKUP(S4911,Inputs!$J$6:$J$9,Inputs!$G$6:$G$9),LOOKUP(S4911,Inputs!$J$6:$J$9,Inputs!$H$6:$H$9))),0),"" )</f>
        <v/>
      </c>
      <c r="J4911" s="26">
        <f>IF($A4911&lt;=Inputs!$B$13,IF(5&lt;=Inputs!$B$8,IF(Inputs!$B$12&gt;0,MAX(MIN(NORM.INV(RAND(),LOOKUP(T4911,Inputs!$J$6:$J$9,Inputs!$G$6:$G$9),LOOKUP(T4911,Inputs!$J$6:$J$9,Inputs!$H$6:$H$9)),Inputs!$B$12),-Inputs!$B$12),NORM.INV(RAND(),LOOKUP(T4911,Inputs!$J$6:$J$9,Inputs!$G$6:$G$9),LOOKUP(T4911,Inputs!$J$6:$J$9,Inputs!$H$6:$H$9))),0),"" )</f>
        <v/>
      </c>
      <c r="K4911" s="26">
        <f>IF($A4911&lt;=Inputs!$B$13,IF(6&lt;=Inputs!$B$8,IF(Inputs!$B$12&gt;0,MAX(MIN(NORM.INV(RAND(),LOOKUP(U4911,Inputs!$J$6:$J$9,Inputs!$G$6:$G$9),LOOKUP(U4911,Inputs!$J$6:$J$9,Inputs!$H$6:$H$9)),Inputs!$B$12),-Inputs!$B$12),NORM.INV(RAND(),LOOKUP(U4911,Inputs!$J$6:$J$9,Inputs!$G$6:$G$9),LOOKUP(U4911,Inputs!$J$6:$J$9,Inputs!$H$6:$H$9))),0),"" )</f>
        <v/>
      </c>
      <c r="L4911" s="26">
        <f>IF($A4911&lt;=Inputs!$B$13,IF(7&lt;=Inputs!$B$8,IF(Inputs!$B$12&gt;0,MAX(MIN(NORM.INV(RAND(),LOOKUP(V4911,Inputs!$J$6:$J$9,Inputs!$G$6:$G$9),LOOKUP(V4911,Inputs!$J$6:$J$9,Inputs!$H$6:$H$9)),Inputs!$B$12),-Inputs!$B$12),NORM.INV(RAND(),LOOKUP(V4911,Inputs!$J$6:$J$9,Inputs!$G$6:$G$9),LOOKUP(V4911,Inputs!$J$6:$J$9,Inputs!$H$6:$H$9))),0),"" )</f>
        <v/>
      </c>
      <c r="M4911" s="26">
        <f>IF($A4911&lt;=Inputs!$B$13,IF(8&lt;=Inputs!$B$8,IF(Inputs!$B$12&gt;0,MAX(MIN(NORM.INV(RAND(),LOOKUP(W4911,Inputs!$J$6:$J$9,Inputs!$G$6:$G$9),LOOKUP(W4911,Inputs!$J$6:$J$9,Inputs!$H$6:$H$9)),Inputs!$B$12),-Inputs!$B$12),NORM.INV(RAND(),LOOKUP(W4911,Inputs!$J$6:$J$9,Inputs!$G$6:$G$9),LOOKUP(W4911,Inputs!$J$6:$J$9,Inputs!$H$6:$H$9))),0),"" )</f>
        <v/>
      </c>
      <c r="N4911" s="26">
        <f>IF($A4911&lt;=Inputs!$B$13,IF(9&lt;=Inputs!$B$8,IF(Inputs!$B$12&gt;0,MAX(MIN(NORM.INV(RAND(),LOOKUP(X4911,Inputs!$J$6:$J$9,Inputs!$G$6:$G$9),LOOKUP(X4911,Inputs!$J$6:$J$9,Inputs!$H$6:$H$9)),Inputs!$B$12),-Inputs!$B$12),NORM.INV(RAND(),LOOKUP(X4911,Inputs!$J$6:$J$9,Inputs!$G$6:$G$9),LOOKUP(X4911,Inputs!$J$6:$J$9,Inputs!$H$6:$H$9))),0),"" )</f>
        <v/>
      </c>
      <c r="O4911" s="26">
        <f>IF($A4911&lt;=Inputs!$B$13,IF(10&lt;=Inputs!$B$8,IF(Inputs!$B$12&gt;0,MAX(MIN(NORM.INV(RAND(),LOOKUP(Y4911,Inputs!$J$6:$J$9,Inputs!$G$6:$G$9),LOOKUP(Y4911,Inputs!$J$6:$J$9,Inputs!$H$6:$H$9)),Inputs!$B$12),-Inputs!$B$12),NORM.INV(RAND(),LOOKUP(Y4911,Inputs!$J$6:$J$9,Inputs!$G$6:$G$9),LOOKUP(Y4911,Inputs!$J$6:$J$9,Inputs!$H$6:$H$9))),0),"" )</f>
        <v/>
      </c>
      <c r="P4911" s="31">
        <f>IF($A4911&lt;=Inputs!$B$13,RAND(),"")</f>
        <v/>
      </c>
      <c r="Q4911" s="31">
        <f>IF($A4911&lt;=Inputs!$B$13,RAND(),"")</f>
        <v/>
      </c>
      <c r="R4911" s="31">
        <f>IF($A4911&lt;=Inputs!$B$13,RAND(),"")</f>
        <v/>
      </c>
      <c r="S4911" s="31">
        <f>IF($A4911&lt;=Inputs!$B$13,RAND(),"")</f>
        <v/>
      </c>
      <c r="T4911" s="31">
        <f>IF($A4911&lt;=Inputs!$B$13,RAND(),"")</f>
        <v/>
      </c>
      <c r="U4911" s="31">
        <f>IF($A4911&lt;=Inputs!$B$13,RAND(),"")</f>
        <v/>
      </c>
      <c r="V4911" s="31">
        <f>IF($A4911&lt;=Inputs!$B$13,RAND(),"")</f>
        <v/>
      </c>
      <c r="W4911" s="31">
        <f>IF($A4911&lt;=Inputs!$B$13,RAND(),"")</f>
        <v/>
      </c>
      <c r="X4911" s="31">
        <f>IF($A4911&lt;=Inputs!$B$13,RAND(),"")</f>
        <v/>
      </c>
      <c r="Y4911" s="31">
        <f>IF($A4911&lt;=Inputs!$B$13,RAND(),"")</f>
        <v/>
      </c>
    </row>
    <row r="4912">
      <c r="A4912" t="n">
        <v>4907</v>
      </c>
      <c r="B4912" s="26">
        <f>IF($A4912&lt;=Inputs!$B$13,IF(Inputs!$B$8&gt;0,SUM(F4912:O4912)/Inputs!$B$8,0),"")</f>
        <v/>
      </c>
      <c r="C4912" s="27">
        <f>IF($A4912&lt;=Inputs!$B$13,B4912/100,"")</f>
        <v/>
      </c>
      <c r="D4912" s="28">
        <f>IF($A4912&lt;=Inputs!$B$13,C4912*Inputs!$B$7,"")</f>
        <v/>
      </c>
      <c r="E4912" s="29">
        <f>IF($A4912&lt;=Inputs!$B$13,IF(D4912&gt;0,1,0),"")</f>
        <v/>
      </c>
      <c r="F4912" s="26">
        <f>IF($A4912&lt;=Inputs!$B$13,IF(1&lt;=Inputs!$B$8,IF(Inputs!$B$12&gt;0,MAX(MIN(NORM.INV(RAND(),LOOKUP(P4912,Inputs!$J$6:$J$9,Inputs!$G$6:$G$9),LOOKUP(P4912,Inputs!$J$6:$J$9,Inputs!$H$6:$H$9)),Inputs!$B$12),-Inputs!$B$12),NORM.INV(RAND(),LOOKUP(P4912,Inputs!$J$6:$J$9,Inputs!$G$6:$G$9),LOOKUP(P4912,Inputs!$J$6:$J$9,Inputs!$H$6:$H$9))),0),"" )</f>
        <v/>
      </c>
      <c r="G4912" s="26">
        <f>IF($A4912&lt;=Inputs!$B$13,IF(2&lt;=Inputs!$B$8,IF(Inputs!$B$12&gt;0,MAX(MIN(NORM.INV(RAND(),LOOKUP(Q4912,Inputs!$J$6:$J$9,Inputs!$G$6:$G$9),LOOKUP(Q4912,Inputs!$J$6:$J$9,Inputs!$H$6:$H$9)),Inputs!$B$12),-Inputs!$B$12),NORM.INV(RAND(),LOOKUP(Q4912,Inputs!$J$6:$J$9,Inputs!$G$6:$G$9),LOOKUP(Q4912,Inputs!$J$6:$J$9,Inputs!$H$6:$H$9))),0),"" )</f>
        <v/>
      </c>
      <c r="H4912" s="26">
        <f>IF($A4912&lt;=Inputs!$B$13,IF(3&lt;=Inputs!$B$8,IF(Inputs!$B$12&gt;0,MAX(MIN(NORM.INV(RAND(),LOOKUP(R4912,Inputs!$J$6:$J$9,Inputs!$G$6:$G$9),LOOKUP(R4912,Inputs!$J$6:$J$9,Inputs!$H$6:$H$9)),Inputs!$B$12),-Inputs!$B$12),NORM.INV(RAND(),LOOKUP(R4912,Inputs!$J$6:$J$9,Inputs!$G$6:$G$9),LOOKUP(R4912,Inputs!$J$6:$J$9,Inputs!$H$6:$H$9))),0),"" )</f>
        <v/>
      </c>
      <c r="I4912" s="26">
        <f>IF($A4912&lt;=Inputs!$B$13,IF(4&lt;=Inputs!$B$8,IF(Inputs!$B$12&gt;0,MAX(MIN(NORM.INV(RAND(),LOOKUP(S4912,Inputs!$J$6:$J$9,Inputs!$G$6:$G$9),LOOKUP(S4912,Inputs!$J$6:$J$9,Inputs!$H$6:$H$9)),Inputs!$B$12),-Inputs!$B$12),NORM.INV(RAND(),LOOKUP(S4912,Inputs!$J$6:$J$9,Inputs!$G$6:$G$9),LOOKUP(S4912,Inputs!$J$6:$J$9,Inputs!$H$6:$H$9))),0),"" )</f>
        <v/>
      </c>
      <c r="J4912" s="26">
        <f>IF($A4912&lt;=Inputs!$B$13,IF(5&lt;=Inputs!$B$8,IF(Inputs!$B$12&gt;0,MAX(MIN(NORM.INV(RAND(),LOOKUP(T4912,Inputs!$J$6:$J$9,Inputs!$G$6:$G$9),LOOKUP(T4912,Inputs!$J$6:$J$9,Inputs!$H$6:$H$9)),Inputs!$B$12),-Inputs!$B$12),NORM.INV(RAND(),LOOKUP(T4912,Inputs!$J$6:$J$9,Inputs!$G$6:$G$9),LOOKUP(T4912,Inputs!$J$6:$J$9,Inputs!$H$6:$H$9))),0),"" )</f>
        <v/>
      </c>
      <c r="K4912" s="26">
        <f>IF($A4912&lt;=Inputs!$B$13,IF(6&lt;=Inputs!$B$8,IF(Inputs!$B$12&gt;0,MAX(MIN(NORM.INV(RAND(),LOOKUP(U4912,Inputs!$J$6:$J$9,Inputs!$G$6:$G$9),LOOKUP(U4912,Inputs!$J$6:$J$9,Inputs!$H$6:$H$9)),Inputs!$B$12),-Inputs!$B$12),NORM.INV(RAND(),LOOKUP(U4912,Inputs!$J$6:$J$9,Inputs!$G$6:$G$9),LOOKUP(U4912,Inputs!$J$6:$J$9,Inputs!$H$6:$H$9))),0),"" )</f>
        <v/>
      </c>
      <c r="L4912" s="26">
        <f>IF($A4912&lt;=Inputs!$B$13,IF(7&lt;=Inputs!$B$8,IF(Inputs!$B$12&gt;0,MAX(MIN(NORM.INV(RAND(),LOOKUP(V4912,Inputs!$J$6:$J$9,Inputs!$G$6:$G$9),LOOKUP(V4912,Inputs!$J$6:$J$9,Inputs!$H$6:$H$9)),Inputs!$B$12),-Inputs!$B$12),NORM.INV(RAND(),LOOKUP(V4912,Inputs!$J$6:$J$9,Inputs!$G$6:$G$9),LOOKUP(V4912,Inputs!$J$6:$J$9,Inputs!$H$6:$H$9))),0),"" )</f>
        <v/>
      </c>
      <c r="M4912" s="26">
        <f>IF($A4912&lt;=Inputs!$B$13,IF(8&lt;=Inputs!$B$8,IF(Inputs!$B$12&gt;0,MAX(MIN(NORM.INV(RAND(),LOOKUP(W4912,Inputs!$J$6:$J$9,Inputs!$G$6:$G$9),LOOKUP(W4912,Inputs!$J$6:$J$9,Inputs!$H$6:$H$9)),Inputs!$B$12),-Inputs!$B$12),NORM.INV(RAND(),LOOKUP(W4912,Inputs!$J$6:$J$9,Inputs!$G$6:$G$9),LOOKUP(W4912,Inputs!$J$6:$J$9,Inputs!$H$6:$H$9))),0),"" )</f>
        <v/>
      </c>
      <c r="N4912" s="26">
        <f>IF($A4912&lt;=Inputs!$B$13,IF(9&lt;=Inputs!$B$8,IF(Inputs!$B$12&gt;0,MAX(MIN(NORM.INV(RAND(),LOOKUP(X4912,Inputs!$J$6:$J$9,Inputs!$G$6:$G$9),LOOKUP(X4912,Inputs!$J$6:$J$9,Inputs!$H$6:$H$9)),Inputs!$B$12),-Inputs!$B$12),NORM.INV(RAND(),LOOKUP(X4912,Inputs!$J$6:$J$9,Inputs!$G$6:$G$9),LOOKUP(X4912,Inputs!$J$6:$J$9,Inputs!$H$6:$H$9))),0),"" )</f>
        <v/>
      </c>
      <c r="O4912" s="26">
        <f>IF($A4912&lt;=Inputs!$B$13,IF(10&lt;=Inputs!$B$8,IF(Inputs!$B$12&gt;0,MAX(MIN(NORM.INV(RAND(),LOOKUP(Y4912,Inputs!$J$6:$J$9,Inputs!$G$6:$G$9),LOOKUP(Y4912,Inputs!$J$6:$J$9,Inputs!$H$6:$H$9)),Inputs!$B$12),-Inputs!$B$12),NORM.INV(RAND(),LOOKUP(Y4912,Inputs!$J$6:$J$9,Inputs!$G$6:$G$9),LOOKUP(Y4912,Inputs!$J$6:$J$9,Inputs!$H$6:$H$9))),0),"" )</f>
        <v/>
      </c>
      <c r="P4912" s="31">
        <f>IF($A4912&lt;=Inputs!$B$13,RAND(),"")</f>
        <v/>
      </c>
      <c r="Q4912" s="31">
        <f>IF($A4912&lt;=Inputs!$B$13,RAND(),"")</f>
        <v/>
      </c>
      <c r="R4912" s="31">
        <f>IF($A4912&lt;=Inputs!$B$13,RAND(),"")</f>
        <v/>
      </c>
      <c r="S4912" s="31">
        <f>IF($A4912&lt;=Inputs!$B$13,RAND(),"")</f>
        <v/>
      </c>
      <c r="T4912" s="31">
        <f>IF($A4912&lt;=Inputs!$B$13,RAND(),"")</f>
        <v/>
      </c>
      <c r="U4912" s="31">
        <f>IF($A4912&lt;=Inputs!$B$13,RAND(),"")</f>
        <v/>
      </c>
      <c r="V4912" s="31">
        <f>IF($A4912&lt;=Inputs!$B$13,RAND(),"")</f>
        <v/>
      </c>
      <c r="W4912" s="31">
        <f>IF($A4912&lt;=Inputs!$B$13,RAND(),"")</f>
        <v/>
      </c>
      <c r="X4912" s="31">
        <f>IF($A4912&lt;=Inputs!$B$13,RAND(),"")</f>
        <v/>
      </c>
      <c r="Y4912" s="31">
        <f>IF($A4912&lt;=Inputs!$B$13,RAND(),"")</f>
        <v/>
      </c>
    </row>
    <row r="4913">
      <c r="A4913" t="n">
        <v>4908</v>
      </c>
      <c r="B4913" s="26">
        <f>IF($A4913&lt;=Inputs!$B$13,IF(Inputs!$B$8&gt;0,SUM(F4913:O4913)/Inputs!$B$8,0),"")</f>
        <v/>
      </c>
      <c r="C4913" s="27">
        <f>IF($A4913&lt;=Inputs!$B$13,B4913/100,"")</f>
        <v/>
      </c>
      <c r="D4913" s="28">
        <f>IF($A4913&lt;=Inputs!$B$13,C4913*Inputs!$B$7,"")</f>
        <v/>
      </c>
      <c r="E4913" s="29">
        <f>IF($A4913&lt;=Inputs!$B$13,IF(D4913&gt;0,1,0),"")</f>
        <v/>
      </c>
      <c r="F4913" s="26">
        <f>IF($A4913&lt;=Inputs!$B$13,IF(1&lt;=Inputs!$B$8,IF(Inputs!$B$12&gt;0,MAX(MIN(NORM.INV(RAND(),LOOKUP(P4913,Inputs!$J$6:$J$9,Inputs!$G$6:$G$9),LOOKUP(P4913,Inputs!$J$6:$J$9,Inputs!$H$6:$H$9)),Inputs!$B$12),-Inputs!$B$12),NORM.INV(RAND(),LOOKUP(P4913,Inputs!$J$6:$J$9,Inputs!$G$6:$G$9),LOOKUP(P4913,Inputs!$J$6:$J$9,Inputs!$H$6:$H$9))),0),"" )</f>
        <v/>
      </c>
      <c r="G4913" s="26">
        <f>IF($A4913&lt;=Inputs!$B$13,IF(2&lt;=Inputs!$B$8,IF(Inputs!$B$12&gt;0,MAX(MIN(NORM.INV(RAND(),LOOKUP(Q4913,Inputs!$J$6:$J$9,Inputs!$G$6:$G$9),LOOKUP(Q4913,Inputs!$J$6:$J$9,Inputs!$H$6:$H$9)),Inputs!$B$12),-Inputs!$B$12),NORM.INV(RAND(),LOOKUP(Q4913,Inputs!$J$6:$J$9,Inputs!$G$6:$G$9),LOOKUP(Q4913,Inputs!$J$6:$J$9,Inputs!$H$6:$H$9))),0),"" )</f>
        <v/>
      </c>
      <c r="H4913" s="26">
        <f>IF($A4913&lt;=Inputs!$B$13,IF(3&lt;=Inputs!$B$8,IF(Inputs!$B$12&gt;0,MAX(MIN(NORM.INV(RAND(),LOOKUP(R4913,Inputs!$J$6:$J$9,Inputs!$G$6:$G$9),LOOKUP(R4913,Inputs!$J$6:$J$9,Inputs!$H$6:$H$9)),Inputs!$B$12),-Inputs!$B$12),NORM.INV(RAND(),LOOKUP(R4913,Inputs!$J$6:$J$9,Inputs!$G$6:$G$9),LOOKUP(R4913,Inputs!$J$6:$J$9,Inputs!$H$6:$H$9))),0),"" )</f>
        <v/>
      </c>
      <c r="I4913" s="26">
        <f>IF($A4913&lt;=Inputs!$B$13,IF(4&lt;=Inputs!$B$8,IF(Inputs!$B$12&gt;0,MAX(MIN(NORM.INV(RAND(),LOOKUP(S4913,Inputs!$J$6:$J$9,Inputs!$G$6:$G$9),LOOKUP(S4913,Inputs!$J$6:$J$9,Inputs!$H$6:$H$9)),Inputs!$B$12),-Inputs!$B$12),NORM.INV(RAND(),LOOKUP(S4913,Inputs!$J$6:$J$9,Inputs!$G$6:$G$9),LOOKUP(S4913,Inputs!$J$6:$J$9,Inputs!$H$6:$H$9))),0),"" )</f>
        <v/>
      </c>
      <c r="J4913" s="26">
        <f>IF($A4913&lt;=Inputs!$B$13,IF(5&lt;=Inputs!$B$8,IF(Inputs!$B$12&gt;0,MAX(MIN(NORM.INV(RAND(),LOOKUP(T4913,Inputs!$J$6:$J$9,Inputs!$G$6:$G$9),LOOKUP(T4913,Inputs!$J$6:$J$9,Inputs!$H$6:$H$9)),Inputs!$B$12),-Inputs!$B$12),NORM.INV(RAND(),LOOKUP(T4913,Inputs!$J$6:$J$9,Inputs!$G$6:$G$9),LOOKUP(T4913,Inputs!$J$6:$J$9,Inputs!$H$6:$H$9))),0),"" )</f>
        <v/>
      </c>
      <c r="K4913" s="26">
        <f>IF($A4913&lt;=Inputs!$B$13,IF(6&lt;=Inputs!$B$8,IF(Inputs!$B$12&gt;0,MAX(MIN(NORM.INV(RAND(),LOOKUP(U4913,Inputs!$J$6:$J$9,Inputs!$G$6:$G$9),LOOKUP(U4913,Inputs!$J$6:$J$9,Inputs!$H$6:$H$9)),Inputs!$B$12),-Inputs!$B$12),NORM.INV(RAND(),LOOKUP(U4913,Inputs!$J$6:$J$9,Inputs!$G$6:$G$9),LOOKUP(U4913,Inputs!$J$6:$J$9,Inputs!$H$6:$H$9))),0),"" )</f>
        <v/>
      </c>
      <c r="L4913" s="26">
        <f>IF($A4913&lt;=Inputs!$B$13,IF(7&lt;=Inputs!$B$8,IF(Inputs!$B$12&gt;0,MAX(MIN(NORM.INV(RAND(),LOOKUP(V4913,Inputs!$J$6:$J$9,Inputs!$G$6:$G$9),LOOKUP(V4913,Inputs!$J$6:$J$9,Inputs!$H$6:$H$9)),Inputs!$B$12),-Inputs!$B$12),NORM.INV(RAND(),LOOKUP(V4913,Inputs!$J$6:$J$9,Inputs!$G$6:$G$9),LOOKUP(V4913,Inputs!$J$6:$J$9,Inputs!$H$6:$H$9))),0),"" )</f>
        <v/>
      </c>
      <c r="M4913" s="26">
        <f>IF($A4913&lt;=Inputs!$B$13,IF(8&lt;=Inputs!$B$8,IF(Inputs!$B$12&gt;0,MAX(MIN(NORM.INV(RAND(),LOOKUP(W4913,Inputs!$J$6:$J$9,Inputs!$G$6:$G$9),LOOKUP(W4913,Inputs!$J$6:$J$9,Inputs!$H$6:$H$9)),Inputs!$B$12),-Inputs!$B$12),NORM.INV(RAND(),LOOKUP(W4913,Inputs!$J$6:$J$9,Inputs!$G$6:$G$9),LOOKUP(W4913,Inputs!$J$6:$J$9,Inputs!$H$6:$H$9))),0),"" )</f>
        <v/>
      </c>
      <c r="N4913" s="26">
        <f>IF($A4913&lt;=Inputs!$B$13,IF(9&lt;=Inputs!$B$8,IF(Inputs!$B$12&gt;0,MAX(MIN(NORM.INV(RAND(),LOOKUP(X4913,Inputs!$J$6:$J$9,Inputs!$G$6:$G$9),LOOKUP(X4913,Inputs!$J$6:$J$9,Inputs!$H$6:$H$9)),Inputs!$B$12),-Inputs!$B$12),NORM.INV(RAND(),LOOKUP(X4913,Inputs!$J$6:$J$9,Inputs!$G$6:$G$9),LOOKUP(X4913,Inputs!$J$6:$J$9,Inputs!$H$6:$H$9))),0),"" )</f>
        <v/>
      </c>
      <c r="O4913" s="26">
        <f>IF($A4913&lt;=Inputs!$B$13,IF(10&lt;=Inputs!$B$8,IF(Inputs!$B$12&gt;0,MAX(MIN(NORM.INV(RAND(),LOOKUP(Y4913,Inputs!$J$6:$J$9,Inputs!$G$6:$G$9),LOOKUP(Y4913,Inputs!$J$6:$J$9,Inputs!$H$6:$H$9)),Inputs!$B$12),-Inputs!$B$12),NORM.INV(RAND(),LOOKUP(Y4913,Inputs!$J$6:$J$9,Inputs!$G$6:$G$9),LOOKUP(Y4913,Inputs!$J$6:$J$9,Inputs!$H$6:$H$9))),0),"" )</f>
        <v/>
      </c>
      <c r="P4913" s="31">
        <f>IF($A4913&lt;=Inputs!$B$13,RAND(),"")</f>
        <v/>
      </c>
      <c r="Q4913" s="31">
        <f>IF($A4913&lt;=Inputs!$B$13,RAND(),"")</f>
        <v/>
      </c>
      <c r="R4913" s="31">
        <f>IF($A4913&lt;=Inputs!$B$13,RAND(),"")</f>
        <v/>
      </c>
      <c r="S4913" s="31">
        <f>IF($A4913&lt;=Inputs!$B$13,RAND(),"")</f>
        <v/>
      </c>
      <c r="T4913" s="31">
        <f>IF($A4913&lt;=Inputs!$B$13,RAND(),"")</f>
        <v/>
      </c>
      <c r="U4913" s="31">
        <f>IF($A4913&lt;=Inputs!$B$13,RAND(),"")</f>
        <v/>
      </c>
      <c r="V4913" s="31">
        <f>IF($A4913&lt;=Inputs!$B$13,RAND(),"")</f>
        <v/>
      </c>
      <c r="W4913" s="31">
        <f>IF($A4913&lt;=Inputs!$B$13,RAND(),"")</f>
        <v/>
      </c>
      <c r="X4913" s="31">
        <f>IF($A4913&lt;=Inputs!$B$13,RAND(),"")</f>
        <v/>
      </c>
      <c r="Y4913" s="31">
        <f>IF($A4913&lt;=Inputs!$B$13,RAND(),"")</f>
        <v/>
      </c>
    </row>
    <row r="4914">
      <c r="A4914" t="n">
        <v>4909</v>
      </c>
      <c r="B4914" s="26">
        <f>IF($A4914&lt;=Inputs!$B$13,IF(Inputs!$B$8&gt;0,SUM(F4914:O4914)/Inputs!$B$8,0),"")</f>
        <v/>
      </c>
      <c r="C4914" s="27">
        <f>IF($A4914&lt;=Inputs!$B$13,B4914/100,"")</f>
        <v/>
      </c>
      <c r="D4914" s="28">
        <f>IF($A4914&lt;=Inputs!$B$13,C4914*Inputs!$B$7,"")</f>
        <v/>
      </c>
      <c r="E4914" s="29">
        <f>IF($A4914&lt;=Inputs!$B$13,IF(D4914&gt;0,1,0),"")</f>
        <v/>
      </c>
      <c r="F4914" s="26">
        <f>IF($A4914&lt;=Inputs!$B$13,IF(1&lt;=Inputs!$B$8,IF(Inputs!$B$12&gt;0,MAX(MIN(NORM.INV(RAND(),LOOKUP(P4914,Inputs!$J$6:$J$9,Inputs!$G$6:$G$9),LOOKUP(P4914,Inputs!$J$6:$J$9,Inputs!$H$6:$H$9)),Inputs!$B$12),-Inputs!$B$12),NORM.INV(RAND(),LOOKUP(P4914,Inputs!$J$6:$J$9,Inputs!$G$6:$G$9),LOOKUP(P4914,Inputs!$J$6:$J$9,Inputs!$H$6:$H$9))),0),"" )</f>
        <v/>
      </c>
      <c r="G4914" s="26">
        <f>IF($A4914&lt;=Inputs!$B$13,IF(2&lt;=Inputs!$B$8,IF(Inputs!$B$12&gt;0,MAX(MIN(NORM.INV(RAND(),LOOKUP(Q4914,Inputs!$J$6:$J$9,Inputs!$G$6:$G$9),LOOKUP(Q4914,Inputs!$J$6:$J$9,Inputs!$H$6:$H$9)),Inputs!$B$12),-Inputs!$B$12),NORM.INV(RAND(),LOOKUP(Q4914,Inputs!$J$6:$J$9,Inputs!$G$6:$G$9),LOOKUP(Q4914,Inputs!$J$6:$J$9,Inputs!$H$6:$H$9))),0),"" )</f>
        <v/>
      </c>
      <c r="H4914" s="26">
        <f>IF($A4914&lt;=Inputs!$B$13,IF(3&lt;=Inputs!$B$8,IF(Inputs!$B$12&gt;0,MAX(MIN(NORM.INV(RAND(),LOOKUP(R4914,Inputs!$J$6:$J$9,Inputs!$G$6:$G$9),LOOKUP(R4914,Inputs!$J$6:$J$9,Inputs!$H$6:$H$9)),Inputs!$B$12),-Inputs!$B$12),NORM.INV(RAND(),LOOKUP(R4914,Inputs!$J$6:$J$9,Inputs!$G$6:$G$9),LOOKUP(R4914,Inputs!$J$6:$J$9,Inputs!$H$6:$H$9))),0),"" )</f>
        <v/>
      </c>
      <c r="I4914" s="26">
        <f>IF($A4914&lt;=Inputs!$B$13,IF(4&lt;=Inputs!$B$8,IF(Inputs!$B$12&gt;0,MAX(MIN(NORM.INV(RAND(),LOOKUP(S4914,Inputs!$J$6:$J$9,Inputs!$G$6:$G$9),LOOKUP(S4914,Inputs!$J$6:$J$9,Inputs!$H$6:$H$9)),Inputs!$B$12),-Inputs!$B$12),NORM.INV(RAND(),LOOKUP(S4914,Inputs!$J$6:$J$9,Inputs!$G$6:$G$9),LOOKUP(S4914,Inputs!$J$6:$J$9,Inputs!$H$6:$H$9))),0),"" )</f>
        <v/>
      </c>
      <c r="J4914" s="26">
        <f>IF($A4914&lt;=Inputs!$B$13,IF(5&lt;=Inputs!$B$8,IF(Inputs!$B$12&gt;0,MAX(MIN(NORM.INV(RAND(),LOOKUP(T4914,Inputs!$J$6:$J$9,Inputs!$G$6:$G$9),LOOKUP(T4914,Inputs!$J$6:$J$9,Inputs!$H$6:$H$9)),Inputs!$B$12),-Inputs!$B$12),NORM.INV(RAND(),LOOKUP(T4914,Inputs!$J$6:$J$9,Inputs!$G$6:$G$9),LOOKUP(T4914,Inputs!$J$6:$J$9,Inputs!$H$6:$H$9))),0),"" )</f>
        <v/>
      </c>
      <c r="K4914" s="26">
        <f>IF($A4914&lt;=Inputs!$B$13,IF(6&lt;=Inputs!$B$8,IF(Inputs!$B$12&gt;0,MAX(MIN(NORM.INV(RAND(),LOOKUP(U4914,Inputs!$J$6:$J$9,Inputs!$G$6:$G$9),LOOKUP(U4914,Inputs!$J$6:$J$9,Inputs!$H$6:$H$9)),Inputs!$B$12),-Inputs!$B$12),NORM.INV(RAND(),LOOKUP(U4914,Inputs!$J$6:$J$9,Inputs!$G$6:$G$9),LOOKUP(U4914,Inputs!$J$6:$J$9,Inputs!$H$6:$H$9))),0),"" )</f>
        <v/>
      </c>
      <c r="L4914" s="26">
        <f>IF($A4914&lt;=Inputs!$B$13,IF(7&lt;=Inputs!$B$8,IF(Inputs!$B$12&gt;0,MAX(MIN(NORM.INV(RAND(),LOOKUP(V4914,Inputs!$J$6:$J$9,Inputs!$G$6:$G$9),LOOKUP(V4914,Inputs!$J$6:$J$9,Inputs!$H$6:$H$9)),Inputs!$B$12),-Inputs!$B$12),NORM.INV(RAND(),LOOKUP(V4914,Inputs!$J$6:$J$9,Inputs!$G$6:$G$9),LOOKUP(V4914,Inputs!$J$6:$J$9,Inputs!$H$6:$H$9))),0),"" )</f>
        <v/>
      </c>
      <c r="M4914" s="26">
        <f>IF($A4914&lt;=Inputs!$B$13,IF(8&lt;=Inputs!$B$8,IF(Inputs!$B$12&gt;0,MAX(MIN(NORM.INV(RAND(),LOOKUP(W4914,Inputs!$J$6:$J$9,Inputs!$G$6:$G$9),LOOKUP(W4914,Inputs!$J$6:$J$9,Inputs!$H$6:$H$9)),Inputs!$B$12),-Inputs!$B$12),NORM.INV(RAND(),LOOKUP(W4914,Inputs!$J$6:$J$9,Inputs!$G$6:$G$9),LOOKUP(W4914,Inputs!$J$6:$J$9,Inputs!$H$6:$H$9))),0),"" )</f>
        <v/>
      </c>
      <c r="N4914" s="26">
        <f>IF($A4914&lt;=Inputs!$B$13,IF(9&lt;=Inputs!$B$8,IF(Inputs!$B$12&gt;0,MAX(MIN(NORM.INV(RAND(),LOOKUP(X4914,Inputs!$J$6:$J$9,Inputs!$G$6:$G$9),LOOKUP(X4914,Inputs!$J$6:$J$9,Inputs!$H$6:$H$9)),Inputs!$B$12),-Inputs!$B$12),NORM.INV(RAND(),LOOKUP(X4914,Inputs!$J$6:$J$9,Inputs!$G$6:$G$9),LOOKUP(X4914,Inputs!$J$6:$J$9,Inputs!$H$6:$H$9))),0),"" )</f>
        <v/>
      </c>
      <c r="O4914" s="26">
        <f>IF($A4914&lt;=Inputs!$B$13,IF(10&lt;=Inputs!$B$8,IF(Inputs!$B$12&gt;0,MAX(MIN(NORM.INV(RAND(),LOOKUP(Y4914,Inputs!$J$6:$J$9,Inputs!$G$6:$G$9),LOOKUP(Y4914,Inputs!$J$6:$J$9,Inputs!$H$6:$H$9)),Inputs!$B$12),-Inputs!$B$12),NORM.INV(RAND(),LOOKUP(Y4914,Inputs!$J$6:$J$9,Inputs!$G$6:$G$9),LOOKUP(Y4914,Inputs!$J$6:$J$9,Inputs!$H$6:$H$9))),0),"" )</f>
        <v/>
      </c>
      <c r="P4914" s="31">
        <f>IF($A4914&lt;=Inputs!$B$13,RAND(),"")</f>
        <v/>
      </c>
      <c r="Q4914" s="31">
        <f>IF($A4914&lt;=Inputs!$B$13,RAND(),"")</f>
        <v/>
      </c>
      <c r="R4914" s="31">
        <f>IF($A4914&lt;=Inputs!$B$13,RAND(),"")</f>
        <v/>
      </c>
      <c r="S4914" s="31">
        <f>IF($A4914&lt;=Inputs!$B$13,RAND(),"")</f>
        <v/>
      </c>
      <c r="T4914" s="31">
        <f>IF($A4914&lt;=Inputs!$B$13,RAND(),"")</f>
        <v/>
      </c>
      <c r="U4914" s="31">
        <f>IF($A4914&lt;=Inputs!$B$13,RAND(),"")</f>
        <v/>
      </c>
      <c r="V4914" s="31">
        <f>IF($A4914&lt;=Inputs!$B$13,RAND(),"")</f>
        <v/>
      </c>
      <c r="W4914" s="31">
        <f>IF($A4914&lt;=Inputs!$B$13,RAND(),"")</f>
        <v/>
      </c>
      <c r="X4914" s="31">
        <f>IF($A4914&lt;=Inputs!$B$13,RAND(),"")</f>
        <v/>
      </c>
      <c r="Y4914" s="31">
        <f>IF($A4914&lt;=Inputs!$B$13,RAND(),"")</f>
        <v/>
      </c>
    </row>
    <row r="4915">
      <c r="A4915" t="n">
        <v>4910</v>
      </c>
      <c r="B4915" s="26">
        <f>IF($A4915&lt;=Inputs!$B$13,IF(Inputs!$B$8&gt;0,SUM(F4915:O4915)/Inputs!$B$8,0),"")</f>
        <v/>
      </c>
      <c r="C4915" s="27">
        <f>IF($A4915&lt;=Inputs!$B$13,B4915/100,"")</f>
        <v/>
      </c>
      <c r="D4915" s="28">
        <f>IF($A4915&lt;=Inputs!$B$13,C4915*Inputs!$B$7,"")</f>
        <v/>
      </c>
      <c r="E4915" s="29">
        <f>IF($A4915&lt;=Inputs!$B$13,IF(D4915&gt;0,1,0),"")</f>
        <v/>
      </c>
      <c r="F4915" s="26">
        <f>IF($A4915&lt;=Inputs!$B$13,IF(1&lt;=Inputs!$B$8,IF(Inputs!$B$12&gt;0,MAX(MIN(NORM.INV(RAND(),LOOKUP(P4915,Inputs!$J$6:$J$9,Inputs!$G$6:$G$9),LOOKUP(P4915,Inputs!$J$6:$J$9,Inputs!$H$6:$H$9)),Inputs!$B$12),-Inputs!$B$12),NORM.INV(RAND(),LOOKUP(P4915,Inputs!$J$6:$J$9,Inputs!$G$6:$G$9),LOOKUP(P4915,Inputs!$J$6:$J$9,Inputs!$H$6:$H$9))),0),"" )</f>
        <v/>
      </c>
      <c r="G4915" s="26">
        <f>IF($A4915&lt;=Inputs!$B$13,IF(2&lt;=Inputs!$B$8,IF(Inputs!$B$12&gt;0,MAX(MIN(NORM.INV(RAND(),LOOKUP(Q4915,Inputs!$J$6:$J$9,Inputs!$G$6:$G$9),LOOKUP(Q4915,Inputs!$J$6:$J$9,Inputs!$H$6:$H$9)),Inputs!$B$12),-Inputs!$B$12),NORM.INV(RAND(),LOOKUP(Q4915,Inputs!$J$6:$J$9,Inputs!$G$6:$G$9),LOOKUP(Q4915,Inputs!$J$6:$J$9,Inputs!$H$6:$H$9))),0),"" )</f>
        <v/>
      </c>
      <c r="H4915" s="26">
        <f>IF($A4915&lt;=Inputs!$B$13,IF(3&lt;=Inputs!$B$8,IF(Inputs!$B$12&gt;0,MAX(MIN(NORM.INV(RAND(),LOOKUP(R4915,Inputs!$J$6:$J$9,Inputs!$G$6:$G$9),LOOKUP(R4915,Inputs!$J$6:$J$9,Inputs!$H$6:$H$9)),Inputs!$B$12),-Inputs!$B$12),NORM.INV(RAND(),LOOKUP(R4915,Inputs!$J$6:$J$9,Inputs!$G$6:$G$9),LOOKUP(R4915,Inputs!$J$6:$J$9,Inputs!$H$6:$H$9))),0),"" )</f>
        <v/>
      </c>
      <c r="I4915" s="26">
        <f>IF($A4915&lt;=Inputs!$B$13,IF(4&lt;=Inputs!$B$8,IF(Inputs!$B$12&gt;0,MAX(MIN(NORM.INV(RAND(),LOOKUP(S4915,Inputs!$J$6:$J$9,Inputs!$G$6:$G$9),LOOKUP(S4915,Inputs!$J$6:$J$9,Inputs!$H$6:$H$9)),Inputs!$B$12),-Inputs!$B$12),NORM.INV(RAND(),LOOKUP(S4915,Inputs!$J$6:$J$9,Inputs!$G$6:$G$9),LOOKUP(S4915,Inputs!$J$6:$J$9,Inputs!$H$6:$H$9))),0),"" )</f>
        <v/>
      </c>
      <c r="J4915" s="26">
        <f>IF($A4915&lt;=Inputs!$B$13,IF(5&lt;=Inputs!$B$8,IF(Inputs!$B$12&gt;0,MAX(MIN(NORM.INV(RAND(),LOOKUP(T4915,Inputs!$J$6:$J$9,Inputs!$G$6:$G$9),LOOKUP(T4915,Inputs!$J$6:$J$9,Inputs!$H$6:$H$9)),Inputs!$B$12),-Inputs!$B$12),NORM.INV(RAND(),LOOKUP(T4915,Inputs!$J$6:$J$9,Inputs!$G$6:$G$9),LOOKUP(T4915,Inputs!$J$6:$J$9,Inputs!$H$6:$H$9))),0),"" )</f>
        <v/>
      </c>
      <c r="K4915" s="26">
        <f>IF($A4915&lt;=Inputs!$B$13,IF(6&lt;=Inputs!$B$8,IF(Inputs!$B$12&gt;0,MAX(MIN(NORM.INV(RAND(),LOOKUP(U4915,Inputs!$J$6:$J$9,Inputs!$G$6:$G$9),LOOKUP(U4915,Inputs!$J$6:$J$9,Inputs!$H$6:$H$9)),Inputs!$B$12),-Inputs!$B$12),NORM.INV(RAND(),LOOKUP(U4915,Inputs!$J$6:$J$9,Inputs!$G$6:$G$9),LOOKUP(U4915,Inputs!$J$6:$J$9,Inputs!$H$6:$H$9))),0),"" )</f>
        <v/>
      </c>
      <c r="L4915" s="26">
        <f>IF($A4915&lt;=Inputs!$B$13,IF(7&lt;=Inputs!$B$8,IF(Inputs!$B$12&gt;0,MAX(MIN(NORM.INV(RAND(),LOOKUP(V4915,Inputs!$J$6:$J$9,Inputs!$G$6:$G$9),LOOKUP(V4915,Inputs!$J$6:$J$9,Inputs!$H$6:$H$9)),Inputs!$B$12),-Inputs!$B$12),NORM.INV(RAND(),LOOKUP(V4915,Inputs!$J$6:$J$9,Inputs!$G$6:$G$9),LOOKUP(V4915,Inputs!$J$6:$J$9,Inputs!$H$6:$H$9))),0),"" )</f>
        <v/>
      </c>
      <c r="M4915" s="26">
        <f>IF($A4915&lt;=Inputs!$B$13,IF(8&lt;=Inputs!$B$8,IF(Inputs!$B$12&gt;0,MAX(MIN(NORM.INV(RAND(),LOOKUP(W4915,Inputs!$J$6:$J$9,Inputs!$G$6:$G$9),LOOKUP(W4915,Inputs!$J$6:$J$9,Inputs!$H$6:$H$9)),Inputs!$B$12),-Inputs!$B$12),NORM.INV(RAND(),LOOKUP(W4915,Inputs!$J$6:$J$9,Inputs!$G$6:$G$9),LOOKUP(W4915,Inputs!$J$6:$J$9,Inputs!$H$6:$H$9))),0),"" )</f>
        <v/>
      </c>
      <c r="N4915" s="26">
        <f>IF($A4915&lt;=Inputs!$B$13,IF(9&lt;=Inputs!$B$8,IF(Inputs!$B$12&gt;0,MAX(MIN(NORM.INV(RAND(),LOOKUP(X4915,Inputs!$J$6:$J$9,Inputs!$G$6:$G$9),LOOKUP(X4915,Inputs!$J$6:$J$9,Inputs!$H$6:$H$9)),Inputs!$B$12),-Inputs!$B$12),NORM.INV(RAND(),LOOKUP(X4915,Inputs!$J$6:$J$9,Inputs!$G$6:$G$9),LOOKUP(X4915,Inputs!$J$6:$J$9,Inputs!$H$6:$H$9))),0),"" )</f>
        <v/>
      </c>
      <c r="O4915" s="26">
        <f>IF($A4915&lt;=Inputs!$B$13,IF(10&lt;=Inputs!$B$8,IF(Inputs!$B$12&gt;0,MAX(MIN(NORM.INV(RAND(),LOOKUP(Y4915,Inputs!$J$6:$J$9,Inputs!$G$6:$G$9),LOOKUP(Y4915,Inputs!$J$6:$J$9,Inputs!$H$6:$H$9)),Inputs!$B$12),-Inputs!$B$12),NORM.INV(RAND(),LOOKUP(Y4915,Inputs!$J$6:$J$9,Inputs!$G$6:$G$9),LOOKUP(Y4915,Inputs!$J$6:$J$9,Inputs!$H$6:$H$9))),0),"" )</f>
        <v/>
      </c>
      <c r="P4915" s="31">
        <f>IF($A4915&lt;=Inputs!$B$13,RAND(),"")</f>
        <v/>
      </c>
      <c r="Q4915" s="31">
        <f>IF($A4915&lt;=Inputs!$B$13,RAND(),"")</f>
        <v/>
      </c>
      <c r="R4915" s="31">
        <f>IF($A4915&lt;=Inputs!$B$13,RAND(),"")</f>
        <v/>
      </c>
      <c r="S4915" s="31">
        <f>IF($A4915&lt;=Inputs!$B$13,RAND(),"")</f>
        <v/>
      </c>
      <c r="T4915" s="31">
        <f>IF($A4915&lt;=Inputs!$B$13,RAND(),"")</f>
        <v/>
      </c>
      <c r="U4915" s="31">
        <f>IF($A4915&lt;=Inputs!$B$13,RAND(),"")</f>
        <v/>
      </c>
      <c r="V4915" s="31">
        <f>IF($A4915&lt;=Inputs!$B$13,RAND(),"")</f>
        <v/>
      </c>
      <c r="W4915" s="31">
        <f>IF($A4915&lt;=Inputs!$B$13,RAND(),"")</f>
        <v/>
      </c>
      <c r="X4915" s="31">
        <f>IF($A4915&lt;=Inputs!$B$13,RAND(),"")</f>
        <v/>
      </c>
      <c r="Y4915" s="31">
        <f>IF($A4915&lt;=Inputs!$B$13,RAND(),"")</f>
        <v/>
      </c>
    </row>
    <row r="4916">
      <c r="A4916" t="n">
        <v>4911</v>
      </c>
      <c r="B4916" s="26">
        <f>IF($A4916&lt;=Inputs!$B$13,IF(Inputs!$B$8&gt;0,SUM(F4916:O4916)/Inputs!$B$8,0),"")</f>
        <v/>
      </c>
      <c r="C4916" s="27">
        <f>IF($A4916&lt;=Inputs!$B$13,B4916/100,"")</f>
        <v/>
      </c>
      <c r="D4916" s="28">
        <f>IF($A4916&lt;=Inputs!$B$13,C4916*Inputs!$B$7,"")</f>
        <v/>
      </c>
      <c r="E4916" s="29">
        <f>IF($A4916&lt;=Inputs!$B$13,IF(D4916&gt;0,1,0),"")</f>
        <v/>
      </c>
      <c r="F4916" s="26">
        <f>IF($A4916&lt;=Inputs!$B$13,IF(1&lt;=Inputs!$B$8,IF(Inputs!$B$12&gt;0,MAX(MIN(NORM.INV(RAND(),LOOKUP(P4916,Inputs!$J$6:$J$9,Inputs!$G$6:$G$9),LOOKUP(P4916,Inputs!$J$6:$J$9,Inputs!$H$6:$H$9)),Inputs!$B$12),-Inputs!$B$12),NORM.INV(RAND(),LOOKUP(P4916,Inputs!$J$6:$J$9,Inputs!$G$6:$G$9),LOOKUP(P4916,Inputs!$J$6:$J$9,Inputs!$H$6:$H$9))),0),"" )</f>
        <v/>
      </c>
      <c r="G4916" s="26">
        <f>IF($A4916&lt;=Inputs!$B$13,IF(2&lt;=Inputs!$B$8,IF(Inputs!$B$12&gt;0,MAX(MIN(NORM.INV(RAND(),LOOKUP(Q4916,Inputs!$J$6:$J$9,Inputs!$G$6:$G$9),LOOKUP(Q4916,Inputs!$J$6:$J$9,Inputs!$H$6:$H$9)),Inputs!$B$12),-Inputs!$B$12),NORM.INV(RAND(),LOOKUP(Q4916,Inputs!$J$6:$J$9,Inputs!$G$6:$G$9),LOOKUP(Q4916,Inputs!$J$6:$J$9,Inputs!$H$6:$H$9))),0),"" )</f>
        <v/>
      </c>
      <c r="H4916" s="26">
        <f>IF($A4916&lt;=Inputs!$B$13,IF(3&lt;=Inputs!$B$8,IF(Inputs!$B$12&gt;0,MAX(MIN(NORM.INV(RAND(),LOOKUP(R4916,Inputs!$J$6:$J$9,Inputs!$G$6:$G$9),LOOKUP(R4916,Inputs!$J$6:$J$9,Inputs!$H$6:$H$9)),Inputs!$B$12),-Inputs!$B$12),NORM.INV(RAND(),LOOKUP(R4916,Inputs!$J$6:$J$9,Inputs!$G$6:$G$9),LOOKUP(R4916,Inputs!$J$6:$J$9,Inputs!$H$6:$H$9))),0),"" )</f>
        <v/>
      </c>
      <c r="I4916" s="26">
        <f>IF($A4916&lt;=Inputs!$B$13,IF(4&lt;=Inputs!$B$8,IF(Inputs!$B$12&gt;0,MAX(MIN(NORM.INV(RAND(),LOOKUP(S4916,Inputs!$J$6:$J$9,Inputs!$G$6:$G$9),LOOKUP(S4916,Inputs!$J$6:$J$9,Inputs!$H$6:$H$9)),Inputs!$B$12),-Inputs!$B$12),NORM.INV(RAND(),LOOKUP(S4916,Inputs!$J$6:$J$9,Inputs!$G$6:$G$9),LOOKUP(S4916,Inputs!$J$6:$J$9,Inputs!$H$6:$H$9))),0),"" )</f>
        <v/>
      </c>
      <c r="J4916" s="26">
        <f>IF($A4916&lt;=Inputs!$B$13,IF(5&lt;=Inputs!$B$8,IF(Inputs!$B$12&gt;0,MAX(MIN(NORM.INV(RAND(),LOOKUP(T4916,Inputs!$J$6:$J$9,Inputs!$G$6:$G$9),LOOKUP(T4916,Inputs!$J$6:$J$9,Inputs!$H$6:$H$9)),Inputs!$B$12),-Inputs!$B$12),NORM.INV(RAND(),LOOKUP(T4916,Inputs!$J$6:$J$9,Inputs!$G$6:$G$9),LOOKUP(T4916,Inputs!$J$6:$J$9,Inputs!$H$6:$H$9))),0),"" )</f>
        <v/>
      </c>
      <c r="K4916" s="26">
        <f>IF($A4916&lt;=Inputs!$B$13,IF(6&lt;=Inputs!$B$8,IF(Inputs!$B$12&gt;0,MAX(MIN(NORM.INV(RAND(),LOOKUP(U4916,Inputs!$J$6:$J$9,Inputs!$G$6:$G$9),LOOKUP(U4916,Inputs!$J$6:$J$9,Inputs!$H$6:$H$9)),Inputs!$B$12),-Inputs!$B$12),NORM.INV(RAND(),LOOKUP(U4916,Inputs!$J$6:$J$9,Inputs!$G$6:$G$9),LOOKUP(U4916,Inputs!$J$6:$J$9,Inputs!$H$6:$H$9))),0),"" )</f>
        <v/>
      </c>
      <c r="L4916" s="26">
        <f>IF($A4916&lt;=Inputs!$B$13,IF(7&lt;=Inputs!$B$8,IF(Inputs!$B$12&gt;0,MAX(MIN(NORM.INV(RAND(),LOOKUP(V4916,Inputs!$J$6:$J$9,Inputs!$G$6:$G$9),LOOKUP(V4916,Inputs!$J$6:$J$9,Inputs!$H$6:$H$9)),Inputs!$B$12),-Inputs!$B$12),NORM.INV(RAND(),LOOKUP(V4916,Inputs!$J$6:$J$9,Inputs!$G$6:$G$9),LOOKUP(V4916,Inputs!$J$6:$J$9,Inputs!$H$6:$H$9))),0),"" )</f>
        <v/>
      </c>
      <c r="M4916" s="26">
        <f>IF($A4916&lt;=Inputs!$B$13,IF(8&lt;=Inputs!$B$8,IF(Inputs!$B$12&gt;0,MAX(MIN(NORM.INV(RAND(),LOOKUP(W4916,Inputs!$J$6:$J$9,Inputs!$G$6:$G$9),LOOKUP(W4916,Inputs!$J$6:$J$9,Inputs!$H$6:$H$9)),Inputs!$B$12),-Inputs!$B$12),NORM.INV(RAND(),LOOKUP(W4916,Inputs!$J$6:$J$9,Inputs!$G$6:$G$9),LOOKUP(W4916,Inputs!$J$6:$J$9,Inputs!$H$6:$H$9))),0),"" )</f>
        <v/>
      </c>
      <c r="N4916" s="26">
        <f>IF($A4916&lt;=Inputs!$B$13,IF(9&lt;=Inputs!$B$8,IF(Inputs!$B$12&gt;0,MAX(MIN(NORM.INV(RAND(),LOOKUP(X4916,Inputs!$J$6:$J$9,Inputs!$G$6:$G$9),LOOKUP(X4916,Inputs!$J$6:$J$9,Inputs!$H$6:$H$9)),Inputs!$B$12),-Inputs!$B$12),NORM.INV(RAND(),LOOKUP(X4916,Inputs!$J$6:$J$9,Inputs!$G$6:$G$9),LOOKUP(X4916,Inputs!$J$6:$J$9,Inputs!$H$6:$H$9))),0),"" )</f>
        <v/>
      </c>
      <c r="O4916" s="26">
        <f>IF($A4916&lt;=Inputs!$B$13,IF(10&lt;=Inputs!$B$8,IF(Inputs!$B$12&gt;0,MAX(MIN(NORM.INV(RAND(),LOOKUP(Y4916,Inputs!$J$6:$J$9,Inputs!$G$6:$G$9),LOOKUP(Y4916,Inputs!$J$6:$J$9,Inputs!$H$6:$H$9)),Inputs!$B$12),-Inputs!$B$12),NORM.INV(RAND(),LOOKUP(Y4916,Inputs!$J$6:$J$9,Inputs!$G$6:$G$9),LOOKUP(Y4916,Inputs!$J$6:$J$9,Inputs!$H$6:$H$9))),0),"" )</f>
        <v/>
      </c>
      <c r="P4916" s="31">
        <f>IF($A4916&lt;=Inputs!$B$13,RAND(),"")</f>
        <v/>
      </c>
      <c r="Q4916" s="31">
        <f>IF($A4916&lt;=Inputs!$B$13,RAND(),"")</f>
        <v/>
      </c>
      <c r="R4916" s="31">
        <f>IF($A4916&lt;=Inputs!$B$13,RAND(),"")</f>
        <v/>
      </c>
      <c r="S4916" s="31">
        <f>IF($A4916&lt;=Inputs!$B$13,RAND(),"")</f>
        <v/>
      </c>
      <c r="T4916" s="31">
        <f>IF($A4916&lt;=Inputs!$B$13,RAND(),"")</f>
        <v/>
      </c>
      <c r="U4916" s="31">
        <f>IF($A4916&lt;=Inputs!$B$13,RAND(),"")</f>
        <v/>
      </c>
      <c r="V4916" s="31">
        <f>IF($A4916&lt;=Inputs!$B$13,RAND(),"")</f>
        <v/>
      </c>
      <c r="W4916" s="31">
        <f>IF($A4916&lt;=Inputs!$B$13,RAND(),"")</f>
        <v/>
      </c>
      <c r="X4916" s="31">
        <f>IF($A4916&lt;=Inputs!$B$13,RAND(),"")</f>
        <v/>
      </c>
      <c r="Y4916" s="31">
        <f>IF($A4916&lt;=Inputs!$B$13,RAND(),"")</f>
        <v/>
      </c>
    </row>
    <row r="4917">
      <c r="A4917" t="n">
        <v>4912</v>
      </c>
      <c r="B4917" s="26">
        <f>IF($A4917&lt;=Inputs!$B$13,IF(Inputs!$B$8&gt;0,SUM(F4917:O4917)/Inputs!$B$8,0),"")</f>
        <v/>
      </c>
      <c r="C4917" s="27">
        <f>IF($A4917&lt;=Inputs!$B$13,B4917/100,"")</f>
        <v/>
      </c>
      <c r="D4917" s="28">
        <f>IF($A4917&lt;=Inputs!$B$13,C4917*Inputs!$B$7,"")</f>
        <v/>
      </c>
      <c r="E4917" s="29">
        <f>IF($A4917&lt;=Inputs!$B$13,IF(D4917&gt;0,1,0),"")</f>
        <v/>
      </c>
      <c r="F4917" s="26">
        <f>IF($A4917&lt;=Inputs!$B$13,IF(1&lt;=Inputs!$B$8,IF(Inputs!$B$12&gt;0,MAX(MIN(NORM.INV(RAND(),LOOKUP(P4917,Inputs!$J$6:$J$9,Inputs!$G$6:$G$9),LOOKUP(P4917,Inputs!$J$6:$J$9,Inputs!$H$6:$H$9)),Inputs!$B$12),-Inputs!$B$12),NORM.INV(RAND(),LOOKUP(P4917,Inputs!$J$6:$J$9,Inputs!$G$6:$G$9),LOOKUP(P4917,Inputs!$J$6:$J$9,Inputs!$H$6:$H$9))),0),"" )</f>
        <v/>
      </c>
      <c r="G4917" s="26">
        <f>IF($A4917&lt;=Inputs!$B$13,IF(2&lt;=Inputs!$B$8,IF(Inputs!$B$12&gt;0,MAX(MIN(NORM.INV(RAND(),LOOKUP(Q4917,Inputs!$J$6:$J$9,Inputs!$G$6:$G$9),LOOKUP(Q4917,Inputs!$J$6:$J$9,Inputs!$H$6:$H$9)),Inputs!$B$12),-Inputs!$B$12),NORM.INV(RAND(),LOOKUP(Q4917,Inputs!$J$6:$J$9,Inputs!$G$6:$G$9),LOOKUP(Q4917,Inputs!$J$6:$J$9,Inputs!$H$6:$H$9))),0),"" )</f>
        <v/>
      </c>
      <c r="H4917" s="26">
        <f>IF($A4917&lt;=Inputs!$B$13,IF(3&lt;=Inputs!$B$8,IF(Inputs!$B$12&gt;0,MAX(MIN(NORM.INV(RAND(),LOOKUP(R4917,Inputs!$J$6:$J$9,Inputs!$G$6:$G$9),LOOKUP(R4917,Inputs!$J$6:$J$9,Inputs!$H$6:$H$9)),Inputs!$B$12),-Inputs!$B$12),NORM.INV(RAND(),LOOKUP(R4917,Inputs!$J$6:$J$9,Inputs!$G$6:$G$9),LOOKUP(R4917,Inputs!$J$6:$J$9,Inputs!$H$6:$H$9))),0),"" )</f>
        <v/>
      </c>
      <c r="I4917" s="26">
        <f>IF($A4917&lt;=Inputs!$B$13,IF(4&lt;=Inputs!$B$8,IF(Inputs!$B$12&gt;0,MAX(MIN(NORM.INV(RAND(),LOOKUP(S4917,Inputs!$J$6:$J$9,Inputs!$G$6:$G$9),LOOKUP(S4917,Inputs!$J$6:$J$9,Inputs!$H$6:$H$9)),Inputs!$B$12),-Inputs!$B$12),NORM.INV(RAND(),LOOKUP(S4917,Inputs!$J$6:$J$9,Inputs!$G$6:$G$9),LOOKUP(S4917,Inputs!$J$6:$J$9,Inputs!$H$6:$H$9))),0),"" )</f>
        <v/>
      </c>
      <c r="J4917" s="26">
        <f>IF($A4917&lt;=Inputs!$B$13,IF(5&lt;=Inputs!$B$8,IF(Inputs!$B$12&gt;0,MAX(MIN(NORM.INV(RAND(),LOOKUP(T4917,Inputs!$J$6:$J$9,Inputs!$G$6:$G$9),LOOKUP(T4917,Inputs!$J$6:$J$9,Inputs!$H$6:$H$9)),Inputs!$B$12),-Inputs!$B$12),NORM.INV(RAND(),LOOKUP(T4917,Inputs!$J$6:$J$9,Inputs!$G$6:$G$9),LOOKUP(T4917,Inputs!$J$6:$J$9,Inputs!$H$6:$H$9))),0),"" )</f>
        <v/>
      </c>
      <c r="K4917" s="26">
        <f>IF($A4917&lt;=Inputs!$B$13,IF(6&lt;=Inputs!$B$8,IF(Inputs!$B$12&gt;0,MAX(MIN(NORM.INV(RAND(),LOOKUP(U4917,Inputs!$J$6:$J$9,Inputs!$G$6:$G$9),LOOKUP(U4917,Inputs!$J$6:$J$9,Inputs!$H$6:$H$9)),Inputs!$B$12),-Inputs!$B$12),NORM.INV(RAND(),LOOKUP(U4917,Inputs!$J$6:$J$9,Inputs!$G$6:$G$9),LOOKUP(U4917,Inputs!$J$6:$J$9,Inputs!$H$6:$H$9))),0),"" )</f>
        <v/>
      </c>
      <c r="L4917" s="26">
        <f>IF($A4917&lt;=Inputs!$B$13,IF(7&lt;=Inputs!$B$8,IF(Inputs!$B$12&gt;0,MAX(MIN(NORM.INV(RAND(),LOOKUP(V4917,Inputs!$J$6:$J$9,Inputs!$G$6:$G$9),LOOKUP(V4917,Inputs!$J$6:$J$9,Inputs!$H$6:$H$9)),Inputs!$B$12),-Inputs!$B$12),NORM.INV(RAND(),LOOKUP(V4917,Inputs!$J$6:$J$9,Inputs!$G$6:$G$9),LOOKUP(V4917,Inputs!$J$6:$J$9,Inputs!$H$6:$H$9))),0),"" )</f>
        <v/>
      </c>
      <c r="M4917" s="26">
        <f>IF($A4917&lt;=Inputs!$B$13,IF(8&lt;=Inputs!$B$8,IF(Inputs!$B$12&gt;0,MAX(MIN(NORM.INV(RAND(),LOOKUP(W4917,Inputs!$J$6:$J$9,Inputs!$G$6:$G$9),LOOKUP(W4917,Inputs!$J$6:$J$9,Inputs!$H$6:$H$9)),Inputs!$B$12),-Inputs!$B$12),NORM.INV(RAND(),LOOKUP(W4917,Inputs!$J$6:$J$9,Inputs!$G$6:$G$9),LOOKUP(W4917,Inputs!$J$6:$J$9,Inputs!$H$6:$H$9))),0),"" )</f>
        <v/>
      </c>
      <c r="N4917" s="26">
        <f>IF($A4917&lt;=Inputs!$B$13,IF(9&lt;=Inputs!$B$8,IF(Inputs!$B$12&gt;0,MAX(MIN(NORM.INV(RAND(),LOOKUP(X4917,Inputs!$J$6:$J$9,Inputs!$G$6:$G$9),LOOKUP(X4917,Inputs!$J$6:$J$9,Inputs!$H$6:$H$9)),Inputs!$B$12),-Inputs!$B$12),NORM.INV(RAND(),LOOKUP(X4917,Inputs!$J$6:$J$9,Inputs!$G$6:$G$9),LOOKUP(X4917,Inputs!$J$6:$J$9,Inputs!$H$6:$H$9))),0),"" )</f>
        <v/>
      </c>
      <c r="O4917" s="26">
        <f>IF($A4917&lt;=Inputs!$B$13,IF(10&lt;=Inputs!$B$8,IF(Inputs!$B$12&gt;0,MAX(MIN(NORM.INV(RAND(),LOOKUP(Y4917,Inputs!$J$6:$J$9,Inputs!$G$6:$G$9),LOOKUP(Y4917,Inputs!$J$6:$J$9,Inputs!$H$6:$H$9)),Inputs!$B$12),-Inputs!$B$12),NORM.INV(RAND(),LOOKUP(Y4917,Inputs!$J$6:$J$9,Inputs!$G$6:$G$9),LOOKUP(Y4917,Inputs!$J$6:$J$9,Inputs!$H$6:$H$9))),0),"" )</f>
        <v/>
      </c>
      <c r="P4917" s="31">
        <f>IF($A4917&lt;=Inputs!$B$13,RAND(),"")</f>
        <v/>
      </c>
      <c r="Q4917" s="31">
        <f>IF($A4917&lt;=Inputs!$B$13,RAND(),"")</f>
        <v/>
      </c>
      <c r="R4917" s="31">
        <f>IF($A4917&lt;=Inputs!$B$13,RAND(),"")</f>
        <v/>
      </c>
      <c r="S4917" s="31">
        <f>IF($A4917&lt;=Inputs!$B$13,RAND(),"")</f>
        <v/>
      </c>
      <c r="T4917" s="31">
        <f>IF($A4917&lt;=Inputs!$B$13,RAND(),"")</f>
        <v/>
      </c>
      <c r="U4917" s="31">
        <f>IF($A4917&lt;=Inputs!$B$13,RAND(),"")</f>
        <v/>
      </c>
      <c r="V4917" s="31">
        <f>IF($A4917&lt;=Inputs!$B$13,RAND(),"")</f>
        <v/>
      </c>
      <c r="W4917" s="31">
        <f>IF($A4917&lt;=Inputs!$B$13,RAND(),"")</f>
        <v/>
      </c>
      <c r="X4917" s="31">
        <f>IF($A4917&lt;=Inputs!$B$13,RAND(),"")</f>
        <v/>
      </c>
      <c r="Y4917" s="31">
        <f>IF($A4917&lt;=Inputs!$B$13,RAND(),"")</f>
        <v/>
      </c>
    </row>
    <row r="4918">
      <c r="A4918" t="n">
        <v>4913</v>
      </c>
      <c r="B4918" s="26">
        <f>IF($A4918&lt;=Inputs!$B$13,IF(Inputs!$B$8&gt;0,SUM(F4918:O4918)/Inputs!$B$8,0),"")</f>
        <v/>
      </c>
      <c r="C4918" s="27">
        <f>IF($A4918&lt;=Inputs!$B$13,B4918/100,"")</f>
        <v/>
      </c>
      <c r="D4918" s="28">
        <f>IF($A4918&lt;=Inputs!$B$13,C4918*Inputs!$B$7,"")</f>
        <v/>
      </c>
      <c r="E4918" s="29">
        <f>IF($A4918&lt;=Inputs!$B$13,IF(D4918&gt;0,1,0),"")</f>
        <v/>
      </c>
      <c r="F4918" s="26">
        <f>IF($A4918&lt;=Inputs!$B$13,IF(1&lt;=Inputs!$B$8,IF(Inputs!$B$12&gt;0,MAX(MIN(NORM.INV(RAND(),LOOKUP(P4918,Inputs!$J$6:$J$9,Inputs!$G$6:$G$9),LOOKUP(P4918,Inputs!$J$6:$J$9,Inputs!$H$6:$H$9)),Inputs!$B$12),-Inputs!$B$12),NORM.INV(RAND(),LOOKUP(P4918,Inputs!$J$6:$J$9,Inputs!$G$6:$G$9),LOOKUP(P4918,Inputs!$J$6:$J$9,Inputs!$H$6:$H$9))),0),"" )</f>
        <v/>
      </c>
      <c r="G4918" s="26">
        <f>IF($A4918&lt;=Inputs!$B$13,IF(2&lt;=Inputs!$B$8,IF(Inputs!$B$12&gt;0,MAX(MIN(NORM.INV(RAND(),LOOKUP(Q4918,Inputs!$J$6:$J$9,Inputs!$G$6:$G$9),LOOKUP(Q4918,Inputs!$J$6:$J$9,Inputs!$H$6:$H$9)),Inputs!$B$12),-Inputs!$B$12),NORM.INV(RAND(),LOOKUP(Q4918,Inputs!$J$6:$J$9,Inputs!$G$6:$G$9),LOOKUP(Q4918,Inputs!$J$6:$J$9,Inputs!$H$6:$H$9))),0),"" )</f>
        <v/>
      </c>
      <c r="H4918" s="26">
        <f>IF($A4918&lt;=Inputs!$B$13,IF(3&lt;=Inputs!$B$8,IF(Inputs!$B$12&gt;0,MAX(MIN(NORM.INV(RAND(),LOOKUP(R4918,Inputs!$J$6:$J$9,Inputs!$G$6:$G$9),LOOKUP(R4918,Inputs!$J$6:$J$9,Inputs!$H$6:$H$9)),Inputs!$B$12),-Inputs!$B$12),NORM.INV(RAND(),LOOKUP(R4918,Inputs!$J$6:$J$9,Inputs!$G$6:$G$9),LOOKUP(R4918,Inputs!$J$6:$J$9,Inputs!$H$6:$H$9))),0),"" )</f>
        <v/>
      </c>
      <c r="I4918" s="26">
        <f>IF($A4918&lt;=Inputs!$B$13,IF(4&lt;=Inputs!$B$8,IF(Inputs!$B$12&gt;0,MAX(MIN(NORM.INV(RAND(),LOOKUP(S4918,Inputs!$J$6:$J$9,Inputs!$G$6:$G$9),LOOKUP(S4918,Inputs!$J$6:$J$9,Inputs!$H$6:$H$9)),Inputs!$B$12),-Inputs!$B$12),NORM.INV(RAND(),LOOKUP(S4918,Inputs!$J$6:$J$9,Inputs!$G$6:$G$9),LOOKUP(S4918,Inputs!$J$6:$J$9,Inputs!$H$6:$H$9))),0),"" )</f>
        <v/>
      </c>
      <c r="J4918" s="26">
        <f>IF($A4918&lt;=Inputs!$B$13,IF(5&lt;=Inputs!$B$8,IF(Inputs!$B$12&gt;0,MAX(MIN(NORM.INV(RAND(),LOOKUP(T4918,Inputs!$J$6:$J$9,Inputs!$G$6:$G$9),LOOKUP(T4918,Inputs!$J$6:$J$9,Inputs!$H$6:$H$9)),Inputs!$B$12),-Inputs!$B$12),NORM.INV(RAND(),LOOKUP(T4918,Inputs!$J$6:$J$9,Inputs!$G$6:$G$9),LOOKUP(T4918,Inputs!$J$6:$J$9,Inputs!$H$6:$H$9))),0),"" )</f>
        <v/>
      </c>
      <c r="K4918" s="26">
        <f>IF($A4918&lt;=Inputs!$B$13,IF(6&lt;=Inputs!$B$8,IF(Inputs!$B$12&gt;0,MAX(MIN(NORM.INV(RAND(),LOOKUP(U4918,Inputs!$J$6:$J$9,Inputs!$G$6:$G$9),LOOKUP(U4918,Inputs!$J$6:$J$9,Inputs!$H$6:$H$9)),Inputs!$B$12),-Inputs!$B$12),NORM.INV(RAND(),LOOKUP(U4918,Inputs!$J$6:$J$9,Inputs!$G$6:$G$9),LOOKUP(U4918,Inputs!$J$6:$J$9,Inputs!$H$6:$H$9))),0),"" )</f>
        <v/>
      </c>
      <c r="L4918" s="26">
        <f>IF($A4918&lt;=Inputs!$B$13,IF(7&lt;=Inputs!$B$8,IF(Inputs!$B$12&gt;0,MAX(MIN(NORM.INV(RAND(),LOOKUP(V4918,Inputs!$J$6:$J$9,Inputs!$G$6:$G$9),LOOKUP(V4918,Inputs!$J$6:$J$9,Inputs!$H$6:$H$9)),Inputs!$B$12),-Inputs!$B$12),NORM.INV(RAND(),LOOKUP(V4918,Inputs!$J$6:$J$9,Inputs!$G$6:$G$9),LOOKUP(V4918,Inputs!$J$6:$J$9,Inputs!$H$6:$H$9))),0),"" )</f>
        <v/>
      </c>
      <c r="M4918" s="26">
        <f>IF($A4918&lt;=Inputs!$B$13,IF(8&lt;=Inputs!$B$8,IF(Inputs!$B$12&gt;0,MAX(MIN(NORM.INV(RAND(),LOOKUP(W4918,Inputs!$J$6:$J$9,Inputs!$G$6:$G$9),LOOKUP(W4918,Inputs!$J$6:$J$9,Inputs!$H$6:$H$9)),Inputs!$B$12),-Inputs!$B$12),NORM.INV(RAND(),LOOKUP(W4918,Inputs!$J$6:$J$9,Inputs!$G$6:$G$9),LOOKUP(W4918,Inputs!$J$6:$J$9,Inputs!$H$6:$H$9))),0),"" )</f>
        <v/>
      </c>
      <c r="N4918" s="26">
        <f>IF($A4918&lt;=Inputs!$B$13,IF(9&lt;=Inputs!$B$8,IF(Inputs!$B$12&gt;0,MAX(MIN(NORM.INV(RAND(),LOOKUP(X4918,Inputs!$J$6:$J$9,Inputs!$G$6:$G$9),LOOKUP(X4918,Inputs!$J$6:$J$9,Inputs!$H$6:$H$9)),Inputs!$B$12),-Inputs!$B$12),NORM.INV(RAND(),LOOKUP(X4918,Inputs!$J$6:$J$9,Inputs!$G$6:$G$9),LOOKUP(X4918,Inputs!$J$6:$J$9,Inputs!$H$6:$H$9))),0),"" )</f>
        <v/>
      </c>
      <c r="O4918" s="26">
        <f>IF($A4918&lt;=Inputs!$B$13,IF(10&lt;=Inputs!$B$8,IF(Inputs!$B$12&gt;0,MAX(MIN(NORM.INV(RAND(),LOOKUP(Y4918,Inputs!$J$6:$J$9,Inputs!$G$6:$G$9),LOOKUP(Y4918,Inputs!$J$6:$J$9,Inputs!$H$6:$H$9)),Inputs!$B$12),-Inputs!$B$12),NORM.INV(RAND(),LOOKUP(Y4918,Inputs!$J$6:$J$9,Inputs!$G$6:$G$9),LOOKUP(Y4918,Inputs!$J$6:$J$9,Inputs!$H$6:$H$9))),0),"" )</f>
        <v/>
      </c>
      <c r="P4918" s="31">
        <f>IF($A4918&lt;=Inputs!$B$13,RAND(),"")</f>
        <v/>
      </c>
      <c r="Q4918" s="31">
        <f>IF($A4918&lt;=Inputs!$B$13,RAND(),"")</f>
        <v/>
      </c>
      <c r="R4918" s="31">
        <f>IF($A4918&lt;=Inputs!$B$13,RAND(),"")</f>
        <v/>
      </c>
      <c r="S4918" s="31">
        <f>IF($A4918&lt;=Inputs!$B$13,RAND(),"")</f>
        <v/>
      </c>
      <c r="T4918" s="31">
        <f>IF($A4918&lt;=Inputs!$B$13,RAND(),"")</f>
        <v/>
      </c>
      <c r="U4918" s="31">
        <f>IF($A4918&lt;=Inputs!$B$13,RAND(),"")</f>
        <v/>
      </c>
      <c r="V4918" s="31">
        <f>IF($A4918&lt;=Inputs!$B$13,RAND(),"")</f>
        <v/>
      </c>
      <c r="W4918" s="31">
        <f>IF($A4918&lt;=Inputs!$B$13,RAND(),"")</f>
        <v/>
      </c>
      <c r="X4918" s="31">
        <f>IF($A4918&lt;=Inputs!$B$13,RAND(),"")</f>
        <v/>
      </c>
      <c r="Y4918" s="31">
        <f>IF($A4918&lt;=Inputs!$B$13,RAND(),"")</f>
        <v/>
      </c>
    </row>
    <row r="4919">
      <c r="A4919" t="n">
        <v>4914</v>
      </c>
      <c r="B4919" s="26">
        <f>IF($A4919&lt;=Inputs!$B$13,IF(Inputs!$B$8&gt;0,SUM(F4919:O4919)/Inputs!$B$8,0),"")</f>
        <v/>
      </c>
      <c r="C4919" s="27">
        <f>IF($A4919&lt;=Inputs!$B$13,B4919/100,"")</f>
        <v/>
      </c>
      <c r="D4919" s="28">
        <f>IF($A4919&lt;=Inputs!$B$13,C4919*Inputs!$B$7,"")</f>
        <v/>
      </c>
      <c r="E4919" s="29">
        <f>IF($A4919&lt;=Inputs!$B$13,IF(D4919&gt;0,1,0),"")</f>
        <v/>
      </c>
      <c r="F4919" s="26">
        <f>IF($A4919&lt;=Inputs!$B$13,IF(1&lt;=Inputs!$B$8,IF(Inputs!$B$12&gt;0,MAX(MIN(NORM.INV(RAND(),LOOKUP(P4919,Inputs!$J$6:$J$9,Inputs!$G$6:$G$9),LOOKUP(P4919,Inputs!$J$6:$J$9,Inputs!$H$6:$H$9)),Inputs!$B$12),-Inputs!$B$12),NORM.INV(RAND(),LOOKUP(P4919,Inputs!$J$6:$J$9,Inputs!$G$6:$G$9),LOOKUP(P4919,Inputs!$J$6:$J$9,Inputs!$H$6:$H$9))),0),"" )</f>
        <v/>
      </c>
      <c r="G4919" s="26">
        <f>IF($A4919&lt;=Inputs!$B$13,IF(2&lt;=Inputs!$B$8,IF(Inputs!$B$12&gt;0,MAX(MIN(NORM.INV(RAND(),LOOKUP(Q4919,Inputs!$J$6:$J$9,Inputs!$G$6:$G$9),LOOKUP(Q4919,Inputs!$J$6:$J$9,Inputs!$H$6:$H$9)),Inputs!$B$12),-Inputs!$B$12),NORM.INV(RAND(),LOOKUP(Q4919,Inputs!$J$6:$J$9,Inputs!$G$6:$G$9),LOOKUP(Q4919,Inputs!$J$6:$J$9,Inputs!$H$6:$H$9))),0),"" )</f>
        <v/>
      </c>
      <c r="H4919" s="26">
        <f>IF($A4919&lt;=Inputs!$B$13,IF(3&lt;=Inputs!$B$8,IF(Inputs!$B$12&gt;0,MAX(MIN(NORM.INV(RAND(),LOOKUP(R4919,Inputs!$J$6:$J$9,Inputs!$G$6:$G$9),LOOKUP(R4919,Inputs!$J$6:$J$9,Inputs!$H$6:$H$9)),Inputs!$B$12),-Inputs!$B$12),NORM.INV(RAND(),LOOKUP(R4919,Inputs!$J$6:$J$9,Inputs!$G$6:$G$9),LOOKUP(R4919,Inputs!$J$6:$J$9,Inputs!$H$6:$H$9))),0),"" )</f>
        <v/>
      </c>
      <c r="I4919" s="26">
        <f>IF($A4919&lt;=Inputs!$B$13,IF(4&lt;=Inputs!$B$8,IF(Inputs!$B$12&gt;0,MAX(MIN(NORM.INV(RAND(),LOOKUP(S4919,Inputs!$J$6:$J$9,Inputs!$G$6:$G$9),LOOKUP(S4919,Inputs!$J$6:$J$9,Inputs!$H$6:$H$9)),Inputs!$B$12),-Inputs!$B$12),NORM.INV(RAND(),LOOKUP(S4919,Inputs!$J$6:$J$9,Inputs!$G$6:$G$9),LOOKUP(S4919,Inputs!$J$6:$J$9,Inputs!$H$6:$H$9))),0),"" )</f>
        <v/>
      </c>
      <c r="J4919" s="26">
        <f>IF($A4919&lt;=Inputs!$B$13,IF(5&lt;=Inputs!$B$8,IF(Inputs!$B$12&gt;0,MAX(MIN(NORM.INV(RAND(),LOOKUP(T4919,Inputs!$J$6:$J$9,Inputs!$G$6:$G$9),LOOKUP(T4919,Inputs!$J$6:$J$9,Inputs!$H$6:$H$9)),Inputs!$B$12),-Inputs!$B$12),NORM.INV(RAND(),LOOKUP(T4919,Inputs!$J$6:$J$9,Inputs!$G$6:$G$9),LOOKUP(T4919,Inputs!$J$6:$J$9,Inputs!$H$6:$H$9))),0),"" )</f>
        <v/>
      </c>
      <c r="K4919" s="26">
        <f>IF($A4919&lt;=Inputs!$B$13,IF(6&lt;=Inputs!$B$8,IF(Inputs!$B$12&gt;0,MAX(MIN(NORM.INV(RAND(),LOOKUP(U4919,Inputs!$J$6:$J$9,Inputs!$G$6:$G$9),LOOKUP(U4919,Inputs!$J$6:$J$9,Inputs!$H$6:$H$9)),Inputs!$B$12),-Inputs!$B$12),NORM.INV(RAND(),LOOKUP(U4919,Inputs!$J$6:$J$9,Inputs!$G$6:$G$9),LOOKUP(U4919,Inputs!$J$6:$J$9,Inputs!$H$6:$H$9))),0),"" )</f>
        <v/>
      </c>
      <c r="L4919" s="26">
        <f>IF($A4919&lt;=Inputs!$B$13,IF(7&lt;=Inputs!$B$8,IF(Inputs!$B$12&gt;0,MAX(MIN(NORM.INV(RAND(),LOOKUP(V4919,Inputs!$J$6:$J$9,Inputs!$G$6:$G$9),LOOKUP(V4919,Inputs!$J$6:$J$9,Inputs!$H$6:$H$9)),Inputs!$B$12),-Inputs!$B$12),NORM.INV(RAND(),LOOKUP(V4919,Inputs!$J$6:$J$9,Inputs!$G$6:$G$9),LOOKUP(V4919,Inputs!$J$6:$J$9,Inputs!$H$6:$H$9))),0),"" )</f>
        <v/>
      </c>
      <c r="M4919" s="26">
        <f>IF($A4919&lt;=Inputs!$B$13,IF(8&lt;=Inputs!$B$8,IF(Inputs!$B$12&gt;0,MAX(MIN(NORM.INV(RAND(),LOOKUP(W4919,Inputs!$J$6:$J$9,Inputs!$G$6:$G$9),LOOKUP(W4919,Inputs!$J$6:$J$9,Inputs!$H$6:$H$9)),Inputs!$B$12),-Inputs!$B$12),NORM.INV(RAND(),LOOKUP(W4919,Inputs!$J$6:$J$9,Inputs!$G$6:$G$9),LOOKUP(W4919,Inputs!$J$6:$J$9,Inputs!$H$6:$H$9))),0),"" )</f>
        <v/>
      </c>
      <c r="N4919" s="26">
        <f>IF($A4919&lt;=Inputs!$B$13,IF(9&lt;=Inputs!$B$8,IF(Inputs!$B$12&gt;0,MAX(MIN(NORM.INV(RAND(),LOOKUP(X4919,Inputs!$J$6:$J$9,Inputs!$G$6:$G$9),LOOKUP(X4919,Inputs!$J$6:$J$9,Inputs!$H$6:$H$9)),Inputs!$B$12),-Inputs!$B$12),NORM.INV(RAND(),LOOKUP(X4919,Inputs!$J$6:$J$9,Inputs!$G$6:$G$9),LOOKUP(X4919,Inputs!$J$6:$J$9,Inputs!$H$6:$H$9))),0),"" )</f>
        <v/>
      </c>
      <c r="O4919" s="26">
        <f>IF($A4919&lt;=Inputs!$B$13,IF(10&lt;=Inputs!$B$8,IF(Inputs!$B$12&gt;0,MAX(MIN(NORM.INV(RAND(),LOOKUP(Y4919,Inputs!$J$6:$J$9,Inputs!$G$6:$G$9),LOOKUP(Y4919,Inputs!$J$6:$J$9,Inputs!$H$6:$H$9)),Inputs!$B$12),-Inputs!$B$12),NORM.INV(RAND(),LOOKUP(Y4919,Inputs!$J$6:$J$9,Inputs!$G$6:$G$9),LOOKUP(Y4919,Inputs!$J$6:$J$9,Inputs!$H$6:$H$9))),0),"" )</f>
        <v/>
      </c>
      <c r="P4919" s="31">
        <f>IF($A4919&lt;=Inputs!$B$13,RAND(),"")</f>
        <v/>
      </c>
      <c r="Q4919" s="31">
        <f>IF($A4919&lt;=Inputs!$B$13,RAND(),"")</f>
        <v/>
      </c>
      <c r="R4919" s="31">
        <f>IF($A4919&lt;=Inputs!$B$13,RAND(),"")</f>
        <v/>
      </c>
      <c r="S4919" s="31">
        <f>IF($A4919&lt;=Inputs!$B$13,RAND(),"")</f>
        <v/>
      </c>
      <c r="T4919" s="31">
        <f>IF($A4919&lt;=Inputs!$B$13,RAND(),"")</f>
        <v/>
      </c>
      <c r="U4919" s="31">
        <f>IF($A4919&lt;=Inputs!$B$13,RAND(),"")</f>
        <v/>
      </c>
      <c r="V4919" s="31">
        <f>IF($A4919&lt;=Inputs!$B$13,RAND(),"")</f>
        <v/>
      </c>
      <c r="W4919" s="31">
        <f>IF($A4919&lt;=Inputs!$B$13,RAND(),"")</f>
        <v/>
      </c>
      <c r="X4919" s="31">
        <f>IF($A4919&lt;=Inputs!$B$13,RAND(),"")</f>
        <v/>
      </c>
      <c r="Y4919" s="31">
        <f>IF($A4919&lt;=Inputs!$B$13,RAND(),"")</f>
        <v/>
      </c>
    </row>
    <row r="4920">
      <c r="A4920" t="n">
        <v>4915</v>
      </c>
      <c r="B4920" s="26">
        <f>IF($A4920&lt;=Inputs!$B$13,IF(Inputs!$B$8&gt;0,SUM(F4920:O4920)/Inputs!$B$8,0),"")</f>
        <v/>
      </c>
      <c r="C4920" s="27">
        <f>IF($A4920&lt;=Inputs!$B$13,B4920/100,"")</f>
        <v/>
      </c>
      <c r="D4920" s="28">
        <f>IF($A4920&lt;=Inputs!$B$13,C4920*Inputs!$B$7,"")</f>
        <v/>
      </c>
      <c r="E4920" s="29">
        <f>IF($A4920&lt;=Inputs!$B$13,IF(D4920&gt;0,1,0),"")</f>
        <v/>
      </c>
      <c r="F4920" s="26">
        <f>IF($A4920&lt;=Inputs!$B$13,IF(1&lt;=Inputs!$B$8,IF(Inputs!$B$12&gt;0,MAX(MIN(NORM.INV(RAND(),LOOKUP(P4920,Inputs!$J$6:$J$9,Inputs!$G$6:$G$9),LOOKUP(P4920,Inputs!$J$6:$J$9,Inputs!$H$6:$H$9)),Inputs!$B$12),-Inputs!$B$12),NORM.INV(RAND(),LOOKUP(P4920,Inputs!$J$6:$J$9,Inputs!$G$6:$G$9),LOOKUP(P4920,Inputs!$J$6:$J$9,Inputs!$H$6:$H$9))),0),"" )</f>
        <v/>
      </c>
      <c r="G4920" s="26">
        <f>IF($A4920&lt;=Inputs!$B$13,IF(2&lt;=Inputs!$B$8,IF(Inputs!$B$12&gt;0,MAX(MIN(NORM.INV(RAND(),LOOKUP(Q4920,Inputs!$J$6:$J$9,Inputs!$G$6:$G$9),LOOKUP(Q4920,Inputs!$J$6:$J$9,Inputs!$H$6:$H$9)),Inputs!$B$12),-Inputs!$B$12),NORM.INV(RAND(),LOOKUP(Q4920,Inputs!$J$6:$J$9,Inputs!$G$6:$G$9),LOOKUP(Q4920,Inputs!$J$6:$J$9,Inputs!$H$6:$H$9))),0),"" )</f>
        <v/>
      </c>
      <c r="H4920" s="26">
        <f>IF($A4920&lt;=Inputs!$B$13,IF(3&lt;=Inputs!$B$8,IF(Inputs!$B$12&gt;0,MAX(MIN(NORM.INV(RAND(),LOOKUP(R4920,Inputs!$J$6:$J$9,Inputs!$G$6:$G$9),LOOKUP(R4920,Inputs!$J$6:$J$9,Inputs!$H$6:$H$9)),Inputs!$B$12),-Inputs!$B$12),NORM.INV(RAND(),LOOKUP(R4920,Inputs!$J$6:$J$9,Inputs!$G$6:$G$9),LOOKUP(R4920,Inputs!$J$6:$J$9,Inputs!$H$6:$H$9))),0),"" )</f>
        <v/>
      </c>
      <c r="I4920" s="26">
        <f>IF($A4920&lt;=Inputs!$B$13,IF(4&lt;=Inputs!$B$8,IF(Inputs!$B$12&gt;0,MAX(MIN(NORM.INV(RAND(),LOOKUP(S4920,Inputs!$J$6:$J$9,Inputs!$G$6:$G$9),LOOKUP(S4920,Inputs!$J$6:$J$9,Inputs!$H$6:$H$9)),Inputs!$B$12),-Inputs!$B$12),NORM.INV(RAND(),LOOKUP(S4920,Inputs!$J$6:$J$9,Inputs!$G$6:$G$9),LOOKUP(S4920,Inputs!$J$6:$J$9,Inputs!$H$6:$H$9))),0),"" )</f>
        <v/>
      </c>
      <c r="J4920" s="26">
        <f>IF($A4920&lt;=Inputs!$B$13,IF(5&lt;=Inputs!$B$8,IF(Inputs!$B$12&gt;0,MAX(MIN(NORM.INV(RAND(),LOOKUP(T4920,Inputs!$J$6:$J$9,Inputs!$G$6:$G$9),LOOKUP(T4920,Inputs!$J$6:$J$9,Inputs!$H$6:$H$9)),Inputs!$B$12),-Inputs!$B$12),NORM.INV(RAND(),LOOKUP(T4920,Inputs!$J$6:$J$9,Inputs!$G$6:$G$9),LOOKUP(T4920,Inputs!$J$6:$J$9,Inputs!$H$6:$H$9))),0),"" )</f>
        <v/>
      </c>
      <c r="K4920" s="26">
        <f>IF($A4920&lt;=Inputs!$B$13,IF(6&lt;=Inputs!$B$8,IF(Inputs!$B$12&gt;0,MAX(MIN(NORM.INV(RAND(),LOOKUP(U4920,Inputs!$J$6:$J$9,Inputs!$G$6:$G$9),LOOKUP(U4920,Inputs!$J$6:$J$9,Inputs!$H$6:$H$9)),Inputs!$B$12),-Inputs!$B$12),NORM.INV(RAND(),LOOKUP(U4920,Inputs!$J$6:$J$9,Inputs!$G$6:$G$9),LOOKUP(U4920,Inputs!$J$6:$J$9,Inputs!$H$6:$H$9))),0),"" )</f>
        <v/>
      </c>
      <c r="L4920" s="26">
        <f>IF($A4920&lt;=Inputs!$B$13,IF(7&lt;=Inputs!$B$8,IF(Inputs!$B$12&gt;0,MAX(MIN(NORM.INV(RAND(),LOOKUP(V4920,Inputs!$J$6:$J$9,Inputs!$G$6:$G$9),LOOKUP(V4920,Inputs!$J$6:$J$9,Inputs!$H$6:$H$9)),Inputs!$B$12),-Inputs!$B$12),NORM.INV(RAND(),LOOKUP(V4920,Inputs!$J$6:$J$9,Inputs!$G$6:$G$9),LOOKUP(V4920,Inputs!$J$6:$J$9,Inputs!$H$6:$H$9))),0),"" )</f>
        <v/>
      </c>
      <c r="M4920" s="26">
        <f>IF($A4920&lt;=Inputs!$B$13,IF(8&lt;=Inputs!$B$8,IF(Inputs!$B$12&gt;0,MAX(MIN(NORM.INV(RAND(),LOOKUP(W4920,Inputs!$J$6:$J$9,Inputs!$G$6:$G$9),LOOKUP(W4920,Inputs!$J$6:$J$9,Inputs!$H$6:$H$9)),Inputs!$B$12),-Inputs!$B$12),NORM.INV(RAND(),LOOKUP(W4920,Inputs!$J$6:$J$9,Inputs!$G$6:$G$9),LOOKUP(W4920,Inputs!$J$6:$J$9,Inputs!$H$6:$H$9))),0),"" )</f>
        <v/>
      </c>
      <c r="N4920" s="26">
        <f>IF($A4920&lt;=Inputs!$B$13,IF(9&lt;=Inputs!$B$8,IF(Inputs!$B$12&gt;0,MAX(MIN(NORM.INV(RAND(),LOOKUP(X4920,Inputs!$J$6:$J$9,Inputs!$G$6:$G$9),LOOKUP(X4920,Inputs!$J$6:$J$9,Inputs!$H$6:$H$9)),Inputs!$B$12),-Inputs!$B$12),NORM.INV(RAND(),LOOKUP(X4920,Inputs!$J$6:$J$9,Inputs!$G$6:$G$9),LOOKUP(X4920,Inputs!$J$6:$J$9,Inputs!$H$6:$H$9))),0),"" )</f>
        <v/>
      </c>
      <c r="O4920" s="26">
        <f>IF($A4920&lt;=Inputs!$B$13,IF(10&lt;=Inputs!$B$8,IF(Inputs!$B$12&gt;0,MAX(MIN(NORM.INV(RAND(),LOOKUP(Y4920,Inputs!$J$6:$J$9,Inputs!$G$6:$G$9),LOOKUP(Y4920,Inputs!$J$6:$J$9,Inputs!$H$6:$H$9)),Inputs!$B$12),-Inputs!$B$12),NORM.INV(RAND(),LOOKUP(Y4920,Inputs!$J$6:$J$9,Inputs!$G$6:$G$9),LOOKUP(Y4920,Inputs!$J$6:$J$9,Inputs!$H$6:$H$9))),0),"" )</f>
        <v/>
      </c>
      <c r="P4920" s="31">
        <f>IF($A4920&lt;=Inputs!$B$13,RAND(),"")</f>
        <v/>
      </c>
      <c r="Q4920" s="31">
        <f>IF($A4920&lt;=Inputs!$B$13,RAND(),"")</f>
        <v/>
      </c>
      <c r="R4920" s="31">
        <f>IF($A4920&lt;=Inputs!$B$13,RAND(),"")</f>
        <v/>
      </c>
      <c r="S4920" s="31">
        <f>IF($A4920&lt;=Inputs!$B$13,RAND(),"")</f>
        <v/>
      </c>
      <c r="T4920" s="31">
        <f>IF($A4920&lt;=Inputs!$B$13,RAND(),"")</f>
        <v/>
      </c>
      <c r="U4920" s="31">
        <f>IF($A4920&lt;=Inputs!$B$13,RAND(),"")</f>
        <v/>
      </c>
      <c r="V4920" s="31">
        <f>IF($A4920&lt;=Inputs!$B$13,RAND(),"")</f>
        <v/>
      </c>
      <c r="W4920" s="31">
        <f>IF($A4920&lt;=Inputs!$B$13,RAND(),"")</f>
        <v/>
      </c>
      <c r="X4920" s="31">
        <f>IF($A4920&lt;=Inputs!$B$13,RAND(),"")</f>
        <v/>
      </c>
      <c r="Y4920" s="31">
        <f>IF($A4920&lt;=Inputs!$B$13,RAND(),"")</f>
        <v/>
      </c>
    </row>
    <row r="4921">
      <c r="A4921" t="n">
        <v>4916</v>
      </c>
      <c r="B4921" s="26">
        <f>IF($A4921&lt;=Inputs!$B$13,IF(Inputs!$B$8&gt;0,SUM(F4921:O4921)/Inputs!$B$8,0),"")</f>
        <v/>
      </c>
      <c r="C4921" s="27">
        <f>IF($A4921&lt;=Inputs!$B$13,B4921/100,"")</f>
        <v/>
      </c>
      <c r="D4921" s="28">
        <f>IF($A4921&lt;=Inputs!$B$13,C4921*Inputs!$B$7,"")</f>
        <v/>
      </c>
      <c r="E4921" s="29">
        <f>IF($A4921&lt;=Inputs!$B$13,IF(D4921&gt;0,1,0),"")</f>
        <v/>
      </c>
      <c r="F4921" s="26">
        <f>IF($A4921&lt;=Inputs!$B$13,IF(1&lt;=Inputs!$B$8,IF(Inputs!$B$12&gt;0,MAX(MIN(NORM.INV(RAND(),LOOKUP(P4921,Inputs!$J$6:$J$9,Inputs!$G$6:$G$9),LOOKUP(P4921,Inputs!$J$6:$J$9,Inputs!$H$6:$H$9)),Inputs!$B$12),-Inputs!$B$12),NORM.INV(RAND(),LOOKUP(P4921,Inputs!$J$6:$J$9,Inputs!$G$6:$G$9),LOOKUP(P4921,Inputs!$J$6:$J$9,Inputs!$H$6:$H$9))),0),"" )</f>
        <v/>
      </c>
      <c r="G4921" s="26">
        <f>IF($A4921&lt;=Inputs!$B$13,IF(2&lt;=Inputs!$B$8,IF(Inputs!$B$12&gt;0,MAX(MIN(NORM.INV(RAND(),LOOKUP(Q4921,Inputs!$J$6:$J$9,Inputs!$G$6:$G$9),LOOKUP(Q4921,Inputs!$J$6:$J$9,Inputs!$H$6:$H$9)),Inputs!$B$12),-Inputs!$B$12),NORM.INV(RAND(),LOOKUP(Q4921,Inputs!$J$6:$J$9,Inputs!$G$6:$G$9),LOOKUP(Q4921,Inputs!$J$6:$J$9,Inputs!$H$6:$H$9))),0),"" )</f>
        <v/>
      </c>
      <c r="H4921" s="26">
        <f>IF($A4921&lt;=Inputs!$B$13,IF(3&lt;=Inputs!$B$8,IF(Inputs!$B$12&gt;0,MAX(MIN(NORM.INV(RAND(),LOOKUP(R4921,Inputs!$J$6:$J$9,Inputs!$G$6:$G$9),LOOKUP(R4921,Inputs!$J$6:$J$9,Inputs!$H$6:$H$9)),Inputs!$B$12),-Inputs!$B$12),NORM.INV(RAND(),LOOKUP(R4921,Inputs!$J$6:$J$9,Inputs!$G$6:$G$9),LOOKUP(R4921,Inputs!$J$6:$J$9,Inputs!$H$6:$H$9))),0),"" )</f>
        <v/>
      </c>
      <c r="I4921" s="26">
        <f>IF($A4921&lt;=Inputs!$B$13,IF(4&lt;=Inputs!$B$8,IF(Inputs!$B$12&gt;0,MAX(MIN(NORM.INV(RAND(),LOOKUP(S4921,Inputs!$J$6:$J$9,Inputs!$G$6:$G$9),LOOKUP(S4921,Inputs!$J$6:$J$9,Inputs!$H$6:$H$9)),Inputs!$B$12),-Inputs!$B$12),NORM.INV(RAND(),LOOKUP(S4921,Inputs!$J$6:$J$9,Inputs!$G$6:$G$9),LOOKUP(S4921,Inputs!$J$6:$J$9,Inputs!$H$6:$H$9))),0),"" )</f>
        <v/>
      </c>
      <c r="J4921" s="26">
        <f>IF($A4921&lt;=Inputs!$B$13,IF(5&lt;=Inputs!$B$8,IF(Inputs!$B$12&gt;0,MAX(MIN(NORM.INV(RAND(),LOOKUP(T4921,Inputs!$J$6:$J$9,Inputs!$G$6:$G$9),LOOKUP(T4921,Inputs!$J$6:$J$9,Inputs!$H$6:$H$9)),Inputs!$B$12),-Inputs!$B$12),NORM.INV(RAND(),LOOKUP(T4921,Inputs!$J$6:$J$9,Inputs!$G$6:$G$9),LOOKUP(T4921,Inputs!$J$6:$J$9,Inputs!$H$6:$H$9))),0),"" )</f>
        <v/>
      </c>
      <c r="K4921" s="26">
        <f>IF($A4921&lt;=Inputs!$B$13,IF(6&lt;=Inputs!$B$8,IF(Inputs!$B$12&gt;0,MAX(MIN(NORM.INV(RAND(),LOOKUP(U4921,Inputs!$J$6:$J$9,Inputs!$G$6:$G$9),LOOKUP(U4921,Inputs!$J$6:$J$9,Inputs!$H$6:$H$9)),Inputs!$B$12),-Inputs!$B$12),NORM.INV(RAND(),LOOKUP(U4921,Inputs!$J$6:$J$9,Inputs!$G$6:$G$9),LOOKUP(U4921,Inputs!$J$6:$J$9,Inputs!$H$6:$H$9))),0),"" )</f>
        <v/>
      </c>
      <c r="L4921" s="26">
        <f>IF($A4921&lt;=Inputs!$B$13,IF(7&lt;=Inputs!$B$8,IF(Inputs!$B$12&gt;0,MAX(MIN(NORM.INV(RAND(),LOOKUP(V4921,Inputs!$J$6:$J$9,Inputs!$G$6:$G$9),LOOKUP(V4921,Inputs!$J$6:$J$9,Inputs!$H$6:$H$9)),Inputs!$B$12),-Inputs!$B$12),NORM.INV(RAND(),LOOKUP(V4921,Inputs!$J$6:$J$9,Inputs!$G$6:$G$9),LOOKUP(V4921,Inputs!$J$6:$J$9,Inputs!$H$6:$H$9))),0),"" )</f>
        <v/>
      </c>
      <c r="M4921" s="26">
        <f>IF($A4921&lt;=Inputs!$B$13,IF(8&lt;=Inputs!$B$8,IF(Inputs!$B$12&gt;0,MAX(MIN(NORM.INV(RAND(),LOOKUP(W4921,Inputs!$J$6:$J$9,Inputs!$G$6:$G$9),LOOKUP(W4921,Inputs!$J$6:$J$9,Inputs!$H$6:$H$9)),Inputs!$B$12),-Inputs!$B$12),NORM.INV(RAND(),LOOKUP(W4921,Inputs!$J$6:$J$9,Inputs!$G$6:$G$9),LOOKUP(W4921,Inputs!$J$6:$J$9,Inputs!$H$6:$H$9))),0),"" )</f>
        <v/>
      </c>
      <c r="N4921" s="26">
        <f>IF($A4921&lt;=Inputs!$B$13,IF(9&lt;=Inputs!$B$8,IF(Inputs!$B$12&gt;0,MAX(MIN(NORM.INV(RAND(),LOOKUP(X4921,Inputs!$J$6:$J$9,Inputs!$G$6:$G$9),LOOKUP(X4921,Inputs!$J$6:$J$9,Inputs!$H$6:$H$9)),Inputs!$B$12),-Inputs!$B$12),NORM.INV(RAND(),LOOKUP(X4921,Inputs!$J$6:$J$9,Inputs!$G$6:$G$9),LOOKUP(X4921,Inputs!$J$6:$J$9,Inputs!$H$6:$H$9))),0),"" )</f>
        <v/>
      </c>
      <c r="O4921" s="26">
        <f>IF($A4921&lt;=Inputs!$B$13,IF(10&lt;=Inputs!$B$8,IF(Inputs!$B$12&gt;0,MAX(MIN(NORM.INV(RAND(),LOOKUP(Y4921,Inputs!$J$6:$J$9,Inputs!$G$6:$G$9),LOOKUP(Y4921,Inputs!$J$6:$J$9,Inputs!$H$6:$H$9)),Inputs!$B$12),-Inputs!$B$12),NORM.INV(RAND(),LOOKUP(Y4921,Inputs!$J$6:$J$9,Inputs!$G$6:$G$9),LOOKUP(Y4921,Inputs!$J$6:$J$9,Inputs!$H$6:$H$9))),0),"" )</f>
        <v/>
      </c>
      <c r="P4921" s="31">
        <f>IF($A4921&lt;=Inputs!$B$13,RAND(),"")</f>
        <v/>
      </c>
      <c r="Q4921" s="31">
        <f>IF($A4921&lt;=Inputs!$B$13,RAND(),"")</f>
        <v/>
      </c>
      <c r="R4921" s="31">
        <f>IF($A4921&lt;=Inputs!$B$13,RAND(),"")</f>
        <v/>
      </c>
      <c r="S4921" s="31">
        <f>IF($A4921&lt;=Inputs!$B$13,RAND(),"")</f>
        <v/>
      </c>
      <c r="T4921" s="31">
        <f>IF($A4921&lt;=Inputs!$B$13,RAND(),"")</f>
        <v/>
      </c>
      <c r="U4921" s="31">
        <f>IF($A4921&lt;=Inputs!$B$13,RAND(),"")</f>
        <v/>
      </c>
      <c r="V4921" s="31">
        <f>IF($A4921&lt;=Inputs!$B$13,RAND(),"")</f>
        <v/>
      </c>
      <c r="W4921" s="31">
        <f>IF($A4921&lt;=Inputs!$B$13,RAND(),"")</f>
        <v/>
      </c>
      <c r="X4921" s="31">
        <f>IF($A4921&lt;=Inputs!$B$13,RAND(),"")</f>
        <v/>
      </c>
      <c r="Y4921" s="31">
        <f>IF($A4921&lt;=Inputs!$B$13,RAND(),"")</f>
        <v/>
      </c>
    </row>
    <row r="4922">
      <c r="A4922" t="n">
        <v>4917</v>
      </c>
      <c r="B4922" s="26">
        <f>IF($A4922&lt;=Inputs!$B$13,IF(Inputs!$B$8&gt;0,SUM(F4922:O4922)/Inputs!$B$8,0),"")</f>
        <v/>
      </c>
      <c r="C4922" s="27">
        <f>IF($A4922&lt;=Inputs!$B$13,B4922/100,"")</f>
        <v/>
      </c>
      <c r="D4922" s="28">
        <f>IF($A4922&lt;=Inputs!$B$13,C4922*Inputs!$B$7,"")</f>
        <v/>
      </c>
      <c r="E4922" s="29">
        <f>IF($A4922&lt;=Inputs!$B$13,IF(D4922&gt;0,1,0),"")</f>
        <v/>
      </c>
      <c r="F4922" s="26">
        <f>IF($A4922&lt;=Inputs!$B$13,IF(1&lt;=Inputs!$B$8,IF(Inputs!$B$12&gt;0,MAX(MIN(NORM.INV(RAND(),LOOKUP(P4922,Inputs!$J$6:$J$9,Inputs!$G$6:$G$9),LOOKUP(P4922,Inputs!$J$6:$J$9,Inputs!$H$6:$H$9)),Inputs!$B$12),-Inputs!$B$12),NORM.INV(RAND(),LOOKUP(P4922,Inputs!$J$6:$J$9,Inputs!$G$6:$G$9),LOOKUP(P4922,Inputs!$J$6:$J$9,Inputs!$H$6:$H$9))),0),"" )</f>
        <v/>
      </c>
      <c r="G4922" s="26">
        <f>IF($A4922&lt;=Inputs!$B$13,IF(2&lt;=Inputs!$B$8,IF(Inputs!$B$12&gt;0,MAX(MIN(NORM.INV(RAND(),LOOKUP(Q4922,Inputs!$J$6:$J$9,Inputs!$G$6:$G$9),LOOKUP(Q4922,Inputs!$J$6:$J$9,Inputs!$H$6:$H$9)),Inputs!$B$12),-Inputs!$B$12),NORM.INV(RAND(),LOOKUP(Q4922,Inputs!$J$6:$J$9,Inputs!$G$6:$G$9),LOOKUP(Q4922,Inputs!$J$6:$J$9,Inputs!$H$6:$H$9))),0),"" )</f>
        <v/>
      </c>
      <c r="H4922" s="26">
        <f>IF($A4922&lt;=Inputs!$B$13,IF(3&lt;=Inputs!$B$8,IF(Inputs!$B$12&gt;0,MAX(MIN(NORM.INV(RAND(),LOOKUP(R4922,Inputs!$J$6:$J$9,Inputs!$G$6:$G$9),LOOKUP(R4922,Inputs!$J$6:$J$9,Inputs!$H$6:$H$9)),Inputs!$B$12),-Inputs!$B$12),NORM.INV(RAND(),LOOKUP(R4922,Inputs!$J$6:$J$9,Inputs!$G$6:$G$9),LOOKUP(R4922,Inputs!$J$6:$J$9,Inputs!$H$6:$H$9))),0),"" )</f>
        <v/>
      </c>
      <c r="I4922" s="26">
        <f>IF($A4922&lt;=Inputs!$B$13,IF(4&lt;=Inputs!$B$8,IF(Inputs!$B$12&gt;0,MAX(MIN(NORM.INV(RAND(),LOOKUP(S4922,Inputs!$J$6:$J$9,Inputs!$G$6:$G$9),LOOKUP(S4922,Inputs!$J$6:$J$9,Inputs!$H$6:$H$9)),Inputs!$B$12),-Inputs!$B$12),NORM.INV(RAND(),LOOKUP(S4922,Inputs!$J$6:$J$9,Inputs!$G$6:$G$9),LOOKUP(S4922,Inputs!$J$6:$J$9,Inputs!$H$6:$H$9))),0),"" )</f>
        <v/>
      </c>
      <c r="J4922" s="26">
        <f>IF($A4922&lt;=Inputs!$B$13,IF(5&lt;=Inputs!$B$8,IF(Inputs!$B$12&gt;0,MAX(MIN(NORM.INV(RAND(),LOOKUP(T4922,Inputs!$J$6:$J$9,Inputs!$G$6:$G$9),LOOKUP(T4922,Inputs!$J$6:$J$9,Inputs!$H$6:$H$9)),Inputs!$B$12),-Inputs!$B$12),NORM.INV(RAND(),LOOKUP(T4922,Inputs!$J$6:$J$9,Inputs!$G$6:$G$9),LOOKUP(T4922,Inputs!$J$6:$J$9,Inputs!$H$6:$H$9))),0),"" )</f>
        <v/>
      </c>
      <c r="K4922" s="26">
        <f>IF($A4922&lt;=Inputs!$B$13,IF(6&lt;=Inputs!$B$8,IF(Inputs!$B$12&gt;0,MAX(MIN(NORM.INV(RAND(),LOOKUP(U4922,Inputs!$J$6:$J$9,Inputs!$G$6:$G$9),LOOKUP(U4922,Inputs!$J$6:$J$9,Inputs!$H$6:$H$9)),Inputs!$B$12),-Inputs!$B$12),NORM.INV(RAND(),LOOKUP(U4922,Inputs!$J$6:$J$9,Inputs!$G$6:$G$9),LOOKUP(U4922,Inputs!$J$6:$J$9,Inputs!$H$6:$H$9))),0),"" )</f>
        <v/>
      </c>
      <c r="L4922" s="26">
        <f>IF($A4922&lt;=Inputs!$B$13,IF(7&lt;=Inputs!$B$8,IF(Inputs!$B$12&gt;0,MAX(MIN(NORM.INV(RAND(),LOOKUP(V4922,Inputs!$J$6:$J$9,Inputs!$G$6:$G$9),LOOKUP(V4922,Inputs!$J$6:$J$9,Inputs!$H$6:$H$9)),Inputs!$B$12),-Inputs!$B$12),NORM.INV(RAND(),LOOKUP(V4922,Inputs!$J$6:$J$9,Inputs!$G$6:$G$9),LOOKUP(V4922,Inputs!$J$6:$J$9,Inputs!$H$6:$H$9))),0),"" )</f>
        <v/>
      </c>
      <c r="M4922" s="26">
        <f>IF($A4922&lt;=Inputs!$B$13,IF(8&lt;=Inputs!$B$8,IF(Inputs!$B$12&gt;0,MAX(MIN(NORM.INV(RAND(),LOOKUP(W4922,Inputs!$J$6:$J$9,Inputs!$G$6:$G$9),LOOKUP(W4922,Inputs!$J$6:$J$9,Inputs!$H$6:$H$9)),Inputs!$B$12),-Inputs!$B$12),NORM.INV(RAND(),LOOKUP(W4922,Inputs!$J$6:$J$9,Inputs!$G$6:$G$9),LOOKUP(W4922,Inputs!$J$6:$J$9,Inputs!$H$6:$H$9))),0),"" )</f>
        <v/>
      </c>
      <c r="N4922" s="26">
        <f>IF($A4922&lt;=Inputs!$B$13,IF(9&lt;=Inputs!$B$8,IF(Inputs!$B$12&gt;0,MAX(MIN(NORM.INV(RAND(),LOOKUP(X4922,Inputs!$J$6:$J$9,Inputs!$G$6:$G$9),LOOKUP(X4922,Inputs!$J$6:$J$9,Inputs!$H$6:$H$9)),Inputs!$B$12),-Inputs!$B$12),NORM.INV(RAND(),LOOKUP(X4922,Inputs!$J$6:$J$9,Inputs!$G$6:$G$9),LOOKUP(X4922,Inputs!$J$6:$J$9,Inputs!$H$6:$H$9))),0),"" )</f>
        <v/>
      </c>
      <c r="O4922" s="26">
        <f>IF($A4922&lt;=Inputs!$B$13,IF(10&lt;=Inputs!$B$8,IF(Inputs!$B$12&gt;0,MAX(MIN(NORM.INV(RAND(),LOOKUP(Y4922,Inputs!$J$6:$J$9,Inputs!$G$6:$G$9),LOOKUP(Y4922,Inputs!$J$6:$J$9,Inputs!$H$6:$H$9)),Inputs!$B$12),-Inputs!$B$12),NORM.INV(RAND(),LOOKUP(Y4922,Inputs!$J$6:$J$9,Inputs!$G$6:$G$9),LOOKUP(Y4922,Inputs!$J$6:$J$9,Inputs!$H$6:$H$9))),0),"" )</f>
        <v/>
      </c>
      <c r="P4922" s="31">
        <f>IF($A4922&lt;=Inputs!$B$13,RAND(),"")</f>
        <v/>
      </c>
      <c r="Q4922" s="31">
        <f>IF($A4922&lt;=Inputs!$B$13,RAND(),"")</f>
        <v/>
      </c>
      <c r="R4922" s="31">
        <f>IF($A4922&lt;=Inputs!$B$13,RAND(),"")</f>
        <v/>
      </c>
      <c r="S4922" s="31">
        <f>IF($A4922&lt;=Inputs!$B$13,RAND(),"")</f>
        <v/>
      </c>
      <c r="T4922" s="31">
        <f>IF($A4922&lt;=Inputs!$B$13,RAND(),"")</f>
        <v/>
      </c>
      <c r="U4922" s="31">
        <f>IF($A4922&lt;=Inputs!$B$13,RAND(),"")</f>
        <v/>
      </c>
      <c r="V4922" s="31">
        <f>IF($A4922&lt;=Inputs!$B$13,RAND(),"")</f>
        <v/>
      </c>
      <c r="W4922" s="31">
        <f>IF($A4922&lt;=Inputs!$B$13,RAND(),"")</f>
        <v/>
      </c>
      <c r="X4922" s="31">
        <f>IF($A4922&lt;=Inputs!$B$13,RAND(),"")</f>
        <v/>
      </c>
      <c r="Y4922" s="31">
        <f>IF($A4922&lt;=Inputs!$B$13,RAND(),"")</f>
        <v/>
      </c>
    </row>
    <row r="4923">
      <c r="A4923" t="n">
        <v>4918</v>
      </c>
      <c r="B4923" s="26">
        <f>IF($A4923&lt;=Inputs!$B$13,IF(Inputs!$B$8&gt;0,SUM(F4923:O4923)/Inputs!$B$8,0),"")</f>
        <v/>
      </c>
      <c r="C4923" s="27">
        <f>IF($A4923&lt;=Inputs!$B$13,B4923/100,"")</f>
        <v/>
      </c>
      <c r="D4923" s="28">
        <f>IF($A4923&lt;=Inputs!$B$13,C4923*Inputs!$B$7,"")</f>
        <v/>
      </c>
      <c r="E4923" s="29">
        <f>IF($A4923&lt;=Inputs!$B$13,IF(D4923&gt;0,1,0),"")</f>
        <v/>
      </c>
      <c r="F4923" s="26">
        <f>IF($A4923&lt;=Inputs!$B$13,IF(1&lt;=Inputs!$B$8,IF(Inputs!$B$12&gt;0,MAX(MIN(NORM.INV(RAND(),LOOKUP(P4923,Inputs!$J$6:$J$9,Inputs!$G$6:$G$9),LOOKUP(P4923,Inputs!$J$6:$J$9,Inputs!$H$6:$H$9)),Inputs!$B$12),-Inputs!$B$12),NORM.INV(RAND(),LOOKUP(P4923,Inputs!$J$6:$J$9,Inputs!$G$6:$G$9),LOOKUP(P4923,Inputs!$J$6:$J$9,Inputs!$H$6:$H$9))),0),"" )</f>
        <v/>
      </c>
      <c r="G4923" s="26">
        <f>IF($A4923&lt;=Inputs!$B$13,IF(2&lt;=Inputs!$B$8,IF(Inputs!$B$12&gt;0,MAX(MIN(NORM.INV(RAND(),LOOKUP(Q4923,Inputs!$J$6:$J$9,Inputs!$G$6:$G$9),LOOKUP(Q4923,Inputs!$J$6:$J$9,Inputs!$H$6:$H$9)),Inputs!$B$12),-Inputs!$B$12),NORM.INV(RAND(),LOOKUP(Q4923,Inputs!$J$6:$J$9,Inputs!$G$6:$G$9),LOOKUP(Q4923,Inputs!$J$6:$J$9,Inputs!$H$6:$H$9))),0),"" )</f>
        <v/>
      </c>
      <c r="H4923" s="26">
        <f>IF($A4923&lt;=Inputs!$B$13,IF(3&lt;=Inputs!$B$8,IF(Inputs!$B$12&gt;0,MAX(MIN(NORM.INV(RAND(),LOOKUP(R4923,Inputs!$J$6:$J$9,Inputs!$G$6:$G$9),LOOKUP(R4923,Inputs!$J$6:$J$9,Inputs!$H$6:$H$9)),Inputs!$B$12),-Inputs!$B$12),NORM.INV(RAND(),LOOKUP(R4923,Inputs!$J$6:$J$9,Inputs!$G$6:$G$9),LOOKUP(R4923,Inputs!$J$6:$J$9,Inputs!$H$6:$H$9))),0),"" )</f>
        <v/>
      </c>
      <c r="I4923" s="26">
        <f>IF($A4923&lt;=Inputs!$B$13,IF(4&lt;=Inputs!$B$8,IF(Inputs!$B$12&gt;0,MAX(MIN(NORM.INV(RAND(),LOOKUP(S4923,Inputs!$J$6:$J$9,Inputs!$G$6:$G$9),LOOKUP(S4923,Inputs!$J$6:$J$9,Inputs!$H$6:$H$9)),Inputs!$B$12),-Inputs!$B$12),NORM.INV(RAND(),LOOKUP(S4923,Inputs!$J$6:$J$9,Inputs!$G$6:$G$9),LOOKUP(S4923,Inputs!$J$6:$J$9,Inputs!$H$6:$H$9))),0),"" )</f>
        <v/>
      </c>
      <c r="J4923" s="26">
        <f>IF($A4923&lt;=Inputs!$B$13,IF(5&lt;=Inputs!$B$8,IF(Inputs!$B$12&gt;0,MAX(MIN(NORM.INV(RAND(),LOOKUP(T4923,Inputs!$J$6:$J$9,Inputs!$G$6:$G$9),LOOKUP(T4923,Inputs!$J$6:$J$9,Inputs!$H$6:$H$9)),Inputs!$B$12),-Inputs!$B$12),NORM.INV(RAND(),LOOKUP(T4923,Inputs!$J$6:$J$9,Inputs!$G$6:$G$9),LOOKUP(T4923,Inputs!$J$6:$J$9,Inputs!$H$6:$H$9))),0),"" )</f>
        <v/>
      </c>
      <c r="K4923" s="26">
        <f>IF($A4923&lt;=Inputs!$B$13,IF(6&lt;=Inputs!$B$8,IF(Inputs!$B$12&gt;0,MAX(MIN(NORM.INV(RAND(),LOOKUP(U4923,Inputs!$J$6:$J$9,Inputs!$G$6:$G$9),LOOKUP(U4923,Inputs!$J$6:$J$9,Inputs!$H$6:$H$9)),Inputs!$B$12),-Inputs!$B$12),NORM.INV(RAND(),LOOKUP(U4923,Inputs!$J$6:$J$9,Inputs!$G$6:$G$9),LOOKUP(U4923,Inputs!$J$6:$J$9,Inputs!$H$6:$H$9))),0),"" )</f>
        <v/>
      </c>
      <c r="L4923" s="26">
        <f>IF($A4923&lt;=Inputs!$B$13,IF(7&lt;=Inputs!$B$8,IF(Inputs!$B$12&gt;0,MAX(MIN(NORM.INV(RAND(),LOOKUP(V4923,Inputs!$J$6:$J$9,Inputs!$G$6:$G$9),LOOKUP(V4923,Inputs!$J$6:$J$9,Inputs!$H$6:$H$9)),Inputs!$B$12),-Inputs!$B$12),NORM.INV(RAND(),LOOKUP(V4923,Inputs!$J$6:$J$9,Inputs!$G$6:$G$9),LOOKUP(V4923,Inputs!$J$6:$J$9,Inputs!$H$6:$H$9))),0),"" )</f>
        <v/>
      </c>
      <c r="M4923" s="26">
        <f>IF($A4923&lt;=Inputs!$B$13,IF(8&lt;=Inputs!$B$8,IF(Inputs!$B$12&gt;0,MAX(MIN(NORM.INV(RAND(),LOOKUP(W4923,Inputs!$J$6:$J$9,Inputs!$G$6:$G$9),LOOKUP(W4923,Inputs!$J$6:$J$9,Inputs!$H$6:$H$9)),Inputs!$B$12),-Inputs!$B$12),NORM.INV(RAND(),LOOKUP(W4923,Inputs!$J$6:$J$9,Inputs!$G$6:$G$9),LOOKUP(W4923,Inputs!$J$6:$J$9,Inputs!$H$6:$H$9))),0),"" )</f>
        <v/>
      </c>
      <c r="N4923" s="26">
        <f>IF($A4923&lt;=Inputs!$B$13,IF(9&lt;=Inputs!$B$8,IF(Inputs!$B$12&gt;0,MAX(MIN(NORM.INV(RAND(),LOOKUP(X4923,Inputs!$J$6:$J$9,Inputs!$G$6:$G$9),LOOKUP(X4923,Inputs!$J$6:$J$9,Inputs!$H$6:$H$9)),Inputs!$B$12),-Inputs!$B$12),NORM.INV(RAND(),LOOKUP(X4923,Inputs!$J$6:$J$9,Inputs!$G$6:$G$9),LOOKUP(X4923,Inputs!$J$6:$J$9,Inputs!$H$6:$H$9))),0),"" )</f>
        <v/>
      </c>
      <c r="O4923" s="26">
        <f>IF($A4923&lt;=Inputs!$B$13,IF(10&lt;=Inputs!$B$8,IF(Inputs!$B$12&gt;0,MAX(MIN(NORM.INV(RAND(),LOOKUP(Y4923,Inputs!$J$6:$J$9,Inputs!$G$6:$G$9),LOOKUP(Y4923,Inputs!$J$6:$J$9,Inputs!$H$6:$H$9)),Inputs!$B$12),-Inputs!$B$12),NORM.INV(RAND(),LOOKUP(Y4923,Inputs!$J$6:$J$9,Inputs!$G$6:$G$9),LOOKUP(Y4923,Inputs!$J$6:$J$9,Inputs!$H$6:$H$9))),0),"" )</f>
        <v/>
      </c>
      <c r="P4923" s="31">
        <f>IF($A4923&lt;=Inputs!$B$13,RAND(),"")</f>
        <v/>
      </c>
      <c r="Q4923" s="31">
        <f>IF($A4923&lt;=Inputs!$B$13,RAND(),"")</f>
        <v/>
      </c>
      <c r="R4923" s="31">
        <f>IF($A4923&lt;=Inputs!$B$13,RAND(),"")</f>
        <v/>
      </c>
      <c r="S4923" s="31">
        <f>IF($A4923&lt;=Inputs!$B$13,RAND(),"")</f>
        <v/>
      </c>
      <c r="T4923" s="31">
        <f>IF($A4923&lt;=Inputs!$B$13,RAND(),"")</f>
        <v/>
      </c>
      <c r="U4923" s="31">
        <f>IF($A4923&lt;=Inputs!$B$13,RAND(),"")</f>
        <v/>
      </c>
      <c r="V4923" s="31">
        <f>IF($A4923&lt;=Inputs!$B$13,RAND(),"")</f>
        <v/>
      </c>
      <c r="W4923" s="31">
        <f>IF($A4923&lt;=Inputs!$B$13,RAND(),"")</f>
        <v/>
      </c>
      <c r="X4923" s="31">
        <f>IF($A4923&lt;=Inputs!$B$13,RAND(),"")</f>
        <v/>
      </c>
      <c r="Y4923" s="31">
        <f>IF($A4923&lt;=Inputs!$B$13,RAND(),"")</f>
        <v/>
      </c>
    </row>
    <row r="4924">
      <c r="A4924" t="n">
        <v>4919</v>
      </c>
      <c r="B4924" s="26">
        <f>IF($A4924&lt;=Inputs!$B$13,IF(Inputs!$B$8&gt;0,SUM(F4924:O4924)/Inputs!$B$8,0),"")</f>
        <v/>
      </c>
      <c r="C4924" s="27">
        <f>IF($A4924&lt;=Inputs!$B$13,B4924/100,"")</f>
        <v/>
      </c>
      <c r="D4924" s="28">
        <f>IF($A4924&lt;=Inputs!$B$13,C4924*Inputs!$B$7,"")</f>
        <v/>
      </c>
      <c r="E4924" s="29">
        <f>IF($A4924&lt;=Inputs!$B$13,IF(D4924&gt;0,1,0),"")</f>
        <v/>
      </c>
      <c r="F4924" s="26">
        <f>IF($A4924&lt;=Inputs!$B$13,IF(1&lt;=Inputs!$B$8,IF(Inputs!$B$12&gt;0,MAX(MIN(NORM.INV(RAND(),LOOKUP(P4924,Inputs!$J$6:$J$9,Inputs!$G$6:$G$9),LOOKUP(P4924,Inputs!$J$6:$J$9,Inputs!$H$6:$H$9)),Inputs!$B$12),-Inputs!$B$12),NORM.INV(RAND(),LOOKUP(P4924,Inputs!$J$6:$J$9,Inputs!$G$6:$G$9),LOOKUP(P4924,Inputs!$J$6:$J$9,Inputs!$H$6:$H$9))),0),"" )</f>
        <v/>
      </c>
      <c r="G4924" s="26">
        <f>IF($A4924&lt;=Inputs!$B$13,IF(2&lt;=Inputs!$B$8,IF(Inputs!$B$12&gt;0,MAX(MIN(NORM.INV(RAND(),LOOKUP(Q4924,Inputs!$J$6:$J$9,Inputs!$G$6:$G$9),LOOKUP(Q4924,Inputs!$J$6:$J$9,Inputs!$H$6:$H$9)),Inputs!$B$12),-Inputs!$B$12),NORM.INV(RAND(),LOOKUP(Q4924,Inputs!$J$6:$J$9,Inputs!$G$6:$G$9),LOOKUP(Q4924,Inputs!$J$6:$J$9,Inputs!$H$6:$H$9))),0),"" )</f>
        <v/>
      </c>
      <c r="H4924" s="26">
        <f>IF($A4924&lt;=Inputs!$B$13,IF(3&lt;=Inputs!$B$8,IF(Inputs!$B$12&gt;0,MAX(MIN(NORM.INV(RAND(),LOOKUP(R4924,Inputs!$J$6:$J$9,Inputs!$G$6:$G$9),LOOKUP(R4924,Inputs!$J$6:$J$9,Inputs!$H$6:$H$9)),Inputs!$B$12),-Inputs!$B$12),NORM.INV(RAND(),LOOKUP(R4924,Inputs!$J$6:$J$9,Inputs!$G$6:$G$9),LOOKUP(R4924,Inputs!$J$6:$J$9,Inputs!$H$6:$H$9))),0),"" )</f>
        <v/>
      </c>
      <c r="I4924" s="26">
        <f>IF($A4924&lt;=Inputs!$B$13,IF(4&lt;=Inputs!$B$8,IF(Inputs!$B$12&gt;0,MAX(MIN(NORM.INV(RAND(),LOOKUP(S4924,Inputs!$J$6:$J$9,Inputs!$G$6:$G$9),LOOKUP(S4924,Inputs!$J$6:$J$9,Inputs!$H$6:$H$9)),Inputs!$B$12),-Inputs!$B$12),NORM.INV(RAND(),LOOKUP(S4924,Inputs!$J$6:$J$9,Inputs!$G$6:$G$9),LOOKUP(S4924,Inputs!$J$6:$J$9,Inputs!$H$6:$H$9))),0),"" )</f>
        <v/>
      </c>
      <c r="J4924" s="26">
        <f>IF($A4924&lt;=Inputs!$B$13,IF(5&lt;=Inputs!$B$8,IF(Inputs!$B$12&gt;0,MAX(MIN(NORM.INV(RAND(),LOOKUP(T4924,Inputs!$J$6:$J$9,Inputs!$G$6:$G$9),LOOKUP(T4924,Inputs!$J$6:$J$9,Inputs!$H$6:$H$9)),Inputs!$B$12),-Inputs!$B$12),NORM.INV(RAND(),LOOKUP(T4924,Inputs!$J$6:$J$9,Inputs!$G$6:$G$9),LOOKUP(T4924,Inputs!$J$6:$J$9,Inputs!$H$6:$H$9))),0),"" )</f>
        <v/>
      </c>
      <c r="K4924" s="26">
        <f>IF($A4924&lt;=Inputs!$B$13,IF(6&lt;=Inputs!$B$8,IF(Inputs!$B$12&gt;0,MAX(MIN(NORM.INV(RAND(),LOOKUP(U4924,Inputs!$J$6:$J$9,Inputs!$G$6:$G$9),LOOKUP(U4924,Inputs!$J$6:$J$9,Inputs!$H$6:$H$9)),Inputs!$B$12),-Inputs!$B$12),NORM.INV(RAND(),LOOKUP(U4924,Inputs!$J$6:$J$9,Inputs!$G$6:$G$9),LOOKUP(U4924,Inputs!$J$6:$J$9,Inputs!$H$6:$H$9))),0),"" )</f>
        <v/>
      </c>
      <c r="L4924" s="26">
        <f>IF($A4924&lt;=Inputs!$B$13,IF(7&lt;=Inputs!$B$8,IF(Inputs!$B$12&gt;0,MAX(MIN(NORM.INV(RAND(),LOOKUP(V4924,Inputs!$J$6:$J$9,Inputs!$G$6:$G$9),LOOKUP(V4924,Inputs!$J$6:$J$9,Inputs!$H$6:$H$9)),Inputs!$B$12),-Inputs!$B$12),NORM.INV(RAND(),LOOKUP(V4924,Inputs!$J$6:$J$9,Inputs!$G$6:$G$9),LOOKUP(V4924,Inputs!$J$6:$J$9,Inputs!$H$6:$H$9))),0),"" )</f>
        <v/>
      </c>
      <c r="M4924" s="26">
        <f>IF($A4924&lt;=Inputs!$B$13,IF(8&lt;=Inputs!$B$8,IF(Inputs!$B$12&gt;0,MAX(MIN(NORM.INV(RAND(),LOOKUP(W4924,Inputs!$J$6:$J$9,Inputs!$G$6:$G$9),LOOKUP(W4924,Inputs!$J$6:$J$9,Inputs!$H$6:$H$9)),Inputs!$B$12),-Inputs!$B$12),NORM.INV(RAND(),LOOKUP(W4924,Inputs!$J$6:$J$9,Inputs!$G$6:$G$9),LOOKUP(W4924,Inputs!$J$6:$J$9,Inputs!$H$6:$H$9))),0),"" )</f>
        <v/>
      </c>
      <c r="N4924" s="26">
        <f>IF($A4924&lt;=Inputs!$B$13,IF(9&lt;=Inputs!$B$8,IF(Inputs!$B$12&gt;0,MAX(MIN(NORM.INV(RAND(),LOOKUP(X4924,Inputs!$J$6:$J$9,Inputs!$G$6:$G$9),LOOKUP(X4924,Inputs!$J$6:$J$9,Inputs!$H$6:$H$9)),Inputs!$B$12),-Inputs!$B$12),NORM.INV(RAND(),LOOKUP(X4924,Inputs!$J$6:$J$9,Inputs!$G$6:$G$9),LOOKUP(X4924,Inputs!$J$6:$J$9,Inputs!$H$6:$H$9))),0),"" )</f>
        <v/>
      </c>
      <c r="O4924" s="26">
        <f>IF($A4924&lt;=Inputs!$B$13,IF(10&lt;=Inputs!$B$8,IF(Inputs!$B$12&gt;0,MAX(MIN(NORM.INV(RAND(),LOOKUP(Y4924,Inputs!$J$6:$J$9,Inputs!$G$6:$G$9),LOOKUP(Y4924,Inputs!$J$6:$J$9,Inputs!$H$6:$H$9)),Inputs!$B$12),-Inputs!$B$12),NORM.INV(RAND(),LOOKUP(Y4924,Inputs!$J$6:$J$9,Inputs!$G$6:$G$9),LOOKUP(Y4924,Inputs!$J$6:$J$9,Inputs!$H$6:$H$9))),0),"" )</f>
        <v/>
      </c>
      <c r="P4924" s="31">
        <f>IF($A4924&lt;=Inputs!$B$13,RAND(),"")</f>
        <v/>
      </c>
      <c r="Q4924" s="31">
        <f>IF($A4924&lt;=Inputs!$B$13,RAND(),"")</f>
        <v/>
      </c>
      <c r="R4924" s="31">
        <f>IF($A4924&lt;=Inputs!$B$13,RAND(),"")</f>
        <v/>
      </c>
      <c r="S4924" s="31">
        <f>IF($A4924&lt;=Inputs!$B$13,RAND(),"")</f>
        <v/>
      </c>
      <c r="T4924" s="31">
        <f>IF($A4924&lt;=Inputs!$B$13,RAND(),"")</f>
        <v/>
      </c>
      <c r="U4924" s="31">
        <f>IF($A4924&lt;=Inputs!$B$13,RAND(),"")</f>
        <v/>
      </c>
      <c r="V4924" s="31">
        <f>IF($A4924&lt;=Inputs!$B$13,RAND(),"")</f>
        <v/>
      </c>
      <c r="W4924" s="31">
        <f>IF($A4924&lt;=Inputs!$B$13,RAND(),"")</f>
        <v/>
      </c>
      <c r="X4924" s="31">
        <f>IF($A4924&lt;=Inputs!$B$13,RAND(),"")</f>
        <v/>
      </c>
      <c r="Y4924" s="31">
        <f>IF($A4924&lt;=Inputs!$B$13,RAND(),"")</f>
        <v/>
      </c>
    </row>
    <row r="4925">
      <c r="A4925" t="n">
        <v>4920</v>
      </c>
      <c r="B4925" s="26">
        <f>IF($A4925&lt;=Inputs!$B$13,IF(Inputs!$B$8&gt;0,SUM(F4925:O4925)/Inputs!$B$8,0),"")</f>
        <v/>
      </c>
      <c r="C4925" s="27">
        <f>IF($A4925&lt;=Inputs!$B$13,B4925/100,"")</f>
        <v/>
      </c>
      <c r="D4925" s="28">
        <f>IF($A4925&lt;=Inputs!$B$13,C4925*Inputs!$B$7,"")</f>
        <v/>
      </c>
      <c r="E4925" s="29">
        <f>IF($A4925&lt;=Inputs!$B$13,IF(D4925&gt;0,1,0),"")</f>
        <v/>
      </c>
      <c r="F4925" s="26">
        <f>IF($A4925&lt;=Inputs!$B$13,IF(1&lt;=Inputs!$B$8,IF(Inputs!$B$12&gt;0,MAX(MIN(NORM.INV(RAND(),LOOKUP(P4925,Inputs!$J$6:$J$9,Inputs!$G$6:$G$9),LOOKUP(P4925,Inputs!$J$6:$J$9,Inputs!$H$6:$H$9)),Inputs!$B$12),-Inputs!$B$12),NORM.INV(RAND(),LOOKUP(P4925,Inputs!$J$6:$J$9,Inputs!$G$6:$G$9),LOOKUP(P4925,Inputs!$J$6:$J$9,Inputs!$H$6:$H$9))),0),"" )</f>
        <v/>
      </c>
      <c r="G4925" s="26">
        <f>IF($A4925&lt;=Inputs!$B$13,IF(2&lt;=Inputs!$B$8,IF(Inputs!$B$12&gt;0,MAX(MIN(NORM.INV(RAND(),LOOKUP(Q4925,Inputs!$J$6:$J$9,Inputs!$G$6:$G$9),LOOKUP(Q4925,Inputs!$J$6:$J$9,Inputs!$H$6:$H$9)),Inputs!$B$12),-Inputs!$B$12),NORM.INV(RAND(),LOOKUP(Q4925,Inputs!$J$6:$J$9,Inputs!$G$6:$G$9),LOOKUP(Q4925,Inputs!$J$6:$J$9,Inputs!$H$6:$H$9))),0),"" )</f>
        <v/>
      </c>
      <c r="H4925" s="26">
        <f>IF($A4925&lt;=Inputs!$B$13,IF(3&lt;=Inputs!$B$8,IF(Inputs!$B$12&gt;0,MAX(MIN(NORM.INV(RAND(),LOOKUP(R4925,Inputs!$J$6:$J$9,Inputs!$G$6:$G$9),LOOKUP(R4925,Inputs!$J$6:$J$9,Inputs!$H$6:$H$9)),Inputs!$B$12),-Inputs!$B$12),NORM.INV(RAND(),LOOKUP(R4925,Inputs!$J$6:$J$9,Inputs!$G$6:$G$9),LOOKUP(R4925,Inputs!$J$6:$J$9,Inputs!$H$6:$H$9))),0),"" )</f>
        <v/>
      </c>
      <c r="I4925" s="26">
        <f>IF($A4925&lt;=Inputs!$B$13,IF(4&lt;=Inputs!$B$8,IF(Inputs!$B$12&gt;0,MAX(MIN(NORM.INV(RAND(),LOOKUP(S4925,Inputs!$J$6:$J$9,Inputs!$G$6:$G$9),LOOKUP(S4925,Inputs!$J$6:$J$9,Inputs!$H$6:$H$9)),Inputs!$B$12),-Inputs!$B$12),NORM.INV(RAND(),LOOKUP(S4925,Inputs!$J$6:$J$9,Inputs!$G$6:$G$9),LOOKUP(S4925,Inputs!$J$6:$J$9,Inputs!$H$6:$H$9))),0),"" )</f>
        <v/>
      </c>
      <c r="J4925" s="26">
        <f>IF($A4925&lt;=Inputs!$B$13,IF(5&lt;=Inputs!$B$8,IF(Inputs!$B$12&gt;0,MAX(MIN(NORM.INV(RAND(),LOOKUP(T4925,Inputs!$J$6:$J$9,Inputs!$G$6:$G$9),LOOKUP(T4925,Inputs!$J$6:$J$9,Inputs!$H$6:$H$9)),Inputs!$B$12),-Inputs!$B$12),NORM.INV(RAND(),LOOKUP(T4925,Inputs!$J$6:$J$9,Inputs!$G$6:$G$9),LOOKUP(T4925,Inputs!$J$6:$J$9,Inputs!$H$6:$H$9))),0),"" )</f>
        <v/>
      </c>
      <c r="K4925" s="26">
        <f>IF($A4925&lt;=Inputs!$B$13,IF(6&lt;=Inputs!$B$8,IF(Inputs!$B$12&gt;0,MAX(MIN(NORM.INV(RAND(),LOOKUP(U4925,Inputs!$J$6:$J$9,Inputs!$G$6:$G$9),LOOKUP(U4925,Inputs!$J$6:$J$9,Inputs!$H$6:$H$9)),Inputs!$B$12),-Inputs!$B$12),NORM.INV(RAND(),LOOKUP(U4925,Inputs!$J$6:$J$9,Inputs!$G$6:$G$9),LOOKUP(U4925,Inputs!$J$6:$J$9,Inputs!$H$6:$H$9))),0),"" )</f>
        <v/>
      </c>
      <c r="L4925" s="26">
        <f>IF($A4925&lt;=Inputs!$B$13,IF(7&lt;=Inputs!$B$8,IF(Inputs!$B$12&gt;0,MAX(MIN(NORM.INV(RAND(),LOOKUP(V4925,Inputs!$J$6:$J$9,Inputs!$G$6:$G$9),LOOKUP(V4925,Inputs!$J$6:$J$9,Inputs!$H$6:$H$9)),Inputs!$B$12),-Inputs!$B$12),NORM.INV(RAND(),LOOKUP(V4925,Inputs!$J$6:$J$9,Inputs!$G$6:$G$9),LOOKUP(V4925,Inputs!$J$6:$J$9,Inputs!$H$6:$H$9))),0),"" )</f>
        <v/>
      </c>
      <c r="M4925" s="26">
        <f>IF($A4925&lt;=Inputs!$B$13,IF(8&lt;=Inputs!$B$8,IF(Inputs!$B$12&gt;0,MAX(MIN(NORM.INV(RAND(),LOOKUP(W4925,Inputs!$J$6:$J$9,Inputs!$G$6:$G$9),LOOKUP(W4925,Inputs!$J$6:$J$9,Inputs!$H$6:$H$9)),Inputs!$B$12),-Inputs!$B$12),NORM.INV(RAND(),LOOKUP(W4925,Inputs!$J$6:$J$9,Inputs!$G$6:$G$9),LOOKUP(W4925,Inputs!$J$6:$J$9,Inputs!$H$6:$H$9))),0),"" )</f>
        <v/>
      </c>
      <c r="N4925" s="26">
        <f>IF($A4925&lt;=Inputs!$B$13,IF(9&lt;=Inputs!$B$8,IF(Inputs!$B$12&gt;0,MAX(MIN(NORM.INV(RAND(),LOOKUP(X4925,Inputs!$J$6:$J$9,Inputs!$G$6:$G$9),LOOKUP(X4925,Inputs!$J$6:$J$9,Inputs!$H$6:$H$9)),Inputs!$B$12),-Inputs!$B$12),NORM.INV(RAND(),LOOKUP(X4925,Inputs!$J$6:$J$9,Inputs!$G$6:$G$9),LOOKUP(X4925,Inputs!$J$6:$J$9,Inputs!$H$6:$H$9))),0),"" )</f>
        <v/>
      </c>
      <c r="O4925" s="26">
        <f>IF($A4925&lt;=Inputs!$B$13,IF(10&lt;=Inputs!$B$8,IF(Inputs!$B$12&gt;0,MAX(MIN(NORM.INV(RAND(),LOOKUP(Y4925,Inputs!$J$6:$J$9,Inputs!$G$6:$G$9),LOOKUP(Y4925,Inputs!$J$6:$J$9,Inputs!$H$6:$H$9)),Inputs!$B$12),-Inputs!$B$12),NORM.INV(RAND(),LOOKUP(Y4925,Inputs!$J$6:$J$9,Inputs!$G$6:$G$9),LOOKUP(Y4925,Inputs!$J$6:$J$9,Inputs!$H$6:$H$9))),0),"" )</f>
        <v/>
      </c>
      <c r="P4925" s="31">
        <f>IF($A4925&lt;=Inputs!$B$13,RAND(),"")</f>
        <v/>
      </c>
      <c r="Q4925" s="31">
        <f>IF($A4925&lt;=Inputs!$B$13,RAND(),"")</f>
        <v/>
      </c>
      <c r="R4925" s="31">
        <f>IF($A4925&lt;=Inputs!$B$13,RAND(),"")</f>
        <v/>
      </c>
      <c r="S4925" s="31">
        <f>IF($A4925&lt;=Inputs!$B$13,RAND(),"")</f>
        <v/>
      </c>
      <c r="T4925" s="31">
        <f>IF($A4925&lt;=Inputs!$B$13,RAND(),"")</f>
        <v/>
      </c>
      <c r="U4925" s="31">
        <f>IF($A4925&lt;=Inputs!$B$13,RAND(),"")</f>
        <v/>
      </c>
      <c r="V4925" s="31">
        <f>IF($A4925&lt;=Inputs!$B$13,RAND(),"")</f>
        <v/>
      </c>
      <c r="W4925" s="31">
        <f>IF($A4925&lt;=Inputs!$B$13,RAND(),"")</f>
        <v/>
      </c>
      <c r="X4925" s="31">
        <f>IF($A4925&lt;=Inputs!$B$13,RAND(),"")</f>
        <v/>
      </c>
      <c r="Y4925" s="31">
        <f>IF($A4925&lt;=Inputs!$B$13,RAND(),"")</f>
        <v/>
      </c>
    </row>
    <row r="4926">
      <c r="A4926" t="n">
        <v>4921</v>
      </c>
      <c r="B4926" s="26">
        <f>IF($A4926&lt;=Inputs!$B$13,IF(Inputs!$B$8&gt;0,SUM(F4926:O4926)/Inputs!$B$8,0),"")</f>
        <v/>
      </c>
      <c r="C4926" s="27">
        <f>IF($A4926&lt;=Inputs!$B$13,B4926/100,"")</f>
        <v/>
      </c>
      <c r="D4926" s="28">
        <f>IF($A4926&lt;=Inputs!$B$13,C4926*Inputs!$B$7,"")</f>
        <v/>
      </c>
      <c r="E4926" s="29">
        <f>IF($A4926&lt;=Inputs!$B$13,IF(D4926&gt;0,1,0),"")</f>
        <v/>
      </c>
      <c r="F4926" s="26">
        <f>IF($A4926&lt;=Inputs!$B$13,IF(1&lt;=Inputs!$B$8,IF(Inputs!$B$12&gt;0,MAX(MIN(NORM.INV(RAND(),LOOKUP(P4926,Inputs!$J$6:$J$9,Inputs!$G$6:$G$9),LOOKUP(P4926,Inputs!$J$6:$J$9,Inputs!$H$6:$H$9)),Inputs!$B$12),-Inputs!$B$12),NORM.INV(RAND(),LOOKUP(P4926,Inputs!$J$6:$J$9,Inputs!$G$6:$G$9),LOOKUP(P4926,Inputs!$J$6:$J$9,Inputs!$H$6:$H$9))),0),"" )</f>
        <v/>
      </c>
      <c r="G4926" s="26">
        <f>IF($A4926&lt;=Inputs!$B$13,IF(2&lt;=Inputs!$B$8,IF(Inputs!$B$12&gt;0,MAX(MIN(NORM.INV(RAND(),LOOKUP(Q4926,Inputs!$J$6:$J$9,Inputs!$G$6:$G$9),LOOKUP(Q4926,Inputs!$J$6:$J$9,Inputs!$H$6:$H$9)),Inputs!$B$12),-Inputs!$B$12),NORM.INV(RAND(),LOOKUP(Q4926,Inputs!$J$6:$J$9,Inputs!$G$6:$G$9),LOOKUP(Q4926,Inputs!$J$6:$J$9,Inputs!$H$6:$H$9))),0),"" )</f>
        <v/>
      </c>
      <c r="H4926" s="26">
        <f>IF($A4926&lt;=Inputs!$B$13,IF(3&lt;=Inputs!$B$8,IF(Inputs!$B$12&gt;0,MAX(MIN(NORM.INV(RAND(),LOOKUP(R4926,Inputs!$J$6:$J$9,Inputs!$G$6:$G$9),LOOKUP(R4926,Inputs!$J$6:$J$9,Inputs!$H$6:$H$9)),Inputs!$B$12),-Inputs!$B$12),NORM.INV(RAND(),LOOKUP(R4926,Inputs!$J$6:$J$9,Inputs!$G$6:$G$9),LOOKUP(R4926,Inputs!$J$6:$J$9,Inputs!$H$6:$H$9))),0),"" )</f>
        <v/>
      </c>
      <c r="I4926" s="26">
        <f>IF($A4926&lt;=Inputs!$B$13,IF(4&lt;=Inputs!$B$8,IF(Inputs!$B$12&gt;0,MAX(MIN(NORM.INV(RAND(),LOOKUP(S4926,Inputs!$J$6:$J$9,Inputs!$G$6:$G$9),LOOKUP(S4926,Inputs!$J$6:$J$9,Inputs!$H$6:$H$9)),Inputs!$B$12),-Inputs!$B$12),NORM.INV(RAND(),LOOKUP(S4926,Inputs!$J$6:$J$9,Inputs!$G$6:$G$9),LOOKUP(S4926,Inputs!$J$6:$J$9,Inputs!$H$6:$H$9))),0),"" )</f>
        <v/>
      </c>
      <c r="J4926" s="26">
        <f>IF($A4926&lt;=Inputs!$B$13,IF(5&lt;=Inputs!$B$8,IF(Inputs!$B$12&gt;0,MAX(MIN(NORM.INV(RAND(),LOOKUP(T4926,Inputs!$J$6:$J$9,Inputs!$G$6:$G$9),LOOKUP(T4926,Inputs!$J$6:$J$9,Inputs!$H$6:$H$9)),Inputs!$B$12),-Inputs!$B$12),NORM.INV(RAND(),LOOKUP(T4926,Inputs!$J$6:$J$9,Inputs!$G$6:$G$9),LOOKUP(T4926,Inputs!$J$6:$J$9,Inputs!$H$6:$H$9))),0),"" )</f>
        <v/>
      </c>
      <c r="K4926" s="26">
        <f>IF($A4926&lt;=Inputs!$B$13,IF(6&lt;=Inputs!$B$8,IF(Inputs!$B$12&gt;0,MAX(MIN(NORM.INV(RAND(),LOOKUP(U4926,Inputs!$J$6:$J$9,Inputs!$G$6:$G$9),LOOKUP(U4926,Inputs!$J$6:$J$9,Inputs!$H$6:$H$9)),Inputs!$B$12),-Inputs!$B$12),NORM.INV(RAND(),LOOKUP(U4926,Inputs!$J$6:$J$9,Inputs!$G$6:$G$9),LOOKUP(U4926,Inputs!$J$6:$J$9,Inputs!$H$6:$H$9))),0),"" )</f>
        <v/>
      </c>
      <c r="L4926" s="26">
        <f>IF($A4926&lt;=Inputs!$B$13,IF(7&lt;=Inputs!$B$8,IF(Inputs!$B$12&gt;0,MAX(MIN(NORM.INV(RAND(),LOOKUP(V4926,Inputs!$J$6:$J$9,Inputs!$G$6:$G$9),LOOKUP(V4926,Inputs!$J$6:$J$9,Inputs!$H$6:$H$9)),Inputs!$B$12),-Inputs!$B$12),NORM.INV(RAND(),LOOKUP(V4926,Inputs!$J$6:$J$9,Inputs!$G$6:$G$9),LOOKUP(V4926,Inputs!$J$6:$J$9,Inputs!$H$6:$H$9))),0),"" )</f>
        <v/>
      </c>
      <c r="M4926" s="26">
        <f>IF($A4926&lt;=Inputs!$B$13,IF(8&lt;=Inputs!$B$8,IF(Inputs!$B$12&gt;0,MAX(MIN(NORM.INV(RAND(),LOOKUP(W4926,Inputs!$J$6:$J$9,Inputs!$G$6:$G$9),LOOKUP(W4926,Inputs!$J$6:$J$9,Inputs!$H$6:$H$9)),Inputs!$B$12),-Inputs!$B$12),NORM.INV(RAND(),LOOKUP(W4926,Inputs!$J$6:$J$9,Inputs!$G$6:$G$9),LOOKUP(W4926,Inputs!$J$6:$J$9,Inputs!$H$6:$H$9))),0),"" )</f>
        <v/>
      </c>
      <c r="N4926" s="26">
        <f>IF($A4926&lt;=Inputs!$B$13,IF(9&lt;=Inputs!$B$8,IF(Inputs!$B$12&gt;0,MAX(MIN(NORM.INV(RAND(),LOOKUP(X4926,Inputs!$J$6:$J$9,Inputs!$G$6:$G$9),LOOKUP(X4926,Inputs!$J$6:$J$9,Inputs!$H$6:$H$9)),Inputs!$B$12),-Inputs!$B$12),NORM.INV(RAND(),LOOKUP(X4926,Inputs!$J$6:$J$9,Inputs!$G$6:$G$9),LOOKUP(X4926,Inputs!$J$6:$J$9,Inputs!$H$6:$H$9))),0),"" )</f>
        <v/>
      </c>
      <c r="O4926" s="26">
        <f>IF($A4926&lt;=Inputs!$B$13,IF(10&lt;=Inputs!$B$8,IF(Inputs!$B$12&gt;0,MAX(MIN(NORM.INV(RAND(),LOOKUP(Y4926,Inputs!$J$6:$J$9,Inputs!$G$6:$G$9),LOOKUP(Y4926,Inputs!$J$6:$J$9,Inputs!$H$6:$H$9)),Inputs!$B$12),-Inputs!$B$12),NORM.INV(RAND(),LOOKUP(Y4926,Inputs!$J$6:$J$9,Inputs!$G$6:$G$9),LOOKUP(Y4926,Inputs!$J$6:$J$9,Inputs!$H$6:$H$9))),0),"" )</f>
        <v/>
      </c>
      <c r="P4926" s="31">
        <f>IF($A4926&lt;=Inputs!$B$13,RAND(),"")</f>
        <v/>
      </c>
      <c r="Q4926" s="31">
        <f>IF($A4926&lt;=Inputs!$B$13,RAND(),"")</f>
        <v/>
      </c>
      <c r="R4926" s="31">
        <f>IF($A4926&lt;=Inputs!$B$13,RAND(),"")</f>
        <v/>
      </c>
      <c r="S4926" s="31">
        <f>IF($A4926&lt;=Inputs!$B$13,RAND(),"")</f>
        <v/>
      </c>
      <c r="T4926" s="31">
        <f>IF($A4926&lt;=Inputs!$B$13,RAND(),"")</f>
        <v/>
      </c>
      <c r="U4926" s="31">
        <f>IF($A4926&lt;=Inputs!$B$13,RAND(),"")</f>
        <v/>
      </c>
      <c r="V4926" s="31">
        <f>IF($A4926&lt;=Inputs!$B$13,RAND(),"")</f>
        <v/>
      </c>
      <c r="W4926" s="31">
        <f>IF($A4926&lt;=Inputs!$B$13,RAND(),"")</f>
        <v/>
      </c>
      <c r="X4926" s="31">
        <f>IF($A4926&lt;=Inputs!$B$13,RAND(),"")</f>
        <v/>
      </c>
      <c r="Y4926" s="31">
        <f>IF($A4926&lt;=Inputs!$B$13,RAND(),"")</f>
        <v/>
      </c>
    </row>
    <row r="4927">
      <c r="A4927" t="n">
        <v>4922</v>
      </c>
      <c r="B4927" s="26">
        <f>IF($A4927&lt;=Inputs!$B$13,IF(Inputs!$B$8&gt;0,SUM(F4927:O4927)/Inputs!$B$8,0),"")</f>
        <v/>
      </c>
      <c r="C4927" s="27">
        <f>IF($A4927&lt;=Inputs!$B$13,B4927/100,"")</f>
        <v/>
      </c>
      <c r="D4927" s="28">
        <f>IF($A4927&lt;=Inputs!$B$13,C4927*Inputs!$B$7,"")</f>
        <v/>
      </c>
      <c r="E4927" s="29">
        <f>IF($A4927&lt;=Inputs!$B$13,IF(D4927&gt;0,1,0),"")</f>
        <v/>
      </c>
      <c r="F4927" s="26">
        <f>IF($A4927&lt;=Inputs!$B$13,IF(1&lt;=Inputs!$B$8,IF(Inputs!$B$12&gt;0,MAX(MIN(NORM.INV(RAND(),LOOKUP(P4927,Inputs!$J$6:$J$9,Inputs!$G$6:$G$9),LOOKUP(P4927,Inputs!$J$6:$J$9,Inputs!$H$6:$H$9)),Inputs!$B$12),-Inputs!$B$12),NORM.INV(RAND(),LOOKUP(P4927,Inputs!$J$6:$J$9,Inputs!$G$6:$G$9),LOOKUP(P4927,Inputs!$J$6:$J$9,Inputs!$H$6:$H$9))),0),"" )</f>
        <v/>
      </c>
      <c r="G4927" s="26">
        <f>IF($A4927&lt;=Inputs!$B$13,IF(2&lt;=Inputs!$B$8,IF(Inputs!$B$12&gt;0,MAX(MIN(NORM.INV(RAND(),LOOKUP(Q4927,Inputs!$J$6:$J$9,Inputs!$G$6:$G$9),LOOKUP(Q4927,Inputs!$J$6:$J$9,Inputs!$H$6:$H$9)),Inputs!$B$12),-Inputs!$B$12),NORM.INV(RAND(),LOOKUP(Q4927,Inputs!$J$6:$J$9,Inputs!$G$6:$G$9),LOOKUP(Q4927,Inputs!$J$6:$J$9,Inputs!$H$6:$H$9))),0),"" )</f>
        <v/>
      </c>
      <c r="H4927" s="26">
        <f>IF($A4927&lt;=Inputs!$B$13,IF(3&lt;=Inputs!$B$8,IF(Inputs!$B$12&gt;0,MAX(MIN(NORM.INV(RAND(),LOOKUP(R4927,Inputs!$J$6:$J$9,Inputs!$G$6:$G$9),LOOKUP(R4927,Inputs!$J$6:$J$9,Inputs!$H$6:$H$9)),Inputs!$B$12),-Inputs!$B$12),NORM.INV(RAND(),LOOKUP(R4927,Inputs!$J$6:$J$9,Inputs!$G$6:$G$9),LOOKUP(R4927,Inputs!$J$6:$J$9,Inputs!$H$6:$H$9))),0),"" )</f>
        <v/>
      </c>
      <c r="I4927" s="26">
        <f>IF($A4927&lt;=Inputs!$B$13,IF(4&lt;=Inputs!$B$8,IF(Inputs!$B$12&gt;0,MAX(MIN(NORM.INV(RAND(),LOOKUP(S4927,Inputs!$J$6:$J$9,Inputs!$G$6:$G$9),LOOKUP(S4927,Inputs!$J$6:$J$9,Inputs!$H$6:$H$9)),Inputs!$B$12),-Inputs!$B$12),NORM.INV(RAND(),LOOKUP(S4927,Inputs!$J$6:$J$9,Inputs!$G$6:$G$9),LOOKUP(S4927,Inputs!$J$6:$J$9,Inputs!$H$6:$H$9))),0),"" )</f>
        <v/>
      </c>
      <c r="J4927" s="26">
        <f>IF($A4927&lt;=Inputs!$B$13,IF(5&lt;=Inputs!$B$8,IF(Inputs!$B$12&gt;0,MAX(MIN(NORM.INV(RAND(),LOOKUP(T4927,Inputs!$J$6:$J$9,Inputs!$G$6:$G$9),LOOKUP(T4927,Inputs!$J$6:$J$9,Inputs!$H$6:$H$9)),Inputs!$B$12),-Inputs!$B$12),NORM.INV(RAND(),LOOKUP(T4927,Inputs!$J$6:$J$9,Inputs!$G$6:$G$9),LOOKUP(T4927,Inputs!$J$6:$J$9,Inputs!$H$6:$H$9))),0),"" )</f>
        <v/>
      </c>
      <c r="K4927" s="26">
        <f>IF($A4927&lt;=Inputs!$B$13,IF(6&lt;=Inputs!$B$8,IF(Inputs!$B$12&gt;0,MAX(MIN(NORM.INV(RAND(),LOOKUP(U4927,Inputs!$J$6:$J$9,Inputs!$G$6:$G$9),LOOKUP(U4927,Inputs!$J$6:$J$9,Inputs!$H$6:$H$9)),Inputs!$B$12),-Inputs!$B$12),NORM.INV(RAND(),LOOKUP(U4927,Inputs!$J$6:$J$9,Inputs!$G$6:$G$9),LOOKUP(U4927,Inputs!$J$6:$J$9,Inputs!$H$6:$H$9))),0),"" )</f>
        <v/>
      </c>
      <c r="L4927" s="26">
        <f>IF($A4927&lt;=Inputs!$B$13,IF(7&lt;=Inputs!$B$8,IF(Inputs!$B$12&gt;0,MAX(MIN(NORM.INV(RAND(),LOOKUP(V4927,Inputs!$J$6:$J$9,Inputs!$G$6:$G$9),LOOKUP(V4927,Inputs!$J$6:$J$9,Inputs!$H$6:$H$9)),Inputs!$B$12),-Inputs!$B$12),NORM.INV(RAND(),LOOKUP(V4927,Inputs!$J$6:$J$9,Inputs!$G$6:$G$9),LOOKUP(V4927,Inputs!$J$6:$J$9,Inputs!$H$6:$H$9))),0),"" )</f>
        <v/>
      </c>
      <c r="M4927" s="26">
        <f>IF($A4927&lt;=Inputs!$B$13,IF(8&lt;=Inputs!$B$8,IF(Inputs!$B$12&gt;0,MAX(MIN(NORM.INV(RAND(),LOOKUP(W4927,Inputs!$J$6:$J$9,Inputs!$G$6:$G$9),LOOKUP(W4927,Inputs!$J$6:$J$9,Inputs!$H$6:$H$9)),Inputs!$B$12),-Inputs!$B$12),NORM.INV(RAND(),LOOKUP(W4927,Inputs!$J$6:$J$9,Inputs!$G$6:$G$9),LOOKUP(W4927,Inputs!$J$6:$J$9,Inputs!$H$6:$H$9))),0),"" )</f>
        <v/>
      </c>
      <c r="N4927" s="26">
        <f>IF($A4927&lt;=Inputs!$B$13,IF(9&lt;=Inputs!$B$8,IF(Inputs!$B$12&gt;0,MAX(MIN(NORM.INV(RAND(),LOOKUP(X4927,Inputs!$J$6:$J$9,Inputs!$G$6:$G$9),LOOKUP(X4927,Inputs!$J$6:$J$9,Inputs!$H$6:$H$9)),Inputs!$B$12),-Inputs!$B$12),NORM.INV(RAND(),LOOKUP(X4927,Inputs!$J$6:$J$9,Inputs!$G$6:$G$9),LOOKUP(X4927,Inputs!$J$6:$J$9,Inputs!$H$6:$H$9))),0),"" )</f>
        <v/>
      </c>
      <c r="O4927" s="26">
        <f>IF($A4927&lt;=Inputs!$B$13,IF(10&lt;=Inputs!$B$8,IF(Inputs!$B$12&gt;0,MAX(MIN(NORM.INV(RAND(),LOOKUP(Y4927,Inputs!$J$6:$J$9,Inputs!$G$6:$G$9),LOOKUP(Y4927,Inputs!$J$6:$J$9,Inputs!$H$6:$H$9)),Inputs!$B$12),-Inputs!$B$12),NORM.INV(RAND(),LOOKUP(Y4927,Inputs!$J$6:$J$9,Inputs!$G$6:$G$9),LOOKUP(Y4927,Inputs!$J$6:$J$9,Inputs!$H$6:$H$9))),0),"" )</f>
        <v/>
      </c>
      <c r="P4927" s="31">
        <f>IF($A4927&lt;=Inputs!$B$13,RAND(),"")</f>
        <v/>
      </c>
      <c r="Q4927" s="31">
        <f>IF($A4927&lt;=Inputs!$B$13,RAND(),"")</f>
        <v/>
      </c>
      <c r="R4927" s="31">
        <f>IF($A4927&lt;=Inputs!$B$13,RAND(),"")</f>
        <v/>
      </c>
      <c r="S4927" s="31">
        <f>IF($A4927&lt;=Inputs!$B$13,RAND(),"")</f>
        <v/>
      </c>
      <c r="T4927" s="31">
        <f>IF($A4927&lt;=Inputs!$B$13,RAND(),"")</f>
        <v/>
      </c>
      <c r="U4927" s="31">
        <f>IF($A4927&lt;=Inputs!$B$13,RAND(),"")</f>
        <v/>
      </c>
      <c r="V4927" s="31">
        <f>IF($A4927&lt;=Inputs!$B$13,RAND(),"")</f>
        <v/>
      </c>
      <c r="W4927" s="31">
        <f>IF($A4927&lt;=Inputs!$B$13,RAND(),"")</f>
        <v/>
      </c>
      <c r="X4927" s="31">
        <f>IF($A4927&lt;=Inputs!$B$13,RAND(),"")</f>
        <v/>
      </c>
      <c r="Y4927" s="31">
        <f>IF($A4927&lt;=Inputs!$B$13,RAND(),"")</f>
        <v/>
      </c>
    </row>
    <row r="4928">
      <c r="A4928" t="n">
        <v>4923</v>
      </c>
      <c r="B4928" s="26">
        <f>IF($A4928&lt;=Inputs!$B$13,IF(Inputs!$B$8&gt;0,SUM(F4928:O4928)/Inputs!$B$8,0),"")</f>
        <v/>
      </c>
      <c r="C4928" s="27">
        <f>IF($A4928&lt;=Inputs!$B$13,B4928/100,"")</f>
        <v/>
      </c>
      <c r="D4928" s="28">
        <f>IF($A4928&lt;=Inputs!$B$13,C4928*Inputs!$B$7,"")</f>
        <v/>
      </c>
      <c r="E4928" s="29">
        <f>IF($A4928&lt;=Inputs!$B$13,IF(D4928&gt;0,1,0),"")</f>
        <v/>
      </c>
      <c r="F4928" s="26">
        <f>IF($A4928&lt;=Inputs!$B$13,IF(1&lt;=Inputs!$B$8,IF(Inputs!$B$12&gt;0,MAX(MIN(NORM.INV(RAND(),LOOKUP(P4928,Inputs!$J$6:$J$9,Inputs!$G$6:$G$9),LOOKUP(P4928,Inputs!$J$6:$J$9,Inputs!$H$6:$H$9)),Inputs!$B$12),-Inputs!$B$12),NORM.INV(RAND(),LOOKUP(P4928,Inputs!$J$6:$J$9,Inputs!$G$6:$G$9),LOOKUP(P4928,Inputs!$J$6:$J$9,Inputs!$H$6:$H$9))),0),"" )</f>
        <v/>
      </c>
      <c r="G4928" s="26">
        <f>IF($A4928&lt;=Inputs!$B$13,IF(2&lt;=Inputs!$B$8,IF(Inputs!$B$12&gt;0,MAX(MIN(NORM.INV(RAND(),LOOKUP(Q4928,Inputs!$J$6:$J$9,Inputs!$G$6:$G$9),LOOKUP(Q4928,Inputs!$J$6:$J$9,Inputs!$H$6:$H$9)),Inputs!$B$12),-Inputs!$B$12),NORM.INV(RAND(),LOOKUP(Q4928,Inputs!$J$6:$J$9,Inputs!$G$6:$G$9),LOOKUP(Q4928,Inputs!$J$6:$J$9,Inputs!$H$6:$H$9))),0),"" )</f>
        <v/>
      </c>
      <c r="H4928" s="26">
        <f>IF($A4928&lt;=Inputs!$B$13,IF(3&lt;=Inputs!$B$8,IF(Inputs!$B$12&gt;0,MAX(MIN(NORM.INV(RAND(),LOOKUP(R4928,Inputs!$J$6:$J$9,Inputs!$G$6:$G$9),LOOKUP(R4928,Inputs!$J$6:$J$9,Inputs!$H$6:$H$9)),Inputs!$B$12),-Inputs!$B$12),NORM.INV(RAND(),LOOKUP(R4928,Inputs!$J$6:$J$9,Inputs!$G$6:$G$9),LOOKUP(R4928,Inputs!$J$6:$J$9,Inputs!$H$6:$H$9))),0),"" )</f>
        <v/>
      </c>
      <c r="I4928" s="26">
        <f>IF($A4928&lt;=Inputs!$B$13,IF(4&lt;=Inputs!$B$8,IF(Inputs!$B$12&gt;0,MAX(MIN(NORM.INV(RAND(),LOOKUP(S4928,Inputs!$J$6:$J$9,Inputs!$G$6:$G$9),LOOKUP(S4928,Inputs!$J$6:$J$9,Inputs!$H$6:$H$9)),Inputs!$B$12),-Inputs!$B$12),NORM.INV(RAND(),LOOKUP(S4928,Inputs!$J$6:$J$9,Inputs!$G$6:$G$9),LOOKUP(S4928,Inputs!$J$6:$J$9,Inputs!$H$6:$H$9))),0),"" )</f>
        <v/>
      </c>
      <c r="J4928" s="26">
        <f>IF($A4928&lt;=Inputs!$B$13,IF(5&lt;=Inputs!$B$8,IF(Inputs!$B$12&gt;0,MAX(MIN(NORM.INV(RAND(),LOOKUP(T4928,Inputs!$J$6:$J$9,Inputs!$G$6:$G$9),LOOKUP(T4928,Inputs!$J$6:$J$9,Inputs!$H$6:$H$9)),Inputs!$B$12),-Inputs!$B$12),NORM.INV(RAND(),LOOKUP(T4928,Inputs!$J$6:$J$9,Inputs!$G$6:$G$9),LOOKUP(T4928,Inputs!$J$6:$J$9,Inputs!$H$6:$H$9))),0),"" )</f>
        <v/>
      </c>
      <c r="K4928" s="26">
        <f>IF($A4928&lt;=Inputs!$B$13,IF(6&lt;=Inputs!$B$8,IF(Inputs!$B$12&gt;0,MAX(MIN(NORM.INV(RAND(),LOOKUP(U4928,Inputs!$J$6:$J$9,Inputs!$G$6:$G$9),LOOKUP(U4928,Inputs!$J$6:$J$9,Inputs!$H$6:$H$9)),Inputs!$B$12),-Inputs!$B$12),NORM.INV(RAND(),LOOKUP(U4928,Inputs!$J$6:$J$9,Inputs!$G$6:$G$9),LOOKUP(U4928,Inputs!$J$6:$J$9,Inputs!$H$6:$H$9))),0),"" )</f>
        <v/>
      </c>
      <c r="L4928" s="26">
        <f>IF($A4928&lt;=Inputs!$B$13,IF(7&lt;=Inputs!$B$8,IF(Inputs!$B$12&gt;0,MAX(MIN(NORM.INV(RAND(),LOOKUP(V4928,Inputs!$J$6:$J$9,Inputs!$G$6:$G$9),LOOKUP(V4928,Inputs!$J$6:$J$9,Inputs!$H$6:$H$9)),Inputs!$B$12),-Inputs!$B$12),NORM.INV(RAND(),LOOKUP(V4928,Inputs!$J$6:$J$9,Inputs!$G$6:$G$9),LOOKUP(V4928,Inputs!$J$6:$J$9,Inputs!$H$6:$H$9))),0),"" )</f>
        <v/>
      </c>
      <c r="M4928" s="26">
        <f>IF($A4928&lt;=Inputs!$B$13,IF(8&lt;=Inputs!$B$8,IF(Inputs!$B$12&gt;0,MAX(MIN(NORM.INV(RAND(),LOOKUP(W4928,Inputs!$J$6:$J$9,Inputs!$G$6:$G$9),LOOKUP(W4928,Inputs!$J$6:$J$9,Inputs!$H$6:$H$9)),Inputs!$B$12),-Inputs!$B$12),NORM.INV(RAND(),LOOKUP(W4928,Inputs!$J$6:$J$9,Inputs!$G$6:$G$9),LOOKUP(W4928,Inputs!$J$6:$J$9,Inputs!$H$6:$H$9))),0),"" )</f>
        <v/>
      </c>
      <c r="N4928" s="26">
        <f>IF($A4928&lt;=Inputs!$B$13,IF(9&lt;=Inputs!$B$8,IF(Inputs!$B$12&gt;0,MAX(MIN(NORM.INV(RAND(),LOOKUP(X4928,Inputs!$J$6:$J$9,Inputs!$G$6:$G$9),LOOKUP(X4928,Inputs!$J$6:$J$9,Inputs!$H$6:$H$9)),Inputs!$B$12),-Inputs!$B$12),NORM.INV(RAND(),LOOKUP(X4928,Inputs!$J$6:$J$9,Inputs!$G$6:$G$9),LOOKUP(X4928,Inputs!$J$6:$J$9,Inputs!$H$6:$H$9))),0),"" )</f>
        <v/>
      </c>
      <c r="O4928" s="26">
        <f>IF($A4928&lt;=Inputs!$B$13,IF(10&lt;=Inputs!$B$8,IF(Inputs!$B$12&gt;0,MAX(MIN(NORM.INV(RAND(),LOOKUP(Y4928,Inputs!$J$6:$J$9,Inputs!$G$6:$G$9),LOOKUP(Y4928,Inputs!$J$6:$J$9,Inputs!$H$6:$H$9)),Inputs!$B$12),-Inputs!$B$12),NORM.INV(RAND(),LOOKUP(Y4928,Inputs!$J$6:$J$9,Inputs!$G$6:$G$9),LOOKUP(Y4928,Inputs!$J$6:$J$9,Inputs!$H$6:$H$9))),0),"" )</f>
        <v/>
      </c>
      <c r="P4928" s="31">
        <f>IF($A4928&lt;=Inputs!$B$13,RAND(),"")</f>
        <v/>
      </c>
      <c r="Q4928" s="31">
        <f>IF($A4928&lt;=Inputs!$B$13,RAND(),"")</f>
        <v/>
      </c>
      <c r="R4928" s="31">
        <f>IF($A4928&lt;=Inputs!$B$13,RAND(),"")</f>
        <v/>
      </c>
      <c r="S4928" s="31">
        <f>IF($A4928&lt;=Inputs!$B$13,RAND(),"")</f>
        <v/>
      </c>
      <c r="T4928" s="31">
        <f>IF($A4928&lt;=Inputs!$B$13,RAND(),"")</f>
        <v/>
      </c>
      <c r="U4928" s="31">
        <f>IF($A4928&lt;=Inputs!$B$13,RAND(),"")</f>
        <v/>
      </c>
      <c r="V4928" s="31">
        <f>IF($A4928&lt;=Inputs!$B$13,RAND(),"")</f>
        <v/>
      </c>
      <c r="W4928" s="31">
        <f>IF($A4928&lt;=Inputs!$B$13,RAND(),"")</f>
        <v/>
      </c>
      <c r="X4928" s="31">
        <f>IF($A4928&lt;=Inputs!$B$13,RAND(),"")</f>
        <v/>
      </c>
      <c r="Y4928" s="31">
        <f>IF($A4928&lt;=Inputs!$B$13,RAND(),"")</f>
        <v/>
      </c>
    </row>
    <row r="4929">
      <c r="A4929" t="n">
        <v>4924</v>
      </c>
      <c r="B4929" s="26">
        <f>IF($A4929&lt;=Inputs!$B$13,IF(Inputs!$B$8&gt;0,SUM(F4929:O4929)/Inputs!$B$8,0),"")</f>
        <v/>
      </c>
      <c r="C4929" s="27">
        <f>IF($A4929&lt;=Inputs!$B$13,B4929/100,"")</f>
        <v/>
      </c>
      <c r="D4929" s="28">
        <f>IF($A4929&lt;=Inputs!$B$13,C4929*Inputs!$B$7,"")</f>
        <v/>
      </c>
      <c r="E4929" s="29">
        <f>IF($A4929&lt;=Inputs!$B$13,IF(D4929&gt;0,1,0),"")</f>
        <v/>
      </c>
      <c r="F4929" s="26">
        <f>IF($A4929&lt;=Inputs!$B$13,IF(1&lt;=Inputs!$B$8,IF(Inputs!$B$12&gt;0,MAX(MIN(NORM.INV(RAND(),LOOKUP(P4929,Inputs!$J$6:$J$9,Inputs!$G$6:$G$9),LOOKUP(P4929,Inputs!$J$6:$J$9,Inputs!$H$6:$H$9)),Inputs!$B$12),-Inputs!$B$12),NORM.INV(RAND(),LOOKUP(P4929,Inputs!$J$6:$J$9,Inputs!$G$6:$G$9),LOOKUP(P4929,Inputs!$J$6:$J$9,Inputs!$H$6:$H$9))),0),"" )</f>
        <v/>
      </c>
      <c r="G4929" s="26">
        <f>IF($A4929&lt;=Inputs!$B$13,IF(2&lt;=Inputs!$B$8,IF(Inputs!$B$12&gt;0,MAX(MIN(NORM.INV(RAND(),LOOKUP(Q4929,Inputs!$J$6:$J$9,Inputs!$G$6:$G$9),LOOKUP(Q4929,Inputs!$J$6:$J$9,Inputs!$H$6:$H$9)),Inputs!$B$12),-Inputs!$B$12),NORM.INV(RAND(),LOOKUP(Q4929,Inputs!$J$6:$J$9,Inputs!$G$6:$G$9),LOOKUP(Q4929,Inputs!$J$6:$J$9,Inputs!$H$6:$H$9))),0),"" )</f>
        <v/>
      </c>
      <c r="H4929" s="26">
        <f>IF($A4929&lt;=Inputs!$B$13,IF(3&lt;=Inputs!$B$8,IF(Inputs!$B$12&gt;0,MAX(MIN(NORM.INV(RAND(),LOOKUP(R4929,Inputs!$J$6:$J$9,Inputs!$G$6:$G$9),LOOKUP(R4929,Inputs!$J$6:$J$9,Inputs!$H$6:$H$9)),Inputs!$B$12),-Inputs!$B$12),NORM.INV(RAND(),LOOKUP(R4929,Inputs!$J$6:$J$9,Inputs!$G$6:$G$9),LOOKUP(R4929,Inputs!$J$6:$J$9,Inputs!$H$6:$H$9))),0),"" )</f>
        <v/>
      </c>
      <c r="I4929" s="26">
        <f>IF($A4929&lt;=Inputs!$B$13,IF(4&lt;=Inputs!$B$8,IF(Inputs!$B$12&gt;0,MAX(MIN(NORM.INV(RAND(),LOOKUP(S4929,Inputs!$J$6:$J$9,Inputs!$G$6:$G$9),LOOKUP(S4929,Inputs!$J$6:$J$9,Inputs!$H$6:$H$9)),Inputs!$B$12),-Inputs!$B$12),NORM.INV(RAND(),LOOKUP(S4929,Inputs!$J$6:$J$9,Inputs!$G$6:$G$9),LOOKUP(S4929,Inputs!$J$6:$J$9,Inputs!$H$6:$H$9))),0),"" )</f>
        <v/>
      </c>
      <c r="J4929" s="26">
        <f>IF($A4929&lt;=Inputs!$B$13,IF(5&lt;=Inputs!$B$8,IF(Inputs!$B$12&gt;0,MAX(MIN(NORM.INV(RAND(),LOOKUP(T4929,Inputs!$J$6:$J$9,Inputs!$G$6:$G$9),LOOKUP(T4929,Inputs!$J$6:$J$9,Inputs!$H$6:$H$9)),Inputs!$B$12),-Inputs!$B$12),NORM.INV(RAND(),LOOKUP(T4929,Inputs!$J$6:$J$9,Inputs!$G$6:$G$9),LOOKUP(T4929,Inputs!$J$6:$J$9,Inputs!$H$6:$H$9))),0),"" )</f>
        <v/>
      </c>
      <c r="K4929" s="26">
        <f>IF($A4929&lt;=Inputs!$B$13,IF(6&lt;=Inputs!$B$8,IF(Inputs!$B$12&gt;0,MAX(MIN(NORM.INV(RAND(),LOOKUP(U4929,Inputs!$J$6:$J$9,Inputs!$G$6:$G$9),LOOKUP(U4929,Inputs!$J$6:$J$9,Inputs!$H$6:$H$9)),Inputs!$B$12),-Inputs!$B$12),NORM.INV(RAND(),LOOKUP(U4929,Inputs!$J$6:$J$9,Inputs!$G$6:$G$9),LOOKUP(U4929,Inputs!$J$6:$J$9,Inputs!$H$6:$H$9))),0),"" )</f>
        <v/>
      </c>
      <c r="L4929" s="26">
        <f>IF($A4929&lt;=Inputs!$B$13,IF(7&lt;=Inputs!$B$8,IF(Inputs!$B$12&gt;0,MAX(MIN(NORM.INV(RAND(),LOOKUP(V4929,Inputs!$J$6:$J$9,Inputs!$G$6:$G$9),LOOKUP(V4929,Inputs!$J$6:$J$9,Inputs!$H$6:$H$9)),Inputs!$B$12),-Inputs!$B$12),NORM.INV(RAND(),LOOKUP(V4929,Inputs!$J$6:$J$9,Inputs!$G$6:$G$9),LOOKUP(V4929,Inputs!$J$6:$J$9,Inputs!$H$6:$H$9))),0),"" )</f>
        <v/>
      </c>
      <c r="M4929" s="26">
        <f>IF($A4929&lt;=Inputs!$B$13,IF(8&lt;=Inputs!$B$8,IF(Inputs!$B$12&gt;0,MAX(MIN(NORM.INV(RAND(),LOOKUP(W4929,Inputs!$J$6:$J$9,Inputs!$G$6:$G$9),LOOKUP(W4929,Inputs!$J$6:$J$9,Inputs!$H$6:$H$9)),Inputs!$B$12),-Inputs!$B$12),NORM.INV(RAND(),LOOKUP(W4929,Inputs!$J$6:$J$9,Inputs!$G$6:$G$9),LOOKUP(W4929,Inputs!$J$6:$J$9,Inputs!$H$6:$H$9))),0),"" )</f>
        <v/>
      </c>
      <c r="N4929" s="26">
        <f>IF($A4929&lt;=Inputs!$B$13,IF(9&lt;=Inputs!$B$8,IF(Inputs!$B$12&gt;0,MAX(MIN(NORM.INV(RAND(),LOOKUP(X4929,Inputs!$J$6:$J$9,Inputs!$G$6:$G$9),LOOKUP(X4929,Inputs!$J$6:$J$9,Inputs!$H$6:$H$9)),Inputs!$B$12),-Inputs!$B$12),NORM.INV(RAND(),LOOKUP(X4929,Inputs!$J$6:$J$9,Inputs!$G$6:$G$9),LOOKUP(X4929,Inputs!$J$6:$J$9,Inputs!$H$6:$H$9))),0),"" )</f>
        <v/>
      </c>
      <c r="O4929" s="26">
        <f>IF($A4929&lt;=Inputs!$B$13,IF(10&lt;=Inputs!$B$8,IF(Inputs!$B$12&gt;0,MAX(MIN(NORM.INV(RAND(),LOOKUP(Y4929,Inputs!$J$6:$J$9,Inputs!$G$6:$G$9),LOOKUP(Y4929,Inputs!$J$6:$J$9,Inputs!$H$6:$H$9)),Inputs!$B$12),-Inputs!$B$12),NORM.INV(RAND(),LOOKUP(Y4929,Inputs!$J$6:$J$9,Inputs!$G$6:$G$9),LOOKUP(Y4929,Inputs!$J$6:$J$9,Inputs!$H$6:$H$9))),0),"" )</f>
        <v/>
      </c>
      <c r="P4929" s="31">
        <f>IF($A4929&lt;=Inputs!$B$13,RAND(),"")</f>
        <v/>
      </c>
      <c r="Q4929" s="31">
        <f>IF($A4929&lt;=Inputs!$B$13,RAND(),"")</f>
        <v/>
      </c>
      <c r="R4929" s="31">
        <f>IF($A4929&lt;=Inputs!$B$13,RAND(),"")</f>
        <v/>
      </c>
      <c r="S4929" s="31">
        <f>IF($A4929&lt;=Inputs!$B$13,RAND(),"")</f>
        <v/>
      </c>
      <c r="T4929" s="31">
        <f>IF($A4929&lt;=Inputs!$B$13,RAND(),"")</f>
        <v/>
      </c>
      <c r="U4929" s="31">
        <f>IF($A4929&lt;=Inputs!$B$13,RAND(),"")</f>
        <v/>
      </c>
      <c r="V4929" s="31">
        <f>IF($A4929&lt;=Inputs!$B$13,RAND(),"")</f>
        <v/>
      </c>
      <c r="W4929" s="31">
        <f>IF($A4929&lt;=Inputs!$B$13,RAND(),"")</f>
        <v/>
      </c>
      <c r="X4929" s="31">
        <f>IF($A4929&lt;=Inputs!$B$13,RAND(),"")</f>
        <v/>
      </c>
      <c r="Y4929" s="31">
        <f>IF($A4929&lt;=Inputs!$B$13,RAND(),"")</f>
        <v/>
      </c>
    </row>
    <row r="4930">
      <c r="A4930" t="n">
        <v>4925</v>
      </c>
      <c r="B4930" s="26">
        <f>IF($A4930&lt;=Inputs!$B$13,IF(Inputs!$B$8&gt;0,SUM(F4930:O4930)/Inputs!$B$8,0),"")</f>
        <v/>
      </c>
      <c r="C4930" s="27">
        <f>IF($A4930&lt;=Inputs!$B$13,B4930/100,"")</f>
        <v/>
      </c>
      <c r="D4930" s="28">
        <f>IF($A4930&lt;=Inputs!$B$13,C4930*Inputs!$B$7,"")</f>
        <v/>
      </c>
      <c r="E4930" s="29">
        <f>IF($A4930&lt;=Inputs!$B$13,IF(D4930&gt;0,1,0),"")</f>
        <v/>
      </c>
      <c r="F4930" s="26">
        <f>IF($A4930&lt;=Inputs!$B$13,IF(1&lt;=Inputs!$B$8,IF(Inputs!$B$12&gt;0,MAX(MIN(NORM.INV(RAND(),LOOKUP(P4930,Inputs!$J$6:$J$9,Inputs!$G$6:$G$9),LOOKUP(P4930,Inputs!$J$6:$J$9,Inputs!$H$6:$H$9)),Inputs!$B$12),-Inputs!$B$12),NORM.INV(RAND(),LOOKUP(P4930,Inputs!$J$6:$J$9,Inputs!$G$6:$G$9),LOOKUP(P4930,Inputs!$J$6:$J$9,Inputs!$H$6:$H$9))),0),"" )</f>
        <v/>
      </c>
      <c r="G4930" s="26">
        <f>IF($A4930&lt;=Inputs!$B$13,IF(2&lt;=Inputs!$B$8,IF(Inputs!$B$12&gt;0,MAX(MIN(NORM.INV(RAND(),LOOKUP(Q4930,Inputs!$J$6:$J$9,Inputs!$G$6:$G$9),LOOKUP(Q4930,Inputs!$J$6:$J$9,Inputs!$H$6:$H$9)),Inputs!$B$12),-Inputs!$B$12),NORM.INV(RAND(),LOOKUP(Q4930,Inputs!$J$6:$J$9,Inputs!$G$6:$G$9),LOOKUP(Q4930,Inputs!$J$6:$J$9,Inputs!$H$6:$H$9))),0),"" )</f>
        <v/>
      </c>
      <c r="H4930" s="26">
        <f>IF($A4930&lt;=Inputs!$B$13,IF(3&lt;=Inputs!$B$8,IF(Inputs!$B$12&gt;0,MAX(MIN(NORM.INV(RAND(),LOOKUP(R4930,Inputs!$J$6:$J$9,Inputs!$G$6:$G$9),LOOKUP(R4930,Inputs!$J$6:$J$9,Inputs!$H$6:$H$9)),Inputs!$B$12),-Inputs!$B$12),NORM.INV(RAND(),LOOKUP(R4930,Inputs!$J$6:$J$9,Inputs!$G$6:$G$9),LOOKUP(R4930,Inputs!$J$6:$J$9,Inputs!$H$6:$H$9))),0),"" )</f>
        <v/>
      </c>
      <c r="I4930" s="26">
        <f>IF($A4930&lt;=Inputs!$B$13,IF(4&lt;=Inputs!$B$8,IF(Inputs!$B$12&gt;0,MAX(MIN(NORM.INV(RAND(),LOOKUP(S4930,Inputs!$J$6:$J$9,Inputs!$G$6:$G$9),LOOKUP(S4930,Inputs!$J$6:$J$9,Inputs!$H$6:$H$9)),Inputs!$B$12),-Inputs!$B$12),NORM.INV(RAND(),LOOKUP(S4930,Inputs!$J$6:$J$9,Inputs!$G$6:$G$9),LOOKUP(S4930,Inputs!$J$6:$J$9,Inputs!$H$6:$H$9))),0),"" )</f>
        <v/>
      </c>
      <c r="J4930" s="26">
        <f>IF($A4930&lt;=Inputs!$B$13,IF(5&lt;=Inputs!$B$8,IF(Inputs!$B$12&gt;0,MAX(MIN(NORM.INV(RAND(),LOOKUP(T4930,Inputs!$J$6:$J$9,Inputs!$G$6:$G$9),LOOKUP(T4930,Inputs!$J$6:$J$9,Inputs!$H$6:$H$9)),Inputs!$B$12),-Inputs!$B$12),NORM.INV(RAND(),LOOKUP(T4930,Inputs!$J$6:$J$9,Inputs!$G$6:$G$9),LOOKUP(T4930,Inputs!$J$6:$J$9,Inputs!$H$6:$H$9))),0),"" )</f>
        <v/>
      </c>
      <c r="K4930" s="26">
        <f>IF($A4930&lt;=Inputs!$B$13,IF(6&lt;=Inputs!$B$8,IF(Inputs!$B$12&gt;0,MAX(MIN(NORM.INV(RAND(),LOOKUP(U4930,Inputs!$J$6:$J$9,Inputs!$G$6:$G$9),LOOKUP(U4930,Inputs!$J$6:$J$9,Inputs!$H$6:$H$9)),Inputs!$B$12),-Inputs!$B$12),NORM.INV(RAND(),LOOKUP(U4930,Inputs!$J$6:$J$9,Inputs!$G$6:$G$9),LOOKUP(U4930,Inputs!$J$6:$J$9,Inputs!$H$6:$H$9))),0),"" )</f>
        <v/>
      </c>
      <c r="L4930" s="26">
        <f>IF($A4930&lt;=Inputs!$B$13,IF(7&lt;=Inputs!$B$8,IF(Inputs!$B$12&gt;0,MAX(MIN(NORM.INV(RAND(),LOOKUP(V4930,Inputs!$J$6:$J$9,Inputs!$G$6:$G$9),LOOKUP(V4930,Inputs!$J$6:$J$9,Inputs!$H$6:$H$9)),Inputs!$B$12),-Inputs!$B$12),NORM.INV(RAND(),LOOKUP(V4930,Inputs!$J$6:$J$9,Inputs!$G$6:$G$9),LOOKUP(V4930,Inputs!$J$6:$J$9,Inputs!$H$6:$H$9))),0),"" )</f>
        <v/>
      </c>
      <c r="M4930" s="26">
        <f>IF($A4930&lt;=Inputs!$B$13,IF(8&lt;=Inputs!$B$8,IF(Inputs!$B$12&gt;0,MAX(MIN(NORM.INV(RAND(),LOOKUP(W4930,Inputs!$J$6:$J$9,Inputs!$G$6:$G$9),LOOKUP(W4930,Inputs!$J$6:$J$9,Inputs!$H$6:$H$9)),Inputs!$B$12),-Inputs!$B$12),NORM.INV(RAND(),LOOKUP(W4930,Inputs!$J$6:$J$9,Inputs!$G$6:$G$9),LOOKUP(W4930,Inputs!$J$6:$J$9,Inputs!$H$6:$H$9))),0),"" )</f>
        <v/>
      </c>
      <c r="N4930" s="26">
        <f>IF($A4930&lt;=Inputs!$B$13,IF(9&lt;=Inputs!$B$8,IF(Inputs!$B$12&gt;0,MAX(MIN(NORM.INV(RAND(),LOOKUP(X4930,Inputs!$J$6:$J$9,Inputs!$G$6:$G$9),LOOKUP(X4930,Inputs!$J$6:$J$9,Inputs!$H$6:$H$9)),Inputs!$B$12),-Inputs!$B$12),NORM.INV(RAND(),LOOKUP(X4930,Inputs!$J$6:$J$9,Inputs!$G$6:$G$9),LOOKUP(X4930,Inputs!$J$6:$J$9,Inputs!$H$6:$H$9))),0),"" )</f>
        <v/>
      </c>
      <c r="O4930" s="26">
        <f>IF($A4930&lt;=Inputs!$B$13,IF(10&lt;=Inputs!$B$8,IF(Inputs!$B$12&gt;0,MAX(MIN(NORM.INV(RAND(),LOOKUP(Y4930,Inputs!$J$6:$J$9,Inputs!$G$6:$G$9),LOOKUP(Y4930,Inputs!$J$6:$J$9,Inputs!$H$6:$H$9)),Inputs!$B$12),-Inputs!$B$12),NORM.INV(RAND(),LOOKUP(Y4930,Inputs!$J$6:$J$9,Inputs!$G$6:$G$9),LOOKUP(Y4930,Inputs!$J$6:$J$9,Inputs!$H$6:$H$9))),0),"" )</f>
        <v/>
      </c>
      <c r="P4930" s="31">
        <f>IF($A4930&lt;=Inputs!$B$13,RAND(),"")</f>
        <v/>
      </c>
      <c r="Q4930" s="31">
        <f>IF($A4930&lt;=Inputs!$B$13,RAND(),"")</f>
        <v/>
      </c>
      <c r="R4930" s="31">
        <f>IF($A4930&lt;=Inputs!$B$13,RAND(),"")</f>
        <v/>
      </c>
      <c r="S4930" s="31">
        <f>IF($A4930&lt;=Inputs!$B$13,RAND(),"")</f>
        <v/>
      </c>
      <c r="T4930" s="31">
        <f>IF($A4930&lt;=Inputs!$B$13,RAND(),"")</f>
        <v/>
      </c>
      <c r="U4930" s="31">
        <f>IF($A4930&lt;=Inputs!$B$13,RAND(),"")</f>
        <v/>
      </c>
      <c r="V4930" s="31">
        <f>IF($A4930&lt;=Inputs!$B$13,RAND(),"")</f>
        <v/>
      </c>
      <c r="W4930" s="31">
        <f>IF($A4930&lt;=Inputs!$B$13,RAND(),"")</f>
        <v/>
      </c>
      <c r="X4930" s="31">
        <f>IF($A4930&lt;=Inputs!$B$13,RAND(),"")</f>
        <v/>
      </c>
      <c r="Y4930" s="31">
        <f>IF($A4930&lt;=Inputs!$B$13,RAND(),"")</f>
        <v/>
      </c>
    </row>
    <row r="4931">
      <c r="A4931" t="n">
        <v>4926</v>
      </c>
      <c r="B4931" s="26">
        <f>IF($A4931&lt;=Inputs!$B$13,IF(Inputs!$B$8&gt;0,SUM(F4931:O4931)/Inputs!$B$8,0),"")</f>
        <v/>
      </c>
      <c r="C4931" s="27">
        <f>IF($A4931&lt;=Inputs!$B$13,B4931/100,"")</f>
        <v/>
      </c>
      <c r="D4931" s="28">
        <f>IF($A4931&lt;=Inputs!$B$13,C4931*Inputs!$B$7,"")</f>
        <v/>
      </c>
      <c r="E4931" s="29">
        <f>IF($A4931&lt;=Inputs!$B$13,IF(D4931&gt;0,1,0),"")</f>
        <v/>
      </c>
      <c r="F4931" s="26">
        <f>IF($A4931&lt;=Inputs!$B$13,IF(1&lt;=Inputs!$B$8,IF(Inputs!$B$12&gt;0,MAX(MIN(NORM.INV(RAND(),LOOKUP(P4931,Inputs!$J$6:$J$9,Inputs!$G$6:$G$9),LOOKUP(P4931,Inputs!$J$6:$J$9,Inputs!$H$6:$H$9)),Inputs!$B$12),-Inputs!$B$12),NORM.INV(RAND(),LOOKUP(P4931,Inputs!$J$6:$J$9,Inputs!$G$6:$G$9),LOOKUP(P4931,Inputs!$J$6:$J$9,Inputs!$H$6:$H$9))),0),"" )</f>
        <v/>
      </c>
      <c r="G4931" s="26">
        <f>IF($A4931&lt;=Inputs!$B$13,IF(2&lt;=Inputs!$B$8,IF(Inputs!$B$12&gt;0,MAX(MIN(NORM.INV(RAND(),LOOKUP(Q4931,Inputs!$J$6:$J$9,Inputs!$G$6:$G$9),LOOKUP(Q4931,Inputs!$J$6:$J$9,Inputs!$H$6:$H$9)),Inputs!$B$12),-Inputs!$B$12),NORM.INV(RAND(),LOOKUP(Q4931,Inputs!$J$6:$J$9,Inputs!$G$6:$G$9),LOOKUP(Q4931,Inputs!$J$6:$J$9,Inputs!$H$6:$H$9))),0),"" )</f>
        <v/>
      </c>
      <c r="H4931" s="26">
        <f>IF($A4931&lt;=Inputs!$B$13,IF(3&lt;=Inputs!$B$8,IF(Inputs!$B$12&gt;0,MAX(MIN(NORM.INV(RAND(),LOOKUP(R4931,Inputs!$J$6:$J$9,Inputs!$G$6:$G$9),LOOKUP(R4931,Inputs!$J$6:$J$9,Inputs!$H$6:$H$9)),Inputs!$B$12),-Inputs!$B$12),NORM.INV(RAND(),LOOKUP(R4931,Inputs!$J$6:$J$9,Inputs!$G$6:$G$9),LOOKUP(R4931,Inputs!$J$6:$J$9,Inputs!$H$6:$H$9))),0),"" )</f>
        <v/>
      </c>
      <c r="I4931" s="26">
        <f>IF($A4931&lt;=Inputs!$B$13,IF(4&lt;=Inputs!$B$8,IF(Inputs!$B$12&gt;0,MAX(MIN(NORM.INV(RAND(),LOOKUP(S4931,Inputs!$J$6:$J$9,Inputs!$G$6:$G$9),LOOKUP(S4931,Inputs!$J$6:$J$9,Inputs!$H$6:$H$9)),Inputs!$B$12),-Inputs!$B$12),NORM.INV(RAND(),LOOKUP(S4931,Inputs!$J$6:$J$9,Inputs!$G$6:$G$9),LOOKUP(S4931,Inputs!$J$6:$J$9,Inputs!$H$6:$H$9))),0),"" )</f>
        <v/>
      </c>
      <c r="J4931" s="26">
        <f>IF($A4931&lt;=Inputs!$B$13,IF(5&lt;=Inputs!$B$8,IF(Inputs!$B$12&gt;0,MAX(MIN(NORM.INV(RAND(),LOOKUP(T4931,Inputs!$J$6:$J$9,Inputs!$G$6:$G$9),LOOKUP(T4931,Inputs!$J$6:$J$9,Inputs!$H$6:$H$9)),Inputs!$B$12),-Inputs!$B$12),NORM.INV(RAND(),LOOKUP(T4931,Inputs!$J$6:$J$9,Inputs!$G$6:$G$9),LOOKUP(T4931,Inputs!$J$6:$J$9,Inputs!$H$6:$H$9))),0),"" )</f>
        <v/>
      </c>
      <c r="K4931" s="26">
        <f>IF($A4931&lt;=Inputs!$B$13,IF(6&lt;=Inputs!$B$8,IF(Inputs!$B$12&gt;0,MAX(MIN(NORM.INV(RAND(),LOOKUP(U4931,Inputs!$J$6:$J$9,Inputs!$G$6:$G$9),LOOKUP(U4931,Inputs!$J$6:$J$9,Inputs!$H$6:$H$9)),Inputs!$B$12),-Inputs!$B$12),NORM.INV(RAND(),LOOKUP(U4931,Inputs!$J$6:$J$9,Inputs!$G$6:$G$9),LOOKUP(U4931,Inputs!$J$6:$J$9,Inputs!$H$6:$H$9))),0),"" )</f>
        <v/>
      </c>
      <c r="L4931" s="26">
        <f>IF($A4931&lt;=Inputs!$B$13,IF(7&lt;=Inputs!$B$8,IF(Inputs!$B$12&gt;0,MAX(MIN(NORM.INV(RAND(),LOOKUP(V4931,Inputs!$J$6:$J$9,Inputs!$G$6:$G$9),LOOKUP(V4931,Inputs!$J$6:$J$9,Inputs!$H$6:$H$9)),Inputs!$B$12),-Inputs!$B$12),NORM.INV(RAND(),LOOKUP(V4931,Inputs!$J$6:$J$9,Inputs!$G$6:$G$9),LOOKUP(V4931,Inputs!$J$6:$J$9,Inputs!$H$6:$H$9))),0),"" )</f>
        <v/>
      </c>
      <c r="M4931" s="26">
        <f>IF($A4931&lt;=Inputs!$B$13,IF(8&lt;=Inputs!$B$8,IF(Inputs!$B$12&gt;0,MAX(MIN(NORM.INV(RAND(),LOOKUP(W4931,Inputs!$J$6:$J$9,Inputs!$G$6:$G$9),LOOKUP(W4931,Inputs!$J$6:$J$9,Inputs!$H$6:$H$9)),Inputs!$B$12),-Inputs!$B$12),NORM.INV(RAND(),LOOKUP(W4931,Inputs!$J$6:$J$9,Inputs!$G$6:$G$9),LOOKUP(W4931,Inputs!$J$6:$J$9,Inputs!$H$6:$H$9))),0),"" )</f>
        <v/>
      </c>
      <c r="N4931" s="26">
        <f>IF($A4931&lt;=Inputs!$B$13,IF(9&lt;=Inputs!$B$8,IF(Inputs!$B$12&gt;0,MAX(MIN(NORM.INV(RAND(),LOOKUP(X4931,Inputs!$J$6:$J$9,Inputs!$G$6:$G$9),LOOKUP(X4931,Inputs!$J$6:$J$9,Inputs!$H$6:$H$9)),Inputs!$B$12),-Inputs!$B$12),NORM.INV(RAND(),LOOKUP(X4931,Inputs!$J$6:$J$9,Inputs!$G$6:$G$9),LOOKUP(X4931,Inputs!$J$6:$J$9,Inputs!$H$6:$H$9))),0),"" )</f>
        <v/>
      </c>
      <c r="O4931" s="26">
        <f>IF($A4931&lt;=Inputs!$B$13,IF(10&lt;=Inputs!$B$8,IF(Inputs!$B$12&gt;0,MAX(MIN(NORM.INV(RAND(),LOOKUP(Y4931,Inputs!$J$6:$J$9,Inputs!$G$6:$G$9),LOOKUP(Y4931,Inputs!$J$6:$J$9,Inputs!$H$6:$H$9)),Inputs!$B$12),-Inputs!$B$12),NORM.INV(RAND(),LOOKUP(Y4931,Inputs!$J$6:$J$9,Inputs!$G$6:$G$9),LOOKUP(Y4931,Inputs!$J$6:$J$9,Inputs!$H$6:$H$9))),0),"" )</f>
        <v/>
      </c>
      <c r="P4931" s="31">
        <f>IF($A4931&lt;=Inputs!$B$13,RAND(),"")</f>
        <v/>
      </c>
      <c r="Q4931" s="31">
        <f>IF($A4931&lt;=Inputs!$B$13,RAND(),"")</f>
        <v/>
      </c>
      <c r="R4931" s="31">
        <f>IF($A4931&lt;=Inputs!$B$13,RAND(),"")</f>
        <v/>
      </c>
      <c r="S4931" s="31">
        <f>IF($A4931&lt;=Inputs!$B$13,RAND(),"")</f>
        <v/>
      </c>
      <c r="T4931" s="31">
        <f>IF($A4931&lt;=Inputs!$B$13,RAND(),"")</f>
        <v/>
      </c>
      <c r="U4931" s="31">
        <f>IF($A4931&lt;=Inputs!$B$13,RAND(),"")</f>
        <v/>
      </c>
      <c r="V4931" s="31">
        <f>IF($A4931&lt;=Inputs!$B$13,RAND(),"")</f>
        <v/>
      </c>
      <c r="W4931" s="31">
        <f>IF($A4931&lt;=Inputs!$B$13,RAND(),"")</f>
        <v/>
      </c>
      <c r="X4931" s="31">
        <f>IF($A4931&lt;=Inputs!$B$13,RAND(),"")</f>
        <v/>
      </c>
      <c r="Y4931" s="31">
        <f>IF($A4931&lt;=Inputs!$B$13,RAND(),"")</f>
        <v/>
      </c>
    </row>
    <row r="4932">
      <c r="A4932" t="n">
        <v>4927</v>
      </c>
      <c r="B4932" s="26">
        <f>IF($A4932&lt;=Inputs!$B$13,IF(Inputs!$B$8&gt;0,SUM(F4932:O4932)/Inputs!$B$8,0),"")</f>
        <v/>
      </c>
      <c r="C4932" s="27">
        <f>IF($A4932&lt;=Inputs!$B$13,B4932/100,"")</f>
        <v/>
      </c>
      <c r="D4932" s="28">
        <f>IF($A4932&lt;=Inputs!$B$13,C4932*Inputs!$B$7,"")</f>
        <v/>
      </c>
      <c r="E4932" s="29">
        <f>IF($A4932&lt;=Inputs!$B$13,IF(D4932&gt;0,1,0),"")</f>
        <v/>
      </c>
      <c r="F4932" s="26">
        <f>IF($A4932&lt;=Inputs!$B$13,IF(1&lt;=Inputs!$B$8,IF(Inputs!$B$12&gt;0,MAX(MIN(NORM.INV(RAND(),LOOKUP(P4932,Inputs!$J$6:$J$9,Inputs!$G$6:$G$9),LOOKUP(P4932,Inputs!$J$6:$J$9,Inputs!$H$6:$H$9)),Inputs!$B$12),-Inputs!$B$12),NORM.INV(RAND(),LOOKUP(P4932,Inputs!$J$6:$J$9,Inputs!$G$6:$G$9),LOOKUP(P4932,Inputs!$J$6:$J$9,Inputs!$H$6:$H$9))),0),"" )</f>
        <v/>
      </c>
      <c r="G4932" s="26">
        <f>IF($A4932&lt;=Inputs!$B$13,IF(2&lt;=Inputs!$B$8,IF(Inputs!$B$12&gt;0,MAX(MIN(NORM.INV(RAND(),LOOKUP(Q4932,Inputs!$J$6:$J$9,Inputs!$G$6:$G$9),LOOKUP(Q4932,Inputs!$J$6:$J$9,Inputs!$H$6:$H$9)),Inputs!$B$12),-Inputs!$B$12),NORM.INV(RAND(),LOOKUP(Q4932,Inputs!$J$6:$J$9,Inputs!$G$6:$G$9),LOOKUP(Q4932,Inputs!$J$6:$J$9,Inputs!$H$6:$H$9))),0),"" )</f>
        <v/>
      </c>
      <c r="H4932" s="26">
        <f>IF($A4932&lt;=Inputs!$B$13,IF(3&lt;=Inputs!$B$8,IF(Inputs!$B$12&gt;0,MAX(MIN(NORM.INV(RAND(),LOOKUP(R4932,Inputs!$J$6:$J$9,Inputs!$G$6:$G$9),LOOKUP(R4932,Inputs!$J$6:$J$9,Inputs!$H$6:$H$9)),Inputs!$B$12),-Inputs!$B$12),NORM.INV(RAND(),LOOKUP(R4932,Inputs!$J$6:$J$9,Inputs!$G$6:$G$9),LOOKUP(R4932,Inputs!$J$6:$J$9,Inputs!$H$6:$H$9))),0),"" )</f>
        <v/>
      </c>
      <c r="I4932" s="26">
        <f>IF($A4932&lt;=Inputs!$B$13,IF(4&lt;=Inputs!$B$8,IF(Inputs!$B$12&gt;0,MAX(MIN(NORM.INV(RAND(),LOOKUP(S4932,Inputs!$J$6:$J$9,Inputs!$G$6:$G$9),LOOKUP(S4932,Inputs!$J$6:$J$9,Inputs!$H$6:$H$9)),Inputs!$B$12),-Inputs!$B$12),NORM.INV(RAND(),LOOKUP(S4932,Inputs!$J$6:$J$9,Inputs!$G$6:$G$9),LOOKUP(S4932,Inputs!$J$6:$J$9,Inputs!$H$6:$H$9))),0),"" )</f>
        <v/>
      </c>
      <c r="J4932" s="26">
        <f>IF($A4932&lt;=Inputs!$B$13,IF(5&lt;=Inputs!$B$8,IF(Inputs!$B$12&gt;0,MAX(MIN(NORM.INV(RAND(),LOOKUP(T4932,Inputs!$J$6:$J$9,Inputs!$G$6:$G$9),LOOKUP(T4932,Inputs!$J$6:$J$9,Inputs!$H$6:$H$9)),Inputs!$B$12),-Inputs!$B$12),NORM.INV(RAND(),LOOKUP(T4932,Inputs!$J$6:$J$9,Inputs!$G$6:$G$9),LOOKUP(T4932,Inputs!$J$6:$J$9,Inputs!$H$6:$H$9))),0),"" )</f>
        <v/>
      </c>
      <c r="K4932" s="26">
        <f>IF($A4932&lt;=Inputs!$B$13,IF(6&lt;=Inputs!$B$8,IF(Inputs!$B$12&gt;0,MAX(MIN(NORM.INV(RAND(),LOOKUP(U4932,Inputs!$J$6:$J$9,Inputs!$G$6:$G$9),LOOKUP(U4932,Inputs!$J$6:$J$9,Inputs!$H$6:$H$9)),Inputs!$B$12),-Inputs!$B$12),NORM.INV(RAND(),LOOKUP(U4932,Inputs!$J$6:$J$9,Inputs!$G$6:$G$9),LOOKUP(U4932,Inputs!$J$6:$J$9,Inputs!$H$6:$H$9))),0),"" )</f>
        <v/>
      </c>
      <c r="L4932" s="26">
        <f>IF($A4932&lt;=Inputs!$B$13,IF(7&lt;=Inputs!$B$8,IF(Inputs!$B$12&gt;0,MAX(MIN(NORM.INV(RAND(),LOOKUP(V4932,Inputs!$J$6:$J$9,Inputs!$G$6:$G$9),LOOKUP(V4932,Inputs!$J$6:$J$9,Inputs!$H$6:$H$9)),Inputs!$B$12),-Inputs!$B$12),NORM.INV(RAND(),LOOKUP(V4932,Inputs!$J$6:$J$9,Inputs!$G$6:$G$9),LOOKUP(V4932,Inputs!$J$6:$J$9,Inputs!$H$6:$H$9))),0),"" )</f>
        <v/>
      </c>
      <c r="M4932" s="26">
        <f>IF($A4932&lt;=Inputs!$B$13,IF(8&lt;=Inputs!$B$8,IF(Inputs!$B$12&gt;0,MAX(MIN(NORM.INV(RAND(),LOOKUP(W4932,Inputs!$J$6:$J$9,Inputs!$G$6:$G$9),LOOKUP(W4932,Inputs!$J$6:$J$9,Inputs!$H$6:$H$9)),Inputs!$B$12),-Inputs!$B$12),NORM.INV(RAND(),LOOKUP(W4932,Inputs!$J$6:$J$9,Inputs!$G$6:$G$9),LOOKUP(W4932,Inputs!$J$6:$J$9,Inputs!$H$6:$H$9))),0),"" )</f>
        <v/>
      </c>
      <c r="N4932" s="26">
        <f>IF($A4932&lt;=Inputs!$B$13,IF(9&lt;=Inputs!$B$8,IF(Inputs!$B$12&gt;0,MAX(MIN(NORM.INV(RAND(),LOOKUP(X4932,Inputs!$J$6:$J$9,Inputs!$G$6:$G$9),LOOKUP(X4932,Inputs!$J$6:$J$9,Inputs!$H$6:$H$9)),Inputs!$B$12),-Inputs!$B$12),NORM.INV(RAND(),LOOKUP(X4932,Inputs!$J$6:$J$9,Inputs!$G$6:$G$9),LOOKUP(X4932,Inputs!$J$6:$J$9,Inputs!$H$6:$H$9))),0),"" )</f>
        <v/>
      </c>
      <c r="O4932" s="26">
        <f>IF($A4932&lt;=Inputs!$B$13,IF(10&lt;=Inputs!$B$8,IF(Inputs!$B$12&gt;0,MAX(MIN(NORM.INV(RAND(),LOOKUP(Y4932,Inputs!$J$6:$J$9,Inputs!$G$6:$G$9),LOOKUP(Y4932,Inputs!$J$6:$J$9,Inputs!$H$6:$H$9)),Inputs!$B$12),-Inputs!$B$12),NORM.INV(RAND(),LOOKUP(Y4932,Inputs!$J$6:$J$9,Inputs!$G$6:$G$9),LOOKUP(Y4932,Inputs!$J$6:$J$9,Inputs!$H$6:$H$9))),0),"" )</f>
        <v/>
      </c>
      <c r="P4932" s="31">
        <f>IF($A4932&lt;=Inputs!$B$13,RAND(),"")</f>
        <v/>
      </c>
      <c r="Q4932" s="31">
        <f>IF($A4932&lt;=Inputs!$B$13,RAND(),"")</f>
        <v/>
      </c>
      <c r="R4932" s="31">
        <f>IF($A4932&lt;=Inputs!$B$13,RAND(),"")</f>
        <v/>
      </c>
      <c r="S4932" s="31">
        <f>IF($A4932&lt;=Inputs!$B$13,RAND(),"")</f>
        <v/>
      </c>
      <c r="T4932" s="31">
        <f>IF($A4932&lt;=Inputs!$B$13,RAND(),"")</f>
        <v/>
      </c>
      <c r="U4932" s="31">
        <f>IF($A4932&lt;=Inputs!$B$13,RAND(),"")</f>
        <v/>
      </c>
      <c r="V4932" s="31">
        <f>IF($A4932&lt;=Inputs!$B$13,RAND(),"")</f>
        <v/>
      </c>
      <c r="W4932" s="31">
        <f>IF($A4932&lt;=Inputs!$B$13,RAND(),"")</f>
        <v/>
      </c>
      <c r="X4932" s="31">
        <f>IF($A4932&lt;=Inputs!$B$13,RAND(),"")</f>
        <v/>
      </c>
      <c r="Y4932" s="31">
        <f>IF($A4932&lt;=Inputs!$B$13,RAND(),"")</f>
        <v/>
      </c>
    </row>
    <row r="4933">
      <c r="A4933" t="n">
        <v>4928</v>
      </c>
      <c r="B4933" s="26">
        <f>IF($A4933&lt;=Inputs!$B$13,IF(Inputs!$B$8&gt;0,SUM(F4933:O4933)/Inputs!$B$8,0),"")</f>
        <v/>
      </c>
      <c r="C4933" s="27">
        <f>IF($A4933&lt;=Inputs!$B$13,B4933/100,"")</f>
        <v/>
      </c>
      <c r="D4933" s="28">
        <f>IF($A4933&lt;=Inputs!$B$13,C4933*Inputs!$B$7,"")</f>
        <v/>
      </c>
      <c r="E4933" s="29">
        <f>IF($A4933&lt;=Inputs!$B$13,IF(D4933&gt;0,1,0),"")</f>
        <v/>
      </c>
      <c r="F4933" s="26">
        <f>IF($A4933&lt;=Inputs!$B$13,IF(1&lt;=Inputs!$B$8,IF(Inputs!$B$12&gt;0,MAX(MIN(NORM.INV(RAND(),LOOKUP(P4933,Inputs!$J$6:$J$9,Inputs!$G$6:$G$9),LOOKUP(P4933,Inputs!$J$6:$J$9,Inputs!$H$6:$H$9)),Inputs!$B$12),-Inputs!$B$12),NORM.INV(RAND(),LOOKUP(P4933,Inputs!$J$6:$J$9,Inputs!$G$6:$G$9),LOOKUP(P4933,Inputs!$J$6:$J$9,Inputs!$H$6:$H$9))),0),"" )</f>
        <v/>
      </c>
      <c r="G4933" s="26">
        <f>IF($A4933&lt;=Inputs!$B$13,IF(2&lt;=Inputs!$B$8,IF(Inputs!$B$12&gt;0,MAX(MIN(NORM.INV(RAND(),LOOKUP(Q4933,Inputs!$J$6:$J$9,Inputs!$G$6:$G$9),LOOKUP(Q4933,Inputs!$J$6:$J$9,Inputs!$H$6:$H$9)),Inputs!$B$12),-Inputs!$B$12),NORM.INV(RAND(),LOOKUP(Q4933,Inputs!$J$6:$J$9,Inputs!$G$6:$G$9),LOOKUP(Q4933,Inputs!$J$6:$J$9,Inputs!$H$6:$H$9))),0),"" )</f>
        <v/>
      </c>
      <c r="H4933" s="26">
        <f>IF($A4933&lt;=Inputs!$B$13,IF(3&lt;=Inputs!$B$8,IF(Inputs!$B$12&gt;0,MAX(MIN(NORM.INV(RAND(),LOOKUP(R4933,Inputs!$J$6:$J$9,Inputs!$G$6:$G$9),LOOKUP(R4933,Inputs!$J$6:$J$9,Inputs!$H$6:$H$9)),Inputs!$B$12),-Inputs!$B$12),NORM.INV(RAND(),LOOKUP(R4933,Inputs!$J$6:$J$9,Inputs!$G$6:$G$9),LOOKUP(R4933,Inputs!$J$6:$J$9,Inputs!$H$6:$H$9))),0),"" )</f>
        <v/>
      </c>
      <c r="I4933" s="26">
        <f>IF($A4933&lt;=Inputs!$B$13,IF(4&lt;=Inputs!$B$8,IF(Inputs!$B$12&gt;0,MAX(MIN(NORM.INV(RAND(),LOOKUP(S4933,Inputs!$J$6:$J$9,Inputs!$G$6:$G$9),LOOKUP(S4933,Inputs!$J$6:$J$9,Inputs!$H$6:$H$9)),Inputs!$B$12),-Inputs!$B$12),NORM.INV(RAND(),LOOKUP(S4933,Inputs!$J$6:$J$9,Inputs!$G$6:$G$9),LOOKUP(S4933,Inputs!$J$6:$J$9,Inputs!$H$6:$H$9))),0),"" )</f>
        <v/>
      </c>
      <c r="J4933" s="26">
        <f>IF($A4933&lt;=Inputs!$B$13,IF(5&lt;=Inputs!$B$8,IF(Inputs!$B$12&gt;0,MAX(MIN(NORM.INV(RAND(),LOOKUP(T4933,Inputs!$J$6:$J$9,Inputs!$G$6:$G$9),LOOKUP(T4933,Inputs!$J$6:$J$9,Inputs!$H$6:$H$9)),Inputs!$B$12),-Inputs!$B$12),NORM.INV(RAND(),LOOKUP(T4933,Inputs!$J$6:$J$9,Inputs!$G$6:$G$9),LOOKUP(T4933,Inputs!$J$6:$J$9,Inputs!$H$6:$H$9))),0),"" )</f>
        <v/>
      </c>
      <c r="K4933" s="26">
        <f>IF($A4933&lt;=Inputs!$B$13,IF(6&lt;=Inputs!$B$8,IF(Inputs!$B$12&gt;0,MAX(MIN(NORM.INV(RAND(),LOOKUP(U4933,Inputs!$J$6:$J$9,Inputs!$G$6:$G$9),LOOKUP(U4933,Inputs!$J$6:$J$9,Inputs!$H$6:$H$9)),Inputs!$B$12),-Inputs!$B$12),NORM.INV(RAND(),LOOKUP(U4933,Inputs!$J$6:$J$9,Inputs!$G$6:$G$9),LOOKUP(U4933,Inputs!$J$6:$J$9,Inputs!$H$6:$H$9))),0),"" )</f>
        <v/>
      </c>
      <c r="L4933" s="26">
        <f>IF($A4933&lt;=Inputs!$B$13,IF(7&lt;=Inputs!$B$8,IF(Inputs!$B$12&gt;0,MAX(MIN(NORM.INV(RAND(),LOOKUP(V4933,Inputs!$J$6:$J$9,Inputs!$G$6:$G$9),LOOKUP(V4933,Inputs!$J$6:$J$9,Inputs!$H$6:$H$9)),Inputs!$B$12),-Inputs!$B$12),NORM.INV(RAND(),LOOKUP(V4933,Inputs!$J$6:$J$9,Inputs!$G$6:$G$9),LOOKUP(V4933,Inputs!$J$6:$J$9,Inputs!$H$6:$H$9))),0),"" )</f>
        <v/>
      </c>
      <c r="M4933" s="26">
        <f>IF($A4933&lt;=Inputs!$B$13,IF(8&lt;=Inputs!$B$8,IF(Inputs!$B$12&gt;0,MAX(MIN(NORM.INV(RAND(),LOOKUP(W4933,Inputs!$J$6:$J$9,Inputs!$G$6:$G$9),LOOKUP(W4933,Inputs!$J$6:$J$9,Inputs!$H$6:$H$9)),Inputs!$B$12),-Inputs!$B$12),NORM.INV(RAND(),LOOKUP(W4933,Inputs!$J$6:$J$9,Inputs!$G$6:$G$9),LOOKUP(W4933,Inputs!$J$6:$J$9,Inputs!$H$6:$H$9))),0),"" )</f>
        <v/>
      </c>
      <c r="N4933" s="26">
        <f>IF($A4933&lt;=Inputs!$B$13,IF(9&lt;=Inputs!$B$8,IF(Inputs!$B$12&gt;0,MAX(MIN(NORM.INV(RAND(),LOOKUP(X4933,Inputs!$J$6:$J$9,Inputs!$G$6:$G$9),LOOKUP(X4933,Inputs!$J$6:$J$9,Inputs!$H$6:$H$9)),Inputs!$B$12),-Inputs!$B$12),NORM.INV(RAND(),LOOKUP(X4933,Inputs!$J$6:$J$9,Inputs!$G$6:$G$9),LOOKUP(X4933,Inputs!$J$6:$J$9,Inputs!$H$6:$H$9))),0),"" )</f>
        <v/>
      </c>
      <c r="O4933" s="26">
        <f>IF($A4933&lt;=Inputs!$B$13,IF(10&lt;=Inputs!$B$8,IF(Inputs!$B$12&gt;0,MAX(MIN(NORM.INV(RAND(),LOOKUP(Y4933,Inputs!$J$6:$J$9,Inputs!$G$6:$G$9),LOOKUP(Y4933,Inputs!$J$6:$J$9,Inputs!$H$6:$H$9)),Inputs!$B$12),-Inputs!$B$12),NORM.INV(RAND(),LOOKUP(Y4933,Inputs!$J$6:$J$9,Inputs!$G$6:$G$9),LOOKUP(Y4933,Inputs!$J$6:$J$9,Inputs!$H$6:$H$9))),0),"" )</f>
        <v/>
      </c>
      <c r="P4933" s="31">
        <f>IF($A4933&lt;=Inputs!$B$13,RAND(),"")</f>
        <v/>
      </c>
      <c r="Q4933" s="31">
        <f>IF($A4933&lt;=Inputs!$B$13,RAND(),"")</f>
        <v/>
      </c>
      <c r="R4933" s="31">
        <f>IF($A4933&lt;=Inputs!$B$13,RAND(),"")</f>
        <v/>
      </c>
      <c r="S4933" s="31">
        <f>IF($A4933&lt;=Inputs!$B$13,RAND(),"")</f>
        <v/>
      </c>
      <c r="T4933" s="31">
        <f>IF($A4933&lt;=Inputs!$B$13,RAND(),"")</f>
        <v/>
      </c>
      <c r="U4933" s="31">
        <f>IF($A4933&lt;=Inputs!$B$13,RAND(),"")</f>
        <v/>
      </c>
      <c r="V4933" s="31">
        <f>IF($A4933&lt;=Inputs!$B$13,RAND(),"")</f>
        <v/>
      </c>
      <c r="W4933" s="31">
        <f>IF($A4933&lt;=Inputs!$B$13,RAND(),"")</f>
        <v/>
      </c>
      <c r="X4933" s="31">
        <f>IF($A4933&lt;=Inputs!$B$13,RAND(),"")</f>
        <v/>
      </c>
      <c r="Y4933" s="31">
        <f>IF($A4933&lt;=Inputs!$B$13,RAND(),"")</f>
        <v/>
      </c>
    </row>
    <row r="4934">
      <c r="A4934" t="n">
        <v>4929</v>
      </c>
      <c r="B4934" s="26">
        <f>IF($A4934&lt;=Inputs!$B$13,IF(Inputs!$B$8&gt;0,SUM(F4934:O4934)/Inputs!$B$8,0),"")</f>
        <v/>
      </c>
      <c r="C4934" s="27">
        <f>IF($A4934&lt;=Inputs!$B$13,B4934/100,"")</f>
        <v/>
      </c>
      <c r="D4934" s="28">
        <f>IF($A4934&lt;=Inputs!$B$13,C4934*Inputs!$B$7,"")</f>
        <v/>
      </c>
      <c r="E4934" s="29">
        <f>IF($A4934&lt;=Inputs!$B$13,IF(D4934&gt;0,1,0),"")</f>
        <v/>
      </c>
      <c r="F4934" s="26">
        <f>IF($A4934&lt;=Inputs!$B$13,IF(1&lt;=Inputs!$B$8,IF(Inputs!$B$12&gt;0,MAX(MIN(NORM.INV(RAND(),LOOKUP(P4934,Inputs!$J$6:$J$9,Inputs!$G$6:$G$9),LOOKUP(P4934,Inputs!$J$6:$J$9,Inputs!$H$6:$H$9)),Inputs!$B$12),-Inputs!$B$12),NORM.INV(RAND(),LOOKUP(P4934,Inputs!$J$6:$J$9,Inputs!$G$6:$G$9),LOOKUP(P4934,Inputs!$J$6:$J$9,Inputs!$H$6:$H$9))),0),"" )</f>
        <v/>
      </c>
      <c r="G4934" s="26">
        <f>IF($A4934&lt;=Inputs!$B$13,IF(2&lt;=Inputs!$B$8,IF(Inputs!$B$12&gt;0,MAX(MIN(NORM.INV(RAND(),LOOKUP(Q4934,Inputs!$J$6:$J$9,Inputs!$G$6:$G$9),LOOKUP(Q4934,Inputs!$J$6:$J$9,Inputs!$H$6:$H$9)),Inputs!$B$12),-Inputs!$B$12),NORM.INV(RAND(),LOOKUP(Q4934,Inputs!$J$6:$J$9,Inputs!$G$6:$G$9),LOOKUP(Q4934,Inputs!$J$6:$J$9,Inputs!$H$6:$H$9))),0),"" )</f>
        <v/>
      </c>
      <c r="H4934" s="26">
        <f>IF($A4934&lt;=Inputs!$B$13,IF(3&lt;=Inputs!$B$8,IF(Inputs!$B$12&gt;0,MAX(MIN(NORM.INV(RAND(),LOOKUP(R4934,Inputs!$J$6:$J$9,Inputs!$G$6:$G$9),LOOKUP(R4934,Inputs!$J$6:$J$9,Inputs!$H$6:$H$9)),Inputs!$B$12),-Inputs!$B$12),NORM.INV(RAND(),LOOKUP(R4934,Inputs!$J$6:$J$9,Inputs!$G$6:$G$9),LOOKUP(R4934,Inputs!$J$6:$J$9,Inputs!$H$6:$H$9))),0),"" )</f>
        <v/>
      </c>
      <c r="I4934" s="26">
        <f>IF($A4934&lt;=Inputs!$B$13,IF(4&lt;=Inputs!$B$8,IF(Inputs!$B$12&gt;0,MAX(MIN(NORM.INV(RAND(),LOOKUP(S4934,Inputs!$J$6:$J$9,Inputs!$G$6:$G$9),LOOKUP(S4934,Inputs!$J$6:$J$9,Inputs!$H$6:$H$9)),Inputs!$B$12),-Inputs!$B$12),NORM.INV(RAND(),LOOKUP(S4934,Inputs!$J$6:$J$9,Inputs!$G$6:$G$9),LOOKUP(S4934,Inputs!$J$6:$J$9,Inputs!$H$6:$H$9))),0),"" )</f>
        <v/>
      </c>
      <c r="J4934" s="26">
        <f>IF($A4934&lt;=Inputs!$B$13,IF(5&lt;=Inputs!$B$8,IF(Inputs!$B$12&gt;0,MAX(MIN(NORM.INV(RAND(),LOOKUP(T4934,Inputs!$J$6:$J$9,Inputs!$G$6:$G$9),LOOKUP(T4934,Inputs!$J$6:$J$9,Inputs!$H$6:$H$9)),Inputs!$B$12),-Inputs!$B$12),NORM.INV(RAND(),LOOKUP(T4934,Inputs!$J$6:$J$9,Inputs!$G$6:$G$9),LOOKUP(T4934,Inputs!$J$6:$J$9,Inputs!$H$6:$H$9))),0),"" )</f>
        <v/>
      </c>
      <c r="K4934" s="26">
        <f>IF($A4934&lt;=Inputs!$B$13,IF(6&lt;=Inputs!$B$8,IF(Inputs!$B$12&gt;0,MAX(MIN(NORM.INV(RAND(),LOOKUP(U4934,Inputs!$J$6:$J$9,Inputs!$G$6:$G$9),LOOKUP(U4934,Inputs!$J$6:$J$9,Inputs!$H$6:$H$9)),Inputs!$B$12),-Inputs!$B$12),NORM.INV(RAND(),LOOKUP(U4934,Inputs!$J$6:$J$9,Inputs!$G$6:$G$9),LOOKUP(U4934,Inputs!$J$6:$J$9,Inputs!$H$6:$H$9))),0),"" )</f>
        <v/>
      </c>
      <c r="L4934" s="26">
        <f>IF($A4934&lt;=Inputs!$B$13,IF(7&lt;=Inputs!$B$8,IF(Inputs!$B$12&gt;0,MAX(MIN(NORM.INV(RAND(),LOOKUP(V4934,Inputs!$J$6:$J$9,Inputs!$G$6:$G$9),LOOKUP(V4934,Inputs!$J$6:$J$9,Inputs!$H$6:$H$9)),Inputs!$B$12),-Inputs!$B$12),NORM.INV(RAND(),LOOKUP(V4934,Inputs!$J$6:$J$9,Inputs!$G$6:$G$9),LOOKUP(V4934,Inputs!$J$6:$J$9,Inputs!$H$6:$H$9))),0),"" )</f>
        <v/>
      </c>
      <c r="M4934" s="26">
        <f>IF($A4934&lt;=Inputs!$B$13,IF(8&lt;=Inputs!$B$8,IF(Inputs!$B$12&gt;0,MAX(MIN(NORM.INV(RAND(),LOOKUP(W4934,Inputs!$J$6:$J$9,Inputs!$G$6:$G$9),LOOKUP(W4934,Inputs!$J$6:$J$9,Inputs!$H$6:$H$9)),Inputs!$B$12),-Inputs!$B$12),NORM.INV(RAND(),LOOKUP(W4934,Inputs!$J$6:$J$9,Inputs!$G$6:$G$9),LOOKUP(W4934,Inputs!$J$6:$J$9,Inputs!$H$6:$H$9))),0),"" )</f>
        <v/>
      </c>
      <c r="N4934" s="26">
        <f>IF($A4934&lt;=Inputs!$B$13,IF(9&lt;=Inputs!$B$8,IF(Inputs!$B$12&gt;0,MAX(MIN(NORM.INV(RAND(),LOOKUP(X4934,Inputs!$J$6:$J$9,Inputs!$G$6:$G$9),LOOKUP(X4934,Inputs!$J$6:$J$9,Inputs!$H$6:$H$9)),Inputs!$B$12),-Inputs!$B$12),NORM.INV(RAND(),LOOKUP(X4934,Inputs!$J$6:$J$9,Inputs!$G$6:$G$9),LOOKUP(X4934,Inputs!$J$6:$J$9,Inputs!$H$6:$H$9))),0),"" )</f>
        <v/>
      </c>
      <c r="O4934" s="26">
        <f>IF($A4934&lt;=Inputs!$B$13,IF(10&lt;=Inputs!$B$8,IF(Inputs!$B$12&gt;0,MAX(MIN(NORM.INV(RAND(),LOOKUP(Y4934,Inputs!$J$6:$J$9,Inputs!$G$6:$G$9),LOOKUP(Y4934,Inputs!$J$6:$J$9,Inputs!$H$6:$H$9)),Inputs!$B$12),-Inputs!$B$12),NORM.INV(RAND(),LOOKUP(Y4934,Inputs!$J$6:$J$9,Inputs!$G$6:$G$9),LOOKUP(Y4934,Inputs!$J$6:$J$9,Inputs!$H$6:$H$9))),0),"" )</f>
        <v/>
      </c>
      <c r="P4934" s="31">
        <f>IF($A4934&lt;=Inputs!$B$13,RAND(),"")</f>
        <v/>
      </c>
      <c r="Q4934" s="31">
        <f>IF($A4934&lt;=Inputs!$B$13,RAND(),"")</f>
        <v/>
      </c>
      <c r="R4934" s="31">
        <f>IF($A4934&lt;=Inputs!$B$13,RAND(),"")</f>
        <v/>
      </c>
      <c r="S4934" s="31">
        <f>IF($A4934&lt;=Inputs!$B$13,RAND(),"")</f>
        <v/>
      </c>
      <c r="T4934" s="31">
        <f>IF($A4934&lt;=Inputs!$B$13,RAND(),"")</f>
        <v/>
      </c>
      <c r="U4934" s="31">
        <f>IF($A4934&lt;=Inputs!$B$13,RAND(),"")</f>
        <v/>
      </c>
      <c r="V4934" s="31">
        <f>IF($A4934&lt;=Inputs!$B$13,RAND(),"")</f>
        <v/>
      </c>
      <c r="W4934" s="31">
        <f>IF($A4934&lt;=Inputs!$B$13,RAND(),"")</f>
        <v/>
      </c>
      <c r="X4934" s="31">
        <f>IF($A4934&lt;=Inputs!$B$13,RAND(),"")</f>
        <v/>
      </c>
      <c r="Y4934" s="31">
        <f>IF($A4934&lt;=Inputs!$B$13,RAND(),"")</f>
        <v/>
      </c>
    </row>
    <row r="4935">
      <c r="A4935" t="n">
        <v>4930</v>
      </c>
      <c r="B4935" s="26">
        <f>IF($A4935&lt;=Inputs!$B$13,IF(Inputs!$B$8&gt;0,SUM(F4935:O4935)/Inputs!$B$8,0),"")</f>
        <v/>
      </c>
      <c r="C4935" s="27">
        <f>IF($A4935&lt;=Inputs!$B$13,B4935/100,"")</f>
        <v/>
      </c>
      <c r="D4935" s="28">
        <f>IF($A4935&lt;=Inputs!$B$13,C4935*Inputs!$B$7,"")</f>
        <v/>
      </c>
      <c r="E4935" s="29">
        <f>IF($A4935&lt;=Inputs!$B$13,IF(D4935&gt;0,1,0),"")</f>
        <v/>
      </c>
      <c r="F4935" s="26">
        <f>IF($A4935&lt;=Inputs!$B$13,IF(1&lt;=Inputs!$B$8,IF(Inputs!$B$12&gt;0,MAX(MIN(NORM.INV(RAND(),LOOKUP(P4935,Inputs!$J$6:$J$9,Inputs!$G$6:$G$9),LOOKUP(P4935,Inputs!$J$6:$J$9,Inputs!$H$6:$H$9)),Inputs!$B$12),-Inputs!$B$12),NORM.INV(RAND(),LOOKUP(P4935,Inputs!$J$6:$J$9,Inputs!$G$6:$G$9),LOOKUP(P4935,Inputs!$J$6:$J$9,Inputs!$H$6:$H$9))),0),"" )</f>
        <v/>
      </c>
      <c r="G4935" s="26">
        <f>IF($A4935&lt;=Inputs!$B$13,IF(2&lt;=Inputs!$B$8,IF(Inputs!$B$12&gt;0,MAX(MIN(NORM.INV(RAND(),LOOKUP(Q4935,Inputs!$J$6:$J$9,Inputs!$G$6:$G$9),LOOKUP(Q4935,Inputs!$J$6:$J$9,Inputs!$H$6:$H$9)),Inputs!$B$12),-Inputs!$B$12),NORM.INV(RAND(),LOOKUP(Q4935,Inputs!$J$6:$J$9,Inputs!$G$6:$G$9),LOOKUP(Q4935,Inputs!$J$6:$J$9,Inputs!$H$6:$H$9))),0),"" )</f>
        <v/>
      </c>
      <c r="H4935" s="26">
        <f>IF($A4935&lt;=Inputs!$B$13,IF(3&lt;=Inputs!$B$8,IF(Inputs!$B$12&gt;0,MAX(MIN(NORM.INV(RAND(),LOOKUP(R4935,Inputs!$J$6:$J$9,Inputs!$G$6:$G$9),LOOKUP(R4935,Inputs!$J$6:$J$9,Inputs!$H$6:$H$9)),Inputs!$B$12),-Inputs!$B$12),NORM.INV(RAND(),LOOKUP(R4935,Inputs!$J$6:$J$9,Inputs!$G$6:$G$9),LOOKUP(R4935,Inputs!$J$6:$J$9,Inputs!$H$6:$H$9))),0),"" )</f>
        <v/>
      </c>
      <c r="I4935" s="26">
        <f>IF($A4935&lt;=Inputs!$B$13,IF(4&lt;=Inputs!$B$8,IF(Inputs!$B$12&gt;0,MAX(MIN(NORM.INV(RAND(),LOOKUP(S4935,Inputs!$J$6:$J$9,Inputs!$G$6:$G$9),LOOKUP(S4935,Inputs!$J$6:$J$9,Inputs!$H$6:$H$9)),Inputs!$B$12),-Inputs!$B$12),NORM.INV(RAND(),LOOKUP(S4935,Inputs!$J$6:$J$9,Inputs!$G$6:$G$9),LOOKUP(S4935,Inputs!$J$6:$J$9,Inputs!$H$6:$H$9))),0),"" )</f>
        <v/>
      </c>
      <c r="J4935" s="26">
        <f>IF($A4935&lt;=Inputs!$B$13,IF(5&lt;=Inputs!$B$8,IF(Inputs!$B$12&gt;0,MAX(MIN(NORM.INV(RAND(),LOOKUP(T4935,Inputs!$J$6:$J$9,Inputs!$G$6:$G$9),LOOKUP(T4935,Inputs!$J$6:$J$9,Inputs!$H$6:$H$9)),Inputs!$B$12),-Inputs!$B$12),NORM.INV(RAND(),LOOKUP(T4935,Inputs!$J$6:$J$9,Inputs!$G$6:$G$9),LOOKUP(T4935,Inputs!$J$6:$J$9,Inputs!$H$6:$H$9))),0),"" )</f>
        <v/>
      </c>
      <c r="K4935" s="26">
        <f>IF($A4935&lt;=Inputs!$B$13,IF(6&lt;=Inputs!$B$8,IF(Inputs!$B$12&gt;0,MAX(MIN(NORM.INV(RAND(),LOOKUP(U4935,Inputs!$J$6:$J$9,Inputs!$G$6:$G$9),LOOKUP(U4935,Inputs!$J$6:$J$9,Inputs!$H$6:$H$9)),Inputs!$B$12),-Inputs!$B$12),NORM.INV(RAND(),LOOKUP(U4935,Inputs!$J$6:$J$9,Inputs!$G$6:$G$9),LOOKUP(U4935,Inputs!$J$6:$J$9,Inputs!$H$6:$H$9))),0),"" )</f>
        <v/>
      </c>
      <c r="L4935" s="26">
        <f>IF($A4935&lt;=Inputs!$B$13,IF(7&lt;=Inputs!$B$8,IF(Inputs!$B$12&gt;0,MAX(MIN(NORM.INV(RAND(),LOOKUP(V4935,Inputs!$J$6:$J$9,Inputs!$G$6:$G$9),LOOKUP(V4935,Inputs!$J$6:$J$9,Inputs!$H$6:$H$9)),Inputs!$B$12),-Inputs!$B$12),NORM.INV(RAND(),LOOKUP(V4935,Inputs!$J$6:$J$9,Inputs!$G$6:$G$9),LOOKUP(V4935,Inputs!$J$6:$J$9,Inputs!$H$6:$H$9))),0),"" )</f>
        <v/>
      </c>
      <c r="M4935" s="26">
        <f>IF($A4935&lt;=Inputs!$B$13,IF(8&lt;=Inputs!$B$8,IF(Inputs!$B$12&gt;0,MAX(MIN(NORM.INV(RAND(),LOOKUP(W4935,Inputs!$J$6:$J$9,Inputs!$G$6:$G$9),LOOKUP(W4935,Inputs!$J$6:$J$9,Inputs!$H$6:$H$9)),Inputs!$B$12),-Inputs!$B$12),NORM.INV(RAND(),LOOKUP(W4935,Inputs!$J$6:$J$9,Inputs!$G$6:$G$9),LOOKUP(W4935,Inputs!$J$6:$J$9,Inputs!$H$6:$H$9))),0),"" )</f>
        <v/>
      </c>
      <c r="N4935" s="26">
        <f>IF($A4935&lt;=Inputs!$B$13,IF(9&lt;=Inputs!$B$8,IF(Inputs!$B$12&gt;0,MAX(MIN(NORM.INV(RAND(),LOOKUP(X4935,Inputs!$J$6:$J$9,Inputs!$G$6:$G$9),LOOKUP(X4935,Inputs!$J$6:$J$9,Inputs!$H$6:$H$9)),Inputs!$B$12),-Inputs!$B$12),NORM.INV(RAND(),LOOKUP(X4935,Inputs!$J$6:$J$9,Inputs!$G$6:$G$9),LOOKUP(X4935,Inputs!$J$6:$J$9,Inputs!$H$6:$H$9))),0),"" )</f>
        <v/>
      </c>
      <c r="O4935" s="26">
        <f>IF($A4935&lt;=Inputs!$B$13,IF(10&lt;=Inputs!$B$8,IF(Inputs!$B$12&gt;0,MAX(MIN(NORM.INV(RAND(),LOOKUP(Y4935,Inputs!$J$6:$J$9,Inputs!$G$6:$G$9),LOOKUP(Y4935,Inputs!$J$6:$J$9,Inputs!$H$6:$H$9)),Inputs!$B$12),-Inputs!$B$12),NORM.INV(RAND(),LOOKUP(Y4935,Inputs!$J$6:$J$9,Inputs!$G$6:$G$9),LOOKUP(Y4935,Inputs!$J$6:$J$9,Inputs!$H$6:$H$9))),0),"" )</f>
        <v/>
      </c>
      <c r="P4935" s="31">
        <f>IF($A4935&lt;=Inputs!$B$13,RAND(),"")</f>
        <v/>
      </c>
      <c r="Q4935" s="31">
        <f>IF($A4935&lt;=Inputs!$B$13,RAND(),"")</f>
        <v/>
      </c>
      <c r="R4935" s="31">
        <f>IF($A4935&lt;=Inputs!$B$13,RAND(),"")</f>
        <v/>
      </c>
      <c r="S4935" s="31">
        <f>IF($A4935&lt;=Inputs!$B$13,RAND(),"")</f>
        <v/>
      </c>
      <c r="T4935" s="31">
        <f>IF($A4935&lt;=Inputs!$B$13,RAND(),"")</f>
        <v/>
      </c>
      <c r="U4935" s="31">
        <f>IF($A4935&lt;=Inputs!$B$13,RAND(),"")</f>
        <v/>
      </c>
      <c r="V4935" s="31">
        <f>IF($A4935&lt;=Inputs!$B$13,RAND(),"")</f>
        <v/>
      </c>
      <c r="W4935" s="31">
        <f>IF($A4935&lt;=Inputs!$B$13,RAND(),"")</f>
        <v/>
      </c>
      <c r="X4935" s="31">
        <f>IF($A4935&lt;=Inputs!$B$13,RAND(),"")</f>
        <v/>
      </c>
      <c r="Y4935" s="31">
        <f>IF($A4935&lt;=Inputs!$B$13,RAND(),"")</f>
        <v/>
      </c>
    </row>
    <row r="4936">
      <c r="A4936" t="n">
        <v>4931</v>
      </c>
      <c r="B4936" s="26">
        <f>IF($A4936&lt;=Inputs!$B$13,IF(Inputs!$B$8&gt;0,SUM(F4936:O4936)/Inputs!$B$8,0),"")</f>
        <v/>
      </c>
      <c r="C4936" s="27">
        <f>IF($A4936&lt;=Inputs!$B$13,B4936/100,"")</f>
        <v/>
      </c>
      <c r="D4936" s="28">
        <f>IF($A4936&lt;=Inputs!$B$13,C4936*Inputs!$B$7,"")</f>
        <v/>
      </c>
      <c r="E4936" s="29">
        <f>IF($A4936&lt;=Inputs!$B$13,IF(D4936&gt;0,1,0),"")</f>
        <v/>
      </c>
      <c r="F4936" s="26">
        <f>IF($A4936&lt;=Inputs!$B$13,IF(1&lt;=Inputs!$B$8,IF(Inputs!$B$12&gt;0,MAX(MIN(NORM.INV(RAND(),LOOKUP(P4936,Inputs!$J$6:$J$9,Inputs!$G$6:$G$9),LOOKUP(P4936,Inputs!$J$6:$J$9,Inputs!$H$6:$H$9)),Inputs!$B$12),-Inputs!$B$12),NORM.INV(RAND(),LOOKUP(P4936,Inputs!$J$6:$J$9,Inputs!$G$6:$G$9),LOOKUP(P4936,Inputs!$J$6:$J$9,Inputs!$H$6:$H$9))),0),"" )</f>
        <v/>
      </c>
      <c r="G4936" s="26">
        <f>IF($A4936&lt;=Inputs!$B$13,IF(2&lt;=Inputs!$B$8,IF(Inputs!$B$12&gt;0,MAX(MIN(NORM.INV(RAND(),LOOKUP(Q4936,Inputs!$J$6:$J$9,Inputs!$G$6:$G$9),LOOKUP(Q4936,Inputs!$J$6:$J$9,Inputs!$H$6:$H$9)),Inputs!$B$12),-Inputs!$B$12),NORM.INV(RAND(),LOOKUP(Q4936,Inputs!$J$6:$J$9,Inputs!$G$6:$G$9),LOOKUP(Q4936,Inputs!$J$6:$J$9,Inputs!$H$6:$H$9))),0),"" )</f>
        <v/>
      </c>
      <c r="H4936" s="26">
        <f>IF($A4936&lt;=Inputs!$B$13,IF(3&lt;=Inputs!$B$8,IF(Inputs!$B$12&gt;0,MAX(MIN(NORM.INV(RAND(),LOOKUP(R4936,Inputs!$J$6:$J$9,Inputs!$G$6:$G$9),LOOKUP(R4936,Inputs!$J$6:$J$9,Inputs!$H$6:$H$9)),Inputs!$B$12),-Inputs!$B$12),NORM.INV(RAND(),LOOKUP(R4936,Inputs!$J$6:$J$9,Inputs!$G$6:$G$9),LOOKUP(R4936,Inputs!$J$6:$J$9,Inputs!$H$6:$H$9))),0),"" )</f>
        <v/>
      </c>
      <c r="I4936" s="26">
        <f>IF($A4936&lt;=Inputs!$B$13,IF(4&lt;=Inputs!$B$8,IF(Inputs!$B$12&gt;0,MAX(MIN(NORM.INV(RAND(),LOOKUP(S4936,Inputs!$J$6:$J$9,Inputs!$G$6:$G$9),LOOKUP(S4936,Inputs!$J$6:$J$9,Inputs!$H$6:$H$9)),Inputs!$B$12),-Inputs!$B$12),NORM.INV(RAND(),LOOKUP(S4936,Inputs!$J$6:$J$9,Inputs!$G$6:$G$9),LOOKUP(S4936,Inputs!$J$6:$J$9,Inputs!$H$6:$H$9))),0),"" )</f>
        <v/>
      </c>
      <c r="J4936" s="26">
        <f>IF($A4936&lt;=Inputs!$B$13,IF(5&lt;=Inputs!$B$8,IF(Inputs!$B$12&gt;0,MAX(MIN(NORM.INV(RAND(),LOOKUP(T4936,Inputs!$J$6:$J$9,Inputs!$G$6:$G$9),LOOKUP(T4936,Inputs!$J$6:$J$9,Inputs!$H$6:$H$9)),Inputs!$B$12),-Inputs!$B$12),NORM.INV(RAND(),LOOKUP(T4936,Inputs!$J$6:$J$9,Inputs!$G$6:$G$9),LOOKUP(T4936,Inputs!$J$6:$J$9,Inputs!$H$6:$H$9))),0),"" )</f>
        <v/>
      </c>
      <c r="K4936" s="26">
        <f>IF($A4936&lt;=Inputs!$B$13,IF(6&lt;=Inputs!$B$8,IF(Inputs!$B$12&gt;0,MAX(MIN(NORM.INV(RAND(),LOOKUP(U4936,Inputs!$J$6:$J$9,Inputs!$G$6:$G$9),LOOKUP(U4936,Inputs!$J$6:$J$9,Inputs!$H$6:$H$9)),Inputs!$B$12),-Inputs!$B$12),NORM.INV(RAND(),LOOKUP(U4936,Inputs!$J$6:$J$9,Inputs!$G$6:$G$9),LOOKUP(U4936,Inputs!$J$6:$J$9,Inputs!$H$6:$H$9))),0),"" )</f>
        <v/>
      </c>
      <c r="L4936" s="26">
        <f>IF($A4936&lt;=Inputs!$B$13,IF(7&lt;=Inputs!$B$8,IF(Inputs!$B$12&gt;0,MAX(MIN(NORM.INV(RAND(),LOOKUP(V4936,Inputs!$J$6:$J$9,Inputs!$G$6:$G$9),LOOKUP(V4936,Inputs!$J$6:$J$9,Inputs!$H$6:$H$9)),Inputs!$B$12),-Inputs!$B$12),NORM.INV(RAND(),LOOKUP(V4936,Inputs!$J$6:$J$9,Inputs!$G$6:$G$9),LOOKUP(V4936,Inputs!$J$6:$J$9,Inputs!$H$6:$H$9))),0),"" )</f>
        <v/>
      </c>
      <c r="M4936" s="26">
        <f>IF($A4936&lt;=Inputs!$B$13,IF(8&lt;=Inputs!$B$8,IF(Inputs!$B$12&gt;0,MAX(MIN(NORM.INV(RAND(),LOOKUP(W4936,Inputs!$J$6:$J$9,Inputs!$G$6:$G$9),LOOKUP(W4936,Inputs!$J$6:$J$9,Inputs!$H$6:$H$9)),Inputs!$B$12),-Inputs!$B$12),NORM.INV(RAND(),LOOKUP(W4936,Inputs!$J$6:$J$9,Inputs!$G$6:$G$9),LOOKUP(W4936,Inputs!$J$6:$J$9,Inputs!$H$6:$H$9))),0),"" )</f>
        <v/>
      </c>
      <c r="N4936" s="26">
        <f>IF($A4936&lt;=Inputs!$B$13,IF(9&lt;=Inputs!$B$8,IF(Inputs!$B$12&gt;0,MAX(MIN(NORM.INV(RAND(),LOOKUP(X4936,Inputs!$J$6:$J$9,Inputs!$G$6:$G$9),LOOKUP(X4936,Inputs!$J$6:$J$9,Inputs!$H$6:$H$9)),Inputs!$B$12),-Inputs!$B$12),NORM.INV(RAND(),LOOKUP(X4936,Inputs!$J$6:$J$9,Inputs!$G$6:$G$9),LOOKUP(X4936,Inputs!$J$6:$J$9,Inputs!$H$6:$H$9))),0),"" )</f>
        <v/>
      </c>
      <c r="O4936" s="26">
        <f>IF($A4936&lt;=Inputs!$B$13,IF(10&lt;=Inputs!$B$8,IF(Inputs!$B$12&gt;0,MAX(MIN(NORM.INV(RAND(),LOOKUP(Y4936,Inputs!$J$6:$J$9,Inputs!$G$6:$G$9),LOOKUP(Y4936,Inputs!$J$6:$J$9,Inputs!$H$6:$H$9)),Inputs!$B$12),-Inputs!$B$12),NORM.INV(RAND(),LOOKUP(Y4936,Inputs!$J$6:$J$9,Inputs!$G$6:$G$9),LOOKUP(Y4936,Inputs!$J$6:$J$9,Inputs!$H$6:$H$9))),0),"" )</f>
        <v/>
      </c>
      <c r="P4936" s="31">
        <f>IF($A4936&lt;=Inputs!$B$13,RAND(),"")</f>
        <v/>
      </c>
      <c r="Q4936" s="31">
        <f>IF($A4936&lt;=Inputs!$B$13,RAND(),"")</f>
        <v/>
      </c>
      <c r="R4936" s="31">
        <f>IF($A4936&lt;=Inputs!$B$13,RAND(),"")</f>
        <v/>
      </c>
      <c r="S4936" s="31">
        <f>IF($A4936&lt;=Inputs!$B$13,RAND(),"")</f>
        <v/>
      </c>
      <c r="T4936" s="31">
        <f>IF($A4936&lt;=Inputs!$B$13,RAND(),"")</f>
        <v/>
      </c>
      <c r="U4936" s="31">
        <f>IF($A4936&lt;=Inputs!$B$13,RAND(),"")</f>
        <v/>
      </c>
      <c r="V4936" s="31">
        <f>IF($A4936&lt;=Inputs!$B$13,RAND(),"")</f>
        <v/>
      </c>
      <c r="W4936" s="31">
        <f>IF($A4936&lt;=Inputs!$B$13,RAND(),"")</f>
        <v/>
      </c>
      <c r="X4936" s="31">
        <f>IF($A4936&lt;=Inputs!$B$13,RAND(),"")</f>
        <v/>
      </c>
      <c r="Y4936" s="31">
        <f>IF($A4936&lt;=Inputs!$B$13,RAND(),"")</f>
        <v/>
      </c>
    </row>
    <row r="4937">
      <c r="A4937" t="n">
        <v>4932</v>
      </c>
      <c r="B4937" s="26">
        <f>IF($A4937&lt;=Inputs!$B$13,IF(Inputs!$B$8&gt;0,SUM(F4937:O4937)/Inputs!$B$8,0),"")</f>
        <v/>
      </c>
      <c r="C4937" s="27">
        <f>IF($A4937&lt;=Inputs!$B$13,B4937/100,"")</f>
        <v/>
      </c>
      <c r="D4937" s="28">
        <f>IF($A4937&lt;=Inputs!$B$13,C4937*Inputs!$B$7,"")</f>
        <v/>
      </c>
      <c r="E4937" s="29">
        <f>IF($A4937&lt;=Inputs!$B$13,IF(D4937&gt;0,1,0),"")</f>
        <v/>
      </c>
      <c r="F4937" s="26">
        <f>IF($A4937&lt;=Inputs!$B$13,IF(1&lt;=Inputs!$B$8,IF(Inputs!$B$12&gt;0,MAX(MIN(NORM.INV(RAND(),LOOKUP(P4937,Inputs!$J$6:$J$9,Inputs!$G$6:$G$9),LOOKUP(P4937,Inputs!$J$6:$J$9,Inputs!$H$6:$H$9)),Inputs!$B$12),-Inputs!$B$12),NORM.INV(RAND(),LOOKUP(P4937,Inputs!$J$6:$J$9,Inputs!$G$6:$G$9),LOOKUP(P4937,Inputs!$J$6:$J$9,Inputs!$H$6:$H$9))),0),"" )</f>
        <v/>
      </c>
      <c r="G4937" s="26">
        <f>IF($A4937&lt;=Inputs!$B$13,IF(2&lt;=Inputs!$B$8,IF(Inputs!$B$12&gt;0,MAX(MIN(NORM.INV(RAND(),LOOKUP(Q4937,Inputs!$J$6:$J$9,Inputs!$G$6:$G$9),LOOKUP(Q4937,Inputs!$J$6:$J$9,Inputs!$H$6:$H$9)),Inputs!$B$12),-Inputs!$B$12),NORM.INV(RAND(),LOOKUP(Q4937,Inputs!$J$6:$J$9,Inputs!$G$6:$G$9),LOOKUP(Q4937,Inputs!$J$6:$J$9,Inputs!$H$6:$H$9))),0),"" )</f>
        <v/>
      </c>
      <c r="H4937" s="26">
        <f>IF($A4937&lt;=Inputs!$B$13,IF(3&lt;=Inputs!$B$8,IF(Inputs!$B$12&gt;0,MAX(MIN(NORM.INV(RAND(),LOOKUP(R4937,Inputs!$J$6:$J$9,Inputs!$G$6:$G$9),LOOKUP(R4937,Inputs!$J$6:$J$9,Inputs!$H$6:$H$9)),Inputs!$B$12),-Inputs!$B$12),NORM.INV(RAND(),LOOKUP(R4937,Inputs!$J$6:$J$9,Inputs!$G$6:$G$9),LOOKUP(R4937,Inputs!$J$6:$J$9,Inputs!$H$6:$H$9))),0),"" )</f>
        <v/>
      </c>
      <c r="I4937" s="26">
        <f>IF($A4937&lt;=Inputs!$B$13,IF(4&lt;=Inputs!$B$8,IF(Inputs!$B$12&gt;0,MAX(MIN(NORM.INV(RAND(),LOOKUP(S4937,Inputs!$J$6:$J$9,Inputs!$G$6:$G$9),LOOKUP(S4937,Inputs!$J$6:$J$9,Inputs!$H$6:$H$9)),Inputs!$B$12),-Inputs!$B$12),NORM.INV(RAND(),LOOKUP(S4937,Inputs!$J$6:$J$9,Inputs!$G$6:$G$9),LOOKUP(S4937,Inputs!$J$6:$J$9,Inputs!$H$6:$H$9))),0),"" )</f>
        <v/>
      </c>
      <c r="J4937" s="26">
        <f>IF($A4937&lt;=Inputs!$B$13,IF(5&lt;=Inputs!$B$8,IF(Inputs!$B$12&gt;0,MAX(MIN(NORM.INV(RAND(),LOOKUP(T4937,Inputs!$J$6:$J$9,Inputs!$G$6:$G$9),LOOKUP(T4937,Inputs!$J$6:$J$9,Inputs!$H$6:$H$9)),Inputs!$B$12),-Inputs!$B$12),NORM.INV(RAND(),LOOKUP(T4937,Inputs!$J$6:$J$9,Inputs!$G$6:$G$9),LOOKUP(T4937,Inputs!$J$6:$J$9,Inputs!$H$6:$H$9))),0),"" )</f>
        <v/>
      </c>
      <c r="K4937" s="26">
        <f>IF($A4937&lt;=Inputs!$B$13,IF(6&lt;=Inputs!$B$8,IF(Inputs!$B$12&gt;0,MAX(MIN(NORM.INV(RAND(),LOOKUP(U4937,Inputs!$J$6:$J$9,Inputs!$G$6:$G$9),LOOKUP(U4937,Inputs!$J$6:$J$9,Inputs!$H$6:$H$9)),Inputs!$B$12),-Inputs!$B$12),NORM.INV(RAND(),LOOKUP(U4937,Inputs!$J$6:$J$9,Inputs!$G$6:$G$9),LOOKUP(U4937,Inputs!$J$6:$J$9,Inputs!$H$6:$H$9))),0),"" )</f>
        <v/>
      </c>
      <c r="L4937" s="26">
        <f>IF($A4937&lt;=Inputs!$B$13,IF(7&lt;=Inputs!$B$8,IF(Inputs!$B$12&gt;0,MAX(MIN(NORM.INV(RAND(),LOOKUP(V4937,Inputs!$J$6:$J$9,Inputs!$G$6:$G$9),LOOKUP(V4937,Inputs!$J$6:$J$9,Inputs!$H$6:$H$9)),Inputs!$B$12),-Inputs!$B$12),NORM.INV(RAND(),LOOKUP(V4937,Inputs!$J$6:$J$9,Inputs!$G$6:$G$9),LOOKUP(V4937,Inputs!$J$6:$J$9,Inputs!$H$6:$H$9))),0),"" )</f>
        <v/>
      </c>
      <c r="M4937" s="26">
        <f>IF($A4937&lt;=Inputs!$B$13,IF(8&lt;=Inputs!$B$8,IF(Inputs!$B$12&gt;0,MAX(MIN(NORM.INV(RAND(),LOOKUP(W4937,Inputs!$J$6:$J$9,Inputs!$G$6:$G$9),LOOKUP(W4937,Inputs!$J$6:$J$9,Inputs!$H$6:$H$9)),Inputs!$B$12),-Inputs!$B$12),NORM.INV(RAND(),LOOKUP(W4937,Inputs!$J$6:$J$9,Inputs!$G$6:$G$9),LOOKUP(W4937,Inputs!$J$6:$J$9,Inputs!$H$6:$H$9))),0),"" )</f>
        <v/>
      </c>
      <c r="N4937" s="26">
        <f>IF($A4937&lt;=Inputs!$B$13,IF(9&lt;=Inputs!$B$8,IF(Inputs!$B$12&gt;0,MAX(MIN(NORM.INV(RAND(),LOOKUP(X4937,Inputs!$J$6:$J$9,Inputs!$G$6:$G$9),LOOKUP(X4937,Inputs!$J$6:$J$9,Inputs!$H$6:$H$9)),Inputs!$B$12),-Inputs!$B$12),NORM.INV(RAND(),LOOKUP(X4937,Inputs!$J$6:$J$9,Inputs!$G$6:$G$9),LOOKUP(X4937,Inputs!$J$6:$J$9,Inputs!$H$6:$H$9))),0),"" )</f>
        <v/>
      </c>
      <c r="O4937" s="26">
        <f>IF($A4937&lt;=Inputs!$B$13,IF(10&lt;=Inputs!$B$8,IF(Inputs!$B$12&gt;0,MAX(MIN(NORM.INV(RAND(),LOOKUP(Y4937,Inputs!$J$6:$J$9,Inputs!$G$6:$G$9),LOOKUP(Y4937,Inputs!$J$6:$J$9,Inputs!$H$6:$H$9)),Inputs!$B$12),-Inputs!$B$12),NORM.INV(RAND(),LOOKUP(Y4937,Inputs!$J$6:$J$9,Inputs!$G$6:$G$9),LOOKUP(Y4937,Inputs!$J$6:$J$9,Inputs!$H$6:$H$9))),0),"" )</f>
        <v/>
      </c>
      <c r="P4937" s="31">
        <f>IF($A4937&lt;=Inputs!$B$13,RAND(),"")</f>
        <v/>
      </c>
      <c r="Q4937" s="31">
        <f>IF($A4937&lt;=Inputs!$B$13,RAND(),"")</f>
        <v/>
      </c>
      <c r="R4937" s="31">
        <f>IF($A4937&lt;=Inputs!$B$13,RAND(),"")</f>
        <v/>
      </c>
      <c r="S4937" s="31">
        <f>IF($A4937&lt;=Inputs!$B$13,RAND(),"")</f>
        <v/>
      </c>
      <c r="T4937" s="31">
        <f>IF($A4937&lt;=Inputs!$B$13,RAND(),"")</f>
        <v/>
      </c>
      <c r="U4937" s="31">
        <f>IF($A4937&lt;=Inputs!$B$13,RAND(),"")</f>
        <v/>
      </c>
      <c r="V4937" s="31">
        <f>IF($A4937&lt;=Inputs!$B$13,RAND(),"")</f>
        <v/>
      </c>
      <c r="W4937" s="31">
        <f>IF($A4937&lt;=Inputs!$B$13,RAND(),"")</f>
        <v/>
      </c>
      <c r="X4937" s="31">
        <f>IF($A4937&lt;=Inputs!$B$13,RAND(),"")</f>
        <v/>
      </c>
      <c r="Y4937" s="31">
        <f>IF($A4937&lt;=Inputs!$B$13,RAND(),"")</f>
        <v/>
      </c>
    </row>
    <row r="4938">
      <c r="A4938" t="n">
        <v>4933</v>
      </c>
      <c r="B4938" s="26">
        <f>IF($A4938&lt;=Inputs!$B$13,IF(Inputs!$B$8&gt;0,SUM(F4938:O4938)/Inputs!$B$8,0),"")</f>
        <v/>
      </c>
      <c r="C4938" s="27">
        <f>IF($A4938&lt;=Inputs!$B$13,B4938/100,"")</f>
        <v/>
      </c>
      <c r="D4938" s="28">
        <f>IF($A4938&lt;=Inputs!$B$13,C4938*Inputs!$B$7,"")</f>
        <v/>
      </c>
      <c r="E4938" s="29">
        <f>IF($A4938&lt;=Inputs!$B$13,IF(D4938&gt;0,1,0),"")</f>
        <v/>
      </c>
      <c r="F4938" s="26">
        <f>IF($A4938&lt;=Inputs!$B$13,IF(1&lt;=Inputs!$B$8,IF(Inputs!$B$12&gt;0,MAX(MIN(NORM.INV(RAND(),LOOKUP(P4938,Inputs!$J$6:$J$9,Inputs!$G$6:$G$9),LOOKUP(P4938,Inputs!$J$6:$J$9,Inputs!$H$6:$H$9)),Inputs!$B$12),-Inputs!$B$12),NORM.INV(RAND(),LOOKUP(P4938,Inputs!$J$6:$J$9,Inputs!$G$6:$G$9),LOOKUP(P4938,Inputs!$J$6:$J$9,Inputs!$H$6:$H$9))),0),"" )</f>
        <v/>
      </c>
      <c r="G4938" s="26">
        <f>IF($A4938&lt;=Inputs!$B$13,IF(2&lt;=Inputs!$B$8,IF(Inputs!$B$12&gt;0,MAX(MIN(NORM.INV(RAND(),LOOKUP(Q4938,Inputs!$J$6:$J$9,Inputs!$G$6:$G$9),LOOKUP(Q4938,Inputs!$J$6:$J$9,Inputs!$H$6:$H$9)),Inputs!$B$12),-Inputs!$B$12),NORM.INV(RAND(),LOOKUP(Q4938,Inputs!$J$6:$J$9,Inputs!$G$6:$G$9),LOOKUP(Q4938,Inputs!$J$6:$J$9,Inputs!$H$6:$H$9))),0),"" )</f>
        <v/>
      </c>
      <c r="H4938" s="26">
        <f>IF($A4938&lt;=Inputs!$B$13,IF(3&lt;=Inputs!$B$8,IF(Inputs!$B$12&gt;0,MAX(MIN(NORM.INV(RAND(),LOOKUP(R4938,Inputs!$J$6:$J$9,Inputs!$G$6:$G$9),LOOKUP(R4938,Inputs!$J$6:$J$9,Inputs!$H$6:$H$9)),Inputs!$B$12),-Inputs!$B$12),NORM.INV(RAND(),LOOKUP(R4938,Inputs!$J$6:$J$9,Inputs!$G$6:$G$9),LOOKUP(R4938,Inputs!$J$6:$J$9,Inputs!$H$6:$H$9))),0),"" )</f>
        <v/>
      </c>
      <c r="I4938" s="26">
        <f>IF($A4938&lt;=Inputs!$B$13,IF(4&lt;=Inputs!$B$8,IF(Inputs!$B$12&gt;0,MAX(MIN(NORM.INV(RAND(),LOOKUP(S4938,Inputs!$J$6:$J$9,Inputs!$G$6:$G$9),LOOKUP(S4938,Inputs!$J$6:$J$9,Inputs!$H$6:$H$9)),Inputs!$B$12),-Inputs!$B$12),NORM.INV(RAND(),LOOKUP(S4938,Inputs!$J$6:$J$9,Inputs!$G$6:$G$9),LOOKUP(S4938,Inputs!$J$6:$J$9,Inputs!$H$6:$H$9))),0),"" )</f>
        <v/>
      </c>
      <c r="J4938" s="26">
        <f>IF($A4938&lt;=Inputs!$B$13,IF(5&lt;=Inputs!$B$8,IF(Inputs!$B$12&gt;0,MAX(MIN(NORM.INV(RAND(),LOOKUP(T4938,Inputs!$J$6:$J$9,Inputs!$G$6:$G$9),LOOKUP(T4938,Inputs!$J$6:$J$9,Inputs!$H$6:$H$9)),Inputs!$B$12),-Inputs!$B$12),NORM.INV(RAND(),LOOKUP(T4938,Inputs!$J$6:$J$9,Inputs!$G$6:$G$9),LOOKUP(T4938,Inputs!$J$6:$J$9,Inputs!$H$6:$H$9))),0),"" )</f>
        <v/>
      </c>
      <c r="K4938" s="26">
        <f>IF($A4938&lt;=Inputs!$B$13,IF(6&lt;=Inputs!$B$8,IF(Inputs!$B$12&gt;0,MAX(MIN(NORM.INV(RAND(),LOOKUP(U4938,Inputs!$J$6:$J$9,Inputs!$G$6:$G$9),LOOKUP(U4938,Inputs!$J$6:$J$9,Inputs!$H$6:$H$9)),Inputs!$B$12),-Inputs!$B$12),NORM.INV(RAND(),LOOKUP(U4938,Inputs!$J$6:$J$9,Inputs!$G$6:$G$9),LOOKUP(U4938,Inputs!$J$6:$J$9,Inputs!$H$6:$H$9))),0),"" )</f>
        <v/>
      </c>
      <c r="L4938" s="26">
        <f>IF($A4938&lt;=Inputs!$B$13,IF(7&lt;=Inputs!$B$8,IF(Inputs!$B$12&gt;0,MAX(MIN(NORM.INV(RAND(),LOOKUP(V4938,Inputs!$J$6:$J$9,Inputs!$G$6:$G$9),LOOKUP(V4938,Inputs!$J$6:$J$9,Inputs!$H$6:$H$9)),Inputs!$B$12),-Inputs!$B$12),NORM.INV(RAND(),LOOKUP(V4938,Inputs!$J$6:$J$9,Inputs!$G$6:$G$9),LOOKUP(V4938,Inputs!$J$6:$J$9,Inputs!$H$6:$H$9))),0),"" )</f>
        <v/>
      </c>
      <c r="M4938" s="26">
        <f>IF($A4938&lt;=Inputs!$B$13,IF(8&lt;=Inputs!$B$8,IF(Inputs!$B$12&gt;0,MAX(MIN(NORM.INV(RAND(),LOOKUP(W4938,Inputs!$J$6:$J$9,Inputs!$G$6:$G$9),LOOKUP(W4938,Inputs!$J$6:$J$9,Inputs!$H$6:$H$9)),Inputs!$B$12),-Inputs!$B$12),NORM.INV(RAND(),LOOKUP(W4938,Inputs!$J$6:$J$9,Inputs!$G$6:$G$9),LOOKUP(W4938,Inputs!$J$6:$J$9,Inputs!$H$6:$H$9))),0),"" )</f>
        <v/>
      </c>
      <c r="N4938" s="26">
        <f>IF($A4938&lt;=Inputs!$B$13,IF(9&lt;=Inputs!$B$8,IF(Inputs!$B$12&gt;0,MAX(MIN(NORM.INV(RAND(),LOOKUP(X4938,Inputs!$J$6:$J$9,Inputs!$G$6:$G$9),LOOKUP(X4938,Inputs!$J$6:$J$9,Inputs!$H$6:$H$9)),Inputs!$B$12),-Inputs!$B$12),NORM.INV(RAND(),LOOKUP(X4938,Inputs!$J$6:$J$9,Inputs!$G$6:$G$9),LOOKUP(X4938,Inputs!$J$6:$J$9,Inputs!$H$6:$H$9))),0),"" )</f>
        <v/>
      </c>
      <c r="O4938" s="26">
        <f>IF($A4938&lt;=Inputs!$B$13,IF(10&lt;=Inputs!$B$8,IF(Inputs!$B$12&gt;0,MAX(MIN(NORM.INV(RAND(),LOOKUP(Y4938,Inputs!$J$6:$J$9,Inputs!$G$6:$G$9),LOOKUP(Y4938,Inputs!$J$6:$J$9,Inputs!$H$6:$H$9)),Inputs!$B$12),-Inputs!$B$12),NORM.INV(RAND(),LOOKUP(Y4938,Inputs!$J$6:$J$9,Inputs!$G$6:$G$9),LOOKUP(Y4938,Inputs!$J$6:$J$9,Inputs!$H$6:$H$9))),0),"" )</f>
        <v/>
      </c>
      <c r="P4938" s="31">
        <f>IF($A4938&lt;=Inputs!$B$13,RAND(),"")</f>
        <v/>
      </c>
      <c r="Q4938" s="31">
        <f>IF($A4938&lt;=Inputs!$B$13,RAND(),"")</f>
        <v/>
      </c>
      <c r="R4938" s="31">
        <f>IF($A4938&lt;=Inputs!$B$13,RAND(),"")</f>
        <v/>
      </c>
      <c r="S4938" s="31">
        <f>IF($A4938&lt;=Inputs!$B$13,RAND(),"")</f>
        <v/>
      </c>
      <c r="T4938" s="31">
        <f>IF($A4938&lt;=Inputs!$B$13,RAND(),"")</f>
        <v/>
      </c>
      <c r="U4938" s="31">
        <f>IF($A4938&lt;=Inputs!$B$13,RAND(),"")</f>
        <v/>
      </c>
      <c r="V4938" s="31">
        <f>IF($A4938&lt;=Inputs!$B$13,RAND(),"")</f>
        <v/>
      </c>
      <c r="W4938" s="31">
        <f>IF($A4938&lt;=Inputs!$B$13,RAND(),"")</f>
        <v/>
      </c>
      <c r="X4938" s="31">
        <f>IF($A4938&lt;=Inputs!$B$13,RAND(),"")</f>
        <v/>
      </c>
      <c r="Y4938" s="31">
        <f>IF($A4938&lt;=Inputs!$B$13,RAND(),"")</f>
        <v/>
      </c>
    </row>
    <row r="4939">
      <c r="A4939" t="n">
        <v>4934</v>
      </c>
      <c r="B4939" s="26">
        <f>IF($A4939&lt;=Inputs!$B$13,IF(Inputs!$B$8&gt;0,SUM(F4939:O4939)/Inputs!$B$8,0),"")</f>
        <v/>
      </c>
      <c r="C4939" s="27">
        <f>IF($A4939&lt;=Inputs!$B$13,B4939/100,"")</f>
        <v/>
      </c>
      <c r="D4939" s="28">
        <f>IF($A4939&lt;=Inputs!$B$13,C4939*Inputs!$B$7,"")</f>
        <v/>
      </c>
      <c r="E4939" s="29">
        <f>IF($A4939&lt;=Inputs!$B$13,IF(D4939&gt;0,1,0),"")</f>
        <v/>
      </c>
      <c r="F4939" s="26">
        <f>IF($A4939&lt;=Inputs!$B$13,IF(1&lt;=Inputs!$B$8,IF(Inputs!$B$12&gt;0,MAX(MIN(NORM.INV(RAND(),LOOKUP(P4939,Inputs!$J$6:$J$9,Inputs!$G$6:$G$9),LOOKUP(P4939,Inputs!$J$6:$J$9,Inputs!$H$6:$H$9)),Inputs!$B$12),-Inputs!$B$12),NORM.INV(RAND(),LOOKUP(P4939,Inputs!$J$6:$J$9,Inputs!$G$6:$G$9),LOOKUP(P4939,Inputs!$J$6:$J$9,Inputs!$H$6:$H$9))),0),"" )</f>
        <v/>
      </c>
      <c r="G4939" s="26">
        <f>IF($A4939&lt;=Inputs!$B$13,IF(2&lt;=Inputs!$B$8,IF(Inputs!$B$12&gt;0,MAX(MIN(NORM.INV(RAND(),LOOKUP(Q4939,Inputs!$J$6:$J$9,Inputs!$G$6:$G$9),LOOKUP(Q4939,Inputs!$J$6:$J$9,Inputs!$H$6:$H$9)),Inputs!$B$12),-Inputs!$B$12),NORM.INV(RAND(),LOOKUP(Q4939,Inputs!$J$6:$J$9,Inputs!$G$6:$G$9),LOOKUP(Q4939,Inputs!$J$6:$J$9,Inputs!$H$6:$H$9))),0),"" )</f>
        <v/>
      </c>
      <c r="H4939" s="26">
        <f>IF($A4939&lt;=Inputs!$B$13,IF(3&lt;=Inputs!$B$8,IF(Inputs!$B$12&gt;0,MAX(MIN(NORM.INV(RAND(),LOOKUP(R4939,Inputs!$J$6:$J$9,Inputs!$G$6:$G$9),LOOKUP(R4939,Inputs!$J$6:$J$9,Inputs!$H$6:$H$9)),Inputs!$B$12),-Inputs!$B$12),NORM.INV(RAND(),LOOKUP(R4939,Inputs!$J$6:$J$9,Inputs!$G$6:$G$9),LOOKUP(R4939,Inputs!$J$6:$J$9,Inputs!$H$6:$H$9))),0),"" )</f>
        <v/>
      </c>
      <c r="I4939" s="26">
        <f>IF($A4939&lt;=Inputs!$B$13,IF(4&lt;=Inputs!$B$8,IF(Inputs!$B$12&gt;0,MAX(MIN(NORM.INV(RAND(),LOOKUP(S4939,Inputs!$J$6:$J$9,Inputs!$G$6:$G$9),LOOKUP(S4939,Inputs!$J$6:$J$9,Inputs!$H$6:$H$9)),Inputs!$B$12),-Inputs!$B$12),NORM.INV(RAND(),LOOKUP(S4939,Inputs!$J$6:$J$9,Inputs!$G$6:$G$9),LOOKUP(S4939,Inputs!$J$6:$J$9,Inputs!$H$6:$H$9))),0),"" )</f>
        <v/>
      </c>
      <c r="J4939" s="26">
        <f>IF($A4939&lt;=Inputs!$B$13,IF(5&lt;=Inputs!$B$8,IF(Inputs!$B$12&gt;0,MAX(MIN(NORM.INV(RAND(),LOOKUP(T4939,Inputs!$J$6:$J$9,Inputs!$G$6:$G$9),LOOKUP(T4939,Inputs!$J$6:$J$9,Inputs!$H$6:$H$9)),Inputs!$B$12),-Inputs!$B$12),NORM.INV(RAND(),LOOKUP(T4939,Inputs!$J$6:$J$9,Inputs!$G$6:$G$9),LOOKUP(T4939,Inputs!$J$6:$J$9,Inputs!$H$6:$H$9))),0),"" )</f>
        <v/>
      </c>
      <c r="K4939" s="26">
        <f>IF($A4939&lt;=Inputs!$B$13,IF(6&lt;=Inputs!$B$8,IF(Inputs!$B$12&gt;0,MAX(MIN(NORM.INV(RAND(),LOOKUP(U4939,Inputs!$J$6:$J$9,Inputs!$G$6:$G$9),LOOKUP(U4939,Inputs!$J$6:$J$9,Inputs!$H$6:$H$9)),Inputs!$B$12),-Inputs!$B$12),NORM.INV(RAND(),LOOKUP(U4939,Inputs!$J$6:$J$9,Inputs!$G$6:$G$9),LOOKUP(U4939,Inputs!$J$6:$J$9,Inputs!$H$6:$H$9))),0),"" )</f>
        <v/>
      </c>
      <c r="L4939" s="26">
        <f>IF($A4939&lt;=Inputs!$B$13,IF(7&lt;=Inputs!$B$8,IF(Inputs!$B$12&gt;0,MAX(MIN(NORM.INV(RAND(),LOOKUP(V4939,Inputs!$J$6:$J$9,Inputs!$G$6:$G$9),LOOKUP(V4939,Inputs!$J$6:$J$9,Inputs!$H$6:$H$9)),Inputs!$B$12),-Inputs!$B$12),NORM.INV(RAND(),LOOKUP(V4939,Inputs!$J$6:$J$9,Inputs!$G$6:$G$9),LOOKUP(V4939,Inputs!$J$6:$J$9,Inputs!$H$6:$H$9))),0),"" )</f>
        <v/>
      </c>
      <c r="M4939" s="26">
        <f>IF($A4939&lt;=Inputs!$B$13,IF(8&lt;=Inputs!$B$8,IF(Inputs!$B$12&gt;0,MAX(MIN(NORM.INV(RAND(),LOOKUP(W4939,Inputs!$J$6:$J$9,Inputs!$G$6:$G$9),LOOKUP(W4939,Inputs!$J$6:$J$9,Inputs!$H$6:$H$9)),Inputs!$B$12),-Inputs!$B$12),NORM.INV(RAND(),LOOKUP(W4939,Inputs!$J$6:$J$9,Inputs!$G$6:$G$9),LOOKUP(W4939,Inputs!$J$6:$J$9,Inputs!$H$6:$H$9))),0),"" )</f>
        <v/>
      </c>
      <c r="N4939" s="26">
        <f>IF($A4939&lt;=Inputs!$B$13,IF(9&lt;=Inputs!$B$8,IF(Inputs!$B$12&gt;0,MAX(MIN(NORM.INV(RAND(),LOOKUP(X4939,Inputs!$J$6:$J$9,Inputs!$G$6:$G$9),LOOKUP(X4939,Inputs!$J$6:$J$9,Inputs!$H$6:$H$9)),Inputs!$B$12),-Inputs!$B$12),NORM.INV(RAND(),LOOKUP(X4939,Inputs!$J$6:$J$9,Inputs!$G$6:$G$9),LOOKUP(X4939,Inputs!$J$6:$J$9,Inputs!$H$6:$H$9))),0),"" )</f>
        <v/>
      </c>
      <c r="O4939" s="26">
        <f>IF($A4939&lt;=Inputs!$B$13,IF(10&lt;=Inputs!$B$8,IF(Inputs!$B$12&gt;0,MAX(MIN(NORM.INV(RAND(),LOOKUP(Y4939,Inputs!$J$6:$J$9,Inputs!$G$6:$G$9),LOOKUP(Y4939,Inputs!$J$6:$J$9,Inputs!$H$6:$H$9)),Inputs!$B$12),-Inputs!$B$12),NORM.INV(RAND(),LOOKUP(Y4939,Inputs!$J$6:$J$9,Inputs!$G$6:$G$9),LOOKUP(Y4939,Inputs!$J$6:$J$9,Inputs!$H$6:$H$9))),0),"" )</f>
        <v/>
      </c>
      <c r="P4939" s="31">
        <f>IF($A4939&lt;=Inputs!$B$13,RAND(),"")</f>
        <v/>
      </c>
      <c r="Q4939" s="31">
        <f>IF($A4939&lt;=Inputs!$B$13,RAND(),"")</f>
        <v/>
      </c>
      <c r="R4939" s="31">
        <f>IF($A4939&lt;=Inputs!$B$13,RAND(),"")</f>
        <v/>
      </c>
      <c r="S4939" s="31">
        <f>IF($A4939&lt;=Inputs!$B$13,RAND(),"")</f>
        <v/>
      </c>
      <c r="T4939" s="31">
        <f>IF($A4939&lt;=Inputs!$B$13,RAND(),"")</f>
        <v/>
      </c>
      <c r="U4939" s="31">
        <f>IF($A4939&lt;=Inputs!$B$13,RAND(),"")</f>
        <v/>
      </c>
      <c r="V4939" s="31">
        <f>IF($A4939&lt;=Inputs!$B$13,RAND(),"")</f>
        <v/>
      </c>
      <c r="W4939" s="31">
        <f>IF($A4939&lt;=Inputs!$B$13,RAND(),"")</f>
        <v/>
      </c>
      <c r="X4939" s="31">
        <f>IF($A4939&lt;=Inputs!$B$13,RAND(),"")</f>
        <v/>
      </c>
      <c r="Y4939" s="31">
        <f>IF($A4939&lt;=Inputs!$B$13,RAND(),"")</f>
        <v/>
      </c>
    </row>
    <row r="4940">
      <c r="A4940" t="n">
        <v>4935</v>
      </c>
      <c r="B4940" s="26">
        <f>IF($A4940&lt;=Inputs!$B$13,IF(Inputs!$B$8&gt;0,SUM(F4940:O4940)/Inputs!$B$8,0),"")</f>
        <v/>
      </c>
      <c r="C4940" s="27">
        <f>IF($A4940&lt;=Inputs!$B$13,B4940/100,"")</f>
        <v/>
      </c>
      <c r="D4940" s="28">
        <f>IF($A4940&lt;=Inputs!$B$13,C4940*Inputs!$B$7,"")</f>
        <v/>
      </c>
      <c r="E4940" s="29">
        <f>IF($A4940&lt;=Inputs!$B$13,IF(D4940&gt;0,1,0),"")</f>
        <v/>
      </c>
      <c r="F4940" s="26">
        <f>IF($A4940&lt;=Inputs!$B$13,IF(1&lt;=Inputs!$B$8,IF(Inputs!$B$12&gt;0,MAX(MIN(NORM.INV(RAND(),LOOKUP(P4940,Inputs!$J$6:$J$9,Inputs!$G$6:$G$9),LOOKUP(P4940,Inputs!$J$6:$J$9,Inputs!$H$6:$H$9)),Inputs!$B$12),-Inputs!$B$12),NORM.INV(RAND(),LOOKUP(P4940,Inputs!$J$6:$J$9,Inputs!$G$6:$G$9),LOOKUP(P4940,Inputs!$J$6:$J$9,Inputs!$H$6:$H$9))),0),"" )</f>
        <v/>
      </c>
      <c r="G4940" s="26">
        <f>IF($A4940&lt;=Inputs!$B$13,IF(2&lt;=Inputs!$B$8,IF(Inputs!$B$12&gt;0,MAX(MIN(NORM.INV(RAND(),LOOKUP(Q4940,Inputs!$J$6:$J$9,Inputs!$G$6:$G$9),LOOKUP(Q4940,Inputs!$J$6:$J$9,Inputs!$H$6:$H$9)),Inputs!$B$12),-Inputs!$B$12),NORM.INV(RAND(),LOOKUP(Q4940,Inputs!$J$6:$J$9,Inputs!$G$6:$G$9),LOOKUP(Q4940,Inputs!$J$6:$J$9,Inputs!$H$6:$H$9))),0),"" )</f>
        <v/>
      </c>
      <c r="H4940" s="26">
        <f>IF($A4940&lt;=Inputs!$B$13,IF(3&lt;=Inputs!$B$8,IF(Inputs!$B$12&gt;0,MAX(MIN(NORM.INV(RAND(),LOOKUP(R4940,Inputs!$J$6:$J$9,Inputs!$G$6:$G$9),LOOKUP(R4940,Inputs!$J$6:$J$9,Inputs!$H$6:$H$9)),Inputs!$B$12),-Inputs!$B$12),NORM.INV(RAND(),LOOKUP(R4940,Inputs!$J$6:$J$9,Inputs!$G$6:$G$9),LOOKUP(R4940,Inputs!$J$6:$J$9,Inputs!$H$6:$H$9))),0),"" )</f>
        <v/>
      </c>
      <c r="I4940" s="26">
        <f>IF($A4940&lt;=Inputs!$B$13,IF(4&lt;=Inputs!$B$8,IF(Inputs!$B$12&gt;0,MAX(MIN(NORM.INV(RAND(),LOOKUP(S4940,Inputs!$J$6:$J$9,Inputs!$G$6:$G$9),LOOKUP(S4940,Inputs!$J$6:$J$9,Inputs!$H$6:$H$9)),Inputs!$B$12),-Inputs!$B$12),NORM.INV(RAND(),LOOKUP(S4940,Inputs!$J$6:$J$9,Inputs!$G$6:$G$9),LOOKUP(S4940,Inputs!$J$6:$J$9,Inputs!$H$6:$H$9))),0),"" )</f>
        <v/>
      </c>
      <c r="J4940" s="26">
        <f>IF($A4940&lt;=Inputs!$B$13,IF(5&lt;=Inputs!$B$8,IF(Inputs!$B$12&gt;0,MAX(MIN(NORM.INV(RAND(),LOOKUP(T4940,Inputs!$J$6:$J$9,Inputs!$G$6:$G$9),LOOKUP(T4940,Inputs!$J$6:$J$9,Inputs!$H$6:$H$9)),Inputs!$B$12),-Inputs!$B$12),NORM.INV(RAND(),LOOKUP(T4940,Inputs!$J$6:$J$9,Inputs!$G$6:$G$9),LOOKUP(T4940,Inputs!$J$6:$J$9,Inputs!$H$6:$H$9))),0),"" )</f>
        <v/>
      </c>
      <c r="K4940" s="26">
        <f>IF($A4940&lt;=Inputs!$B$13,IF(6&lt;=Inputs!$B$8,IF(Inputs!$B$12&gt;0,MAX(MIN(NORM.INV(RAND(),LOOKUP(U4940,Inputs!$J$6:$J$9,Inputs!$G$6:$G$9),LOOKUP(U4940,Inputs!$J$6:$J$9,Inputs!$H$6:$H$9)),Inputs!$B$12),-Inputs!$B$12),NORM.INV(RAND(),LOOKUP(U4940,Inputs!$J$6:$J$9,Inputs!$G$6:$G$9),LOOKUP(U4940,Inputs!$J$6:$J$9,Inputs!$H$6:$H$9))),0),"" )</f>
        <v/>
      </c>
      <c r="L4940" s="26">
        <f>IF($A4940&lt;=Inputs!$B$13,IF(7&lt;=Inputs!$B$8,IF(Inputs!$B$12&gt;0,MAX(MIN(NORM.INV(RAND(),LOOKUP(V4940,Inputs!$J$6:$J$9,Inputs!$G$6:$G$9),LOOKUP(V4940,Inputs!$J$6:$J$9,Inputs!$H$6:$H$9)),Inputs!$B$12),-Inputs!$B$12),NORM.INV(RAND(),LOOKUP(V4940,Inputs!$J$6:$J$9,Inputs!$G$6:$G$9),LOOKUP(V4940,Inputs!$J$6:$J$9,Inputs!$H$6:$H$9))),0),"" )</f>
        <v/>
      </c>
      <c r="M4940" s="26">
        <f>IF($A4940&lt;=Inputs!$B$13,IF(8&lt;=Inputs!$B$8,IF(Inputs!$B$12&gt;0,MAX(MIN(NORM.INV(RAND(),LOOKUP(W4940,Inputs!$J$6:$J$9,Inputs!$G$6:$G$9),LOOKUP(W4940,Inputs!$J$6:$J$9,Inputs!$H$6:$H$9)),Inputs!$B$12),-Inputs!$B$12),NORM.INV(RAND(),LOOKUP(W4940,Inputs!$J$6:$J$9,Inputs!$G$6:$G$9),LOOKUP(W4940,Inputs!$J$6:$J$9,Inputs!$H$6:$H$9))),0),"" )</f>
        <v/>
      </c>
      <c r="N4940" s="26">
        <f>IF($A4940&lt;=Inputs!$B$13,IF(9&lt;=Inputs!$B$8,IF(Inputs!$B$12&gt;0,MAX(MIN(NORM.INV(RAND(),LOOKUP(X4940,Inputs!$J$6:$J$9,Inputs!$G$6:$G$9),LOOKUP(X4940,Inputs!$J$6:$J$9,Inputs!$H$6:$H$9)),Inputs!$B$12),-Inputs!$B$12),NORM.INV(RAND(),LOOKUP(X4940,Inputs!$J$6:$J$9,Inputs!$G$6:$G$9),LOOKUP(X4940,Inputs!$J$6:$J$9,Inputs!$H$6:$H$9))),0),"" )</f>
        <v/>
      </c>
      <c r="O4940" s="26">
        <f>IF($A4940&lt;=Inputs!$B$13,IF(10&lt;=Inputs!$B$8,IF(Inputs!$B$12&gt;0,MAX(MIN(NORM.INV(RAND(),LOOKUP(Y4940,Inputs!$J$6:$J$9,Inputs!$G$6:$G$9),LOOKUP(Y4940,Inputs!$J$6:$J$9,Inputs!$H$6:$H$9)),Inputs!$B$12),-Inputs!$B$12),NORM.INV(RAND(),LOOKUP(Y4940,Inputs!$J$6:$J$9,Inputs!$G$6:$G$9),LOOKUP(Y4940,Inputs!$J$6:$J$9,Inputs!$H$6:$H$9))),0),"" )</f>
        <v/>
      </c>
      <c r="P4940" s="31">
        <f>IF($A4940&lt;=Inputs!$B$13,RAND(),"")</f>
        <v/>
      </c>
      <c r="Q4940" s="31">
        <f>IF($A4940&lt;=Inputs!$B$13,RAND(),"")</f>
        <v/>
      </c>
      <c r="R4940" s="31">
        <f>IF($A4940&lt;=Inputs!$B$13,RAND(),"")</f>
        <v/>
      </c>
      <c r="S4940" s="31">
        <f>IF($A4940&lt;=Inputs!$B$13,RAND(),"")</f>
        <v/>
      </c>
      <c r="T4940" s="31">
        <f>IF($A4940&lt;=Inputs!$B$13,RAND(),"")</f>
        <v/>
      </c>
      <c r="U4940" s="31">
        <f>IF($A4940&lt;=Inputs!$B$13,RAND(),"")</f>
        <v/>
      </c>
      <c r="V4940" s="31">
        <f>IF($A4940&lt;=Inputs!$B$13,RAND(),"")</f>
        <v/>
      </c>
      <c r="W4940" s="31">
        <f>IF($A4940&lt;=Inputs!$B$13,RAND(),"")</f>
        <v/>
      </c>
      <c r="X4940" s="31">
        <f>IF($A4940&lt;=Inputs!$B$13,RAND(),"")</f>
        <v/>
      </c>
      <c r="Y4940" s="31">
        <f>IF($A4940&lt;=Inputs!$B$13,RAND(),"")</f>
        <v/>
      </c>
    </row>
    <row r="4941">
      <c r="A4941" t="n">
        <v>4936</v>
      </c>
      <c r="B4941" s="26">
        <f>IF($A4941&lt;=Inputs!$B$13,IF(Inputs!$B$8&gt;0,SUM(F4941:O4941)/Inputs!$B$8,0),"")</f>
        <v/>
      </c>
      <c r="C4941" s="27">
        <f>IF($A4941&lt;=Inputs!$B$13,B4941/100,"")</f>
        <v/>
      </c>
      <c r="D4941" s="28">
        <f>IF($A4941&lt;=Inputs!$B$13,C4941*Inputs!$B$7,"")</f>
        <v/>
      </c>
      <c r="E4941" s="29">
        <f>IF($A4941&lt;=Inputs!$B$13,IF(D4941&gt;0,1,0),"")</f>
        <v/>
      </c>
      <c r="F4941" s="26">
        <f>IF($A4941&lt;=Inputs!$B$13,IF(1&lt;=Inputs!$B$8,IF(Inputs!$B$12&gt;0,MAX(MIN(NORM.INV(RAND(),LOOKUP(P4941,Inputs!$J$6:$J$9,Inputs!$G$6:$G$9),LOOKUP(P4941,Inputs!$J$6:$J$9,Inputs!$H$6:$H$9)),Inputs!$B$12),-Inputs!$B$12),NORM.INV(RAND(),LOOKUP(P4941,Inputs!$J$6:$J$9,Inputs!$G$6:$G$9),LOOKUP(P4941,Inputs!$J$6:$J$9,Inputs!$H$6:$H$9))),0),"" )</f>
        <v/>
      </c>
      <c r="G4941" s="26">
        <f>IF($A4941&lt;=Inputs!$B$13,IF(2&lt;=Inputs!$B$8,IF(Inputs!$B$12&gt;0,MAX(MIN(NORM.INV(RAND(),LOOKUP(Q4941,Inputs!$J$6:$J$9,Inputs!$G$6:$G$9),LOOKUP(Q4941,Inputs!$J$6:$J$9,Inputs!$H$6:$H$9)),Inputs!$B$12),-Inputs!$B$12),NORM.INV(RAND(),LOOKUP(Q4941,Inputs!$J$6:$J$9,Inputs!$G$6:$G$9),LOOKUP(Q4941,Inputs!$J$6:$J$9,Inputs!$H$6:$H$9))),0),"" )</f>
        <v/>
      </c>
      <c r="H4941" s="26">
        <f>IF($A4941&lt;=Inputs!$B$13,IF(3&lt;=Inputs!$B$8,IF(Inputs!$B$12&gt;0,MAX(MIN(NORM.INV(RAND(),LOOKUP(R4941,Inputs!$J$6:$J$9,Inputs!$G$6:$G$9),LOOKUP(R4941,Inputs!$J$6:$J$9,Inputs!$H$6:$H$9)),Inputs!$B$12),-Inputs!$B$12),NORM.INV(RAND(),LOOKUP(R4941,Inputs!$J$6:$J$9,Inputs!$G$6:$G$9),LOOKUP(R4941,Inputs!$J$6:$J$9,Inputs!$H$6:$H$9))),0),"" )</f>
        <v/>
      </c>
      <c r="I4941" s="26">
        <f>IF($A4941&lt;=Inputs!$B$13,IF(4&lt;=Inputs!$B$8,IF(Inputs!$B$12&gt;0,MAX(MIN(NORM.INV(RAND(),LOOKUP(S4941,Inputs!$J$6:$J$9,Inputs!$G$6:$G$9),LOOKUP(S4941,Inputs!$J$6:$J$9,Inputs!$H$6:$H$9)),Inputs!$B$12),-Inputs!$B$12),NORM.INV(RAND(),LOOKUP(S4941,Inputs!$J$6:$J$9,Inputs!$G$6:$G$9),LOOKUP(S4941,Inputs!$J$6:$J$9,Inputs!$H$6:$H$9))),0),"" )</f>
        <v/>
      </c>
      <c r="J4941" s="26">
        <f>IF($A4941&lt;=Inputs!$B$13,IF(5&lt;=Inputs!$B$8,IF(Inputs!$B$12&gt;0,MAX(MIN(NORM.INV(RAND(),LOOKUP(T4941,Inputs!$J$6:$J$9,Inputs!$G$6:$G$9),LOOKUP(T4941,Inputs!$J$6:$J$9,Inputs!$H$6:$H$9)),Inputs!$B$12),-Inputs!$B$12),NORM.INV(RAND(),LOOKUP(T4941,Inputs!$J$6:$J$9,Inputs!$G$6:$G$9),LOOKUP(T4941,Inputs!$J$6:$J$9,Inputs!$H$6:$H$9))),0),"" )</f>
        <v/>
      </c>
      <c r="K4941" s="26">
        <f>IF($A4941&lt;=Inputs!$B$13,IF(6&lt;=Inputs!$B$8,IF(Inputs!$B$12&gt;0,MAX(MIN(NORM.INV(RAND(),LOOKUP(U4941,Inputs!$J$6:$J$9,Inputs!$G$6:$G$9),LOOKUP(U4941,Inputs!$J$6:$J$9,Inputs!$H$6:$H$9)),Inputs!$B$12),-Inputs!$B$12),NORM.INV(RAND(),LOOKUP(U4941,Inputs!$J$6:$J$9,Inputs!$G$6:$G$9),LOOKUP(U4941,Inputs!$J$6:$J$9,Inputs!$H$6:$H$9))),0),"" )</f>
        <v/>
      </c>
      <c r="L4941" s="26">
        <f>IF($A4941&lt;=Inputs!$B$13,IF(7&lt;=Inputs!$B$8,IF(Inputs!$B$12&gt;0,MAX(MIN(NORM.INV(RAND(),LOOKUP(V4941,Inputs!$J$6:$J$9,Inputs!$G$6:$G$9),LOOKUP(V4941,Inputs!$J$6:$J$9,Inputs!$H$6:$H$9)),Inputs!$B$12),-Inputs!$B$12),NORM.INV(RAND(),LOOKUP(V4941,Inputs!$J$6:$J$9,Inputs!$G$6:$G$9),LOOKUP(V4941,Inputs!$J$6:$J$9,Inputs!$H$6:$H$9))),0),"" )</f>
        <v/>
      </c>
      <c r="M4941" s="26">
        <f>IF($A4941&lt;=Inputs!$B$13,IF(8&lt;=Inputs!$B$8,IF(Inputs!$B$12&gt;0,MAX(MIN(NORM.INV(RAND(),LOOKUP(W4941,Inputs!$J$6:$J$9,Inputs!$G$6:$G$9),LOOKUP(W4941,Inputs!$J$6:$J$9,Inputs!$H$6:$H$9)),Inputs!$B$12),-Inputs!$B$12),NORM.INV(RAND(),LOOKUP(W4941,Inputs!$J$6:$J$9,Inputs!$G$6:$G$9),LOOKUP(W4941,Inputs!$J$6:$J$9,Inputs!$H$6:$H$9))),0),"" )</f>
        <v/>
      </c>
      <c r="N4941" s="26">
        <f>IF($A4941&lt;=Inputs!$B$13,IF(9&lt;=Inputs!$B$8,IF(Inputs!$B$12&gt;0,MAX(MIN(NORM.INV(RAND(),LOOKUP(X4941,Inputs!$J$6:$J$9,Inputs!$G$6:$G$9),LOOKUP(X4941,Inputs!$J$6:$J$9,Inputs!$H$6:$H$9)),Inputs!$B$12),-Inputs!$B$12),NORM.INV(RAND(),LOOKUP(X4941,Inputs!$J$6:$J$9,Inputs!$G$6:$G$9),LOOKUP(X4941,Inputs!$J$6:$J$9,Inputs!$H$6:$H$9))),0),"" )</f>
        <v/>
      </c>
      <c r="O4941" s="26">
        <f>IF($A4941&lt;=Inputs!$B$13,IF(10&lt;=Inputs!$B$8,IF(Inputs!$B$12&gt;0,MAX(MIN(NORM.INV(RAND(),LOOKUP(Y4941,Inputs!$J$6:$J$9,Inputs!$G$6:$G$9),LOOKUP(Y4941,Inputs!$J$6:$J$9,Inputs!$H$6:$H$9)),Inputs!$B$12),-Inputs!$B$12),NORM.INV(RAND(),LOOKUP(Y4941,Inputs!$J$6:$J$9,Inputs!$G$6:$G$9),LOOKUP(Y4941,Inputs!$J$6:$J$9,Inputs!$H$6:$H$9))),0),"" )</f>
        <v/>
      </c>
      <c r="P4941" s="31">
        <f>IF($A4941&lt;=Inputs!$B$13,RAND(),"")</f>
        <v/>
      </c>
      <c r="Q4941" s="31">
        <f>IF($A4941&lt;=Inputs!$B$13,RAND(),"")</f>
        <v/>
      </c>
      <c r="R4941" s="31">
        <f>IF($A4941&lt;=Inputs!$B$13,RAND(),"")</f>
        <v/>
      </c>
      <c r="S4941" s="31">
        <f>IF($A4941&lt;=Inputs!$B$13,RAND(),"")</f>
        <v/>
      </c>
      <c r="T4941" s="31">
        <f>IF($A4941&lt;=Inputs!$B$13,RAND(),"")</f>
        <v/>
      </c>
      <c r="U4941" s="31">
        <f>IF($A4941&lt;=Inputs!$B$13,RAND(),"")</f>
        <v/>
      </c>
      <c r="V4941" s="31">
        <f>IF($A4941&lt;=Inputs!$B$13,RAND(),"")</f>
        <v/>
      </c>
      <c r="W4941" s="31">
        <f>IF($A4941&lt;=Inputs!$B$13,RAND(),"")</f>
        <v/>
      </c>
      <c r="X4941" s="31">
        <f>IF($A4941&lt;=Inputs!$B$13,RAND(),"")</f>
        <v/>
      </c>
      <c r="Y4941" s="31">
        <f>IF($A4941&lt;=Inputs!$B$13,RAND(),"")</f>
        <v/>
      </c>
    </row>
    <row r="4942">
      <c r="A4942" t="n">
        <v>4937</v>
      </c>
      <c r="B4942" s="26">
        <f>IF($A4942&lt;=Inputs!$B$13,IF(Inputs!$B$8&gt;0,SUM(F4942:O4942)/Inputs!$B$8,0),"")</f>
        <v/>
      </c>
      <c r="C4942" s="27">
        <f>IF($A4942&lt;=Inputs!$B$13,B4942/100,"")</f>
        <v/>
      </c>
      <c r="D4942" s="28">
        <f>IF($A4942&lt;=Inputs!$B$13,C4942*Inputs!$B$7,"")</f>
        <v/>
      </c>
      <c r="E4942" s="29">
        <f>IF($A4942&lt;=Inputs!$B$13,IF(D4942&gt;0,1,0),"")</f>
        <v/>
      </c>
      <c r="F4942" s="26">
        <f>IF($A4942&lt;=Inputs!$B$13,IF(1&lt;=Inputs!$B$8,IF(Inputs!$B$12&gt;0,MAX(MIN(NORM.INV(RAND(),LOOKUP(P4942,Inputs!$J$6:$J$9,Inputs!$G$6:$G$9),LOOKUP(P4942,Inputs!$J$6:$J$9,Inputs!$H$6:$H$9)),Inputs!$B$12),-Inputs!$B$12),NORM.INV(RAND(),LOOKUP(P4942,Inputs!$J$6:$J$9,Inputs!$G$6:$G$9),LOOKUP(P4942,Inputs!$J$6:$J$9,Inputs!$H$6:$H$9))),0),"" )</f>
        <v/>
      </c>
      <c r="G4942" s="26">
        <f>IF($A4942&lt;=Inputs!$B$13,IF(2&lt;=Inputs!$B$8,IF(Inputs!$B$12&gt;0,MAX(MIN(NORM.INV(RAND(),LOOKUP(Q4942,Inputs!$J$6:$J$9,Inputs!$G$6:$G$9),LOOKUP(Q4942,Inputs!$J$6:$J$9,Inputs!$H$6:$H$9)),Inputs!$B$12),-Inputs!$B$12),NORM.INV(RAND(),LOOKUP(Q4942,Inputs!$J$6:$J$9,Inputs!$G$6:$G$9),LOOKUP(Q4942,Inputs!$J$6:$J$9,Inputs!$H$6:$H$9))),0),"" )</f>
        <v/>
      </c>
      <c r="H4942" s="26">
        <f>IF($A4942&lt;=Inputs!$B$13,IF(3&lt;=Inputs!$B$8,IF(Inputs!$B$12&gt;0,MAX(MIN(NORM.INV(RAND(),LOOKUP(R4942,Inputs!$J$6:$J$9,Inputs!$G$6:$G$9),LOOKUP(R4942,Inputs!$J$6:$J$9,Inputs!$H$6:$H$9)),Inputs!$B$12),-Inputs!$B$12),NORM.INV(RAND(),LOOKUP(R4942,Inputs!$J$6:$J$9,Inputs!$G$6:$G$9),LOOKUP(R4942,Inputs!$J$6:$J$9,Inputs!$H$6:$H$9))),0),"" )</f>
        <v/>
      </c>
      <c r="I4942" s="26">
        <f>IF($A4942&lt;=Inputs!$B$13,IF(4&lt;=Inputs!$B$8,IF(Inputs!$B$12&gt;0,MAX(MIN(NORM.INV(RAND(),LOOKUP(S4942,Inputs!$J$6:$J$9,Inputs!$G$6:$G$9),LOOKUP(S4942,Inputs!$J$6:$J$9,Inputs!$H$6:$H$9)),Inputs!$B$12),-Inputs!$B$12),NORM.INV(RAND(),LOOKUP(S4942,Inputs!$J$6:$J$9,Inputs!$G$6:$G$9),LOOKUP(S4942,Inputs!$J$6:$J$9,Inputs!$H$6:$H$9))),0),"" )</f>
        <v/>
      </c>
      <c r="J4942" s="26">
        <f>IF($A4942&lt;=Inputs!$B$13,IF(5&lt;=Inputs!$B$8,IF(Inputs!$B$12&gt;0,MAX(MIN(NORM.INV(RAND(),LOOKUP(T4942,Inputs!$J$6:$J$9,Inputs!$G$6:$G$9),LOOKUP(T4942,Inputs!$J$6:$J$9,Inputs!$H$6:$H$9)),Inputs!$B$12),-Inputs!$B$12),NORM.INV(RAND(),LOOKUP(T4942,Inputs!$J$6:$J$9,Inputs!$G$6:$G$9),LOOKUP(T4942,Inputs!$J$6:$J$9,Inputs!$H$6:$H$9))),0),"" )</f>
        <v/>
      </c>
      <c r="K4942" s="26">
        <f>IF($A4942&lt;=Inputs!$B$13,IF(6&lt;=Inputs!$B$8,IF(Inputs!$B$12&gt;0,MAX(MIN(NORM.INV(RAND(),LOOKUP(U4942,Inputs!$J$6:$J$9,Inputs!$G$6:$G$9),LOOKUP(U4942,Inputs!$J$6:$J$9,Inputs!$H$6:$H$9)),Inputs!$B$12),-Inputs!$B$12),NORM.INV(RAND(),LOOKUP(U4942,Inputs!$J$6:$J$9,Inputs!$G$6:$G$9),LOOKUP(U4942,Inputs!$J$6:$J$9,Inputs!$H$6:$H$9))),0),"" )</f>
        <v/>
      </c>
      <c r="L4942" s="26">
        <f>IF($A4942&lt;=Inputs!$B$13,IF(7&lt;=Inputs!$B$8,IF(Inputs!$B$12&gt;0,MAX(MIN(NORM.INV(RAND(),LOOKUP(V4942,Inputs!$J$6:$J$9,Inputs!$G$6:$G$9),LOOKUP(V4942,Inputs!$J$6:$J$9,Inputs!$H$6:$H$9)),Inputs!$B$12),-Inputs!$B$12),NORM.INV(RAND(),LOOKUP(V4942,Inputs!$J$6:$J$9,Inputs!$G$6:$G$9),LOOKUP(V4942,Inputs!$J$6:$J$9,Inputs!$H$6:$H$9))),0),"" )</f>
        <v/>
      </c>
      <c r="M4942" s="26">
        <f>IF($A4942&lt;=Inputs!$B$13,IF(8&lt;=Inputs!$B$8,IF(Inputs!$B$12&gt;0,MAX(MIN(NORM.INV(RAND(),LOOKUP(W4942,Inputs!$J$6:$J$9,Inputs!$G$6:$G$9),LOOKUP(W4942,Inputs!$J$6:$J$9,Inputs!$H$6:$H$9)),Inputs!$B$12),-Inputs!$B$12),NORM.INV(RAND(),LOOKUP(W4942,Inputs!$J$6:$J$9,Inputs!$G$6:$G$9),LOOKUP(W4942,Inputs!$J$6:$J$9,Inputs!$H$6:$H$9))),0),"" )</f>
        <v/>
      </c>
      <c r="N4942" s="26">
        <f>IF($A4942&lt;=Inputs!$B$13,IF(9&lt;=Inputs!$B$8,IF(Inputs!$B$12&gt;0,MAX(MIN(NORM.INV(RAND(),LOOKUP(X4942,Inputs!$J$6:$J$9,Inputs!$G$6:$G$9),LOOKUP(X4942,Inputs!$J$6:$J$9,Inputs!$H$6:$H$9)),Inputs!$B$12),-Inputs!$B$12),NORM.INV(RAND(),LOOKUP(X4942,Inputs!$J$6:$J$9,Inputs!$G$6:$G$9),LOOKUP(X4942,Inputs!$J$6:$J$9,Inputs!$H$6:$H$9))),0),"" )</f>
        <v/>
      </c>
      <c r="O4942" s="26">
        <f>IF($A4942&lt;=Inputs!$B$13,IF(10&lt;=Inputs!$B$8,IF(Inputs!$B$12&gt;0,MAX(MIN(NORM.INV(RAND(),LOOKUP(Y4942,Inputs!$J$6:$J$9,Inputs!$G$6:$G$9),LOOKUP(Y4942,Inputs!$J$6:$J$9,Inputs!$H$6:$H$9)),Inputs!$B$12),-Inputs!$B$12),NORM.INV(RAND(),LOOKUP(Y4942,Inputs!$J$6:$J$9,Inputs!$G$6:$G$9),LOOKUP(Y4942,Inputs!$J$6:$J$9,Inputs!$H$6:$H$9))),0),"" )</f>
        <v/>
      </c>
      <c r="P4942" s="31">
        <f>IF($A4942&lt;=Inputs!$B$13,RAND(),"")</f>
        <v/>
      </c>
      <c r="Q4942" s="31">
        <f>IF($A4942&lt;=Inputs!$B$13,RAND(),"")</f>
        <v/>
      </c>
      <c r="R4942" s="31">
        <f>IF($A4942&lt;=Inputs!$B$13,RAND(),"")</f>
        <v/>
      </c>
      <c r="S4942" s="31">
        <f>IF($A4942&lt;=Inputs!$B$13,RAND(),"")</f>
        <v/>
      </c>
      <c r="T4942" s="31">
        <f>IF($A4942&lt;=Inputs!$B$13,RAND(),"")</f>
        <v/>
      </c>
      <c r="U4942" s="31">
        <f>IF($A4942&lt;=Inputs!$B$13,RAND(),"")</f>
        <v/>
      </c>
      <c r="V4942" s="31">
        <f>IF($A4942&lt;=Inputs!$B$13,RAND(),"")</f>
        <v/>
      </c>
      <c r="W4942" s="31">
        <f>IF($A4942&lt;=Inputs!$B$13,RAND(),"")</f>
        <v/>
      </c>
      <c r="X4942" s="31">
        <f>IF($A4942&lt;=Inputs!$B$13,RAND(),"")</f>
        <v/>
      </c>
      <c r="Y4942" s="31">
        <f>IF($A4942&lt;=Inputs!$B$13,RAND(),"")</f>
        <v/>
      </c>
    </row>
    <row r="4943">
      <c r="A4943" t="n">
        <v>4938</v>
      </c>
      <c r="B4943" s="26">
        <f>IF($A4943&lt;=Inputs!$B$13,IF(Inputs!$B$8&gt;0,SUM(F4943:O4943)/Inputs!$B$8,0),"")</f>
        <v/>
      </c>
      <c r="C4943" s="27">
        <f>IF($A4943&lt;=Inputs!$B$13,B4943/100,"")</f>
        <v/>
      </c>
      <c r="D4943" s="28">
        <f>IF($A4943&lt;=Inputs!$B$13,C4943*Inputs!$B$7,"")</f>
        <v/>
      </c>
      <c r="E4943" s="29">
        <f>IF($A4943&lt;=Inputs!$B$13,IF(D4943&gt;0,1,0),"")</f>
        <v/>
      </c>
      <c r="F4943" s="26">
        <f>IF($A4943&lt;=Inputs!$B$13,IF(1&lt;=Inputs!$B$8,IF(Inputs!$B$12&gt;0,MAX(MIN(NORM.INV(RAND(),LOOKUP(P4943,Inputs!$J$6:$J$9,Inputs!$G$6:$G$9),LOOKUP(P4943,Inputs!$J$6:$J$9,Inputs!$H$6:$H$9)),Inputs!$B$12),-Inputs!$B$12),NORM.INV(RAND(),LOOKUP(P4943,Inputs!$J$6:$J$9,Inputs!$G$6:$G$9),LOOKUP(P4943,Inputs!$J$6:$J$9,Inputs!$H$6:$H$9))),0),"" )</f>
        <v/>
      </c>
      <c r="G4943" s="26">
        <f>IF($A4943&lt;=Inputs!$B$13,IF(2&lt;=Inputs!$B$8,IF(Inputs!$B$12&gt;0,MAX(MIN(NORM.INV(RAND(),LOOKUP(Q4943,Inputs!$J$6:$J$9,Inputs!$G$6:$G$9),LOOKUP(Q4943,Inputs!$J$6:$J$9,Inputs!$H$6:$H$9)),Inputs!$B$12),-Inputs!$B$12),NORM.INV(RAND(),LOOKUP(Q4943,Inputs!$J$6:$J$9,Inputs!$G$6:$G$9),LOOKUP(Q4943,Inputs!$J$6:$J$9,Inputs!$H$6:$H$9))),0),"" )</f>
        <v/>
      </c>
      <c r="H4943" s="26">
        <f>IF($A4943&lt;=Inputs!$B$13,IF(3&lt;=Inputs!$B$8,IF(Inputs!$B$12&gt;0,MAX(MIN(NORM.INV(RAND(),LOOKUP(R4943,Inputs!$J$6:$J$9,Inputs!$G$6:$G$9),LOOKUP(R4943,Inputs!$J$6:$J$9,Inputs!$H$6:$H$9)),Inputs!$B$12),-Inputs!$B$12),NORM.INV(RAND(),LOOKUP(R4943,Inputs!$J$6:$J$9,Inputs!$G$6:$G$9),LOOKUP(R4943,Inputs!$J$6:$J$9,Inputs!$H$6:$H$9))),0),"" )</f>
        <v/>
      </c>
      <c r="I4943" s="26">
        <f>IF($A4943&lt;=Inputs!$B$13,IF(4&lt;=Inputs!$B$8,IF(Inputs!$B$12&gt;0,MAX(MIN(NORM.INV(RAND(),LOOKUP(S4943,Inputs!$J$6:$J$9,Inputs!$G$6:$G$9),LOOKUP(S4943,Inputs!$J$6:$J$9,Inputs!$H$6:$H$9)),Inputs!$B$12),-Inputs!$B$12),NORM.INV(RAND(),LOOKUP(S4943,Inputs!$J$6:$J$9,Inputs!$G$6:$G$9),LOOKUP(S4943,Inputs!$J$6:$J$9,Inputs!$H$6:$H$9))),0),"" )</f>
        <v/>
      </c>
      <c r="J4943" s="26">
        <f>IF($A4943&lt;=Inputs!$B$13,IF(5&lt;=Inputs!$B$8,IF(Inputs!$B$12&gt;0,MAX(MIN(NORM.INV(RAND(),LOOKUP(T4943,Inputs!$J$6:$J$9,Inputs!$G$6:$G$9),LOOKUP(T4943,Inputs!$J$6:$J$9,Inputs!$H$6:$H$9)),Inputs!$B$12),-Inputs!$B$12),NORM.INV(RAND(),LOOKUP(T4943,Inputs!$J$6:$J$9,Inputs!$G$6:$G$9),LOOKUP(T4943,Inputs!$J$6:$J$9,Inputs!$H$6:$H$9))),0),"" )</f>
        <v/>
      </c>
      <c r="K4943" s="26">
        <f>IF($A4943&lt;=Inputs!$B$13,IF(6&lt;=Inputs!$B$8,IF(Inputs!$B$12&gt;0,MAX(MIN(NORM.INV(RAND(),LOOKUP(U4943,Inputs!$J$6:$J$9,Inputs!$G$6:$G$9),LOOKUP(U4943,Inputs!$J$6:$J$9,Inputs!$H$6:$H$9)),Inputs!$B$12),-Inputs!$B$12),NORM.INV(RAND(),LOOKUP(U4943,Inputs!$J$6:$J$9,Inputs!$G$6:$G$9),LOOKUP(U4943,Inputs!$J$6:$J$9,Inputs!$H$6:$H$9))),0),"" )</f>
        <v/>
      </c>
      <c r="L4943" s="26">
        <f>IF($A4943&lt;=Inputs!$B$13,IF(7&lt;=Inputs!$B$8,IF(Inputs!$B$12&gt;0,MAX(MIN(NORM.INV(RAND(),LOOKUP(V4943,Inputs!$J$6:$J$9,Inputs!$G$6:$G$9),LOOKUP(V4943,Inputs!$J$6:$J$9,Inputs!$H$6:$H$9)),Inputs!$B$12),-Inputs!$B$12),NORM.INV(RAND(),LOOKUP(V4943,Inputs!$J$6:$J$9,Inputs!$G$6:$G$9),LOOKUP(V4943,Inputs!$J$6:$J$9,Inputs!$H$6:$H$9))),0),"" )</f>
        <v/>
      </c>
      <c r="M4943" s="26">
        <f>IF($A4943&lt;=Inputs!$B$13,IF(8&lt;=Inputs!$B$8,IF(Inputs!$B$12&gt;0,MAX(MIN(NORM.INV(RAND(),LOOKUP(W4943,Inputs!$J$6:$J$9,Inputs!$G$6:$G$9),LOOKUP(W4943,Inputs!$J$6:$J$9,Inputs!$H$6:$H$9)),Inputs!$B$12),-Inputs!$B$12),NORM.INV(RAND(),LOOKUP(W4943,Inputs!$J$6:$J$9,Inputs!$G$6:$G$9),LOOKUP(W4943,Inputs!$J$6:$J$9,Inputs!$H$6:$H$9))),0),"" )</f>
        <v/>
      </c>
      <c r="N4943" s="26">
        <f>IF($A4943&lt;=Inputs!$B$13,IF(9&lt;=Inputs!$B$8,IF(Inputs!$B$12&gt;0,MAX(MIN(NORM.INV(RAND(),LOOKUP(X4943,Inputs!$J$6:$J$9,Inputs!$G$6:$G$9),LOOKUP(X4943,Inputs!$J$6:$J$9,Inputs!$H$6:$H$9)),Inputs!$B$12),-Inputs!$B$12),NORM.INV(RAND(),LOOKUP(X4943,Inputs!$J$6:$J$9,Inputs!$G$6:$G$9),LOOKUP(X4943,Inputs!$J$6:$J$9,Inputs!$H$6:$H$9))),0),"" )</f>
        <v/>
      </c>
      <c r="O4943" s="26">
        <f>IF($A4943&lt;=Inputs!$B$13,IF(10&lt;=Inputs!$B$8,IF(Inputs!$B$12&gt;0,MAX(MIN(NORM.INV(RAND(),LOOKUP(Y4943,Inputs!$J$6:$J$9,Inputs!$G$6:$G$9),LOOKUP(Y4943,Inputs!$J$6:$J$9,Inputs!$H$6:$H$9)),Inputs!$B$12),-Inputs!$B$12),NORM.INV(RAND(),LOOKUP(Y4943,Inputs!$J$6:$J$9,Inputs!$G$6:$G$9),LOOKUP(Y4943,Inputs!$J$6:$J$9,Inputs!$H$6:$H$9))),0),"" )</f>
        <v/>
      </c>
      <c r="P4943" s="31">
        <f>IF($A4943&lt;=Inputs!$B$13,RAND(),"")</f>
        <v/>
      </c>
      <c r="Q4943" s="31">
        <f>IF($A4943&lt;=Inputs!$B$13,RAND(),"")</f>
        <v/>
      </c>
      <c r="R4943" s="31">
        <f>IF($A4943&lt;=Inputs!$B$13,RAND(),"")</f>
        <v/>
      </c>
      <c r="S4943" s="31">
        <f>IF($A4943&lt;=Inputs!$B$13,RAND(),"")</f>
        <v/>
      </c>
      <c r="T4943" s="31">
        <f>IF($A4943&lt;=Inputs!$B$13,RAND(),"")</f>
        <v/>
      </c>
      <c r="U4943" s="31">
        <f>IF($A4943&lt;=Inputs!$B$13,RAND(),"")</f>
        <v/>
      </c>
      <c r="V4943" s="31">
        <f>IF($A4943&lt;=Inputs!$B$13,RAND(),"")</f>
        <v/>
      </c>
      <c r="W4943" s="31">
        <f>IF($A4943&lt;=Inputs!$B$13,RAND(),"")</f>
        <v/>
      </c>
      <c r="X4943" s="31">
        <f>IF($A4943&lt;=Inputs!$B$13,RAND(),"")</f>
        <v/>
      </c>
      <c r="Y4943" s="31">
        <f>IF($A4943&lt;=Inputs!$B$13,RAND(),"")</f>
        <v/>
      </c>
    </row>
    <row r="4944">
      <c r="A4944" t="n">
        <v>4939</v>
      </c>
      <c r="B4944" s="26">
        <f>IF($A4944&lt;=Inputs!$B$13,IF(Inputs!$B$8&gt;0,SUM(F4944:O4944)/Inputs!$B$8,0),"")</f>
        <v/>
      </c>
      <c r="C4944" s="27">
        <f>IF($A4944&lt;=Inputs!$B$13,B4944/100,"")</f>
        <v/>
      </c>
      <c r="D4944" s="28">
        <f>IF($A4944&lt;=Inputs!$B$13,C4944*Inputs!$B$7,"")</f>
        <v/>
      </c>
      <c r="E4944" s="29">
        <f>IF($A4944&lt;=Inputs!$B$13,IF(D4944&gt;0,1,0),"")</f>
        <v/>
      </c>
      <c r="F4944" s="26">
        <f>IF($A4944&lt;=Inputs!$B$13,IF(1&lt;=Inputs!$B$8,IF(Inputs!$B$12&gt;0,MAX(MIN(NORM.INV(RAND(),LOOKUP(P4944,Inputs!$J$6:$J$9,Inputs!$G$6:$G$9),LOOKUP(P4944,Inputs!$J$6:$J$9,Inputs!$H$6:$H$9)),Inputs!$B$12),-Inputs!$B$12),NORM.INV(RAND(),LOOKUP(P4944,Inputs!$J$6:$J$9,Inputs!$G$6:$G$9),LOOKUP(P4944,Inputs!$J$6:$J$9,Inputs!$H$6:$H$9))),0),"" )</f>
        <v/>
      </c>
      <c r="G4944" s="26">
        <f>IF($A4944&lt;=Inputs!$B$13,IF(2&lt;=Inputs!$B$8,IF(Inputs!$B$12&gt;0,MAX(MIN(NORM.INV(RAND(),LOOKUP(Q4944,Inputs!$J$6:$J$9,Inputs!$G$6:$G$9),LOOKUP(Q4944,Inputs!$J$6:$J$9,Inputs!$H$6:$H$9)),Inputs!$B$12),-Inputs!$B$12),NORM.INV(RAND(),LOOKUP(Q4944,Inputs!$J$6:$J$9,Inputs!$G$6:$G$9),LOOKUP(Q4944,Inputs!$J$6:$J$9,Inputs!$H$6:$H$9))),0),"" )</f>
        <v/>
      </c>
      <c r="H4944" s="26">
        <f>IF($A4944&lt;=Inputs!$B$13,IF(3&lt;=Inputs!$B$8,IF(Inputs!$B$12&gt;0,MAX(MIN(NORM.INV(RAND(),LOOKUP(R4944,Inputs!$J$6:$J$9,Inputs!$G$6:$G$9),LOOKUP(R4944,Inputs!$J$6:$J$9,Inputs!$H$6:$H$9)),Inputs!$B$12),-Inputs!$B$12),NORM.INV(RAND(),LOOKUP(R4944,Inputs!$J$6:$J$9,Inputs!$G$6:$G$9),LOOKUP(R4944,Inputs!$J$6:$J$9,Inputs!$H$6:$H$9))),0),"" )</f>
        <v/>
      </c>
      <c r="I4944" s="26">
        <f>IF($A4944&lt;=Inputs!$B$13,IF(4&lt;=Inputs!$B$8,IF(Inputs!$B$12&gt;0,MAX(MIN(NORM.INV(RAND(),LOOKUP(S4944,Inputs!$J$6:$J$9,Inputs!$G$6:$G$9),LOOKUP(S4944,Inputs!$J$6:$J$9,Inputs!$H$6:$H$9)),Inputs!$B$12),-Inputs!$B$12),NORM.INV(RAND(),LOOKUP(S4944,Inputs!$J$6:$J$9,Inputs!$G$6:$G$9),LOOKUP(S4944,Inputs!$J$6:$J$9,Inputs!$H$6:$H$9))),0),"" )</f>
        <v/>
      </c>
      <c r="J4944" s="26">
        <f>IF($A4944&lt;=Inputs!$B$13,IF(5&lt;=Inputs!$B$8,IF(Inputs!$B$12&gt;0,MAX(MIN(NORM.INV(RAND(),LOOKUP(T4944,Inputs!$J$6:$J$9,Inputs!$G$6:$G$9),LOOKUP(T4944,Inputs!$J$6:$J$9,Inputs!$H$6:$H$9)),Inputs!$B$12),-Inputs!$B$12),NORM.INV(RAND(),LOOKUP(T4944,Inputs!$J$6:$J$9,Inputs!$G$6:$G$9),LOOKUP(T4944,Inputs!$J$6:$J$9,Inputs!$H$6:$H$9))),0),"" )</f>
        <v/>
      </c>
      <c r="K4944" s="26">
        <f>IF($A4944&lt;=Inputs!$B$13,IF(6&lt;=Inputs!$B$8,IF(Inputs!$B$12&gt;0,MAX(MIN(NORM.INV(RAND(),LOOKUP(U4944,Inputs!$J$6:$J$9,Inputs!$G$6:$G$9),LOOKUP(U4944,Inputs!$J$6:$J$9,Inputs!$H$6:$H$9)),Inputs!$B$12),-Inputs!$B$12),NORM.INV(RAND(),LOOKUP(U4944,Inputs!$J$6:$J$9,Inputs!$G$6:$G$9),LOOKUP(U4944,Inputs!$J$6:$J$9,Inputs!$H$6:$H$9))),0),"" )</f>
        <v/>
      </c>
      <c r="L4944" s="26">
        <f>IF($A4944&lt;=Inputs!$B$13,IF(7&lt;=Inputs!$B$8,IF(Inputs!$B$12&gt;0,MAX(MIN(NORM.INV(RAND(),LOOKUP(V4944,Inputs!$J$6:$J$9,Inputs!$G$6:$G$9),LOOKUP(V4944,Inputs!$J$6:$J$9,Inputs!$H$6:$H$9)),Inputs!$B$12),-Inputs!$B$12),NORM.INV(RAND(),LOOKUP(V4944,Inputs!$J$6:$J$9,Inputs!$G$6:$G$9),LOOKUP(V4944,Inputs!$J$6:$J$9,Inputs!$H$6:$H$9))),0),"" )</f>
        <v/>
      </c>
      <c r="M4944" s="26">
        <f>IF($A4944&lt;=Inputs!$B$13,IF(8&lt;=Inputs!$B$8,IF(Inputs!$B$12&gt;0,MAX(MIN(NORM.INV(RAND(),LOOKUP(W4944,Inputs!$J$6:$J$9,Inputs!$G$6:$G$9),LOOKUP(W4944,Inputs!$J$6:$J$9,Inputs!$H$6:$H$9)),Inputs!$B$12),-Inputs!$B$12),NORM.INV(RAND(),LOOKUP(W4944,Inputs!$J$6:$J$9,Inputs!$G$6:$G$9),LOOKUP(W4944,Inputs!$J$6:$J$9,Inputs!$H$6:$H$9))),0),"" )</f>
        <v/>
      </c>
      <c r="N4944" s="26">
        <f>IF($A4944&lt;=Inputs!$B$13,IF(9&lt;=Inputs!$B$8,IF(Inputs!$B$12&gt;0,MAX(MIN(NORM.INV(RAND(),LOOKUP(X4944,Inputs!$J$6:$J$9,Inputs!$G$6:$G$9),LOOKUP(X4944,Inputs!$J$6:$J$9,Inputs!$H$6:$H$9)),Inputs!$B$12),-Inputs!$B$12),NORM.INV(RAND(),LOOKUP(X4944,Inputs!$J$6:$J$9,Inputs!$G$6:$G$9),LOOKUP(X4944,Inputs!$J$6:$J$9,Inputs!$H$6:$H$9))),0),"" )</f>
        <v/>
      </c>
      <c r="O4944" s="26">
        <f>IF($A4944&lt;=Inputs!$B$13,IF(10&lt;=Inputs!$B$8,IF(Inputs!$B$12&gt;0,MAX(MIN(NORM.INV(RAND(),LOOKUP(Y4944,Inputs!$J$6:$J$9,Inputs!$G$6:$G$9),LOOKUP(Y4944,Inputs!$J$6:$J$9,Inputs!$H$6:$H$9)),Inputs!$B$12),-Inputs!$B$12),NORM.INV(RAND(),LOOKUP(Y4944,Inputs!$J$6:$J$9,Inputs!$G$6:$G$9),LOOKUP(Y4944,Inputs!$J$6:$J$9,Inputs!$H$6:$H$9))),0),"" )</f>
        <v/>
      </c>
      <c r="P4944" s="31">
        <f>IF($A4944&lt;=Inputs!$B$13,RAND(),"")</f>
        <v/>
      </c>
      <c r="Q4944" s="31">
        <f>IF($A4944&lt;=Inputs!$B$13,RAND(),"")</f>
        <v/>
      </c>
      <c r="R4944" s="31">
        <f>IF($A4944&lt;=Inputs!$B$13,RAND(),"")</f>
        <v/>
      </c>
      <c r="S4944" s="31">
        <f>IF($A4944&lt;=Inputs!$B$13,RAND(),"")</f>
        <v/>
      </c>
      <c r="T4944" s="31">
        <f>IF($A4944&lt;=Inputs!$B$13,RAND(),"")</f>
        <v/>
      </c>
      <c r="U4944" s="31">
        <f>IF($A4944&lt;=Inputs!$B$13,RAND(),"")</f>
        <v/>
      </c>
      <c r="V4944" s="31">
        <f>IF($A4944&lt;=Inputs!$B$13,RAND(),"")</f>
        <v/>
      </c>
      <c r="W4944" s="31">
        <f>IF($A4944&lt;=Inputs!$B$13,RAND(),"")</f>
        <v/>
      </c>
      <c r="X4944" s="31">
        <f>IF($A4944&lt;=Inputs!$B$13,RAND(),"")</f>
        <v/>
      </c>
      <c r="Y4944" s="31">
        <f>IF($A4944&lt;=Inputs!$B$13,RAND(),"")</f>
        <v/>
      </c>
    </row>
    <row r="4945">
      <c r="A4945" t="n">
        <v>4940</v>
      </c>
      <c r="B4945" s="26">
        <f>IF($A4945&lt;=Inputs!$B$13,IF(Inputs!$B$8&gt;0,SUM(F4945:O4945)/Inputs!$B$8,0),"")</f>
        <v/>
      </c>
      <c r="C4945" s="27">
        <f>IF($A4945&lt;=Inputs!$B$13,B4945/100,"")</f>
        <v/>
      </c>
      <c r="D4945" s="28">
        <f>IF($A4945&lt;=Inputs!$B$13,C4945*Inputs!$B$7,"")</f>
        <v/>
      </c>
      <c r="E4945" s="29">
        <f>IF($A4945&lt;=Inputs!$B$13,IF(D4945&gt;0,1,0),"")</f>
        <v/>
      </c>
      <c r="F4945" s="26">
        <f>IF($A4945&lt;=Inputs!$B$13,IF(1&lt;=Inputs!$B$8,IF(Inputs!$B$12&gt;0,MAX(MIN(NORM.INV(RAND(),LOOKUP(P4945,Inputs!$J$6:$J$9,Inputs!$G$6:$G$9),LOOKUP(P4945,Inputs!$J$6:$J$9,Inputs!$H$6:$H$9)),Inputs!$B$12),-Inputs!$B$12),NORM.INV(RAND(),LOOKUP(P4945,Inputs!$J$6:$J$9,Inputs!$G$6:$G$9),LOOKUP(P4945,Inputs!$J$6:$J$9,Inputs!$H$6:$H$9))),0),"" )</f>
        <v/>
      </c>
      <c r="G4945" s="26">
        <f>IF($A4945&lt;=Inputs!$B$13,IF(2&lt;=Inputs!$B$8,IF(Inputs!$B$12&gt;0,MAX(MIN(NORM.INV(RAND(),LOOKUP(Q4945,Inputs!$J$6:$J$9,Inputs!$G$6:$G$9),LOOKUP(Q4945,Inputs!$J$6:$J$9,Inputs!$H$6:$H$9)),Inputs!$B$12),-Inputs!$B$12),NORM.INV(RAND(),LOOKUP(Q4945,Inputs!$J$6:$J$9,Inputs!$G$6:$G$9),LOOKUP(Q4945,Inputs!$J$6:$J$9,Inputs!$H$6:$H$9))),0),"" )</f>
        <v/>
      </c>
      <c r="H4945" s="26">
        <f>IF($A4945&lt;=Inputs!$B$13,IF(3&lt;=Inputs!$B$8,IF(Inputs!$B$12&gt;0,MAX(MIN(NORM.INV(RAND(),LOOKUP(R4945,Inputs!$J$6:$J$9,Inputs!$G$6:$G$9),LOOKUP(R4945,Inputs!$J$6:$J$9,Inputs!$H$6:$H$9)),Inputs!$B$12),-Inputs!$B$12),NORM.INV(RAND(),LOOKUP(R4945,Inputs!$J$6:$J$9,Inputs!$G$6:$G$9),LOOKUP(R4945,Inputs!$J$6:$J$9,Inputs!$H$6:$H$9))),0),"" )</f>
        <v/>
      </c>
      <c r="I4945" s="26">
        <f>IF($A4945&lt;=Inputs!$B$13,IF(4&lt;=Inputs!$B$8,IF(Inputs!$B$12&gt;0,MAX(MIN(NORM.INV(RAND(),LOOKUP(S4945,Inputs!$J$6:$J$9,Inputs!$G$6:$G$9),LOOKUP(S4945,Inputs!$J$6:$J$9,Inputs!$H$6:$H$9)),Inputs!$B$12),-Inputs!$B$12),NORM.INV(RAND(),LOOKUP(S4945,Inputs!$J$6:$J$9,Inputs!$G$6:$G$9),LOOKUP(S4945,Inputs!$J$6:$J$9,Inputs!$H$6:$H$9))),0),"" )</f>
        <v/>
      </c>
      <c r="J4945" s="26">
        <f>IF($A4945&lt;=Inputs!$B$13,IF(5&lt;=Inputs!$B$8,IF(Inputs!$B$12&gt;0,MAX(MIN(NORM.INV(RAND(),LOOKUP(T4945,Inputs!$J$6:$J$9,Inputs!$G$6:$G$9),LOOKUP(T4945,Inputs!$J$6:$J$9,Inputs!$H$6:$H$9)),Inputs!$B$12),-Inputs!$B$12),NORM.INV(RAND(),LOOKUP(T4945,Inputs!$J$6:$J$9,Inputs!$G$6:$G$9),LOOKUP(T4945,Inputs!$J$6:$J$9,Inputs!$H$6:$H$9))),0),"" )</f>
        <v/>
      </c>
      <c r="K4945" s="26">
        <f>IF($A4945&lt;=Inputs!$B$13,IF(6&lt;=Inputs!$B$8,IF(Inputs!$B$12&gt;0,MAX(MIN(NORM.INV(RAND(),LOOKUP(U4945,Inputs!$J$6:$J$9,Inputs!$G$6:$G$9),LOOKUP(U4945,Inputs!$J$6:$J$9,Inputs!$H$6:$H$9)),Inputs!$B$12),-Inputs!$B$12),NORM.INV(RAND(),LOOKUP(U4945,Inputs!$J$6:$J$9,Inputs!$G$6:$G$9),LOOKUP(U4945,Inputs!$J$6:$J$9,Inputs!$H$6:$H$9))),0),"" )</f>
        <v/>
      </c>
      <c r="L4945" s="26">
        <f>IF($A4945&lt;=Inputs!$B$13,IF(7&lt;=Inputs!$B$8,IF(Inputs!$B$12&gt;0,MAX(MIN(NORM.INV(RAND(),LOOKUP(V4945,Inputs!$J$6:$J$9,Inputs!$G$6:$G$9),LOOKUP(V4945,Inputs!$J$6:$J$9,Inputs!$H$6:$H$9)),Inputs!$B$12),-Inputs!$B$12),NORM.INV(RAND(),LOOKUP(V4945,Inputs!$J$6:$J$9,Inputs!$G$6:$G$9),LOOKUP(V4945,Inputs!$J$6:$J$9,Inputs!$H$6:$H$9))),0),"" )</f>
        <v/>
      </c>
      <c r="M4945" s="26">
        <f>IF($A4945&lt;=Inputs!$B$13,IF(8&lt;=Inputs!$B$8,IF(Inputs!$B$12&gt;0,MAX(MIN(NORM.INV(RAND(),LOOKUP(W4945,Inputs!$J$6:$J$9,Inputs!$G$6:$G$9),LOOKUP(W4945,Inputs!$J$6:$J$9,Inputs!$H$6:$H$9)),Inputs!$B$12),-Inputs!$B$12),NORM.INV(RAND(),LOOKUP(W4945,Inputs!$J$6:$J$9,Inputs!$G$6:$G$9),LOOKUP(W4945,Inputs!$J$6:$J$9,Inputs!$H$6:$H$9))),0),"" )</f>
        <v/>
      </c>
      <c r="N4945" s="26">
        <f>IF($A4945&lt;=Inputs!$B$13,IF(9&lt;=Inputs!$B$8,IF(Inputs!$B$12&gt;0,MAX(MIN(NORM.INV(RAND(),LOOKUP(X4945,Inputs!$J$6:$J$9,Inputs!$G$6:$G$9),LOOKUP(X4945,Inputs!$J$6:$J$9,Inputs!$H$6:$H$9)),Inputs!$B$12),-Inputs!$B$12),NORM.INV(RAND(),LOOKUP(X4945,Inputs!$J$6:$J$9,Inputs!$G$6:$G$9),LOOKUP(X4945,Inputs!$J$6:$J$9,Inputs!$H$6:$H$9))),0),"" )</f>
        <v/>
      </c>
      <c r="O4945" s="26">
        <f>IF($A4945&lt;=Inputs!$B$13,IF(10&lt;=Inputs!$B$8,IF(Inputs!$B$12&gt;0,MAX(MIN(NORM.INV(RAND(),LOOKUP(Y4945,Inputs!$J$6:$J$9,Inputs!$G$6:$G$9),LOOKUP(Y4945,Inputs!$J$6:$J$9,Inputs!$H$6:$H$9)),Inputs!$B$12),-Inputs!$B$12),NORM.INV(RAND(),LOOKUP(Y4945,Inputs!$J$6:$J$9,Inputs!$G$6:$G$9),LOOKUP(Y4945,Inputs!$J$6:$J$9,Inputs!$H$6:$H$9))),0),"" )</f>
        <v/>
      </c>
      <c r="P4945" s="31">
        <f>IF($A4945&lt;=Inputs!$B$13,RAND(),"")</f>
        <v/>
      </c>
      <c r="Q4945" s="31">
        <f>IF($A4945&lt;=Inputs!$B$13,RAND(),"")</f>
        <v/>
      </c>
      <c r="R4945" s="31">
        <f>IF($A4945&lt;=Inputs!$B$13,RAND(),"")</f>
        <v/>
      </c>
      <c r="S4945" s="31">
        <f>IF($A4945&lt;=Inputs!$B$13,RAND(),"")</f>
        <v/>
      </c>
      <c r="T4945" s="31">
        <f>IF($A4945&lt;=Inputs!$B$13,RAND(),"")</f>
        <v/>
      </c>
      <c r="U4945" s="31">
        <f>IF($A4945&lt;=Inputs!$B$13,RAND(),"")</f>
        <v/>
      </c>
      <c r="V4945" s="31">
        <f>IF($A4945&lt;=Inputs!$B$13,RAND(),"")</f>
        <v/>
      </c>
      <c r="W4945" s="31">
        <f>IF($A4945&lt;=Inputs!$B$13,RAND(),"")</f>
        <v/>
      </c>
      <c r="X4945" s="31">
        <f>IF($A4945&lt;=Inputs!$B$13,RAND(),"")</f>
        <v/>
      </c>
      <c r="Y4945" s="31">
        <f>IF($A4945&lt;=Inputs!$B$13,RAND(),"")</f>
        <v/>
      </c>
    </row>
    <row r="4946">
      <c r="A4946" t="n">
        <v>4941</v>
      </c>
      <c r="B4946" s="26">
        <f>IF($A4946&lt;=Inputs!$B$13,IF(Inputs!$B$8&gt;0,SUM(F4946:O4946)/Inputs!$B$8,0),"")</f>
        <v/>
      </c>
      <c r="C4946" s="27">
        <f>IF($A4946&lt;=Inputs!$B$13,B4946/100,"")</f>
        <v/>
      </c>
      <c r="D4946" s="28">
        <f>IF($A4946&lt;=Inputs!$B$13,C4946*Inputs!$B$7,"")</f>
        <v/>
      </c>
      <c r="E4946" s="29">
        <f>IF($A4946&lt;=Inputs!$B$13,IF(D4946&gt;0,1,0),"")</f>
        <v/>
      </c>
      <c r="F4946" s="26">
        <f>IF($A4946&lt;=Inputs!$B$13,IF(1&lt;=Inputs!$B$8,IF(Inputs!$B$12&gt;0,MAX(MIN(NORM.INV(RAND(),LOOKUP(P4946,Inputs!$J$6:$J$9,Inputs!$G$6:$G$9),LOOKUP(P4946,Inputs!$J$6:$J$9,Inputs!$H$6:$H$9)),Inputs!$B$12),-Inputs!$B$12),NORM.INV(RAND(),LOOKUP(P4946,Inputs!$J$6:$J$9,Inputs!$G$6:$G$9),LOOKUP(P4946,Inputs!$J$6:$J$9,Inputs!$H$6:$H$9))),0),"" )</f>
        <v/>
      </c>
      <c r="G4946" s="26">
        <f>IF($A4946&lt;=Inputs!$B$13,IF(2&lt;=Inputs!$B$8,IF(Inputs!$B$12&gt;0,MAX(MIN(NORM.INV(RAND(),LOOKUP(Q4946,Inputs!$J$6:$J$9,Inputs!$G$6:$G$9),LOOKUP(Q4946,Inputs!$J$6:$J$9,Inputs!$H$6:$H$9)),Inputs!$B$12),-Inputs!$B$12),NORM.INV(RAND(),LOOKUP(Q4946,Inputs!$J$6:$J$9,Inputs!$G$6:$G$9),LOOKUP(Q4946,Inputs!$J$6:$J$9,Inputs!$H$6:$H$9))),0),"" )</f>
        <v/>
      </c>
      <c r="H4946" s="26">
        <f>IF($A4946&lt;=Inputs!$B$13,IF(3&lt;=Inputs!$B$8,IF(Inputs!$B$12&gt;0,MAX(MIN(NORM.INV(RAND(),LOOKUP(R4946,Inputs!$J$6:$J$9,Inputs!$G$6:$G$9),LOOKUP(R4946,Inputs!$J$6:$J$9,Inputs!$H$6:$H$9)),Inputs!$B$12),-Inputs!$B$12),NORM.INV(RAND(),LOOKUP(R4946,Inputs!$J$6:$J$9,Inputs!$G$6:$G$9),LOOKUP(R4946,Inputs!$J$6:$J$9,Inputs!$H$6:$H$9))),0),"" )</f>
        <v/>
      </c>
      <c r="I4946" s="26">
        <f>IF($A4946&lt;=Inputs!$B$13,IF(4&lt;=Inputs!$B$8,IF(Inputs!$B$12&gt;0,MAX(MIN(NORM.INV(RAND(),LOOKUP(S4946,Inputs!$J$6:$J$9,Inputs!$G$6:$G$9),LOOKUP(S4946,Inputs!$J$6:$J$9,Inputs!$H$6:$H$9)),Inputs!$B$12),-Inputs!$B$12),NORM.INV(RAND(),LOOKUP(S4946,Inputs!$J$6:$J$9,Inputs!$G$6:$G$9),LOOKUP(S4946,Inputs!$J$6:$J$9,Inputs!$H$6:$H$9))),0),"" )</f>
        <v/>
      </c>
      <c r="J4946" s="26">
        <f>IF($A4946&lt;=Inputs!$B$13,IF(5&lt;=Inputs!$B$8,IF(Inputs!$B$12&gt;0,MAX(MIN(NORM.INV(RAND(),LOOKUP(T4946,Inputs!$J$6:$J$9,Inputs!$G$6:$G$9),LOOKUP(T4946,Inputs!$J$6:$J$9,Inputs!$H$6:$H$9)),Inputs!$B$12),-Inputs!$B$12),NORM.INV(RAND(),LOOKUP(T4946,Inputs!$J$6:$J$9,Inputs!$G$6:$G$9),LOOKUP(T4946,Inputs!$J$6:$J$9,Inputs!$H$6:$H$9))),0),"" )</f>
        <v/>
      </c>
      <c r="K4946" s="26">
        <f>IF($A4946&lt;=Inputs!$B$13,IF(6&lt;=Inputs!$B$8,IF(Inputs!$B$12&gt;0,MAX(MIN(NORM.INV(RAND(),LOOKUP(U4946,Inputs!$J$6:$J$9,Inputs!$G$6:$G$9),LOOKUP(U4946,Inputs!$J$6:$J$9,Inputs!$H$6:$H$9)),Inputs!$B$12),-Inputs!$B$12),NORM.INV(RAND(),LOOKUP(U4946,Inputs!$J$6:$J$9,Inputs!$G$6:$G$9),LOOKUP(U4946,Inputs!$J$6:$J$9,Inputs!$H$6:$H$9))),0),"" )</f>
        <v/>
      </c>
      <c r="L4946" s="26">
        <f>IF($A4946&lt;=Inputs!$B$13,IF(7&lt;=Inputs!$B$8,IF(Inputs!$B$12&gt;0,MAX(MIN(NORM.INV(RAND(),LOOKUP(V4946,Inputs!$J$6:$J$9,Inputs!$G$6:$G$9),LOOKUP(V4946,Inputs!$J$6:$J$9,Inputs!$H$6:$H$9)),Inputs!$B$12),-Inputs!$B$12),NORM.INV(RAND(),LOOKUP(V4946,Inputs!$J$6:$J$9,Inputs!$G$6:$G$9),LOOKUP(V4946,Inputs!$J$6:$J$9,Inputs!$H$6:$H$9))),0),"" )</f>
        <v/>
      </c>
      <c r="M4946" s="26">
        <f>IF($A4946&lt;=Inputs!$B$13,IF(8&lt;=Inputs!$B$8,IF(Inputs!$B$12&gt;0,MAX(MIN(NORM.INV(RAND(),LOOKUP(W4946,Inputs!$J$6:$J$9,Inputs!$G$6:$G$9),LOOKUP(W4946,Inputs!$J$6:$J$9,Inputs!$H$6:$H$9)),Inputs!$B$12),-Inputs!$B$12),NORM.INV(RAND(),LOOKUP(W4946,Inputs!$J$6:$J$9,Inputs!$G$6:$G$9),LOOKUP(W4946,Inputs!$J$6:$J$9,Inputs!$H$6:$H$9))),0),"" )</f>
        <v/>
      </c>
      <c r="N4946" s="26">
        <f>IF($A4946&lt;=Inputs!$B$13,IF(9&lt;=Inputs!$B$8,IF(Inputs!$B$12&gt;0,MAX(MIN(NORM.INV(RAND(),LOOKUP(X4946,Inputs!$J$6:$J$9,Inputs!$G$6:$G$9),LOOKUP(X4946,Inputs!$J$6:$J$9,Inputs!$H$6:$H$9)),Inputs!$B$12),-Inputs!$B$12),NORM.INV(RAND(),LOOKUP(X4946,Inputs!$J$6:$J$9,Inputs!$G$6:$G$9),LOOKUP(X4946,Inputs!$J$6:$J$9,Inputs!$H$6:$H$9))),0),"" )</f>
        <v/>
      </c>
      <c r="O4946" s="26">
        <f>IF($A4946&lt;=Inputs!$B$13,IF(10&lt;=Inputs!$B$8,IF(Inputs!$B$12&gt;0,MAX(MIN(NORM.INV(RAND(),LOOKUP(Y4946,Inputs!$J$6:$J$9,Inputs!$G$6:$G$9),LOOKUP(Y4946,Inputs!$J$6:$J$9,Inputs!$H$6:$H$9)),Inputs!$B$12),-Inputs!$B$12),NORM.INV(RAND(),LOOKUP(Y4946,Inputs!$J$6:$J$9,Inputs!$G$6:$G$9),LOOKUP(Y4946,Inputs!$J$6:$J$9,Inputs!$H$6:$H$9))),0),"" )</f>
        <v/>
      </c>
      <c r="P4946" s="31">
        <f>IF($A4946&lt;=Inputs!$B$13,RAND(),"")</f>
        <v/>
      </c>
      <c r="Q4946" s="31">
        <f>IF($A4946&lt;=Inputs!$B$13,RAND(),"")</f>
        <v/>
      </c>
      <c r="R4946" s="31">
        <f>IF($A4946&lt;=Inputs!$B$13,RAND(),"")</f>
        <v/>
      </c>
      <c r="S4946" s="31">
        <f>IF($A4946&lt;=Inputs!$B$13,RAND(),"")</f>
        <v/>
      </c>
      <c r="T4946" s="31">
        <f>IF($A4946&lt;=Inputs!$B$13,RAND(),"")</f>
        <v/>
      </c>
      <c r="U4946" s="31">
        <f>IF($A4946&lt;=Inputs!$B$13,RAND(),"")</f>
        <v/>
      </c>
      <c r="V4946" s="31">
        <f>IF($A4946&lt;=Inputs!$B$13,RAND(),"")</f>
        <v/>
      </c>
      <c r="W4946" s="31">
        <f>IF($A4946&lt;=Inputs!$B$13,RAND(),"")</f>
        <v/>
      </c>
      <c r="X4946" s="31">
        <f>IF($A4946&lt;=Inputs!$B$13,RAND(),"")</f>
        <v/>
      </c>
      <c r="Y4946" s="31">
        <f>IF($A4946&lt;=Inputs!$B$13,RAND(),"")</f>
        <v/>
      </c>
    </row>
    <row r="4947">
      <c r="A4947" t="n">
        <v>4942</v>
      </c>
      <c r="B4947" s="26">
        <f>IF($A4947&lt;=Inputs!$B$13,IF(Inputs!$B$8&gt;0,SUM(F4947:O4947)/Inputs!$B$8,0),"")</f>
        <v/>
      </c>
      <c r="C4947" s="27">
        <f>IF($A4947&lt;=Inputs!$B$13,B4947/100,"")</f>
        <v/>
      </c>
      <c r="D4947" s="28">
        <f>IF($A4947&lt;=Inputs!$B$13,C4947*Inputs!$B$7,"")</f>
        <v/>
      </c>
      <c r="E4947" s="29">
        <f>IF($A4947&lt;=Inputs!$B$13,IF(D4947&gt;0,1,0),"")</f>
        <v/>
      </c>
      <c r="F4947" s="26">
        <f>IF($A4947&lt;=Inputs!$B$13,IF(1&lt;=Inputs!$B$8,IF(Inputs!$B$12&gt;0,MAX(MIN(NORM.INV(RAND(),LOOKUP(P4947,Inputs!$J$6:$J$9,Inputs!$G$6:$G$9),LOOKUP(P4947,Inputs!$J$6:$J$9,Inputs!$H$6:$H$9)),Inputs!$B$12),-Inputs!$B$12),NORM.INV(RAND(),LOOKUP(P4947,Inputs!$J$6:$J$9,Inputs!$G$6:$G$9),LOOKUP(P4947,Inputs!$J$6:$J$9,Inputs!$H$6:$H$9))),0),"" )</f>
        <v/>
      </c>
      <c r="G4947" s="26">
        <f>IF($A4947&lt;=Inputs!$B$13,IF(2&lt;=Inputs!$B$8,IF(Inputs!$B$12&gt;0,MAX(MIN(NORM.INV(RAND(),LOOKUP(Q4947,Inputs!$J$6:$J$9,Inputs!$G$6:$G$9),LOOKUP(Q4947,Inputs!$J$6:$J$9,Inputs!$H$6:$H$9)),Inputs!$B$12),-Inputs!$B$12),NORM.INV(RAND(),LOOKUP(Q4947,Inputs!$J$6:$J$9,Inputs!$G$6:$G$9),LOOKUP(Q4947,Inputs!$J$6:$J$9,Inputs!$H$6:$H$9))),0),"" )</f>
        <v/>
      </c>
      <c r="H4947" s="26">
        <f>IF($A4947&lt;=Inputs!$B$13,IF(3&lt;=Inputs!$B$8,IF(Inputs!$B$12&gt;0,MAX(MIN(NORM.INV(RAND(),LOOKUP(R4947,Inputs!$J$6:$J$9,Inputs!$G$6:$G$9),LOOKUP(R4947,Inputs!$J$6:$J$9,Inputs!$H$6:$H$9)),Inputs!$B$12),-Inputs!$B$12),NORM.INV(RAND(),LOOKUP(R4947,Inputs!$J$6:$J$9,Inputs!$G$6:$G$9),LOOKUP(R4947,Inputs!$J$6:$J$9,Inputs!$H$6:$H$9))),0),"" )</f>
        <v/>
      </c>
      <c r="I4947" s="26">
        <f>IF($A4947&lt;=Inputs!$B$13,IF(4&lt;=Inputs!$B$8,IF(Inputs!$B$12&gt;0,MAX(MIN(NORM.INV(RAND(),LOOKUP(S4947,Inputs!$J$6:$J$9,Inputs!$G$6:$G$9),LOOKUP(S4947,Inputs!$J$6:$J$9,Inputs!$H$6:$H$9)),Inputs!$B$12),-Inputs!$B$12),NORM.INV(RAND(),LOOKUP(S4947,Inputs!$J$6:$J$9,Inputs!$G$6:$G$9),LOOKUP(S4947,Inputs!$J$6:$J$9,Inputs!$H$6:$H$9))),0),"" )</f>
        <v/>
      </c>
      <c r="J4947" s="26">
        <f>IF($A4947&lt;=Inputs!$B$13,IF(5&lt;=Inputs!$B$8,IF(Inputs!$B$12&gt;0,MAX(MIN(NORM.INV(RAND(),LOOKUP(T4947,Inputs!$J$6:$J$9,Inputs!$G$6:$G$9),LOOKUP(T4947,Inputs!$J$6:$J$9,Inputs!$H$6:$H$9)),Inputs!$B$12),-Inputs!$B$12),NORM.INV(RAND(),LOOKUP(T4947,Inputs!$J$6:$J$9,Inputs!$G$6:$G$9),LOOKUP(T4947,Inputs!$J$6:$J$9,Inputs!$H$6:$H$9))),0),"" )</f>
        <v/>
      </c>
      <c r="K4947" s="26">
        <f>IF($A4947&lt;=Inputs!$B$13,IF(6&lt;=Inputs!$B$8,IF(Inputs!$B$12&gt;0,MAX(MIN(NORM.INV(RAND(),LOOKUP(U4947,Inputs!$J$6:$J$9,Inputs!$G$6:$G$9),LOOKUP(U4947,Inputs!$J$6:$J$9,Inputs!$H$6:$H$9)),Inputs!$B$12),-Inputs!$B$12),NORM.INV(RAND(),LOOKUP(U4947,Inputs!$J$6:$J$9,Inputs!$G$6:$G$9),LOOKUP(U4947,Inputs!$J$6:$J$9,Inputs!$H$6:$H$9))),0),"" )</f>
        <v/>
      </c>
      <c r="L4947" s="26">
        <f>IF($A4947&lt;=Inputs!$B$13,IF(7&lt;=Inputs!$B$8,IF(Inputs!$B$12&gt;0,MAX(MIN(NORM.INV(RAND(),LOOKUP(V4947,Inputs!$J$6:$J$9,Inputs!$G$6:$G$9),LOOKUP(V4947,Inputs!$J$6:$J$9,Inputs!$H$6:$H$9)),Inputs!$B$12),-Inputs!$B$12),NORM.INV(RAND(),LOOKUP(V4947,Inputs!$J$6:$J$9,Inputs!$G$6:$G$9),LOOKUP(V4947,Inputs!$J$6:$J$9,Inputs!$H$6:$H$9))),0),"" )</f>
        <v/>
      </c>
      <c r="M4947" s="26">
        <f>IF($A4947&lt;=Inputs!$B$13,IF(8&lt;=Inputs!$B$8,IF(Inputs!$B$12&gt;0,MAX(MIN(NORM.INV(RAND(),LOOKUP(W4947,Inputs!$J$6:$J$9,Inputs!$G$6:$G$9),LOOKUP(W4947,Inputs!$J$6:$J$9,Inputs!$H$6:$H$9)),Inputs!$B$12),-Inputs!$B$12),NORM.INV(RAND(),LOOKUP(W4947,Inputs!$J$6:$J$9,Inputs!$G$6:$G$9),LOOKUP(W4947,Inputs!$J$6:$J$9,Inputs!$H$6:$H$9))),0),"" )</f>
        <v/>
      </c>
      <c r="N4947" s="26">
        <f>IF($A4947&lt;=Inputs!$B$13,IF(9&lt;=Inputs!$B$8,IF(Inputs!$B$12&gt;0,MAX(MIN(NORM.INV(RAND(),LOOKUP(X4947,Inputs!$J$6:$J$9,Inputs!$G$6:$G$9),LOOKUP(X4947,Inputs!$J$6:$J$9,Inputs!$H$6:$H$9)),Inputs!$B$12),-Inputs!$B$12),NORM.INV(RAND(),LOOKUP(X4947,Inputs!$J$6:$J$9,Inputs!$G$6:$G$9),LOOKUP(X4947,Inputs!$J$6:$J$9,Inputs!$H$6:$H$9))),0),"" )</f>
        <v/>
      </c>
      <c r="O4947" s="26">
        <f>IF($A4947&lt;=Inputs!$B$13,IF(10&lt;=Inputs!$B$8,IF(Inputs!$B$12&gt;0,MAX(MIN(NORM.INV(RAND(),LOOKUP(Y4947,Inputs!$J$6:$J$9,Inputs!$G$6:$G$9),LOOKUP(Y4947,Inputs!$J$6:$J$9,Inputs!$H$6:$H$9)),Inputs!$B$12),-Inputs!$B$12),NORM.INV(RAND(),LOOKUP(Y4947,Inputs!$J$6:$J$9,Inputs!$G$6:$G$9),LOOKUP(Y4947,Inputs!$J$6:$J$9,Inputs!$H$6:$H$9))),0),"" )</f>
        <v/>
      </c>
      <c r="P4947" s="31">
        <f>IF($A4947&lt;=Inputs!$B$13,RAND(),"")</f>
        <v/>
      </c>
      <c r="Q4947" s="31">
        <f>IF($A4947&lt;=Inputs!$B$13,RAND(),"")</f>
        <v/>
      </c>
      <c r="R4947" s="31">
        <f>IF($A4947&lt;=Inputs!$B$13,RAND(),"")</f>
        <v/>
      </c>
      <c r="S4947" s="31">
        <f>IF($A4947&lt;=Inputs!$B$13,RAND(),"")</f>
        <v/>
      </c>
      <c r="T4947" s="31">
        <f>IF($A4947&lt;=Inputs!$B$13,RAND(),"")</f>
        <v/>
      </c>
      <c r="U4947" s="31">
        <f>IF($A4947&lt;=Inputs!$B$13,RAND(),"")</f>
        <v/>
      </c>
      <c r="V4947" s="31">
        <f>IF($A4947&lt;=Inputs!$B$13,RAND(),"")</f>
        <v/>
      </c>
      <c r="W4947" s="31">
        <f>IF($A4947&lt;=Inputs!$B$13,RAND(),"")</f>
        <v/>
      </c>
      <c r="X4947" s="31">
        <f>IF($A4947&lt;=Inputs!$B$13,RAND(),"")</f>
        <v/>
      </c>
      <c r="Y4947" s="31">
        <f>IF($A4947&lt;=Inputs!$B$13,RAND(),"")</f>
        <v/>
      </c>
    </row>
    <row r="4948">
      <c r="A4948" t="n">
        <v>4943</v>
      </c>
      <c r="B4948" s="26">
        <f>IF($A4948&lt;=Inputs!$B$13,IF(Inputs!$B$8&gt;0,SUM(F4948:O4948)/Inputs!$B$8,0),"")</f>
        <v/>
      </c>
      <c r="C4948" s="27">
        <f>IF($A4948&lt;=Inputs!$B$13,B4948/100,"")</f>
        <v/>
      </c>
      <c r="D4948" s="28">
        <f>IF($A4948&lt;=Inputs!$B$13,C4948*Inputs!$B$7,"")</f>
        <v/>
      </c>
      <c r="E4948" s="29">
        <f>IF($A4948&lt;=Inputs!$B$13,IF(D4948&gt;0,1,0),"")</f>
        <v/>
      </c>
      <c r="F4948" s="26">
        <f>IF($A4948&lt;=Inputs!$B$13,IF(1&lt;=Inputs!$B$8,IF(Inputs!$B$12&gt;0,MAX(MIN(NORM.INV(RAND(),LOOKUP(P4948,Inputs!$J$6:$J$9,Inputs!$G$6:$G$9),LOOKUP(P4948,Inputs!$J$6:$J$9,Inputs!$H$6:$H$9)),Inputs!$B$12),-Inputs!$B$12),NORM.INV(RAND(),LOOKUP(P4948,Inputs!$J$6:$J$9,Inputs!$G$6:$G$9),LOOKUP(P4948,Inputs!$J$6:$J$9,Inputs!$H$6:$H$9))),0),"" )</f>
        <v/>
      </c>
      <c r="G4948" s="26">
        <f>IF($A4948&lt;=Inputs!$B$13,IF(2&lt;=Inputs!$B$8,IF(Inputs!$B$12&gt;0,MAX(MIN(NORM.INV(RAND(),LOOKUP(Q4948,Inputs!$J$6:$J$9,Inputs!$G$6:$G$9),LOOKUP(Q4948,Inputs!$J$6:$J$9,Inputs!$H$6:$H$9)),Inputs!$B$12),-Inputs!$B$12),NORM.INV(RAND(),LOOKUP(Q4948,Inputs!$J$6:$J$9,Inputs!$G$6:$G$9),LOOKUP(Q4948,Inputs!$J$6:$J$9,Inputs!$H$6:$H$9))),0),"" )</f>
        <v/>
      </c>
      <c r="H4948" s="26">
        <f>IF($A4948&lt;=Inputs!$B$13,IF(3&lt;=Inputs!$B$8,IF(Inputs!$B$12&gt;0,MAX(MIN(NORM.INV(RAND(),LOOKUP(R4948,Inputs!$J$6:$J$9,Inputs!$G$6:$G$9),LOOKUP(R4948,Inputs!$J$6:$J$9,Inputs!$H$6:$H$9)),Inputs!$B$12),-Inputs!$B$12),NORM.INV(RAND(),LOOKUP(R4948,Inputs!$J$6:$J$9,Inputs!$G$6:$G$9),LOOKUP(R4948,Inputs!$J$6:$J$9,Inputs!$H$6:$H$9))),0),"" )</f>
        <v/>
      </c>
      <c r="I4948" s="26">
        <f>IF($A4948&lt;=Inputs!$B$13,IF(4&lt;=Inputs!$B$8,IF(Inputs!$B$12&gt;0,MAX(MIN(NORM.INV(RAND(),LOOKUP(S4948,Inputs!$J$6:$J$9,Inputs!$G$6:$G$9),LOOKUP(S4948,Inputs!$J$6:$J$9,Inputs!$H$6:$H$9)),Inputs!$B$12),-Inputs!$B$12),NORM.INV(RAND(),LOOKUP(S4948,Inputs!$J$6:$J$9,Inputs!$G$6:$G$9),LOOKUP(S4948,Inputs!$J$6:$J$9,Inputs!$H$6:$H$9))),0),"" )</f>
        <v/>
      </c>
      <c r="J4948" s="26">
        <f>IF($A4948&lt;=Inputs!$B$13,IF(5&lt;=Inputs!$B$8,IF(Inputs!$B$12&gt;0,MAX(MIN(NORM.INV(RAND(),LOOKUP(T4948,Inputs!$J$6:$J$9,Inputs!$G$6:$G$9),LOOKUP(T4948,Inputs!$J$6:$J$9,Inputs!$H$6:$H$9)),Inputs!$B$12),-Inputs!$B$12),NORM.INV(RAND(),LOOKUP(T4948,Inputs!$J$6:$J$9,Inputs!$G$6:$G$9),LOOKUP(T4948,Inputs!$J$6:$J$9,Inputs!$H$6:$H$9))),0),"" )</f>
        <v/>
      </c>
      <c r="K4948" s="26">
        <f>IF($A4948&lt;=Inputs!$B$13,IF(6&lt;=Inputs!$B$8,IF(Inputs!$B$12&gt;0,MAX(MIN(NORM.INV(RAND(),LOOKUP(U4948,Inputs!$J$6:$J$9,Inputs!$G$6:$G$9),LOOKUP(U4948,Inputs!$J$6:$J$9,Inputs!$H$6:$H$9)),Inputs!$B$12),-Inputs!$B$12),NORM.INV(RAND(),LOOKUP(U4948,Inputs!$J$6:$J$9,Inputs!$G$6:$G$9),LOOKUP(U4948,Inputs!$J$6:$J$9,Inputs!$H$6:$H$9))),0),"" )</f>
        <v/>
      </c>
      <c r="L4948" s="26">
        <f>IF($A4948&lt;=Inputs!$B$13,IF(7&lt;=Inputs!$B$8,IF(Inputs!$B$12&gt;0,MAX(MIN(NORM.INV(RAND(),LOOKUP(V4948,Inputs!$J$6:$J$9,Inputs!$G$6:$G$9),LOOKUP(V4948,Inputs!$J$6:$J$9,Inputs!$H$6:$H$9)),Inputs!$B$12),-Inputs!$B$12),NORM.INV(RAND(),LOOKUP(V4948,Inputs!$J$6:$J$9,Inputs!$G$6:$G$9),LOOKUP(V4948,Inputs!$J$6:$J$9,Inputs!$H$6:$H$9))),0),"" )</f>
        <v/>
      </c>
      <c r="M4948" s="26">
        <f>IF($A4948&lt;=Inputs!$B$13,IF(8&lt;=Inputs!$B$8,IF(Inputs!$B$12&gt;0,MAX(MIN(NORM.INV(RAND(),LOOKUP(W4948,Inputs!$J$6:$J$9,Inputs!$G$6:$G$9),LOOKUP(W4948,Inputs!$J$6:$J$9,Inputs!$H$6:$H$9)),Inputs!$B$12),-Inputs!$B$12),NORM.INV(RAND(),LOOKUP(W4948,Inputs!$J$6:$J$9,Inputs!$G$6:$G$9),LOOKUP(W4948,Inputs!$J$6:$J$9,Inputs!$H$6:$H$9))),0),"" )</f>
        <v/>
      </c>
      <c r="N4948" s="26">
        <f>IF($A4948&lt;=Inputs!$B$13,IF(9&lt;=Inputs!$B$8,IF(Inputs!$B$12&gt;0,MAX(MIN(NORM.INV(RAND(),LOOKUP(X4948,Inputs!$J$6:$J$9,Inputs!$G$6:$G$9),LOOKUP(X4948,Inputs!$J$6:$J$9,Inputs!$H$6:$H$9)),Inputs!$B$12),-Inputs!$B$12),NORM.INV(RAND(),LOOKUP(X4948,Inputs!$J$6:$J$9,Inputs!$G$6:$G$9),LOOKUP(X4948,Inputs!$J$6:$J$9,Inputs!$H$6:$H$9))),0),"" )</f>
        <v/>
      </c>
      <c r="O4948" s="26">
        <f>IF($A4948&lt;=Inputs!$B$13,IF(10&lt;=Inputs!$B$8,IF(Inputs!$B$12&gt;0,MAX(MIN(NORM.INV(RAND(),LOOKUP(Y4948,Inputs!$J$6:$J$9,Inputs!$G$6:$G$9),LOOKUP(Y4948,Inputs!$J$6:$J$9,Inputs!$H$6:$H$9)),Inputs!$B$12),-Inputs!$B$12),NORM.INV(RAND(),LOOKUP(Y4948,Inputs!$J$6:$J$9,Inputs!$G$6:$G$9),LOOKUP(Y4948,Inputs!$J$6:$J$9,Inputs!$H$6:$H$9))),0),"" )</f>
        <v/>
      </c>
      <c r="P4948" s="31">
        <f>IF($A4948&lt;=Inputs!$B$13,RAND(),"")</f>
        <v/>
      </c>
      <c r="Q4948" s="31">
        <f>IF($A4948&lt;=Inputs!$B$13,RAND(),"")</f>
        <v/>
      </c>
      <c r="R4948" s="31">
        <f>IF($A4948&lt;=Inputs!$B$13,RAND(),"")</f>
        <v/>
      </c>
      <c r="S4948" s="31">
        <f>IF($A4948&lt;=Inputs!$B$13,RAND(),"")</f>
        <v/>
      </c>
      <c r="T4948" s="31">
        <f>IF($A4948&lt;=Inputs!$B$13,RAND(),"")</f>
        <v/>
      </c>
      <c r="U4948" s="31">
        <f>IF($A4948&lt;=Inputs!$B$13,RAND(),"")</f>
        <v/>
      </c>
      <c r="V4948" s="31">
        <f>IF($A4948&lt;=Inputs!$B$13,RAND(),"")</f>
        <v/>
      </c>
      <c r="W4948" s="31">
        <f>IF($A4948&lt;=Inputs!$B$13,RAND(),"")</f>
        <v/>
      </c>
      <c r="X4948" s="31">
        <f>IF($A4948&lt;=Inputs!$B$13,RAND(),"")</f>
        <v/>
      </c>
      <c r="Y4948" s="31">
        <f>IF($A4948&lt;=Inputs!$B$13,RAND(),"")</f>
        <v/>
      </c>
    </row>
    <row r="4949">
      <c r="A4949" t="n">
        <v>4944</v>
      </c>
      <c r="B4949" s="26">
        <f>IF($A4949&lt;=Inputs!$B$13,IF(Inputs!$B$8&gt;0,SUM(F4949:O4949)/Inputs!$B$8,0),"")</f>
        <v/>
      </c>
      <c r="C4949" s="27">
        <f>IF($A4949&lt;=Inputs!$B$13,B4949/100,"")</f>
        <v/>
      </c>
      <c r="D4949" s="28">
        <f>IF($A4949&lt;=Inputs!$B$13,C4949*Inputs!$B$7,"")</f>
        <v/>
      </c>
      <c r="E4949" s="29">
        <f>IF($A4949&lt;=Inputs!$B$13,IF(D4949&gt;0,1,0),"")</f>
        <v/>
      </c>
      <c r="F4949" s="26">
        <f>IF($A4949&lt;=Inputs!$B$13,IF(1&lt;=Inputs!$B$8,IF(Inputs!$B$12&gt;0,MAX(MIN(NORM.INV(RAND(),LOOKUP(P4949,Inputs!$J$6:$J$9,Inputs!$G$6:$G$9),LOOKUP(P4949,Inputs!$J$6:$J$9,Inputs!$H$6:$H$9)),Inputs!$B$12),-Inputs!$B$12),NORM.INV(RAND(),LOOKUP(P4949,Inputs!$J$6:$J$9,Inputs!$G$6:$G$9),LOOKUP(P4949,Inputs!$J$6:$J$9,Inputs!$H$6:$H$9))),0),"" )</f>
        <v/>
      </c>
      <c r="G4949" s="26">
        <f>IF($A4949&lt;=Inputs!$B$13,IF(2&lt;=Inputs!$B$8,IF(Inputs!$B$12&gt;0,MAX(MIN(NORM.INV(RAND(),LOOKUP(Q4949,Inputs!$J$6:$J$9,Inputs!$G$6:$G$9),LOOKUP(Q4949,Inputs!$J$6:$J$9,Inputs!$H$6:$H$9)),Inputs!$B$12),-Inputs!$B$12),NORM.INV(RAND(),LOOKUP(Q4949,Inputs!$J$6:$J$9,Inputs!$G$6:$G$9),LOOKUP(Q4949,Inputs!$J$6:$J$9,Inputs!$H$6:$H$9))),0),"" )</f>
        <v/>
      </c>
      <c r="H4949" s="26">
        <f>IF($A4949&lt;=Inputs!$B$13,IF(3&lt;=Inputs!$B$8,IF(Inputs!$B$12&gt;0,MAX(MIN(NORM.INV(RAND(),LOOKUP(R4949,Inputs!$J$6:$J$9,Inputs!$G$6:$G$9),LOOKUP(R4949,Inputs!$J$6:$J$9,Inputs!$H$6:$H$9)),Inputs!$B$12),-Inputs!$B$12),NORM.INV(RAND(),LOOKUP(R4949,Inputs!$J$6:$J$9,Inputs!$G$6:$G$9),LOOKUP(R4949,Inputs!$J$6:$J$9,Inputs!$H$6:$H$9))),0),"" )</f>
        <v/>
      </c>
      <c r="I4949" s="26">
        <f>IF($A4949&lt;=Inputs!$B$13,IF(4&lt;=Inputs!$B$8,IF(Inputs!$B$12&gt;0,MAX(MIN(NORM.INV(RAND(),LOOKUP(S4949,Inputs!$J$6:$J$9,Inputs!$G$6:$G$9),LOOKUP(S4949,Inputs!$J$6:$J$9,Inputs!$H$6:$H$9)),Inputs!$B$12),-Inputs!$B$12),NORM.INV(RAND(),LOOKUP(S4949,Inputs!$J$6:$J$9,Inputs!$G$6:$G$9),LOOKUP(S4949,Inputs!$J$6:$J$9,Inputs!$H$6:$H$9))),0),"" )</f>
        <v/>
      </c>
      <c r="J4949" s="26">
        <f>IF($A4949&lt;=Inputs!$B$13,IF(5&lt;=Inputs!$B$8,IF(Inputs!$B$12&gt;0,MAX(MIN(NORM.INV(RAND(),LOOKUP(T4949,Inputs!$J$6:$J$9,Inputs!$G$6:$G$9),LOOKUP(T4949,Inputs!$J$6:$J$9,Inputs!$H$6:$H$9)),Inputs!$B$12),-Inputs!$B$12),NORM.INV(RAND(),LOOKUP(T4949,Inputs!$J$6:$J$9,Inputs!$G$6:$G$9),LOOKUP(T4949,Inputs!$J$6:$J$9,Inputs!$H$6:$H$9))),0),"" )</f>
        <v/>
      </c>
      <c r="K4949" s="26">
        <f>IF($A4949&lt;=Inputs!$B$13,IF(6&lt;=Inputs!$B$8,IF(Inputs!$B$12&gt;0,MAX(MIN(NORM.INV(RAND(),LOOKUP(U4949,Inputs!$J$6:$J$9,Inputs!$G$6:$G$9),LOOKUP(U4949,Inputs!$J$6:$J$9,Inputs!$H$6:$H$9)),Inputs!$B$12),-Inputs!$B$12),NORM.INV(RAND(),LOOKUP(U4949,Inputs!$J$6:$J$9,Inputs!$G$6:$G$9),LOOKUP(U4949,Inputs!$J$6:$J$9,Inputs!$H$6:$H$9))),0),"" )</f>
        <v/>
      </c>
      <c r="L4949" s="26">
        <f>IF($A4949&lt;=Inputs!$B$13,IF(7&lt;=Inputs!$B$8,IF(Inputs!$B$12&gt;0,MAX(MIN(NORM.INV(RAND(),LOOKUP(V4949,Inputs!$J$6:$J$9,Inputs!$G$6:$G$9),LOOKUP(V4949,Inputs!$J$6:$J$9,Inputs!$H$6:$H$9)),Inputs!$B$12),-Inputs!$B$12),NORM.INV(RAND(),LOOKUP(V4949,Inputs!$J$6:$J$9,Inputs!$G$6:$G$9),LOOKUP(V4949,Inputs!$J$6:$J$9,Inputs!$H$6:$H$9))),0),"" )</f>
        <v/>
      </c>
      <c r="M4949" s="26">
        <f>IF($A4949&lt;=Inputs!$B$13,IF(8&lt;=Inputs!$B$8,IF(Inputs!$B$12&gt;0,MAX(MIN(NORM.INV(RAND(),LOOKUP(W4949,Inputs!$J$6:$J$9,Inputs!$G$6:$G$9),LOOKUP(W4949,Inputs!$J$6:$J$9,Inputs!$H$6:$H$9)),Inputs!$B$12),-Inputs!$B$12),NORM.INV(RAND(),LOOKUP(W4949,Inputs!$J$6:$J$9,Inputs!$G$6:$G$9),LOOKUP(W4949,Inputs!$J$6:$J$9,Inputs!$H$6:$H$9))),0),"" )</f>
        <v/>
      </c>
      <c r="N4949" s="26">
        <f>IF($A4949&lt;=Inputs!$B$13,IF(9&lt;=Inputs!$B$8,IF(Inputs!$B$12&gt;0,MAX(MIN(NORM.INV(RAND(),LOOKUP(X4949,Inputs!$J$6:$J$9,Inputs!$G$6:$G$9),LOOKUP(X4949,Inputs!$J$6:$J$9,Inputs!$H$6:$H$9)),Inputs!$B$12),-Inputs!$B$12),NORM.INV(RAND(),LOOKUP(X4949,Inputs!$J$6:$J$9,Inputs!$G$6:$G$9),LOOKUP(X4949,Inputs!$J$6:$J$9,Inputs!$H$6:$H$9))),0),"" )</f>
        <v/>
      </c>
      <c r="O4949" s="26">
        <f>IF($A4949&lt;=Inputs!$B$13,IF(10&lt;=Inputs!$B$8,IF(Inputs!$B$12&gt;0,MAX(MIN(NORM.INV(RAND(),LOOKUP(Y4949,Inputs!$J$6:$J$9,Inputs!$G$6:$G$9),LOOKUP(Y4949,Inputs!$J$6:$J$9,Inputs!$H$6:$H$9)),Inputs!$B$12),-Inputs!$B$12),NORM.INV(RAND(),LOOKUP(Y4949,Inputs!$J$6:$J$9,Inputs!$G$6:$G$9),LOOKUP(Y4949,Inputs!$J$6:$J$9,Inputs!$H$6:$H$9))),0),"" )</f>
        <v/>
      </c>
      <c r="P4949" s="31">
        <f>IF($A4949&lt;=Inputs!$B$13,RAND(),"")</f>
        <v/>
      </c>
      <c r="Q4949" s="31">
        <f>IF($A4949&lt;=Inputs!$B$13,RAND(),"")</f>
        <v/>
      </c>
      <c r="R4949" s="31">
        <f>IF($A4949&lt;=Inputs!$B$13,RAND(),"")</f>
        <v/>
      </c>
      <c r="S4949" s="31">
        <f>IF($A4949&lt;=Inputs!$B$13,RAND(),"")</f>
        <v/>
      </c>
      <c r="T4949" s="31">
        <f>IF($A4949&lt;=Inputs!$B$13,RAND(),"")</f>
        <v/>
      </c>
      <c r="U4949" s="31">
        <f>IF($A4949&lt;=Inputs!$B$13,RAND(),"")</f>
        <v/>
      </c>
      <c r="V4949" s="31">
        <f>IF($A4949&lt;=Inputs!$B$13,RAND(),"")</f>
        <v/>
      </c>
      <c r="W4949" s="31">
        <f>IF($A4949&lt;=Inputs!$B$13,RAND(),"")</f>
        <v/>
      </c>
      <c r="X4949" s="31">
        <f>IF($A4949&lt;=Inputs!$B$13,RAND(),"")</f>
        <v/>
      </c>
      <c r="Y4949" s="31">
        <f>IF($A4949&lt;=Inputs!$B$13,RAND(),"")</f>
        <v/>
      </c>
    </row>
    <row r="4950">
      <c r="A4950" t="n">
        <v>4945</v>
      </c>
      <c r="B4950" s="26">
        <f>IF($A4950&lt;=Inputs!$B$13,IF(Inputs!$B$8&gt;0,SUM(F4950:O4950)/Inputs!$B$8,0),"")</f>
        <v/>
      </c>
      <c r="C4950" s="27">
        <f>IF($A4950&lt;=Inputs!$B$13,B4950/100,"")</f>
        <v/>
      </c>
      <c r="D4950" s="28">
        <f>IF($A4950&lt;=Inputs!$B$13,C4950*Inputs!$B$7,"")</f>
        <v/>
      </c>
      <c r="E4950" s="29">
        <f>IF($A4950&lt;=Inputs!$B$13,IF(D4950&gt;0,1,0),"")</f>
        <v/>
      </c>
      <c r="F4950" s="26">
        <f>IF($A4950&lt;=Inputs!$B$13,IF(1&lt;=Inputs!$B$8,IF(Inputs!$B$12&gt;0,MAX(MIN(NORM.INV(RAND(),LOOKUP(P4950,Inputs!$J$6:$J$9,Inputs!$G$6:$G$9),LOOKUP(P4950,Inputs!$J$6:$J$9,Inputs!$H$6:$H$9)),Inputs!$B$12),-Inputs!$B$12),NORM.INV(RAND(),LOOKUP(P4950,Inputs!$J$6:$J$9,Inputs!$G$6:$G$9),LOOKUP(P4950,Inputs!$J$6:$J$9,Inputs!$H$6:$H$9))),0),"" )</f>
        <v/>
      </c>
      <c r="G4950" s="26">
        <f>IF($A4950&lt;=Inputs!$B$13,IF(2&lt;=Inputs!$B$8,IF(Inputs!$B$12&gt;0,MAX(MIN(NORM.INV(RAND(),LOOKUP(Q4950,Inputs!$J$6:$J$9,Inputs!$G$6:$G$9),LOOKUP(Q4950,Inputs!$J$6:$J$9,Inputs!$H$6:$H$9)),Inputs!$B$12),-Inputs!$B$12),NORM.INV(RAND(),LOOKUP(Q4950,Inputs!$J$6:$J$9,Inputs!$G$6:$G$9),LOOKUP(Q4950,Inputs!$J$6:$J$9,Inputs!$H$6:$H$9))),0),"" )</f>
        <v/>
      </c>
      <c r="H4950" s="26">
        <f>IF($A4950&lt;=Inputs!$B$13,IF(3&lt;=Inputs!$B$8,IF(Inputs!$B$12&gt;0,MAX(MIN(NORM.INV(RAND(),LOOKUP(R4950,Inputs!$J$6:$J$9,Inputs!$G$6:$G$9),LOOKUP(R4950,Inputs!$J$6:$J$9,Inputs!$H$6:$H$9)),Inputs!$B$12),-Inputs!$B$12),NORM.INV(RAND(),LOOKUP(R4950,Inputs!$J$6:$J$9,Inputs!$G$6:$G$9),LOOKUP(R4950,Inputs!$J$6:$J$9,Inputs!$H$6:$H$9))),0),"" )</f>
        <v/>
      </c>
      <c r="I4950" s="26">
        <f>IF($A4950&lt;=Inputs!$B$13,IF(4&lt;=Inputs!$B$8,IF(Inputs!$B$12&gt;0,MAX(MIN(NORM.INV(RAND(),LOOKUP(S4950,Inputs!$J$6:$J$9,Inputs!$G$6:$G$9),LOOKUP(S4950,Inputs!$J$6:$J$9,Inputs!$H$6:$H$9)),Inputs!$B$12),-Inputs!$B$12),NORM.INV(RAND(),LOOKUP(S4950,Inputs!$J$6:$J$9,Inputs!$G$6:$G$9),LOOKUP(S4950,Inputs!$J$6:$J$9,Inputs!$H$6:$H$9))),0),"" )</f>
        <v/>
      </c>
      <c r="J4950" s="26">
        <f>IF($A4950&lt;=Inputs!$B$13,IF(5&lt;=Inputs!$B$8,IF(Inputs!$B$12&gt;0,MAX(MIN(NORM.INV(RAND(),LOOKUP(T4950,Inputs!$J$6:$J$9,Inputs!$G$6:$G$9),LOOKUP(T4950,Inputs!$J$6:$J$9,Inputs!$H$6:$H$9)),Inputs!$B$12),-Inputs!$B$12),NORM.INV(RAND(),LOOKUP(T4950,Inputs!$J$6:$J$9,Inputs!$G$6:$G$9),LOOKUP(T4950,Inputs!$J$6:$J$9,Inputs!$H$6:$H$9))),0),"" )</f>
        <v/>
      </c>
      <c r="K4950" s="26">
        <f>IF($A4950&lt;=Inputs!$B$13,IF(6&lt;=Inputs!$B$8,IF(Inputs!$B$12&gt;0,MAX(MIN(NORM.INV(RAND(),LOOKUP(U4950,Inputs!$J$6:$J$9,Inputs!$G$6:$G$9),LOOKUP(U4950,Inputs!$J$6:$J$9,Inputs!$H$6:$H$9)),Inputs!$B$12),-Inputs!$B$12),NORM.INV(RAND(),LOOKUP(U4950,Inputs!$J$6:$J$9,Inputs!$G$6:$G$9),LOOKUP(U4950,Inputs!$J$6:$J$9,Inputs!$H$6:$H$9))),0),"" )</f>
        <v/>
      </c>
      <c r="L4950" s="26">
        <f>IF($A4950&lt;=Inputs!$B$13,IF(7&lt;=Inputs!$B$8,IF(Inputs!$B$12&gt;0,MAX(MIN(NORM.INV(RAND(),LOOKUP(V4950,Inputs!$J$6:$J$9,Inputs!$G$6:$G$9),LOOKUP(V4950,Inputs!$J$6:$J$9,Inputs!$H$6:$H$9)),Inputs!$B$12),-Inputs!$B$12),NORM.INV(RAND(),LOOKUP(V4950,Inputs!$J$6:$J$9,Inputs!$G$6:$G$9),LOOKUP(V4950,Inputs!$J$6:$J$9,Inputs!$H$6:$H$9))),0),"" )</f>
        <v/>
      </c>
      <c r="M4950" s="26">
        <f>IF($A4950&lt;=Inputs!$B$13,IF(8&lt;=Inputs!$B$8,IF(Inputs!$B$12&gt;0,MAX(MIN(NORM.INV(RAND(),LOOKUP(W4950,Inputs!$J$6:$J$9,Inputs!$G$6:$G$9),LOOKUP(W4950,Inputs!$J$6:$J$9,Inputs!$H$6:$H$9)),Inputs!$B$12),-Inputs!$B$12),NORM.INV(RAND(),LOOKUP(W4950,Inputs!$J$6:$J$9,Inputs!$G$6:$G$9),LOOKUP(W4950,Inputs!$J$6:$J$9,Inputs!$H$6:$H$9))),0),"" )</f>
        <v/>
      </c>
      <c r="N4950" s="26">
        <f>IF($A4950&lt;=Inputs!$B$13,IF(9&lt;=Inputs!$B$8,IF(Inputs!$B$12&gt;0,MAX(MIN(NORM.INV(RAND(),LOOKUP(X4950,Inputs!$J$6:$J$9,Inputs!$G$6:$G$9),LOOKUP(X4950,Inputs!$J$6:$J$9,Inputs!$H$6:$H$9)),Inputs!$B$12),-Inputs!$B$12),NORM.INV(RAND(),LOOKUP(X4950,Inputs!$J$6:$J$9,Inputs!$G$6:$G$9),LOOKUP(X4950,Inputs!$J$6:$J$9,Inputs!$H$6:$H$9))),0),"" )</f>
        <v/>
      </c>
      <c r="O4950" s="26">
        <f>IF($A4950&lt;=Inputs!$B$13,IF(10&lt;=Inputs!$B$8,IF(Inputs!$B$12&gt;0,MAX(MIN(NORM.INV(RAND(),LOOKUP(Y4950,Inputs!$J$6:$J$9,Inputs!$G$6:$G$9),LOOKUP(Y4950,Inputs!$J$6:$J$9,Inputs!$H$6:$H$9)),Inputs!$B$12),-Inputs!$B$12),NORM.INV(RAND(),LOOKUP(Y4950,Inputs!$J$6:$J$9,Inputs!$G$6:$G$9),LOOKUP(Y4950,Inputs!$J$6:$J$9,Inputs!$H$6:$H$9))),0),"" )</f>
        <v/>
      </c>
      <c r="P4950" s="31">
        <f>IF($A4950&lt;=Inputs!$B$13,RAND(),"")</f>
        <v/>
      </c>
      <c r="Q4950" s="31">
        <f>IF($A4950&lt;=Inputs!$B$13,RAND(),"")</f>
        <v/>
      </c>
      <c r="R4950" s="31">
        <f>IF($A4950&lt;=Inputs!$B$13,RAND(),"")</f>
        <v/>
      </c>
      <c r="S4950" s="31">
        <f>IF($A4950&lt;=Inputs!$B$13,RAND(),"")</f>
        <v/>
      </c>
      <c r="T4950" s="31">
        <f>IF($A4950&lt;=Inputs!$B$13,RAND(),"")</f>
        <v/>
      </c>
      <c r="U4950" s="31">
        <f>IF($A4950&lt;=Inputs!$B$13,RAND(),"")</f>
        <v/>
      </c>
      <c r="V4950" s="31">
        <f>IF($A4950&lt;=Inputs!$B$13,RAND(),"")</f>
        <v/>
      </c>
      <c r="W4950" s="31">
        <f>IF($A4950&lt;=Inputs!$B$13,RAND(),"")</f>
        <v/>
      </c>
      <c r="X4950" s="31">
        <f>IF($A4950&lt;=Inputs!$B$13,RAND(),"")</f>
        <v/>
      </c>
      <c r="Y4950" s="31">
        <f>IF($A4950&lt;=Inputs!$B$13,RAND(),"")</f>
        <v/>
      </c>
    </row>
    <row r="4951">
      <c r="A4951" t="n">
        <v>4946</v>
      </c>
      <c r="B4951" s="26">
        <f>IF($A4951&lt;=Inputs!$B$13,IF(Inputs!$B$8&gt;0,SUM(F4951:O4951)/Inputs!$B$8,0),"")</f>
        <v/>
      </c>
      <c r="C4951" s="27">
        <f>IF($A4951&lt;=Inputs!$B$13,B4951/100,"")</f>
        <v/>
      </c>
      <c r="D4951" s="28">
        <f>IF($A4951&lt;=Inputs!$B$13,C4951*Inputs!$B$7,"")</f>
        <v/>
      </c>
      <c r="E4951" s="29">
        <f>IF($A4951&lt;=Inputs!$B$13,IF(D4951&gt;0,1,0),"")</f>
        <v/>
      </c>
      <c r="F4951" s="26">
        <f>IF($A4951&lt;=Inputs!$B$13,IF(1&lt;=Inputs!$B$8,IF(Inputs!$B$12&gt;0,MAX(MIN(NORM.INV(RAND(),LOOKUP(P4951,Inputs!$J$6:$J$9,Inputs!$G$6:$G$9),LOOKUP(P4951,Inputs!$J$6:$J$9,Inputs!$H$6:$H$9)),Inputs!$B$12),-Inputs!$B$12),NORM.INV(RAND(),LOOKUP(P4951,Inputs!$J$6:$J$9,Inputs!$G$6:$G$9),LOOKUP(P4951,Inputs!$J$6:$J$9,Inputs!$H$6:$H$9))),0),"" )</f>
        <v/>
      </c>
      <c r="G4951" s="26">
        <f>IF($A4951&lt;=Inputs!$B$13,IF(2&lt;=Inputs!$B$8,IF(Inputs!$B$12&gt;0,MAX(MIN(NORM.INV(RAND(),LOOKUP(Q4951,Inputs!$J$6:$J$9,Inputs!$G$6:$G$9),LOOKUP(Q4951,Inputs!$J$6:$J$9,Inputs!$H$6:$H$9)),Inputs!$B$12),-Inputs!$B$12),NORM.INV(RAND(),LOOKUP(Q4951,Inputs!$J$6:$J$9,Inputs!$G$6:$G$9),LOOKUP(Q4951,Inputs!$J$6:$J$9,Inputs!$H$6:$H$9))),0),"" )</f>
        <v/>
      </c>
      <c r="H4951" s="26">
        <f>IF($A4951&lt;=Inputs!$B$13,IF(3&lt;=Inputs!$B$8,IF(Inputs!$B$12&gt;0,MAX(MIN(NORM.INV(RAND(),LOOKUP(R4951,Inputs!$J$6:$J$9,Inputs!$G$6:$G$9),LOOKUP(R4951,Inputs!$J$6:$J$9,Inputs!$H$6:$H$9)),Inputs!$B$12),-Inputs!$B$12),NORM.INV(RAND(),LOOKUP(R4951,Inputs!$J$6:$J$9,Inputs!$G$6:$G$9),LOOKUP(R4951,Inputs!$J$6:$J$9,Inputs!$H$6:$H$9))),0),"" )</f>
        <v/>
      </c>
      <c r="I4951" s="26">
        <f>IF($A4951&lt;=Inputs!$B$13,IF(4&lt;=Inputs!$B$8,IF(Inputs!$B$12&gt;0,MAX(MIN(NORM.INV(RAND(),LOOKUP(S4951,Inputs!$J$6:$J$9,Inputs!$G$6:$G$9),LOOKUP(S4951,Inputs!$J$6:$J$9,Inputs!$H$6:$H$9)),Inputs!$B$12),-Inputs!$B$12),NORM.INV(RAND(),LOOKUP(S4951,Inputs!$J$6:$J$9,Inputs!$G$6:$G$9),LOOKUP(S4951,Inputs!$J$6:$J$9,Inputs!$H$6:$H$9))),0),"" )</f>
        <v/>
      </c>
      <c r="J4951" s="26">
        <f>IF($A4951&lt;=Inputs!$B$13,IF(5&lt;=Inputs!$B$8,IF(Inputs!$B$12&gt;0,MAX(MIN(NORM.INV(RAND(),LOOKUP(T4951,Inputs!$J$6:$J$9,Inputs!$G$6:$G$9),LOOKUP(T4951,Inputs!$J$6:$J$9,Inputs!$H$6:$H$9)),Inputs!$B$12),-Inputs!$B$12),NORM.INV(RAND(),LOOKUP(T4951,Inputs!$J$6:$J$9,Inputs!$G$6:$G$9),LOOKUP(T4951,Inputs!$J$6:$J$9,Inputs!$H$6:$H$9))),0),"" )</f>
        <v/>
      </c>
      <c r="K4951" s="26">
        <f>IF($A4951&lt;=Inputs!$B$13,IF(6&lt;=Inputs!$B$8,IF(Inputs!$B$12&gt;0,MAX(MIN(NORM.INV(RAND(),LOOKUP(U4951,Inputs!$J$6:$J$9,Inputs!$G$6:$G$9),LOOKUP(U4951,Inputs!$J$6:$J$9,Inputs!$H$6:$H$9)),Inputs!$B$12),-Inputs!$B$12),NORM.INV(RAND(),LOOKUP(U4951,Inputs!$J$6:$J$9,Inputs!$G$6:$G$9),LOOKUP(U4951,Inputs!$J$6:$J$9,Inputs!$H$6:$H$9))),0),"" )</f>
        <v/>
      </c>
      <c r="L4951" s="26">
        <f>IF($A4951&lt;=Inputs!$B$13,IF(7&lt;=Inputs!$B$8,IF(Inputs!$B$12&gt;0,MAX(MIN(NORM.INV(RAND(),LOOKUP(V4951,Inputs!$J$6:$J$9,Inputs!$G$6:$G$9),LOOKUP(V4951,Inputs!$J$6:$J$9,Inputs!$H$6:$H$9)),Inputs!$B$12),-Inputs!$B$12),NORM.INV(RAND(),LOOKUP(V4951,Inputs!$J$6:$J$9,Inputs!$G$6:$G$9),LOOKUP(V4951,Inputs!$J$6:$J$9,Inputs!$H$6:$H$9))),0),"" )</f>
        <v/>
      </c>
      <c r="M4951" s="26">
        <f>IF($A4951&lt;=Inputs!$B$13,IF(8&lt;=Inputs!$B$8,IF(Inputs!$B$12&gt;0,MAX(MIN(NORM.INV(RAND(),LOOKUP(W4951,Inputs!$J$6:$J$9,Inputs!$G$6:$G$9),LOOKUP(W4951,Inputs!$J$6:$J$9,Inputs!$H$6:$H$9)),Inputs!$B$12),-Inputs!$B$12),NORM.INV(RAND(),LOOKUP(W4951,Inputs!$J$6:$J$9,Inputs!$G$6:$G$9),LOOKUP(W4951,Inputs!$J$6:$J$9,Inputs!$H$6:$H$9))),0),"" )</f>
        <v/>
      </c>
      <c r="N4951" s="26">
        <f>IF($A4951&lt;=Inputs!$B$13,IF(9&lt;=Inputs!$B$8,IF(Inputs!$B$12&gt;0,MAX(MIN(NORM.INV(RAND(),LOOKUP(X4951,Inputs!$J$6:$J$9,Inputs!$G$6:$G$9),LOOKUP(X4951,Inputs!$J$6:$J$9,Inputs!$H$6:$H$9)),Inputs!$B$12),-Inputs!$B$12),NORM.INV(RAND(),LOOKUP(X4951,Inputs!$J$6:$J$9,Inputs!$G$6:$G$9),LOOKUP(X4951,Inputs!$J$6:$J$9,Inputs!$H$6:$H$9))),0),"" )</f>
        <v/>
      </c>
      <c r="O4951" s="26">
        <f>IF($A4951&lt;=Inputs!$B$13,IF(10&lt;=Inputs!$B$8,IF(Inputs!$B$12&gt;0,MAX(MIN(NORM.INV(RAND(),LOOKUP(Y4951,Inputs!$J$6:$J$9,Inputs!$G$6:$G$9),LOOKUP(Y4951,Inputs!$J$6:$J$9,Inputs!$H$6:$H$9)),Inputs!$B$12),-Inputs!$B$12),NORM.INV(RAND(),LOOKUP(Y4951,Inputs!$J$6:$J$9,Inputs!$G$6:$G$9),LOOKUP(Y4951,Inputs!$J$6:$J$9,Inputs!$H$6:$H$9))),0),"" )</f>
        <v/>
      </c>
      <c r="P4951" s="31">
        <f>IF($A4951&lt;=Inputs!$B$13,RAND(),"")</f>
        <v/>
      </c>
      <c r="Q4951" s="31">
        <f>IF($A4951&lt;=Inputs!$B$13,RAND(),"")</f>
        <v/>
      </c>
      <c r="R4951" s="31">
        <f>IF($A4951&lt;=Inputs!$B$13,RAND(),"")</f>
        <v/>
      </c>
      <c r="S4951" s="31">
        <f>IF($A4951&lt;=Inputs!$B$13,RAND(),"")</f>
        <v/>
      </c>
      <c r="T4951" s="31">
        <f>IF($A4951&lt;=Inputs!$B$13,RAND(),"")</f>
        <v/>
      </c>
      <c r="U4951" s="31">
        <f>IF($A4951&lt;=Inputs!$B$13,RAND(),"")</f>
        <v/>
      </c>
      <c r="V4951" s="31">
        <f>IF($A4951&lt;=Inputs!$B$13,RAND(),"")</f>
        <v/>
      </c>
      <c r="W4951" s="31">
        <f>IF($A4951&lt;=Inputs!$B$13,RAND(),"")</f>
        <v/>
      </c>
      <c r="X4951" s="31">
        <f>IF($A4951&lt;=Inputs!$B$13,RAND(),"")</f>
        <v/>
      </c>
      <c r="Y4951" s="31">
        <f>IF($A4951&lt;=Inputs!$B$13,RAND(),"")</f>
        <v/>
      </c>
    </row>
    <row r="4952">
      <c r="A4952" t="n">
        <v>4947</v>
      </c>
      <c r="B4952" s="26">
        <f>IF($A4952&lt;=Inputs!$B$13,IF(Inputs!$B$8&gt;0,SUM(F4952:O4952)/Inputs!$B$8,0),"")</f>
        <v/>
      </c>
      <c r="C4952" s="27">
        <f>IF($A4952&lt;=Inputs!$B$13,B4952/100,"")</f>
        <v/>
      </c>
      <c r="D4952" s="28">
        <f>IF($A4952&lt;=Inputs!$B$13,C4952*Inputs!$B$7,"")</f>
        <v/>
      </c>
      <c r="E4952" s="29">
        <f>IF($A4952&lt;=Inputs!$B$13,IF(D4952&gt;0,1,0),"")</f>
        <v/>
      </c>
      <c r="F4952" s="26">
        <f>IF($A4952&lt;=Inputs!$B$13,IF(1&lt;=Inputs!$B$8,IF(Inputs!$B$12&gt;0,MAX(MIN(NORM.INV(RAND(),LOOKUP(P4952,Inputs!$J$6:$J$9,Inputs!$G$6:$G$9),LOOKUP(P4952,Inputs!$J$6:$J$9,Inputs!$H$6:$H$9)),Inputs!$B$12),-Inputs!$B$12),NORM.INV(RAND(),LOOKUP(P4952,Inputs!$J$6:$J$9,Inputs!$G$6:$G$9),LOOKUP(P4952,Inputs!$J$6:$J$9,Inputs!$H$6:$H$9))),0),"" )</f>
        <v/>
      </c>
      <c r="G4952" s="26">
        <f>IF($A4952&lt;=Inputs!$B$13,IF(2&lt;=Inputs!$B$8,IF(Inputs!$B$12&gt;0,MAX(MIN(NORM.INV(RAND(),LOOKUP(Q4952,Inputs!$J$6:$J$9,Inputs!$G$6:$G$9),LOOKUP(Q4952,Inputs!$J$6:$J$9,Inputs!$H$6:$H$9)),Inputs!$B$12),-Inputs!$B$12),NORM.INV(RAND(),LOOKUP(Q4952,Inputs!$J$6:$J$9,Inputs!$G$6:$G$9),LOOKUP(Q4952,Inputs!$J$6:$J$9,Inputs!$H$6:$H$9))),0),"" )</f>
        <v/>
      </c>
      <c r="H4952" s="26">
        <f>IF($A4952&lt;=Inputs!$B$13,IF(3&lt;=Inputs!$B$8,IF(Inputs!$B$12&gt;0,MAX(MIN(NORM.INV(RAND(),LOOKUP(R4952,Inputs!$J$6:$J$9,Inputs!$G$6:$G$9),LOOKUP(R4952,Inputs!$J$6:$J$9,Inputs!$H$6:$H$9)),Inputs!$B$12),-Inputs!$B$12),NORM.INV(RAND(),LOOKUP(R4952,Inputs!$J$6:$J$9,Inputs!$G$6:$G$9),LOOKUP(R4952,Inputs!$J$6:$J$9,Inputs!$H$6:$H$9))),0),"" )</f>
        <v/>
      </c>
      <c r="I4952" s="26">
        <f>IF($A4952&lt;=Inputs!$B$13,IF(4&lt;=Inputs!$B$8,IF(Inputs!$B$12&gt;0,MAX(MIN(NORM.INV(RAND(),LOOKUP(S4952,Inputs!$J$6:$J$9,Inputs!$G$6:$G$9),LOOKUP(S4952,Inputs!$J$6:$J$9,Inputs!$H$6:$H$9)),Inputs!$B$12),-Inputs!$B$12),NORM.INV(RAND(),LOOKUP(S4952,Inputs!$J$6:$J$9,Inputs!$G$6:$G$9),LOOKUP(S4952,Inputs!$J$6:$J$9,Inputs!$H$6:$H$9))),0),"" )</f>
        <v/>
      </c>
      <c r="J4952" s="26">
        <f>IF($A4952&lt;=Inputs!$B$13,IF(5&lt;=Inputs!$B$8,IF(Inputs!$B$12&gt;0,MAX(MIN(NORM.INV(RAND(),LOOKUP(T4952,Inputs!$J$6:$J$9,Inputs!$G$6:$G$9),LOOKUP(T4952,Inputs!$J$6:$J$9,Inputs!$H$6:$H$9)),Inputs!$B$12),-Inputs!$B$12),NORM.INV(RAND(),LOOKUP(T4952,Inputs!$J$6:$J$9,Inputs!$G$6:$G$9),LOOKUP(T4952,Inputs!$J$6:$J$9,Inputs!$H$6:$H$9))),0),"" )</f>
        <v/>
      </c>
      <c r="K4952" s="26">
        <f>IF($A4952&lt;=Inputs!$B$13,IF(6&lt;=Inputs!$B$8,IF(Inputs!$B$12&gt;0,MAX(MIN(NORM.INV(RAND(),LOOKUP(U4952,Inputs!$J$6:$J$9,Inputs!$G$6:$G$9),LOOKUP(U4952,Inputs!$J$6:$J$9,Inputs!$H$6:$H$9)),Inputs!$B$12),-Inputs!$B$12),NORM.INV(RAND(),LOOKUP(U4952,Inputs!$J$6:$J$9,Inputs!$G$6:$G$9),LOOKUP(U4952,Inputs!$J$6:$J$9,Inputs!$H$6:$H$9))),0),"" )</f>
        <v/>
      </c>
      <c r="L4952" s="26">
        <f>IF($A4952&lt;=Inputs!$B$13,IF(7&lt;=Inputs!$B$8,IF(Inputs!$B$12&gt;0,MAX(MIN(NORM.INV(RAND(),LOOKUP(V4952,Inputs!$J$6:$J$9,Inputs!$G$6:$G$9),LOOKUP(V4952,Inputs!$J$6:$J$9,Inputs!$H$6:$H$9)),Inputs!$B$12),-Inputs!$B$12),NORM.INV(RAND(),LOOKUP(V4952,Inputs!$J$6:$J$9,Inputs!$G$6:$G$9),LOOKUP(V4952,Inputs!$J$6:$J$9,Inputs!$H$6:$H$9))),0),"" )</f>
        <v/>
      </c>
      <c r="M4952" s="26">
        <f>IF($A4952&lt;=Inputs!$B$13,IF(8&lt;=Inputs!$B$8,IF(Inputs!$B$12&gt;0,MAX(MIN(NORM.INV(RAND(),LOOKUP(W4952,Inputs!$J$6:$J$9,Inputs!$G$6:$G$9),LOOKUP(W4952,Inputs!$J$6:$J$9,Inputs!$H$6:$H$9)),Inputs!$B$12),-Inputs!$B$12),NORM.INV(RAND(),LOOKUP(W4952,Inputs!$J$6:$J$9,Inputs!$G$6:$G$9),LOOKUP(W4952,Inputs!$J$6:$J$9,Inputs!$H$6:$H$9))),0),"" )</f>
        <v/>
      </c>
      <c r="N4952" s="26">
        <f>IF($A4952&lt;=Inputs!$B$13,IF(9&lt;=Inputs!$B$8,IF(Inputs!$B$12&gt;0,MAX(MIN(NORM.INV(RAND(),LOOKUP(X4952,Inputs!$J$6:$J$9,Inputs!$G$6:$G$9),LOOKUP(X4952,Inputs!$J$6:$J$9,Inputs!$H$6:$H$9)),Inputs!$B$12),-Inputs!$B$12),NORM.INV(RAND(),LOOKUP(X4952,Inputs!$J$6:$J$9,Inputs!$G$6:$G$9),LOOKUP(X4952,Inputs!$J$6:$J$9,Inputs!$H$6:$H$9))),0),"" )</f>
        <v/>
      </c>
      <c r="O4952" s="26">
        <f>IF($A4952&lt;=Inputs!$B$13,IF(10&lt;=Inputs!$B$8,IF(Inputs!$B$12&gt;0,MAX(MIN(NORM.INV(RAND(),LOOKUP(Y4952,Inputs!$J$6:$J$9,Inputs!$G$6:$G$9),LOOKUP(Y4952,Inputs!$J$6:$J$9,Inputs!$H$6:$H$9)),Inputs!$B$12),-Inputs!$B$12),NORM.INV(RAND(),LOOKUP(Y4952,Inputs!$J$6:$J$9,Inputs!$G$6:$G$9),LOOKUP(Y4952,Inputs!$J$6:$J$9,Inputs!$H$6:$H$9))),0),"" )</f>
        <v/>
      </c>
      <c r="P4952" s="31">
        <f>IF($A4952&lt;=Inputs!$B$13,RAND(),"")</f>
        <v/>
      </c>
      <c r="Q4952" s="31">
        <f>IF($A4952&lt;=Inputs!$B$13,RAND(),"")</f>
        <v/>
      </c>
      <c r="R4952" s="31">
        <f>IF($A4952&lt;=Inputs!$B$13,RAND(),"")</f>
        <v/>
      </c>
      <c r="S4952" s="31">
        <f>IF($A4952&lt;=Inputs!$B$13,RAND(),"")</f>
        <v/>
      </c>
      <c r="T4952" s="31">
        <f>IF($A4952&lt;=Inputs!$B$13,RAND(),"")</f>
        <v/>
      </c>
      <c r="U4952" s="31">
        <f>IF($A4952&lt;=Inputs!$B$13,RAND(),"")</f>
        <v/>
      </c>
      <c r="V4952" s="31">
        <f>IF($A4952&lt;=Inputs!$B$13,RAND(),"")</f>
        <v/>
      </c>
      <c r="W4952" s="31">
        <f>IF($A4952&lt;=Inputs!$B$13,RAND(),"")</f>
        <v/>
      </c>
      <c r="X4952" s="31">
        <f>IF($A4952&lt;=Inputs!$B$13,RAND(),"")</f>
        <v/>
      </c>
      <c r="Y4952" s="31">
        <f>IF($A4952&lt;=Inputs!$B$13,RAND(),"")</f>
        <v/>
      </c>
    </row>
    <row r="4953">
      <c r="A4953" t="n">
        <v>4948</v>
      </c>
      <c r="B4953" s="26">
        <f>IF($A4953&lt;=Inputs!$B$13,IF(Inputs!$B$8&gt;0,SUM(F4953:O4953)/Inputs!$B$8,0),"")</f>
        <v/>
      </c>
      <c r="C4953" s="27">
        <f>IF($A4953&lt;=Inputs!$B$13,B4953/100,"")</f>
        <v/>
      </c>
      <c r="D4953" s="28">
        <f>IF($A4953&lt;=Inputs!$B$13,C4953*Inputs!$B$7,"")</f>
        <v/>
      </c>
      <c r="E4953" s="29">
        <f>IF($A4953&lt;=Inputs!$B$13,IF(D4953&gt;0,1,0),"")</f>
        <v/>
      </c>
      <c r="F4953" s="26">
        <f>IF($A4953&lt;=Inputs!$B$13,IF(1&lt;=Inputs!$B$8,IF(Inputs!$B$12&gt;0,MAX(MIN(NORM.INV(RAND(),LOOKUP(P4953,Inputs!$J$6:$J$9,Inputs!$G$6:$G$9),LOOKUP(P4953,Inputs!$J$6:$J$9,Inputs!$H$6:$H$9)),Inputs!$B$12),-Inputs!$B$12),NORM.INV(RAND(),LOOKUP(P4953,Inputs!$J$6:$J$9,Inputs!$G$6:$G$9),LOOKUP(P4953,Inputs!$J$6:$J$9,Inputs!$H$6:$H$9))),0),"" )</f>
        <v/>
      </c>
      <c r="G4953" s="26">
        <f>IF($A4953&lt;=Inputs!$B$13,IF(2&lt;=Inputs!$B$8,IF(Inputs!$B$12&gt;0,MAX(MIN(NORM.INV(RAND(),LOOKUP(Q4953,Inputs!$J$6:$J$9,Inputs!$G$6:$G$9),LOOKUP(Q4953,Inputs!$J$6:$J$9,Inputs!$H$6:$H$9)),Inputs!$B$12),-Inputs!$B$12),NORM.INV(RAND(),LOOKUP(Q4953,Inputs!$J$6:$J$9,Inputs!$G$6:$G$9),LOOKUP(Q4953,Inputs!$J$6:$J$9,Inputs!$H$6:$H$9))),0),"" )</f>
        <v/>
      </c>
      <c r="H4953" s="26">
        <f>IF($A4953&lt;=Inputs!$B$13,IF(3&lt;=Inputs!$B$8,IF(Inputs!$B$12&gt;0,MAX(MIN(NORM.INV(RAND(),LOOKUP(R4953,Inputs!$J$6:$J$9,Inputs!$G$6:$G$9),LOOKUP(R4953,Inputs!$J$6:$J$9,Inputs!$H$6:$H$9)),Inputs!$B$12),-Inputs!$B$12),NORM.INV(RAND(),LOOKUP(R4953,Inputs!$J$6:$J$9,Inputs!$G$6:$G$9),LOOKUP(R4953,Inputs!$J$6:$J$9,Inputs!$H$6:$H$9))),0),"" )</f>
        <v/>
      </c>
      <c r="I4953" s="26">
        <f>IF($A4953&lt;=Inputs!$B$13,IF(4&lt;=Inputs!$B$8,IF(Inputs!$B$12&gt;0,MAX(MIN(NORM.INV(RAND(),LOOKUP(S4953,Inputs!$J$6:$J$9,Inputs!$G$6:$G$9),LOOKUP(S4953,Inputs!$J$6:$J$9,Inputs!$H$6:$H$9)),Inputs!$B$12),-Inputs!$B$12),NORM.INV(RAND(),LOOKUP(S4953,Inputs!$J$6:$J$9,Inputs!$G$6:$G$9),LOOKUP(S4953,Inputs!$J$6:$J$9,Inputs!$H$6:$H$9))),0),"" )</f>
        <v/>
      </c>
      <c r="J4953" s="26">
        <f>IF($A4953&lt;=Inputs!$B$13,IF(5&lt;=Inputs!$B$8,IF(Inputs!$B$12&gt;0,MAX(MIN(NORM.INV(RAND(),LOOKUP(T4953,Inputs!$J$6:$J$9,Inputs!$G$6:$G$9),LOOKUP(T4953,Inputs!$J$6:$J$9,Inputs!$H$6:$H$9)),Inputs!$B$12),-Inputs!$B$12),NORM.INV(RAND(),LOOKUP(T4953,Inputs!$J$6:$J$9,Inputs!$G$6:$G$9),LOOKUP(T4953,Inputs!$J$6:$J$9,Inputs!$H$6:$H$9))),0),"" )</f>
        <v/>
      </c>
      <c r="K4953" s="26">
        <f>IF($A4953&lt;=Inputs!$B$13,IF(6&lt;=Inputs!$B$8,IF(Inputs!$B$12&gt;0,MAX(MIN(NORM.INV(RAND(),LOOKUP(U4953,Inputs!$J$6:$J$9,Inputs!$G$6:$G$9),LOOKUP(U4953,Inputs!$J$6:$J$9,Inputs!$H$6:$H$9)),Inputs!$B$12),-Inputs!$B$12),NORM.INV(RAND(),LOOKUP(U4953,Inputs!$J$6:$J$9,Inputs!$G$6:$G$9),LOOKUP(U4953,Inputs!$J$6:$J$9,Inputs!$H$6:$H$9))),0),"" )</f>
        <v/>
      </c>
      <c r="L4953" s="26">
        <f>IF($A4953&lt;=Inputs!$B$13,IF(7&lt;=Inputs!$B$8,IF(Inputs!$B$12&gt;0,MAX(MIN(NORM.INV(RAND(),LOOKUP(V4953,Inputs!$J$6:$J$9,Inputs!$G$6:$G$9),LOOKUP(V4953,Inputs!$J$6:$J$9,Inputs!$H$6:$H$9)),Inputs!$B$12),-Inputs!$B$12),NORM.INV(RAND(),LOOKUP(V4953,Inputs!$J$6:$J$9,Inputs!$G$6:$G$9),LOOKUP(V4953,Inputs!$J$6:$J$9,Inputs!$H$6:$H$9))),0),"" )</f>
        <v/>
      </c>
      <c r="M4953" s="26">
        <f>IF($A4953&lt;=Inputs!$B$13,IF(8&lt;=Inputs!$B$8,IF(Inputs!$B$12&gt;0,MAX(MIN(NORM.INV(RAND(),LOOKUP(W4953,Inputs!$J$6:$J$9,Inputs!$G$6:$G$9),LOOKUP(W4953,Inputs!$J$6:$J$9,Inputs!$H$6:$H$9)),Inputs!$B$12),-Inputs!$B$12),NORM.INV(RAND(),LOOKUP(W4953,Inputs!$J$6:$J$9,Inputs!$G$6:$G$9),LOOKUP(W4953,Inputs!$J$6:$J$9,Inputs!$H$6:$H$9))),0),"" )</f>
        <v/>
      </c>
      <c r="N4953" s="26">
        <f>IF($A4953&lt;=Inputs!$B$13,IF(9&lt;=Inputs!$B$8,IF(Inputs!$B$12&gt;0,MAX(MIN(NORM.INV(RAND(),LOOKUP(X4953,Inputs!$J$6:$J$9,Inputs!$G$6:$G$9),LOOKUP(X4953,Inputs!$J$6:$J$9,Inputs!$H$6:$H$9)),Inputs!$B$12),-Inputs!$B$12),NORM.INV(RAND(),LOOKUP(X4953,Inputs!$J$6:$J$9,Inputs!$G$6:$G$9),LOOKUP(X4953,Inputs!$J$6:$J$9,Inputs!$H$6:$H$9))),0),"" )</f>
        <v/>
      </c>
      <c r="O4953" s="26">
        <f>IF($A4953&lt;=Inputs!$B$13,IF(10&lt;=Inputs!$B$8,IF(Inputs!$B$12&gt;0,MAX(MIN(NORM.INV(RAND(),LOOKUP(Y4953,Inputs!$J$6:$J$9,Inputs!$G$6:$G$9),LOOKUP(Y4953,Inputs!$J$6:$J$9,Inputs!$H$6:$H$9)),Inputs!$B$12),-Inputs!$B$12),NORM.INV(RAND(),LOOKUP(Y4953,Inputs!$J$6:$J$9,Inputs!$G$6:$G$9),LOOKUP(Y4953,Inputs!$J$6:$J$9,Inputs!$H$6:$H$9))),0),"" )</f>
        <v/>
      </c>
      <c r="P4953" s="31">
        <f>IF($A4953&lt;=Inputs!$B$13,RAND(),"")</f>
        <v/>
      </c>
      <c r="Q4953" s="31">
        <f>IF($A4953&lt;=Inputs!$B$13,RAND(),"")</f>
        <v/>
      </c>
      <c r="R4953" s="31">
        <f>IF($A4953&lt;=Inputs!$B$13,RAND(),"")</f>
        <v/>
      </c>
      <c r="S4953" s="31">
        <f>IF($A4953&lt;=Inputs!$B$13,RAND(),"")</f>
        <v/>
      </c>
      <c r="T4953" s="31">
        <f>IF($A4953&lt;=Inputs!$B$13,RAND(),"")</f>
        <v/>
      </c>
      <c r="U4953" s="31">
        <f>IF($A4953&lt;=Inputs!$B$13,RAND(),"")</f>
        <v/>
      </c>
      <c r="V4953" s="31">
        <f>IF($A4953&lt;=Inputs!$B$13,RAND(),"")</f>
        <v/>
      </c>
      <c r="W4953" s="31">
        <f>IF($A4953&lt;=Inputs!$B$13,RAND(),"")</f>
        <v/>
      </c>
      <c r="X4953" s="31">
        <f>IF($A4953&lt;=Inputs!$B$13,RAND(),"")</f>
        <v/>
      </c>
      <c r="Y4953" s="31">
        <f>IF($A4953&lt;=Inputs!$B$13,RAND(),"")</f>
        <v/>
      </c>
    </row>
    <row r="4954">
      <c r="A4954" t="n">
        <v>4949</v>
      </c>
      <c r="B4954" s="26">
        <f>IF($A4954&lt;=Inputs!$B$13,IF(Inputs!$B$8&gt;0,SUM(F4954:O4954)/Inputs!$B$8,0),"")</f>
        <v/>
      </c>
      <c r="C4954" s="27">
        <f>IF($A4954&lt;=Inputs!$B$13,B4954/100,"")</f>
        <v/>
      </c>
      <c r="D4954" s="28">
        <f>IF($A4954&lt;=Inputs!$B$13,C4954*Inputs!$B$7,"")</f>
        <v/>
      </c>
      <c r="E4954" s="29">
        <f>IF($A4954&lt;=Inputs!$B$13,IF(D4954&gt;0,1,0),"")</f>
        <v/>
      </c>
      <c r="F4954" s="26">
        <f>IF($A4954&lt;=Inputs!$B$13,IF(1&lt;=Inputs!$B$8,IF(Inputs!$B$12&gt;0,MAX(MIN(NORM.INV(RAND(),LOOKUP(P4954,Inputs!$J$6:$J$9,Inputs!$G$6:$G$9),LOOKUP(P4954,Inputs!$J$6:$J$9,Inputs!$H$6:$H$9)),Inputs!$B$12),-Inputs!$B$12),NORM.INV(RAND(),LOOKUP(P4954,Inputs!$J$6:$J$9,Inputs!$G$6:$G$9),LOOKUP(P4954,Inputs!$J$6:$J$9,Inputs!$H$6:$H$9))),0),"" )</f>
        <v/>
      </c>
      <c r="G4954" s="26">
        <f>IF($A4954&lt;=Inputs!$B$13,IF(2&lt;=Inputs!$B$8,IF(Inputs!$B$12&gt;0,MAX(MIN(NORM.INV(RAND(),LOOKUP(Q4954,Inputs!$J$6:$J$9,Inputs!$G$6:$G$9),LOOKUP(Q4954,Inputs!$J$6:$J$9,Inputs!$H$6:$H$9)),Inputs!$B$12),-Inputs!$B$12),NORM.INV(RAND(),LOOKUP(Q4954,Inputs!$J$6:$J$9,Inputs!$G$6:$G$9),LOOKUP(Q4954,Inputs!$J$6:$J$9,Inputs!$H$6:$H$9))),0),"" )</f>
        <v/>
      </c>
      <c r="H4954" s="26">
        <f>IF($A4954&lt;=Inputs!$B$13,IF(3&lt;=Inputs!$B$8,IF(Inputs!$B$12&gt;0,MAX(MIN(NORM.INV(RAND(),LOOKUP(R4954,Inputs!$J$6:$J$9,Inputs!$G$6:$G$9),LOOKUP(R4954,Inputs!$J$6:$J$9,Inputs!$H$6:$H$9)),Inputs!$B$12),-Inputs!$B$12),NORM.INV(RAND(),LOOKUP(R4954,Inputs!$J$6:$J$9,Inputs!$G$6:$G$9),LOOKUP(R4954,Inputs!$J$6:$J$9,Inputs!$H$6:$H$9))),0),"" )</f>
        <v/>
      </c>
      <c r="I4954" s="26">
        <f>IF($A4954&lt;=Inputs!$B$13,IF(4&lt;=Inputs!$B$8,IF(Inputs!$B$12&gt;0,MAX(MIN(NORM.INV(RAND(),LOOKUP(S4954,Inputs!$J$6:$J$9,Inputs!$G$6:$G$9),LOOKUP(S4954,Inputs!$J$6:$J$9,Inputs!$H$6:$H$9)),Inputs!$B$12),-Inputs!$B$12),NORM.INV(RAND(),LOOKUP(S4954,Inputs!$J$6:$J$9,Inputs!$G$6:$G$9),LOOKUP(S4954,Inputs!$J$6:$J$9,Inputs!$H$6:$H$9))),0),"" )</f>
        <v/>
      </c>
      <c r="J4954" s="26">
        <f>IF($A4954&lt;=Inputs!$B$13,IF(5&lt;=Inputs!$B$8,IF(Inputs!$B$12&gt;0,MAX(MIN(NORM.INV(RAND(),LOOKUP(T4954,Inputs!$J$6:$J$9,Inputs!$G$6:$G$9),LOOKUP(T4954,Inputs!$J$6:$J$9,Inputs!$H$6:$H$9)),Inputs!$B$12),-Inputs!$B$12),NORM.INV(RAND(),LOOKUP(T4954,Inputs!$J$6:$J$9,Inputs!$G$6:$G$9),LOOKUP(T4954,Inputs!$J$6:$J$9,Inputs!$H$6:$H$9))),0),"" )</f>
        <v/>
      </c>
      <c r="K4954" s="26">
        <f>IF($A4954&lt;=Inputs!$B$13,IF(6&lt;=Inputs!$B$8,IF(Inputs!$B$12&gt;0,MAX(MIN(NORM.INV(RAND(),LOOKUP(U4954,Inputs!$J$6:$J$9,Inputs!$G$6:$G$9),LOOKUP(U4954,Inputs!$J$6:$J$9,Inputs!$H$6:$H$9)),Inputs!$B$12),-Inputs!$B$12),NORM.INV(RAND(),LOOKUP(U4954,Inputs!$J$6:$J$9,Inputs!$G$6:$G$9),LOOKUP(U4954,Inputs!$J$6:$J$9,Inputs!$H$6:$H$9))),0),"" )</f>
        <v/>
      </c>
      <c r="L4954" s="26">
        <f>IF($A4954&lt;=Inputs!$B$13,IF(7&lt;=Inputs!$B$8,IF(Inputs!$B$12&gt;0,MAX(MIN(NORM.INV(RAND(),LOOKUP(V4954,Inputs!$J$6:$J$9,Inputs!$G$6:$G$9),LOOKUP(V4954,Inputs!$J$6:$J$9,Inputs!$H$6:$H$9)),Inputs!$B$12),-Inputs!$B$12),NORM.INV(RAND(),LOOKUP(V4954,Inputs!$J$6:$J$9,Inputs!$G$6:$G$9),LOOKUP(V4954,Inputs!$J$6:$J$9,Inputs!$H$6:$H$9))),0),"" )</f>
        <v/>
      </c>
      <c r="M4954" s="26">
        <f>IF($A4954&lt;=Inputs!$B$13,IF(8&lt;=Inputs!$B$8,IF(Inputs!$B$12&gt;0,MAX(MIN(NORM.INV(RAND(),LOOKUP(W4954,Inputs!$J$6:$J$9,Inputs!$G$6:$G$9),LOOKUP(W4954,Inputs!$J$6:$J$9,Inputs!$H$6:$H$9)),Inputs!$B$12),-Inputs!$B$12),NORM.INV(RAND(),LOOKUP(W4954,Inputs!$J$6:$J$9,Inputs!$G$6:$G$9),LOOKUP(W4954,Inputs!$J$6:$J$9,Inputs!$H$6:$H$9))),0),"" )</f>
        <v/>
      </c>
      <c r="N4954" s="26">
        <f>IF($A4954&lt;=Inputs!$B$13,IF(9&lt;=Inputs!$B$8,IF(Inputs!$B$12&gt;0,MAX(MIN(NORM.INV(RAND(),LOOKUP(X4954,Inputs!$J$6:$J$9,Inputs!$G$6:$G$9),LOOKUP(X4954,Inputs!$J$6:$J$9,Inputs!$H$6:$H$9)),Inputs!$B$12),-Inputs!$B$12),NORM.INV(RAND(),LOOKUP(X4954,Inputs!$J$6:$J$9,Inputs!$G$6:$G$9),LOOKUP(X4954,Inputs!$J$6:$J$9,Inputs!$H$6:$H$9))),0),"" )</f>
        <v/>
      </c>
      <c r="O4954" s="26">
        <f>IF($A4954&lt;=Inputs!$B$13,IF(10&lt;=Inputs!$B$8,IF(Inputs!$B$12&gt;0,MAX(MIN(NORM.INV(RAND(),LOOKUP(Y4954,Inputs!$J$6:$J$9,Inputs!$G$6:$G$9),LOOKUP(Y4954,Inputs!$J$6:$J$9,Inputs!$H$6:$H$9)),Inputs!$B$12),-Inputs!$B$12),NORM.INV(RAND(),LOOKUP(Y4954,Inputs!$J$6:$J$9,Inputs!$G$6:$G$9),LOOKUP(Y4954,Inputs!$J$6:$J$9,Inputs!$H$6:$H$9))),0),"" )</f>
        <v/>
      </c>
      <c r="P4954" s="31">
        <f>IF($A4954&lt;=Inputs!$B$13,RAND(),"")</f>
        <v/>
      </c>
      <c r="Q4954" s="31">
        <f>IF($A4954&lt;=Inputs!$B$13,RAND(),"")</f>
        <v/>
      </c>
      <c r="R4954" s="31">
        <f>IF($A4954&lt;=Inputs!$B$13,RAND(),"")</f>
        <v/>
      </c>
      <c r="S4954" s="31">
        <f>IF($A4954&lt;=Inputs!$B$13,RAND(),"")</f>
        <v/>
      </c>
      <c r="T4954" s="31">
        <f>IF($A4954&lt;=Inputs!$B$13,RAND(),"")</f>
        <v/>
      </c>
      <c r="U4954" s="31">
        <f>IF($A4954&lt;=Inputs!$B$13,RAND(),"")</f>
        <v/>
      </c>
      <c r="V4954" s="31">
        <f>IF($A4954&lt;=Inputs!$B$13,RAND(),"")</f>
        <v/>
      </c>
      <c r="W4954" s="31">
        <f>IF($A4954&lt;=Inputs!$B$13,RAND(),"")</f>
        <v/>
      </c>
      <c r="X4954" s="31">
        <f>IF($A4954&lt;=Inputs!$B$13,RAND(),"")</f>
        <v/>
      </c>
      <c r="Y4954" s="31">
        <f>IF($A4954&lt;=Inputs!$B$13,RAND(),"")</f>
        <v/>
      </c>
    </row>
    <row r="4955">
      <c r="A4955" t="n">
        <v>4950</v>
      </c>
      <c r="B4955" s="26">
        <f>IF($A4955&lt;=Inputs!$B$13,IF(Inputs!$B$8&gt;0,SUM(F4955:O4955)/Inputs!$B$8,0),"")</f>
        <v/>
      </c>
      <c r="C4955" s="27">
        <f>IF($A4955&lt;=Inputs!$B$13,B4955/100,"")</f>
        <v/>
      </c>
      <c r="D4955" s="28">
        <f>IF($A4955&lt;=Inputs!$B$13,C4955*Inputs!$B$7,"")</f>
        <v/>
      </c>
      <c r="E4955" s="29">
        <f>IF($A4955&lt;=Inputs!$B$13,IF(D4955&gt;0,1,0),"")</f>
        <v/>
      </c>
      <c r="F4955" s="26">
        <f>IF($A4955&lt;=Inputs!$B$13,IF(1&lt;=Inputs!$B$8,IF(Inputs!$B$12&gt;0,MAX(MIN(NORM.INV(RAND(),LOOKUP(P4955,Inputs!$J$6:$J$9,Inputs!$G$6:$G$9),LOOKUP(P4955,Inputs!$J$6:$J$9,Inputs!$H$6:$H$9)),Inputs!$B$12),-Inputs!$B$12),NORM.INV(RAND(),LOOKUP(P4955,Inputs!$J$6:$J$9,Inputs!$G$6:$G$9),LOOKUP(P4955,Inputs!$J$6:$J$9,Inputs!$H$6:$H$9))),0),"" )</f>
        <v/>
      </c>
      <c r="G4955" s="26">
        <f>IF($A4955&lt;=Inputs!$B$13,IF(2&lt;=Inputs!$B$8,IF(Inputs!$B$12&gt;0,MAX(MIN(NORM.INV(RAND(),LOOKUP(Q4955,Inputs!$J$6:$J$9,Inputs!$G$6:$G$9),LOOKUP(Q4955,Inputs!$J$6:$J$9,Inputs!$H$6:$H$9)),Inputs!$B$12),-Inputs!$B$12),NORM.INV(RAND(),LOOKUP(Q4955,Inputs!$J$6:$J$9,Inputs!$G$6:$G$9),LOOKUP(Q4955,Inputs!$J$6:$J$9,Inputs!$H$6:$H$9))),0),"" )</f>
        <v/>
      </c>
      <c r="H4955" s="26">
        <f>IF($A4955&lt;=Inputs!$B$13,IF(3&lt;=Inputs!$B$8,IF(Inputs!$B$12&gt;0,MAX(MIN(NORM.INV(RAND(),LOOKUP(R4955,Inputs!$J$6:$J$9,Inputs!$G$6:$G$9),LOOKUP(R4955,Inputs!$J$6:$J$9,Inputs!$H$6:$H$9)),Inputs!$B$12),-Inputs!$B$12),NORM.INV(RAND(),LOOKUP(R4955,Inputs!$J$6:$J$9,Inputs!$G$6:$G$9),LOOKUP(R4955,Inputs!$J$6:$J$9,Inputs!$H$6:$H$9))),0),"" )</f>
        <v/>
      </c>
      <c r="I4955" s="26">
        <f>IF($A4955&lt;=Inputs!$B$13,IF(4&lt;=Inputs!$B$8,IF(Inputs!$B$12&gt;0,MAX(MIN(NORM.INV(RAND(),LOOKUP(S4955,Inputs!$J$6:$J$9,Inputs!$G$6:$G$9),LOOKUP(S4955,Inputs!$J$6:$J$9,Inputs!$H$6:$H$9)),Inputs!$B$12),-Inputs!$B$12),NORM.INV(RAND(),LOOKUP(S4955,Inputs!$J$6:$J$9,Inputs!$G$6:$G$9),LOOKUP(S4955,Inputs!$J$6:$J$9,Inputs!$H$6:$H$9))),0),"" )</f>
        <v/>
      </c>
      <c r="J4955" s="26">
        <f>IF($A4955&lt;=Inputs!$B$13,IF(5&lt;=Inputs!$B$8,IF(Inputs!$B$12&gt;0,MAX(MIN(NORM.INV(RAND(),LOOKUP(T4955,Inputs!$J$6:$J$9,Inputs!$G$6:$G$9),LOOKUP(T4955,Inputs!$J$6:$J$9,Inputs!$H$6:$H$9)),Inputs!$B$12),-Inputs!$B$12),NORM.INV(RAND(),LOOKUP(T4955,Inputs!$J$6:$J$9,Inputs!$G$6:$G$9),LOOKUP(T4955,Inputs!$J$6:$J$9,Inputs!$H$6:$H$9))),0),"" )</f>
        <v/>
      </c>
      <c r="K4955" s="26">
        <f>IF($A4955&lt;=Inputs!$B$13,IF(6&lt;=Inputs!$B$8,IF(Inputs!$B$12&gt;0,MAX(MIN(NORM.INV(RAND(),LOOKUP(U4955,Inputs!$J$6:$J$9,Inputs!$G$6:$G$9),LOOKUP(U4955,Inputs!$J$6:$J$9,Inputs!$H$6:$H$9)),Inputs!$B$12),-Inputs!$B$12),NORM.INV(RAND(),LOOKUP(U4955,Inputs!$J$6:$J$9,Inputs!$G$6:$G$9),LOOKUP(U4955,Inputs!$J$6:$J$9,Inputs!$H$6:$H$9))),0),"" )</f>
        <v/>
      </c>
      <c r="L4955" s="26">
        <f>IF($A4955&lt;=Inputs!$B$13,IF(7&lt;=Inputs!$B$8,IF(Inputs!$B$12&gt;0,MAX(MIN(NORM.INV(RAND(),LOOKUP(V4955,Inputs!$J$6:$J$9,Inputs!$G$6:$G$9),LOOKUP(V4955,Inputs!$J$6:$J$9,Inputs!$H$6:$H$9)),Inputs!$B$12),-Inputs!$B$12),NORM.INV(RAND(),LOOKUP(V4955,Inputs!$J$6:$J$9,Inputs!$G$6:$G$9),LOOKUP(V4955,Inputs!$J$6:$J$9,Inputs!$H$6:$H$9))),0),"" )</f>
        <v/>
      </c>
      <c r="M4955" s="26">
        <f>IF($A4955&lt;=Inputs!$B$13,IF(8&lt;=Inputs!$B$8,IF(Inputs!$B$12&gt;0,MAX(MIN(NORM.INV(RAND(),LOOKUP(W4955,Inputs!$J$6:$J$9,Inputs!$G$6:$G$9),LOOKUP(W4955,Inputs!$J$6:$J$9,Inputs!$H$6:$H$9)),Inputs!$B$12),-Inputs!$B$12),NORM.INV(RAND(),LOOKUP(W4955,Inputs!$J$6:$J$9,Inputs!$G$6:$G$9),LOOKUP(W4955,Inputs!$J$6:$J$9,Inputs!$H$6:$H$9))),0),"" )</f>
        <v/>
      </c>
      <c r="N4955" s="26">
        <f>IF($A4955&lt;=Inputs!$B$13,IF(9&lt;=Inputs!$B$8,IF(Inputs!$B$12&gt;0,MAX(MIN(NORM.INV(RAND(),LOOKUP(X4955,Inputs!$J$6:$J$9,Inputs!$G$6:$G$9),LOOKUP(X4955,Inputs!$J$6:$J$9,Inputs!$H$6:$H$9)),Inputs!$B$12),-Inputs!$B$12),NORM.INV(RAND(),LOOKUP(X4955,Inputs!$J$6:$J$9,Inputs!$G$6:$G$9),LOOKUP(X4955,Inputs!$J$6:$J$9,Inputs!$H$6:$H$9))),0),"" )</f>
        <v/>
      </c>
      <c r="O4955" s="26">
        <f>IF($A4955&lt;=Inputs!$B$13,IF(10&lt;=Inputs!$B$8,IF(Inputs!$B$12&gt;0,MAX(MIN(NORM.INV(RAND(),LOOKUP(Y4955,Inputs!$J$6:$J$9,Inputs!$G$6:$G$9),LOOKUP(Y4955,Inputs!$J$6:$J$9,Inputs!$H$6:$H$9)),Inputs!$B$12),-Inputs!$B$12),NORM.INV(RAND(),LOOKUP(Y4955,Inputs!$J$6:$J$9,Inputs!$G$6:$G$9),LOOKUP(Y4955,Inputs!$J$6:$J$9,Inputs!$H$6:$H$9))),0),"" )</f>
        <v/>
      </c>
      <c r="P4955" s="31">
        <f>IF($A4955&lt;=Inputs!$B$13,RAND(),"")</f>
        <v/>
      </c>
      <c r="Q4955" s="31">
        <f>IF($A4955&lt;=Inputs!$B$13,RAND(),"")</f>
        <v/>
      </c>
      <c r="R4955" s="31">
        <f>IF($A4955&lt;=Inputs!$B$13,RAND(),"")</f>
        <v/>
      </c>
      <c r="S4955" s="31">
        <f>IF($A4955&lt;=Inputs!$B$13,RAND(),"")</f>
        <v/>
      </c>
      <c r="T4955" s="31">
        <f>IF($A4955&lt;=Inputs!$B$13,RAND(),"")</f>
        <v/>
      </c>
      <c r="U4955" s="31">
        <f>IF($A4955&lt;=Inputs!$B$13,RAND(),"")</f>
        <v/>
      </c>
      <c r="V4955" s="31">
        <f>IF($A4955&lt;=Inputs!$B$13,RAND(),"")</f>
        <v/>
      </c>
      <c r="W4955" s="31">
        <f>IF($A4955&lt;=Inputs!$B$13,RAND(),"")</f>
        <v/>
      </c>
      <c r="X4955" s="31">
        <f>IF($A4955&lt;=Inputs!$B$13,RAND(),"")</f>
        <v/>
      </c>
      <c r="Y4955" s="31">
        <f>IF($A4955&lt;=Inputs!$B$13,RAND(),"")</f>
        <v/>
      </c>
    </row>
    <row r="4956">
      <c r="A4956" t="n">
        <v>4951</v>
      </c>
      <c r="B4956" s="26">
        <f>IF($A4956&lt;=Inputs!$B$13,IF(Inputs!$B$8&gt;0,SUM(F4956:O4956)/Inputs!$B$8,0),"")</f>
        <v/>
      </c>
      <c r="C4956" s="27">
        <f>IF($A4956&lt;=Inputs!$B$13,B4956/100,"")</f>
        <v/>
      </c>
      <c r="D4956" s="28">
        <f>IF($A4956&lt;=Inputs!$B$13,C4956*Inputs!$B$7,"")</f>
        <v/>
      </c>
      <c r="E4956" s="29">
        <f>IF($A4956&lt;=Inputs!$B$13,IF(D4956&gt;0,1,0),"")</f>
        <v/>
      </c>
      <c r="F4956" s="26">
        <f>IF($A4956&lt;=Inputs!$B$13,IF(1&lt;=Inputs!$B$8,IF(Inputs!$B$12&gt;0,MAX(MIN(NORM.INV(RAND(),LOOKUP(P4956,Inputs!$J$6:$J$9,Inputs!$G$6:$G$9),LOOKUP(P4956,Inputs!$J$6:$J$9,Inputs!$H$6:$H$9)),Inputs!$B$12),-Inputs!$B$12),NORM.INV(RAND(),LOOKUP(P4956,Inputs!$J$6:$J$9,Inputs!$G$6:$G$9),LOOKUP(P4956,Inputs!$J$6:$J$9,Inputs!$H$6:$H$9))),0),"" )</f>
        <v/>
      </c>
      <c r="G4956" s="26">
        <f>IF($A4956&lt;=Inputs!$B$13,IF(2&lt;=Inputs!$B$8,IF(Inputs!$B$12&gt;0,MAX(MIN(NORM.INV(RAND(),LOOKUP(Q4956,Inputs!$J$6:$J$9,Inputs!$G$6:$G$9),LOOKUP(Q4956,Inputs!$J$6:$J$9,Inputs!$H$6:$H$9)),Inputs!$B$12),-Inputs!$B$12),NORM.INV(RAND(),LOOKUP(Q4956,Inputs!$J$6:$J$9,Inputs!$G$6:$G$9),LOOKUP(Q4956,Inputs!$J$6:$J$9,Inputs!$H$6:$H$9))),0),"" )</f>
        <v/>
      </c>
      <c r="H4956" s="26">
        <f>IF($A4956&lt;=Inputs!$B$13,IF(3&lt;=Inputs!$B$8,IF(Inputs!$B$12&gt;0,MAX(MIN(NORM.INV(RAND(),LOOKUP(R4956,Inputs!$J$6:$J$9,Inputs!$G$6:$G$9),LOOKUP(R4956,Inputs!$J$6:$J$9,Inputs!$H$6:$H$9)),Inputs!$B$12),-Inputs!$B$12),NORM.INV(RAND(),LOOKUP(R4956,Inputs!$J$6:$J$9,Inputs!$G$6:$G$9),LOOKUP(R4956,Inputs!$J$6:$J$9,Inputs!$H$6:$H$9))),0),"" )</f>
        <v/>
      </c>
      <c r="I4956" s="26">
        <f>IF($A4956&lt;=Inputs!$B$13,IF(4&lt;=Inputs!$B$8,IF(Inputs!$B$12&gt;0,MAX(MIN(NORM.INV(RAND(),LOOKUP(S4956,Inputs!$J$6:$J$9,Inputs!$G$6:$G$9),LOOKUP(S4956,Inputs!$J$6:$J$9,Inputs!$H$6:$H$9)),Inputs!$B$12),-Inputs!$B$12),NORM.INV(RAND(),LOOKUP(S4956,Inputs!$J$6:$J$9,Inputs!$G$6:$G$9),LOOKUP(S4956,Inputs!$J$6:$J$9,Inputs!$H$6:$H$9))),0),"" )</f>
        <v/>
      </c>
      <c r="J4956" s="26">
        <f>IF($A4956&lt;=Inputs!$B$13,IF(5&lt;=Inputs!$B$8,IF(Inputs!$B$12&gt;0,MAX(MIN(NORM.INV(RAND(),LOOKUP(T4956,Inputs!$J$6:$J$9,Inputs!$G$6:$G$9),LOOKUP(T4956,Inputs!$J$6:$J$9,Inputs!$H$6:$H$9)),Inputs!$B$12),-Inputs!$B$12),NORM.INV(RAND(),LOOKUP(T4956,Inputs!$J$6:$J$9,Inputs!$G$6:$G$9),LOOKUP(T4956,Inputs!$J$6:$J$9,Inputs!$H$6:$H$9))),0),"" )</f>
        <v/>
      </c>
      <c r="K4956" s="26">
        <f>IF($A4956&lt;=Inputs!$B$13,IF(6&lt;=Inputs!$B$8,IF(Inputs!$B$12&gt;0,MAX(MIN(NORM.INV(RAND(),LOOKUP(U4956,Inputs!$J$6:$J$9,Inputs!$G$6:$G$9),LOOKUP(U4956,Inputs!$J$6:$J$9,Inputs!$H$6:$H$9)),Inputs!$B$12),-Inputs!$B$12),NORM.INV(RAND(),LOOKUP(U4956,Inputs!$J$6:$J$9,Inputs!$G$6:$G$9),LOOKUP(U4956,Inputs!$J$6:$J$9,Inputs!$H$6:$H$9))),0),"" )</f>
        <v/>
      </c>
      <c r="L4956" s="26">
        <f>IF($A4956&lt;=Inputs!$B$13,IF(7&lt;=Inputs!$B$8,IF(Inputs!$B$12&gt;0,MAX(MIN(NORM.INV(RAND(),LOOKUP(V4956,Inputs!$J$6:$J$9,Inputs!$G$6:$G$9),LOOKUP(V4956,Inputs!$J$6:$J$9,Inputs!$H$6:$H$9)),Inputs!$B$12),-Inputs!$B$12),NORM.INV(RAND(),LOOKUP(V4956,Inputs!$J$6:$J$9,Inputs!$G$6:$G$9),LOOKUP(V4956,Inputs!$J$6:$J$9,Inputs!$H$6:$H$9))),0),"" )</f>
        <v/>
      </c>
      <c r="M4956" s="26">
        <f>IF($A4956&lt;=Inputs!$B$13,IF(8&lt;=Inputs!$B$8,IF(Inputs!$B$12&gt;0,MAX(MIN(NORM.INV(RAND(),LOOKUP(W4956,Inputs!$J$6:$J$9,Inputs!$G$6:$G$9),LOOKUP(W4956,Inputs!$J$6:$J$9,Inputs!$H$6:$H$9)),Inputs!$B$12),-Inputs!$B$12),NORM.INV(RAND(),LOOKUP(W4956,Inputs!$J$6:$J$9,Inputs!$G$6:$G$9),LOOKUP(W4956,Inputs!$J$6:$J$9,Inputs!$H$6:$H$9))),0),"" )</f>
        <v/>
      </c>
      <c r="N4956" s="26">
        <f>IF($A4956&lt;=Inputs!$B$13,IF(9&lt;=Inputs!$B$8,IF(Inputs!$B$12&gt;0,MAX(MIN(NORM.INV(RAND(),LOOKUP(X4956,Inputs!$J$6:$J$9,Inputs!$G$6:$G$9),LOOKUP(X4956,Inputs!$J$6:$J$9,Inputs!$H$6:$H$9)),Inputs!$B$12),-Inputs!$B$12),NORM.INV(RAND(),LOOKUP(X4956,Inputs!$J$6:$J$9,Inputs!$G$6:$G$9),LOOKUP(X4956,Inputs!$J$6:$J$9,Inputs!$H$6:$H$9))),0),"" )</f>
        <v/>
      </c>
      <c r="O4956" s="26">
        <f>IF($A4956&lt;=Inputs!$B$13,IF(10&lt;=Inputs!$B$8,IF(Inputs!$B$12&gt;0,MAX(MIN(NORM.INV(RAND(),LOOKUP(Y4956,Inputs!$J$6:$J$9,Inputs!$G$6:$G$9),LOOKUP(Y4956,Inputs!$J$6:$J$9,Inputs!$H$6:$H$9)),Inputs!$B$12),-Inputs!$B$12),NORM.INV(RAND(),LOOKUP(Y4956,Inputs!$J$6:$J$9,Inputs!$G$6:$G$9),LOOKUP(Y4956,Inputs!$J$6:$J$9,Inputs!$H$6:$H$9))),0),"" )</f>
        <v/>
      </c>
      <c r="P4956" s="31">
        <f>IF($A4956&lt;=Inputs!$B$13,RAND(),"")</f>
        <v/>
      </c>
      <c r="Q4956" s="31">
        <f>IF($A4956&lt;=Inputs!$B$13,RAND(),"")</f>
        <v/>
      </c>
      <c r="R4956" s="31">
        <f>IF($A4956&lt;=Inputs!$B$13,RAND(),"")</f>
        <v/>
      </c>
      <c r="S4956" s="31">
        <f>IF($A4956&lt;=Inputs!$B$13,RAND(),"")</f>
        <v/>
      </c>
      <c r="T4956" s="31">
        <f>IF($A4956&lt;=Inputs!$B$13,RAND(),"")</f>
        <v/>
      </c>
      <c r="U4956" s="31">
        <f>IF($A4956&lt;=Inputs!$B$13,RAND(),"")</f>
        <v/>
      </c>
      <c r="V4956" s="31">
        <f>IF($A4956&lt;=Inputs!$B$13,RAND(),"")</f>
        <v/>
      </c>
      <c r="W4956" s="31">
        <f>IF($A4956&lt;=Inputs!$B$13,RAND(),"")</f>
        <v/>
      </c>
      <c r="X4956" s="31">
        <f>IF($A4956&lt;=Inputs!$B$13,RAND(),"")</f>
        <v/>
      </c>
      <c r="Y4956" s="31">
        <f>IF($A4956&lt;=Inputs!$B$13,RAND(),"")</f>
        <v/>
      </c>
    </row>
    <row r="4957">
      <c r="A4957" t="n">
        <v>4952</v>
      </c>
      <c r="B4957" s="26">
        <f>IF($A4957&lt;=Inputs!$B$13,IF(Inputs!$B$8&gt;0,SUM(F4957:O4957)/Inputs!$B$8,0),"")</f>
        <v/>
      </c>
      <c r="C4957" s="27">
        <f>IF($A4957&lt;=Inputs!$B$13,B4957/100,"")</f>
        <v/>
      </c>
      <c r="D4957" s="28">
        <f>IF($A4957&lt;=Inputs!$B$13,C4957*Inputs!$B$7,"")</f>
        <v/>
      </c>
      <c r="E4957" s="29">
        <f>IF($A4957&lt;=Inputs!$B$13,IF(D4957&gt;0,1,0),"")</f>
        <v/>
      </c>
      <c r="F4957" s="26">
        <f>IF($A4957&lt;=Inputs!$B$13,IF(1&lt;=Inputs!$B$8,IF(Inputs!$B$12&gt;0,MAX(MIN(NORM.INV(RAND(),LOOKUP(P4957,Inputs!$J$6:$J$9,Inputs!$G$6:$G$9),LOOKUP(P4957,Inputs!$J$6:$J$9,Inputs!$H$6:$H$9)),Inputs!$B$12),-Inputs!$B$12),NORM.INV(RAND(),LOOKUP(P4957,Inputs!$J$6:$J$9,Inputs!$G$6:$G$9),LOOKUP(P4957,Inputs!$J$6:$J$9,Inputs!$H$6:$H$9))),0),"" )</f>
        <v/>
      </c>
      <c r="G4957" s="26">
        <f>IF($A4957&lt;=Inputs!$B$13,IF(2&lt;=Inputs!$B$8,IF(Inputs!$B$12&gt;0,MAX(MIN(NORM.INV(RAND(),LOOKUP(Q4957,Inputs!$J$6:$J$9,Inputs!$G$6:$G$9),LOOKUP(Q4957,Inputs!$J$6:$J$9,Inputs!$H$6:$H$9)),Inputs!$B$12),-Inputs!$B$12),NORM.INV(RAND(),LOOKUP(Q4957,Inputs!$J$6:$J$9,Inputs!$G$6:$G$9),LOOKUP(Q4957,Inputs!$J$6:$J$9,Inputs!$H$6:$H$9))),0),"" )</f>
        <v/>
      </c>
      <c r="H4957" s="26">
        <f>IF($A4957&lt;=Inputs!$B$13,IF(3&lt;=Inputs!$B$8,IF(Inputs!$B$12&gt;0,MAX(MIN(NORM.INV(RAND(),LOOKUP(R4957,Inputs!$J$6:$J$9,Inputs!$G$6:$G$9),LOOKUP(R4957,Inputs!$J$6:$J$9,Inputs!$H$6:$H$9)),Inputs!$B$12),-Inputs!$B$12),NORM.INV(RAND(),LOOKUP(R4957,Inputs!$J$6:$J$9,Inputs!$G$6:$G$9),LOOKUP(R4957,Inputs!$J$6:$J$9,Inputs!$H$6:$H$9))),0),"" )</f>
        <v/>
      </c>
      <c r="I4957" s="26">
        <f>IF($A4957&lt;=Inputs!$B$13,IF(4&lt;=Inputs!$B$8,IF(Inputs!$B$12&gt;0,MAX(MIN(NORM.INV(RAND(),LOOKUP(S4957,Inputs!$J$6:$J$9,Inputs!$G$6:$G$9),LOOKUP(S4957,Inputs!$J$6:$J$9,Inputs!$H$6:$H$9)),Inputs!$B$12),-Inputs!$B$12),NORM.INV(RAND(),LOOKUP(S4957,Inputs!$J$6:$J$9,Inputs!$G$6:$G$9),LOOKUP(S4957,Inputs!$J$6:$J$9,Inputs!$H$6:$H$9))),0),"" )</f>
        <v/>
      </c>
      <c r="J4957" s="26">
        <f>IF($A4957&lt;=Inputs!$B$13,IF(5&lt;=Inputs!$B$8,IF(Inputs!$B$12&gt;0,MAX(MIN(NORM.INV(RAND(),LOOKUP(T4957,Inputs!$J$6:$J$9,Inputs!$G$6:$G$9),LOOKUP(T4957,Inputs!$J$6:$J$9,Inputs!$H$6:$H$9)),Inputs!$B$12),-Inputs!$B$12),NORM.INV(RAND(),LOOKUP(T4957,Inputs!$J$6:$J$9,Inputs!$G$6:$G$9),LOOKUP(T4957,Inputs!$J$6:$J$9,Inputs!$H$6:$H$9))),0),"" )</f>
        <v/>
      </c>
      <c r="K4957" s="26">
        <f>IF($A4957&lt;=Inputs!$B$13,IF(6&lt;=Inputs!$B$8,IF(Inputs!$B$12&gt;0,MAX(MIN(NORM.INV(RAND(),LOOKUP(U4957,Inputs!$J$6:$J$9,Inputs!$G$6:$G$9),LOOKUP(U4957,Inputs!$J$6:$J$9,Inputs!$H$6:$H$9)),Inputs!$B$12),-Inputs!$B$12),NORM.INV(RAND(),LOOKUP(U4957,Inputs!$J$6:$J$9,Inputs!$G$6:$G$9),LOOKUP(U4957,Inputs!$J$6:$J$9,Inputs!$H$6:$H$9))),0),"" )</f>
        <v/>
      </c>
      <c r="L4957" s="26">
        <f>IF($A4957&lt;=Inputs!$B$13,IF(7&lt;=Inputs!$B$8,IF(Inputs!$B$12&gt;0,MAX(MIN(NORM.INV(RAND(),LOOKUP(V4957,Inputs!$J$6:$J$9,Inputs!$G$6:$G$9),LOOKUP(V4957,Inputs!$J$6:$J$9,Inputs!$H$6:$H$9)),Inputs!$B$12),-Inputs!$B$12),NORM.INV(RAND(),LOOKUP(V4957,Inputs!$J$6:$J$9,Inputs!$G$6:$G$9),LOOKUP(V4957,Inputs!$J$6:$J$9,Inputs!$H$6:$H$9))),0),"" )</f>
        <v/>
      </c>
      <c r="M4957" s="26">
        <f>IF($A4957&lt;=Inputs!$B$13,IF(8&lt;=Inputs!$B$8,IF(Inputs!$B$12&gt;0,MAX(MIN(NORM.INV(RAND(),LOOKUP(W4957,Inputs!$J$6:$J$9,Inputs!$G$6:$G$9),LOOKUP(W4957,Inputs!$J$6:$J$9,Inputs!$H$6:$H$9)),Inputs!$B$12),-Inputs!$B$12),NORM.INV(RAND(),LOOKUP(W4957,Inputs!$J$6:$J$9,Inputs!$G$6:$G$9),LOOKUP(W4957,Inputs!$J$6:$J$9,Inputs!$H$6:$H$9))),0),"" )</f>
        <v/>
      </c>
      <c r="N4957" s="26">
        <f>IF($A4957&lt;=Inputs!$B$13,IF(9&lt;=Inputs!$B$8,IF(Inputs!$B$12&gt;0,MAX(MIN(NORM.INV(RAND(),LOOKUP(X4957,Inputs!$J$6:$J$9,Inputs!$G$6:$G$9),LOOKUP(X4957,Inputs!$J$6:$J$9,Inputs!$H$6:$H$9)),Inputs!$B$12),-Inputs!$B$12),NORM.INV(RAND(),LOOKUP(X4957,Inputs!$J$6:$J$9,Inputs!$G$6:$G$9),LOOKUP(X4957,Inputs!$J$6:$J$9,Inputs!$H$6:$H$9))),0),"" )</f>
        <v/>
      </c>
      <c r="O4957" s="26">
        <f>IF($A4957&lt;=Inputs!$B$13,IF(10&lt;=Inputs!$B$8,IF(Inputs!$B$12&gt;0,MAX(MIN(NORM.INV(RAND(),LOOKUP(Y4957,Inputs!$J$6:$J$9,Inputs!$G$6:$G$9),LOOKUP(Y4957,Inputs!$J$6:$J$9,Inputs!$H$6:$H$9)),Inputs!$B$12),-Inputs!$B$12),NORM.INV(RAND(),LOOKUP(Y4957,Inputs!$J$6:$J$9,Inputs!$G$6:$G$9),LOOKUP(Y4957,Inputs!$J$6:$J$9,Inputs!$H$6:$H$9))),0),"" )</f>
        <v/>
      </c>
      <c r="P4957" s="31">
        <f>IF($A4957&lt;=Inputs!$B$13,RAND(),"")</f>
        <v/>
      </c>
      <c r="Q4957" s="31">
        <f>IF($A4957&lt;=Inputs!$B$13,RAND(),"")</f>
        <v/>
      </c>
      <c r="R4957" s="31">
        <f>IF($A4957&lt;=Inputs!$B$13,RAND(),"")</f>
        <v/>
      </c>
      <c r="S4957" s="31">
        <f>IF($A4957&lt;=Inputs!$B$13,RAND(),"")</f>
        <v/>
      </c>
      <c r="T4957" s="31">
        <f>IF($A4957&lt;=Inputs!$B$13,RAND(),"")</f>
        <v/>
      </c>
      <c r="U4957" s="31">
        <f>IF($A4957&lt;=Inputs!$B$13,RAND(),"")</f>
        <v/>
      </c>
      <c r="V4957" s="31">
        <f>IF($A4957&lt;=Inputs!$B$13,RAND(),"")</f>
        <v/>
      </c>
      <c r="W4957" s="31">
        <f>IF($A4957&lt;=Inputs!$B$13,RAND(),"")</f>
        <v/>
      </c>
      <c r="X4957" s="31">
        <f>IF($A4957&lt;=Inputs!$B$13,RAND(),"")</f>
        <v/>
      </c>
      <c r="Y4957" s="31">
        <f>IF($A4957&lt;=Inputs!$B$13,RAND(),"")</f>
        <v/>
      </c>
    </row>
    <row r="4958">
      <c r="A4958" t="n">
        <v>4953</v>
      </c>
      <c r="B4958" s="26">
        <f>IF($A4958&lt;=Inputs!$B$13,IF(Inputs!$B$8&gt;0,SUM(F4958:O4958)/Inputs!$B$8,0),"")</f>
        <v/>
      </c>
      <c r="C4958" s="27">
        <f>IF($A4958&lt;=Inputs!$B$13,B4958/100,"")</f>
        <v/>
      </c>
      <c r="D4958" s="28">
        <f>IF($A4958&lt;=Inputs!$B$13,C4958*Inputs!$B$7,"")</f>
        <v/>
      </c>
      <c r="E4958" s="29">
        <f>IF($A4958&lt;=Inputs!$B$13,IF(D4958&gt;0,1,0),"")</f>
        <v/>
      </c>
      <c r="F4958" s="26">
        <f>IF($A4958&lt;=Inputs!$B$13,IF(1&lt;=Inputs!$B$8,IF(Inputs!$B$12&gt;0,MAX(MIN(NORM.INV(RAND(),LOOKUP(P4958,Inputs!$J$6:$J$9,Inputs!$G$6:$G$9),LOOKUP(P4958,Inputs!$J$6:$J$9,Inputs!$H$6:$H$9)),Inputs!$B$12),-Inputs!$B$12),NORM.INV(RAND(),LOOKUP(P4958,Inputs!$J$6:$J$9,Inputs!$G$6:$G$9),LOOKUP(P4958,Inputs!$J$6:$J$9,Inputs!$H$6:$H$9))),0),"" )</f>
        <v/>
      </c>
      <c r="G4958" s="26">
        <f>IF($A4958&lt;=Inputs!$B$13,IF(2&lt;=Inputs!$B$8,IF(Inputs!$B$12&gt;0,MAX(MIN(NORM.INV(RAND(),LOOKUP(Q4958,Inputs!$J$6:$J$9,Inputs!$G$6:$G$9),LOOKUP(Q4958,Inputs!$J$6:$J$9,Inputs!$H$6:$H$9)),Inputs!$B$12),-Inputs!$B$12),NORM.INV(RAND(),LOOKUP(Q4958,Inputs!$J$6:$J$9,Inputs!$G$6:$G$9),LOOKUP(Q4958,Inputs!$J$6:$J$9,Inputs!$H$6:$H$9))),0),"" )</f>
        <v/>
      </c>
      <c r="H4958" s="26">
        <f>IF($A4958&lt;=Inputs!$B$13,IF(3&lt;=Inputs!$B$8,IF(Inputs!$B$12&gt;0,MAX(MIN(NORM.INV(RAND(),LOOKUP(R4958,Inputs!$J$6:$J$9,Inputs!$G$6:$G$9),LOOKUP(R4958,Inputs!$J$6:$J$9,Inputs!$H$6:$H$9)),Inputs!$B$12),-Inputs!$B$12),NORM.INV(RAND(),LOOKUP(R4958,Inputs!$J$6:$J$9,Inputs!$G$6:$G$9),LOOKUP(R4958,Inputs!$J$6:$J$9,Inputs!$H$6:$H$9))),0),"" )</f>
        <v/>
      </c>
      <c r="I4958" s="26">
        <f>IF($A4958&lt;=Inputs!$B$13,IF(4&lt;=Inputs!$B$8,IF(Inputs!$B$12&gt;0,MAX(MIN(NORM.INV(RAND(),LOOKUP(S4958,Inputs!$J$6:$J$9,Inputs!$G$6:$G$9),LOOKUP(S4958,Inputs!$J$6:$J$9,Inputs!$H$6:$H$9)),Inputs!$B$12),-Inputs!$B$12),NORM.INV(RAND(),LOOKUP(S4958,Inputs!$J$6:$J$9,Inputs!$G$6:$G$9),LOOKUP(S4958,Inputs!$J$6:$J$9,Inputs!$H$6:$H$9))),0),"" )</f>
        <v/>
      </c>
      <c r="J4958" s="26">
        <f>IF($A4958&lt;=Inputs!$B$13,IF(5&lt;=Inputs!$B$8,IF(Inputs!$B$12&gt;0,MAX(MIN(NORM.INV(RAND(),LOOKUP(T4958,Inputs!$J$6:$J$9,Inputs!$G$6:$G$9),LOOKUP(T4958,Inputs!$J$6:$J$9,Inputs!$H$6:$H$9)),Inputs!$B$12),-Inputs!$B$12),NORM.INV(RAND(),LOOKUP(T4958,Inputs!$J$6:$J$9,Inputs!$G$6:$G$9),LOOKUP(T4958,Inputs!$J$6:$J$9,Inputs!$H$6:$H$9))),0),"" )</f>
        <v/>
      </c>
      <c r="K4958" s="26">
        <f>IF($A4958&lt;=Inputs!$B$13,IF(6&lt;=Inputs!$B$8,IF(Inputs!$B$12&gt;0,MAX(MIN(NORM.INV(RAND(),LOOKUP(U4958,Inputs!$J$6:$J$9,Inputs!$G$6:$G$9),LOOKUP(U4958,Inputs!$J$6:$J$9,Inputs!$H$6:$H$9)),Inputs!$B$12),-Inputs!$B$12),NORM.INV(RAND(),LOOKUP(U4958,Inputs!$J$6:$J$9,Inputs!$G$6:$G$9),LOOKUP(U4958,Inputs!$J$6:$J$9,Inputs!$H$6:$H$9))),0),"" )</f>
        <v/>
      </c>
      <c r="L4958" s="26">
        <f>IF($A4958&lt;=Inputs!$B$13,IF(7&lt;=Inputs!$B$8,IF(Inputs!$B$12&gt;0,MAX(MIN(NORM.INV(RAND(),LOOKUP(V4958,Inputs!$J$6:$J$9,Inputs!$G$6:$G$9),LOOKUP(V4958,Inputs!$J$6:$J$9,Inputs!$H$6:$H$9)),Inputs!$B$12),-Inputs!$B$12),NORM.INV(RAND(),LOOKUP(V4958,Inputs!$J$6:$J$9,Inputs!$G$6:$G$9),LOOKUP(V4958,Inputs!$J$6:$J$9,Inputs!$H$6:$H$9))),0),"" )</f>
        <v/>
      </c>
      <c r="M4958" s="26">
        <f>IF($A4958&lt;=Inputs!$B$13,IF(8&lt;=Inputs!$B$8,IF(Inputs!$B$12&gt;0,MAX(MIN(NORM.INV(RAND(),LOOKUP(W4958,Inputs!$J$6:$J$9,Inputs!$G$6:$G$9),LOOKUP(W4958,Inputs!$J$6:$J$9,Inputs!$H$6:$H$9)),Inputs!$B$12),-Inputs!$B$12),NORM.INV(RAND(),LOOKUP(W4958,Inputs!$J$6:$J$9,Inputs!$G$6:$G$9),LOOKUP(W4958,Inputs!$J$6:$J$9,Inputs!$H$6:$H$9))),0),"" )</f>
        <v/>
      </c>
      <c r="N4958" s="26">
        <f>IF($A4958&lt;=Inputs!$B$13,IF(9&lt;=Inputs!$B$8,IF(Inputs!$B$12&gt;0,MAX(MIN(NORM.INV(RAND(),LOOKUP(X4958,Inputs!$J$6:$J$9,Inputs!$G$6:$G$9),LOOKUP(X4958,Inputs!$J$6:$J$9,Inputs!$H$6:$H$9)),Inputs!$B$12),-Inputs!$B$12),NORM.INV(RAND(),LOOKUP(X4958,Inputs!$J$6:$J$9,Inputs!$G$6:$G$9),LOOKUP(X4958,Inputs!$J$6:$J$9,Inputs!$H$6:$H$9))),0),"" )</f>
        <v/>
      </c>
      <c r="O4958" s="26">
        <f>IF($A4958&lt;=Inputs!$B$13,IF(10&lt;=Inputs!$B$8,IF(Inputs!$B$12&gt;0,MAX(MIN(NORM.INV(RAND(),LOOKUP(Y4958,Inputs!$J$6:$J$9,Inputs!$G$6:$G$9),LOOKUP(Y4958,Inputs!$J$6:$J$9,Inputs!$H$6:$H$9)),Inputs!$B$12),-Inputs!$B$12),NORM.INV(RAND(),LOOKUP(Y4958,Inputs!$J$6:$J$9,Inputs!$G$6:$G$9),LOOKUP(Y4958,Inputs!$J$6:$J$9,Inputs!$H$6:$H$9))),0),"" )</f>
        <v/>
      </c>
      <c r="P4958" s="31">
        <f>IF($A4958&lt;=Inputs!$B$13,RAND(),"")</f>
        <v/>
      </c>
      <c r="Q4958" s="31">
        <f>IF($A4958&lt;=Inputs!$B$13,RAND(),"")</f>
        <v/>
      </c>
      <c r="R4958" s="31">
        <f>IF($A4958&lt;=Inputs!$B$13,RAND(),"")</f>
        <v/>
      </c>
      <c r="S4958" s="31">
        <f>IF($A4958&lt;=Inputs!$B$13,RAND(),"")</f>
        <v/>
      </c>
      <c r="T4958" s="31">
        <f>IF($A4958&lt;=Inputs!$B$13,RAND(),"")</f>
        <v/>
      </c>
      <c r="U4958" s="31">
        <f>IF($A4958&lt;=Inputs!$B$13,RAND(),"")</f>
        <v/>
      </c>
      <c r="V4958" s="31">
        <f>IF($A4958&lt;=Inputs!$B$13,RAND(),"")</f>
        <v/>
      </c>
      <c r="W4958" s="31">
        <f>IF($A4958&lt;=Inputs!$B$13,RAND(),"")</f>
        <v/>
      </c>
      <c r="X4958" s="31">
        <f>IF($A4958&lt;=Inputs!$B$13,RAND(),"")</f>
        <v/>
      </c>
      <c r="Y4958" s="31">
        <f>IF($A4958&lt;=Inputs!$B$13,RAND(),"")</f>
        <v/>
      </c>
    </row>
    <row r="4959">
      <c r="A4959" t="n">
        <v>4954</v>
      </c>
      <c r="B4959" s="26">
        <f>IF($A4959&lt;=Inputs!$B$13,IF(Inputs!$B$8&gt;0,SUM(F4959:O4959)/Inputs!$B$8,0),"")</f>
        <v/>
      </c>
      <c r="C4959" s="27">
        <f>IF($A4959&lt;=Inputs!$B$13,B4959/100,"")</f>
        <v/>
      </c>
      <c r="D4959" s="28">
        <f>IF($A4959&lt;=Inputs!$B$13,C4959*Inputs!$B$7,"")</f>
        <v/>
      </c>
      <c r="E4959" s="29">
        <f>IF($A4959&lt;=Inputs!$B$13,IF(D4959&gt;0,1,0),"")</f>
        <v/>
      </c>
      <c r="F4959" s="26">
        <f>IF($A4959&lt;=Inputs!$B$13,IF(1&lt;=Inputs!$B$8,IF(Inputs!$B$12&gt;0,MAX(MIN(NORM.INV(RAND(),LOOKUP(P4959,Inputs!$J$6:$J$9,Inputs!$G$6:$G$9),LOOKUP(P4959,Inputs!$J$6:$J$9,Inputs!$H$6:$H$9)),Inputs!$B$12),-Inputs!$B$12),NORM.INV(RAND(),LOOKUP(P4959,Inputs!$J$6:$J$9,Inputs!$G$6:$G$9),LOOKUP(P4959,Inputs!$J$6:$J$9,Inputs!$H$6:$H$9))),0),"" )</f>
        <v/>
      </c>
      <c r="G4959" s="26">
        <f>IF($A4959&lt;=Inputs!$B$13,IF(2&lt;=Inputs!$B$8,IF(Inputs!$B$12&gt;0,MAX(MIN(NORM.INV(RAND(),LOOKUP(Q4959,Inputs!$J$6:$J$9,Inputs!$G$6:$G$9),LOOKUP(Q4959,Inputs!$J$6:$J$9,Inputs!$H$6:$H$9)),Inputs!$B$12),-Inputs!$B$12),NORM.INV(RAND(),LOOKUP(Q4959,Inputs!$J$6:$J$9,Inputs!$G$6:$G$9),LOOKUP(Q4959,Inputs!$J$6:$J$9,Inputs!$H$6:$H$9))),0),"" )</f>
        <v/>
      </c>
      <c r="H4959" s="26">
        <f>IF($A4959&lt;=Inputs!$B$13,IF(3&lt;=Inputs!$B$8,IF(Inputs!$B$12&gt;0,MAX(MIN(NORM.INV(RAND(),LOOKUP(R4959,Inputs!$J$6:$J$9,Inputs!$G$6:$G$9),LOOKUP(R4959,Inputs!$J$6:$J$9,Inputs!$H$6:$H$9)),Inputs!$B$12),-Inputs!$B$12),NORM.INV(RAND(),LOOKUP(R4959,Inputs!$J$6:$J$9,Inputs!$G$6:$G$9),LOOKUP(R4959,Inputs!$J$6:$J$9,Inputs!$H$6:$H$9))),0),"" )</f>
        <v/>
      </c>
      <c r="I4959" s="26">
        <f>IF($A4959&lt;=Inputs!$B$13,IF(4&lt;=Inputs!$B$8,IF(Inputs!$B$12&gt;0,MAX(MIN(NORM.INV(RAND(),LOOKUP(S4959,Inputs!$J$6:$J$9,Inputs!$G$6:$G$9),LOOKUP(S4959,Inputs!$J$6:$J$9,Inputs!$H$6:$H$9)),Inputs!$B$12),-Inputs!$B$12),NORM.INV(RAND(),LOOKUP(S4959,Inputs!$J$6:$J$9,Inputs!$G$6:$G$9),LOOKUP(S4959,Inputs!$J$6:$J$9,Inputs!$H$6:$H$9))),0),"" )</f>
        <v/>
      </c>
      <c r="J4959" s="26">
        <f>IF($A4959&lt;=Inputs!$B$13,IF(5&lt;=Inputs!$B$8,IF(Inputs!$B$12&gt;0,MAX(MIN(NORM.INV(RAND(),LOOKUP(T4959,Inputs!$J$6:$J$9,Inputs!$G$6:$G$9),LOOKUP(T4959,Inputs!$J$6:$J$9,Inputs!$H$6:$H$9)),Inputs!$B$12),-Inputs!$B$12),NORM.INV(RAND(),LOOKUP(T4959,Inputs!$J$6:$J$9,Inputs!$G$6:$G$9),LOOKUP(T4959,Inputs!$J$6:$J$9,Inputs!$H$6:$H$9))),0),"" )</f>
        <v/>
      </c>
      <c r="K4959" s="26">
        <f>IF($A4959&lt;=Inputs!$B$13,IF(6&lt;=Inputs!$B$8,IF(Inputs!$B$12&gt;0,MAX(MIN(NORM.INV(RAND(),LOOKUP(U4959,Inputs!$J$6:$J$9,Inputs!$G$6:$G$9),LOOKUP(U4959,Inputs!$J$6:$J$9,Inputs!$H$6:$H$9)),Inputs!$B$12),-Inputs!$B$12),NORM.INV(RAND(),LOOKUP(U4959,Inputs!$J$6:$J$9,Inputs!$G$6:$G$9),LOOKUP(U4959,Inputs!$J$6:$J$9,Inputs!$H$6:$H$9))),0),"" )</f>
        <v/>
      </c>
      <c r="L4959" s="26">
        <f>IF($A4959&lt;=Inputs!$B$13,IF(7&lt;=Inputs!$B$8,IF(Inputs!$B$12&gt;0,MAX(MIN(NORM.INV(RAND(),LOOKUP(V4959,Inputs!$J$6:$J$9,Inputs!$G$6:$G$9),LOOKUP(V4959,Inputs!$J$6:$J$9,Inputs!$H$6:$H$9)),Inputs!$B$12),-Inputs!$B$12),NORM.INV(RAND(),LOOKUP(V4959,Inputs!$J$6:$J$9,Inputs!$G$6:$G$9),LOOKUP(V4959,Inputs!$J$6:$J$9,Inputs!$H$6:$H$9))),0),"" )</f>
        <v/>
      </c>
      <c r="M4959" s="26">
        <f>IF($A4959&lt;=Inputs!$B$13,IF(8&lt;=Inputs!$B$8,IF(Inputs!$B$12&gt;0,MAX(MIN(NORM.INV(RAND(),LOOKUP(W4959,Inputs!$J$6:$J$9,Inputs!$G$6:$G$9),LOOKUP(W4959,Inputs!$J$6:$J$9,Inputs!$H$6:$H$9)),Inputs!$B$12),-Inputs!$B$12),NORM.INV(RAND(),LOOKUP(W4959,Inputs!$J$6:$J$9,Inputs!$G$6:$G$9),LOOKUP(W4959,Inputs!$J$6:$J$9,Inputs!$H$6:$H$9))),0),"" )</f>
        <v/>
      </c>
      <c r="N4959" s="26">
        <f>IF($A4959&lt;=Inputs!$B$13,IF(9&lt;=Inputs!$B$8,IF(Inputs!$B$12&gt;0,MAX(MIN(NORM.INV(RAND(),LOOKUP(X4959,Inputs!$J$6:$J$9,Inputs!$G$6:$G$9),LOOKUP(X4959,Inputs!$J$6:$J$9,Inputs!$H$6:$H$9)),Inputs!$B$12),-Inputs!$B$12),NORM.INV(RAND(),LOOKUP(X4959,Inputs!$J$6:$J$9,Inputs!$G$6:$G$9),LOOKUP(X4959,Inputs!$J$6:$J$9,Inputs!$H$6:$H$9))),0),"" )</f>
        <v/>
      </c>
      <c r="O4959" s="26">
        <f>IF($A4959&lt;=Inputs!$B$13,IF(10&lt;=Inputs!$B$8,IF(Inputs!$B$12&gt;0,MAX(MIN(NORM.INV(RAND(),LOOKUP(Y4959,Inputs!$J$6:$J$9,Inputs!$G$6:$G$9),LOOKUP(Y4959,Inputs!$J$6:$J$9,Inputs!$H$6:$H$9)),Inputs!$B$12),-Inputs!$B$12),NORM.INV(RAND(),LOOKUP(Y4959,Inputs!$J$6:$J$9,Inputs!$G$6:$G$9),LOOKUP(Y4959,Inputs!$J$6:$J$9,Inputs!$H$6:$H$9))),0),"" )</f>
        <v/>
      </c>
      <c r="P4959" s="31">
        <f>IF($A4959&lt;=Inputs!$B$13,RAND(),"")</f>
        <v/>
      </c>
      <c r="Q4959" s="31">
        <f>IF($A4959&lt;=Inputs!$B$13,RAND(),"")</f>
        <v/>
      </c>
      <c r="R4959" s="31">
        <f>IF($A4959&lt;=Inputs!$B$13,RAND(),"")</f>
        <v/>
      </c>
      <c r="S4959" s="31">
        <f>IF($A4959&lt;=Inputs!$B$13,RAND(),"")</f>
        <v/>
      </c>
      <c r="T4959" s="31">
        <f>IF($A4959&lt;=Inputs!$B$13,RAND(),"")</f>
        <v/>
      </c>
      <c r="U4959" s="31">
        <f>IF($A4959&lt;=Inputs!$B$13,RAND(),"")</f>
        <v/>
      </c>
      <c r="V4959" s="31">
        <f>IF($A4959&lt;=Inputs!$B$13,RAND(),"")</f>
        <v/>
      </c>
      <c r="W4959" s="31">
        <f>IF($A4959&lt;=Inputs!$B$13,RAND(),"")</f>
        <v/>
      </c>
      <c r="X4959" s="31">
        <f>IF($A4959&lt;=Inputs!$B$13,RAND(),"")</f>
        <v/>
      </c>
      <c r="Y4959" s="31">
        <f>IF($A4959&lt;=Inputs!$B$13,RAND(),"")</f>
        <v/>
      </c>
    </row>
    <row r="4960">
      <c r="A4960" t="n">
        <v>4955</v>
      </c>
      <c r="B4960" s="26">
        <f>IF($A4960&lt;=Inputs!$B$13,IF(Inputs!$B$8&gt;0,SUM(F4960:O4960)/Inputs!$B$8,0),"")</f>
        <v/>
      </c>
      <c r="C4960" s="27">
        <f>IF($A4960&lt;=Inputs!$B$13,B4960/100,"")</f>
        <v/>
      </c>
      <c r="D4960" s="28">
        <f>IF($A4960&lt;=Inputs!$B$13,C4960*Inputs!$B$7,"")</f>
        <v/>
      </c>
      <c r="E4960" s="29">
        <f>IF($A4960&lt;=Inputs!$B$13,IF(D4960&gt;0,1,0),"")</f>
        <v/>
      </c>
      <c r="F4960" s="26">
        <f>IF($A4960&lt;=Inputs!$B$13,IF(1&lt;=Inputs!$B$8,IF(Inputs!$B$12&gt;0,MAX(MIN(NORM.INV(RAND(),LOOKUP(P4960,Inputs!$J$6:$J$9,Inputs!$G$6:$G$9),LOOKUP(P4960,Inputs!$J$6:$J$9,Inputs!$H$6:$H$9)),Inputs!$B$12),-Inputs!$B$12),NORM.INV(RAND(),LOOKUP(P4960,Inputs!$J$6:$J$9,Inputs!$G$6:$G$9),LOOKUP(P4960,Inputs!$J$6:$J$9,Inputs!$H$6:$H$9))),0),"" )</f>
        <v/>
      </c>
      <c r="G4960" s="26">
        <f>IF($A4960&lt;=Inputs!$B$13,IF(2&lt;=Inputs!$B$8,IF(Inputs!$B$12&gt;0,MAX(MIN(NORM.INV(RAND(),LOOKUP(Q4960,Inputs!$J$6:$J$9,Inputs!$G$6:$G$9),LOOKUP(Q4960,Inputs!$J$6:$J$9,Inputs!$H$6:$H$9)),Inputs!$B$12),-Inputs!$B$12),NORM.INV(RAND(),LOOKUP(Q4960,Inputs!$J$6:$J$9,Inputs!$G$6:$G$9),LOOKUP(Q4960,Inputs!$J$6:$J$9,Inputs!$H$6:$H$9))),0),"" )</f>
        <v/>
      </c>
      <c r="H4960" s="26">
        <f>IF($A4960&lt;=Inputs!$B$13,IF(3&lt;=Inputs!$B$8,IF(Inputs!$B$12&gt;0,MAX(MIN(NORM.INV(RAND(),LOOKUP(R4960,Inputs!$J$6:$J$9,Inputs!$G$6:$G$9),LOOKUP(R4960,Inputs!$J$6:$J$9,Inputs!$H$6:$H$9)),Inputs!$B$12),-Inputs!$B$12),NORM.INV(RAND(),LOOKUP(R4960,Inputs!$J$6:$J$9,Inputs!$G$6:$G$9),LOOKUP(R4960,Inputs!$J$6:$J$9,Inputs!$H$6:$H$9))),0),"" )</f>
        <v/>
      </c>
      <c r="I4960" s="26">
        <f>IF($A4960&lt;=Inputs!$B$13,IF(4&lt;=Inputs!$B$8,IF(Inputs!$B$12&gt;0,MAX(MIN(NORM.INV(RAND(),LOOKUP(S4960,Inputs!$J$6:$J$9,Inputs!$G$6:$G$9),LOOKUP(S4960,Inputs!$J$6:$J$9,Inputs!$H$6:$H$9)),Inputs!$B$12),-Inputs!$B$12),NORM.INV(RAND(),LOOKUP(S4960,Inputs!$J$6:$J$9,Inputs!$G$6:$G$9),LOOKUP(S4960,Inputs!$J$6:$J$9,Inputs!$H$6:$H$9))),0),"" )</f>
        <v/>
      </c>
      <c r="J4960" s="26">
        <f>IF($A4960&lt;=Inputs!$B$13,IF(5&lt;=Inputs!$B$8,IF(Inputs!$B$12&gt;0,MAX(MIN(NORM.INV(RAND(),LOOKUP(T4960,Inputs!$J$6:$J$9,Inputs!$G$6:$G$9),LOOKUP(T4960,Inputs!$J$6:$J$9,Inputs!$H$6:$H$9)),Inputs!$B$12),-Inputs!$B$12),NORM.INV(RAND(),LOOKUP(T4960,Inputs!$J$6:$J$9,Inputs!$G$6:$G$9),LOOKUP(T4960,Inputs!$J$6:$J$9,Inputs!$H$6:$H$9))),0),"" )</f>
        <v/>
      </c>
      <c r="K4960" s="26">
        <f>IF($A4960&lt;=Inputs!$B$13,IF(6&lt;=Inputs!$B$8,IF(Inputs!$B$12&gt;0,MAX(MIN(NORM.INV(RAND(),LOOKUP(U4960,Inputs!$J$6:$J$9,Inputs!$G$6:$G$9),LOOKUP(U4960,Inputs!$J$6:$J$9,Inputs!$H$6:$H$9)),Inputs!$B$12),-Inputs!$B$12),NORM.INV(RAND(),LOOKUP(U4960,Inputs!$J$6:$J$9,Inputs!$G$6:$G$9),LOOKUP(U4960,Inputs!$J$6:$J$9,Inputs!$H$6:$H$9))),0),"" )</f>
        <v/>
      </c>
      <c r="L4960" s="26">
        <f>IF($A4960&lt;=Inputs!$B$13,IF(7&lt;=Inputs!$B$8,IF(Inputs!$B$12&gt;0,MAX(MIN(NORM.INV(RAND(),LOOKUP(V4960,Inputs!$J$6:$J$9,Inputs!$G$6:$G$9),LOOKUP(V4960,Inputs!$J$6:$J$9,Inputs!$H$6:$H$9)),Inputs!$B$12),-Inputs!$B$12),NORM.INV(RAND(),LOOKUP(V4960,Inputs!$J$6:$J$9,Inputs!$G$6:$G$9),LOOKUP(V4960,Inputs!$J$6:$J$9,Inputs!$H$6:$H$9))),0),"" )</f>
        <v/>
      </c>
      <c r="M4960" s="26">
        <f>IF($A4960&lt;=Inputs!$B$13,IF(8&lt;=Inputs!$B$8,IF(Inputs!$B$12&gt;0,MAX(MIN(NORM.INV(RAND(),LOOKUP(W4960,Inputs!$J$6:$J$9,Inputs!$G$6:$G$9),LOOKUP(W4960,Inputs!$J$6:$J$9,Inputs!$H$6:$H$9)),Inputs!$B$12),-Inputs!$B$12),NORM.INV(RAND(),LOOKUP(W4960,Inputs!$J$6:$J$9,Inputs!$G$6:$G$9),LOOKUP(W4960,Inputs!$J$6:$J$9,Inputs!$H$6:$H$9))),0),"" )</f>
        <v/>
      </c>
      <c r="N4960" s="26">
        <f>IF($A4960&lt;=Inputs!$B$13,IF(9&lt;=Inputs!$B$8,IF(Inputs!$B$12&gt;0,MAX(MIN(NORM.INV(RAND(),LOOKUP(X4960,Inputs!$J$6:$J$9,Inputs!$G$6:$G$9),LOOKUP(X4960,Inputs!$J$6:$J$9,Inputs!$H$6:$H$9)),Inputs!$B$12),-Inputs!$B$12),NORM.INV(RAND(),LOOKUP(X4960,Inputs!$J$6:$J$9,Inputs!$G$6:$G$9),LOOKUP(X4960,Inputs!$J$6:$J$9,Inputs!$H$6:$H$9))),0),"" )</f>
        <v/>
      </c>
      <c r="O4960" s="26">
        <f>IF($A4960&lt;=Inputs!$B$13,IF(10&lt;=Inputs!$B$8,IF(Inputs!$B$12&gt;0,MAX(MIN(NORM.INV(RAND(),LOOKUP(Y4960,Inputs!$J$6:$J$9,Inputs!$G$6:$G$9),LOOKUP(Y4960,Inputs!$J$6:$J$9,Inputs!$H$6:$H$9)),Inputs!$B$12),-Inputs!$B$12),NORM.INV(RAND(),LOOKUP(Y4960,Inputs!$J$6:$J$9,Inputs!$G$6:$G$9),LOOKUP(Y4960,Inputs!$J$6:$J$9,Inputs!$H$6:$H$9))),0),"" )</f>
        <v/>
      </c>
      <c r="P4960" s="31">
        <f>IF($A4960&lt;=Inputs!$B$13,RAND(),"")</f>
        <v/>
      </c>
      <c r="Q4960" s="31">
        <f>IF($A4960&lt;=Inputs!$B$13,RAND(),"")</f>
        <v/>
      </c>
      <c r="R4960" s="31">
        <f>IF($A4960&lt;=Inputs!$B$13,RAND(),"")</f>
        <v/>
      </c>
      <c r="S4960" s="31">
        <f>IF($A4960&lt;=Inputs!$B$13,RAND(),"")</f>
        <v/>
      </c>
      <c r="T4960" s="31">
        <f>IF($A4960&lt;=Inputs!$B$13,RAND(),"")</f>
        <v/>
      </c>
      <c r="U4960" s="31">
        <f>IF($A4960&lt;=Inputs!$B$13,RAND(),"")</f>
        <v/>
      </c>
      <c r="V4960" s="31">
        <f>IF($A4960&lt;=Inputs!$B$13,RAND(),"")</f>
        <v/>
      </c>
      <c r="W4960" s="31">
        <f>IF($A4960&lt;=Inputs!$B$13,RAND(),"")</f>
        <v/>
      </c>
      <c r="X4960" s="31">
        <f>IF($A4960&lt;=Inputs!$B$13,RAND(),"")</f>
        <v/>
      </c>
      <c r="Y4960" s="31">
        <f>IF($A4960&lt;=Inputs!$B$13,RAND(),"")</f>
        <v/>
      </c>
    </row>
    <row r="4961">
      <c r="A4961" t="n">
        <v>4956</v>
      </c>
      <c r="B4961" s="26">
        <f>IF($A4961&lt;=Inputs!$B$13,IF(Inputs!$B$8&gt;0,SUM(F4961:O4961)/Inputs!$B$8,0),"")</f>
        <v/>
      </c>
      <c r="C4961" s="27">
        <f>IF($A4961&lt;=Inputs!$B$13,B4961/100,"")</f>
        <v/>
      </c>
      <c r="D4961" s="28">
        <f>IF($A4961&lt;=Inputs!$B$13,C4961*Inputs!$B$7,"")</f>
        <v/>
      </c>
      <c r="E4961" s="29">
        <f>IF($A4961&lt;=Inputs!$B$13,IF(D4961&gt;0,1,0),"")</f>
        <v/>
      </c>
      <c r="F4961" s="26">
        <f>IF($A4961&lt;=Inputs!$B$13,IF(1&lt;=Inputs!$B$8,IF(Inputs!$B$12&gt;0,MAX(MIN(NORM.INV(RAND(),LOOKUP(P4961,Inputs!$J$6:$J$9,Inputs!$G$6:$G$9),LOOKUP(P4961,Inputs!$J$6:$J$9,Inputs!$H$6:$H$9)),Inputs!$B$12),-Inputs!$B$12),NORM.INV(RAND(),LOOKUP(P4961,Inputs!$J$6:$J$9,Inputs!$G$6:$G$9),LOOKUP(P4961,Inputs!$J$6:$J$9,Inputs!$H$6:$H$9))),0),"" )</f>
        <v/>
      </c>
      <c r="G4961" s="26">
        <f>IF($A4961&lt;=Inputs!$B$13,IF(2&lt;=Inputs!$B$8,IF(Inputs!$B$12&gt;0,MAX(MIN(NORM.INV(RAND(),LOOKUP(Q4961,Inputs!$J$6:$J$9,Inputs!$G$6:$G$9),LOOKUP(Q4961,Inputs!$J$6:$J$9,Inputs!$H$6:$H$9)),Inputs!$B$12),-Inputs!$B$12),NORM.INV(RAND(),LOOKUP(Q4961,Inputs!$J$6:$J$9,Inputs!$G$6:$G$9),LOOKUP(Q4961,Inputs!$J$6:$J$9,Inputs!$H$6:$H$9))),0),"" )</f>
        <v/>
      </c>
      <c r="H4961" s="26">
        <f>IF($A4961&lt;=Inputs!$B$13,IF(3&lt;=Inputs!$B$8,IF(Inputs!$B$12&gt;0,MAX(MIN(NORM.INV(RAND(),LOOKUP(R4961,Inputs!$J$6:$J$9,Inputs!$G$6:$G$9),LOOKUP(R4961,Inputs!$J$6:$J$9,Inputs!$H$6:$H$9)),Inputs!$B$12),-Inputs!$B$12),NORM.INV(RAND(),LOOKUP(R4961,Inputs!$J$6:$J$9,Inputs!$G$6:$G$9),LOOKUP(R4961,Inputs!$J$6:$J$9,Inputs!$H$6:$H$9))),0),"" )</f>
        <v/>
      </c>
      <c r="I4961" s="26">
        <f>IF($A4961&lt;=Inputs!$B$13,IF(4&lt;=Inputs!$B$8,IF(Inputs!$B$12&gt;0,MAX(MIN(NORM.INV(RAND(),LOOKUP(S4961,Inputs!$J$6:$J$9,Inputs!$G$6:$G$9),LOOKUP(S4961,Inputs!$J$6:$J$9,Inputs!$H$6:$H$9)),Inputs!$B$12),-Inputs!$B$12),NORM.INV(RAND(),LOOKUP(S4961,Inputs!$J$6:$J$9,Inputs!$G$6:$G$9),LOOKUP(S4961,Inputs!$J$6:$J$9,Inputs!$H$6:$H$9))),0),"" )</f>
        <v/>
      </c>
      <c r="J4961" s="26">
        <f>IF($A4961&lt;=Inputs!$B$13,IF(5&lt;=Inputs!$B$8,IF(Inputs!$B$12&gt;0,MAX(MIN(NORM.INV(RAND(),LOOKUP(T4961,Inputs!$J$6:$J$9,Inputs!$G$6:$G$9),LOOKUP(T4961,Inputs!$J$6:$J$9,Inputs!$H$6:$H$9)),Inputs!$B$12),-Inputs!$B$12),NORM.INV(RAND(),LOOKUP(T4961,Inputs!$J$6:$J$9,Inputs!$G$6:$G$9),LOOKUP(T4961,Inputs!$J$6:$J$9,Inputs!$H$6:$H$9))),0),"" )</f>
        <v/>
      </c>
      <c r="K4961" s="26">
        <f>IF($A4961&lt;=Inputs!$B$13,IF(6&lt;=Inputs!$B$8,IF(Inputs!$B$12&gt;0,MAX(MIN(NORM.INV(RAND(),LOOKUP(U4961,Inputs!$J$6:$J$9,Inputs!$G$6:$G$9),LOOKUP(U4961,Inputs!$J$6:$J$9,Inputs!$H$6:$H$9)),Inputs!$B$12),-Inputs!$B$12),NORM.INV(RAND(),LOOKUP(U4961,Inputs!$J$6:$J$9,Inputs!$G$6:$G$9),LOOKUP(U4961,Inputs!$J$6:$J$9,Inputs!$H$6:$H$9))),0),"" )</f>
        <v/>
      </c>
      <c r="L4961" s="26">
        <f>IF($A4961&lt;=Inputs!$B$13,IF(7&lt;=Inputs!$B$8,IF(Inputs!$B$12&gt;0,MAX(MIN(NORM.INV(RAND(),LOOKUP(V4961,Inputs!$J$6:$J$9,Inputs!$G$6:$G$9),LOOKUP(V4961,Inputs!$J$6:$J$9,Inputs!$H$6:$H$9)),Inputs!$B$12),-Inputs!$B$12),NORM.INV(RAND(),LOOKUP(V4961,Inputs!$J$6:$J$9,Inputs!$G$6:$G$9),LOOKUP(V4961,Inputs!$J$6:$J$9,Inputs!$H$6:$H$9))),0),"" )</f>
        <v/>
      </c>
      <c r="M4961" s="26">
        <f>IF($A4961&lt;=Inputs!$B$13,IF(8&lt;=Inputs!$B$8,IF(Inputs!$B$12&gt;0,MAX(MIN(NORM.INV(RAND(),LOOKUP(W4961,Inputs!$J$6:$J$9,Inputs!$G$6:$G$9),LOOKUP(W4961,Inputs!$J$6:$J$9,Inputs!$H$6:$H$9)),Inputs!$B$12),-Inputs!$B$12),NORM.INV(RAND(),LOOKUP(W4961,Inputs!$J$6:$J$9,Inputs!$G$6:$G$9),LOOKUP(W4961,Inputs!$J$6:$J$9,Inputs!$H$6:$H$9))),0),"" )</f>
        <v/>
      </c>
      <c r="N4961" s="26">
        <f>IF($A4961&lt;=Inputs!$B$13,IF(9&lt;=Inputs!$B$8,IF(Inputs!$B$12&gt;0,MAX(MIN(NORM.INV(RAND(),LOOKUP(X4961,Inputs!$J$6:$J$9,Inputs!$G$6:$G$9),LOOKUP(X4961,Inputs!$J$6:$J$9,Inputs!$H$6:$H$9)),Inputs!$B$12),-Inputs!$B$12),NORM.INV(RAND(),LOOKUP(X4961,Inputs!$J$6:$J$9,Inputs!$G$6:$G$9),LOOKUP(X4961,Inputs!$J$6:$J$9,Inputs!$H$6:$H$9))),0),"" )</f>
        <v/>
      </c>
      <c r="O4961" s="26">
        <f>IF($A4961&lt;=Inputs!$B$13,IF(10&lt;=Inputs!$B$8,IF(Inputs!$B$12&gt;0,MAX(MIN(NORM.INV(RAND(),LOOKUP(Y4961,Inputs!$J$6:$J$9,Inputs!$G$6:$G$9),LOOKUP(Y4961,Inputs!$J$6:$J$9,Inputs!$H$6:$H$9)),Inputs!$B$12),-Inputs!$B$12),NORM.INV(RAND(),LOOKUP(Y4961,Inputs!$J$6:$J$9,Inputs!$G$6:$G$9),LOOKUP(Y4961,Inputs!$J$6:$J$9,Inputs!$H$6:$H$9))),0),"" )</f>
        <v/>
      </c>
      <c r="P4961" s="31">
        <f>IF($A4961&lt;=Inputs!$B$13,RAND(),"")</f>
        <v/>
      </c>
      <c r="Q4961" s="31">
        <f>IF($A4961&lt;=Inputs!$B$13,RAND(),"")</f>
        <v/>
      </c>
      <c r="R4961" s="31">
        <f>IF($A4961&lt;=Inputs!$B$13,RAND(),"")</f>
        <v/>
      </c>
      <c r="S4961" s="31">
        <f>IF($A4961&lt;=Inputs!$B$13,RAND(),"")</f>
        <v/>
      </c>
      <c r="T4961" s="31">
        <f>IF($A4961&lt;=Inputs!$B$13,RAND(),"")</f>
        <v/>
      </c>
      <c r="U4961" s="31">
        <f>IF($A4961&lt;=Inputs!$B$13,RAND(),"")</f>
        <v/>
      </c>
      <c r="V4961" s="31">
        <f>IF($A4961&lt;=Inputs!$B$13,RAND(),"")</f>
        <v/>
      </c>
      <c r="W4961" s="31">
        <f>IF($A4961&lt;=Inputs!$B$13,RAND(),"")</f>
        <v/>
      </c>
      <c r="X4961" s="31">
        <f>IF($A4961&lt;=Inputs!$B$13,RAND(),"")</f>
        <v/>
      </c>
      <c r="Y4961" s="31">
        <f>IF($A4961&lt;=Inputs!$B$13,RAND(),"")</f>
        <v/>
      </c>
    </row>
    <row r="4962">
      <c r="A4962" t="n">
        <v>4957</v>
      </c>
      <c r="B4962" s="26">
        <f>IF($A4962&lt;=Inputs!$B$13,IF(Inputs!$B$8&gt;0,SUM(F4962:O4962)/Inputs!$B$8,0),"")</f>
        <v/>
      </c>
      <c r="C4962" s="27">
        <f>IF($A4962&lt;=Inputs!$B$13,B4962/100,"")</f>
        <v/>
      </c>
      <c r="D4962" s="28">
        <f>IF($A4962&lt;=Inputs!$B$13,C4962*Inputs!$B$7,"")</f>
        <v/>
      </c>
      <c r="E4962" s="29">
        <f>IF($A4962&lt;=Inputs!$B$13,IF(D4962&gt;0,1,0),"")</f>
        <v/>
      </c>
      <c r="F4962" s="26">
        <f>IF($A4962&lt;=Inputs!$B$13,IF(1&lt;=Inputs!$B$8,IF(Inputs!$B$12&gt;0,MAX(MIN(NORM.INV(RAND(),LOOKUP(P4962,Inputs!$J$6:$J$9,Inputs!$G$6:$G$9),LOOKUP(P4962,Inputs!$J$6:$J$9,Inputs!$H$6:$H$9)),Inputs!$B$12),-Inputs!$B$12),NORM.INV(RAND(),LOOKUP(P4962,Inputs!$J$6:$J$9,Inputs!$G$6:$G$9),LOOKUP(P4962,Inputs!$J$6:$J$9,Inputs!$H$6:$H$9))),0),"" )</f>
        <v/>
      </c>
      <c r="G4962" s="26">
        <f>IF($A4962&lt;=Inputs!$B$13,IF(2&lt;=Inputs!$B$8,IF(Inputs!$B$12&gt;0,MAX(MIN(NORM.INV(RAND(),LOOKUP(Q4962,Inputs!$J$6:$J$9,Inputs!$G$6:$G$9),LOOKUP(Q4962,Inputs!$J$6:$J$9,Inputs!$H$6:$H$9)),Inputs!$B$12),-Inputs!$B$12),NORM.INV(RAND(),LOOKUP(Q4962,Inputs!$J$6:$J$9,Inputs!$G$6:$G$9),LOOKUP(Q4962,Inputs!$J$6:$J$9,Inputs!$H$6:$H$9))),0),"" )</f>
        <v/>
      </c>
      <c r="H4962" s="26">
        <f>IF($A4962&lt;=Inputs!$B$13,IF(3&lt;=Inputs!$B$8,IF(Inputs!$B$12&gt;0,MAX(MIN(NORM.INV(RAND(),LOOKUP(R4962,Inputs!$J$6:$J$9,Inputs!$G$6:$G$9),LOOKUP(R4962,Inputs!$J$6:$J$9,Inputs!$H$6:$H$9)),Inputs!$B$12),-Inputs!$B$12),NORM.INV(RAND(),LOOKUP(R4962,Inputs!$J$6:$J$9,Inputs!$G$6:$G$9),LOOKUP(R4962,Inputs!$J$6:$J$9,Inputs!$H$6:$H$9))),0),"" )</f>
        <v/>
      </c>
      <c r="I4962" s="26">
        <f>IF($A4962&lt;=Inputs!$B$13,IF(4&lt;=Inputs!$B$8,IF(Inputs!$B$12&gt;0,MAX(MIN(NORM.INV(RAND(),LOOKUP(S4962,Inputs!$J$6:$J$9,Inputs!$G$6:$G$9),LOOKUP(S4962,Inputs!$J$6:$J$9,Inputs!$H$6:$H$9)),Inputs!$B$12),-Inputs!$B$12),NORM.INV(RAND(),LOOKUP(S4962,Inputs!$J$6:$J$9,Inputs!$G$6:$G$9),LOOKUP(S4962,Inputs!$J$6:$J$9,Inputs!$H$6:$H$9))),0),"" )</f>
        <v/>
      </c>
      <c r="J4962" s="26">
        <f>IF($A4962&lt;=Inputs!$B$13,IF(5&lt;=Inputs!$B$8,IF(Inputs!$B$12&gt;0,MAX(MIN(NORM.INV(RAND(),LOOKUP(T4962,Inputs!$J$6:$J$9,Inputs!$G$6:$G$9),LOOKUP(T4962,Inputs!$J$6:$J$9,Inputs!$H$6:$H$9)),Inputs!$B$12),-Inputs!$B$12),NORM.INV(RAND(),LOOKUP(T4962,Inputs!$J$6:$J$9,Inputs!$G$6:$G$9),LOOKUP(T4962,Inputs!$J$6:$J$9,Inputs!$H$6:$H$9))),0),"" )</f>
        <v/>
      </c>
      <c r="K4962" s="26">
        <f>IF($A4962&lt;=Inputs!$B$13,IF(6&lt;=Inputs!$B$8,IF(Inputs!$B$12&gt;0,MAX(MIN(NORM.INV(RAND(),LOOKUP(U4962,Inputs!$J$6:$J$9,Inputs!$G$6:$G$9),LOOKUP(U4962,Inputs!$J$6:$J$9,Inputs!$H$6:$H$9)),Inputs!$B$12),-Inputs!$B$12),NORM.INV(RAND(),LOOKUP(U4962,Inputs!$J$6:$J$9,Inputs!$G$6:$G$9),LOOKUP(U4962,Inputs!$J$6:$J$9,Inputs!$H$6:$H$9))),0),"" )</f>
        <v/>
      </c>
      <c r="L4962" s="26">
        <f>IF($A4962&lt;=Inputs!$B$13,IF(7&lt;=Inputs!$B$8,IF(Inputs!$B$12&gt;0,MAX(MIN(NORM.INV(RAND(),LOOKUP(V4962,Inputs!$J$6:$J$9,Inputs!$G$6:$G$9),LOOKUP(V4962,Inputs!$J$6:$J$9,Inputs!$H$6:$H$9)),Inputs!$B$12),-Inputs!$B$12),NORM.INV(RAND(),LOOKUP(V4962,Inputs!$J$6:$J$9,Inputs!$G$6:$G$9),LOOKUP(V4962,Inputs!$J$6:$J$9,Inputs!$H$6:$H$9))),0),"" )</f>
        <v/>
      </c>
      <c r="M4962" s="26">
        <f>IF($A4962&lt;=Inputs!$B$13,IF(8&lt;=Inputs!$B$8,IF(Inputs!$B$12&gt;0,MAX(MIN(NORM.INV(RAND(),LOOKUP(W4962,Inputs!$J$6:$J$9,Inputs!$G$6:$G$9),LOOKUP(W4962,Inputs!$J$6:$J$9,Inputs!$H$6:$H$9)),Inputs!$B$12),-Inputs!$B$12),NORM.INV(RAND(),LOOKUP(W4962,Inputs!$J$6:$J$9,Inputs!$G$6:$G$9),LOOKUP(W4962,Inputs!$J$6:$J$9,Inputs!$H$6:$H$9))),0),"" )</f>
        <v/>
      </c>
      <c r="N4962" s="26">
        <f>IF($A4962&lt;=Inputs!$B$13,IF(9&lt;=Inputs!$B$8,IF(Inputs!$B$12&gt;0,MAX(MIN(NORM.INV(RAND(),LOOKUP(X4962,Inputs!$J$6:$J$9,Inputs!$G$6:$G$9),LOOKUP(X4962,Inputs!$J$6:$J$9,Inputs!$H$6:$H$9)),Inputs!$B$12),-Inputs!$B$12),NORM.INV(RAND(),LOOKUP(X4962,Inputs!$J$6:$J$9,Inputs!$G$6:$G$9),LOOKUP(X4962,Inputs!$J$6:$J$9,Inputs!$H$6:$H$9))),0),"" )</f>
        <v/>
      </c>
      <c r="O4962" s="26">
        <f>IF($A4962&lt;=Inputs!$B$13,IF(10&lt;=Inputs!$B$8,IF(Inputs!$B$12&gt;0,MAX(MIN(NORM.INV(RAND(),LOOKUP(Y4962,Inputs!$J$6:$J$9,Inputs!$G$6:$G$9),LOOKUP(Y4962,Inputs!$J$6:$J$9,Inputs!$H$6:$H$9)),Inputs!$B$12),-Inputs!$B$12),NORM.INV(RAND(),LOOKUP(Y4962,Inputs!$J$6:$J$9,Inputs!$G$6:$G$9),LOOKUP(Y4962,Inputs!$J$6:$J$9,Inputs!$H$6:$H$9))),0),"" )</f>
        <v/>
      </c>
      <c r="P4962" s="31">
        <f>IF($A4962&lt;=Inputs!$B$13,RAND(),"")</f>
        <v/>
      </c>
      <c r="Q4962" s="31">
        <f>IF($A4962&lt;=Inputs!$B$13,RAND(),"")</f>
        <v/>
      </c>
      <c r="R4962" s="31">
        <f>IF($A4962&lt;=Inputs!$B$13,RAND(),"")</f>
        <v/>
      </c>
      <c r="S4962" s="31">
        <f>IF($A4962&lt;=Inputs!$B$13,RAND(),"")</f>
        <v/>
      </c>
      <c r="T4962" s="31">
        <f>IF($A4962&lt;=Inputs!$B$13,RAND(),"")</f>
        <v/>
      </c>
      <c r="U4962" s="31">
        <f>IF($A4962&lt;=Inputs!$B$13,RAND(),"")</f>
        <v/>
      </c>
      <c r="V4962" s="31">
        <f>IF($A4962&lt;=Inputs!$B$13,RAND(),"")</f>
        <v/>
      </c>
      <c r="W4962" s="31">
        <f>IF($A4962&lt;=Inputs!$B$13,RAND(),"")</f>
        <v/>
      </c>
      <c r="X4962" s="31">
        <f>IF($A4962&lt;=Inputs!$B$13,RAND(),"")</f>
        <v/>
      </c>
      <c r="Y4962" s="31">
        <f>IF($A4962&lt;=Inputs!$B$13,RAND(),"")</f>
        <v/>
      </c>
    </row>
    <row r="4963">
      <c r="A4963" t="n">
        <v>4958</v>
      </c>
      <c r="B4963" s="26">
        <f>IF($A4963&lt;=Inputs!$B$13,IF(Inputs!$B$8&gt;0,SUM(F4963:O4963)/Inputs!$B$8,0),"")</f>
        <v/>
      </c>
      <c r="C4963" s="27">
        <f>IF($A4963&lt;=Inputs!$B$13,B4963/100,"")</f>
        <v/>
      </c>
      <c r="D4963" s="28">
        <f>IF($A4963&lt;=Inputs!$B$13,C4963*Inputs!$B$7,"")</f>
        <v/>
      </c>
      <c r="E4963" s="29">
        <f>IF($A4963&lt;=Inputs!$B$13,IF(D4963&gt;0,1,0),"")</f>
        <v/>
      </c>
      <c r="F4963" s="26">
        <f>IF($A4963&lt;=Inputs!$B$13,IF(1&lt;=Inputs!$B$8,IF(Inputs!$B$12&gt;0,MAX(MIN(NORM.INV(RAND(),LOOKUP(P4963,Inputs!$J$6:$J$9,Inputs!$G$6:$G$9),LOOKUP(P4963,Inputs!$J$6:$J$9,Inputs!$H$6:$H$9)),Inputs!$B$12),-Inputs!$B$12),NORM.INV(RAND(),LOOKUP(P4963,Inputs!$J$6:$J$9,Inputs!$G$6:$G$9),LOOKUP(P4963,Inputs!$J$6:$J$9,Inputs!$H$6:$H$9))),0),"" )</f>
        <v/>
      </c>
      <c r="G4963" s="26">
        <f>IF($A4963&lt;=Inputs!$B$13,IF(2&lt;=Inputs!$B$8,IF(Inputs!$B$12&gt;0,MAX(MIN(NORM.INV(RAND(),LOOKUP(Q4963,Inputs!$J$6:$J$9,Inputs!$G$6:$G$9),LOOKUP(Q4963,Inputs!$J$6:$J$9,Inputs!$H$6:$H$9)),Inputs!$B$12),-Inputs!$B$12),NORM.INV(RAND(),LOOKUP(Q4963,Inputs!$J$6:$J$9,Inputs!$G$6:$G$9),LOOKUP(Q4963,Inputs!$J$6:$J$9,Inputs!$H$6:$H$9))),0),"" )</f>
        <v/>
      </c>
      <c r="H4963" s="26">
        <f>IF($A4963&lt;=Inputs!$B$13,IF(3&lt;=Inputs!$B$8,IF(Inputs!$B$12&gt;0,MAX(MIN(NORM.INV(RAND(),LOOKUP(R4963,Inputs!$J$6:$J$9,Inputs!$G$6:$G$9),LOOKUP(R4963,Inputs!$J$6:$J$9,Inputs!$H$6:$H$9)),Inputs!$B$12),-Inputs!$B$12),NORM.INV(RAND(),LOOKUP(R4963,Inputs!$J$6:$J$9,Inputs!$G$6:$G$9),LOOKUP(R4963,Inputs!$J$6:$J$9,Inputs!$H$6:$H$9))),0),"" )</f>
        <v/>
      </c>
      <c r="I4963" s="26">
        <f>IF($A4963&lt;=Inputs!$B$13,IF(4&lt;=Inputs!$B$8,IF(Inputs!$B$12&gt;0,MAX(MIN(NORM.INV(RAND(),LOOKUP(S4963,Inputs!$J$6:$J$9,Inputs!$G$6:$G$9),LOOKUP(S4963,Inputs!$J$6:$J$9,Inputs!$H$6:$H$9)),Inputs!$B$12),-Inputs!$B$12),NORM.INV(RAND(),LOOKUP(S4963,Inputs!$J$6:$J$9,Inputs!$G$6:$G$9),LOOKUP(S4963,Inputs!$J$6:$J$9,Inputs!$H$6:$H$9))),0),"" )</f>
        <v/>
      </c>
      <c r="J4963" s="26">
        <f>IF($A4963&lt;=Inputs!$B$13,IF(5&lt;=Inputs!$B$8,IF(Inputs!$B$12&gt;0,MAX(MIN(NORM.INV(RAND(),LOOKUP(T4963,Inputs!$J$6:$J$9,Inputs!$G$6:$G$9),LOOKUP(T4963,Inputs!$J$6:$J$9,Inputs!$H$6:$H$9)),Inputs!$B$12),-Inputs!$B$12),NORM.INV(RAND(),LOOKUP(T4963,Inputs!$J$6:$J$9,Inputs!$G$6:$G$9),LOOKUP(T4963,Inputs!$J$6:$J$9,Inputs!$H$6:$H$9))),0),"" )</f>
        <v/>
      </c>
      <c r="K4963" s="26">
        <f>IF($A4963&lt;=Inputs!$B$13,IF(6&lt;=Inputs!$B$8,IF(Inputs!$B$12&gt;0,MAX(MIN(NORM.INV(RAND(),LOOKUP(U4963,Inputs!$J$6:$J$9,Inputs!$G$6:$G$9),LOOKUP(U4963,Inputs!$J$6:$J$9,Inputs!$H$6:$H$9)),Inputs!$B$12),-Inputs!$B$12),NORM.INV(RAND(),LOOKUP(U4963,Inputs!$J$6:$J$9,Inputs!$G$6:$G$9),LOOKUP(U4963,Inputs!$J$6:$J$9,Inputs!$H$6:$H$9))),0),"" )</f>
        <v/>
      </c>
      <c r="L4963" s="26">
        <f>IF($A4963&lt;=Inputs!$B$13,IF(7&lt;=Inputs!$B$8,IF(Inputs!$B$12&gt;0,MAX(MIN(NORM.INV(RAND(),LOOKUP(V4963,Inputs!$J$6:$J$9,Inputs!$G$6:$G$9),LOOKUP(V4963,Inputs!$J$6:$J$9,Inputs!$H$6:$H$9)),Inputs!$B$12),-Inputs!$B$12),NORM.INV(RAND(),LOOKUP(V4963,Inputs!$J$6:$J$9,Inputs!$G$6:$G$9),LOOKUP(V4963,Inputs!$J$6:$J$9,Inputs!$H$6:$H$9))),0),"" )</f>
        <v/>
      </c>
      <c r="M4963" s="26">
        <f>IF($A4963&lt;=Inputs!$B$13,IF(8&lt;=Inputs!$B$8,IF(Inputs!$B$12&gt;0,MAX(MIN(NORM.INV(RAND(),LOOKUP(W4963,Inputs!$J$6:$J$9,Inputs!$G$6:$G$9),LOOKUP(W4963,Inputs!$J$6:$J$9,Inputs!$H$6:$H$9)),Inputs!$B$12),-Inputs!$B$12),NORM.INV(RAND(),LOOKUP(W4963,Inputs!$J$6:$J$9,Inputs!$G$6:$G$9),LOOKUP(W4963,Inputs!$J$6:$J$9,Inputs!$H$6:$H$9))),0),"" )</f>
        <v/>
      </c>
      <c r="N4963" s="26">
        <f>IF($A4963&lt;=Inputs!$B$13,IF(9&lt;=Inputs!$B$8,IF(Inputs!$B$12&gt;0,MAX(MIN(NORM.INV(RAND(),LOOKUP(X4963,Inputs!$J$6:$J$9,Inputs!$G$6:$G$9),LOOKUP(X4963,Inputs!$J$6:$J$9,Inputs!$H$6:$H$9)),Inputs!$B$12),-Inputs!$B$12),NORM.INV(RAND(),LOOKUP(X4963,Inputs!$J$6:$J$9,Inputs!$G$6:$G$9),LOOKUP(X4963,Inputs!$J$6:$J$9,Inputs!$H$6:$H$9))),0),"" )</f>
        <v/>
      </c>
      <c r="O4963" s="26">
        <f>IF($A4963&lt;=Inputs!$B$13,IF(10&lt;=Inputs!$B$8,IF(Inputs!$B$12&gt;0,MAX(MIN(NORM.INV(RAND(),LOOKUP(Y4963,Inputs!$J$6:$J$9,Inputs!$G$6:$G$9),LOOKUP(Y4963,Inputs!$J$6:$J$9,Inputs!$H$6:$H$9)),Inputs!$B$12),-Inputs!$B$12),NORM.INV(RAND(),LOOKUP(Y4963,Inputs!$J$6:$J$9,Inputs!$G$6:$G$9),LOOKUP(Y4963,Inputs!$J$6:$J$9,Inputs!$H$6:$H$9))),0),"" )</f>
        <v/>
      </c>
      <c r="P4963" s="31">
        <f>IF($A4963&lt;=Inputs!$B$13,RAND(),"")</f>
        <v/>
      </c>
      <c r="Q4963" s="31">
        <f>IF($A4963&lt;=Inputs!$B$13,RAND(),"")</f>
        <v/>
      </c>
      <c r="R4963" s="31">
        <f>IF($A4963&lt;=Inputs!$B$13,RAND(),"")</f>
        <v/>
      </c>
      <c r="S4963" s="31">
        <f>IF($A4963&lt;=Inputs!$B$13,RAND(),"")</f>
        <v/>
      </c>
      <c r="T4963" s="31">
        <f>IF($A4963&lt;=Inputs!$B$13,RAND(),"")</f>
        <v/>
      </c>
      <c r="U4963" s="31">
        <f>IF($A4963&lt;=Inputs!$B$13,RAND(),"")</f>
        <v/>
      </c>
      <c r="V4963" s="31">
        <f>IF($A4963&lt;=Inputs!$B$13,RAND(),"")</f>
        <v/>
      </c>
      <c r="W4963" s="31">
        <f>IF($A4963&lt;=Inputs!$B$13,RAND(),"")</f>
        <v/>
      </c>
      <c r="X4963" s="31">
        <f>IF($A4963&lt;=Inputs!$B$13,RAND(),"")</f>
        <v/>
      </c>
      <c r="Y4963" s="31">
        <f>IF($A4963&lt;=Inputs!$B$13,RAND(),"")</f>
        <v/>
      </c>
    </row>
    <row r="4964">
      <c r="A4964" t="n">
        <v>4959</v>
      </c>
      <c r="B4964" s="26">
        <f>IF($A4964&lt;=Inputs!$B$13,IF(Inputs!$B$8&gt;0,SUM(F4964:O4964)/Inputs!$B$8,0),"")</f>
        <v/>
      </c>
      <c r="C4964" s="27">
        <f>IF($A4964&lt;=Inputs!$B$13,B4964/100,"")</f>
        <v/>
      </c>
      <c r="D4964" s="28">
        <f>IF($A4964&lt;=Inputs!$B$13,C4964*Inputs!$B$7,"")</f>
        <v/>
      </c>
      <c r="E4964" s="29">
        <f>IF($A4964&lt;=Inputs!$B$13,IF(D4964&gt;0,1,0),"")</f>
        <v/>
      </c>
      <c r="F4964" s="26">
        <f>IF($A4964&lt;=Inputs!$B$13,IF(1&lt;=Inputs!$B$8,IF(Inputs!$B$12&gt;0,MAX(MIN(NORM.INV(RAND(),LOOKUP(P4964,Inputs!$J$6:$J$9,Inputs!$G$6:$G$9),LOOKUP(P4964,Inputs!$J$6:$J$9,Inputs!$H$6:$H$9)),Inputs!$B$12),-Inputs!$B$12),NORM.INV(RAND(),LOOKUP(P4964,Inputs!$J$6:$J$9,Inputs!$G$6:$G$9),LOOKUP(P4964,Inputs!$J$6:$J$9,Inputs!$H$6:$H$9))),0),"" )</f>
        <v/>
      </c>
      <c r="G4964" s="26">
        <f>IF($A4964&lt;=Inputs!$B$13,IF(2&lt;=Inputs!$B$8,IF(Inputs!$B$12&gt;0,MAX(MIN(NORM.INV(RAND(),LOOKUP(Q4964,Inputs!$J$6:$J$9,Inputs!$G$6:$G$9),LOOKUP(Q4964,Inputs!$J$6:$J$9,Inputs!$H$6:$H$9)),Inputs!$B$12),-Inputs!$B$12),NORM.INV(RAND(),LOOKUP(Q4964,Inputs!$J$6:$J$9,Inputs!$G$6:$G$9),LOOKUP(Q4964,Inputs!$J$6:$J$9,Inputs!$H$6:$H$9))),0),"" )</f>
        <v/>
      </c>
      <c r="H4964" s="26">
        <f>IF($A4964&lt;=Inputs!$B$13,IF(3&lt;=Inputs!$B$8,IF(Inputs!$B$12&gt;0,MAX(MIN(NORM.INV(RAND(),LOOKUP(R4964,Inputs!$J$6:$J$9,Inputs!$G$6:$G$9),LOOKUP(R4964,Inputs!$J$6:$J$9,Inputs!$H$6:$H$9)),Inputs!$B$12),-Inputs!$B$12),NORM.INV(RAND(),LOOKUP(R4964,Inputs!$J$6:$J$9,Inputs!$G$6:$G$9),LOOKUP(R4964,Inputs!$J$6:$J$9,Inputs!$H$6:$H$9))),0),"" )</f>
        <v/>
      </c>
      <c r="I4964" s="26">
        <f>IF($A4964&lt;=Inputs!$B$13,IF(4&lt;=Inputs!$B$8,IF(Inputs!$B$12&gt;0,MAX(MIN(NORM.INV(RAND(),LOOKUP(S4964,Inputs!$J$6:$J$9,Inputs!$G$6:$G$9),LOOKUP(S4964,Inputs!$J$6:$J$9,Inputs!$H$6:$H$9)),Inputs!$B$12),-Inputs!$B$12),NORM.INV(RAND(),LOOKUP(S4964,Inputs!$J$6:$J$9,Inputs!$G$6:$G$9),LOOKUP(S4964,Inputs!$J$6:$J$9,Inputs!$H$6:$H$9))),0),"" )</f>
        <v/>
      </c>
      <c r="J4964" s="26">
        <f>IF($A4964&lt;=Inputs!$B$13,IF(5&lt;=Inputs!$B$8,IF(Inputs!$B$12&gt;0,MAX(MIN(NORM.INV(RAND(),LOOKUP(T4964,Inputs!$J$6:$J$9,Inputs!$G$6:$G$9),LOOKUP(T4964,Inputs!$J$6:$J$9,Inputs!$H$6:$H$9)),Inputs!$B$12),-Inputs!$B$12),NORM.INV(RAND(),LOOKUP(T4964,Inputs!$J$6:$J$9,Inputs!$G$6:$G$9),LOOKUP(T4964,Inputs!$J$6:$J$9,Inputs!$H$6:$H$9))),0),"" )</f>
        <v/>
      </c>
      <c r="K4964" s="26">
        <f>IF($A4964&lt;=Inputs!$B$13,IF(6&lt;=Inputs!$B$8,IF(Inputs!$B$12&gt;0,MAX(MIN(NORM.INV(RAND(),LOOKUP(U4964,Inputs!$J$6:$J$9,Inputs!$G$6:$G$9),LOOKUP(U4964,Inputs!$J$6:$J$9,Inputs!$H$6:$H$9)),Inputs!$B$12),-Inputs!$B$12),NORM.INV(RAND(),LOOKUP(U4964,Inputs!$J$6:$J$9,Inputs!$G$6:$G$9),LOOKUP(U4964,Inputs!$J$6:$J$9,Inputs!$H$6:$H$9))),0),"" )</f>
        <v/>
      </c>
      <c r="L4964" s="26">
        <f>IF($A4964&lt;=Inputs!$B$13,IF(7&lt;=Inputs!$B$8,IF(Inputs!$B$12&gt;0,MAX(MIN(NORM.INV(RAND(),LOOKUP(V4964,Inputs!$J$6:$J$9,Inputs!$G$6:$G$9),LOOKUP(V4964,Inputs!$J$6:$J$9,Inputs!$H$6:$H$9)),Inputs!$B$12),-Inputs!$B$12),NORM.INV(RAND(),LOOKUP(V4964,Inputs!$J$6:$J$9,Inputs!$G$6:$G$9),LOOKUP(V4964,Inputs!$J$6:$J$9,Inputs!$H$6:$H$9))),0),"" )</f>
        <v/>
      </c>
      <c r="M4964" s="26">
        <f>IF($A4964&lt;=Inputs!$B$13,IF(8&lt;=Inputs!$B$8,IF(Inputs!$B$12&gt;0,MAX(MIN(NORM.INV(RAND(),LOOKUP(W4964,Inputs!$J$6:$J$9,Inputs!$G$6:$G$9),LOOKUP(W4964,Inputs!$J$6:$J$9,Inputs!$H$6:$H$9)),Inputs!$B$12),-Inputs!$B$12),NORM.INV(RAND(),LOOKUP(W4964,Inputs!$J$6:$J$9,Inputs!$G$6:$G$9),LOOKUP(W4964,Inputs!$J$6:$J$9,Inputs!$H$6:$H$9))),0),"" )</f>
        <v/>
      </c>
      <c r="N4964" s="26">
        <f>IF($A4964&lt;=Inputs!$B$13,IF(9&lt;=Inputs!$B$8,IF(Inputs!$B$12&gt;0,MAX(MIN(NORM.INV(RAND(),LOOKUP(X4964,Inputs!$J$6:$J$9,Inputs!$G$6:$G$9),LOOKUP(X4964,Inputs!$J$6:$J$9,Inputs!$H$6:$H$9)),Inputs!$B$12),-Inputs!$B$12),NORM.INV(RAND(),LOOKUP(X4964,Inputs!$J$6:$J$9,Inputs!$G$6:$G$9),LOOKUP(X4964,Inputs!$J$6:$J$9,Inputs!$H$6:$H$9))),0),"" )</f>
        <v/>
      </c>
      <c r="O4964" s="26">
        <f>IF($A4964&lt;=Inputs!$B$13,IF(10&lt;=Inputs!$B$8,IF(Inputs!$B$12&gt;0,MAX(MIN(NORM.INV(RAND(),LOOKUP(Y4964,Inputs!$J$6:$J$9,Inputs!$G$6:$G$9),LOOKUP(Y4964,Inputs!$J$6:$J$9,Inputs!$H$6:$H$9)),Inputs!$B$12),-Inputs!$B$12),NORM.INV(RAND(),LOOKUP(Y4964,Inputs!$J$6:$J$9,Inputs!$G$6:$G$9),LOOKUP(Y4964,Inputs!$J$6:$J$9,Inputs!$H$6:$H$9))),0),"" )</f>
        <v/>
      </c>
      <c r="P4964" s="31">
        <f>IF($A4964&lt;=Inputs!$B$13,RAND(),"")</f>
        <v/>
      </c>
      <c r="Q4964" s="31">
        <f>IF($A4964&lt;=Inputs!$B$13,RAND(),"")</f>
        <v/>
      </c>
      <c r="R4964" s="31">
        <f>IF($A4964&lt;=Inputs!$B$13,RAND(),"")</f>
        <v/>
      </c>
      <c r="S4964" s="31">
        <f>IF($A4964&lt;=Inputs!$B$13,RAND(),"")</f>
        <v/>
      </c>
      <c r="T4964" s="31">
        <f>IF($A4964&lt;=Inputs!$B$13,RAND(),"")</f>
        <v/>
      </c>
      <c r="U4964" s="31">
        <f>IF($A4964&lt;=Inputs!$B$13,RAND(),"")</f>
        <v/>
      </c>
      <c r="V4964" s="31">
        <f>IF($A4964&lt;=Inputs!$B$13,RAND(),"")</f>
        <v/>
      </c>
      <c r="W4964" s="31">
        <f>IF($A4964&lt;=Inputs!$B$13,RAND(),"")</f>
        <v/>
      </c>
      <c r="X4964" s="31">
        <f>IF($A4964&lt;=Inputs!$B$13,RAND(),"")</f>
        <v/>
      </c>
      <c r="Y4964" s="31">
        <f>IF($A4964&lt;=Inputs!$B$13,RAND(),"")</f>
        <v/>
      </c>
    </row>
    <row r="4965">
      <c r="A4965" t="n">
        <v>4960</v>
      </c>
      <c r="B4965" s="26">
        <f>IF($A4965&lt;=Inputs!$B$13,IF(Inputs!$B$8&gt;0,SUM(F4965:O4965)/Inputs!$B$8,0),"")</f>
        <v/>
      </c>
      <c r="C4965" s="27">
        <f>IF($A4965&lt;=Inputs!$B$13,B4965/100,"")</f>
        <v/>
      </c>
      <c r="D4965" s="28">
        <f>IF($A4965&lt;=Inputs!$B$13,C4965*Inputs!$B$7,"")</f>
        <v/>
      </c>
      <c r="E4965" s="29">
        <f>IF($A4965&lt;=Inputs!$B$13,IF(D4965&gt;0,1,0),"")</f>
        <v/>
      </c>
      <c r="F4965" s="26">
        <f>IF($A4965&lt;=Inputs!$B$13,IF(1&lt;=Inputs!$B$8,IF(Inputs!$B$12&gt;0,MAX(MIN(NORM.INV(RAND(),LOOKUP(P4965,Inputs!$J$6:$J$9,Inputs!$G$6:$G$9),LOOKUP(P4965,Inputs!$J$6:$J$9,Inputs!$H$6:$H$9)),Inputs!$B$12),-Inputs!$B$12),NORM.INV(RAND(),LOOKUP(P4965,Inputs!$J$6:$J$9,Inputs!$G$6:$G$9),LOOKUP(P4965,Inputs!$J$6:$J$9,Inputs!$H$6:$H$9))),0),"" )</f>
        <v/>
      </c>
      <c r="G4965" s="26">
        <f>IF($A4965&lt;=Inputs!$B$13,IF(2&lt;=Inputs!$B$8,IF(Inputs!$B$12&gt;0,MAX(MIN(NORM.INV(RAND(),LOOKUP(Q4965,Inputs!$J$6:$J$9,Inputs!$G$6:$G$9),LOOKUP(Q4965,Inputs!$J$6:$J$9,Inputs!$H$6:$H$9)),Inputs!$B$12),-Inputs!$B$12),NORM.INV(RAND(),LOOKUP(Q4965,Inputs!$J$6:$J$9,Inputs!$G$6:$G$9),LOOKUP(Q4965,Inputs!$J$6:$J$9,Inputs!$H$6:$H$9))),0),"" )</f>
        <v/>
      </c>
      <c r="H4965" s="26">
        <f>IF($A4965&lt;=Inputs!$B$13,IF(3&lt;=Inputs!$B$8,IF(Inputs!$B$12&gt;0,MAX(MIN(NORM.INV(RAND(),LOOKUP(R4965,Inputs!$J$6:$J$9,Inputs!$G$6:$G$9),LOOKUP(R4965,Inputs!$J$6:$J$9,Inputs!$H$6:$H$9)),Inputs!$B$12),-Inputs!$B$12),NORM.INV(RAND(),LOOKUP(R4965,Inputs!$J$6:$J$9,Inputs!$G$6:$G$9),LOOKUP(R4965,Inputs!$J$6:$J$9,Inputs!$H$6:$H$9))),0),"" )</f>
        <v/>
      </c>
      <c r="I4965" s="26">
        <f>IF($A4965&lt;=Inputs!$B$13,IF(4&lt;=Inputs!$B$8,IF(Inputs!$B$12&gt;0,MAX(MIN(NORM.INV(RAND(),LOOKUP(S4965,Inputs!$J$6:$J$9,Inputs!$G$6:$G$9),LOOKUP(S4965,Inputs!$J$6:$J$9,Inputs!$H$6:$H$9)),Inputs!$B$12),-Inputs!$B$12),NORM.INV(RAND(),LOOKUP(S4965,Inputs!$J$6:$J$9,Inputs!$G$6:$G$9),LOOKUP(S4965,Inputs!$J$6:$J$9,Inputs!$H$6:$H$9))),0),"" )</f>
        <v/>
      </c>
      <c r="J4965" s="26">
        <f>IF($A4965&lt;=Inputs!$B$13,IF(5&lt;=Inputs!$B$8,IF(Inputs!$B$12&gt;0,MAX(MIN(NORM.INV(RAND(),LOOKUP(T4965,Inputs!$J$6:$J$9,Inputs!$G$6:$G$9),LOOKUP(T4965,Inputs!$J$6:$J$9,Inputs!$H$6:$H$9)),Inputs!$B$12),-Inputs!$B$12),NORM.INV(RAND(),LOOKUP(T4965,Inputs!$J$6:$J$9,Inputs!$G$6:$G$9),LOOKUP(T4965,Inputs!$J$6:$J$9,Inputs!$H$6:$H$9))),0),"" )</f>
        <v/>
      </c>
      <c r="K4965" s="26">
        <f>IF($A4965&lt;=Inputs!$B$13,IF(6&lt;=Inputs!$B$8,IF(Inputs!$B$12&gt;0,MAX(MIN(NORM.INV(RAND(),LOOKUP(U4965,Inputs!$J$6:$J$9,Inputs!$G$6:$G$9),LOOKUP(U4965,Inputs!$J$6:$J$9,Inputs!$H$6:$H$9)),Inputs!$B$12),-Inputs!$B$12),NORM.INV(RAND(),LOOKUP(U4965,Inputs!$J$6:$J$9,Inputs!$G$6:$G$9),LOOKUP(U4965,Inputs!$J$6:$J$9,Inputs!$H$6:$H$9))),0),"" )</f>
        <v/>
      </c>
      <c r="L4965" s="26">
        <f>IF($A4965&lt;=Inputs!$B$13,IF(7&lt;=Inputs!$B$8,IF(Inputs!$B$12&gt;0,MAX(MIN(NORM.INV(RAND(),LOOKUP(V4965,Inputs!$J$6:$J$9,Inputs!$G$6:$G$9),LOOKUP(V4965,Inputs!$J$6:$J$9,Inputs!$H$6:$H$9)),Inputs!$B$12),-Inputs!$B$12),NORM.INV(RAND(),LOOKUP(V4965,Inputs!$J$6:$J$9,Inputs!$G$6:$G$9),LOOKUP(V4965,Inputs!$J$6:$J$9,Inputs!$H$6:$H$9))),0),"" )</f>
        <v/>
      </c>
      <c r="M4965" s="26">
        <f>IF($A4965&lt;=Inputs!$B$13,IF(8&lt;=Inputs!$B$8,IF(Inputs!$B$12&gt;0,MAX(MIN(NORM.INV(RAND(),LOOKUP(W4965,Inputs!$J$6:$J$9,Inputs!$G$6:$G$9),LOOKUP(W4965,Inputs!$J$6:$J$9,Inputs!$H$6:$H$9)),Inputs!$B$12),-Inputs!$B$12),NORM.INV(RAND(),LOOKUP(W4965,Inputs!$J$6:$J$9,Inputs!$G$6:$G$9),LOOKUP(W4965,Inputs!$J$6:$J$9,Inputs!$H$6:$H$9))),0),"" )</f>
        <v/>
      </c>
      <c r="N4965" s="26">
        <f>IF($A4965&lt;=Inputs!$B$13,IF(9&lt;=Inputs!$B$8,IF(Inputs!$B$12&gt;0,MAX(MIN(NORM.INV(RAND(),LOOKUP(X4965,Inputs!$J$6:$J$9,Inputs!$G$6:$G$9),LOOKUP(X4965,Inputs!$J$6:$J$9,Inputs!$H$6:$H$9)),Inputs!$B$12),-Inputs!$B$12),NORM.INV(RAND(),LOOKUP(X4965,Inputs!$J$6:$J$9,Inputs!$G$6:$G$9),LOOKUP(X4965,Inputs!$J$6:$J$9,Inputs!$H$6:$H$9))),0),"" )</f>
        <v/>
      </c>
      <c r="O4965" s="26">
        <f>IF($A4965&lt;=Inputs!$B$13,IF(10&lt;=Inputs!$B$8,IF(Inputs!$B$12&gt;0,MAX(MIN(NORM.INV(RAND(),LOOKUP(Y4965,Inputs!$J$6:$J$9,Inputs!$G$6:$G$9),LOOKUP(Y4965,Inputs!$J$6:$J$9,Inputs!$H$6:$H$9)),Inputs!$B$12),-Inputs!$B$12),NORM.INV(RAND(),LOOKUP(Y4965,Inputs!$J$6:$J$9,Inputs!$G$6:$G$9),LOOKUP(Y4965,Inputs!$J$6:$J$9,Inputs!$H$6:$H$9))),0),"" )</f>
        <v/>
      </c>
      <c r="P4965" s="31">
        <f>IF($A4965&lt;=Inputs!$B$13,RAND(),"")</f>
        <v/>
      </c>
      <c r="Q4965" s="31">
        <f>IF($A4965&lt;=Inputs!$B$13,RAND(),"")</f>
        <v/>
      </c>
      <c r="R4965" s="31">
        <f>IF($A4965&lt;=Inputs!$B$13,RAND(),"")</f>
        <v/>
      </c>
      <c r="S4965" s="31">
        <f>IF($A4965&lt;=Inputs!$B$13,RAND(),"")</f>
        <v/>
      </c>
      <c r="T4965" s="31">
        <f>IF($A4965&lt;=Inputs!$B$13,RAND(),"")</f>
        <v/>
      </c>
      <c r="U4965" s="31">
        <f>IF($A4965&lt;=Inputs!$B$13,RAND(),"")</f>
        <v/>
      </c>
      <c r="V4965" s="31">
        <f>IF($A4965&lt;=Inputs!$B$13,RAND(),"")</f>
        <v/>
      </c>
      <c r="W4965" s="31">
        <f>IF($A4965&lt;=Inputs!$B$13,RAND(),"")</f>
        <v/>
      </c>
      <c r="X4965" s="31">
        <f>IF($A4965&lt;=Inputs!$B$13,RAND(),"")</f>
        <v/>
      </c>
      <c r="Y4965" s="31">
        <f>IF($A4965&lt;=Inputs!$B$13,RAND(),"")</f>
        <v/>
      </c>
    </row>
    <row r="4966">
      <c r="A4966" t="n">
        <v>4961</v>
      </c>
      <c r="B4966" s="26">
        <f>IF($A4966&lt;=Inputs!$B$13,IF(Inputs!$B$8&gt;0,SUM(F4966:O4966)/Inputs!$B$8,0),"")</f>
        <v/>
      </c>
      <c r="C4966" s="27">
        <f>IF($A4966&lt;=Inputs!$B$13,B4966/100,"")</f>
        <v/>
      </c>
      <c r="D4966" s="28">
        <f>IF($A4966&lt;=Inputs!$B$13,C4966*Inputs!$B$7,"")</f>
        <v/>
      </c>
      <c r="E4966" s="29">
        <f>IF($A4966&lt;=Inputs!$B$13,IF(D4966&gt;0,1,0),"")</f>
        <v/>
      </c>
      <c r="F4966" s="26">
        <f>IF($A4966&lt;=Inputs!$B$13,IF(1&lt;=Inputs!$B$8,IF(Inputs!$B$12&gt;0,MAX(MIN(NORM.INV(RAND(),LOOKUP(P4966,Inputs!$J$6:$J$9,Inputs!$G$6:$G$9),LOOKUP(P4966,Inputs!$J$6:$J$9,Inputs!$H$6:$H$9)),Inputs!$B$12),-Inputs!$B$12),NORM.INV(RAND(),LOOKUP(P4966,Inputs!$J$6:$J$9,Inputs!$G$6:$G$9),LOOKUP(P4966,Inputs!$J$6:$J$9,Inputs!$H$6:$H$9))),0),"" )</f>
        <v/>
      </c>
      <c r="G4966" s="26">
        <f>IF($A4966&lt;=Inputs!$B$13,IF(2&lt;=Inputs!$B$8,IF(Inputs!$B$12&gt;0,MAX(MIN(NORM.INV(RAND(),LOOKUP(Q4966,Inputs!$J$6:$J$9,Inputs!$G$6:$G$9),LOOKUP(Q4966,Inputs!$J$6:$J$9,Inputs!$H$6:$H$9)),Inputs!$B$12),-Inputs!$B$12),NORM.INV(RAND(),LOOKUP(Q4966,Inputs!$J$6:$J$9,Inputs!$G$6:$G$9),LOOKUP(Q4966,Inputs!$J$6:$J$9,Inputs!$H$6:$H$9))),0),"" )</f>
        <v/>
      </c>
      <c r="H4966" s="26">
        <f>IF($A4966&lt;=Inputs!$B$13,IF(3&lt;=Inputs!$B$8,IF(Inputs!$B$12&gt;0,MAX(MIN(NORM.INV(RAND(),LOOKUP(R4966,Inputs!$J$6:$J$9,Inputs!$G$6:$G$9),LOOKUP(R4966,Inputs!$J$6:$J$9,Inputs!$H$6:$H$9)),Inputs!$B$12),-Inputs!$B$12),NORM.INV(RAND(),LOOKUP(R4966,Inputs!$J$6:$J$9,Inputs!$G$6:$G$9),LOOKUP(R4966,Inputs!$J$6:$J$9,Inputs!$H$6:$H$9))),0),"" )</f>
        <v/>
      </c>
      <c r="I4966" s="26">
        <f>IF($A4966&lt;=Inputs!$B$13,IF(4&lt;=Inputs!$B$8,IF(Inputs!$B$12&gt;0,MAX(MIN(NORM.INV(RAND(),LOOKUP(S4966,Inputs!$J$6:$J$9,Inputs!$G$6:$G$9),LOOKUP(S4966,Inputs!$J$6:$J$9,Inputs!$H$6:$H$9)),Inputs!$B$12),-Inputs!$B$12),NORM.INV(RAND(),LOOKUP(S4966,Inputs!$J$6:$J$9,Inputs!$G$6:$G$9),LOOKUP(S4966,Inputs!$J$6:$J$9,Inputs!$H$6:$H$9))),0),"" )</f>
        <v/>
      </c>
      <c r="J4966" s="26">
        <f>IF($A4966&lt;=Inputs!$B$13,IF(5&lt;=Inputs!$B$8,IF(Inputs!$B$12&gt;0,MAX(MIN(NORM.INV(RAND(),LOOKUP(T4966,Inputs!$J$6:$J$9,Inputs!$G$6:$G$9),LOOKUP(T4966,Inputs!$J$6:$J$9,Inputs!$H$6:$H$9)),Inputs!$B$12),-Inputs!$B$12),NORM.INV(RAND(),LOOKUP(T4966,Inputs!$J$6:$J$9,Inputs!$G$6:$G$9),LOOKUP(T4966,Inputs!$J$6:$J$9,Inputs!$H$6:$H$9))),0),"" )</f>
        <v/>
      </c>
      <c r="K4966" s="26">
        <f>IF($A4966&lt;=Inputs!$B$13,IF(6&lt;=Inputs!$B$8,IF(Inputs!$B$12&gt;0,MAX(MIN(NORM.INV(RAND(),LOOKUP(U4966,Inputs!$J$6:$J$9,Inputs!$G$6:$G$9),LOOKUP(U4966,Inputs!$J$6:$J$9,Inputs!$H$6:$H$9)),Inputs!$B$12),-Inputs!$B$12),NORM.INV(RAND(),LOOKUP(U4966,Inputs!$J$6:$J$9,Inputs!$G$6:$G$9),LOOKUP(U4966,Inputs!$J$6:$J$9,Inputs!$H$6:$H$9))),0),"" )</f>
        <v/>
      </c>
      <c r="L4966" s="26">
        <f>IF($A4966&lt;=Inputs!$B$13,IF(7&lt;=Inputs!$B$8,IF(Inputs!$B$12&gt;0,MAX(MIN(NORM.INV(RAND(),LOOKUP(V4966,Inputs!$J$6:$J$9,Inputs!$G$6:$G$9),LOOKUP(V4966,Inputs!$J$6:$J$9,Inputs!$H$6:$H$9)),Inputs!$B$12),-Inputs!$B$12),NORM.INV(RAND(),LOOKUP(V4966,Inputs!$J$6:$J$9,Inputs!$G$6:$G$9),LOOKUP(V4966,Inputs!$J$6:$J$9,Inputs!$H$6:$H$9))),0),"" )</f>
        <v/>
      </c>
      <c r="M4966" s="26">
        <f>IF($A4966&lt;=Inputs!$B$13,IF(8&lt;=Inputs!$B$8,IF(Inputs!$B$12&gt;0,MAX(MIN(NORM.INV(RAND(),LOOKUP(W4966,Inputs!$J$6:$J$9,Inputs!$G$6:$G$9),LOOKUP(W4966,Inputs!$J$6:$J$9,Inputs!$H$6:$H$9)),Inputs!$B$12),-Inputs!$B$12),NORM.INV(RAND(),LOOKUP(W4966,Inputs!$J$6:$J$9,Inputs!$G$6:$G$9),LOOKUP(W4966,Inputs!$J$6:$J$9,Inputs!$H$6:$H$9))),0),"" )</f>
        <v/>
      </c>
      <c r="N4966" s="26">
        <f>IF($A4966&lt;=Inputs!$B$13,IF(9&lt;=Inputs!$B$8,IF(Inputs!$B$12&gt;0,MAX(MIN(NORM.INV(RAND(),LOOKUP(X4966,Inputs!$J$6:$J$9,Inputs!$G$6:$G$9),LOOKUP(X4966,Inputs!$J$6:$J$9,Inputs!$H$6:$H$9)),Inputs!$B$12),-Inputs!$B$12),NORM.INV(RAND(),LOOKUP(X4966,Inputs!$J$6:$J$9,Inputs!$G$6:$G$9),LOOKUP(X4966,Inputs!$J$6:$J$9,Inputs!$H$6:$H$9))),0),"" )</f>
        <v/>
      </c>
      <c r="O4966" s="26">
        <f>IF($A4966&lt;=Inputs!$B$13,IF(10&lt;=Inputs!$B$8,IF(Inputs!$B$12&gt;0,MAX(MIN(NORM.INV(RAND(),LOOKUP(Y4966,Inputs!$J$6:$J$9,Inputs!$G$6:$G$9),LOOKUP(Y4966,Inputs!$J$6:$J$9,Inputs!$H$6:$H$9)),Inputs!$B$12),-Inputs!$B$12),NORM.INV(RAND(),LOOKUP(Y4966,Inputs!$J$6:$J$9,Inputs!$G$6:$G$9),LOOKUP(Y4966,Inputs!$J$6:$J$9,Inputs!$H$6:$H$9))),0),"" )</f>
        <v/>
      </c>
      <c r="P4966" s="31">
        <f>IF($A4966&lt;=Inputs!$B$13,RAND(),"")</f>
        <v/>
      </c>
      <c r="Q4966" s="31">
        <f>IF($A4966&lt;=Inputs!$B$13,RAND(),"")</f>
        <v/>
      </c>
      <c r="R4966" s="31">
        <f>IF($A4966&lt;=Inputs!$B$13,RAND(),"")</f>
        <v/>
      </c>
      <c r="S4966" s="31">
        <f>IF($A4966&lt;=Inputs!$B$13,RAND(),"")</f>
        <v/>
      </c>
      <c r="T4966" s="31">
        <f>IF($A4966&lt;=Inputs!$B$13,RAND(),"")</f>
        <v/>
      </c>
      <c r="U4966" s="31">
        <f>IF($A4966&lt;=Inputs!$B$13,RAND(),"")</f>
        <v/>
      </c>
      <c r="V4966" s="31">
        <f>IF($A4966&lt;=Inputs!$B$13,RAND(),"")</f>
        <v/>
      </c>
      <c r="W4966" s="31">
        <f>IF($A4966&lt;=Inputs!$B$13,RAND(),"")</f>
        <v/>
      </c>
      <c r="X4966" s="31">
        <f>IF($A4966&lt;=Inputs!$B$13,RAND(),"")</f>
        <v/>
      </c>
      <c r="Y4966" s="31">
        <f>IF($A4966&lt;=Inputs!$B$13,RAND(),"")</f>
        <v/>
      </c>
    </row>
    <row r="4967">
      <c r="A4967" t="n">
        <v>4962</v>
      </c>
      <c r="B4967" s="26">
        <f>IF($A4967&lt;=Inputs!$B$13,IF(Inputs!$B$8&gt;0,SUM(F4967:O4967)/Inputs!$B$8,0),"")</f>
        <v/>
      </c>
      <c r="C4967" s="27">
        <f>IF($A4967&lt;=Inputs!$B$13,B4967/100,"")</f>
        <v/>
      </c>
      <c r="D4967" s="28">
        <f>IF($A4967&lt;=Inputs!$B$13,C4967*Inputs!$B$7,"")</f>
        <v/>
      </c>
      <c r="E4967" s="29">
        <f>IF($A4967&lt;=Inputs!$B$13,IF(D4967&gt;0,1,0),"")</f>
        <v/>
      </c>
      <c r="F4967" s="26">
        <f>IF($A4967&lt;=Inputs!$B$13,IF(1&lt;=Inputs!$B$8,IF(Inputs!$B$12&gt;0,MAX(MIN(NORM.INV(RAND(),LOOKUP(P4967,Inputs!$J$6:$J$9,Inputs!$G$6:$G$9),LOOKUP(P4967,Inputs!$J$6:$J$9,Inputs!$H$6:$H$9)),Inputs!$B$12),-Inputs!$B$12),NORM.INV(RAND(),LOOKUP(P4967,Inputs!$J$6:$J$9,Inputs!$G$6:$G$9),LOOKUP(P4967,Inputs!$J$6:$J$9,Inputs!$H$6:$H$9))),0),"" )</f>
        <v/>
      </c>
      <c r="G4967" s="26">
        <f>IF($A4967&lt;=Inputs!$B$13,IF(2&lt;=Inputs!$B$8,IF(Inputs!$B$12&gt;0,MAX(MIN(NORM.INV(RAND(),LOOKUP(Q4967,Inputs!$J$6:$J$9,Inputs!$G$6:$G$9),LOOKUP(Q4967,Inputs!$J$6:$J$9,Inputs!$H$6:$H$9)),Inputs!$B$12),-Inputs!$B$12),NORM.INV(RAND(),LOOKUP(Q4967,Inputs!$J$6:$J$9,Inputs!$G$6:$G$9),LOOKUP(Q4967,Inputs!$J$6:$J$9,Inputs!$H$6:$H$9))),0),"" )</f>
        <v/>
      </c>
      <c r="H4967" s="26">
        <f>IF($A4967&lt;=Inputs!$B$13,IF(3&lt;=Inputs!$B$8,IF(Inputs!$B$12&gt;0,MAX(MIN(NORM.INV(RAND(),LOOKUP(R4967,Inputs!$J$6:$J$9,Inputs!$G$6:$G$9),LOOKUP(R4967,Inputs!$J$6:$J$9,Inputs!$H$6:$H$9)),Inputs!$B$12),-Inputs!$B$12),NORM.INV(RAND(),LOOKUP(R4967,Inputs!$J$6:$J$9,Inputs!$G$6:$G$9),LOOKUP(R4967,Inputs!$J$6:$J$9,Inputs!$H$6:$H$9))),0),"" )</f>
        <v/>
      </c>
      <c r="I4967" s="26">
        <f>IF($A4967&lt;=Inputs!$B$13,IF(4&lt;=Inputs!$B$8,IF(Inputs!$B$12&gt;0,MAX(MIN(NORM.INV(RAND(),LOOKUP(S4967,Inputs!$J$6:$J$9,Inputs!$G$6:$G$9),LOOKUP(S4967,Inputs!$J$6:$J$9,Inputs!$H$6:$H$9)),Inputs!$B$12),-Inputs!$B$12),NORM.INV(RAND(),LOOKUP(S4967,Inputs!$J$6:$J$9,Inputs!$G$6:$G$9),LOOKUP(S4967,Inputs!$J$6:$J$9,Inputs!$H$6:$H$9))),0),"" )</f>
        <v/>
      </c>
      <c r="J4967" s="26">
        <f>IF($A4967&lt;=Inputs!$B$13,IF(5&lt;=Inputs!$B$8,IF(Inputs!$B$12&gt;0,MAX(MIN(NORM.INV(RAND(),LOOKUP(T4967,Inputs!$J$6:$J$9,Inputs!$G$6:$G$9),LOOKUP(T4967,Inputs!$J$6:$J$9,Inputs!$H$6:$H$9)),Inputs!$B$12),-Inputs!$B$12),NORM.INV(RAND(),LOOKUP(T4967,Inputs!$J$6:$J$9,Inputs!$G$6:$G$9),LOOKUP(T4967,Inputs!$J$6:$J$9,Inputs!$H$6:$H$9))),0),"" )</f>
        <v/>
      </c>
      <c r="K4967" s="26">
        <f>IF($A4967&lt;=Inputs!$B$13,IF(6&lt;=Inputs!$B$8,IF(Inputs!$B$12&gt;0,MAX(MIN(NORM.INV(RAND(),LOOKUP(U4967,Inputs!$J$6:$J$9,Inputs!$G$6:$G$9),LOOKUP(U4967,Inputs!$J$6:$J$9,Inputs!$H$6:$H$9)),Inputs!$B$12),-Inputs!$B$12),NORM.INV(RAND(),LOOKUP(U4967,Inputs!$J$6:$J$9,Inputs!$G$6:$G$9),LOOKUP(U4967,Inputs!$J$6:$J$9,Inputs!$H$6:$H$9))),0),"" )</f>
        <v/>
      </c>
      <c r="L4967" s="26">
        <f>IF($A4967&lt;=Inputs!$B$13,IF(7&lt;=Inputs!$B$8,IF(Inputs!$B$12&gt;0,MAX(MIN(NORM.INV(RAND(),LOOKUP(V4967,Inputs!$J$6:$J$9,Inputs!$G$6:$G$9),LOOKUP(V4967,Inputs!$J$6:$J$9,Inputs!$H$6:$H$9)),Inputs!$B$12),-Inputs!$B$12),NORM.INV(RAND(),LOOKUP(V4967,Inputs!$J$6:$J$9,Inputs!$G$6:$G$9),LOOKUP(V4967,Inputs!$J$6:$J$9,Inputs!$H$6:$H$9))),0),"" )</f>
        <v/>
      </c>
      <c r="M4967" s="26">
        <f>IF($A4967&lt;=Inputs!$B$13,IF(8&lt;=Inputs!$B$8,IF(Inputs!$B$12&gt;0,MAX(MIN(NORM.INV(RAND(),LOOKUP(W4967,Inputs!$J$6:$J$9,Inputs!$G$6:$G$9),LOOKUP(W4967,Inputs!$J$6:$J$9,Inputs!$H$6:$H$9)),Inputs!$B$12),-Inputs!$B$12),NORM.INV(RAND(),LOOKUP(W4967,Inputs!$J$6:$J$9,Inputs!$G$6:$G$9),LOOKUP(W4967,Inputs!$J$6:$J$9,Inputs!$H$6:$H$9))),0),"" )</f>
        <v/>
      </c>
      <c r="N4967" s="26">
        <f>IF($A4967&lt;=Inputs!$B$13,IF(9&lt;=Inputs!$B$8,IF(Inputs!$B$12&gt;0,MAX(MIN(NORM.INV(RAND(),LOOKUP(X4967,Inputs!$J$6:$J$9,Inputs!$G$6:$G$9),LOOKUP(X4967,Inputs!$J$6:$J$9,Inputs!$H$6:$H$9)),Inputs!$B$12),-Inputs!$B$12),NORM.INV(RAND(),LOOKUP(X4967,Inputs!$J$6:$J$9,Inputs!$G$6:$G$9),LOOKUP(X4967,Inputs!$J$6:$J$9,Inputs!$H$6:$H$9))),0),"" )</f>
        <v/>
      </c>
      <c r="O4967" s="26">
        <f>IF($A4967&lt;=Inputs!$B$13,IF(10&lt;=Inputs!$B$8,IF(Inputs!$B$12&gt;0,MAX(MIN(NORM.INV(RAND(),LOOKUP(Y4967,Inputs!$J$6:$J$9,Inputs!$G$6:$G$9),LOOKUP(Y4967,Inputs!$J$6:$J$9,Inputs!$H$6:$H$9)),Inputs!$B$12),-Inputs!$B$12),NORM.INV(RAND(),LOOKUP(Y4967,Inputs!$J$6:$J$9,Inputs!$G$6:$G$9),LOOKUP(Y4967,Inputs!$J$6:$J$9,Inputs!$H$6:$H$9))),0),"" )</f>
        <v/>
      </c>
      <c r="P4967" s="31">
        <f>IF($A4967&lt;=Inputs!$B$13,RAND(),"")</f>
        <v/>
      </c>
      <c r="Q4967" s="31">
        <f>IF($A4967&lt;=Inputs!$B$13,RAND(),"")</f>
        <v/>
      </c>
      <c r="R4967" s="31">
        <f>IF($A4967&lt;=Inputs!$B$13,RAND(),"")</f>
        <v/>
      </c>
      <c r="S4967" s="31">
        <f>IF($A4967&lt;=Inputs!$B$13,RAND(),"")</f>
        <v/>
      </c>
      <c r="T4967" s="31">
        <f>IF($A4967&lt;=Inputs!$B$13,RAND(),"")</f>
        <v/>
      </c>
      <c r="U4967" s="31">
        <f>IF($A4967&lt;=Inputs!$B$13,RAND(),"")</f>
        <v/>
      </c>
      <c r="V4967" s="31">
        <f>IF($A4967&lt;=Inputs!$B$13,RAND(),"")</f>
        <v/>
      </c>
      <c r="W4967" s="31">
        <f>IF($A4967&lt;=Inputs!$B$13,RAND(),"")</f>
        <v/>
      </c>
      <c r="X4967" s="31">
        <f>IF($A4967&lt;=Inputs!$B$13,RAND(),"")</f>
        <v/>
      </c>
      <c r="Y4967" s="31">
        <f>IF($A4967&lt;=Inputs!$B$13,RAND(),"")</f>
        <v/>
      </c>
    </row>
    <row r="4968">
      <c r="A4968" t="n">
        <v>4963</v>
      </c>
      <c r="B4968" s="26">
        <f>IF($A4968&lt;=Inputs!$B$13,IF(Inputs!$B$8&gt;0,SUM(F4968:O4968)/Inputs!$B$8,0),"")</f>
        <v/>
      </c>
      <c r="C4968" s="27">
        <f>IF($A4968&lt;=Inputs!$B$13,B4968/100,"")</f>
        <v/>
      </c>
      <c r="D4968" s="28">
        <f>IF($A4968&lt;=Inputs!$B$13,C4968*Inputs!$B$7,"")</f>
        <v/>
      </c>
      <c r="E4968" s="29">
        <f>IF($A4968&lt;=Inputs!$B$13,IF(D4968&gt;0,1,0),"")</f>
        <v/>
      </c>
      <c r="F4968" s="26">
        <f>IF($A4968&lt;=Inputs!$B$13,IF(1&lt;=Inputs!$B$8,IF(Inputs!$B$12&gt;0,MAX(MIN(NORM.INV(RAND(),LOOKUP(P4968,Inputs!$J$6:$J$9,Inputs!$G$6:$G$9),LOOKUP(P4968,Inputs!$J$6:$J$9,Inputs!$H$6:$H$9)),Inputs!$B$12),-Inputs!$B$12),NORM.INV(RAND(),LOOKUP(P4968,Inputs!$J$6:$J$9,Inputs!$G$6:$G$9),LOOKUP(P4968,Inputs!$J$6:$J$9,Inputs!$H$6:$H$9))),0),"" )</f>
        <v/>
      </c>
      <c r="G4968" s="26">
        <f>IF($A4968&lt;=Inputs!$B$13,IF(2&lt;=Inputs!$B$8,IF(Inputs!$B$12&gt;0,MAX(MIN(NORM.INV(RAND(),LOOKUP(Q4968,Inputs!$J$6:$J$9,Inputs!$G$6:$G$9),LOOKUP(Q4968,Inputs!$J$6:$J$9,Inputs!$H$6:$H$9)),Inputs!$B$12),-Inputs!$B$12),NORM.INV(RAND(),LOOKUP(Q4968,Inputs!$J$6:$J$9,Inputs!$G$6:$G$9),LOOKUP(Q4968,Inputs!$J$6:$J$9,Inputs!$H$6:$H$9))),0),"" )</f>
        <v/>
      </c>
      <c r="H4968" s="26">
        <f>IF($A4968&lt;=Inputs!$B$13,IF(3&lt;=Inputs!$B$8,IF(Inputs!$B$12&gt;0,MAX(MIN(NORM.INV(RAND(),LOOKUP(R4968,Inputs!$J$6:$J$9,Inputs!$G$6:$G$9),LOOKUP(R4968,Inputs!$J$6:$J$9,Inputs!$H$6:$H$9)),Inputs!$B$12),-Inputs!$B$12),NORM.INV(RAND(),LOOKUP(R4968,Inputs!$J$6:$J$9,Inputs!$G$6:$G$9),LOOKUP(R4968,Inputs!$J$6:$J$9,Inputs!$H$6:$H$9))),0),"" )</f>
        <v/>
      </c>
      <c r="I4968" s="26">
        <f>IF($A4968&lt;=Inputs!$B$13,IF(4&lt;=Inputs!$B$8,IF(Inputs!$B$12&gt;0,MAX(MIN(NORM.INV(RAND(),LOOKUP(S4968,Inputs!$J$6:$J$9,Inputs!$G$6:$G$9),LOOKUP(S4968,Inputs!$J$6:$J$9,Inputs!$H$6:$H$9)),Inputs!$B$12),-Inputs!$B$12),NORM.INV(RAND(),LOOKUP(S4968,Inputs!$J$6:$J$9,Inputs!$G$6:$G$9),LOOKUP(S4968,Inputs!$J$6:$J$9,Inputs!$H$6:$H$9))),0),"" )</f>
        <v/>
      </c>
      <c r="J4968" s="26">
        <f>IF($A4968&lt;=Inputs!$B$13,IF(5&lt;=Inputs!$B$8,IF(Inputs!$B$12&gt;0,MAX(MIN(NORM.INV(RAND(),LOOKUP(T4968,Inputs!$J$6:$J$9,Inputs!$G$6:$G$9),LOOKUP(T4968,Inputs!$J$6:$J$9,Inputs!$H$6:$H$9)),Inputs!$B$12),-Inputs!$B$12),NORM.INV(RAND(),LOOKUP(T4968,Inputs!$J$6:$J$9,Inputs!$G$6:$G$9),LOOKUP(T4968,Inputs!$J$6:$J$9,Inputs!$H$6:$H$9))),0),"" )</f>
        <v/>
      </c>
      <c r="K4968" s="26">
        <f>IF($A4968&lt;=Inputs!$B$13,IF(6&lt;=Inputs!$B$8,IF(Inputs!$B$12&gt;0,MAX(MIN(NORM.INV(RAND(),LOOKUP(U4968,Inputs!$J$6:$J$9,Inputs!$G$6:$G$9),LOOKUP(U4968,Inputs!$J$6:$J$9,Inputs!$H$6:$H$9)),Inputs!$B$12),-Inputs!$B$12),NORM.INV(RAND(),LOOKUP(U4968,Inputs!$J$6:$J$9,Inputs!$G$6:$G$9),LOOKUP(U4968,Inputs!$J$6:$J$9,Inputs!$H$6:$H$9))),0),"" )</f>
        <v/>
      </c>
      <c r="L4968" s="26">
        <f>IF($A4968&lt;=Inputs!$B$13,IF(7&lt;=Inputs!$B$8,IF(Inputs!$B$12&gt;0,MAX(MIN(NORM.INV(RAND(),LOOKUP(V4968,Inputs!$J$6:$J$9,Inputs!$G$6:$G$9),LOOKUP(V4968,Inputs!$J$6:$J$9,Inputs!$H$6:$H$9)),Inputs!$B$12),-Inputs!$B$12),NORM.INV(RAND(),LOOKUP(V4968,Inputs!$J$6:$J$9,Inputs!$G$6:$G$9),LOOKUP(V4968,Inputs!$J$6:$J$9,Inputs!$H$6:$H$9))),0),"" )</f>
        <v/>
      </c>
      <c r="M4968" s="26">
        <f>IF($A4968&lt;=Inputs!$B$13,IF(8&lt;=Inputs!$B$8,IF(Inputs!$B$12&gt;0,MAX(MIN(NORM.INV(RAND(),LOOKUP(W4968,Inputs!$J$6:$J$9,Inputs!$G$6:$G$9),LOOKUP(W4968,Inputs!$J$6:$J$9,Inputs!$H$6:$H$9)),Inputs!$B$12),-Inputs!$B$12),NORM.INV(RAND(),LOOKUP(W4968,Inputs!$J$6:$J$9,Inputs!$G$6:$G$9),LOOKUP(W4968,Inputs!$J$6:$J$9,Inputs!$H$6:$H$9))),0),"" )</f>
        <v/>
      </c>
      <c r="N4968" s="26">
        <f>IF($A4968&lt;=Inputs!$B$13,IF(9&lt;=Inputs!$B$8,IF(Inputs!$B$12&gt;0,MAX(MIN(NORM.INV(RAND(),LOOKUP(X4968,Inputs!$J$6:$J$9,Inputs!$G$6:$G$9),LOOKUP(X4968,Inputs!$J$6:$J$9,Inputs!$H$6:$H$9)),Inputs!$B$12),-Inputs!$B$12),NORM.INV(RAND(),LOOKUP(X4968,Inputs!$J$6:$J$9,Inputs!$G$6:$G$9),LOOKUP(X4968,Inputs!$J$6:$J$9,Inputs!$H$6:$H$9))),0),"" )</f>
        <v/>
      </c>
      <c r="O4968" s="26">
        <f>IF($A4968&lt;=Inputs!$B$13,IF(10&lt;=Inputs!$B$8,IF(Inputs!$B$12&gt;0,MAX(MIN(NORM.INV(RAND(),LOOKUP(Y4968,Inputs!$J$6:$J$9,Inputs!$G$6:$G$9),LOOKUP(Y4968,Inputs!$J$6:$J$9,Inputs!$H$6:$H$9)),Inputs!$B$12),-Inputs!$B$12),NORM.INV(RAND(),LOOKUP(Y4968,Inputs!$J$6:$J$9,Inputs!$G$6:$G$9),LOOKUP(Y4968,Inputs!$J$6:$J$9,Inputs!$H$6:$H$9))),0),"" )</f>
        <v/>
      </c>
      <c r="P4968" s="31">
        <f>IF($A4968&lt;=Inputs!$B$13,RAND(),"")</f>
        <v/>
      </c>
      <c r="Q4968" s="31">
        <f>IF($A4968&lt;=Inputs!$B$13,RAND(),"")</f>
        <v/>
      </c>
      <c r="R4968" s="31">
        <f>IF($A4968&lt;=Inputs!$B$13,RAND(),"")</f>
        <v/>
      </c>
      <c r="S4968" s="31">
        <f>IF($A4968&lt;=Inputs!$B$13,RAND(),"")</f>
        <v/>
      </c>
      <c r="T4968" s="31">
        <f>IF($A4968&lt;=Inputs!$B$13,RAND(),"")</f>
        <v/>
      </c>
      <c r="U4968" s="31">
        <f>IF($A4968&lt;=Inputs!$B$13,RAND(),"")</f>
        <v/>
      </c>
      <c r="V4968" s="31">
        <f>IF($A4968&lt;=Inputs!$B$13,RAND(),"")</f>
        <v/>
      </c>
      <c r="W4968" s="31">
        <f>IF($A4968&lt;=Inputs!$B$13,RAND(),"")</f>
        <v/>
      </c>
      <c r="X4968" s="31">
        <f>IF($A4968&lt;=Inputs!$B$13,RAND(),"")</f>
        <v/>
      </c>
      <c r="Y4968" s="31">
        <f>IF($A4968&lt;=Inputs!$B$13,RAND(),"")</f>
        <v/>
      </c>
    </row>
    <row r="4969">
      <c r="A4969" t="n">
        <v>4964</v>
      </c>
      <c r="B4969" s="26">
        <f>IF($A4969&lt;=Inputs!$B$13,IF(Inputs!$B$8&gt;0,SUM(F4969:O4969)/Inputs!$B$8,0),"")</f>
        <v/>
      </c>
      <c r="C4969" s="27">
        <f>IF($A4969&lt;=Inputs!$B$13,B4969/100,"")</f>
        <v/>
      </c>
      <c r="D4969" s="28">
        <f>IF($A4969&lt;=Inputs!$B$13,C4969*Inputs!$B$7,"")</f>
        <v/>
      </c>
      <c r="E4969" s="29">
        <f>IF($A4969&lt;=Inputs!$B$13,IF(D4969&gt;0,1,0),"")</f>
        <v/>
      </c>
      <c r="F4969" s="26">
        <f>IF($A4969&lt;=Inputs!$B$13,IF(1&lt;=Inputs!$B$8,IF(Inputs!$B$12&gt;0,MAX(MIN(NORM.INV(RAND(),LOOKUP(P4969,Inputs!$J$6:$J$9,Inputs!$G$6:$G$9),LOOKUP(P4969,Inputs!$J$6:$J$9,Inputs!$H$6:$H$9)),Inputs!$B$12),-Inputs!$B$12),NORM.INV(RAND(),LOOKUP(P4969,Inputs!$J$6:$J$9,Inputs!$G$6:$G$9),LOOKUP(P4969,Inputs!$J$6:$J$9,Inputs!$H$6:$H$9))),0),"" )</f>
        <v/>
      </c>
      <c r="G4969" s="26">
        <f>IF($A4969&lt;=Inputs!$B$13,IF(2&lt;=Inputs!$B$8,IF(Inputs!$B$12&gt;0,MAX(MIN(NORM.INV(RAND(),LOOKUP(Q4969,Inputs!$J$6:$J$9,Inputs!$G$6:$G$9),LOOKUP(Q4969,Inputs!$J$6:$J$9,Inputs!$H$6:$H$9)),Inputs!$B$12),-Inputs!$B$12),NORM.INV(RAND(),LOOKUP(Q4969,Inputs!$J$6:$J$9,Inputs!$G$6:$G$9),LOOKUP(Q4969,Inputs!$J$6:$J$9,Inputs!$H$6:$H$9))),0),"" )</f>
        <v/>
      </c>
      <c r="H4969" s="26">
        <f>IF($A4969&lt;=Inputs!$B$13,IF(3&lt;=Inputs!$B$8,IF(Inputs!$B$12&gt;0,MAX(MIN(NORM.INV(RAND(),LOOKUP(R4969,Inputs!$J$6:$J$9,Inputs!$G$6:$G$9),LOOKUP(R4969,Inputs!$J$6:$J$9,Inputs!$H$6:$H$9)),Inputs!$B$12),-Inputs!$B$12),NORM.INV(RAND(),LOOKUP(R4969,Inputs!$J$6:$J$9,Inputs!$G$6:$G$9),LOOKUP(R4969,Inputs!$J$6:$J$9,Inputs!$H$6:$H$9))),0),"" )</f>
        <v/>
      </c>
      <c r="I4969" s="26">
        <f>IF($A4969&lt;=Inputs!$B$13,IF(4&lt;=Inputs!$B$8,IF(Inputs!$B$12&gt;0,MAX(MIN(NORM.INV(RAND(),LOOKUP(S4969,Inputs!$J$6:$J$9,Inputs!$G$6:$G$9),LOOKUP(S4969,Inputs!$J$6:$J$9,Inputs!$H$6:$H$9)),Inputs!$B$12),-Inputs!$B$12),NORM.INV(RAND(),LOOKUP(S4969,Inputs!$J$6:$J$9,Inputs!$G$6:$G$9),LOOKUP(S4969,Inputs!$J$6:$J$9,Inputs!$H$6:$H$9))),0),"" )</f>
        <v/>
      </c>
      <c r="J4969" s="26">
        <f>IF($A4969&lt;=Inputs!$B$13,IF(5&lt;=Inputs!$B$8,IF(Inputs!$B$12&gt;0,MAX(MIN(NORM.INV(RAND(),LOOKUP(T4969,Inputs!$J$6:$J$9,Inputs!$G$6:$G$9),LOOKUP(T4969,Inputs!$J$6:$J$9,Inputs!$H$6:$H$9)),Inputs!$B$12),-Inputs!$B$12),NORM.INV(RAND(),LOOKUP(T4969,Inputs!$J$6:$J$9,Inputs!$G$6:$G$9),LOOKUP(T4969,Inputs!$J$6:$J$9,Inputs!$H$6:$H$9))),0),"" )</f>
        <v/>
      </c>
      <c r="K4969" s="26">
        <f>IF($A4969&lt;=Inputs!$B$13,IF(6&lt;=Inputs!$B$8,IF(Inputs!$B$12&gt;0,MAX(MIN(NORM.INV(RAND(),LOOKUP(U4969,Inputs!$J$6:$J$9,Inputs!$G$6:$G$9),LOOKUP(U4969,Inputs!$J$6:$J$9,Inputs!$H$6:$H$9)),Inputs!$B$12),-Inputs!$B$12),NORM.INV(RAND(),LOOKUP(U4969,Inputs!$J$6:$J$9,Inputs!$G$6:$G$9),LOOKUP(U4969,Inputs!$J$6:$J$9,Inputs!$H$6:$H$9))),0),"" )</f>
        <v/>
      </c>
      <c r="L4969" s="26">
        <f>IF($A4969&lt;=Inputs!$B$13,IF(7&lt;=Inputs!$B$8,IF(Inputs!$B$12&gt;0,MAX(MIN(NORM.INV(RAND(),LOOKUP(V4969,Inputs!$J$6:$J$9,Inputs!$G$6:$G$9),LOOKUP(V4969,Inputs!$J$6:$J$9,Inputs!$H$6:$H$9)),Inputs!$B$12),-Inputs!$B$12),NORM.INV(RAND(),LOOKUP(V4969,Inputs!$J$6:$J$9,Inputs!$G$6:$G$9),LOOKUP(V4969,Inputs!$J$6:$J$9,Inputs!$H$6:$H$9))),0),"" )</f>
        <v/>
      </c>
      <c r="M4969" s="26">
        <f>IF($A4969&lt;=Inputs!$B$13,IF(8&lt;=Inputs!$B$8,IF(Inputs!$B$12&gt;0,MAX(MIN(NORM.INV(RAND(),LOOKUP(W4969,Inputs!$J$6:$J$9,Inputs!$G$6:$G$9),LOOKUP(W4969,Inputs!$J$6:$J$9,Inputs!$H$6:$H$9)),Inputs!$B$12),-Inputs!$B$12),NORM.INV(RAND(),LOOKUP(W4969,Inputs!$J$6:$J$9,Inputs!$G$6:$G$9),LOOKUP(W4969,Inputs!$J$6:$J$9,Inputs!$H$6:$H$9))),0),"" )</f>
        <v/>
      </c>
      <c r="N4969" s="26">
        <f>IF($A4969&lt;=Inputs!$B$13,IF(9&lt;=Inputs!$B$8,IF(Inputs!$B$12&gt;0,MAX(MIN(NORM.INV(RAND(),LOOKUP(X4969,Inputs!$J$6:$J$9,Inputs!$G$6:$G$9),LOOKUP(X4969,Inputs!$J$6:$J$9,Inputs!$H$6:$H$9)),Inputs!$B$12),-Inputs!$B$12),NORM.INV(RAND(),LOOKUP(X4969,Inputs!$J$6:$J$9,Inputs!$G$6:$G$9),LOOKUP(X4969,Inputs!$J$6:$J$9,Inputs!$H$6:$H$9))),0),"" )</f>
        <v/>
      </c>
      <c r="O4969" s="26">
        <f>IF($A4969&lt;=Inputs!$B$13,IF(10&lt;=Inputs!$B$8,IF(Inputs!$B$12&gt;0,MAX(MIN(NORM.INV(RAND(),LOOKUP(Y4969,Inputs!$J$6:$J$9,Inputs!$G$6:$G$9),LOOKUP(Y4969,Inputs!$J$6:$J$9,Inputs!$H$6:$H$9)),Inputs!$B$12),-Inputs!$B$12),NORM.INV(RAND(),LOOKUP(Y4969,Inputs!$J$6:$J$9,Inputs!$G$6:$G$9),LOOKUP(Y4969,Inputs!$J$6:$J$9,Inputs!$H$6:$H$9))),0),"" )</f>
        <v/>
      </c>
      <c r="P4969" s="31">
        <f>IF($A4969&lt;=Inputs!$B$13,RAND(),"")</f>
        <v/>
      </c>
      <c r="Q4969" s="31">
        <f>IF($A4969&lt;=Inputs!$B$13,RAND(),"")</f>
        <v/>
      </c>
      <c r="R4969" s="31">
        <f>IF($A4969&lt;=Inputs!$B$13,RAND(),"")</f>
        <v/>
      </c>
      <c r="S4969" s="31">
        <f>IF($A4969&lt;=Inputs!$B$13,RAND(),"")</f>
        <v/>
      </c>
      <c r="T4969" s="31">
        <f>IF($A4969&lt;=Inputs!$B$13,RAND(),"")</f>
        <v/>
      </c>
      <c r="U4969" s="31">
        <f>IF($A4969&lt;=Inputs!$B$13,RAND(),"")</f>
        <v/>
      </c>
      <c r="V4969" s="31">
        <f>IF($A4969&lt;=Inputs!$B$13,RAND(),"")</f>
        <v/>
      </c>
      <c r="W4969" s="31">
        <f>IF($A4969&lt;=Inputs!$B$13,RAND(),"")</f>
        <v/>
      </c>
      <c r="X4969" s="31">
        <f>IF($A4969&lt;=Inputs!$B$13,RAND(),"")</f>
        <v/>
      </c>
      <c r="Y4969" s="31">
        <f>IF($A4969&lt;=Inputs!$B$13,RAND(),"")</f>
        <v/>
      </c>
    </row>
    <row r="4970">
      <c r="A4970" t="n">
        <v>4965</v>
      </c>
      <c r="B4970" s="26">
        <f>IF($A4970&lt;=Inputs!$B$13,IF(Inputs!$B$8&gt;0,SUM(F4970:O4970)/Inputs!$B$8,0),"")</f>
        <v/>
      </c>
      <c r="C4970" s="27">
        <f>IF($A4970&lt;=Inputs!$B$13,B4970/100,"")</f>
        <v/>
      </c>
      <c r="D4970" s="28">
        <f>IF($A4970&lt;=Inputs!$B$13,C4970*Inputs!$B$7,"")</f>
        <v/>
      </c>
      <c r="E4970" s="29">
        <f>IF($A4970&lt;=Inputs!$B$13,IF(D4970&gt;0,1,0),"")</f>
        <v/>
      </c>
      <c r="F4970" s="26">
        <f>IF($A4970&lt;=Inputs!$B$13,IF(1&lt;=Inputs!$B$8,IF(Inputs!$B$12&gt;0,MAX(MIN(NORM.INV(RAND(),LOOKUP(P4970,Inputs!$J$6:$J$9,Inputs!$G$6:$G$9),LOOKUP(P4970,Inputs!$J$6:$J$9,Inputs!$H$6:$H$9)),Inputs!$B$12),-Inputs!$B$12),NORM.INV(RAND(),LOOKUP(P4970,Inputs!$J$6:$J$9,Inputs!$G$6:$G$9),LOOKUP(P4970,Inputs!$J$6:$J$9,Inputs!$H$6:$H$9))),0),"" )</f>
        <v/>
      </c>
      <c r="G4970" s="26">
        <f>IF($A4970&lt;=Inputs!$B$13,IF(2&lt;=Inputs!$B$8,IF(Inputs!$B$12&gt;0,MAX(MIN(NORM.INV(RAND(),LOOKUP(Q4970,Inputs!$J$6:$J$9,Inputs!$G$6:$G$9),LOOKUP(Q4970,Inputs!$J$6:$J$9,Inputs!$H$6:$H$9)),Inputs!$B$12),-Inputs!$B$12),NORM.INV(RAND(),LOOKUP(Q4970,Inputs!$J$6:$J$9,Inputs!$G$6:$G$9),LOOKUP(Q4970,Inputs!$J$6:$J$9,Inputs!$H$6:$H$9))),0),"" )</f>
        <v/>
      </c>
      <c r="H4970" s="26">
        <f>IF($A4970&lt;=Inputs!$B$13,IF(3&lt;=Inputs!$B$8,IF(Inputs!$B$12&gt;0,MAX(MIN(NORM.INV(RAND(),LOOKUP(R4970,Inputs!$J$6:$J$9,Inputs!$G$6:$G$9),LOOKUP(R4970,Inputs!$J$6:$J$9,Inputs!$H$6:$H$9)),Inputs!$B$12),-Inputs!$B$12),NORM.INV(RAND(),LOOKUP(R4970,Inputs!$J$6:$J$9,Inputs!$G$6:$G$9),LOOKUP(R4970,Inputs!$J$6:$J$9,Inputs!$H$6:$H$9))),0),"" )</f>
        <v/>
      </c>
      <c r="I4970" s="26">
        <f>IF($A4970&lt;=Inputs!$B$13,IF(4&lt;=Inputs!$B$8,IF(Inputs!$B$12&gt;0,MAX(MIN(NORM.INV(RAND(),LOOKUP(S4970,Inputs!$J$6:$J$9,Inputs!$G$6:$G$9),LOOKUP(S4970,Inputs!$J$6:$J$9,Inputs!$H$6:$H$9)),Inputs!$B$12),-Inputs!$B$12),NORM.INV(RAND(),LOOKUP(S4970,Inputs!$J$6:$J$9,Inputs!$G$6:$G$9),LOOKUP(S4970,Inputs!$J$6:$J$9,Inputs!$H$6:$H$9))),0),"" )</f>
        <v/>
      </c>
      <c r="J4970" s="26">
        <f>IF($A4970&lt;=Inputs!$B$13,IF(5&lt;=Inputs!$B$8,IF(Inputs!$B$12&gt;0,MAX(MIN(NORM.INV(RAND(),LOOKUP(T4970,Inputs!$J$6:$J$9,Inputs!$G$6:$G$9),LOOKUP(T4970,Inputs!$J$6:$J$9,Inputs!$H$6:$H$9)),Inputs!$B$12),-Inputs!$B$12),NORM.INV(RAND(),LOOKUP(T4970,Inputs!$J$6:$J$9,Inputs!$G$6:$G$9),LOOKUP(T4970,Inputs!$J$6:$J$9,Inputs!$H$6:$H$9))),0),"" )</f>
        <v/>
      </c>
      <c r="K4970" s="26">
        <f>IF($A4970&lt;=Inputs!$B$13,IF(6&lt;=Inputs!$B$8,IF(Inputs!$B$12&gt;0,MAX(MIN(NORM.INV(RAND(),LOOKUP(U4970,Inputs!$J$6:$J$9,Inputs!$G$6:$G$9),LOOKUP(U4970,Inputs!$J$6:$J$9,Inputs!$H$6:$H$9)),Inputs!$B$12),-Inputs!$B$12),NORM.INV(RAND(),LOOKUP(U4970,Inputs!$J$6:$J$9,Inputs!$G$6:$G$9),LOOKUP(U4970,Inputs!$J$6:$J$9,Inputs!$H$6:$H$9))),0),"" )</f>
        <v/>
      </c>
      <c r="L4970" s="26">
        <f>IF($A4970&lt;=Inputs!$B$13,IF(7&lt;=Inputs!$B$8,IF(Inputs!$B$12&gt;0,MAX(MIN(NORM.INV(RAND(),LOOKUP(V4970,Inputs!$J$6:$J$9,Inputs!$G$6:$G$9),LOOKUP(V4970,Inputs!$J$6:$J$9,Inputs!$H$6:$H$9)),Inputs!$B$12),-Inputs!$B$12),NORM.INV(RAND(),LOOKUP(V4970,Inputs!$J$6:$J$9,Inputs!$G$6:$G$9),LOOKUP(V4970,Inputs!$J$6:$J$9,Inputs!$H$6:$H$9))),0),"" )</f>
        <v/>
      </c>
      <c r="M4970" s="26">
        <f>IF($A4970&lt;=Inputs!$B$13,IF(8&lt;=Inputs!$B$8,IF(Inputs!$B$12&gt;0,MAX(MIN(NORM.INV(RAND(),LOOKUP(W4970,Inputs!$J$6:$J$9,Inputs!$G$6:$G$9),LOOKUP(W4970,Inputs!$J$6:$J$9,Inputs!$H$6:$H$9)),Inputs!$B$12),-Inputs!$B$12),NORM.INV(RAND(),LOOKUP(W4970,Inputs!$J$6:$J$9,Inputs!$G$6:$G$9),LOOKUP(W4970,Inputs!$J$6:$J$9,Inputs!$H$6:$H$9))),0),"" )</f>
        <v/>
      </c>
      <c r="N4970" s="26">
        <f>IF($A4970&lt;=Inputs!$B$13,IF(9&lt;=Inputs!$B$8,IF(Inputs!$B$12&gt;0,MAX(MIN(NORM.INV(RAND(),LOOKUP(X4970,Inputs!$J$6:$J$9,Inputs!$G$6:$G$9),LOOKUP(X4970,Inputs!$J$6:$J$9,Inputs!$H$6:$H$9)),Inputs!$B$12),-Inputs!$B$12),NORM.INV(RAND(),LOOKUP(X4970,Inputs!$J$6:$J$9,Inputs!$G$6:$G$9),LOOKUP(X4970,Inputs!$J$6:$J$9,Inputs!$H$6:$H$9))),0),"" )</f>
        <v/>
      </c>
      <c r="O4970" s="26">
        <f>IF($A4970&lt;=Inputs!$B$13,IF(10&lt;=Inputs!$B$8,IF(Inputs!$B$12&gt;0,MAX(MIN(NORM.INV(RAND(),LOOKUP(Y4970,Inputs!$J$6:$J$9,Inputs!$G$6:$G$9),LOOKUP(Y4970,Inputs!$J$6:$J$9,Inputs!$H$6:$H$9)),Inputs!$B$12),-Inputs!$B$12),NORM.INV(RAND(),LOOKUP(Y4970,Inputs!$J$6:$J$9,Inputs!$G$6:$G$9),LOOKUP(Y4970,Inputs!$J$6:$J$9,Inputs!$H$6:$H$9))),0),"" )</f>
        <v/>
      </c>
      <c r="P4970" s="31">
        <f>IF($A4970&lt;=Inputs!$B$13,RAND(),"")</f>
        <v/>
      </c>
      <c r="Q4970" s="31">
        <f>IF($A4970&lt;=Inputs!$B$13,RAND(),"")</f>
        <v/>
      </c>
      <c r="R4970" s="31">
        <f>IF($A4970&lt;=Inputs!$B$13,RAND(),"")</f>
        <v/>
      </c>
      <c r="S4970" s="31">
        <f>IF($A4970&lt;=Inputs!$B$13,RAND(),"")</f>
        <v/>
      </c>
      <c r="T4970" s="31">
        <f>IF($A4970&lt;=Inputs!$B$13,RAND(),"")</f>
        <v/>
      </c>
      <c r="U4970" s="31">
        <f>IF($A4970&lt;=Inputs!$B$13,RAND(),"")</f>
        <v/>
      </c>
      <c r="V4970" s="31">
        <f>IF($A4970&lt;=Inputs!$B$13,RAND(),"")</f>
        <v/>
      </c>
      <c r="W4970" s="31">
        <f>IF($A4970&lt;=Inputs!$B$13,RAND(),"")</f>
        <v/>
      </c>
      <c r="X4970" s="31">
        <f>IF($A4970&lt;=Inputs!$B$13,RAND(),"")</f>
        <v/>
      </c>
      <c r="Y4970" s="31">
        <f>IF($A4970&lt;=Inputs!$B$13,RAND(),"")</f>
        <v/>
      </c>
    </row>
    <row r="4971">
      <c r="A4971" t="n">
        <v>4966</v>
      </c>
      <c r="B4971" s="26">
        <f>IF($A4971&lt;=Inputs!$B$13,IF(Inputs!$B$8&gt;0,SUM(F4971:O4971)/Inputs!$B$8,0),"")</f>
        <v/>
      </c>
      <c r="C4971" s="27">
        <f>IF($A4971&lt;=Inputs!$B$13,B4971/100,"")</f>
        <v/>
      </c>
      <c r="D4971" s="28">
        <f>IF($A4971&lt;=Inputs!$B$13,C4971*Inputs!$B$7,"")</f>
        <v/>
      </c>
      <c r="E4971" s="29">
        <f>IF($A4971&lt;=Inputs!$B$13,IF(D4971&gt;0,1,0),"")</f>
        <v/>
      </c>
      <c r="F4971" s="26">
        <f>IF($A4971&lt;=Inputs!$B$13,IF(1&lt;=Inputs!$B$8,IF(Inputs!$B$12&gt;0,MAX(MIN(NORM.INV(RAND(),LOOKUP(P4971,Inputs!$J$6:$J$9,Inputs!$G$6:$G$9),LOOKUP(P4971,Inputs!$J$6:$J$9,Inputs!$H$6:$H$9)),Inputs!$B$12),-Inputs!$B$12),NORM.INV(RAND(),LOOKUP(P4971,Inputs!$J$6:$J$9,Inputs!$G$6:$G$9),LOOKUP(P4971,Inputs!$J$6:$J$9,Inputs!$H$6:$H$9))),0),"" )</f>
        <v/>
      </c>
      <c r="G4971" s="26">
        <f>IF($A4971&lt;=Inputs!$B$13,IF(2&lt;=Inputs!$B$8,IF(Inputs!$B$12&gt;0,MAX(MIN(NORM.INV(RAND(),LOOKUP(Q4971,Inputs!$J$6:$J$9,Inputs!$G$6:$G$9),LOOKUP(Q4971,Inputs!$J$6:$J$9,Inputs!$H$6:$H$9)),Inputs!$B$12),-Inputs!$B$12),NORM.INV(RAND(),LOOKUP(Q4971,Inputs!$J$6:$J$9,Inputs!$G$6:$G$9),LOOKUP(Q4971,Inputs!$J$6:$J$9,Inputs!$H$6:$H$9))),0),"" )</f>
        <v/>
      </c>
      <c r="H4971" s="26">
        <f>IF($A4971&lt;=Inputs!$B$13,IF(3&lt;=Inputs!$B$8,IF(Inputs!$B$12&gt;0,MAX(MIN(NORM.INV(RAND(),LOOKUP(R4971,Inputs!$J$6:$J$9,Inputs!$G$6:$G$9),LOOKUP(R4971,Inputs!$J$6:$J$9,Inputs!$H$6:$H$9)),Inputs!$B$12),-Inputs!$B$12),NORM.INV(RAND(),LOOKUP(R4971,Inputs!$J$6:$J$9,Inputs!$G$6:$G$9),LOOKUP(R4971,Inputs!$J$6:$J$9,Inputs!$H$6:$H$9))),0),"" )</f>
        <v/>
      </c>
      <c r="I4971" s="26">
        <f>IF($A4971&lt;=Inputs!$B$13,IF(4&lt;=Inputs!$B$8,IF(Inputs!$B$12&gt;0,MAX(MIN(NORM.INV(RAND(),LOOKUP(S4971,Inputs!$J$6:$J$9,Inputs!$G$6:$G$9),LOOKUP(S4971,Inputs!$J$6:$J$9,Inputs!$H$6:$H$9)),Inputs!$B$12),-Inputs!$B$12),NORM.INV(RAND(),LOOKUP(S4971,Inputs!$J$6:$J$9,Inputs!$G$6:$G$9),LOOKUP(S4971,Inputs!$J$6:$J$9,Inputs!$H$6:$H$9))),0),"" )</f>
        <v/>
      </c>
      <c r="J4971" s="26">
        <f>IF($A4971&lt;=Inputs!$B$13,IF(5&lt;=Inputs!$B$8,IF(Inputs!$B$12&gt;0,MAX(MIN(NORM.INV(RAND(),LOOKUP(T4971,Inputs!$J$6:$J$9,Inputs!$G$6:$G$9),LOOKUP(T4971,Inputs!$J$6:$J$9,Inputs!$H$6:$H$9)),Inputs!$B$12),-Inputs!$B$12),NORM.INV(RAND(),LOOKUP(T4971,Inputs!$J$6:$J$9,Inputs!$G$6:$G$9),LOOKUP(T4971,Inputs!$J$6:$J$9,Inputs!$H$6:$H$9))),0),"" )</f>
        <v/>
      </c>
      <c r="K4971" s="26">
        <f>IF($A4971&lt;=Inputs!$B$13,IF(6&lt;=Inputs!$B$8,IF(Inputs!$B$12&gt;0,MAX(MIN(NORM.INV(RAND(),LOOKUP(U4971,Inputs!$J$6:$J$9,Inputs!$G$6:$G$9),LOOKUP(U4971,Inputs!$J$6:$J$9,Inputs!$H$6:$H$9)),Inputs!$B$12),-Inputs!$B$12),NORM.INV(RAND(),LOOKUP(U4971,Inputs!$J$6:$J$9,Inputs!$G$6:$G$9),LOOKUP(U4971,Inputs!$J$6:$J$9,Inputs!$H$6:$H$9))),0),"" )</f>
        <v/>
      </c>
      <c r="L4971" s="26">
        <f>IF($A4971&lt;=Inputs!$B$13,IF(7&lt;=Inputs!$B$8,IF(Inputs!$B$12&gt;0,MAX(MIN(NORM.INV(RAND(),LOOKUP(V4971,Inputs!$J$6:$J$9,Inputs!$G$6:$G$9),LOOKUP(V4971,Inputs!$J$6:$J$9,Inputs!$H$6:$H$9)),Inputs!$B$12),-Inputs!$B$12),NORM.INV(RAND(),LOOKUP(V4971,Inputs!$J$6:$J$9,Inputs!$G$6:$G$9),LOOKUP(V4971,Inputs!$J$6:$J$9,Inputs!$H$6:$H$9))),0),"" )</f>
        <v/>
      </c>
      <c r="M4971" s="26">
        <f>IF($A4971&lt;=Inputs!$B$13,IF(8&lt;=Inputs!$B$8,IF(Inputs!$B$12&gt;0,MAX(MIN(NORM.INV(RAND(),LOOKUP(W4971,Inputs!$J$6:$J$9,Inputs!$G$6:$G$9),LOOKUP(W4971,Inputs!$J$6:$J$9,Inputs!$H$6:$H$9)),Inputs!$B$12),-Inputs!$B$12),NORM.INV(RAND(),LOOKUP(W4971,Inputs!$J$6:$J$9,Inputs!$G$6:$G$9),LOOKUP(W4971,Inputs!$J$6:$J$9,Inputs!$H$6:$H$9))),0),"" )</f>
        <v/>
      </c>
      <c r="N4971" s="26">
        <f>IF($A4971&lt;=Inputs!$B$13,IF(9&lt;=Inputs!$B$8,IF(Inputs!$B$12&gt;0,MAX(MIN(NORM.INV(RAND(),LOOKUP(X4971,Inputs!$J$6:$J$9,Inputs!$G$6:$G$9),LOOKUP(X4971,Inputs!$J$6:$J$9,Inputs!$H$6:$H$9)),Inputs!$B$12),-Inputs!$B$12),NORM.INV(RAND(),LOOKUP(X4971,Inputs!$J$6:$J$9,Inputs!$G$6:$G$9),LOOKUP(X4971,Inputs!$J$6:$J$9,Inputs!$H$6:$H$9))),0),"" )</f>
        <v/>
      </c>
      <c r="O4971" s="26">
        <f>IF($A4971&lt;=Inputs!$B$13,IF(10&lt;=Inputs!$B$8,IF(Inputs!$B$12&gt;0,MAX(MIN(NORM.INV(RAND(),LOOKUP(Y4971,Inputs!$J$6:$J$9,Inputs!$G$6:$G$9),LOOKUP(Y4971,Inputs!$J$6:$J$9,Inputs!$H$6:$H$9)),Inputs!$B$12),-Inputs!$B$12),NORM.INV(RAND(),LOOKUP(Y4971,Inputs!$J$6:$J$9,Inputs!$G$6:$G$9),LOOKUP(Y4971,Inputs!$J$6:$J$9,Inputs!$H$6:$H$9))),0),"" )</f>
        <v/>
      </c>
      <c r="P4971" s="31">
        <f>IF($A4971&lt;=Inputs!$B$13,RAND(),"")</f>
        <v/>
      </c>
      <c r="Q4971" s="31">
        <f>IF($A4971&lt;=Inputs!$B$13,RAND(),"")</f>
        <v/>
      </c>
      <c r="R4971" s="31">
        <f>IF($A4971&lt;=Inputs!$B$13,RAND(),"")</f>
        <v/>
      </c>
      <c r="S4971" s="31">
        <f>IF($A4971&lt;=Inputs!$B$13,RAND(),"")</f>
        <v/>
      </c>
      <c r="T4971" s="31">
        <f>IF($A4971&lt;=Inputs!$B$13,RAND(),"")</f>
        <v/>
      </c>
      <c r="U4971" s="31">
        <f>IF($A4971&lt;=Inputs!$B$13,RAND(),"")</f>
        <v/>
      </c>
      <c r="V4971" s="31">
        <f>IF($A4971&lt;=Inputs!$B$13,RAND(),"")</f>
        <v/>
      </c>
      <c r="W4971" s="31">
        <f>IF($A4971&lt;=Inputs!$B$13,RAND(),"")</f>
        <v/>
      </c>
      <c r="X4971" s="31">
        <f>IF($A4971&lt;=Inputs!$B$13,RAND(),"")</f>
        <v/>
      </c>
      <c r="Y4971" s="31">
        <f>IF($A4971&lt;=Inputs!$B$13,RAND(),"")</f>
        <v/>
      </c>
    </row>
    <row r="4972">
      <c r="A4972" t="n">
        <v>4967</v>
      </c>
      <c r="B4972" s="26">
        <f>IF($A4972&lt;=Inputs!$B$13,IF(Inputs!$B$8&gt;0,SUM(F4972:O4972)/Inputs!$B$8,0),"")</f>
        <v/>
      </c>
      <c r="C4972" s="27">
        <f>IF($A4972&lt;=Inputs!$B$13,B4972/100,"")</f>
        <v/>
      </c>
      <c r="D4972" s="28">
        <f>IF($A4972&lt;=Inputs!$B$13,C4972*Inputs!$B$7,"")</f>
        <v/>
      </c>
      <c r="E4972" s="29">
        <f>IF($A4972&lt;=Inputs!$B$13,IF(D4972&gt;0,1,0),"")</f>
        <v/>
      </c>
      <c r="F4972" s="26">
        <f>IF($A4972&lt;=Inputs!$B$13,IF(1&lt;=Inputs!$B$8,IF(Inputs!$B$12&gt;0,MAX(MIN(NORM.INV(RAND(),LOOKUP(P4972,Inputs!$J$6:$J$9,Inputs!$G$6:$G$9),LOOKUP(P4972,Inputs!$J$6:$J$9,Inputs!$H$6:$H$9)),Inputs!$B$12),-Inputs!$B$12),NORM.INV(RAND(),LOOKUP(P4972,Inputs!$J$6:$J$9,Inputs!$G$6:$G$9),LOOKUP(P4972,Inputs!$J$6:$J$9,Inputs!$H$6:$H$9))),0),"" )</f>
        <v/>
      </c>
      <c r="G4972" s="26">
        <f>IF($A4972&lt;=Inputs!$B$13,IF(2&lt;=Inputs!$B$8,IF(Inputs!$B$12&gt;0,MAX(MIN(NORM.INV(RAND(),LOOKUP(Q4972,Inputs!$J$6:$J$9,Inputs!$G$6:$G$9),LOOKUP(Q4972,Inputs!$J$6:$J$9,Inputs!$H$6:$H$9)),Inputs!$B$12),-Inputs!$B$12),NORM.INV(RAND(),LOOKUP(Q4972,Inputs!$J$6:$J$9,Inputs!$G$6:$G$9),LOOKUP(Q4972,Inputs!$J$6:$J$9,Inputs!$H$6:$H$9))),0),"" )</f>
        <v/>
      </c>
      <c r="H4972" s="26">
        <f>IF($A4972&lt;=Inputs!$B$13,IF(3&lt;=Inputs!$B$8,IF(Inputs!$B$12&gt;0,MAX(MIN(NORM.INV(RAND(),LOOKUP(R4972,Inputs!$J$6:$J$9,Inputs!$G$6:$G$9),LOOKUP(R4972,Inputs!$J$6:$J$9,Inputs!$H$6:$H$9)),Inputs!$B$12),-Inputs!$B$12),NORM.INV(RAND(),LOOKUP(R4972,Inputs!$J$6:$J$9,Inputs!$G$6:$G$9),LOOKUP(R4972,Inputs!$J$6:$J$9,Inputs!$H$6:$H$9))),0),"" )</f>
        <v/>
      </c>
      <c r="I4972" s="26">
        <f>IF($A4972&lt;=Inputs!$B$13,IF(4&lt;=Inputs!$B$8,IF(Inputs!$B$12&gt;0,MAX(MIN(NORM.INV(RAND(),LOOKUP(S4972,Inputs!$J$6:$J$9,Inputs!$G$6:$G$9),LOOKUP(S4972,Inputs!$J$6:$J$9,Inputs!$H$6:$H$9)),Inputs!$B$12),-Inputs!$B$12),NORM.INV(RAND(),LOOKUP(S4972,Inputs!$J$6:$J$9,Inputs!$G$6:$G$9),LOOKUP(S4972,Inputs!$J$6:$J$9,Inputs!$H$6:$H$9))),0),"" )</f>
        <v/>
      </c>
      <c r="J4972" s="26">
        <f>IF($A4972&lt;=Inputs!$B$13,IF(5&lt;=Inputs!$B$8,IF(Inputs!$B$12&gt;0,MAX(MIN(NORM.INV(RAND(),LOOKUP(T4972,Inputs!$J$6:$J$9,Inputs!$G$6:$G$9),LOOKUP(T4972,Inputs!$J$6:$J$9,Inputs!$H$6:$H$9)),Inputs!$B$12),-Inputs!$B$12),NORM.INV(RAND(),LOOKUP(T4972,Inputs!$J$6:$J$9,Inputs!$G$6:$G$9),LOOKUP(T4972,Inputs!$J$6:$J$9,Inputs!$H$6:$H$9))),0),"" )</f>
        <v/>
      </c>
      <c r="K4972" s="26">
        <f>IF($A4972&lt;=Inputs!$B$13,IF(6&lt;=Inputs!$B$8,IF(Inputs!$B$12&gt;0,MAX(MIN(NORM.INV(RAND(),LOOKUP(U4972,Inputs!$J$6:$J$9,Inputs!$G$6:$G$9),LOOKUP(U4972,Inputs!$J$6:$J$9,Inputs!$H$6:$H$9)),Inputs!$B$12),-Inputs!$B$12),NORM.INV(RAND(),LOOKUP(U4972,Inputs!$J$6:$J$9,Inputs!$G$6:$G$9),LOOKUP(U4972,Inputs!$J$6:$J$9,Inputs!$H$6:$H$9))),0),"" )</f>
        <v/>
      </c>
      <c r="L4972" s="26">
        <f>IF($A4972&lt;=Inputs!$B$13,IF(7&lt;=Inputs!$B$8,IF(Inputs!$B$12&gt;0,MAX(MIN(NORM.INV(RAND(),LOOKUP(V4972,Inputs!$J$6:$J$9,Inputs!$G$6:$G$9),LOOKUP(V4972,Inputs!$J$6:$J$9,Inputs!$H$6:$H$9)),Inputs!$B$12),-Inputs!$B$12),NORM.INV(RAND(),LOOKUP(V4972,Inputs!$J$6:$J$9,Inputs!$G$6:$G$9),LOOKUP(V4972,Inputs!$J$6:$J$9,Inputs!$H$6:$H$9))),0),"" )</f>
        <v/>
      </c>
      <c r="M4972" s="26">
        <f>IF($A4972&lt;=Inputs!$B$13,IF(8&lt;=Inputs!$B$8,IF(Inputs!$B$12&gt;0,MAX(MIN(NORM.INV(RAND(),LOOKUP(W4972,Inputs!$J$6:$J$9,Inputs!$G$6:$G$9),LOOKUP(W4972,Inputs!$J$6:$J$9,Inputs!$H$6:$H$9)),Inputs!$B$12),-Inputs!$B$12),NORM.INV(RAND(),LOOKUP(W4972,Inputs!$J$6:$J$9,Inputs!$G$6:$G$9),LOOKUP(W4972,Inputs!$J$6:$J$9,Inputs!$H$6:$H$9))),0),"" )</f>
        <v/>
      </c>
      <c r="N4972" s="26">
        <f>IF($A4972&lt;=Inputs!$B$13,IF(9&lt;=Inputs!$B$8,IF(Inputs!$B$12&gt;0,MAX(MIN(NORM.INV(RAND(),LOOKUP(X4972,Inputs!$J$6:$J$9,Inputs!$G$6:$G$9),LOOKUP(X4972,Inputs!$J$6:$J$9,Inputs!$H$6:$H$9)),Inputs!$B$12),-Inputs!$B$12),NORM.INV(RAND(),LOOKUP(X4972,Inputs!$J$6:$J$9,Inputs!$G$6:$G$9),LOOKUP(X4972,Inputs!$J$6:$J$9,Inputs!$H$6:$H$9))),0),"" )</f>
        <v/>
      </c>
      <c r="O4972" s="26">
        <f>IF($A4972&lt;=Inputs!$B$13,IF(10&lt;=Inputs!$B$8,IF(Inputs!$B$12&gt;0,MAX(MIN(NORM.INV(RAND(),LOOKUP(Y4972,Inputs!$J$6:$J$9,Inputs!$G$6:$G$9),LOOKUP(Y4972,Inputs!$J$6:$J$9,Inputs!$H$6:$H$9)),Inputs!$B$12),-Inputs!$B$12),NORM.INV(RAND(),LOOKUP(Y4972,Inputs!$J$6:$J$9,Inputs!$G$6:$G$9),LOOKUP(Y4972,Inputs!$J$6:$J$9,Inputs!$H$6:$H$9))),0),"" )</f>
        <v/>
      </c>
      <c r="P4972" s="31">
        <f>IF($A4972&lt;=Inputs!$B$13,RAND(),"")</f>
        <v/>
      </c>
      <c r="Q4972" s="31">
        <f>IF($A4972&lt;=Inputs!$B$13,RAND(),"")</f>
        <v/>
      </c>
      <c r="R4972" s="31">
        <f>IF($A4972&lt;=Inputs!$B$13,RAND(),"")</f>
        <v/>
      </c>
      <c r="S4972" s="31">
        <f>IF($A4972&lt;=Inputs!$B$13,RAND(),"")</f>
        <v/>
      </c>
      <c r="T4972" s="31">
        <f>IF($A4972&lt;=Inputs!$B$13,RAND(),"")</f>
        <v/>
      </c>
      <c r="U4972" s="31">
        <f>IF($A4972&lt;=Inputs!$B$13,RAND(),"")</f>
        <v/>
      </c>
      <c r="V4972" s="31">
        <f>IF($A4972&lt;=Inputs!$B$13,RAND(),"")</f>
        <v/>
      </c>
      <c r="W4972" s="31">
        <f>IF($A4972&lt;=Inputs!$B$13,RAND(),"")</f>
        <v/>
      </c>
      <c r="X4972" s="31">
        <f>IF($A4972&lt;=Inputs!$B$13,RAND(),"")</f>
        <v/>
      </c>
      <c r="Y4972" s="31">
        <f>IF($A4972&lt;=Inputs!$B$13,RAND(),"")</f>
        <v/>
      </c>
    </row>
    <row r="4973">
      <c r="A4973" t="n">
        <v>4968</v>
      </c>
      <c r="B4973" s="26">
        <f>IF($A4973&lt;=Inputs!$B$13,IF(Inputs!$B$8&gt;0,SUM(F4973:O4973)/Inputs!$B$8,0),"")</f>
        <v/>
      </c>
      <c r="C4973" s="27">
        <f>IF($A4973&lt;=Inputs!$B$13,B4973/100,"")</f>
        <v/>
      </c>
      <c r="D4973" s="28">
        <f>IF($A4973&lt;=Inputs!$B$13,C4973*Inputs!$B$7,"")</f>
        <v/>
      </c>
      <c r="E4973" s="29">
        <f>IF($A4973&lt;=Inputs!$B$13,IF(D4973&gt;0,1,0),"")</f>
        <v/>
      </c>
      <c r="F4973" s="26">
        <f>IF($A4973&lt;=Inputs!$B$13,IF(1&lt;=Inputs!$B$8,IF(Inputs!$B$12&gt;0,MAX(MIN(NORM.INV(RAND(),LOOKUP(P4973,Inputs!$J$6:$J$9,Inputs!$G$6:$G$9),LOOKUP(P4973,Inputs!$J$6:$J$9,Inputs!$H$6:$H$9)),Inputs!$B$12),-Inputs!$B$12),NORM.INV(RAND(),LOOKUP(P4973,Inputs!$J$6:$J$9,Inputs!$G$6:$G$9),LOOKUP(P4973,Inputs!$J$6:$J$9,Inputs!$H$6:$H$9))),0),"" )</f>
        <v/>
      </c>
      <c r="G4973" s="26">
        <f>IF($A4973&lt;=Inputs!$B$13,IF(2&lt;=Inputs!$B$8,IF(Inputs!$B$12&gt;0,MAX(MIN(NORM.INV(RAND(),LOOKUP(Q4973,Inputs!$J$6:$J$9,Inputs!$G$6:$G$9),LOOKUP(Q4973,Inputs!$J$6:$J$9,Inputs!$H$6:$H$9)),Inputs!$B$12),-Inputs!$B$12),NORM.INV(RAND(),LOOKUP(Q4973,Inputs!$J$6:$J$9,Inputs!$G$6:$G$9),LOOKUP(Q4973,Inputs!$J$6:$J$9,Inputs!$H$6:$H$9))),0),"" )</f>
        <v/>
      </c>
      <c r="H4973" s="26">
        <f>IF($A4973&lt;=Inputs!$B$13,IF(3&lt;=Inputs!$B$8,IF(Inputs!$B$12&gt;0,MAX(MIN(NORM.INV(RAND(),LOOKUP(R4973,Inputs!$J$6:$J$9,Inputs!$G$6:$G$9),LOOKUP(R4973,Inputs!$J$6:$J$9,Inputs!$H$6:$H$9)),Inputs!$B$12),-Inputs!$B$12),NORM.INV(RAND(),LOOKUP(R4973,Inputs!$J$6:$J$9,Inputs!$G$6:$G$9),LOOKUP(R4973,Inputs!$J$6:$J$9,Inputs!$H$6:$H$9))),0),"" )</f>
        <v/>
      </c>
      <c r="I4973" s="26">
        <f>IF($A4973&lt;=Inputs!$B$13,IF(4&lt;=Inputs!$B$8,IF(Inputs!$B$12&gt;0,MAX(MIN(NORM.INV(RAND(),LOOKUP(S4973,Inputs!$J$6:$J$9,Inputs!$G$6:$G$9),LOOKUP(S4973,Inputs!$J$6:$J$9,Inputs!$H$6:$H$9)),Inputs!$B$12),-Inputs!$B$12),NORM.INV(RAND(),LOOKUP(S4973,Inputs!$J$6:$J$9,Inputs!$G$6:$G$9),LOOKUP(S4973,Inputs!$J$6:$J$9,Inputs!$H$6:$H$9))),0),"" )</f>
        <v/>
      </c>
      <c r="J4973" s="26">
        <f>IF($A4973&lt;=Inputs!$B$13,IF(5&lt;=Inputs!$B$8,IF(Inputs!$B$12&gt;0,MAX(MIN(NORM.INV(RAND(),LOOKUP(T4973,Inputs!$J$6:$J$9,Inputs!$G$6:$G$9),LOOKUP(T4973,Inputs!$J$6:$J$9,Inputs!$H$6:$H$9)),Inputs!$B$12),-Inputs!$B$12),NORM.INV(RAND(),LOOKUP(T4973,Inputs!$J$6:$J$9,Inputs!$G$6:$G$9),LOOKUP(T4973,Inputs!$J$6:$J$9,Inputs!$H$6:$H$9))),0),"" )</f>
        <v/>
      </c>
      <c r="K4973" s="26">
        <f>IF($A4973&lt;=Inputs!$B$13,IF(6&lt;=Inputs!$B$8,IF(Inputs!$B$12&gt;0,MAX(MIN(NORM.INV(RAND(),LOOKUP(U4973,Inputs!$J$6:$J$9,Inputs!$G$6:$G$9),LOOKUP(U4973,Inputs!$J$6:$J$9,Inputs!$H$6:$H$9)),Inputs!$B$12),-Inputs!$B$12),NORM.INV(RAND(),LOOKUP(U4973,Inputs!$J$6:$J$9,Inputs!$G$6:$G$9),LOOKUP(U4973,Inputs!$J$6:$J$9,Inputs!$H$6:$H$9))),0),"" )</f>
        <v/>
      </c>
      <c r="L4973" s="26">
        <f>IF($A4973&lt;=Inputs!$B$13,IF(7&lt;=Inputs!$B$8,IF(Inputs!$B$12&gt;0,MAX(MIN(NORM.INV(RAND(),LOOKUP(V4973,Inputs!$J$6:$J$9,Inputs!$G$6:$G$9),LOOKUP(V4973,Inputs!$J$6:$J$9,Inputs!$H$6:$H$9)),Inputs!$B$12),-Inputs!$B$12),NORM.INV(RAND(),LOOKUP(V4973,Inputs!$J$6:$J$9,Inputs!$G$6:$G$9),LOOKUP(V4973,Inputs!$J$6:$J$9,Inputs!$H$6:$H$9))),0),"" )</f>
        <v/>
      </c>
      <c r="M4973" s="26">
        <f>IF($A4973&lt;=Inputs!$B$13,IF(8&lt;=Inputs!$B$8,IF(Inputs!$B$12&gt;0,MAX(MIN(NORM.INV(RAND(),LOOKUP(W4973,Inputs!$J$6:$J$9,Inputs!$G$6:$G$9),LOOKUP(W4973,Inputs!$J$6:$J$9,Inputs!$H$6:$H$9)),Inputs!$B$12),-Inputs!$B$12),NORM.INV(RAND(),LOOKUP(W4973,Inputs!$J$6:$J$9,Inputs!$G$6:$G$9),LOOKUP(W4973,Inputs!$J$6:$J$9,Inputs!$H$6:$H$9))),0),"" )</f>
        <v/>
      </c>
      <c r="N4973" s="26">
        <f>IF($A4973&lt;=Inputs!$B$13,IF(9&lt;=Inputs!$B$8,IF(Inputs!$B$12&gt;0,MAX(MIN(NORM.INV(RAND(),LOOKUP(X4973,Inputs!$J$6:$J$9,Inputs!$G$6:$G$9),LOOKUP(X4973,Inputs!$J$6:$J$9,Inputs!$H$6:$H$9)),Inputs!$B$12),-Inputs!$B$12),NORM.INV(RAND(),LOOKUP(X4973,Inputs!$J$6:$J$9,Inputs!$G$6:$G$9),LOOKUP(X4973,Inputs!$J$6:$J$9,Inputs!$H$6:$H$9))),0),"" )</f>
        <v/>
      </c>
      <c r="O4973" s="26">
        <f>IF($A4973&lt;=Inputs!$B$13,IF(10&lt;=Inputs!$B$8,IF(Inputs!$B$12&gt;0,MAX(MIN(NORM.INV(RAND(),LOOKUP(Y4973,Inputs!$J$6:$J$9,Inputs!$G$6:$G$9),LOOKUP(Y4973,Inputs!$J$6:$J$9,Inputs!$H$6:$H$9)),Inputs!$B$12),-Inputs!$B$12),NORM.INV(RAND(),LOOKUP(Y4973,Inputs!$J$6:$J$9,Inputs!$G$6:$G$9),LOOKUP(Y4973,Inputs!$J$6:$J$9,Inputs!$H$6:$H$9))),0),"" )</f>
        <v/>
      </c>
      <c r="P4973" s="31">
        <f>IF($A4973&lt;=Inputs!$B$13,RAND(),"")</f>
        <v/>
      </c>
      <c r="Q4973" s="31">
        <f>IF($A4973&lt;=Inputs!$B$13,RAND(),"")</f>
        <v/>
      </c>
      <c r="R4973" s="31">
        <f>IF($A4973&lt;=Inputs!$B$13,RAND(),"")</f>
        <v/>
      </c>
      <c r="S4973" s="31">
        <f>IF($A4973&lt;=Inputs!$B$13,RAND(),"")</f>
        <v/>
      </c>
      <c r="T4973" s="31">
        <f>IF($A4973&lt;=Inputs!$B$13,RAND(),"")</f>
        <v/>
      </c>
      <c r="U4973" s="31">
        <f>IF($A4973&lt;=Inputs!$B$13,RAND(),"")</f>
        <v/>
      </c>
      <c r="V4973" s="31">
        <f>IF($A4973&lt;=Inputs!$B$13,RAND(),"")</f>
        <v/>
      </c>
      <c r="W4973" s="31">
        <f>IF($A4973&lt;=Inputs!$B$13,RAND(),"")</f>
        <v/>
      </c>
      <c r="X4973" s="31">
        <f>IF($A4973&lt;=Inputs!$B$13,RAND(),"")</f>
        <v/>
      </c>
      <c r="Y4973" s="31">
        <f>IF($A4973&lt;=Inputs!$B$13,RAND(),"")</f>
        <v/>
      </c>
    </row>
    <row r="4974">
      <c r="A4974" t="n">
        <v>4969</v>
      </c>
      <c r="B4974" s="26">
        <f>IF($A4974&lt;=Inputs!$B$13,IF(Inputs!$B$8&gt;0,SUM(F4974:O4974)/Inputs!$B$8,0),"")</f>
        <v/>
      </c>
      <c r="C4974" s="27">
        <f>IF($A4974&lt;=Inputs!$B$13,B4974/100,"")</f>
        <v/>
      </c>
      <c r="D4974" s="28">
        <f>IF($A4974&lt;=Inputs!$B$13,C4974*Inputs!$B$7,"")</f>
        <v/>
      </c>
      <c r="E4974" s="29">
        <f>IF($A4974&lt;=Inputs!$B$13,IF(D4974&gt;0,1,0),"")</f>
        <v/>
      </c>
      <c r="F4974" s="26">
        <f>IF($A4974&lt;=Inputs!$B$13,IF(1&lt;=Inputs!$B$8,IF(Inputs!$B$12&gt;0,MAX(MIN(NORM.INV(RAND(),LOOKUP(P4974,Inputs!$J$6:$J$9,Inputs!$G$6:$G$9),LOOKUP(P4974,Inputs!$J$6:$J$9,Inputs!$H$6:$H$9)),Inputs!$B$12),-Inputs!$B$12),NORM.INV(RAND(),LOOKUP(P4974,Inputs!$J$6:$J$9,Inputs!$G$6:$G$9),LOOKUP(P4974,Inputs!$J$6:$J$9,Inputs!$H$6:$H$9))),0),"" )</f>
        <v/>
      </c>
      <c r="G4974" s="26">
        <f>IF($A4974&lt;=Inputs!$B$13,IF(2&lt;=Inputs!$B$8,IF(Inputs!$B$12&gt;0,MAX(MIN(NORM.INV(RAND(),LOOKUP(Q4974,Inputs!$J$6:$J$9,Inputs!$G$6:$G$9),LOOKUP(Q4974,Inputs!$J$6:$J$9,Inputs!$H$6:$H$9)),Inputs!$B$12),-Inputs!$B$12),NORM.INV(RAND(),LOOKUP(Q4974,Inputs!$J$6:$J$9,Inputs!$G$6:$G$9),LOOKUP(Q4974,Inputs!$J$6:$J$9,Inputs!$H$6:$H$9))),0),"" )</f>
        <v/>
      </c>
      <c r="H4974" s="26">
        <f>IF($A4974&lt;=Inputs!$B$13,IF(3&lt;=Inputs!$B$8,IF(Inputs!$B$12&gt;0,MAX(MIN(NORM.INV(RAND(),LOOKUP(R4974,Inputs!$J$6:$J$9,Inputs!$G$6:$G$9),LOOKUP(R4974,Inputs!$J$6:$J$9,Inputs!$H$6:$H$9)),Inputs!$B$12),-Inputs!$B$12),NORM.INV(RAND(),LOOKUP(R4974,Inputs!$J$6:$J$9,Inputs!$G$6:$G$9),LOOKUP(R4974,Inputs!$J$6:$J$9,Inputs!$H$6:$H$9))),0),"" )</f>
        <v/>
      </c>
      <c r="I4974" s="26">
        <f>IF($A4974&lt;=Inputs!$B$13,IF(4&lt;=Inputs!$B$8,IF(Inputs!$B$12&gt;0,MAX(MIN(NORM.INV(RAND(),LOOKUP(S4974,Inputs!$J$6:$J$9,Inputs!$G$6:$G$9),LOOKUP(S4974,Inputs!$J$6:$J$9,Inputs!$H$6:$H$9)),Inputs!$B$12),-Inputs!$B$12),NORM.INV(RAND(),LOOKUP(S4974,Inputs!$J$6:$J$9,Inputs!$G$6:$G$9),LOOKUP(S4974,Inputs!$J$6:$J$9,Inputs!$H$6:$H$9))),0),"" )</f>
        <v/>
      </c>
      <c r="J4974" s="26">
        <f>IF($A4974&lt;=Inputs!$B$13,IF(5&lt;=Inputs!$B$8,IF(Inputs!$B$12&gt;0,MAX(MIN(NORM.INV(RAND(),LOOKUP(T4974,Inputs!$J$6:$J$9,Inputs!$G$6:$G$9),LOOKUP(T4974,Inputs!$J$6:$J$9,Inputs!$H$6:$H$9)),Inputs!$B$12),-Inputs!$B$12),NORM.INV(RAND(),LOOKUP(T4974,Inputs!$J$6:$J$9,Inputs!$G$6:$G$9),LOOKUP(T4974,Inputs!$J$6:$J$9,Inputs!$H$6:$H$9))),0),"" )</f>
        <v/>
      </c>
      <c r="K4974" s="26">
        <f>IF($A4974&lt;=Inputs!$B$13,IF(6&lt;=Inputs!$B$8,IF(Inputs!$B$12&gt;0,MAX(MIN(NORM.INV(RAND(),LOOKUP(U4974,Inputs!$J$6:$J$9,Inputs!$G$6:$G$9),LOOKUP(U4974,Inputs!$J$6:$J$9,Inputs!$H$6:$H$9)),Inputs!$B$12),-Inputs!$B$12),NORM.INV(RAND(),LOOKUP(U4974,Inputs!$J$6:$J$9,Inputs!$G$6:$G$9),LOOKUP(U4974,Inputs!$J$6:$J$9,Inputs!$H$6:$H$9))),0),"" )</f>
        <v/>
      </c>
      <c r="L4974" s="26">
        <f>IF($A4974&lt;=Inputs!$B$13,IF(7&lt;=Inputs!$B$8,IF(Inputs!$B$12&gt;0,MAX(MIN(NORM.INV(RAND(),LOOKUP(V4974,Inputs!$J$6:$J$9,Inputs!$G$6:$G$9),LOOKUP(V4974,Inputs!$J$6:$J$9,Inputs!$H$6:$H$9)),Inputs!$B$12),-Inputs!$B$12),NORM.INV(RAND(),LOOKUP(V4974,Inputs!$J$6:$J$9,Inputs!$G$6:$G$9),LOOKUP(V4974,Inputs!$J$6:$J$9,Inputs!$H$6:$H$9))),0),"" )</f>
        <v/>
      </c>
      <c r="M4974" s="26">
        <f>IF($A4974&lt;=Inputs!$B$13,IF(8&lt;=Inputs!$B$8,IF(Inputs!$B$12&gt;0,MAX(MIN(NORM.INV(RAND(),LOOKUP(W4974,Inputs!$J$6:$J$9,Inputs!$G$6:$G$9),LOOKUP(W4974,Inputs!$J$6:$J$9,Inputs!$H$6:$H$9)),Inputs!$B$12),-Inputs!$B$12),NORM.INV(RAND(),LOOKUP(W4974,Inputs!$J$6:$J$9,Inputs!$G$6:$G$9),LOOKUP(W4974,Inputs!$J$6:$J$9,Inputs!$H$6:$H$9))),0),"" )</f>
        <v/>
      </c>
      <c r="N4974" s="26">
        <f>IF($A4974&lt;=Inputs!$B$13,IF(9&lt;=Inputs!$B$8,IF(Inputs!$B$12&gt;0,MAX(MIN(NORM.INV(RAND(),LOOKUP(X4974,Inputs!$J$6:$J$9,Inputs!$G$6:$G$9),LOOKUP(X4974,Inputs!$J$6:$J$9,Inputs!$H$6:$H$9)),Inputs!$B$12),-Inputs!$B$12),NORM.INV(RAND(),LOOKUP(X4974,Inputs!$J$6:$J$9,Inputs!$G$6:$G$9),LOOKUP(X4974,Inputs!$J$6:$J$9,Inputs!$H$6:$H$9))),0),"" )</f>
        <v/>
      </c>
      <c r="O4974" s="26">
        <f>IF($A4974&lt;=Inputs!$B$13,IF(10&lt;=Inputs!$B$8,IF(Inputs!$B$12&gt;0,MAX(MIN(NORM.INV(RAND(),LOOKUP(Y4974,Inputs!$J$6:$J$9,Inputs!$G$6:$G$9),LOOKUP(Y4974,Inputs!$J$6:$J$9,Inputs!$H$6:$H$9)),Inputs!$B$12),-Inputs!$B$12),NORM.INV(RAND(),LOOKUP(Y4974,Inputs!$J$6:$J$9,Inputs!$G$6:$G$9),LOOKUP(Y4974,Inputs!$J$6:$J$9,Inputs!$H$6:$H$9))),0),"" )</f>
        <v/>
      </c>
      <c r="P4974" s="31">
        <f>IF($A4974&lt;=Inputs!$B$13,RAND(),"")</f>
        <v/>
      </c>
      <c r="Q4974" s="31">
        <f>IF($A4974&lt;=Inputs!$B$13,RAND(),"")</f>
        <v/>
      </c>
      <c r="R4974" s="31">
        <f>IF($A4974&lt;=Inputs!$B$13,RAND(),"")</f>
        <v/>
      </c>
      <c r="S4974" s="31">
        <f>IF($A4974&lt;=Inputs!$B$13,RAND(),"")</f>
        <v/>
      </c>
      <c r="T4974" s="31">
        <f>IF($A4974&lt;=Inputs!$B$13,RAND(),"")</f>
        <v/>
      </c>
      <c r="U4974" s="31">
        <f>IF($A4974&lt;=Inputs!$B$13,RAND(),"")</f>
        <v/>
      </c>
      <c r="V4974" s="31">
        <f>IF($A4974&lt;=Inputs!$B$13,RAND(),"")</f>
        <v/>
      </c>
      <c r="W4974" s="31">
        <f>IF($A4974&lt;=Inputs!$B$13,RAND(),"")</f>
        <v/>
      </c>
      <c r="X4974" s="31">
        <f>IF($A4974&lt;=Inputs!$B$13,RAND(),"")</f>
        <v/>
      </c>
      <c r="Y4974" s="31">
        <f>IF($A4974&lt;=Inputs!$B$13,RAND(),"")</f>
        <v/>
      </c>
    </row>
    <row r="4975">
      <c r="A4975" t="n">
        <v>4970</v>
      </c>
      <c r="B4975" s="26">
        <f>IF($A4975&lt;=Inputs!$B$13,IF(Inputs!$B$8&gt;0,SUM(F4975:O4975)/Inputs!$B$8,0),"")</f>
        <v/>
      </c>
      <c r="C4975" s="27">
        <f>IF($A4975&lt;=Inputs!$B$13,B4975/100,"")</f>
        <v/>
      </c>
      <c r="D4975" s="28">
        <f>IF($A4975&lt;=Inputs!$B$13,C4975*Inputs!$B$7,"")</f>
        <v/>
      </c>
      <c r="E4975" s="29">
        <f>IF($A4975&lt;=Inputs!$B$13,IF(D4975&gt;0,1,0),"")</f>
        <v/>
      </c>
      <c r="F4975" s="26">
        <f>IF($A4975&lt;=Inputs!$B$13,IF(1&lt;=Inputs!$B$8,IF(Inputs!$B$12&gt;0,MAX(MIN(NORM.INV(RAND(),LOOKUP(P4975,Inputs!$J$6:$J$9,Inputs!$G$6:$G$9),LOOKUP(P4975,Inputs!$J$6:$J$9,Inputs!$H$6:$H$9)),Inputs!$B$12),-Inputs!$B$12),NORM.INV(RAND(),LOOKUP(P4975,Inputs!$J$6:$J$9,Inputs!$G$6:$G$9),LOOKUP(P4975,Inputs!$J$6:$J$9,Inputs!$H$6:$H$9))),0),"" )</f>
        <v/>
      </c>
      <c r="G4975" s="26">
        <f>IF($A4975&lt;=Inputs!$B$13,IF(2&lt;=Inputs!$B$8,IF(Inputs!$B$12&gt;0,MAX(MIN(NORM.INV(RAND(),LOOKUP(Q4975,Inputs!$J$6:$J$9,Inputs!$G$6:$G$9),LOOKUP(Q4975,Inputs!$J$6:$J$9,Inputs!$H$6:$H$9)),Inputs!$B$12),-Inputs!$B$12),NORM.INV(RAND(),LOOKUP(Q4975,Inputs!$J$6:$J$9,Inputs!$G$6:$G$9),LOOKUP(Q4975,Inputs!$J$6:$J$9,Inputs!$H$6:$H$9))),0),"" )</f>
        <v/>
      </c>
      <c r="H4975" s="26">
        <f>IF($A4975&lt;=Inputs!$B$13,IF(3&lt;=Inputs!$B$8,IF(Inputs!$B$12&gt;0,MAX(MIN(NORM.INV(RAND(),LOOKUP(R4975,Inputs!$J$6:$J$9,Inputs!$G$6:$G$9),LOOKUP(R4975,Inputs!$J$6:$J$9,Inputs!$H$6:$H$9)),Inputs!$B$12),-Inputs!$B$12),NORM.INV(RAND(),LOOKUP(R4975,Inputs!$J$6:$J$9,Inputs!$G$6:$G$9),LOOKUP(R4975,Inputs!$J$6:$J$9,Inputs!$H$6:$H$9))),0),"" )</f>
        <v/>
      </c>
      <c r="I4975" s="26">
        <f>IF($A4975&lt;=Inputs!$B$13,IF(4&lt;=Inputs!$B$8,IF(Inputs!$B$12&gt;0,MAX(MIN(NORM.INV(RAND(),LOOKUP(S4975,Inputs!$J$6:$J$9,Inputs!$G$6:$G$9),LOOKUP(S4975,Inputs!$J$6:$J$9,Inputs!$H$6:$H$9)),Inputs!$B$12),-Inputs!$B$12),NORM.INV(RAND(),LOOKUP(S4975,Inputs!$J$6:$J$9,Inputs!$G$6:$G$9),LOOKUP(S4975,Inputs!$J$6:$J$9,Inputs!$H$6:$H$9))),0),"" )</f>
        <v/>
      </c>
      <c r="J4975" s="26">
        <f>IF($A4975&lt;=Inputs!$B$13,IF(5&lt;=Inputs!$B$8,IF(Inputs!$B$12&gt;0,MAX(MIN(NORM.INV(RAND(),LOOKUP(T4975,Inputs!$J$6:$J$9,Inputs!$G$6:$G$9),LOOKUP(T4975,Inputs!$J$6:$J$9,Inputs!$H$6:$H$9)),Inputs!$B$12),-Inputs!$B$12),NORM.INV(RAND(),LOOKUP(T4975,Inputs!$J$6:$J$9,Inputs!$G$6:$G$9),LOOKUP(T4975,Inputs!$J$6:$J$9,Inputs!$H$6:$H$9))),0),"" )</f>
        <v/>
      </c>
      <c r="K4975" s="26">
        <f>IF($A4975&lt;=Inputs!$B$13,IF(6&lt;=Inputs!$B$8,IF(Inputs!$B$12&gt;0,MAX(MIN(NORM.INV(RAND(),LOOKUP(U4975,Inputs!$J$6:$J$9,Inputs!$G$6:$G$9),LOOKUP(U4975,Inputs!$J$6:$J$9,Inputs!$H$6:$H$9)),Inputs!$B$12),-Inputs!$B$12),NORM.INV(RAND(),LOOKUP(U4975,Inputs!$J$6:$J$9,Inputs!$G$6:$G$9),LOOKUP(U4975,Inputs!$J$6:$J$9,Inputs!$H$6:$H$9))),0),"" )</f>
        <v/>
      </c>
      <c r="L4975" s="26">
        <f>IF($A4975&lt;=Inputs!$B$13,IF(7&lt;=Inputs!$B$8,IF(Inputs!$B$12&gt;0,MAX(MIN(NORM.INV(RAND(),LOOKUP(V4975,Inputs!$J$6:$J$9,Inputs!$G$6:$G$9),LOOKUP(V4975,Inputs!$J$6:$J$9,Inputs!$H$6:$H$9)),Inputs!$B$12),-Inputs!$B$12),NORM.INV(RAND(),LOOKUP(V4975,Inputs!$J$6:$J$9,Inputs!$G$6:$G$9),LOOKUP(V4975,Inputs!$J$6:$J$9,Inputs!$H$6:$H$9))),0),"" )</f>
        <v/>
      </c>
      <c r="M4975" s="26">
        <f>IF($A4975&lt;=Inputs!$B$13,IF(8&lt;=Inputs!$B$8,IF(Inputs!$B$12&gt;0,MAX(MIN(NORM.INV(RAND(),LOOKUP(W4975,Inputs!$J$6:$J$9,Inputs!$G$6:$G$9),LOOKUP(W4975,Inputs!$J$6:$J$9,Inputs!$H$6:$H$9)),Inputs!$B$12),-Inputs!$B$12),NORM.INV(RAND(),LOOKUP(W4975,Inputs!$J$6:$J$9,Inputs!$G$6:$G$9),LOOKUP(W4975,Inputs!$J$6:$J$9,Inputs!$H$6:$H$9))),0),"" )</f>
        <v/>
      </c>
      <c r="N4975" s="26">
        <f>IF($A4975&lt;=Inputs!$B$13,IF(9&lt;=Inputs!$B$8,IF(Inputs!$B$12&gt;0,MAX(MIN(NORM.INV(RAND(),LOOKUP(X4975,Inputs!$J$6:$J$9,Inputs!$G$6:$G$9),LOOKUP(X4975,Inputs!$J$6:$J$9,Inputs!$H$6:$H$9)),Inputs!$B$12),-Inputs!$B$12),NORM.INV(RAND(),LOOKUP(X4975,Inputs!$J$6:$J$9,Inputs!$G$6:$G$9),LOOKUP(X4975,Inputs!$J$6:$J$9,Inputs!$H$6:$H$9))),0),"" )</f>
        <v/>
      </c>
      <c r="O4975" s="26">
        <f>IF($A4975&lt;=Inputs!$B$13,IF(10&lt;=Inputs!$B$8,IF(Inputs!$B$12&gt;0,MAX(MIN(NORM.INV(RAND(),LOOKUP(Y4975,Inputs!$J$6:$J$9,Inputs!$G$6:$G$9),LOOKUP(Y4975,Inputs!$J$6:$J$9,Inputs!$H$6:$H$9)),Inputs!$B$12),-Inputs!$B$12),NORM.INV(RAND(),LOOKUP(Y4975,Inputs!$J$6:$J$9,Inputs!$G$6:$G$9),LOOKUP(Y4975,Inputs!$J$6:$J$9,Inputs!$H$6:$H$9))),0),"" )</f>
        <v/>
      </c>
      <c r="P4975" s="31">
        <f>IF($A4975&lt;=Inputs!$B$13,RAND(),"")</f>
        <v/>
      </c>
      <c r="Q4975" s="31">
        <f>IF($A4975&lt;=Inputs!$B$13,RAND(),"")</f>
        <v/>
      </c>
      <c r="R4975" s="31">
        <f>IF($A4975&lt;=Inputs!$B$13,RAND(),"")</f>
        <v/>
      </c>
      <c r="S4975" s="31">
        <f>IF($A4975&lt;=Inputs!$B$13,RAND(),"")</f>
        <v/>
      </c>
      <c r="T4975" s="31">
        <f>IF($A4975&lt;=Inputs!$B$13,RAND(),"")</f>
        <v/>
      </c>
      <c r="U4975" s="31">
        <f>IF($A4975&lt;=Inputs!$B$13,RAND(),"")</f>
        <v/>
      </c>
      <c r="V4975" s="31">
        <f>IF($A4975&lt;=Inputs!$B$13,RAND(),"")</f>
        <v/>
      </c>
      <c r="W4975" s="31">
        <f>IF($A4975&lt;=Inputs!$B$13,RAND(),"")</f>
        <v/>
      </c>
      <c r="X4975" s="31">
        <f>IF($A4975&lt;=Inputs!$B$13,RAND(),"")</f>
        <v/>
      </c>
      <c r="Y4975" s="31">
        <f>IF($A4975&lt;=Inputs!$B$13,RAND(),"")</f>
        <v/>
      </c>
    </row>
    <row r="4976">
      <c r="A4976" t="n">
        <v>4971</v>
      </c>
      <c r="B4976" s="26">
        <f>IF($A4976&lt;=Inputs!$B$13,IF(Inputs!$B$8&gt;0,SUM(F4976:O4976)/Inputs!$B$8,0),"")</f>
        <v/>
      </c>
      <c r="C4976" s="27">
        <f>IF($A4976&lt;=Inputs!$B$13,B4976/100,"")</f>
        <v/>
      </c>
      <c r="D4976" s="28">
        <f>IF($A4976&lt;=Inputs!$B$13,C4976*Inputs!$B$7,"")</f>
        <v/>
      </c>
      <c r="E4976" s="29">
        <f>IF($A4976&lt;=Inputs!$B$13,IF(D4976&gt;0,1,0),"")</f>
        <v/>
      </c>
      <c r="F4976" s="26">
        <f>IF($A4976&lt;=Inputs!$B$13,IF(1&lt;=Inputs!$B$8,IF(Inputs!$B$12&gt;0,MAX(MIN(NORM.INV(RAND(),LOOKUP(P4976,Inputs!$J$6:$J$9,Inputs!$G$6:$G$9),LOOKUP(P4976,Inputs!$J$6:$J$9,Inputs!$H$6:$H$9)),Inputs!$B$12),-Inputs!$B$12),NORM.INV(RAND(),LOOKUP(P4976,Inputs!$J$6:$J$9,Inputs!$G$6:$G$9),LOOKUP(P4976,Inputs!$J$6:$J$9,Inputs!$H$6:$H$9))),0),"" )</f>
        <v/>
      </c>
      <c r="G4976" s="26">
        <f>IF($A4976&lt;=Inputs!$B$13,IF(2&lt;=Inputs!$B$8,IF(Inputs!$B$12&gt;0,MAX(MIN(NORM.INV(RAND(),LOOKUP(Q4976,Inputs!$J$6:$J$9,Inputs!$G$6:$G$9),LOOKUP(Q4976,Inputs!$J$6:$J$9,Inputs!$H$6:$H$9)),Inputs!$B$12),-Inputs!$B$12),NORM.INV(RAND(),LOOKUP(Q4976,Inputs!$J$6:$J$9,Inputs!$G$6:$G$9),LOOKUP(Q4976,Inputs!$J$6:$J$9,Inputs!$H$6:$H$9))),0),"" )</f>
        <v/>
      </c>
      <c r="H4976" s="26">
        <f>IF($A4976&lt;=Inputs!$B$13,IF(3&lt;=Inputs!$B$8,IF(Inputs!$B$12&gt;0,MAX(MIN(NORM.INV(RAND(),LOOKUP(R4976,Inputs!$J$6:$J$9,Inputs!$G$6:$G$9),LOOKUP(R4976,Inputs!$J$6:$J$9,Inputs!$H$6:$H$9)),Inputs!$B$12),-Inputs!$B$12),NORM.INV(RAND(),LOOKUP(R4976,Inputs!$J$6:$J$9,Inputs!$G$6:$G$9),LOOKUP(R4976,Inputs!$J$6:$J$9,Inputs!$H$6:$H$9))),0),"" )</f>
        <v/>
      </c>
      <c r="I4976" s="26">
        <f>IF($A4976&lt;=Inputs!$B$13,IF(4&lt;=Inputs!$B$8,IF(Inputs!$B$12&gt;0,MAX(MIN(NORM.INV(RAND(),LOOKUP(S4976,Inputs!$J$6:$J$9,Inputs!$G$6:$G$9),LOOKUP(S4976,Inputs!$J$6:$J$9,Inputs!$H$6:$H$9)),Inputs!$B$12),-Inputs!$B$12),NORM.INV(RAND(),LOOKUP(S4976,Inputs!$J$6:$J$9,Inputs!$G$6:$G$9),LOOKUP(S4976,Inputs!$J$6:$J$9,Inputs!$H$6:$H$9))),0),"" )</f>
        <v/>
      </c>
      <c r="J4976" s="26">
        <f>IF($A4976&lt;=Inputs!$B$13,IF(5&lt;=Inputs!$B$8,IF(Inputs!$B$12&gt;0,MAX(MIN(NORM.INV(RAND(),LOOKUP(T4976,Inputs!$J$6:$J$9,Inputs!$G$6:$G$9),LOOKUP(T4976,Inputs!$J$6:$J$9,Inputs!$H$6:$H$9)),Inputs!$B$12),-Inputs!$B$12),NORM.INV(RAND(),LOOKUP(T4976,Inputs!$J$6:$J$9,Inputs!$G$6:$G$9),LOOKUP(T4976,Inputs!$J$6:$J$9,Inputs!$H$6:$H$9))),0),"" )</f>
        <v/>
      </c>
      <c r="K4976" s="26">
        <f>IF($A4976&lt;=Inputs!$B$13,IF(6&lt;=Inputs!$B$8,IF(Inputs!$B$12&gt;0,MAX(MIN(NORM.INV(RAND(),LOOKUP(U4976,Inputs!$J$6:$J$9,Inputs!$G$6:$G$9),LOOKUP(U4976,Inputs!$J$6:$J$9,Inputs!$H$6:$H$9)),Inputs!$B$12),-Inputs!$B$12),NORM.INV(RAND(),LOOKUP(U4976,Inputs!$J$6:$J$9,Inputs!$G$6:$G$9),LOOKUP(U4976,Inputs!$J$6:$J$9,Inputs!$H$6:$H$9))),0),"" )</f>
        <v/>
      </c>
      <c r="L4976" s="26">
        <f>IF($A4976&lt;=Inputs!$B$13,IF(7&lt;=Inputs!$B$8,IF(Inputs!$B$12&gt;0,MAX(MIN(NORM.INV(RAND(),LOOKUP(V4976,Inputs!$J$6:$J$9,Inputs!$G$6:$G$9),LOOKUP(V4976,Inputs!$J$6:$J$9,Inputs!$H$6:$H$9)),Inputs!$B$12),-Inputs!$B$12),NORM.INV(RAND(),LOOKUP(V4976,Inputs!$J$6:$J$9,Inputs!$G$6:$G$9),LOOKUP(V4976,Inputs!$J$6:$J$9,Inputs!$H$6:$H$9))),0),"" )</f>
        <v/>
      </c>
      <c r="M4976" s="26">
        <f>IF($A4976&lt;=Inputs!$B$13,IF(8&lt;=Inputs!$B$8,IF(Inputs!$B$12&gt;0,MAX(MIN(NORM.INV(RAND(),LOOKUP(W4976,Inputs!$J$6:$J$9,Inputs!$G$6:$G$9),LOOKUP(W4976,Inputs!$J$6:$J$9,Inputs!$H$6:$H$9)),Inputs!$B$12),-Inputs!$B$12),NORM.INV(RAND(),LOOKUP(W4976,Inputs!$J$6:$J$9,Inputs!$G$6:$G$9),LOOKUP(W4976,Inputs!$J$6:$J$9,Inputs!$H$6:$H$9))),0),"" )</f>
        <v/>
      </c>
      <c r="N4976" s="26">
        <f>IF($A4976&lt;=Inputs!$B$13,IF(9&lt;=Inputs!$B$8,IF(Inputs!$B$12&gt;0,MAX(MIN(NORM.INV(RAND(),LOOKUP(X4976,Inputs!$J$6:$J$9,Inputs!$G$6:$G$9),LOOKUP(X4976,Inputs!$J$6:$J$9,Inputs!$H$6:$H$9)),Inputs!$B$12),-Inputs!$B$12),NORM.INV(RAND(),LOOKUP(X4976,Inputs!$J$6:$J$9,Inputs!$G$6:$G$9),LOOKUP(X4976,Inputs!$J$6:$J$9,Inputs!$H$6:$H$9))),0),"" )</f>
        <v/>
      </c>
      <c r="O4976" s="26">
        <f>IF($A4976&lt;=Inputs!$B$13,IF(10&lt;=Inputs!$B$8,IF(Inputs!$B$12&gt;0,MAX(MIN(NORM.INV(RAND(),LOOKUP(Y4976,Inputs!$J$6:$J$9,Inputs!$G$6:$G$9),LOOKUP(Y4976,Inputs!$J$6:$J$9,Inputs!$H$6:$H$9)),Inputs!$B$12),-Inputs!$B$12),NORM.INV(RAND(),LOOKUP(Y4976,Inputs!$J$6:$J$9,Inputs!$G$6:$G$9),LOOKUP(Y4976,Inputs!$J$6:$J$9,Inputs!$H$6:$H$9))),0),"" )</f>
        <v/>
      </c>
      <c r="P4976" s="31">
        <f>IF($A4976&lt;=Inputs!$B$13,RAND(),"")</f>
        <v/>
      </c>
      <c r="Q4976" s="31">
        <f>IF($A4976&lt;=Inputs!$B$13,RAND(),"")</f>
        <v/>
      </c>
      <c r="R4976" s="31">
        <f>IF($A4976&lt;=Inputs!$B$13,RAND(),"")</f>
        <v/>
      </c>
      <c r="S4976" s="31">
        <f>IF($A4976&lt;=Inputs!$B$13,RAND(),"")</f>
        <v/>
      </c>
      <c r="T4976" s="31">
        <f>IF($A4976&lt;=Inputs!$B$13,RAND(),"")</f>
        <v/>
      </c>
      <c r="U4976" s="31">
        <f>IF($A4976&lt;=Inputs!$B$13,RAND(),"")</f>
        <v/>
      </c>
      <c r="V4976" s="31">
        <f>IF($A4976&lt;=Inputs!$B$13,RAND(),"")</f>
        <v/>
      </c>
      <c r="W4976" s="31">
        <f>IF($A4976&lt;=Inputs!$B$13,RAND(),"")</f>
        <v/>
      </c>
      <c r="X4976" s="31">
        <f>IF($A4976&lt;=Inputs!$B$13,RAND(),"")</f>
        <v/>
      </c>
      <c r="Y4976" s="31">
        <f>IF($A4976&lt;=Inputs!$B$13,RAND(),"")</f>
        <v/>
      </c>
    </row>
    <row r="4977">
      <c r="A4977" t="n">
        <v>4972</v>
      </c>
      <c r="B4977" s="26">
        <f>IF($A4977&lt;=Inputs!$B$13,IF(Inputs!$B$8&gt;0,SUM(F4977:O4977)/Inputs!$B$8,0),"")</f>
        <v/>
      </c>
      <c r="C4977" s="27">
        <f>IF($A4977&lt;=Inputs!$B$13,B4977/100,"")</f>
        <v/>
      </c>
      <c r="D4977" s="28">
        <f>IF($A4977&lt;=Inputs!$B$13,C4977*Inputs!$B$7,"")</f>
        <v/>
      </c>
      <c r="E4977" s="29">
        <f>IF($A4977&lt;=Inputs!$B$13,IF(D4977&gt;0,1,0),"")</f>
        <v/>
      </c>
      <c r="F4977" s="26">
        <f>IF($A4977&lt;=Inputs!$B$13,IF(1&lt;=Inputs!$B$8,IF(Inputs!$B$12&gt;0,MAX(MIN(NORM.INV(RAND(),LOOKUP(P4977,Inputs!$J$6:$J$9,Inputs!$G$6:$G$9),LOOKUP(P4977,Inputs!$J$6:$J$9,Inputs!$H$6:$H$9)),Inputs!$B$12),-Inputs!$B$12),NORM.INV(RAND(),LOOKUP(P4977,Inputs!$J$6:$J$9,Inputs!$G$6:$G$9),LOOKUP(P4977,Inputs!$J$6:$J$9,Inputs!$H$6:$H$9))),0),"" )</f>
        <v/>
      </c>
      <c r="G4977" s="26">
        <f>IF($A4977&lt;=Inputs!$B$13,IF(2&lt;=Inputs!$B$8,IF(Inputs!$B$12&gt;0,MAX(MIN(NORM.INV(RAND(),LOOKUP(Q4977,Inputs!$J$6:$J$9,Inputs!$G$6:$G$9),LOOKUP(Q4977,Inputs!$J$6:$J$9,Inputs!$H$6:$H$9)),Inputs!$B$12),-Inputs!$B$12),NORM.INV(RAND(),LOOKUP(Q4977,Inputs!$J$6:$J$9,Inputs!$G$6:$G$9),LOOKUP(Q4977,Inputs!$J$6:$J$9,Inputs!$H$6:$H$9))),0),"" )</f>
        <v/>
      </c>
      <c r="H4977" s="26">
        <f>IF($A4977&lt;=Inputs!$B$13,IF(3&lt;=Inputs!$B$8,IF(Inputs!$B$12&gt;0,MAX(MIN(NORM.INV(RAND(),LOOKUP(R4977,Inputs!$J$6:$J$9,Inputs!$G$6:$G$9),LOOKUP(R4977,Inputs!$J$6:$J$9,Inputs!$H$6:$H$9)),Inputs!$B$12),-Inputs!$B$12),NORM.INV(RAND(),LOOKUP(R4977,Inputs!$J$6:$J$9,Inputs!$G$6:$G$9),LOOKUP(R4977,Inputs!$J$6:$J$9,Inputs!$H$6:$H$9))),0),"" )</f>
        <v/>
      </c>
      <c r="I4977" s="26">
        <f>IF($A4977&lt;=Inputs!$B$13,IF(4&lt;=Inputs!$B$8,IF(Inputs!$B$12&gt;0,MAX(MIN(NORM.INV(RAND(),LOOKUP(S4977,Inputs!$J$6:$J$9,Inputs!$G$6:$G$9),LOOKUP(S4977,Inputs!$J$6:$J$9,Inputs!$H$6:$H$9)),Inputs!$B$12),-Inputs!$B$12),NORM.INV(RAND(),LOOKUP(S4977,Inputs!$J$6:$J$9,Inputs!$G$6:$G$9),LOOKUP(S4977,Inputs!$J$6:$J$9,Inputs!$H$6:$H$9))),0),"" )</f>
        <v/>
      </c>
      <c r="J4977" s="26">
        <f>IF($A4977&lt;=Inputs!$B$13,IF(5&lt;=Inputs!$B$8,IF(Inputs!$B$12&gt;0,MAX(MIN(NORM.INV(RAND(),LOOKUP(T4977,Inputs!$J$6:$J$9,Inputs!$G$6:$G$9),LOOKUP(T4977,Inputs!$J$6:$J$9,Inputs!$H$6:$H$9)),Inputs!$B$12),-Inputs!$B$12),NORM.INV(RAND(),LOOKUP(T4977,Inputs!$J$6:$J$9,Inputs!$G$6:$G$9),LOOKUP(T4977,Inputs!$J$6:$J$9,Inputs!$H$6:$H$9))),0),"" )</f>
        <v/>
      </c>
      <c r="K4977" s="26">
        <f>IF($A4977&lt;=Inputs!$B$13,IF(6&lt;=Inputs!$B$8,IF(Inputs!$B$12&gt;0,MAX(MIN(NORM.INV(RAND(),LOOKUP(U4977,Inputs!$J$6:$J$9,Inputs!$G$6:$G$9),LOOKUP(U4977,Inputs!$J$6:$J$9,Inputs!$H$6:$H$9)),Inputs!$B$12),-Inputs!$B$12),NORM.INV(RAND(),LOOKUP(U4977,Inputs!$J$6:$J$9,Inputs!$G$6:$G$9),LOOKUP(U4977,Inputs!$J$6:$J$9,Inputs!$H$6:$H$9))),0),"" )</f>
        <v/>
      </c>
      <c r="L4977" s="26">
        <f>IF($A4977&lt;=Inputs!$B$13,IF(7&lt;=Inputs!$B$8,IF(Inputs!$B$12&gt;0,MAX(MIN(NORM.INV(RAND(),LOOKUP(V4977,Inputs!$J$6:$J$9,Inputs!$G$6:$G$9),LOOKUP(V4977,Inputs!$J$6:$J$9,Inputs!$H$6:$H$9)),Inputs!$B$12),-Inputs!$B$12),NORM.INV(RAND(),LOOKUP(V4977,Inputs!$J$6:$J$9,Inputs!$G$6:$G$9),LOOKUP(V4977,Inputs!$J$6:$J$9,Inputs!$H$6:$H$9))),0),"" )</f>
        <v/>
      </c>
      <c r="M4977" s="26">
        <f>IF($A4977&lt;=Inputs!$B$13,IF(8&lt;=Inputs!$B$8,IF(Inputs!$B$12&gt;0,MAX(MIN(NORM.INV(RAND(),LOOKUP(W4977,Inputs!$J$6:$J$9,Inputs!$G$6:$G$9),LOOKUP(W4977,Inputs!$J$6:$J$9,Inputs!$H$6:$H$9)),Inputs!$B$12),-Inputs!$B$12),NORM.INV(RAND(),LOOKUP(W4977,Inputs!$J$6:$J$9,Inputs!$G$6:$G$9),LOOKUP(W4977,Inputs!$J$6:$J$9,Inputs!$H$6:$H$9))),0),"" )</f>
        <v/>
      </c>
      <c r="N4977" s="26">
        <f>IF($A4977&lt;=Inputs!$B$13,IF(9&lt;=Inputs!$B$8,IF(Inputs!$B$12&gt;0,MAX(MIN(NORM.INV(RAND(),LOOKUP(X4977,Inputs!$J$6:$J$9,Inputs!$G$6:$G$9),LOOKUP(X4977,Inputs!$J$6:$J$9,Inputs!$H$6:$H$9)),Inputs!$B$12),-Inputs!$B$12),NORM.INV(RAND(),LOOKUP(X4977,Inputs!$J$6:$J$9,Inputs!$G$6:$G$9),LOOKUP(X4977,Inputs!$J$6:$J$9,Inputs!$H$6:$H$9))),0),"" )</f>
        <v/>
      </c>
      <c r="O4977" s="26">
        <f>IF($A4977&lt;=Inputs!$B$13,IF(10&lt;=Inputs!$B$8,IF(Inputs!$B$12&gt;0,MAX(MIN(NORM.INV(RAND(),LOOKUP(Y4977,Inputs!$J$6:$J$9,Inputs!$G$6:$G$9),LOOKUP(Y4977,Inputs!$J$6:$J$9,Inputs!$H$6:$H$9)),Inputs!$B$12),-Inputs!$B$12),NORM.INV(RAND(),LOOKUP(Y4977,Inputs!$J$6:$J$9,Inputs!$G$6:$G$9),LOOKUP(Y4977,Inputs!$J$6:$J$9,Inputs!$H$6:$H$9))),0),"" )</f>
        <v/>
      </c>
      <c r="P4977" s="31">
        <f>IF($A4977&lt;=Inputs!$B$13,RAND(),"")</f>
        <v/>
      </c>
      <c r="Q4977" s="31">
        <f>IF($A4977&lt;=Inputs!$B$13,RAND(),"")</f>
        <v/>
      </c>
      <c r="R4977" s="31">
        <f>IF($A4977&lt;=Inputs!$B$13,RAND(),"")</f>
        <v/>
      </c>
      <c r="S4977" s="31">
        <f>IF($A4977&lt;=Inputs!$B$13,RAND(),"")</f>
        <v/>
      </c>
      <c r="T4977" s="31">
        <f>IF($A4977&lt;=Inputs!$B$13,RAND(),"")</f>
        <v/>
      </c>
      <c r="U4977" s="31">
        <f>IF($A4977&lt;=Inputs!$B$13,RAND(),"")</f>
        <v/>
      </c>
      <c r="V4977" s="31">
        <f>IF($A4977&lt;=Inputs!$B$13,RAND(),"")</f>
        <v/>
      </c>
      <c r="W4977" s="31">
        <f>IF($A4977&lt;=Inputs!$B$13,RAND(),"")</f>
        <v/>
      </c>
      <c r="X4977" s="31">
        <f>IF($A4977&lt;=Inputs!$B$13,RAND(),"")</f>
        <v/>
      </c>
      <c r="Y4977" s="31">
        <f>IF($A4977&lt;=Inputs!$B$13,RAND(),"")</f>
        <v/>
      </c>
    </row>
    <row r="4978">
      <c r="A4978" t="n">
        <v>4973</v>
      </c>
      <c r="B4978" s="26">
        <f>IF($A4978&lt;=Inputs!$B$13,IF(Inputs!$B$8&gt;0,SUM(F4978:O4978)/Inputs!$B$8,0),"")</f>
        <v/>
      </c>
      <c r="C4978" s="27">
        <f>IF($A4978&lt;=Inputs!$B$13,B4978/100,"")</f>
        <v/>
      </c>
      <c r="D4978" s="28">
        <f>IF($A4978&lt;=Inputs!$B$13,C4978*Inputs!$B$7,"")</f>
        <v/>
      </c>
      <c r="E4978" s="29">
        <f>IF($A4978&lt;=Inputs!$B$13,IF(D4978&gt;0,1,0),"")</f>
        <v/>
      </c>
      <c r="F4978" s="26">
        <f>IF($A4978&lt;=Inputs!$B$13,IF(1&lt;=Inputs!$B$8,IF(Inputs!$B$12&gt;0,MAX(MIN(NORM.INV(RAND(),LOOKUP(P4978,Inputs!$J$6:$J$9,Inputs!$G$6:$G$9),LOOKUP(P4978,Inputs!$J$6:$J$9,Inputs!$H$6:$H$9)),Inputs!$B$12),-Inputs!$B$12),NORM.INV(RAND(),LOOKUP(P4978,Inputs!$J$6:$J$9,Inputs!$G$6:$G$9),LOOKUP(P4978,Inputs!$J$6:$J$9,Inputs!$H$6:$H$9))),0),"" )</f>
        <v/>
      </c>
      <c r="G4978" s="26">
        <f>IF($A4978&lt;=Inputs!$B$13,IF(2&lt;=Inputs!$B$8,IF(Inputs!$B$12&gt;0,MAX(MIN(NORM.INV(RAND(),LOOKUP(Q4978,Inputs!$J$6:$J$9,Inputs!$G$6:$G$9),LOOKUP(Q4978,Inputs!$J$6:$J$9,Inputs!$H$6:$H$9)),Inputs!$B$12),-Inputs!$B$12),NORM.INV(RAND(),LOOKUP(Q4978,Inputs!$J$6:$J$9,Inputs!$G$6:$G$9),LOOKUP(Q4978,Inputs!$J$6:$J$9,Inputs!$H$6:$H$9))),0),"" )</f>
        <v/>
      </c>
      <c r="H4978" s="26">
        <f>IF($A4978&lt;=Inputs!$B$13,IF(3&lt;=Inputs!$B$8,IF(Inputs!$B$12&gt;0,MAX(MIN(NORM.INV(RAND(),LOOKUP(R4978,Inputs!$J$6:$J$9,Inputs!$G$6:$G$9),LOOKUP(R4978,Inputs!$J$6:$J$9,Inputs!$H$6:$H$9)),Inputs!$B$12),-Inputs!$B$12),NORM.INV(RAND(),LOOKUP(R4978,Inputs!$J$6:$J$9,Inputs!$G$6:$G$9),LOOKUP(R4978,Inputs!$J$6:$J$9,Inputs!$H$6:$H$9))),0),"" )</f>
        <v/>
      </c>
      <c r="I4978" s="26">
        <f>IF($A4978&lt;=Inputs!$B$13,IF(4&lt;=Inputs!$B$8,IF(Inputs!$B$12&gt;0,MAX(MIN(NORM.INV(RAND(),LOOKUP(S4978,Inputs!$J$6:$J$9,Inputs!$G$6:$G$9),LOOKUP(S4978,Inputs!$J$6:$J$9,Inputs!$H$6:$H$9)),Inputs!$B$12),-Inputs!$B$12),NORM.INV(RAND(),LOOKUP(S4978,Inputs!$J$6:$J$9,Inputs!$G$6:$G$9),LOOKUP(S4978,Inputs!$J$6:$J$9,Inputs!$H$6:$H$9))),0),"" )</f>
        <v/>
      </c>
      <c r="J4978" s="26">
        <f>IF($A4978&lt;=Inputs!$B$13,IF(5&lt;=Inputs!$B$8,IF(Inputs!$B$12&gt;0,MAX(MIN(NORM.INV(RAND(),LOOKUP(T4978,Inputs!$J$6:$J$9,Inputs!$G$6:$G$9),LOOKUP(T4978,Inputs!$J$6:$J$9,Inputs!$H$6:$H$9)),Inputs!$B$12),-Inputs!$B$12),NORM.INV(RAND(),LOOKUP(T4978,Inputs!$J$6:$J$9,Inputs!$G$6:$G$9),LOOKUP(T4978,Inputs!$J$6:$J$9,Inputs!$H$6:$H$9))),0),"" )</f>
        <v/>
      </c>
      <c r="K4978" s="26">
        <f>IF($A4978&lt;=Inputs!$B$13,IF(6&lt;=Inputs!$B$8,IF(Inputs!$B$12&gt;0,MAX(MIN(NORM.INV(RAND(),LOOKUP(U4978,Inputs!$J$6:$J$9,Inputs!$G$6:$G$9),LOOKUP(U4978,Inputs!$J$6:$J$9,Inputs!$H$6:$H$9)),Inputs!$B$12),-Inputs!$B$12),NORM.INV(RAND(),LOOKUP(U4978,Inputs!$J$6:$J$9,Inputs!$G$6:$G$9),LOOKUP(U4978,Inputs!$J$6:$J$9,Inputs!$H$6:$H$9))),0),"" )</f>
        <v/>
      </c>
      <c r="L4978" s="26">
        <f>IF($A4978&lt;=Inputs!$B$13,IF(7&lt;=Inputs!$B$8,IF(Inputs!$B$12&gt;0,MAX(MIN(NORM.INV(RAND(),LOOKUP(V4978,Inputs!$J$6:$J$9,Inputs!$G$6:$G$9),LOOKUP(V4978,Inputs!$J$6:$J$9,Inputs!$H$6:$H$9)),Inputs!$B$12),-Inputs!$B$12),NORM.INV(RAND(),LOOKUP(V4978,Inputs!$J$6:$J$9,Inputs!$G$6:$G$9),LOOKUP(V4978,Inputs!$J$6:$J$9,Inputs!$H$6:$H$9))),0),"" )</f>
        <v/>
      </c>
      <c r="M4978" s="26">
        <f>IF($A4978&lt;=Inputs!$B$13,IF(8&lt;=Inputs!$B$8,IF(Inputs!$B$12&gt;0,MAX(MIN(NORM.INV(RAND(),LOOKUP(W4978,Inputs!$J$6:$J$9,Inputs!$G$6:$G$9),LOOKUP(W4978,Inputs!$J$6:$J$9,Inputs!$H$6:$H$9)),Inputs!$B$12),-Inputs!$B$12),NORM.INV(RAND(),LOOKUP(W4978,Inputs!$J$6:$J$9,Inputs!$G$6:$G$9),LOOKUP(W4978,Inputs!$J$6:$J$9,Inputs!$H$6:$H$9))),0),"" )</f>
        <v/>
      </c>
      <c r="N4978" s="26">
        <f>IF($A4978&lt;=Inputs!$B$13,IF(9&lt;=Inputs!$B$8,IF(Inputs!$B$12&gt;0,MAX(MIN(NORM.INV(RAND(),LOOKUP(X4978,Inputs!$J$6:$J$9,Inputs!$G$6:$G$9),LOOKUP(X4978,Inputs!$J$6:$J$9,Inputs!$H$6:$H$9)),Inputs!$B$12),-Inputs!$B$12),NORM.INV(RAND(),LOOKUP(X4978,Inputs!$J$6:$J$9,Inputs!$G$6:$G$9),LOOKUP(X4978,Inputs!$J$6:$J$9,Inputs!$H$6:$H$9))),0),"" )</f>
        <v/>
      </c>
      <c r="O4978" s="26">
        <f>IF($A4978&lt;=Inputs!$B$13,IF(10&lt;=Inputs!$B$8,IF(Inputs!$B$12&gt;0,MAX(MIN(NORM.INV(RAND(),LOOKUP(Y4978,Inputs!$J$6:$J$9,Inputs!$G$6:$G$9),LOOKUP(Y4978,Inputs!$J$6:$J$9,Inputs!$H$6:$H$9)),Inputs!$B$12),-Inputs!$B$12),NORM.INV(RAND(),LOOKUP(Y4978,Inputs!$J$6:$J$9,Inputs!$G$6:$G$9),LOOKUP(Y4978,Inputs!$J$6:$J$9,Inputs!$H$6:$H$9))),0),"" )</f>
        <v/>
      </c>
      <c r="P4978" s="31">
        <f>IF($A4978&lt;=Inputs!$B$13,RAND(),"")</f>
        <v/>
      </c>
      <c r="Q4978" s="31">
        <f>IF($A4978&lt;=Inputs!$B$13,RAND(),"")</f>
        <v/>
      </c>
      <c r="R4978" s="31">
        <f>IF($A4978&lt;=Inputs!$B$13,RAND(),"")</f>
        <v/>
      </c>
      <c r="S4978" s="31">
        <f>IF($A4978&lt;=Inputs!$B$13,RAND(),"")</f>
        <v/>
      </c>
      <c r="T4978" s="31">
        <f>IF($A4978&lt;=Inputs!$B$13,RAND(),"")</f>
        <v/>
      </c>
      <c r="U4978" s="31">
        <f>IF($A4978&lt;=Inputs!$B$13,RAND(),"")</f>
        <v/>
      </c>
      <c r="V4978" s="31">
        <f>IF($A4978&lt;=Inputs!$B$13,RAND(),"")</f>
        <v/>
      </c>
      <c r="W4978" s="31">
        <f>IF($A4978&lt;=Inputs!$B$13,RAND(),"")</f>
        <v/>
      </c>
      <c r="X4978" s="31">
        <f>IF($A4978&lt;=Inputs!$B$13,RAND(),"")</f>
        <v/>
      </c>
      <c r="Y4978" s="31">
        <f>IF($A4978&lt;=Inputs!$B$13,RAND(),"")</f>
        <v/>
      </c>
    </row>
    <row r="4979">
      <c r="A4979" t="n">
        <v>4974</v>
      </c>
      <c r="B4979" s="26">
        <f>IF($A4979&lt;=Inputs!$B$13,IF(Inputs!$B$8&gt;0,SUM(F4979:O4979)/Inputs!$B$8,0),"")</f>
        <v/>
      </c>
      <c r="C4979" s="27">
        <f>IF($A4979&lt;=Inputs!$B$13,B4979/100,"")</f>
        <v/>
      </c>
      <c r="D4979" s="28">
        <f>IF($A4979&lt;=Inputs!$B$13,C4979*Inputs!$B$7,"")</f>
        <v/>
      </c>
      <c r="E4979" s="29">
        <f>IF($A4979&lt;=Inputs!$B$13,IF(D4979&gt;0,1,0),"")</f>
        <v/>
      </c>
      <c r="F4979" s="26">
        <f>IF($A4979&lt;=Inputs!$B$13,IF(1&lt;=Inputs!$B$8,IF(Inputs!$B$12&gt;0,MAX(MIN(NORM.INV(RAND(),LOOKUP(P4979,Inputs!$J$6:$J$9,Inputs!$G$6:$G$9),LOOKUP(P4979,Inputs!$J$6:$J$9,Inputs!$H$6:$H$9)),Inputs!$B$12),-Inputs!$B$12),NORM.INV(RAND(),LOOKUP(P4979,Inputs!$J$6:$J$9,Inputs!$G$6:$G$9),LOOKUP(P4979,Inputs!$J$6:$J$9,Inputs!$H$6:$H$9))),0),"" )</f>
        <v/>
      </c>
      <c r="G4979" s="26">
        <f>IF($A4979&lt;=Inputs!$B$13,IF(2&lt;=Inputs!$B$8,IF(Inputs!$B$12&gt;0,MAX(MIN(NORM.INV(RAND(),LOOKUP(Q4979,Inputs!$J$6:$J$9,Inputs!$G$6:$G$9),LOOKUP(Q4979,Inputs!$J$6:$J$9,Inputs!$H$6:$H$9)),Inputs!$B$12),-Inputs!$B$12),NORM.INV(RAND(),LOOKUP(Q4979,Inputs!$J$6:$J$9,Inputs!$G$6:$G$9),LOOKUP(Q4979,Inputs!$J$6:$J$9,Inputs!$H$6:$H$9))),0),"" )</f>
        <v/>
      </c>
      <c r="H4979" s="26">
        <f>IF($A4979&lt;=Inputs!$B$13,IF(3&lt;=Inputs!$B$8,IF(Inputs!$B$12&gt;0,MAX(MIN(NORM.INV(RAND(),LOOKUP(R4979,Inputs!$J$6:$J$9,Inputs!$G$6:$G$9),LOOKUP(R4979,Inputs!$J$6:$J$9,Inputs!$H$6:$H$9)),Inputs!$B$12),-Inputs!$B$12),NORM.INV(RAND(),LOOKUP(R4979,Inputs!$J$6:$J$9,Inputs!$G$6:$G$9),LOOKUP(R4979,Inputs!$J$6:$J$9,Inputs!$H$6:$H$9))),0),"" )</f>
        <v/>
      </c>
      <c r="I4979" s="26">
        <f>IF($A4979&lt;=Inputs!$B$13,IF(4&lt;=Inputs!$B$8,IF(Inputs!$B$12&gt;0,MAX(MIN(NORM.INV(RAND(),LOOKUP(S4979,Inputs!$J$6:$J$9,Inputs!$G$6:$G$9),LOOKUP(S4979,Inputs!$J$6:$J$9,Inputs!$H$6:$H$9)),Inputs!$B$12),-Inputs!$B$12),NORM.INV(RAND(),LOOKUP(S4979,Inputs!$J$6:$J$9,Inputs!$G$6:$G$9),LOOKUP(S4979,Inputs!$J$6:$J$9,Inputs!$H$6:$H$9))),0),"" )</f>
        <v/>
      </c>
      <c r="J4979" s="26">
        <f>IF($A4979&lt;=Inputs!$B$13,IF(5&lt;=Inputs!$B$8,IF(Inputs!$B$12&gt;0,MAX(MIN(NORM.INV(RAND(),LOOKUP(T4979,Inputs!$J$6:$J$9,Inputs!$G$6:$G$9),LOOKUP(T4979,Inputs!$J$6:$J$9,Inputs!$H$6:$H$9)),Inputs!$B$12),-Inputs!$B$12),NORM.INV(RAND(),LOOKUP(T4979,Inputs!$J$6:$J$9,Inputs!$G$6:$G$9),LOOKUP(T4979,Inputs!$J$6:$J$9,Inputs!$H$6:$H$9))),0),"" )</f>
        <v/>
      </c>
      <c r="K4979" s="26">
        <f>IF($A4979&lt;=Inputs!$B$13,IF(6&lt;=Inputs!$B$8,IF(Inputs!$B$12&gt;0,MAX(MIN(NORM.INV(RAND(),LOOKUP(U4979,Inputs!$J$6:$J$9,Inputs!$G$6:$G$9),LOOKUP(U4979,Inputs!$J$6:$J$9,Inputs!$H$6:$H$9)),Inputs!$B$12),-Inputs!$B$12),NORM.INV(RAND(),LOOKUP(U4979,Inputs!$J$6:$J$9,Inputs!$G$6:$G$9),LOOKUP(U4979,Inputs!$J$6:$J$9,Inputs!$H$6:$H$9))),0),"" )</f>
        <v/>
      </c>
      <c r="L4979" s="26">
        <f>IF($A4979&lt;=Inputs!$B$13,IF(7&lt;=Inputs!$B$8,IF(Inputs!$B$12&gt;0,MAX(MIN(NORM.INV(RAND(),LOOKUP(V4979,Inputs!$J$6:$J$9,Inputs!$G$6:$G$9),LOOKUP(V4979,Inputs!$J$6:$J$9,Inputs!$H$6:$H$9)),Inputs!$B$12),-Inputs!$B$12),NORM.INV(RAND(),LOOKUP(V4979,Inputs!$J$6:$J$9,Inputs!$G$6:$G$9),LOOKUP(V4979,Inputs!$J$6:$J$9,Inputs!$H$6:$H$9))),0),"" )</f>
        <v/>
      </c>
      <c r="M4979" s="26">
        <f>IF($A4979&lt;=Inputs!$B$13,IF(8&lt;=Inputs!$B$8,IF(Inputs!$B$12&gt;0,MAX(MIN(NORM.INV(RAND(),LOOKUP(W4979,Inputs!$J$6:$J$9,Inputs!$G$6:$G$9),LOOKUP(W4979,Inputs!$J$6:$J$9,Inputs!$H$6:$H$9)),Inputs!$B$12),-Inputs!$B$12),NORM.INV(RAND(),LOOKUP(W4979,Inputs!$J$6:$J$9,Inputs!$G$6:$G$9),LOOKUP(W4979,Inputs!$J$6:$J$9,Inputs!$H$6:$H$9))),0),"" )</f>
        <v/>
      </c>
      <c r="N4979" s="26">
        <f>IF($A4979&lt;=Inputs!$B$13,IF(9&lt;=Inputs!$B$8,IF(Inputs!$B$12&gt;0,MAX(MIN(NORM.INV(RAND(),LOOKUP(X4979,Inputs!$J$6:$J$9,Inputs!$G$6:$G$9),LOOKUP(X4979,Inputs!$J$6:$J$9,Inputs!$H$6:$H$9)),Inputs!$B$12),-Inputs!$B$12),NORM.INV(RAND(),LOOKUP(X4979,Inputs!$J$6:$J$9,Inputs!$G$6:$G$9),LOOKUP(X4979,Inputs!$J$6:$J$9,Inputs!$H$6:$H$9))),0),"" )</f>
        <v/>
      </c>
      <c r="O4979" s="26">
        <f>IF($A4979&lt;=Inputs!$B$13,IF(10&lt;=Inputs!$B$8,IF(Inputs!$B$12&gt;0,MAX(MIN(NORM.INV(RAND(),LOOKUP(Y4979,Inputs!$J$6:$J$9,Inputs!$G$6:$G$9),LOOKUP(Y4979,Inputs!$J$6:$J$9,Inputs!$H$6:$H$9)),Inputs!$B$12),-Inputs!$B$12),NORM.INV(RAND(),LOOKUP(Y4979,Inputs!$J$6:$J$9,Inputs!$G$6:$G$9),LOOKUP(Y4979,Inputs!$J$6:$J$9,Inputs!$H$6:$H$9))),0),"" )</f>
        <v/>
      </c>
      <c r="P4979" s="31">
        <f>IF($A4979&lt;=Inputs!$B$13,RAND(),"")</f>
        <v/>
      </c>
      <c r="Q4979" s="31">
        <f>IF($A4979&lt;=Inputs!$B$13,RAND(),"")</f>
        <v/>
      </c>
      <c r="R4979" s="31">
        <f>IF($A4979&lt;=Inputs!$B$13,RAND(),"")</f>
        <v/>
      </c>
      <c r="S4979" s="31">
        <f>IF($A4979&lt;=Inputs!$B$13,RAND(),"")</f>
        <v/>
      </c>
      <c r="T4979" s="31">
        <f>IF($A4979&lt;=Inputs!$B$13,RAND(),"")</f>
        <v/>
      </c>
      <c r="U4979" s="31">
        <f>IF($A4979&lt;=Inputs!$B$13,RAND(),"")</f>
        <v/>
      </c>
      <c r="V4979" s="31">
        <f>IF($A4979&lt;=Inputs!$B$13,RAND(),"")</f>
        <v/>
      </c>
      <c r="W4979" s="31">
        <f>IF($A4979&lt;=Inputs!$B$13,RAND(),"")</f>
        <v/>
      </c>
      <c r="X4979" s="31">
        <f>IF($A4979&lt;=Inputs!$B$13,RAND(),"")</f>
        <v/>
      </c>
      <c r="Y4979" s="31">
        <f>IF($A4979&lt;=Inputs!$B$13,RAND(),"")</f>
        <v/>
      </c>
    </row>
    <row r="4980">
      <c r="A4980" t="n">
        <v>4975</v>
      </c>
      <c r="B4980" s="26">
        <f>IF($A4980&lt;=Inputs!$B$13,IF(Inputs!$B$8&gt;0,SUM(F4980:O4980)/Inputs!$B$8,0),"")</f>
        <v/>
      </c>
      <c r="C4980" s="27">
        <f>IF($A4980&lt;=Inputs!$B$13,B4980/100,"")</f>
        <v/>
      </c>
      <c r="D4980" s="28">
        <f>IF($A4980&lt;=Inputs!$B$13,C4980*Inputs!$B$7,"")</f>
        <v/>
      </c>
      <c r="E4980" s="29">
        <f>IF($A4980&lt;=Inputs!$B$13,IF(D4980&gt;0,1,0),"")</f>
        <v/>
      </c>
      <c r="F4980" s="26">
        <f>IF($A4980&lt;=Inputs!$B$13,IF(1&lt;=Inputs!$B$8,IF(Inputs!$B$12&gt;0,MAX(MIN(NORM.INV(RAND(),LOOKUP(P4980,Inputs!$J$6:$J$9,Inputs!$G$6:$G$9),LOOKUP(P4980,Inputs!$J$6:$J$9,Inputs!$H$6:$H$9)),Inputs!$B$12),-Inputs!$B$12),NORM.INV(RAND(),LOOKUP(P4980,Inputs!$J$6:$J$9,Inputs!$G$6:$G$9),LOOKUP(P4980,Inputs!$J$6:$J$9,Inputs!$H$6:$H$9))),0),"" )</f>
        <v/>
      </c>
      <c r="G4980" s="26">
        <f>IF($A4980&lt;=Inputs!$B$13,IF(2&lt;=Inputs!$B$8,IF(Inputs!$B$12&gt;0,MAX(MIN(NORM.INV(RAND(),LOOKUP(Q4980,Inputs!$J$6:$J$9,Inputs!$G$6:$G$9),LOOKUP(Q4980,Inputs!$J$6:$J$9,Inputs!$H$6:$H$9)),Inputs!$B$12),-Inputs!$B$12),NORM.INV(RAND(),LOOKUP(Q4980,Inputs!$J$6:$J$9,Inputs!$G$6:$G$9),LOOKUP(Q4980,Inputs!$J$6:$J$9,Inputs!$H$6:$H$9))),0),"" )</f>
        <v/>
      </c>
      <c r="H4980" s="26">
        <f>IF($A4980&lt;=Inputs!$B$13,IF(3&lt;=Inputs!$B$8,IF(Inputs!$B$12&gt;0,MAX(MIN(NORM.INV(RAND(),LOOKUP(R4980,Inputs!$J$6:$J$9,Inputs!$G$6:$G$9),LOOKUP(R4980,Inputs!$J$6:$J$9,Inputs!$H$6:$H$9)),Inputs!$B$12),-Inputs!$B$12),NORM.INV(RAND(),LOOKUP(R4980,Inputs!$J$6:$J$9,Inputs!$G$6:$G$9),LOOKUP(R4980,Inputs!$J$6:$J$9,Inputs!$H$6:$H$9))),0),"" )</f>
        <v/>
      </c>
      <c r="I4980" s="26">
        <f>IF($A4980&lt;=Inputs!$B$13,IF(4&lt;=Inputs!$B$8,IF(Inputs!$B$12&gt;0,MAX(MIN(NORM.INV(RAND(),LOOKUP(S4980,Inputs!$J$6:$J$9,Inputs!$G$6:$G$9),LOOKUP(S4980,Inputs!$J$6:$J$9,Inputs!$H$6:$H$9)),Inputs!$B$12),-Inputs!$B$12),NORM.INV(RAND(),LOOKUP(S4980,Inputs!$J$6:$J$9,Inputs!$G$6:$G$9),LOOKUP(S4980,Inputs!$J$6:$J$9,Inputs!$H$6:$H$9))),0),"" )</f>
        <v/>
      </c>
      <c r="J4980" s="26">
        <f>IF($A4980&lt;=Inputs!$B$13,IF(5&lt;=Inputs!$B$8,IF(Inputs!$B$12&gt;0,MAX(MIN(NORM.INV(RAND(),LOOKUP(T4980,Inputs!$J$6:$J$9,Inputs!$G$6:$G$9),LOOKUP(T4980,Inputs!$J$6:$J$9,Inputs!$H$6:$H$9)),Inputs!$B$12),-Inputs!$B$12),NORM.INV(RAND(),LOOKUP(T4980,Inputs!$J$6:$J$9,Inputs!$G$6:$G$9),LOOKUP(T4980,Inputs!$J$6:$J$9,Inputs!$H$6:$H$9))),0),"" )</f>
        <v/>
      </c>
      <c r="K4980" s="26">
        <f>IF($A4980&lt;=Inputs!$B$13,IF(6&lt;=Inputs!$B$8,IF(Inputs!$B$12&gt;0,MAX(MIN(NORM.INV(RAND(),LOOKUP(U4980,Inputs!$J$6:$J$9,Inputs!$G$6:$G$9),LOOKUP(U4980,Inputs!$J$6:$J$9,Inputs!$H$6:$H$9)),Inputs!$B$12),-Inputs!$B$12),NORM.INV(RAND(),LOOKUP(U4980,Inputs!$J$6:$J$9,Inputs!$G$6:$G$9),LOOKUP(U4980,Inputs!$J$6:$J$9,Inputs!$H$6:$H$9))),0),"" )</f>
        <v/>
      </c>
      <c r="L4980" s="26">
        <f>IF($A4980&lt;=Inputs!$B$13,IF(7&lt;=Inputs!$B$8,IF(Inputs!$B$12&gt;0,MAX(MIN(NORM.INV(RAND(),LOOKUP(V4980,Inputs!$J$6:$J$9,Inputs!$G$6:$G$9),LOOKUP(V4980,Inputs!$J$6:$J$9,Inputs!$H$6:$H$9)),Inputs!$B$12),-Inputs!$B$12),NORM.INV(RAND(),LOOKUP(V4980,Inputs!$J$6:$J$9,Inputs!$G$6:$G$9),LOOKUP(V4980,Inputs!$J$6:$J$9,Inputs!$H$6:$H$9))),0),"" )</f>
        <v/>
      </c>
      <c r="M4980" s="26">
        <f>IF($A4980&lt;=Inputs!$B$13,IF(8&lt;=Inputs!$B$8,IF(Inputs!$B$12&gt;0,MAX(MIN(NORM.INV(RAND(),LOOKUP(W4980,Inputs!$J$6:$J$9,Inputs!$G$6:$G$9),LOOKUP(W4980,Inputs!$J$6:$J$9,Inputs!$H$6:$H$9)),Inputs!$B$12),-Inputs!$B$12),NORM.INV(RAND(),LOOKUP(W4980,Inputs!$J$6:$J$9,Inputs!$G$6:$G$9),LOOKUP(W4980,Inputs!$J$6:$J$9,Inputs!$H$6:$H$9))),0),"" )</f>
        <v/>
      </c>
      <c r="N4980" s="26">
        <f>IF($A4980&lt;=Inputs!$B$13,IF(9&lt;=Inputs!$B$8,IF(Inputs!$B$12&gt;0,MAX(MIN(NORM.INV(RAND(),LOOKUP(X4980,Inputs!$J$6:$J$9,Inputs!$G$6:$G$9),LOOKUP(X4980,Inputs!$J$6:$J$9,Inputs!$H$6:$H$9)),Inputs!$B$12),-Inputs!$B$12),NORM.INV(RAND(),LOOKUP(X4980,Inputs!$J$6:$J$9,Inputs!$G$6:$G$9),LOOKUP(X4980,Inputs!$J$6:$J$9,Inputs!$H$6:$H$9))),0),"" )</f>
        <v/>
      </c>
      <c r="O4980" s="26">
        <f>IF($A4980&lt;=Inputs!$B$13,IF(10&lt;=Inputs!$B$8,IF(Inputs!$B$12&gt;0,MAX(MIN(NORM.INV(RAND(),LOOKUP(Y4980,Inputs!$J$6:$J$9,Inputs!$G$6:$G$9),LOOKUP(Y4980,Inputs!$J$6:$J$9,Inputs!$H$6:$H$9)),Inputs!$B$12),-Inputs!$B$12),NORM.INV(RAND(),LOOKUP(Y4980,Inputs!$J$6:$J$9,Inputs!$G$6:$G$9),LOOKUP(Y4980,Inputs!$J$6:$J$9,Inputs!$H$6:$H$9))),0),"" )</f>
        <v/>
      </c>
      <c r="P4980" s="31">
        <f>IF($A4980&lt;=Inputs!$B$13,RAND(),"")</f>
        <v/>
      </c>
      <c r="Q4980" s="31">
        <f>IF($A4980&lt;=Inputs!$B$13,RAND(),"")</f>
        <v/>
      </c>
      <c r="R4980" s="31">
        <f>IF($A4980&lt;=Inputs!$B$13,RAND(),"")</f>
        <v/>
      </c>
      <c r="S4980" s="31">
        <f>IF($A4980&lt;=Inputs!$B$13,RAND(),"")</f>
        <v/>
      </c>
      <c r="T4980" s="31">
        <f>IF($A4980&lt;=Inputs!$B$13,RAND(),"")</f>
        <v/>
      </c>
      <c r="U4980" s="31">
        <f>IF($A4980&lt;=Inputs!$B$13,RAND(),"")</f>
        <v/>
      </c>
      <c r="V4980" s="31">
        <f>IF($A4980&lt;=Inputs!$B$13,RAND(),"")</f>
        <v/>
      </c>
      <c r="W4980" s="31">
        <f>IF($A4980&lt;=Inputs!$B$13,RAND(),"")</f>
        <v/>
      </c>
      <c r="X4980" s="31">
        <f>IF($A4980&lt;=Inputs!$B$13,RAND(),"")</f>
        <v/>
      </c>
      <c r="Y4980" s="31">
        <f>IF($A4980&lt;=Inputs!$B$13,RAND(),"")</f>
        <v/>
      </c>
    </row>
    <row r="4981">
      <c r="A4981" t="n">
        <v>4976</v>
      </c>
      <c r="B4981" s="26">
        <f>IF($A4981&lt;=Inputs!$B$13,IF(Inputs!$B$8&gt;0,SUM(F4981:O4981)/Inputs!$B$8,0),"")</f>
        <v/>
      </c>
      <c r="C4981" s="27">
        <f>IF($A4981&lt;=Inputs!$B$13,B4981/100,"")</f>
        <v/>
      </c>
      <c r="D4981" s="28">
        <f>IF($A4981&lt;=Inputs!$B$13,C4981*Inputs!$B$7,"")</f>
        <v/>
      </c>
      <c r="E4981" s="29">
        <f>IF($A4981&lt;=Inputs!$B$13,IF(D4981&gt;0,1,0),"")</f>
        <v/>
      </c>
      <c r="F4981" s="26">
        <f>IF($A4981&lt;=Inputs!$B$13,IF(1&lt;=Inputs!$B$8,IF(Inputs!$B$12&gt;0,MAX(MIN(NORM.INV(RAND(),LOOKUP(P4981,Inputs!$J$6:$J$9,Inputs!$G$6:$G$9),LOOKUP(P4981,Inputs!$J$6:$J$9,Inputs!$H$6:$H$9)),Inputs!$B$12),-Inputs!$B$12),NORM.INV(RAND(),LOOKUP(P4981,Inputs!$J$6:$J$9,Inputs!$G$6:$G$9),LOOKUP(P4981,Inputs!$J$6:$J$9,Inputs!$H$6:$H$9))),0),"" )</f>
        <v/>
      </c>
      <c r="G4981" s="26">
        <f>IF($A4981&lt;=Inputs!$B$13,IF(2&lt;=Inputs!$B$8,IF(Inputs!$B$12&gt;0,MAX(MIN(NORM.INV(RAND(),LOOKUP(Q4981,Inputs!$J$6:$J$9,Inputs!$G$6:$G$9),LOOKUP(Q4981,Inputs!$J$6:$J$9,Inputs!$H$6:$H$9)),Inputs!$B$12),-Inputs!$B$12),NORM.INV(RAND(),LOOKUP(Q4981,Inputs!$J$6:$J$9,Inputs!$G$6:$G$9),LOOKUP(Q4981,Inputs!$J$6:$J$9,Inputs!$H$6:$H$9))),0),"" )</f>
        <v/>
      </c>
      <c r="H4981" s="26">
        <f>IF($A4981&lt;=Inputs!$B$13,IF(3&lt;=Inputs!$B$8,IF(Inputs!$B$12&gt;0,MAX(MIN(NORM.INV(RAND(),LOOKUP(R4981,Inputs!$J$6:$J$9,Inputs!$G$6:$G$9),LOOKUP(R4981,Inputs!$J$6:$J$9,Inputs!$H$6:$H$9)),Inputs!$B$12),-Inputs!$B$12),NORM.INV(RAND(),LOOKUP(R4981,Inputs!$J$6:$J$9,Inputs!$G$6:$G$9),LOOKUP(R4981,Inputs!$J$6:$J$9,Inputs!$H$6:$H$9))),0),"" )</f>
        <v/>
      </c>
      <c r="I4981" s="26">
        <f>IF($A4981&lt;=Inputs!$B$13,IF(4&lt;=Inputs!$B$8,IF(Inputs!$B$12&gt;0,MAX(MIN(NORM.INV(RAND(),LOOKUP(S4981,Inputs!$J$6:$J$9,Inputs!$G$6:$G$9),LOOKUP(S4981,Inputs!$J$6:$J$9,Inputs!$H$6:$H$9)),Inputs!$B$12),-Inputs!$B$12),NORM.INV(RAND(),LOOKUP(S4981,Inputs!$J$6:$J$9,Inputs!$G$6:$G$9),LOOKUP(S4981,Inputs!$J$6:$J$9,Inputs!$H$6:$H$9))),0),"" )</f>
        <v/>
      </c>
      <c r="J4981" s="26">
        <f>IF($A4981&lt;=Inputs!$B$13,IF(5&lt;=Inputs!$B$8,IF(Inputs!$B$12&gt;0,MAX(MIN(NORM.INV(RAND(),LOOKUP(T4981,Inputs!$J$6:$J$9,Inputs!$G$6:$G$9),LOOKUP(T4981,Inputs!$J$6:$J$9,Inputs!$H$6:$H$9)),Inputs!$B$12),-Inputs!$B$12),NORM.INV(RAND(),LOOKUP(T4981,Inputs!$J$6:$J$9,Inputs!$G$6:$G$9),LOOKUP(T4981,Inputs!$J$6:$J$9,Inputs!$H$6:$H$9))),0),"" )</f>
        <v/>
      </c>
      <c r="K4981" s="26">
        <f>IF($A4981&lt;=Inputs!$B$13,IF(6&lt;=Inputs!$B$8,IF(Inputs!$B$12&gt;0,MAX(MIN(NORM.INV(RAND(),LOOKUP(U4981,Inputs!$J$6:$J$9,Inputs!$G$6:$G$9),LOOKUP(U4981,Inputs!$J$6:$J$9,Inputs!$H$6:$H$9)),Inputs!$B$12),-Inputs!$B$12),NORM.INV(RAND(),LOOKUP(U4981,Inputs!$J$6:$J$9,Inputs!$G$6:$G$9),LOOKUP(U4981,Inputs!$J$6:$J$9,Inputs!$H$6:$H$9))),0),"" )</f>
        <v/>
      </c>
      <c r="L4981" s="26">
        <f>IF($A4981&lt;=Inputs!$B$13,IF(7&lt;=Inputs!$B$8,IF(Inputs!$B$12&gt;0,MAX(MIN(NORM.INV(RAND(),LOOKUP(V4981,Inputs!$J$6:$J$9,Inputs!$G$6:$G$9),LOOKUP(V4981,Inputs!$J$6:$J$9,Inputs!$H$6:$H$9)),Inputs!$B$12),-Inputs!$B$12),NORM.INV(RAND(),LOOKUP(V4981,Inputs!$J$6:$J$9,Inputs!$G$6:$G$9),LOOKUP(V4981,Inputs!$J$6:$J$9,Inputs!$H$6:$H$9))),0),"" )</f>
        <v/>
      </c>
      <c r="M4981" s="26">
        <f>IF($A4981&lt;=Inputs!$B$13,IF(8&lt;=Inputs!$B$8,IF(Inputs!$B$12&gt;0,MAX(MIN(NORM.INV(RAND(),LOOKUP(W4981,Inputs!$J$6:$J$9,Inputs!$G$6:$G$9),LOOKUP(W4981,Inputs!$J$6:$J$9,Inputs!$H$6:$H$9)),Inputs!$B$12),-Inputs!$B$12),NORM.INV(RAND(),LOOKUP(W4981,Inputs!$J$6:$J$9,Inputs!$G$6:$G$9),LOOKUP(W4981,Inputs!$J$6:$J$9,Inputs!$H$6:$H$9))),0),"" )</f>
        <v/>
      </c>
      <c r="N4981" s="26">
        <f>IF($A4981&lt;=Inputs!$B$13,IF(9&lt;=Inputs!$B$8,IF(Inputs!$B$12&gt;0,MAX(MIN(NORM.INV(RAND(),LOOKUP(X4981,Inputs!$J$6:$J$9,Inputs!$G$6:$G$9),LOOKUP(X4981,Inputs!$J$6:$J$9,Inputs!$H$6:$H$9)),Inputs!$B$12),-Inputs!$B$12),NORM.INV(RAND(),LOOKUP(X4981,Inputs!$J$6:$J$9,Inputs!$G$6:$G$9),LOOKUP(X4981,Inputs!$J$6:$J$9,Inputs!$H$6:$H$9))),0),"" )</f>
        <v/>
      </c>
      <c r="O4981" s="26">
        <f>IF($A4981&lt;=Inputs!$B$13,IF(10&lt;=Inputs!$B$8,IF(Inputs!$B$12&gt;0,MAX(MIN(NORM.INV(RAND(),LOOKUP(Y4981,Inputs!$J$6:$J$9,Inputs!$G$6:$G$9),LOOKUP(Y4981,Inputs!$J$6:$J$9,Inputs!$H$6:$H$9)),Inputs!$B$12),-Inputs!$B$12),NORM.INV(RAND(),LOOKUP(Y4981,Inputs!$J$6:$J$9,Inputs!$G$6:$G$9),LOOKUP(Y4981,Inputs!$J$6:$J$9,Inputs!$H$6:$H$9))),0),"" )</f>
        <v/>
      </c>
      <c r="P4981" s="31">
        <f>IF($A4981&lt;=Inputs!$B$13,RAND(),"")</f>
        <v/>
      </c>
      <c r="Q4981" s="31">
        <f>IF($A4981&lt;=Inputs!$B$13,RAND(),"")</f>
        <v/>
      </c>
      <c r="R4981" s="31">
        <f>IF($A4981&lt;=Inputs!$B$13,RAND(),"")</f>
        <v/>
      </c>
      <c r="S4981" s="31">
        <f>IF($A4981&lt;=Inputs!$B$13,RAND(),"")</f>
        <v/>
      </c>
      <c r="T4981" s="31">
        <f>IF($A4981&lt;=Inputs!$B$13,RAND(),"")</f>
        <v/>
      </c>
      <c r="U4981" s="31">
        <f>IF($A4981&lt;=Inputs!$B$13,RAND(),"")</f>
        <v/>
      </c>
      <c r="V4981" s="31">
        <f>IF($A4981&lt;=Inputs!$B$13,RAND(),"")</f>
        <v/>
      </c>
      <c r="W4981" s="31">
        <f>IF($A4981&lt;=Inputs!$B$13,RAND(),"")</f>
        <v/>
      </c>
      <c r="X4981" s="31">
        <f>IF($A4981&lt;=Inputs!$B$13,RAND(),"")</f>
        <v/>
      </c>
      <c r="Y4981" s="31">
        <f>IF($A4981&lt;=Inputs!$B$13,RAND(),"")</f>
        <v/>
      </c>
    </row>
    <row r="4982">
      <c r="A4982" t="n">
        <v>4977</v>
      </c>
      <c r="B4982" s="26">
        <f>IF($A4982&lt;=Inputs!$B$13,IF(Inputs!$B$8&gt;0,SUM(F4982:O4982)/Inputs!$B$8,0),"")</f>
        <v/>
      </c>
      <c r="C4982" s="27">
        <f>IF($A4982&lt;=Inputs!$B$13,B4982/100,"")</f>
        <v/>
      </c>
      <c r="D4982" s="28">
        <f>IF($A4982&lt;=Inputs!$B$13,C4982*Inputs!$B$7,"")</f>
        <v/>
      </c>
      <c r="E4982" s="29">
        <f>IF($A4982&lt;=Inputs!$B$13,IF(D4982&gt;0,1,0),"")</f>
        <v/>
      </c>
      <c r="F4982" s="26">
        <f>IF($A4982&lt;=Inputs!$B$13,IF(1&lt;=Inputs!$B$8,IF(Inputs!$B$12&gt;0,MAX(MIN(NORM.INV(RAND(),LOOKUP(P4982,Inputs!$J$6:$J$9,Inputs!$G$6:$G$9),LOOKUP(P4982,Inputs!$J$6:$J$9,Inputs!$H$6:$H$9)),Inputs!$B$12),-Inputs!$B$12),NORM.INV(RAND(),LOOKUP(P4982,Inputs!$J$6:$J$9,Inputs!$G$6:$G$9),LOOKUP(P4982,Inputs!$J$6:$J$9,Inputs!$H$6:$H$9))),0),"" )</f>
        <v/>
      </c>
      <c r="G4982" s="26">
        <f>IF($A4982&lt;=Inputs!$B$13,IF(2&lt;=Inputs!$B$8,IF(Inputs!$B$12&gt;0,MAX(MIN(NORM.INV(RAND(),LOOKUP(Q4982,Inputs!$J$6:$J$9,Inputs!$G$6:$G$9),LOOKUP(Q4982,Inputs!$J$6:$J$9,Inputs!$H$6:$H$9)),Inputs!$B$12),-Inputs!$B$12),NORM.INV(RAND(),LOOKUP(Q4982,Inputs!$J$6:$J$9,Inputs!$G$6:$G$9),LOOKUP(Q4982,Inputs!$J$6:$J$9,Inputs!$H$6:$H$9))),0),"" )</f>
        <v/>
      </c>
      <c r="H4982" s="26">
        <f>IF($A4982&lt;=Inputs!$B$13,IF(3&lt;=Inputs!$B$8,IF(Inputs!$B$12&gt;0,MAX(MIN(NORM.INV(RAND(),LOOKUP(R4982,Inputs!$J$6:$J$9,Inputs!$G$6:$G$9),LOOKUP(R4982,Inputs!$J$6:$J$9,Inputs!$H$6:$H$9)),Inputs!$B$12),-Inputs!$B$12),NORM.INV(RAND(),LOOKUP(R4982,Inputs!$J$6:$J$9,Inputs!$G$6:$G$9),LOOKUP(R4982,Inputs!$J$6:$J$9,Inputs!$H$6:$H$9))),0),"" )</f>
        <v/>
      </c>
      <c r="I4982" s="26">
        <f>IF($A4982&lt;=Inputs!$B$13,IF(4&lt;=Inputs!$B$8,IF(Inputs!$B$12&gt;0,MAX(MIN(NORM.INV(RAND(),LOOKUP(S4982,Inputs!$J$6:$J$9,Inputs!$G$6:$G$9),LOOKUP(S4982,Inputs!$J$6:$J$9,Inputs!$H$6:$H$9)),Inputs!$B$12),-Inputs!$B$12),NORM.INV(RAND(),LOOKUP(S4982,Inputs!$J$6:$J$9,Inputs!$G$6:$G$9),LOOKUP(S4982,Inputs!$J$6:$J$9,Inputs!$H$6:$H$9))),0),"" )</f>
        <v/>
      </c>
      <c r="J4982" s="26">
        <f>IF($A4982&lt;=Inputs!$B$13,IF(5&lt;=Inputs!$B$8,IF(Inputs!$B$12&gt;0,MAX(MIN(NORM.INV(RAND(),LOOKUP(T4982,Inputs!$J$6:$J$9,Inputs!$G$6:$G$9),LOOKUP(T4982,Inputs!$J$6:$J$9,Inputs!$H$6:$H$9)),Inputs!$B$12),-Inputs!$B$12),NORM.INV(RAND(),LOOKUP(T4982,Inputs!$J$6:$J$9,Inputs!$G$6:$G$9),LOOKUP(T4982,Inputs!$J$6:$J$9,Inputs!$H$6:$H$9))),0),"" )</f>
        <v/>
      </c>
      <c r="K4982" s="26">
        <f>IF($A4982&lt;=Inputs!$B$13,IF(6&lt;=Inputs!$B$8,IF(Inputs!$B$12&gt;0,MAX(MIN(NORM.INV(RAND(),LOOKUP(U4982,Inputs!$J$6:$J$9,Inputs!$G$6:$G$9),LOOKUP(U4982,Inputs!$J$6:$J$9,Inputs!$H$6:$H$9)),Inputs!$B$12),-Inputs!$B$12),NORM.INV(RAND(),LOOKUP(U4982,Inputs!$J$6:$J$9,Inputs!$G$6:$G$9),LOOKUP(U4982,Inputs!$J$6:$J$9,Inputs!$H$6:$H$9))),0),"" )</f>
        <v/>
      </c>
      <c r="L4982" s="26">
        <f>IF($A4982&lt;=Inputs!$B$13,IF(7&lt;=Inputs!$B$8,IF(Inputs!$B$12&gt;0,MAX(MIN(NORM.INV(RAND(),LOOKUP(V4982,Inputs!$J$6:$J$9,Inputs!$G$6:$G$9),LOOKUP(V4982,Inputs!$J$6:$J$9,Inputs!$H$6:$H$9)),Inputs!$B$12),-Inputs!$B$12),NORM.INV(RAND(),LOOKUP(V4982,Inputs!$J$6:$J$9,Inputs!$G$6:$G$9),LOOKUP(V4982,Inputs!$J$6:$J$9,Inputs!$H$6:$H$9))),0),"" )</f>
        <v/>
      </c>
      <c r="M4982" s="26">
        <f>IF($A4982&lt;=Inputs!$B$13,IF(8&lt;=Inputs!$B$8,IF(Inputs!$B$12&gt;0,MAX(MIN(NORM.INV(RAND(),LOOKUP(W4982,Inputs!$J$6:$J$9,Inputs!$G$6:$G$9),LOOKUP(W4982,Inputs!$J$6:$J$9,Inputs!$H$6:$H$9)),Inputs!$B$12),-Inputs!$B$12),NORM.INV(RAND(),LOOKUP(W4982,Inputs!$J$6:$J$9,Inputs!$G$6:$G$9),LOOKUP(W4982,Inputs!$J$6:$J$9,Inputs!$H$6:$H$9))),0),"" )</f>
        <v/>
      </c>
      <c r="N4982" s="26">
        <f>IF($A4982&lt;=Inputs!$B$13,IF(9&lt;=Inputs!$B$8,IF(Inputs!$B$12&gt;0,MAX(MIN(NORM.INV(RAND(),LOOKUP(X4982,Inputs!$J$6:$J$9,Inputs!$G$6:$G$9),LOOKUP(X4982,Inputs!$J$6:$J$9,Inputs!$H$6:$H$9)),Inputs!$B$12),-Inputs!$B$12),NORM.INV(RAND(),LOOKUP(X4982,Inputs!$J$6:$J$9,Inputs!$G$6:$G$9),LOOKUP(X4982,Inputs!$J$6:$J$9,Inputs!$H$6:$H$9))),0),"" )</f>
        <v/>
      </c>
      <c r="O4982" s="26">
        <f>IF($A4982&lt;=Inputs!$B$13,IF(10&lt;=Inputs!$B$8,IF(Inputs!$B$12&gt;0,MAX(MIN(NORM.INV(RAND(),LOOKUP(Y4982,Inputs!$J$6:$J$9,Inputs!$G$6:$G$9),LOOKUP(Y4982,Inputs!$J$6:$J$9,Inputs!$H$6:$H$9)),Inputs!$B$12),-Inputs!$B$12),NORM.INV(RAND(),LOOKUP(Y4982,Inputs!$J$6:$J$9,Inputs!$G$6:$G$9),LOOKUP(Y4982,Inputs!$J$6:$J$9,Inputs!$H$6:$H$9))),0),"" )</f>
        <v/>
      </c>
      <c r="P4982" s="31">
        <f>IF($A4982&lt;=Inputs!$B$13,RAND(),"")</f>
        <v/>
      </c>
      <c r="Q4982" s="31">
        <f>IF($A4982&lt;=Inputs!$B$13,RAND(),"")</f>
        <v/>
      </c>
      <c r="R4982" s="31">
        <f>IF($A4982&lt;=Inputs!$B$13,RAND(),"")</f>
        <v/>
      </c>
      <c r="S4982" s="31">
        <f>IF($A4982&lt;=Inputs!$B$13,RAND(),"")</f>
        <v/>
      </c>
      <c r="T4982" s="31">
        <f>IF($A4982&lt;=Inputs!$B$13,RAND(),"")</f>
        <v/>
      </c>
      <c r="U4982" s="31">
        <f>IF($A4982&lt;=Inputs!$B$13,RAND(),"")</f>
        <v/>
      </c>
      <c r="V4982" s="31">
        <f>IF($A4982&lt;=Inputs!$B$13,RAND(),"")</f>
        <v/>
      </c>
      <c r="W4982" s="31">
        <f>IF($A4982&lt;=Inputs!$B$13,RAND(),"")</f>
        <v/>
      </c>
      <c r="X4982" s="31">
        <f>IF($A4982&lt;=Inputs!$B$13,RAND(),"")</f>
        <v/>
      </c>
      <c r="Y4982" s="31">
        <f>IF($A4982&lt;=Inputs!$B$13,RAND(),"")</f>
        <v/>
      </c>
    </row>
    <row r="4983">
      <c r="A4983" t="n">
        <v>4978</v>
      </c>
      <c r="B4983" s="26">
        <f>IF($A4983&lt;=Inputs!$B$13,IF(Inputs!$B$8&gt;0,SUM(F4983:O4983)/Inputs!$B$8,0),"")</f>
        <v/>
      </c>
      <c r="C4983" s="27">
        <f>IF($A4983&lt;=Inputs!$B$13,B4983/100,"")</f>
        <v/>
      </c>
      <c r="D4983" s="28">
        <f>IF($A4983&lt;=Inputs!$B$13,C4983*Inputs!$B$7,"")</f>
        <v/>
      </c>
      <c r="E4983" s="29">
        <f>IF($A4983&lt;=Inputs!$B$13,IF(D4983&gt;0,1,0),"")</f>
        <v/>
      </c>
      <c r="F4983" s="26">
        <f>IF($A4983&lt;=Inputs!$B$13,IF(1&lt;=Inputs!$B$8,IF(Inputs!$B$12&gt;0,MAX(MIN(NORM.INV(RAND(),LOOKUP(P4983,Inputs!$J$6:$J$9,Inputs!$G$6:$G$9),LOOKUP(P4983,Inputs!$J$6:$J$9,Inputs!$H$6:$H$9)),Inputs!$B$12),-Inputs!$B$12),NORM.INV(RAND(),LOOKUP(P4983,Inputs!$J$6:$J$9,Inputs!$G$6:$G$9),LOOKUP(P4983,Inputs!$J$6:$J$9,Inputs!$H$6:$H$9))),0),"" )</f>
        <v/>
      </c>
      <c r="G4983" s="26">
        <f>IF($A4983&lt;=Inputs!$B$13,IF(2&lt;=Inputs!$B$8,IF(Inputs!$B$12&gt;0,MAX(MIN(NORM.INV(RAND(),LOOKUP(Q4983,Inputs!$J$6:$J$9,Inputs!$G$6:$G$9),LOOKUP(Q4983,Inputs!$J$6:$J$9,Inputs!$H$6:$H$9)),Inputs!$B$12),-Inputs!$B$12),NORM.INV(RAND(),LOOKUP(Q4983,Inputs!$J$6:$J$9,Inputs!$G$6:$G$9),LOOKUP(Q4983,Inputs!$J$6:$J$9,Inputs!$H$6:$H$9))),0),"" )</f>
        <v/>
      </c>
      <c r="H4983" s="26">
        <f>IF($A4983&lt;=Inputs!$B$13,IF(3&lt;=Inputs!$B$8,IF(Inputs!$B$12&gt;0,MAX(MIN(NORM.INV(RAND(),LOOKUP(R4983,Inputs!$J$6:$J$9,Inputs!$G$6:$G$9),LOOKUP(R4983,Inputs!$J$6:$J$9,Inputs!$H$6:$H$9)),Inputs!$B$12),-Inputs!$B$12),NORM.INV(RAND(),LOOKUP(R4983,Inputs!$J$6:$J$9,Inputs!$G$6:$G$9),LOOKUP(R4983,Inputs!$J$6:$J$9,Inputs!$H$6:$H$9))),0),"" )</f>
        <v/>
      </c>
      <c r="I4983" s="26">
        <f>IF($A4983&lt;=Inputs!$B$13,IF(4&lt;=Inputs!$B$8,IF(Inputs!$B$12&gt;0,MAX(MIN(NORM.INV(RAND(),LOOKUP(S4983,Inputs!$J$6:$J$9,Inputs!$G$6:$G$9),LOOKUP(S4983,Inputs!$J$6:$J$9,Inputs!$H$6:$H$9)),Inputs!$B$12),-Inputs!$B$12),NORM.INV(RAND(),LOOKUP(S4983,Inputs!$J$6:$J$9,Inputs!$G$6:$G$9),LOOKUP(S4983,Inputs!$J$6:$J$9,Inputs!$H$6:$H$9))),0),"" )</f>
        <v/>
      </c>
      <c r="J4983" s="26">
        <f>IF($A4983&lt;=Inputs!$B$13,IF(5&lt;=Inputs!$B$8,IF(Inputs!$B$12&gt;0,MAX(MIN(NORM.INV(RAND(),LOOKUP(T4983,Inputs!$J$6:$J$9,Inputs!$G$6:$G$9),LOOKUP(T4983,Inputs!$J$6:$J$9,Inputs!$H$6:$H$9)),Inputs!$B$12),-Inputs!$B$12),NORM.INV(RAND(),LOOKUP(T4983,Inputs!$J$6:$J$9,Inputs!$G$6:$G$9),LOOKUP(T4983,Inputs!$J$6:$J$9,Inputs!$H$6:$H$9))),0),"" )</f>
        <v/>
      </c>
      <c r="K4983" s="26">
        <f>IF($A4983&lt;=Inputs!$B$13,IF(6&lt;=Inputs!$B$8,IF(Inputs!$B$12&gt;0,MAX(MIN(NORM.INV(RAND(),LOOKUP(U4983,Inputs!$J$6:$J$9,Inputs!$G$6:$G$9),LOOKUP(U4983,Inputs!$J$6:$J$9,Inputs!$H$6:$H$9)),Inputs!$B$12),-Inputs!$B$12),NORM.INV(RAND(),LOOKUP(U4983,Inputs!$J$6:$J$9,Inputs!$G$6:$G$9),LOOKUP(U4983,Inputs!$J$6:$J$9,Inputs!$H$6:$H$9))),0),"" )</f>
        <v/>
      </c>
      <c r="L4983" s="26">
        <f>IF($A4983&lt;=Inputs!$B$13,IF(7&lt;=Inputs!$B$8,IF(Inputs!$B$12&gt;0,MAX(MIN(NORM.INV(RAND(),LOOKUP(V4983,Inputs!$J$6:$J$9,Inputs!$G$6:$G$9),LOOKUP(V4983,Inputs!$J$6:$J$9,Inputs!$H$6:$H$9)),Inputs!$B$12),-Inputs!$B$12),NORM.INV(RAND(),LOOKUP(V4983,Inputs!$J$6:$J$9,Inputs!$G$6:$G$9),LOOKUP(V4983,Inputs!$J$6:$J$9,Inputs!$H$6:$H$9))),0),"" )</f>
        <v/>
      </c>
      <c r="M4983" s="26">
        <f>IF($A4983&lt;=Inputs!$B$13,IF(8&lt;=Inputs!$B$8,IF(Inputs!$B$12&gt;0,MAX(MIN(NORM.INV(RAND(),LOOKUP(W4983,Inputs!$J$6:$J$9,Inputs!$G$6:$G$9),LOOKUP(W4983,Inputs!$J$6:$J$9,Inputs!$H$6:$H$9)),Inputs!$B$12),-Inputs!$B$12),NORM.INV(RAND(),LOOKUP(W4983,Inputs!$J$6:$J$9,Inputs!$G$6:$G$9),LOOKUP(W4983,Inputs!$J$6:$J$9,Inputs!$H$6:$H$9))),0),"" )</f>
        <v/>
      </c>
      <c r="N4983" s="26">
        <f>IF($A4983&lt;=Inputs!$B$13,IF(9&lt;=Inputs!$B$8,IF(Inputs!$B$12&gt;0,MAX(MIN(NORM.INV(RAND(),LOOKUP(X4983,Inputs!$J$6:$J$9,Inputs!$G$6:$G$9),LOOKUP(X4983,Inputs!$J$6:$J$9,Inputs!$H$6:$H$9)),Inputs!$B$12),-Inputs!$B$12),NORM.INV(RAND(),LOOKUP(X4983,Inputs!$J$6:$J$9,Inputs!$G$6:$G$9),LOOKUP(X4983,Inputs!$J$6:$J$9,Inputs!$H$6:$H$9))),0),"" )</f>
        <v/>
      </c>
      <c r="O4983" s="26">
        <f>IF($A4983&lt;=Inputs!$B$13,IF(10&lt;=Inputs!$B$8,IF(Inputs!$B$12&gt;0,MAX(MIN(NORM.INV(RAND(),LOOKUP(Y4983,Inputs!$J$6:$J$9,Inputs!$G$6:$G$9),LOOKUP(Y4983,Inputs!$J$6:$J$9,Inputs!$H$6:$H$9)),Inputs!$B$12),-Inputs!$B$12),NORM.INV(RAND(),LOOKUP(Y4983,Inputs!$J$6:$J$9,Inputs!$G$6:$G$9),LOOKUP(Y4983,Inputs!$J$6:$J$9,Inputs!$H$6:$H$9))),0),"" )</f>
        <v/>
      </c>
      <c r="P4983" s="31">
        <f>IF($A4983&lt;=Inputs!$B$13,RAND(),"")</f>
        <v/>
      </c>
      <c r="Q4983" s="31">
        <f>IF($A4983&lt;=Inputs!$B$13,RAND(),"")</f>
        <v/>
      </c>
      <c r="R4983" s="31">
        <f>IF($A4983&lt;=Inputs!$B$13,RAND(),"")</f>
        <v/>
      </c>
      <c r="S4983" s="31">
        <f>IF($A4983&lt;=Inputs!$B$13,RAND(),"")</f>
        <v/>
      </c>
      <c r="T4983" s="31">
        <f>IF($A4983&lt;=Inputs!$B$13,RAND(),"")</f>
        <v/>
      </c>
      <c r="U4983" s="31">
        <f>IF($A4983&lt;=Inputs!$B$13,RAND(),"")</f>
        <v/>
      </c>
      <c r="V4983" s="31">
        <f>IF($A4983&lt;=Inputs!$B$13,RAND(),"")</f>
        <v/>
      </c>
      <c r="W4983" s="31">
        <f>IF($A4983&lt;=Inputs!$B$13,RAND(),"")</f>
        <v/>
      </c>
      <c r="X4983" s="31">
        <f>IF($A4983&lt;=Inputs!$B$13,RAND(),"")</f>
        <v/>
      </c>
      <c r="Y4983" s="31">
        <f>IF($A4983&lt;=Inputs!$B$13,RAND(),"")</f>
        <v/>
      </c>
    </row>
    <row r="4984">
      <c r="A4984" t="n">
        <v>4979</v>
      </c>
      <c r="B4984" s="26">
        <f>IF($A4984&lt;=Inputs!$B$13,IF(Inputs!$B$8&gt;0,SUM(F4984:O4984)/Inputs!$B$8,0),"")</f>
        <v/>
      </c>
      <c r="C4984" s="27">
        <f>IF($A4984&lt;=Inputs!$B$13,B4984/100,"")</f>
        <v/>
      </c>
      <c r="D4984" s="28">
        <f>IF($A4984&lt;=Inputs!$B$13,C4984*Inputs!$B$7,"")</f>
        <v/>
      </c>
      <c r="E4984" s="29">
        <f>IF($A4984&lt;=Inputs!$B$13,IF(D4984&gt;0,1,0),"")</f>
        <v/>
      </c>
      <c r="F4984" s="26">
        <f>IF($A4984&lt;=Inputs!$B$13,IF(1&lt;=Inputs!$B$8,IF(Inputs!$B$12&gt;0,MAX(MIN(NORM.INV(RAND(),LOOKUP(P4984,Inputs!$J$6:$J$9,Inputs!$G$6:$G$9),LOOKUP(P4984,Inputs!$J$6:$J$9,Inputs!$H$6:$H$9)),Inputs!$B$12),-Inputs!$B$12),NORM.INV(RAND(),LOOKUP(P4984,Inputs!$J$6:$J$9,Inputs!$G$6:$G$9),LOOKUP(P4984,Inputs!$J$6:$J$9,Inputs!$H$6:$H$9))),0),"" )</f>
        <v/>
      </c>
      <c r="G4984" s="26">
        <f>IF($A4984&lt;=Inputs!$B$13,IF(2&lt;=Inputs!$B$8,IF(Inputs!$B$12&gt;0,MAX(MIN(NORM.INV(RAND(),LOOKUP(Q4984,Inputs!$J$6:$J$9,Inputs!$G$6:$G$9),LOOKUP(Q4984,Inputs!$J$6:$J$9,Inputs!$H$6:$H$9)),Inputs!$B$12),-Inputs!$B$12),NORM.INV(RAND(),LOOKUP(Q4984,Inputs!$J$6:$J$9,Inputs!$G$6:$G$9),LOOKUP(Q4984,Inputs!$J$6:$J$9,Inputs!$H$6:$H$9))),0),"" )</f>
        <v/>
      </c>
      <c r="H4984" s="26">
        <f>IF($A4984&lt;=Inputs!$B$13,IF(3&lt;=Inputs!$B$8,IF(Inputs!$B$12&gt;0,MAX(MIN(NORM.INV(RAND(),LOOKUP(R4984,Inputs!$J$6:$J$9,Inputs!$G$6:$G$9),LOOKUP(R4984,Inputs!$J$6:$J$9,Inputs!$H$6:$H$9)),Inputs!$B$12),-Inputs!$B$12),NORM.INV(RAND(),LOOKUP(R4984,Inputs!$J$6:$J$9,Inputs!$G$6:$G$9),LOOKUP(R4984,Inputs!$J$6:$J$9,Inputs!$H$6:$H$9))),0),"" )</f>
        <v/>
      </c>
      <c r="I4984" s="26">
        <f>IF($A4984&lt;=Inputs!$B$13,IF(4&lt;=Inputs!$B$8,IF(Inputs!$B$12&gt;0,MAX(MIN(NORM.INV(RAND(),LOOKUP(S4984,Inputs!$J$6:$J$9,Inputs!$G$6:$G$9),LOOKUP(S4984,Inputs!$J$6:$J$9,Inputs!$H$6:$H$9)),Inputs!$B$12),-Inputs!$B$12),NORM.INV(RAND(),LOOKUP(S4984,Inputs!$J$6:$J$9,Inputs!$G$6:$G$9),LOOKUP(S4984,Inputs!$J$6:$J$9,Inputs!$H$6:$H$9))),0),"" )</f>
        <v/>
      </c>
      <c r="J4984" s="26">
        <f>IF($A4984&lt;=Inputs!$B$13,IF(5&lt;=Inputs!$B$8,IF(Inputs!$B$12&gt;0,MAX(MIN(NORM.INV(RAND(),LOOKUP(T4984,Inputs!$J$6:$J$9,Inputs!$G$6:$G$9),LOOKUP(T4984,Inputs!$J$6:$J$9,Inputs!$H$6:$H$9)),Inputs!$B$12),-Inputs!$B$12),NORM.INV(RAND(),LOOKUP(T4984,Inputs!$J$6:$J$9,Inputs!$G$6:$G$9),LOOKUP(T4984,Inputs!$J$6:$J$9,Inputs!$H$6:$H$9))),0),"" )</f>
        <v/>
      </c>
      <c r="K4984" s="26">
        <f>IF($A4984&lt;=Inputs!$B$13,IF(6&lt;=Inputs!$B$8,IF(Inputs!$B$12&gt;0,MAX(MIN(NORM.INV(RAND(),LOOKUP(U4984,Inputs!$J$6:$J$9,Inputs!$G$6:$G$9),LOOKUP(U4984,Inputs!$J$6:$J$9,Inputs!$H$6:$H$9)),Inputs!$B$12),-Inputs!$B$12),NORM.INV(RAND(),LOOKUP(U4984,Inputs!$J$6:$J$9,Inputs!$G$6:$G$9),LOOKUP(U4984,Inputs!$J$6:$J$9,Inputs!$H$6:$H$9))),0),"" )</f>
        <v/>
      </c>
      <c r="L4984" s="26">
        <f>IF($A4984&lt;=Inputs!$B$13,IF(7&lt;=Inputs!$B$8,IF(Inputs!$B$12&gt;0,MAX(MIN(NORM.INV(RAND(),LOOKUP(V4984,Inputs!$J$6:$J$9,Inputs!$G$6:$G$9),LOOKUP(V4984,Inputs!$J$6:$J$9,Inputs!$H$6:$H$9)),Inputs!$B$12),-Inputs!$B$12),NORM.INV(RAND(),LOOKUP(V4984,Inputs!$J$6:$J$9,Inputs!$G$6:$G$9),LOOKUP(V4984,Inputs!$J$6:$J$9,Inputs!$H$6:$H$9))),0),"" )</f>
        <v/>
      </c>
      <c r="M4984" s="26">
        <f>IF($A4984&lt;=Inputs!$B$13,IF(8&lt;=Inputs!$B$8,IF(Inputs!$B$12&gt;0,MAX(MIN(NORM.INV(RAND(),LOOKUP(W4984,Inputs!$J$6:$J$9,Inputs!$G$6:$G$9),LOOKUP(W4984,Inputs!$J$6:$J$9,Inputs!$H$6:$H$9)),Inputs!$B$12),-Inputs!$B$12),NORM.INV(RAND(),LOOKUP(W4984,Inputs!$J$6:$J$9,Inputs!$G$6:$G$9),LOOKUP(W4984,Inputs!$J$6:$J$9,Inputs!$H$6:$H$9))),0),"" )</f>
        <v/>
      </c>
      <c r="N4984" s="26">
        <f>IF($A4984&lt;=Inputs!$B$13,IF(9&lt;=Inputs!$B$8,IF(Inputs!$B$12&gt;0,MAX(MIN(NORM.INV(RAND(),LOOKUP(X4984,Inputs!$J$6:$J$9,Inputs!$G$6:$G$9),LOOKUP(X4984,Inputs!$J$6:$J$9,Inputs!$H$6:$H$9)),Inputs!$B$12),-Inputs!$B$12),NORM.INV(RAND(),LOOKUP(X4984,Inputs!$J$6:$J$9,Inputs!$G$6:$G$9),LOOKUP(X4984,Inputs!$J$6:$J$9,Inputs!$H$6:$H$9))),0),"" )</f>
        <v/>
      </c>
      <c r="O4984" s="26">
        <f>IF($A4984&lt;=Inputs!$B$13,IF(10&lt;=Inputs!$B$8,IF(Inputs!$B$12&gt;0,MAX(MIN(NORM.INV(RAND(),LOOKUP(Y4984,Inputs!$J$6:$J$9,Inputs!$G$6:$G$9),LOOKUP(Y4984,Inputs!$J$6:$J$9,Inputs!$H$6:$H$9)),Inputs!$B$12),-Inputs!$B$12),NORM.INV(RAND(),LOOKUP(Y4984,Inputs!$J$6:$J$9,Inputs!$G$6:$G$9),LOOKUP(Y4984,Inputs!$J$6:$J$9,Inputs!$H$6:$H$9))),0),"" )</f>
        <v/>
      </c>
      <c r="P4984" s="31">
        <f>IF($A4984&lt;=Inputs!$B$13,RAND(),"")</f>
        <v/>
      </c>
      <c r="Q4984" s="31">
        <f>IF($A4984&lt;=Inputs!$B$13,RAND(),"")</f>
        <v/>
      </c>
      <c r="R4984" s="31">
        <f>IF($A4984&lt;=Inputs!$B$13,RAND(),"")</f>
        <v/>
      </c>
      <c r="S4984" s="31">
        <f>IF($A4984&lt;=Inputs!$B$13,RAND(),"")</f>
        <v/>
      </c>
      <c r="T4984" s="31">
        <f>IF($A4984&lt;=Inputs!$B$13,RAND(),"")</f>
        <v/>
      </c>
      <c r="U4984" s="31">
        <f>IF($A4984&lt;=Inputs!$B$13,RAND(),"")</f>
        <v/>
      </c>
      <c r="V4984" s="31">
        <f>IF($A4984&lt;=Inputs!$B$13,RAND(),"")</f>
        <v/>
      </c>
      <c r="W4984" s="31">
        <f>IF($A4984&lt;=Inputs!$B$13,RAND(),"")</f>
        <v/>
      </c>
      <c r="X4984" s="31">
        <f>IF($A4984&lt;=Inputs!$B$13,RAND(),"")</f>
        <v/>
      </c>
      <c r="Y4984" s="31">
        <f>IF($A4984&lt;=Inputs!$B$13,RAND(),"")</f>
        <v/>
      </c>
    </row>
    <row r="4985">
      <c r="A4985" t="n">
        <v>4980</v>
      </c>
      <c r="B4985" s="26">
        <f>IF($A4985&lt;=Inputs!$B$13,IF(Inputs!$B$8&gt;0,SUM(F4985:O4985)/Inputs!$B$8,0),"")</f>
        <v/>
      </c>
      <c r="C4985" s="27">
        <f>IF($A4985&lt;=Inputs!$B$13,B4985/100,"")</f>
        <v/>
      </c>
      <c r="D4985" s="28">
        <f>IF($A4985&lt;=Inputs!$B$13,C4985*Inputs!$B$7,"")</f>
        <v/>
      </c>
      <c r="E4985" s="29">
        <f>IF($A4985&lt;=Inputs!$B$13,IF(D4985&gt;0,1,0),"")</f>
        <v/>
      </c>
      <c r="F4985" s="26">
        <f>IF($A4985&lt;=Inputs!$B$13,IF(1&lt;=Inputs!$B$8,IF(Inputs!$B$12&gt;0,MAX(MIN(NORM.INV(RAND(),LOOKUP(P4985,Inputs!$J$6:$J$9,Inputs!$G$6:$G$9),LOOKUP(P4985,Inputs!$J$6:$J$9,Inputs!$H$6:$H$9)),Inputs!$B$12),-Inputs!$B$12),NORM.INV(RAND(),LOOKUP(P4985,Inputs!$J$6:$J$9,Inputs!$G$6:$G$9),LOOKUP(P4985,Inputs!$J$6:$J$9,Inputs!$H$6:$H$9))),0),"" )</f>
        <v/>
      </c>
      <c r="G4985" s="26">
        <f>IF($A4985&lt;=Inputs!$B$13,IF(2&lt;=Inputs!$B$8,IF(Inputs!$B$12&gt;0,MAX(MIN(NORM.INV(RAND(),LOOKUP(Q4985,Inputs!$J$6:$J$9,Inputs!$G$6:$G$9),LOOKUP(Q4985,Inputs!$J$6:$J$9,Inputs!$H$6:$H$9)),Inputs!$B$12),-Inputs!$B$12),NORM.INV(RAND(),LOOKUP(Q4985,Inputs!$J$6:$J$9,Inputs!$G$6:$G$9),LOOKUP(Q4985,Inputs!$J$6:$J$9,Inputs!$H$6:$H$9))),0),"" )</f>
        <v/>
      </c>
      <c r="H4985" s="26">
        <f>IF($A4985&lt;=Inputs!$B$13,IF(3&lt;=Inputs!$B$8,IF(Inputs!$B$12&gt;0,MAX(MIN(NORM.INV(RAND(),LOOKUP(R4985,Inputs!$J$6:$J$9,Inputs!$G$6:$G$9),LOOKUP(R4985,Inputs!$J$6:$J$9,Inputs!$H$6:$H$9)),Inputs!$B$12),-Inputs!$B$12),NORM.INV(RAND(),LOOKUP(R4985,Inputs!$J$6:$J$9,Inputs!$G$6:$G$9),LOOKUP(R4985,Inputs!$J$6:$J$9,Inputs!$H$6:$H$9))),0),"" )</f>
        <v/>
      </c>
      <c r="I4985" s="26">
        <f>IF($A4985&lt;=Inputs!$B$13,IF(4&lt;=Inputs!$B$8,IF(Inputs!$B$12&gt;0,MAX(MIN(NORM.INV(RAND(),LOOKUP(S4985,Inputs!$J$6:$J$9,Inputs!$G$6:$G$9),LOOKUP(S4985,Inputs!$J$6:$J$9,Inputs!$H$6:$H$9)),Inputs!$B$12),-Inputs!$B$12),NORM.INV(RAND(),LOOKUP(S4985,Inputs!$J$6:$J$9,Inputs!$G$6:$G$9),LOOKUP(S4985,Inputs!$J$6:$J$9,Inputs!$H$6:$H$9))),0),"" )</f>
        <v/>
      </c>
      <c r="J4985" s="26">
        <f>IF($A4985&lt;=Inputs!$B$13,IF(5&lt;=Inputs!$B$8,IF(Inputs!$B$12&gt;0,MAX(MIN(NORM.INV(RAND(),LOOKUP(T4985,Inputs!$J$6:$J$9,Inputs!$G$6:$G$9),LOOKUP(T4985,Inputs!$J$6:$J$9,Inputs!$H$6:$H$9)),Inputs!$B$12),-Inputs!$B$12),NORM.INV(RAND(),LOOKUP(T4985,Inputs!$J$6:$J$9,Inputs!$G$6:$G$9),LOOKUP(T4985,Inputs!$J$6:$J$9,Inputs!$H$6:$H$9))),0),"" )</f>
        <v/>
      </c>
      <c r="K4985" s="26">
        <f>IF($A4985&lt;=Inputs!$B$13,IF(6&lt;=Inputs!$B$8,IF(Inputs!$B$12&gt;0,MAX(MIN(NORM.INV(RAND(),LOOKUP(U4985,Inputs!$J$6:$J$9,Inputs!$G$6:$G$9),LOOKUP(U4985,Inputs!$J$6:$J$9,Inputs!$H$6:$H$9)),Inputs!$B$12),-Inputs!$B$12),NORM.INV(RAND(),LOOKUP(U4985,Inputs!$J$6:$J$9,Inputs!$G$6:$G$9),LOOKUP(U4985,Inputs!$J$6:$J$9,Inputs!$H$6:$H$9))),0),"" )</f>
        <v/>
      </c>
      <c r="L4985" s="26">
        <f>IF($A4985&lt;=Inputs!$B$13,IF(7&lt;=Inputs!$B$8,IF(Inputs!$B$12&gt;0,MAX(MIN(NORM.INV(RAND(),LOOKUP(V4985,Inputs!$J$6:$J$9,Inputs!$G$6:$G$9),LOOKUP(V4985,Inputs!$J$6:$J$9,Inputs!$H$6:$H$9)),Inputs!$B$12),-Inputs!$B$12),NORM.INV(RAND(),LOOKUP(V4985,Inputs!$J$6:$J$9,Inputs!$G$6:$G$9),LOOKUP(V4985,Inputs!$J$6:$J$9,Inputs!$H$6:$H$9))),0),"" )</f>
        <v/>
      </c>
      <c r="M4985" s="26">
        <f>IF($A4985&lt;=Inputs!$B$13,IF(8&lt;=Inputs!$B$8,IF(Inputs!$B$12&gt;0,MAX(MIN(NORM.INV(RAND(),LOOKUP(W4985,Inputs!$J$6:$J$9,Inputs!$G$6:$G$9),LOOKUP(W4985,Inputs!$J$6:$J$9,Inputs!$H$6:$H$9)),Inputs!$B$12),-Inputs!$B$12),NORM.INV(RAND(),LOOKUP(W4985,Inputs!$J$6:$J$9,Inputs!$G$6:$G$9),LOOKUP(W4985,Inputs!$J$6:$J$9,Inputs!$H$6:$H$9))),0),"" )</f>
        <v/>
      </c>
      <c r="N4985" s="26">
        <f>IF($A4985&lt;=Inputs!$B$13,IF(9&lt;=Inputs!$B$8,IF(Inputs!$B$12&gt;0,MAX(MIN(NORM.INV(RAND(),LOOKUP(X4985,Inputs!$J$6:$J$9,Inputs!$G$6:$G$9),LOOKUP(X4985,Inputs!$J$6:$J$9,Inputs!$H$6:$H$9)),Inputs!$B$12),-Inputs!$B$12),NORM.INV(RAND(),LOOKUP(X4985,Inputs!$J$6:$J$9,Inputs!$G$6:$G$9),LOOKUP(X4985,Inputs!$J$6:$J$9,Inputs!$H$6:$H$9))),0),"" )</f>
        <v/>
      </c>
      <c r="O4985" s="26">
        <f>IF($A4985&lt;=Inputs!$B$13,IF(10&lt;=Inputs!$B$8,IF(Inputs!$B$12&gt;0,MAX(MIN(NORM.INV(RAND(),LOOKUP(Y4985,Inputs!$J$6:$J$9,Inputs!$G$6:$G$9),LOOKUP(Y4985,Inputs!$J$6:$J$9,Inputs!$H$6:$H$9)),Inputs!$B$12),-Inputs!$B$12),NORM.INV(RAND(),LOOKUP(Y4985,Inputs!$J$6:$J$9,Inputs!$G$6:$G$9),LOOKUP(Y4985,Inputs!$J$6:$J$9,Inputs!$H$6:$H$9))),0),"" )</f>
        <v/>
      </c>
      <c r="P4985" s="31">
        <f>IF($A4985&lt;=Inputs!$B$13,RAND(),"")</f>
        <v/>
      </c>
      <c r="Q4985" s="31">
        <f>IF($A4985&lt;=Inputs!$B$13,RAND(),"")</f>
        <v/>
      </c>
      <c r="R4985" s="31">
        <f>IF($A4985&lt;=Inputs!$B$13,RAND(),"")</f>
        <v/>
      </c>
      <c r="S4985" s="31">
        <f>IF($A4985&lt;=Inputs!$B$13,RAND(),"")</f>
        <v/>
      </c>
      <c r="T4985" s="31">
        <f>IF($A4985&lt;=Inputs!$B$13,RAND(),"")</f>
        <v/>
      </c>
      <c r="U4985" s="31">
        <f>IF($A4985&lt;=Inputs!$B$13,RAND(),"")</f>
        <v/>
      </c>
      <c r="V4985" s="31">
        <f>IF($A4985&lt;=Inputs!$B$13,RAND(),"")</f>
        <v/>
      </c>
      <c r="W4985" s="31">
        <f>IF($A4985&lt;=Inputs!$B$13,RAND(),"")</f>
        <v/>
      </c>
      <c r="X4985" s="31">
        <f>IF($A4985&lt;=Inputs!$B$13,RAND(),"")</f>
        <v/>
      </c>
      <c r="Y4985" s="31">
        <f>IF($A4985&lt;=Inputs!$B$13,RAND(),"")</f>
        <v/>
      </c>
    </row>
    <row r="4986">
      <c r="A4986" t="n">
        <v>4981</v>
      </c>
      <c r="B4986" s="26">
        <f>IF($A4986&lt;=Inputs!$B$13,IF(Inputs!$B$8&gt;0,SUM(F4986:O4986)/Inputs!$B$8,0),"")</f>
        <v/>
      </c>
      <c r="C4986" s="27">
        <f>IF($A4986&lt;=Inputs!$B$13,B4986/100,"")</f>
        <v/>
      </c>
      <c r="D4986" s="28">
        <f>IF($A4986&lt;=Inputs!$B$13,C4986*Inputs!$B$7,"")</f>
        <v/>
      </c>
      <c r="E4986" s="29">
        <f>IF($A4986&lt;=Inputs!$B$13,IF(D4986&gt;0,1,0),"")</f>
        <v/>
      </c>
      <c r="F4986" s="26">
        <f>IF($A4986&lt;=Inputs!$B$13,IF(1&lt;=Inputs!$B$8,IF(Inputs!$B$12&gt;0,MAX(MIN(NORM.INV(RAND(),LOOKUP(P4986,Inputs!$J$6:$J$9,Inputs!$G$6:$G$9),LOOKUP(P4986,Inputs!$J$6:$J$9,Inputs!$H$6:$H$9)),Inputs!$B$12),-Inputs!$B$12),NORM.INV(RAND(),LOOKUP(P4986,Inputs!$J$6:$J$9,Inputs!$G$6:$G$9),LOOKUP(P4986,Inputs!$J$6:$J$9,Inputs!$H$6:$H$9))),0),"" )</f>
        <v/>
      </c>
      <c r="G4986" s="26">
        <f>IF($A4986&lt;=Inputs!$B$13,IF(2&lt;=Inputs!$B$8,IF(Inputs!$B$12&gt;0,MAX(MIN(NORM.INV(RAND(),LOOKUP(Q4986,Inputs!$J$6:$J$9,Inputs!$G$6:$G$9),LOOKUP(Q4986,Inputs!$J$6:$J$9,Inputs!$H$6:$H$9)),Inputs!$B$12),-Inputs!$B$12),NORM.INV(RAND(),LOOKUP(Q4986,Inputs!$J$6:$J$9,Inputs!$G$6:$G$9),LOOKUP(Q4986,Inputs!$J$6:$J$9,Inputs!$H$6:$H$9))),0),"" )</f>
        <v/>
      </c>
      <c r="H4986" s="26">
        <f>IF($A4986&lt;=Inputs!$B$13,IF(3&lt;=Inputs!$B$8,IF(Inputs!$B$12&gt;0,MAX(MIN(NORM.INV(RAND(),LOOKUP(R4986,Inputs!$J$6:$J$9,Inputs!$G$6:$G$9),LOOKUP(R4986,Inputs!$J$6:$J$9,Inputs!$H$6:$H$9)),Inputs!$B$12),-Inputs!$B$12),NORM.INV(RAND(),LOOKUP(R4986,Inputs!$J$6:$J$9,Inputs!$G$6:$G$9),LOOKUP(R4986,Inputs!$J$6:$J$9,Inputs!$H$6:$H$9))),0),"" )</f>
        <v/>
      </c>
      <c r="I4986" s="26">
        <f>IF($A4986&lt;=Inputs!$B$13,IF(4&lt;=Inputs!$B$8,IF(Inputs!$B$12&gt;0,MAX(MIN(NORM.INV(RAND(),LOOKUP(S4986,Inputs!$J$6:$J$9,Inputs!$G$6:$G$9),LOOKUP(S4986,Inputs!$J$6:$J$9,Inputs!$H$6:$H$9)),Inputs!$B$12),-Inputs!$B$12),NORM.INV(RAND(),LOOKUP(S4986,Inputs!$J$6:$J$9,Inputs!$G$6:$G$9),LOOKUP(S4986,Inputs!$J$6:$J$9,Inputs!$H$6:$H$9))),0),"" )</f>
        <v/>
      </c>
      <c r="J4986" s="26">
        <f>IF($A4986&lt;=Inputs!$B$13,IF(5&lt;=Inputs!$B$8,IF(Inputs!$B$12&gt;0,MAX(MIN(NORM.INV(RAND(),LOOKUP(T4986,Inputs!$J$6:$J$9,Inputs!$G$6:$G$9),LOOKUP(T4986,Inputs!$J$6:$J$9,Inputs!$H$6:$H$9)),Inputs!$B$12),-Inputs!$B$12),NORM.INV(RAND(),LOOKUP(T4986,Inputs!$J$6:$J$9,Inputs!$G$6:$G$9),LOOKUP(T4986,Inputs!$J$6:$J$9,Inputs!$H$6:$H$9))),0),"" )</f>
        <v/>
      </c>
      <c r="K4986" s="26">
        <f>IF($A4986&lt;=Inputs!$B$13,IF(6&lt;=Inputs!$B$8,IF(Inputs!$B$12&gt;0,MAX(MIN(NORM.INV(RAND(),LOOKUP(U4986,Inputs!$J$6:$J$9,Inputs!$G$6:$G$9),LOOKUP(U4986,Inputs!$J$6:$J$9,Inputs!$H$6:$H$9)),Inputs!$B$12),-Inputs!$B$12),NORM.INV(RAND(),LOOKUP(U4986,Inputs!$J$6:$J$9,Inputs!$G$6:$G$9),LOOKUP(U4986,Inputs!$J$6:$J$9,Inputs!$H$6:$H$9))),0),"" )</f>
        <v/>
      </c>
      <c r="L4986" s="26">
        <f>IF($A4986&lt;=Inputs!$B$13,IF(7&lt;=Inputs!$B$8,IF(Inputs!$B$12&gt;0,MAX(MIN(NORM.INV(RAND(),LOOKUP(V4986,Inputs!$J$6:$J$9,Inputs!$G$6:$G$9),LOOKUP(V4986,Inputs!$J$6:$J$9,Inputs!$H$6:$H$9)),Inputs!$B$12),-Inputs!$B$12),NORM.INV(RAND(),LOOKUP(V4986,Inputs!$J$6:$J$9,Inputs!$G$6:$G$9),LOOKUP(V4986,Inputs!$J$6:$J$9,Inputs!$H$6:$H$9))),0),"" )</f>
        <v/>
      </c>
      <c r="M4986" s="26">
        <f>IF($A4986&lt;=Inputs!$B$13,IF(8&lt;=Inputs!$B$8,IF(Inputs!$B$12&gt;0,MAX(MIN(NORM.INV(RAND(),LOOKUP(W4986,Inputs!$J$6:$J$9,Inputs!$G$6:$G$9),LOOKUP(W4986,Inputs!$J$6:$J$9,Inputs!$H$6:$H$9)),Inputs!$B$12),-Inputs!$B$12),NORM.INV(RAND(),LOOKUP(W4986,Inputs!$J$6:$J$9,Inputs!$G$6:$G$9),LOOKUP(W4986,Inputs!$J$6:$J$9,Inputs!$H$6:$H$9))),0),"" )</f>
        <v/>
      </c>
      <c r="N4986" s="26">
        <f>IF($A4986&lt;=Inputs!$B$13,IF(9&lt;=Inputs!$B$8,IF(Inputs!$B$12&gt;0,MAX(MIN(NORM.INV(RAND(),LOOKUP(X4986,Inputs!$J$6:$J$9,Inputs!$G$6:$G$9),LOOKUP(X4986,Inputs!$J$6:$J$9,Inputs!$H$6:$H$9)),Inputs!$B$12),-Inputs!$B$12),NORM.INV(RAND(),LOOKUP(X4986,Inputs!$J$6:$J$9,Inputs!$G$6:$G$9),LOOKUP(X4986,Inputs!$J$6:$J$9,Inputs!$H$6:$H$9))),0),"" )</f>
        <v/>
      </c>
      <c r="O4986" s="26">
        <f>IF($A4986&lt;=Inputs!$B$13,IF(10&lt;=Inputs!$B$8,IF(Inputs!$B$12&gt;0,MAX(MIN(NORM.INV(RAND(),LOOKUP(Y4986,Inputs!$J$6:$J$9,Inputs!$G$6:$G$9),LOOKUP(Y4986,Inputs!$J$6:$J$9,Inputs!$H$6:$H$9)),Inputs!$B$12),-Inputs!$B$12),NORM.INV(RAND(),LOOKUP(Y4986,Inputs!$J$6:$J$9,Inputs!$G$6:$G$9),LOOKUP(Y4986,Inputs!$J$6:$J$9,Inputs!$H$6:$H$9))),0),"" )</f>
        <v/>
      </c>
      <c r="P4986" s="31">
        <f>IF($A4986&lt;=Inputs!$B$13,RAND(),"")</f>
        <v/>
      </c>
      <c r="Q4986" s="31">
        <f>IF($A4986&lt;=Inputs!$B$13,RAND(),"")</f>
        <v/>
      </c>
      <c r="R4986" s="31">
        <f>IF($A4986&lt;=Inputs!$B$13,RAND(),"")</f>
        <v/>
      </c>
      <c r="S4986" s="31">
        <f>IF($A4986&lt;=Inputs!$B$13,RAND(),"")</f>
        <v/>
      </c>
      <c r="T4986" s="31">
        <f>IF($A4986&lt;=Inputs!$B$13,RAND(),"")</f>
        <v/>
      </c>
      <c r="U4986" s="31">
        <f>IF($A4986&lt;=Inputs!$B$13,RAND(),"")</f>
        <v/>
      </c>
      <c r="V4986" s="31">
        <f>IF($A4986&lt;=Inputs!$B$13,RAND(),"")</f>
        <v/>
      </c>
      <c r="W4986" s="31">
        <f>IF($A4986&lt;=Inputs!$B$13,RAND(),"")</f>
        <v/>
      </c>
      <c r="X4986" s="31">
        <f>IF($A4986&lt;=Inputs!$B$13,RAND(),"")</f>
        <v/>
      </c>
      <c r="Y4986" s="31">
        <f>IF($A4986&lt;=Inputs!$B$13,RAND(),"")</f>
        <v/>
      </c>
    </row>
    <row r="4987">
      <c r="A4987" t="n">
        <v>4982</v>
      </c>
      <c r="B4987" s="26">
        <f>IF($A4987&lt;=Inputs!$B$13,IF(Inputs!$B$8&gt;0,SUM(F4987:O4987)/Inputs!$B$8,0),"")</f>
        <v/>
      </c>
      <c r="C4987" s="27">
        <f>IF($A4987&lt;=Inputs!$B$13,B4987/100,"")</f>
        <v/>
      </c>
      <c r="D4987" s="28">
        <f>IF($A4987&lt;=Inputs!$B$13,C4987*Inputs!$B$7,"")</f>
        <v/>
      </c>
      <c r="E4987" s="29">
        <f>IF($A4987&lt;=Inputs!$B$13,IF(D4987&gt;0,1,0),"")</f>
        <v/>
      </c>
      <c r="F4987" s="26">
        <f>IF($A4987&lt;=Inputs!$B$13,IF(1&lt;=Inputs!$B$8,IF(Inputs!$B$12&gt;0,MAX(MIN(NORM.INV(RAND(),LOOKUP(P4987,Inputs!$J$6:$J$9,Inputs!$G$6:$G$9),LOOKUP(P4987,Inputs!$J$6:$J$9,Inputs!$H$6:$H$9)),Inputs!$B$12),-Inputs!$B$12),NORM.INV(RAND(),LOOKUP(P4987,Inputs!$J$6:$J$9,Inputs!$G$6:$G$9),LOOKUP(P4987,Inputs!$J$6:$J$9,Inputs!$H$6:$H$9))),0),"" )</f>
        <v/>
      </c>
      <c r="G4987" s="26">
        <f>IF($A4987&lt;=Inputs!$B$13,IF(2&lt;=Inputs!$B$8,IF(Inputs!$B$12&gt;0,MAX(MIN(NORM.INV(RAND(),LOOKUP(Q4987,Inputs!$J$6:$J$9,Inputs!$G$6:$G$9),LOOKUP(Q4987,Inputs!$J$6:$J$9,Inputs!$H$6:$H$9)),Inputs!$B$12),-Inputs!$B$12),NORM.INV(RAND(),LOOKUP(Q4987,Inputs!$J$6:$J$9,Inputs!$G$6:$G$9),LOOKUP(Q4987,Inputs!$J$6:$J$9,Inputs!$H$6:$H$9))),0),"" )</f>
        <v/>
      </c>
      <c r="H4987" s="26">
        <f>IF($A4987&lt;=Inputs!$B$13,IF(3&lt;=Inputs!$B$8,IF(Inputs!$B$12&gt;0,MAX(MIN(NORM.INV(RAND(),LOOKUP(R4987,Inputs!$J$6:$J$9,Inputs!$G$6:$G$9),LOOKUP(R4987,Inputs!$J$6:$J$9,Inputs!$H$6:$H$9)),Inputs!$B$12),-Inputs!$B$12),NORM.INV(RAND(),LOOKUP(R4987,Inputs!$J$6:$J$9,Inputs!$G$6:$G$9),LOOKUP(R4987,Inputs!$J$6:$J$9,Inputs!$H$6:$H$9))),0),"" )</f>
        <v/>
      </c>
      <c r="I4987" s="26">
        <f>IF($A4987&lt;=Inputs!$B$13,IF(4&lt;=Inputs!$B$8,IF(Inputs!$B$12&gt;0,MAX(MIN(NORM.INV(RAND(),LOOKUP(S4987,Inputs!$J$6:$J$9,Inputs!$G$6:$G$9),LOOKUP(S4987,Inputs!$J$6:$J$9,Inputs!$H$6:$H$9)),Inputs!$B$12),-Inputs!$B$12),NORM.INV(RAND(),LOOKUP(S4987,Inputs!$J$6:$J$9,Inputs!$G$6:$G$9),LOOKUP(S4987,Inputs!$J$6:$J$9,Inputs!$H$6:$H$9))),0),"" )</f>
        <v/>
      </c>
      <c r="J4987" s="26">
        <f>IF($A4987&lt;=Inputs!$B$13,IF(5&lt;=Inputs!$B$8,IF(Inputs!$B$12&gt;0,MAX(MIN(NORM.INV(RAND(),LOOKUP(T4987,Inputs!$J$6:$J$9,Inputs!$G$6:$G$9),LOOKUP(T4987,Inputs!$J$6:$J$9,Inputs!$H$6:$H$9)),Inputs!$B$12),-Inputs!$B$12),NORM.INV(RAND(),LOOKUP(T4987,Inputs!$J$6:$J$9,Inputs!$G$6:$G$9),LOOKUP(T4987,Inputs!$J$6:$J$9,Inputs!$H$6:$H$9))),0),"" )</f>
        <v/>
      </c>
      <c r="K4987" s="26">
        <f>IF($A4987&lt;=Inputs!$B$13,IF(6&lt;=Inputs!$B$8,IF(Inputs!$B$12&gt;0,MAX(MIN(NORM.INV(RAND(),LOOKUP(U4987,Inputs!$J$6:$J$9,Inputs!$G$6:$G$9),LOOKUP(U4987,Inputs!$J$6:$J$9,Inputs!$H$6:$H$9)),Inputs!$B$12),-Inputs!$B$12),NORM.INV(RAND(),LOOKUP(U4987,Inputs!$J$6:$J$9,Inputs!$G$6:$G$9),LOOKUP(U4987,Inputs!$J$6:$J$9,Inputs!$H$6:$H$9))),0),"" )</f>
        <v/>
      </c>
      <c r="L4987" s="26">
        <f>IF($A4987&lt;=Inputs!$B$13,IF(7&lt;=Inputs!$B$8,IF(Inputs!$B$12&gt;0,MAX(MIN(NORM.INV(RAND(),LOOKUP(V4987,Inputs!$J$6:$J$9,Inputs!$G$6:$G$9),LOOKUP(V4987,Inputs!$J$6:$J$9,Inputs!$H$6:$H$9)),Inputs!$B$12),-Inputs!$B$12),NORM.INV(RAND(),LOOKUP(V4987,Inputs!$J$6:$J$9,Inputs!$G$6:$G$9),LOOKUP(V4987,Inputs!$J$6:$J$9,Inputs!$H$6:$H$9))),0),"" )</f>
        <v/>
      </c>
      <c r="M4987" s="26">
        <f>IF($A4987&lt;=Inputs!$B$13,IF(8&lt;=Inputs!$B$8,IF(Inputs!$B$12&gt;0,MAX(MIN(NORM.INV(RAND(),LOOKUP(W4987,Inputs!$J$6:$J$9,Inputs!$G$6:$G$9),LOOKUP(W4987,Inputs!$J$6:$J$9,Inputs!$H$6:$H$9)),Inputs!$B$12),-Inputs!$B$12),NORM.INV(RAND(),LOOKUP(W4987,Inputs!$J$6:$J$9,Inputs!$G$6:$G$9),LOOKUP(W4987,Inputs!$J$6:$J$9,Inputs!$H$6:$H$9))),0),"" )</f>
        <v/>
      </c>
      <c r="N4987" s="26">
        <f>IF($A4987&lt;=Inputs!$B$13,IF(9&lt;=Inputs!$B$8,IF(Inputs!$B$12&gt;0,MAX(MIN(NORM.INV(RAND(),LOOKUP(X4987,Inputs!$J$6:$J$9,Inputs!$G$6:$G$9),LOOKUP(X4987,Inputs!$J$6:$J$9,Inputs!$H$6:$H$9)),Inputs!$B$12),-Inputs!$B$12),NORM.INV(RAND(),LOOKUP(X4987,Inputs!$J$6:$J$9,Inputs!$G$6:$G$9),LOOKUP(X4987,Inputs!$J$6:$J$9,Inputs!$H$6:$H$9))),0),"" )</f>
        <v/>
      </c>
      <c r="O4987" s="26">
        <f>IF($A4987&lt;=Inputs!$B$13,IF(10&lt;=Inputs!$B$8,IF(Inputs!$B$12&gt;0,MAX(MIN(NORM.INV(RAND(),LOOKUP(Y4987,Inputs!$J$6:$J$9,Inputs!$G$6:$G$9),LOOKUP(Y4987,Inputs!$J$6:$J$9,Inputs!$H$6:$H$9)),Inputs!$B$12),-Inputs!$B$12),NORM.INV(RAND(),LOOKUP(Y4987,Inputs!$J$6:$J$9,Inputs!$G$6:$G$9),LOOKUP(Y4987,Inputs!$J$6:$J$9,Inputs!$H$6:$H$9))),0),"" )</f>
        <v/>
      </c>
      <c r="P4987" s="31">
        <f>IF($A4987&lt;=Inputs!$B$13,RAND(),"")</f>
        <v/>
      </c>
      <c r="Q4987" s="31">
        <f>IF($A4987&lt;=Inputs!$B$13,RAND(),"")</f>
        <v/>
      </c>
      <c r="R4987" s="31">
        <f>IF($A4987&lt;=Inputs!$B$13,RAND(),"")</f>
        <v/>
      </c>
      <c r="S4987" s="31">
        <f>IF($A4987&lt;=Inputs!$B$13,RAND(),"")</f>
        <v/>
      </c>
      <c r="T4987" s="31">
        <f>IF($A4987&lt;=Inputs!$B$13,RAND(),"")</f>
        <v/>
      </c>
      <c r="U4987" s="31">
        <f>IF($A4987&lt;=Inputs!$B$13,RAND(),"")</f>
        <v/>
      </c>
      <c r="V4987" s="31">
        <f>IF($A4987&lt;=Inputs!$B$13,RAND(),"")</f>
        <v/>
      </c>
      <c r="W4987" s="31">
        <f>IF($A4987&lt;=Inputs!$B$13,RAND(),"")</f>
        <v/>
      </c>
      <c r="X4987" s="31">
        <f>IF($A4987&lt;=Inputs!$B$13,RAND(),"")</f>
        <v/>
      </c>
      <c r="Y4987" s="31">
        <f>IF($A4987&lt;=Inputs!$B$13,RAND(),"")</f>
        <v/>
      </c>
    </row>
    <row r="4988">
      <c r="A4988" t="n">
        <v>4983</v>
      </c>
      <c r="B4988" s="26">
        <f>IF($A4988&lt;=Inputs!$B$13,IF(Inputs!$B$8&gt;0,SUM(F4988:O4988)/Inputs!$B$8,0),"")</f>
        <v/>
      </c>
      <c r="C4988" s="27">
        <f>IF($A4988&lt;=Inputs!$B$13,B4988/100,"")</f>
        <v/>
      </c>
      <c r="D4988" s="28">
        <f>IF($A4988&lt;=Inputs!$B$13,C4988*Inputs!$B$7,"")</f>
        <v/>
      </c>
      <c r="E4988" s="29">
        <f>IF($A4988&lt;=Inputs!$B$13,IF(D4988&gt;0,1,0),"")</f>
        <v/>
      </c>
      <c r="F4988" s="26">
        <f>IF($A4988&lt;=Inputs!$B$13,IF(1&lt;=Inputs!$B$8,IF(Inputs!$B$12&gt;0,MAX(MIN(NORM.INV(RAND(),LOOKUP(P4988,Inputs!$J$6:$J$9,Inputs!$G$6:$G$9),LOOKUP(P4988,Inputs!$J$6:$J$9,Inputs!$H$6:$H$9)),Inputs!$B$12),-Inputs!$B$12),NORM.INV(RAND(),LOOKUP(P4988,Inputs!$J$6:$J$9,Inputs!$G$6:$G$9),LOOKUP(P4988,Inputs!$J$6:$J$9,Inputs!$H$6:$H$9))),0),"" )</f>
        <v/>
      </c>
      <c r="G4988" s="26">
        <f>IF($A4988&lt;=Inputs!$B$13,IF(2&lt;=Inputs!$B$8,IF(Inputs!$B$12&gt;0,MAX(MIN(NORM.INV(RAND(),LOOKUP(Q4988,Inputs!$J$6:$J$9,Inputs!$G$6:$G$9),LOOKUP(Q4988,Inputs!$J$6:$J$9,Inputs!$H$6:$H$9)),Inputs!$B$12),-Inputs!$B$12),NORM.INV(RAND(),LOOKUP(Q4988,Inputs!$J$6:$J$9,Inputs!$G$6:$G$9),LOOKUP(Q4988,Inputs!$J$6:$J$9,Inputs!$H$6:$H$9))),0),"" )</f>
        <v/>
      </c>
      <c r="H4988" s="26">
        <f>IF($A4988&lt;=Inputs!$B$13,IF(3&lt;=Inputs!$B$8,IF(Inputs!$B$12&gt;0,MAX(MIN(NORM.INV(RAND(),LOOKUP(R4988,Inputs!$J$6:$J$9,Inputs!$G$6:$G$9),LOOKUP(R4988,Inputs!$J$6:$J$9,Inputs!$H$6:$H$9)),Inputs!$B$12),-Inputs!$B$12),NORM.INV(RAND(),LOOKUP(R4988,Inputs!$J$6:$J$9,Inputs!$G$6:$G$9),LOOKUP(R4988,Inputs!$J$6:$J$9,Inputs!$H$6:$H$9))),0),"" )</f>
        <v/>
      </c>
      <c r="I4988" s="26">
        <f>IF($A4988&lt;=Inputs!$B$13,IF(4&lt;=Inputs!$B$8,IF(Inputs!$B$12&gt;0,MAX(MIN(NORM.INV(RAND(),LOOKUP(S4988,Inputs!$J$6:$J$9,Inputs!$G$6:$G$9),LOOKUP(S4988,Inputs!$J$6:$J$9,Inputs!$H$6:$H$9)),Inputs!$B$12),-Inputs!$B$12),NORM.INV(RAND(),LOOKUP(S4988,Inputs!$J$6:$J$9,Inputs!$G$6:$G$9),LOOKUP(S4988,Inputs!$J$6:$J$9,Inputs!$H$6:$H$9))),0),"" )</f>
        <v/>
      </c>
      <c r="J4988" s="26">
        <f>IF($A4988&lt;=Inputs!$B$13,IF(5&lt;=Inputs!$B$8,IF(Inputs!$B$12&gt;0,MAX(MIN(NORM.INV(RAND(),LOOKUP(T4988,Inputs!$J$6:$J$9,Inputs!$G$6:$G$9),LOOKUP(T4988,Inputs!$J$6:$J$9,Inputs!$H$6:$H$9)),Inputs!$B$12),-Inputs!$B$12),NORM.INV(RAND(),LOOKUP(T4988,Inputs!$J$6:$J$9,Inputs!$G$6:$G$9),LOOKUP(T4988,Inputs!$J$6:$J$9,Inputs!$H$6:$H$9))),0),"" )</f>
        <v/>
      </c>
      <c r="K4988" s="26">
        <f>IF($A4988&lt;=Inputs!$B$13,IF(6&lt;=Inputs!$B$8,IF(Inputs!$B$12&gt;0,MAX(MIN(NORM.INV(RAND(),LOOKUP(U4988,Inputs!$J$6:$J$9,Inputs!$G$6:$G$9),LOOKUP(U4988,Inputs!$J$6:$J$9,Inputs!$H$6:$H$9)),Inputs!$B$12),-Inputs!$B$12),NORM.INV(RAND(),LOOKUP(U4988,Inputs!$J$6:$J$9,Inputs!$G$6:$G$9),LOOKUP(U4988,Inputs!$J$6:$J$9,Inputs!$H$6:$H$9))),0),"" )</f>
        <v/>
      </c>
      <c r="L4988" s="26">
        <f>IF($A4988&lt;=Inputs!$B$13,IF(7&lt;=Inputs!$B$8,IF(Inputs!$B$12&gt;0,MAX(MIN(NORM.INV(RAND(),LOOKUP(V4988,Inputs!$J$6:$J$9,Inputs!$G$6:$G$9),LOOKUP(V4988,Inputs!$J$6:$J$9,Inputs!$H$6:$H$9)),Inputs!$B$12),-Inputs!$B$12),NORM.INV(RAND(),LOOKUP(V4988,Inputs!$J$6:$J$9,Inputs!$G$6:$G$9),LOOKUP(V4988,Inputs!$J$6:$J$9,Inputs!$H$6:$H$9))),0),"" )</f>
        <v/>
      </c>
      <c r="M4988" s="26">
        <f>IF($A4988&lt;=Inputs!$B$13,IF(8&lt;=Inputs!$B$8,IF(Inputs!$B$12&gt;0,MAX(MIN(NORM.INV(RAND(),LOOKUP(W4988,Inputs!$J$6:$J$9,Inputs!$G$6:$G$9),LOOKUP(W4988,Inputs!$J$6:$J$9,Inputs!$H$6:$H$9)),Inputs!$B$12),-Inputs!$B$12),NORM.INV(RAND(),LOOKUP(W4988,Inputs!$J$6:$J$9,Inputs!$G$6:$G$9),LOOKUP(W4988,Inputs!$J$6:$J$9,Inputs!$H$6:$H$9))),0),"" )</f>
        <v/>
      </c>
      <c r="N4988" s="26">
        <f>IF($A4988&lt;=Inputs!$B$13,IF(9&lt;=Inputs!$B$8,IF(Inputs!$B$12&gt;0,MAX(MIN(NORM.INV(RAND(),LOOKUP(X4988,Inputs!$J$6:$J$9,Inputs!$G$6:$G$9),LOOKUP(X4988,Inputs!$J$6:$J$9,Inputs!$H$6:$H$9)),Inputs!$B$12),-Inputs!$B$12),NORM.INV(RAND(),LOOKUP(X4988,Inputs!$J$6:$J$9,Inputs!$G$6:$G$9),LOOKUP(X4988,Inputs!$J$6:$J$9,Inputs!$H$6:$H$9))),0),"" )</f>
        <v/>
      </c>
      <c r="O4988" s="26">
        <f>IF($A4988&lt;=Inputs!$B$13,IF(10&lt;=Inputs!$B$8,IF(Inputs!$B$12&gt;0,MAX(MIN(NORM.INV(RAND(),LOOKUP(Y4988,Inputs!$J$6:$J$9,Inputs!$G$6:$G$9),LOOKUP(Y4988,Inputs!$J$6:$J$9,Inputs!$H$6:$H$9)),Inputs!$B$12),-Inputs!$B$12),NORM.INV(RAND(),LOOKUP(Y4988,Inputs!$J$6:$J$9,Inputs!$G$6:$G$9),LOOKUP(Y4988,Inputs!$J$6:$J$9,Inputs!$H$6:$H$9))),0),"" )</f>
        <v/>
      </c>
      <c r="P4988" s="31">
        <f>IF($A4988&lt;=Inputs!$B$13,RAND(),"")</f>
        <v/>
      </c>
      <c r="Q4988" s="31">
        <f>IF($A4988&lt;=Inputs!$B$13,RAND(),"")</f>
        <v/>
      </c>
      <c r="R4988" s="31">
        <f>IF($A4988&lt;=Inputs!$B$13,RAND(),"")</f>
        <v/>
      </c>
      <c r="S4988" s="31">
        <f>IF($A4988&lt;=Inputs!$B$13,RAND(),"")</f>
        <v/>
      </c>
      <c r="T4988" s="31">
        <f>IF($A4988&lt;=Inputs!$B$13,RAND(),"")</f>
        <v/>
      </c>
      <c r="U4988" s="31">
        <f>IF($A4988&lt;=Inputs!$B$13,RAND(),"")</f>
        <v/>
      </c>
      <c r="V4988" s="31">
        <f>IF($A4988&lt;=Inputs!$B$13,RAND(),"")</f>
        <v/>
      </c>
      <c r="W4988" s="31">
        <f>IF($A4988&lt;=Inputs!$B$13,RAND(),"")</f>
        <v/>
      </c>
      <c r="X4988" s="31">
        <f>IF($A4988&lt;=Inputs!$B$13,RAND(),"")</f>
        <v/>
      </c>
      <c r="Y4988" s="31">
        <f>IF($A4988&lt;=Inputs!$B$13,RAND(),"")</f>
        <v/>
      </c>
    </row>
    <row r="4989">
      <c r="A4989" t="n">
        <v>4984</v>
      </c>
      <c r="B4989" s="26">
        <f>IF($A4989&lt;=Inputs!$B$13,IF(Inputs!$B$8&gt;0,SUM(F4989:O4989)/Inputs!$B$8,0),"")</f>
        <v/>
      </c>
      <c r="C4989" s="27">
        <f>IF($A4989&lt;=Inputs!$B$13,B4989/100,"")</f>
        <v/>
      </c>
      <c r="D4989" s="28">
        <f>IF($A4989&lt;=Inputs!$B$13,C4989*Inputs!$B$7,"")</f>
        <v/>
      </c>
      <c r="E4989" s="29">
        <f>IF($A4989&lt;=Inputs!$B$13,IF(D4989&gt;0,1,0),"")</f>
        <v/>
      </c>
      <c r="F4989" s="26">
        <f>IF($A4989&lt;=Inputs!$B$13,IF(1&lt;=Inputs!$B$8,IF(Inputs!$B$12&gt;0,MAX(MIN(NORM.INV(RAND(),LOOKUP(P4989,Inputs!$J$6:$J$9,Inputs!$G$6:$G$9),LOOKUP(P4989,Inputs!$J$6:$J$9,Inputs!$H$6:$H$9)),Inputs!$B$12),-Inputs!$B$12),NORM.INV(RAND(),LOOKUP(P4989,Inputs!$J$6:$J$9,Inputs!$G$6:$G$9),LOOKUP(P4989,Inputs!$J$6:$J$9,Inputs!$H$6:$H$9))),0),"" )</f>
        <v/>
      </c>
      <c r="G4989" s="26">
        <f>IF($A4989&lt;=Inputs!$B$13,IF(2&lt;=Inputs!$B$8,IF(Inputs!$B$12&gt;0,MAX(MIN(NORM.INV(RAND(),LOOKUP(Q4989,Inputs!$J$6:$J$9,Inputs!$G$6:$G$9),LOOKUP(Q4989,Inputs!$J$6:$J$9,Inputs!$H$6:$H$9)),Inputs!$B$12),-Inputs!$B$12),NORM.INV(RAND(),LOOKUP(Q4989,Inputs!$J$6:$J$9,Inputs!$G$6:$G$9),LOOKUP(Q4989,Inputs!$J$6:$J$9,Inputs!$H$6:$H$9))),0),"" )</f>
        <v/>
      </c>
      <c r="H4989" s="26">
        <f>IF($A4989&lt;=Inputs!$B$13,IF(3&lt;=Inputs!$B$8,IF(Inputs!$B$12&gt;0,MAX(MIN(NORM.INV(RAND(),LOOKUP(R4989,Inputs!$J$6:$J$9,Inputs!$G$6:$G$9),LOOKUP(R4989,Inputs!$J$6:$J$9,Inputs!$H$6:$H$9)),Inputs!$B$12),-Inputs!$B$12),NORM.INV(RAND(),LOOKUP(R4989,Inputs!$J$6:$J$9,Inputs!$G$6:$G$9),LOOKUP(R4989,Inputs!$J$6:$J$9,Inputs!$H$6:$H$9))),0),"" )</f>
        <v/>
      </c>
      <c r="I4989" s="26">
        <f>IF($A4989&lt;=Inputs!$B$13,IF(4&lt;=Inputs!$B$8,IF(Inputs!$B$12&gt;0,MAX(MIN(NORM.INV(RAND(),LOOKUP(S4989,Inputs!$J$6:$J$9,Inputs!$G$6:$G$9),LOOKUP(S4989,Inputs!$J$6:$J$9,Inputs!$H$6:$H$9)),Inputs!$B$12),-Inputs!$B$12),NORM.INV(RAND(),LOOKUP(S4989,Inputs!$J$6:$J$9,Inputs!$G$6:$G$9),LOOKUP(S4989,Inputs!$J$6:$J$9,Inputs!$H$6:$H$9))),0),"" )</f>
        <v/>
      </c>
      <c r="J4989" s="26">
        <f>IF($A4989&lt;=Inputs!$B$13,IF(5&lt;=Inputs!$B$8,IF(Inputs!$B$12&gt;0,MAX(MIN(NORM.INV(RAND(),LOOKUP(T4989,Inputs!$J$6:$J$9,Inputs!$G$6:$G$9),LOOKUP(T4989,Inputs!$J$6:$J$9,Inputs!$H$6:$H$9)),Inputs!$B$12),-Inputs!$B$12),NORM.INV(RAND(),LOOKUP(T4989,Inputs!$J$6:$J$9,Inputs!$G$6:$G$9),LOOKUP(T4989,Inputs!$J$6:$J$9,Inputs!$H$6:$H$9))),0),"" )</f>
        <v/>
      </c>
      <c r="K4989" s="26">
        <f>IF($A4989&lt;=Inputs!$B$13,IF(6&lt;=Inputs!$B$8,IF(Inputs!$B$12&gt;0,MAX(MIN(NORM.INV(RAND(),LOOKUP(U4989,Inputs!$J$6:$J$9,Inputs!$G$6:$G$9),LOOKUP(U4989,Inputs!$J$6:$J$9,Inputs!$H$6:$H$9)),Inputs!$B$12),-Inputs!$B$12),NORM.INV(RAND(),LOOKUP(U4989,Inputs!$J$6:$J$9,Inputs!$G$6:$G$9),LOOKUP(U4989,Inputs!$J$6:$J$9,Inputs!$H$6:$H$9))),0),"" )</f>
        <v/>
      </c>
      <c r="L4989" s="26">
        <f>IF($A4989&lt;=Inputs!$B$13,IF(7&lt;=Inputs!$B$8,IF(Inputs!$B$12&gt;0,MAX(MIN(NORM.INV(RAND(),LOOKUP(V4989,Inputs!$J$6:$J$9,Inputs!$G$6:$G$9),LOOKUP(V4989,Inputs!$J$6:$J$9,Inputs!$H$6:$H$9)),Inputs!$B$12),-Inputs!$B$12),NORM.INV(RAND(),LOOKUP(V4989,Inputs!$J$6:$J$9,Inputs!$G$6:$G$9),LOOKUP(V4989,Inputs!$J$6:$J$9,Inputs!$H$6:$H$9))),0),"" )</f>
        <v/>
      </c>
      <c r="M4989" s="26">
        <f>IF($A4989&lt;=Inputs!$B$13,IF(8&lt;=Inputs!$B$8,IF(Inputs!$B$12&gt;0,MAX(MIN(NORM.INV(RAND(),LOOKUP(W4989,Inputs!$J$6:$J$9,Inputs!$G$6:$G$9),LOOKUP(W4989,Inputs!$J$6:$J$9,Inputs!$H$6:$H$9)),Inputs!$B$12),-Inputs!$B$12),NORM.INV(RAND(),LOOKUP(W4989,Inputs!$J$6:$J$9,Inputs!$G$6:$G$9),LOOKUP(W4989,Inputs!$J$6:$J$9,Inputs!$H$6:$H$9))),0),"" )</f>
        <v/>
      </c>
      <c r="N4989" s="26">
        <f>IF($A4989&lt;=Inputs!$B$13,IF(9&lt;=Inputs!$B$8,IF(Inputs!$B$12&gt;0,MAX(MIN(NORM.INV(RAND(),LOOKUP(X4989,Inputs!$J$6:$J$9,Inputs!$G$6:$G$9),LOOKUP(X4989,Inputs!$J$6:$J$9,Inputs!$H$6:$H$9)),Inputs!$B$12),-Inputs!$B$12),NORM.INV(RAND(),LOOKUP(X4989,Inputs!$J$6:$J$9,Inputs!$G$6:$G$9),LOOKUP(X4989,Inputs!$J$6:$J$9,Inputs!$H$6:$H$9))),0),"" )</f>
        <v/>
      </c>
      <c r="O4989" s="26">
        <f>IF($A4989&lt;=Inputs!$B$13,IF(10&lt;=Inputs!$B$8,IF(Inputs!$B$12&gt;0,MAX(MIN(NORM.INV(RAND(),LOOKUP(Y4989,Inputs!$J$6:$J$9,Inputs!$G$6:$G$9),LOOKUP(Y4989,Inputs!$J$6:$J$9,Inputs!$H$6:$H$9)),Inputs!$B$12),-Inputs!$B$12),NORM.INV(RAND(),LOOKUP(Y4989,Inputs!$J$6:$J$9,Inputs!$G$6:$G$9),LOOKUP(Y4989,Inputs!$J$6:$J$9,Inputs!$H$6:$H$9))),0),"" )</f>
        <v/>
      </c>
      <c r="P4989" s="31">
        <f>IF($A4989&lt;=Inputs!$B$13,RAND(),"")</f>
        <v/>
      </c>
      <c r="Q4989" s="31">
        <f>IF($A4989&lt;=Inputs!$B$13,RAND(),"")</f>
        <v/>
      </c>
      <c r="R4989" s="31">
        <f>IF($A4989&lt;=Inputs!$B$13,RAND(),"")</f>
        <v/>
      </c>
      <c r="S4989" s="31">
        <f>IF($A4989&lt;=Inputs!$B$13,RAND(),"")</f>
        <v/>
      </c>
      <c r="T4989" s="31">
        <f>IF($A4989&lt;=Inputs!$B$13,RAND(),"")</f>
        <v/>
      </c>
      <c r="U4989" s="31">
        <f>IF($A4989&lt;=Inputs!$B$13,RAND(),"")</f>
        <v/>
      </c>
      <c r="V4989" s="31">
        <f>IF($A4989&lt;=Inputs!$B$13,RAND(),"")</f>
        <v/>
      </c>
      <c r="W4989" s="31">
        <f>IF($A4989&lt;=Inputs!$B$13,RAND(),"")</f>
        <v/>
      </c>
      <c r="X4989" s="31">
        <f>IF($A4989&lt;=Inputs!$B$13,RAND(),"")</f>
        <v/>
      </c>
      <c r="Y4989" s="31">
        <f>IF($A4989&lt;=Inputs!$B$13,RAND(),"")</f>
        <v/>
      </c>
    </row>
    <row r="4990">
      <c r="A4990" t="n">
        <v>4985</v>
      </c>
      <c r="B4990" s="26">
        <f>IF($A4990&lt;=Inputs!$B$13,IF(Inputs!$B$8&gt;0,SUM(F4990:O4990)/Inputs!$B$8,0),"")</f>
        <v/>
      </c>
      <c r="C4990" s="27">
        <f>IF($A4990&lt;=Inputs!$B$13,B4990/100,"")</f>
        <v/>
      </c>
      <c r="D4990" s="28">
        <f>IF($A4990&lt;=Inputs!$B$13,C4990*Inputs!$B$7,"")</f>
        <v/>
      </c>
      <c r="E4990" s="29">
        <f>IF($A4990&lt;=Inputs!$B$13,IF(D4990&gt;0,1,0),"")</f>
        <v/>
      </c>
      <c r="F4990" s="26">
        <f>IF($A4990&lt;=Inputs!$B$13,IF(1&lt;=Inputs!$B$8,IF(Inputs!$B$12&gt;0,MAX(MIN(NORM.INV(RAND(),LOOKUP(P4990,Inputs!$J$6:$J$9,Inputs!$G$6:$G$9),LOOKUP(P4990,Inputs!$J$6:$J$9,Inputs!$H$6:$H$9)),Inputs!$B$12),-Inputs!$B$12),NORM.INV(RAND(),LOOKUP(P4990,Inputs!$J$6:$J$9,Inputs!$G$6:$G$9),LOOKUP(P4990,Inputs!$J$6:$J$9,Inputs!$H$6:$H$9))),0),"" )</f>
        <v/>
      </c>
      <c r="G4990" s="26">
        <f>IF($A4990&lt;=Inputs!$B$13,IF(2&lt;=Inputs!$B$8,IF(Inputs!$B$12&gt;0,MAX(MIN(NORM.INV(RAND(),LOOKUP(Q4990,Inputs!$J$6:$J$9,Inputs!$G$6:$G$9),LOOKUP(Q4990,Inputs!$J$6:$J$9,Inputs!$H$6:$H$9)),Inputs!$B$12),-Inputs!$B$12),NORM.INV(RAND(),LOOKUP(Q4990,Inputs!$J$6:$J$9,Inputs!$G$6:$G$9),LOOKUP(Q4990,Inputs!$J$6:$J$9,Inputs!$H$6:$H$9))),0),"" )</f>
        <v/>
      </c>
      <c r="H4990" s="26">
        <f>IF($A4990&lt;=Inputs!$B$13,IF(3&lt;=Inputs!$B$8,IF(Inputs!$B$12&gt;0,MAX(MIN(NORM.INV(RAND(),LOOKUP(R4990,Inputs!$J$6:$J$9,Inputs!$G$6:$G$9),LOOKUP(R4990,Inputs!$J$6:$J$9,Inputs!$H$6:$H$9)),Inputs!$B$12),-Inputs!$B$12),NORM.INV(RAND(),LOOKUP(R4990,Inputs!$J$6:$J$9,Inputs!$G$6:$G$9),LOOKUP(R4990,Inputs!$J$6:$J$9,Inputs!$H$6:$H$9))),0),"" )</f>
        <v/>
      </c>
      <c r="I4990" s="26">
        <f>IF($A4990&lt;=Inputs!$B$13,IF(4&lt;=Inputs!$B$8,IF(Inputs!$B$12&gt;0,MAX(MIN(NORM.INV(RAND(),LOOKUP(S4990,Inputs!$J$6:$J$9,Inputs!$G$6:$G$9),LOOKUP(S4990,Inputs!$J$6:$J$9,Inputs!$H$6:$H$9)),Inputs!$B$12),-Inputs!$B$12),NORM.INV(RAND(),LOOKUP(S4990,Inputs!$J$6:$J$9,Inputs!$G$6:$G$9),LOOKUP(S4990,Inputs!$J$6:$J$9,Inputs!$H$6:$H$9))),0),"" )</f>
        <v/>
      </c>
      <c r="J4990" s="26">
        <f>IF($A4990&lt;=Inputs!$B$13,IF(5&lt;=Inputs!$B$8,IF(Inputs!$B$12&gt;0,MAX(MIN(NORM.INV(RAND(),LOOKUP(T4990,Inputs!$J$6:$J$9,Inputs!$G$6:$G$9),LOOKUP(T4990,Inputs!$J$6:$J$9,Inputs!$H$6:$H$9)),Inputs!$B$12),-Inputs!$B$12),NORM.INV(RAND(),LOOKUP(T4990,Inputs!$J$6:$J$9,Inputs!$G$6:$G$9),LOOKUP(T4990,Inputs!$J$6:$J$9,Inputs!$H$6:$H$9))),0),"" )</f>
        <v/>
      </c>
      <c r="K4990" s="26">
        <f>IF($A4990&lt;=Inputs!$B$13,IF(6&lt;=Inputs!$B$8,IF(Inputs!$B$12&gt;0,MAX(MIN(NORM.INV(RAND(),LOOKUP(U4990,Inputs!$J$6:$J$9,Inputs!$G$6:$G$9),LOOKUP(U4990,Inputs!$J$6:$J$9,Inputs!$H$6:$H$9)),Inputs!$B$12),-Inputs!$B$12),NORM.INV(RAND(),LOOKUP(U4990,Inputs!$J$6:$J$9,Inputs!$G$6:$G$9),LOOKUP(U4990,Inputs!$J$6:$J$9,Inputs!$H$6:$H$9))),0),"" )</f>
        <v/>
      </c>
      <c r="L4990" s="26">
        <f>IF($A4990&lt;=Inputs!$B$13,IF(7&lt;=Inputs!$B$8,IF(Inputs!$B$12&gt;0,MAX(MIN(NORM.INV(RAND(),LOOKUP(V4990,Inputs!$J$6:$J$9,Inputs!$G$6:$G$9),LOOKUP(V4990,Inputs!$J$6:$J$9,Inputs!$H$6:$H$9)),Inputs!$B$12),-Inputs!$B$12),NORM.INV(RAND(),LOOKUP(V4990,Inputs!$J$6:$J$9,Inputs!$G$6:$G$9),LOOKUP(V4990,Inputs!$J$6:$J$9,Inputs!$H$6:$H$9))),0),"" )</f>
        <v/>
      </c>
      <c r="M4990" s="26">
        <f>IF($A4990&lt;=Inputs!$B$13,IF(8&lt;=Inputs!$B$8,IF(Inputs!$B$12&gt;0,MAX(MIN(NORM.INV(RAND(),LOOKUP(W4990,Inputs!$J$6:$J$9,Inputs!$G$6:$G$9),LOOKUP(W4990,Inputs!$J$6:$J$9,Inputs!$H$6:$H$9)),Inputs!$B$12),-Inputs!$B$12),NORM.INV(RAND(),LOOKUP(W4990,Inputs!$J$6:$J$9,Inputs!$G$6:$G$9),LOOKUP(W4990,Inputs!$J$6:$J$9,Inputs!$H$6:$H$9))),0),"" )</f>
        <v/>
      </c>
      <c r="N4990" s="26">
        <f>IF($A4990&lt;=Inputs!$B$13,IF(9&lt;=Inputs!$B$8,IF(Inputs!$B$12&gt;0,MAX(MIN(NORM.INV(RAND(),LOOKUP(X4990,Inputs!$J$6:$J$9,Inputs!$G$6:$G$9),LOOKUP(X4990,Inputs!$J$6:$J$9,Inputs!$H$6:$H$9)),Inputs!$B$12),-Inputs!$B$12),NORM.INV(RAND(),LOOKUP(X4990,Inputs!$J$6:$J$9,Inputs!$G$6:$G$9),LOOKUP(X4990,Inputs!$J$6:$J$9,Inputs!$H$6:$H$9))),0),"" )</f>
        <v/>
      </c>
      <c r="O4990" s="26">
        <f>IF($A4990&lt;=Inputs!$B$13,IF(10&lt;=Inputs!$B$8,IF(Inputs!$B$12&gt;0,MAX(MIN(NORM.INV(RAND(),LOOKUP(Y4990,Inputs!$J$6:$J$9,Inputs!$G$6:$G$9),LOOKUP(Y4990,Inputs!$J$6:$J$9,Inputs!$H$6:$H$9)),Inputs!$B$12),-Inputs!$B$12),NORM.INV(RAND(),LOOKUP(Y4990,Inputs!$J$6:$J$9,Inputs!$G$6:$G$9),LOOKUP(Y4990,Inputs!$J$6:$J$9,Inputs!$H$6:$H$9))),0),"" )</f>
        <v/>
      </c>
      <c r="P4990" s="31">
        <f>IF($A4990&lt;=Inputs!$B$13,RAND(),"")</f>
        <v/>
      </c>
      <c r="Q4990" s="31">
        <f>IF($A4990&lt;=Inputs!$B$13,RAND(),"")</f>
        <v/>
      </c>
      <c r="R4990" s="31">
        <f>IF($A4990&lt;=Inputs!$B$13,RAND(),"")</f>
        <v/>
      </c>
      <c r="S4990" s="31">
        <f>IF($A4990&lt;=Inputs!$B$13,RAND(),"")</f>
        <v/>
      </c>
      <c r="T4990" s="31">
        <f>IF($A4990&lt;=Inputs!$B$13,RAND(),"")</f>
        <v/>
      </c>
      <c r="U4990" s="31">
        <f>IF($A4990&lt;=Inputs!$B$13,RAND(),"")</f>
        <v/>
      </c>
      <c r="V4990" s="31">
        <f>IF($A4990&lt;=Inputs!$B$13,RAND(),"")</f>
        <v/>
      </c>
      <c r="W4990" s="31">
        <f>IF($A4990&lt;=Inputs!$B$13,RAND(),"")</f>
        <v/>
      </c>
      <c r="X4990" s="31">
        <f>IF($A4990&lt;=Inputs!$B$13,RAND(),"")</f>
        <v/>
      </c>
      <c r="Y4990" s="31">
        <f>IF($A4990&lt;=Inputs!$B$13,RAND(),"")</f>
        <v/>
      </c>
    </row>
    <row r="4991">
      <c r="A4991" t="n">
        <v>4986</v>
      </c>
      <c r="B4991" s="26">
        <f>IF($A4991&lt;=Inputs!$B$13,IF(Inputs!$B$8&gt;0,SUM(F4991:O4991)/Inputs!$B$8,0),"")</f>
        <v/>
      </c>
      <c r="C4991" s="27">
        <f>IF($A4991&lt;=Inputs!$B$13,B4991/100,"")</f>
        <v/>
      </c>
      <c r="D4991" s="28">
        <f>IF($A4991&lt;=Inputs!$B$13,C4991*Inputs!$B$7,"")</f>
        <v/>
      </c>
      <c r="E4991" s="29">
        <f>IF($A4991&lt;=Inputs!$B$13,IF(D4991&gt;0,1,0),"")</f>
        <v/>
      </c>
      <c r="F4991" s="26">
        <f>IF($A4991&lt;=Inputs!$B$13,IF(1&lt;=Inputs!$B$8,IF(Inputs!$B$12&gt;0,MAX(MIN(NORM.INV(RAND(),LOOKUP(P4991,Inputs!$J$6:$J$9,Inputs!$G$6:$G$9),LOOKUP(P4991,Inputs!$J$6:$J$9,Inputs!$H$6:$H$9)),Inputs!$B$12),-Inputs!$B$12),NORM.INV(RAND(),LOOKUP(P4991,Inputs!$J$6:$J$9,Inputs!$G$6:$G$9),LOOKUP(P4991,Inputs!$J$6:$J$9,Inputs!$H$6:$H$9))),0),"" )</f>
        <v/>
      </c>
      <c r="G4991" s="26">
        <f>IF($A4991&lt;=Inputs!$B$13,IF(2&lt;=Inputs!$B$8,IF(Inputs!$B$12&gt;0,MAX(MIN(NORM.INV(RAND(),LOOKUP(Q4991,Inputs!$J$6:$J$9,Inputs!$G$6:$G$9),LOOKUP(Q4991,Inputs!$J$6:$J$9,Inputs!$H$6:$H$9)),Inputs!$B$12),-Inputs!$B$12),NORM.INV(RAND(),LOOKUP(Q4991,Inputs!$J$6:$J$9,Inputs!$G$6:$G$9),LOOKUP(Q4991,Inputs!$J$6:$J$9,Inputs!$H$6:$H$9))),0),"" )</f>
        <v/>
      </c>
      <c r="H4991" s="26">
        <f>IF($A4991&lt;=Inputs!$B$13,IF(3&lt;=Inputs!$B$8,IF(Inputs!$B$12&gt;0,MAX(MIN(NORM.INV(RAND(),LOOKUP(R4991,Inputs!$J$6:$J$9,Inputs!$G$6:$G$9),LOOKUP(R4991,Inputs!$J$6:$J$9,Inputs!$H$6:$H$9)),Inputs!$B$12),-Inputs!$B$12),NORM.INV(RAND(),LOOKUP(R4991,Inputs!$J$6:$J$9,Inputs!$G$6:$G$9),LOOKUP(R4991,Inputs!$J$6:$J$9,Inputs!$H$6:$H$9))),0),"" )</f>
        <v/>
      </c>
      <c r="I4991" s="26">
        <f>IF($A4991&lt;=Inputs!$B$13,IF(4&lt;=Inputs!$B$8,IF(Inputs!$B$12&gt;0,MAX(MIN(NORM.INV(RAND(),LOOKUP(S4991,Inputs!$J$6:$J$9,Inputs!$G$6:$G$9),LOOKUP(S4991,Inputs!$J$6:$J$9,Inputs!$H$6:$H$9)),Inputs!$B$12),-Inputs!$B$12),NORM.INV(RAND(),LOOKUP(S4991,Inputs!$J$6:$J$9,Inputs!$G$6:$G$9),LOOKUP(S4991,Inputs!$J$6:$J$9,Inputs!$H$6:$H$9))),0),"" )</f>
        <v/>
      </c>
      <c r="J4991" s="26">
        <f>IF($A4991&lt;=Inputs!$B$13,IF(5&lt;=Inputs!$B$8,IF(Inputs!$B$12&gt;0,MAX(MIN(NORM.INV(RAND(),LOOKUP(T4991,Inputs!$J$6:$J$9,Inputs!$G$6:$G$9),LOOKUP(T4991,Inputs!$J$6:$J$9,Inputs!$H$6:$H$9)),Inputs!$B$12),-Inputs!$B$12),NORM.INV(RAND(),LOOKUP(T4991,Inputs!$J$6:$J$9,Inputs!$G$6:$G$9),LOOKUP(T4991,Inputs!$J$6:$J$9,Inputs!$H$6:$H$9))),0),"" )</f>
        <v/>
      </c>
      <c r="K4991" s="26">
        <f>IF($A4991&lt;=Inputs!$B$13,IF(6&lt;=Inputs!$B$8,IF(Inputs!$B$12&gt;0,MAX(MIN(NORM.INV(RAND(),LOOKUP(U4991,Inputs!$J$6:$J$9,Inputs!$G$6:$G$9),LOOKUP(U4991,Inputs!$J$6:$J$9,Inputs!$H$6:$H$9)),Inputs!$B$12),-Inputs!$B$12),NORM.INV(RAND(),LOOKUP(U4991,Inputs!$J$6:$J$9,Inputs!$G$6:$G$9),LOOKUP(U4991,Inputs!$J$6:$J$9,Inputs!$H$6:$H$9))),0),"" )</f>
        <v/>
      </c>
      <c r="L4991" s="26">
        <f>IF($A4991&lt;=Inputs!$B$13,IF(7&lt;=Inputs!$B$8,IF(Inputs!$B$12&gt;0,MAX(MIN(NORM.INV(RAND(),LOOKUP(V4991,Inputs!$J$6:$J$9,Inputs!$G$6:$G$9),LOOKUP(V4991,Inputs!$J$6:$J$9,Inputs!$H$6:$H$9)),Inputs!$B$12),-Inputs!$B$12),NORM.INV(RAND(),LOOKUP(V4991,Inputs!$J$6:$J$9,Inputs!$G$6:$G$9),LOOKUP(V4991,Inputs!$J$6:$J$9,Inputs!$H$6:$H$9))),0),"" )</f>
        <v/>
      </c>
      <c r="M4991" s="26">
        <f>IF($A4991&lt;=Inputs!$B$13,IF(8&lt;=Inputs!$B$8,IF(Inputs!$B$12&gt;0,MAX(MIN(NORM.INV(RAND(),LOOKUP(W4991,Inputs!$J$6:$J$9,Inputs!$G$6:$G$9),LOOKUP(W4991,Inputs!$J$6:$J$9,Inputs!$H$6:$H$9)),Inputs!$B$12),-Inputs!$B$12),NORM.INV(RAND(),LOOKUP(W4991,Inputs!$J$6:$J$9,Inputs!$G$6:$G$9),LOOKUP(W4991,Inputs!$J$6:$J$9,Inputs!$H$6:$H$9))),0),"" )</f>
        <v/>
      </c>
      <c r="N4991" s="26">
        <f>IF($A4991&lt;=Inputs!$B$13,IF(9&lt;=Inputs!$B$8,IF(Inputs!$B$12&gt;0,MAX(MIN(NORM.INV(RAND(),LOOKUP(X4991,Inputs!$J$6:$J$9,Inputs!$G$6:$G$9),LOOKUP(X4991,Inputs!$J$6:$J$9,Inputs!$H$6:$H$9)),Inputs!$B$12),-Inputs!$B$12),NORM.INV(RAND(),LOOKUP(X4991,Inputs!$J$6:$J$9,Inputs!$G$6:$G$9),LOOKUP(X4991,Inputs!$J$6:$J$9,Inputs!$H$6:$H$9))),0),"" )</f>
        <v/>
      </c>
      <c r="O4991" s="26">
        <f>IF($A4991&lt;=Inputs!$B$13,IF(10&lt;=Inputs!$B$8,IF(Inputs!$B$12&gt;0,MAX(MIN(NORM.INV(RAND(),LOOKUP(Y4991,Inputs!$J$6:$J$9,Inputs!$G$6:$G$9),LOOKUP(Y4991,Inputs!$J$6:$J$9,Inputs!$H$6:$H$9)),Inputs!$B$12),-Inputs!$B$12),NORM.INV(RAND(),LOOKUP(Y4991,Inputs!$J$6:$J$9,Inputs!$G$6:$G$9),LOOKUP(Y4991,Inputs!$J$6:$J$9,Inputs!$H$6:$H$9))),0),"" )</f>
        <v/>
      </c>
      <c r="P4991" s="31">
        <f>IF($A4991&lt;=Inputs!$B$13,RAND(),"")</f>
        <v/>
      </c>
      <c r="Q4991" s="31">
        <f>IF($A4991&lt;=Inputs!$B$13,RAND(),"")</f>
        <v/>
      </c>
      <c r="R4991" s="31">
        <f>IF($A4991&lt;=Inputs!$B$13,RAND(),"")</f>
        <v/>
      </c>
      <c r="S4991" s="31">
        <f>IF($A4991&lt;=Inputs!$B$13,RAND(),"")</f>
        <v/>
      </c>
      <c r="T4991" s="31">
        <f>IF($A4991&lt;=Inputs!$B$13,RAND(),"")</f>
        <v/>
      </c>
      <c r="U4991" s="31">
        <f>IF($A4991&lt;=Inputs!$B$13,RAND(),"")</f>
        <v/>
      </c>
      <c r="V4991" s="31">
        <f>IF($A4991&lt;=Inputs!$B$13,RAND(),"")</f>
        <v/>
      </c>
      <c r="W4991" s="31">
        <f>IF($A4991&lt;=Inputs!$B$13,RAND(),"")</f>
        <v/>
      </c>
      <c r="X4991" s="31">
        <f>IF($A4991&lt;=Inputs!$B$13,RAND(),"")</f>
        <v/>
      </c>
      <c r="Y4991" s="31">
        <f>IF($A4991&lt;=Inputs!$B$13,RAND(),"")</f>
        <v/>
      </c>
    </row>
    <row r="4992">
      <c r="A4992" t="n">
        <v>4987</v>
      </c>
      <c r="B4992" s="26">
        <f>IF($A4992&lt;=Inputs!$B$13,IF(Inputs!$B$8&gt;0,SUM(F4992:O4992)/Inputs!$B$8,0),"")</f>
        <v/>
      </c>
      <c r="C4992" s="27">
        <f>IF($A4992&lt;=Inputs!$B$13,B4992/100,"")</f>
        <v/>
      </c>
      <c r="D4992" s="28">
        <f>IF($A4992&lt;=Inputs!$B$13,C4992*Inputs!$B$7,"")</f>
        <v/>
      </c>
      <c r="E4992" s="29">
        <f>IF($A4992&lt;=Inputs!$B$13,IF(D4992&gt;0,1,0),"")</f>
        <v/>
      </c>
      <c r="F4992" s="26">
        <f>IF($A4992&lt;=Inputs!$B$13,IF(1&lt;=Inputs!$B$8,IF(Inputs!$B$12&gt;0,MAX(MIN(NORM.INV(RAND(),LOOKUP(P4992,Inputs!$J$6:$J$9,Inputs!$G$6:$G$9),LOOKUP(P4992,Inputs!$J$6:$J$9,Inputs!$H$6:$H$9)),Inputs!$B$12),-Inputs!$B$12),NORM.INV(RAND(),LOOKUP(P4992,Inputs!$J$6:$J$9,Inputs!$G$6:$G$9),LOOKUP(P4992,Inputs!$J$6:$J$9,Inputs!$H$6:$H$9))),0),"" )</f>
        <v/>
      </c>
      <c r="G4992" s="26">
        <f>IF($A4992&lt;=Inputs!$B$13,IF(2&lt;=Inputs!$B$8,IF(Inputs!$B$12&gt;0,MAX(MIN(NORM.INV(RAND(),LOOKUP(Q4992,Inputs!$J$6:$J$9,Inputs!$G$6:$G$9),LOOKUP(Q4992,Inputs!$J$6:$J$9,Inputs!$H$6:$H$9)),Inputs!$B$12),-Inputs!$B$12),NORM.INV(RAND(),LOOKUP(Q4992,Inputs!$J$6:$J$9,Inputs!$G$6:$G$9),LOOKUP(Q4992,Inputs!$J$6:$J$9,Inputs!$H$6:$H$9))),0),"" )</f>
        <v/>
      </c>
      <c r="H4992" s="26">
        <f>IF($A4992&lt;=Inputs!$B$13,IF(3&lt;=Inputs!$B$8,IF(Inputs!$B$12&gt;0,MAX(MIN(NORM.INV(RAND(),LOOKUP(R4992,Inputs!$J$6:$J$9,Inputs!$G$6:$G$9),LOOKUP(R4992,Inputs!$J$6:$J$9,Inputs!$H$6:$H$9)),Inputs!$B$12),-Inputs!$B$12),NORM.INV(RAND(),LOOKUP(R4992,Inputs!$J$6:$J$9,Inputs!$G$6:$G$9),LOOKUP(R4992,Inputs!$J$6:$J$9,Inputs!$H$6:$H$9))),0),"" )</f>
        <v/>
      </c>
      <c r="I4992" s="26">
        <f>IF($A4992&lt;=Inputs!$B$13,IF(4&lt;=Inputs!$B$8,IF(Inputs!$B$12&gt;0,MAX(MIN(NORM.INV(RAND(),LOOKUP(S4992,Inputs!$J$6:$J$9,Inputs!$G$6:$G$9),LOOKUP(S4992,Inputs!$J$6:$J$9,Inputs!$H$6:$H$9)),Inputs!$B$12),-Inputs!$B$12),NORM.INV(RAND(),LOOKUP(S4992,Inputs!$J$6:$J$9,Inputs!$G$6:$G$9),LOOKUP(S4992,Inputs!$J$6:$J$9,Inputs!$H$6:$H$9))),0),"" )</f>
        <v/>
      </c>
      <c r="J4992" s="26">
        <f>IF($A4992&lt;=Inputs!$B$13,IF(5&lt;=Inputs!$B$8,IF(Inputs!$B$12&gt;0,MAX(MIN(NORM.INV(RAND(),LOOKUP(T4992,Inputs!$J$6:$J$9,Inputs!$G$6:$G$9),LOOKUP(T4992,Inputs!$J$6:$J$9,Inputs!$H$6:$H$9)),Inputs!$B$12),-Inputs!$B$12),NORM.INV(RAND(),LOOKUP(T4992,Inputs!$J$6:$J$9,Inputs!$G$6:$G$9),LOOKUP(T4992,Inputs!$J$6:$J$9,Inputs!$H$6:$H$9))),0),"" )</f>
        <v/>
      </c>
      <c r="K4992" s="26">
        <f>IF($A4992&lt;=Inputs!$B$13,IF(6&lt;=Inputs!$B$8,IF(Inputs!$B$12&gt;0,MAX(MIN(NORM.INV(RAND(),LOOKUP(U4992,Inputs!$J$6:$J$9,Inputs!$G$6:$G$9),LOOKUP(U4992,Inputs!$J$6:$J$9,Inputs!$H$6:$H$9)),Inputs!$B$12),-Inputs!$B$12),NORM.INV(RAND(),LOOKUP(U4992,Inputs!$J$6:$J$9,Inputs!$G$6:$G$9),LOOKUP(U4992,Inputs!$J$6:$J$9,Inputs!$H$6:$H$9))),0),"" )</f>
        <v/>
      </c>
      <c r="L4992" s="26">
        <f>IF($A4992&lt;=Inputs!$B$13,IF(7&lt;=Inputs!$B$8,IF(Inputs!$B$12&gt;0,MAX(MIN(NORM.INV(RAND(),LOOKUP(V4992,Inputs!$J$6:$J$9,Inputs!$G$6:$G$9),LOOKUP(V4992,Inputs!$J$6:$J$9,Inputs!$H$6:$H$9)),Inputs!$B$12),-Inputs!$B$12),NORM.INV(RAND(),LOOKUP(V4992,Inputs!$J$6:$J$9,Inputs!$G$6:$G$9),LOOKUP(V4992,Inputs!$J$6:$J$9,Inputs!$H$6:$H$9))),0),"" )</f>
        <v/>
      </c>
      <c r="M4992" s="26">
        <f>IF($A4992&lt;=Inputs!$B$13,IF(8&lt;=Inputs!$B$8,IF(Inputs!$B$12&gt;0,MAX(MIN(NORM.INV(RAND(),LOOKUP(W4992,Inputs!$J$6:$J$9,Inputs!$G$6:$G$9),LOOKUP(W4992,Inputs!$J$6:$J$9,Inputs!$H$6:$H$9)),Inputs!$B$12),-Inputs!$B$12),NORM.INV(RAND(),LOOKUP(W4992,Inputs!$J$6:$J$9,Inputs!$G$6:$G$9),LOOKUP(W4992,Inputs!$J$6:$J$9,Inputs!$H$6:$H$9))),0),"" )</f>
        <v/>
      </c>
      <c r="N4992" s="26">
        <f>IF($A4992&lt;=Inputs!$B$13,IF(9&lt;=Inputs!$B$8,IF(Inputs!$B$12&gt;0,MAX(MIN(NORM.INV(RAND(),LOOKUP(X4992,Inputs!$J$6:$J$9,Inputs!$G$6:$G$9),LOOKUP(X4992,Inputs!$J$6:$J$9,Inputs!$H$6:$H$9)),Inputs!$B$12),-Inputs!$B$12),NORM.INV(RAND(),LOOKUP(X4992,Inputs!$J$6:$J$9,Inputs!$G$6:$G$9),LOOKUP(X4992,Inputs!$J$6:$J$9,Inputs!$H$6:$H$9))),0),"" )</f>
        <v/>
      </c>
      <c r="O4992" s="26">
        <f>IF($A4992&lt;=Inputs!$B$13,IF(10&lt;=Inputs!$B$8,IF(Inputs!$B$12&gt;0,MAX(MIN(NORM.INV(RAND(),LOOKUP(Y4992,Inputs!$J$6:$J$9,Inputs!$G$6:$G$9),LOOKUP(Y4992,Inputs!$J$6:$J$9,Inputs!$H$6:$H$9)),Inputs!$B$12),-Inputs!$B$12),NORM.INV(RAND(),LOOKUP(Y4992,Inputs!$J$6:$J$9,Inputs!$G$6:$G$9),LOOKUP(Y4992,Inputs!$J$6:$J$9,Inputs!$H$6:$H$9))),0),"" )</f>
        <v/>
      </c>
      <c r="P4992" s="31">
        <f>IF($A4992&lt;=Inputs!$B$13,RAND(),"")</f>
        <v/>
      </c>
      <c r="Q4992" s="31">
        <f>IF($A4992&lt;=Inputs!$B$13,RAND(),"")</f>
        <v/>
      </c>
      <c r="R4992" s="31">
        <f>IF($A4992&lt;=Inputs!$B$13,RAND(),"")</f>
        <v/>
      </c>
      <c r="S4992" s="31">
        <f>IF($A4992&lt;=Inputs!$B$13,RAND(),"")</f>
        <v/>
      </c>
      <c r="T4992" s="31">
        <f>IF($A4992&lt;=Inputs!$B$13,RAND(),"")</f>
        <v/>
      </c>
      <c r="U4992" s="31">
        <f>IF($A4992&lt;=Inputs!$B$13,RAND(),"")</f>
        <v/>
      </c>
      <c r="V4992" s="31">
        <f>IF($A4992&lt;=Inputs!$B$13,RAND(),"")</f>
        <v/>
      </c>
      <c r="W4992" s="31">
        <f>IF($A4992&lt;=Inputs!$B$13,RAND(),"")</f>
        <v/>
      </c>
      <c r="X4992" s="31">
        <f>IF($A4992&lt;=Inputs!$B$13,RAND(),"")</f>
        <v/>
      </c>
      <c r="Y4992" s="31">
        <f>IF($A4992&lt;=Inputs!$B$13,RAND(),"")</f>
        <v/>
      </c>
    </row>
    <row r="4993">
      <c r="A4993" t="n">
        <v>4988</v>
      </c>
      <c r="B4993" s="26">
        <f>IF($A4993&lt;=Inputs!$B$13,IF(Inputs!$B$8&gt;0,SUM(F4993:O4993)/Inputs!$B$8,0),"")</f>
        <v/>
      </c>
      <c r="C4993" s="27">
        <f>IF($A4993&lt;=Inputs!$B$13,B4993/100,"")</f>
        <v/>
      </c>
      <c r="D4993" s="28">
        <f>IF($A4993&lt;=Inputs!$B$13,C4993*Inputs!$B$7,"")</f>
        <v/>
      </c>
      <c r="E4993" s="29">
        <f>IF($A4993&lt;=Inputs!$B$13,IF(D4993&gt;0,1,0),"")</f>
        <v/>
      </c>
      <c r="F4993" s="26">
        <f>IF($A4993&lt;=Inputs!$B$13,IF(1&lt;=Inputs!$B$8,IF(Inputs!$B$12&gt;0,MAX(MIN(NORM.INV(RAND(),LOOKUP(P4993,Inputs!$J$6:$J$9,Inputs!$G$6:$G$9),LOOKUP(P4993,Inputs!$J$6:$J$9,Inputs!$H$6:$H$9)),Inputs!$B$12),-Inputs!$B$12),NORM.INV(RAND(),LOOKUP(P4993,Inputs!$J$6:$J$9,Inputs!$G$6:$G$9),LOOKUP(P4993,Inputs!$J$6:$J$9,Inputs!$H$6:$H$9))),0),"" )</f>
        <v/>
      </c>
      <c r="G4993" s="26">
        <f>IF($A4993&lt;=Inputs!$B$13,IF(2&lt;=Inputs!$B$8,IF(Inputs!$B$12&gt;0,MAX(MIN(NORM.INV(RAND(),LOOKUP(Q4993,Inputs!$J$6:$J$9,Inputs!$G$6:$G$9),LOOKUP(Q4993,Inputs!$J$6:$J$9,Inputs!$H$6:$H$9)),Inputs!$B$12),-Inputs!$B$12),NORM.INV(RAND(),LOOKUP(Q4993,Inputs!$J$6:$J$9,Inputs!$G$6:$G$9),LOOKUP(Q4993,Inputs!$J$6:$J$9,Inputs!$H$6:$H$9))),0),"" )</f>
        <v/>
      </c>
      <c r="H4993" s="26">
        <f>IF($A4993&lt;=Inputs!$B$13,IF(3&lt;=Inputs!$B$8,IF(Inputs!$B$12&gt;0,MAX(MIN(NORM.INV(RAND(),LOOKUP(R4993,Inputs!$J$6:$J$9,Inputs!$G$6:$G$9),LOOKUP(R4993,Inputs!$J$6:$J$9,Inputs!$H$6:$H$9)),Inputs!$B$12),-Inputs!$B$12),NORM.INV(RAND(),LOOKUP(R4993,Inputs!$J$6:$J$9,Inputs!$G$6:$G$9),LOOKUP(R4993,Inputs!$J$6:$J$9,Inputs!$H$6:$H$9))),0),"" )</f>
        <v/>
      </c>
      <c r="I4993" s="26">
        <f>IF($A4993&lt;=Inputs!$B$13,IF(4&lt;=Inputs!$B$8,IF(Inputs!$B$12&gt;0,MAX(MIN(NORM.INV(RAND(),LOOKUP(S4993,Inputs!$J$6:$J$9,Inputs!$G$6:$G$9),LOOKUP(S4993,Inputs!$J$6:$J$9,Inputs!$H$6:$H$9)),Inputs!$B$12),-Inputs!$B$12),NORM.INV(RAND(),LOOKUP(S4993,Inputs!$J$6:$J$9,Inputs!$G$6:$G$9),LOOKUP(S4993,Inputs!$J$6:$J$9,Inputs!$H$6:$H$9))),0),"" )</f>
        <v/>
      </c>
      <c r="J4993" s="26">
        <f>IF($A4993&lt;=Inputs!$B$13,IF(5&lt;=Inputs!$B$8,IF(Inputs!$B$12&gt;0,MAX(MIN(NORM.INV(RAND(),LOOKUP(T4993,Inputs!$J$6:$J$9,Inputs!$G$6:$G$9),LOOKUP(T4993,Inputs!$J$6:$J$9,Inputs!$H$6:$H$9)),Inputs!$B$12),-Inputs!$B$12),NORM.INV(RAND(),LOOKUP(T4993,Inputs!$J$6:$J$9,Inputs!$G$6:$G$9),LOOKUP(T4993,Inputs!$J$6:$J$9,Inputs!$H$6:$H$9))),0),"" )</f>
        <v/>
      </c>
      <c r="K4993" s="26">
        <f>IF($A4993&lt;=Inputs!$B$13,IF(6&lt;=Inputs!$B$8,IF(Inputs!$B$12&gt;0,MAX(MIN(NORM.INV(RAND(),LOOKUP(U4993,Inputs!$J$6:$J$9,Inputs!$G$6:$G$9),LOOKUP(U4993,Inputs!$J$6:$J$9,Inputs!$H$6:$H$9)),Inputs!$B$12),-Inputs!$B$12),NORM.INV(RAND(),LOOKUP(U4993,Inputs!$J$6:$J$9,Inputs!$G$6:$G$9),LOOKUP(U4993,Inputs!$J$6:$J$9,Inputs!$H$6:$H$9))),0),"" )</f>
        <v/>
      </c>
      <c r="L4993" s="26">
        <f>IF($A4993&lt;=Inputs!$B$13,IF(7&lt;=Inputs!$B$8,IF(Inputs!$B$12&gt;0,MAX(MIN(NORM.INV(RAND(),LOOKUP(V4993,Inputs!$J$6:$J$9,Inputs!$G$6:$G$9),LOOKUP(V4993,Inputs!$J$6:$J$9,Inputs!$H$6:$H$9)),Inputs!$B$12),-Inputs!$B$12),NORM.INV(RAND(),LOOKUP(V4993,Inputs!$J$6:$J$9,Inputs!$G$6:$G$9),LOOKUP(V4993,Inputs!$J$6:$J$9,Inputs!$H$6:$H$9))),0),"" )</f>
        <v/>
      </c>
      <c r="M4993" s="26">
        <f>IF($A4993&lt;=Inputs!$B$13,IF(8&lt;=Inputs!$B$8,IF(Inputs!$B$12&gt;0,MAX(MIN(NORM.INV(RAND(),LOOKUP(W4993,Inputs!$J$6:$J$9,Inputs!$G$6:$G$9),LOOKUP(W4993,Inputs!$J$6:$J$9,Inputs!$H$6:$H$9)),Inputs!$B$12),-Inputs!$B$12),NORM.INV(RAND(),LOOKUP(W4993,Inputs!$J$6:$J$9,Inputs!$G$6:$G$9),LOOKUP(W4993,Inputs!$J$6:$J$9,Inputs!$H$6:$H$9))),0),"" )</f>
        <v/>
      </c>
      <c r="N4993" s="26">
        <f>IF($A4993&lt;=Inputs!$B$13,IF(9&lt;=Inputs!$B$8,IF(Inputs!$B$12&gt;0,MAX(MIN(NORM.INV(RAND(),LOOKUP(X4993,Inputs!$J$6:$J$9,Inputs!$G$6:$G$9),LOOKUP(X4993,Inputs!$J$6:$J$9,Inputs!$H$6:$H$9)),Inputs!$B$12),-Inputs!$B$12),NORM.INV(RAND(),LOOKUP(X4993,Inputs!$J$6:$J$9,Inputs!$G$6:$G$9),LOOKUP(X4993,Inputs!$J$6:$J$9,Inputs!$H$6:$H$9))),0),"" )</f>
        <v/>
      </c>
      <c r="O4993" s="26">
        <f>IF($A4993&lt;=Inputs!$B$13,IF(10&lt;=Inputs!$B$8,IF(Inputs!$B$12&gt;0,MAX(MIN(NORM.INV(RAND(),LOOKUP(Y4993,Inputs!$J$6:$J$9,Inputs!$G$6:$G$9),LOOKUP(Y4993,Inputs!$J$6:$J$9,Inputs!$H$6:$H$9)),Inputs!$B$12),-Inputs!$B$12),NORM.INV(RAND(),LOOKUP(Y4993,Inputs!$J$6:$J$9,Inputs!$G$6:$G$9),LOOKUP(Y4993,Inputs!$J$6:$J$9,Inputs!$H$6:$H$9))),0),"" )</f>
        <v/>
      </c>
      <c r="P4993" s="31">
        <f>IF($A4993&lt;=Inputs!$B$13,RAND(),"")</f>
        <v/>
      </c>
      <c r="Q4993" s="31">
        <f>IF($A4993&lt;=Inputs!$B$13,RAND(),"")</f>
        <v/>
      </c>
      <c r="R4993" s="31">
        <f>IF($A4993&lt;=Inputs!$B$13,RAND(),"")</f>
        <v/>
      </c>
      <c r="S4993" s="31">
        <f>IF($A4993&lt;=Inputs!$B$13,RAND(),"")</f>
        <v/>
      </c>
      <c r="T4993" s="31">
        <f>IF($A4993&lt;=Inputs!$B$13,RAND(),"")</f>
        <v/>
      </c>
      <c r="U4993" s="31">
        <f>IF($A4993&lt;=Inputs!$B$13,RAND(),"")</f>
        <v/>
      </c>
      <c r="V4993" s="31">
        <f>IF($A4993&lt;=Inputs!$B$13,RAND(),"")</f>
        <v/>
      </c>
      <c r="W4993" s="31">
        <f>IF($A4993&lt;=Inputs!$B$13,RAND(),"")</f>
        <v/>
      </c>
      <c r="X4993" s="31">
        <f>IF($A4993&lt;=Inputs!$B$13,RAND(),"")</f>
        <v/>
      </c>
      <c r="Y4993" s="31">
        <f>IF($A4993&lt;=Inputs!$B$13,RAND(),"")</f>
        <v/>
      </c>
    </row>
    <row r="4994">
      <c r="A4994" t="n">
        <v>4989</v>
      </c>
      <c r="B4994" s="26">
        <f>IF($A4994&lt;=Inputs!$B$13,IF(Inputs!$B$8&gt;0,SUM(F4994:O4994)/Inputs!$B$8,0),"")</f>
        <v/>
      </c>
      <c r="C4994" s="27">
        <f>IF($A4994&lt;=Inputs!$B$13,B4994/100,"")</f>
        <v/>
      </c>
      <c r="D4994" s="28">
        <f>IF($A4994&lt;=Inputs!$B$13,C4994*Inputs!$B$7,"")</f>
        <v/>
      </c>
      <c r="E4994" s="29">
        <f>IF($A4994&lt;=Inputs!$B$13,IF(D4994&gt;0,1,0),"")</f>
        <v/>
      </c>
      <c r="F4994" s="26">
        <f>IF($A4994&lt;=Inputs!$B$13,IF(1&lt;=Inputs!$B$8,IF(Inputs!$B$12&gt;0,MAX(MIN(NORM.INV(RAND(),LOOKUP(P4994,Inputs!$J$6:$J$9,Inputs!$G$6:$G$9),LOOKUP(P4994,Inputs!$J$6:$J$9,Inputs!$H$6:$H$9)),Inputs!$B$12),-Inputs!$B$12),NORM.INV(RAND(),LOOKUP(P4994,Inputs!$J$6:$J$9,Inputs!$G$6:$G$9),LOOKUP(P4994,Inputs!$J$6:$J$9,Inputs!$H$6:$H$9))),0),"" )</f>
        <v/>
      </c>
      <c r="G4994" s="26">
        <f>IF($A4994&lt;=Inputs!$B$13,IF(2&lt;=Inputs!$B$8,IF(Inputs!$B$12&gt;0,MAX(MIN(NORM.INV(RAND(),LOOKUP(Q4994,Inputs!$J$6:$J$9,Inputs!$G$6:$G$9),LOOKUP(Q4994,Inputs!$J$6:$J$9,Inputs!$H$6:$H$9)),Inputs!$B$12),-Inputs!$B$12),NORM.INV(RAND(),LOOKUP(Q4994,Inputs!$J$6:$J$9,Inputs!$G$6:$G$9),LOOKUP(Q4994,Inputs!$J$6:$J$9,Inputs!$H$6:$H$9))),0),"" )</f>
        <v/>
      </c>
      <c r="H4994" s="26">
        <f>IF($A4994&lt;=Inputs!$B$13,IF(3&lt;=Inputs!$B$8,IF(Inputs!$B$12&gt;0,MAX(MIN(NORM.INV(RAND(),LOOKUP(R4994,Inputs!$J$6:$J$9,Inputs!$G$6:$G$9),LOOKUP(R4994,Inputs!$J$6:$J$9,Inputs!$H$6:$H$9)),Inputs!$B$12),-Inputs!$B$12),NORM.INV(RAND(),LOOKUP(R4994,Inputs!$J$6:$J$9,Inputs!$G$6:$G$9),LOOKUP(R4994,Inputs!$J$6:$J$9,Inputs!$H$6:$H$9))),0),"" )</f>
        <v/>
      </c>
      <c r="I4994" s="26">
        <f>IF($A4994&lt;=Inputs!$B$13,IF(4&lt;=Inputs!$B$8,IF(Inputs!$B$12&gt;0,MAX(MIN(NORM.INV(RAND(),LOOKUP(S4994,Inputs!$J$6:$J$9,Inputs!$G$6:$G$9),LOOKUP(S4994,Inputs!$J$6:$J$9,Inputs!$H$6:$H$9)),Inputs!$B$12),-Inputs!$B$12),NORM.INV(RAND(),LOOKUP(S4994,Inputs!$J$6:$J$9,Inputs!$G$6:$G$9),LOOKUP(S4994,Inputs!$J$6:$J$9,Inputs!$H$6:$H$9))),0),"" )</f>
        <v/>
      </c>
      <c r="J4994" s="26">
        <f>IF($A4994&lt;=Inputs!$B$13,IF(5&lt;=Inputs!$B$8,IF(Inputs!$B$12&gt;0,MAX(MIN(NORM.INV(RAND(),LOOKUP(T4994,Inputs!$J$6:$J$9,Inputs!$G$6:$G$9),LOOKUP(T4994,Inputs!$J$6:$J$9,Inputs!$H$6:$H$9)),Inputs!$B$12),-Inputs!$B$12),NORM.INV(RAND(),LOOKUP(T4994,Inputs!$J$6:$J$9,Inputs!$G$6:$G$9),LOOKUP(T4994,Inputs!$J$6:$J$9,Inputs!$H$6:$H$9))),0),"" )</f>
        <v/>
      </c>
      <c r="K4994" s="26">
        <f>IF($A4994&lt;=Inputs!$B$13,IF(6&lt;=Inputs!$B$8,IF(Inputs!$B$12&gt;0,MAX(MIN(NORM.INV(RAND(),LOOKUP(U4994,Inputs!$J$6:$J$9,Inputs!$G$6:$G$9),LOOKUP(U4994,Inputs!$J$6:$J$9,Inputs!$H$6:$H$9)),Inputs!$B$12),-Inputs!$B$12),NORM.INV(RAND(),LOOKUP(U4994,Inputs!$J$6:$J$9,Inputs!$G$6:$G$9),LOOKUP(U4994,Inputs!$J$6:$J$9,Inputs!$H$6:$H$9))),0),"" )</f>
        <v/>
      </c>
      <c r="L4994" s="26">
        <f>IF($A4994&lt;=Inputs!$B$13,IF(7&lt;=Inputs!$B$8,IF(Inputs!$B$12&gt;0,MAX(MIN(NORM.INV(RAND(),LOOKUP(V4994,Inputs!$J$6:$J$9,Inputs!$G$6:$G$9),LOOKUP(V4994,Inputs!$J$6:$J$9,Inputs!$H$6:$H$9)),Inputs!$B$12),-Inputs!$B$12),NORM.INV(RAND(),LOOKUP(V4994,Inputs!$J$6:$J$9,Inputs!$G$6:$G$9),LOOKUP(V4994,Inputs!$J$6:$J$9,Inputs!$H$6:$H$9))),0),"" )</f>
        <v/>
      </c>
      <c r="M4994" s="26">
        <f>IF($A4994&lt;=Inputs!$B$13,IF(8&lt;=Inputs!$B$8,IF(Inputs!$B$12&gt;0,MAX(MIN(NORM.INV(RAND(),LOOKUP(W4994,Inputs!$J$6:$J$9,Inputs!$G$6:$G$9),LOOKUP(W4994,Inputs!$J$6:$J$9,Inputs!$H$6:$H$9)),Inputs!$B$12),-Inputs!$B$12),NORM.INV(RAND(),LOOKUP(W4994,Inputs!$J$6:$J$9,Inputs!$G$6:$G$9),LOOKUP(W4994,Inputs!$J$6:$J$9,Inputs!$H$6:$H$9))),0),"" )</f>
        <v/>
      </c>
      <c r="N4994" s="26">
        <f>IF($A4994&lt;=Inputs!$B$13,IF(9&lt;=Inputs!$B$8,IF(Inputs!$B$12&gt;0,MAX(MIN(NORM.INV(RAND(),LOOKUP(X4994,Inputs!$J$6:$J$9,Inputs!$G$6:$G$9),LOOKUP(X4994,Inputs!$J$6:$J$9,Inputs!$H$6:$H$9)),Inputs!$B$12),-Inputs!$B$12),NORM.INV(RAND(),LOOKUP(X4994,Inputs!$J$6:$J$9,Inputs!$G$6:$G$9),LOOKUP(X4994,Inputs!$J$6:$J$9,Inputs!$H$6:$H$9))),0),"" )</f>
        <v/>
      </c>
      <c r="O4994" s="26">
        <f>IF($A4994&lt;=Inputs!$B$13,IF(10&lt;=Inputs!$B$8,IF(Inputs!$B$12&gt;0,MAX(MIN(NORM.INV(RAND(),LOOKUP(Y4994,Inputs!$J$6:$J$9,Inputs!$G$6:$G$9),LOOKUP(Y4994,Inputs!$J$6:$J$9,Inputs!$H$6:$H$9)),Inputs!$B$12),-Inputs!$B$12),NORM.INV(RAND(),LOOKUP(Y4994,Inputs!$J$6:$J$9,Inputs!$G$6:$G$9),LOOKUP(Y4994,Inputs!$J$6:$J$9,Inputs!$H$6:$H$9))),0),"" )</f>
        <v/>
      </c>
      <c r="P4994" s="31">
        <f>IF($A4994&lt;=Inputs!$B$13,RAND(),"")</f>
        <v/>
      </c>
      <c r="Q4994" s="31">
        <f>IF($A4994&lt;=Inputs!$B$13,RAND(),"")</f>
        <v/>
      </c>
      <c r="R4994" s="31">
        <f>IF($A4994&lt;=Inputs!$B$13,RAND(),"")</f>
        <v/>
      </c>
      <c r="S4994" s="31">
        <f>IF($A4994&lt;=Inputs!$B$13,RAND(),"")</f>
        <v/>
      </c>
      <c r="T4994" s="31">
        <f>IF($A4994&lt;=Inputs!$B$13,RAND(),"")</f>
        <v/>
      </c>
      <c r="U4994" s="31">
        <f>IF($A4994&lt;=Inputs!$B$13,RAND(),"")</f>
        <v/>
      </c>
      <c r="V4994" s="31">
        <f>IF($A4994&lt;=Inputs!$B$13,RAND(),"")</f>
        <v/>
      </c>
      <c r="W4994" s="31">
        <f>IF($A4994&lt;=Inputs!$B$13,RAND(),"")</f>
        <v/>
      </c>
      <c r="X4994" s="31">
        <f>IF($A4994&lt;=Inputs!$B$13,RAND(),"")</f>
        <v/>
      </c>
      <c r="Y4994" s="31">
        <f>IF($A4994&lt;=Inputs!$B$13,RAND(),"")</f>
        <v/>
      </c>
    </row>
    <row r="4995">
      <c r="A4995" t="n">
        <v>4990</v>
      </c>
      <c r="B4995" s="26">
        <f>IF($A4995&lt;=Inputs!$B$13,IF(Inputs!$B$8&gt;0,SUM(F4995:O4995)/Inputs!$B$8,0),"")</f>
        <v/>
      </c>
      <c r="C4995" s="27">
        <f>IF($A4995&lt;=Inputs!$B$13,B4995/100,"")</f>
        <v/>
      </c>
      <c r="D4995" s="28">
        <f>IF($A4995&lt;=Inputs!$B$13,C4995*Inputs!$B$7,"")</f>
        <v/>
      </c>
      <c r="E4995" s="29">
        <f>IF($A4995&lt;=Inputs!$B$13,IF(D4995&gt;0,1,0),"")</f>
        <v/>
      </c>
      <c r="F4995" s="26">
        <f>IF($A4995&lt;=Inputs!$B$13,IF(1&lt;=Inputs!$B$8,IF(Inputs!$B$12&gt;0,MAX(MIN(NORM.INV(RAND(),LOOKUP(P4995,Inputs!$J$6:$J$9,Inputs!$G$6:$G$9),LOOKUP(P4995,Inputs!$J$6:$J$9,Inputs!$H$6:$H$9)),Inputs!$B$12),-Inputs!$B$12),NORM.INV(RAND(),LOOKUP(P4995,Inputs!$J$6:$J$9,Inputs!$G$6:$G$9),LOOKUP(P4995,Inputs!$J$6:$J$9,Inputs!$H$6:$H$9))),0),"" )</f>
        <v/>
      </c>
      <c r="G4995" s="26">
        <f>IF($A4995&lt;=Inputs!$B$13,IF(2&lt;=Inputs!$B$8,IF(Inputs!$B$12&gt;0,MAX(MIN(NORM.INV(RAND(),LOOKUP(Q4995,Inputs!$J$6:$J$9,Inputs!$G$6:$G$9),LOOKUP(Q4995,Inputs!$J$6:$J$9,Inputs!$H$6:$H$9)),Inputs!$B$12),-Inputs!$B$12),NORM.INV(RAND(),LOOKUP(Q4995,Inputs!$J$6:$J$9,Inputs!$G$6:$G$9),LOOKUP(Q4995,Inputs!$J$6:$J$9,Inputs!$H$6:$H$9))),0),"" )</f>
        <v/>
      </c>
      <c r="H4995" s="26">
        <f>IF($A4995&lt;=Inputs!$B$13,IF(3&lt;=Inputs!$B$8,IF(Inputs!$B$12&gt;0,MAX(MIN(NORM.INV(RAND(),LOOKUP(R4995,Inputs!$J$6:$J$9,Inputs!$G$6:$G$9),LOOKUP(R4995,Inputs!$J$6:$J$9,Inputs!$H$6:$H$9)),Inputs!$B$12),-Inputs!$B$12),NORM.INV(RAND(),LOOKUP(R4995,Inputs!$J$6:$J$9,Inputs!$G$6:$G$9),LOOKUP(R4995,Inputs!$J$6:$J$9,Inputs!$H$6:$H$9))),0),"" )</f>
        <v/>
      </c>
      <c r="I4995" s="26">
        <f>IF($A4995&lt;=Inputs!$B$13,IF(4&lt;=Inputs!$B$8,IF(Inputs!$B$12&gt;0,MAX(MIN(NORM.INV(RAND(),LOOKUP(S4995,Inputs!$J$6:$J$9,Inputs!$G$6:$G$9),LOOKUP(S4995,Inputs!$J$6:$J$9,Inputs!$H$6:$H$9)),Inputs!$B$12),-Inputs!$B$12),NORM.INV(RAND(),LOOKUP(S4995,Inputs!$J$6:$J$9,Inputs!$G$6:$G$9),LOOKUP(S4995,Inputs!$J$6:$J$9,Inputs!$H$6:$H$9))),0),"" )</f>
        <v/>
      </c>
      <c r="J4995" s="26">
        <f>IF($A4995&lt;=Inputs!$B$13,IF(5&lt;=Inputs!$B$8,IF(Inputs!$B$12&gt;0,MAX(MIN(NORM.INV(RAND(),LOOKUP(T4995,Inputs!$J$6:$J$9,Inputs!$G$6:$G$9),LOOKUP(T4995,Inputs!$J$6:$J$9,Inputs!$H$6:$H$9)),Inputs!$B$12),-Inputs!$B$12),NORM.INV(RAND(),LOOKUP(T4995,Inputs!$J$6:$J$9,Inputs!$G$6:$G$9),LOOKUP(T4995,Inputs!$J$6:$J$9,Inputs!$H$6:$H$9))),0),"" )</f>
        <v/>
      </c>
      <c r="K4995" s="26">
        <f>IF($A4995&lt;=Inputs!$B$13,IF(6&lt;=Inputs!$B$8,IF(Inputs!$B$12&gt;0,MAX(MIN(NORM.INV(RAND(),LOOKUP(U4995,Inputs!$J$6:$J$9,Inputs!$G$6:$G$9),LOOKUP(U4995,Inputs!$J$6:$J$9,Inputs!$H$6:$H$9)),Inputs!$B$12),-Inputs!$B$12),NORM.INV(RAND(),LOOKUP(U4995,Inputs!$J$6:$J$9,Inputs!$G$6:$G$9),LOOKUP(U4995,Inputs!$J$6:$J$9,Inputs!$H$6:$H$9))),0),"" )</f>
        <v/>
      </c>
      <c r="L4995" s="26">
        <f>IF($A4995&lt;=Inputs!$B$13,IF(7&lt;=Inputs!$B$8,IF(Inputs!$B$12&gt;0,MAX(MIN(NORM.INV(RAND(),LOOKUP(V4995,Inputs!$J$6:$J$9,Inputs!$G$6:$G$9),LOOKUP(V4995,Inputs!$J$6:$J$9,Inputs!$H$6:$H$9)),Inputs!$B$12),-Inputs!$B$12),NORM.INV(RAND(),LOOKUP(V4995,Inputs!$J$6:$J$9,Inputs!$G$6:$G$9),LOOKUP(V4995,Inputs!$J$6:$J$9,Inputs!$H$6:$H$9))),0),"" )</f>
        <v/>
      </c>
      <c r="M4995" s="26">
        <f>IF($A4995&lt;=Inputs!$B$13,IF(8&lt;=Inputs!$B$8,IF(Inputs!$B$12&gt;0,MAX(MIN(NORM.INV(RAND(),LOOKUP(W4995,Inputs!$J$6:$J$9,Inputs!$G$6:$G$9),LOOKUP(W4995,Inputs!$J$6:$J$9,Inputs!$H$6:$H$9)),Inputs!$B$12),-Inputs!$B$12),NORM.INV(RAND(),LOOKUP(W4995,Inputs!$J$6:$J$9,Inputs!$G$6:$G$9),LOOKUP(W4995,Inputs!$J$6:$J$9,Inputs!$H$6:$H$9))),0),"" )</f>
        <v/>
      </c>
      <c r="N4995" s="26">
        <f>IF($A4995&lt;=Inputs!$B$13,IF(9&lt;=Inputs!$B$8,IF(Inputs!$B$12&gt;0,MAX(MIN(NORM.INV(RAND(),LOOKUP(X4995,Inputs!$J$6:$J$9,Inputs!$G$6:$G$9),LOOKUP(X4995,Inputs!$J$6:$J$9,Inputs!$H$6:$H$9)),Inputs!$B$12),-Inputs!$B$12),NORM.INV(RAND(),LOOKUP(X4995,Inputs!$J$6:$J$9,Inputs!$G$6:$G$9),LOOKUP(X4995,Inputs!$J$6:$J$9,Inputs!$H$6:$H$9))),0),"" )</f>
        <v/>
      </c>
      <c r="O4995" s="26">
        <f>IF($A4995&lt;=Inputs!$B$13,IF(10&lt;=Inputs!$B$8,IF(Inputs!$B$12&gt;0,MAX(MIN(NORM.INV(RAND(),LOOKUP(Y4995,Inputs!$J$6:$J$9,Inputs!$G$6:$G$9),LOOKUP(Y4995,Inputs!$J$6:$J$9,Inputs!$H$6:$H$9)),Inputs!$B$12),-Inputs!$B$12),NORM.INV(RAND(),LOOKUP(Y4995,Inputs!$J$6:$J$9,Inputs!$G$6:$G$9),LOOKUP(Y4995,Inputs!$J$6:$J$9,Inputs!$H$6:$H$9))),0),"" )</f>
        <v/>
      </c>
      <c r="P4995" s="31">
        <f>IF($A4995&lt;=Inputs!$B$13,RAND(),"")</f>
        <v/>
      </c>
      <c r="Q4995" s="31">
        <f>IF($A4995&lt;=Inputs!$B$13,RAND(),"")</f>
        <v/>
      </c>
      <c r="R4995" s="31">
        <f>IF($A4995&lt;=Inputs!$B$13,RAND(),"")</f>
        <v/>
      </c>
      <c r="S4995" s="31">
        <f>IF($A4995&lt;=Inputs!$B$13,RAND(),"")</f>
        <v/>
      </c>
      <c r="T4995" s="31">
        <f>IF($A4995&lt;=Inputs!$B$13,RAND(),"")</f>
        <v/>
      </c>
      <c r="U4995" s="31">
        <f>IF($A4995&lt;=Inputs!$B$13,RAND(),"")</f>
        <v/>
      </c>
      <c r="V4995" s="31">
        <f>IF($A4995&lt;=Inputs!$B$13,RAND(),"")</f>
        <v/>
      </c>
      <c r="W4995" s="31">
        <f>IF($A4995&lt;=Inputs!$B$13,RAND(),"")</f>
        <v/>
      </c>
      <c r="X4995" s="31">
        <f>IF($A4995&lt;=Inputs!$B$13,RAND(),"")</f>
        <v/>
      </c>
      <c r="Y4995" s="31">
        <f>IF($A4995&lt;=Inputs!$B$13,RAND(),"")</f>
        <v/>
      </c>
    </row>
    <row r="4996">
      <c r="A4996" t="n">
        <v>4991</v>
      </c>
      <c r="B4996" s="26">
        <f>IF($A4996&lt;=Inputs!$B$13,IF(Inputs!$B$8&gt;0,SUM(F4996:O4996)/Inputs!$B$8,0),"")</f>
        <v/>
      </c>
      <c r="C4996" s="27">
        <f>IF($A4996&lt;=Inputs!$B$13,B4996/100,"")</f>
        <v/>
      </c>
      <c r="D4996" s="28">
        <f>IF($A4996&lt;=Inputs!$B$13,C4996*Inputs!$B$7,"")</f>
        <v/>
      </c>
      <c r="E4996" s="29">
        <f>IF($A4996&lt;=Inputs!$B$13,IF(D4996&gt;0,1,0),"")</f>
        <v/>
      </c>
      <c r="F4996" s="26">
        <f>IF($A4996&lt;=Inputs!$B$13,IF(1&lt;=Inputs!$B$8,IF(Inputs!$B$12&gt;0,MAX(MIN(NORM.INV(RAND(),LOOKUP(P4996,Inputs!$J$6:$J$9,Inputs!$G$6:$G$9),LOOKUP(P4996,Inputs!$J$6:$J$9,Inputs!$H$6:$H$9)),Inputs!$B$12),-Inputs!$B$12),NORM.INV(RAND(),LOOKUP(P4996,Inputs!$J$6:$J$9,Inputs!$G$6:$G$9),LOOKUP(P4996,Inputs!$J$6:$J$9,Inputs!$H$6:$H$9))),0),"" )</f>
        <v/>
      </c>
      <c r="G4996" s="26">
        <f>IF($A4996&lt;=Inputs!$B$13,IF(2&lt;=Inputs!$B$8,IF(Inputs!$B$12&gt;0,MAX(MIN(NORM.INV(RAND(),LOOKUP(Q4996,Inputs!$J$6:$J$9,Inputs!$G$6:$G$9),LOOKUP(Q4996,Inputs!$J$6:$J$9,Inputs!$H$6:$H$9)),Inputs!$B$12),-Inputs!$B$12),NORM.INV(RAND(),LOOKUP(Q4996,Inputs!$J$6:$J$9,Inputs!$G$6:$G$9),LOOKUP(Q4996,Inputs!$J$6:$J$9,Inputs!$H$6:$H$9))),0),"" )</f>
        <v/>
      </c>
      <c r="H4996" s="26">
        <f>IF($A4996&lt;=Inputs!$B$13,IF(3&lt;=Inputs!$B$8,IF(Inputs!$B$12&gt;0,MAX(MIN(NORM.INV(RAND(),LOOKUP(R4996,Inputs!$J$6:$J$9,Inputs!$G$6:$G$9),LOOKUP(R4996,Inputs!$J$6:$J$9,Inputs!$H$6:$H$9)),Inputs!$B$12),-Inputs!$B$12),NORM.INV(RAND(),LOOKUP(R4996,Inputs!$J$6:$J$9,Inputs!$G$6:$G$9),LOOKUP(R4996,Inputs!$J$6:$J$9,Inputs!$H$6:$H$9))),0),"" )</f>
        <v/>
      </c>
      <c r="I4996" s="26">
        <f>IF($A4996&lt;=Inputs!$B$13,IF(4&lt;=Inputs!$B$8,IF(Inputs!$B$12&gt;0,MAX(MIN(NORM.INV(RAND(),LOOKUP(S4996,Inputs!$J$6:$J$9,Inputs!$G$6:$G$9),LOOKUP(S4996,Inputs!$J$6:$J$9,Inputs!$H$6:$H$9)),Inputs!$B$12),-Inputs!$B$12),NORM.INV(RAND(),LOOKUP(S4996,Inputs!$J$6:$J$9,Inputs!$G$6:$G$9),LOOKUP(S4996,Inputs!$J$6:$J$9,Inputs!$H$6:$H$9))),0),"" )</f>
        <v/>
      </c>
      <c r="J4996" s="26">
        <f>IF($A4996&lt;=Inputs!$B$13,IF(5&lt;=Inputs!$B$8,IF(Inputs!$B$12&gt;0,MAX(MIN(NORM.INV(RAND(),LOOKUP(T4996,Inputs!$J$6:$J$9,Inputs!$G$6:$G$9),LOOKUP(T4996,Inputs!$J$6:$J$9,Inputs!$H$6:$H$9)),Inputs!$B$12),-Inputs!$B$12),NORM.INV(RAND(),LOOKUP(T4996,Inputs!$J$6:$J$9,Inputs!$G$6:$G$9),LOOKUP(T4996,Inputs!$J$6:$J$9,Inputs!$H$6:$H$9))),0),"" )</f>
        <v/>
      </c>
      <c r="K4996" s="26">
        <f>IF($A4996&lt;=Inputs!$B$13,IF(6&lt;=Inputs!$B$8,IF(Inputs!$B$12&gt;0,MAX(MIN(NORM.INV(RAND(),LOOKUP(U4996,Inputs!$J$6:$J$9,Inputs!$G$6:$G$9),LOOKUP(U4996,Inputs!$J$6:$J$9,Inputs!$H$6:$H$9)),Inputs!$B$12),-Inputs!$B$12),NORM.INV(RAND(),LOOKUP(U4996,Inputs!$J$6:$J$9,Inputs!$G$6:$G$9),LOOKUP(U4996,Inputs!$J$6:$J$9,Inputs!$H$6:$H$9))),0),"" )</f>
        <v/>
      </c>
      <c r="L4996" s="26">
        <f>IF($A4996&lt;=Inputs!$B$13,IF(7&lt;=Inputs!$B$8,IF(Inputs!$B$12&gt;0,MAX(MIN(NORM.INV(RAND(),LOOKUP(V4996,Inputs!$J$6:$J$9,Inputs!$G$6:$G$9),LOOKUP(V4996,Inputs!$J$6:$J$9,Inputs!$H$6:$H$9)),Inputs!$B$12),-Inputs!$B$12),NORM.INV(RAND(),LOOKUP(V4996,Inputs!$J$6:$J$9,Inputs!$G$6:$G$9),LOOKUP(V4996,Inputs!$J$6:$J$9,Inputs!$H$6:$H$9))),0),"" )</f>
        <v/>
      </c>
      <c r="M4996" s="26">
        <f>IF($A4996&lt;=Inputs!$B$13,IF(8&lt;=Inputs!$B$8,IF(Inputs!$B$12&gt;0,MAX(MIN(NORM.INV(RAND(),LOOKUP(W4996,Inputs!$J$6:$J$9,Inputs!$G$6:$G$9),LOOKUP(W4996,Inputs!$J$6:$J$9,Inputs!$H$6:$H$9)),Inputs!$B$12),-Inputs!$B$12),NORM.INV(RAND(),LOOKUP(W4996,Inputs!$J$6:$J$9,Inputs!$G$6:$G$9),LOOKUP(W4996,Inputs!$J$6:$J$9,Inputs!$H$6:$H$9))),0),"" )</f>
        <v/>
      </c>
      <c r="N4996" s="26">
        <f>IF($A4996&lt;=Inputs!$B$13,IF(9&lt;=Inputs!$B$8,IF(Inputs!$B$12&gt;0,MAX(MIN(NORM.INV(RAND(),LOOKUP(X4996,Inputs!$J$6:$J$9,Inputs!$G$6:$G$9),LOOKUP(X4996,Inputs!$J$6:$J$9,Inputs!$H$6:$H$9)),Inputs!$B$12),-Inputs!$B$12),NORM.INV(RAND(),LOOKUP(X4996,Inputs!$J$6:$J$9,Inputs!$G$6:$G$9),LOOKUP(X4996,Inputs!$J$6:$J$9,Inputs!$H$6:$H$9))),0),"" )</f>
        <v/>
      </c>
      <c r="O4996" s="26">
        <f>IF($A4996&lt;=Inputs!$B$13,IF(10&lt;=Inputs!$B$8,IF(Inputs!$B$12&gt;0,MAX(MIN(NORM.INV(RAND(),LOOKUP(Y4996,Inputs!$J$6:$J$9,Inputs!$G$6:$G$9),LOOKUP(Y4996,Inputs!$J$6:$J$9,Inputs!$H$6:$H$9)),Inputs!$B$12),-Inputs!$B$12),NORM.INV(RAND(),LOOKUP(Y4996,Inputs!$J$6:$J$9,Inputs!$G$6:$G$9),LOOKUP(Y4996,Inputs!$J$6:$J$9,Inputs!$H$6:$H$9))),0),"" )</f>
        <v/>
      </c>
      <c r="P4996" s="31">
        <f>IF($A4996&lt;=Inputs!$B$13,RAND(),"")</f>
        <v/>
      </c>
      <c r="Q4996" s="31">
        <f>IF($A4996&lt;=Inputs!$B$13,RAND(),"")</f>
        <v/>
      </c>
      <c r="R4996" s="31">
        <f>IF($A4996&lt;=Inputs!$B$13,RAND(),"")</f>
        <v/>
      </c>
      <c r="S4996" s="31">
        <f>IF($A4996&lt;=Inputs!$B$13,RAND(),"")</f>
        <v/>
      </c>
      <c r="T4996" s="31">
        <f>IF($A4996&lt;=Inputs!$B$13,RAND(),"")</f>
        <v/>
      </c>
      <c r="U4996" s="31">
        <f>IF($A4996&lt;=Inputs!$B$13,RAND(),"")</f>
        <v/>
      </c>
      <c r="V4996" s="31">
        <f>IF($A4996&lt;=Inputs!$B$13,RAND(),"")</f>
        <v/>
      </c>
      <c r="W4996" s="31">
        <f>IF($A4996&lt;=Inputs!$B$13,RAND(),"")</f>
        <v/>
      </c>
      <c r="X4996" s="31">
        <f>IF($A4996&lt;=Inputs!$B$13,RAND(),"")</f>
        <v/>
      </c>
      <c r="Y4996" s="31">
        <f>IF($A4996&lt;=Inputs!$B$13,RAND(),"")</f>
        <v/>
      </c>
    </row>
    <row r="4997">
      <c r="A4997" t="n">
        <v>4992</v>
      </c>
      <c r="B4997" s="26">
        <f>IF($A4997&lt;=Inputs!$B$13,IF(Inputs!$B$8&gt;0,SUM(F4997:O4997)/Inputs!$B$8,0),"")</f>
        <v/>
      </c>
      <c r="C4997" s="27">
        <f>IF($A4997&lt;=Inputs!$B$13,B4997/100,"")</f>
        <v/>
      </c>
      <c r="D4997" s="28">
        <f>IF($A4997&lt;=Inputs!$B$13,C4997*Inputs!$B$7,"")</f>
        <v/>
      </c>
      <c r="E4997" s="29">
        <f>IF($A4997&lt;=Inputs!$B$13,IF(D4997&gt;0,1,0),"")</f>
        <v/>
      </c>
      <c r="F4997" s="26">
        <f>IF($A4997&lt;=Inputs!$B$13,IF(1&lt;=Inputs!$B$8,IF(Inputs!$B$12&gt;0,MAX(MIN(NORM.INV(RAND(),LOOKUP(P4997,Inputs!$J$6:$J$9,Inputs!$G$6:$G$9),LOOKUP(P4997,Inputs!$J$6:$J$9,Inputs!$H$6:$H$9)),Inputs!$B$12),-Inputs!$B$12),NORM.INV(RAND(),LOOKUP(P4997,Inputs!$J$6:$J$9,Inputs!$G$6:$G$9),LOOKUP(P4997,Inputs!$J$6:$J$9,Inputs!$H$6:$H$9))),0),"" )</f>
        <v/>
      </c>
      <c r="G4997" s="26">
        <f>IF($A4997&lt;=Inputs!$B$13,IF(2&lt;=Inputs!$B$8,IF(Inputs!$B$12&gt;0,MAX(MIN(NORM.INV(RAND(),LOOKUP(Q4997,Inputs!$J$6:$J$9,Inputs!$G$6:$G$9),LOOKUP(Q4997,Inputs!$J$6:$J$9,Inputs!$H$6:$H$9)),Inputs!$B$12),-Inputs!$B$12),NORM.INV(RAND(),LOOKUP(Q4997,Inputs!$J$6:$J$9,Inputs!$G$6:$G$9),LOOKUP(Q4997,Inputs!$J$6:$J$9,Inputs!$H$6:$H$9))),0),"" )</f>
        <v/>
      </c>
      <c r="H4997" s="26">
        <f>IF($A4997&lt;=Inputs!$B$13,IF(3&lt;=Inputs!$B$8,IF(Inputs!$B$12&gt;0,MAX(MIN(NORM.INV(RAND(),LOOKUP(R4997,Inputs!$J$6:$J$9,Inputs!$G$6:$G$9),LOOKUP(R4997,Inputs!$J$6:$J$9,Inputs!$H$6:$H$9)),Inputs!$B$12),-Inputs!$B$12),NORM.INV(RAND(),LOOKUP(R4997,Inputs!$J$6:$J$9,Inputs!$G$6:$G$9),LOOKUP(R4997,Inputs!$J$6:$J$9,Inputs!$H$6:$H$9))),0),"" )</f>
        <v/>
      </c>
      <c r="I4997" s="26">
        <f>IF($A4997&lt;=Inputs!$B$13,IF(4&lt;=Inputs!$B$8,IF(Inputs!$B$12&gt;0,MAX(MIN(NORM.INV(RAND(),LOOKUP(S4997,Inputs!$J$6:$J$9,Inputs!$G$6:$G$9),LOOKUP(S4997,Inputs!$J$6:$J$9,Inputs!$H$6:$H$9)),Inputs!$B$12),-Inputs!$B$12),NORM.INV(RAND(),LOOKUP(S4997,Inputs!$J$6:$J$9,Inputs!$G$6:$G$9),LOOKUP(S4997,Inputs!$J$6:$J$9,Inputs!$H$6:$H$9))),0),"" )</f>
        <v/>
      </c>
      <c r="J4997" s="26">
        <f>IF($A4997&lt;=Inputs!$B$13,IF(5&lt;=Inputs!$B$8,IF(Inputs!$B$12&gt;0,MAX(MIN(NORM.INV(RAND(),LOOKUP(T4997,Inputs!$J$6:$J$9,Inputs!$G$6:$G$9),LOOKUP(T4997,Inputs!$J$6:$J$9,Inputs!$H$6:$H$9)),Inputs!$B$12),-Inputs!$B$12),NORM.INV(RAND(),LOOKUP(T4997,Inputs!$J$6:$J$9,Inputs!$G$6:$G$9),LOOKUP(T4997,Inputs!$J$6:$J$9,Inputs!$H$6:$H$9))),0),"" )</f>
        <v/>
      </c>
      <c r="K4997" s="26">
        <f>IF($A4997&lt;=Inputs!$B$13,IF(6&lt;=Inputs!$B$8,IF(Inputs!$B$12&gt;0,MAX(MIN(NORM.INV(RAND(),LOOKUP(U4997,Inputs!$J$6:$J$9,Inputs!$G$6:$G$9),LOOKUP(U4997,Inputs!$J$6:$J$9,Inputs!$H$6:$H$9)),Inputs!$B$12),-Inputs!$B$12),NORM.INV(RAND(),LOOKUP(U4997,Inputs!$J$6:$J$9,Inputs!$G$6:$G$9),LOOKUP(U4997,Inputs!$J$6:$J$9,Inputs!$H$6:$H$9))),0),"" )</f>
        <v/>
      </c>
      <c r="L4997" s="26">
        <f>IF($A4997&lt;=Inputs!$B$13,IF(7&lt;=Inputs!$B$8,IF(Inputs!$B$12&gt;0,MAX(MIN(NORM.INV(RAND(),LOOKUP(V4997,Inputs!$J$6:$J$9,Inputs!$G$6:$G$9),LOOKUP(V4997,Inputs!$J$6:$J$9,Inputs!$H$6:$H$9)),Inputs!$B$12),-Inputs!$B$12),NORM.INV(RAND(),LOOKUP(V4997,Inputs!$J$6:$J$9,Inputs!$G$6:$G$9),LOOKUP(V4997,Inputs!$J$6:$J$9,Inputs!$H$6:$H$9))),0),"" )</f>
        <v/>
      </c>
      <c r="M4997" s="26">
        <f>IF($A4997&lt;=Inputs!$B$13,IF(8&lt;=Inputs!$B$8,IF(Inputs!$B$12&gt;0,MAX(MIN(NORM.INV(RAND(),LOOKUP(W4997,Inputs!$J$6:$J$9,Inputs!$G$6:$G$9),LOOKUP(W4997,Inputs!$J$6:$J$9,Inputs!$H$6:$H$9)),Inputs!$B$12),-Inputs!$B$12),NORM.INV(RAND(),LOOKUP(W4997,Inputs!$J$6:$J$9,Inputs!$G$6:$G$9),LOOKUP(W4997,Inputs!$J$6:$J$9,Inputs!$H$6:$H$9))),0),"" )</f>
        <v/>
      </c>
      <c r="N4997" s="26">
        <f>IF($A4997&lt;=Inputs!$B$13,IF(9&lt;=Inputs!$B$8,IF(Inputs!$B$12&gt;0,MAX(MIN(NORM.INV(RAND(),LOOKUP(X4997,Inputs!$J$6:$J$9,Inputs!$G$6:$G$9),LOOKUP(X4997,Inputs!$J$6:$J$9,Inputs!$H$6:$H$9)),Inputs!$B$12),-Inputs!$B$12),NORM.INV(RAND(),LOOKUP(X4997,Inputs!$J$6:$J$9,Inputs!$G$6:$G$9),LOOKUP(X4997,Inputs!$J$6:$J$9,Inputs!$H$6:$H$9))),0),"" )</f>
        <v/>
      </c>
      <c r="O4997" s="26">
        <f>IF($A4997&lt;=Inputs!$B$13,IF(10&lt;=Inputs!$B$8,IF(Inputs!$B$12&gt;0,MAX(MIN(NORM.INV(RAND(),LOOKUP(Y4997,Inputs!$J$6:$J$9,Inputs!$G$6:$G$9),LOOKUP(Y4997,Inputs!$J$6:$J$9,Inputs!$H$6:$H$9)),Inputs!$B$12),-Inputs!$B$12),NORM.INV(RAND(),LOOKUP(Y4997,Inputs!$J$6:$J$9,Inputs!$G$6:$G$9),LOOKUP(Y4997,Inputs!$J$6:$J$9,Inputs!$H$6:$H$9))),0),"" )</f>
        <v/>
      </c>
      <c r="P4997" s="31">
        <f>IF($A4997&lt;=Inputs!$B$13,RAND(),"")</f>
        <v/>
      </c>
      <c r="Q4997" s="31">
        <f>IF($A4997&lt;=Inputs!$B$13,RAND(),"")</f>
        <v/>
      </c>
      <c r="R4997" s="31">
        <f>IF($A4997&lt;=Inputs!$B$13,RAND(),"")</f>
        <v/>
      </c>
      <c r="S4997" s="31">
        <f>IF($A4997&lt;=Inputs!$B$13,RAND(),"")</f>
        <v/>
      </c>
      <c r="T4997" s="31">
        <f>IF($A4997&lt;=Inputs!$B$13,RAND(),"")</f>
        <v/>
      </c>
      <c r="U4997" s="31">
        <f>IF($A4997&lt;=Inputs!$B$13,RAND(),"")</f>
        <v/>
      </c>
      <c r="V4997" s="31">
        <f>IF($A4997&lt;=Inputs!$B$13,RAND(),"")</f>
        <v/>
      </c>
      <c r="W4997" s="31">
        <f>IF($A4997&lt;=Inputs!$B$13,RAND(),"")</f>
        <v/>
      </c>
      <c r="X4997" s="31">
        <f>IF($A4997&lt;=Inputs!$B$13,RAND(),"")</f>
        <v/>
      </c>
      <c r="Y4997" s="31">
        <f>IF($A4997&lt;=Inputs!$B$13,RAND(),"")</f>
        <v/>
      </c>
    </row>
    <row r="4998">
      <c r="A4998" t="n">
        <v>4993</v>
      </c>
      <c r="B4998" s="26">
        <f>IF($A4998&lt;=Inputs!$B$13,IF(Inputs!$B$8&gt;0,SUM(F4998:O4998)/Inputs!$B$8,0),"")</f>
        <v/>
      </c>
      <c r="C4998" s="27">
        <f>IF($A4998&lt;=Inputs!$B$13,B4998/100,"")</f>
        <v/>
      </c>
      <c r="D4998" s="28">
        <f>IF($A4998&lt;=Inputs!$B$13,C4998*Inputs!$B$7,"")</f>
        <v/>
      </c>
      <c r="E4998" s="29">
        <f>IF($A4998&lt;=Inputs!$B$13,IF(D4998&gt;0,1,0),"")</f>
        <v/>
      </c>
      <c r="F4998" s="26">
        <f>IF($A4998&lt;=Inputs!$B$13,IF(1&lt;=Inputs!$B$8,IF(Inputs!$B$12&gt;0,MAX(MIN(NORM.INV(RAND(),LOOKUP(P4998,Inputs!$J$6:$J$9,Inputs!$G$6:$G$9),LOOKUP(P4998,Inputs!$J$6:$J$9,Inputs!$H$6:$H$9)),Inputs!$B$12),-Inputs!$B$12),NORM.INV(RAND(),LOOKUP(P4998,Inputs!$J$6:$J$9,Inputs!$G$6:$G$9),LOOKUP(P4998,Inputs!$J$6:$J$9,Inputs!$H$6:$H$9))),0),"" )</f>
        <v/>
      </c>
      <c r="G4998" s="26">
        <f>IF($A4998&lt;=Inputs!$B$13,IF(2&lt;=Inputs!$B$8,IF(Inputs!$B$12&gt;0,MAX(MIN(NORM.INV(RAND(),LOOKUP(Q4998,Inputs!$J$6:$J$9,Inputs!$G$6:$G$9),LOOKUP(Q4998,Inputs!$J$6:$J$9,Inputs!$H$6:$H$9)),Inputs!$B$12),-Inputs!$B$12),NORM.INV(RAND(),LOOKUP(Q4998,Inputs!$J$6:$J$9,Inputs!$G$6:$G$9),LOOKUP(Q4998,Inputs!$J$6:$J$9,Inputs!$H$6:$H$9))),0),"" )</f>
        <v/>
      </c>
      <c r="H4998" s="26">
        <f>IF($A4998&lt;=Inputs!$B$13,IF(3&lt;=Inputs!$B$8,IF(Inputs!$B$12&gt;0,MAX(MIN(NORM.INV(RAND(),LOOKUP(R4998,Inputs!$J$6:$J$9,Inputs!$G$6:$G$9),LOOKUP(R4998,Inputs!$J$6:$J$9,Inputs!$H$6:$H$9)),Inputs!$B$12),-Inputs!$B$12),NORM.INV(RAND(),LOOKUP(R4998,Inputs!$J$6:$J$9,Inputs!$G$6:$G$9),LOOKUP(R4998,Inputs!$J$6:$J$9,Inputs!$H$6:$H$9))),0),"" )</f>
        <v/>
      </c>
      <c r="I4998" s="26">
        <f>IF($A4998&lt;=Inputs!$B$13,IF(4&lt;=Inputs!$B$8,IF(Inputs!$B$12&gt;0,MAX(MIN(NORM.INV(RAND(),LOOKUP(S4998,Inputs!$J$6:$J$9,Inputs!$G$6:$G$9),LOOKUP(S4998,Inputs!$J$6:$J$9,Inputs!$H$6:$H$9)),Inputs!$B$12),-Inputs!$B$12),NORM.INV(RAND(),LOOKUP(S4998,Inputs!$J$6:$J$9,Inputs!$G$6:$G$9),LOOKUP(S4998,Inputs!$J$6:$J$9,Inputs!$H$6:$H$9))),0),"" )</f>
        <v/>
      </c>
      <c r="J4998" s="26">
        <f>IF($A4998&lt;=Inputs!$B$13,IF(5&lt;=Inputs!$B$8,IF(Inputs!$B$12&gt;0,MAX(MIN(NORM.INV(RAND(),LOOKUP(T4998,Inputs!$J$6:$J$9,Inputs!$G$6:$G$9),LOOKUP(T4998,Inputs!$J$6:$J$9,Inputs!$H$6:$H$9)),Inputs!$B$12),-Inputs!$B$12),NORM.INV(RAND(),LOOKUP(T4998,Inputs!$J$6:$J$9,Inputs!$G$6:$G$9),LOOKUP(T4998,Inputs!$J$6:$J$9,Inputs!$H$6:$H$9))),0),"" )</f>
        <v/>
      </c>
      <c r="K4998" s="26">
        <f>IF($A4998&lt;=Inputs!$B$13,IF(6&lt;=Inputs!$B$8,IF(Inputs!$B$12&gt;0,MAX(MIN(NORM.INV(RAND(),LOOKUP(U4998,Inputs!$J$6:$J$9,Inputs!$G$6:$G$9),LOOKUP(U4998,Inputs!$J$6:$J$9,Inputs!$H$6:$H$9)),Inputs!$B$12),-Inputs!$B$12),NORM.INV(RAND(),LOOKUP(U4998,Inputs!$J$6:$J$9,Inputs!$G$6:$G$9),LOOKUP(U4998,Inputs!$J$6:$J$9,Inputs!$H$6:$H$9))),0),"" )</f>
        <v/>
      </c>
      <c r="L4998" s="26">
        <f>IF($A4998&lt;=Inputs!$B$13,IF(7&lt;=Inputs!$B$8,IF(Inputs!$B$12&gt;0,MAX(MIN(NORM.INV(RAND(),LOOKUP(V4998,Inputs!$J$6:$J$9,Inputs!$G$6:$G$9),LOOKUP(V4998,Inputs!$J$6:$J$9,Inputs!$H$6:$H$9)),Inputs!$B$12),-Inputs!$B$12),NORM.INV(RAND(),LOOKUP(V4998,Inputs!$J$6:$J$9,Inputs!$G$6:$G$9),LOOKUP(V4998,Inputs!$J$6:$J$9,Inputs!$H$6:$H$9))),0),"" )</f>
        <v/>
      </c>
      <c r="M4998" s="26">
        <f>IF($A4998&lt;=Inputs!$B$13,IF(8&lt;=Inputs!$B$8,IF(Inputs!$B$12&gt;0,MAX(MIN(NORM.INV(RAND(),LOOKUP(W4998,Inputs!$J$6:$J$9,Inputs!$G$6:$G$9),LOOKUP(W4998,Inputs!$J$6:$J$9,Inputs!$H$6:$H$9)),Inputs!$B$12),-Inputs!$B$12),NORM.INV(RAND(),LOOKUP(W4998,Inputs!$J$6:$J$9,Inputs!$G$6:$G$9),LOOKUP(W4998,Inputs!$J$6:$J$9,Inputs!$H$6:$H$9))),0),"" )</f>
        <v/>
      </c>
      <c r="N4998" s="26">
        <f>IF($A4998&lt;=Inputs!$B$13,IF(9&lt;=Inputs!$B$8,IF(Inputs!$B$12&gt;0,MAX(MIN(NORM.INV(RAND(),LOOKUP(X4998,Inputs!$J$6:$J$9,Inputs!$G$6:$G$9),LOOKUP(X4998,Inputs!$J$6:$J$9,Inputs!$H$6:$H$9)),Inputs!$B$12),-Inputs!$B$12),NORM.INV(RAND(),LOOKUP(X4998,Inputs!$J$6:$J$9,Inputs!$G$6:$G$9),LOOKUP(X4998,Inputs!$J$6:$J$9,Inputs!$H$6:$H$9))),0),"" )</f>
        <v/>
      </c>
      <c r="O4998" s="26">
        <f>IF($A4998&lt;=Inputs!$B$13,IF(10&lt;=Inputs!$B$8,IF(Inputs!$B$12&gt;0,MAX(MIN(NORM.INV(RAND(),LOOKUP(Y4998,Inputs!$J$6:$J$9,Inputs!$G$6:$G$9),LOOKUP(Y4998,Inputs!$J$6:$J$9,Inputs!$H$6:$H$9)),Inputs!$B$12),-Inputs!$B$12),NORM.INV(RAND(),LOOKUP(Y4998,Inputs!$J$6:$J$9,Inputs!$G$6:$G$9),LOOKUP(Y4998,Inputs!$J$6:$J$9,Inputs!$H$6:$H$9))),0),"" )</f>
        <v/>
      </c>
      <c r="P4998" s="31">
        <f>IF($A4998&lt;=Inputs!$B$13,RAND(),"")</f>
        <v/>
      </c>
      <c r="Q4998" s="31">
        <f>IF($A4998&lt;=Inputs!$B$13,RAND(),"")</f>
        <v/>
      </c>
      <c r="R4998" s="31">
        <f>IF($A4998&lt;=Inputs!$B$13,RAND(),"")</f>
        <v/>
      </c>
      <c r="S4998" s="31">
        <f>IF($A4998&lt;=Inputs!$B$13,RAND(),"")</f>
        <v/>
      </c>
      <c r="T4998" s="31">
        <f>IF($A4998&lt;=Inputs!$B$13,RAND(),"")</f>
        <v/>
      </c>
      <c r="U4998" s="31">
        <f>IF($A4998&lt;=Inputs!$B$13,RAND(),"")</f>
        <v/>
      </c>
      <c r="V4998" s="31">
        <f>IF($A4998&lt;=Inputs!$B$13,RAND(),"")</f>
        <v/>
      </c>
      <c r="W4998" s="31">
        <f>IF($A4998&lt;=Inputs!$B$13,RAND(),"")</f>
        <v/>
      </c>
      <c r="X4998" s="31">
        <f>IF($A4998&lt;=Inputs!$B$13,RAND(),"")</f>
        <v/>
      </c>
      <c r="Y4998" s="31">
        <f>IF($A4998&lt;=Inputs!$B$13,RAND(),"")</f>
        <v/>
      </c>
    </row>
    <row r="4999">
      <c r="A4999" t="n">
        <v>4994</v>
      </c>
      <c r="B4999" s="26">
        <f>IF($A4999&lt;=Inputs!$B$13,IF(Inputs!$B$8&gt;0,SUM(F4999:O4999)/Inputs!$B$8,0),"")</f>
        <v/>
      </c>
      <c r="C4999" s="27">
        <f>IF($A4999&lt;=Inputs!$B$13,B4999/100,"")</f>
        <v/>
      </c>
      <c r="D4999" s="28">
        <f>IF($A4999&lt;=Inputs!$B$13,C4999*Inputs!$B$7,"")</f>
        <v/>
      </c>
      <c r="E4999" s="29">
        <f>IF($A4999&lt;=Inputs!$B$13,IF(D4999&gt;0,1,0),"")</f>
        <v/>
      </c>
      <c r="F4999" s="26">
        <f>IF($A4999&lt;=Inputs!$B$13,IF(1&lt;=Inputs!$B$8,IF(Inputs!$B$12&gt;0,MAX(MIN(NORM.INV(RAND(),LOOKUP(P4999,Inputs!$J$6:$J$9,Inputs!$G$6:$G$9),LOOKUP(P4999,Inputs!$J$6:$J$9,Inputs!$H$6:$H$9)),Inputs!$B$12),-Inputs!$B$12),NORM.INV(RAND(),LOOKUP(P4999,Inputs!$J$6:$J$9,Inputs!$G$6:$G$9),LOOKUP(P4999,Inputs!$J$6:$J$9,Inputs!$H$6:$H$9))),0),"" )</f>
        <v/>
      </c>
      <c r="G4999" s="26">
        <f>IF($A4999&lt;=Inputs!$B$13,IF(2&lt;=Inputs!$B$8,IF(Inputs!$B$12&gt;0,MAX(MIN(NORM.INV(RAND(),LOOKUP(Q4999,Inputs!$J$6:$J$9,Inputs!$G$6:$G$9),LOOKUP(Q4999,Inputs!$J$6:$J$9,Inputs!$H$6:$H$9)),Inputs!$B$12),-Inputs!$B$12),NORM.INV(RAND(),LOOKUP(Q4999,Inputs!$J$6:$J$9,Inputs!$G$6:$G$9),LOOKUP(Q4999,Inputs!$J$6:$J$9,Inputs!$H$6:$H$9))),0),"" )</f>
        <v/>
      </c>
      <c r="H4999" s="26">
        <f>IF($A4999&lt;=Inputs!$B$13,IF(3&lt;=Inputs!$B$8,IF(Inputs!$B$12&gt;0,MAX(MIN(NORM.INV(RAND(),LOOKUP(R4999,Inputs!$J$6:$J$9,Inputs!$G$6:$G$9),LOOKUP(R4999,Inputs!$J$6:$J$9,Inputs!$H$6:$H$9)),Inputs!$B$12),-Inputs!$B$12),NORM.INV(RAND(),LOOKUP(R4999,Inputs!$J$6:$J$9,Inputs!$G$6:$G$9),LOOKUP(R4999,Inputs!$J$6:$J$9,Inputs!$H$6:$H$9))),0),"" )</f>
        <v/>
      </c>
      <c r="I4999" s="26">
        <f>IF($A4999&lt;=Inputs!$B$13,IF(4&lt;=Inputs!$B$8,IF(Inputs!$B$12&gt;0,MAX(MIN(NORM.INV(RAND(),LOOKUP(S4999,Inputs!$J$6:$J$9,Inputs!$G$6:$G$9),LOOKUP(S4999,Inputs!$J$6:$J$9,Inputs!$H$6:$H$9)),Inputs!$B$12),-Inputs!$B$12),NORM.INV(RAND(),LOOKUP(S4999,Inputs!$J$6:$J$9,Inputs!$G$6:$G$9),LOOKUP(S4999,Inputs!$J$6:$J$9,Inputs!$H$6:$H$9))),0),"" )</f>
        <v/>
      </c>
      <c r="J4999" s="26">
        <f>IF($A4999&lt;=Inputs!$B$13,IF(5&lt;=Inputs!$B$8,IF(Inputs!$B$12&gt;0,MAX(MIN(NORM.INV(RAND(),LOOKUP(T4999,Inputs!$J$6:$J$9,Inputs!$G$6:$G$9),LOOKUP(T4999,Inputs!$J$6:$J$9,Inputs!$H$6:$H$9)),Inputs!$B$12),-Inputs!$B$12),NORM.INV(RAND(),LOOKUP(T4999,Inputs!$J$6:$J$9,Inputs!$G$6:$G$9),LOOKUP(T4999,Inputs!$J$6:$J$9,Inputs!$H$6:$H$9))),0),"" )</f>
        <v/>
      </c>
      <c r="K4999" s="26">
        <f>IF($A4999&lt;=Inputs!$B$13,IF(6&lt;=Inputs!$B$8,IF(Inputs!$B$12&gt;0,MAX(MIN(NORM.INV(RAND(),LOOKUP(U4999,Inputs!$J$6:$J$9,Inputs!$G$6:$G$9),LOOKUP(U4999,Inputs!$J$6:$J$9,Inputs!$H$6:$H$9)),Inputs!$B$12),-Inputs!$B$12),NORM.INV(RAND(),LOOKUP(U4999,Inputs!$J$6:$J$9,Inputs!$G$6:$G$9),LOOKUP(U4999,Inputs!$J$6:$J$9,Inputs!$H$6:$H$9))),0),"" )</f>
        <v/>
      </c>
      <c r="L4999" s="26">
        <f>IF($A4999&lt;=Inputs!$B$13,IF(7&lt;=Inputs!$B$8,IF(Inputs!$B$12&gt;0,MAX(MIN(NORM.INV(RAND(),LOOKUP(V4999,Inputs!$J$6:$J$9,Inputs!$G$6:$G$9),LOOKUP(V4999,Inputs!$J$6:$J$9,Inputs!$H$6:$H$9)),Inputs!$B$12),-Inputs!$B$12),NORM.INV(RAND(),LOOKUP(V4999,Inputs!$J$6:$J$9,Inputs!$G$6:$G$9),LOOKUP(V4999,Inputs!$J$6:$J$9,Inputs!$H$6:$H$9))),0),"" )</f>
        <v/>
      </c>
      <c r="M4999" s="26">
        <f>IF($A4999&lt;=Inputs!$B$13,IF(8&lt;=Inputs!$B$8,IF(Inputs!$B$12&gt;0,MAX(MIN(NORM.INV(RAND(),LOOKUP(W4999,Inputs!$J$6:$J$9,Inputs!$G$6:$G$9),LOOKUP(W4999,Inputs!$J$6:$J$9,Inputs!$H$6:$H$9)),Inputs!$B$12),-Inputs!$B$12),NORM.INV(RAND(),LOOKUP(W4999,Inputs!$J$6:$J$9,Inputs!$G$6:$G$9),LOOKUP(W4999,Inputs!$J$6:$J$9,Inputs!$H$6:$H$9))),0),"" )</f>
        <v/>
      </c>
      <c r="N4999" s="26">
        <f>IF($A4999&lt;=Inputs!$B$13,IF(9&lt;=Inputs!$B$8,IF(Inputs!$B$12&gt;0,MAX(MIN(NORM.INV(RAND(),LOOKUP(X4999,Inputs!$J$6:$J$9,Inputs!$G$6:$G$9),LOOKUP(X4999,Inputs!$J$6:$J$9,Inputs!$H$6:$H$9)),Inputs!$B$12),-Inputs!$B$12),NORM.INV(RAND(),LOOKUP(X4999,Inputs!$J$6:$J$9,Inputs!$G$6:$G$9),LOOKUP(X4999,Inputs!$J$6:$J$9,Inputs!$H$6:$H$9))),0),"" )</f>
        <v/>
      </c>
      <c r="O4999" s="26">
        <f>IF($A4999&lt;=Inputs!$B$13,IF(10&lt;=Inputs!$B$8,IF(Inputs!$B$12&gt;0,MAX(MIN(NORM.INV(RAND(),LOOKUP(Y4999,Inputs!$J$6:$J$9,Inputs!$G$6:$G$9),LOOKUP(Y4999,Inputs!$J$6:$J$9,Inputs!$H$6:$H$9)),Inputs!$B$12),-Inputs!$B$12),NORM.INV(RAND(),LOOKUP(Y4999,Inputs!$J$6:$J$9,Inputs!$G$6:$G$9),LOOKUP(Y4999,Inputs!$J$6:$J$9,Inputs!$H$6:$H$9))),0),"" )</f>
        <v/>
      </c>
      <c r="P4999" s="31">
        <f>IF($A4999&lt;=Inputs!$B$13,RAND(),"")</f>
        <v/>
      </c>
      <c r="Q4999" s="31">
        <f>IF($A4999&lt;=Inputs!$B$13,RAND(),"")</f>
        <v/>
      </c>
      <c r="R4999" s="31">
        <f>IF($A4999&lt;=Inputs!$B$13,RAND(),"")</f>
        <v/>
      </c>
      <c r="S4999" s="31">
        <f>IF($A4999&lt;=Inputs!$B$13,RAND(),"")</f>
        <v/>
      </c>
      <c r="T4999" s="31">
        <f>IF($A4999&lt;=Inputs!$B$13,RAND(),"")</f>
        <v/>
      </c>
      <c r="U4999" s="31">
        <f>IF($A4999&lt;=Inputs!$B$13,RAND(),"")</f>
        <v/>
      </c>
      <c r="V4999" s="31">
        <f>IF($A4999&lt;=Inputs!$B$13,RAND(),"")</f>
        <v/>
      </c>
      <c r="W4999" s="31">
        <f>IF($A4999&lt;=Inputs!$B$13,RAND(),"")</f>
        <v/>
      </c>
      <c r="X4999" s="31">
        <f>IF($A4999&lt;=Inputs!$B$13,RAND(),"")</f>
        <v/>
      </c>
      <c r="Y4999" s="31">
        <f>IF($A4999&lt;=Inputs!$B$13,RAND(),"")</f>
        <v/>
      </c>
    </row>
    <row r="5000">
      <c r="A5000" t="n">
        <v>4995</v>
      </c>
      <c r="B5000" s="26">
        <f>IF($A5000&lt;=Inputs!$B$13,IF(Inputs!$B$8&gt;0,SUM(F5000:O5000)/Inputs!$B$8,0),"")</f>
        <v/>
      </c>
      <c r="C5000" s="27">
        <f>IF($A5000&lt;=Inputs!$B$13,B5000/100,"")</f>
        <v/>
      </c>
      <c r="D5000" s="28">
        <f>IF($A5000&lt;=Inputs!$B$13,C5000*Inputs!$B$7,"")</f>
        <v/>
      </c>
      <c r="E5000" s="29">
        <f>IF($A5000&lt;=Inputs!$B$13,IF(D5000&gt;0,1,0),"")</f>
        <v/>
      </c>
      <c r="F5000" s="26">
        <f>IF($A5000&lt;=Inputs!$B$13,IF(1&lt;=Inputs!$B$8,IF(Inputs!$B$12&gt;0,MAX(MIN(NORM.INV(RAND(),LOOKUP(P5000,Inputs!$J$6:$J$9,Inputs!$G$6:$G$9),LOOKUP(P5000,Inputs!$J$6:$J$9,Inputs!$H$6:$H$9)),Inputs!$B$12),-Inputs!$B$12),NORM.INV(RAND(),LOOKUP(P5000,Inputs!$J$6:$J$9,Inputs!$G$6:$G$9),LOOKUP(P5000,Inputs!$J$6:$J$9,Inputs!$H$6:$H$9))),0),"" )</f>
        <v/>
      </c>
      <c r="G5000" s="26">
        <f>IF($A5000&lt;=Inputs!$B$13,IF(2&lt;=Inputs!$B$8,IF(Inputs!$B$12&gt;0,MAX(MIN(NORM.INV(RAND(),LOOKUP(Q5000,Inputs!$J$6:$J$9,Inputs!$G$6:$G$9),LOOKUP(Q5000,Inputs!$J$6:$J$9,Inputs!$H$6:$H$9)),Inputs!$B$12),-Inputs!$B$12),NORM.INV(RAND(),LOOKUP(Q5000,Inputs!$J$6:$J$9,Inputs!$G$6:$G$9),LOOKUP(Q5000,Inputs!$J$6:$J$9,Inputs!$H$6:$H$9))),0),"" )</f>
        <v/>
      </c>
      <c r="H5000" s="26">
        <f>IF($A5000&lt;=Inputs!$B$13,IF(3&lt;=Inputs!$B$8,IF(Inputs!$B$12&gt;0,MAX(MIN(NORM.INV(RAND(),LOOKUP(R5000,Inputs!$J$6:$J$9,Inputs!$G$6:$G$9),LOOKUP(R5000,Inputs!$J$6:$J$9,Inputs!$H$6:$H$9)),Inputs!$B$12),-Inputs!$B$12),NORM.INV(RAND(),LOOKUP(R5000,Inputs!$J$6:$J$9,Inputs!$G$6:$G$9),LOOKUP(R5000,Inputs!$J$6:$J$9,Inputs!$H$6:$H$9))),0),"" )</f>
        <v/>
      </c>
      <c r="I5000" s="26">
        <f>IF($A5000&lt;=Inputs!$B$13,IF(4&lt;=Inputs!$B$8,IF(Inputs!$B$12&gt;0,MAX(MIN(NORM.INV(RAND(),LOOKUP(S5000,Inputs!$J$6:$J$9,Inputs!$G$6:$G$9),LOOKUP(S5000,Inputs!$J$6:$J$9,Inputs!$H$6:$H$9)),Inputs!$B$12),-Inputs!$B$12),NORM.INV(RAND(),LOOKUP(S5000,Inputs!$J$6:$J$9,Inputs!$G$6:$G$9),LOOKUP(S5000,Inputs!$J$6:$J$9,Inputs!$H$6:$H$9))),0),"" )</f>
        <v/>
      </c>
      <c r="J5000" s="26">
        <f>IF($A5000&lt;=Inputs!$B$13,IF(5&lt;=Inputs!$B$8,IF(Inputs!$B$12&gt;0,MAX(MIN(NORM.INV(RAND(),LOOKUP(T5000,Inputs!$J$6:$J$9,Inputs!$G$6:$G$9),LOOKUP(T5000,Inputs!$J$6:$J$9,Inputs!$H$6:$H$9)),Inputs!$B$12),-Inputs!$B$12),NORM.INV(RAND(),LOOKUP(T5000,Inputs!$J$6:$J$9,Inputs!$G$6:$G$9),LOOKUP(T5000,Inputs!$J$6:$J$9,Inputs!$H$6:$H$9))),0),"" )</f>
        <v/>
      </c>
      <c r="K5000" s="26">
        <f>IF($A5000&lt;=Inputs!$B$13,IF(6&lt;=Inputs!$B$8,IF(Inputs!$B$12&gt;0,MAX(MIN(NORM.INV(RAND(),LOOKUP(U5000,Inputs!$J$6:$J$9,Inputs!$G$6:$G$9),LOOKUP(U5000,Inputs!$J$6:$J$9,Inputs!$H$6:$H$9)),Inputs!$B$12),-Inputs!$B$12),NORM.INV(RAND(),LOOKUP(U5000,Inputs!$J$6:$J$9,Inputs!$G$6:$G$9),LOOKUP(U5000,Inputs!$J$6:$J$9,Inputs!$H$6:$H$9))),0),"" )</f>
        <v/>
      </c>
      <c r="L5000" s="26">
        <f>IF($A5000&lt;=Inputs!$B$13,IF(7&lt;=Inputs!$B$8,IF(Inputs!$B$12&gt;0,MAX(MIN(NORM.INV(RAND(),LOOKUP(V5000,Inputs!$J$6:$J$9,Inputs!$G$6:$G$9),LOOKUP(V5000,Inputs!$J$6:$J$9,Inputs!$H$6:$H$9)),Inputs!$B$12),-Inputs!$B$12),NORM.INV(RAND(),LOOKUP(V5000,Inputs!$J$6:$J$9,Inputs!$G$6:$G$9),LOOKUP(V5000,Inputs!$J$6:$J$9,Inputs!$H$6:$H$9))),0),"" )</f>
        <v/>
      </c>
      <c r="M5000" s="26">
        <f>IF($A5000&lt;=Inputs!$B$13,IF(8&lt;=Inputs!$B$8,IF(Inputs!$B$12&gt;0,MAX(MIN(NORM.INV(RAND(),LOOKUP(W5000,Inputs!$J$6:$J$9,Inputs!$G$6:$G$9),LOOKUP(W5000,Inputs!$J$6:$J$9,Inputs!$H$6:$H$9)),Inputs!$B$12),-Inputs!$B$12),NORM.INV(RAND(),LOOKUP(W5000,Inputs!$J$6:$J$9,Inputs!$G$6:$G$9),LOOKUP(W5000,Inputs!$J$6:$J$9,Inputs!$H$6:$H$9))),0),"" )</f>
        <v/>
      </c>
      <c r="N5000" s="26">
        <f>IF($A5000&lt;=Inputs!$B$13,IF(9&lt;=Inputs!$B$8,IF(Inputs!$B$12&gt;0,MAX(MIN(NORM.INV(RAND(),LOOKUP(X5000,Inputs!$J$6:$J$9,Inputs!$G$6:$G$9),LOOKUP(X5000,Inputs!$J$6:$J$9,Inputs!$H$6:$H$9)),Inputs!$B$12),-Inputs!$B$12),NORM.INV(RAND(),LOOKUP(X5000,Inputs!$J$6:$J$9,Inputs!$G$6:$G$9),LOOKUP(X5000,Inputs!$J$6:$J$9,Inputs!$H$6:$H$9))),0),"" )</f>
        <v/>
      </c>
      <c r="O5000" s="26">
        <f>IF($A5000&lt;=Inputs!$B$13,IF(10&lt;=Inputs!$B$8,IF(Inputs!$B$12&gt;0,MAX(MIN(NORM.INV(RAND(),LOOKUP(Y5000,Inputs!$J$6:$J$9,Inputs!$G$6:$G$9),LOOKUP(Y5000,Inputs!$J$6:$J$9,Inputs!$H$6:$H$9)),Inputs!$B$12),-Inputs!$B$12),NORM.INV(RAND(),LOOKUP(Y5000,Inputs!$J$6:$J$9,Inputs!$G$6:$G$9),LOOKUP(Y5000,Inputs!$J$6:$J$9,Inputs!$H$6:$H$9))),0),"" )</f>
        <v/>
      </c>
      <c r="P5000" s="31">
        <f>IF($A5000&lt;=Inputs!$B$13,RAND(),"")</f>
        <v/>
      </c>
      <c r="Q5000" s="31">
        <f>IF($A5000&lt;=Inputs!$B$13,RAND(),"")</f>
        <v/>
      </c>
      <c r="R5000" s="31">
        <f>IF($A5000&lt;=Inputs!$B$13,RAND(),"")</f>
        <v/>
      </c>
      <c r="S5000" s="31">
        <f>IF($A5000&lt;=Inputs!$B$13,RAND(),"")</f>
        <v/>
      </c>
      <c r="T5000" s="31">
        <f>IF($A5000&lt;=Inputs!$B$13,RAND(),"")</f>
        <v/>
      </c>
      <c r="U5000" s="31">
        <f>IF($A5000&lt;=Inputs!$B$13,RAND(),"")</f>
        <v/>
      </c>
      <c r="V5000" s="31">
        <f>IF($A5000&lt;=Inputs!$B$13,RAND(),"")</f>
        <v/>
      </c>
      <c r="W5000" s="31">
        <f>IF($A5000&lt;=Inputs!$B$13,RAND(),"")</f>
        <v/>
      </c>
      <c r="X5000" s="31">
        <f>IF($A5000&lt;=Inputs!$B$13,RAND(),"")</f>
        <v/>
      </c>
      <c r="Y5000" s="31">
        <f>IF($A5000&lt;=Inputs!$B$13,RAND(),"")</f>
        <v/>
      </c>
    </row>
    <row r="5001">
      <c r="A5001" t="n">
        <v>4996</v>
      </c>
      <c r="B5001" s="26">
        <f>IF($A5001&lt;=Inputs!$B$13,IF(Inputs!$B$8&gt;0,SUM(F5001:O5001)/Inputs!$B$8,0),"")</f>
        <v/>
      </c>
      <c r="C5001" s="27">
        <f>IF($A5001&lt;=Inputs!$B$13,B5001/100,"")</f>
        <v/>
      </c>
      <c r="D5001" s="28">
        <f>IF($A5001&lt;=Inputs!$B$13,C5001*Inputs!$B$7,"")</f>
        <v/>
      </c>
      <c r="E5001" s="29">
        <f>IF($A5001&lt;=Inputs!$B$13,IF(D5001&gt;0,1,0),"")</f>
        <v/>
      </c>
      <c r="F5001" s="26">
        <f>IF($A5001&lt;=Inputs!$B$13,IF(1&lt;=Inputs!$B$8,IF(Inputs!$B$12&gt;0,MAX(MIN(NORM.INV(RAND(),LOOKUP(P5001,Inputs!$J$6:$J$9,Inputs!$G$6:$G$9),LOOKUP(P5001,Inputs!$J$6:$J$9,Inputs!$H$6:$H$9)),Inputs!$B$12),-Inputs!$B$12),NORM.INV(RAND(),LOOKUP(P5001,Inputs!$J$6:$J$9,Inputs!$G$6:$G$9),LOOKUP(P5001,Inputs!$J$6:$J$9,Inputs!$H$6:$H$9))),0),"" )</f>
        <v/>
      </c>
      <c r="G5001" s="26">
        <f>IF($A5001&lt;=Inputs!$B$13,IF(2&lt;=Inputs!$B$8,IF(Inputs!$B$12&gt;0,MAX(MIN(NORM.INV(RAND(),LOOKUP(Q5001,Inputs!$J$6:$J$9,Inputs!$G$6:$G$9),LOOKUP(Q5001,Inputs!$J$6:$J$9,Inputs!$H$6:$H$9)),Inputs!$B$12),-Inputs!$B$12),NORM.INV(RAND(),LOOKUP(Q5001,Inputs!$J$6:$J$9,Inputs!$G$6:$G$9),LOOKUP(Q5001,Inputs!$J$6:$J$9,Inputs!$H$6:$H$9))),0),"" )</f>
        <v/>
      </c>
      <c r="H5001" s="26">
        <f>IF($A5001&lt;=Inputs!$B$13,IF(3&lt;=Inputs!$B$8,IF(Inputs!$B$12&gt;0,MAX(MIN(NORM.INV(RAND(),LOOKUP(R5001,Inputs!$J$6:$J$9,Inputs!$G$6:$G$9),LOOKUP(R5001,Inputs!$J$6:$J$9,Inputs!$H$6:$H$9)),Inputs!$B$12),-Inputs!$B$12),NORM.INV(RAND(),LOOKUP(R5001,Inputs!$J$6:$J$9,Inputs!$G$6:$G$9),LOOKUP(R5001,Inputs!$J$6:$J$9,Inputs!$H$6:$H$9))),0),"" )</f>
        <v/>
      </c>
      <c r="I5001" s="26">
        <f>IF($A5001&lt;=Inputs!$B$13,IF(4&lt;=Inputs!$B$8,IF(Inputs!$B$12&gt;0,MAX(MIN(NORM.INV(RAND(),LOOKUP(S5001,Inputs!$J$6:$J$9,Inputs!$G$6:$G$9),LOOKUP(S5001,Inputs!$J$6:$J$9,Inputs!$H$6:$H$9)),Inputs!$B$12),-Inputs!$B$12),NORM.INV(RAND(),LOOKUP(S5001,Inputs!$J$6:$J$9,Inputs!$G$6:$G$9),LOOKUP(S5001,Inputs!$J$6:$J$9,Inputs!$H$6:$H$9))),0),"" )</f>
        <v/>
      </c>
      <c r="J5001" s="26">
        <f>IF($A5001&lt;=Inputs!$B$13,IF(5&lt;=Inputs!$B$8,IF(Inputs!$B$12&gt;0,MAX(MIN(NORM.INV(RAND(),LOOKUP(T5001,Inputs!$J$6:$J$9,Inputs!$G$6:$G$9),LOOKUP(T5001,Inputs!$J$6:$J$9,Inputs!$H$6:$H$9)),Inputs!$B$12),-Inputs!$B$12),NORM.INV(RAND(),LOOKUP(T5001,Inputs!$J$6:$J$9,Inputs!$G$6:$G$9),LOOKUP(T5001,Inputs!$J$6:$J$9,Inputs!$H$6:$H$9))),0),"" )</f>
        <v/>
      </c>
      <c r="K5001" s="26">
        <f>IF($A5001&lt;=Inputs!$B$13,IF(6&lt;=Inputs!$B$8,IF(Inputs!$B$12&gt;0,MAX(MIN(NORM.INV(RAND(),LOOKUP(U5001,Inputs!$J$6:$J$9,Inputs!$G$6:$G$9),LOOKUP(U5001,Inputs!$J$6:$J$9,Inputs!$H$6:$H$9)),Inputs!$B$12),-Inputs!$B$12),NORM.INV(RAND(),LOOKUP(U5001,Inputs!$J$6:$J$9,Inputs!$G$6:$G$9),LOOKUP(U5001,Inputs!$J$6:$J$9,Inputs!$H$6:$H$9))),0),"" )</f>
        <v/>
      </c>
      <c r="L5001" s="26">
        <f>IF($A5001&lt;=Inputs!$B$13,IF(7&lt;=Inputs!$B$8,IF(Inputs!$B$12&gt;0,MAX(MIN(NORM.INV(RAND(),LOOKUP(V5001,Inputs!$J$6:$J$9,Inputs!$G$6:$G$9),LOOKUP(V5001,Inputs!$J$6:$J$9,Inputs!$H$6:$H$9)),Inputs!$B$12),-Inputs!$B$12),NORM.INV(RAND(),LOOKUP(V5001,Inputs!$J$6:$J$9,Inputs!$G$6:$G$9),LOOKUP(V5001,Inputs!$J$6:$J$9,Inputs!$H$6:$H$9))),0),"" )</f>
        <v/>
      </c>
      <c r="M5001" s="26">
        <f>IF($A5001&lt;=Inputs!$B$13,IF(8&lt;=Inputs!$B$8,IF(Inputs!$B$12&gt;0,MAX(MIN(NORM.INV(RAND(),LOOKUP(W5001,Inputs!$J$6:$J$9,Inputs!$G$6:$G$9),LOOKUP(W5001,Inputs!$J$6:$J$9,Inputs!$H$6:$H$9)),Inputs!$B$12),-Inputs!$B$12),NORM.INV(RAND(),LOOKUP(W5001,Inputs!$J$6:$J$9,Inputs!$G$6:$G$9),LOOKUP(W5001,Inputs!$J$6:$J$9,Inputs!$H$6:$H$9))),0),"" )</f>
        <v/>
      </c>
      <c r="N5001" s="26">
        <f>IF($A5001&lt;=Inputs!$B$13,IF(9&lt;=Inputs!$B$8,IF(Inputs!$B$12&gt;0,MAX(MIN(NORM.INV(RAND(),LOOKUP(X5001,Inputs!$J$6:$J$9,Inputs!$G$6:$G$9),LOOKUP(X5001,Inputs!$J$6:$J$9,Inputs!$H$6:$H$9)),Inputs!$B$12),-Inputs!$B$12),NORM.INV(RAND(),LOOKUP(X5001,Inputs!$J$6:$J$9,Inputs!$G$6:$G$9),LOOKUP(X5001,Inputs!$J$6:$J$9,Inputs!$H$6:$H$9))),0),"" )</f>
        <v/>
      </c>
      <c r="O5001" s="26">
        <f>IF($A5001&lt;=Inputs!$B$13,IF(10&lt;=Inputs!$B$8,IF(Inputs!$B$12&gt;0,MAX(MIN(NORM.INV(RAND(),LOOKUP(Y5001,Inputs!$J$6:$J$9,Inputs!$G$6:$G$9),LOOKUP(Y5001,Inputs!$J$6:$J$9,Inputs!$H$6:$H$9)),Inputs!$B$12),-Inputs!$B$12),NORM.INV(RAND(),LOOKUP(Y5001,Inputs!$J$6:$J$9,Inputs!$G$6:$G$9),LOOKUP(Y5001,Inputs!$J$6:$J$9,Inputs!$H$6:$H$9))),0),"" )</f>
        <v/>
      </c>
      <c r="P5001" s="31">
        <f>IF($A5001&lt;=Inputs!$B$13,RAND(),"")</f>
        <v/>
      </c>
      <c r="Q5001" s="31">
        <f>IF($A5001&lt;=Inputs!$B$13,RAND(),"")</f>
        <v/>
      </c>
      <c r="R5001" s="31">
        <f>IF($A5001&lt;=Inputs!$B$13,RAND(),"")</f>
        <v/>
      </c>
      <c r="S5001" s="31">
        <f>IF($A5001&lt;=Inputs!$B$13,RAND(),"")</f>
        <v/>
      </c>
      <c r="T5001" s="31">
        <f>IF($A5001&lt;=Inputs!$B$13,RAND(),"")</f>
        <v/>
      </c>
      <c r="U5001" s="31">
        <f>IF($A5001&lt;=Inputs!$B$13,RAND(),"")</f>
        <v/>
      </c>
      <c r="V5001" s="31">
        <f>IF($A5001&lt;=Inputs!$B$13,RAND(),"")</f>
        <v/>
      </c>
      <c r="W5001" s="31">
        <f>IF($A5001&lt;=Inputs!$B$13,RAND(),"")</f>
        <v/>
      </c>
      <c r="X5001" s="31">
        <f>IF($A5001&lt;=Inputs!$B$13,RAND(),"")</f>
        <v/>
      </c>
      <c r="Y5001" s="31">
        <f>IF($A5001&lt;=Inputs!$B$13,RAND(),"")</f>
        <v/>
      </c>
    </row>
    <row r="5002">
      <c r="A5002" t="n">
        <v>4997</v>
      </c>
      <c r="B5002" s="26">
        <f>IF($A5002&lt;=Inputs!$B$13,IF(Inputs!$B$8&gt;0,SUM(F5002:O5002)/Inputs!$B$8,0),"")</f>
        <v/>
      </c>
      <c r="C5002" s="27">
        <f>IF($A5002&lt;=Inputs!$B$13,B5002/100,"")</f>
        <v/>
      </c>
      <c r="D5002" s="28">
        <f>IF($A5002&lt;=Inputs!$B$13,C5002*Inputs!$B$7,"")</f>
        <v/>
      </c>
      <c r="E5002" s="29">
        <f>IF($A5002&lt;=Inputs!$B$13,IF(D5002&gt;0,1,0),"")</f>
        <v/>
      </c>
      <c r="F5002" s="26">
        <f>IF($A5002&lt;=Inputs!$B$13,IF(1&lt;=Inputs!$B$8,IF(Inputs!$B$12&gt;0,MAX(MIN(NORM.INV(RAND(),LOOKUP(P5002,Inputs!$J$6:$J$9,Inputs!$G$6:$G$9),LOOKUP(P5002,Inputs!$J$6:$J$9,Inputs!$H$6:$H$9)),Inputs!$B$12),-Inputs!$B$12),NORM.INV(RAND(),LOOKUP(P5002,Inputs!$J$6:$J$9,Inputs!$G$6:$G$9),LOOKUP(P5002,Inputs!$J$6:$J$9,Inputs!$H$6:$H$9))),0),"" )</f>
        <v/>
      </c>
      <c r="G5002" s="26">
        <f>IF($A5002&lt;=Inputs!$B$13,IF(2&lt;=Inputs!$B$8,IF(Inputs!$B$12&gt;0,MAX(MIN(NORM.INV(RAND(),LOOKUP(Q5002,Inputs!$J$6:$J$9,Inputs!$G$6:$G$9),LOOKUP(Q5002,Inputs!$J$6:$J$9,Inputs!$H$6:$H$9)),Inputs!$B$12),-Inputs!$B$12),NORM.INV(RAND(),LOOKUP(Q5002,Inputs!$J$6:$J$9,Inputs!$G$6:$G$9),LOOKUP(Q5002,Inputs!$J$6:$J$9,Inputs!$H$6:$H$9))),0),"" )</f>
        <v/>
      </c>
      <c r="H5002" s="26">
        <f>IF($A5002&lt;=Inputs!$B$13,IF(3&lt;=Inputs!$B$8,IF(Inputs!$B$12&gt;0,MAX(MIN(NORM.INV(RAND(),LOOKUP(R5002,Inputs!$J$6:$J$9,Inputs!$G$6:$G$9),LOOKUP(R5002,Inputs!$J$6:$J$9,Inputs!$H$6:$H$9)),Inputs!$B$12),-Inputs!$B$12),NORM.INV(RAND(),LOOKUP(R5002,Inputs!$J$6:$J$9,Inputs!$G$6:$G$9),LOOKUP(R5002,Inputs!$J$6:$J$9,Inputs!$H$6:$H$9))),0),"" )</f>
        <v/>
      </c>
      <c r="I5002" s="26">
        <f>IF($A5002&lt;=Inputs!$B$13,IF(4&lt;=Inputs!$B$8,IF(Inputs!$B$12&gt;0,MAX(MIN(NORM.INV(RAND(),LOOKUP(S5002,Inputs!$J$6:$J$9,Inputs!$G$6:$G$9),LOOKUP(S5002,Inputs!$J$6:$J$9,Inputs!$H$6:$H$9)),Inputs!$B$12),-Inputs!$B$12),NORM.INV(RAND(),LOOKUP(S5002,Inputs!$J$6:$J$9,Inputs!$G$6:$G$9),LOOKUP(S5002,Inputs!$J$6:$J$9,Inputs!$H$6:$H$9))),0),"" )</f>
        <v/>
      </c>
      <c r="J5002" s="26">
        <f>IF($A5002&lt;=Inputs!$B$13,IF(5&lt;=Inputs!$B$8,IF(Inputs!$B$12&gt;0,MAX(MIN(NORM.INV(RAND(),LOOKUP(T5002,Inputs!$J$6:$J$9,Inputs!$G$6:$G$9),LOOKUP(T5002,Inputs!$J$6:$J$9,Inputs!$H$6:$H$9)),Inputs!$B$12),-Inputs!$B$12),NORM.INV(RAND(),LOOKUP(T5002,Inputs!$J$6:$J$9,Inputs!$G$6:$G$9),LOOKUP(T5002,Inputs!$J$6:$J$9,Inputs!$H$6:$H$9))),0),"" )</f>
        <v/>
      </c>
      <c r="K5002" s="26">
        <f>IF($A5002&lt;=Inputs!$B$13,IF(6&lt;=Inputs!$B$8,IF(Inputs!$B$12&gt;0,MAX(MIN(NORM.INV(RAND(),LOOKUP(U5002,Inputs!$J$6:$J$9,Inputs!$G$6:$G$9),LOOKUP(U5002,Inputs!$J$6:$J$9,Inputs!$H$6:$H$9)),Inputs!$B$12),-Inputs!$B$12),NORM.INV(RAND(),LOOKUP(U5002,Inputs!$J$6:$J$9,Inputs!$G$6:$G$9),LOOKUP(U5002,Inputs!$J$6:$J$9,Inputs!$H$6:$H$9))),0),"" )</f>
        <v/>
      </c>
      <c r="L5002" s="26">
        <f>IF($A5002&lt;=Inputs!$B$13,IF(7&lt;=Inputs!$B$8,IF(Inputs!$B$12&gt;0,MAX(MIN(NORM.INV(RAND(),LOOKUP(V5002,Inputs!$J$6:$J$9,Inputs!$G$6:$G$9),LOOKUP(V5002,Inputs!$J$6:$J$9,Inputs!$H$6:$H$9)),Inputs!$B$12),-Inputs!$B$12),NORM.INV(RAND(),LOOKUP(V5002,Inputs!$J$6:$J$9,Inputs!$G$6:$G$9),LOOKUP(V5002,Inputs!$J$6:$J$9,Inputs!$H$6:$H$9))),0),"" )</f>
        <v/>
      </c>
      <c r="M5002" s="26">
        <f>IF($A5002&lt;=Inputs!$B$13,IF(8&lt;=Inputs!$B$8,IF(Inputs!$B$12&gt;0,MAX(MIN(NORM.INV(RAND(),LOOKUP(W5002,Inputs!$J$6:$J$9,Inputs!$G$6:$G$9),LOOKUP(W5002,Inputs!$J$6:$J$9,Inputs!$H$6:$H$9)),Inputs!$B$12),-Inputs!$B$12),NORM.INV(RAND(),LOOKUP(W5002,Inputs!$J$6:$J$9,Inputs!$G$6:$G$9),LOOKUP(W5002,Inputs!$J$6:$J$9,Inputs!$H$6:$H$9))),0),"" )</f>
        <v/>
      </c>
      <c r="N5002" s="26">
        <f>IF($A5002&lt;=Inputs!$B$13,IF(9&lt;=Inputs!$B$8,IF(Inputs!$B$12&gt;0,MAX(MIN(NORM.INV(RAND(),LOOKUP(X5002,Inputs!$J$6:$J$9,Inputs!$G$6:$G$9),LOOKUP(X5002,Inputs!$J$6:$J$9,Inputs!$H$6:$H$9)),Inputs!$B$12),-Inputs!$B$12),NORM.INV(RAND(),LOOKUP(X5002,Inputs!$J$6:$J$9,Inputs!$G$6:$G$9),LOOKUP(X5002,Inputs!$J$6:$J$9,Inputs!$H$6:$H$9))),0),"" )</f>
        <v/>
      </c>
      <c r="O5002" s="26">
        <f>IF($A5002&lt;=Inputs!$B$13,IF(10&lt;=Inputs!$B$8,IF(Inputs!$B$12&gt;0,MAX(MIN(NORM.INV(RAND(),LOOKUP(Y5002,Inputs!$J$6:$J$9,Inputs!$G$6:$G$9),LOOKUP(Y5002,Inputs!$J$6:$J$9,Inputs!$H$6:$H$9)),Inputs!$B$12),-Inputs!$B$12),NORM.INV(RAND(),LOOKUP(Y5002,Inputs!$J$6:$J$9,Inputs!$G$6:$G$9),LOOKUP(Y5002,Inputs!$J$6:$J$9,Inputs!$H$6:$H$9))),0),"" )</f>
        <v/>
      </c>
      <c r="P5002" s="31">
        <f>IF($A5002&lt;=Inputs!$B$13,RAND(),"")</f>
        <v/>
      </c>
      <c r="Q5002" s="31">
        <f>IF($A5002&lt;=Inputs!$B$13,RAND(),"")</f>
        <v/>
      </c>
      <c r="R5002" s="31">
        <f>IF($A5002&lt;=Inputs!$B$13,RAND(),"")</f>
        <v/>
      </c>
      <c r="S5002" s="31">
        <f>IF($A5002&lt;=Inputs!$B$13,RAND(),"")</f>
        <v/>
      </c>
      <c r="T5002" s="31">
        <f>IF($A5002&lt;=Inputs!$B$13,RAND(),"")</f>
        <v/>
      </c>
      <c r="U5002" s="31">
        <f>IF($A5002&lt;=Inputs!$B$13,RAND(),"")</f>
        <v/>
      </c>
      <c r="V5002" s="31">
        <f>IF($A5002&lt;=Inputs!$B$13,RAND(),"")</f>
        <v/>
      </c>
      <c r="W5002" s="31">
        <f>IF($A5002&lt;=Inputs!$B$13,RAND(),"")</f>
        <v/>
      </c>
      <c r="X5002" s="31">
        <f>IF($A5002&lt;=Inputs!$B$13,RAND(),"")</f>
        <v/>
      </c>
      <c r="Y5002" s="31">
        <f>IF($A5002&lt;=Inputs!$B$13,RAND(),"")</f>
        <v/>
      </c>
    </row>
    <row r="5003">
      <c r="A5003" t="n">
        <v>4998</v>
      </c>
      <c r="B5003" s="26">
        <f>IF($A5003&lt;=Inputs!$B$13,IF(Inputs!$B$8&gt;0,SUM(F5003:O5003)/Inputs!$B$8,0),"")</f>
        <v/>
      </c>
      <c r="C5003" s="27">
        <f>IF($A5003&lt;=Inputs!$B$13,B5003/100,"")</f>
        <v/>
      </c>
      <c r="D5003" s="28">
        <f>IF($A5003&lt;=Inputs!$B$13,C5003*Inputs!$B$7,"")</f>
        <v/>
      </c>
      <c r="E5003" s="29">
        <f>IF($A5003&lt;=Inputs!$B$13,IF(D5003&gt;0,1,0),"")</f>
        <v/>
      </c>
      <c r="F5003" s="26">
        <f>IF($A5003&lt;=Inputs!$B$13,IF(1&lt;=Inputs!$B$8,IF(Inputs!$B$12&gt;0,MAX(MIN(NORM.INV(RAND(),LOOKUP(P5003,Inputs!$J$6:$J$9,Inputs!$G$6:$G$9),LOOKUP(P5003,Inputs!$J$6:$J$9,Inputs!$H$6:$H$9)),Inputs!$B$12),-Inputs!$B$12),NORM.INV(RAND(),LOOKUP(P5003,Inputs!$J$6:$J$9,Inputs!$G$6:$G$9),LOOKUP(P5003,Inputs!$J$6:$J$9,Inputs!$H$6:$H$9))),0),"" )</f>
        <v/>
      </c>
      <c r="G5003" s="26">
        <f>IF($A5003&lt;=Inputs!$B$13,IF(2&lt;=Inputs!$B$8,IF(Inputs!$B$12&gt;0,MAX(MIN(NORM.INV(RAND(),LOOKUP(Q5003,Inputs!$J$6:$J$9,Inputs!$G$6:$G$9),LOOKUP(Q5003,Inputs!$J$6:$J$9,Inputs!$H$6:$H$9)),Inputs!$B$12),-Inputs!$B$12),NORM.INV(RAND(),LOOKUP(Q5003,Inputs!$J$6:$J$9,Inputs!$G$6:$G$9),LOOKUP(Q5003,Inputs!$J$6:$J$9,Inputs!$H$6:$H$9))),0),"" )</f>
        <v/>
      </c>
      <c r="H5003" s="26">
        <f>IF($A5003&lt;=Inputs!$B$13,IF(3&lt;=Inputs!$B$8,IF(Inputs!$B$12&gt;0,MAX(MIN(NORM.INV(RAND(),LOOKUP(R5003,Inputs!$J$6:$J$9,Inputs!$G$6:$G$9),LOOKUP(R5003,Inputs!$J$6:$J$9,Inputs!$H$6:$H$9)),Inputs!$B$12),-Inputs!$B$12),NORM.INV(RAND(),LOOKUP(R5003,Inputs!$J$6:$J$9,Inputs!$G$6:$G$9),LOOKUP(R5003,Inputs!$J$6:$J$9,Inputs!$H$6:$H$9))),0),"" )</f>
        <v/>
      </c>
      <c r="I5003" s="26">
        <f>IF($A5003&lt;=Inputs!$B$13,IF(4&lt;=Inputs!$B$8,IF(Inputs!$B$12&gt;0,MAX(MIN(NORM.INV(RAND(),LOOKUP(S5003,Inputs!$J$6:$J$9,Inputs!$G$6:$G$9),LOOKUP(S5003,Inputs!$J$6:$J$9,Inputs!$H$6:$H$9)),Inputs!$B$12),-Inputs!$B$12),NORM.INV(RAND(),LOOKUP(S5003,Inputs!$J$6:$J$9,Inputs!$G$6:$G$9),LOOKUP(S5003,Inputs!$J$6:$J$9,Inputs!$H$6:$H$9))),0),"" )</f>
        <v/>
      </c>
      <c r="J5003" s="26">
        <f>IF($A5003&lt;=Inputs!$B$13,IF(5&lt;=Inputs!$B$8,IF(Inputs!$B$12&gt;0,MAX(MIN(NORM.INV(RAND(),LOOKUP(T5003,Inputs!$J$6:$J$9,Inputs!$G$6:$G$9),LOOKUP(T5003,Inputs!$J$6:$J$9,Inputs!$H$6:$H$9)),Inputs!$B$12),-Inputs!$B$12),NORM.INV(RAND(),LOOKUP(T5003,Inputs!$J$6:$J$9,Inputs!$G$6:$G$9),LOOKUP(T5003,Inputs!$J$6:$J$9,Inputs!$H$6:$H$9))),0),"" )</f>
        <v/>
      </c>
      <c r="K5003" s="26">
        <f>IF($A5003&lt;=Inputs!$B$13,IF(6&lt;=Inputs!$B$8,IF(Inputs!$B$12&gt;0,MAX(MIN(NORM.INV(RAND(),LOOKUP(U5003,Inputs!$J$6:$J$9,Inputs!$G$6:$G$9),LOOKUP(U5003,Inputs!$J$6:$J$9,Inputs!$H$6:$H$9)),Inputs!$B$12),-Inputs!$B$12),NORM.INV(RAND(),LOOKUP(U5003,Inputs!$J$6:$J$9,Inputs!$G$6:$G$9),LOOKUP(U5003,Inputs!$J$6:$J$9,Inputs!$H$6:$H$9))),0),"" )</f>
        <v/>
      </c>
      <c r="L5003" s="26">
        <f>IF($A5003&lt;=Inputs!$B$13,IF(7&lt;=Inputs!$B$8,IF(Inputs!$B$12&gt;0,MAX(MIN(NORM.INV(RAND(),LOOKUP(V5003,Inputs!$J$6:$J$9,Inputs!$G$6:$G$9),LOOKUP(V5003,Inputs!$J$6:$J$9,Inputs!$H$6:$H$9)),Inputs!$B$12),-Inputs!$B$12),NORM.INV(RAND(),LOOKUP(V5003,Inputs!$J$6:$J$9,Inputs!$G$6:$G$9),LOOKUP(V5003,Inputs!$J$6:$J$9,Inputs!$H$6:$H$9))),0),"" )</f>
        <v/>
      </c>
      <c r="M5003" s="26">
        <f>IF($A5003&lt;=Inputs!$B$13,IF(8&lt;=Inputs!$B$8,IF(Inputs!$B$12&gt;0,MAX(MIN(NORM.INV(RAND(),LOOKUP(W5003,Inputs!$J$6:$J$9,Inputs!$G$6:$G$9),LOOKUP(W5003,Inputs!$J$6:$J$9,Inputs!$H$6:$H$9)),Inputs!$B$12),-Inputs!$B$12),NORM.INV(RAND(),LOOKUP(W5003,Inputs!$J$6:$J$9,Inputs!$G$6:$G$9),LOOKUP(W5003,Inputs!$J$6:$J$9,Inputs!$H$6:$H$9))),0),"" )</f>
        <v/>
      </c>
      <c r="N5003" s="26">
        <f>IF($A5003&lt;=Inputs!$B$13,IF(9&lt;=Inputs!$B$8,IF(Inputs!$B$12&gt;0,MAX(MIN(NORM.INV(RAND(),LOOKUP(X5003,Inputs!$J$6:$J$9,Inputs!$G$6:$G$9),LOOKUP(X5003,Inputs!$J$6:$J$9,Inputs!$H$6:$H$9)),Inputs!$B$12),-Inputs!$B$12),NORM.INV(RAND(),LOOKUP(X5003,Inputs!$J$6:$J$9,Inputs!$G$6:$G$9),LOOKUP(X5003,Inputs!$J$6:$J$9,Inputs!$H$6:$H$9))),0),"" )</f>
        <v/>
      </c>
      <c r="O5003" s="26">
        <f>IF($A5003&lt;=Inputs!$B$13,IF(10&lt;=Inputs!$B$8,IF(Inputs!$B$12&gt;0,MAX(MIN(NORM.INV(RAND(),LOOKUP(Y5003,Inputs!$J$6:$J$9,Inputs!$G$6:$G$9),LOOKUP(Y5003,Inputs!$J$6:$J$9,Inputs!$H$6:$H$9)),Inputs!$B$12),-Inputs!$B$12),NORM.INV(RAND(),LOOKUP(Y5003,Inputs!$J$6:$J$9,Inputs!$G$6:$G$9),LOOKUP(Y5003,Inputs!$J$6:$J$9,Inputs!$H$6:$H$9))),0),"" )</f>
        <v/>
      </c>
      <c r="P5003" s="31">
        <f>IF($A5003&lt;=Inputs!$B$13,RAND(),"")</f>
        <v/>
      </c>
      <c r="Q5003" s="31">
        <f>IF($A5003&lt;=Inputs!$B$13,RAND(),"")</f>
        <v/>
      </c>
      <c r="R5003" s="31">
        <f>IF($A5003&lt;=Inputs!$B$13,RAND(),"")</f>
        <v/>
      </c>
      <c r="S5003" s="31">
        <f>IF($A5003&lt;=Inputs!$B$13,RAND(),"")</f>
        <v/>
      </c>
      <c r="T5003" s="31">
        <f>IF($A5003&lt;=Inputs!$B$13,RAND(),"")</f>
        <v/>
      </c>
      <c r="U5003" s="31">
        <f>IF($A5003&lt;=Inputs!$B$13,RAND(),"")</f>
        <v/>
      </c>
      <c r="V5003" s="31">
        <f>IF($A5003&lt;=Inputs!$B$13,RAND(),"")</f>
        <v/>
      </c>
      <c r="W5003" s="31">
        <f>IF($A5003&lt;=Inputs!$B$13,RAND(),"")</f>
        <v/>
      </c>
      <c r="X5003" s="31">
        <f>IF($A5003&lt;=Inputs!$B$13,RAND(),"")</f>
        <v/>
      </c>
      <c r="Y5003" s="31">
        <f>IF($A5003&lt;=Inputs!$B$13,RAND(),"")</f>
        <v/>
      </c>
    </row>
    <row r="5004">
      <c r="A5004" t="n">
        <v>4999</v>
      </c>
      <c r="B5004" s="26">
        <f>IF($A5004&lt;=Inputs!$B$13,IF(Inputs!$B$8&gt;0,SUM(F5004:O5004)/Inputs!$B$8,0),"")</f>
        <v/>
      </c>
      <c r="C5004" s="27">
        <f>IF($A5004&lt;=Inputs!$B$13,B5004/100,"")</f>
        <v/>
      </c>
      <c r="D5004" s="28">
        <f>IF($A5004&lt;=Inputs!$B$13,C5004*Inputs!$B$7,"")</f>
        <v/>
      </c>
      <c r="E5004" s="29">
        <f>IF($A5004&lt;=Inputs!$B$13,IF(D5004&gt;0,1,0),"")</f>
        <v/>
      </c>
      <c r="F5004" s="26">
        <f>IF($A5004&lt;=Inputs!$B$13,IF(1&lt;=Inputs!$B$8,IF(Inputs!$B$12&gt;0,MAX(MIN(NORM.INV(RAND(),LOOKUP(P5004,Inputs!$J$6:$J$9,Inputs!$G$6:$G$9),LOOKUP(P5004,Inputs!$J$6:$J$9,Inputs!$H$6:$H$9)),Inputs!$B$12),-Inputs!$B$12),NORM.INV(RAND(),LOOKUP(P5004,Inputs!$J$6:$J$9,Inputs!$G$6:$G$9),LOOKUP(P5004,Inputs!$J$6:$J$9,Inputs!$H$6:$H$9))),0),"" )</f>
        <v/>
      </c>
      <c r="G5004" s="26">
        <f>IF($A5004&lt;=Inputs!$B$13,IF(2&lt;=Inputs!$B$8,IF(Inputs!$B$12&gt;0,MAX(MIN(NORM.INV(RAND(),LOOKUP(Q5004,Inputs!$J$6:$J$9,Inputs!$G$6:$G$9),LOOKUP(Q5004,Inputs!$J$6:$J$9,Inputs!$H$6:$H$9)),Inputs!$B$12),-Inputs!$B$12),NORM.INV(RAND(),LOOKUP(Q5004,Inputs!$J$6:$J$9,Inputs!$G$6:$G$9),LOOKUP(Q5004,Inputs!$J$6:$J$9,Inputs!$H$6:$H$9))),0),"" )</f>
        <v/>
      </c>
      <c r="H5004" s="26">
        <f>IF($A5004&lt;=Inputs!$B$13,IF(3&lt;=Inputs!$B$8,IF(Inputs!$B$12&gt;0,MAX(MIN(NORM.INV(RAND(),LOOKUP(R5004,Inputs!$J$6:$J$9,Inputs!$G$6:$G$9),LOOKUP(R5004,Inputs!$J$6:$J$9,Inputs!$H$6:$H$9)),Inputs!$B$12),-Inputs!$B$12),NORM.INV(RAND(),LOOKUP(R5004,Inputs!$J$6:$J$9,Inputs!$G$6:$G$9),LOOKUP(R5004,Inputs!$J$6:$J$9,Inputs!$H$6:$H$9))),0),"" )</f>
        <v/>
      </c>
      <c r="I5004" s="26">
        <f>IF($A5004&lt;=Inputs!$B$13,IF(4&lt;=Inputs!$B$8,IF(Inputs!$B$12&gt;0,MAX(MIN(NORM.INV(RAND(),LOOKUP(S5004,Inputs!$J$6:$J$9,Inputs!$G$6:$G$9),LOOKUP(S5004,Inputs!$J$6:$J$9,Inputs!$H$6:$H$9)),Inputs!$B$12),-Inputs!$B$12),NORM.INV(RAND(),LOOKUP(S5004,Inputs!$J$6:$J$9,Inputs!$G$6:$G$9),LOOKUP(S5004,Inputs!$J$6:$J$9,Inputs!$H$6:$H$9))),0),"" )</f>
        <v/>
      </c>
      <c r="J5004" s="26">
        <f>IF($A5004&lt;=Inputs!$B$13,IF(5&lt;=Inputs!$B$8,IF(Inputs!$B$12&gt;0,MAX(MIN(NORM.INV(RAND(),LOOKUP(T5004,Inputs!$J$6:$J$9,Inputs!$G$6:$G$9),LOOKUP(T5004,Inputs!$J$6:$J$9,Inputs!$H$6:$H$9)),Inputs!$B$12),-Inputs!$B$12),NORM.INV(RAND(),LOOKUP(T5004,Inputs!$J$6:$J$9,Inputs!$G$6:$G$9),LOOKUP(T5004,Inputs!$J$6:$J$9,Inputs!$H$6:$H$9))),0),"" )</f>
        <v/>
      </c>
      <c r="K5004" s="26">
        <f>IF($A5004&lt;=Inputs!$B$13,IF(6&lt;=Inputs!$B$8,IF(Inputs!$B$12&gt;0,MAX(MIN(NORM.INV(RAND(),LOOKUP(U5004,Inputs!$J$6:$J$9,Inputs!$G$6:$G$9),LOOKUP(U5004,Inputs!$J$6:$J$9,Inputs!$H$6:$H$9)),Inputs!$B$12),-Inputs!$B$12),NORM.INV(RAND(),LOOKUP(U5004,Inputs!$J$6:$J$9,Inputs!$G$6:$G$9),LOOKUP(U5004,Inputs!$J$6:$J$9,Inputs!$H$6:$H$9))),0),"" )</f>
        <v/>
      </c>
      <c r="L5004" s="26">
        <f>IF($A5004&lt;=Inputs!$B$13,IF(7&lt;=Inputs!$B$8,IF(Inputs!$B$12&gt;0,MAX(MIN(NORM.INV(RAND(),LOOKUP(V5004,Inputs!$J$6:$J$9,Inputs!$G$6:$G$9),LOOKUP(V5004,Inputs!$J$6:$J$9,Inputs!$H$6:$H$9)),Inputs!$B$12),-Inputs!$B$12),NORM.INV(RAND(),LOOKUP(V5004,Inputs!$J$6:$J$9,Inputs!$G$6:$G$9),LOOKUP(V5004,Inputs!$J$6:$J$9,Inputs!$H$6:$H$9))),0),"" )</f>
        <v/>
      </c>
      <c r="M5004" s="26">
        <f>IF($A5004&lt;=Inputs!$B$13,IF(8&lt;=Inputs!$B$8,IF(Inputs!$B$12&gt;0,MAX(MIN(NORM.INV(RAND(),LOOKUP(W5004,Inputs!$J$6:$J$9,Inputs!$G$6:$G$9),LOOKUP(W5004,Inputs!$J$6:$J$9,Inputs!$H$6:$H$9)),Inputs!$B$12),-Inputs!$B$12),NORM.INV(RAND(),LOOKUP(W5004,Inputs!$J$6:$J$9,Inputs!$G$6:$G$9),LOOKUP(W5004,Inputs!$J$6:$J$9,Inputs!$H$6:$H$9))),0),"" )</f>
        <v/>
      </c>
      <c r="N5004" s="26">
        <f>IF($A5004&lt;=Inputs!$B$13,IF(9&lt;=Inputs!$B$8,IF(Inputs!$B$12&gt;0,MAX(MIN(NORM.INV(RAND(),LOOKUP(X5004,Inputs!$J$6:$J$9,Inputs!$G$6:$G$9),LOOKUP(X5004,Inputs!$J$6:$J$9,Inputs!$H$6:$H$9)),Inputs!$B$12),-Inputs!$B$12),NORM.INV(RAND(),LOOKUP(X5004,Inputs!$J$6:$J$9,Inputs!$G$6:$G$9),LOOKUP(X5004,Inputs!$J$6:$J$9,Inputs!$H$6:$H$9))),0),"" )</f>
        <v/>
      </c>
      <c r="O5004" s="26">
        <f>IF($A5004&lt;=Inputs!$B$13,IF(10&lt;=Inputs!$B$8,IF(Inputs!$B$12&gt;0,MAX(MIN(NORM.INV(RAND(),LOOKUP(Y5004,Inputs!$J$6:$J$9,Inputs!$G$6:$G$9),LOOKUP(Y5004,Inputs!$J$6:$J$9,Inputs!$H$6:$H$9)),Inputs!$B$12),-Inputs!$B$12),NORM.INV(RAND(),LOOKUP(Y5004,Inputs!$J$6:$J$9,Inputs!$G$6:$G$9),LOOKUP(Y5004,Inputs!$J$6:$J$9,Inputs!$H$6:$H$9))),0),"" )</f>
        <v/>
      </c>
      <c r="P5004" s="31">
        <f>IF($A5004&lt;=Inputs!$B$13,RAND(),"")</f>
        <v/>
      </c>
      <c r="Q5004" s="31">
        <f>IF($A5004&lt;=Inputs!$B$13,RAND(),"")</f>
        <v/>
      </c>
      <c r="R5004" s="31">
        <f>IF($A5004&lt;=Inputs!$B$13,RAND(),"")</f>
        <v/>
      </c>
      <c r="S5004" s="31">
        <f>IF($A5004&lt;=Inputs!$B$13,RAND(),"")</f>
        <v/>
      </c>
      <c r="T5004" s="31">
        <f>IF($A5004&lt;=Inputs!$B$13,RAND(),"")</f>
        <v/>
      </c>
      <c r="U5004" s="31">
        <f>IF($A5004&lt;=Inputs!$B$13,RAND(),"")</f>
        <v/>
      </c>
      <c r="V5004" s="31">
        <f>IF($A5004&lt;=Inputs!$B$13,RAND(),"")</f>
        <v/>
      </c>
      <c r="W5004" s="31">
        <f>IF($A5004&lt;=Inputs!$B$13,RAND(),"")</f>
        <v/>
      </c>
      <c r="X5004" s="31">
        <f>IF($A5004&lt;=Inputs!$B$13,RAND(),"")</f>
        <v/>
      </c>
      <c r="Y5004" s="31">
        <f>IF($A5004&lt;=Inputs!$B$13,RAND(),"")</f>
        <v/>
      </c>
    </row>
    <row r="5005">
      <c r="A5005" t="n">
        <v>5000</v>
      </c>
      <c r="B5005" s="26">
        <f>IF($A5005&lt;=Inputs!$B$13,IF(Inputs!$B$8&gt;0,SUM(F5005:O5005)/Inputs!$B$8,0),"")</f>
        <v/>
      </c>
      <c r="C5005" s="27">
        <f>IF($A5005&lt;=Inputs!$B$13,B5005/100,"")</f>
        <v/>
      </c>
      <c r="D5005" s="28">
        <f>IF($A5005&lt;=Inputs!$B$13,C5005*Inputs!$B$7,"")</f>
        <v/>
      </c>
      <c r="E5005" s="29">
        <f>IF($A5005&lt;=Inputs!$B$13,IF(D5005&gt;0,1,0),"")</f>
        <v/>
      </c>
      <c r="F5005" s="26">
        <f>IF($A5005&lt;=Inputs!$B$13,IF(1&lt;=Inputs!$B$8,IF(Inputs!$B$12&gt;0,MAX(MIN(NORM.INV(RAND(),LOOKUP(P5005,Inputs!$J$6:$J$9,Inputs!$G$6:$G$9),LOOKUP(P5005,Inputs!$J$6:$J$9,Inputs!$H$6:$H$9)),Inputs!$B$12),-Inputs!$B$12),NORM.INV(RAND(),LOOKUP(P5005,Inputs!$J$6:$J$9,Inputs!$G$6:$G$9),LOOKUP(P5005,Inputs!$J$6:$J$9,Inputs!$H$6:$H$9))),0),"" )</f>
        <v/>
      </c>
      <c r="G5005" s="26">
        <f>IF($A5005&lt;=Inputs!$B$13,IF(2&lt;=Inputs!$B$8,IF(Inputs!$B$12&gt;0,MAX(MIN(NORM.INV(RAND(),LOOKUP(Q5005,Inputs!$J$6:$J$9,Inputs!$G$6:$G$9),LOOKUP(Q5005,Inputs!$J$6:$J$9,Inputs!$H$6:$H$9)),Inputs!$B$12),-Inputs!$B$12),NORM.INV(RAND(),LOOKUP(Q5005,Inputs!$J$6:$J$9,Inputs!$G$6:$G$9),LOOKUP(Q5005,Inputs!$J$6:$J$9,Inputs!$H$6:$H$9))),0),"" )</f>
        <v/>
      </c>
      <c r="H5005" s="26">
        <f>IF($A5005&lt;=Inputs!$B$13,IF(3&lt;=Inputs!$B$8,IF(Inputs!$B$12&gt;0,MAX(MIN(NORM.INV(RAND(),LOOKUP(R5005,Inputs!$J$6:$J$9,Inputs!$G$6:$G$9),LOOKUP(R5005,Inputs!$J$6:$J$9,Inputs!$H$6:$H$9)),Inputs!$B$12),-Inputs!$B$12),NORM.INV(RAND(),LOOKUP(R5005,Inputs!$J$6:$J$9,Inputs!$G$6:$G$9),LOOKUP(R5005,Inputs!$J$6:$J$9,Inputs!$H$6:$H$9))),0),"" )</f>
        <v/>
      </c>
      <c r="I5005" s="26">
        <f>IF($A5005&lt;=Inputs!$B$13,IF(4&lt;=Inputs!$B$8,IF(Inputs!$B$12&gt;0,MAX(MIN(NORM.INV(RAND(),LOOKUP(S5005,Inputs!$J$6:$J$9,Inputs!$G$6:$G$9),LOOKUP(S5005,Inputs!$J$6:$J$9,Inputs!$H$6:$H$9)),Inputs!$B$12),-Inputs!$B$12),NORM.INV(RAND(),LOOKUP(S5005,Inputs!$J$6:$J$9,Inputs!$G$6:$G$9),LOOKUP(S5005,Inputs!$J$6:$J$9,Inputs!$H$6:$H$9))),0),"" )</f>
        <v/>
      </c>
      <c r="J5005" s="26">
        <f>IF($A5005&lt;=Inputs!$B$13,IF(5&lt;=Inputs!$B$8,IF(Inputs!$B$12&gt;0,MAX(MIN(NORM.INV(RAND(),LOOKUP(T5005,Inputs!$J$6:$J$9,Inputs!$G$6:$G$9),LOOKUP(T5005,Inputs!$J$6:$J$9,Inputs!$H$6:$H$9)),Inputs!$B$12),-Inputs!$B$12),NORM.INV(RAND(),LOOKUP(T5005,Inputs!$J$6:$J$9,Inputs!$G$6:$G$9),LOOKUP(T5005,Inputs!$J$6:$J$9,Inputs!$H$6:$H$9))),0),"" )</f>
        <v/>
      </c>
      <c r="K5005" s="26">
        <f>IF($A5005&lt;=Inputs!$B$13,IF(6&lt;=Inputs!$B$8,IF(Inputs!$B$12&gt;0,MAX(MIN(NORM.INV(RAND(),LOOKUP(U5005,Inputs!$J$6:$J$9,Inputs!$G$6:$G$9),LOOKUP(U5005,Inputs!$J$6:$J$9,Inputs!$H$6:$H$9)),Inputs!$B$12),-Inputs!$B$12),NORM.INV(RAND(),LOOKUP(U5005,Inputs!$J$6:$J$9,Inputs!$G$6:$G$9),LOOKUP(U5005,Inputs!$J$6:$J$9,Inputs!$H$6:$H$9))),0),"" )</f>
        <v/>
      </c>
      <c r="L5005" s="26">
        <f>IF($A5005&lt;=Inputs!$B$13,IF(7&lt;=Inputs!$B$8,IF(Inputs!$B$12&gt;0,MAX(MIN(NORM.INV(RAND(),LOOKUP(V5005,Inputs!$J$6:$J$9,Inputs!$G$6:$G$9),LOOKUP(V5005,Inputs!$J$6:$J$9,Inputs!$H$6:$H$9)),Inputs!$B$12),-Inputs!$B$12),NORM.INV(RAND(),LOOKUP(V5005,Inputs!$J$6:$J$9,Inputs!$G$6:$G$9),LOOKUP(V5005,Inputs!$J$6:$J$9,Inputs!$H$6:$H$9))),0),"" )</f>
        <v/>
      </c>
      <c r="M5005" s="26">
        <f>IF($A5005&lt;=Inputs!$B$13,IF(8&lt;=Inputs!$B$8,IF(Inputs!$B$12&gt;0,MAX(MIN(NORM.INV(RAND(),LOOKUP(W5005,Inputs!$J$6:$J$9,Inputs!$G$6:$G$9),LOOKUP(W5005,Inputs!$J$6:$J$9,Inputs!$H$6:$H$9)),Inputs!$B$12),-Inputs!$B$12),NORM.INV(RAND(),LOOKUP(W5005,Inputs!$J$6:$J$9,Inputs!$G$6:$G$9),LOOKUP(W5005,Inputs!$J$6:$J$9,Inputs!$H$6:$H$9))),0),"" )</f>
        <v/>
      </c>
      <c r="N5005" s="26">
        <f>IF($A5005&lt;=Inputs!$B$13,IF(9&lt;=Inputs!$B$8,IF(Inputs!$B$12&gt;0,MAX(MIN(NORM.INV(RAND(),LOOKUP(X5005,Inputs!$J$6:$J$9,Inputs!$G$6:$G$9),LOOKUP(X5005,Inputs!$J$6:$J$9,Inputs!$H$6:$H$9)),Inputs!$B$12),-Inputs!$B$12),NORM.INV(RAND(),LOOKUP(X5005,Inputs!$J$6:$J$9,Inputs!$G$6:$G$9),LOOKUP(X5005,Inputs!$J$6:$J$9,Inputs!$H$6:$H$9))),0),"" )</f>
        <v/>
      </c>
      <c r="O5005" s="26">
        <f>IF($A5005&lt;=Inputs!$B$13,IF(10&lt;=Inputs!$B$8,IF(Inputs!$B$12&gt;0,MAX(MIN(NORM.INV(RAND(),LOOKUP(Y5005,Inputs!$J$6:$J$9,Inputs!$G$6:$G$9),LOOKUP(Y5005,Inputs!$J$6:$J$9,Inputs!$H$6:$H$9)),Inputs!$B$12),-Inputs!$B$12),NORM.INV(RAND(),LOOKUP(Y5005,Inputs!$J$6:$J$9,Inputs!$G$6:$G$9),LOOKUP(Y5005,Inputs!$J$6:$J$9,Inputs!$H$6:$H$9))),0),"" )</f>
        <v/>
      </c>
      <c r="P5005" s="31">
        <f>IF($A5005&lt;=Inputs!$B$13,RAND(),"")</f>
        <v/>
      </c>
      <c r="Q5005" s="31">
        <f>IF($A5005&lt;=Inputs!$B$13,RAND(),"")</f>
        <v/>
      </c>
      <c r="R5005" s="31">
        <f>IF($A5005&lt;=Inputs!$B$13,RAND(),"")</f>
        <v/>
      </c>
      <c r="S5005" s="31">
        <f>IF($A5005&lt;=Inputs!$B$13,RAND(),"")</f>
        <v/>
      </c>
      <c r="T5005" s="31">
        <f>IF($A5005&lt;=Inputs!$B$13,RAND(),"")</f>
        <v/>
      </c>
      <c r="U5005" s="31">
        <f>IF($A5005&lt;=Inputs!$B$13,RAND(),"")</f>
        <v/>
      </c>
      <c r="V5005" s="31">
        <f>IF($A5005&lt;=Inputs!$B$13,RAND(),"")</f>
        <v/>
      </c>
      <c r="W5005" s="31">
        <f>IF($A5005&lt;=Inputs!$B$13,RAND(),"")</f>
        <v/>
      </c>
      <c r="X5005" s="31">
        <f>IF($A5005&lt;=Inputs!$B$13,RAND(),"")</f>
        <v/>
      </c>
      <c r="Y5005" s="31">
        <f>IF($A5005&lt;=Inputs!$B$13,RAND(),"")</f>
        <v/>
      </c>
    </row>
  </sheetData>
  <mergeCells count="2">
    <mergeCell ref="K3:N3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0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1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hidden="1" width="6" customWidth="1" min="24" max="24"/>
    <col hidden="1" width="6" customWidth="1" min="25" max="25"/>
    <col hidden="1" width="6" customWidth="1" min="26" max="26"/>
    <col hidden="1" width="6" customWidth="1" min="27" max="27"/>
    <col hidden="1" width="6" customWidth="1" min="28" max="28"/>
    <col hidden="1" width="6" customWidth="1" min="29" max="29"/>
    <col hidden="1" width="6" customWidth="1" min="30" max="30"/>
    <col hidden="1" width="6" customWidth="1" min="31" max="31"/>
    <col hidden="1" width="6" customWidth="1" min="32" max="32"/>
    <col hidden="1" width="6" customWidth="1" min="33" max="33"/>
  </cols>
  <sheetData>
    <row r="1">
      <c r="A1" s="20" t="inlineStr">
        <is>
          <t>Path Simulation (one random equity curve with optional deposits/withdrawals)</t>
        </is>
      </c>
    </row>
    <row r="3">
      <c r="A3" s="2" t="inlineStr">
        <is>
          <t>Start date</t>
        </is>
      </c>
      <c r="B3" s="37">
        <f>Inputs!$B$5</f>
        <v/>
      </c>
      <c r="D3" s="2" t="inlineStr">
        <is>
          <t>Horizon (days)</t>
        </is>
      </c>
      <c r="E3" s="21">
        <f>Inputs!$B$6</f>
        <v/>
      </c>
      <c r="G3" s="2" t="inlineStr">
        <is>
          <t>Start capital ($)</t>
        </is>
      </c>
      <c r="H3" s="22">
        <f>Inputs!$B$7</f>
        <v/>
      </c>
      <c r="J3" s="2" t="inlineStr">
        <is>
          <t>Target ($)</t>
        </is>
      </c>
      <c r="K3" s="22">
        <f>Inputs!$B$9</f>
        <v/>
      </c>
    </row>
    <row r="4">
      <c r="A4" s="2" t="inlineStr">
        <is>
          <t>Markets/day</t>
        </is>
      </c>
      <c r="B4" s="21">
        <f>Inputs!$B$8</f>
        <v/>
      </c>
      <c r="D4" s="2" t="inlineStr">
        <is>
          <t>Skim mode</t>
        </is>
      </c>
      <c r="E4" s="21">
        <f>Inputs!$B$11</f>
        <v/>
      </c>
      <c r="G4" s="2" t="inlineStr">
        <is>
          <t>Skim threshold</t>
        </is>
      </c>
      <c r="H4" s="22">
        <f>Inputs!$B$10</f>
        <v/>
      </c>
      <c r="J4" s="2" t="inlineStr">
        <is>
          <t>Clamp (%)</t>
        </is>
      </c>
      <c r="K4" s="21">
        <f>Inputs!$B$12</f>
        <v/>
      </c>
    </row>
    <row r="6">
      <c r="A6" s="38" t="inlineStr">
        <is>
          <t>KPIs</t>
        </is>
      </c>
      <c r="E6" s="2" t="inlineStr">
        <is>
          <t>Manual cashflows (optional)</t>
        </is>
      </c>
    </row>
    <row r="7">
      <c r="A7" s="5" t="inlineStr">
        <is>
          <t>Final capital ($)</t>
        </is>
      </c>
      <c r="B7" s="16">
        <f>INDEX($G:$G,20+Inputs!$B$6)</f>
        <v/>
      </c>
      <c r="E7" s="3" t="inlineStr">
        <is>
          <t>Day #</t>
        </is>
      </c>
      <c r="F7" s="3" t="inlineStr">
        <is>
          <t>Amount ($)</t>
        </is>
      </c>
      <c r="G7" s="3" t="inlineStr">
        <is>
          <t>Note</t>
        </is>
      </c>
    </row>
    <row r="8">
      <c r="A8" s="5" t="inlineStr">
        <is>
          <t>Max drawdown ($)</t>
        </is>
      </c>
      <c r="B8" s="16">
        <f>MIN($K$21:INDEX($K:$K,20+Inputs!$B$6))</f>
        <v/>
      </c>
      <c r="E8" s="39" t="n">
        <v>1</v>
      </c>
      <c r="F8" s="12" t="n">
        <v>0</v>
      </c>
      <c r="G8" s="7" t="inlineStr"/>
    </row>
    <row r="9">
      <c r="A9" s="5" t="inlineStr">
        <is>
          <t>Max drawdown (%)</t>
        </is>
      </c>
      <c r="B9" s="32">
        <f>MIN($L$21:INDEX($L:$L,20+Inputs!$B$6))</f>
        <v/>
      </c>
      <c r="E9" s="39" t="n">
        <v>2</v>
      </c>
      <c r="F9" s="12" t="n">
        <v>0</v>
      </c>
      <c r="G9" s="7" t="inlineStr"/>
    </row>
    <row r="10">
      <c r="A10" s="5" t="inlineStr">
        <is>
          <t>First day hit target</t>
        </is>
      </c>
      <c r="B10" s="40">
        <f>IFERROR(MATCH(1,$M$21:INDEX($M:$M,20+Inputs!$B$6),0),"")</f>
        <v/>
      </c>
      <c r="E10" s="39" t="n">
        <v>3</v>
      </c>
      <c r="F10" s="12" t="n">
        <v>0</v>
      </c>
      <c r="G10" s="7" t="inlineStr"/>
    </row>
    <row r="11">
      <c r="A11" s="5" t="inlineStr">
        <is>
          <t>Hit target?</t>
        </is>
      </c>
      <c r="B11" s="40">
        <f>--(COUNTIF($M$21:INDEX($M:$M,20+Inputs!$B$6),1)&gt;0)</f>
        <v/>
      </c>
      <c r="E11" s="39" t="n">
        <v>4</v>
      </c>
      <c r="F11" s="12" t="n">
        <v>0</v>
      </c>
      <c r="G11" s="7" t="inlineStr"/>
    </row>
    <row r="12">
      <c r="E12" s="39" t="n">
        <v>5</v>
      </c>
      <c r="F12" s="12" t="n">
        <v>0</v>
      </c>
      <c r="G12" s="7" t="inlineStr"/>
    </row>
    <row r="13">
      <c r="E13" s="39" t="n">
        <v>6</v>
      </c>
      <c r="F13" s="12" t="n">
        <v>0</v>
      </c>
      <c r="G13" s="7" t="inlineStr"/>
    </row>
    <row r="14">
      <c r="E14" s="39" t="n">
        <v>7</v>
      </c>
      <c r="F14" s="12" t="n">
        <v>0</v>
      </c>
      <c r="G14" s="7" t="inlineStr"/>
    </row>
    <row r="15">
      <c r="E15" s="39" t="n">
        <v>8</v>
      </c>
      <c r="F15" s="12" t="n">
        <v>0</v>
      </c>
      <c r="G15" s="7" t="inlineStr"/>
    </row>
    <row r="16">
      <c r="E16" s="39" t="n">
        <v>9</v>
      </c>
      <c r="F16" s="12" t="n">
        <v>0</v>
      </c>
      <c r="G16" s="7" t="inlineStr"/>
    </row>
    <row r="17">
      <c r="E17" s="39" t="n">
        <v>10</v>
      </c>
      <c r="F17" s="12" t="n">
        <v>0</v>
      </c>
      <c r="G17" s="7" t="inlineStr"/>
    </row>
    <row r="20">
      <c r="A20" s="3" t="inlineStr">
        <is>
          <t>Day</t>
        </is>
      </c>
      <c r="B20" s="3" t="inlineStr">
        <is>
          <t>Date</t>
        </is>
      </c>
      <c r="C20" s="3" t="inlineStr">
        <is>
          <t>Start cap</t>
        </is>
      </c>
      <c r="D20" s="3" t="inlineStr">
        <is>
          <t>Manual CF</t>
        </is>
      </c>
      <c r="E20" s="3" t="inlineStr">
        <is>
          <t>Pre-skim end</t>
        </is>
      </c>
      <c r="F20" s="3" t="inlineStr">
        <is>
          <t>Skim out</t>
        </is>
      </c>
      <c r="G20" s="3" t="inlineStr">
        <is>
          <t>End cap</t>
        </is>
      </c>
      <c r="H20" s="3" t="inlineStr">
        <is>
          <t>Daily ret (%)</t>
        </is>
      </c>
      <c r="I20" s="3" t="inlineStr">
        <is>
          <t>Daily P&amp;L ($)</t>
        </is>
      </c>
      <c r="J20" s="3" t="inlineStr">
        <is>
          <t>HWM</t>
        </is>
      </c>
      <c r="K20" s="3" t="inlineStr">
        <is>
          <t>DD ($)</t>
        </is>
      </c>
      <c r="L20" s="3" t="inlineStr">
        <is>
          <t>DD (%)</t>
        </is>
      </c>
      <c r="M20" s="3" t="inlineStr">
        <is>
          <t>Hit target?</t>
        </is>
      </c>
      <c r="N20" s="3" t="inlineStr">
        <is>
          <t>M1 ret (%)</t>
        </is>
      </c>
      <c r="O20" s="3" t="inlineStr">
        <is>
          <t>M2 ret (%)</t>
        </is>
      </c>
      <c r="P20" s="3" t="inlineStr">
        <is>
          <t>M3 ret (%)</t>
        </is>
      </c>
      <c r="Q20" s="3" t="inlineStr">
        <is>
          <t>M4 ret (%)</t>
        </is>
      </c>
      <c r="R20" s="3" t="inlineStr">
        <is>
          <t>M5 ret (%)</t>
        </is>
      </c>
      <c r="S20" s="3" t="inlineStr">
        <is>
          <t>M6 ret (%)</t>
        </is>
      </c>
      <c r="T20" s="3" t="inlineStr">
        <is>
          <t>M7 ret (%)</t>
        </is>
      </c>
      <c r="U20" s="3" t="inlineStr">
        <is>
          <t>M8 ret (%)</t>
        </is>
      </c>
      <c r="V20" s="3" t="inlineStr">
        <is>
          <t>M9 ret (%)</t>
        </is>
      </c>
      <c r="W20" s="3" t="inlineStr">
        <is>
          <t>M10 ret (%)</t>
        </is>
      </c>
      <c r="X20" s="3" t="inlineStr">
        <is>
          <t>u1</t>
        </is>
      </c>
      <c r="Y20" s="3" t="inlineStr">
        <is>
          <t>u2</t>
        </is>
      </c>
      <c r="Z20" s="3" t="inlineStr">
        <is>
          <t>u3</t>
        </is>
      </c>
      <c r="AA20" s="3" t="inlineStr">
        <is>
          <t>u4</t>
        </is>
      </c>
      <c r="AB20" s="3" t="inlineStr">
        <is>
          <t>u5</t>
        </is>
      </c>
      <c r="AC20" s="3" t="inlineStr">
        <is>
          <t>u6</t>
        </is>
      </c>
      <c r="AD20" s="3" t="inlineStr">
        <is>
          <t>u7</t>
        </is>
      </c>
      <c r="AE20" s="3" t="inlineStr">
        <is>
          <t>u8</t>
        </is>
      </c>
      <c r="AF20" s="3" t="inlineStr">
        <is>
          <t>u9</t>
        </is>
      </c>
      <c r="AG20" s="3" t="inlineStr">
        <is>
          <t>u10</t>
        </is>
      </c>
    </row>
    <row r="21">
      <c r="A21" s="41" t="n">
        <v>1</v>
      </c>
      <c r="B21" s="42">
        <f>IF(A21&lt;=Inputs!$B$6,Inputs!$B$5 + A21-1,"")</f>
        <v/>
      </c>
      <c r="C21" s="28">
        <f>IF(A21&lt;=Inputs!$B$6,Inputs!$B$7,"")</f>
        <v/>
      </c>
      <c r="D21" s="28">
        <f>IF(A21&lt;=Inputs!$B$6,SUMIF($E$8:$E$17,A21,$F$8:$F$17),"")</f>
        <v/>
      </c>
      <c r="E21" s="28">
        <f>IF(A21&lt;=Inputs!$B$6,C21*(1+H21/100)+D21,"")</f>
        <v/>
      </c>
      <c r="F21" s="28">
        <f>IF(A21&lt;=Inputs!$B$6,IF(Inputs!$B$11=1,MAX(E21-Inputs!$B$10,0),0),"")</f>
        <v/>
      </c>
      <c r="G21" s="28">
        <f>IF(A21&lt;=Inputs!$B$6,E21-F21,"")</f>
        <v/>
      </c>
      <c r="H21" s="26">
        <f>IF(A21&lt;=Inputs!$B$6,IF(Inputs!$B$8&gt;0,SUM(N21:W21)/Inputs!$B$8,0),"")</f>
        <v/>
      </c>
      <c r="I21" s="28">
        <f>IF(A21&lt;=Inputs!$B$6,C21*(H21/100),"")</f>
        <v/>
      </c>
      <c r="J21" s="28">
        <f>IF(A21&lt;=Inputs!$B$6,G21,"")</f>
        <v/>
      </c>
      <c r="K21" s="28">
        <f>IF(A21&lt;=Inputs!$B$6,G21-J21,"")</f>
        <v/>
      </c>
      <c r="L21" s="43">
        <f>IF(A21&lt;=Inputs!$B$6,IF(J21&gt;0,(G21/J21)-1,0),"")</f>
        <v/>
      </c>
      <c r="M21" s="44">
        <f>IF(A21&lt;=Inputs!$B$6,--(G21&gt;=Inputs!$B$9),"")</f>
        <v/>
      </c>
      <c r="N21" s="26">
        <f>IF(A21&lt;=Inputs!$B$6,IF(1&lt;=Inputs!$B$8,IF(Inputs!$B$12&gt;0,MAX(MIN(NORM.INV(RAND(),LOOKUP(X21,Inputs!$J$6:$J$9,Inputs!$G$6:$G$9),LOOKUP(X21,Inputs!$J$6:$J$9,Inputs!$H$6:$H$9)),Inputs!$B$12),-Inputs!$B$12),NORM.INV(RAND(),LOOKUP(X21,Inputs!$J$6:$J$9,Inputs!$G$6:$G$9),LOOKUP(X21,Inputs!$J$6:$J$9,Inputs!$H$6:$H$9))),0),"")</f>
        <v/>
      </c>
      <c r="O21" s="26">
        <f>IF(A21&lt;=Inputs!$B$6,IF(2&lt;=Inputs!$B$8,IF(Inputs!$B$12&gt;0,MAX(MIN(NORM.INV(RAND(),LOOKUP(Y21,Inputs!$J$6:$J$9,Inputs!$G$6:$G$9),LOOKUP(Y21,Inputs!$J$6:$J$9,Inputs!$H$6:$H$9)),Inputs!$B$12),-Inputs!$B$12),NORM.INV(RAND(),LOOKUP(Y21,Inputs!$J$6:$J$9,Inputs!$G$6:$G$9),LOOKUP(Y21,Inputs!$J$6:$J$9,Inputs!$H$6:$H$9))),0),"")</f>
        <v/>
      </c>
      <c r="P21" s="26">
        <f>IF(A21&lt;=Inputs!$B$6,IF(3&lt;=Inputs!$B$8,IF(Inputs!$B$12&gt;0,MAX(MIN(NORM.INV(RAND(),LOOKUP(Z21,Inputs!$J$6:$J$9,Inputs!$G$6:$G$9),LOOKUP(Z21,Inputs!$J$6:$J$9,Inputs!$H$6:$H$9)),Inputs!$B$12),-Inputs!$B$12),NORM.INV(RAND(),LOOKUP(Z21,Inputs!$J$6:$J$9,Inputs!$G$6:$G$9),LOOKUP(Z21,Inputs!$J$6:$J$9,Inputs!$H$6:$H$9))),0),"")</f>
        <v/>
      </c>
      <c r="Q21" s="26">
        <f>IF(A21&lt;=Inputs!$B$6,IF(4&lt;=Inputs!$B$8,IF(Inputs!$B$12&gt;0,MAX(MIN(NORM.INV(RAND(),LOOKUP(AA21,Inputs!$J$6:$J$9,Inputs!$G$6:$G$9),LOOKUP(AA21,Inputs!$J$6:$J$9,Inputs!$H$6:$H$9)),Inputs!$B$12),-Inputs!$B$12),NORM.INV(RAND(),LOOKUP(AA21,Inputs!$J$6:$J$9,Inputs!$G$6:$G$9),LOOKUP(AA21,Inputs!$J$6:$J$9,Inputs!$H$6:$H$9))),0),"")</f>
        <v/>
      </c>
      <c r="R21" s="26">
        <f>IF(A21&lt;=Inputs!$B$6,IF(5&lt;=Inputs!$B$8,IF(Inputs!$B$12&gt;0,MAX(MIN(NORM.INV(RAND(),LOOKUP(AB21,Inputs!$J$6:$J$9,Inputs!$G$6:$G$9),LOOKUP(AB21,Inputs!$J$6:$J$9,Inputs!$H$6:$H$9)),Inputs!$B$12),-Inputs!$B$12),NORM.INV(RAND(),LOOKUP(AB21,Inputs!$J$6:$J$9,Inputs!$G$6:$G$9),LOOKUP(AB21,Inputs!$J$6:$J$9,Inputs!$H$6:$H$9))),0),"")</f>
        <v/>
      </c>
      <c r="S21" s="26">
        <f>IF(A21&lt;=Inputs!$B$6,IF(6&lt;=Inputs!$B$8,IF(Inputs!$B$12&gt;0,MAX(MIN(NORM.INV(RAND(),LOOKUP(AC21,Inputs!$J$6:$J$9,Inputs!$G$6:$G$9),LOOKUP(AC21,Inputs!$J$6:$J$9,Inputs!$H$6:$H$9)),Inputs!$B$12),-Inputs!$B$12),NORM.INV(RAND(),LOOKUP(AC21,Inputs!$J$6:$J$9,Inputs!$G$6:$G$9),LOOKUP(AC21,Inputs!$J$6:$J$9,Inputs!$H$6:$H$9))),0),"")</f>
        <v/>
      </c>
      <c r="T21" s="26">
        <f>IF(A21&lt;=Inputs!$B$6,IF(7&lt;=Inputs!$B$8,IF(Inputs!$B$12&gt;0,MAX(MIN(NORM.INV(RAND(),LOOKUP(AD21,Inputs!$J$6:$J$9,Inputs!$G$6:$G$9),LOOKUP(AD21,Inputs!$J$6:$J$9,Inputs!$H$6:$H$9)),Inputs!$B$12),-Inputs!$B$12),NORM.INV(RAND(),LOOKUP(AD21,Inputs!$J$6:$J$9,Inputs!$G$6:$G$9),LOOKUP(AD21,Inputs!$J$6:$J$9,Inputs!$H$6:$H$9))),0),"")</f>
        <v/>
      </c>
      <c r="U21" s="26">
        <f>IF(A21&lt;=Inputs!$B$6,IF(8&lt;=Inputs!$B$8,IF(Inputs!$B$12&gt;0,MAX(MIN(NORM.INV(RAND(),LOOKUP(AE21,Inputs!$J$6:$J$9,Inputs!$G$6:$G$9),LOOKUP(AE21,Inputs!$J$6:$J$9,Inputs!$H$6:$H$9)),Inputs!$B$12),-Inputs!$B$12),NORM.INV(RAND(),LOOKUP(AE21,Inputs!$J$6:$J$9,Inputs!$G$6:$G$9),LOOKUP(AE21,Inputs!$J$6:$J$9,Inputs!$H$6:$H$9))),0),"")</f>
        <v/>
      </c>
      <c r="V21" s="26">
        <f>IF(A21&lt;=Inputs!$B$6,IF(9&lt;=Inputs!$B$8,IF(Inputs!$B$12&gt;0,MAX(MIN(NORM.INV(RAND(),LOOKUP(AF21,Inputs!$J$6:$J$9,Inputs!$G$6:$G$9),LOOKUP(AF21,Inputs!$J$6:$J$9,Inputs!$H$6:$H$9)),Inputs!$B$12),-Inputs!$B$12),NORM.INV(RAND(),LOOKUP(AF21,Inputs!$J$6:$J$9,Inputs!$G$6:$G$9),LOOKUP(AF21,Inputs!$J$6:$J$9,Inputs!$H$6:$H$9))),0),"")</f>
        <v/>
      </c>
      <c r="W21" s="26">
        <f>IF(A21&lt;=Inputs!$B$6,IF(10&lt;=Inputs!$B$8,IF(Inputs!$B$12&gt;0,MAX(MIN(NORM.INV(RAND(),LOOKUP(AG21,Inputs!$J$6:$J$9,Inputs!$G$6:$G$9),LOOKUP(AG21,Inputs!$J$6:$J$9,Inputs!$H$6:$H$9)),Inputs!$B$12),-Inputs!$B$12),NORM.INV(RAND(),LOOKUP(AG21,Inputs!$J$6:$J$9,Inputs!$G$6:$G$9),LOOKUP(AG21,Inputs!$J$6:$J$9,Inputs!$H$6:$H$9))),0),"")</f>
        <v/>
      </c>
      <c r="X21" s="31">
        <f>IF(A21&lt;=Inputs!$B$6,RAND(),"")</f>
        <v/>
      </c>
      <c r="Y21" s="31">
        <f>IF(A21&lt;=Inputs!$B$6,RAND(),"")</f>
        <v/>
      </c>
      <c r="Z21" s="31">
        <f>IF(A21&lt;=Inputs!$B$6,RAND(),"")</f>
        <v/>
      </c>
      <c r="AA21" s="31">
        <f>IF(A21&lt;=Inputs!$B$6,RAND(),"")</f>
        <v/>
      </c>
      <c r="AB21" s="31">
        <f>IF(A21&lt;=Inputs!$B$6,RAND(),"")</f>
        <v/>
      </c>
      <c r="AC21" s="31">
        <f>IF(A21&lt;=Inputs!$B$6,RAND(),"")</f>
        <v/>
      </c>
      <c r="AD21" s="31">
        <f>IF(A21&lt;=Inputs!$B$6,RAND(),"")</f>
        <v/>
      </c>
      <c r="AE21" s="31">
        <f>IF(A21&lt;=Inputs!$B$6,RAND(),"")</f>
        <v/>
      </c>
      <c r="AF21" s="31">
        <f>IF(A21&lt;=Inputs!$B$6,RAND(),"")</f>
        <v/>
      </c>
      <c r="AG21" s="31">
        <f>IF(A21&lt;=Inputs!$B$6,RAND(),"")</f>
        <v/>
      </c>
    </row>
    <row r="22">
      <c r="A22" s="41" t="n">
        <v>2</v>
      </c>
      <c r="B22" s="42">
        <f>IF(A22&lt;=Inputs!$B$6,Inputs!$B$5 + A22-1,"")</f>
        <v/>
      </c>
      <c r="C22" s="28">
        <f>IF(A22&lt;=Inputs!$B$6,G21,"")</f>
        <v/>
      </c>
      <c r="D22" s="28">
        <f>IF(A22&lt;=Inputs!$B$6,SUMIF($E$8:$E$17,A22,$F$8:$F$17),"")</f>
        <v/>
      </c>
      <c r="E22" s="28">
        <f>IF(A22&lt;=Inputs!$B$6,C22*(1+H22/100)+D22,"")</f>
        <v/>
      </c>
      <c r="F22" s="28">
        <f>IF(A22&lt;=Inputs!$B$6,IF(Inputs!$B$11=1,MAX(E22-Inputs!$B$10,0),0),"")</f>
        <v/>
      </c>
      <c r="G22" s="28">
        <f>IF(A22&lt;=Inputs!$B$6,E22-F22,"")</f>
        <v/>
      </c>
      <c r="H22" s="26">
        <f>IF(A22&lt;=Inputs!$B$6,IF(Inputs!$B$8&gt;0,SUM(N22:W22)/Inputs!$B$8,0),"")</f>
        <v/>
      </c>
      <c r="I22" s="28">
        <f>IF(A22&lt;=Inputs!$B$6,C22*(H22/100),"")</f>
        <v/>
      </c>
      <c r="J22" s="28">
        <f>IF(A22&lt;=Inputs!$B$6,MAX(J21,G22),"")</f>
        <v/>
      </c>
      <c r="K22" s="28">
        <f>IF(A22&lt;=Inputs!$B$6,G22-J22,"")</f>
        <v/>
      </c>
      <c r="L22" s="43">
        <f>IF(A22&lt;=Inputs!$B$6,IF(J22&gt;0,(G22/J22)-1,0),"")</f>
        <v/>
      </c>
      <c r="M22" s="44">
        <f>IF(A22&lt;=Inputs!$B$6,--(G22&gt;=Inputs!$B$9),"")</f>
        <v/>
      </c>
      <c r="N22" s="26">
        <f>IF(A22&lt;=Inputs!$B$6,IF(1&lt;=Inputs!$B$8,IF(Inputs!$B$12&gt;0,MAX(MIN(NORM.INV(RAND(),LOOKUP(X22,Inputs!$J$6:$J$9,Inputs!$G$6:$G$9),LOOKUP(X22,Inputs!$J$6:$J$9,Inputs!$H$6:$H$9)),Inputs!$B$12),-Inputs!$B$12),NORM.INV(RAND(),LOOKUP(X22,Inputs!$J$6:$J$9,Inputs!$G$6:$G$9),LOOKUP(X22,Inputs!$J$6:$J$9,Inputs!$H$6:$H$9))),0),"")</f>
        <v/>
      </c>
      <c r="O22" s="26">
        <f>IF(A22&lt;=Inputs!$B$6,IF(2&lt;=Inputs!$B$8,IF(Inputs!$B$12&gt;0,MAX(MIN(NORM.INV(RAND(),LOOKUP(Y22,Inputs!$J$6:$J$9,Inputs!$G$6:$G$9),LOOKUP(Y22,Inputs!$J$6:$J$9,Inputs!$H$6:$H$9)),Inputs!$B$12),-Inputs!$B$12),NORM.INV(RAND(),LOOKUP(Y22,Inputs!$J$6:$J$9,Inputs!$G$6:$G$9),LOOKUP(Y22,Inputs!$J$6:$J$9,Inputs!$H$6:$H$9))),0),"")</f>
        <v/>
      </c>
      <c r="P22" s="26">
        <f>IF(A22&lt;=Inputs!$B$6,IF(3&lt;=Inputs!$B$8,IF(Inputs!$B$12&gt;0,MAX(MIN(NORM.INV(RAND(),LOOKUP(Z22,Inputs!$J$6:$J$9,Inputs!$G$6:$G$9),LOOKUP(Z22,Inputs!$J$6:$J$9,Inputs!$H$6:$H$9)),Inputs!$B$12),-Inputs!$B$12),NORM.INV(RAND(),LOOKUP(Z22,Inputs!$J$6:$J$9,Inputs!$G$6:$G$9),LOOKUP(Z22,Inputs!$J$6:$J$9,Inputs!$H$6:$H$9))),0),"")</f>
        <v/>
      </c>
      <c r="Q22" s="26">
        <f>IF(A22&lt;=Inputs!$B$6,IF(4&lt;=Inputs!$B$8,IF(Inputs!$B$12&gt;0,MAX(MIN(NORM.INV(RAND(),LOOKUP(AA22,Inputs!$J$6:$J$9,Inputs!$G$6:$G$9),LOOKUP(AA22,Inputs!$J$6:$J$9,Inputs!$H$6:$H$9)),Inputs!$B$12),-Inputs!$B$12),NORM.INV(RAND(),LOOKUP(AA22,Inputs!$J$6:$J$9,Inputs!$G$6:$G$9),LOOKUP(AA22,Inputs!$J$6:$J$9,Inputs!$H$6:$H$9))),0),"")</f>
        <v/>
      </c>
      <c r="R22" s="26">
        <f>IF(A22&lt;=Inputs!$B$6,IF(5&lt;=Inputs!$B$8,IF(Inputs!$B$12&gt;0,MAX(MIN(NORM.INV(RAND(),LOOKUP(AB22,Inputs!$J$6:$J$9,Inputs!$G$6:$G$9),LOOKUP(AB22,Inputs!$J$6:$J$9,Inputs!$H$6:$H$9)),Inputs!$B$12),-Inputs!$B$12),NORM.INV(RAND(),LOOKUP(AB22,Inputs!$J$6:$J$9,Inputs!$G$6:$G$9),LOOKUP(AB22,Inputs!$J$6:$J$9,Inputs!$H$6:$H$9))),0),"")</f>
        <v/>
      </c>
      <c r="S22" s="26">
        <f>IF(A22&lt;=Inputs!$B$6,IF(6&lt;=Inputs!$B$8,IF(Inputs!$B$12&gt;0,MAX(MIN(NORM.INV(RAND(),LOOKUP(AC22,Inputs!$J$6:$J$9,Inputs!$G$6:$G$9),LOOKUP(AC22,Inputs!$J$6:$J$9,Inputs!$H$6:$H$9)),Inputs!$B$12),-Inputs!$B$12),NORM.INV(RAND(),LOOKUP(AC22,Inputs!$J$6:$J$9,Inputs!$G$6:$G$9),LOOKUP(AC22,Inputs!$J$6:$J$9,Inputs!$H$6:$H$9))),0),"")</f>
        <v/>
      </c>
      <c r="T22" s="26">
        <f>IF(A22&lt;=Inputs!$B$6,IF(7&lt;=Inputs!$B$8,IF(Inputs!$B$12&gt;0,MAX(MIN(NORM.INV(RAND(),LOOKUP(AD22,Inputs!$J$6:$J$9,Inputs!$G$6:$G$9),LOOKUP(AD22,Inputs!$J$6:$J$9,Inputs!$H$6:$H$9)),Inputs!$B$12),-Inputs!$B$12),NORM.INV(RAND(),LOOKUP(AD22,Inputs!$J$6:$J$9,Inputs!$G$6:$G$9),LOOKUP(AD22,Inputs!$J$6:$J$9,Inputs!$H$6:$H$9))),0),"")</f>
        <v/>
      </c>
      <c r="U22" s="26">
        <f>IF(A22&lt;=Inputs!$B$6,IF(8&lt;=Inputs!$B$8,IF(Inputs!$B$12&gt;0,MAX(MIN(NORM.INV(RAND(),LOOKUP(AE22,Inputs!$J$6:$J$9,Inputs!$G$6:$G$9),LOOKUP(AE22,Inputs!$J$6:$J$9,Inputs!$H$6:$H$9)),Inputs!$B$12),-Inputs!$B$12),NORM.INV(RAND(),LOOKUP(AE22,Inputs!$J$6:$J$9,Inputs!$G$6:$G$9),LOOKUP(AE22,Inputs!$J$6:$J$9,Inputs!$H$6:$H$9))),0),"")</f>
        <v/>
      </c>
      <c r="V22" s="26">
        <f>IF(A22&lt;=Inputs!$B$6,IF(9&lt;=Inputs!$B$8,IF(Inputs!$B$12&gt;0,MAX(MIN(NORM.INV(RAND(),LOOKUP(AF22,Inputs!$J$6:$J$9,Inputs!$G$6:$G$9),LOOKUP(AF22,Inputs!$J$6:$J$9,Inputs!$H$6:$H$9)),Inputs!$B$12),-Inputs!$B$12),NORM.INV(RAND(),LOOKUP(AF22,Inputs!$J$6:$J$9,Inputs!$G$6:$G$9),LOOKUP(AF22,Inputs!$J$6:$J$9,Inputs!$H$6:$H$9))),0),"")</f>
        <v/>
      </c>
      <c r="W22" s="26">
        <f>IF(A22&lt;=Inputs!$B$6,IF(10&lt;=Inputs!$B$8,IF(Inputs!$B$12&gt;0,MAX(MIN(NORM.INV(RAND(),LOOKUP(AG22,Inputs!$J$6:$J$9,Inputs!$G$6:$G$9),LOOKUP(AG22,Inputs!$J$6:$J$9,Inputs!$H$6:$H$9)),Inputs!$B$12),-Inputs!$B$12),NORM.INV(RAND(),LOOKUP(AG22,Inputs!$J$6:$J$9,Inputs!$G$6:$G$9),LOOKUP(AG22,Inputs!$J$6:$J$9,Inputs!$H$6:$H$9))),0),"")</f>
        <v/>
      </c>
      <c r="X22" s="31">
        <f>IF(A22&lt;=Inputs!$B$6,RAND(),"")</f>
        <v/>
      </c>
      <c r="Y22" s="31">
        <f>IF(A22&lt;=Inputs!$B$6,RAND(),"")</f>
        <v/>
      </c>
      <c r="Z22" s="31">
        <f>IF(A22&lt;=Inputs!$B$6,RAND(),"")</f>
        <v/>
      </c>
      <c r="AA22" s="31">
        <f>IF(A22&lt;=Inputs!$B$6,RAND(),"")</f>
        <v/>
      </c>
      <c r="AB22" s="31">
        <f>IF(A22&lt;=Inputs!$B$6,RAND(),"")</f>
        <v/>
      </c>
      <c r="AC22" s="31">
        <f>IF(A22&lt;=Inputs!$B$6,RAND(),"")</f>
        <v/>
      </c>
      <c r="AD22" s="31">
        <f>IF(A22&lt;=Inputs!$B$6,RAND(),"")</f>
        <v/>
      </c>
      <c r="AE22" s="31">
        <f>IF(A22&lt;=Inputs!$B$6,RAND(),"")</f>
        <v/>
      </c>
      <c r="AF22" s="31">
        <f>IF(A22&lt;=Inputs!$B$6,RAND(),"")</f>
        <v/>
      </c>
      <c r="AG22" s="31">
        <f>IF(A22&lt;=Inputs!$B$6,RAND(),"")</f>
        <v/>
      </c>
    </row>
    <row r="23">
      <c r="A23" s="41" t="n">
        <v>3</v>
      </c>
      <c r="B23" s="42">
        <f>IF(A23&lt;=Inputs!$B$6,Inputs!$B$5 + A23-1,"")</f>
        <v/>
      </c>
      <c r="C23" s="28">
        <f>IF(A23&lt;=Inputs!$B$6,G22,"")</f>
        <v/>
      </c>
      <c r="D23" s="28">
        <f>IF(A23&lt;=Inputs!$B$6,SUMIF($E$8:$E$17,A23,$F$8:$F$17),"")</f>
        <v/>
      </c>
      <c r="E23" s="28">
        <f>IF(A23&lt;=Inputs!$B$6,C23*(1+H23/100)+D23,"")</f>
        <v/>
      </c>
      <c r="F23" s="28">
        <f>IF(A23&lt;=Inputs!$B$6,IF(Inputs!$B$11=1,MAX(E23-Inputs!$B$10,0),0),"")</f>
        <v/>
      </c>
      <c r="G23" s="28">
        <f>IF(A23&lt;=Inputs!$B$6,E23-F23,"")</f>
        <v/>
      </c>
      <c r="H23" s="26">
        <f>IF(A23&lt;=Inputs!$B$6,IF(Inputs!$B$8&gt;0,SUM(N23:W23)/Inputs!$B$8,0),"")</f>
        <v/>
      </c>
      <c r="I23" s="28">
        <f>IF(A23&lt;=Inputs!$B$6,C23*(H23/100),"")</f>
        <v/>
      </c>
      <c r="J23" s="28">
        <f>IF(A23&lt;=Inputs!$B$6,MAX(J22,G23),"")</f>
        <v/>
      </c>
      <c r="K23" s="28">
        <f>IF(A23&lt;=Inputs!$B$6,G23-J23,"")</f>
        <v/>
      </c>
      <c r="L23" s="43">
        <f>IF(A23&lt;=Inputs!$B$6,IF(J23&gt;0,(G23/J23)-1,0),"")</f>
        <v/>
      </c>
      <c r="M23" s="44">
        <f>IF(A23&lt;=Inputs!$B$6,--(G23&gt;=Inputs!$B$9),"")</f>
        <v/>
      </c>
      <c r="N23" s="26">
        <f>IF(A23&lt;=Inputs!$B$6,IF(1&lt;=Inputs!$B$8,IF(Inputs!$B$12&gt;0,MAX(MIN(NORM.INV(RAND(),LOOKUP(X23,Inputs!$J$6:$J$9,Inputs!$G$6:$G$9),LOOKUP(X23,Inputs!$J$6:$J$9,Inputs!$H$6:$H$9)),Inputs!$B$12),-Inputs!$B$12),NORM.INV(RAND(),LOOKUP(X23,Inputs!$J$6:$J$9,Inputs!$G$6:$G$9),LOOKUP(X23,Inputs!$J$6:$J$9,Inputs!$H$6:$H$9))),0),"")</f>
        <v/>
      </c>
      <c r="O23" s="26">
        <f>IF(A23&lt;=Inputs!$B$6,IF(2&lt;=Inputs!$B$8,IF(Inputs!$B$12&gt;0,MAX(MIN(NORM.INV(RAND(),LOOKUP(Y23,Inputs!$J$6:$J$9,Inputs!$G$6:$G$9),LOOKUP(Y23,Inputs!$J$6:$J$9,Inputs!$H$6:$H$9)),Inputs!$B$12),-Inputs!$B$12),NORM.INV(RAND(),LOOKUP(Y23,Inputs!$J$6:$J$9,Inputs!$G$6:$G$9),LOOKUP(Y23,Inputs!$J$6:$J$9,Inputs!$H$6:$H$9))),0),"")</f>
        <v/>
      </c>
      <c r="P23" s="26">
        <f>IF(A23&lt;=Inputs!$B$6,IF(3&lt;=Inputs!$B$8,IF(Inputs!$B$12&gt;0,MAX(MIN(NORM.INV(RAND(),LOOKUP(Z23,Inputs!$J$6:$J$9,Inputs!$G$6:$G$9),LOOKUP(Z23,Inputs!$J$6:$J$9,Inputs!$H$6:$H$9)),Inputs!$B$12),-Inputs!$B$12),NORM.INV(RAND(),LOOKUP(Z23,Inputs!$J$6:$J$9,Inputs!$G$6:$G$9),LOOKUP(Z23,Inputs!$J$6:$J$9,Inputs!$H$6:$H$9))),0),"")</f>
        <v/>
      </c>
      <c r="Q23" s="26">
        <f>IF(A23&lt;=Inputs!$B$6,IF(4&lt;=Inputs!$B$8,IF(Inputs!$B$12&gt;0,MAX(MIN(NORM.INV(RAND(),LOOKUP(AA23,Inputs!$J$6:$J$9,Inputs!$G$6:$G$9),LOOKUP(AA23,Inputs!$J$6:$J$9,Inputs!$H$6:$H$9)),Inputs!$B$12),-Inputs!$B$12),NORM.INV(RAND(),LOOKUP(AA23,Inputs!$J$6:$J$9,Inputs!$G$6:$G$9),LOOKUP(AA23,Inputs!$J$6:$J$9,Inputs!$H$6:$H$9))),0),"")</f>
        <v/>
      </c>
      <c r="R23" s="26">
        <f>IF(A23&lt;=Inputs!$B$6,IF(5&lt;=Inputs!$B$8,IF(Inputs!$B$12&gt;0,MAX(MIN(NORM.INV(RAND(),LOOKUP(AB23,Inputs!$J$6:$J$9,Inputs!$G$6:$G$9),LOOKUP(AB23,Inputs!$J$6:$J$9,Inputs!$H$6:$H$9)),Inputs!$B$12),-Inputs!$B$12),NORM.INV(RAND(),LOOKUP(AB23,Inputs!$J$6:$J$9,Inputs!$G$6:$G$9),LOOKUP(AB23,Inputs!$J$6:$J$9,Inputs!$H$6:$H$9))),0),"")</f>
        <v/>
      </c>
      <c r="S23" s="26">
        <f>IF(A23&lt;=Inputs!$B$6,IF(6&lt;=Inputs!$B$8,IF(Inputs!$B$12&gt;0,MAX(MIN(NORM.INV(RAND(),LOOKUP(AC23,Inputs!$J$6:$J$9,Inputs!$G$6:$G$9),LOOKUP(AC23,Inputs!$J$6:$J$9,Inputs!$H$6:$H$9)),Inputs!$B$12),-Inputs!$B$12),NORM.INV(RAND(),LOOKUP(AC23,Inputs!$J$6:$J$9,Inputs!$G$6:$G$9),LOOKUP(AC23,Inputs!$J$6:$J$9,Inputs!$H$6:$H$9))),0),"")</f>
        <v/>
      </c>
      <c r="T23" s="26">
        <f>IF(A23&lt;=Inputs!$B$6,IF(7&lt;=Inputs!$B$8,IF(Inputs!$B$12&gt;0,MAX(MIN(NORM.INV(RAND(),LOOKUP(AD23,Inputs!$J$6:$J$9,Inputs!$G$6:$G$9),LOOKUP(AD23,Inputs!$J$6:$J$9,Inputs!$H$6:$H$9)),Inputs!$B$12),-Inputs!$B$12),NORM.INV(RAND(),LOOKUP(AD23,Inputs!$J$6:$J$9,Inputs!$G$6:$G$9),LOOKUP(AD23,Inputs!$J$6:$J$9,Inputs!$H$6:$H$9))),0),"")</f>
        <v/>
      </c>
      <c r="U23" s="26">
        <f>IF(A23&lt;=Inputs!$B$6,IF(8&lt;=Inputs!$B$8,IF(Inputs!$B$12&gt;0,MAX(MIN(NORM.INV(RAND(),LOOKUP(AE23,Inputs!$J$6:$J$9,Inputs!$G$6:$G$9),LOOKUP(AE23,Inputs!$J$6:$J$9,Inputs!$H$6:$H$9)),Inputs!$B$12),-Inputs!$B$12),NORM.INV(RAND(),LOOKUP(AE23,Inputs!$J$6:$J$9,Inputs!$G$6:$G$9),LOOKUP(AE23,Inputs!$J$6:$J$9,Inputs!$H$6:$H$9))),0),"")</f>
        <v/>
      </c>
      <c r="V23" s="26">
        <f>IF(A23&lt;=Inputs!$B$6,IF(9&lt;=Inputs!$B$8,IF(Inputs!$B$12&gt;0,MAX(MIN(NORM.INV(RAND(),LOOKUP(AF23,Inputs!$J$6:$J$9,Inputs!$G$6:$G$9),LOOKUP(AF23,Inputs!$J$6:$J$9,Inputs!$H$6:$H$9)),Inputs!$B$12),-Inputs!$B$12),NORM.INV(RAND(),LOOKUP(AF23,Inputs!$J$6:$J$9,Inputs!$G$6:$G$9),LOOKUP(AF23,Inputs!$J$6:$J$9,Inputs!$H$6:$H$9))),0),"")</f>
        <v/>
      </c>
      <c r="W23" s="26">
        <f>IF(A23&lt;=Inputs!$B$6,IF(10&lt;=Inputs!$B$8,IF(Inputs!$B$12&gt;0,MAX(MIN(NORM.INV(RAND(),LOOKUP(AG23,Inputs!$J$6:$J$9,Inputs!$G$6:$G$9),LOOKUP(AG23,Inputs!$J$6:$J$9,Inputs!$H$6:$H$9)),Inputs!$B$12),-Inputs!$B$12),NORM.INV(RAND(),LOOKUP(AG23,Inputs!$J$6:$J$9,Inputs!$G$6:$G$9),LOOKUP(AG23,Inputs!$J$6:$J$9,Inputs!$H$6:$H$9))),0),"")</f>
        <v/>
      </c>
      <c r="X23" s="31">
        <f>IF(A23&lt;=Inputs!$B$6,RAND(),"")</f>
        <v/>
      </c>
      <c r="Y23" s="31">
        <f>IF(A23&lt;=Inputs!$B$6,RAND(),"")</f>
        <v/>
      </c>
      <c r="Z23" s="31">
        <f>IF(A23&lt;=Inputs!$B$6,RAND(),"")</f>
        <v/>
      </c>
      <c r="AA23" s="31">
        <f>IF(A23&lt;=Inputs!$B$6,RAND(),"")</f>
        <v/>
      </c>
      <c r="AB23" s="31">
        <f>IF(A23&lt;=Inputs!$B$6,RAND(),"")</f>
        <v/>
      </c>
      <c r="AC23" s="31">
        <f>IF(A23&lt;=Inputs!$B$6,RAND(),"")</f>
        <v/>
      </c>
      <c r="AD23" s="31">
        <f>IF(A23&lt;=Inputs!$B$6,RAND(),"")</f>
        <v/>
      </c>
      <c r="AE23" s="31">
        <f>IF(A23&lt;=Inputs!$B$6,RAND(),"")</f>
        <v/>
      </c>
      <c r="AF23" s="31">
        <f>IF(A23&lt;=Inputs!$B$6,RAND(),"")</f>
        <v/>
      </c>
      <c r="AG23" s="31">
        <f>IF(A23&lt;=Inputs!$B$6,RAND(),"")</f>
        <v/>
      </c>
    </row>
    <row r="24">
      <c r="A24" s="41" t="n">
        <v>4</v>
      </c>
      <c r="B24" s="42">
        <f>IF(A24&lt;=Inputs!$B$6,Inputs!$B$5 + A24-1,"")</f>
        <v/>
      </c>
      <c r="C24" s="28">
        <f>IF(A24&lt;=Inputs!$B$6,G23,"")</f>
        <v/>
      </c>
      <c r="D24" s="28">
        <f>IF(A24&lt;=Inputs!$B$6,SUMIF($E$8:$E$17,A24,$F$8:$F$17),"")</f>
        <v/>
      </c>
      <c r="E24" s="28">
        <f>IF(A24&lt;=Inputs!$B$6,C24*(1+H24/100)+D24,"")</f>
        <v/>
      </c>
      <c r="F24" s="28">
        <f>IF(A24&lt;=Inputs!$B$6,IF(Inputs!$B$11=1,MAX(E24-Inputs!$B$10,0),0),"")</f>
        <v/>
      </c>
      <c r="G24" s="28">
        <f>IF(A24&lt;=Inputs!$B$6,E24-F24,"")</f>
        <v/>
      </c>
      <c r="H24" s="26">
        <f>IF(A24&lt;=Inputs!$B$6,IF(Inputs!$B$8&gt;0,SUM(N24:W24)/Inputs!$B$8,0),"")</f>
        <v/>
      </c>
      <c r="I24" s="28">
        <f>IF(A24&lt;=Inputs!$B$6,C24*(H24/100),"")</f>
        <v/>
      </c>
      <c r="J24" s="28">
        <f>IF(A24&lt;=Inputs!$B$6,MAX(J23,G24),"")</f>
        <v/>
      </c>
      <c r="K24" s="28">
        <f>IF(A24&lt;=Inputs!$B$6,G24-J24,"")</f>
        <v/>
      </c>
      <c r="L24" s="43">
        <f>IF(A24&lt;=Inputs!$B$6,IF(J24&gt;0,(G24/J24)-1,0),"")</f>
        <v/>
      </c>
      <c r="M24" s="44">
        <f>IF(A24&lt;=Inputs!$B$6,--(G24&gt;=Inputs!$B$9),"")</f>
        <v/>
      </c>
      <c r="N24" s="26">
        <f>IF(A24&lt;=Inputs!$B$6,IF(1&lt;=Inputs!$B$8,IF(Inputs!$B$12&gt;0,MAX(MIN(NORM.INV(RAND(),LOOKUP(X24,Inputs!$J$6:$J$9,Inputs!$G$6:$G$9),LOOKUP(X24,Inputs!$J$6:$J$9,Inputs!$H$6:$H$9)),Inputs!$B$12),-Inputs!$B$12),NORM.INV(RAND(),LOOKUP(X24,Inputs!$J$6:$J$9,Inputs!$G$6:$G$9),LOOKUP(X24,Inputs!$J$6:$J$9,Inputs!$H$6:$H$9))),0),"")</f>
        <v/>
      </c>
      <c r="O24" s="26">
        <f>IF(A24&lt;=Inputs!$B$6,IF(2&lt;=Inputs!$B$8,IF(Inputs!$B$12&gt;0,MAX(MIN(NORM.INV(RAND(),LOOKUP(Y24,Inputs!$J$6:$J$9,Inputs!$G$6:$G$9),LOOKUP(Y24,Inputs!$J$6:$J$9,Inputs!$H$6:$H$9)),Inputs!$B$12),-Inputs!$B$12),NORM.INV(RAND(),LOOKUP(Y24,Inputs!$J$6:$J$9,Inputs!$G$6:$G$9),LOOKUP(Y24,Inputs!$J$6:$J$9,Inputs!$H$6:$H$9))),0),"")</f>
        <v/>
      </c>
      <c r="P24" s="26">
        <f>IF(A24&lt;=Inputs!$B$6,IF(3&lt;=Inputs!$B$8,IF(Inputs!$B$12&gt;0,MAX(MIN(NORM.INV(RAND(),LOOKUP(Z24,Inputs!$J$6:$J$9,Inputs!$G$6:$G$9),LOOKUP(Z24,Inputs!$J$6:$J$9,Inputs!$H$6:$H$9)),Inputs!$B$12),-Inputs!$B$12),NORM.INV(RAND(),LOOKUP(Z24,Inputs!$J$6:$J$9,Inputs!$G$6:$G$9),LOOKUP(Z24,Inputs!$J$6:$J$9,Inputs!$H$6:$H$9))),0),"")</f>
        <v/>
      </c>
      <c r="Q24" s="26">
        <f>IF(A24&lt;=Inputs!$B$6,IF(4&lt;=Inputs!$B$8,IF(Inputs!$B$12&gt;0,MAX(MIN(NORM.INV(RAND(),LOOKUP(AA24,Inputs!$J$6:$J$9,Inputs!$G$6:$G$9),LOOKUP(AA24,Inputs!$J$6:$J$9,Inputs!$H$6:$H$9)),Inputs!$B$12),-Inputs!$B$12),NORM.INV(RAND(),LOOKUP(AA24,Inputs!$J$6:$J$9,Inputs!$G$6:$G$9),LOOKUP(AA24,Inputs!$J$6:$J$9,Inputs!$H$6:$H$9))),0),"")</f>
        <v/>
      </c>
      <c r="R24" s="26">
        <f>IF(A24&lt;=Inputs!$B$6,IF(5&lt;=Inputs!$B$8,IF(Inputs!$B$12&gt;0,MAX(MIN(NORM.INV(RAND(),LOOKUP(AB24,Inputs!$J$6:$J$9,Inputs!$G$6:$G$9),LOOKUP(AB24,Inputs!$J$6:$J$9,Inputs!$H$6:$H$9)),Inputs!$B$12),-Inputs!$B$12),NORM.INV(RAND(),LOOKUP(AB24,Inputs!$J$6:$J$9,Inputs!$G$6:$G$9),LOOKUP(AB24,Inputs!$J$6:$J$9,Inputs!$H$6:$H$9))),0),"")</f>
        <v/>
      </c>
      <c r="S24" s="26">
        <f>IF(A24&lt;=Inputs!$B$6,IF(6&lt;=Inputs!$B$8,IF(Inputs!$B$12&gt;0,MAX(MIN(NORM.INV(RAND(),LOOKUP(AC24,Inputs!$J$6:$J$9,Inputs!$G$6:$G$9),LOOKUP(AC24,Inputs!$J$6:$J$9,Inputs!$H$6:$H$9)),Inputs!$B$12),-Inputs!$B$12),NORM.INV(RAND(),LOOKUP(AC24,Inputs!$J$6:$J$9,Inputs!$G$6:$G$9),LOOKUP(AC24,Inputs!$J$6:$J$9,Inputs!$H$6:$H$9))),0),"")</f>
        <v/>
      </c>
      <c r="T24" s="26">
        <f>IF(A24&lt;=Inputs!$B$6,IF(7&lt;=Inputs!$B$8,IF(Inputs!$B$12&gt;0,MAX(MIN(NORM.INV(RAND(),LOOKUP(AD24,Inputs!$J$6:$J$9,Inputs!$G$6:$G$9),LOOKUP(AD24,Inputs!$J$6:$J$9,Inputs!$H$6:$H$9)),Inputs!$B$12),-Inputs!$B$12),NORM.INV(RAND(),LOOKUP(AD24,Inputs!$J$6:$J$9,Inputs!$G$6:$G$9),LOOKUP(AD24,Inputs!$J$6:$J$9,Inputs!$H$6:$H$9))),0),"")</f>
        <v/>
      </c>
      <c r="U24" s="26">
        <f>IF(A24&lt;=Inputs!$B$6,IF(8&lt;=Inputs!$B$8,IF(Inputs!$B$12&gt;0,MAX(MIN(NORM.INV(RAND(),LOOKUP(AE24,Inputs!$J$6:$J$9,Inputs!$G$6:$G$9),LOOKUP(AE24,Inputs!$J$6:$J$9,Inputs!$H$6:$H$9)),Inputs!$B$12),-Inputs!$B$12),NORM.INV(RAND(),LOOKUP(AE24,Inputs!$J$6:$J$9,Inputs!$G$6:$G$9),LOOKUP(AE24,Inputs!$J$6:$J$9,Inputs!$H$6:$H$9))),0),"")</f>
        <v/>
      </c>
      <c r="V24" s="26">
        <f>IF(A24&lt;=Inputs!$B$6,IF(9&lt;=Inputs!$B$8,IF(Inputs!$B$12&gt;0,MAX(MIN(NORM.INV(RAND(),LOOKUP(AF24,Inputs!$J$6:$J$9,Inputs!$G$6:$G$9),LOOKUP(AF24,Inputs!$J$6:$J$9,Inputs!$H$6:$H$9)),Inputs!$B$12),-Inputs!$B$12),NORM.INV(RAND(),LOOKUP(AF24,Inputs!$J$6:$J$9,Inputs!$G$6:$G$9),LOOKUP(AF24,Inputs!$J$6:$J$9,Inputs!$H$6:$H$9))),0),"")</f>
        <v/>
      </c>
      <c r="W24" s="26">
        <f>IF(A24&lt;=Inputs!$B$6,IF(10&lt;=Inputs!$B$8,IF(Inputs!$B$12&gt;0,MAX(MIN(NORM.INV(RAND(),LOOKUP(AG24,Inputs!$J$6:$J$9,Inputs!$G$6:$G$9),LOOKUP(AG24,Inputs!$J$6:$J$9,Inputs!$H$6:$H$9)),Inputs!$B$12),-Inputs!$B$12),NORM.INV(RAND(),LOOKUP(AG24,Inputs!$J$6:$J$9,Inputs!$G$6:$G$9),LOOKUP(AG24,Inputs!$J$6:$J$9,Inputs!$H$6:$H$9))),0),"")</f>
        <v/>
      </c>
      <c r="X24" s="31">
        <f>IF(A24&lt;=Inputs!$B$6,RAND(),"")</f>
        <v/>
      </c>
      <c r="Y24" s="31">
        <f>IF(A24&lt;=Inputs!$B$6,RAND(),"")</f>
        <v/>
      </c>
      <c r="Z24" s="31">
        <f>IF(A24&lt;=Inputs!$B$6,RAND(),"")</f>
        <v/>
      </c>
      <c r="AA24" s="31">
        <f>IF(A24&lt;=Inputs!$B$6,RAND(),"")</f>
        <v/>
      </c>
      <c r="AB24" s="31">
        <f>IF(A24&lt;=Inputs!$B$6,RAND(),"")</f>
        <v/>
      </c>
      <c r="AC24" s="31">
        <f>IF(A24&lt;=Inputs!$B$6,RAND(),"")</f>
        <v/>
      </c>
      <c r="AD24" s="31">
        <f>IF(A24&lt;=Inputs!$B$6,RAND(),"")</f>
        <v/>
      </c>
      <c r="AE24" s="31">
        <f>IF(A24&lt;=Inputs!$B$6,RAND(),"")</f>
        <v/>
      </c>
      <c r="AF24" s="31">
        <f>IF(A24&lt;=Inputs!$B$6,RAND(),"")</f>
        <v/>
      </c>
      <c r="AG24" s="31">
        <f>IF(A24&lt;=Inputs!$B$6,RAND(),"")</f>
        <v/>
      </c>
    </row>
    <row r="25">
      <c r="A25" s="41" t="n">
        <v>5</v>
      </c>
      <c r="B25" s="42">
        <f>IF(A25&lt;=Inputs!$B$6,Inputs!$B$5 + A25-1,"")</f>
        <v/>
      </c>
      <c r="C25" s="28">
        <f>IF(A25&lt;=Inputs!$B$6,G24,"")</f>
        <v/>
      </c>
      <c r="D25" s="28">
        <f>IF(A25&lt;=Inputs!$B$6,SUMIF($E$8:$E$17,A25,$F$8:$F$17),"")</f>
        <v/>
      </c>
      <c r="E25" s="28">
        <f>IF(A25&lt;=Inputs!$B$6,C25*(1+H25/100)+D25,"")</f>
        <v/>
      </c>
      <c r="F25" s="28">
        <f>IF(A25&lt;=Inputs!$B$6,IF(Inputs!$B$11=1,MAX(E25-Inputs!$B$10,0),0),"")</f>
        <v/>
      </c>
      <c r="G25" s="28">
        <f>IF(A25&lt;=Inputs!$B$6,E25-F25,"")</f>
        <v/>
      </c>
      <c r="H25" s="26">
        <f>IF(A25&lt;=Inputs!$B$6,IF(Inputs!$B$8&gt;0,SUM(N25:W25)/Inputs!$B$8,0),"")</f>
        <v/>
      </c>
      <c r="I25" s="28">
        <f>IF(A25&lt;=Inputs!$B$6,C25*(H25/100),"")</f>
        <v/>
      </c>
      <c r="J25" s="28">
        <f>IF(A25&lt;=Inputs!$B$6,MAX(J24,G25),"")</f>
        <v/>
      </c>
      <c r="K25" s="28">
        <f>IF(A25&lt;=Inputs!$B$6,G25-J25,"")</f>
        <v/>
      </c>
      <c r="L25" s="43">
        <f>IF(A25&lt;=Inputs!$B$6,IF(J25&gt;0,(G25/J25)-1,0),"")</f>
        <v/>
      </c>
      <c r="M25" s="44">
        <f>IF(A25&lt;=Inputs!$B$6,--(G25&gt;=Inputs!$B$9),"")</f>
        <v/>
      </c>
      <c r="N25" s="26">
        <f>IF(A25&lt;=Inputs!$B$6,IF(1&lt;=Inputs!$B$8,IF(Inputs!$B$12&gt;0,MAX(MIN(NORM.INV(RAND(),LOOKUP(X25,Inputs!$J$6:$J$9,Inputs!$G$6:$G$9),LOOKUP(X25,Inputs!$J$6:$J$9,Inputs!$H$6:$H$9)),Inputs!$B$12),-Inputs!$B$12),NORM.INV(RAND(),LOOKUP(X25,Inputs!$J$6:$J$9,Inputs!$G$6:$G$9),LOOKUP(X25,Inputs!$J$6:$J$9,Inputs!$H$6:$H$9))),0),"")</f>
        <v/>
      </c>
      <c r="O25" s="26">
        <f>IF(A25&lt;=Inputs!$B$6,IF(2&lt;=Inputs!$B$8,IF(Inputs!$B$12&gt;0,MAX(MIN(NORM.INV(RAND(),LOOKUP(Y25,Inputs!$J$6:$J$9,Inputs!$G$6:$G$9),LOOKUP(Y25,Inputs!$J$6:$J$9,Inputs!$H$6:$H$9)),Inputs!$B$12),-Inputs!$B$12),NORM.INV(RAND(),LOOKUP(Y25,Inputs!$J$6:$J$9,Inputs!$G$6:$G$9),LOOKUP(Y25,Inputs!$J$6:$J$9,Inputs!$H$6:$H$9))),0),"")</f>
        <v/>
      </c>
      <c r="P25" s="26">
        <f>IF(A25&lt;=Inputs!$B$6,IF(3&lt;=Inputs!$B$8,IF(Inputs!$B$12&gt;0,MAX(MIN(NORM.INV(RAND(),LOOKUP(Z25,Inputs!$J$6:$J$9,Inputs!$G$6:$G$9),LOOKUP(Z25,Inputs!$J$6:$J$9,Inputs!$H$6:$H$9)),Inputs!$B$12),-Inputs!$B$12),NORM.INV(RAND(),LOOKUP(Z25,Inputs!$J$6:$J$9,Inputs!$G$6:$G$9),LOOKUP(Z25,Inputs!$J$6:$J$9,Inputs!$H$6:$H$9))),0),"")</f>
        <v/>
      </c>
      <c r="Q25" s="26">
        <f>IF(A25&lt;=Inputs!$B$6,IF(4&lt;=Inputs!$B$8,IF(Inputs!$B$12&gt;0,MAX(MIN(NORM.INV(RAND(),LOOKUP(AA25,Inputs!$J$6:$J$9,Inputs!$G$6:$G$9),LOOKUP(AA25,Inputs!$J$6:$J$9,Inputs!$H$6:$H$9)),Inputs!$B$12),-Inputs!$B$12),NORM.INV(RAND(),LOOKUP(AA25,Inputs!$J$6:$J$9,Inputs!$G$6:$G$9),LOOKUP(AA25,Inputs!$J$6:$J$9,Inputs!$H$6:$H$9))),0),"")</f>
        <v/>
      </c>
      <c r="R25" s="26">
        <f>IF(A25&lt;=Inputs!$B$6,IF(5&lt;=Inputs!$B$8,IF(Inputs!$B$12&gt;0,MAX(MIN(NORM.INV(RAND(),LOOKUP(AB25,Inputs!$J$6:$J$9,Inputs!$G$6:$G$9),LOOKUP(AB25,Inputs!$J$6:$J$9,Inputs!$H$6:$H$9)),Inputs!$B$12),-Inputs!$B$12),NORM.INV(RAND(),LOOKUP(AB25,Inputs!$J$6:$J$9,Inputs!$G$6:$G$9),LOOKUP(AB25,Inputs!$J$6:$J$9,Inputs!$H$6:$H$9))),0),"")</f>
        <v/>
      </c>
      <c r="S25" s="26">
        <f>IF(A25&lt;=Inputs!$B$6,IF(6&lt;=Inputs!$B$8,IF(Inputs!$B$12&gt;0,MAX(MIN(NORM.INV(RAND(),LOOKUP(AC25,Inputs!$J$6:$J$9,Inputs!$G$6:$G$9),LOOKUP(AC25,Inputs!$J$6:$J$9,Inputs!$H$6:$H$9)),Inputs!$B$12),-Inputs!$B$12),NORM.INV(RAND(),LOOKUP(AC25,Inputs!$J$6:$J$9,Inputs!$G$6:$G$9),LOOKUP(AC25,Inputs!$J$6:$J$9,Inputs!$H$6:$H$9))),0),"")</f>
        <v/>
      </c>
      <c r="T25" s="26">
        <f>IF(A25&lt;=Inputs!$B$6,IF(7&lt;=Inputs!$B$8,IF(Inputs!$B$12&gt;0,MAX(MIN(NORM.INV(RAND(),LOOKUP(AD25,Inputs!$J$6:$J$9,Inputs!$G$6:$G$9),LOOKUP(AD25,Inputs!$J$6:$J$9,Inputs!$H$6:$H$9)),Inputs!$B$12),-Inputs!$B$12),NORM.INV(RAND(),LOOKUP(AD25,Inputs!$J$6:$J$9,Inputs!$G$6:$G$9),LOOKUP(AD25,Inputs!$J$6:$J$9,Inputs!$H$6:$H$9))),0),"")</f>
        <v/>
      </c>
      <c r="U25" s="26">
        <f>IF(A25&lt;=Inputs!$B$6,IF(8&lt;=Inputs!$B$8,IF(Inputs!$B$12&gt;0,MAX(MIN(NORM.INV(RAND(),LOOKUP(AE25,Inputs!$J$6:$J$9,Inputs!$G$6:$G$9),LOOKUP(AE25,Inputs!$J$6:$J$9,Inputs!$H$6:$H$9)),Inputs!$B$12),-Inputs!$B$12),NORM.INV(RAND(),LOOKUP(AE25,Inputs!$J$6:$J$9,Inputs!$G$6:$G$9),LOOKUP(AE25,Inputs!$J$6:$J$9,Inputs!$H$6:$H$9))),0),"")</f>
        <v/>
      </c>
      <c r="V25" s="26">
        <f>IF(A25&lt;=Inputs!$B$6,IF(9&lt;=Inputs!$B$8,IF(Inputs!$B$12&gt;0,MAX(MIN(NORM.INV(RAND(),LOOKUP(AF25,Inputs!$J$6:$J$9,Inputs!$G$6:$G$9),LOOKUP(AF25,Inputs!$J$6:$J$9,Inputs!$H$6:$H$9)),Inputs!$B$12),-Inputs!$B$12),NORM.INV(RAND(),LOOKUP(AF25,Inputs!$J$6:$J$9,Inputs!$G$6:$G$9),LOOKUP(AF25,Inputs!$J$6:$J$9,Inputs!$H$6:$H$9))),0),"")</f>
        <v/>
      </c>
      <c r="W25" s="26">
        <f>IF(A25&lt;=Inputs!$B$6,IF(10&lt;=Inputs!$B$8,IF(Inputs!$B$12&gt;0,MAX(MIN(NORM.INV(RAND(),LOOKUP(AG25,Inputs!$J$6:$J$9,Inputs!$G$6:$G$9),LOOKUP(AG25,Inputs!$J$6:$J$9,Inputs!$H$6:$H$9)),Inputs!$B$12),-Inputs!$B$12),NORM.INV(RAND(),LOOKUP(AG25,Inputs!$J$6:$J$9,Inputs!$G$6:$G$9),LOOKUP(AG25,Inputs!$J$6:$J$9,Inputs!$H$6:$H$9))),0),"")</f>
        <v/>
      </c>
      <c r="X25" s="31">
        <f>IF(A25&lt;=Inputs!$B$6,RAND(),"")</f>
        <v/>
      </c>
      <c r="Y25" s="31">
        <f>IF(A25&lt;=Inputs!$B$6,RAND(),"")</f>
        <v/>
      </c>
      <c r="Z25" s="31">
        <f>IF(A25&lt;=Inputs!$B$6,RAND(),"")</f>
        <v/>
      </c>
      <c r="AA25" s="31">
        <f>IF(A25&lt;=Inputs!$B$6,RAND(),"")</f>
        <v/>
      </c>
      <c r="AB25" s="31">
        <f>IF(A25&lt;=Inputs!$B$6,RAND(),"")</f>
        <v/>
      </c>
      <c r="AC25" s="31">
        <f>IF(A25&lt;=Inputs!$B$6,RAND(),"")</f>
        <v/>
      </c>
      <c r="AD25" s="31">
        <f>IF(A25&lt;=Inputs!$B$6,RAND(),"")</f>
        <v/>
      </c>
      <c r="AE25" s="31">
        <f>IF(A25&lt;=Inputs!$B$6,RAND(),"")</f>
        <v/>
      </c>
      <c r="AF25" s="31">
        <f>IF(A25&lt;=Inputs!$B$6,RAND(),"")</f>
        <v/>
      </c>
      <c r="AG25" s="31">
        <f>IF(A25&lt;=Inputs!$B$6,RAND(),"")</f>
        <v/>
      </c>
    </row>
    <row r="26">
      <c r="A26" s="41" t="n">
        <v>6</v>
      </c>
      <c r="B26" s="42">
        <f>IF(A26&lt;=Inputs!$B$6,Inputs!$B$5 + A26-1,"")</f>
        <v/>
      </c>
      <c r="C26" s="28">
        <f>IF(A26&lt;=Inputs!$B$6,G25,"")</f>
        <v/>
      </c>
      <c r="D26" s="28">
        <f>IF(A26&lt;=Inputs!$B$6,SUMIF($E$8:$E$17,A26,$F$8:$F$17),"")</f>
        <v/>
      </c>
      <c r="E26" s="28">
        <f>IF(A26&lt;=Inputs!$B$6,C26*(1+H26/100)+D26,"")</f>
        <v/>
      </c>
      <c r="F26" s="28">
        <f>IF(A26&lt;=Inputs!$B$6,IF(Inputs!$B$11=1,MAX(E26-Inputs!$B$10,0),0),"")</f>
        <v/>
      </c>
      <c r="G26" s="28">
        <f>IF(A26&lt;=Inputs!$B$6,E26-F26,"")</f>
        <v/>
      </c>
      <c r="H26" s="26">
        <f>IF(A26&lt;=Inputs!$B$6,IF(Inputs!$B$8&gt;0,SUM(N26:W26)/Inputs!$B$8,0),"")</f>
        <v/>
      </c>
      <c r="I26" s="28">
        <f>IF(A26&lt;=Inputs!$B$6,C26*(H26/100),"")</f>
        <v/>
      </c>
      <c r="J26" s="28">
        <f>IF(A26&lt;=Inputs!$B$6,MAX(J25,G26),"")</f>
        <v/>
      </c>
      <c r="K26" s="28">
        <f>IF(A26&lt;=Inputs!$B$6,G26-J26,"")</f>
        <v/>
      </c>
      <c r="L26" s="43">
        <f>IF(A26&lt;=Inputs!$B$6,IF(J26&gt;0,(G26/J26)-1,0),"")</f>
        <v/>
      </c>
      <c r="M26" s="44">
        <f>IF(A26&lt;=Inputs!$B$6,--(G26&gt;=Inputs!$B$9),"")</f>
        <v/>
      </c>
      <c r="N26" s="26">
        <f>IF(A26&lt;=Inputs!$B$6,IF(1&lt;=Inputs!$B$8,IF(Inputs!$B$12&gt;0,MAX(MIN(NORM.INV(RAND(),LOOKUP(X26,Inputs!$J$6:$J$9,Inputs!$G$6:$G$9),LOOKUP(X26,Inputs!$J$6:$J$9,Inputs!$H$6:$H$9)),Inputs!$B$12),-Inputs!$B$12),NORM.INV(RAND(),LOOKUP(X26,Inputs!$J$6:$J$9,Inputs!$G$6:$G$9),LOOKUP(X26,Inputs!$J$6:$J$9,Inputs!$H$6:$H$9))),0),"")</f>
        <v/>
      </c>
      <c r="O26" s="26">
        <f>IF(A26&lt;=Inputs!$B$6,IF(2&lt;=Inputs!$B$8,IF(Inputs!$B$12&gt;0,MAX(MIN(NORM.INV(RAND(),LOOKUP(Y26,Inputs!$J$6:$J$9,Inputs!$G$6:$G$9),LOOKUP(Y26,Inputs!$J$6:$J$9,Inputs!$H$6:$H$9)),Inputs!$B$12),-Inputs!$B$12),NORM.INV(RAND(),LOOKUP(Y26,Inputs!$J$6:$J$9,Inputs!$G$6:$G$9),LOOKUP(Y26,Inputs!$J$6:$J$9,Inputs!$H$6:$H$9))),0),"")</f>
        <v/>
      </c>
      <c r="P26" s="26">
        <f>IF(A26&lt;=Inputs!$B$6,IF(3&lt;=Inputs!$B$8,IF(Inputs!$B$12&gt;0,MAX(MIN(NORM.INV(RAND(),LOOKUP(Z26,Inputs!$J$6:$J$9,Inputs!$G$6:$G$9),LOOKUP(Z26,Inputs!$J$6:$J$9,Inputs!$H$6:$H$9)),Inputs!$B$12),-Inputs!$B$12),NORM.INV(RAND(),LOOKUP(Z26,Inputs!$J$6:$J$9,Inputs!$G$6:$G$9),LOOKUP(Z26,Inputs!$J$6:$J$9,Inputs!$H$6:$H$9))),0),"")</f>
        <v/>
      </c>
      <c r="Q26" s="26">
        <f>IF(A26&lt;=Inputs!$B$6,IF(4&lt;=Inputs!$B$8,IF(Inputs!$B$12&gt;0,MAX(MIN(NORM.INV(RAND(),LOOKUP(AA26,Inputs!$J$6:$J$9,Inputs!$G$6:$G$9),LOOKUP(AA26,Inputs!$J$6:$J$9,Inputs!$H$6:$H$9)),Inputs!$B$12),-Inputs!$B$12),NORM.INV(RAND(),LOOKUP(AA26,Inputs!$J$6:$J$9,Inputs!$G$6:$G$9),LOOKUP(AA26,Inputs!$J$6:$J$9,Inputs!$H$6:$H$9))),0),"")</f>
        <v/>
      </c>
      <c r="R26" s="26">
        <f>IF(A26&lt;=Inputs!$B$6,IF(5&lt;=Inputs!$B$8,IF(Inputs!$B$12&gt;0,MAX(MIN(NORM.INV(RAND(),LOOKUP(AB26,Inputs!$J$6:$J$9,Inputs!$G$6:$G$9),LOOKUP(AB26,Inputs!$J$6:$J$9,Inputs!$H$6:$H$9)),Inputs!$B$12),-Inputs!$B$12),NORM.INV(RAND(),LOOKUP(AB26,Inputs!$J$6:$J$9,Inputs!$G$6:$G$9),LOOKUP(AB26,Inputs!$J$6:$J$9,Inputs!$H$6:$H$9))),0),"")</f>
        <v/>
      </c>
      <c r="S26" s="26">
        <f>IF(A26&lt;=Inputs!$B$6,IF(6&lt;=Inputs!$B$8,IF(Inputs!$B$12&gt;0,MAX(MIN(NORM.INV(RAND(),LOOKUP(AC26,Inputs!$J$6:$J$9,Inputs!$G$6:$G$9),LOOKUP(AC26,Inputs!$J$6:$J$9,Inputs!$H$6:$H$9)),Inputs!$B$12),-Inputs!$B$12),NORM.INV(RAND(),LOOKUP(AC26,Inputs!$J$6:$J$9,Inputs!$G$6:$G$9),LOOKUP(AC26,Inputs!$J$6:$J$9,Inputs!$H$6:$H$9))),0),"")</f>
        <v/>
      </c>
      <c r="T26" s="26">
        <f>IF(A26&lt;=Inputs!$B$6,IF(7&lt;=Inputs!$B$8,IF(Inputs!$B$12&gt;0,MAX(MIN(NORM.INV(RAND(),LOOKUP(AD26,Inputs!$J$6:$J$9,Inputs!$G$6:$G$9),LOOKUP(AD26,Inputs!$J$6:$J$9,Inputs!$H$6:$H$9)),Inputs!$B$12),-Inputs!$B$12),NORM.INV(RAND(),LOOKUP(AD26,Inputs!$J$6:$J$9,Inputs!$G$6:$G$9),LOOKUP(AD26,Inputs!$J$6:$J$9,Inputs!$H$6:$H$9))),0),"")</f>
        <v/>
      </c>
      <c r="U26" s="26">
        <f>IF(A26&lt;=Inputs!$B$6,IF(8&lt;=Inputs!$B$8,IF(Inputs!$B$12&gt;0,MAX(MIN(NORM.INV(RAND(),LOOKUP(AE26,Inputs!$J$6:$J$9,Inputs!$G$6:$G$9),LOOKUP(AE26,Inputs!$J$6:$J$9,Inputs!$H$6:$H$9)),Inputs!$B$12),-Inputs!$B$12),NORM.INV(RAND(),LOOKUP(AE26,Inputs!$J$6:$J$9,Inputs!$G$6:$G$9),LOOKUP(AE26,Inputs!$J$6:$J$9,Inputs!$H$6:$H$9))),0),"")</f>
        <v/>
      </c>
      <c r="V26" s="26">
        <f>IF(A26&lt;=Inputs!$B$6,IF(9&lt;=Inputs!$B$8,IF(Inputs!$B$12&gt;0,MAX(MIN(NORM.INV(RAND(),LOOKUP(AF26,Inputs!$J$6:$J$9,Inputs!$G$6:$G$9),LOOKUP(AF26,Inputs!$J$6:$J$9,Inputs!$H$6:$H$9)),Inputs!$B$12),-Inputs!$B$12),NORM.INV(RAND(),LOOKUP(AF26,Inputs!$J$6:$J$9,Inputs!$G$6:$G$9),LOOKUP(AF26,Inputs!$J$6:$J$9,Inputs!$H$6:$H$9))),0),"")</f>
        <v/>
      </c>
      <c r="W26" s="26">
        <f>IF(A26&lt;=Inputs!$B$6,IF(10&lt;=Inputs!$B$8,IF(Inputs!$B$12&gt;0,MAX(MIN(NORM.INV(RAND(),LOOKUP(AG26,Inputs!$J$6:$J$9,Inputs!$G$6:$G$9),LOOKUP(AG26,Inputs!$J$6:$J$9,Inputs!$H$6:$H$9)),Inputs!$B$12),-Inputs!$B$12),NORM.INV(RAND(),LOOKUP(AG26,Inputs!$J$6:$J$9,Inputs!$G$6:$G$9),LOOKUP(AG26,Inputs!$J$6:$J$9,Inputs!$H$6:$H$9))),0),"")</f>
        <v/>
      </c>
      <c r="X26" s="31">
        <f>IF(A26&lt;=Inputs!$B$6,RAND(),"")</f>
        <v/>
      </c>
      <c r="Y26" s="31">
        <f>IF(A26&lt;=Inputs!$B$6,RAND(),"")</f>
        <v/>
      </c>
      <c r="Z26" s="31">
        <f>IF(A26&lt;=Inputs!$B$6,RAND(),"")</f>
        <v/>
      </c>
      <c r="AA26" s="31">
        <f>IF(A26&lt;=Inputs!$B$6,RAND(),"")</f>
        <v/>
      </c>
      <c r="AB26" s="31">
        <f>IF(A26&lt;=Inputs!$B$6,RAND(),"")</f>
        <v/>
      </c>
      <c r="AC26" s="31">
        <f>IF(A26&lt;=Inputs!$B$6,RAND(),"")</f>
        <v/>
      </c>
      <c r="AD26" s="31">
        <f>IF(A26&lt;=Inputs!$B$6,RAND(),"")</f>
        <v/>
      </c>
      <c r="AE26" s="31">
        <f>IF(A26&lt;=Inputs!$B$6,RAND(),"")</f>
        <v/>
      </c>
      <c r="AF26" s="31">
        <f>IF(A26&lt;=Inputs!$B$6,RAND(),"")</f>
        <v/>
      </c>
      <c r="AG26" s="31">
        <f>IF(A26&lt;=Inputs!$B$6,RAND(),"")</f>
        <v/>
      </c>
    </row>
    <row r="27">
      <c r="A27" s="41" t="n">
        <v>7</v>
      </c>
      <c r="B27" s="42">
        <f>IF(A27&lt;=Inputs!$B$6,Inputs!$B$5 + A27-1,"")</f>
        <v/>
      </c>
      <c r="C27" s="28">
        <f>IF(A27&lt;=Inputs!$B$6,G26,"")</f>
        <v/>
      </c>
      <c r="D27" s="28">
        <f>IF(A27&lt;=Inputs!$B$6,SUMIF($E$8:$E$17,A27,$F$8:$F$17),"")</f>
        <v/>
      </c>
      <c r="E27" s="28">
        <f>IF(A27&lt;=Inputs!$B$6,C27*(1+H27/100)+D27,"")</f>
        <v/>
      </c>
      <c r="F27" s="28">
        <f>IF(A27&lt;=Inputs!$B$6,IF(Inputs!$B$11=1,MAX(E27-Inputs!$B$10,0),0),"")</f>
        <v/>
      </c>
      <c r="G27" s="28">
        <f>IF(A27&lt;=Inputs!$B$6,E27-F27,"")</f>
        <v/>
      </c>
      <c r="H27" s="26">
        <f>IF(A27&lt;=Inputs!$B$6,IF(Inputs!$B$8&gt;0,SUM(N27:W27)/Inputs!$B$8,0),"")</f>
        <v/>
      </c>
      <c r="I27" s="28">
        <f>IF(A27&lt;=Inputs!$B$6,C27*(H27/100),"")</f>
        <v/>
      </c>
      <c r="J27" s="28">
        <f>IF(A27&lt;=Inputs!$B$6,MAX(J26,G27),"")</f>
        <v/>
      </c>
      <c r="K27" s="28">
        <f>IF(A27&lt;=Inputs!$B$6,G27-J27,"")</f>
        <v/>
      </c>
      <c r="L27" s="43">
        <f>IF(A27&lt;=Inputs!$B$6,IF(J27&gt;0,(G27/J27)-1,0),"")</f>
        <v/>
      </c>
      <c r="M27" s="44">
        <f>IF(A27&lt;=Inputs!$B$6,--(G27&gt;=Inputs!$B$9),"")</f>
        <v/>
      </c>
      <c r="N27" s="26">
        <f>IF(A27&lt;=Inputs!$B$6,IF(1&lt;=Inputs!$B$8,IF(Inputs!$B$12&gt;0,MAX(MIN(NORM.INV(RAND(),LOOKUP(X27,Inputs!$J$6:$J$9,Inputs!$G$6:$G$9),LOOKUP(X27,Inputs!$J$6:$J$9,Inputs!$H$6:$H$9)),Inputs!$B$12),-Inputs!$B$12),NORM.INV(RAND(),LOOKUP(X27,Inputs!$J$6:$J$9,Inputs!$G$6:$G$9),LOOKUP(X27,Inputs!$J$6:$J$9,Inputs!$H$6:$H$9))),0),"")</f>
        <v/>
      </c>
      <c r="O27" s="26">
        <f>IF(A27&lt;=Inputs!$B$6,IF(2&lt;=Inputs!$B$8,IF(Inputs!$B$12&gt;0,MAX(MIN(NORM.INV(RAND(),LOOKUP(Y27,Inputs!$J$6:$J$9,Inputs!$G$6:$G$9),LOOKUP(Y27,Inputs!$J$6:$J$9,Inputs!$H$6:$H$9)),Inputs!$B$12),-Inputs!$B$12),NORM.INV(RAND(),LOOKUP(Y27,Inputs!$J$6:$J$9,Inputs!$G$6:$G$9),LOOKUP(Y27,Inputs!$J$6:$J$9,Inputs!$H$6:$H$9))),0),"")</f>
        <v/>
      </c>
      <c r="P27" s="26">
        <f>IF(A27&lt;=Inputs!$B$6,IF(3&lt;=Inputs!$B$8,IF(Inputs!$B$12&gt;0,MAX(MIN(NORM.INV(RAND(),LOOKUP(Z27,Inputs!$J$6:$J$9,Inputs!$G$6:$G$9),LOOKUP(Z27,Inputs!$J$6:$J$9,Inputs!$H$6:$H$9)),Inputs!$B$12),-Inputs!$B$12),NORM.INV(RAND(),LOOKUP(Z27,Inputs!$J$6:$J$9,Inputs!$G$6:$G$9),LOOKUP(Z27,Inputs!$J$6:$J$9,Inputs!$H$6:$H$9))),0),"")</f>
        <v/>
      </c>
      <c r="Q27" s="26">
        <f>IF(A27&lt;=Inputs!$B$6,IF(4&lt;=Inputs!$B$8,IF(Inputs!$B$12&gt;0,MAX(MIN(NORM.INV(RAND(),LOOKUP(AA27,Inputs!$J$6:$J$9,Inputs!$G$6:$G$9),LOOKUP(AA27,Inputs!$J$6:$J$9,Inputs!$H$6:$H$9)),Inputs!$B$12),-Inputs!$B$12),NORM.INV(RAND(),LOOKUP(AA27,Inputs!$J$6:$J$9,Inputs!$G$6:$G$9),LOOKUP(AA27,Inputs!$J$6:$J$9,Inputs!$H$6:$H$9))),0),"")</f>
        <v/>
      </c>
      <c r="R27" s="26">
        <f>IF(A27&lt;=Inputs!$B$6,IF(5&lt;=Inputs!$B$8,IF(Inputs!$B$12&gt;0,MAX(MIN(NORM.INV(RAND(),LOOKUP(AB27,Inputs!$J$6:$J$9,Inputs!$G$6:$G$9),LOOKUP(AB27,Inputs!$J$6:$J$9,Inputs!$H$6:$H$9)),Inputs!$B$12),-Inputs!$B$12),NORM.INV(RAND(),LOOKUP(AB27,Inputs!$J$6:$J$9,Inputs!$G$6:$G$9),LOOKUP(AB27,Inputs!$J$6:$J$9,Inputs!$H$6:$H$9))),0),"")</f>
        <v/>
      </c>
      <c r="S27" s="26">
        <f>IF(A27&lt;=Inputs!$B$6,IF(6&lt;=Inputs!$B$8,IF(Inputs!$B$12&gt;0,MAX(MIN(NORM.INV(RAND(),LOOKUP(AC27,Inputs!$J$6:$J$9,Inputs!$G$6:$G$9),LOOKUP(AC27,Inputs!$J$6:$J$9,Inputs!$H$6:$H$9)),Inputs!$B$12),-Inputs!$B$12),NORM.INV(RAND(),LOOKUP(AC27,Inputs!$J$6:$J$9,Inputs!$G$6:$G$9),LOOKUP(AC27,Inputs!$J$6:$J$9,Inputs!$H$6:$H$9))),0),"")</f>
        <v/>
      </c>
      <c r="T27" s="26">
        <f>IF(A27&lt;=Inputs!$B$6,IF(7&lt;=Inputs!$B$8,IF(Inputs!$B$12&gt;0,MAX(MIN(NORM.INV(RAND(),LOOKUP(AD27,Inputs!$J$6:$J$9,Inputs!$G$6:$G$9),LOOKUP(AD27,Inputs!$J$6:$J$9,Inputs!$H$6:$H$9)),Inputs!$B$12),-Inputs!$B$12),NORM.INV(RAND(),LOOKUP(AD27,Inputs!$J$6:$J$9,Inputs!$G$6:$G$9),LOOKUP(AD27,Inputs!$J$6:$J$9,Inputs!$H$6:$H$9))),0),"")</f>
        <v/>
      </c>
      <c r="U27" s="26">
        <f>IF(A27&lt;=Inputs!$B$6,IF(8&lt;=Inputs!$B$8,IF(Inputs!$B$12&gt;0,MAX(MIN(NORM.INV(RAND(),LOOKUP(AE27,Inputs!$J$6:$J$9,Inputs!$G$6:$G$9),LOOKUP(AE27,Inputs!$J$6:$J$9,Inputs!$H$6:$H$9)),Inputs!$B$12),-Inputs!$B$12),NORM.INV(RAND(),LOOKUP(AE27,Inputs!$J$6:$J$9,Inputs!$G$6:$G$9),LOOKUP(AE27,Inputs!$J$6:$J$9,Inputs!$H$6:$H$9))),0),"")</f>
        <v/>
      </c>
      <c r="V27" s="26">
        <f>IF(A27&lt;=Inputs!$B$6,IF(9&lt;=Inputs!$B$8,IF(Inputs!$B$12&gt;0,MAX(MIN(NORM.INV(RAND(),LOOKUP(AF27,Inputs!$J$6:$J$9,Inputs!$G$6:$G$9),LOOKUP(AF27,Inputs!$J$6:$J$9,Inputs!$H$6:$H$9)),Inputs!$B$12),-Inputs!$B$12),NORM.INV(RAND(),LOOKUP(AF27,Inputs!$J$6:$J$9,Inputs!$G$6:$G$9),LOOKUP(AF27,Inputs!$J$6:$J$9,Inputs!$H$6:$H$9))),0),"")</f>
        <v/>
      </c>
      <c r="W27" s="26">
        <f>IF(A27&lt;=Inputs!$B$6,IF(10&lt;=Inputs!$B$8,IF(Inputs!$B$12&gt;0,MAX(MIN(NORM.INV(RAND(),LOOKUP(AG27,Inputs!$J$6:$J$9,Inputs!$G$6:$G$9),LOOKUP(AG27,Inputs!$J$6:$J$9,Inputs!$H$6:$H$9)),Inputs!$B$12),-Inputs!$B$12),NORM.INV(RAND(),LOOKUP(AG27,Inputs!$J$6:$J$9,Inputs!$G$6:$G$9),LOOKUP(AG27,Inputs!$J$6:$J$9,Inputs!$H$6:$H$9))),0),"")</f>
        <v/>
      </c>
      <c r="X27" s="31">
        <f>IF(A27&lt;=Inputs!$B$6,RAND(),"")</f>
        <v/>
      </c>
      <c r="Y27" s="31">
        <f>IF(A27&lt;=Inputs!$B$6,RAND(),"")</f>
        <v/>
      </c>
      <c r="Z27" s="31">
        <f>IF(A27&lt;=Inputs!$B$6,RAND(),"")</f>
        <v/>
      </c>
      <c r="AA27" s="31">
        <f>IF(A27&lt;=Inputs!$B$6,RAND(),"")</f>
        <v/>
      </c>
      <c r="AB27" s="31">
        <f>IF(A27&lt;=Inputs!$B$6,RAND(),"")</f>
        <v/>
      </c>
      <c r="AC27" s="31">
        <f>IF(A27&lt;=Inputs!$B$6,RAND(),"")</f>
        <v/>
      </c>
      <c r="AD27" s="31">
        <f>IF(A27&lt;=Inputs!$B$6,RAND(),"")</f>
        <v/>
      </c>
      <c r="AE27" s="31">
        <f>IF(A27&lt;=Inputs!$B$6,RAND(),"")</f>
        <v/>
      </c>
      <c r="AF27" s="31">
        <f>IF(A27&lt;=Inputs!$B$6,RAND(),"")</f>
        <v/>
      </c>
      <c r="AG27" s="31">
        <f>IF(A27&lt;=Inputs!$B$6,RAND(),"")</f>
        <v/>
      </c>
    </row>
    <row r="28">
      <c r="A28" s="41" t="n">
        <v>8</v>
      </c>
      <c r="B28" s="42">
        <f>IF(A28&lt;=Inputs!$B$6,Inputs!$B$5 + A28-1,"")</f>
        <v/>
      </c>
      <c r="C28" s="28">
        <f>IF(A28&lt;=Inputs!$B$6,G27,"")</f>
        <v/>
      </c>
      <c r="D28" s="28">
        <f>IF(A28&lt;=Inputs!$B$6,SUMIF($E$8:$E$17,A28,$F$8:$F$17),"")</f>
        <v/>
      </c>
      <c r="E28" s="28">
        <f>IF(A28&lt;=Inputs!$B$6,C28*(1+H28/100)+D28,"")</f>
        <v/>
      </c>
      <c r="F28" s="28">
        <f>IF(A28&lt;=Inputs!$B$6,IF(Inputs!$B$11=1,MAX(E28-Inputs!$B$10,0),0),"")</f>
        <v/>
      </c>
      <c r="G28" s="28">
        <f>IF(A28&lt;=Inputs!$B$6,E28-F28,"")</f>
        <v/>
      </c>
      <c r="H28" s="26">
        <f>IF(A28&lt;=Inputs!$B$6,IF(Inputs!$B$8&gt;0,SUM(N28:W28)/Inputs!$B$8,0),"")</f>
        <v/>
      </c>
      <c r="I28" s="28">
        <f>IF(A28&lt;=Inputs!$B$6,C28*(H28/100),"")</f>
        <v/>
      </c>
      <c r="J28" s="28">
        <f>IF(A28&lt;=Inputs!$B$6,MAX(J27,G28),"")</f>
        <v/>
      </c>
      <c r="K28" s="28">
        <f>IF(A28&lt;=Inputs!$B$6,G28-J28,"")</f>
        <v/>
      </c>
      <c r="L28" s="43">
        <f>IF(A28&lt;=Inputs!$B$6,IF(J28&gt;0,(G28/J28)-1,0),"")</f>
        <v/>
      </c>
      <c r="M28" s="44">
        <f>IF(A28&lt;=Inputs!$B$6,--(G28&gt;=Inputs!$B$9),"")</f>
        <v/>
      </c>
      <c r="N28" s="26">
        <f>IF(A28&lt;=Inputs!$B$6,IF(1&lt;=Inputs!$B$8,IF(Inputs!$B$12&gt;0,MAX(MIN(NORM.INV(RAND(),LOOKUP(X28,Inputs!$J$6:$J$9,Inputs!$G$6:$G$9),LOOKUP(X28,Inputs!$J$6:$J$9,Inputs!$H$6:$H$9)),Inputs!$B$12),-Inputs!$B$12),NORM.INV(RAND(),LOOKUP(X28,Inputs!$J$6:$J$9,Inputs!$G$6:$G$9),LOOKUP(X28,Inputs!$J$6:$J$9,Inputs!$H$6:$H$9))),0),"")</f>
        <v/>
      </c>
      <c r="O28" s="26">
        <f>IF(A28&lt;=Inputs!$B$6,IF(2&lt;=Inputs!$B$8,IF(Inputs!$B$12&gt;0,MAX(MIN(NORM.INV(RAND(),LOOKUP(Y28,Inputs!$J$6:$J$9,Inputs!$G$6:$G$9),LOOKUP(Y28,Inputs!$J$6:$J$9,Inputs!$H$6:$H$9)),Inputs!$B$12),-Inputs!$B$12),NORM.INV(RAND(),LOOKUP(Y28,Inputs!$J$6:$J$9,Inputs!$G$6:$G$9),LOOKUP(Y28,Inputs!$J$6:$J$9,Inputs!$H$6:$H$9))),0),"")</f>
        <v/>
      </c>
      <c r="P28" s="26">
        <f>IF(A28&lt;=Inputs!$B$6,IF(3&lt;=Inputs!$B$8,IF(Inputs!$B$12&gt;0,MAX(MIN(NORM.INV(RAND(),LOOKUP(Z28,Inputs!$J$6:$J$9,Inputs!$G$6:$G$9),LOOKUP(Z28,Inputs!$J$6:$J$9,Inputs!$H$6:$H$9)),Inputs!$B$12),-Inputs!$B$12),NORM.INV(RAND(),LOOKUP(Z28,Inputs!$J$6:$J$9,Inputs!$G$6:$G$9),LOOKUP(Z28,Inputs!$J$6:$J$9,Inputs!$H$6:$H$9))),0),"")</f>
        <v/>
      </c>
      <c r="Q28" s="26">
        <f>IF(A28&lt;=Inputs!$B$6,IF(4&lt;=Inputs!$B$8,IF(Inputs!$B$12&gt;0,MAX(MIN(NORM.INV(RAND(),LOOKUP(AA28,Inputs!$J$6:$J$9,Inputs!$G$6:$G$9),LOOKUP(AA28,Inputs!$J$6:$J$9,Inputs!$H$6:$H$9)),Inputs!$B$12),-Inputs!$B$12),NORM.INV(RAND(),LOOKUP(AA28,Inputs!$J$6:$J$9,Inputs!$G$6:$G$9),LOOKUP(AA28,Inputs!$J$6:$J$9,Inputs!$H$6:$H$9))),0),"")</f>
        <v/>
      </c>
      <c r="R28" s="26">
        <f>IF(A28&lt;=Inputs!$B$6,IF(5&lt;=Inputs!$B$8,IF(Inputs!$B$12&gt;0,MAX(MIN(NORM.INV(RAND(),LOOKUP(AB28,Inputs!$J$6:$J$9,Inputs!$G$6:$G$9),LOOKUP(AB28,Inputs!$J$6:$J$9,Inputs!$H$6:$H$9)),Inputs!$B$12),-Inputs!$B$12),NORM.INV(RAND(),LOOKUP(AB28,Inputs!$J$6:$J$9,Inputs!$G$6:$G$9),LOOKUP(AB28,Inputs!$J$6:$J$9,Inputs!$H$6:$H$9))),0),"")</f>
        <v/>
      </c>
      <c r="S28" s="26">
        <f>IF(A28&lt;=Inputs!$B$6,IF(6&lt;=Inputs!$B$8,IF(Inputs!$B$12&gt;0,MAX(MIN(NORM.INV(RAND(),LOOKUP(AC28,Inputs!$J$6:$J$9,Inputs!$G$6:$G$9),LOOKUP(AC28,Inputs!$J$6:$J$9,Inputs!$H$6:$H$9)),Inputs!$B$12),-Inputs!$B$12),NORM.INV(RAND(),LOOKUP(AC28,Inputs!$J$6:$J$9,Inputs!$G$6:$G$9),LOOKUP(AC28,Inputs!$J$6:$J$9,Inputs!$H$6:$H$9))),0),"")</f>
        <v/>
      </c>
      <c r="T28" s="26">
        <f>IF(A28&lt;=Inputs!$B$6,IF(7&lt;=Inputs!$B$8,IF(Inputs!$B$12&gt;0,MAX(MIN(NORM.INV(RAND(),LOOKUP(AD28,Inputs!$J$6:$J$9,Inputs!$G$6:$G$9),LOOKUP(AD28,Inputs!$J$6:$J$9,Inputs!$H$6:$H$9)),Inputs!$B$12),-Inputs!$B$12),NORM.INV(RAND(),LOOKUP(AD28,Inputs!$J$6:$J$9,Inputs!$G$6:$G$9),LOOKUP(AD28,Inputs!$J$6:$J$9,Inputs!$H$6:$H$9))),0),"")</f>
        <v/>
      </c>
      <c r="U28" s="26">
        <f>IF(A28&lt;=Inputs!$B$6,IF(8&lt;=Inputs!$B$8,IF(Inputs!$B$12&gt;0,MAX(MIN(NORM.INV(RAND(),LOOKUP(AE28,Inputs!$J$6:$J$9,Inputs!$G$6:$G$9),LOOKUP(AE28,Inputs!$J$6:$J$9,Inputs!$H$6:$H$9)),Inputs!$B$12),-Inputs!$B$12),NORM.INV(RAND(),LOOKUP(AE28,Inputs!$J$6:$J$9,Inputs!$G$6:$G$9),LOOKUP(AE28,Inputs!$J$6:$J$9,Inputs!$H$6:$H$9))),0),"")</f>
        <v/>
      </c>
      <c r="V28" s="26">
        <f>IF(A28&lt;=Inputs!$B$6,IF(9&lt;=Inputs!$B$8,IF(Inputs!$B$12&gt;0,MAX(MIN(NORM.INV(RAND(),LOOKUP(AF28,Inputs!$J$6:$J$9,Inputs!$G$6:$G$9),LOOKUP(AF28,Inputs!$J$6:$J$9,Inputs!$H$6:$H$9)),Inputs!$B$12),-Inputs!$B$12),NORM.INV(RAND(),LOOKUP(AF28,Inputs!$J$6:$J$9,Inputs!$G$6:$G$9),LOOKUP(AF28,Inputs!$J$6:$J$9,Inputs!$H$6:$H$9))),0),"")</f>
        <v/>
      </c>
      <c r="W28" s="26">
        <f>IF(A28&lt;=Inputs!$B$6,IF(10&lt;=Inputs!$B$8,IF(Inputs!$B$12&gt;0,MAX(MIN(NORM.INV(RAND(),LOOKUP(AG28,Inputs!$J$6:$J$9,Inputs!$G$6:$G$9),LOOKUP(AG28,Inputs!$J$6:$J$9,Inputs!$H$6:$H$9)),Inputs!$B$12),-Inputs!$B$12),NORM.INV(RAND(),LOOKUP(AG28,Inputs!$J$6:$J$9,Inputs!$G$6:$G$9),LOOKUP(AG28,Inputs!$J$6:$J$9,Inputs!$H$6:$H$9))),0),"")</f>
        <v/>
      </c>
      <c r="X28" s="31">
        <f>IF(A28&lt;=Inputs!$B$6,RAND(),"")</f>
        <v/>
      </c>
      <c r="Y28" s="31">
        <f>IF(A28&lt;=Inputs!$B$6,RAND(),"")</f>
        <v/>
      </c>
      <c r="Z28" s="31">
        <f>IF(A28&lt;=Inputs!$B$6,RAND(),"")</f>
        <v/>
      </c>
      <c r="AA28" s="31">
        <f>IF(A28&lt;=Inputs!$B$6,RAND(),"")</f>
        <v/>
      </c>
      <c r="AB28" s="31">
        <f>IF(A28&lt;=Inputs!$B$6,RAND(),"")</f>
        <v/>
      </c>
      <c r="AC28" s="31">
        <f>IF(A28&lt;=Inputs!$B$6,RAND(),"")</f>
        <v/>
      </c>
      <c r="AD28" s="31">
        <f>IF(A28&lt;=Inputs!$B$6,RAND(),"")</f>
        <v/>
      </c>
      <c r="AE28" s="31">
        <f>IF(A28&lt;=Inputs!$B$6,RAND(),"")</f>
        <v/>
      </c>
      <c r="AF28" s="31">
        <f>IF(A28&lt;=Inputs!$B$6,RAND(),"")</f>
        <v/>
      </c>
      <c r="AG28" s="31">
        <f>IF(A28&lt;=Inputs!$B$6,RAND(),"")</f>
        <v/>
      </c>
    </row>
    <row r="29">
      <c r="A29" s="41" t="n">
        <v>9</v>
      </c>
      <c r="B29" s="42">
        <f>IF(A29&lt;=Inputs!$B$6,Inputs!$B$5 + A29-1,"")</f>
        <v/>
      </c>
      <c r="C29" s="28">
        <f>IF(A29&lt;=Inputs!$B$6,G28,"")</f>
        <v/>
      </c>
      <c r="D29" s="28">
        <f>IF(A29&lt;=Inputs!$B$6,SUMIF($E$8:$E$17,A29,$F$8:$F$17),"")</f>
        <v/>
      </c>
      <c r="E29" s="28">
        <f>IF(A29&lt;=Inputs!$B$6,C29*(1+H29/100)+D29,"")</f>
        <v/>
      </c>
      <c r="F29" s="28">
        <f>IF(A29&lt;=Inputs!$B$6,IF(Inputs!$B$11=1,MAX(E29-Inputs!$B$10,0),0),"")</f>
        <v/>
      </c>
      <c r="G29" s="28">
        <f>IF(A29&lt;=Inputs!$B$6,E29-F29,"")</f>
        <v/>
      </c>
      <c r="H29" s="26">
        <f>IF(A29&lt;=Inputs!$B$6,IF(Inputs!$B$8&gt;0,SUM(N29:W29)/Inputs!$B$8,0),"")</f>
        <v/>
      </c>
      <c r="I29" s="28">
        <f>IF(A29&lt;=Inputs!$B$6,C29*(H29/100),"")</f>
        <v/>
      </c>
      <c r="J29" s="28">
        <f>IF(A29&lt;=Inputs!$B$6,MAX(J28,G29),"")</f>
        <v/>
      </c>
      <c r="K29" s="28">
        <f>IF(A29&lt;=Inputs!$B$6,G29-J29,"")</f>
        <v/>
      </c>
      <c r="L29" s="43">
        <f>IF(A29&lt;=Inputs!$B$6,IF(J29&gt;0,(G29/J29)-1,0),"")</f>
        <v/>
      </c>
      <c r="M29" s="44">
        <f>IF(A29&lt;=Inputs!$B$6,--(G29&gt;=Inputs!$B$9),"")</f>
        <v/>
      </c>
      <c r="N29" s="26">
        <f>IF(A29&lt;=Inputs!$B$6,IF(1&lt;=Inputs!$B$8,IF(Inputs!$B$12&gt;0,MAX(MIN(NORM.INV(RAND(),LOOKUP(X29,Inputs!$J$6:$J$9,Inputs!$G$6:$G$9),LOOKUP(X29,Inputs!$J$6:$J$9,Inputs!$H$6:$H$9)),Inputs!$B$12),-Inputs!$B$12),NORM.INV(RAND(),LOOKUP(X29,Inputs!$J$6:$J$9,Inputs!$G$6:$G$9),LOOKUP(X29,Inputs!$J$6:$J$9,Inputs!$H$6:$H$9))),0),"")</f>
        <v/>
      </c>
      <c r="O29" s="26">
        <f>IF(A29&lt;=Inputs!$B$6,IF(2&lt;=Inputs!$B$8,IF(Inputs!$B$12&gt;0,MAX(MIN(NORM.INV(RAND(),LOOKUP(Y29,Inputs!$J$6:$J$9,Inputs!$G$6:$G$9),LOOKUP(Y29,Inputs!$J$6:$J$9,Inputs!$H$6:$H$9)),Inputs!$B$12),-Inputs!$B$12),NORM.INV(RAND(),LOOKUP(Y29,Inputs!$J$6:$J$9,Inputs!$G$6:$G$9),LOOKUP(Y29,Inputs!$J$6:$J$9,Inputs!$H$6:$H$9))),0),"")</f>
        <v/>
      </c>
      <c r="P29" s="26">
        <f>IF(A29&lt;=Inputs!$B$6,IF(3&lt;=Inputs!$B$8,IF(Inputs!$B$12&gt;0,MAX(MIN(NORM.INV(RAND(),LOOKUP(Z29,Inputs!$J$6:$J$9,Inputs!$G$6:$G$9),LOOKUP(Z29,Inputs!$J$6:$J$9,Inputs!$H$6:$H$9)),Inputs!$B$12),-Inputs!$B$12),NORM.INV(RAND(),LOOKUP(Z29,Inputs!$J$6:$J$9,Inputs!$G$6:$G$9),LOOKUP(Z29,Inputs!$J$6:$J$9,Inputs!$H$6:$H$9))),0),"")</f>
        <v/>
      </c>
      <c r="Q29" s="26">
        <f>IF(A29&lt;=Inputs!$B$6,IF(4&lt;=Inputs!$B$8,IF(Inputs!$B$12&gt;0,MAX(MIN(NORM.INV(RAND(),LOOKUP(AA29,Inputs!$J$6:$J$9,Inputs!$G$6:$G$9),LOOKUP(AA29,Inputs!$J$6:$J$9,Inputs!$H$6:$H$9)),Inputs!$B$12),-Inputs!$B$12),NORM.INV(RAND(),LOOKUP(AA29,Inputs!$J$6:$J$9,Inputs!$G$6:$G$9),LOOKUP(AA29,Inputs!$J$6:$J$9,Inputs!$H$6:$H$9))),0),"")</f>
        <v/>
      </c>
      <c r="R29" s="26">
        <f>IF(A29&lt;=Inputs!$B$6,IF(5&lt;=Inputs!$B$8,IF(Inputs!$B$12&gt;0,MAX(MIN(NORM.INV(RAND(),LOOKUP(AB29,Inputs!$J$6:$J$9,Inputs!$G$6:$G$9),LOOKUP(AB29,Inputs!$J$6:$J$9,Inputs!$H$6:$H$9)),Inputs!$B$12),-Inputs!$B$12),NORM.INV(RAND(),LOOKUP(AB29,Inputs!$J$6:$J$9,Inputs!$G$6:$G$9),LOOKUP(AB29,Inputs!$J$6:$J$9,Inputs!$H$6:$H$9))),0),"")</f>
        <v/>
      </c>
      <c r="S29" s="26">
        <f>IF(A29&lt;=Inputs!$B$6,IF(6&lt;=Inputs!$B$8,IF(Inputs!$B$12&gt;0,MAX(MIN(NORM.INV(RAND(),LOOKUP(AC29,Inputs!$J$6:$J$9,Inputs!$G$6:$G$9),LOOKUP(AC29,Inputs!$J$6:$J$9,Inputs!$H$6:$H$9)),Inputs!$B$12),-Inputs!$B$12),NORM.INV(RAND(),LOOKUP(AC29,Inputs!$J$6:$J$9,Inputs!$G$6:$G$9),LOOKUP(AC29,Inputs!$J$6:$J$9,Inputs!$H$6:$H$9))),0),"")</f>
        <v/>
      </c>
      <c r="T29" s="26">
        <f>IF(A29&lt;=Inputs!$B$6,IF(7&lt;=Inputs!$B$8,IF(Inputs!$B$12&gt;0,MAX(MIN(NORM.INV(RAND(),LOOKUP(AD29,Inputs!$J$6:$J$9,Inputs!$G$6:$G$9),LOOKUP(AD29,Inputs!$J$6:$J$9,Inputs!$H$6:$H$9)),Inputs!$B$12),-Inputs!$B$12),NORM.INV(RAND(),LOOKUP(AD29,Inputs!$J$6:$J$9,Inputs!$G$6:$G$9),LOOKUP(AD29,Inputs!$J$6:$J$9,Inputs!$H$6:$H$9))),0),"")</f>
        <v/>
      </c>
      <c r="U29" s="26">
        <f>IF(A29&lt;=Inputs!$B$6,IF(8&lt;=Inputs!$B$8,IF(Inputs!$B$12&gt;0,MAX(MIN(NORM.INV(RAND(),LOOKUP(AE29,Inputs!$J$6:$J$9,Inputs!$G$6:$G$9),LOOKUP(AE29,Inputs!$J$6:$J$9,Inputs!$H$6:$H$9)),Inputs!$B$12),-Inputs!$B$12),NORM.INV(RAND(),LOOKUP(AE29,Inputs!$J$6:$J$9,Inputs!$G$6:$G$9),LOOKUP(AE29,Inputs!$J$6:$J$9,Inputs!$H$6:$H$9))),0),"")</f>
        <v/>
      </c>
      <c r="V29" s="26">
        <f>IF(A29&lt;=Inputs!$B$6,IF(9&lt;=Inputs!$B$8,IF(Inputs!$B$12&gt;0,MAX(MIN(NORM.INV(RAND(),LOOKUP(AF29,Inputs!$J$6:$J$9,Inputs!$G$6:$G$9),LOOKUP(AF29,Inputs!$J$6:$J$9,Inputs!$H$6:$H$9)),Inputs!$B$12),-Inputs!$B$12),NORM.INV(RAND(),LOOKUP(AF29,Inputs!$J$6:$J$9,Inputs!$G$6:$G$9),LOOKUP(AF29,Inputs!$J$6:$J$9,Inputs!$H$6:$H$9))),0),"")</f>
        <v/>
      </c>
      <c r="W29" s="26">
        <f>IF(A29&lt;=Inputs!$B$6,IF(10&lt;=Inputs!$B$8,IF(Inputs!$B$12&gt;0,MAX(MIN(NORM.INV(RAND(),LOOKUP(AG29,Inputs!$J$6:$J$9,Inputs!$G$6:$G$9),LOOKUP(AG29,Inputs!$J$6:$J$9,Inputs!$H$6:$H$9)),Inputs!$B$12),-Inputs!$B$12),NORM.INV(RAND(),LOOKUP(AG29,Inputs!$J$6:$J$9,Inputs!$G$6:$G$9),LOOKUP(AG29,Inputs!$J$6:$J$9,Inputs!$H$6:$H$9))),0),"")</f>
        <v/>
      </c>
      <c r="X29" s="31">
        <f>IF(A29&lt;=Inputs!$B$6,RAND(),"")</f>
        <v/>
      </c>
      <c r="Y29" s="31">
        <f>IF(A29&lt;=Inputs!$B$6,RAND(),"")</f>
        <v/>
      </c>
      <c r="Z29" s="31">
        <f>IF(A29&lt;=Inputs!$B$6,RAND(),"")</f>
        <v/>
      </c>
      <c r="AA29" s="31">
        <f>IF(A29&lt;=Inputs!$B$6,RAND(),"")</f>
        <v/>
      </c>
      <c r="AB29" s="31">
        <f>IF(A29&lt;=Inputs!$B$6,RAND(),"")</f>
        <v/>
      </c>
      <c r="AC29" s="31">
        <f>IF(A29&lt;=Inputs!$B$6,RAND(),"")</f>
        <v/>
      </c>
      <c r="AD29" s="31">
        <f>IF(A29&lt;=Inputs!$B$6,RAND(),"")</f>
        <v/>
      </c>
      <c r="AE29" s="31">
        <f>IF(A29&lt;=Inputs!$B$6,RAND(),"")</f>
        <v/>
      </c>
      <c r="AF29" s="31">
        <f>IF(A29&lt;=Inputs!$B$6,RAND(),"")</f>
        <v/>
      </c>
      <c r="AG29" s="31">
        <f>IF(A29&lt;=Inputs!$B$6,RAND(),"")</f>
        <v/>
      </c>
    </row>
    <row r="30">
      <c r="A30" s="41" t="n">
        <v>10</v>
      </c>
      <c r="B30" s="42">
        <f>IF(A30&lt;=Inputs!$B$6,Inputs!$B$5 + A30-1,"")</f>
        <v/>
      </c>
      <c r="C30" s="28">
        <f>IF(A30&lt;=Inputs!$B$6,G29,"")</f>
        <v/>
      </c>
      <c r="D30" s="28">
        <f>IF(A30&lt;=Inputs!$B$6,SUMIF($E$8:$E$17,A30,$F$8:$F$17),"")</f>
        <v/>
      </c>
      <c r="E30" s="28">
        <f>IF(A30&lt;=Inputs!$B$6,C30*(1+H30/100)+D30,"")</f>
        <v/>
      </c>
      <c r="F30" s="28">
        <f>IF(A30&lt;=Inputs!$B$6,IF(Inputs!$B$11=1,MAX(E30-Inputs!$B$10,0),0),"")</f>
        <v/>
      </c>
      <c r="G30" s="28">
        <f>IF(A30&lt;=Inputs!$B$6,E30-F30,"")</f>
        <v/>
      </c>
      <c r="H30" s="26">
        <f>IF(A30&lt;=Inputs!$B$6,IF(Inputs!$B$8&gt;0,SUM(N30:W30)/Inputs!$B$8,0),"")</f>
        <v/>
      </c>
      <c r="I30" s="28">
        <f>IF(A30&lt;=Inputs!$B$6,C30*(H30/100),"")</f>
        <v/>
      </c>
      <c r="J30" s="28">
        <f>IF(A30&lt;=Inputs!$B$6,MAX(J29,G30),"")</f>
        <v/>
      </c>
      <c r="K30" s="28">
        <f>IF(A30&lt;=Inputs!$B$6,G30-J30,"")</f>
        <v/>
      </c>
      <c r="L30" s="43">
        <f>IF(A30&lt;=Inputs!$B$6,IF(J30&gt;0,(G30/J30)-1,0),"")</f>
        <v/>
      </c>
      <c r="M30" s="44">
        <f>IF(A30&lt;=Inputs!$B$6,--(G30&gt;=Inputs!$B$9),"")</f>
        <v/>
      </c>
      <c r="N30" s="26">
        <f>IF(A30&lt;=Inputs!$B$6,IF(1&lt;=Inputs!$B$8,IF(Inputs!$B$12&gt;0,MAX(MIN(NORM.INV(RAND(),LOOKUP(X30,Inputs!$J$6:$J$9,Inputs!$G$6:$G$9),LOOKUP(X30,Inputs!$J$6:$J$9,Inputs!$H$6:$H$9)),Inputs!$B$12),-Inputs!$B$12),NORM.INV(RAND(),LOOKUP(X30,Inputs!$J$6:$J$9,Inputs!$G$6:$G$9),LOOKUP(X30,Inputs!$J$6:$J$9,Inputs!$H$6:$H$9))),0),"")</f>
        <v/>
      </c>
      <c r="O30" s="26">
        <f>IF(A30&lt;=Inputs!$B$6,IF(2&lt;=Inputs!$B$8,IF(Inputs!$B$12&gt;0,MAX(MIN(NORM.INV(RAND(),LOOKUP(Y30,Inputs!$J$6:$J$9,Inputs!$G$6:$G$9),LOOKUP(Y30,Inputs!$J$6:$J$9,Inputs!$H$6:$H$9)),Inputs!$B$12),-Inputs!$B$12),NORM.INV(RAND(),LOOKUP(Y30,Inputs!$J$6:$J$9,Inputs!$G$6:$G$9),LOOKUP(Y30,Inputs!$J$6:$J$9,Inputs!$H$6:$H$9))),0),"")</f>
        <v/>
      </c>
      <c r="P30" s="26">
        <f>IF(A30&lt;=Inputs!$B$6,IF(3&lt;=Inputs!$B$8,IF(Inputs!$B$12&gt;0,MAX(MIN(NORM.INV(RAND(),LOOKUP(Z30,Inputs!$J$6:$J$9,Inputs!$G$6:$G$9),LOOKUP(Z30,Inputs!$J$6:$J$9,Inputs!$H$6:$H$9)),Inputs!$B$12),-Inputs!$B$12),NORM.INV(RAND(),LOOKUP(Z30,Inputs!$J$6:$J$9,Inputs!$G$6:$G$9),LOOKUP(Z30,Inputs!$J$6:$J$9,Inputs!$H$6:$H$9))),0),"")</f>
        <v/>
      </c>
      <c r="Q30" s="26">
        <f>IF(A30&lt;=Inputs!$B$6,IF(4&lt;=Inputs!$B$8,IF(Inputs!$B$12&gt;0,MAX(MIN(NORM.INV(RAND(),LOOKUP(AA30,Inputs!$J$6:$J$9,Inputs!$G$6:$G$9),LOOKUP(AA30,Inputs!$J$6:$J$9,Inputs!$H$6:$H$9)),Inputs!$B$12),-Inputs!$B$12),NORM.INV(RAND(),LOOKUP(AA30,Inputs!$J$6:$J$9,Inputs!$G$6:$G$9),LOOKUP(AA30,Inputs!$J$6:$J$9,Inputs!$H$6:$H$9))),0),"")</f>
        <v/>
      </c>
      <c r="R30" s="26">
        <f>IF(A30&lt;=Inputs!$B$6,IF(5&lt;=Inputs!$B$8,IF(Inputs!$B$12&gt;0,MAX(MIN(NORM.INV(RAND(),LOOKUP(AB30,Inputs!$J$6:$J$9,Inputs!$G$6:$G$9),LOOKUP(AB30,Inputs!$J$6:$J$9,Inputs!$H$6:$H$9)),Inputs!$B$12),-Inputs!$B$12),NORM.INV(RAND(),LOOKUP(AB30,Inputs!$J$6:$J$9,Inputs!$G$6:$G$9),LOOKUP(AB30,Inputs!$J$6:$J$9,Inputs!$H$6:$H$9))),0),"")</f>
        <v/>
      </c>
      <c r="S30" s="26">
        <f>IF(A30&lt;=Inputs!$B$6,IF(6&lt;=Inputs!$B$8,IF(Inputs!$B$12&gt;0,MAX(MIN(NORM.INV(RAND(),LOOKUP(AC30,Inputs!$J$6:$J$9,Inputs!$G$6:$G$9),LOOKUP(AC30,Inputs!$J$6:$J$9,Inputs!$H$6:$H$9)),Inputs!$B$12),-Inputs!$B$12),NORM.INV(RAND(),LOOKUP(AC30,Inputs!$J$6:$J$9,Inputs!$G$6:$G$9),LOOKUP(AC30,Inputs!$J$6:$J$9,Inputs!$H$6:$H$9))),0),"")</f>
        <v/>
      </c>
      <c r="T30" s="26">
        <f>IF(A30&lt;=Inputs!$B$6,IF(7&lt;=Inputs!$B$8,IF(Inputs!$B$12&gt;0,MAX(MIN(NORM.INV(RAND(),LOOKUP(AD30,Inputs!$J$6:$J$9,Inputs!$G$6:$G$9),LOOKUP(AD30,Inputs!$J$6:$J$9,Inputs!$H$6:$H$9)),Inputs!$B$12),-Inputs!$B$12),NORM.INV(RAND(),LOOKUP(AD30,Inputs!$J$6:$J$9,Inputs!$G$6:$G$9),LOOKUP(AD30,Inputs!$J$6:$J$9,Inputs!$H$6:$H$9))),0),"")</f>
        <v/>
      </c>
      <c r="U30" s="26">
        <f>IF(A30&lt;=Inputs!$B$6,IF(8&lt;=Inputs!$B$8,IF(Inputs!$B$12&gt;0,MAX(MIN(NORM.INV(RAND(),LOOKUP(AE30,Inputs!$J$6:$J$9,Inputs!$G$6:$G$9),LOOKUP(AE30,Inputs!$J$6:$J$9,Inputs!$H$6:$H$9)),Inputs!$B$12),-Inputs!$B$12),NORM.INV(RAND(),LOOKUP(AE30,Inputs!$J$6:$J$9,Inputs!$G$6:$G$9),LOOKUP(AE30,Inputs!$J$6:$J$9,Inputs!$H$6:$H$9))),0),"")</f>
        <v/>
      </c>
      <c r="V30" s="26">
        <f>IF(A30&lt;=Inputs!$B$6,IF(9&lt;=Inputs!$B$8,IF(Inputs!$B$12&gt;0,MAX(MIN(NORM.INV(RAND(),LOOKUP(AF30,Inputs!$J$6:$J$9,Inputs!$G$6:$G$9),LOOKUP(AF30,Inputs!$J$6:$J$9,Inputs!$H$6:$H$9)),Inputs!$B$12),-Inputs!$B$12),NORM.INV(RAND(),LOOKUP(AF30,Inputs!$J$6:$J$9,Inputs!$G$6:$G$9),LOOKUP(AF30,Inputs!$J$6:$J$9,Inputs!$H$6:$H$9))),0),"")</f>
        <v/>
      </c>
      <c r="W30" s="26">
        <f>IF(A30&lt;=Inputs!$B$6,IF(10&lt;=Inputs!$B$8,IF(Inputs!$B$12&gt;0,MAX(MIN(NORM.INV(RAND(),LOOKUP(AG30,Inputs!$J$6:$J$9,Inputs!$G$6:$G$9),LOOKUP(AG30,Inputs!$J$6:$J$9,Inputs!$H$6:$H$9)),Inputs!$B$12),-Inputs!$B$12),NORM.INV(RAND(),LOOKUP(AG30,Inputs!$J$6:$J$9,Inputs!$G$6:$G$9),LOOKUP(AG30,Inputs!$J$6:$J$9,Inputs!$H$6:$H$9))),0),"")</f>
        <v/>
      </c>
      <c r="X30" s="31">
        <f>IF(A30&lt;=Inputs!$B$6,RAND(),"")</f>
        <v/>
      </c>
      <c r="Y30" s="31">
        <f>IF(A30&lt;=Inputs!$B$6,RAND(),"")</f>
        <v/>
      </c>
      <c r="Z30" s="31">
        <f>IF(A30&lt;=Inputs!$B$6,RAND(),"")</f>
        <v/>
      </c>
      <c r="AA30" s="31">
        <f>IF(A30&lt;=Inputs!$B$6,RAND(),"")</f>
        <v/>
      </c>
      <c r="AB30" s="31">
        <f>IF(A30&lt;=Inputs!$B$6,RAND(),"")</f>
        <v/>
      </c>
      <c r="AC30" s="31">
        <f>IF(A30&lt;=Inputs!$B$6,RAND(),"")</f>
        <v/>
      </c>
      <c r="AD30" s="31">
        <f>IF(A30&lt;=Inputs!$B$6,RAND(),"")</f>
        <v/>
      </c>
      <c r="AE30" s="31">
        <f>IF(A30&lt;=Inputs!$B$6,RAND(),"")</f>
        <v/>
      </c>
      <c r="AF30" s="31">
        <f>IF(A30&lt;=Inputs!$B$6,RAND(),"")</f>
        <v/>
      </c>
      <c r="AG30" s="31">
        <f>IF(A30&lt;=Inputs!$B$6,RAND(),"")</f>
        <v/>
      </c>
    </row>
    <row r="31">
      <c r="A31" s="41" t="n">
        <v>11</v>
      </c>
      <c r="B31" s="42">
        <f>IF(A31&lt;=Inputs!$B$6,Inputs!$B$5 + A31-1,"")</f>
        <v/>
      </c>
      <c r="C31" s="28">
        <f>IF(A31&lt;=Inputs!$B$6,G30,"")</f>
        <v/>
      </c>
      <c r="D31" s="28">
        <f>IF(A31&lt;=Inputs!$B$6,SUMIF($E$8:$E$17,A31,$F$8:$F$17),"")</f>
        <v/>
      </c>
      <c r="E31" s="28">
        <f>IF(A31&lt;=Inputs!$B$6,C31*(1+H31/100)+D31,"")</f>
        <v/>
      </c>
      <c r="F31" s="28">
        <f>IF(A31&lt;=Inputs!$B$6,IF(Inputs!$B$11=1,MAX(E31-Inputs!$B$10,0),0),"")</f>
        <v/>
      </c>
      <c r="G31" s="28">
        <f>IF(A31&lt;=Inputs!$B$6,E31-F31,"")</f>
        <v/>
      </c>
      <c r="H31" s="26">
        <f>IF(A31&lt;=Inputs!$B$6,IF(Inputs!$B$8&gt;0,SUM(N31:W31)/Inputs!$B$8,0),"")</f>
        <v/>
      </c>
      <c r="I31" s="28">
        <f>IF(A31&lt;=Inputs!$B$6,C31*(H31/100),"")</f>
        <v/>
      </c>
      <c r="J31" s="28">
        <f>IF(A31&lt;=Inputs!$B$6,MAX(J30,G31),"")</f>
        <v/>
      </c>
      <c r="K31" s="28">
        <f>IF(A31&lt;=Inputs!$B$6,G31-J31,"")</f>
        <v/>
      </c>
      <c r="L31" s="43">
        <f>IF(A31&lt;=Inputs!$B$6,IF(J31&gt;0,(G31/J31)-1,0),"")</f>
        <v/>
      </c>
      <c r="M31" s="44">
        <f>IF(A31&lt;=Inputs!$B$6,--(G31&gt;=Inputs!$B$9),"")</f>
        <v/>
      </c>
      <c r="N31" s="26">
        <f>IF(A31&lt;=Inputs!$B$6,IF(1&lt;=Inputs!$B$8,IF(Inputs!$B$12&gt;0,MAX(MIN(NORM.INV(RAND(),LOOKUP(X31,Inputs!$J$6:$J$9,Inputs!$G$6:$G$9),LOOKUP(X31,Inputs!$J$6:$J$9,Inputs!$H$6:$H$9)),Inputs!$B$12),-Inputs!$B$12),NORM.INV(RAND(),LOOKUP(X31,Inputs!$J$6:$J$9,Inputs!$G$6:$G$9),LOOKUP(X31,Inputs!$J$6:$J$9,Inputs!$H$6:$H$9))),0),"")</f>
        <v/>
      </c>
      <c r="O31" s="26">
        <f>IF(A31&lt;=Inputs!$B$6,IF(2&lt;=Inputs!$B$8,IF(Inputs!$B$12&gt;0,MAX(MIN(NORM.INV(RAND(),LOOKUP(Y31,Inputs!$J$6:$J$9,Inputs!$G$6:$G$9),LOOKUP(Y31,Inputs!$J$6:$J$9,Inputs!$H$6:$H$9)),Inputs!$B$12),-Inputs!$B$12),NORM.INV(RAND(),LOOKUP(Y31,Inputs!$J$6:$J$9,Inputs!$G$6:$G$9),LOOKUP(Y31,Inputs!$J$6:$J$9,Inputs!$H$6:$H$9))),0),"")</f>
        <v/>
      </c>
      <c r="P31" s="26">
        <f>IF(A31&lt;=Inputs!$B$6,IF(3&lt;=Inputs!$B$8,IF(Inputs!$B$12&gt;0,MAX(MIN(NORM.INV(RAND(),LOOKUP(Z31,Inputs!$J$6:$J$9,Inputs!$G$6:$G$9),LOOKUP(Z31,Inputs!$J$6:$J$9,Inputs!$H$6:$H$9)),Inputs!$B$12),-Inputs!$B$12),NORM.INV(RAND(),LOOKUP(Z31,Inputs!$J$6:$J$9,Inputs!$G$6:$G$9),LOOKUP(Z31,Inputs!$J$6:$J$9,Inputs!$H$6:$H$9))),0),"")</f>
        <v/>
      </c>
      <c r="Q31" s="26">
        <f>IF(A31&lt;=Inputs!$B$6,IF(4&lt;=Inputs!$B$8,IF(Inputs!$B$12&gt;0,MAX(MIN(NORM.INV(RAND(),LOOKUP(AA31,Inputs!$J$6:$J$9,Inputs!$G$6:$G$9),LOOKUP(AA31,Inputs!$J$6:$J$9,Inputs!$H$6:$H$9)),Inputs!$B$12),-Inputs!$B$12),NORM.INV(RAND(),LOOKUP(AA31,Inputs!$J$6:$J$9,Inputs!$G$6:$G$9),LOOKUP(AA31,Inputs!$J$6:$J$9,Inputs!$H$6:$H$9))),0),"")</f>
        <v/>
      </c>
      <c r="R31" s="26">
        <f>IF(A31&lt;=Inputs!$B$6,IF(5&lt;=Inputs!$B$8,IF(Inputs!$B$12&gt;0,MAX(MIN(NORM.INV(RAND(),LOOKUP(AB31,Inputs!$J$6:$J$9,Inputs!$G$6:$G$9),LOOKUP(AB31,Inputs!$J$6:$J$9,Inputs!$H$6:$H$9)),Inputs!$B$12),-Inputs!$B$12),NORM.INV(RAND(),LOOKUP(AB31,Inputs!$J$6:$J$9,Inputs!$G$6:$G$9),LOOKUP(AB31,Inputs!$J$6:$J$9,Inputs!$H$6:$H$9))),0),"")</f>
        <v/>
      </c>
      <c r="S31" s="26">
        <f>IF(A31&lt;=Inputs!$B$6,IF(6&lt;=Inputs!$B$8,IF(Inputs!$B$12&gt;0,MAX(MIN(NORM.INV(RAND(),LOOKUP(AC31,Inputs!$J$6:$J$9,Inputs!$G$6:$G$9),LOOKUP(AC31,Inputs!$J$6:$J$9,Inputs!$H$6:$H$9)),Inputs!$B$12),-Inputs!$B$12),NORM.INV(RAND(),LOOKUP(AC31,Inputs!$J$6:$J$9,Inputs!$G$6:$G$9),LOOKUP(AC31,Inputs!$J$6:$J$9,Inputs!$H$6:$H$9))),0),"")</f>
        <v/>
      </c>
      <c r="T31" s="26">
        <f>IF(A31&lt;=Inputs!$B$6,IF(7&lt;=Inputs!$B$8,IF(Inputs!$B$12&gt;0,MAX(MIN(NORM.INV(RAND(),LOOKUP(AD31,Inputs!$J$6:$J$9,Inputs!$G$6:$G$9),LOOKUP(AD31,Inputs!$J$6:$J$9,Inputs!$H$6:$H$9)),Inputs!$B$12),-Inputs!$B$12),NORM.INV(RAND(),LOOKUP(AD31,Inputs!$J$6:$J$9,Inputs!$G$6:$G$9),LOOKUP(AD31,Inputs!$J$6:$J$9,Inputs!$H$6:$H$9))),0),"")</f>
        <v/>
      </c>
      <c r="U31" s="26">
        <f>IF(A31&lt;=Inputs!$B$6,IF(8&lt;=Inputs!$B$8,IF(Inputs!$B$12&gt;0,MAX(MIN(NORM.INV(RAND(),LOOKUP(AE31,Inputs!$J$6:$J$9,Inputs!$G$6:$G$9),LOOKUP(AE31,Inputs!$J$6:$J$9,Inputs!$H$6:$H$9)),Inputs!$B$12),-Inputs!$B$12),NORM.INV(RAND(),LOOKUP(AE31,Inputs!$J$6:$J$9,Inputs!$G$6:$G$9),LOOKUP(AE31,Inputs!$J$6:$J$9,Inputs!$H$6:$H$9))),0),"")</f>
        <v/>
      </c>
      <c r="V31" s="26">
        <f>IF(A31&lt;=Inputs!$B$6,IF(9&lt;=Inputs!$B$8,IF(Inputs!$B$12&gt;0,MAX(MIN(NORM.INV(RAND(),LOOKUP(AF31,Inputs!$J$6:$J$9,Inputs!$G$6:$G$9),LOOKUP(AF31,Inputs!$J$6:$J$9,Inputs!$H$6:$H$9)),Inputs!$B$12),-Inputs!$B$12),NORM.INV(RAND(),LOOKUP(AF31,Inputs!$J$6:$J$9,Inputs!$G$6:$G$9),LOOKUP(AF31,Inputs!$J$6:$J$9,Inputs!$H$6:$H$9))),0),"")</f>
        <v/>
      </c>
      <c r="W31" s="26">
        <f>IF(A31&lt;=Inputs!$B$6,IF(10&lt;=Inputs!$B$8,IF(Inputs!$B$12&gt;0,MAX(MIN(NORM.INV(RAND(),LOOKUP(AG31,Inputs!$J$6:$J$9,Inputs!$G$6:$G$9),LOOKUP(AG31,Inputs!$J$6:$J$9,Inputs!$H$6:$H$9)),Inputs!$B$12),-Inputs!$B$12),NORM.INV(RAND(),LOOKUP(AG31,Inputs!$J$6:$J$9,Inputs!$G$6:$G$9),LOOKUP(AG31,Inputs!$J$6:$J$9,Inputs!$H$6:$H$9))),0),"")</f>
        <v/>
      </c>
      <c r="X31" s="31">
        <f>IF(A31&lt;=Inputs!$B$6,RAND(),"")</f>
        <v/>
      </c>
      <c r="Y31" s="31">
        <f>IF(A31&lt;=Inputs!$B$6,RAND(),"")</f>
        <v/>
      </c>
      <c r="Z31" s="31">
        <f>IF(A31&lt;=Inputs!$B$6,RAND(),"")</f>
        <v/>
      </c>
      <c r="AA31" s="31">
        <f>IF(A31&lt;=Inputs!$B$6,RAND(),"")</f>
        <v/>
      </c>
      <c r="AB31" s="31">
        <f>IF(A31&lt;=Inputs!$B$6,RAND(),"")</f>
        <v/>
      </c>
      <c r="AC31" s="31">
        <f>IF(A31&lt;=Inputs!$B$6,RAND(),"")</f>
        <v/>
      </c>
      <c r="AD31" s="31">
        <f>IF(A31&lt;=Inputs!$B$6,RAND(),"")</f>
        <v/>
      </c>
      <c r="AE31" s="31">
        <f>IF(A31&lt;=Inputs!$B$6,RAND(),"")</f>
        <v/>
      </c>
      <c r="AF31" s="31">
        <f>IF(A31&lt;=Inputs!$B$6,RAND(),"")</f>
        <v/>
      </c>
      <c r="AG31" s="31">
        <f>IF(A31&lt;=Inputs!$B$6,RAND(),"")</f>
        <v/>
      </c>
    </row>
    <row r="32">
      <c r="A32" s="41" t="n">
        <v>12</v>
      </c>
      <c r="B32" s="42">
        <f>IF(A32&lt;=Inputs!$B$6,Inputs!$B$5 + A32-1,"")</f>
        <v/>
      </c>
      <c r="C32" s="28">
        <f>IF(A32&lt;=Inputs!$B$6,G31,"")</f>
        <v/>
      </c>
      <c r="D32" s="28">
        <f>IF(A32&lt;=Inputs!$B$6,SUMIF($E$8:$E$17,A32,$F$8:$F$17),"")</f>
        <v/>
      </c>
      <c r="E32" s="28">
        <f>IF(A32&lt;=Inputs!$B$6,C32*(1+H32/100)+D32,"")</f>
        <v/>
      </c>
      <c r="F32" s="28">
        <f>IF(A32&lt;=Inputs!$B$6,IF(Inputs!$B$11=1,MAX(E32-Inputs!$B$10,0),0),"")</f>
        <v/>
      </c>
      <c r="G32" s="28">
        <f>IF(A32&lt;=Inputs!$B$6,E32-F32,"")</f>
        <v/>
      </c>
      <c r="H32" s="26">
        <f>IF(A32&lt;=Inputs!$B$6,IF(Inputs!$B$8&gt;0,SUM(N32:W32)/Inputs!$B$8,0),"")</f>
        <v/>
      </c>
      <c r="I32" s="28">
        <f>IF(A32&lt;=Inputs!$B$6,C32*(H32/100),"")</f>
        <v/>
      </c>
      <c r="J32" s="28">
        <f>IF(A32&lt;=Inputs!$B$6,MAX(J31,G32),"")</f>
        <v/>
      </c>
      <c r="K32" s="28">
        <f>IF(A32&lt;=Inputs!$B$6,G32-J32,"")</f>
        <v/>
      </c>
      <c r="L32" s="43">
        <f>IF(A32&lt;=Inputs!$B$6,IF(J32&gt;0,(G32/J32)-1,0),"")</f>
        <v/>
      </c>
      <c r="M32" s="44">
        <f>IF(A32&lt;=Inputs!$B$6,--(G32&gt;=Inputs!$B$9),"")</f>
        <v/>
      </c>
      <c r="N32" s="26">
        <f>IF(A32&lt;=Inputs!$B$6,IF(1&lt;=Inputs!$B$8,IF(Inputs!$B$12&gt;0,MAX(MIN(NORM.INV(RAND(),LOOKUP(X32,Inputs!$J$6:$J$9,Inputs!$G$6:$G$9),LOOKUP(X32,Inputs!$J$6:$J$9,Inputs!$H$6:$H$9)),Inputs!$B$12),-Inputs!$B$12),NORM.INV(RAND(),LOOKUP(X32,Inputs!$J$6:$J$9,Inputs!$G$6:$G$9),LOOKUP(X32,Inputs!$J$6:$J$9,Inputs!$H$6:$H$9))),0),"")</f>
        <v/>
      </c>
      <c r="O32" s="26">
        <f>IF(A32&lt;=Inputs!$B$6,IF(2&lt;=Inputs!$B$8,IF(Inputs!$B$12&gt;0,MAX(MIN(NORM.INV(RAND(),LOOKUP(Y32,Inputs!$J$6:$J$9,Inputs!$G$6:$G$9),LOOKUP(Y32,Inputs!$J$6:$J$9,Inputs!$H$6:$H$9)),Inputs!$B$12),-Inputs!$B$12),NORM.INV(RAND(),LOOKUP(Y32,Inputs!$J$6:$J$9,Inputs!$G$6:$G$9),LOOKUP(Y32,Inputs!$J$6:$J$9,Inputs!$H$6:$H$9))),0),"")</f>
        <v/>
      </c>
      <c r="P32" s="26">
        <f>IF(A32&lt;=Inputs!$B$6,IF(3&lt;=Inputs!$B$8,IF(Inputs!$B$12&gt;0,MAX(MIN(NORM.INV(RAND(),LOOKUP(Z32,Inputs!$J$6:$J$9,Inputs!$G$6:$G$9),LOOKUP(Z32,Inputs!$J$6:$J$9,Inputs!$H$6:$H$9)),Inputs!$B$12),-Inputs!$B$12),NORM.INV(RAND(),LOOKUP(Z32,Inputs!$J$6:$J$9,Inputs!$G$6:$G$9),LOOKUP(Z32,Inputs!$J$6:$J$9,Inputs!$H$6:$H$9))),0),"")</f>
        <v/>
      </c>
      <c r="Q32" s="26">
        <f>IF(A32&lt;=Inputs!$B$6,IF(4&lt;=Inputs!$B$8,IF(Inputs!$B$12&gt;0,MAX(MIN(NORM.INV(RAND(),LOOKUP(AA32,Inputs!$J$6:$J$9,Inputs!$G$6:$G$9),LOOKUP(AA32,Inputs!$J$6:$J$9,Inputs!$H$6:$H$9)),Inputs!$B$12),-Inputs!$B$12),NORM.INV(RAND(),LOOKUP(AA32,Inputs!$J$6:$J$9,Inputs!$G$6:$G$9),LOOKUP(AA32,Inputs!$J$6:$J$9,Inputs!$H$6:$H$9))),0),"")</f>
        <v/>
      </c>
      <c r="R32" s="26">
        <f>IF(A32&lt;=Inputs!$B$6,IF(5&lt;=Inputs!$B$8,IF(Inputs!$B$12&gt;0,MAX(MIN(NORM.INV(RAND(),LOOKUP(AB32,Inputs!$J$6:$J$9,Inputs!$G$6:$G$9),LOOKUP(AB32,Inputs!$J$6:$J$9,Inputs!$H$6:$H$9)),Inputs!$B$12),-Inputs!$B$12),NORM.INV(RAND(),LOOKUP(AB32,Inputs!$J$6:$J$9,Inputs!$G$6:$G$9),LOOKUP(AB32,Inputs!$J$6:$J$9,Inputs!$H$6:$H$9))),0),"")</f>
        <v/>
      </c>
      <c r="S32" s="26">
        <f>IF(A32&lt;=Inputs!$B$6,IF(6&lt;=Inputs!$B$8,IF(Inputs!$B$12&gt;0,MAX(MIN(NORM.INV(RAND(),LOOKUP(AC32,Inputs!$J$6:$J$9,Inputs!$G$6:$G$9),LOOKUP(AC32,Inputs!$J$6:$J$9,Inputs!$H$6:$H$9)),Inputs!$B$12),-Inputs!$B$12),NORM.INV(RAND(),LOOKUP(AC32,Inputs!$J$6:$J$9,Inputs!$G$6:$G$9),LOOKUP(AC32,Inputs!$J$6:$J$9,Inputs!$H$6:$H$9))),0),"")</f>
        <v/>
      </c>
      <c r="T32" s="26">
        <f>IF(A32&lt;=Inputs!$B$6,IF(7&lt;=Inputs!$B$8,IF(Inputs!$B$12&gt;0,MAX(MIN(NORM.INV(RAND(),LOOKUP(AD32,Inputs!$J$6:$J$9,Inputs!$G$6:$G$9),LOOKUP(AD32,Inputs!$J$6:$J$9,Inputs!$H$6:$H$9)),Inputs!$B$12),-Inputs!$B$12),NORM.INV(RAND(),LOOKUP(AD32,Inputs!$J$6:$J$9,Inputs!$G$6:$G$9),LOOKUP(AD32,Inputs!$J$6:$J$9,Inputs!$H$6:$H$9))),0),"")</f>
        <v/>
      </c>
      <c r="U32" s="26">
        <f>IF(A32&lt;=Inputs!$B$6,IF(8&lt;=Inputs!$B$8,IF(Inputs!$B$12&gt;0,MAX(MIN(NORM.INV(RAND(),LOOKUP(AE32,Inputs!$J$6:$J$9,Inputs!$G$6:$G$9),LOOKUP(AE32,Inputs!$J$6:$J$9,Inputs!$H$6:$H$9)),Inputs!$B$12),-Inputs!$B$12),NORM.INV(RAND(),LOOKUP(AE32,Inputs!$J$6:$J$9,Inputs!$G$6:$G$9),LOOKUP(AE32,Inputs!$J$6:$J$9,Inputs!$H$6:$H$9))),0),"")</f>
        <v/>
      </c>
      <c r="V32" s="26">
        <f>IF(A32&lt;=Inputs!$B$6,IF(9&lt;=Inputs!$B$8,IF(Inputs!$B$12&gt;0,MAX(MIN(NORM.INV(RAND(),LOOKUP(AF32,Inputs!$J$6:$J$9,Inputs!$G$6:$G$9),LOOKUP(AF32,Inputs!$J$6:$J$9,Inputs!$H$6:$H$9)),Inputs!$B$12),-Inputs!$B$12),NORM.INV(RAND(),LOOKUP(AF32,Inputs!$J$6:$J$9,Inputs!$G$6:$G$9),LOOKUP(AF32,Inputs!$J$6:$J$9,Inputs!$H$6:$H$9))),0),"")</f>
        <v/>
      </c>
      <c r="W32" s="26">
        <f>IF(A32&lt;=Inputs!$B$6,IF(10&lt;=Inputs!$B$8,IF(Inputs!$B$12&gt;0,MAX(MIN(NORM.INV(RAND(),LOOKUP(AG32,Inputs!$J$6:$J$9,Inputs!$G$6:$G$9),LOOKUP(AG32,Inputs!$J$6:$J$9,Inputs!$H$6:$H$9)),Inputs!$B$12),-Inputs!$B$12),NORM.INV(RAND(),LOOKUP(AG32,Inputs!$J$6:$J$9,Inputs!$G$6:$G$9),LOOKUP(AG32,Inputs!$J$6:$J$9,Inputs!$H$6:$H$9))),0),"")</f>
        <v/>
      </c>
      <c r="X32" s="31">
        <f>IF(A32&lt;=Inputs!$B$6,RAND(),"")</f>
        <v/>
      </c>
      <c r="Y32" s="31">
        <f>IF(A32&lt;=Inputs!$B$6,RAND(),"")</f>
        <v/>
      </c>
      <c r="Z32" s="31">
        <f>IF(A32&lt;=Inputs!$B$6,RAND(),"")</f>
        <v/>
      </c>
      <c r="AA32" s="31">
        <f>IF(A32&lt;=Inputs!$B$6,RAND(),"")</f>
        <v/>
      </c>
      <c r="AB32" s="31">
        <f>IF(A32&lt;=Inputs!$B$6,RAND(),"")</f>
        <v/>
      </c>
      <c r="AC32" s="31">
        <f>IF(A32&lt;=Inputs!$B$6,RAND(),"")</f>
        <v/>
      </c>
      <c r="AD32" s="31">
        <f>IF(A32&lt;=Inputs!$B$6,RAND(),"")</f>
        <v/>
      </c>
      <c r="AE32" s="31">
        <f>IF(A32&lt;=Inputs!$B$6,RAND(),"")</f>
        <v/>
      </c>
      <c r="AF32" s="31">
        <f>IF(A32&lt;=Inputs!$B$6,RAND(),"")</f>
        <v/>
      </c>
      <c r="AG32" s="31">
        <f>IF(A32&lt;=Inputs!$B$6,RAND(),"")</f>
        <v/>
      </c>
    </row>
    <row r="33">
      <c r="A33" s="41" t="n">
        <v>13</v>
      </c>
      <c r="B33" s="42">
        <f>IF(A33&lt;=Inputs!$B$6,Inputs!$B$5 + A33-1,"")</f>
        <v/>
      </c>
      <c r="C33" s="28">
        <f>IF(A33&lt;=Inputs!$B$6,G32,"")</f>
        <v/>
      </c>
      <c r="D33" s="28">
        <f>IF(A33&lt;=Inputs!$B$6,SUMIF($E$8:$E$17,A33,$F$8:$F$17),"")</f>
        <v/>
      </c>
      <c r="E33" s="28">
        <f>IF(A33&lt;=Inputs!$B$6,C33*(1+H33/100)+D33,"")</f>
        <v/>
      </c>
      <c r="F33" s="28">
        <f>IF(A33&lt;=Inputs!$B$6,IF(Inputs!$B$11=1,MAX(E33-Inputs!$B$10,0),0),"")</f>
        <v/>
      </c>
      <c r="G33" s="28">
        <f>IF(A33&lt;=Inputs!$B$6,E33-F33,"")</f>
        <v/>
      </c>
      <c r="H33" s="26">
        <f>IF(A33&lt;=Inputs!$B$6,IF(Inputs!$B$8&gt;0,SUM(N33:W33)/Inputs!$B$8,0),"")</f>
        <v/>
      </c>
      <c r="I33" s="28">
        <f>IF(A33&lt;=Inputs!$B$6,C33*(H33/100),"")</f>
        <v/>
      </c>
      <c r="J33" s="28">
        <f>IF(A33&lt;=Inputs!$B$6,MAX(J32,G33),"")</f>
        <v/>
      </c>
      <c r="K33" s="28">
        <f>IF(A33&lt;=Inputs!$B$6,G33-J33,"")</f>
        <v/>
      </c>
      <c r="L33" s="43">
        <f>IF(A33&lt;=Inputs!$B$6,IF(J33&gt;0,(G33/J33)-1,0),"")</f>
        <v/>
      </c>
      <c r="M33" s="44">
        <f>IF(A33&lt;=Inputs!$B$6,--(G33&gt;=Inputs!$B$9),"")</f>
        <v/>
      </c>
      <c r="N33" s="26">
        <f>IF(A33&lt;=Inputs!$B$6,IF(1&lt;=Inputs!$B$8,IF(Inputs!$B$12&gt;0,MAX(MIN(NORM.INV(RAND(),LOOKUP(X33,Inputs!$J$6:$J$9,Inputs!$G$6:$G$9),LOOKUP(X33,Inputs!$J$6:$J$9,Inputs!$H$6:$H$9)),Inputs!$B$12),-Inputs!$B$12),NORM.INV(RAND(),LOOKUP(X33,Inputs!$J$6:$J$9,Inputs!$G$6:$G$9),LOOKUP(X33,Inputs!$J$6:$J$9,Inputs!$H$6:$H$9))),0),"")</f>
        <v/>
      </c>
      <c r="O33" s="26">
        <f>IF(A33&lt;=Inputs!$B$6,IF(2&lt;=Inputs!$B$8,IF(Inputs!$B$12&gt;0,MAX(MIN(NORM.INV(RAND(),LOOKUP(Y33,Inputs!$J$6:$J$9,Inputs!$G$6:$G$9),LOOKUP(Y33,Inputs!$J$6:$J$9,Inputs!$H$6:$H$9)),Inputs!$B$12),-Inputs!$B$12),NORM.INV(RAND(),LOOKUP(Y33,Inputs!$J$6:$J$9,Inputs!$G$6:$G$9),LOOKUP(Y33,Inputs!$J$6:$J$9,Inputs!$H$6:$H$9))),0),"")</f>
        <v/>
      </c>
      <c r="P33" s="26">
        <f>IF(A33&lt;=Inputs!$B$6,IF(3&lt;=Inputs!$B$8,IF(Inputs!$B$12&gt;0,MAX(MIN(NORM.INV(RAND(),LOOKUP(Z33,Inputs!$J$6:$J$9,Inputs!$G$6:$G$9),LOOKUP(Z33,Inputs!$J$6:$J$9,Inputs!$H$6:$H$9)),Inputs!$B$12),-Inputs!$B$12),NORM.INV(RAND(),LOOKUP(Z33,Inputs!$J$6:$J$9,Inputs!$G$6:$G$9),LOOKUP(Z33,Inputs!$J$6:$J$9,Inputs!$H$6:$H$9))),0),"")</f>
        <v/>
      </c>
      <c r="Q33" s="26">
        <f>IF(A33&lt;=Inputs!$B$6,IF(4&lt;=Inputs!$B$8,IF(Inputs!$B$12&gt;0,MAX(MIN(NORM.INV(RAND(),LOOKUP(AA33,Inputs!$J$6:$J$9,Inputs!$G$6:$G$9),LOOKUP(AA33,Inputs!$J$6:$J$9,Inputs!$H$6:$H$9)),Inputs!$B$12),-Inputs!$B$12),NORM.INV(RAND(),LOOKUP(AA33,Inputs!$J$6:$J$9,Inputs!$G$6:$G$9),LOOKUP(AA33,Inputs!$J$6:$J$9,Inputs!$H$6:$H$9))),0),"")</f>
        <v/>
      </c>
      <c r="R33" s="26">
        <f>IF(A33&lt;=Inputs!$B$6,IF(5&lt;=Inputs!$B$8,IF(Inputs!$B$12&gt;0,MAX(MIN(NORM.INV(RAND(),LOOKUP(AB33,Inputs!$J$6:$J$9,Inputs!$G$6:$G$9),LOOKUP(AB33,Inputs!$J$6:$J$9,Inputs!$H$6:$H$9)),Inputs!$B$12),-Inputs!$B$12),NORM.INV(RAND(),LOOKUP(AB33,Inputs!$J$6:$J$9,Inputs!$G$6:$G$9),LOOKUP(AB33,Inputs!$J$6:$J$9,Inputs!$H$6:$H$9))),0),"")</f>
        <v/>
      </c>
      <c r="S33" s="26">
        <f>IF(A33&lt;=Inputs!$B$6,IF(6&lt;=Inputs!$B$8,IF(Inputs!$B$12&gt;0,MAX(MIN(NORM.INV(RAND(),LOOKUP(AC33,Inputs!$J$6:$J$9,Inputs!$G$6:$G$9),LOOKUP(AC33,Inputs!$J$6:$J$9,Inputs!$H$6:$H$9)),Inputs!$B$12),-Inputs!$B$12),NORM.INV(RAND(),LOOKUP(AC33,Inputs!$J$6:$J$9,Inputs!$G$6:$G$9),LOOKUP(AC33,Inputs!$J$6:$J$9,Inputs!$H$6:$H$9))),0),"")</f>
        <v/>
      </c>
      <c r="T33" s="26">
        <f>IF(A33&lt;=Inputs!$B$6,IF(7&lt;=Inputs!$B$8,IF(Inputs!$B$12&gt;0,MAX(MIN(NORM.INV(RAND(),LOOKUP(AD33,Inputs!$J$6:$J$9,Inputs!$G$6:$G$9),LOOKUP(AD33,Inputs!$J$6:$J$9,Inputs!$H$6:$H$9)),Inputs!$B$12),-Inputs!$B$12),NORM.INV(RAND(),LOOKUP(AD33,Inputs!$J$6:$J$9,Inputs!$G$6:$G$9),LOOKUP(AD33,Inputs!$J$6:$J$9,Inputs!$H$6:$H$9))),0),"")</f>
        <v/>
      </c>
      <c r="U33" s="26">
        <f>IF(A33&lt;=Inputs!$B$6,IF(8&lt;=Inputs!$B$8,IF(Inputs!$B$12&gt;0,MAX(MIN(NORM.INV(RAND(),LOOKUP(AE33,Inputs!$J$6:$J$9,Inputs!$G$6:$G$9),LOOKUP(AE33,Inputs!$J$6:$J$9,Inputs!$H$6:$H$9)),Inputs!$B$12),-Inputs!$B$12),NORM.INV(RAND(),LOOKUP(AE33,Inputs!$J$6:$J$9,Inputs!$G$6:$G$9),LOOKUP(AE33,Inputs!$J$6:$J$9,Inputs!$H$6:$H$9))),0),"")</f>
        <v/>
      </c>
      <c r="V33" s="26">
        <f>IF(A33&lt;=Inputs!$B$6,IF(9&lt;=Inputs!$B$8,IF(Inputs!$B$12&gt;0,MAX(MIN(NORM.INV(RAND(),LOOKUP(AF33,Inputs!$J$6:$J$9,Inputs!$G$6:$G$9),LOOKUP(AF33,Inputs!$J$6:$J$9,Inputs!$H$6:$H$9)),Inputs!$B$12),-Inputs!$B$12),NORM.INV(RAND(),LOOKUP(AF33,Inputs!$J$6:$J$9,Inputs!$G$6:$G$9),LOOKUP(AF33,Inputs!$J$6:$J$9,Inputs!$H$6:$H$9))),0),"")</f>
        <v/>
      </c>
      <c r="W33" s="26">
        <f>IF(A33&lt;=Inputs!$B$6,IF(10&lt;=Inputs!$B$8,IF(Inputs!$B$12&gt;0,MAX(MIN(NORM.INV(RAND(),LOOKUP(AG33,Inputs!$J$6:$J$9,Inputs!$G$6:$G$9),LOOKUP(AG33,Inputs!$J$6:$J$9,Inputs!$H$6:$H$9)),Inputs!$B$12),-Inputs!$B$12),NORM.INV(RAND(),LOOKUP(AG33,Inputs!$J$6:$J$9,Inputs!$G$6:$G$9),LOOKUP(AG33,Inputs!$J$6:$J$9,Inputs!$H$6:$H$9))),0),"")</f>
        <v/>
      </c>
      <c r="X33" s="31">
        <f>IF(A33&lt;=Inputs!$B$6,RAND(),"")</f>
        <v/>
      </c>
      <c r="Y33" s="31">
        <f>IF(A33&lt;=Inputs!$B$6,RAND(),"")</f>
        <v/>
      </c>
      <c r="Z33" s="31">
        <f>IF(A33&lt;=Inputs!$B$6,RAND(),"")</f>
        <v/>
      </c>
      <c r="AA33" s="31">
        <f>IF(A33&lt;=Inputs!$B$6,RAND(),"")</f>
        <v/>
      </c>
      <c r="AB33" s="31">
        <f>IF(A33&lt;=Inputs!$B$6,RAND(),"")</f>
        <v/>
      </c>
      <c r="AC33" s="31">
        <f>IF(A33&lt;=Inputs!$B$6,RAND(),"")</f>
        <v/>
      </c>
      <c r="AD33" s="31">
        <f>IF(A33&lt;=Inputs!$B$6,RAND(),"")</f>
        <v/>
      </c>
      <c r="AE33" s="31">
        <f>IF(A33&lt;=Inputs!$B$6,RAND(),"")</f>
        <v/>
      </c>
      <c r="AF33" s="31">
        <f>IF(A33&lt;=Inputs!$B$6,RAND(),"")</f>
        <v/>
      </c>
      <c r="AG33" s="31">
        <f>IF(A33&lt;=Inputs!$B$6,RAND(),"")</f>
        <v/>
      </c>
    </row>
    <row r="34">
      <c r="A34" s="41" t="n">
        <v>14</v>
      </c>
      <c r="B34" s="42">
        <f>IF(A34&lt;=Inputs!$B$6,Inputs!$B$5 + A34-1,"")</f>
        <v/>
      </c>
      <c r="C34" s="28">
        <f>IF(A34&lt;=Inputs!$B$6,G33,"")</f>
        <v/>
      </c>
      <c r="D34" s="28">
        <f>IF(A34&lt;=Inputs!$B$6,SUMIF($E$8:$E$17,A34,$F$8:$F$17),"")</f>
        <v/>
      </c>
      <c r="E34" s="28">
        <f>IF(A34&lt;=Inputs!$B$6,C34*(1+H34/100)+D34,"")</f>
        <v/>
      </c>
      <c r="F34" s="28">
        <f>IF(A34&lt;=Inputs!$B$6,IF(Inputs!$B$11=1,MAX(E34-Inputs!$B$10,0),0),"")</f>
        <v/>
      </c>
      <c r="G34" s="28">
        <f>IF(A34&lt;=Inputs!$B$6,E34-F34,"")</f>
        <v/>
      </c>
      <c r="H34" s="26">
        <f>IF(A34&lt;=Inputs!$B$6,IF(Inputs!$B$8&gt;0,SUM(N34:W34)/Inputs!$B$8,0),"")</f>
        <v/>
      </c>
      <c r="I34" s="28">
        <f>IF(A34&lt;=Inputs!$B$6,C34*(H34/100),"")</f>
        <v/>
      </c>
      <c r="J34" s="28">
        <f>IF(A34&lt;=Inputs!$B$6,MAX(J33,G34),"")</f>
        <v/>
      </c>
      <c r="K34" s="28">
        <f>IF(A34&lt;=Inputs!$B$6,G34-J34,"")</f>
        <v/>
      </c>
      <c r="L34" s="43">
        <f>IF(A34&lt;=Inputs!$B$6,IF(J34&gt;0,(G34/J34)-1,0),"")</f>
        <v/>
      </c>
      <c r="M34" s="44">
        <f>IF(A34&lt;=Inputs!$B$6,--(G34&gt;=Inputs!$B$9),"")</f>
        <v/>
      </c>
      <c r="N34" s="26">
        <f>IF(A34&lt;=Inputs!$B$6,IF(1&lt;=Inputs!$B$8,IF(Inputs!$B$12&gt;0,MAX(MIN(NORM.INV(RAND(),LOOKUP(X34,Inputs!$J$6:$J$9,Inputs!$G$6:$G$9),LOOKUP(X34,Inputs!$J$6:$J$9,Inputs!$H$6:$H$9)),Inputs!$B$12),-Inputs!$B$12),NORM.INV(RAND(),LOOKUP(X34,Inputs!$J$6:$J$9,Inputs!$G$6:$G$9),LOOKUP(X34,Inputs!$J$6:$J$9,Inputs!$H$6:$H$9))),0),"")</f>
        <v/>
      </c>
      <c r="O34" s="26">
        <f>IF(A34&lt;=Inputs!$B$6,IF(2&lt;=Inputs!$B$8,IF(Inputs!$B$12&gt;0,MAX(MIN(NORM.INV(RAND(),LOOKUP(Y34,Inputs!$J$6:$J$9,Inputs!$G$6:$G$9),LOOKUP(Y34,Inputs!$J$6:$J$9,Inputs!$H$6:$H$9)),Inputs!$B$12),-Inputs!$B$12),NORM.INV(RAND(),LOOKUP(Y34,Inputs!$J$6:$J$9,Inputs!$G$6:$G$9),LOOKUP(Y34,Inputs!$J$6:$J$9,Inputs!$H$6:$H$9))),0),"")</f>
        <v/>
      </c>
      <c r="P34" s="26">
        <f>IF(A34&lt;=Inputs!$B$6,IF(3&lt;=Inputs!$B$8,IF(Inputs!$B$12&gt;0,MAX(MIN(NORM.INV(RAND(),LOOKUP(Z34,Inputs!$J$6:$J$9,Inputs!$G$6:$G$9),LOOKUP(Z34,Inputs!$J$6:$J$9,Inputs!$H$6:$H$9)),Inputs!$B$12),-Inputs!$B$12),NORM.INV(RAND(),LOOKUP(Z34,Inputs!$J$6:$J$9,Inputs!$G$6:$G$9),LOOKUP(Z34,Inputs!$J$6:$J$9,Inputs!$H$6:$H$9))),0),"")</f>
        <v/>
      </c>
      <c r="Q34" s="26">
        <f>IF(A34&lt;=Inputs!$B$6,IF(4&lt;=Inputs!$B$8,IF(Inputs!$B$12&gt;0,MAX(MIN(NORM.INV(RAND(),LOOKUP(AA34,Inputs!$J$6:$J$9,Inputs!$G$6:$G$9),LOOKUP(AA34,Inputs!$J$6:$J$9,Inputs!$H$6:$H$9)),Inputs!$B$12),-Inputs!$B$12),NORM.INV(RAND(),LOOKUP(AA34,Inputs!$J$6:$J$9,Inputs!$G$6:$G$9),LOOKUP(AA34,Inputs!$J$6:$J$9,Inputs!$H$6:$H$9))),0),"")</f>
        <v/>
      </c>
      <c r="R34" s="26">
        <f>IF(A34&lt;=Inputs!$B$6,IF(5&lt;=Inputs!$B$8,IF(Inputs!$B$12&gt;0,MAX(MIN(NORM.INV(RAND(),LOOKUP(AB34,Inputs!$J$6:$J$9,Inputs!$G$6:$G$9),LOOKUP(AB34,Inputs!$J$6:$J$9,Inputs!$H$6:$H$9)),Inputs!$B$12),-Inputs!$B$12),NORM.INV(RAND(),LOOKUP(AB34,Inputs!$J$6:$J$9,Inputs!$G$6:$G$9),LOOKUP(AB34,Inputs!$J$6:$J$9,Inputs!$H$6:$H$9))),0),"")</f>
        <v/>
      </c>
      <c r="S34" s="26">
        <f>IF(A34&lt;=Inputs!$B$6,IF(6&lt;=Inputs!$B$8,IF(Inputs!$B$12&gt;0,MAX(MIN(NORM.INV(RAND(),LOOKUP(AC34,Inputs!$J$6:$J$9,Inputs!$G$6:$G$9),LOOKUP(AC34,Inputs!$J$6:$J$9,Inputs!$H$6:$H$9)),Inputs!$B$12),-Inputs!$B$12),NORM.INV(RAND(),LOOKUP(AC34,Inputs!$J$6:$J$9,Inputs!$G$6:$G$9),LOOKUP(AC34,Inputs!$J$6:$J$9,Inputs!$H$6:$H$9))),0),"")</f>
        <v/>
      </c>
      <c r="T34" s="26">
        <f>IF(A34&lt;=Inputs!$B$6,IF(7&lt;=Inputs!$B$8,IF(Inputs!$B$12&gt;0,MAX(MIN(NORM.INV(RAND(),LOOKUP(AD34,Inputs!$J$6:$J$9,Inputs!$G$6:$G$9),LOOKUP(AD34,Inputs!$J$6:$J$9,Inputs!$H$6:$H$9)),Inputs!$B$12),-Inputs!$B$12),NORM.INV(RAND(),LOOKUP(AD34,Inputs!$J$6:$J$9,Inputs!$G$6:$G$9),LOOKUP(AD34,Inputs!$J$6:$J$9,Inputs!$H$6:$H$9))),0),"")</f>
        <v/>
      </c>
      <c r="U34" s="26">
        <f>IF(A34&lt;=Inputs!$B$6,IF(8&lt;=Inputs!$B$8,IF(Inputs!$B$12&gt;0,MAX(MIN(NORM.INV(RAND(),LOOKUP(AE34,Inputs!$J$6:$J$9,Inputs!$G$6:$G$9),LOOKUP(AE34,Inputs!$J$6:$J$9,Inputs!$H$6:$H$9)),Inputs!$B$12),-Inputs!$B$12),NORM.INV(RAND(),LOOKUP(AE34,Inputs!$J$6:$J$9,Inputs!$G$6:$G$9),LOOKUP(AE34,Inputs!$J$6:$J$9,Inputs!$H$6:$H$9))),0),"")</f>
        <v/>
      </c>
      <c r="V34" s="26">
        <f>IF(A34&lt;=Inputs!$B$6,IF(9&lt;=Inputs!$B$8,IF(Inputs!$B$12&gt;0,MAX(MIN(NORM.INV(RAND(),LOOKUP(AF34,Inputs!$J$6:$J$9,Inputs!$G$6:$G$9),LOOKUP(AF34,Inputs!$J$6:$J$9,Inputs!$H$6:$H$9)),Inputs!$B$12),-Inputs!$B$12),NORM.INV(RAND(),LOOKUP(AF34,Inputs!$J$6:$J$9,Inputs!$G$6:$G$9),LOOKUP(AF34,Inputs!$J$6:$J$9,Inputs!$H$6:$H$9))),0),"")</f>
        <v/>
      </c>
      <c r="W34" s="26">
        <f>IF(A34&lt;=Inputs!$B$6,IF(10&lt;=Inputs!$B$8,IF(Inputs!$B$12&gt;0,MAX(MIN(NORM.INV(RAND(),LOOKUP(AG34,Inputs!$J$6:$J$9,Inputs!$G$6:$G$9),LOOKUP(AG34,Inputs!$J$6:$J$9,Inputs!$H$6:$H$9)),Inputs!$B$12),-Inputs!$B$12),NORM.INV(RAND(),LOOKUP(AG34,Inputs!$J$6:$J$9,Inputs!$G$6:$G$9),LOOKUP(AG34,Inputs!$J$6:$J$9,Inputs!$H$6:$H$9))),0),"")</f>
        <v/>
      </c>
      <c r="X34" s="31">
        <f>IF(A34&lt;=Inputs!$B$6,RAND(),"")</f>
        <v/>
      </c>
      <c r="Y34" s="31">
        <f>IF(A34&lt;=Inputs!$B$6,RAND(),"")</f>
        <v/>
      </c>
      <c r="Z34" s="31">
        <f>IF(A34&lt;=Inputs!$B$6,RAND(),"")</f>
        <v/>
      </c>
      <c r="AA34" s="31">
        <f>IF(A34&lt;=Inputs!$B$6,RAND(),"")</f>
        <v/>
      </c>
      <c r="AB34" s="31">
        <f>IF(A34&lt;=Inputs!$B$6,RAND(),"")</f>
        <v/>
      </c>
      <c r="AC34" s="31">
        <f>IF(A34&lt;=Inputs!$B$6,RAND(),"")</f>
        <v/>
      </c>
      <c r="AD34" s="31">
        <f>IF(A34&lt;=Inputs!$B$6,RAND(),"")</f>
        <v/>
      </c>
      <c r="AE34" s="31">
        <f>IF(A34&lt;=Inputs!$B$6,RAND(),"")</f>
        <v/>
      </c>
      <c r="AF34" s="31">
        <f>IF(A34&lt;=Inputs!$B$6,RAND(),"")</f>
        <v/>
      </c>
      <c r="AG34" s="31">
        <f>IF(A34&lt;=Inputs!$B$6,RAND(),"")</f>
        <v/>
      </c>
    </row>
    <row r="35">
      <c r="A35" s="41" t="n">
        <v>15</v>
      </c>
      <c r="B35" s="42">
        <f>IF(A35&lt;=Inputs!$B$6,Inputs!$B$5 + A35-1,"")</f>
        <v/>
      </c>
      <c r="C35" s="28">
        <f>IF(A35&lt;=Inputs!$B$6,G34,"")</f>
        <v/>
      </c>
      <c r="D35" s="28">
        <f>IF(A35&lt;=Inputs!$B$6,SUMIF($E$8:$E$17,A35,$F$8:$F$17),"")</f>
        <v/>
      </c>
      <c r="E35" s="28">
        <f>IF(A35&lt;=Inputs!$B$6,C35*(1+H35/100)+D35,"")</f>
        <v/>
      </c>
      <c r="F35" s="28">
        <f>IF(A35&lt;=Inputs!$B$6,IF(Inputs!$B$11=1,MAX(E35-Inputs!$B$10,0),0),"")</f>
        <v/>
      </c>
      <c r="G35" s="28">
        <f>IF(A35&lt;=Inputs!$B$6,E35-F35,"")</f>
        <v/>
      </c>
      <c r="H35" s="26">
        <f>IF(A35&lt;=Inputs!$B$6,IF(Inputs!$B$8&gt;0,SUM(N35:W35)/Inputs!$B$8,0),"")</f>
        <v/>
      </c>
      <c r="I35" s="28">
        <f>IF(A35&lt;=Inputs!$B$6,C35*(H35/100),"")</f>
        <v/>
      </c>
      <c r="J35" s="28">
        <f>IF(A35&lt;=Inputs!$B$6,MAX(J34,G35),"")</f>
        <v/>
      </c>
      <c r="K35" s="28">
        <f>IF(A35&lt;=Inputs!$B$6,G35-J35,"")</f>
        <v/>
      </c>
      <c r="L35" s="43">
        <f>IF(A35&lt;=Inputs!$B$6,IF(J35&gt;0,(G35/J35)-1,0),"")</f>
        <v/>
      </c>
      <c r="M35" s="44">
        <f>IF(A35&lt;=Inputs!$B$6,--(G35&gt;=Inputs!$B$9),"")</f>
        <v/>
      </c>
      <c r="N35" s="26">
        <f>IF(A35&lt;=Inputs!$B$6,IF(1&lt;=Inputs!$B$8,IF(Inputs!$B$12&gt;0,MAX(MIN(NORM.INV(RAND(),LOOKUP(X35,Inputs!$J$6:$J$9,Inputs!$G$6:$G$9),LOOKUP(X35,Inputs!$J$6:$J$9,Inputs!$H$6:$H$9)),Inputs!$B$12),-Inputs!$B$12),NORM.INV(RAND(),LOOKUP(X35,Inputs!$J$6:$J$9,Inputs!$G$6:$G$9),LOOKUP(X35,Inputs!$J$6:$J$9,Inputs!$H$6:$H$9))),0),"")</f>
        <v/>
      </c>
      <c r="O35" s="26">
        <f>IF(A35&lt;=Inputs!$B$6,IF(2&lt;=Inputs!$B$8,IF(Inputs!$B$12&gt;0,MAX(MIN(NORM.INV(RAND(),LOOKUP(Y35,Inputs!$J$6:$J$9,Inputs!$G$6:$G$9),LOOKUP(Y35,Inputs!$J$6:$J$9,Inputs!$H$6:$H$9)),Inputs!$B$12),-Inputs!$B$12),NORM.INV(RAND(),LOOKUP(Y35,Inputs!$J$6:$J$9,Inputs!$G$6:$G$9),LOOKUP(Y35,Inputs!$J$6:$J$9,Inputs!$H$6:$H$9))),0),"")</f>
        <v/>
      </c>
      <c r="P35" s="26">
        <f>IF(A35&lt;=Inputs!$B$6,IF(3&lt;=Inputs!$B$8,IF(Inputs!$B$12&gt;0,MAX(MIN(NORM.INV(RAND(),LOOKUP(Z35,Inputs!$J$6:$J$9,Inputs!$G$6:$G$9),LOOKUP(Z35,Inputs!$J$6:$J$9,Inputs!$H$6:$H$9)),Inputs!$B$12),-Inputs!$B$12),NORM.INV(RAND(),LOOKUP(Z35,Inputs!$J$6:$J$9,Inputs!$G$6:$G$9),LOOKUP(Z35,Inputs!$J$6:$J$9,Inputs!$H$6:$H$9))),0),"")</f>
        <v/>
      </c>
      <c r="Q35" s="26">
        <f>IF(A35&lt;=Inputs!$B$6,IF(4&lt;=Inputs!$B$8,IF(Inputs!$B$12&gt;0,MAX(MIN(NORM.INV(RAND(),LOOKUP(AA35,Inputs!$J$6:$J$9,Inputs!$G$6:$G$9),LOOKUP(AA35,Inputs!$J$6:$J$9,Inputs!$H$6:$H$9)),Inputs!$B$12),-Inputs!$B$12),NORM.INV(RAND(),LOOKUP(AA35,Inputs!$J$6:$J$9,Inputs!$G$6:$G$9),LOOKUP(AA35,Inputs!$J$6:$J$9,Inputs!$H$6:$H$9))),0),"")</f>
        <v/>
      </c>
      <c r="R35" s="26">
        <f>IF(A35&lt;=Inputs!$B$6,IF(5&lt;=Inputs!$B$8,IF(Inputs!$B$12&gt;0,MAX(MIN(NORM.INV(RAND(),LOOKUP(AB35,Inputs!$J$6:$J$9,Inputs!$G$6:$G$9),LOOKUP(AB35,Inputs!$J$6:$J$9,Inputs!$H$6:$H$9)),Inputs!$B$12),-Inputs!$B$12),NORM.INV(RAND(),LOOKUP(AB35,Inputs!$J$6:$J$9,Inputs!$G$6:$G$9),LOOKUP(AB35,Inputs!$J$6:$J$9,Inputs!$H$6:$H$9))),0),"")</f>
        <v/>
      </c>
      <c r="S35" s="26">
        <f>IF(A35&lt;=Inputs!$B$6,IF(6&lt;=Inputs!$B$8,IF(Inputs!$B$12&gt;0,MAX(MIN(NORM.INV(RAND(),LOOKUP(AC35,Inputs!$J$6:$J$9,Inputs!$G$6:$G$9),LOOKUP(AC35,Inputs!$J$6:$J$9,Inputs!$H$6:$H$9)),Inputs!$B$12),-Inputs!$B$12),NORM.INV(RAND(),LOOKUP(AC35,Inputs!$J$6:$J$9,Inputs!$G$6:$G$9),LOOKUP(AC35,Inputs!$J$6:$J$9,Inputs!$H$6:$H$9))),0),"")</f>
        <v/>
      </c>
      <c r="T35" s="26">
        <f>IF(A35&lt;=Inputs!$B$6,IF(7&lt;=Inputs!$B$8,IF(Inputs!$B$12&gt;0,MAX(MIN(NORM.INV(RAND(),LOOKUP(AD35,Inputs!$J$6:$J$9,Inputs!$G$6:$G$9),LOOKUP(AD35,Inputs!$J$6:$J$9,Inputs!$H$6:$H$9)),Inputs!$B$12),-Inputs!$B$12),NORM.INV(RAND(),LOOKUP(AD35,Inputs!$J$6:$J$9,Inputs!$G$6:$G$9),LOOKUP(AD35,Inputs!$J$6:$J$9,Inputs!$H$6:$H$9))),0),"")</f>
        <v/>
      </c>
      <c r="U35" s="26">
        <f>IF(A35&lt;=Inputs!$B$6,IF(8&lt;=Inputs!$B$8,IF(Inputs!$B$12&gt;0,MAX(MIN(NORM.INV(RAND(),LOOKUP(AE35,Inputs!$J$6:$J$9,Inputs!$G$6:$G$9),LOOKUP(AE35,Inputs!$J$6:$J$9,Inputs!$H$6:$H$9)),Inputs!$B$12),-Inputs!$B$12),NORM.INV(RAND(),LOOKUP(AE35,Inputs!$J$6:$J$9,Inputs!$G$6:$G$9),LOOKUP(AE35,Inputs!$J$6:$J$9,Inputs!$H$6:$H$9))),0),"")</f>
        <v/>
      </c>
      <c r="V35" s="26">
        <f>IF(A35&lt;=Inputs!$B$6,IF(9&lt;=Inputs!$B$8,IF(Inputs!$B$12&gt;0,MAX(MIN(NORM.INV(RAND(),LOOKUP(AF35,Inputs!$J$6:$J$9,Inputs!$G$6:$G$9),LOOKUP(AF35,Inputs!$J$6:$J$9,Inputs!$H$6:$H$9)),Inputs!$B$12),-Inputs!$B$12),NORM.INV(RAND(),LOOKUP(AF35,Inputs!$J$6:$J$9,Inputs!$G$6:$G$9),LOOKUP(AF35,Inputs!$J$6:$J$9,Inputs!$H$6:$H$9))),0),"")</f>
        <v/>
      </c>
      <c r="W35" s="26">
        <f>IF(A35&lt;=Inputs!$B$6,IF(10&lt;=Inputs!$B$8,IF(Inputs!$B$12&gt;0,MAX(MIN(NORM.INV(RAND(),LOOKUP(AG35,Inputs!$J$6:$J$9,Inputs!$G$6:$G$9),LOOKUP(AG35,Inputs!$J$6:$J$9,Inputs!$H$6:$H$9)),Inputs!$B$12),-Inputs!$B$12),NORM.INV(RAND(),LOOKUP(AG35,Inputs!$J$6:$J$9,Inputs!$G$6:$G$9),LOOKUP(AG35,Inputs!$J$6:$J$9,Inputs!$H$6:$H$9))),0),"")</f>
        <v/>
      </c>
      <c r="X35" s="31">
        <f>IF(A35&lt;=Inputs!$B$6,RAND(),"")</f>
        <v/>
      </c>
      <c r="Y35" s="31">
        <f>IF(A35&lt;=Inputs!$B$6,RAND(),"")</f>
        <v/>
      </c>
      <c r="Z35" s="31">
        <f>IF(A35&lt;=Inputs!$B$6,RAND(),"")</f>
        <v/>
      </c>
      <c r="AA35" s="31">
        <f>IF(A35&lt;=Inputs!$B$6,RAND(),"")</f>
        <v/>
      </c>
      <c r="AB35" s="31">
        <f>IF(A35&lt;=Inputs!$B$6,RAND(),"")</f>
        <v/>
      </c>
      <c r="AC35" s="31">
        <f>IF(A35&lt;=Inputs!$B$6,RAND(),"")</f>
        <v/>
      </c>
      <c r="AD35" s="31">
        <f>IF(A35&lt;=Inputs!$B$6,RAND(),"")</f>
        <v/>
      </c>
      <c r="AE35" s="31">
        <f>IF(A35&lt;=Inputs!$B$6,RAND(),"")</f>
        <v/>
      </c>
      <c r="AF35" s="31">
        <f>IF(A35&lt;=Inputs!$B$6,RAND(),"")</f>
        <v/>
      </c>
      <c r="AG35" s="31">
        <f>IF(A35&lt;=Inputs!$B$6,RAND(),"")</f>
        <v/>
      </c>
    </row>
    <row r="36">
      <c r="A36" s="41" t="n">
        <v>16</v>
      </c>
      <c r="B36" s="42">
        <f>IF(A36&lt;=Inputs!$B$6,Inputs!$B$5 + A36-1,"")</f>
        <v/>
      </c>
      <c r="C36" s="28">
        <f>IF(A36&lt;=Inputs!$B$6,G35,"")</f>
        <v/>
      </c>
      <c r="D36" s="28">
        <f>IF(A36&lt;=Inputs!$B$6,SUMIF($E$8:$E$17,A36,$F$8:$F$17),"")</f>
        <v/>
      </c>
      <c r="E36" s="28">
        <f>IF(A36&lt;=Inputs!$B$6,C36*(1+H36/100)+D36,"")</f>
        <v/>
      </c>
      <c r="F36" s="28">
        <f>IF(A36&lt;=Inputs!$B$6,IF(Inputs!$B$11=1,MAX(E36-Inputs!$B$10,0),0),"")</f>
        <v/>
      </c>
      <c r="G36" s="28">
        <f>IF(A36&lt;=Inputs!$B$6,E36-F36,"")</f>
        <v/>
      </c>
      <c r="H36" s="26">
        <f>IF(A36&lt;=Inputs!$B$6,IF(Inputs!$B$8&gt;0,SUM(N36:W36)/Inputs!$B$8,0),"")</f>
        <v/>
      </c>
      <c r="I36" s="28">
        <f>IF(A36&lt;=Inputs!$B$6,C36*(H36/100),"")</f>
        <v/>
      </c>
      <c r="J36" s="28">
        <f>IF(A36&lt;=Inputs!$B$6,MAX(J35,G36),"")</f>
        <v/>
      </c>
      <c r="K36" s="28">
        <f>IF(A36&lt;=Inputs!$B$6,G36-J36,"")</f>
        <v/>
      </c>
      <c r="L36" s="43">
        <f>IF(A36&lt;=Inputs!$B$6,IF(J36&gt;0,(G36/J36)-1,0),"")</f>
        <v/>
      </c>
      <c r="M36" s="44">
        <f>IF(A36&lt;=Inputs!$B$6,--(G36&gt;=Inputs!$B$9),"")</f>
        <v/>
      </c>
      <c r="N36" s="26">
        <f>IF(A36&lt;=Inputs!$B$6,IF(1&lt;=Inputs!$B$8,IF(Inputs!$B$12&gt;0,MAX(MIN(NORM.INV(RAND(),LOOKUP(X36,Inputs!$J$6:$J$9,Inputs!$G$6:$G$9),LOOKUP(X36,Inputs!$J$6:$J$9,Inputs!$H$6:$H$9)),Inputs!$B$12),-Inputs!$B$12),NORM.INV(RAND(),LOOKUP(X36,Inputs!$J$6:$J$9,Inputs!$G$6:$G$9),LOOKUP(X36,Inputs!$J$6:$J$9,Inputs!$H$6:$H$9))),0),"")</f>
        <v/>
      </c>
      <c r="O36" s="26">
        <f>IF(A36&lt;=Inputs!$B$6,IF(2&lt;=Inputs!$B$8,IF(Inputs!$B$12&gt;0,MAX(MIN(NORM.INV(RAND(),LOOKUP(Y36,Inputs!$J$6:$J$9,Inputs!$G$6:$G$9),LOOKUP(Y36,Inputs!$J$6:$J$9,Inputs!$H$6:$H$9)),Inputs!$B$12),-Inputs!$B$12),NORM.INV(RAND(),LOOKUP(Y36,Inputs!$J$6:$J$9,Inputs!$G$6:$G$9),LOOKUP(Y36,Inputs!$J$6:$J$9,Inputs!$H$6:$H$9))),0),"")</f>
        <v/>
      </c>
      <c r="P36" s="26">
        <f>IF(A36&lt;=Inputs!$B$6,IF(3&lt;=Inputs!$B$8,IF(Inputs!$B$12&gt;0,MAX(MIN(NORM.INV(RAND(),LOOKUP(Z36,Inputs!$J$6:$J$9,Inputs!$G$6:$G$9),LOOKUP(Z36,Inputs!$J$6:$J$9,Inputs!$H$6:$H$9)),Inputs!$B$12),-Inputs!$B$12),NORM.INV(RAND(),LOOKUP(Z36,Inputs!$J$6:$J$9,Inputs!$G$6:$G$9),LOOKUP(Z36,Inputs!$J$6:$J$9,Inputs!$H$6:$H$9))),0),"")</f>
        <v/>
      </c>
      <c r="Q36" s="26">
        <f>IF(A36&lt;=Inputs!$B$6,IF(4&lt;=Inputs!$B$8,IF(Inputs!$B$12&gt;0,MAX(MIN(NORM.INV(RAND(),LOOKUP(AA36,Inputs!$J$6:$J$9,Inputs!$G$6:$G$9),LOOKUP(AA36,Inputs!$J$6:$J$9,Inputs!$H$6:$H$9)),Inputs!$B$12),-Inputs!$B$12),NORM.INV(RAND(),LOOKUP(AA36,Inputs!$J$6:$J$9,Inputs!$G$6:$G$9),LOOKUP(AA36,Inputs!$J$6:$J$9,Inputs!$H$6:$H$9))),0),"")</f>
        <v/>
      </c>
      <c r="R36" s="26">
        <f>IF(A36&lt;=Inputs!$B$6,IF(5&lt;=Inputs!$B$8,IF(Inputs!$B$12&gt;0,MAX(MIN(NORM.INV(RAND(),LOOKUP(AB36,Inputs!$J$6:$J$9,Inputs!$G$6:$G$9),LOOKUP(AB36,Inputs!$J$6:$J$9,Inputs!$H$6:$H$9)),Inputs!$B$12),-Inputs!$B$12),NORM.INV(RAND(),LOOKUP(AB36,Inputs!$J$6:$J$9,Inputs!$G$6:$G$9),LOOKUP(AB36,Inputs!$J$6:$J$9,Inputs!$H$6:$H$9))),0),"")</f>
        <v/>
      </c>
      <c r="S36" s="26">
        <f>IF(A36&lt;=Inputs!$B$6,IF(6&lt;=Inputs!$B$8,IF(Inputs!$B$12&gt;0,MAX(MIN(NORM.INV(RAND(),LOOKUP(AC36,Inputs!$J$6:$J$9,Inputs!$G$6:$G$9),LOOKUP(AC36,Inputs!$J$6:$J$9,Inputs!$H$6:$H$9)),Inputs!$B$12),-Inputs!$B$12),NORM.INV(RAND(),LOOKUP(AC36,Inputs!$J$6:$J$9,Inputs!$G$6:$G$9),LOOKUP(AC36,Inputs!$J$6:$J$9,Inputs!$H$6:$H$9))),0),"")</f>
        <v/>
      </c>
      <c r="T36" s="26">
        <f>IF(A36&lt;=Inputs!$B$6,IF(7&lt;=Inputs!$B$8,IF(Inputs!$B$12&gt;0,MAX(MIN(NORM.INV(RAND(),LOOKUP(AD36,Inputs!$J$6:$J$9,Inputs!$G$6:$G$9),LOOKUP(AD36,Inputs!$J$6:$J$9,Inputs!$H$6:$H$9)),Inputs!$B$12),-Inputs!$B$12),NORM.INV(RAND(),LOOKUP(AD36,Inputs!$J$6:$J$9,Inputs!$G$6:$G$9),LOOKUP(AD36,Inputs!$J$6:$J$9,Inputs!$H$6:$H$9))),0),"")</f>
        <v/>
      </c>
      <c r="U36" s="26">
        <f>IF(A36&lt;=Inputs!$B$6,IF(8&lt;=Inputs!$B$8,IF(Inputs!$B$12&gt;0,MAX(MIN(NORM.INV(RAND(),LOOKUP(AE36,Inputs!$J$6:$J$9,Inputs!$G$6:$G$9),LOOKUP(AE36,Inputs!$J$6:$J$9,Inputs!$H$6:$H$9)),Inputs!$B$12),-Inputs!$B$12),NORM.INV(RAND(),LOOKUP(AE36,Inputs!$J$6:$J$9,Inputs!$G$6:$G$9),LOOKUP(AE36,Inputs!$J$6:$J$9,Inputs!$H$6:$H$9))),0),"")</f>
        <v/>
      </c>
      <c r="V36" s="26">
        <f>IF(A36&lt;=Inputs!$B$6,IF(9&lt;=Inputs!$B$8,IF(Inputs!$B$12&gt;0,MAX(MIN(NORM.INV(RAND(),LOOKUP(AF36,Inputs!$J$6:$J$9,Inputs!$G$6:$G$9),LOOKUP(AF36,Inputs!$J$6:$J$9,Inputs!$H$6:$H$9)),Inputs!$B$12),-Inputs!$B$12),NORM.INV(RAND(),LOOKUP(AF36,Inputs!$J$6:$J$9,Inputs!$G$6:$G$9),LOOKUP(AF36,Inputs!$J$6:$J$9,Inputs!$H$6:$H$9))),0),"")</f>
        <v/>
      </c>
      <c r="W36" s="26">
        <f>IF(A36&lt;=Inputs!$B$6,IF(10&lt;=Inputs!$B$8,IF(Inputs!$B$12&gt;0,MAX(MIN(NORM.INV(RAND(),LOOKUP(AG36,Inputs!$J$6:$J$9,Inputs!$G$6:$G$9),LOOKUP(AG36,Inputs!$J$6:$J$9,Inputs!$H$6:$H$9)),Inputs!$B$12),-Inputs!$B$12),NORM.INV(RAND(),LOOKUP(AG36,Inputs!$J$6:$J$9,Inputs!$G$6:$G$9),LOOKUP(AG36,Inputs!$J$6:$J$9,Inputs!$H$6:$H$9))),0),"")</f>
        <v/>
      </c>
      <c r="X36" s="31">
        <f>IF(A36&lt;=Inputs!$B$6,RAND(),"")</f>
        <v/>
      </c>
      <c r="Y36" s="31">
        <f>IF(A36&lt;=Inputs!$B$6,RAND(),"")</f>
        <v/>
      </c>
      <c r="Z36" s="31">
        <f>IF(A36&lt;=Inputs!$B$6,RAND(),"")</f>
        <v/>
      </c>
      <c r="AA36" s="31">
        <f>IF(A36&lt;=Inputs!$B$6,RAND(),"")</f>
        <v/>
      </c>
      <c r="AB36" s="31">
        <f>IF(A36&lt;=Inputs!$B$6,RAND(),"")</f>
        <v/>
      </c>
      <c r="AC36" s="31">
        <f>IF(A36&lt;=Inputs!$B$6,RAND(),"")</f>
        <v/>
      </c>
      <c r="AD36" s="31">
        <f>IF(A36&lt;=Inputs!$B$6,RAND(),"")</f>
        <v/>
      </c>
      <c r="AE36" s="31">
        <f>IF(A36&lt;=Inputs!$B$6,RAND(),"")</f>
        <v/>
      </c>
      <c r="AF36" s="31">
        <f>IF(A36&lt;=Inputs!$B$6,RAND(),"")</f>
        <v/>
      </c>
      <c r="AG36" s="31">
        <f>IF(A36&lt;=Inputs!$B$6,RAND(),"")</f>
        <v/>
      </c>
    </row>
    <row r="37">
      <c r="A37" s="41" t="n">
        <v>17</v>
      </c>
      <c r="B37" s="42">
        <f>IF(A37&lt;=Inputs!$B$6,Inputs!$B$5 + A37-1,"")</f>
        <v/>
      </c>
      <c r="C37" s="28">
        <f>IF(A37&lt;=Inputs!$B$6,G36,"")</f>
        <v/>
      </c>
      <c r="D37" s="28">
        <f>IF(A37&lt;=Inputs!$B$6,SUMIF($E$8:$E$17,A37,$F$8:$F$17),"")</f>
        <v/>
      </c>
      <c r="E37" s="28">
        <f>IF(A37&lt;=Inputs!$B$6,C37*(1+H37/100)+D37,"")</f>
        <v/>
      </c>
      <c r="F37" s="28">
        <f>IF(A37&lt;=Inputs!$B$6,IF(Inputs!$B$11=1,MAX(E37-Inputs!$B$10,0),0),"")</f>
        <v/>
      </c>
      <c r="G37" s="28">
        <f>IF(A37&lt;=Inputs!$B$6,E37-F37,"")</f>
        <v/>
      </c>
      <c r="H37" s="26">
        <f>IF(A37&lt;=Inputs!$B$6,IF(Inputs!$B$8&gt;0,SUM(N37:W37)/Inputs!$B$8,0),"")</f>
        <v/>
      </c>
      <c r="I37" s="28">
        <f>IF(A37&lt;=Inputs!$B$6,C37*(H37/100),"")</f>
        <v/>
      </c>
      <c r="J37" s="28">
        <f>IF(A37&lt;=Inputs!$B$6,MAX(J36,G37),"")</f>
        <v/>
      </c>
      <c r="K37" s="28">
        <f>IF(A37&lt;=Inputs!$B$6,G37-J37,"")</f>
        <v/>
      </c>
      <c r="L37" s="43">
        <f>IF(A37&lt;=Inputs!$B$6,IF(J37&gt;0,(G37/J37)-1,0),"")</f>
        <v/>
      </c>
      <c r="M37" s="44">
        <f>IF(A37&lt;=Inputs!$B$6,--(G37&gt;=Inputs!$B$9),"")</f>
        <v/>
      </c>
      <c r="N37" s="26">
        <f>IF(A37&lt;=Inputs!$B$6,IF(1&lt;=Inputs!$B$8,IF(Inputs!$B$12&gt;0,MAX(MIN(NORM.INV(RAND(),LOOKUP(X37,Inputs!$J$6:$J$9,Inputs!$G$6:$G$9),LOOKUP(X37,Inputs!$J$6:$J$9,Inputs!$H$6:$H$9)),Inputs!$B$12),-Inputs!$B$12),NORM.INV(RAND(),LOOKUP(X37,Inputs!$J$6:$J$9,Inputs!$G$6:$G$9),LOOKUP(X37,Inputs!$J$6:$J$9,Inputs!$H$6:$H$9))),0),"")</f>
        <v/>
      </c>
      <c r="O37" s="26">
        <f>IF(A37&lt;=Inputs!$B$6,IF(2&lt;=Inputs!$B$8,IF(Inputs!$B$12&gt;0,MAX(MIN(NORM.INV(RAND(),LOOKUP(Y37,Inputs!$J$6:$J$9,Inputs!$G$6:$G$9),LOOKUP(Y37,Inputs!$J$6:$J$9,Inputs!$H$6:$H$9)),Inputs!$B$12),-Inputs!$B$12),NORM.INV(RAND(),LOOKUP(Y37,Inputs!$J$6:$J$9,Inputs!$G$6:$G$9),LOOKUP(Y37,Inputs!$J$6:$J$9,Inputs!$H$6:$H$9))),0),"")</f>
        <v/>
      </c>
      <c r="P37" s="26">
        <f>IF(A37&lt;=Inputs!$B$6,IF(3&lt;=Inputs!$B$8,IF(Inputs!$B$12&gt;0,MAX(MIN(NORM.INV(RAND(),LOOKUP(Z37,Inputs!$J$6:$J$9,Inputs!$G$6:$G$9),LOOKUP(Z37,Inputs!$J$6:$J$9,Inputs!$H$6:$H$9)),Inputs!$B$12),-Inputs!$B$12),NORM.INV(RAND(),LOOKUP(Z37,Inputs!$J$6:$J$9,Inputs!$G$6:$G$9),LOOKUP(Z37,Inputs!$J$6:$J$9,Inputs!$H$6:$H$9))),0),"")</f>
        <v/>
      </c>
      <c r="Q37" s="26">
        <f>IF(A37&lt;=Inputs!$B$6,IF(4&lt;=Inputs!$B$8,IF(Inputs!$B$12&gt;0,MAX(MIN(NORM.INV(RAND(),LOOKUP(AA37,Inputs!$J$6:$J$9,Inputs!$G$6:$G$9),LOOKUP(AA37,Inputs!$J$6:$J$9,Inputs!$H$6:$H$9)),Inputs!$B$12),-Inputs!$B$12),NORM.INV(RAND(),LOOKUP(AA37,Inputs!$J$6:$J$9,Inputs!$G$6:$G$9),LOOKUP(AA37,Inputs!$J$6:$J$9,Inputs!$H$6:$H$9))),0),"")</f>
        <v/>
      </c>
      <c r="R37" s="26">
        <f>IF(A37&lt;=Inputs!$B$6,IF(5&lt;=Inputs!$B$8,IF(Inputs!$B$12&gt;0,MAX(MIN(NORM.INV(RAND(),LOOKUP(AB37,Inputs!$J$6:$J$9,Inputs!$G$6:$G$9),LOOKUP(AB37,Inputs!$J$6:$J$9,Inputs!$H$6:$H$9)),Inputs!$B$12),-Inputs!$B$12),NORM.INV(RAND(),LOOKUP(AB37,Inputs!$J$6:$J$9,Inputs!$G$6:$G$9),LOOKUP(AB37,Inputs!$J$6:$J$9,Inputs!$H$6:$H$9))),0),"")</f>
        <v/>
      </c>
      <c r="S37" s="26">
        <f>IF(A37&lt;=Inputs!$B$6,IF(6&lt;=Inputs!$B$8,IF(Inputs!$B$12&gt;0,MAX(MIN(NORM.INV(RAND(),LOOKUP(AC37,Inputs!$J$6:$J$9,Inputs!$G$6:$G$9),LOOKUP(AC37,Inputs!$J$6:$J$9,Inputs!$H$6:$H$9)),Inputs!$B$12),-Inputs!$B$12),NORM.INV(RAND(),LOOKUP(AC37,Inputs!$J$6:$J$9,Inputs!$G$6:$G$9),LOOKUP(AC37,Inputs!$J$6:$J$9,Inputs!$H$6:$H$9))),0),"")</f>
        <v/>
      </c>
      <c r="T37" s="26">
        <f>IF(A37&lt;=Inputs!$B$6,IF(7&lt;=Inputs!$B$8,IF(Inputs!$B$12&gt;0,MAX(MIN(NORM.INV(RAND(),LOOKUP(AD37,Inputs!$J$6:$J$9,Inputs!$G$6:$G$9),LOOKUP(AD37,Inputs!$J$6:$J$9,Inputs!$H$6:$H$9)),Inputs!$B$12),-Inputs!$B$12),NORM.INV(RAND(),LOOKUP(AD37,Inputs!$J$6:$J$9,Inputs!$G$6:$G$9),LOOKUP(AD37,Inputs!$J$6:$J$9,Inputs!$H$6:$H$9))),0),"")</f>
        <v/>
      </c>
      <c r="U37" s="26">
        <f>IF(A37&lt;=Inputs!$B$6,IF(8&lt;=Inputs!$B$8,IF(Inputs!$B$12&gt;0,MAX(MIN(NORM.INV(RAND(),LOOKUP(AE37,Inputs!$J$6:$J$9,Inputs!$G$6:$G$9),LOOKUP(AE37,Inputs!$J$6:$J$9,Inputs!$H$6:$H$9)),Inputs!$B$12),-Inputs!$B$12),NORM.INV(RAND(),LOOKUP(AE37,Inputs!$J$6:$J$9,Inputs!$G$6:$G$9),LOOKUP(AE37,Inputs!$J$6:$J$9,Inputs!$H$6:$H$9))),0),"")</f>
        <v/>
      </c>
      <c r="V37" s="26">
        <f>IF(A37&lt;=Inputs!$B$6,IF(9&lt;=Inputs!$B$8,IF(Inputs!$B$12&gt;0,MAX(MIN(NORM.INV(RAND(),LOOKUP(AF37,Inputs!$J$6:$J$9,Inputs!$G$6:$G$9),LOOKUP(AF37,Inputs!$J$6:$J$9,Inputs!$H$6:$H$9)),Inputs!$B$12),-Inputs!$B$12),NORM.INV(RAND(),LOOKUP(AF37,Inputs!$J$6:$J$9,Inputs!$G$6:$G$9),LOOKUP(AF37,Inputs!$J$6:$J$9,Inputs!$H$6:$H$9))),0),"")</f>
        <v/>
      </c>
      <c r="W37" s="26">
        <f>IF(A37&lt;=Inputs!$B$6,IF(10&lt;=Inputs!$B$8,IF(Inputs!$B$12&gt;0,MAX(MIN(NORM.INV(RAND(),LOOKUP(AG37,Inputs!$J$6:$J$9,Inputs!$G$6:$G$9),LOOKUP(AG37,Inputs!$J$6:$J$9,Inputs!$H$6:$H$9)),Inputs!$B$12),-Inputs!$B$12),NORM.INV(RAND(),LOOKUP(AG37,Inputs!$J$6:$J$9,Inputs!$G$6:$G$9),LOOKUP(AG37,Inputs!$J$6:$J$9,Inputs!$H$6:$H$9))),0),"")</f>
        <v/>
      </c>
      <c r="X37" s="31">
        <f>IF(A37&lt;=Inputs!$B$6,RAND(),"")</f>
        <v/>
      </c>
      <c r="Y37" s="31">
        <f>IF(A37&lt;=Inputs!$B$6,RAND(),"")</f>
        <v/>
      </c>
      <c r="Z37" s="31">
        <f>IF(A37&lt;=Inputs!$B$6,RAND(),"")</f>
        <v/>
      </c>
      <c r="AA37" s="31">
        <f>IF(A37&lt;=Inputs!$B$6,RAND(),"")</f>
        <v/>
      </c>
      <c r="AB37" s="31">
        <f>IF(A37&lt;=Inputs!$B$6,RAND(),"")</f>
        <v/>
      </c>
      <c r="AC37" s="31">
        <f>IF(A37&lt;=Inputs!$B$6,RAND(),"")</f>
        <v/>
      </c>
      <c r="AD37" s="31">
        <f>IF(A37&lt;=Inputs!$B$6,RAND(),"")</f>
        <v/>
      </c>
      <c r="AE37" s="31">
        <f>IF(A37&lt;=Inputs!$B$6,RAND(),"")</f>
        <v/>
      </c>
      <c r="AF37" s="31">
        <f>IF(A37&lt;=Inputs!$B$6,RAND(),"")</f>
        <v/>
      </c>
      <c r="AG37" s="31">
        <f>IF(A37&lt;=Inputs!$B$6,RAND(),"")</f>
        <v/>
      </c>
    </row>
    <row r="38">
      <c r="A38" s="41" t="n">
        <v>18</v>
      </c>
      <c r="B38" s="42">
        <f>IF(A38&lt;=Inputs!$B$6,Inputs!$B$5 + A38-1,"")</f>
        <v/>
      </c>
      <c r="C38" s="28">
        <f>IF(A38&lt;=Inputs!$B$6,G37,"")</f>
        <v/>
      </c>
      <c r="D38" s="28">
        <f>IF(A38&lt;=Inputs!$B$6,SUMIF($E$8:$E$17,A38,$F$8:$F$17),"")</f>
        <v/>
      </c>
      <c r="E38" s="28">
        <f>IF(A38&lt;=Inputs!$B$6,C38*(1+H38/100)+D38,"")</f>
        <v/>
      </c>
      <c r="F38" s="28">
        <f>IF(A38&lt;=Inputs!$B$6,IF(Inputs!$B$11=1,MAX(E38-Inputs!$B$10,0),0),"")</f>
        <v/>
      </c>
      <c r="G38" s="28">
        <f>IF(A38&lt;=Inputs!$B$6,E38-F38,"")</f>
        <v/>
      </c>
      <c r="H38" s="26">
        <f>IF(A38&lt;=Inputs!$B$6,IF(Inputs!$B$8&gt;0,SUM(N38:W38)/Inputs!$B$8,0),"")</f>
        <v/>
      </c>
      <c r="I38" s="28">
        <f>IF(A38&lt;=Inputs!$B$6,C38*(H38/100),"")</f>
        <v/>
      </c>
      <c r="J38" s="28">
        <f>IF(A38&lt;=Inputs!$B$6,MAX(J37,G38),"")</f>
        <v/>
      </c>
      <c r="K38" s="28">
        <f>IF(A38&lt;=Inputs!$B$6,G38-J38,"")</f>
        <v/>
      </c>
      <c r="L38" s="43">
        <f>IF(A38&lt;=Inputs!$B$6,IF(J38&gt;0,(G38/J38)-1,0),"")</f>
        <v/>
      </c>
      <c r="M38" s="44">
        <f>IF(A38&lt;=Inputs!$B$6,--(G38&gt;=Inputs!$B$9),"")</f>
        <v/>
      </c>
      <c r="N38" s="26">
        <f>IF(A38&lt;=Inputs!$B$6,IF(1&lt;=Inputs!$B$8,IF(Inputs!$B$12&gt;0,MAX(MIN(NORM.INV(RAND(),LOOKUP(X38,Inputs!$J$6:$J$9,Inputs!$G$6:$G$9),LOOKUP(X38,Inputs!$J$6:$J$9,Inputs!$H$6:$H$9)),Inputs!$B$12),-Inputs!$B$12),NORM.INV(RAND(),LOOKUP(X38,Inputs!$J$6:$J$9,Inputs!$G$6:$G$9),LOOKUP(X38,Inputs!$J$6:$J$9,Inputs!$H$6:$H$9))),0),"")</f>
        <v/>
      </c>
      <c r="O38" s="26">
        <f>IF(A38&lt;=Inputs!$B$6,IF(2&lt;=Inputs!$B$8,IF(Inputs!$B$12&gt;0,MAX(MIN(NORM.INV(RAND(),LOOKUP(Y38,Inputs!$J$6:$J$9,Inputs!$G$6:$G$9),LOOKUP(Y38,Inputs!$J$6:$J$9,Inputs!$H$6:$H$9)),Inputs!$B$12),-Inputs!$B$12),NORM.INV(RAND(),LOOKUP(Y38,Inputs!$J$6:$J$9,Inputs!$G$6:$G$9),LOOKUP(Y38,Inputs!$J$6:$J$9,Inputs!$H$6:$H$9))),0),"")</f>
        <v/>
      </c>
      <c r="P38" s="26">
        <f>IF(A38&lt;=Inputs!$B$6,IF(3&lt;=Inputs!$B$8,IF(Inputs!$B$12&gt;0,MAX(MIN(NORM.INV(RAND(),LOOKUP(Z38,Inputs!$J$6:$J$9,Inputs!$G$6:$G$9),LOOKUP(Z38,Inputs!$J$6:$J$9,Inputs!$H$6:$H$9)),Inputs!$B$12),-Inputs!$B$12),NORM.INV(RAND(),LOOKUP(Z38,Inputs!$J$6:$J$9,Inputs!$G$6:$G$9),LOOKUP(Z38,Inputs!$J$6:$J$9,Inputs!$H$6:$H$9))),0),"")</f>
        <v/>
      </c>
      <c r="Q38" s="26">
        <f>IF(A38&lt;=Inputs!$B$6,IF(4&lt;=Inputs!$B$8,IF(Inputs!$B$12&gt;0,MAX(MIN(NORM.INV(RAND(),LOOKUP(AA38,Inputs!$J$6:$J$9,Inputs!$G$6:$G$9),LOOKUP(AA38,Inputs!$J$6:$J$9,Inputs!$H$6:$H$9)),Inputs!$B$12),-Inputs!$B$12),NORM.INV(RAND(),LOOKUP(AA38,Inputs!$J$6:$J$9,Inputs!$G$6:$G$9),LOOKUP(AA38,Inputs!$J$6:$J$9,Inputs!$H$6:$H$9))),0),"")</f>
        <v/>
      </c>
      <c r="R38" s="26">
        <f>IF(A38&lt;=Inputs!$B$6,IF(5&lt;=Inputs!$B$8,IF(Inputs!$B$12&gt;0,MAX(MIN(NORM.INV(RAND(),LOOKUP(AB38,Inputs!$J$6:$J$9,Inputs!$G$6:$G$9),LOOKUP(AB38,Inputs!$J$6:$J$9,Inputs!$H$6:$H$9)),Inputs!$B$12),-Inputs!$B$12),NORM.INV(RAND(),LOOKUP(AB38,Inputs!$J$6:$J$9,Inputs!$G$6:$G$9),LOOKUP(AB38,Inputs!$J$6:$J$9,Inputs!$H$6:$H$9))),0),"")</f>
        <v/>
      </c>
      <c r="S38" s="26">
        <f>IF(A38&lt;=Inputs!$B$6,IF(6&lt;=Inputs!$B$8,IF(Inputs!$B$12&gt;0,MAX(MIN(NORM.INV(RAND(),LOOKUP(AC38,Inputs!$J$6:$J$9,Inputs!$G$6:$G$9),LOOKUP(AC38,Inputs!$J$6:$J$9,Inputs!$H$6:$H$9)),Inputs!$B$12),-Inputs!$B$12),NORM.INV(RAND(),LOOKUP(AC38,Inputs!$J$6:$J$9,Inputs!$G$6:$G$9),LOOKUP(AC38,Inputs!$J$6:$J$9,Inputs!$H$6:$H$9))),0),"")</f>
        <v/>
      </c>
      <c r="T38" s="26">
        <f>IF(A38&lt;=Inputs!$B$6,IF(7&lt;=Inputs!$B$8,IF(Inputs!$B$12&gt;0,MAX(MIN(NORM.INV(RAND(),LOOKUP(AD38,Inputs!$J$6:$J$9,Inputs!$G$6:$G$9),LOOKUP(AD38,Inputs!$J$6:$J$9,Inputs!$H$6:$H$9)),Inputs!$B$12),-Inputs!$B$12),NORM.INV(RAND(),LOOKUP(AD38,Inputs!$J$6:$J$9,Inputs!$G$6:$G$9),LOOKUP(AD38,Inputs!$J$6:$J$9,Inputs!$H$6:$H$9))),0),"")</f>
        <v/>
      </c>
      <c r="U38" s="26">
        <f>IF(A38&lt;=Inputs!$B$6,IF(8&lt;=Inputs!$B$8,IF(Inputs!$B$12&gt;0,MAX(MIN(NORM.INV(RAND(),LOOKUP(AE38,Inputs!$J$6:$J$9,Inputs!$G$6:$G$9),LOOKUP(AE38,Inputs!$J$6:$J$9,Inputs!$H$6:$H$9)),Inputs!$B$12),-Inputs!$B$12),NORM.INV(RAND(),LOOKUP(AE38,Inputs!$J$6:$J$9,Inputs!$G$6:$G$9),LOOKUP(AE38,Inputs!$J$6:$J$9,Inputs!$H$6:$H$9))),0),"")</f>
        <v/>
      </c>
      <c r="V38" s="26">
        <f>IF(A38&lt;=Inputs!$B$6,IF(9&lt;=Inputs!$B$8,IF(Inputs!$B$12&gt;0,MAX(MIN(NORM.INV(RAND(),LOOKUP(AF38,Inputs!$J$6:$J$9,Inputs!$G$6:$G$9),LOOKUP(AF38,Inputs!$J$6:$J$9,Inputs!$H$6:$H$9)),Inputs!$B$12),-Inputs!$B$12),NORM.INV(RAND(),LOOKUP(AF38,Inputs!$J$6:$J$9,Inputs!$G$6:$G$9),LOOKUP(AF38,Inputs!$J$6:$J$9,Inputs!$H$6:$H$9))),0),"")</f>
        <v/>
      </c>
      <c r="W38" s="26">
        <f>IF(A38&lt;=Inputs!$B$6,IF(10&lt;=Inputs!$B$8,IF(Inputs!$B$12&gt;0,MAX(MIN(NORM.INV(RAND(),LOOKUP(AG38,Inputs!$J$6:$J$9,Inputs!$G$6:$G$9),LOOKUP(AG38,Inputs!$J$6:$J$9,Inputs!$H$6:$H$9)),Inputs!$B$12),-Inputs!$B$12),NORM.INV(RAND(),LOOKUP(AG38,Inputs!$J$6:$J$9,Inputs!$G$6:$G$9),LOOKUP(AG38,Inputs!$J$6:$J$9,Inputs!$H$6:$H$9))),0),"")</f>
        <v/>
      </c>
      <c r="X38" s="31">
        <f>IF(A38&lt;=Inputs!$B$6,RAND(),"")</f>
        <v/>
      </c>
      <c r="Y38" s="31">
        <f>IF(A38&lt;=Inputs!$B$6,RAND(),"")</f>
        <v/>
      </c>
      <c r="Z38" s="31">
        <f>IF(A38&lt;=Inputs!$B$6,RAND(),"")</f>
        <v/>
      </c>
      <c r="AA38" s="31">
        <f>IF(A38&lt;=Inputs!$B$6,RAND(),"")</f>
        <v/>
      </c>
      <c r="AB38" s="31">
        <f>IF(A38&lt;=Inputs!$B$6,RAND(),"")</f>
        <v/>
      </c>
      <c r="AC38" s="31">
        <f>IF(A38&lt;=Inputs!$B$6,RAND(),"")</f>
        <v/>
      </c>
      <c r="AD38" s="31">
        <f>IF(A38&lt;=Inputs!$B$6,RAND(),"")</f>
        <v/>
      </c>
      <c r="AE38" s="31">
        <f>IF(A38&lt;=Inputs!$B$6,RAND(),"")</f>
        <v/>
      </c>
      <c r="AF38" s="31">
        <f>IF(A38&lt;=Inputs!$B$6,RAND(),"")</f>
        <v/>
      </c>
      <c r="AG38" s="31">
        <f>IF(A38&lt;=Inputs!$B$6,RAND(),"")</f>
        <v/>
      </c>
    </row>
    <row r="39">
      <c r="A39" s="41" t="n">
        <v>19</v>
      </c>
      <c r="B39" s="42">
        <f>IF(A39&lt;=Inputs!$B$6,Inputs!$B$5 + A39-1,"")</f>
        <v/>
      </c>
      <c r="C39" s="28">
        <f>IF(A39&lt;=Inputs!$B$6,G38,"")</f>
        <v/>
      </c>
      <c r="D39" s="28">
        <f>IF(A39&lt;=Inputs!$B$6,SUMIF($E$8:$E$17,A39,$F$8:$F$17),"")</f>
        <v/>
      </c>
      <c r="E39" s="28">
        <f>IF(A39&lt;=Inputs!$B$6,C39*(1+H39/100)+D39,"")</f>
        <v/>
      </c>
      <c r="F39" s="28">
        <f>IF(A39&lt;=Inputs!$B$6,IF(Inputs!$B$11=1,MAX(E39-Inputs!$B$10,0),0),"")</f>
        <v/>
      </c>
      <c r="G39" s="28">
        <f>IF(A39&lt;=Inputs!$B$6,E39-F39,"")</f>
        <v/>
      </c>
      <c r="H39" s="26">
        <f>IF(A39&lt;=Inputs!$B$6,IF(Inputs!$B$8&gt;0,SUM(N39:W39)/Inputs!$B$8,0),"")</f>
        <v/>
      </c>
      <c r="I39" s="28">
        <f>IF(A39&lt;=Inputs!$B$6,C39*(H39/100),"")</f>
        <v/>
      </c>
      <c r="J39" s="28">
        <f>IF(A39&lt;=Inputs!$B$6,MAX(J38,G39),"")</f>
        <v/>
      </c>
      <c r="K39" s="28">
        <f>IF(A39&lt;=Inputs!$B$6,G39-J39,"")</f>
        <v/>
      </c>
      <c r="L39" s="43">
        <f>IF(A39&lt;=Inputs!$B$6,IF(J39&gt;0,(G39/J39)-1,0),"")</f>
        <v/>
      </c>
      <c r="M39" s="44">
        <f>IF(A39&lt;=Inputs!$B$6,--(G39&gt;=Inputs!$B$9),"")</f>
        <v/>
      </c>
      <c r="N39" s="26">
        <f>IF(A39&lt;=Inputs!$B$6,IF(1&lt;=Inputs!$B$8,IF(Inputs!$B$12&gt;0,MAX(MIN(NORM.INV(RAND(),LOOKUP(X39,Inputs!$J$6:$J$9,Inputs!$G$6:$G$9),LOOKUP(X39,Inputs!$J$6:$J$9,Inputs!$H$6:$H$9)),Inputs!$B$12),-Inputs!$B$12),NORM.INV(RAND(),LOOKUP(X39,Inputs!$J$6:$J$9,Inputs!$G$6:$G$9),LOOKUP(X39,Inputs!$J$6:$J$9,Inputs!$H$6:$H$9))),0),"")</f>
        <v/>
      </c>
      <c r="O39" s="26">
        <f>IF(A39&lt;=Inputs!$B$6,IF(2&lt;=Inputs!$B$8,IF(Inputs!$B$12&gt;0,MAX(MIN(NORM.INV(RAND(),LOOKUP(Y39,Inputs!$J$6:$J$9,Inputs!$G$6:$G$9),LOOKUP(Y39,Inputs!$J$6:$J$9,Inputs!$H$6:$H$9)),Inputs!$B$12),-Inputs!$B$12),NORM.INV(RAND(),LOOKUP(Y39,Inputs!$J$6:$J$9,Inputs!$G$6:$G$9),LOOKUP(Y39,Inputs!$J$6:$J$9,Inputs!$H$6:$H$9))),0),"")</f>
        <v/>
      </c>
      <c r="P39" s="26">
        <f>IF(A39&lt;=Inputs!$B$6,IF(3&lt;=Inputs!$B$8,IF(Inputs!$B$12&gt;0,MAX(MIN(NORM.INV(RAND(),LOOKUP(Z39,Inputs!$J$6:$J$9,Inputs!$G$6:$G$9),LOOKUP(Z39,Inputs!$J$6:$J$9,Inputs!$H$6:$H$9)),Inputs!$B$12),-Inputs!$B$12),NORM.INV(RAND(),LOOKUP(Z39,Inputs!$J$6:$J$9,Inputs!$G$6:$G$9),LOOKUP(Z39,Inputs!$J$6:$J$9,Inputs!$H$6:$H$9))),0),"")</f>
        <v/>
      </c>
      <c r="Q39" s="26">
        <f>IF(A39&lt;=Inputs!$B$6,IF(4&lt;=Inputs!$B$8,IF(Inputs!$B$12&gt;0,MAX(MIN(NORM.INV(RAND(),LOOKUP(AA39,Inputs!$J$6:$J$9,Inputs!$G$6:$G$9),LOOKUP(AA39,Inputs!$J$6:$J$9,Inputs!$H$6:$H$9)),Inputs!$B$12),-Inputs!$B$12),NORM.INV(RAND(),LOOKUP(AA39,Inputs!$J$6:$J$9,Inputs!$G$6:$G$9),LOOKUP(AA39,Inputs!$J$6:$J$9,Inputs!$H$6:$H$9))),0),"")</f>
        <v/>
      </c>
      <c r="R39" s="26">
        <f>IF(A39&lt;=Inputs!$B$6,IF(5&lt;=Inputs!$B$8,IF(Inputs!$B$12&gt;0,MAX(MIN(NORM.INV(RAND(),LOOKUP(AB39,Inputs!$J$6:$J$9,Inputs!$G$6:$G$9),LOOKUP(AB39,Inputs!$J$6:$J$9,Inputs!$H$6:$H$9)),Inputs!$B$12),-Inputs!$B$12),NORM.INV(RAND(),LOOKUP(AB39,Inputs!$J$6:$J$9,Inputs!$G$6:$G$9),LOOKUP(AB39,Inputs!$J$6:$J$9,Inputs!$H$6:$H$9))),0),"")</f>
        <v/>
      </c>
      <c r="S39" s="26">
        <f>IF(A39&lt;=Inputs!$B$6,IF(6&lt;=Inputs!$B$8,IF(Inputs!$B$12&gt;0,MAX(MIN(NORM.INV(RAND(),LOOKUP(AC39,Inputs!$J$6:$J$9,Inputs!$G$6:$G$9),LOOKUP(AC39,Inputs!$J$6:$J$9,Inputs!$H$6:$H$9)),Inputs!$B$12),-Inputs!$B$12),NORM.INV(RAND(),LOOKUP(AC39,Inputs!$J$6:$J$9,Inputs!$G$6:$G$9),LOOKUP(AC39,Inputs!$J$6:$J$9,Inputs!$H$6:$H$9))),0),"")</f>
        <v/>
      </c>
      <c r="T39" s="26">
        <f>IF(A39&lt;=Inputs!$B$6,IF(7&lt;=Inputs!$B$8,IF(Inputs!$B$12&gt;0,MAX(MIN(NORM.INV(RAND(),LOOKUP(AD39,Inputs!$J$6:$J$9,Inputs!$G$6:$G$9),LOOKUP(AD39,Inputs!$J$6:$J$9,Inputs!$H$6:$H$9)),Inputs!$B$12),-Inputs!$B$12),NORM.INV(RAND(),LOOKUP(AD39,Inputs!$J$6:$J$9,Inputs!$G$6:$G$9),LOOKUP(AD39,Inputs!$J$6:$J$9,Inputs!$H$6:$H$9))),0),"")</f>
        <v/>
      </c>
      <c r="U39" s="26">
        <f>IF(A39&lt;=Inputs!$B$6,IF(8&lt;=Inputs!$B$8,IF(Inputs!$B$12&gt;0,MAX(MIN(NORM.INV(RAND(),LOOKUP(AE39,Inputs!$J$6:$J$9,Inputs!$G$6:$G$9),LOOKUP(AE39,Inputs!$J$6:$J$9,Inputs!$H$6:$H$9)),Inputs!$B$12),-Inputs!$B$12),NORM.INV(RAND(),LOOKUP(AE39,Inputs!$J$6:$J$9,Inputs!$G$6:$G$9),LOOKUP(AE39,Inputs!$J$6:$J$9,Inputs!$H$6:$H$9))),0),"")</f>
        <v/>
      </c>
      <c r="V39" s="26">
        <f>IF(A39&lt;=Inputs!$B$6,IF(9&lt;=Inputs!$B$8,IF(Inputs!$B$12&gt;0,MAX(MIN(NORM.INV(RAND(),LOOKUP(AF39,Inputs!$J$6:$J$9,Inputs!$G$6:$G$9),LOOKUP(AF39,Inputs!$J$6:$J$9,Inputs!$H$6:$H$9)),Inputs!$B$12),-Inputs!$B$12),NORM.INV(RAND(),LOOKUP(AF39,Inputs!$J$6:$J$9,Inputs!$G$6:$G$9),LOOKUP(AF39,Inputs!$J$6:$J$9,Inputs!$H$6:$H$9))),0),"")</f>
        <v/>
      </c>
      <c r="W39" s="26">
        <f>IF(A39&lt;=Inputs!$B$6,IF(10&lt;=Inputs!$B$8,IF(Inputs!$B$12&gt;0,MAX(MIN(NORM.INV(RAND(),LOOKUP(AG39,Inputs!$J$6:$J$9,Inputs!$G$6:$G$9),LOOKUP(AG39,Inputs!$J$6:$J$9,Inputs!$H$6:$H$9)),Inputs!$B$12),-Inputs!$B$12),NORM.INV(RAND(),LOOKUP(AG39,Inputs!$J$6:$J$9,Inputs!$G$6:$G$9),LOOKUP(AG39,Inputs!$J$6:$J$9,Inputs!$H$6:$H$9))),0),"")</f>
        <v/>
      </c>
      <c r="X39" s="31">
        <f>IF(A39&lt;=Inputs!$B$6,RAND(),"")</f>
        <v/>
      </c>
      <c r="Y39" s="31">
        <f>IF(A39&lt;=Inputs!$B$6,RAND(),"")</f>
        <v/>
      </c>
      <c r="Z39" s="31">
        <f>IF(A39&lt;=Inputs!$B$6,RAND(),"")</f>
        <v/>
      </c>
      <c r="AA39" s="31">
        <f>IF(A39&lt;=Inputs!$B$6,RAND(),"")</f>
        <v/>
      </c>
      <c r="AB39" s="31">
        <f>IF(A39&lt;=Inputs!$B$6,RAND(),"")</f>
        <v/>
      </c>
      <c r="AC39" s="31">
        <f>IF(A39&lt;=Inputs!$B$6,RAND(),"")</f>
        <v/>
      </c>
      <c r="AD39" s="31">
        <f>IF(A39&lt;=Inputs!$B$6,RAND(),"")</f>
        <v/>
      </c>
      <c r="AE39" s="31">
        <f>IF(A39&lt;=Inputs!$B$6,RAND(),"")</f>
        <v/>
      </c>
      <c r="AF39" s="31">
        <f>IF(A39&lt;=Inputs!$B$6,RAND(),"")</f>
        <v/>
      </c>
      <c r="AG39" s="31">
        <f>IF(A39&lt;=Inputs!$B$6,RAND(),"")</f>
        <v/>
      </c>
    </row>
    <row r="40">
      <c r="A40" s="41" t="n">
        <v>20</v>
      </c>
      <c r="B40" s="42">
        <f>IF(A40&lt;=Inputs!$B$6,Inputs!$B$5 + A40-1,"")</f>
        <v/>
      </c>
      <c r="C40" s="28">
        <f>IF(A40&lt;=Inputs!$B$6,G39,"")</f>
        <v/>
      </c>
      <c r="D40" s="28">
        <f>IF(A40&lt;=Inputs!$B$6,SUMIF($E$8:$E$17,A40,$F$8:$F$17),"")</f>
        <v/>
      </c>
      <c r="E40" s="28">
        <f>IF(A40&lt;=Inputs!$B$6,C40*(1+H40/100)+D40,"")</f>
        <v/>
      </c>
      <c r="F40" s="28">
        <f>IF(A40&lt;=Inputs!$B$6,IF(Inputs!$B$11=1,MAX(E40-Inputs!$B$10,0),0),"")</f>
        <v/>
      </c>
      <c r="G40" s="28">
        <f>IF(A40&lt;=Inputs!$B$6,E40-F40,"")</f>
        <v/>
      </c>
      <c r="H40" s="26">
        <f>IF(A40&lt;=Inputs!$B$6,IF(Inputs!$B$8&gt;0,SUM(N40:W40)/Inputs!$B$8,0),"")</f>
        <v/>
      </c>
      <c r="I40" s="28">
        <f>IF(A40&lt;=Inputs!$B$6,C40*(H40/100),"")</f>
        <v/>
      </c>
      <c r="J40" s="28">
        <f>IF(A40&lt;=Inputs!$B$6,MAX(J39,G40),"")</f>
        <v/>
      </c>
      <c r="K40" s="28">
        <f>IF(A40&lt;=Inputs!$B$6,G40-J40,"")</f>
        <v/>
      </c>
      <c r="L40" s="43">
        <f>IF(A40&lt;=Inputs!$B$6,IF(J40&gt;0,(G40/J40)-1,0),"")</f>
        <v/>
      </c>
      <c r="M40" s="44">
        <f>IF(A40&lt;=Inputs!$B$6,--(G40&gt;=Inputs!$B$9),"")</f>
        <v/>
      </c>
      <c r="N40" s="26">
        <f>IF(A40&lt;=Inputs!$B$6,IF(1&lt;=Inputs!$B$8,IF(Inputs!$B$12&gt;0,MAX(MIN(NORM.INV(RAND(),LOOKUP(X40,Inputs!$J$6:$J$9,Inputs!$G$6:$G$9),LOOKUP(X40,Inputs!$J$6:$J$9,Inputs!$H$6:$H$9)),Inputs!$B$12),-Inputs!$B$12),NORM.INV(RAND(),LOOKUP(X40,Inputs!$J$6:$J$9,Inputs!$G$6:$G$9),LOOKUP(X40,Inputs!$J$6:$J$9,Inputs!$H$6:$H$9))),0),"")</f>
        <v/>
      </c>
      <c r="O40" s="26">
        <f>IF(A40&lt;=Inputs!$B$6,IF(2&lt;=Inputs!$B$8,IF(Inputs!$B$12&gt;0,MAX(MIN(NORM.INV(RAND(),LOOKUP(Y40,Inputs!$J$6:$J$9,Inputs!$G$6:$G$9),LOOKUP(Y40,Inputs!$J$6:$J$9,Inputs!$H$6:$H$9)),Inputs!$B$12),-Inputs!$B$12),NORM.INV(RAND(),LOOKUP(Y40,Inputs!$J$6:$J$9,Inputs!$G$6:$G$9),LOOKUP(Y40,Inputs!$J$6:$J$9,Inputs!$H$6:$H$9))),0),"")</f>
        <v/>
      </c>
      <c r="P40" s="26">
        <f>IF(A40&lt;=Inputs!$B$6,IF(3&lt;=Inputs!$B$8,IF(Inputs!$B$12&gt;0,MAX(MIN(NORM.INV(RAND(),LOOKUP(Z40,Inputs!$J$6:$J$9,Inputs!$G$6:$G$9),LOOKUP(Z40,Inputs!$J$6:$J$9,Inputs!$H$6:$H$9)),Inputs!$B$12),-Inputs!$B$12),NORM.INV(RAND(),LOOKUP(Z40,Inputs!$J$6:$J$9,Inputs!$G$6:$G$9),LOOKUP(Z40,Inputs!$J$6:$J$9,Inputs!$H$6:$H$9))),0),"")</f>
        <v/>
      </c>
      <c r="Q40" s="26">
        <f>IF(A40&lt;=Inputs!$B$6,IF(4&lt;=Inputs!$B$8,IF(Inputs!$B$12&gt;0,MAX(MIN(NORM.INV(RAND(),LOOKUP(AA40,Inputs!$J$6:$J$9,Inputs!$G$6:$G$9),LOOKUP(AA40,Inputs!$J$6:$J$9,Inputs!$H$6:$H$9)),Inputs!$B$12),-Inputs!$B$12),NORM.INV(RAND(),LOOKUP(AA40,Inputs!$J$6:$J$9,Inputs!$G$6:$G$9),LOOKUP(AA40,Inputs!$J$6:$J$9,Inputs!$H$6:$H$9))),0),"")</f>
        <v/>
      </c>
      <c r="R40" s="26">
        <f>IF(A40&lt;=Inputs!$B$6,IF(5&lt;=Inputs!$B$8,IF(Inputs!$B$12&gt;0,MAX(MIN(NORM.INV(RAND(),LOOKUP(AB40,Inputs!$J$6:$J$9,Inputs!$G$6:$G$9),LOOKUP(AB40,Inputs!$J$6:$J$9,Inputs!$H$6:$H$9)),Inputs!$B$12),-Inputs!$B$12),NORM.INV(RAND(),LOOKUP(AB40,Inputs!$J$6:$J$9,Inputs!$G$6:$G$9),LOOKUP(AB40,Inputs!$J$6:$J$9,Inputs!$H$6:$H$9))),0),"")</f>
        <v/>
      </c>
      <c r="S40" s="26">
        <f>IF(A40&lt;=Inputs!$B$6,IF(6&lt;=Inputs!$B$8,IF(Inputs!$B$12&gt;0,MAX(MIN(NORM.INV(RAND(),LOOKUP(AC40,Inputs!$J$6:$J$9,Inputs!$G$6:$G$9),LOOKUP(AC40,Inputs!$J$6:$J$9,Inputs!$H$6:$H$9)),Inputs!$B$12),-Inputs!$B$12),NORM.INV(RAND(),LOOKUP(AC40,Inputs!$J$6:$J$9,Inputs!$G$6:$G$9),LOOKUP(AC40,Inputs!$J$6:$J$9,Inputs!$H$6:$H$9))),0),"")</f>
        <v/>
      </c>
      <c r="T40" s="26">
        <f>IF(A40&lt;=Inputs!$B$6,IF(7&lt;=Inputs!$B$8,IF(Inputs!$B$12&gt;0,MAX(MIN(NORM.INV(RAND(),LOOKUP(AD40,Inputs!$J$6:$J$9,Inputs!$G$6:$G$9),LOOKUP(AD40,Inputs!$J$6:$J$9,Inputs!$H$6:$H$9)),Inputs!$B$12),-Inputs!$B$12),NORM.INV(RAND(),LOOKUP(AD40,Inputs!$J$6:$J$9,Inputs!$G$6:$G$9),LOOKUP(AD40,Inputs!$J$6:$J$9,Inputs!$H$6:$H$9))),0),"")</f>
        <v/>
      </c>
      <c r="U40" s="26">
        <f>IF(A40&lt;=Inputs!$B$6,IF(8&lt;=Inputs!$B$8,IF(Inputs!$B$12&gt;0,MAX(MIN(NORM.INV(RAND(),LOOKUP(AE40,Inputs!$J$6:$J$9,Inputs!$G$6:$G$9),LOOKUP(AE40,Inputs!$J$6:$J$9,Inputs!$H$6:$H$9)),Inputs!$B$12),-Inputs!$B$12),NORM.INV(RAND(),LOOKUP(AE40,Inputs!$J$6:$J$9,Inputs!$G$6:$G$9),LOOKUP(AE40,Inputs!$J$6:$J$9,Inputs!$H$6:$H$9))),0),"")</f>
        <v/>
      </c>
      <c r="V40" s="26">
        <f>IF(A40&lt;=Inputs!$B$6,IF(9&lt;=Inputs!$B$8,IF(Inputs!$B$12&gt;0,MAX(MIN(NORM.INV(RAND(),LOOKUP(AF40,Inputs!$J$6:$J$9,Inputs!$G$6:$G$9),LOOKUP(AF40,Inputs!$J$6:$J$9,Inputs!$H$6:$H$9)),Inputs!$B$12),-Inputs!$B$12),NORM.INV(RAND(),LOOKUP(AF40,Inputs!$J$6:$J$9,Inputs!$G$6:$G$9),LOOKUP(AF40,Inputs!$J$6:$J$9,Inputs!$H$6:$H$9))),0),"")</f>
        <v/>
      </c>
      <c r="W40" s="26">
        <f>IF(A40&lt;=Inputs!$B$6,IF(10&lt;=Inputs!$B$8,IF(Inputs!$B$12&gt;0,MAX(MIN(NORM.INV(RAND(),LOOKUP(AG40,Inputs!$J$6:$J$9,Inputs!$G$6:$G$9),LOOKUP(AG40,Inputs!$J$6:$J$9,Inputs!$H$6:$H$9)),Inputs!$B$12),-Inputs!$B$12),NORM.INV(RAND(),LOOKUP(AG40,Inputs!$J$6:$J$9,Inputs!$G$6:$G$9),LOOKUP(AG40,Inputs!$J$6:$J$9,Inputs!$H$6:$H$9))),0),"")</f>
        <v/>
      </c>
      <c r="X40" s="31">
        <f>IF(A40&lt;=Inputs!$B$6,RAND(),"")</f>
        <v/>
      </c>
      <c r="Y40" s="31">
        <f>IF(A40&lt;=Inputs!$B$6,RAND(),"")</f>
        <v/>
      </c>
      <c r="Z40" s="31">
        <f>IF(A40&lt;=Inputs!$B$6,RAND(),"")</f>
        <v/>
      </c>
      <c r="AA40" s="31">
        <f>IF(A40&lt;=Inputs!$B$6,RAND(),"")</f>
        <v/>
      </c>
      <c r="AB40" s="31">
        <f>IF(A40&lt;=Inputs!$B$6,RAND(),"")</f>
        <v/>
      </c>
      <c r="AC40" s="31">
        <f>IF(A40&lt;=Inputs!$B$6,RAND(),"")</f>
        <v/>
      </c>
      <c r="AD40" s="31">
        <f>IF(A40&lt;=Inputs!$B$6,RAND(),"")</f>
        <v/>
      </c>
      <c r="AE40" s="31">
        <f>IF(A40&lt;=Inputs!$B$6,RAND(),"")</f>
        <v/>
      </c>
      <c r="AF40" s="31">
        <f>IF(A40&lt;=Inputs!$B$6,RAND(),"")</f>
        <v/>
      </c>
      <c r="AG40" s="31">
        <f>IF(A40&lt;=Inputs!$B$6,RAND(),"")</f>
        <v/>
      </c>
    </row>
    <row r="41">
      <c r="A41" s="41" t="n">
        <v>21</v>
      </c>
      <c r="B41" s="42">
        <f>IF(A41&lt;=Inputs!$B$6,Inputs!$B$5 + A41-1,"")</f>
        <v/>
      </c>
      <c r="C41" s="28">
        <f>IF(A41&lt;=Inputs!$B$6,G40,"")</f>
        <v/>
      </c>
      <c r="D41" s="28">
        <f>IF(A41&lt;=Inputs!$B$6,SUMIF($E$8:$E$17,A41,$F$8:$F$17),"")</f>
        <v/>
      </c>
      <c r="E41" s="28">
        <f>IF(A41&lt;=Inputs!$B$6,C41*(1+H41/100)+D41,"")</f>
        <v/>
      </c>
      <c r="F41" s="28">
        <f>IF(A41&lt;=Inputs!$B$6,IF(Inputs!$B$11=1,MAX(E41-Inputs!$B$10,0),0),"")</f>
        <v/>
      </c>
      <c r="G41" s="28">
        <f>IF(A41&lt;=Inputs!$B$6,E41-F41,"")</f>
        <v/>
      </c>
      <c r="H41" s="26">
        <f>IF(A41&lt;=Inputs!$B$6,IF(Inputs!$B$8&gt;0,SUM(N41:W41)/Inputs!$B$8,0),"")</f>
        <v/>
      </c>
      <c r="I41" s="28">
        <f>IF(A41&lt;=Inputs!$B$6,C41*(H41/100),"")</f>
        <v/>
      </c>
      <c r="J41" s="28">
        <f>IF(A41&lt;=Inputs!$B$6,MAX(J40,G41),"")</f>
        <v/>
      </c>
      <c r="K41" s="28">
        <f>IF(A41&lt;=Inputs!$B$6,G41-J41,"")</f>
        <v/>
      </c>
      <c r="L41" s="43">
        <f>IF(A41&lt;=Inputs!$B$6,IF(J41&gt;0,(G41/J41)-1,0),"")</f>
        <v/>
      </c>
      <c r="M41" s="44">
        <f>IF(A41&lt;=Inputs!$B$6,--(G41&gt;=Inputs!$B$9),"")</f>
        <v/>
      </c>
      <c r="N41" s="26">
        <f>IF(A41&lt;=Inputs!$B$6,IF(1&lt;=Inputs!$B$8,IF(Inputs!$B$12&gt;0,MAX(MIN(NORM.INV(RAND(),LOOKUP(X41,Inputs!$J$6:$J$9,Inputs!$G$6:$G$9),LOOKUP(X41,Inputs!$J$6:$J$9,Inputs!$H$6:$H$9)),Inputs!$B$12),-Inputs!$B$12),NORM.INV(RAND(),LOOKUP(X41,Inputs!$J$6:$J$9,Inputs!$G$6:$G$9),LOOKUP(X41,Inputs!$J$6:$J$9,Inputs!$H$6:$H$9))),0),"")</f>
        <v/>
      </c>
      <c r="O41" s="26">
        <f>IF(A41&lt;=Inputs!$B$6,IF(2&lt;=Inputs!$B$8,IF(Inputs!$B$12&gt;0,MAX(MIN(NORM.INV(RAND(),LOOKUP(Y41,Inputs!$J$6:$J$9,Inputs!$G$6:$G$9),LOOKUP(Y41,Inputs!$J$6:$J$9,Inputs!$H$6:$H$9)),Inputs!$B$12),-Inputs!$B$12),NORM.INV(RAND(),LOOKUP(Y41,Inputs!$J$6:$J$9,Inputs!$G$6:$G$9),LOOKUP(Y41,Inputs!$J$6:$J$9,Inputs!$H$6:$H$9))),0),"")</f>
        <v/>
      </c>
      <c r="P41" s="26">
        <f>IF(A41&lt;=Inputs!$B$6,IF(3&lt;=Inputs!$B$8,IF(Inputs!$B$12&gt;0,MAX(MIN(NORM.INV(RAND(),LOOKUP(Z41,Inputs!$J$6:$J$9,Inputs!$G$6:$G$9),LOOKUP(Z41,Inputs!$J$6:$J$9,Inputs!$H$6:$H$9)),Inputs!$B$12),-Inputs!$B$12),NORM.INV(RAND(),LOOKUP(Z41,Inputs!$J$6:$J$9,Inputs!$G$6:$G$9),LOOKUP(Z41,Inputs!$J$6:$J$9,Inputs!$H$6:$H$9))),0),"")</f>
        <v/>
      </c>
      <c r="Q41" s="26">
        <f>IF(A41&lt;=Inputs!$B$6,IF(4&lt;=Inputs!$B$8,IF(Inputs!$B$12&gt;0,MAX(MIN(NORM.INV(RAND(),LOOKUP(AA41,Inputs!$J$6:$J$9,Inputs!$G$6:$G$9),LOOKUP(AA41,Inputs!$J$6:$J$9,Inputs!$H$6:$H$9)),Inputs!$B$12),-Inputs!$B$12),NORM.INV(RAND(),LOOKUP(AA41,Inputs!$J$6:$J$9,Inputs!$G$6:$G$9),LOOKUP(AA41,Inputs!$J$6:$J$9,Inputs!$H$6:$H$9))),0),"")</f>
        <v/>
      </c>
      <c r="R41" s="26">
        <f>IF(A41&lt;=Inputs!$B$6,IF(5&lt;=Inputs!$B$8,IF(Inputs!$B$12&gt;0,MAX(MIN(NORM.INV(RAND(),LOOKUP(AB41,Inputs!$J$6:$J$9,Inputs!$G$6:$G$9),LOOKUP(AB41,Inputs!$J$6:$J$9,Inputs!$H$6:$H$9)),Inputs!$B$12),-Inputs!$B$12),NORM.INV(RAND(),LOOKUP(AB41,Inputs!$J$6:$J$9,Inputs!$G$6:$G$9),LOOKUP(AB41,Inputs!$J$6:$J$9,Inputs!$H$6:$H$9))),0),"")</f>
        <v/>
      </c>
      <c r="S41" s="26">
        <f>IF(A41&lt;=Inputs!$B$6,IF(6&lt;=Inputs!$B$8,IF(Inputs!$B$12&gt;0,MAX(MIN(NORM.INV(RAND(),LOOKUP(AC41,Inputs!$J$6:$J$9,Inputs!$G$6:$G$9),LOOKUP(AC41,Inputs!$J$6:$J$9,Inputs!$H$6:$H$9)),Inputs!$B$12),-Inputs!$B$12),NORM.INV(RAND(),LOOKUP(AC41,Inputs!$J$6:$J$9,Inputs!$G$6:$G$9),LOOKUP(AC41,Inputs!$J$6:$J$9,Inputs!$H$6:$H$9))),0),"")</f>
        <v/>
      </c>
      <c r="T41" s="26">
        <f>IF(A41&lt;=Inputs!$B$6,IF(7&lt;=Inputs!$B$8,IF(Inputs!$B$12&gt;0,MAX(MIN(NORM.INV(RAND(),LOOKUP(AD41,Inputs!$J$6:$J$9,Inputs!$G$6:$G$9),LOOKUP(AD41,Inputs!$J$6:$J$9,Inputs!$H$6:$H$9)),Inputs!$B$12),-Inputs!$B$12),NORM.INV(RAND(),LOOKUP(AD41,Inputs!$J$6:$J$9,Inputs!$G$6:$G$9),LOOKUP(AD41,Inputs!$J$6:$J$9,Inputs!$H$6:$H$9))),0),"")</f>
        <v/>
      </c>
      <c r="U41" s="26">
        <f>IF(A41&lt;=Inputs!$B$6,IF(8&lt;=Inputs!$B$8,IF(Inputs!$B$12&gt;0,MAX(MIN(NORM.INV(RAND(),LOOKUP(AE41,Inputs!$J$6:$J$9,Inputs!$G$6:$G$9),LOOKUP(AE41,Inputs!$J$6:$J$9,Inputs!$H$6:$H$9)),Inputs!$B$12),-Inputs!$B$12),NORM.INV(RAND(),LOOKUP(AE41,Inputs!$J$6:$J$9,Inputs!$G$6:$G$9),LOOKUP(AE41,Inputs!$J$6:$J$9,Inputs!$H$6:$H$9))),0),"")</f>
        <v/>
      </c>
      <c r="V41" s="26">
        <f>IF(A41&lt;=Inputs!$B$6,IF(9&lt;=Inputs!$B$8,IF(Inputs!$B$12&gt;0,MAX(MIN(NORM.INV(RAND(),LOOKUP(AF41,Inputs!$J$6:$J$9,Inputs!$G$6:$G$9),LOOKUP(AF41,Inputs!$J$6:$J$9,Inputs!$H$6:$H$9)),Inputs!$B$12),-Inputs!$B$12),NORM.INV(RAND(),LOOKUP(AF41,Inputs!$J$6:$J$9,Inputs!$G$6:$G$9),LOOKUP(AF41,Inputs!$J$6:$J$9,Inputs!$H$6:$H$9))),0),"")</f>
        <v/>
      </c>
      <c r="W41" s="26">
        <f>IF(A41&lt;=Inputs!$B$6,IF(10&lt;=Inputs!$B$8,IF(Inputs!$B$12&gt;0,MAX(MIN(NORM.INV(RAND(),LOOKUP(AG41,Inputs!$J$6:$J$9,Inputs!$G$6:$G$9),LOOKUP(AG41,Inputs!$J$6:$J$9,Inputs!$H$6:$H$9)),Inputs!$B$12),-Inputs!$B$12),NORM.INV(RAND(),LOOKUP(AG41,Inputs!$J$6:$J$9,Inputs!$G$6:$G$9),LOOKUP(AG41,Inputs!$J$6:$J$9,Inputs!$H$6:$H$9))),0),"")</f>
        <v/>
      </c>
      <c r="X41" s="31">
        <f>IF(A41&lt;=Inputs!$B$6,RAND(),"")</f>
        <v/>
      </c>
      <c r="Y41" s="31">
        <f>IF(A41&lt;=Inputs!$B$6,RAND(),"")</f>
        <v/>
      </c>
      <c r="Z41" s="31">
        <f>IF(A41&lt;=Inputs!$B$6,RAND(),"")</f>
        <v/>
      </c>
      <c r="AA41" s="31">
        <f>IF(A41&lt;=Inputs!$B$6,RAND(),"")</f>
        <v/>
      </c>
      <c r="AB41" s="31">
        <f>IF(A41&lt;=Inputs!$B$6,RAND(),"")</f>
        <v/>
      </c>
      <c r="AC41" s="31">
        <f>IF(A41&lt;=Inputs!$B$6,RAND(),"")</f>
        <v/>
      </c>
      <c r="AD41" s="31">
        <f>IF(A41&lt;=Inputs!$B$6,RAND(),"")</f>
        <v/>
      </c>
      <c r="AE41" s="31">
        <f>IF(A41&lt;=Inputs!$B$6,RAND(),"")</f>
        <v/>
      </c>
      <c r="AF41" s="31">
        <f>IF(A41&lt;=Inputs!$B$6,RAND(),"")</f>
        <v/>
      </c>
      <c r="AG41" s="31">
        <f>IF(A41&lt;=Inputs!$B$6,RAND(),"")</f>
        <v/>
      </c>
    </row>
    <row r="42">
      <c r="A42" s="41" t="n">
        <v>22</v>
      </c>
      <c r="B42" s="42">
        <f>IF(A42&lt;=Inputs!$B$6,Inputs!$B$5 + A42-1,"")</f>
        <v/>
      </c>
      <c r="C42" s="28">
        <f>IF(A42&lt;=Inputs!$B$6,G41,"")</f>
        <v/>
      </c>
      <c r="D42" s="28">
        <f>IF(A42&lt;=Inputs!$B$6,SUMIF($E$8:$E$17,A42,$F$8:$F$17),"")</f>
        <v/>
      </c>
      <c r="E42" s="28">
        <f>IF(A42&lt;=Inputs!$B$6,C42*(1+H42/100)+D42,"")</f>
        <v/>
      </c>
      <c r="F42" s="28">
        <f>IF(A42&lt;=Inputs!$B$6,IF(Inputs!$B$11=1,MAX(E42-Inputs!$B$10,0),0),"")</f>
        <v/>
      </c>
      <c r="G42" s="28">
        <f>IF(A42&lt;=Inputs!$B$6,E42-F42,"")</f>
        <v/>
      </c>
      <c r="H42" s="26">
        <f>IF(A42&lt;=Inputs!$B$6,IF(Inputs!$B$8&gt;0,SUM(N42:W42)/Inputs!$B$8,0),"")</f>
        <v/>
      </c>
      <c r="I42" s="28">
        <f>IF(A42&lt;=Inputs!$B$6,C42*(H42/100),"")</f>
        <v/>
      </c>
      <c r="J42" s="28">
        <f>IF(A42&lt;=Inputs!$B$6,MAX(J41,G42),"")</f>
        <v/>
      </c>
      <c r="K42" s="28">
        <f>IF(A42&lt;=Inputs!$B$6,G42-J42,"")</f>
        <v/>
      </c>
      <c r="L42" s="43">
        <f>IF(A42&lt;=Inputs!$B$6,IF(J42&gt;0,(G42/J42)-1,0),"")</f>
        <v/>
      </c>
      <c r="M42" s="44">
        <f>IF(A42&lt;=Inputs!$B$6,--(G42&gt;=Inputs!$B$9),"")</f>
        <v/>
      </c>
      <c r="N42" s="26">
        <f>IF(A42&lt;=Inputs!$B$6,IF(1&lt;=Inputs!$B$8,IF(Inputs!$B$12&gt;0,MAX(MIN(NORM.INV(RAND(),LOOKUP(X42,Inputs!$J$6:$J$9,Inputs!$G$6:$G$9),LOOKUP(X42,Inputs!$J$6:$J$9,Inputs!$H$6:$H$9)),Inputs!$B$12),-Inputs!$B$12),NORM.INV(RAND(),LOOKUP(X42,Inputs!$J$6:$J$9,Inputs!$G$6:$G$9),LOOKUP(X42,Inputs!$J$6:$J$9,Inputs!$H$6:$H$9))),0),"")</f>
        <v/>
      </c>
      <c r="O42" s="26">
        <f>IF(A42&lt;=Inputs!$B$6,IF(2&lt;=Inputs!$B$8,IF(Inputs!$B$12&gt;0,MAX(MIN(NORM.INV(RAND(),LOOKUP(Y42,Inputs!$J$6:$J$9,Inputs!$G$6:$G$9),LOOKUP(Y42,Inputs!$J$6:$J$9,Inputs!$H$6:$H$9)),Inputs!$B$12),-Inputs!$B$12),NORM.INV(RAND(),LOOKUP(Y42,Inputs!$J$6:$J$9,Inputs!$G$6:$G$9),LOOKUP(Y42,Inputs!$J$6:$J$9,Inputs!$H$6:$H$9))),0),"")</f>
        <v/>
      </c>
      <c r="P42" s="26">
        <f>IF(A42&lt;=Inputs!$B$6,IF(3&lt;=Inputs!$B$8,IF(Inputs!$B$12&gt;0,MAX(MIN(NORM.INV(RAND(),LOOKUP(Z42,Inputs!$J$6:$J$9,Inputs!$G$6:$G$9),LOOKUP(Z42,Inputs!$J$6:$J$9,Inputs!$H$6:$H$9)),Inputs!$B$12),-Inputs!$B$12),NORM.INV(RAND(),LOOKUP(Z42,Inputs!$J$6:$J$9,Inputs!$G$6:$G$9),LOOKUP(Z42,Inputs!$J$6:$J$9,Inputs!$H$6:$H$9))),0),"")</f>
        <v/>
      </c>
      <c r="Q42" s="26">
        <f>IF(A42&lt;=Inputs!$B$6,IF(4&lt;=Inputs!$B$8,IF(Inputs!$B$12&gt;0,MAX(MIN(NORM.INV(RAND(),LOOKUP(AA42,Inputs!$J$6:$J$9,Inputs!$G$6:$G$9),LOOKUP(AA42,Inputs!$J$6:$J$9,Inputs!$H$6:$H$9)),Inputs!$B$12),-Inputs!$B$12),NORM.INV(RAND(),LOOKUP(AA42,Inputs!$J$6:$J$9,Inputs!$G$6:$G$9),LOOKUP(AA42,Inputs!$J$6:$J$9,Inputs!$H$6:$H$9))),0),"")</f>
        <v/>
      </c>
      <c r="R42" s="26">
        <f>IF(A42&lt;=Inputs!$B$6,IF(5&lt;=Inputs!$B$8,IF(Inputs!$B$12&gt;0,MAX(MIN(NORM.INV(RAND(),LOOKUP(AB42,Inputs!$J$6:$J$9,Inputs!$G$6:$G$9),LOOKUP(AB42,Inputs!$J$6:$J$9,Inputs!$H$6:$H$9)),Inputs!$B$12),-Inputs!$B$12),NORM.INV(RAND(),LOOKUP(AB42,Inputs!$J$6:$J$9,Inputs!$G$6:$G$9),LOOKUP(AB42,Inputs!$J$6:$J$9,Inputs!$H$6:$H$9))),0),"")</f>
        <v/>
      </c>
      <c r="S42" s="26">
        <f>IF(A42&lt;=Inputs!$B$6,IF(6&lt;=Inputs!$B$8,IF(Inputs!$B$12&gt;0,MAX(MIN(NORM.INV(RAND(),LOOKUP(AC42,Inputs!$J$6:$J$9,Inputs!$G$6:$G$9),LOOKUP(AC42,Inputs!$J$6:$J$9,Inputs!$H$6:$H$9)),Inputs!$B$12),-Inputs!$B$12),NORM.INV(RAND(),LOOKUP(AC42,Inputs!$J$6:$J$9,Inputs!$G$6:$G$9),LOOKUP(AC42,Inputs!$J$6:$J$9,Inputs!$H$6:$H$9))),0),"")</f>
        <v/>
      </c>
      <c r="T42" s="26">
        <f>IF(A42&lt;=Inputs!$B$6,IF(7&lt;=Inputs!$B$8,IF(Inputs!$B$12&gt;0,MAX(MIN(NORM.INV(RAND(),LOOKUP(AD42,Inputs!$J$6:$J$9,Inputs!$G$6:$G$9),LOOKUP(AD42,Inputs!$J$6:$J$9,Inputs!$H$6:$H$9)),Inputs!$B$12),-Inputs!$B$12),NORM.INV(RAND(),LOOKUP(AD42,Inputs!$J$6:$J$9,Inputs!$G$6:$G$9),LOOKUP(AD42,Inputs!$J$6:$J$9,Inputs!$H$6:$H$9))),0),"")</f>
        <v/>
      </c>
      <c r="U42" s="26">
        <f>IF(A42&lt;=Inputs!$B$6,IF(8&lt;=Inputs!$B$8,IF(Inputs!$B$12&gt;0,MAX(MIN(NORM.INV(RAND(),LOOKUP(AE42,Inputs!$J$6:$J$9,Inputs!$G$6:$G$9),LOOKUP(AE42,Inputs!$J$6:$J$9,Inputs!$H$6:$H$9)),Inputs!$B$12),-Inputs!$B$12),NORM.INV(RAND(),LOOKUP(AE42,Inputs!$J$6:$J$9,Inputs!$G$6:$G$9),LOOKUP(AE42,Inputs!$J$6:$J$9,Inputs!$H$6:$H$9))),0),"")</f>
        <v/>
      </c>
      <c r="V42" s="26">
        <f>IF(A42&lt;=Inputs!$B$6,IF(9&lt;=Inputs!$B$8,IF(Inputs!$B$12&gt;0,MAX(MIN(NORM.INV(RAND(),LOOKUP(AF42,Inputs!$J$6:$J$9,Inputs!$G$6:$G$9),LOOKUP(AF42,Inputs!$J$6:$J$9,Inputs!$H$6:$H$9)),Inputs!$B$12),-Inputs!$B$12),NORM.INV(RAND(),LOOKUP(AF42,Inputs!$J$6:$J$9,Inputs!$G$6:$G$9),LOOKUP(AF42,Inputs!$J$6:$J$9,Inputs!$H$6:$H$9))),0),"")</f>
        <v/>
      </c>
      <c r="W42" s="26">
        <f>IF(A42&lt;=Inputs!$B$6,IF(10&lt;=Inputs!$B$8,IF(Inputs!$B$12&gt;0,MAX(MIN(NORM.INV(RAND(),LOOKUP(AG42,Inputs!$J$6:$J$9,Inputs!$G$6:$G$9),LOOKUP(AG42,Inputs!$J$6:$J$9,Inputs!$H$6:$H$9)),Inputs!$B$12),-Inputs!$B$12),NORM.INV(RAND(),LOOKUP(AG42,Inputs!$J$6:$J$9,Inputs!$G$6:$G$9),LOOKUP(AG42,Inputs!$J$6:$J$9,Inputs!$H$6:$H$9))),0),"")</f>
        <v/>
      </c>
      <c r="X42" s="31">
        <f>IF(A42&lt;=Inputs!$B$6,RAND(),"")</f>
        <v/>
      </c>
      <c r="Y42" s="31">
        <f>IF(A42&lt;=Inputs!$B$6,RAND(),"")</f>
        <v/>
      </c>
      <c r="Z42" s="31">
        <f>IF(A42&lt;=Inputs!$B$6,RAND(),"")</f>
        <v/>
      </c>
      <c r="AA42" s="31">
        <f>IF(A42&lt;=Inputs!$B$6,RAND(),"")</f>
        <v/>
      </c>
      <c r="AB42" s="31">
        <f>IF(A42&lt;=Inputs!$B$6,RAND(),"")</f>
        <v/>
      </c>
      <c r="AC42" s="31">
        <f>IF(A42&lt;=Inputs!$B$6,RAND(),"")</f>
        <v/>
      </c>
      <c r="AD42" s="31">
        <f>IF(A42&lt;=Inputs!$B$6,RAND(),"")</f>
        <v/>
      </c>
      <c r="AE42" s="31">
        <f>IF(A42&lt;=Inputs!$B$6,RAND(),"")</f>
        <v/>
      </c>
      <c r="AF42" s="31">
        <f>IF(A42&lt;=Inputs!$B$6,RAND(),"")</f>
        <v/>
      </c>
      <c r="AG42" s="31">
        <f>IF(A42&lt;=Inputs!$B$6,RAND(),"")</f>
        <v/>
      </c>
    </row>
    <row r="43">
      <c r="A43" s="41" t="n">
        <v>23</v>
      </c>
      <c r="B43" s="42">
        <f>IF(A43&lt;=Inputs!$B$6,Inputs!$B$5 + A43-1,"")</f>
        <v/>
      </c>
      <c r="C43" s="28">
        <f>IF(A43&lt;=Inputs!$B$6,G42,"")</f>
        <v/>
      </c>
      <c r="D43" s="28">
        <f>IF(A43&lt;=Inputs!$B$6,SUMIF($E$8:$E$17,A43,$F$8:$F$17),"")</f>
        <v/>
      </c>
      <c r="E43" s="28">
        <f>IF(A43&lt;=Inputs!$B$6,C43*(1+H43/100)+D43,"")</f>
        <v/>
      </c>
      <c r="F43" s="28">
        <f>IF(A43&lt;=Inputs!$B$6,IF(Inputs!$B$11=1,MAX(E43-Inputs!$B$10,0),0),"")</f>
        <v/>
      </c>
      <c r="G43" s="28">
        <f>IF(A43&lt;=Inputs!$B$6,E43-F43,"")</f>
        <v/>
      </c>
      <c r="H43" s="26">
        <f>IF(A43&lt;=Inputs!$B$6,IF(Inputs!$B$8&gt;0,SUM(N43:W43)/Inputs!$B$8,0),"")</f>
        <v/>
      </c>
      <c r="I43" s="28">
        <f>IF(A43&lt;=Inputs!$B$6,C43*(H43/100),"")</f>
        <v/>
      </c>
      <c r="J43" s="28">
        <f>IF(A43&lt;=Inputs!$B$6,MAX(J42,G43),"")</f>
        <v/>
      </c>
      <c r="K43" s="28">
        <f>IF(A43&lt;=Inputs!$B$6,G43-J43,"")</f>
        <v/>
      </c>
      <c r="L43" s="43">
        <f>IF(A43&lt;=Inputs!$B$6,IF(J43&gt;0,(G43/J43)-1,0),"")</f>
        <v/>
      </c>
      <c r="M43" s="44">
        <f>IF(A43&lt;=Inputs!$B$6,--(G43&gt;=Inputs!$B$9),"")</f>
        <v/>
      </c>
      <c r="N43" s="26">
        <f>IF(A43&lt;=Inputs!$B$6,IF(1&lt;=Inputs!$B$8,IF(Inputs!$B$12&gt;0,MAX(MIN(NORM.INV(RAND(),LOOKUP(X43,Inputs!$J$6:$J$9,Inputs!$G$6:$G$9),LOOKUP(X43,Inputs!$J$6:$J$9,Inputs!$H$6:$H$9)),Inputs!$B$12),-Inputs!$B$12),NORM.INV(RAND(),LOOKUP(X43,Inputs!$J$6:$J$9,Inputs!$G$6:$G$9),LOOKUP(X43,Inputs!$J$6:$J$9,Inputs!$H$6:$H$9))),0),"")</f>
        <v/>
      </c>
      <c r="O43" s="26">
        <f>IF(A43&lt;=Inputs!$B$6,IF(2&lt;=Inputs!$B$8,IF(Inputs!$B$12&gt;0,MAX(MIN(NORM.INV(RAND(),LOOKUP(Y43,Inputs!$J$6:$J$9,Inputs!$G$6:$G$9),LOOKUP(Y43,Inputs!$J$6:$J$9,Inputs!$H$6:$H$9)),Inputs!$B$12),-Inputs!$B$12),NORM.INV(RAND(),LOOKUP(Y43,Inputs!$J$6:$J$9,Inputs!$G$6:$G$9),LOOKUP(Y43,Inputs!$J$6:$J$9,Inputs!$H$6:$H$9))),0),"")</f>
        <v/>
      </c>
      <c r="P43" s="26">
        <f>IF(A43&lt;=Inputs!$B$6,IF(3&lt;=Inputs!$B$8,IF(Inputs!$B$12&gt;0,MAX(MIN(NORM.INV(RAND(),LOOKUP(Z43,Inputs!$J$6:$J$9,Inputs!$G$6:$G$9),LOOKUP(Z43,Inputs!$J$6:$J$9,Inputs!$H$6:$H$9)),Inputs!$B$12),-Inputs!$B$12),NORM.INV(RAND(),LOOKUP(Z43,Inputs!$J$6:$J$9,Inputs!$G$6:$G$9),LOOKUP(Z43,Inputs!$J$6:$J$9,Inputs!$H$6:$H$9))),0),"")</f>
        <v/>
      </c>
      <c r="Q43" s="26">
        <f>IF(A43&lt;=Inputs!$B$6,IF(4&lt;=Inputs!$B$8,IF(Inputs!$B$12&gt;0,MAX(MIN(NORM.INV(RAND(),LOOKUP(AA43,Inputs!$J$6:$J$9,Inputs!$G$6:$G$9),LOOKUP(AA43,Inputs!$J$6:$J$9,Inputs!$H$6:$H$9)),Inputs!$B$12),-Inputs!$B$12),NORM.INV(RAND(),LOOKUP(AA43,Inputs!$J$6:$J$9,Inputs!$G$6:$G$9),LOOKUP(AA43,Inputs!$J$6:$J$9,Inputs!$H$6:$H$9))),0),"")</f>
        <v/>
      </c>
      <c r="R43" s="26">
        <f>IF(A43&lt;=Inputs!$B$6,IF(5&lt;=Inputs!$B$8,IF(Inputs!$B$12&gt;0,MAX(MIN(NORM.INV(RAND(),LOOKUP(AB43,Inputs!$J$6:$J$9,Inputs!$G$6:$G$9),LOOKUP(AB43,Inputs!$J$6:$J$9,Inputs!$H$6:$H$9)),Inputs!$B$12),-Inputs!$B$12),NORM.INV(RAND(),LOOKUP(AB43,Inputs!$J$6:$J$9,Inputs!$G$6:$G$9),LOOKUP(AB43,Inputs!$J$6:$J$9,Inputs!$H$6:$H$9))),0),"")</f>
        <v/>
      </c>
      <c r="S43" s="26">
        <f>IF(A43&lt;=Inputs!$B$6,IF(6&lt;=Inputs!$B$8,IF(Inputs!$B$12&gt;0,MAX(MIN(NORM.INV(RAND(),LOOKUP(AC43,Inputs!$J$6:$J$9,Inputs!$G$6:$G$9),LOOKUP(AC43,Inputs!$J$6:$J$9,Inputs!$H$6:$H$9)),Inputs!$B$12),-Inputs!$B$12),NORM.INV(RAND(),LOOKUP(AC43,Inputs!$J$6:$J$9,Inputs!$G$6:$G$9),LOOKUP(AC43,Inputs!$J$6:$J$9,Inputs!$H$6:$H$9))),0),"")</f>
        <v/>
      </c>
      <c r="T43" s="26">
        <f>IF(A43&lt;=Inputs!$B$6,IF(7&lt;=Inputs!$B$8,IF(Inputs!$B$12&gt;0,MAX(MIN(NORM.INV(RAND(),LOOKUP(AD43,Inputs!$J$6:$J$9,Inputs!$G$6:$G$9),LOOKUP(AD43,Inputs!$J$6:$J$9,Inputs!$H$6:$H$9)),Inputs!$B$12),-Inputs!$B$12),NORM.INV(RAND(),LOOKUP(AD43,Inputs!$J$6:$J$9,Inputs!$G$6:$G$9),LOOKUP(AD43,Inputs!$J$6:$J$9,Inputs!$H$6:$H$9))),0),"")</f>
        <v/>
      </c>
      <c r="U43" s="26">
        <f>IF(A43&lt;=Inputs!$B$6,IF(8&lt;=Inputs!$B$8,IF(Inputs!$B$12&gt;0,MAX(MIN(NORM.INV(RAND(),LOOKUP(AE43,Inputs!$J$6:$J$9,Inputs!$G$6:$G$9),LOOKUP(AE43,Inputs!$J$6:$J$9,Inputs!$H$6:$H$9)),Inputs!$B$12),-Inputs!$B$12),NORM.INV(RAND(),LOOKUP(AE43,Inputs!$J$6:$J$9,Inputs!$G$6:$G$9),LOOKUP(AE43,Inputs!$J$6:$J$9,Inputs!$H$6:$H$9))),0),"")</f>
        <v/>
      </c>
      <c r="V43" s="26">
        <f>IF(A43&lt;=Inputs!$B$6,IF(9&lt;=Inputs!$B$8,IF(Inputs!$B$12&gt;0,MAX(MIN(NORM.INV(RAND(),LOOKUP(AF43,Inputs!$J$6:$J$9,Inputs!$G$6:$G$9),LOOKUP(AF43,Inputs!$J$6:$J$9,Inputs!$H$6:$H$9)),Inputs!$B$12),-Inputs!$B$12),NORM.INV(RAND(),LOOKUP(AF43,Inputs!$J$6:$J$9,Inputs!$G$6:$G$9),LOOKUP(AF43,Inputs!$J$6:$J$9,Inputs!$H$6:$H$9))),0),"")</f>
        <v/>
      </c>
      <c r="W43" s="26">
        <f>IF(A43&lt;=Inputs!$B$6,IF(10&lt;=Inputs!$B$8,IF(Inputs!$B$12&gt;0,MAX(MIN(NORM.INV(RAND(),LOOKUP(AG43,Inputs!$J$6:$J$9,Inputs!$G$6:$G$9),LOOKUP(AG43,Inputs!$J$6:$J$9,Inputs!$H$6:$H$9)),Inputs!$B$12),-Inputs!$B$12),NORM.INV(RAND(),LOOKUP(AG43,Inputs!$J$6:$J$9,Inputs!$G$6:$G$9),LOOKUP(AG43,Inputs!$J$6:$J$9,Inputs!$H$6:$H$9))),0),"")</f>
        <v/>
      </c>
      <c r="X43" s="31">
        <f>IF(A43&lt;=Inputs!$B$6,RAND(),"")</f>
        <v/>
      </c>
      <c r="Y43" s="31">
        <f>IF(A43&lt;=Inputs!$B$6,RAND(),"")</f>
        <v/>
      </c>
      <c r="Z43" s="31">
        <f>IF(A43&lt;=Inputs!$B$6,RAND(),"")</f>
        <v/>
      </c>
      <c r="AA43" s="31">
        <f>IF(A43&lt;=Inputs!$B$6,RAND(),"")</f>
        <v/>
      </c>
      <c r="AB43" s="31">
        <f>IF(A43&lt;=Inputs!$B$6,RAND(),"")</f>
        <v/>
      </c>
      <c r="AC43" s="31">
        <f>IF(A43&lt;=Inputs!$B$6,RAND(),"")</f>
        <v/>
      </c>
      <c r="AD43" s="31">
        <f>IF(A43&lt;=Inputs!$B$6,RAND(),"")</f>
        <v/>
      </c>
      <c r="AE43" s="31">
        <f>IF(A43&lt;=Inputs!$B$6,RAND(),"")</f>
        <v/>
      </c>
      <c r="AF43" s="31">
        <f>IF(A43&lt;=Inputs!$B$6,RAND(),"")</f>
        <v/>
      </c>
      <c r="AG43" s="31">
        <f>IF(A43&lt;=Inputs!$B$6,RAND(),"")</f>
        <v/>
      </c>
    </row>
    <row r="44">
      <c r="A44" s="41" t="n">
        <v>24</v>
      </c>
      <c r="B44" s="42">
        <f>IF(A44&lt;=Inputs!$B$6,Inputs!$B$5 + A44-1,"")</f>
        <v/>
      </c>
      <c r="C44" s="28">
        <f>IF(A44&lt;=Inputs!$B$6,G43,"")</f>
        <v/>
      </c>
      <c r="D44" s="28">
        <f>IF(A44&lt;=Inputs!$B$6,SUMIF($E$8:$E$17,A44,$F$8:$F$17),"")</f>
        <v/>
      </c>
      <c r="E44" s="28">
        <f>IF(A44&lt;=Inputs!$B$6,C44*(1+H44/100)+D44,"")</f>
        <v/>
      </c>
      <c r="F44" s="28">
        <f>IF(A44&lt;=Inputs!$B$6,IF(Inputs!$B$11=1,MAX(E44-Inputs!$B$10,0),0),"")</f>
        <v/>
      </c>
      <c r="G44" s="28">
        <f>IF(A44&lt;=Inputs!$B$6,E44-F44,"")</f>
        <v/>
      </c>
      <c r="H44" s="26">
        <f>IF(A44&lt;=Inputs!$B$6,IF(Inputs!$B$8&gt;0,SUM(N44:W44)/Inputs!$B$8,0),"")</f>
        <v/>
      </c>
      <c r="I44" s="28">
        <f>IF(A44&lt;=Inputs!$B$6,C44*(H44/100),"")</f>
        <v/>
      </c>
      <c r="J44" s="28">
        <f>IF(A44&lt;=Inputs!$B$6,MAX(J43,G44),"")</f>
        <v/>
      </c>
      <c r="K44" s="28">
        <f>IF(A44&lt;=Inputs!$B$6,G44-J44,"")</f>
        <v/>
      </c>
      <c r="L44" s="43">
        <f>IF(A44&lt;=Inputs!$B$6,IF(J44&gt;0,(G44/J44)-1,0),"")</f>
        <v/>
      </c>
      <c r="M44" s="44">
        <f>IF(A44&lt;=Inputs!$B$6,--(G44&gt;=Inputs!$B$9),"")</f>
        <v/>
      </c>
      <c r="N44" s="26">
        <f>IF(A44&lt;=Inputs!$B$6,IF(1&lt;=Inputs!$B$8,IF(Inputs!$B$12&gt;0,MAX(MIN(NORM.INV(RAND(),LOOKUP(X44,Inputs!$J$6:$J$9,Inputs!$G$6:$G$9),LOOKUP(X44,Inputs!$J$6:$J$9,Inputs!$H$6:$H$9)),Inputs!$B$12),-Inputs!$B$12),NORM.INV(RAND(),LOOKUP(X44,Inputs!$J$6:$J$9,Inputs!$G$6:$G$9),LOOKUP(X44,Inputs!$J$6:$J$9,Inputs!$H$6:$H$9))),0),"")</f>
        <v/>
      </c>
      <c r="O44" s="26">
        <f>IF(A44&lt;=Inputs!$B$6,IF(2&lt;=Inputs!$B$8,IF(Inputs!$B$12&gt;0,MAX(MIN(NORM.INV(RAND(),LOOKUP(Y44,Inputs!$J$6:$J$9,Inputs!$G$6:$G$9),LOOKUP(Y44,Inputs!$J$6:$J$9,Inputs!$H$6:$H$9)),Inputs!$B$12),-Inputs!$B$12),NORM.INV(RAND(),LOOKUP(Y44,Inputs!$J$6:$J$9,Inputs!$G$6:$G$9),LOOKUP(Y44,Inputs!$J$6:$J$9,Inputs!$H$6:$H$9))),0),"")</f>
        <v/>
      </c>
      <c r="P44" s="26">
        <f>IF(A44&lt;=Inputs!$B$6,IF(3&lt;=Inputs!$B$8,IF(Inputs!$B$12&gt;0,MAX(MIN(NORM.INV(RAND(),LOOKUP(Z44,Inputs!$J$6:$J$9,Inputs!$G$6:$G$9),LOOKUP(Z44,Inputs!$J$6:$J$9,Inputs!$H$6:$H$9)),Inputs!$B$12),-Inputs!$B$12),NORM.INV(RAND(),LOOKUP(Z44,Inputs!$J$6:$J$9,Inputs!$G$6:$G$9),LOOKUP(Z44,Inputs!$J$6:$J$9,Inputs!$H$6:$H$9))),0),"")</f>
        <v/>
      </c>
      <c r="Q44" s="26">
        <f>IF(A44&lt;=Inputs!$B$6,IF(4&lt;=Inputs!$B$8,IF(Inputs!$B$12&gt;0,MAX(MIN(NORM.INV(RAND(),LOOKUP(AA44,Inputs!$J$6:$J$9,Inputs!$G$6:$G$9),LOOKUP(AA44,Inputs!$J$6:$J$9,Inputs!$H$6:$H$9)),Inputs!$B$12),-Inputs!$B$12),NORM.INV(RAND(),LOOKUP(AA44,Inputs!$J$6:$J$9,Inputs!$G$6:$G$9),LOOKUP(AA44,Inputs!$J$6:$J$9,Inputs!$H$6:$H$9))),0),"")</f>
        <v/>
      </c>
      <c r="R44" s="26">
        <f>IF(A44&lt;=Inputs!$B$6,IF(5&lt;=Inputs!$B$8,IF(Inputs!$B$12&gt;0,MAX(MIN(NORM.INV(RAND(),LOOKUP(AB44,Inputs!$J$6:$J$9,Inputs!$G$6:$G$9),LOOKUP(AB44,Inputs!$J$6:$J$9,Inputs!$H$6:$H$9)),Inputs!$B$12),-Inputs!$B$12),NORM.INV(RAND(),LOOKUP(AB44,Inputs!$J$6:$J$9,Inputs!$G$6:$G$9),LOOKUP(AB44,Inputs!$J$6:$J$9,Inputs!$H$6:$H$9))),0),"")</f>
        <v/>
      </c>
      <c r="S44" s="26">
        <f>IF(A44&lt;=Inputs!$B$6,IF(6&lt;=Inputs!$B$8,IF(Inputs!$B$12&gt;0,MAX(MIN(NORM.INV(RAND(),LOOKUP(AC44,Inputs!$J$6:$J$9,Inputs!$G$6:$G$9),LOOKUP(AC44,Inputs!$J$6:$J$9,Inputs!$H$6:$H$9)),Inputs!$B$12),-Inputs!$B$12),NORM.INV(RAND(),LOOKUP(AC44,Inputs!$J$6:$J$9,Inputs!$G$6:$G$9),LOOKUP(AC44,Inputs!$J$6:$J$9,Inputs!$H$6:$H$9))),0),"")</f>
        <v/>
      </c>
      <c r="T44" s="26">
        <f>IF(A44&lt;=Inputs!$B$6,IF(7&lt;=Inputs!$B$8,IF(Inputs!$B$12&gt;0,MAX(MIN(NORM.INV(RAND(),LOOKUP(AD44,Inputs!$J$6:$J$9,Inputs!$G$6:$G$9),LOOKUP(AD44,Inputs!$J$6:$J$9,Inputs!$H$6:$H$9)),Inputs!$B$12),-Inputs!$B$12),NORM.INV(RAND(),LOOKUP(AD44,Inputs!$J$6:$J$9,Inputs!$G$6:$G$9),LOOKUP(AD44,Inputs!$J$6:$J$9,Inputs!$H$6:$H$9))),0),"")</f>
        <v/>
      </c>
      <c r="U44" s="26">
        <f>IF(A44&lt;=Inputs!$B$6,IF(8&lt;=Inputs!$B$8,IF(Inputs!$B$12&gt;0,MAX(MIN(NORM.INV(RAND(),LOOKUP(AE44,Inputs!$J$6:$J$9,Inputs!$G$6:$G$9),LOOKUP(AE44,Inputs!$J$6:$J$9,Inputs!$H$6:$H$9)),Inputs!$B$12),-Inputs!$B$12),NORM.INV(RAND(),LOOKUP(AE44,Inputs!$J$6:$J$9,Inputs!$G$6:$G$9),LOOKUP(AE44,Inputs!$J$6:$J$9,Inputs!$H$6:$H$9))),0),"")</f>
        <v/>
      </c>
      <c r="V44" s="26">
        <f>IF(A44&lt;=Inputs!$B$6,IF(9&lt;=Inputs!$B$8,IF(Inputs!$B$12&gt;0,MAX(MIN(NORM.INV(RAND(),LOOKUP(AF44,Inputs!$J$6:$J$9,Inputs!$G$6:$G$9),LOOKUP(AF44,Inputs!$J$6:$J$9,Inputs!$H$6:$H$9)),Inputs!$B$12),-Inputs!$B$12),NORM.INV(RAND(),LOOKUP(AF44,Inputs!$J$6:$J$9,Inputs!$G$6:$G$9),LOOKUP(AF44,Inputs!$J$6:$J$9,Inputs!$H$6:$H$9))),0),"")</f>
        <v/>
      </c>
      <c r="W44" s="26">
        <f>IF(A44&lt;=Inputs!$B$6,IF(10&lt;=Inputs!$B$8,IF(Inputs!$B$12&gt;0,MAX(MIN(NORM.INV(RAND(),LOOKUP(AG44,Inputs!$J$6:$J$9,Inputs!$G$6:$G$9),LOOKUP(AG44,Inputs!$J$6:$J$9,Inputs!$H$6:$H$9)),Inputs!$B$12),-Inputs!$B$12),NORM.INV(RAND(),LOOKUP(AG44,Inputs!$J$6:$J$9,Inputs!$G$6:$G$9),LOOKUP(AG44,Inputs!$J$6:$J$9,Inputs!$H$6:$H$9))),0),"")</f>
        <v/>
      </c>
      <c r="X44" s="31">
        <f>IF(A44&lt;=Inputs!$B$6,RAND(),"")</f>
        <v/>
      </c>
      <c r="Y44" s="31">
        <f>IF(A44&lt;=Inputs!$B$6,RAND(),"")</f>
        <v/>
      </c>
      <c r="Z44" s="31">
        <f>IF(A44&lt;=Inputs!$B$6,RAND(),"")</f>
        <v/>
      </c>
      <c r="AA44" s="31">
        <f>IF(A44&lt;=Inputs!$B$6,RAND(),"")</f>
        <v/>
      </c>
      <c r="AB44" s="31">
        <f>IF(A44&lt;=Inputs!$B$6,RAND(),"")</f>
        <v/>
      </c>
      <c r="AC44" s="31">
        <f>IF(A44&lt;=Inputs!$B$6,RAND(),"")</f>
        <v/>
      </c>
      <c r="AD44" s="31">
        <f>IF(A44&lt;=Inputs!$B$6,RAND(),"")</f>
        <v/>
      </c>
      <c r="AE44" s="31">
        <f>IF(A44&lt;=Inputs!$B$6,RAND(),"")</f>
        <v/>
      </c>
      <c r="AF44" s="31">
        <f>IF(A44&lt;=Inputs!$B$6,RAND(),"")</f>
        <v/>
      </c>
      <c r="AG44" s="31">
        <f>IF(A44&lt;=Inputs!$B$6,RAND(),"")</f>
        <v/>
      </c>
    </row>
    <row r="45">
      <c r="A45" s="41" t="n">
        <v>25</v>
      </c>
      <c r="B45" s="42">
        <f>IF(A45&lt;=Inputs!$B$6,Inputs!$B$5 + A45-1,"")</f>
        <v/>
      </c>
      <c r="C45" s="28">
        <f>IF(A45&lt;=Inputs!$B$6,G44,"")</f>
        <v/>
      </c>
      <c r="D45" s="28">
        <f>IF(A45&lt;=Inputs!$B$6,SUMIF($E$8:$E$17,A45,$F$8:$F$17),"")</f>
        <v/>
      </c>
      <c r="E45" s="28">
        <f>IF(A45&lt;=Inputs!$B$6,C45*(1+H45/100)+D45,"")</f>
        <v/>
      </c>
      <c r="F45" s="28">
        <f>IF(A45&lt;=Inputs!$B$6,IF(Inputs!$B$11=1,MAX(E45-Inputs!$B$10,0),0),"")</f>
        <v/>
      </c>
      <c r="G45" s="28">
        <f>IF(A45&lt;=Inputs!$B$6,E45-F45,"")</f>
        <v/>
      </c>
      <c r="H45" s="26">
        <f>IF(A45&lt;=Inputs!$B$6,IF(Inputs!$B$8&gt;0,SUM(N45:W45)/Inputs!$B$8,0),"")</f>
        <v/>
      </c>
      <c r="I45" s="28">
        <f>IF(A45&lt;=Inputs!$B$6,C45*(H45/100),"")</f>
        <v/>
      </c>
      <c r="J45" s="28">
        <f>IF(A45&lt;=Inputs!$B$6,MAX(J44,G45),"")</f>
        <v/>
      </c>
      <c r="K45" s="28">
        <f>IF(A45&lt;=Inputs!$B$6,G45-J45,"")</f>
        <v/>
      </c>
      <c r="L45" s="43">
        <f>IF(A45&lt;=Inputs!$B$6,IF(J45&gt;0,(G45/J45)-1,0),"")</f>
        <v/>
      </c>
      <c r="M45" s="44">
        <f>IF(A45&lt;=Inputs!$B$6,--(G45&gt;=Inputs!$B$9),"")</f>
        <v/>
      </c>
      <c r="N45" s="26">
        <f>IF(A45&lt;=Inputs!$B$6,IF(1&lt;=Inputs!$B$8,IF(Inputs!$B$12&gt;0,MAX(MIN(NORM.INV(RAND(),LOOKUP(X45,Inputs!$J$6:$J$9,Inputs!$G$6:$G$9),LOOKUP(X45,Inputs!$J$6:$J$9,Inputs!$H$6:$H$9)),Inputs!$B$12),-Inputs!$B$12),NORM.INV(RAND(),LOOKUP(X45,Inputs!$J$6:$J$9,Inputs!$G$6:$G$9),LOOKUP(X45,Inputs!$J$6:$J$9,Inputs!$H$6:$H$9))),0),"")</f>
        <v/>
      </c>
      <c r="O45" s="26">
        <f>IF(A45&lt;=Inputs!$B$6,IF(2&lt;=Inputs!$B$8,IF(Inputs!$B$12&gt;0,MAX(MIN(NORM.INV(RAND(),LOOKUP(Y45,Inputs!$J$6:$J$9,Inputs!$G$6:$G$9),LOOKUP(Y45,Inputs!$J$6:$J$9,Inputs!$H$6:$H$9)),Inputs!$B$12),-Inputs!$B$12),NORM.INV(RAND(),LOOKUP(Y45,Inputs!$J$6:$J$9,Inputs!$G$6:$G$9),LOOKUP(Y45,Inputs!$J$6:$J$9,Inputs!$H$6:$H$9))),0),"")</f>
        <v/>
      </c>
      <c r="P45" s="26">
        <f>IF(A45&lt;=Inputs!$B$6,IF(3&lt;=Inputs!$B$8,IF(Inputs!$B$12&gt;0,MAX(MIN(NORM.INV(RAND(),LOOKUP(Z45,Inputs!$J$6:$J$9,Inputs!$G$6:$G$9),LOOKUP(Z45,Inputs!$J$6:$J$9,Inputs!$H$6:$H$9)),Inputs!$B$12),-Inputs!$B$12),NORM.INV(RAND(),LOOKUP(Z45,Inputs!$J$6:$J$9,Inputs!$G$6:$G$9),LOOKUP(Z45,Inputs!$J$6:$J$9,Inputs!$H$6:$H$9))),0),"")</f>
        <v/>
      </c>
      <c r="Q45" s="26">
        <f>IF(A45&lt;=Inputs!$B$6,IF(4&lt;=Inputs!$B$8,IF(Inputs!$B$12&gt;0,MAX(MIN(NORM.INV(RAND(),LOOKUP(AA45,Inputs!$J$6:$J$9,Inputs!$G$6:$G$9),LOOKUP(AA45,Inputs!$J$6:$J$9,Inputs!$H$6:$H$9)),Inputs!$B$12),-Inputs!$B$12),NORM.INV(RAND(),LOOKUP(AA45,Inputs!$J$6:$J$9,Inputs!$G$6:$G$9),LOOKUP(AA45,Inputs!$J$6:$J$9,Inputs!$H$6:$H$9))),0),"")</f>
        <v/>
      </c>
      <c r="R45" s="26">
        <f>IF(A45&lt;=Inputs!$B$6,IF(5&lt;=Inputs!$B$8,IF(Inputs!$B$12&gt;0,MAX(MIN(NORM.INV(RAND(),LOOKUP(AB45,Inputs!$J$6:$J$9,Inputs!$G$6:$G$9),LOOKUP(AB45,Inputs!$J$6:$J$9,Inputs!$H$6:$H$9)),Inputs!$B$12),-Inputs!$B$12),NORM.INV(RAND(),LOOKUP(AB45,Inputs!$J$6:$J$9,Inputs!$G$6:$G$9),LOOKUP(AB45,Inputs!$J$6:$J$9,Inputs!$H$6:$H$9))),0),"")</f>
        <v/>
      </c>
      <c r="S45" s="26">
        <f>IF(A45&lt;=Inputs!$B$6,IF(6&lt;=Inputs!$B$8,IF(Inputs!$B$12&gt;0,MAX(MIN(NORM.INV(RAND(),LOOKUP(AC45,Inputs!$J$6:$J$9,Inputs!$G$6:$G$9),LOOKUP(AC45,Inputs!$J$6:$J$9,Inputs!$H$6:$H$9)),Inputs!$B$12),-Inputs!$B$12),NORM.INV(RAND(),LOOKUP(AC45,Inputs!$J$6:$J$9,Inputs!$G$6:$G$9),LOOKUP(AC45,Inputs!$J$6:$J$9,Inputs!$H$6:$H$9))),0),"")</f>
        <v/>
      </c>
      <c r="T45" s="26">
        <f>IF(A45&lt;=Inputs!$B$6,IF(7&lt;=Inputs!$B$8,IF(Inputs!$B$12&gt;0,MAX(MIN(NORM.INV(RAND(),LOOKUP(AD45,Inputs!$J$6:$J$9,Inputs!$G$6:$G$9),LOOKUP(AD45,Inputs!$J$6:$J$9,Inputs!$H$6:$H$9)),Inputs!$B$12),-Inputs!$B$12),NORM.INV(RAND(),LOOKUP(AD45,Inputs!$J$6:$J$9,Inputs!$G$6:$G$9),LOOKUP(AD45,Inputs!$J$6:$J$9,Inputs!$H$6:$H$9))),0),"")</f>
        <v/>
      </c>
      <c r="U45" s="26">
        <f>IF(A45&lt;=Inputs!$B$6,IF(8&lt;=Inputs!$B$8,IF(Inputs!$B$12&gt;0,MAX(MIN(NORM.INV(RAND(),LOOKUP(AE45,Inputs!$J$6:$J$9,Inputs!$G$6:$G$9),LOOKUP(AE45,Inputs!$J$6:$J$9,Inputs!$H$6:$H$9)),Inputs!$B$12),-Inputs!$B$12),NORM.INV(RAND(),LOOKUP(AE45,Inputs!$J$6:$J$9,Inputs!$G$6:$G$9),LOOKUP(AE45,Inputs!$J$6:$J$9,Inputs!$H$6:$H$9))),0),"")</f>
        <v/>
      </c>
      <c r="V45" s="26">
        <f>IF(A45&lt;=Inputs!$B$6,IF(9&lt;=Inputs!$B$8,IF(Inputs!$B$12&gt;0,MAX(MIN(NORM.INV(RAND(),LOOKUP(AF45,Inputs!$J$6:$J$9,Inputs!$G$6:$G$9),LOOKUP(AF45,Inputs!$J$6:$J$9,Inputs!$H$6:$H$9)),Inputs!$B$12),-Inputs!$B$12),NORM.INV(RAND(),LOOKUP(AF45,Inputs!$J$6:$J$9,Inputs!$G$6:$G$9),LOOKUP(AF45,Inputs!$J$6:$J$9,Inputs!$H$6:$H$9))),0),"")</f>
        <v/>
      </c>
      <c r="W45" s="26">
        <f>IF(A45&lt;=Inputs!$B$6,IF(10&lt;=Inputs!$B$8,IF(Inputs!$B$12&gt;0,MAX(MIN(NORM.INV(RAND(),LOOKUP(AG45,Inputs!$J$6:$J$9,Inputs!$G$6:$G$9),LOOKUP(AG45,Inputs!$J$6:$J$9,Inputs!$H$6:$H$9)),Inputs!$B$12),-Inputs!$B$12),NORM.INV(RAND(),LOOKUP(AG45,Inputs!$J$6:$J$9,Inputs!$G$6:$G$9),LOOKUP(AG45,Inputs!$J$6:$J$9,Inputs!$H$6:$H$9))),0),"")</f>
        <v/>
      </c>
      <c r="X45" s="31">
        <f>IF(A45&lt;=Inputs!$B$6,RAND(),"")</f>
        <v/>
      </c>
      <c r="Y45" s="31">
        <f>IF(A45&lt;=Inputs!$B$6,RAND(),"")</f>
        <v/>
      </c>
      <c r="Z45" s="31">
        <f>IF(A45&lt;=Inputs!$B$6,RAND(),"")</f>
        <v/>
      </c>
      <c r="AA45" s="31">
        <f>IF(A45&lt;=Inputs!$B$6,RAND(),"")</f>
        <v/>
      </c>
      <c r="AB45" s="31">
        <f>IF(A45&lt;=Inputs!$B$6,RAND(),"")</f>
        <v/>
      </c>
      <c r="AC45" s="31">
        <f>IF(A45&lt;=Inputs!$B$6,RAND(),"")</f>
        <v/>
      </c>
      <c r="AD45" s="31">
        <f>IF(A45&lt;=Inputs!$B$6,RAND(),"")</f>
        <v/>
      </c>
      <c r="AE45" s="31">
        <f>IF(A45&lt;=Inputs!$B$6,RAND(),"")</f>
        <v/>
      </c>
      <c r="AF45" s="31">
        <f>IF(A45&lt;=Inputs!$B$6,RAND(),"")</f>
        <v/>
      </c>
      <c r="AG45" s="31">
        <f>IF(A45&lt;=Inputs!$B$6,RAND(),"")</f>
        <v/>
      </c>
    </row>
    <row r="46">
      <c r="A46" s="41" t="n">
        <v>26</v>
      </c>
      <c r="B46" s="42">
        <f>IF(A46&lt;=Inputs!$B$6,Inputs!$B$5 + A46-1,"")</f>
        <v/>
      </c>
      <c r="C46" s="28">
        <f>IF(A46&lt;=Inputs!$B$6,G45,"")</f>
        <v/>
      </c>
      <c r="D46" s="28">
        <f>IF(A46&lt;=Inputs!$B$6,SUMIF($E$8:$E$17,A46,$F$8:$F$17),"")</f>
        <v/>
      </c>
      <c r="E46" s="28">
        <f>IF(A46&lt;=Inputs!$B$6,C46*(1+H46/100)+D46,"")</f>
        <v/>
      </c>
      <c r="F46" s="28">
        <f>IF(A46&lt;=Inputs!$B$6,IF(Inputs!$B$11=1,MAX(E46-Inputs!$B$10,0),0),"")</f>
        <v/>
      </c>
      <c r="G46" s="28">
        <f>IF(A46&lt;=Inputs!$B$6,E46-F46,"")</f>
        <v/>
      </c>
      <c r="H46" s="26">
        <f>IF(A46&lt;=Inputs!$B$6,IF(Inputs!$B$8&gt;0,SUM(N46:W46)/Inputs!$B$8,0),"")</f>
        <v/>
      </c>
      <c r="I46" s="28">
        <f>IF(A46&lt;=Inputs!$B$6,C46*(H46/100),"")</f>
        <v/>
      </c>
      <c r="J46" s="28">
        <f>IF(A46&lt;=Inputs!$B$6,MAX(J45,G46),"")</f>
        <v/>
      </c>
      <c r="K46" s="28">
        <f>IF(A46&lt;=Inputs!$B$6,G46-J46,"")</f>
        <v/>
      </c>
      <c r="L46" s="43">
        <f>IF(A46&lt;=Inputs!$B$6,IF(J46&gt;0,(G46/J46)-1,0),"")</f>
        <v/>
      </c>
      <c r="M46" s="44">
        <f>IF(A46&lt;=Inputs!$B$6,--(G46&gt;=Inputs!$B$9),"")</f>
        <v/>
      </c>
      <c r="N46" s="26">
        <f>IF(A46&lt;=Inputs!$B$6,IF(1&lt;=Inputs!$B$8,IF(Inputs!$B$12&gt;0,MAX(MIN(NORM.INV(RAND(),LOOKUP(X46,Inputs!$J$6:$J$9,Inputs!$G$6:$G$9),LOOKUP(X46,Inputs!$J$6:$J$9,Inputs!$H$6:$H$9)),Inputs!$B$12),-Inputs!$B$12),NORM.INV(RAND(),LOOKUP(X46,Inputs!$J$6:$J$9,Inputs!$G$6:$G$9),LOOKUP(X46,Inputs!$J$6:$J$9,Inputs!$H$6:$H$9))),0),"")</f>
        <v/>
      </c>
      <c r="O46" s="26">
        <f>IF(A46&lt;=Inputs!$B$6,IF(2&lt;=Inputs!$B$8,IF(Inputs!$B$12&gt;0,MAX(MIN(NORM.INV(RAND(),LOOKUP(Y46,Inputs!$J$6:$J$9,Inputs!$G$6:$G$9),LOOKUP(Y46,Inputs!$J$6:$J$9,Inputs!$H$6:$H$9)),Inputs!$B$12),-Inputs!$B$12),NORM.INV(RAND(),LOOKUP(Y46,Inputs!$J$6:$J$9,Inputs!$G$6:$G$9),LOOKUP(Y46,Inputs!$J$6:$J$9,Inputs!$H$6:$H$9))),0),"")</f>
        <v/>
      </c>
      <c r="P46" s="26">
        <f>IF(A46&lt;=Inputs!$B$6,IF(3&lt;=Inputs!$B$8,IF(Inputs!$B$12&gt;0,MAX(MIN(NORM.INV(RAND(),LOOKUP(Z46,Inputs!$J$6:$J$9,Inputs!$G$6:$G$9),LOOKUP(Z46,Inputs!$J$6:$J$9,Inputs!$H$6:$H$9)),Inputs!$B$12),-Inputs!$B$12),NORM.INV(RAND(),LOOKUP(Z46,Inputs!$J$6:$J$9,Inputs!$G$6:$G$9),LOOKUP(Z46,Inputs!$J$6:$J$9,Inputs!$H$6:$H$9))),0),"")</f>
        <v/>
      </c>
      <c r="Q46" s="26">
        <f>IF(A46&lt;=Inputs!$B$6,IF(4&lt;=Inputs!$B$8,IF(Inputs!$B$12&gt;0,MAX(MIN(NORM.INV(RAND(),LOOKUP(AA46,Inputs!$J$6:$J$9,Inputs!$G$6:$G$9),LOOKUP(AA46,Inputs!$J$6:$J$9,Inputs!$H$6:$H$9)),Inputs!$B$12),-Inputs!$B$12),NORM.INV(RAND(),LOOKUP(AA46,Inputs!$J$6:$J$9,Inputs!$G$6:$G$9),LOOKUP(AA46,Inputs!$J$6:$J$9,Inputs!$H$6:$H$9))),0),"")</f>
        <v/>
      </c>
      <c r="R46" s="26">
        <f>IF(A46&lt;=Inputs!$B$6,IF(5&lt;=Inputs!$B$8,IF(Inputs!$B$12&gt;0,MAX(MIN(NORM.INV(RAND(),LOOKUP(AB46,Inputs!$J$6:$J$9,Inputs!$G$6:$G$9),LOOKUP(AB46,Inputs!$J$6:$J$9,Inputs!$H$6:$H$9)),Inputs!$B$12),-Inputs!$B$12),NORM.INV(RAND(),LOOKUP(AB46,Inputs!$J$6:$J$9,Inputs!$G$6:$G$9),LOOKUP(AB46,Inputs!$J$6:$J$9,Inputs!$H$6:$H$9))),0),"")</f>
        <v/>
      </c>
      <c r="S46" s="26">
        <f>IF(A46&lt;=Inputs!$B$6,IF(6&lt;=Inputs!$B$8,IF(Inputs!$B$12&gt;0,MAX(MIN(NORM.INV(RAND(),LOOKUP(AC46,Inputs!$J$6:$J$9,Inputs!$G$6:$G$9),LOOKUP(AC46,Inputs!$J$6:$J$9,Inputs!$H$6:$H$9)),Inputs!$B$12),-Inputs!$B$12),NORM.INV(RAND(),LOOKUP(AC46,Inputs!$J$6:$J$9,Inputs!$G$6:$G$9),LOOKUP(AC46,Inputs!$J$6:$J$9,Inputs!$H$6:$H$9))),0),"")</f>
        <v/>
      </c>
      <c r="T46" s="26">
        <f>IF(A46&lt;=Inputs!$B$6,IF(7&lt;=Inputs!$B$8,IF(Inputs!$B$12&gt;0,MAX(MIN(NORM.INV(RAND(),LOOKUP(AD46,Inputs!$J$6:$J$9,Inputs!$G$6:$G$9),LOOKUP(AD46,Inputs!$J$6:$J$9,Inputs!$H$6:$H$9)),Inputs!$B$12),-Inputs!$B$12),NORM.INV(RAND(),LOOKUP(AD46,Inputs!$J$6:$J$9,Inputs!$G$6:$G$9),LOOKUP(AD46,Inputs!$J$6:$J$9,Inputs!$H$6:$H$9))),0),"")</f>
        <v/>
      </c>
      <c r="U46" s="26">
        <f>IF(A46&lt;=Inputs!$B$6,IF(8&lt;=Inputs!$B$8,IF(Inputs!$B$12&gt;0,MAX(MIN(NORM.INV(RAND(),LOOKUP(AE46,Inputs!$J$6:$J$9,Inputs!$G$6:$G$9),LOOKUP(AE46,Inputs!$J$6:$J$9,Inputs!$H$6:$H$9)),Inputs!$B$12),-Inputs!$B$12),NORM.INV(RAND(),LOOKUP(AE46,Inputs!$J$6:$J$9,Inputs!$G$6:$G$9),LOOKUP(AE46,Inputs!$J$6:$J$9,Inputs!$H$6:$H$9))),0),"")</f>
        <v/>
      </c>
      <c r="V46" s="26">
        <f>IF(A46&lt;=Inputs!$B$6,IF(9&lt;=Inputs!$B$8,IF(Inputs!$B$12&gt;0,MAX(MIN(NORM.INV(RAND(),LOOKUP(AF46,Inputs!$J$6:$J$9,Inputs!$G$6:$G$9),LOOKUP(AF46,Inputs!$J$6:$J$9,Inputs!$H$6:$H$9)),Inputs!$B$12),-Inputs!$B$12),NORM.INV(RAND(),LOOKUP(AF46,Inputs!$J$6:$J$9,Inputs!$G$6:$G$9),LOOKUP(AF46,Inputs!$J$6:$J$9,Inputs!$H$6:$H$9))),0),"")</f>
        <v/>
      </c>
      <c r="W46" s="26">
        <f>IF(A46&lt;=Inputs!$B$6,IF(10&lt;=Inputs!$B$8,IF(Inputs!$B$12&gt;0,MAX(MIN(NORM.INV(RAND(),LOOKUP(AG46,Inputs!$J$6:$J$9,Inputs!$G$6:$G$9),LOOKUP(AG46,Inputs!$J$6:$J$9,Inputs!$H$6:$H$9)),Inputs!$B$12),-Inputs!$B$12),NORM.INV(RAND(),LOOKUP(AG46,Inputs!$J$6:$J$9,Inputs!$G$6:$G$9),LOOKUP(AG46,Inputs!$J$6:$J$9,Inputs!$H$6:$H$9))),0),"")</f>
        <v/>
      </c>
      <c r="X46" s="31">
        <f>IF(A46&lt;=Inputs!$B$6,RAND(),"")</f>
        <v/>
      </c>
      <c r="Y46" s="31">
        <f>IF(A46&lt;=Inputs!$B$6,RAND(),"")</f>
        <v/>
      </c>
      <c r="Z46" s="31">
        <f>IF(A46&lt;=Inputs!$B$6,RAND(),"")</f>
        <v/>
      </c>
      <c r="AA46" s="31">
        <f>IF(A46&lt;=Inputs!$B$6,RAND(),"")</f>
        <v/>
      </c>
      <c r="AB46" s="31">
        <f>IF(A46&lt;=Inputs!$B$6,RAND(),"")</f>
        <v/>
      </c>
      <c r="AC46" s="31">
        <f>IF(A46&lt;=Inputs!$B$6,RAND(),"")</f>
        <v/>
      </c>
      <c r="AD46" s="31">
        <f>IF(A46&lt;=Inputs!$B$6,RAND(),"")</f>
        <v/>
      </c>
      <c r="AE46" s="31">
        <f>IF(A46&lt;=Inputs!$B$6,RAND(),"")</f>
        <v/>
      </c>
      <c r="AF46" s="31">
        <f>IF(A46&lt;=Inputs!$B$6,RAND(),"")</f>
        <v/>
      </c>
      <c r="AG46" s="31">
        <f>IF(A46&lt;=Inputs!$B$6,RAND(),"")</f>
        <v/>
      </c>
    </row>
    <row r="47">
      <c r="A47" s="41" t="n">
        <v>27</v>
      </c>
      <c r="B47" s="42">
        <f>IF(A47&lt;=Inputs!$B$6,Inputs!$B$5 + A47-1,"")</f>
        <v/>
      </c>
      <c r="C47" s="28">
        <f>IF(A47&lt;=Inputs!$B$6,G46,"")</f>
        <v/>
      </c>
      <c r="D47" s="28">
        <f>IF(A47&lt;=Inputs!$B$6,SUMIF($E$8:$E$17,A47,$F$8:$F$17),"")</f>
        <v/>
      </c>
      <c r="E47" s="28">
        <f>IF(A47&lt;=Inputs!$B$6,C47*(1+H47/100)+D47,"")</f>
        <v/>
      </c>
      <c r="F47" s="28">
        <f>IF(A47&lt;=Inputs!$B$6,IF(Inputs!$B$11=1,MAX(E47-Inputs!$B$10,0),0),"")</f>
        <v/>
      </c>
      <c r="G47" s="28">
        <f>IF(A47&lt;=Inputs!$B$6,E47-F47,"")</f>
        <v/>
      </c>
      <c r="H47" s="26">
        <f>IF(A47&lt;=Inputs!$B$6,IF(Inputs!$B$8&gt;0,SUM(N47:W47)/Inputs!$B$8,0),"")</f>
        <v/>
      </c>
      <c r="I47" s="28">
        <f>IF(A47&lt;=Inputs!$B$6,C47*(H47/100),"")</f>
        <v/>
      </c>
      <c r="J47" s="28">
        <f>IF(A47&lt;=Inputs!$B$6,MAX(J46,G47),"")</f>
        <v/>
      </c>
      <c r="K47" s="28">
        <f>IF(A47&lt;=Inputs!$B$6,G47-J47,"")</f>
        <v/>
      </c>
      <c r="L47" s="43">
        <f>IF(A47&lt;=Inputs!$B$6,IF(J47&gt;0,(G47/J47)-1,0),"")</f>
        <v/>
      </c>
      <c r="M47" s="44">
        <f>IF(A47&lt;=Inputs!$B$6,--(G47&gt;=Inputs!$B$9),"")</f>
        <v/>
      </c>
      <c r="N47" s="26">
        <f>IF(A47&lt;=Inputs!$B$6,IF(1&lt;=Inputs!$B$8,IF(Inputs!$B$12&gt;0,MAX(MIN(NORM.INV(RAND(),LOOKUP(X47,Inputs!$J$6:$J$9,Inputs!$G$6:$G$9),LOOKUP(X47,Inputs!$J$6:$J$9,Inputs!$H$6:$H$9)),Inputs!$B$12),-Inputs!$B$12),NORM.INV(RAND(),LOOKUP(X47,Inputs!$J$6:$J$9,Inputs!$G$6:$G$9),LOOKUP(X47,Inputs!$J$6:$J$9,Inputs!$H$6:$H$9))),0),"")</f>
        <v/>
      </c>
      <c r="O47" s="26">
        <f>IF(A47&lt;=Inputs!$B$6,IF(2&lt;=Inputs!$B$8,IF(Inputs!$B$12&gt;0,MAX(MIN(NORM.INV(RAND(),LOOKUP(Y47,Inputs!$J$6:$J$9,Inputs!$G$6:$G$9),LOOKUP(Y47,Inputs!$J$6:$J$9,Inputs!$H$6:$H$9)),Inputs!$B$12),-Inputs!$B$12),NORM.INV(RAND(),LOOKUP(Y47,Inputs!$J$6:$J$9,Inputs!$G$6:$G$9),LOOKUP(Y47,Inputs!$J$6:$J$9,Inputs!$H$6:$H$9))),0),"")</f>
        <v/>
      </c>
      <c r="P47" s="26">
        <f>IF(A47&lt;=Inputs!$B$6,IF(3&lt;=Inputs!$B$8,IF(Inputs!$B$12&gt;0,MAX(MIN(NORM.INV(RAND(),LOOKUP(Z47,Inputs!$J$6:$J$9,Inputs!$G$6:$G$9),LOOKUP(Z47,Inputs!$J$6:$J$9,Inputs!$H$6:$H$9)),Inputs!$B$12),-Inputs!$B$12),NORM.INV(RAND(),LOOKUP(Z47,Inputs!$J$6:$J$9,Inputs!$G$6:$G$9),LOOKUP(Z47,Inputs!$J$6:$J$9,Inputs!$H$6:$H$9))),0),"")</f>
        <v/>
      </c>
      <c r="Q47" s="26">
        <f>IF(A47&lt;=Inputs!$B$6,IF(4&lt;=Inputs!$B$8,IF(Inputs!$B$12&gt;0,MAX(MIN(NORM.INV(RAND(),LOOKUP(AA47,Inputs!$J$6:$J$9,Inputs!$G$6:$G$9),LOOKUP(AA47,Inputs!$J$6:$J$9,Inputs!$H$6:$H$9)),Inputs!$B$12),-Inputs!$B$12),NORM.INV(RAND(),LOOKUP(AA47,Inputs!$J$6:$J$9,Inputs!$G$6:$G$9),LOOKUP(AA47,Inputs!$J$6:$J$9,Inputs!$H$6:$H$9))),0),"")</f>
        <v/>
      </c>
      <c r="R47" s="26">
        <f>IF(A47&lt;=Inputs!$B$6,IF(5&lt;=Inputs!$B$8,IF(Inputs!$B$12&gt;0,MAX(MIN(NORM.INV(RAND(),LOOKUP(AB47,Inputs!$J$6:$J$9,Inputs!$G$6:$G$9),LOOKUP(AB47,Inputs!$J$6:$J$9,Inputs!$H$6:$H$9)),Inputs!$B$12),-Inputs!$B$12),NORM.INV(RAND(),LOOKUP(AB47,Inputs!$J$6:$J$9,Inputs!$G$6:$G$9),LOOKUP(AB47,Inputs!$J$6:$J$9,Inputs!$H$6:$H$9))),0),"")</f>
        <v/>
      </c>
      <c r="S47" s="26">
        <f>IF(A47&lt;=Inputs!$B$6,IF(6&lt;=Inputs!$B$8,IF(Inputs!$B$12&gt;0,MAX(MIN(NORM.INV(RAND(),LOOKUP(AC47,Inputs!$J$6:$J$9,Inputs!$G$6:$G$9),LOOKUP(AC47,Inputs!$J$6:$J$9,Inputs!$H$6:$H$9)),Inputs!$B$12),-Inputs!$B$12),NORM.INV(RAND(),LOOKUP(AC47,Inputs!$J$6:$J$9,Inputs!$G$6:$G$9),LOOKUP(AC47,Inputs!$J$6:$J$9,Inputs!$H$6:$H$9))),0),"")</f>
        <v/>
      </c>
      <c r="T47" s="26">
        <f>IF(A47&lt;=Inputs!$B$6,IF(7&lt;=Inputs!$B$8,IF(Inputs!$B$12&gt;0,MAX(MIN(NORM.INV(RAND(),LOOKUP(AD47,Inputs!$J$6:$J$9,Inputs!$G$6:$G$9),LOOKUP(AD47,Inputs!$J$6:$J$9,Inputs!$H$6:$H$9)),Inputs!$B$12),-Inputs!$B$12),NORM.INV(RAND(),LOOKUP(AD47,Inputs!$J$6:$J$9,Inputs!$G$6:$G$9),LOOKUP(AD47,Inputs!$J$6:$J$9,Inputs!$H$6:$H$9))),0),"")</f>
        <v/>
      </c>
      <c r="U47" s="26">
        <f>IF(A47&lt;=Inputs!$B$6,IF(8&lt;=Inputs!$B$8,IF(Inputs!$B$12&gt;0,MAX(MIN(NORM.INV(RAND(),LOOKUP(AE47,Inputs!$J$6:$J$9,Inputs!$G$6:$G$9),LOOKUP(AE47,Inputs!$J$6:$J$9,Inputs!$H$6:$H$9)),Inputs!$B$12),-Inputs!$B$12),NORM.INV(RAND(),LOOKUP(AE47,Inputs!$J$6:$J$9,Inputs!$G$6:$G$9),LOOKUP(AE47,Inputs!$J$6:$J$9,Inputs!$H$6:$H$9))),0),"")</f>
        <v/>
      </c>
      <c r="V47" s="26">
        <f>IF(A47&lt;=Inputs!$B$6,IF(9&lt;=Inputs!$B$8,IF(Inputs!$B$12&gt;0,MAX(MIN(NORM.INV(RAND(),LOOKUP(AF47,Inputs!$J$6:$J$9,Inputs!$G$6:$G$9),LOOKUP(AF47,Inputs!$J$6:$J$9,Inputs!$H$6:$H$9)),Inputs!$B$12),-Inputs!$B$12),NORM.INV(RAND(),LOOKUP(AF47,Inputs!$J$6:$J$9,Inputs!$G$6:$G$9),LOOKUP(AF47,Inputs!$J$6:$J$9,Inputs!$H$6:$H$9))),0),"")</f>
        <v/>
      </c>
      <c r="W47" s="26">
        <f>IF(A47&lt;=Inputs!$B$6,IF(10&lt;=Inputs!$B$8,IF(Inputs!$B$12&gt;0,MAX(MIN(NORM.INV(RAND(),LOOKUP(AG47,Inputs!$J$6:$J$9,Inputs!$G$6:$G$9),LOOKUP(AG47,Inputs!$J$6:$J$9,Inputs!$H$6:$H$9)),Inputs!$B$12),-Inputs!$B$12),NORM.INV(RAND(),LOOKUP(AG47,Inputs!$J$6:$J$9,Inputs!$G$6:$G$9),LOOKUP(AG47,Inputs!$J$6:$J$9,Inputs!$H$6:$H$9))),0),"")</f>
        <v/>
      </c>
      <c r="X47" s="31">
        <f>IF(A47&lt;=Inputs!$B$6,RAND(),"")</f>
        <v/>
      </c>
      <c r="Y47" s="31">
        <f>IF(A47&lt;=Inputs!$B$6,RAND(),"")</f>
        <v/>
      </c>
      <c r="Z47" s="31">
        <f>IF(A47&lt;=Inputs!$B$6,RAND(),"")</f>
        <v/>
      </c>
      <c r="AA47" s="31">
        <f>IF(A47&lt;=Inputs!$B$6,RAND(),"")</f>
        <v/>
      </c>
      <c r="AB47" s="31">
        <f>IF(A47&lt;=Inputs!$B$6,RAND(),"")</f>
        <v/>
      </c>
      <c r="AC47" s="31">
        <f>IF(A47&lt;=Inputs!$B$6,RAND(),"")</f>
        <v/>
      </c>
      <c r="AD47" s="31">
        <f>IF(A47&lt;=Inputs!$B$6,RAND(),"")</f>
        <v/>
      </c>
      <c r="AE47" s="31">
        <f>IF(A47&lt;=Inputs!$B$6,RAND(),"")</f>
        <v/>
      </c>
      <c r="AF47" s="31">
        <f>IF(A47&lt;=Inputs!$B$6,RAND(),"")</f>
        <v/>
      </c>
      <c r="AG47" s="31">
        <f>IF(A47&lt;=Inputs!$B$6,RAND(),"")</f>
        <v/>
      </c>
    </row>
    <row r="48">
      <c r="A48" s="41" t="n">
        <v>28</v>
      </c>
      <c r="B48" s="42">
        <f>IF(A48&lt;=Inputs!$B$6,Inputs!$B$5 + A48-1,"")</f>
        <v/>
      </c>
      <c r="C48" s="28">
        <f>IF(A48&lt;=Inputs!$B$6,G47,"")</f>
        <v/>
      </c>
      <c r="D48" s="28">
        <f>IF(A48&lt;=Inputs!$B$6,SUMIF($E$8:$E$17,A48,$F$8:$F$17),"")</f>
        <v/>
      </c>
      <c r="E48" s="28">
        <f>IF(A48&lt;=Inputs!$B$6,C48*(1+H48/100)+D48,"")</f>
        <v/>
      </c>
      <c r="F48" s="28">
        <f>IF(A48&lt;=Inputs!$B$6,IF(Inputs!$B$11=1,MAX(E48-Inputs!$B$10,0),0),"")</f>
        <v/>
      </c>
      <c r="G48" s="28">
        <f>IF(A48&lt;=Inputs!$B$6,E48-F48,"")</f>
        <v/>
      </c>
      <c r="H48" s="26">
        <f>IF(A48&lt;=Inputs!$B$6,IF(Inputs!$B$8&gt;0,SUM(N48:W48)/Inputs!$B$8,0),"")</f>
        <v/>
      </c>
      <c r="I48" s="28">
        <f>IF(A48&lt;=Inputs!$B$6,C48*(H48/100),"")</f>
        <v/>
      </c>
      <c r="J48" s="28">
        <f>IF(A48&lt;=Inputs!$B$6,MAX(J47,G48),"")</f>
        <v/>
      </c>
      <c r="K48" s="28">
        <f>IF(A48&lt;=Inputs!$B$6,G48-J48,"")</f>
        <v/>
      </c>
      <c r="L48" s="43">
        <f>IF(A48&lt;=Inputs!$B$6,IF(J48&gt;0,(G48/J48)-1,0),"")</f>
        <v/>
      </c>
      <c r="M48" s="44">
        <f>IF(A48&lt;=Inputs!$B$6,--(G48&gt;=Inputs!$B$9),"")</f>
        <v/>
      </c>
      <c r="N48" s="26">
        <f>IF(A48&lt;=Inputs!$B$6,IF(1&lt;=Inputs!$B$8,IF(Inputs!$B$12&gt;0,MAX(MIN(NORM.INV(RAND(),LOOKUP(X48,Inputs!$J$6:$J$9,Inputs!$G$6:$G$9),LOOKUP(X48,Inputs!$J$6:$J$9,Inputs!$H$6:$H$9)),Inputs!$B$12),-Inputs!$B$12),NORM.INV(RAND(),LOOKUP(X48,Inputs!$J$6:$J$9,Inputs!$G$6:$G$9),LOOKUP(X48,Inputs!$J$6:$J$9,Inputs!$H$6:$H$9))),0),"")</f>
        <v/>
      </c>
      <c r="O48" s="26">
        <f>IF(A48&lt;=Inputs!$B$6,IF(2&lt;=Inputs!$B$8,IF(Inputs!$B$12&gt;0,MAX(MIN(NORM.INV(RAND(),LOOKUP(Y48,Inputs!$J$6:$J$9,Inputs!$G$6:$G$9),LOOKUP(Y48,Inputs!$J$6:$J$9,Inputs!$H$6:$H$9)),Inputs!$B$12),-Inputs!$B$12),NORM.INV(RAND(),LOOKUP(Y48,Inputs!$J$6:$J$9,Inputs!$G$6:$G$9),LOOKUP(Y48,Inputs!$J$6:$J$9,Inputs!$H$6:$H$9))),0),"")</f>
        <v/>
      </c>
      <c r="P48" s="26">
        <f>IF(A48&lt;=Inputs!$B$6,IF(3&lt;=Inputs!$B$8,IF(Inputs!$B$12&gt;0,MAX(MIN(NORM.INV(RAND(),LOOKUP(Z48,Inputs!$J$6:$J$9,Inputs!$G$6:$G$9),LOOKUP(Z48,Inputs!$J$6:$J$9,Inputs!$H$6:$H$9)),Inputs!$B$12),-Inputs!$B$12),NORM.INV(RAND(),LOOKUP(Z48,Inputs!$J$6:$J$9,Inputs!$G$6:$G$9),LOOKUP(Z48,Inputs!$J$6:$J$9,Inputs!$H$6:$H$9))),0),"")</f>
        <v/>
      </c>
      <c r="Q48" s="26">
        <f>IF(A48&lt;=Inputs!$B$6,IF(4&lt;=Inputs!$B$8,IF(Inputs!$B$12&gt;0,MAX(MIN(NORM.INV(RAND(),LOOKUP(AA48,Inputs!$J$6:$J$9,Inputs!$G$6:$G$9),LOOKUP(AA48,Inputs!$J$6:$J$9,Inputs!$H$6:$H$9)),Inputs!$B$12),-Inputs!$B$12),NORM.INV(RAND(),LOOKUP(AA48,Inputs!$J$6:$J$9,Inputs!$G$6:$G$9),LOOKUP(AA48,Inputs!$J$6:$J$9,Inputs!$H$6:$H$9))),0),"")</f>
        <v/>
      </c>
      <c r="R48" s="26">
        <f>IF(A48&lt;=Inputs!$B$6,IF(5&lt;=Inputs!$B$8,IF(Inputs!$B$12&gt;0,MAX(MIN(NORM.INV(RAND(),LOOKUP(AB48,Inputs!$J$6:$J$9,Inputs!$G$6:$G$9),LOOKUP(AB48,Inputs!$J$6:$J$9,Inputs!$H$6:$H$9)),Inputs!$B$12),-Inputs!$B$12),NORM.INV(RAND(),LOOKUP(AB48,Inputs!$J$6:$J$9,Inputs!$G$6:$G$9),LOOKUP(AB48,Inputs!$J$6:$J$9,Inputs!$H$6:$H$9))),0),"")</f>
        <v/>
      </c>
      <c r="S48" s="26">
        <f>IF(A48&lt;=Inputs!$B$6,IF(6&lt;=Inputs!$B$8,IF(Inputs!$B$12&gt;0,MAX(MIN(NORM.INV(RAND(),LOOKUP(AC48,Inputs!$J$6:$J$9,Inputs!$G$6:$G$9),LOOKUP(AC48,Inputs!$J$6:$J$9,Inputs!$H$6:$H$9)),Inputs!$B$12),-Inputs!$B$12),NORM.INV(RAND(),LOOKUP(AC48,Inputs!$J$6:$J$9,Inputs!$G$6:$G$9),LOOKUP(AC48,Inputs!$J$6:$J$9,Inputs!$H$6:$H$9))),0),"")</f>
        <v/>
      </c>
      <c r="T48" s="26">
        <f>IF(A48&lt;=Inputs!$B$6,IF(7&lt;=Inputs!$B$8,IF(Inputs!$B$12&gt;0,MAX(MIN(NORM.INV(RAND(),LOOKUP(AD48,Inputs!$J$6:$J$9,Inputs!$G$6:$G$9),LOOKUP(AD48,Inputs!$J$6:$J$9,Inputs!$H$6:$H$9)),Inputs!$B$12),-Inputs!$B$12),NORM.INV(RAND(),LOOKUP(AD48,Inputs!$J$6:$J$9,Inputs!$G$6:$G$9),LOOKUP(AD48,Inputs!$J$6:$J$9,Inputs!$H$6:$H$9))),0),"")</f>
        <v/>
      </c>
      <c r="U48" s="26">
        <f>IF(A48&lt;=Inputs!$B$6,IF(8&lt;=Inputs!$B$8,IF(Inputs!$B$12&gt;0,MAX(MIN(NORM.INV(RAND(),LOOKUP(AE48,Inputs!$J$6:$J$9,Inputs!$G$6:$G$9),LOOKUP(AE48,Inputs!$J$6:$J$9,Inputs!$H$6:$H$9)),Inputs!$B$12),-Inputs!$B$12),NORM.INV(RAND(),LOOKUP(AE48,Inputs!$J$6:$J$9,Inputs!$G$6:$G$9),LOOKUP(AE48,Inputs!$J$6:$J$9,Inputs!$H$6:$H$9))),0),"")</f>
        <v/>
      </c>
      <c r="V48" s="26">
        <f>IF(A48&lt;=Inputs!$B$6,IF(9&lt;=Inputs!$B$8,IF(Inputs!$B$12&gt;0,MAX(MIN(NORM.INV(RAND(),LOOKUP(AF48,Inputs!$J$6:$J$9,Inputs!$G$6:$G$9),LOOKUP(AF48,Inputs!$J$6:$J$9,Inputs!$H$6:$H$9)),Inputs!$B$12),-Inputs!$B$12),NORM.INV(RAND(),LOOKUP(AF48,Inputs!$J$6:$J$9,Inputs!$G$6:$G$9),LOOKUP(AF48,Inputs!$J$6:$J$9,Inputs!$H$6:$H$9))),0),"")</f>
        <v/>
      </c>
      <c r="W48" s="26">
        <f>IF(A48&lt;=Inputs!$B$6,IF(10&lt;=Inputs!$B$8,IF(Inputs!$B$12&gt;0,MAX(MIN(NORM.INV(RAND(),LOOKUP(AG48,Inputs!$J$6:$J$9,Inputs!$G$6:$G$9),LOOKUP(AG48,Inputs!$J$6:$J$9,Inputs!$H$6:$H$9)),Inputs!$B$12),-Inputs!$B$12),NORM.INV(RAND(),LOOKUP(AG48,Inputs!$J$6:$J$9,Inputs!$G$6:$G$9),LOOKUP(AG48,Inputs!$J$6:$J$9,Inputs!$H$6:$H$9))),0),"")</f>
        <v/>
      </c>
      <c r="X48" s="31">
        <f>IF(A48&lt;=Inputs!$B$6,RAND(),"")</f>
        <v/>
      </c>
      <c r="Y48" s="31">
        <f>IF(A48&lt;=Inputs!$B$6,RAND(),"")</f>
        <v/>
      </c>
      <c r="Z48" s="31">
        <f>IF(A48&lt;=Inputs!$B$6,RAND(),"")</f>
        <v/>
      </c>
      <c r="AA48" s="31">
        <f>IF(A48&lt;=Inputs!$B$6,RAND(),"")</f>
        <v/>
      </c>
      <c r="AB48" s="31">
        <f>IF(A48&lt;=Inputs!$B$6,RAND(),"")</f>
        <v/>
      </c>
      <c r="AC48" s="31">
        <f>IF(A48&lt;=Inputs!$B$6,RAND(),"")</f>
        <v/>
      </c>
      <c r="AD48" s="31">
        <f>IF(A48&lt;=Inputs!$B$6,RAND(),"")</f>
        <v/>
      </c>
      <c r="AE48" s="31">
        <f>IF(A48&lt;=Inputs!$B$6,RAND(),"")</f>
        <v/>
      </c>
      <c r="AF48" s="31">
        <f>IF(A48&lt;=Inputs!$B$6,RAND(),"")</f>
        <v/>
      </c>
      <c r="AG48" s="31">
        <f>IF(A48&lt;=Inputs!$B$6,RAND(),"")</f>
        <v/>
      </c>
    </row>
    <row r="49">
      <c r="A49" s="41" t="n">
        <v>29</v>
      </c>
      <c r="B49" s="42">
        <f>IF(A49&lt;=Inputs!$B$6,Inputs!$B$5 + A49-1,"")</f>
        <v/>
      </c>
      <c r="C49" s="28">
        <f>IF(A49&lt;=Inputs!$B$6,G48,"")</f>
        <v/>
      </c>
      <c r="D49" s="28">
        <f>IF(A49&lt;=Inputs!$B$6,SUMIF($E$8:$E$17,A49,$F$8:$F$17),"")</f>
        <v/>
      </c>
      <c r="E49" s="28">
        <f>IF(A49&lt;=Inputs!$B$6,C49*(1+H49/100)+D49,"")</f>
        <v/>
      </c>
      <c r="F49" s="28">
        <f>IF(A49&lt;=Inputs!$B$6,IF(Inputs!$B$11=1,MAX(E49-Inputs!$B$10,0),0),"")</f>
        <v/>
      </c>
      <c r="G49" s="28">
        <f>IF(A49&lt;=Inputs!$B$6,E49-F49,"")</f>
        <v/>
      </c>
      <c r="H49" s="26">
        <f>IF(A49&lt;=Inputs!$B$6,IF(Inputs!$B$8&gt;0,SUM(N49:W49)/Inputs!$B$8,0),"")</f>
        <v/>
      </c>
      <c r="I49" s="28">
        <f>IF(A49&lt;=Inputs!$B$6,C49*(H49/100),"")</f>
        <v/>
      </c>
      <c r="J49" s="28">
        <f>IF(A49&lt;=Inputs!$B$6,MAX(J48,G49),"")</f>
        <v/>
      </c>
      <c r="K49" s="28">
        <f>IF(A49&lt;=Inputs!$B$6,G49-J49,"")</f>
        <v/>
      </c>
      <c r="L49" s="43">
        <f>IF(A49&lt;=Inputs!$B$6,IF(J49&gt;0,(G49/J49)-1,0),"")</f>
        <v/>
      </c>
      <c r="M49" s="44">
        <f>IF(A49&lt;=Inputs!$B$6,--(G49&gt;=Inputs!$B$9),"")</f>
        <v/>
      </c>
      <c r="N49" s="26">
        <f>IF(A49&lt;=Inputs!$B$6,IF(1&lt;=Inputs!$B$8,IF(Inputs!$B$12&gt;0,MAX(MIN(NORM.INV(RAND(),LOOKUP(X49,Inputs!$J$6:$J$9,Inputs!$G$6:$G$9),LOOKUP(X49,Inputs!$J$6:$J$9,Inputs!$H$6:$H$9)),Inputs!$B$12),-Inputs!$B$12),NORM.INV(RAND(),LOOKUP(X49,Inputs!$J$6:$J$9,Inputs!$G$6:$G$9),LOOKUP(X49,Inputs!$J$6:$J$9,Inputs!$H$6:$H$9))),0),"")</f>
        <v/>
      </c>
      <c r="O49" s="26">
        <f>IF(A49&lt;=Inputs!$B$6,IF(2&lt;=Inputs!$B$8,IF(Inputs!$B$12&gt;0,MAX(MIN(NORM.INV(RAND(),LOOKUP(Y49,Inputs!$J$6:$J$9,Inputs!$G$6:$G$9),LOOKUP(Y49,Inputs!$J$6:$J$9,Inputs!$H$6:$H$9)),Inputs!$B$12),-Inputs!$B$12),NORM.INV(RAND(),LOOKUP(Y49,Inputs!$J$6:$J$9,Inputs!$G$6:$G$9),LOOKUP(Y49,Inputs!$J$6:$J$9,Inputs!$H$6:$H$9))),0),"")</f>
        <v/>
      </c>
      <c r="P49" s="26">
        <f>IF(A49&lt;=Inputs!$B$6,IF(3&lt;=Inputs!$B$8,IF(Inputs!$B$12&gt;0,MAX(MIN(NORM.INV(RAND(),LOOKUP(Z49,Inputs!$J$6:$J$9,Inputs!$G$6:$G$9),LOOKUP(Z49,Inputs!$J$6:$J$9,Inputs!$H$6:$H$9)),Inputs!$B$12),-Inputs!$B$12),NORM.INV(RAND(),LOOKUP(Z49,Inputs!$J$6:$J$9,Inputs!$G$6:$G$9),LOOKUP(Z49,Inputs!$J$6:$J$9,Inputs!$H$6:$H$9))),0),"")</f>
        <v/>
      </c>
      <c r="Q49" s="26">
        <f>IF(A49&lt;=Inputs!$B$6,IF(4&lt;=Inputs!$B$8,IF(Inputs!$B$12&gt;0,MAX(MIN(NORM.INV(RAND(),LOOKUP(AA49,Inputs!$J$6:$J$9,Inputs!$G$6:$G$9),LOOKUP(AA49,Inputs!$J$6:$J$9,Inputs!$H$6:$H$9)),Inputs!$B$12),-Inputs!$B$12),NORM.INV(RAND(),LOOKUP(AA49,Inputs!$J$6:$J$9,Inputs!$G$6:$G$9),LOOKUP(AA49,Inputs!$J$6:$J$9,Inputs!$H$6:$H$9))),0),"")</f>
        <v/>
      </c>
      <c r="R49" s="26">
        <f>IF(A49&lt;=Inputs!$B$6,IF(5&lt;=Inputs!$B$8,IF(Inputs!$B$12&gt;0,MAX(MIN(NORM.INV(RAND(),LOOKUP(AB49,Inputs!$J$6:$J$9,Inputs!$G$6:$G$9),LOOKUP(AB49,Inputs!$J$6:$J$9,Inputs!$H$6:$H$9)),Inputs!$B$12),-Inputs!$B$12),NORM.INV(RAND(),LOOKUP(AB49,Inputs!$J$6:$J$9,Inputs!$G$6:$G$9),LOOKUP(AB49,Inputs!$J$6:$J$9,Inputs!$H$6:$H$9))),0),"")</f>
        <v/>
      </c>
      <c r="S49" s="26">
        <f>IF(A49&lt;=Inputs!$B$6,IF(6&lt;=Inputs!$B$8,IF(Inputs!$B$12&gt;0,MAX(MIN(NORM.INV(RAND(),LOOKUP(AC49,Inputs!$J$6:$J$9,Inputs!$G$6:$G$9),LOOKUP(AC49,Inputs!$J$6:$J$9,Inputs!$H$6:$H$9)),Inputs!$B$12),-Inputs!$B$12),NORM.INV(RAND(),LOOKUP(AC49,Inputs!$J$6:$J$9,Inputs!$G$6:$G$9),LOOKUP(AC49,Inputs!$J$6:$J$9,Inputs!$H$6:$H$9))),0),"")</f>
        <v/>
      </c>
      <c r="T49" s="26">
        <f>IF(A49&lt;=Inputs!$B$6,IF(7&lt;=Inputs!$B$8,IF(Inputs!$B$12&gt;0,MAX(MIN(NORM.INV(RAND(),LOOKUP(AD49,Inputs!$J$6:$J$9,Inputs!$G$6:$G$9),LOOKUP(AD49,Inputs!$J$6:$J$9,Inputs!$H$6:$H$9)),Inputs!$B$12),-Inputs!$B$12),NORM.INV(RAND(),LOOKUP(AD49,Inputs!$J$6:$J$9,Inputs!$G$6:$G$9),LOOKUP(AD49,Inputs!$J$6:$J$9,Inputs!$H$6:$H$9))),0),"")</f>
        <v/>
      </c>
      <c r="U49" s="26">
        <f>IF(A49&lt;=Inputs!$B$6,IF(8&lt;=Inputs!$B$8,IF(Inputs!$B$12&gt;0,MAX(MIN(NORM.INV(RAND(),LOOKUP(AE49,Inputs!$J$6:$J$9,Inputs!$G$6:$G$9),LOOKUP(AE49,Inputs!$J$6:$J$9,Inputs!$H$6:$H$9)),Inputs!$B$12),-Inputs!$B$12),NORM.INV(RAND(),LOOKUP(AE49,Inputs!$J$6:$J$9,Inputs!$G$6:$G$9),LOOKUP(AE49,Inputs!$J$6:$J$9,Inputs!$H$6:$H$9))),0),"")</f>
        <v/>
      </c>
      <c r="V49" s="26">
        <f>IF(A49&lt;=Inputs!$B$6,IF(9&lt;=Inputs!$B$8,IF(Inputs!$B$12&gt;0,MAX(MIN(NORM.INV(RAND(),LOOKUP(AF49,Inputs!$J$6:$J$9,Inputs!$G$6:$G$9),LOOKUP(AF49,Inputs!$J$6:$J$9,Inputs!$H$6:$H$9)),Inputs!$B$12),-Inputs!$B$12),NORM.INV(RAND(),LOOKUP(AF49,Inputs!$J$6:$J$9,Inputs!$G$6:$G$9),LOOKUP(AF49,Inputs!$J$6:$J$9,Inputs!$H$6:$H$9))),0),"")</f>
        <v/>
      </c>
      <c r="W49" s="26">
        <f>IF(A49&lt;=Inputs!$B$6,IF(10&lt;=Inputs!$B$8,IF(Inputs!$B$12&gt;0,MAX(MIN(NORM.INV(RAND(),LOOKUP(AG49,Inputs!$J$6:$J$9,Inputs!$G$6:$G$9),LOOKUP(AG49,Inputs!$J$6:$J$9,Inputs!$H$6:$H$9)),Inputs!$B$12),-Inputs!$B$12),NORM.INV(RAND(),LOOKUP(AG49,Inputs!$J$6:$J$9,Inputs!$G$6:$G$9),LOOKUP(AG49,Inputs!$J$6:$J$9,Inputs!$H$6:$H$9))),0),"")</f>
        <v/>
      </c>
      <c r="X49" s="31">
        <f>IF(A49&lt;=Inputs!$B$6,RAND(),"")</f>
        <v/>
      </c>
      <c r="Y49" s="31">
        <f>IF(A49&lt;=Inputs!$B$6,RAND(),"")</f>
        <v/>
      </c>
      <c r="Z49" s="31">
        <f>IF(A49&lt;=Inputs!$B$6,RAND(),"")</f>
        <v/>
      </c>
      <c r="AA49" s="31">
        <f>IF(A49&lt;=Inputs!$B$6,RAND(),"")</f>
        <v/>
      </c>
      <c r="AB49" s="31">
        <f>IF(A49&lt;=Inputs!$B$6,RAND(),"")</f>
        <v/>
      </c>
      <c r="AC49" s="31">
        <f>IF(A49&lt;=Inputs!$B$6,RAND(),"")</f>
        <v/>
      </c>
      <c r="AD49" s="31">
        <f>IF(A49&lt;=Inputs!$B$6,RAND(),"")</f>
        <v/>
      </c>
      <c r="AE49" s="31">
        <f>IF(A49&lt;=Inputs!$B$6,RAND(),"")</f>
        <v/>
      </c>
      <c r="AF49" s="31">
        <f>IF(A49&lt;=Inputs!$B$6,RAND(),"")</f>
        <v/>
      </c>
      <c r="AG49" s="31">
        <f>IF(A49&lt;=Inputs!$B$6,RAND(),"")</f>
        <v/>
      </c>
    </row>
    <row r="50">
      <c r="A50" s="41" t="n">
        <v>30</v>
      </c>
      <c r="B50" s="42">
        <f>IF(A50&lt;=Inputs!$B$6,Inputs!$B$5 + A50-1,"")</f>
        <v/>
      </c>
      <c r="C50" s="28">
        <f>IF(A50&lt;=Inputs!$B$6,G49,"")</f>
        <v/>
      </c>
      <c r="D50" s="28">
        <f>IF(A50&lt;=Inputs!$B$6,SUMIF($E$8:$E$17,A50,$F$8:$F$17),"")</f>
        <v/>
      </c>
      <c r="E50" s="28">
        <f>IF(A50&lt;=Inputs!$B$6,C50*(1+H50/100)+D50,"")</f>
        <v/>
      </c>
      <c r="F50" s="28">
        <f>IF(A50&lt;=Inputs!$B$6,IF(Inputs!$B$11=1,MAX(E50-Inputs!$B$10,0),0),"")</f>
        <v/>
      </c>
      <c r="G50" s="28">
        <f>IF(A50&lt;=Inputs!$B$6,E50-F50,"")</f>
        <v/>
      </c>
      <c r="H50" s="26">
        <f>IF(A50&lt;=Inputs!$B$6,IF(Inputs!$B$8&gt;0,SUM(N50:W50)/Inputs!$B$8,0),"")</f>
        <v/>
      </c>
      <c r="I50" s="28">
        <f>IF(A50&lt;=Inputs!$B$6,C50*(H50/100),"")</f>
        <v/>
      </c>
      <c r="J50" s="28">
        <f>IF(A50&lt;=Inputs!$B$6,MAX(J49,G50),"")</f>
        <v/>
      </c>
      <c r="K50" s="28">
        <f>IF(A50&lt;=Inputs!$B$6,G50-J50,"")</f>
        <v/>
      </c>
      <c r="L50" s="43">
        <f>IF(A50&lt;=Inputs!$B$6,IF(J50&gt;0,(G50/J50)-1,0),"")</f>
        <v/>
      </c>
      <c r="M50" s="44">
        <f>IF(A50&lt;=Inputs!$B$6,--(G50&gt;=Inputs!$B$9),"")</f>
        <v/>
      </c>
      <c r="N50" s="26">
        <f>IF(A50&lt;=Inputs!$B$6,IF(1&lt;=Inputs!$B$8,IF(Inputs!$B$12&gt;0,MAX(MIN(NORM.INV(RAND(),LOOKUP(X50,Inputs!$J$6:$J$9,Inputs!$G$6:$G$9),LOOKUP(X50,Inputs!$J$6:$J$9,Inputs!$H$6:$H$9)),Inputs!$B$12),-Inputs!$B$12),NORM.INV(RAND(),LOOKUP(X50,Inputs!$J$6:$J$9,Inputs!$G$6:$G$9),LOOKUP(X50,Inputs!$J$6:$J$9,Inputs!$H$6:$H$9))),0),"")</f>
        <v/>
      </c>
      <c r="O50" s="26">
        <f>IF(A50&lt;=Inputs!$B$6,IF(2&lt;=Inputs!$B$8,IF(Inputs!$B$12&gt;0,MAX(MIN(NORM.INV(RAND(),LOOKUP(Y50,Inputs!$J$6:$J$9,Inputs!$G$6:$G$9),LOOKUP(Y50,Inputs!$J$6:$J$9,Inputs!$H$6:$H$9)),Inputs!$B$12),-Inputs!$B$12),NORM.INV(RAND(),LOOKUP(Y50,Inputs!$J$6:$J$9,Inputs!$G$6:$G$9),LOOKUP(Y50,Inputs!$J$6:$J$9,Inputs!$H$6:$H$9))),0),"")</f>
        <v/>
      </c>
      <c r="P50" s="26">
        <f>IF(A50&lt;=Inputs!$B$6,IF(3&lt;=Inputs!$B$8,IF(Inputs!$B$12&gt;0,MAX(MIN(NORM.INV(RAND(),LOOKUP(Z50,Inputs!$J$6:$J$9,Inputs!$G$6:$G$9),LOOKUP(Z50,Inputs!$J$6:$J$9,Inputs!$H$6:$H$9)),Inputs!$B$12),-Inputs!$B$12),NORM.INV(RAND(),LOOKUP(Z50,Inputs!$J$6:$J$9,Inputs!$G$6:$G$9),LOOKUP(Z50,Inputs!$J$6:$J$9,Inputs!$H$6:$H$9))),0),"")</f>
        <v/>
      </c>
      <c r="Q50" s="26">
        <f>IF(A50&lt;=Inputs!$B$6,IF(4&lt;=Inputs!$B$8,IF(Inputs!$B$12&gt;0,MAX(MIN(NORM.INV(RAND(),LOOKUP(AA50,Inputs!$J$6:$J$9,Inputs!$G$6:$G$9),LOOKUP(AA50,Inputs!$J$6:$J$9,Inputs!$H$6:$H$9)),Inputs!$B$12),-Inputs!$B$12),NORM.INV(RAND(),LOOKUP(AA50,Inputs!$J$6:$J$9,Inputs!$G$6:$G$9),LOOKUP(AA50,Inputs!$J$6:$J$9,Inputs!$H$6:$H$9))),0),"")</f>
        <v/>
      </c>
      <c r="R50" s="26">
        <f>IF(A50&lt;=Inputs!$B$6,IF(5&lt;=Inputs!$B$8,IF(Inputs!$B$12&gt;0,MAX(MIN(NORM.INV(RAND(),LOOKUP(AB50,Inputs!$J$6:$J$9,Inputs!$G$6:$G$9),LOOKUP(AB50,Inputs!$J$6:$J$9,Inputs!$H$6:$H$9)),Inputs!$B$12),-Inputs!$B$12),NORM.INV(RAND(),LOOKUP(AB50,Inputs!$J$6:$J$9,Inputs!$G$6:$G$9),LOOKUP(AB50,Inputs!$J$6:$J$9,Inputs!$H$6:$H$9))),0),"")</f>
        <v/>
      </c>
      <c r="S50" s="26">
        <f>IF(A50&lt;=Inputs!$B$6,IF(6&lt;=Inputs!$B$8,IF(Inputs!$B$12&gt;0,MAX(MIN(NORM.INV(RAND(),LOOKUP(AC50,Inputs!$J$6:$J$9,Inputs!$G$6:$G$9),LOOKUP(AC50,Inputs!$J$6:$J$9,Inputs!$H$6:$H$9)),Inputs!$B$12),-Inputs!$B$12),NORM.INV(RAND(),LOOKUP(AC50,Inputs!$J$6:$J$9,Inputs!$G$6:$G$9),LOOKUP(AC50,Inputs!$J$6:$J$9,Inputs!$H$6:$H$9))),0),"")</f>
        <v/>
      </c>
      <c r="T50" s="26">
        <f>IF(A50&lt;=Inputs!$B$6,IF(7&lt;=Inputs!$B$8,IF(Inputs!$B$12&gt;0,MAX(MIN(NORM.INV(RAND(),LOOKUP(AD50,Inputs!$J$6:$J$9,Inputs!$G$6:$G$9),LOOKUP(AD50,Inputs!$J$6:$J$9,Inputs!$H$6:$H$9)),Inputs!$B$12),-Inputs!$B$12),NORM.INV(RAND(),LOOKUP(AD50,Inputs!$J$6:$J$9,Inputs!$G$6:$G$9),LOOKUP(AD50,Inputs!$J$6:$J$9,Inputs!$H$6:$H$9))),0),"")</f>
        <v/>
      </c>
      <c r="U50" s="26">
        <f>IF(A50&lt;=Inputs!$B$6,IF(8&lt;=Inputs!$B$8,IF(Inputs!$B$12&gt;0,MAX(MIN(NORM.INV(RAND(),LOOKUP(AE50,Inputs!$J$6:$J$9,Inputs!$G$6:$G$9),LOOKUP(AE50,Inputs!$J$6:$J$9,Inputs!$H$6:$H$9)),Inputs!$B$12),-Inputs!$B$12),NORM.INV(RAND(),LOOKUP(AE50,Inputs!$J$6:$J$9,Inputs!$G$6:$G$9),LOOKUP(AE50,Inputs!$J$6:$J$9,Inputs!$H$6:$H$9))),0),"")</f>
        <v/>
      </c>
      <c r="V50" s="26">
        <f>IF(A50&lt;=Inputs!$B$6,IF(9&lt;=Inputs!$B$8,IF(Inputs!$B$12&gt;0,MAX(MIN(NORM.INV(RAND(),LOOKUP(AF50,Inputs!$J$6:$J$9,Inputs!$G$6:$G$9),LOOKUP(AF50,Inputs!$J$6:$J$9,Inputs!$H$6:$H$9)),Inputs!$B$12),-Inputs!$B$12),NORM.INV(RAND(),LOOKUP(AF50,Inputs!$J$6:$J$9,Inputs!$G$6:$G$9),LOOKUP(AF50,Inputs!$J$6:$J$9,Inputs!$H$6:$H$9))),0),"")</f>
        <v/>
      </c>
      <c r="W50" s="26">
        <f>IF(A50&lt;=Inputs!$B$6,IF(10&lt;=Inputs!$B$8,IF(Inputs!$B$12&gt;0,MAX(MIN(NORM.INV(RAND(),LOOKUP(AG50,Inputs!$J$6:$J$9,Inputs!$G$6:$G$9),LOOKUP(AG50,Inputs!$J$6:$J$9,Inputs!$H$6:$H$9)),Inputs!$B$12),-Inputs!$B$12),NORM.INV(RAND(),LOOKUP(AG50,Inputs!$J$6:$J$9,Inputs!$G$6:$G$9),LOOKUP(AG50,Inputs!$J$6:$J$9,Inputs!$H$6:$H$9))),0),"")</f>
        <v/>
      </c>
      <c r="X50" s="31">
        <f>IF(A50&lt;=Inputs!$B$6,RAND(),"")</f>
        <v/>
      </c>
      <c r="Y50" s="31">
        <f>IF(A50&lt;=Inputs!$B$6,RAND(),"")</f>
        <v/>
      </c>
      <c r="Z50" s="31">
        <f>IF(A50&lt;=Inputs!$B$6,RAND(),"")</f>
        <v/>
      </c>
      <c r="AA50" s="31">
        <f>IF(A50&lt;=Inputs!$B$6,RAND(),"")</f>
        <v/>
      </c>
      <c r="AB50" s="31">
        <f>IF(A50&lt;=Inputs!$B$6,RAND(),"")</f>
        <v/>
      </c>
      <c r="AC50" s="31">
        <f>IF(A50&lt;=Inputs!$B$6,RAND(),"")</f>
        <v/>
      </c>
      <c r="AD50" s="31">
        <f>IF(A50&lt;=Inputs!$B$6,RAND(),"")</f>
        <v/>
      </c>
      <c r="AE50" s="31">
        <f>IF(A50&lt;=Inputs!$B$6,RAND(),"")</f>
        <v/>
      </c>
      <c r="AF50" s="31">
        <f>IF(A50&lt;=Inputs!$B$6,RAND(),"")</f>
        <v/>
      </c>
      <c r="AG50" s="31">
        <f>IF(A50&lt;=Inputs!$B$6,RAND(),"")</f>
        <v/>
      </c>
    </row>
    <row r="51">
      <c r="A51" s="41" t="n">
        <v>31</v>
      </c>
      <c r="B51" s="42">
        <f>IF(A51&lt;=Inputs!$B$6,Inputs!$B$5 + A51-1,"")</f>
        <v/>
      </c>
      <c r="C51" s="28">
        <f>IF(A51&lt;=Inputs!$B$6,G50,"")</f>
        <v/>
      </c>
      <c r="D51" s="28">
        <f>IF(A51&lt;=Inputs!$B$6,SUMIF($E$8:$E$17,A51,$F$8:$F$17),"")</f>
        <v/>
      </c>
      <c r="E51" s="28">
        <f>IF(A51&lt;=Inputs!$B$6,C51*(1+H51/100)+D51,"")</f>
        <v/>
      </c>
      <c r="F51" s="28">
        <f>IF(A51&lt;=Inputs!$B$6,IF(Inputs!$B$11=1,MAX(E51-Inputs!$B$10,0),0),"")</f>
        <v/>
      </c>
      <c r="G51" s="28">
        <f>IF(A51&lt;=Inputs!$B$6,E51-F51,"")</f>
        <v/>
      </c>
      <c r="H51" s="26">
        <f>IF(A51&lt;=Inputs!$B$6,IF(Inputs!$B$8&gt;0,SUM(N51:W51)/Inputs!$B$8,0),"")</f>
        <v/>
      </c>
      <c r="I51" s="28">
        <f>IF(A51&lt;=Inputs!$B$6,C51*(H51/100),"")</f>
        <v/>
      </c>
      <c r="J51" s="28">
        <f>IF(A51&lt;=Inputs!$B$6,MAX(J50,G51),"")</f>
        <v/>
      </c>
      <c r="K51" s="28">
        <f>IF(A51&lt;=Inputs!$B$6,G51-J51,"")</f>
        <v/>
      </c>
      <c r="L51" s="43">
        <f>IF(A51&lt;=Inputs!$B$6,IF(J51&gt;0,(G51/J51)-1,0),"")</f>
        <v/>
      </c>
      <c r="M51" s="44">
        <f>IF(A51&lt;=Inputs!$B$6,--(G51&gt;=Inputs!$B$9),"")</f>
        <v/>
      </c>
      <c r="N51" s="26">
        <f>IF(A51&lt;=Inputs!$B$6,IF(1&lt;=Inputs!$B$8,IF(Inputs!$B$12&gt;0,MAX(MIN(NORM.INV(RAND(),LOOKUP(X51,Inputs!$J$6:$J$9,Inputs!$G$6:$G$9),LOOKUP(X51,Inputs!$J$6:$J$9,Inputs!$H$6:$H$9)),Inputs!$B$12),-Inputs!$B$12),NORM.INV(RAND(),LOOKUP(X51,Inputs!$J$6:$J$9,Inputs!$G$6:$G$9),LOOKUP(X51,Inputs!$J$6:$J$9,Inputs!$H$6:$H$9))),0),"")</f>
        <v/>
      </c>
      <c r="O51" s="26">
        <f>IF(A51&lt;=Inputs!$B$6,IF(2&lt;=Inputs!$B$8,IF(Inputs!$B$12&gt;0,MAX(MIN(NORM.INV(RAND(),LOOKUP(Y51,Inputs!$J$6:$J$9,Inputs!$G$6:$G$9),LOOKUP(Y51,Inputs!$J$6:$J$9,Inputs!$H$6:$H$9)),Inputs!$B$12),-Inputs!$B$12),NORM.INV(RAND(),LOOKUP(Y51,Inputs!$J$6:$J$9,Inputs!$G$6:$G$9),LOOKUP(Y51,Inputs!$J$6:$J$9,Inputs!$H$6:$H$9))),0),"")</f>
        <v/>
      </c>
      <c r="P51" s="26">
        <f>IF(A51&lt;=Inputs!$B$6,IF(3&lt;=Inputs!$B$8,IF(Inputs!$B$12&gt;0,MAX(MIN(NORM.INV(RAND(),LOOKUP(Z51,Inputs!$J$6:$J$9,Inputs!$G$6:$G$9),LOOKUP(Z51,Inputs!$J$6:$J$9,Inputs!$H$6:$H$9)),Inputs!$B$12),-Inputs!$B$12),NORM.INV(RAND(),LOOKUP(Z51,Inputs!$J$6:$J$9,Inputs!$G$6:$G$9),LOOKUP(Z51,Inputs!$J$6:$J$9,Inputs!$H$6:$H$9))),0),"")</f>
        <v/>
      </c>
      <c r="Q51" s="26">
        <f>IF(A51&lt;=Inputs!$B$6,IF(4&lt;=Inputs!$B$8,IF(Inputs!$B$12&gt;0,MAX(MIN(NORM.INV(RAND(),LOOKUP(AA51,Inputs!$J$6:$J$9,Inputs!$G$6:$G$9),LOOKUP(AA51,Inputs!$J$6:$J$9,Inputs!$H$6:$H$9)),Inputs!$B$12),-Inputs!$B$12),NORM.INV(RAND(),LOOKUP(AA51,Inputs!$J$6:$J$9,Inputs!$G$6:$G$9),LOOKUP(AA51,Inputs!$J$6:$J$9,Inputs!$H$6:$H$9))),0),"")</f>
        <v/>
      </c>
      <c r="R51" s="26">
        <f>IF(A51&lt;=Inputs!$B$6,IF(5&lt;=Inputs!$B$8,IF(Inputs!$B$12&gt;0,MAX(MIN(NORM.INV(RAND(),LOOKUP(AB51,Inputs!$J$6:$J$9,Inputs!$G$6:$G$9),LOOKUP(AB51,Inputs!$J$6:$J$9,Inputs!$H$6:$H$9)),Inputs!$B$12),-Inputs!$B$12),NORM.INV(RAND(),LOOKUP(AB51,Inputs!$J$6:$J$9,Inputs!$G$6:$G$9),LOOKUP(AB51,Inputs!$J$6:$J$9,Inputs!$H$6:$H$9))),0),"")</f>
        <v/>
      </c>
      <c r="S51" s="26">
        <f>IF(A51&lt;=Inputs!$B$6,IF(6&lt;=Inputs!$B$8,IF(Inputs!$B$12&gt;0,MAX(MIN(NORM.INV(RAND(),LOOKUP(AC51,Inputs!$J$6:$J$9,Inputs!$G$6:$G$9),LOOKUP(AC51,Inputs!$J$6:$J$9,Inputs!$H$6:$H$9)),Inputs!$B$12),-Inputs!$B$12),NORM.INV(RAND(),LOOKUP(AC51,Inputs!$J$6:$J$9,Inputs!$G$6:$G$9),LOOKUP(AC51,Inputs!$J$6:$J$9,Inputs!$H$6:$H$9))),0),"")</f>
        <v/>
      </c>
      <c r="T51" s="26">
        <f>IF(A51&lt;=Inputs!$B$6,IF(7&lt;=Inputs!$B$8,IF(Inputs!$B$12&gt;0,MAX(MIN(NORM.INV(RAND(),LOOKUP(AD51,Inputs!$J$6:$J$9,Inputs!$G$6:$G$9),LOOKUP(AD51,Inputs!$J$6:$J$9,Inputs!$H$6:$H$9)),Inputs!$B$12),-Inputs!$B$12),NORM.INV(RAND(),LOOKUP(AD51,Inputs!$J$6:$J$9,Inputs!$G$6:$G$9),LOOKUP(AD51,Inputs!$J$6:$J$9,Inputs!$H$6:$H$9))),0),"")</f>
        <v/>
      </c>
      <c r="U51" s="26">
        <f>IF(A51&lt;=Inputs!$B$6,IF(8&lt;=Inputs!$B$8,IF(Inputs!$B$12&gt;0,MAX(MIN(NORM.INV(RAND(),LOOKUP(AE51,Inputs!$J$6:$J$9,Inputs!$G$6:$G$9),LOOKUP(AE51,Inputs!$J$6:$J$9,Inputs!$H$6:$H$9)),Inputs!$B$12),-Inputs!$B$12),NORM.INV(RAND(),LOOKUP(AE51,Inputs!$J$6:$J$9,Inputs!$G$6:$G$9),LOOKUP(AE51,Inputs!$J$6:$J$9,Inputs!$H$6:$H$9))),0),"")</f>
        <v/>
      </c>
      <c r="V51" s="26">
        <f>IF(A51&lt;=Inputs!$B$6,IF(9&lt;=Inputs!$B$8,IF(Inputs!$B$12&gt;0,MAX(MIN(NORM.INV(RAND(),LOOKUP(AF51,Inputs!$J$6:$J$9,Inputs!$G$6:$G$9),LOOKUP(AF51,Inputs!$J$6:$J$9,Inputs!$H$6:$H$9)),Inputs!$B$12),-Inputs!$B$12),NORM.INV(RAND(),LOOKUP(AF51,Inputs!$J$6:$J$9,Inputs!$G$6:$G$9),LOOKUP(AF51,Inputs!$J$6:$J$9,Inputs!$H$6:$H$9))),0),"")</f>
        <v/>
      </c>
      <c r="W51" s="26">
        <f>IF(A51&lt;=Inputs!$B$6,IF(10&lt;=Inputs!$B$8,IF(Inputs!$B$12&gt;0,MAX(MIN(NORM.INV(RAND(),LOOKUP(AG51,Inputs!$J$6:$J$9,Inputs!$G$6:$G$9),LOOKUP(AG51,Inputs!$J$6:$J$9,Inputs!$H$6:$H$9)),Inputs!$B$12),-Inputs!$B$12),NORM.INV(RAND(),LOOKUP(AG51,Inputs!$J$6:$J$9,Inputs!$G$6:$G$9),LOOKUP(AG51,Inputs!$J$6:$J$9,Inputs!$H$6:$H$9))),0),"")</f>
        <v/>
      </c>
      <c r="X51" s="31">
        <f>IF(A51&lt;=Inputs!$B$6,RAND(),"")</f>
        <v/>
      </c>
      <c r="Y51" s="31">
        <f>IF(A51&lt;=Inputs!$B$6,RAND(),"")</f>
        <v/>
      </c>
      <c r="Z51" s="31">
        <f>IF(A51&lt;=Inputs!$B$6,RAND(),"")</f>
        <v/>
      </c>
      <c r="AA51" s="31">
        <f>IF(A51&lt;=Inputs!$B$6,RAND(),"")</f>
        <v/>
      </c>
      <c r="AB51" s="31">
        <f>IF(A51&lt;=Inputs!$B$6,RAND(),"")</f>
        <v/>
      </c>
      <c r="AC51" s="31">
        <f>IF(A51&lt;=Inputs!$B$6,RAND(),"")</f>
        <v/>
      </c>
      <c r="AD51" s="31">
        <f>IF(A51&lt;=Inputs!$B$6,RAND(),"")</f>
        <v/>
      </c>
      <c r="AE51" s="31">
        <f>IF(A51&lt;=Inputs!$B$6,RAND(),"")</f>
        <v/>
      </c>
      <c r="AF51" s="31">
        <f>IF(A51&lt;=Inputs!$B$6,RAND(),"")</f>
        <v/>
      </c>
      <c r="AG51" s="31">
        <f>IF(A51&lt;=Inputs!$B$6,RAND(),"")</f>
        <v/>
      </c>
    </row>
    <row r="52">
      <c r="A52" s="41" t="n">
        <v>32</v>
      </c>
      <c r="B52" s="42">
        <f>IF(A52&lt;=Inputs!$B$6,Inputs!$B$5 + A52-1,"")</f>
        <v/>
      </c>
      <c r="C52" s="28">
        <f>IF(A52&lt;=Inputs!$B$6,G51,"")</f>
        <v/>
      </c>
      <c r="D52" s="28">
        <f>IF(A52&lt;=Inputs!$B$6,SUMIF($E$8:$E$17,A52,$F$8:$F$17),"")</f>
        <v/>
      </c>
      <c r="E52" s="28">
        <f>IF(A52&lt;=Inputs!$B$6,C52*(1+H52/100)+D52,"")</f>
        <v/>
      </c>
      <c r="F52" s="28">
        <f>IF(A52&lt;=Inputs!$B$6,IF(Inputs!$B$11=1,MAX(E52-Inputs!$B$10,0),0),"")</f>
        <v/>
      </c>
      <c r="G52" s="28">
        <f>IF(A52&lt;=Inputs!$B$6,E52-F52,"")</f>
        <v/>
      </c>
      <c r="H52" s="26">
        <f>IF(A52&lt;=Inputs!$B$6,IF(Inputs!$B$8&gt;0,SUM(N52:W52)/Inputs!$B$8,0),"")</f>
        <v/>
      </c>
      <c r="I52" s="28">
        <f>IF(A52&lt;=Inputs!$B$6,C52*(H52/100),"")</f>
        <v/>
      </c>
      <c r="J52" s="28">
        <f>IF(A52&lt;=Inputs!$B$6,MAX(J51,G52),"")</f>
        <v/>
      </c>
      <c r="K52" s="28">
        <f>IF(A52&lt;=Inputs!$B$6,G52-J52,"")</f>
        <v/>
      </c>
      <c r="L52" s="43">
        <f>IF(A52&lt;=Inputs!$B$6,IF(J52&gt;0,(G52/J52)-1,0),"")</f>
        <v/>
      </c>
      <c r="M52" s="44">
        <f>IF(A52&lt;=Inputs!$B$6,--(G52&gt;=Inputs!$B$9),"")</f>
        <v/>
      </c>
      <c r="N52" s="26">
        <f>IF(A52&lt;=Inputs!$B$6,IF(1&lt;=Inputs!$B$8,IF(Inputs!$B$12&gt;0,MAX(MIN(NORM.INV(RAND(),LOOKUP(X52,Inputs!$J$6:$J$9,Inputs!$G$6:$G$9),LOOKUP(X52,Inputs!$J$6:$J$9,Inputs!$H$6:$H$9)),Inputs!$B$12),-Inputs!$B$12),NORM.INV(RAND(),LOOKUP(X52,Inputs!$J$6:$J$9,Inputs!$G$6:$G$9),LOOKUP(X52,Inputs!$J$6:$J$9,Inputs!$H$6:$H$9))),0),"")</f>
        <v/>
      </c>
      <c r="O52" s="26">
        <f>IF(A52&lt;=Inputs!$B$6,IF(2&lt;=Inputs!$B$8,IF(Inputs!$B$12&gt;0,MAX(MIN(NORM.INV(RAND(),LOOKUP(Y52,Inputs!$J$6:$J$9,Inputs!$G$6:$G$9),LOOKUP(Y52,Inputs!$J$6:$J$9,Inputs!$H$6:$H$9)),Inputs!$B$12),-Inputs!$B$12),NORM.INV(RAND(),LOOKUP(Y52,Inputs!$J$6:$J$9,Inputs!$G$6:$G$9),LOOKUP(Y52,Inputs!$J$6:$J$9,Inputs!$H$6:$H$9))),0),"")</f>
        <v/>
      </c>
      <c r="P52" s="26">
        <f>IF(A52&lt;=Inputs!$B$6,IF(3&lt;=Inputs!$B$8,IF(Inputs!$B$12&gt;0,MAX(MIN(NORM.INV(RAND(),LOOKUP(Z52,Inputs!$J$6:$J$9,Inputs!$G$6:$G$9),LOOKUP(Z52,Inputs!$J$6:$J$9,Inputs!$H$6:$H$9)),Inputs!$B$12),-Inputs!$B$12),NORM.INV(RAND(),LOOKUP(Z52,Inputs!$J$6:$J$9,Inputs!$G$6:$G$9),LOOKUP(Z52,Inputs!$J$6:$J$9,Inputs!$H$6:$H$9))),0),"")</f>
        <v/>
      </c>
      <c r="Q52" s="26">
        <f>IF(A52&lt;=Inputs!$B$6,IF(4&lt;=Inputs!$B$8,IF(Inputs!$B$12&gt;0,MAX(MIN(NORM.INV(RAND(),LOOKUP(AA52,Inputs!$J$6:$J$9,Inputs!$G$6:$G$9),LOOKUP(AA52,Inputs!$J$6:$J$9,Inputs!$H$6:$H$9)),Inputs!$B$12),-Inputs!$B$12),NORM.INV(RAND(),LOOKUP(AA52,Inputs!$J$6:$J$9,Inputs!$G$6:$G$9),LOOKUP(AA52,Inputs!$J$6:$J$9,Inputs!$H$6:$H$9))),0),"")</f>
        <v/>
      </c>
      <c r="R52" s="26">
        <f>IF(A52&lt;=Inputs!$B$6,IF(5&lt;=Inputs!$B$8,IF(Inputs!$B$12&gt;0,MAX(MIN(NORM.INV(RAND(),LOOKUP(AB52,Inputs!$J$6:$J$9,Inputs!$G$6:$G$9),LOOKUP(AB52,Inputs!$J$6:$J$9,Inputs!$H$6:$H$9)),Inputs!$B$12),-Inputs!$B$12),NORM.INV(RAND(),LOOKUP(AB52,Inputs!$J$6:$J$9,Inputs!$G$6:$G$9),LOOKUP(AB52,Inputs!$J$6:$J$9,Inputs!$H$6:$H$9))),0),"")</f>
        <v/>
      </c>
      <c r="S52" s="26">
        <f>IF(A52&lt;=Inputs!$B$6,IF(6&lt;=Inputs!$B$8,IF(Inputs!$B$12&gt;0,MAX(MIN(NORM.INV(RAND(),LOOKUP(AC52,Inputs!$J$6:$J$9,Inputs!$G$6:$G$9),LOOKUP(AC52,Inputs!$J$6:$J$9,Inputs!$H$6:$H$9)),Inputs!$B$12),-Inputs!$B$12),NORM.INV(RAND(),LOOKUP(AC52,Inputs!$J$6:$J$9,Inputs!$G$6:$G$9),LOOKUP(AC52,Inputs!$J$6:$J$9,Inputs!$H$6:$H$9))),0),"")</f>
        <v/>
      </c>
      <c r="T52" s="26">
        <f>IF(A52&lt;=Inputs!$B$6,IF(7&lt;=Inputs!$B$8,IF(Inputs!$B$12&gt;0,MAX(MIN(NORM.INV(RAND(),LOOKUP(AD52,Inputs!$J$6:$J$9,Inputs!$G$6:$G$9),LOOKUP(AD52,Inputs!$J$6:$J$9,Inputs!$H$6:$H$9)),Inputs!$B$12),-Inputs!$B$12),NORM.INV(RAND(),LOOKUP(AD52,Inputs!$J$6:$J$9,Inputs!$G$6:$G$9),LOOKUP(AD52,Inputs!$J$6:$J$9,Inputs!$H$6:$H$9))),0),"")</f>
        <v/>
      </c>
      <c r="U52" s="26">
        <f>IF(A52&lt;=Inputs!$B$6,IF(8&lt;=Inputs!$B$8,IF(Inputs!$B$12&gt;0,MAX(MIN(NORM.INV(RAND(),LOOKUP(AE52,Inputs!$J$6:$J$9,Inputs!$G$6:$G$9),LOOKUP(AE52,Inputs!$J$6:$J$9,Inputs!$H$6:$H$9)),Inputs!$B$12),-Inputs!$B$12),NORM.INV(RAND(),LOOKUP(AE52,Inputs!$J$6:$J$9,Inputs!$G$6:$G$9),LOOKUP(AE52,Inputs!$J$6:$J$9,Inputs!$H$6:$H$9))),0),"")</f>
        <v/>
      </c>
      <c r="V52" s="26">
        <f>IF(A52&lt;=Inputs!$B$6,IF(9&lt;=Inputs!$B$8,IF(Inputs!$B$12&gt;0,MAX(MIN(NORM.INV(RAND(),LOOKUP(AF52,Inputs!$J$6:$J$9,Inputs!$G$6:$G$9),LOOKUP(AF52,Inputs!$J$6:$J$9,Inputs!$H$6:$H$9)),Inputs!$B$12),-Inputs!$B$12),NORM.INV(RAND(),LOOKUP(AF52,Inputs!$J$6:$J$9,Inputs!$G$6:$G$9),LOOKUP(AF52,Inputs!$J$6:$J$9,Inputs!$H$6:$H$9))),0),"")</f>
        <v/>
      </c>
      <c r="W52" s="26">
        <f>IF(A52&lt;=Inputs!$B$6,IF(10&lt;=Inputs!$B$8,IF(Inputs!$B$12&gt;0,MAX(MIN(NORM.INV(RAND(),LOOKUP(AG52,Inputs!$J$6:$J$9,Inputs!$G$6:$G$9),LOOKUP(AG52,Inputs!$J$6:$J$9,Inputs!$H$6:$H$9)),Inputs!$B$12),-Inputs!$B$12),NORM.INV(RAND(),LOOKUP(AG52,Inputs!$J$6:$J$9,Inputs!$G$6:$G$9),LOOKUP(AG52,Inputs!$J$6:$J$9,Inputs!$H$6:$H$9))),0),"")</f>
        <v/>
      </c>
      <c r="X52" s="31">
        <f>IF(A52&lt;=Inputs!$B$6,RAND(),"")</f>
        <v/>
      </c>
      <c r="Y52" s="31">
        <f>IF(A52&lt;=Inputs!$B$6,RAND(),"")</f>
        <v/>
      </c>
      <c r="Z52" s="31">
        <f>IF(A52&lt;=Inputs!$B$6,RAND(),"")</f>
        <v/>
      </c>
      <c r="AA52" s="31">
        <f>IF(A52&lt;=Inputs!$B$6,RAND(),"")</f>
        <v/>
      </c>
      <c r="AB52" s="31">
        <f>IF(A52&lt;=Inputs!$B$6,RAND(),"")</f>
        <v/>
      </c>
      <c r="AC52" s="31">
        <f>IF(A52&lt;=Inputs!$B$6,RAND(),"")</f>
        <v/>
      </c>
      <c r="AD52" s="31">
        <f>IF(A52&lt;=Inputs!$B$6,RAND(),"")</f>
        <v/>
      </c>
      <c r="AE52" s="31">
        <f>IF(A52&lt;=Inputs!$B$6,RAND(),"")</f>
        <v/>
      </c>
      <c r="AF52" s="31">
        <f>IF(A52&lt;=Inputs!$B$6,RAND(),"")</f>
        <v/>
      </c>
      <c r="AG52" s="31">
        <f>IF(A52&lt;=Inputs!$B$6,RAND(),"")</f>
        <v/>
      </c>
    </row>
    <row r="53">
      <c r="A53" s="41" t="n">
        <v>33</v>
      </c>
      <c r="B53" s="42">
        <f>IF(A53&lt;=Inputs!$B$6,Inputs!$B$5 + A53-1,"")</f>
        <v/>
      </c>
      <c r="C53" s="28">
        <f>IF(A53&lt;=Inputs!$B$6,G52,"")</f>
        <v/>
      </c>
      <c r="D53" s="28">
        <f>IF(A53&lt;=Inputs!$B$6,SUMIF($E$8:$E$17,A53,$F$8:$F$17),"")</f>
        <v/>
      </c>
      <c r="E53" s="28">
        <f>IF(A53&lt;=Inputs!$B$6,C53*(1+H53/100)+D53,"")</f>
        <v/>
      </c>
      <c r="F53" s="28">
        <f>IF(A53&lt;=Inputs!$B$6,IF(Inputs!$B$11=1,MAX(E53-Inputs!$B$10,0),0),"")</f>
        <v/>
      </c>
      <c r="G53" s="28">
        <f>IF(A53&lt;=Inputs!$B$6,E53-F53,"")</f>
        <v/>
      </c>
      <c r="H53" s="26">
        <f>IF(A53&lt;=Inputs!$B$6,IF(Inputs!$B$8&gt;0,SUM(N53:W53)/Inputs!$B$8,0),"")</f>
        <v/>
      </c>
      <c r="I53" s="28">
        <f>IF(A53&lt;=Inputs!$B$6,C53*(H53/100),"")</f>
        <v/>
      </c>
      <c r="J53" s="28">
        <f>IF(A53&lt;=Inputs!$B$6,MAX(J52,G53),"")</f>
        <v/>
      </c>
      <c r="K53" s="28">
        <f>IF(A53&lt;=Inputs!$B$6,G53-J53,"")</f>
        <v/>
      </c>
      <c r="L53" s="43">
        <f>IF(A53&lt;=Inputs!$B$6,IF(J53&gt;0,(G53/J53)-1,0),"")</f>
        <v/>
      </c>
      <c r="M53" s="44">
        <f>IF(A53&lt;=Inputs!$B$6,--(G53&gt;=Inputs!$B$9),"")</f>
        <v/>
      </c>
      <c r="N53" s="26">
        <f>IF(A53&lt;=Inputs!$B$6,IF(1&lt;=Inputs!$B$8,IF(Inputs!$B$12&gt;0,MAX(MIN(NORM.INV(RAND(),LOOKUP(X53,Inputs!$J$6:$J$9,Inputs!$G$6:$G$9),LOOKUP(X53,Inputs!$J$6:$J$9,Inputs!$H$6:$H$9)),Inputs!$B$12),-Inputs!$B$12),NORM.INV(RAND(),LOOKUP(X53,Inputs!$J$6:$J$9,Inputs!$G$6:$G$9),LOOKUP(X53,Inputs!$J$6:$J$9,Inputs!$H$6:$H$9))),0),"")</f>
        <v/>
      </c>
      <c r="O53" s="26">
        <f>IF(A53&lt;=Inputs!$B$6,IF(2&lt;=Inputs!$B$8,IF(Inputs!$B$12&gt;0,MAX(MIN(NORM.INV(RAND(),LOOKUP(Y53,Inputs!$J$6:$J$9,Inputs!$G$6:$G$9),LOOKUP(Y53,Inputs!$J$6:$J$9,Inputs!$H$6:$H$9)),Inputs!$B$12),-Inputs!$B$12),NORM.INV(RAND(),LOOKUP(Y53,Inputs!$J$6:$J$9,Inputs!$G$6:$G$9),LOOKUP(Y53,Inputs!$J$6:$J$9,Inputs!$H$6:$H$9))),0),"")</f>
        <v/>
      </c>
      <c r="P53" s="26">
        <f>IF(A53&lt;=Inputs!$B$6,IF(3&lt;=Inputs!$B$8,IF(Inputs!$B$12&gt;0,MAX(MIN(NORM.INV(RAND(),LOOKUP(Z53,Inputs!$J$6:$J$9,Inputs!$G$6:$G$9),LOOKUP(Z53,Inputs!$J$6:$J$9,Inputs!$H$6:$H$9)),Inputs!$B$12),-Inputs!$B$12),NORM.INV(RAND(),LOOKUP(Z53,Inputs!$J$6:$J$9,Inputs!$G$6:$G$9),LOOKUP(Z53,Inputs!$J$6:$J$9,Inputs!$H$6:$H$9))),0),"")</f>
        <v/>
      </c>
      <c r="Q53" s="26">
        <f>IF(A53&lt;=Inputs!$B$6,IF(4&lt;=Inputs!$B$8,IF(Inputs!$B$12&gt;0,MAX(MIN(NORM.INV(RAND(),LOOKUP(AA53,Inputs!$J$6:$J$9,Inputs!$G$6:$G$9),LOOKUP(AA53,Inputs!$J$6:$J$9,Inputs!$H$6:$H$9)),Inputs!$B$12),-Inputs!$B$12),NORM.INV(RAND(),LOOKUP(AA53,Inputs!$J$6:$J$9,Inputs!$G$6:$G$9),LOOKUP(AA53,Inputs!$J$6:$J$9,Inputs!$H$6:$H$9))),0),"")</f>
        <v/>
      </c>
      <c r="R53" s="26">
        <f>IF(A53&lt;=Inputs!$B$6,IF(5&lt;=Inputs!$B$8,IF(Inputs!$B$12&gt;0,MAX(MIN(NORM.INV(RAND(),LOOKUP(AB53,Inputs!$J$6:$J$9,Inputs!$G$6:$G$9),LOOKUP(AB53,Inputs!$J$6:$J$9,Inputs!$H$6:$H$9)),Inputs!$B$12),-Inputs!$B$12),NORM.INV(RAND(),LOOKUP(AB53,Inputs!$J$6:$J$9,Inputs!$G$6:$G$9),LOOKUP(AB53,Inputs!$J$6:$J$9,Inputs!$H$6:$H$9))),0),"")</f>
        <v/>
      </c>
      <c r="S53" s="26">
        <f>IF(A53&lt;=Inputs!$B$6,IF(6&lt;=Inputs!$B$8,IF(Inputs!$B$12&gt;0,MAX(MIN(NORM.INV(RAND(),LOOKUP(AC53,Inputs!$J$6:$J$9,Inputs!$G$6:$G$9),LOOKUP(AC53,Inputs!$J$6:$J$9,Inputs!$H$6:$H$9)),Inputs!$B$12),-Inputs!$B$12),NORM.INV(RAND(),LOOKUP(AC53,Inputs!$J$6:$J$9,Inputs!$G$6:$G$9),LOOKUP(AC53,Inputs!$J$6:$J$9,Inputs!$H$6:$H$9))),0),"")</f>
        <v/>
      </c>
      <c r="T53" s="26">
        <f>IF(A53&lt;=Inputs!$B$6,IF(7&lt;=Inputs!$B$8,IF(Inputs!$B$12&gt;0,MAX(MIN(NORM.INV(RAND(),LOOKUP(AD53,Inputs!$J$6:$J$9,Inputs!$G$6:$G$9),LOOKUP(AD53,Inputs!$J$6:$J$9,Inputs!$H$6:$H$9)),Inputs!$B$12),-Inputs!$B$12),NORM.INV(RAND(),LOOKUP(AD53,Inputs!$J$6:$J$9,Inputs!$G$6:$G$9),LOOKUP(AD53,Inputs!$J$6:$J$9,Inputs!$H$6:$H$9))),0),"")</f>
        <v/>
      </c>
      <c r="U53" s="26">
        <f>IF(A53&lt;=Inputs!$B$6,IF(8&lt;=Inputs!$B$8,IF(Inputs!$B$12&gt;0,MAX(MIN(NORM.INV(RAND(),LOOKUP(AE53,Inputs!$J$6:$J$9,Inputs!$G$6:$G$9),LOOKUP(AE53,Inputs!$J$6:$J$9,Inputs!$H$6:$H$9)),Inputs!$B$12),-Inputs!$B$12),NORM.INV(RAND(),LOOKUP(AE53,Inputs!$J$6:$J$9,Inputs!$G$6:$G$9),LOOKUP(AE53,Inputs!$J$6:$J$9,Inputs!$H$6:$H$9))),0),"")</f>
        <v/>
      </c>
      <c r="V53" s="26">
        <f>IF(A53&lt;=Inputs!$B$6,IF(9&lt;=Inputs!$B$8,IF(Inputs!$B$12&gt;0,MAX(MIN(NORM.INV(RAND(),LOOKUP(AF53,Inputs!$J$6:$J$9,Inputs!$G$6:$G$9),LOOKUP(AF53,Inputs!$J$6:$J$9,Inputs!$H$6:$H$9)),Inputs!$B$12),-Inputs!$B$12),NORM.INV(RAND(),LOOKUP(AF53,Inputs!$J$6:$J$9,Inputs!$G$6:$G$9),LOOKUP(AF53,Inputs!$J$6:$J$9,Inputs!$H$6:$H$9))),0),"")</f>
        <v/>
      </c>
      <c r="W53" s="26">
        <f>IF(A53&lt;=Inputs!$B$6,IF(10&lt;=Inputs!$B$8,IF(Inputs!$B$12&gt;0,MAX(MIN(NORM.INV(RAND(),LOOKUP(AG53,Inputs!$J$6:$J$9,Inputs!$G$6:$G$9),LOOKUP(AG53,Inputs!$J$6:$J$9,Inputs!$H$6:$H$9)),Inputs!$B$12),-Inputs!$B$12),NORM.INV(RAND(),LOOKUP(AG53,Inputs!$J$6:$J$9,Inputs!$G$6:$G$9),LOOKUP(AG53,Inputs!$J$6:$J$9,Inputs!$H$6:$H$9))),0),"")</f>
        <v/>
      </c>
      <c r="X53" s="31">
        <f>IF(A53&lt;=Inputs!$B$6,RAND(),"")</f>
        <v/>
      </c>
      <c r="Y53" s="31">
        <f>IF(A53&lt;=Inputs!$B$6,RAND(),"")</f>
        <v/>
      </c>
      <c r="Z53" s="31">
        <f>IF(A53&lt;=Inputs!$B$6,RAND(),"")</f>
        <v/>
      </c>
      <c r="AA53" s="31">
        <f>IF(A53&lt;=Inputs!$B$6,RAND(),"")</f>
        <v/>
      </c>
      <c r="AB53" s="31">
        <f>IF(A53&lt;=Inputs!$B$6,RAND(),"")</f>
        <v/>
      </c>
      <c r="AC53" s="31">
        <f>IF(A53&lt;=Inputs!$B$6,RAND(),"")</f>
        <v/>
      </c>
      <c r="AD53" s="31">
        <f>IF(A53&lt;=Inputs!$B$6,RAND(),"")</f>
        <v/>
      </c>
      <c r="AE53" s="31">
        <f>IF(A53&lt;=Inputs!$B$6,RAND(),"")</f>
        <v/>
      </c>
      <c r="AF53" s="31">
        <f>IF(A53&lt;=Inputs!$B$6,RAND(),"")</f>
        <v/>
      </c>
      <c r="AG53" s="31">
        <f>IF(A53&lt;=Inputs!$B$6,RAND(),"")</f>
        <v/>
      </c>
    </row>
    <row r="54">
      <c r="A54" s="41" t="n">
        <v>34</v>
      </c>
      <c r="B54" s="42">
        <f>IF(A54&lt;=Inputs!$B$6,Inputs!$B$5 + A54-1,"")</f>
        <v/>
      </c>
      <c r="C54" s="28">
        <f>IF(A54&lt;=Inputs!$B$6,G53,"")</f>
        <v/>
      </c>
      <c r="D54" s="28">
        <f>IF(A54&lt;=Inputs!$B$6,SUMIF($E$8:$E$17,A54,$F$8:$F$17),"")</f>
        <v/>
      </c>
      <c r="E54" s="28">
        <f>IF(A54&lt;=Inputs!$B$6,C54*(1+H54/100)+D54,"")</f>
        <v/>
      </c>
      <c r="F54" s="28">
        <f>IF(A54&lt;=Inputs!$B$6,IF(Inputs!$B$11=1,MAX(E54-Inputs!$B$10,0),0),"")</f>
        <v/>
      </c>
      <c r="G54" s="28">
        <f>IF(A54&lt;=Inputs!$B$6,E54-F54,"")</f>
        <v/>
      </c>
      <c r="H54" s="26">
        <f>IF(A54&lt;=Inputs!$B$6,IF(Inputs!$B$8&gt;0,SUM(N54:W54)/Inputs!$B$8,0),"")</f>
        <v/>
      </c>
      <c r="I54" s="28">
        <f>IF(A54&lt;=Inputs!$B$6,C54*(H54/100),"")</f>
        <v/>
      </c>
      <c r="J54" s="28">
        <f>IF(A54&lt;=Inputs!$B$6,MAX(J53,G54),"")</f>
        <v/>
      </c>
      <c r="K54" s="28">
        <f>IF(A54&lt;=Inputs!$B$6,G54-J54,"")</f>
        <v/>
      </c>
      <c r="L54" s="43">
        <f>IF(A54&lt;=Inputs!$B$6,IF(J54&gt;0,(G54/J54)-1,0),"")</f>
        <v/>
      </c>
      <c r="M54" s="44">
        <f>IF(A54&lt;=Inputs!$B$6,--(G54&gt;=Inputs!$B$9),"")</f>
        <v/>
      </c>
      <c r="N54" s="26">
        <f>IF(A54&lt;=Inputs!$B$6,IF(1&lt;=Inputs!$B$8,IF(Inputs!$B$12&gt;0,MAX(MIN(NORM.INV(RAND(),LOOKUP(X54,Inputs!$J$6:$J$9,Inputs!$G$6:$G$9),LOOKUP(X54,Inputs!$J$6:$J$9,Inputs!$H$6:$H$9)),Inputs!$B$12),-Inputs!$B$12),NORM.INV(RAND(),LOOKUP(X54,Inputs!$J$6:$J$9,Inputs!$G$6:$G$9),LOOKUP(X54,Inputs!$J$6:$J$9,Inputs!$H$6:$H$9))),0),"")</f>
        <v/>
      </c>
      <c r="O54" s="26">
        <f>IF(A54&lt;=Inputs!$B$6,IF(2&lt;=Inputs!$B$8,IF(Inputs!$B$12&gt;0,MAX(MIN(NORM.INV(RAND(),LOOKUP(Y54,Inputs!$J$6:$J$9,Inputs!$G$6:$G$9),LOOKUP(Y54,Inputs!$J$6:$J$9,Inputs!$H$6:$H$9)),Inputs!$B$12),-Inputs!$B$12),NORM.INV(RAND(),LOOKUP(Y54,Inputs!$J$6:$J$9,Inputs!$G$6:$G$9),LOOKUP(Y54,Inputs!$J$6:$J$9,Inputs!$H$6:$H$9))),0),"")</f>
        <v/>
      </c>
      <c r="P54" s="26">
        <f>IF(A54&lt;=Inputs!$B$6,IF(3&lt;=Inputs!$B$8,IF(Inputs!$B$12&gt;0,MAX(MIN(NORM.INV(RAND(),LOOKUP(Z54,Inputs!$J$6:$J$9,Inputs!$G$6:$G$9),LOOKUP(Z54,Inputs!$J$6:$J$9,Inputs!$H$6:$H$9)),Inputs!$B$12),-Inputs!$B$12),NORM.INV(RAND(),LOOKUP(Z54,Inputs!$J$6:$J$9,Inputs!$G$6:$G$9),LOOKUP(Z54,Inputs!$J$6:$J$9,Inputs!$H$6:$H$9))),0),"")</f>
        <v/>
      </c>
      <c r="Q54" s="26">
        <f>IF(A54&lt;=Inputs!$B$6,IF(4&lt;=Inputs!$B$8,IF(Inputs!$B$12&gt;0,MAX(MIN(NORM.INV(RAND(),LOOKUP(AA54,Inputs!$J$6:$J$9,Inputs!$G$6:$G$9),LOOKUP(AA54,Inputs!$J$6:$J$9,Inputs!$H$6:$H$9)),Inputs!$B$12),-Inputs!$B$12),NORM.INV(RAND(),LOOKUP(AA54,Inputs!$J$6:$J$9,Inputs!$G$6:$G$9),LOOKUP(AA54,Inputs!$J$6:$J$9,Inputs!$H$6:$H$9))),0),"")</f>
        <v/>
      </c>
      <c r="R54" s="26">
        <f>IF(A54&lt;=Inputs!$B$6,IF(5&lt;=Inputs!$B$8,IF(Inputs!$B$12&gt;0,MAX(MIN(NORM.INV(RAND(),LOOKUP(AB54,Inputs!$J$6:$J$9,Inputs!$G$6:$G$9),LOOKUP(AB54,Inputs!$J$6:$J$9,Inputs!$H$6:$H$9)),Inputs!$B$12),-Inputs!$B$12),NORM.INV(RAND(),LOOKUP(AB54,Inputs!$J$6:$J$9,Inputs!$G$6:$G$9),LOOKUP(AB54,Inputs!$J$6:$J$9,Inputs!$H$6:$H$9))),0),"")</f>
        <v/>
      </c>
      <c r="S54" s="26">
        <f>IF(A54&lt;=Inputs!$B$6,IF(6&lt;=Inputs!$B$8,IF(Inputs!$B$12&gt;0,MAX(MIN(NORM.INV(RAND(),LOOKUP(AC54,Inputs!$J$6:$J$9,Inputs!$G$6:$G$9),LOOKUP(AC54,Inputs!$J$6:$J$9,Inputs!$H$6:$H$9)),Inputs!$B$12),-Inputs!$B$12),NORM.INV(RAND(),LOOKUP(AC54,Inputs!$J$6:$J$9,Inputs!$G$6:$G$9),LOOKUP(AC54,Inputs!$J$6:$J$9,Inputs!$H$6:$H$9))),0),"")</f>
        <v/>
      </c>
      <c r="T54" s="26">
        <f>IF(A54&lt;=Inputs!$B$6,IF(7&lt;=Inputs!$B$8,IF(Inputs!$B$12&gt;0,MAX(MIN(NORM.INV(RAND(),LOOKUP(AD54,Inputs!$J$6:$J$9,Inputs!$G$6:$G$9),LOOKUP(AD54,Inputs!$J$6:$J$9,Inputs!$H$6:$H$9)),Inputs!$B$12),-Inputs!$B$12),NORM.INV(RAND(),LOOKUP(AD54,Inputs!$J$6:$J$9,Inputs!$G$6:$G$9),LOOKUP(AD54,Inputs!$J$6:$J$9,Inputs!$H$6:$H$9))),0),"")</f>
        <v/>
      </c>
      <c r="U54" s="26">
        <f>IF(A54&lt;=Inputs!$B$6,IF(8&lt;=Inputs!$B$8,IF(Inputs!$B$12&gt;0,MAX(MIN(NORM.INV(RAND(),LOOKUP(AE54,Inputs!$J$6:$J$9,Inputs!$G$6:$G$9),LOOKUP(AE54,Inputs!$J$6:$J$9,Inputs!$H$6:$H$9)),Inputs!$B$12),-Inputs!$B$12),NORM.INV(RAND(),LOOKUP(AE54,Inputs!$J$6:$J$9,Inputs!$G$6:$G$9),LOOKUP(AE54,Inputs!$J$6:$J$9,Inputs!$H$6:$H$9))),0),"")</f>
        <v/>
      </c>
      <c r="V54" s="26">
        <f>IF(A54&lt;=Inputs!$B$6,IF(9&lt;=Inputs!$B$8,IF(Inputs!$B$12&gt;0,MAX(MIN(NORM.INV(RAND(),LOOKUP(AF54,Inputs!$J$6:$J$9,Inputs!$G$6:$G$9),LOOKUP(AF54,Inputs!$J$6:$J$9,Inputs!$H$6:$H$9)),Inputs!$B$12),-Inputs!$B$12),NORM.INV(RAND(),LOOKUP(AF54,Inputs!$J$6:$J$9,Inputs!$G$6:$G$9),LOOKUP(AF54,Inputs!$J$6:$J$9,Inputs!$H$6:$H$9))),0),"")</f>
        <v/>
      </c>
      <c r="W54" s="26">
        <f>IF(A54&lt;=Inputs!$B$6,IF(10&lt;=Inputs!$B$8,IF(Inputs!$B$12&gt;0,MAX(MIN(NORM.INV(RAND(),LOOKUP(AG54,Inputs!$J$6:$J$9,Inputs!$G$6:$G$9),LOOKUP(AG54,Inputs!$J$6:$J$9,Inputs!$H$6:$H$9)),Inputs!$B$12),-Inputs!$B$12),NORM.INV(RAND(),LOOKUP(AG54,Inputs!$J$6:$J$9,Inputs!$G$6:$G$9),LOOKUP(AG54,Inputs!$J$6:$J$9,Inputs!$H$6:$H$9))),0),"")</f>
        <v/>
      </c>
      <c r="X54" s="31">
        <f>IF(A54&lt;=Inputs!$B$6,RAND(),"")</f>
        <v/>
      </c>
      <c r="Y54" s="31">
        <f>IF(A54&lt;=Inputs!$B$6,RAND(),"")</f>
        <v/>
      </c>
      <c r="Z54" s="31">
        <f>IF(A54&lt;=Inputs!$B$6,RAND(),"")</f>
        <v/>
      </c>
      <c r="AA54" s="31">
        <f>IF(A54&lt;=Inputs!$B$6,RAND(),"")</f>
        <v/>
      </c>
      <c r="AB54" s="31">
        <f>IF(A54&lt;=Inputs!$B$6,RAND(),"")</f>
        <v/>
      </c>
      <c r="AC54" s="31">
        <f>IF(A54&lt;=Inputs!$B$6,RAND(),"")</f>
        <v/>
      </c>
      <c r="AD54" s="31">
        <f>IF(A54&lt;=Inputs!$B$6,RAND(),"")</f>
        <v/>
      </c>
      <c r="AE54" s="31">
        <f>IF(A54&lt;=Inputs!$B$6,RAND(),"")</f>
        <v/>
      </c>
      <c r="AF54" s="31">
        <f>IF(A54&lt;=Inputs!$B$6,RAND(),"")</f>
        <v/>
      </c>
      <c r="AG54" s="31">
        <f>IF(A54&lt;=Inputs!$B$6,RAND(),"")</f>
        <v/>
      </c>
    </row>
    <row r="55">
      <c r="A55" s="41" t="n">
        <v>35</v>
      </c>
      <c r="B55" s="42">
        <f>IF(A55&lt;=Inputs!$B$6,Inputs!$B$5 + A55-1,"")</f>
        <v/>
      </c>
      <c r="C55" s="28">
        <f>IF(A55&lt;=Inputs!$B$6,G54,"")</f>
        <v/>
      </c>
      <c r="D55" s="28">
        <f>IF(A55&lt;=Inputs!$B$6,SUMIF($E$8:$E$17,A55,$F$8:$F$17),"")</f>
        <v/>
      </c>
      <c r="E55" s="28">
        <f>IF(A55&lt;=Inputs!$B$6,C55*(1+H55/100)+D55,"")</f>
        <v/>
      </c>
      <c r="F55" s="28">
        <f>IF(A55&lt;=Inputs!$B$6,IF(Inputs!$B$11=1,MAX(E55-Inputs!$B$10,0),0),"")</f>
        <v/>
      </c>
      <c r="G55" s="28">
        <f>IF(A55&lt;=Inputs!$B$6,E55-F55,"")</f>
        <v/>
      </c>
      <c r="H55" s="26">
        <f>IF(A55&lt;=Inputs!$B$6,IF(Inputs!$B$8&gt;0,SUM(N55:W55)/Inputs!$B$8,0),"")</f>
        <v/>
      </c>
      <c r="I55" s="28">
        <f>IF(A55&lt;=Inputs!$B$6,C55*(H55/100),"")</f>
        <v/>
      </c>
      <c r="J55" s="28">
        <f>IF(A55&lt;=Inputs!$B$6,MAX(J54,G55),"")</f>
        <v/>
      </c>
      <c r="K55" s="28">
        <f>IF(A55&lt;=Inputs!$B$6,G55-J55,"")</f>
        <v/>
      </c>
      <c r="L55" s="43">
        <f>IF(A55&lt;=Inputs!$B$6,IF(J55&gt;0,(G55/J55)-1,0),"")</f>
        <v/>
      </c>
      <c r="M55" s="44">
        <f>IF(A55&lt;=Inputs!$B$6,--(G55&gt;=Inputs!$B$9),"")</f>
        <v/>
      </c>
      <c r="N55" s="26">
        <f>IF(A55&lt;=Inputs!$B$6,IF(1&lt;=Inputs!$B$8,IF(Inputs!$B$12&gt;0,MAX(MIN(NORM.INV(RAND(),LOOKUP(X55,Inputs!$J$6:$J$9,Inputs!$G$6:$G$9),LOOKUP(X55,Inputs!$J$6:$J$9,Inputs!$H$6:$H$9)),Inputs!$B$12),-Inputs!$B$12),NORM.INV(RAND(),LOOKUP(X55,Inputs!$J$6:$J$9,Inputs!$G$6:$G$9),LOOKUP(X55,Inputs!$J$6:$J$9,Inputs!$H$6:$H$9))),0),"")</f>
        <v/>
      </c>
      <c r="O55" s="26">
        <f>IF(A55&lt;=Inputs!$B$6,IF(2&lt;=Inputs!$B$8,IF(Inputs!$B$12&gt;0,MAX(MIN(NORM.INV(RAND(),LOOKUP(Y55,Inputs!$J$6:$J$9,Inputs!$G$6:$G$9),LOOKUP(Y55,Inputs!$J$6:$J$9,Inputs!$H$6:$H$9)),Inputs!$B$12),-Inputs!$B$12),NORM.INV(RAND(),LOOKUP(Y55,Inputs!$J$6:$J$9,Inputs!$G$6:$G$9),LOOKUP(Y55,Inputs!$J$6:$J$9,Inputs!$H$6:$H$9))),0),"")</f>
        <v/>
      </c>
      <c r="P55" s="26">
        <f>IF(A55&lt;=Inputs!$B$6,IF(3&lt;=Inputs!$B$8,IF(Inputs!$B$12&gt;0,MAX(MIN(NORM.INV(RAND(),LOOKUP(Z55,Inputs!$J$6:$J$9,Inputs!$G$6:$G$9),LOOKUP(Z55,Inputs!$J$6:$J$9,Inputs!$H$6:$H$9)),Inputs!$B$12),-Inputs!$B$12),NORM.INV(RAND(),LOOKUP(Z55,Inputs!$J$6:$J$9,Inputs!$G$6:$G$9),LOOKUP(Z55,Inputs!$J$6:$J$9,Inputs!$H$6:$H$9))),0),"")</f>
        <v/>
      </c>
      <c r="Q55" s="26">
        <f>IF(A55&lt;=Inputs!$B$6,IF(4&lt;=Inputs!$B$8,IF(Inputs!$B$12&gt;0,MAX(MIN(NORM.INV(RAND(),LOOKUP(AA55,Inputs!$J$6:$J$9,Inputs!$G$6:$G$9),LOOKUP(AA55,Inputs!$J$6:$J$9,Inputs!$H$6:$H$9)),Inputs!$B$12),-Inputs!$B$12),NORM.INV(RAND(),LOOKUP(AA55,Inputs!$J$6:$J$9,Inputs!$G$6:$G$9),LOOKUP(AA55,Inputs!$J$6:$J$9,Inputs!$H$6:$H$9))),0),"")</f>
        <v/>
      </c>
      <c r="R55" s="26">
        <f>IF(A55&lt;=Inputs!$B$6,IF(5&lt;=Inputs!$B$8,IF(Inputs!$B$12&gt;0,MAX(MIN(NORM.INV(RAND(),LOOKUP(AB55,Inputs!$J$6:$J$9,Inputs!$G$6:$G$9),LOOKUP(AB55,Inputs!$J$6:$J$9,Inputs!$H$6:$H$9)),Inputs!$B$12),-Inputs!$B$12),NORM.INV(RAND(),LOOKUP(AB55,Inputs!$J$6:$J$9,Inputs!$G$6:$G$9),LOOKUP(AB55,Inputs!$J$6:$J$9,Inputs!$H$6:$H$9))),0),"")</f>
        <v/>
      </c>
      <c r="S55" s="26">
        <f>IF(A55&lt;=Inputs!$B$6,IF(6&lt;=Inputs!$B$8,IF(Inputs!$B$12&gt;0,MAX(MIN(NORM.INV(RAND(),LOOKUP(AC55,Inputs!$J$6:$J$9,Inputs!$G$6:$G$9),LOOKUP(AC55,Inputs!$J$6:$J$9,Inputs!$H$6:$H$9)),Inputs!$B$12),-Inputs!$B$12),NORM.INV(RAND(),LOOKUP(AC55,Inputs!$J$6:$J$9,Inputs!$G$6:$G$9),LOOKUP(AC55,Inputs!$J$6:$J$9,Inputs!$H$6:$H$9))),0),"")</f>
        <v/>
      </c>
      <c r="T55" s="26">
        <f>IF(A55&lt;=Inputs!$B$6,IF(7&lt;=Inputs!$B$8,IF(Inputs!$B$12&gt;0,MAX(MIN(NORM.INV(RAND(),LOOKUP(AD55,Inputs!$J$6:$J$9,Inputs!$G$6:$G$9),LOOKUP(AD55,Inputs!$J$6:$J$9,Inputs!$H$6:$H$9)),Inputs!$B$12),-Inputs!$B$12),NORM.INV(RAND(),LOOKUP(AD55,Inputs!$J$6:$J$9,Inputs!$G$6:$G$9),LOOKUP(AD55,Inputs!$J$6:$J$9,Inputs!$H$6:$H$9))),0),"")</f>
        <v/>
      </c>
      <c r="U55" s="26">
        <f>IF(A55&lt;=Inputs!$B$6,IF(8&lt;=Inputs!$B$8,IF(Inputs!$B$12&gt;0,MAX(MIN(NORM.INV(RAND(),LOOKUP(AE55,Inputs!$J$6:$J$9,Inputs!$G$6:$G$9),LOOKUP(AE55,Inputs!$J$6:$J$9,Inputs!$H$6:$H$9)),Inputs!$B$12),-Inputs!$B$12),NORM.INV(RAND(),LOOKUP(AE55,Inputs!$J$6:$J$9,Inputs!$G$6:$G$9),LOOKUP(AE55,Inputs!$J$6:$J$9,Inputs!$H$6:$H$9))),0),"")</f>
        <v/>
      </c>
      <c r="V55" s="26">
        <f>IF(A55&lt;=Inputs!$B$6,IF(9&lt;=Inputs!$B$8,IF(Inputs!$B$12&gt;0,MAX(MIN(NORM.INV(RAND(),LOOKUP(AF55,Inputs!$J$6:$J$9,Inputs!$G$6:$G$9),LOOKUP(AF55,Inputs!$J$6:$J$9,Inputs!$H$6:$H$9)),Inputs!$B$12),-Inputs!$B$12),NORM.INV(RAND(),LOOKUP(AF55,Inputs!$J$6:$J$9,Inputs!$G$6:$G$9),LOOKUP(AF55,Inputs!$J$6:$J$9,Inputs!$H$6:$H$9))),0),"")</f>
        <v/>
      </c>
      <c r="W55" s="26">
        <f>IF(A55&lt;=Inputs!$B$6,IF(10&lt;=Inputs!$B$8,IF(Inputs!$B$12&gt;0,MAX(MIN(NORM.INV(RAND(),LOOKUP(AG55,Inputs!$J$6:$J$9,Inputs!$G$6:$G$9),LOOKUP(AG55,Inputs!$J$6:$J$9,Inputs!$H$6:$H$9)),Inputs!$B$12),-Inputs!$B$12),NORM.INV(RAND(),LOOKUP(AG55,Inputs!$J$6:$J$9,Inputs!$G$6:$G$9),LOOKUP(AG55,Inputs!$J$6:$J$9,Inputs!$H$6:$H$9))),0),"")</f>
        <v/>
      </c>
      <c r="X55" s="31">
        <f>IF(A55&lt;=Inputs!$B$6,RAND(),"")</f>
        <v/>
      </c>
      <c r="Y55" s="31">
        <f>IF(A55&lt;=Inputs!$B$6,RAND(),"")</f>
        <v/>
      </c>
      <c r="Z55" s="31">
        <f>IF(A55&lt;=Inputs!$B$6,RAND(),"")</f>
        <v/>
      </c>
      <c r="AA55" s="31">
        <f>IF(A55&lt;=Inputs!$B$6,RAND(),"")</f>
        <v/>
      </c>
      <c r="AB55" s="31">
        <f>IF(A55&lt;=Inputs!$B$6,RAND(),"")</f>
        <v/>
      </c>
      <c r="AC55" s="31">
        <f>IF(A55&lt;=Inputs!$B$6,RAND(),"")</f>
        <v/>
      </c>
      <c r="AD55" s="31">
        <f>IF(A55&lt;=Inputs!$B$6,RAND(),"")</f>
        <v/>
      </c>
      <c r="AE55" s="31">
        <f>IF(A55&lt;=Inputs!$B$6,RAND(),"")</f>
        <v/>
      </c>
      <c r="AF55" s="31">
        <f>IF(A55&lt;=Inputs!$B$6,RAND(),"")</f>
        <v/>
      </c>
      <c r="AG55" s="31">
        <f>IF(A55&lt;=Inputs!$B$6,RAND(),"")</f>
        <v/>
      </c>
    </row>
    <row r="56">
      <c r="A56" s="41" t="n">
        <v>36</v>
      </c>
      <c r="B56" s="42">
        <f>IF(A56&lt;=Inputs!$B$6,Inputs!$B$5 + A56-1,"")</f>
        <v/>
      </c>
      <c r="C56" s="28">
        <f>IF(A56&lt;=Inputs!$B$6,G55,"")</f>
        <v/>
      </c>
      <c r="D56" s="28">
        <f>IF(A56&lt;=Inputs!$B$6,SUMIF($E$8:$E$17,A56,$F$8:$F$17),"")</f>
        <v/>
      </c>
      <c r="E56" s="28">
        <f>IF(A56&lt;=Inputs!$B$6,C56*(1+H56/100)+D56,"")</f>
        <v/>
      </c>
      <c r="F56" s="28">
        <f>IF(A56&lt;=Inputs!$B$6,IF(Inputs!$B$11=1,MAX(E56-Inputs!$B$10,0),0),"")</f>
        <v/>
      </c>
      <c r="G56" s="28">
        <f>IF(A56&lt;=Inputs!$B$6,E56-F56,"")</f>
        <v/>
      </c>
      <c r="H56" s="26">
        <f>IF(A56&lt;=Inputs!$B$6,IF(Inputs!$B$8&gt;0,SUM(N56:W56)/Inputs!$B$8,0),"")</f>
        <v/>
      </c>
      <c r="I56" s="28">
        <f>IF(A56&lt;=Inputs!$B$6,C56*(H56/100),"")</f>
        <v/>
      </c>
      <c r="J56" s="28">
        <f>IF(A56&lt;=Inputs!$B$6,MAX(J55,G56),"")</f>
        <v/>
      </c>
      <c r="K56" s="28">
        <f>IF(A56&lt;=Inputs!$B$6,G56-J56,"")</f>
        <v/>
      </c>
      <c r="L56" s="43">
        <f>IF(A56&lt;=Inputs!$B$6,IF(J56&gt;0,(G56/J56)-1,0),"")</f>
        <v/>
      </c>
      <c r="M56" s="44">
        <f>IF(A56&lt;=Inputs!$B$6,--(G56&gt;=Inputs!$B$9),"")</f>
        <v/>
      </c>
      <c r="N56" s="26">
        <f>IF(A56&lt;=Inputs!$B$6,IF(1&lt;=Inputs!$B$8,IF(Inputs!$B$12&gt;0,MAX(MIN(NORM.INV(RAND(),LOOKUP(X56,Inputs!$J$6:$J$9,Inputs!$G$6:$G$9),LOOKUP(X56,Inputs!$J$6:$J$9,Inputs!$H$6:$H$9)),Inputs!$B$12),-Inputs!$B$12),NORM.INV(RAND(),LOOKUP(X56,Inputs!$J$6:$J$9,Inputs!$G$6:$G$9),LOOKUP(X56,Inputs!$J$6:$J$9,Inputs!$H$6:$H$9))),0),"")</f>
        <v/>
      </c>
      <c r="O56" s="26">
        <f>IF(A56&lt;=Inputs!$B$6,IF(2&lt;=Inputs!$B$8,IF(Inputs!$B$12&gt;0,MAX(MIN(NORM.INV(RAND(),LOOKUP(Y56,Inputs!$J$6:$J$9,Inputs!$G$6:$G$9),LOOKUP(Y56,Inputs!$J$6:$J$9,Inputs!$H$6:$H$9)),Inputs!$B$12),-Inputs!$B$12),NORM.INV(RAND(),LOOKUP(Y56,Inputs!$J$6:$J$9,Inputs!$G$6:$G$9),LOOKUP(Y56,Inputs!$J$6:$J$9,Inputs!$H$6:$H$9))),0),"")</f>
        <v/>
      </c>
      <c r="P56" s="26">
        <f>IF(A56&lt;=Inputs!$B$6,IF(3&lt;=Inputs!$B$8,IF(Inputs!$B$12&gt;0,MAX(MIN(NORM.INV(RAND(),LOOKUP(Z56,Inputs!$J$6:$J$9,Inputs!$G$6:$G$9),LOOKUP(Z56,Inputs!$J$6:$J$9,Inputs!$H$6:$H$9)),Inputs!$B$12),-Inputs!$B$12),NORM.INV(RAND(),LOOKUP(Z56,Inputs!$J$6:$J$9,Inputs!$G$6:$G$9),LOOKUP(Z56,Inputs!$J$6:$J$9,Inputs!$H$6:$H$9))),0),"")</f>
        <v/>
      </c>
      <c r="Q56" s="26">
        <f>IF(A56&lt;=Inputs!$B$6,IF(4&lt;=Inputs!$B$8,IF(Inputs!$B$12&gt;0,MAX(MIN(NORM.INV(RAND(),LOOKUP(AA56,Inputs!$J$6:$J$9,Inputs!$G$6:$G$9),LOOKUP(AA56,Inputs!$J$6:$J$9,Inputs!$H$6:$H$9)),Inputs!$B$12),-Inputs!$B$12),NORM.INV(RAND(),LOOKUP(AA56,Inputs!$J$6:$J$9,Inputs!$G$6:$G$9),LOOKUP(AA56,Inputs!$J$6:$J$9,Inputs!$H$6:$H$9))),0),"")</f>
        <v/>
      </c>
      <c r="R56" s="26">
        <f>IF(A56&lt;=Inputs!$B$6,IF(5&lt;=Inputs!$B$8,IF(Inputs!$B$12&gt;0,MAX(MIN(NORM.INV(RAND(),LOOKUP(AB56,Inputs!$J$6:$J$9,Inputs!$G$6:$G$9),LOOKUP(AB56,Inputs!$J$6:$J$9,Inputs!$H$6:$H$9)),Inputs!$B$12),-Inputs!$B$12),NORM.INV(RAND(),LOOKUP(AB56,Inputs!$J$6:$J$9,Inputs!$G$6:$G$9),LOOKUP(AB56,Inputs!$J$6:$J$9,Inputs!$H$6:$H$9))),0),"")</f>
        <v/>
      </c>
      <c r="S56" s="26">
        <f>IF(A56&lt;=Inputs!$B$6,IF(6&lt;=Inputs!$B$8,IF(Inputs!$B$12&gt;0,MAX(MIN(NORM.INV(RAND(),LOOKUP(AC56,Inputs!$J$6:$J$9,Inputs!$G$6:$G$9),LOOKUP(AC56,Inputs!$J$6:$J$9,Inputs!$H$6:$H$9)),Inputs!$B$12),-Inputs!$B$12),NORM.INV(RAND(),LOOKUP(AC56,Inputs!$J$6:$J$9,Inputs!$G$6:$G$9),LOOKUP(AC56,Inputs!$J$6:$J$9,Inputs!$H$6:$H$9))),0),"")</f>
        <v/>
      </c>
      <c r="T56" s="26">
        <f>IF(A56&lt;=Inputs!$B$6,IF(7&lt;=Inputs!$B$8,IF(Inputs!$B$12&gt;0,MAX(MIN(NORM.INV(RAND(),LOOKUP(AD56,Inputs!$J$6:$J$9,Inputs!$G$6:$G$9),LOOKUP(AD56,Inputs!$J$6:$J$9,Inputs!$H$6:$H$9)),Inputs!$B$12),-Inputs!$B$12),NORM.INV(RAND(),LOOKUP(AD56,Inputs!$J$6:$J$9,Inputs!$G$6:$G$9),LOOKUP(AD56,Inputs!$J$6:$J$9,Inputs!$H$6:$H$9))),0),"")</f>
        <v/>
      </c>
      <c r="U56" s="26">
        <f>IF(A56&lt;=Inputs!$B$6,IF(8&lt;=Inputs!$B$8,IF(Inputs!$B$12&gt;0,MAX(MIN(NORM.INV(RAND(),LOOKUP(AE56,Inputs!$J$6:$J$9,Inputs!$G$6:$G$9),LOOKUP(AE56,Inputs!$J$6:$J$9,Inputs!$H$6:$H$9)),Inputs!$B$12),-Inputs!$B$12),NORM.INV(RAND(),LOOKUP(AE56,Inputs!$J$6:$J$9,Inputs!$G$6:$G$9),LOOKUP(AE56,Inputs!$J$6:$J$9,Inputs!$H$6:$H$9))),0),"")</f>
        <v/>
      </c>
      <c r="V56" s="26">
        <f>IF(A56&lt;=Inputs!$B$6,IF(9&lt;=Inputs!$B$8,IF(Inputs!$B$12&gt;0,MAX(MIN(NORM.INV(RAND(),LOOKUP(AF56,Inputs!$J$6:$J$9,Inputs!$G$6:$G$9),LOOKUP(AF56,Inputs!$J$6:$J$9,Inputs!$H$6:$H$9)),Inputs!$B$12),-Inputs!$B$12),NORM.INV(RAND(),LOOKUP(AF56,Inputs!$J$6:$J$9,Inputs!$G$6:$G$9),LOOKUP(AF56,Inputs!$J$6:$J$9,Inputs!$H$6:$H$9))),0),"")</f>
        <v/>
      </c>
      <c r="W56" s="26">
        <f>IF(A56&lt;=Inputs!$B$6,IF(10&lt;=Inputs!$B$8,IF(Inputs!$B$12&gt;0,MAX(MIN(NORM.INV(RAND(),LOOKUP(AG56,Inputs!$J$6:$J$9,Inputs!$G$6:$G$9),LOOKUP(AG56,Inputs!$J$6:$J$9,Inputs!$H$6:$H$9)),Inputs!$B$12),-Inputs!$B$12),NORM.INV(RAND(),LOOKUP(AG56,Inputs!$J$6:$J$9,Inputs!$G$6:$G$9),LOOKUP(AG56,Inputs!$J$6:$J$9,Inputs!$H$6:$H$9))),0),"")</f>
        <v/>
      </c>
      <c r="X56" s="31">
        <f>IF(A56&lt;=Inputs!$B$6,RAND(),"")</f>
        <v/>
      </c>
      <c r="Y56" s="31">
        <f>IF(A56&lt;=Inputs!$B$6,RAND(),"")</f>
        <v/>
      </c>
      <c r="Z56" s="31">
        <f>IF(A56&lt;=Inputs!$B$6,RAND(),"")</f>
        <v/>
      </c>
      <c r="AA56" s="31">
        <f>IF(A56&lt;=Inputs!$B$6,RAND(),"")</f>
        <v/>
      </c>
      <c r="AB56" s="31">
        <f>IF(A56&lt;=Inputs!$B$6,RAND(),"")</f>
        <v/>
      </c>
      <c r="AC56" s="31">
        <f>IF(A56&lt;=Inputs!$B$6,RAND(),"")</f>
        <v/>
      </c>
      <c r="AD56" s="31">
        <f>IF(A56&lt;=Inputs!$B$6,RAND(),"")</f>
        <v/>
      </c>
      <c r="AE56" s="31">
        <f>IF(A56&lt;=Inputs!$B$6,RAND(),"")</f>
        <v/>
      </c>
      <c r="AF56" s="31">
        <f>IF(A56&lt;=Inputs!$B$6,RAND(),"")</f>
        <v/>
      </c>
      <c r="AG56" s="31">
        <f>IF(A56&lt;=Inputs!$B$6,RAND(),"")</f>
        <v/>
      </c>
    </row>
    <row r="57">
      <c r="A57" s="41" t="n">
        <v>37</v>
      </c>
      <c r="B57" s="42">
        <f>IF(A57&lt;=Inputs!$B$6,Inputs!$B$5 + A57-1,"")</f>
        <v/>
      </c>
      <c r="C57" s="28">
        <f>IF(A57&lt;=Inputs!$B$6,G56,"")</f>
        <v/>
      </c>
      <c r="D57" s="28">
        <f>IF(A57&lt;=Inputs!$B$6,SUMIF($E$8:$E$17,A57,$F$8:$F$17),"")</f>
        <v/>
      </c>
      <c r="E57" s="28">
        <f>IF(A57&lt;=Inputs!$B$6,C57*(1+H57/100)+D57,"")</f>
        <v/>
      </c>
      <c r="F57" s="28">
        <f>IF(A57&lt;=Inputs!$B$6,IF(Inputs!$B$11=1,MAX(E57-Inputs!$B$10,0),0),"")</f>
        <v/>
      </c>
      <c r="G57" s="28">
        <f>IF(A57&lt;=Inputs!$B$6,E57-F57,"")</f>
        <v/>
      </c>
      <c r="H57" s="26">
        <f>IF(A57&lt;=Inputs!$B$6,IF(Inputs!$B$8&gt;0,SUM(N57:W57)/Inputs!$B$8,0),"")</f>
        <v/>
      </c>
      <c r="I57" s="28">
        <f>IF(A57&lt;=Inputs!$B$6,C57*(H57/100),"")</f>
        <v/>
      </c>
      <c r="J57" s="28">
        <f>IF(A57&lt;=Inputs!$B$6,MAX(J56,G57),"")</f>
        <v/>
      </c>
      <c r="K57" s="28">
        <f>IF(A57&lt;=Inputs!$B$6,G57-J57,"")</f>
        <v/>
      </c>
      <c r="L57" s="43">
        <f>IF(A57&lt;=Inputs!$B$6,IF(J57&gt;0,(G57/J57)-1,0),"")</f>
        <v/>
      </c>
      <c r="M57" s="44">
        <f>IF(A57&lt;=Inputs!$B$6,--(G57&gt;=Inputs!$B$9),"")</f>
        <v/>
      </c>
      <c r="N57" s="26">
        <f>IF(A57&lt;=Inputs!$B$6,IF(1&lt;=Inputs!$B$8,IF(Inputs!$B$12&gt;0,MAX(MIN(NORM.INV(RAND(),LOOKUP(X57,Inputs!$J$6:$J$9,Inputs!$G$6:$G$9),LOOKUP(X57,Inputs!$J$6:$J$9,Inputs!$H$6:$H$9)),Inputs!$B$12),-Inputs!$B$12),NORM.INV(RAND(),LOOKUP(X57,Inputs!$J$6:$J$9,Inputs!$G$6:$G$9),LOOKUP(X57,Inputs!$J$6:$J$9,Inputs!$H$6:$H$9))),0),"")</f>
        <v/>
      </c>
      <c r="O57" s="26">
        <f>IF(A57&lt;=Inputs!$B$6,IF(2&lt;=Inputs!$B$8,IF(Inputs!$B$12&gt;0,MAX(MIN(NORM.INV(RAND(),LOOKUP(Y57,Inputs!$J$6:$J$9,Inputs!$G$6:$G$9),LOOKUP(Y57,Inputs!$J$6:$J$9,Inputs!$H$6:$H$9)),Inputs!$B$12),-Inputs!$B$12),NORM.INV(RAND(),LOOKUP(Y57,Inputs!$J$6:$J$9,Inputs!$G$6:$G$9),LOOKUP(Y57,Inputs!$J$6:$J$9,Inputs!$H$6:$H$9))),0),"")</f>
        <v/>
      </c>
      <c r="P57" s="26">
        <f>IF(A57&lt;=Inputs!$B$6,IF(3&lt;=Inputs!$B$8,IF(Inputs!$B$12&gt;0,MAX(MIN(NORM.INV(RAND(),LOOKUP(Z57,Inputs!$J$6:$J$9,Inputs!$G$6:$G$9),LOOKUP(Z57,Inputs!$J$6:$J$9,Inputs!$H$6:$H$9)),Inputs!$B$12),-Inputs!$B$12),NORM.INV(RAND(),LOOKUP(Z57,Inputs!$J$6:$J$9,Inputs!$G$6:$G$9),LOOKUP(Z57,Inputs!$J$6:$J$9,Inputs!$H$6:$H$9))),0),"")</f>
        <v/>
      </c>
      <c r="Q57" s="26">
        <f>IF(A57&lt;=Inputs!$B$6,IF(4&lt;=Inputs!$B$8,IF(Inputs!$B$12&gt;0,MAX(MIN(NORM.INV(RAND(),LOOKUP(AA57,Inputs!$J$6:$J$9,Inputs!$G$6:$G$9),LOOKUP(AA57,Inputs!$J$6:$J$9,Inputs!$H$6:$H$9)),Inputs!$B$12),-Inputs!$B$12),NORM.INV(RAND(),LOOKUP(AA57,Inputs!$J$6:$J$9,Inputs!$G$6:$G$9),LOOKUP(AA57,Inputs!$J$6:$J$9,Inputs!$H$6:$H$9))),0),"")</f>
        <v/>
      </c>
      <c r="R57" s="26">
        <f>IF(A57&lt;=Inputs!$B$6,IF(5&lt;=Inputs!$B$8,IF(Inputs!$B$12&gt;0,MAX(MIN(NORM.INV(RAND(),LOOKUP(AB57,Inputs!$J$6:$J$9,Inputs!$G$6:$G$9),LOOKUP(AB57,Inputs!$J$6:$J$9,Inputs!$H$6:$H$9)),Inputs!$B$12),-Inputs!$B$12),NORM.INV(RAND(),LOOKUP(AB57,Inputs!$J$6:$J$9,Inputs!$G$6:$G$9),LOOKUP(AB57,Inputs!$J$6:$J$9,Inputs!$H$6:$H$9))),0),"")</f>
        <v/>
      </c>
      <c r="S57" s="26">
        <f>IF(A57&lt;=Inputs!$B$6,IF(6&lt;=Inputs!$B$8,IF(Inputs!$B$12&gt;0,MAX(MIN(NORM.INV(RAND(),LOOKUP(AC57,Inputs!$J$6:$J$9,Inputs!$G$6:$G$9),LOOKUP(AC57,Inputs!$J$6:$J$9,Inputs!$H$6:$H$9)),Inputs!$B$12),-Inputs!$B$12),NORM.INV(RAND(),LOOKUP(AC57,Inputs!$J$6:$J$9,Inputs!$G$6:$G$9),LOOKUP(AC57,Inputs!$J$6:$J$9,Inputs!$H$6:$H$9))),0),"")</f>
        <v/>
      </c>
      <c r="T57" s="26">
        <f>IF(A57&lt;=Inputs!$B$6,IF(7&lt;=Inputs!$B$8,IF(Inputs!$B$12&gt;0,MAX(MIN(NORM.INV(RAND(),LOOKUP(AD57,Inputs!$J$6:$J$9,Inputs!$G$6:$G$9),LOOKUP(AD57,Inputs!$J$6:$J$9,Inputs!$H$6:$H$9)),Inputs!$B$12),-Inputs!$B$12),NORM.INV(RAND(),LOOKUP(AD57,Inputs!$J$6:$J$9,Inputs!$G$6:$G$9),LOOKUP(AD57,Inputs!$J$6:$J$9,Inputs!$H$6:$H$9))),0),"")</f>
        <v/>
      </c>
      <c r="U57" s="26">
        <f>IF(A57&lt;=Inputs!$B$6,IF(8&lt;=Inputs!$B$8,IF(Inputs!$B$12&gt;0,MAX(MIN(NORM.INV(RAND(),LOOKUP(AE57,Inputs!$J$6:$J$9,Inputs!$G$6:$G$9),LOOKUP(AE57,Inputs!$J$6:$J$9,Inputs!$H$6:$H$9)),Inputs!$B$12),-Inputs!$B$12),NORM.INV(RAND(),LOOKUP(AE57,Inputs!$J$6:$J$9,Inputs!$G$6:$G$9),LOOKUP(AE57,Inputs!$J$6:$J$9,Inputs!$H$6:$H$9))),0),"")</f>
        <v/>
      </c>
      <c r="V57" s="26">
        <f>IF(A57&lt;=Inputs!$B$6,IF(9&lt;=Inputs!$B$8,IF(Inputs!$B$12&gt;0,MAX(MIN(NORM.INV(RAND(),LOOKUP(AF57,Inputs!$J$6:$J$9,Inputs!$G$6:$G$9),LOOKUP(AF57,Inputs!$J$6:$J$9,Inputs!$H$6:$H$9)),Inputs!$B$12),-Inputs!$B$12),NORM.INV(RAND(),LOOKUP(AF57,Inputs!$J$6:$J$9,Inputs!$G$6:$G$9),LOOKUP(AF57,Inputs!$J$6:$J$9,Inputs!$H$6:$H$9))),0),"")</f>
        <v/>
      </c>
      <c r="W57" s="26">
        <f>IF(A57&lt;=Inputs!$B$6,IF(10&lt;=Inputs!$B$8,IF(Inputs!$B$12&gt;0,MAX(MIN(NORM.INV(RAND(),LOOKUP(AG57,Inputs!$J$6:$J$9,Inputs!$G$6:$G$9),LOOKUP(AG57,Inputs!$J$6:$J$9,Inputs!$H$6:$H$9)),Inputs!$B$12),-Inputs!$B$12),NORM.INV(RAND(),LOOKUP(AG57,Inputs!$J$6:$J$9,Inputs!$G$6:$G$9),LOOKUP(AG57,Inputs!$J$6:$J$9,Inputs!$H$6:$H$9))),0),"")</f>
        <v/>
      </c>
      <c r="X57" s="31">
        <f>IF(A57&lt;=Inputs!$B$6,RAND(),"")</f>
        <v/>
      </c>
      <c r="Y57" s="31">
        <f>IF(A57&lt;=Inputs!$B$6,RAND(),"")</f>
        <v/>
      </c>
      <c r="Z57" s="31">
        <f>IF(A57&lt;=Inputs!$B$6,RAND(),"")</f>
        <v/>
      </c>
      <c r="AA57" s="31">
        <f>IF(A57&lt;=Inputs!$B$6,RAND(),"")</f>
        <v/>
      </c>
      <c r="AB57" s="31">
        <f>IF(A57&lt;=Inputs!$B$6,RAND(),"")</f>
        <v/>
      </c>
      <c r="AC57" s="31">
        <f>IF(A57&lt;=Inputs!$B$6,RAND(),"")</f>
        <v/>
      </c>
      <c r="AD57" s="31">
        <f>IF(A57&lt;=Inputs!$B$6,RAND(),"")</f>
        <v/>
      </c>
      <c r="AE57" s="31">
        <f>IF(A57&lt;=Inputs!$B$6,RAND(),"")</f>
        <v/>
      </c>
      <c r="AF57" s="31">
        <f>IF(A57&lt;=Inputs!$B$6,RAND(),"")</f>
        <v/>
      </c>
      <c r="AG57" s="31">
        <f>IF(A57&lt;=Inputs!$B$6,RAND(),"")</f>
        <v/>
      </c>
    </row>
    <row r="58">
      <c r="A58" s="41" t="n">
        <v>38</v>
      </c>
      <c r="B58" s="42">
        <f>IF(A58&lt;=Inputs!$B$6,Inputs!$B$5 + A58-1,"")</f>
        <v/>
      </c>
      <c r="C58" s="28">
        <f>IF(A58&lt;=Inputs!$B$6,G57,"")</f>
        <v/>
      </c>
      <c r="D58" s="28">
        <f>IF(A58&lt;=Inputs!$B$6,SUMIF($E$8:$E$17,A58,$F$8:$F$17),"")</f>
        <v/>
      </c>
      <c r="E58" s="28">
        <f>IF(A58&lt;=Inputs!$B$6,C58*(1+H58/100)+D58,"")</f>
        <v/>
      </c>
      <c r="F58" s="28">
        <f>IF(A58&lt;=Inputs!$B$6,IF(Inputs!$B$11=1,MAX(E58-Inputs!$B$10,0),0),"")</f>
        <v/>
      </c>
      <c r="G58" s="28">
        <f>IF(A58&lt;=Inputs!$B$6,E58-F58,"")</f>
        <v/>
      </c>
      <c r="H58" s="26">
        <f>IF(A58&lt;=Inputs!$B$6,IF(Inputs!$B$8&gt;0,SUM(N58:W58)/Inputs!$B$8,0),"")</f>
        <v/>
      </c>
      <c r="I58" s="28">
        <f>IF(A58&lt;=Inputs!$B$6,C58*(H58/100),"")</f>
        <v/>
      </c>
      <c r="J58" s="28">
        <f>IF(A58&lt;=Inputs!$B$6,MAX(J57,G58),"")</f>
        <v/>
      </c>
      <c r="K58" s="28">
        <f>IF(A58&lt;=Inputs!$B$6,G58-J58,"")</f>
        <v/>
      </c>
      <c r="L58" s="43">
        <f>IF(A58&lt;=Inputs!$B$6,IF(J58&gt;0,(G58/J58)-1,0),"")</f>
        <v/>
      </c>
      <c r="M58" s="44">
        <f>IF(A58&lt;=Inputs!$B$6,--(G58&gt;=Inputs!$B$9),"")</f>
        <v/>
      </c>
      <c r="N58" s="26">
        <f>IF(A58&lt;=Inputs!$B$6,IF(1&lt;=Inputs!$B$8,IF(Inputs!$B$12&gt;0,MAX(MIN(NORM.INV(RAND(),LOOKUP(X58,Inputs!$J$6:$J$9,Inputs!$G$6:$G$9),LOOKUP(X58,Inputs!$J$6:$J$9,Inputs!$H$6:$H$9)),Inputs!$B$12),-Inputs!$B$12),NORM.INV(RAND(),LOOKUP(X58,Inputs!$J$6:$J$9,Inputs!$G$6:$G$9),LOOKUP(X58,Inputs!$J$6:$J$9,Inputs!$H$6:$H$9))),0),"")</f>
        <v/>
      </c>
      <c r="O58" s="26">
        <f>IF(A58&lt;=Inputs!$B$6,IF(2&lt;=Inputs!$B$8,IF(Inputs!$B$12&gt;0,MAX(MIN(NORM.INV(RAND(),LOOKUP(Y58,Inputs!$J$6:$J$9,Inputs!$G$6:$G$9),LOOKUP(Y58,Inputs!$J$6:$J$9,Inputs!$H$6:$H$9)),Inputs!$B$12),-Inputs!$B$12),NORM.INV(RAND(),LOOKUP(Y58,Inputs!$J$6:$J$9,Inputs!$G$6:$G$9),LOOKUP(Y58,Inputs!$J$6:$J$9,Inputs!$H$6:$H$9))),0),"")</f>
        <v/>
      </c>
      <c r="P58" s="26">
        <f>IF(A58&lt;=Inputs!$B$6,IF(3&lt;=Inputs!$B$8,IF(Inputs!$B$12&gt;0,MAX(MIN(NORM.INV(RAND(),LOOKUP(Z58,Inputs!$J$6:$J$9,Inputs!$G$6:$G$9),LOOKUP(Z58,Inputs!$J$6:$J$9,Inputs!$H$6:$H$9)),Inputs!$B$12),-Inputs!$B$12),NORM.INV(RAND(),LOOKUP(Z58,Inputs!$J$6:$J$9,Inputs!$G$6:$G$9),LOOKUP(Z58,Inputs!$J$6:$J$9,Inputs!$H$6:$H$9))),0),"")</f>
        <v/>
      </c>
      <c r="Q58" s="26">
        <f>IF(A58&lt;=Inputs!$B$6,IF(4&lt;=Inputs!$B$8,IF(Inputs!$B$12&gt;0,MAX(MIN(NORM.INV(RAND(),LOOKUP(AA58,Inputs!$J$6:$J$9,Inputs!$G$6:$G$9),LOOKUP(AA58,Inputs!$J$6:$J$9,Inputs!$H$6:$H$9)),Inputs!$B$12),-Inputs!$B$12),NORM.INV(RAND(),LOOKUP(AA58,Inputs!$J$6:$J$9,Inputs!$G$6:$G$9),LOOKUP(AA58,Inputs!$J$6:$J$9,Inputs!$H$6:$H$9))),0),"")</f>
        <v/>
      </c>
      <c r="R58" s="26">
        <f>IF(A58&lt;=Inputs!$B$6,IF(5&lt;=Inputs!$B$8,IF(Inputs!$B$12&gt;0,MAX(MIN(NORM.INV(RAND(),LOOKUP(AB58,Inputs!$J$6:$J$9,Inputs!$G$6:$G$9),LOOKUP(AB58,Inputs!$J$6:$J$9,Inputs!$H$6:$H$9)),Inputs!$B$12),-Inputs!$B$12),NORM.INV(RAND(),LOOKUP(AB58,Inputs!$J$6:$J$9,Inputs!$G$6:$G$9),LOOKUP(AB58,Inputs!$J$6:$J$9,Inputs!$H$6:$H$9))),0),"")</f>
        <v/>
      </c>
      <c r="S58" s="26">
        <f>IF(A58&lt;=Inputs!$B$6,IF(6&lt;=Inputs!$B$8,IF(Inputs!$B$12&gt;0,MAX(MIN(NORM.INV(RAND(),LOOKUP(AC58,Inputs!$J$6:$J$9,Inputs!$G$6:$G$9),LOOKUP(AC58,Inputs!$J$6:$J$9,Inputs!$H$6:$H$9)),Inputs!$B$12),-Inputs!$B$12),NORM.INV(RAND(),LOOKUP(AC58,Inputs!$J$6:$J$9,Inputs!$G$6:$G$9),LOOKUP(AC58,Inputs!$J$6:$J$9,Inputs!$H$6:$H$9))),0),"")</f>
        <v/>
      </c>
      <c r="T58" s="26">
        <f>IF(A58&lt;=Inputs!$B$6,IF(7&lt;=Inputs!$B$8,IF(Inputs!$B$12&gt;0,MAX(MIN(NORM.INV(RAND(),LOOKUP(AD58,Inputs!$J$6:$J$9,Inputs!$G$6:$G$9),LOOKUP(AD58,Inputs!$J$6:$J$9,Inputs!$H$6:$H$9)),Inputs!$B$12),-Inputs!$B$12),NORM.INV(RAND(),LOOKUP(AD58,Inputs!$J$6:$J$9,Inputs!$G$6:$G$9),LOOKUP(AD58,Inputs!$J$6:$J$9,Inputs!$H$6:$H$9))),0),"")</f>
        <v/>
      </c>
      <c r="U58" s="26">
        <f>IF(A58&lt;=Inputs!$B$6,IF(8&lt;=Inputs!$B$8,IF(Inputs!$B$12&gt;0,MAX(MIN(NORM.INV(RAND(),LOOKUP(AE58,Inputs!$J$6:$J$9,Inputs!$G$6:$G$9),LOOKUP(AE58,Inputs!$J$6:$J$9,Inputs!$H$6:$H$9)),Inputs!$B$12),-Inputs!$B$12),NORM.INV(RAND(),LOOKUP(AE58,Inputs!$J$6:$J$9,Inputs!$G$6:$G$9),LOOKUP(AE58,Inputs!$J$6:$J$9,Inputs!$H$6:$H$9))),0),"")</f>
        <v/>
      </c>
      <c r="V58" s="26">
        <f>IF(A58&lt;=Inputs!$B$6,IF(9&lt;=Inputs!$B$8,IF(Inputs!$B$12&gt;0,MAX(MIN(NORM.INV(RAND(),LOOKUP(AF58,Inputs!$J$6:$J$9,Inputs!$G$6:$G$9),LOOKUP(AF58,Inputs!$J$6:$J$9,Inputs!$H$6:$H$9)),Inputs!$B$12),-Inputs!$B$12),NORM.INV(RAND(),LOOKUP(AF58,Inputs!$J$6:$J$9,Inputs!$G$6:$G$9),LOOKUP(AF58,Inputs!$J$6:$J$9,Inputs!$H$6:$H$9))),0),"")</f>
        <v/>
      </c>
      <c r="W58" s="26">
        <f>IF(A58&lt;=Inputs!$B$6,IF(10&lt;=Inputs!$B$8,IF(Inputs!$B$12&gt;0,MAX(MIN(NORM.INV(RAND(),LOOKUP(AG58,Inputs!$J$6:$J$9,Inputs!$G$6:$G$9),LOOKUP(AG58,Inputs!$J$6:$J$9,Inputs!$H$6:$H$9)),Inputs!$B$12),-Inputs!$B$12),NORM.INV(RAND(),LOOKUP(AG58,Inputs!$J$6:$J$9,Inputs!$G$6:$G$9),LOOKUP(AG58,Inputs!$J$6:$J$9,Inputs!$H$6:$H$9))),0),"")</f>
        <v/>
      </c>
      <c r="X58" s="31">
        <f>IF(A58&lt;=Inputs!$B$6,RAND(),"")</f>
        <v/>
      </c>
      <c r="Y58" s="31">
        <f>IF(A58&lt;=Inputs!$B$6,RAND(),"")</f>
        <v/>
      </c>
      <c r="Z58" s="31">
        <f>IF(A58&lt;=Inputs!$B$6,RAND(),"")</f>
        <v/>
      </c>
      <c r="AA58" s="31">
        <f>IF(A58&lt;=Inputs!$B$6,RAND(),"")</f>
        <v/>
      </c>
      <c r="AB58" s="31">
        <f>IF(A58&lt;=Inputs!$B$6,RAND(),"")</f>
        <v/>
      </c>
      <c r="AC58" s="31">
        <f>IF(A58&lt;=Inputs!$B$6,RAND(),"")</f>
        <v/>
      </c>
      <c r="AD58" s="31">
        <f>IF(A58&lt;=Inputs!$B$6,RAND(),"")</f>
        <v/>
      </c>
      <c r="AE58" s="31">
        <f>IF(A58&lt;=Inputs!$B$6,RAND(),"")</f>
        <v/>
      </c>
      <c r="AF58" s="31">
        <f>IF(A58&lt;=Inputs!$B$6,RAND(),"")</f>
        <v/>
      </c>
      <c r="AG58" s="31">
        <f>IF(A58&lt;=Inputs!$B$6,RAND(),"")</f>
        <v/>
      </c>
    </row>
    <row r="59">
      <c r="A59" s="41" t="n">
        <v>39</v>
      </c>
      <c r="B59" s="42">
        <f>IF(A59&lt;=Inputs!$B$6,Inputs!$B$5 + A59-1,"")</f>
        <v/>
      </c>
      <c r="C59" s="28">
        <f>IF(A59&lt;=Inputs!$B$6,G58,"")</f>
        <v/>
      </c>
      <c r="D59" s="28">
        <f>IF(A59&lt;=Inputs!$B$6,SUMIF($E$8:$E$17,A59,$F$8:$F$17),"")</f>
        <v/>
      </c>
      <c r="E59" s="28">
        <f>IF(A59&lt;=Inputs!$B$6,C59*(1+H59/100)+D59,"")</f>
        <v/>
      </c>
      <c r="F59" s="28">
        <f>IF(A59&lt;=Inputs!$B$6,IF(Inputs!$B$11=1,MAX(E59-Inputs!$B$10,0),0),"")</f>
        <v/>
      </c>
      <c r="G59" s="28">
        <f>IF(A59&lt;=Inputs!$B$6,E59-F59,"")</f>
        <v/>
      </c>
      <c r="H59" s="26">
        <f>IF(A59&lt;=Inputs!$B$6,IF(Inputs!$B$8&gt;0,SUM(N59:W59)/Inputs!$B$8,0),"")</f>
        <v/>
      </c>
      <c r="I59" s="28">
        <f>IF(A59&lt;=Inputs!$B$6,C59*(H59/100),"")</f>
        <v/>
      </c>
      <c r="J59" s="28">
        <f>IF(A59&lt;=Inputs!$B$6,MAX(J58,G59),"")</f>
        <v/>
      </c>
      <c r="K59" s="28">
        <f>IF(A59&lt;=Inputs!$B$6,G59-J59,"")</f>
        <v/>
      </c>
      <c r="L59" s="43">
        <f>IF(A59&lt;=Inputs!$B$6,IF(J59&gt;0,(G59/J59)-1,0),"")</f>
        <v/>
      </c>
      <c r="M59" s="44">
        <f>IF(A59&lt;=Inputs!$B$6,--(G59&gt;=Inputs!$B$9),"")</f>
        <v/>
      </c>
      <c r="N59" s="26">
        <f>IF(A59&lt;=Inputs!$B$6,IF(1&lt;=Inputs!$B$8,IF(Inputs!$B$12&gt;0,MAX(MIN(NORM.INV(RAND(),LOOKUP(X59,Inputs!$J$6:$J$9,Inputs!$G$6:$G$9),LOOKUP(X59,Inputs!$J$6:$J$9,Inputs!$H$6:$H$9)),Inputs!$B$12),-Inputs!$B$12),NORM.INV(RAND(),LOOKUP(X59,Inputs!$J$6:$J$9,Inputs!$G$6:$G$9),LOOKUP(X59,Inputs!$J$6:$J$9,Inputs!$H$6:$H$9))),0),"")</f>
        <v/>
      </c>
      <c r="O59" s="26">
        <f>IF(A59&lt;=Inputs!$B$6,IF(2&lt;=Inputs!$B$8,IF(Inputs!$B$12&gt;0,MAX(MIN(NORM.INV(RAND(),LOOKUP(Y59,Inputs!$J$6:$J$9,Inputs!$G$6:$G$9),LOOKUP(Y59,Inputs!$J$6:$J$9,Inputs!$H$6:$H$9)),Inputs!$B$12),-Inputs!$B$12),NORM.INV(RAND(),LOOKUP(Y59,Inputs!$J$6:$J$9,Inputs!$G$6:$G$9),LOOKUP(Y59,Inputs!$J$6:$J$9,Inputs!$H$6:$H$9))),0),"")</f>
        <v/>
      </c>
      <c r="P59" s="26">
        <f>IF(A59&lt;=Inputs!$B$6,IF(3&lt;=Inputs!$B$8,IF(Inputs!$B$12&gt;0,MAX(MIN(NORM.INV(RAND(),LOOKUP(Z59,Inputs!$J$6:$J$9,Inputs!$G$6:$G$9),LOOKUP(Z59,Inputs!$J$6:$J$9,Inputs!$H$6:$H$9)),Inputs!$B$12),-Inputs!$B$12),NORM.INV(RAND(),LOOKUP(Z59,Inputs!$J$6:$J$9,Inputs!$G$6:$G$9),LOOKUP(Z59,Inputs!$J$6:$J$9,Inputs!$H$6:$H$9))),0),"")</f>
        <v/>
      </c>
      <c r="Q59" s="26">
        <f>IF(A59&lt;=Inputs!$B$6,IF(4&lt;=Inputs!$B$8,IF(Inputs!$B$12&gt;0,MAX(MIN(NORM.INV(RAND(),LOOKUP(AA59,Inputs!$J$6:$J$9,Inputs!$G$6:$G$9),LOOKUP(AA59,Inputs!$J$6:$J$9,Inputs!$H$6:$H$9)),Inputs!$B$12),-Inputs!$B$12),NORM.INV(RAND(),LOOKUP(AA59,Inputs!$J$6:$J$9,Inputs!$G$6:$G$9),LOOKUP(AA59,Inputs!$J$6:$J$9,Inputs!$H$6:$H$9))),0),"")</f>
        <v/>
      </c>
      <c r="R59" s="26">
        <f>IF(A59&lt;=Inputs!$B$6,IF(5&lt;=Inputs!$B$8,IF(Inputs!$B$12&gt;0,MAX(MIN(NORM.INV(RAND(),LOOKUP(AB59,Inputs!$J$6:$J$9,Inputs!$G$6:$G$9),LOOKUP(AB59,Inputs!$J$6:$J$9,Inputs!$H$6:$H$9)),Inputs!$B$12),-Inputs!$B$12),NORM.INV(RAND(),LOOKUP(AB59,Inputs!$J$6:$J$9,Inputs!$G$6:$G$9),LOOKUP(AB59,Inputs!$J$6:$J$9,Inputs!$H$6:$H$9))),0),"")</f>
        <v/>
      </c>
      <c r="S59" s="26">
        <f>IF(A59&lt;=Inputs!$B$6,IF(6&lt;=Inputs!$B$8,IF(Inputs!$B$12&gt;0,MAX(MIN(NORM.INV(RAND(),LOOKUP(AC59,Inputs!$J$6:$J$9,Inputs!$G$6:$G$9),LOOKUP(AC59,Inputs!$J$6:$J$9,Inputs!$H$6:$H$9)),Inputs!$B$12),-Inputs!$B$12),NORM.INV(RAND(),LOOKUP(AC59,Inputs!$J$6:$J$9,Inputs!$G$6:$G$9),LOOKUP(AC59,Inputs!$J$6:$J$9,Inputs!$H$6:$H$9))),0),"")</f>
        <v/>
      </c>
      <c r="T59" s="26">
        <f>IF(A59&lt;=Inputs!$B$6,IF(7&lt;=Inputs!$B$8,IF(Inputs!$B$12&gt;0,MAX(MIN(NORM.INV(RAND(),LOOKUP(AD59,Inputs!$J$6:$J$9,Inputs!$G$6:$G$9),LOOKUP(AD59,Inputs!$J$6:$J$9,Inputs!$H$6:$H$9)),Inputs!$B$12),-Inputs!$B$12),NORM.INV(RAND(),LOOKUP(AD59,Inputs!$J$6:$J$9,Inputs!$G$6:$G$9),LOOKUP(AD59,Inputs!$J$6:$J$9,Inputs!$H$6:$H$9))),0),"")</f>
        <v/>
      </c>
      <c r="U59" s="26">
        <f>IF(A59&lt;=Inputs!$B$6,IF(8&lt;=Inputs!$B$8,IF(Inputs!$B$12&gt;0,MAX(MIN(NORM.INV(RAND(),LOOKUP(AE59,Inputs!$J$6:$J$9,Inputs!$G$6:$G$9),LOOKUP(AE59,Inputs!$J$6:$J$9,Inputs!$H$6:$H$9)),Inputs!$B$12),-Inputs!$B$12),NORM.INV(RAND(),LOOKUP(AE59,Inputs!$J$6:$J$9,Inputs!$G$6:$G$9),LOOKUP(AE59,Inputs!$J$6:$J$9,Inputs!$H$6:$H$9))),0),"")</f>
        <v/>
      </c>
      <c r="V59" s="26">
        <f>IF(A59&lt;=Inputs!$B$6,IF(9&lt;=Inputs!$B$8,IF(Inputs!$B$12&gt;0,MAX(MIN(NORM.INV(RAND(),LOOKUP(AF59,Inputs!$J$6:$J$9,Inputs!$G$6:$G$9),LOOKUP(AF59,Inputs!$J$6:$J$9,Inputs!$H$6:$H$9)),Inputs!$B$12),-Inputs!$B$12),NORM.INV(RAND(),LOOKUP(AF59,Inputs!$J$6:$J$9,Inputs!$G$6:$G$9),LOOKUP(AF59,Inputs!$J$6:$J$9,Inputs!$H$6:$H$9))),0),"")</f>
        <v/>
      </c>
      <c r="W59" s="26">
        <f>IF(A59&lt;=Inputs!$B$6,IF(10&lt;=Inputs!$B$8,IF(Inputs!$B$12&gt;0,MAX(MIN(NORM.INV(RAND(),LOOKUP(AG59,Inputs!$J$6:$J$9,Inputs!$G$6:$G$9),LOOKUP(AG59,Inputs!$J$6:$J$9,Inputs!$H$6:$H$9)),Inputs!$B$12),-Inputs!$B$12),NORM.INV(RAND(),LOOKUP(AG59,Inputs!$J$6:$J$9,Inputs!$G$6:$G$9),LOOKUP(AG59,Inputs!$J$6:$J$9,Inputs!$H$6:$H$9))),0),"")</f>
        <v/>
      </c>
      <c r="X59" s="31">
        <f>IF(A59&lt;=Inputs!$B$6,RAND(),"")</f>
        <v/>
      </c>
      <c r="Y59" s="31">
        <f>IF(A59&lt;=Inputs!$B$6,RAND(),"")</f>
        <v/>
      </c>
      <c r="Z59" s="31">
        <f>IF(A59&lt;=Inputs!$B$6,RAND(),"")</f>
        <v/>
      </c>
      <c r="AA59" s="31">
        <f>IF(A59&lt;=Inputs!$B$6,RAND(),"")</f>
        <v/>
      </c>
      <c r="AB59" s="31">
        <f>IF(A59&lt;=Inputs!$B$6,RAND(),"")</f>
        <v/>
      </c>
      <c r="AC59" s="31">
        <f>IF(A59&lt;=Inputs!$B$6,RAND(),"")</f>
        <v/>
      </c>
      <c r="AD59" s="31">
        <f>IF(A59&lt;=Inputs!$B$6,RAND(),"")</f>
        <v/>
      </c>
      <c r="AE59" s="31">
        <f>IF(A59&lt;=Inputs!$B$6,RAND(),"")</f>
        <v/>
      </c>
      <c r="AF59" s="31">
        <f>IF(A59&lt;=Inputs!$B$6,RAND(),"")</f>
        <v/>
      </c>
      <c r="AG59" s="31">
        <f>IF(A59&lt;=Inputs!$B$6,RAND(),"")</f>
        <v/>
      </c>
    </row>
    <row r="60">
      <c r="A60" s="41" t="n">
        <v>40</v>
      </c>
      <c r="B60" s="42">
        <f>IF(A60&lt;=Inputs!$B$6,Inputs!$B$5 + A60-1,"")</f>
        <v/>
      </c>
      <c r="C60" s="28">
        <f>IF(A60&lt;=Inputs!$B$6,G59,"")</f>
        <v/>
      </c>
      <c r="D60" s="28">
        <f>IF(A60&lt;=Inputs!$B$6,SUMIF($E$8:$E$17,A60,$F$8:$F$17),"")</f>
        <v/>
      </c>
      <c r="E60" s="28">
        <f>IF(A60&lt;=Inputs!$B$6,C60*(1+H60/100)+D60,"")</f>
        <v/>
      </c>
      <c r="F60" s="28">
        <f>IF(A60&lt;=Inputs!$B$6,IF(Inputs!$B$11=1,MAX(E60-Inputs!$B$10,0),0),"")</f>
        <v/>
      </c>
      <c r="G60" s="28">
        <f>IF(A60&lt;=Inputs!$B$6,E60-F60,"")</f>
        <v/>
      </c>
      <c r="H60" s="26">
        <f>IF(A60&lt;=Inputs!$B$6,IF(Inputs!$B$8&gt;0,SUM(N60:W60)/Inputs!$B$8,0),"")</f>
        <v/>
      </c>
      <c r="I60" s="28">
        <f>IF(A60&lt;=Inputs!$B$6,C60*(H60/100),"")</f>
        <v/>
      </c>
      <c r="J60" s="28">
        <f>IF(A60&lt;=Inputs!$B$6,MAX(J59,G60),"")</f>
        <v/>
      </c>
      <c r="K60" s="28">
        <f>IF(A60&lt;=Inputs!$B$6,G60-J60,"")</f>
        <v/>
      </c>
      <c r="L60" s="43">
        <f>IF(A60&lt;=Inputs!$B$6,IF(J60&gt;0,(G60/J60)-1,0),"")</f>
        <v/>
      </c>
      <c r="M60" s="44">
        <f>IF(A60&lt;=Inputs!$B$6,--(G60&gt;=Inputs!$B$9),"")</f>
        <v/>
      </c>
      <c r="N60" s="26">
        <f>IF(A60&lt;=Inputs!$B$6,IF(1&lt;=Inputs!$B$8,IF(Inputs!$B$12&gt;0,MAX(MIN(NORM.INV(RAND(),LOOKUP(X60,Inputs!$J$6:$J$9,Inputs!$G$6:$G$9),LOOKUP(X60,Inputs!$J$6:$J$9,Inputs!$H$6:$H$9)),Inputs!$B$12),-Inputs!$B$12),NORM.INV(RAND(),LOOKUP(X60,Inputs!$J$6:$J$9,Inputs!$G$6:$G$9),LOOKUP(X60,Inputs!$J$6:$J$9,Inputs!$H$6:$H$9))),0),"")</f>
        <v/>
      </c>
      <c r="O60" s="26">
        <f>IF(A60&lt;=Inputs!$B$6,IF(2&lt;=Inputs!$B$8,IF(Inputs!$B$12&gt;0,MAX(MIN(NORM.INV(RAND(),LOOKUP(Y60,Inputs!$J$6:$J$9,Inputs!$G$6:$G$9),LOOKUP(Y60,Inputs!$J$6:$J$9,Inputs!$H$6:$H$9)),Inputs!$B$12),-Inputs!$B$12),NORM.INV(RAND(),LOOKUP(Y60,Inputs!$J$6:$J$9,Inputs!$G$6:$G$9),LOOKUP(Y60,Inputs!$J$6:$J$9,Inputs!$H$6:$H$9))),0),"")</f>
        <v/>
      </c>
      <c r="P60" s="26">
        <f>IF(A60&lt;=Inputs!$B$6,IF(3&lt;=Inputs!$B$8,IF(Inputs!$B$12&gt;0,MAX(MIN(NORM.INV(RAND(),LOOKUP(Z60,Inputs!$J$6:$J$9,Inputs!$G$6:$G$9),LOOKUP(Z60,Inputs!$J$6:$J$9,Inputs!$H$6:$H$9)),Inputs!$B$12),-Inputs!$B$12),NORM.INV(RAND(),LOOKUP(Z60,Inputs!$J$6:$J$9,Inputs!$G$6:$G$9),LOOKUP(Z60,Inputs!$J$6:$J$9,Inputs!$H$6:$H$9))),0),"")</f>
        <v/>
      </c>
      <c r="Q60" s="26">
        <f>IF(A60&lt;=Inputs!$B$6,IF(4&lt;=Inputs!$B$8,IF(Inputs!$B$12&gt;0,MAX(MIN(NORM.INV(RAND(),LOOKUP(AA60,Inputs!$J$6:$J$9,Inputs!$G$6:$G$9),LOOKUP(AA60,Inputs!$J$6:$J$9,Inputs!$H$6:$H$9)),Inputs!$B$12),-Inputs!$B$12),NORM.INV(RAND(),LOOKUP(AA60,Inputs!$J$6:$J$9,Inputs!$G$6:$G$9),LOOKUP(AA60,Inputs!$J$6:$J$9,Inputs!$H$6:$H$9))),0),"")</f>
        <v/>
      </c>
      <c r="R60" s="26">
        <f>IF(A60&lt;=Inputs!$B$6,IF(5&lt;=Inputs!$B$8,IF(Inputs!$B$12&gt;0,MAX(MIN(NORM.INV(RAND(),LOOKUP(AB60,Inputs!$J$6:$J$9,Inputs!$G$6:$G$9),LOOKUP(AB60,Inputs!$J$6:$J$9,Inputs!$H$6:$H$9)),Inputs!$B$12),-Inputs!$B$12),NORM.INV(RAND(),LOOKUP(AB60,Inputs!$J$6:$J$9,Inputs!$G$6:$G$9),LOOKUP(AB60,Inputs!$J$6:$J$9,Inputs!$H$6:$H$9))),0),"")</f>
        <v/>
      </c>
      <c r="S60" s="26">
        <f>IF(A60&lt;=Inputs!$B$6,IF(6&lt;=Inputs!$B$8,IF(Inputs!$B$12&gt;0,MAX(MIN(NORM.INV(RAND(),LOOKUP(AC60,Inputs!$J$6:$J$9,Inputs!$G$6:$G$9),LOOKUP(AC60,Inputs!$J$6:$J$9,Inputs!$H$6:$H$9)),Inputs!$B$12),-Inputs!$B$12),NORM.INV(RAND(),LOOKUP(AC60,Inputs!$J$6:$J$9,Inputs!$G$6:$G$9),LOOKUP(AC60,Inputs!$J$6:$J$9,Inputs!$H$6:$H$9))),0),"")</f>
        <v/>
      </c>
      <c r="T60" s="26">
        <f>IF(A60&lt;=Inputs!$B$6,IF(7&lt;=Inputs!$B$8,IF(Inputs!$B$12&gt;0,MAX(MIN(NORM.INV(RAND(),LOOKUP(AD60,Inputs!$J$6:$J$9,Inputs!$G$6:$G$9),LOOKUP(AD60,Inputs!$J$6:$J$9,Inputs!$H$6:$H$9)),Inputs!$B$12),-Inputs!$B$12),NORM.INV(RAND(),LOOKUP(AD60,Inputs!$J$6:$J$9,Inputs!$G$6:$G$9),LOOKUP(AD60,Inputs!$J$6:$J$9,Inputs!$H$6:$H$9))),0),"")</f>
        <v/>
      </c>
      <c r="U60" s="26">
        <f>IF(A60&lt;=Inputs!$B$6,IF(8&lt;=Inputs!$B$8,IF(Inputs!$B$12&gt;0,MAX(MIN(NORM.INV(RAND(),LOOKUP(AE60,Inputs!$J$6:$J$9,Inputs!$G$6:$G$9),LOOKUP(AE60,Inputs!$J$6:$J$9,Inputs!$H$6:$H$9)),Inputs!$B$12),-Inputs!$B$12),NORM.INV(RAND(),LOOKUP(AE60,Inputs!$J$6:$J$9,Inputs!$G$6:$G$9),LOOKUP(AE60,Inputs!$J$6:$J$9,Inputs!$H$6:$H$9))),0),"")</f>
        <v/>
      </c>
      <c r="V60" s="26">
        <f>IF(A60&lt;=Inputs!$B$6,IF(9&lt;=Inputs!$B$8,IF(Inputs!$B$12&gt;0,MAX(MIN(NORM.INV(RAND(),LOOKUP(AF60,Inputs!$J$6:$J$9,Inputs!$G$6:$G$9),LOOKUP(AF60,Inputs!$J$6:$J$9,Inputs!$H$6:$H$9)),Inputs!$B$12),-Inputs!$B$12),NORM.INV(RAND(),LOOKUP(AF60,Inputs!$J$6:$J$9,Inputs!$G$6:$G$9),LOOKUP(AF60,Inputs!$J$6:$J$9,Inputs!$H$6:$H$9))),0),"")</f>
        <v/>
      </c>
      <c r="W60" s="26">
        <f>IF(A60&lt;=Inputs!$B$6,IF(10&lt;=Inputs!$B$8,IF(Inputs!$B$12&gt;0,MAX(MIN(NORM.INV(RAND(),LOOKUP(AG60,Inputs!$J$6:$J$9,Inputs!$G$6:$G$9),LOOKUP(AG60,Inputs!$J$6:$J$9,Inputs!$H$6:$H$9)),Inputs!$B$12),-Inputs!$B$12),NORM.INV(RAND(),LOOKUP(AG60,Inputs!$J$6:$J$9,Inputs!$G$6:$G$9),LOOKUP(AG60,Inputs!$J$6:$J$9,Inputs!$H$6:$H$9))),0),"")</f>
        <v/>
      </c>
      <c r="X60" s="31">
        <f>IF(A60&lt;=Inputs!$B$6,RAND(),"")</f>
        <v/>
      </c>
      <c r="Y60" s="31">
        <f>IF(A60&lt;=Inputs!$B$6,RAND(),"")</f>
        <v/>
      </c>
      <c r="Z60" s="31">
        <f>IF(A60&lt;=Inputs!$B$6,RAND(),"")</f>
        <v/>
      </c>
      <c r="AA60" s="31">
        <f>IF(A60&lt;=Inputs!$B$6,RAND(),"")</f>
        <v/>
      </c>
      <c r="AB60" s="31">
        <f>IF(A60&lt;=Inputs!$B$6,RAND(),"")</f>
        <v/>
      </c>
      <c r="AC60" s="31">
        <f>IF(A60&lt;=Inputs!$B$6,RAND(),"")</f>
        <v/>
      </c>
      <c r="AD60" s="31">
        <f>IF(A60&lt;=Inputs!$B$6,RAND(),"")</f>
        <v/>
      </c>
      <c r="AE60" s="31">
        <f>IF(A60&lt;=Inputs!$B$6,RAND(),"")</f>
        <v/>
      </c>
      <c r="AF60" s="31">
        <f>IF(A60&lt;=Inputs!$B$6,RAND(),"")</f>
        <v/>
      </c>
      <c r="AG60" s="31">
        <f>IF(A60&lt;=Inputs!$B$6,RAND(),"")</f>
        <v/>
      </c>
    </row>
    <row r="61">
      <c r="A61" s="41" t="n">
        <v>41</v>
      </c>
      <c r="B61" s="42">
        <f>IF(A61&lt;=Inputs!$B$6,Inputs!$B$5 + A61-1,"")</f>
        <v/>
      </c>
      <c r="C61" s="28">
        <f>IF(A61&lt;=Inputs!$B$6,G60,"")</f>
        <v/>
      </c>
      <c r="D61" s="28">
        <f>IF(A61&lt;=Inputs!$B$6,SUMIF($E$8:$E$17,A61,$F$8:$F$17),"")</f>
        <v/>
      </c>
      <c r="E61" s="28">
        <f>IF(A61&lt;=Inputs!$B$6,C61*(1+H61/100)+D61,"")</f>
        <v/>
      </c>
      <c r="F61" s="28">
        <f>IF(A61&lt;=Inputs!$B$6,IF(Inputs!$B$11=1,MAX(E61-Inputs!$B$10,0),0),"")</f>
        <v/>
      </c>
      <c r="G61" s="28">
        <f>IF(A61&lt;=Inputs!$B$6,E61-F61,"")</f>
        <v/>
      </c>
      <c r="H61" s="26">
        <f>IF(A61&lt;=Inputs!$B$6,IF(Inputs!$B$8&gt;0,SUM(N61:W61)/Inputs!$B$8,0),"")</f>
        <v/>
      </c>
      <c r="I61" s="28">
        <f>IF(A61&lt;=Inputs!$B$6,C61*(H61/100),"")</f>
        <v/>
      </c>
      <c r="J61" s="28">
        <f>IF(A61&lt;=Inputs!$B$6,MAX(J60,G61),"")</f>
        <v/>
      </c>
      <c r="K61" s="28">
        <f>IF(A61&lt;=Inputs!$B$6,G61-J61,"")</f>
        <v/>
      </c>
      <c r="L61" s="43">
        <f>IF(A61&lt;=Inputs!$B$6,IF(J61&gt;0,(G61/J61)-1,0),"")</f>
        <v/>
      </c>
      <c r="M61" s="44">
        <f>IF(A61&lt;=Inputs!$B$6,--(G61&gt;=Inputs!$B$9),"")</f>
        <v/>
      </c>
      <c r="N61" s="26">
        <f>IF(A61&lt;=Inputs!$B$6,IF(1&lt;=Inputs!$B$8,IF(Inputs!$B$12&gt;0,MAX(MIN(NORM.INV(RAND(),LOOKUP(X61,Inputs!$J$6:$J$9,Inputs!$G$6:$G$9),LOOKUP(X61,Inputs!$J$6:$J$9,Inputs!$H$6:$H$9)),Inputs!$B$12),-Inputs!$B$12),NORM.INV(RAND(),LOOKUP(X61,Inputs!$J$6:$J$9,Inputs!$G$6:$G$9),LOOKUP(X61,Inputs!$J$6:$J$9,Inputs!$H$6:$H$9))),0),"")</f>
        <v/>
      </c>
      <c r="O61" s="26">
        <f>IF(A61&lt;=Inputs!$B$6,IF(2&lt;=Inputs!$B$8,IF(Inputs!$B$12&gt;0,MAX(MIN(NORM.INV(RAND(),LOOKUP(Y61,Inputs!$J$6:$J$9,Inputs!$G$6:$G$9),LOOKUP(Y61,Inputs!$J$6:$J$9,Inputs!$H$6:$H$9)),Inputs!$B$12),-Inputs!$B$12),NORM.INV(RAND(),LOOKUP(Y61,Inputs!$J$6:$J$9,Inputs!$G$6:$G$9),LOOKUP(Y61,Inputs!$J$6:$J$9,Inputs!$H$6:$H$9))),0),"")</f>
        <v/>
      </c>
      <c r="P61" s="26">
        <f>IF(A61&lt;=Inputs!$B$6,IF(3&lt;=Inputs!$B$8,IF(Inputs!$B$12&gt;0,MAX(MIN(NORM.INV(RAND(),LOOKUP(Z61,Inputs!$J$6:$J$9,Inputs!$G$6:$G$9),LOOKUP(Z61,Inputs!$J$6:$J$9,Inputs!$H$6:$H$9)),Inputs!$B$12),-Inputs!$B$12),NORM.INV(RAND(),LOOKUP(Z61,Inputs!$J$6:$J$9,Inputs!$G$6:$G$9),LOOKUP(Z61,Inputs!$J$6:$J$9,Inputs!$H$6:$H$9))),0),"")</f>
        <v/>
      </c>
      <c r="Q61" s="26">
        <f>IF(A61&lt;=Inputs!$B$6,IF(4&lt;=Inputs!$B$8,IF(Inputs!$B$12&gt;0,MAX(MIN(NORM.INV(RAND(),LOOKUP(AA61,Inputs!$J$6:$J$9,Inputs!$G$6:$G$9),LOOKUP(AA61,Inputs!$J$6:$J$9,Inputs!$H$6:$H$9)),Inputs!$B$12),-Inputs!$B$12),NORM.INV(RAND(),LOOKUP(AA61,Inputs!$J$6:$J$9,Inputs!$G$6:$G$9),LOOKUP(AA61,Inputs!$J$6:$J$9,Inputs!$H$6:$H$9))),0),"")</f>
        <v/>
      </c>
      <c r="R61" s="26">
        <f>IF(A61&lt;=Inputs!$B$6,IF(5&lt;=Inputs!$B$8,IF(Inputs!$B$12&gt;0,MAX(MIN(NORM.INV(RAND(),LOOKUP(AB61,Inputs!$J$6:$J$9,Inputs!$G$6:$G$9),LOOKUP(AB61,Inputs!$J$6:$J$9,Inputs!$H$6:$H$9)),Inputs!$B$12),-Inputs!$B$12),NORM.INV(RAND(),LOOKUP(AB61,Inputs!$J$6:$J$9,Inputs!$G$6:$G$9),LOOKUP(AB61,Inputs!$J$6:$J$9,Inputs!$H$6:$H$9))),0),"")</f>
        <v/>
      </c>
      <c r="S61" s="26">
        <f>IF(A61&lt;=Inputs!$B$6,IF(6&lt;=Inputs!$B$8,IF(Inputs!$B$12&gt;0,MAX(MIN(NORM.INV(RAND(),LOOKUP(AC61,Inputs!$J$6:$J$9,Inputs!$G$6:$G$9),LOOKUP(AC61,Inputs!$J$6:$J$9,Inputs!$H$6:$H$9)),Inputs!$B$12),-Inputs!$B$12),NORM.INV(RAND(),LOOKUP(AC61,Inputs!$J$6:$J$9,Inputs!$G$6:$G$9),LOOKUP(AC61,Inputs!$J$6:$J$9,Inputs!$H$6:$H$9))),0),"")</f>
        <v/>
      </c>
      <c r="T61" s="26">
        <f>IF(A61&lt;=Inputs!$B$6,IF(7&lt;=Inputs!$B$8,IF(Inputs!$B$12&gt;0,MAX(MIN(NORM.INV(RAND(),LOOKUP(AD61,Inputs!$J$6:$J$9,Inputs!$G$6:$G$9),LOOKUP(AD61,Inputs!$J$6:$J$9,Inputs!$H$6:$H$9)),Inputs!$B$12),-Inputs!$B$12),NORM.INV(RAND(),LOOKUP(AD61,Inputs!$J$6:$J$9,Inputs!$G$6:$G$9),LOOKUP(AD61,Inputs!$J$6:$J$9,Inputs!$H$6:$H$9))),0),"")</f>
        <v/>
      </c>
      <c r="U61" s="26">
        <f>IF(A61&lt;=Inputs!$B$6,IF(8&lt;=Inputs!$B$8,IF(Inputs!$B$12&gt;0,MAX(MIN(NORM.INV(RAND(),LOOKUP(AE61,Inputs!$J$6:$J$9,Inputs!$G$6:$G$9),LOOKUP(AE61,Inputs!$J$6:$J$9,Inputs!$H$6:$H$9)),Inputs!$B$12),-Inputs!$B$12),NORM.INV(RAND(),LOOKUP(AE61,Inputs!$J$6:$J$9,Inputs!$G$6:$G$9),LOOKUP(AE61,Inputs!$J$6:$J$9,Inputs!$H$6:$H$9))),0),"")</f>
        <v/>
      </c>
      <c r="V61" s="26">
        <f>IF(A61&lt;=Inputs!$B$6,IF(9&lt;=Inputs!$B$8,IF(Inputs!$B$12&gt;0,MAX(MIN(NORM.INV(RAND(),LOOKUP(AF61,Inputs!$J$6:$J$9,Inputs!$G$6:$G$9),LOOKUP(AF61,Inputs!$J$6:$J$9,Inputs!$H$6:$H$9)),Inputs!$B$12),-Inputs!$B$12),NORM.INV(RAND(),LOOKUP(AF61,Inputs!$J$6:$J$9,Inputs!$G$6:$G$9),LOOKUP(AF61,Inputs!$J$6:$J$9,Inputs!$H$6:$H$9))),0),"")</f>
        <v/>
      </c>
      <c r="W61" s="26">
        <f>IF(A61&lt;=Inputs!$B$6,IF(10&lt;=Inputs!$B$8,IF(Inputs!$B$12&gt;0,MAX(MIN(NORM.INV(RAND(),LOOKUP(AG61,Inputs!$J$6:$J$9,Inputs!$G$6:$G$9),LOOKUP(AG61,Inputs!$J$6:$J$9,Inputs!$H$6:$H$9)),Inputs!$B$12),-Inputs!$B$12),NORM.INV(RAND(),LOOKUP(AG61,Inputs!$J$6:$J$9,Inputs!$G$6:$G$9),LOOKUP(AG61,Inputs!$J$6:$J$9,Inputs!$H$6:$H$9))),0),"")</f>
        <v/>
      </c>
      <c r="X61" s="31">
        <f>IF(A61&lt;=Inputs!$B$6,RAND(),"")</f>
        <v/>
      </c>
      <c r="Y61" s="31">
        <f>IF(A61&lt;=Inputs!$B$6,RAND(),"")</f>
        <v/>
      </c>
      <c r="Z61" s="31">
        <f>IF(A61&lt;=Inputs!$B$6,RAND(),"")</f>
        <v/>
      </c>
      <c r="AA61" s="31">
        <f>IF(A61&lt;=Inputs!$B$6,RAND(),"")</f>
        <v/>
      </c>
      <c r="AB61" s="31">
        <f>IF(A61&lt;=Inputs!$B$6,RAND(),"")</f>
        <v/>
      </c>
      <c r="AC61" s="31">
        <f>IF(A61&lt;=Inputs!$B$6,RAND(),"")</f>
        <v/>
      </c>
      <c r="AD61" s="31">
        <f>IF(A61&lt;=Inputs!$B$6,RAND(),"")</f>
        <v/>
      </c>
      <c r="AE61" s="31">
        <f>IF(A61&lt;=Inputs!$B$6,RAND(),"")</f>
        <v/>
      </c>
      <c r="AF61" s="31">
        <f>IF(A61&lt;=Inputs!$B$6,RAND(),"")</f>
        <v/>
      </c>
      <c r="AG61" s="31">
        <f>IF(A61&lt;=Inputs!$B$6,RAND(),"")</f>
        <v/>
      </c>
    </row>
    <row r="62">
      <c r="A62" s="41" t="n">
        <v>42</v>
      </c>
      <c r="B62" s="42">
        <f>IF(A62&lt;=Inputs!$B$6,Inputs!$B$5 + A62-1,"")</f>
        <v/>
      </c>
      <c r="C62" s="28">
        <f>IF(A62&lt;=Inputs!$B$6,G61,"")</f>
        <v/>
      </c>
      <c r="D62" s="28">
        <f>IF(A62&lt;=Inputs!$B$6,SUMIF($E$8:$E$17,A62,$F$8:$F$17),"")</f>
        <v/>
      </c>
      <c r="E62" s="28">
        <f>IF(A62&lt;=Inputs!$B$6,C62*(1+H62/100)+D62,"")</f>
        <v/>
      </c>
      <c r="F62" s="28">
        <f>IF(A62&lt;=Inputs!$B$6,IF(Inputs!$B$11=1,MAX(E62-Inputs!$B$10,0),0),"")</f>
        <v/>
      </c>
      <c r="G62" s="28">
        <f>IF(A62&lt;=Inputs!$B$6,E62-F62,"")</f>
        <v/>
      </c>
      <c r="H62" s="26">
        <f>IF(A62&lt;=Inputs!$B$6,IF(Inputs!$B$8&gt;0,SUM(N62:W62)/Inputs!$B$8,0),"")</f>
        <v/>
      </c>
      <c r="I62" s="28">
        <f>IF(A62&lt;=Inputs!$B$6,C62*(H62/100),"")</f>
        <v/>
      </c>
      <c r="J62" s="28">
        <f>IF(A62&lt;=Inputs!$B$6,MAX(J61,G62),"")</f>
        <v/>
      </c>
      <c r="K62" s="28">
        <f>IF(A62&lt;=Inputs!$B$6,G62-J62,"")</f>
        <v/>
      </c>
      <c r="L62" s="43">
        <f>IF(A62&lt;=Inputs!$B$6,IF(J62&gt;0,(G62/J62)-1,0),"")</f>
        <v/>
      </c>
      <c r="M62" s="44">
        <f>IF(A62&lt;=Inputs!$B$6,--(G62&gt;=Inputs!$B$9),"")</f>
        <v/>
      </c>
      <c r="N62" s="26">
        <f>IF(A62&lt;=Inputs!$B$6,IF(1&lt;=Inputs!$B$8,IF(Inputs!$B$12&gt;0,MAX(MIN(NORM.INV(RAND(),LOOKUP(X62,Inputs!$J$6:$J$9,Inputs!$G$6:$G$9),LOOKUP(X62,Inputs!$J$6:$J$9,Inputs!$H$6:$H$9)),Inputs!$B$12),-Inputs!$B$12),NORM.INV(RAND(),LOOKUP(X62,Inputs!$J$6:$J$9,Inputs!$G$6:$G$9),LOOKUP(X62,Inputs!$J$6:$J$9,Inputs!$H$6:$H$9))),0),"")</f>
        <v/>
      </c>
      <c r="O62" s="26">
        <f>IF(A62&lt;=Inputs!$B$6,IF(2&lt;=Inputs!$B$8,IF(Inputs!$B$12&gt;0,MAX(MIN(NORM.INV(RAND(),LOOKUP(Y62,Inputs!$J$6:$J$9,Inputs!$G$6:$G$9),LOOKUP(Y62,Inputs!$J$6:$J$9,Inputs!$H$6:$H$9)),Inputs!$B$12),-Inputs!$B$12),NORM.INV(RAND(),LOOKUP(Y62,Inputs!$J$6:$J$9,Inputs!$G$6:$G$9),LOOKUP(Y62,Inputs!$J$6:$J$9,Inputs!$H$6:$H$9))),0),"")</f>
        <v/>
      </c>
      <c r="P62" s="26">
        <f>IF(A62&lt;=Inputs!$B$6,IF(3&lt;=Inputs!$B$8,IF(Inputs!$B$12&gt;0,MAX(MIN(NORM.INV(RAND(),LOOKUP(Z62,Inputs!$J$6:$J$9,Inputs!$G$6:$G$9),LOOKUP(Z62,Inputs!$J$6:$J$9,Inputs!$H$6:$H$9)),Inputs!$B$12),-Inputs!$B$12),NORM.INV(RAND(),LOOKUP(Z62,Inputs!$J$6:$J$9,Inputs!$G$6:$G$9),LOOKUP(Z62,Inputs!$J$6:$J$9,Inputs!$H$6:$H$9))),0),"")</f>
        <v/>
      </c>
      <c r="Q62" s="26">
        <f>IF(A62&lt;=Inputs!$B$6,IF(4&lt;=Inputs!$B$8,IF(Inputs!$B$12&gt;0,MAX(MIN(NORM.INV(RAND(),LOOKUP(AA62,Inputs!$J$6:$J$9,Inputs!$G$6:$G$9),LOOKUP(AA62,Inputs!$J$6:$J$9,Inputs!$H$6:$H$9)),Inputs!$B$12),-Inputs!$B$12),NORM.INV(RAND(),LOOKUP(AA62,Inputs!$J$6:$J$9,Inputs!$G$6:$G$9),LOOKUP(AA62,Inputs!$J$6:$J$9,Inputs!$H$6:$H$9))),0),"")</f>
        <v/>
      </c>
      <c r="R62" s="26">
        <f>IF(A62&lt;=Inputs!$B$6,IF(5&lt;=Inputs!$B$8,IF(Inputs!$B$12&gt;0,MAX(MIN(NORM.INV(RAND(),LOOKUP(AB62,Inputs!$J$6:$J$9,Inputs!$G$6:$G$9),LOOKUP(AB62,Inputs!$J$6:$J$9,Inputs!$H$6:$H$9)),Inputs!$B$12),-Inputs!$B$12),NORM.INV(RAND(),LOOKUP(AB62,Inputs!$J$6:$J$9,Inputs!$G$6:$G$9),LOOKUP(AB62,Inputs!$J$6:$J$9,Inputs!$H$6:$H$9))),0),"")</f>
        <v/>
      </c>
      <c r="S62" s="26">
        <f>IF(A62&lt;=Inputs!$B$6,IF(6&lt;=Inputs!$B$8,IF(Inputs!$B$12&gt;0,MAX(MIN(NORM.INV(RAND(),LOOKUP(AC62,Inputs!$J$6:$J$9,Inputs!$G$6:$G$9),LOOKUP(AC62,Inputs!$J$6:$J$9,Inputs!$H$6:$H$9)),Inputs!$B$12),-Inputs!$B$12),NORM.INV(RAND(),LOOKUP(AC62,Inputs!$J$6:$J$9,Inputs!$G$6:$G$9),LOOKUP(AC62,Inputs!$J$6:$J$9,Inputs!$H$6:$H$9))),0),"")</f>
        <v/>
      </c>
      <c r="T62" s="26">
        <f>IF(A62&lt;=Inputs!$B$6,IF(7&lt;=Inputs!$B$8,IF(Inputs!$B$12&gt;0,MAX(MIN(NORM.INV(RAND(),LOOKUP(AD62,Inputs!$J$6:$J$9,Inputs!$G$6:$G$9),LOOKUP(AD62,Inputs!$J$6:$J$9,Inputs!$H$6:$H$9)),Inputs!$B$12),-Inputs!$B$12),NORM.INV(RAND(),LOOKUP(AD62,Inputs!$J$6:$J$9,Inputs!$G$6:$G$9),LOOKUP(AD62,Inputs!$J$6:$J$9,Inputs!$H$6:$H$9))),0),"")</f>
        <v/>
      </c>
      <c r="U62" s="26">
        <f>IF(A62&lt;=Inputs!$B$6,IF(8&lt;=Inputs!$B$8,IF(Inputs!$B$12&gt;0,MAX(MIN(NORM.INV(RAND(),LOOKUP(AE62,Inputs!$J$6:$J$9,Inputs!$G$6:$G$9),LOOKUP(AE62,Inputs!$J$6:$J$9,Inputs!$H$6:$H$9)),Inputs!$B$12),-Inputs!$B$12),NORM.INV(RAND(),LOOKUP(AE62,Inputs!$J$6:$J$9,Inputs!$G$6:$G$9),LOOKUP(AE62,Inputs!$J$6:$J$9,Inputs!$H$6:$H$9))),0),"")</f>
        <v/>
      </c>
      <c r="V62" s="26">
        <f>IF(A62&lt;=Inputs!$B$6,IF(9&lt;=Inputs!$B$8,IF(Inputs!$B$12&gt;0,MAX(MIN(NORM.INV(RAND(),LOOKUP(AF62,Inputs!$J$6:$J$9,Inputs!$G$6:$G$9),LOOKUP(AF62,Inputs!$J$6:$J$9,Inputs!$H$6:$H$9)),Inputs!$B$12),-Inputs!$B$12),NORM.INV(RAND(),LOOKUP(AF62,Inputs!$J$6:$J$9,Inputs!$G$6:$G$9),LOOKUP(AF62,Inputs!$J$6:$J$9,Inputs!$H$6:$H$9))),0),"")</f>
        <v/>
      </c>
      <c r="W62" s="26">
        <f>IF(A62&lt;=Inputs!$B$6,IF(10&lt;=Inputs!$B$8,IF(Inputs!$B$12&gt;0,MAX(MIN(NORM.INV(RAND(),LOOKUP(AG62,Inputs!$J$6:$J$9,Inputs!$G$6:$G$9),LOOKUP(AG62,Inputs!$J$6:$J$9,Inputs!$H$6:$H$9)),Inputs!$B$12),-Inputs!$B$12),NORM.INV(RAND(),LOOKUP(AG62,Inputs!$J$6:$J$9,Inputs!$G$6:$G$9),LOOKUP(AG62,Inputs!$J$6:$J$9,Inputs!$H$6:$H$9))),0),"")</f>
        <v/>
      </c>
      <c r="X62" s="31">
        <f>IF(A62&lt;=Inputs!$B$6,RAND(),"")</f>
        <v/>
      </c>
      <c r="Y62" s="31">
        <f>IF(A62&lt;=Inputs!$B$6,RAND(),"")</f>
        <v/>
      </c>
      <c r="Z62" s="31">
        <f>IF(A62&lt;=Inputs!$B$6,RAND(),"")</f>
        <v/>
      </c>
      <c r="AA62" s="31">
        <f>IF(A62&lt;=Inputs!$B$6,RAND(),"")</f>
        <v/>
      </c>
      <c r="AB62" s="31">
        <f>IF(A62&lt;=Inputs!$B$6,RAND(),"")</f>
        <v/>
      </c>
      <c r="AC62" s="31">
        <f>IF(A62&lt;=Inputs!$B$6,RAND(),"")</f>
        <v/>
      </c>
      <c r="AD62" s="31">
        <f>IF(A62&lt;=Inputs!$B$6,RAND(),"")</f>
        <v/>
      </c>
      <c r="AE62" s="31">
        <f>IF(A62&lt;=Inputs!$B$6,RAND(),"")</f>
        <v/>
      </c>
      <c r="AF62" s="31">
        <f>IF(A62&lt;=Inputs!$B$6,RAND(),"")</f>
        <v/>
      </c>
      <c r="AG62" s="31">
        <f>IF(A62&lt;=Inputs!$B$6,RAND(),"")</f>
        <v/>
      </c>
    </row>
    <row r="63">
      <c r="A63" s="41" t="n">
        <v>43</v>
      </c>
      <c r="B63" s="42">
        <f>IF(A63&lt;=Inputs!$B$6,Inputs!$B$5 + A63-1,"")</f>
        <v/>
      </c>
      <c r="C63" s="28">
        <f>IF(A63&lt;=Inputs!$B$6,G62,"")</f>
        <v/>
      </c>
      <c r="D63" s="28">
        <f>IF(A63&lt;=Inputs!$B$6,SUMIF($E$8:$E$17,A63,$F$8:$F$17),"")</f>
        <v/>
      </c>
      <c r="E63" s="28">
        <f>IF(A63&lt;=Inputs!$B$6,C63*(1+H63/100)+D63,"")</f>
        <v/>
      </c>
      <c r="F63" s="28">
        <f>IF(A63&lt;=Inputs!$B$6,IF(Inputs!$B$11=1,MAX(E63-Inputs!$B$10,0),0),"")</f>
        <v/>
      </c>
      <c r="G63" s="28">
        <f>IF(A63&lt;=Inputs!$B$6,E63-F63,"")</f>
        <v/>
      </c>
      <c r="H63" s="26">
        <f>IF(A63&lt;=Inputs!$B$6,IF(Inputs!$B$8&gt;0,SUM(N63:W63)/Inputs!$B$8,0),"")</f>
        <v/>
      </c>
      <c r="I63" s="28">
        <f>IF(A63&lt;=Inputs!$B$6,C63*(H63/100),"")</f>
        <v/>
      </c>
      <c r="J63" s="28">
        <f>IF(A63&lt;=Inputs!$B$6,MAX(J62,G63),"")</f>
        <v/>
      </c>
      <c r="K63" s="28">
        <f>IF(A63&lt;=Inputs!$B$6,G63-J63,"")</f>
        <v/>
      </c>
      <c r="L63" s="43">
        <f>IF(A63&lt;=Inputs!$B$6,IF(J63&gt;0,(G63/J63)-1,0),"")</f>
        <v/>
      </c>
      <c r="M63" s="44">
        <f>IF(A63&lt;=Inputs!$B$6,--(G63&gt;=Inputs!$B$9),"")</f>
        <v/>
      </c>
      <c r="N63" s="26">
        <f>IF(A63&lt;=Inputs!$B$6,IF(1&lt;=Inputs!$B$8,IF(Inputs!$B$12&gt;0,MAX(MIN(NORM.INV(RAND(),LOOKUP(X63,Inputs!$J$6:$J$9,Inputs!$G$6:$G$9),LOOKUP(X63,Inputs!$J$6:$J$9,Inputs!$H$6:$H$9)),Inputs!$B$12),-Inputs!$B$12),NORM.INV(RAND(),LOOKUP(X63,Inputs!$J$6:$J$9,Inputs!$G$6:$G$9),LOOKUP(X63,Inputs!$J$6:$J$9,Inputs!$H$6:$H$9))),0),"")</f>
        <v/>
      </c>
      <c r="O63" s="26">
        <f>IF(A63&lt;=Inputs!$B$6,IF(2&lt;=Inputs!$B$8,IF(Inputs!$B$12&gt;0,MAX(MIN(NORM.INV(RAND(),LOOKUP(Y63,Inputs!$J$6:$J$9,Inputs!$G$6:$G$9),LOOKUP(Y63,Inputs!$J$6:$J$9,Inputs!$H$6:$H$9)),Inputs!$B$12),-Inputs!$B$12),NORM.INV(RAND(),LOOKUP(Y63,Inputs!$J$6:$J$9,Inputs!$G$6:$G$9),LOOKUP(Y63,Inputs!$J$6:$J$9,Inputs!$H$6:$H$9))),0),"")</f>
        <v/>
      </c>
      <c r="P63" s="26">
        <f>IF(A63&lt;=Inputs!$B$6,IF(3&lt;=Inputs!$B$8,IF(Inputs!$B$12&gt;0,MAX(MIN(NORM.INV(RAND(),LOOKUP(Z63,Inputs!$J$6:$J$9,Inputs!$G$6:$G$9),LOOKUP(Z63,Inputs!$J$6:$J$9,Inputs!$H$6:$H$9)),Inputs!$B$12),-Inputs!$B$12),NORM.INV(RAND(),LOOKUP(Z63,Inputs!$J$6:$J$9,Inputs!$G$6:$G$9),LOOKUP(Z63,Inputs!$J$6:$J$9,Inputs!$H$6:$H$9))),0),"")</f>
        <v/>
      </c>
      <c r="Q63" s="26">
        <f>IF(A63&lt;=Inputs!$B$6,IF(4&lt;=Inputs!$B$8,IF(Inputs!$B$12&gt;0,MAX(MIN(NORM.INV(RAND(),LOOKUP(AA63,Inputs!$J$6:$J$9,Inputs!$G$6:$G$9),LOOKUP(AA63,Inputs!$J$6:$J$9,Inputs!$H$6:$H$9)),Inputs!$B$12),-Inputs!$B$12),NORM.INV(RAND(),LOOKUP(AA63,Inputs!$J$6:$J$9,Inputs!$G$6:$G$9),LOOKUP(AA63,Inputs!$J$6:$J$9,Inputs!$H$6:$H$9))),0),"")</f>
        <v/>
      </c>
      <c r="R63" s="26">
        <f>IF(A63&lt;=Inputs!$B$6,IF(5&lt;=Inputs!$B$8,IF(Inputs!$B$12&gt;0,MAX(MIN(NORM.INV(RAND(),LOOKUP(AB63,Inputs!$J$6:$J$9,Inputs!$G$6:$G$9),LOOKUP(AB63,Inputs!$J$6:$J$9,Inputs!$H$6:$H$9)),Inputs!$B$12),-Inputs!$B$12),NORM.INV(RAND(),LOOKUP(AB63,Inputs!$J$6:$J$9,Inputs!$G$6:$G$9),LOOKUP(AB63,Inputs!$J$6:$J$9,Inputs!$H$6:$H$9))),0),"")</f>
        <v/>
      </c>
      <c r="S63" s="26">
        <f>IF(A63&lt;=Inputs!$B$6,IF(6&lt;=Inputs!$B$8,IF(Inputs!$B$12&gt;0,MAX(MIN(NORM.INV(RAND(),LOOKUP(AC63,Inputs!$J$6:$J$9,Inputs!$G$6:$G$9),LOOKUP(AC63,Inputs!$J$6:$J$9,Inputs!$H$6:$H$9)),Inputs!$B$12),-Inputs!$B$12),NORM.INV(RAND(),LOOKUP(AC63,Inputs!$J$6:$J$9,Inputs!$G$6:$G$9),LOOKUP(AC63,Inputs!$J$6:$J$9,Inputs!$H$6:$H$9))),0),"")</f>
        <v/>
      </c>
      <c r="T63" s="26">
        <f>IF(A63&lt;=Inputs!$B$6,IF(7&lt;=Inputs!$B$8,IF(Inputs!$B$12&gt;0,MAX(MIN(NORM.INV(RAND(),LOOKUP(AD63,Inputs!$J$6:$J$9,Inputs!$G$6:$G$9),LOOKUP(AD63,Inputs!$J$6:$J$9,Inputs!$H$6:$H$9)),Inputs!$B$12),-Inputs!$B$12),NORM.INV(RAND(),LOOKUP(AD63,Inputs!$J$6:$J$9,Inputs!$G$6:$G$9),LOOKUP(AD63,Inputs!$J$6:$J$9,Inputs!$H$6:$H$9))),0),"")</f>
        <v/>
      </c>
      <c r="U63" s="26">
        <f>IF(A63&lt;=Inputs!$B$6,IF(8&lt;=Inputs!$B$8,IF(Inputs!$B$12&gt;0,MAX(MIN(NORM.INV(RAND(),LOOKUP(AE63,Inputs!$J$6:$J$9,Inputs!$G$6:$G$9),LOOKUP(AE63,Inputs!$J$6:$J$9,Inputs!$H$6:$H$9)),Inputs!$B$12),-Inputs!$B$12),NORM.INV(RAND(),LOOKUP(AE63,Inputs!$J$6:$J$9,Inputs!$G$6:$G$9),LOOKUP(AE63,Inputs!$J$6:$J$9,Inputs!$H$6:$H$9))),0),"")</f>
        <v/>
      </c>
      <c r="V63" s="26">
        <f>IF(A63&lt;=Inputs!$B$6,IF(9&lt;=Inputs!$B$8,IF(Inputs!$B$12&gt;0,MAX(MIN(NORM.INV(RAND(),LOOKUP(AF63,Inputs!$J$6:$J$9,Inputs!$G$6:$G$9),LOOKUP(AF63,Inputs!$J$6:$J$9,Inputs!$H$6:$H$9)),Inputs!$B$12),-Inputs!$B$12),NORM.INV(RAND(),LOOKUP(AF63,Inputs!$J$6:$J$9,Inputs!$G$6:$G$9),LOOKUP(AF63,Inputs!$J$6:$J$9,Inputs!$H$6:$H$9))),0),"")</f>
        <v/>
      </c>
      <c r="W63" s="26">
        <f>IF(A63&lt;=Inputs!$B$6,IF(10&lt;=Inputs!$B$8,IF(Inputs!$B$12&gt;0,MAX(MIN(NORM.INV(RAND(),LOOKUP(AG63,Inputs!$J$6:$J$9,Inputs!$G$6:$G$9),LOOKUP(AG63,Inputs!$J$6:$J$9,Inputs!$H$6:$H$9)),Inputs!$B$12),-Inputs!$B$12),NORM.INV(RAND(),LOOKUP(AG63,Inputs!$J$6:$J$9,Inputs!$G$6:$G$9),LOOKUP(AG63,Inputs!$J$6:$J$9,Inputs!$H$6:$H$9))),0),"")</f>
        <v/>
      </c>
      <c r="X63" s="31">
        <f>IF(A63&lt;=Inputs!$B$6,RAND(),"")</f>
        <v/>
      </c>
      <c r="Y63" s="31">
        <f>IF(A63&lt;=Inputs!$B$6,RAND(),"")</f>
        <v/>
      </c>
      <c r="Z63" s="31">
        <f>IF(A63&lt;=Inputs!$B$6,RAND(),"")</f>
        <v/>
      </c>
      <c r="AA63" s="31">
        <f>IF(A63&lt;=Inputs!$B$6,RAND(),"")</f>
        <v/>
      </c>
      <c r="AB63" s="31">
        <f>IF(A63&lt;=Inputs!$B$6,RAND(),"")</f>
        <v/>
      </c>
      <c r="AC63" s="31">
        <f>IF(A63&lt;=Inputs!$B$6,RAND(),"")</f>
        <v/>
      </c>
      <c r="AD63" s="31">
        <f>IF(A63&lt;=Inputs!$B$6,RAND(),"")</f>
        <v/>
      </c>
      <c r="AE63" s="31">
        <f>IF(A63&lt;=Inputs!$B$6,RAND(),"")</f>
        <v/>
      </c>
      <c r="AF63" s="31">
        <f>IF(A63&lt;=Inputs!$B$6,RAND(),"")</f>
        <v/>
      </c>
      <c r="AG63" s="31">
        <f>IF(A63&lt;=Inputs!$B$6,RAND(),"")</f>
        <v/>
      </c>
    </row>
    <row r="64">
      <c r="A64" s="41" t="n">
        <v>44</v>
      </c>
      <c r="B64" s="42">
        <f>IF(A64&lt;=Inputs!$B$6,Inputs!$B$5 + A64-1,"")</f>
        <v/>
      </c>
      <c r="C64" s="28">
        <f>IF(A64&lt;=Inputs!$B$6,G63,"")</f>
        <v/>
      </c>
      <c r="D64" s="28">
        <f>IF(A64&lt;=Inputs!$B$6,SUMIF($E$8:$E$17,A64,$F$8:$F$17),"")</f>
        <v/>
      </c>
      <c r="E64" s="28">
        <f>IF(A64&lt;=Inputs!$B$6,C64*(1+H64/100)+D64,"")</f>
        <v/>
      </c>
      <c r="F64" s="28">
        <f>IF(A64&lt;=Inputs!$B$6,IF(Inputs!$B$11=1,MAX(E64-Inputs!$B$10,0),0),"")</f>
        <v/>
      </c>
      <c r="G64" s="28">
        <f>IF(A64&lt;=Inputs!$B$6,E64-F64,"")</f>
        <v/>
      </c>
      <c r="H64" s="26">
        <f>IF(A64&lt;=Inputs!$B$6,IF(Inputs!$B$8&gt;0,SUM(N64:W64)/Inputs!$B$8,0),"")</f>
        <v/>
      </c>
      <c r="I64" s="28">
        <f>IF(A64&lt;=Inputs!$B$6,C64*(H64/100),"")</f>
        <v/>
      </c>
      <c r="J64" s="28">
        <f>IF(A64&lt;=Inputs!$B$6,MAX(J63,G64),"")</f>
        <v/>
      </c>
      <c r="K64" s="28">
        <f>IF(A64&lt;=Inputs!$B$6,G64-J64,"")</f>
        <v/>
      </c>
      <c r="L64" s="43">
        <f>IF(A64&lt;=Inputs!$B$6,IF(J64&gt;0,(G64/J64)-1,0),"")</f>
        <v/>
      </c>
      <c r="M64" s="44">
        <f>IF(A64&lt;=Inputs!$B$6,--(G64&gt;=Inputs!$B$9),"")</f>
        <v/>
      </c>
      <c r="N64" s="26">
        <f>IF(A64&lt;=Inputs!$B$6,IF(1&lt;=Inputs!$B$8,IF(Inputs!$B$12&gt;0,MAX(MIN(NORM.INV(RAND(),LOOKUP(X64,Inputs!$J$6:$J$9,Inputs!$G$6:$G$9),LOOKUP(X64,Inputs!$J$6:$J$9,Inputs!$H$6:$H$9)),Inputs!$B$12),-Inputs!$B$12),NORM.INV(RAND(),LOOKUP(X64,Inputs!$J$6:$J$9,Inputs!$G$6:$G$9),LOOKUP(X64,Inputs!$J$6:$J$9,Inputs!$H$6:$H$9))),0),"")</f>
        <v/>
      </c>
      <c r="O64" s="26">
        <f>IF(A64&lt;=Inputs!$B$6,IF(2&lt;=Inputs!$B$8,IF(Inputs!$B$12&gt;0,MAX(MIN(NORM.INV(RAND(),LOOKUP(Y64,Inputs!$J$6:$J$9,Inputs!$G$6:$G$9),LOOKUP(Y64,Inputs!$J$6:$J$9,Inputs!$H$6:$H$9)),Inputs!$B$12),-Inputs!$B$12),NORM.INV(RAND(),LOOKUP(Y64,Inputs!$J$6:$J$9,Inputs!$G$6:$G$9),LOOKUP(Y64,Inputs!$J$6:$J$9,Inputs!$H$6:$H$9))),0),"")</f>
        <v/>
      </c>
      <c r="P64" s="26">
        <f>IF(A64&lt;=Inputs!$B$6,IF(3&lt;=Inputs!$B$8,IF(Inputs!$B$12&gt;0,MAX(MIN(NORM.INV(RAND(),LOOKUP(Z64,Inputs!$J$6:$J$9,Inputs!$G$6:$G$9),LOOKUP(Z64,Inputs!$J$6:$J$9,Inputs!$H$6:$H$9)),Inputs!$B$12),-Inputs!$B$12),NORM.INV(RAND(),LOOKUP(Z64,Inputs!$J$6:$J$9,Inputs!$G$6:$G$9),LOOKUP(Z64,Inputs!$J$6:$J$9,Inputs!$H$6:$H$9))),0),"")</f>
        <v/>
      </c>
      <c r="Q64" s="26">
        <f>IF(A64&lt;=Inputs!$B$6,IF(4&lt;=Inputs!$B$8,IF(Inputs!$B$12&gt;0,MAX(MIN(NORM.INV(RAND(),LOOKUP(AA64,Inputs!$J$6:$J$9,Inputs!$G$6:$G$9),LOOKUP(AA64,Inputs!$J$6:$J$9,Inputs!$H$6:$H$9)),Inputs!$B$12),-Inputs!$B$12),NORM.INV(RAND(),LOOKUP(AA64,Inputs!$J$6:$J$9,Inputs!$G$6:$G$9),LOOKUP(AA64,Inputs!$J$6:$J$9,Inputs!$H$6:$H$9))),0),"")</f>
        <v/>
      </c>
      <c r="R64" s="26">
        <f>IF(A64&lt;=Inputs!$B$6,IF(5&lt;=Inputs!$B$8,IF(Inputs!$B$12&gt;0,MAX(MIN(NORM.INV(RAND(),LOOKUP(AB64,Inputs!$J$6:$J$9,Inputs!$G$6:$G$9),LOOKUP(AB64,Inputs!$J$6:$J$9,Inputs!$H$6:$H$9)),Inputs!$B$12),-Inputs!$B$12),NORM.INV(RAND(),LOOKUP(AB64,Inputs!$J$6:$J$9,Inputs!$G$6:$G$9),LOOKUP(AB64,Inputs!$J$6:$J$9,Inputs!$H$6:$H$9))),0),"")</f>
        <v/>
      </c>
      <c r="S64" s="26">
        <f>IF(A64&lt;=Inputs!$B$6,IF(6&lt;=Inputs!$B$8,IF(Inputs!$B$12&gt;0,MAX(MIN(NORM.INV(RAND(),LOOKUP(AC64,Inputs!$J$6:$J$9,Inputs!$G$6:$G$9),LOOKUP(AC64,Inputs!$J$6:$J$9,Inputs!$H$6:$H$9)),Inputs!$B$12),-Inputs!$B$12),NORM.INV(RAND(),LOOKUP(AC64,Inputs!$J$6:$J$9,Inputs!$G$6:$G$9),LOOKUP(AC64,Inputs!$J$6:$J$9,Inputs!$H$6:$H$9))),0),"")</f>
        <v/>
      </c>
      <c r="T64" s="26">
        <f>IF(A64&lt;=Inputs!$B$6,IF(7&lt;=Inputs!$B$8,IF(Inputs!$B$12&gt;0,MAX(MIN(NORM.INV(RAND(),LOOKUP(AD64,Inputs!$J$6:$J$9,Inputs!$G$6:$G$9),LOOKUP(AD64,Inputs!$J$6:$J$9,Inputs!$H$6:$H$9)),Inputs!$B$12),-Inputs!$B$12),NORM.INV(RAND(),LOOKUP(AD64,Inputs!$J$6:$J$9,Inputs!$G$6:$G$9),LOOKUP(AD64,Inputs!$J$6:$J$9,Inputs!$H$6:$H$9))),0),"")</f>
        <v/>
      </c>
      <c r="U64" s="26">
        <f>IF(A64&lt;=Inputs!$B$6,IF(8&lt;=Inputs!$B$8,IF(Inputs!$B$12&gt;0,MAX(MIN(NORM.INV(RAND(),LOOKUP(AE64,Inputs!$J$6:$J$9,Inputs!$G$6:$G$9),LOOKUP(AE64,Inputs!$J$6:$J$9,Inputs!$H$6:$H$9)),Inputs!$B$12),-Inputs!$B$12),NORM.INV(RAND(),LOOKUP(AE64,Inputs!$J$6:$J$9,Inputs!$G$6:$G$9),LOOKUP(AE64,Inputs!$J$6:$J$9,Inputs!$H$6:$H$9))),0),"")</f>
        <v/>
      </c>
      <c r="V64" s="26">
        <f>IF(A64&lt;=Inputs!$B$6,IF(9&lt;=Inputs!$B$8,IF(Inputs!$B$12&gt;0,MAX(MIN(NORM.INV(RAND(),LOOKUP(AF64,Inputs!$J$6:$J$9,Inputs!$G$6:$G$9),LOOKUP(AF64,Inputs!$J$6:$J$9,Inputs!$H$6:$H$9)),Inputs!$B$12),-Inputs!$B$12),NORM.INV(RAND(),LOOKUP(AF64,Inputs!$J$6:$J$9,Inputs!$G$6:$G$9),LOOKUP(AF64,Inputs!$J$6:$J$9,Inputs!$H$6:$H$9))),0),"")</f>
        <v/>
      </c>
      <c r="W64" s="26">
        <f>IF(A64&lt;=Inputs!$B$6,IF(10&lt;=Inputs!$B$8,IF(Inputs!$B$12&gt;0,MAX(MIN(NORM.INV(RAND(),LOOKUP(AG64,Inputs!$J$6:$J$9,Inputs!$G$6:$G$9),LOOKUP(AG64,Inputs!$J$6:$J$9,Inputs!$H$6:$H$9)),Inputs!$B$12),-Inputs!$B$12),NORM.INV(RAND(),LOOKUP(AG64,Inputs!$J$6:$J$9,Inputs!$G$6:$G$9),LOOKUP(AG64,Inputs!$J$6:$J$9,Inputs!$H$6:$H$9))),0),"")</f>
        <v/>
      </c>
      <c r="X64" s="31">
        <f>IF(A64&lt;=Inputs!$B$6,RAND(),"")</f>
        <v/>
      </c>
      <c r="Y64" s="31">
        <f>IF(A64&lt;=Inputs!$B$6,RAND(),"")</f>
        <v/>
      </c>
      <c r="Z64" s="31">
        <f>IF(A64&lt;=Inputs!$B$6,RAND(),"")</f>
        <v/>
      </c>
      <c r="AA64" s="31">
        <f>IF(A64&lt;=Inputs!$B$6,RAND(),"")</f>
        <v/>
      </c>
      <c r="AB64" s="31">
        <f>IF(A64&lt;=Inputs!$B$6,RAND(),"")</f>
        <v/>
      </c>
      <c r="AC64" s="31">
        <f>IF(A64&lt;=Inputs!$B$6,RAND(),"")</f>
        <v/>
      </c>
      <c r="AD64" s="31">
        <f>IF(A64&lt;=Inputs!$B$6,RAND(),"")</f>
        <v/>
      </c>
      <c r="AE64" s="31">
        <f>IF(A64&lt;=Inputs!$B$6,RAND(),"")</f>
        <v/>
      </c>
      <c r="AF64" s="31">
        <f>IF(A64&lt;=Inputs!$B$6,RAND(),"")</f>
        <v/>
      </c>
      <c r="AG64" s="31">
        <f>IF(A64&lt;=Inputs!$B$6,RAND(),"")</f>
        <v/>
      </c>
    </row>
    <row r="65">
      <c r="A65" s="41" t="n">
        <v>45</v>
      </c>
      <c r="B65" s="42">
        <f>IF(A65&lt;=Inputs!$B$6,Inputs!$B$5 + A65-1,"")</f>
        <v/>
      </c>
      <c r="C65" s="28">
        <f>IF(A65&lt;=Inputs!$B$6,G64,"")</f>
        <v/>
      </c>
      <c r="D65" s="28">
        <f>IF(A65&lt;=Inputs!$B$6,SUMIF($E$8:$E$17,A65,$F$8:$F$17),"")</f>
        <v/>
      </c>
      <c r="E65" s="28">
        <f>IF(A65&lt;=Inputs!$B$6,C65*(1+H65/100)+D65,"")</f>
        <v/>
      </c>
      <c r="F65" s="28">
        <f>IF(A65&lt;=Inputs!$B$6,IF(Inputs!$B$11=1,MAX(E65-Inputs!$B$10,0),0),"")</f>
        <v/>
      </c>
      <c r="G65" s="28">
        <f>IF(A65&lt;=Inputs!$B$6,E65-F65,"")</f>
        <v/>
      </c>
      <c r="H65" s="26">
        <f>IF(A65&lt;=Inputs!$B$6,IF(Inputs!$B$8&gt;0,SUM(N65:W65)/Inputs!$B$8,0),"")</f>
        <v/>
      </c>
      <c r="I65" s="28">
        <f>IF(A65&lt;=Inputs!$B$6,C65*(H65/100),"")</f>
        <v/>
      </c>
      <c r="J65" s="28">
        <f>IF(A65&lt;=Inputs!$B$6,MAX(J64,G65),"")</f>
        <v/>
      </c>
      <c r="K65" s="28">
        <f>IF(A65&lt;=Inputs!$B$6,G65-J65,"")</f>
        <v/>
      </c>
      <c r="L65" s="43">
        <f>IF(A65&lt;=Inputs!$B$6,IF(J65&gt;0,(G65/J65)-1,0),"")</f>
        <v/>
      </c>
      <c r="M65" s="44">
        <f>IF(A65&lt;=Inputs!$B$6,--(G65&gt;=Inputs!$B$9),"")</f>
        <v/>
      </c>
      <c r="N65" s="26">
        <f>IF(A65&lt;=Inputs!$B$6,IF(1&lt;=Inputs!$B$8,IF(Inputs!$B$12&gt;0,MAX(MIN(NORM.INV(RAND(),LOOKUP(X65,Inputs!$J$6:$J$9,Inputs!$G$6:$G$9),LOOKUP(X65,Inputs!$J$6:$J$9,Inputs!$H$6:$H$9)),Inputs!$B$12),-Inputs!$B$12),NORM.INV(RAND(),LOOKUP(X65,Inputs!$J$6:$J$9,Inputs!$G$6:$G$9),LOOKUP(X65,Inputs!$J$6:$J$9,Inputs!$H$6:$H$9))),0),"")</f>
        <v/>
      </c>
      <c r="O65" s="26">
        <f>IF(A65&lt;=Inputs!$B$6,IF(2&lt;=Inputs!$B$8,IF(Inputs!$B$12&gt;0,MAX(MIN(NORM.INV(RAND(),LOOKUP(Y65,Inputs!$J$6:$J$9,Inputs!$G$6:$G$9),LOOKUP(Y65,Inputs!$J$6:$J$9,Inputs!$H$6:$H$9)),Inputs!$B$12),-Inputs!$B$12),NORM.INV(RAND(),LOOKUP(Y65,Inputs!$J$6:$J$9,Inputs!$G$6:$G$9),LOOKUP(Y65,Inputs!$J$6:$J$9,Inputs!$H$6:$H$9))),0),"")</f>
        <v/>
      </c>
      <c r="P65" s="26">
        <f>IF(A65&lt;=Inputs!$B$6,IF(3&lt;=Inputs!$B$8,IF(Inputs!$B$12&gt;0,MAX(MIN(NORM.INV(RAND(),LOOKUP(Z65,Inputs!$J$6:$J$9,Inputs!$G$6:$G$9),LOOKUP(Z65,Inputs!$J$6:$J$9,Inputs!$H$6:$H$9)),Inputs!$B$12),-Inputs!$B$12),NORM.INV(RAND(),LOOKUP(Z65,Inputs!$J$6:$J$9,Inputs!$G$6:$G$9),LOOKUP(Z65,Inputs!$J$6:$J$9,Inputs!$H$6:$H$9))),0),"")</f>
        <v/>
      </c>
      <c r="Q65" s="26">
        <f>IF(A65&lt;=Inputs!$B$6,IF(4&lt;=Inputs!$B$8,IF(Inputs!$B$12&gt;0,MAX(MIN(NORM.INV(RAND(),LOOKUP(AA65,Inputs!$J$6:$J$9,Inputs!$G$6:$G$9),LOOKUP(AA65,Inputs!$J$6:$J$9,Inputs!$H$6:$H$9)),Inputs!$B$12),-Inputs!$B$12),NORM.INV(RAND(),LOOKUP(AA65,Inputs!$J$6:$J$9,Inputs!$G$6:$G$9),LOOKUP(AA65,Inputs!$J$6:$J$9,Inputs!$H$6:$H$9))),0),"")</f>
        <v/>
      </c>
      <c r="R65" s="26">
        <f>IF(A65&lt;=Inputs!$B$6,IF(5&lt;=Inputs!$B$8,IF(Inputs!$B$12&gt;0,MAX(MIN(NORM.INV(RAND(),LOOKUP(AB65,Inputs!$J$6:$J$9,Inputs!$G$6:$G$9),LOOKUP(AB65,Inputs!$J$6:$J$9,Inputs!$H$6:$H$9)),Inputs!$B$12),-Inputs!$B$12),NORM.INV(RAND(),LOOKUP(AB65,Inputs!$J$6:$J$9,Inputs!$G$6:$G$9),LOOKUP(AB65,Inputs!$J$6:$J$9,Inputs!$H$6:$H$9))),0),"")</f>
        <v/>
      </c>
      <c r="S65" s="26">
        <f>IF(A65&lt;=Inputs!$B$6,IF(6&lt;=Inputs!$B$8,IF(Inputs!$B$12&gt;0,MAX(MIN(NORM.INV(RAND(),LOOKUP(AC65,Inputs!$J$6:$J$9,Inputs!$G$6:$G$9),LOOKUP(AC65,Inputs!$J$6:$J$9,Inputs!$H$6:$H$9)),Inputs!$B$12),-Inputs!$B$12),NORM.INV(RAND(),LOOKUP(AC65,Inputs!$J$6:$J$9,Inputs!$G$6:$G$9),LOOKUP(AC65,Inputs!$J$6:$J$9,Inputs!$H$6:$H$9))),0),"")</f>
        <v/>
      </c>
      <c r="T65" s="26">
        <f>IF(A65&lt;=Inputs!$B$6,IF(7&lt;=Inputs!$B$8,IF(Inputs!$B$12&gt;0,MAX(MIN(NORM.INV(RAND(),LOOKUP(AD65,Inputs!$J$6:$J$9,Inputs!$G$6:$G$9),LOOKUP(AD65,Inputs!$J$6:$J$9,Inputs!$H$6:$H$9)),Inputs!$B$12),-Inputs!$B$12),NORM.INV(RAND(),LOOKUP(AD65,Inputs!$J$6:$J$9,Inputs!$G$6:$G$9),LOOKUP(AD65,Inputs!$J$6:$J$9,Inputs!$H$6:$H$9))),0),"")</f>
        <v/>
      </c>
      <c r="U65" s="26">
        <f>IF(A65&lt;=Inputs!$B$6,IF(8&lt;=Inputs!$B$8,IF(Inputs!$B$12&gt;0,MAX(MIN(NORM.INV(RAND(),LOOKUP(AE65,Inputs!$J$6:$J$9,Inputs!$G$6:$G$9),LOOKUP(AE65,Inputs!$J$6:$J$9,Inputs!$H$6:$H$9)),Inputs!$B$12),-Inputs!$B$12),NORM.INV(RAND(),LOOKUP(AE65,Inputs!$J$6:$J$9,Inputs!$G$6:$G$9),LOOKUP(AE65,Inputs!$J$6:$J$9,Inputs!$H$6:$H$9))),0),"")</f>
        <v/>
      </c>
      <c r="V65" s="26">
        <f>IF(A65&lt;=Inputs!$B$6,IF(9&lt;=Inputs!$B$8,IF(Inputs!$B$12&gt;0,MAX(MIN(NORM.INV(RAND(),LOOKUP(AF65,Inputs!$J$6:$J$9,Inputs!$G$6:$G$9),LOOKUP(AF65,Inputs!$J$6:$J$9,Inputs!$H$6:$H$9)),Inputs!$B$12),-Inputs!$B$12),NORM.INV(RAND(),LOOKUP(AF65,Inputs!$J$6:$J$9,Inputs!$G$6:$G$9),LOOKUP(AF65,Inputs!$J$6:$J$9,Inputs!$H$6:$H$9))),0),"")</f>
        <v/>
      </c>
      <c r="W65" s="26">
        <f>IF(A65&lt;=Inputs!$B$6,IF(10&lt;=Inputs!$B$8,IF(Inputs!$B$12&gt;0,MAX(MIN(NORM.INV(RAND(),LOOKUP(AG65,Inputs!$J$6:$J$9,Inputs!$G$6:$G$9),LOOKUP(AG65,Inputs!$J$6:$J$9,Inputs!$H$6:$H$9)),Inputs!$B$12),-Inputs!$B$12),NORM.INV(RAND(),LOOKUP(AG65,Inputs!$J$6:$J$9,Inputs!$G$6:$G$9),LOOKUP(AG65,Inputs!$J$6:$J$9,Inputs!$H$6:$H$9))),0),"")</f>
        <v/>
      </c>
      <c r="X65" s="31">
        <f>IF(A65&lt;=Inputs!$B$6,RAND(),"")</f>
        <v/>
      </c>
      <c r="Y65" s="31">
        <f>IF(A65&lt;=Inputs!$B$6,RAND(),"")</f>
        <v/>
      </c>
      <c r="Z65" s="31">
        <f>IF(A65&lt;=Inputs!$B$6,RAND(),"")</f>
        <v/>
      </c>
      <c r="AA65" s="31">
        <f>IF(A65&lt;=Inputs!$B$6,RAND(),"")</f>
        <v/>
      </c>
      <c r="AB65" s="31">
        <f>IF(A65&lt;=Inputs!$B$6,RAND(),"")</f>
        <v/>
      </c>
      <c r="AC65" s="31">
        <f>IF(A65&lt;=Inputs!$B$6,RAND(),"")</f>
        <v/>
      </c>
      <c r="AD65" s="31">
        <f>IF(A65&lt;=Inputs!$B$6,RAND(),"")</f>
        <v/>
      </c>
      <c r="AE65" s="31">
        <f>IF(A65&lt;=Inputs!$B$6,RAND(),"")</f>
        <v/>
      </c>
      <c r="AF65" s="31">
        <f>IF(A65&lt;=Inputs!$B$6,RAND(),"")</f>
        <v/>
      </c>
      <c r="AG65" s="31">
        <f>IF(A65&lt;=Inputs!$B$6,RAND(),"")</f>
        <v/>
      </c>
    </row>
    <row r="66">
      <c r="A66" s="41" t="n">
        <v>46</v>
      </c>
      <c r="B66" s="42">
        <f>IF(A66&lt;=Inputs!$B$6,Inputs!$B$5 + A66-1,"")</f>
        <v/>
      </c>
      <c r="C66" s="28">
        <f>IF(A66&lt;=Inputs!$B$6,G65,"")</f>
        <v/>
      </c>
      <c r="D66" s="28">
        <f>IF(A66&lt;=Inputs!$B$6,SUMIF($E$8:$E$17,A66,$F$8:$F$17),"")</f>
        <v/>
      </c>
      <c r="E66" s="28">
        <f>IF(A66&lt;=Inputs!$B$6,C66*(1+H66/100)+D66,"")</f>
        <v/>
      </c>
      <c r="F66" s="28">
        <f>IF(A66&lt;=Inputs!$B$6,IF(Inputs!$B$11=1,MAX(E66-Inputs!$B$10,0),0),"")</f>
        <v/>
      </c>
      <c r="G66" s="28">
        <f>IF(A66&lt;=Inputs!$B$6,E66-F66,"")</f>
        <v/>
      </c>
      <c r="H66" s="26">
        <f>IF(A66&lt;=Inputs!$B$6,IF(Inputs!$B$8&gt;0,SUM(N66:W66)/Inputs!$B$8,0),"")</f>
        <v/>
      </c>
      <c r="I66" s="28">
        <f>IF(A66&lt;=Inputs!$B$6,C66*(H66/100),"")</f>
        <v/>
      </c>
      <c r="J66" s="28">
        <f>IF(A66&lt;=Inputs!$B$6,MAX(J65,G66),"")</f>
        <v/>
      </c>
      <c r="K66" s="28">
        <f>IF(A66&lt;=Inputs!$B$6,G66-J66,"")</f>
        <v/>
      </c>
      <c r="L66" s="43">
        <f>IF(A66&lt;=Inputs!$B$6,IF(J66&gt;0,(G66/J66)-1,0),"")</f>
        <v/>
      </c>
      <c r="M66" s="44">
        <f>IF(A66&lt;=Inputs!$B$6,--(G66&gt;=Inputs!$B$9),"")</f>
        <v/>
      </c>
      <c r="N66" s="26">
        <f>IF(A66&lt;=Inputs!$B$6,IF(1&lt;=Inputs!$B$8,IF(Inputs!$B$12&gt;0,MAX(MIN(NORM.INV(RAND(),LOOKUP(X66,Inputs!$J$6:$J$9,Inputs!$G$6:$G$9),LOOKUP(X66,Inputs!$J$6:$J$9,Inputs!$H$6:$H$9)),Inputs!$B$12),-Inputs!$B$12),NORM.INV(RAND(),LOOKUP(X66,Inputs!$J$6:$J$9,Inputs!$G$6:$G$9),LOOKUP(X66,Inputs!$J$6:$J$9,Inputs!$H$6:$H$9))),0),"")</f>
        <v/>
      </c>
      <c r="O66" s="26">
        <f>IF(A66&lt;=Inputs!$B$6,IF(2&lt;=Inputs!$B$8,IF(Inputs!$B$12&gt;0,MAX(MIN(NORM.INV(RAND(),LOOKUP(Y66,Inputs!$J$6:$J$9,Inputs!$G$6:$G$9),LOOKUP(Y66,Inputs!$J$6:$J$9,Inputs!$H$6:$H$9)),Inputs!$B$12),-Inputs!$B$12),NORM.INV(RAND(),LOOKUP(Y66,Inputs!$J$6:$J$9,Inputs!$G$6:$G$9),LOOKUP(Y66,Inputs!$J$6:$J$9,Inputs!$H$6:$H$9))),0),"")</f>
        <v/>
      </c>
      <c r="P66" s="26">
        <f>IF(A66&lt;=Inputs!$B$6,IF(3&lt;=Inputs!$B$8,IF(Inputs!$B$12&gt;0,MAX(MIN(NORM.INV(RAND(),LOOKUP(Z66,Inputs!$J$6:$J$9,Inputs!$G$6:$G$9),LOOKUP(Z66,Inputs!$J$6:$J$9,Inputs!$H$6:$H$9)),Inputs!$B$12),-Inputs!$B$12),NORM.INV(RAND(),LOOKUP(Z66,Inputs!$J$6:$J$9,Inputs!$G$6:$G$9),LOOKUP(Z66,Inputs!$J$6:$J$9,Inputs!$H$6:$H$9))),0),"")</f>
        <v/>
      </c>
      <c r="Q66" s="26">
        <f>IF(A66&lt;=Inputs!$B$6,IF(4&lt;=Inputs!$B$8,IF(Inputs!$B$12&gt;0,MAX(MIN(NORM.INV(RAND(),LOOKUP(AA66,Inputs!$J$6:$J$9,Inputs!$G$6:$G$9),LOOKUP(AA66,Inputs!$J$6:$J$9,Inputs!$H$6:$H$9)),Inputs!$B$12),-Inputs!$B$12),NORM.INV(RAND(),LOOKUP(AA66,Inputs!$J$6:$J$9,Inputs!$G$6:$G$9),LOOKUP(AA66,Inputs!$J$6:$J$9,Inputs!$H$6:$H$9))),0),"")</f>
        <v/>
      </c>
      <c r="R66" s="26">
        <f>IF(A66&lt;=Inputs!$B$6,IF(5&lt;=Inputs!$B$8,IF(Inputs!$B$12&gt;0,MAX(MIN(NORM.INV(RAND(),LOOKUP(AB66,Inputs!$J$6:$J$9,Inputs!$G$6:$G$9),LOOKUP(AB66,Inputs!$J$6:$J$9,Inputs!$H$6:$H$9)),Inputs!$B$12),-Inputs!$B$12),NORM.INV(RAND(),LOOKUP(AB66,Inputs!$J$6:$J$9,Inputs!$G$6:$G$9),LOOKUP(AB66,Inputs!$J$6:$J$9,Inputs!$H$6:$H$9))),0),"")</f>
        <v/>
      </c>
      <c r="S66" s="26">
        <f>IF(A66&lt;=Inputs!$B$6,IF(6&lt;=Inputs!$B$8,IF(Inputs!$B$12&gt;0,MAX(MIN(NORM.INV(RAND(),LOOKUP(AC66,Inputs!$J$6:$J$9,Inputs!$G$6:$G$9),LOOKUP(AC66,Inputs!$J$6:$J$9,Inputs!$H$6:$H$9)),Inputs!$B$12),-Inputs!$B$12),NORM.INV(RAND(),LOOKUP(AC66,Inputs!$J$6:$J$9,Inputs!$G$6:$G$9),LOOKUP(AC66,Inputs!$J$6:$J$9,Inputs!$H$6:$H$9))),0),"")</f>
        <v/>
      </c>
      <c r="T66" s="26">
        <f>IF(A66&lt;=Inputs!$B$6,IF(7&lt;=Inputs!$B$8,IF(Inputs!$B$12&gt;0,MAX(MIN(NORM.INV(RAND(),LOOKUP(AD66,Inputs!$J$6:$J$9,Inputs!$G$6:$G$9),LOOKUP(AD66,Inputs!$J$6:$J$9,Inputs!$H$6:$H$9)),Inputs!$B$12),-Inputs!$B$12),NORM.INV(RAND(),LOOKUP(AD66,Inputs!$J$6:$J$9,Inputs!$G$6:$G$9),LOOKUP(AD66,Inputs!$J$6:$J$9,Inputs!$H$6:$H$9))),0),"")</f>
        <v/>
      </c>
      <c r="U66" s="26">
        <f>IF(A66&lt;=Inputs!$B$6,IF(8&lt;=Inputs!$B$8,IF(Inputs!$B$12&gt;0,MAX(MIN(NORM.INV(RAND(),LOOKUP(AE66,Inputs!$J$6:$J$9,Inputs!$G$6:$G$9),LOOKUP(AE66,Inputs!$J$6:$J$9,Inputs!$H$6:$H$9)),Inputs!$B$12),-Inputs!$B$12),NORM.INV(RAND(),LOOKUP(AE66,Inputs!$J$6:$J$9,Inputs!$G$6:$G$9),LOOKUP(AE66,Inputs!$J$6:$J$9,Inputs!$H$6:$H$9))),0),"")</f>
        <v/>
      </c>
      <c r="V66" s="26">
        <f>IF(A66&lt;=Inputs!$B$6,IF(9&lt;=Inputs!$B$8,IF(Inputs!$B$12&gt;0,MAX(MIN(NORM.INV(RAND(),LOOKUP(AF66,Inputs!$J$6:$J$9,Inputs!$G$6:$G$9),LOOKUP(AF66,Inputs!$J$6:$J$9,Inputs!$H$6:$H$9)),Inputs!$B$12),-Inputs!$B$12),NORM.INV(RAND(),LOOKUP(AF66,Inputs!$J$6:$J$9,Inputs!$G$6:$G$9),LOOKUP(AF66,Inputs!$J$6:$J$9,Inputs!$H$6:$H$9))),0),"")</f>
        <v/>
      </c>
      <c r="W66" s="26">
        <f>IF(A66&lt;=Inputs!$B$6,IF(10&lt;=Inputs!$B$8,IF(Inputs!$B$12&gt;0,MAX(MIN(NORM.INV(RAND(),LOOKUP(AG66,Inputs!$J$6:$J$9,Inputs!$G$6:$G$9),LOOKUP(AG66,Inputs!$J$6:$J$9,Inputs!$H$6:$H$9)),Inputs!$B$12),-Inputs!$B$12),NORM.INV(RAND(),LOOKUP(AG66,Inputs!$J$6:$J$9,Inputs!$G$6:$G$9),LOOKUP(AG66,Inputs!$J$6:$J$9,Inputs!$H$6:$H$9))),0),"")</f>
        <v/>
      </c>
      <c r="X66" s="31">
        <f>IF(A66&lt;=Inputs!$B$6,RAND(),"")</f>
        <v/>
      </c>
      <c r="Y66" s="31">
        <f>IF(A66&lt;=Inputs!$B$6,RAND(),"")</f>
        <v/>
      </c>
      <c r="Z66" s="31">
        <f>IF(A66&lt;=Inputs!$B$6,RAND(),"")</f>
        <v/>
      </c>
      <c r="AA66" s="31">
        <f>IF(A66&lt;=Inputs!$B$6,RAND(),"")</f>
        <v/>
      </c>
      <c r="AB66" s="31">
        <f>IF(A66&lt;=Inputs!$B$6,RAND(),"")</f>
        <v/>
      </c>
      <c r="AC66" s="31">
        <f>IF(A66&lt;=Inputs!$B$6,RAND(),"")</f>
        <v/>
      </c>
      <c r="AD66" s="31">
        <f>IF(A66&lt;=Inputs!$B$6,RAND(),"")</f>
        <v/>
      </c>
      <c r="AE66" s="31">
        <f>IF(A66&lt;=Inputs!$B$6,RAND(),"")</f>
        <v/>
      </c>
      <c r="AF66" s="31">
        <f>IF(A66&lt;=Inputs!$B$6,RAND(),"")</f>
        <v/>
      </c>
      <c r="AG66" s="31">
        <f>IF(A66&lt;=Inputs!$B$6,RAND(),"")</f>
        <v/>
      </c>
    </row>
    <row r="67">
      <c r="A67" s="41" t="n">
        <v>47</v>
      </c>
      <c r="B67" s="42">
        <f>IF(A67&lt;=Inputs!$B$6,Inputs!$B$5 + A67-1,"")</f>
        <v/>
      </c>
      <c r="C67" s="28">
        <f>IF(A67&lt;=Inputs!$B$6,G66,"")</f>
        <v/>
      </c>
      <c r="D67" s="28">
        <f>IF(A67&lt;=Inputs!$B$6,SUMIF($E$8:$E$17,A67,$F$8:$F$17),"")</f>
        <v/>
      </c>
      <c r="E67" s="28">
        <f>IF(A67&lt;=Inputs!$B$6,C67*(1+H67/100)+D67,"")</f>
        <v/>
      </c>
      <c r="F67" s="28">
        <f>IF(A67&lt;=Inputs!$B$6,IF(Inputs!$B$11=1,MAX(E67-Inputs!$B$10,0),0),"")</f>
        <v/>
      </c>
      <c r="G67" s="28">
        <f>IF(A67&lt;=Inputs!$B$6,E67-F67,"")</f>
        <v/>
      </c>
      <c r="H67" s="26">
        <f>IF(A67&lt;=Inputs!$B$6,IF(Inputs!$B$8&gt;0,SUM(N67:W67)/Inputs!$B$8,0),"")</f>
        <v/>
      </c>
      <c r="I67" s="28">
        <f>IF(A67&lt;=Inputs!$B$6,C67*(H67/100),"")</f>
        <v/>
      </c>
      <c r="J67" s="28">
        <f>IF(A67&lt;=Inputs!$B$6,MAX(J66,G67),"")</f>
        <v/>
      </c>
      <c r="K67" s="28">
        <f>IF(A67&lt;=Inputs!$B$6,G67-J67,"")</f>
        <v/>
      </c>
      <c r="L67" s="43">
        <f>IF(A67&lt;=Inputs!$B$6,IF(J67&gt;0,(G67/J67)-1,0),"")</f>
        <v/>
      </c>
      <c r="M67" s="44">
        <f>IF(A67&lt;=Inputs!$B$6,--(G67&gt;=Inputs!$B$9),"")</f>
        <v/>
      </c>
      <c r="N67" s="26">
        <f>IF(A67&lt;=Inputs!$B$6,IF(1&lt;=Inputs!$B$8,IF(Inputs!$B$12&gt;0,MAX(MIN(NORM.INV(RAND(),LOOKUP(X67,Inputs!$J$6:$J$9,Inputs!$G$6:$G$9),LOOKUP(X67,Inputs!$J$6:$J$9,Inputs!$H$6:$H$9)),Inputs!$B$12),-Inputs!$B$12),NORM.INV(RAND(),LOOKUP(X67,Inputs!$J$6:$J$9,Inputs!$G$6:$G$9),LOOKUP(X67,Inputs!$J$6:$J$9,Inputs!$H$6:$H$9))),0),"")</f>
        <v/>
      </c>
      <c r="O67" s="26">
        <f>IF(A67&lt;=Inputs!$B$6,IF(2&lt;=Inputs!$B$8,IF(Inputs!$B$12&gt;0,MAX(MIN(NORM.INV(RAND(),LOOKUP(Y67,Inputs!$J$6:$J$9,Inputs!$G$6:$G$9),LOOKUP(Y67,Inputs!$J$6:$J$9,Inputs!$H$6:$H$9)),Inputs!$B$12),-Inputs!$B$12),NORM.INV(RAND(),LOOKUP(Y67,Inputs!$J$6:$J$9,Inputs!$G$6:$G$9),LOOKUP(Y67,Inputs!$J$6:$J$9,Inputs!$H$6:$H$9))),0),"")</f>
        <v/>
      </c>
      <c r="P67" s="26">
        <f>IF(A67&lt;=Inputs!$B$6,IF(3&lt;=Inputs!$B$8,IF(Inputs!$B$12&gt;0,MAX(MIN(NORM.INV(RAND(),LOOKUP(Z67,Inputs!$J$6:$J$9,Inputs!$G$6:$G$9),LOOKUP(Z67,Inputs!$J$6:$J$9,Inputs!$H$6:$H$9)),Inputs!$B$12),-Inputs!$B$12),NORM.INV(RAND(),LOOKUP(Z67,Inputs!$J$6:$J$9,Inputs!$G$6:$G$9),LOOKUP(Z67,Inputs!$J$6:$J$9,Inputs!$H$6:$H$9))),0),"")</f>
        <v/>
      </c>
      <c r="Q67" s="26">
        <f>IF(A67&lt;=Inputs!$B$6,IF(4&lt;=Inputs!$B$8,IF(Inputs!$B$12&gt;0,MAX(MIN(NORM.INV(RAND(),LOOKUP(AA67,Inputs!$J$6:$J$9,Inputs!$G$6:$G$9),LOOKUP(AA67,Inputs!$J$6:$J$9,Inputs!$H$6:$H$9)),Inputs!$B$12),-Inputs!$B$12),NORM.INV(RAND(),LOOKUP(AA67,Inputs!$J$6:$J$9,Inputs!$G$6:$G$9),LOOKUP(AA67,Inputs!$J$6:$J$9,Inputs!$H$6:$H$9))),0),"")</f>
        <v/>
      </c>
      <c r="R67" s="26">
        <f>IF(A67&lt;=Inputs!$B$6,IF(5&lt;=Inputs!$B$8,IF(Inputs!$B$12&gt;0,MAX(MIN(NORM.INV(RAND(),LOOKUP(AB67,Inputs!$J$6:$J$9,Inputs!$G$6:$G$9),LOOKUP(AB67,Inputs!$J$6:$J$9,Inputs!$H$6:$H$9)),Inputs!$B$12),-Inputs!$B$12),NORM.INV(RAND(),LOOKUP(AB67,Inputs!$J$6:$J$9,Inputs!$G$6:$G$9),LOOKUP(AB67,Inputs!$J$6:$J$9,Inputs!$H$6:$H$9))),0),"")</f>
        <v/>
      </c>
      <c r="S67" s="26">
        <f>IF(A67&lt;=Inputs!$B$6,IF(6&lt;=Inputs!$B$8,IF(Inputs!$B$12&gt;0,MAX(MIN(NORM.INV(RAND(),LOOKUP(AC67,Inputs!$J$6:$J$9,Inputs!$G$6:$G$9),LOOKUP(AC67,Inputs!$J$6:$J$9,Inputs!$H$6:$H$9)),Inputs!$B$12),-Inputs!$B$12),NORM.INV(RAND(),LOOKUP(AC67,Inputs!$J$6:$J$9,Inputs!$G$6:$G$9),LOOKUP(AC67,Inputs!$J$6:$J$9,Inputs!$H$6:$H$9))),0),"")</f>
        <v/>
      </c>
      <c r="T67" s="26">
        <f>IF(A67&lt;=Inputs!$B$6,IF(7&lt;=Inputs!$B$8,IF(Inputs!$B$12&gt;0,MAX(MIN(NORM.INV(RAND(),LOOKUP(AD67,Inputs!$J$6:$J$9,Inputs!$G$6:$G$9),LOOKUP(AD67,Inputs!$J$6:$J$9,Inputs!$H$6:$H$9)),Inputs!$B$12),-Inputs!$B$12),NORM.INV(RAND(),LOOKUP(AD67,Inputs!$J$6:$J$9,Inputs!$G$6:$G$9),LOOKUP(AD67,Inputs!$J$6:$J$9,Inputs!$H$6:$H$9))),0),"")</f>
        <v/>
      </c>
      <c r="U67" s="26">
        <f>IF(A67&lt;=Inputs!$B$6,IF(8&lt;=Inputs!$B$8,IF(Inputs!$B$12&gt;0,MAX(MIN(NORM.INV(RAND(),LOOKUP(AE67,Inputs!$J$6:$J$9,Inputs!$G$6:$G$9),LOOKUP(AE67,Inputs!$J$6:$J$9,Inputs!$H$6:$H$9)),Inputs!$B$12),-Inputs!$B$12),NORM.INV(RAND(),LOOKUP(AE67,Inputs!$J$6:$J$9,Inputs!$G$6:$G$9),LOOKUP(AE67,Inputs!$J$6:$J$9,Inputs!$H$6:$H$9))),0),"")</f>
        <v/>
      </c>
      <c r="V67" s="26">
        <f>IF(A67&lt;=Inputs!$B$6,IF(9&lt;=Inputs!$B$8,IF(Inputs!$B$12&gt;0,MAX(MIN(NORM.INV(RAND(),LOOKUP(AF67,Inputs!$J$6:$J$9,Inputs!$G$6:$G$9),LOOKUP(AF67,Inputs!$J$6:$J$9,Inputs!$H$6:$H$9)),Inputs!$B$12),-Inputs!$B$12),NORM.INV(RAND(),LOOKUP(AF67,Inputs!$J$6:$J$9,Inputs!$G$6:$G$9),LOOKUP(AF67,Inputs!$J$6:$J$9,Inputs!$H$6:$H$9))),0),"")</f>
        <v/>
      </c>
      <c r="W67" s="26">
        <f>IF(A67&lt;=Inputs!$B$6,IF(10&lt;=Inputs!$B$8,IF(Inputs!$B$12&gt;0,MAX(MIN(NORM.INV(RAND(),LOOKUP(AG67,Inputs!$J$6:$J$9,Inputs!$G$6:$G$9),LOOKUP(AG67,Inputs!$J$6:$J$9,Inputs!$H$6:$H$9)),Inputs!$B$12),-Inputs!$B$12),NORM.INV(RAND(),LOOKUP(AG67,Inputs!$J$6:$J$9,Inputs!$G$6:$G$9),LOOKUP(AG67,Inputs!$J$6:$J$9,Inputs!$H$6:$H$9))),0),"")</f>
        <v/>
      </c>
      <c r="X67" s="31">
        <f>IF(A67&lt;=Inputs!$B$6,RAND(),"")</f>
        <v/>
      </c>
      <c r="Y67" s="31">
        <f>IF(A67&lt;=Inputs!$B$6,RAND(),"")</f>
        <v/>
      </c>
      <c r="Z67" s="31">
        <f>IF(A67&lt;=Inputs!$B$6,RAND(),"")</f>
        <v/>
      </c>
      <c r="AA67" s="31">
        <f>IF(A67&lt;=Inputs!$B$6,RAND(),"")</f>
        <v/>
      </c>
      <c r="AB67" s="31">
        <f>IF(A67&lt;=Inputs!$B$6,RAND(),"")</f>
        <v/>
      </c>
      <c r="AC67" s="31">
        <f>IF(A67&lt;=Inputs!$B$6,RAND(),"")</f>
        <v/>
      </c>
      <c r="AD67" s="31">
        <f>IF(A67&lt;=Inputs!$B$6,RAND(),"")</f>
        <v/>
      </c>
      <c r="AE67" s="31">
        <f>IF(A67&lt;=Inputs!$B$6,RAND(),"")</f>
        <v/>
      </c>
      <c r="AF67" s="31">
        <f>IF(A67&lt;=Inputs!$B$6,RAND(),"")</f>
        <v/>
      </c>
      <c r="AG67" s="31">
        <f>IF(A67&lt;=Inputs!$B$6,RAND(),"")</f>
        <v/>
      </c>
    </row>
    <row r="68">
      <c r="A68" s="41" t="n">
        <v>48</v>
      </c>
      <c r="B68" s="42">
        <f>IF(A68&lt;=Inputs!$B$6,Inputs!$B$5 + A68-1,"")</f>
        <v/>
      </c>
      <c r="C68" s="28">
        <f>IF(A68&lt;=Inputs!$B$6,G67,"")</f>
        <v/>
      </c>
      <c r="D68" s="28">
        <f>IF(A68&lt;=Inputs!$B$6,SUMIF($E$8:$E$17,A68,$F$8:$F$17),"")</f>
        <v/>
      </c>
      <c r="E68" s="28">
        <f>IF(A68&lt;=Inputs!$B$6,C68*(1+H68/100)+D68,"")</f>
        <v/>
      </c>
      <c r="F68" s="28">
        <f>IF(A68&lt;=Inputs!$B$6,IF(Inputs!$B$11=1,MAX(E68-Inputs!$B$10,0),0),"")</f>
        <v/>
      </c>
      <c r="G68" s="28">
        <f>IF(A68&lt;=Inputs!$B$6,E68-F68,"")</f>
        <v/>
      </c>
      <c r="H68" s="26">
        <f>IF(A68&lt;=Inputs!$B$6,IF(Inputs!$B$8&gt;0,SUM(N68:W68)/Inputs!$B$8,0),"")</f>
        <v/>
      </c>
      <c r="I68" s="28">
        <f>IF(A68&lt;=Inputs!$B$6,C68*(H68/100),"")</f>
        <v/>
      </c>
      <c r="J68" s="28">
        <f>IF(A68&lt;=Inputs!$B$6,MAX(J67,G68),"")</f>
        <v/>
      </c>
      <c r="K68" s="28">
        <f>IF(A68&lt;=Inputs!$B$6,G68-J68,"")</f>
        <v/>
      </c>
      <c r="L68" s="43">
        <f>IF(A68&lt;=Inputs!$B$6,IF(J68&gt;0,(G68/J68)-1,0),"")</f>
        <v/>
      </c>
      <c r="M68" s="44">
        <f>IF(A68&lt;=Inputs!$B$6,--(G68&gt;=Inputs!$B$9),"")</f>
        <v/>
      </c>
      <c r="N68" s="26">
        <f>IF(A68&lt;=Inputs!$B$6,IF(1&lt;=Inputs!$B$8,IF(Inputs!$B$12&gt;0,MAX(MIN(NORM.INV(RAND(),LOOKUP(X68,Inputs!$J$6:$J$9,Inputs!$G$6:$G$9),LOOKUP(X68,Inputs!$J$6:$J$9,Inputs!$H$6:$H$9)),Inputs!$B$12),-Inputs!$B$12),NORM.INV(RAND(),LOOKUP(X68,Inputs!$J$6:$J$9,Inputs!$G$6:$G$9),LOOKUP(X68,Inputs!$J$6:$J$9,Inputs!$H$6:$H$9))),0),"")</f>
        <v/>
      </c>
      <c r="O68" s="26">
        <f>IF(A68&lt;=Inputs!$B$6,IF(2&lt;=Inputs!$B$8,IF(Inputs!$B$12&gt;0,MAX(MIN(NORM.INV(RAND(),LOOKUP(Y68,Inputs!$J$6:$J$9,Inputs!$G$6:$G$9),LOOKUP(Y68,Inputs!$J$6:$J$9,Inputs!$H$6:$H$9)),Inputs!$B$12),-Inputs!$B$12),NORM.INV(RAND(),LOOKUP(Y68,Inputs!$J$6:$J$9,Inputs!$G$6:$G$9),LOOKUP(Y68,Inputs!$J$6:$J$9,Inputs!$H$6:$H$9))),0),"")</f>
        <v/>
      </c>
      <c r="P68" s="26">
        <f>IF(A68&lt;=Inputs!$B$6,IF(3&lt;=Inputs!$B$8,IF(Inputs!$B$12&gt;0,MAX(MIN(NORM.INV(RAND(),LOOKUP(Z68,Inputs!$J$6:$J$9,Inputs!$G$6:$G$9),LOOKUP(Z68,Inputs!$J$6:$J$9,Inputs!$H$6:$H$9)),Inputs!$B$12),-Inputs!$B$12),NORM.INV(RAND(),LOOKUP(Z68,Inputs!$J$6:$J$9,Inputs!$G$6:$G$9),LOOKUP(Z68,Inputs!$J$6:$J$9,Inputs!$H$6:$H$9))),0),"")</f>
        <v/>
      </c>
      <c r="Q68" s="26">
        <f>IF(A68&lt;=Inputs!$B$6,IF(4&lt;=Inputs!$B$8,IF(Inputs!$B$12&gt;0,MAX(MIN(NORM.INV(RAND(),LOOKUP(AA68,Inputs!$J$6:$J$9,Inputs!$G$6:$G$9),LOOKUP(AA68,Inputs!$J$6:$J$9,Inputs!$H$6:$H$9)),Inputs!$B$12),-Inputs!$B$12),NORM.INV(RAND(),LOOKUP(AA68,Inputs!$J$6:$J$9,Inputs!$G$6:$G$9),LOOKUP(AA68,Inputs!$J$6:$J$9,Inputs!$H$6:$H$9))),0),"")</f>
        <v/>
      </c>
      <c r="R68" s="26">
        <f>IF(A68&lt;=Inputs!$B$6,IF(5&lt;=Inputs!$B$8,IF(Inputs!$B$12&gt;0,MAX(MIN(NORM.INV(RAND(),LOOKUP(AB68,Inputs!$J$6:$J$9,Inputs!$G$6:$G$9),LOOKUP(AB68,Inputs!$J$6:$J$9,Inputs!$H$6:$H$9)),Inputs!$B$12),-Inputs!$B$12),NORM.INV(RAND(),LOOKUP(AB68,Inputs!$J$6:$J$9,Inputs!$G$6:$G$9),LOOKUP(AB68,Inputs!$J$6:$J$9,Inputs!$H$6:$H$9))),0),"")</f>
        <v/>
      </c>
      <c r="S68" s="26">
        <f>IF(A68&lt;=Inputs!$B$6,IF(6&lt;=Inputs!$B$8,IF(Inputs!$B$12&gt;0,MAX(MIN(NORM.INV(RAND(),LOOKUP(AC68,Inputs!$J$6:$J$9,Inputs!$G$6:$G$9),LOOKUP(AC68,Inputs!$J$6:$J$9,Inputs!$H$6:$H$9)),Inputs!$B$12),-Inputs!$B$12),NORM.INV(RAND(),LOOKUP(AC68,Inputs!$J$6:$J$9,Inputs!$G$6:$G$9),LOOKUP(AC68,Inputs!$J$6:$J$9,Inputs!$H$6:$H$9))),0),"")</f>
        <v/>
      </c>
      <c r="T68" s="26">
        <f>IF(A68&lt;=Inputs!$B$6,IF(7&lt;=Inputs!$B$8,IF(Inputs!$B$12&gt;0,MAX(MIN(NORM.INV(RAND(),LOOKUP(AD68,Inputs!$J$6:$J$9,Inputs!$G$6:$G$9),LOOKUP(AD68,Inputs!$J$6:$J$9,Inputs!$H$6:$H$9)),Inputs!$B$12),-Inputs!$B$12),NORM.INV(RAND(),LOOKUP(AD68,Inputs!$J$6:$J$9,Inputs!$G$6:$G$9),LOOKUP(AD68,Inputs!$J$6:$J$9,Inputs!$H$6:$H$9))),0),"")</f>
        <v/>
      </c>
      <c r="U68" s="26">
        <f>IF(A68&lt;=Inputs!$B$6,IF(8&lt;=Inputs!$B$8,IF(Inputs!$B$12&gt;0,MAX(MIN(NORM.INV(RAND(),LOOKUP(AE68,Inputs!$J$6:$J$9,Inputs!$G$6:$G$9),LOOKUP(AE68,Inputs!$J$6:$J$9,Inputs!$H$6:$H$9)),Inputs!$B$12),-Inputs!$B$12),NORM.INV(RAND(),LOOKUP(AE68,Inputs!$J$6:$J$9,Inputs!$G$6:$G$9),LOOKUP(AE68,Inputs!$J$6:$J$9,Inputs!$H$6:$H$9))),0),"")</f>
        <v/>
      </c>
      <c r="V68" s="26">
        <f>IF(A68&lt;=Inputs!$B$6,IF(9&lt;=Inputs!$B$8,IF(Inputs!$B$12&gt;0,MAX(MIN(NORM.INV(RAND(),LOOKUP(AF68,Inputs!$J$6:$J$9,Inputs!$G$6:$G$9),LOOKUP(AF68,Inputs!$J$6:$J$9,Inputs!$H$6:$H$9)),Inputs!$B$12),-Inputs!$B$12),NORM.INV(RAND(),LOOKUP(AF68,Inputs!$J$6:$J$9,Inputs!$G$6:$G$9),LOOKUP(AF68,Inputs!$J$6:$J$9,Inputs!$H$6:$H$9))),0),"")</f>
        <v/>
      </c>
      <c r="W68" s="26">
        <f>IF(A68&lt;=Inputs!$B$6,IF(10&lt;=Inputs!$B$8,IF(Inputs!$B$12&gt;0,MAX(MIN(NORM.INV(RAND(),LOOKUP(AG68,Inputs!$J$6:$J$9,Inputs!$G$6:$G$9),LOOKUP(AG68,Inputs!$J$6:$J$9,Inputs!$H$6:$H$9)),Inputs!$B$12),-Inputs!$B$12),NORM.INV(RAND(),LOOKUP(AG68,Inputs!$J$6:$J$9,Inputs!$G$6:$G$9),LOOKUP(AG68,Inputs!$J$6:$J$9,Inputs!$H$6:$H$9))),0),"")</f>
        <v/>
      </c>
      <c r="X68" s="31">
        <f>IF(A68&lt;=Inputs!$B$6,RAND(),"")</f>
        <v/>
      </c>
      <c r="Y68" s="31">
        <f>IF(A68&lt;=Inputs!$B$6,RAND(),"")</f>
        <v/>
      </c>
      <c r="Z68" s="31">
        <f>IF(A68&lt;=Inputs!$B$6,RAND(),"")</f>
        <v/>
      </c>
      <c r="AA68" s="31">
        <f>IF(A68&lt;=Inputs!$B$6,RAND(),"")</f>
        <v/>
      </c>
      <c r="AB68" s="31">
        <f>IF(A68&lt;=Inputs!$B$6,RAND(),"")</f>
        <v/>
      </c>
      <c r="AC68" s="31">
        <f>IF(A68&lt;=Inputs!$B$6,RAND(),"")</f>
        <v/>
      </c>
      <c r="AD68" s="31">
        <f>IF(A68&lt;=Inputs!$B$6,RAND(),"")</f>
        <v/>
      </c>
      <c r="AE68" s="31">
        <f>IF(A68&lt;=Inputs!$B$6,RAND(),"")</f>
        <v/>
      </c>
      <c r="AF68" s="31">
        <f>IF(A68&lt;=Inputs!$B$6,RAND(),"")</f>
        <v/>
      </c>
      <c r="AG68" s="31">
        <f>IF(A68&lt;=Inputs!$B$6,RAND(),"")</f>
        <v/>
      </c>
    </row>
    <row r="69">
      <c r="A69" s="41" t="n">
        <v>49</v>
      </c>
      <c r="B69" s="42">
        <f>IF(A69&lt;=Inputs!$B$6,Inputs!$B$5 + A69-1,"")</f>
        <v/>
      </c>
      <c r="C69" s="28">
        <f>IF(A69&lt;=Inputs!$B$6,G68,"")</f>
        <v/>
      </c>
      <c r="D69" s="28">
        <f>IF(A69&lt;=Inputs!$B$6,SUMIF($E$8:$E$17,A69,$F$8:$F$17),"")</f>
        <v/>
      </c>
      <c r="E69" s="28">
        <f>IF(A69&lt;=Inputs!$B$6,C69*(1+H69/100)+D69,"")</f>
        <v/>
      </c>
      <c r="F69" s="28">
        <f>IF(A69&lt;=Inputs!$B$6,IF(Inputs!$B$11=1,MAX(E69-Inputs!$B$10,0),0),"")</f>
        <v/>
      </c>
      <c r="G69" s="28">
        <f>IF(A69&lt;=Inputs!$B$6,E69-F69,"")</f>
        <v/>
      </c>
      <c r="H69" s="26">
        <f>IF(A69&lt;=Inputs!$B$6,IF(Inputs!$B$8&gt;0,SUM(N69:W69)/Inputs!$B$8,0),"")</f>
        <v/>
      </c>
      <c r="I69" s="28">
        <f>IF(A69&lt;=Inputs!$B$6,C69*(H69/100),"")</f>
        <v/>
      </c>
      <c r="J69" s="28">
        <f>IF(A69&lt;=Inputs!$B$6,MAX(J68,G69),"")</f>
        <v/>
      </c>
      <c r="K69" s="28">
        <f>IF(A69&lt;=Inputs!$B$6,G69-J69,"")</f>
        <v/>
      </c>
      <c r="L69" s="43">
        <f>IF(A69&lt;=Inputs!$B$6,IF(J69&gt;0,(G69/J69)-1,0),"")</f>
        <v/>
      </c>
      <c r="M69" s="44">
        <f>IF(A69&lt;=Inputs!$B$6,--(G69&gt;=Inputs!$B$9),"")</f>
        <v/>
      </c>
      <c r="N69" s="26">
        <f>IF(A69&lt;=Inputs!$B$6,IF(1&lt;=Inputs!$B$8,IF(Inputs!$B$12&gt;0,MAX(MIN(NORM.INV(RAND(),LOOKUP(X69,Inputs!$J$6:$J$9,Inputs!$G$6:$G$9),LOOKUP(X69,Inputs!$J$6:$J$9,Inputs!$H$6:$H$9)),Inputs!$B$12),-Inputs!$B$12),NORM.INV(RAND(),LOOKUP(X69,Inputs!$J$6:$J$9,Inputs!$G$6:$G$9),LOOKUP(X69,Inputs!$J$6:$J$9,Inputs!$H$6:$H$9))),0),"")</f>
        <v/>
      </c>
      <c r="O69" s="26">
        <f>IF(A69&lt;=Inputs!$B$6,IF(2&lt;=Inputs!$B$8,IF(Inputs!$B$12&gt;0,MAX(MIN(NORM.INV(RAND(),LOOKUP(Y69,Inputs!$J$6:$J$9,Inputs!$G$6:$G$9),LOOKUP(Y69,Inputs!$J$6:$J$9,Inputs!$H$6:$H$9)),Inputs!$B$12),-Inputs!$B$12),NORM.INV(RAND(),LOOKUP(Y69,Inputs!$J$6:$J$9,Inputs!$G$6:$G$9),LOOKUP(Y69,Inputs!$J$6:$J$9,Inputs!$H$6:$H$9))),0),"")</f>
        <v/>
      </c>
      <c r="P69" s="26">
        <f>IF(A69&lt;=Inputs!$B$6,IF(3&lt;=Inputs!$B$8,IF(Inputs!$B$12&gt;0,MAX(MIN(NORM.INV(RAND(),LOOKUP(Z69,Inputs!$J$6:$J$9,Inputs!$G$6:$G$9),LOOKUP(Z69,Inputs!$J$6:$J$9,Inputs!$H$6:$H$9)),Inputs!$B$12),-Inputs!$B$12),NORM.INV(RAND(),LOOKUP(Z69,Inputs!$J$6:$J$9,Inputs!$G$6:$G$9),LOOKUP(Z69,Inputs!$J$6:$J$9,Inputs!$H$6:$H$9))),0),"")</f>
        <v/>
      </c>
      <c r="Q69" s="26">
        <f>IF(A69&lt;=Inputs!$B$6,IF(4&lt;=Inputs!$B$8,IF(Inputs!$B$12&gt;0,MAX(MIN(NORM.INV(RAND(),LOOKUP(AA69,Inputs!$J$6:$J$9,Inputs!$G$6:$G$9),LOOKUP(AA69,Inputs!$J$6:$J$9,Inputs!$H$6:$H$9)),Inputs!$B$12),-Inputs!$B$12),NORM.INV(RAND(),LOOKUP(AA69,Inputs!$J$6:$J$9,Inputs!$G$6:$G$9),LOOKUP(AA69,Inputs!$J$6:$J$9,Inputs!$H$6:$H$9))),0),"")</f>
        <v/>
      </c>
      <c r="R69" s="26">
        <f>IF(A69&lt;=Inputs!$B$6,IF(5&lt;=Inputs!$B$8,IF(Inputs!$B$12&gt;0,MAX(MIN(NORM.INV(RAND(),LOOKUP(AB69,Inputs!$J$6:$J$9,Inputs!$G$6:$G$9),LOOKUP(AB69,Inputs!$J$6:$J$9,Inputs!$H$6:$H$9)),Inputs!$B$12),-Inputs!$B$12),NORM.INV(RAND(),LOOKUP(AB69,Inputs!$J$6:$J$9,Inputs!$G$6:$G$9),LOOKUP(AB69,Inputs!$J$6:$J$9,Inputs!$H$6:$H$9))),0),"")</f>
        <v/>
      </c>
      <c r="S69" s="26">
        <f>IF(A69&lt;=Inputs!$B$6,IF(6&lt;=Inputs!$B$8,IF(Inputs!$B$12&gt;0,MAX(MIN(NORM.INV(RAND(),LOOKUP(AC69,Inputs!$J$6:$J$9,Inputs!$G$6:$G$9),LOOKUP(AC69,Inputs!$J$6:$J$9,Inputs!$H$6:$H$9)),Inputs!$B$12),-Inputs!$B$12),NORM.INV(RAND(),LOOKUP(AC69,Inputs!$J$6:$J$9,Inputs!$G$6:$G$9),LOOKUP(AC69,Inputs!$J$6:$J$9,Inputs!$H$6:$H$9))),0),"")</f>
        <v/>
      </c>
      <c r="T69" s="26">
        <f>IF(A69&lt;=Inputs!$B$6,IF(7&lt;=Inputs!$B$8,IF(Inputs!$B$12&gt;0,MAX(MIN(NORM.INV(RAND(),LOOKUP(AD69,Inputs!$J$6:$J$9,Inputs!$G$6:$G$9),LOOKUP(AD69,Inputs!$J$6:$J$9,Inputs!$H$6:$H$9)),Inputs!$B$12),-Inputs!$B$12),NORM.INV(RAND(),LOOKUP(AD69,Inputs!$J$6:$J$9,Inputs!$G$6:$G$9),LOOKUP(AD69,Inputs!$J$6:$J$9,Inputs!$H$6:$H$9))),0),"")</f>
        <v/>
      </c>
      <c r="U69" s="26">
        <f>IF(A69&lt;=Inputs!$B$6,IF(8&lt;=Inputs!$B$8,IF(Inputs!$B$12&gt;0,MAX(MIN(NORM.INV(RAND(),LOOKUP(AE69,Inputs!$J$6:$J$9,Inputs!$G$6:$G$9),LOOKUP(AE69,Inputs!$J$6:$J$9,Inputs!$H$6:$H$9)),Inputs!$B$12),-Inputs!$B$12),NORM.INV(RAND(),LOOKUP(AE69,Inputs!$J$6:$J$9,Inputs!$G$6:$G$9),LOOKUP(AE69,Inputs!$J$6:$J$9,Inputs!$H$6:$H$9))),0),"")</f>
        <v/>
      </c>
      <c r="V69" s="26">
        <f>IF(A69&lt;=Inputs!$B$6,IF(9&lt;=Inputs!$B$8,IF(Inputs!$B$12&gt;0,MAX(MIN(NORM.INV(RAND(),LOOKUP(AF69,Inputs!$J$6:$J$9,Inputs!$G$6:$G$9),LOOKUP(AF69,Inputs!$J$6:$J$9,Inputs!$H$6:$H$9)),Inputs!$B$12),-Inputs!$B$12),NORM.INV(RAND(),LOOKUP(AF69,Inputs!$J$6:$J$9,Inputs!$G$6:$G$9),LOOKUP(AF69,Inputs!$J$6:$J$9,Inputs!$H$6:$H$9))),0),"")</f>
        <v/>
      </c>
      <c r="W69" s="26">
        <f>IF(A69&lt;=Inputs!$B$6,IF(10&lt;=Inputs!$B$8,IF(Inputs!$B$12&gt;0,MAX(MIN(NORM.INV(RAND(),LOOKUP(AG69,Inputs!$J$6:$J$9,Inputs!$G$6:$G$9),LOOKUP(AG69,Inputs!$J$6:$J$9,Inputs!$H$6:$H$9)),Inputs!$B$12),-Inputs!$B$12),NORM.INV(RAND(),LOOKUP(AG69,Inputs!$J$6:$J$9,Inputs!$G$6:$G$9),LOOKUP(AG69,Inputs!$J$6:$J$9,Inputs!$H$6:$H$9))),0),"")</f>
        <v/>
      </c>
      <c r="X69" s="31">
        <f>IF(A69&lt;=Inputs!$B$6,RAND(),"")</f>
        <v/>
      </c>
      <c r="Y69" s="31">
        <f>IF(A69&lt;=Inputs!$B$6,RAND(),"")</f>
        <v/>
      </c>
      <c r="Z69" s="31">
        <f>IF(A69&lt;=Inputs!$B$6,RAND(),"")</f>
        <v/>
      </c>
      <c r="AA69" s="31">
        <f>IF(A69&lt;=Inputs!$B$6,RAND(),"")</f>
        <v/>
      </c>
      <c r="AB69" s="31">
        <f>IF(A69&lt;=Inputs!$B$6,RAND(),"")</f>
        <v/>
      </c>
      <c r="AC69" s="31">
        <f>IF(A69&lt;=Inputs!$B$6,RAND(),"")</f>
        <v/>
      </c>
      <c r="AD69" s="31">
        <f>IF(A69&lt;=Inputs!$B$6,RAND(),"")</f>
        <v/>
      </c>
      <c r="AE69" s="31">
        <f>IF(A69&lt;=Inputs!$B$6,RAND(),"")</f>
        <v/>
      </c>
      <c r="AF69" s="31">
        <f>IF(A69&lt;=Inputs!$B$6,RAND(),"")</f>
        <v/>
      </c>
      <c r="AG69" s="31">
        <f>IF(A69&lt;=Inputs!$B$6,RAND(),"")</f>
        <v/>
      </c>
    </row>
    <row r="70">
      <c r="A70" s="41" t="n">
        <v>50</v>
      </c>
      <c r="B70" s="42">
        <f>IF(A70&lt;=Inputs!$B$6,Inputs!$B$5 + A70-1,"")</f>
        <v/>
      </c>
      <c r="C70" s="28">
        <f>IF(A70&lt;=Inputs!$B$6,G69,"")</f>
        <v/>
      </c>
      <c r="D70" s="28">
        <f>IF(A70&lt;=Inputs!$B$6,SUMIF($E$8:$E$17,A70,$F$8:$F$17),"")</f>
        <v/>
      </c>
      <c r="E70" s="28">
        <f>IF(A70&lt;=Inputs!$B$6,C70*(1+H70/100)+D70,"")</f>
        <v/>
      </c>
      <c r="F70" s="28">
        <f>IF(A70&lt;=Inputs!$B$6,IF(Inputs!$B$11=1,MAX(E70-Inputs!$B$10,0),0),"")</f>
        <v/>
      </c>
      <c r="G70" s="28">
        <f>IF(A70&lt;=Inputs!$B$6,E70-F70,"")</f>
        <v/>
      </c>
      <c r="H70" s="26">
        <f>IF(A70&lt;=Inputs!$B$6,IF(Inputs!$B$8&gt;0,SUM(N70:W70)/Inputs!$B$8,0),"")</f>
        <v/>
      </c>
      <c r="I70" s="28">
        <f>IF(A70&lt;=Inputs!$B$6,C70*(H70/100),"")</f>
        <v/>
      </c>
      <c r="J70" s="28">
        <f>IF(A70&lt;=Inputs!$B$6,MAX(J69,G70),"")</f>
        <v/>
      </c>
      <c r="K70" s="28">
        <f>IF(A70&lt;=Inputs!$B$6,G70-J70,"")</f>
        <v/>
      </c>
      <c r="L70" s="43">
        <f>IF(A70&lt;=Inputs!$B$6,IF(J70&gt;0,(G70/J70)-1,0),"")</f>
        <v/>
      </c>
      <c r="M70" s="44">
        <f>IF(A70&lt;=Inputs!$B$6,--(G70&gt;=Inputs!$B$9),"")</f>
        <v/>
      </c>
      <c r="N70" s="26">
        <f>IF(A70&lt;=Inputs!$B$6,IF(1&lt;=Inputs!$B$8,IF(Inputs!$B$12&gt;0,MAX(MIN(NORM.INV(RAND(),LOOKUP(X70,Inputs!$J$6:$J$9,Inputs!$G$6:$G$9),LOOKUP(X70,Inputs!$J$6:$J$9,Inputs!$H$6:$H$9)),Inputs!$B$12),-Inputs!$B$12),NORM.INV(RAND(),LOOKUP(X70,Inputs!$J$6:$J$9,Inputs!$G$6:$G$9),LOOKUP(X70,Inputs!$J$6:$J$9,Inputs!$H$6:$H$9))),0),"")</f>
        <v/>
      </c>
      <c r="O70" s="26">
        <f>IF(A70&lt;=Inputs!$B$6,IF(2&lt;=Inputs!$B$8,IF(Inputs!$B$12&gt;0,MAX(MIN(NORM.INV(RAND(),LOOKUP(Y70,Inputs!$J$6:$J$9,Inputs!$G$6:$G$9),LOOKUP(Y70,Inputs!$J$6:$J$9,Inputs!$H$6:$H$9)),Inputs!$B$12),-Inputs!$B$12),NORM.INV(RAND(),LOOKUP(Y70,Inputs!$J$6:$J$9,Inputs!$G$6:$G$9),LOOKUP(Y70,Inputs!$J$6:$J$9,Inputs!$H$6:$H$9))),0),"")</f>
        <v/>
      </c>
      <c r="P70" s="26">
        <f>IF(A70&lt;=Inputs!$B$6,IF(3&lt;=Inputs!$B$8,IF(Inputs!$B$12&gt;0,MAX(MIN(NORM.INV(RAND(),LOOKUP(Z70,Inputs!$J$6:$J$9,Inputs!$G$6:$G$9),LOOKUP(Z70,Inputs!$J$6:$J$9,Inputs!$H$6:$H$9)),Inputs!$B$12),-Inputs!$B$12),NORM.INV(RAND(),LOOKUP(Z70,Inputs!$J$6:$J$9,Inputs!$G$6:$G$9),LOOKUP(Z70,Inputs!$J$6:$J$9,Inputs!$H$6:$H$9))),0),"")</f>
        <v/>
      </c>
      <c r="Q70" s="26">
        <f>IF(A70&lt;=Inputs!$B$6,IF(4&lt;=Inputs!$B$8,IF(Inputs!$B$12&gt;0,MAX(MIN(NORM.INV(RAND(),LOOKUP(AA70,Inputs!$J$6:$J$9,Inputs!$G$6:$G$9),LOOKUP(AA70,Inputs!$J$6:$J$9,Inputs!$H$6:$H$9)),Inputs!$B$12),-Inputs!$B$12),NORM.INV(RAND(),LOOKUP(AA70,Inputs!$J$6:$J$9,Inputs!$G$6:$G$9),LOOKUP(AA70,Inputs!$J$6:$J$9,Inputs!$H$6:$H$9))),0),"")</f>
        <v/>
      </c>
      <c r="R70" s="26">
        <f>IF(A70&lt;=Inputs!$B$6,IF(5&lt;=Inputs!$B$8,IF(Inputs!$B$12&gt;0,MAX(MIN(NORM.INV(RAND(),LOOKUP(AB70,Inputs!$J$6:$J$9,Inputs!$G$6:$G$9),LOOKUP(AB70,Inputs!$J$6:$J$9,Inputs!$H$6:$H$9)),Inputs!$B$12),-Inputs!$B$12),NORM.INV(RAND(),LOOKUP(AB70,Inputs!$J$6:$J$9,Inputs!$G$6:$G$9),LOOKUP(AB70,Inputs!$J$6:$J$9,Inputs!$H$6:$H$9))),0),"")</f>
        <v/>
      </c>
      <c r="S70" s="26">
        <f>IF(A70&lt;=Inputs!$B$6,IF(6&lt;=Inputs!$B$8,IF(Inputs!$B$12&gt;0,MAX(MIN(NORM.INV(RAND(),LOOKUP(AC70,Inputs!$J$6:$J$9,Inputs!$G$6:$G$9),LOOKUP(AC70,Inputs!$J$6:$J$9,Inputs!$H$6:$H$9)),Inputs!$B$12),-Inputs!$B$12),NORM.INV(RAND(),LOOKUP(AC70,Inputs!$J$6:$J$9,Inputs!$G$6:$G$9),LOOKUP(AC70,Inputs!$J$6:$J$9,Inputs!$H$6:$H$9))),0),"")</f>
        <v/>
      </c>
      <c r="T70" s="26">
        <f>IF(A70&lt;=Inputs!$B$6,IF(7&lt;=Inputs!$B$8,IF(Inputs!$B$12&gt;0,MAX(MIN(NORM.INV(RAND(),LOOKUP(AD70,Inputs!$J$6:$J$9,Inputs!$G$6:$G$9),LOOKUP(AD70,Inputs!$J$6:$J$9,Inputs!$H$6:$H$9)),Inputs!$B$12),-Inputs!$B$12),NORM.INV(RAND(),LOOKUP(AD70,Inputs!$J$6:$J$9,Inputs!$G$6:$G$9),LOOKUP(AD70,Inputs!$J$6:$J$9,Inputs!$H$6:$H$9))),0),"")</f>
        <v/>
      </c>
      <c r="U70" s="26">
        <f>IF(A70&lt;=Inputs!$B$6,IF(8&lt;=Inputs!$B$8,IF(Inputs!$B$12&gt;0,MAX(MIN(NORM.INV(RAND(),LOOKUP(AE70,Inputs!$J$6:$J$9,Inputs!$G$6:$G$9),LOOKUP(AE70,Inputs!$J$6:$J$9,Inputs!$H$6:$H$9)),Inputs!$B$12),-Inputs!$B$12),NORM.INV(RAND(),LOOKUP(AE70,Inputs!$J$6:$J$9,Inputs!$G$6:$G$9),LOOKUP(AE70,Inputs!$J$6:$J$9,Inputs!$H$6:$H$9))),0),"")</f>
        <v/>
      </c>
      <c r="V70" s="26">
        <f>IF(A70&lt;=Inputs!$B$6,IF(9&lt;=Inputs!$B$8,IF(Inputs!$B$12&gt;0,MAX(MIN(NORM.INV(RAND(),LOOKUP(AF70,Inputs!$J$6:$J$9,Inputs!$G$6:$G$9),LOOKUP(AF70,Inputs!$J$6:$J$9,Inputs!$H$6:$H$9)),Inputs!$B$12),-Inputs!$B$12),NORM.INV(RAND(),LOOKUP(AF70,Inputs!$J$6:$J$9,Inputs!$G$6:$G$9),LOOKUP(AF70,Inputs!$J$6:$J$9,Inputs!$H$6:$H$9))),0),"")</f>
        <v/>
      </c>
      <c r="W70" s="26">
        <f>IF(A70&lt;=Inputs!$B$6,IF(10&lt;=Inputs!$B$8,IF(Inputs!$B$12&gt;0,MAX(MIN(NORM.INV(RAND(),LOOKUP(AG70,Inputs!$J$6:$J$9,Inputs!$G$6:$G$9),LOOKUP(AG70,Inputs!$J$6:$J$9,Inputs!$H$6:$H$9)),Inputs!$B$12),-Inputs!$B$12),NORM.INV(RAND(),LOOKUP(AG70,Inputs!$J$6:$J$9,Inputs!$G$6:$G$9),LOOKUP(AG70,Inputs!$J$6:$J$9,Inputs!$H$6:$H$9))),0),"")</f>
        <v/>
      </c>
      <c r="X70" s="31">
        <f>IF(A70&lt;=Inputs!$B$6,RAND(),"")</f>
        <v/>
      </c>
      <c r="Y70" s="31">
        <f>IF(A70&lt;=Inputs!$B$6,RAND(),"")</f>
        <v/>
      </c>
      <c r="Z70" s="31">
        <f>IF(A70&lt;=Inputs!$B$6,RAND(),"")</f>
        <v/>
      </c>
      <c r="AA70" s="31">
        <f>IF(A70&lt;=Inputs!$B$6,RAND(),"")</f>
        <v/>
      </c>
      <c r="AB70" s="31">
        <f>IF(A70&lt;=Inputs!$B$6,RAND(),"")</f>
        <v/>
      </c>
      <c r="AC70" s="31">
        <f>IF(A70&lt;=Inputs!$B$6,RAND(),"")</f>
        <v/>
      </c>
      <c r="AD70" s="31">
        <f>IF(A70&lt;=Inputs!$B$6,RAND(),"")</f>
        <v/>
      </c>
      <c r="AE70" s="31">
        <f>IF(A70&lt;=Inputs!$B$6,RAND(),"")</f>
        <v/>
      </c>
      <c r="AF70" s="31">
        <f>IF(A70&lt;=Inputs!$B$6,RAND(),"")</f>
        <v/>
      </c>
      <c r="AG70" s="31">
        <f>IF(A70&lt;=Inputs!$B$6,RAND(),"")</f>
        <v/>
      </c>
    </row>
    <row r="71">
      <c r="A71" s="41" t="n">
        <v>51</v>
      </c>
      <c r="B71" s="42">
        <f>IF(A71&lt;=Inputs!$B$6,Inputs!$B$5 + A71-1,"")</f>
        <v/>
      </c>
      <c r="C71" s="28">
        <f>IF(A71&lt;=Inputs!$B$6,G70,"")</f>
        <v/>
      </c>
      <c r="D71" s="28">
        <f>IF(A71&lt;=Inputs!$B$6,SUMIF($E$8:$E$17,A71,$F$8:$F$17),"")</f>
        <v/>
      </c>
      <c r="E71" s="28">
        <f>IF(A71&lt;=Inputs!$B$6,C71*(1+H71/100)+D71,"")</f>
        <v/>
      </c>
      <c r="F71" s="28">
        <f>IF(A71&lt;=Inputs!$B$6,IF(Inputs!$B$11=1,MAX(E71-Inputs!$B$10,0),0),"")</f>
        <v/>
      </c>
      <c r="G71" s="28">
        <f>IF(A71&lt;=Inputs!$B$6,E71-F71,"")</f>
        <v/>
      </c>
      <c r="H71" s="26">
        <f>IF(A71&lt;=Inputs!$B$6,IF(Inputs!$B$8&gt;0,SUM(N71:W71)/Inputs!$B$8,0),"")</f>
        <v/>
      </c>
      <c r="I71" s="28">
        <f>IF(A71&lt;=Inputs!$B$6,C71*(H71/100),"")</f>
        <v/>
      </c>
      <c r="J71" s="28">
        <f>IF(A71&lt;=Inputs!$B$6,MAX(J70,G71),"")</f>
        <v/>
      </c>
      <c r="K71" s="28">
        <f>IF(A71&lt;=Inputs!$B$6,G71-J71,"")</f>
        <v/>
      </c>
      <c r="L71" s="43">
        <f>IF(A71&lt;=Inputs!$B$6,IF(J71&gt;0,(G71/J71)-1,0),"")</f>
        <v/>
      </c>
      <c r="M71" s="44">
        <f>IF(A71&lt;=Inputs!$B$6,--(G71&gt;=Inputs!$B$9),"")</f>
        <v/>
      </c>
      <c r="N71" s="26">
        <f>IF(A71&lt;=Inputs!$B$6,IF(1&lt;=Inputs!$B$8,IF(Inputs!$B$12&gt;0,MAX(MIN(NORM.INV(RAND(),LOOKUP(X71,Inputs!$J$6:$J$9,Inputs!$G$6:$G$9),LOOKUP(X71,Inputs!$J$6:$J$9,Inputs!$H$6:$H$9)),Inputs!$B$12),-Inputs!$B$12),NORM.INV(RAND(),LOOKUP(X71,Inputs!$J$6:$J$9,Inputs!$G$6:$G$9),LOOKUP(X71,Inputs!$J$6:$J$9,Inputs!$H$6:$H$9))),0),"")</f>
        <v/>
      </c>
      <c r="O71" s="26">
        <f>IF(A71&lt;=Inputs!$B$6,IF(2&lt;=Inputs!$B$8,IF(Inputs!$B$12&gt;0,MAX(MIN(NORM.INV(RAND(),LOOKUP(Y71,Inputs!$J$6:$J$9,Inputs!$G$6:$G$9),LOOKUP(Y71,Inputs!$J$6:$J$9,Inputs!$H$6:$H$9)),Inputs!$B$12),-Inputs!$B$12),NORM.INV(RAND(),LOOKUP(Y71,Inputs!$J$6:$J$9,Inputs!$G$6:$G$9),LOOKUP(Y71,Inputs!$J$6:$J$9,Inputs!$H$6:$H$9))),0),"")</f>
        <v/>
      </c>
      <c r="P71" s="26">
        <f>IF(A71&lt;=Inputs!$B$6,IF(3&lt;=Inputs!$B$8,IF(Inputs!$B$12&gt;0,MAX(MIN(NORM.INV(RAND(),LOOKUP(Z71,Inputs!$J$6:$J$9,Inputs!$G$6:$G$9),LOOKUP(Z71,Inputs!$J$6:$J$9,Inputs!$H$6:$H$9)),Inputs!$B$12),-Inputs!$B$12),NORM.INV(RAND(),LOOKUP(Z71,Inputs!$J$6:$J$9,Inputs!$G$6:$G$9),LOOKUP(Z71,Inputs!$J$6:$J$9,Inputs!$H$6:$H$9))),0),"")</f>
        <v/>
      </c>
      <c r="Q71" s="26">
        <f>IF(A71&lt;=Inputs!$B$6,IF(4&lt;=Inputs!$B$8,IF(Inputs!$B$12&gt;0,MAX(MIN(NORM.INV(RAND(),LOOKUP(AA71,Inputs!$J$6:$J$9,Inputs!$G$6:$G$9),LOOKUP(AA71,Inputs!$J$6:$J$9,Inputs!$H$6:$H$9)),Inputs!$B$12),-Inputs!$B$12),NORM.INV(RAND(),LOOKUP(AA71,Inputs!$J$6:$J$9,Inputs!$G$6:$G$9),LOOKUP(AA71,Inputs!$J$6:$J$9,Inputs!$H$6:$H$9))),0),"")</f>
        <v/>
      </c>
      <c r="R71" s="26">
        <f>IF(A71&lt;=Inputs!$B$6,IF(5&lt;=Inputs!$B$8,IF(Inputs!$B$12&gt;0,MAX(MIN(NORM.INV(RAND(),LOOKUP(AB71,Inputs!$J$6:$J$9,Inputs!$G$6:$G$9),LOOKUP(AB71,Inputs!$J$6:$J$9,Inputs!$H$6:$H$9)),Inputs!$B$12),-Inputs!$B$12),NORM.INV(RAND(),LOOKUP(AB71,Inputs!$J$6:$J$9,Inputs!$G$6:$G$9),LOOKUP(AB71,Inputs!$J$6:$J$9,Inputs!$H$6:$H$9))),0),"")</f>
        <v/>
      </c>
      <c r="S71" s="26">
        <f>IF(A71&lt;=Inputs!$B$6,IF(6&lt;=Inputs!$B$8,IF(Inputs!$B$12&gt;0,MAX(MIN(NORM.INV(RAND(),LOOKUP(AC71,Inputs!$J$6:$J$9,Inputs!$G$6:$G$9),LOOKUP(AC71,Inputs!$J$6:$J$9,Inputs!$H$6:$H$9)),Inputs!$B$12),-Inputs!$B$12),NORM.INV(RAND(),LOOKUP(AC71,Inputs!$J$6:$J$9,Inputs!$G$6:$G$9),LOOKUP(AC71,Inputs!$J$6:$J$9,Inputs!$H$6:$H$9))),0),"")</f>
        <v/>
      </c>
      <c r="T71" s="26">
        <f>IF(A71&lt;=Inputs!$B$6,IF(7&lt;=Inputs!$B$8,IF(Inputs!$B$12&gt;0,MAX(MIN(NORM.INV(RAND(),LOOKUP(AD71,Inputs!$J$6:$J$9,Inputs!$G$6:$G$9),LOOKUP(AD71,Inputs!$J$6:$J$9,Inputs!$H$6:$H$9)),Inputs!$B$12),-Inputs!$B$12),NORM.INV(RAND(),LOOKUP(AD71,Inputs!$J$6:$J$9,Inputs!$G$6:$G$9),LOOKUP(AD71,Inputs!$J$6:$J$9,Inputs!$H$6:$H$9))),0),"")</f>
        <v/>
      </c>
      <c r="U71" s="26">
        <f>IF(A71&lt;=Inputs!$B$6,IF(8&lt;=Inputs!$B$8,IF(Inputs!$B$12&gt;0,MAX(MIN(NORM.INV(RAND(),LOOKUP(AE71,Inputs!$J$6:$J$9,Inputs!$G$6:$G$9),LOOKUP(AE71,Inputs!$J$6:$J$9,Inputs!$H$6:$H$9)),Inputs!$B$12),-Inputs!$B$12),NORM.INV(RAND(),LOOKUP(AE71,Inputs!$J$6:$J$9,Inputs!$G$6:$G$9),LOOKUP(AE71,Inputs!$J$6:$J$9,Inputs!$H$6:$H$9))),0),"")</f>
        <v/>
      </c>
      <c r="V71" s="26">
        <f>IF(A71&lt;=Inputs!$B$6,IF(9&lt;=Inputs!$B$8,IF(Inputs!$B$12&gt;0,MAX(MIN(NORM.INV(RAND(),LOOKUP(AF71,Inputs!$J$6:$J$9,Inputs!$G$6:$G$9),LOOKUP(AF71,Inputs!$J$6:$J$9,Inputs!$H$6:$H$9)),Inputs!$B$12),-Inputs!$B$12),NORM.INV(RAND(),LOOKUP(AF71,Inputs!$J$6:$J$9,Inputs!$G$6:$G$9),LOOKUP(AF71,Inputs!$J$6:$J$9,Inputs!$H$6:$H$9))),0),"")</f>
        <v/>
      </c>
      <c r="W71" s="26">
        <f>IF(A71&lt;=Inputs!$B$6,IF(10&lt;=Inputs!$B$8,IF(Inputs!$B$12&gt;0,MAX(MIN(NORM.INV(RAND(),LOOKUP(AG71,Inputs!$J$6:$J$9,Inputs!$G$6:$G$9),LOOKUP(AG71,Inputs!$J$6:$J$9,Inputs!$H$6:$H$9)),Inputs!$B$12),-Inputs!$B$12),NORM.INV(RAND(),LOOKUP(AG71,Inputs!$J$6:$J$9,Inputs!$G$6:$G$9),LOOKUP(AG71,Inputs!$J$6:$J$9,Inputs!$H$6:$H$9))),0),"")</f>
        <v/>
      </c>
      <c r="X71" s="31">
        <f>IF(A71&lt;=Inputs!$B$6,RAND(),"")</f>
        <v/>
      </c>
      <c r="Y71" s="31">
        <f>IF(A71&lt;=Inputs!$B$6,RAND(),"")</f>
        <v/>
      </c>
      <c r="Z71" s="31">
        <f>IF(A71&lt;=Inputs!$B$6,RAND(),"")</f>
        <v/>
      </c>
      <c r="AA71" s="31">
        <f>IF(A71&lt;=Inputs!$B$6,RAND(),"")</f>
        <v/>
      </c>
      <c r="AB71" s="31">
        <f>IF(A71&lt;=Inputs!$B$6,RAND(),"")</f>
        <v/>
      </c>
      <c r="AC71" s="31">
        <f>IF(A71&lt;=Inputs!$B$6,RAND(),"")</f>
        <v/>
      </c>
      <c r="AD71" s="31">
        <f>IF(A71&lt;=Inputs!$B$6,RAND(),"")</f>
        <v/>
      </c>
      <c r="AE71" s="31">
        <f>IF(A71&lt;=Inputs!$B$6,RAND(),"")</f>
        <v/>
      </c>
      <c r="AF71" s="31">
        <f>IF(A71&lt;=Inputs!$B$6,RAND(),"")</f>
        <v/>
      </c>
      <c r="AG71" s="31">
        <f>IF(A71&lt;=Inputs!$B$6,RAND(),"")</f>
        <v/>
      </c>
    </row>
    <row r="72">
      <c r="A72" s="41" t="n">
        <v>52</v>
      </c>
      <c r="B72" s="42">
        <f>IF(A72&lt;=Inputs!$B$6,Inputs!$B$5 + A72-1,"")</f>
        <v/>
      </c>
      <c r="C72" s="28">
        <f>IF(A72&lt;=Inputs!$B$6,G71,"")</f>
        <v/>
      </c>
      <c r="D72" s="28">
        <f>IF(A72&lt;=Inputs!$B$6,SUMIF($E$8:$E$17,A72,$F$8:$F$17),"")</f>
        <v/>
      </c>
      <c r="E72" s="28">
        <f>IF(A72&lt;=Inputs!$B$6,C72*(1+H72/100)+D72,"")</f>
        <v/>
      </c>
      <c r="F72" s="28">
        <f>IF(A72&lt;=Inputs!$B$6,IF(Inputs!$B$11=1,MAX(E72-Inputs!$B$10,0),0),"")</f>
        <v/>
      </c>
      <c r="G72" s="28">
        <f>IF(A72&lt;=Inputs!$B$6,E72-F72,"")</f>
        <v/>
      </c>
      <c r="H72" s="26">
        <f>IF(A72&lt;=Inputs!$B$6,IF(Inputs!$B$8&gt;0,SUM(N72:W72)/Inputs!$B$8,0),"")</f>
        <v/>
      </c>
      <c r="I72" s="28">
        <f>IF(A72&lt;=Inputs!$B$6,C72*(H72/100),"")</f>
        <v/>
      </c>
      <c r="J72" s="28">
        <f>IF(A72&lt;=Inputs!$B$6,MAX(J71,G72),"")</f>
        <v/>
      </c>
      <c r="K72" s="28">
        <f>IF(A72&lt;=Inputs!$B$6,G72-J72,"")</f>
        <v/>
      </c>
      <c r="L72" s="43">
        <f>IF(A72&lt;=Inputs!$B$6,IF(J72&gt;0,(G72/J72)-1,0),"")</f>
        <v/>
      </c>
      <c r="M72" s="44">
        <f>IF(A72&lt;=Inputs!$B$6,--(G72&gt;=Inputs!$B$9),"")</f>
        <v/>
      </c>
      <c r="N72" s="26">
        <f>IF(A72&lt;=Inputs!$B$6,IF(1&lt;=Inputs!$B$8,IF(Inputs!$B$12&gt;0,MAX(MIN(NORM.INV(RAND(),LOOKUP(X72,Inputs!$J$6:$J$9,Inputs!$G$6:$G$9),LOOKUP(X72,Inputs!$J$6:$J$9,Inputs!$H$6:$H$9)),Inputs!$B$12),-Inputs!$B$12),NORM.INV(RAND(),LOOKUP(X72,Inputs!$J$6:$J$9,Inputs!$G$6:$G$9),LOOKUP(X72,Inputs!$J$6:$J$9,Inputs!$H$6:$H$9))),0),"")</f>
        <v/>
      </c>
      <c r="O72" s="26">
        <f>IF(A72&lt;=Inputs!$B$6,IF(2&lt;=Inputs!$B$8,IF(Inputs!$B$12&gt;0,MAX(MIN(NORM.INV(RAND(),LOOKUP(Y72,Inputs!$J$6:$J$9,Inputs!$G$6:$G$9),LOOKUP(Y72,Inputs!$J$6:$J$9,Inputs!$H$6:$H$9)),Inputs!$B$12),-Inputs!$B$12),NORM.INV(RAND(),LOOKUP(Y72,Inputs!$J$6:$J$9,Inputs!$G$6:$G$9),LOOKUP(Y72,Inputs!$J$6:$J$9,Inputs!$H$6:$H$9))),0),"")</f>
        <v/>
      </c>
      <c r="P72" s="26">
        <f>IF(A72&lt;=Inputs!$B$6,IF(3&lt;=Inputs!$B$8,IF(Inputs!$B$12&gt;0,MAX(MIN(NORM.INV(RAND(),LOOKUP(Z72,Inputs!$J$6:$J$9,Inputs!$G$6:$G$9),LOOKUP(Z72,Inputs!$J$6:$J$9,Inputs!$H$6:$H$9)),Inputs!$B$12),-Inputs!$B$12),NORM.INV(RAND(),LOOKUP(Z72,Inputs!$J$6:$J$9,Inputs!$G$6:$G$9),LOOKUP(Z72,Inputs!$J$6:$J$9,Inputs!$H$6:$H$9))),0),"")</f>
        <v/>
      </c>
      <c r="Q72" s="26">
        <f>IF(A72&lt;=Inputs!$B$6,IF(4&lt;=Inputs!$B$8,IF(Inputs!$B$12&gt;0,MAX(MIN(NORM.INV(RAND(),LOOKUP(AA72,Inputs!$J$6:$J$9,Inputs!$G$6:$G$9),LOOKUP(AA72,Inputs!$J$6:$J$9,Inputs!$H$6:$H$9)),Inputs!$B$12),-Inputs!$B$12),NORM.INV(RAND(),LOOKUP(AA72,Inputs!$J$6:$J$9,Inputs!$G$6:$G$9),LOOKUP(AA72,Inputs!$J$6:$J$9,Inputs!$H$6:$H$9))),0),"")</f>
        <v/>
      </c>
      <c r="R72" s="26">
        <f>IF(A72&lt;=Inputs!$B$6,IF(5&lt;=Inputs!$B$8,IF(Inputs!$B$12&gt;0,MAX(MIN(NORM.INV(RAND(),LOOKUP(AB72,Inputs!$J$6:$J$9,Inputs!$G$6:$G$9),LOOKUP(AB72,Inputs!$J$6:$J$9,Inputs!$H$6:$H$9)),Inputs!$B$12),-Inputs!$B$12),NORM.INV(RAND(),LOOKUP(AB72,Inputs!$J$6:$J$9,Inputs!$G$6:$G$9),LOOKUP(AB72,Inputs!$J$6:$J$9,Inputs!$H$6:$H$9))),0),"")</f>
        <v/>
      </c>
      <c r="S72" s="26">
        <f>IF(A72&lt;=Inputs!$B$6,IF(6&lt;=Inputs!$B$8,IF(Inputs!$B$12&gt;0,MAX(MIN(NORM.INV(RAND(),LOOKUP(AC72,Inputs!$J$6:$J$9,Inputs!$G$6:$G$9),LOOKUP(AC72,Inputs!$J$6:$J$9,Inputs!$H$6:$H$9)),Inputs!$B$12),-Inputs!$B$12),NORM.INV(RAND(),LOOKUP(AC72,Inputs!$J$6:$J$9,Inputs!$G$6:$G$9),LOOKUP(AC72,Inputs!$J$6:$J$9,Inputs!$H$6:$H$9))),0),"")</f>
        <v/>
      </c>
      <c r="T72" s="26">
        <f>IF(A72&lt;=Inputs!$B$6,IF(7&lt;=Inputs!$B$8,IF(Inputs!$B$12&gt;0,MAX(MIN(NORM.INV(RAND(),LOOKUP(AD72,Inputs!$J$6:$J$9,Inputs!$G$6:$G$9),LOOKUP(AD72,Inputs!$J$6:$J$9,Inputs!$H$6:$H$9)),Inputs!$B$12),-Inputs!$B$12),NORM.INV(RAND(),LOOKUP(AD72,Inputs!$J$6:$J$9,Inputs!$G$6:$G$9),LOOKUP(AD72,Inputs!$J$6:$J$9,Inputs!$H$6:$H$9))),0),"")</f>
        <v/>
      </c>
      <c r="U72" s="26">
        <f>IF(A72&lt;=Inputs!$B$6,IF(8&lt;=Inputs!$B$8,IF(Inputs!$B$12&gt;0,MAX(MIN(NORM.INV(RAND(),LOOKUP(AE72,Inputs!$J$6:$J$9,Inputs!$G$6:$G$9),LOOKUP(AE72,Inputs!$J$6:$J$9,Inputs!$H$6:$H$9)),Inputs!$B$12),-Inputs!$B$12),NORM.INV(RAND(),LOOKUP(AE72,Inputs!$J$6:$J$9,Inputs!$G$6:$G$9),LOOKUP(AE72,Inputs!$J$6:$J$9,Inputs!$H$6:$H$9))),0),"")</f>
        <v/>
      </c>
      <c r="V72" s="26">
        <f>IF(A72&lt;=Inputs!$B$6,IF(9&lt;=Inputs!$B$8,IF(Inputs!$B$12&gt;0,MAX(MIN(NORM.INV(RAND(),LOOKUP(AF72,Inputs!$J$6:$J$9,Inputs!$G$6:$G$9),LOOKUP(AF72,Inputs!$J$6:$J$9,Inputs!$H$6:$H$9)),Inputs!$B$12),-Inputs!$B$12),NORM.INV(RAND(),LOOKUP(AF72,Inputs!$J$6:$J$9,Inputs!$G$6:$G$9),LOOKUP(AF72,Inputs!$J$6:$J$9,Inputs!$H$6:$H$9))),0),"")</f>
        <v/>
      </c>
      <c r="W72" s="26">
        <f>IF(A72&lt;=Inputs!$B$6,IF(10&lt;=Inputs!$B$8,IF(Inputs!$B$12&gt;0,MAX(MIN(NORM.INV(RAND(),LOOKUP(AG72,Inputs!$J$6:$J$9,Inputs!$G$6:$G$9),LOOKUP(AG72,Inputs!$J$6:$J$9,Inputs!$H$6:$H$9)),Inputs!$B$12),-Inputs!$B$12),NORM.INV(RAND(),LOOKUP(AG72,Inputs!$J$6:$J$9,Inputs!$G$6:$G$9),LOOKUP(AG72,Inputs!$J$6:$J$9,Inputs!$H$6:$H$9))),0),"")</f>
        <v/>
      </c>
      <c r="X72" s="31">
        <f>IF(A72&lt;=Inputs!$B$6,RAND(),"")</f>
        <v/>
      </c>
      <c r="Y72" s="31">
        <f>IF(A72&lt;=Inputs!$B$6,RAND(),"")</f>
        <v/>
      </c>
      <c r="Z72" s="31">
        <f>IF(A72&lt;=Inputs!$B$6,RAND(),"")</f>
        <v/>
      </c>
      <c r="AA72" s="31">
        <f>IF(A72&lt;=Inputs!$B$6,RAND(),"")</f>
        <v/>
      </c>
      <c r="AB72" s="31">
        <f>IF(A72&lt;=Inputs!$B$6,RAND(),"")</f>
        <v/>
      </c>
      <c r="AC72" s="31">
        <f>IF(A72&lt;=Inputs!$B$6,RAND(),"")</f>
        <v/>
      </c>
      <c r="AD72" s="31">
        <f>IF(A72&lt;=Inputs!$B$6,RAND(),"")</f>
        <v/>
      </c>
      <c r="AE72" s="31">
        <f>IF(A72&lt;=Inputs!$B$6,RAND(),"")</f>
        <v/>
      </c>
      <c r="AF72" s="31">
        <f>IF(A72&lt;=Inputs!$B$6,RAND(),"")</f>
        <v/>
      </c>
      <c r="AG72" s="31">
        <f>IF(A72&lt;=Inputs!$B$6,RAND(),"")</f>
        <v/>
      </c>
    </row>
    <row r="73">
      <c r="A73" s="41" t="n">
        <v>53</v>
      </c>
      <c r="B73" s="42">
        <f>IF(A73&lt;=Inputs!$B$6,Inputs!$B$5 + A73-1,"")</f>
        <v/>
      </c>
      <c r="C73" s="28">
        <f>IF(A73&lt;=Inputs!$B$6,G72,"")</f>
        <v/>
      </c>
      <c r="D73" s="28">
        <f>IF(A73&lt;=Inputs!$B$6,SUMIF($E$8:$E$17,A73,$F$8:$F$17),"")</f>
        <v/>
      </c>
      <c r="E73" s="28">
        <f>IF(A73&lt;=Inputs!$B$6,C73*(1+H73/100)+D73,"")</f>
        <v/>
      </c>
      <c r="F73" s="28">
        <f>IF(A73&lt;=Inputs!$B$6,IF(Inputs!$B$11=1,MAX(E73-Inputs!$B$10,0),0),"")</f>
        <v/>
      </c>
      <c r="G73" s="28">
        <f>IF(A73&lt;=Inputs!$B$6,E73-F73,"")</f>
        <v/>
      </c>
      <c r="H73" s="26">
        <f>IF(A73&lt;=Inputs!$B$6,IF(Inputs!$B$8&gt;0,SUM(N73:W73)/Inputs!$B$8,0),"")</f>
        <v/>
      </c>
      <c r="I73" s="28">
        <f>IF(A73&lt;=Inputs!$B$6,C73*(H73/100),"")</f>
        <v/>
      </c>
      <c r="J73" s="28">
        <f>IF(A73&lt;=Inputs!$B$6,MAX(J72,G73),"")</f>
        <v/>
      </c>
      <c r="K73" s="28">
        <f>IF(A73&lt;=Inputs!$B$6,G73-J73,"")</f>
        <v/>
      </c>
      <c r="L73" s="43">
        <f>IF(A73&lt;=Inputs!$B$6,IF(J73&gt;0,(G73/J73)-1,0),"")</f>
        <v/>
      </c>
      <c r="M73" s="44">
        <f>IF(A73&lt;=Inputs!$B$6,--(G73&gt;=Inputs!$B$9),"")</f>
        <v/>
      </c>
      <c r="N73" s="26">
        <f>IF(A73&lt;=Inputs!$B$6,IF(1&lt;=Inputs!$B$8,IF(Inputs!$B$12&gt;0,MAX(MIN(NORM.INV(RAND(),LOOKUP(X73,Inputs!$J$6:$J$9,Inputs!$G$6:$G$9),LOOKUP(X73,Inputs!$J$6:$J$9,Inputs!$H$6:$H$9)),Inputs!$B$12),-Inputs!$B$12),NORM.INV(RAND(),LOOKUP(X73,Inputs!$J$6:$J$9,Inputs!$G$6:$G$9),LOOKUP(X73,Inputs!$J$6:$J$9,Inputs!$H$6:$H$9))),0),"")</f>
        <v/>
      </c>
      <c r="O73" s="26">
        <f>IF(A73&lt;=Inputs!$B$6,IF(2&lt;=Inputs!$B$8,IF(Inputs!$B$12&gt;0,MAX(MIN(NORM.INV(RAND(),LOOKUP(Y73,Inputs!$J$6:$J$9,Inputs!$G$6:$G$9),LOOKUP(Y73,Inputs!$J$6:$J$9,Inputs!$H$6:$H$9)),Inputs!$B$12),-Inputs!$B$12),NORM.INV(RAND(),LOOKUP(Y73,Inputs!$J$6:$J$9,Inputs!$G$6:$G$9),LOOKUP(Y73,Inputs!$J$6:$J$9,Inputs!$H$6:$H$9))),0),"")</f>
        <v/>
      </c>
      <c r="P73" s="26">
        <f>IF(A73&lt;=Inputs!$B$6,IF(3&lt;=Inputs!$B$8,IF(Inputs!$B$12&gt;0,MAX(MIN(NORM.INV(RAND(),LOOKUP(Z73,Inputs!$J$6:$J$9,Inputs!$G$6:$G$9),LOOKUP(Z73,Inputs!$J$6:$J$9,Inputs!$H$6:$H$9)),Inputs!$B$12),-Inputs!$B$12),NORM.INV(RAND(),LOOKUP(Z73,Inputs!$J$6:$J$9,Inputs!$G$6:$G$9),LOOKUP(Z73,Inputs!$J$6:$J$9,Inputs!$H$6:$H$9))),0),"")</f>
        <v/>
      </c>
      <c r="Q73" s="26">
        <f>IF(A73&lt;=Inputs!$B$6,IF(4&lt;=Inputs!$B$8,IF(Inputs!$B$12&gt;0,MAX(MIN(NORM.INV(RAND(),LOOKUP(AA73,Inputs!$J$6:$J$9,Inputs!$G$6:$G$9),LOOKUP(AA73,Inputs!$J$6:$J$9,Inputs!$H$6:$H$9)),Inputs!$B$12),-Inputs!$B$12),NORM.INV(RAND(),LOOKUP(AA73,Inputs!$J$6:$J$9,Inputs!$G$6:$G$9),LOOKUP(AA73,Inputs!$J$6:$J$9,Inputs!$H$6:$H$9))),0),"")</f>
        <v/>
      </c>
      <c r="R73" s="26">
        <f>IF(A73&lt;=Inputs!$B$6,IF(5&lt;=Inputs!$B$8,IF(Inputs!$B$12&gt;0,MAX(MIN(NORM.INV(RAND(),LOOKUP(AB73,Inputs!$J$6:$J$9,Inputs!$G$6:$G$9),LOOKUP(AB73,Inputs!$J$6:$J$9,Inputs!$H$6:$H$9)),Inputs!$B$12),-Inputs!$B$12),NORM.INV(RAND(),LOOKUP(AB73,Inputs!$J$6:$J$9,Inputs!$G$6:$G$9),LOOKUP(AB73,Inputs!$J$6:$J$9,Inputs!$H$6:$H$9))),0),"")</f>
        <v/>
      </c>
      <c r="S73" s="26">
        <f>IF(A73&lt;=Inputs!$B$6,IF(6&lt;=Inputs!$B$8,IF(Inputs!$B$12&gt;0,MAX(MIN(NORM.INV(RAND(),LOOKUP(AC73,Inputs!$J$6:$J$9,Inputs!$G$6:$G$9),LOOKUP(AC73,Inputs!$J$6:$J$9,Inputs!$H$6:$H$9)),Inputs!$B$12),-Inputs!$B$12),NORM.INV(RAND(),LOOKUP(AC73,Inputs!$J$6:$J$9,Inputs!$G$6:$G$9),LOOKUP(AC73,Inputs!$J$6:$J$9,Inputs!$H$6:$H$9))),0),"")</f>
        <v/>
      </c>
      <c r="T73" s="26">
        <f>IF(A73&lt;=Inputs!$B$6,IF(7&lt;=Inputs!$B$8,IF(Inputs!$B$12&gt;0,MAX(MIN(NORM.INV(RAND(),LOOKUP(AD73,Inputs!$J$6:$J$9,Inputs!$G$6:$G$9),LOOKUP(AD73,Inputs!$J$6:$J$9,Inputs!$H$6:$H$9)),Inputs!$B$12),-Inputs!$B$12),NORM.INV(RAND(),LOOKUP(AD73,Inputs!$J$6:$J$9,Inputs!$G$6:$G$9),LOOKUP(AD73,Inputs!$J$6:$J$9,Inputs!$H$6:$H$9))),0),"")</f>
        <v/>
      </c>
      <c r="U73" s="26">
        <f>IF(A73&lt;=Inputs!$B$6,IF(8&lt;=Inputs!$B$8,IF(Inputs!$B$12&gt;0,MAX(MIN(NORM.INV(RAND(),LOOKUP(AE73,Inputs!$J$6:$J$9,Inputs!$G$6:$G$9),LOOKUP(AE73,Inputs!$J$6:$J$9,Inputs!$H$6:$H$9)),Inputs!$B$12),-Inputs!$B$12),NORM.INV(RAND(),LOOKUP(AE73,Inputs!$J$6:$J$9,Inputs!$G$6:$G$9),LOOKUP(AE73,Inputs!$J$6:$J$9,Inputs!$H$6:$H$9))),0),"")</f>
        <v/>
      </c>
      <c r="V73" s="26">
        <f>IF(A73&lt;=Inputs!$B$6,IF(9&lt;=Inputs!$B$8,IF(Inputs!$B$12&gt;0,MAX(MIN(NORM.INV(RAND(),LOOKUP(AF73,Inputs!$J$6:$J$9,Inputs!$G$6:$G$9),LOOKUP(AF73,Inputs!$J$6:$J$9,Inputs!$H$6:$H$9)),Inputs!$B$12),-Inputs!$B$12),NORM.INV(RAND(),LOOKUP(AF73,Inputs!$J$6:$J$9,Inputs!$G$6:$G$9),LOOKUP(AF73,Inputs!$J$6:$J$9,Inputs!$H$6:$H$9))),0),"")</f>
        <v/>
      </c>
      <c r="W73" s="26">
        <f>IF(A73&lt;=Inputs!$B$6,IF(10&lt;=Inputs!$B$8,IF(Inputs!$B$12&gt;0,MAX(MIN(NORM.INV(RAND(),LOOKUP(AG73,Inputs!$J$6:$J$9,Inputs!$G$6:$G$9),LOOKUP(AG73,Inputs!$J$6:$J$9,Inputs!$H$6:$H$9)),Inputs!$B$12),-Inputs!$B$12),NORM.INV(RAND(),LOOKUP(AG73,Inputs!$J$6:$J$9,Inputs!$G$6:$G$9),LOOKUP(AG73,Inputs!$J$6:$J$9,Inputs!$H$6:$H$9))),0),"")</f>
        <v/>
      </c>
      <c r="X73" s="31">
        <f>IF(A73&lt;=Inputs!$B$6,RAND(),"")</f>
        <v/>
      </c>
      <c r="Y73" s="31">
        <f>IF(A73&lt;=Inputs!$B$6,RAND(),"")</f>
        <v/>
      </c>
      <c r="Z73" s="31">
        <f>IF(A73&lt;=Inputs!$B$6,RAND(),"")</f>
        <v/>
      </c>
      <c r="AA73" s="31">
        <f>IF(A73&lt;=Inputs!$B$6,RAND(),"")</f>
        <v/>
      </c>
      <c r="AB73" s="31">
        <f>IF(A73&lt;=Inputs!$B$6,RAND(),"")</f>
        <v/>
      </c>
      <c r="AC73" s="31">
        <f>IF(A73&lt;=Inputs!$B$6,RAND(),"")</f>
        <v/>
      </c>
      <c r="AD73" s="31">
        <f>IF(A73&lt;=Inputs!$B$6,RAND(),"")</f>
        <v/>
      </c>
      <c r="AE73" s="31">
        <f>IF(A73&lt;=Inputs!$B$6,RAND(),"")</f>
        <v/>
      </c>
      <c r="AF73" s="31">
        <f>IF(A73&lt;=Inputs!$B$6,RAND(),"")</f>
        <v/>
      </c>
      <c r="AG73" s="31">
        <f>IF(A73&lt;=Inputs!$B$6,RAND(),"")</f>
        <v/>
      </c>
    </row>
    <row r="74">
      <c r="A74" s="41" t="n">
        <v>54</v>
      </c>
      <c r="B74" s="42">
        <f>IF(A74&lt;=Inputs!$B$6,Inputs!$B$5 + A74-1,"")</f>
        <v/>
      </c>
      <c r="C74" s="28">
        <f>IF(A74&lt;=Inputs!$B$6,G73,"")</f>
        <v/>
      </c>
      <c r="D74" s="28">
        <f>IF(A74&lt;=Inputs!$B$6,SUMIF($E$8:$E$17,A74,$F$8:$F$17),"")</f>
        <v/>
      </c>
      <c r="E74" s="28">
        <f>IF(A74&lt;=Inputs!$B$6,C74*(1+H74/100)+D74,"")</f>
        <v/>
      </c>
      <c r="F74" s="28">
        <f>IF(A74&lt;=Inputs!$B$6,IF(Inputs!$B$11=1,MAX(E74-Inputs!$B$10,0),0),"")</f>
        <v/>
      </c>
      <c r="G74" s="28">
        <f>IF(A74&lt;=Inputs!$B$6,E74-F74,"")</f>
        <v/>
      </c>
      <c r="H74" s="26">
        <f>IF(A74&lt;=Inputs!$B$6,IF(Inputs!$B$8&gt;0,SUM(N74:W74)/Inputs!$B$8,0),"")</f>
        <v/>
      </c>
      <c r="I74" s="28">
        <f>IF(A74&lt;=Inputs!$B$6,C74*(H74/100),"")</f>
        <v/>
      </c>
      <c r="J74" s="28">
        <f>IF(A74&lt;=Inputs!$B$6,MAX(J73,G74),"")</f>
        <v/>
      </c>
      <c r="K74" s="28">
        <f>IF(A74&lt;=Inputs!$B$6,G74-J74,"")</f>
        <v/>
      </c>
      <c r="L74" s="43">
        <f>IF(A74&lt;=Inputs!$B$6,IF(J74&gt;0,(G74/J74)-1,0),"")</f>
        <v/>
      </c>
      <c r="M74" s="44">
        <f>IF(A74&lt;=Inputs!$B$6,--(G74&gt;=Inputs!$B$9),"")</f>
        <v/>
      </c>
      <c r="N74" s="26">
        <f>IF(A74&lt;=Inputs!$B$6,IF(1&lt;=Inputs!$B$8,IF(Inputs!$B$12&gt;0,MAX(MIN(NORM.INV(RAND(),LOOKUP(X74,Inputs!$J$6:$J$9,Inputs!$G$6:$G$9),LOOKUP(X74,Inputs!$J$6:$J$9,Inputs!$H$6:$H$9)),Inputs!$B$12),-Inputs!$B$12),NORM.INV(RAND(),LOOKUP(X74,Inputs!$J$6:$J$9,Inputs!$G$6:$G$9),LOOKUP(X74,Inputs!$J$6:$J$9,Inputs!$H$6:$H$9))),0),"")</f>
        <v/>
      </c>
      <c r="O74" s="26">
        <f>IF(A74&lt;=Inputs!$B$6,IF(2&lt;=Inputs!$B$8,IF(Inputs!$B$12&gt;0,MAX(MIN(NORM.INV(RAND(),LOOKUP(Y74,Inputs!$J$6:$J$9,Inputs!$G$6:$G$9),LOOKUP(Y74,Inputs!$J$6:$J$9,Inputs!$H$6:$H$9)),Inputs!$B$12),-Inputs!$B$12),NORM.INV(RAND(),LOOKUP(Y74,Inputs!$J$6:$J$9,Inputs!$G$6:$G$9),LOOKUP(Y74,Inputs!$J$6:$J$9,Inputs!$H$6:$H$9))),0),"")</f>
        <v/>
      </c>
      <c r="P74" s="26">
        <f>IF(A74&lt;=Inputs!$B$6,IF(3&lt;=Inputs!$B$8,IF(Inputs!$B$12&gt;0,MAX(MIN(NORM.INV(RAND(),LOOKUP(Z74,Inputs!$J$6:$J$9,Inputs!$G$6:$G$9),LOOKUP(Z74,Inputs!$J$6:$J$9,Inputs!$H$6:$H$9)),Inputs!$B$12),-Inputs!$B$12),NORM.INV(RAND(),LOOKUP(Z74,Inputs!$J$6:$J$9,Inputs!$G$6:$G$9),LOOKUP(Z74,Inputs!$J$6:$J$9,Inputs!$H$6:$H$9))),0),"")</f>
        <v/>
      </c>
      <c r="Q74" s="26">
        <f>IF(A74&lt;=Inputs!$B$6,IF(4&lt;=Inputs!$B$8,IF(Inputs!$B$12&gt;0,MAX(MIN(NORM.INV(RAND(),LOOKUP(AA74,Inputs!$J$6:$J$9,Inputs!$G$6:$G$9),LOOKUP(AA74,Inputs!$J$6:$J$9,Inputs!$H$6:$H$9)),Inputs!$B$12),-Inputs!$B$12),NORM.INV(RAND(),LOOKUP(AA74,Inputs!$J$6:$J$9,Inputs!$G$6:$G$9),LOOKUP(AA74,Inputs!$J$6:$J$9,Inputs!$H$6:$H$9))),0),"")</f>
        <v/>
      </c>
      <c r="R74" s="26">
        <f>IF(A74&lt;=Inputs!$B$6,IF(5&lt;=Inputs!$B$8,IF(Inputs!$B$12&gt;0,MAX(MIN(NORM.INV(RAND(),LOOKUP(AB74,Inputs!$J$6:$J$9,Inputs!$G$6:$G$9),LOOKUP(AB74,Inputs!$J$6:$J$9,Inputs!$H$6:$H$9)),Inputs!$B$12),-Inputs!$B$12),NORM.INV(RAND(),LOOKUP(AB74,Inputs!$J$6:$J$9,Inputs!$G$6:$G$9),LOOKUP(AB74,Inputs!$J$6:$J$9,Inputs!$H$6:$H$9))),0),"")</f>
        <v/>
      </c>
      <c r="S74" s="26">
        <f>IF(A74&lt;=Inputs!$B$6,IF(6&lt;=Inputs!$B$8,IF(Inputs!$B$12&gt;0,MAX(MIN(NORM.INV(RAND(),LOOKUP(AC74,Inputs!$J$6:$J$9,Inputs!$G$6:$G$9),LOOKUP(AC74,Inputs!$J$6:$J$9,Inputs!$H$6:$H$9)),Inputs!$B$12),-Inputs!$B$12),NORM.INV(RAND(),LOOKUP(AC74,Inputs!$J$6:$J$9,Inputs!$G$6:$G$9),LOOKUP(AC74,Inputs!$J$6:$J$9,Inputs!$H$6:$H$9))),0),"")</f>
        <v/>
      </c>
      <c r="T74" s="26">
        <f>IF(A74&lt;=Inputs!$B$6,IF(7&lt;=Inputs!$B$8,IF(Inputs!$B$12&gt;0,MAX(MIN(NORM.INV(RAND(),LOOKUP(AD74,Inputs!$J$6:$J$9,Inputs!$G$6:$G$9),LOOKUP(AD74,Inputs!$J$6:$J$9,Inputs!$H$6:$H$9)),Inputs!$B$12),-Inputs!$B$12),NORM.INV(RAND(),LOOKUP(AD74,Inputs!$J$6:$J$9,Inputs!$G$6:$G$9),LOOKUP(AD74,Inputs!$J$6:$J$9,Inputs!$H$6:$H$9))),0),"")</f>
        <v/>
      </c>
      <c r="U74" s="26">
        <f>IF(A74&lt;=Inputs!$B$6,IF(8&lt;=Inputs!$B$8,IF(Inputs!$B$12&gt;0,MAX(MIN(NORM.INV(RAND(),LOOKUP(AE74,Inputs!$J$6:$J$9,Inputs!$G$6:$G$9),LOOKUP(AE74,Inputs!$J$6:$J$9,Inputs!$H$6:$H$9)),Inputs!$B$12),-Inputs!$B$12),NORM.INV(RAND(),LOOKUP(AE74,Inputs!$J$6:$J$9,Inputs!$G$6:$G$9),LOOKUP(AE74,Inputs!$J$6:$J$9,Inputs!$H$6:$H$9))),0),"")</f>
        <v/>
      </c>
      <c r="V74" s="26">
        <f>IF(A74&lt;=Inputs!$B$6,IF(9&lt;=Inputs!$B$8,IF(Inputs!$B$12&gt;0,MAX(MIN(NORM.INV(RAND(),LOOKUP(AF74,Inputs!$J$6:$J$9,Inputs!$G$6:$G$9),LOOKUP(AF74,Inputs!$J$6:$J$9,Inputs!$H$6:$H$9)),Inputs!$B$12),-Inputs!$B$12),NORM.INV(RAND(),LOOKUP(AF74,Inputs!$J$6:$J$9,Inputs!$G$6:$G$9),LOOKUP(AF74,Inputs!$J$6:$J$9,Inputs!$H$6:$H$9))),0),"")</f>
        <v/>
      </c>
      <c r="W74" s="26">
        <f>IF(A74&lt;=Inputs!$B$6,IF(10&lt;=Inputs!$B$8,IF(Inputs!$B$12&gt;0,MAX(MIN(NORM.INV(RAND(),LOOKUP(AG74,Inputs!$J$6:$J$9,Inputs!$G$6:$G$9),LOOKUP(AG74,Inputs!$J$6:$J$9,Inputs!$H$6:$H$9)),Inputs!$B$12),-Inputs!$B$12),NORM.INV(RAND(),LOOKUP(AG74,Inputs!$J$6:$J$9,Inputs!$G$6:$G$9),LOOKUP(AG74,Inputs!$J$6:$J$9,Inputs!$H$6:$H$9))),0),"")</f>
        <v/>
      </c>
      <c r="X74" s="31">
        <f>IF(A74&lt;=Inputs!$B$6,RAND(),"")</f>
        <v/>
      </c>
      <c r="Y74" s="31">
        <f>IF(A74&lt;=Inputs!$B$6,RAND(),"")</f>
        <v/>
      </c>
      <c r="Z74" s="31">
        <f>IF(A74&lt;=Inputs!$B$6,RAND(),"")</f>
        <v/>
      </c>
      <c r="AA74" s="31">
        <f>IF(A74&lt;=Inputs!$B$6,RAND(),"")</f>
        <v/>
      </c>
      <c r="AB74" s="31">
        <f>IF(A74&lt;=Inputs!$B$6,RAND(),"")</f>
        <v/>
      </c>
      <c r="AC74" s="31">
        <f>IF(A74&lt;=Inputs!$B$6,RAND(),"")</f>
        <v/>
      </c>
      <c r="AD74" s="31">
        <f>IF(A74&lt;=Inputs!$B$6,RAND(),"")</f>
        <v/>
      </c>
      <c r="AE74" s="31">
        <f>IF(A74&lt;=Inputs!$B$6,RAND(),"")</f>
        <v/>
      </c>
      <c r="AF74" s="31">
        <f>IF(A74&lt;=Inputs!$B$6,RAND(),"")</f>
        <v/>
      </c>
      <c r="AG74" s="31">
        <f>IF(A74&lt;=Inputs!$B$6,RAND(),"")</f>
        <v/>
      </c>
    </row>
    <row r="75">
      <c r="A75" s="41" t="n">
        <v>55</v>
      </c>
      <c r="B75" s="42">
        <f>IF(A75&lt;=Inputs!$B$6,Inputs!$B$5 + A75-1,"")</f>
        <v/>
      </c>
      <c r="C75" s="28">
        <f>IF(A75&lt;=Inputs!$B$6,G74,"")</f>
        <v/>
      </c>
      <c r="D75" s="28">
        <f>IF(A75&lt;=Inputs!$B$6,SUMIF($E$8:$E$17,A75,$F$8:$F$17),"")</f>
        <v/>
      </c>
      <c r="E75" s="28">
        <f>IF(A75&lt;=Inputs!$B$6,C75*(1+H75/100)+D75,"")</f>
        <v/>
      </c>
      <c r="F75" s="28">
        <f>IF(A75&lt;=Inputs!$B$6,IF(Inputs!$B$11=1,MAX(E75-Inputs!$B$10,0),0),"")</f>
        <v/>
      </c>
      <c r="G75" s="28">
        <f>IF(A75&lt;=Inputs!$B$6,E75-F75,"")</f>
        <v/>
      </c>
      <c r="H75" s="26">
        <f>IF(A75&lt;=Inputs!$B$6,IF(Inputs!$B$8&gt;0,SUM(N75:W75)/Inputs!$B$8,0),"")</f>
        <v/>
      </c>
      <c r="I75" s="28">
        <f>IF(A75&lt;=Inputs!$B$6,C75*(H75/100),"")</f>
        <v/>
      </c>
      <c r="J75" s="28">
        <f>IF(A75&lt;=Inputs!$B$6,MAX(J74,G75),"")</f>
        <v/>
      </c>
      <c r="K75" s="28">
        <f>IF(A75&lt;=Inputs!$B$6,G75-J75,"")</f>
        <v/>
      </c>
      <c r="L75" s="43">
        <f>IF(A75&lt;=Inputs!$B$6,IF(J75&gt;0,(G75/J75)-1,0),"")</f>
        <v/>
      </c>
      <c r="M75" s="44">
        <f>IF(A75&lt;=Inputs!$B$6,--(G75&gt;=Inputs!$B$9),"")</f>
        <v/>
      </c>
      <c r="N75" s="26">
        <f>IF(A75&lt;=Inputs!$B$6,IF(1&lt;=Inputs!$B$8,IF(Inputs!$B$12&gt;0,MAX(MIN(NORM.INV(RAND(),LOOKUP(X75,Inputs!$J$6:$J$9,Inputs!$G$6:$G$9),LOOKUP(X75,Inputs!$J$6:$J$9,Inputs!$H$6:$H$9)),Inputs!$B$12),-Inputs!$B$12),NORM.INV(RAND(),LOOKUP(X75,Inputs!$J$6:$J$9,Inputs!$G$6:$G$9),LOOKUP(X75,Inputs!$J$6:$J$9,Inputs!$H$6:$H$9))),0),"")</f>
        <v/>
      </c>
      <c r="O75" s="26">
        <f>IF(A75&lt;=Inputs!$B$6,IF(2&lt;=Inputs!$B$8,IF(Inputs!$B$12&gt;0,MAX(MIN(NORM.INV(RAND(),LOOKUP(Y75,Inputs!$J$6:$J$9,Inputs!$G$6:$G$9),LOOKUP(Y75,Inputs!$J$6:$J$9,Inputs!$H$6:$H$9)),Inputs!$B$12),-Inputs!$B$12),NORM.INV(RAND(),LOOKUP(Y75,Inputs!$J$6:$J$9,Inputs!$G$6:$G$9),LOOKUP(Y75,Inputs!$J$6:$J$9,Inputs!$H$6:$H$9))),0),"")</f>
        <v/>
      </c>
      <c r="P75" s="26">
        <f>IF(A75&lt;=Inputs!$B$6,IF(3&lt;=Inputs!$B$8,IF(Inputs!$B$12&gt;0,MAX(MIN(NORM.INV(RAND(),LOOKUP(Z75,Inputs!$J$6:$J$9,Inputs!$G$6:$G$9),LOOKUP(Z75,Inputs!$J$6:$J$9,Inputs!$H$6:$H$9)),Inputs!$B$12),-Inputs!$B$12),NORM.INV(RAND(),LOOKUP(Z75,Inputs!$J$6:$J$9,Inputs!$G$6:$G$9),LOOKUP(Z75,Inputs!$J$6:$J$9,Inputs!$H$6:$H$9))),0),"")</f>
        <v/>
      </c>
      <c r="Q75" s="26">
        <f>IF(A75&lt;=Inputs!$B$6,IF(4&lt;=Inputs!$B$8,IF(Inputs!$B$12&gt;0,MAX(MIN(NORM.INV(RAND(),LOOKUP(AA75,Inputs!$J$6:$J$9,Inputs!$G$6:$G$9),LOOKUP(AA75,Inputs!$J$6:$J$9,Inputs!$H$6:$H$9)),Inputs!$B$12),-Inputs!$B$12),NORM.INV(RAND(),LOOKUP(AA75,Inputs!$J$6:$J$9,Inputs!$G$6:$G$9),LOOKUP(AA75,Inputs!$J$6:$J$9,Inputs!$H$6:$H$9))),0),"")</f>
        <v/>
      </c>
      <c r="R75" s="26">
        <f>IF(A75&lt;=Inputs!$B$6,IF(5&lt;=Inputs!$B$8,IF(Inputs!$B$12&gt;0,MAX(MIN(NORM.INV(RAND(),LOOKUP(AB75,Inputs!$J$6:$J$9,Inputs!$G$6:$G$9),LOOKUP(AB75,Inputs!$J$6:$J$9,Inputs!$H$6:$H$9)),Inputs!$B$12),-Inputs!$B$12),NORM.INV(RAND(),LOOKUP(AB75,Inputs!$J$6:$J$9,Inputs!$G$6:$G$9),LOOKUP(AB75,Inputs!$J$6:$J$9,Inputs!$H$6:$H$9))),0),"")</f>
        <v/>
      </c>
      <c r="S75" s="26">
        <f>IF(A75&lt;=Inputs!$B$6,IF(6&lt;=Inputs!$B$8,IF(Inputs!$B$12&gt;0,MAX(MIN(NORM.INV(RAND(),LOOKUP(AC75,Inputs!$J$6:$J$9,Inputs!$G$6:$G$9),LOOKUP(AC75,Inputs!$J$6:$J$9,Inputs!$H$6:$H$9)),Inputs!$B$12),-Inputs!$B$12),NORM.INV(RAND(),LOOKUP(AC75,Inputs!$J$6:$J$9,Inputs!$G$6:$G$9),LOOKUP(AC75,Inputs!$J$6:$J$9,Inputs!$H$6:$H$9))),0),"")</f>
        <v/>
      </c>
      <c r="T75" s="26">
        <f>IF(A75&lt;=Inputs!$B$6,IF(7&lt;=Inputs!$B$8,IF(Inputs!$B$12&gt;0,MAX(MIN(NORM.INV(RAND(),LOOKUP(AD75,Inputs!$J$6:$J$9,Inputs!$G$6:$G$9),LOOKUP(AD75,Inputs!$J$6:$J$9,Inputs!$H$6:$H$9)),Inputs!$B$12),-Inputs!$B$12),NORM.INV(RAND(),LOOKUP(AD75,Inputs!$J$6:$J$9,Inputs!$G$6:$G$9),LOOKUP(AD75,Inputs!$J$6:$J$9,Inputs!$H$6:$H$9))),0),"")</f>
        <v/>
      </c>
      <c r="U75" s="26">
        <f>IF(A75&lt;=Inputs!$B$6,IF(8&lt;=Inputs!$B$8,IF(Inputs!$B$12&gt;0,MAX(MIN(NORM.INV(RAND(),LOOKUP(AE75,Inputs!$J$6:$J$9,Inputs!$G$6:$G$9),LOOKUP(AE75,Inputs!$J$6:$J$9,Inputs!$H$6:$H$9)),Inputs!$B$12),-Inputs!$B$12),NORM.INV(RAND(),LOOKUP(AE75,Inputs!$J$6:$J$9,Inputs!$G$6:$G$9),LOOKUP(AE75,Inputs!$J$6:$J$9,Inputs!$H$6:$H$9))),0),"")</f>
        <v/>
      </c>
      <c r="V75" s="26">
        <f>IF(A75&lt;=Inputs!$B$6,IF(9&lt;=Inputs!$B$8,IF(Inputs!$B$12&gt;0,MAX(MIN(NORM.INV(RAND(),LOOKUP(AF75,Inputs!$J$6:$J$9,Inputs!$G$6:$G$9),LOOKUP(AF75,Inputs!$J$6:$J$9,Inputs!$H$6:$H$9)),Inputs!$B$12),-Inputs!$B$12),NORM.INV(RAND(),LOOKUP(AF75,Inputs!$J$6:$J$9,Inputs!$G$6:$G$9),LOOKUP(AF75,Inputs!$J$6:$J$9,Inputs!$H$6:$H$9))),0),"")</f>
        <v/>
      </c>
      <c r="W75" s="26">
        <f>IF(A75&lt;=Inputs!$B$6,IF(10&lt;=Inputs!$B$8,IF(Inputs!$B$12&gt;0,MAX(MIN(NORM.INV(RAND(),LOOKUP(AG75,Inputs!$J$6:$J$9,Inputs!$G$6:$G$9),LOOKUP(AG75,Inputs!$J$6:$J$9,Inputs!$H$6:$H$9)),Inputs!$B$12),-Inputs!$B$12),NORM.INV(RAND(),LOOKUP(AG75,Inputs!$J$6:$J$9,Inputs!$G$6:$G$9),LOOKUP(AG75,Inputs!$J$6:$J$9,Inputs!$H$6:$H$9))),0),"")</f>
        <v/>
      </c>
      <c r="X75" s="31">
        <f>IF(A75&lt;=Inputs!$B$6,RAND(),"")</f>
        <v/>
      </c>
      <c r="Y75" s="31">
        <f>IF(A75&lt;=Inputs!$B$6,RAND(),"")</f>
        <v/>
      </c>
      <c r="Z75" s="31">
        <f>IF(A75&lt;=Inputs!$B$6,RAND(),"")</f>
        <v/>
      </c>
      <c r="AA75" s="31">
        <f>IF(A75&lt;=Inputs!$B$6,RAND(),"")</f>
        <v/>
      </c>
      <c r="AB75" s="31">
        <f>IF(A75&lt;=Inputs!$B$6,RAND(),"")</f>
        <v/>
      </c>
      <c r="AC75" s="31">
        <f>IF(A75&lt;=Inputs!$B$6,RAND(),"")</f>
        <v/>
      </c>
      <c r="AD75" s="31">
        <f>IF(A75&lt;=Inputs!$B$6,RAND(),"")</f>
        <v/>
      </c>
      <c r="AE75" s="31">
        <f>IF(A75&lt;=Inputs!$B$6,RAND(),"")</f>
        <v/>
      </c>
      <c r="AF75" s="31">
        <f>IF(A75&lt;=Inputs!$B$6,RAND(),"")</f>
        <v/>
      </c>
      <c r="AG75" s="31">
        <f>IF(A75&lt;=Inputs!$B$6,RAND(),"")</f>
        <v/>
      </c>
    </row>
    <row r="76">
      <c r="A76" s="41" t="n">
        <v>56</v>
      </c>
      <c r="B76" s="42">
        <f>IF(A76&lt;=Inputs!$B$6,Inputs!$B$5 + A76-1,"")</f>
        <v/>
      </c>
      <c r="C76" s="28">
        <f>IF(A76&lt;=Inputs!$B$6,G75,"")</f>
        <v/>
      </c>
      <c r="D76" s="28">
        <f>IF(A76&lt;=Inputs!$B$6,SUMIF($E$8:$E$17,A76,$F$8:$F$17),"")</f>
        <v/>
      </c>
      <c r="E76" s="28">
        <f>IF(A76&lt;=Inputs!$B$6,C76*(1+H76/100)+D76,"")</f>
        <v/>
      </c>
      <c r="F76" s="28">
        <f>IF(A76&lt;=Inputs!$B$6,IF(Inputs!$B$11=1,MAX(E76-Inputs!$B$10,0),0),"")</f>
        <v/>
      </c>
      <c r="G76" s="28">
        <f>IF(A76&lt;=Inputs!$B$6,E76-F76,"")</f>
        <v/>
      </c>
      <c r="H76" s="26">
        <f>IF(A76&lt;=Inputs!$B$6,IF(Inputs!$B$8&gt;0,SUM(N76:W76)/Inputs!$B$8,0),"")</f>
        <v/>
      </c>
      <c r="I76" s="28">
        <f>IF(A76&lt;=Inputs!$B$6,C76*(H76/100),"")</f>
        <v/>
      </c>
      <c r="J76" s="28">
        <f>IF(A76&lt;=Inputs!$B$6,MAX(J75,G76),"")</f>
        <v/>
      </c>
      <c r="K76" s="28">
        <f>IF(A76&lt;=Inputs!$B$6,G76-J76,"")</f>
        <v/>
      </c>
      <c r="L76" s="43">
        <f>IF(A76&lt;=Inputs!$B$6,IF(J76&gt;0,(G76/J76)-1,0),"")</f>
        <v/>
      </c>
      <c r="M76" s="44">
        <f>IF(A76&lt;=Inputs!$B$6,--(G76&gt;=Inputs!$B$9),"")</f>
        <v/>
      </c>
      <c r="N76" s="26">
        <f>IF(A76&lt;=Inputs!$B$6,IF(1&lt;=Inputs!$B$8,IF(Inputs!$B$12&gt;0,MAX(MIN(NORM.INV(RAND(),LOOKUP(X76,Inputs!$J$6:$J$9,Inputs!$G$6:$G$9),LOOKUP(X76,Inputs!$J$6:$J$9,Inputs!$H$6:$H$9)),Inputs!$B$12),-Inputs!$B$12),NORM.INV(RAND(),LOOKUP(X76,Inputs!$J$6:$J$9,Inputs!$G$6:$G$9),LOOKUP(X76,Inputs!$J$6:$J$9,Inputs!$H$6:$H$9))),0),"")</f>
        <v/>
      </c>
      <c r="O76" s="26">
        <f>IF(A76&lt;=Inputs!$B$6,IF(2&lt;=Inputs!$B$8,IF(Inputs!$B$12&gt;0,MAX(MIN(NORM.INV(RAND(),LOOKUP(Y76,Inputs!$J$6:$J$9,Inputs!$G$6:$G$9),LOOKUP(Y76,Inputs!$J$6:$J$9,Inputs!$H$6:$H$9)),Inputs!$B$12),-Inputs!$B$12),NORM.INV(RAND(),LOOKUP(Y76,Inputs!$J$6:$J$9,Inputs!$G$6:$G$9),LOOKUP(Y76,Inputs!$J$6:$J$9,Inputs!$H$6:$H$9))),0),"")</f>
        <v/>
      </c>
      <c r="P76" s="26">
        <f>IF(A76&lt;=Inputs!$B$6,IF(3&lt;=Inputs!$B$8,IF(Inputs!$B$12&gt;0,MAX(MIN(NORM.INV(RAND(),LOOKUP(Z76,Inputs!$J$6:$J$9,Inputs!$G$6:$G$9),LOOKUP(Z76,Inputs!$J$6:$J$9,Inputs!$H$6:$H$9)),Inputs!$B$12),-Inputs!$B$12),NORM.INV(RAND(),LOOKUP(Z76,Inputs!$J$6:$J$9,Inputs!$G$6:$G$9),LOOKUP(Z76,Inputs!$J$6:$J$9,Inputs!$H$6:$H$9))),0),"")</f>
        <v/>
      </c>
      <c r="Q76" s="26">
        <f>IF(A76&lt;=Inputs!$B$6,IF(4&lt;=Inputs!$B$8,IF(Inputs!$B$12&gt;0,MAX(MIN(NORM.INV(RAND(),LOOKUP(AA76,Inputs!$J$6:$J$9,Inputs!$G$6:$G$9),LOOKUP(AA76,Inputs!$J$6:$J$9,Inputs!$H$6:$H$9)),Inputs!$B$12),-Inputs!$B$12),NORM.INV(RAND(),LOOKUP(AA76,Inputs!$J$6:$J$9,Inputs!$G$6:$G$9),LOOKUP(AA76,Inputs!$J$6:$J$9,Inputs!$H$6:$H$9))),0),"")</f>
        <v/>
      </c>
      <c r="R76" s="26">
        <f>IF(A76&lt;=Inputs!$B$6,IF(5&lt;=Inputs!$B$8,IF(Inputs!$B$12&gt;0,MAX(MIN(NORM.INV(RAND(),LOOKUP(AB76,Inputs!$J$6:$J$9,Inputs!$G$6:$G$9),LOOKUP(AB76,Inputs!$J$6:$J$9,Inputs!$H$6:$H$9)),Inputs!$B$12),-Inputs!$B$12),NORM.INV(RAND(),LOOKUP(AB76,Inputs!$J$6:$J$9,Inputs!$G$6:$G$9),LOOKUP(AB76,Inputs!$J$6:$J$9,Inputs!$H$6:$H$9))),0),"")</f>
        <v/>
      </c>
      <c r="S76" s="26">
        <f>IF(A76&lt;=Inputs!$B$6,IF(6&lt;=Inputs!$B$8,IF(Inputs!$B$12&gt;0,MAX(MIN(NORM.INV(RAND(),LOOKUP(AC76,Inputs!$J$6:$J$9,Inputs!$G$6:$G$9),LOOKUP(AC76,Inputs!$J$6:$J$9,Inputs!$H$6:$H$9)),Inputs!$B$12),-Inputs!$B$12),NORM.INV(RAND(),LOOKUP(AC76,Inputs!$J$6:$J$9,Inputs!$G$6:$G$9),LOOKUP(AC76,Inputs!$J$6:$J$9,Inputs!$H$6:$H$9))),0),"")</f>
        <v/>
      </c>
      <c r="T76" s="26">
        <f>IF(A76&lt;=Inputs!$B$6,IF(7&lt;=Inputs!$B$8,IF(Inputs!$B$12&gt;0,MAX(MIN(NORM.INV(RAND(),LOOKUP(AD76,Inputs!$J$6:$J$9,Inputs!$G$6:$G$9),LOOKUP(AD76,Inputs!$J$6:$J$9,Inputs!$H$6:$H$9)),Inputs!$B$12),-Inputs!$B$12),NORM.INV(RAND(),LOOKUP(AD76,Inputs!$J$6:$J$9,Inputs!$G$6:$G$9),LOOKUP(AD76,Inputs!$J$6:$J$9,Inputs!$H$6:$H$9))),0),"")</f>
        <v/>
      </c>
      <c r="U76" s="26">
        <f>IF(A76&lt;=Inputs!$B$6,IF(8&lt;=Inputs!$B$8,IF(Inputs!$B$12&gt;0,MAX(MIN(NORM.INV(RAND(),LOOKUP(AE76,Inputs!$J$6:$J$9,Inputs!$G$6:$G$9),LOOKUP(AE76,Inputs!$J$6:$J$9,Inputs!$H$6:$H$9)),Inputs!$B$12),-Inputs!$B$12),NORM.INV(RAND(),LOOKUP(AE76,Inputs!$J$6:$J$9,Inputs!$G$6:$G$9),LOOKUP(AE76,Inputs!$J$6:$J$9,Inputs!$H$6:$H$9))),0),"")</f>
        <v/>
      </c>
      <c r="V76" s="26">
        <f>IF(A76&lt;=Inputs!$B$6,IF(9&lt;=Inputs!$B$8,IF(Inputs!$B$12&gt;0,MAX(MIN(NORM.INV(RAND(),LOOKUP(AF76,Inputs!$J$6:$J$9,Inputs!$G$6:$G$9),LOOKUP(AF76,Inputs!$J$6:$J$9,Inputs!$H$6:$H$9)),Inputs!$B$12),-Inputs!$B$12),NORM.INV(RAND(),LOOKUP(AF76,Inputs!$J$6:$J$9,Inputs!$G$6:$G$9),LOOKUP(AF76,Inputs!$J$6:$J$9,Inputs!$H$6:$H$9))),0),"")</f>
        <v/>
      </c>
      <c r="W76" s="26">
        <f>IF(A76&lt;=Inputs!$B$6,IF(10&lt;=Inputs!$B$8,IF(Inputs!$B$12&gt;0,MAX(MIN(NORM.INV(RAND(),LOOKUP(AG76,Inputs!$J$6:$J$9,Inputs!$G$6:$G$9),LOOKUP(AG76,Inputs!$J$6:$J$9,Inputs!$H$6:$H$9)),Inputs!$B$12),-Inputs!$B$12),NORM.INV(RAND(),LOOKUP(AG76,Inputs!$J$6:$J$9,Inputs!$G$6:$G$9),LOOKUP(AG76,Inputs!$J$6:$J$9,Inputs!$H$6:$H$9))),0),"")</f>
        <v/>
      </c>
      <c r="X76" s="31">
        <f>IF(A76&lt;=Inputs!$B$6,RAND(),"")</f>
        <v/>
      </c>
      <c r="Y76" s="31">
        <f>IF(A76&lt;=Inputs!$B$6,RAND(),"")</f>
        <v/>
      </c>
      <c r="Z76" s="31">
        <f>IF(A76&lt;=Inputs!$B$6,RAND(),"")</f>
        <v/>
      </c>
      <c r="AA76" s="31">
        <f>IF(A76&lt;=Inputs!$B$6,RAND(),"")</f>
        <v/>
      </c>
      <c r="AB76" s="31">
        <f>IF(A76&lt;=Inputs!$B$6,RAND(),"")</f>
        <v/>
      </c>
      <c r="AC76" s="31">
        <f>IF(A76&lt;=Inputs!$B$6,RAND(),"")</f>
        <v/>
      </c>
      <c r="AD76" s="31">
        <f>IF(A76&lt;=Inputs!$B$6,RAND(),"")</f>
        <v/>
      </c>
      <c r="AE76" s="31">
        <f>IF(A76&lt;=Inputs!$B$6,RAND(),"")</f>
        <v/>
      </c>
      <c r="AF76" s="31">
        <f>IF(A76&lt;=Inputs!$B$6,RAND(),"")</f>
        <v/>
      </c>
      <c r="AG76" s="31">
        <f>IF(A76&lt;=Inputs!$B$6,RAND(),"")</f>
        <v/>
      </c>
    </row>
    <row r="77">
      <c r="A77" s="41" t="n">
        <v>57</v>
      </c>
      <c r="B77" s="42">
        <f>IF(A77&lt;=Inputs!$B$6,Inputs!$B$5 + A77-1,"")</f>
        <v/>
      </c>
      <c r="C77" s="28">
        <f>IF(A77&lt;=Inputs!$B$6,G76,"")</f>
        <v/>
      </c>
      <c r="D77" s="28">
        <f>IF(A77&lt;=Inputs!$B$6,SUMIF($E$8:$E$17,A77,$F$8:$F$17),"")</f>
        <v/>
      </c>
      <c r="E77" s="28">
        <f>IF(A77&lt;=Inputs!$B$6,C77*(1+H77/100)+D77,"")</f>
        <v/>
      </c>
      <c r="F77" s="28">
        <f>IF(A77&lt;=Inputs!$B$6,IF(Inputs!$B$11=1,MAX(E77-Inputs!$B$10,0),0),"")</f>
        <v/>
      </c>
      <c r="G77" s="28">
        <f>IF(A77&lt;=Inputs!$B$6,E77-F77,"")</f>
        <v/>
      </c>
      <c r="H77" s="26">
        <f>IF(A77&lt;=Inputs!$B$6,IF(Inputs!$B$8&gt;0,SUM(N77:W77)/Inputs!$B$8,0),"")</f>
        <v/>
      </c>
      <c r="I77" s="28">
        <f>IF(A77&lt;=Inputs!$B$6,C77*(H77/100),"")</f>
        <v/>
      </c>
      <c r="J77" s="28">
        <f>IF(A77&lt;=Inputs!$B$6,MAX(J76,G77),"")</f>
        <v/>
      </c>
      <c r="K77" s="28">
        <f>IF(A77&lt;=Inputs!$B$6,G77-J77,"")</f>
        <v/>
      </c>
      <c r="L77" s="43">
        <f>IF(A77&lt;=Inputs!$B$6,IF(J77&gt;0,(G77/J77)-1,0),"")</f>
        <v/>
      </c>
      <c r="M77" s="44">
        <f>IF(A77&lt;=Inputs!$B$6,--(G77&gt;=Inputs!$B$9),"")</f>
        <v/>
      </c>
      <c r="N77" s="26">
        <f>IF(A77&lt;=Inputs!$B$6,IF(1&lt;=Inputs!$B$8,IF(Inputs!$B$12&gt;0,MAX(MIN(NORM.INV(RAND(),LOOKUP(X77,Inputs!$J$6:$J$9,Inputs!$G$6:$G$9),LOOKUP(X77,Inputs!$J$6:$J$9,Inputs!$H$6:$H$9)),Inputs!$B$12),-Inputs!$B$12),NORM.INV(RAND(),LOOKUP(X77,Inputs!$J$6:$J$9,Inputs!$G$6:$G$9),LOOKUP(X77,Inputs!$J$6:$J$9,Inputs!$H$6:$H$9))),0),"")</f>
        <v/>
      </c>
      <c r="O77" s="26">
        <f>IF(A77&lt;=Inputs!$B$6,IF(2&lt;=Inputs!$B$8,IF(Inputs!$B$12&gt;0,MAX(MIN(NORM.INV(RAND(),LOOKUP(Y77,Inputs!$J$6:$J$9,Inputs!$G$6:$G$9),LOOKUP(Y77,Inputs!$J$6:$J$9,Inputs!$H$6:$H$9)),Inputs!$B$12),-Inputs!$B$12),NORM.INV(RAND(),LOOKUP(Y77,Inputs!$J$6:$J$9,Inputs!$G$6:$G$9),LOOKUP(Y77,Inputs!$J$6:$J$9,Inputs!$H$6:$H$9))),0),"")</f>
        <v/>
      </c>
      <c r="P77" s="26">
        <f>IF(A77&lt;=Inputs!$B$6,IF(3&lt;=Inputs!$B$8,IF(Inputs!$B$12&gt;0,MAX(MIN(NORM.INV(RAND(),LOOKUP(Z77,Inputs!$J$6:$J$9,Inputs!$G$6:$G$9),LOOKUP(Z77,Inputs!$J$6:$J$9,Inputs!$H$6:$H$9)),Inputs!$B$12),-Inputs!$B$12),NORM.INV(RAND(),LOOKUP(Z77,Inputs!$J$6:$J$9,Inputs!$G$6:$G$9),LOOKUP(Z77,Inputs!$J$6:$J$9,Inputs!$H$6:$H$9))),0),"")</f>
        <v/>
      </c>
      <c r="Q77" s="26">
        <f>IF(A77&lt;=Inputs!$B$6,IF(4&lt;=Inputs!$B$8,IF(Inputs!$B$12&gt;0,MAX(MIN(NORM.INV(RAND(),LOOKUP(AA77,Inputs!$J$6:$J$9,Inputs!$G$6:$G$9),LOOKUP(AA77,Inputs!$J$6:$J$9,Inputs!$H$6:$H$9)),Inputs!$B$12),-Inputs!$B$12),NORM.INV(RAND(),LOOKUP(AA77,Inputs!$J$6:$J$9,Inputs!$G$6:$G$9),LOOKUP(AA77,Inputs!$J$6:$J$9,Inputs!$H$6:$H$9))),0),"")</f>
        <v/>
      </c>
      <c r="R77" s="26">
        <f>IF(A77&lt;=Inputs!$B$6,IF(5&lt;=Inputs!$B$8,IF(Inputs!$B$12&gt;0,MAX(MIN(NORM.INV(RAND(),LOOKUP(AB77,Inputs!$J$6:$J$9,Inputs!$G$6:$G$9),LOOKUP(AB77,Inputs!$J$6:$J$9,Inputs!$H$6:$H$9)),Inputs!$B$12),-Inputs!$B$12),NORM.INV(RAND(),LOOKUP(AB77,Inputs!$J$6:$J$9,Inputs!$G$6:$G$9),LOOKUP(AB77,Inputs!$J$6:$J$9,Inputs!$H$6:$H$9))),0),"")</f>
        <v/>
      </c>
      <c r="S77" s="26">
        <f>IF(A77&lt;=Inputs!$B$6,IF(6&lt;=Inputs!$B$8,IF(Inputs!$B$12&gt;0,MAX(MIN(NORM.INV(RAND(),LOOKUP(AC77,Inputs!$J$6:$J$9,Inputs!$G$6:$G$9),LOOKUP(AC77,Inputs!$J$6:$J$9,Inputs!$H$6:$H$9)),Inputs!$B$12),-Inputs!$B$12),NORM.INV(RAND(),LOOKUP(AC77,Inputs!$J$6:$J$9,Inputs!$G$6:$G$9),LOOKUP(AC77,Inputs!$J$6:$J$9,Inputs!$H$6:$H$9))),0),"")</f>
        <v/>
      </c>
      <c r="T77" s="26">
        <f>IF(A77&lt;=Inputs!$B$6,IF(7&lt;=Inputs!$B$8,IF(Inputs!$B$12&gt;0,MAX(MIN(NORM.INV(RAND(),LOOKUP(AD77,Inputs!$J$6:$J$9,Inputs!$G$6:$G$9),LOOKUP(AD77,Inputs!$J$6:$J$9,Inputs!$H$6:$H$9)),Inputs!$B$12),-Inputs!$B$12),NORM.INV(RAND(),LOOKUP(AD77,Inputs!$J$6:$J$9,Inputs!$G$6:$G$9),LOOKUP(AD77,Inputs!$J$6:$J$9,Inputs!$H$6:$H$9))),0),"")</f>
        <v/>
      </c>
      <c r="U77" s="26">
        <f>IF(A77&lt;=Inputs!$B$6,IF(8&lt;=Inputs!$B$8,IF(Inputs!$B$12&gt;0,MAX(MIN(NORM.INV(RAND(),LOOKUP(AE77,Inputs!$J$6:$J$9,Inputs!$G$6:$G$9),LOOKUP(AE77,Inputs!$J$6:$J$9,Inputs!$H$6:$H$9)),Inputs!$B$12),-Inputs!$B$12),NORM.INV(RAND(),LOOKUP(AE77,Inputs!$J$6:$J$9,Inputs!$G$6:$G$9),LOOKUP(AE77,Inputs!$J$6:$J$9,Inputs!$H$6:$H$9))),0),"")</f>
        <v/>
      </c>
      <c r="V77" s="26">
        <f>IF(A77&lt;=Inputs!$B$6,IF(9&lt;=Inputs!$B$8,IF(Inputs!$B$12&gt;0,MAX(MIN(NORM.INV(RAND(),LOOKUP(AF77,Inputs!$J$6:$J$9,Inputs!$G$6:$G$9),LOOKUP(AF77,Inputs!$J$6:$J$9,Inputs!$H$6:$H$9)),Inputs!$B$12),-Inputs!$B$12),NORM.INV(RAND(),LOOKUP(AF77,Inputs!$J$6:$J$9,Inputs!$G$6:$G$9),LOOKUP(AF77,Inputs!$J$6:$J$9,Inputs!$H$6:$H$9))),0),"")</f>
        <v/>
      </c>
      <c r="W77" s="26">
        <f>IF(A77&lt;=Inputs!$B$6,IF(10&lt;=Inputs!$B$8,IF(Inputs!$B$12&gt;0,MAX(MIN(NORM.INV(RAND(),LOOKUP(AG77,Inputs!$J$6:$J$9,Inputs!$G$6:$G$9),LOOKUP(AG77,Inputs!$J$6:$J$9,Inputs!$H$6:$H$9)),Inputs!$B$12),-Inputs!$B$12),NORM.INV(RAND(),LOOKUP(AG77,Inputs!$J$6:$J$9,Inputs!$G$6:$G$9),LOOKUP(AG77,Inputs!$J$6:$J$9,Inputs!$H$6:$H$9))),0),"")</f>
        <v/>
      </c>
      <c r="X77" s="31">
        <f>IF(A77&lt;=Inputs!$B$6,RAND(),"")</f>
        <v/>
      </c>
      <c r="Y77" s="31">
        <f>IF(A77&lt;=Inputs!$B$6,RAND(),"")</f>
        <v/>
      </c>
      <c r="Z77" s="31">
        <f>IF(A77&lt;=Inputs!$B$6,RAND(),"")</f>
        <v/>
      </c>
      <c r="AA77" s="31">
        <f>IF(A77&lt;=Inputs!$B$6,RAND(),"")</f>
        <v/>
      </c>
      <c r="AB77" s="31">
        <f>IF(A77&lt;=Inputs!$B$6,RAND(),"")</f>
        <v/>
      </c>
      <c r="AC77" s="31">
        <f>IF(A77&lt;=Inputs!$B$6,RAND(),"")</f>
        <v/>
      </c>
      <c r="AD77" s="31">
        <f>IF(A77&lt;=Inputs!$B$6,RAND(),"")</f>
        <v/>
      </c>
      <c r="AE77" s="31">
        <f>IF(A77&lt;=Inputs!$B$6,RAND(),"")</f>
        <v/>
      </c>
      <c r="AF77" s="31">
        <f>IF(A77&lt;=Inputs!$B$6,RAND(),"")</f>
        <v/>
      </c>
      <c r="AG77" s="31">
        <f>IF(A77&lt;=Inputs!$B$6,RAND(),"")</f>
        <v/>
      </c>
    </row>
    <row r="78">
      <c r="A78" s="41" t="n">
        <v>58</v>
      </c>
      <c r="B78" s="42">
        <f>IF(A78&lt;=Inputs!$B$6,Inputs!$B$5 + A78-1,"")</f>
        <v/>
      </c>
      <c r="C78" s="28">
        <f>IF(A78&lt;=Inputs!$B$6,G77,"")</f>
        <v/>
      </c>
      <c r="D78" s="28">
        <f>IF(A78&lt;=Inputs!$B$6,SUMIF($E$8:$E$17,A78,$F$8:$F$17),"")</f>
        <v/>
      </c>
      <c r="E78" s="28">
        <f>IF(A78&lt;=Inputs!$B$6,C78*(1+H78/100)+D78,"")</f>
        <v/>
      </c>
      <c r="F78" s="28">
        <f>IF(A78&lt;=Inputs!$B$6,IF(Inputs!$B$11=1,MAX(E78-Inputs!$B$10,0),0),"")</f>
        <v/>
      </c>
      <c r="G78" s="28">
        <f>IF(A78&lt;=Inputs!$B$6,E78-F78,"")</f>
        <v/>
      </c>
      <c r="H78" s="26">
        <f>IF(A78&lt;=Inputs!$B$6,IF(Inputs!$B$8&gt;0,SUM(N78:W78)/Inputs!$B$8,0),"")</f>
        <v/>
      </c>
      <c r="I78" s="28">
        <f>IF(A78&lt;=Inputs!$B$6,C78*(H78/100),"")</f>
        <v/>
      </c>
      <c r="J78" s="28">
        <f>IF(A78&lt;=Inputs!$B$6,MAX(J77,G78),"")</f>
        <v/>
      </c>
      <c r="K78" s="28">
        <f>IF(A78&lt;=Inputs!$B$6,G78-J78,"")</f>
        <v/>
      </c>
      <c r="L78" s="43">
        <f>IF(A78&lt;=Inputs!$B$6,IF(J78&gt;0,(G78/J78)-1,0),"")</f>
        <v/>
      </c>
      <c r="M78" s="44">
        <f>IF(A78&lt;=Inputs!$B$6,--(G78&gt;=Inputs!$B$9),"")</f>
        <v/>
      </c>
      <c r="N78" s="26">
        <f>IF(A78&lt;=Inputs!$B$6,IF(1&lt;=Inputs!$B$8,IF(Inputs!$B$12&gt;0,MAX(MIN(NORM.INV(RAND(),LOOKUP(X78,Inputs!$J$6:$J$9,Inputs!$G$6:$G$9),LOOKUP(X78,Inputs!$J$6:$J$9,Inputs!$H$6:$H$9)),Inputs!$B$12),-Inputs!$B$12),NORM.INV(RAND(),LOOKUP(X78,Inputs!$J$6:$J$9,Inputs!$G$6:$G$9),LOOKUP(X78,Inputs!$J$6:$J$9,Inputs!$H$6:$H$9))),0),"")</f>
        <v/>
      </c>
      <c r="O78" s="26">
        <f>IF(A78&lt;=Inputs!$B$6,IF(2&lt;=Inputs!$B$8,IF(Inputs!$B$12&gt;0,MAX(MIN(NORM.INV(RAND(),LOOKUP(Y78,Inputs!$J$6:$J$9,Inputs!$G$6:$G$9),LOOKUP(Y78,Inputs!$J$6:$J$9,Inputs!$H$6:$H$9)),Inputs!$B$12),-Inputs!$B$12),NORM.INV(RAND(),LOOKUP(Y78,Inputs!$J$6:$J$9,Inputs!$G$6:$G$9),LOOKUP(Y78,Inputs!$J$6:$J$9,Inputs!$H$6:$H$9))),0),"")</f>
        <v/>
      </c>
      <c r="P78" s="26">
        <f>IF(A78&lt;=Inputs!$B$6,IF(3&lt;=Inputs!$B$8,IF(Inputs!$B$12&gt;0,MAX(MIN(NORM.INV(RAND(),LOOKUP(Z78,Inputs!$J$6:$J$9,Inputs!$G$6:$G$9),LOOKUP(Z78,Inputs!$J$6:$J$9,Inputs!$H$6:$H$9)),Inputs!$B$12),-Inputs!$B$12),NORM.INV(RAND(),LOOKUP(Z78,Inputs!$J$6:$J$9,Inputs!$G$6:$G$9),LOOKUP(Z78,Inputs!$J$6:$J$9,Inputs!$H$6:$H$9))),0),"")</f>
        <v/>
      </c>
      <c r="Q78" s="26">
        <f>IF(A78&lt;=Inputs!$B$6,IF(4&lt;=Inputs!$B$8,IF(Inputs!$B$12&gt;0,MAX(MIN(NORM.INV(RAND(),LOOKUP(AA78,Inputs!$J$6:$J$9,Inputs!$G$6:$G$9),LOOKUP(AA78,Inputs!$J$6:$J$9,Inputs!$H$6:$H$9)),Inputs!$B$12),-Inputs!$B$12),NORM.INV(RAND(),LOOKUP(AA78,Inputs!$J$6:$J$9,Inputs!$G$6:$G$9),LOOKUP(AA78,Inputs!$J$6:$J$9,Inputs!$H$6:$H$9))),0),"")</f>
        <v/>
      </c>
      <c r="R78" s="26">
        <f>IF(A78&lt;=Inputs!$B$6,IF(5&lt;=Inputs!$B$8,IF(Inputs!$B$12&gt;0,MAX(MIN(NORM.INV(RAND(),LOOKUP(AB78,Inputs!$J$6:$J$9,Inputs!$G$6:$G$9),LOOKUP(AB78,Inputs!$J$6:$J$9,Inputs!$H$6:$H$9)),Inputs!$B$12),-Inputs!$B$12),NORM.INV(RAND(),LOOKUP(AB78,Inputs!$J$6:$J$9,Inputs!$G$6:$G$9),LOOKUP(AB78,Inputs!$J$6:$J$9,Inputs!$H$6:$H$9))),0),"")</f>
        <v/>
      </c>
      <c r="S78" s="26">
        <f>IF(A78&lt;=Inputs!$B$6,IF(6&lt;=Inputs!$B$8,IF(Inputs!$B$12&gt;0,MAX(MIN(NORM.INV(RAND(),LOOKUP(AC78,Inputs!$J$6:$J$9,Inputs!$G$6:$G$9),LOOKUP(AC78,Inputs!$J$6:$J$9,Inputs!$H$6:$H$9)),Inputs!$B$12),-Inputs!$B$12),NORM.INV(RAND(),LOOKUP(AC78,Inputs!$J$6:$J$9,Inputs!$G$6:$G$9),LOOKUP(AC78,Inputs!$J$6:$J$9,Inputs!$H$6:$H$9))),0),"")</f>
        <v/>
      </c>
      <c r="T78" s="26">
        <f>IF(A78&lt;=Inputs!$B$6,IF(7&lt;=Inputs!$B$8,IF(Inputs!$B$12&gt;0,MAX(MIN(NORM.INV(RAND(),LOOKUP(AD78,Inputs!$J$6:$J$9,Inputs!$G$6:$G$9),LOOKUP(AD78,Inputs!$J$6:$J$9,Inputs!$H$6:$H$9)),Inputs!$B$12),-Inputs!$B$12),NORM.INV(RAND(),LOOKUP(AD78,Inputs!$J$6:$J$9,Inputs!$G$6:$G$9),LOOKUP(AD78,Inputs!$J$6:$J$9,Inputs!$H$6:$H$9))),0),"")</f>
        <v/>
      </c>
      <c r="U78" s="26">
        <f>IF(A78&lt;=Inputs!$B$6,IF(8&lt;=Inputs!$B$8,IF(Inputs!$B$12&gt;0,MAX(MIN(NORM.INV(RAND(),LOOKUP(AE78,Inputs!$J$6:$J$9,Inputs!$G$6:$G$9),LOOKUP(AE78,Inputs!$J$6:$J$9,Inputs!$H$6:$H$9)),Inputs!$B$12),-Inputs!$B$12),NORM.INV(RAND(),LOOKUP(AE78,Inputs!$J$6:$J$9,Inputs!$G$6:$G$9),LOOKUP(AE78,Inputs!$J$6:$J$9,Inputs!$H$6:$H$9))),0),"")</f>
        <v/>
      </c>
      <c r="V78" s="26">
        <f>IF(A78&lt;=Inputs!$B$6,IF(9&lt;=Inputs!$B$8,IF(Inputs!$B$12&gt;0,MAX(MIN(NORM.INV(RAND(),LOOKUP(AF78,Inputs!$J$6:$J$9,Inputs!$G$6:$G$9),LOOKUP(AF78,Inputs!$J$6:$J$9,Inputs!$H$6:$H$9)),Inputs!$B$12),-Inputs!$B$12),NORM.INV(RAND(),LOOKUP(AF78,Inputs!$J$6:$J$9,Inputs!$G$6:$G$9),LOOKUP(AF78,Inputs!$J$6:$J$9,Inputs!$H$6:$H$9))),0),"")</f>
        <v/>
      </c>
      <c r="W78" s="26">
        <f>IF(A78&lt;=Inputs!$B$6,IF(10&lt;=Inputs!$B$8,IF(Inputs!$B$12&gt;0,MAX(MIN(NORM.INV(RAND(),LOOKUP(AG78,Inputs!$J$6:$J$9,Inputs!$G$6:$G$9),LOOKUP(AG78,Inputs!$J$6:$J$9,Inputs!$H$6:$H$9)),Inputs!$B$12),-Inputs!$B$12),NORM.INV(RAND(),LOOKUP(AG78,Inputs!$J$6:$J$9,Inputs!$G$6:$G$9),LOOKUP(AG78,Inputs!$J$6:$J$9,Inputs!$H$6:$H$9))),0),"")</f>
        <v/>
      </c>
      <c r="X78" s="31">
        <f>IF(A78&lt;=Inputs!$B$6,RAND(),"")</f>
        <v/>
      </c>
      <c r="Y78" s="31">
        <f>IF(A78&lt;=Inputs!$B$6,RAND(),"")</f>
        <v/>
      </c>
      <c r="Z78" s="31">
        <f>IF(A78&lt;=Inputs!$B$6,RAND(),"")</f>
        <v/>
      </c>
      <c r="AA78" s="31">
        <f>IF(A78&lt;=Inputs!$B$6,RAND(),"")</f>
        <v/>
      </c>
      <c r="AB78" s="31">
        <f>IF(A78&lt;=Inputs!$B$6,RAND(),"")</f>
        <v/>
      </c>
      <c r="AC78" s="31">
        <f>IF(A78&lt;=Inputs!$B$6,RAND(),"")</f>
        <v/>
      </c>
      <c r="AD78" s="31">
        <f>IF(A78&lt;=Inputs!$B$6,RAND(),"")</f>
        <v/>
      </c>
      <c r="AE78" s="31">
        <f>IF(A78&lt;=Inputs!$B$6,RAND(),"")</f>
        <v/>
      </c>
      <c r="AF78" s="31">
        <f>IF(A78&lt;=Inputs!$B$6,RAND(),"")</f>
        <v/>
      </c>
      <c r="AG78" s="31">
        <f>IF(A78&lt;=Inputs!$B$6,RAND(),"")</f>
        <v/>
      </c>
    </row>
    <row r="79">
      <c r="A79" s="41" t="n">
        <v>59</v>
      </c>
      <c r="B79" s="42">
        <f>IF(A79&lt;=Inputs!$B$6,Inputs!$B$5 + A79-1,"")</f>
        <v/>
      </c>
      <c r="C79" s="28">
        <f>IF(A79&lt;=Inputs!$B$6,G78,"")</f>
        <v/>
      </c>
      <c r="D79" s="28">
        <f>IF(A79&lt;=Inputs!$B$6,SUMIF($E$8:$E$17,A79,$F$8:$F$17),"")</f>
        <v/>
      </c>
      <c r="E79" s="28">
        <f>IF(A79&lt;=Inputs!$B$6,C79*(1+H79/100)+D79,"")</f>
        <v/>
      </c>
      <c r="F79" s="28">
        <f>IF(A79&lt;=Inputs!$B$6,IF(Inputs!$B$11=1,MAX(E79-Inputs!$B$10,0),0),"")</f>
        <v/>
      </c>
      <c r="G79" s="28">
        <f>IF(A79&lt;=Inputs!$B$6,E79-F79,"")</f>
        <v/>
      </c>
      <c r="H79" s="26">
        <f>IF(A79&lt;=Inputs!$B$6,IF(Inputs!$B$8&gt;0,SUM(N79:W79)/Inputs!$B$8,0),"")</f>
        <v/>
      </c>
      <c r="I79" s="28">
        <f>IF(A79&lt;=Inputs!$B$6,C79*(H79/100),"")</f>
        <v/>
      </c>
      <c r="J79" s="28">
        <f>IF(A79&lt;=Inputs!$B$6,MAX(J78,G79),"")</f>
        <v/>
      </c>
      <c r="K79" s="28">
        <f>IF(A79&lt;=Inputs!$B$6,G79-J79,"")</f>
        <v/>
      </c>
      <c r="L79" s="43">
        <f>IF(A79&lt;=Inputs!$B$6,IF(J79&gt;0,(G79/J79)-1,0),"")</f>
        <v/>
      </c>
      <c r="M79" s="44">
        <f>IF(A79&lt;=Inputs!$B$6,--(G79&gt;=Inputs!$B$9),"")</f>
        <v/>
      </c>
      <c r="N79" s="26">
        <f>IF(A79&lt;=Inputs!$B$6,IF(1&lt;=Inputs!$B$8,IF(Inputs!$B$12&gt;0,MAX(MIN(NORM.INV(RAND(),LOOKUP(X79,Inputs!$J$6:$J$9,Inputs!$G$6:$G$9),LOOKUP(X79,Inputs!$J$6:$J$9,Inputs!$H$6:$H$9)),Inputs!$B$12),-Inputs!$B$12),NORM.INV(RAND(),LOOKUP(X79,Inputs!$J$6:$J$9,Inputs!$G$6:$G$9),LOOKUP(X79,Inputs!$J$6:$J$9,Inputs!$H$6:$H$9))),0),"")</f>
        <v/>
      </c>
      <c r="O79" s="26">
        <f>IF(A79&lt;=Inputs!$B$6,IF(2&lt;=Inputs!$B$8,IF(Inputs!$B$12&gt;0,MAX(MIN(NORM.INV(RAND(),LOOKUP(Y79,Inputs!$J$6:$J$9,Inputs!$G$6:$G$9),LOOKUP(Y79,Inputs!$J$6:$J$9,Inputs!$H$6:$H$9)),Inputs!$B$12),-Inputs!$B$12),NORM.INV(RAND(),LOOKUP(Y79,Inputs!$J$6:$J$9,Inputs!$G$6:$G$9),LOOKUP(Y79,Inputs!$J$6:$J$9,Inputs!$H$6:$H$9))),0),"")</f>
        <v/>
      </c>
      <c r="P79" s="26">
        <f>IF(A79&lt;=Inputs!$B$6,IF(3&lt;=Inputs!$B$8,IF(Inputs!$B$12&gt;0,MAX(MIN(NORM.INV(RAND(),LOOKUP(Z79,Inputs!$J$6:$J$9,Inputs!$G$6:$G$9),LOOKUP(Z79,Inputs!$J$6:$J$9,Inputs!$H$6:$H$9)),Inputs!$B$12),-Inputs!$B$12),NORM.INV(RAND(),LOOKUP(Z79,Inputs!$J$6:$J$9,Inputs!$G$6:$G$9),LOOKUP(Z79,Inputs!$J$6:$J$9,Inputs!$H$6:$H$9))),0),"")</f>
        <v/>
      </c>
      <c r="Q79" s="26">
        <f>IF(A79&lt;=Inputs!$B$6,IF(4&lt;=Inputs!$B$8,IF(Inputs!$B$12&gt;0,MAX(MIN(NORM.INV(RAND(),LOOKUP(AA79,Inputs!$J$6:$J$9,Inputs!$G$6:$G$9),LOOKUP(AA79,Inputs!$J$6:$J$9,Inputs!$H$6:$H$9)),Inputs!$B$12),-Inputs!$B$12),NORM.INV(RAND(),LOOKUP(AA79,Inputs!$J$6:$J$9,Inputs!$G$6:$G$9),LOOKUP(AA79,Inputs!$J$6:$J$9,Inputs!$H$6:$H$9))),0),"")</f>
        <v/>
      </c>
      <c r="R79" s="26">
        <f>IF(A79&lt;=Inputs!$B$6,IF(5&lt;=Inputs!$B$8,IF(Inputs!$B$12&gt;0,MAX(MIN(NORM.INV(RAND(),LOOKUP(AB79,Inputs!$J$6:$J$9,Inputs!$G$6:$G$9),LOOKUP(AB79,Inputs!$J$6:$J$9,Inputs!$H$6:$H$9)),Inputs!$B$12),-Inputs!$B$12),NORM.INV(RAND(),LOOKUP(AB79,Inputs!$J$6:$J$9,Inputs!$G$6:$G$9),LOOKUP(AB79,Inputs!$J$6:$J$9,Inputs!$H$6:$H$9))),0),"")</f>
        <v/>
      </c>
      <c r="S79" s="26">
        <f>IF(A79&lt;=Inputs!$B$6,IF(6&lt;=Inputs!$B$8,IF(Inputs!$B$12&gt;0,MAX(MIN(NORM.INV(RAND(),LOOKUP(AC79,Inputs!$J$6:$J$9,Inputs!$G$6:$G$9),LOOKUP(AC79,Inputs!$J$6:$J$9,Inputs!$H$6:$H$9)),Inputs!$B$12),-Inputs!$B$12),NORM.INV(RAND(),LOOKUP(AC79,Inputs!$J$6:$J$9,Inputs!$G$6:$G$9),LOOKUP(AC79,Inputs!$J$6:$J$9,Inputs!$H$6:$H$9))),0),"")</f>
        <v/>
      </c>
      <c r="T79" s="26">
        <f>IF(A79&lt;=Inputs!$B$6,IF(7&lt;=Inputs!$B$8,IF(Inputs!$B$12&gt;0,MAX(MIN(NORM.INV(RAND(),LOOKUP(AD79,Inputs!$J$6:$J$9,Inputs!$G$6:$G$9),LOOKUP(AD79,Inputs!$J$6:$J$9,Inputs!$H$6:$H$9)),Inputs!$B$12),-Inputs!$B$12),NORM.INV(RAND(),LOOKUP(AD79,Inputs!$J$6:$J$9,Inputs!$G$6:$G$9),LOOKUP(AD79,Inputs!$J$6:$J$9,Inputs!$H$6:$H$9))),0),"")</f>
        <v/>
      </c>
      <c r="U79" s="26">
        <f>IF(A79&lt;=Inputs!$B$6,IF(8&lt;=Inputs!$B$8,IF(Inputs!$B$12&gt;0,MAX(MIN(NORM.INV(RAND(),LOOKUP(AE79,Inputs!$J$6:$J$9,Inputs!$G$6:$G$9),LOOKUP(AE79,Inputs!$J$6:$J$9,Inputs!$H$6:$H$9)),Inputs!$B$12),-Inputs!$B$12),NORM.INV(RAND(),LOOKUP(AE79,Inputs!$J$6:$J$9,Inputs!$G$6:$G$9),LOOKUP(AE79,Inputs!$J$6:$J$9,Inputs!$H$6:$H$9))),0),"")</f>
        <v/>
      </c>
      <c r="V79" s="26">
        <f>IF(A79&lt;=Inputs!$B$6,IF(9&lt;=Inputs!$B$8,IF(Inputs!$B$12&gt;0,MAX(MIN(NORM.INV(RAND(),LOOKUP(AF79,Inputs!$J$6:$J$9,Inputs!$G$6:$G$9),LOOKUP(AF79,Inputs!$J$6:$J$9,Inputs!$H$6:$H$9)),Inputs!$B$12),-Inputs!$B$12),NORM.INV(RAND(),LOOKUP(AF79,Inputs!$J$6:$J$9,Inputs!$G$6:$G$9),LOOKUP(AF79,Inputs!$J$6:$J$9,Inputs!$H$6:$H$9))),0),"")</f>
        <v/>
      </c>
      <c r="W79" s="26">
        <f>IF(A79&lt;=Inputs!$B$6,IF(10&lt;=Inputs!$B$8,IF(Inputs!$B$12&gt;0,MAX(MIN(NORM.INV(RAND(),LOOKUP(AG79,Inputs!$J$6:$J$9,Inputs!$G$6:$G$9),LOOKUP(AG79,Inputs!$J$6:$J$9,Inputs!$H$6:$H$9)),Inputs!$B$12),-Inputs!$B$12),NORM.INV(RAND(),LOOKUP(AG79,Inputs!$J$6:$J$9,Inputs!$G$6:$G$9),LOOKUP(AG79,Inputs!$J$6:$J$9,Inputs!$H$6:$H$9))),0),"")</f>
        <v/>
      </c>
      <c r="X79" s="31">
        <f>IF(A79&lt;=Inputs!$B$6,RAND(),"")</f>
        <v/>
      </c>
      <c r="Y79" s="31">
        <f>IF(A79&lt;=Inputs!$B$6,RAND(),"")</f>
        <v/>
      </c>
      <c r="Z79" s="31">
        <f>IF(A79&lt;=Inputs!$B$6,RAND(),"")</f>
        <v/>
      </c>
      <c r="AA79" s="31">
        <f>IF(A79&lt;=Inputs!$B$6,RAND(),"")</f>
        <v/>
      </c>
      <c r="AB79" s="31">
        <f>IF(A79&lt;=Inputs!$B$6,RAND(),"")</f>
        <v/>
      </c>
      <c r="AC79" s="31">
        <f>IF(A79&lt;=Inputs!$B$6,RAND(),"")</f>
        <v/>
      </c>
      <c r="AD79" s="31">
        <f>IF(A79&lt;=Inputs!$B$6,RAND(),"")</f>
        <v/>
      </c>
      <c r="AE79" s="31">
        <f>IF(A79&lt;=Inputs!$B$6,RAND(),"")</f>
        <v/>
      </c>
      <c r="AF79" s="31">
        <f>IF(A79&lt;=Inputs!$B$6,RAND(),"")</f>
        <v/>
      </c>
      <c r="AG79" s="31">
        <f>IF(A79&lt;=Inputs!$B$6,RAND(),"")</f>
        <v/>
      </c>
    </row>
    <row r="80">
      <c r="A80" s="41" t="n">
        <v>60</v>
      </c>
      <c r="B80" s="42">
        <f>IF(A80&lt;=Inputs!$B$6,Inputs!$B$5 + A80-1,"")</f>
        <v/>
      </c>
      <c r="C80" s="28">
        <f>IF(A80&lt;=Inputs!$B$6,G79,"")</f>
        <v/>
      </c>
      <c r="D80" s="28">
        <f>IF(A80&lt;=Inputs!$B$6,SUMIF($E$8:$E$17,A80,$F$8:$F$17),"")</f>
        <v/>
      </c>
      <c r="E80" s="28">
        <f>IF(A80&lt;=Inputs!$B$6,C80*(1+H80/100)+D80,"")</f>
        <v/>
      </c>
      <c r="F80" s="28">
        <f>IF(A80&lt;=Inputs!$B$6,IF(Inputs!$B$11=1,MAX(E80-Inputs!$B$10,0),0),"")</f>
        <v/>
      </c>
      <c r="G80" s="28">
        <f>IF(A80&lt;=Inputs!$B$6,E80-F80,"")</f>
        <v/>
      </c>
      <c r="H80" s="26">
        <f>IF(A80&lt;=Inputs!$B$6,IF(Inputs!$B$8&gt;0,SUM(N80:W80)/Inputs!$B$8,0),"")</f>
        <v/>
      </c>
      <c r="I80" s="28">
        <f>IF(A80&lt;=Inputs!$B$6,C80*(H80/100),"")</f>
        <v/>
      </c>
      <c r="J80" s="28">
        <f>IF(A80&lt;=Inputs!$B$6,MAX(J79,G80),"")</f>
        <v/>
      </c>
      <c r="K80" s="28">
        <f>IF(A80&lt;=Inputs!$B$6,G80-J80,"")</f>
        <v/>
      </c>
      <c r="L80" s="43">
        <f>IF(A80&lt;=Inputs!$B$6,IF(J80&gt;0,(G80/J80)-1,0),"")</f>
        <v/>
      </c>
      <c r="M80" s="44">
        <f>IF(A80&lt;=Inputs!$B$6,--(G80&gt;=Inputs!$B$9),"")</f>
        <v/>
      </c>
      <c r="N80" s="26">
        <f>IF(A80&lt;=Inputs!$B$6,IF(1&lt;=Inputs!$B$8,IF(Inputs!$B$12&gt;0,MAX(MIN(NORM.INV(RAND(),LOOKUP(X80,Inputs!$J$6:$J$9,Inputs!$G$6:$G$9),LOOKUP(X80,Inputs!$J$6:$J$9,Inputs!$H$6:$H$9)),Inputs!$B$12),-Inputs!$B$12),NORM.INV(RAND(),LOOKUP(X80,Inputs!$J$6:$J$9,Inputs!$G$6:$G$9),LOOKUP(X80,Inputs!$J$6:$J$9,Inputs!$H$6:$H$9))),0),"")</f>
        <v/>
      </c>
      <c r="O80" s="26">
        <f>IF(A80&lt;=Inputs!$B$6,IF(2&lt;=Inputs!$B$8,IF(Inputs!$B$12&gt;0,MAX(MIN(NORM.INV(RAND(),LOOKUP(Y80,Inputs!$J$6:$J$9,Inputs!$G$6:$G$9),LOOKUP(Y80,Inputs!$J$6:$J$9,Inputs!$H$6:$H$9)),Inputs!$B$12),-Inputs!$B$12),NORM.INV(RAND(),LOOKUP(Y80,Inputs!$J$6:$J$9,Inputs!$G$6:$G$9),LOOKUP(Y80,Inputs!$J$6:$J$9,Inputs!$H$6:$H$9))),0),"")</f>
        <v/>
      </c>
      <c r="P80" s="26">
        <f>IF(A80&lt;=Inputs!$B$6,IF(3&lt;=Inputs!$B$8,IF(Inputs!$B$12&gt;0,MAX(MIN(NORM.INV(RAND(),LOOKUP(Z80,Inputs!$J$6:$J$9,Inputs!$G$6:$G$9),LOOKUP(Z80,Inputs!$J$6:$J$9,Inputs!$H$6:$H$9)),Inputs!$B$12),-Inputs!$B$12),NORM.INV(RAND(),LOOKUP(Z80,Inputs!$J$6:$J$9,Inputs!$G$6:$G$9),LOOKUP(Z80,Inputs!$J$6:$J$9,Inputs!$H$6:$H$9))),0),"")</f>
        <v/>
      </c>
      <c r="Q80" s="26">
        <f>IF(A80&lt;=Inputs!$B$6,IF(4&lt;=Inputs!$B$8,IF(Inputs!$B$12&gt;0,MAX(MIN(NORM.INV(RAND(),LOOKUP(AA80,Inputs!$J$6:$J$9,Inputs!$G$6:$G$9),LOOKUP(AA80,Inputs!$J$6:$J$9,Inputs!$H$6:$H$9)),Inputs!$B$12),-Inputs!$B$12),NORM.INV(RAND(),LOOKUP(AA80,Inputs!$J$6:$J$9,Inputs!$G$6:$G$9),LOOKUP(AA80,Inputs!$J$6:$J$9,Inputs!$H$6:$H$9))),0),"")</f>
        <v/>
      </c>
      <c r="R80" s="26">
        <f>IF(A80&lt;=Inputs!$B$6,IF(5&lt;=Inputs!$B$8,IF(Inputs!$B$12&gt;0,MAX(MIN(NORM.INV(RAND(),LOOKUP(AB80,Inputs!$J$6:$J$9,Inputs!$G$6:$G$9),LOOKUP(AB80,Inputs!$J$6:$J$9,Inputs!$H$6:$H$9)),Inputs!$B$12),-Inputs!$B$12),NORM.INV(RAND(),LOOKUP(AB80,Inputs!$J$6:$J$9,Inputs!$G$6:$G$9),LOOKUP(AB80,Inputs!$J$6:$J$9,Inputs!$H$6:$H$9))),0),"")</f>
        <v/>
      </c>
      <c r="S80" s="26">
        <f>IF(A80&lt;=Inputs!$B$6,IF(6&lt;=Inputs!$B$8,IF(Inputs!$B$12&gt;0,MAX(MIN(NORM.INV(RAND(),LOOKUP(AC80,Inputs!$J$6:$J$9,Inputs!$G$6:$G$9),LOOKUP(AC80,Inputs!$J$6:$J$9,Inputs!$H$6:$H$9)),Inputs!$B$12),-Inputs!$B$12),NORM.INV(RAND(),LOOKUP(AC80,Inputs!$J$6:$J$9,Inputs!$G$6:$G$9),LOOKUP(AC80,Inputs!$J$6:$J$9,Inputs!$H$6:$H$9))),0),"")</f>
        <v/>
      </c>
      <c r="T80" s="26">
        <f>IF(A80&lt;=Inputs!$B$6,IF(7&lt;=Inputs!$B$8,IF(Inputs!$B$12&gt;0,MAX(MIN(NORM.INV(RAND(),LOOKUP(AD80,Inputs!$J$6:$J$9,Inputs!$G$6:$G$9),LOOKUP(AD80,Inputs!$J$6:$J$9,Inputs!$H$6:$H$9)),Inputs!$B$12),-Inputs!$B$12),NORM.INV(RAND(),LOOKUP(AD80,Inputs!$J$6:$J$9,Inputs!$G$6:$G$9),LOOKUP(AD80,Inputs!$J$6:$J$9,Inputs!$H$6:$H$9))),0),"")</f>
        <v/>
      </c>
      <c r="U80" s="26">
        <f>IF(A80&lt;=Inputs!$B$6,IF(8&lt;=Inputs!$B$8,IF(Inputs!$B$12&gt;0,MAX(MIN(NORM.INV(RAND(),LOOKUP(AE80,Inputs!$J$6:$J$9,Inputs!$G$6:$G$9),LOOKUP(AE80,Inputs!$J$6:$J$9,Inputs!$H$6:$H$9)),Inputs!$B$12),-Inputs!$B$12),NORM.INV(RAND(),LOOKUP(AE80,Inputs!$J$6:$J$9,Inputs!$G$6:$G$9),LOOKUP(AE80,Inputs!$J$6:$J$9,Inputs!$H$6:$H$9))),0),"")</f>
        <v/>
      </c>
      <c r="V80" s="26">
        <f>IF(A80&lt;=Inputs!$B$6,IF(9&lt;=Inputs!$B$8,IF(Inputs!$B$12&gt;0,MAX(MIN(NORM.INV(RAND(),LOOKUP(AF80,Inputs!$J$6:$J$9,Inputs!$G$6:$G$9),LOOKUP(AF80,Inputs!$J$6:$J$9,Inputs!$H$6:$H$9)),Inputs!$B$12),-Inputs!$B$12),NORM.INV(RAND(),LOOKUP(AF80,Inputs!$J$6:$J$9,Inputs!$G$6:$G$9),LOOKUP(AF80,Inputs!$J$6:$J$9,Inputs!$H$6:$H$9))),0),"")</f>
        <v/>
      </c>
      <c r="W80" s="26">
        <f>IF(A80&lt;=Inputs!$B$6,IF(10&lt;=Inputs!$B$8,IF(Inputs!$B$12&gt;0,MAX(MIN(NORM.INV(RAND(),LOOKUP(AG80,Inputs!$J$6:$J$9,Inputs!$G$6:$G$9),LOOKUP(AG80,Inputs!$J$6:$J$9,Inputs!$H$6:$H$9)),Inputs!$B$12),-Inputs!$B$12),NORM.INV(RAND(),LOOKUP(AG80,Inputs!$J$6:$J$9,Inputs!$G$6:$G$9),LOOKUP(AG80,Inputs!$J$6:$J$9,Inputs!$H$6:$H$9))),0),"")</f>
        <v/>
      </c>
      <c r="X80" s="31">
        <f>IF(A80&lt;=Inputs!$B$6,RAND(),"")</f>
        <v/>
      </c>
      <c r="Y80" s="31">
        <f>IF(A80&lt;=Inputs!$B$6,RAND(),"")</f>
        <v/>
      </c>
      <c r="Z80" s="31">
        <f>IF(A80&lt;=Inputs!$B$6,RAND(),"")</f>
        <v/>
      </c>
      <c r="AA80" s="31">
        <f>IF(A80&lt;=Inputs!$B$6,RAND(),"")</f>
        <v/>
      </c>
      <c r="AB80" s="31">
        <f>IF(A80&lt;=Inputs!$B$6,RAND(),"")</f>
        <v/>
      </c>
      <c r="AC80" s="31">
        <f>IF(A80&lt;=Inputs!$B$6,RAND(),"")</f>
        <v/>
      </c>
      <c r="AD80" s="31">
        <f>IF(A80&lt;=Inputs!$B$6,RAND(),"")</f>
        <v/>
      </c>
      <c r="AE80" s="31">
        <f>IF(A80&lt;=Inputs!$B$6,RAND(),"")</f>
        <v/>
      </c>
      <c r="AF80" s="31">
        <f>IF(A80&lt;=Inputs!$B$6,RAND(),"")</f>
        <v/>
      </c>
      <c r="AG80" s="31">
        <f>IF(A80&lt;=Inputs!$B$6,RAND(),"")</f>
        <v/>
      </c>
    </row>
    <row r="81">
      <c r="A81" s="41" t="n">
        <v>61</v>
      </c>
      <c r="B81" s="42">
        <f>IF(A81&lt;=Inputs!$B$6,Inputs!$B$5 + A81-1,"")</f>
        <v/>
      </c>
      <c r="C81" s="28">
        <f>IF(A81&lt;=Inputs!$B$6,G80,"")</f>
        <v/>
      </c>
      <c r="D81" s="28">
        <f>IF(A81&lt;=Inputs!$B$6,SUMIF($E$8:$E$17,A81,$F$8:$F$17),"")</f>
        <v/>
      </c>
      <c r="E81" s="28">
        <f>IF(A81&lt;=Inputs!$B$6,C81*(1+H81/100)+D81,"")</f>
        <v/>
      </c>
      <c r="F81" s="28">
        <f>IF(A81&lt;=Inputs!$B$6,IF(Inputs!$B$11=1,MAX(E81-Inputs!$B$10,0),0),"")</f>
        <v/>
      </c>
      <c r="G81" s="28">
        <f>IF(A81&lt;=Inputs!$B$6,E81-F81,"")</f>
        <v/>
      </c>
      <c r="H81" s="26">
        <f>IF(A81&lt;=Inputs!$B$6,IF(Inputs!$B$8&gt;0,SUM(N81:W81)/Inputs!$B$8,0),"")</f>
        <v/>
      </c>
      <c r="I81" s="28">
        <f>IF(A81&lt;=Inputs!$B$6,C81*(H81/100),"")</f>
        <v/>
      </c>
      <c r="J81" s="28">
        <f>IF(A81&lt;=Inputs!$B$6,MAX(J80,G81),"")</f>
        <v/>
      </c>
      <c r="K81" s="28">
        <f>IF(A81&lt;=Inputs!$B$6,G81-J81,"")</f>
        <v/>
      </c>
      <c r="L81" s="43">
        <f>IF(A81&lt;=Inputs!$B$6,IF(J81&gt;0,(G81/J81)-1,0),"")</f>
        <v/>
      </c>
      <c r="M81" s="44">
        <f>IF(A81&lt;=Inputs!$B$6,--(G81&gt;=Inputs!$B$9),"")</f>
        <v/>
      </c>
      <c r="N81" s="26">
        <f>IF(A81&lt;=Inputs!$B$6,IF(1&lt;=Inputs!$B$8,IF(Inputs!$B$12&gt;0,MAX(MIN(NORM.INV(RAND(),LOOKUP(X81,Inputs!$J$6:$J$9,Inputs!$G$6:$G$9),LOOKUP(X81,Inputs!$J$6:$J$9,Inputs!$H$6:$H$9)),Inputs!$B$12),-Inputs!$B$12),NORM.INV(RAND(),LOOKUP(X81,Inputs!$J$6:$J$9,Inputs!$G$6:$G$9),LOOKUP(X81,Inputs!$J$6:$J$9,Inputs!$H$6:$H$9))),0),"")</f>
        <v/>
      </c>
      <c r="O81" s="26">
        <f>IF(A81&lt;=Inputs!$B$6,IF(2&lt;=Inputs!$B$8,IF(Inputs!$B$12&gt;0,MAX(MIN(NORM.INV(RAND(),LOOKUP(Y81,Inputs!$J$6:$J$9,Inputs!$G$6:$G$9),LOOKUP(Y81,Inputs!$J$6:$J$9,Inputs!$H$6:$H$9)),Inputs!$B$12),-Inputs!$B$12),NORM.INV(RAND(),LOOKUP(Y81,Inputs!$J$6:$J$9,Inputs!$G$6:$G$9),LOOKUP(Y81,Inputs!$J$6:$J$9,Inputs!$H$6:$H$9))),0),"")</f>
        <v/>
      </c>
      <c r="P81" s="26">
        <f>IF(A81&lt;=Inputs!$B$6,IF(3&lt;=Inputs!$B$8,IF(Inputs!$B$12&gt;0,MAX(MIN(NORM.INV(RAND(),LOOKUP(Z81,Inputs!$J$6:$J$9,Inputs!$G$6:$G$9),LOOKUP(Z81,Inputs!$J$6:$J$9,Inputs!$H$6:$H$9)),Inputs!$B$12),-Inputs!$B$12),NORM.INV(RAND(),LOOKUP(Z81,Inputs!$J$6:$J$9,Inputs!$G$6:$G$9),LOOKUP(Z81,Inputs!$J$6:$J$9,Inputs!$H$6:$H$9))),0),"")</f>
        <v/>
      </c>
      <c r="Q81" s="26">
        <f>IF(A81&lt;=Inputs!$B$6,IF(4&lt;=Inputs!$B$8,IF(Inputs!$B$12&gt;0,MAX(MIN(NORM.INV(RAND(),LOOKUP(AA81,Inputs!$J$6:$J$9,Inputs!$G$6:$G$9),LOOKUP(AA81,Inputs!$J$6:$J$9,Inputs!$H$6:$H$9)),Inputs!$B$12),-Inputs!$B$12),NORM.INV(RAND(),LOOKUP(AA81,Inputs!$J$6:$J$9,Inputs!$G$6:$G$9),LOOKUP(AA81,Inputs!$J$6:$J$9,Inputs!$H$6:$H$9))),0),"")</f>
        <v/>
      </c>
      <c r="R81" s="26">
        <f>IF(A81&lt;=Inputs!$B$6,IF(5&lt;=Inputs!$B$8,IF(Inputs!$B$12&gt;0,MAX(MIN(NORM.INV(RAND(),LOOKUP(AB81,Inputs!$J$6:$J$9,Inputs!$G$6:$G$9),LOOKUP(AB81,Inputs!$J$6:$J$9,Inputs!$H$6:$H$9)),Inputs!$B$12),-Inputs!$B$12),NORM.INV(RAND(),LOOKUP(AB81,Inputs!$J$6:$J$9,Inputs!$G$6:$G$9),LOOKUP(AB81,Inputs!$J$6:$J$9,Inputs!$H$6:$H$9))),0),"")</f>
        <v/>
      </c>
      <c r="S81" s="26">
        <f>IF(A81&lt;=Inputs!$B$6,IF(6&lt;=Inputs!$B$8,IF(Inputs!$B$12&gt;0,MAX(MIN(NORM.INV(RAND(),LOOKUP(AC81,Inputs!$J$6:$J$9,Inputs!$G$6:$G$9),LOOKUP(AC81,Inputs!$J$6:$J$9,Inputs!$H$6:$H$9)),Inputs!$B$12),-Inputs!$B$12),NORM.INV(RAND(),LOOKUP(AC81,Inputs!$J$6:$J$9,Inputs!$G$6:$G$9),LOOKUP(AC81,Inputs!$J$6:$J$9,Inputs!$H$6:$H$9))),0),"")</f>
        <v/>
      </c>
      <c r="T81" s="26">
        <f>IF(A81&lt;=Inputs!$B$6,IF(7&lt;=Inputs!$B$8,IF(Inputs!$B$12&gt;0,MAX(MIN(NORM.INV(RAND(),LOOKUP(AD81,Inputs!$J$6:$J$9,Inputs!$G$6:$G$9),LOOKUP(AD81,Inputs!$J$6:$J$9,Inputs!$H$6:$H$9)),Inputs!$B$12),-Inputs!$B$12),NORM.INV(RAND(),LOOKUP(AD81,Inputs!$J$6:$J$9,Inputs!$G$6:$G$9),LOOKUP(AD81,Inputs!$J$6:$J$9,Inputs!$H$6:$H$9))),0),"")</f>
        <v/>
      </c>
      <c r="U81" s="26">
        <f>IF(A81&lt;=Inputs!$B$6,IF(8&lt;=Inputs!$B$8,IF(Inputs!$B$12&gt;0,MAX(MIN(NORM.INV(RAND(),LOOKUP(AE81,Inputs!$J$6:$J$9,Inputs!$G$6:$G$9),LOOKUP(AE81,Inputs!$J$6:$J$9,Inputs!$H$6:$H$9)),Inputs!$B$12),-Inputs!$B$12),NORM.INV(RAND(),LOOKUP(AE81,Inputs!$J$6:$J$9,Inputs!$G$6:$G$9),LOOKUP(AE81,Inputs!$J$6:$J$9,Inputs!$H$6:$H$9))),0),"")</f>
        <v/>
      </c>
      <c r="V81" s="26">
        <f>IF(A81&lt;=Inputs!$B$6,IF(9&lt;=Inputs!$B$8,IF(Inputs!$B$12&gt;0,MAX(MIN(NORM.INV(RAND(),LOOKUP(AF81,Inputs!$J$6:$J$9,Inputs!$G$6:$G$9),LOOKUP(AF81,Inputs!$J$6:$J$9,Inputs!$H$6:$H$9)),Inputs!$B$12),-Inputs!$B$12),NORM.INV(RAND(),LOOKUP(AF81,Inputs!$J$6:$J$9,Inputs!$G$6:$G$9),LOOKUP(AF81,Inputs!$J$6:$J$9,Inputs!$H$6:$H$9))),0),"")</f>
        <v/>
      </c>
      <c r="W81" s="26">
        <f>IF(A81&lt;=Inputs!$B$6,IF(10&lt;=Inputs!$B$8,IF(Inputs!$B$12&gt;0,MAX(MIN(NORM.INV(RAND(),LOOKUP(AG81,Inputs!$J$6:$J$9,Inputs!$G$6:$G$9),LOOKUP(AG81,Inputs!$J$6:$J$9,Inputs!$H$6:$H$9)),Inputs!$B$12),-Inputs!$B$12),NORM.INV(RAND(),LOOKUP(AG81,Inputs!$J$6:$J$9,Inputs!$G$6:$G$9),LOOKUP(AG81,Inputs!$J$6:$J$9,Inputs!$H$6:$H$9))),0),"")</f>
        <v/>
      </c>
      <c r="X81" s="31">
        <f>IF(A81&lt;=Inputs!$B$6,RAND(),"")</f>
        <v/>
      </c>
      <c r="Y81" s="31">
        <f>IF(A81&lt;=Inputs!$B$6,RAND(),"")</f>
        <v/>
      </c>
      <c r="Z81" s="31">
        <f>IF(A81&lt;=Inputs!$B$6,RAND(),"")</f>
        <v/>
      </c>
      <c r="AA81" s="31">
        <f>IF(A81&lt;=Inputs!$B$6,RAND(),"")</f>
        <v/>
      </c>
      <c r="AB81" s="31">
        <f>IF(A81&lt;=Inputs!$B$6,RAND(),"")</f>
        <v/>
      </c>
      <c r="AC81" s="31">
        <f>IF(A81&lt;=Inputs!$B$6,RAND(),"")</f>
        <v/>
      </c>
      <c r="AD81" s="31">
        <f>IF(A81&lt;=Inputs!$B$6,RAND(),"")</f>
        <v/>
      </c>
      <c r="AE81" s="31">
        <f>IF(A81&lt;=Inputs!$B$6,RAND(),"")</f>
        <v/>
      </c>
      <c r="AF81" s="31">
        <f>IF(A81&lt;=Inputs!$B$6,RAND(),"")</f>
        <v/>
      </c>
      <c r="AG81" s="31">
        <f>IF(A81&lt;=Inputs!$B$6,RAND(),"")</f>
        <v/>
      </c>
    </row>
    <row r="82">
      <c r="A82" s="41" t="n">
        <v>62</v>
      </c>
      <c r="B82" s="42">
        <f>IF(A82&lt;=Inputs!$B$6,Inputs!$B$5 + A82-1,"")</f>
        <v/>
      </c>
      <c r="C82" s="28">
        <f>IF(A82&lt;=Inputs!$B$6,G81,"")</f>
        <v/>
      </c>
      <c r="D82" s="28">
        <f>IF(A82&lt;=Inputs!$B$6,SUMIF($E$8:$E$17,A82,$F$8:$F$17),"")</f>
        <v/>
      </c>
      <c r="E82" s="28">
        <f>IF(A82&lt;=Inputs!$B$6,C82*(1+H82/100)+D82,"")</f>
        <v/>
      </c>
      <c r="F82" s="28">
        <f>IF(A82&lt;=Inputs!$B$6,IF(Inputs!$B$11=1,MAX(E82-Inputs!$B$10,0),0),"")</f>
        <v/>
      </c>
      <c r="G82" s="28">
        <f>IF(A82&lt;=Inputs!$B$6,E82-F82,"")</f>
        <v/>
      </c>
      <c r="H82" s="26">
        <f>IF(A82&lt;=Inputs!$B$6,IF(Inputs!$B$8&gt;0,SUM(N82:W82)/Inputs!$B$8,0),"")</f>
        <v/>
      </c>
      <c r="I82" s="28">
        <f>IF(A82&lt;=Inputs!$B$6,C82*(H82/100),"")</f>
        <v/>
      </c>
      <c r="J82" s="28">
        <f>IF(A82&lt;=Inputs!$B$6,MAX(J81,G82),"")</f>
        <v/>
      </c>
      <c r="K82" s="28">
        <f>IF(A82&lt;=Inputs!$B$6,G82-J82,"")</f>
        <v/>
      </c>
      <c r="L82" s="43">
        <f>IF(A82&lt;=Inputs!$B$6,IF(J82&gt;0,(G82/J82)-1,0),"")</f>
        <v/>
      </c>
      <c r="M82" s="44">
        <f>IF(A82&lt;=Inputs!$B$6,--(G82&gt;=Inputs!$B$9),"")</f>
        <v/>
      </c>
      <c r="N82" s="26">
        <f>IF(A82&lt;=Inputs!$B$6,IF(1&lt;=Inputs!$B$8,IF(Inputs!$B$12&gt;0,MAX(MIN(NORM.INV(RAND(),LOOKUP(X82,Inputs!$J$6:$J$9,Inputs!$G$6:$G$9),LOOKUP(X82,Inputs!$J$6:$J$9,Inputs!$H$6:$H$9)),Inputs!$B$12),-Inputs!$B$12),NORM.INV(RAND(),LOOKUP(X82,Inputs!$J$6:$J$9,Inputs!$G$6:$G$9),LOOKUP(X82,Inputs!$J$6:$J$9,Inputs!$H$6:$H$9))),0),"")</f>
        <v/>
      </c>
      <c r="O82" s="26">
        <f>IF(A82&lt;=Inputs!$B$6,IF(2&lt;=Inputs!$B$8,IF(Inputs!$B$12&gt;0,MAX(MIN(NORM.INV(RAND(),LOOKUP(Y82,Inputs!$J$6:$J$9,Inputs!$G$6:$G$9),LOOKUP(Y82,Inputs!$J$6:$J$9,Inputs!$H$6:$H$9)),Inputs!$B$12),-Inputs!$B$12),NORM.INV(RAND(),LOOKUP(Y82,Inputs!$J$6:$J$9,Inputs!$G$6:$G$9),LOOKUP(Y82,Inputs!$J$6:$J$9,Inputs!$H$6:$H$9))),0),"")</f>
        <v/>
      </c>
      <c r="P82" s="26">
        <f>IF(A82&lt;=Inputs!$B$6,IF(3&lt;=Inputs!$B$8,IF(Inputs!$B$12&gt;0,MAX(MIN(NORM.INV(RAND(),LOOKUP(Z82,Inputs!$J$6:$J$9,Inputs!$G$6:$G$9),LOOKUP(Z82,Inputs!$J$6:$J$9,Inputs!$H$6:$H$9)),Inputs!$B$12),-Inputs!$B$12),NORM.INV(RAND(),LOOKUP(Z82,Inputs!$J$6:$J$9,Inputs!$G$6:$G$9),LOOKUP(Z82,Inputs!$J$6:$J$9,Inputs!$H$6:$H$9))),0),"")</f>
        <v/>
      </c>
      <c r="Q82" s="26">
        <f>IF(A82&lt;=Inputs!$B$6,IF(4&lt;=Inputs!$B$8,IF(Inputs!$B$12&gt;0,MAX(MIN(NORM.INV(RAND(),LOOKUP(AA82,Inputs!$J$6:$J$9,Inputs!$G$6:$G$9),LOOKUP(AA82,Inputs!$J$6:$J$9,Inputs!$H$6:$H$9)),Inputs!$B$12),-Inputs!$B$12),NORM.INV(RAND(),LOOKUP(AA82,Inputs!$J$6:$J$9,Inputs!$G$6:$G$9),LOOKUP(AA82,Inputs!$J$6:$J$9,Inputs!$H$6:$H$9))),0),"")</f>
        <v/>
      </c>
      <c r="R82" s="26">
        <f>IF(A82&lt;=Inputs!$B$6,IF(5&lt;=Inputs!$B$8,IF(Inputs!$B$12&gt;0,MAX(MIN(NORM.INV(RAND(),LOOKUP(AB82,Inputs!$J$6:$J$9,Inputs!$G$6:$G$9),LOOKUP(AB82,Inputs!$J$6:$J$9,Inputs!$H$6:$H$9)),Inputs!$B$12),-Inputs!$B$12),NORM.INV(RAND(),LOOKUP(AB82,Inputs!$J$6:$J$9,Inputs!$G$6:$G$9),LOOKUP(AB82,Inputs!$J$6:$J$9,Inputs!$H$6:$H$9))),0),"")</f>
        <v/>
      </c>
      <c r="S82" s="26">
        <f>IF(A82&lt;=Inputs!$B$6,IF(6&lt;=Inputs!$B$8,IF(Inputs!$B$12&gt;0,MAX(MIN(NORM.INV(RAND(),LOOKUP(AC82,Inputs!$J$6:$J$9,Inputs!$G$6:$G$9),LOOKUP(AC82,Inputs!$J$6:$J$9,Inputs!$H$6:$H$9)),Inputs!$B$12),-Inputs!$B$12),NORM.INV(RAND(),LOOKUP(AC82,Inputs!$J$6:$J$9,Inputs!$G$6:$G$9),LOOKUP(AC82,Inputs!$J$6:$J$9,Inputs!$H$6:$H$9))),0),"")</f>
        <v/>
      </c>
      <c r="T82" s="26">
        <f>IF(A82&lt;=Inputs!$B$6,IF(7&lt;=Inputs!$B$8,IF(Inputs!$B$12&gt;0,MAX(MIN(NORM.INV(RAND(),LOOKUP(AD82,Inputs!$J$6:$J$9,Inputs!$G$6:$G$9),LOOKUP(AD82,Inputs!$J$6:$J$9,Inputs!$H$6:$H$9)),Inputs!$B$12),-Inputs!$B$12),NORM.INV(RAND(),LOOKUP(AD82,Inputs!$J$6:$J$9,Inputs!$G$6:$G$9),LOOKUP(AD82,Inputs!$J$6:$J$9,Inputs!$H$6:$H$9))),0),"")</f>
        <v/>
      </c>
      <c r="U82" s="26">
        <f>IF(A82&lt;=Inputs!$B$6,IF(8&lt;=Inputs!$B$8,IF(Inputs!$B$12&gt;0,MAX(MIN(NORM.INV(RAND(),LOOKUP(AE82,Inputs!$J$6:$J$9,Inputs!$G$6:$G$9),LOOKUP(AE82,Inputs!$J$6:$J$9,Inputs!$H$6:$H$9)),Inputs!$B$12),-Inputs!$B$12),NORM.INV(RAND(),LOOKUP(AE82,Inputs!$J$6:$J$9,Inputs!$G$6:$G$9),LOOKUP(AE82,Inputs!$J$6:$J$9,Inputs!$H$6:$H$9))),0),"")</f>
        <v/>
      </c>
      <c r="V82" s="26">
        <f>IF(A82&lt;=Inputs!$B$6,IF(9&lt;=Inputs!$B$8,IF(Inputs!$B$12&gt;0,MAX(MIN(NORM.INV(RAND(),LOOKUP(AF82,Inputs!$J$6:$J$9,Inputs!$G$6:$G$9),LOOKUP(AF82,Inputs!$J$6:$J$9,Inputs!$H$6:$H$9)),Inputs!$B$12),-Inputs!$B$12),NORM.INV(RAND(),LOOKUP(AF82,Inputs!$J$6:$J$9,Inputs!$G$6:$G$9),LOOKUP(AF82,Inputs!$J$6:$J$9,Inputs!$H$6:$H$9))),0),"")</f>
        <v/>
      </c>
      <c r="W82" s="26">
        <f>IF(A82&lt;=Inputs!$B$6,IF(10&lt;=Inputs!$B$8,IF(Inputs!$B$12&gt;0,MAX(MIN(NORM.INV(RAND(),LOOKUP(AG82,Inputs!$J$6:$J$9,Inputs!$G$6:$G$9),LOOKUP(AG82,Inputs!$J$6:$J$9,Inputs!$H$6:$H$9)),Inputs!$B$12),-Inputs!$B$12),NORM.INV(RAND(),LOOKUP(AG82,Inputs!$J$6:$J$9,Inputs!$G$6:$G$9),LOOKUP(AG82,Inputs!$J$6:$J$9,Inputs!$H$6:$H$9))),0),"")</f>
        <v/>
      </c>
      <c r="X82" s="31">
        <f>IF(A82&lt;=Inputs!$B$6,RAND(),"")</f>
        <v/>
      </c>
      <c r="Y82" s="31">
        <f>IF(A82&lt;=Inputs!$B$6,RAND(),"")</f>
        <v/>
      </c>
      <c r="Z82" s="31">
        <f>IF(A82&lt;=Inputs!$B$6,RAND(),"")</f>
        <v/>
      </c>
      <c r="AA82" s="31">
        <f>IF(A82&lt;=Inputs!$B$6,RAND(),"")</f>
        <v/>
      </c>
      <c r="AB82" s="31">
        <f>IF(A82&lt;=Inputs!$B$6,RAND(),"")</f>
        <v/>
      </c>
      <c r="AC82" s="31">
        <f>IF(A82&lt;=Inputs!$B$6,RAND(),"")</f>
        <v/>
      </c>
      <c r="AD82" s="31">
        <f>IF(A82&lt;=Inputs!$B$6,RAND(),"")</f>
        <v/>
      </c>
      <c r="AE82" s="31">
        <f>IF(A82&lt;=Inputs!$B$6,RAND(),"")</f>
        <v/>
      </c>
      <c r="AF82" s="31">
        <f>IF(A82&lt;=Inputs!$B$6,RAND(),"")</f>
        <v/>
      </c>
      <c r="AG82" s="31">
        <f>IF(A82&lt;=Inputs!$B$6,RAND(),"")</f>
        <v/>
      </c>
    </row>
    <row r="83">
      <c r="A83" s="41" t="n">
        <v>63</v>
      </c>
      <c r="B83" s="42">
        <f>IF(A83&lt;=Inputs!$B$6,Inputs!$B$5 + A83-1,"")</f>
        <v/>
      </c>
      <c r="C83" s="28">
        <f>IF(A83&lt;=Inputs!$B$6,G82,"")</f>
        <v/>
      </c>
      <c r="D83" s="28">
        <f>IF(A83&lt;=Inputs!$B$6,SUMIF($E$8:$E$17,A83,$F$8:$F$17),"")</f>
        <v/>
      </c>
      <c r="E83" s="28">
        <f>IF(A83&lt;=Inputs!$B$6,C83*(1+H83/100)+D83,"")</f>
        <v/>
      </c>
      <c r="F83" s="28">
        <f>IF(A83&lt;=Inputs!$B$6,IF(Inputs!$B$11=1,MAX(E83-Inputs!$B$10,0),0),"")</f>
        <v/>
      </c>
      <c r="G83" s="28">
        <f>IF(A83&lt;=Inputs!$B$6,E83-F83,"")</f>
        <v/>
      </c>
      <c r="H83" s="26">
        <f>IF(A83&lt;=Inputs!$B$6,IF(Inputs!$B$8&gt;0,SUM(N83:W83)/Inputs!$B$8,0),"")</f>
        <v/>
      </c>
      <c r="I83" s="28">
        <f>IF(A83&lt;=Inputs!$B$6,C83*(H83/100),"")</f>
        <v/>
      </c>
      <c r="J83" s="28">
        <f>IF(A83&lt;=Inputs!$B$6,MAX(J82,G83),"")</f>
        <v/>
      </c>
      <c r="K83" s="28">
        <f>IF(A83&lt;=Inputs!$B$6,G83-J83,"")</f>
        <v/>
      </c>
      <c r="L83" s="43">
        <f>IF(A83&lt;=Inputs!$B$6,IF(J83&gt;0,(G83/J83)-1,0),"")</f>
        <v/>
      </c>
      <c r="M83" s="44">
        <f>IF(A83&lt;=Inputs!$B$6,--(G83&gt;=Inputs!$B$9),"")</f>
        <v/>
      </c>
      <c r="N83" s="26">
        <f>IF(A83&lt;=Inputs!$B$6,IF(1&lt;=Inputs!$B$8,IF(Inputs!$B$12&gt;0,MAX(MIN(NORM.INV(RAND(),LOOKUP(X83,Inputs!$J$6:$J$9,Inputs!$G$6:$G$9),LOOKUP(X83,Inputs!$J$6:$J$9,Inputs!$H$6:$H$9)),Inputs!$B$12),-Inputs!$B$12),NORM.INV(RAND(),LOOKUP(X83,Inputs!$J$6:$J$9,Inputs!$G$6:$G$9),LOOKUP(X83,Inputs!$J$6:$J$9,Inputs!$H$6:$H$9))),0),"")</f>
        <v/>
      </c>
      <c r="O83" s="26">
        <f>IF(A83&lt;=Inputs!$B$6,IF(2&lt;=Inputs!$B$8,IF(Inputs!$B$12&gt;0,MAX(MIN(NORM.INV(RAND(),LOOKUP(Y83,Inputs!$J$6:$J$9,Inputs!$G$6:$G$9),LOOKUP(Y83,Inputs!$J$6:$J$9,Inputs!$H$6:$H$9)),Inputs!$B$12),-Inputs!$B$12),NORM.INV(RAND(),LOOKUP(Y83,Inputs!$J$6:$J$9,Inputs!$G$6:$G$9),LOOKUP(Y83,Inputs!$J$6:$J$9,Inputs!$H$6:$H$9))),0),"")</f>
        <v/>
      </c>
      <c r="P83" s="26">
        <f>IF(A83&lt;=Inputs!$B$6,IF(3&lt;=Inputs!$B$8,IF(Inputs!$B$12&gt;0,MAX(MIN(NORM.INV(RAND(),LOOKUP(Z83,Inputs!$J$6:$J$9,Inputs!$G$6:$G$9),LOOKUP(Z83,Inputs!$J$6:$J$9,Inputs!$H$6:$H$9)),Inputs!$B$12),-Inputs!$B$12),NORM.INV(RAND(),LOOKUP(Z83,Inputs!$J$6:$J$9,Inputs!$G$6:$G$9),LOOKUP(Z83,Inputs!$J$6:$J$9,Inputs!$H$6:$H$9))),0),"")</f>
        <v/>
      </c>
      <c r="Q83" s="26">
        <f>IF(A83&lt;=Inputs!$B$6,IF(4&lt;=Inputs!$B$8,IF(Inputs!$B$12&gt;0,MAX(MIN(NORM.INV(RAND(),LOOKUP(AA83,Inputs!$J$6:$J$9,Inputs!$G$6:$G$9),LOOKUP(AA83,Inputs!$J$6:$J$9,Inputs!$H$6:$H$9)),Inputs!$B$12),-Inputs!$B$12),NORM.INV(RAND(),LOOKUP(AA83,Inputs!$J$6:$J$9,Inputs!$G$6:$G$9),LOOKUP(AA83,Inputs!$J$6:$J$9,Inputs!$H$6:$H$9))),0),"")</f>
        <v/>
      </c>
      <c r="R83" s="26">
        <f>IF(A83&lt;=Inputs!$B$6,IF(5&lt;=Inputs!$B$8,IF(Inputs!$B$12&gt;0,MAX(MIN(NORM.INV(RAND(),LOOKUP(AB83,Inputs!$J$6:$J$9,Inputs!$G$6:$G$9),LOOKUP(AB83,Inputs!$J$6:$J$9,Inputs!$H$6:$H$9)),Inputs!$B$12),-Inputs!$B$12),NORM.INV(RAND(),LOOKUP(AB83,Inputs!$J$6:$J$9,Inputs!$G$6:$G$9),LOOKUP(AB83,Inputs!$J$6:$J$9,Inputs!$H$6:$H$9))),0),"")</f>
        <v/>
      </c>
      <c r="S83" s="26">
        <f>IF(A83&lt;=Inputs!$B$6,IF(6&lt;=Inputs!$B$8,IF(Inputs!$B$12&gt;0,MAX(MIN(NORM.INV(RAND(),LOOKUP(AC83,Inputs!$J$6:$J$9,Inputs!$G$6:$G$9),LOOKUP(AC83,Inputs!$J$6:$J$9,Inputs!$H$6:$H$9)),Inputs!$B$12),-Inputs!$B$12),NORM.INV(RAND(),LOOKUP(AC83,Inputs!$J$6:$J$9,Inputs!$G$6:$G$9),LOOKUP(AC83,Inputs!$J$6:$J$9,Inputs!$H$6:$H$9))),0),"")</f>
        <v/>
      </c>
      <c r="T83" s="26">
        <f>IF(A83&lt;=Inputs!$B$6,IF(7&lt;=Inputs!$B$8,IF(Inputs!$B$12&gt;0,MAX(MIN(NORM.INV(RAND(),LOOKUP(AD83,Inputs!$J$6:$J$9,Inputs!$G$6:$G$9),LOOKUP(AD83,Inputs!$J$6:$J$9,Inputs!$H$6:$H$9)),Inputs!$B$12),-Inputs!$B$12),NORM.INV(RAND(),LOOKUP(AD83,Inputs!$J$6:$J$9,Inputs!$G$6:$G$9),LOOKUP(AD83,Inputs!$J$6:$J$9,Inputs!$H$6:$H$9))),0),"")</f>
        <v/>
      </c>
      <c r="U83" s="26">
        <f>IF(A83&lt;=Inputs!$B$6,IF(8&lt;=Inputs!$B$8,IF(Inputs!$B$12&gt;0,MAX(MIN(NORM.INV(RAND(),LOOKUP(AE83,Inputs!$J$6:$J$9,Inputs!$G$6:$G$9),LOOKUP(AE83,Inputs!$J$6:$J$9,Inputs!$H$6:$H$9)),Inputs!$B$12),-Inputs!$B$12),NORM.INV(RAND(),LOOKUP(AE83,Inputs!$J$6:$J$9,Inputs!$G$6:$G$9),LOOKUP(AE83,Inputs!$J$6:$J$9,Inputs!$H$6:$H$9))),0),"")</f>
        <v/>
      </c>
      <c r="V83" s="26">
        <f>IF(A83&lt;=Inputs!$B$6,IF(9&lt;=Inputs!$B$8,IF(Inputs!$B$12&gt;0,MAX(MIN(NORM.INV(RAND(),LOOKUP(AF83,Inputs!$J$6:$J$9,Inputs!$G$6:$G$9),LOOKUP(AF83,Inputs!$J$6:$J$9,Inputs!$H$6:$H$9)),Inputs!$B$12),-Inputs!$B$12),NORM.INV(RAND(),LOOKUP(AF83,Inputs!$J$6:$J$9,Inputs!$G$6:$G$9),LOOKUP(AF83,Inputs!$J$6:$J$9,Inputs!$H$6:$H$9))),0),"")</f>
        <v/>
      </c>
      <c r="W83" s="26">
        <f>IF(A83&lt;=Inputs!$B$6,IF(10&lt;=Inputs!$B$8,IF(Inputs!$B$12&gt;0,MAX(MIN(NORM.INV(RAND(),LOOKUP(AG83,Inputs!$J$6:$J$9,Inputs!$G$6:$G$9),LOOKUP(AG83,Inputs!$J$6:$J$9,Inputs!$H$6:$H$9)),Inputs!$B$12),-Inputs!$B$12),NORM.INV(RAND(),LOOKUP(AG83,Inputs!$J$6:$J$9,Inputs!$G$6:$G$9),LOOKUP(AG83,Inputs!$J$6:$J$9,Inputs!$H$6:$H$9))),0),"")</f>
        <v/>
      </c>
      <c r="X83" s="31">
        <f>IF(A83&lt;=Inputs!$B$6,RAND(),"")</f>
        <v/>
      </c>
      <c r="Y83" s="31">
        <f>IF(A83&lt;=Inputs!$B$6,RAND(),"")</f>
        <v/>
      </c>
      <c r="Z83" s="31">
        <f>IF(A83&lt;=Inputs!$B$6,RAND(),"")</f>
        <v/>
      </c>
      <c r="AA83" s="31">
        <f>IF(A83&lt;=Inputs!$B$6,RAND(),"")</f>
        <v/>
      </c>
      <c r="AB83" s="31">
        <f>IF(A83&lt;=Inputs!$B$6,RAND(),"")</f>
        <v/>
      </c>
      <c r="AC83" s="31">
        <f>IF(A83&lt;=Inputs!$B$6,RAND(),"")</f>
        <v/>
      </c>
      <c r="AD83" s="31">
        <f>IF(A83&lt;=Inputs!$B$6,RAND(),"")</f>
        <v/>
      </c>
      <c r="AE83" s="31">
        <f>IF(A83&lt;=Inputs!$B$6,RAND(),"")</f>
        <v/>
      </c>
      <c r="AF83" s="31">
        <f>IF(A83&lt;=Inputs!$B$6,RAND(),"")</f>
        <v/>
      </c>
      <c r="AG83" s="31">
        <f>IF(A83&lt;=Inputs!$B$6,RAND(),"")</f>
        <v/>
      </c>
    </row>
    <row r="84">
      <c r="A84" s="41" t="n">
        <v>64</v>
      </c>
      <c r="B84" s="42">
        <f>IF(A84&lt;=Inputs!$B$6,Inputs!$B$5 + A84-1,"")</f>
        <v/>
      </c>
      <c r="C84" s="28">
        <f>IF(A84&lt;=Inputs!$B$6,G83,"")</f>
        <v/>
      </c>
      <c r="D84" s="28">
        <f>IF(A84&lt;=Inputs!$B$6,SUMIF($E$8:$E$17,A84,$F$8:$F$17),"")</f>
        <v/>
      </c>
      <c r="E84" s="28">
        <f>IF(A84&lt;=Inputs!$B$6,C84*(1+H84/100)+D84,"")</f>
        <v/>
      </c>
      <c r="F84" s="28">
        <f>IF(A84&lt;=Inputs!$B$6,IF(Inputs!$B$11=1,MAX(E84-Inputs!$B$10,0),0),"")</f>
        <v/>
      </c>
      <c r="G84" s="28">
        <f>IF(A84&lt;=Inputs!$B$6,E84-F84,"")</f>
        <v/>
      </c>
      <c r="H84" s="26">
        <f>IF(A84&lt;=Inputs!$B$6,IF(Inputs!$B$8&gt;0,SUM(N84:W84)/Inputs!$B$8,0),"")</f>
        <v/>
      </c>
      <c r="I84" s="28">
        <f>IF(A84&lt;=Inputs!$B$6,C84*(H84/100),"")</f>
        <v/>
      </c>
      <c r="J84" s="28">
        <f>IF(A84&lt;=Inputs!$B$6,MAX(J83,G84),"")</f>
        <v/>
      </c>
      <c r="K84" s="28">
        <f>IF(A84&lt;=Inputs!$B$6,G84-J84,"")</f>
        <v/>
      </c>
      <c r="L84" s="43">
        <f>IF(A84&lt;=Inputs!$B$6,IF(J84&gt;0,(G84/J84)-1,0),"")</f>
        <v/>
      </c>
      <c r="M84" s="44">
        <f>IF(A84&lt;=Inputs!$B$6,--(G84&gt;=Inputs!$B$9),"")</f>
        <v/>
      </c>
      <c r="N84" s="26">
        <f>IF(A84&lt;=Inputs!$B$6,IF(1&lt;=Inputs!$B$8,IF(Inputs!$B$12&gt;0,MAX(MIN(NORM.INV(RAND(),LOOKUP(X84,Inputs!$J$6:$J$9,Inputs!$G$6:$G$9),LOOKUP(X84,Inputs!$J$6:$J$9,Inputs!$H$6:$H$9)),Inputs!$B$12),-Inputs!$B$12),NORM.INV(RAND(),LOOKUP(X84,Inputs!$J$6:$J$9,Inputs!$G$6:$G$9),LOOKUP(X84,Inputs!$J$6:$J$9,Inputs!$H$6:$H$9))),0),"")</f>
        <v/>
      </c>
      <c r="O84" s="26">
        <f>IF(A84&lt;=Inputs!$B$6,IF(2&lt;=Inputs!$B$8,IF(Inputs!$B$12&gt;0,MAX(MIN(NORM.INV(RAND(),LOOKUP(Y84,Inputs!$J$6:$J$9,Inputs!$G$6:$G$9),LOOKUP(Y84,Inputs!$J$6:$J$9,Inputs!$H$6:$H$9)),Inputs!$B$12),-Inputs!$B$12),NORM.INV(RAND(),LOOKUP(Y84,Inputs!$J$6:$J$9,Inputs!$G$6:$G$9),LOOKUP(Y84,Inputs!$J$6:$J$9,Inputs!$H$6:$H$9))),0),"")</f>
        <v/>
      </c>
      <c r="P84" s="26">
        <f>IF(A84&lt;=Inputs!$B$6,IF(3&lt;=Inputs!$B$8,IF(Inputs!$B$12&gt;0,MAX(MIN(NORM.INV(RAND(),LOOKUP(Z84,Inputs!$J$6:$J$9,Inputs!$G$6:$G$9),LOOKUP(Z84,Inputs!$J$6:$J$9,Inputs!$H$6:$H$9)),Inputs!$B$12),-Inputs!$B$12),NORM.INV(RAND(),LOOKUP(Z84,Inputs!$J$6:$J$9,Inputs!$G$6:$G$9),LOOKUP(Z84,Inputs!$J$6:$J$9,Inputs!$H$6:$H$9))),0),"")</f>
        <v/>
      </c>
      <c r="Q84" s="26">
        <f>IF(A84&lt;=Inputs!$B$6,IF(4&lt;=Inputs!$B$8,IF(Inputs!$B$12&gt;0,MAX(MIN(NORM.INV(RAND(),LOOKUP(AA84,Inputs!$J$6:$J$9,Inputs!$G$6:$G$9),LOOKUP(AA84,Inputs!$J$6:$J$9,Inputs!$H$6:$H$9)),Inputs!$B$12),-Inputs!$B$12),NORM.INV(RAND(),LOOKUP(AA84,Inputs!$J$6:$J$9,Inputs!$G$6:$G$9),LOOKUP(AA84,Inputs!$J$6:$J$9,Inputs!$H$6:$H$9))),0),"")</f>
        <v/>
      </c>
      <c r="R84" s="26">
        <f>IF(A84&lt;=Inputs!$B$6,IF(5&lt;=Inputs!$B$8,IF(Inputs!$B$12&gt;0,MAX(MIN(NORM.INV(RAND(),LOOKUP(AB84,Inputs!$J$6:$J$9,Inputs!$G$6:$G$9),LOOKUP(AB84,Inputs!$J$6:$J$9,Inputs!$H$6:$H$9)),Inputs!$B$12),-Inputs!$B$12),NORM.INV(RAND(),LOOKUP(AB84,Inputs!$J$6:$J$9,Inputs!$G$6:$G$9),LOOKUP(AB84,Inputs!$J$6:$J$9,Inputs!$H$6:$H$9))),0),"")</f>
        <v/>
      </c>
      <c r="S84" s="26">
        <f>IF(A84&lt;=Inputs!$B$6,IF(6&lt;=Inputs!$B$8,IF(Inputs!$B$12&gt;0,MAX(MIN(NORM.INV(RAND(),LOOKUP(AC84,Inputs!$J$6:$J$9,Inputs!$G$6:$G$9),LOOKUP(AC84,Inputs!$J$6:$J$9,Inputs!$H$6:$H$9)),Inputs!$B$12),-Inputs!$B$12),NORM.INV(RAND(),LOOKUP(AC84,Inputs!$J$6:$J$9,Inputs!$G$6:$G$9),LOOKUP(AC84,Inputs!$J$6:$J$9,Inputs!$H$6:$H$9))),0),"")</f>
        <v/>
      </c>
      <c r="T84" s="26">
        <f>IF(A84&lt;=Inputs!$B$6,IF(7&lt;=Inputs!$B$8,IF(Inputs!$B$12&gt;0,MAX(MIN(NORM.INV(RAND(),LOOKUP(AD84,Inputs!$J$6:$J$9,Inputs!$G$6:$G$9),LOOKUP(AD84,Inputs!$J$6:$J$9,Inputs!$H$6:$H$9)),Inputs!$B$12),-Inputs!$B$12),NORM.INV(RAND(),LOOKUP(AD84,Inputs!$J$6:$J$9,Inputs!$G$6:$G$9),LOOKUP(AD84,Inputs!$J$6:$J$9,Inputs!$H$6:$H$9))),0),"")</f>
        <v/>
      </c>
      <c r="U84" s="26">
        <f>IF(A84&lt;=Inputs!$B$6,IF(8&lt;=Inputs!$B$8,IF(Inputs!$B$12&gt;0,MAX(MIN(NORM.INV(RAND(),LOOKUP(AE84,Inputs!$J$6:$J$9,Inputs!$G$6:$G$9),LOOKUP(AE84,Inputs!$J$6:$J$9,Inputs!$H$6:$H$9)),Inputs!$B$12),-Inputs!$B$12),NORM.INV(RAND(),LOOKUP(AE84,Inputs!$J$6:$J$9,Inputs!$G$6:$G$9),LOOKUP(AE84,Inputs!$J$6:$J$9,Inputs!$H$6:$H$9))),0),"")</f>
        <v/>
      </c>
      <c r="V84" s="26">
        <f>IF(A84&lt;=Inputs!$B$6,IF(9&lt;=Inputs!$B$8,IF(Inputs!$B$12&gt;0,MAX(MIN(NORM.INV(RAND(),LOOKUP(AF84,Inputs!$J$6:$J$9,Inputs!$G$6:$G$9),LOOKUP(AF84,Inputs!$J$6:$J$9,Inputs!$H$6:$H$9)),Inputs!$B$12),-Inputs!$B$12),NORM.INV(RAND(),LOOKUP(AF84,Inputs!$J$6:$J$9,Inputs!$G$6:$G$9),LOOKUP(AF84,Inputs!$J$6:$J$9,Inputs!$H$6:$H$9))),0),"")</f>
        <v/>
      </c>
      <c r="W84" s="26">
        <f>IF(A84&lt;=Inputs!$B$6,IF(10&lt;=Inputs!$B$8,IF(Inputs!$B$12&gt;0,MAX(MIN(NORM.INV(RAND(),LOOKUP(AG84,Inputs!$J$6:$J$9,Inputs!$G$6:$G$9),LOOKUP(AG84,Inputs!$J$6:$J$9,Inputs!$H$6:$H$9)),Inputs!$B$12),-Inputs!$B$12),NORM.INV(RAND(),LOOKUP(AG84,Inputs!$J$6:$J$9,Inputs!$G$6:$G$9),LOOKUP(AG84,Inputs!$J$6:$J$9,Inputs!$H$6:$H$9))),0),"")</f>
        <v/>
      </c>
      <c r="X84" s="31">
        <f>IF(A84&lt;=Inputs!$B$6,RAND(),"")</f>
        <v/>
      </c>
      <c r="Y84" s="31">
        <f>IF(A84&lt;=Inputs!$B$6,RAND(),"")</f>
        <v/>
      </c>
      <c r="Z84" s="31">
        <f>IF(A84&lt;=Inputs!$B$6,RAND(),"")</f>
        <v/>
      </c>
      <c r="AA84" s="31">
        <f>IF(A84&lt;=Inputs!$B$6,RAND(),"")</f>
        <v/>
      </c>
      <c r="AB84" s="31">
        <f>IF(A84&lt;=Inputs!$B$6,RAND(),"")</f>
        <v/>
      </c>
      <c r="AC84" s="31">
        <f>IF(A84&lt;=Inputs!$B$6,RAND(),"")</f>
        <v/>
      </c>
      <c r="AD84" s="31">
        <f>IF(A84&lt;=Inputs!$B$6,RAND(),"")</f>
        <v/>
      </c>
      <c r="AE84" s="31">
        <f>IF(A84&lt;=Inputs!$B$6,RAND(),"")</f>
        <v/>
      </c>
      <c r="AF84" s="31">
        <f>IF(A84&lt;=Inputs!$B$6,RAND(),"")</f>
        <v/>
      </c>
      <c r="AG84" s="31">
        <f>IF(A84&lt;=Inputs!$B$6,RAND(),"")</f>
        <v/>
      </c>
    </row>
    <row r="85">
      <c r="A85" s="41" t="n">
        <v>65</v>
      </c>
      <c r="B85" s="42">
        <f>IF(A85&lt;=Inputs!$B$6,Inputs!$B$5 + A85-1,"")</f>
        <v/>
      </c>
      <c r="C85" s="28">
        <f>IF(A85&lt;=Inputs!$B$6,G84,"")</f>
        <v/>
      </c>
      <c r="D85" s="28">
        <f>IF(A85&lt;=Inputs!$B$6,SUMIF($E$8:$E$17,A85,$F$8:$F$17),"")</f>
        <v/>
      </c>
      <c r="E85" s="28">
        <f>IF(A85&lt;=Inputs!$B$6,C85*(1+H85/100)+D85,"")</f>
        <v/>
      </c>
      <c r="F85" s="28">
        <f>IF(A85&lt;=Inputs!$B$6,IF(Inputs!$B$11=1,MAX(E85-Inputs!$B$10,0),0),"")</f>
        <v/>
      </c>
      <c r="G85" s="28">
        <f>IF(A85&lt;=Inputs!$B$6,E85-F85,"")</f>
        <v/>
      </c>
      <c r="H85" s="26">
        <f>IF(A85&lt;=Inputs!$B$6,IF(Inputs!$B$8&gt;0,SUM(N85:W85)/Inputs!$B$8,0),"")</f>
        <v/>
      </c>
      <c r="I85" s="28">
        <f>IF(A85&lt;=Inputs!$B$6,C85*(H85/100),"")</f>
        <v/>
      </c>
      <c r="J85" s="28">
        <f>IF(A85&lt;=Inputs!$B$6,MAX(J84,G85),"")</f>
        <v/>
      </c>
      <c r="K85" s="28">
        <f>IF(A85&lt;=Inputs!$B$6,G85-J85,"")</f>
        <v/>
      </c>
      <c r="L85" s="43">
        <f>IF(A85&lt;=Inputs!$B$6,IF(J85&gt;0,(G85/J85)-1,0),"")</f>
        <v/>
      </c>
      <c r="M85" s="44">
        <f>IF(A85&lt;=Inputs!$B$6,--(G85&gt;=Inputs!$B$9),"")</f>
        <v/>
      </c>
      <c r="N85" s="26">
        <f>IF(A85&lt;=Inputs!$B$6,IF(1&lt;=Inputs!$B$8,IF(Inputs!$B$12&gt;0,MAX(MIN(NORM.INV(RAND(),LOOKUP(X85,Inputs!$J$6:$J$9,Inputs!$G$6:$G$9),LOOKUP(X85,Inputs!$J$6:$J$9,Inputs!$H$6:$H$9)),Inputs!$B$12),-Inputs!$B$12),NORM.INV(RAND(),LOOKUP(X85,Inputs!$J$6:$J$9,Inputs!$G$6:$G$9),LOOKUP(X85,Inputs!$J$6:$J$9,Inputs!$H$6:$H$9))),0),"")</f>
        <v/>
      </c>
      <c r="O85" s="26">
        <f>IF(A85&lt;=Inputs!$B$6,IF(2&lt;=Inputs!$B$8,IF(Inputs!$B$12&gt;0,MAX(MIN(NORM.INV(RAND(),LOOKUP(Y85,Inputs!$J$6:$J$9,Inputs!$G$6:$G$9),LOOKUP(Y85,Inputs!$J$6:$J$9,Inputs!$H$6:$H$9)),Inputs!$B$12),-Inputs!$B$12),NORM.INV(RAND(),LOOKUP(Y85,Inputs!$J$6:$J$9,Inputs!$G$6:$G$9),LOOKUP(Y85,Inputs!$J$6:$J$9,Inputs!$H$6:$H$9))),0),"")</f>
        <v/>
      </c>
      <c r="P85" s="26">
        <f>IF(A85&lt;=Inputs!$B$6,IF(3&lt;=Inputs!$B$8,IF(Inputs!$B$12&gt;0,MAX(MIN(NORM.INV(RAND(),LOOKUP(Z85,Inputs!$J$6:$J$9,Inputs!$G$6:$G$9),LOOKUP(Z85,Inputs!$J$6:$J$9,Inputs!$H$6:$H$9)),Inputs!$B$12),-Inputs!$B$12),NORM.INV(RAND(),LOOKUP(Z85,Inputs!$J$6:$J$9,Inputs!$G$6:$G$9),LOOKUP(Z85,Inputs!$J$6:$J$9,Inputs!$H$6:$H$9))),0),"")</f>
        <v/>
      </c>
      <c r="Q85" s="26">
        <f>IF(A85&lt;=Inputs!$B$6,IF(4&lt;=Inputs!$B$8,IF(Inputs!$B$12&gt;0,MAX(MIN(NORM.INV(RAND(),LOOKUP(AA85,Inputs!$J$6:$J$9,Inputs!$G$6:$G$9),LOOKUP(AA85,Inputs!$J$6:$J$9,Inputs!$H$6:$H$9)),Inputs!$B$12),-Inputs!$B$12),NORM.INV(RAND(),LOOKUP(AA85,Inputs!$J$6:$J$9,Inputs!$G$6:$G$9),LOOKUP(AA85,Inputs!$J$6:$J$9,Inputs!$H$6:$H$9))),0),"")</f>
        <v/>
      </c>
      <c r="R85" s="26">
        <f>IF(A85&lt;=Inputs!$B$6,IF(5&lt;=Inputs!$B$8,IF(Inputs!$B$12&gt;0,MAX(MIN(NORM.INV(RAND(),LOOKUP(AB85,Inputs!$J$6:$J$9,Inputs!$G$6:$G$9),LOOKUP(AB85,Inputs!$J$6:$J$9,Inputs!$H$6:$H$9)),Inputs!$B$12),-Inputs!$B$12),NORM.INV(RAND(),LOOKUP(AB85,Inputs!$J$6:$J$9,Inputs!$G$6:$G$9),LOOKUP(AB85,Inputs!$J$6:$J$9,Inputs!$H$6:$H$9))),0),"")</f>
        <v/>
      </c>
      <c r="S85" s="26">
        <f>IF(A85&lt;=Inputs!$B$6,IF(6&lt;=Inputs!$B$8,IF(Inputs!$B$12&gt;0,MAX(MIN(NORM.INV(RAND(),LOOKUP(AC85,Inputs!$J$6:$J$9,Inputs!$G$6:$G$9),LOOKUP(AC85,Inputs!$J$6:$J$9,Inputs!$H$6:$H$9)),Inputs!$B$12),-Inputs!$B$12),NORM.INV(RAND(),LOOKUP(AC85,Inputs!$J$6:$J$9,Inputs!$G$6:$G$9),LOOKUP(AC85,Inputs!$J$6:$J$9,Inputs!$H$6:$H$9))),0),"")</f>
        <v/>
      </c>
      <c r="T85" s="26">
        <f>IF(A85&lt;=Inputs!$B$6,IF(7&lt;=Inputs!$B$8,IF(Inputs!$B$12&gt;0,MAX(MIN(NORM.INV(RAND(),LOOKUP(AD85,Inputs!$J$6:$J$9,Inputs!$G$6:$G$9),LOOKUP(AD85,Inputs!$J$6:$J$9,Inputs!$H$6:$H$9)),Inputs!$B$12),-Inputs!$B$12),NORM.INV(RAND(),LOOKUP(AD85,Inputs!$J$6:$J$9,Inputs!$G$6:$G$9),LOOKUP(AD85,Inputs!$J$6:$J$9,Inputs!$H$6:$H$9))),0),"")</f>
        <v/>
      </c>
      <c r="U85" s="26">
        <f>IF(A85&lt;=Inputs!$B$6,IF(8&lt;=Inputs!$B$8,IF(Inputs!$B$12&gt;0,MAX(MIN(NORM.INV(RAND(),LOOKUP(AE85,Inputs!$J$6:$J$9,Inputs!$G$6:$G$9),LOOKUP(AE85,Inputs!$J$6:$J$9,Inputs!$H$6:$H$9)),Inputs!$B$12),-Inputs!$B$12),NORM.INV(RAND(),LOOKUP(AE85,Inputs!$J$6:$J$9,Inputs!$G$6:$G$9),LOOKUP(AE85,Inputs!$J$6:$J$9,Inputs!$H$6:$H$9))),0),"")</f>
        <v/>
      </c>
      <c r="V85" s="26">
        <f>IF(A85&lt;=Inputs!$B$6,IF(9&lt;=Inputs!$B$8,IF(Inputs!$B$12&gt;0,MAX(MIN(NORM.INV(RAND(),LOOKUP(AF85,Inputs!$J$6:$J$9,Inputs!$G$6:$G$9),LOOKUP(AF85,Inputs!$J$6:$J$9,Inputs!$H$6:$H$9)),Inputs!$B$12),-Inputs!$B$12),NORM.INV(RAND(),LOOKUP(AF85,Inputs!$J$6:$J$9,Inputs!$G$6:$G$9),LOOKUP(AF85,Inputs!$J$6:$J$9,Inputs!$H$6:$H$9))),0),"")</f>
        <v/>
      </c>
      <c r="W85" s="26">
        <f>IF(A85&lt;=Inputs!$B$6,IF(10&lt;=Inputs!$B$8,IF(Inputs!$B$12&gt;0,MAX(MIN(NORM.INV(RAND(),LOOKUP(AG85,Inputs!$J$6:$J$9,Inputs!$G$6:$G$9),LOOKUP(AG85,Inputs!$J$6:$J$9,Inputs!$H$6:$H$9)),Inputs!$B$12),-Inputs!$B$12),NORM.INV(RAND(),LOOKUP(AG85,Inputs!$J$6:$J$9,Inputs!$G$6:$G$9),LOOKUP(AG85,Inputs!$J$6:$J$9,Inputs!$H$6:$H$9))),0),"")</f>
        <v/>
      </c>
      <c r="X85" s="31">
        <f>IF(A85&lt;=Inputs!$B$6,RAND(),"")</f>
        <v/>
      </c>
      <c r="Y85" s="31">
        <f>IF(A85&lt;=Inputs!$B$6,RAND(),"")</f>
        <v/>
      </c>
      <c r="Z85" s="31">
        <f>IF(A85&lt;=Inputs!$B$6,RAND(),"")</f>
        <v/>
      </c>
      <c r="AA85" s="31">
        <f>IF(A85&lt;=Inputs!$B$6,RAND(),"")</f>
        <v/>
      </c>
      <c r="AB85" s="31">
        <f>IF(A85&lt;=Inputs!$B$6,RAND(),"")</f>
        <v/>
      </c>
      <c r="AC85" s="31">
        <f>IF(A85&lt;=Inputs!$B$6,RAND(),"")</f>
        <v/>
      </c>
      <c r="AD85" s="31">
        <f>IF(A85&lt;=Inputs!$B$6,RAND(),"")</f>
        <v/>
      </c>
      <c r="AE85" s="31">
        <f>IF(A85&lt;=Inputs!$B$6,RAND(),"")</f>
        <v/>
      </c>
      <c r="AF85" s="31">
        <f>IF(A85&lt;=Inputs!$B$6,RAND(),"")</f>
        <v/>
      </c>
      <c r="AG85" s="31">
        <f>IF(A85&lt;=Inputs!$B$6,RAND(),"")</f>
        <v/>
      </c>
    </row>
    <row r="86">
      <c r="A86" s="41" t="n">
        <v>66</v>
      </c>
      <c r="B86" s="42">
        <f>IF(A86&lt;=Inputs!$B$6,Inputs!$B$5 + A86-1,"")</f>
        <v/>
      </c>
      <c r="C86" s="28">
        <f>IF(A86&lt;=Inputs!$B$6,G85,"")</f>
        <v/>
      </c>
      <c r="D86" s="28">
        <f>IF(A86&lt;=Inputs!$B$6,SUMIF($E$8:$E$17,A86,$F$8:$F$17),"")</f>
        <v/>
      </c>
      <c r="E86" s="28">
        <f>IF(A86&lt;=Inputs!$B$6,C86*(1+H86/100)+D86,"")</f>
        <v/>
      </c>
      <c r="F86" s="28">
        <f>IF(A86&lt;=Inputs!$B$6,IF(Inputs!$B$11=1,MAX(E86-Inputs!$B$10,0),0),"")</f>
        <v/>
      </c>
      <c r="G86" s="28">
        <f>IF(A86&lt;=Inputs!$B$6,E86-F86,"")</f>
        <v/>
      </c>
      <c r="H86" s="26">
        <f>IF(A86&lt;=Inputs!$B$6,IF(Inputs!$B$8&gt;0,SUM(N86:W86)/Inputs!$B$8,0),"")</f>
        <v/>
      </c>
      <c r="I86" s="28">
        <f>IF(A86&lt;=Inputs!$B$6,C86*(H86/100),"")</f>
        <v/>
      </c>
      <c r="J86" s="28">
        <f>IF(A86&lt;=Inputs!$B$6,MAX(J85,G86),"")</f>
        <v/>
      </c>
      <c r="K86" s="28">
        <f>IF(A86&lt;=Inputs!$B$6,G86-J86,"")</f>
        <v/>
      </c>
      <c r="L86" s="43">
        <f>IF(A86&lt;=Inputs!$B$6,IF(J86&gt;0,(G86/J86)-1,0),"")</f>
        <v/>
      </c>
      <c r="M86" s="44">
        <f>IF(A86&lt;=Inputs!$B$6,--(G86&gt;=Inputs!$B$9),"")</f>
        <v/>
      </c>
      <c r="N86" s="26">
        <f>IF(A86&lt;=Inputs!$B$6,IF(1&lt;=Inputs!$B$8,IF(Inputs!$B$12&gt;0,MAX(MIN(NORM.INV(RAND(),LOOKUP(X86,Inputs!$J$6:$J$9,Inputs!$G$6:$G$9),LOOKUP(X86,Inputs!$J$6:$J$9,Inputs!$H$6:$H$9)),Inputs!$B$12),-Inputs!$B$12),NORM.INV(RAND(),LOOKUP(X86,Inputs!$J$6:$J$9,Inputs!$G$6:$G$9),LOOKUP(X86,Inputs!$J$6:$J$9,Inputs!$H$6:$H$9))),0),"")</f>
        <v/>
      </c>
      <c r="O86" s="26">
        <f>IF(A86&lt;=Inputs!$B$6,IF(2&lt;=Inputs!$B$8,IF(Inputs!$B$12&gt;0,MAX(MIN(NORM.INV(RAND(),LOOKUP(Y86,Inputs!$J$6:$J$9,Inputs!$G$6:$G$9),LOOKUP(Y86,Inputs!$J$6:$J$9,Inputs!$H$6:$H$9)),Inputs!$B$12),-Inputs!$B$12),NORM.INV(RAND(),LOOKUP(Y86,Inputs!$J$6:$J$9,Inputs!$G$6:$G$9),LOOKUP(Y86,Inputs!$J$6:$J$9,Inputs!$H$6:$H$9))),0),"")</f>
        <v/>
      </c>
      <c r="P86" s="26">
        <f>IF(A86&lt;=Inputs!$B$6,IF(3&lt;=Inputs!$B$8,IF(Inputs!$B$12&gt;0,MAX(MIN(NORM.INV(RAND(),LOOKUP(Z86,Inputs!$J$6:$J$9,Inputs!$G$6:$G$9),LOOKUP(Z86,Inputs!$J$6:$J$9,Inputs!$H$6:$H$9)),Inputs!$B$12),-Inputs!$B$12),NORM.INV(RAND(),LOOKUP(Z86,Inputs!$J$6:$J$9,Inputs!$G$6:$G$9),LOOKUP(Z86,Inputs!$J$6:$J$9,Inputs!$H$6:$H$9))),0),"")</f>
        <v/>
      </c>
      <c r="Q86" s="26">
        <f>IF(A86&lt;=Inputs!$B$6,IF(4&lt;=Inputs!$B$8,IF(Inputs!$B$12&gt;0,MAX(MIN(NORM.INV(RAND(),LOOKUP(AA86,Inputs!$J$6:$J$9,Inputs!$G$6:$G$9),LOOKUP(AA86,Inputs!$J$6:$J$9,Inputs!$H$6:$H$9)),Inputs!$B$12),-Inputs!$B$12),NORM.INV(RAND(),LOOKUP(AA86,Inputs!$J$6:$J$9,Inputs!$G$6:$G$9),LOOKUP(AA86,Inputs!$J$6:$J$9,Inputs!$H$6:$H$9))),0),"")</f>
        <v/>
      </c>
      <c r="R86" s="26">
        <f>IF(A86&lt;=Inputs!$B$6,IF(5&lt;=Inputs!$B$8,IF(Inputs!$B$12&gt;0,MAX(MIN(NORM.INV(RAND(),LOOKUP(AB86,Inputs!$J$6:$J$9,Inputs!$G$6:$G$9),LOOKUP(AB86,Inputs!$J$6:$J$9,Inputs!$H$6:$H$9)),Inputs!$B$12),-Inputs!$B$12),NORM.INV(RAND(),LOOKUP(AB86,Inputs!$J$6:$J$9,Inputs!$G$6:$G$9),LOOKUP(AB86,Inputs!$J$6:$J$9,Inputs!$H$6:$H$9))),0),"")</f>
        <v/>
      </c>
      <c r="S86" s="26">
        <f>IF(A86&lt;=Inputs!$B$6,IF(6&lt;=Inputs!$B$8,IF(Inputs!$B$12&gt;0,MAX(MIN(NORM.INV(RAND(),LOOKUP(AC86,Inputs!$J$6:$J$9,Inputs!$G$6:$G$9),LOOKUP(AC86,Inputs!$J$6:$J$9,Inputs!$H$6:$H$9)),Inputs!$B$12),-Inputs!$B$12),NORM.INV(RAND(),LOOKUP(AC86,Inputs!$J$6:$J$9,Inputs!$G$6:$G$9),LOOKUP(AC86,Inputs!$J$6:$J$9,Inputs!$H$6:$H$9))),0),"")</f>
        <v/>
      </c>
      <c r="T86" s="26">
        <f>IF(A86&lt;=Inputs!$B$6,IF(7&lt;=Inputs!$B$8,IF(Inputs!$B$12&gt;0,MAX(MIN(NORM.INV(RAND(),LOOKUP(AD86,Inputs!$J$6:$J$9,Inputs!$G$6:$G$9),LOOKUP(AD86,Inputs!$J$6:$J$9,Inputs!$H$6:$H$9)),Inputs!$B$12),-Inputs!$B$12),NORM.INV(RAND(),LOOKUP(AD86,Inputs!$J$6:$J$9,Inputs!$G$6:$G$9),LOOKUP(AD86,Inputs!$J$6:$J$9,Inputs!$H$6:$H$9))),0),"")</f>
        <v/>
      </c>
      <c r="U86" s="26">
        <f>IF(A86&lt;=Inputs!$B$6,IF(8&lt;=Inputs!$B$8,IF(Inputs!$B$12&gt;0,MAX(MIN(NORM.INV(RAND(),LOOKUP(AE86,Inputs!$J$6:$J$9,Inputs!$G$6:$G$9),LOOKUP(AE86,Inputs!$J$6:$J$9,Inputs!$H$6:$H$9)),Inputs!$B$12),-Inputs!$B$12),NORM.INV(RAND(),LOOKUP(AE86,Inputs!$J$6:$J$9,Inputs!$G$6:$G$9),LOOKUP(AE86,Inputs!$J$6:$J$9,Inputs!$H$6:$H$9))),0),"")</f>
        <v/>
      </c>
      <c r="V86" s="26">
        <f>IF(A86&lt;=Inputs!$B$6,IF(9&lt;=Inputs!$B$8,IF(Inputs!$B$12&gt;0,MAX(MIN(NORM.INV(RAND(),LOOKUP(AF86,Inputs!$J$6:$J$9,Inputs!$G$6:$G$9),LOOKUP(AF86,Inputs!$J$6:$J$9,Inputs!$H$6:$H$9)),Inputs!$B$12),-Inputs!$B$12),NORM.INV(RAND(),LOOKUP(AF86,Inputs!$J$6:$J$9,Inputs!$G$6:$G$9),LOOKUP(AF86,Inputs!$J$6:$J$9,Inputs!$H$6:$H$9))),0),"")</f>
        <v/>
      </c>
      <c r="W86" s="26">
        <f>IF(A86&lt;=Inputs!$B$6,IF(10&lt;=Inputs!$B$8,IF(Inputs!$B$12&gt;0,MAX(MIN(NORM.INV(RAND(),LOOKUP(AG86,Inputs!$J$6:$J$9,Inputs!$G$6:$G$9),LOOKUP(AG86,Inputs!$J$6:$J$9,Inputs!$H$6:$H$9)),Inputs!$B$12),-Inputs!$B$12),NORM.INV(RAND(),LOOKUP(AG86,Inputs!$J$6:$J$9,Inputs!$G$6:$G$9),LOOKUP(AG86,Inputs!$J$6:$J$9,Inputs!$H$6:$H$9))),0),"")</f>
        <v/>
      </c>
      <c r="X86" s="31">
        <f>IF(A86&lt;=Inputs!$B$6,RAND(),"")</f>
        <v/>
      </c>
      <c r="Y86" s="31">
        <f>IF(A86&lt;=Inputs!$B$6,RAND(),"")</f>
        <v/>
      </c>
      <c r="Z86" s="31">
        <f>IF(A86&lt;=Inputs!$B$6,RAND(),"")</f>
        <v/>
      </c>
      <c r="AA86" s="31">
        <f>IF(A86&lt;=Inputs!$B$6,RAND(),"")</f>
        <v/>
      </c>
      <c r="AB86" s="31">
        <f>IF(A86&lt;=Inputs!$B$6,RAND(),"")</f>
        <v/>
      </c>
      <c r="AC86" s="31">
        <f>IF(A86&lt;=Inputs!$B$6,RAND(),"")</f>
        <v/>
      </c>
      <c r="AD86" s="31">
        <f>IF(A86&lt;=Inputs!$B$6,RAND(),"")</f>
        <v/>
      </c>
      <c r="AE86" s="31">
        <f>IF(A86&lt;=Inputs!$B$6,RAND(),"")</f>
        <v/>
      </c>
      <c r="AF86" s="31">
        <f>IF(A86&lt;=Inputs!$B$6,RAND(),"")</f>
        <v/>
      </c>
      <c r="AG86" s="31">
        <f>IF(A86&lt;=Inputs!$B$6,RAND(),"")</f>
        <v/>
      </c>
    </row>
    <row r="87">
      <c r="A87" s="41" t="n">
        <v>67</v>
      </c>
      <c r="B87" s="42">
        <f>IF(A87&lt;=Inputs!$B$6,Inputs!$B$5 + A87-1,"")</f>
        <v/>
      </c>
      <c r="C87" s="28">
        <f>IF(A87&lt;=Inputs!$B$6,G86,"")</f>
        <v/>
      </c>
      <c r="D87" s="28">
        <f>IF(A87&lt;=Inputs!$B$6,SUMIF($E$8:$E$17,A87,$F$8:$F$17),"")</f>
        <v/>
      </c>
      <c r="E87" s="28">
        <f>IF(A87&lt;=Inputs!$B$6,C87*(1+H87/100)+D87,"")</f>
        <v/>
      </c>
      <c r="F87" s="28">
        <f>IF(A87&lt;=Inputs!$B$6,IF(Inputs!$B$11=1,MAX(E87-Inputs!$B$10,0),0),"")</f>
        <v/>
      </c>
      <c r="G87" s="28">
        <f>IF(A87&lt;=Inputs!$B$6,E87-F87,"")</f>
        <v/>
      </c>
      <c r="H87" s="26">
        <f>IF(A87&lt;=Inputs!$B$6,IF(Inputs!$B$8&gt;0,SUM(N87:W87)/Inputs!$B$8,0),"")</f>
        <v/>
      </c>
      <c r="I87" s="28">
        <f>IF(A87&lt;=Inputs!$B$6,C87*(H87/100),"")</f>
        <v/>
      </c>
      <c r="J87" s="28">
        <f>IF(A87&lt;=Inputs!$B$6,MAX(J86,G87),"")</f>
        <v/>
      </c>
      <c r="K87" s="28">
        <f>IF(A87&lt;=Inputs!$B$6,G87-J87,"")</f>
        <v/>
      </c>
      <c r="L87" s="43">
        <f>IF(A87&lt;=Inputs!$B$6,IF(J87&gt;0,(G87/J87)-1,0),"")</f>
        <v/>
      </c>
      <c r="M87" s="44">
        <f>IF(A87&lt;=Inputs!$B$6,--(G87&gt;=Inputs!$B$9),"")</f>
        <v/>
      </c>
      <c r="N87" s="26">
        <f>IF(A87&lt;=Inputs!$B$6,IF(1&lt;=Inputs!$B$8,IF(Inputs!$B$12&gt;0,MAX(MIN(NORM.INV(RAND(),LOOKUP(X87,Inputs!$J$6:$J$9,Inputs!$G$6:$G$9),LOOKUP(X87,Inputs!$J$6:$J$9,Inputs!$H$6:$H$9)),Inputs!$B$12),-Inputs!$B$12),NORM.INV(RAND(),LOOKUP(X87,Inputs!$J$6:$J$9,Inputs!$G$6:$G$9),LOOKUP(X87,Inputs!$J$6:$J$9,Inputs!$H$6:$H$9))),0),"")</f>
        <v/>
      </c>
      <c r="O87" s="26">
        <f>IF(A87&lt;=Inputs!$B$6,IF(2&lt;=Inputs!$B$8,IF(Inputs!$B$12&gt;0,MAX(MIN(NORM.INV(RAND(),LOOKUP(Y87,Inputs!$J$6:$J$9,Inputs!$G$6:$G$9),LOOKUP(Y87,Inputs!$J$6:$J$9,Inputs!$H$6:$H$9)),Inputs!$B$12),-Inputs!$B$12),NORM.INV(RAND(),LOOKUP(Y87,Inputs!$J$6:$J$9,Inputs!$G$6:$G$9),LOOKUP(Y87,Inputs!$J$6:$J$9,Inputs!$H$6:$H$9))),0),"")</f>
        <v/>
      </c>
      <c r="P87" s="26">
        <f>IF(A87&lt;=Inputs!$B$6,IF(3&lt;=Inputs!$B$8,IF(Inputs!$B$12&gt;0,MAX(MIN(NORM.INV(RAND(),LOOKUP(Z87,Inputs!$J$6:$J$9,Inputs!$G$6:$G$9),LOOKUP(Z87,Inputs!$J$6:$J$9,Inputs!$H$6:$H$9)),Inputs!$B$12),-Inputs!$B$12),NORM.INV(RAND(),LOOKUP(Z87,Inputs!$J$6:$J$9,Inputs!$G$6:$G$9),LOOKUP(Z87,Inputs!$J$6:$J$9,Inputs!$H$6:$H$9))),0),"")</f>
        <v/>
      </c>
      <c r="Q87" s="26">
        <f>IF(A87&lt;=Inputs!$B$6,IF(4&lt;=Inputs!$B$8,IF(Inputs!$B$12&gt;0,MAX(MIN(NORM.INV(RAND(),LOOKUP(AA87,Inputs!$J$6:$J$9,Inputs!$G$6:$G$9),LOOKUP(AA87,Inputs!$J$6:$J$9,Inputs!$H$6:$H$9)),Inputs!$B$12),-Inputs!$B$12),NORM.INV(RAND(),LOOKUP(AA87,Inputs!$J$6:$J$9,Inputs!$G$6:$G$9),LOOKUP(AA87,Inputs!$J$6:$J$9,Inputs!$H$6:$H$9))),0),"")</f>
        <v/>
      </c>
      <c r="R87" s="26">
        <f>IF(A87&lt;=Inputs!$B$6,IF(5&lt;=Inputs!$B$8,IF(Inputs!$B$12&gt;0,MAX(MIN(NORM.INV(RAND(),LOOKUP(AB87,Inputs!$J$6:$J$9,Inputs!$G$6:$G$9),LOOKUP(AB87,Inputs!$J$6:$J$9,Inputs!$H$6:$H$9)),Inputs!$B$12),-Inputs!$B$12),NORM.INV(RAND(),LOOKUP(AB87,Inputs!$J$6:$J$9,Inputs!$G$6:$G$9),LOOKUP(AB87,Inputs!$J$6:$J$9,Inputs!$H$6:$H$9))),0),"")</f>
        <v/>
      </c>
      <c r="S87" s="26">
        <f>IF(A87&lt;=Inputs!$B$6,IF(6&lt;=Inputs!$B$8,IF(Inputs!$B$12&gt;0,MAX(MIN(NORM.INV(RAND(),LOOKUP(AC87,Inputs!$J$6:$J$9,Inputs!$G$6:$G$9),LOOKUP(AC87,Inputs!$J$6:$J$9,Inputs!$H$6:$H$9)),Inputs!$B$12),-Inputs!$B$12),NORM.INV(RAND(),LOOKUP(AC87,Inputs!$J$6:$J$9,Inputs!$G$6:$G$9),LOOKUP(AC87,Inputs!$J$6:$J$9,Inputs!$H$6:$H$9))),0),"")</f>
        <v/>
      </c>
      <c r="T87" s="26">
        <f>IF(A87&lt;=Inputs!$B$6,IF(7&lt;=Inputs!$B$8,IF(Inputs!$B$12&gt;0,MAX(MIN(NORM.INV(RAND(),LOOKUP(AD87,Inputs!$J$6:$J$9,Inputs!$G$6:$G$9),LOOKUP(AD87,Inputs!$J$6:$J$9,Inputs!$H$6:$H$9)),Inputs!$B$12),-Inputs!$B$12),NORM.INV(RAND(),LOOKUP(AD87,Inputs!$J$6:$J$9,Inputs!$G$6:$G$9),LOOKUP(AD87,Inputs!$J$6:$J$9,Inputs!$H$6:$H$9))),0),"")</f>
        <v/>
      </c>
      <c r="U87" s="26">
        <f>IF(A87&lt;=Inputs!$B$6,IF(8&lt;=Inputs!$B$8,IF(Inputs!$B$12&gt;0,MAX(MIN(NORM.INV(RAND(),LOOKUP(AE87,Inputs!$J$6:$J$9,Inputs!$G$6:$G$9),LOOKUP(AE87,Inputs!$J$6:$J$9,Inputs!$H$6:$H$9)),Inputs!$B$12),-Inputs!$B$12),NORM.INV(RAND(),LOOKUP(AE87,Inputs!$J$6:$J$9,Inputs!$G$6:$G$9),LOOKUP(AE87,Inputs!$J$6:$J$9,Inputs!$H$6:$H$9))),0),"")</f>
        <v/>
      </c>
      <c r="V87" s="26">
        <f>IF(A87&lt;=Inputs!$B$6,IF(9&lt;=Inputs!$B$8,IF(Inputs!$B$12&gt;0,MAX(MIN(NORM.INV(RAND(),LOOKUP(AF87,Inputs!$J$6:$J$9,Inputs!$G$6:$G$9),LOOKUP(AF87,Inputs!$J$6:$J$9,Inputs!$H$6:$H$9)),Inputs!$B$12),-Inputs!$B$12),NORM.INV(RAND(),LOOKUP(AF87,Inputs!$J$6:$J$9,Inputs!$G$6:$G$9),LOOKUP(AF87,Inputs!$J$6:$J$9,Inputs!$H$6:$H$9))),0),"")</f>
        <v/>
      </c>
      <c r="W87" s="26">
        <f>IF(A87&lt;=Inputs!$B$6,IF(10&lt;=Inputs!$B$8,IF(Inputs!$B$12&gt;0,MAX(MIN(NORM.INV(RAND(),LOOKUP(AG87,Inputs!$J$6:$J$9,Inputs!$G$6:$G$9),LOOKUP(AG87,Inputs!$J$6:$J$9,Inputs!$H$6:$H$9)),Inputs!$B$12),-Inputs!$B$12),NORM.INV(RAND(),LOOKUP(AG87,Inputs!$J$6:$J$9,Inputs!$G$6:$G$9),LOOKUP(AG87,Inputs!$J$6:$J$9,Inputs!$H$6:$H$9))),0),"")</f>
        <v/>
      </c>
      <c r="X87" s="31">
        <f>IF(A87&lt;=Inputs!$B$6,RAND(),"")</f>
        <v/>
      </c>
      <c r="Y87" s="31">
        <f>IF(A87&lt;=Inputs!$B$6,RAND(),"")</f>
        <v/>
      </c>
      <c r="Z87" s="31">
        <f>IF(A87&lt;=Inputs!$B$6,RAND(),"")</f>
        <v/>
      </c>
      <c r="AA87" s="31">
        <f>IF(A87&lt;=Inputs!$B$6,RAND(),"")</f>
        <v/>
      </c>
      <c r="AB87" s="31">
        <f>IF(A87&lt;=Inputs!$B$6,RAND(),"")</f>
        <v/>
      </c>
      <c r="AC87" s="31">
        <f>IF(A87&lt;=Inputs!$B$6,RAND(),"")</f>
        <v/>
      </c>
      <c r="AD87" s="31">
        <f>IF(A87&lt;=Inputs!$B$6,RAND(),"")</f>
        <v/>
      </c>
      <c r="AE87" s="31">
        <f>IF(A87&lt;=Inputs!$B$6,RAND(),"")</f>
        <v/>
      </c>
      <c r="AF87" s="31">
        <f>IF(A87&lt;=Inputs!$B$6,RAND(),"")</f>
        <v/>
      </c>
      <c r="AG87" s="31">
        <f>IF(A87&lt;=Inputs!$B$6,RAND(),"")</f>
        <v/>
      </c>
    </row>
    <row r="88">
      <c r="A88" s="41" t="n">
        <v>68</v>
      </c>
      <c r="B88" s="42">
        <f>IF(A88&lt;=Inputs!$B$6,Inputs!$B$5 + A88-1,"")</f>
        <v/>
      </c>
      <c r="C88" s="28">
        <f>IF(A88&lt;=Inputs!$B$6,G87,"")</f>
        <v/>
      </c>
      <c r="D88" s="28">
        <f>IF(A88&lt;=Inputs!$B$6,SUMIF($E$8:$E$17,A88,$F$8:$F$17),"")</f>
        <v/>
      </c>
      <c r="E88" s="28">
        <f>IF(A88&lt;=Inputs!$B$6,C88*(1+H88/100)+D88,"")</f>
        <v/>
      </c>
      <c r="F88" s="28">
        <f>IF(A88&lt;=Inputs!$B$6,IF(Inputs!$B$11=1,MAX(E88-Inputs!$B$10,0),0),"")</f>
        <v/>
      </c>
      <c r="G88" s="28">
        <f>IF(A88&lt;=Inputs!$B$6,E88-F88,"")</f>
        <v/>
      </c>
      <c r="H88" s="26">
        <f>IF(A88&lt;=Inputs!$B$6,IF(Inputs!$B$8&gt;0,SUM(N88:W88)/Inputs!$B$8,0),"")</f>
        <v/>
      </c>
      <c r="I88" s="28">
        <f>IF(A88&lt;=Inputs!$B$6,C88*(H88/100),"")</f>
        <v/>
      </c>
      <c r="J88" s="28">
        <f>IF(A88&lt;=Inputs!$B$6,MAX(J87,G88),"")</f>
        <v/>
      </c>
      <c r="K88" s="28">
        <f>IF(A88&lt;=Inputs!$B$6,G88-J88,"")</f>
        <v/>
      </c>
      <c r="L88" s="43">
        <f>IF(A88&lt;=Inputs!$B$6,IF(J88&gt;0,(G88/J88)-1,0),"")</f>
        <v/>
      </c>
      <c r="M88" s="44">
        <f>IF(A88&lt;=Inputs!$B$6,--(G88&gt;=Inputs!$B$9),"")</f>
        <v/>
      </c>
      <c r="N88" s="26">
        <f>IF(A88&lt;=Inputs!$B$6,IF(1&lt;=Inputs!$B$8,IF(Inputs!$B$12&gt;0,MAX(MIN(NORM.INV(RAND(),LOOKUP(X88,Inputs!$J$6:$J$9,Inputs!$G$6:$G$9),LOOKUP(X88,Inputs!$J$6:$J$9,Inputs!$H$6:$H$9)),Inputs!$B$12),-Inputs!$B$12),NORM.INV(RAND(),LOOKUP(X88,Inputs!$J$6:$J$9,Inputs!$G$6:$G$9),LOOKUP(X88,Inputs!$J$6:$J$9,Inputs!$H$6:$H$9))),0),"")</f>
        <v/>
      </c>
      <c r="O88" s="26">
        <f>IF(A88&lt;=Inputs!$B$6,IF(2&lt;=Inputs!$B$8,IF(Inputs!$B$12&gt;0,MAX(MIN(NORM.INV(RAND(),LOOKUP(Y88,Inputs!$J$6:$J$9,Inputs!$G$6:$G$9),LOOKUP(Y88,Inputs!$J$6:$J$9,Inputs!$H$6:$H$9)),Inputs!$B$12),-Inputs!$B$12),NORM.INV(RAND(),LOOKUP(Y88,Inputs!$J$6:$J$9,Inputs!$G$6:$G$9),LOOKUP(Y88,Inputs!$J$6:$J$9,Inputs!$H$6:$H$9))),0),"")</f>
        <v/>
      </c>
      <c r="P88" s="26">
        <f>IF(A88&lt;=Inputs!$B$6,IF(3&lt;=Inputs!$B$8,IF(Inputs!$B$12&gt;0,MAX(MIN(NORM.INV(RAND(),LOOKUP(Z88,Inputs!$J$6:$J$9,Inputs!$G$6:$G$9),LOOKUP(Z88,Inputs!$J$6:$J$9,Inputs!$H$6:$H$9)),Inputs!$B$12),-Inputs!$B$12),NORM.INV(RAND(),LOOKUP(Z88,Inputs!$J$6:$J$9,Inputs!$G$6:$G$9),LOOKUP(Z88,Inputs!$J$6:$J$9,Inputs!$H$6:$H$9))),0),"")</f>
        <v/>
      </c>
      <c r="Q88" s="26">
        <f>IF(A88&lt;=Inputs!$B$6,IF(4&lt;=Inputs!$B$8,IF(Inputs!$B$12&gt;0,MAX(MIN(NORM.INV(RAND(),LOOKUP(AA88,Inputs!$J$6:$J$9,Inputs!$G$6:$G$9),LOOKUP(AA88,Inputs!$J$6:$J$9,Inputs!$H$6:$H$9)),Inputs!$B$12),-Inputs!$B$12),NORM.INV(RAND(),LOOKUP(AA88,Inputs!$J$6:$J$9,Inputs!$G$6:$G$9),LOOKUP(AA88,Inputs!$J$6:$J$9,Inputs!$H$6:$H$9))),0),"")</f>
        <v/>
      </c>
      <c r="R88" s="26">
        <f>IF(A88&lt;=Inputs!$B$6,IF(5&lt;=Inputs!$B$8,IF(Inputs!$B$12&gt;0,MAX(MIN(NORM.INV(RAND(),LOOKUP(AB88,Inputs!$J$6:$J$9,Inputs!$G$6:$G$9),LOOKUP(AB88,Inputs!$J$6:$J$9,Inputs!$H$6:$H$9)),Inputs!$B$12),-Inputs!$B$12),NORM.INV(RAND(),LOOKUP(AB88,Inputs!$J$6:$J$9,Inputs!$G$6:$G$9),LOOKUP(AB88,Inputs!$J$6:$J$9,Inputs!$H$6:$H$9))),0),"")</f>
        <v/>
      </c>
      <c r="S88" s="26">
        <f>IF(A88&lt;=Inputs!$B$6,IF(6&lt;=Inputs!$B$8,IF(Inputs!$B$12&gt;0,MAX(MIN(NORM.INV(RAND(),LOOKUP(AC88,Inputs!$J$6:$J$9,Inputs!$G$6:$G$9),LOOKUP(AC88,Inputs!$J$6:$J$9,Inputs!$H$6:$H$9)),Inputs!$B$12),-Inputs!$B$12),NORM.INV(RAND(),LOOKUP(AC88,Inputs!$J$6:$J$9,Inputs!$G$6:$G$9),LOOKUP(AC88,Inputs!$J$6:$J$9,Inputs!$H$6:$H$9))),0),"")</f>
        <v/>
      </c>
      <c r="T88" s="26">
        <f>IF(A88&lt;=Inputs!$B$6,IF(7&lt;=Inputs!$B$8,IF(Inputs!$B$12&gt;0,MAX(MIN(NORM.INV(RAND(),LOOKUP(AD88,Inputs!$J$6:$J$9,Inputs!$G$6:$G$9),LOOKUP(AD88,Inputs!$J$6:$J$9,Inputs!$H$6:$H$9)),Inputs!$B$12),-Inputs!$B$12),NORM.INV(RAND(),LOOKUP(AD88,Inputs!$J$6:$J$9,Inputs!$G$6:$G$9),LOOKUP(AD88,Inputs!$J$6:$J$9,Inputs!$H$6:$H$9))),0),"")</f>
        <v/>
      </c>
      <c r="U88" s="26">
        <f>IF(A88&lt;=Inputs!$B$6,IF(8&lt;=Inputs!$B$8,IF(Inputs!$B$12&gt;0,MAX(MIN(NORM.INV(RAND(),LOOKUP(AE88,Inputs!$J$6:$J$9,Inputs!$G$6:$G$9),LOOKUP(AE88,Inputs!$J$6:$J$9,Inputs!$H$6:$H$9)),Inputs!$B$12),-Inputs!$B$12),NORM.INV(RAND(),LOOKUP(AE88,Inputs!$J$6:$J$9,Inputs!$G$6:$G$9),LOOKUP(AE88,Inputs!$J$6:$J$9,Inputs!$H$6:$H$9))),0),"")</f>
        <v/>
      </c>
      <c r="V88" s="26">
        <f>IF(A88&lt;=Inputs!$B$6,IF(9&lt;=Inputs!$B$8,IF(Inputs!$B$12&gt;0,MAX(MIN(NORM.INV(RAND(),LOOKUP(AF88,Inputs!$J$6:$J$9,Inputs!$G$6:$G$9),LOOKUP(AF88,Inputs!$J$6:$J$9,Inputs!$H$6:$H$9)),Inputs!$B$12),-Inputs!$B$12),NORM.INV(RAND(),LOOKUP(AF88,Inputs!$J$6:$J$9,Inputs!$G$6:$G$9),LOOKUP(AF88,Inputs!$J$6:$J$9,Inputs!$H$6:$H$9))),0),"")</f>
        <v/>
      </c>
      <c r="W88" s="26">
        <f>IF(A88&lt;=Inputs!$B$6,IF(10&lt;=Inputs!$B$8,IF(Inputs!$B$12&gt;0,MAX(MIN(NORM.INV(RAND(),LOOKUP(AG88,Inputs!$J$6:$J$9,Inputs!$G$6:$G$9),LOOKUP(AG88,Inputs!$J$6:$J$9,Inputs!$H$6:$H$9)),Inputs!$B$12),-Inputs!$B$12),NORM.INV(RAND(),LOOKUP(AG88,Inputs!$J$6:$J$9,Inputs!$G$6:$G$9),LOOKUP(AG88,Inputs!$J$6:$J$9,Inputs!$H$6:$H$9))),0),"")</f>
        <v/>
      </c>
      <c r="X88" s="31">
        <f>IF(A88&lt;=Inputs!$B$6,RAND(),"")</f>
        <v/>
      </c>
      <c r="Y88" s="31">
        <f>IF(A88&lt;=Inputs!$B$6,RAND(),"")</f>
        <v/>
      </c>
      <c r="Z88" s="31">
        <f>IF(A88&lt;=Inputs!$B$6,RAND(),"")</f>
        <v/>
      </c>
      <c r="AA88" s="31">
        <f>IF(A88&lt;=Inputs!$B$6,RAND(),"")</f>
        <v/>
      </c>
      <c r="AB88" s="31">
        <f>IF(A88&lt;=Inputs!$B$6,RAND(),"")</f>
        <v/>
      </c>
      <c r="AC88" s="31">
        <f>IF(A88&lt;=Inputs!$B$6,RAND(),"")</f>
        <v/>
      </c>
      <c r="AD88" s="31">
        <f>IF(A88&lt;=Inputs!$B$6,RAND(),"")</f>
        <v/>
      </c>
      <c r="AE88" s="31">
        <f>IF(A88&lt;=Inputs!$B$6,RAND(),"")</f>
        <v/>
      </c>
      <c r="AF88" s="31">
        <f>IF(A88&lt;=Inputs!$B$6,RAND(),"")</f>
        <v/>
      </c>
      <c r="AG88" s="31">
        <f>IF(A88&lt;=Inputs!$B$6,RAND(),"")</f>
        <v/>
      </c>
    </row>
    <row r="89">
      <c r="A89" s="41" t="n">
        <v>69</v>
      </c>
      <c r="B89" s="42">
        <f>IF(A89&lt;=Inputs!$B$6,Inputs!$B$5 + A89-1,"")</f>
        <v/>
      </c>
      <c r="C89" s="28">
        <f>IF(A89&lt;=Inputs!$B$6,G88,"")</f>
        <v/>
      </c>
      <c r="D89" s="28">
        <f>IF(A89&lt;=Inputs!$B$6,SUMIF($E$8:$E$17,A89,$F$8:$F$17),"")</f>
        <v/>
      </c>
      <c r="E89" s="28">
        <f>IF(A89&lt;=Inputs!$B$6,C89*(1+H89/100)+D89,"")</f>
        <v/>
      </c>
      <c r="F89" s="28">
        <f>IF(A89&lt;=Inputs!$B$6,IF(Inputs!$B$11=1,MAX(E89-Inputs!$B$10,0),0),"")</f>
        <v/>
      </c>
      <c r="G89" s="28">
        <f>IF(A89&lt;=Inputs!$B$6,E89-F89,"")</f>
        <v/>
      </c>
      <c r="H89" s="26">
        <f>IF(A89&lt;=Inputs!$B$6,IF(Inputs!$B$8&gt;0,SUM(N89:W89)/Inputs!$B$8,0),"")</f>
        <v/>
      </c>
      <c r="I89" s="28">
        <f>IF(A89&lt;=Inputs!$B$6,C89*(H89/100),"")</f>
        <v/>
      </c>
      <c r="J89" s="28">
        <f>IF(A89&lt;=Inputs!$B$6,MAX(J88,G89),"")</f>
        <v/>
      </c>
      <c r="K89" s="28">
        <f>IF(A89&lt;=Inputs!$B$6,G89-J89,"")</f>
        <v/>
      </c>
      <c r="L89" s="43">
        <f>IF(A89&lt;=Inputs!$B$6,IF(J89&gt;0,(G89/J89)-1,0),"")</f>
        <v/>
      </c>
      <c r="M89" s="44">
        <f>IF(A89&lt;=Inputs!$B$6,--(G89&gt;=Inputs!$B$9),"")</f>
        <v/>
      </c>
      <c r="N89" s="26">
        <f>IF(A89&lt;=Inputs!$B$6,IF(1&lt;=Inputs!$B$8,IF(Inputs!$B$12&gt;0,MAX(MIN(NORM.INV(RAND(),LOOKUP(X89,Inputs!$J$6:$J$9,Inputs!$G$6:$G$9),LOOKUP(X89,Inputs!$J$6:$J$9,Inputs!$H$6:$H$9)),Inputs!$B$12),-Inputs!$B$12),NORM.INV(RAND(),LOOKUP(X89,Inputs!$J$6:$J$9,Inputs!$G$6:$G$9),LOOKUP(X89,Inputs!$J$6:$J$9,Inputs!$H$6:$H$9))),0),"")</f>
        <v/>
      </c>
      <c r="O89" s="26">
        <f>IF(A89&lt;=Inputs!$B$6,IF(2&lt;=Inputs!$B$8,IF(Inputs!$B$12&gt;0,MAX(MIN(NORM.INV(RAND(),LOOKUP(Y89,Inputs!$J$6:$J$9,Inputs!$G$6:$G$9),LOOKUP(Y89,Inputs!$J$6:$J$9,Inputs!$H$6:$H$9)),Inputs!$B$12),-Inputs!$B$12),NORM.INV(RAND(),LOOKUP(Y89,Inputs!$J$6:$J$9,Inputs!$G$6:$G$9),LOOKUP(Y89,Inputs!$J$6:$J$9,Inputs!$H$6:$H$9))),0),"")</f>
        <v/>
      </c>
      <c r="P89" s="26">
        <f>IF(A89&lt;=Inputs!$B$6,IF(3&lt;=Inputs!$B$8,IF(Inputs!$B$12&gt;0,MAX(MIN(NORM.INV(RAND(),LOOKUP(Z89,Inputs!$J$6:$J$9,Inputs!$G$6:$G$9),LOOKUP(Z89,Inputs!$J$6:$J$9,Inputs!$H$6:$H$9)),Inputs!$B$12),-Inputs!$B$12),NORM.INV(RAND(),LOOKUP(Z89,Inputs!$J$6:$J$9,Inputs!$G$6:$G$9),LOOKUP(Z89,Inputs!$J$6:$J$9,Inputs!$H$6:$H$9))),0),"")</f>
        <v/>
      </c>
      <c r="Q89" s="26">
        <f>IF(A89&lt;=Inputs!$B$6,IF(4&lt;=Inputs!$B$8,IF(Inputs!$B$12&gt;0,MAX(MIN(NORM.INV(RAND(),LOOKUP(AA89,Inputs!$J$6:$J$9,Inputs!$G$6:$G$9),LOOKUP(AA89,Inputs!$J$6:$J$9,Inputs!$H$6:$H$9)),Inputs!$B$12),-Inputs!$B$12),NORM.INV(RAND(),LOOKUP(AA89,Inputs!$J$6:$J$9,Inputs!$G$6:$G$9),LOOKUP(AA89,Inputs!$J$6:$J$9,Inputs!$H$6:$H$9))),0),"")</f>
        <v/>
      </c>
      <c r="R89" s="26">
        <f>IF(A89&lt;=Inputs!$B$6,IF(5&lt;=Inputs!$B$8,IF(Inputs!$B$12&gt;0,MAX(MIN(NORM.INV(RAND(),LOOKUP(AB89,Inputs!$J$6:$J$9,Inputs!$G$6:$G$9),LOOKUP(AB89,Inputs!$J$6:$J$9,Inputs!$H$6:$H$9)),Inputs!$B$12),-Inputs!$B$12),NORM.INV(RAND(),LOOKUP(AB89,Inputs!$J$6:$J$9,Inputs!$G$6:$G$9),LOOKUP(AB89,Inputs!$J$6:$J$9,Inputs!$H$6:$H$9))),0),"")</f>
        <v/>
      </c>
      <c r="S89" s="26">
        <f>IF(A89&lt;=Inputs!$B$6,IF(6&lt;=Inputs!$B$8,IF(Inputs!$B$12&gt;0,MAX(MIN(NORM.INV(RAND(),LOOKUP(AC89,Inputs!$J$6:$J$9,Inputs!$G$6:$G$9),LOOKUP(AC89,Inputs!$J$6:$J$9,Inputs!$H$6:$H$9)),Inputs!$B$12),-Inputs!$B$12),NORM.INV(RAND(),LOOKUP(AC89,Inputs!$J$6:$J$9,Inputs!$G$6:$G$9),LOOKUP(AC89,Inputs!$J$6:$J$9,Inputs!$H$6:$H$9))),0),"")</f>
        <v/>
      </c>
      <c r="T89" s="26">
        <f>IF(A89&lt;=Inputs!$B$6,IF(7&lt;=Inputs!$B$8,IF(Inputs!$B$12&gt;0,MAX(MIN(NORM.INV(RAND(),LOOKUP(AD89,Inputs!$J$6:$J$9,Inputs!$G$6:$G$9),LOOKUP(AD89,Inputs!$J$6:$J$9,Inputs!$H$6:$H$9)),Inputs!$B$12),-Inputs!$B$12),NORM.INV(RAND(),LOOKUP(AD89,Inputs!$J$6:$J$9,Inputs!$G$6:$G$9),LOOKUP(AD89,Inputs!$J$6:$J$9,Inputs!$H$6:$H$9))),0),"")</f>
        <v/>
      </c>
      <c r="U89" s="26">
        <f>IF(A89&lt;=Inputs!$B$6,IF(8&lt;=Inputs!$B$8,IF(Inputs!$B$12&gt;0,MAX(MIN(NORM.INV(RAND(),LOOKUP(AE89,Inputs!$J$6:$J$9,Inputs!$G$6:$G$9),LOOKUP(AE89,Inputs!$J$6:$J$9,Inputs!$H$6:$H$9)),Inputs!$B$12),-Inputs!$B$12),NORM.INV(RAND(),LOOKUP(AE89,Inputs!$J$6:$J$9,Inputs!$G$6:$G$9),LOOKUP(AE89,Inputs!$J$6:$J$9,Inputs!$H$6:$H$9))),0),"")</f>
        <v/>
      </c>
      <c r="V89" s="26">
        <f>IF(A89&lt;=Inputs!$B$6,IF(9&lt;=Inputs!$B$8,IF(Inputs!$B$12&gt;0,MAX(MIN(NORM.INV(RAND(),LOOKUP(AF89,Inputs!$J$6:$J$9,Inputs!$G$6:$G$9),LOOKUP(AF89,Inputs!$J$6:$J$9,Inputs!$H$6:$H$9)),Inputs!$B$12),-Inputs!$B$12),NORM.INV(RAND(),LOOKUP(AF89,Inputs!$J$6:$J$9,Inputs!$G$6:$G$9),LOOKUP(AF89,Inputs!$J$6:$J$9,Inputs!$H$6:$H$9))),0),"")</f>
        <v/>
      </c>
      <c r="W89" s="26">
        <f>IF(A89&lt;=Inputs!$B$6,IF(10&lt;=Inputs!$B$8,IF(Inputs!$B$12&gt;0,MAX(MIN(NORM.INV(RAND(),LOOKUP(AG89,Inputs!$J$6:$J$9,Inputs!$G$6:$G$9),LOOKUP(AG89,Inputs!$J$6:$J$9,Inputs!$H$6:$H$9)),Inputs!$B$12),-Inputs!$B$12),NORM.INV(RAND(),LOOKUP(AG89,Inputs!$J$6:$J$9,Inputs!$G$6:$G$9),LOOKUP(AG89,Inputs!$J$6:$J$9,Inputs!$H$6:$H$9))),0),"")</f>
        <v/>
      </c>
      <c r="X89" s="31">
        <f>IF(A89&lt;=Inputs!$B$6,RAND(),"")</f>
        <v/>
      </c>
      <c r="Y89" s="31">
        <f>IF(A89&lt;=Inputs!$B$6,RAND(),"")</f>
        <v/>
      </c>
      <c r="Z89" s="31">
        <f>IF(A89&lt;=Inputs!$B$6,RAND(),"")</f>
        <v/>
      </c>
      <c r="AA89" s="31">
        <f>IF(A89&lt;=Inputs!$B$6,RAND(),"")</f>
        <v/>
      </c>
      <c r="AB89" s="31">
        <f>IF(A89&lt;=Inputs!$B$6,RAND(),"")</f>
        <v/>
      </c>
      <c r="AC89" s="31">
        <f>IF(A89&lt;=Inputs!$B$6,RAND(),"")</f>
        <v/>
      </c>
      <c r="AD89" s="31">
        <f>IF(A89&lt;=Inputs!$B$6,RAND(),"")</f>
        <v/>
      </c>
      <c r="AE89" s="31">
        <f>IF(A89&lt;=Inputs!$B$6,RAND(),"")</f>
        <v/>
      </c>
      <c r="AF89" s="31">
        <f>IF(A89&lt;=Inputs!$B$6,RAND(),"")</f>
        <v/>
      </c>
      <c r="AG89" s="31">
        <f>IF(A89&lt;=Inputs!$B$6,RAND(),"")</f>
        <v/>
      </c>
    </row>
    <row r="90">
      <c r="A90" s="41" t="n">
        <v>70</v>
      </c>
      <c r="B90" s="42">
        <f>IF(A90&lt;=Inputs!$B$6,Inputs!$B$5 + A90-1,"")</f>
        <v/>
      </c>
      <c r="C90" s="28">
        <f>IF(A90&lt;=Inputs!$B$6,G89,"")</f>
        <v/>
      </c>
      <c r="D90" s="28">
        <f>IF(A90&lt;=Inputs!$B$6,SUMIF($E$8:$E$17,A90,$F$8:$F$17),"")</f>
        <v/>
      </c>
      <c r="E90" s="28">
        <f>IF(A90&lt;=Inputs!$B$6,C90*(1+H90/100)+D90,"")</f>
        <v/>
      </c>
      <c r="F90" s="28">
        <f>IF(A90&lt;=Inputs!$B$6,IF(Inputs!$B$11=1,MAX(E90-Inputs!$B$10,0),0),"")</f>
        <v/>
      </c>
      <c r="G90" s="28">
        <f>IF(A90&lt;=Inputs!$B$6,E90-F90,"")</f>
        <v/>
      </c>
      <c r="H90" s="26">
        <f>IF(A90&lt;=Inputs!$B$6,IF(Inputs!$B$8&gt;0,SUM(N90:W90)/Inputs!$B$8,0),"")</f>
        <v/>
      </c>
      <c r="I90" s="28">
        <f>IF(A90&lt;=Inputs!$B$6,C90*(H90/100),"")</f>
        <v/>
      </c>
      <c r="J90" s="28">
        <f>IF(A90&lt;=Inputs!$B$6,MAX(J89,G90),"")</f>
        <v/>
      </c>
      <c r="K90" s="28">
        <f>IF(A90&lt;=Inputs!$B$6,G90-J90,"")</f>
        <v/>
      </c>
      <c r="L90" s="43">
        <f>IF(A90&lt;=Inputs!$B$6,IF(J90&gt;0,(G90/J90)-1,0),"")</f>
        <v/>
      </c>
      <c r="M90" s="44">
        <f>IF(A90&lt;=Inputs!$B$6,--(G90&gt;=Inputs!$B$9),"")</f>
        <v/>
      </c>
      <c r="N90" s="26">
        <f>IF(A90&lt;=Inputs!$B$6,IF(1&lt;=Inputs!$B$8,IF(Inputs!$B$12&gt;0,MAX(MIN(NORM.INV(RAND(),LOOKUP(X90,Inputs!$J$6:$J$9,Inputs!$G$6:$G$9),LOOKUP(X90,Inputs!$J$6:$J$9,Inputs!$H$6:$H$9)),Inputs!$B$12),-Inputs!$B$12),NORM.INV(RAND(),LOOKUP(X90,Inputs!$J$6:$J$9,Inputs!$G$6:$G$9),LOOKUP(X90,Inputs!$J$6:$J$9,Inputs!$H$6:$H$9))),0),"")</f>
        <v/>
      </c>
      <c r="O90" s="26">
        <f>IF(A90&lt;=Inputs!$B$6,IF(2&lt;=Inputs!$B$8,IF(Inputs!$B$12&gt;0,MAX(MIN(NORM.INV(RAND(),LOOKUP(Y90,Inputs!$J$6:$J$9,Inputs!$G$6:$G$9),LOOKUP(Y90,Inputs!$J$6:$J$9,Inputs!$H$6:$H$9)),Inputs!$B$12),-Inputs!$B$12),NORM.INV(RAND(),LOOKUP(Y90,Inputs!$J$6:$J$9,Inputs!$G$6:$G$9),LOOKUP(Y90,Inputs!$J$6:$J$9,Inputs!$H$6:$H$9))),0),"")</f>
        <v/>
      </c>
      <c r="P90" s="26">
        <f>IF(A90&lt;=Inputs!$B$6,IF(3&lt;=Inputs!$B$8,IF(Inputs!$B$12&gt;0,MAX(MIN(NORM.INV(RAND(),LOOKUP(Z90,Inputs!$J$6:$J$9,Inputs!$G$6:$G$9),LOOKUP(Z90,Inputs!$J$6:$J$9,Inputs!$H$6:$H$9)),Inputs!$B$12),-Inputs!$B$12),NORM.INV(RAND(),LOOKUP(Z90,Inputs!$J$6:$J$9,Inputs!$G$6:$G$9),LOOKUP(Z90,Inputs!$J$6:$J$9,Inputs!$H$6:$H$9))),0),"")</f>
        <v/>
      </c>
      <c r="Q90" s="26">
        <f>IF(A90&lt;=Inputs!$B$6,IF(4&lt;=Inputs!$B$8,IF(Inputs!$B$12&gt;0,MAX(MIN(NORM.INV(RAND(),LOOKUP(AA90,Inputs!$J$6:$J$9,Inputs!$G$6:$G$9),LOOKUP(AA90,Inputs!$J$6:$J$9,Inputs!$H$6:$H$9)),Inputs!$B$12),-Inputs!$B$12),NORM.INV(RAND(),LOOKUP(AA90,Inputs!$J$6:$J$9,Inputs!$G$6:$G$9),LOOKUP(AA90,Inputs!$J$6:$J$9,Inputs!$H$6:$H$9))),0),"")</f>
        <v/>
      </c>
      <c r="R90" s="26">
        <f>IF(A90&lt;=Inputs!$B$6,IF(5&lt;=Inputs!$B$8,IF(Inputs!$B$12&gt;0,MAX(MIN(NORM.INV(RAND(),LOOKUP(AB90,Inputs!$J$6:$J$9,Inputs!$G$6:$G$9),LOOKUP(AB90,Inputs!$J$6:$J$9,Inputs!$H$6:$H$9)),Inputs!$B$12),-Inputs!$B$12),NORM.INV(RAND(),LOOKUP(AB90,Inputs!$J$6:$J$9,Inputs!$G$6:$G$9),LOOKUP(AB90,Inputs!$J$6:$J$9,Inputs!$H$6:$H$9))),0),"")</f>
        <v/>
      </c>
      <c r="S90" s="26">
        <f>IF(A90&lt;=Inputs!$B$6,IF(6&lt;=Inputs!$B$8,IF(Inputs!$B$12&gt;0,MAX(MIN(NORM.INV(RAND(),LOOKUP(AC90,Inputs!$J$6:$J$9,Inputs!$G$6:$G$9),LOOKUP(AC90,Inputs!$J$6:$J$9,Inputs!$H$6:$H$9)),Inputs!$B$12),-Inputs!$B$12),NORM.INV(RAND(),LOOKUP(AC90,Inputs!$J$6:$J$9,Inputs!$G$6:$G$9),LOOKUP(AC90,Inputs!$J$6:$J$9,Inputs!$H$6:$H$9))),0),"")</f>
        <v/>
      </c>
      <c r="T90" s="26">
        <f>IF(A90&lt;=Inputs!$B$6,IF(7&lt;=Inputs!$B$8,IF(Inputs!$B$12&gt;0,MAX(MIN(NORM.INV(RAND(),LOOKUP(AD90,Inputs!$J$6:$J$9,Inputs!$G$6:$G$9),LOOKUP(AD90,Inputs!$J$6:$J$9,Inputs!$H$6:$H$9)),Inputs!$B$12),-Inputs!$B$12),NORM.INV(RAND(),LOOKUP(AD90,Inputs!$J$6:$J$9,Inputs!$G$6:$G$9),LOOKUP(AD90,Inputs!$J$6:$J$9,Inputs!$H$6:$H$9))),0),"")</f>
        <v/>
      </c>
      <c r="U90" s="26">
        <f>IF(A90&lt;=Inputs!$B$6,IF(8&lt;=Inputs!$B$8,IF(Inputs!$B$12&gt;0,MAX(MIN(NORM.INV(RAND(),LOOKUP(AE90,Inputs!$J$6:$J$9,Inputs!$G$6:$G$9),LOOKUP(AE90,Inputs!$J$6:$J$9,Inputs!$H$6:$H$9)),Inputs!$B$12),-Inputs!$B$12),NORM.INV(RAND(),LOOKUP(AE90,Inputs!$J$6:$J$9,Inputs!$G$6:$G$9),LOOKUP(AE90,Inputs!$J$6:$J$9,Inputs!$H$6:$H$9))),0),"")</f>
        <v/>
      </c>
      <c r="V90" s="26">
        <f>IF(A90&lt;=Inputs!$B$6,IF(9&lt;=Inputs!$B$8,IF(Inputs!$B$12&gt;0,MAX(MIN(NORM.INV(RAND(),LOOKUP(AF90,Inputs!$J$6:$J$9,Inputs!$G$6:$G$9),LOOKUP(AF90,Inputs!$J$6:$J$9,Inputs!$H$6:$H$9)),Inputs!$B$12),-Inputs!$B$12),NORM.INV(RAND(),LOOKUP(AF90,Inputs!$J$6:$J$9,Inputs!$G$6:$G$9),LOOKUP(AF90,Inputs!$J$6:$J$9,Inputs!$H$6:$H$9))),0),"")</f>
        <v/>
      </c>
      <c r="W90" s="26">
        <f>IF(A90&lt;=Inputs!$B$6,IF(10&lt;=Inputs!$B$8,IF(Inputs!$B$12&gt;0,MAX(MIN(NORM.INV(RAND(),LOOKUP(AG90,Inputs!$J$6:$J$9,Inputs!$G$6:$G$9),LOOKUP(AG90,Inputs!$J$6:$J$9,Inputs!$H$6:$H$9)),Inputs!$B$12),-Inputs!$B$12),NORM.INV(RAND(),LOOKUP(AG90,Inputs!$J$6:$J$9,Inputs!$G$6:$G$9),LOOKUP(AG90,Inputs!$J$6:$J$9,Inputs!$H$6:$H$9))),0),"")</f>
        <v/>
      </c>
      <c r="X90" s="31">
        <f>IF(A90&lt;=Inputs!$B$6,RAND(),"")</f>
        <v/>
      </c>
      <c r="Y90" s="31">
        <f>IF(A90&lt;=Inputs!$B$6,RAND(),"")</f>
        <v/>
      </c>
      <c r="Z90" s="31">
        <f>IF(A90&lt;=Inputs!$B$6,RAND(),"")</f>
        <v/>
      </c>
      <c r="AA90" s="31">
        <f>IF(A90&lt;=Inputs!$B$6,RAND(),"")</f>
        <v/>
      </c>
      <c r="AB90" s="31">
        <f>IF(A90&lt;=Inputs!$B$6,RAND(),"")</f>
        <v/>
      </c>
      <c r="AC90" s="31">
        <f>IF(A90&lt;=Inputs!$B$6,RAND(),"")</f>
        <v/>
      </c>
      <c r="AD90" s="31">
        <f>IF(A90&lt;=Inputs!$B$6,RAND(),"")</f>
        <v/>
      </c>
      <c r="AE90" s="31">
        <f>IF(A90&lt;=Inputs!$B$6,RAND(),"")</f>
        <v/>
      </c>
      <c r="AF90" s="31">
        <f>IF(A90&lt;=Inputs!$B$6,RAND(),"")</f>
        <v/>
      </c>
      <c r="AG90" s="31">
        <f>IF(A90&lt;=Inputs!$B$6,RAND(),"")</f>
        <v/>
      </c>
    </row>
    <row r="91">
      <c r="A91" s="41" t="n">
        <v>71</v>
      </c>
      <c r="B91" s="42">
        <f>IF(A91&lt;=Inputs!$B$6,Inputs!$B$5 + A91-1,"")</f>
        <v/>
      </c>
      <c r="C91" s="28">
        <f>IF(A91&lt;=Inputs!$B$6,G90,"")</f>
        <v/>
      </c>
      <c r="D91" s="28">
        <f>IF(A91&lt;=Inputs!$B$6,SUMIF($E$8:$E$17,A91,$F$8:$F$17),"")</f>
        <v/>
      </c>
      <c r="E91" s="28">
        <f>IF(A91&lt;=Inputs!$B$6,C91*(1+H91/100)+D91,"")</f>
        <v/>
      </c>
      <c r="F91" s="28">
        <f>IF(A91&lt;=Inputs!$B$6,IF(Inputs!$B$11=1,MAX(E91-Inputs!$B$10,0),0),"")</f>
        <v/>
      </c>
      <c r="G91" s="28">
        <f>IF(A91&lt;=Inputs!$B$6,E91-F91,"")</f>
        <v/>
      </c>
      <c r="H91" s="26">
        <f>IF(A91&lt;=Inputs!$B$6,IF(Inputs!$B$8&gt;0,SUM(N91:W91)/Inputs!$B$8,0),"")</f>
        <v/>
      </c>
      <c r="I91" s="28">
        <f>IF(A91&lt;=Inputs!$B$6,C91*(H91/100),"")</f>
        <v/>
      </c>
      <c r="J91" s="28">
        <f>IF(A91&lt;=Inputs!$B$6,MAX(J90,G91),"")</f>
        <v/>
      </c>
      <c r="K91" s="28">
        <f>IF(A91&lt;=Inputs!$B$6,G91-J91,"")</f>
        <v/>
      </c>
      <c r="L91" s="43">
        <f>IF(A91&lt;=Inputs!$B$6,IF(J91&gt;0,(G91/J91)-1,0),"")</f>
        <v/>
      </c>
      <c r="M91" s="44">
        <f>IF(A91&lt;=Inputs!$B$6,--(G91&gt;=Inputs!$B$9),"")</f>
        <v/>
      </c>
      <c r="N91" s="26">
        <f>IF(A91&lt;=Inputs!$B$6,IF(1&lt;=Inputs!$B$8,IF(Inputs!$B$12&gt;0,MAX(MIN(NORM.INV(RAND(),LOOKUP(X91,Inputs!$J$6:$J$9,Inputs!$G$6:$G$9),LOOKUP(X91,Inputs!$J$6:$J$9,Inputs!$H$6:$H$9)),Inputs!$B$12),-Inputs!$B$12),NORM.INV(RAND(),LOOKUP(X91,Inputs!$J$6:$J$9,Inputs!$G$6:$G$9),LOOKUP(X91,Inputs!$J$6:$J$9,Inputs!$H$6:$H$9))),0),"")</f>
        <v/>
      </c>
      <c r="O91" s="26">
        <f>IF(A91&lt;=Inputs!$B$6,IF(2&lt;=Inputs!$B$8,IF(Inputs!$B$12&gt;0,MAX(MIN(NORM.INV(RAND(),LOOKUP(Y91,Inputs!$J$6:$J$9,Inputs!$G$6:$G$9),LOOKUP(Y91,Inputs!$J$6:$J$9,Inputs!$H$6:$H$9)),Inputs!$B$12),-Inputs!$B$12),NORM.INV(RAND(),LOOKUP(Y91,Inputs!$J$6:$J$9,Inputs!$G$6:$G$9),LOOKUP(Y91,Inputs!$J$6:$J$9,Inputs!$H$6:$H$9))),0),"")</f>
        <v/>
      </c>
      <c r="P91" s="26">
        <f>IF(A91&lt;=Inputs!$B$6,IF(3&lt;=Inputs!$B$8,IF(Inputs!$B$12&gt;0,MAX(MIN(NORM.INV(RAND(),LOOKUP(Z91,Inputs!$J$6:$J$9,Inputs!$G$6:$G$9),LOOKUP(Z91,Inputs!$J$6:$J$9,Inputs!$H$6:$H$9)),Inputs!$B$12),-Inputs!$B$12),NORM.INV(RAND(),LOOKUP(Z91,Inputs!$J$6:$J$9,Inputs!$G$6:$G$9),LOOKUP(Z91,Inputs!$J$6:$J$9,Inputs!$H$6:$H$9))),0),"")</f>
        <v/>
      </c>
      <c r="Q91" s="26">
        <f>IF(A91&lt;=Inputs!$B$6,IF(4&lt;=Inputs!$B$8,IF(Inputs!$B$12&gt;0,MAX(MIN(NORM.INV(RAND(),LOOKUP(AA91,Inputs!$J$6:$J$9,Inputs!$G$6:$G$9),LOOKUP(AA91,Inputs!$J$6:$J$9,Inputs!$H$6:$H$9)),Inputs!$B$12),-Inputs!$B$12),NORM.INV(RAND(),LOOKUP(AA91,Inputs!$J$6:$J$9,Inputs!$G$6:$G$9),LOOKUP(AA91,Inputs!$J$6:$J$9,Inputs!$H$6:$H$9))),0),"")</f>
        <v/>
      </c>
      <c r="R91" s="26">
        <f>IF(A91&lt;=Inputs!$B$6,IF(5&lt;=Inputs!$B$8,IF(Inputs!$B$12&gt;0,MAX(MIN(NORM.INV(RAND(),LOOKUP(AB91,Inputs!$J$6:$J$9,Inputs!$G$6:$G$9),LOOKUP(AB91,Inputs!$J$6:$J$9,Inputs!$H$6:$H$9)),Inputs!$B$12),-Inputs!$B$12),NORM.INV(RAND(),LOOKUP(AB91,Inputs!$J$6:$J$9,Inputs!$G$6:$G$9),LOOKUP(AB91,Inputs!$J$6:$J$9,Inputs!$H$6:$H$9))),0),"")</f>
        <v/>
      </c>
      <c r="S91" s="26">
        <f>IF(A91&lt;=Inputs!$B$6,IF(6&lt;=Inputs!$B$8,IF(Inputs!$B$12&gt;0,MAX(MIN(NORM.INV(RAND(),LOOKUP(AC91,Inputs!$J$6:$J$9,Inputs!$G$6:$G$9),LOOKUP(AC91,Inputs!$J$6:$J$9,Inputs!$H$6:$H$9)),Inputs!$B$12),-Inputs!$B$12),NORM.INV(RAND(),LOOKUP(AC91,Inputs!$J$6:$J$9,Inputs!$G$6:$G$9),LOOKUP(AC91,Inputs!$J$6:$J$9,Inputs!$H$6:$H$9))),0),"")</f>
        <v/>
      </c>
      <c r="T91" s="26">
        <f>IF(A91&lt;=Inputs!$B$6,IF(7&lt;=Inputs!$B$8,IF(Inputs!$B$12&gt;0,MAX(MIN(NORM.INV(RAND(),LOOKUP(AD91,Inputs!$J$6:$J$9,Inputs!$G$6:$G$9),LOOKUP(AD91,Inputs!$J$6:$J$9,Inputs!$H$6:$H$9)),Inputs!$B$12),-Inputs!$B$12),NORM.INV(RAND(),LOOKUP(AD91,Inputs!$J$6:$J$9,Inputs!$G$6:$G$9),LOOKUP(AD91,Inputs!$J$6:$J$9,Inputs!$H$6:$H$9))),0),"")</f>
        <v/>
      </c>
      <c r="U91" s="26">
        <f>IF(A91&lt;=Inputs!$B$6,IF(8&lt;=Inputs!$B$8,IF(Inputs!$B$12&gt;0,MAX(MIN(NORM.INV(RAND(),LOOKUP(AE91,Inputs!$J$6:$J$9,Inputs!$G$6:$G$9),LOOKUP(AE91,Inputs!$J$6:$J$9,Inputs!$H$6:$H$9)),Inputs!$B$12),-Inputs!$B$12),NORM.INV(RAND(),LOOKUP(AE91,Inputs!$J$6:$J$9,Inputs!$G$6:$G$9),LOOKUP(AE91,Inputs!$J$6:$J$9,Inputs!$H$6:$H$9))),0),"")</f>
        <v/>
      </c>
      <c r="V91" s="26">
        <f>IF(A91&lt;=Inputs!$B$6,IF(9&lt;=Inputs!$B$8,IF(Inputs!$B$12&gt;0,MAX(MIN(NORM.INV(RAND(),LOOKUP(AF91,Inputs!$J$6:$J$9,Inputs!$G$6:$G$9),LOOKUP(AF91,Inputs!$J$6:$J$9,Inputs!$H$6:$H$9)),Inputs!$B$12),-Inputs!$B$12),NORM.INV(RAND(),LOOKUP(AF91,Inputs!$J$6:$J$9,Inputs!$G$6:$G$9),LOOKUP(AF91,Inputs!$J$6:$J$9,Inputs!$H$6:$H$9))),0),"")</f>
        <v/>
      </c>
      <c r="W91" s="26">
        <f>IF(A91&lt;=Inputs!$B$6,IF(10&lt;=Inputs!$B$8,IF(Inputs!$B$12&gt;0,MAX(MIN(NORM.INV(RAND(),LOOKUP(AG91,Inputs!$J$6:$J$9,Inputs!$G$6:$G$9),LOOKUP(AG91,Inputs!$J$6:$J$9,Inputs!$H$6:$H$9)),Inputs!$B$12),-Inputs!$B$12),NORM.INV(RAND(),LOOKUP(AG91,Inputs!$J$6:$J$9,Inputs!$G$6:$G$9),LOOKUP(AG91,Inputs!$J$6:$J$9,Inputs!$H$6:$H$9))),0),"")</f>
        <v/>
      </c>
      <c r="X91" s="31">
        <f>IF(A91&lt;=Inputs!$B$6,RAND(),"")</f>
        <v/>
      </c>
      <c r="Y91" s="31">
        <f>IF(A91&lt;=Inputs!$B$6,RAND(),"")</f>
        <v/>
      </c>
      <c r="Z91" s="31">
        <f>IF(A91&lt;=Inputs!$B$6,RAND(),"")</f>
        <v/>
      </c>
      <c r="AA91" s="31">
        <f>IF(A91&lt;=Inputs!$B$6,RAND(),"")</f>
        <v/>
      </c>
      <c r="AB91" s="31">
        <f>IF(A91&lt;=Inputs!$B$6,RAND(),"")</f>
        <v/>
      </c>
      <c r="AC91" s="31">
        <f>IF(A91&lt;=Inputs!$B$6,RAND(),"")</f>
        <v/>
      </c>
      <c r="AD91" s="31">
        <f>IF(A91&lt;=Inputs!$B$6,RAND(),"")</f>
        <v/>
      </c>
      <c r="AE91" s="31">
        <f>IF(A91&lt;=Inputs!$B$6,RAND(),"")</f>
        <v/>
      </c>
      <c r="AF91" s="31">
        <f>IF(A91&lt;=Inputs!$B$6,RAND(),"")</f>
        <v/>
      </c>
      <c r="AG91" s="31">
        <f>IF(A91&lt;=Inputs!$B$6,RAND(),"")</f>
        <v/>
      </c>
    </row>
    <row r="92">
      <c r="A92" s="41" t="n">
        <v>72</v>
      </c>
      <c r="B92" s="42">
        <f>IF(A92&lt;=Inputs!$B$6,Inputs!$B$5 + A92-1,"")</f>
        <v/>
      </c>
      <c r="C92" s="28">
        <f>IF(A92&lt;=Inputs!$B$6,G91,"")</f>
        <v/>
      </c>
      <c r="D92" s="28">
        <f>IF(A92&lt;=Inputs!$B$6,SUMIF($E$8:$E$17,A92,$F$8:$F$17),"")</f>
        <v/>
      </c>
      <c r="E92" s="28">
        <f>IF(A92&lt;=Inputs!$B$6,C92*(1+H92/100)+D92,"")</f>
        <v/>
      </c>
      <c r="F92" s="28">
        <f>IF(A92&lt;=Inputs!$B$6,IF(Inputs!$B$11=1,MAX(E92-Inputs!$B$10,0),0),"")</f>
        <v/>
      </c>
      <c r="G92" s="28">
        <f>IF(A92&lt;=Inputs!$B$6,E92-F92,"")</f>
        <v/>
      </c>
      <c r="H92" s="26">
        <f>IF(A92&lt;=Inputs!$B$6,IF(Inputs!$B$8&gt;0,SUM(N92:W92)/Inputs!$B$8,0),"")</f>
        <v/>
      </c>
      <c r="I92" s="28">
        <f>IF(A92&lt;=Inputs!$B$6,C92*(H92/100),"")</f>
        <v/>
      </c>
      <c r="J92" s="28">
        <f>IF(A92&lt;=Inputs!$B$6,MAX(J91,G92),"")</f>
        <v/>
      </c>
      <c r="K92" s="28">
        <f>IF(A92&lt;=Inputs!$B$6,G92-J92,"")</f>
        <v/>
      </c>
      <c r="L92" s="43">
        <f>IF(A92&lt;=Inputs!$B$6,IF(J92&gt;0,(G92/J92)-1,0),"")</f>
        <v/>
      </c>
      <c r="M92" s="44">
        <f>IF(A92&lt;=Inputs!$B$6,--(G92&gt;=Inputs!$B$9),"")</f>
        <v/>
      </c>
      <c r="N92" s="26">
        <f>IF(A92&lt;=Inputs!$B$6,IF(1&lt;=Inputs!$B$8,IF(Inputs!$B$12&gt;0,MAX(MIN(NORM.INV(RAND(),LOOKUP(X92,Inputs!$J$6:$J$9,Inputs!$G$6:$G$9),LOOKUP(X92,Inputs!$J$6:$J$9,Inputs!$H$6:$H$9)),Inputs!$B$12),-Inputs!$B$12),NORM.INV(RAND(),LOOKUP(X92,Inputs!$J$6:$J$9,Inputs!$G$6:$G$9),LOOKUP(X92,Inputs!$J$6:$J$9,Inputs!$H$6:$H$9))),0),"")</f>
        <v/>
      </c>
      <c r="O92" s="26">
        <f>IF(A92&lt;=Inputs!$B$6,IF(2&lt;=Inputs!$B$8,IF(Inputs!$B$12&gt;0,MAX(MIN(NORM.INV(RAND(),LOOKUP(Y92,Inputs!$J$6:$J$9,Inputs!$G$6:$G$9),LOOKUP(Y92,Inputs!$J$6:$J$9,Inputs!$H$6:$H$9)),Inputs!$B$12),-Inputs!$B$12),NORM.INV(RAND(),LOOKUP(Y92,Inputs!$J$6:$J$9,Inputs!$G$6:$G$9),LOOKUP(Y92,Inputs!$J$6:$J$9,Inputs!$H$6:$H$9))),0),"")</f>
        <v/>
      </c>
      <c r="P92" s="26">
        <f>IF(A92&lt;=Inputs!$B$6,IF(3&lt;=Inputs!$B$8,IF(Inputs!$B$12&gt;0,MAX(MIN(NORM.INV(RAND(),LOOKUP(Z92,Inputs!$J$6:$J$9,Inputs!$G$6:$G$9),LOOKUP(Z92,Inputs!$J$6:$J$9,Inputs!$H$6:$H$9)),Inputs!$B$12),-Inputs!$B$12),NORM.INV(RAND(),LOOKUP(Z92,Inputs!$J$6:$J$9,Inputs!$G$6:$G$9),LOOKUP(Z92,Inputs!$J$6:$J$9,Inputs!$H$6:$H$9))),0),"")</f>
        <v/>
      </c>
      <c r="Q92" s="26">
        <f>IF(A92&lt;=Inputs!$B$6,IF(4&lt;=Inputs!$B$8,IF(Inputs!$B$12&gt;0,MAX(MIN(NORM.INV(RAND(),LOOKUP(AA92,Inputs!$J$6:$J$9,Inputs!$G$6:$G$9),LOOKUP(AA92,Inputs!$J$6:$J$9,Inputs!$H$6:$H$9)),Inputs!$B$12),-Inputs!$B$12),NORM.INV(RAND(),LOOKUP(AA92,Inputs!$J$6:$J$9,Inputs!$G$6:$G$9),LOOKUP(AA92,Inputs!$J$6:$J$9,Inputs!$H$6:$H$9))),0),"")</f>
        <v/>
      </c>
      <c r="R92" s="26">
        <f>IF(A92&lt;=Inputs!$B$6,IF(5&lt;=Inputs!$B$8,IF(Inputs!$B$12&gt;0,MAX(MIN(NORM.INV(RAND(),LOOKUP(AB92,Inputs!$J$6:$J$9,Inputs!$G$6:$G$9),LOOKUP(AB92,Inputs!$J$6:$J$9,Inputs!$H$6:$H$9)),Inputs!$B$12),-Inputs!$B$12),NORM.INV(RAND(),LOOKUP(AB92,Inputs!$J$6:$J$9,Inputs!$G$6:$G$9),LOOKUP(AB92,Inputs!$J$6:$J$9,Inputs!$H$6:$H$9))),0),"")</f>
        <v/>
      </c>
      <c r="S92" s="26">
        <f>IF(A92&lt;=Inputs!$B$6,IF(6&lt;=Inputs!$B$8,IF(Inputs!$B$12&gt;0,MAX(MIN(NORM.INV(RAND(),LOOKUP(AC92,Inputs!$J$6:$J$9,Inputs!$G$6:$G$9),LOOKUP(AC92,Inputs!$J$6:$J$9,Inputs!$H$6:$H$9)),Inputs!$B$12),-Inputs!$B$12),NORM.INV(RAND(),LOOKUP(AC92,Inputs!$J$6:$J$9,Inputs!$G$6:$G$9),LOOKUP(AC92,Inputs!$J$6:$J$9,Inputs!$H$6:$H$9))),0),"")</f>
        <v/>
      </c>
      <c r="T92" s="26">
        <f>IF(A92&lt;=Inputs!$B$6,IF(7&lt;=Inputs!$B$8,IF(Inputs!$B$12&gt;0,MAX(MIN(NORM.INV(RAND(),LOOKUP(AD92,Inputs!$J$6:$J$9,Inputs!$G$6:$G$9),LOOKUP(AD92,Inputs!$J$6:$J$9,Inputs!$H$6:$H$9)),Inputs!$B$12),-Inputs!$B$12),NORM.INV(RAND(),LOOKUP(AD92,Inputs!$J$6:$J$9,Inputs!$G$6:$G$9),LOOKUP(AD92,Inputs!$J$6:$J$9,Inputs!$H$6:$H$9))),0),"")</f>
        <v/>
      </c>
      <c r="U92" s="26">
        <f>IF(A92&lt;=Inputs!$B$6,IF(8&lt;=Inputs!$B$8,IF(Inputs!$B$12&gt;0,MAX(MIN(NORM.INV(RAND(),LOOKUP(AE92,Inputs!$J$6:$J$9,Inputs!$G$6:$G$9),LOOKUP(AE92,Inputs!$J$6:$J$9,Inputs!$H$6:$H$9)),Inputs!$B$12),-Inputs!$B$12),NORM.INV(RAND(),LOOKUP(AE92,Inputs!$J$6:$J$9,Inputs!$G$6:$G$9),LOOKUP(AE92,Inputs!$J$6:$J$9,Inputs!$H$6:$H$9))),0),"")</f>
        <v/>
      </c>
      <c r="V92" s="26">
        <f>IF(A92&lt;=Inputs!$B$6,IF(9&lt;=Inputs!$B$8,IF(Inputs!$B$12&gt;0,MAX(MIN(NORM.INV(RAND(),LOOKUP(AF92,Inputs!$J$6:$J$9,Inputs!$G$6:$G$9),LOOKUP(AF92,Inputs!$J$6:$J$9,Inputs!$H$6:$H$9)),Inputs!$B$12),-Inputs!$B$12),NORM.INV(RAND(),LOOKUP(AF92,Inputs!$J$6:$J$9,Inputs!$G$6:$G$9),LOOKUP(AF92,Inputs!$J$6:$J$9,Inputs!$H$6:$H$9))),0),"")</f>
        <v/>
      </c>
      <c r="W92" s="26">
        <f>IF(A92&lt;=Inputs!$B$6,IF(10&lt;=Inputs!$B$8,IF(Inputs!$B$12&gt;0,MAX(MIN(NORM.INV(RAND(),LOOKUP(AG92,Inputs!$J$6:$J$9,Inputs!$G$6:$G$9),LOOKUP(AG92,Inputs!$J$6:$J$9,Inputs!$H$6:$H$9)),Inputs!$B$12),-Inputs!$B$12),NORM.INV(RAND(),LOOKUP(AG92,Inputs!$J$6:$J$9,Inputs!$G$6:$G$9),LOOKUP(AG92,Inputs!$J$6:$J$9,Inputs!$H$6:$H$9))),0),"")</f>
        <v/>
      </c>
      <c r="X92" s="31">
        <f>IF(A92&lt;=Inputs!$B$6,RAND(),"")</f>
        <v/>
      </c>
      <c r="Y92" s="31">
        <f>IF(A92&lt;=Inputs!$B$6,RAND(),"")</f>
        <v/>
      </c>
      <c r="Z92" s="31">
        <f>IF(A92&lt;=Inputs!$B$6,RAND(),"")</f>
        <v/>
      </c>
      <c r="AA92" s="31">
        <f>IF(A92&lt;=Inputs!$B$6,RAND(),"")</f>
        <v/>
      </c>
      <c r="AB92" s="31">
        <f>IF(A92&lt;=Inputs!$B$6,RAND(),"")</f>
        <v/>
      </c>
      <c r="AC92" s="31">
        <f>IF(A92&lt;=Inputs!$B$6,RAND(),"")</f>
        <v/>
      </c>
      <c r="AD92" s="31">
        <f>IF(A92&lt;=Inputs!$B$6,RAND(),"")</f>
        <v/>
      </c>
      <c r="AE92" s="31">
        <f>IF(A92&lt;=Inputs!$B$6,RAND(),"")</f>
        <v/>
      </c>
      <c r="AF92" s="31">
        <f>IF(A92&lt;=Inputs!$B$6,RAND(),"")</f>
        <v/>
      </c>
      <c r="AG92" s="31">
        <f>IF(A92&lt;=Inputs!$B$6,RAND(),"")</f>
        <v/>
      </c>
    </row>
    <row r="93">
      <c r="A93" s="41" t="n">
        <v>73</v>
      </c>
      <c r="B93" s="42">
        <f>IF(A93&lt;=Inputs!$B$6,Inputs!$B$5 + A93-1,"")</f>
        <v/>
      </c>
      <c r="C93" s="28">
        <f>IF(A93&lt;=Inputs!$B$6,G92,"")</f>
        <v/>
      </c>
      <c r="D93" s="28">
        <f>IF(A93&lt;=Inputs!$B$6,SUMIF($E$8:$E$17,A93,$F$8:$F$17),"")</f>
        <v/>
      </c>
      <c r="E93" s="28">
        <f>IF(A93&lt;=Inputs!$B$6,C93*(1+H93/100)+D93,"")</f>
        <v/>
      </c>
      <c r="F93" s="28">
        <f>IF(A93&lt;=Inputs!$B$6,IF(Inputs!$B$11=1,MAX(E93-Inputs!$B$10,0),0),"")</f>
        <v/>
      </c>
      <c r="G93" s="28">
        <f>IF(A93&lt;=Inputs!$B$6,E93-F93,"")</f>
        <v/>
      </c>
      <c r="H93" s="26">
        <f>IF(A93&lt;=Inputs!$B$6,IF(Inputs!$B$8&gt;0,SUM(N93:W93)/Inputs!$B$8,0),"")</f>
        <v/>
      </c>
      <c r="I93" s="28">
        <f>IF(A93&lt;=Inputs!$B$6,C93*(H93/100),"")</f>
        <v/>
      </c>
      <c r="J93" s="28">
        <f>IF(A93&lt;=Inputs!$B$6,MAX(J92,G93),"")</f>
        <v/>
      </c>
      <c r="K93" s="28">
        <f>IF(A93&lt;=Inputs!$B$6,G93-J93,"")</f>
        <v/>
      </c>
      <c r="L93" s="43">
        <f>IF(A93&lt;=Inputs!$B$6,IF(J93&gt;0,(G93/J93)-1,0),"")</f>
        <v/>
      </c>
      <c r="M93" s="44">
        <f>IF(A93&lt;=Inputs!$B$6,--(G93&gt;=Inputs!$B$9),"")</f>
        <v/>
      </c>
      <c r="N93" s="26">
        <f>IF(A93&lt;=Inputs!$B$6,IF(1&lt;=Inputs!$B$8,IF(Inputs!$B$12&gt;0,MAX(MIN(NORM.INV(RAND(),LOOKUP(X93,Inputs!$J$6:$J$9,Inputs!$G$6:$G$9),LOOKUP(X93,Inputs!$J$6:$J$9,Inputs!$H$6:$H$9)),Inputs!$B$12),-Inputs!$B$12),NORM.INV(RAND(),LOOKUP(X93,Inputs!$J$6:$J$9,Inputs!$G$6:$G$9),LOOKUP(X93,Inputs!$J$6:$J$9,Inputs!$H$6:$H$9))),0),"")</f>
        <v/>
      </c>
      <c r="O93" s="26">
        <f>IF(A93&lt;=Inputs!$B$6,IF(2&lt;=Inputs!$B$8,IF(Inputs!$B$12&gt;0,MAX(MIN(NORM.INV(RAND(),LOOKUP(Y93,Inputs!$J$6:$J$9,Inputs!$G$6:$G$9),LOOKUP(Y93,Inputs!$J$6:$J$9,Inputs!$H$6:$H$9)),Inputs!$B$12),-Inputs!$B$12),NORM.INV(RAND(),LOOKUP(Y93,Inputs!$J$6:$J$9,Inputs!$G$6:$G$9),LOOKUP(Y93,Inputs!$J$6:$J$9,Inputs!$H$6:$H$9))),0),"")</f>
        <v/>
      </c>
      <c r="P93" s="26">
        <f>IF(A93&lt;=Inputs!$B$6,IF(3&lt;=Inputs!$B$8,IF(Inputs!$B$12&gt;0,MAX(MIN(NORM.INV(RAND(),LOOKUP(Z93,Inputs!$J$6:$J$9,Inputs!$G$6:$G$9),LOOKUP(Z93,Inputs!$J$6:$J$9,Inputs!$H$6:$H$9)),Inputs!$B$12),-Inputs!$B$12),NORM.INV(RAND(),LOOKUP(Z93,Inputs!$J$6:$J$9,Inputs!$G$6:$G$9),LOOKUP(Z93,Inputs!$J$6:$J$9,Inputs!$H$6:$H$9))),0),"")</f>
        <v/>
      </c>
      <c r="Q93" s="26">
        <f>IF(A93&lt;=Inputs!$B$6,IF(4&lt;=Inputs!$B$8,IF(Inputs!$B$12&gt;0,MAX(MIN(NORM.INV(RAND(),LOOKUP(AA93,Inputs!$J$6:$J$9,Inputs!$G$6:$G$9),LOOKUP(AA93,Inputs!$J$6:$J$9,Inputs!$H$6:$H$9)),Inputs!$B$12),-Inputs!$B$12),NORM.INV(RAND(),LOOKUP(AA93,Inputs!$J$6:$J$9,Inputs!$G$6:$G$9),LOOKUP(AA93,Inputs!$J$6:$J$9,Inputs!$H$6:$H$9))),0),"")</f>
        <v/>
      </c>
      <c r="R93" s="26">
        <f>IF(A93&lt;=Inputs!$B$6,IF(5&lt;=Inputs!$B$8,IF(Inputs!$B$12&gt;0,MAX(MIN(NORM.INV(RAND(),LOOKUP(AB93,Inputs!$J$6:$J$9,Inputs!$G$6:$G$9),LOOKUP(AB93,Inputs!$J$6:$J$9,Inputs!$H$6:$H$9)),Inputs!$B$12),-Inputs!$B$12),NORM.INV(RAND(),LOOKUP(AB93,Inputs!$J$6:$J$9,Inputs!$G$6:$G$9),LOOKUP(AB93,Inputs!$J$6:$J$9,Inputs!$H$6:$H$9))),0),"")</f>
        <v/>
      </c>
      <c r="S93" s="26">
        <f>IF(A93&lt;=Inputs!$B$6,IF(6&lt;=Inputs!$B$8,IF(Inputs!$B$12&gt;0,MAX(MIN(NORM.INV(RAND(),LOOKUP(AC93,Inputs!$J$6:$J$9,Inputs!$G$6:$G$9),LOOKUP(AC93,Inputs!$J$6:$J$9,Inputs!$H$6:$H$9)),Inputs!$B$12),-Inputs!$B$12),NORM.INV(RAND(),LOOKUP(AC93,Inputs!$J$6:$J$9,Inputs!$G$6:$G$9),LOOKUP(AC93,Inputs!$J$6:$J$9,Inputs!$H$6:$H$9))),0),"")</f>
        <v/>
      </c>
      <c r="T93" s="26">
        <f>IF(A93&lt;=Inputs!$B$6,IF(7&lt;=Inputs!$B$8,IF(Inputs!$B$12&gt;0,MAX(MIN(NORM.INV(RAND(),LOOKUP(AD93,Inputs!$J$6:$J$9,Inputs!$G$6:$G$9),LOOKUP(AD93,Inputs!$J$6:$J$9,Inputs!$H$6:$H$9)),Inputs!$B$12),-Inputs!$B$12),NORM.INV(RAND(),LOOKUP(AD93,Inputs!$J$6:$J$9,Inputs!$G$6:$G$9),LOOKUP(AD93,Inputs!$J$6:$J$9,Inputs!$H$6:$H$9))),0),"")</f>
        <v/>
      </c>
      <c r="U93" s="26">
        <f>IF(A93&lt;=Inputs!$B$6,IF(8&lt;=Inputs!$B$8,IF(Inputs!$B$12&gt;0,MAX(MIN(NORM.INV(RAND(),LOOKUP(AE93,Inputs!$J$6:$J$9,Inputs!$G$6:$G$9),LOOKUP(AE93,Inputs!$J$6:$J$9,Inputs!$H$6:$H$9)),Inputs!$B$12),-Inputs!$B$12),NORM.INV(RAND(),LOOKUP(AE93,Inputs!$J$6:$J$9,Inputs!$G$6:$G$9),LOOKUP(AE93,Inputs!$J$6:$J$9,Inputs!$H$6:$H$9))),0),"")</f>
        <v/>
      </c>
      <c r="V93" s="26">
        <f>IF(A93&lt;=Inputs!$B$6,IF(9&lt;=Inputs!$B$8,IF(Inputs!$B$12&gt;0,MAX(MIN(NORM.INV(RAND(),LOOKUP(AF93,Inputs!$J$6:$J$9,Inputs!$G$6:$G$9),LOOKUP(AF93,Inputs!$J$6:$J$9,Inputs!$H$6:$H$9)),Inputs!$B$12),-Inputs!$B$12),NORM.INV(RAND(),LOOKUP(AF93,Inputs!$J$6:$J$9,Inputs!$G$6:$G$9),LOOKUP(AF93,Inputs!$J$6:$J$9,Inputs!$H$6:$H$9))),0),"")</f>
        <v/>
      </c>
      <c r="W93" s="26">
        <f>IF(A93&lt;=Inputs!$B$6,IF(10&lt;=Inputs!$B$8,IF(Inputs!$B$12&gt;0,MAX(MIN(NORM.INV(RAND(),LOOKUP(AG93,Inputs!$J$6:$J$9,Inputs!$G$6:$G$9),LOOKUP(AG93,Inputs!$J$6:$J$9,Inputs!$H$6:$H$9)),Inputs!$B$12),-Inputs!$B$12),NORM.INV(RAND(),LOOKUP(AG93,Inputs!$J$6:$J$9,Inputs!$G$6:$G$9),LOOKUP(AG93,Inputs!$J$6:$J$9,Inputs!$H$6:$H$9))),0),"")</f>
        <v/>
      </c>
      <c r="X93" s="31">
        <f>IF(A93&lt;=Inputs!$B$6,RAND(),"")</f>
        <v/>
      </c>
      <c r="Y93" s="31">
        <f>IF(A93&lt;=Inputs!$B$6,RAND(),"")</f>
        <v/>
      </c>
      <c r="Z93" s="31">
        <f>IF(A93&lt;=Inputs!$B$6,RAND(),"")</f>
        <v/>
      </c>
      <c r="AA93" s="31">
        <f>IF(A93&lt;=Inputs!$B$6,RAND(),"")</f>
        <v/>
      </c>
      <c r="AB93" s="31">
        <f>IF(A93&lt;=Inputs!$B$6,RAND(),"")</f>
        <v/>
      </c>
      <c r="AC93" s="31">
        <f>IF(A93&lt;=Inputs!$B$6,RAND(),"")</f>
        <v/>
      </c>
      <c r="AD93" s="31">
        <f>IF(A93&lt;=Inputs!$B$6,RAND(),"")</f>
        <v/>
      </c>
      <c r="AE93" s="31">
        <f>IF(A93&lt;=Inputs!$B$6,RAND(),"")</f>
        <v/>
      </c>
      <c r="AF93" s="31">
        <f>IF(A93&lt;=Inputs!$B$6,RAND(),"")</f>
        <v/>
      </c>
      <c r="AG93" s="31">
        <f>IF(A93&lt;=Inputs!$B$6,RAND(),"")</f>
        <v/>
      </c>
    </row>
    <row r="94">
      <c r="A94" s="41" t="n">
        <v>74</v>
      </c>
      <c r="B94" s="42">
        <f>IF(A94&lt;=Inputs!$B$6,Inputs!$B$5 + A94-1,"")</f>
        <v/>
      </c>
      <c r="C94" s="28">
        <f>IF(A94&lt;=Inputs!$B$6,G93,"")</f>
        <v/>
      </c>
      <c r="D94" s="28">
        <f>IF(A94&lt;=Inputs!$B$6,SUMIF($E$8:$E$17,A94,$F$8:$F$17),"")</f>
        <v/>
      </c>
      <c r="E94" s="28">
        <f>IF(A94&lt;=Inputs!$B$6,C94*(1+H94/100)+D94,"")</f>
        <v/>
      </c>
      <c r="F94" s="28">
        <f>IF(A94&lt;=Inputs!$B$6,IF(Inputs!$B$11=1,MAX(E94-Inputs!$B$10,0),0),"")</f>
        <v/>
      </c>
      <c r="G94" s="28">
        <f>IF(A94&lt;=Inputs!$B$6,E94-F94,"")</f>
        <v/>
      </c>
      <c r="H94" s="26">
        <f>IF(A94&lt;=Inputs!$B$6,IF(Inputs!$B$8&gt;0,SUM(N94:W94)/Inputs!$B$8,0),"")</f>
        <v/>
      </c>
      <c r="I94" s="28">
        <f>IF(A94&lt;=Inputs!$B$6,C94*(H94/100),"")</f>
        <v/>
      </c>
      <c r="J94" s="28">
        <f>IF(A94&lt;=Inputs!$B$6,MAX(J93,G94),"")</f>
        <v/>
      </c>
      <c r="K94" s="28">
        <f>IF(A94&lt;=Inputs!$B$6,G94-J94,"")</f>
        <v/>
      </c>
      <c r="L94" s="43">
        <f>IF(A94&lt;=Inputs!$B$6,IF(J94&gt;0,(G94/J94)-1,0),"")</f>
        <v/>
      </c>
      <c r="M94" s="44">
        <f>IF(A94&lt;=Inputs!$B$6,--(G94&gt;=Inputs!$B$9),"")</f>
        <v/>
      </c>
      <c r="N94" s="26">
        <f>IF(A94&lt;=Inputs!$B$6,IF(1&lt;=Inputs!$B$8,IF(Inputs!$B$12&gt;0,MAX(MIN(NORM.INV(RAND(),LOOKUP(X94,Inputs!$J$6:$J$9,Inputs!$G$6:$G$9),LOOKUP(X94,Inputs!$J$6:$J$9,Inputs!$H$6:$H$9)),Inputs!$B$12),-Inputs!$B$12),NORM.INV(RAND(),LOOKUP(X94,Inputs!$J$6:$J$9,Inputs!$G$6:$G$9),LOOKUP(X94,Inputs!$J$6:$J$9,Inputs!$H$6:$H$9))),0),"")</f>
        <v/>
      </c>
      <c r="O94" s="26">
        <f>IF(A94&lt;=Inputs!$B$6,IF(2&lt;=Inputs!$B$8,IF(Inputs!$B$12&gt;0,MAX(MIN(NORM.INV(RAND(),LOOKUP(Y94,Inputs!$J$6:$J$9,Inputs!$G$6:$G$9),LOOKUP(Y94,Inputs!$J$6:$J$9,Inputs!$H$6:$H$9)),Inputs!$B$12),-Inputs!$B$12),NORM.INV(RAND(),LOOKUP(Y94,Inputs!$J$6:$J$9,Inputs!$G$6:$G$9),LOOKUP(Y94,Inputs!$J$6:$J$9,Inputs!$H$6:$H$9))),0),"")</f>
        <v/>
      </c>
      <c r="P94" s="26">
        <f>IF(A94&lt;=Inputs!$B$6,IF(3&lt;=Inputs!$B$8,IF(Inputs!$B$12&gt;0,MAX(MIN(NORM.INV(RAND(),LOOKUP(Z94,Inputs!$J$6:$J$9,Inputs!$G$6:$G$9),LOOKUP(Z94,Inputs!$J$6:$J$9,Inputs!$H$6:$H$9)),Inputs!$B$12),-Inputs!$B$12),NORM.INV(RAND(),LOOKUP(Z94,Inputs!$J$6:$J$9,Inputs!$G$6:$G$9),LOOKUP(Z94,Inputs!$J$6:$J$9,Inputs!$H$6:$H$9))),0),"")</f>
        <v/>
      </c>
      <c r="Q94" s="26">
        <f>IF(A94&lt;=Inputs!$B$6,IF(4&lt;=Inputs!$B$8,IF(Inputs!$B$12&gt;0,MAX(MIN(NORM.INV(RAND(),LOOKUP(AA94,Inputs!$J$6:$J$9,Inputs!$G$6:$G$9),LOOKUP(AA94,Inputs!$J$6:$J$9,Inputs!$H$6:$H$9)),Inputs!$B$12),-Inputs!$B$12),NORM.INV(RAND(),LOOKUP(AA94,Inputs!$J$6:$J$9,Inputs!$G$6:$G$9),LOOKUP(AA94,Inputs!$J$6:$J$9,Inputs!$H$6:$H$9))),0),"")</f>
        <v/>
      </c>
      <c r="R94" s="26">
        <f>IF(A94&lt;=Inputs!$B$6,IF(5&lt;=Inputs!$B$8,IF(Inputs!$B$12&gt;0,MAX(MIN(NORM.INV(RAND(),LOOKUP(AB94,Inputs!$J$6:$J$9,Inputs!$G$6:$G$9),LOOKUP(AB94,Inputs!$J$6:$J$9,Inputs!$H$6:$H$9)),Inputs!$B$12),-Inputs!$B$12),NORM.INV(RAND(),LOOKUP(AB94,Inputs!$J$6:$J$9,Inputs!$G$6:$G$9),LOOKUP(AB94,Inputs!$J$6:$J$9,Inputs!$H$6:$H$9))),0),"")</f>
        <v/>
      </c>
      <c r="S94" s="26">
        <f>IF(A94&lt;=Inputs!$B$6,IF(6&lt;=Inputs!$B$8,IF(Inputs!$B$12&gt;0,MAX(MIN(NORM.INV(RAND(),LOOKUP(AC94,Inputs!$J$6:$J$9,Inputs!$G$6:$G$9),LOOKUP(AC94,Inputs!$J$6:$J$9,Inputs!$H$6:$H$9)),Inputs!$B$12),-Inputs!$B$12),NORM.INV(RAND(),LOOKUP(AC94,Inputs!$J$6:$J$9,Inputs!$G$6:$G$9),LOOKUP(AC94,Inputs!$J$6:$J$9,Inputs!$H$6:$H$9))),0),"")</f>
        <v/>
      </c>
      <c r="T94" s="26">
        <f>IF(A94&lt;=Inputs!$B$6,IF(7&lt;=Inputs!$B$8,IF(Inputs!$B$12&gt;0,MAX(MIN(NORM.INV(RAND(),LOOKUP(AD94,Inputs!$J$6:$J$9,Inputs!$G$6:$G$9),LOOKUP(AD94,Inputs!$J$6:$J$9,Inputs!$H$6:$H$9)),Inputs!$B$12),-Inputs!$B$12),NORM.INV(RAND(),LOOKUP(AD94,Inputs!$J$6:$J$9,Inputs!$G$6:$G$9),LOOKUP(AD94,Inputs!$J$6:$J$9,Inputs!$H$6:$H$9))),0),"")</f>
        <v/>
      </c>
      <c r="U94" s="26">
        <f>IF(A94&lt;=Inputs!$B$6,IF(8&lt;=Inputs!$B$8,IF(Inputs!$B$12&gt;0,MAX(MIN(NORM.INV(RAND(),LOOKUP(AE94,Inputs!$J$6:$J$9,Inputs!$G$6:$G$9),LOOKUP(AE94,Inputs!$J$6:$J$9,Inputs!$H$6:$H$9)),Inputs!$B$12),-Inputs!$B$12),NORM.INV(RAND(),LOOKUP(AE94,Inputs!$J$6:$J$9,Inputs!$G$6:$G$9),LOOKUP(AE94,Inputs!$J$6:$J$9,Inputs!$H$6:$H$9))),0),"")</f>
        <v/>
      </c>
      <c r="V94" s="26">
        <f>IF(A94&lt;=Inputs!$B$6,IF(9&lt;=Inputs!$B$8,IF(Inputs!$B$12&gt;0,MAX(MIN(NORM.INV(RAND(),LOOKUP(AF94,Inputs!$J$6:$J$9,Inputs!$G$6:$G$9),LOOKUP(AF94,Inputs!$J$6:$J$9,Inputs!$H$6:$H$9)),Inputs!$B$12),-Inputs!$B$12),NORM.INV(RAND(),LOOKUP(AF94,Inputs!$J$6:$J$9,Inputs!$G$6:$G$9),LOOKUP(AF94,Inputs!$J$6:$J$9,Inputs!$H$6:$H$9))),0),"")</f>
        <v/>
      </c>
      <c r="W94" s="26">
        <f>IF(A94&lt;=Inputs!$B$6,IF(10&lt;=Inputs!$B$8,IF(Inputs!$B$12&gt;0,MAX(MIN(NORM.INV(RAND(),LOOKUP(AG94,Inputs!$J$6:$J$9,Inputs!$G$6:$G$9),LOOKUP(AG94,Inputs!$J$6:$J$9,Inputs!$H$6:$H$9)),Inputs!$B$12),-Inputs!$B$12),NORM.INV(RAND(),LOOKUP(AG94,Inputs!$J$6:$J$9,Inputs!$G$6:$G$9),LOOKUP(AG94,Inputs!$J$6:$J$9,Inputs!$H$6:$H$9))),0),"")</f>
        <v/>
      </c>
      <c r="X94" s="31">
        <f>IF(A94&lt;=Inputs!$B$6,RAND(),"")</f>
        <v/>
      </c>
      <c r="Y94" s="31">
        <f>IF(A94&lt;=Inputs!$B$6,RAND(),"")</f>
        <v/>
      </c>
      <c r="Z94" s="31">
        <f>IF(A94&lt;=Inputs!$B$6,RAND(),"")</f>
        <v/>
      </c>
      <c r="AA94" s="31">
        <f>IF(A94&lt;=Inputs!$B$6,RAND(),"")</f>
        <v/>
      </c>
      <c r="AB94" s="31">
        <f>IF(A94&lt;=Inputs!$B$6,RAND(),"")</f>
        <v/>
      </c>
      <c r="AC94" s="31">
        <f>IF(A94&lt;=Inputs!$B$6,RAND(),"")</f>
        <v/>
      </c>
      <c r="AD94" s="31">
        <f>IF(A94&lt;=Inputs!$B$6,RAND(),"")</f>
        <v/>
      </c>
      <c r="AE94" s="31">
        <f>IF(A94&lt;=Inputs!$B$6,RAND(),"")</f>
        <v/>
      </c>
      <c r="AF94" s="31">
        <f>IF(A94&lt;=Inputs!$B$6,RAND(),"")</f>
        <v/>
      </c>
      <c r="AG94" s="31">
        <f>IF(A94&lt;=Inputs!$B$6,RAND(),"")</f>
        <v/>
      </c>
    </row>
    <row r="95">
      <c r="A95" s="41" t="n">
        <v>75</v>
      </c>
      <c r="B95" s="42">
        <f>IF(A95&lt;=Inputs!$B$6,Inputs!$B$5 + A95-1,"")</f>
        <v/>
      </c>
      <c r="C95" s="28">
        <f>IF(A95&lt;=Inputs!$B$6,G94,"")</f>
        <v/>
      </c>
      <c r="D95" s="28">
        <f>IF(A95&lt;=Inputs!$B$6,SUMIF($E$8:$E$17,A95,$F$8:$F$17),"")</f>
        <v/>
      </c>
      <c r="E95" s="28">
        <f>IF(A95&lt;=Inputs!$B$6,C95*(1+H95/100)+D95,"")</f>
        <v/>
      </c>
      <c r="F95" s="28">
        <f>IF(A95&lt;=Inputs!$B$6,IF(Inputs!$B$11=1,MAX(E95-Inputs!$B$10,0),0),"")</f>
        <v/>
      </c>
      <c r="G95" s="28">
        <f>IF(A95&lt;=Inputs!$B$6,E95-F95,"")</f>
        <v/>
      </c>
      <c r="H95" s="26">
        <f>IF(A95&lt;=Inputs!$B$6,IF(Inputs!$B$8&gt;0,SUM(N95:W95)/Inputs!$B$8,0),"")</f>
        <v/>
      </c>
      <c r="I95" s="28">
        <f>IF(A95&lt;=Inputs!$B$6,C95*(H95/100),"")</f>
        <v/>
      </c>
      <c r="J95" s="28">
        <f>IF(A95&lt;=Inputs!$B$6,MAX(J94,G95),"")</f>
        <v/>
      </c>
      <c r="K95" s="28">
        <f>IF(A95&lt;=Inputs!$B$6,G95-J95,"")</f>
        <v/>
      </c>
      <c r="L95" s="43">
        <f>IF(A95&lt;=Inputs!$B$6,IF(J95&gt;0,(G95/J95)-1,0),"")</f>
        <v/>
      </c>
      <c r="M95" s="44">
        <f>IF(A95&lt;=Inputs!$B$6,--(G95&gt;=Inputs!$B$9),"")</f>
        <v/>
      </c>
      <c r="N95" s="26">
        <f>IF(A95&lt;=Inputs!$B$6,IF(1&lt;=Inputs!$B$8,IF(Inputs!$B$12&gt;0,MAX(MIN(NORM.INV(RAND(),LOOKUP(X95,Inputs!$J$6:$J$9,Inputs!$G$6:$G$9),LOOKUP(X95,Inputs!$J$6:$J$9,Inputs!$H$6:$H$9)),Inputs!$B$12),-Inputs!$B$12),NORM.INV(RAND(),LOOKUP(X95,Inputs!$J$6:$J$9,Inputs!$G$6:$G$9),LOOKUP(X95,Inputs!$J$6:$J$9,Inputs!$H$6:$H$9))),0),"")</f>
        <v/>
      </c>
      <c r="O95" s="26">
        <f>IF(A95&lt;=Inputs!$B$6,IF(2&lt;=Inputs!$B$8,IF(Inputs!$B$12&gt;0,MAX(MIN(NORM.INV(RAND(),LOOKUP(Y95,Inputs!$J$6:$J$9,Inputs!$G$6:$G$9),LOOKUP(Y95,Inputs!$J$6:$J$9,Inputs!$H$6:$H$9)),Inputs!$B$12),-Inputs!$B$12),NORM.INV(RAND(),LOOKUP(Y95,Inputs!$J$6:$J$9,Inputs!$G$6:$G$9),LOOKUP(Y95,Inputs!$J$6:$J$9,Inputs!$H$6:$H$9))),0),"")</f>
        <v/>
      </c>
      <c r="P95" s="26">
        <f>IF(A95&lt;=Inputs!$B$6,IF(3&lt;=Inputs!$B$8,IF(Inputs!$B$12&gt;0,MAX(MIN(NORM.INV(RAND(),LOOKUP(Z95,Inputs!$J$6:$J$9,Inputs!$G$6:$G$9),LOOKUP(Z95,Inputs!$J$6:$J$9,Inputs!$H$6:$H$9)),Inputs!$B$12),-Inputs!$B$12),NORM.INV(RAND(),LOOKUP(Z95,Inputs!$J$6:$J$9,Inputs!$G$6:$G$9),LOOKUP(Z95,Inputs!$J$6:$J$9,Inputs!$H$6:$H$9))),0),"")</f>
        <v/>
      </c>
      <c r="Q95" s="26">
        <f>IF(A95&lt;=Inputs!$B$6,IF(4&lt;=Inputs!$B$8,IF(Inputs!$B$12&gt;0,MAX(MIN(NORM.INV(RAND(),LOOKUP(AA95,Inputs!$J$6:$J$9,Inputs!$G$6:$G$9),LOOKUP(AA95,Inputs!$J$6:$J$9,Inputs!$H$6:$H$9)),Inputs!$B$12),-Inputs!$B$12),NORM.INV(RAND(),LOOKUP(AA95,Inputs!$J$6:$J$9,Inputs!$G$6:$G$9),LOOKUP(AA95,Inputs!$J$6:$J$9,Inputs!$H$6:$H$9))),0),"")</f>
        <v/>
      </c>
      <c r="R95" s="26">
        <f>IF(A95&lt;=Inputs!$B$6,IF(5&lt;=Inputs!$B$8,IF(Inputs!$B$12&gt;0,MAX(MIN(NORM.INV(RAND(),LOOKUP(AB95,Inputs!$J$6:$J$9,Inputs!$G$6:$G$9),LOOKUP(AB95,Inputs!$J$6:$J$9,Inputs!$H$6:$H$9)),Inputs!$B$12),-Inputs!$B$12),NORM.INV(RAND(),LOOKUP(AB95,Inputs!$J$6:$J$9,Inputs!$G$6:$G$9),LOOKUP(AB95,Inputs!$J$6:$J$9,Inputs!$H$6:$H$9))),0),"")</f>
        <v/>
      </c>
      <c r="S95" s="26">
        <f>IF(A95&lt;=Inputs!$B$6,IF(6&lt;=Inputs!$B$8,IF(Inputs!$B$12&gt;0,MAX(MIN(NORM.INV(RAND(),LOOKUP(AC95,Inputs!$J$6:$J$9,Inputs!$G$6:$G$9),LOOKUP(AC95,Inputs!$J$6:$J$9,Inputs!$H$6:$H$9)),Inputs!$B$12),-Inputs!$B$12),NORM.INV(RAND(),LOOKUP(AC95,Inputs!$J$6:$J$9,Inputs!$G$6:$G$9),LOOKUP(AC95,Inputs!$J$6:$J$9,Inputs!$H$6:$H$9))),0),"")</f>
        <v/>
      </c>
      <c r="T95" s="26">
        <f>IF(A95&lt;=Inputs!$B$6,IF(7&lt;=Inputs!$B$8,IF(Inputs!$B$12&gt;0,MAX(MIN(NORM.INV(RAND(),LOOKUP(AD95,Inputs!$J$6:$J$9,Inputs!$G$6:$G$9),LOOKUP(AD95,Inputs!$J$6:$J$9,Inputs!$H$6:$H$9)),Inputs!$B$12),-Inputs!$B$12),NORM.INV(RAND(),LOOKUP(AD95,Inputs!$J$6:$J$9,Inputs!$G$6:$G$9),LOOKUP(AD95,Inputs!$J$6:$J$9,Inputs!$H$6:$H$9))),0),"")</f>
        <v/>
      </c>
      <c r="U95" s="26">
        <f>IF(A95&lt;=Inputs!$B$6,IF(8&lt;=Inputs!$B$8,IF(Inputs!$B$12&gt;0,MAX(MIN(NORM.INV(RAND(),LOOKUP(AE95,Inputs!$J$6:$J$9,Inputs!$G$6:$G$9),LOOKUP(AE95,Inputs!$J$6:$J$9,Inputs!$H$6:$H$9)),Inputs!$B$12),-Inputs!$B$12),NORM.INV(RAND(),LOOKUP(AE95,Inputs!$J$6:$J$9,Inputs!$G$6:$G$9),LOOKUP(AE95,Inputs!$J$6:$J$9,Inputs!$H$6:$H$9))),0),"")</f>
        <v/>
      </c>
      <c r="V95" s="26">
        <f>IF(A95&lt;=Inputs!$B$6,IF(9&lt;=Inputs!$B$8,IF(Inputs!$B$12&gt;0,MAX(MIN(NORM.INV(RAND(),LOOKUP(AF95,Inputs!$J$6:$J$9,Inputs!$G$6:$G$9),LOOKUP(AF95,Inputs!$J$6:$J$9,Inputs!$H$6:$H$9)),Inputs!$B$12),-Inputs!$B$12),NORM.INV(RAND(),LOOKUP(AF95,Inputs!$J$6:$J$9,Inputs!$G$6:$G$9),LOOKUP(AF95,Inputs!$J$6:$J$9,Inputs!$H$6:$H$9))),0),"")</f>
        <v/>
      </c>
      <c r="W95" s="26">
        <f>IF(A95&lt;=Inputs!$B$6,IF(10&lt;=Inputs!$B$8,IF(Inputs!$B$12&gt;0,MAX(MIN(NORM.INV(RAND(),LOOKUP(AG95,Inputs!$J$6:$J$9,Inputs!$G$6:$G$9),LOOKUP(AG95,Inputs!$J$6:$J$9,Inputs!$H$6:$H$9)),Inputs!$B$12),-Inputs!$B$12),NORM.INV(RAND(),LOOKUP(AG95,Inputs!$J$6:$J$9,Inputs!$G$6:$G$9),LOOKUP(AG95,Inputs!$J$6:$J$9,Inputs!$H$6:$H$9))),0),"")</f>
        <v/>
      </c>
      <c r="X95" s="31">
        <f>IF(A95&lt;=Inputs!$B$6,RAND(),"")</f>
        <v/>
      </c>
      <c r="Y95" s="31">
        <f>IF(A95&lt;=Inputs!$B$6,RAND(),"")</f>
        <v/>
      </c>
      <c r="Z95" s="31">
        <f>IF(A95&lt;=Inputs!$B$6,RAND(),"")</f>
        <v/>
      </c>
      <c r="AA95" s="31">
        <f>IF(A95&lt;=Inputs!$B$6,RAND(),"")</f>
        <v/>
      </c>
      <c r="AB95" s="31">
        <f>IF(A95&lt;=Inputs!$B$6,RAND(),"")</f>
        <v/>
      </c>
      <c r="AC95" s="31">
        <f>IF(A95&lt;=Inputs!$B$6,RAND(),"")</f>
        <v/>
      </c>
      <c r="AD95" s="31">
        <f>IF(A95&lt;=Inputs!$B$6,RAND(),"")</f>
        <v/>
      </c>
      <c r="AE95" s="31">
        <f>IF(A95&lt;=Inputs!$B$6,RAND(),"")</f>
        <v/>
      </c>
      <c r="AF95" s="31">
        <f>IF(A95&lt;=Inputs!$B$6,RAND(),"")</f>
        <v/>
      </c>
      <c r="AG95" s="31">
        <f>IF(A95&lt;=Inputs!$B$6,RAND(),"")</f>
        <v/>
      </c>
    </row>
    <row r="96">
      <c r="A96" s="41" t="n">
        <v>76</v>
      </c>
      <c r="B96" s="42">
        <f>IF(A96&lt;=Inputs!$B$6,Inputs!$B$5 + A96-1,"")</f>
        <v/>
      </c>
      <c r="C96" s="28">
        <f>IF(A96&lt;=Inputs!$B$6,G95,"")</f>
        <v/>
      </c>
      <c r="D96" s="28">
        <f>IF(A96&lt;=Inputs!$B$6,SUMIF($E$8:$E$17,A96,$F$8:$F$17),"")</f>
        <v/>
      </c>
      <c r="E96" s="28">
        <f>IF(A96&lt;=Inputs!$B$6,C96*(1+H96/100)+D96,"")</f>
        <v/>
      </c>
      <c r="F96" s="28">
        <f>IF(A96&lt;=Inputs!$B$6,IF(Inputs!$B$11=1,MAX(E96-Inputs!$B$10,0),0),"")</f>
        <v/>
      </c>
      <c r="G96" s="28">
        <f>IF(A96&lt;=Inputs!$B$6,E96-F96,"")</f>
        <v/>
      </c>
      <c r="H96" s="26">
        <f>IF(A96&lt;=Inputs!$B$6,IF(Inputs!$B$8&gt;0,SUM(N96:W96)/Inputs!$B$8,0),"")</f>
        <v/>
      </c>
      <c r="I96" s="28">
        <f>IF(A96&lt;=Inputs!$B$6,C96*(H96/100),"")</f>
        <v/>
      </c>
      <c r="J96" s="28">
        <f>IF(A96&lt;=Inputs!$B$6,MAX(J95,G96),"")</f>
        <v/>
      </c>
      <c r="K96" s="28">
        <f>IF(A96&lt;=Inputs!$B$6,G96-J96,"")</f>
        <v/>
      </c>
      <c r="L96" s="43">
        <f>IF(A96&lt;=Inputs!$B$6,IF(J96&gt;0,(G96/J96)-1,0),"")</f>
        <v/>
      </c>
      <c r="M96" s="44">
        <f>IF(A96&lt;=Inputs!$B$6,--(G96&gt;=Inputs!$B$9),"")</f>
        <v/>
      </c>
      <c r="N96" s="26">
        <f>IF(A96&lt;=Inputs!$B$6,IF(1&lt;=Inputs!$B$8,IF(Inputs!$B$12&gt;0,MAX(MIN(NORM.INV(RAND(),LOOKUP(X96,Inputs!$J$6:$J$9,Inputs!$G$6:$G$9),LOOKUP(X96,Inputs!$J$6:$J$9,Inputs!$H$6:$H$9)),Inputs!$B$12),-Inputs!$B$12),NORM.INV(RAND(),LOOKUP(X96,Inputs!$J$6:$J$9,Inputs!$G$6:$G$9),LOOKUP(X96,Inputs!$J$6:$J$9,Inputs!$H$6:$H$9))),0),"")</f>
        <v/>
      </c>
      <c r="O96" s="26">
        <f>IF(A96&lt;=Inputs!$B$6,IF(2&lt;=Inputs!$B$8,IF(Inputs!$B$12&gt;0,MAX(MIN(NORM.INV(RAND(),LOOKUP(Y96,Inputs!$J$6:$J$9,Inputs!$G$6:$G$9),LOOKUP(Y96,Inputs!$J$6:$J$9,Inputs!$H$6:$H$9)),Inputs!$B$12),-Inputs!$B$12),NORM.INV(RAND(),LOOKUP(Y96,Inputs!$J$6:$J$9,Inputs!$G$6:$G$9),LOOKUP(Y96,Inputs!$J$6:$J$9,Inputs!$H$6:$H$9))),0),"")</f>
        <v/>
      </c>
      <c r="P96" s="26">
        <f>IF(A96&lt;=Inputs!$B$6,IF(3&lt;=Inputs!$B$8,IF(Inputs!$B$12&gt;0,MAX(MIN(NORM.INV(RAND(),LOOKUP(Z96,Inputs!$J$6:$J$9,Inputs!$G$6:$G$9),LOOKUP(Z96,Inputs!$J$6:$J$9,Inputs!$H$6:$H$9)),Inputs!$B$12),-Inputs!$B$12),NORM.INV(RAND(),LOOKUP(Z96,Inputs!$J$6:$J$9,Inputs!$G$6:$G$9),LOOKUP(Z96,Inputs!$J$6:$J$9,Inputs!$H$6:$H$9))),0),"")</f>
        <v/>
      </c>
      <c r="Q96" s="26">
        <f>IF(A96&lt;=Inputs!$B$6,IF(4&lt;=Inputs!$B$8,IF(Inputs!$B$12&gt;0,MAX(MIN(NORM.INV(RAND(),LOOKUP(AA96,Inputs!$J$6:$J$9,Inputs!$G$6:$G$9),LOOKUP(AA96,Inputs!$J$6:$J$9,Inputs!$H$6:$H$9)),Inputs!$B$12),-Inputs!$B$12),NORM.INV(RAND(),LOOKUP(AA96,Inputs!$J$6:$J$9,Inputs!$G$6:$G$9),LOOKUP(AA96,Inputs!$J$6:$J$9,Inputs!$H$6:$H$9))),0),"")</f>
        <v/>
      </c>
      <c r="R96" s="26">
        <f>IF(A96&lt;=Inputs!$B$6,IF(5&lt;=Inputs!$B$8,IF(Inputs!$B$12&gt;0,MAX(MIN(NORM.INV(RAND(),LOOKUP(AB96,Inputs!$J$6:$J$9,Inputs!$G$6:$G$9),LOOKUP(AB96,Inputs!$J$6:$J$9,Inputs!$H$6:$H$9)),Inputs!$B$12),-Inputs!$B$12),NORM.INV(RAND(),LOOKUP(AB96,Inputs!$J$6:$J$9,Inputs!$G$6:$G$9),LOOKUP(AB96,Inputs!$J$6:$J$9,Inputs!$H$6:$H$9))),0),"")</f>
        <v/>
      </c>
      <c r="S96" s="26">
        <f>IF(A96&lt;=Inputs!$B$6,IF(6&lt;=Inputs!$B$8,IF(Inputs!$B$12&gt;0,MAX(MIN(NORM.INV(RAND(),LOOKUP(AC96,Inputs!$J$6:$J$9,Inputs!$G$6:$G$9),LOOKUP(AC96,Inputs!$J$6:$J$9,Inputs!$H$6:$H$9)),Inputs!$B$12),-Inputs!$B$12),NORM.INV(RAND(),LOOKUP(AC96,Inputs!$J$6:$J$9,Inputs!$G$6:$G$9),LOOKUP(AC96,Inputs!$J$6:$J$9,Inputs!$H$6:$H$9))),0),"")</f>
        <v/>
      </c>
      <c r="T96" s="26">
        <f>IF(A96&lt;=Inputs!$B$6,IF(7&lt;=Inputs!$B$8,IF(Inputs!$B$12&gt;0,MAX(MIN(NORM.INV(RAND(),LOOKUP(AD96,Inputs!$J$6:$J$9,Inputs!$G$6:$G$9),LOOKUP(AD96,Inputs!$J$6:$J$9,Inputs!$H$6:$H$9)),Inputs!$B$12),-Inputs!$B$12),NORM.INV(RAND(),LOOKUP(AD96,Inputs!$J$6:$J$9,Inputs!$G$6:$G$9),LOOKUP(AD96,Inputs!$J$6:$J$9,Inputs!$H$6:$H$9))),0),"")</f>
        <v/>
      </c>
      <c r="U96" s="26">
        <f>IF(A96&lt;=Inputs!$B$6,IF(8&lt;=Inputs!$B$8,IF(Inputs!$B$12&gt;0,MAX(MIN(NORM.INV(RAND(),LOOKUP(AE96,Inputs!$J$6:$J$9,Inputs!$G$6:$G$9),LOOKUP(AE96,Inputs!$J$6:$J$9,Inputs!$H$6:$H$9)),Inputs!$B$12),-Inputs!$B$12),NORM.INV(RAND(),LOOKUP(AE96,Inputs!$J$6:$J$9,Inputs!$G$6:$G$9),LOOKUP(AE96,Inputs!$J$6:$J$9,Inputs!$H$6:$H$9))),0),"")</f>
        <v/>
      </c>
      <c r="V96" s="26">
        <f>IF(A96&lt;=Inputs!$B$6,IF(9&lt;=Inputs!$B$8,IF(Inputs!$B$12&gt;0,MAX(MIN(NORM.INV(RAND(),LOOKUP(AF96,Inputs!$J$6:$J$9,Inputs!$G$6:$G$9),LOOKUP(AF96,Inputs!$J$6:$J$9,Inputs!$H$6:$H$9)),Inputs!$B$12),-Inputs!$B$12),NORM.INV(RAND(),LOOKUP(AF96,Inputs!$J$6:$J$9,Inputs!$G$6:$G$9),LOOKUP(AF96,Inputs!$J$6:$J$9,Inputs!$H$6:$H$9))),0),"")</f>
        <v/>
      </c>
      <c r="W96" s="26">
        <f>IF(A96&lt;=Inputs!$B$6,IF(10&lt;=Inputs!$B$8,IF(Inputs!$B$12&gt;0,MAX(MIN(NORM.INV(RAND(),LOOKUP(AG96,Inputs!$J$6:$J$9,Inputs!$G$6:$G$9),LOOKUP(AG96,Inputs!$J$6:$J$9,Inputs!$H$6:$H$9)),Inputs!$B$12),-Inputs!$B$12),NORM.INV(RAND(),LOOKUP(AG96,Inputs!$J$6:$J$9,Inputs!$G$6:$G$9),LOOKUP(AG96,Inputs!$J$6:$J$9,Inputs!$H$6:$H$9))),0),"")</f>
        <v/>
      </c>
      <c r="X96" s="31">
        <f>IF(A96&lt;=Inputs!$B$6,RAND(),"")</f>
        <v/>
      </c>
      <c r="Y96" s="31">
        <f>IF(A96&lt;=Inputs!$B$6,RAND(),"")</f>
        <v/>
      </c>
      <c r="Z96" s="31">
        <f>IF(A96&lt;=Inputs!$B$6,RAND(),"")</f>
        <v/>
      </c>
      <c r="AA96" s="31">
        <f>IF(A96&lt;=Inputs!$B$6,RAND(),"")</f>
        <v/>
      </c>
      <c r="AB96" s="31">
        <f>IF(A96&lt;=Inputs!$B$6,RAND(),"")</f>
        <v/>
      </c>
      <c r="AC96" s="31">
        <f>IF(A96&lt;=Inputs!$B$6,RAND(),"")</f>
        <v/>
      </c>
      <c r="AD96" s="31">
        <f>IF(A96&lt;=Inputs!$B$6,RAND(),"")</f>
        <v/>
      </c>
      <c r="AE96" s="31">
        <f>IF(A96&lt;=Inputs!$B$6,RAND(),"")</f>
        <v/>
      </c>
      <c r="AF96" s="31">
        <f>IF(A96&lt;=Inputs!$B$6,RAND(),"")</f>
        <v/>
      </c>
      <c r="AG96" s="31">
        <f>IF(A96&lt;=Inputs!$B$6,RAND(),"")</f>
        <v/>
      </c>
    </row>
    <row r="97">
      <c r="A97" s="41" t="n">
        <v>77</v>
      </c>
      <c r="B97" s="42">
        <f>IF(A97&lt;=Inputs!$B$6,Inputs!$B$5 + A97-1,"")</f>
        <v/>
      </c>
      <c r="C97" s="28">
        <f>IF(A97&lt;=Inputs!$B$6,G96,"")</f>
        <v/>
      </c>
      <c r="D97" s="28">
        <f>IF(A97&lt;=Inputs!$B$6,SUMIF($E$8:$E$17,A97,$F$8:$F$17),"")</f>
        <v/>
      </c>
      <c r="E97" s="28">
        <f>IF(A97&lt;=Inputs!$B$6,C97*(1+H97/100)+D97,"")</f>
        <v/>
      </c>
      <c r="F97" s="28">
        <f>IF(A97&lt;=Inputs!$B$6,IF(Inputs!$B$11=1,MAX(E97-Inputs!$B$10,0),0),"")</f>
        <v/>
      </c>
      <c r="G97" s="28">
        <f>IF(A97&lt;=Inputs!$B$6,E97-F97,"")</f>
        <v/>
      </c>
      <c r="H97" s="26">
        <f>IF(A97&lt;=Inputs!$B$6,IF(Inputs!$B$8&gt;0,SUM(N97:W97)/Inputs!$B$8,0),"")</f>
        <v/>
      </c>
      <c r="I97" s="28">
        <f>IF(A97&lt;=Inputs!$B$6,C97*(H97/100),"")</f>
        <v/>
      </c>
      <c r="J97" s="28">
        <f>IF(A97&lt;=Inputs!$B$6,MAX(J96,G97),"")</f>
        <v/>
      </c>
      <c r="K97" s="28">
        <f>IF(A97&lt;=Inputs!$B$6,G97-J97,"")</f>
        <v/>
      </c>
      <c r="L97" s="43">
        <f>IF(A97&lt;=Inputs!$B$6,IF(J97&gt;0,(G97/J97)-1,0),"")</f>
        <v/>
      </c>
      <c r="M97" s="44">
        <f>IF(A97&lt;=Inputs!$B$6,--(G97&gt;=Inputs!$B$9),"")</f>
        <v/>
      </c>
      <c r="N97" s="26">
        <f>IF(A97&lt;=Inputs!$B$6,IF(1&lt;=Inputs!$B$8,IF(Inputs!$B$12&gt;0,MAX(MIN(NORM.INV(RAND(),LOOKUP(X97,Inputs!$J$6:$J$9,Inputs!$G$6:$G$9),LOOKUP(X97,Inputs!$J$6:$J$9,Inputs!$H$6:$H$9)),Inputs!$B$12),-Inputs!$B$12),NORM.INV(RAND(),LOOKUP(X97,Inputs!$J$6:$J$9,Inputs!$G$6:$G$9),LOOKUP(X97,Inputs!$J$6:$J$9,Inputs!$H$6:$H$9))),0),"")</f>
        <v/>
      </c>
      <c r="O97" s="26">
        <f>IF(A97&lt;=Inputs!$B$6,IF(2&lt;=Inputs!$B$8,IF(Inputs!$B$12&gt;0,MAX(MIN(NORM.INV(RAND(),LOOKUP(Y97,Inputs!$J$6:$J$9,Inputs!$G$6:$G$9),LOOKUP(Y97,Inputs!$J$6:$J$9,Inputs!$H$6:$H$9)),Inputs!$B$12),-Inputs!$B$12),NORM.INV(RAND(),LOOKUP(Y97,Inputs!$J$6:$J$9,Inputs!$G$6:$G$9),LOOKUP(Y97,Inputs!$J$6:$J$9,Inputs!$H$6:$H$9))),0),"")</f>
        <v/>
      </c>
      <c r="P97" s="26">
        <f>IF(A97&lt;=Inputs!$B$6,IF(3&lt;=Inputs!$B$8,IF(Inputs!$B$12&gt;0,MAX(MIN(NORM.INV(RAND(),LOOKUP(Z97,Inputs!$J$6:$J$9,Inputs!$G$6:$G$9),LOOKUP(Z97,Inputs!$J$6:$J$9,Inputs!$H$6:$H$9)),Inputs!$B$12),-Inputs!$B$12),NORM.INV(RAND(),LOOKUP(Z97,Inputs!$J$6:$J$9,Inputs!$G$6:$G$9),LOOKUP(Z97,Inputs!$J$6:$J$9,Inputs!$H$6:$H$9))),0),"")</f>
        <v/>
      </c>
      <c r="Q97" s="26">
        <f>IF(A97&lt;=Inputs!$B$6,IF(4&lt;=Inputs!$B$8,IF(Inputs!$B$12&gt;0,MAX(MIN(NORM.INV(RAND(),LOOKUP(AA97,Inputs!$J$6:$J$9,Inputs!$G$6:$G$9),LOOKUP(AA97,Inputs!$J$6:$J$9,Inputs!$H$6:$H$9)),Inputs!$B$12),-Inputs!$B$12),NORM.INV(RAND(),LOOKUP(AA97,Inputs!$J$6:$J$9,Inputs!$G$6:$G$9),LOOKUP(AA97,Inputs!$J$6:$J$9,Inputs!$H$6:$H$9))),0),"")</f>
        <v/>
      </c>
      <c r="R97" s="26">
        <f>IF(A97&lt;=Inputs!$B$6,IF(5&lt;=Inputs!$B$8,IF(Inputs!$B$12&gt;0,MAX(MIN(NORM.INV(RAND(),LOOKUP(AB97,Inputs!$J$6:$J$9,Inputs!$G$6:$G$9),LOOKUP(AB97,Inputs!$J$6:$J$9,Inputs!$H$6:$H$9)),Inputs!$B$12),-Inputs!$B$12),NORM.INV(RAND(),LOOKUP(AB97,Inputs!$J$6:$J$9,Inputs!$G$6:$G$9),LOOKUP(AB97,Inputs!$J$6:$J$9,Inputs!$H$6:$H$9))),0),"")</f>
        <v/>
      </c>
      <c r="S97" s="26">
        <f>IF(A97&lt;=Inputs!$B$6,IF(6&lt;=Inputs!$B$8,IF(Inputs!$B$12&gt;0,MAX(MIN(NORM.INV(RAND(),LOOKUP(AC97,Inputs!$J$6:$J$9,Inputs!$G$6:$G$9),LOOKUP(AC97,Inputs!$J$6:$J$9,Inputs!$H$6:$H$9)),Inputs!$B$12),-Inputs!$B$12),NORM.INV(RAND(),LOOKUP(AC97,Inputs!$J$6:$J$9,Inputs!$G$6:$G$9),LOOKUP(AC97,Inputs!$J$6:$J$9,Inputs!$H$6:$H$9))),0),"")</f>
        <v/>
      </c>
      <c r="T97" s="26">
        <f>IF(A97&lt;=Inputs!$B$6,IF(7&lt;=Inputs!$B$8,IF(Inputs!$B$12&gt;0,MAX(MIN(NORM.INV(RAND(),LOOKUP(AD97,Inputs!$J$6:$J$9,Inputs!$G$6:$G$9),LOOKUP(AD97,Inputs!$J$6:$J$9,Inputs!$H$6:$H$9)),Inputs!$B$12),-Inputs!$B$12),NORM.INV(RAND(),LOOKUP(AD97,Inputs!$J$6:$J$9,Inputs!$G$6:$G$9),LOOKUP(AD97,Inputs!$J$6:$J$9,Inputs!$H$6:$H$9))),0),"")</f>
        <v/>
      </c>
      <c r="U97" s="26">
        <f>IF(A97&lt;=Inputs!$B$6,IF(8&lt;=Inputs!$B$8,IF(Inputs!$B$12&gt;0,MAX(MIN(NORM.INV(RAND(),LOOKUP(AE97,Inputs!$J$6:$J$9,Inputs!$G$6:$G$9),LOOKUP(AE97,Inputs!$J$6:$J$9,Inputs!$H$6:$H$9)),Inputs!$B$12),-Inputs!$B$12),NORM.INV(RAND(),LOOKUP(AE97,Inputs!$J$6:$J$9,Inputs!$G$6:$G$9),LOOKUP(AE97,Inputs!$J$6:$J$9,Inputs!$H$6:$H$9))),0),"")</f>
        <v/>
      </c>
      <c r="V97" s="26">
        <f>IF(A97&lt;=Inputs!$B$6,IF(9&lt;=Inputs!$B$8,IF(Inputs!$B$12&gt;0,MAX(MIN(NORM.INV(RAND(),LOOKUP(AF97,Inputs!$J$6:$J$9,Inputs!$G$6:$G$9),LOOKUP(AF97,Inputs!$J$6:$J$9,Inputs!$H$6:$H$9)),Inputs!$B$12),-Inputs!$B$12),NORM.INV(RAND(),LOOKUP(AF97,Inputs!$J$6:$J$9,Inputs!$G$6:$G$9),LOOKUP(AF97,Inputs!$J$6:$J$9,Inputs!$H$6:$H$9))),0),"")</f>
        <v/>
      </c>
      <c r="W97" s="26">
        <f>IF(A97&lt;=Inputs!$B$6,IF(10&lt;=Inputs!$B$8,IF(Inputs!$B$12&gt;0,MAX(MIN(NORM.INV(RAND(),LOOKUP(AG97,Inputs!$J$6:$J$9,Inputs!$G$6:$G$9),LOOKUP(AG97,Inputs!$J$6:$J$9,Inputs!$H$6:$H$9)),Inputs!$B$12),-Inputs!$B$12),NORM.INV(RAND(),LOOKUP(AG97,Inputs!$J$6:$J$9,Inputs!$G$6:$G$9),LOOKUP(AG97,Inputs!$J$6:$J$9,Inputs!$H$6:$H$9))),0),"")</f>
        <v/>
      </c>
      <c r="X97" s="31">
        <f>IF(A97&lt;=Inputs!$B$6,RAND(),"")</f>
        <v/>
      </c>
      <c r="Y97" s="31">
        <f>IF(A97&lt;=Inputs!$B$6,RAND(),"")</f>
        <v/>
      </c>
      <c r="Z97" s="31">
        <f>IF(A97&lt;=Inputs!$B$6,RAND(),"")</f>
        <v/>
      </c>
      <c r="AA97" s="31">
        <f>IF(A97&lt;=Inputs!$B$6,RAND(),"")</f>
        <v/>
      </c>
      <c r="AB97" s="31">
        <f>IF(A97&lt;=Inputs!$B$6,RAND(),"")</f>
        <v/>
      </c>
      <c r="AC97" s="31">
        <f>IF(A97&lt;=Inputs!$B$6,RAND(),"")</f>
        <v/>
      </c>
      <c r="AD97" s="31">
        <f>IF(A97&lt;=Inputs!$B$6,RAND(),"")</f>
        <v/>
      </c>
      <c r="AE97" s="31">
        <f>IF(A97&lt;=Inputs!$B$6,RAND(),"")</f>
        <v/>
      </c>
      <c r="AF97" s="31">
        <f>IF(A97&lt;=Inputs!$B$6,RAND(),"")</f>
        <v/>
      </c>
      <c r="AG97" s="31">
        <f>IF(A97&lt;=Inputs!$B$6,RAND(),"")</f>
        <v/>
      </c>
    </row>
    <row r="98">
      <c r="A98" s="41" t="n">
        <v>78</v>
      </c>
      <c r="B98" s="42">
        <f>IF(A98&lt;=Inputs!$B$6,Inputs!$B$5 + A98-1,"")</f>
        <v/>
      </c>
      <c r="C98" s="28">
        <f>IF(A98&lt;=Inputs!$B$6,G97,"")</f>
        <v/>
      </c>
      <c r="D98" s="28">
        <f>IF(A98&lt;=Inputs!$B$6,SUMIF($E$8:$E$17,A98,$F$8:$F$17),"")</f>
        <v/>
      </c>
      <c r="E98" s="28">
        <f>IF(A98&lt;=Inputs!$B$6,C98*(1+H98/100)+D98,"")</f>
        <v/>
      </c>
      <c r="F98" s="28">
        <f>IF(A98&lt;=Inputs!$B$6,IF(Inputs!$B$11=1,MAX(E98-Inputs!$B$10,0),0),"")</f>
        <v/>
      </c>
      <c r="G98" s="28">
        <f>IF(A98&lt;=Inputs!$B$6,E98-F98,"")</f>
        <v/>
      </c>
      <c r="H98" s="26">
        <f>IF(A98&lt;=Inputs!$B$6,IF(Inputs!$B$8&gt;0,SUM(N98:W98)/Inputs!$B$8,0),"")</f>
        <v/>
      </c>
      <c r="I98" s="28">
        <f>IF(A98&lt;=Inputs!$B$6,C98*(H98/100),"")</f>
        <v/>
      </c>
      <c r="J98" s="28">
        <f>IF(A98&lt;=Inputs!$B$6,MAX(J97,G98),"")</f>
        <v/>
      </c>
      <c r="K98" s="28">
        <f>IF(A98&lt;=Inputs!$B$6,G98-J98,"")</f>
        <v/>
      </c>
      <c r="L98" s="43">
        <f>IF(A98&lt;=Inputs!$B$6,IF(J98&gt;0,(G98/J98)-1,0),"")</f>
        <v/>
      </c>
      <c r="M98" s="44">
        <f>IF(A98&lt;=Inputs!$B$6,--(G98&gt;=Inputs!$B$9),"")</f>
        <v/>
      </c>
      <c r="N98" s="26">
        <f>IF(A98&lt;=Inputs!$B$6,IF(1&lt;=Inputs!$B$8,IF(Inputs!$B$12&gt;0,MAX(MIN(NORM.INV(RAND(),LOOKUP(X98,Inputs!$J$6:$J$9,Inputs!$G$6:$G$9),LOOKUP(X98,Inputs!$J$6:$J$9,Inputs!$H$6:$H$9)),Inputs!$B$12),-Inputs!$B$12),NORM.INV(RAND(),LOOKUP(X98,Inputs!$J$6:$J$9,Inputs!$G$6:$G$9),LOOKUP(X98,Inputs!$J$6:$J$9,Inputs!$H$6:$H$9))),0),"")</f>
        <v/>
      </c>
      <c r="O98" s="26">
        <f>IF(A98&lt;=Inputs!$B$6,IF(2&lt;=Inputs!$B$8,IF(Inputs!$B$12&gt;0,MAX(MIN(NORM.INV(RAND(),LOOKUP(Y98,Inputs!$J$6:$J$9,Inputs!$G$6:$G$9),LOOKUP(Y98,Inputs!$J$6:$J$9,Inputs!$H$6:$H$9)),Inputs!$B$12),-Inputs!$B$12),NORM.INV(RAND(),LOOKUP(Y98,Inputs!$J$6:$J$9,Inputs!$G$6:$G$9),LOOKUP(Y98,Inputs!$J$6:$J$9,Inputs!$H$6:$H$9))),0),"")</f>
        <v/>
      </c>
      <c r="P98" s="26">
        <f>IF(A98&lt;=Inputs!$B$6,IF(3&lt;=Inputs!$B$8,IF(Inputs!$B$12&gt;0,MAX(MIN(NORM.INV(RAND(),LOOKUP(Z98,Inputs!$J$6:$J$9,Inputs!$G$6:$G$9),LOOKUP(Z98,Inputs!$J$6:$J$9,Inputs!$H$6:$H$9)),Inputs!$B$12),-Inputs!$B$12),NORM.INV(RAND(),LOOKUP(Z98,Inputs!$J$6:$J$9,Inputs!$G$6:$G$9),LOOKUP(Z98,Inputs!$J$6:$J$9,Inputs!$H$6:$H$9))),0),"")</f>
        <v/>
      </c>
      <c r="Q98" s="26">
        <f>IF(A98&lt;=Inputs!$B$6,IF(4&lt;=Inputs!$B$8,IF(Inputs!$B$12&gt;0,MAX(MIN(NORM.INV(RAND(),LOOKUP(AA98,Inputs!$J$6:$J$9,Inputs!$G$6:$G$9),LOOKUP(AA98,Inputs!$J$6:$J$9,Inputs!$H$6:$H$9)),Inputs!$B$12),-Inputs!$B$12),NORM.INV(RAND(),LOOKUP(AA98,Inputs!$J$6:$J$9,Inputs!$G$6:$G$9),LOOKUP(AA98,Inputs!$J$6:$J$9,Inputs!$H$6:$H$9))),0),"")</f>
        <v/>
      </c>
      <c r="R98" s="26">
        <f>IF(A98&lt;=Inputs!$B$6,IF(5&lt;=Inputs!$B$8,IF(Inputs!$B$12&gt;0,MAX(MIN(NORM.INV(RAND(),LOOKUP(AB98,Inputs!$J$6:$J$9,Inputs!$G$6:$G$9),LOOKUP(AB98,Inputs!$J$6:$J$9,Inputs!$H$6:$H$9)),Inputs!$B$12),-Inputs!$B$12),NORM.INV(RAND(),LOOKUP(AB98,Inputs!$J$6:$J$9,Inputs!$G$6:$G$9),LOOKUP(AB98,Inputs!$J$6:$J$9,Inputs!$H$6:$H$9))),0),"")</f>
        <v/>
      </c>
      <c r="S98" s="26">
        <f>IF(A98&lt;=Inputs!$B$6,IF(6&lt;=Inputs!$B$8,IF(Inputs!$B$12&gt;0,MAX(MIN(NORM.INV(RAND(),LOOKUP(AC98,Inputs!$J$6:$J$9,Inputs!$G$6:$G$9),LOOKUP(AC98,Inputs!$J$6:$J$9,Inputs!$H$6:$H$9)),Inputs!$B$12),-Inputs!$B$12),NORM.INV(RAND(),LOOKUP(AC98,Inputs!$J$6:$J$9,Inputs!$G$6:$G$9),LOOKUP(AC98,Inputs!$J$6:$J$9,Inputs!$H$6:$H$9))),0),"")</f>
        <v/>
      </c>
      <c r="T98" s="26">
        <f>IF(A98&lt;=Inputs!$B$6,IF(7&lt;=Inputs!$B$8,IF(Inputs!$B$12&gt;0,MAX(MIN(NORM.INV(RAND(),LOOKUP(AD98,Inputs!$J$6:$J$9,Inputs!$G$6:$G$9),LOOKUP(AD98,Inputs!$J$6:$J$9,Inputs!$H$6:$H$9)),Inputs!$B$12),-Inputs!$B$12),NORM.INV(RAND(),LOOKUP(AD98,Inputs!$J$6:$J$9,Inputs!$G$6:$G$9),LOOKUP(AD98,Inputs!$J$6:$J$9,Inputs!$H$6:$H$9))),0),"")</f>
        <v/>
      </c>
      <c r="U98" s="26">
        <f>IF(A98&lt;=Inputs!$B$6,IF(8&lt;=Inputs!$B$8,IF(Inputs!$B$12&gt;0,MAX(MIN(NORM.INV(RAND(),LOOKUP(AE98,Inputs!$J$6:$J$9,Inputs!$G$6:$G$9),LOOKUP(AE98,Inputs!$J$6:$J$9,Inputs!$H$6:$H$9)),Inputs!$B$12),-Inputs!$B$12),NORM.INV(RAND(),LOOKUP(AE98,Inputs!$J$6:$J$9,Inputs!$G$6:$G$9),LOOKUP(AE98,Inputs!$J$6:$J$9,Inputs!$H$6:$H$9))),0),"")</f>
        <v/>
      </c>
      <c r="V98" s="26">
        <f>IF(A98&lt;=Inputs!$B$6,IF(9&lt;=Inputs!$B$8,IF(Inputs!$B$12&gt;0,MAX(MIN(NORM.INV(RAND(),LOOKUP(AF98,Inputs!$J$6:$J$9,Inputs!$G$6:$G$9),LOOKUP(AF98,Inputs!$J$6:$J$9,Inputs!$H$6:$H$9)),Inputs!$B$12),-Inputs!$B$12),NORM.INV(RAND(),LOOKUP(AF98,Inputs!$J$6:$J$9,Inputs!$G$6:$G$9),LOOKUP(AF98,Inputs!$J$6:$J$9,Inputs!$H$6:$H$9))),0),"")</f>
        <v/>
      </c>
      <c r="W98" s="26">
        <f>IF(A98&lt;=Inputs!$B$6,IF(10&lt;=Inputs!$B$8,IF(Inputs!$B$12&gt;0,MAX(MIN(NORM.INV(RAND(),LOOKUP(AG98,Inputs!$J$6:$J$9,Inputs!$G$6:$G$9),LOOKUP(AG98,Inputs!$J$6:$J$9,Inputs!$H$6:$H$9)),Inputs!$B$12),-Inputs!$B$12),NORM.INV(RAND(),LOOKUP(AG98,Inputs!$J$6:$J$9,Inputs!$G$6:$G$9),LOOKUP(AG98,Inputs!$J$6:$J$9,Inputs!$H$6:$H$9))),0),"")</f>
        <v/>
      </c>
      <c r="X98" s="31">
        <f>IF(A98&lt;=Inputs!$B$6,RAND(),"")</f>
        <v/>
      </c>
      <c r="Y98" s="31">
        <f>IF(A98&lt;=Inputs!$B$6,RAND(),"")</f>
        <v/>
      </c>
      <c r="Z98" s="31">
        <f>IF(A98&lt;=Inputs!$B$6,RAND(),"")</f>
        <v/>
      </c>
      <c r="AA98" s="31">
        <f>IF(A98&lt;=Inputs!$B$6,RAND(),"")</f>
        <v/>
      </c>
      <c r="AB98" s="31">
        <f>IF(A98&lt;=Inputs!$B$6,RAND(),"")</f>
        <v/>
      </c>
      <c r="AC98" s="31">
        <f>IF(A98&lt;=Inputs!$B$6,RAND(),"")</f>
        <v/>
      </c>
      <c r="AD98" s="31">
        <f>IF(A98&lt;=Inputs!$B$6,RAND(),"")</f>
        <v/>
      </c>
      <c r="AE98" s="31">
        <f>IF(A98&lt;=Inputs!$B$6,RAND(),"")</f>
        <v/>
      </c>
      <c r="AF98" s="31">
        <f>IF(A98&lt;=Inputs!$B$6,RAND(),"")</f>
        <v/>
      </c>
      <c r="AG98" s="31">
        <f>IF(A98&lt;=Inputs!$B$6,RAND(),"")</f>
        <v/>
      </c>
    </row>
    <row r="99">
      <c r="A99" s="41" t="n">
        <v>79</v>
      </c>
      <c r="B99" s="42">
        <f>IF(A99&lt;=Inputs!$B$6,Inputs!$B$5 + A99-1,"")</f>
        <v/>
      </c>
      <c r="C99" s="28">
        <f>IF(A99&lt;=Inputs!$B$6,G98,"")</f>
        <v/>
      </c>
      <c r="D99" s="28">
        <f>IF(A99&lt;=Inputs!$B$6,SUMIF($E$8:$E$17,A99,$F$8:$F$17),"")</f>
        <v/>
      </c>
      <c r="E99" s="28">
        <f>IF(A99&lt;=Inputs!$B$6,C99*(1+H99/100)+D99,"")</f>
        <v/>
      </c>
      <c r="F99" s="28">
        <f>IF(A99&lt;=Inputs!$B$6,IF(Inputs!$B$11=1,MAX(E99-Inputs!$B$10,0),0),"")</f>
        <v/>
      </c>
      <c r="G99" s="28">
        <f>IF(A99&lt;=Inputs!$B$6,E99-F99,"")</f>
        <v/>
      </c>
      <c r="H99" s="26">
        <f>IF(A99&lt;=Inputs!$B$6,IF(Inputs!$B$8&gt;0,SUM(N99:W99)/Inputs!$B$8,0),"")</f>
        <v/>
      </c>
      <c r="I99" s="28">
        <f>IF(A99&lt;=Inputs!$B$6,C99*(H99/100),"")</f>
        <v/>
      </c>
      <c r="J99" s="28">
        <f>IF(A99&lt;=Inputs!$B$6,MAX(J98,G99),"")</f>
        <v/>
      </c>
      <c r="K99" s="28">
        <f>IF(A99&lt;=Inputs!$B$6,G99-J99,"")</f>
        <v/>
      </c>
      <c r="L99" s="43">
        <f>IF(A99&lt;=Inputs!$B$6,IF(J99&gt;0,(G99/J99)-1,0),"")</f>
        <v/>
      </c>
      <c r="M99" s="44">
        <f>IF(A99&lt;=Inputs!$B$6,--(G99&gt;=Inputs!$B$9),"")</f>
        <v/>
      </c>
      <c r="N99" s="26">
        <f>IF(A99&lt;=Inputs!$B$6,IF(1&lt;=Inputs!$B$8,IF(Inputs!$B$12&gt;0,MAX(MIN(NORM.INV(RAND(),LOOKUP(X99,Inputs!$J$6:$J$9,Inputs!$G$6:$G$9),LOOKUP(X99,Inputs!$J$6:$J$9,Inputs!$H$6:$H$9)),Inputs!$B$12),-Inputs!$B$12),NORM.INV(RAND(),LOOKUP(X99,Inputs!$J$6:$J$9,Inputs!$G$6:$G$9),LOOKUP(X99,Inputs!$J$6:$J$9,Inputs!$H$6:$H$9))),0),"")</f>
        <v/>
      </c>
      <c r="O99" s="26">
        <f>IF(A99&lt;=Inputs!$B$6,IF(2&lt;=Inputs!$B$8,IF(Inputs!$B$12&gt;0,MAX(MIN(NORM.INV(RAND(),LOOKUP(Y99,Inputs!$J$6:$J$9,Inputs!$G$6:$G$9),LOOKUP(Y99,Inputs!$J$6:$J$9,Inputs!$H$6:$H$9)),Inputs!$B$12),-Inputs!$B$12),NORM.INV(RAND(),LOOKUP(Y99,Inputs!$J$6:$J$9,Inputs!$G$6:$G$9),LOOKUP(Y99,Inputs!$J$6:$J$9,Inputs!$H$6:$H$9))),0),"")</f>
        <v/>
      </c>
      <c r="P99" s="26">
        <f>IF(A99&lt;=Inputs!$B$6,IF(3&lt;=Inputs!$B$8,IF(Inputs!$B$12&gt;0,MAX(MIN(NORM.INV(RAND(),LOOKUP(Z99,Inputs!$J$6:$J$9,Inputs!$G$6:$G$9),LOOKUP(Z99,Inputs!$J$6:$J$9,Inputs!$H$6:$H$9)),Inputs!$B$12),-Inputs!$B$12),NORM.INV(RAND(),LOOKUP(Z99,Inputs!$J$6:$J$9,Inputs!$G$6:$G$9),LOOKUP(Z99,Inputs!$J$6:$J$9,Inputs!$H$6:$H$9))),0),"")</f>
        <v/>
      </c>
      <c r="Q99" s="26">
        <f>IF(A99&lt;=Inputs!$B$6,IF(4&lt;=Inputs!$B$8,IF(Inputs!$B$12&gt;0,MAX(MIN(NORM.INV(RAND(),LOOKUP(AA99,Inputs!$J$6:$J$9,Inputs!$G$6:$G$9),LOOKUP(AA99,Inputs!$J$6:$J$9,Inputs!$H$6:$H$9)),Inputs!$B$12),-Inputs!$B$12),NORM.INV(RAND(),LOOKUP(AA99,Inputs!$J$6:$J$9,Inputs!$G$6:$G$9),LOOKUP(AA99,Inputs!$J$6:$J$9,Inputs!$H$6:$H$9))),0),"")</f>
        <v/>
      </c>
      <c r="R99" s="26">
        <f>IF(A99&lt;=Inputs!$B$6,IF(5&lt;=Inputs!$B$8,IF(Inputs!$B$12&gt;0,MAX(MIN(NORM.INV(RAND(),LOOKUP(AB99,Inputs!$J$6:$J$9,Inputs!$G$6:$G$9),LOOKUP(AB99,Inputs!$J$6:$J$9,Inputs!$H$6:$H$9)),Inputs!$B$12),-Inputs!$B$12),NORM.INV(RAND(),LOOKUP(AB99,Inputs!$J$6:$J$9,Inputs!$G$6:$G$9),LOOKUP(AB99,Inputs!$J$6:$J$9,Inputs!$H$6:$H$9))),0),"")</f>
        <v/>
      </c>
      <c r="S99" s="26">
        <f>IF(A99&lt;=Inputs!$B$6,IF(6&lt;=Inputs!$B$8,IF(Inputs!$B$12&gt;0,MAX(MIN(NORM.INV(RAND(),LOOKUP(AC99,Inputs!$J$6:$J$9,Inputs!$G$6:$G$9),LOOKUP(AC99,Inputs!$J$6:$J$9,Inputs!$H$6:$H$9)),Inputs!$B$12),-Inputs!$B$12),NORM.INV(RAND(),LOOKUP(AC99,Inputs!$J$6:$J$9,Inputs!$G$6:$G$9),LOOKUP(AC99,Inputs!$J$6:$J$9,Inputs!$H$6:$H$9))),0),"")</f>
        <v/>
      </c>
      <c r="T99" s="26">
        <f>IF(A99&lt;=Inputs!$B$6,IF(7&lt;=Inputs!$B$8,IF(Inputs!$B$12&gt;0,MAX(MIN(NORM.INV(RAND(),LOOKUP(AD99,Inputs!$J$6:$J$9,Inputs!$G$6:$G$9),LOOKUP(AD99,Inputs!$J$6:$J$9,Inputs!$H$6:$H$9)),Inputs!$B$12),-Inputs!$B$12),NORM.INV(RAND(),LOOKUP(AD99,Inputs!$J$6:$J$9,Inputs!$G$6:$G$9),LOOKUP(AD99,Inputs!$J$6:$J$9,Inputs!$H$6:$H$9))),0),"")</f>
        <v/>
      </c>
      <c r="U99" s="26">
        <f>IF(A99&lt;=Inputs!$B$6,IF(8&lt;=Inputs!$B$8,IF(Inputs!$B$12&gt;0,MAX(MIN(NORM.INV(RAND(),LOOKUP(AE99,Inputs!$J$6:$J$9,Inputs!$G$6:$G$9),LOOKUP(AE99,Inputs!$J$6:$J$9,Inputs!$H$6:$H$9)),Inputs!$B$12),-Inputs!$B$12),NORM.INV(RAND(),LOOKUP(AE99,Inputs!$J$6:$J$9,Inputs!$G$6:$G$9),LOOKUP(AE99,Inputs!$J$6:$J$9,Inputs!$H$6:$H$9))),0),"")</f>
        <v/>
      </c>
      <c r="V99" s="26">
        <f>IF(A99&lt;=Inputs!$B$6,IF(9&lt;=Inputs!$B$8,IF(Inputs!$B$12&gt;0,MAX(MIN(NORM.INV(RAND(),LOOKUP(AF99,Inputs!$J$6:$J$9,Inputs!$G$6:$G$9),LOOKUP(AF99,Inputs!$J$6:$J$9,Inputs!$H$6:$H$9)),Inputs!$B$12),-Inputs!$B$12),NORM.INV(RAND(),LOOKUP(AF99,Inputs!$J$6:$J$9,Inputs!$G$6:$G$9),LOOKUP(AF99,Inputs!$J$6:$J$9,Inputs!$H$6:$H$9))),0),"")</f>
        <v/>
      </c>
      <c r="W99" s="26">
        <f>IF(A99&lt;=Inputs!$B$6,IF(10&lt;=Inputs!$B$8,IF(Inputs!$B$12&gt;0,MAX(MIN(NORM.INV(RAND(),LOOKUP(AG99,Inputs!$J$6:$J$9,Inputs!$G$6:$G$9),LOOKUP(AG99,Inputs!$J$6:$J$9,Inputs!$H$6:$H$9)),Inputs!$B$12),-Inputs!$B$12),NORM.INV(RAND(),LOOKUP(AG99,Inputs!$J$6:$J$9,Inputs!$G$6:$G$9),LOOKUP(AG99,Inputs!$J$6:$J$9,Inputs!$H$6:$H$9))),0),"")</f>
        <v/>
      </c>
      <c r="X99" s="31">
        <f>IF(A99&lt;=Inputs!$B$6,RAND(),"")</f>
        <v/>
      </c>
      <c r="Y99" s="31">
        <f>IF(A99&lt;=Inputs!$B$6,RAND(),"")</f>
        <v/>
      </c>
      <c r="Z99" s="31">
        <f>IF(A99&lt;=Inputs!$B$6,RAND(),"")</f>
        <v/>
      </c>
      <c r="AA99" s="31">
        <f>IF(A99&lt;=Inputs!$B$6,RAND(),"")</f>
        <v/>
      </c>
      <c r="AB99" s="31">
        <f>IF(A99&lt;=Inputs!$B$6,RAND(),"")</f>
        <v/>
      </c>
      <c r="AC99" s="31">
        <f>IF(A99&lt;=Inputs!$B$6,RAND(),"")</f>
        <v/>
      </c>
      <c r="AD99" s="31">
        <f>IF(A99&lt;=Inputs!$B$6,RAND(),"")</f>
        <v/>
      </c>
      <c r="AE99" s="31">
        <f>IF(A99&lt;=Inputs!$B$6,RAND(),"")</f>
        <v/>
      </c>
      <c r="AF99" s="31">
        <f>IF(A99&lt;=Inputs!$B$6,RAND(),"")</f>
        <v/>
      </c>
      <c r="AG99" s="31">
        <f>IF(A99&lt;=Inputs!$B$6,RAND(),"")</f>
        <v/>
      </c>
    </row>
    <row r="100">
      <c r="A100" s="41" t="n">
        <v>80</v>
      </c>
      <c r="B100" s="42">
        <f>IF(A100&lt;=Inputs!$B$6,Inputs!$B$5 + A100-1,"")</f>
        <v/>
      </c>
      <c r="C100" s="28">
        <f>IF(A100&lt;=Inputs!$B$6,G99,"")</f>
        <v/>
      </c>
      <c r="D100" s="28">
        <f>IF(A100&lt;=Inputs!$B$6,SUMIF($E$8:$E$17,A100,$F$8:$F$17),"")</f>
        <v/>
      </c>
      <c r="E100" s="28">
        <f>IF(A100&lt;=Inputs!$B$6,C100*(1+H100/100)+D100,"")</f>
        <v/>
      </c>
      <c r="F100" s="28">
        <f>IF(A100&lt;=Inputs!$B$6,IF(Inputs!$B$11=1,MAX(E100-Inputs!$B$10,0),0),"")</f>
        <v/>
      </c>
      <c r="G100" s="28">
        <f>IF(A100&lt;=Inputs!$B$6,E100-F100,"")</f>
        <v/>
      </c>
      <c r="H100" s="26">
        <f>IF(A100&lt;=Inputs!$B$6,IF(Inputs!$B$8&gt;0,SUM(N100:W100)/Inputs!$B$8,0),"")</f>
        <v/>
      </c>
      <c r="I100" s="28">
        <f>IF(A100&lt;=Inputs!$B$6,C100*(H100/100),"")</f>
        <v/>
      </c>
      <c r="J100" s="28">
        <f>IF(A100&lt;=Inputs!$B$6,MAX(J99,G100),"")</f>
        <v/>
      </c>
      <c r="K100" s="28">
        <f>IF(A100&lt;=Inputs!$B$6,G100-J100,"")</f>
        <v/>
      </c>
      <c r="L100" s="43">
        <f>IF(A100&lt;=Inputs!$B$6,IF(J100&gt;0,(G100/J100)-1,0),"")</f>
        <v/>
      </c>
      <c r="M100" s="44">
        <f>IF(A100&lt;=Inputs!$B$6,--(G100&gt;=Inputs!$B$9),"")</f>
        <v/>
      </c>
      <c r="N100" s="26">
        <f>IF(A100&lt;=Inputs!$B$6,IF(1&lt;=Inputs!$B$8,IF(Inputs!$B$12&gt;0,MAX(MIN(NORM.INV(RAND(),LOOKUP(X100,Inputs!$J$6:$J$9,Inputs!$G$6:$G$9),LOOKUP(X100,Inputs!$J$6:$J$9,Inputs!$H$6:$H$9)),Inputs!$B$12),-Inputs!$B$12),NORM.INV(RAND(),LOOKUP(X100,Inputs!$J$6:$J$9,Inputs!$G$6:$G$9),LOOKUP(X100,Inputs!$J$6:$J$9,Inputs!$H$6:$H$9))),0),"")</f>
        <v/>
      </c>
      <c r="O100" s="26">
        <f>IF(A100&lt;=Inputs!$B$6,IF(2&lt;=Inputs!$B$8,IF(Inputs!$B$12&gt;0,MAX(MIN(NORM.INV(RAND(),LOOKUP(Y100,Inputs!$J$6:$J$9,Inputs!$G$6:$G$9),LOOKUP(Y100,Inputs!$J$6:$J$9,Inputs!$H$6:$H$9)),Inputs!$B$12),-Inputs!$B$12),NORM.INV(RAND(),LOOKUP(Y100,Inputs!$J$6:$J$9,Inputs!$G$6:$G$9),LOOKUP(Y100,Inputs!$J$6:$J$9,Inputs!$H$6:$H$9))),0),"")</f>
        <v/>
      </c>
      <c r="P100" s="26">
        <f>IF(A100&lt;=Inputs!$B$6,IF(3&lt;=Inputs!$B$8,IF(Inputs!$B$12&gt;0,MAX(MIN(NORM.INV(RAND(),LOOKUP(Z100,Inputs!$J$6:$J$9,Inputs!$G$6:$G$9),LOOKUP(Z100,Inputs!$J$6:$J$9,Inputs!$H$6:$H$9)),Inputs!$B$12),-Inputs!$B$12),NORM.INV(RAND(),LOOKUP(Z100,Inputs!$J$6:$J$9,Inputs!$G$6:$G$9),LOOKUP(Z100,Inputs!$J$6:$J$9,Inputs!$H$6:$H$9))),0),"")</f>
        <v/>
      </c>
      <c r="Q100" s="26">
        <f>IF(A100&lt;=Inputs!$B$6,IF(4&lt;=Inputs!$B$8,IF(Inputs!$B$12&gt;0,MAX(MIN(NORM.INV(RAND(),LOOKUP(AA100,Inputs!$J$6:$J$9,Inputs!$G$6:$G$9),LOOKUP(AA100,Inputs!$J$6:$J$9,Inputs!$H$6:$H$9)),Inputs!$B$12),-Inputs!$B$12),NORM.INV(RAND(),LOOKUP(AA100,Inputs!$J$6:$J$9,Inputs!$G$6:$G$9),LOOKUP(AA100,Inputs!$J$6:$J$9,Inputs!$H$6:$H$9))),0),"")</f>
        <v/>
      </c>
      <c r="R100" s="26">
        <f>IF(A100&lt;=Inputs!$B$6,IF(5&lt;=Inputs!$B$8,IF(Inputs!$B$12&gt;0,MAX(MIN(NORM.INV(RAND(),LOOKUP(AB100,Inputs!$J$6:$J$9,Inputs!$G$6:$G$9),LOOKUP(AB100,Inputs!$J$6:$J$9,Inputs!$H$6:$H$9)),Inputs!$B$12),-Inputs!$B$12),NORM.INV(RAND(),LOOKUP(AB100,Inputs!$J$6:$J$9,Inputs!$G$6:$G$9),LOOKUP(AB100,Inputs!$J$6:$J$9,Inputs!$H$6:$H$9))),0),"")</f>
        <v/>
      </c>
      <c r="S100" s="26">
        <f>IF(A100&lt;=Inputs!$B$6,IF(6&lt;=Inputs!$B$8,IF(Inputs!$B$12&gt;0,MAX(MIN(NORM.INV(RAND(),LOOKUP(AC100,Inputs!$J$6:$J$9,Inputs!$G$6:$G$9),LOOKUP(AC100,Inputs!$J$6:$J$9,Inputs!$H$6:$H$9)),Inputs!$B$12),-Inputs!$B$12),NORM.INV(RAND(),LOOKUP(AC100,Inputs!$J$6:$J$9,Inputs!$G$6:$G$9),LOOKUP(AC100,Inputs!$J$6:$J$9,Inputs!$H$6:$H$9))),0),"")</f>
        <v/>
      </c>
      <c r="T100" s="26">
        <f>IF(A100&lt;=Inputs!$B$6,IF(7&lt;=Inputs!$B$8,IF(Inputs!$B$12&gt;0,MAX(MIN(NORM.INV(RAND(),LOOKUP(AD100,Inputs!$J$6:$J$9,Inputs!$G$6:$G$9),LOOKUP(AD100,Inputs!$J$6:$J$9,Inputs!$H$6:$H$9)),Inputs!$B$12),-Inputs!$B$12),NORM.INV(RAND(),LOOKUP(AD100,Inputs!$J$6:$J$9,Inputs!$G$6:$G$9),LOOKUP(AD100,Inputs!$J$6:$J$9,Inputs!$H$6:$H$9))),0),"")</f>
        <v/>
      </c>
      <c r="U100" s="26">
        <f>IF(A100&lt;=Inputs!$B$6,IF(8&lt;=Inputs!$B$8,IF(Inputs!$B$12&gt;0,MAX(MIN(NORM.INV(RAND(),LOOKUP(AE100,Inputs!$J$6:$J$9,Inputs!$G$6:$G$9),LOOKUP(AE100,Inputs!$J$6:$J$9,Inputs!$H$6:$H$9)),Inputs!$B$12),-Inputs!$B$12),NORM.INV(RAND(),LOOKUP(AE100,Inputs!$J$6:$J$9,Inputs!$G$6:$G$9),LOOKUP(AE100,Inputs!$J$6:$J$9,Inputs!$H$6:$H$9))),0),"")</f>
        <v/>
      </c>
      <c r="V100" s="26">
        <f>IF(A100&lt;=Inputs!$B$6,IF(9&lt;=Inputs!$B$8,IF(Inputs!$B$12&gt;0,MAX(MIN(NORM.INV(RAND(),LOOKUP(AF100,Inputs!$J$6:$J$9,Inputs!$G$6:$G$9),LOOKUP(AF100,Inputs!$J$6:$J$9,Inputs!$H$6:$H$9)),Inputs!$B$12),-Inputs!$B$12),NORM.INV(RAND(),LOOKUP(AF100,Inputs!$J$6:$J$9,Inputs!$G$6:$G$9),LOOKUP(AF100,Inputs!$J$6:$J$9,Inputs!$H$6:$H$9))),0),"")</f>
        <v/>
      </c>
      <c r="W100" s="26">
        <f>IF(A100&lt;=Inputs!$B$6,IF(10&lt;=Inputs!$B$8,IF(Inputs!$B$12&gt;0,MAX(MIN(NORM.INV(RAND(),LOOKUP(AG100,Inputs!$J$6:$J$9,Inputs!$G$6:$G$9),LOOKUP(AG100,Inputs!$J$6:$J$9,Inputs!$H$6:$H$9)),Inputs!$B$12),-Inputs!$B$12),NORM.INV(RAND(),LOOKUP(AG100,Inputs!$J$6:$J$9,Inputs!$G$6:$G$9),LOOKUP(AG100,Inputs!$J$6:$J$9,Inputs!$H$6:$H$9))),0),"")</f>
        <v/>
      </c>
      <c r="X100" s="31">
        <f>IF(A100&lt;=Inputs!$B$6,RAND(),"")</f>
        <v/>
      </c>
      <c r="Y100" s="31">
        <f>IF(A100&lt;=Inputs!$B$6,RAND(),"")</f>
        <v/>
      </c>
      <c r="Z100" s="31">
        <f>IF(A100&lt;=Inputs!$B$6,RAND(),"")</f>
        <v/>
      </c>
      <c r="AA100" s="31">
        <f>IF(A100&lt;=Inputs!$B$6,RAND(),"")</f>
        <v/>
      </c>
      <c r="AB100" s="31">
        <f>IF(A100&lt;=Inputs!$B$6,RAND(),"")</f>
        <v/>
      </c>
      <c r="AC100" s="31">
        <f>IF(A100&lt;=Inputs!$B$6,RAND(),"")</f>
        <v/>
      </c>
      <c r="AD100" s="31">
        <f>IF(A100&lt;=Inputs!$B$6,RAND(),"")</f>
        <v/>
      </c>
      <c r="AE100" s="31">
        <f>IF(A100&lt;=Inputs!$B$6,RAND(),"")</f>
        <v/>
      </c>
      <c r="AF100" s="31">
        <f>IF(A100&lt;=Inputs!$B$6,RAND(),"")</f>
        <v/>
      </c>
      <c r="AG100" s="31">
        <f>IF(A100&lt;=Inputs!$B$6,RAND(),"")</f>
        <v/>
      </c>
    </row>
    <row r="101">
      <c r="A101" s="41" t="n">
        <v>81</v>
      </c>
      <c r="B101" s="42">
        <f>IF(A101&lt;=Inputs!$B$6,Inputs!$B$5 + A101-1,"")</f>
        <v/>
      </c>
      <c r="C101" s="28">
        <f>IF(A101&lt;=Inputs!$B$6,G100,"")</f>
        <v/>
      </c>
      <c r="D101" s="28">
        <f>IF(A101&lt;=Inputs!$B$6,SUMIF($E$8:$E$17,A101,$F$8:$F$17),"")</f>
        <v/>
      </c>
      <c r="E101" s="28">
        <f>IF(A101&lt;=Inputs!$B$6,C101*(1+H101/100)+D101,"")</f>
        <v/>
      </c>
      <c r="F101" s="28">
        <f>IF(A101&lt;=Inputs!$B$6,IF(Inputs!$B$11=1,MAX(E101-Inputs!$B$10,0),0),"")</f>
        <v/>
      </c>
      <c r="G101" s="28">
        <f>IF(A101&lt;=Inputs!$B$6,E101-F101,"")</f>
        <v/>
      </c>
      <c r="H101" s="26">
        <f>IF(A101&lt;=Inputs!$B$6,IF(Inputs!$B$8&gt;0,SUM(N101:W101)/Inputs!$B$8,0),"")</f>
        <v/>
      </c>
      <c r="I101" s="28">
        <f>IF(A101&lt;=Inputs!$B$6,C101*(H101/100),"")</f>
        <v/>
      </c>
      <c r="J101" s="28">
        <f>IF(A101&lt;=Inputs!$B$6,MAX(J100,G101),"")</f>
        <v/>
      </c>
      <c r="K101" s="28">
        <f>IF(A101&lt;=Inputs!$B$6,G101-J101,"")</f>
        <v/>
      </c>
      <c r="L101" s="43">
        <f>IF(A101&lt;=Inputs!$B$6,IF(J101&gt;0,(G101/J101)-1,0),"")</f>
        <v/>
      </c>
      <c r="M101" s="44">
        <f>IF(A101&lt;=Inputs!$B$6,--(G101&gt;=Inputs!$B$9),"")</f>
        <v/>
      </c>
      <c r="N101" s="26">
        <f>IF(A101&lt;=Inputs!$B$6,IF(1&lt;=Inputs!$B$8,IF(Inputs!$B$12&gt;0,MAX(MIN(NORM.INV(RAND(),LOOKUP(X101,Inputs!$J$6:$J$9,Inputs!$G$6:$G$9),LOOKUP(X101,Inputs!$J$6:$J$9,Inputs!$H$6:$H$9)),Inputs!$B$12),-Inputs!$B$12),NORM.INV(RAND(),LOOKUP(X101,Inputs!$J$6:$J$9,Inputs!$G$6:$G$9),LOOKUP(X101,Inputs!$J$6:$J$9,Inputs!$H$6:$H$9))),0),"")</f>
        <v/>
      </c>
      <c r="O101" s="26">
        <f>IF(A101&lt;=Inputs!$B$6,IF(2&lt;=Inputs!$B$8,IF(Inputs!$B$12&gt;0,MAX(MIN(NORM.INV(RAND(),LOOKUP(Y101,Inputs!$J$6:$J$9,Inputs!$G$6:$G$9),LOOKUP(Y101,Inputs!$J$6:$J$9,Inputs!$H$6:$H$9)),Inputs!$B$12),-Inputs!$B$12),NORM.INV(RAND(),LOOKUP(Y101,Inputs!$J$6:$J$9,Inputs!$G$6:$G$9),LOOKUP(Y101,Inputs!$J$6:$J$9,Inputs!$H$6:$H$9))),0),"")</f>
        <v/>
      </c>
      <c r="P101" s="26">
        <f>IF(A101&lt;=Inputs!$B$6,IF(3&lt;=Inputs!$B$8,IF(Inputs!$B$12&gt;0,MAX(MIN(NORM.INV(RAND(),LOOKUP(Z101,Inputs!$J$6:$J$9,Inputs!$G$6:$G$9),LOOKUP(Z101,Inputs!$J$6:$J$9,Inputs!$H$6:$H$9)),Inputs!$B$12),-Inputs!$B$12),NORM.INV(RAND(),LOOKUP(Z101,Inputs!$J$6:$J$9,Inputs!$G$6:$G$9),LOOKUP(Z101,Inputs!$J$6:$J$9,Inputs!$H$6:$H$9))),0),"")</f>
        <v/>
      </c>
      <c r="Q101" s="26">
        <f>IF(A101&lt;=Inputs!$B$6,IF(4&lt;=Inputs!$B$8,IF(Inputs!$B$12&gt;0,MAX(MIN(NORM.INV(RAND(),LOOKUP(AA101,Inputs!$J$6:$J$9,Inputs!$G$6:$G$9),LOOKUP(AA101,Inputs!$J$6:$J$9,Inputs!$H$6:$H$9)),Inputs!$B$12),-Inputs!$B$12),NORM.INV(RAND(),LOOKUP(AA101,Inputs!$J$6:$J$9,Inputs!$G$6:$G$9),LOOKUP(AA101,Inputs!$J$6:$J$9,Inputs!$H$6:$H$9))),0),"")</f>
        <v/>
      </c>
      <c r="R101" s="26">
        <f>IF(A101&lt;=Inputs!$B$6,IF(5&lt;=Inputs!$B$8,IF(Inputs!$B$12&gt;0,MAX(MIN(NORM.INV(RAND(),LOOKUP(AB101,Inputs!$J$6:$J$9,Inputs!$G$6:$G$9),LOOKUP(AB101,Inputs!$J$6:$J$9,Inputs!$H$6:$H$9)),Inputs!$B$12),-Inputs!$B$12),NORM.INV(RAND(),LOOKUP(AB101,Inputs!$J$6:$J$9,Inputs!$G$6:$G$9),LOOKUP(AB101,Inputs!$J$6:$J$9,Inputs!$H$6:$H$9))),0),"")</f>
        <v/>
      </c>
      <c r="S101" s="26">
        <f>IF(A101&lt;=Inputs!$B$6,IF(6&lt;=Inputs!$B$8,IF(Inputs!$B$12&gt;0,MAX(MIN(NORM.INV(RAND(),LOOKUP(AC101,Inputs!$J$6:$J$9,Inputs!$G$6:$G$9),LOOKUP(AC101,Inputs!$J$6:$J$9,Inputs!$H$6:$H$9)),Inputs!$B$12),-Inputs!$B$12),NORM.INV(RAND(),LOOKUP(AC101,Inputs!$J$6:$J$9,Inputs!$G$6:$G$9),LOOKUP(AC101,Inputs!$J$6:$J$9,Inputs!$H$6:$H$9))),0),"")</f>
        <v/>
      </c>
      <c r="T101" s="26">
        <f>IF(A101&lt;=Inputs!$B$6,IF(7&lt;=Inputs!$B$8,IF(Inputs!$B$12&gt;0,MAX(MIN(NORM.INV(RAND(),LOOKUP(AD101,Inputs!$J$6:$J$9,Inputs!$G$6:$G$9),LOOKUP(AD101,Inputs!$J$6:$J$9,Inputs!$H$6:$H$9)),Inputs!$B$12),-Inputs!$B$12),NORM.INV(RAND(),LOOKUP(AD101,Inputs!$J$6:$J$9,Inputs!$G$6:$G$9),LOOKUP(AD101,Inputs!$J$6:$J$9,Inputs!$H$6:$H$9))),0),"")</f>
        <v/>
      </c>
      <c r="U101" s="26">
        <f>IF(A101&lt;=Inputs!$B$6,IF(8&lt;=Inputs!$B$8,IF(Inputs!$B$12&gt;0,MAX(MIN(NORM.INV(RAND(),LOOKUP(AE101,Inputs!$J$6:$J$9,Inputs!$G$6:$G$9),LOOKUP(AE101,Inputs!$J$6:$J$9,Inputs!$H$6:$H$9)),Inputs!$B$12),-Inputs!$B$12),NORM.INV(RAND(),LOOKUP(AE101,Inputs!$J$6:$J$9,Inputs!$G$6:$G$9),LOOKUP(AE101,Inputs!$J$6:$J$9,Inputs!$H$6:$H$9))),0),"")</f>
        <v/>
      </c>
      <c r="V101" s="26">
        <f>IF(A101&lt;=Inputs!$B$6,IF(9&lt;=Inputs!$B$8,IF(Inputs!$B$12&gt;0,MAX(MIN(NORM.INV(RAND(),LOOKUP(AF101,Inputs!$J$6:$J$9,Inputs!$G$6:$G$9),LOOKUP(AF101,Inputs!$J$6:$J$9,Inputs!$H$6:$H$9)),Inputs!$B$12),-Inputs!$B$12),NORM.INV(RAND(),LOOKUP(AF101,Inputs!$J$6:$J$9,Inputs!$G$6:$G$9),LOOKUP(AF101,Inputs!$J$6:$J$9,Inputs!$H$6:$H$9))),0),"")</f>
        <v/>
      </c>
      <c r="W101" s="26">
        <f>IF(A101&lt;=Inputs!$B$6,IF(10&lt;=Inputs!$B$8,IF(Inputs!$B$12&gt;0,MAX(MIN(NORM.INV(RAND(),LOOKUP(AG101,Inputs!$J$6:$J$9,Inputs!$G$6:$G$9),LOOKUP(AG101,Inputs!$J$6:$J$9,Inputs!$H$6:$H$9)),Inputs!$B$12),-Inputs!$B$12),NORM.INV(RAND(),LOOKUP(AG101,Inputs!$J$6:$J$9,Inputs!$G$6:$G$9),LOOKUP(AG101,Inputs!$J$6:$J$9,Inputs!$H$6:$H$9))),0),"")</f>
        <v/>
      </c>
      <c r="X101" s="31">
        <f>IF(A101&lt;=Inputs!$B$6,RAND(),"")</f>
        <v/>
      </c>
      <c r="Y101" s="31">
        <f>IF(A101&lt;=Inputs!$B$6,RAND(),"")</f>
        <v/>
      </c>
      <c r="Z101" s="31">
        <f>IF(A101&lt;=Inputs!$B$6,RAND(),"")</f>
        <v/>
      </c>
      <c r="AA101" s="31">
        <f>IF(A101&lt;=Inputs!$B$6,RAND(),"")</f>
        <v/>
      </c>
      <c r="AB101" s="31">
        <f>IF(A101&lt;=Inputs!$B$6,RAND(),"")</f>
        <v/>
      </c>
      <c r="AC101" s="31">
        <f>IF(A101&lt;=Inputs!$B$6,RAND(),"")</f>
        <v/>
      </c>
      <c r="AD101" s="31">
        <f>IF(A101&lt;=Inputs!$B$6,RAND(),"")</f>
        <v/>
      </c>
      <c r="AE101" s="31">
        <f>IF(A101&lt;=Inputs!$B$6,RAND(),"")</f>
        <v/>
      </c>
      <c r="AF101" s="31">
        <f>IF(A101&lt;=Inputs!$B$6,RAND(),"")</f>
        <v/>
      </c>
      <c r="AG101" s="31">
        <f>IF(A101&lt;=Inputs!$B$6,RAND(),"")</f>
        <v/>
      </c>
    </row>
    <row r="102">
      <c r="A102" s="41" t="n">
        <v>82</v>
      </c>
      <c r="B102" s="42">
        <f>IF(A102&lt;=Inputs!$B$6,Inputs!$B$5 + A102-1,"")</f>
        <v/>
      </c>
      <c r="C102" s="28">
        <f>IF(A102&lt;=Inputs!$B$6,G101,"")</f>
        <v/>
      </c>
      <c r="D102" s="28">
        <f>IF(A102&lt;=Inputs!$B$6,SUMIF($E$8:$E$17,A102,$F$8:$F$17),"")</f>
        <v/>
      </c>
      <c r="E102" s="28">
        <f>IF(A102&lt;=Inputs!$B$6,C102*(1+H102/100)+D102,"")</f>
        <v/>
      </c>
      <c r="F102" s="28">
        <f>IF(A102&lt;=Inputs!$B$6,IF(Inputs!$B$11=1,MAX(E102-Inputs!$B$10,0),0),"")</f>
        <v/>
      </c>
      <c r="G102" s="28">
        <f>IF(A102&lt;=Inputs!$B$6,E102-F102,"")</f>
        <v/>
      </c>
      <c r="H102" s="26">
        <f>IF(A102&lt;=Inputs!$B$6,IF(Inputs!$B$8&gt;0,SUM(N102:W102)/Inputs!$B$8,0),"")</f>
        <v/>
      </c>
      <c r="I102" s="28">
        <f>IF(A102&lt;=Inputs!$B$6,C102*(H102/100),"")</f>
        <v/>
      </c>
      <c r="J102" s="28">
        <f>IF(A102&lt;=Inputs!$B$6,MAX(J101,G102),"")</f>
        <v/>
      </c>
      <c r="K102" s="28">
        <f>IF(A102&lt;=Inputs!$B$6,G102-J102,"")</f>
        <v/>
      </c>
      <c r="L102" s="43">
        <f>IF(A102&lt;=Inputs!$B$6,IF(J102&gt;0,(G102/J102)-1,0),"")</f>
        <v/>
      </c>
      <c r="M102" s="44">
        <f>IF(A102&lt;=Inputs!$B$6,--(G102&gt;=Inputs!$B$9),"")</f>
        <v/>
      </c>
      <c r="N102" s="26">
        <f>IF(A102&lt;=Inputs!$B$6,IF(1&lt;=Inputs!$B$8,IF(Inputs!$B$12&gt;0,MAX(MIN(NORM.INV(RAND(),LOOKUP(X102,Inputs!$J$6:$J$9,Inputs!$G$6:$G$9),LOOKUP(X102,Inputs!$J$6:$J$9,Inputs!$H$6:$H$9)),Inputs!$B$12),-Inputs!$B$12),NORM.INV(RAND(),LOOKUP(X102,Inputs!$J$6:$J$9,Inputs!$G$6:$G$9),LOOKUP(X102,Inputs!$J$6:$J$9,Inputs!$H$6:$H$9))),0),"")</f>
        <v/>
      </c>
      <c r="O102" s="26">
        <f>IF(A102&lt;=Inputs!$B$6,IF(2&lt;=Inputs!$B$8,IF(Inputs!$B$12&gt;0,MAX(MIN(NORM.INV(RAND(),LOOKUP(Y102,Inputs!$J$6:$J$9,Inputs!$G$6:$G$9),LOOKUP(Y102,Inputs!$J$6:$J$9,Inputs!$H$6:$H$9)),Inputs!$B$12),-Inputs!$B$12),NORM.INV(RAND(),LOOKUP(Y102,Inputs!$J$6:$J$9,Inputs!$G$6:$G$9),LOOKUP(Y102,Inputs!$J$6:$J$9,Inputs!$H$6:$H$9))),0),"")</f>
        <v/>
      </c>
      <c r="P102" s="26">
        <f>IF(A102&lt;=Inputs!$B$6,IF(3&lt;=Inputs!$B$8,IF(Inputs!$B$12&gt;0,MAX(MIN(NORM.INV(RAND(),LOOKUP(Z102,Inputs!$J$6:$J$9,Inputs!$G$6:$G$9),LOOKUP(Z102,Inputs!$J$6:$J$9,Inputs!$H$6:$H$9)),Inputs!$B$12),-Inputs!$B$12),NORM.INV(RAND(),LOOKUP(Z102,Inputs!$J$6:$J$9,Inputs!$G$6:$G$9),LOOKUP(Z102,Inputs!$J$6:$J$9,Inputs!$H$6:$H$9))),0),"")</f>
        <v/>
      </c>
      <c r="Q102" s="26">
        <f>IF(A102&lt;=Inputs!$B$6,IF(4&lt;=Inputs!$B$8,IF(Inputs!$B$12&gt;0,MAX(MIN(NORM.INV(RAND(),LOOKUP(AA102,Inputs!$J$6:$J$9,Inputs!$G$6:$G$9),LOOKUP(AA102,Inputs!$J$6:$J$9,Inputs!$H$6:$H$9)),Inputs!$B$12),-Inputs!$B$12),NORM.INV(RAND(),LOOKUP(AA102,Inputs!$J$6:$J$9,Inputs!$G$6:$G$9),LOOKUP(AA102,Inputs!$J$6:$J$9,Inputs!$H$6:$H$9))),0),"")</f>
        <v/>
      </c>
      <c r="R102" s="26">
        <f>IF(A102&lt;=Inputs!$B$6,IF(5&lt;=Inputs!$B$8,IF(Inputs!$B$12&gt;0,MAX(MIN(NORM.INV(RAND(),LOOKUP(AB102,Inputs!$J$6:$J$9,Inputs!$G$6:$G$9),LOOKUP(AB102,Inputs!$J$6:$J$9,Inputs!$H$6:$H$9)),Inputs!$B$12),-Inputs!$B$12),NORM.INV(RAND(),LOOKUP(AB102,Inputs!$J$6:$J$9,Inputs!$G$6:$G$9),LOOKUP(AB102,Inputs!$J$6:$J$9,Inputs!$H$6:$H$9))),0),"")</f>
        <v/>
      </c>
      <c r="S102" s="26">
        <f>IF(A102&lt;=Inputs!$B$6,IF(6&lt;=Inputs!$B$8,IF(Inputs!$B$12&gt;0,MAX(MIN(NORM.INV(RAND(),LOOKUP(AC102,Inputs!$J$6:$J$9,Inputs!$G$6:$G$9),LOOKUP(AC102,Inputs!$J$6:$J$9,Inputs!$H$6:$H$9)),Inputs!$B$12),-Inputs!$B$12),NORM.INV(RAND(),LOOKUP(AC102,Inputs!$J$6:$J$9,Inputs!$G$6:$G$9),LOOKUP(AC102,Inputs!$J$6:$J$9,Inputs!$H$6:$H$9))),0),"")</f>
        <v/>
      </c>
      <c r="T102" s="26">
        <f>IF(A102&lt;=Inputs!$B$6,IF(7&lt;=Inputs!$B$8,IF(Inputs!$B$12&gt;0,MAX(MIN(NORM.INV(RAND(),LOOKUP(AD102,Inputs!$J$6:$J$9,Inputs!$G$6:$G$9),LOOKUP(AD102,Inputs!$J$6:$J$9,Inputs!$H$6:$H$9)),Inputs!$B$12),-Inputs!$B$12),NORM.INV(RAND(),LOOKUP(AD102,Inputs!$J$6:$J$9,Inputs!$G$6:$G$9),LOOKUP(AD102,Inputs!$J$6:$J$9,Inputs!$H$6:$H$9))),0),"")</f>
        <v/>
      </c>
      <c r="U102" s="26">
        <f>IF(A102&lt;=Inputs!$B$6,IF(8&lt;=Inputs!$B$8,IF(Inputs!$B$12&gt;0,MAX(MIN(NORM.INV(RAND(),LOOKUP(AE102,Inputs!$J$6:$J$9,Inputs!$G$6:$G$9),LOOKUP(AE102,Inputs!$J$6:$J$9,Inputs!$H$6:$H$9)),Inputs!$B$12),-Inputs!$B$12),NORM.INV(RAND(),LOOKUP(AE102,Inputs!$J$6:$J$9,Inputs!$G$6:$G$9),LOOKUP(AE102,Inputs!$J$6:$J$9,Inputs!$H$6:$H$9))),0),"")</f>
        <v/>
      </c>
      <c r="V102" s="26">
        <f>IF(A102&lt;=Inputs!$B$6,IF(9&lt;=Inputs!$B$8,IF(Inputs!$B$12&gt;0,MAX(MIN(NORM.INV(RAND(),LOOKUP(AF102,Inputs!$J$6:$J$9,Inputs!$G$6:$G$9),LOOKUP(AF102,Inputs!$J$6:$J$9,Inputs!$H$6:$H$9)),Inputs!$B$12),-Inputs!$B$12),NORM.INV(RAND(),LOOKUP(AF102,Inputs!$J$6:$J$9,Inputs!$G$6:$G$9),LOOKUP(AF102,Inputs!$J$6:$J$9,Inputs!$H$6:$H$9))),0),"")</f>
        <v/>
      </c>
      <c r="W102" s="26">
        <f>IF(A102&lt;=Inputs!$B$6,IF(10&lt;=Inputs!$B$8,IF(Inputs!$B$12&gt;0,MAX(MIN(NORM.INV(RAND(),LOOKUP(AG102,Inputs!$J$6:$J$9,Inputs!$G$6:$G$9),LOOKUP(AG102,Inputs!$J$6:$J$9,Inputs!$H$6:$H$9)),Inputs!$B$12),-Inputs!$B$12),NORM.INV(RAND(),LOOKUP(AG102,Inputs!$J$6:$J$9,Inputs!$G$6:$G$9),LOOKUP(AG102,Inputs!$J$6:$J$9,Inputs!$H$6:$H$9))),0),"")</f>
        <v/>
      </c>
      <c r="X102" s="31">
        <f>IF(A102&lt;=Inputs!$B$6,RAND(),"")</f>
        <v/>
      </c>
      <c r="Y102" s="31">
        <f>IF(A102&lt;=Inputs!$B$6,RAND(),"")</f>
        <v/>
      </c>
      <c r="Z102" s="31">
        <f>IF(A102&lt;=Inputs!$B$6,RAND(),"")</f>
        <v/>
      </c>
      <c r="AA102" s="31">
        <f>IF(A102&lt;=Inputs!$B$6,RAND(),"")</f>
        <v/>
      </c>
      <c r="AB102" s="31">
        <f>IF(A102&lt;=Inputs!$B$6,RAND(),"")</f>
        <v/>
      </c>
      <c r="AC102" s="31">
        <f>IF(A102&lt;=Inputs!$B$6,RAND(),"")</f>
        <v/>
      </c>
      <c r="AD102" s="31">
        <f>IF(A102&lt;=Inputs!$B$6,RAND(),"")</f>
        <v/>
      </c>
      <c r="AE102" s="31">
        <f>IF(A102&lt;=Inputs!$B$6,RAND(),"")</f>
        <v/>
      </c>
      <c r="AF102" s="31">
        <f>IF(A102&lt;=Inputs!$B$6,RAND(),"")</f>
        <v/>
      </c>
      <c r="AG102" s="31">
        <f>IF(A102&lt;=Inputs!$B$6,RAND(),"")</f>
        <v/>
      </c>
    </row>
    <row r="103">
      <c r="A103" s="41" t="n">
        <v>83</v>
      </c>
      <c r="B103" s="42">
        <f>IF(A103&lt;=Inputs!$B$6,Inputs!$B$5 + A103-1,"")</f>
        <v/>
      </c>
      <c r="C103" s="28">
        <f>IF(A103&lt;=Inputs!$B$6,G102,"")</f>
        <v/>
      </c>
      <c r="D103" s="28">
        <f>IF(A103&lt;=Inputs!$B$6,SUMIF($E$8:$E$17,A103,$F$8:$F$17),"")</f>
        <v/>
      </c>
      <c r="E103" s="28">
        <f>IF(A103&lt;=Inputs!$B$6,C103*(1+H103/100)+D103,"")</f>
        <v/>
      </c>
      <c r="F103" s="28">
        <f>IF(A103&lt;=Inputs!$B$6,IF(Inputs!$B$11=1,MAX(E103-Inputs!$B$10,0),0),"")</f>
        <v/>
      </c>
      <c r="G103" s="28">
        <f>IF(A103&lt;=Inputs!$B$6,E103-F103,"")</f>
        <v/>
      </c>
      <c r="H103" s="26">
        <f>IF(A103&lt;=Inputs!$B$6,IF(Inputs!$B$8&gt;0,SUM(N103:W103)/Inputs!$B$8,0),"")</f>
        <v/>
      </c>
      <c r="I103" s="28">
        <f>IF(A103&lt;=Inputs!$B$6,C103*(H103/100),"")</f>
        <v/>
      </c>
      <c r="J103" s="28">
        <f>IF(A103&lt;=Inputs!$B$6,MAX(J102,G103),"")</f>
        <v/>
      </c>
      <c r="K103" s="28">
        <f>IF(A103&lt;=Inputs!$B$6,G103-J103,"")</f>
        <v/>
      </c>
      <c r="L103" s="43">
        <f>IF(A103&lt;=Inputs!$B$6,IF(J103&gt;0,(G103/J103)-1,0),"")</f>
        <v/>
      </c>
      <c r="M103" s="44">
        <f>IF(A103&lt;=Inputs!$B$6,--(G103&gt;=Inputs!$B$9),"")</f>
        <v/>
      </c>
      <c r="N103" s="26">
        <f>IF(A103&lt;=Inputs!$B$6,IF(1&lt;=Inputs!$B$8,IF(Inputs!$B$12&gt;0,MAX(MIN(NORM.INV(RAND(),LOOKUP(X103,Inputs!$J$6:$J$9,Inputs!$G$6:$G$9),LOOKUP(X103,Inputs!$J$6:$J$9,Inputs!$H$6:$H$9)),Inputs!$B$12),-Inputs!$B$12),NORM.INV(RAND(),LOOKUP(X103,Inputs!$J$6:$J$9,Inputs!$G$6:$G$9),LOOKUP(X103,Inputs!$J$6:$J$9,Inputs!$H$6:$H$9))),0),"")</f>
        <v/>
      </c>
      <c r="O103" s="26">
        <f>IF(A103&lt;=Inputs!$B$6,IF(2&lt;=Inputs!$B$8,IF(Inputs!$B$12&gt;0,MAX(MIN(NORM.INV(RAND(),LOOKUP(Y103,Inputs!$J$6:$J$9,Inputs!$G$6:$G$9),LOOKUP(Y103,Inputs!$J$6:$J$9,Inputs!$H$6:$H$9)),Inputs!$B$12),-Inputs!$B$12),NORM.INV(RAND(),LOOKUP(Y103,Inputs!$J$6:$J$9,Inputs!$G$6:$G$9),LOOKUP(Y103,Inputs!$J$6:$J$9,Inputs!$H$6:$H$9))),0),"")</f>
        <v/>
      </c>
      <c r="P103" s="26">
        <f>IF(A103&lt;=Inputs!$B$6,IF(3&lt;=Inputs!$B$8,IF(Inputs!$B$12&gt;0,MAX(MIN(NORM.INV(RAND(),LOOKUP(Z103,Inputs!$J$6:$J$9,Inputs!$G$6:$G$9),LOOKUP(Z103,Inputs!$J$6:$J$9,Inputs!$H$6:$H$9)),Inputs!$B$12),-Inputs!$B$12),NORM.INV(RAND(),LOOKUP(Z103,Inputs!$J$6:$J$9,Inputs!$G$6:$G$9),LOOKUP(Z103,Inputs!$J$6:$J$9,Inputs!$H$6:$H$9))),0),"")</f>
        <v/>
      </c>
      <c r="Q103" s="26">
        <f>IF(A103&lt;=Inputs!$B$6,IF(4&lt;=Inputs!$B$8,IF(Inputs!$B$12&gt;0,MAX(MIN(NORM.INV(RAND(),LOOKUP(AA103,Inputs!$J$6:$J$9,Inputs!$G$6:$G$9),LOOKUP(AA103,Inputs!$J$6:$J$9,Inputs!$H$6:$H$9)),Inputs!$B$12),-Inputs!$B$12),NORM.INV(RAND(),LOOKUP(AA103,Inputs!$J$6:$J$9,Inputs!$G$6:$G$9),LOOKUP(AA103,Inputs!$J$6:$J$9,Inputs!$H$6:$H$9))),0),"")</f>
        <v/>
      </c>
      <c r="R103" s="26">
        <f>IF(A103&lt;=Inputs!$B$6,IF(5&lt;=Inputs!$B$8,IF(Inputs!$B$12&gt;0,MAX(MIN(NORM.INV(RAND(),LOOKUP(AB103,Inputs!$J$6:$J$9,Inputs!$G$6:$G$9),LOOKUP(AB103,Inputs!$J$6:$J$9,Inputs!$H$6:$H$9)),Inputs!$B$12),-Inputs!$B$12),NORM.INV(RAND(),LOOKUP(AB103,Inputs!$J$6:$J$9,Inputs!$G$6:$G$9),LOOKUP(AB103,Inputs!$J$6:$J$9,Inputs!$H$6:$H$9))),0),"")</f>
        <v/>
      </c>
      <c r="S103" s="26">
        <f>IF(A103&lt;=Inputs!$B$6,IF(6&lt;=Inputs!$B$8,IF(Inputs!$B$12&gt;0,MAX(MIN(NORM.INV(RAND(),LOOKUP(AC103,Inputs!$J$6:$J$9,Inputs!$G$6:$G$9),LOOKUP(AC103,Inputs!$J$6:$J$9,Inputs!$H$6:$H$9)),Inputs!$B$12),-Inputs!$B$12),NORM.INV(RAND(),LOOKUP(AC103,Inputs!$J$6:$J$9,Inputs!$G$6:$G$9),LOOKUP(AC103,Inputs!$J$6:$J$9,Inputs!$H$6:$H$9))),0),"")</f>
        <v/>
      </c>
      <c r="T103" s="26">
        <f>IF(A103&lt;=Inputs!$B$6,IF(7&lt;=Inputs!$B$8,IF(Inputs!$B$12&gt;0,MAX(MIN(NORM.INV(RAND(),LOOKUP(AD103,Inputs!$J$6:$J$9,Inputs!$G$6:$G$9),LOOKUP(AD103,Inputs!$J$6:$J$9,Inputs!$H$6:$H$9)),Inputs!$B$12),-Inputs!$B$12),NORM.INV(RAND(),LOOKUP(AD103,Inputs!$J$6:$J$9,Inputs!$G$6:$G$9),LOOKUP(AD103,Inputs!$J$6:$J$9,Inputs!$H$6:$H$9))),0),"")</f>
        <v/>
      </c>
      <c r="U103" s="26">
        <f>IF(A103&lt;=Inputs!$B$6,IF(8&lt;=Inputs!$B$8,IF(Inputs!$B$12&gt;0,MAX(MIN(NORM.INV(RAND(),LOOKUP(AE103,Inputs!$J$6:$J$9,Inputs!$G$6:$G$9),LOOKUP(AE103,Inputs!$J$6:$J$9,Inputs!$H$6:$H$9)),Inputs!$B$12),-Inputs!$B$12),NORM.INV(RAND(),LOOKUP(AE103,Inputs!$J$6:$J$9,Inputs!$G$6:$G$9),LOOKUP(AE103,Inputs!$J$6:$J$9,Inputs!$H$6:$H$9))),0),"")</f>
        <v/>
      </c>
      <c r="V103" s="26">
        <f>IF(A103&lt;=Inputs!$B$6,IF(9&lt;=Inputs!$B$8,IF(Inputs!$B$12&gt;0,MAX(MIN(NORM.INV(RAND(),LOOKUP(AF103,Inputs!$J$6:$J$9,Inputs!$G$6:$G$9),LOOKUP(AF103,Inputs!$J$6:$J$9,Inputs!$H$6:$H$9)),Inputs!$B$12),-Inputs!$B$12),NORM.INV(RAND(),LOOKUP(AF103,Inputs!$J$6:$J$9,Inputs!$G$6:$G$9),LOOKUP(AF103,Inputs!$J$6:$J$9,Inputs!$H$6:$H$9))),0),"")</f>
        <v/>
      </c>
      <c r="W103" s="26">
        <f>IF(A103&lt;=Inputs!$B$6,IF(10&lt;=Inputs!$B$8,IF(Inputs!$B$12&gt;0,MAX(MIN(NORM.INV(RAND(),LOOKUP(AG103,Inputs!$J$6:$J$9,Inputs!$G$6:$G$9),LOOKUP(AG103,Inputs!$J$6:$J$9,Inputs!$H$6:$H$9)),Inputs!$B$12),-Inputs!$B$12),NORM.INV(RAND(),LOOKUP(AG103,Inputs!$J$6:$J$9,Inputs!$G$6:$G$9),LOOKUP(AG103,Inputs!$J$6:$J$9,Inputs!$H$6:$H$9))),0),"")</f>
        <v/>
      </c>
      <c r="X103" s="31">
        <f>IF(A103&lt;=Inputs!$B$6,RAND(),"")</f>
        <v/>
      </c>
      <c r="Y103" s="31">
        <f>IF(A103&lt;=Inputs!$B$6,RAND(),"")</f>
        <v/>
      </c>
      <c r="Z103" s="31">
        <f>IF(A103&lt;=Inputs!$B$6,RAND(),"")</f>
        <v/>
      </c>
      <c r="AA103" s="31">
        <f>IF(A103&lt;=Inputs!$B$6,RAND(),"")</f>
        <v/>
      </c>
      <c r="AB103" s="31">
        <f>IF(A103&lt;=Inputs!$B$6,RAND(),"")</f>
        <v/>
      </c>
      <c r="AC103" s="31">
        <f>IF(A103&lt;=Inputs!$B$6,RAND(),"")</f>
        <v/>
      </c>
      <c r="AD103" s="31">
        <f>IF(A103&lt;=Inputs!$B$6,RAND(),"")</f>
        <v/>
      </c>
      <c r="AE103" s="31">
        <f>IF(A103&lt;=Inputs!$B$6,RAND(),"")</f>
        <v/>
      </c>
      <c r="AF103" s="31">
        <f>IF(A103&lt;=Inputs!$B$6,RAND(),"")</f>
        <v/>
      </c>
      <c r="AG103" s="31">
        <f>IF(A103&lt;=Inputs!$B$6,RAND(),"")</f>
        <v/>
      </c>
    </row>
    <row r="104">
      <c r="A104" s="41" t="n">
        <v>84</v>
      </c>
      <c r="B104" s="42">
        <f>IF(A104&lt;=Inputs!$B$6,Inputs!$B$5 + A104-1,"")</f>
        <v/>
      </c>
      <c r="C104" s="28">
        <f>IF(A104&lt;=Inputs!$B$6,G103,"")</f>
        <v/>
      </c>
      <c r="D104" s="28">
        <f>IF(A104&lt;=Inputs!$B$6,SUMIF($E$8:$E$17,A104,$F$8:$F$17),"")</f>
        <v/>
      </c>
      <c r="E104" s="28">
        <f>IF(A104&lt;=Inputs!$B$6,C104*(1+H104/100)+D104,"")</f>
        <v/>
      </c>
      <c r="F104" s="28">
        <f>IF(A104&lt;=Inputs!$B$6,IF(Inputs!$B$11=1,MAX(E104-Inputs!$B$10,0),0),"")</f>
        <v/>
      </c>
      <c r="G104" s="28">
        <f>IF(A104&lt;=Inputs!$B$6,E104-F104,"")</f>
        <v/>
      </c>
      <c r="H104" s="26">
        <f>IF(A104&lt;=Inputs!$B$6,IF(Inputs!$B$8&gt;0,SUM(N104:W104)/Inputs!$B$8,0),"")</f>
        <v/>
      </c>
      <c r="I104" s="28">
        <f>IF(A104&lt;=Inputs!$B$6,C104*(H104/100),"")</f>
        <v/>
      </c>
      <c r="J104" s="28">
        <f>IF(A104&lt;=Inputs!$B$6,MAX(J103,G104),"")</f>
        <v/>
      </c>
      <c r="K104" s="28">
        <f>IF(A104&lt;=Inputs!$B$6,G104-J104,"")</f>
        <v/>
      </c>
      <c r="L104" s="43">
        <f>IF(A104&lt;=Inputs!$B$6,IF(J104&gt;0,(G104/J104)-1,0),"")</f>
        <v/>
      </c>
      <c r="M104" s="44">
        <f>IF(A104&lt;=Inputs!$B$6,--(G104&gt;=Inputs!$B$9),"")</f>
        <v/>
      </c>
      <c r="N104" s="26">
        <f>IF(A104&lt;=Inputs!$B$6,IF(1&lt;=Inputs!$B$8,IF(Inputs!$B$12&gt;0,MAX(MIN(NORM.INV(RAND(),LOOKUP(X104,Inputs!$J$6:$J$9,Inputs!$G$6:$G$9),LOOKUP(X104,Inputs!$J$6:$J$9,Inputs!$H$6:$H$9)),Inputs!$B$12),-Inputs!$B$12),NORM.INV(RAND(),LOOKUP(X104,Inputs!$J$6:$J$9,Inputs!$G$6:$G$9),LOOKUP(X104,Inputs!$J$6:$J$9,Inputs!$H$6:$H$9))),0),"")</f>
        <v/>
      </c>
      <c r="O104" s="26">
        <f>IF(A104&lt;=Inputs!$B$6,IF(2&lt;=Inputs!$B$8,IF(Inputs!$B$12&gt;0,MAX(MIN(NORM.INV(RAND(),LOOKUP(Y104,Inputs!$J$6:$J$9,Inputs!$G$6:$G$9),LOOKUP(Y104,Inputs!$J$6:$J$9,Inputs!$H$6:$H$9)),Inputs!$B$12),-Inputs!$B$12),NORM.INV(RAND(),LOOKUP(Y104,Inputs!$J$6:$J$9,Inputs!$G$6:$G$9),LOOKUP(Y104,Inputs!$J$6:$J$9,Inputs!$H$6:$H$9))),0),"")</f>
        <v/>
      </c>
      <c r="P104" s="26">
        <f>IF(A104&lt;=Inputs!$B$6,IF(3&lt;=Inputs!$B$8,IF(Inputs!$B$12&gt;0,MAX(MIN(NORM.INV(RAND(),LOOKUP(Z104,Inputs!$J$6:$J$9,Inputs!$G$6:$G$9),LOOKUP(Z104,Inputs!$J$6:$J$9,Inputs!$H$6:$H$9)),Inputs!$B$12),-Inputs!$B$12),NORM.INV(RAND(),LOOKUP(Z104,Inputs!$J$6:$J$9,Inputs!$G$6:$G$9),LOOKUP(Z104,Inputs!$J$6:$J$9,Inputs!$H$6:$H$9))),0),"")</f>
        <v/>
      </c>
      <c r="Q104" s="26">
        <f>IF(A104&lt;=Inputs!$B$6,IF(4&lt;=Inputs!$B$8,IF(Inputs!$B$12&gt;0,MAX(MIN(NORM.INV(RAND(),LOOKUP(AA104,Inputs!$J$6:$J$9,Inputs!$G$6:$G$9),LOOKUP(AA104,Inputs!$J$6:$J$9,Inputs!$H$6:$H$9)),Inputs!$B$12),-Inputs!$B$12),NORM.INV(RAND(),LOOKUP(AA104,Inputs!$J$6:$J$9,Inputs!$G$6:$G$9),LOOKUP(AA104,Inputs!$J$6:$J$9,Inputs!$H$6:$H$9))),0),"")</f>
        <v/>
      </c>
      <c r="R104" s="26">
        <f>IF(A104&lt;=Inputs!$B$6,IF(5&lt;=Inputs!$B$8,IF(Inputs!$B$12&gt;0,MAX(MIN(NORM.INV(RAND(),LOOKUP(AB104,Inputs!$J$6:$J$9,Inputs!$G$6:$G$9),LOOKUP(AB104,Inputs!$J$6:$J$9,Inputs!$H$6:$H$9)),Inputs!$B$12),-Inputs!$B$12),NORM.INV(RAND(),LOOKUP(AB104,Inputs!$J$6:$J$9,Inputs!$G$6:$G$9),LOOKUP(AB104,Inputs!$J$6:$J$9,Inputs!$H$6:$H$9))),0),"")</f>
        <v/>
      </c>
      <c r="S104" s="26">
        <f>IF(A104&lt;=Inputs!$B$6,IF(6&lt;=Inputs!$B$8,IF(Inputs!$B$12&gt;0,MAX(MIN(NORM.INV(RAND(),LOOKUP(AC104,Inputs!$J$6:$J$9,Inputs!$G$6:$G$9),LOOKUP(AC104,Inputs!$J$6:$J$9,Inputs!$H$6:$H$9)),Inputs!$B$12),-Inputs!$B$12),NORM.INV(RAND(),LOOKUP(AC104,Inputs!$J$6:$J$9,Inputs!$G$6:$G$9),LOOKUP(AC104,Inputs!$J$6:$J$9,Inputs!$H$6:$H$9))),0),"")</f>
        <v/>
      </c>
      <c r="T104" s="26">
        <f>IF(A104&lt;=Inputs!$B$6,IF(7&lt;=Inputs!$B$8,IF(Inputs!$B$12&gt;0,MAX(MIN(NORM.INV(RAND(),LOOKUP(AD104,Inputs!$J$6:$J$9,Inputs!$G$6:$G$9),LOOKUP(AD104,Inputs!$J$6:$J$9,Inputs!$H$6:$H$9)),Inputs!$B$12),-Inputs!$B$12),NORM.INV(RAND(),LOOKUP(AD104,Inputs!$J$6:$J$9,Inputs!$G$6:$G$9),LOOKUP(AD104,Inputs!$J$6:$J$9,Inputs!$H$6:$H$9))),0),"")</f>
        <v/>
      </c>
      <c r="U104" s="26">
        <f>IF(A104&lt;=Inputs!$B$6,IF(8&lt;=Inputs!$B$8,IF(Inputs!$B$12&gt;0,MAX(MIN(NORM.INV(RAND(),LOOKUP(AE104,Inputs!$J$6:$J$9,Inputs!$G$6:$G$9),LOOKUP(AE104,Inputs!$J$6:$J$9,Inputs!$H$6:$H$9)),Inputs!$B$12),-Inputs!$B$12),NORM.INV(RAND(),LOOKUP(AE104,Inputs!$J$6:$J$9,Inputs!$G$6:$G$9),LOOKUP(AE104,Inputs!$J$6:$J$9,Inputs!$H$6:$H$9))),0),"")</f>
        <v/>
      </c>
      <c r="V104" s="26">
        <f>IF(A104&lt;=Inputs!$B$6,IF(9&lt;=Inputs!$B$8,IF(Inputs!$B$12&gt;0,MAX(MIN(NORM.INV(RAND(),LOOKUP(AF104,Inputs!$J$6:$J$9,Inputs!$G$6:$G$9),LOOKUP(AF104,Inputs!$J$6:$J$9,Inputs!$H$6:$H$9)),Inputs!$B$12),-Inputs!$B$12),NORM.INV(RAND(),LOOKUP(AF104,Inputs!$J$6:$J$9,Inputs!$G$6:$G$9),LOOKUP(AF104,Inputs!$J$6:$J$9,Inputs!$H$6:$H$9))),0),"")</f>
        <v/>
      </c>
      <c r="W104" s="26">
        <f>IF(A104&lt;=Inputs!$B$6,IF(10&lt;=Inputs!$B$8,IF(Inputs!$B$12&gt;0,MAX(MIN(NORM.INV(RAND(),LOOKUP(AG104,Inputs!$J$6:$J$9,Inputs!$G$6:$G$9),LOOKUP(AG104,Inputs!$J$6:$J$9,Inputs!$H$6:$H$9)),Inputs!$B$12),-Inputs!$B$12),NORM.INV(RAND(),LOOKUP(AG104,Inputs!$J$6:$J$9,Inputs!$G$6:$G$9),LOOKUP(AG104,Inputs!$J$6:$J$9,Inputs!$H$6:$H$9))),0),"")</f>
        <v/>
      </c>
      <c r="X104" s="31">
        <f>IF(A104&lt;=Inputs!$B$6,RAND(),"")</f>
        <v/>
      </c>
      <c r="Y104" s="31">
        <f>IF(A104&lt;=Inputs!$B$6,RAND(),"")</f>
        <v/>
      </c>
      <c r="Z104" s="31">
        <f>IF(A104&lt;=Inputs!$B$6,RAND(),"")</f>
        <v/>
      </c>
      <c r="AA104" s="31">
        <f>IF(A104&lt;=Inputs!$B$6,RAND(),"")</f>
        <v/>
      </c>
      <c r="AB104" s="31">
        <f>IF(A104&lt;=Inputs!$B$6,RAND(),"")</f>
        <v/>
      </c>
      <c r="AC104" s="31">
        <f>IF(A104&lt;=Inputs!$B$6,RAND(),"")</f>
        <v/>
      </c>
      <c r="AD104" s="31">
        <f>IF(A104&lt;=Inputs!$B$6,RAND(),"")</f>
        <v/>
      </c>
      <c r="AE104" s="31">
        <f>IF(A104&lt;=Inputs!$B$6,RAND(),"")</f>
        <v/>
      </c>
      <c r="AF104" s="31">
        <f>IF(A104&lt;=Inputs!$B$6,RAND(),"")</f>
        <v/>
      </c>
      <c r="AG104" s="31">
        <f>IF(A104&lt;=Inputs!$B$6,RAND(),"")</f>
        <v/>
      </c>
    </row>
    <row r="105">
      <c r="A105" s="41" t="n">
        <v>85</v>
      </c>
      <c r="B105" s="42">
        <f>IF(A105&lt;=Inputs!$B$6,Inputs!$B$5 + A105-1,"")</f>
        <v/>
      </c>
      <c r="C105" s="28">
        <f>IF(A105&lt;=Inputs!$B$6,G104,"")</f>
        <v/>
      </c>
      <c r="D105" s="28">
        <f>IF(A105&lt;=Inputs!$B$6,SUMIF($E$8:$E$17,A105,$F$8:$F$17),"")</f>
        <v/>
      </c>
      <c r="E105" s="28">
        <f>IF(A105&lt;=Inputs!$B$6,C105*(1+H105/100)+D105,"")</f>
        <v/>
      </c>
      <c r="F105" s="28">
        <f>IF(A105&lt;=Inputs!$B$6,IF(Inputs!$B$11=1,MAX(E105-Inputs!$B$10,0),0),"")</f>
        <v/>
      </c>
      <c r="G105" s="28">
        <f>IF(A105&lt;=Inputs!$B$6,E105-F105,"")</f>
        <v/>
      </c>
      <c r="H105" s="26">
        <f>IF(A105&lt;=Inputs!$B$6,IF(Inputs!$B$8&gt;0,SUM(N105:W105)/Inputs!$B$8,0),"")</f>
        <v/>
      </c>
      <c r="I105" s="28">
        <f>IF(A105&lt;=Inputs!$B$6,C105*(H105/100),"")</f>
        <v/>
      </c>
      <c r="J105" s="28">
        <f>IF(A105&lt;=Inputs!$B$6,MAX(J104,G105),"")</f>
        <v/>
      </c>
      <c r="K105" s="28">
        <f>IF(A105&lt;=Inputs!$B$6,G105-J105,"")</f>
        <v/>
      </c>
      <c r="L105" s="43">
        <f>IF(A105&lt;=Inputs!$B$6,IF(J105&gt;0,(G105/J105)-1,0),"")</f>
        <v/>
      </c>
      <c r="M105" s="44">
        <f>IF(A105&lt;=Inputs!$B$6,--(G105&gt;=Inputs!$B$9),"")</f>
        <v/>
      </c>
      <c r="N105" s="26">
        <f>IF(A105&lt;=Inputs!$B$6,IF(1&lt;=Inputs!$B$8,IF(Inputs!$B$12&gt;0,MAX(MIN(NORM.INV(RAND(),LOOKUP(X105,Inputs!$J$6:$J$9,Inputs!$G$6:$G$9),LOOKUP(X105,Inputs!$J$6:$J$9,Inputs!$H$6:$H$9)),Inputs!$B$12),-Inputs!$B$12),NORM.INV(RAND(),LOOKUP(X105,Inputs!$J$6:$J$9,Inputs!$G$6:$G$9),LOOKUP(X105,Inputs!$J$6:$J$9,Inputs!$H$6:$H$9))),0),"")</f>
        <v/>
      </c>
      <c r="O105" s="26">
        <f>IF(A105&lt;=Inputs!$B$6,IF(2&lt;=Inputs!$B$8,IF(Inputs!$B$12&gt;0,MAX(MIN(NORM.INV(RAND(),LOOKUP(Y105,Inputs!$J$6:$J$9,Inputs!$G$6:$G$9),LOOKUP(Y105,Inputs!$J$6:$J$9,Inputs!$H$6:$H$9)),Inputs!$B$12),-Inputs!$B$12),NORM.INV(RAND(),LOOKUP(Y105,Inputs!$J$6:$J$9,Inputs!$G$6:$G$9),LOOKUP(Y105,Inputs!$J$6:$J$9,Inputs!$H$6:$H$9))),0),"")</f>
        <v/>
      </c>
      <c r="P105" s="26">
        <f>IF(A105&lt;=Inputs!$B$6,IF(3&lt;=Inputs!$B$8,IF(Inputs!$B$12&gt;0,MAX(MIN(NORM.INV(RAND(),LOOKUP(Z105,Inputs!$J$6:$J$9,Inputs!$G$6:$G$9),LOOKUP(Z105,Inputs!$J$6:$J$9,Inputs!$H$6:$H$9)),Inputs!$B$12),-Inputs!$B$12),NORM.INV(RAND(),LOOKUP(Z105,Inputs!$J$6:$J$9,Inputs!$G$6:$G$9),LOOKUP(Z105,Inputs!$J$6:$J$9,Inputs!$H$6:$H$9))),0),"")</f>
        <v/>
      </c>
      <c r="Q105" s="26">
        <f>IF(A105&lt;=Inputs!$B$6,IF(4&lt;=Inputs!$B$8,IF(Inputs!$B$12&gt;0,MAX(MIN(NORM.INV(RAND(),LOOKUP(AA105,Inputs!$J$6:$J$9,Inputs!$G$6:$G$9),LOOKUP(AA105,Inputs!$J$6:$J$9,Inputs!$H$6:$H$9)),Inputs!$B$12),-Inputs!$B$12),NORM.INV(RAND(),LOOKUP(AA105,Inputs!$J$6:$J$9,Inputs!$G$6:$G$9),LOOKUP(AA105,Inputs!$J$6:$J$9,Inputs!$H$6:$H$9))),0),"")</f>
        <v/>
      </c>
      <c r="R105" s="26">
        <f>IF(A105&lt;=Inputs!$B$6,IF(5&lt;=Inputs!$B$8,IF(Inputs!$B$12&gt;0,MAX(MIN(NORM.INV(RAND(),LOOKUP(AB105,Inputs!$J$6:$J$9,Inputs!$G$6:$G$9),LOOKUP(AB105,Inputs!$J$6:$J$9,Inputs!$H$6:$H$9)),Inputs!$B$12),-Inputs!$B$12),NORM.INV(RAND(),LOOKUP(AB105,Inputs!$J$6:$J$9,Inputs!$G$6:$G$9),LOOKUP(AB105,Inputs!$J$6:$J$9,Inputs!$H$6:$H$9))),0),"")</f>
        <v/>
      </c>
      <c r="S105" s="26">
        <f>IF(A105&lt;=Inputs!$B$6,IF(6&lt;=Inputs!$B$8,IF(Inputs!$B$12&gt;0,MAX(MIN(NORM.INV(RAND(),LOOKUP(AC105,Inputs!$J$6:$J$9,Inputs!$G$6:$G$9),LOOKUP(AC105,Inputs!$J$6:$J$9,Inputs!$H$6:$H$9)),Inputs!$B$12),-Inputs!$B$12),NORM.INV(RAND(),LOOKUP(AC105,Inputs!$J$6:$J$9,Inputs!$G$6:$G$9),LOOKUP(AC105,Inputs!$J$6:$J$9,Inputs!$H$6:$H$9))),0),"")</f>
        <v/>
      </c>
      <c r="T105" s="26">
        <f>IF(A105&lt;=Inputs!$B$6,IF(7&lt;=Inputs!$B$8,IF(Inputs!$B$12&gt;0,MAX(MIN(NORM.INV(RAND(),LOOKUP(AD105,Inputs!$J$6:$J$9,Inputs!$G$6:$G$9),LOOKUP(AD105,Inputs!$J$6:$J$9,Inputs!$H$6:$H$9)),Inputs!$B$12),-Inputs!$B$12),NORM.INV(RAND(),LOOKUP(AD105,Inputs!$J$6:$J$9,Inputs!$G$6:$G$9),LOOKUP(AD105,Inputs!$J$6:$J$9,Inputs!$H$6:$H$9))),0),"")</f>
        <v/>
      </c>
      <c r="U105" s="26">
        <f>IF(A105&lt;=Inputs!$B$6,IF(8&lt;=Inputs!$B$8,IF(Inputs!$B$12&gt;0,MAX(MIN(NORM.INV(RAND(),LOOKUP(AE105,Inputs!$J$6:$J$9,Inputs!$G$6:$G$9),LOOKUP(AE105,Inputs!$J$6:$J$9,Inputs!$H$6:$H$9)),Inputs!$B$12),-Inputs!$B$12),NORM.INV(RAND(),LOOKUP(AE105,Inputs!$J$6:$J$9,Inputs!$G$6:$G$9),LOOKUP(AE105,Inputs!$J$6:$J$9,Inputs!$H$6:$H$9))),0),"")</f>
        <v/>
      </c>
      <c r="V105" s="26">
        <f>IF(A105&lt;=Inputs!$B$6,IF(9&lt;=Inputs!$B$8,IF(Inputs!$B$12&gt;0,MAX(MIN(NORM.INV(RAND(),LOOKUP(AF105,Inputs!$J$6:$J$9,Inputs!$G$6:$G$9),LOOKUP(AF105,Inputs!$J$6:$J$9,Inputs!$H$6:$H$9)),Inputs!$B$12),-Inputs!$B$12),NORM.INV(RAND(),LOOKUP(AF105,Inputs!$J$6:$J$9,Inputs!$G$6:$G$9),LOOKUP(AF105,Inputs!$J$6:$J$9,Inputs!$H$6:$H$9))),0),"")</f>
        <v/>
      </c>
      <c r="W105" s="26">
        <f>IF(A105&lt;=Inputs!$B$6,IF(10&lt;=Inputs!$B$8,IF(Inputs!$B$12&gt;0,MAX(MIN(NORM.INV(RAND(),LOOKUP(AG105,Inputs!$J$6:$J$9,Inputs!$G$6:$G$9),LOOKUP(AG105,Inputs!$J$6:$J$9,Inputs!$H$6:$H$9)),Inputs!$B$12),-Inputs!$B$12),NORM.INV(RAND(),LOOKUP(AG105,Inputs!$J$6:$J$9,Inputs!$G$6:$G$9),LOOKUP(AG105,Inputs!$J$6:$J$9,Inputs!$H$6:$H$9))),0),"")</f>
        <v/>
      </c>
      <c r="X105" s="31">
        <f>IF(A105&lt;=Inputs!$B$6,RAND(),"")</f>
        <v/>
      </c>
      <c r="Y105" s="31">
        <f>IF(A105&lt;=Inputs!$B$6,RAND(),"")</f>
        <v/>
      </c>
      <c r="Z105" s="31">
        <f>IF(A105&lt;=Inputs!$B$6,RAND(),"")</f>
        <v/>
      </c>
      <c r="AA105" s="31">
        <f>IF(A105&lt;=Inputs!$B$6,RAND(),"")</f>
        <v/>
      </c>
      <c r="AB105" s="31">
        <f>IF(A105&lt;=Inputs!$B$6,RAND(),"")</f>
        <v/>
      </c>
      <c r="AC105" s="31">
        <f>IF(A105&lt;=Inputs!$B$6,RAND(),"")</f>
        <v/>
      </c>
      <c r="AD105" s="31">
        <f>IF(A105&lt;=Inputs!$B$6,RAND(),"")</f>
        <v/>
      </c>
      <c r="AE105" s="31">
        <f>IF(A105&lt;=Inputs!$B$6,RAND(),"")</f>
        <v/>
      </c>
      <c r="AF105" s="31">
        <f>IF(A105&lt;=Inputs!$B$6,RAND(),"")</f>
        <v/>
      </c>
      <c r="AG105" s="31">
        <f>IF(A105&lt;=Inputs!$B$6,RAND(),"")</f>
        <v/>
      </c>
    </row>
    <row r="106">
      <c r="A106" s="41" t="n">
        <v>86</v>
      </c>
      <c r="B106" s="42">
        <f>IF(A106&lt;=Inputs!$B$6,Inputs!$B$5 + A106-1,"")</f>
        <v/>
      </c>
      <c r="C106" s="28">
        <f>IF(A106&lt;=Inputs!$B$6,G105,"")</f>
        <v/>
      </c>
      <c r="D106" s="28">
        <f>IF(A106&lt;=Inputs!$B$6,SUMIF($E$8:$E$17,A106,$F$8:$F$17),"")</f>
        <v/>
      </c>
      <c r="E106" s="28">
        <f>IF(A106&lt;=Inputs!$B$6,C106*(1+H106/100)+D106,"")</f>
        <v/>
      </c>
      <c r="F106" s="28">
        <f>IF(A106&lt;=Inputs!$B$6,IF(Inputs!$B$11=1,MAX(E106-Inputs!$B$10,0),0),"")</f>
        <v/>
      </c>
      <c r="G106" s="28">
        <f>IF(A106&lt;=Inputs!$B$6,E106-F106,"")</f>
        <v/>
      </c>
      <c r="H106" s="26">
        <f>IF(A106&lt;=Inputs!$B$6,IF(Inputs!$B$8&gt;0,SUM(N106:W106)/Inputs!$B$8,0),"")</f>
        <v/>
      </c>
      <c r="I106" s="28">
        <f>IF(A106&lt;=Inputs!$B$6,C106*(H106/100),"")</f>
        <v/>
      </c>
      <c r="J106" s="28">
        <f>IF(A106&lt;=Inputs!$B$6,MAX(J105,G106),"")</f>
        <v/>
      </c>
      <c r="K106" s="28">
        <f>IF(A106&lt;=Inputs!$B$6,G106-J106,"")</f>
        <v/>
      </c>
      <c r="L106" s="43">
        <f>IF(A106&lt;=Inputs!$B$6,IF(J106&gt;0,(G106/J106)-1,0),"")</f>
        <v/>
      </c>
      <c r="M106" s="44">
        <f>IF(A106&lt;=Inputs!$B$6,--(G106&gt;=Inputs!$B$9),"")</f>
        <v/>
      </c>
      <c r="N106" s="26">
        <f>IF(A106&lt;=Inputs!$B$6,IF(1&lt;=Inputs!$B$8,IF(Inputs!$B$12&gt;0,MAX(MIN(NORM.INV(RAND(),LOOKUP(X106,Inputs!$J$6:$J$9,Inputs!$G$6:$G$9),LOOKUP(X106,Inputs!$J$6:$J$9,Inputs!$H$6:$H$9)),Inputs!$B$12),-Inputs!$B$12),NORM.INV(RAND(),LOOKUP(X106,Inputs!$J$6:$J$9,Inputs!$G$6:$G$9),LOOKUP(X106,Inputs!$J$6:$J$9,Inputs!$H$6:$H$9))),0),"")</f>
        <v/>
      </c>
      <c r="O106" s="26">
        <f>IF(A106&lt;=Inputs!$B$6,IF(2&lt;=Inputs!$B$8,IF(Inputs!$B$12&gt;0,MAX(MIN(NORM.INV(RAND(),LOOKUP(Y106,Inputs!$J$6:$J$9,Inputs!$G$6:$G$9),LOOKUP(Y106,Inputs!$J$6:$J$9,Inputs!$H$6:$H$9)),Inputs!$B$12),-Inputs!$B$12),NORM.INV(RAND(),LOOKUP(Y106,Inputs!$J$6:$J$9,Inputs!$G$6:$G$9),LOOKUP(Y106,Inputs!$J$6:$J$9,Inputs!$H$6:$H$9))),0),"")</f>
        <v/>
      </c>
      <c r="P106" s="26">
        <f>IF(A106&lt;=Inputs!$B$6,IF(3&lt;=Inputs!$B$8,IF(Inputs!$B$12&gt;0,MAX(MIN(NORM.INV(RAND(),LOOKUP(Z106,Inputs!$J$6:$J$9,Inputs!$G$6:$G$9),LOOKUP(Z106,Inputs!$J$6:$J$9,Inputs!$H$6:$H$9)),Inputs!$B$12),-Inputs!$B$12),NORM.INV(RAND(),LOOKUP(Z106,Inputs!$J$6:$J$9,Inputs!$G$6:$G$9),LOOKUP(Z106,Inputs!$J$6:$J$9,Inputs!$H$6:$H$9))),0),"")</f>
        <v/>
      </c>
      <c r="Q106" s="26">
        <f>IF(A106&lt;=Inputs!$B$6,IF(4&lt;=Inputs!$B$8,IF(Inputs!$B$12&gt;0,MAX(MIN(NORM.INV(RAND(),LOOKUP(AA106,Inputs!$J$6:$J$9,Inputs!$G$6:$G$9),LOOKUP(AA106,Inputs!$J$6:$J$9,Inputs!$H$6:$H$9)),Inputs!$B$12),-Inputs!$B$12),NORM.INV(RAND(),LOOKUP(AA106,Inputs!$J$6:$J$9,Inputs!$G$6:$G$9),LOOKUP(AA106,Inputs!$J$6:$J$9,Inputs!$H$6:$H$9))),0),"")</f>
        <v/>
      </c>
      <c r="R106" s="26">
        <f>IF(A106&lt;=Inputs!$B$6,IF(5&lt;=Inputs!$B$8,IF(Inputs!$B$12&gt;0,MAX(MIN(NORM.INV(RAND(),LOOKUP(AB106,Inputs!$J$6:$J$9,Inputs!$G$6:$G$9),LOOKUP(AB106,Inputs!$J$6:$J$9,Inputs!$H$6:$H$9)),Inputs!$B$12),-Inputs!$B$12),NORM.INV(RAND(),LOOKUP(AB106,Inputs!$J$6:$J$9,Inputs!$G$6:$G$9),LOOKUP(AB106,Inputs!$J$6:$J$9,Inputs!$H$6:$H$9))),0),"")</f>
        <v/>
      </c>
      <c r="S106" s="26">
        <f>IF(A106&lt;=Inputs!$B$6,IF(6&lt;=Inputs!$B$8,IF(Inputs!$B$12&gt;0,MAX(MIN(NORM.INV(RAND(),LOOKUP(AC106,Inputs!$J$6:$J$9,Inputs!$G$6:$G$9),LOOKUP(AC106,Inputs!$J$6:$J$9,Inputs!$H$6:$H$9)),Inputs!$B$12),-Inputs!$B$12),NORM.INV(RAND(),LOOKUP(AC106,Inputs!$J$6:$J$9,Inputs!$G$6:$G$9),LOOKUP(AC106,Inputs!$J$6:$J$9,Inputs!$H$6:$H$9))),0),"")</f>
        <v/>
      </c>
      <c r="T106" s="26">
        <f>IF(A106&lt;=Inputs!$B$6,IF(7&lt;=Inputs!$B$8,IF(Inputs!$B$12&gt;0,MAX(MIN(NORM.INV(RAND(),LOOKUP(AD106,Inputs!$J$6:$J$9,Inputs!$G$6:$G$9),LOOKUP(AD106,Inputs!$J$6:$J$9,Inputs!$H$6:$H$9)),Inputs!$B$12),-Inputs!$B$12),NORM.INV(RAND(),LOOKUP(AD106,Inputs!$J$6:$J$9,Inputs!$G$6:$G$9),LOOKUP(AD106,Inputs!$J$6:$J$9,Inputs!$H$6:$H$9))),0),"")</f>
        <v/>
      </c>
      <c r="U106" s="26">
        <f>IF(A106&lt;=Inputs!$B$6,IF(8&lt;=Inputs!$B$8,IF(Inputs!$B$12&gt;0,MAX(MIN(NORM.INV(RAND(),LOOKUP(AE106,Inputs!$J$6:$J$9,Inputs!$G$6:$G$9),LOOKUP(AE106,Inputs!$J$6:$J$9,Inputs!$H$6:$H$9)),Inputs!$B$12),-Inputs!$B$12),NORM.INV(RAND(),LOOKUP(AE106,Inputs!$J$6:$J$9,Inputs!$G$6:$G$9),LOOKUP(AE106,Inputs!$J$6:$J$9,Inputs!$H$6:$H$9))),0),"")</f>
        <v/>
      </c>
      <c r="V106" s="26">
        <f>IF(A106&lt;=Inputs!$B$6,IF(9&lt;=Inputs!$B$8,IF(Inputs!$B$12&gt;0,MAX(MIN(NORM.INV(RAND(),LOOKUP(AF106,Inputs!$J$6:$J$9,Inputs!$G$6:$G$9),LOOKUP(AF106,Inputs!$J$6:$J$9,Inputs!$H$6:$H$9)),Inputs!$B$12),-Inputs!$B$12),NORM.INV(RAND(),LOOKUP(AF106,Inputs!$J$6:$J$9,Inputs!$G$6:$G$9),LOOKUP(AF106,Inputs!$J$6:$J$9,Inputs!$H$6:$H$9))),0),"")</f>
        <v/>
      </c>
      <c r="W106" s="26">
        <f>IF(A106&lt;=Inputs!$B$6,IF(10&lt;=Inputs!$B$8,IF(Inputs!$B$12&gt;0,MAX(MIN(NORM.INV(RAND(),LOOKUP(AG106,Inputs!$J$6:$J$9,Inputs!$G$6:$G$9),LOOKUP(AG106,Inputs!$J$6:$J$9,Inputs!$H$6:$H$9)),Inputs!$B$12),-Inputs!$B$12),NORM.INV(RAND(),LOOKUP(AG106,Inputs!$J$6:$J$9,Inputs!$G$6:$G$9),LOOKUP(AG106,Inputs!$J$6:$J$9,Inputs!$H$6:$H$9))),0),"")</f>
        <v/>
      </c>
      <c r="X106" s="31">
        <f>IF(A106&lt;=Inputs!$B$6,RAND(),"")</f>
        <v/>
      </c>
      <c r="Y106" s="31">
        <f>IF(A106&lt;=Inputs!$B$6,RAND(),"")</f>
        <v/>
      </c>
      <c r="Z106" s="31">
        <f>IF(A106&lt;=Inputs!$B$6,RAND(),"")</f>
        <v/>
      </c>
      <c r="AA106" s="31">
        <f>IF(A106&lt;=Inputs!$B$6,RAND(),"")</f>
        <v/>
      </c>
      <c r="AB106" s="31">
        <f>IF(A106&lt;=Inputs!$B$6,RAND(),"")</f>
        <v/>
      </c>
      <c r="AC106" s="31">
        <f>IF(A106&lt;=Inputs!$B$6,RAND(),"")</f>
        <v/>
      </c>
      <c r="AD106" s="31">
        <f>IF(A106&lt;=Inputs!$B$6,RAND(),"")</f>
        <v/>
      </c>
      <c r="AE106" s="31">
        <f>IF(A106&lt;=Inputs!$B$6,RAND(),"")</f>
        <v/>
      </c>
      <c r="AF106" s="31">
        <f>IF(A106&lt;=Inputs!$B$6,RAND(),"")</f>
        <v/>
      </c>
      <c r="AG106" s="31">
        <f>IF(A106&lt;=Inputs!$B$6,RAND(),"")</f>
        <v/>
      </c>
    </row>
    <row r="107">
      <c r="A107" s="41" t="n">
        <v>87</v>
      </c>
      <c r="B107" s="42">
        <f>IF(A107&lt;=Inputs!$B$6,Inputs!$B$5 + A107-1,"")</f>
        <v/>
      </c>
      <c r="C107" s="28">
        <f>IF(A107&lt;=Inputs!$B$6,G106,"")</f>
        <v/>
      </c>
      <c r="D107" s="28">
        <f>IF(A107&lt;=Inputs!$B$6,SUMIF($E$8:$E$17,A107,$F$8:$F$17),"")</f>
        <v/>
      </c>
      <c r="E107" s="28">
        <f>IF(A107&lt;=Inputs!$B$6,C107*(1+H107/100)+D107,"")</f>
        <v/>
      </c>
      <c r="F107" s="28">
        <f>IF(A107&lt;=Inputs!$B$6,IF(Inputs!$B$11=1,MAX(E107-Inputs!$B$10,0),0),"")</f>
        <v/>
      </c>
      <c r="G107" s="28">
        <f>IF(A107&lt;=Inputs!$B$6,E107-F107,"")</f>
        <v/>
      </c>
      <c r="H107" s="26">
        <f>IF(A107&lt;=Inputs!$B$6,IF(Inputs!$B$8&gt;0,SUM(N107:W107)/Inputs!$B$8,0),"")</f>
        <v/>
      </c>
      <c r="I107" s="28">
        <f>IF(A107&lt;=Inputs!$B$6,C107*(H107/100),"")</f>
        <v/>
      </c>
      <c r="J107" s="28">
        <f>IF(A107&lt;=Inputs!$B$6,MAX(J106,G107),"")</f>
        <v/>
      </c>
      <c r="K107" s="28">
        <f>IF(A107&lt;=Inputs!$B$6,G107-J107,"")</f>
        <v/>
      </c>
      <c r="L107" s="43">
        <f>IF(A107&lt;=Inputs!$B$6,IF(J107&gt;0,(G107/J107)-1,0),"")</f>
        <v/>
      </c>
      <c r="M107" s="44">
        <f>IF(A107&lt;=Inputs!$B$6,--(G107&gt;=Inputs!$B$9),"")</f>
        <v/>
      </c>
      <c r="N107" s="26">
        <f>IF(A107&lt;=Inputs!$B$6,IF(1&lt;=Inputs!$B$8,IF(Inputs!$B$12&gt;0,MAX(MIN(NORM.INV(RAND(),LOOKUP(X107,Inputs!$J$6:$J$9,Inputs!$G$6:$G$9),LOOKUP(X107,Inputs!$J$6:$J$9,Inputs!$H$6:$H$9)),Inputs!$B$12),-Inputs!$B$12),NORM.INV(RAND(),LOOKUP(X107,Inputs!$J$6:$J$9,Inputs!$G$6:$G$9),LOOKUP(X107,Inputs!$J$6:$J$9,Inputs!$H$6:$H$9))),0),"")</f>
        <v/>
      </c>
      <c r="O107" s="26">
        <f>IF(A107&lt;=Inputs!$B$6,IF(2&lt;=Inputs!$B$8,IF(Inputs!$B$12&gt;0,MAX(MIN(NORM.INV(RAND(),LOOKUP(Y107,Inputs!$J$6:$J$9,Inputs!$G$6:$G$9),LOOKUP(Y107,Inputs!$J$6:$J$9,Inputs!$H$6:$H$9)),Inputs!$B$12),-Inputs!$B$12),NORM.INV(RAND(),LOOKUP(Y107,Inputs!$J$6:$J$9,Inputs!$G$6:$G$9),LOOKUP(Y107,Inputs!$J$6:$J$9,Inputs!$H$6:$H$9))),0),"")</f>
        <v/>
      </c>
      <c r="P107" s="26">
        <f>IF(A107&lt;=Inputs!$B$6,IF(3&lt;=Inputs!$B$8,IF(Inputs!$B$12&gt;0,MAX(MIN(NORM.INV(RAND(),LOOKUP(Z107,Inputs!$J$6:$J$9,Inputs!$G$6:$G$9),LOOKUP(Z107,Inputs!$J$6:$J$9,Inputs!$H$6:$H$9)),Inputs!$B$12),-Inputs!$B$12),NORM.INV(RAND(),LOOKUP(Z107,Inputs!$J$6:$J$9,Inputs!$G$6:$G$9),LOOKUP(Z107,Inputs!$J$6:$J$9,Inputs!$H$6:$H$9))),0),"")</f>
        <v/>
      </c>
      <c r="Q107" s="26">
        <f>IF(A107&lt;=Inputs!$B$6,IF(4&lt;=Inputs!$B$8,IF(Inputs!$B$12&gt;0,MAX(MIN(NORM.INV(RAND(),LOOKUP(AA107,Inputs!$J$6:$J$9,Inputs!$G$6:$G$9),LOOKUP(AA107,Inputs!$J$6:$J$9,Inputs!$H$6:$H$9)),Inputs!$B$12),-Inputs!$B$12),NORM.INV(RAND(),LOOKUP(AA107,Inputs!$J$6:$J$9,Inputs!$G$6:$G$9),LOOKUP(AA107,Inputs!$J$6:$J$9,Inputs!$H$6:$H$9))),0),"")</f>
        <v/>
      </c>
      <c r="R107" s="26">
        <f>IF(A107&lt;=Inputs!$B$6,IF(5&lt;=Inputs!$B$8,IF(Inputs!$B$12&gt;0,MAX(MIN(NORM.INV(RAND(),LOOKUP(AB107,Inputs!$J$6:$J$9,Inputs!$G$6:$G$9),LOOKUP(AB107,Inputs!$J$6:$J$9,Inputs!$H$6:$H$9)),Inputs!$B$12),-Inputs!$B$12),NORM.INV(RAND(),LOOKUP(AB107,Inputs!$J$6:$J$9,Inputs!$G$6:$G$9),LOOKUP(AB107,Inputs!$J$6:$J$9,Inputs!$H$6:$H$9))),0),"")</f>
        <v/>
      </c>
      <c r="S107" s="26">
        <f>IF(A107&lt;=Inputs!$B$6,IF(6&lt;=Inputs!$B$8,IF(Inputs!$B$12&gt;0,MAX(MIN(NORM.INV(RAND(),LOOKUP(AC107,Inputs!$J$6:$J$9,Inputs!$G$6:$G$9),LOOKUP(AC107,Inputs!$J$6:$J$9,Inputs!$H$6:$H$9)),Inputs!$B$12),-Inputs!$B$12),NORM.INV(RAND(),LOOKUP(AC107,Inputs!$J$6:$J$9,Inputs!$G$6:$G$9),LOOKUP(AC107,Inputs!$J$6:$J$9,Inputs!$H$6:$H$9))),0),"")</f>
        <v/>
      </c>
      <c r="T107" s="26">
        <f>IF(A107&lt;=Inputs!$B$6,IF(7&lt;=Inputs!$B$8,IF(Inputs!$B$12&gt;0,MAX(MIN(NORM.INV(RAND(),LOOKUP(AD107,Inputs!$J$6:$J$9,Inputs!$G$6:$G$9),LOOKUP(AD107,Inputs!$J$6:$J$9,Inputs!$H$6:$H$9)),Inputs!$B$12),-Inputs!$B$12),NORM.INV(RAND(),LOOKUP(AD107,Inputs!$J$6:$J$9,Inputs!$G$6:$G$9),LOOKUP(AD107,Inputs!$J$6:$J$9,Inputs!$H$6:$H$9))),0),"")</f>
        <v/>
      </c>
      <c r="U107" s="26">
        <f>IF(A107&lt;=Inputs!$B$6,IF(8&lt;=Inputs!$B$8,IF(Inputs!$B$12&gt;0,MAX(MIN(NORM.INV(RAND(),LOOKUP(AE107,Inputs!$J$6:$J$9,Inputs!$G$6:$G$9),LOOKUP(AE107,Inputs!$J$6:$J$9,Inputs!$H$6:$H$9)),Inputs!$B$12),-Inputs!$B$12),NORM.INV(RAND(),LOOKUP(AE107,Inputs!$J$6:$J$9,Inputs!$G$6:$G$9),LOOKUP(AE107,Inputs!$J$6:$J$9,Inputs!$H$6:$H$9))),0),"")</f>
        <v/>
      </c>
      <c r="V107" s="26">
        <f>IF(A107&lt;=Inputs!$B$6,IF(9&lt;=Inputs!$B$8,IF(Inputs!$B$12&gt;0,MAX(MIN(NORM.INV(RAND(),LOOKUP(AF107,Inputs!$J$6:$J$9,Inputs!$G$6:$G$9),LOOKUP(AF107,Inputs!$J$6:$J$9,Inputs!$H$6:$H$9)),Inputs!$B$12),-Inputs!$B$12),NORM.INV(RAND(),LOOKUP(AF107,Inputs!$J$6:$J$9,Inputs!$G$6:$G$9),LOOKUP(AF107,Inputs!$J$6:$J$9,Inputs!$H$6:$H$9))),0),"")</f>
        <v/>
      </c>
      <c r="W107" s="26">
        <f>IF(A107&lt;=Inputs!$B$6,IF(10&lt;=Inputs!$B$8,IF(Inputs!$B$12&gt;0,MAX(MIN(NORM.INV(RAND(),LOOKUP(AG107,Inputs!$J$6:$J$9,Inputs!$G$6:$G$9),LOOKUP(AG107,Inputs!$J$6:$J$9,Inputs!$H$6:$H$9)),Inputs!$B$12),-Inputs!$B$12),NORM.INV(RAND(),LOOKUP(AG107,Inputs!$J$6:$J$9,Inputs!$G$6:$G$9),LOOKUP(AG107,Inputs!$J$6:$J$9,Inputs!$H$6:$H$9))),0),"")</f>
        <v/>
      </c>
      <c r="X107" s="31">
        <f>IF(A107&lt;=Inputs!$B$6,RAND(),"")</f>
        <v/>
      </c>
      <c r="Y107" s="31">
        <f>IF(A107&lt;=Inputs!$B$6,RAND(),"")</f>
        <v/>
      </c>
      <c r="Z107" s="31">
        <f>IF(A107&lt;=Inputs!$B$6,RAND(),"")</f>
        <v/>
      </c>
      <c r="AA107" s="31">
        <f>IF(A107&lt;=Inputs!$B$6,RAND(),"")</f>
        <v/>
      </c>
      <c r="AB107" s="31">
        <f>IF(A107&lt;=Inputs!$B$6,RAND(),"")</f>
        <v/>
      </c>
      <c r="AC107" s="31">
        <f>IF(A107&lt;=Inputs!$B$6,RAND(),"")</f>
        <v/>
      </c>
      <c r="AD107" s="31">
        <f>IF(A107&lt;=Inputs!$B$6,RAND(),"")</f>
        <v/>
      </c>
      <c r="AE107" s="31">
        <f>IF(A107&lt;=Inputs!$B$6,RAND(),"")</f>
        <v/>
      </c>
      <c r="AF107" s="31">
        <f>IF(A107&lt;=Inputs!$B$6,RAND(),"")</f>
        <v/>
      </c>
      <c r="AG107" s="31">
        <f>IF(A107&lt;=Inputs!$B$6,RAND(),"")</f>
        <v/>
      </c>
    </row>
    <row r="108">
      <c r="A108" s="41" t="n">
        <v>88</v>
      </c>
      <c r="B108" s="42">
        <f>IF(A108&lt;=Inputs!$B$6,Inputs!$B$5 + A108-1,"")</f>
        <v/>
      </c>
      <c r="C108" s="28">
        <f>IF(A108&lt;=Inputs!$B$6,G107,"")</f>
        <v/>
      </c>
      <c r="D108" s="28">
        <f>IF(A108&lt;=Inputs!$B$6,SUMIF($E$8:$E$17,A108,$F$8:$F$17),"")</f>
        <v/>
      </c>
      <c r="E108" s="28">
        <f>IF(A108&lt;=Inputs!$B$6,C108*(1+H108/100)+D108,"")</f>
        <v/>
      </c>
      <c r="F108" s="28">
        <f>IF(A108&lt;=Inputs!$B$6,IF(Inputs!$B$11=1,MAX(E108-Inputs!$B$10,0),0),"")</f>
        <v/>
      </c>
      <c r="G108" s="28">
        <f>IF(A108&lt;=Inputs!$B$6,E108-F108,"")</f>
        <v/>
      </c>
      <c r="H108" s="26">
        <f>IF(A108&lt;=Inputs!$B$6,IF(Inputs!$B$8&gt;0,SUM(N108:W108)/Inputs!$B$8,0),"")</f>
        <v/>
      </c>
      <c r="I108" s="28">
        <f>IF(A108&lt;=Inputs!$B$6,C108*(H108/100),"")</f>
        <v/>
      </c>
      <c r="J108" s="28">
        <f>IF(A108&lt;=Inputs!$B$6,MAX(J107,G108),"")</f>
        <v/>
      </c>
      <c r="K108" s="28">
        <f>IF(A108&lt;=Inputs!$B$6,G108-J108,"")</f>
        <v/>
      </c>
      <c r="L108" s="43">
        <f>IF(A108&lt;=Inputs!$B$6,IF(J108&gt;0,(G108/J108)-1,0),"")</f>
        <v/>
      </c>
      <c r="M108" s="44">
        <f>IF(A108&lt;=Inputs!$B$6,--(G108&gt;=Inputs!$B$9),"")</f>
        <v/>
      </c>
      <c r="N108" s="26">
        <f>IF(A108&lt;=Inputs!$B$6,IF(1&lt;=Inputs!$B$8,IF(Inputs!$B$12&gt;0,MAX(MIN(NORM.INV(RAND(),LOOKUP(X108,Inputs!$J$6:$J$9,Inputs!$G$6:$G$9),LOOKUP(X108,Inputs!$J$6:$J$9,Inputs!$H$6:$H$9)),Inputs!$B$12),-Inputs!$B$12),NORM.INV(RAND(),LOOKUP(X108,Inputs!$J$6:$J$9,Inputs!$G$6:$G$9),LOOKUP(X108,Inputs!$J$6:$J$9,Inputs!$H$6:$H$9))),0),"")</f>
        <v/>
      </c>
      <c r="O108" s="26">
        <f>IF(A108&lt;=Inputs!$B$6,IF(2&lt;=Inputs!$B$8,IF(Inputs!$B$12&gt;0,MAX(MIN(NORM.INV(RAND(),LOOKUP(Y108,Inputs!$J$6:$J$9,Inputs!$G$6:$G$9),LOOKUP(Y108,Inputs!$J$6:$J$9,Inputs!$H$6:$H$9)),Inputs!$B$12),-Inputs!$B$12),NORM.INV(RAND(),LOOKUP(Y108,Inputs!$J$6:$J$9,Inputs!$G$6:$G$9),LOOKUP(Y108,Inputs!$J$6:$J$9,Inputs!$H$6:$H$9))),0),"")</f>
        <v/>
      </c>
      <c r="P108" s="26">
        <f>IF(A108&lt;=Inputs!$B$6,IF(3&lt;=Inputs!$B$8,IF(Inputs!$B$12&gt;0,MAX(MIN(NORM.INV(RAND(),LOOKUP(Z108,Inputs!$J$6:$J$9,Inputs!$G$6:$G$9),LOOKUP(Z108,Inputs!$J$6:$J$9,Inputs!$H$6:$H$9)),Inputs!$B$12),-Inputs!$B$12),NORM.INV(RAND(),LOOKUP(Z108,Inputs!$J$6:$J$9,Inputs!$G$6:$G$9),LOOKUP(Z108,Inputs!$J$6:$J$9,Inputs!$H$6:$H$9))),0),"")</f>
        <v/>
      </c>
      <c r="Q108" s="26">
        <f>IF(A108&lt;=Inputs!$B$6,IF(4&lt;=Inputs!$B$8,IF(Inputs!$B$12&gt;0,MAX(MIN(NORM.INV(RAND(),LOOKUP(AA108,Inputs!$J$6:$J$9,Inputs!$G$6:$G$9),LOOKUP(AA108,Inputs!$J$6:$J$9,Inputs!$H$6:$H$9)),Inputs!$B$12),-Inputs!$B$12),NORM.INV(RAND(),LOOKUP(AA108,Inputs!$J$6:$J$9,Inputs!$G$6:$G$9),LOOKUP(AA108,Inputs!$J$6:$J$9,Inputs!$H$6:$H$9))),0),"")</f>
        <v/>
      </c>
      <c r="R108" s="26">
        <f>IF(A108&lt;=Inputs!$B$6,IF(5&lt;=Inputs!$B$8,IF(Inputs!$B$12&gt;0,MAX(MIN(NORM.INV(RAND(),LOOKUP(AB108,Inputs!$J$6:$J$9,Inputs!$G$6:$G$9),LOOKUP(AB108,Inputs!$J$6:$J$9,Inputs!$H$6:$H$9)),Inputs!$B$12),-Inputs!$B$12),NORM.INV(RAND(),LOOKUP(AB108,Inputs!$J$6:$J$9,Inputs!$G$6:$G$9),LOOKUP(AB108,Inputs!$J$6:$J$9,Inputs!$H$6:$H$9))),0),"")</f>
        <v/>
      </c>
      <c r="S108" s="26">
        <f>IF(A108&lt;=Inputs!$B$6,IF(6&lt;=Inputs!$B$8,IF(Inputs!$B$12&gt;0,MAX(MIN(NORM.INV(RAND(),LOOKUP(AC108,Inputs!$J$6:$J$9,Inputs!$G$6:$G$9),LOOKUP(AC108,Inputs!$J$6:$J$9,Inputs!$H$6:$H$9)),Inputs!$B$12),-Inputs!$B$12),NORM.INV(RAND(),LOOKUP(AC108,Inputs!$J$6:$J$9,Inputs!$G$6:$G$9),LOOKUP(AC108,Inputs!$J$6:$J$9,Inputs!$H$6:$H$9))),0),"")</f>
        <v/>
      </c>
      <c r="T108" s="26">
        <f>IF(A108&lt;=Inputs!$B$6,IF(7&lt;=Inputs!$B$8,IF(Inputs!$B$12&gt;0,MAX(MIN(NORM.INV(RAND(),LOOKUP(AD108,Inputs!$J$6:$J$9,Inputs!$G$6:$G$9),LOOKUP(AD108,Inputs!$J$6:$J$9,Inputs!$H$6:$H$9)),Inputs!$B$12),-Inputs!$B$12),NORM.INV(RAND(),LOOKUP(AD108,Inputs!$J$6:$J$9,Inputs!$G$6:$G$9),LOOKUP(AD108,Inputs!$J$6:$J$9,Inputs!$H$6:$H$9))),0),"")</f>
        <v/>
      </c>
      <c r="U108" s="26">
        <f>IF(A108&lt;=Inputs!$B$6,IF(8&lt;=Inputs!$B$8,IF(Inputs!$B$12&gt;0,MAX(MIN(NORM.INV(RAND(),LOOKUP(AE108,Inputs!$J$6:$J$9,Inputs!$G$6:$G$9),LOOKUP(AE108,Inputs!$J$6:$J$9,Inputs!$H$6:$H$9)),Inputs!$B$12),-Inputs!$B$12),NORM.INV(RAND(),LOOKUP(AE108,Inputs!$J$6:$J$9,Inputs!$G$6:$G$9),LOOKUP(AE108,Inputs!$J$6:$J$9,Inputs!$H$6:$H$9))),0),"")</f>
        <v/>
      </c>
      <c r="V108" s="26">
        <f>IF(A108&lt;=Inputs!$B$6,IF(9&lt;=Inputs!$B$8,IF(Inputs!$B$12&gt;0,MAX(MIN(NORM.INV(RAND(),LOOKUP(AF108,Inputs!$J$6:$J$9,Inputs!$G$6:$G$9),LOOKUP(AF108,Inputs!$J$6:$J$9,Inputs!$H$6:$H$9)),Inputs!$B$12),-Inputs!$B$12),NORM.INV(RAND(),LOOKUP(AF108,Inputs!$J$6:$J$9,Inputs!$G$6:$G$9),LOOKUP(AF108,Inputs!$J$6:$J$9,Inputs!$H$6:$H$9))),0),"")</f>
        <v/>
      </c>
      <c r="W108" s="26">
        <f>IF(A108&lt;=Inputs!$B$6,IF(10&lt;=Inputs!$B$8,IF(Inputs!$B$12&gt;0,MAX(MIN(NORM.INV(RAND(),LOOKUP(AG108,Inputs!$J$6:$J$9,Inputs!$G$6:$G$9),LOOKUP(AG108,Inputs!$J$6:$J$9,Inputs!$H$6:$H$9)),Inputs!$B$12),-Inputs!$B$12),NORM.INV(RAND(),LOOKUP(AG108,Inputs!$J$6:$J$9,Inputs!$G$6:$G$9),LOOKUP(AG108,Inputs!$J$6:$J$9,Inputs!$H$6:$H$9))),0),"")</f>
        <v/>
      </c>
      <c r="X108" s="31">
        <f>IF(A108&lt;=Inputs!$B$6,RAND(),"")</f>
        <v/>
      </c>
      <c r="Y108" s="31">
        <f>IF(A108&lt;=Inputs!$B$6,RAND(),"")</f>
        <v/>
      </c>
      <c r="Z108" s="31">
        <f>IF(A108&lt;=Inputs!$B$6,RAND(),"")</f>
        <v/>
      </c>
      <c r="AA108" s="31">
        <f>IF(A108&lt;=Inputs!$B$6,RAND(),"")</f>
        <v/>
      </c>
      <c r="AB108" s="31">
        <f>IF(A108&lt;=Inputs!$B$6,RAND(),"")</f>
        <v/>
      </c>
      <c r="AC108" s="31">
        <f>IF(A108&lt;=Inputs!$B$6,RAND(),"")</f>
        <v/>
      </c>
      <c r="AD108" s="31">
        <f>IF(A108&lt;=Inputs!$B$6,RAND(),"")</f>
        <v/>
      </c>
      <c r="AE108" s="31">
        <f>IF(A108&lt;=Inputs!$B$6,RAND(),"")</f>
        <v/>
      </c>
      <c r="AF108" s="31">
        <f>IF(A108&lt;=Inputs!$B$6,RAND(),"")</f>
        <v/>
      </c>
      <c r="AG108" s="31">
        <f>IF(A108&lt;=Inputs!$B$6,RAND(),"")</f>
        <v/>
      </c>
    </row>
    <row r="109">
      <c r="A109" s="41" t="n">
        <v>89</v>
      </c>
      <c r="B109" s="42">
        <f>IF(A109&lt;=Inputs!$B$6,Inputs!$B$5 + A109-1,"")</f>
        <v/>
      </c>
      <c r="C109" s="28">
        <f>IF(A109&lt;=Inputs!$B$6,G108,"")</f>
        <v/>
      </c>
      <c r="D109" s="28">
        <f>IF(A109&lt;=Inputs!$B$6,SUMIF($E$8:$E$17,A109,$F$8:$F$17),"")</f>
        <v/>
      </c>
      <c r="E109" s="28">
        <f>IF(A109&lt;=Inputs!$B$6,C109*(1+H109/100)+D109,"")</f>
        <v/>
      </c>
      <c r="F109" s="28">
        <f>IF(A109&lt;=Inputs!$B$6,IF(Inputs!$B$11=1,MAX(E109-Inputs!$B$10,0),0),"")</f>
        <v/>
      </c>
      <c r="G109" s="28">
        <f>IF(A109&lt;=Inputs!$B$6,E109-F109,"")</f>
        <v/>
      </c>
      <c r="H109" s="26">
        <f>IF(A109&lt;=Inputs!$B$6,IF(Inputs!$B$8&gt;0,SUM(N109:W109)/Inputs!$B$8,0),"")</f>
        <v/>
      </c>
      <c r="I109" s="28">
        <f>IF(A109&lt;=Inputs!$B$6,C109*(H109/100),"")</f>
        <v/>
      </c>
      <c r="J109" s="28">
        <f>IF(A109&lt;=Inputs!$B$6,MAX(J108,G109),"")</f>
        <v/>
      </c>
      <c r="K109" s="28">
        <f>IF(A109&lt;=Inputs!$B$6,G109-J109,"")</f>
        <v/>
      </c>
      <c r="L109" s="43">
        <f>IF(A109&lt;=Inputs!$B$6,IF(J109&gt;0,(G109/J109)-1,0),"")</f>
        <v/>
      </c>
      <c r="M109" s="44">
        <f>IF(A109&lt;=Inputs!$B$6,--(G109&gt;=Inputs!$B$9),"")</f>
        <v/>
      </c>
      <c r="N109" s="26">
        <f>IF(A109&lt;=Inputs!$B$6,IF(1&lt;=Inputs!$B$8,IF(Inputs!$B$12&gt;0,MAX(MIN(NORM.INV(RAND(),LOOKUP(X109,Inputs!$J$6:$J$9,Inputs!$G$6:$G$9),LOOKUP(X109,Inputs!$J$6:$J$9,Inputs!$H$6:$H$9)),Inputs!$B$12),-Inputs!$B$12),NORM.INV(RAND(),LOOKUP(X109,Inputs!$J$6:$J$9,Inputs!$G$6:$G$9),LOOKUP(X109,Inputs!$J$6:$J$9,Inputs!$H$6:$H$9))),0),"")</f>
        <v/>
      </c>
      <c r="O109" s="26">
        <f>IF(A109&lt;=Inputs!$B$6,IF(2&lt;=Inputs!$B$8,IF(Inputs!$B$12&gt;0,MAX(MIN(NORM.INV(RAND(),LOOKUP(Y109,Inputs!$J$6:$J$9,Inputs!$G$6:$G$9),LOOKUP(Y109,Inputs!$J$6:$J$9,Inputs!$H$6:$H$9)),Inputs!$B$12),-Inputs!$B$12),NORM.INV(RAND(),LOOKUP(Y109,Inputs!$J$6:$J$9,Inputs!$G$6:$G$9),LOOKUP(Y109,Inputs!$J$6:$J$9,Inputs!$H$6:$H$9))),0),"")</f>
        <v/>
      </c>
      <c r="P109" s="26">
        <f>IF(A109&lt;=Inputs!$B$6,IF(3&lt;=Inputs!$B$8,IF(Inputs!$B$12&gt;0,MAX(MIN(NORM.INV(RAND(),LOOKUP(Z109,Inputs!$J$6:$J$9,Inputs!$G$6:$G$9),LOOKUP(Z109,Inputs!$J$6:$J$9,Inputs!$H$6:$H$9)),Inputs!$B$12),-Inputs!$B$12),NORM.INV(RAND(),LOOKUP(Z109,Inputs!$J$6:$J$9,Inputs!$G$6:$G$9),LOOKUP(Z109,Inputs!$J$6:$J$9,Inputs!$H$6:$H$9))),0),"")</f>
        <v/>
      </c>
      <c r="Q109" s="26">
        <f>IF(A109&lt;=Inputs!$B$6,IF(4&lt;=Inputs!$B$8,IF(Inputs!$B$12&gt;0,MAX(MIN(NORM.INV(RAND(),LOOKUP(AA109,Inputs!$J$6:$J$9,Inputs!$G$6:$G$9),LOOKUP(AA109,Inputs!$J$6:$J$9,Inputs!$H$6:$H$9)),Inputs!$B$12),-Inputs!$B$12),NORM.INV(RAND(),LOOKUP(AA109,Inputs!$J$6:$J$9,Inputs!$G$6:$G$9),LOOKUP(AA109,Inputs!$J$6:$J$9,Inputs!$H$6:$H$9))),0),"")</f>
        <v/>
      </c>
      <c r="R109" s="26">
        <f>IF(A109&lt;=Inputs!$B$6,IF(5&lt;=Inputs!$B$8,IF(Inputs!$B$12&gt;0,MAX(MIN(NORM.INV(RAND(),LOOKUP(AB109,Inputs!$J$6:$J$9,Inputs!$G$6:$G$9),LOOKUP(AB109,Inputs!$J$6:$J$9,Inputs!$H$6:$H$9)),Inputs!$B$12),-Inputs!$B$12),NORM.INV(RAND(),LOOKUP(AB109,Inputs!$J$6:$J$9,Inputs!$G$6:$G$9),LOOKUP(AB109,Inputs!$J$6:$J$9,Inputs!$H$6:$H$9))),0),"")</f>
        <v/>
      </c>
      <c r="S109" s="26">
        <f>IF(A109&lt;=Inputs!$B$6,IF(6&lt;=Inputs!$B$8,IF(Inputs!$B$12&gt;0,MAX(MIN(NORM.INV(RAND(),LOOKUP(AC109,Inputs!$J$6:$J$9,Inputs!$G$6:$G$9),LOOKUP(AC109,Inputs!$J$6:$J$9,Inputs!$H$6:$H$9)),Inputs!$B$12),-Inputs!$B$12),NORM.INV(RAND(),LOOKUP(AC109,Inputs!$J$6:$J$9,Inputs!$G$6:$G$9),LOOKUP(AC109,Inputs!$J$6:$J$9,Inputs!$H$6:$H$9))),0),"")</f>
        <v/>
      </c>
      <c r="T109" s="26">
        <f>IF(A109&lt;=Inputs!$B$6,IF(7&lt;=Inputs!$B$8,IF(Inputs!$B$12&gt;0,MAX(MIN(NORM.INV(RAND(),LOOKUP(AD109,Inputs!$J$6:$J$9,Inputs!$G$6:$G$9),LOOKUP(AD109,Inputs!$J$6:$J$9,Inputs!$H$6:$H$9)),Inputs!$B$12),-Inputs!$B$12),NORM.INV(RAND(),LOOKUP(AD109,Inputs!$J$6:$J$9,Inputs!$G$6:$G$9),LOOKUP(AD109,Inputs!$J$6:$J$9,Inputs!$H$6:$H$9))),0),"")</f>
        <v/>
      </c>
      <c r="U109" s="26">
        <f>IF(A109&lt;=Inputs!$B$6,IF(8&lt;=Inputs!$B$8,IF(Inputs!$B$12&gt;0,MAX(MIN(NORM.INV(RAND(),LOOKUP(AE109,Inputs!$J$6:$J$9,Inputs!$G$6:$G$9),LOOKUP(AE109,Inputs!$J$6:$J$9,Inputs!$H$6:$H$9)),Inputs!$B$12),-Inputs!$B$12),NORM.INV(RAND(),LOOKUP(AE109,Inputs!$J$6:$J$9,Inputs!$G$6:$G$9),LOOKUP(AE109,Inputs!$J$6:$J$9,Inputs!$H$6:$H$9))),0),"")</f>
        <v/>
      </c>
      <c r="V109" s="26">
        <f>IF(A109&lt;=Inputs!$B$6,IF(9&lt;=Inputs!$B$8,IF(Inputs!$B$12&gt;0,MAX(MIN(NORM.INV(RAND(),LOOKUP(AF109,Inputs!$J$6:$J$9,Inputs!$G$6:$G$9),LOOKUP(AF109,Inputs!$J$6:$J$9,Inputs!$H$6:$H$9)),Inputs!$B$12),-Inputs!$B$12),NORM.INV(RAND(),LOOKUP(AF109,Inputs!$J$6:$J$9,Inputs!$G$6:$G$9),LOOKUP(AF109,Inputs!$J$6:$J$9,Inputs!$H$6:$H$9))),0),"")</f>
        <v/>
      </c>
      <c r="W109" s="26">
        <f>IF(A109&lt;=Inputs!$B$6,IF(10&lt;=Inputs!$B$8,IF(Inputs!$B$12&gt;0,MAX(MIN(NORM.INV(RAND(),LOOKUP(AG109,Inputs!$J$6:$J$9,Inputs!$G$6:$G$9),LOOKUP(AG109,Inputs!$J$6:$J$9,Inputs!$H$6:$H$9)),Inputs!$B$12),-Inputs!$B$12),NORM.INV(RAND(),LOOKUP(AG109,Inputs!$J$6:$J$9,Inputs!$G$6:$G$9),LOOKUP(AG109,Inputs!$J$6:$J$9,Inputs!$H$6:$H$9))),0),"")</f>
        <v/>
      </c>
      <c r="X109" s="31">
        <f>IF(A109&lt;=Inputs!$B$6,RAND(),"")</f>
        <v/>
      </c>
      <c r="Y109" s="31">
        <f>IF(A109&lt;=Inputs!$B$6,RAND(),"")</f>
        <v/>
      </c>
      <c r="Z109" s="31">
        <f>IF(A109&lt;=Inputs!$B$6,RAND(),"")</f>
        <v/>
      </c>
      <c r="AA109" s="31">
        <f>IF(A109&lt;=Inputs!$B$6,RAND(),"")</f>
        <v/>
      </c>
      <c r="AB109" s="31">
        <f>IF(A109&lt;=Inputs!$B$6,RAND(),"")</f>
        <v/>
      </c>
      <c r="AC109" s="31">
        <f>IF(A109&lt;=Inputs!$B$6,RAND(),"")</f>
        <v/>
      </c>
      <c r="AD109" s="31">
        <f>IF(A109&lt;=Inputs!$B$6,RAND(),"")</f>
        <v/>
      </c>
      <c r="AE109" s="31">
        <f>IF(A109&lt;=Inputs!$B$6,RAND(),"")</f>
        <v/>
      </c>
      <c r="AF109" s="31">
        <f>IF(A109&lt;=Inputs!$B$6,RAND(),"")</f>
        <v/>
      </c>
      <c r="AG109" s="31">
        <f>IF(A109&lt;=Inputs!$B$6,RAND(),"")</f>
        <v/>
      </c>
    </row>
    <row r="110">
      <c r="A110" s="41" t="n">
        <v>90</v>
      </c>
      <c r="B110" s="42">
        <f>IF(A110&lt;=Inputs!$B$6,Inputs!$B$5 + A110-1,"")</f>
        <v/>
      </c>
      <c r="C110" s="28">
        <f>IF(A110&lt;=Inputs!$B$6,G109,"")</f>
        <v/>
      </c>
      <c r="D110" s="28">
        <f>IF(A110&lt;=Inputs!$B$6,SUMIF($E$8:$E$17,A110,$F$8:$F$17),"")</f>
        <v/>
      </c>
      <c r="E110" s="28">
        <f>IF(A110&lt;=Inputs!$B$6,C110*(1+H110/100)+D110,"")</f>
        <v/>
      </c>
      <c r="F110" s="28">
        <f>IF(A110&lt;=Inputs!$B$6,IF(Inputs!$B$11=1,MAX(E110-Inputs!$B$10,0),0),"")</f>
        <v/>
      </c>
      <c r="G110" s="28">
        <f>IF(A110&lt;=Inputs!$B$6,E110-F110,"")</f>
        <v/>
      </c>
      <c r="H110" s="26">
        <f>IF(A110&lt;=Inputs!$B$6,IF(Inputs!$B$8&gt;0,SUM(N110:W110)/Inputs!$B$8,0),"")</f>
        <v/>
      </c>
      <c r="I110" s="28">
        <f>IF(A110&lt;=Inputs!$B$6,C110*(H110/100),"")</f>
        <v/>
      </c>
      <c r="J110" s="28">
        <f>IF(A110&lt;=Inputs!$B$6,MAX(J109,G110),"")</f>
        <v/>
      </c>
      <c r="K110" s="28">
        <f>IF(A110&lt;=Inputs!$B$6,G110-J110,"")</f>
        <v/>
      </c>
      <c r="L110" s="43">
        <f>IF(A110&lt;=Inputs!$B$6,IF(J110&gt;0,(G110/J110)-1,0),"")</f>
        <v/>
      </c>
      <c r="M110" s="44">
        <f>IF(A110&lt;=Inputs!$B$6,--(G110&gt;=Inputs!$B$9),"")</f>
        <v/>
      </c>
      <c r="N110" s="26">
        <f>IF(A110&lt;=Inputs!$B$6,IF(1&lt;=Inputs!$B$8,IF(Inputs!$B$12&gt;0,MAX(MIN(NORM.INV(RAND(),LOOKUP(X110,Inputs!$J$6:$J$9,Inputs!$G$6:$G$9),LOOKUP(X110,Inputs!$J$6:$J$9,Inputs!$H$6:$H$9)),Inputs!$B$12),-Inputs!$B$12),NORM.INV(RAND(),LOOKUP(X110,Inputs!$J$6:$J$9,Inputs!$G$6:$G$9),LOOKUP(X110,Inputs!$J$6:$J$9,Inputs!$H$6:$H$9))),0),"")</f>
        <v/>
      </c>
      <c r="O110" s="26">
        <f>IF(A110&lt;=Inputs!$B$6,IF(2&lt;=Inputs!$B$8,IF(Inputs!$B$12&gt;0,MAX(MIN(NORM.INV(RAND(),LOOKUP(Y110,Inputs!$J$6:$J$9,Inputs!$G$6:$G$9),LOOKUP(Y110,Inputs!$J$6:$J$9,Inputs!$H$6:$H$9)),Inputs!$B$12),-Inputs!$B$12),NORM.INV(RAND(),LOOKUP(Y110,Inputs!$J$6:$J$9,Inputs!$G$6:$G$9),LOOKUP(Y110,Inputs!$J$6:$J$9,Inputs!$H$6:$H$9))),0),"")</f>
        <v/>
      </c>
      <c r="P110" s="26">
        <f>IF(A110&lt;=Inputs!$B$6,IF(3&lt;=Inputs!$B$8,IF(Inputs!$B$12&gt;0,MAX(MIN(NORM.INV(RAND(),LOOKUP(Z110,Inputs!$J$6:$J$9,Inputs!$G$6:$G$9),LOOKUP(Z110,Inputs!$J$6:$J$9,Inputs!$H$6:$H$9)),Inputs!$B$12),-Inputs!$B$12),NORM.INV(RAND(),LOOKUP(Z110,Inputs!$J$6:$J$9,Inputs!$G$6:$G$9),LOOKUP(Z110,Inputs!$J$6:$J$9,Inputs!$H$6:$H$9))),0),"")</f>
        <v/>
      </c>
      <c r="Q110" s="26">
        <f>IF(A110&lt;=Inputs!$B$6,IF(4&lt;=Inputs!$B$8,IF(Inputs!$B$12&gt;0,MAX(MIN(NORM.INV(RAND(),LOOKUP(AA110,Inputs!$J$6:$J$9,Inputs!$G$6:$G$9),LOOKUP(AA110,Inputs!$J$6:$J$9,Inputs!$H$6:$H$9)),Inputs!$B$12),-Inputs!$B$12),NORM.INV(RAND(),LOOKUP(AA110,Inputs!$J$6:$J$9,Inputs!$G$6:$G$9),LOOKUP(AA110,Inputs!$J$6:$J$9,Inputs!$H$6:$H$9))),0),"")</f>
        <v/>
      </c>
      <c r="R110" s="26">
        <f>IF(A110&lt;=Inputs!$B$6,IF(5&lt;=Inputs!$B$8,IF(Inputs!$B$12&gt;0,MAX(MIN(NORM.INV(RAND(),LOOKUP(AB110,Inputs!$J$6:$J$9,Inputs!$G$6:$G$9),LOOKUP(AB110,Inputs!$J$6:$J$9,Inputs!$H$6:$H$9)),Inputs!$B$12),-Inputs!$B$12),NORM.INV(RAND(),LOOKUP(AB110,Inputs!$J$6:$J$9,Inputs!$G$6:$G$9),LOOKUP(AB110,Inputs!$J$6:$J$9,Inputs!$H$6:$H$9))),0),"")</f>
        <v/>
      </c>
      <c r="S110" s="26">
        <f>IF(A110&lt;=Inputs!$B$6,IF(6&lt;=Inputs!$B$8,IF(Inputs!$B$12&gt;0,MAX(MIN(NORM.INV(RAND(),LOOKUP(AC110,Inputs!$J$6:$J$9,Inputs!$G$6:$G$9),LOOKUP(AC110,Inputs!$J$6:$J$9,Inputs!$H$6:$H$9)),Inputs!$B$12),-Inputs!$B$12),NORM.INV(RAND(),LOOKUP(AC110,Inputs!$J$6:$J$9,Inputs!$G$6:$G$9),LOOKUP(AC110,Inputs!$J$6:$J$9,Inputs!$H$6:$H$9))),0),"")</f>
        <v/>
      </c>
      <c r="T110" s="26">
        <f>IF(A110&lt;=Inputs!$B$6,IF(7&lt;=Inputs!$B$8,IF(Inputs!$B$12&gt;0,MAX(MIN(NORM.INV(RAND(),LOOKUP(AD110,Inputs!$J$6:$J$9,Inputs!$G$6:$G$9),LOOKUP(AD110,Inputs!$J$6:$J$9,Inputs!$H$6:$H$9)),Inputs!$B$12),-Inputs!$B$12),NORM.INV(RAND(),LOOKUP(AD110,Inputs!$J$6:$J$9,Inputs!$G$6:$G$9),LOOKUP(AD110,Inputs!$J$6:$J$9,Inputs!$H$6:$H$9))),0),"")</f>
        <v/>
      </c>
      <c r="U110" s="26">
        <f>IF(A110&lt;=Inputs!$B$6,IF(8&lt;=Inputs!$B$8,IF(Inputs!$B$12&gt;0,MAX(MIN(NORM.INV(RAND(),LOOKUP(AE110,Inputs!$J$6:$J$9,Inputs!$G$6:$G$9),LOOKUP(AE110,Inputs!$J$6:$J$9,Inputs!$H$6:$H$9)),Inputs!$B$12),-Inputs!$B$12),NORM.INV(RAND(),LOOKUP(AE110,Inputs!$J$6:$J$9,Inputs!$G$6:$G$9),LOOKUP(AE110,Inputs!$J$6:$J$9,Inputs!$H$6:$H$9))),0),"")</f>
        <v/>
      </c>
      <c r="V110" s="26">
        <f>IF(A110&lt;=Inputs!$B$6,IF(9&lt;=Inputs!$B$8,IF(Inputs!$B$12&gt;0,MAX(MIN(NORM.INV(RAND(),LOOKUP(AF110,Inputs!$J$6:$J$9,Inputs!$G$6:$G$9),LOOKUP(AF110,Inputs!$J$6:$J$9,Inputs!$H$6:$H$9)),Inputs!$B$12),-Inputs!$B$12),NORM.INV(RAND(),LOOKUP(AF110,Inputs!$J$6:$J$9,Inputs!$G$6:$G$9),LOOKUP(AF110,Inputs!$J$6:$J$9,Inputs!$H$6:$H$9))),0),"")</f>
        <v/>
      </c>
      <c r="W110" s="26">
        <f>IF(A110&lt;=Inputs!$B$6,IF(10&lt;=Inputs!$B$8,IF(Inputs!$B$12&gt;0,MAX(MIN(NORM.INV(RAND(),LOOKUP(AG110,Inputs!$J$6:$J$9,Inputs!$G$6:$G$9),LOOKUP(AG110,Inputs!$J$6:$J$9,Inputs!$H$6:$H$9)),Inputs!$B$12),-Inputs!$B$12),NORM.INV(RAND(),LOOKUP(AG110,Inputs!$J$6:$J$9,Inputs!$G$6:$G$9),LOOKUP(AG110,Inputs!$J$6:$J$9,Inputs!$H$6:$H$9))),0),"")</f>
        <v/>
      </c>
      <c r="X110" s="31">
        <f>IF(A110&lt;=Inputs!$B$6,RAND(),"")</f>
        <v/>
      </c>
      <c r="Y110" s="31">
        <f>IF(A110&lt;=Inputs!$B$6,RAND(),"")</f>
        <v/>
      </c>
      <c r="Z110" s="31">
        <f>IF(A110&lt;=Inputs!$B$6,RAND(),"")</f>
        <v/>
      </c>
      <c r="AA110" s="31">
        <f>IF(A110&lt;=Inputs!$B$6,RAND(),"")</f>
        <v/>
      </c>
      <c r="AB110" s="31">
        <f>IF(A110&lt;=Inputs!$B$6,RAND(),"")</f>
        <v/>
      </c>
      <c r="AC110" s="31">
        <f>IF(A110&lt;=Inputs!$B$6,RAND(),"")</f>
        <v/>
      </c>
      <c r="AD110" s="31">
        <f>IF(A110&lt;=Inputs!$B$6,RAND(),"")</f>
        <v/>
      </c>
      <c r="AE110" s="31">
        <f>IF(A110&lt;=Inputs!$B$6,RAND(),"")</f>
        <v/>
      </c>
      <c r="AF110" s="31">
        <f>IF(A110&lt;=Inputs!$B$6,RAND(),"")</f>
        <v/>
      </c>
      <c r="AG110" s="31">
        <f>IF(A110&lt;=Inputs!$B$6,RAND(),"")</f>
        <v/>
      </c>
    </row>
    <row r="111">
      <c r="A111" s="41" t="n">
        <v>91</v>
      </c>
      <c r="B111" s="42">
        <f>IF(A111&lt;=Inputs!$B$6,Inputs!$B$5 + A111-1,"")</f>
        <v/>
      </c>
      <c r="C111" s="28">
        <f>IF(A111&lt;=Inputs!$B$6,G110,"")</f>
        <v/>
      </c>
      <c r="D111" s="28">
        <f>IF(A111&lt;=Inputs!$B$6,SUMIF($E$8:$E$17,A111,$F$8:$F$17),"")</f>
        <v/>
      </c>
      <c r="E111" s="28">
        <f>IF(A111&lt;=Inputs!$B$6,C111*(1+H111/100)+D111,"")</f>
        <v/>
      </c>
      <c r="F111" s="28">
        <f>IF(A111&lt;=Inputs!$B$6,IF(Inputs!$B$11=1,MAX(E111-Inputs!$B$10,0),0),"")</f>
        <v/>
      </c>
      <c r="G111" s="28">
        <f>IF(A111&lt;=Inputs!$B$6,E111-F111,"")</f>
        <v/>
      </c>
      <c r="H111" s="26">
        <f>IF(A111&lt;=Inputs!$B$6,IF(Inputs!$B$8&gt;0,SUM(N111:W111)/Inputs!$B$8,0),"")</f>
        <v/>
      </c>
      <c r="I111" s="28">
        <f>IF(A111&lt;=Inputs!$B$6,C111*(H111/100),"")</f>
        <v/>
      </c>
      <c r="J111" s="28">
        <f>IF(A111&lt;=Inputs!$B$6,MAX(J110,G111),"")</f>
        <v/>
      </c>
      <c r="K111" s="28">
        <f>IF(A111&lt;=Inputs!$B$6,G111-J111,"")</f>
        <v/>
      </c>
      <c r="L111" s="43">
        <f>IF(A111&lt;=Inputs!$B$6,IF(J111&gt;0,(G111/J111)-1,0),"")</f>
        <v/>
      </c>
      <c r="M111" s="44">
        <f>IF(A111&lt;=Inputs!$B$6,--(G111&gt;=Inputs!$B$9),"")</f>
        <v/>
      </c>
      <c r="N111" s="26">
        <f>IF(A111&lt;=Inputs!$B$6,IF(1&lt;=Inputs!$B$8,IF(Inputs!$B$12&gt;0,MAX(MIN(NORM.INV(RAND(),LOOKUP(X111,Inputs!$J$6:$J$9,Inputs!$G$6:$G$9),LOOKUP(X111,Inputs!$J$6:$J$9,Inputs!$H$6:$H$9)),Inputs!$B$12),-Inputs!$B$12),NORM.INV(RAND(),LOOKUP(X111,Inputs!$J$6:$J$9,Inputs!$G$6:$G$9),LOOKUP(X111,Inputs!$J$6:$J$9,Inputs!$H$6:$H$9))),0),"")</f>
        <v/>
      </c>
      <c r="O111" s="26">
        <f>IF(A111&lt;=Inputs!$B$6,IF(2&lt;=Inputs!$B$8,IF(Inputs!$B$12&gt;0,MAX(MIN(NORM.INV(RAND(),LOOKUP(Y111,Inputs!$J$6:$J$9,Inputs!$G$6:$G$9),LOOKUP(Y111,Inputs!$J$6:$J$9,Inputs!$H$6:$H$9)),Inputs!$B$12),-Inputs!$B$12),NORM.INV(RAND(),LOOKUP(Y111,Inputs!$J$6:$J$9,Inputs!$G$6:$G$9),LOOKUP(Y111,Inputs!$J$6:$J$9,Inputs!$H$6:$H$9))),0),"")</f>
        <v/>
      </c>
      <c r="P111" s="26">
        <f>IF(A111&lt;=Inputs!$B$6,IF(3&lt;=Inputs!$B$8,IF(Inputs!$B$12&gt;0,MAX(MIN(NORM.INV(RAND(),LOOKUP(Z111,Inputs!$J$6:$J$9,Inputs!$G$6:$G$9),LOOKUP(Z111,Inputs!$J$6:$J$9,Inputs!$H$6:$H$9)),Inputs!$B$12),-Inputs!$B$12),NORM.INV(RAND(),LOOKUP(Z111,Inputs!$J$6:$J$9,Inputs!$G$6:$G$9),LOOKUP(Z111,Inputs!$J$6:$J$9,Inputs!$H$6:$H$9))),0),"")</f>
        <v/>
      </c>
      <c r="Q111" s="26">
        <f>IF(A111&lt;=Inputs!$B$6,IF(4&lt;=Inputs!$B$8,IF(Inputs!$B$12&gt;0,MAX(MIN(NORM.INV(RAND(),LOOKUP(AA111,Inputs!$J$6:$J$9,Inputs!$G$6:$G$9),LOOKUP(AA111,Inputs!$J$6:$J$9,Inputs!$H$6:$H$9)),Inputs!$B$12),-Inputs!$B$12),NORM.INV(RAND(),LOOKUP(AA111,Inputs!$J$6:$J$9,Inputs!$G$6:$G$9),LOOKUP(AA111,Inputs!$J$6:$J$9,Inputs!$H$6:$H$9))),0),"")</f>
        <v/>
      </c>
      <c r="R111" s="26">
        <f>IF(A111&lt;=Inputs!$B$6,IF(5&lt;=Inputs!$B$8,IF(Inputs!$B$12&gt;0,MAX(MIN(NORM.INV(RAND(),LOOKUP(AB111,Inputs!$J$6:$J$9,Inputs!$G$6:$G$9),LOOKUP(AB111,Inputs!$J$6:$J$9,Inputs!$H$6:$H$9)),Inputs!$B$12),-Inputs!$B$12),NORM.INV(RAND(),LOOKUP(AB111,Inputs!$J$6:$J$9,Inputs!$G$6:$G$9),LOOKUP(AB111,Inputs!$J$6:$J$9,Inputs!$H$6:$H$9))),0),"")</f>
        <v/>
      </c>
      <c r="S111" s="26">
        <f>IF(A111&lt;=Inputs!$B$6,IF(6&lt;=Inputs!$B$8,IF(Inputs!$B$12&gt;0,MAX(MIN(NORM.INV(RAND(),LOOKUP(AC111,Inputs!$J$6:$J$9,Inputs!$G$6:$G$9),LOOKUP(AC111,Inputs!$J$6:$J$9,Inputs!$H$6:$H$9)),Inputs!$B$12),-Inputs!$B$12),NORM.INV(RAND(),LOOKUP(AC111,Inputs!$J$6:$J$9,Inputs!$G$6:$G$9),LOOKUP(AC111,Inputs!$J$6:$J$9,Inputs!$H$6:$H$9))),0),"")</f>
        <v/>
      </c>
      <c r="T111" s="26">
        <f>IF(A111&lt;=Inputs!$B$6,IF(7&lt;=Inputs!$B$8,IF(Inputs!$B$12&gt;0,MAX(MIN(NORM.INV(RAND(),LOOKUP(AD111,Inputs!$J$6:$J$9,Inputs!$G$6:$G$9),LOOKUP(AD111,Inputs!$J$6:$J$9,Inputs!$H$6:$H$9)),Inputs!$B$12),-Inputs!$B$12),NORM.INV(RAND(),LOOKUP(AD111,Inputs!$J$6:$J$9,Inputs!$G$6:$G$9),LOOKUP(AD111,Inputs!$J$6:$J$9,Inputs!$H$6:$H$9))),0),"")</f>
        <v/>
      </c>
      <c r="U111" s="26">
        <f>IF(A111&lt;=Inputs!$B$6,IF(8&lt;=Inputs!$B$8,IF(Inputs!$B$12&gt;0,MAX(MIN(NORM.INV(RAND(),LOOKUP(AE111,Inputs!$J$6:$J$9,Inputs!$G$6:$G$9),LOOKUP(AE111,Inputs!$J$6:$J$9,Inputs!$H$6:$H$9)),Inputs!$B$12),-Inputs!$B$12),NORM.INV(RAND(),LOOKUP(AE111,Inputs!$J$6:$J$9,Inputs!$G$6:$G$9),LOOKUP(AE111,Inputs!$J$6:$J$9,Inputs!$H$6:$H$9))),0),"")</f>
        <v/>
      </c>
      <c r="V111" s="26">
        <f>IF(A111&lt;=Inputs!$B$6,IF(9&lt;=Inputs!$B$8,IF(Inputs!$B$12&gt;0,MAX(MIN(NORM.INV(RAND(),LOOKUP(AF111,Inputs!$J$6:$J$9,Inputs!$G$6:$G$9),LOOKUP(AF111,Inputs!$J$6:$J$9,Inputs!$H$6:$H$9)),Inputs!$B$12),-Inputs!$B$12),NORM.INV(RAND(),LOOKUP(AF111,Inputs!$J$6:$J$9,Inputs!$G$6:$G$9),LOOKUP(AF111,Inputs!$J$6:$J$9,Inputs!$H$6:$H$9))),0),"")</f>
        <v/>
      </c>
      <c r="W111" s="26">
        <f>IF(A111&lt;=Inputs!$B$6,IF(10&lt;=Inputs!$B$8,IF(Inputs!$B$12&gt;0,MAX(MIN(NORM.INV(RAND(),LOOKUP(AG111,Inputs!$J$6:$J$9,Inputs!$G$6:$G$9),LOOKUP(AG111,Inputs!$J$6:$J$9,Inputs!$H$6:$H$9)),Inputs!$B$12),-Inputs!$B$12),NORM.INV(RAND(),LOOKUP(AG111,Inputs!$J$6:$J$9,Inputs!$G$6:$G$9),LOOKUP(AG111,Inputs!$J$6:$J$9,Inputs!$H$6:$H$9))),0),"")</f>
        <v/>
      </c>
      <c r="X111" s="31">
        <f>IF(A111&lt;=Inputs!$B$6,RAND(),"")</f>
        <v/>
      </c>
      <c r="Y111" s="31">
        <f>IF(A111&lt;=Inputs!$B$6,RAND(),"")</f>
        <v/>
      </c>
      <c r="Z111" s="31">
        <f>IF(A111&lt;=Inputs!$B$6,RAND(),"")</f>
        <v/>
      </c>
      <c r="AA111" s="31">
        <f>IF(A111&lt;=Inputs!$B$6,RAND(),"")</f>
        <v/>
      </c>
      <c r="AB111" s="31">
        <f>IF(A111&lt;=Inputs!$B$6,RAND(),"")</f>
        <v/>
      </c>
      <c r="AC111" s="31">
        <f>IF(A111&lt;=Inputs!$B$6,RAND(),"")</f>
        <v/>
      </c>
      <c r="AD111" s="31">
        <f>IF(A111&lt;=Inputs!$B$6,RAND(),"")</f>
        <v/>
      </c>
      <c r="AE111" s="31">
        <f>IF(A111&lt;=Inputs!$B$6,RAND(),"")</f>
        <v/>
      </c>
      <c r="AF111" s="31">
        <f>IF(A111&lt;=Inputs!$B$6,RAND(),"")</f>
        <v/>
      </c>
      <c r="AG111" s="31">
        <f>IF(A111&lt;=Inputs!$B$6,RAND(),"")</f>
        <v/>
      </c>
    </row>
    <row r="112">
      <c r="A112" s="41" t="n">
        <v>92</v>
      </c>
      <c r="B112" s="42">
        <f>IF(A112&lt;=Inputs!$B$6,Inputs!$B$5 + A112-1,"")</f>
        <v/>
      </c>
      <c r="C112" s="28">
        <f>IF(A112&lt;=Inputs!$B$6,G111,"")</f>
        <v/>
      </c>
      <c r="D112" s="28">
        <f>IF(A112&lt;=Inputs!$B$6,SUMIF($E$8:$E$17,A112,$F$8:$F$17),"")</f>
        <v/>
      </c>
      <c r="E112" s="28">
        <f>IF(A112&lt;=Inputs!$B$6,C112*(1+H112/100)+D112,"")</f>
        <v/>
      </c>
      <c r="F112" s="28">
        <f>IF(A112&lt;=Inputs!$B$6,IF(Inputs!$B$11=1,MAX(E112-Inputs!$B$10,0),0),"")</f>
        <v/>
      </c>
      <c r="G112" s="28">
        <f>IF(A112&lt;=Inputs!$B$6,E112-F112,"")</f>
        <v/>
      </c>
      <c r="H112" s="26">
        <f>IF(A112&lt;=Inputs!$B$6,IF(Inputs!$B$8&gt;0,SUM(N112:W112)/Inputs!$B$8,0),"")</f>
        <v/>
      </c>
      <c r="I112" s="28">
        <f>IF(A112&lt;=Inputs!$B$6,C112*(H112/100),"")</f>
        <v/>
      </c>
      <c r="J112" s="28">
        <f>IF(A112&lt;=Inputs!$B$6,MAX(J111,G112),"")</f>
        <v/>
      </c>
      <c r="K112" s="28">
        <f>IF(A112&lt;=Inputs!$B$6,G112-J112,"")</f>
        <v/>
      </c>
      <c r="L112" s="43">
        <f>IF(A112&lt;=Inputs!$B$6,IF(J112&gt;0,(G112/J112)-1,0),"")</f>
        <v/>
      </c>
      <c r="M112" s="44">
        <f>IF(A112&lt;=Inputs!$B$6,--(G112&gt;=Inputs!$B$9),"")</f>
        <v/>
      </c>
      <c r="N112" s="26">
        <f>IF(A112&lt;=Inputs!$B$6,IF(1&lt;=Inputs!$B$8,IF(Inputs!$B$12&gt;0,MAX(MIN(NORM.INV(RAND(),LOOKUP(X112,Inputs!$J$6:$J$9,Inputs!$G$6:$G$9),LOOKUP(X112,Inputs!$J$6:$J$9,Inputs!$H$6:$H$9)),Inputs!$B$12),-Inputs!$B$12),NORM.INV(RAND(),LOOKUP(X112,Inputs!$J$6:$J$9,Inputs!$G$6:$G$9),LOOKUP(X112,Inputs!$J$6:$J$9,Inputs!$H$6:$H$9))),0),"")</f>
        <v/>
      </c>
      <c r="O112" s="26">
        <f>IF(A112&lt;=Inputs!$B$6,IF(2&lt;=Inputs!$B$8,IF(Inputs!$B$12&gt;0,MAX(MIN(NORM.INV(RAND(),LOOKUP(Y112,Inputs!$J$6:$J$9,Inputs!$G$6:$G$9),LOOKUP(Y112,Inputs!$J$6:$J$9,Inputs!$H$6:$H$9)),Inputs!$B$12),-Inputs!$B$12),NORM.INV(RAND(),LOOKUP(Y112,Inputs!$J$6:$J$9,Inputs!$G$6:$G$9),LOOKUP(Y112,Inputs!$J$6:$J$9,Inputs!$H$6:$H$9))),0),"")</f>
        <v/>
      </c>
      <c r="P112" s="26">
        <f>IF(A112&lt;=Inputs!$B$6,IF(3&lt;=Inputs!$B$8,IF(Inputs!$B$12&gt;0,MAX(MIN(NORM.INV(RAND(),LOOKUP(Z112,Inputs!$J$6:$J$9,Inputs!$G$6:$G$9),LOOKUP(Z112,Inputs!$J$6:$J$9,Inputs!$H$6:$H$9)),Inputs!$B$12),-Inputs!$B$12),NORM.INV(RAND(),LOOKUP(Z112,Inputs!$J$6:$J$9,Inputs!$G$6:$G$9),LOOKUP(Z112,Inputs!$J$6:$J$9,Inputs!$H$6:$H$9))),0),"")</f>
        <v/>
      </c>
      <c r="Q112" s="26">
        <f>IF(A112&lt;=Inputs!$B$6,IF(4&lt;=Inputs!$B$8,IF(Inputs!$B$12&gt;0,MAX(MIN(NORM.INV(RAND(),LOOKUP(AA112,Inputs!$J$6:$J$9,Inputs!$G$6:$G$9),LOOKUP(AA112,Inputs!$J$6:$J$9,Inputs!$H$6:$H$9)),Inputs!$B$12),-Inputs!$B$12),NORM.INV(RAND(),LOOKUP(AA112,Inputs!$J$6:$J$9,Inputs!$G$6:$G$9),LOOKUP(AA112,Inputs!$J$6:$J$9,Inputs!$H$6:$H$9))),0),"")</f>
        <v/>
      </c>
      <c r="R112" s="26">
        <f>IF(A112&lt;=Inputs!$B$6,IF(5&lt;=Inputs!$B$8,IF(Inputs!$B$12&gt;0,MAX(MIN(NORM.INV(RAND(),LOOKUP(AB112,Inputs!$J$6:$J$9,Inputs!$G$6:$G$9),LOOKUP(AB112,Inputs!$J$6:$J$9,Inputs!$H$6:$H$9)),Inputs!$B$12),-Inputs!$B$12),NORM.INV(RAND(),LOOKUP(AB112,Inputs!$J$6:$J$9,Inputs!$G$6:$G$9),LOOKUP(AB112,Inputs!$J$6:$J$9,Inputs!$H$6:$H$9))),0),"")</f>
        <v/>
      </c>
      <c r="S112" s="26">
        <f>IF(A112&lt;=Inputs!$B$6,IF(6&lt;=Inputs!$B$8,IF(Inputs!$B$12&gt;0,MAX(MIN(NORM.INV(RAND(),LOOKUP(AC112,Inputs!$J$6:$J$9,Inputs!$G$6:$G$9),LOOKUP(AC112,Inputs!$J$6:$J$9,Inputs!$H$6:$H$9)),Inputs!$B$12),-Inputs!$B$12),NORM.INV(RAND(),LOOKUP(AC112,Inputs!$J$6:$J$9,Inputs!$G$6:$G$9),LOOKUP(AC112,Inputs!$J$6:$J$9,Inputs!$H$6:$H$9))),0),"")</f>
        <v/>
      </c>
      <c r="T112" s="26">
        <f>IF(A112&lt;=Inputs!$B$6,IF(7&lt;=Inputs!$B$8,IF(Inputs!$B$12&gt;0,MAX(MIN(NORM.INV(RAND(),LOOKUP(AD112,Inputs!$J$6:$J$9,Inputs!$G$6:$G$9),LOOKUP(AD112,Inputs!$J$6:$J$9,Inputs!$H$6:$H$9)),Inputs!$B$12),-Inputs!$B$12),NORM.INV(RAND(),LOOKUP(AD112,Inputs!$J$6:$J$9,Inputs!$G$6:$G$9),LOOKUP(AD112,Inputs!$J$6:$J$9,Inputs!$H$6:$H$9))),0),"")</f>
        <v/>
      </c>
      <c r="U112" s="26">
        <f>IF(A112&lt;=Inputs!$B$6,IF(8&lt;=Inputs!$B$8,IF(Inputs!$B$12&gt;0,MAX(MIN(NORM.INV(RAND(),LOOKUP(AE112,Inputs!$J$6:$J$9,Inputs!$G$6:$G$9),LOOKUP(AE112,Inputs!$J$6:$J$9,Inputs!$H$6:$H$9)),Inputs!$B$12),-Inputs!$B$12),NORM.INV(RAND(),LOOKUP(AE112,Inputs!$J$6:$J$9,Inputs!$G$6:$G$9),LOOKUP(AE112,Inputs!$J$6:$J$9,Inputs!$H$6:$H$9))),0),"")</f>
        <v/>
      </c>
      <c r="V112" s="26">
        <f>IF(A112&lt;=Inputs!$B$6,IF(9&lt;=Inputs!$B$8,IF(Inputs!$B$12&gt;0,MAX(MIN(NORM.INV(RAND(),LOOKUP(AF112,Inputs!$J$6:$J$9,Inputs!$G$6:$G$9),LOOKUP(AF112,Inputs!$J$6:$J$9,Inputs!$H$6:$H$9)),Inputs!$B$12),-Inputs!$B$12),NORM.INV(RAND(),LOOKUP(AF112,Inputs!$J$6:$J$9,Inputs!$G$6:$G$9),LOOKUP(AF112,Inputs!$J$6:$J$9,Inputs!$H$6:$H$9))),0),"")</f>
        <v/>
      </c>
      <c r="W112" s="26">
        <f>IF(A112&lt;=Inputs!$B$6,IF(10&lt;=Inputs!$B$8,IF(Inputs!$B$12&gt;0,MAX(MIN(NORM.INV(RAND(),LOOKUP(AG112,Inputs!$J$6:$J$9,Inputs!$G$6:$G$9),LOOKUP(AG112,Inputs!$J$6:$J$9,Inputs!$H$6:$H$9)),Inputs!$B$12),-Inputs!$B$12),NORM.INV(RAND(),LOOKUP(AG112,Inputs!$J$6:$J$9,Inputs!$G$6:$G$9),LOOKUP(AG112,Inputs!$J$6:$J$9,Inputs!$H$6:$H$9))),0),"")</f>
        <v/>
      </c>
      <c r="X112" s="31">
        <f>IF(A112&lt;=Inputs!$B$6,RAND(),"")</f>
        <v/>
      </c>
      <c r="Y112" s="31">
        <f>IF(A112&lt;=Inputs!$B$6,RAND(),"")</f>
        <v/>
      </c>
      <c r="Z112" s="31">
        <f>IF(A112&lt;=Inputs!$B$6,RAND(),"")</f>
        <v/>
      </c>
      <c r="AA112" s="31">
        <f>IF(A112&lt;=Inputs!$B$6,RAND(),"")</f>
        <v/>
      </c>
      <c r="AB112" s="31">
        <f>IF(A112&lt;=Inputs!$B$6,RAND(),"")</f>
        <v/>
      </c>
      <c r="AC112" s="31">
        <f>IF(A112&lt;=Inputs!$B$6,RAND(),"")</f>
        <v/>
      </c>
      <c r="AD112" s="31">
        <f>IF(A112&lt;=Inputs!$B$6,RAND(),"")</f>
        <v/>
      </c>
      <c r="AE112" s="31">
        <f>IF(A112&lt;=Inputs!$B$6,RAND(),"")</f>
        <v/>
      </c>
      <c r="AF112" s="31">
        <f>IF(A112&lt;=Inputs!$B$6,RAND(),"")</f>
        <v/>
      </c>
      <c r="AG112" s="31">
        <f>IF(A112&lt;=Inputs!$B$6,RAND(),"")</f>
        <v/>
      </c>
    </row>
    <row r="113">
      <c r="A113" s="41" t="n">
        <v>93</v>
      </c>
      <c r="B113" s="42">
        <f>IF(A113&lt;=Inputs!$B$6,Inputs!$B$5 + A113-1,"")</f>
        <v/>
      </c>
      <c r="C113" s="28">
        <f>IF(A113&lt;=Inputs!$B$6,G112,"")</f>
        <v/>
      </c>
      <c r="D113" s="28">
        <f>IF(A113&lt;=Inputs!$B$6,SUMIF($E$8:$E$17,A113,$F$8:$F$17),"")</f>
        <v/>
      </c>
      <c r="E113" s="28">
        <f>IF(A113&lt;=Inputs!$B$6,C113*(1+H113/100)+D113,"")</f>
        <v/>
      </c>
      <c r="F113" s="28">
        <f>IF(A113&lt;=Inputs!$B$6,IF(Inputs!$B$11=1,MAX(E113-Inputs!$B$10,0),0),"")</f>
        <v/>
      </c>
      <c r="G113" s="28">
        <f>IF(A113&lt;=Inputs!$B$6,E113-F113,"")</f>
        <v/>
      </c>
      <c r="H113" s="26">
        <f>IF(A113&lt;=Inputs!$B$6,IF(Inputs!$B$8&gt;0,SUM(N113:W113)/Inputs!$B$8,0),"")</f>
        <v/>
      </c>
      <c r="I113" s="28">
        <f>IF(A113&lt;=Inputs!$B$6,C113*(H113/100),"")</f>
        <v/>
      </c>
      <c r="J113" s="28">
        <f>IF(A113&lt;=Inputs!$B$6,MAX(J112,G113),"")</f>
        <v/>
      </c>
      <c r="K113" s="28">
        <f>IF(A113&lt;=Inputs!$B$6,G113-J113,"")</f>
        <v/>
      </c>
      <c r="L113" s="43">
        <f>IF(A113&lt;=Inputs!$B$6,IF(J113&gt;0,(G113/J113)-1,0),"")</f>
        <v/>
      </c>
      <c r="M113" s="44">
        <f>IF(A113&lt;=Inputs!$B$6,--(G113&gt;=Inputs!$B$9),"")</f>
        <v/>
      </c>
      <c r="N113" s="26">
        <f>IF(A113&lt;=Inputs!$B$6,IF(1&lt;=Inputs!$B$8,IF(Inputs!$B$12&gt;0,MAX(MIN(NORM.INV(RAND(),LOOKUP(X113,Inputs!$J$6:$J$9,Inputs!$G$6:$G$9),LOOKUP(X113,Inputs!$J$6:$J$9,Inputs!$H$6:$H$9)),Inputs!$B$12),-Inputs!$B$12),NORM.INV(RAND(),LOOKUP(X113,Inputs!$J$6:$J$9,Inputs!$G$6:$G$9),LOOKUP(X113,Inputs!$J$6:$J$9,Inputs!$H$6:$H$9))),0),"")</f>
        <v/>
      </c>
      <c r="O113" s="26">
        <f>IF(A113&lt;=Inputs!$B$6,IF(2&lt;=Inputs!$B$8,IF(Inputs!$B$12&gt;0,MAX(MIN(NORM.INV(RAND(),LOOKUP(Y113,Inputs!$J$6:$J$9,Inputs!$G$6:$G$9),LOOKUP(Y113,Inputs!$J$6:$J$9,Inputs!$H$6:$H$9)),Inputs!$B$12),-Inputs!$B$12),NORM.INV(RAND(),LOOKUP(Y113,Inputs!$J$6:$J$9,Inputs!$G$6:$G$9),LOOKUP(Y113,Inputs!$J$6:$J$9,Inputs!$H$6:$H$9))),0),"")</f>
        <v/>
      </c>
      <c r="P113" s="26">
        <f>IF(A113&lt;=Inputs!$B$6,IF(3&lt;=Inputs!$B$8,IF(Inputs!$B$12&gt;0,MAX(MIN(NORM.INV(RAND(),LOOKUP(Z113,Inputs!$J$6:$J$9,Inputs!$G$6:$G$9),LOOKUP(Z113,Inputs!$J$6:$J$9,Inputs!$H$6:$H$9)),Inputs!$B$12),-Inputs!$B$12),NORM.INV(RAND(),LOOKUP(Z113,Inputs!$J$6:$J$9,Inputs!$G$6:$G$9),LOOKUP(Z113,Inputs!$J$6:$J$9,Inputs!$H$6:$H$9))),0),"")</f>
        <v/>
      </c>
      <c r="Q113" s="26">
        <f>IF(A113&lt;=Inputs!$B$6,IF(4&lt;=Inputs!$B$8,IF(Inputs!$B$12&gt;0,MAX(MIN(NORM.INV(RAND(),LOOKUP(AA113,Inputs!$J$6:$J$9,Inputs!$G$6:$G$9),LOOKUP(AA113,Inputs!$J$6:$J$9,Inputs!$H$6:$H$9)),Inputs!$B$12),-Inputs!$B$12),NORM.INV(RAND(),LOOKUP(AA113,Inputs!$J$6:$J$9,Inputs!$G$6:$G$9),LOOKUP(AA113,Inputs!$J$6:$J$9,Inputs!$H$6:$H$9))),0),"")</f>
        <v/>
      </c>
      <c r="R113" s="26">
        <f>IF(A113&lt;=Inputs!$B$6,IF(5&lt;=Inputs!$B$8,IF(Inputs!$B$12&gt;0,MAX(MIN(NORM.INV(RAND(),LOOKUP(AB113,Inputs!$J$6:$J$9,Inputs!$G$6:$G$9),LOOKUP(AB113,Inputs!$J$6:$J$9,Inputs!$H$6:$H$9)),Inputs!$B$12),-Inputs!$B$12),NORM.INV(RAND(),LOOKUP(AB113,Inputs!$J$6:$J$9,Inputs!$G$6:$G$9),LOOKUP(AB113,Inputs!$J$6:$J$9,Inputs!$H$6:$H$9))),0),"")</f>
        <v/>
      </c>
      <c r="S113" s="26">
        <f>IF(A113&lt;=Inputs!$B$6,IF(6&lt;=Inputs!$B$8,IF(Inputs!$B$12&gt;0,MAX(MIN(NORM.INV(RAND(),LOOKUP(AC113,Inputs!$J$6:$J$9,Inputs!$G$6:$G$9),LOOKUP(AC113,Inputs!$J$6:$J$9,Inputs!$H$6:$H$9)),Inputs!$B$12),-Inputs!$B$12),NORM.INV(RAND(),LOOKUP(AC113,Inputs!$J$6:$J$9,Inputs!$G$6:$G$9),LOOKUP(AC113,Inputs!$J$6:$J$9,Inputs!$H$6:$H$9))),0),"")</f>
        <v/>
      </c>
      <c r="T113" s="26">
        <f>IF(A113&lt;=Inputs!$B$6,IF(7&lt;=Inputs!$B$8,IF(Inputs!$B$12&gt;0,MAX(MIN(NORM.INV(RAND(),LOOKUP(AD113,Inputs!$J$6:$J$9,Inputs!$G$6:$G$9),LOOKUP(AD113,Inputs!$J$6:$J$9,Inputs!$H$6:$H$9)),Inputs!$B$12),-Inputs!$B$12),NORM.INV(RAND(),LOOKUP(AD113,Inputs!$J$6:$J$9,Inputs!$G$6:$G$9),LOOKUP(AD113,Inputs!$J$6:$J$9,Inputs!$H$6:$H$9))),0),"")</f>
        <v/>
      </c>
      <c r="U113" s="26">
        <f>IF(A113&lt;=Inputs!$B$6,IF(8&lt;=Inputs!$B$8,IF(Inputs!$B$12&gt;0,MAX(MIN(NORM.INV(RAND(),LOOKUP(AE113,Inputs!$J$6:$J$9,Inputs!$G$6:$G$9),LOOKUP(AE113,Inputs!$J$6:$J$9,Inputs!$H$6:$H$9)),Inputs!$B$12),-Inputs!$B$12),NORM.INV(RAND(),LOOKUP(AE113,Inputs!$J$6:$J$9,Inputs!$G$6:$G$9),LOOKUP(AE113,Inputs!$J$6:$J$9,Inputs!$H$6:$H$9))),0),"")</f>
        <v/>
      </c>
      <c r="V113" s="26">
        <f>IF(A113&lt;=Inputs!$B$6,IF(9&lt;=Inputs!$B$8,IF(Inputs!$B$12&gt;0,MAX(MIN(NORM.INV(RAND(),LOOKUP(AF113,Inputs!$J$6:$J$9,Inputs!$G$6:$G$9),LOOKUP(AF113,Inputs!$J$6:$J$9,Inputs!$H$6:$H$9)),Inputs!$B$12),-Inputs!$B$12),NORM.INV(RAND(),LOOKUP(AF113,Inputs!$J$6:$J$9,Inputs!$G$6:$G$9),LOOKUP(AF113,Inputs!$J$6:$J$9,Inputs!$H$6:$H$9))),0),"")</f>
        <v/>
      </c>
      <c r="W113" s="26">
        <f>IF(A113&lt;=Inputs!$B$6,IF(10&lt;=Inputs!$B$8,IF(Inputs!$B$12&gt;0,MAX(MIN(NORM.INV(RAND(),LOOKUP(AG113,Inputs!$J$6:$J$9,Inputs!$G$6:$G$9),LOOKUP(AG113,Inputs!$J$6:$J$9,Inputs!$H$6:$H$9)),Inputs!$B$12),-Inputs!$B$12),NORM.INV(RAND(),LOOKUP(AG113,Inputs!$J$6:$J$9,Inputs!$G$6:$G$9),LOOKUP(AG113,Inputs!$J$6:$J$9,Inputs!$H$6:$H$9))),0),"")</f>
        <v/>
      </c>
      <c r="X113" s="31">
        <f>IF(A113&lt;=Inputs!$B$6,RAND(),"")</f>
        <v/>
      </c>
      <c r="Y113" s="31">
        <f>IF(A113&lt;=Inputs!$B$6,RAND(),"")</f>
        <v/>
      </c>
      <c r="Z113" s="31">
        <f>IF(A113&lt;=Inputs!$B$6,RAND(),"")</f>
        <v/>
      </c>
      <c r="AA113" s="31">
        <f>IF(A113&lt;=Inputs!$B$6,RAND(),"")</f>
        <v/>
      </c>
      <c r="AB113" s="31">
        <f>IF(A113&lt;=Inputs!$B$6,RAND(),"")</f>
        <v/>
      </c>
      <c r="AC113" s="31">
        <f>IF(A113&lt;=Inputs!$B$6,RAND(),"")</f>
        <v/>
      </c>
      <c r="AD113" s="31">
        <f>IF(A113&lt;=Inputs!$B$6,RAND(),"")</f>
        <v/>
      </c>
      <c r="AE113" s="31">
        <f>IF(A113&lt;=Inputs!$B$6,RAND(),"")</f>
        <v/>
      </c>
      <c r="AF113" s="31">
        <f>IF(A113&lt;=Inputs!$B$6,RAND(),"")</f>
        <v/>
      </c>
      <c r="AG113" s="31">
        <f>IF(A113&lt;=Inputs!$B$6,RAND(),"")</f>
        <v/>
      </c>
    </row>
    <row r="114">
      <c r="A114" s="41" t="n">
        <v>94</v>
      </c>
      <c r="B114" s="42">
        <f>IF(A114&lt;=Inputs!$B$6,Inputs!$B$5 + A114-1,"")</f>
        <v/>
      </c>
      <c r="C114" s="28">
        <f>IF(A114&lt;=Inputs!$B$6,G113,"")</f>
        <v/>
      </c>
      <c r="D114" s="28">
        <f>IF(A114&lt;=Inputs!$B$6,SUMIF($E$8:$E$17,A114,$F$8:$F$17),"")</f>
        <v/>
      </c>
      <c r="E114" s="28">
        <f>IF(A114&lt;=Inputs!$B$6,C114*(1+H114/100)+D114,"")</f>
        <v/>
      </c>
      <c r="F114" s="28">
        <f>IF(A114&lt;=Inputs!$B$6,IF(Inputs!$B$11=1,MAX(E114-Inputs!$B$10,0),0),"")</f>
        <v/>
      </c>
      <c r="G114" s="28">
        <f>IF(A114&lt;=Inputs!$B$6,E114-F114,"")</f>
        <v/>
      </c>
      <c r="H114" s="26">
        <f>IF(A114&lt;=Inputs!$B$6,IF(Inputs!$B$8&gt;0,SUM(N114:W114)/Inputs!$B$8,0),"")</f>
        <v/>
      </c>
      <c r="I114" s="28">
        <f>IF(A114&lt;=Inputs!$B$6,C114*(H114/100),"")</f>
        <v/>
      </c>
      <c r="J114" s="28">
        <f>IF(A114&lt;=Inputs!$B$6,MAX(J113,G114),"")</f>
        <v/>
      </c>
      <c r="K114" s="28">
        <f>IF(A114&lt;=Inputs!$B$6,G114-J114,"")</f>
        <v/>
      </c>
      <c r="L114" s="43">
        <f>IF(A114&lt;=Inputs!$B$6,IF(J114&gt;0,(G114/J114)-1,0),"")</f>
        <v/>
      </c>
      <c r="M114" s="44">
        <f>IF(A114&lt;=Inputs!$B$6,--(G114&gt;=Inputs!$B$9),"")</f>
        <v/>
      </c>
      <c r="N114" s="26">
        <f>IF(A114&lt;=Inputs!$B$6,IF(1&lt;=Inputs!$B$8,IF(Inputs!$B$12&gt;0,MAX(MIN(NORM.INV(RAND(),LOOKUP(X114,Inputs!$J$6:$J$9,Inputs!$G$6:$G$9),LOOKUP(X114,Inputs!$J$6:$J$9,Inputs!$H$6:$H$9)),Inputs!$B$12),-Inputs!$B$12),NORM.INV(RAND(),LOOKUP(X114,Inputs!$J$6:$J$9,Inputs!$G$6:$G$9),LOOKUP(X114,Inputs!$J$6:$J$9,Inputs!$H$6:$H$9))),0),"")</f>
        <v/>
      </c>
      <c r="O114" s="26">
        <f>IF(A114&lt;=Inputs!$B$6,IF(2&lt;=Inputs!$B$8,IF(Inputs!$B$12&gt;0,MAX(MIN(NORM.INV(RAND(),LOOKUP(Y114,Inputs!$J$6:$J$9,Inputs!$G$6:$G$9),LOOKUP(Y114,Inputs!$J$6:$J$9,Inputs!$H$6:$H$9)),Inputs!$B$12),-Inputs!$B$12),NORM.INV(RAND(),LOOKUP(Y114,Inputs!$J$6:$J$9,Inputs!$G$6:$G$9),LOOKUP(Y114,Inputs!$J$6:$J$9,Inputs!$H$6:$H$9))),0),"")</f>
        <v/>
      </c>
      <c r="P114" s="26">
        <f>IF(A114&lt;=Inputs!$B$6,IF(3&lt;=Inputs!$B$8,IF(Inputs!$B$12&gt;0,MAX(MIN(NORM.INV(RAND(),LOOKUP(Z114,Inputs!$J$6:$J$9,Inputs!$G$6:$G$9),LOOKUP(Z114,Inputs!$J$6:$J$9,Inputs!$H$6:$H$9)),Inputs!$B$12),-Inputs!$B$12),NORM.INV(RAND(),LOOKUP(Z114,Inputs!$J$6:$J$9,Inputs!$G$6:$G$9),LOOKUP(Z114,Inputs!$J$6:$J$9,Inputs!$H$6:$H$9))),0),"")</f>
        <v/>
      </c>
      <c r="Q114" s="26">
        <f>IF(A114&lt;=Inputs!$B$6,IF(4&lt;=Inputs!$B$8,IF(Inputs!$B$12&gt;0,MAX(MIN(NORM.INV(RAND(),LOOKUP(AA114,Inputs!$J$6:$J$9,Inputs!$G$6:$G$9),LOOKUP(AA114,Inputs!$J$6:$J$9,Inputs!$H$6:$H$9)),Inputs!$B$12),-Inputs!$B$12),NORM.INV(RAND(),LOOKUP(AA114,Inputs!$J$6:$J$9,Inputs!$G$6:$G$9),LOOKUP(AA114,Inputs!$J$6:$J$9,Inputs!$H$6:$H$9))),0),"")</f>
        <v/>
      </c>
      <c r="R114" s="26">
        <f>IF(A114&lt;=Inputs!$B$6,IF(5&lt;=Inputs!$B$8,IF(Inputs!$B$12&gt;0,MAX(MIN(NORM.INV(RAND(),LOOKUP(AB114,Inputs!$J$6:$J$9,Inputs!$G$6:$G$9),LOOKUP(AB114,Inputs!$J$6:$J$9,Inputs!$H$6:$H$9)),Inputs!$B$12),-Inputs!$B$12),NORM.INV(RAND(),LOOKUP(AB114,Inputs!$J$6:$J$9,Inputs!$G$6:$G$9),LOOKUP(AB114,Inputs!$J$6:$J$9,Inputs!$H$6:$H$9))),0),"")</f>
        <v/>
      </c>
      <c r="S114" s="26">
        <f>IF(A114&lt;=Inputs!$B$6,IF(6&lt;=Inputs!$B$8,IF(Inputs!$B$12&gt;0,MAX(MIN(NORM.INV(RAND(),LOOKUP(AC114,Inputs!$J$6:$J$9,Inputs!$G$6:$G$9),LOOKUP(AC114,Inputs!$J$6:$J$9,Inputs!$H$6:$H$9)),Inputs!$B$12),-Inputs!$B$12),NORM.INV(RAND(),LOOKUP(AC114,Inputs!$J$6:$J$9,Inputs!$G$6:$G$9),LOOKUP(AC114,Inputs!$J$6:$J$9,Inputs!$H$6:$H$9))),0),"")</f>
        <v/>
      </c>
      <c r="T114" s="26">
        <f>IF(A114&lt;=Inputs!$B$6,IF(7&lt;=Inputs!$B$8,IF(Inputs!$B$12&gt;0,MAX(MIN(NORM.INV(RAND(),LOOKUP(AD114,Inputs!$J$6:$J$9,Inputs!$G$6:$G$9),LOOKUP(AD114,Inputs!$J$6:$J$9,Inputs!$H$6:$H$9)),Inputs!$B$12),-Inputs!$B$12),NORM.INV(RAND(),LOOKUP(AD114,Inputs!$J$6:$J$9,Inputs!$G$6:$G$9),LOOKUP(AD114,Inputs!$J$6:$J$9,Inputs!$H$6:$H$9))),0),"")</f>
        <v/>
      </c>
      <c r="U114" s="26">
        <f>IF(A114&lt;=Inputs!$B$6,IF(8&lt;=Inputs!$B$8,IF(Inputs!$B$12&gt;0,MAX(MIN(NORM.INV(RAND(),LOOKUP(AE114,Inputs!$J$6:$J$9,Inputs!$G$6:$G$9),LOOKUP(AE114,Inputs!$J$6:$J$9,Inputs!$H$6:$H$9)),Inputs!$B$12),-Inputs!$B$12),NORM.INV(RAND(),LOOKUP(AE114,Inputs!$J$6:$J$9,Inputs!$G$6:$G$9),LOOKUP(AE114,Inputs!$J$6:$J$9,Inputs!$H$6:$H$9))),0),"")</f>
        <v/>
      </c>
      <c r="V114" s="26">
        <f>IF(A114&lt;=Inputs!$B$6,IF(9&lt;=Inputs!$B$8,IF(Inputs!$B$12&gt;0,MAX(MIN(NORM.INV(RAND(),LOOKUP(AF114,Inputs!$J$6:$J$9,Inputs!$G$6:$G$9),LOOKUP(AF114,Inputs!$J$6:$J$9,Inputs!$H$6:$H$9)),Inputs!$B$12),-Inputs!$B$12),NORM.INV(RAND(),LOOKUP(AF114,Inputs!$J$6:$J$9,Inputs!$G$6:$G$9),LOOKUP(AF114,Inputs!$J$6:$J$9,Inputs!$H$6:$H$9))),0),"")</f>
        <v/>
      </c>
      <c r="W114" s="26">
        <f>IF(A114&lt;=Inputs!$B$6,IF(10&lt;=Inputs!$B$8,IF(Inputs!$B$12&gt;0,MAX(MIN(NORM.INV(RAND(),LOOKUP(AG114,Inputs!$J$6:$J$9,Inputs!$G$6:$G$9),LOOKUP(AG114,Inputs!$J$6:$J$9,Inputs!$H$6:$H$9)),Inputs!$B$12),-Inputs!$B$12),NORM.INV(RAND(),LOOKUP(AG114,Inputs!$J$6:$J$9,Inputs!$G$6:$G$9),LOOKUP(AG114,Inputs!$J$6:$J$9,Inputs!$H$6:$H$9))),0),"")</f>
        <v/>
      </c>
      <c r="X114" s="31">
        <f>IF(A114&lt;=Inputs!$B$6,RAND(),"")</f>
        <v/>
      </c>
      <c r="Y114" s="31">
        <f>IF(A114&lt;=Inputs!$B$6,RAND(),"")</f>
        <v/>
      </c>
      <c r="Z114" s="31">
        <f>IF(A114&lt;=Inputs!$B$6,RAND(),"")</f>
        <v/>
      </c>
      <c r="AA114" s="31">
        <f>IF(A114&lt;=Inputs!$B$6,RAND(),"")</f>
        <v/>
      </c>
      <c r="AB114" s="31">
        <f>IF(A114&lt;=Inputs!$B$6,RAND(),"")</f>
        <v/>
      </c>
      <c r="AC114" s="31">
        <f>IF(A114&lt;=Inputs!$B$6,RAND(),"")</f>
        <v/>
      </c>
      <c r="AD114" s="31">
        <f>IF(A114&lt;=Inputs!$B$6,RAND(),"")</f>
        <v/>
      </c>
      <c r="AE114" s="31">
        <f>IF(A114&lt;=Inputs!$B$6,RAND(),"")</f>
        <v/>
      </c>
      <c r="AF114" s="31">
        <f>IF(A114&lt;=Inputs!$B$6,RAND(),"")</f>
        <v/>
      </c>
      <c r="AG114" s="31">
        <f>IF(A114&lt;=Inputs!$B$6,RAND(),"")</f>
        <v/>
      </c>
    </row>
    <row r="115">
      <c r="A115" s="41" t="n">
        <v>95</v>
      </c>
      <c r="B115" s="42">
        <f>IF(A115&lt;=Inputs!$B$6,Inputs!$B$5 + A115-1,"")</f>
        <v/>
      </c>
      <c r="C115" s="28">
        <f>IF(A115&lt;=Inputs!$B$6,G114,"")</f>
        <v/>
      </c>
      <c r="D115" s="28">
        <f>IF(A115&lt;=Inputs!$B$6,SUMIF($E$8:$E$17,A115,$F$8:$F$17),"")</f>
        <v/>
      </c>
      <c r="E115" s="28">
        <f>IF(A115&lt;=Inputs!$B$6,C115*(1+H115/100)+D115,"")</f>
        <v/>
      </c>
      <c r="F115" s="28">
        <f>IF(A115&lt;=Inputs!$B$6,IF(Inputs!$B$11=1,MAX(E115-Inputs!$B$10,0),0),"")</f>
        <v/>
      </c>
      <c r="G115" s="28">
        <f>IF(A115&lt;=Inputs!$B$6,E115-F115,"")</f>
        <v/>
      </c>
      <c r="H115" s="26">
        <f>IF(A115&lt;=Inputs!$B$6,IF(Inputs!$B$8&gt;0,SUM(N115:W115)/Inputs!$B$8,0),"")</f>
        <v/>
      </c>
      <c r="I115" s="28">
        <f>IF(A115&lt;=Inputs!$B$6,C115*(H115/100),"")</f>
        <v/>
      </c>
      <c r="J115" s="28">
        <f>IF(A115&lt;=Inputs!$B$6,MAX(J114,G115),"")</f>
        <v/>
      </c>
      <c r="K115" s="28">
        <f>IF(A115&lt;=Inputs!$B$6,G115-J115,"")</f>
        <v/>
      </c>
      <c r="L115" s="43">
        <f>IF(A115&lt;=Inputs!$B$6,IF(J115&gt;0,(G115/J115)-1,0),"")</f>
        <v/>
      </c>
      <c r="M115" s="44">
        <f>IF(A115&lt;=Inputs!$B$6,--(G115&gt;=Inputs!$B$9),"")</f>
        <v/>
      </c>
      <c r="N115" s="26">
        <f>IF(A115&lt;=Inputs!$B$6,IF(1&lt;=Inputs!$B$8,IF(Inputs!$B$12&gt;0,MAX(MIN(NORM.INV(RAND(),LOOKUP(X115,Inputs!$J$6:$J$9,Inputs!$G$6:$G$9),LOOKUP(X115,Inputs!$J$6:$J$9,Inputs!$H$6:$H$9)),Inputs!$B$12),-Inputs!$B$12),NORM.INV(RAND(),LOOKUP(X115,Inputs!$J$6:$J$9,Inputs!$G$6:$G$9),LOOKUP(X115,Inputs!$J$6:$J$9,Inputs!$H$6:$H$9))),0),"")</f>
        <v/>
      </c>
      <c r="O115" s="26">
        <f>IF(A115&lt;=Inputs!$B$6,IF(2&lt;=Inputs!$B$8,IF(Inputs!$B$12&gt;0,MAX(MIN(NORM.INV(RAND(),LOOKUP(Y115,Inputs!$J$6:$J$9,Inputs!$G$6:$G$9),LOOKUP(Y115,Inputs!$J$6:$J$9,Inputs!$H$6:$H$9)),Inputs!$B$12),-Inputs!$B$12),NORM.INV(RAND(),LOOKUP(Y115,Inputs!$J$6:$J$9,Inputs!$G$6:$G$9),LOOKUP(Y115,Inputs!$J$6:$J$9,Inputs!$H$6:$H$9))),0),"")</f>
        <v/>
      </c>
      <c r="P115" s="26">
        <f>IF(A115&lt;=Inputs!$B$6,IF(3&lt;=Inputs!$B$8,IF(Inputs!$B$12&gt;0,MAX(MIN(NORM.INV(RAND(),LOOKUP(Z115,Inputs!$J$6:$J$9,Inputs!$G$6:$G$9),LOOKUP(Z115,Inputs!$J$6:$J$9,Inputs!$H$6:$H$9)),Inputs!$B$12),-Inputs!$B$12),NORM.INV(RAND(),LOOKUP(Z115,Inputs!$J$6:$J$9,Inputs!$G$6:$G$9),LOOKUP(Z115,Inputs!$J$6:$J$9,Inputs!$H$6:$H$9))),0),"")</f>
        <v/>
      </c>
      <c r="Q115" s="26">
        <f>IF(A115&lt;=Inputs!$B$6,IF(4&lt;=Inputs!$B$8,IF(Inputs!$B$12&gt;0,MAX(MIN(NORM.INV(RAND(),LOOKUP(AA115,Inputs!$J$6:$J$9,Inputs!$G$6:$G$9),LOOKUP(AA115,Inputs!$J$6:$J$9,Inputs!$H$6:$H$9)),Inputs!$B$12),-Inputs!$B$12),NORM.INV(RAND(),LOOKUP(AA115,Inputs!$J$6:$J$9,Inputs!$G$6:$G$9),LOOKUP(AA115,Inputs!$J$6:$J$9,Inputs!$H$6:$H$9))),0),"")</f>
        <v/>
      </c>
      <c r="R115" s="26">
        <f>IF(A115&lt;=Inputs!$B$6,IF(5&lt;=Inputs!$B$8,IF(Inputs!$B$12&gt;0,MAX(MIN(NORM.INV(RAND(),LOOKUP(AB115,Inputs!$J$6:$J$9,Inputs!$G$6:$G$9),LOOKUP(AB115,Inputs!$J$6:$J$9,Inputs!$H$6:$H$9)),Inputs!$B$12),-Inputs!$B$12),NORM.INV(RAND(),LOOKUP(AB115,Inputs!$J$6:$J$9,Inputs!$G$6:$G$9),LOOKUP(AB115,Inputs!$J$6:$J$9,Inputs!$H$6:$H$9))),0),"")</f>
        <v/>
      </c>
      <c r="S115" s="26">
        <f>IF(A115&lt;=Inputs!$B$6,IF(6&lt;=Inputs!$B$8,IF(Inputs!$B$12&gt;0,MAX(MIN(NORM.INV(RAND(),LOOKUP(AC115,Inputs!$J$6:$J$9,Inputs!$G$6:$G$9),LOOKUP(AC115,Inputs!$J$6:$J$9,Inputs!$H$6:$H$9)),Inputs!$B$12),-Inputs!$B$12),NORM.INV(RAND(),LOOKUP(AC115,Inputs!$J$6:$J$9,Inputs!$G$6:$G$9),LOOKUP(AC115,Inputs!$J$6:$J$9,Inputs!$H$6:$H$9))),0),"")</f>
        <v/>
      </c>
      <c r="T115" s="26">
        <f>IF(A115&lt;=Inputs!$B$6,IF(7&lt;=Inputs!$B$8,IF(Inputs!$B$12&gt;0,MAX(MIN(NORM.INV(RAND(),LOOKUP(AD115,Inputs!$J$6:$J$9,Inputs!$G$6:$G$9),LOOKUP(AD115,Inputs!$J$6:$J$9,Inputs!$H$6:$H$9)),Inputs!$B$12),-Inputs!$B$12),NORM.INV(RAND(),LOOKUP(AD115,Inputs!$J$6:$J$9,Inputs!$G$6:$G$9),LOOKUP(AD115,Inputs!$J$6:$J$9,Inputs!$H$6:$H$9))),0),"")</f>
        <v/>
      </c>
      <c r="U115" s="26">
        <f>IF(A115&lt;=Inputs!$B$6,IF(8&lt;=Inputs!$B$8,IF(Inputs!$B$12&gt;0,MAX(MIN(NORM.INV(RAND(),LOOKUP(AE115,Inputs!$J$6:$J$9,Inputs!$G$6:$G$9),LOOKUP(AE115,Inputs!$J$6:$J$9,Inputs!$H$6:$H$9)),Inputs!$B$12),-Inputs!$B$12),NORM.INV(RAND(),LOOKUP(AE115,Inputs!$J$6:$J$9,Inputs!$G$6:$G$9),LOOKUP(AE115,Inputs!$J$6:$J$9,Inputs!$H$6:$H$9))),0),"")</f>
        <v/>
      </c>
      <c r="V115" s="26">
        <f>IF(A115&lt;=Inputs!$B$6,IF(9&lt;=Inputs!$B$8,IF(Inputs!$B$12&gt;0,MAX(MIN(NORM.INV(RAND(),LOOKUP(AF115,Inputs!$J$6:$J$9,Inputs!$G$6:$G$9),LOOKUP(AF115,Inputs!$J$6:$J$9,Inputs!$H$6:$H$9)),Inputs!$B$12),-Inputs!$B$12),NORM.INV(RAND(),LOOKUP(AF115,Inputs!$J$6:$J$9,Inputs!$G$6:$G$9),LOOKUP(AF115,Inputs!$J$6:$J$9,Inputs!$H$6:$H$9))),0),"")</f>
        <v/>
      </c>
      <c r="W115" s="26">
        <f>IF(A115&lt;=Inputs!$B$6,IF(10&lt;=Inputs!$B$8,IF(Inputs!$B$12&gt;0,MAX(MIN(NORM.INV(RAND(),LOOKUP(AG115,Inputs!$J$6:$J$9,Inputs!$G$6:$G$9),LOOKUP(AG115,Inputs!$J$6:$J$9,Inputs!$H$6:$H$9)),Inputs!$B$12),-Inputs!$B$12),NORM.INV(RAND(),LOOKUP(AG115,Inputs!$J$6:$J$9,Inputs!$G$6:$G$9),LOOKUP(AG115,Inputs!$J$6:$J$9,Inputs!$H$6:$H$9))),0),"")</f>
        <v/>
      </c>
      <c r="X115" s="31">
        <f>IF(A115&lt;=Inputs!$B$6,RAND(),"")</f>
        <v/>
      </c>
      <c r="Y115" s="31">
        <f>IF(A115&lt;=Inputs!$B$6,RAND(),"")</f>
        <v/>
      </c>
      <c r="Z115" s="31">
        <f>IF(A115&lt;=Inputs!$B$6,RAND(),"")</f>
        <v/>
      </c>
      <c r="AA115" s="31">
        <f>IF(A115&lt;=Inputs!$B$6,RAND(),"")</f>
        <v/>
      </c>
      <c r="AB115" s="31">
        <f>IF(A115&lt;=Inputs!$B$6,RAND(),"")</f>
        <v/>
      </c>
      <c r="AC115" s="31">
        <f>IF(A115&lt;=Inputs!$B$6,RAND(),"")</f>
        <v/>
      </c>
      <c r="AD115" s="31">
        <f>IF(A115&lt;=Inputs!$B$6,RAND(),"")</f>
        <v/>
      </c>
      <c r="AE115" s="31">
        <f>IF(A115&lt;=Inputs!$B$6,RAND(),"")</f>
        <v/>
      </c>
      <c r="AF115" s="31">
        <f>IF(A115&lt;=Inputs!$B$6,RAND(),"")</f>
        <v/>
      </c>
      <c r="AG115" s="31">
        <f>IF(A115&lt;=Inputs!$B$6,RAND(),"")</f>
        <v/>
      </c>
    </row>
    <row r="116">
      <c r="A116" s="41" t="n">
        <v>96</v>
      </c>
      <c r="B116" s="42">
        <f>IF(A116&lt;=Inputs!$B$6,Inputs!$B$5 + A116-1,"")</f>
        <v/>
      </c>
      <c r="C116" s="28">
        <f>IF(A116&lt;=Inputs!$B$6,G115,"")</f>
        <v/>
      </c>
      <c r="D116" s="28">
        <f>IF(A116&lt;=Inputs!$B$6,SUMIF($E$8:$E$17,A116,$F$8:$F$17),"")</f>
        <v/>
      </c>
      <c r="E116" s="28">
        <f>IF(A116&lt;=Inputs!$B$6,C116*(1+H116/100)+D116,"")</f>
        <v/>
      </c>
      <c r="F116" s="28">
        <f>IF(A116&lt;=Inputs!$B$6,IF(Inputs!$B$11=1,MAX(E116-Inputs!$B$10,0),0),"")</f>
        <v/>
      </c>
      <c r="G116" s="28">
        <f>IF(A116&lt;=Inputs!$B$6,E116-F116,"")</f>
        <v/>
      </c>
      <c r="H116" s="26">
        <f>IF(A116&lt;=Inputs!$B$6,IF(Inputs!$B$8&gt;0,SUM(N116:W116)/Inputs!$B$8,0),"")</f>
        <v/>
      </c>
      <c r="I116" s="28">
        <f>IF(A116&lt;=Inputs!$B$6,C116*(H116/100),"")</f>
        <v/>
      </c>
      <c r="J116" s="28">
        <f>IF(A116&lt;=Inputs!$B$6,MAX(J115,G116),"")</f>
        <v/>
      </c>
      <c r="K116" s="28">
        <f>IF(A116&lt;=Inputs!$B$6,G116-J116,"")</f>
        <v/>
      </c>
      <c r="L116" s="43">
        <f>IF(A116&lt;=Inputs!$B$6,IF(J116&gt;0,(G116/J116)-1,0),"")</f>
        <v/>
      </c>
      <c r="M116" s="44">
        <f>IF(A116&lt;=Inputs!$B$6,--(G116&gt;=Inputs!$B$9),"")</f>
        <v/>
      </c>
      <c r="N116" s="26">
        <f>IF(A116&lt;=Inputs!$B$6,IF(1&lt;=Inputs!$B$8,IF(Inputs!$B$12&gt;0,MAX(MIN(NORM.INV(RAND(),LOOKUP(X116,Inputs!$J$6:$J$9,Inputs!$G$6:$G$9),LOOKUP(X116,Inputs!$J$6:$J$9,Inputs!$H$6:$H$9)),Inputs!$B$12),-Inputs!$B$12),NORM.INV(RAND(),LOOKUP(X116,Inputs!$J$6:$J$9,Inputs!$G$6:$G$9),LOOKUP(X116,Inputs!$J$6:$J$9,Inputs!$H$6:$H$9))),0),"")</f>
        <v/>
      </c>
      <c r="O116" s="26">
        <f>IF(A116&lt;=Inputs!$B$6,IF(2&lt;=Inputs!$B$8,IF(Inputs!$B$12&gt;0,MAX(MIN(NORM.INV(RAND(),LOOKUP(Y116,Inputs!$J$6:$J$9,Inputs!$G$6:$G$9),LOOKUP(Y116,Inputs!$J$6:$J$9,Inputs!$H$6:$H$9)),Inputs!$B$12),-Inputs!$B$12),NORM.INV(RAND(),LOOKUP(Y116,Inputs!$J$6:$J$9,Inputs!$G$6:$G$9),LOOKUP(Y116,Inputs!$J$6:$J$9,Inputs!$H$6:$H$9))),0),"")</f>
        <v/>
      </c>
      <c r="P116" s="26">
        <f>IF(A116&lt;=Inputs!$B$6,IF(3&lt;=Inputs!$B$8,IF(Inputs!$B$12&gt;0,MAX(MIN(NORM.INV(RAND(),LOOKUP(Z116,Inputs!$J$6:$J$9,Inputs!$G$6:$G$9),LOOKUP(Z116,Inputs!$J$6:$J$9,Inputs!$H$6:$H$9)),Inputs!$B$12),-Inputs!$B$12),NORM.INV(RAND(),LOOKUP(Z116,Inputs!$J$6:$J$9,Inputs!$G$6:$G$9),LOOKUP(Z116,Inputs!$J$6:$J$9,Inputs!$H$6:$H$9))),0),"")</f>
        <v/>
      </c>
      <c r="Q116" s="26">
        <f>IF(A116&lt;=Inputs!$B$6,IF(4&lt;=Inputs!$B$8,IF(Inputs!$B$12&gt;0,MAX(MIN(NORM.INV(RAND(),LOOKUP(AA116,Inputs!$J$6:$J$9,Inputs!$G$6:$G$9),LOOKUP(AA116,Inputs!$J$6:$J$9,Inputs!$H$6:$H$9)),Inputs!$B$12),-Inputs!$B$12),NORM.INV(RAND(),LOOKUP(AA116,Inputs!$J$6:$J$9,Inputs!$G$6:$G$9),LOOKUP(AA116,Inputs!$J$6:$J$9,Inputs!$H$6:$H$9))),0),"")</f>
        <v/>
      </c>
      <c r="R116" s="26">
        <f>IF(A116&lt;=Inputs!$B$6,IF(5&lt;=Inputs!$B$8,IF(Inputs!$B$12&gt;0,MAX(MIN(NORM.INV(RAND(),LOOKUP(AB116,Inputs!$J$6:$J$9,Inputs!$G$6:$G$9),LOOKUP(AB116,Inputs!$J$6:$J$9,Inputs!$H$6:$H$9)),Inputs!$B$12),-Inputs!$B$12),NORM.INV(RAND(),LOOKUP(AB116,Inputs!$J$6:$J$9,Inputs!$G$6:$G$9),LOOKUP(AB116,Inputs!$J$6:$J$9,Inputs!$H$6:$H$9))),0),"")</f>
        <v/>
      </c>
      <c r="S116" s="26">
        <f>IF(A116&lt;=Inputs!$B$6,IF(6&lt;=Inputs!$B$8,IF(Inputs!$B$12&gt;0,MAX(MIN(NORM.INV(RAND(),LOOKUP(AC116,Inputs!$J$6:$J$9,Inputs!$G$6:$G$9),LOOKUP(AC116,Inputs!$J$6:$J$9,Inputs!$H$6:$H$9)),Inputs!$B$12),-Inputs!$B$12),NORM.INV(RAND(),LOOKUP(AC116,Inputs!$J$6:$J$9,Inputs!$G$6:$G$9),LOOKUP(AC116,Inputs!$J$6:$J$9,Inputs!$H$6:$H$9))),0),"")</f>
        <v/>
      </c>
      <c r="T116" s="26">
        <f>IF(A116&lt;=Inputs!$B$6,IF(7&lt;=Inputs!$B$8,IF(Inputs!$B$12&gt;0,MAX(MIN(NORM.INV(RAND(),LOOKUP(AD116,Inputs!$J$6:$J$9,Inputs!$G$6:$G$9),LOOKUP(AD116,Inputs!$J$6:$J$9,Inputs!$H$6:$H$9)),Inputs!$B$12),-Inputs!$B$12),NORM.INV(RAND(),LOOKUP(AD116,Inputs!$J$6:$J$9,Inputs!$G$6:$G$9),LOOKUP(AD116,Inputs!$J$6:$J$9,Inputs!$H$6:$H$9))),0),"")</f>
        <v/>
      </c>
      <c r="U116" s="26">
        <f>IF(A116&lt;=Inputs!$B$6,IF(8&lt;=Inputs!$B$8,IF(Inputs!$B$12&gt;0,MAX(MIN(NORM.INV(RAND(),LOOKUP(AE116,Inputs!$J$6:$J$9,Inputs!$G$6:$G$9),LOOKUP(AE116,Inputs!$J$6:$J$9,Inputs!$H$6:$H$9)),Inputs!$B$12),-Inputs!$B$12),NORM.INV(RAND(),LOOKUP(AE116,Inputs!$J$6:$J$9,Inputs!$G$6:$G$9),LOOKUP(AE116,Inputs!$J$6:$J$9,Inputs!$H$6:$H$9))),0),"")</f>
        <v/>
      </c>
      <c r="V116" s="26">
        <f>IF(A116&lt;=Inputs!$B$6,IF(9&lt;=Inputs!$B$8,IF(Inputs!$B$12&gt;0,MAX(MIN(NORM.INV(RAND(),LOOKUP(AF116,Inputs!$J$6:$J$9,Inputs!$G$6:$G$9),LOOKUP(AF116,Inputs!$J$6:$J$9,Inputs!$H$6:$H$9)),Inputs!$B$12),-Inputs!$B$12),NORM.INV(RAND(),LOOKUP(AF116,Inputs!$J$6:$J$9,Inputs!$G$6:$G$9),LOOKUP(AF116,Inputs!$J$6:$J$9,Inputs!$H$6:$H$9))),0),"")</f>
        <v/>
      </c>
      <c r="W116" s="26">
        <f>IF(A116&lt;=Inputs!$B$6,IF(10&lt;=Inputs!$B$8,IF(Inputs!$B$12&gt;0,MAX(MIN(NORM.INV(RAND(),LOOKUP(AG116,Inputs!$J$6:$J$9,Inputs!$G$6:$G$9),LOOKUP(AG116,Inputs!$J$6:$J$9,Inputs!$H$6:$H$9)),Inputs!$B$12),-Inputs!$B$12),NORM.INV(RAND(),LOOKUP(AG116,Inputs!$J$6:$J$9,Inputs!$G$6:$G$9),LOOKUP(AG116,Inputs!$J$6:$J$9,Inputs!$H$6:$H$9))),0),"")</f>
        <v/>
      </c>
      <c r="X116" s="31">
        <f>IF(A116&lt;=Inputs!$B$6,RAND(),"")</f>
        <v/>
      </c>
      <c r="Y116" s="31">
        <f>IF(A116&lt;=Inputs!$B$6,RAND(),"")</f>
        <v/>
      </c>
      <c r="Z116" s="31">
        <f>IF(A116&lt;=Inputs!$B$6,RAND(),"")</f>
        <v/>
      </c>
      <c r="AA116" s="31">
        <f>IF(A116&lt;=Inputs!$B$6,RAND(),"")</f>
        <v/>
      </c>
      <c r="AB116" s="31">
        <f>IF(A116&lt;=Inputs!$B$6,RAND(),"")</f>
        <v/>
      </c>
      <c r="AC116" s="31">
        <f>IF(A116&lt;=Inputs!$B$6,RAND(),"")</f>
        <v/>
      </c>
      <c r="AD116" s="31">
        <f>IF(A116&lt;=Inputs!$B$6,RAND(),"")</f>
        <v/>
      </c>
      <c r="AE116" s="31">
        <f>IF(A116&lt;=Inputs!$B$6,RAND(),"")</f>
        <v/>
      </c>
      <c r="AF116" s="31">
        <f>IF(A116&lt;=Inputs!$B$6,RAND(),"")</f>
        <v/>
      </c>
      <c r="AG116" s="31">
        <f>IF(A116&lt;=Inputs!$B$6,RAND(),"")</f>
        <v/>
      </c>
    </row>
    <row r="117">
      <c r="A117" s="41" t="n">
        <v>97</v>
      </c>
      <c r="B117" s="42">
        <f>IF(A117&lt;=Inputs!$B$6,Inputs!$B$5 + A117-1,"")</f>
        <v/>
      </c>
      <c r="C117" s="28">
        <f>IF(A117&lt;=Inputs!$B$6,G116,"")</f>
        <v/>
      </c>
      <c r="D117" s="28">
        <f>IF(A117&lt;=Inputs!$B$6,SUMIF($E$8:$E$17,A117,$F$8:$F$17),"")</f>
        <v/>
      </c>
      <c r="E117" s="28">
        <f>IF(A117&lt;=Inputs!$B$6,C117*(1+H117/100)+D117,"")</f>
        <v/>
      </c>
      <c r="F117" s="28">
        <f>IF(A117&lt;=Inputs!$B$6,IF(Inputs!$B$11=1,MAX(E117-Inputs!$B$10,0),0),"")</f>
        <v/>
      </c>
      <c r="G117" s="28">
        <f>IF(A117&lt;=Inputs!$B$6,E117-F117,"")</f>
        <v/>
      </c>
      <c r="H117" s="26">
        <f>IF(A117&lt;=Inputs!$B$6,IF(Inputs!$B$8&gt;0,SUM(N117:W117)/Inputs!$B$8,0),"")</f>
        <v/>
      </c>
      <c r="I117" s="28">
        <f>IF(A117&lt;=Inputs!$B$6,C117*(H117/100),"")</f>
        <v/>
      </c>
      <c r="J117" s="28">
        <f>IF(A117&lt;=Inputs!$B$6,MAX(J116,G117),"")</f>
        <v/>
      </c>
      <c r="K117" s="28">
        <f>IF(A117&lt;=Inputs!$B$6,G117-J117,"")</f>
        <v/>
      </c>
      <c r="L117" s="43">
        <f>IF(A117&lt;=Inputs!$B$6,IF(J117&gt;0,(G117/J117)-1,0),"")</f>
        <v/>
      </c>
      <c r="M117" s="44">
        <f>IF(A117&lt;=Inputs!$B$6,--(G117&gt;=Inputs!$B$9),"")</f>
        <v/>
      </c>
      <c r="N117" s="26">
        <f>IF(A117&lt;=Inputs!$B$6,IF(1&lt;=Inputs!$B$8,IF(Inputs!$B$12&gt;0,MAX(MIN(NORM.INV(RAND(),LOOKUP(X117,Inputs!$J$6:$J$9,Inputs!$G$6:$G$9),LOOKUP(X117,Inputs!$J$6:$J$9,Inputs!$H$6:$H$9)),Inputs!$B$12),-Inputs!$B$12),NORM.INV(RAND(),LOOKUP(X117,Inputs!$J$6:$J$9,Inputs!$G$6:$G$9),LOOKUP(X117,Inputs!$J$6:$J$9,Inputs!$H$6:$H$9))),0),"")</f>
        <v/>
      </c>
      <c r="O117" s="26">
        <f>IF(A117&lt;=Inputs!$B$6,IF(2&lt;=Inputs!$B$8,IF(Inputs!$B$12&gt;0,MAX(MIN(NORM.INV(RAND(),LOOKUP(Y117,Inputs!$J$6:$J$9,Inputs!$G$6:$G$9),LOOKUP(Y117,Inputs!$J$6:$J$9,Inputs!$H$6:$H$9)),Inputs!$B$12),-Inputs!$B$12),NORM.INV(RAND(),LOOKUP(Y117,Inputs!$J$6:$J$9,Inputs!$G$6:$G$9),LOOKUP(Y117,Inputs!$J$6:$J$9,Inputs!$H$6:$H$9))),0),"")</f>
        <v/>
      </c>
      <c r="P117" s="26">
        <f>IF(A117&lt;=Inputs!$B$6,IF(3&lt;=Inputs!$B$8,IF(Inputs!$B$12&gt;0,MAX(MIN(NORM.INV(RAND(),LOOKUP(Z117,Inputs!$J$6:$J$9,Inputs!$G$6:$G$9),LOOKUP(Z117,Inputs!$J$6:$J$9,Inputs!$H$6:$H$9)),Inputs!$B$12),-Inputs!$B$12),NORM.INV(RAND(),LOOKUP(Z117,Inputs!$J$6:$J$9,Inputs!$G$6:$G$9),LOOKUP(Z117,Inputs!$J$6:$J$9,Inputs!$H$6:$H$9))),0),"")</f>
        <v/>
      </c>
      <c r="Q117" s="26">
        <f>IF(A117&lt;=Inputs!$B$6,IF(4&lt;=Inputs!$B$8,IF(Inputs!$B$12&gt;0,MAX(MIN(NORM.INV(RAND(),LOOKUP(AA117,Inputs!$J$6:$J$9,Inputs!$G$6:$G$9),LOOKUP(AA117,Inputs!$J$6:$J$9,Inputs!$H$6:$H$9)),Inputs!$B$12),-Inputs!$B$12),NORM.INV(RAND(),LOOKUP(AA117,Inputs!$J$6:$J$9,Inputs!$G$6:$G$9),LOOKUP(AA117,Inputs!$J$6:$J$9,Inputs!$H$6:$H$9))),0),"")</f>
        <v/>
      </c>
      <c r="R117" s="26">
        <f>IF(A117&lt;=Inputs!$B$6,IF(5&lt;=Inputs!$B$8,IF(Inputs!$B$12&gt;0,MAX(MIN(NORM.INV(RAND(),LOOKUP(AB117,Inputs!$J$6:$J$9,Inputs!$G$6:$G$9),LOOKUP(AB117,Inputs!$J$6:$J$9,Inputs!$H$6:$H$9)),Inputs!$B$12),-Inputs!$B$12),NORM.INV(RAND(),LOOKUP(AB117,Inputs!$J$6:$J$9,Inputs!$G$6:$G$9),LOOKUP(AB117,Inputs!$J$6:$J$9,Inputs!$H$6:$H$9))),0),"")</f>
        <v/>
      </c>
      <c r="S117" s="26">
        <f>IF(A117&lt;=Inputs!$B$6,IF(6&lt;=Inputs!$B$8,IF(Inputs!$B$12&gt;0,MAX(MIN(NORM.INV(RAND(),LOOKUP(AC117,Inputs!$J$6:$J$9,Inputs!$G$6:$G$9),LOOKUP(AC117,Inputs!$J$6:$J$9,Inputs!$H$6:$H$9)),Inputs!$B$12),-Inputs!$B$12),NORM.INV(RAND(),LOOKUP(AC117,Inputs!$J$6:$J$9,Inputs!$G$6:$G$9),LOOKUP(AC117,Inputs!$J$6:$J$9,Inputs!$H$6:$H$9))),0),"")</f>
        <v/>
      </c>
      <c r="T117" s="26">
        <f>IF(A117&lt;=Inputs!$B$6,IF(7&lt;=Inputs!$B$8,IF(Inputs!$B$12&gt;0,MAX(MIN(NORM.INV(RAND(),LOOKUP(AD117,Inputs!$J$6:$J$9,Inputs!$G$6:$G$9),LOOKUP(AD117,Inputs!$J$6:$J$9,Inputs!$H$6:$H$9)),Inputs!$B$12),-Inputs!$B$12),NORM.INV(RAND(),LOOKUP(AD117,Inputs!$J$6:$J$9,Inputs!$G$6:$G$9),LOOKUP(AD117,Inputs!$J$6:$J$9,Inputs!$H$6:$H$9))),0),"")</f>
        <v/>
      </c>
      <c r="U117" s="26">
        <f>IF(A117&lt;=Inputs!$B$6,IF(8&lt;=Inputs!$B$8,IF(Inputs!$B$12&gt;0,MAX(MIN(NORM.INV(RAND(),LOOKUP(AE117,Inputs!$J$6:$J$9,Inputs!$G$6:$G$9),LOOKUP(AE117,Inputs!$J$6:$J$9,Inputs!$H$6:$H$9)),Inputs!$B$12),-Inputs!$B$12),NORM.INV(RAND(),LOOKUP(AE117,Inputs!$J$6:$J$9,Inputs!$G$6:$G$9),LOOKUP(AE117,Inputs!$J$6:$J$9,Inputs!$H$6:$H$9))),0),"")</f>
        <v/>
      </c>
      <c r="V117" s="26">
        <f>IF(A117&lt;=Inputs!$B$6,IF(9&lt;=Inputs!$B$8,IF(Inputs!$B$12&gt;0,MAX(MIN(NORM.INV(RAND(),LOOKUP(AF117,Inputs!$J$6:$J$9,Inputs!$G$6:$G$9),LOOKUP(AF117,Inputs!$J$6:$J$9,Inputs!$H$6:$H$9)),Inputs!$B$12),-Inputs!$B$12),NORM.INV(RAND(),LOOKUP(AF117,Inputs!$J$6:$J$9,Inputs!$G$6:$G$9),LOOKUP(AF117,Inputs!$J$6:$J$9,Inputs!$H$6:$H$9))),0),"")</f>
        <v/>
      </c>
      <c r="W117" s="26">
        <f>IF(A117&lt;=Inputs!$B$6,IF(10&lt;=Inputs!$B$8,IF(Inputs!$B$12&gt;0,MAX(MIN(NORM.INV(RAND(),LOOKUP(AG117,Inputs!$J$6:$J$9,Inputs!$G$6:$G$9),LOOKUP(AG117,Inputs!$J$6:$J$9,Inputs!$H$6:$H$9)),Inputs!$B$12),-Inputs!$B$12),NORM.INV(RAND(),LOOKUP(AG117,Inputs!$J$6:$J$9,Inputs!$G$6:$G$9),LOOKUP(AG117,Inputs!$J$6:$J$9,Inputs!$H$6:$H$9))),0),"")</f>
        <v/>
      </c>
      <c r="X117" s="31">
        <f>IF(A117&lt;=Inputs!$B$6,RAND(),"")</f>
        <v/>
      </c>
      <c r="Y117" s="31">
        <f>IF(A117&lt;=Inputs!$B$6,RAND(),"")</f>
        <v/>
      </c>
      <c r="Z117" s="31">
        <f>IF(A117&lt;=Inputs!$B$6,RAND(),"")</f>
        <v/>
      </c>
      <c r="AA117" s="31">
        <f>IF(A117&lt;=Inputs!$B$6,RAND(),"")</f>
        <v/>
      </c>
      <c r="AB117" s="31">
        <f>IF(A117&lt;=Inputs!$B$6,RAND(),"")</f>
        <v/>
      </c>
      <c r="AC117" s="31">
        <f>IF(A117&lt;=Inputs!$B$6,RAND(),"")</f>
        <v/>
      </c>
      <c r="AD117" s="31">
        <f>IF(A117&lt;=Inputs!$B$6,RAND(),"")</f>
        <v/>
      </c>
      <c r="AE117" s="31">
        <f>IF(A117&lt;=Inputs!$B$6,RAND(),"")</f>
        <v/>
      </c>
      <c r="AF117" s="31">
        <f>IF(A117&lt;=Inputs!$B$6,RAND(),"")</f>
        <v/>
      </c>
      <c r="AG117" s="31">
        <f>IF(A117&lt;=Inputs!$B$6,RAND(),"")</f>
        <v/>
      </c>
    </row>
    <row r="118">
      <c r="A118" s="41" t="n">
        <v>98</v>
      </c>
      <c r="B118" s="42">
        <f>IF(A118&lt;=Inputs!$B$6,Inputs!$B$5 + A118-1,"")</f>
        <v/>
      </c>
      <c r="C118" s="28">
        <f>IF(A118&lt;=Inputs!$B$6,G117,"")</f>
        <v/>
      </c>
      <c r="D118" s="28">
        <f>IF(A118&lt;=Inputs!$B$6,SUMIF($E$8:$E$17,A118,$F$8:$F$17),"")</f>
        <v/>
      </c>
      <c r="E118" s="28">
        <f>IF(A118&lt;=Inputs!$B$6,C118*(1+H118/100)+D118,"")</f>
        <v/>
      </c>
      <c r="F118" s="28">
        <f>IF(A118&lt;=Inputs!$B$6,IF(Inputs!$B$11=1,MAX(E118-Inputs!$B$10,0),0),"")</f>
        <v/>
      </c>
      <c r="G118" s="28">
        <f>IF(A118&lt;=Inputs!$B$6,E118-F118,"")</f>
        <v/>
      </c>
      <c r="H118" s="26">
        <f>IF(A118&lt;=Inputs!$B$6,IF(Inputs!$B$8&gt;0,SUM(N118:W118)/Inputs!$B$8,0),"")</f>
        <v/>
      </c>
      <c r="I118" s="28">
        <f>IF(A118&lt;=Inputs!$B$6,C118*(H118/100),"")</f>
        <v/>
      </c>
      <c r="J118" s="28">
        <f>IF(A118&lt;=Inputs!$B$6,MAX(J117,G118),"")</f>
        <v/>
      </c>
      <c r="K118" s="28">
        <f>IF(A118&lt;=Inputs!$B$6,G118-J118,"")</f>
        <v/>
      </c>
      <c r="L118" s="43">
        <f>IF(A118&lt;=Inputs!$B$6,IF(J118&gt;0,(G118/J118)-1,0),"")</f>
        <v/>
      </c>
      <c r="M118" s="44">
        <f>IF(A118&lt;=Inputs!$B$6,--(G118&gt;=Inputs!$B$9),"")</f>
        <v/>
      </c>
      <c r="N118" s="26">
        <f>IF(A118&lt;=Inputs!$B$6,IF(1&lt;=Inputs!$B$8,IF(Inputs!$B$12&gt;0,MAX(MIN(NORM.INV(RAND(),LOOKUP(X118,Inputs!$J$6:$J$9,Inputs!$G$6:$G$9),LOOKUP(X118,Inputs!$J$6:$J$9,Inputs!$H$6:$H$9)),Inputs!$B$12),-Inputs!$B$12),NORM.INV(RAND(),LOOKUP(X118,Inputs!$J$6:$J$9,Inputs!$G$6:$G$9),LOOKUP(X118,Inputs!$J$6:$J$9,Inputs!$H$6:$H$9))),0),"")</f>
        <v/>
      </c>
      <c r="O118" s="26">
        <f>IF(A118&lt;=Inputs!$B$6,IF(2&lt;=Inputs!$B$8,IF(Inputs!$B$12&gt;0,MAX(MIN(NORM.INV(RAND(),LOOKUP(Y118,Inputs!$J$6:$J$9,Inputs!$G$6:$G$9),LOOKUP(Y118,Inputs!$J$6:$J$9,Inputs!$H$6:$H$9)),Inputs!$B$12),-Inputs!$B$12),NORM.INV(RAND(),LOOKUP(Y118,Inputs!$J$6:$J$9,Inputs!$G$6:$G$9),LOOKUP(Y118,Inputs!$J$6:$J$9,Inputs!$H$6:$H$9))),0),"")</f>
        <v/>
      </c>
      <c r="P118" s="26">
        <f>IF(A118&lt;=Inputs!$B$6,IF(3&lt;=Inputs!$B$8,IF(Inputs!$B$12&gt;0,MAX(MIN(NORM.INV(RAND(),LOOKUP(Z118,Inputs!$J$6:$J$9,Inputs!$G$6:$G$9),LOOKUP(Z118,Inputs!$J$6:$J$9,Inputs!$H$6:$H$9)),Inputs!$B$12),-Inputs!$B$12),NORM.INV(RAND(),LOOKUP(Z118,Inputs!$J$6:$J$9,Inputs!$G$6:$G$9),LOOKUP(Z118,Inputs!$J$6:$J$9,Inputs!$H$6:$H$9))),0),"")</f>
        <v/>
      </c>
      <c r="Q118" s="26">
        <f>IF(A118&lt;=Inputs!$B$6,IF(4&lt;=Inputs!$B$8,IF(Inputs!$B$12&gt;0,MAX(MIN(NORM.INV(RAND(),LOOKUP(AA118,Inputs!$J$6:$J$9,Inputs!$G$6:$G$9),LOOKUP(AA118,Inputs!$J$6:$J$9,Inputs!$H$6:$H$9)),Inputs!$B$12),-Inputs!$B$12),NORM.INV(RAND(),LOOKUP(AA118,Inputs!$J$6:$J$9,Inputs!$G$6:$G$9),LOOKUP(AA118,Inputs!$J$6:$J$9,Inputs!$H$6:$H$9))),0),"")</f>
        <v/>
      </c>
      <c r="R118" s="26">
        <f>IF(A118&lt;=Inputs!$B$6,IF(5&lt;=Inputs!$B$8,IF(Inputs!$B$12&gt;0,MAX(MIN(NORM.INV(RAND(),LOOKUP(AB118,Inputs!$J$6:$J$9,Inputs!$G$6:$G$9),LOOKUP(AB118,Inputs!$J$6:$J$9,Inputs!$H$6:$H$9)),Inputs!$B$12),-Inputs!$B$12),NORM.INV(RAND(),LOOKUP(AB118,Inputs!$J$6:$J$9,Inputs!$G$6:$G$9),LOOKUP(AB118,Inputs!$J$6:$J$9,Inputs!$H$6:$H$9))),0),"")</f>
        <v/>
      </c>
      <c r="S118" s="26">
        <f>IF(A118&lt;=Inputs!$B$6,IF(6&lt;=Inputs!$B$8,IF(Inputs!$B$12&gt;0,MAX(MIN(NORM.INV(RAND(),LOOKUP(AC118,Inputs!$J$6:$J$9,Inputs!$G$6:$G$9),LOOKUP(AC118,Inputs!$J$6:$J$9,Inputs!$H$6:$H$9)),Inputs!$B$12),-Inputs!$B$12),NORM.INV(RAND(),LOOKUP(AC118,Inputs!$J$6:$J$9,Inputs!$G$6:$G$9),LOOKUP(AC118,Inputs!$J$6:$J$9,Inputs!$H$6:$H$9))),0),"")</f>
        <v/>
      </c>
      <c r="T118" s="26">
        <f>IF(A118&lt;=Inputs!$B$6,IF(7&lt;=Inputs!$B$8,IF(Inputs!$B$12&gt;0,MAX(MIN(NORM.INV(RAND(),LOOKUP(AD118,Inputs!$J$6:$J$9,Inputs!$G$6:$G$9),LOOKUP(AD118,Inputs!$J$6:$J$9,Inputs!$H$6:$H$9)),Inputs!$B$12),-Inputs!$B$12),NORM.INV(RAND(),LOOKUP(AD118,Inputs!$J$6:$J$9,Inputs!$G$6:$G$9),LOOKUP(AD118,Inputs!$J$6:$J$9,Inputs!$H$6:$H$9))),0),"")</f>
        <v/>
      </c>
      <c r="U118" s="26">
        <f>IF(A118&lt;=Inputs!$B$6,IF(8&lt;=Inputs!$B$8,IF(Inputs!$B$12&gt;0,MAX(MIN(NORM.INV(RAND(),LOOKUP(AE118,Inputs!$J$6:$J$9,Inputs!$G$6:$G$9),LOOKUP(AE118,Inputs!$J$6:$J$9,Inputs!$H$6:$H$9)),Inputs!$B$12),-Inputs!$B$12),NORM.INV(RAND(),LOOKUP(AE118,Inputs!$J$6:$J$9,Inputs!$G$6:$G$9),LOOKUP(AE118,Inputs!$J$6:$J$9,Inputs!$H$6:$H$9))),0),"")</f>
        <v/>
      </c>
      <c r="V118" s="26">
        <f>IF(A118&lt;=Inputs!$B$6,IF(9&lt;=Inputs!$B$8,IF(Inputs!$B$12&gt;0,MAX(MIN(NORM.INV(RAND(),LOOKUP(AF118,Inputs!$J$6:$J$9,Inputs!$G$6:$G$9),LOOKUP(AF118,Inputs!$J$6:$J$9,Inputs!$H$6:$H$9)),Inputs!$B$12),-Inputs!$B$12),NORM.INV(RAND(),LOOKUP(AF118,Inputs!$J$6:$J$9,Inputs!$G$6:$G$9),LOOKUP(AF118,Inputs!$J$6:$J$9,Inputs!$H$6:$H$9))),0),"")</f>
        <v/>
      </c>
      <c r="W118" s="26">
        <f>IF(A118&lt;=Inputs!$B$6,IF(10&lt;=Inputs!$B$8,IF(Inputs!$B$12&gt;0,MAX(MIN(NORM.INV(RAND(),LOOKUP(AG118,Inputs!$J$6:$J$9,Inputs!$G$6:$G$9),LOOKUP(AG118,Inputs!$J$6:$J$9,Inputs!$H$6:$H$9)),Inputs!$B$12),-Inputs!$B$12),NORM.INV(RAND(),LOOKUP(AG118,Inputs!$J$6:$J$9,Inputs!$G$6:$G$9),LOOKUP(AG118,Inputs!$J$6:$J$9,Inputs!$H$6:$H$9))),0),"")</f>
        <v/>
      </c>
      <c r="X118" s="31">
        <f>IF(A118&lt;=Inputs!$B$6,RAND(),"")</f>
        <v/>
      </c>
      <c r="Y118" s="31">
        <f>IF(A118&lt;=Inputs!$B$6,RAND(),"")</f>
        <v/>
      </c>
      <c r="Z118" s="31">
        <f>IF(A118&lt;=Inputs!$B$6,RAND(),"")</f>
        <v/>
      </c>
      <c r="AA118" s="31">
        <f>IF(A118&lt;=Inputs!$B$6,RAND(),"")</f>
        <v/>
      </c>
      <c r="AB118" s="31">
        <f>IF(A118&lt;=Inputs!$B$6,RAND(),"")</f>
        <v/>
      </c>
      <c r="AC118" s="31">
        <f>IF(A118&lt;=Inputs!$B$6,RAND(),"")</f>
        <v/>
      </c>
      <c r="AD118" s="31">
        <f>IF(A118&lt;=Inputs!$B$6,RAND(),"")</f>
        <v/>
      </c>
      <c r="AE118" s="31">
        <f>IF(A118&lt;=Inputs!$B$6,RAND(),"")</f>
        <v/>
      </c>
      <c r="AF118" s="31">
        <f>IF(A118&lt;=Inputs!$B$6,RAND(),"")</f>
        <v/>
      </c>
      <c r="AG118" s="31">
        <f>IF(A118&lt;=Inputs!$B$6,RAND(),"")</f>
        <v/>
      </c>
    </row>
    <row r="119">
      <c r="A119" s="41" t="n">
        <v>99</v>
      </c>
      <c r="B119" s="42">
        <f>IF(A119&lt;=Inputs!$B$6,Inputs!$B$5 + A119-1,"")</f>
        <v/>
      </c>
      <c r="C119" s="28">
        <f>IF(A119&lt;=Inputs!$B$6,G118,"")</f>
        <v/>
      </c>
      <c r="D119" s="28">
        <f>IF(A119&lt;=Inputs!$B$6,SUMIF($E$8:$E$17,A119,$F$8:$F$17),"")</f>
        <v/>
      </c>
      <c r="E119" s="28">
        <f>IF(A119&lt;=Inputs!$B$6,C119*(1+H119/100)+D119,"")</f>
        <v/>
      </c>
      <c r="F119" s="28">
        <f>IF(A119&lt;=Inputs!$B$6,IF(Inputs!$B$11=1,MAX(E119-Inputs!$B$10,0),0),"")</f>
        <v/>
      </c>
      <c r="G119" s="28">
        <f>IF(A119&lt;=Inputs!$B$6,E119-F119,"")</f>
        <v/>
      </c>
      <c r="H119" s="26">
        <f>IF(A119&lt;=Inputs!$B$6,IF(Inputs!$B$8&gt;0,SUM(N119:W119)/Inputs!$B$8,0),"")</f>
        <v/>
      </c>
      <c r="I119" s="28">
        <f>IF(A119&lt;=Inputs!$B$6,C119*(H119/100),"")</f>
        <v/>
      </c>
      <c r="J119" s="28">
        <f>IF(A119&lt;=Inputs!$B$6,MAX(J118,G119),"")</f>
        <v/>
      </c>
      <c r="K119" s="28">
        <f>IF(A119&lt;=Inputs!$B$6,G119-J119,"")</f>
        <v/>
      </c>
      <c r="L119" s="43">
        <f>IF(A119&lt;=Inputs!$B$6,IF(J119&gt;0,(G119/J119)-1,0),"")</f>
        <v/>
      </c>
      <c r="M119" s="44">
        <f>IF(A119&lt;=Inputs!$B$6,--(G119&gt;=Inputs!$B$9),"")</f>
        <v/>
      </c>
      <c r="N119" s="26">
        <f>IF(A119&lt;=Inputs!$B$6,IF(1&lt;=Inputs!$B$8,IF(Inputs!$B$12&gt;0,MAX(MIN(NORM.INV(RAND(),LOOKUP(X119,Inputs!$J$6:$J$9,Inputs!$G$6:$G$9),LOOKUP(X119,Inputs!$J$6:$J$9,Inputs!$H$6:$H$9)),Inputs!$B$12),-Inputs!$B$12),NORM.INV(RAND(),LOOKUP(X119,Inputs!$J$6:$J$9,Inputs!$G$6:$G$9),LOOKUP(X119,Inputs!$J$6:$J$9,Inputs!$H$6:$H$9))),0),"")</f>
        <v/>
      </c>
      <c r="O119" s="26">
        <f>IF(A119&lt;=Inputs!$B$6,IF(2&lt;=Inputs!$B$8,IF(Inputs!$B$12&gt;0,MAX(MIN(NORM.INV(RAND(),LOOKUP(Y119,Inputs!$J$6:$J$9,Inputs!$G$6:$G$9),LOOKUP(Y119,Inputs!$J$6:$J$9,Inputs!$H$6:$H$9)),Inputs!$B$12),-Inputs!$B$12),NORM.INV(RAND(),LOOKUP(Y119,Inputs!$J$6:$J$9,Inputs!$G$6:$G$9),LOOKUP(Y119,Inputs!$J$6:$J$9,Inputs!$H$6:$H$9))),0),"")</f>
        <v/>
      </c>
      <c r="P119" s="26">
        <f>IF(A119&lt;=Inputs!$B$6,IF(3&lt;=Inputs!$B$8,IF(Inputs!$B$12&gt;0,MAX(MIN(NORM.INV(RAND(),LOOKUP(Z119,Inputs!$J$6:$J$9,Inputs!$G$6:$G$9),LOOKUP(Z119,Inputs!$J$6:$J$9,Inputs!$H$6:$H$9)),Inputs!$B$12),-Inputs!$B$12),NORM.INV(RAND(),LOOKUP(Z119,Inputs!$J$6:$J$9,Inputs!$G$6:$G$9),LOOKUP(Z119,Inputs!$J$6:$J$9,Inputs!$H$6:$H$9))),0),"")</f>
        <v/>
      </c>
      <c r="Q119" s="26">
        <f>IF(A119&lt;=Inputs!$B$6,IF(4&lt;=Inputs!$B$8,IF(Inputs!$B$12&gt;0,MAX(MIN(NORM.INV(RAND(),LOOKUP(AA119,Inputs!$J$6:$J$9,Inputs!$G$6:$G$9),LOOKUP(AA119,Inputs!$J$6:$J$9,Inputs!$H$6:$H$9)),Inputs!$B$12),-Inputs!$B$12),NORM.INV(RAND(),LOOKUP(AA119,Inputs!$J$6:$J$9,Inputs!$G$6:$G$9),LOOKUP(AA119,Inputs!$J$6:$J$9,Inputs!$H$6:$H$9))),0),"")</f>
        <v/>
      </c>
      <c r="R119" s="26">
        <f>IF(A119&lt;=Inputs!$B$6,IF(5&lt;=Inputs!$B$8,IF(Inputs!$B$12&gt;0,MAX(MIN(NORM.INV(RAND(),LOOKUP(AB119,Inputs!$J$6:$J$9,Inputs!$G$6:$G$9),LOOKUP(AB119,Inputs!$J$6:$J$9,Inputs!$H$6:$H$9)),Inputs!$B$12),-Inputs!$B$12),NORM.INV(RAND(),LOOKUP(AB119,Inputs!$J$6:$J$9,Inputs!$G$6:$G$9),LOOKUP(AB119,Inputs!$J$6:$J$9,Inputs!$H$6:$H$9))),0),"")</f>
        <v/>
      </c>
      <c r="S119" s="26">
        <f>IF(A119&lt;=Inputs!$B$6,IF(6&lt;=Inputs!$B$8,IF(Inputs!$B$12&gt;0,MAX(MIN(NORM.INV(RAND(),LOOKUP(AC119,Inputs!$J$6:$J$9,Inputs!$G$6:$G$9),LOOKUP(AC119,Inputs!$J$6:$J$9,Inputs!$H$6:$H$9)),Inputs!$B$12),-Inputs!$B$12),NORM.INV(RAND(),LOOKUP(AC119,Inputs!$J$6:$J$9,Inputs!$G$6:$G$9),LOOKUP(AC119,Inputs!$J$6:$J$9,Inputs!$H$6:$H$9))),0),"")</f>
        <v/>
      </c>
      <c r="T119" s="26">
        <f>IF(A119&lt;=Inputs!$B$6,IF(7&lt;=Inputs!$B$8,IF(Inputs!$B$12&gt;0,MAX(MIN(NORM.INV(RAND(),LOOKUP(AD119,Inputs!$J$6:$J$9,Inputs!$G$6:$G$9),LOOKUP(AD119,Inputs!$J$6:$J$9,Inputs!$H$6:$H$9)),Inputs!$B$12),-Inputs!$B$12),NORM.INV(RAND(),LOOKUP(AD119,Inputs!$J$6:$J$9,Inputs!$G$6:$G$9),LOOKUP(AD119,Inputs!$J$6:$J$9,Inputs!$H$6:$H$9))),0),"")</f>
        <v/>
      </c>
      <c r="U119" s="26">
        <f>IF(A119&lt;=Inputs!$B$6,IF(8&lt;=Inputs!$B$8,IF(Inputs!$B$12&gt;0,MAX(MIN(NORM.INV(RAND(),LOOKUP(AE119,Inputs!$J$6:$J$9,Inputs!$G$6:$G$9),LOOKUP(AE119,Inputs!$J$6:$J$9,Inputs!$H$6:$H$9)),Inputs!$B$12),-Inputs!$B$12),NORM.INV(RAND(),LOOKUP(AE119,Inputs!$J$6:$J$9,Inputs!$G$6:$G$9),LOOKUP(AE119,Inputs!$J$6:$J$9,Inputs!$H$6:$H$9))),0),"")</f>
        <v/>
      </c>
      <c r="V119" s="26">
        <f>IF(A119&lt;=Inputs!$B$6,IF(9&lt;=Inputs!$B$8,IF(Inputs!$B$12&gt;0,MAX(MIN(NORM.INV(RAND(),LOOKUP(AF119,Inputs!$J$6:$J$9,Inputs!$G$6:$G$9),LOOKUP(AF119,Inputs!$J$6:$J$9,Inputs!$H$6:$H$9)),Inputs!$B$12),-Inputs!$B$12),NORM.INV(RAND(),LOOKUP(AF119,Inputs!$J$6:$J$9,Inputs!$G$6:$G$9),LOOKUP(AF119,Inputs!$J$6:$J$9,Inputs!$H$6:$H$9))),0),"")</f>
        <v/>
      </c>
      <c r="W119" s="26">
        <f>IF(A119&lt;=Inputs!$B$6,IF(10&lt;=Inputs!$B$8,IF(Inputs!$B$12&gt;0,MAX(MIN(NORM.INV(RAND(),LOOKUP(AG119,Inputs!$J$6:$J$9,Inputs!$G$6:$G$9),LOOKUP(AG119,Inputs!$J$6:$J$9,Inputs!$H$6:$H$9)),Inputs!$B$12),-Inputs!$B$12),NORM.INV(RAND(),LOOKUP(AG119,Inputs!$J$6:$J$9,Inputs!$G$6:$G$9),LOOKUP(AG119,Inputs!$J$6:$J$9,Inputs!$H$6:$H$9))),0),"")</f>
        <v/>
      </c>
      <c r="X119" s="31">
        <f>IF(A119&lt;=Inputs!$B$6,RAND(),"")</f>
        <v/>
      </c>
      <c r="Y119" s="31">
        <f>IF(A119&lt;=Inputs!$B$6,RAND(),"")</f>
        <v/>
      </c>
      <c r="Z119" s="31">
        <f>IF(A119&lt;=Inputs!$B$6,RAND(),"")</f>
        <v/>
      </c>
      <c r="AA119" s="31">
        <f>IF(A119&lt;=Inputs!$B$6,RAND(),"")</f>
        <v/>
      </c>
      <c r="AB119" s="31">
        <f>IF(A119&lt;=Inputs!$B$6,RAND(),"")</f>
        <v/>
      </c>
      <c r="AC119" s="31">
        <f>IF(A119&lt;=Inputs!$B$6,RAND(),"")</f>
        <v/>
      </c>
      <c r="AD119" s="31">
        <f>IF(A119&lt;=Inputs!$B$6,RAND(),"")</f>
        <v/>
      </c>
      <c r="AE119" s="31">
        <f>IF(A119&lt;=Inputs!$B$6,RAND(),"")</f>
        <v/>
      </c>
      <c r="AF119" s="31">
        <f>IF(A119&lt;=Inputs!$B$6,RAND(),"")</f>
        <v/>
      </c>
      <c r="AG119" s="31">
        <f>IF(A119&lt;=Inputs!$B$6,RAND(),"")</f>
        <v/>
      </c>
    </row>
    <row r="120">
      <c r="A120" s="41" t="n">
        <v>100</v>
      </c>
      <c r="B120" s="42">
        <f>IF(A120&lt;=Inputs!$B$6,Inputs!$B$5 + A120-1,"")</f>
        <v/>
      </c>
      <c r="C120" s="28">
        <f>IF(A120&lt;=Inputs!$B$6,G119,"")</f>
        <v/>
      </c>
      <c r="D120" s="28">
        <f>IF(A120&lt;=Inputs!$B$6,SUMIF($E$8:$E$17,A120,$F$8:$F$17),"")</f>
        <v/>
      </c>
      <c r="E120" s="28">
        <f>IF(A120&lt;=Inputs!$B$6,C120*(1+H120/100)+D120,"")</f>
        <v/>
      </c>
      <c r="F120" s="28">
        <f>IF(A120&lt;=Inputs!$B$6,IF(Inputs!$B$11=1,MAX(E120-Inputs!$B$10,0),0),"")</f>
        <v/>
      </c>
      <c r="G120" s="28">
        <f>IF(A120&lt;=Inputs!$B$6,E120-F120,"")</f>
        <v/>
      </c>
      <c r="H120" s="26">
        <f>IF(A120&lt;=Inputs!$B$6,IF(Inputs!$B$8&gt;0,SUM(N120:W120)/Inputs!$B$8,0),"")</f>
        <v/>
      </c>
      <c r="I120" s="28">
        <f>IF(A120&lt;=Inputs!$B$6,C120*(H120/100),"")</f>
        <v/>
      </c>
      <c r="J120" s="28">
        <f>IF(A120&lt;=Inputs!$B$6,MAX(J119,G120),"")</f>
        <v/>
      </c>
      <c r="K120" s="28">
        <f>IF(A120&lt;=Inputs!$B$6,G120-J120,"")</f>
        <v/>
      </c>
      <c r="L120" s="43">
        <f>IF(A120&lt;=Inputs!$B$6,IF(J120&gt;0,(G120/J120)-1,0),"")</f>
        <v/>
      </c>
      <c r="M120" s="44">
        <f>IF(A120&lt;=Inputs!$B$6,--(G120&gt;=Inputs!$B$9),"")</f>
        <v/>
      </c>
      <c r="N120" s="26">
        <f>IF(A120&lt;=Inputs!$B$6,IF(1&lt;=Inputs!$B$8,IF(Inputs!$B$12&gt;0,MAX(MIN(NORM.INV(RAND(),LOOKUP(X120,Inputs!$J$6:$J$9,Inputs!$G$6:$G$9),LOOKUP(X120,Inputs!$J$6:$J$9,Inputs!$H$6:$H$9)),Inputs!$B$12),-Inputs!$B$12),NORM.INV(RAND(),LOOKUP(X120,Inputs!$J$6:$J$9,Inputs!$G$6:$G$9),LOOKUP(X120,Inputs!$J$6:$J$9,Inputs!$H$6:$H$9))),0),"")</f>
        <v/>
      </c>
      <c r="O120" s="26">
        <f>IF(A120&lt;=Inputs!$B$6,IF(2&lt;=Inputs!$B$8,IF(Inputs!$B$12&gt;0,MAX(MIN(NORM.INV(RAND(),LOOKUP(Y120,Inputs!$J$6:$J$9,Inputs!$G$6:$G$9),LOOKUP(Y120,Inputs!$J$6:$J$9,Inputs!$H$6:$H$9)),Inputs!$B$12),-Inputs!$B$12),NORM.INV(RAND(),LOOKUP(Y120,Inputs!$J$6:$J$9,Inputs!$G$6:$G$9),LOOKUP(Y120,Inputs!$J$6:$J$9,Inputs!$H$6:$H$9))),0),"")</f>
        <v/>
      </c>
      <c r="P120" s="26">
        <f>IF(A120&lt;=Inputs!$B$6,IF(3&lt;=Inputs!$B$8,IF(Inputs!$B$12&gt;0,MAX(MIN(NORM.INV(RAND(),LOOKUP(Z120,Inputs!$J$6:$J$9,Inputs!$G$6:$G$9),LOOKUP(Z120,Inputs!$J$6:$J$9,Inputs!$H$6:$H$9)),Inputs!$B$12),-Inputs!$B$12),NORM.INV(RAND(),LOOKUP(Z120,Inputs!$J$6:$J$9,Inputs!$G$6:$G$9),LOOKUP(Z120,Inputs!$J$6:$J$9,Inputs!$H$6:$H$9))),0),"")</f>
        <v/>
      </c>
      <c r="Q120" s="26">
        <f>IF(A120&lt;=Inputs!$B$6,IF(4&lt;=Inputs!$B$8,IF(Inputs!$B$12&gt;0,MAX(MIN(NORM.INV(RAND(),LOOKUP(AA120,Inputs!$J$6:$J$9,Inputs!$G$6:$G$9),LOOKUP(AA120,Inputs!$J$6:$J$9,Inputs!$H$6:$H$9)),Inputs!$B$12),-Inputs!$B$12),NORM.INV(RAND(),LOOKUP(AA120,Inputs!$J$6:$J$9,Inputs!$G$6:$G$9),LOOKUP(AA120,Inputs!$J$6:$J$9,Inputs!$H$6:$H$9))),0),"")</f>
        <v/>
      </c>
      <c r="R120" s="26">
        <f>IF(A120&lt;=Inputs!$B$6,IF(5&lt;=Inputs!$B$8,IF(Inputs!$B$12&gt;0,MAX(MIN(NORM.INV(RAND(),LOOKUP(AB120,Inputs!$J$6:$J$9,Inputs!$G$6:$G$9),LOOKUP(AB120,Inputs!$J$6:$J$9,Inputs!$H$6:$H$9)),Inputs!$B$12),-Inputs!$B$12),NORM.INV(RAND(),LOOKUP(AB120,Inputs!$J$6:$J$9,Inputs!$G$6:$G$9),LOOKUP(AB120,Inputs!$J$6:$J$9,Inputs!$H$6:$H$9))),0),"")</f>
        <v/>
      </c>
      <c r="S120" s="26">
        <f>IF(A120&lt;=Inputs!$B$6,IF(6&lt;=Inputs!$B$8,IF(Inputs!$B$12&gt;0,MAX(MIN(NORM.INV(RAND(),LOOKUP(AC120,Inputs!$J$6:$J$9,Inputs!$G$6:$G$9),LOOKUP(AC120,Inputs!$J$6:$J$9,Inputs!$H$6:$H$9)),Inputs!$B$12),-Inputs!$B$12),NORM.INV(RAND(),LOOKUP(AC120,Inputs!$J$6:$J$9,Inputs!$G$6:$G$9),LOOKUP(AC120,Inputs!$J$6:$J$9,Inputs!$H$6:$H$9))),0),"")</f>
        <v/>
      </c>
      <c r="T120" s="26">
        <f>IF(A120&lt;=Inputs!$B$6,IF(7&lt;=Inputs!$B$8,IF(Inputs!$B$12&gt;0,MAX(MIN(NORM.INV(RAND(),LOOKUP(AD120,Inputs!$J$6:$J$9,Inputs!$G$6:$G$9),LOOKUP(AD120,Inputs!$J$6:$J$9,Inputs!$H$6:$H$9)),Inputs!$B$12),-Inputs!$B$12),NORM.INV(RAND(),LOOKUP(AD120,Inputs!$J$6:$J$9,Inputs!$G$6:$G$9),LOOKUP(AD120,Inputs!$J$6:$J$9,Inputs!$H$6:$H$9))),0),"")</f>
        <v/>
      </c>
      <c r="U120" s="26">
        <f>IF(A120&lt;=Inputs!$B$6,IF(8&lt;=Inputs!$B$8,IF(Inputs!$B$12&gt;0,MAX(MIN(NORM.INV(RAND(),LOOKUP(AE120,Inputs!$J$6:$J$9,Inputs!$G$6:$G$9),LOOKUP(AE120,Inputs!$J$6:$J$9,Inputs!$H$6:$H$9)),Inputs!$B$12),-Inputs!$B$12),NORM.INV(RAND(),LOOKUP(AE120,Inputs!$J$6:$J$9,Inputs!$G$6:$G$9),LOOKUP(AE120,Inputs!$J$6:$J$9,Inputs!$H$6:$H$9))),0),"")</f>
        <v/>
      </c>
      <c r="V120" s="26">
        <f>IF(A120&lt;=Inputs!$B$6,IF(9&lt;=Inputs!$B$8,IF(Inputs!$B$12&gt;0,MAX(MIN(NORM.INV(RAND(),LOOKUP(AF120,Inputs!$J$6:$J$9,Inputs!$G$6:$G$9),LOOKUP(AF120,Inputs!$J$6:$J$9,Inputs!$H$6:$H$9)),Inputs!$B$12),-Inputs!$B$12),NORM.INV(RAND(),LOOKUP(AF120,Inputs!$J$6:$J$9,Inputs!$G$6:$G$9),LOOKUP(AF120,Inputs!$J$6:$J$9,Inputs!$H$6:$H$9))),0),"")</f>
        <v/>
      </c>
      <c r="W120" s="26">
        <f>IF(A120&lt;=Inputs!$B$6,IF(10&lt;=Inputs!$B$8,IF(Inputs!$B$12&gt;0,MAX(MIN(NORM.INV(RAND(),LOOKUP(AG120,Inputs!$J$6:$J$9,Inputs!$G$6:$G$9),LOOKUP(AG120,Inputs!$J$6:$J$9,Inputs!$H$6:$H$9)),Inputs!$B$12),-Inputs!$B$12),NORM.INV(RAND(),LOOKUP(AG120,Inputs!$J$6:$J$9,Inputs!$G$6:$G$9),LOOKUP(AG120,Inputs!$J$6:$J$9,Inputs!$H$6:$H$9))),0),"")</f>
        <v/>
      </c>
      <c r="X120" s="31">
        <f>IF(A120&lt;=Inputs!$B$6,RAND(),"")</f>
        <v/>
      </c>
      <c r="Y120" s="31">
        <f>IF(A120&lt;=Inputs!$B$6,RAND(),"")</f>
        <v/>
      </c>
      <c r="Z120" s="31">
        <f>IF(A120&lt;=Inputs!$B$6,RAND(),"")</f>
        <v/>
      </c>
      <c r="AA120" s="31">
        <f>IF(A120&lt;=Inputs!$B$6,RAND(),"")</f>
        <v/>
      </c>
      <c r="AB120" s="31">
        <f>IF(A120&lt;=Inputs!$B$6,RAND(),"")</f>
        <v/>
      </c>
      <c r="AC120" s="31">
        <f>IF(A120&lt;=Inputs!$B$6,RAND(),"")</f>
        <v/>
      </c>
      <c r="AD120" s="31">
        <f>IF(A120&lt;=Inputs!$B$6,RAND(),"")</f>
        <v/>
      </c>
      <c r="AE120" s="31">
        <f>IF(A120&lt;=Inputs!$B$6,RAND(),"")</f>
        <v/>
      </c>
      <c r="AF120" s="31">
        <f>IF(A120&lt;=Inputs!$B$6,RAND(),"")</f>
        <v/>
      </c>
      <c r="AG120" s="31">
        <f>IF(A120&lt;=Inputs!$B$6,RAND(),"")</f>
        <v/>
      </c>
    </row>
    <row r="121">
      <c r="A121" s="41" t="n">
        <v>101</v>
      </c>
      <c r="B121" s="42">
        <f>IF(A121&lt;=Inputs!$B$6,Inputs!$B$5 + A121-1,"")</f>
        <v/>
      </c>
      <c r="C121" s="28">
        <f>IF(A121&lt;=Inputs!$B$6,G120,"")</f>
        <v/>
      </c>
      <c r="D121" s="28">
        <f>IF(A121&lt;=Inputs!$B$6,SUMIF($E$8:$E$17,A121,$F$8:$F$17),"")</f>
        <v/>
      </c>
      <c r="E121" s="28">
        <f>IF(A121&lt;=Inputs!$B$6,C121*(1+H121/100)+D121,"")</f>
        <v/>
      </c>
      <c r="F121" s="28">
        <f>IF(A121&lt;=Inputs!$B$6,IF(Inputs!$B$11=1,MAX(E121-Inputs!$B$10,0),0),"")</f>
        <v/>
      </c>
      <c r="G121" s="28">
        <f>IF(A121&lt;=Inputs!$B$6,E121-F121,"")</f>
        <v/>
      </c>
      <c r="H121" s="26">
        <f>IF(A121&lt;=Inputs!$B$6,IF(Inputs!$B$8&gt;0,SUM(N121:W121)/Inputs!$B$8,0),"")</f>
        <v/>
      </c>
      <c r="I121" s="28">
        <f>IF(A121&lt;=Inputs!$B$6,C121*(H121/100),"")</f>
        <v/>
      </c>
      <c r="J121" s="28">
        <f>IF(A121&lt;=Inputs!$B$6,MAX(J120,G121),"")</f>
        <v/>
      </c>
      <c r="K121" s="28">
        <f>IF(A121&lt;=Inputs!$B$6,G121-J121,"")</f>
        <v/>
      </c>
      <c r="L121" s="43">
        <f>IF(A121&lt;=Inputs!$B$6,IF(J121&gt;0,(G121/J121)-1,0),"")</f>
        <v/>
      </c>
      <c r="M121" s="44">
        <f>IF(A121&lt;=Inputs!$B$6,--(G121&gt;=Inputs!$B$9),"")</f>
        <v/>
      </c>
      <c r="N121" s="26">
        <f>IF(A121&lt;=Inputs!$B$6,IF(1&lt;=Inputs!$B$8,IF(Inputs!$B$12&gt;0,MAX(MIN(NORM.INV(RAND(),LOOKUP(X121,Inputs!$J$6:$J$9,Inputs!$G$6:$G$9),LOOKUP(X121,Inputs!$J$6:$J$9,Inputs!$H$6:$H$9)),Inputs!$B$12),-Inputs!$B$12),NORM.INV(RAND(),LOOKUP(X121,Inputs!$J$6:$J$9,Inputs!$G$6:$G$9),LOOKUP(X121,Inputs!$J$6:$J$9,Inputs!$H$6:$H$9))),0),"")</f>
        <v/>
      </c>
      <c r="O121" s="26">
        <f>IF(A121&lt;=Inputs!$B$6,IF(2&lt;=Inputs!$B$8,IF(Inputs!$B$12&gt;0,MAX(MIN(NORM.INV(RAND(),LOOKUP(Y121,Inputs!$J$6:$J$9,Inputs!$G$6:$G$9),LOOKUP(Y121,Inputs!$J$6:$J$9,Inputs!$H$6:$H$9)),Inputs!$B$12),-Inputs!$B$12),NORM.INV(RAND(),LOOKUP(Y121,Inputs!$J$6:$J$9,Inputs!$G$6:$G$9),LOOKUP(Y121,Inputs!$J$6:$J$9,Inputs!$H$6:$H$9))),0),"")</f>
        <v/>
      </c>
      <c r="P121" s="26">
        <f>IF(A121&lt;=Inputs!$B$6,IF(3&lt;=Inputs!$B$8,IF(Inputs!$B$12&gt;0,MAX(MIN(NORM.INV(RAND(),LOOKUP(Z121,Inputs!$J$6:$J$9,Inputs!$G$6:$G$9),LOOKUP(Z121,Inputs!$J$6:$J$9,Inputs!$H$6:$H$9)),Inputs!$B$12),-Inputs!$B$12),NORM.INV(RAND(),LOOKUP(Z121,Inputs!$J$6:$J$9,Inputs!$G$6:$G$9),LOOKUP(Z121,Inputs!$J$6:$J$9,Inputs!$H$6:$H$9))),0),"")</f>
        <v/>
      </c>
      <c r="Q121" s="26">
        <f>IF(A121&lt;=Inputs!$B$6,IF(4&lt;=Inputs!$B$8,IF(Inputs!$B$12&gt;0,MAX(MIN(NORM.INV(RAND(),LOOKUP(AA121,Inputs!$J$6:$J$9,Inputs!$G$6:$G$9),LOOKUP(AA121,Inputs!$J$6:$J$9,Inputs!$H$6:$H$9)),Inputs!$B$12),-Inputs!$B$12),NORM.INV(RAND(),LOOKUP(AA121,Inputs!$J$6:$J$9,Inputs!$G$6:$G$9),LOOKUP(AA121,Inputs!$J$6:$J$9,Inputs!$H$6:$H$9))),0),"")</f>
        <v/>
      </c>
      <c r="R121" s="26">
        <f>IF(A121&lt;=Inputs!$B$6,IF(5&lt;=Inputs!$B$8,IF(Inputs!$B$12&gt;0,MAX(MIN(NORM.INV(RAND(),LOOKUP(AB121,Inputs!$J$6:$J$9,Inputs!$G$6:$G$9),LOOKUP(AB121,Inputs!$J$6:$J$9,Inputs!$H$6:$H$9)),Inputs!$B$12),-Inputs!$B$12),NORM.INV(RAND(),LOOKUP(AB121,Inputs!$J$6:$J$9,Inputs!$G$6:$G$9),LOOKUP(AB121,Inputs!$J$6:$J$9,Inputs!$H$6:$H$9))),0),"")</f>
        <v/>
      </c>
      <c r="S121" s="26">
        <f>IF(A121&lt;=Inputs!$B$6,IF(6&lt;=Inputs!$B$8,IF(Inputs!$B$12&gt;0,MAX(MIN(NORM.INV(RAND(),LOOKUP(AC121,Inputs!$J$6:$J$9,Inputs!$G$6:$G$9),LOOKUP(AC121,Inputs!$J$6:$J$9,Inputs!$H$6:$H$9)),Inputs!$B$12),-Inputs!$B$12),NORM.INV(RAND(),LOOKUP(AC121,Inputs!$J$6:$J$9,Inputs!$G$6:$G$9),LOOKUP(AC121,Inputs!$J$6:$J$9,Inputs!$H$6:$H$9))),0),"")</f>
        <v/>
      </c>
      <c r="T121" s="26">
        <f>IF(A121&lt;=Inputs!$B$6,IF(7&lt;=Inputs!$B$8,IF(Inputs!$B$12&gt;0,MAX(MIN(NORM.INV(RAND(),LOOKUP(AD121,Inputs!$J$6:$J$9,Inputs!$G$6:$G$9),LOOKUP(AD121,Inputs!$J$6:$J$9,Inputs!$H$6:$H$9)),Inputs!$B$12),-Inputs!$B$12),NORM.INV(RAND(),LOOKUP(AD121,Inputs!$J$6:$J$9,Inputs!$G$6:$G$9),LOOKUP(AD121,Inputs!$J$6:$J$9,Inputs!$H$6:$H$9))),0),"")</f>
        <v/>
      </c>
      <c r="U121" s="26">
        <f>IF(A121&lt;=Inputs!$B$6,IF(8&lt;=Inputs!$B$8,IF(Inputs!$B$12&gt;0,MAX(MIN(NORM.INV(RAND(),LOOKUP(AE121,Inputs!$J$6:$J$9,Inputs!$G$6:$G$9),LOOKUP(AE121,Inputs!$J$6:$J$9,Inputs!$H$6:$H$9)),Inputs!$B$12),-Inputs!$B$12),NORM.INV(RAND(),LOOKUP(AE121,Inputs!$J$6:$J$9,Inputs!$G$6:$G$9),LOOKUP(AE121,Inputs!$J$6:$J$9,Inputs!$H$6:$H$9))),0),"")</f>
        <v/>
      </c>
      <c r="V121" s="26">
        <f>IF(A121&lt;=Inputs!$B$6,IF(9&lt;=Inputs!$B$8,IF(Inputs!$B$12&gt;0,MAX(MIN(NORM.INV(RAND(),LOOKUP(AF121,Inputs!$J$6:$J$9,Inputs!$G$6:$G$9),LOOKUP(AF121,Inputs!$J$6:$J$9,Inputs!$H$6:$H$9)),Inputs!$B$12),-Inputs!$B$12),NORM.INV(RAND(),LOOKUP(AF121,Inputs!$J$6:$J$9,Inputs!$G$6:$G$9),LOOKUP(AF121,Inputs!$J$6:$J$9,Inputs!$H$6:$H$9))),0),"")</f>
        <v/>
      </c>
      <c r="W121" s="26">
        <f>IF(A121&lt;=Inputs!$B$6,IF(10&lt;=Inputs!$B$8,IF(Inputs!$B$12&gt;0,MAX(MIN(NORM.INV(RAND(),LOOKUP(AG121,Inputs!$J$6:$J$9,Inputs!$G$6:$G$9),LOOKUP(AG121,Inputs!$J$6:$J$9,Inputs!$H$6:$H$9)),Inputs!$B$12),-Inputs!$B$12),NORM.INV(RAND(),LOOKUP(AG121,Inputs!$J$6:$J$9,Inputs!$G$6:$G$9),LOOKUP(AG121,Inputs!$J$6:$J$9,Inputs!$H$6:$H$9))),0),"")</f>
        <v/>
      </c>
      <c r="X121" s="31">
        <f>IF(A121&lt;=Inputs!$B$6,RAND(),"")</f>
        <v/>
      </c>
      <c r="Y121" s="31">
        <f>IF(A121&lt;=Inputs!$B$6,RAND(),"")</f>
        <v/>
      </c>
      <c r="Z121" s="31">
        <f>IF(A121&lt;=Inputs!$B$6,RAND(),"")</f>
        <v/>
      </c>
      <c r="AA121" s="31">
        <f>IF(A121&lt;=Inputs!$B$6,RAND(),"")</f>
        <v/>
      </c>
      <c r="AB121" s="31">
        <f>IF(A121&lt;=Inputs!$B$6,RAND(),"")</f>
        <v/>
      </c>
      <c r="AC121" s="31">
        <f>IF(A121&lt;=Inputs!$B$6,RAND(),"")</f>
        <v/>
      </c>
      <c r="AD121" s="31">
        <f>IF(A121&lt;=Inputs!$B$6,RAND(),"")</f>
        <v/>
      </c>
      <c r="AE121" s="31">
        <f>IF(A121&lt;=Inputs!$B$6,RAND(),"")</f>
        <v/>
      </c>
      <c r="AF121" s="31">
        <f>IF(A121&lt;=Inputs!$B$6,RAND(),"")</f>
        <v/>
      </c>
      <c r="AG121" s="31">
        <f>IF(A121&lt;=Inputs!$B$6,RAND(),"")</f>
        <v/>
      </c>
    </row>
    <row r="122">
      <c r="A122" s="41" t="n">
        <v>102</v>
      </c>
      <c r="B122" s="42">
        <f>IF(A122&lt;=Inputs!$B$6,Inputs!$B$5 + A122-1,"")</f>
        <v/>
      </c>
      <c r="C122" s="28">
        <f>IF(A122&lt;=Inputs!$B$6,G121,"")</f>
        <v/>
      </c>
      <c r="D122" s="28">
        <f>IF(A122&lt;=Inputs!$B$6,SUMIF($E$8:$E$17,A122,$F$8:$F$17),"")</f>
        <v/>
      </c>
      <c r="E122" s="28">
        <f>IF(A122&lt;=Inputs!$B$6,C122*(1+H122/100)+D122,"")</f>
        <v/>
      </c>
      <c r="F122" s="28">
        <f>IF(A122&lt;=Inputs!$B$6,IF(Inputs!$B$11=1,MAX(E122-Inputs!$B$10,0),0),"")</f>
        <v/>
      </c>
      <c r="G122" s="28">
        <f>IF(A122&lt;=Inputs!$B$6,E122-F122,"")</f>
        <v/>
      </c>
      <c r="H122" s="26">
        <f>IF(A122&lt;=Inputs!$B$6,IF(Inputs!$B$8&gt;0,SUM(N122:W122)/Inputs!$B$8,0),"")</f>
        <v/>
      </c>
      <c r="I122" s="28">
        <f>IF(A122&lt;=Inputs!$B$6,C122*(H122/100),"")</f>
        <v/>
      </c>
      <c r="J122" s="28">
        <f>IF(A122&lt;=Inputs!$B$6,MAX(J121,G122),"")</f>
        <v/>
      </c>
      <c r="K122" s="28">
        <f>IF(A122&lt;=Inputs!$B$6,G122-J122,"")</f>
        <v/>
      </c>
      <c r="L122" s="43">
        <f>IF(A122&lt;=Inputs!$B$6,IF(J122&gt;0,(G122/J122)-1,0),"")</f>
        <v/>
      </c>
      <c r="M122" s="44">
        <f>IF(A122&lt;=Inputs!$B$6,--(G122&gt;=Inputs!$B$9),"")</f>
        <v/>
      </c>
      <c r="N122" s="26">
        <f>IF(A122&lt;=Inputs!$B$6,IF(1&lt;=Inputs!$B$8,IF(Inputs!$B$12&gt;0,MAX(MIN(NORM.INV(RAND(),LOOKUP(X122,Inputs!$J$6:$J$9,Inputs!$G$6:$G$9),LOOKUP(X122,Inputs!$J$6:$J$9,Inputs!$H$6:$H$9)),Inputs!$B$12),-Inputs!$B$12),NORM.INV(RAND(),LOOKUP(X122,Inputs!$J$6:$J$9,Inputs!$G$6:$G$9),LOOKUP(X122,Inputs!$J$6:$J$9,Inputs!$H$6:$H$9))),0),"")</f>
        <v/>
      </c>
      <c r="O122" s="26">
        <f>IF(A122&lt;=Inputs!$B$6,IF(2&lt;=Inputs!$B$8,IF(Inputs!$B$12&gt;0,MAX(MIN(NORM.INV(RAND(),LOOKUP(Y122,Inputs!$J$6:$J$9,Inputs!$G$6:$G$9),LOOKUP(Y122,Inputs!$J$6:$J$9,Inputs!$H$6:$H$9)),Inputs!$B$12),-Inputs!$B$12),NORM.INV(RAND(),LOOKUP(Y122,Inputs!$J$6:$J$9,Inputs!$G$6:$G$9),LOOKUP(Y122,Inputs!$J$6:$J$9,Inputs!$H$6:$H$9))),0),"")</f>
        <v/>
      </c>
      <c r="P122" s="26">
        <f>IF(A122&lt;=Inputs!$B$6,IF(3&lt;=Inputs!$B$8,IF(Inputs!$B$12&gt;0,MAX(MIN(NORM.INV(RAND(),LOOKUP(Z122,Inputs!$J$6:$J$9,Inputs!$G$6:$G$9),LOOKUP(Z122,Inputs!$J$6:$J$9,Inputs!$H$6:$H$9)),Inputs!$B$12),-Inputs!$B$12),NORM.INV(RAND(),LOOKUP(Z122,Inputs!$J$6:$J$9,Inputs!$G$6:$G$9),LOOKUP(Z122,Inputs!$J$6:$J$9,Inputs!$H$6:$H$9))),0),"")</f>
        <v/>
      </c>
      <c r="Q122" s="26">
        <f>IF(A122&lt;=Inputs!$B$6,IF(4&lt;=Inputs!$B$8,IF(Inputs!$B$12&gt;0,MAX(MIN(NORM.INV(RAND(),LOOKUP(AA122,Inputs!$J$6:$J$9,Inputs!$G$6:$G$9),LOOKUP(AA122,Inputs!$J$6:$J$9,Inputs!$H$6:$H$9)),Inputs!$B$12),-Inputs!$B$12),NORM.INV(RAND(),LOOKUP(AA122,Inputs!$J$6:$J$9,Inputs!$G$6:$G$9),LOOKUP(AA122,Inputs!$J$6:$J$9,Inputs!$H$6:$H$9))),0),"")</f>
        <v/>
      </c>
      <c r="R122" s="26">
        <f>IF(A122&lt;=Inputs!$B$6,IF(5&lt;=Inputs!$B$8,IF(Inputs!$B$12&gt;0,MAX(MIN(NORM.INV(RAND(),LOOKUP(AB122,Inputs!$J$6:$J$9,Inputs!$G$6:$G$9),LOOKUP(AB122,Inputs!$J$6:$J$9,Inputs!$H$6:$H$9)),Inputs!$B$12),-Inputs!$B$12),NORM.INV(RAND(),LOOKUP(AB122,Inputs!$J$6:$J$9,Inputs!$G$6:$G$9),LOOKUP(AB122,Inputs!$J$6:$J$9,Inputs!$H$6:$H$9))),0),"")</f>
        <v/>
      </c>
      <c r="S122" s="26">
        <f>IF(A122&lt;=Inputs!$B$6,IF(6&lt;=Inputs!$B$8,IF(Inputs!$B$12&gt;0,MAX(MIN(NORM.INV(RAND(),LOOKUP(AC122,Inputs!$J$6:$J$9,Inputs!$G$6:$G$9),LOOKUP(AC122,Inputs!$J$6:$J$9,Inputs!$H$6:$H$9)),Inputs!$B$12),-Inputs!$B$12),NORM.INV(RAND(),LOOKUP(AC122,Inputs!$J$6:$J$9,Inputs!$G$6:$G$9),LOOKUP(AC122,Inputs!$J$6:$J$9,Inputs!$H$6:$H$9))),0),"")</f>
        <v/>
      </c>
      <c r="T122" s="26">
        <f>IF(A122&lt;=Inputs!$B$6,IF(7&lt;=Inputs!$B$8,IF(Inputs!$B$12&gt;0,MAX(MIN(NORM.INV(RAND(),LOOKUP(AD122,Inputs!$J$6:$J$9,Inputs!$G$6:$G$9),LOOKUP(AD122,Inputs!$J$6:$J$9,Inputs!$H$6:$H$9)),Inputs!$B$12),-Inputs!$B$12),NORM.INV(RAND(),LOOKUP(AD122,Inputs!$J$6:$J$9,Inputs!$G$6:$G$9),LOOKUP(AD122,Inputs!$J$6:$J$9,Inputs!$H$6:$H$9))),0),"")</f>
        <v/>
      </c>
      <c r="U122" s="26">
        <f>IF(A122&lt;=Inputs!$B$6,IF(8&lt;=Inputs!$B$8,IF(Inputs!$B$12&gt;0,MAX(MIN(NORM.INV(RAND(),LOOKUP(AE122,Inputs!$J$6:$J$9,Inputs!$G$6:$G$9),LOOKUP(AE122,Inputs!$J$6:$J$9,Inputs!$H$6:$H$9)),Inputs!$B$12),-Inputs!$B$12),NORM.INV(RAND(),LOOKUP(AE122,Inputs!$J$6:$J$9,Inputs!$G$6:$G$9),LOOKUP(AE122,Inputs!$J$6:$J$9,Inputs!$H$6:$H$9))),0),"")</f>
        <v/>
      </c>
      <c r="V122" s="26">
        <f>IF(A122&lt;=Inputs!$B$6,IF(9&lt;=Inputs!$B$8,IF(Inputs!$B$12&gt;0,MAX(MIN(NORM.INV(RAND(),LOOKUP(AF122,Inputs!$J$6:$J$9,Inputs!$G$6:$G$9),LOOKUP(AF122,Inputs!$J$6:$J$9,Inputs!$H$6:$H$9)),Inputs!$B$12),-Inputs!$B$12),NORM.INV(RAND(),LOOKUP(AF122,Inputs!$J$6:$J$9,Inputs!$G$6:$G$9),LOOKUP(AF122,Inputs!$J$6:$J$9,Inputs!$H$6:$H$9))),0),"")</f>
        <v/>
      </c>
      <c r="W122" s="26">
        <f>IF(A122&lt;=Inputs!$B$6,IF(10&lt;=Inputs!$B$8,IF(Inputs!$B$12&gt;0,MAX(MIN(NORM.INV(RAND(),LOOKUP(AG122,Inputs!$J$6:$J$9,Inputs!$G$6:$G$9),LOOKUP(AG122,Inputs!$J$6:$J$9,Inputs!$H$6:$H$9)),Inputs!$B$12),-Inputs!$B$12),NORM.INV(RAND(),LOOKUP(AG122,Inputs!$J$6:$J$9,Inputs!$G$6:$G$9),LOOKUP(AG122,Inputs!$J$6:$J$9,Inputs!$H$6:$H$9))),0),"")</f>
        <v/>
      </c>
      <c r="X122" s="31">
        <f>IF(A122&lt;=Inputs!$B$6,RAND(),"")</f>
        <v/>
      </c>
      <c r="Y122" s="31">
        <f>IF(A122&lt;=Inputs!$B$6,RAND(),"")</f>
        <v/>
      </c>
      <c r="Z122" s="31">
        <f>IF(A122&lt;=Inputs!$B$6,RAND(),"")</f>
        <v/>
      </c>
      <c r="AA122" s="31">
        <f>IF(A122&lt;=Inputs!$B$6,RAND(),"")</f>
        <v/>
      </c>
      <c r="AB122" s="31">
        <f>IF(A122&lt;=Inputs!$B$6,RAND(),"")</f>
        <v/>
      </c>
      <c r="AC122" s="31">
        <f>IF(A122&lt;=Inputs!$B$6,RAND(),"")</f>
        <v/>
      </c>
      <c r="AD122" s="31">
        <f>IF(A122&lt;=Inputs!$B$6,RAND(),"")</f>
        <v/>
      </c>
      <c r="AE122" s="31">
        <f>IF(A122&lt;=Inputs!$B$6,RAND(),"")</f>
        <v/>
      </c>
      <c r="AF122" s="31">
        <f>IF(A122&lt;=Inputs!$B$6,RAND(),"")</f>
        <v/>
      </c>
      <c r="AG122" s="31">
        <f>IF(A122&lt;=Inputs!$B$6,RAND(),"")</f>
        <v/>
      </c>
    </row>
    <row r="123">
      <c r="A123" s="41" t="n">
        <v>103</v>
      </c>
      <c r="B123" s="42">
        <f>IF(A123&lt;=Inputs!$B$6,Inputs!$B$5 + A123-1,"")</f>
        <v/>
      </c>
      <c r="C123" s="28">
        <f>IF(A123&lt;=Inputs!$B$6,G122,"")</f>
        <v/>
      </c>
      <c r="D123" s="28">
        <f>IF(A123&lt;=Inputs!$B$6,SUMIF($E$8:$E$17,A123,$F$8:$F$17),"")</f>
        <v/>
      </c>
      <c r="E123" s="28">
        <f>IF(A123&lt;=Inputs!$B$6,C123*(1+H123/100)+D123,"")</f>
        <v/>
      </c>
      <c r="F123" s="28">
        <f>IF(A123&lt;=Inputs!$B$6,IF(Inputs!$B$11=1,MAX(E123-Inputs!$B$10,0),0),"")</f>
        <v/>
      </c>
      <c r="G123" s="28">
        <f>IF(A123&lt;=Inputs!$B$6,E123-F123,"")</f>
        <v/>
      </c>
      <c r="H123" s="26">
        <f>IF(A123&lt;=Inputs!$B$6,IF(Inputs!$B$8&gt;0,SUM(N123:W123)/Inputs!$B$8,0),"")</f>
        <v/>
      </c>
      <c r="I123" s="28">
        <f>IF(A123&lt;=Inputs!$B$6,C123*(H123/100),"")</f>
        <v/>
      </c>
      <c r="J123" s="28">
        <f>IF(A123&lt;=Inputs!$B$6,MAX(J122,G123),"")</f>
        <v/>
      </c>
      <c r="K123" s="28">
        <f>IF(A123&lt;=Inputs!$B$6,G123-J123,"")</f>
        <v/>
      </c>
      <c r="L123" s="43">
        <f>IF(A123&lt;=Inputs!$B$6,IF(J123&gt;0,(G123/J123)-1,0),"")</f>
        <v/>
      </c>
      <c r="M123" s="44">
        <f>IF(A123&lt;=Inputs!$B$6,--(G123&gt;=Inputs!$B$9),"")</f>
        <v/>
      </c>
      <c r="N123" s="26">
        <f>IF(A123&lt;=Inputs!$B$6,IF(1&lt;=Inputs!$B$8,IF(Inputs!$B$12&gt;0,MAX(MIN(NORM.INV(RAND(),LOOKUP(X123,Inputs!$J$6:$J$9,Inputs!$G$6:$G$9),LOOKUP(X123,Inputs!$J$6:$J$9,Inputs!$H$6:$H$9)),Inputs!$B$12),-Inputs!$B$12),NORM.INV(RAND(),LOOKUP(X123,Inputs!$J$6:$J$9,Inputs!$G$6:$G$9),LOOKUP(X123,Inputs!$J$6:$J$9,Inputs!$H$6:$H$9))),0),"")</f>
        <v/>
      </c>
      <c r="O123" s="26">
        <f>IF(A123&lt;=Inputs!$B$6,IF(2&lt;=Inputs!$B$8,IF(Inputs!$B$12&gt;0,MAX(MIN(NORM.INV(RAND(),LOOKUP(Y123,Inputs!$J$6:$J$9,Inputs!$G$6:$G$9),LOOKUP(Y123,Inputs!$J$6:$J$9,Inputs!$H$6:$H$9)),Inputs!$B$12),-Inputs!$B$12),NORM.INV(RAND(),LOOKUP(Y123,Inputs!$J$6:$J$9,Inputs!$G$6:$G$9),LOOKUP(Y123,Inputs!$J$6:$J$9,Inputs!$H$6:$H$9))),0),"")</f>
        <v/>
      </c>
      <c r="P123" s="26">
        <f>IF(A123&lt;=Inputs!$B$6,IF(3&lt;=Inputs!$B$8,IF(Inputs!$B$12&gt;0,MAX(MIN(NORM.INV(RAND(),LOOKUP(Z123,Inputs!$J$6:$J$9,Inputs!$G$6:$G$9),LOOKUP(Z123,Inputs!$J$6:$J$9,Inputs!$H$6:$H$9)),Inputs!$B$12),-Inputs!$B$12),NORM.INV(RAND(),LOOKUP(Z123,Inputs!$J$6:$J$9,Inputs!$G$6:$G$9),LOOKUP(Z123,Inputs!$J$6:$J$9,Inputs!$H$6:$H$9))),0),"")</f>
        <v/>
      </c>
      <c r="Q123" s="26">
        <f>IF(A123&lt;=Inputs!$B$6,IF(4&lt;=Inputs!$B$8,IF(Inputs!$B$12&gt;0,MAX(MIN(NORM.INV(RAND(),LOOKUP(AA123,Inputs!$J$6:$J$9,Inputs!$G$6:$G$9),LOOKUP(AA123,Inputs!$J$6:$J$9,Inputs!$H$6:$H$9)),Inputs!$B$12),-Inputs!$B$12),NORM.INV(RAND(),LOOKUP(AA123,Inputs!$J$6:$J$9,Inputs!$G$6:$G$9),LOOKUP(AA123,Inputs!$J$6:$J$9,Inputs!$H$6:$H$9))),0),"")</f>
        <v/>
      </c>
      <c r="R123" s="26">
        <f>IF(A123&lt;=Inputs!$B$6,IF(5&lt;=Inputs!$B$8,IF(Inputs!$B$12&gt;0,MAX(MIN(NORM.INV(RAND(),LOOKUP(AB123,Inputs!$J$6:$J$9,Inputs!$G$6:$G$9),LOOKUP(AB123,Inputs!$J$6:$J$9,Inputs!$H$6:$H$9)),Inputs!$B$12),-Inputs!$B$12),NORM.INV(RAND(),LOOKUP(AB123,Inputs!$J$6:$J$9,Inputs!$G$6:$G$9),LOOKUP(AB123,Inputs!$J$6:$J$9,Inputs!$H$6:$H$9))),0),"")</f>
        <v/>
      </c>
      <c r="S123" s="26">
        <f>IF(A123&lt;=Inputs!$B$6,IF(6&lt;=Inputs!$B$8,IF(Inputs!$B$12&gt;0,MAX(MIN(NORM.INV(RAND(),LOOKUP(AC123,Inputs!$J$6:$J$9,Inputs!$G$6:$G$9),LOOKUP(AC123,Inputs!$J$6:$J$9,Inputs!$H$6:$H$9)),Inputs!$B$12),-Inputs!$B$12),NORM.INV(RAND(),LOOKUP(AC123,Inputs!$J$6:$J$9,Inputs!$G$6:$G$9),LOOKUP(AC123,Inputs!$J$6:$J$9,Inputs!$H$6:$H$9))),0),"")</f>
        <v/>
      </c>
      <c r="T123" s="26">
        <f>IF(A123&lt;=Inputs!$B$6,IF(7&lt;=Inputs!$B$8,IF(Inputs!$B$12&gt;0,MAX(MIN(NORM.INV(RAND(),LOOKUP(AD123,Inputs!$J$6:$J$9,Inputs!$G$6:$G$9),LOOKUP(AD123,Inputs!$J$6:$J$9,Inputs!$H$6:$H$9)),Inputs!$B$12),-Inputs!$B$12),NORM.INV(RAND(),LOOKUP(AD123,Inputs!$J$6:$J$9,Inputs!$G$6:$G$9),LOOKUP(AD123,Inputs!$J$6:$J$9,Inputs!$H$6:$H$9))),0),"")</f>
        <v/>
      </c>
      <c r="U123" s="26">
        <f>IF(A123&lt;=Inputs!$B$6,IF(8&lt;=Inputs!$B$8,IF(Inputs!$B$12&gt;0,MAX(MIN(NORM.INV(RAND(),LOOKUP(AE123,Inputs!$J$6:$J$9,Inputs!$G$6:$G$9),LOOKUP(AE123,Inputs!$J$6:$J$9,Inputs!$H$6:$H$9)),Inputs!$B$12),-Inputs!$B$12),NORM.INV(RAND(),LOOKUP(AE123,Inputs!$J$6:$J$9,Inputs!$G$6:$G$9),LOOKUP(AE123,Inputs!$J$6:$J$9,Inputs!$H$6:$H$9))),0),"")</f>
        <v/>
      </c>
      <c r="V123" s="26">
        <f>IF(A123&lt;=Inputs!$B$6,IF(9&lt;=Inputs!$B$8,IF(Inputs!$B$12&gt;0,MAX(MIN(NORM.INV(RAND(),LOOKUP(AF123,Inputs!$J$6:$J$9,Inputs!$G$6:$G$9),LOOKUP(AF123,Inputs!$J$6:$J$9,Inputs!$H$6:$H$9)),Inputs!$B$12),-Inputs!$B$12),NORM.INV(RAND(),LOOKUP(AF123,Inputs!$J$6:$J$9,Inputs!$G$6:$G$9),LOOKUP(AF123,Inputs!$J$6:$J$9,Inputs!$H$6:$H$9))),0),"")</f>
        <v/>
      </c>
      <c r="W123" s="26">
        <f>IF(A123&lt;=Inputs!$B$6,IF(10&lt;=Inputs!$B$8,IF(Inputs!$B$12&gt;0,MAX(MIN(NORM.INV(RAND(),LOOKUP(AG123,Inputs!$J$6:$J$9,Inputs!$G$6:$G$9),LOOKUP(AG123,Inputs!$J$6:$J$9,Inputs!$H$6:$H$9)),Inputs!$B$12),-Inputs!$B$12),NORM.INV(RAND(),LOOKUP(AG123,Inputs!$J$6:$J$9,Inputs!$G$6:$G$9),LOOKUP(AG123,Inputs!$J$6:$J$9,Inputs!$H$6:$H$9))),0),"")</f>
        <v/>
      </c>
      <c r="X123" s="31">
        <f>IF(A123&lt;=Inputs!$B$6,RAND(),"")</f>
        <v/>
      </c>
      <c r="Y123" s="31">
        <f>IF(A123&lt;=Inputs!$B$6,RAND(),"")</f>
        <v/>
      </c>
      <c r="Z123" s="31">
        <f>IF(A123&lt;=Inputs!$B$6,RAND(),"")</f>
        <v/>
      </c>
      <c r="AA123" s="31">
        <f>IF(A123&lt;=Inputs!$B$6,RAND(),"")</f>
        <v/>
      </c>
      <c r="AB123" s="31">
        <f>IF(A123&lt;=Inputs!$B$6,RAND(),"")</f>
        <v/>
      </c>
      <c r="AC123" s="31">
        <f>IF(A123&lt;=Inputs!$B$6,RAND(),"")</f>
        <v/>
      </c>
      <c r="AD123" s="31">
        <f>IF(A123&lt;=Inputs!$B$6,RAND(),"")</f>
        <v/>
      </c>
      <c r="AE123" s="31">
        <f>IF(A123&lt;=Inputs!$B$6,RAND(),"")</f>
        <v/>
      </c>
      <c r="AF123" s="31">
        <f>IF(A123&lt;=Inputs!$B$6,RAND(),"")</f>
        <v/>
      </c>
      <c r="AG123" s="31">
        <f>IF(A123&lt;=Inputs!$B$6,RAND(),"")</f>
        <v/>
      </c>
    </row>
    <row r="124">
      <c r="A124" s="41" t="n">
        <v>104</v>
      </c>
      <c r="B124" s="42">
        <f>IF(A124&lt;=Inputs!$B$6,Inputs!$B$5 + A124-1,"")</f>
        <v/>
      </c>
      <c r="C124" s="28">
        <f>IF(A124&lt;=Inputs!$B$6,G123,"")</f>
        <v/>
      </c>
      <c r="D124" s="28">
        <f>IF(A124&lt;=Inputs!$B$6,SUMIF($E$8:$E$17,A124,$F$8:$F$17),"")</f>
        <v/>
      </c>
      <c r="E124" s="28">
        <f>IF(A124&lt;=Inputs!$B$6,C124*(1+H124/100)+D124,"")</f>
        <v/>
      </c>
      <c r="F124" s="28">
        <f>IF(A124&lt;=Inputs!$B$6,IF(Inputs!$B$11=1,MAX(E124-Inputs!$B$10,0),0),"")</f>
        <v/>
      </c>
      <c r="G124" s="28">
        <f>IF(A124&lt;=Inputs!$B$6,E124-F124,"")</f>
        <v/>
      </c>
      <c r="H124" s="26">
        <f>IF(A124&lt;=Inputs!$B$6,IF(Inputs!$B$8&gt;0,SUM(N124:W124)/Inputs!$B$8,0),"")</f>
        <v/>
      </c>
      <c r="I124" s="28">
        <f>IF(A124&lt;=Inputs!$B$6,C124*(H124/100),"")</f>
        <v/>
      </c>
      <c r="J124" s="28">
        <f>IF(A124&lt;=Inputs!$B$6,MAX(J123,G124),"")</f>
        <v/>
      </c>
      <c r="K124" s="28">
        <f>IF(A124&lt;=Inputs!$B$6,G124-J124,"")</f>
        <v/>
      </c>
      <c r="L124" s="43">
        <f>IF(A124&lt;=Inputs!$B$6,IF(J124&gt;0,(G124/J124)-1,0),"")</f>
        <v/>
      </c>
      <c r="M124" s="44">
        <f>IF(A124&lt;=Inputs!$B$6,--(G124&gt;=Inputs!$B$9),"")</f>
        <v/>
      </c>
      <c r="N124" s="26">
        <f>IF(A124&lt;=Inputs!$B$6,IF(1&lt;=Inputs!$B$8,IF(Inputs!$B$12&gt;0,MAX(MIN(NORM.INV(RAND(),LOOKUP(X124,Inputs!$J$6:$J$9,Inputs!$G$6:$G$9),LOOKUP(X124,Inputs!$J$6:$J$9,Inputs!$H$6:$H$9)),Inputs!$B$12),-Inputs!$B$12),NORM.INV(RAND(),LOOKUP(X124,Inputs!$J$6:$J$9,Inputs!$G$6:$G$9),LOOKUP(X124,Inputs!$J$6:$J$9,Inputs!$H$6:$H$9))),0),"")</f>
        <v/>
      </c>
      <c r="O124" s="26">
        <f>IF(A124&lt;=Inputs!$B$6,IF(2&lt;=Inputs!$B$8,IF(Inputs!$B$12&gt;0,MAX(MIN(NORM.INV(RAND(),LOOKUP(Y124,Inputs!$J$6:$J$9,Inputs!$G$6:$G$9),LOOKUP(Y124,Inputs!$J$6:$J$9,Inputs!$H$6:$H$9)),Inputs!$B$12),-Inputs!$B$12),NORM.INV(RAND(),LOOKUP(Y124,Inputs!$J$6:$J$9,Inputs!$G$6:$G$9),LOOKUP(Y124,Inputs!$J$6:$J$9,Inputs!$H$6:$H$9))),0),"")</f>
        <v/>
      </c>
      <c r="P124" s="26">
        <f>IF(A124&lt;=Inputs!$B$6,IF(3&lt;=Inputs!$B$8,IF(Inputs!$B$12&gt;0,MAX(MIN(NORM.INV(RAND(),LOOKUP(Z124,Inputs!$J$6:$J$9,Inputs!$G$6:$G$9),LOOKUP(Z124,Inputs!$J$6:$J$9,Inputs!$H$6:$H$9)),Inputs!$B$12),-Inputs!$B$12),NORM.INV(RAND(),LOOKUP(Z124,Inputs!$J$6:$J$9,Inputs!$G$6:$G$9),LOOKUP(Z124,Inputs!$J$6:$J$9,Inputs!$H$6:$H$9))),0),"")</f>
        <v/>
      </c>
      <c r="Q124" s="26">
        <f>IF(A124&lt;=Inputs!$B$6,IF(4&lt;=Inputs!$B$8,IF(Inputs!$B$12&gt;0,MAX(MIN(NORM.INV(RAND(),LOOKUP(AA124,Inputs!$J$6:$J$9,Inputs!$G$6:$G$9),LOOKUP(AA124,Inputs!$J$6:$J$9,Inputs!$H$6:$H$9)),Inputs!$B$12),-Inputs!$B$12),NORM.INV(RAND(),LOOKUP(AA124,Inputs!$J$6:$J$9,Inputs!$G$6:$G$9),LOOKUP(AA124,Inputs!$J$6:$J$9,Inputs!$H$6:$H$9))),0),"")</f>
        <v/>
      </c>
      <c r="R124" s="26">
        <f>IF(A124&lt;=Inputs!$B$6,IF(5&lt;=Inputs!$B$8,IF(Inputs!$B$12&gt;0,MAX(MIN(NORM.INV(RAND(),LOOKUP(AB124,Inputs!$J$6:$J$9,Inputs!$G$6:$G$9),LOOKUP(AB124,Inputs!$J$6:$J$9,Inputs!$H$6:$H$9)),Inputs!$B$12),-Inputs!$B$12),NORM.INV(RAND(),LOOKUP(AB124,Inputs!$J$6:$J$9,Inputs!$G$6:$G$9),LOOKUP(AB124,Inputs!$J$6:$J$9,Inputs!$H$6:$H$9))),0),"")</f>
        <v/>
      </c>
      <c r="S124" s="26">
        <f>IF(A124&lt;=Inputs!$B$6,IF(6&lt;=Inputs!$B$8,IF(Inputs!$B$12&gt;0,MAX(MIN(NORM.INV(RAND(),LOOKUP(AC124,Inputs!$J$6:$J$9,Inputs!$G$6:$G$9),LOOKUP(AC124,Inputs!$J$6:$J$9,Inputs!$H$6:$H$9)),Inputs!$B$12),-Inputs!$B$12),NORM.INV(RAND(),LOOKUP(AC124,Inputs!$J$6:$J$9,Inputs!$G$6:$G$9),LOOKUP(AC124,Inputs!$J$6:$J$9,Inputs!$H$6:$H$9))),0),"")</f>
        <v/>
      </c>
      <c r="T124" s="26">
        <f>IF(A124&lt;=Inputs!$B$6,IF(7&lt;=Inputs!$B$8,IF(Inputs!$B$12&gt;0,MAX(MIN(NORM.INV(RAND(),LOOKUP(AD124,Inputs!$J$6:$J$9,Inputs!$G$6:$G$9),LOOKUP(AD124,Inputs!$J$6:$J$9,Inputs!$H$6:$H$9)),Inputs!$B$12),-Inputs!$B$12),NORM.INV(RAND(),LOOKUP(AD124,Inputs!$J$6:$J$9,Inputs!$G$6:$G$9),LOOKUP(AD124,Inputs!$J$6:$J$9,Inputs!$H$6:$H$9))),0),"")</f>
        <v/>
      </c>
      <c r="U124" s="26">
        <f>IF(A124&lt;=Inputs!$B$6,IF(8&lt;=Inputs!$B$8,IF(Inputs!$B$12&gt;0,MAX(MIN(NORM.INV(RAND(),LOOKUP(AE124,Inputs!$J$6:$J$9,Inputs!$G$6:$G$9),LOOKUP(AE124,Inputs!$J$6:$J$9,Inputs!$H$6:$H$9)),Inputs!$B$12),-Inputs!$B$12),NORM.INV(RAND(),LOOKUP(AE124,Inputs!$J$6:$J$9,Inputs!$G$6:$G$9),LOOKUP(AE124,Inputs!$J$6:$J$9,Inputs!$H$6:$H$9))),0),"")</f>
        <v/>
      </c>
      <c r="V124" s="26">
        <f>IF(A124&lt;=Inputs!$B$6,IF(9&lt;=Inputs!$B$8,IF(Inputs!$B$12&gt;0,MAX(MIN(NORM.INV(RAND(),LOOKUP(AF124,Inputs!$J$6:$J$9,Inputs!$G$6:$G$9),LOOKUP(AF124,Inputs!$J$6:$J$9,Inputs!$H$6:$H$9)),Inputs!$B$12),-Inputs!$B$12),NORM.INV(RAND(),LOOKUP(AF124,Inputs!$J$6:$J$9,Inputs!$G$6:$G$9),LOOKUP(AF124,Inputs!$J$6:$J$9,Inputs!$H$6:$H$9))),0),"")</f>
        <v/>
      </c>
      <c r="W124" s="26">
        <f>IF(A124&lt;=Inputs!$B$6,IF(10&lt;=Inputs!$B$8,IF(Inputs!$B$12&gt;0,MAX(MIN(NORM.INV(RAND(),LOOKUP(AG124,Inputs!$J$6:$J$9,Inputs!$G$6:$G$9),LOOKUP(AG124,Inputs!$J$6:$J$9,Inputs!$H$6:$H$9)),Inputs!$B$12),-Inputs!$B$12),NORM.INV(RAND(),LOOKUP(AG124,Inputs!$J$6:$J$9,Inputs!$G$6:$G$9),LOOKUP(AG124,Inputs!$J$6:$J$9,Inputs!$H$6:$H$9))),0),"")</f>
        <v/>
      </c>
      <c r="X124" s="31">
        <f>IF(A124&lt;=Inputs!$B$6,RAND(),"")</f>
        <v/>
      </c>
      <c r="Y124" s="31">
        <f>IF(A124&lt;=Inputs!$B$6,RAND(),"")</f>
        <v/>
      </c>
      <c r="Z124" s="31">
        <f>IF(A124&lt;=Inputs!$B$6,RAND(),"")</f>
        <v/>
      </c>
      <c r="AA124" s="31">
        <f>IF(A124&lt;=Inputs!$B$6,RAND(),"")</f>
        <v/>
      </c>
      <c r="AB124" s="31">
        <f>IF(A124&lt;=Inputs!$B$6,RAND(),"")</f>
        <v/>
      </c>
      <c r="AC124" s="31">
        <f>IF(A124&lt;=Inputs!$B$6,RAND(),"")</f>
        <v/>
      </c>
      <c r="AD124" s="31">
        <f>IF(A124&lt;=Inputs!$B$6,RAND(),"")</f>
        <v/>
      </c>
      <c r="AE124" s="31">
        <f>IF(A124&lt;=Inputs!$B$6,RAND(),"")</f>
        <v/>
      </c>
      <c r="AF124" s="31">
        <f>IF(A124&lt;=Inputs!$B$6,RAND(),"")</f>
        <v/>
      </c>
      <c r="AG124" s="31">
        <f>IF(A124&lt;=Inputs!$B$6,RAND(),"")</f>
        <v/>
      </c>
    </row>
    <row r="125">
      <c r="A125" s="41" t="n">
        <v>105</v>
      </c>
      <c r="B125" s="42">
        <f>IF(A125&lt;=Inputs!$B$6,Inputs!$B$5 + A125-1,"")</f>
        <v/>
      </c>
      <c r="C125" s="28">
        <f>IF(A125&lt;=Inputs!$B$6,G124,"")</f>
        <v/>
      </c>
      <c r="D125" s="28">
        <f>IF(A125&lt;=Inputs!$B$6,SUMIF($E$8:$E$17,A125,$F$8:$F$17),"")</f>
        <v/>
      </c>
      <c r="E125" s="28">
        <f>IF(A125&lt;=Inputs!$B$6,C125*(1+H125/100)+D125,"")</f>
        <v/>
      </c>
      <c r="F125" s="28">
        <f>IF(A125&lt;=Inputs!$B$6,IF(Inputs!$B$11=1,MAX(E125-Inputs!$B$10,0),0),"")</f>
        <v/>
      </c>
      <c r="G125" s="28">
        <f>IF(A125&lt;=Inputs!$B$6,E125-F125,"")</f>
        <v/>
      </c>
      <c r="H125" s="26">
        <f>IF(A125&lt;=Inputs!$B$6,IF(Inputs!$B$8&gt;0,SUM(N125:W125)/Inputs!$B$8,0),"")</f>
        <v/>
      </c>
      <c r="I125" s="28">
        <f>IF(A125&lt;=Inputs!$B$6,C125*(H125/100),"")</f>
        <v/>
      </c>
      <c r="J125" s="28">
        <f>IF(A125&lt;=Inputs!$B$6,MAX(J124,G125),"")</f>
        <v/>
      </c>
      <c r="K125" s="28">
        <f>IF(A125&lt;=Inputs!$B$6,G125-J125,"")</f>
        <v/>
      </c>
      <c r="L125" s="43">
        <f>IF(A125&lt;=Inputs!$B$6,IF(J125&gt;0,(G125/J125)-1,0),"")</f>
        <v/>
      </c>
      <c r="M125" s="44">
        <f>IF(A125&lt;=Inputs!$B$6,--(G125&gt;=Inputs!$B$9),"")</f>
        <v/>
      </c>
      <c r="N125" s="26">
        <f>IF(A125&lt;=Inputs!$B$6,IF(1&lt;=Inputs!$B$8,IF(Inputs!$B$12&gt;0,MAX(MIN(NORM.INV(RAND(),LOOKUP(X125,Inputs!$J$6:$J$9,Inputs!$G$6:$G$9),LOOKUP(X125,Inputs!$J$6:$J$9,Inputs!$H$6:$H$9)),Inputs!$B$12),-Inputs!$B$12),NORM.INV(RAND(),LOOKUP(X125,Inputs!$J$6:$J$9,Inputs!$G$6:$G$9),LOOKUP(X125,Inputs!$J$6:$J$9,Inputs!$H$6:$H$9))),0),"")</f>
        <v/>
      </c>
      <c r="O125" s="26">
        <f>IF(A125&lt;=Inputs!$B$6,IF(2&lt;=Inputs!$B$8,IF(Inputs!$B$12&gt;0,MAX(MIN(NORM.INV(RAND(),LOOKUP(Y125,Inputs!$J$6:$J$9,Inputs!$G$6:$G$9),LOOKUP(Y125,Inputs!$J$6:$J$9,Inputs!$H$6:$H$9)),Inputs!$B$12),-Inputs!$B$12),NORM.INV(RAND(),LOOKUP(Y125,Inputs!$J$6:$J$9,Inputs!$G$6:$G$9),LOOKUP(Y125,Inputs!$J$6:$J$9,Inputs!$H$6:$H$9))),0),"")</f>
        <v/>
      </c>
      <c r="P125" s="26">
        <f>IF(A125&lt;=Inputs!$B$6,IF(3&lt;=Inputs!$B$8,IF(Inputs!$B$12&gt;0,MAX(MIN(NORM.INV(RAND(),LOOKUP(Z125,Inputs!$J$6:$J$9,Inputs!$G$6:$G$9),LOOKUP(Z125,Inputs!$J$6:$J$9,Inputs!$H$6:$H$9)),Inputs!$B$12),-Inputs!$B$12),NORM.INV(RAND(),LOOKUP(Z125,Inputs!$J$6:$J$9,Inputs!$G$6:$G$9),LOOKUP(Z125,Inputs!$J$6:$J$9,Inputs!$H$6:$H$9))),0),"")</f>
        <v/>
      </c>
      <c r="Q125" s="26">
        <f>IF(A125&lt;=Inputs!$B$6,IF(4&lt;=Inputs!$B$8,IF(Inputs!$B$12&gt;0,MAX(MIN(NORM.INV(RAND(),LOOKUP(AA125,Inputs!$J$6:$J$9,Inputs!$G$6:$G$9),LOOKUP(AA125,Inputs!$J$6:$J$9,Inputs!$H$6:$H$9)),Inputs!$B$12),-Inputs!$B$12),NORM.INV(RAND(),LOOKUP(AA125,Inputs!$J$6:$J$9,Inputs!$G$6:$G$9),LOOKUP(AA125,Inputs!$J$6:$J$9,Inputs!$H$6:$H$9))),0),"")</f>
        <v/>
      </c>
      <c r="R125" s="26">
        <f>IF(A125&lt;=Inputs!$B$6,IF(5&lt;=Inputs!$B$8,IF(Inputs!$B$12&gt;0,MAX(MIN(NORM.INV(RAND(),LOOKUP(AB125,Inputs!$J$6:$J$9,Inputs!$G$6:$G$9),LOOKUP(AB125,Inputs!$J$6:$J$9,Inputs!$H$6:$H$9)),Inputs!$B$12),-Inputs!$B$12),NORM.INV(RAND(),LOOKUP(AB125,Inputs!$J$6:$J$9,Inputs!$G$6:$G$9),LOOKUP(AB125,Inputs!$J$6:$J$9,Inputs!$H$6:$H$9))),0),"")</f>
        <v/>
      </c>
      <c r="S125" s="26">
        <f>IF(A125&lt;=Inputs!$B$6,IF(6&lt;=Inputs!$B$8,IF(Inputs!$B$12&gt;0,MAX(MIN(NORM.INV(RAND(),LOOKUP(AC125,Inputs!$J$6:$J$9,Inputs!$G$6:$G$9),LOOKUP(AC125,Inputs!$J$6:$J$9,Inputs!$H$6:$H$9)),Inputs!$B$12),-Inputs!$B$12),NORM.INV(RAND(),LOOKUP(AC125,Inputs!$J$6:$J$9,Inputs!$G$6:$G$9),LOOKUP(AC125,Inputs!$J$6:$J$9,Inputs!$H$6:$H$9))),0),"")</f>
        <v/>
      </c>
      <c r="T125" s="26">
        <f>IF(A125&lt;=Inputs!$B$6,IF(7&lt;=Inputs!$B$8,IF(Inputs!$B$12&gt;0,MAX(MIN(NORM.INV(RAND(),LOOKUP(AD125,Inputs!$J$6:$J$9,Inputs!$G$6:$G$9),LOOKUP(AD125,Inputs!$J$6:$J$9,Inputs!$H$6:$H$9)),Inputs!$B$12),-Inputs!$B$12),NORM.INV(RAND(),LOOKUP(AD125,Inputs!$J$6:$J$9,Inputs!$G$6:$G$9),LOOKUP(AD125,Inputs!$J$6:$J$9,Inputs!$H$6:$H$9))),0),"")</f>
        <v/>
      </c>
      <c r="U125" s="26">
        <f>IF(A125&lt;=Inputs!$B$6,IF(8&lt;=Inputs!$B$8,IF(Inputs!$B$12&gt;0,MAX(MIN(NORM.INV(RAND(),LOOKUP(AE125,Inputs!$J$6:$J$9,Inputs!$G$6:$G$9),LOOKUP(AE125,Inputs!$J$6:$J$9,Inputs!$H$6:$H$9)),Inputs!$B$12),-Inputs!$B$12),NORM.INV(RAND(),LOOKUP(AE125,Inputs!$J$6:$J$9,Inputs!$G$6:$G$9),LOOKUP(AE125,Inputs!$J$6:$J$9,Inputs!$H$6:$H$9))),0),"")</f>
        <v/>
      </c>
      <c r="V125" s="26">
        <f>IF(A125&lt;=Inputs!$B$6,IF(9&lt;=Inputs!$B$8,IF(Inputs!$B$12&gt;0,MAX(MIN(NORM.INV(RAND(),LOOKUP(AF125,Inputs!$J$6:$J$9,Inputs!$G$6:$G$9),LOOKUP(AF125,Inputs!$J$6:$J$9,Inputs!$H$6:$H$9)),Inputs!$B$12),-Inputs!$B$12),NORM.INV(RAND(),LOOKUP(AF125,Inputs!$J$6:$J$9,Inputs!$G$6:$G$9),LOOKUP(AF125,Inputs!$J$6:$J$9,Inputs!$H$6:$H$9))),0),"")</f>
        <v/>
      </c>
      <c r="W125" s="26">
        <f>IF(A125&lt;=Inputs!$B$6,IF(10&lt;=Inputs!$B$8,IF(Inputs!$B$12&gt;0,MAX(MIN(NORM.INV(RAND(),LOOKUP(AG125,Inputs!$J$6:$J$9,Inputs!$G$6:$G$9),LOOKUP(AG125,Inputs!$J$6:$J$9,Inputs!$H$6:$H$9)),Inputs!$B$12),-Inputs!$B$12),NORM.INV(RAND(),LOOKUP(AG125,Inputs!$J$6:$J$9,Inputs!$G$6:$G$9),LOOKUP(AG125,Inputs!$J$6:$J$9,Inputs!$H$6:$H$9))),0),"")</f>
        <v/>
      </c>
      <c r="X125" s="31">
        <f>IF(A125&lt;=Inputs!$B$6,RAND(),"")</f>
        <v/>
      </c>
      <c r="Y125" s="31">
        <f>IF(A125&lt;=Inputs!$B$6,RAND(),"")</f>
        <v/>
      </c>
      <c r="Z125" s="31">
        <f>IF(A125&lt;=Inputs!$B$6,RAND(),"")</f>
        <v/>
      </c>
      <c r="AA125" s="31">
        <f>IF(A125&lt;=Inputs!$B$6,RAND(),"")</f>
        <v/>
      </c>
      <c r="AB125" s="31">
        <f>IF(A125&lt;=Inputs!$B$6,RAND(),"")</f>
        <v/>
      </c>
      <c r="AC125" s="31">
        <f>IF(A125&lt;=Inputs!$B$6,RAND(),"")</f>
        <v/>
      </c>
      <c r="AD125" s="31">
        <f>IF(A125&lt;=Inputs!$B$6,RAND(),"")</f>
        <v/>
      </c>
      <c r="AE125" s="31">
        <f>IF(A125&lt;=Inputs!$B$6,RAND(),"")</f>
        <v/>
      </c>
      <c r="AF125" s="31">
        <f>IF(A125&lt;=Inputs!$B$6,RAND(),"")</f>
        <v/>
      </c>
      <c r="AG125" s="31">
        <f>IF(A125&lt;=Inputs!$B$6,RAND(),"")</f>
        <v/>
      </c>
    </row>
    <row r="126">
      <c r="A126" s="41" t="n">
        <v>106</v>
      </c>
      <c r="B126" s="42">
        <f>IF(A126&lt;=Inputs!$B$6,Inputs!$B$5 + A126-1,"")</f>
        <v/>
      </c>
      <c r="C126" s="28">
        <f>IF(A126&lt;=Inputs!$B$6,G125,"")</f>
        <v/>
      </c>
      <c r="D126" s="28">
        <f>IF(A126&lt;=Inputs!$B$6,SUMIF($E$8:$E$17,A126,$F$8:$F$17),"")</f>
        <v/>
      </c>
      <c r="E126" s="28">
        <f>IF(A126&lt;=Inputs!$B$6,C126*(1+H126/100)+D126,"")</f>
        <v/>
      </c>
      <c r="F126" s="28">
        <f>IF(A126&lt;=Inputs!$B$6,IF(Inputs!$B$11=1,MAX(E126-Inputs!$B$10,0),0),"")</f>
        <v/>
      </c>
      <c r="G126" s="28">
        <f>IF(A126&lt;=Inputs!$B$6,E126-F126,"")</f>
        <v/>
      </c>
      <c r="H126" s="26">
        <f>IF(A126&lt;=Inputs!$B$6,IF(Inputs!$B$8&gt;0,SUM(N126:W126)/Inputs!$B$8,0),"")</f>
        <v/>
      </c>
      <c r="I126" s="28">
        <f>IF(A126&lt;=Inputs!$B$6,C126*(H126/100),"")</f>
        <v/>
      </c>
      <c r="J126" s="28">
        <f>IF(A126&lt;=Inputs!$B$6,MAX(J125,G126),"")</f>
        <v/>
      </c>
      <c r="K126" s="28">
        <f>IF(A126&lt;=Inputs!$B$6,G126-J126,"")</f>
        <v/>
      </c>
      <c r="L126" s="43">
        <f>IF(A126&lt;=Inputs!$B$6,IF(J126&gt;0,(G126/J126)-1,0),"")</f>
        <v/>
      </c>
      <c r="M126" s="44">
        <f>IF(A126&lt;=Inputs!$B$6,--(G126&gt;=Inputs!$B$9),"")</f>
        <v/>
      </c>
      <c r="N126" s="26">
        <f>IF(A126&lt;=Inputs!$B$6,IF(1&lt;=Inputs!$B$8,IF(Inputs!$B$12&gt;0,MAX(MIN(NORM.INV(RAND(),LOOKUP(X126,Inputs!$J$6:$J$9,Inputs!$G$6:$G$9),LOOKUP(X126,Inputs!$J$6:$J$9,Inputs!$H$6:$H$9)),Inputs!$B$12),-Inputs!$B$12),NORM.INV(RAND(),LOOKUP(X126,Inputs!$J$6:$J$9,Inputs!$G$6:$G$9),LOOKUP(X126,Inputs!$J$6:$J$9,Inputs!$H$6:$H$9))),0),"")</f>
        <v/>
      </c>
      <c r="O126" s="26">
        <f>IF(A126&lt;=Inputs!$B$6,IF(2&lt;=Inputs!$B$8,IF(Inputs!$B$12&gt;0,MAX(MIN(NORM.INV(RAND(),LOOKUP(Y126,Inputs!$J$6:$J$9,Inputs!$G$6:$G$9),LOOKUP(Y126,Inputs!$J$6:$J$9,Inputs!$H$6:$H$9)),Inputs!$B$12),-Inputs!$B$12),NORM.INV(RAND(),LOOKUP(Y126,Inputs!$J$6:$J$9,Inputs!$G$6:$G$9),LOOKUP(Y126,Inputs!$J$6:$J$9,Inputs!$H$6:$H$9))),0),"")</f>
        <v/>
      </c>
      <c r="P126" s="26">
        <f>IF(A126&lt;=Inputs!$B$6,IF(3&lt;=Inputs!$B$8,IF(Inputs!$B$12&gt;0,MAX(MIN(NORM.INV(RAND(),LOOKUP(Z126,Inputs!$J$6:$J$9,Inputs!$G$6:$G$9),LOOKUP(Z126,Inputs!$J$6:$J$9,Inputs!$H$6:$H$9)),Inputs!$B$12),-Inputs!$B$12),NORM.INV(RAND(),LOOKUP(Z126,Inputs!$J$6:$J$9,Inputs!$G$6:$G$9),LOOKUP(Z126,Inputs!$J$6:$J$9,Inputs!$H$6:$H$9))),0),"")</f>
        <v/>
      </c>
      <c r="Q126" s="26">
        <f>IF(A126&lt;=Inputs!$B$6,IF(4&lt;=Inputs!$B$8,IF(Inputs!$B$12&gt;0,MAX(MIN(NORM.INV(RAND(),LOOKUP(AA126,Inputs!$J$6:$J$9,Inputs!$G$6:$G$9),LOOKUP(AA126,Inputs!$J$6:$J$9,Inputs!$H$6:$H$9)),Inputs!$B$12),-Inputs!$B$12),NORM.INV(RAND(),LOOKUP(AA126,Inputs!$J$6:$J$9,Inputs!$G$6:$G$9),LOOKUP(AA126,Inputs!$J$6:$J$9,Inputs!$H$6:$H$9))),0),"")</f>
        <v/>
      </c>
      <c r="R126" s="26">
        <f>IF(A126&lt;=Inputs!$B$6,IF(5&lt;=Inputs!$B$8,IF(Inputs!$B$12&gt;0,MAX(MIN(NORM.INV(RAND(),LOOKUP(AB126,Inputs!$J$6:$J$9,Inputs!$G$6:$G$9),LOOKUP(AB126,Inputs!$J$6:$J$9,Inputs!$H$6:$H$9)),Inputs!$B$12),-Inputs!$B$12),NORM.INV(RAND(),LOOKUP(AB126,Inputs!$J$6:$J$9,Inputs!$G$6:$G$9),LOOKUP(AB126,Inputs!$J$6:$J$9,Inputs!$H$6:$H$9))),0),"")</f>
        <v/>
      </c>
      <c r="S126" s="26">
        <f>IF(A126&lt;=Inputs!$B$6,IF(6&lt;=Inputs!$B$8,IF(Inputs!$B$12&gt;0,MAX(MIN(NORM.INV(RAND(),LOOKUP(AC126,Inputs!$J$6:$J$9,Inputs!$G$6:$G$9),LOOKUP(AC126,Inputs!$J$6:$J$9,Inputs!$H$6:$H$9)),Inputs!$B$12),-Inputs!$B$12),NORM.INV(RAND(),LOOKUP(AC126,Inputs!$J$6:$J$9,Inputs!$G$6:$G$9),LOOKUP(AC126,Inputs!$J$6:$J$9,Inputs!$H$6:$H$9))),0),"")</f>
        <v/>
      </c>
      <c r="T126" s="26">
        <f>IF(A126&lt;=Inputs!$B$6,IF(7&lt;=Inputs!$B$8,IF(Inputs!$B$12&gt;0,MAX(MIN(NORM.INV(RAND(),LOOKUP(AD126,Inputs!$J$6:$J$9,Inputs!$G$6:$G$9),LOOKUP(AD126,Inputs!$J$6:$J$9,Inputs!$H$6:$H$9)),Inputs!$B$12),-Inputs!$B$12),NORM.INV(RAND(),LOOKUP(AD126,Inputs!$J$6:$J$9,Inputs!$G$6:$G$9),LOOKUP(AD126,Inputs!$J$6:$J$9,Inputs!$H$6:$H$9))),0),"")</f>
        <v/>
      </c>
      <c r="U126" s="26">
        <f>IF(A126&lt;=Inputs!$B$6,IF(8&lt;=Inputs!$B$8,IF(Inputs!$B$12&gt;0,MAX(MIN(NORM.INV(RAND(),LOOKUP(AE126,Inputs!$J$6:$J$9,Inputs!$G$6:$G$9),LOOKUP(AE126,Inputs!$J$6:$J$9,Inputs!$H$6:$H$9)),Inputs!$B$12),-Inputs!$B$12),NORM.INV(RAND(),LOOKUP(AE126,Inputs!$J$6:$J$9,Inputs!$G$6:$G$9),LOOKUP(AE126,Inputs!$J$6:$J$9,Inputs!$H$6:$H$9))),0),"")</f>
        <v/>
      </c>
      <c r="V126" s="26">
        <f>IF(A126&lt;=Inputs!$B$6,IF(9&lt;=Inputs!$B$8,IF(Inputs!$B$12&gt;0,MAX(MIN(NORM.INV(RAND(),LOOKUP(AF126,Inputs!$J$6:$J$9,Inputs!$G$6:$G$9),LOOKUP(AF126,Inputs!$J$6:$J$9,Inputs!$H$6:$H$9)),Inputs!$B$12),-Inputs!$B$12),NORM.INV(RAND(),LOOKUP(AF126,Inputs!$J$6:$J$9,Inputs!$G$6:$G$9),LOOKUP(AF126,Inputs!$J$6:$J$9,Inputs!$H$6:$H$9))),0),"")</f>
        <v/>
      </c>
      <c r="W126" s="26">
        <f>IF(A126&lt;=Inputs!$B$6,IF(10&lt;=Inputs!$B$8,IF(Inputs!$B$12&gt;0,MAX(MIN(NORM.INV(RAND(),LOOKUP(AG126,Inputs!$J$6:$J$9,Inputs!$G$6:$G$9),LOOKUP(AG126,Inputs!$J$6:$J$9,Inputs!$H$6:$H$9)),Inputs!$B$12),-Inputs!$B$12),NORM.INV(RAND(),LOOKUP(AG126,Inputs!$J$6:$J$9,Inputs!$G$6:$G$9),LOOKUP(AG126,Inputs!$J$6:$J$9,Inputs!$H$6:$H$9))),0),"")</f>
        <v/>
      </c>
      <c r="X126" s="31">
        <f>IF(A126&lt;=Inputs!$B$6,RAND(),"")</f>
        <v/>
      </c>
      <c r="Y126" s="31">
        <f>IF(A126&lt;=Inputs!$B$6,RAND(),"")</f>
        <v/>
      </c>
      <c r="Z126" s="31">
        <f>IF(A126&lt;=Inputs!$B$6,RAND(),"")</f>
        <v/>
      </c>
      <c r="AA126" s="31">
        <f>IF(A126&lt;=Inputs!$B$6,RAND(),"")</f>
        <v/>
      </c>
      <c r="AB126" s="31">
        <f>IF(A126&lt;=Inputs!$B$6,RAND(),"")</f>
        <v/>
      </c>
      <c r="AC126" s="31">
        <f>IF(A126&lt;=Inputs!$B$6,RAND(),"")</f>
        <v/>
      </c>
      <c r="AD126" s="31">
        <f>IF(A126&lt;=Inputs!$B$6,RAND(),"")</f>
        <v/>
      </c>
      <c r="AE126" s="31">
        <f>IF(A126&lt;=Inputs!$B$6,RAND(),"")</f>
        <v/>
      </c>
      <c r="AF126" s="31">
        <f>IF(A126&lt;=Inputs!$B$6,RAND(),"")</f>
        <v/>
      </c>
      <c r="AG126" s="31">
        <f>IF(A126&lt;=Inputs!$B$6,RAND(),"")</f>
        <v/>
      </c>
    </row>
    <row r="127">
      <c r="A127" s="41" t="n">
        <v>107</v>
      </c>
      <c r="B127" s="42">
        <f>IF(A127&lt;=Inputs!$B$6,Inputs!$B$5 + A127-1,"")</f>
        <v/>
      </c>
      <c r="C127" s="28">
        <f>IF(A127&lt;=Inputs!$B$6,G126,"")</f>
        <v/>
      </c>
      <c r="D127" s="28">
        <f>IF(A127&lt;=Inputs!$B$6,SUMIF($E$8:$E$17,A127,$F$8:$F$17),"")</f>
        <v/>
      </c>
      <c r="E127" s="28">
        <f>IF(A127&lt;=Inputs!$B$6,C127*(1+H127/100)+D127,"")</f>
        <v/>
      </c>
      <c r="F127" s="28">
        <f>IF(A127&lt;=Inputs!$B$6,IF(Inputs!$B$11=1,MAX(E127-Inputs!$B$10,0),0),"")</f>
        <v/>
      </c>
      <c r="G127" s="28">
        <f>IF(A127&lt;=Inputs!$B$6,E127-F127,"")</f>
        <v/>
      </c>
      <c r="H127" s="26">
        <f>IF(A127&lt;=Inputs!$B$6,IF(Inputs!$B$8&gt;0,SUM(N127:W127)/Inputs!$B$8,0),"")</f>
        <v/>
      </c>
      <c r="I127" s="28">
        <f>IF(A127&lt;=Inputs!$B$6,C127*(H127/100),"")</f>
        <v/>
      </c>
      <c r="J127" s="28">
        <f>IF(A127&lt;=Inputs!$B$6,MAX(J126,G127),"")</f>
        <v/>
      </c>
      <c r="K127" s="28">
        <f>IF(A127&lt;=Inputs!$B$6,G127-J127,"")</f>
        <v/>
      </c>
      <c r="L127" s="43">
        <f>IF(A127&lt;=Inputs!$B$6,IF(J127&gt;0,(G127/J127)-1,0),"")</f>
        <v/>
      </c>
      <c r="M127" s="44">
        <f>IF(A127&lt;=Inputs!$B$6,--(G127&gt;=Inputs!$B$9),"")</f>
        <v/>
      </c>
      <c r="N127" s="26">
        <f>IF(A127&lt;=Inputs!$B$6,IF(1&lt;=Inputs!$B$8,IF(Inputs!$B$12&gt;0,MAX(MIN(NORM.INV(RAND(),LOOKUP(X127,Inputs!$J$6:$J$9,Inputs!$G$6:$G$9),LOOKUP(X127,Inputs!$J$6:$J$9,Inputs!$H$6:$H$9)),Inputs!$B$12),-Inputs!$B$12),NORM.INV(RAND(),LOOKUP(X127,Inputs!$J$6:$J$9,Inputs!$G$6:$G$9),LOOKUP(X127,Inputs!$J$6:$J$9,Inputs!$H$6:$H$9))),0),"")</f>
        <v/>
      </c>
      <c r="O127" s="26">
        <f>IF(A127&lt;=Inputs!$B$6,IF(2&lt;=Inputs!$B$8,IF(Inputs!$B$12&gt;0,MAX(MIN(NORM.INV(RAND(),LOOKUP(Y127,Inputs!$J$6:$J$9,Inputs!$G$6:$G$9),LOOKUP(Y127,Inputs!$J$6:$J$9,Inputs!$H$6:$H$9)),Inputs!$B$12),-Inputs!$B$12),NORM.INV(RAND(),LOOKUP(Y127,Inputs!$J$6:$J$9,Inputs!$G$6:$G$9),LOOKUP(Y127,Inputs!$J$6:$J$9,Inputs!$H$6:$H$9))),0),"")</f>
        <v/>
      </c>
      <c r="P127" s="26">
        <f>IF(A127&lt;=Inputs!$B$6,IF(3&lt;=Inputs!$B$8,IF(Inputs!$B$12&gt;0,MAX(MIN(NORM.INV(RAND(),LOOKUP(Z127,Inputs!$J$6:$J$9,Inputs!$G$6:$G$9),LOOKUP(Z127,Inputs!$J$6:$J$9,Inputs!$H$6:$H$9)),Inputs!$B$12),-Inputs!$B$12),NORM.INV(RAND(),LOOKUP(Z127,Inputs!$J$6:$J$9,Inputs!$G$6:$G$9),LOOKUP(Z127,Inputs!$J$6:$J$9,Inputs!$H$6:$H$9))),0),"")</f>
        <v/>
      </c>
      <c r="Q127" s="26">
        <f>IF(A127&lt;=Inputs!$B$6,IF(4&lt;=Inputs!$B$8,IF(Inputs!$B$12&gt;0,MAX(MIN(NORM.INV(RAND(),LOOKUP(AA127,Inputs!$J$6:$J$9,Inputs!$G$6:$G$9),LOOKUP(AA127,Inputs!$J$6:$J$9,Inputs!$H$6:$H$9)),Inputs!$B$12),-Inputs!$B$12),NORM.INV(RAND(),LOOKUP(AA127,Inputs!$J$6:$J$9,Inputs!$G$6:$G$9),LOOKUP(AA127,Inputs!$J$6:$J$9,Inputs!$H$6:$H$9))),0),"")</f>
        <v/>
      </c>
      <c r="R127" s="26">
        <f>IF(A127&lt;=Inputs!$B$6,IF(5&lt;=Inputs!$B$8,IF(Inputs!$B$12&gt;0,MAX(MIN(NORM.INV(RAND(),LOOKUP(AB127,Inputs!$J$6:$J$9,Inputs!$G$6:$G$9),LOOKUP(AB127,Inputs!$J$6:$J$9,Inputs!$H$6:$H$9)),Inputs!$B$12),-Inputs!$B$12),NORM.INV(RAND(),LOOKUP(AB127,Inputs!$J$6:$J$9,Inputs!$G$6:$G$9),LOOKUP(AB127,Inputs!$J$6:$J$9,Inputs!$H$6:$H$9))),0),"")</f>
        <v/>
      </c>
      <c r="S127" s="26">
        <f>IF(A127&lt;=Inputs!$B$6,IF(6&lt;=Inputs!$B$8,IF(Inputs!$B$12&gt;0,MAX(MIN(NORM.INV(RAND(),LOOKUP(AC127,Inputs!$J$6:$J$9,Inputs!$G$6:$G$9),LOOKUP(AC127,Inputs!$J$6:$J$9,Inputs!$H$6:$H$9)),Inputs!$B$12),-Inputs!$B$12),NORM.INV(RAND(),LOOKUP(AC127,Inputs!$J$6:$J$9,Inputs!$G$6:$G$9),LOOKUP(AC127,Inputs!$J$6:$J$9,Inputs!$H$6:$H$9))),0),"")</f>
        <v/>
      </c>
      <c r="T127" s="26">
        <f>IF(A127&lt;=Inputs!$B$6,IF(7&lt;=Inputs!$B$8,IF(Inputs!$B$12&gt;0,MAX(MIN(NORM.INV(RAND(),LOOKUP(AD127,Inputs!$J$6:$J$9,Inputs!$G$6:$G$9),LOOKUP(AD127,Inputs!$J$6:$J$9,Inputs!$H$6:$H$9)),Inputs!$B$12),-Inputs!$B$12),NORM.INV(RAND(),LOOKUP(AD127,Inputs!$J$6:$J$9,Inputs!$G$6:$G$9),LOOKUP(AD127,Inputs!$J$6:$J$9,Inputs!$H$6:$H$9))),0),"")</f>
        <v/>
      </c>
      <c r="U127" s="26">
        <f>IF(A127&lt;=Inputs!$B$6,IF(8&lt;=Inputs!$B$8,IF(Inputs!$B$12&gt;0,MAX(MIN(NORM.INV(RAND(),LOOKUP(AE127,Inputs!$J$6:$J$9,Inputs!$G$6:$G$9),LOOKUP(AE127,Inputs!$J$6:$J$9,Inputs!$H$6:$H$9)),Inputs!$B$12),-Inputs!$B$12),NORM.INV(RAND(),LOOKUP(AE127,Inputs!$J$6:$J$9,Inputs!$G$6:$G$9),LOOKUP(AE127,Inputs!$J$6:$J$9,Inputs!$H$6:$H$9))),0),"")</f>
        <v/>
      </c>
      <c r="V127" s="26">
        <f>IF(A127&lt;=Inputs!$B$6,IF(9&lt;=Inputs!$B$8,IF(Inputs!$B$12&gt;0,MAX(MIN(NORM.INV(RAND(),LOOKUP(AF127,Inputs!$J$6:$J$9,Inputs!$G$6:$G$9),LOOKUP(AF127,Inputs!$J$6:$J$9,Inputs!$H$6:$H$9)),Inputs!$B$12),-Inputs!$B$12),NORM.INV(RAND(),LOOKUP(AF127,Inputs!$J$6:$J$9,Inputs!$G$6:$G$9),LOOKUP(AF127,Inputs!$J$6:$J$9,Inputs!$H$6:$H$9))),0),"")</f>
        <v/>
      </c>
      <c r="W127" s="26">
        <f>IF(A127&lt;=Inputs!$B$6,IF(10&lt;=Inputs!$B$8,IF(Inputs!$B$12&gt;0,MAX(MIN(NORM.INV(RAND(),LOOKUP(AG127,Inputs!$J$6:$J$9,Inputs!$G$6:$G$9),LOOKUP(AG127,Inputs!$J$6:$J$9,Inputs!$H$6:$H$9)),Inputs!$B$12),-Inputs!$B$12),NORM.INV(RAND(),LOOKUP(AG127,Inputs!$J$6:$J$9,Inputs!$G$6:$G$9),LOOKUP(AG127,Inputs!$J$6:$J$9,Inputs!$H$6:$H$9))),0),"")</f>
        <v/>
      </c>
      <c r="X127" s="31">
        <f>IF(A127&lt;=Inputs!$B$6,RAND(),"")</f>
        <v/>
      </c>
      <c r="Y127" s="31">
        <f>IF(A127&lt;=Inputs!$B$6,RAND(),"")</f>
        <v/>
      </c>
      <c r="Z127" s="31">
        <f>IF(A127&lt;=Inputs!$B$6,RAND(),"")</f>
        <v/>
      </c>
      <c r="AA127" s="31">
        <f>IF(A127&lt;=Inputs!$B$6,RAND(),"")</f>
        <v/>
      </c>
      <c r="AB127" s="31">
        <f>IF(A127&lt;=Inputs!$B$6,RAND(),"")</f>
        <v/>
      </c>
      <c r="AC127" s="31">
        <f>IF(A127&lt;=Inputs!$B$6,RAND(),"")</f>
        <v/>
      </c>
      <c r="AD127" s="31">
        <f>IF(A127&lt;=Inputs!$B$6,RAND(),"")</f>
        <v/>
      </c>
      <c r="AE127" s="31">
        <f>IF(A127&lt;=Inputs!$B$6,RAND(),"")</f>
        <v/>
      </c>
      <c r="AF127" s="31">
        <f>IF(A127&lt;=Inputs!$B$6,RAND(),"")</f>
        <v/>
      </c>
      <c r="AG127" s="31">
        <f>IF(A127&lt;=Inputs!$B$6,RAND(),"")</f>
        <v/>
      </c>
    </row>
    <row r="128">
      <c r="A128" s="41" t="n">
        <v>108</v>
      </c>
      <c r="B128" s="42">
        <f>IF(A128&lt;=Inputs!$B$6,Inputs!$B$5 + A128-1,"")</f>
        <v/>
      </c>
      <c r="C128" s="28">
        <f>IF(A128&lt;=Inputs!$B$6,G127,"")</f>
        <v/>
      </c>
      <c r="D128" s="28">
        <f>IF(A128&lt;=Inputs!$B$6,SUMIF($E$8:$E$17,A128,$F$8:$F$17),"")</f>
        <v/>
      </c>
      <c r="E128" s="28">
        <f>IF(A128&lt;=Inputs!$B$6,C128*(1+H128/100)+D128,"")</f>
        <v/>
      </c>
      <c r="F128" s="28">
        <f>IF(A128&lt;=Inputs!$B$6,IF(Inputs!$B$11=1,MAX(E128-Inputs!$B$10,0),0),"")</f>
        <v/>
      </c>
      <c r="G128" s="28">
        <f>IF(A128&lt;=Inputs!$B$6,E128-F128,"")</f>
        <v/>
      </c>
      <c r="H128" s="26">
        <f>IF(A128&lt;=Inputs!$B$6,IF(Inputs!$B$8&gt;0,SUM(N128:W128)/Inputs!$B$8,0),"")</f>
        <v/>
      </c>
      <c r="I128" s="28">
        <f>IF(A128&lt;=Inputs!$B$6,C128*(H128/100),"")</f>
        <v/>
      </c>
      <c r="J128" s="28">
        <f>IF(A128&lt;=Inputs!$B$6,MAX(J127,G128),"")</f>
        <v/>
      </c>
      <c r="K128" s="28">
        <f>IF(A128&lt;=Inputs!$B$6,G128-J128,"")</f>
        <v/>
      </c>
      <c r="L128" s="43">
        <f>IF(A128&lt;=Inputs!$B$6,IF(J128&gt;0,(G128/J128)-1,0),"")</f>
        <v/>
      </c>
      <c r="M128" s="44">
        <f>IF(A128&lt;=Inputs!$B$6,--(G128&gt;=Inputs!$B$9),"")</f>
        <v/>
      </c>
      <c r="N128" s="26">
        <f>IF(A128&lt;=Inputs!$B$6,IF(1&lt;=Inputs!$B$8,IF(Inputs!$B$12&gt;0,MAX(MIN(NORM.INV(RAND(),LOOKUP(X128,Inputs!$J$6:$J$9,Inputs!$G$6:$G$9),LOOKUP(X128,Inputs!$J$6:$J$9,Inputs!$H$6:$H$9)),Inputs!$B$12),-Inputs!$B$12),NORM.INV(RAND(),LOOKUP(X128,Inputs!$J$6:$J$9,Inputs!$G$6:$G$9),LOOKUP(X128,Inputs!$J$6:$J$9,Inputs!$H$6:$H$9))),0),"")</f>
        <v/>
      </c>
      <c r="O128" s="26">
        <f>IF(A128&lt;=Inputs!$B$6,IF(2&lt;=Inputs!$B$8,IF(Inputs!$B$12&gt;0,MAX(MIN(NORM.INV(RAND(),LOOKUP(Y128,Inputs!$J$6:$J$9,Inputs!$G$6:$G$9),LOOKUP(Y128,Inputs!$J$6:$J$9,Inputs!$H$6:$H$9)),Inputs!$B$12),-Inputs!$B$12),NORM.INV(RAND(),LOOKUP(Y128,Inputs!$J$6:$J$9,Inputs!$G$6:$G$9),LOOKUP(Y128,Inputs!$J$6:$J$9,Inputs!$H$6:$H$9))),0),"")</f>
        <v/>
      </c>
      <c r="P128" s="26">
        <f>IF(A128&lt;=Inputs!$B$6,IF(3&lt;=Inputs!$B$8,IF(Inputs!$B$12&gt;0,MAX(MIN(NORM.INV(RAND(),LOOKUP(Z128,Inputs!$J$6:$J$9,Inputs!$G$6:$G$9),LOOKUP(Z128,Inputs!$J$6:$J$9,Inputs!$H$6:$H$9)),Inputs!$B$12),-Inputs!$B$12),NORM.INV(RAND(),LOOKUP(Z128,Inputs!$J$6:$J$9,Inputs!$G$6:$G$9),LOOKUP(Z128,Inputs!$J$6:$J$9,Inputs!$H$6:$H$9))),0),"")</f>
        <v/>
      </c>
      <c r="Q128" s="26">
        <f>IF(A128&lt;=Inputs!$B$6,IF(4&lt;=Inputs!$B$8,IF(Inputs!$B$12&gt;0,MAX(MIN(NORM.INV(RAND(),LOOKUP(AA128,Inputs!$J$6:$J$9,Inputs!$G$6:$G$9),LOOKUP(AA128,Inputs!$J$6:$J$9,Inputs!$H$6:$H$9)),Inputs!$B$12),-Inputs!$B$12),NORM.INV(RAND(),LOOKUP(AA128,Inputs!$J$6:$J$9,Inputs!$G$6:$G$9),LOOKUP(AA128,Inputs!$J$6:$J$9,Inputs!$H$6:$H$9))),0),"")</f>
        <v/>
      </c>
      <c r="R128" s="26">
        <f>IF(A128&lt;=Inputs!$B$6,IF(5&lt;=Inputs!$B$8,IF(Inputs!$B$12&gt;0,MAX(MIN(NORM.INV(RAND(),LOOKUP(AB128,Inputs!$J$6:$J$9,Inputs!$G$6:$G$9),LOOKUP(AB128,Inputs!$J$6:$J$9,Inputs!$H$6:$H$9)),Inputs!$B$12),-Inputs!$B$12),NORM.INV(RAND(),LOOKUP(AB128,Inputs!$J$6:$J$9,Inputs!$G$6:$G$9),LOOKUP(AB128,Inputs!$J$6:$J$9,Inputs!$H$6:$H$9))),0),"")</f>
        <v/>
      </c>
      <c r="S128" s="26">
        <f>IF(A128&lt;=Inputs!$B$6,IF(6&lt;=Inputs!$B$8,IF(Inputs!$B$12&gt;0,MAX(MIN(NORM.INV(RAND(),LOOKUP(AC128,Inputs!$J$6:$J$9,Inputs!$G$6:$G$9),LOOKUP(AC128,Inputs!$J$6:$J$9,Inputs!$H$6:$H$9)),Inputs!$B$12),-Inputs!$B$12),NORM.INV(RAND(),LOOKUP(AC128,Inputs!$J$6:$J$9,Inputs!$G$6:$G$9),LOOKUP(AC128,Inputs!$J$6:$J$9,Inputs!$H$6:$H$9))),0),"")</f>
        <v/>
      </c>
      <c r="T128" s="26">
        <f>IF(A128&lt;=Inputs!$B$6,IF(7&lt;=Inputs!$B$8,IF(Inputs!$B$12&gt;0,MAX(MIN(NORM.INV(RAND(),LOOKUP(AD128,Inputs!$J$6:$J$9,Inputs!$G$6:$G$9),LOOKUP(AD128,Inputs!$J$6:$J$9,Inputs!$H$6:$H$9)),Inputs!$B$12),-Inputs!$B$12),NORM.INV(RAND(),LOOKUP(AD128,Inputs!$J$6:$J$9,Inputs!$G$6:$G$9),LOOKUP(AD128,Inputs!$J$6:$J$9,Inputs!$H$6:$H$9))),0),"")</f>
        <v/>
      </c>
      <c r="U128" s="26">
        <f>IF(A128&lt;=Inputs!$B$6,IF(8&lt;=Inputs!$B$8,IF(Inputs!$B$12&gt;0,MAX(MIN(NORM.INV(RAND(),LOOKUP(AE128,Inputs!$J$6:$J$9,Inputs!$G$6:$G$9),LOOKUP(AE128,Inputs!$J$6:$J$9,Inputs!$H$6:$H$9)),Inputs!$B$12),-Inputs!$B$12),NORM.INV(RAND(),LOOKUP(AE128,Inputs!$J$6:$J$9,Inputs!$G$6:$G$9),LOOKUP(AE128,Inputs!$J$6:$J$9,Inputs!$H$6:$H$9))),0),"")</f>
        <v/>
      </c>
      <c r="V128" s="26">
        <f>IF(A128&lt;=Inputs!$B$6,IF(9&lt;=Inputs!$B$8,IF(Inputs!$B$12&gt;0,MAX(MIN(NORM.INV(RAND(),LOOKUP(AF128,Inputs!$J$6:$J$9,Inputs!$G$6:$G$9),LOOKUP(AF128,Inputs!$J$6:$J$9,Inputs!$H$6:$H$9)),Inputs!$B$12),-Inputs!$B$12),NORM.INV(RAND(),LOOKUP(AF128,Inputs!$J$6:$J$9,Inputs!$G$6:$G$9),LOOKUP(AF128,Inputs!$J$6:$J$9,Inputs!$H$6:$H$9))),0),"")</f>
        <v/>
      </c>
      <c r="W128" s="26">
        <f>IF(A128&lt;=Inputs!$B$6,IF(10&lt;=Inputs!$B$8,IF(Inputs!$B$12&gt;0,MAX(MIN(NORM.INV(RAND(),LOOKUP(AG128,Inputs!$J$6:$J$9,Inputs!$G$6:$G$9),LOOKUP(AG128,Inputs!$J$6:$J$9,Inputs!$H$6:$H$9)),Inputs!$B$12),-Inputs!$B$12),NORM.INV(RAND(),LOOKUP(AG128,Inputs!$J$6:$J$9,Inputs!$G$6:$G$9),LOOKUP(AG128,Inputs!$J$6:$J$9,Inputs!$H$6:$H$9))),0),"")</f>
        <v/>
      </c>
      <c r="X128" s="31">
        <f>IF(A128&lt;=Inputs!$B$6,RAND(),"")</f>
        <v/>
      </c>
      <c r="Y128" s="31">
        <f>IF(A128&lt;=Inputs!$B$6,RAND(),"")</f>
        <v/>
      </c>
      <c r="Z128" s="31">
        <f>IF(A128&lt;=Inputs!$B$6,RAND(),"")</f>
        <v/>
      </c>
      <c r="AA128" s="31">
        <f>IF(A128&lt;=Inputs!$B$6,RAND(),"")</f>
        <v/>
      </c>
      <c r="AB128" s="31">
        <f>IF(A128&lt;=Inputs!$B$6,RAND(),"")</f>
        <v/>
      </c>
      <c r="AC128" s="31">
        <f>IF(A128&lt;=Inputs!$B$6,RAND(),"")</f>
        <v/>
      </c>
      <c r="AD128" s="31">
        <f>IF(A128&lt;=Inputs!$B$6,RAND(),"")</f>
        <v/>
      </c>
      <c r="AE128" s="31">
        <f>IF(A128&lt;=Inputs!$B$6,RAND(),"")</f>
        <v/>
      </c>
      <c r="AF128" s="31">
        <f>IF(A128&lt;=Inputs!$B$6,RAND(),"")</f>
        <v/>
      </c>
      <c r="AG128" s="31">
        <f>IF(A128&lt;=Inputs!$B$6,RAND(),"")</f>
        <v/>
      </c>
    </row>
    <row r="129">
      <c r="A129" s="41" t="n">
        <v>109</v>
      </c>
      <c r="B129" s="42">
        <f>IF(A129&lt;=Inputs!$B$6,Inputs!$B$5 + A129-1,"")</f>
        <v/>
      </c>
      <c r="C129" s="28">
        <f>IF(A129&lt;=Inputs!$B$6,G128,"")</f>
        <v/>
      </c>
      <c r="D129" s="28">
        <f>IF(A129&lt;=Inputs!$B$6,SUMIF($E$8:$E$17,A129,$F$8:$F$17),"")</f>
        <v/>
      </c>
      <c r="E129" s="28">
        <f>IF(A129&lt;=Inputs!$B$6,C129*(1+H129/100)+D129,"")</f>
        <v/>
      </c>
      <c r="F129" s="28">
        <f>IF(A129&lt;=Inputs!$B$6,IF(Inputs!$B$11=1,MAX(E129-Inputs!$B$10,0),0),"")</f>
        <v/>
      </c>
      <c r="G129" s="28">
        <f>IF(A129&lt;=Inputs!$B$6,E129-F129,"")</f>
        <v/>
      </c>
      <c r="H129" s="26">
        <f>IF(A129&lt;=Inputs!$B$6,IF(Inputs!$B$8&gt;0,SUM(N129:W129)/Inputs!$B$8,0),"")</f>
        <v/>
      </c>
      <c r="I129" s="28">
        <f>IF(A129&lt;=Inputs!$B$6,C129*(H129/100),"")</f>
        <v/>
      </c>
      <c r="J129" s="28">
        <f>IF(A129&lt;=Inputs!$B$6,MAX(J128,G129),"")</f>
        <v/>
      </c>
      <c r="K129" s="28">
        <f>IF(A129&lt;=Inputs!$B$6,G129-J129,"")</f>
        <v/>
      </c>
      <c r="L129" s="43">
        <f>IF(A129&lt;=Inputs!$B$6,IF(J129&gt;0,(G129/J129)-1,0),"")</f>
        <v/>
      </c>
      <c r="M129" s="44">
        <f>IF(A129&lt;=Inputs!$B$6,--(G129&gt;=Inputs!$B$9),"")</f>
        <v/>
      </c>
      <c r="N129" s="26">
        <f>IF(A129&lt;=Inputs!$B$6,IF(1&lt;=Inputs!$B$8,IF(Inputs!$B$12&gt;0,MAX(MIN(NORM.INV(RAND(),LOOKUP(X129,Inputs!$J$6:$J$9,Inputs!$G$6:$G$9),LOOKUP(X129,Inputs!$J$6:$J$9,Inputs!$H$6:$H$9)),Inputs!$B$12),-Inputs!$B$12),NORM.INV(RAND(),LOOKUP(X129,Inputs!$J$6:$J$9,Inputs!$G$6:$G$9),LOOKUP(X129,Inputs!$J$6:$J$9,Inputs!$H$6:$H$9))),0),"")</f>
        <v/>
      </c>
      <c r="O129" s="26">
        <f>IF(A129&lt;=Inputs!$B$6,IF(2&lt;=Inputs!$B$8,IF(Inputs!$B$12&gt;0,MAX(MIN(NORM.INV(RAND(),LOOKUP(Y129,Inputs!$J$6:$J$9,Inputs!$G$6:$G$9),LOOKUP(Y129,Inputs!$J$6:$J$9,Inputs!$H$6:$H$9)),Inputs!$B$12),-Inputs!$B$12),NORM.INV(RAND(),LOOKUP(Y129,Inputs!$J$6:$J$9,Inputs!$G$6:$G$9),LOOKUP(Y129,Inputs!$J$6:$J$9,Inputs!$H$6:$H$9))),0),"")</f>
        <v/>
      </c>
      <c r="P129" s="26">
        <f>IF(A129&lt;=Inputs!$B$6,IF(3&lt;=Inputs!$B$8,IF(Inputs!$B$12&gt;0,MAX(MIN(NORM.INV(RAND(),LOOKUP(Z129,Inputs!$J$6:$J$9,Inputs!$G$6:$G$9),LOOKUP(Z129,Inputs!$J$6:$J$9,Inputs!$H$6:$H$9)),Inputs!$B$12),-Inputs!$B$12),NORM.INV(RAND(),LOOKUP(Z129,Inputs!$J$6:$J$9,Inputs!$G$6:$G$9),LOOKUP(Z129,Inputs!$J$6:$J$9,Inputs!$H$6:$H$9))),0),"")</f>
        <v/>
      </c>
      <c r="Q129" s="26">
        <f>IF(A129&lt;=Inputs!$B$6,IF(4&lt;=Inputs!$B$8,IF(Inputs!$B$12&gt;0,MAX(MIN(NORM.INV(RAND(),LOOKUP(AA129,Inputs!$J$6:$J$9,Inputs!$G$6:$G$9),LOOKUP(AA129,Inputs!$J$6:$J$9,Inputs!$H$6:$H$9)),Inputs!$B$12),-Inputs!$B$12),NORM.INV(RAND(),LOOKUP(AA129,Inputs!$J$6:$J$9,Inputs!$G$6:$G$9),LOOKUP(AA129,Inputs!$J$6:$J$9,Inputs!$H$6:$H$9))),0),"")</f>
        <v/>
      </c>
      <c r="R129" s="26">
        <f>IF(A129&lt;=Inputs!$B$6,IF(5&lt;=Inputs!$B$8,IF(Inputs!$B$12&gt;0,MAX(MIN(NORM.INV(RAND(),LOOKUP(AB129,Inputs!$J$6:$J$9,Inputs!$G$6:$G$9),LOOKUP(AB129,Inputs!$J$6:$J$9,Inputs!$H$6:$H$9)),Inputs!$B$12),-Inputs!$B$12),NORM.INV(RAND(),LOOKUP(AB129,Inputs!$J$6:$J$9,Inputs!$G$6:$G$9),LOOKUP(AB129,Inputs!$J$6:$J$9,Inputs!$H$6:$H$9))),0),"")</f>
        <v/>
      </c>
      <c r="S129" s="26">
        <f>IF(A129&lt;=Inputs!$B$6,IF(6&lt;=Inputs!$B$8,IF(Inputs!$B$12&gt;0,MAX(MIN(NORM.INV(RAND(),LOOKUP(AC129,Inputs!$J$6:$J$9,Inputs!$G$6:$G$9),LOOKUP(AC129,Inputs!$J$6:$J$9,Inputs!$H$6:$H$9)),Inputs!$B$12),-Inputs!$B$12),NORM.INV(RAND(),LOOKUP(AC129,Inputs!$J$6:$J$9,Inputs!$G$6:$G$9),LOOKUP(AC129,Inputs!$J$6:$J$9,Inputs!$H$6:$H$9))),0),"")</f>
        <v/>
      </c>
      <c r="T129" s="26">
        <f>IF(A129&lt;=Inputs!$B$6,IF(7&lt;=Inputs!$B$8,IF(Inputs!$B$12&gt;0,MAX(MIN(NORM.INV(RAND(),LOOKUP(AD129,Inputs!$J$6:$J$9,Inputs!$G$6:$G$9),LOOKUP(AD129,Inputs!$J$6:$J$9,Inputs!$H$6:$H$9)),Inputs!$B$12),-Inputs!$B$12),NORM.INV(RAND(),LOOKUP(AD129,Inputs!$J$6:$J$9,Inputs!$G$6:$G$9),LOOKUP(AD129,Inputs!$J$6:$J$9,Inputs!$H$6:$H$9))),0),"")</f>
        <v/>
      </c>
      <c r="U129" s="26">
        <f>IF(A129&lt;=Inputs!$B$6,IF(8&lt;=Inputs!$B$8,IF(Inputs!$B$12&gt;0,MAX(MIN(NORM.INV(RAND(),LOOKUP(AE129,Inputs!$J$6:$J$9,Inputs!$G$6:$G$9),LOOKUP(AE129,Inputs!$J$6:$J$9,Inputs!$H$6:$H$9)),Inputs!$B$12),-Inputs!$B$12),NORM.INV(RAND(),LOOKUP(AE129,Inputs!$J$6:$J$9,Inputs!$G$6:$G$9),LOOKUP(AE129,Inputs!$J$6:$J$9,Inputs!$H$6:$H$9))),0),"")</f>
        <v/>
      </c>
      <c r="V129" s="26">
        <f>IF(A129&lt;=Inputs!$B$6,IF(9&lt;=Inputs!$B$8,IF(Inputs!$B$12&gt;0,MAX(MIN(NORM.INV(RAND(),LOOKUP(AF129,Inputs!$J$6:$J$9,Inputs!$G$6:$G$9),LOOKUP(AF129,Inputs!$J$6:$J$9,Inputs!$H$6:$H$9)),Inputs!$B$12),-Inputs!$B$12),NORM.INV(RAND(),LOOKUP(AF129,Inputs!$J$6:$J$9,Inputs!$G$6:$G$9),LOOKUP(AF129,Inputs!$J$6:$J$9,Inputs!$H$6:$H$9))),0),"")</f>
        <v/>
      </c>
      <c r="W129" s="26">
        <f>IF(A129&lt;=Inputs!$B$6,IF(10&lt;=Inputs!$B$8,IF(Inputs!$B$12&gt;0,MAX(MIN(NORM.INV(RAND(),LOOKUP(AG129,Inputs!$J$6:$J$9,Inputs!$G$6:$G$9),LOOKUP(AG129,Inputs!$J$6:$J$9,Inputs!$H$6:$H$9)),Inputs!$B$12),-Inputs!$B$12),NORM.INV(RAND(),LOOKUP(AG129,Inputs!$J$6:$J$9,Inputs!$G$6:$G$9),LOOKUP(AG129,Inputs!$J$6:$J$9,Inputs!$H$6:$H$9))),0),"")</f>
        <v/>
      </c>
      <c r="X129" s="31">
        <f>IF(A129&lt;=Inputs!$B$6,RAND(),"")</f>
        <v/>
      </c>
      <c r="Y129" s="31">
        <f>IF(A129&lt;=Inputs!$B$6,RAND(),"")</f>
        <v/>
      </c>
      <c r="Z129" s="31">
        <f>IF(A129&lt;=Inputs!$B$6,RAND(),"")</f>
        <v/>
      </c>
      <c r="AA129" s="31">
        <f>IF(A129&lt;=Inputs!$B$6,RAND(),"")</f>
        <v/>
      </c>
      <c r="AB129" s="31">
        <f>IF(A129&lt;=Inputs!$B$6,RAND(),"")</f>
        <v/>
      </c>
      <c r="AC129" s="31">
        <f>IF(A129&lt;=Inputs!$B$6,RAND(),"")</f>
        <v/>
      </c>
      <c r="AD129" s="31">
        <f>IF(A129&lt;=Inputs!$B$6,RAND(),"")</f>
        <v/>
      </c>
      <c r="AE129" s="31">
        <f>IF(A129&lt;=Inputs!$B$6,RAND(),"")</f>
        <v/>
      </c>
      <c r="AF129" s="31">
        <f>IF(A129&lt;=Inputs!$B$6,RAND(),"")</f>
        <v/>
      </c>
      <c r="AG129" s="31">
        <f>IF(A129&lt;=Inputs!$B$6,RAND(),"")</f>
        <v/>
      </c>
    </row>
    <row r="130">
      <c r="A130" s="41" t="n">
        <v>110</v>
      </c>
      <c r="B130" s="42">
        <f>IF(A130&lt;=Inputs!$B$6,Inputs!$B$5 + A130-1,"")</f>
        <v/>
      </c>
      <c r="C130" s="28">
        <f>IF(A130&lt;=Inputs!$B$6,G129,"")</f>
        <v/>
      </c>
      <c r="D130" s="28">
        <f>IF(A130&lt;=Inputs!$B$6,SUMIF($E$8:$E$17,A130,$F$8:$F$17),"")</f>
        <v/>
      </c>
      <c r="E130" s="28">
        <f>IF(A130&lt;=Inputs!$B$6,C130*(1+H130/100)+D130,"")</f>
        <v/>
      </c>
      <c r="F130" s="28">
        <f>IF(A130&lt;=Inputs!$B$6,IF(Inputs!$B$11=1,MAX(E130-Inputs!$B$10,0),0),"")</f>
        <v/>
      </c>
      <c r="G130" s="28">
        <f>IF(A130&lt;=Inputs!$B$6,E130-F130,"")</f>
        <v/>
      </c>
      <c r="H130" s="26">
        <f>IF(A130&lt;=Inputs!$B$6,IF(Inputs!$B$8&gt;0,SUM(N130:W130)/Inputs!$B$8,0),"")</f>
        <v/>
      </c>
      <c r="I130" s="28">
        <f>IF(A130&lt;=Inputs!$B$6,C130*(H130/100),"")</f>
        <v/>
      </c>
      <c r="J130" s="28">
        <f>IF(A130&lt;=Inputs!$B$6,MAX(J129,G130),"")</f>
        <v/>
      </c>
      <c r="K130" s="28">
        <f>IF(A130&lt;=Inputs!$B$6,G130-J130,"")</f>
        <v/>
      </c>
      <c r="L130" s="43">
        <f>IF(A130&lt;=Inputs!$B$6,IF(J130&gt;0,(G130/J130)-1,0),"")</f>
        <v/>
      </c>
      <c r="M130" s="44">
        <f>IF(A130&lt;=Inputs!$B$6,--(G130&gt;=Inputs!$B$9),"")</f>
        <v/>
      </c>
      <c r="N130" s="26">
        <f>IF(A130&lt;=Inputs!$B$6,IF(1&lt;=Inputs!$B$8,IF(Inputs!$B$12&gt;0,MAX(MIN(NORM.INV(RAND(),LOOKUP(X130,Inputs!$J$6:$J$9,Inputs!$G$6:$G$9),LOOKUP(X130,Inputs!$J$6:$J$9,Inputs!$H$6:$H$9)),Inputs!$B$12),-Inputs!$B$12),NORM.INV(RAND(),LOOKUP(X130,Inputs!$J$6:$J$9,Inputs!$G$6:$G$9),LOOKUP(X130,Inputs!$J$6:$J$9,Inputs!$H$6:$H$9))),0),"")</f>
        <v/>
      </c>
      <c r="O130" s="26">
        <f>IF(A130&lt;=Inputs!$B$6,IF(2&lt;=Inputs!$B$8,IF(Inputs!$B$12&gt;0,MAX(MIN(NORM.INV(RAND(),LOOKUP(Y130,Inputs!$J$6:$J$9,Inputs!$G$6:$G$9),LOOKUP(Y130,Inputs!$J$6:$J$9,Inputs!$H$6:$H$9)),Inputs!$B$12),-Inputs!$B$12),NORM.INV(RAND(),LOOKUP(Y130,Inputs!$J$6:$J$9,Inputs!$G$6:$G$9),LOOKUP(Y130,Inputs!$J$6:$J$9,Inputs!$H$6:$H$9))),0),"")</f>
        <v/>
      </c>
      <c r="P130" s="26">
        <f>IF(A130&lt;=Inputs!$B$6,IF(3&lt;=Inputs!$B$8,IF(Inputs!$B$12&gt;0,MAX(MIN(NORM.INV(RAND(),LOOKUP(Z130,Inputs!$J$6:$J$9,Inputs!$G$6:$G$9),LOOKUP(Z130,Inputs!$J$6:$J$9,Inputs!$H$6:$H$9)),Inputs!$B$12),-Inputs!$B$12),NORM.INV(RAND(),LOOKUP(Z130,Inputs!$J$6:$J$9,Inputs!$G$6:$G$9),LOOKUP(Z130,Inputs!$J$6:$J$9,Inputs!$H$6:$H$9))),0),"")</f>
        <v/>
      </c>
      <c r="Q130" s="26">
        <f>IF(A130&lt;=Inputs!$B$6,IF(4&lt;=Inputs!$B$8,IF(Inputs!$B$12&gt;0,MAX(MIN(NORM.INV(RAND(),LOOKUP(AA130,Inputs!$J$6:$J$9,Inputs!$G$6:$G$9),LOOKUP(AA130,Inputs!$J$6:$J$9,Inputs!$H$6:$H$9)),Inputs!$B$12),-Inputs!$B$12),NORM.INV(RAND(),LOOKUP(AA130,Inputs!$J$6:$J$9,Inputs!$G$6:$G$9),LOOKUP(AA130,Inputs!$J$6:$J$9,Inputs!$H$6:$H$9))),0),"")</f>
        <v/>
      </c>
      <c r="R130" s="26">
        <f>IF(A130&lt;=Inputs!$B$6,IF(5&lt;=Inputs!$B$8,IF(Inputs!$B$12&gt;0,MAX(MIN(NORM.INV(RAND(),LOOKUP(AB130,Inputs!$J$6:$J$9,Inputs!$G$6:$G$9),LOOKUP(AB130,Inputs!$J$6:$J$9,Inputs!$H$6:$H$9)),Inputs!$B$12),-Inputs!$B$12),NORM.INV(RAND(),LOOKUP(AB130,Inputs!$J$6:$J$9,Inputs!$G$6:$G$9),LOOKUP(AB130,Inputs!$J$6:$J$9,Inputs!$H$6:$H$9))),0),"")</f>
        <v/>
      </c>
      <c r="S130" s="26">
        <f>IF(A130&lt;=Inputs!$B$6,IF(6&lt;=Inputs!$B$8,IF(Inputs!$B$12&gt;0,MAX(MIN(NORM.INV(RAND(),LOOKUP(AC130,Inputs!$J$6:$J$9,Inputs!$G$6:$G$9),LOOKUP(AC130,Inputs!$J$6:$J$9,Inputs!$H$6:$H$9)),Inputs!$B$12),-Inputs!$B$12),NORM.INV(RAND(),LOOKUP(AC130,Inputs!$J$6:$J$9,Inputs!$G$6:$G$9),LOOKUP(AC130,Inputs!$J$6:$J$9,Inputs!$H$6:$H$9))),0),"")</f>
        <v/>
      </c>
      <c r="T130" s="26">
        <f>IF(A130&lt;=Inputs!$B$6,IF(7&lt;=Inputs!$B$8,IF(Inputs!$B$12&gt;0,MAX(MIN(NORM.INV(RAND(),LOOKUP(AD130,Inputs!$J$6:$J$9,Inputs!$G$6:$G$9),LOOKUP(AD130,Inputs!$J$6:$J$9,Inputs!$H$6:$H$9)),Inputs!$B$12),-Inputs!$B$12),NORM.INV(RAND(),LOOKUP(AD130,Inputs!$J$6:$J$9,Inputs!$G$6:$G$9),LOOKUP(AD130,Inputs!$J$6:$J$9,Inputs!$H$6:$H$9))),0),"")</f>
        <v/>
      </c>
      <c r="U130" s="26">
        <f>IF(A130&lt;=Inputs!$B$6,IF(8&lt;=Inputs!$B$8,IF(Inputs!$B$12&gt;0,MAX(MIN(NORM.INV(RAND(),LOOKUP(AE130,Inputs!$J$6:$J$9,Inputs!$G$6:$G$9),LOOKUP(AE130,Inputs!$J$6:$J$9,Inputs!$H$6:$H$9)),Inputs!$B$12),-Inputs!$B$12),NORM.INV(RAND(),LOOKUP(AE130,Inputs!$J$6:$J$9,Inputs!$G$6:$G$9),LOOKUP(AE130,Inputs!$J$6:$J$9,Inputs!$H$6:$H$9))),0),"")</f>
        <v/>
      </c>
      <c r="V130" s="26">
        <f>IF(A130&lt;=Inputs!$B$6,IF(9&lt;=Inputs!$B$8,IF(Inputs!$B$12&gt;0,MAX(MIN(NORM.INV(RAND(),LOOKUP(AF130,Inputs!$J$6:$J$9,Inputs!$G$6:$G$9),LOOKUP(AF130,Inputs!$J$6:$J$9,Inputs!$H$6:$H$9)),Inputs!$B$12),-Inputs!$B$12),NORM.INV(RAND(),LOOKUP(AF130,Inputs!$J$6:$J$9,Inputs!$G$6:$G$9),LOOKUP(AF130,Inputs!$J$6:$J$9,Inputs!$H$6:$H$9))),0),"")</f>
        <v/>
      </c>
      <c r="W130" s="26">
        <f>IF(A130&lt;=Inputs!$B$6,IF(10&lt;=Inputs!$B$8,IF(Inputs!$B$12&gt;0,MAX(MIN(NORM.INV(RAND(),LOOKUP(AG130,Inputs!$J$6:$J$9,Inputs!$G$6:$G$9),LOOKUP(AG130,Inputs!$J$6:$J$9,Inputs!$H$6:$H$9)),Inputs!$B$12),-Inputs!$B$12),NORM.INV(RAND(),LOOKUP(AG130,Inputs!$J$6:$J$9,Inputs!$G$6:$G$9),LOOKUP(AG130,Inputs!$J$6:$J$9,Inputs!$H$6:$H$9))),0),"")</f>
        <v/>
      </c>
      <c r="X130" s="31">
        <f>IF(A130&lt;=Inputs!$B$6,RAND(),"")</f>
        <v/>
      </c>
      <c r="Y130" s="31">
        <f>IF(A130&lt;=Inputs!$B$6,RAND(),"")</f>
        <v/>
      </c>
      <c r="Z130" s="31">
        <f>IF(A130&lt;=Inputs!$B$6,RAND(),"")</f>
        <v/>
      </c>
      <c r="AA130" s="31">
        <f>IF(A130&lt;=Inputs!$B$6,RAND(),"")</f>
        <v/>
      </c>
      <c r="AB130" s="31">
        <f>IF(A130&lt;=Inputs!$B$6,RAND(),"")</f>
        <v/>
      </c>
      <c r="AC130" s="31">
        <f>IF(A130&lt;=Inputs!$B$6,RAND(),"")</f>
        <v/>
      </c>
      <c r="AD130" s="31">
        <f>IF(A130&lt;=Inputs!$B$6,RAND(),"")</f>
        <v/>
      </c>
      <c r="AE130" s="31">
        <f>IF(A130&lt;=Inputs!$B$6,RAND(),"")</f>
        <v/>
      </c>
      <c r="AF130" s="31">
        <f>IF(A130&lt;=Inputs!$B$6,RAND(),"")</f>
        <v/>
      </c>
      <c r="AG130" s="31">
        <f>IF(A130&lt;=Inputs!$B$6,RAND(),"")</f>
        <v/>
      </c>
    </row>
    <row r="131">
      <c r="A131" s="41" t="n">
        <v>111</v>
      </c>
      <c r="B131" s="42">
        <f>IF(A131&lt;=Inputs!$B$6,Inputs!$B$5 + A131-1,"")</f>
        <v/>
      </c>
      <c r="C131" s="28">
        <f>IF(A131&lt;=Inputs!$B$6,G130,"")</f>
        <v/>
      </c>
      <c r="D131" s="28">
        <f>IF(A131&lt;=Inputs!$B$6,SUMIF($E$8:$E$17,A131,$F$8:$F$17),"")</f>
        <v/>
      </c>
      <c r="E131" s="28">
        <f>IF(A131&lt;=Inputs!$B$6,C131*(1+H131/100)+D131,"")</f>
        <v/>
      </c>
      <c r="F131" s="28">
        <f>IF(A131&lt;=Inputs!$B$6,IF(Inputs!$B$11=1,MAX(E131-Inputs!$B$10,0),0),"")</f>
        <v/>
      </c>
      <c r="G131" s="28">
        <f>IF(A131&lt;=Inputs!$B$6,E131-F131,"")</f>
        <v/>
      </c>
      <c r="H131" s="26">
        <f>IF(A131&lt;=Inputs!$B$6,IF(Inputs!$B$8&gt;0,SUM(N131:W131)/Inputs!$B$8,0),"")</f>
        <v/>
      </c>
      <c r="I131" s="28">
        <f>IF(A131&lt;=Inputs!$B$6,C131*(H131/100),"")</f>
        <v/>
      </c>
      <c r="J131" s="28">
        <f>IF(A131&lt;=Inputs!$B$6,MAX(J130,G131),"")</f>
        <v/>
      </c>
      <c r="K131" s="28">
        <f>IF(A131&lt;=Inputs!$B$6,G131-J131,"")</f>
        <v/>
      </c>
      <c r="L131" s="43">
        <f>IF(A131&lt;=Inputs!$B$6,IF(J131&gt;0,(G131/J131)-1,0),"")</f>
        <v/>
      </c>
      <c r="M131" s="44">
        <f>IF(A131&lt;=Inputs!$B$6,--(G131&gt;=Inputs!$B$9),"")</f>
        <v/>
      </c>
      <c r="N131" s="26">
        <f>IF(A131&lt;=Inputs!$B$6,IF(1&lt;=Inputs!$B$8,IF(Inputs!$B$12&gt;0,MAX(MIN(NORM.INV(RAND(),LOOKUP(X131,Inputs!$J$6:$J$9,Inputs!$G$6:$G$9),LOOKUP(X131,Inputs!$J$6:$J$9,Inputs!$H$6:$H$9)),Inputs!$B$12),-Inputs!$B$12),NORM.INV(RAND(),LOOKUP(X131,Inputs!$J$6:$J$9,Inputs!$G$6:$G$9),LOOKUP(X131,Inputs!$J$6:$J$9,Inputs!$H$6:$H$9))),0),"")</f>
        <v/>
      </c>
      <c r="O131" s="26">
        <f>IF(A131&lt;=Inputs!$B$6,IF(2&lt;=Inputs!$B$8,IF(Inputs!$B$12&gt;0,MAX(MIN(NORM.INV(RAND(),LOOKUP(Y131,Inputs!$J$6:$J$9,Inputs!$G$6:$G$9),LOOKUP(Y131,Inputs!$J$6:$J$9,Inputs!$H$6:$H$9)),Inputs!$B$12),-Inputs!$B$12),NORM.INV(RAND(),LOOKUP(Y131,Inputs!$J$6:$J$9,Inputs!$G$6:$G$9),LOOKUP(Y131,Inputs!$J$6:$J$9,Inputs!$H$6:$H$9))),0),"")</f>
        <v/>
      </c>
      <c r="P131" s="26">
        <f>IF(A131&lt;=Inputs!$B$6,IF(3&lt;=Inputs!$B$8,IF(Inputs!$B$12&gt;0,MAX(MIN(NORM.INV(RAND(),LOOKUP(Z131,Inputs!$J$6:$J$9,Inputs!$G$6:$G$9),LOOKUP(Z131,Inputs!$J$6:$J$9,Inputs!$H$6:$H$9)),Inputs!$B$12),-Inputs!$B$12),NORM.INV(RAND(),LOOKUP(Z131,Inputs!$J$6:$J$9,Inputs!$G$6:$G$9),LOOKUP(Z131,Inputs!$J$6:$J$9,Inputs!$H$6:$H$9))),0),"")</f>
        <v/>
      </c>
      <c r="Q131" s="26">
        <f>IF(A131&lt;=Inputs!$B$6,IF(4&lt;=Inputs!$B$8,IF(Inputs!$B$12&gt;0,MAX(MIN(NORM.INV(RAND(),LOOKUP(AA131,Inputs!$J$6:$J$9,Inputs!$G$6:$G$9),LOOKUP(AA131,Inputs!$J$6:$J$9,Inputs!$H$6:$H$9)),Inputs!$B$12),-Inputs!$B$12),NORM.INV(RAND(),LOOKUP(AA131,Inputs!$J$6:$J$9,Inputs!$G$6:$G$9),LOOKUP(AA131,Inputs!$J$6:$J$9,Inputs!$H$6:$H$9))),0),"")</f>
        <v/>
      </c>
      <c r="R131" s="26">
        <f>IF(A131&lt;=Inputs!$B$6,IF(5&lt;=Inputs!$B$8,IF(Inputs!$B$12&gt;0,MAX(MIN(NORM.INV(RAND(),LOOKUP(AB131,Inputs!$J$6:$J$9,Inputs!$G$6:$G$9),LOOKUP(AB131,Inputs!$J$6:$J$9,Inputs!$H$6:$H$9)),Inputs!$B$12),-Inputs!$B$12),NORM.INV(RAND(),LOOKUP(AB131,Inputs!$J$6:$J$9,Inputs!$G$6:$G$9),LOOKUP(AB131,Inputs!$J$6:$J$9,Inputs!$H$6:$H$9))),0),"")</f>
        <v/>
      </c>
      <c r="S131" s="26">
        <f>IF(A131&lt;=Inputs!$B$6,IF(6&lt;=Inputs!$B$8,IF(Inputs!$B$12&gt;0,MAX(MIN(NORM.INV(RAND(),LOOKUP(AC131,Inputs!$J$6:$J$9,Inputs!$G$6:$G$9),LOOKUP(AC131,Inputs!$J$6:$J$9,Inputs!$H$6:$H$9)),Inputs!$B$12),-Inputs!$B$12),NORM.INV(RAND(),LOOKUP(AC131,Inputs!$J$6:$J$9,Inputs!$G$6:$G$9),LOOKUP(AC131,Inputs!$J$6:$J$9,Inputs!$H$6:$H$9))),0),"")</f>
        <v/>
      </c>
      <c r="T131" s="26">
        <f>IF(A131&lt;=Inputs!$B$6,IF(7&lt;=Inputs!$B$8,IF(Inputs!$B$12&gt;0,MAX(MIN(NORM.INV(RAND(),LOOKUP(AD131,Inputs!$J$6:$J$9,Inputs!$G$6:$G$9),LOOKUP(AD131,Inputs!$J$6:$J$9,Inputs!$H$6:$H$9)),Inputs!$B$12),-Inputs!$B$12),NORM.INV(RAND(),LOOKUP(AD131,Inputs!$J$6:$J$9,Inputs!$G$6:$G$9),LOOKUP(AD131,Inputs!$J$6:$J$9,Inputs!$H$6:$H$9))),0),"")</f>
        <v/>
      </c>
      <c r="U131" s="26">
        <f>IF(A131&lt;=Inputs!$B$6,IF(8&lt;=Inputs!$B$8,IF(Inputs!$B$12&gt;0,MAX(MIN(NORM.INV(RAND(),LOOKUP(AE131,Inputs!$J$6:$J$9,Inputs!$G$6:$G$9),LOOKUP(AE131,Inputs!$J$6:$J$9,Inputs!$H$6:$H$9)),Inputs!$B$12),-Inputs!$B$12),NORM.INV(RAND(),LOOKUP(AE131,Inputs!$J$6:$J$9,Inputs!$G$6:$G$9),LOOKUP(AE131,Inputs!$J$6:$J$9,Inputs!$H$6:$H$9))),0),"")</f>
        <v/>
      </c>
      <c r="V131" s="26">
        <f>IF(A131&lt;=Inputs!$B$6,IF(9&lt;=Inputs!$B$8,IF(Inputs!$B$12&gt;0,MAX(MIN(NORM.INV(RAND(),LOOKUP(AF131,Inputs!$J$6:$J$9,Inputs!$G$6:$G$9),LOOKUP(AF131,Inputs!$J$6:$J$9,Inputs!$H$6:$H$9)),Inputs!$B$12),-Inputs!$B$12),NORM.INV(RAND(),LOOKUP(AF131,Inputs!$J$6:$J$9,Inputs!$G$6:$G$9),LOOKUP(AF131,Inputs!$J$6:$J$9,Inputs!$H$6:$H$9))),0),"")</f>
        <v/>
      </c>
      <c r="W131" s="26">
        <f>IF(A131&lt;=Inputs!$B$6,IF(10&lt;=Inputs!$B$8,IF(Inputs!$B$12&gt;0,MAX(MIN(NORM.INV(RAND(),LOOKUP(AG131,Inputs!$J$6:$J$9,Inputs!$G$6:$G$9),LOOKUP(AG131,Inputs!$J$6:$J$9,Inputs!$H$6:$H$9)),Inputs!$B$12),-Inputs!$B$12),NORM.INV(RAND(),LOOKUP(AG131,Inputs!$J$6:$J$9,Inputs!$G$6:$G$9),LOOKUP(AG131,Inputs!$J$6:$J$9,Inputs!$H$6:$H$9))),0),"")</f>
        <v/>
      </c>
      <c r="X131" s="31">
        <f>IF(A131&lt;=Inputs!$B$6,RAND(),"")</f>
        <v/>
      </c>
      <c r="Y131" s="31">
        <f>IF(A131&lt;=Inputs!$B$6,RAND(),"")</f>
        <v/>
      </c>
      <c r="Z131" s="31">
        <f>IF(A131&lt;=Inputs!$B$6,RAND(),"")</f>
        <v/>
      </c>
      <c r="AA131" s="31">
        <f>IF(A131&lt;=Inputs!$B$6,RAND(),"")</f>
        <v/>
      </c>
      <c r="AB131" s="31">
        <f>IF(A131&lt;=Inputs!$B$6,RAND(),"")</f>
        <v/>
      </c>
      <c r="AC131" s="31">
        <f>IF(A131&lt;=Inputs!$B$6,RAND(),"")</f>
        <v/>
      </c>
      <c r="AD131" s="31">
        <f>IF(A131&lt;=Inputs!$B$6,RAND(),"")</f>
        <v/>
      </c>
      <c r="AE131" s="31">
        <f>IF(A131&lt;=Inputs!$B$6,RAND(),"")</f>
        <v/>
      </c>
      <c r="AF131" s="31">
        <f>IF(A131&lt;=Inputs!$B$6,RAND(),"")</f>
        <v/>
      </c>
      <c r="AG131" s="31">
        <f>IF(A131&lt;=Inputs!$B$6,RAND(),"")</f>
        <v/>
      </c>
    </row>
    <row r="132">
      <c r="A132" s="41" t="n">
        <v>112</v>
      </c>
      <c r="B132" s="42">
        <f>IF(A132&lt;=Inputs!$B$6,Inputs!$B$5 + A132-1,"")</f>
        <v/>
      </c>
      <c r="C132" s="28">
        <f>IF(A132&lt;=Inputs!$B$6,G131,"")</f>
        <v/>
      </c>
      <c r="D132" s="28">
        <f>IF(A132&lt;=Inputs!$B$6,SUMIF($E$8:$E$17,A132,$F$8:$F$17),"")</f>
        <v/>
      </c>
      <c r="E132" s="28">
        <f>IF(A132&lt;=Inputs!$B$6,C132*(1+H132/100)+D132,"")</f>
        <v/>
      </c>
      <c r="F132" s="28">
        <f>IF(A132&lt;=Inputs!$B$6,IF(Inputs!$B$11=1,MAX(E132-Inputs!$B$10,0),0),"")</f>
        <v/>
      </c>
      <c r="G132" s="28">
        <f>IF(A132&lt;=Inputs!$B$6,E132-F132,"")</f>
        <v/>
      </c>
      <c r="H132" s="26">
        <f>IF(A132&lt;=Inputs!$B$6,IF(Inputs!$B$8&gt;0,SUM(N132:W132)/Inputs!$B$8,0),"")</f>
        <v/>
      </c>
      <c r="I132" s="28">
        <f>IF(A132&lt;=Inputs!$B$6,C132*(H132/100),"")</f>
        <v/>
      </c>
      <c r="J132" s="28">
        <f>IF(A132&lt;=Inputs!$B$6,MAX(J131,G132),"")</f>
        <v/>
      </c>
      <c r="K132" s="28">
        <f>IF(A132&lt;=Inputs!$B$6,G132-J132,"")</f>
        <v/>
      </c>
      <c r="L132" s="43">
        <f>IF(A132&lt;=Inputs!$B$6,IF(J132&gt;0,(G132/J132)-1,0),"")</f>
        <v/>
      </c>
      <c r="M132" s="44">
        <f>IF(A132&lt;=Inputs!$B$6,--(G132&gt;=Inputs!$B$9),"")</f>
        <v/>
      </c>
      <c r="N132" s="26">
        <f>IF(A132&lt;=Inputs!$B$6,IF(1&lt;=Inputs!$B$8,IF(Inputs!$B$12&gt;0,MAX(MIN(NORM.INV(RAND(),LOOKUP(X132,Inputs!$J$6:$J$9,Inputs!$G$6:$G$9),LOOKUP(X132,Inputs!$J$6:$J$9,Inputs!$H$6:$H$9)),Inputs!$B$12),-Inputs!$B$12),NORM.INV(RAND(),LOOKUP(X132,Inputs!$J$6:$J$9,Inputs!$G$6:$G$9),LOOKUP(X132,Inputs!$J$6:$J$9,Inputs!$H$6:$H$9))),0),"")</f>
        <v/>
      </c>
      <c r="O132" s="26">
        <f>IF(A132&lt;=Inputs!$B$6,IF(2&lt;=Inputs!$B$8,IF(Inputs!$B$12&gt;0,MAX(MIN(NORM.INV(RAND(),LOOKUP(Y132,Inputs!$J$6:$J$9,Inputs!$G$6:$G$9),LOOKUP(Y132,Inputs!$J$6:$J$9,Inputs!$H$6:$H$9)),Inputs!$B$12),-Inputs!$B$12),NORM.INV(RAND(),LOOKUP(Y132,Inputs!$J$6:$J$9,Inputs!$G$6:$G$9),LOOKUP(Y132,Inputs!$J$6:$J$9,Inputs!$H$6:$H$9))),0),"")</f>
        <v/>
      </c>
      <c r="P132" s="26">
        <f>IF(A132&lt;=Inputs!$B$6,IF(3&lt;=Inputs!$B$8,IF(Inputs!$B$12&gt;0,MAX(MIN(NORM.INV(RAND(),LOOKUP(Z132,Inputs!$J$6:$J$9,Inputs!$G$6:$G$9),LOOKUP(Z132,Inputs!$J$6:$J$9,Inputs!$H$6:$H$9)),Inputs!$B$12),-Inputs!$B$12),NORM.INV(RAND(),LOOKUP(Z132,Inputs!$J$6:$J$9,Inputs!$G$6:$G$9),LOOKUP(Z132,Inputs!$J$6:$J$9,Inputs!$H$6:$H$9))),0),"")</f>
        <v/>
      </c>
      <c r="Q132" s="26">
        <f>IF(A132&lt;=Inputs!$B$6,IF(4&lt;=Inputs!$B$8,IF(Inputs!$B$12&gt;0,MAX(MIN(NORM.INV(RAND(),LOOKUP(AA132,Inputs!$J$6:$J$9,Inputs!$G$6:$G$9),LOOKUP(AA132,Inputs!$J$6:$J$9,Inputs!$H$6:$H$9)),Inputs!$B$12),-Inputs!$B$12),NORM.INV(RAND(),LOOKUP(AA132,Inputs!$J$6:$J$9,Inputs!$G$6:$G$9),LOOKUP(AA132,Inputs!$J$6:$J$9,Inputs!$H$6:$H$9))),0),"")</f>
        <v/>
      </c>
      <c r="R132" s="26">
        <f>IF(A132&lt;=Inputs!$B$6,IF(5&lt;=Inputs!$B$8,IF(Inputs!$B$12&gt;0,MAX(MIN(NORM.INV(RAND(),LOOKUP(AB132,Inputs!$J$6:$J$9,Inputs!$G$6:$G$9),LOOKUP(AB132,Inputs!$J$6:$J$9,Inputs!$H$6:$H$9)),Inputs!$B$12),-Inputs!$B$12),NORM.INV(RAND(),LOOKUP(AB132,Inputs!$J$6:$J$9,Inputs!$G$6:$G$9),LOOKUP(AB132,Inputs!$J$6:$J$9,Inputs!$H$6:$H$9))),0),"")</f>
        <v/>
      </c>
      <c r="S132" s="26">
        <f>IF(A132&lt;=Inputs!$B$6,IF(6&lt;=Inputs!$B$8,IF(Inputs!$B$12&gt;0,MAX(MIN(NORM.INV(RAND(),LOOKUP(AC132,Inputs!$J$6:$J$9,Inputs!$G$6:$G$9),LOOKUP(AC132,Inputs!$J$6:$J$9,Inputs!$H$6:$H$9)),Inputs!$B$12),-Inputs!$B$12),NORM.INV(RAND(),LOOKUP(AC132,Inputs!$J$6:$J$9,Inputs!$G$6:$G$9),LOOKUP(AC132,Inputs!$J$6:$J$9,Inputs!$H$6:$H$9))),0),"")</f>
        <v/>
      </c>
      <c r="T132" s="26">
        <f>IF(A132&lt;=Inputs!$B$6,IF(7&lt;=Inputs!$B$8,IF(Inputs!$B$12&gt;0,MAX(MIN(NORM.INV(RAND(),LOOKUP(AD132,Inputs!$J$6:$J$9,Inputs!$G$6:$G$9),LOOKUP(AD132,Inputs!$J$6:$J$9,Inputs!$H$6:$H$9)),Inputs!$B$12),-Inputs!$B$12),NORM.INV(RAND(),LOOKUP(AD132,Inputs!$J$6:$J$9,Inputs!$G$6:$G$9),LOOKUP(AD132,Inputs!$J$6:$J$9,Inputs!$H$6:$H$9))),0),"")</f>
        <v/>
      </c>
      <c r="U132" s="26">
        <f>IF(A132&lt;=Inputs!$B$6,IF(8&lt;=Inputs!$B$8,IF(Inputs!$B$12&gt;0,MAX(MIN(NORM.INV(RAND(),LOOKUP(AE132,Inputs!$J$6:$J$9,Inputs!$G$6:$G$9),LOOKUP(AE132,Inputs!$J$6:$J$9,Inputs!$H$6:$H$9)),Inputs!$B$12),-Inputs!$B$12),NORM.INV(RAND(),LOOKUP(AE132,Inputs!$J$6:$J$9,Inputs!$G$6:$G$9),LOOKUP(AE132,Inputs!$J$6:$J$9,Inputs!$H$6:$H$9))),0),"")</f>
        <v/>
      </c>
      <c r="V132" s="26">
        <f>IF(A132&lt;=Inputs!$B$6,IF(9&lt;=Inputs!$B$8,IF(Inputs!$B$12&gt;0,MAX(MIN(NORM.INV(RAND(),LOOKUP(AF132,Inputs!$J$6:$J$9,Inputs!$G$6:$G$9),LOOKUP(AF132,Inputs!$J$6:$J$9,Inputs!$H$6:$H$9)),Inputs!$B$12),-Inputs!$B$12),NORM.INV(RAND(),LOOKUP(AF132,Inputs!$J$6:$J$9,Inputs!$G$6:$G$9),LOOKUP(AF132,Inputs!$J$6:$J$9,Inputs!$H$6:$H$9))),0),"")</f>
        <v/>
      </c>
      <c r="W132" s="26">
        <f>IF(A132&lt;=Inputs!$B$6,IF(10&lt;=Inputs!$B$8,IF(Inputs!$B$12&gt;0,MAX(MIN(NORM.INV(RAND(),LOOKUP(AG132,Inputs!$J$6:$J$9,Inputs!$G$6:$G$9),LOOKUP(AG132,Inputs!$J$6:$J$9,Inputs!$H$6:$H$9)),Inputs!$B$12),-Inputs!$B$12),NORM.INV(RAND(),LOOKUP(AG132,Inputs!$J$6:$J$9,Inputs!$G$6:$G$9),LOOKUP(AG132,Inputs!$J$6:$J$9,Inputs!$H$6:$H$9))),0),"")</f>
        <v/>
      </c>
      <c r="X132" s="31">
        <f>IF(A132&lt;=Inputs!$B$6,RAND(),"")</f>
        <v/>
      </c>
      <c r="Y132" s="31">
        <f>IF(A132&lt;=Inputs!$B$6,RAND(),"")</f>
        <v/>
      </c>
      <c r="Z132" s="31">
        <f>IF(A132&lt;=Inputs!$B$6,RAND(),"")</f>
        <v/>
      </c>
      <c r="AA132" s="31">
        <f>IF(A132&lt;=Inputs!$B$6,RAND(),"")</f>
        <v/>
      </c>
      <c r="AB132" s="31">
        <f>IF(A132&lt;=Inputs!$B$6,RAND(),"")</f>
        <v/>
      </c>
      <c r="AC132" s="31">
        <f>IF(A132&lt;=Inputs!$B$6,RAND(),"")</f>
        <v/>
      </c>
      <c r="AD132" s="31">
        <f>IF(A132&lt;=Inputs!$B$6,RAND(),"")</f>
        <v/>
      </c>
      <c r="AE132" s="31">
        <f>IF(A132&lt;=Inputs!$B$6,RAND(),"")</f>
        <v/>
      </c>
      <c r="AF132" s="31">
        <f>IF(A132&lt;=Inputs!$B$6,RAND(),"")</f>
        <v/>
      </c>
      <c r="AG132" s="31">
        <f>IF(A132&lt;=Inputs!$B$6,RAND(),"")</f>
        <v/>
      </c>
    </row>
    <row r="133">
      <c r="A133" s="41" t="n">
        <v>113</v>
      </c>
      <c r="B133" s="42">
        <f>IF(A133&lt;=Inputs!$B$6,Inputs!$B$5 + A133-1,"")</f>
        <v/>
      </c>
      <c r="C133" s="28">
        <f>IF(A133&lt;=Inputs!$B$6,G132,"")</f>
        <v/>
      </c>
      <c r="D133" s="28">
        <f>IF(A133&lt;=Inputs!$B$6,SUMIF($E$8:$E$17,A133,$F$8:$F$17),"")</f>
        <v/>
      </c>
      <c r="E133" s="28">
        <f>IF(A133&lt;=Inputs!$B$6,C133*(1+H133/100)+D133,"")</f>
        <v/>
      </c>
      <c r="F133" s="28">
        <f>IF(A133&lt;=Inputs!$B$6,IF(Inputs!$B$11=1,MAX(E133-Inputs!$B$10,0),0),"")</f>
        <v/>
      </c>
      <c r="G133" s="28">
        <f>IF(A133&lt;=Inputs!$B$6,E133-F133,"")</f>
        <v/>
      </c>
      <c r="H133" s="26">
        <f>IF(A133&lt;=Inputs!$B$6,IF(Inputs!$B$8&gt;0,SUM(N133:W133)/Inputs!$B$8,0),"")</f>
        <v/>
      </c>
      <c r="I133" s="28">
        <f>IF(A133&lt;=Inputs!$B$6,C133*(H133/100),"")</f>
        <v/>
      </c>
      <c r="J133" s="28">
        <f>IF(A133&lt;=Inputs!$B$6,MAX(J132,G133),"")</f>
        <v/>
      </c>
      <c r="K133" s="28">
        <f>IF(A133&lt;=Inputs!$B$6,G133-J133,"")</f>
        <v/>
      </c>
      <c r="L133" s="43">
        <f>IF(A133&lt;=Inputs!$B$6,IF(J133&gt;0,(G133/J133)-1,0),"")</f>
        <v/>
      </c>
      <c r="M133" s="44">
        <f>IF(A133&lt;=Inputs!$B$6,--(G133&gt;=Inputs!$B$9),"")</f>
        <v/>
      </c>
      <c r="N133" s="26">
        <f>IF(A133&lt;=Inputs!$B$6,IF(1&lt;=Inputs!$B$8,IF(Inputs!$B$12&gt;0,MAX(MIN(NORM.INV(RAND(),LOOKUP(X133,Inputs!$J$6:$J$9,Inputs!$G$6:$G$9),LOOKUP(X133,Inputs!$J$6:$J$9,Inputs!$H$6:$H$9)),Inputs!$B$12),-Inputs!$B$12),NORM.INV(RAND(),LOOKUP(X133,Inputs!$J$6:$J$9,Inputs!$G$6:$G$9),LOOKUP(X133,Inputs!$J$6:$J$9,Inputs!$H$6:$H$9))),0),"")</f>
        <v/>
      </c>
      <c r="O133" s="26">
        <f>IF(A133&lt;=Inputs!$B$6,IF(2&lt;=Inputs!$B$8,IF(Inputs!$B$12&gt;0,MAX(MIN(NORM.INV(RAND(),LOOKUP(Y133,Inputs!$J$6:$J$9,Inputs!$G$6:$G$9),LOOKUP(Y133,Inputs!$J$6:$J$9,Inputs!$H$6:$H$9)),Inputs!$B$12),-Inputs!$B$12),NORM.INV(RAND(),LOOKUP(Y133,Inputs!$J$6:$J$9,Inputs!$G$6:$G$9),LOOKUP(Y133,Inputs!$J$6:$J$9,Inputs!$H$6:$H$9))),0),"")</f>
        <v/>
      </c>
      <c r="P133" s="26">
        <f>IF(A133&lt;=Inputs!$B$6,IF(3&lt;=Inputs!$B$8,IF(Inputs!$B$12&gt;0,MAX(MIN(NORM.INV(RAND(),LOOKUP(Z133,Inputs!$J$6:$J$9,Inputs!$G$6:$G$9),LOOKUP(Z133,Inputs!$J$6:$J$9,Inputs!$H$6:$H$9)),Inputs!$B$12),-Inputs!$B$12),NORM.INV(RAND(),LOOKUP(Z133,Inputs!$J$6:$J$9,Inputs!$G$6:$G$9),LOOKUP(Z133,Inputs!$J$6:$J$9,Inputs!$H$6:$H$9))),0),"")</f>
        <v/>
      </c>
      <c r="Q133" s="26">
        <f>IF(A133&lt;=Inputs!$B$6,IF(4&lt;=Inputs!$B$8,IF(Inputs!$B$12&gt;0,MAX(MIN(NORM.INV(RAND(),LOOKUP(AA133,Inputs!$J$6:$J$9,Inputs!$G$6:$G$9),LOOKUP(AA133,Inputs!$J$6:$J$9,Inputs!$H$6:$H$9)),Inputs!$B$12),-Inputs!$B$12),NORM.INV(RAND(),LOOKUP(AA133,Inputs!$J$6:$J$9,Inputs!$G$6:$G$9),LOOKUP(AA133,Inputs!$J$6:$J$9,Inputs!$H$6:$H$9))),0),"")</f>
        <v/>
      </c>
      <c r="R133" s="26">
        <f>IF(A133&lt;=Inputs!$B$6,IF(5&lt;=Inputs!$B$8,IF(Inputs!$B$12&gt;0,MAX(MIN(NORM.INV(RAND(),LOOKUP(AB133,Inputs!$J$6:$J$9,Inputs!$G$6:$G$9),LOOKUP(AB133,Inputs!$J$6:$J$9,Inputs!$H$6:$H$9)),Inputs!$B$12),-Inputs!$B$12),NORM.INV(RAND(),LOOKUP(AB133,Inputs!$J$6:$J$9,Inputs!$G$6:$G$9),LOOKUP(AB133,Inputs!$J$6:$J$9,Inputs!$H$6:$H$9))),0),"")</f>
        <v/>
      </c>
      <c r="S133" s="26">
        <f>IF(A133&lt;=Inputs!$B$6,IF(6&lt;=Inputs!$B$8,IF(Inputs!$B$12&gt;0,MAX(MIN(NORM.INV(RAND(),LOOKUP(AC133,Inputs!$J$6:$J$9,Inputs!$G$6:$G$9),LOOKUP(AC133,Inputs!$J$6:$J$9,Inputs!$H$6:$H$9)),Inputs!$B$12),-Inputs!$B$12),NORM.INV(RAND(),LOOKUP(AC133,Inputs!$J$6:$J$9,Inputs!$G$6:$G$9),LOOKUP(AC133,Inputs!$J$6:$J$9,Inputs!$H$6:$H$9))),0),"")</f>
        <v/>
      </c>
      <c r="T133" s="26">
        <f>IF(A133&lt;=Inputs!$B$6,IF(7&lt;=Inputs!$B$8,IF(Inputs!$B$12&gt;0,MAX(MIN(NORM.INV(RAND(),LOOKUP(AD133,Inputs!$J$6:$J$9,Inputs!$G$6:$G$9),LOOKUP(AD133,Inputs!$J$6:$J$9,Inputs!$H$6:$H$9)),Inputs!$B$12),-Inputs!$B$12),NORM.INV(RAND(),LOOKUP(AD133,Inputs!$J$6:$J$9,Inputs!$G$6:$G$9),LOOKUP(AD133,Inputs!$J$6:$J$9,Inputs!$H$6:$H$9))),0),"")</f>
        <v/>
      </c>
      <c r="U133" s="26">
        <f>IF(A133&lt;=Inputs!$B$6,IF(8&lt;=Inputs!$B$8,IF(Inputs!$B$12&gt;0,MAX(MIN(NORM.INV(RAND(),LOOKUP(AE133,Inputs!$J$6:$J$9,Inputs!$G$6:$G$9),LOOKUP(AE133,Inputs!$J$6:$J$9,Inputs!$H$6:$H$9)),Inputs!$B$12),-Inputs!$B$12),NORM.INV(RAND(),LOOKUP(AE133,Inputs!$J$6:$J$9,Inputs!$G$6:$G$9),LOOKUP(AE133,Inputs!$J$6:$J$9,Inputs!$H$6:$H$9))),0),"")</f>
        <v/>
      </c>
      <c r="V133" s="26">
        <f>IF(A133&lt;=Inputs!$B$6,IF(9&lt;=Inputs!$B$8,IF(Inputs!$B$12&gt;0,MAX(MIN(NORM.INV(RAND(),LOOKUP(AF133,Inputs!$J$6:$J$9,Inputs!$G$6:$G$9),LOOKUP(AF133,Inputs!$J$6:$J$9,Inputs!$H$6:$H$9)),Inputs!$B$12),-Inputs!$B$12),NORM.INV(RAND(),LOOKUP(AF133,Inputs!$J$6:$J$9,Inputs!$G$6:$G$9),LOOKUP(AF133,Inputs!$J$6:$J$9,Inputs!$H$6:$H$9))),0),"")</f>
        <v/>
      </c>
      <c r="W133" s="26">
        <f>IF(A133&lt;=Inputs!$B$6,IF(10&lt;=Inputs!$B$8,IF(Inputs!$B$12&gt;0,MAX(MIN(NORM.INV(RAND(),LOOKUP(AG133,Inputs!$J$6:$J$9,Inputs!$G$6:$G$9),LOOKUP(AG133,Inputs!$J$6:$J$9,Inputs!$H$6:$H$9)),Inputs!$B$12),-Inputs!$B$12),NORM.INV(RAND(),LOOKUP(AG133,Inputs!$J$6:$J$9,Inputs!$G$6:$G$9),LOOKUP(AG133,Inputs!$J$6:$J$9,Inputs!$H$6:$H$9))),0),"")</f>
        <v/>
      </c>
      <c r="X133" s="31">
        <f>IF(A133&lt;=Inputs!$B$6,RAND(),"")</f>
        <v/>
      </c>
      <c r="Y133" s="31">
        <f>IF(A133&lt;=Inputs!$B$6,RAND(),"")</f>
        <v/>
      </c>
      <c r="Z133" s="31">
        <f>IF(A133&lt;=Inputs!$B$6,RAND(),"")</f>
        <v/>
      </c>
      <c r="AA133" s="31">
        <f>IF(A133&lt;=Inputs!$B$6,RAND(),"")</f>
        <v/>
      </c>
      <c r="AB133" s="31">
        <f>IF(A133&lt;=Inputs!$B$6,RAND(),"")</f>
        <v/>
      </c>
      <c r="AC133" s="31">
        <f>IF(A133&lt;=Inputs!$B$6,RAND(),"")</f>
        <v/>
      </c>
      <c r="AD133" s="31">
        <f>IF(A133&lt;=Inputs!$B$6,RAND(),"")</f>
        <v/>
      </c>
      <c r="AE133" s="31">
        <f>IF(A133&lt;=Inputs!$B$6,RAND(),"")</f>
        <v/>
      </c>
      <c r="AF133" s="31">
        <f>IF(A133&lt;=Inputs!$B$6,RAND(),"")</f>
        <v/>
      </c>
      <c r="AG133" s="31">
        <f>IF(A133&lt;=Inputs!$B$6,RAND(),"")</f>
        <v/>
      </c>
    </row>
    <row r="134">
      <c r="A134" s="41" t="n">
        <v>114</v>
      </c>
      <c r="B134" s="42">
        <f>IF(A134&lt;=Inputs!$B$6,Inputs!$B$5 + A134-1,"")</f>
        <v/>
      </c>
      <c r="C134" s="28">
        <f>IF(A134&lt;=Inputs!$B$6,G133,"")</f>
        <v/>
      </c>
      <c r="D134" s="28">
        <f>IF(A134&lt;=Inputs!$B$6,SUMIF($E$8:$E$17,A134,$F$8:$F$17),"")</f>
        <v/>
      </c>
      <c r="E134" s="28">
        <f>IF(A134&lt;=Inputs!$B$6,C134*(1+H134/100)+D134,"")</f>
        <v/>
      </c>
      <c r="F134" s="28">
        <f>IF(A134&lt;=Inputs!$B$6,IF(Inputs!$B$11=1,MAX(E134-Inputs!$B$10,0),0),"")</f>
        <v/>
      </c>
      <c r="G134" s="28">
        <f>IF(A134&lt;=Inputs!$B$6,E134-F134,"")</f>
        <v/>
      </c>
      <c r="H134" s="26">
        <f>IF(A134&lt;=Inputs!$B$6,IF(Inputs!$B$8&gt;0,SUM(N134:W134)/Inputs!$B$8,0),"")</f>
        <v/>
      </c>
      <c r="I134" s="28">
        <f>IF(A134&lt;=Inputs!$B$6,C134*(H134/100),"")</f>
        <v/>
      </c>
      <c r="J134" s="28">
        <f>IF(A134&lt;=Inputs!$B$6,MAX(J133,G134),"")</f>
        <v/>
      </c>
      <c r="K134" s="28">
        <f>IF(A134&lt;=Inputs!$B$6,G134-J134,"")</f>
        <v/>
      </c>
      <c r="L134" s="43">
        <f>IF(A134&lt;=Inputs!$B$6,IF(J134&gt;0,(G134/J134)-1,0),"")</f>
        <v/>
      </c>
      <c r="M134" s="44">
        <f>IF(A134&lt;=Inputs!$B$6,--(G134&gt;=Inputs!$B$9),"")</f>
        <v/>
      </c>
      <c r="N134" s="26">
        <f>IF(A134&lt;=Inputs!$B$6,IF(1&lt;=Inputs!$B$8,IF(Inputs!$B$12&gt;0,MAX(MIN(NORM.INV(RAND(),LOOKUP(X134,Inputs!$J$6:$J$9,Inputs!$G$6:$G$9),LOOKUP(X134,Inputs!$J$6:$J$9,Inputs!$H$6:$H$9)),Inputs!$B$12),-Inputs!$B$12),NORM.INV(RAND(),LOOKUP(X134,Inputs!$J$6:$J$9,Inputs!$G$6:$G$9),LOOKUP(X134,Inputs!$J$6:$J$9,Inputs!$H$6:$H$9))),0),"")</f>
        <v/>
      </c>
      <c r="O134" s="26">
        <f>IF(A134&lt;=Inputs!$B$6,IF(2&lt;=Inputs!$B$8,IF(Inputs!$B$12&gt;0,MAX(MIN(NORM.INV(RAND(),LOOKUP(Y134,Inputs!$J$6:$J$9,Inputs!$G$6:$G$9),LOOKUP(Y134,Inputs!$J$6:$J$9,Inputs!$H$6:$H$9)),Inputs!$B$12),-Inputs!$B$12),NORM.INV(RAND(),LOOKUP(Y134,Inputs!$J$6:$J$9,Inputs!$G$6:$G$9),LOOKUP(Y134,Inputs!$J$6:$J$9,Inputs!$H$6:$H$9))),0),"")</f>
        <v/>
      </c>
      <c r="P134" s="26">
        <f>IF(A134&lt;=Inputs!$B$6,IF(3&lt;=Inputs!$B$8,IF(Inputs!$B$12&gt;0,MAX(MIN(NORM.INV(RAND(),LOOKUP(Z134,Inputs!$J$6:$J$9,Inputs!$G$6:$G$9),LOOKUP(Z134,Inputs!$J$6:$J$9,Inputs!$H$6:$H$9)),Inputs!$B$12),-Inputs!$B$12),NORM.INV(RAND(),LOOKUP(Z134,Inputs!$J$6:$J$9,Inputs!$G$6:$G$9),LOOKUP(Z134,Inputs!$J$6:$J$9,Inputs!$H$6:$H$9))),0),"")</f>
        <v/>
      </c>
      <c r="Q134" s="26">
        <f>IF(A134&lt;=Inputs!$B$6,IF(4&lt;=Inputs!$B$8,IF(Inputs!$B$12&gt;0,MAX(MIN(NORM.INV(RAND(),LOOKUP(AA134,Inputs!$J$6:$J$9,Inputs!$G$6:$G$9),LOOKUP(AA134,Inputs!$J$6:$J$9,Inputs!$H$6:$H$9)),Inputs!$B$12),-Inputs!$B$12),NORM.INV(RAND(),LOOKUP(AA134,Inputs!$J$6:$J$9,Inputs!$G$6:$G$9),LOOKUP(AA134,Inputs!$J$6:$J$9,Inputs!$H$6:$H$9))),0),"")</f>
        <v/>
      </c>
      <c r="R134" s="26">
        <f>IF(A134&lt;=Inputs!$B$6,IF(5&lt;=Inputs!$B$8,IF(Inputs!$B$12&gt;0,MAX(MIN(NORM.INV(RAND(),LOOKUP(AB134,Inputs!$J$6:$J$9,Inputs!$G$6:$G$9),LOOKUP(AB134,Inputs!$J$6:$J$9,Inputs!$H$6:$H$9)),Inputs!$B$12),-Inputs!$B$12),NORM.INV(RAND(),LOOKUP(AB134,Inputs!$J$6:$J$9,Inputs!$G$6:$G$9),LOOKUP(AB134,Inputs!$J$6:$J$9,Inputs!$H$6:$H$9))),0),"")</f>
        <v/>
      </c>
      <c r="S134" s="26">
        <f>IF(A134&lt;=Inputs!$B$6,IF(6&lt;=Inputs!$B$8,IF(Inputs!$B$12&gt;0,MAX(MIN(NORM.INV(RAND(),LOOKUP(AC134,Inputs!$J$6:$J$9,Inputs!$G$6:$G$9),LOOKUP(AC134,Inputs!$J$6:$J$9,Inputs!$H$6:$H$9)),Inputs!$B$12),-Inputs!$B$12),NORM.INV(RAND(),LOOKUP(AC134,Inputs!$J$6:$J$9,Inputs!$G$6:$G$9),LOOKUP(AC134,Inputs!$J$6:$J$9,Inputs!$H$6:$H$9))),0),"")</f>
        <v/>
      </c>
      <c r="T134" s="26">
        <f>IF(A134&lt;=Inputs!$B$6,IF(7&lt;=Inputs!$B$8,IF(Inputs!$B$12&gt;0,MAX(MIN(NORM.INV(RAND(),LOOKUP(AD134,Inputs!$J$6:$J$9,Inputs!$G$6:$G$9),LOOKUP(AD134,Inputs!$J$6:$J$9,Inputs!$H$6:$H$9)),Inputs!$B$12),-Inputs!$B$12),NORM.INV(RAND(),LOOKUP(AD134,Inputs!$J$6:$J$9,Inputs!$G$6:$G$9),LOOKUP(AD134,Inputs!$J$6:$J$9,Inputs!$H$6:$H$9))),0),"")</f>
        <v/>
      </c>
      <c r="U134" s="26">
        <f>IF(A134&lt;=Inputs!$B$6,IF(8&lt;=Inputs!$B$8,IF(Inputs!$B$12&gt;0,MAX(MIN(NORM.INV(RAND(),LOOKUP(AE134,Inputs!$J$6:$J$9,Inputs!$G$6:$G$9),LOOKUP(AE134,Inputs!$J$6:$J$9,Inputs!$H$6:$H$9)),Inputs!$B$12),-Inputs!$B$12),NORM.INV(RAND(),LOOKUP(AE134,Inputs!$J$6:$J$9,Inputs!$G$6:$G$9),LOOKUP(AE134,Inputs!$J$6:$J$9,Inputs!$H$6:$H$9))),0),"")</f>
        <v/>
      </c>
      <c r="V134" s="26">
        <f>IF(A134&lt;=Inputs!$B$6,IF(9&lt;=Inputs!$B$8,IF(Inputs!$B$12&gt;0,MAX(MIN(NORM.INV(RAND(),LOOKUP(AF134,Inputs!$J$6:$J$9,Inputs!$G$6:$G$9),LOOKUP(AF134,Inputs!$J$6:$J$9,Inputs!$H$6:$H$9)),Inputs!$B$12),-Inputs!$B$12),NORM.INV(RAND(),LOOKUP(AF134,Inputs!$J$6:$J$9,Inputs!$G$6:$G$9),LOOKUP(AF134,Inputs!$J$6:$J$9,Inputs!$H$6:$H$9))),0),"")</f>
        <v/>
      </c>
      <c r="W134" s="26">
        <f>IF(A134&lt;=Inputs!$B$6,IF(10&lt;=Inputs!$B$8,IF(Inputs!$B$12&gt;0,MAX(MIN(NORM.INV(RAND(),LOOKUP(AG134,Inputs!$J$6:$J$9,Inputs!$G$6:$G$9),LOOKUP(AG134,Inputs!$J$6:$J$9,Inputs!$H$6:$H$9)),Inputs!$B$12),-Inputs!$B$12),NORM.INV(RAND(),LOOKUP(AG134,Inputs!$J$6:$J$9,Inputs!$G$6:$G$9),LOOKUP(AG134,Inputs!$J$6:$J$9,Inputs!$H$6:$H$9))),0),"")</f>
        <v/>
      </c>
      <c r="X134" s="31">
        <f>IF(A134&lt;=Inputs!$B$6,RAND(),"")</f>
        <v/>
      </c>
      <c r="Y134" s="31">
        <f>IF(A134&lt;=Inputs!$B$6,RAND(),"")</f>
        <v/>
      </c>
      <c r="Z134" s="31">
        <f>IF(A134&lt;=Inputs!$B$6,RAND(),"")</f>
        <v/>
      </c>
      <c r="AA134" s="31">
        <f>IF(A134&lt;=Inputs!$B$6,RAND(),"")</f>
        <v/>
      </c>
      <c r="AB134" s="31">
        <f>IF(A134&lt;=Inputs!$B$6,RAND(),"")</f>
        <v/>
      </c>
      <c r="AC134" s="31">
        <f>IF(A134&lt;=Inputs!$B$6,RAND(),"")</f>
        <v/>
      </c>
      <c r="AD134" s="31">
        <f>IF(A134&lt;=Inputs!$B$6,RAND(),"")</f>
        <v/>
      </c>
      <c r="AE134" s="31">
        <f>IF(A134&lt;=Inputs!$B$6,RAND(),"")</f>
        <v/>
      </c>
      <c r="AF134" s="31">
        <f>IF(A134&lt;=Inputs!$B$6,RAND(),"")</f>
        <v/>
      </c>
      <c r="AG134" s="31">
        <f>IF(A134&lt;=Inputs!$B$6,RAND(),"")</f>
        <v/>
      </c>
    </row>
    <row r="135">
      <c r="A135" s="41" t="n">
        <v>115</v>
      </c>
      <c r="B135" s="42">
        <f>IF(A135&lt;=Inputs!$B$6,Inputs!$B$5 + A135-1,"")</f>
        <v/>
      </c>
      <c r="C135" s="28">
        <f>IF(A135&lt;=Inputs!$B$6,G134,"")</f>
        <v/>
      </c>
      <c r="D135" s="28">
        <f>IF(A135&lt;=Inputs!$B$6,SUMIF($E$8:$E$17,A135,$F$8:$F$17),"")</f>
        <v/>
      </c>
      <c r="E135" s="28">
        <f>IF(A135&lt;=Inputs!$B$6,C135*(1+H135/100)+D135,"")</f>
        <v/>
      </c>
      <c r="F135" s="28">
        <f>IF(A135&lt;=Inputs!$B$6,IF(Inputs!$B$11=1,MAX(E135-Inputs!$B$10,0),0),"")</f>
        <v/>
      </c>
      <c r="G135" s="28">
        <f>IF(A135&lt;=Inputs!$B$6,E135-F135,"")</f>
        <v/>
      </c>
      <c r="H135" s="26">
        <f>IF(A135&lt;=Inputs!$B$6,IF(Inputs!$B$8&gt;0,SUM(N135:W135)/Inputs!$B$8,0),"")</f>
        <v/>
      </c>
      <c r="I135" s="28">
        <f>IF(A135&lt;=Inputs!$B$6,C135*(H135/100),"")</f>
        <v/>
      </c>
      <c r="J135" s="28">
        <f>IF(A135&lt;=Inputs!$B$6,MAX(J134,G135),"")</f>
        <v/>
      </c>
      <c r="K135" s="28">
        <f>IF(A135&lt;=Inputs!$B$6,G135-J135,"")</f>
        <v/>
      </c>
      <c r="L135" s="43">
        <f>IF(A135&lt;=Inputs!$B$6,IF(J135&gt;0,(G135/J135)-1,0),"")</f>
        <v/>
      </c>
      <c r="M135" s="44">
        <f>IF(A135&lt;=Inputs!$B$6,--(G135&gt;=Inputs!$B$9),"")</f>
        <v/>
      </c>
      <c r="N135" s="26">
        <f>IF(A135&lt;=Inputs!$B$6,IF(1&lt;=Inputs!$B$8,IF(Inputs!$B$12&gt;0,MAX(MIN(NORM.INV(RAND(),LOOKUP(X135,Inputs!$J$6:$J$9,Inputs!$G$6:$G$9),LOOKUP(X135,Inputs!$J$6:$J$9,Inputs!$H$6:$H$9)),Inputs!$B$12),-Inputs!$B$12),NORM.INV(RAND(),LOOKUP(X135,Inputs!$J$6:$J$9,Inputs!$G$6:$G$9),LOOKUP(X135,Inputs!$J$6:$J$9,Inputs!$H$6:$H$9))),0),"")</f>
        <v/>
      </c>
      <c r="O135" s="26">
        <f>IF(A135&lt;=Inputs!$B$6,IF(2&lt;=Inputs!$B$8,IF(Inputs!$B$12&gt;0,MAX(MIN(NORM.INV(RAND(),LOOKUP(Y135,Inputs!$J$6:$J$9,Inputs!$G$6:$G$9),LOOKUP(Y135,Inputs!$J$6:$J$9,Inputs!$H$6:$H$9)),Inputs!$B$12),-Inputs!$B$12),NORM.INV(RAND(),LOOKUP(Y135,Inputs!$J$6:$J$9,Inputs!$G$6:$G$9),LOOKUP(Y135,Inputs!$J$6:$J$9,Inputs!$H$6:$H$9))),0),"")</f>
        <v/>
      </c>
      <c r="P135" s="26">
        <f>IF(A135&lt;=Inputs!$B$6,IF(3&lt;=Inputs!$B$8,IF(Inputs!$B$12&gt;0,MAX(MIN(NORM.INV(RAND(),LOOKUP(Z135,Inputs!$J$6:$J$9,Inputs!$G$6:$G$9),LOOKUP(Z135,Inputs!$J$6:$J$9,Inputs!$H$6:$H$9)),Inputs!$B$12),-Inputs!$B$12),NORM.INV(RAND(),LOOKUP(Z135,Inputs!$J$6:$J$9,Inputs!$G$6:$G$9),LOOKUP(Z135,Inputs!$J$6:$J$9,Inputs!$H$6:$H$9))),0),"")</f>
        <v/>
      </c>
      <c r="Q135" s="26">
        <f>IF(A135&lt;=Inputs!$B$6,IF(4&lt;=Inputs!$B$8,IF(Inputs!$B$12&gt;0,MAX(MIN(NORM.INV(RAND(),LOOKUP(AA135,Inputs!$J$6:$J$9,Inputs!$G$6:$G$9),LOOKUP(AA135,Inputs!$J$6:$J$9,Inputs!$H$6:$H$9)),Inputs!$B$12),-Inputs!$B$12),NORM.INV(RAND(),LOOKUP(AA135,Inputs!$J$6:$J$9,Inputs!$G$6:$G$9),LOOKUP(AA135,Inputs!$J$6:$J$9,Inputs!$H$6:$H$9))),0),"")</f>
        <v/>
      </c>
      <c r="R135" s="26">
        <f>IF(A135&lt;=Inputs!$B$6,IF(5&lt;=Inputs!$B$8,IF(Inputs!$B$12&gt;0,MAX(MIN(NORM.INV(RAND(),LOOKUP(AB135,Inputs!$J$6:$J$9,Inputs!$G$6:$G$9),LOOKUP(AB135,Inputs!$J$6:$J$9,Inputs!$H$6:$H$9)),Inputs!$B$12),-Inputs!$B$12),NORM.INV(RAND(),LOOKUP(AB135,Inputs!$J$6:$J$9,Inputs!$G$6:$G$9),LOOKUP(AB135,Inputs!$J$6:$J$9,Inputs!$H$6:$H$9))),0),"")</f>
        <v/>
      </c>
      <c r="S135" s="26">
        <f>IF(A135&lt;=Inputs!$B$6,IF(6&lt;=Inputs!$B$8,IF(Inputs!$B$12&gt;0,MAX(MIN(NORM.INV(RAND(),LOOKUP(AC135,Inputs!$J$6:$J$9,Inputs!$G$6:$G$9),LOOKUP(AC135,Inputs!$J$6:$J$9,Inputs!$H$6:$H$9)),Inputs!$B$12),-Inputs!$B$12),NORM.INV(RAND(),LOOKUP(AC135,Inputs!$J$6:$J$9,Inputs!$G$6:$G$9),LOOKUP(AC135,Inputs!$J$6:$J$9,Inputs!$H$6:$H$9))),0),"")</f>
        <v/>
      </c>
      <c r="T135" s="26">
        <f>IF(A135&lt;=Inputs!$B$6,IF(7&lt;=Inputs!$B$8,IF(Inputs!$B$12&gt;0,MAX(MIN(NORM.INV(RAND(),LOOKUP(AD135,Inputs!$J$6:$J$9,Inputs!$G$6:$G$9),LOOKUP(AD135,Inputs!$J$6:$J$9,Inputs!$H$6:$H$9)),Inputs!$B$12),-Inputs!$B$12),NORM.INV(RAND(),LOOKUP(AD135,Inputs!$J$6:$J$9,Inputs!$G$6:$G$9),LOOKUP(AD135,Inputs!$J$6:$J$9,Inputs!$H$6:$H$9))),0),"")</f>
        <v/>
      </c>
      <c r="U135" s="26">
        <f>IF(A135&lt;=Inputs!$B$6,IF(8&lt;=Inputs!$B$8,IF(Inputs!$B$12&gt;0,MAX(MIN(NORM.INV(RAND(),LOOKUP(AE135,Inputs!$J$6:$J$9,Inputs!$G$6:$G$9),LOOKUP(AE135,Inputs!$J$6:$J$9,Inputs!$H$6:$H$9)),Inputs!$B$12),-Inputs!$B$12),NORM.INV(RAND(),LOOKUP(AE135,Inputs!$J$6:$J$9,Inputs!$G$6:$G$9),LOOKUP(AE135,Inputs!$J$6:$J$9,Inputs!$H$6:$H$9))),0),"")</f>
        <v/>
      </c>
      <c r="V135" s="26">
        <f>IF(A135&lt;=Inputs!$B$6,IF(9&lt;=Inputs!$B$8,IF(Inputs!$B$12&gt;0,MAX(MIN(NORM.INV(RAND(),LOOKUP(AF135,Inputs!$J$6:$J$9,Inputs!$G$6:$G$9),LOOKUP(AF135,Inputs!$J$6:$J$9,Inputs!$H$6:$H$9)),Inputs!$B$12),-Inputs!$B$12),NORM.INV(RAND(),LOOKUP(AF135,Inputs!$J$6:$J$9,Inputs!$G$6:$G$9),LOOKUP(AF135,Inputs!$J$6:$J$9,Inputs!$H$6:$H$9))),0),"")</f>
        <v/>
      </c>
      <c r="W135" s="26">
        <f>IF(A135&lt;=Inputs!$B$6,IF(10&lt;=Inputs!$B$8,IF(Inputs!$B$12&gt;0,MAX(MIN(NORM.INV(RAND(),LOOKUP(AG135,Inputs!$J$6:$J$9,Inputs!$G$6:$G$9),LOOKUP(AG135,Inputs!$J$6:$J$9,Inputs!$H$6:$H$9)),Inputs!$B$12),-Inputs!$B$12),NORM.INV(RAND(),LOOKUP(AG135,Inputs!$J$6:$J$9,Inputs!$G$6:$G$9),LOOKUP(AG135,Inputs!$J$6:$J$9,Inputs!$H$6:$H$9))),0),"")</f>
        <v/>
      </c>
      <c r="X135" s="31">
        <f>IF(A135&lt;=Inputs!$B$6,RAND(),"")</f>
        <v/>
      </c>
      <c r="Y135" s="31">
        <f>IF(A135&lt;=Inputs!$B$6,RAND(),"")</f>
        <v/>
      </c>
      <c r="Z135" s="31">
        <f>IF(A135&lt;=Inputs!$B$6,RAND(),"")</f>
        <v/>
      </c>
      <c r="AA135" s="31">
        <f>IF(A135&lt;=Inputs!$B$6,RAND(),"")</f>
        <v/>
      </c>
      <c r="AB135" s="31">
        <f>IF(A135&lt;=Inputs!$B$6,RAND(),"")</f>
        <v/>
      </c>
      <c r="AC135" s="31">
        <f>IF(A135&lt;=Inputs!$B$6,RAND(),"")</f>
        <v/>
      </c>
      <c r="AD135" s="31">
        <f>IF(A135&lt;=Inputs!$B$6,RAND(),"")</f>
        <v/>
      </c>
      <c r="AE135" s="31">
        <f>IF(A135&lt;=Inputs!$B$6,RAND(),"")</f>
        <v/>
      </c>
      <c r="AF135" s="31">
        <f>IF(A135&lt;=Inputs!$B$6,RAND(),"")</f>
        <v/>
      </c>
      <c r="AG135" s="31">
        <f>IF(A135&lt;=Inputs!$B$6,RAND(),"")</f>
        <v/>
      </c>
    </row>
    <row r="136">
      <c r="A136" s="41" t="n">
        <v>116</v>
      </c>
      <c r="B136" s="42">
        <f>IF(A136&lt;=Inputs!$B$6,Inputs!$B$5 + A136-1,"")</f>
        <v/>
      </c>
      <c r="C136" s="28">
        <f>IF(A136&lt;=Inputs!$B$6,G135,"")</f>
        <v/>
      </c>
      <c r="D136" s="28">
        <f>IF(A136&lt;=Inputs!$B$6,SUMIF($E$8:$E$17,A136,$F$8:$F$17),"")</f>
        <v/>
      </c>
      <c r="E136" s="28">
        <f>IF(A136&lt;=Inputs!$B$6,C136*(1+H136/100)+D136,"")</f>
        <v/>
      </c>
      <c r="F136" s="28">
        <f>IF(A136&lt;=Inputs!$B$6,IF(Inputs!$B$11=1,MAX(E136-Inputs!$B$10,0),0),"")</f>
        <v/>
      </c>
      <c r="G136" s="28">
        <f>IF(A136&lt;=Inputs!$B$6,E136-F136,"")</f>
        <v/>
      </c>
      <c r="H136" s="26">
        <f>IF(A136&lt;=Inputs!$B$6,IF(Inputs!$B$8&gt;0,SUM(N136:W136)/Inputs!$B$8,0),"")</f>
        <v/>
      </c>
      <c r="I136" s="28">
        <f>IF(A136&lt;=Inputs!$B$6,C136*(H136/100),"")</f>
        <v/>
      </c>
      <c r="J136" s="28">
        <f>IF(A136&lt;=Inputs!$B$6,MAX(J135,G136),"")</f>
        <v/>
      </c>
      <c r="K136" s="28">
        <f>IF(A136&lt;=Inputs!$B$6,G136-J136,"")</f>
        <v/>
      </c>
      <c r="L136" s="43">
        <f>IF(A136&lt;=Inputs!$B$6,IF(J136&gt;0,(G136/J136)-1,0),"")</f>
        <v/>
      </c>
      <c r="M136" s="44">
        <f>IF(A136&lt;=Inputs!$B$6,--(G136&gt;=Inputs!$B$9),"")</f>
        <v/>
      </c>
      <c r="N136" s="26">
        <f>IF(A136&lt;=Inputs!$B$6,IF(1&lt;=Inputs!$B$8,IF(Inputs!$B$12&gt;0,MAX(MIN(NORM.INV(RAND(),LOOKUP(X136,Inputs!$J$6:$J$9,Inputs!$G$6:$G$9),LOOKUP(X136,Inputs!$J$6:$J$9,Inputs!$H$6:$H$9)),Inputs!$B$12),-Inputs!$B$12),NORM.INV(RAND(),LOOKUP(X136,Inputs!$J$6:$J$9,Inputs!$G$6:$G$9),LOOKUP(X136,Inputs!$J$6:$J$9,Inputs!$H$6:$H$9))),0),"")</f>
        <v/>
      </c>
      <c r="O136" s="26">
        <f>IF(A136&lt;=Inputs!$B$6,IF(2&lt;=Inputs!$B$8,IF(Inputs!$B$12&gt;0,MAX(MIN(NORM.INV(RAND(),LOOKUP(Y136,Inputs!$J$6:$J$9,Inputs!$G$6:$G$9),LOOKUP(Y136,Inputs!$J$6:$J$9,Inputs!$H$6:$H$9)),Inputs!$B$12),-Inputs!$B$12),NORM.INV(RAND(),LOOKUP(Y136,Inputs!$J$6:$J$9,Inputs!$G$6:$G$9),LOOKUP(Y136,Inputs!$J$6:$J$9,Inputs!$H$6:$H$9))),0),"")</f>
        <v/>
      </c>
      <c r="P136" s="26">
        <f>IF(A136&lt;=Inputs!$B$6,IF(3&lt;=Inputs!$B$8,IF(Inputs!$B$12&gt;0,MAX(MIN(NORM.INV(RAND(),LOOKUP(Z136,Inputs!$J$6:$J$9,Inputs!$G$6:$G$9),LOOKUP(Z136,Inputs!$J$6:$J$9,Inputs!$H$6:$H$9)),Inputs!$B$12),-Inputs!$B$12),NORM.INV(RAND(),LOOKUP(Z136,Inputs!$J$6:$J$9,Inputs!$G$6:$G$9),LOOKUP(Z136,Inputs!$J$6:$J$9,Inputs!$H$6:$H$9))),0),"")</f>
        <v/>
      </c>
      <c r="Q136" s="26">
        <f>IF(A136&lt;=Inputs!$B$6,IF(4&lt;=Inputs!$B$8,IF(Inputs!$B$12&gt;0,MAX(MIN(NORM.INV(RAND(),LOOKUP(AA136,Inputs!$J$6:$J$9,Inputs!$G$6:$G$9),LOOKUP(AA136,Inputs!$J$6:$J$9,Inputs!$H$6:$H$9)),Inputs!$B$12),-Inputs!$B$12),NORM.INV(RAND(),LOOKUP(AA136,Inputs!$J$6:$J$9,Inputs!$G$6:$G$9),LOOKUP(AA136,Inputs!$J$6:$J$9,Inputs!$H$6:$H$9))),0),"")</f>
        <v/>
      </c>
      <c r="R136" s="26">
        <f>IF(A136&lt;=Inputs!$B$6,IF(5&lt;=Inputs!$B$8,IF(Inputs!$B$12&gt;0,MAX(MIN(NORM.INV(RAND(),LOOKUP(AB136,Inputs!$J$6:$J$9,Inputs!$G$6:$G$9),LOOKUP(AB136,Inputs!$J$6:$J$9,Inputs!$H$6:$H$9)),Inputs!$B$12),-Inputs!$B$12),NORM.INV(RAND(),LOOKUP(AB136,Inputs!$J$6:$J$9,Inputs!$G$6:$G$9),LOOKUP(AB136,Inputs!$J$6:$J$9,Inputs!$H$6:$H$9))),0),"")</f>
        <v/>
      </c>
      <c r="S136" s="26">
        <f>IF(A136&lt;=Inputs!$B$6,IF(6&lt;=Inputs!$B$8,IF(Inputs!$B$12&gt;0,MAX(MIN(NORM.INV(RAND(),LOOKUP(AC136,Inputs!$J$6:$J$9,Inputs!$G$6:$G$9),LOOKUP(AC136,Inputs!$J$6:$J$9,Inputs!$H$6:$H$9)),Inputs!$B$12),-Inputs!$B$12),NORM.INV(RAND(),LOOKUP(AC136,Inputs!$J$6:$J$9,Inputs!$G$6:$G$9),LOOKUP(AC136,Inputs!$J$6:$J$9,Inputs!$H$6:$H$9))),0),"")</f>
        <v/>
      </c>
      <c r="T136" s="26">
        <f>IF(A136&lt;=Inputs!$B$6,IF(7&lt;=Inputs!$B$8,IF(Inputs!$B$12&gt;0,MAX(MIN(NORM.INV(RAND(),LOOKUP(AD136,Inputs!$J$6:$J$9,Inputs!$G$6:$G$9),LOOKUP(AD136,Inputs!$J$6:$J$9,Inputs!$H$6:$H$9)),Inputs!$B$12),-Inputs!$B$12),NORM.INV(RAND(),LOOKUP(AD136,Inputs!$J$6:$J$9,Inputs!$G$6:$G$9),LOOKUP(AD136,Inputs!$J$6:$J$9,Inputs!$H$6:$H$9))),0),"")</f>
        <v/>
      </c>
      <c r="U136" s="26">
        <f>IF(A136&lt;=Inputs!$B$6,IF(8&lt;=Inputs!$B$8,IF(Inputs!$B$12&gt;0,MAX(MIN(NORM.INV(RAND(),LOOKUP(AE136,Inputs!$J$6:$J$9,Inputs!$G$6:$G$9),LOOKUP(AE136,Inputs!$J$6:$J$9,Inputs!$H$6:$H$9)),Inputs!$B$12),-Inputs!$B$12),NORM.INV(RAND(),LOOKUP(AE136,Inputs!$J$6:$J$9,Inputs!$G$6:$G$9),LOOKUP(AE136,Inputs!$J$6:$J$9,Inputs!$H$6:$H$9))),0),"")</f>
        <v/>
      </c>
      <c r="V136" s="26">
        <f>IF(A136&lt;=Inputs!$B$6,IF(9&lt;=Inputs!$B$8,IF(Inputs!$B$12&gt;0,MAX(MIN(NORM.INV(RAND(),LOOKUP(AF136,Inputs!$J$6:$J$9,Inputs!$G$6:$G$9),LOOKUP(AF136,Inputs!$J$6:$J$9,Inputs!$H$6:$H$9)),Inputs!$B$12),-Inputs!$B$12),NORM.INV(RAND(),LOOKUP(AF136,Inputs!$J$6:$J$9,Inputs!$G$6:$G$9),LOOKUP(AF136,Inputs!$J$6:$J$9,Inputs!$H$6:$H$9))),0),"")</f>
        <v/>
      </c>
      <c r="W136" s="26">
        <f>IF(A136&lt;=Inputs!$B$6,IF(10&lt;=Inputs!$B$8,IF(Inputs!$B$12&gt;0,MAX(MIN(NORM.INV(RAND(),LOOKUP(AG136,Inputs!$J$6:$J$9,Inputs!$G$6:$G$9),LOOKUP(AG136,Inputs!$J$6:$J$9,Inputs!$H$6:$H$9)),Inputs!$B$12),-Inputs!$B$12),NORM.INV(RAND(),LOOKUP(AG136,Inputs!$J$6:$J$9,Inputs!$G$6:$G$9),LOOKUP(AG136,Inputs!$J$6:$J$9,Inputs!$H$6:$H$9))),0),"")</f>
        <v/>
      </c>
      <c r="X136" s="31">
        <f>IF(A136&lt;=Inputs!$B$6,RAND(),"")</f>
        <v/>
      </c>
      <c r="Y136" s="31">
        <f>IF(A136&lt;=Inputs!$B$6,RAND(),"")</f>
        <v/>
      </c>
      <c r="Z136" s="31">
        <f>IF(A136&lt;=Inputs!$B$6,RAND(),"")</f>
        <v/>
      </c>
      <c r="AA136" s="31">
        <f>IF(A136&lt;=Inputs!$B$6,RAND(),"")</f>
        <v/>
      </c>
      <c r="AB136" s="31">
        <f>IF(A136&lt;=Inputs!$B$6,RAND(),"")</f>
        <v/>
      </c>
      <c r="AC136" s="31">
        <f>IF(A136&lt;=Inputs!$B$6,RAND(),"")</f>
        <v/>
      </c>
      <c r="AD136" s="31">
        <f>IF(A136&lt;=Inputs!$B$6,RAND(),"")</f>
        <v/>
      </c>
      <c r="AE136" s="31">
        <f>IF(A136&lt;=Inputs!$B$6,RAND(),"")</f>
        <v/>
      </c>
      <c r="AF136" s="31">
        <f>IF(A136&lt;=Inputs!$B$6,RAND(),"")</f>
        <v/>
      </c>
      <c r="AG136" s="31">
        <f>IF(A136&lt;=Inputs!$B$6,RAND(),"")</f>
        <v/>
      </c>
    </row>
    <row r="137">
      <c r="A137" s="41" t="n">
        <v>117</v>
      </c>
      <c r="B137" s="42">
        <f>IF(A137&lt;=Inputs!$B$6,Inputs!$B$5 + A137-1,"")</f>
        <v/>
      </c>
      <c r="C137" s="28">
        <f>IF(A137&lt;=Inputs!$B$6,G136,"")</f>
        <v/>
      </c>
      <c r="D137" s="28">
        <f>IF(A137&lt;=Inputs!$B$6,SUMIF($E$8:$E$17,A137,$F$8:$F$17),"")</f>
        <v/>
      </c>
      <c r="E137" s="28">
        <f>IF(A137&lt;=Inputs!$B$6,C137*(1+H137/100)+D137,"")</f>
        <v/>
      </c>
      <c r="F137" s="28">
        <f>IF(A137&lt;=Inputs!$B$6,IF(Inputs!$B$11=1,MAX(E137-Inputs!$B$10,0),0),"")</f>
        <v/>
      </c>
      <c r="G137" s="28">
        <f>IF(A137&lt;=Inputs!$B$6,E137-F137,"")</f>
        <v/>
      </c>
      <c r="H137" s="26">
        <f>IF(A137&lt;=Inputs!$B$6,IF(Inputs!$B$8&gt;0,SUM(N137:W137)/Inputs!$B$8,0),"")</f>
        <v/>
      </c>
      <c r="I137" s="28">
        <f>IF(A137&lt;=Inputs!$B$6,C137*(H137/100),"")</f>
        <v/>
      </c>
      <c r="J137" s="28">
        <f>IF(A137&lt;=Inputs!$B$6,MAX(J136,G137),"")</f>
        <v/>
      </c>
      <c r="K137" s="28">
        <f>IF(A137&lt;=Inputs!$B$6,G137-J137,"")</f>
        <v/>
      </c>
      <c r="L137" s="43">
        <f>IF(A137&lt;=Inputs!$B$6,IF(J137&gt;0,(G137/J137)-1,0),"")</f>
        <v/>
      </c>
      <c r="M137" s="44">
        <f>IF(A137&lt;=Inputs!$B$6,--(G137&gt;=Inputs!$B$9),"")</f>
        <v/>
      </c>
      <c r="N137" s="26">
        <f>IF(A137&lt;=Inputs!$B$6,IF(1&lt;=Inputs!$B$8,IF(Inputs!$B$12&gt;0,MAX(MIN(NORM.INV(RAND(),LOOKUP(X137,Inputs!$J$6:$J$9,Inputs!$G$6:$G$9),LOOKUP(X137,Inputs!$J$6:$J$9,Inputs!$H$6:$H$9)),Inputs!$B$12),-Inputs!$B$12),NORM.INV(RAND(),LOOKUP(X137,Inputs!$J$6:$J$9,Inputs!$G$6:$G$9),LOOKUP(X137,Inputs!$J$6:$J$9,Inputs!$H$6:$H$9))),0),"")</f>
        <v/>
      </c>
      <c r="O137" s="26">
        <f>IF(A137&lt;=Inputs!$B$6,IF(2&lt;=Inputs!$B$8,IF(Inputs!$B$12&gt;0,MAX(MIN(NORM.INV(RAND(),LOOKUP(Y137,Inputs!$J$6:$J$9,Inputs!$G$6:$G$9),LOOKUP(Y137,Inputs!$J$6:$J$9,Inputs!$H$6:$H$9)),Inputs!$B$12),-Inputs!$B$12),NORM.INV(RAND(),LOOKUP(Y137,Inputs!$J$6:$J$9,Inputs!$G$6:$G$9),LOOKUP(Y137,Inputs!$J$6:$J$9,Inputs!$H$6:$H$9))),0),"")</f>
        <v/>
      </c>
      <c r="P137" s="26">
        <f>IF(A137&lt;=Inputs!$B$6,IF(3&lt;=Inputs!$B$8,IF(Inputs!$B$12&gt;0,MAX(MIN(NORM.INV(RAND(),LOOKUP(Z137,Inputs!$J$6:$J$9,Inputs!$G$6:$G$9),LOOKUP(Z137,Inputs!$J$6:$J$9,Inputs!$H$6:$H$9)),Inputs!$B$12),-Inputs!$B$12),NORM.INV(RAND(),LOOKUP(Z137,Inputs!$J$6:$J$9,Inputs!$G$6:$G$9),LOOKUP(Z137,Inputs!$J$6:$J$9,Inputs!$H$6:$H$9))),0),"")</f>
        <v/>
      </c>
      <c r="Q137" s="26">
        <f>IF(A137&lt;=Inputs!$B$6,IF(4&lt;=Inputs!$B$8,IF(Inputs!$B$12&gt;0,MAX(MIN(NORM.INV(RAND(),LOOKUP(AA137,Inputs!$J$6:$J$9,Inputs!$G$6:$G$9),LOOKUP(AA137,Inputs!$J$6:$J$9,Inputs!$H$6:$H$9)),Inputs!$B$12),-Inputs!$B$12),NORM.INV(RAND(),LOOKUP(AA137,Inputs!$J$6:$J$9,Inputs!$G$6:$G$9),LOOKUP(AA137,Inputs!$J$6:$J$9,Inputs!$H$6:$H$9))),0),"")</f>
        <v/>
      </c>
      <c r="R137" s="26">
        <f>IF(A137&lt;=Inputs!$B$6,IF(5&lt;=Inputs!$B$8,IF(Inputs!$B$12&gt;0,MAX(MIN(NORM.INV(RAND(),LOOKUP(AB137,Inputs!$J$6:$J$9,Inputs!$G$6:$G$9),LOOKUP(AB137,Inputs!$J$6:$J$9,Inputs!$H$6:$H$9)),Inputs!$B$12),-Inputs!$B$12),NORM.INV(RAND(),LOOKUP(AB137,Inputs!$J$6:$J$9,Inputs!$G$6:$G$9),LOOKUP(AB137,Inputs!$J$6:$J$9,Inputs!$H$6:$H$9))),0),"")</f>
        <v/>
      </c>
      <c r="S137" s="26">
        <f>IF(A137&lt;=Inputs!$B$6,IF(6&lt;=Inputs!$B$8,IF(Inputs!$B$12&gt;0,MAX(MIN(NORM.INV(RAND(),LOOKUP(AC137,Inputs!$J$6:$J$9,Inputs!$G$6:$G$9),LOOKUP(AC137,Inputs!$J$6:$J$9,Inputs!$H$6:$H$9)),Inputs!$B$12),-Inputs!$B$12),NORM.INV(RAND(),LOOKUP(AC137,Inputs!$J$6:$J$9,Inputs!$G$6:$G$9),LOOKUP(AC137,Inputs!$J$6:$J$9,Inputs!$H$6:$H$9))),0),"")</f>
        <v/>
      </c>
      <c r="T137" s="26">
        <f>IF(A137&lt;=Inputs!$B$6,IF(7&lt;=Inputs!$B$8,IF(Inputs!$B$12&gt;0,MAX(MIN(NORM.INV(RAND(),LOOKUP(AD137,Inputs!$J$6:$J$9,Inputs!$G$6:$G$9),LOOKUP(AD137,Inputs!$J$6:$J$9,Inputs!$H$6:$H$9)),Inputs!$B$12),-Inputs!$B$12),NORM.INV(RAND(),LOOKUP(AD137,Inputs!$J$6:$J$9,Inputs!$G$6:$G$9),LOOKUP(AD137,Inputs!$J$6:$J$9,Inputs!$H$6:$H$9))),0),"")</f>
        <v/>
      </c>
      <c r="U137" s="26">
        <f>IF(A137&lt;=Inputs!$B$6,IF(8&lt;=Inputs!$B$8,IF(Inputs!$B$12&gt;0,MAX(MIN(NORM.INV(RAND(),LOOKUP(AE137,Inputs!$J$6:$J$9,Inputs!$G$6:$G$9),LOOKUP(AE137,Inputs!$J$6:$J$9,Inputs!$H$6:$H$9)),Inputs!$B$12),-Inputs!$B$12),NORM.INV(RAND(),LOOKUP(AE137,Inputs!$J$6:$J$9,Inputs!$G$6:$G$9),LOOKUP(AE137,Inputs!$J$6:$J$9,Inputs!$H$6:$H$9))),0),"")</f>
        <v/>
      </c>
      <c r="V137" s="26">
        <f>IF(A137&lt;=Inputs!$B$6,IF(9&lt;=Inputs!$B$8,IF(Inputs!$B$12&gt;0,MAX(MIN(NORM.INV(RAND(),LOOKUP(AF137,Inputs!$J$6:$J$9,Inputs!$G$6:$G$9),LOOKUP(AF137,Inputs!$J$6:$J$9,Inputs!$H$6:$H$9)),Inputs!$B$12),-Inputs!$B$12),NORM.INV(RAND(),LOOKUP(AF137,Inputs!$J$6:$J$9,Inputs!$G$6:$G$9),LOOKUP(AF137,Inputs!$J$6:$J$9,Inputs!$H$6:$H$9))),0),"")</f>
        <v/>
      </c>
      <c r="W137" s="26">
        <f>IF(A137&lt;=Inputs!$B$6,IF(10&lt;=Inputs!$B$8,IF(Inputs!$B$12&gt;0,MAX(MIN(NORM.INV(RAND(),LOOKUP(AG137,Inputs!$J$6:$J$9,Inputs!$G$6:$G$9),LOOKUP(AG137,Inputs!$J$6:$J$9,Inputs!$H$6:$H$9)),Inputs!$B$12),-Inputs!$B$12),NORM.INV(RAND(),LOOKUP(AG137,Inputs!$J$6:$J$9,Inputs!$G$6:$G$9),LOOKUP(AG137,Inputs!$J$6:$J$9,Inputs!$H$6:$H$9))),0),"")</f>
        <v/>
      </c>
      <c r="X137" s="31">
        <f>IF(A137&lt;=Inputs!$B$6,RAND(),"")</f>
        <v/>
      </c>
      <c r="Y137" s="31">
        <f>IF(A137&lt;=Inputs!$B$6,RAND(),"")</f>
        <v/>
      </c>
      <c r="Z137" s="31">
        <f>IF(A137&lt;=Inputs!$B$6,RAND(),"")</f>
        <v/>
      </c>
      <c r="AA137" s="31">
        <f>IF(A137&lt;=Inputs!$B$6,RAND(),"")</f>
        <v/>
      </c>
      <c r="AB137" s="31">
        <f>IF(A137&lt;=Inputs!$B$6,RAND(),"")</f>
        <v/>
      </c>
      <c r="AC137" s="31">
        <f>IF(A137&lt;=Inputs!$B$6,RAND(),"")</f>
        <v/>
      </c>
      <c r="AD137" s="31">
        <f>IF(A137&lt;=Inputs!$B$6,RAND(),"")</f>
        <v/>
      </c>
      <c r="AE137" s="31">
        <f>IF(A137&lt;=Inputs!$B$6,RAND(),"")</f>
        <v/>
      </c>
      <c r="AF137" s="31">
        <f>IF(A137&lt;=Inputs!$B$6,RAND(),"")</f>
        <v/>
      </c>
      <c r="AG137" s="31">
        <f>IF(A137&lt;=Inputs!$B$6,RAND(),"")</f>
        <v/>
      </c>
    </row>
    <row r="138">
      <c r="A138" s="41" t="n">
        <v>118</v>
      </c>
      <c r="B138" s="42">
        <f>IF(A138&lt;=Inputs!$B$6,Inputs!$B$5 + A138-1,"")</f>
        <v/>
      </c>
      <c r="C138" s="28">
        <f>IF(A138&lt;=Inputs!$B$6,G137,"")</f>
        <v/>
      </c>
      <c r="D138" s="28">
        <f>IF(A138&lt;=Inputs!$B$6,SUMIF($E$8:$E$17,A138,$F$8:$F$17),"")</f>
        <v/>
      </c>
      <c r="E138" s="28">
        <f>IF(A138&lt;=Inputs!$B$6,C138*(1+H138/100)+D138,"")</f>
        <v/>
      </c>
      <c r="F138" s="28">
        <f>IF(A138&lt;=Inputs!$B$6,IF(Inputs!$B$11=1,MAX(E138-Inputs!$B$10,0),0),"")</f>
        <v/>
      </c>
      <c r="G138" s="28">
        <f>IF(A138&lt;=Inputs!$B$6,E138-F138,"")</f>
        <v/>
      </c>
      <c r="H138" s="26">
        <f>IF(A138&lt;=Inputs!$B$6,IF(Inputs!$B$8&gt;0,SUM(N138:W138)/Inputs!$B$8,0),"")</f>
        <v/>
      </c>
      <c r="I138" s="28">
        <f>IF(A138&lt;=Inputs!$B$6,C138*(H138/100),"")</f>
        <v/>
      </c>
      <c r="J138" s="28">
        <f>IF(A138&lt;=Inputs!$B$6,MAX(J137,G138),"")</f>
        <v/>
      </c>
      <c r="K138" s="28">
        <f>IF(A138&lt;=Inputs!$B$6,G138-J138,"")</f>
        <v/>
      </c>
      <c r="L138" s="43">
        <f>IF(A138&lt;=Inputs!$B$6,IF(J138&gt;0,(G138/J138)-1,0),"")</f>
        <v/>
      </c>
      <c r="M138" s="44">
        <f>IF(A138&lt;=Inputs!$B$6,--(G138&gt;=Inputs!$B$9),"")</f>
        <v/>
      </c>
      <c r="N138" s="26">
        <f>IF(A138&lt;=Inputs!$B$6,IF(1&lt;=Inputs!$B$8,IF(Inputs!$B$12&gt;0,MAX(MIN(NORM.INV(RAND(),LOOKUP(X138,Inputs!$J$6:$J$9,Inputs!$G$6:$G$9),LOOKUP(X138,Inputs!$J$6:$J$9,Inputs!$H$6:$H$9)),Inputs!$B$12),-Inputs!$B$12),NORM.INV(RAND(),LOOKUP(X138,Inputs!$J$6:$J$9,Inputs!$G$6:$G$9),LOOKUP(X138,Inputs!$J$6:$J$9,Inputs!$H$6:$H$9))),0),"")</f>
        <v/>
      </c>
      <c r="O138" s="26">
        <f>IF(A138&lt;=Inputs!$B$6,IF(2&lt;=Inputs!$B$8,IF(Inputs!$B$12&gt;0,MAX(MIN(NORM.INV(RAND(),LOOKUP(Y138,Inputs!$J$6:$J$9,Inputs!$G$6:$G$9),LOOKUP(Y138,Inputs!$J$6:$J$9,Inputs!$H$6:$H$9)),Inputs!$B$12),-Inputs!$B$12),NORM.INV(RAND(),LOOKUP(Y138,Inputs!$J$6:$J$9,Inputs!$G$6:$G$9),LOOKUP(Y138,Inputs!$J$6:$J$9,Inputs!$H$6:$H$9))),0),"")</f>
        <v/>
      </c>
      <c r="P138" s="26">
        <f>IF(A138&lt;=Inputs!$B$6,IF(3&lt;=Inputs!$B$8,IF(Inputs!$B$12&gt;0,MAX(MIN(NORM.INV(RAND(),LOOKUP(Z138,Inputs!$J$6:$J$9,Inputs!$G$6:$G$9),LOOKUP(Z138,Inputs!$J$6:$J$9,Inputs!$H$6:$H$9)),Inputs!$B$12),-Inputs!$B$12),NORM.INV(RAND(),LOOKUP(Z138,Inputs!$J$6:$J$9,Inputs!$G$6:$G$9),LOOKUP(Z138,Inputs!$J$6:$J$9,Inputs!$H$6:$H$9))),0),"")</f>
        <v/>
      </c>
      <c r="Q138" s="26">
        <f>IF(A138&lt;=Inputs!$B$6,IF(4&lt;=Inputs!$B$8,IF(Inputs!$B$12&gt;0,MAX(MIN(NORM.INV(RAND(),LOOKUP(AA138,Inputs!$J$6:$J$9,Inputs!$G$6:$G$9),LOOKUP(AA138,Inputs!$J$6:$J$9,Inputs!$H$6:$H$9)),Inputs!$B$12),-Inputs!$B$12),NORM.INV(RAND(),LOOKUP(AA138,Inputs!$J$6:$J$9,Inputs!$G$6:$G$9),LOOKUP(AA138,Inputs!$J$6:$J$9,Inputs!$H$6:$H$9))),0),"")</f>
        <v/>
      </c>
      <c r="R138" s="26">
        <f>IF(A138&lt;=Inputs!$B$6,IF(5&lt;=Inputs!$B$8,IF(Inputs!$B$12&gt;0,MAX(MIN(NORM.INV(RAND(),LOOKUP(AB138,Inputs!$J$6:$J$9,Inputs!$G$6:$G$9),LOOKUP(AB138,Inputs!$J$6:$J$9,Inputs!$H$6:$H$9)),Inputs!$B$12),-Inputs!$B$12),NORM.INV(RAND(),LOOKUP(AB138,Inputs!$J$6:$J$9,Inputs!$G$6:$G$9),LOOKUP(AB138,Inputs!$J$6:$J$9,Inputs!$H$6:$H$9))),0),"")</f>
        <v/>
      </c>
      <c r="S138" s="26">
        <f>IF(A138&lt;=Inputs!$B$6,IF(6&lt;=Inputs!$B$8,IF(Inputs!$B$12&gt;0,MAX(MIN(NORM.INV(RAND(),LOOKUP(AC138,Inputs!$J$6:$J$9,Inputs!$G$6:$G$9),LOOKUP(AC138,Inputs!$J$6:$J$9,Inputs!$H$6:$H$9)),Inputs!$B$12),-Inputs!$B$12),NORM.INV(RAND(),LOOKUP(AC138,Inputs!$J$6:$J$9,Inputs!$G$6:$G$9),LOOKUP(AC138,Inputs!$J$6:$J$9,Inputs!$H$6:$H$9))),0),"")</f>
        <v/>
      </c>
      <c r="T138" s="26">
        <f>IF(A138&lt;=Inputs!$B$6,IF(7&lt;=Inputs!$B$8,IF(Inputs!$B$12&gt;0,MAX(MIN(NORM.INV(RAND(),LOOKUP(AD138,Inputs!$J$6:$J$9,Inputs!$G$6:$G$9),LOOKUP(AD138,Inputs!$J$6:$J$9,Inputs!$H$6:$H$9)),Inputs!$B$12),-Inputs!$B$12),NORM.INV(RAND(),LOOKUP(AD138,Inputs!$J$6:$J$9,Inputs!$G$6:$G$9),LOOKUP(AD138,Inputs!$J$6:$J$9,Inputs!$H$6:$H$9))),0),"")</f>
        <v/>
      </c>
      <c r="U138" s="26">
        <f>IF(A138&lt;=Inputs!$B$6,IF(8&lt;=Inputs!$B$8,IF(Inputs!$B$12&gt;0,MAX(MIN(NORM.INV(RAND(),LOOKUP(AE138,Inputs!$J$6:$J$9,Inputs!$G$6:$G$9),LOOKUP(AE138,Inputs!$J$6:$J$9,Inputs!$H$6:$H$9)),Inputs!$B$12),-Inputs!$B$12),NORM.INV(RAND(),LOOKUP(AE138,Inputs!$J$6:$J$9,Inputs!$G$6:$G$9),LOOKUP(AE138,Inputs!$J$6:$J$9,Inputs!$H$6:$H$9))),0),"")</f>
        <v/>
      </c>
      <c r="V138" s="26">
        <f>IF(A138&lt;=Inputs!$B$6,IF(9&lt;=Inputs!$B$8,IF(Inputs!$B$12&gt;0,MAX(MIN(NORM.INV(RAND(),LOOKUP(AF138,Inputs!$J$6:$J$9,Inputs!$G$6:$G$9),LOOKUP(AF138,Inputs!$J$6:$J$9,Inputs!$H$6:$H$9)),Inputs!$B$12),-Inputs!$B$12),NORM.INV(RAND(),LOOKUP(AF138,Inputs!$J$6:$J$9,Inputs!$G$6:$G$9),LOOKUP(AF138,Inputs!$J$6:$J$9,Inputs!$H$6:$H$9))),0),"")</f>
        <v/>
      </c>
      <c r="W138" s="26">
        <f>IF(A138&lt;=Inputs!$B$6,IF(10&lt;=Inputs!$B$8,IF(Inputs!$B$12&gt;0,MAX(MIN(NORM.INV(RAND(),LOOKUP(AG138,Inputs!$J$6:$J$9,Inputs!$G$6:$G$9),LOOKUP(AG138,Inputs!$J$6:$J$9,Inputs!$H$6:$H$9)),Inputs!$B$12),-Inputs!$B$12),NORM.INV(RAND(),LOOKUP(AG138,Inputs!$J$6:$J$9,Inputs!$G$6:$G$9),LOOKUP(AG138,Inputs!$J$6:$J$9,Inputs!$H$6:$H$9))),0),"")</f>
        <v/>
      </c>
      <c r="X138" s="31">
        <f>IF(A138&lt;=Inputs!$B$6,RAND(),"")</f>
        <v/>
      </c>
      <c r="Y138" s="31">
        <f>IF(A138&lt;=Inputs!$B$6,RAND(),"")</f>
        <v/>
      </c>
      <c r="Z138" s="31">
        <f>IF(A138&lt;=Inputs!$B$6,RAND(),"")</f>
        <v/>
      </c>
      <c r="AA138" s="31">
        <f>IF(A138&lt;=Inputs!$B$6,RAND(),"")</f>
        <v/>
      </c>
      <c r="AB138" s="31">
        <f>IF(A138&lt;=Inputs!$B$6,RAND(),"")</f>
        <v/>
      </c>
      <c r="AC138" s="31">
        <f>IF(A138&lt;=Inputs!$B$6,RAND(),"")</f>
        <v/>
      </c>
      <c r="AD138" s="31">
        <f>IF(A138&lt;=Inputs!$B$6,RAND(),"")</f>
        <v/>
      </c>
      <c r="AE138" s="31">
        <f>IF(A138&lt;=Inputs!$B$6,RAND(),"")</f>
        <v/>
      </c>
      <c r="AF138" s="31">
        <f>IF(A138&lt;=Inputs!$B$6,RAND(),"")</f>
        <v/>
      </c>
      <c r="AG138" s="31">
        <f>IF(A138&lt;=Inputs!$B$6,RAND(),"")</f>
        <v/>
      </c>
    </row>
    <row r="139">
      <c r="A139" s="41" t="n">
        <v>119</v>
      </c>
      <c r="B139" s="42">
        <f>IF(A139&lt;=Inputs!$B$6,Inputs!$B$5 + A139-1,"")</f>
        <v/>
      </c>
      <c r="C139" s="28">
        <f>IF(A139&lt;=Inputs!$B$6,G138,"")</f>
        <v/>
      </c>
      <c r="D139" s="28">
        <f>IF(A139&lt;=Inputs!$B$6,SUMIF($E$8:$E$17,A139,$F$8:$F$17),"")</f>
        <v/>
      </c>
      <c r="E139" s="28">
        <f>IF(A139&lt;=Inputs!$B$6,C139*(1+H139/100)+D139,"")</f>
        <v/>
      </c>
      <c r="F139" s="28">
        <f>IF(A139&lt;=Inputs!$B$6,IF(Inputs!$B$11=1,MAX(E139-Inputs!$B$10,0),0),"")</f>
        <v/>
      </c>
      <c r="G139" s="28">
        <f>IF(A139&lt;=Inputs!$B$6,E139-F139,"")</f>
        <v/>
      </c>
      <c r="H139" s="26">
        <f>IF(A139&lt;=Inputs!$B$6,IF(Inputs!$B$8&gt;0,SUM(N139:W139)/Inputs!$B$8,0),"")</f>
        <v/>
      </c>
      <c r="I139" s="28">
        <f>IF(A139&lt;=Inputs!$B$6,C139*(H139/100),"")</f>
        <v/>
      </c>
      <c r="J139" s="28">
        <f>IF(A139&lt;=Inputs!$B$6,MAX(J138,G139),"")</f>
        <v/>
      </c>
      <c r="K139" s="28">
        <f>IF(A139&lt;=Inputs!$B$6,G139-J139,"")</f>
        <v/>
      </c>
      <c r="L139" s="43">
        <f>IF(A139&lt;=Inputs!$B$6,IF(J139&gt;0,(G139/J139)-1,0),"")</f>
        <v/>
      </c>
      <c r="M139" s="44">
        <f>IF(A139&lt;=Inputs!$B$6,--(G139&gt;=Inputs!$B$9),"")</f>
        <v/>
      </c>
      <c r="N139" s="26">
        <f>IF(A139&lt;=Inputs!$B$6,IF(1&lt;=Inputs!$B$8,IF(Inputs!$B$12&gt;0,MAX(MIN(NORM.INV(RAND(),LOOKUP(X139,Inputs!$J$6:$J$9,Inputs!$G$6:$G$9),LOOKUP(X139,Inputs!$J$6:$J$9,Inputs!$H$6:$H$9)),Inputs!$B$12),-Inputs!$B$12),NORM.INV(RAND(),LOOKUP(X139,Inputs!$J$6:$J$9,Inputs!$G$6:$G$9),LOOKUP(X139,Inputs!$J$6:$J$9,Inputs!$H$6:$H$9))),0),"")</f>
        <v/>
      </c>
      <c r="O139" s="26">
        <f>IF(A139&lt;=Inputs!$B$6,IF(2&lt;=Inputs!$B$8,IF(Inputs!$B$12&gt;0,MAX(MIN(NORM.INV(RAND(),LOOKUP(Y139,Inputs!$J$6:$J$9,Inputs!$G$6:$G$9),LOOKUP(Y139,Inputs!$J$6:$J$9,Inputs!$H$6:$H$9)),Inputs!$B$12),-Inputs!$B$12),NORM.INV(RAND(),LOOKUP(Y139,Inputs!$J$6:$J$9,Inputs!$G$6:$G$9),LOOKUP(Y139,Inputs!$J$6:$J$9,Inputs!$H$6:$H$9))),0),"")</f>
        <v/>
      </c>
      <c r="P139" s="26">
        <f>IF(A139&lt;=Inputs!$B$6,IF(3&lt;=Inputs!$B$8,IF(Inputs!$B$12&gt;0,MAX(MIN(NORM.INV(RAND(),LOOKUP(Z139,Inputs!$J$6:$J$9,Inputs!$G$6:$G$9),LOOKUP(Z139,Inputs!$J$6:$J$9,Inputs!$H$6:$H$9)),Inputs!$B$12),-Inputs!$B$12),NORM.INV(RAND(),LOOKUP(Z139,Inputs!$J$6:$J$9,Inputs!$G$6:$G$9),LOOKUP(Z139,Inputs!$J$6:$J$9,Inputs!$H$6:$H$9))),0),"")</f>
        <v/>
      </c>
      <c r="Q139" s="26">
        <f>IF(A139&lt;=Inputs!$B$6,IF(4&lt;=Inputs!$B$8,IF(Inputs!$B$12&gt;0,MAX(MIN(NORM.INV(RAND(),LOOKUP(AA139,Inputs!$J$6:$J$9,Inputs!$G$6:$G$9),LOOKUP(AA139,Inputs!$J$6:$J$9,Inputs!$H$6:$H$9)),Inputs!$B$12),-Inputs!$B$12),NORM.INV(RAND(),LOOKUP(AA139,Inputs!$J$6:$J$9,Inputs!$G$6:$G$9),LOOKUP(AA139,Inputs!$J$6:$J$9,Inputs!$H$6:$H$9))),0),"")</f>
        <v/>
      </c>
      <c r="R139" s="26">
        <f>IF(A139&lt;=Inputs!$B$6,IF(5&lt;=Inputs!$B$8,IF(Inputs!$B$12&gt;0,MAX(MIN(NORM.INV(RAND(),LOOKUP(AB139,Inputs!$J$6:$J$9,Inputs!$G$6:$G$9),LOOKUP(AB139,Inputs!$J$6:$J$9,Inputs!$H$6:$H$9)),Inputs!$B$12),-Inputs!$B$12),NORM.INV(RAND(),LOOKUP(AB139,Inputs!$J$6:$J$9,Inputs!$G$6:$G$9),LOOKUP(AB139,Inputs!$J$6:$J$9,Inputs!$H$6:$H$9))),0),"")</f>
        <v/>
      </c>
      <c r="S139" s="26">
        <f>IF(A139&lt;=Inputs!$B$6,IF(6&lt;=Inputs!$B$8,IF(Inputs!$B$12&gt;0,MAX(MIN(NORM.INV(RAND(),LOOKUP(AC139,Inputs!$J$6:$J$9,Inputs!$G$6:$G$9),LOOKUP(AC139,Inputs!$J$6:$J$9,Inputs!$H$6:$H$9)),Inputs!$B$12),-Inputs!$B$12),NORM.INV(RAND(),LOOKUP(AC139,Inputs!$J$6:$J$9,Inputs!$G$6:$G$9),LOOKUP(AC139,Inputs!$J$6:$J$9,Inputs!$H$6:$H$9))),0),"")</f>
        <v/>
      </c>
      <c r="T139" s="26">
        <f>IF(A139&lt;=Inputs!$B$6,IF(7&lt;=Inputs!$B$8,IF(Inputs!$B$12&gt;0,MAX(MIN(NORM.INV(RAND(),LOOKUP(AD139,Inputs!$J$6:$J$9,Inputs!$G$6:$G$9),LOOKUP(AD139,Inputs!$J$6:$J$9,Inputs!$H$6:$H$9)),Inputs!$B$12),-Inputs!$B$12),NORM.INV(RAND(),LOOKUP(AD139,Inputs!$J$6:$J$9,Inputs!$G$6:$G$9),LOOKUP(AD139,Inputs!$J$6:$J$9,Inputs!$H$6:$H$9))),0),"")</f>
        <v/>
      </c>
      <c r="U139" s="26">
        <f>IF(A139&lt;=Inputs!$B$6,IF(8&lt;=Inputs!$B$8,IF(Inputs!$B$12&gt;0,MAX(MIN(NORM.INV(RAND(),LOOKUP(AE139,Inputs!$J$6:$J$9,Inputs!$G$6:$G$9),LOOKUP(AE139,Inputs!$J$6:$J$9,Inputs!$H$6:$H$9)),Inputs!$B$12),-Inputs!$B$12),NORM.INV(RAND(),LOOKUP(AE139,Inputs!$J$6:$J$9,Inputs!$G$6:$G$9),LOOKUP(AE139,Inputs!$J$6:$J$9,Inputs!$H$6:$H$9))),0),"")</f>
        <v/>
      </c>
      <c r="V139" s="26">
        <f>IF(A139&lt;=Inputs!$B$6,IF(9&lt;=Inputs!$B$8,IF(Inputs!$B$12&gt;0,MAX(MIN(NORM.INV(RAND(),LOOKUP(AF139,Inputs!$J$6:$J$9,Inputs!$G$6:$G$9),LOOKUP(AF139,Inputs!$J$6:$J$9,Inputs!$H$6:$H$9)),Inputs!$B$12),-Inputs!$B$12),NORM.INV(RAND(),LOOKUP(AF139,Inputs!$J$6:$J$9,Inputs!$G$6:$G$9),LOOKUP(AF139,Inputs!$J$6:$J$9,Inputs!$H$6:$H$9))),0),"")</f>
        <v/>
      </c>
      <c r="W139" s="26">
        <f>IF(A139&lt;=Inputs!$B$6,IF(10&lt;=Inputs!$B$8,IF(Inputs!$B$12&gt;0,MAX(MIN(NORM.INV(RAND(),LOOKUP(AG139,Inputs!$J$6:$J$9,Inputs!$G$6:$G$9),LOOKUP(AG139,Inputs!$J$6:$J$9,Inputs!$H$6:$H$9)),Inputs!$B$12),-Inputs!$B$12),NORM.INV(RAND(),LOOKUP(AG139,Inputs!$J$6:$J$9,Inputs!$G$6:$G$9),LOOKUP(AG139,Inputs!$J$6:$J$9,Inputs!$H$6:$H$9))),0),"")</f>
        <v/>
      </c>
      <c r="X139" s="31">
        <f>IF(A139&lt;=Inputs!$B$6,RAND(),"")</f>
        <v/>
      </c>
      <c r="Y139" s="31">
        <f>IF(A139&lt;=Inputs!$B$6,RAND(),"")</f>
        <v/>
      </c>
      <c r="Z139" s="31">
        <f>IF(A139&lt;=Inputs!$B$6,RAND(),"")</f>
        <v/>
      </c>
      <c r="AA139" s="31">
        <f>IF(A139&lt;=Inputs!$B$6,RAND(),"")</f>
        <v/>
      </c>
      <c r="AB139" s="31">
        <f>IF(A139&lt;=Inputs!$B$6,RAND(),"")</f>
        <v/>
      </c>
      <c r="AC139" s="31">
        <f>IF(A139&lt;=Inputs!$B$6,RAND(),"")</f>
        <v/>
      </c>
      <c r="AD139" s="31">
        <f>IF(A139&lt;=Inputs!$B$6,RAND(),"")</f>
        <v/>
      </c>
      <c r="AE139" s="31">
        <f>IF(A139&lt;=Inputs!$B$6,RAND(),"")</f>
        <v/>
      </c>
      <c r="AF139" s="31">
        <f>IF(A139&lt;=Inputs!$B$6,RAND(),"")</f>
        <v/>
      </c>
      <c r="AG139" s="31">
        <f>IF(A139&lt;=Inputs!$B$6,RAND(),"")</f>
        <v/>
      </c>
    </row>
    <row r="140">
      <c r="A140" s="41" t="n">
        <v>120</v>
      </c>
      <c r="B140" s="42">
        <f>IF(A140&lt;=Inputs!$B$6,Inputs!$B$5 + A140-1,"")</f>
        <v/>
      </c>
      <c r="C140" s="28">
        <f>IF(A140&lt;=Inputs!$B$6,G139,"")</f>
        <v/>
      </c>
      <c r="D140" s="28">
        <f>IF(A140&lt;=Inputs!$B$6,SUMIF($E$8:$E$17,A140,$F$8:$F$17),"")</f>
        <v/>
      </c>
      <c r="E140" s="28">
        <f>IF(A140&lt;=Inputs!$B$6,C140*(1+H140/100)+D140,"")</f>
        <v/>
      </c>
      <c r="F140" s="28">
        <f>IF(A140&lt;=Inputs!$B$6,IF(Inputs!$B$11=1,MAX(E140-Inputs!$B$10,0),0),"")</f>
        <v/>
      </c>
      <c r="G140" s="28">
        <f>IF(A140&lt;=Inputs!$B$6,E140-F140,"")</f>
        <v/>
      </c>
      <c r="H140" s="26">
        <f>IF(A140&lt;=Inputs!$B$6,IF(Inputs!$B$8&gt;0,SUM(N140:W140)/Inputs!$B$8,0),"")</f>
        <v/>
      </c>
      <c r="I140" s="28">
        <f>IF(A140&lt;=Inputs!$B$6,C140*(H140/100),"")</f>
        <v/>
      </c>
      <c r="J140" s="28">
        <f>IF(A140&lt;=Inputs!$B$6,MAX(J139,G140),"")</f>
        <v/>
      </c>
      <c r="K140" s="28">
        <f>IF(A140&lt;=Inputs!$B$6,G140-J140,"")</f>
        <v/>
      </c>
      <c r="L140" s="43">
        <f>IF(A140&lt;=Inputs!$B$6,IF(J140&gt;0,(G140/J140)-1,0),"")</f>
        <v/>
      </c>
      <c r="M140" s="44">
        <f>IF(A140&lt;=Inputs!$B$6,--(G140&gt;=Inputs!$B$9),"")</f>
        <v/>
      </c>
      <c r="N140" s="26">
        <f>IF(A140&lt;=Inputs!$B$6,IF(1&lt;=Inputs!$B$8,IF(Inputs!$B$12&gt;0,MAX(MIN(NORM.INV(RAND(),LOOKUP(X140,Inputs!$J$6:$J$9,Inputs!$G$6:$G$9),LOOKUP(X140,Inputs!$J$6:$J$9,Inputs!$H$6:$H$9)),Inputs!$B$12),-Inputs!$B$12),NORM.INV(RAND(),LOOKUP(X140,Inputs!$J$6:$J$9,Inputs!$G$6:$G$9),LOOKUP(X140,Inputs!$J$6:$J$9,Inputs!$H$6:$H$9))),0),"")</f>
        <v/>
      </c>
      <c r="O140" s="26">
        <f>IF(A140&lt;=Inputs!$B$6,IF(2&lt;=Inputs!$B$8,IF(Inputs!$B$12&gt;0,MAX(MIN(NORM.INV(RAND(),LOOKUP(Y140,Inputs!$J$6:$J$9,Inputs!$G$6:$G$9),LOOKUP(Y140,Inputs!$J$6:$J$9,Inputs!$H$6:$H$9)),Inputs!$B$12),-Inputs!$B$12),NORM.INV(RAND(),LOOKUP(Y140,Inputs!$J$6:$J$9,Inputs!$G$6:$G$9),LOOKUP(Y140,Inputs!$J$6:$J$9,Inputs!$H$6:$H$9))),0),"")</f>
        <v/>
      </c>
      <c r="P140" s="26">
        <f>IF(A140&lt;=Inputs!$B$6,IF(3&lt;=Inputs!$B$8,IF(Inputs!$B$12&gt;0,MAX(MIN(NORM.INV(RAND(),LOOKUP(Z140,Inputs!$J$6:$J$9,Inputs!$G$6:$G$9),LOOKUP(Z140,Inputs!$J$6:$J$9,Inputs!$H$6:$H$9)),Inputs!$B$12),-Inputs!$B$12),NORM.INV(RAND(),LOOKUP(Z140,Inputs!$J$6:$J$9,Inputs!$G$6:$G$9),LOOKUP(Z140,Inputs!$J$6:$J$9,Inputs!$H$6:$H$9))),0),"")</f>
        <v/>
      </c>
      <c r="Q140" s="26">
        <f>IF(A140&lt;=Inputs!$B$6,IF(4&lt;=Inputs!$B$8,IF(Inputs!$B$12&gt;0,MAX(MIN(NORM.INV(RAND(),LOOKUP(AA140,Inputs!$J$6:$J$9,Inputs!$G$6:$G$9),LOOKUP(AA140,Inputs!$J$6:$J$9,Inputs!$H$6:$H$9)),Inputs!$B$12),-Inputs!$B$12),NORM.INV(RAND(),LOOKUP(AA140,Inputs!$J$6:$J$9,Inputs!$G$6:$G$9),LOOKUP(AA140,Inputs!$J$6:$J$9,Inputs!$H$6:$H$9))),0),"")</f>
        <v/>
      </c>
      <c r="R140" s="26">
        <f>IF(A140&lt;=Inputs!$B$6,IF(5&lt;=Inputs!$B$8,IF(Inputs!$B$12&gt;0,MAX(MIN(NORM.INV(RAND(),LOOKUP(AB140,Inputs!$J$6:$J$9,Inputs!$G$6:$G$9),LOOKUP(AB140,Inputs!$J$6:$J$9,Inputs!$H$6:$H$9)),Inputs!$B$12),-Inputs!$B$12),NORM.INV(RAND(),LOOKUP(AB140,Inputs!$J$6:$J$9,Inputs!$G$6:$G$9),LOOKUP(AB140,Inputs!$J$6:$J$9,Inputs!$H$6:$H$9))),0),"")</f>
        <v/>
      </c>
      <c r="S140" s="26">
        <f>IF(A140&lt;=Inputs!$B$6,IF(6&lt;=Inputs!$B$8,IF(Inputs!$B$12&gt;0,MAX(MIN(NORM.INV(RAND(),LOOKUP(AC140,Inputs!$J$6:$J$9,Inputs!$G$6:$G$9),LOOKUP(AC140,Inputs!$J$6:$J$9,Inputs!$H$6:$H$9)),Inputs!$B$12),-Inputs!$B$12),NORM.INV(RAND(),LOOKUP(AC140,Inputs!$J$6:$J$9,Inputs!$G$6:$G$9),LOOKUP(AC140,Inputs!$J$6:$J$9,Inputs!$H$6:$H$9))),0),"")</f>
        <v/>
      </c>
      <c r="T140" s="26">
        <f>IF(A140&lt;=Inputs!$B$6,IF(7&lt;=Inputs!$B$8,IF(Inputs!$B$12&gt;0,MAX(MIN(NORM.INV(RAND(),LOOKUP(AD140,Inputs!$J$6:$J$9,Inputs!$G$6:$G$9),LOOKUP(AD140,Inputs!$J$6:$J$9,Inputs!$H$6:$H$9)),Inputs!$B$12),-Inputs!$B$12),NORM.INV(RAND(),LOOKUP(AD140,Inputs!$J$6:$J$9,Inputs!$G$6:$G$9),LOOKUP(AD140,Inputs!$J$6:$J$9,Inputs!$H$6:$H$9))),0),"")</f>
        <v/>
      </c>
      <c r="U140" s="26">
        <f>IF(A140&lt;=Inputs!$B$6,IF(8&lt;=Inputs!$B$8,IF(Inputs!$B$12&gt;0,MAX(MIN(NORM.INV(RAND(),LOOKUP(AE140,Inputs!$J$6:$J$9,Inputs!$G$6:$G$9),LOOKUP(AE140,Inputs!$J$6:$J$9,Inputs!$H$6:$H$9)),Inputs!$B$12),-Inputs!$B$12),NORM.INV(RAND(),LOOKUP(AE140,Inputs!$J$6:$J$9,Inputs!$G$6:$G$9),LOOKUP(AE140,Inputs!$J$6:$J$9,Inputs!$H$6:$H$9))),0),"")</f>
        <v/>
      </c>
      <c r="V140" s="26">
        <f>IF(A140&lt;=Inputs!$B$6,IF(9&lt;=Inputs!$B$8,IF(Inputs!$B$12&gt;0,MAX(MIN(NORM.INV(RAND(),LOOKUP(AF140,Inputs!$J$6:$J$9,Inputs!$G$6:$G$9),LOOKUP(AF140,Inputs!$J$6:$J$9,Inputs!$H$6:$H$9)),Inputs!$B$12),-Inputs!$B$12),NORM.INV(RAND(),LOOKUP(AF140,Inputs!$J$6:$J$9,Inputs!$G$6:$G$9),LOOKUP(AF140,Inputs!$J$6:$J$9,Inputs!$H$6:$H$9))),0),"")</f>
        <v/>
      </c>
      <c r="W140" s="26">
        <f>IF(A140&lt;=Inputs!$B$6,IF(10&lt;=Inputs!$B$8,IF(Inputs!$B$12&gt;0,MAX(MIN(NORM.INV(RAND(),LOOKUP(AG140,Inputs!$J$6:$J$9,Inputs!$G$6:$G$9),LOOKUP(AG140,Inputs!$J$6:$J$9,Inputs!$H$6:$H$9)),Inputs!$B$12),-Inputs!$B$12),NORM.INV(RAND(),LOOKUP(AG140,Inputs!$J$6:$J$9,Inputs!$G$6:$G$9),LOOKUP(AG140,Inputs!$J$6:$J$9,Inputs!$H$6:$H$9))),0),"")</f>
        <v/>
      </c>
      <c r="X140" s="31">
        <f>IF(A140&lt;=Inputs!$B$6,RAND(),"")</f>
        <v/>
      </c>
      <c r="Y140" s="31">
        <f>IF(A140&lt;=Inputs!$B$6,RAND(),"")</f>
        <v/>
      </c>
      <c r="Z140" s="31">
        <f>IF(A140&lt;=Inputs!$B$6,RAND(),"")</f>
        <v/>
      </c>
      <c r="AA140" s="31">
        <f>IF(A140&lt;=Inputs!$B$6,RAND(),"")</f>
        <v/>
      </c>
      <c r="AB140" s="31">
        <f>IF(A140&lt;=Inputs!$B$6,RAND(),"")</f>
        <v/>
      </c>
      <c r="AC140" s="31">
        <f>IF(A140&lt;=Inputs!$B$6,RAND(),"")</f>
        <v/>
      </c>
      <c r="AD140" s="31">
        <f>IF(A140&lt;=Inputs!$B$6,RAND(),"")</f>
        <v/>
      </c>
      <c r="AE140" s="31">
        <f>IF(A140&lt;=Inputs!$B$6,RAND(),"")</f>
        <v/>
      </c>
      <c r="AF140" s="31">
        <f>IF(A140&lt;=Inputs!$B$6,RAND(),"")</f>
        <v/>
      </c>
      <c r="AG140" s="31">
        <f>IF(A140&lt;=Inputs!$B$6,RAND(),"")</f>
        <v/>
      </c>
    </row>
  </sheetData>
  <mergeCells count="3">
    <mergeCell ref="A1:Q1"/>
    <mergeCell ref="A6:C6"/>
    <mergeCell ref="E6:H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this workbook</t>
        </is>
      </c>
    </row>
    <row r="3">
      <c r="A3" s="45" t="inlineStr">
        <is>
          <t>1) Go to the Inputs sheet and edit the yellow cells (blue text).</t>
        </is>
      </c>
    </row>
    <row r="4">
      <c r="A4" s="45" t="inlineStr">
        <is>
          <t xml:space="preserve">   - Scenario probabilities must sum to 100%.</t>
        </is>
      </c>
    </row>
    <row r="5">
      <c r="A5" s="45" t="inlineStr">
        <is>
          <t xml:space="preserve">   - Mean/Std dev are per-market returns in percentage points (e.g., 7.91 = +7.91%).</t>
        </is>
      </c>
    </row>
    <row r="6">
      <c r="A6" s="45" t="inlineStr">
        <is>
          <t xml:space="preserve">   - Markets per day controls how many of M1..M10 are active.</t>
        </is>
      </c>
    </row>
    <row r="7">
      <c r="A7" s="45" t="inlineStr"/>
    </row>
    <row r="8">
      <c r="A8" s="45" t="inlineStr">
        <is>
          <t>2) Daily_MC sheet shows a Monte Carlo distribution for ONE day (based on your scenario mixture).</t>
        </is>
      </c>
    </row>
    <row r="9">
      <c r="A9" s="45" t="inlineStr">
        <is>
          <t xml:space="preserve">   - Set 'Sim rows used' in Inputs to control how many rows are included in summary stats.</t>
        </is>
      </c>
    </row>
    <row r="10">
      <c r="A10" s="45" t="inlineStr">
        <is>
          <t xml:space="preserve">   - Press F9 / Recalculate to resample.</t>
        </is>
      </c>
    </row>
    <row r="11">
      <c r="A11" s="45" t="inlineStr"/>
    </row>
    <row r="12">
      <c r="A12" s="45" t="inlineStr">
        <is>
          <t>3) Path_Sim shows ONE random equity curve across the horizon.</t>
        </is>
      </c>
    </row>
    <row r="13">
      <c r="A13" s="45" t="inlineStr">
        <is>
          <t xml:space="preserve">   - Optional: add manual deposits/withdrawals in the 'Manual cashflows' table (day#, amount).</t>
        </is>
      </c>
    </row>
    <row r="14">
      <c r="A14" s="45" t="inlineStr">
        <is>
          <t xml:space="preserve">   - Optional: enable 'Skim mode' to automatically withdraw profits above the threshold each day.</t>
        </is>
      </c>
    </row>
    <row r="15">
      <c r="A15" s="45" t="inlineStr"/>
    </row>
    <row r="16">
      <c r="A16" s="45" t="inlineStr">
        <is>
          <t>4) Notes on realism:</t>
        </is>
      </c>
    </row>
    <row r="17">
      <c r="A17" s="45" t="inlineStr">
        <is>
          <t xml:space="preserve">   - This model assumes independence between markets and that your scenario distribution stays stable.</t>
        </is>
      </c>
    </row>
    <row r="18">
      <c r="A18" s="45" t="inlineStr">
        <is>
          <t xml:space="preserve">   - Normal tails can produce extreme outcomes; use 'Return clamp' if you want to limit that.</t>
        </is>
      </c>
    </row>
    <row r="19">
      <c r="A19" s="45" t="inlineStr"/>
    </row>
    <row r="20">
      <c r="A20" s="45" t="inlineStr">
        <is>
          <t>Tip: If Excel feels slow, reduce Daily_MC simulations to 1,000–2,000.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2026-01-27T22:54:01Z</dcterms:created>
  <dcterms:modified xmlns:dcterms="http://purl.org/dc/terms/" xmlns:xsi="http://www.w3.org/2001/XMLSchema-instance" xsi:type="dcterms:W3CDTF">2026-01-27T23:06:11Z</dcterms:modified>
</cp:coreProperties>
</file>